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U:\בקרה - גמל\קליטות ודוחות גמל\בדיקות רבעוניות\רשימת נכס בודד\2024\רבעון 3\קובץ פאבליק\"/>
    </mc:Choice>
  </mc:AlternateContent>
  <xr:revisionPtr revIDLastSave="0" documentId="8_{10BF5730-A2D8-4417-966A-0031AC8CECBB}" xr6:coauthVersionLast="47" xr6:coauthVersionMax="47" xr10:uidLastSave="{00000000-0000-0000-0000-000000000000}"/>
  <bookViews>
    <workbookView xWindow="28680" yWindow="-120" windowWidth="29040" windowHeight="15720" tabRatio="876" xr2:uid="{00000000-000D-0000-FFFF-FFFF00000000}"/>
  </bookViews>
  <sheets>
    <sheet name="עמוד פתיחה" sheetId="38" r:id="rId1"/>
    <sheet name="סכום נכסים" sheetId="2" r:id="rId2"/>
    <sheet name="מזומנים ושווי מזומנים" sheetId="3" r:id="rId3"/>
    <sheet name="איגרות חוב ממשלתיות" sheetId="4" r:id="rId4"/>
    <sheet name="ניירות ערך מסחריים" sheetId="5" r:id="rId5"/>
    <sheet name="איגרות חוב" sheetId="6" r:id="rId6"/>
    <sheet name="מניות מבכ ויהש"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איגרות חוב ממשלתיות" sheetId="14" r:id="rId14"/>
    <sheet name="לא סחיר איגרות חוב מיועדות" sheetId="15" r:id="rId15"/>
    <sheet name="אפיק השקעה מובטח תשואה" sheetId="48" r:id="rId16"/>
    <sheet name="לא סחיר ניירות ערך מסחריים" sheetId="16" r:id="rId17"/>
    <sheet name="לא סחיר איגרות חוב" sheetId="17" r:id="rId18"/>
    <sheet name="לא סחיר מניות מבכ ויהש" sheetId="18" r:id="rId19"/>
    <sheet name="קרנות השקעה" sheetId="19" r:id="rId20"/>
    <sheet name="לא סחיר כתבי אופציה" sheetId="20" r:id="rId21"/>
    <sheet name="לא סחיר אופציות" sheetId="21" r:id="rId22"/>
    <sheet name="לא סחיר נגזרים אחרים" sheetId="40" r:id="rId23"/>
    <sheet name="הלוואות" sheetId="23" r:id="rId24"/>
    <sheet name="לא סחיר מוצרים מובנים" sheetId="24" r:id="rId25"/>
    <sheet name="פיקדונות מעל 3 חודשים" sheetId="25" r:id="rId26"/>
    <sheet name="זכויות מקרקעין" sheetId="26" r:id="rId27"/>
    <sheet name="השקעה בחברות מוחזקות" sheetId="27" r:id="rId28"/>
    <sheet name="נכסים אחרים" sheetId="28" r:id="rId29"/>
    <sheet name="מסגרות אשראי" sheetId="29" r:id="rId30"/>
    <sheet name="יתרות התחייבות להשקעה" sheetId="47" r:id="rId31"/>
    <sheet name="אפשרויות בחירה" sheetId="49" state="hidden" r:id="rId32"/>
    <sheet name="מיפוי סעיפים" sheetId="58" state="hidden" r:id="rId33"/>
    <sheet name="File Name Info" sheetId="41" state="hidden" r:id="rId34"/>
  </sheets>
  <externalReferences>
    <externalReference r:id="rId35"/>
  </externalReferences>
  <definedNames>
    <definedName name="_xlnm._FilterDatabase" localSheetId="5" hidden="1">'איגרות חוב'!$A$1:$AJ$6105</definedName>
    <definedName name="_xlnm._FilterDatabase" localSheetId="3" hidden="1">'איגרות חוב ממשלתיות'!$A$1:$AD$523</definedName>
    <definedName name="_xlnm._FilterDatabase" localSheetId="31" hidden="1">'אפשרויות בחירה'!$A$1:$D$1040</definedName>
    <definedName name="_xlnm._FilterDatabase" localSheetId="23" hidden="1">הלוואות!$A$1:$BA$1129</definedName>
    <definedName name="_xlnm._FilterDatabase" localSheetId="26" hidden="1">'זכויות מקרקעין'!$A$1:$AB$206</definedName>
    <definedName name="_xlnm._FilterDatabase" localSheetId="11" hidden="1">'חוזים עתידיים'!$A$1:$T$192</definedName>
    <definedName name="_xlnm._FilterDatabase" localSheetId="30" hidden="1">'יתרות התחייבות להשקעה'!$A$1:$S$559</definedName>
    <definedName name="_xlnm._FilterDatabase" localSheetId="9" hidden="1">'כתבי אופציה'!$A$1:$Y$179</definedName>
    <definedName name="_xlnm._FilterDatabase" localSheetId="17" hidden="1">'לא סחיר איגרות חוב'!$A$1:$AL$324</definedName>
    <definedName name="_xlnm._FilterDatabase" localSheetId="20" hidden="1">'לא סחיר כתבי אופציה'!$A$1:$AC$237</definedName>
    <definedName name="_xlnm._FilterDatabase" localSheetId="18" hidden="1">'לא סחיר מניות מבכ ויהש'!$A$1:$Z$439</definedName>
    <definedName name="_xlnm._FilterDatabase" localSheetId="22" hidden="1">'לא סחיר נגזרים אחרים'!$A$1:$AO$195</definedName>
    <definedName name="_xlnm._FilterDatabase" localSheetId="16" hidden="1">'לא סחיר ניירות ערך מסחריים'!$A$1:$AN$68</definedName>
    <definedName name="_xlnm._FilterDatabase" localSheetId="12" hidden="1">'מוצרים מובנים'!$A$1:$AB$54</definedName>
    <definedName name="_xlnm._FilterDatabase" localSheetId="2" hidden="1">'מזומנים ושווי מזומנים'!$A$1:$R$320</definedName>
    <definedName name="_xlnm._FilterDatabase" localSheetId="32" hidden="1">'מיפוי סעיפים'!$A$1:$D$795</definedName>
    <definedName name="_xlnm._FilterDatabase" localSheetId="6" hidden="1">'מניות מבכ ויהש'!$A$1:$X$2102</definedName>
    <definedName name="_xlnm._FilterDatabase" localSheetId="29" hidden="1">'מסגרות אשראי'!$A$1:$T$164</definedName>
    <definedName name="_xlnm._FilterDatabase" localSheetId="4" hidden="1">'ניירות ערך מסחריים'!$A$1:$AJ$56</definedName>
    <definedName name="_xlnm._FilterDatabase" localSheetId="19" hidden="1">'קרנות השקעה'!$A$1:$AB$743</definedName>
    <definedName name="_xlnm._FilterDatabase" localSheetId="8" hidden="1">'קרנות נאמנות'!$A$1:$W$98</definedName>
    <definedName name="_xlnm._FilterDatabase" localSheetId="7" hidden="1">'קרנות סל'!$A$1:$W$234</definedName>
    <definedName name="Additional_Factor">'אפשרויות בחירה'!$C$701:$C$850</definedName>
    <definedName name="Amoritization">'אפשרויות בחירה'!$C$546:$C$550</definedName>
    <definedName name="Capsule">'אפשרויות בחירה'!$C$926:$C$928</definedName>
    <definedName name="Company_Name">'File Name Info'!$A$34:$A$120</definedName>
    <definedName name="Company_Name_ID">'File Name Info'!$A$34:$B$120</definedName>
    <definedName name="Consortium">'אפשרויות בחירה'!$C$514:$C$515</definedName>
    <definedName name="Country_list">'אפשרויות בחירה'!$C$4:$C$85</definedName>
    <definedName name="Country_list_funds">'אפשרויות בחירה'!$C$4:$C$103</definedName>
    <definedName name="CSA">'אפשרויות בחירה'!$C$688:$C$689</definedName>
    <definedName name="Delivery">'אפשרויות בחירה'!$C$666:$C$667</definedName>
    <definedName name="Dependence_Independence">'אפשרויות בחירה'!$C$654:$C$655</definedName>
    <definedName name="Duration_Underlying_Interest_Rate">'אפשרויות בחירה'!$C$680:$C$687</definedName>
    <definedName name="File_Type">'File Name Info'!$A$10:$A$12</definedName>
    <definedName name="Full_File_Type">'File Name Info'!$A$11:$B$13</definedName>
    <definedName name="Full_Type">'File Name Info'!$A$2:$B$8</definedName>
    <definedName name="Full_Type_Nostro">'File Name Info'!$A$3:$B$6</definedName>
    <definedName name="Full_Year">'File Name Info'!$A$22:$B$31</definedName>
    <definedName name="Fund_Strategy">'אפשרויות בחירה'!$C$597:$C$621</definedName>
    <definedName name="Fund_type">'אפשרויות בחירה'!$C$328:$C$498</definedName>
    <definedName name="Holding_interest">'אפשרויות בחירה'!$C$146:$C$147</definedName>
    <definedName name="In_the_books">'אפשרויות בחירה'!$C$656:$C$657</definedName>
    <definedName name="Industry_Sector">'אפשרויות בחירה'!$C$1129:$C$1245</definedName>
    <definedName name="Industry_sector_all">'אפשרויות בחירה'!$C$202:$C$327</definedName>
    <definedName name="Industry_sectors">'אפשרויות בחירה'!$C$202:$C$327</definedName>
    <definedName name="israel_abroad">'אפשרויות בחירה'!$C$2:$C$3</definedName>
    <definedName name="Issuer_Number_Banks">'אפשרויות בחירה'!$C$111:$C$113</definedName>
    <definedName name="Issuer_Number_Fund">'אפשרויות בחירה'!$C$114:$C$117</definedName>
    <definedName name="issuer_number_loan">'אפשרויות בחירה'!$C$118:$C$126</definedName>
    <definedName name="Issuer_Number_Type">'אפשרויות בחירה'!$C$104:$C$110</definedName>
    <definedName name="Issuer_Number_Type_2">'אפשרויות בחירה'!$C$1076:$C$1079</definedName>
    <definedName name="Issuer_Number_Type_3">'אפשרויות בחירה'!$C$1081:$C$1085</definedName>
    <definedName name="Issuer_Number_Type_V2" localSheetId="31">'אפשרויות בחירה'!$C$104:$C$110</definedName>
    <definedName name="Issuer_Type_TFunds">'אפשרויות בחירה'!$C$1087:$C$1089</definedName>
    <definedName name="Leading_factor">'אפשרויות בחירה'!$C$692:$C$700</definedName>
    <definedName name="Linked_Type">'אפשרויות בחירה'!$C$516:$C$519</definedName>
    <definedName name="other_investments">'אפשרויות בחירה'!$C$1000:$C$1033</definedName>
    <definedName name="Penalty">'אפשרויות בחירה'!$C$851:$C$852</definedName>
    <definedName name="QTR">'File Name Info'!$A$15:$A$19</definedName>
    <definedName name="Rating_Agency">'אפשרויות בחירה'!$C$188:$C$201</definedName>
    <definedName name="real_estate_lifestage">'אפשרויות בחירה'!$C$634:$C$642</definedName>
    <definedName name="real_estate_loans">'אפשרויות בחירה'!$C$553:$C$591</definedName>
    <definedName name="Real_Estate_Main_Use">'אפשרויות בחירה'!$C$622:$C$633</definedName>
    <definedName name="Recourse_Nonrecourse">'אפשרויות בחירה'!$C$544:$C$545</definedName>
    <definedName name="Repayment_Rights">'אפשרויות בחירה'!$C$551:$C$552</definedName>
    <definedName name="Reset_frequency">'אפשרויות בחירה'!$C$658:$C$665</definedName>
    <definedName name="Security_ID_Number_Type">'אפשרויות בחירה'!$C$1113:$C$1116</definedName>
    <definedName name="Security_Number_Loans" localSheetId="31">'אפשרויות בחירה'!$C$131</definedName>
    <definedName name="Stock_Exchange">'אפשרויות בחירה'!$C$1283:$C$1315</definedName>
    <definedName name="Stock_Exchange_Gov_Bonds">'אפשרויות בחירה'!$C$148:$C$181</definedName>
    <definedName name="Subordination_Risk">'אפשרויות בחירה'!$C$186:$C$187</definedName>
    <definedName name="Tradeable_Status">'אפשרויות בחירה'!$C$1272:$C$1281</definedName>
    <definedName name="Tradeable_Status_All">'אפשרויות בחירה'!$C$135:$C$145</definedName>
    <definedName name="tradeable_status_bonds">'אפשרויות בחירה'!$C$1248:$C$1253</definedName>
    <definedName name="tradeable_status_funds">'אפשרויות בחירה'!$C$1118:$C$1119</definedName>
    <definedName name="tradeable_status_stock">'אפשרויות בחירה'!$C$1255:$C$1259</definedName>
    <definedName name="Tradeable_Status_v2">'אפשרויות בחירה'!$C$1121:$C$1126</definedName>
    <definedName name="tradeable_status_warrants">'אפשרויות בחירה'!$C$1261:$C$1265</definedName>
    <definedName name="tradeable_status_warrants_v2">'אפשרויות בחירה'!$C$1267:$C$1269</definedName>
    <definedName name="Transaction" localSheetId="31">'אפשרויות בחירה'!$C$643:$C$646</definedName>
    <definedName name="Type">'File Name Info'!$A$2:$A$8</definedName>
    <definedName name="Type_of_Interest_Rate">'אפשרויות בחירה'!$C$592:$C$594</definedName>
    <definedName name="Type_of_Security">'אפשרויות בחירה'!$C$520:$C$543</definedName>
    <definedName name="Type_of_Security_ID">'אפשרויות בחירה'!$C$127:$C$131</definedName>
    <definedName name="Type_of_Security_ID_Fund">'אפשרויות בחירה'!$C$132:$C$134</definedName>
    <definedName name="Type_of_Security_ID_V2" localSheetId="31">'אפשרויות בחירה'!$C$127:$C$131</definedName>
    <definedName name="Underlying_Asset">'אפשרויות בחירה'!$C$499:$C$513</definedName>
    <definedName name="Underlying_Asset_Structured">'אפשרויות בחירה'!$C$1094:$C$1105</definedName>
    <definedName name="Underlying_Interest_Rates">'אפשרויות בחירה'!$C$668:$C$679</definedName>
    <definedName name="Valuation">'אפשרויות בחירה'!$C$649:$C$653</definedName>
    <definedName name="Valuation_Loans">'אפשרויות בחירה'!$C$1091:$C$1092</definedName>
    <definedName name="Valuation_Method">'אפשרויות בחירה'!$C$643:$C$648</definedName>
    <definedName name="Valuation_Realestate">'אפשרויות בחירה'!$C$1108:$C$1111</definedName>
    <definedName name="What_is_rated">'אפשרויות בחירה'!$C$182:$C$185</definedName>
    <definedName name="what_is_rated_loans">'אפשרויות בחירה'!$C$183:$C$185</definedName>
    <definedName name="YEAR">'File Name Info'!$A$21:$A$31</definedName>
    <definedName name="Yes_No_Bad_Debt">'אפשרויות בחירה'!$C$595:$C$596</definedName>
    <definedName name="Z_AE318230_F718_49FC_82EB_7CAC3DCD05F1_.wvu.FilterData" localSheetId="2" hidden="1">'מזומנים ושווי מזומנים'!$A$1:$N$1</definedName>
    <definedName name="Z_AE318230_F718_49FC_82EB_7CAC3DCD05F1_.wvu.Rows" localSheetId="10" hidden="1">אופציות!#REF!</definedName>
    <definedName name="Z_AE318230_F718_49FC_82EB_7CAC3DCD05F1_.wvu.Rows" localSheetId="5" hidden="1">'איגרות חוב'!#REF!</definedName>
    <definedName name="Z_AE318230_F718_49FC_82EB_7CAC3DCD05F1_.wvu.Rows" localSheetId="3" hidden="1">'איגרות חוב ממשלתיות'!#REF!</definedName>
    <definedName name="Z_AE318230_F718_49FC_82EB_7CAC3DCD05F1_.wvu.Rows" localSheetId="15" hidden="1">'אפיק השקעה מובטח תשואה'!#REF!</definedName>
    <definedName name="Z_AE318230_F718_49FC_82EB_7CAC3DCD05F1_.wvu.Rows" localSheetId="27" hidden="1">'השקעה בחברות מוחזקות'!#REF!</definedName>
    <definedName name="Z_AE318230_F718_49FC_82EB_7CAC3DCD05F1_.wvu.Rows" localSheetId="26" hidden="1">'זכויות מקרקעין'!#REF!</definedName>
    <definedName name="Z_AE318230_F718_49FC_82EB_7CAC3DCD05F1_.wvu.Rows" localSheetId="11" hidden="1">'חוזים עתידיים'!#REF!</definedName>
    <definedName name="Z_AE318230_F718_49FC_82EB_7CAC3DCD05F1_.wvu.Rows" localSheetId="30" hidden="1">'יתרות התחייבות להשקעה'!#REF!</definedName>
    <definedName name="Z_AE318230_F718_49FC_82EB_7CAC3DCD05F1_.wvu.Rows" localSheetId="9" hidden="1">'כתבי אופציה'!#REF!</definedName>
    <definedName name="Z_AE318230_F718_49FC_82EB_7CAC3DCD05F1_.wvu.Rows" localSheetId="21" hidden="1">'לא סחיר אופציות'!#REF!</definedName>
    <definedName name="Z_AE318230_F718_49FC_82EB_7CAC3DCD05F1_.wvu.Rows" localSheetId="17" hidden="1">'לא סחיר איגרות חוב'!#REF!</definedName>
    <definedName name="Z_AE318230_F718_49FC_82EB_7CAC3DCD05F1_.wvu.Rows" localSheetId="14" hidden="1">'לא סחיר איגרות חוב מיועדות'!#REF!</definedName>
    <definedName name="Z_AE318230_F718_49FC_82EB_7CAC3DCD05F1_.wvu.Rows" localSheetId="13" hidden="1">'לא סחיר איגרות חוב ממשלתיות'!#REF!</definedName>
    <definedName name="Z_AE318230_F718_49FC_82EB_7CAC3DCD05F1_.wvu.Rows" localSheetId="20" hidden="1">'לא סחיר כתבי אופציה'!#REF!</definedName>
    <definedName name="Z_AE318230_F718_49FC_82EB_7CAC3DCD05F1_.wvu.Rows" localSheetId="24" hidden="1">'לא סחיר מוצרים מובנים'!#REF!</definedName>
    <definedName name="Z_AE318230_F718_49FC_82EB_7CAC3DCD05F1_.wvu.Rows" localSheetId="18" hidden="1">'לא סחיר מניות מבכ ויהש'!#REF!</definedName>
    <definedName name="Z_AE318230_F718_49FC_82EB_7CAC3DCD05F1_.wvu.Rows" localSheetId="16" hidden="1">'לא סחיר ניירות ערך מסחריים'!#REF!</definedName>
    <definedName name="Z_AE318230_F718_49FC_82EB_7CAC3DCD05F1_.wvu.Rows" localSheetId="12" hidden="1">'מוצרים מובנים'!#REF!</definedName>
    <definedName name="Z_AE318230_F718_49FC_82EB_7CAC3DCD05F1_.wvu.Rows" localSheetId="6" hidden="1">'מניות מבכ ויהש'!#REF!</definedName>
    <definedName name="Z_AE318230_F718_49FC_82EB_7CAC3DCD05F1_.wvu.Rows" localSheetId="29" hidden="1">'מסגרות אשראי'!#REF!</definedName>
    <definedName name="Z_AE318230_F718_49FC_82EB_7CAC3DCD05F1_.wvu.Rows" localSheetId="4" hidden="1">'ניירות ערך מסחריים'!#REF!</definedName>
    <definedName name="Z_AE318230_F718_49FC_82EB_7CAC3DCD05F1_.wvu.Rows" localSheetId="28" hidden="1">'נכסים אחרים'!#REF!</definedName>
    <definedName name="Z_AE318230_F718_49FC_82EB_7CAC3DCD05F1_.wvu.Rows" localSheetId="25" hidden="1">'פיקדונות מעל 3 חודשים'!#REF!</definedName>
    <definedName name="Z_AE318230_F718_49FC_82EB_7CAC3DCD05F1_.wvu.Rows" localSheetId="19" hidden="1">'קרנות השקעה'!#REF!</definedName>
    <definedName name="Z_AE318230_F718_49FC_82EB_7CAC3DCD05F1_.wvu.Rows" localSheetId="8" hidden="1">'קרנות נאמנות'!#REF!</definedName>
    <definedName name="Z_AE318230_F718_49FC_82EB_7CAC3DCD05F1_.wvu.Rows" localSheetId="7" hidden="1">'קרנות סל'!#REF!</definedName>
  </definedNames>
  <calcPr calcId="191029"/>
  <customWorkbookViews>
    <customWorkbookView name="נירית שימרון - Personal View" guid="{AE318230-F718-49FC-82EB-7CAC3DCD05F1}" mergeInterval="0" personalView="1" maximized="1" xWindow="-8" yWindow="-8" windowWidth="1696" windowHeight="1026" tabRatio="894"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6088" i="6" l="1"/>
  <c r="AI5946" i="6"/>
  <c r="AI5813" i="6"/>
  <c r="AI5648" i="6"/>
  <c r="AI5069" i="6"/>
  <c r="AI4548" i="6"/>
  <c r="AI4042" i="6"/>
  <c r="AI3571" i="6"/>
  <c r="AI3438" i="6"/>
  <c r="AI3307" i="6"/>
  <c r="AI3152" i="6"/>
  <c r="AI2768" i="6"/>
  <c r="AI2225" i="6"/>
  <c r="AI1764" i="6"/>
  <c r="AI1763" i="6"/>
  <c r="AI1506" i="6"/>
  <c r="AI1350" i="6"/>
  <c r="AI953" i="6"/>
  <c r="AI460" i="6"/>
  <c r="U67" i="9" l="1"/>
  <c r="U66" i="9"/>
  <c r="U64" i="9"/>
  <c r="U38" i="9"/>
  <c r="U37" i="9"/>
  <c r="X1660" i="7" l="1"/>
  <c r="W1660" i="7"/>
  <c r="V1660" i="7"/>
  <c r="U1660" i="7"/>
  <c r="Q1660" i="7"/>
  <c r="AH5988" i="6"/>
  <c r="AH5851" i="6"/>
  <c r="AH5434" i="6"/>
  <c r="AH4775" i="6"/>
  <c r="AH4261" i="6"/>
  <c r="AH3764" i="6"/>
  <c r="AH2945" i="6"/>
  <c r="AH2495" i="6"/>
  <c r="AH1929" i="6"/>
  <c r="AH1138" i="6"/>
  <c r="AH680" i="6"/>
  <c r="AH5984" i="6"/>
  <c r="AH5850" i="6"/>
  <c r="AH5429" i="6"/>
  <c r="AH3758" i="6"/>
  <c r="AH2940" i="6"/>
  <c r="AH2488" i="6"/>
  <c r="AH1133" i="6"/>
  <c r="AH673" i="6"/>
  <c r="AH6074" i="6"/>
  <c r="AH5934" i="6"/>
  <c r="AH5608" i="6"/>
  <c r="AH5004" i="6"/>
  <c r="AH4484" i="6"/>
  <c r="AH3982" i="6"/>
  <c r="AH2161" i="6"/>
  <c r="AH1313" i="6"/>
  <c r="AH400" i="6"/>
  <c r="AH5002" i="6"/>
  <c r="AH4483" i="6"/>
  <c r="AH3981" i="6"/>
  <c r="AH2707" i="6"/>
  <c r="AH2160" i="6"/>
  <c r="AH891" i="6"/>
  <c r="AH399" i="6"/>
  <c r="AH5449" i="6"/>
  <c r="AH2959" i="6"/>
  <c r="AH1151" i="6"/>
  <c r="AH5996" i="6"/>
  <c r="AH5857" i="6"/>
  <c r="AH5454" i="6"/>
  <c r="AH4801" i="6"/>
  <c r="AH4287" i="6"/>
  <c r="AH3790" i="6"/>
  <c r="AH2963" i="6"/>
  <c r="AH2519" i="6"/>
  <c r="AH1956" i="6"/>
  <c r="AH1155" i="6"/>
  <c r="AH704" i="6"/>
  <c r="AH6006" i="6"/>
  <c r="AH5867" i="6"/>
  <c r="AH5477" i="6"/>
  <c r="AH4840" i="6"/>
  <c r="AH4326" i="6"/>
  <c r="AH3829" i="6"/>
  <c r="AH2983" i="6"/>
  <c r="AH2557" i="6"/>
  <c r="AH1996" i="6"/>
  <c r="AH1178" i="6"/>
  <c r="AH741" i="6"/>
  <c r="O463" i="47" l="1"/>
  <c r="M463" i="47"/>
  <c r="B30" i="2" l="1"/>
  <c r="E4" i="2" s="1"/>
  <c r="E17" i="2" l="1"/>
  <c r="E16" i="2"/>
  <c r="E23" i="2"/>
  <c r="E21" i="2"/>
  <c r="E3" i="2"/>
  <c r="E29" i="2"/>
  <c r="E28" i="2"/>
  <c r="E15" i="2"/>
  <c r="E27" i="2"/>
  <c r="E14" i="2"/>
  <c r="E26" i="2"/>
  <c r="E13" i="2"/>
  <c r="E6" i="2"/>
  <c r="E22" i="2"/>
  <c r="E20" i="2"/>
  <c r="E18" i="2"/>
  <c r="E25" i="2"/>
  <c r="E12" i="2"/>
  <c r="E24" i="2"/>
  <c r="E11" i="2"/>
  <c r="E10" i="2"/>
  <c r="E9" i="2"/>
  <c r="E8" i="2"/>
  <c r="E19" i="2"/>
  <c r="E7" i="2"/>
  <c r="E5" i="2"/>
  <c r="D13" i="38"/>
  <c r="D15" i="38" s="1"/>
</calcChain>
</file>

<file path=xl/sharedStrings.xml><?xml version="1.0" encoding="utf-8"?>
<sst xmlns="http://schemas.openxmlformats.org/spreadsheetml/2006/main" count="207094" uniqueCount="4419">
  <si>
    <t>מספר מסלול</t>
  </si>
  <si>
    <t>מאפיין עיקרי</t>
  </si>
  <si>
    <t>מספר מנפיק</t>
  </si>
  <si>
    <t xml:space="preserve">שם נייר ערך </t>
  </si>
  <si>
    <t>בעל  עניין/צד קשור</t>
  </si>
  <si>
    <t>זירת מסחר</t>
  </si>
  <si>
    <t>דירוג</t>
  </si>
  <si>
    <t xml:space="preserve">דירוג נייר הערך/המנפיק </t>
  </si>
  <si>
    <t>שם מדרג</t>
  </si>
  <si>
    <t>ענף מסחר</t>
  </si>
  <si>
    <t>נכס בסיס</t>
  </si>
  <si>
    <t>שער חליפין</t>
  </si>
  <si>
    <t>תאריך רכישה</t>
  </si>
  <si>
    <t>מח"מ</t>
  </si>
  <si>
    <t>שיעור ריבית</t>
  </si>
  <si>
    <t>שער נייר הערך</t>
  </si>
  <si>
    <t>תאריך שערוך אחרון</t>
  </si>
  <si>
    <t>שווי הוגן</t>
  </si>
  <si>
    <t>שיעור מערך נקוב מונפק</t>
  </si>
  <si>
    <t>שיעור מנכסי אפיק ההשקעה</t>
  </si>
  <si>
    <t>סוג בטוחה</t>
  </si>
  <si>
    <t>יעוד הלוואה</t>
  </si>
  <si>
    <t>שיעור יתרת המחויבות</t>
  </si>
  <si>
    <t>שער מימוש</t>
  </si>
  <si>
    <t>שימוש עיקרי בנכס</t>
  </si>
  <si>
    <t>כתובת הנכס</t>
  </si>
  <si>
    <t>השיטה שיושמה בדוח הכספי</t>
  </si>
  <si>
    <t>עלות מופחתת</t>
  </si>
  <si>
    <t>סוג מספר נייר ערך</t>
  </si>
  <si>
    <t>מספר נייר ערך</t>
  </si>
  <si>
    <t>שיעור מסך נכסי ההשקעה</t>
  </si>
  <si>
    <t>מזומנים ושווי מזומנים</t>
  </si>
  <si>
    <t>ניירות ערך מסחריים</t>
  </si>
  <si>
    <t>איגרות חוב</t>
  </si>
  <si>
    <t>קרנות סל</t>
  </si>
  <si>
    <t>קרנות נאמנות</t>
  </si>
  <si>
    <t>כתבי אופציה</t>
  </si>
  <si>
    <t>אופציות</t>
  </si>
  <si>
    <t>חוזים עתידיים</t>
  </si>
  <si>
    <t>מוצרים מובנים</t>
  </si>
  <si>
    <t>איגרות חוב ממשלתיות</t>
  </si>
  <si>
    <t>לא סחיר איגרות חוב ממשלתיות</t>
  </si>
  <si>
    <t>לא סחיר איגרות חוב מיועדות</t>
  </si>
  <si>
    <t>לא סחיר ניירות ערך מסחריים</t>
  </si>
  <si>
    <t>לא סחיר איגרות חוב</t>
  </si>
  <si>
    <t>קרנות השקעה</t>
  </si>
  <si>
    <t>לא סחיר כתבי אופציה</t>
  </si>
  <si>
    <t>לא סחיר אופציות</t>
  </si>
  <si>
    <t>הלוואות</t>
  </si>
  <si>
    <t>לא סחיר מוצרים מובנים</t>
  </si>
  <si>
    <t>פיקדונות מעל 3 חודשים</t>
  </si>
  <si>
    <t>זכויות מקרקעין</t>
  </si>
  <si>
    <t>נכסים אחרים</t>
  </si>
  <si>
    <t>ישראל</t>
  </si>
  <si>
    <t>חסום</t>
  </si>
  <si>
    <t>כן</t>
  </si>
  <si>
    <t>TASE - Tel Aviv Stock Exchange</t>
  </si>
  <si>
    <t>נייר ערך</t>
  </si>
  <si>
    <t>נדל"ן עבורו התקבלה ההלוואה</t>
  </si>
  <si>
    <t>אוסטריה</t>
  </si>
  <si>
    <t>מגורים (כולל דיור מוגן)</t>
  </si>
  <si>
    <t>חו"ל</t>
  </si>
  <si>
    <t>לא</t>
  </si>
  <si>
    <t>NYSE - New York Stock Exchange</t>
  </si>
  <si>
    <t>מנפיק</t>
  </si>
  <si>
    <t>S&amp;P מעלות</t>
  </si>
  <si>
    <t>ביוטכנולוגיה</t>
  </si>
  <si>
    <t>אוסטרליה</t>
  </si>
  <si>
    <t>משרדים</t>
  </si>
  <si>
    <t>השעיה</t>
  </si>
  <si>
    <t>מידרוג Moodys</t>
  </si>
  <si>
    <t>מכשור רפואי</t>
  </si>
  <si>
    <t>מט"ח</t>
  </si>
  <si>
    <t>מניות</t>
  </si>
  <si>
    <t>אזור תעלת פנמה</t>
  </si>
  <si>
    <t>מסחר</t>
  </si>
  <si>
    <t>ISIN</t>
  </si>
  <si>
    <t>JPX - Japan Exchange Group</t>
  </si>
  <si>
    <t>פנימי</t>
  </si>
  <si>
    <t>מדד המחירים לצרכן</t>
  </si>
  <si>
    <t>כלי רכב</t>
  </si>
  <si>
    <t>אזרביג'אן</t>
  </si>
  <si>
    <t>קניון</t>
  </si>
  <si>
    <t>AMEX - American Stock Exchange</t>
  </si>
  <si>
    <t>Moodys</t>
  </si>
  <si>
    <t>פארמה</t>
  </si>
  <si>
    <t>תזרים עמלות</t>
  </si>
  <si>
    <t>לוגיסטיקה ותעשייה</t>
  </si>
  <si>
    <t>OCC</t>
  </si>
  <si>
    <t>ADX - Abu Dhabi Securities Exchange</t>
  </si>
  <si>
    <t>AM Best</t>
  </si>
  <si>
    <t>חסכון עמיתים/מבוטחים</t>
  </si>
  <si>
    <t>איטליה</t>
  </si>
  <si>
    <t>מלונאות</t>
  </si>
  <si>
    <t>FIGI</t>
  </si>
  <si>
    <t>ASX -  Australian Securities Exchange</t>
  </si>
  <si>
    <t>S&amp;P</t>
  </si>
  <si>
    <t>מניות לרבות מדדי מניות</t>
  </si>
  <si>
    <t>משכנתאות או תיקי משכנתאות</t>
  </si>
  <si>
    <t>טיקר</t>
  </si>
  <si>
    <t>BOVESPA -  Brazilian Stock Exchange</t>
  </si>
  <si>
    <t>Fitch</t>
  </si>
  <si>
    <t>אחר</t>
  </si>
  <si>
    <t>ערבות בנקאית</t>
  </si>
  <si>
    <t>איי סיישל</t>
  </si>
  <si>
    <t>חניון</t>
  </si>
  <si>
    <t>BSE - Bombay Stock Exchange</t>
  </si>
  <si>
    <t>DBRS</t>
  </si>
  <si>
    <t>ללא בטחונות</t>
  </si>
  <si>
    <t>איי קיימן</t>
  </si>
  <si>
    <t>CME - Chicago Mercantile Exchange</t>
  </si>
  <si>
    <t>איי שלמה הבריטיים</t>
  </si>
  <si>
    <t>חממת שרתים</t>
  </si>
  <si>
    <t>EURONEXT - Euronext Group Stock Exchange</t>
  </si>
  <si>
    <t>איסלנד</t>
  </si>
  <si>
    <t>EUREX - Eurex Exchange</t>
  </si>
  <si>
    <t>Kroll</t>
  </si>
  <si>
    <t>אירלנד</t>
  </si>
  <si>
    <t>FWB - Frankfurt Stock Exchange</t>
  </si>
  <si>
    <t>Japan Credit</t>
  </si>
  <si>
    <t>אנדורה</t>
  </si>
  <si>
    <t>HKSE - Hong Kong Stock Exchange</t>
  </si>
  <si>
    <t>השקעות בהיי-טק</t>
  </si>
  <si>
    <t>אסטוניה</t>
  </si>
  <si>
    <t>ISE - Irish Stock Exchange</t>
  </si>
  <si>
    <t>ארגנטינה</t>
  </si>
  <si>
    <t>JSE - Johannesburg Stock Exchange</t>
  </si>
  <si>
    <t>KRX - Korea Exchange</t>
  </si>
  <si>
    <t>אתיופיה</t>
  </si>
  <si>
    <t>LSE - London Stock Exchange</t>
  </si>
  <si>
    <t>Other</t>
  </si>
  <si>
    <t>בהמס</t>
  </si>
  <si>
    <t>בולגריה</t>
  </si>
  <si>
    <t>NASDAQD - NASDAQ Dubai</t>
  </si>
  <si>
    <t>בוליביה</t>
  </si>
  <si>
    <t>NSE - National Stock Exchange of India</t>
  </si>
  <si>
    <t>בחריין</t>
  </si>
  <si>
    <t>SSE - Shanghai Stock Exchange</t>
  </si>
  <si>
    <t>בלגיה</t>
  </si>
  <si>
    <t>SZSE - Shenzen Stock Market</t>
  </si>
  <si>
    <t>בנייה</t>
  </si>
  <si>
    <t>בליז</t>
  </si>
  <si>
    <t>SGX - Singapore Exchange</t>
  </si>
  <si>
    <t>ברזיל</t>
  </si>
  <si>
    <t>BME - Spanish Exchanges</t>
  </si>
  <si>
    <t>ברמודה</t>
  </si>
  <si>
    <t>SIX - Swiss Exchange</t>
  </si>
  <si>
    <t>גאורגיה</t>
  </si>
  <si>
    <t>TSEC - Taiwan Stock Exchange Corporation</t>
  </si>
  <si>
    <t>גיברלטר</t>
  </si>
  <si>
    <t>TSE - Tokyo Stock Exchange</t>
  </si>
  <si>
    <t>גמייקה</t>
  </si>
  <si>
    <t>TSX - Toronto Stock Exchange</t>
  </si>
  <si>
    <t>גרמניה</t>
  </si>
  <si>
    <t>דנמרק</t>
  </si>
  <si>
    <t>דרום אפריקה</t>
  </si>
  <si>
    <t>אנרגיה</t>
  </si>
  <si>
    <t>הודו</t>
  </si>
  <si>
    <t>הולנד</t>
  </si>
  <si>
    <t>הונג קונג</t>
  </si>
  <si>
    <t>הונגריה</t>
  </si>
  <si>
    <t>הונדורס</t>
  </si>
  <si>
    <t>חברה בפירוק</t>
  </si>
  <si>
    <t>תשתיות</t>
  </si>
  <si>
    <t>יוון</t>
  </si>
  <si>
    <t>תעשיה</t>
  </si>
  <si>
    <t>יפן</t>
  </si>
  <si>
    <t>ליסינג</t>
  </si>
  <si>
    <t>ירדן</t>
  </si>
  <si>
    <t>תחבורה</t>
  </si>
  <si>
    <t>תעופה</t>
  </si>
  <si>
    <t>כווית</t>
  </si>
  <si>
    <t>אחסנה</t>
  </si>
  <si>
    <t>לוכסמבורג</t>
  </si>
  <si>
    <t>שירותים ציבוריים</t>
  </si>
  <si>
    <t>לטביה</t>
  </si>
  <si>
    <t>אנשים פרטיים</t>
  </si>
  <si>
    <t>ליטא</t>
  </si>
  <si>
    <t>ליכטנשטיין</t>
  </si>
  <si>
    <t>מאוריציוס</t>
  </si>
  <si>
    <t>מולדובה</t>
  </si>
  <si>
    <t>מונקו</t>
  </si>
  <si>
    <t>מלדיבים</t>
  </si>
  <si>
    <t>מלטה</t>
  </si>
  <si>
    <t>מצרים</t>
  </si>
  <si>
    <t>מקסיקו</t>
  </si>
  <si>
    <t>מרוקו</t>
  </si>
  <si>
    <t>ניו זילנד</t>
  </si>
  <si>
    <t>סין</t>
  </si>
  <si>
    <t>סינגפור</t>
  </si>
  <si>
    <t>סלובניה</t>
  </si>
  <si>
    <t>סלובקיה</t>
  </si>
  <si>
    <t>ספרד</t>
  </si>
  <si>
    <t>סרביה</t>
  </si>
  <si>
    <t>ערב הסעודית</t>
  </si>
  <si>
    <t>Banks</t>
  </si>
  <si>
    <t>פולין</t>
  </si>
  <si>
    <t>פורטוגל</t>
  </si>
  <si>
    <t>פינלנד</t>
  </si>
  <si>
    <t>פנמה</t>
  </si>
  <si>
    <t>צילה</t>
  </si>
  <si>
    <t>צכיה</t>
  </si>
  <si>
    <t>Semiconductors &amp; Semiconductor Equipment</t>
  </si>
  <si>
    <t>צרפת</t>
  </si>
  <si>
    <t>קנדה</t>
  </si>
  <si>
    <t>קפריסין</t>
  </si>
  <si>
    <t>רומניה</t>
  </si>
  <si>
    <t>רוסיה</t>
  </si>
  <si>
    <t>שוודיה</t>
  </si>
  <si>
    <t>שוויץ</t>
  </si>
  <si>
    <t>תורכיה</t>
  </si>
  <si>
    <t>אג"ח קונצרני</t>
  </si>
  <si>
    <t>אג"ח ממשלתי</t>
  </si>
  <si>
    <t>מזומן ועו"ש בש"ח</t>
  </si>
  <si>
    <t>פק"מ לתקופה של עד שלושה חודשים</t>
  </si>
  <si>
    <t>פקדון צמוד למדד המחירים לצרכן עד שלושה חודשים</t>
  </si>
  <si>
    <t>פקדון צמוד מט"ח עד שלושה חודשים (פצ"מ)</t>
  </si>
  <si>
    <t>פקדון במט"ח עד שלושה חודשים</t>
  </si>
  <si>
    <t>מזומן ועו"ש נקוב במט"ח</t>
  </si>
  <si>
    <t>פח"ק/פר"י</t>
  </si>
  <si>
    <t>בטחונות שוטפים</t>
  </si>
  <si>
    <t>צמוד למדד המחירים לצרכן בריבית קבועה</t>
  </si>
  <si>
    <t>צמוד למדד המחירים לצרכן בריבית משתנה</t>
  </si>
  <si>
    <t>לא צמוד למדד המחירים לצרכן ריבית קבועה</t>
  </si>
  <si>
    <t>לא צמוד למדד המחירים לצרכן ריבית משתנה</t>
  </si>
  <si>
    <t>צמוד מט"ח בריבית קבועה</t>
  </si>
  <si>
    <t>צמוד מט"ח בריבית משתנה</t>
  </si>
  <si>
    <t>מק"מ קצר משנים עשר חודשים</t>
  </si>
  <si>
    <t>לא צמוד למדד המחירים לצרכן</t>
  </si>
  <si>
    <t>צמוד למדד המחירים לצרכן</t>
  </si>
  <si>
    <t>צמוד למט"ח</t>
  </si>
  <si>
    <t>צמוד למדד אחר</t>
  </si>
  <si>
    <t>מניות בכורה</t>
  </si>
  <si>
    <t>TASE UP</t>
  </si>
  <si>
    <t>עוקב אחר מדדי מניות בישראל</t>
  </si>
  <si>
    <t>עוקב אחר מדדי מניות בחו"ל</t>
  </si>
  <si>
    <t>עוקב אחר מדדים אחרים בישראל</t>
  </si>
  <si>
    <t>עוקב אחר מדדים אחרים בחו"ל</t>
  </si>
  <si>
    <t>מכירה בחסר (שורט)</t>
  </si>
  <si>
    <t>קרן מובטחת</t>
  </si>
  <si>
    <t>קרן לא מובטחת</t>
  </si>
  <si>
    <t>קרן נדל"ן</t>
  </si>
  <si>
    <t>קרן אנרגיה ותשתיות</t>
  </si>
  <si>
    <t>נושא משרה/עובד</t>
  </si>
  <si>
    <t>סוכן</t>
  </si>
  <si>
    <t>תאגיד</t>
  </si>
  <si>
    <t>נקוב במט"ח</t>
  </si>
  <si>
    <t>בטחונות לא שוטפים</t>
  </si>
  <si>
    <t>התחייבות להשקעה</t>
  </si>
  <si>
    <t>Insurance</t>
  </si>
  <si>
    <t>NASDAQ - National Association of Securities Dealers Automated Quotations</t>
  </si>
  <si>
    <t>MICEX- RTS - Moscow Exchange</t>
  </si>
  <si>
    <t>שירותי מידע</t>
  </si>
  <si>
    <t>תוכנה ואינטרנט</t>
  </si>
  <si>
    <t>מוליכים למחצה</t>
  </si>
  <si>
    <t>קלינטק</t>
  </si>
  <si>
    <t>בנקים</t>
  </si>
  <si>
    <t>שירותים פיננסיים</t>
  </si>
  <si>
    <t>שירותים</t>
  </si>
  <si>
    <t>מלונאות ותיירות</t>
  </si>
  <si>
    <t>תקשורת ומדיה</t>
  </si>
  <si>
    <t>מזון</t>
  </si>
  <si>
    <t>אופנה והלבשה</t>
  </si>
  <si>
    <t>מתכת ומוצרי בניה</t>
  </si>
  <si>
    <t>חשמל</t>
  </si>
  <si>
    <t>כימיה, גומי ופלסטיק</t>
  </si>
  <si>
    <t>עץ, נייר ודפוס</t>
  </si>
  <si>
    <t>חיפושי נפט וגז</t>
  </si>
  <si>
    <t>רשויות מקומיות</t>
  </si>
  <si>
    <t>ביטוח</t>
  </si>
  <si>
    <t>השקעות במדעי החיים</t>
  </si>
  <si>
    <t>Core</t>
  </si>
  <si>
    <t>Core-Plus</t>
  </si>
  <si>
    <t>FOF/Managed Account</t>
  </si>
  <si>
    <t>Direct Real Estate</t>
  </si>
  <si>
    <t>Distressed Debt</t>
  </si>
  <si>
    <t>Balanced</t>
  </si>
  <si>
    <t>Buyout</t>
  </si>
  <si>
    <t>Secondaries</t>
  </si>
  <si>
    <t>Turnaround</t>
  </si>
  <si>
    <t>קרן חוב</t>
  </si>
  <si>
    <t>קרן גידור (Hedge Fund)</t>
  </si>
  <si>
    <t>סוג הצמדה</t>
  </si>
  <si>
    <t>לא צמוד</t>
  </si>
  <si>
    <t>בשימוש</t>
  </si>
  <si>
    <t>בשיפוץ</t>
  </si>
  <si>
    <t>מחזור חיי הנכס</t>
  </si>
  <si>
    <t>בהרחבה</t>
  </si>
  <si>
    <t xml:space="preserve">השיטה שבאמצעותה נקבע שווי הנכס </t>
  </si>
  <si>
    <t>אסטרטגיית קרן ההשקעה</t>
  </si>
  <si>
    <t>אג"ח להמרה לא צמוד למדד</t>
  </si>
  <si>
    <t>אג"ח להמרה צמוד למדד אחר</t>
  </si>
  <si>
    <t xml:space="preserve">בשימוש </t>
  </si>
  <si>
    <t>בשיפוץ – שיפוץ מהותי שאומדן עלותו מהווה מעל ל-50% משווי הנכס.</t>
  </si>
  <si>
    <t>שלבים התחלתיים</t>
  </si>
  <si>
    <t>שלבים מתקדמים</t>
  </si>
  <si>
    <t>בשלבי גמר</t>
  </si>
  <si>
    <t>קונסורציום/ סינדיקציה</t>
  </si>
  <si>
    <t>NR</t>
  </si>
  <si>
    <t>שם הנכס</t>
  </si>
  <si>
    <t>סיווג הקרן</t>
  </si>
  <si>
    <t>מומחה בלתי תלוי</t>
  </si>
  <si>
    <t>גורם תלוי/פנימי</t>
  </si>
  <si>
    <t>דיווח מנהל הקרן</t>
  </si>
  <si>
    <t>קיימת תלות</t>
  </si>
  <si>
    <t>אי-תלות</t>
  </si>
  <si>
    <t>אג"ח להמרה צמוד למדד המחירים לצרכן</t>
  </si>
  <si>
    <t>אג"ח להמרה צמוד למט"ח</t>
  </si>
  <si>
    <t>סוג הסליקה</t>
  </si>
  <si>
    <t>ריבית עוגן</t>
  </si>
  <si>
    <t>תקופת ריבית עוגן</t>
  </si>
  <si>
    <t>TASE</t>
  </si>
  <si>
    <t>נש"ר</t>
  </si>
  <si>
    <t>אירופה</t>
  </si>
  <si>
    <t>ארה"ב</t>
  </si>
  <si>
    <t>בריטניה</t>
  </si>
  <si>
    <t>אסיה</t>
  </si>
  <si>
    <t>גלובלי</t>
  </si>
  <si>
    <t>אפריקה</t>
  </si>
  <si>
    <t>Libor</t>
  </si>
  <si>
    <t>Euribor</t>
  </si>
  <si>
    <t>Eonia</t>
  </si>
  <si>
    <t>Sonia</t>
  </si>
  <si>
    <t>Tona</t>
  </si>
  <si>
    <t>€STR</t>
  </si>
  <si>
    <t>SOFR</t>
  </si>
  <si>
    <t>ערך נקוב (רגל 1)</t>
  </si>
  <si>
    <t>ערך נקוב (רגל 2)</t>
  </si>
  <si>
    <t>שיעור מנכסי אפיק ההשקעה (רגל 1)</t>
  </si>
  <si>
    <t>שיעור מסך נכסי ההשקעה (רגל 1)</t>
  </si>
  <si>
    <t>שווי הוגן במטבע הנסחר (רגל 1)</t>
  </si>
  <si>
    <t>שווי הוגן במטבע הנסחר (רגל 2)</t>
  </si>
  <si>
    <t>תנודתיות</t>
  </si>
  <si>
    <t>ממונף</t>
  </si>
  <si>
    <t>שם עמודה</t>
  </si>
  <si>
    <t>אפשרות בחירה</t>
  </si>
  <si>
    <t>בבנייה שלבים התחלתיים (עד 30% ביצוע) – לפי אומדן עלות השקעה כוללת צפויה</t>
  </si>
  <si>
    <t>בבנייה שלבים מתקדמים (עד 70% ביצוע) - לפי אומדן עלות השקעה כוללת צפויה</t>
  </si>
  <si>
    <t>בבנייה בשלבי גמר (מעל 70% ביצוע) - לפי אומדן עלות השקעה כוללת צפויה</t>
  </si>
  <si>
    <t>קיים חוזה</t>
  </si>
  <si>
    <t>לא קיים חוזה</t>
  </si>
  <si>
    <t>הצד הנגדי</t>
  </si>
  <si>
    <t>גורם אחר</t>
  </si>
  <si>
    <t>פקטור מוביל</t>
  </si>
  <si>
    <t>שווי שוק</t>
  </si>
  <si>
    <t>שם:</t>
  </si>
  <si>
    <t>מספר טלפון:</t>
  </si>
  <si>
    <t>כתובת מייל:</t>
  </si>
  <si>
    <t>שיעור מסך אפיק ההשקעה (רגל 2)</t>
  </si>
  <si>
    <t>שיעור ריבית עוגן</t>
  </si>
  <si>
    <t>Unfunded Swap</t>
  </si>
  <si>
    <t>Funded Swap</t>
  </si>
  <si>
    <t>Unfunded Forward</t>
  </si>
  <si>
    <t>Funded Forward</t>
  </si>
  <si>
    <t>Unfunded Interest Rate Swap</t>
  </si>
  <si>
    <t>Funded Interest Rate Swap</t>
  </si>
  <si>
    <t>יומי</t>
  </si>
  <si>
    <t>שבועי</t>
  </si>
  <si>
    <t>חודשי</t>
  </si>
  <si>
    <t>רבעוני</t>
  </si>
  <si>
    <t>חצי-שנתי</t>
  </si>
  <si>
    <t>שנתי</t>
  </si>
  <si>
    <t>ללא</t>
  </si>
  <si>
    <t>Delivery</t>
  </si>
  <si>
    <t>האם קיים קנס בגין יציאה מוקדמת</t>
  </si>
  <si>
    <t>מועד ההתקשרות בעסקה</t>
  </si>
  <si>
    <t>מועד סיום חוזי</t>
  </si>
  <si>
    <t>שער נכס הבסיס במועד ההתקשרות בעסקה</t>
  </si>
  <si>
    <t>נספח התחשבנות בטחונות - CSA</t>
  </si>
  <si>
    <t>נספח התחשבנות בטחונות (CSA)</t>
  </si>
  <si>
    <t>No-delivery</t>
  </si>
  <si>
    <t>שם קובץ לשמירה</t>
  </si>
  <si>
    <t>תלות/אי-תלות המשערך</t>
  </si>
  <si>
    <t>הערות והסברים</t>
  </si>
  <si>
    <t>CBOE - Chicago Board Options Exchange</t>
  </si>
  <si>
    <t>ICE - Intercontinental Exchange</t>
  </si>
  <si>
    <t>מדינה/איזור גאוגרפי</t>
  </si>
  <si>
    <t>מתכות</t>
  </si>
  <si>
    <t>סחורות חקלאיות רכות</t>
  </si>
  <si>
    <t>בעלי חיים</t>
  </si>
  <si>
    <t>גרעינים וחיטה</t>
  </si>
  <si>
    <t>מדדי סחורות</t>
  </si>
  <si>
    <t>ריבית ואג"ח</t>
  </si>
  <si>
    <t>Debt Infrastructure</t>
  </si>
  <si>
    <t>Opportunistic Infrastructure</t>
  </si>
  <si>
    <t>Value Added Infrastructure</t>
  </si>
  <si>
    <t>Value Added Real Estate</t>
  </si>
  <si>
    <t>Opportunistic Real Estate</t>
  </si>
  <si>
    <t>Distressed Real Estate</t>
  </si>
  <si>
    <t>Direct Lending Debt</t>
  </si>
  <si>
    <t>Mezzanine Debt</t>
  </si>
  <si>
    <t>Special Situations Debt</t>
  </si>
  <si>
    <t>Venture Debt</t>
  </si>
  <si>
    <t>Leveraged Buyout</t>
  </si>
  <si>
    <t>Growth Venture Capital</t>
  </si>
  <si>
    <t>Seed/Early Stage Venture Capital</t>
  </si>
  <si>
    <t>מטבע פעילות</t>
  </si>
  <si>
    <t>קרקע/זכויות מקרקעין</t>
  </si>
  <si>
    <t>מדדי מניות</t>
  </si>
  <si>
    <t>Unfunded Total Return/Equity Swap</t>
  </si>
  <si>
    <t>Funded Total Return/Equity Swap</t>
  </si>
  <si>
    <t>סטנדרד &amp; פורסס מעלות בע"מ (S&amp;P)</t>
  </si>
  <si>
    <t>מידרוג בע"מ (Moody's)</t>
  </si>
  <si>
    <t>Moody's Investor Service</t>
  </si>
  <si>
    <t>A.M Best Company, Inc</t>
  </si>
  <si>
    <t>Standard &amp; Poor's Corporation</t>
  </si>
  <si>
    <t>Fitch Investors Service, L.P.</t>
  </si>
  <si>
    <t>DBRS Ratings Limited.</t>
  </si>
  <si>
    <t>Egan-Jones Ratings Co.</t>
  </si>
  <si>
    <t>HR Ratings de México, S.A. de C.V.</t>
  </si>
  <si>
    <t>Kroll Bond Rating Agency, Inc</t>
  </si>
  <si>
    <t>Japan Credit Rating Agency Ltd.</t>
  </si>
  <si>
    <t>Not rated</t>
  </si>
  <si>
    <t>Egan-Jones</t>
  </si>
  <si>
    <t>אג"ח מובנות</t>
  </si>
  <si>
    <t>הוראות למילוי הדיווח:</t>
  </si>
  <si>
    <t>SPAC</t>
  </si>
  <si>
    <t>Special Puropse Acquistion Company/Blank Check Company</t>
  </si>
  <si>
    <t>מספר עסקה (רגל 1)</t>
  </si>
  <si>
    <t>מספר עסקה (רגל 2)</t>
  </si>
  <si>
    <t>מבנה לוח סילוקין</t>
  </si>
  <si>
    <t>מועד פדיון</t>
  </si>
  <si>
    <t>שפיצר</t>
  </si>
  <si>
    <t>קרן שווה</t>
  </si>
  <si>
    <t xml:space="preserve">אחר </t>
  </si>
  <si>
    <t>נגזרי אשראי</t>
  </si>
  <si>
    <t>שעבוד שוטף</t>
  </si>
  <si>
    <t>בטוחה פיזית אחרת</t>
  </si>
  <si>
    <t>בטוחה פיננסית אחרת</t>
  </si>
  <si>
    <t>ח.פ.</t>
  </si>
  <si>
    <t>LEI</t>
  </si>
  <si>
    <t>SWIFT</t>
  </si>
  <si>
    <t>מספר שותפות</t>
  </si>
  <si>
    <t>מרשם</t>
  </si>
  <si>
    <t>דרכון</t>
  </si>
  <si>
    <t>ת"ז</t>
  </si>
  <si>
    <t>צד נגדי - Counterparty</t>
  </si>
  <si>
    <r>
      <t xml:space="preserve">פרטי האחראי על הדיווח </t>
    </r>
    <r>
      <rPr>
        <b/>
        <u/>
        <sz val="11"/>
        <color theme="1"/>
        <rFont val="Arial"/>
        <family val="2"/>
      </rPr>
      <t>בגוף המוסדי</t>
    </r>
  </si>
  <si>
    <t>HR Ratings</t>
  </si>
  <si>
    <t>בלון</t>
  </si>
  <si>
    <t>סוג הריבית</t>
  </si>
  <si>
    <t>משתנה</t>
  </si>
  <si>
    <t xml:space="preserve">קבועה </t>
  </si>
  <si>
    <t>Telbor</t>
  </si>
  <si>
    <t>בולט (Bullet)</t>
  </si>
  <si>
    <t>Co-Investment/Direct</t>
  </si>
  <si>
    <t>זכויות אוויר (Air Rights)</t>
  </si>
  <si>
    <t>שיטת החילוץ</t>
  </si>
  <si>
    <t>Residual</t>
  </si>
  <si>
    <t>Comparison</t>
  </si>
  <si>
    <t xml:space="preserve">שיטה השוואתית </t>
  </si>
  <si>
    <t>Discounted Cash Flows</t>
  </si>
  <si>
    <t xml:space="preserve">היוון תזרים </t>
  </si>
  <si>
    <t>Direct Capitalization</t>
  </si>
  <si>
    <t>שיטת ההכנסה</t>
  </si>
  <si>
    <t>Large cap</t>
  </si>
  <si>
    <t>Mid cap</t>
  </si>
  <si>
    <t>Small cap</t>
  </si>
  <si>
    <t>שיעור הקנס בגין יציאה מוקדמת</t>
  </si>
  <si>
    <t>מניות, מניות בכורה ויחידות השתתפות</t>
  </si>
  <si>
    <t>יחידות השתתפות</t>
  </si>
  <si>
    <t>לא סחיר נגזרים אחרים</t>
  </si>
  <si>
    <t>לא סחיר מניות, מניות בכורה ויחידות השתתפות</t>
  </si>
  <si>
    <t>פקטור נוסף</t>
  </si>
  <si>
    <t>סוג הנכס</t>
  </si>
  <si>
    <t>מניות לא סחירות</t>
  </si>
  <si>
    <t>מניות בכורה לא סחירות</t>
  </si>
  <si>
    <t>יחידות השתתפות אינשורטק</t>
  </si>
  <si>
    <t>יחידות השתתפות פינטק</t>
  </si>
  <si>
    <t>יחידות השתתפות תשתיות</t>
  </si>
  <si>
    <t>חברה מוחזקת</t>
  </si>
  <si>
    <t>יחידות השתתפות אחרות</t>
  </si>
  <si>
    <t>חברת בת</t>
  </si>
  <si>
    <t>חברה כלולה</t>
  </si>
  <si>
    <t>PIPE</t>
  </si>
  <si>
    <t xml:space="preserve">תאריך אחרון בו נבחנה בפועל ירידת ערך </t>
  </si>
  <si>
    <t>NYSE</t>
  </si>
  <si>
    <t>AMEX</t>
  </si>
  <si>
    <t>ASX</t>
  </si>
  <si>
    <t>NASDAQ</t>
  </si>
  <si>
    <t>JPX</t>
  </si>
  <si>
    <t>ADX</t>
  </si>
  <si>
    <t>BOVESPA</t>
  </si>
  <si>
    <t>BSE</t>
  </si>
  <si>
    <t>CME</t>
  </si>
  <si>
    <t>CBOE</t>
  </si>
  <si>
    <t>EURONEXT</t>
  </si>
  <si>
    <t>EUREX</t>
  </si>
  <si>
    <t>FWB</t>
  </si>
  <si>
    <t>HKSE</t>
  </si>
  <si>
    <t>ICE</t>
  </si>
  <si>
    <t>ISE</t>
  </si>
  <si>
    <t>JSE</t>
  </si>
  <si>
    <t>KRX</t>
  </si>
  <si>
    <t>LSE</t>
  </si>
  <si>
    <t>MICEX - RTS</t>
  </si>
  <si>
    <t>NSE</t>
  </si>
  <si>
    <t>SSE</t>
  </si>
  <si>
    <t>SZSE</t>
  </si>
  <si>
    <t>SGX</t>
  </si>
  <si>
    <t>BME</t>
  </si>
  <si>
    <t>SIX</t>
  </si>
  <si>
    <t>TSEC</t>
  </si>
  <si>
    <t>TSE</t>
  </si>
  <si>
    <t>TSX</t>
  </si>
  <si>
    <t>קופה קטנה</t>
  </si>
  <si>
    <t>השקעה בחברות מוחזקות</t>
  </si>
  <si>
    <t>יש לבחור תחום:</t>
  </si>
  <si>
    <t>יש לדווח לפי ההנחיות בחלק ג' לנספח 5.4.3.2 שבפרק 3 שבחלק 4 לשער 5 בחוזר המאוחד - "רשימת נכסים ברמת הנכס הבודד".</t>
  </si>
  <si>
    <t>ח.פ. הגוף המוסדי:</t>
  </si>
  <si>
    <t>מלזיה</t>
  </si>
  <si>
    <t>p</t>
  </si>
  <si>
    <t>שנה</t>
  </si>
  <si>
    <t>רבעון</t>
  </si>
  <si>
    <t>01</t>
  </si>
  <si>
    <t>02</t>
  </si>
  <si>
    <t>03</t>
  </si>
  <si>
    <t>04</t>
  </si>
  <si>
    <t>קרן ביטוח הדדי לחברי הסתדרות עובדי המדינה בישראל בע"מ</t>
  </si>
  <si>
    <t>החברה המנהלת של קרן השתלמות של עובדי חברת החשמל לישראל בע"מ</t>
  </si>
  <si>
    <t>החברה לניהול קרן השתלמות לשופטים בע"מ</t>
  </si>
  <si>
    <t>עוצ"מ חברה לניהול קופות גמל והשתלמות בע"מ</t>
  </si>
  <si>
    <t>החברה לניהול קופת התגמולים והפנסיה של עובדי הסוכנות היהודית לארץ ישראל בע"מ</t>
  </si>
  <si>
    <t>יהב אחים ואחיות - חברה לניהול קופות גמל בע"מ</t>
  </si>
  <si>
    <t>קרן הביטוח והפנסיה של פועלי בנין ועבודות ציבוריות אגודה שיתופית בע"מ</t>
  </si>
  <si>
    <t>קרן ביטוח ופנסיה לפועלים חקלאים ובלתי מקצועיים בישראל אגודה שיתופית בע"מ</t>
  </si>
  <si>
    <t>מבטחים מוסד לביטוח סוציאלי של העובדים בע"מ</t>
  </si>
  <si>
    <t>קרן מקפת מרכז לפנסיה ותגמולים אגודה שיתופית בע"מ</t>
  </si>
  <si>
    <t>רעות חברה לניהול קופות גמל בע"מ</t>
  </si>
  <si>
    <t>כלל פנסיה וגמל בע"מ</t>
  </si>
  <si>
    <t>קופת תגמולים של עובדי אל על נתיבי אוויר לישראל בע"מ אגודה שיתופית</t>
  </si>
  <si>
    <t>הפניקס אקסלנס פנסיה וגמל בע"מ</t>
  </si>
  <si>
    <t>עגור חברה לניהול קופות גמל וקרנות השתלמות בע"מ</t>
  </si>
  <si>
    <t>ילין לפידות ניהול קופות גמל בע"מ</t>
  </si>
  <si>
    <t>אלטשולר שחם גמל ופנסיה בע"מ</t>
  </si>
  <si>
    <t>מיטב דש גמל ופנסיה בע"מ</t>
  </si>
  <si>
    <t>מגדל מקפת קרנות פנסיה וקופות גמל בע"מ</t>
  </si>
  <si>
    <t>מחר - חברה לניהול קופות גמל בע"מ</t>
  </si>
  <si>
    <t>מחוג - מינהל גמל לעובדי חברת חשמל לישראל בע"מ</t>
  </si>
  <si>
    <t>שיבולת - חברה לניהול קופות גמל בע"מ</t>
  </si>
  <si>
    <t>מנורה מבטחים פנסיה וגמל בע"מ</t>
  </si>
  <si>
    <t>מנורה מבטחים והסתדרות המהנדסים ניהול קופות גמל בע"מ</t>
  </si>
  <si>
    <t>החברה לניהול קופות התגמולים והפיצויים של עובדי בנק לאומי בע"מ</t>
  </si>
  <si>
    <t>סלייס גמל בע"מ</t>
  </si>
  <si>
    <t>תגמולים של עובדים בעירית ת"א-יפו א.ש. בע"מ</t>
  </si>
  <si>
    <t>חברה לניהול קופות גמל של העובדים בעיריית תל - אביב יפו בע"מ</t>
  </si>
  <si>
    <t>יהב רופאים - חברה לניהול קופות גמל בע"מ</t>
  </si>
  <si>
    <t>ק.ל.ע. - חברה לניהול קרן השתלמות לעובדים סוציאליים בע"מ</t>
  </si>
  <si>
    <t>חברת הגמל לעובדי האוניברסיטה העברית בע"מ</t>
  </si>
  <si>
    <t>קופת"ג של עובדי עירית חיפה</t>
  </si>
  <si>
    <t>קרנות השתלמות למורים ולגננות - חברה מנהלת בע"מ</t>
  </si>
  <si>
    <t>קרנות השתלמות למורים תיכוניים, מורי סמינרים ומפקחים - חברה מנהלת בע"מ</t>
  </si>
  <si>
    <t>החברה לניהול קרן ההשתלמות להנדסאים וטכנאים בע"מ</t>
  </si>
  <si>
    <t>הנדסאים וטכנאים - חברה לניהול קופות גמל בע"מ</t>
  </si>
  <si>
    <t>הראל פנסיה וגמל בע"מ</t>
  </si>
  <si>
    <t>קרן החסכון לצבא הקבע - חברה לניהול קופות גמל בע"מ</t>
  </si>
  <si>
    <t>החברה המנהלת של מינהל קרן ההשתלמות לפקידים עובדי המנהל והשירותים בע"מ</t>
  </si>
  <si>
    <t>ארם גמולים - חברה לניהול קופות גמל בע''מ</t>
  </si>
  <si>
    <t>החברה לניהול קרן השתלמות למשפטנים בע"מ</t>
  </si>
  <si>
    <t>החברה לניהול קרן השתלמות לאקדמאים במדעי החברה והרוח בע"מ</t>
  </si>
  <si>
    <t>לאומי קמ"פ בע"מ</t>
  </si>
  <si>
    <t>עוצ"מ - אגודה שיתופית לניהול קופות גמל בע"מ</t>
  </si>
  <si>
    <t>החברה המנהלת של רום קרן ההשתלמות לעובדי הרשויות המקומיות בע"מ</t>
  </si>
  <si>
    <t>יהב - פ.ר.ח. - חברה לניהול קופות גמל בע"מ</t>
  </si>
  <si>
    <t>קו הבריאות חברה לניהול קופות גמל בע"מ</t>
  </si>
  <si>
    <t>עמ"י - חברה לניהול קופות גמל ענפיות בע"מ</t>
  </si>
  <si>
    <t>עו"ס - חברה לניהול קופות גמל בע"מ</t>
  </si>
  <si>
    <t>החברה לניהול קרן ההשתלמות לעובדי המדינה בע"מ</t>
  </si>
  <si>
    <t>אנליסט קופות גמל בע"מ</t>
  </si>
  <si>
    <t>קופת תגמולים של עובדי התעשיה האוירית לישראל בע"מ</t>
  </si>
  <si>
    <t>יוזמה קרן פנסיה לעצמאים בע"מ</t>
  </si>
  <si>
    <t>לעתיד חברה לניהול קרנות פנסיה בע"מ</t>
  </si>
  <si>
    <t>הלמן-אלדובי חח"י גמל בע"מ</t>
  </si>
  <si>
    <t>גילעד גימלאות לעובדים דתיים בע"מ</t>
  </si>
  <si>
    <t>נתיב קרן הפנסיה של פועלי ועובדי מפעלי משק ההסתדרות בע"מ</t>
  </si>
  <si>
    <t>קופת הפנסיה לעובדי הדסה בע"מ</t>
  </si>
  <si>
    <t>קרן הגמלאות המרכזית של עובדי ההסתדרות בע"מ</t>
  </si>
  <si>
    <t>קרן הגמלאות של חברי אגד בע"מ</t>
  </si>
  <si>
    <t>החברה המנהלת של קרן הגמלאות של חברי "דן" בע"מ</t>
  </si>
  <si>
    <t>חברת ב'ת למ'ד דל'ת בע"מ</t>
  </si>
  <si>
    <t>שם גוף מוסדי</t>
  </si>
  <si>
    <t>יש לבחור את הגוף המוסדי:</t>
  </si>
  <si>
    <t>מנורה מבטחים ביטוח בע"מ</t>
  </si>
  <si>
    <t>הפניקס חברה לביטוח בע"מ</t>
  </si>
  <si>
    <t>כלל חברה לביטוח בע"מ</t>
  </si>
  <si>
    <t>איילון חברה לביטוח בע"מ</t>
  </si>
  <si>
    <t>הכשרה חברה לביטוח בע"מ</t>
  </si>
  <si>
    <t>מגדל חברה לביטוח בע"מ</t>
  </si>
  <si>
    <t>איי. די. איי. חברה לביטוח בע"מ</t>
  </si>
  <si>
    <t>הראל חברה לביטוח בע"מ</t>
  </si>
  <si>
    <t>ב.ס.ס.ח. - החברה הישראלית לביטוח אשראי בע"מ</t>
  </si>
  <si>
    <t>ביטוח חקלאי אגודה מרכזית בע"מ</t>
  </si>
  <si>
    <t>דיויד שילד חברה לביטוח בע"מ</t>
  </si>
  <si>
    <t>ווישור חברה לביטוח בע"מ</t>
  </si>
  <si>
    <t>כלל חברה לביטוח אשראי בע"מ</t>
  </si>
  <si>
    <t>ליברה חברה לביטוח בע"מ</t>
  </si>
  <si>
    <t>ענבל חברה לביטוח בע"מ</t>
  </si>
  <si>
    <t>שומרה חברה לביטוח בע"מ</t>
  </si>
  <si>
    <t>אשרא - החברה הישראלית לביטוח יצוא בע"מ</t>
  </si>
  <si>
    <t>איי.אי.ג'י חברה לביטוח בע"מ</t>
  </si>
  <si>
    <t>גל - ניהול קופות גמל לעובדי הוראה בע"מ</t>
  </si>
  <si>
    <t>יש לבחור את רבעון הדיווח:</t>
  </si>
  <si>
    <t>יש לבחור את שנת הדיווח:</t>
  </si>
  <si>
    <t>אי. אם. איי - עזר חברה לביטוח משכנתאות בע"מ</t>
  </si>
  <si>
    <t>קרן לביטוח נזקי טבע בחקלאות בע"מ</t>
  </si>
  <si>
    <t>ש. שלמה חברה לביטוח בע"מ</t>
  </si>
  <si>
    <t>שם גיליון
(רלוונטי לגיליונות עם עמודה "מאפיין עיקרי")</t>
  </si>
  <si>
    <t>החברה לניהול קרן השתלמות לביוכימאים  ומקרוביולוגים בע"מ</t>
  </si>
  <si>
    <t>מספר קונסורציום/ סינדיקציה</t>
  </si>
  <si>
    <t>NASDAQD</t>
  </si>
  <si>
    <t>אג"ח סחיר</t>
  </si>
  <si>
    <t>אג"ח לא סחיר</t>
  </si>
  <si>
    <t>מניות סחירות</t>
  </si>
  <si>
    <t>האם מדובר בקובץ לממומנה או לציבור:</t>
  </si>
  <si>
    <t>לממונה</t>
  </si>
  <si>
    <t>לציבור</t>
  </si>
  <si>
    <t>בתכנון/בהיתרים</t>
  </si>
  <si>
    <t>בהסבה/שינויי ייעוד</t>
  </si>
  <si>
    <t>בהסבה/שינוי ייעוד – אם מעל ל-50% משווי הנכס מוסב לשימוש אחר.</t>
  </si>
  <si>
    <t>סך הכל נכסים</t>
  </si>
  <si>
    <t>ישראל/חו"ל</t>
  </si>
  <si>
    <t>מדינה לפי חשיפה כלכלית</t>
  </si>
  <si>
    <t>בעל עניין/צד קשור</t>
  </si>
  <si>
    <t>אג"ח להמרה לא צמוד למדד המחירים לצרכן</t>
  </si>
  <si>
    <t>בהשאלה</t>
  </si>
  <si>
    <t>סטאטוס סחירות</t>
  </si>
  <si>
    <t>חץ</t>
  </si>
  <si>
    <t>פיקדון חשכ"ל</t>
  </si>
  <si>
    <t>תדירות Reset</t>
  </si>
  <si>
    <t>יחס המרה</t>
  </si>
  <si>
    <t>נדל"ן אחר - נדל"ן מניב</t>
  </si>
  <si>
    <t>נדל"ן אחר - נדל"ן לא מניב</t>
  </si>
  <si>
    <t>נדל"ן אחר - קרקע</t>
  </si>
  <si>
    <t>שער הנגזר במועד ההתקשרות בעסקה</t>
  </si>
  <si>
    <t>שיעור אחזקה באמצעי שליטה</t>
  </si>
  <si>
    <t>החוב נחות</t>
  </si>
  <si>
    <t>החוב לא נחות</t>
  </si>
  <si>
    <t>תשואה לפדיון</t>
  </si>
  <si>
    <t>שיעור ריבית בגין אי-ניצול מסגרת האשראי</t>
  </si>
  <si>
    <t>קונסורציום/סינדיקציה</t>
  </si>
  <si>
    <t>Private Equity in Public Equity</t>
  </si>
  <si>
    <t>תאריך פקיעת פיקדון</t>
  </si>
  <si>
    <t>נכס בסיס/סוג הנכס</t>
  </si>
  <si>
    <t>יחיד שאינו עמית/מבוטח</t>
  </si>
  <si>
    <t>עמית/מבוטח</t>
  </si>
  <si>
    <t>רובוטיקה ותלת מימד</t>
  </si>
  <si>
    <t>ציוד תקשורת</t>
  </si>
  <si>
    <t>אנרגיה מתחדשת</t>
  </si>
  <si>
    <t>פודטק</t>
  </si>
  <si>
    <t>אשראי חוץ בנקאי</t>
  </si>
  <si>
    <t>רשתות שיווק</t>
  </si>
  <si>
    <t>נדל"ן מניב בישראל</t>
  </si>
  <si>
    <t>נדל"ן מניב בחו"ל</t>
  </si>
  <si>
    <t>אלקטרוניקה ואופטיקה</t>
  </si>
  <si>
    <t>ביטחוניות</t>
  </si>
  <si>
    <t>חברות מעטפת</t>
  </si>
  <si>
    <t>קנאביס</t>
  </si>
  <si>
    <t>מניה</t>
  </si>
  <si>
    <t>מדד</t>
  </si>
  <si>
    <t>קרן סל</t>
  </si>
  <si>
    <t>סחורה</t>
  </si>
  <si>
    <t>שכבת חוב (Tranche) בדרוג AA- ומעלה</t>
  </si>
  <si>
    <t>שכבת חוב (Tranche) בדרוג BBB- ומעלה</t>
  </si>
  <si>
    <t>שכבת חוב (Tranche) בדרוג BB+ ומטה</t>
  </si>
  <si>
    <t>מירון בקרן פנסיה ותיקה</t>
  </si>
  <si>
    <t>ערד בקרן פנסיה ותיקה</t>
  </si>
  <si>
    <t>ערד בקרן פנסיה מקיפה חדשה</t>
  </si>
  <si>
    <t>מספר קופה/קרן/ח.פ. עבור חברת ביטוח</t>
  </si>
  <si>
    <t>התחייבות להשקעה - קרן בפירוק</t>
  </si>
  <si>
    <t>התחייבות להשקעה - קרן בהנזלה</t>
  </si>
  <si>
    <t>התחייבות להשקעה - צמיתה</t>
  </si>
  <si>
    <t>כאשר מועד המחויבות להשקעה הוא ללא תאריך ספציפי.</t>
  </si>
  <si>
    <t>כאשר הקרן נמצאת בשלבי הנזלה (liquidation).</t>
  </si>
  <si>
    <t>כאשר המחויבות להשקעה מסתיימת במועד פירוק הקרן.</t>
  </si>
  <si>
    <t>שיעור הבטוחות מהחוב</t>
  </si>
  <si>
    <t>מועד עדכון אחרון לשווי הבטוחות</t>
  </si>
  <si>
    <t>מוצר מאוגח - שכבת חוב (Tranche) בדרוג AA- ומעלה</t>
  </si>
  <si>
    <t>מוצר מאוגח - שכבת חוב (Tranche) בדרוג BBB- ומעלה</t>
  </si>
  <si>
    <t>מוצר מאוגח - שכבת חוב (Tranche) בדרוג BB+ ומטה</t>
  </si>
  <si>
    <t>מוצר מאוגח - שכבת הון (Equity Tranche)</t>
  </si>
  <si>
    <t>אשראי קמעונאי</t>
  </si>
  <si>
    <t>אשראי בגין נדל"ן יזמי</t>
  </si>
  <si>
    <t>תאריך פקיעה</t>
  </si>
  <si>
    <t>אפיק השקעה מובטח תשואה</t>
  </si>
  <si>
    <t>שכבת הון (Equity Tranch)</t>
  </si>
  <si>
    <t>האם סווג כחוב בעייתי</t>
  </si>
  <si>
    <t xml:space="preserve">ישראל/חו"ל </t>
  </si>
  <si>
    <t xml:space="preserve">נכס או התחייבות בגין השלמת המדינה לתשואת היעד </t>
  </si>
  <si>
    <t>התאמה לשווי ההוגן</t>
  </si>
  <si>
    <t>שיעור תוספת/הפחתה לריבית העוגן</t>
  </si>
  <si>
    <t>זכות פירעון מוקדם</t>
  </si>
  <si>
    <t>ni</t>
  </si>
  <si>
    <t>nf</t>
  </si>
  <si>
    <t>תזרים מזומנים</t>
  </si>
  <si>
    <t>לא חסום בהשעיה</t>
  </si>
  <si>
    <t>לא חסום בהשאלה</t>
  </si>
  <si>
    <t>חסום בהשעיה</t>
  </si>
  <si>
    <t>חסום בהשאלה</t>
  </si>
  <si>
    <t>ני"ע אשר מכירתו מוגבלת לפי הוראות דין או חוזה לתקופה שנקבעה.</t>
  </si>
  <si>
    <t xml:space="preserve">ני"ע שהמסחר בו בזירת המסחר בה הור נסחר הופסק לפרק זמן </t>
  </si>
  <si>
    <t>בטחונות לתקופה של מעל 3 חודשים</t>
  </si>
  <si>
    <t>ריבית בנק ישראל</t>
  </si>
  <si>
    <t>ריבית פריים</t>
  </si>
  <si>
    <t>Mega cap</t>
  </si>
  <si>
    <t>מדדים</t>
  </si>
  <si>
    <t>ריביות</t>
  </si>
  <si>
    <t>מט"ח/מט"ח</t>
  </si>
  <si>
    <t>מט"ח/₪</t>
  </si>
  <si>
    <t>השקעה ואחזקות</t>
  </si>
  <si>
    <t>התחייבות הממשלה בגין אי העלאת גיל הפרישה לנשים</t>
  </si>
  <si>
    <t>סיוע ממשלתי</t>
  </si>
  <si>
    <t>דיבידנד לקבל</t>
  </si>
  <si>
    <t>הפרשה למס</t>
  </si>
  <si>
    <t>התחייבות Forward</t>
  </si>
  <si>
    <t>חוב בפיגור</t>
  </si>
  <si>
    <t>חייבים בגין מקדמות</t>
  </si>
  <si>
    <t xml:space="preserve">חייבים בגין עסקה עתידית </t>
  </si>
  <si>
    <t xml:space="preserve">חייבים בגין תקבולים </t>
  </si>
  <si>
    <t xml:space="preserve">חייבים בנאמנות </t>
  </si>
  <si>
    <t>חייבים הלוואות</t>
  </si>
  <si>
    <t>חייבים העברות</t>
  </si>
  <si>
    <t>חייבים וזכאים</t>
  </si>
  <si>
    <t>חייבים וזכאים בגין שיקוף</t>
  </si>
  <si>
    <t>חייבים וזכאים מס</t>
  </si>
  <si>
    <t>חייבים וזכאים עמיתים</t>
  </si>
  <si>
    <t>חייבים זכאים במט"ח</t>
  </si>
  <si>
    <t>חייבים זכאים בש"ח</t>
  </si>
  <si>
    <t>חייבים/זכאים עמלת up front</t>
  </si>
  <si>
    <t>יצירות אומנות</t>
  </si>
  <si>
    <t>מס במקור</t>
  </si>
  <si>
    <t>מעבר הפרשים</t>
  </si>
  <si>
    <t>מעבר מיזוגים</t>
  </si>
  <si>
    <t>מעבר נכסים</t>
  </si>
  <si>
    <t>מעבר פקדונות</t>
  </si>
  <si>
    <t>מקדמות מס</t>
  </si>
  <si>
    <t>עודפים</t>
  </si>
  <si>
    <t>פיגורים</t>
  </si>
  <si>
    <t>קיקר</t>
  </si>
  <si>
    <t>קרנות היי טק</t>
  </si>
  <si>
    <t>שם הבנק</t>
  </si>
  <si>
    <t>שם מנפיק</t>
  </si>
  <si>
    <t>מספר מזהה לווה</t>
  </si>
  <si>
    <t>סוג מספר מזהה לווה</t>
  </si>
  <si>
    <t>שם הלוואה</t>
  </si>
  <si>
    <t>מספר הלוואה</t>
  </si>
  <si>
    <t>שער הלוואה</t>
  </si>
  <si>
    <t xml:space="preserve">סוג מספר מזהה מנפיק </t>
  </si>
  <si>
    <t>שם גורם משערך</t>
  </si>
  <si>
    <t>תאריך העמדת הלוואה</t>
  </si>
  <si>
    <t>תאריך העמדת מסגרת אשראי</t>
  </si>
  <si>
    <t>נדל"ן מניב</t>
  </si>
  <si>
    <t>נדל"ן לא מניב</t>
  </si>
  <si>
    <t>שיעור החזקה בקרן השקעה</t>
  </si>
  <si>
    <t>גורם מצטט</t>
  </si>
  <si>
    <t>נכס בסיס (כתב אופציה)</t>
  </si>
  <si>
    <t>מדינת התאגדות קרן השקעה</t>
  </si>
  <si>
    <t>סוג מספר מזהה מנפיק</t>
  </si>
  <si>
    <t>מספר מזהה בנק</t>
  </si>
  <si>
    <t>סוג מספר מזהה בנק</t>
  </si>
  <si>
    <t>תזרים מפרויקטים</t>
  </si>
  <si>
    <t>שעבוד שלילי</t>
  </si>
  <si>
    <t>תאריך העמדת התחייבות לקרן השקעה</t>
  </si>
  <si>
    <t>מספר מזהה קרן השקעה</t>
  </si>
  <si>
    <t>שם קרן השקעה</t>
  </si>
  <si>
    <t>שיעור יתרת מסגרת אשראי</t>
  </si>
  <si>
    <t>פרייבט אקוויטי</t>
  </si>
  <si>
    <t>משאבים טבעיים</t>
  </si>
  <si>
    <t>סוג מספר מזהה קרן השקעות</t>
  </si>
  <si>
    <t>סוג מספר מזהה מנהל קרן השקעות</t>
  </si>
  <si>
    <t>סוג מספר קרן השקעה</t>
  </si>
  <si>
    <t>מיקום משרד השותף הכללי</t>
  </si>
  <si>
    <t>מסגרות אשראי</t>
  </si>
  <si>
    <t>יתרות התחייבויות להשקעה</t>
  </si>
  <si>
    <t>חודש הבדיקה</t>
  </si>
  <si>
    <t>חודש הנפקת שכבה</t>
  </si>
  <si>
    <t>Equity Funds</t>
  </si>
  <si>
    <t>Bond/Fixed Income Funds</t>
  </si>
  <si>
    <t>Commodity Funds</t>
  </si>
  <si>
    <t>Currency Funds</t>
  </si>
  <si>
    <t>Sustainable Funds</t>
  </si>
  <si>
    <t>Asset Allocation Funds</t>
  </si>
  <si>
    <t>Index Funds</t>
  </si>
  <si>
    <t>Real Estate Funds</t>
  </si>
  <si>
    <t>מספר תאגיד או שותפות בחו"ל</t>
  </si>
  <si>
    <t>שווי הבטוחות העומדות כנגד ההלוואה</t>
  </si>
  <si>
    <t>אג"ח שנרכש ביון 04/11/2008 ועד 31/03/2015 ונמדד בעלות מופחתת</t>
  </si>
  <si>
    <t>אג"ח לא סחיר שנרכש בין 04/11/2008 ועד 31/03/2015 ונמדד לפי עלות מופחתת</t>
  </si>
  <si>
    <t>שווי הוגן (בש"ח)</t>
  </si>
  <si>
    <t>דירוג הבנק</t>
  </si>
  <si>
    <t>ערך נקוב (יחידות)</t>
  </si>
  <si>
    <t>יתרות התחייבות להשקעה</t>
  </si>
  <si>
    <t>חברת ציטוט</t>
  </si>
  <si>
    <t>סימול בנק</t>
  </si>
  <si>
    <t xml:space="preserve">דירוג הלוואה/המנפיק </t>
  </si>
  <si>
    <t xml:space="preserve">דירוג נייר הערך/הלוואה/המנפיק </t>
  </si>
  <si>
    <t>הלוואה</t>
  </si>
  <si>
    <t>שם שותף כללי קרן השקעות</t>
  </si>
  <si>
    <t>סוג מספר מזהה שותף כללי קרן השקעות</t>
  </si>
  <si>
    <t>מדינת מיקום נדל"ן</t>
  </si>
  <si>
    <t>מדינה לפי חשיפה כלכלית; מדינת התאגדות קרן השקעה, מיקום משרד השותף הכללי, מדינת מיקום נדל"ן</t>
  </si>
  <si>
    <t>מספר קרן</t>
  </si>
  <si>
    <t>שם הנכס האחר</t>
  </si>
  <si>
    <t>מספר הנכס האחר</t>
  </si>
  <si>
    <t>שווי הוגן (במטבע הפעילות)</t>
  </si>
  <si>
    <t>עלות מופחתת (במטבע הפעילות)</t>
  </si>
  <si>
    <t>שם גיליון</t>
  </si>
  <si>
    <t>שם סעיף</t>
  </si>
  <si>
    <t>מניות, מב"כ ויה"ש</t>
  </si>
  <si>
    <t>לא סחיר מניות, מב"כ ויה"ש</t>
  </si>
  <si>
    <t>מספר מזהה שותף כללי קרן השקעות</t>
  </si>
  <si>
    <t>תאריך עסקה</t>
  </si>
  <si>
    <t>שער פיקדון</t>
  </si>
  <si>
    <t>סכום מסגרת האשראי הראשוני (במטבע הפעילות)</t>
  </si>
  <si>
    <t>תאריך פקיעת מחויבות להשקעה</t>
  </si>
  <si>
    <t>מטבע פעילות (רגל 1)</t>
  </si>
  <si>
    <t>מטבע פעילות (רגל 2)</t>
  </si>
  <si>
    <t>מספר סעיף</t>
  </si>
  <si>
    <t>in</t>
  </si>
  <si>
    <t>ca</t>
  </si>
  <si>
    <t>אינפיניטי השתלמות, גמל ופנסיה בע"מ</t>
  </si>
  <si>
    <t>מור גמל ופנסיה בע"מ</t>
  </si>
  <si>
    <t>סחיר</t>
  </si>
  <si>
    <t>מושעה</t>
  </si>
  <si>
    <t>נכסי עמיתים - קופות גמל</t>
  </si>
  <si>
    <t>נכסי עמיתים - קרנות פנסיה</t>
  </si>
  <si>
    <t>נכסי אפיק השקעה מובטח תשואה</t>
  </si>
  <si>
    <t>נכסי נוסטרו - חברת ביטוח</t>
  </si>
  <si>
    <t>נכסי מבוטחים - חברת ביטוח</t>
  </si>
  <si>
    <t>נכסי נוסטרו - חברה מנהלת</t>
  </si>
  <si>
    <t>pn</t>
  </si>
  <si>
    <t>gm</t>
  </si>
  <si>
    <t>סוג קובץ</t>
  </si>
  <si>
    <t>יעוד הקובץ</t>
  </si>
  <si>
    <t>מאפיין הלווואת מתואמות זכויות מקרקעין</t>
  </si>
  <si>
    <t>נדל"ן מניב - משרדים</t>
  </si>
  <si>
    <t>נדל"ן מניב
 - מסחר</t>
  </si>
  <si>
    <t>נדל"ן מניב
 - מגורים (כולל דיור מוגן)</t>
  </si>
  <si>
    <t>נדל"ן מניב
 - מלונאות</t>
  </si>
  <si>
    <t>נדל"ן מניב
 - לוגיסטיקה</t>
  </si>
  <si>
    <t>נדל"ן מניב
 - תעשייה</t>
  </si>
  <si>
    <t>נדל"ן מניב
 - אחר/לא מסווג</t>
  </si>
  <si>
    <t>ייזום נדל"ן לבניה של נכס ספציפי - משרדים</t>
  </si>
  <si>
    <t>ייזום נדל"ן לבניה של נכס ספציפי - מסחר</t>
  </si>
  <si>
    <t>ייזום נדל"ן לבניה של נכס ספציפי - מגורים (כולל דיור מוגן)</t>
  </si>
  <si>
    <t>ייזום נדל"ן לבניה של נכס ספציפי -   מזה: בליווי פיננסי סגור</t>
  </si>
  <si>
    <t>ייזום נדל"ן לבניה של נכס ספציפי - מלונאות</t>
  </si>
  <si>
    <t>ייזום נדל"ן לבניה של נכס ספציפי - לוגיסטיקה</t>
  </si>
  <si>
    <t>ייזום נדל"ן לבניה של נכס ספציפי - תעשייה</t>
  </si>
  <si>
    <t>ייזום נדל"ן לבניה של נכס ספציפי - אחר/לא מסווג</t>
  </si>
  <si>
    <t>קבוצות רכישה - משרדים</t>
  </si>
  <si>
    <t>קבוצות רכישה - מסחר</t>
  </si>
  <si>
    <t>קבוצות רכישה - מגורים (כולל דיור מוגן)</t>
  </si>
  <si>
    <t>קבוצות רכישה - אחר/לא מסווג</t>
  </si>
  <si>
    <t>קרקעות - משרדים</t>
  </si>
  <si>
    <t>קרקעות - מסחר</t>
  </si>
  <si>
    <t>קרקעות - מגורים (כולל דיור מוגן)</t>
  </si>
  <si>
    <t>קרקעות - מלונאות</t>
  </si>
  <si>
    <t>קרקעות - לוגיסטיקה</t>
  </si>
  <si>
    <t>קרקעות - תעשייה</t>
  </si>
  <si>
    <t>קרקעות - אחר/לא מסווג</t>
  </si>
  <si>
    <t>קרקעות - שאינן זמינות לבניה</t>
  </si>
  <si>
    <t>אשראי לקבלנים - הון חוזר</t>
  </si>
  <si>
    <t>אשראי לקבלנים - ערבויות מכרז, ביצוע וכד'</t>
  </si>
  <si>
    <t>אשראי לקבלנים - למטרות ארוכות טווח</t>
  </si>
  <si>
    <t xml:space="preserve">אשראי אחר בענף הנדל"ן
 (לרבות אשראי לכל מטרה) - אשראי לפעילות הונית </t>
  </si>
  <si>
    <t>אשראי אחר בענף הנדל"ן
 (לרבות אשראי לכל מטרה) - אחר/לא מסווג</t>
  </si>
  <si>
    <t>זכות חזרה</t>
  </si>
  <si>
    <t>פעילות שוטפת של התאגיד - משרדים</t>
  </si>
  <si>
    <t>פעילות שוטפת של התאגיד - מסחר</t>
  </si>
  <si>
    <t>פעילות שוטפת של התאגיד - מגורים (כולל דיור מוגן)</t>
  </si>
  <si>
    <t>פעילות שוטפת של התאגיד - מלונאות</t>
  </si>
  <si>
    <t>פעילות שוטפת של התאגיד - אחר/לא מסווג</t>
  </si>
  <si>
    <t>קובץ דיווח עבור רשימת נכסים ברמת הנכס הבודד (חוזר גופים מוסדיים 2015-9-14)</t>
  </si>
  <si>
    <t>Distributors</t>
  </si>
  <si>
    <t>Office REITs</t>
  </si>
  <si>
    <t>Health Care REITs</t>
  </si>
  <si>
    <t>Retail REITs</t>
  </si>
  <si>
    <t>Air Freight &amp; Logistics</t>
  </si>
  <si>
    <t>Energy Equipment &amp; Services</t>
  </si>
  <si>
    <t>Oil, Gas &amp; Consumable Fuels</t>
  </si>
  <si>
    <t>Chemicals</t>
  </si>
  <si>
    <t>Construction Materials</t>
  </si>
  <si>
    <t>Containers &amp; Packaging</t>
  </si>
  <si>
    <t>Metals &amp; Mining</t>
  </si>
  <si>
    <t>Paper &amp; Forest Products</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</si>
  <si>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</si>
  <si>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</si>
  <si>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</si>
  <si>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</si>
  <si>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</si>
  <si>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</si>
  <si>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</si>
  <si>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</si>
  <si>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</si>
  <si>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Transportation Infrastructure</t>
  </si>
  <si>
    <t>Automobiles</t>
  </si>
  <si>
    <t>Household Durables</t>
  </si>
  <si>
    <t>Leisure Products</t>
  </si>
  <si>
    <t>Textiles, Apparel &amp; Luxury Goods</t>
  </si>
  <si>
    <t>Hotels, Restaurants &amp; Leisure</t>
  </si>
  <si>
    <t>Diversified Consumer Services</t>
  </si>
  <si>
    <t>Specialty Retail</t>
  </si>
  <si>
    <t>Beverages</t>
  </si>
  <si>
    <t>Food Products</t>
  </si>
  <si>
    <t>Tobacco</t>
  </si>
  <si>
    <t>Household Products</t>
  </si>
  <si>
    <t>Health Care Equipment &amp; Supplies</t>
  </si>
  <si>
    <t>Health Care Providers &amp; Services</t>
  </si>
  <si>
    <t>Health Care Technology</t>
  </si>
  <si>
    <t>Biotechnology</t>
  </si>
  <si>
    <t>Pharmaceuticals</t>
  </si>
  <si>
    <t>Life Sciences Tools &amp; Services</t>
  </si>
  <si>
    <t>Consumer Finance</t>
  </si>
  <si>
    <t>Capital Markets</t>
  </si>
  <si>
    <t>IT Services</t>
  </si>
  <si>
    <t>Software</t>
  </si>
  <si>
    <t>Communications Equipment</t>
  </si>
  <si>
    <t>Technology Hardware, Storage &amp; Peripherals</t>
  </si>
  <si>
    <t>Electronic Equipment, Instruments &amp; Components</t>
  </si>
  <si>
    <t>Diversified Telecommunication Services</t>
  </si>
  <si>
    <t>Wireless Telecommunication Services</t>
  </si>
  <si>
    <t>Electric Utilities</t>
  </si>
  <si>
    <t>Gas Utilities</t>
  </si>
  <si>
    <t>Multi-Utilities</t>
  </si>
  <si>
    <t>Water Utilities</t>
  </si>
  <si>
    <t>Independent Power and Renewable Electricity Producers</t>
  </si>
  <si>
    <t>Equity Real Estate Investment Trusts</t>
  </si>
  <si>
    <t>Industrial REITs</t>
  </si>
  <si>
    <t>Hotel &amp; Resort REITs</t>
  </si>
  <si>
    <t>Residential REITs</t>
  </si>
  <si>
    <t>Specialized REITs</t>
  </si>
  <si>
    <t>Real Estate Management &amp; Development</t>
  </si>
  <si>
    <t>מאפיין הלוואות מתואמות עבור זכויות מקרקעין</t>
  </si>
  <si>
    <t>סוג גורם משערך</t>
  </si>
  <si>
    <t>שיעור מסך נכסי השקעה</t>
  </si>
  <si>
    <t>חלוקה בפועל מקרן השקעה</t>
  </si>
  <si>
    <r>
      <t xml:space="preserve">נדל"ן </t>
    </r>
    <r>
      <rPr>
        <b/>
        <sz val="11"/>
        <color theme="1"/>
        <rFont val="Arial"/>
        <family val="2"/>
        <scheme val="minor"/>
      </rPr>
      <t>שלא</t>
    </r>
    <r>
      <rPr>
        <sz val="11"/>
        <color theme="1"/>
        <rFont val="Arial"/>
        <family val="2"/>
        <charset val="177"/>
        <scheme val="minor"/>
      </rPr>
      <t xml:space="preserve"> בגינו ניתנה ההלוואה</t>
    </r>
  </si>
  <si>
    <t>ידווח בקבצי נכסי הנוסטרו בלבד</t>
  </si>
  <si>
    <t>שווי מטבעי</t>
  </si>
  <si>
    <t>NAV
(במטבע הדיווח של קרן ההשקעה)</t>
  </si>
  <si>
    <t>סכום המחויבות הראשוני (במטבע הדיווח של קרן ההשקעה)</t>
  </si>
  <si>
    <t>יתרת המחויבות לתקופת הדיווח (במטבע הדיווח של קרן ההשקעה)</t>
  </si>
  <si>
    <t>נחיתות חוזית</t>
  </si>
  <si>
    <t>קרן השקעה אחרת</t>
  </si>
  <si>
    <t>TASE-UP</t>
  </si>
  <si>
    <t>החזקה באפיק השקעה מובטח תשואה</t>
  </si>
  <si>
    <t>איחוד האמירויות הערביות</t>
  </si>
  <si>
    <t>אמריקה הצפונית</t>
  </si>
  <si>
    <t>אמריקה הדרומית</t>
  </si>
  <si>
    <t>אוקיאניה</t>
  </si>
  <si>
    <t>פלטפורמת TASE-UP</t>
  </si>
  <si>
    <t xml:space="preserve"> In liquidation/administration</t>
  </si>
  <si>
    <t>ü</t>
  </si>
  <si>
    <t>NAV (במטבע הדיווח של קרן ההשקעה)</t>
  </si>
  <si>
    <t>השקעה בחברה מוחזקת</t>
  </si>
  <si>
    <t>סכום לקבל (במטבע הפעילות)</t>
  </si>
  <si>
    <t>בשלבי רישום למסחר</t>
  </si>
  <si>
    <t>גלובלי ללא ארה"ב</t>
  </si>
  <si>
    <t>משולב</t>
  </si>
  <si>
    <t>גלובלי בלי ארה"ב</t>
  </si>
  <si>
    <t>שיעור מנכסי ההשקעה (רגל 2)</t>
  </si>
  <si>
    <t>שיעור מנכסי אפיק ההשקעה (רגל 2)</t>
  </si>
  <si>
    <t>שיעור מסך נכסי אפיק ההשקעה (רגל 2)</t>
  </si>
  <si>
    <t>לפי הגדרת MSCI</t>
  </si>
  <si>
    <t>מידע שניתן לדווח רק לרשות</t>
  </si>
  <si>
    <t>ערך נקוב</t>
  </si>
  <si>
    <t>שיעור תשואה בפועל במהלך הרבעון</t>
  </si>
  <si>
    <t>Diversified REITs</t>
  </si>
  <si>
    <t>Media</t>
  </si>
  <si>
    <t>Entertainment</t>
  </si>
  <si>
    <t>Interactive Media &amp; Services</t>
  </si>
  <si>
    <t>דרום קוריאה</t>
  </si>
  <si>
    <t>נורבגיה</t>
  </si>
  <si>
    <t>טייוואן</t>
  </si>
  <si>
    <t>ריבית</t>
  </si>
  <si>
    <t>לא סחיר</t>
  </si>
  <si>
    <t>השקעה בחברות מוחזקת</t>
  </si>
  <si>
    <t>איי הבתולה הבריטיים</t>
  </si>
  <si>
    <t>איי הבתולה של ארצות הברית</t>
  </si>
  <si>
    <t>(ומעלה ו/ או מדינה AA) אג"ח בארץ - כללי-אג"ח כללי בארץ - ללא מניות-אג"ח כללי בארץ בדירוג גבוה בלבד</t>
  </si>
  <si>
    <t>20 אג"ח בארץ - חברות והמרה-תל בונד צמוד מדד-תל בונד</t>
  </si>
  <si>
    <t>40 אג"ח בארץ - חברות והמרה-תל בונד צמוד מדד-תל בונד</t>
  </si>
  <si>
    <t>60 אג"ח בארץ - חברות והמרה-תל בונד צמוד מדד-תל בונד</t>
  </si>
  <si>
    <t>אג"ח בארץ - חברות והמרה-חברות והמרה אחר</t>
  </si>
  <si>
    <t>אג"ח בארץ - חברות והמרה-חברות והמרה בסיכון גבוה</t>
  </si>
  <si>
    <t>אג"ח בארץ - חברות והמרה-חברות והמרה ללא מניות-חברות והמרה ללא מניות וללא סימן קריאה</t>
  </si>
  <si>
    <t>אג"ח בארץ - חברות והמרה-חברות והמרה ללא מניות-חברות והמרה ללא מניות וללא סימן קריאה, עם מגבלת מח"מ עד 5 שנים</t>
  </si>
  <si>
    <t>אג"ח בארץ - חברות והמרה-חברות והמרה ללא מניות-חברות והמרה ללא מניות עם סימן קריאה</t>
  </si>
  <si>
    <t>אג"ח בארץ - חברות והמרה-חברות והמרה עם מניות-חברות והמרה עם מניות ועם סימן קריאה</t>
  </si>
  <si>
    <t>אג"ח בארץ - חברות והמרה-חברות והמרה עם מניות-חברות והמרה עם מניות ללא סימן קריאה</t>
  </si>
  <si>
    <t>אג"ח בארץ - חברות והמרה-חברות והמרה שקלי ללא מניות</t>
  </si>
  <si>
    <t>אג"ח בארץ - חברות והמרה-חברות והמרה שקלי עם מניות</t>
  </si>
  <si>
    <t>אג"ח בארץ - חברות והמרה-תל בונד אחר-אג"ח תל בונד משולבת</t>
  </si>
  <si>
    <t>אג"ח בארץ - חברות והמרה-תל בונד אחר-מדד תל בונד אחר</t>
  </si>
  <si>
    <t>אג"ח בארץ - חברות והמרה-תל בונד אחר-תל בונד מאגר</t>
  </si>
  <si>
    <t>אג"ח בארץ - חברות והמרה-תל בונד צמוד מדד-תל בונד- תשואות</t>
  </si>
  <si>
    <t>אג"ח בארץ - חברות והמרה-תל בונד צמוד מדד-תל בונד צמוד מדד- אחר</t>
  </si>
  <si>
    <t>אג"ח בארץ - חברות והמרה-תל בונד צמוד מדד-תל בונד צמודות</t>
  </si>
  <si>
    <t>אג"ח בארץ - חברות והמרה-תל בונד צמוד מדד-תל בונד צמודות- בנקים</t>
  </si>
  <si>
    <t>אג"ח בארץ - חברות והמרה-תל בונד צמוד מדד-תל בונד צמודות- יתר</t>
  </si>
  <si>
    <t>אג"ח בארץ - חברות והמרה-תל בונד שקלי-תל בונד- לא צמודות</t>
  </si>
  <si>
    <t>אג"ח בארץ - חברות והמרה-תל בונד שקלי-תל בונד- ריבית משתנה</t>
  </si>
  <si>
    <t>אג"ח בארץ - חברות והמרה-תל בונד שקלי-תל בונד- שקלי</t>
  </si>
  <si>
    <t>אג"ח בארץ - חברות והמרה-תל בונד שקלי-תל בונד- תשואות שקל</t>
  </si>
  <si>
    <t>אג"ח בארץ - חברות והמרה-תל בונד שקלי-תל בונד שקלי- אחר</t>
  </si>
  <si>
    <t>אג"ח בארץ - כללי-אג"ח כללי בארץ- עד 15% מניות</t>
  </si>
  <si>
    <t>אג"ח בארץ - כללי-אג"ח כללי בארץ- עד 25% מניות</t>
  </si>
  <si>
    <t>אג"ח בארץ - כללי-אג"ח כללי בארץ- עד 5% מניות</t>
  </si>
  <si>
    <t>אג"ח בארץ - כללי-אג"ח כללי בארץ - חשיפה מרבית מעל 30% מניות</t>
  </si>
  <si>
    <t>אג"ח בארץ - כללי-אג"ח כללי בארץ - ללא מניות-אג"ח כללי בארץ ללא מניות וללא סימן קריאה</t>
  </si>
  <si>
    <t>אג"ח בארץ - כללי-אג"ח כללי בארץ - ללא מניות-אג"ח כללי בארץ ללא מניות וללא סימן קריאה, עם מגבלת מח"מ עד 5 שנים</t>
  </si>
  <si>
    <t>אג"ח בארץ - כללי-אג"ח כללי בארץ - ללא מניות-אג"ח כללי בארץ ללא מניות עם סימן קריאה</t>
  </si>
  <si>
    <t>אג"ח בארץ - כללי-אג"ח כללי בארץ - עד 10% מניות-אג"ח כללי בארץ- עד 10% מניות ועם סימן קריאה</t>
  </si>
  <si>
    <t>אג"ח בארץ - כללי-אג"ח כללי בארץ - עד 10% מניות-אג"ח כללי בארץ- עד 10% מניות ללא סימן קריאה</t>
  </si>
  <si>
    <t>אג"ח בארץ - כללי-אג"ח כללי בארץ - עד 20% מניות</t>
  </si>
  <si>
    <t>אג"ח בארץ - כללי-אג"ח כללי בארץ - עד 30% מניות</t>
  </si>
  <si>
    <t>אג"ח בארץ - מדינה-אג"ח מדינה כללי- עד 20% מניות</t>
  </si>
  <si>
    <t>אג"ח בארץ - מדינה-אג"ח מדינה כללי - ללא מניות</t>
  </si>
  <si>
    <t>אג"ח בארץ - מדינה-אג"ח מדינה כללי - עד 10% מניות</t>
  </si>
  <si>
    <t>אג"ח בארץ - מדינה-אג"ח מדינה משולבת - חשיפה מרבית מעל 10% מניות</t>
  </si>
  <si>
    <t>אג"ח בארץ - מדינה-אג"ח מדינה משולבת - ללא מניות</t>
  </si>
  <si>
    <t>אג"ח בארץ - מדינה-אג"ח מדינה משולבת - עד 10% מניות</t>
  </si>
  <si>
    <t>אג"ח בארץ - מדינה-אג"ח מדינה צמוד מדד- ללא מניות</t>
  </si>
  <si>
    <t>אג"ח בארץ - מדינה-אג"ח מדינה צמוד מדד- עד 10% מניות</t>
  </si>
  <si>
    <t>אג"ח בארץ - מדינה-אג"ח מדינה צמוד מדד-צמודות מדד- מדד אחר</t>
  </si>
  <si>
    <t>אג"ח בארץ - מדינה-אג"ח מדינה צמוד מדד-צמודות מדד - ממשלתיות</t>
  </si>
  <si>
    <t>אג"ח בארץ - מדינה-אג"ח מדינה צמוד מדד-צמודות מדד - ממשלתיות 0-2 שנים</t>
  </si>
  <si>
    <t>אג"ח בארץ - מדינה-אג"ח מדינה צמוד מדד-צמודות מדד - ממשלתיות 2-5 שנים</t>
  </si>
  <si>
    <t>אג"ח בארץ - מדינה-אג"ח מדינה צמוד מדד-צמודות מדד - ממשלתיות 5-10 שנים</t>
  </si>
  <si>
    <t>אג"ח בארץ - מדינה-אג"ח מדינה שקליות- ללא מניות</t>
  </si>
  <si>
    <t>אג"ח בארץ - מדינה-אג"ח מדינה שקליות- עד 10% מניות</t>
  </si>
  <si>
    <t>אג"ח בארץ - מדינה-אג"ח מדינה שקליות -מק"מ</t>
  </si>
  <si>
    <t>אג"ח בארץ - מדינה-אג"ח מדינה שקליות -שקליות- מדד אחר</t>
  </si>
  <si>
    <t>אג"ח בארץ - מדינה-אג"ח מדינה שקליות -שקליות ממשלתיות</t>
  </si>
  <si>
    <t>אג"ח בארץ - מדינה-אג"ח מדינה שקליות -שקליות ריבית משתנה ממשלתיות</t>
  </si>
  <si>
    <t>אג"ח בארץ - מדינה-אג"ח מדינה שקליות -שקליות ריבית קבועה ממשלתיות</t>
  </si>
  <si>
    <t>אג"ח בארץ - מדינה-אג"ח מדינה שקליות -שקליות ריבית קבועה ממשלתיות 0-2 שנים</t>
  </si>
  <si>
    <t>אג"ח בארץ - מדינה-אג"ח מדינה שקליות -שקליות ריבית קבועה ממשלתיות 2-5 שנים</t>
  </si>
  <si>
    <t>אג"ח בארץ - מדינה-אג"ח מדינה שקליות -שקליות ריבית קבועה ממשלתיות 5+ שנים</t>
  </si>
  <si>
    <t>אג"ח בארץ - מדינה-אג"ח ממשלתיות</t>
  </si>
  <si>
    <t>אג"ח בארץ משולבת - כללי-אג"ח כללי בארץ משולבת - חשיפה מרבית מעל 30% מניות</t>
  </si>
  <si>
    <t>אג"ח בארץ משולבת - כללי-אג"ח כללי בארץ משולבת - ללא מניות</t>
  </si>
  <si>
    <t>אג"ח בארץ משולבת - כללי-אג"ח כללי בארץ משולבת - עד 10% מניות</t>
  </si>
  <si>
    <t>אג"ח בארץ משולבת - כללי-אג"ח כללי בארץ משולבת - עד 20% מניות</t>
  </si>
  <si>
    <t>אג"ח בארץ משולבת - כללי-אג"ח כללי בארץ משולבת - עד 30% מניות</t>
  </si>
  <si>
    <t>גמישות</t>
  </si>
  <si>
    <t>ממונפות-ממונפות בחסר בסיכון גבוה-אג"ח בארץ</t>
  </si>
  <si>
    <t>ממונפות-ממונפות בחסר בסיכון גבוה-מניות בארץ</t>
  </si>
  <si>
    <t>ממונפות-ממונפות בחסר בסיכון גבוה-מניות בחו"ל</t>
  </si>
  <si>
    <t>ממונפות-ממונפות בסיכון גבוה-מניות בארץ</t>
  </si>
  <si>
    <t>ממונפות-ממונפות בסיכון גבוה-מניות בחו"ל</t>
  </si>
  <si>
    <t>ממונפות ואסטרטגיות-ממונפות אחר</t>
  </si>
  <si>
    <t>ממונפות ואסטרטגיות-ממונפות בסיכון גבוה</t>
  </si>
  <si>
    <t>סחורות-מדד סחורות</t>
  </si>
  <si>
    <t>סחורות-סחורה</t>
  </si>
  <si>
    <t>קרן גידור בנאמנות</t>
  </si>
  <si>
    <t>קרן כספית-כספית מט"חית עם קונצרני-חשופת דולר</t>
  </si>
  <si>
    <t>קרן כספית-כספית מט"חית עם קונצרני-נקובת מט"ח</t>
  </si>
  <si>
    <t>קרן כספית-כספית שקלית-כספית שקלית ללא קונצרני</t>
  </si>
  <si>
    <t>קרן כספית-כספית שקלית-כספית שקלית עם קונצרני</t>
  </si>
  <si>
    <t>קרן סגורה-קרן טכנולוגיה עילית</t>
  </si>
  <si>
    <t>35 מניות בארץ - מניות כללי-ת"א</t>
  </si>
  <si>
    <t>90 מניות בארץ - מניות כללי-ת"א</t>
  </si>
  <si>
    <t>All Cap מניות בארץ - מניות לפי שווי שוק-מניות</t>
  </si>
  <si>
    <t>Banks מניות בחו"ל - מניות לפי ענפים בחו"ל - מנוטרלת מט"ח-אירופה- מניות</t>
  </si>
  <si>
    <t>CNX NIFTY - מניות בחו"ל - מניות גיאוגרפי - חשופת מט"ח-אסיה הודו</t>
  </si>
  <si>
    <t>DAX 30 - מניות בחו"ל - מניות גיאוגרפי - חשופת מט"ח-אירופה גרמניה</t>
  </si>
  <si>
    <t>DAX 30 - מניות בחו"ל - מניות גיאוגרפי - מנוטרלת מט"ח-אירופה גרמניה</t>
  </si>
  <si>
    <t>DJ INDUSTRIAL AVERAGE - מניות בחו"ל - מניות גיאוגרפי - חשופת מט"ח-ארה"ב</t>
  </si>
  <si>
    <t>(ממונפות ואסטרטגיות - אסטרטגיות (לא ממונפות</t>
  </si>
  <si>
    <t>125 מניות בארץ - מניות כללי-ת"א</t>
  </si>
  <si>
    <t>EURO STOXX 50 - מניות בחו"ל - מניות גיאוגרפי - חשופת מט"ח-אירופה כללי</t>
  </si>
  <si>
    <t>EURO STOXX 50 - מניות בחו"ל - מניות גיאוגרפי - מנוטרלת מט"ח-אירופה כללי</t>
  </si>
  <si>
    <t>Financial מניות בחו"ל - מניות לפי ענפים בחו"ל - חשופת מט"ח-ארה"ב- מניות</t>
  </si>
  <si>
    <t>FTSE 250 INDEX - מניות בחו"ל - מניות גיאוגרפי - מנוטרלת מט"ח-אירופה אנגליה</t>
  </si>
  <si>
    <t>FTSE China 50 - מניות בחו"ל - מניות גיאוגרפי - חשופת מט"ח-אסיה סין</t>
  </si>
  <si>
    <t>Health Care מניות בחו"ל - מניות לפי ענפים בחו"ל - חשופת מט"ח-ארה"ב- מניות</t>
  </si>
  <si>
    <t>Health Care מניות בחו"ל - מניות לפי ענפים בחו"ל - מנוטרלת מט"ח-ארה"ב- מניות</t>
  </si>
  <si>
    <t>IBOVESPA - מניות בחו"ל - מניות גיאוגרפי - חשופת מט"ח-שווקים מתעוררים ברזיל</t>
  </si>
  <si>
    <t>IBOXX USD LIQUID INVESTMENT GRADE TOP 30 INDEX - אג"ח בחו"ל - אג"ח חשופת דולר</t>
  </si>
  <si>
    <t>Large &amp; Mid Cap מניות בארץ - מניות לפי שווי שוק-מניות</t>
  </si>
  <si>
    <t>MDAX - מניות בחו"ל - מניות גיאוגרפי - מנוטרלת מט"ח-אירופה גרמניה</t>
  </si>
  <si>
    <t>MSCI AC WORLD INDEX - מניות בחו"ל - מניות כללי בחו"ל - חשופת מט"ח-מניות כללי בחו"ל</t>
  </si>
  <si>
    <t>MSCI EMERGING MARKETS - מניות בחו"ל - מניות גיאוגרפי - חשופת מט"ח-שווקים מתעוררים כללי</t>
  </si>
  <si>
    <t>NASDAQ 100 - מניות בחו"ל - מניות גיאוגרפי - חשופת מט"ח-ארה"ב</t>
  </si>
  <si>
    <t>NASDAQ 100 - מניות בחו"ל - מניות גיאוגרפי - מנוטרלת מט"ח-ארה"ב</t>
  </si>
  <si>
    <t>NIKKEI 225 - מניות בחו"ל - מניות גיאוגרפי - חשופת מט"ח-אסיה יפן</t>
  </si>
  <si>
    <t>NIKKEI 225 - מניות בחו"ל - מניות גיאוגרפי - מנוטרלת מט"ח-אסיה יפן</t>
  </si>
  <si>
    <t>Regional Banks מניות בחו"ל - מניות לפי ענפים בחו"ל - חשופת מט"ח-ארה"ב- מניות</t>
  </si>
  <si>
    <t>RUSSELL 2000 - מניות בחו"ל - מניות גיאוגרפי - חשופת מט"ח-ארה"ב</t>
  </si>
  <si>
    <t>RUSSELL 2000 - מניות בחו"ל - מניות גיאוגרפי - מנוטרלת מט"ח-ארה"ב</t>
  </si>
  <si>
    <t>S&amp;P 500 - מניות בחו"ל - מניות גיאוגרפי - חשופת מט"ח-ארה"ב</t>
  </si>
  <si>
    <t>S&amp;P 500 - מניות בחו"ל - מניות גיאוגרפי - מנוטרלת מט"ח-ארה"ב</t>
  </si>
  <si>
    <t>S&amp;P/ASX 200 - מניות בחו"ל - מניות גיאוגרפי - חשופת מט"ח-חו"ל גיאוגרפי אחר - אוסטרליה</t>
  </si>
  <si>
    <t>Small Cap מניות בארץ - מניות לפי שווי שוק-מניות</t>
  </si>
  <si>
    <t>SME60 מניות בארץ - מניות כללי-ת"א</t>
  </si>
  <si>
    <t>STOXX EUROPE 600 - מניות בחו"ל - מניות גיאוגרפי - מנוטרלת מט"ח-אירופה כללי</t>
  </si>
  <si>
    <t>STOXX EUROPE 600 -מניות בחו"ל - מניות גיאוגרפי - חשופת מט"ח-אירופה כללי</t>
  </si>
  <si>
    <t>Technology מניות בחו"ל - מניות לפי ענפים בחו"ל - חשופת מט"ח-ארה"ב- מניות</t>
  </si>
  <si>
    <t>Technology מניות בחו"ל - מניות לפי ענפים בחו"ל - מנוטרלת מט"ח-ארה"ב- מניות</t>
  </si>
  <si>
    <t>אג"ח בחו"ל - אג"ח חשופת דולר - מדד אחר</t>
  </si>
  <si>
    <t>אג"ח בחו"ל - אג"ח מנוטרלת מט"ח</t>
  </si>
  <si>
    <t>אג"ח בחו"ל - אג"ח חשופת דולר</t>
  </si>
  <si>
    <t>אג"ח בחו"ל - אג"ח חשופת מט"ח</t>
  </si>
  <si>
    <t>אג"ח בחו"ל - אג"ח מוגנת מט"ח</t>
  </si>
  <si>
    <t>אג"ח בחו"ל - אג"ח נקובת מט"ח</t>
  </si>
  <si>
    <t>אגד קרנות - אגד חוץ</t>
  </si>
  <si>
    <t>אגד קרנות - אגד ישראלי</t>
  </si>
  <si>
    <t>מניות בארץ - מניות בארץ משולבת</t>
  </si>
  <si>
    <t>מניות בארץ - מניות כללי-מדד אחר</t>
  </si>
  <si>
    <t>מניות בארץ - מניות כללי-ת"א צמיחה</t>
  </si>
  <si>
    <t>מניות בארץ - מניות כללי-תל- דיב</t>
  </si>
  <si>
    <t>מניות בארץ - מניות לפי ענפים</t>
  </si>
  <si>
    <t>מניות בארץ - מניות לפי ענפים-מדד אחר</t>
  </si>
  <si>
    <t>מניות בארץ - מניות לפי ענפים-ת"א בנקים</t>
  </si>
  <si>
    <t>מניות בארץ - מניות לפי ענפים-ת"א גלובל- בלוטק</t>
  </si>
  <si>
    <t>מניות בארץ - מניות לפי ענפים-ת"א נדל"ן</t>
  </si>
  <si>
    <t>מניות בארץ - מניות לפי ענפים-ת"א נפט וגז</t>
  </si>
  <si>
    <t>מניות בארץ - מניות לפי ענפים-ת"א פיננסים</t>
  </si>
  <si>
    <t>מניות בחו"ל - מניות בחו"ל משולבת</t>
  </si>
  <si>
    <t>מניות בחו"ל - מניות גיאוגרפי-ארה"ב חשופת מט"ח</t>
  </si>
  <si>
    <t>מניות בחו"ל - מניות גיאוגרפי-מניות גיאוגרפי אחר חשופת מט"ח</t>
  </si>
  <si>
    <t>מניות בחו"ל - מניות גיאוגרפי-מניות גיאוגרפי מוגנת מט"ח</t>
  </si>
  <si>
    <t>מניות בחו"ל - מניות גיאוגרפי - חשופת מט"ח-אירופה - מדד אחר</t>
  </si>
  <si>
    <t>מניות בחו"ל - מניות גיאוגרפי - חשופת מט"ח-אסיה - מדד אחר</t>
  </si>
  <si>
    <t>מניות בחו"ל - מניות גיאוגרפי - חשופת מט"ח-ארה"ב - מדד אחר</t>
  </si>
  <si>
    <t>מניות בחו"ל - מניות גיאוגרפי - חשופת מט"ח-חו"ל גיאוגרפי אחר - מדד אחר</t>
  </si>
  <si>
    <t>מניות בחו"ל - מניות גיאוגרפי - מנוטרלת מט"ח-אירופה - מדד אחר</t>
  </si>
  <si>
    <t>מניות בחו"ל - מניות גיאוגרפי - מנוטרלת מט"ח-אסיה - מדד אחר</t>
  </si>
  <si>
    <t>מניות בחו"ל - מניות גיאוגרפי - מנוטרלת מט"ח-ארה"ב - מדד אחר</t>
  </si>
  <si>
    <t>מניות בחו"ל - מניות גיאוגרפי - מנוטרלת מט"ח-חו"ל גיאוגרפי אחר</t>
  </si>
  <si>
    <t>מניות בחו"ל - מניות גיאוגרפי - מנוטרלת מט"ח-שווקים מתעוררים</t>
  </si>
  <si>
    <t>מניות בחו"ל - מניות כללי בחו"ל - מניות חו"ל נקובת מט"ח</t>
  </si>
  <si>
    <t>מניות בחו"ל - מניות כללי בחו"ל - מניות כללי בחו"ל חשופת מט"ח</t>
  </si>
  <si>
    <t>מניות בחו"ל - מניות כללי בחו"ל - מניות כללי בחו"ל מוגנת מט"ח</t>
  </si>
  <si>
    <t>מניות בחו"ל - מניות כללי בחו"ל - חשופת מט"ח-מניות כללי בחו"ל - מדד אחר</t>
  </si>
  <si>
    <t>מניות בחו"ל - מניות כללי בחו"ל - מנוטרלת מט"ח-מניות כללי בחו"ל</t>
  </si>
  <si>
    <t>מניות בחו"ל - מניות לפי ענפים בחו"ל</t>
  </si>
  <si>
    <t>מניות בחו"ל - מניות לפי ענפים בחו"ל - חשופת מט"ח-ענפים אחרים</t>
  </si>
  <si>
    <t>מניות בחו"ל - מניות לפי ענפים בחו"ל - מנוטרלת מט"ח-ענפים אחרים</t>
  </si>
  <si>
    <t>גרנזי (Guernsey)</t>
  </si>
  <si>
    <t>ג'רזי (Jersey)</t>
  </si>
  <si>
    <t>זירת מסחר פיקטבית עבור הדיווח של אג"ח שהנפיקה ממשלה זרה</t>
  </si>
  <si>
    <t>נוסף במהדורה 12</t>
  </si>
  <si>
    <t>Repo</t>
  </si>
  <si>
    <r>
      <rPr>
        <strike/>
        <sz val="11"/>
        <color theme="1"/>
        <rFont val="Arial"/>
        <family val="2"/>
      </rPr>
      <t>Airlines</t>
    </r>
    <r>
      <rPr>
        <sz val="11"/>
        <color theme="1"/>
        <rFont val="Arial"/>
        <family val="2"/>
      </rPr>
      <t xml:space="preserve"> Passenger Airlines</t>
    </r>
  </si>
  <si>
    <t>Passenger Airlines</t>
  </si>
  <si>
    <r>
      <rPr>
        <strike/>
        <sz val="11"/>
        <color theme="1"/>
        <rFont val="Arial"/>
        <family val="2"/>
      </rPr>
      <t>Marine</t>
    </r>
    <r>
      <rPr>
        <sz val="11"/>
        <color theme="1"/>
        <rFont val="Arial"/>
        <family val="2"/>
      </rPr>
      <t xml:space="preserve"> Marine Transportation</t>
    </r>
  </si>
  <si>
    <t>Marine Transportation</t>
  </si>
  <si>
    <r>
      <rPr>
        <strike/>
        <sz val="11"/>
        <color theme="1"/>
        <rFont val="Arial"/>
        <family val="2"/>
      </rPr>
      <t>Road &amp; Rail</t>
    </r>
    <r>
      <rPr>
        <sz val="11"/>
        <color theme="1"/>
        <rFont val="Arial"/>
        <family val="2"/>
      </rPr>
      <t xml:space="preserve"> Ground Transportation</t>
    </r>
  </si>
  <si>
    <t>Ground Transportation</t>
  </si>
  <si>
    <r>
      <rPr>
        <strike/>
        <sz val="11"/>
        <color theme="1"/>
        <rFont val="Arial"/>
        <family val="2"/>
      </rPr>
      <t>Auto Components</t>
    </r>
    <r>
      <rPr>
        <sz val="11"/>
        <color theme="1"/>
        <rFont val="Arial"/>
        <family val="2"/>
      </rPr>
      <t xml:space="preserve"> Automobile Components</t>
    </r>
  </si>
  <si>
    <t>Automobile Components</t>
  </si>
  <si>
    <r>
      <rPr>
        <strike/>
        <sz val="11"/>
        <color theme="1"/>
        <rFont val="Arial"/>
        <family val="2"/>
      </rPr>
      <t>Multiline Retail</t>
    </r>
    <r>
      <rPr>
        <sz val="11"/>
        <color theme="1"/>
        <rFont val="Arial"/>
        <family val="2"/>
      </rPr>
      <t xml:space="preserve"> Broadline Retail</t>
    </r>
  </si>
  <si>
    <t>Broadline Retail</t>
  </si>
  <si>
    <r>
      <rPr>
        <strike/>
        <sz val="11"/>
        <color theme="1"/>
        <rFont val="Arial"/>
        <family val="2"/>
      </rPr>
      <t>Food &amp; Staples Retailing</t>
    </r>
    <r>
      <rPr>
        <sz val="11"/>
        <color theme="1"/>
        <rFont val="Arial"/>
        <family val="2"/>
      </rPr>
      <t xml:space="preserve"> Consumer Staples Distribution &amp; Retail</t>
    </r>
  </si>
  <si>
    <t>Consumer Staples Distribution &amp; Retail</t>
  </si>
  <si>
    <r>
      <rPr>
        <strike/>
        <sz val="11"/>
        <color theme="1"/>
        <rFont val="Arial"/>
        <family val="2"/>
      </rPr>
      <t>Personal Products</t>
    </r>
    <r>
      <rPr>
        <sz val="11"/>
        <color theme="1"/>
        <rFont val="Arial"/>
        <family val="2"/>
      </rPr>
      <t xml:space="preserve"> Personal Care Products</t>
    </r>
  </si>
  <si>
    <t>Personal Care Products</t>
  </si>
  <si>
    <t>Financial Services</t>
  </si>
  <si>
    <r>
      <rPr>
        <strike/>
        <sz val="11"/>
        <color theme="1"/>
        <rFont val="Arial"/>
        <family val="2"/>
      </rPr>
      <t>Diversified Financial Services</t>
    </r>
    <r>
      <rPr>
        <sz val="11"/>
        <color theme="1"/>
        <rFont val="Arial"/>
        <family val="2"/>
      </rPr>
      <t xml:space="preserve"> Financial Services</t>
    </r>
  </si>
  <si>
    <t>Mortgage Real Estate Investment Trusts (REITs)</t>
  </si>
  <si>
    <t>סעיף מאזני</t>
  </si>
  <si>
    <t>שם נייר ערך</t>
  </si>
  <si>
    <t>דירוג נייר הערך/המנפיק</t>
  </si>
  <si>
    <t>תאריך אחרון בו נבחנה בפועל ירידת ערך</t>
  </si>
  <si>
    <t>דירוג הלוואה/המנפיק</t>
  </si>
  <si>
    <t>השיטה שבאמצעותה נקבע שווי הנכס</t>
  </si>
  <si>
    <t>FOREIGN_GOV_SEC</t>
  </si>
  <si>
    <t>עסקאות REPO</t>
  </si>
  <si>
    <t>חברות ללא פעילות ומעטפת</t>
  </si>
  <si>
    <t>שווי הוגן (באלפי ש"ח)</t>
  </si>
  <si>
    <t>עלות מופחתת (באלפי ש"ח)</t>
  </si>
  <si>
    <t>שווי הוגן (נטו  באלפי ש"ח)</t>
  </si>
  <si>
    <t>שווי מאזני (באלפי ש"ח)</t>
  </si>
  <si>
    <t>סכום מסגרת האשראי הראשוני (באלפי ש"ח)</t>
  </si>
  <si>
    <t>סכום המחויבות הראשוני (באלפי ש"ח)</t>
  </si>
  <si>
    <t>יתרת המחויבות לתקופת הדיווח (באלפי ש"ח)</t>
  </si>
  <si>
    <t>שווי הוגן (נטו באלפי ש"ח)</t>
  </si>
  <si>
    <t>שווי הנכסים באפיק (באלפי ש"ח)</t>
  </si>
  <si>
    <t>בתכנון / בהיתרים</t>
  </si>
  <si>
    <t>מגדלי תקשורת</t>
  </si>
  <si>
    <t>Developed Markets - Americas</t>
  </si>
  <si>
    <t>Developed Markets - Europe</t>
  </si>
  <si>
    <t>Developed Markets - Pacific</t>
  </si>
  <si>
    <r>
      <rPr>
        <strike/>
        <sz val="11"/>
        <color theme="1"/>
        <rFont val="Arial"/>
        <family val="2"/>
      </rPr>
      <t>שווקים מתעוררים</t>
    </r>
    <r>
      <rPr>
        <sz val="11"/>
        <color theme="1"/>
        <rFont val="Arial"/>
        <family val="2"/>
      </rPr>
      <t xml:space="preserve"> לפי הגדרת MSCI</t>
    </r>
  </si>
  <si>
    <t>Emerging Markets - Americas</t>
  </si>
  <si>
    <t>Emerging Markets - Euope, Middle East &amp; Africa</t>
  </si>
  <si>
    <t>Emerging Markets - Asia</t>
  </si>
  <si>
    <t>Frontier Markets - Euope</t>
  </si>
  <si>
    <t>Frontier Markets - Africa</t>
  </si>
  <si>
    <t>Frontier Markets - Middle East</t>
  </si>
  <si>
    <t>Frontier Markets - Asia</t>
  </si>
  <si>
    <r>
      <rPr>
        <strike/>
        <sz val="11"/>
        <color theme="1"/>
        <rFont val="Arial"/>
        <family val="2"/>
        <scheme val="minor"/>
      </rPr>
      <t>שווקים מתעוררים</t>
    </r>
    <r>
      <rPr>
        <sz val="11"/>
        <color theme="1"/>
        <rFont val="Arial"/>
        <family val="2"/>
        <scheme val="minor"/>
      </rPr>
      <t xml:space="preserve"> לפי הגדרת MSCI</t>
    </r>
  </si>
  <si>
    <t>Emerging Markets</t>
  </si>
  <si>
    <t>Developed Markets</t>
  </si>
  <si>
    <t>Frontier Markets</t>
  </si>
  <si>
    <t>זכאים בגין נדל"ן</t>
  </si>
  <si>
    <t>הכנסות עו"ש לקבל</t>
  </si>
  <si>
    <t>חייבים והכנסות שכר דירה לקבל</t>
  </si>
  <si>
    <t>נוסף במסגרת עדכון הרשימה</t>
  </si>
  <si>
    <t>נוסף במסגרת עדכון הרשימה - שם גיליון</t>
  </si>
  <si>
    <t>תשתיות - שלב הקמה</t>
  </si>
  <si>
    <t>תשתיות - שלב תפעול</t>
  </si>
  <si>
    <t>בנק הפועלים בע"מ</t>
  </si>
  <si>
    <t>ilAAA</t>
  </si>
  <si>
    <t>ILS</t>
  </si>
  <si>
    <t>USD</t>
  </si>
  <si>
    <t>בנק לאומי לישראל בע"מ</t>
  </si>
  <si>
    <t>CHF</t>
  </si>
  <si>
    <t>GBP</t>
  </si>
  <si>
    <t>JPY</t>
  </si>
  <si>
    <t>CAD</t>
  </si>
  <si>
    <t>EUR</t>
  </si>
  <si>
    <t>DKK</t>
  </si>
  <si>
    <t>AUD</t>
  </si>
  <si>
    <t>SGD</t>
  </si>
  <si>
    <t>HKD</t>
  </si>
  <si>
    <t>בנק המזרחי המאוחד בע"מ</t>
  </si>
  <si>
    <t>PLN</t>
  </si>
  <si>
    <t>TREASURY BILL</t>
  </si>
  <si>
    <t>B 31/10/24</t>
  </si>
  <si>
    <t>US912797HE00</t>
  </si>
  <si>
    <t>Aaa</t>
  </si>
  <si>
    <t>מדינת ישראל</t>
  </si>
  <si>
    <t>ממשל משתנה 1130</t>
  </si>
  <si>
    <t>ממשל קצרה 02/25</t>
  </si>
  <si>
    <t>בנק ישראל</t>
  </si>
  <si>
    <t>מ.ק.מ.     1014</t>
  </si>
  <si>
    <t>מ.ק.מ.     1114</t>
  </si>
  <si>
    <t>מ.ק.מ.     1214</t>
  </si>
  <si>
    <t>מ.ק.מ.      125</t>
  </si>
  <si>
    <t>US TREASURY N/B</t>
  </si>
  <si>
    <t>ממשל שקלית 0142</t>
  </si>
  <si>
    <t>ממשל צמודה 1025</t>
  </si>
  <si>
    <t>ממשל שקלית 0327</t>
  </si>
  <si>
    <t>ממשל שקלית 0347</t>
  </si>
  <si>
    <t>ממשל צמודה 0527</t>
  </si>
  <si>
    <t>ממשל שקלית 0928</t>
  </si>
  <si>
    <t>ממשל צמודה 0529</t>
  </si>
  <si>
    <t>ממשל שקלית 0330</t>
  </si>
  <si>
    <t>ממשל שקלית 0537</t>
  </si>
  <si>
    <t>ממשל צמודה 0726</t>
  </si>
  <si>
    <t>ממשל צמודה 1131</t>
  </si>
  <si>
    <t>ממשל שקלית 0226</t>
  </si>
  <si>
    <t>ממשל שקלית 0432</t>
  </si>
  <si>
    <t>ממשל שקלית 0229</t>
  </si>
  <si>
    <t>ממשל צמודה 1028</t>
  </si>
  <si>
    <t>ממשל שקלית 0335</t>
  </si>
  <si>
    <t>ממשל שקלית 0927</t>
  </si>
  <si>
    <t>STATE OF ISRAEL</t>
  </si>
  <si>
    <t>ISRAEL 6.5 31</t>
  </si>
  <si>
    <t>XS2715285230</t>
  </si>
  <si>
    <t>ISRAEL 5.75 54</t>
  </si>
  <si>
    <t>US46514BRM18</t>
  </si>
  <si>
    <t>ISRAEL 5.5 34</t>
  </si>
  <si>
    <t>US46514BRL35</t>
  </si>
  <si>
    <t>ISRAEL 5.375 29</t>
  </si>
  <si>
    <t>US46514BRN90</t>
  </si>
  <si>
    <t>ממשל משתנה 0526</t>
  </si>
  <si>
    <t>ממשל שקלית 0425</t>
  </si>
  <si>
    <t>מ.ק.מ.      615</t>
  </si>
  <si>
    <t>ממשל צמודה 0545</t>
  </si>
  <si>
    <t>AA+</t>
  </si>
  <si>
    <t>מ.ק.מ.      215</t>
  </si>
  <si>
    <t>T 4.375 10/24</t>
  </si>
  <si>
    <t>US91282CFQ96</t>
  </si>
  <si>
    <t>T 4.625 11/26</t>
  </si>
  <si>
    <t>US91282CJK80</t>
  </si>
  <si>
    <t>ממשל שקלית 1024</t>
  </si>
  <si>
    <t>RAK CAPITAL</t>
  </si>
  <si>
    <t>RAKS 3.094 31/3/25</t>
  </si>
  <si>
    <t>XS1210507650</t>
  </si>
  <si>
    <t>MALAYSIA SOVEREIGN SUKUK</t>
  </si>
  <si>
    <t>MALAY 3.043 22/04/25</t>
  </si>
  <si>
    <t>USY5749LAA99</t>
  </si>
  <si>
    <t>A-</t>
  </si>
  <si>
    <t>מ.ק.מ.      415</t>
  </si>
  <si>
    <t>שיכון ובינוי בע"מ</t>
  </si>
  <si>
    <t>שכון ובי אגח  6</t>
  </si>
  <si>
    <t>ilA</t>
  </si>
  <si>
    <t>שכון ובי אגח  7</t>
  </si>
  <si>
    <t>התעשיה האוירית לישראל בע"מ</t>
  </si>
  <si>
    <t>תעש אוירית אגחד</t>
  </si>
  <si>
    <t>קבוצת עזריאלי בע"מ</t>
  </si>
  <si>
    <t>עזריאלי   אגח ב</t>
  </si>
  <si>
    <t>ilAA+</t>
  </si>
  <si>
    <t>כללביט מימון בע"מ</t>
  </si>
  <si>
    <t>ilAA-</t>
  </si>
  <si>
    <t>ביג מרכזי קניות בע"מ</t>
  </si>
  <si>
    <t>ביג       אגח ז</t>
  </si>
  <si>
    <t>הפניקס גיוסי הון (2009)בע"מ</t>
  </si>
  <si>
    <t>פניקס הון אגח ח</t>
  </si>
  <si>
    <t>Aa3.il</t>
  </si>
  <si>
    <t>Moodys מידרוג</t>
  </si>
  <si>
    <t>עמידר,החברה הלאומית לשיכון ביש</t>
  </si>
  <si>
    <t>עמידר     אגח א</t>
  </si>
  <si>
    <t>חברת פרטנר תקשורת בע"מ</t>
  </si>
  <si>
    <t>פרטנר     אגח ז</t>
  </si>
  <si>
    <t>אלומיי קפיטל בע"מ</t>
  </si>
  <si>
    <t>אלומיי    אגח ג</t>
  </si>
  <si>
    <t>אנרג'יקס-אנרגיות מתחדשות בע"מ</t>
  </si>
  <si>
    <t>אנרג'יקס   אג ב</t>
  </si>
  <si>
    <t>פתאל החזקות (1998) בע"מ</t>
  </si>
  <si>
    <t>פתאל החזק  אג 1</t>
  </si>
  <si>
    <t>A2.il</t>
  </si>
  <si>
    <t>אפי נכסים בע"מ</t>
  </si>
  <si>
    <t>אפי נכסים אגחיא</t>
  </si>
  <si>
    <t>אלביט מערכות בע"מ</t>
  </si>
  <si>
    <t>אלביט מע' אגח ב</t>
  </si>
  <si>
    <t>ilAA</t>
  </si>
  <si>
    <t>נאוויטס פטרוליום, שותפות מוגבל</t>
  </si>
  <si>
    <t>נאוויטס פט אג ד</t>
  </si>
  <si>
    <t>מצלאוי חברה לבנין בע"מ</t>
  </si>
  <si>
    <t>מצלאוי     אג ז</t>
  </si>
  <si>
    <t>ב.גאון אחזקות בע"מ</t>
  </si>
  <si>
    <t>גאון אחז אג ד-ש</t>
  </si>
  <si>
    <t>פועלים הת נדח ט</t>
  </si>
  <si>
    <t>אדגר השקעות ופיתוח בע"מ</t>
  </si>
  <si>
    <t>אדגר      אגח ט</t>
  </si>
  <si>
    <t>בזק       אגח 9</t>
  </si>
  <si>
    <t>מזרחי טפחות חברה להנפקות בע"מ</t>
  </si>
  <si>
    <t>מז טפ הנפק   40</t>
  </si>
  <si>
    <t>Aaa.il</t>
  </si>
  <si>
    <t>פורמולה מערכות (1985)בע"מ</t>
  </si>
  <si>
    <t>פורמולה   אגח ג</t>
  </si>
  <si>
    <t>מליסרון בע"מ</t>
  </si>
  <si>
    <t>מליסרון  אגח יא</t>
  </si>
  <si>
    <t>מליסרון  אגח טו</t>
  </si>
  <si>
    <t>וילאר אינטרנשיונל בע"מ</t>
  </si>
  <si>
    <t>וילאר     אגח ח</t>
  </si>
  <si>
    <t>החברה לישראל בע"מ</t>
  </si>
  <si>
    <t>חברהלישראלאגח13</t>
  </si>
  <si>
    <t>ilA+</t>
  </si>
  <si>
    <t>לאומי   אגח 180</t>
  </si>
  <si>
    <t>לאומי התח נד403</t>
  </si>
  <si>
    <t>ישרס חברה להשקעות בע"מ</t>
  </si>
  <si>
    <t>ישרס     אגח יד</t>
  </si>
  <si>
    <t>אזורים-חברה להשקעות בפתוח ובבנ</t>
  </si>
  <si>
    <t>אזורים   אגח 12</t>
  </si>
  <si>
    <t>דיסקונט מנפיקים בע"מ</t>
  </si>
  <si>
    <t>דיסק מנ  אגח יג</t>
  </si>
  <si>
    <t>חברת גב ים לקרקעות בע"מ</t>
  </si>
  <si>
    <t>גב ים     אגח ו</t>
  </si>
  <si>
    <t>קבוצת חג'ג' ייזום נדל"ן בע"מ</t>
  </si>
  <si>
    <t>חג'ג'      אג י</t>
  </si>
  <si>
    <t>ilBBB+</t>
  </si>
  <si>
    <t>ISRAEL ELECTRIC CORP LTD</t>
  </si>
  <si>
    <t>ISRAEL 5 11/24</t>
  </si>
  <si>
    <t>IL0060001943</t>
  </si>
  <si>
    <t>BBB+</t>
  </si>
  <si>
    <t>B2</t>
  </si>
  <si>
    <t>MIZRAHI TEFAHOT BANK LTD</t>
  </si>
  <si>
    <t>MZRHIT 3.077 4/31</t>
  </si>
  <si>
    <t>IL0069508369</t>
  </si>
  <si>
    <t>BBB-</t>
  </si>
  <si>
    <t>Bank Hapoalim BM</t>
  </si>
  <si>
    <t>HAPOAL 3.255 1/32</t>
  </si>
  <si>
    <t>IL0066204707</t>
  </si>
  <si>
    <t>SUNRUN INC</t>
  </si>
  <si>
    <t>RUN 4 03/30</t>
  </si>
  <si>
    <t>US86771WAC91</t>
  </si>
  <si>
    <t>SUMMIT PROPERTIES LTD</t>
  </si>
  <si>
    <t>SMTPLN 2 1/25</t>
  </si>
  <si>
    <t>XS1757821688</t>
  </si>
  <si>
    <t>Ba1</t>
  </si>
  <si>
    <t>Globalworth Real Estate Invest</t>
  </si>
  <si>
    <t>GWILN 6.25 3/29</t>
  </si>
  <si>
    <t>XS2809858561</t>
  </si>
  <si>
    <t>BB</t>
  </si>
  <si>
    <t>אדמה פתרונות לחקלאות בע"מ</t>
  </si>
  <si>
    <t>אדמה אגח ב</t>
  </si>
  <si>
    <t>ריט 1 בע"מ</t>
  </si>
  <si>
    <t>קבוצת אשטרום בע"מ</t>
  </si>
  <si>
    <t>אשטרום קב אגח ב</t>
  </si>
  <si>
    <t>סלע קפיטל נדל"ן בע"מ</t>
  </si>
  <si>
    <t>סלע נדלן  אגח ב</t>
  </si>
  <si>
    <t>בראק קפיטל פרופרטיז אן וי</t>
  </si>
  <si>
    <t>בראק אן וי אגחג</t>
  </si>
  <si>
    <t>אמות השקעות בע"מ</t>
  </si>
  <si>
    <t>אמות      אגח ד</t>
  </si>
  <si>
    <t>איירפורט סיטי בע"מ</t>
  </si>
  <si>
    <t>ארפורט    אגח ה</t>
  </si>
  <si>
    <t>שכון ובי אגח  8</t>
  </si>
  <si>
    <t>מנורה מבטחים גיוס הון בע"מ</t>
  </si>
  <si>
    <t>Aa2.il</t>
  </si>
  <si>
    <t>שפיר הנדסה ותעשיה בע"מ</t>
  </si>
  <si>
    <t>שפיר הנדס אגח א</t>
  </si>
  <si>
    <t>קרסו מוטורס בע"מ</t>
  </si>
  <si>
    <t>קרסו מוט' אגח א</t>
  </si>
  <si>
    <t>ריט 1     אגח ה</t>
  </si>
  <si>
    <t>אמות      אגח ה</t>
  </si>
  <si>
    <t>ריט 1     אגח ו</t>
  </si>
  <si>
    <t>עזריאלי   אגח ד</t>
  </si>
  <si>
    <t>Aa1.il</t>
  </si>
  <si>
    <t>ביג       אגח ח</t>
  </si>
  <si>
    <t>סאמיט אחזקות נדל"ן בע"מ</t>
  </si>
  <si>
    <t>סאמיט     אגח ח</t>
  </si>
  <si>
    <t>סלע נדלן  אגח ג</t>
  </si>
  <si>
    <t>סלקום ישראל בע"מ</t>
  </si>
  <si>
    <t>סלקום    אגח יא</t>
  </si>
  <si>
    <t>נמקו ריאלטי לטד</t>
  </si>
  <si>
    <t>נמקו      אגח א</t>
  </si>
  <si>
    <t>חלל-תקשורת בע"מ</t>
  </si>
  <si>
    <t>חלל תקש  אגח טז</t>
  </si>
  <si>
    <t>אשטרום קב אגח ג</t>
  </si>
  <si>
    <t>אבגול תעשיות 1953 בע"מ</t>
  </si>
  <si>
    <t>אבגול     אגח ד</t>
  </si>
  <si>
    <t>רבוע כחול נדל"ן בע"מ</t>
  </si>
  <si>
    <t>רבוע נדלן אגח ו</t>
  </si>
  <si>
    <t>רבוע נדלן אגח ז</t>
  </si>
  <si>
    <t>י.ח.דמרי בניה ופיתוח בע"מ</t>
  </si>
  <si>
    <t>דמרי      אגח ז</t>
  </si>
  <si>
    <t>A1.il</t>
  </si>
  <si>
    <t>תמר פטרוליום בע"מ</t>
  </si>
  <si>
    <t>תמר פטרו  אגח א</t>
  </si>
  <si>
    <t>מגה אור החזקות בע"מ</t>
  </si>
  <si>
    <t>מגה אור   אגח ז</t>
  </si>
  <si>
    <t>קרסו מוט' אגח ג</t>
  </si>
  <si>
    <t>פתאל נכסים(אירופה)בע"מ</t>
  </si>
  <si>
    <t>פתאל אירו אגח ג</t>
  </si>
  <si>
    <t>שפיר הנדס אגח ב</t>
  </si>
  <si>
    <t>אפי נכסים אגח ח</t>
  </si>
  <si>
    <t>מגדל ביטוח גיוס הון בע"מ</t>
  </si>
  <si>
    <t>מגדל הון  אגח ו</t>
  </si>
  <si>
    <t>תמר פטרו  אגח ב</t>
  </si>
  <si>
    <t>חברת נמלי ישראל-פיתוח נכסים בע</t>
  </si>
  <si>
    <t>נמלי ישראל אגחא</t>
  </si>
  <si>
    <t>נמלי ישראל אגחב</t>
  </si>
  <si>
    <t>סילברסטין נכסים לימיטד</t>
  </si>
  <si>
    <t>ספנסר אקוויטי גרופ לימיטד</t>
  </si>
  <si>
    <t>ספנסר     אגח ג</t>
  </si>
  <si>
    <t>נתיבי הגז הטבעי לישראל בע"מ</t>
  </si>
  <si>
    <t>נתיבי גז  אגח ד</t>
  </si>
  <si>
    <t>פתאל החז  אגח ב</t>
  </si>
  <si>
    <t>ביג      אגח יא</t>
  </si>
  <si>
    <t>דמרי      אגח ח</t>
  </si>
  <si>
    <t>מניבים קרן הריט החדשה בע"מ</t>
  </si>
  <si>
    <t>מניבים ריט אגחב</t>
  </si>
  <si>
    <t>שמוס אינטרנשיונל לימיטד</t>
  </si>
  <si>
    <t>שמוס      אגח א</t>
  </si>
  <si>
    <t>ביג      אגח יב</t>
  </si>
  <si>
    <t>עזריאלי   אגח ה</t>
  </si>
  <si>
    <t>עזריאלי   אגח ו</t>
  </si>
  <si>
    <t>רבוע נדלן אגח ח</t>
  </si>
  <si>
    <t>ש.י.ר שלמה נדל"ן בע"מ</t>
  </si>
  <si>
    <t>שלמה נדלן אגח ד</t>
  </si>
  <si>
    <t>A3.il</t>
  </si>
  <si>
    <t>דור אלון אנרגיה בישראל (1988)</t>
  </si>
  <si>
    <t>דור אלון  אגח ז</t>
  </si>
  <si>
    <t>מקורות חברת מים בע"מ</t>
  </si>
  <si>
    <t>מקורות   אגח 11</t>
  </si>
  <si>
    <t>אמות      אגח ו</t>
  </si>
  <si>
    <t>אלבר שירותי מימונית בע"מ</t>
  </si>
  <si>
    <t>אלבר     אגח יז</t>
  </si>
  <si>
    <t>אלבר     אגח יח</t>
  </si>
  <si>
    <t>פניקס הון אגחיא</t>
  </si>
  <si>
    <t>ביג      אגח יג</t>
  </si>
  <si>
    <t>נמקו      אגח ב</t>
  </si>
  <si>
    <t>הבינלאומי הראשון הנפקות בע"מ</t>
  </si>
  <si>
    <t>בינל הנפק אגח י</t>
  </si>
  <si>
    <t>קבוצת צילו-בלו בע"מ</t>
  </si>
  <si>
    <t>קבוצת אורון אחזקות והשקעות בע"</t>
  </si>
  <si>
    <t>אורון קב  אגח ב</t>
  </si>
  <si>
    <t>Baa1.il</t>
  </si>
  <si>
    <t>סילברסטין אגח ב</t>
  </si>
  <si>
    <t>אמ.ג'י.ג'י (בי.וי.אי) לימיטד</t>
  </si>
  <si>
    <t>אמ.ג'יג'י אגח ב</t>
  </si>
  <si>
    <t>אפי נכסים אגח י</t>
  </si>
  <si>
    <t>ארפורט    אגח ט</t>
  </si>
  <si>
    <t>ווסטדייל אמריקה לימיטד</t>
  </si>
  <si>
    <t>ווסטדייל  אגח ב</t>
  </si>
  <si>
    <t>אלדן תחבורה בע"מ</t>
  </si>
  <si>
    <t>אלדן תחבו אגח ו</t>
  </si>
  <si>
    <t>פז חברת הנפט בע"מ</t>
  </si>
  <si>
    <t>פז נפט    אגח ח</t>
  </si>
  <si>
    <t>אמות      אגח ז</t>
  </si>
  <si>
    <t>בינל הנפק התחכה</t>
  </si>
  <si>
    <t>סלע נדלן  אגח ד</t>
  </si>
  <si>
    <t>שכון ובי אגח  9</t>
  </si>
  <si>
    <t>פתאל אירו אגח ד</t>
  </si>
  <si>
    <t>מגוריט ישראל בע"מ</t>
  </si>
  <si>
    <t>מגוריט    אגח ב</t>
  </si>
  <si>
    <t>ilA-</t>
  </si>
  <si>
    <t>ביג      אגח טז</t>
  </si>
  <si>
    <t>ביג      אגח יז</t>
  </si>
  <si>
    <t>אלון רבוע כחול ישראל בע"מ</t>
  </si>
  <si>
    <t>אלון רבוע אגח ו</t>
  </si>
  <si>
    <t>משק אנרגיה-אנרגיות מתחדשות בע"</t>
  </si>
  <si>
    <t>משק אנרג  אגח א</t>
  </si>
  <si>
    <t>מימון ישיר מקבוצת ישיר (2006)</t>
  </si>
  <si>
    <t>מימון ישיר אגחג</t>
  </si>
  <si>
    <t>ריט 1     אגח ז</t>
  </si>
  <si>
    <t>רני צים מרכזי קניות בע"מ</t>
  </si>
  <si>
    <t>רני צים   אגח ב</t>
  </si>
  <si>
    <t>ירושלים מימון והנפקות (2005) ב</t>
  </si>
  <si>
    <t>ירושליםהנ אגחטז</t>
  </si>
  <si>
    <t>אמות      אגח ח</t>
  </si>
  <si>
    <t>קרסו מוט' אגח ד</t>
  </si>
  <si>
    <t>אפי נכסים אגחיב</t>
  </si>
  <si>
    <t>רותם שני יזמות והשקעות בע"מ</t>
  </si>
  <si>
    <t>רותם שני  אגח א</t>
  </si>
  <si>
    <t>אלקטרה נדל"ן בע"מ</t>
  </si>
  <si>
    <t>אלקטרהנדלן אגחו</t>
  </si>
  <si>
    <t>אקסטל לימיטד</t>
  </si>
  <si>
    <t>אקסטל     אגח ג</t>
  </si>
  <si>
    <t>שכון ובי אגח 10</t>
  </si>
  <si>
    <t>מימון ישיר אגחד</t>
  </si>
  <si>
    <t>ריט אזורים - ה.פ ליווינג בע"מ</t>
  </si>
  <si>
    <t>ריט אזורים אגחא</t>
  </si>
  <si>
    <t>מגוריט    אגח ג</t>
  </si>
  <si>
    <t>ג'נריישן קפיטל בע"מ</t>
  </si>
  <si>
    <t>ג'נרישן קפ אגחב</t>
  </si>
  <si>
    <t>מניבים ריט אגחג</t>
  </si>
  <si>
    <t>רציו אנרגיות (מימון) בע"מ</t>
  </si>
  <si>
    <t>רציו מימון אגחד</t>
  </si>
  <si>
    <t>בי קומיוניקיישנס בע"מ</t>
  </si>
  <si>
    <t>בי קומיונק אגחו</t>
  </si>
  <si>
    <t>אפי נכסים אגחיג</t>
  </si>
  <si>
    <t>שפיר הנדס אגח ג</t>
  </si>
  <si>
    <t>עזריאלי  אגח ז</t>
  </si>
  <si>
    <t>עזריאלי אגח ח</t>
  </si>
  <si>
    <t>סטרוברי פילדס ריט לימיטד</t>
  </si>
  <si>
    <t>סטרוברי   אגח ג</t>
  </si>
  <si>
    <t>קבוצת דוראל משאבי אנרגיה מתחדש</t>
  </si>
  <si>
    <t>דוראל     אגח א</t>
  </si>
  <si>
    <t>ע.י. נופר אנרג'י בע"מ</t>
  </si>
  <si>
    <t>נופר אנרג אגח א</t>
  </si>
  <si>
    <t>כלל מימו אגח יב</t>
  </si>
  <si>
    <t>או.פי.סי אנרגיה בע"מ</t>
  </si>
  <si>
    <t>או.פי.סי  אגח ג</t>
  </si>
  <si>
    <t>נאוויטס פט אגחג</t>
  </si>
  <si>
    <t>ירושליםהנ אגחיח</t>
  </si>
  <si>
    <t>קיסטון אינפרא בע"מ</t>
  </si>
  <si>
    <t>קיסטון אינ אגחא</t>
  </si>
  <si>
    <t>רמות בעיר בע"מ</t>
  </si>
  <si>
    <t>רמות בעיר אגח ב</t>
  </si>
  <si>
    <t>הראל ביטוח מימון והנפקות בע"מ</t>
  </si>
  <si>
    <t>הראל הנפ אגח יח</t>
  </si>
  <si>
    <t>מימון ישיר אגחה</t>
  </si>
  <si>
    <t>פרטנר     אגח ח</t>
  </si>
  <si>
    <t>אשטרום קב אגח ד</t>
  </si>
  <si>
    <t>רני צים   אגח ג</t>
  </si>
  <si>
    <t>אנקור הזדמנויות לימיטד</t>
  </si>
  <si>
    <t>אנקור הזד אגח א</t>
  </si>
  <si>
    <t>Baa2.il</t>
  </si>
  <si>
    <t>פרשקובסקי השקעות ובניין בע"מ</t>
  </si>
  <si>
    <t>פרשקובסקי אגחיד</t>
  </si>
  <si>
    <t>סולאיר אנרגיות מתחדשות בע"מ</t>
  </si>
  <si>
    <t>סולאיר אגח א</t>
  </si>
  <si>
    <t>יו.אמ.איץ' פרופרטיס אינק</t>
  </si>
  <si>
    <t>יו.אמ.איץ' אגחא</t>
  </si>
  <si>
    <t>אפי נכסים אגחיד</t>
  </si>
  <si>
    <t>ג'נרישן קפ אגחג</t>
  </si>
  <si>
    <t>אמ אר אר ת'ירטין לימיטד</t>
  </si>
  <si>
    <t>אמ אר אר  אגח ב</t>
  </si>
  <si>
    <t>אלדן תחבו אגח ז</t>
  </si>
  <si>
    <t>דליה חברות אנרגיה בע"מ</t>
  </si>
  <si>
    <t>דליה אגח א</t>
  </si>
  <si>
    <t>בינל הנפ התח כו</t>
  </si>
  <si>
    <t>מגדל הון  אגח ט</t>
  </si>
  <si>
    <t>מגוריט    אגח ד</t>
  </si>
  <si>
    <t>מניף-שירותים פיננסיים בע"מ</t>
  </si>
  <si>
    <t>מניף אגח א</t>
  </si>
  <si>
    <t>גמא ניהול וסליקה בע"מ</t>
  </si>
  <si>
    <t>גמא אגח ג</t>
  </si>
  <si>
    <t>צ.מ.ח המרמן בע"מ</t>
  </si>
  <si>
    <t>צמח המרמן אגח ז</t>
  </si>
  <si>
    <t>פאי סיאם בע"מ</t>
  </si>
  <si>
    <t>פאי סיאם אגח א</t>
  </si>
  <si>
    <t>קבוצת יובלים השקעות בע"מ</t>
  </si>
  <si>
    <t>יובלים אגח ב</t>
  </si>
  <si>
    <t>מכלול מימון בע"מ</t>
  </si>
  <si>
    <t>מכלול אגח א</t>
  </si>
  <si>
    <t>עמרם אברהם חברה לבנין בע"מ</t>
  </si>
  <si>
    <t>עמרם אברהם אגחא</t>
  </si>
  <si>
    <t>פניקס הון אגחיג</t>
  </si>
  <si>
    <t>קבוצת אקרו בע"מ</t>
  </si>
  <si>
    <t>אקרו אגח א</t>
  </si>
  <si>
    <t>ספיר קורפ בע"מ</t>
  </si>
  <si>
    <t>ספיר קור אגח יט</t>
  </si>
  <si>
    <t>ספנסר     אגח ד</t>
  </si>
  <si>
    <t>אלמוגים החזקות בע"מ</t>
  </si>
  <si>
    <t>אלמוגים   אגח ט</t>
  </si>
  <si>
    <t>אלוני-חץ נכסים והשקעות בע"מ</t>
  </si>
  <si>
    <t>אלוני חץ אגח טו</t>
  </si>
  <si>
    <t>בינל הנפ התח כז</t>
  </si>
  <si>
    <t>מטריקס אי.טי בע"מ</t>
  </si>
  <si>
    <t>מטריקס אגח ב</t>
  </si>
  <si>
    <t>תנופורט (1990) בע"מ</t>
  </si>
  <si>
    <t>תנופורט   אגח ב</t>
  </si>
  <si>
    <t>קרסו נדל"ן בע"מ</t>
  </si>
  <si>
    <t>קרסו נדלן אגח א</t>
  </si>
  <si>
    <t>חג'ג'    אגח יג</t>
  </si>
  <si>
    <t>מרדכי אביב תעשיות בניה (1973)</t>
  </si>
  <si>
    <t>אביב בניה אגח 7</t>
  </si>
  <si>
    <t>אמ.די.ג'י. ריאל אסטייט גלובל ל</t>
  </si>
  <si>
    <t>משולם לוינשטין הנדסה וקבלנות ב</t>
  </si>
  <si>
    <t>לונשטן הנד אגחה</t>
  </si>
  <si>
    <t>דיסקונט מנ נד ט</t>
  </si>
  <si>
    <t>פועלים  אגח 101</t>
  </si>
  <si>
    <t>פועלים  אגח 201</t>
  </si>
  <si>
    <t>חברת הכשרת הישוב בישראל בע"מ</t>
  </si>
  <si>
    <t>הכשרת ישוב אג25</t>
  </si>
  <si>
    <t>מימון ישיר אגחו</t>
  </si>
  <si>
    <t>מז טפ הנ אגח 66</t>
  </si>
  <si>
    <t>מז טפ הנפ הת 65</t>
  </si>
  <si>
    <t>אלבר     אגח יט</t>
  </si>
  <si>
    <t>אלבר      אגח כ</t>
  </si>
  <si>
    <t>מגדל הון  אגח י</t>
  </si>
  <si>
    <t>מגוריט    אגח ה</t>
  </si>
  <si>
    <t>אלדן תחבו אגח ח</t>
  </si>
  <si>
    <t>אלדן תחבו אגח ט</t>
  </si>
  <si>
    <t>יוניברסל מוטורס ישראל בע"מ</t>
  </si>
  <si>
    <t>יוניברסל  אגח ה</t>
  </si>
  <si>
    <t>יוניברסל  אגח ו</t>
  </si>
  <si>
    <t>ש.שלמה החזקות בע"מ</t>
  </si>
  <si>
    <t>שלמה החז אגח יט</t>
  </si>
  <si>
    <t>שלמה החז אגח  כ</t>
  </si>
  <si>
    <t>הראל הנפ אגח יט</t>
  </si>
  <si>
    <t>קבוצת דלק בע"מ</t>
  </si>
  <si>
    <t>דלק קב אגח לז</t>
  </si>
  <si>
    <t>נורסטאר החזקות אינק (חברה זרה)</t>
  </si>
  <si>
    <t>נורסטאר  אגח יג</t>
  </si>
  <si>
    <t>ויתניה בע"מ</t>
  </si>
  <si>
    <t>ויתניה    אגח ו</t>
  </si>
  <si>
    <t>גבאי מניבים ופיתוח בע"מ</t>
  </si>
  <si>
    <t>גבאי מניבאגח יד</t>
  </si>
  <si>
    <t>דה לסר גרופ לימיטד</t>
  </si>
  <si>
    <t>דה לסר    אגח ח</t>
  </si>
  <si>
    <t>אלומיי    אגח ה</t>
  </si>
  <si>
    <t>להב אל.אר רילאסטייט בע"מ</t>
  </si>
  <si>
    <t>להב       אגח ג</t>
  </si>
  <si>
    <t>כלל החזקות עסקי ביטוח בע"מ</t>
  </si>
  <si>
    <t>כלל ביטוח אגח א</t>
  </si>
  <si>
    <t>כלל ביטוח  אג ב</t>
  </si>
  <si>
    <t>אמפא יובלים דיור להשכרה בע"מ</t>
  </si>
  <si>
    <t>אמפא יובל אגח א</t>
  </si>
  <si>
    <t>אאורה השקעות בע"מ</t>
  </si>
  <si>
    <t>דליה      אגח ב</t>
  </si>
  <si>
    <t>חברה לנכסים ולבנין בע"מ</t>
  </si>
  <si>
    <t>נכסים ובנ אגח י</t>
  </si>
  <si>
    <t>מניבים ריט אגחד</t>
  </si>
  <si>
    <t>וילאר     אגח י</t>
  </si>
  <si>
    <t>סיאון אינווסטמנט קורפוריישן</t>
  </si>
  <si>
    <t>סיאון     אגח א</t>
  </si>
  <si>
    <t>מליסרון  אגח כא</t>
  </si>
  <si>
    <t>בתי זקוק לנפט בע"מ</t>
  </si>
  <si>
    <t>בזן      אגח יג</t>
  </si>
  <si>
    <t>פניקס הון אגחיב</t>
  </si>
  <si>
    <t>ארפורט   אגח י</t>
  </si>
  <si>
    <t>ארפורט   אגח יא</t>
  </si>
  <si>
    <t>דלק ישראל נכסים (ד.פ.)בע"מ</t>
  </si>
  <si>
    <t>דלק נכסים אגח א</t>
  </si>
  <si>
    <t>חברת החשמל לישראל בע"מ</t>
  </si>
  <si>
    <t>חשמל     אגח 34</t>
  </si>
  <si>
    <t>חשמל     אגח 35</t>
  </si>
  <si>
    <t>מז טפ הנ אגח 67</t>
  </si>
  <si>
    <t>איסתא בע"מ</t>
  </si>
  <si>
    <t>איסתא אג א</t>
  </si>
  <si>
    <t>פסיפיק אוק אסאואר(בי וי איי) ה</t>
  </si>
  <si>
    <t>פסיפיק    אגח ג</t>
  </si>
  <si>
    <t>כלל מימו אגח יג</t>
  </si>
  <si>
    <t>נופר אנרג  אג ב</t>
  </si>
  <si>
    <t>נופר אנרג אגח ג</t>
  </si>
  <si>
    <t>שיכון ובינוי אנרגיה בע"מ</t>
  </si>
  <si>
    <t>שוב אנרגיה אגחא</t>
  </si>
  <si>
    <t>יובלים אגח ג</t>
  </si>
  <si>
    <t>אחים דוניץ בע"מ</t>
  </si>
  <si>
    <t>דוניץ     אגח ב</t>
  </si>
  <si>
    <t>נמקו      אגח ג</t>
  </si>
  <si>
    <t>בוני התיכון הנדסה אזרחית ותשתי</t>
  </si>
  <si>
    <t>בוני תכון אגחכא</t>
  </si>
  <si>
    <t>פתאל אירו אגח ה</t>
  </si>
  <si>
    <t>מנורה הון התח ח</t>
  </si>
  <si>
    <t>בית זיקוק אשדוד בע"מ</t>
  </si>
  <si>
    <t>בית זיקוק אגח 2</t>
  </si>
  <si>
    <t>אשטרום קב אגח ה</t>
  </si>
  <si>
    <t>גפן מגורים והתחדשות בע"מ</t>
  </si>
  <si>
    <t>גפן מגורים אג א</t>
  </si>
  <si>
    <t>פועלים  אגח 202</t>
  </si>
  <si>
    <t>פועלים  אגח 203</t>
  </si>
  <si>
    <t>אמ.די.ג'י אגח ו</t>
  </si>
  <si>
    <t>כלל ביטוח אגח ג</t>
  </si>
  <si>
    <t>ירושליםהנ אגחיט</t>
  </si>
  <si>
    <t>פועלים הת נד יא</t>
  </si>
  <si>
    <t>לאומי אגח 185</t>
  </si>
  <si>
    <t>לאומי אגח 186</t>
  </si>
  <si>
    <t>פניקס הון אגחטו</t>
  </si>
  <si>
    <t>מז טפ הנ אגח 68</t>
  </si>
  <si>
    <t>מז טפ הנפ הת 69</t>
  </si>
  <si>
    <t>ביג      אגח כא</t>
  </si>
  <si>
    <t>ישפרו בע"מ</t>
  </si>
  <si>
    <t>ישפרו אגח א</t>
  </si>
  <si>
    <t>לוזון רונסון אן.וי.</t>
  </si>
  <si>
    <t>לוזון רונ אגח א</t>
  </si>
  <si>
    <t>עמרם אברהם אגחב</t>
  </si>
  <si>
    <t>קרסו מוט' אגח ה</t>
  </si>
  <si>
    <t>אלומיי    אגח ו</t>
  </si>
  <si>
    <t>דיסק מנ אגח  טז</t>
  </si>
  <si>
    <t>או.פי.סי אגח ד</t>
  </si>
  <si>
    <t>אאורה אגח יח</t>
  </si>
  <si>
    <t>מגוריט    אגח ו</t>
  </si>
  <si>
    <t>ג'י סיטי בע"מ</t>
  </si>
  <si>
    <t>ג'י סיטי אגח יח</t>
  </si>
  <si>
    <t>פתאל החז  אגח ה</t>
  </si>
  <si>
    <t>יובלים    אגח ד</t>
  </si>
  <si>
    <t>לייטסטון אנטרפרייזס לימיטד</t>
  </si>
  <si>
    <t>לייטסטון  אגח ד</t>
  </si>
  <si>
    <t>קבוצת מנרב בע"מ</t>
  </si>
  <si>
    <t>מנרב      אגח ה</t>
  </si>
  <si>
    <t>נאוויטס פט אגחו</t>
  </si>
  <si>
    <t>אמות      אגח ט</t>
  </si>
  <si>
    <t>אמות      אגח י</t>
  </si>
  <si>
    <t>נכסים בנ אגח יא</t>
  </si>
  <si>
    <t>הכשרת ישוב אג26</t>
  </si>
  <si>
    <t>דה לסר    אגח ט</t>
  </si>
  <si>
    <t>ג'י סיטי אגח יט</t>
  </si>
  <si>
    <t>דלק קב   אגח לט</t>
  </si>
  <si>
    <t>נמקו      אגח ד</t>
  </si>
  <si>
    <t>אנקור הזד אגח ב</t>
  </si>
  <si>
    <t>הילה מגדלי משרדים בע"מ</t>
  </si>
  <si>
    <t>הילה      אגח ב</t>
  </si>
  <si>
    <t>קבוצת עמוס לוזון יזמות ואנרגיה</t>
  </si>
  <si>
    <t>לוזון קב אגח יא</t>
  </si>
  <si>
    <t>אדגר     אגח יג</t>
  </si>
  <si>
    <t>ארבה רובוטיקס בע"מ</t>
  </si>
  <si>
    <t>ארבה רובוט אג א</t>
  </si>
  <si>
    <t>מגדל הון אגח יד</t>
  </si>
  <si>
    <t>אלטיטיוד השקעות לימיטד</t>
  </si>
  <si>
    <t>אלטיטיוד  אגח ב</t>
  </si>
  <si>
    <t>שובל הנדסה ובניין בע"מ</t>
  </si>
  <si>
    <t>שובל      אגח א</t>
  </si>
  <si>
    <t>הראל הנפק אגח כ</t>
  </si>
  <si>
    <t>נתנאל גרופ בע"מ</t>
  </si>
  <si>
    <t>נתנאל גרופ אגיד</t>
  </si>
  <si>
    <t>ג'י סיטי אגח יב</t>
  </si>
  <si>
    <t>ג'י סיטי אגח יג</t>
  </si>
  <si>
    <t>ג'י סיטי אגח טו</t>
  </si>
  <si>
    <t>ג'י סיטי אגח טז</t>
  </si>
  <si>
    <t>שלמה החז אגח יח</t>
  </si>
  <si>
    <t>מנרב      אגח ד</t>
  </si>
  <si>
    <t>אדגר      אגח י</t>
  </si>
  <si>
    <t>אדגר     אגח יא</t>
  </si>
  <si>
    <t>אדגר     אגח יב</t>
  </si>
  <si>
    <t>מבנה נדל"ן (כ.ד) בע"מ</t>
  </si>
  <si>
    <t>מבנה אגח יז</t>
  </si>
  <si>
    <t>מבנה אגח יט</t>
  </si>
  <si>
    <t>מבנה אגח כ</t>
  </si>
  <si>
    <t>מבנה אגח כג</t>
  </si>
  <si>
    <t>מבנה אגח כה</t>
  </si>
  <si>
    <t>בזק      אגח 10</t>
  </si>
  <si>
    <t>בזק      אגח 11</t>
  </si>
  <si>
    <t>בזק      אגח 12</t>
  </si>
  <si>
    <t>בזק אגח 13</t>
  </si>
  <si>
    <t>בזק אגח 14</t>
  </si>
  <si>
    <t>מז טפ הנפק   46</t>
  </si>
  <si>
    <t>מז טפ הנפק   49</t>
  </si>
  <si>
    <t>מז טפ הנפק הת50</t>
  </si>
  <si>
    <t>מז טפ הנפק   52</t>
  </si>
  <si>
    <t>מז טפ הנפ אגח57</t>
  </si>
  <si>
    <t>מז טפ הנ אגח 62</t>
  </si>
  <si>
    <t>מז טפ הנ אגח 63</t>
  </si>
  <si>
    <t>מז טפ הנ אגח 64</t>
  </si>
  <si>
    <t>ישראמקו נגב 2 שותפות מוגבלת</t>
  </si>
  <si>
    <t>ישראמקו   אגח א</t>
  </si>
  <si>
    <t>ישראמקו   אגח ג</t>
  </si>
  <si>
    <t>ממן-מסופי מטען וניטול בע"מ</t>
  </si>
  <si>
    <t>ממן       אגח ג</t>
  </si>
  <si>
    <t>אשטרום נכסים בע"מ</t>
  </si>
  <si>
    <t>אשטרום נכ אגח12</t>
  </si>
  <si>
    <t>אשטרום נכ אגח13</t>
  </si>
  <si>
    <t>תדיראן גרופ בע"מ</t>
  </si>
  <si>
    <t>תדיראן גרו אגח3</t>
  </si>
  <si>
    <t>בזן      אגח יב</t>
  </si>
  <si>
    <t>אספן גרופ בע"מ</t>
  </si>
  <si>
    <t>אספן גרופ אגח ח</t>
  </si>
  <si>
    <t>אספן גרופ אגח ט</t>
  </si>
  <si>
    <t>מליסרון   אגח י</t>
  </si>
  <si>
    <t>מליסרון  אגח יד</t>
  </si>
  <si>
    <t>מליסרון  אגח טז</t>
  </si>
  <si>
    <t>מליסרון  אגח יז</t>
  </si>
  <si>
    <t>מליסרון  אגח יח</t>
  </si>
  <si>
    <t>מליסרון  אגח יט</t>
  </si>
  <si>
    <t>מליסרון אגח כ</t>
  </si>
  <si>
    <t>פריורטק בע"מ</t>
  </si>
  <si>
    <t>פריורטק אגח א</t>
  </si>
  <si>
    <t>ספיר קור אגח יח</t>
  </si>
  <si>
    <t>ארי נדל"ן (ארנה) השקעות בע"מ</t>
  </si>
  <si>
    <t>ארי נדלן אגח א</t>
  </si>
  <si>
    <t>אאורה    אגח טו</t>
  </si>
  <si>
    <t>אאורה    אגח טז</t>
  </si>
  <si>
    <t>אלרוב נדל"ן ומלונאות בע"מ</t>
  </si>
  <si>
    <t>אלרוב נדלן אגחו</t>
  </si>
  <si>
    <t>אלוני חץ  אגח י</t>
  </si>
  <si>
    <t>אלוני חץ אגח יא</t>
  </si>
  <si>
    <t>אס.אר. אקורד בע"מ</t>
  </si>
  <si>
    <t>אסאר אקורד אגחא</t>
  </si>
  <si>
    <t>ישראל קנדה (ט.ר) בע"מ</t>
  </si>
  <si>
    <t>ישראל קנדה אגחז</t>
  </si>
  <si>
    <t>גיבוי אחזקות בע"מ</t>
  </si>
  <si>
    <t>מידאס השקעות בנדל"ן בע"מ</t>
  </si>
  <si>
    <t>מידאס אגח ד</t>
  </si>
  <si>
    <t>חברהלישראלאגח12</t>
  </si>
  <si>
    <t>חברהלישראלאגח14</t>
  </si>
  <si>
    <t>חברהלישראלאגח15</t>
  </si>
  <si>
    <t>הראל השקעות בביטוח ושרותים פינ</t>
  </si>
  <si>
    <t>הראל השק אגח א</t>
  </si>
  <si>
    <t>חשמל     אגח 27</t>
  </si>
  <si>
    <t>חשמל     אגח 29</t>
  </si>
  <si>
    <t>חשמל     אגח 31</t>
  </si>
  <si>
    <t>חשמל     אגח 33</t>
  </si>
  <si>
    <t>לאומי   אגח 179</t>
  </si>
  <si>
    <t>לאומי אגח 182</t>
  </si>
  <si>
    <t>לאומי אגח 183</t>
  </si>
  <si>
    <t>לאומי אגח 184</t>
  </si>
  <si>
    <t>הכשרת ישוב אג21</t>
  </si>
  <si>
    <t>הכשרת ישוב אג22</t>
  </si>
  <si>
    <t>הכשרת ישוב אג23</t>
  </si>
  <si>
    <t>ישרס     אגח טו</t>
  </si>
  <si>
    <t>ישרס     אגח טז</t>
  </si>
  <si>
    <t>ישרס     אגח יח</t>
  </si>
  <si>
    <t>ישרס אגח יט</t>
  </si>
  <si>
    <t>דלתא-גליל תעשיות בע"מ</t>
  </si>
  <si>
    <t>דלתא גליל אגח א</t>
  </si>
  <si>
    <t>חברת השקעות דיסקונט בע"מ</t>
  </si>
  <si>
    <t>דיסק השק  אגח ו</t>
  </si>
  <si>
    <t>ilBBB</t>
  </si>
  <si>
    <t>דיסק השק  אגח י</t>
  </si>
  <si>
    <t>פועלים התח נד ה</t>
  </si>
  <si>
    <t>פועלים  אגח 100</t>
  </si>
  <si>
    <t>פועלים  אגח 200</t>
  </si>
  <si>
    <t>פועלים התח נד ו</t>
  </si>
  <si>
    <t>אלקו בע"מ</t>
  </si>
  <si>
    <t>אלקו     אגח יג</t>
  </si>
  <si>
    <t>נכסים ובנ אגח ד</t>
  </si>
  <si>
    <t>אזורים   אגח 13</t>
  </si>
  <si>
    <t>אזורים   אגח 14</t>
  </si>
  <si>
    <t>אזורים   אגח 15</t>
  </si>
  <si>
    <t>אנלייט אנרגיה מתחדשת בע"מ</t>
  </si>
  <si>
    <t>אנלייט אנר אגחו</t>
  </si>
  <si>
    <t>אנלייט אנר אג ג</t>
  </si>
  <si>
    <t>אנלייט אנ אגח ד</t>
  </si>
  <si>
    <t>אלקטרה בע"מ</t>
  </si>
  <si>
    <t>אלקטרה    אגח ה</t>
  </si>
  <si>
    <t>אלקטרה אגח ו</t>
  </si>
  <si>
    <t>שטראוס גרופ בע"מ</t>
  </si>
  <si>
    <t>שטראוס    אגח ה</t>
  </si>
  <si>
    <t>שטראוס    אגח ו</t>
  </si>
  <si>
    <t>דיסק מנ  אגח יד</t>
  </si>
  <si>
    <t>דיסקונט מנ נד ז</t>
  </si>
  <si>
    <t>דיסק מנ אגח טו</t>
  </si>
  <si>
    <t>דיסקונט מנ נד ח</t>
  </si>
  <si>
    <t>אקויטל בע"מ</t>
  </si>
  <si>
    <t>אקויטל    אגח 3</t>
  </si>
  <si>
    <t>גב ים     אגח ח</t>
  </si>
  <si>
    <t>גב ים     אגח ט</t>
  </si>
  <si>
    <t>גב ים     אגח י</t>
  </si>
  <si>
    <t>הפניקס    אגח 5</t>
  </si>
  <si>
    <t>הפניקס    אגח 6</t>
  </si>
  <si>
    <t>גבאי מניב אגח י</t>
  </si>
  <si>
    <t>גבאי מניבאגח יג</t>
  </si>
  <si>
    <t>שופרסל בע"מ</t>
  </si>
  <si>
    <t>שופרסל    אגח ו</t>
  </si>
  <si>
    <t>חג'ג'    אגח יא</t>
  </si>
  <si>
    <t>חג'ג'    אגח יב</t>
  </si>
  <si>
    <t>ICL Group Ltd</t>
  </si>
  <si>
    <t>ICLIT 4.5 12/24</t>
  </si>
  <si>
    <t>IL0028102734</t>
  </si>
  <si>
    <t>CITYCON TREASURY BV</t>
  </si>
  <si>
    <t>CITCON 1.25 9/26</t>
  </si>
  <si>
    <t>XS1485608118</t>
  </si>
  <si>
    <t>GRAND CITY PROPERTIES SA</t>
  </si>
  <si>
    <t>ICLIT 6.375 5/38</t>
  </si>
  <si>
    <t>IL0028103310</t>
  </si>
  <si>
    <t>AROUNDTOWN SA</t>
  </si>
  <si>
    <t>ARNDTN 3 10/29</t>
  </si>
  <si>
    <t>XS1700429308</t>
  </si>
  <si>
    <t>CITCON 2.375 1/27</t>
  </si>
  <si>
    <t>XS1822791619</t>
  </si>
  <si>
    <t>Atrium European Real Estate Lt</t>
  </si>
  <si>
    <t>ATRSAV 3 09/25</t>
  </si>
  <si>
    <t>XS1829325239</t>
  </si>
  <si>
    <t>ARNDTN 5.375 3/29</t>
  </si>
  <si>
    <t>XS1964701822</t>
  </si>
  <si>
    <t>Bank Leumi Le-Israel BM</t>
  </si>
  <si>
    <t>LUMIIT 3.275 1/31</t>
  </si>
  <si>
    <t>IL0060404899</t>
  </si>
  <si>
    <t>EXPEDIA GROUP INC</t>
  </si>
  <si>
    <t>EXPE 6.25 05/25</t>
  </si>
  <si>
    <t>US30212PAS48</t>
  </si>
  <si>
    <t>LEVIATHAN BOND LTD</t>
  </si>
  <si>
    <t>LVIATH 6.125 6/25</t>
  </si>
  <si>
    <t>IL0011677742</t>
  </si>
  <si>
    <t>BB-</t>
  </si>
  <si>
    <t>LVIATH 6.5 6/27</t>
  </si>
  <si>
    <t>IL0011677825</t>
  </si>
  <si>
    <t>LVIATH 6.75 6/30</t>
  </si>
  <si>
    <t>IL0011677908</t>
  </si>
  <si>
    <t>GYCGR 1.5 A /LD</t>
  </si>
  <si>
    <t>XS2271225281</t>
  </si>
  <si>
    <t>TEVA PHARM FNC NL II</t>
  </si>
  <si>
    <t>TEVA 6 1/25</t>
  </si>
  <si>
    <t>XS2198213956</t>
  </si>
  <si>
    <t>BROADCOM INC</t>
  </si>
  <si>
    <t>AVGO 4.15 11/30</t>
  </si>
  <si>
    <t>US11135FAQ46</t>
  </si>
  <si>
    <t>Baa3</t>
  </si>
  <si>
    <t>CITCON 1.625 03/28</t>
  </si>
  <si>
    <t>XS2310411090</t>
  </si>
  <si>
    <t>ENERGEAN ISRAEL FINANCE</t>
  </si>
  <si>
    <t>ENOIGA 5.875 30/3/31</t>
  </si>
  <si>
    <t>IL0011736811</t>
  </si>
  <si>
    <t>ITHACA ENERGY NORTH</t>
  </si>
  <si>
    <t>IAECN 9 07/26</t>
  </si>
  <si>
    <t>USG49774AB18</t>
  </si>
  <si>
    <t>B3</t>
  </si>
  <si>
    <t>WELLTEC INTERNATIONAL</t>
  </si>
  <si>
    <t>WELTEC 8.25 10/26</t>
  </si>
  <si>
    <t>USK9900LAA19</t>
  </si>
  <si>
    <t>B+</t>
  </si>
  <si>
    <t>TEVA PHARMACEUTICALS NE</t>
  </si>
  <si>
    <t>TEVA 4.75 05/27</t>
  </si>
  <si>
    <t>US88167AAP66</t>
  </si>
  <si>
    <t>TEVA 3.75 05/27</t>
  </si>
  <si>
    <t>XS2406607098</t>
  </si>
  <si>
    <t>TEVA 4.375 5/30</t>
  </si>
  <si>
    <t>XS2406607171</t>
  </si>
  <si>
    <t>ENERGEAN PLC</t>
  </si>
  <si>
    <t>ENOGLN 6.5 4/27</t>
  </si>
  <si>
    <t>USG3044DAA49</t>
  </si>
  <si>
    <t>ISRELE 3.75 2/32</t>
  </si>
  <si>
    <t>IL0060004004</t>
  </si>
  <si>
    <t>BLUE OWL CAPITAL CORP</t>
  </si>
  <si>
    <t>ORCC 2 06/28</t>
  </si>
  <si>
    <t>US69121KAG94</t>
  </si>
  <si>
    <t>Skandinaviska Enskilda Banken</t>
  </si>
  <si>
    <t>SEB 6.875 12/49</t>
  </si>
  <si>
    <t>XS2479344561</t>
  </si>
  <si>
    <t>GENERAL MOTORS CO</t>
  </si>
  <si>
    <t>GM 5.6 15/32</t>
  </si>
  <si>
    <t>US37045VAZ31</t>
  </si>
  <si>
    <t>BBB</t>
  </si>
  <si>
    <t>UNITED RENTALS NORTH AM</t>
  </si>
  <si>
    <t>URI 6 12/29</t>
  </si>
  <si>
    <t>US911365BQ63</t>
  </si>
  <si>
    <t>BLACKSTONE HOLDINGS FINA</t>
  </si>
  <si>
    <t>BX 6.2 04/33</t>
  </si>
  <si>
    <t>US09261BAK61</t>
  </si>
  <si>
    <t>A+</t>
  </si>
  <si>
    <t>LLOYDS BANKING GROUP PLC</t>
  </si>
  <si>
    <t>LLOYDS 8.5 12/49</t>
  </si>
  <si>
    <t>XS2575900977</t>
  </si>
  <si>
    <t>DELL INT LLC / EMC CORP</t>
  </si>
  <si>
    <t>DELL 5.75 02/33</t>
  </si>
  <si>
    <t>US24703DBL47</t>
  </si>
  <si>
    <t>Israel Discount Bank Ltd</t>
  </si>
  <si>
    <t>IDBILI 5.375 26/1/28</t>
  </si>
  <si>
    <t>IL0011920878</t>
  </si>
  <si>
    <t>A3</t>
  </si>
  <si>
    <t>BNP Paribas SA</t>
  </si>
  <si>
    <t>BNP 7.375 12/49</t>
  </si>
  <si>
    <t>FR001400F2H9</t>
  </si>
  <si>
    <t>ASHTEAD CAPITAL INC</t>
  </si>
  <si>
    <t>AHTLN 5.55 5/33</t>
  </si>
  <si>
    <t>US045054AQ67</t>
  </si>
  <si>
    <t>ORACLE CORP</t>
  </si>
  <si>
    <t>ORCL 4.9 02/33</t>
  </si>
  <si>
    <t>US68389XCP87</t>
  </si>
  <si>
    <t>ORCL 5.55 02/53</t>
  </si>
  <si>
    <t>US68389XCQ60</t>
  </si>
  <si>
    <t>FORD MOTOR CREDIT CO LLC</t>
  </si>
  <si>
    <t>F 4.867 08/27</t>
  </si>
  <si>
    <t>XS2586123965</t>
  </si>
  <si>
    <t>ING GROEP NV</t>
  </si>
  <si>
    <t>INTNED 7.5 5/28</t>
  </si>
  <si>
    <t>XS2585240984</t>
  </si>
  <si>
    <t>SWEDBANK AB</t>
  </si>
  <si>
    <t>SWEDA 7.625 3/28</t>
  </si>
  <si>
    <t>XS2580715147</t>
  </si>
  <si>
    <t>LLOYDS 6.625 2/6/33</t>
  </si>
  <si>
    <t>XS2591847970</t>
  </si>
  <si>
    <t>TEVA 7.875 9/31</t>
  </si>
  <si>
    <t>XS2592804194</t>
  </si>
  <si>
    <t>TEVA 7.375 15/9/29</t>
  </si>
  <si>
    <t>XS2592804434</t>
  </si>
  <si>
    <t>GENERAL MOTORS FINL CO</t>
  </si>
  <si>
    <t>GM 5.85 6/4/30</t>
  </si>
  <si>
    <t>US37045XEG79</t>
  </si>
  <si>
    <t>TANGER PROPERTIES LP</t>
  </si>
  <si>
    <t>SKT 2.75 9/31</t>
  </si>
  <si>
    <t>US875484AL13</t>
  </si>
  <si>
    <t>ELECTRICITE DE FRANCE SA</t>
  </si>
  <si>
    <t>EDF 5.7 5/28</t>
  </si>
  <si>
    <t>USF29416AB40</t>
  </si>
  <si>
    <t>EDF 6.25 05/33</t>
  </si>
  <si>
    <t>US28504DAC74</t>
  </si>
  <si>
    <t>F 7.2 10/6/30</t>
  </si>
  <si>
    <t>US345397D427</t>
  </si>
  <si>
    <t>ENOIGA 8.5 30/9/33</t>
  </si>
  <si>
    <t>IL0011971442</t>
  </si>
  <si>
    <t>FS KKR Capital Corp</t>
  </si>
  <si>
    <t>FSK 7.875 01/29</t>
  </si>
  <si>
    <t>US302635AM98</t>
  </si>
  <si>
    <t>GM 6.1 01.07.34</t>
  </si>
  <si>
    <t>US37045XEP78</t>
  </si>
  <si>
    <t>GM 5.8 01/29</t>
  </si>
  <si>
    <t>US37045XEN21</t>
  </si>
  <si>
    <t>F 5.8 03/27</t>
  </si>
  <si>
    <t>US345397D831</t>
  </si>
  <si>
    <t>OBDC 5.95 03/29</t>
  </si>
  <si>
    <t>US69121KAH77</t>
  </si>
  <si>
    <t>GM 5.75 02/31</t>
  </si>
  <si>
    <t>US37045XER35</t>
  </si>
  <si>
    <t>SWEDA 7.75 LD</t>
  </si>
  <si>
    <t>XS2759983385</t>
  </si>
  <si>
    <t>KYNDRYL HOLDINGS INC</t>
  </si>
  <si>
    <t>KD 6.35 02/34</t>
  </si>
  <si>
    <t>US50155QAN07</t>
  </si>
  <si>
    <t>URI 6.125 03/34</t>
  </si>
  <si>
    <t>US911365BR47</t>
  </si>
  <si>
    <t>Ba2</t>
  </si>
  <si>
    <t>HEATHROW FINANCE PLC</t>
  </si>
  <si>
    <t>HTHROW 6.625 3/31</t>
  </si>
  <si>
    <t>XS2782148261</t>
  </si>
  <si>
    <t>B1</t>
  </si>
  <si>
    <t>APOLLO DEBT SOLUTIONS BD</t>
  </si>
  <si>
    <t>APDESO 6.9 4/29</t>
  </si>
  <si>
    <t>US03770DAA19</t>
  </si>
  <si>
    <t>SYNNEX Corp</t>
  </si>
  <si>
    <t>SNX 6.1 04/34</t>
  </si>
  <si>
    <t>US87162WAL46</t>
  </si>
  <si>
    <t>DOMINION ENERGY INC</t>
  </si>
  <si>
    <t>D 6.875 02/55</t>
  </si>
  <si>
    <t>US25746UDT34</t>
  </si>
  <si>
    <t>FSK 6.875 08/29</t>
  </si>
  <si>
    <t>US302635AN71</t>
  </si>
  <si>
    <t>PORT OF NEWCASTLE INVEST</t>
  </si>
  <si>
    <t>PONEIV 5.9 11/31</t>
  </si>
  <si>
    <t>USQ7700PAA23</t>
  </si>
  <si>
    <t>ALCOA NEDERLAND HOLDING</t>
  </si>
  <si>
    <t>AA 6.125 5/28</t>
  </si>
  <si>
    <t>US013822AC54</t>
  </si>
  <si>
    <t>BARCLAYS PLC</t>
  </si>
  <si>
    <t>BACR VAR 8/28</t>
  </si>
  <si>
    <t>US06738EBY05</t>
  </si>
  <si>
    <t>ARNDTN 0.625 7/9/25</t>
  </si>
  <si>
    <t>XS2023872174</t>
  </si>
  <si>
    <t>ARNDT 0.375 4/27</t>
  </si>
  <si>
    <t>XS2421195848</t>
  </si>
  <si>
    <t>ORCL 6.25 11/32</t>
  </si>
  <si>
    <t>US68389XCJ28</t>
  </si>
  <si>
    <t>F 7.35 3/30</t>
  </si>
  <si>
    <t>US345397C684</t>
  </si>
  <si>
    <t>ORCL 4.65  5/30</t>
  </si>
  <si>
    <t>US68389XCN30</t>
  </si>
  <si>
    <t>Blue Owl Credit Income Corp</t>
  </si>
  <si>
    <t>OCINCC 7.75 9/27</t>
  </si>
  <si>
    <t>US69120VAP67</t>
  </si>
  <si>
    <t>VIVION INVESTMENTS</t>
  </si>
  <si>
    <t>VIVION 7.9 8/28</t>
  </si>
  <si>
    <t>XS2658230094</t>
  </si>
  <si>
    <t>BB+</t>
  </si>
  <si>
    <t>OCINCC 6.65 3/31</t>
  </si>
  <si>
    <t>US69120VAZ40</t>
  </si>
  <si>
    <t>OCINCC 7.95 6/28</t>
  </si>
  <si>
    <t>US69120VBB62</t>
  </si>
  <si>
    <t>GM 6.4 1/33</t>
  </si>
  <si>
    <t>US37045XED49</t>
  </si>
  <si>
    <t>GWILN 6.25 6/30</t>
  </si>
  <si>
    <t>XS2809868446</t>
  </si>
  <si>
    <t>בראק אן וי אגחב</t>
  </si>
  <si>
    <t>סאפיינס אינטרנשיונל קורפוריישן</t>
  </si>
  <si>
    <t>סאפיינס   אגח ב</t>
  </si>
  <si>
    <t>חלל תקש  אגח יח</t>
  </si>
  <si>
    <t>לייטסטון  אגח ב</t>
  </si>
  <si>
    <t>ביג      אגח יד</t>
  </si>
  <si>
    <t>ביג      אגח יח</t>
  </si>
  <si>
    <t>נמלי ישר   אגחד</t>
  </si>
  <si>
    <t>ביג       אגח כ</t>
  </si>
  <si>
    <t>אלוני חץ אגח יג</t>
  </si>
  <si>
    <t>אפי נכסים אגחטו</t>
  </si>
  <si>
    <t>ג'י סיטי אגח יד</t>
  </si>
  <si>
    <t>אלוני חץ  אגח ט</t>
  </si>
  <si>
    <t>גבאי מניבאגח יב</t>
  </si>
  <si>
    <t>TEVA 1.875 3/27</t>
  </si>
  <si>
    <t>XS1211044075</t>
  </si>
  <si>
    <t>CITICON 6.5 3/29</t>
  </si>
  <si>
    <t>XS2778383898</t>
  </si>
  <si>
    <t>AMDOCS LTD</t>
  </si>
  <si>
    <t>DOX 2.538 6/30</t>
  </si>
  <si>
    <t>US02342TAE91</t>
  </si>
  <si>
    <t>סלקום     אגח ט</t>
  </si>
  <si>
    <t>שלמה נדלן אגח ג</t>
  </si>
  <si>
    <t>פתאל החז  אגח ג</t>
  </si>
  <si>
    <t>ביג      אגח טו</t>
  </si>
  <si>
    <t>קרדן נדל"ן יזום ופיתוח בע"מ</t>
  </si>
  <si>
    <t>קרדן נדלן אגח ד</t>
  </si>
  <si>
    <t>פסיפיק    אגח ב</t>
  </si>
  <si>
    <t>מגה אור   אגח ט</t>
  </si>
  <si>
    <t>צילו-בלו אגח יב</t>
  </si>
  <si>
    <t>מגה אור  אגח  י</t>
  </si>
  <si>
    <t>מגה אור  אגח יא</t>
  </si>
  <si>
    <t>אלון רבוע אגח ז</t>
  </si>
  <si>
    <t>אפי קפיטל נדל"ן בע"מ</t>
  </si>
  <si>
    <t>אפי קפיטל אגח ג</t>
  </si>
  <si>
    <t>אלמוגים   אגח י</t>
  </si>
  <si>
    <t>אלקו     אגח יד</t>
  </si>
  <si>
    <t>להב       אגח ב</t>
  </si>
  <si>
    <t>שלמה החז אגח יז</t>
  </si>
  <si>
    <t>מבנה אגח כד</t>
  </si>
  <si>
    <t>ישראמקו   אגח ב</t>
  </si>
  <si>
    <t>בזן       אגח ט</t>
  </si>
  <si>
    <t>אלוני חץ אגח יב</t>
  </si>
  <si>
    <t>שופרסל    אגח ה</t>
  </si>
  <si>
    <t>F 6.05 3/31</t>
  </si>
  <si>
    <t>US345397E250</t>
  </si>
  <si>
    <t>AA 7.125 3/31</t>
  </si>
  <si>
    <t>US013822AH42</t>
  </si>
  <si>
    <t>ספנסר     אגח ב</t>
  </si>
  <si>
    <t>פז נפט    אגח ז</t>
  </si>
  <si>
    <t>סאמיט     אגח י</t>
  </si>
  <si>
    <t>מגה אור   אגח ח</t>
  </si>
  <si>
    <t>יוניברסל  אגח ג</t>
  </si>
  <si>
    <t>אנרג'יקס  אגח א</t>
  </si>
  <si>
    <t>יוניברסל  אגח ד</t>
  </si>
  <si>
    <t>קרדן נדלן אגח ה</t>
  </si>
  <si>
    <t>בינל הנפק אגחיב</t>
  </si>
  <si>
    <t>הכשרת ישוב אג24</t>
  </si>
  <si>
    <t>פסגות קבוצה לפיננסים והשקעות ב</t>
  </si>
  <si>
    <t>פסגות קב  אגח ג</t>
  </si>
  <si>
    <t>אלון רבוע אגח ט</t>
  </si>
  <si>
    <t>פועלים הת נדח י</t>
  </si>
  <si>
    <t>ממן       אגח ב</t>
  </si>
  <si>
    <t>מנורה מבטחים החזקות בע"מ</t>
  </si>
  <si>
    <t>מנורה מב  אגח ג</t>
  </si>
  <si>
    <t>יצוא-חברה להשקעות בע"מ</t>
  </si>
  <si>
    <t>יצוא      אגח א</t>
  </si>
  <si>
    <t>JPMorgan Chase &amp; Co</t>
  </si>
  <si>
    <t>JPM 4.912 07/33</t>
  </si>
  <si>
    <t>US46647PDH64</t>
  </si>
  <si>
    <t>או פי סי  אגח ב</t>
  </si>
  <si>
    <t>אלון רבוע אגח ח</t>
  </si>
  <si>
    <t>SHELL INTERNATIONAL FIN</t>
  </si>
  <si>
    <t>RDSALN 4.55 8/43</t>
  </si>
  <si>
    <t>US822582AY86</t>
  </si>
  <si>
    <t>אלקטרה פאוור (2019) בע"מ</t>
  </si>
  <si>
    <t>אלקטרה פא אגח א</t>
  </si>
  <si>
    <t>נפטא חברה ישראלית לנפט בע"מ</t>
  </si>
  <si>
    <t>נפטא      אגח ח</t>
  </si>
  <si>
    <t>דורסל (ב.א.ז.) בע"מ</t>
  </si>
  <si>
    <t>דורסל     אגח ג</t>
  </si>
  <si>
    <t>NETFLIX INC</t>
  </si>
  <si>
    <t>NFLX 5.375 11/29</t>
  </si>
  <si>
    <t>US64110LAU08</t>
  </si>
  <si>
    <t>Baa2</t>
  </si>
  <si>
    <t>T-MOBILE USA INC</t>
  </si>
  <si>
    <t>TMUS 3.5 4/25</t>
  </si>
  <si>
    <t>US87264ABB08</t>
  </si>
  <si>
    <t>McDonald's Corp</t>
  </si>
  <si>
    <t>MCD 4.95 08/33</t>
  </si>
  <si>
    <t>US58013MFV19</t>
  </si>
  <si>
    <t>BACR 6.692 9/34</t>
  </si>
  <si>
    <t>US06738ECL74</t>
  </si>
  <si>
    <t>BAYER US FINANCE LLC</t>
  </si>
  <si>
    <t>BAYNGR 6.5 11/33</t>
  </si>
  <si>
    <t>US07274EAL74</t>
  </si>
  <si>
    <t>BLUE OWL FINANCE LLC</t>
  </si>
  <si>
    <t>OWL 6.25 04/34</t>
  </si>
  <si>
    <t>US09581JAM80</t>
  </si>
  <si>
    <t>MORGAN STANLEY</t>
  </si>
  <si>
    <t>MS 1.164 10/25</t>
  </si>
  <si>
    <t>US61747YEG61</t>
  </si>
  <si>
    <t>Thermo Fisher Scientific Inc</t>
  </si>
  <si>
    <t>TMO 1.215 10/24</t>
  </si>
  <si>
    <t>US883556CS94</t>
  </si>
  <si>
    <t>AMERICAN EXPRESS CO</t>
  </si>
  <si>
    <t>AXP2.25%03/25</t>
  </si>
  <si>
    <t>US025816CQ09</t>
  </si>
  <si>
    <t>דור אלון  אגח ו</t>
  </si>
  <si>
    <t>מ.יוחננוף ובניו (1988) בע"מ</t>
  </si>
  <si>
    <t>יוחננוף אגח א</t>
  </si>
  <si>
    <t>ARAMCO 2.694 6/31</t>
  </si>
  <si>
    <t>XS2352862119</t>
  </si>
  <si>
    <t>HONG KONG SUKUK 2017 LTD</t>
  </si>
  <si>
    <t>HKINTL 3.132 3/27</t>
  </si>
  <si>
    <t>XS1555404786</t>
  </si>
  <si>
    <t>DIB SUKUK LTD</t>
  </si>
  <si>
    <t>DIBUH 2.95 2/25</t>
  </si>
  <si>
    <t>XS2078677213</t>
  </si>
  <si>
    <t>EMAAR SUKUK LTD</t>
  </si>
  <si>
    <t>EMAAR 3.635 9/26</t>
  </si>
  <si>
    <t>XS1488480333</t>
  </si>
  <si>
    <t>SENAAT SUKUK LIMITED</t>
  </si>
  <si>
    <t>GENHLD4.76 2025</t>
  </si>
  <si>
    <t>XS1917569243</t>
  </si>
  <si>
    <t>A1</t>
  </si>
  <si>
    <t>להב</t>
  </si>
  <si>
    <t>וואן טכנולוגיות תוכנה בע"מ</t>
  </si>
  <si>
    <t>וואן טכנולוגיות</t>
  </si>
  <si>
    <t>כלל עסקי ביטוח</t>
  </si>
  <si>
    <t>מבנה</t>
  </si>
  <si>
    <t>בזק</t>
  </si>
  <si>
    <t>ישראמקו     יהש</t>
  </si>
  <si>
    <t>פורמולה מערכות</t>
  </si>
  <si>
    <t>אורביט טכנולוג'יס בע"מ</t>
  </si>
  <si>
    <t>אורביט</t>
  </si>
  <si>
    <t>נייס בע"מ</t>
  </si>
  <si>
    <t>נייס</t>
  </si>
  <si>
    <t>איי.סי.אל גרופ בע"מ</t>
  </si>
  <si>
    <t>איי.סי.אל</t>
  </si>
  <si>
    <t>מליסרון</t>
  </si>
  <si>
    <t>ארי נדלן</t>
  </si>
  <si>
    <t>אאורה</t>
  </si>
  <si>
    <t>קבוצת חמת בע"מ</t>
  </si>
  <si>
    <t>חמת</t>
  </si>
  <si>
    <t>אלרוב נדלן</t>
  </si>
  <si>
    <t>רציו אנרגיות-שותפות מוגבלת</t>
  </si>
  <si>
    <t>רציו      יהש</t>
  </si>
  <si>
    <t>וילאר</t>
  </si>
  <si>
    <t>בליץ טכנולוגיות בע"מ</t>
  </si>
  <si>
    <t>ישראל קנדה</t>
  </si>
  <si>
    <t>מטריקס</t>
  </si>
  <si>
    <t>לוזון קבוצה</t>
  </si>
  <si>
    <t>ניו-מד אנרג'י- שותפות מוגבלת</t>
  </si>
  <si>
    <t>ניו-מד אנרג יהש</t>
  </si>
  <si>
    <t>מנורה מב החז</t>
  </si>
  <si>
    <t>חברה לישראל</t>
  </si>
  <si>
    <t>הראל השקעות</t>
  </si>
  <si>
    <t>הבנק הבינלאומי הראשון לישראל ב</t>
  </si>
  <si>
    <t>בינלאומי</t>
  </si>
  <si>
    <t>לאומי</t>
  </si>
  <si>
    <t>ישרס</t>
  </si>
  <si>
    <t>טבע תעשיות פרמצבטיות בע"מ</t>
  </si>
  <si>
    <t>טבע</t>
  </si>
  <si>
    <t>פועלים</t>
  </si>
  <si>
    <t>בנק דיסקונט לישראל בע"מ</t>
  </si>
  <si>
    <t>דיסקונט       א</t>
  </si>
  <si>
    <t>בנק מזרחי טפחות בע"מ</t>
  </si>
  <si>
    <t>מזרחי טפחות</t>
  </si>
  <si>
    <t>אזורים</t>
  </si>
  <si>
    <t>אנלייט אנרגיה</t>
  </si>
  <si>
    <t>פ.י.ב.י. אחזקות בע"מ</t>
  </si>
  <si>
    <t>פיבי</t>
  </si>
  <si>
    <t>הפניקס</t>
  </si>
  <si>
    <t>שופרסל</t>
  </si>
  <si>
    <t>קליל תעשיות בע"מ</t>
  </si>
  <si>
    <t>קליל</t>
  </si>
  <si>
    <t>סנו-מפעלי ברונוס בע"מ</t>
  </si>
  <si>
    <t>סנו</t>
  </si>
  <si>
    <t>דלק מערכות רכב בע"מ</t>
  </si>
  <si>
    <t>דלק רכב</t>
  </si>
  <si>
    <t>איסתא</t>
  </si>
  <si>
    <t>אלביט מערכות</t>
  </si>
  <si>
    <t>מנועי בית שמש אחזקות (1997) בע</t>
  </si>
  <si>
    <t>בית שמש</t>
  </si>
  <si>
    <t>סאמיט</t>
  </si>
  <si>
    <t>טאואר סמיקונדקטור בע"מ</t>
  </si>
  <si>
    <t>טאואר</t>
  </si>
  <si>
    <t>טופ רמדור מערכות ומחשבים (1990</t>
  </si>
  <si>
    <t>טופ מערכות</t>
  </si>
  <si>
    <t>פרטנר</t>
  </si>
  <si>
    <t>יוניטרוניקס (1989) (ר"ג) בע"מ</t>
  </si>
  <si>
    <t>יוניטרוניקס</t>
  </si>
  <si>
    <t>נובה בע"מ</t>
  </si>
  <si>
    <t>נובה</t>
  </si>
  <si>
    <t>חילן בע"מ</t>
  </si>
  <si>
    <t>חילן</t>
  </si>
  <si>
    <t>סאפיינס</t>
  </si>
  <si>
    <t>אל על  נתיבי אויר לישראל בע"מ</t>
  </si>
  <si>
    <t>טי.ג'י.איי תשתיות בע"מ</t>
  </si>
  <si>
    <t>טי.ג'י.איי</t>
  </si>
  <si>
    <t>קמטק בע"מ</t>
  </si>
  <si>
    <t>קמטק</t>
  </si>
  <si>
    <t>ארפורט סיטי</t>
  </si>
  <si>
    <t>ביג</t>
  </si>
  <si>
    <t>אמות</t>
  </si>
  <si>
    <t>ריט 1</t>
  </si>
  <si>
    <t>פז נפט</t>
  </si>
  <si>
    <t>סלקום</t>
  </si>
  <si>
    <t>רשת חנויות רמי לוי שיווק השיקמ</t>
  </si>
  <si>
    <t>רמי לוי</t>
  </si>
  <si>
    <t>מגה אור</t>
  </si>
  <si>
    <t>נטו מלינדה סחר בע"מ</t>
  </si>
  <si>
    <t>נטו מלינדה</t>
  </si>
  <si>
    <t>גפן מגורים</t>
  </si>
  <si>
    <t>קרדן נדלן</t>
  </si>
  <si>
    <t>עזריאלי קבוצה</t>
  </si>
  <si>
    <t>אנרג'יקס</t>
  </si>
  <si>
    <t>ויקטורי רשת סופרמרקטים בע"מ</t>
  </si>
  <si>
    <t>ויקטורי</t>
  </si>
  <si>
    <t>קרסו מוטורס</t>
  </si>
  <si>
    <t>אינרום תעשיות בנייה בע"מ</t>
  </si>
  <si>
    <t>אינרום</t>
  </si>
  <si>
    <t>שפיר הנדסה</t>
  </si>
  <si>
    <t>אורמת טכנולוגיות, אינק</t>
  </si>
  <si>
    <t>אורמת טכנו</t>
  </si>
  <si>
    <t>קבוצת שגריר שירותי רכב בע"מ</t>
  </si>
  <si>
    <t>שגריר</t>
  </si>
  <si>
    <t>מגוריט</t>
  </si>
  <si>
    <t>או פי סי אנרגיה</t>
  </si>
  <si>
    <t>נאוויטס פטר יהש</t>
  </si>
  <si>
    <t>הולמס פלייס אינטרנשיונל בע"מ</t>
  </si>
  <si>
    <t>הולמס פלייס</t>
  </si>
  <si>
    <t>פתאל החזקות</t>
  </si>
  <si>
    <t>גלוברנדס גרופ בע"מ</t>
  </si>
  <si>
    <t>גלוברנדס</t>
  </si>
  <si>
    <t>אנרג'יאן פי אל סי</t>
  </si>
  <si>
    <t>אנרג'יאן</t>
  </si>
  <si>
    <t>משק אנרגיה</t>
  </si>
  <si>
    <t>מקס סטוק בע"מ</t>
  </si>
  <si>
    <t>מקס סטוק</t>
  </si>
  <si>
    <t>אלמדה ונצ'רס שותפות מוגבלת</t>
  </si>
  <si>
    <t>אלמדה יהש</t>
  </si>
  <si>
    <t>סבוריט בע"מ</t>
  </si>
  <si>
    <t>סבוריט</t>
  </si>
  <si>
    <t>פולירם תעשיות פלסטיק בע"מ</t>
  </si>
  <si>
    <t>פולירם</t>
  </si>
  <si>
    <t>נופר אנרג'י</t>
  </si>
  <si>
    <t>סולאיר</t>
  </si>
  <si>
    <t>בכורי שדה (אחזקות) בע"מ</t>
  </si>
  <si>
    <t>בכורי שדה</t>
  </si>
  <si>
    <t>קוויקליזארד בע"מ</t>
  </si>
  <si>
    <t>קוויקליזארד</t>
  </si>
  <si>
    <t>מאסיבית טכנולוגיות הדפסה תלת מ</t>
  </si>
  <si>
    <t>מאסיבית</t>
  </si>
  <si>
    <t>דניה סיבוס בע"מ</t>
  </si>
  <si>
    <t>דניה סיבוס</t>
  </si>
  <si>
    <t>פוםוום בע"מ</t>
  </si>
  <si>
    <t>פוםוום</t>
  </si>
  <si>
    <t>דיפלומט אחזקות בע"מ</t>
  </si>
  <si>
    <t>דיפלומט אחזקות</t>
  </si>
  <si>
    <t>דלתא ישראל מותגים בע"מ</t>
  </si>
  <si>
    <t>דלתא מותגים</t>
  </si>
  <si>
    <t>זוז פאוור בע"מ</t>
  </si>
  <si>
    <t>זוז פאוור</t>
  </si>
  <si>
    <t>נאייקס בע"מ</t>
  </si>
  <si>
    <t>נאייקס</t>
  </si>
  <si>
    <t>ארגו פרופרטיז אן.וי.</t>
  </si>
  <si>
    <t>ארגו פרופרטיז</t>
  </si>
  <si>
    <t>ריטיילורס בע"מ</t>
  </si>
  <si>
    <t>ריטיילורס</t>
  </si>
  <si>
    <t>פרימוטק גרופ בע"מ</t>
  </si>
  <si>
    <t>פרימוטק</t>
  </si>
  <si>
    <t>נור אינק אינוביישנס בע"מ</t>
  </si>
  <si>
    <t>נור</t>
  </si>
  <si>
    <t>אי.טי.ג'י.איי גרופ בע"מ</t>
  </si>
  <si>
    <t>אי.טי.ג'י.איי</t>
  </si>
  <si>
    <t>נקסט ויז'ן מערכות מיוצבות בע"מ</t>
  </si>
  <si>
    <t>נקסט ויז'ן</t>
  </si>
  <si>
    <t>גוטו בע"מ</t>
  </si>
  <si>
    <t>גוטו</t>
  </si>
  <si>
    <t>איידנטי הלת'קייר בע"מ</t>
  </si>
  <si>
    <t>איידנטי</t>
  </si>
  <si>
    <t>מנרה ונצ'רס אקס אל-שותפות מוגב</t>
  </si>
  <si>
    <t>מנרה יהש</t>
  </si>
  <si>
    <t>טרמינל איקס אונליין בע"מ</t>
  </si>
  <si>
    <t>טרמינל איקס</t>
  </si>
  <si>
    <t>טופ גאם תעשיות בע"מ</t>
  </si>
  <si>
    <t>טופ גאם</t>
  </si>
  <si>
    <t>מכלול מימון</t>
  </si>
  <si>
    <t>פיימנט טכנולוגיות פיננסיות בע"</t>
  </si>
  <si>
    <t>פיימנט</t>
  </si>
  <si>
    <t>אפי קפיטל</t>
  </si>
  <si>
    <t>בית בכפר בע"מ</t>
  </si>
  <si>
    <t>בית בכפר</t>
  </si>
  <si>
    <t>אימאג'סט אינטרנשיונל(אי.אס.איי</t>
  </si>
  <si>
    <t>אימאג'סט</t>
  </si>
  <si>
    <t>הייפר גלובל בע"מ</t>
  </si>
  <si>
    <t>הייפר גלובל</t>
  </si>
  <si>
    <t>פרקומט אינטרנשיונל בע"מ</t>
  </si>
  <si>
    <t>פרקומט</t>
  </si>
  <si>
    <t>שוב אנרגיה</t>
  </si>
  <si>
    <t>בזא</t>
  </si>
  <si>
    <t>מיטב טרייד השקעות בע"מ</t>
  </si>
  <si>
    <t>מיטב טרייד</t>
  </si>
  <si>
    <t>בזן</t>
  </si>
  <si>
    <t>אלקטרה מוצרי צריכה (1970) בע"מ</t>
  </si>
  <si>
    <t>אלקטרה צריכה</t>
  </si>
  <si>
    <t>COGNYTE SOFTWARE LTD</t>
  </si>
  <si>
    <t>IL0011691438</t>
  </si>
  <si>
    <t>Selina Hospitality PLC</t>
  </si>
  <si>
    <t>GB00BQ1MW662</t>
  </si>
  <si>
    <t>ODDITY TECH LTD</t>
  </si>
  <si>
    <t>IL0011974909</t>
  </si>
  <si>
    <t>LANDCADIA HOLDINGS III INC-A</t>
  </si>
  <si>
    <t>US4316361090</t>
  </si>
  <si>
    <t>SIMILARWEB LTD</t>
  </si>
  <si>
    <t>IL0011751653</t>
  </si>
  <si>
    <t>ARBE ROBOTICS LTD</t>
  </si>
  <si>
    <t>IL0011796625</t>
  </si>
  <si>
    <t>RHEINMETALL AG</t>
  </si>
  <si>
    <t>DE0007030009</t>
  </si>
  <si>
    <t>ITURAN LOCATION AND CONTROL</t>
  </si>
  <si>
    <t>IL0010818685</t>
  </si>
  <si>
    <t>SHL TELEMEDICINE LTD</t>
  </si>
  <si>
    <t>IL0010855885</t>
  </si>
  <si>
    <t>CREATIVE MEDIA &amp; COMMUNITY</t>
  </si>
  <si>
    <t>US1255255846</t>
  </si>
  <si>
    <t>PPHE HOTEL GROUP LTD</t>
  </si>
  <si>
    <t>GG00B1Z5FH87</t>
  </si>
  <si>
    <t>JUMBO SA</t>
  </si>
  <si>
    <t>GRS282183003</t>
  </si>
  <si>
    <t>S.O.I.T.E.C.</t>
  </si>
  <si>
    <t>FR0013227113</t>
  </si>
  <si>
    <t>WIX.COM LTD</t>
  </si>
  <si>
    <t>IL0011301780</t>
  </si>
  <si>
    <t>DARIOHEALTH CORP</t>
  </si>
  <si>
    <t>US23725P2092</t>
  </si>
  <si>
    <t>UAS DRONE CORP</t>
  </si>
  <si>
    <t>US9034481088</t>
  </si>
  <si>
    <t>Taboola.com Ltd</t>
  </si>
  <si>
    <t>TABOOLA.COM LTD</t>
  </si>
  <si>
    <t>IL0011754137</t>
  </si>
  <si>
    <t>REE AUTOMOTIVE LTD - CLASS A</t>
  </si>
  <si>
    <t>IL0011786154</t>
  </si>
  <si>
    <t>NAYAX LTD</t>
  </si>
  <si>
    <t>IL0011751166</t>
  </si>
  <si>
    <t>SANDOZ GROUP AG AMERICAN DEPOS</t>
  </si>
  <si>
    <t>US7999261008</t>
  </si>
  <si>
    <t>SCOUTCAM INC</t>
  </si>
  <si>
    <t>US81063V2043</t>
  </si>
  <si>
    <t>SIYATA MOBILE INC</t>
  </si>
  <si>
    <t>CA83013Q5095</t>
  </si>
  <si>
    <t>CLEARMIND MEDICINE INC</t>
  </si>
  <si>
    <t>CA1850531056</t>
  </si>
  <si>
    <t>ג'י סיטי</t>
  </si>
  <si>
    <t>קבוצת אקרשטיין בע"מ</t>
  </si>
  <si>
    <t>קבוצת אקרשטיין</t>
  </si>
  <si>
    <t>פרשקובסקי</t>
  </si>
  <si>
    <t>ערך פיננסים כהלכה בע"מ</t>
  </si>
  <si>
    <t>קונטיניואל בע"מ</t>
  </si>
  <si>
    <t>קונטיניואל-ש</t>
  </si>
  <si>
    <t>BILL HOLDINGS INC</t>
  </si>
  <si>
    <t>US0900431000</t>
  </si>
  <si>
    <t>DRS TECHNOLOGIES INC</t>
  </si>
  <si>
    <t>US52661A1088</t>
  </si>
  <si>
    <t>PAYTON PLANAR MAGNETICS</t>
  </si>
  <si>
    <t>IL0010830391</t>
  </si>
  <si>
    <t>מיטב קרנות נאמנות בע"מ</t>
  </si>
  <si>
    <t>קסם קרנות נאמנות בע"מ</t>
  </si>
  <si>
    <t>הראל קרנות נאמנות בע"מ</t>
  </si>
  <si>
    <t>מגדל קרנות נאמנות בע"מ</t>
  </si>
  <si>
    <t>SP500.תכ</t>
  </si>
  <si>
    <t>SP500.קסם</t>
  </si>
  <si>
    <t>SP500.IBI</t>
  </si>
  <si>
    <t>SP500.הרל</t>
  </si>
  <si>
    <t>SP500.MTF</t>
  </si>
  <si>
    <t>INVESCO S&amp;P 500 ACC</t>
  </si>
  <si>
    <t>IE00B3YCGJ38</t>
  </si>
  <si>
    <t>LYXOR S&amp;P 500</t>
  </si>
  <si>
    <t>LU1135865084</t>
  </si>
  <si>
    <t>קסם.תלבונד 20</t>
  </si>
  <si>
    <t>הרל.תלבונד 20</t>
  </si>
  <si>
    <t>CSI300.קסם</t>
  </si>
  <si>
    <t>Ishares iBoxx $ Investment</t>
  </si>
  <si>
    <t>ISHARES GS$ INVESTOP CORP</t>
  </si>
  <si>
    <t>US4642872422</t>
  </si>
  <si>
    <t>Vanguard Intermediate</t>
  </si>
  <si>
    <t>VANGUARD INTERMIDIATE TERM</t>
  </si>
  <si>
    <t>US92206C8709</t>
  </si>
  <si>
    <t>IBI.תלבונד 60</t>
  </si>
  <si>
    <t>MTF.תלבונד60</t>
  </si>
  <si>
    <t>STOXX600.הרל</t>
  </si>
  <si>
    <t>IBI.כשתלבונד 60</t>
  </si>
  <si>
    <t>קסם.כשתלבונד 60</t>
  </si>
  <si>
    <t>IBI.כש תא 125</t>
  </si>
  <si>
    <t>הרל.כש תא 125</t>
  </si>
  <si>
    <t>קסם.כשר תא 125</t>
  </si>
  <si>
    <t>תכ.כשתא125</t>
  </si>
  <si>
    <t>MTF.כשתא125</t>
  </si>
  <si>
    <t>קסם.כשבונד תשו</t>
  </si>
  <si>
    <t>SP Funds S&amp;P 500 Sharia Indust</t>
  </si>
  <si>
    <t>SP FUNDS S&amp;P SHARIA INDUSTRY</t>
  </si>
  <si>
    <t>US8863648015</t>
  </si>
  <si>
    <t>SP Funds Dow Jones Global Suku</t>
  </si>
  <si>
    <t>SP FUNDS DOW JONES GLOBAL</t>
  </si>
  <si>
    <t>US8863647025</t>
  </si>
  <si>
    <t>ishares MSCI World Islamic UCI</t>
  </si>
  <si>
    <t>ISHARES MSCI WORLD ISLAMIC</t>
  </si>
  <si>
    <t>IE00B27YCN58</t>
  </si>
  <si>
    <t>Wahed Dow Jones Islamic World</t>
  </si>
  <si>
    <t>WAHED DOW JONES ISLAMIC</t>
  </si>
  <si>
    <t>US53656F2680</t>
  </si>
  <si>
    <t>קסם.תלבונד ש 50</t>
  </si>
  <si>
    <t>הרל.כשתלבונד60</t>
  </si>
  <si>
    <t>SPDR S&amp;P 500 ETF Trust</t>
  </si>
  <si>
    <t>SPDR S&amp;P 500 ETF TRUST</t>
  </si>
  <si>
    <t>US78462F1030</t>
  </si>
  <si>
    <t>S&amp;P 500 מח MTF</t>
  </si>
  <si>
    <t>S&amp;P 500 קסם</t>
  </si>
  <si>
    <t>S&amp;P 500 הראל</t>
  </si>
  <si>
    <t>תכלית תל בונד20</t>
  </si>
  <si>
    <t>קסם תל בונד 20</t>
  </si>
  <si>
    <t>CIFC Global Floating Rate Cred</t>
  </si>
  <si>
    <t>CIFC GLBL FLT RT CR-B1 USD</t>
  </si>
  <si>
    <t>IE0009SO3I10</t>
  </si>
  <si>
    <t>S&amp;P 500י.IBI</t>
  </si>
  <si>
    <t>SP 500 תכלית</t>
  </si>
  <si>
    <t>NASDAQ 100י.IBI</t>
  </si>
  <si>
    <t>STOXX-E600י.IBI</t>
  </si>
  <si>
    <t>NIKKEI 225 קסם</t>
  </si>
  <si>
    <t>טראקנט אנטרפרייז בע"מ</t>
  </si>
  <si>
    <t>טראקנט     אפ 1</t>
  </si>
  <si>
    <t>קונטניואל אפ-1ש</t>
  </si>
  <si>
    <t>בית בכפר   אר 1</t>
  </si>
  <si>
    <t>זוז פאוור אפ 3</t>
  </si>
  <si>
    <t>פרקומט אפ 1</t>
  </si>
  <si>
    <t>אלומיי     אפ 2</t>
  </si>
  <si>
    <t>מיטב טרייד אפ 1</t>
  </si>
  <si>
    <t>אפי קפיטל  אפ 1</t>
  </si>
  <si>
    <t>אל על      אפ 3</t>
  </si>
  <si>
    <t>IL0011754210</t>
  </si>
  <si>
    <t>Siyata Mobile Inc</t>
  </si>
  <si>
    <t>SIYATA MOBILE INC -CW25</t>
  </si>
  <si>
    <t>CA83013Q1524</t>
  </si>
  <si>
    <t>Innovid Corp</t>
  </si>
  <si>
    <t>ION ACQ CL A -CW27</t>
  </si>
  <si>
    <t>US4576791168</t>
  </si>
  <si>
    <t>Airship AI Holdings INC</t>
  </si>
  <si>
    <t>AIRSHIP AI HOLDINGS INC</t>
  </si>
  <si>
    <t>US0089401162</t>
  </si>
  <si>
    <t>Falcons Beyond Global INC-A</t>
  </si>
  <si>
    <t>FALCONS BEYOND GLOBAL</t>
  </si>
  <si>
    <t>US3061211120</t>
  </si>
  <si>
    <t>פיימנט אפ 1</t>
  </si>
  <si>
    <t>טופ גאם    אפ א</t>
  </si>
  <si>
    <t>אלה פקדונות בע"מ</t>
  </si>
  <si>
    <t>אלה פקדון אגח ה</t>
  </si>
  <si>
    <t>ilAAAs</t>
  </si>
  <si>
    <t>פאי פיקדונות ומוצרים מובנים בע</t>
  </si>
  <si>
    <t>פאי פיקדון אגחב</t>
  </si>
  <si>
    <t>מרווח הוגן</t>
  </si>
  <si>
    <t>אספן נעמ -1ל</t>
  </si>
  <si>
    <t>נעמ שכון ובנוי3</t>
  </si>
  <si>
    <t>רפאל מערכות לחימה מתקדמות בע"מ</t>
  </si>
  <si>
    <t>רפאל   אגח ה-רמ</t>
  </si>
  <si>
    <t>אליהו הנפקות בע"מ</t>
  </si>
  <si>
    <t>אליהוהנ אגחא-רמ</t>
  </si>
  <si>
    <t>לידר החזקות והשקעות בע"מ</t>
  </si>
  <si>
    <t>לידר  אגח ח- רמ</t>
  </si>
  <si>
    <t>מקורות אגח -6רמ</t>
  </si>
  <si>
    <t>נתיביגז אגחא-רמ</t>
  </si>
  <si>
    <t>מקורות אגח -8רמ</t>
  </si>
  <si>
    <t>ביטוח ישיר - השקעות פיננסיות ב</t>
  </si>
  <si>
    <t>ביט ישיראגיא-רמ</t>
  </si>
  <si>
    <t>מת"ם - מרכז תעשיות מדע חיפה בע</t>
  </si>
  <si>
    <t>מת"ם  אגח א -רמ</t>
  </si>
  <si>
    <t>רפאל   אגח ג-רמ</t>
  </si>
  <si>
    <t>רפאל   אגח ד-רמ</t>
  </si>
  <si>
    <t>אורמת אגח 4 -רמ</t>
  </si>
  <si>
    <t>תשתיות אנרגיה בע"מ</t>
  </si>
  <si>
    <t>תשת אנרג אגא-רמ</t>
  </si>
  <si>
    <t>י.ח.ק להשקעות - שותפות מוגבלת</t>
  </si>
  <si>
    <t>י.ח.ק אגח ב -רמ</t>
  </si>
  <si>
    <t>רשות שדות התעופה בישראל.</t>
  </si>
  <si>
    <t>רש"ת אגח א-רמ</t>
  </si>
  <si>
    <t>רש"ת אגח ב-רמ</t>
  </si>
  <si>
    <t>איילון אגח ג-רמ</t>
  </si>
  <si>
    <t>עוגן-אג"ח חברתית 2 בע"מ (חל"צ)</t>
  </si>
  <si>
    <t>עוגן    אגחא-רמ</t>
  </si>
  <si>
    <t>מקס איט פיננסים בע"מ</t>
  </si>
  <si>
    <t>מקס איט הת ד-רמ</t>
  </si>
  <si>
    <t>לאומי אגח 1 ר-מ</t>
  </si>
  <si>
    <t>אגד חברה לתחבורה בע"מ</t>
  </si>
  <si>
    <t>אגד    אגח -1רמ</t>
  </si>
  <si>
    <t>לאומי אגח  -2רמ</t>
  </si>
  <si>
    <t>מכלול מימון נדל"ן בע"מ</t>
  </si>
  <si>
    <t>מכלול נד אגח1רמ</t>
  </si>
  <si>
    <t>כלל תעשיות בע"מ</t>
  </si>
  <si>
    <t>כלל תעשאג טז-רמ</t>
  </si>
  <si>
    <t>מימון ישיר הנפקות(סדרה 16) בע"</t>
  </si>
  <si>
    <t>מ.ישיר אגח-16רמ</t>
  </si>
  <si>
    <t>תלמה תיירות לס</t>
  </si>
  <si>
    <t>סי דאטה</t>
  </si>
  <si>
    <t>וולטה סולאר</t>
  </si>
  <si>
    <t>YOTPO</t>
  </si>
  <si>
    <t>LUMEN</t>
  </si>
  <si>
    <t>CANDID</t>
  </si>
  <si>
    <t>WEKAIO</t>
  </si>
  <si>
    <t>BODY VISION MEDICAL</t>
  </si>
  <si>
    <t>YOTPO 2</t>
  </si>
  <si>
    <t>RESONAI SECONDARY 2</t>
  </si>
  <si>
    <t>TIPRANKS</t>
  </si>
  <si>
    <t>CHEQ</t>
  </si>
  <si>
    <t>UVEYE</t>
  </si>
  <si>
    <t>SUNBIT</t>
  </si>
  <si>
    <t>REDEFINE MEAT</t>
  </si>
  <si>
    <t>FORETELIX</t>
  </si>
  <si>
    <t>WISENSE TECHNOLOGIE</t>
  </si>
  <si>
    <t>KARMA</t>
  </si>
  <si>
    <t>CARESYNTAX</t>
  </si>
  <si>
    <t>AUTOLEADSTAR</t>
  </si>
  <si>
    <t>MINDSPACE LTD</t>
  </si>
  <si>
    <t>SAYATA LABS LTD</t>
  </si>
  <si>
    <t>YOTPO 4</t>
  </si>
  <si>
    <t>SIDELINES</t>
  </si>
  <si>
    <t>R-GO ROBOTICS</t>
  </si>
  <si>
    <t>NSURE.AI</t>
  </si>
  <si>
    <t>LUSIX</t>
  </si>
  <si>
    <t>SIXGILL</t>
  </si>
  <si>
    <t>GIGANTIC</t>
  </si>
  <si>
    <t>SHOWFIELDS</t>
  </si>
  <si>
    <t>CANDID 2</t>
  </si>
  <si>
    <t>SHOWFIELDS 2</t>
  </si>
  <si>
    <t>NSURE SAFE</t>
  </si>
  <si>
    <t>SPROUTT</t>
  </si>
  <si>
    <t>גוד פארם</t>
  </si>
  <si>
    <t>ארכימדס</t>
  </si>
  <si>
    <t>ארכימדס מניה לס</t>
  </si>
  <si>
    <t>קרדיט 360</t>
  </si>
  <si>
    <t>קרדיט 360 ל.ס</t>
  </si>
  <si>
    <t>HUMANZ</t>
  </si>
  <si>
    <t>AGORA</t>
  </si>
  <si>
    <t>AGORA ל.ס</t>
  </si>
  <si>
    <t>טופ קפיטל</t>
  </si>
  <si>
    <t>טופ קפיטל-ליזם</t>
  </si>
  <si>
    <t>HOMMZ TECHNOLOGIES</t>
  </si>
  <si>
    <t>HOMMZ TECHNOLOG</t>
  </si>
  <si>
    <t>STREAM ELEMENT</t>
  </si>
  <si>
    <t>CHEETAH TECHNOGIES</t>
  </si>
  <si>
    <t>CROSS BANK RIVER</t>
  </si>
  <si>
    <t>SIXGILL SAFE</t>
  </si>
  <si>
    <t>CHEETAH TECH 2</t>
  </si>
  <si>
    <t>VERBIT</t>
  </si>
  <si>
    <t>Green Lantern Advisors II Ltd.</t>
  </si>
  <si>
    <t>GREEN LANTERN</t>
  </si>
  <si>
    <t>VALUE AP PARTNERS LTD</t>
  </si>
  <si>
    <t>Value AP partn</t>
  </si>
  <si>
    <t>Phoenix Investment Funds Ltd</t>
  </si>
  <si>
    <t>PHOENIX CO-INVEST</t>
  </si>
  <si>
    <t>Group 11 GP IV LLC</t>
  </si>
  <si>
    <t>GROUP 11 IV</t>
  </si>
  <si>
    <t>HANACO</t>
  </si>
  <si>
    <t>Harbert Generate Co-Investment GP, LLC</t>
  </si>
  <si>
    <t>HARBERT GENERATE CO-INVESTMENT</t>
  </si>
  <si>
    <t>EQT Infrastructure V (General Partner) S.? r.l.</t>
  </si>
  <si>
    <t>FUND EQT INFRASTRUCTURE V</t>
  </si>
  <si>
    <t>Vertex Venturs Partners LTD</t>
  </si>
  <si>
    <t>VERTEX ISRAEL OPPORTUNITY II F</t>
  </si>
  <si>
    <t>KDCP GP KDC MEDIA FUND LTD</t>
  </si>
  <si>
    <t>STARDOM MEDIA VENTUR</t>
  </si>
  <si>
    <t>DISRUPTIVE AI</t>
  </si>
  <si>
    <t>Yellowstone Real Estate Management LLC</t>
  </si>
  <si>
    <t>YELLOWSTONE PLATFORM HOLDINGS</t>
  </si>
  <si>
    <t>Target Global Growth II GP S.? r.l.</t>
  </si>
  <si>
    <t>TARGET GLOBAL GROWTH FUND II</t>
  </si>
  <si>
    <t>OEP VIII GP, L.L.C.</t>
  </si>
  <si>
    <t>ONE EQUITY PARTERS VII</t>
  </si>
  <si>
    <t>Crossroads Real Estate Partners II S.? r.l.</t>
  </si>
  <si>
    <t>Crossroads European Real Estat</t>
  </si>
  <si>
    <t>TARGET GLOBAL SELECTED OPPORTUNITIES LTD</t>
  </si>
  <si>
    <t>TARGET WEFOX 2</t>
  </si>
  <si>
    <t>vgames Fund GP II, L.P</t>
  </si>
  <si>
    <t>Vgames II</t>
  </si>
  <si>
    <t>ARKIN BIO CAPITAL, LIMITED PARTNERSHIP</t>
  </si>
  <si>
    <t>ARKIN BIO CAPITAL</t>
  </si>
  <si>
    <t>Viola Opportunity GP I, L.P.,</t>
  </si>
  <si>
    <t>VIOLA OPPORTUNITY I</t>
  </si>
  <si>
    <t>Electra America Hospitality AKA LLC</t>
  </si>
  <si>
    <t>ELECTRA AMERICA PRINCIPAL HOSP</t>
  </si>
  <si>
    <t>Sheva Fund GP LP</t>
  </si>
  <si>
    <t>SHEVA VENTURES FUND</t>
  </si>
  <si>
    <t>TARGET THE VETS</t>
  </si>
  <si>
    <t>Group 11 GP VI LLC</t>
  </si>
  <si>
    <t>GROUP11 FUND VI</t>
  </si>
  <si>
    <t>STARLIGHT RESIDENTIAL GROWTH FUND III GP INC</t>
  </si>
  <si>
    <t>STARLIGHT CANADIAN RESIDENTIAL</t>
  </si>
  <si>
    <t>OEP VIII PGW CO-INVESTMENT PAR</t>
  </si>
  <si>
    <t>TRIGO</t>
  </si>
  <si>
    <t>SPHERA TECH FUND LP 1</t>
  </si>
  <si>
    <t>(Hedge Fund) קרן גידור</t>
  </si>
  <si>
    <t>ION CROSSOVER PARTNERS GP LP.,</t>
  </si>
  <si>
    <t>ICP R1 L.P. CLASS A</t>
  </si>
  <si>
    <t>ICP R1 L.P. CLASS C</t>
  </si>
  <si>
    <t>ISRAEL GENERATE FUND</t>
  </si>
  <si>
    <t>COMMUNITY CAYMAN FUND</t>
  </si>
  <si>
    <t>SHEVA GROWTH INVESTMENTS S1</t>
  </si>
  <si>
    <t>Scintilla Tech Ltd</t>
  </si>
  <si>
    <t>MORETECH VENTURES II</t>
  </si>
  <si>
    <t>Pagay Opportunity Manager Ltd.</t>
  </si>
  <si>
    <t>PAGAYA</t>
  </si>
  <si>
    <t>KYG687751084</t>
  </si>
  <si>
    <t>קוגיטו קפיטל</t>
  </si>
  <si>
    <t>קוגיטו קפיטל 2</t>
  </si>
  <si>
    <t>RAKIA CAPITAL F</t>
  </si>
  <si>
    <t>Madison Realty Capital Debt Fund V GP LLC</t>
  </si>
  <si>
    <t>MEDISON FUND-1</t>
  </si>
  <si>
    <t>RIALTO PARTNERS GP IV-DEBT,LLC</t>
  </si>
  <si>
    <t>RIALITO</t>
  </si>
  <si>
    <t>ELECTRA MULTIFAMILY INVESTMENT</t>
  </si>
  <si>
    <t>AVENUE</t>
  </si>
  <si>
    <t>AVENUE1</t>
  </si>
  <si>
    <t>AVENUE2</t>
  </si>
  <si>
    <t>Coller International General Partner VIII, L.P.</t>
  </si>
  <si>
    <t>COLLER1</t>
  </si>
  <si>
    <t>COLLER2</t>
  </si>
  <si>
    <t>ELECTRA CAPITAL PM FUND</t>
  </si>
  <si>
    <t>LCN European Fund III GP S. A. R. L</t>
  </si>
  <si>
    <t>LCN EURO FUND</t>
  </si>
  <si>
    <t>GROUP_11(5)</t>
  </si>
  <si>
    <t>. 1L-MORE ALTERNATIVE CREDIT GP LTD</t>
  </si>
  <si>
    <t>1L-MORE ALTERNATIVE CREDIT FU</t>
  </si>
  <si>
    <t>LLCP LMM III GP L.P</t>
  </si>
  <si>
    <t>LLCP LOWER MIDDLE MARKET LLM 3</t>
  </si>
  <si>
    <t>Coller Credit Opportunities I General Partner, L.P.</t>
  </si>
  <si>
    <t>COLLER CREDIT OPPORTUNITIES</t>
  </si>
  <si>
    <t>EU Industrial Club IV GP S.à r.l.</t>
  </si>
  <si>
    <t>HILLWOOD EU</t>
  </si>
  <si>
    <t>HPS Strategic Investment Partners V Offshore GP, L.P.</t>
  </si>
  <si>
    <t>VG 3 G LIMITED PARTNERSHIP</t>
  </si>
  <si>
    <t>COLLER CREDIT 2</t>
  </si>
  <si>
    <t>ACIP APEX CO-INVEST FEEDER (CA</t>
  </si>
  <si>
    <t>Kain Pera GP, LLC</t>
  </si>
  <si>
    <t>KAIN PERA LP</t>
  </si>
  <si>
    <t>YELLOWSTONE 2</t>
  </si>
  <si>
    <t>ECPGP  V Co-Investment (Bears)  LLC</t>
  </si>
  <si>
    <t>ECP FUND V-BEARS</t>
  </si>
  <si>
    <t>Viola Credit GL II General</t>
  </si>
  <si>
    <t>VIOLA CREDIT GL</t>
  </si>
  <si>
    <t>Starlight Bond FP I GP LIMITED</t>
  </si>
  <si>
    <t>Starlight Bond</t>
  </si>
  <si>
    <t>Madison Realty Capital Debt Fund VI GP LLC</t>
  </si>
  <si>
    <t>MADISON REALTY</t>
  </si>
  <si>
    <t>Vintage Fund OF Funds VII (access) GP LP</t>
  </si>
  <si>
    <t>VINTAGE FUND 7 ACCESS</t>
  </si>
  <si>
    <t>Vintage Fund OF Funds VII (BREAKOUT) GP LP</t>
  </si>
  <si>
    <t>VINTAGE FUND 7 BREAKOUT</t>
  </si>
  <si>
    <t>HGI Multifamily Credit Fund GP LLC</t>
  </si>
  <si>
    <t>HGI MULTIFAMILY</t>
  </si>
  <si>
    <t>HarbourVest GP LLC</t>
  </si>
  <si>
    <t>DOVER STREET XL</t>
  </si>
  <si>
    <t>Hanaco Growth III GP, L.P.</t>
  </si>
  <si>
    <t>HANACO GROWTH 3</t>
  </si>
  <si>
    <t>Oak Street Real Estate Capital Fund VI, LP</t>
  </si>
  <si>
    <t>OAK STREET REAL ESTATE VI</t>
  </si>
  <si>
    <t>ECP GP V, LP</t>
  </si>
  <si>
    <t>ECP FUND V</t>
  </si>
  <si>
    <t>PANTHEON PGIF IV GP</t>
  </si>
  <si>
    <t>PANTHEON GLOBAL INFRASTRUCTURE</t>
  </si>
  <si>
    <t>ARC FUND</t>
  </si>
  <si>
    <t>ARC FUND IV</t>
  </si>
  <si>
    <t>Henderson Park Real Estate Fund II GP S.à r.l</t>
  </si>
  <si>
    <t>HENDERSON PARK REAL</t>
  </si>
  <si>
    <t>Scintilla Holdings Ltd</t>
  </si>
  <si>
    <t>SCINTILLA</t>
  </si>
  <si>
    <t>Viola Credit GL II (UVCI)</t>
  </si>
  <si>
    <t>VIOLA CREDIT UVCI</t>
  </si>
  <si>
    <t>Qumra Capital GP IV, L.P.</t>
  </si>
  <si>
    <t>QUMRA CAPITAL IV</t>
  </si>
  <si>
    <t>Pagaya RE Management GP LLC</t>
  </si>
  <si>
    <t>PAGAYA SMARTRESI F1</t>
  </si>
  <si>
    <t>KYG68775108F</t>
  </si>
  <si>
    <t>More Alternativ</t>
  </si>
  <si>
    <t>MORE Alternative Credit Fund</t>
  </si>
  <si>
    <t>AP PARTNERS II</t>
  </si>
  <si>
    <t>VALUE BASE FUND GENERAL PARTNER LTD</t>
  </si>
  <si>
    <t>Value Base Fund</t>
  </si>
  <si>
    <t>VALUE BASE INVE</t>
  </si>
  <si>
    <t>Mideal Assets Management Ltd</t>
  </si>
  <si>
    <t>MEDEAL GROUP FUND</t>
  </si>
  <si>
    <t>Qumra Capital GP III, L.P.,</t>
  </si>
  <si>
    <t>QUMRA3</t>
  </si>
  <si>
    <t>ARJUN ALLIANCE EUROPE</t>
  </si>
  <si>
    <t>ARJUN ALLIANCE EUROPE 1 LP</t>
  </si>
  <si>
    <t>Qumra Opportunity Fund GP, L.P.</t>
  </si>
  <si>
    <t>QUMRA OPPORTUNITY FUND</t>
  </si>
  <si>
    <t>ICP</t>
  </si>
  <si>
    <t>ICP 2</t>
  </si>
  <si>
    <t>PEREGRINE VENTURES GROWTH GENERAL PARTNER, LIMITED PARTNERSHIP</t>
  </si>
  <si>
    <t>PEREGRINE GROWT</t>
  </si>
  <si>
    <t>Hanaco II GP, L.P.</t>
  </si>
  <si>
    <t>HANACO II L.P</t>
  </si>
  <si>
    <t>LCN European Fund IV GP S.a.r.l</t>
  </si>
  <si>
    <t>LCN IV</t>
  </si>
  <si>
    <t>VERTEX MANAGEMENT LTD</t>
  </si>
  <si>
    <t>VERTEX VENTURES OB LIMITED</t>
  </si>
  <si>
    <t>TARGET RAPYD 2</t>
  </si>
  <si>
    <t>CF GLOBAL</t>
  </si>
  <si>
    <t>CF GLOBAL 5</t>
  </si>
  <si>
    <t>Jesselson Group</t>
  </si>
  <si>
    <t>COMMUNITY LIFE SCIENCES</t>
  </si>
  <si>
    <t>LUCID ALTERNATIVE FUND</t>
  </si>
  <si>
    <t>Hanaco III GP, L.P.</t>
  </si>
  <si>
    <t>HANACO III LP</t>
  </si>
  <si>
    <t>Sheva Growth Investments L.P</t>
  </si>
  <si>
    <t>SHEVA GROWTH 2</t>
  </si>
  <si>
    <t>Target Global Selected Opportunities LLC</t>
  </si>
  <si>
    <t>TARGET GLOBAL BOHRIUM</t>
  </si>
  <si>
    <t>HARBOURVEST GP LLC</t>
  </si>
  <si>
    <t>HV GONDOR FEEDER</t>
  </si>
  <si>
    <t>Pantheon Zilker GP LLC</t>
  </si>
  <si>
    <t>PANTHEON ZILKER</t>
  </si>
  <si>
    <t>EQT CO INVEST</t>
  </si>
  <si>
    <t>EQT VI 10.4</t>
  </si>
  <si>
    <t>אקסל סולושנס גרופ בע"מ</t>
  </si>
  <si>
    <t>אקסל אפ ל.ס</t>
  </si>
  <si>
    <t>אקסל</t>
  </si>
  <si>
    <t>מגוריט אופ 1</t>
  </si>
  <si>
    <t>נרהטק מדיה אופ</t>
  </si>
  <si>
    <t>שגריר אופ לס</t>
  </si>
  <si>
    <t>סולאיר אופ ל.ס1</t>
  </si>
  <si>
    <t>סולאיר אופ ל.ס2</t>
  </si>
  <si>
    <t>טי.ג'י.איי אופ</t>
  </si>
  <si>
    <t>להב אופציה ל.ס</t>
  </si>
  <si>
    <t>PROTALIX BIOTHERAPEUTICSכתב או</t>
  </si>
  <si>
    <t>PROTALIX B(PLX)</t>
  </si>
  <si>
    <t>SPRCY OP A</t>
  </si>
  <si>
    <t>SPRCF US</t>
  </si>
  <si>
    <t>SPRCY OP B</t>
  </si>
  <si>
    <t>SCTC OPT</t>
  </si>
  <si>
    <t>SCTC US</t>
  </si>
  <si>
    <t>UAS DRONE WRT</t>
  </si>
  <si>
    <t>UAS DRONE(USDR)</t>
  </si>
  <si>
    <t>LUSIX SAFE</t>
  </si>
  <si>
    <t>SHOWFIELDS OPT</t>
  </si>
  <si>
    <t>CANDID 2 WARRANTS</t>
  </si>
  <si>
    <t>לוזון אופ ל.ס</t>
  </si>
  <si>
    <t>נופר אנרגי אפלס</t>
  </si>
  <si>
    <t>נופר אנרגי אופ2</t>
  </si>
  <si>
    <t>מידאס ד אופ ל.ס</t>
  </si>
  <si>
    <t>מידאס</t>
  </si>
  <si>
    <t>SYTA 11.5 6/24</t>
  </si>
  <si>
    <t>SIYATA MO(SYTA)</t>
  </si>
  <si>
    <t>2138430P</t>
  </si>
  <si>
    <t>2138430R</t>
  </si>
  <si>
    <t>476685P</t>
  </si>
  <si>
    <t>476685R</t>
  </si>
  <si>
    <t>497319P</t>
  </si>
  <si>
    <t>497319R</t>
  </si>
  <si>
    <t>499334P</t>
  </si>
  <si>
    <t>499334R</t>
  </si>
  <si>
    <t>507276P</t>
  </si>
  <si>
    <t>507276R</t>
  </si>
  <si>
    <t>507627P</t>
  </si>
  <si>
    <t>507627R</t>
  </si>
  <si>
    <t>507641P</t>
  </si>
  <si>
    <t>507641R</t>
  </si>
  <si>
    <t>507707P</t>
  </si>
  <si>
    <t>507707R</t>
  </si>
  <si>
    <t>522423P</t>
  </si>
  <si>
    <t>522423R</t>
  </si>
  <si>
    <t>537441P</t>
  </si>
  <si>
    <t>537441R</t>
  </si>
  <si>
    <t>541953P</t>
  </si>
  <si>
    <t>541953R</t>
  </si>
  <si>
    <t>476649P</t>
  </si>
  <si>
    <t>476649R</t>
  </si>
  <si>
    <t>483958P</t>
  </si>
  <si>
    <t>483958R</t>
  </si>
  <si>
    <t>605175P</t>
  </si>
  <si>
    <t>605175R</t>
  </si>
  <si>
    <t>2138411P</t>
  </si>
  <si>
    <t>2138411R</t>
  </si>
  <si>
    <t>476691P</t>
  </si>
  <si>
    <t>476691R</t>
  </si>
  <si>
    <t>497325P</t>
  </si>
  <si>
    <t>497325R</t>
  </si>
  <si>
    <t>499330P</t>
  </si>
  <si>
    <t>499330R</t>
  </si>
  <si>
    <t>507280P</t>
  </si>
  <si>
    <t>507280R</t>
  </si>
  <si>
    <t>507631P</t>
  </si>
  <si>
    <t>507631R</t>
  </si>
  <si>
    <t>507637P</t>
  </si>
  <si>
    <t>507637R</t>
  </si>
  <si>
    <t>507702P</t>
  </si>
  <si>
    <t>507702R</t>
  </si>
  <si>
    <t>522428P</t>
  </si>
  <si>
    <t>522428R</t>
  </si>
  <si>
    <t>537439P</t>
  </si>
  <si>
    <t>537439R</t>
  </si>
  <si>
    <t>541949P</t>
  </si>
  <si>
    <t>541949R</t>
  </si>
  <si>
    <t>476653P</t>
  </si>
  <si>
    <t>476653R</t>
  </si>
  <si>
    <t>2138433P</t>
  </si>
  <si>
    <t>475953P</t>
  </si>
  <si>
    <t>475953R</t>
  </si>
  <si>
    <t>476684P</t>
  </si>
  <si>
    <t>476684R</t>
  </si>
  <si>
    <t>497318P</t>
  </si>
  <si>
    <t>497318R</t>
  </si>
  <si>
    <t>499648P</t>
  </si>
  <si>
    <t>499648R</t>
  </si>
  <si>
    <t>507275P</t>
  </si>
  <si>
    <t>507275R</t>
  </si>
  <si>
    <t>507626P</t>
  </si>
  <si>
    <t>507626R</t>
  </si>
  <si>
    <t>507642P</t>
  </si>
  <si>
    <t>507642R</t>
  </si>
  <si>
    <t>507708P</t>
  </si>
  <si>
    <t>507708R</t>
  </si>
  <si>
    <t>522422P</t>
  </si>
  <si>
    <t>522422R</t>
  </si>
  <si>
    <t>537442P</t>
  </si>
  <si>
    <t>537442R</t>
  </si>
  <si>
    <t>541954P</t>
  </si>
  <si>
    <t>541954R</t>
  </si>
  <si>
    <t>475490P</t>
  </si>
  <si>
    <t>475490R</t>
  </si>
  <si>
    <t>476646P</t>
  </si>
  <si>
    <t>476646R</t>
  </si>
  <si>
    <t>483957P</t>
  </si>
  <si>
    <t>483957R</t>
  </si>
  <si>
    <t>605178P</t>
  </si>
  <si>
    <t>605178R</t>
  </si>
  <si>
    <t>714447P</t>
  </si>
  <si>
    <t>714447R</t>
  </si>
  <si>
    <t>733235P</t>
  </si>
  <si>
    <t>733235R</t>
  </si>
  <si>
    <t>2138397P</t>
  </si>
  <si>
    <t>2138397R</t>
  </si>
  <si>
    <t>2138400P</t>
  </si>
  <si>
    <t>2138400R</t>
  </si>
  <si>
    <t>476692P</t>
  </si>
  <si>
    <t>476692R</t>
  </si>
  <si>
    <t>497326P</t>
  </si>
  <si>
    <t>497326R</t>
  </si>
  <si>
    <t>499329P</t>
  </si>
  <si>
    <t>499329R</t>
  </si>
  <si>
    <t>507281P</t>
  </si>
  <si>
    <t>507281R</t>
  </si>
  <si>
    <t>507632P</t>
  </si>
  <si>
    <t>507632R</t>
  </si>
  <si>
    <t>507636P</t>
  </si>
  <si>
    <t>507636R</t>
  </si>
  <si>
    <t>507701P</t>
  </si>
  <si>
    <t>507701R</t>
  </si>
  <si>
    <t>522858P</t>
  </si>
  <si>
    <t>522858R</t>
  </si>
  <si>
    <t>537438P</t>
  </si>
  <si>
    <t>537438R</t>
  </si>
  <si>
    <t>541948P</t>
  </si>
  <si>
    <t>541948R</t>
  </si>
  <si>
    <t>476654P</t>
  </si>
  <si>
    <t>476654R</t>
  </si>
  <si>
    <t>2138402P</t>
  </si>
  <si>
    <t>2138402R</t>
  </si>
  <si>
    <t>2138520P</t>
  </si>
  <si>
    <t>476689P</t>
  </si>
  <si>
    <t>476689R</t>
  </si>
  <si>
    <t>497324P</t>
  </si>
  <si>
    <t>497324R</t>
  </si>
  <si>
    <t>499331P</t>
  </si>
  <si>
    <t>499331R</t>
  </si>
  <si>
    <t>507279P</t>
  </si>
  <si>
    <t>507279R</t>
  </si>
  <si>
    <t>507630P</t>
  </si>
  <si>
    <t>507630R</t>
  </si>
  <si>
    <t>507638P</t>
  </si>
  <si>
    <t>507638R</t>
  </si>
  <si>
    <t>522426P</t>
  </si>
  <si>
    <t>522426R</t>
  </si>
  <si>
    <t>537570P</t>
  </si>
  <si>
    <t>537570R</t>
  </si>
  <si>
    <t>541950P</t>
  </si>
  <si>
    <t>541950R</t>
  </si>
  <si>
    <t>476651P</t>
  </si>
  <si>
    <t>476651R</t>
  </si>
  <si>
    <t>483961P</t>
  </si>
  <si>
    <t>483961R</t>
  </si>
  <si>
    <t>2138481P</t>
  </si>
  <si>
    <t>476690P</t>
  </si>
  <si>
    <t>476690R</t>
  </si>
  <si>
    <t>497320P</t>
  </si>
  <si>
    <t>497320R</t>
  </si>
  <si>
    <t>499333P</t>
  </si>
  <si>
    <t>499333R</t>
  </si>
  <si>
    <t>507277P</t>
  </si>
  <si>
    <t>507277R</t>
  </si>
  <si>
    <t>507628P</t>
  </si>
  <si>
    <t>507628R</t>
  </si>
  <si>
    <t>507640P</t>
  </si>
  <si>
    <t>507640R</t>
  </si>
  <si>
    <t>507705P</t>
  </si>
  <si>
    <t>507705R</t>
  </si>
  <si>
    <t>522424P</t>
  </si>
  <si>
    <t>522424R</t>
  </si>
  <si>
    <t>537572P</t>
  </si>
  <si>
    <t>537572R</t>
  </si>
  <si>
    <t>541952P</t>
  </si>
  <si>
    <t>541952R</t>
  </si>
  <si>
    <t>477426P</t>
  </si>
  <si>
    <t>477426R</t>
  </si>
  <si>
    <t>483959P</t>
  </si>
  <si>
    <t>483959R</t>
  </si>
  <si>
    <t>605174P</t>
  </si>
  <si>
    <t>605174R</t>
  </si>
  <si>
    <t>733236P</t>
  </si>
  <si>
    <t>733236R</t>
  </si>
  <si>
    <t>2138507P</t>
  </si>
  <si>
    <t>476686P</t>
  </si>
  <si>
    <t>476686R</t>
  </si>
  <si>
    <t>497323P</t>
  </si>
  <si>
    <t>497323R</t>
  </si>
  <si>
    <t>499332P</t>
  </si>
  <si>
    <t>499332R</t>
  </si>
  <si>
    <t>507278P</t>
  </si>
  <si>
    <t>507278R</t>
  </si>
  <si>
    <t>507629P</t>
  </si>
  <si>
    <t>507629R</t>
  </si>
  <si>
    <t>507639P</t>
  </si>
  <si>
    <t>507639R</t>
  </si>
  <si>
    <t>507704P</t>
  </si>
  <si>
    <t>507704R</t>
  </si>
  <si>
    <t>522425P</t>
  </si>
  <si>
    <t>522425R</t>
  </si>
  <si>
    <t>537440P</t>
  </si>
  <si>
    <t>537440R</t>
  </si>
  <si>
    <t>541951P</t>
  </si>
  <si>
    <t>541951R</t>
  </si>
  <si>
    <t>476650P</t>
  </si>
  <si>
    <t>476650R</t>
  </si>
  <si>
    <t>483960P</t>
  </si>
  <si>
    <t>483960R</t>
  </si>
  <si>
    <t>605171P</t>
  </si>
  <si>
    <t>605171R</t>
  </si>
  <si>
    <t>2138498P</t>
  </si>
  <si>
    <t>2138458P</t>
  </si>
  <si>
    <t>הלוואות לעמיתים בריבית משתנה 12537</t>
  </si>
  <si>
    <t xml:space="preserve"> קבועה</t>
  </si>
  <si>
    <t>הלוואות לעמיתים בפיגור 12538</t>
  </si>
  <si>
    <t>קבועה</t>
  </si>
  <si>
    <t>הלוואות לעמיתים בריבית משתנה 12538</t>
  </si>
  <si>
    <t>הלוואות לעמיתים בריבית קבועה 12538</t>
  </si>
  <si>
    <t>הלוואות לעמיתים בפיגור 12535</t>
  </si>
  <si>
    <t>הלוואות לעמיתים בריבית משתנה 12535</t>
  </si>
  <si>
    <t>הלוואות לעמיתים בריבית קבועה 12535</t>
  </si>
  <si>
    <t>הלוואות לעמיתים בריבית משתנה 12536</t>
  </si>
  <si>
    <t>הלוואות לעמיתים בריבית משתנה 12532</t>
  </si>
  <si>
    <t>הלוואות לעמיתים בפיגור 12533</t>
  </si>
  <si>
    <t>הלוואות לעמיתים בריבית משתנה 12533</t>
  </si>
  <si>
    <t>הלוואות לעמיתים בריבית קבועה 12533</t>
  </si>
  <si>
    <t>הלוואות לעמיתים בריבית משתנה 12534</t>
  </si>
  <si>
    <t>BNP 0 18/2/25</t>
  </si>
  <si>
    <t>JPM 7.95 01/34</t>
  </si>
  <si>
    <t>APEXUS PITTSBURGH</t>
  </si>
  <si>
    <t>2250 Roswell Rd Pittsburgh, PA 15205</t>
  </si>
  <si>
    <t>APEXUS CONYERS</t>
  </si>
  <si>
    <t>1601 Rockdale Industrial Blvd, Conyers GA,</t>
  </si>
  <si>
    <t>APEXUS CICERO</t>
  </si>
  <si>
    <t>3100 S Central Ave Cicero IL, 60804</t>
  </si>
  <si>
    <t>APEXUS CHICAGO BENSENVILLE</t>
  </si>
  <si>
    <t>1010-1050 Sesame St, Bensenville, IL 60131</t>
  </si>
  <si>
    <t>APEXUS O'HARE CHICAGO ALSIP</t>
  </si>
  <si>
    <t>11939 S. Central Ave, Alsip, IL 60803</t>
  </si>
  <si>
    <t>APEXUS BWI</t>
  </si>
  <si>
    <t>9821 &amp; 9900 Fallard Court, Upper Marlboro, MD</t>
  </si>
  <si>
    <t>APEXUS SHELBY OAKS</t>
  </si>
  <si>
    <t>1725-1965 Shelby Oaks Drive and 6399-6423,Shelby View Drive,Memphis, Shelby County, TN 38134</t>
  </si>
  <si>
    <t>פרויקט שערי צדק</t>
  </si>
  <si>
    <t>מתחם בי"ח שערי צדק הישן, בירושלים</t>
  </si>
  <si>
    <t>פרויקט בנק לאומי</t>
  </si>
  <si>
    <t>פרויקט סומייל</t>
  </si>
  <si>
    <t>ישראל קנדה מגדל צומת ערים בעמ</t>
  </si>
  <si>
    <t>כנפי רוח בניית ירושלים</t>
  </si>
  <si>
    <t>GRAMERCY ARC</t>
  </si>
  <si>
    <t>229-233 East 21st Street,New York, New York 10010</t>
  </si>
  <si>
    <t>CHELSEA ARC</t>
  </si>
  <si>
    <t>224 West 20th Street,New York'New York 10011</t>
  </si>
  <si>
    <t>KIPS BAY ARC</t>
  </si>
  <si>
    <t>211-213 East 31st Street, New York, New York 10016</t>
  </si>
  <si>
    <t>ARC FUND IV LP SERIES B4</t>
  </si>
  <si>
    <t>29-24 40th Avenue' Long Island city, New York, 11101</t>
  </si>
  <si>
    <t>ARC FUND IV LP SERIES B CHELSE</t>
  </si>
  <si>
    <t>HOLBORN STATION PROPERTY LIMIT</t>
  </si>
  <si>
    <t>בניין לב רם ירושלים</t>
  </si>
  <si>
    <t>ARC FUND IV LP SERIES B6</t>
  </si>
  <si>
    <t>159 Boerum Street, Brooklyn,  New York 11206</t>
  </si>
  <si>
    <t>כנפי רוח בניית ירושלים 2</t>
  </si>
  <si>
    <t>PREMIER 130 DUANE LLC</t>
  </si>
  <si>
    <t>130 Duane Street,Manhattan, New York 10013</t>
  </si>
  <si>
    <t>1L - More Alternative Credit 2</t>
  </si>
  <si>
    <t>1L-MORE Alternative Credit Fund</t>
  </si>
  <si>
    <t>ARC Fund IV, LP</t>
  </si>
  <si>
    <t>Arkin Bio Capital</t>
  </si>
  <si>
    <t>Avenue B-1</t>
  </si>
  <si>
    <t>Avenue B-2</t>
  </si>
  <si>
    <t>CF Global 5 LP</t>
  </si>
  <si>
    <t>Coller A</t>
  </si>
  <si>
    <t>Coller B</t>
  </si>
  <si>
    <t>Coller Credit Opportunities</t>
  </si>
  <si>
    <t>Coller Credit Opportunities I – Annex II</t>
  </si>
  <si>
    <t>Community Life Sciences, LP</t>
  </si>
  <si>
    <t>Crossroads European Real Estate Fund II</t>
  </si>
  <si>
    <t>Disruptive AI</t>
  </si>
  <si>
    <t>Dover Street XI L.P Dover Street XI L.P</t>
  </si>
  <si>
    <t>ECP Fund V</t>
  </si>
  <si>
    <t>ECP V Co-Invest (Bears)  ECP Fund V (Bears C</t>
  </si>
  <si>
    <t>Electra America Principal Hospitality</t>
  </si>
  <si>
    <t>EQT Infrastructure VI (No.1) USD SCSp</t>
  </si>
  <si>
    <t>EQT Infrastructure VI Co-Investment</t>
  </si>
  <si>
    <t>EU Industrial Club IV SCSp</t>
  </si>
  <si>
    <t>Fund EQT Infrastructure V</t>
  </si>
  <si>
    <t>Green Lantern 911, Limited Partnership</t>
  </si>
  <si>
    <t>Hanaco Growth Ventures III</t>
  </si>
  <si>
    <t>Hanaco II L.P</t>
  </si>
  <si>
    <t>Hanaco III L.P.</t>
  </si>
  <si>
    <t>Harbert Generate Co-Investment Fund</t>
  </si>
  <si>
    <t>Henderson Park Real Estate Fund II</t>
  </si>
  <si>
    <t>HGI Multifamily Credit Fund LP HGI Multifamily Cr</t>
  </si>
  <si>
    <t>HPS-Capricorn Co-Invest LP HPS-Capricorn Co-Inves</t>
  </si>
  <si>
    <t>HV Gondor Feeder L.P</t>
  </si>
  <si>
    <t>ICP II</t>
  </si>
  <si>
    <t>Kain Pera, LP</t>
  </si>
  <si>
    <t>LCN European Fund IV SLP</t>
  </si>
  <si>
    <t>LLCP Lower Middle Market (LLM) III</t>
  </si>
  <si>
    <t>Madison Realty Capital Debt Fund VI LP</t>
  </si>
  <si>
    <t>MORETECH VENTURES II, L.P</t>
  </si>
  <si>
    <t>Morrag Investments I, Limited Partnership</t>
  </si>
  <si>
    <t>One Equity Partners VIII, L.P.</t>
  </si>
  <si>
    <t>Pantheon Global Infrastructure Fund IV -Luxembourg</t>
  </si>
  <si>
    <t xml:space="preserve">Pantheon Zilker, L.P </t>
  </si>
  <si>
    <t>Peregrin Growth</t>
  </si>
  <si>
    <t>phoenix co-invest</t>
  </si>
  <si>
    <t>Qumra Capital IV</t>
  </si>
  <si>
    <t>Qumra Opportunity</t>
  </si>
  <si>
    <t>Sheva Growth Investments L.P. - Series 2</t>
  </si>
  <si>
    <t>Sheva Ventures Fund</t>
  </si>
  <si>
    <t>Stardom Media Ventures Stardom Media Ventures</t>
  </si>
  <si>
    <t>Starlight Bond FP I LP (BTR)</t>
  </si>
  <si>
    <t>Starlight Canadian Residential Growth Fund III</t>
  </si>
  <si>
    <t>Target Global Growth Fund II</t>
  </si>
  <si>
    <t>Target GlobalOpportunities -  Krypton</t>
  </si>
  <si>
    <t>Value AP Partners Seeds (Tomatech)</t>
  </si>
  <si>
    <t>Value Base Fund Limited Partnership</t>
  </si>
  <si>
    <t>Vertex Israel Opportunity II Fund</t>
  </si>
  <si>
    <t>Vertex Ventures OB Limited Partnership</t>
  </si>
  <si>
    <t>Vintage Fund of Funds VII (Access) Feeder, L.P.</t>
  </si>
  <si>
    <t>Vintage Fund of Funds VII (Breakout) Feeder, L.P</t>
  </si>
  <si>
    <t>Viola Credit GL II, Limited Partnership</t>
  </si>
  <si>
    <t>Viola Growth IV L.P Viola Growth IV L.P Viola Gr</t>
  </si>
  <si>
    <t>Yellowstone Platform Holdings A LP  Yellowstone</t>
  </si>
  <si>
    <t>קרן Rialto</t>
  </si>
  <si>
    <t>קרן מדיסון</t>
  </si>
  <si>
    <t>קרן מידאל</t>
  </si>
  <si>
    <t xml:space="preserve"> שווי הוגן</t>
  </si>
  <si>
    <t/>
  </si>
  <si>
    <t>הרצל 91 פינת יהודה הלוי 42 בתל אביב</t>
  </si>
  <si>
    <t>פינת הרחובות כנפי נשרים, פרבשטיין , בית הדפוס א.ת. גבעת שאול, ירושלים</t>
  </si>
  <si>
    <t>פרויקט בית ישראל -קנדה  )לשעבר בית יורוקום( ברמת- גן</t>
  </si>
  <si>
    <t>פינת הרחובות הנביאים, דבורה הנביאה, הרב מדל בריכט, שכונת החבשים, ירושלים</t>
  </si>
  <si>
    <t xml:space="preserve"> Community SPV GP L.P</t>
  </si>
  <si>
    <t>Disruptive AI GP, L.P</t>
  </si>
  <si>
    <t>Viola Growth IV GP L.P.</t>
  </si>
  <si>
    <t>D14242259</t>
  </si>
  <si>
    <t>Invesco</t>
  </si>
  <si>
    <t>Lyxor</t>
  </si>
  <si>
    <t>SPHERA TECH FUND, LP</t>
  </si>
  <si>
    <t>Rakia Capital Fund, LP</t>
  </si>
  <si>
    <t>RIALTO</t>
  </si>
  <si>
    <t>POALILIT</t>
  </si>
  <si>
    <t>540300662 </t>
  </si>
  <si>
    <t>549300SDVB3GP4XDFM60</t>
  </si>
  <si>
    <t>ODYSIGHT.AI INC</t>
  </si>
  <si>
    <t>549300FBP1ANSJE5TE25</t>
  </si>
  <si>
    <t>969500TCD3SIZP3DQ943</t>
  </si>
  <si>
    <t>549300RWGZ0LQXV77115</t>
  </si>
  <si>
    <t>549300N8UJZ5FSIF7U48</t>
  </si>
  <si>
    <t>StreamElements Inc</t>
  </si>
  <si>
    <t>12</t>
  </si>
  <si>
    <t>10</t>
  </si>
  <si>
    <t>20</t>
  </si>
  <si>
    <t>ממשל קצרה 05/25</t>
  </si>
  <si>
    <t>IL0012080169</t>
  </si>
  <si>
    <t>מ.ק.מ.      815</t>
  </si>
  <si>
    <t>IL0082508131</t>
  </si>
  <si>
    <t>B 0 01/25</t>
  </si>
  <si>
    <t>US912797JR94</t>
  </si>
  <si>
    <t>B 0 02/25</t>
  </si>
  <si>
    <t>US912797KA41</t>
  </si>
  <si>
    <t>T 2.875 6/25</t>
  </si>
  <si>
    <t>US91282CEU18</t>
  </si>
  <si>
    <t>IL0011417958</t>
  </si>
  <si>
    <t>IL0012052028</t>
  </si>
  <si>
    <t>IL0082411195</t>
  </si>
  <si>
    <t>IL0082412185</t>
  </si>
  <si>
    <t>IL0082502191</t>
  </si>
  <si>
    <t>מ.ק.מ.      315</t>
  </si>
  <si>
    <t>IL0082503181</t>
  </si>
  <si>
    <t>IL0082504171</t>
  </si>
  <si>
    <t>מ.ק.מ.      515</t>
  </si>
  <si>
    <t>IL0082505160</t>
  </si>
  <si>
    <t>מ.ק.מ.      915</t>
  </si>
  <si>
    <t>IL0082509121</t>
  </si>
  <si>
    <t>IL0011665523</t>
  </si>
  <si>
    <t>IL0082410106</t>
  </si>
  <si>
    <t>IL0082501284</t>
  </si>
  <si>
    <t>מ.ק.מ.      715</t>
  </si>
  <si>
    <t>IL0082507141</t>
  </si>
  <si>
    <t>B 0 12/24</t>
  </si>
  <si>
    <t>US912796ZV40</t>
  </si>
  <si>
    <t>IL0011254005</t>
  </si>
  <si>
    <t>IL0011359127</t>
  </si>
  <si>
    <t>IL0011408478</t>
  </si>
  <si>
    <t>IL0011508798</t>
  </si>
  <si>
    <t>IL0011570236</t>
  </si>
  <si>
    <t>IL0011609851</t>
  </si>
  <si>
    <t>IL0011661803</t>
  </si>
  <si>
    <t>IL0011695645</t>
  </si>
  <si>
    <t>IL0011722209</t>
  </si>
  <si>
    <t>IL0011746976</t>
  </si>
  <si>
    <t>IL0011806606</t>
  </si>
  <si>
    <t>IL0011948028</t>
  </si>
  <si>
    <t>IL0011973265</t>
  </si>
  <si>
    <t>IL0012023326</t>
  </si>
  <si>
    <t>IL0012035791</t>
  </si>
  <si>
    <t>ממשל צמודה 1033</t>
  </si>
  <si>
    <t>IL0012043795</t>
  </si>
  <si>
    <t>B 0 21/11/2024</t>
  </si>
  <si>
    <t>US912797LE53</t>
  </si>
  <si>
    <t>IL0011393449</t>
  </si>
  <si>
    <t>IL0011626681</t>
  </si>
  <si>
    <t>IL0082506150</t>
  </si>
  <si>
    <t>B 0 10/24</t>
  </si>
  <si>
    <t>US912797KU05</t>
  </si>
  <si>
    <t>B 07/10/25</t>
  </si>
  <si>
    <t>US912797LW51</t>
  </si>
  <si>
    <t>B 22/10/24</t>
  </si>
  <si>
    <t>US912797LU95</t>
  </si>
  <si>
    <t>B 0 30/1/25</t>
  </si>
  <si>
    <t>US912797LZ82</t>
  </si>
  <si>
    <t>IL0011348658</t>
  </si>
  <si>
    <t>IL0011401937</t>
  </si>
  <si>
    <t>IL0011757775</t>
  </si>
  <si>
    <t>עזריאלי מסחרי 1</t>
  </si>
  <si>
    <t>IL0012086281</t>
  </si>
  <si>
    <t>גב ים   מסחרי 2</t>
  </si>
  <si>
    <t>IL0012086448</t>
  </si>
  <si>
    <t>ilA-1+</t>
  </si>
  <si>
    <t>אפי נכס מסחרי 4</t>
  </si>
  <si>
    <t>IL0012086513</t>
  </si>
  <si>
    <t>ilA-1</t>
  </si>
  <si>
    <t>מגה אור מסחרי 5</t>
  </si>
  <si>
    <t>IL0012088758</t>
  </si>
  <si>
    <t>IL0011297418</t>
  </si>
  <si>
    <t>IL0011395758</t>
  </si>
  <si>
    <t>IL0011398158</t>
  </si>
  <si>
    <t>IL0011418295</t>
  </si>
  <si>
    <t>IL0011691271</t>
  </si>
  <si>
    <t>IL0011859415</t>
  </si>
  <si>
    <t>בזק החברה הישראלית לתקשורת בע"</t>
  </si>
  <si>
    <t>IL0023001766</t>
  </si>
  <si>
    <t>IL0072001733</t>
  </si>
  <si>
    <t>IL0077102395</t>
  </si>
  <si>
    <t>IL0011297335</t>
  </si>
  <si>
    <t>IL0011331316</t>
  </si>
  <si>
    <t>IL0011344368</t>
  </si>
  <si>
    <t>IL0011360844</t>
  </si>
  <si>
    <t>IL0011435851</t>
  </si>
  <si>
    <t>IL0011559510</t>
  </si>
  <si>
    <t>IL0011563975</t>
  </si>
  <si>
    <t>IL0011593758</t>
  </si>
  <si>
    <t>IL0011684839</t>
  </si>
  <si>
    <t>IL0011697211</t>
  </si>
  <si>
    <t>IL0011716284</t>
  </si>
  <si>
    <t>IL0011782351</t>
  </si>
  <si>
    <t>IL0011816274</t>
  </si>
  <si>
    <t>IL0011816761</t>
  </si>
  <si>
    <t>IL0011983249</t>
  </si>
  <si>
    <t>IL0011998841</t>
  </si>
  <si>
    <t>IL0018201900</t>
  </si>
  <si>
    <t>IL0023001840</t>
  </si>
  <si>
    <t>IL0023101673</t>
  </si>
  <si>
    <t>IL0025602090</t>
  </si>
  <si>
    <t>IL0032302080</t>
  </si>
  <si>
    <t>IL0032302403</t>
  </si>
  <si>
    <t>IL0041601563</t>
  </si>
  <si>
    <t>IL0057602695</t>
  </si>
  <si>
    <t>IL0060403727</t>
  </si>
  <si>
    <t>IL0060404220</t>
  </si>
  <si>
    <t>IL0060404303</t>
  </si>
  <si>
    <t>IL0061301995</t>
  </si>
  <si>
    <t>IL0071503606</t>
  </si>
  <si>
    <t>IL0074801551</t>
  </si>
  <si>
    <t>IL0075901285</t>
  </si>
  <si>
    <t>IL0082302949</t>
  </si>
  <si>
    <t>ORMAT TECHNOLOGIES,INC.</t>
  </si>
  <si>
    <t>5493000TSHHW</t>
  </si>
  <si>
    <t>ORA 2.5% 07/27</t>
  </si>
  <si>
    <t>US686688AC68</t>
  </si>
  <si>
    <t>IL0011109159</t>
  </si>
  <si>
    <t>IL0011323313</t>
  </si>
  <si>
    <t>IL0011329278</t>
  </si>
  <si>
    <t>IL0011330409</t>
  </si>
  <si>
    <t>IL0011331498</t>
  </si>
  <si>
    <t>IL0011334872</t>
  </si>
  <si>
    <t>IL0011358889</t>
  </si>
  <si>
    <t>IL0011361347</t>
  </si>
  <si>
    <t>IL0011364648</t>
  </si>
  <si>
    <t>IL0011367534</t>
  </si>
  <si>
    <t>IL0011381147</t>
  </si>
  <si>
    <t>IL0011385445</t>
  </si>
  <si>
    <t>IL0011386500</t>
  </si>
  <si>
    <t>IL0011389249</t>
  </si>
  <si>
    <t>IL0011389405</t>
  </si>
  <si>
    <t>IL0011389736</t>
  </si>
  <si>
    <t>IL0011392524</t>
  </si>
  <si>
    <t>IL0011399222</t>
  </si>
  <si>
    <t>IL0011401028</t>
  </si>
  <si>
    <t>IL0011404170</t>
  </si>
  <si>
    <t>IL0011406076</t>
  </si>
  <si>
    <t>IL0011406159</t>
  </si>
  <si>
    <t>IL0011411910</t>
  </si>
  <si>
    <t>IL0011413320</t>
  </si>
  <si>
    <t>IL0011416968</t>
  </si>
  <si>
    <t>IL0011418527</t>
  </si>
  <si>
    <t>IL0011419517</t>
  </si>
  <si>
    <t>IL0011422313</t>
  </si>
  <si>
    <t>IL0011427858</t>
  </si>
  <si>
    <t>IL0011435935</t>
  </si>
  <si>
    <t>IL0011455644</t>
  </si>
  <si>
    <t>IL0011455727</t>
  </si>
  <si>
    <t>IL0011474959</t>
  </si>
  <si>
    <t>IL0011475030</t>
  </si>
  <si>
    <t>IL0011508129</t>
  </si>
  <si>
    <t>IL0011511172</t>
  </si>
  <si>
    <t>IL0011537250</t>
  </si>
  <si>
    <t>IL0011559288</t>
  </si>
  <si>
    <t>IL0011562316</t>
  </si>
  <si>
    <t>IL0011566036</t>
  </si>
  <si>
    <t>IL0011566119</t>
  </si>
  <si>
    <t>IL0011575698</t>
  </si>
  <si>
    <t>IL0011576688</t>
  </si>
  <si>
    <t>IL0011577009</t>
  </si>
  <si>
    <t>IL0011584765</t>
  </si>
  <si>
    <t>IL0011586091</t>
  </si>
  <si>
    <t>IL0011587321</t>
  </si>
  <si>
    <t>IL0011587404</t>
  </si>
  <si>
    <t>IL0011593592</t>
  </si>
  <si>
    <t>IL0011595167</t>
  </si>
  <si>
    <t>IL0011602583</t>
  </si>
  <si>
    <t>IL0011602906</t>
  </si>
  <si>
    <t>צילו-בלו אגח ט</t>
  </si>
  <si>
    <t>IL0011605065</t>
  </si>
  <si>
    <t>IL0011605719</t>
  </si>
  <si>
    <t>IL0011605974</t>
  </si>
  <si>
    <t>IL0011608119</t>
  </si>
  <si>
    <t>IL0011608788</t>
  </si>
  <si>
    <t>IL0011609448</t>
  </si>
  <si>
    <t>IL0011613226</t>
  </si>
  <si>
    <t>IL0011616781</t>
  </si>
  <si>
    <t>IL0011628174</t>
  </si>
  <si>
    <t>IL0011628661</t>
  </si>
  <si>
    <t>IL0011670309</t>
  </si>
  <si>
    <t>IL0011671471</t>
  </si>
  <si>
    <t>IL0011673865</t>
  </si>
  <si>
    <t>IL0011680381</t>
  </si>
  <si>
    <t>IL0011683500</t>
  </si>
  <si>
    <t>IL0011684425</t>
  </si>
  <si>
    <t>IL0011684599</t>
  </si>
  <si>
    <t>IL0011695314</t>
  </si>
  <si>
    <t>IL0011712143</t>
  </si>
  <si>
    <t>IL0011712713</t>
  </si>
  <si>
    <t>IL0011718348</t>
  </si>
  <si>
    <t>IL0011721706</t>
  </si>
  <si>
    <t>IL0011727828</t>
  </si>
  <si>
    <t>IL0011735664</t>
  </si>
  <si>
    <t>IL0011737645</t>
  </si>
  <si>
    <t>IL0011739963</t>
  </si>
  <si>
    <t>IL0011745648</t>
  </si>
  <si>
    <t>IL0011750416</t>
  </si>
  <si>
    <t>IL0011751323</t>
  </si>
  <si>
    <t>IL0011756603</t>
  </si>
  <si>
    <t>IL0011757692</t>
  </si>
  <si>
    <t>IL0011759755</t>
  </si>
  <si>
    <t>IL0011775264</t>
  </si>
  <si>
    <t>IL0011776585</t>
  </si>
  <si>
    <t>IL0011781445</t>
  </si>
  <si>
    <t>IL0011781510</t>
  </si>
  <si>
    <t>IL0011782922</t>
  </si>
  <si>
    <t>IL0011784175</t>
  </si>
  <si>
    <t>IL0011786725</t>
  </si>
  <si>
    <t>IL0011786808</t>
  </si>
  <si>
    <t>IL0011790198</t>
  </si>
  <si>
    <t>IL0011791345</t>
  </si>
  <si>
    <t>IL0011793408</t>
  </si>
  <si>
    <t>IL0011799280</t>
  </si>
  <si>
    <t>IL0011803553</t>
  </si>
  <si>
    <t>IL0011815938</t>
  </si>
  <si>
    <t>IL0011820540</t>
  </si>
  <si>
    <t>IL0011821878</t>
  </si>
  <si>
    <t>IL0011824013</t>
  </si>
  <si>
    <t>IL0011826661</t>
  </si>
  <si>
    <t>IL0011828311</t>
  </si>
  <si>
    <t>IL0011829483</t>
  </si>
  <si>
    <t>IL0011829897</t>
  </si>
  <si>
    <t>IL0011831935</t>
  </si>
  <si>
    <t>IL0011836074</t>
  </si>
  <si>
    <t>IL0011836231</t>
  </si>
  <si>
    <t>IL0011837304</t>
  </si>
  <si>
    <t>IL0011722878</t>
  </si>
  <si>
    <t>סאמיט    אגח יב</t>
  </si>
  <si>
    <t>IL0011839201</t>
  </si>
  <si>
    <t>IL0011841678</t>
  </si>
  <si>
    <t>מנורה הון התח ז</t>
  </si>
  <si>
    <t>IL0011841918</t>
  </si>
  <si>
    <t>IL0011845307</t>
  </si>
  <si>
    <t>IL0011845554</t>
  </si>
  <si>
    <t>IL0011846966</t>
  </si>
  <si>
    <t>IL0011847790</t>
  </si>
  <si>
    <t>IL0011849515</t>
  </si>
  <si>
    <t>IL0011855371</t>
  </si>
  <si>
    <t>IL0011856288</t>
  </si>
  <si>
    <t>IL0011858342</t>
  </si>
  <si>
    <t>IL0011858839</t>
  </si>
  <si>
    <t>פאוורג'ן סולאר איי בע"מ</t>
  </si>
  <si>
    <t>פאוורג'ן אגח ב</t>
  </si>
  <si>
    <t>IL0011862468</t>
  </si>
  <si>
    <t>IL0011864027</t>
  </si>
  <si>
    <t>IL0011864852</t>
  </si>
  <si>
    <t>IL0011869075</t>
  </si>
  <si>
    <t>IL0011872772</t>
  </si>
  <si>
    <t>IL0011880445</t>
  </si>
  <si>
    <t>IL0011881351</t>
  </si>
  <si>
    <t>IL0011885725</t>
  </si>
  <si>
    <t>IL0011886483</t>
  </si>
  <si>
    <t>IL0011887887</t>
  </si>
  <si>
    <t>IL0011892242</t>
  </si>
  <si>
    <t>IL0011894149</t>
  </si>
  <si>
    <t>IL0011894974</t>
  </si>
  <si>
    <t>IL0011896466</t>
  </si>
  <si>
    <t>צילו-בלו אגח טו</t>
  </si>
  <si>
    <t>IL0011898512</t>
  </si>
  <si>
    <t>IL0011899197</t>
  </si>
  <si>
    <t>IL0011900086</t>
  </si>
  <si>
    <t>IL0011900409</t>
  </si>
  <si>
    <t>IL0011904534</t>
  </si>
  <si>
    <t>IL0011905861</t>
  </si>
  <si>
    <t>IL0011912461</t>
  </si>
  <si>
    <t>IL0011913378</t>
  </si>
  <si>
    <t>IL0011913451</t>
  </si>
  <si>
    <t>IL0011915274</t>
  </si>
  <si>
    <t>IL0011916595</t>
  </si>
  <si>
    <t>IL0011916678</t>
  </si>
  <si>
    <t>IL0011916751</t>
  </si>
  <si>
    <t>IL0011918245</t>
  </si>
  <si>
    <t>IL0011918328</t>
  </si>
  <si>
    <t>IL0011920795</t>
  </si>
  <si>
    <t>IL0011921298</t>
  </si>
  <si>
    <t>IL0011924425</t>
  </si>
  <si>
    <t>IL0011924599</t>
  </si>
  <si>
    <t>IL0011926081</t>
  </si>
  <si>
    <t>IL0011926164</t>
  </si>
  <si>
    <t>IL0011927311</t>
  </si>
  <si>
    <t>IL0011927493</t>
  </si>
  <si>
    <t>IL0011927725</t>
  </si>
  <si>
    <t>IL0011928897</t>
  </si>
  <si>
    <t>IL0011930778</t>
  </si>
  <si>
    <t>IL0011931438</t>
  </si>
  <si>
    <t>IL0011931768</t>
  </si>
  <si>
    <t>IL0011931925</t>
  </si>
  <si>
    <t>IL0011932758</t>
  </si>
  <si>
    <t>IL0011933418</t>
  </si>
  <si>
    <t>IL0011934812</t>
  </si>
  <si>
    <t>IL0011934994</t>
  </si>
  <si>
    <t>IL0011935157</t>
  </si>
  <si>
    <t>IL0003730194</t>
  </si>
  <si>
    <t>IL0011935983</t>
  </si>
  <si>
    <t>IL0011936304</t>
  </si>
  <si>
    <t>IL0011939290</t>
  </si>
  <si>
    <t>IL0011939522</t>
  </si>
  <si>
    <t>IL0011940181</t>
  </si>
  <si>
    <t>IL0011946386</t>
  </si>
  <si>
    <t>IL0011953465</t>
  </si>
  <si>
    <t>IL0011955858</t>
  </si>
  <si>
    <t>IL0011959819</t>
  </si>
  <si>
    <t>IL0011959991</t>
  </si>
  <si>
    <t>IL0011961799</t>
  </si>
  <si>
    <t>IL0011967812</t>
  </si>
  <si>
    <t>IL0011967994</t>
  </si>
  <si>
    <t>IL0011968075</t>
  </si>
  <si>
    <t>IL0011971285</t>
  </si>
  <si>
    <t>IL0011976805</t>
  </si>
  <si>
    <t>IL0011979205</t>
  </si>
  <si>
    <t>IL0011980351</t>
  </si>
  <si>
    <t>IL0011980435</t>
  </si>
  <si>
    <t>IL0011985715</t>
  </si>
  <si>
    <t>IL0011986960</t>
  </si>
  <si>
    <t>IL0011987042</t>
  </si>
  <si>
    <t>IL0011987612</t>
  </si>
  <si>
    <t>IL0011988297</t>
  </si>
  <si>
    <t>IL0011988867</t>
  </si>
  <si>
    <t>IL0011994709</t>
  </si>
  <si>
    <t>IL0011994881</t>
  </si>
  <si>
    <t>IL0011995797</t>
  </si>
  <si>
    <t>IL0011996860</t>
  </si>
  <si>
    <t>IL0011998502</t>
  </si>
  <si>
    <t>IL0011998684</t>
  </si>
  <si>
    <t>IL0011999674</t>
  </si>
  <si>
    <t>IL0012013913</t>
  </si>
  <si>
    <t>IL0012014333</t>
  </si>
  <si>
    <t>IL0012014663</t>
  </si>
  <si>
    <t>IL0012018219</t>
  </si>
  <si>
    <t>IL0012018391</t>
  </si>
  <si>
    <t>IL0012019530</t>
  </si>
  <si>
    <t>IL0012021429</t>
  </si>
  <si>
    <t>IL0012021593</t>
  </si>
  <si>
    <t>IL0012022179</t>
  </si>
  <si>
    <t>IL0012022906</t>
  </si>
  <si>
    <t>IL0012023409</t>
  </si>
  <si>
    <t>IL0012025552</t>
  </si>
  <si>
    <t>IL0012027798</t>
  </si>
  <si>
    <t>IL0012030743</t>
  </si>
  <si>
    <t>IL0012031576</t>
  </si>
  <si>
    <t>IL0012032640</t>
  </si>
  <si>
    <t>IL0012034059</t>
  </si>
  <si>
    <t>IL0012035049</t>
  </si>
  <si>
    <t>IL0012038506</t>
  </si>
  <si>
    <t>IL0012039421</t>
  </si>
  <si>
    <t>IL0012040239</t>
  </si>
  <si>
    <t>IL0012042961</t>
  </si>
  <si>
    <t>בראק אן וי אגחד</t>
  </si>
  <si>
    <t>IL0012043530</t>
  </si>
  <si>
    <t>IL0012046921</t>
  </si>
  <si>
    <t>IL0012048257</t>
  </si>
  <si>
    <t>IL0012049990</t>
  </si>
  <si>
    <t>IL0012050048</t>
  </si>
  <si>
    <t>IL0012055666</t>
  </si>
  <si>
    <t>IL0012056409</t>
  </si>
  <si>
    <t>IL0012057159</t>
  </si>
  <si>
    <t>IL0012057720</t>
  </si>
  <si>
    <t>IL0012064734</t>
  </si>
  <si>
    <t>IL0012066226</t>
  </si>
  <si>
    <t>IL0012067703</t>
  </si>
  <si>
    <t>IL0012071580</t>
  </si>
  <si>
    <t>IL0012074899</t>
  </si>
  <si>
    <t>IL0012075219</t>
  </si>
  <si>
    <t>IL0012076043</t>
  </si>
  <si>
    <t>IL0012079278</t>
  </si>
  <si>
    <t>IL0012079849</t>
  </si>
  <si>
    <t>IL0012080086</t>
  </si>
  <si>
    <t>גב ים    אגח יא</t>
  </si>
  <si>
    <t>IL0012083395</t>
  </si>
  <si>
    <t>סאמיט    אגח יג</t>
  </si>
  <si>
    <t>IL0012084955</t>
  </si>
  <si>
    <t>ווסטדייל אגח ג</t>
  </si>
  <si>
    <t>IL0012085119</t>
  </si>
  <si>
    <t>תדיראן גרו אגח4</t>
  </si>
  <si>
    <t>IL0012087842</t>
  </si>
  <si>
    <t>ג'י סיטי אגח  כ</t>
  </si>
  <si>
    <t>IL0012088675</t>
  </si>
  <si>
    <t>עזריאלי אגח ט</t>
  </si>
  <si>
    <t>IL0012092537</t>
  </si>
  <si>
    <t>אבו פמילי ריט בע"מ</t>
  </si>
  <si>
    <t>אבו פמילי אגח א</t>
  </si>
  <si>
    <t>IL0012097908</t>
  </si>
  <si>
    <t>רב-בריח(08) תעשיות בע"מ</t>
  </si>
  <si>
    <t>רב בריח    אג א</t>
  </si>
  <si>
    <t>IL0012098245</t>
  </si>
  <si>
    <t>מגה אור  אגח יב</t>
  </si>
  <si>
    <t>IL0012112830</t>
  </si>
  <si>
    <t>מהדרין בע"מ</t>
  </si>
  <si>
    <t>מהדרין אגח א</t>
  </si>
  <si>
    <t>IL0012114570</t>
  </si>
  <si>
    <t>תשת אנרג אגח ב</t>
  </si>
  <si>
    <t>IL0012115155</t>
  </si>
  <si>
    <t>פורמולה   אגח ד</t>
  </si>
  <si>
    <t>IL0012115569</t>
  </si>
  <si>
    <t>ארפורט אגח יב</t>
  </si>
  <si>
    <t>IL0012115643</t>
  </si>
  <si>
    <t>דמרי אגח יא</t>
  </si>
  <si>
    <t>IL0012116062</t>
  </si>
  <si>
    <t>אמ.די.ג'י אגח ח</t>
  </si>
  <si>
    <t>IL0012116559</t>
  </si>
  <si>
    <t>IL0012606039</t>
  </si>
  <si>
    <t>IL0012606526</t>
  </si>
  <si>
    <t>IL0001260111</t>
  </si>
  <si>
    <t>IL0012607367</t>
  </si>
  <si>
    <t>IL0012607698</t>
  </si>
  <si>
    <t>IL0012607854</t>
  </si>
  <si>
    <t>IL0014103076</t>
  </si>
  <si>
    <t>IL0015501690</t>
  </si>
  <si>
    <t>IL0018202080</t>
  </si>
  <si>
    <t>IL0018202817</t>
  </si>
  <si>
    <t>IL0018203310</t>
  </si>
  <si>
    <t>IL0022604461</t>
  </si>
  <si>
    <t>IL0022604875</t>
  </si>
  <si>
    <t>IL0022604958</t>
  </si>
  <si>
    <t>IL0022605450</t>
  </si>
  <si>
    <t>IL0022606367</t>
  </si>
  <si>
    <t>IL0023002343</t>
  </si>
  <si>
    <t>IL0023002426</t>
  </si>
  <si>
    <t>IL0023003093</t>
  </si>
  <si>
    <t>IL0023003176</t>
  </si>
  <si>
    <t>IL0023102259</t>
  </si>
  <si>
    <t>IL0023102820</t>
  </si>
  <si>
    <t>IL0023102903</t>
  </si>
  <si>
    <t>IL0023103810</t>
  </si>
  <si>
    <t>IL0023104230</t>
  </si>
  <si>
    <t>IL0023104982</t>
  </si>
  <si>
    <t>IL0023105484</t>
  </si>
  <si>
    <t>IL0023105559</t>
  </si>
  <si>
    <t>IL0023201747</t>
  </si>
  <si>
    <t>IL0023202323</t>
  </si>
  <si>
    <t>IL0023800530</t>
  </si>
  <si>
    <t>IL0025102794</t>
  </si>
  <si>
    <t>IL0025103032</t>
  </si>
  <si>
    <t>IL0025801320</t>
  </si>
  <si>
    <t>בזן       אגח י</t>
  </si>
  <si>
    <t>IL0025905113</t>
  </si>
  <si>
    <t>IL0025905782</t>
  </si>
  <si>
    <t>IL0031303907</t>
  </si>
  <si>
    <t>IL0031304244</t>
  </si>
  <si>
    <t>IL0032301900</t>
  </si>
  <si>
    <t>IL0032302320</t>
  </si>
  <si>
    <t>IL0032302650</t>
  </si>
  <si>
    <t>IL0032302734</t>
  </si>
  <si>
    <t>IL0032303724</t>
  </si>
  <si>
    <t>IL0032303989</t>
  </si>
  <si>
    <t>IL0032304227</t>
  </si>
  <si>
    <t>IL0032801388</t>
  </si>
  <si>
    <t>IL0036501406</t>
  </si>
  <si>
    <t>IL0036601560</t>
  </si>
  <si>
    <t>IL0037305047</t>
  </si>
  <si>
    <t>IL0037305799</t>
  </si>
  <si>
    <t>IL0038701855</t>
  </si>
  <si>
    <t>IL0039003624</t>
  </si>
  <si>
    <t>IL0039004879</t>
  </si>
  <si>
    <t>IL0042203492</t>
  </si>
  <si>
    <t>IL0043402127</t>
  </si>
  <si>
    <t>IL0057602513</t>
  </si>
  <si>
    <t>IL0057603016</t>
  </si>
  <si>
    <t>IL0057603271</t>
  </si>
  <si>
    <t>IL0058501102</t>
  </si>
  <si>
    <t>IL0060002107</t>
  </si>
  <si>
    <t>IL0060002362</t>
  </si>
  <si>
    <t>IL0060002859</t>
  </si>
  <si>
    <t>IL0060003923</t>
  </si>
  <si>
    <t>IL0060405391</t>
  </si>
  <si>
    <t>IL0060405474</t>
  </si>
  <si>
    <t>IL0060406043</t>
  </si>
  <si>
    <t>IL0061202243</t>
  </si>
  <si>
    <t>IL0061202409</t>
  </si>
  <si>
    <t>IL0061203233</t>
  </si>
  <si>
    <t>IL0061302076</t>
  </si>
  <si>
    <t>IL0061302233</t>
  </si>
  <si>
    <t>IL0061302803</t>
  </si>
  <si>
    <t>IL0061303488</t>
  </si>
  <si>
    <t>IL0062701441</t>
  </si>
  <si>
    <t>IL0063902071</t>
  </si>
  <si>
    <t>IL0063903483</t>
  </si>
  <si>
    <t>IL0066204624</t>
  </si>
  <si>
    <t>IL0066204889</t>
  </si>
  <si>
    <t>IL0066204962</t>
  </si>
  <si>
    <t>IL0066205530</t>
  </si>
  <si>
    <t>IL0069402332</t>
  </si>
  <si>
    <t>IL0069901549</t>
  </si>
  <si>
    <t>IL0071504109</t>
  </si>
  <si>
    <t>IL0071504448</t>
  </si>
  <si>
    <t>IL0071504513</t>
  </si>
  <si>
    <t>IL0072002491</t>
  </si>
  <si>
    <t>IL0072002566</t>
  </si>
  <si>
    <t>IL0073902228</t>
  </si>
  <si>
    <t>IL0073902632</t>
  </si>
  <si>
    <t>IL0074603890</t>
  </si>
  <si>
    <t>IL0074604211</t>
  </si>
  <si>
    <t>IL0074801635</t>
  </si>
  <si>
    <t>IL0074802476</t>
  </si>
  <si>
    <t>IL0074803045</t>
  </si>
  <si>
    <t>IL0074803128</t>
  </si>
  <si>
    <t>IL0075501481</t>
  </si>
  <si>
    <t>IL0075901517</t>
  </si>
  <si>
    <t>IL0075902192</t>
  </si>
  <si>
    <t>IL0075902846</t>
  </si>
  <si>
    <t>הפניקס פיננסים בע"מ</t>
  </si>
  <si>
    <t>IL0076702849</t>
  </si>
  <si>
    <t>IL0076703342</t>
  </si>
  <si>
    <t>IL0077102965</t>
  </si>
  <si>
    <t>IL0077702178</t>
  </si>
  <si>
    <t>IL0082303285</t>
  </si>
  <si>
    <t>IL0082303772</t>
  </si>
  <si>
    <t>Zegona Finance PLC</t>
  </si>
  <si>
    <t>ZEGLN 6.75 7/29</t>
  </si>
  <si>
    <t>XS2859406139</t>
  </si>
  <si>
    <t>Apollo Debt Solutions BDC</t>
  </si>
  <si>
    <t>549300UMUGX092P8DW87</t>
  </si>
  <si>
    <t>US03770DAC74</t>
  </si>
  <si>
    <t>SOUTH BOW USA INFRASTRUCTURE HOLDINGS</t>
  </si>
  <si>
    <t>254900Z1WAY7QFQ7O850</t>
  </si>
  <si>
    <t>SOUBOW 5.026 10/1/29</t>
  </si>
  <si>
    <t>US83007CAC64</t>
  </si>
  <si>
    <t>SOUTH BOW USA INFRASTRUCTURE HOLDINGS LLC</t>
  </si>
  <si>
    <t>SOUBOW 5.584 34 1/10/34</t>
  </si>
  <si>
    <t>US83007CAE21</t>
  </si>
  <si>
    <t>Golub Capital Private Credit Fund</t>
  </si>
  <si>
    <t>254900B5KBW6OY1F9951</t>
  </si>
  <si>
    <t>GCRED 5.8 09/29</t>
  </si>
  <si>
    <t>US38179RAA32</t>
  </si>
  <si>
    <t>BLUE OWL CREDIT INCOME CORP</t>
  </si>
  <si>
    <t>5493003I42XBWPE05N35</t>
  </si>
  <si>
    <t>OCINCC 5.8 3/30</t>
  </si>
  <si>
    <t>US09581CAC55</t>
  </si>
  <si>
    <t>South Bow Canadian Infrastructure Holdings Ltd</t>
  </si>
  <si>
    <t>2549004FYUSYLPBT1G26</t>
  </si>
  <si>
    <t>SOUBOW 7.625 1/3/55</t>
  </si>
  <si>
    <t>US836720AF90</t>
  </si>
  <si>
    <t>GRAND CITY PROPERTIES SA FRN PERP</t>
  </si>
  <si>
    <t>5299002QLUYKK2WBMB18</t>
  </si>
  <si>
    <t>GYCGR6.125 4/30</t>
  </si>
  <si>
    <t>XS2903422893</t>
  </si>
  <si>
    <t>IL0011283475</t>
  </si>
  <si>
    <t>IL0011419368</t>
  </si>
  <si>
    <t>IL0011585184</t>
  </si>
  <si>
    <t>IL0011607467</t>
  </si>
  <si>
    <t>IL0011615122</t>
  </si>
  <si>
    <t>IL0011742264</t>
  </si>
  <si>
    <t>IL0011750333</t>
  </si>
  <si>
    <t>IL0011894065</t>
  </si>
  <si>
    <t>IL0011996035</t>
  </si>
  <si>
    <t>נופר אנרג אגח ד</t>
  </si>
  <si>
    <t>IL0012114166</t>
  </si>
  <si>
    <t>IL0039003541</t>
  </si>
  <si>
    <t>IL0054402842</t>
  </si>
  <si>
    <t>IL0077102627</t>
  </si>
  <si>
    <t>IL0011328361</t>
  </si>
  <si>
    <t>IL0011374399</t>
  </si>
  <si>
    <t>ביג       אגח ט</t>
  </si>
  <si>
    <t>IL0011410508</t>
  </si>
  <si>
    <t>IL0011617854</t>
  </si>
  <si>
    <t>IL0011622219</t>
  </si>
  <si>
    <t>IL0011623530</t>
  </si>
  <si>
    <t>IL0011651416</t>
  </si>
  <si>
    <t>IL0011660573</t>
  </si>
  <si>
    <t>IL0011760233</t>
  </si>
  <si>
    <t>IL0011783672</t>
  </si>
  <si>
    <t>IL0011783755</t>
  </si>
  <si>
    <t>חג'ג' אירופה דיוולופמנט צ.ש. ב</t>
  </si>
  <si>
    <t>חגג אירופה אגחג</t>
  </si>
  <si>
    <t>IL0011839797</t>
  </si>
  <si>
    <t>IL0011814378</t>
  </si>
  <si>
    <t>IL0011997447</t>
  </si>
  <si>
    <t>IL0012016155</t>
  </si>
  <si>
    <t>IL0012056813</t>
  </si>
  <si>
    <t>פסיפיק    אגח ד</t>
  </si>
  <si>
    <t>IL0012060443</t>
  </si>
  <si>
    <t>IL0012077520</t>
  </si>
  <si>
    <t>הילה      אגח ג</t>
  </si>
  <si>
    <t>IL0012090630</t>
  </si>
  <si>
    <t>אמ.די.ג'י אגח ז</t>
  </si>
  <si>
    <t>IL0012091703</t>
  </si>
  <si>
    <t>רם אדרת הנדסה אזרחית בע"מ</t>
  </si>
  <si>
    <t>רם אדרת   אגח ב</t>
  </si>
  <si>
    <t>IL0012094368</t>
  </si>
  <si>
    <t>סופרין אחזקות בע"מ</t>
  </si>
  <si>
    <t>סופרין    אגח ב</t>
  </si>
  <si>
    <t>IL0012102369</t>
  </si>
  <si>
    <t>מודיעין אנרגיה - שותפות מוגבלת</t>
  </si>
  <si>
    <t>מודיעין    אג ב</t>
  </si>
  <si>
    <t>IL0012104423</t>
  </si>
  <si>
    <t>אפי נכסים אגחטז</t>
  </si>
  <si>
    <t>IL0012109471</t>
  </si>
  <si>
    <t>גבאי מניבאגח טו</t>
  </si>
  <si>
    <t>IL0012117961</t>
  </si>
  <si>
    <t>IL0013600726</t>
  </si>
  <si>
    <t>IL0014102995</t>
  </si>
  <si>
    <t>IL0022605526</t>
  </si>
  <si>
    <t>IL0023202240</t>
  </si>
  <si>
    <t>IL0025904611</t>
  </si>
  <si>
    <t>IL0039004952</t>
  </si>
  <si>
    <t>אופק שלי יזמות בע"מ</t>
  </si>
  <si>
    <t>אופק שלי  אגח א</t>
  </si>
  <si>
    <t>IL0011911703</t>
  </si>
  <si>
    <t>אשטרום נכ אגח14</t>
  </si>
  <si>
    <t>IL0012018961</t>
  </si>
  <si>
    <t>גשם למשתכן בע"מ</t>
  </si>
  <si>
    <t>גשם למשתכן אגחא</t>
  </si>
  <si>
    <t>IL0012089335</t>
  </si>
  <si>
    <t>IL0011398984</t>
  </si>
  <si>
    <t>IL0011425951</t>
  </si>
  <si>
    <t>IL0011433955</t>
  </si>
  <si>
    <t>IL0011476020</t>
  </si>
  <si>
    <t>IL0011606709</t>
  </si>
  <si>
    <t>IL0011617516</t>
  </si>
  <si>
    <t>IL0011722530</t>
  </si>
  <si>
    <t>IL0011727257</t>
  </si>
  <si>
    <t>IL0011823858</t>
  </si>
  <si>
    <t>IL0011861882</t>
  </si>
  <si>
    <t>IL0011915191</t>
  </si>
  <si>
    <t>IL0011940264</t>
  </si>
  <si>
    <t>IL0011972846</t>
  </si>
  <si>
    <t>IL0011998924</t>
  </si>
  <si>
    <t>IL0023800464</t>
  </si>
  <si>
    <t>IL0056600633</t>
  </si>
  <si>
    <t>IL0070400820</t>
  </si>
  <si>
    <t>IL0077702095</t>
  </si>
  <si>
    <t>IL0011972762</t>
  </si>
  <si>
    <t>אב-גד החזקות בע"מ</t>
  </si>
  <si>
    <t>אב-גד     אגח ג</t>
  </si>
  <si>
    <t>IL0012117706</t>
  </si>
  <si>
    <t>IL0011673600</t>
  </si>
  <si>
    <t>IL0064301695</t>
  </si>
  <si>
    <t>IL0011394272</t>
  </si>
  <si>
    <t>IL0011630626</t>
  </si>
  <si>
    <t>IL0011406563</t>
  </si>
  <si>
    <t>IL0011874182</t>
  </si>
  <si>
    <t>IL0001360101</t>
  </si>
  <si>
    <t>IL0001610182</t>
  </si>
  <si>
    <t>IL0002240146</t>
  </si>
  <si>
    <t>IL0002260193</t>
  </si>
  <si>
    <t>IL0002300114</t>
  </si>
  <si>
    <t>IL0002320179</t>
  </si>
  <si>
    <t>IL0002560162</t>
  </si>
  <si>
    <t>IL0002650179</t>
  </si>
  <si>
    <t>IL0002730112</t>
  </si>
  <si>
    <t>IL0002810146</t>
  </si>
  <si>
    <t>IL0003230146</t>
  </si>
  <si>
    <t>IL0003660136</t>
  </si>
  <si>
    <t>IL0003840167</t>
  </si>
  <si>
    <t>IL0003870198</t>
  </si>
  <si>
    <t>IL0003940157</t>
  </si>
  <si>
    <t>IL0004160169</t>
  </si>
  <si>
    <t>בליץ-ש</t>
  </si>
  <si>
    <t>IL0004240102</t>
  </si>
  <si>
    <t>IL0004340191</t>
  </si>
  <si>
    <t>IL0004450156</t>
  </si>
  <si>
    <t>IL0004730177</t>
  </si>
  <si>
    <t>IL0004750209</t>
  </si>
  <si>
    <t>IL0005660183</t>
  </si>
  <si>
    <t>IL0005760173</t>
  </si>
  <si>
    <t>IL0005850180</t>
  </si>
  <si>
    <t>IL0005930388</t>
  </si>
  <si>
    <t>IL0006046119</t>
  </si>
  <si>
    <t>IL0006130343</t>
  </si>
  <si>
    <t>IL0006290147</t>
  </si>
  <si>
    <t>IL0006625771</t>
  </si>
  <si>
    <t>IL0006912120</t>
  </si>
  <si>
    <t>IL0006954379</t>
  </si>
  <si>
    <t>IL0007150118</t>
  </si>
  <si>
    <t>IL0007200111</t>
  </si>
  <si>
    <t>גב ים</t>
  </si>
  <si>
    <t>IL0007590198</t>
  </si>
  <si>
    <t>IL0007630119</t>
  </si>
  <si>
    <t>IL0007670123</t>
  </si>
  <si>
    <t>IL0007770378</t>
  </si>
  <si>
    <t>IL0007970358</t>
  </si>
  <si>
    <t>IL0008130143</t>
  </si>
  <si>
    <t>IL0008290103</t>
  </si>
  <si>
    <t>IL0010810740</t>
  </si>
  <si>
    <t>IL0010811243</t>
  </si>
  <si>
    <t>IL0010815616</t>
  </si>
  <si>
    <t>IL0010816861</t>
  </si>
  <si>
    <t>IL0010823792</t>
  </si>
  <si>
    <t>תאת טכנולוגיות בע"מ</t>
  </si>
  <si>
    <t>תאת טכנו</t>
  </si>
  <si>
    <t>IL0010827264</t>
  </si>
  <si>
    <t>IL0010833775</t>
  </si>
  <si>
    <t>IL0010834849</t>
  </si>
  <si>
    <t>IL0010838311</t>
  </si>
  <si>
    <t>IL0010845571</t>
  </si>
  <si>
    <t>IL0010846983</t>
  </si>
  <si>
    <t>KYG7T16G1039</t>
  </si>
  <si>
    <t>IL0010901416</t>
  </si>
  <si>
    <t>IL0010952641</t>
  </si>
  <si>
    <t>IL0010958358</t>
  </si>
  <si>
    <t>IL0010972607</t>
  </si>
  <si>
    <t>IL0010972789</t>
  </si>
  <si>
    <t>IL0010989205</t>
  </si>
  <si>
    <t>IL0011000077</t>
  </si>
  <si>
    <t>IL0011015349</t>
  </si>
  <si>
    <t>IL0011042491</t>
  </si>
  <si>
    <t>IL0011044885</t>
  </si>
  <si>
    <t>IL0011050973</t>
  </si>
  <si>
    <t>IL0011181166</t>
  </si>
  <si>
    <t>IL0011184475</t>
  </si>
  <si>
    <t>IL0011194789</t>
  </si>
  <si>
    <t>IL0011233553</t>
  </si>
  <si>
    <t>IL0011237778</t>
  </si>
  <si>
    <t>IL0011238503</t>
  </si>
  <si>
    <t>IL0011323560</t>
  </si>
  <si>
    <t>IL0011338758</t>
  </si>
  <si>
    <t>US6866881021</t>
  </si>
  <si>
    <t>IL0011383796</t>
  </si>
  <si>
    <t>IL0011391955</t>
  </si>
  <si>
    <t>IL0011415713</t>
  </si>
  <si>
    <t>IL0011419699</t>
  </si>
  <si>
    <t>IL0011425878</t>
  </si>
  <si>
    <t>IL0011434292</t>
  </si>
  <si>
    <t>IL0011474876</t>
  </si>
  <si>
    <t>GB00BG12Y042</t>
  </si>
  <si>
    <t>IL0011669749</t>
  </si>
  <si>
    <t>IL0011685588</t>
  </si>
  <si>
    <t>IL0011689622</t>
  </si>
  <si>
    <t>IL0011699787</t>
  </si>
  <si>
    <t>IL0011702169</t>
  </si>
  <si>
    <t>IL0011708778</t>
  </si>
  <si>
    <t>וויו (VEEV)גרופ אינק</t>
  </si>
  <si>
    <t>C  וויו גרופ</t>
  </si>
  <si>
    <t>US9224741010</t>
  </si>
  <si>
    <t>IL0011726184</t>
  </si>
  <si>
    <t>IL0011728404</t>
  </si>
  <si>
    <t>IL0011729725</t>
  </si>
  <si>
    <t>IL0011731374</t>
  </si>
  <si>
    <t>IL0011734345</t>
  </si>
  <si>
    <t>IL0011734915</t>
  </si>
  <si>
    <t>IL0011736993</t>
  </si>
  <si>
    <t>IL0011741845</t>
  </si>
  <si>
    <t>NL0015000D84</t>
  </si>
  <si>
    <t>IL0011754889</t>
  </si>
  <si>
    <t>IL0011754962</t>
  </si>
  <si>
    <t>IL0011757288</t>
  </si>
  <si>
    <t>IL0011761140</t>
  </si>
  <si>
    <t>IL0011765935</t>
  </si>
  <si>
    <t>IL0011767261</t>
  </si>
  <si>
    <t>IL0011774507</t>
  </si>
  <si>
    <t>סולרום החזקות בע"מ</t>
  </si>
  <si>
    <t>סולרום החז</t>
  </si>
  <si>
    <t>IL0011775181</t>
  </si>
  <si>
    <t>אקונרג'י אנרגיה מתחדשת בע"מ</t>
  </si>
  <si>
    <t>אקונרג'י</t>
  </si>
  <si>
    <t>IL0011783342</t>
  </si>
  <si>
    <t>IL0011784746</t>
  </si>
  <si>
    <t>IL0011787145</t>
  </si>
  <si>
    <t>IL0011791428</t>
  </si>
  <si>
    <t>IL0011797532</t>
  </si>
  <si>
    <t>IL0011808768</t>
  </si>
  <si>
    <t>IL0011836561</t>
  </si>
  <si>
    <t>IL0011838138</t>
  </si>
  <si>
    <t>IL0011849853</t>
  </si>
  <si>
    <t>IL0011876401</t>
  </si>
  <si>
    <t>IL0011882425</t>
  </si>
  <si>
    <t>IL0011989105</t>
  </si>
  <si>
    <t>IL0012031816</t>
  </si>
  <si>
    <t>IL0025902482</t>
  </si>
  <si>
    <t>IL0050101299</t>
  </si>
  <si>
    <t>צילו-בלו</t>
  </si>
  <si>
    <t>IL0011025322</t>
  </si>
  <si>
    <t>לוזון רונסון לס</t>
  </si>
  <si>
    <t>IL0012025974</t>
  </si>
  <si>
    <t>IL0012069865</t>
  </si>
  <si>
    <t>אב-גד</t>
  </si>
  <si>
    <t>IL0011718181</t>
  </si>
  <si>
    <t>IL0011762056</t>
  </si>
  <si>
    <t>IL0011021289</t>
  </si>
  <si>
    <t>ערך פיננסים-ש</t>
  </si>
  <si>
    <t>IL0011201618</t>
  </si>
  <si>
    <t>IL0011822603</t>
  </si>
  <si>
    <t>IL0011443855</t>
  </si>
  <si>
    <t>IL0011464711</t>
  </si>
  <si>
    <t>אי.בי.אי קרנות נאמנות בעמ</t>
  </si>
  <si>
    <t>IL0011481624</t>
  </si>
  <si>
    <t>IL0011490203</t>
  </si>
  <si>
    <t>IL0011503336</t>
  </si>
  <si>
    <t>ECPGFXU8A2SH</t>
  </si>
  <si>
    <t>תכ.תלבונד60</t>
  </si>
  <si>
    <t>IL0011451015</t>
  </si>
  <si>
    <t>IL0011459604</t>
  </si>
  <si>
    <t>IL0011480063</t>
  </si>
  <si>
    <t>הרל.תלבונד ש 50</t>
  </si>
  <si>
    <t>IL0011507139</t>
  </si>
  <si>
    <t>IL0011507626</t>
  </si>
  <si>
    <t>IL0011550766</t>
  </si>
  <si>
    <t>קסם.תלבונד שקלי</t>
  </si>
  <si>
    <t>IL0011464141</t>
  </si>
  <si>
    <t>IL0011504409</t>
  </si>
  <si>
    <t>IL0011499964</t>
  </si>
  <si>
    <t>MTF.תלבונדשקלי</t>
  </si>
  <si>
    <t>IL0011500027</t>
  </si>
  <si>
    <t>MTF.תלבונדשקל50</t>
  </si>
  <si>
    <t>IL0011501686</t>
  </si>
  <si>
    <t>RUSS2000.קסם</t>
  </si>
  <si>
    <t>IL0011457137</t>
  </si>
  <si>
    <t>MSCI EM.קסם</t>
  </si>
  <si>
    <t>IL0011458127</t>
  </si>
  <si>
    <t>שווקים מתעוררים</t>
  </si>
  <si>
    <t>MSCI EM.הרל</t>
  </si>
  <si>
    <t>IL0011493017</t>
  </si>
  <si>
    <t>IL0011498719</t>
  </si>
  <si>
    <t>SPBDUS3T.קסם</t>
  </si>
  <si>
    <t>IL0011579088</t>
  </si>
  <si>
    <t>SPBDUS5T.קסם</t>
  </si>
  <si>
    <t>IL0011579161</t>
  </si>
  <si>
    <t>SPBDU10T.קסם</t>
  </si>
  <si>
    <t>IL0011579245</t>
  </si>
  <si>
    <t>NASDAQ 100.IBI</t>
  </si>
  <si>
    <t>IL0012004508</t>
  </si>
  <si>
    <t>ISHARES TRUST</t>
  </si>
  <si>
    <t>5493000860OXIC4B5K91</t>
  </si>
  <si>
    <t>ISHARES BROAD USD HIGH YIELD</t>
  </si>
  <si>
    <t>US46435U8532</t>
  </si>
  <si>
    <t>BlackRock Investment Management (UK) Limited</t>
  </si>
  <si>
    <t>549300VBL7C31PY2VZ37 </t>
  </si>
  <si>
    <t>ISHARES LEHMAN 3-7 YEA TREA</t>
  </si>
  <si>
    <t>US4642886612</t>
  </si>
  <si>
    <t>NDX 100.הרל</t>
  </si>
  <si>
    <t>IL0011490385</t>
  </si>
  <si>
    <t>IL0011627838</t>
  </si>
  <si>
    <t>IL0011551269</t>
  </si>
  <si>
    <t>IL0011553240</t>
  </si>
  <si>
    <t>IL0011553406</t>
  </si>
  <si>
    <t>IL0011553653</t>
  </si>
  <si>
    <t>IL0011553737</t>
  </si>
  <si>
    <t>IL0011597148</t>
  </si>
  <si>
    <t>IL0011990582</t>
  </si>
  <si>
    <t>IL0011550923</t>
  </si>
  <si>
    <t>IL0051226277</t>
  </si>
  <si>
    <t>IL0051244825</t>
  </si>
  <si>
    <t>IL0051292758</t>
  </si>
  <si>
    <t>IL0051274699</t>
  </si>
  <si>
    <t>IBI.תלבונד שקלי</t>
  </si>
  <si>
    <t>IL0051130719</t>
  </si>
  <si>
    <t>IL0051139983</t>
  </si>
  <si>
    <t>IL0051154727</t>
  </si>
  <si>
    <t>IL0051277668</t>
  </si>
  <si>
    <t>IL0051307523</t>
  </si>
  <si>
    <t>Aתלבונד-שקל.IBI</t>
  </si>
  <si>
    <t>IL0051349111</t>
  </si>
  <si>
    <t>IL0051371958</t>
  </si>
  <si>
    <t>הראל תל בונד 60</t>
  </si>
  <si>
    <t>IL0051218357</t>
  </si>
  <si>
    <t>תכלית ת בונד 60</t>
  </si>
  <si>
    <t>IL0051369655</t>
  </si>
  <si>
    <t>IL0051360647</t>
  </si>
  <si>
    <t>IL0051155898</t>
  </si>
  <si>
    <t>IL0011741019</t>
  </si>
  <si>
    <t>IL0011822785</t>
  </si>
  <si>
    <t>IL0011836645</t>
  </si>
  <si>
    <t>IL0011853210</t>
  </si>
  <si>
    <t>IL0011876575</t>
  </si>
  <si>
    <t>IL0012030826</t>
  </si>
  <si>
    <t>IL0012031998</t>
  </si>
  <si>
    <t>IL0012042136</t>
  </si>
  <si>
    <t>IL0012054677</t>
  </si>
  <si>
    <t>IL0011808842</t>
  </si>
  <si>
    <t>IL0012007402</t>
  </si>
  <si>
    <t>S&amp;P500 EMINI FUT  Dec24</t>
  </si>
  <si>
    <t>S&amp;P500 EMINI FUT 12/24</t>
  </si>
  <si>
    <t>ESZ4 INDEX</t>
  </si>
  <si>
    <t>NIKKEI 225 MINI   Dec24</t>
  </si>
  <si>
    <t>NIKKEI 225 MINI 12/24</t>
  </si>
  <si>
    <t>NOZ4 INDEX</t>
  </si>
  <si>
    <t>TOPIX INDX FUTR   Dec24</t>
  </si>
  <si>
    <t>TOPIX INDX FUT 12/24</t>
  </si>
  <si>
    <t>TPZ4</t>
  </si>
  <si>
    <t>STOXX EUROPE 600  Dec24</t>
  </si>
  <si>
    <t>STOXX600 12/24</t>
  </si>
  <si>
    <t>SXOZ4 INDEX</t>
  </si>
  <si>
    <t>E-Mini Russ 2000  Dec24</t>
  </si>
  <si>
    <t>F-RUSSELL 12/24</t>
  </si>
  <si>
    <t>RTYZ4 INDEX</t>
  </si>
  <si>
    <t>DJIA MINI e-CBOT  Dec24</t>
  </si>
  <si>
    <t>FT MINI DOW 12/24</t>
  </si>
  <si>
    <t>DMZ4 INDEX</t>
  </si>
  <si>
    <t>NASDAQ 100 E-MINI Dec24</t>
  </si>
  <si>
    <t>FUTURE MINI NASDAQ 12/24</t>
  </si>
  <si>
    <t>NQZ4 INDEX</t>
  </si>
  <si>
    <t>MSCI EmgMkt       Dec24</t>
  </si>
  <si>
    <t>MSCI EmgMkt 12/24</t>
  </si>
  <si>
    <t>MESZ4 INDEX</t>
  </si>
  <si>
    <t>US 10yr Ultra Fut Dec24</t>
  </si>
  <si>
    <t>ULTRA10 YR 12/24</t>
  </si>
  <si>
    <t>UXYZ4 COMDTY</t>
  </si>
  <si>
    <t>SP500 MIC EMIN FUTDec24</t>
  </si>
  <si>
    <t>SP MICRO 12/24</t>
  </si>
  <si>
    <t>HWAZ4 INDEX</t>
  </si>
  <si>
    <t>NASD100 MICRO EMINDec24</t>
  </si>
  <si>
    <t>NASD100 MICRO  EMIN 12/24</t>
  </si>
  <si>
    <t>HWBZ4 INDEX</t>
  </si>
  <si>
    <t>IL0011625774</t>
  </si>
  <si>
    <t>IL0012011446</t>
  </si>
  <si>
    <t>ארי נדלן נעמ-1ל</t>
  </si>
  <si>
    <t>IL0011420093</t>
  </si>
  <si>
    <t xml:space="preserve">      שווי הוגן</t>
  </si>
  <si>
    <t>IL0031803617</t>
  </si>
  <si>
    <t>IL0011402927</t>
  </si>
  <si>
    <t>IL0011987877</t>
  </si>
  <si>
    <t>IL0011672123</t>
  </si>
  <si>
    <t>IL0011955775</t>
  </si>
  <si>
    <t>אנרג'יאן ישראל פיננס בע"מ</t>
  </si>
  <si>
    <t>ENOIGA 5.375 30/3/28</t>
  </si>
  <si>
    <t>IL0011736738</t>
  </si>
  <si>
    <t>IL0011388258</t>
  </si>
  <si>
    <t>ביט ישיראגיב-רמ</t>
  </si>
  <si>
    <t>IL0012102443</t>
  </si>
  <si>
    <t>פועלים אגח -1רמ</t>
  </si>
  <si>
    <t>IL0012117474</t>
  </si>
  <si>
    <t>IL0011986390</t>
  </si>
  <si>
    <t>AAA</t>
  </si>
  <si>
    <t>IL0012058975</t>
  </si>
  <si>
    <t>גב-ים נגב בע"מ</t>
  </si>
  <si>
    <t>גב-יםנגב אגב-רמ</t>
  </si>
  <si>
    <t>IL0012084534</t>
  </si>
  <si>
    <t>IL0011817835</t>
  </si>
  <si>
    <t>IL0060802381</t>
  </si>
  <si>
    <t>מימון ישיר נדל"ן ומשכנתאות בע"</t>
  </si>
  <si>
    <t>מימוןמשכ אגא-רמ</t>
  </si>
  <si>
    <t>IL0012088188</t>
  </si>
  <si>
    <t>IL0012071416</t>
  </si>
  <si>
    <t>IL0011009086</t>
  </si>
  <si>
    <t>IL0011243461</t>
  </si>
  <si>
    <t>IL0011979536</t>
  </si>
  <si>
    <t>IL0011389991</t>
  </si>
  <si>
    <t>IL0011030843</t>
  </si>
  <si>
    <t>IL0011968315</t>
  </si>
  <si>
    <t>עלמדב אינק.</t>
  </si>
  <si>
    <t>עלמדב  אגח ג-רמ</t>
  </si>
  <si>
    <t>IL0012118878</t>
  </si>
  <si>
    <t>IL0011402760</t>
  </si>
  <si>
    <t>IL0011402844</t>
  </si>
  <si>
    <t>IL0011873358</t>
  </si>
  <si>
    <t>IL0011873432</t>
  </si>
  <si>
    <t>IL0011680878</t>
  </si>
  <si>
    <t>IL0011983405</t>
  </si>
  <si>
    <t>נתיביגז אגחג-רמ</t>
  </si>
  <si>
    <t>IL0011255093</t>
  </si>
  <si>
    <t>וולטה סולאר 4</t>
  </si>
  <si>
    <t>529900SBSN4Z</t>
  </si>
  <si>
    <t>Sauce Inc</t>
  </si>
  <si>
    <t>549300JHLCR4</t>
  </si>
  <si>
    <t>SAUCE 1</t>
  </si>
  <si>
    <t>254900PCBKYQ</t>
  </si>
  <si>
    <t>549300BLONX7</t>
  </si>
  <si>
    <t>CERCA OPPORTUNITIES GP, LIMITED PARTNERSHIP</t>
  </si>
  <si>
    <t>CERCA גמל</t>
  </si>
  <si>
    <t xml:space="preserve">                                    קוגיטו קפיטל פאנד 2 שותף כללי בע"מ</t>
  </si>
  <si>
    <t xml:space="preserve">                                        קוגיטו קפיטל פאנד 2 ניהול בע"מ</t>
  </si>
  <si>
    <t>סיג'י השקעות</t>
  </si>
  <si>
    <t>RS TACTIC GEAR</t>
  </si>
  <si>
    <t>American Landmark III LLC</t>
  </si>
  <si>
    <t>ELECTRA CAPITAL</t>
  </si>
  <si>
    <t>viola growth 4 GP LP</t>
  </si>
  <si>
    <t>Viola Growth IV, L.P.</t>
  </si>
  <si>
    <t>HPS GP Lux Sarl</t>
  </si>
  <si>
    <t>Henderson Park Real Estate Fund II GP S.? r.l</t>
  </si>
  <si>
    <t>SHEVA GROWTH SE3</t>
  </si>
  <si>
    <t>MORE ALTERNATIVE CREDIT 4</t>
  </si>
  <si>
    <t>8945006FVE3FLKX9BN50</t>
  </si>
  <si>
    <t>PROTALIX</t>
  </si>
  <si>
    <t>מנפיקים ישראלים בחו"ל.</t>
  </si>
  <si>
    <t>UAS DRONE</t>
  </si>
  <si>
    <t>זוז אופ1 (נשר)ל</t>
  </si>
  <si>
    <t>IL0012051608</t>
  </si>
  <si>
    <t>רונסון אופ ל.ס</t>
  </si>
  <si>
    <t>לוזון רונסון</t>
  </si>
  <si>
    <t>אב-גד אופ ל.ס</t>
  </si>
  <si>
    <t>549300FBP1ANSJE5TE26</t>
  </si>
  <si>
    <t>549300FBP1ANSJE5TE27</t>
  </si>
  <si>
    <t>SYTA</t>
  </si>
  <si>
    <t>אפולו פאוור בע"מ</t>
  </si>
  <si>
    <t>אפולו פאוור אלס</t>
  </si>
  <si>
    <t>אפולו פאוור</t>
  </si>
  <si>
    <t>11019693</t>
  </si>
  <si>
    <t>11020423</t>
  </si>
  <si>
    <t>11020438</t>
  </si>
  <si>
    <t>11019938</t>
  </si>
  <si>
    <t>11019939</t>
  </si>
  <si>
    <t>USDILS</t>
  </si>
  <si>
    <t>EURILS</t>
  </si>
  <si>
    <t>ILSILS</t>
  </si>
  <si>
    <t>759192P</t>
  </si>
  <si>
    <t>759192R</t>
  </si>
  <si>
    <t>759197P</t>
  </si>
  <si>
    <t>759197R</t>
  </si>
  <si>
    <t>762480P</t>
  </si>
  <si>
    <t>762480R</t>
  </si>
  <si>
    <t>759190P</t>
  </si>
  <si>
    <t>759190R</t>
  </si>
  <si>
    <t>759195P</t>
  </si>
  <si>
    <t>759195R</t>
  </si>
  <si>
    <t>762482P</t>
  </si>
  <si>
    <t>762482R</t>
  </si>
  <si>
    <t>751020P</t>
  </si>
  <si>
    <t>751020R</t>
  </si>
  <si>
    <t>751021P</t>
  </si>
  <si>
    <t>751021R</t>
  </si>
  <si>
    <t>751022P</t>
  </si>
  <si>
    <t>751022R</t>
  </si>
  <si>
    <t>751023P</t>
  </si>
  <si>
    <t>751023R</t>
  </si>
  <si>
    <t>751024P</t>
  </si>
  <si>
    <t>751024R</t>
  </si>
  <si>
    <t>751025P</t>
  </si>
  <si>
    <t>751025R</t>
  </si>
  <si>
    <t>751026P</t>
  </si>
  <si>
    <t>751026R</t>
  </si>
  <si>
    <t>751027P</t>
  </si>
  <si>
    <t>751027R</t>
  </si>
  <si>
    <t>751028P</t>
  </si>
  <si>
    <t>751028R</t>
  </si>
  <si>
    <t>751029P</t>
  </si>
  <si>
    <t>751029R</t>
  </si>
  <si>
    <t>751019P</t>
  </si>
  <si>
    <t>751019R</t>
  </si>
  <si>
    <t>762481P</t>
  </si>
  <si>
    <t>762481R</t>
  </si>
  <si>
    <t>759191P</t>
  </si>
  <si>
    <t>759191R</t>
  </si>
  <si>
    <t>759196P</t>
  </si>
  <si>
    <t>759196R</t>
  </si>
  <si>
    <t xml:space="preserve"> </t>
  </si>
  <si>
    <t>הלוואות לעמיתים בפיגור 12536</t>
  </si>
  <si>
    <t>בתכנון /בהיתרים</t>
  </si>
  <si>
    <t>58-72 Avenue A, New York, New York, 10009</t>
  </si>
  <si>
    <t>88 Kingsway &amp; Kingsbourne House,London,WC1</t>
  </si>
  <si>
    <t>אנרג'יאן-דיבידנד לקבל</t>
  </si>
  <si>
    <t>שקל חדש</t>
  </si>
  <si>
    <t>1L - More Alternative Credit 4</t>
  </si>
  <si>
    <t>Cerca Opportunity Cerca Opportunity Cerca Opport</t>
  </si>
  <si>
    <t>HPS Specialty Loan International Fund VI-L, SCSp</t>
  </si>
  <si>
    <t>Israel Generate Co-Investment Fund, LP</t>
  </si>
  <si>
    <t>PAGAYA OPPORTUNITY</t>
  </si>
  <si>
    <t>RIALTO REAL ESTATE FUND IV-DEBT .LP</t>
  </si>
  <si>
    <t>SHEVA GROWTH INVESTMENTS L.P. - SERIES 3</t>
  </si>
  <si>
    <t>Group 11 Fund VI, L.P.</t>
  </si>
  <si>
    <t>IL0011977639</t>
  </si>
  <si>
    <t>IL0012054750</t>
  </si>
  <si>
    <t>IL0011826828</t>
  </si>
  <si>
    <t>Avenue Global Dislocation Opportunities GenPar,LLC</t>
  </si>
  <si>
    <t>developed markets</t>
  </si>
  <si>
    <t>Hanaco Growth GP, L.P.</t>
  </si>
  <si>
    <t>VALUE AP PARTNERS II LTD</t>
  </si>
  <si>
    <t>Target Global Selected Opportunities LTD</t>
  </si>
  <si>
    <t>ARKIN BIO CAPITAL GENERAL PARTNER, LIMITED PARTNERSHIP</t>
  </si>
  <si>
    <t>OEP VIII GENERAL PARTNER, LP</t>
  </si>
  <si>
    <t>AYA OWL INVESTMENTS LTD</t>
  </si>
  <si>
    <t>Community US Fund GP, LP</t>
  </si>
  <si>
    <t>RAKIA CAPITAL GENERAL PARTNER, LIMITED PARTNERSHIP</t>
  </si>
  <si>
    <t>Group 11 GP V, LLC</t>
  </si>
  <si>
    <t>VIOLA GROWTH 3 LTD</t>
  </si>
  <si>
    <t>Ares CIP Management, L.P.</t>
  </si>
  <si>
    <t>Viola Credit GL II General Partner, L.P</t>
  </si>
  <si>
    <t>ARC IV GP LLC</t>
  </si>
  <si>
    <t>AAEG GP LLP</t>
  </si>
  <si>
    <t>ION CROSSOVER PARTNERS GP  II LP.,</t>
  </si>
  <si>
    <t>Community SPV GP, L.P.</t>
  </si>
  <si>
    <t>COIN TRUST LTD</t>
  </si>
  <si>
    <t>LUCID ALTERNATIVE GP LTD</t>
  </si>
  <si>
    <t>EQT Infrastructure VI (General Partner) S.à r.l.</t>
  </si>
  <si>
    <t>HPS Specialty Loan International VI קרן</t>
  </si>
  <si>
    <t>HPS-Capricorn Co-Invest LP קרן השקעה</t>
  </si>
  <si>
    <t>IL0011935801</t>
  </si>
  <si>
    <t>אאורה אגח יז</t>
  </si>
  <si>
    <t>אורון קב אגח ג</t>
  </si>
  <si>
    <t>אלומיי אגח ו</t>
  </si>
  <si>
    <t>אלמוגים אגח ט</t>
  </si>
  <si>
    <t>IL0011884082</t>
  </si>
  <si>
    <t>אפי קפיטל אגח ב</t>
  </si>
  <si>
    <t>גיבוי אחז אגח ב</t>
  </si>
  <si>
    <t>IL0044801905</t>
  </si>
  <si>
    <t>דוראל אגח ב</t>
  </si>
  <si>
    <t>2138433R</t>
  </si>
  <si>
    <t>2138520R</t>
  </si>
  <si>
    <t>2138481R</t>
  </si>
  <si>
    <t>2138458R</t>
  </si>
  <si>
    <t>2138498R</t>
  </si>
  <si>
    <t>2138507R</t>
  </si>
  <si>
    <t>00/00/0000</t>
  </si>
  <si>
    <t>Baa1</t>
  </si>
  <si>
    <t>635400NLI1L9RGFBJJ11</t>
  </si>
  <si>
    <t>Diversified Financial Services Financial Services</t>
  </si>
  <si>
    <t>IDBLILIT</t>
  </si>
  <si>
    <t>סיון לוי, רו"ח</t>
  </si>
  <si>
    <t>הלוואה 1</t>
  </si>
  <si>
    <t>הלוואה 2</t>
  </si>
  <si>
    <t>הלוואה 3</t>
  </si>
  <si>
    <t>הלוואה 4</t>
  </si>
  <si>
    <t>הלוואה 5</t>
  </si>
  <si>
    <t>הלוואה 6</t>
  </si>
  <si>
    <t>הלוואה 7</t>
  </si>
  <si>
    <t>הלוואה 8</t>
  </si>
  <si>
    <t>הלוואה 9</t>
  </si>
  <si>
    <t>הלוואה 10</t>
  </si>
  <si>
    <t>הלוואה 11</t>
  </si>
  <si>
    <t>הלוואה 12</t>
  </si>
  <si>
    <t>הלוואה 13</t>
  </si>
  <si>
    <t>הלוואה 14</t>
  </si>
  <si>
    <t>הלוואה 15</t>
  </si>
  <si>
    <t>הלוואה 16</t>
  </si>
  <si>
    <t>הלוואה 17</t>
  </si>
  <si>
    <t>הלוואה 18</t>
  </si>
  <si>
    <t>הלוואה 19</t>
  </si>
  <si>
    <t>הלוואה 20</t>
  </si>
  <si>
    <t>הלוואה 21</t>
  </si>
  <si>
    <t>הלוואה 22</t>
  </si>
  <si>
    <t>הלוואה 23</t>
  </si>
  <si>
    <t>הלוואה 24</t>
  </si>
  <si>
    <t>הלוואה 25</t>
  </si>
  <si>
    <t>הלוואה 26</t>
  </si>
  <si>
    <t>הלוואה 27</t>
  </si>
  <si>
    <t>הלוואה 28</t>
  </si>
  <si>
    <t>הלוואה 29</t>
  </si>
  <si>
    <t>הלוואה 30</t>
  </si>
  <si>
    <t>הלוואה 31</t>
  </si>
  <si>
    <t>הלוואה 32</t>
  </si>
  <si>
    <t>הלוואה 33</t>
  </si>
  <si>
    <t>הלוואה 34</t>
  </si>
  <si>
    <t>הלוואה 35</t>
  </si>
  <si>
    <t>הלוואה 36</t>
  </si>
  <si>
    <t>הלוואה 37</t>
  </si>
  <si>
    <t>הלוואה 38</t>
  </si>
  <si>
    <t>הלוואה 39</t>
  </si>
  <si>
    <t>הלוואה 40</t>
  </si>
  <si>
    <t>הלוואה 41</t>
  </si>
  <si>
    <t>הלוואה 42</t>
  </si>
  <si>
    <t>הלוואה 43</t>
  </si>
  <si>
    <t>הלוואה 44</t>
  </si>
  <si>
    <t>הלוואה 45</t>
  </si>
  <si>
    <t>הלוואה 46</t>
  </si>
  <si>
    <t>הלוואה 47</t>
  </si>
  <si>
    <t>הלוואה 48</t>
  </si>
  <si>
    <t>הלוואה 49</t>
  </si>
  <si>
    <t>הלוואה 50</t>
  </si>
  <si>
    <t>הלוואה 51</t>
  </si>
  <si>
    <t>הלוואה 52</t>
  </si>
  <si>
    <t>הלוואה 53</t>
  </si>
  <si>
    <t>הלוואה 54</t>
  </si>
  <si>
    <t>הלוואה 55</t>
  </si>
  <si>
    <t>הלוואה 56</t>
  </si>
  <si>
    <t>הלוואה 57</t>
  </si>
  <si>
    <t>הלוואה 58</t>
  </si>
  <si>
    <t>הלוואה 59</t>
  </si>
  <si>
    <t>הלוואה 60</t>
  </si>
  <si>
    <t>הלוואה 61</t>
  </si>
  <si>
    <t>הלוואה 62</t>
  </si>
  <si>
    <t>הלוואה 63</t>
  </si>
  <si>
    <t>הלוואה 64</t>
  </si>
  <si>
    <t>הלוואה 65</t>
  </si>
  <si>
    <t>הלוואה 66</t>
  </si>
  <si>
    <t>הלוואה 67</t>
  </si>
  <si>
    <t>הלוואה 68</t>
  </si>
  <si>
    <t>הלוואה 69</t>
  </si>
  <si>
    <t>הלוואה 70</t>
  </si>
  <si>
    <t>הלוואה 71</t>
  </si>
  <si>
    <t>הלוואה 72</t>
  </si>
  <si>
    <t>הלוואה 73</t>
  </si>
  <si>
    <t>הלוואה 74</t>
  </si>
  <si>
    <t>הלוואה 75</t>
  </si>
  <si>
    <t>הלוואה 76</t>
  </si>
  <si>
    <t>הלוואה 77</t>
  </si>
  <si>
    <t>הלוואה 78</t>
  </si>
  <si>
    <t>הלוואה 79</t>
  </si>
  <si>
    <t>הלוואה 80</t>
  </si>
  <si>
    <t>הלוואה 81</t>
  </si>
  <si>
    <t>הלוואה 82</t>
  </si>
  <si>
    <t>הלוואה 83</t>
  </si>
  <si>
    <t>הלוואה 84</t>
  </si>
  <si>
    <t>הלוואה 85</t>
  </si>
  <si>
    <t>הלוואה 86</t>
  </si>
  <si>
    <t>הלוואה 87</t>
  </si>
  <si>
    <t>הלוואה 88</t>
  </si>
  <si>
    <t>הלוואה 89</t>
  </si>
  <si>
    <t>הלוואה 90</t>
  </si>
  <si>
    <t>הלוואה 91</t>
  </si>
  <si>
    <t>הלוואה 92</t>
  </si>
  <si>
    <t>הלוואה 93</t>
  </si>
  <si>
    <t>הלוואה 94</t>
  </si>
  <si>
    <t>הלוואה 95</t>
  </si>
  <si>
    <t>הלוואה 96</t>
  </si>
  <si>
    <t>הלוואה 97</t>
  </si>
  <si>
    <t>הלוואה 98</t>
  </si>
  <si>
    <t>הלוואה 99</t>
  </si>
  <si>
    <t>הלוואה 100</t>
  </si>
  <si>
    <t>הלוואה 101</t>
  </si>
  <si>
    <t>הלוואה 102</t>
  </si>
  <si>
    <t>הלוואה 103</t>
  </si>
  <si>
    <t>הלוואה 104</t>
  </si>
  <si>
    <t>הלוואה 105</t>
  </si>
  <si>
    <t>הלוואה 106</t>
  </si>
  <si>
    <t>הלוואה 107</t>
  </si>
  <si>
    <t>הלוואה 108</t>
  </si>
  <si>
    <t>הלוואה 109</t>
  </si>
  <si>
    <t>הלוואה 110</t>
  </si>
  <si>
    <t>הלוואה 111</t>
  </si>
  <si>
    <t>הלוואה 112</t>
  </si>
  <si>
    <t>הלוואה 113</t>
  </si>
  <si>
    <t>הלוואה 114</t>
  </si>
  <si>
    <t>הלוואה 115</t>
  </si>
  <si>
    <t>הלוואה 116</t>
  </si>
  <si>
    <t>הלוואה 117</t>
  </si>
  <si>
    <t>הלוואה 118</t>
  </si>
  <si>
    <t>הלוואה 119</t>
  </si>
  <si>
    <t>הלוואה 120</t>
  </si>
  <si>
    <t>הלוואה 121</t>
  </si>
  <si>
    <t>הלוואה 122</t>
  </si>
  <si>
    <t>הלוואה 123</t>
  </si>
  <si>
    <t>הלוואה 124</t>
  </si>
  <si>
    <t>הלוואה 125</t>
  </si>
  <si>
    <t>הלוואה 126</t>
  </si>
  <si>
    <t>הלוואה 127</t>
  </si>
  <si>
    <t>הלוואה 128</t>
  </si>
  <si>
    <t>הלוואה 129</t>
  </si>
  <si>
    <t>הלוואה 130</t>
  </si>
  <si>
    <t>הלוואה 131</t>
  </si>
  <si>
    <t>הלוואה 132</t>
  </si>
  <si>
    <t>הלוואה 133</t>
  </si>
  <si>
    <t>הלוואה 134</t>
  </si>
  <si>
    <t>הלוואה 135</t>
  </si>
  <si>
    <t>הלוואה 136</t>
  </si>
  <si>
    <t>הלוואה 137</t>
  </si>
  <si>
    <t>הלוואה 138</t>
  </si>
  <si>
    <t>הלוואה 139</t>
  </si>
  <si>
    <t>הלוואה 140</t>
  </si>
  <si>
    <t>הלוואה 141</t>
  </si>
  <si>
    <t>הלוואה 142</t>
  </si>
  <si>
    <t>הלוואה 143</t>
  </si>
  <si>
    <t>הלוואה 144</t>
  </si>
  <si>
    <t>הלוואה 145</t>
  </si>
  <si>
    <t>הלוואה 146</t>
  </si>
  <si>
    <t>הלוואה 147</t>
  </si>
  <si>
    <t>הלוואה 148</t>
  </si>
  <si>
    <t>הלוואה 149</t>
  </si>
  <si>
    <t>הלוואה 150</t>
  </si>
  <si>
    <t>הלוואה 151</t>
  </si>
  <si>
    <t>הלוואה 152</t>
  </si>
  <si>
    <t>הלוואה 153</t>
  </si>
  <si>
    <t>הלוואה 154</t>
  </si>
  <si>
    <t>הלוואה 155</t>
  </si>
  <si>
    <t>הלוואה 156</t>
  </si>
  <si>
    <t>הלוואה 157</t>
  </si>
  <si>
    <t>הלוואה 158</t>
  </si>
  <si>
    <t>הלוואה 159</t>
  </si>
  <si>
    <t>הלוואה 160</t>
  </si>
  <si>
    <t>הלוואה 161</t>
  </si>
  <si>
    <t>הלוואה 162</t>
  </si>
  <si>
    <t>הלוואה 163</t>
  </si>
  <si>
    <t>הלוואה 164</t>
  </si>
  <si>
    <t>הלוואה 165</t>
  </si>
  <si>
    <t>הלוואה 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</si>
</sst>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0.000"/>
    <numFmt numFmtId="166" formatCode="#,##0.000"/>
    <numFmt numFmtId="167" formatCode="#0"/>
    <numFmt numFmtId="168" formatCode="#0.000"/>
    <numFmt numFmtId="169" formatCode="#,##0.000%"/>
    <numFmt numFmtId="170" formatCode="#0.000%"/>
    <numFmt numFmtId="171" formatCode="#,##0.0000;\-#,##0.0000;\ \ "/>
    <numFmt numFmtId="172" formatCode="0.000%"/>
    <numFmt numFmtId="173" formatCode="0.0000"/>
    <numFmt numFmtId="174" formatCode="_-* #,##0.000_-;\-* #,##0.000_-;_-* &quot;-&quot;??_-;_-@_-"/>
  </numFmts>
  <fonts count="34">
    <font>
      <sz val="11"/>
      <color theme="1"/>
      <name val="Arial"/>
      <family val="2"/>
      <charset val="177"/>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font>
    <font>
      <sz val="11"/>
      <color theme="1"/>
      <name val="Arial"/>
      <family val="2"/>
      <scheme val="minor"/>
    </font>
    <font>
      <b/>
      <sz val="11"/>
      <color theme="1"/>
      <name val="Arial"/>
      <family val="2"/>
    </font>
    <font>
      <sz val="10"/>
      <color theme="0"/>
      <name val="Arial"/>
      <family val="2"/>
    </font>
    <font>
      <b/>
      <sz val="10"/>
      <color theme="0"/>
      <name val="Arial"/>
      <family val="2"/>
    </font>
    <font>
      <sz val="11"/>
      <color theme="1"/>
      <name val="Arial"/>
      <family val="2"/>
      <charset val="177"/>
      <scheme val="minor"/>
    </font>
    <font>
      <b/>
      <sz val="10"/>
      <color theme="1"/>
      <name val="Arial"/>
      <family val="2"/>
    </font>
    <font>
      <sz val="10"/>
      <color theme="3"/>
      <name val="Arial"/>
      <family val="2"/>
    </font>
    <font>
      <sz val="10"/>
      <color theme="2" tint="-0.749992370372631"/>
      <name val="Open Sans"/>
      <family val="2"/>
    </font>
    <font>
      <b/>
      <sz val="11"/>
      <color theme="1"/>
      <name val="Arial"/>
      <family val="2"/>
      <scheme val="minor"/>
    </font>
    <font>
      <b/>
      <sz val="14"/>
      <color theme="0"/>
      <name val="Arial"/>
      <family val="2"/>
    </font>
    <font>
      <b/>
      <u/>
      <sz val="11"/>
      <color theme="1"/>
      <name val="Arial"/>
      <family val="2"/>
    </font>
    <font>
      <i/>
      <sz val="11"/>
      <color theme="1"/>
      <name val="Arial"/>
      <family val="2"/>
      <scheme val="minor"/>
    </font>
    <font>
      <sz val="12"/>
      <color theme="1"/>
      <name val="David"/>
      <family val="2"/>
    </font>
    <font>
      <b/>
      <sz val="12"/>
      <color theme="1"/>
      <name val="David"/>
      <family val="2"/>
    </font>
    <font>
      <b/>
      <sz val="11"/>
      <color theme="0"/>
      <name val="Arial"/>
      <family val="2"/>
    </font>
    <font>
      <sz val="11"/>
      <color theme="1"/>
      <name val="David"/>
      <family val="2"/>
    </font>
    <font>
      <b/>
      <sz val="12"/>
      <color theme="9" tint="-0.499984740745262"/>
      <name val="Wingdings"/>
      <charset val="2"/>
    </font>
    <font>
      <b/>
      <sz val="12"/>
      <color theme="9" tint="-0.499984740745262"/>
      <name val="David"/>
      <family val="2"/>
    </font>
    <font>
      <strike/>
      <sz val="11"/>
      <color theme="1"/>
      <name val="Arial"/>
      <family val="2"/>
    </font>
    <font>
      <strike/>
      <sz val="11"/>
      <color theme="1"/>
      <name val="Arial"/>
      <family val="2"/>
      <scheme val="minor"/>
    </font>
    <font>
      <strike/>
      <sz val="11"/>
      <color theme="1"/>
      <name val="Arial"/>
      <family val="2"/>
      <charset val="177"/>
      <scheme val="minor"/>
    </font>
    <font>
      <sz val="8"/>
      <color theme="1"/>
      <name val="Tahoma"/>
      <family val="2"/>
    </font>
    <font>
      <sz val="11"/>
      <color rgb="FF9C0006"/>
      <name val="Arial"/>
      <family val="2"/>
      <charset val="1"/>
    </font>
    <font>
      <sz val="10"/>
      <color theme="1"/>
      <name val="Arial"/>
      <family val="2"/>
    </font>
    <font>
      <sz val="10"/>
      <name val="Arial"/>
      <family val="2"/>
    </font>
    <font>
      <b/>
      <u/>
      <sz val="10"/>
      <color theme="1"/>
      <name val="Arial"/>
      <family val="2"/>
    </font>
    <font>
      <sz val="10"/>
      <color theme="1"/>
      <name val="Tahoma"/>
      <family val="2"/>
    </font>
    <font>
      <sz val="10"/>
      <color theme="1"/>
      <name val="Arial"/>
      <family val="2"/>
      <charset val="177"/>
      <scheme val="minor"/>
    </font>
    <font>
      <sz val="10"/>
      <color theme="1"/>
      <name val="Arial"/>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3"/>
        <bgColor indexed="64"/>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
      <patternFill patternType="solid">
        <fgColor rgb="FFFFC7CE"/>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theme="0"/>
      </left>
      <right style="thin">
        <color theme="0"/>
      </right>
      <top style="thin">
        <color theme="0"/>
      </top>
      <bottom style="thin">
        <color theme="0"/>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0"/>
      </left>
      <right/>
      <top/>
      <bottom/>
      <diagonal/>
    </border>
    <border>
      <left style="thin">
        <color theme="0"/>
      </left>
      <right style="thin">
        <color theme="0"/>
      </right>
      <top/>
      <bottom/>
      <diagonal/>
    </border>
    <border>
      <left style="thin">
        <color theme="4" tint="0.39994506668294322"/>
      </left>
      <right style="thin">
        <color theme="4" tint="0.39994506668294322"/>
      </right>
      <top style="thin">
        <color theme="4" tint="0.39991454817346722"/>
      </top>
      <bottom/>
      <diagonal/>
    </border>
    <border>
      <left style="hair">
        <color theme="1"/>
      </left>
      <right style="hair">
        <color theme="1"/>
      </right>
      <top style="hair">
        <color theme="1"/>
      </top>
      <bottom style="hair">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right style="thin">
        <color theme="4" tint="0.39994506668294322"/>
      </right>
      <top/>
      <bottom/>
      <diagonal/>
    </border>
    <border>
      <left style="thin">
        <color theme="4" tint="0.39994506668294322"/>
      </left>
      <right/>
      <top/>
      <bottom/>
      <diagonal/>
    </border>
    <border>
      <left/>
      <right style="thin">
        <color theme="4" tint="0.39994506668294322"/>
      </right>
      <top style="thin">
        <color theme="4" tint="0.39994506668294322"/>
      </top>
      <bottom style="thin">
        <color theme="4" tint="0.39994506668294322"/>
      </bottom>
      <diagonal/>
    </border>
    <border>
      <left style="medium">
        <color rgb="FFCCCCCC"/>
      </left>
      <right style="medium">
        <color rgb="FFCCCCCC"/>
      </right>
      <top/>
      <bottom style="medium">
        <color rgb="FFCCCCCC"/>
      </bottom>
      <diagonal/>
    </border>
  </borders>
  <cellStyleXfs count="6">
    <xf numFmtId="0" fontId="0" fillId="0" borderId="0"/>
    <xf numFmtId="0" fontId="9" fillId="0" borderId="0"/>
    <xf numFmtId="0" fontId="9" fillId="0" borderId="0"/>
    <xf numFmtId="9" fontId="9" fillId="0" borderId="0" applyFont="0" applyFill="0" applyBorder="0" applyAlignment="0" applyProtection="0"/>
    <xf numFmtId="164" fontId="9" fillId="0" borderId="0" applyFont="0" applyFill="0" applyBorder="0" applyAlignment="0" applyProtection="0"/>
    <xf numFmtId="0" fontId="27" fillId="7" borderId="0" applyNumberFormat="0" applyBorder="0" applyAlignment="0" applyProtection="0"/>
  </cellStyleXfs>
  <cellXfs count="276">
    <xf numFmtId="0" fontId="0" fillId="0" borderId="0" xfId="0"/>
    <xf numFmtId="0" fontId="0" fillId="0" borderId="0" xfId="0" applyAlignment="1">
      <alignment horizontal="center"/>
    </xf>
    <xf numFmtId="0" fontId="5" fillId="0" borderId="0" xfId="0" applyFont="1"/>
    <xf numFmtId="0" fontId="4" fillId="0" borderId="0" xfId="0" applyFont="1"/>
    <xf numFmtId="0" fontId="4" fillId="0" borderId="2" xfId="0" applyFont="1" applyBorder="1" applyProtection="1">
      <protection locked="0"/>
    </xf>
    <xf numFmtId="0" fontId="4" fillId="0" borderId="1" xfId="0" applyFont="1" applyBorder="1" applyProtection="1">
      <protection locked="0"/>
    </xf>
    <xf numFmtId="0" fontId="4" fillId="0" borderId="0" xfId="0" applyFont="1" applyAlignment="1">
      <alignment horizontal="right" readingOrder="1"/>
    </xf>
    <xf numFmtId="0" fontId="3" fillId="0" borderId="0" xfId="0" applyFont="1"/>
    <xf numFmtId="0" fontId="10" fillId="4" borderId="0" xfId="0" applyFont="1" applyFill="1"/>
    <xf numFmtId="0" fontId="11" fillId="0" borderId="0" xfId="0" applyFont="1"/>
    <xf numFmtId="0" fontId="0" fillId="0" borderId="0" xfId="0" applyAlignment="1">
      <alignment horizontal="right"/>
    </xf>
    <xf numFmtId="0" fontId="0" fillId="0" borderId="0" xfId="0" applyProtection="1">
      <protection locked="0"/>
    </xf>
    <xf numFmtId="0" fontId="6" fillId="4" borderId="0" xfId="0" applyFont="1" applyFill="1"/>
    <xf numFmtId="0" fontId="4" fillId="0" borderId="0" xfId="0" applyFont="1" applyProtection="1">
      <protection locked="0"/>
    </xf>
    <xf numFmtId="0" fontId="8" fillId="3" borderId="3" xfId="0" applyFont="1" applyFill="1" applyBorder="1" applyAlignment="1">
      <alignment horizontal="center" vertical="center" wrapText="1"/>
    </xf>
    <xf numFmtId="0" fontId="5" fillId="0" borderId="0" xfId="0" applyFont="1" applyProtection="1">
      <protection locked="0"/>
    </xf>
    <xf numFmtId="0" fontId="4" fillId="2" borderId="4" xfId="0" applyFont="1" applyFill="1" applyBorder="1" applyAlignment="1">
      <alignment horizontal="right"/>
    </xf>
    <xf numFmtId="0" fontId="4" fillId="0" borderId="4" xfId="0" applyFont="1" applyBorder="1" applyAlignment="1">
      <alignment horizontal="right"/>
    </xf>
    <xf numFmtId="0" fontId="13" fillId="0" borderId="0" xfId="0" applyFont="1"/>
    <xf numFmtId="0" fontId="13" fillId="0" borderId="0" xfId="0" applyFont="1" applyAlignment="1">
      <alignment horizontal="right" vertical="top"/>
    </xf>
    <xf numFmtId="0" fontId="0" fillId="0" borderId="0" xfId="0" applyAlignment="1">
      <alignment horizontal="right" vertical="top" wrapText="1"/>
    </xf>
    <xf numFmtId="0" fontId="3" fillId="0" borderId="0" xfId="0" applyFont="1" applyProtection="1">
      <protection locked="0"/>
    </xf>
    <xf numFmtId="0" fontId="0" fillId="0" borderId="0" xfId="0" applyAlignment="1">
      <alignment horizontal="right" vertical="top"/>
    </xf>
    <xf numFmtId="0" fontId="12" fillId="5" borderId="0" xfId="1" applyFont="1" applyFill="1" applyAlignment="1" applyProtection="1">
      <alignment horizontal="left" vertical="center" wrapText="1" indent="1"/>
      <protection locked="0"/>
    </xf>
    <xf numFmtId="0" fontId="14" fillId="3" borderId="8" xfId="0" applyFont="1" applyFill="1" applyBorder="1" applyAlignment="1">
      <alignment vertical="center"/>
    </xf>
    <xf numFmtId="0" fontId="14" fillId="3" borderId="0" xfId="0" applyFont="1" applyFill="1" applyAlignment="1">
      <alignment vertical="center"/>
    </xf>
    <xf numFmtId="49" fontId="0" fillId="0" borderId="0" xfId="0" applyNumberFormat="1" applyAlignment="1">
      <alignment horizontal="right"/>
    </xf>
    <xf numFmtId="49" fontId="13" fillId="0" borderId="0" xfId="0" applyNumberFormat="1" applyFont="1" applyAlignment="1">
      <alignment horizontal="right"/>
    </xf>
    <xf numFmtId="0" fontId="16" fillId="0" borderId="0" xfId="0" applyFont="1"/>
    <xf numFmtId="0" fontId="17" fillId="0" borderId="1" xfId="0" applyFont="1" applyBorder="1" applyAlignment="1">
      <alignment vertical="center" wrapText="1" readingOrder="2"/>
    </xf>
    <xf numFmtId="0" fontId="17" fillId="0" borderId="1" xfId="0" applyFont="1" applyBorder="1" applyAlignment="1">
      <alignment horizontal="right" vertical="center" wrapText="1" readingOrder="2"/>
    </xf>
    <xf numFmtId="2" fontId="17" fillId="0" borderId="1" xfId="0" applyNumberFormat="1" applyFont="1" applyBorder="1" applyAlignment="1">
      <alignment vertical="center" wrapText="1" readingOrder="2"/>
    </xf>
    <xf numFmtId="165" fontId="17" fillId="0" borderId="1" xfId="0" applyNumberFormat="1" applyFont="1" applyBorder="1" applyAlignment="1">
      <alignment vertical="center" wrapText="1" readingOrder="2"/>
    </xf>
    <xf numFmtId="0" fontId="3" fillId="6" borderId="0" xfId="0" applyFont="1" applyFill="1"/>
    <xf numFmtId="1" fontId="0" fillId="0" borderId="0" xfId="0" applyNumberFormat="1" applyAlignment="1">
      <alignment horizontal="right"/>
    </xf>
    <xf numFmtId="0" fontId="18" fillId="0" borderId="1" xfId="0" applyFont="1" applyBorder="1" applyAlignment="1">
      <alignment vertical="center" wrapText="1" readingOrder="2"/>
    </xf>
    <xf numFmtId="0" fontId="7" fillId="3" borderId="11"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1" xfId="0" applyFont="1" applyFill="1" applyBorder="1" applyAlignment="1">
      <alignment horizontal="right" vertical="center" wrapText="1"/>
    </xf>
    <xf numFmtId="0" fontId="19" fillId="3" borderId="4" xfId="0" applyFont="1" applyFill="1" applyBorder="1" applyAlignment="1">
      <alignment horizontal="center" vertical="center" wrapText="1"/>
    </xf>
    <xf numFmtId="0" fontId="0" fillId="0" borderId="0" xfId="0" applyAlignment="1">
      <alignment horizontal="center" vertical="center"/>
    </xf>
    <xf numFmtId="0" fontId="0" fillId="2" borderId="4" xfId="0" applyFill="1" applyBorder="1" applyAlignment="1">
      <alignment horizontal="right"/>
    </xf>
    <xf numFmtId="0" fontId="0" fillId="0" borderId="4" xfId="0" applyBorder="1"/>
    <xf numFmtId="0" fontId="0" fillId="0" borderId="4" xfId="0" applyBorder="1" applyAlignment="1">
      <alignment horizontal="right"/>
    </xf>
    <xf numFmtId="0" fontId="0" fillId="0" borderId="5" xfId="0" applyBorder="1" applyAlignment="1">
      <alignment horizontal="right"/>
    </xf>
    <xf numFmtId="0" fontId="0" fillId="2" borderId="5" xfId="0" applyFill="1" applyBorder="1" applyAlignment="1">
      <alignment horizontal="right"/>
    </xf>
    <xf numFmtId="0" fontId="0" fillId="2" borderId="7" xfId="0" applyFill="1" applyBorder="1" applyAlignment="1">
      <alignment horizontal="right"/>
    </xf>
    <xf numFmtId="0" fontId="20" fillId="0" borderId="0" xfId="0" applyFont="1"/>
    <xf numFmtId="0" fontId="0" fillId="0" borderId="7" xfId="0" applyBorder="1" applyAlignment="1">
      <alignment horizontal="right"/>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5"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5" xfId="0" applyBorder="1" applyAlignment="1">
      <alignment horizontal="right" vertical="top"/>
    </xf>
    <xf numFmtId="0" fontId="0" fillId="0" borderId="6" xfId="0" applyBorder="1" applyAlignment="1">
      <alignment horizontal="right" vertical="top"/>
    </xf>
    <xf numFmtId="0" fontId="0" fillId="0" borderId="7" xfId="0" applyBorder="1" applyAlignment="1">
      <alignment horizontal="right" vertical="top"/>
    </xf>
    <xf numFmtId="0" fontId="3" fillId="0" borderId="5" xfId="0" applyFont="1" applyBorder="1" applyAlignment="1">
      <alignment horizontal="right" vertical="top"/>
    </xf>
    <xf numFmtId="0" fontId="3" fillId="0" borderId="6" xfId="0" applyFont="1" applyBorder="1" applyAlignment="1">
      <alignment horizontal="right" vertical="top"/>
    </xf>
    <xf numFmtId="0" fontId="3" fillId="0" borderId="7" xfId="0" applyFont="1" applyBorder="1" applyAlignment="1">
      <alignment horizontal="right" vertical="top"/>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0" borderId="6" xfId="0"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0" fillId="2" borderId="5" xfId="0" applyFill="1" applyBorder="1" applyAlignment="1">
      <alignment horizontal="right" vertical="top"/>
    </xf>
    <xf numFmtId="0" fontId="0" fillId="2" borderId="6" xfId="0" applyFill="1" applyBorder="1" applyAlignment="1">
      <alignment horizontal="right" vertical="top"/>
    </xf>
    <xf numFmtId="0" fontId="0" fillId="2" borderId="5"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vertical="center" wrapText="1"/>
    </xf>
    <xf numFmtId="0" fontId="0" fillId="2" borderId="7" xfId="0" applyFill="1" applyBorder="1" applyAlignment="1">
      <alignment vertical="center" wrapText="1"/>
    </xf>
    <xf numFmtId="0" fontId="3" fillId="0" borderId="10" xfId="0" applyFont="1" applyBorder="1" applyAlignment="1">
      <alignment horizontal="right" vertical="top"/>
    </xf>
    <xf numFmtId="0" fontId="0" fillId="2" borderId="5" xfId="0" applyFill="1" applyBorder="1" applyAlignment="1">
      <alignment horizontal="right" vertical="top" wrapText="1"/>
    </xf>
    <xf numFmtId="0" fontId="0" fillId="2" borderId="6" xfId="0" applyFill="1" applyBorder="1" applyAlignment="1">
      <alignment horizontal="right" vertical="top" wrapText="1"/>
    </xf>
    <xf numFmtId="0" fontId="3" fillId="2" borderId="5" xfId="0" applyFont="1" applyFill="1" applyBorder="1" applyAlignment="1">
      <alignment horizontal="right" vertical="top"/>
    </xf>
    <xf numFmtId="0" fontId="3" fillId="2" borderId="10" xfId="0" applyFont="1" applyFill="1" applyBorder="1" applyAlignment="1">
      <alignment horizontal="right" vertical="top"/>
    </xf>
    <xf numFmtId="0" fontId="3" fillId="2" borderId="6" xfId="0" applyFont="1" applyFill="1" applyBorder="1" applyAlignment="1">
      <alignment horizontal="right" vertical="top"/>
    </xf>
    <xf numFmtId="0" fontId="4" fillId="0" borderId="5" xfId="0" applyFont="1" applyBorder="1" applyAlignment="1">
      <alignment horizontal="right" vertical="top"/>
    </xf>
    <xf numFmtId="0" fontId="4" fillId="0" borderId="7" xfId="0" applyFont="1" applyBorder="1" applyAlignment="1">
      <alignment horizontal="right" vertical="top"/>
    </xf>
    <xf numFmtId="0" fontId="0" fillId="0" borderId="5" xfId="0" applyBorder="1" applyAlignment="1">
      <alignment horizontal="right" vertical="top" wrapText="1"/>
    </xf>
    <xf numFmtId="0" fontId="0" fillId="0" borderId="6" xfId="0" applyBorder="1" applyAlignment="1">
      <alignment horizontal="right" vertical="top" wrapText="1"/>
    </xf>
    <xf numFmtId="0" fontId="0" fillId="2" borderId="5" xfId="0" applyFill="1" applyBorder="1" applyAlignment="1">
      <alignment vertical="top" wrapText="1"/>
    </xf>
    <xf numFmtId="0" fontId="0" fillId="2" borderId="6" xfId="0"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12" fillId="5" borderId="12" xfId="1" applyFont="1" applyFill="1" applyBorder="1" applyAlignment="1" applyProtection="1">
      <alignment horizontal="right" vertical="center" wrapText="1"/>
      <protection locked="0"/>
    </xf>
    <xf numFmtId="0" fontId="12" fillId="5" borderId="12" xfId="1" applyFont="1" applyFill="1" applyBorder="1" applyAlignment="1">
      <alignment horizontal="right" vertical="center" wrapText="1"/>
    </xf>
    <xf numFmtId="0" fontId="12" fillId="5" borderId="12" xfId="1" applyFont="1" applyFill="1" applyBorder="1" applyAlignment="1" applyProtection="1">
      <alignment horizontal="left" vertical="center" wrapText="1" indent="1"/>
      <protection locked="0"/>
    </xf>
    <xf numFmtId="0" fontId="12" fillId="5" borderId="12" xfId="1" applyFont="1" applyFill="1" applyBorder="1" applyAlignment="1" applyProtection="1">
      <alignment vertical="center" wrapText="1"/>
      <protection locked="0"/>
    </xf>
    <xf numFmtId="0" fontId="8" fillId="3" borderId="14" xfId="0" applyFont="1" applyFill="1" applyBorder="1" applyAlignment="1">
      <alignment horizontal="center" vertical="center"/>
    </xf>
    <xf numFmtId="0" fontId="8" fillId="3" borderId="13" xfId="0" applyFont="1" applyFill="1" applyBorder="1" applyAlignment="1">
      <alignment horizontal="right" vertical="center"/>
    </xf>
    <xf numFmtId="0" fontId="18" fillId="0" borderId="15" xfId="0" applyFont="1" applyBorder="1"/>
    <xf numFmtId="0" fontId="18" fillId="0" borderId="16" xfId="0" applyFont="1" applyBorder="1"/>
    <xf numFmtId="0" fontId="18" fillId="0" borderId="17" xfId="0" applyFont="1" applyBorder="1" applyAlignment="1">
      <alignment horizontal="right"/>
    </xf>
    <xf numFmtId="0" fontId="21" fillId="0" borderId="1" xfId="0" applyFont="1" applyBorder="1" applyAlignment="1">
      <alignment horizontal="center" vertical="center" wrapText="1" readingOrder="2"/>
    </xf>
    <xf numFmtId="0" fontId="22" fillId="0" borderId="1" xfId="0" applyFont="1" applyBorder="1" applyAlignment="1">
      <alignment vertical="center" wrapText="1" readingOrder="2"/>
    </xf>
    <xf numFmtId="0" fontId="3" fillId="2" borderId="5" xfId="0" applyFont="1" applyFill="1" applyBorder="1" applyAlignment="1">
      <alignment horizontal="right"/>
    </xf>
    <xf numFmtId="0" fontId="4" fillId="0" borderId="18" xfId="0" applyFont="1" applyBorder="1" applyAlignment="1">
      <alignment horizontal="right" vertical="top"/>
    </xf>
    <xf numFmtId="0" fontId="3" fillId="0" borderId="0" xfId="0" applyFont="1" applyAlignment="1">
      <alignment horizontal="center"/>
    </xf>
    <xf numFmtId="0" fontId="0" fillId="0" borderId="5" xfId="0" applyBorder="1" applyAlignment="1">
      <alignment horizontal="center"/>
    </xf>
    <xf numFmtId="0" fontId="0" fillId="2" borderId="6" xfId="0" applyFill="1" applyBorder="1" applyAlignment="1">
      <alignment horizontal="right"/>
    </xf>
    <xf numFmtId="0" fontId="3" fillId="2" borderId="6" xfId="0" applyFont="1" applyFill="1" applyBorder="1" applyAlignment="1">
      <alignment horizontal="right"/>
    </xf>
    <xf numFmtId="0" fontId="0" fillId="0" borderId="19" xfId="0" applyBorder="1" applyAlignment="1">
      <alignment horizontal="right" vertical="top"/>
    </xf>
    <xf numFmtId="0" fontId="0" fillId="0" borderId="20" xfId="0" applyBorder="1" applyAlignment="1">
      <alignment horizontal="right"/>
    </xf>
    <xf numFmtId="0" fontId="0" fillId="0" borderId="0" xfId="0" applyAlignment="1">
      <alignment vertical="top"/>
    </xf>
    <xf numFmtId="0" fontId="0" fillId="0" borderId="7" xfId="0" applyBorder="1" applyAlignment="1">
      <alignment horizontal="right" vertical="top" wrapText="1"/>
    </xf>
    <xf numFmtId="0" fontId="0" fillId="0" borderId="7" xfId="0" applyBorder="1" applyAlignment="1">
      <alignment vertical="top" wrapText="1"/>
    </xf>
    <xf numFmtId="0" fontId="13" fillId="2" borderId="4" xfId="0" applyFont="1" applyFill="1" applyBorder="1" applyAlignment="1">
      <alignment horizontal="right"/>
    </xf>
    <xf numFmtId="0" fontId="18" fillId="0" borderId="0" xfId="0" applyFont="1"/>
    <xf numFmtId="0" fontId="3" fillId="2" borderId="4" xfId="0" applyFont="1" applyFill="1" applyBorder="1" applyAlignment="1">
      <alignment horizontal="right"/>
    </xf>
    <xf numFmtId="17" fontId="0" fillId="0" borderId="0" xfId="0" applyNumberFormat="1"/>
    <xf numFmtId="0" fontId="23" fillId="2" borderId="4" xfId="0" applyFont="1" applyFill="1" applyBorder="1" applyAlignment="1">
      <alignment horizontal="right"/>
    </xf>
    <xf numFmtId="0" fontId="0" fillId="0" borderId="4" xfId="0" applyBorder="1" applyAlignment="1">
      <alignment horizontal="right" readingOrder="1"/>
    </xf>
    <xf numFmtId="0" fontId="0" fillId="0" borderId="4" xfId="0" applyBorder="1" applyAlignment="1">
      <alignment readingOrder="1"/>
    </xf>
    <xf numFmtId="0" fontId="3" fillId="0" borderId="0" xfId="0" applyFont="1" applyAlignment="1">
      <alignment horizontal="right"/>
    </xf>
    <xf numFmtId="0" fontId="25" fillId="2" borderId="4" xfId="0" applyFont="1" applyFill="1" applyBorder="1" applyAlignment="1">
      <alignment horizontal="right"/>
    </xf>
    <xf numFmtId="167" fontId="26" fillId="0" borderId="21" xfId="0" applyNumberFormat="1" applyFont="1" applyBorder="1" applyAlignment="1">
      <alignment horizontal="right" vertical="top"/>
    </xf>
    <xf numFmtId="0" fontId="26" fillId="0" borderId="21" xfId="0" applyFont="1" applyBorder="1" applyAlignment="1">
      <alignment horizontal="right" vertical="top"/>
    </xf>
    <xf numFmtId="0" fontId="0" fillId="0" borderId="21" xfId="0" applyBorder="1"/>
    <xf numFmtId="10" fontId="8" fillId="3" borderId="3" xfId="0" applyNumberFormat="1" applyFont="1" applyFill="1" applyBorder="1" applyAlignment="1">
      <alignment horizontal="center" vertical="center" wrapText="1"/>
    </xf>
    <xf numFmtId="10" fontId="8" fillId="3" borderId="3" xfId="3" applyNumberFormat="1" applyFont="1" applyFill="1" applyBorder="1" applyAlignment="1">
      <alignment horizontal="center" vertical="center" wrapText="1"/>
    </xf>
    <xf numFmtId="10" fontId="5" fillId="0" borderId="0" xfId="3" applyNumberFormat="1" applyFont="1"/>
    <xf numFmtId="14" fontId="8" fillId="3" borderId="3" xfId="0" applyNumberFormat="1" applyFont="1" applyFill="1" applyBorder="1" applyAlignment="1">
      <alignment horizontal="center" vertical="center" wrapText="1"/>
    </xf>
    <xf numFmtId="14" fontId="0" fillId="0" borderId="21" xfId="0" applyNumberFormat="1" applyBorder="1"/>
    <xf numFmtId="14" fontId="5" fillId="0" borderId="0" xfId="0" applyNumberFormat="1" applyFont="1"/>
    <xf numFmtId="10" fontId="0" fillId="0" borderId="21" xfId="3" applyNumberFormat="1" applyFont="1" applyBorder="1"/>
    <xf numFmtId="0" fontId="8" fillId="3" borderId="3" xfId="0" applyFont="1" applyFill="1" applyBorder="1" applyAlignment="1">
      <alignment horizontal="right" vertical="center" wrapText="1"/>
    </xf>
    <xf numFmtId="0" fontId="28" fillId="0" borderId="0" xfId="0" applyFont="1"/>
    <xf numFmtId="167" fontId="28" fillId="0" borderId="21" xfId="0" applyNumberFormat="1" applyFont="1" applyBorder="1" applyAlignment="1">
      <alignment horizontal="right" vertical="top"/>
    </xf>
    <xf numFmtId="0" fontId="28" fillId="0" borderId="21" xfId="0" applyFont="1" applyBorder="1" applyAlignment="1">
      <alignment horizontal="right" vertical="top"/>
    </xf>
    <xf numFmtId="14" fontId="28" fillId="0" borderId="21" xfId="0" applyNumberFormat="1" applyFont="1" applyBorder="1" applyAlignment="1">
      <alignment horizontal="right" vertical="top"/>
    </xf>
    <xf numFmtId="168" fontId="28" fillId="0" borderId="21" xfId="0" applyNumberFormat="1" applyFont="1" applyBorder="1" applyAlignment="1">
      <alignment horizontal="right" vertical="top"/>
    </xf>
    <xf numFmtId="166" fontId="28" fillId="0" borderId="21" xfId="0" applyNumberFormat="1" applyFont="1" applyBorder="1" applyAlignment="1">
      <alignment horizontal="right" vertical="top"/>
    </xf>
    <xf numFmtId="169" fontId="28" fillId="0" borderId="21" xfId="0" applyNumberFormat="1" applyFont="1" applyBorder="1" applyAlignment="1">
      <alignment horizontal="right" vertical="top"/>
    </xf>
    <xf numFmtId="0" fontId="28" fillId="0" borderId="21" xfId="0" applyFont="1" applyBorder="1"/>
    <xf numFmtId="0" fontId="28" fillId="0" borderId="0" xfId="0" applyFont="1" applyAlignment="1">
      <alignment horizontal="right"/>
    </xf>
    <xf numFmtId="0" fontId="28" fillId="0" borderId="21" xfId="0" applyFont="1" applyBorder="1" applyAlignment="1">
      <alignment horizontal="center" vertical="top"/>
    </xf>
    <xf numFmtId="14" fontId="28" fillId="0" borderId="21" xfId="0" applyNumberFormat="1" applyFont="1" applyBorder="1"/>
    <xf numFmtId="168" fontId="28" fillId="0" borderId="21" xfId="0" applyNumberFormat="1" applyFont="1" applyBorder="1" applyAlignment="1">
      <alignment horizontal="center" vertical="top"/>
    </xf>
    <xf numFmtId="169" fontId="28" fillId="0" borderId="21" xfId="0" applyNumberFormat="1" applyFont="1" applyBorder="1" applyAlignment="1">
      <alignment horizontal="center" vertical="top"/>
    </xf>
    <xf numFmtId="170" fontId="28" fillId="0" borderId="21" xfId="0" applyNumberFormat="1" applyFont="1" applyBorder="1" applyAlignment="1">
      <alignment horizontal="center" vertical="top"/>
    </xf>
    <xf numFmtId="14" fontId="28" fillId="0" borderId="21" xfId="0" applyNumberFormat="1" applyFont="1" applyBorder="1" applyAlignment="1">
      <alignment horizontal="center" vertical="top"/>
    </xf>
    <xf numFmtId="10" fontId="28" fillId="0" borderId="21" xfId="3" applyNumberFormat="1" applyFont="1" applyBorder="1" applyAlignment="1">
      <alignment horizontal="center" vertical="top"/>
    </xf>
    <xf numFmtId="166" fontId="28" fillId="0" borderId="21" xfId="0" applyNumberFormat="1" applyFont="1" applyBorder="1" applyAlignment="1">
      <alignment horizontal="center" vertical="top"/>
    </xf>
    <xf numFmtId="10" fontId="28" fillId="0" borderId="0" xfId="3" applyNumberFormat="1" applyFont="1"/>
    <xf numFmtId="14" fontId="29" fillId="0" borderId="21" xfId="5" applyNumberFormat="1" applyFont="1" applyFill="1" applyBorder="1"/>
    <xf numFmtId="0" fontId="28" fillId="0" borderId="21" xfId="0" applyFont="1" applyBorder="1" applyAlignment="1">
      <alignment horizontal="center"/>
    </xf>
    <xf numFmtId="0" fontId="28" fillId="0" borderId="0" xfId="0" applyFont="1" applyAlignment="1">
      <alignment horizontal="center"/>
    </xf>
    <xf numFmtId="167" fontId="28" fillId="0" borderId="21" xfId="0" applyNumberFormat="1" applyFont="1" applyBorder="1" applyAlignment="1">
      <alignment horizontal="center" vertical="top"/>
    </xf>
    <xf numFmtId="10" fontId="28" fillId="0" borderId="0" xfId="0" applyNumberFormat="1" applyFont="1"/>
    <xf numFmtId="0" fontId="28" fillId="0" borderId="1" xfId="0" applyFont="1" applyBorder="1" applyProtection="1">
      <protection locked="0"/>
    </xf>
    <xf numFmtId="0" fontId="28" fillId="0" borderId="0" xfId="0" applyFont="1" applyProtection="1">
      <protection locked="0"/>
    </xf>
    <xf numFmtId="0" fontId="28" fillId="0" borderId="0" xfId="0" applyFont="1" applyAlignment="1">
      <alignment vertical="center" wrapText="1"/>
    </xf>
    <xf numFmtId="166" fontId="28" fillId="0" borderId="0" xfId="0" applyNumberFormat="1" applyFont="1"/>
    <xf numFmtId="164" fontId="28" fillId="0" borderId="0" xfId="4" applyFont="1"/>
    <xf numFmtId="10" fontId="28" fillId="0" borderId="0" xfId="3" applyNumberFormat="1" applyFont="1" applyFill="1"/>
    <xf numFmtId="0" fontId="28" fillId="0" borderId="11" xfId="0" applyFont="1" applyBorder="1"/>
    <xf numFmtId="166" fontId="28" fillId="0" borderId="11" xfId="0" applyNumberFormat="1" applyFont="1" applyBorder="1" applyAlignment="1">
      <alignment horizontal="center" vertical="center" wrapText="1"/>
    </xf>
    <xf numFmtId="0" fontId="28" fillId="0" borderId="11" xfId="0" applyFont="1" applyBorder="1" applyAlignment="1">
      <alignment horizontal="center" vertical="center" wrapText="1"/>
    </xf>
    <xf numFmtId="10" fontId="28" fillId="0" borderId="11" xfId="0" applyNumberFormat="1" applyFont="1" applyBorder="1" applyAlignment="1">
      <alignment horizontal="center" vertical="center" wrapText="1"/>
    </xf>
    <xf numFmtId="166" fontId="30" fillId="0" borderId="11" xfId="0" applyNumberFormat="1" applyFont="1" applyBorder="1" applyAlignment="1">
      <alignment horizontal="center" vertical="center" wrapText="1"/>
    </xf>
    <xf numFmtId="0" fontId="30" fillId="0" borderId="11" xfId="0" applyFont="1" applyBorder="1" applyAlignment="1">
      <alignment horizontal="center" vertical="center" wrapText="1"/>
    </xf>
    <xf numFmtId="10" fontId="30" fillId="0" borderId="11" xfId="0" applyNumberFormat="1" applyFont="1" applyBorder="1" applyAlignment="1">
      <alignment horizontal="center" vertical="center" wrapText="1"/>
    </xf>
    <xf numFmtId="0" fontId="28" fillId="0" borderId="0" xfId="0" applyFont="1" applyAlignment="1">
      <alignment horizontal="center" vertical="center" wrapText="1"/>
    </xf>
    <xf numFmtId="0" fontId="8" fillId="3" borderId="3" xfId="0" applyFont="1" applyFill="1" applyBorder="1" applyAlignment="1">
      <alignment vertical="center" wrapText="1"/>
    </xf>
    <xf numFmtId="0" fontId="4" fillId="0" borderId="0" xfId="0" applyFont="1" applyAlignment="1" applyProtection="1">
      <alignment horizontal="center"/>
      <protection locked="0"/>
    </xf>
    <xf numFmtId="173" fontId="8" fillId="3" borderId="3" xfId="0" applyNumberFormat="1" applyFont="1" applyFill="1" applyBorder="1" applyAlignment="1">
      <alignment horizontal="center" vertical="center" wrapText="1"/>
    </xf>
    <xf numFmtId="173" fontId="28" fillId="0" borderId="0" xfId="0" applyNumberFormat="1" applyFont="1"/>
    <xf numFmtId="4" fontId="8" fillId="3" borderId="3" xfId="0" applyNumberFormat="1" applyFont="1" applyFill="1" applyBorder="1" applyAlignment="1">
      <alignment horizontal="center" vertical="center" wrapText="1"/>
    </xf>
    <xf numFmtId="4" fontId="28" fillId="0" borderId="0" xfId="0" applyNumberFormat="1" applyFont="1"/>
    <xf numFmtId="166" fontId="8" fillId="3" borderId="3" xfId="0" applyNumberFormat="1" applyFont="1" applyFill="1" applyBorder="1" applyAlignment="1">
      <alignment horizontal="center" vertical="center" wrapText="1"/>
    </xf>
    <xf numFmtId="0" fontId="28" fillId="0" borderId="0" xfId="0" applyFont="1" applyAlignment="1" applyProtection="1">
      <alignment horizontal="center"/>
      <protection locked="0"/>
    </xf>
    <xf numFmtId="14" fontId="28" fillId="0" borderId="0" xfId="0" applyNumberFormat="1" applyFont="1" applyAlignment="1">
      <alignment horizontal="center"/>
    </xf>
    <xf numFmtId="14" fontId="28" fillId="0" borderId="0" xfId="0" applyNumberFormat="1" applyFont="1"/>
    <xf numFmtId="10" fontId="28" fillId="0" borderId="0" xfId="3" applyNumberFormat="1" applyFont="1" applyAlignment="1">
      <alignment horizontal="center"/>
    </xf>
    <xf numFmtId="10" fontId="28" fillId="0" borderId="0" xfId="3" applyNumberFormat="1" applyFont="1" applyFill="1" applyAlignment="1">
      <alignment horizontal="center"/>
    </xf>
    <xf numFmtId="174" fontId="8" fillId="3" borderId="3" xfId="4" applyNumberFormat="1" applyFont="1" applyFill="1" applyBorder="1" applyAlignment="1">
      <alignment horizontal="center" vertical="center" wrapText="1"/>
    </xf>
    <xf numFmtId="0" fontId="5" fillId="0" borderId="0" xfId="0" applyFont="1" applyAlignment="1" applyProtection="1">
      <alignment horizontal="center"/>
      <protection locked="0"/>
    </xf>
    <xf numFmtId="0" fontId="4" fillId="0" borderId="0" xfId="0" applyFont="1" applyAlignment="1">
      <alignment horizontal="center"/>
    </xf>
    <xf numFmtId="0" fontId="5" fillId="0" borderId="0" xfId="0" applyFont="1" applyAlignment="1">
      <alignment horizontal="center"/>
    </xf>
    <xf numFmtId="14" fontId="4" fillId="0" borderId="0" xfId="0" applyNumberFormat="1" applyFont="1" applyAlignment="1" applyProtection="1">
      <alignment horizontal="center"/>
      <protection locked="0"/>
    </xf>
    <xf numFmtId="14" fontId="4" fillId="0" borderId="0" xfId="0" applyNumberFormat="1" applyFont="1" applyAlignment="1">
      <alignment horizontal="center"/>
    </xf>
    <xf numFmtId="14" fontId="4" fillId="0" borderId="0" xfId="0" applyNumberFormat="1" applyFont="1"/>
    <xf numFmtId="10" fontId="4" fillId="0" borderId="0" xfId="3" applyNumberFormat="1" applyFont="1" applyBorder="1" applyAlignment="1" applyProtection="1">
      <alignment horizontal="center"/>
      <protection locked="0"/>
    </xf>
    <xf numFmtId="10" fontId="4" fillId="0" borderId="0" xfId="3" applyNumberFormat="1" applyFont="1" applyAlignment="1">
      <alignment horizontal="center"/>
    </xf>
    <xf numFmtId="10" fontId="4" fillId="0" borderId="0" xfId="3" applyNumberFormat="1" applyFont="1" applyFill="1" applyAlignment="1">
      <alignment horizontal="center"/>
    </xf>
    <xf numFmtId="10" fontId="4" fillId="0" borderId="0" xfId="3" applyNumberFormat="1" applyFont="1"/>
    <xf numFmtId="174" fontId="4" fillId="0" borderId="0" xfId="4" applyNumberFormat="1" applyFont="1" applyBorder="1" applyAlignment="1" applyProtection="1">
      <alignment horizontal="center"/>
      <protection locked="0"/>
    </xf>
    <xf numFmtId="174" fontId="4" fillId="0" borderId="0" xfId="4" applyNumberFormat="1" applyFont="1" applyAlignment="1">
      <alignment horizontal="center"/>
    </xf>
    <xf numFmtId="174" fontId="4" fillId="0" borderId="0" xfId="4" applyNumberFormat="1" applyFont="1" applyFill="1" applyAlignment="1">
      <alignment horizontal="center"/>
    </xf>
    <xf numFmtId="174" fontId="4" fillId="0" borderId="0" xfId="4" applyNumberFormat="1" applyFont="1"/>
    <xf numFmtId="10" fontId="5" fillId="0" borderId="0" xfId="3" applyNumberFormat="1" applyFont="1" applyBorder="1" applyProtection="1">
      <protection locked="0"/>
    </xf>
    <xf numFmtId="10" fontId="5" fillId="0" borderId="0" xfId="3" applyNumberFormat="1" applyFont="1" applyFill="1"/>
    <xf numFmtId="14" fontId="5" fillId="0" borderId="0" xfId="0" applyNumberFormat="1" applyFont="1" applyProtection="1">
      <protection locked="0"/>
    </xf>
    <xf numFmtId="166" fontId="0" fillId="0" borderId="21" xfId="0" applyNumberFormat="1" applyBorder="1"/>
    <xf numFmtId="0" fontId="0" fillId="0" borderId="21" xfId="0" applyBorder="1" applyAlignment="1">
      <alignment horizontal="center"/>
    </xf>
    <xf numFmtId="166" fontId="28" fillId="6" borderId="21" xfId="0" applyNumberFormat="1" applyFont="1" applyFill="1" applyBorder="1" applyAlignment="1">
      <alignment horizontal="center" vertical="top"/>
    </xf>
    <xf numFmtId="0" fontId="28" fillId="6" borderId="21" xfId="0" applyFont="1" applyFill="1" applyBorder="1" applyAlignment="1">
      <alignment horizontal="center" vertical="top"/>
    </xf>
    <xf numFmtId="2" fontId="8" fillId="3" borderId="3" xfId="0" applyNumberFormat="1" applyFont="1" applyFill="1" applyBorder="1" applyAlignment="1">
      <alignment horizontal="center" vertical="center" wrapText="1"/>
    </xf>
    <xf numFmtId="2" fontId="28" fillId="0" borderId="0" xfId="0" applyNumberFormat="1" applyFont="1"/>
    <xf numFmtId="10" fontId="0" fillId="0" borderId="21" xfId="3" applyNumberFormat="1" applyFont="1" applyFill="1" applyBorder="1"/>
    <xf numFmtId="10" fontId="28" fillId="0" borderId="21" xfId="3" applyNumberFormat="1" applyFont="1" applyFill="1" applyBorder="1"/>
    <xf numFmtId="14" fontId="28" fillId="0" borderId="21" xfId="0" applyNumberFormat="1" applyFont="1" applyBorder="1" applyAlignment="1">
      <alignment horizontal="center"/>
    </xf>
    <xf numFmtId="10" fontId="28" fillId="0" borderId="21" xfId="3" applyNumberFormat="1" applyFont="1" applyFill="1" applyBorder="1" applyAlignment="1">
      <alignment horizontal="center" vertical="top"/>
    </xf>
    <xf numFmtId="10" fontId="28" fillId="0" borderId="21" xfId="0" applyNumberFormat="1" applyFont="1" applyBorder="1" applyAlignment="1">
      <alignment horizontal="center" vertical="top"/>
    </xf>
    <xf numFmtId="10" fontId="28" fillId="0" borderId="21" xfId="0" applyNumberFormat="1" applyFont="1" applyBorder="1" applyAlignment="1">
      <alignment horizontal="center"/>
    </xf>
    <xf numFmtId="10" fontId="28" fillId="0" borderId="0" xfId="0" applyNumberFormat="1" applyFont="1" applyAlignment="1">
      <alignment horizontal="center"/>
    </xf>
    <xf numFmtId="0" fontId="29" fillId="0" borderId="21" xfId="0" applyFont="1" applyBorder="1" applyAlignment="1">
      <alignment horizontal="center" vertical="top"/>
    </xf>
    <xf numFmtId="2" fontId="28" fillId="0" borderId="21" xfId="0" applyNumberFormat="1" applyFont="1" applyBorder="1" applyAlignment="1">
      <alignment horizontal="center"/>
    </xf>
    <xf numFmtId="0" fontId="2" fillId="0" borderId="0" xfId="0" applyFont="1" applyProtection="1">
      <protection locked="0"/>
    </xf>
    <xf numFmtId="0" fontId="28" fillId="0" borderId="21" xfId="0" applyFont="1" applyBorder="1" applyAlignment="1">
      <alignment vertical="top"/>
    </xf>
    <xf numFmtId="173" fontId="28" fillId="0" borderId="21" xfId="0" applyNumberFormat="1" applyFont="1" applyBorder="1" applyAlignment="1">
      <alignment horizontal="right" vertical="top"/>
    </xf>
    <xf numFmtId="4" fontId="28" fillId="0" borderId="21" xfId="0" applyNumberFormat="1" applyFont="1" applyBorder="1" applyAlignment="1">
      <alignment horizontal="right" vertical="top"/>
    </xf>
    <xf numFmtId="173" fontId="28" fillId="0" borderId="21" xfId="0" applyNumberFormat="1" applyFont="1" applyBorder="1"/>
    <xf numFmtId="4" fontId="28" fillId="0" borderId="21" xfId="0" applyNumberFormat="1" applyFont="1" applyBorder="1"/>
    <xf numFmtId="166" fontId="28" fillId="0" borderId="21" xfId="0" applyNumberFormat="1" applyFont="1" applyBorder="1"/>
    <xf numFmtId="0" fontId="28" fillId="0" borderId="21" xfId="0" applyFont="1" applyBorder="1" applyAlignment="1">
      <alignment horizontal="right"/>
    </xf>
    <xf numFmtId="166" fontId="28" fillId="0" borderId="21" xfId="0" applyNumberFormat="1" applyFont="1" applyBorder="1" applyAlignment="1">
      <alignment horizontal="center"/>
    </xf>
    <xf numFmtId="165" fontId="8" fillId="3" borderId="3" xfId="0" applyNumberFormat="1" applyFont="1" applyFill="1" applyBorder="1" applyAlignment="1">
      <alignment horizontal="center" vertical="center" wrapText="1"/>
    </xf>
    <xf numFmtId="165" fontId="28" fillId="0" borderId="0" xfId="0" applyNumberFormat="1" applyFont="1" applyAlignment="1">
      <alignment horizontal="center"/>
    </xf>
    <xf numFmtId="165" fontId="28" fillId="0" borderId="0" xfId="0" applyNumberFormat="1" applyFont="1"/>
    <xf numFmtId="166" fontId="28" fillId="0" borderId="0" xfId="0" applyNumberFormat="1" applyFont="1" applyAlignment="1">
      <alignment horizontal="center"/>
    </xf>
    <xf numFmtId="4" fontId="28" fillId="0" borderId="21" xfId="0" applyNumberFormat="1" applyFont="1" applyBorder="1" applyAlignment="1">
      <alignment horizontal="center" vertical="top"/>
    </xf>
    <xf numFmtId="172" fontId="8" fillId="3" borderId="3" xfId="0" applyNumberFormat="1" applyFont="1" applyFill="1" applyBorder="1" applyAlignment="1">
      <alignment horizontal="center" vertical="center" wrapText="1"/>
    </xf>
    <xf numFmtId="172" fontId="28" fillId="0" borderId="21" xfId="0" applyNumberFormat="1" applyFont="1" applyBorder="1" applyAlignment="1">
      <alignment horizontal="center" vertical="top"/>
    </xf>
    <xf numFmtId="172" fontId="28" fillId="0" borderId="0" xfId="0" applyNumberFormat="1" applyFont="1" applyAlignment="1">
      <alignment horizontal="center"/>
    </xf>
    <xf numFmtId="172" fontId="28" fillId="0" borderId="0" xfId="0" applyNumberFormat="1" applyFont="1"/>
    <xf numFmtId="2" fontId="28" fillId="0" borderId="21" xfId="0" applyNumberFormat="1" applyFont="1" applyBorder="1" applyAlignment="1">
      <alignment horizontal="center" vertical="top"/>
    </xf>
    <xf numFmtId="4" fontId="28" fillId="0" borderId="0" xfId="0" applyNumberFormat="1" applyFont="1" applyAlignment="1">
      <alignment horizontal="center"/>
    </xf>
    <xf numFmtId="172" fontId="28" fillId="6" borderId="21" xfId="0" applyNumberFormat="1" applyFont="1" applyFill="1" applyBorder="1" applyAlignment="1">
      <alignment horizontal="center" vertical="top"/>
    </xf>
    <xf numFmtId="3" fontId="28" fillId="0" borderId="21" xfId="0" applyNumberFormat="1" applyFont="1" applyBorder="1" applyAlignment="1">
      <alignment horizontal="center" vertical="top"/>
    </xf>
    <xf numFmtId="4" fontId="4" fillId="0" borderId="0" xfId="0" applyNumberFormat="1" applyFont="1" applyAlignment="1" applyProtection="1">
      <alignment horizontal="center"/>
      <protection locked="0"/>
    </xf>
    <xf numFmtId="4" fontId="4" fillId="0" borderId="0" xfId="0" applyNumberFormat="1" applyFont="1" applyAlignment="1">
      <alignment horizontal="center"/>
    </xf>
    <xf numFmtId="4" fontId="4" fillId="0" borderId="0" xfId="0" applyNumberFormat="1" applyFont="1"/>
    <xf numFmtId="166" fontId="4" fillId="0" borderId="0" xfId="0" applyNumberFormat="1" applyFont="1" applyAlignment="1" applyProtection="1">
      <alignment horizontal="center"/>
      <protection locked="0"/>
    </xf>
    <xf numFmtId="166" fontId="4" fillId="0" borderId="0" xfId="0" applyNumberFormat="1" applyFont="1" applyAlignment="1">
      <alignment horizontal="center"/>
    </xf>
    <xf numFmtId="166" fontId="4" fillId="0" borderId="0" xfId="0" applyNumberFormat="1" applyFont="1"/>
    <xf numFmtId="10" fontId="28" fillId="0" borderId="21" xfId="3" applyNumberFormat="1" applyFont="1" applyFill="1" applyBorder="1" applyAlignment="1">
      <alignment horizontal="center"/>
    </xf>
    <xf numFmtId="172" fontId="28" fillId="0" borderId="21" xfId="3" applyNumberFormat="1" applyFont="1" applyFill="1" applyBorder="1" applyAlignment="1">
      <alignment horizontal="center"/>
    </xf>
    <xf numFmtId="4" fontId="28" fillId="0" borderId="21" xfId="0" applyNumberFormat="1" applyFont="1" applyBorder="1" applyAlignment="1">
      <alignment horizontal="center"/>
    </xf>
    <xf numFmtId="2" fontId="28" fillId="0" borderId="0" xfId="0" applyNumberFormat="1" applyFont="1" applyAlignment="1">
      <alignment horizontal="center"/>
    </xf>
    <xf numFmtId="1" fontId="28" fillId="0" borderId="21" xfId="0" applyNumberFormat="1" applyFont="1" applyBorder="1" applyAlignment="1">
      <alignment horizontal="center" vertical="top"/>
    </xf>
    <xf numFmtId="172" fontId="28" fillId="0" borderId="21" xfId="0" applyNumberFormat="1" applyFont="1" applyBorder="1" applyAlignment="1">
      <alignment horizontal="right" vertical="top"/>
    </xf>
    <xf numFmtId="172" fontId="28" fillId="0" borderId="21" xfId="0" applyNumberFormat="1" applyFont="1" applyBorder="1"/>
    <xf numFmtId="165" fontId="28" fillId="0" borderId="21" xfId="0" applyNumberFormat="1" applyFont="1" applyBorder="1" applyAlignment="1">
      <alignment horizontal="center" vertical="top"/>
    </xf>
    <xf numFmtId="165" fontId="28" fillId="0" borderId="21" xfId="0" applyNumberFormat="1" applyFont="1" applyBorder="1" applyAlignment="1">
      <alignment horizontal="center"/>
    </xf>
    <xf numFmtId="172" fontId="28" fillId="0" borderId="21" xfId="0" applyNumberFormat="1" applyFont="1" applyBorder="1" applyAlignment="1">
      <alignment horizontal="center"/>
    </xf>
    <xf numFmtId="14" fontId="8" fillId="3" borderId="9" xfId="0" applyNumberFormat="1" applyFont="1" applyFill="1" applyBorder="1" applyAlignment="1">
      <alignment horizontal="center" vertical="center" wrapText="1"/>
    </xf>
    <xf numFmtId="171" fontId="28" fillId="0" borderId="21" xfId="0" applyNumberFormat="1" applyFont="1" applyBorder="1" applyAlignment="1">
      <alignment horizontal="center" vertical="top"/>
    </xf>
    <xf numFmtId="0" fontId="28" fillId="0" borderId="21" xfId="0" applyFont="1" applyBorder="1" applyAlignment="1">
      <alignment horizontal="center" vertical="top" readingOrder="2"/>
    </xf>
    <xf numFmtId="0" fontId="28" fillId="0" borderId="21" xfId="0" applyFont="1" applyBorder="1" applyAlignment="1">
      <alignment horizontal="center" readingOrder="2"/>
    </xf>
    <xf numFmtId="14" fontId="28" fillId="0" borderId="21" xfId="0" applyNumberFormat="1" applyFont="1" applyBorder="1" applyAlignment="1">
      <alignment horizontal="center" vertical="top" readingOrder="2"/>
    </xf>
    <xf numFmtId="172" fontId="5" fillId="0" borderId="0" xfId="3" applyNumberFormat="1" applyFont="1" applyBorder="1" applyProtection="1">
      <protection locked="0"/>
    </xf>
    <xf numFmtId="166" fontId="5" fillId="0" borderId="0" xfId="0" applyNumberFormat="1" applyFont="1" applyProtection="1">
      <protection locked="0"/>
    </xf>
    <xf numFmtId="166" fontId="5" fillId="0" borderId="0" xfId="0" applyNumberFormat="1" applyFont="1"/>
    <xf numFmtId="10" fontId="0" fillId="0" borderId="21" xfId="0" applyNumberFormat="1" applyBorder="1"/>
    <xf numFmtId="10" fontId="5" fillId="0" borderId="0" xfId="0" applyNumberFormat="1" applyFont="1"/>
    <xf numFmtId="166" fontId="31" fillId="0" borderId="21" xfId="0" applyNumberFormat="1" applyFont="1" applyBorder="1" applyAlignment="1">
      <alignment horizontal="right" vertical="top"/>
    </xf>
    <xf numFmtId="166" fontId="32" fillId="0" borderId="21" xfId="0" applyNumberFormat="1" applyFont="1" applyBorder="1"/>
    <xf numFmtId="166" fontId="33" fillId="0" borderId="0" xfId="0" applyNumberFormat="1" applyFont="1"/>
    <xf numFmtId="4" fontId="28" fillId="6" borderId="21" xfId="0" applyNumberFormat="1" applyFont="1" applyFill="1" applyBorder="1" applyAlignment="1">
      <alignment horizontal="center" vertical="top"/>
    </xf>
    <xf numFmtId="2" fontId="28" fillId="0" borderId="21" xfId="0" applyNumberFormat="1" applyFont="1" applyBorder="1"/>
    <xf numFmtId="10" fontId="28" fillId="0" borderId="21" xfId="0" applyNumberFormat="1" applyFont="1" applyBorder="1"/>
    <xf numFmtId="166" fontId="28" fillId="0" borderId="21" xfId="0" applyNumberFormat="1" applyFont="1" applyBorder="1" applyAlignment="1">
      <alignment horizontal="center" vertical="top" wrapText="1"/>
    </xf>
    <xf numFmtId="166" fontId="28" fillId="0" borderId="21" xfId="0" applyNumberFormat="1" applyFont="1" applyBorder="1" applyAlignment="1">
      <alignment wrapText="1"/>
    </xf>
    <xf numFmtId="166" fontId="28" fillId="0" borderId="0" xfId="0" applyNumberFormat="1" applyFont="1" applyAlignment="1">
      <alignment wrapText="1"/>
    </xf>
    <xf numFmtId="14" fontId="0" fillId="0" borderId="21" xfId="0" applyNumberFormat="1" applyBorder="1" applyAlignment="1">
      <alignment horizontal="center"/>
    </xf>
    <xf numFmtId="0" fontId="26" fillId="0" borderId="21" xfId="0" applyFont="1" applyBorder="1" applyAlignment="1">
      <alignment horizontal="center" vertical="top"/>
    </xf>
    <xf numFmtId="0" fontId="0" fillId="0" borderId="21" xfId="0" applyBorder="1" applyAlignment="1">
      <alignment horizontal="right"/>
    </xf>
    <xf numFmtId="0" fontId="5" fillId="0" borderId="0" xfId="0" applyFont="1" applyAlignment="1">
      <alignment horizontal="right"/>
    </xf>
    <xf numFmtId="0" fontId="12" fillId="5" borderId="12" xfId="1" applyFont="1" applyFill="1" applyBorder="1" applyAlignment="1">
      <alignment vertical="center" wrapText="1"/>
    </xf>
  </cellXfs>
  <cellStyles count="6">
    <cellStyle name="Comma" xfId="4" builtinId="3"/>
    <cellStyle name="Normal" xfId="0" builtinId="0"/>
    <cellStyle name="Normal 3" xfId="1" xr:uid="{00000000-0005-0000-0000-000003000000}"/>
    <cellStyle name="Normal 9" xfId="2" xr:uid="{00000000-0005-0000-0000-000004000000}"/>
    <cellStyle name="Percent" xfId="3" builtinId="5"/>
    <cellStyle name="רע" xfId="5" builtinId="27"/>
  </cellStyles>
  <dxfs count="8">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B2B2B2"/>
      <color rgb="FF7F93AD"/>
      <color rgb="FF7A8FAA"/>
      <color rgb="FF6077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Documents\&#1511;&#1493;&#1489;&#1509;%20&#1491;&#1497;&#1493;&#1493;&#1495;%20&#1504;&#1499;&#1505;%20&#1489;&#1493;&#1491;&#1491;%20&#1504;&#1490;&#1494;&#1512;&#1497;&#15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אפשרויות בחירה"/>
      <sheetName val="INFO"/>
      <sheetName val="לא סחיר נגזרים"/>
      <sheetName val="אפשריות בחירה"/>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9"/>
  <sheetViews>
    <sheetView showGridLines="0" rightToLeft="1" tabSelected="1" workbookViewId="0">
      <selection activeCell="A25" sqref="A25"/>
    </sheetView>
  </sheetViews>
  <sheetFormatPr defaultRowHeight="14.25"/>
  <cols>
    <col min="1" max="1" width="29.375" bestFit="1" customWidth="1"/>
    <col min="2" max="2" width="11" customWidth="1"/>
    <col min="3" max="3" width="4.625" customWidth="1"/>
    <col min="4" max="4" width="67.375" customWidth="1"/>
    <col min="10" max="10" width="34.75" customWidth="1"/>
    <col min="11" max="11" width="25.875" customWidth="1"/>
    <col min="12" max="12" width="21.375" customWidth="1"/>
  </cols>
  <sheetData>
    <row r="1" spans="1:8" ht="18">
      <c r="A1" s="24" t="s">
        <v>872</v>
      </c>
      <c r="B1" s="25"/>
      <c r="C1" s="25"/>
      <c r="D1" s="25"/>
    </row>
    <row r="3" spans="1:8" ht="15">
      <c r="A3" t="s">
        <v>507</v>
      </c>
      <c r="D3" s="90" t="s">
        <v>823</v>
      </c>
    </row>
    <row r="5" spans="1:8" ht="15">
      <c r="A5" t="s">
        <v>613</v>
      </c>
      <c r="D5" s="90" t="s">
        <v>615</v>
      </c>
    </row>
    <row r="7" spans="1:8" ht="15">
      <c r="A7" t="s">
        <v>601</v>
      </c>
      <c r="D7" s="90" t="s">
        <v>516</v>
      </c>
    </row>
    <row r="8" spans="1:8" ht="15">
      <c r="D8" s="23"/>
      <c r="E8" s="23"/>
      <c r="F8" s="23"/>
      <c r="G8" s="23"/>
      <c r="H8" s="23"/>
    </row>
    <row r="9" spans="1:8" ht="15">
      <c r="A9" t="s">
        <v>602</v>
      </c>
      <c r="D9" s="93">
        <v>2024</v>
      </c>
    </row>
    <row r="11" spans="1:8" ht="15">
      <c r="A11" t="s">
        <v>581</v>
      </c>
      <c r="D11" s="90" t="s">
        <v>820</v>
      </c>
    </row>
    <row r="13" spans="1:8" ht="15">
      <c r="A13" t="s">
        <v>509</v>
      </c>
      <c r="D13" s="275">
        <f>IFERROR(VLOOKUP(D11,'File Name Info'!A35:B121,2,0),"תא מחושב")</f>
        <v>514956465</v>
      </c>
    </row>
    <row r="15" spans="1:8" ht="15">
      <c r="A15" s="12" t="s">
        <v>371</v>
      </c>
      <c r="D15" s="91" t="str">
        <f>IF(D5="לממונה",CONCATENATE(D13, "_",VLOOKUP(D3,Full_Type,2,0),"_",D7,VLOOKUP(D9,Full_Year,2,0),".xlxs"),IF(D5="לציבור",CONCATENATE(D13,"_",VLOOKUP(D3,Full_Type_Nostro,2,0),"_",VLOOKUP(D5,Full_File_Type,2,0),"_",D7,VLOOKUP(D9,Full_Year,2,0),".xlsx"),"שם קובץ לשמירה"))</f>
        <v>514956465_gm_p_0324.xlsx</v>
      </c>
    </row>
    <row r="16" spans="1:8" ht="15">
      <c r="A16" s="12"/>
      <c r="D16" s="23"/>
      <c r="E16" s="23"/>
      <c r="F16" s="23"/>
      <c r="G16" s="23"/>
      <c r="H16" s="23"/>
    </row>
    <row r="17" spans="1:8" ht="15">
      <c r="A17" s="12" t="s">
        <v>437</v>
      </c>
      <c r="B17" s="10" t="s">
        <v>345</v>
      </c>
      <c r="C17" s="10"/>
      <c r="D17" s="90" t="s">
        <v>4252</v>
      </c>
    </row>
    <row r="18" spans="1:8">
      <c r="A18" s="8"/>
      <c r="D18" s="11"/>
      <c r="E18" s="11"/>
      <c r="F18" s="11"/>
      <c r="G18" s="11"/>
      <c r="H18" s="11"/>
    </row>
    <row r="19" spans="1:8" ht="15">
      <c r="A19" s="8"/>
      <c r="B19" s="10" t="s">
        <v>346</v>
      </c>
      <c r="C19" s="10"/>
      <c r="D19" s="92"/>
    </row>
    <row r="20" spans="1:8">
      <c r="A20" s="8"/>
      <c r="D20" s="11"/>
      <c r="E20" s="11"/>
      <c r="F20" s="11"/>
      <c r="G20" s="11"/>
      <c r="H20" s="11"/>
    </row>
    <row r="21" spans="1:8" ht="15">
      <c r="A21" s="8"/>
      <c r="B21" s="10" t="s">
        <v>347</v>
      </c>
      <c r="C21" s="10"/>
      <c r="D21" s="93"/>
    </row>
    <row r="22" spans="1:8">
      <c r="A22" s="8"/>
      <c r="B22" s="9"/>
      <c r="C22" s="9"/>
    </row>
    <row r="23" spans="1:8" ht="15">
      <c r="A23" s="12" t="s">
        <v>415</v>
      </c>
      <c r="D23" t="s">
        <v>508</v>
      </c>
    </row>
    <row r="25" spans="1:8">
      <c r="D25" s="1"/>
    </row>
    <row r="28" spans="1:8" ht="14.1" customHeight="1">
      <c r="A28" s="19"/>
      <c r="D28" s="20"/>
      <c r="E28" s="22"/>
      <c r="F28" s="22"/>
      <c r="G28" s="22"/>
      <c r="H28" s="22"/>
    </row>
    <row r="29" spans="1:8">
      <c r="D29" s="10"/>
      <c r="E29" s="10"/>
      <c r="F29" s="10"/>
      <c r="G29" s="10"/>
      <c r="H29" s="10"/>
    </row>
  </sheetData>
  <conditionalFormatting sqref="D3">
    <cfRule type="containsText" dxfId="7" priority="14" operator="containsText" text="Please fill in data">
      <formula>NOT(ISERROR(SEARCH("Please fill in data",D3)))</formula>
    </cfRule>
  </conditionalFormatting>
  <conditionalFormatting sqref="D5">
    <cfRule type="containsText" dxfId="6" priority="8" operator="containsText" text="Please fill in data">
      <formula>NOT(ISERROR(SEARCH("Please fill in data",D5)))</formula>
    </cfRule>
  </conditionalFormatting>
  <conditionalFormatting sqref="D7:D9">
    <cfRule type="containsText" dxfId="5" priority="6" operator="containsText" text="Please fill in data">
      <formula>NOT(ISERROR(SEARCH("Please fill in data",D7)))</formula>
    </cfRule>
  </conditionalFormatting>
  <conditionalFormatting sqref="D11">
    <cfRule type="containsText" dxfId="4" priority="5" operator="containsText" text="Please fill in data">
      <formula>NOT(ISERROR(SEARCH("Please fill in data",D11)))</formula>
    </cfRule>
  </conditionalFormatting>
  <conditionalFormatting sqref="D13">
    <cfRule type="containsText" dxfId="3" priority="4" operator="containsText" text="Please fill in data">
      <formula>NOT(ISERROR(SEARCH("Please fill in data",D13)))</formula>
    </cfRule>
  </conditionalFormatting>
  <conditionalFormatting sqref="D15:D17">
    <cfRule type="containsText" dxfId="2" priority="1" operator="containsText" text="Please fill in data">
      <formula>NOT(ISERROR(SEARCH("Please fill in data",D15)))</formula>
    </cfRule>
  </conditionalFormatting>
  <conditionalFormatting sqref="D19">
    <cfRule type="containsText" dxfId="1" priority="21" operator="containsText" text="Please fill in data">
      <formula>NOT(ISERROR(SEARCH("Please fill in data",D19)))</formula>
    </cfRule>
  </conditionalFormatting>
  <conditionalFormatting sqref="D21">
    <cfRule type="containsText" dxfId="0" priority="20" operator="containsText" text="Please fill in data">
      <formula>NOT(ISERROR(SEARCH("Please fill in data",D21)))</formula>
    </cfRule>
  </conditionalFormatting>
  <dataValidations count="5">
    <dataValidation type="list" allowBlank="1" showInputMessage="1" showErrorMessage="1" sqref="D3" xr:uid="{00000000-0002-0000-0000-000000000000}">
      <formula1>Type</formula1>
    </dataValidation>
    <dataValidation type="list" allowBlank="1" showInputMessage="1" showErrorMessage="1" sqref="D5" xr:uid="{00000000-0002-0000-0000-000001000000}">
      <formula1>File_Type</formula1>
    </dataValidation>
    <dataValidation type="list" allowBlank="1" showInputMessage="1" showErrorMessage="1" sqref="D7" xr:uid="{00000000-0002-0000-0000-000002000000}">
      <formula1>QTR</formula1>
    </dataValidation>
    <dataValidation type="list" allowBlank="1" showInputMessage="1" showErrorMessage="1" sqref="D9" xr:uid="{00000000-0002-0000-0000-000003000000}">
      <formula1>YEAR</formula1>
    </dataValidation>
    <dataValidation type="list" allowBlank="1" showInputMessage="1" showErrorMessage="1" sqref="D11" xr:uid="{00000000-0002-0000-0000-000004000000}">
      <formula1>Company_Name</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32"/>
  <sheetViews>
    <sheetView showGridLines="0" rightToLeft="1" workbookViewId="0">
      <selection activeCell="B37" sqref="B37"/>
    </sheetView>
  </sheetViews>
  <sheetFormatPr defaultColWidth="9" defaultRowHeight="12.75"/>
  <cols>
    <col min="1" max="1" width="42.75" style="132" customWidth="1"/>
    <col min="2" max="2" width="13.875" style="168" bestFit="1" customWidth="1"/>
    <col min="3" max="5" width="13" style="168" customWidth="1"/>
    <col min="6" max="6" width="11.125" style="132" customWidth="1"/>
    <col min="7" max="8" width="8.625" style="132" customWidth="1"/>
    <col min="9" max="10" width="9" style="132"/>
    <col min="11" max="12" width="8.625" style="132" customWidth="1"/>
    <col min="13" max="16384" width="9" style="132"/>
  </cols>
  <sheetData>
    <row r="1" spans="1:5" ht="18.75" customHeight="1">
      <c r="A1" s="36"/>
      <c r="B1" s="37"/>
      <c r="C1" s="95" t="s">
        <v>937</v>
      </c>
      <c r="D1" s="94"/>
      <c r="E1" s="37"/>
    </row>
    <row r="2" spans="1:5" ht="39.75" customHeight="1">
      <c r="A2" s="36"/>
      <c r="B2" s="37" t="s">
        <v>17</v>
      </c>
      <c r="C2" s="37" t="s">
        <v>27</v>
      </c>
      <c r="D2" s="37" t="s">
        <v>26</v>
      </c>
      <c r="E2" s="37" t="s">
        <v>934</v>
      </c>
    </row>
    <row r="3" spans="1:5">
      <c r="A3" s="161" t="s">
        <v>31</v>
      </c>
      <c r="B3" s="162">
        <v>13613606.753989993</v>
      </c>
      <c r="C3" s="163"/>
      <c r="D3" s="163" t="s">
        <v>3137</v>
      </c>
      <c r="E3" s="164">
        <f>+B3/$B$30</f>
        <v>0.18275061162500636</v>
      </c>
    </row>
    <row r="4" spans="1:5">
      <c r="A4" s="161" t="s">
        <v>40</v>
      </c>
      <c r="B4" s="162">
        <v>16641354.08691998</v>
      </c>
      <c r="C4" s="163"/>
      <c r="D4" s="163" t="s">
        <v>3137</v>
      </c>
      <c r="E4" s="164">
        <f t="shared" ref="E4:E29" si="0">+B4/$B$30</f>
        <v>0.22339543756555033</v>
      </c>
    </row>
    <row r="5" spans="1:5">
      <c r="A5" s="161" t="s">
        <v>32</v>
      </c>
      <c r="B5" s="162">
        <v>39314.119999999995</v>
      </c>
      <c r="C5" s="163"/>
      <c r="D5" s="163" t="s">
        <v>3137</v>
      </c>
      <c r="E5" s="164">
        <f t="shared" si="0"/>
        <v>5.2775723622199879E-4</v>
      </c>
    </row>
    <row r="6" spans="1:5">
      <c r="A6" s="161" t="s">
        <v>33</v>
      </c>
      <c r="B6" s="162">
        <v>14032634.54023001</v>
      </c>
      <c r="C6" s="163"/>
      <c r="D6" s="163" t="s">
        <v>3137</v>
      </c>
      <c r="E6" s="164">
        <f t="shared" si="0"/>
        <v>0.18837568847694286</v>
      </c>
    </row>
    <row r="7" spans="1:5">
      <c r="A7" s="161" t="s">
        <v>459</v>
      </c>
      <c r="B7" s="162">
        <v>10273980.45749001</v>
      </c>
      <c r="C7" s="163"/>
      <c r="D7" s="163" t="s">
        <v>3137</v>
      </c>
      <c r="E7" s="164">
        <f t="shared" si="0"/>
        <v>0.13791908686354304</v>
      </c>
    </row>
    <row r="8" spans="1:5">
      <c r="A8" s="161" t="s">
        <v>34</v>
      </c>
      <c r="B8" s="162">
        <v>3286831.9407499991</v>
      </c>
      <c r="C8" s="163"/>
      <c r="D8" s="163" t="s">
        <v>3137</v>
      </c>
      <c r="E8" s="164">
        <f t="shared" si="0"/>
        <v>4.4122807301203944E-2</v>
      </c>
    </row>
    <row r="9" spans="1:5">
      <c r="A9" s="161" t="s">
        <v>35</v>
      </c>
      <c r="B9" s="162">
        <v>1810082.2883000008</v>
      </c>
      <c r="C9" s="163"/>
      <c r="D9" s="163" t="s">
        <v>3137</v>
      </c>
      <c r="E9" s="164">
        <f t="shared" si="0"/>
        <v>2.4298751334319569E-2</v>
      </c>
    </row>
    <row r="10" spans="1:5">
      <c r="A10" s="161" t="s">
        <v>36</v>
      </c>
      <c r="B10" s="162">
        <v>11657.007230000003</v>
      </c>
      <c r="C10" s="163"/>
      <c r="D10" s="163" t="s">
        <v>3137</v>
      </c>
      <c r="E10" s="164">
        <f t="shared" si="0"/>
        <v>1.564849961877478E-4</v>
      </c>
    </row>
    <row r="11" spans="1:5">
      <c r="A11" s="161" t="s">
        <v>37</v>
      </c>
      <c r="B11" s="162">
        <v>0</v>
      </c>
      <c r="C11" s="163"/>
      <c r="D11" s="163"/>
      <c r="E11" s="164">
        <f t="shared" si="0"/>
        <v>0</v>
      </c>
    </row>
    <row r="12" spans="1:5">
      <c r="A12" s="161" t="s">
        <v>38</v>
      </c>
      <c r="B12" s="162">
        <v>0.15211000000000002</v>
      </c>
      <c r="C12" s="163"/>
      <c r="D12" s="163" t="s">
        <v>3137</v>
      </c>
      <c r="E12" s="164">
        <f t="shared" si="0"/>
        <v>2.041942009683245E-9</v>
      </c>
    </row>
    <row r="13" spans="1:5">
      <c r="A13" s="161" t="s">
        <v>39</v>
      </c>
      <c r="B13" s="162">
        <v>62510.262639999986</v>
      </c>
      <c r="C13" s="163"/>
      <c r="D13" s="163" t="s">
        <v>3137</v>
      </c>
      <c r="E13" s="164">
        <f t="shared" si="0"/>
        <v>8.3914490382584327E-4</v>
      </c>
    </row>
    <row r="14" spans="1:5">
      <c r="A14" s="161" t="s">
        <v>41</v>
      </c>
      <c r="B14" s="162">
        <v>0</v>
      </c>
      <c r="C14" s="163"/>
      <c r="D14" s="163"/>
      <c r="E14" s="164">
        <f t="shared" si="0"/>
        <v>0</v>
      </c>
    </row>
    <row r="15" spans="1:5">
      <c r="A15" s="161" t="s">
        <v>42</v>
      </c>
      <c r="B15" s="162">
        <v>0</v>
      </c>
      <c r="C15" s="163"/>
      <c r="D15" s="163"/>
      <c r="E15" s="164">
        <f t="shared" si="0"/>
        <v>0</v>
      </c>
    </row>
    <row r="16" spans="1:5">
      <c r="A16" s="161" t="s">
        <v>683</v>
      </c>
      <c r="B16" s="162">
        <v>0</v>
      </c>
      <c r="C16" s="163"/>
      <c r="D16" s="163"/>
      <c r="E16" s="164">
        <f t="shared" si="0"/>
        <v>0</v>
      </c>
    </row>
    <row r="17" spans="1:5">
      <c r="A17" s="161" t="s">
        <v>43</v>
      </c>
      <c r="B17" s="162">
        <v>279752.76650000009</v>
      </c>
      <c r="C17" s="163"/>
      <c r="D17" s="163" t="s">
        <v>3137</v>
      </c>
      <c r="E17" s="164">
        <f t="shared" si="0"/>
        <v>3.7554330829101153E-3</v>
      </c>
    </row>
    <row r="18" spans="1:5">
      <c r="A18" s="161" t="s">
        <v>44</v>
      </c>
      <c r="B18" s="162">
        <v>873659.72363999963</v>
      </c>
      <c r="C18" s="163"/>
      <c r="D18" s="163" t="s">
        <v>3137</v>
      </c>
      <c r="E18" s="164">
        <f t="shared" si="0"/>
        <v>1.172810789473913E-2</v>
      </c>
    </row>
    <row r="19" spans="1:5">
      <c r="A19" s="161" t="s">
        <v>462</v>
      </c>
      <c r="B19" s="162">
        <v>1691762.077830001</v>
      </c>
      <c r="C19" s="163"/>
      <c r="D19" s="163" t="s">
        <v>3137</v>
      </c>
      <c r="E19" s="164">
        <f t="shared" si="0"/>
        <v>2.271040731779695E-2</v>
      </c>
    </row>
    <row r="20" spans="1:5">
      <c r="A20" s="161" t="s">
        <v>45</v>
      </c>
      <c r="B20" s="162">
        <v>5976488.1808900014</v>
      </c>
      <c r="C20" s="163"/>
      <c r="D20" s="163" t="s">
        <v>3137</v>
      </c>
      <c r="E20" s="164">
        <f t="shared" si="0"/>
        <v>8.0229059804974606E-2</v>
      </c>
    </row>
    <row r="21" spans="1:5">
      <c r="A21" s="161" t="s">
        <v>46</v>
      </c>
      <c r="B21" s="162">
        <v>97818.88056000002</v>
      </c>
      <c r="C21" s="163"/>
      <c r="D21" s="163" t="s">
        <v>3137</v>
      </c>
      <c r="E21" s="164">
        <f t="shared" si="0"/>
        <v>1.3131318227312583E-3</v>
      </c>
    </row>
    <row r="22" spans="1:5">
      <c r="A22" s="161" t="s">
        <v>47</v>
      </c>
      <c r="B22" s="162">
        <v>0</v>
      </c>
      <c r="C22" s="163"/>
      <c r="D22" s="163"/>
      <c r="E22" s="164">
        <f t="shared" si="0"/>
        <v>0</v>
      </c>
    </row>
    <row r="23" spans="1:5">
      <c r="A23" s="161" t="s">
        <v>461</v>
      </c>
      <c r="B23" s="162">
        <v>17546.13691999999</v>
      </c>
      <c r="C23" s="163"/>
      <c r="D23" s="163" t="s">
        <v>3137</v>
      </c>
      <c r="E23" s="164">
        <f t="shared" si="0"/>
        <v>2.3554134563540959E-4</v>
      </c>
    </row>
    <row r="24" spans="1:5">
      <c r="A24" s="161" t="s">
        <v>48</v>
      </c>
      <c r="B24" s="162">
        <v>4566533.5695399996</v>
      </c>
      <c r="C24" s="163"/>
      <c r="D24" s="163" t="s">
        <v>3137</v>
      </c>
      <c r="E24" s="164">
        <f t="shared" si="0"/>
        <v>6.1301668097248747E-2</v>
      </c>
    </row>
    <row r="25" spans="1:5">
      <c r="A25" s="161" t="s">
        <v>49</v>
      </c>
      <c r="B25" s="162">
        <v>177937.44695999997</v>
      </c>
      <c r="C25" s="163"/>
      <c r="D25" s="163" t="s">
        <v>3137</v>
      </c>
      <c r="E25" s="164">
        <f t="shared" si="0"/>
        <v>2.3886526069516012E-3</v>
      </c>
    </row>
    <row r="26" spans="1:5">
      <c r="A26" s="161" t="s">
        <v>50</v>
      </c>
      <c r="B26" s="162">
        <v>0</v>
      </c>
      <c r="C26" s="163"/>
      <c r="D26" s="163"/>
      <c r="E26" s="164">
        <f t="shared" si="0"/>
        <v>0</v>
      </c>
    </row>
    <row r="27" spans="1:5">
      <c r="A27" s="161" t="s">
        <v>51</v>
      </c>
      <c r="B27" s="162">
        <v>1038618.2371899999</v>
      </c>
      <c r="C27" s="163"/>
      <c r="D27" s="163" t="s">
        <v>3137</v>
      </c>
      <c r="E27" s="164">
        <f t="shared" si="0"/>
        <v>1.394252981750981E-2</v>
      </c>
    </row>
    <row r="28" spans="1:5">
      <c r="A28" s="161" t="s">
        <v>506</v>
      </c>
      <c r="B28" s="162">
        <v>0</v>
      </c>
      <c r="C28" s="163"/>
      <c r="D28" s="163"/>
      <c r="E28" s="164">
        <f t="shared" si="0"/>
        <v>0</v>
      </c>
    </row>
    <row r="29" spans="1:5">
      <c r="A29" s="161" t="s">
        <v>52</v>
      </c>
      <c r="B29" s="162">
        <v>722.27222000000006</v>
      </c>
      <c r="C29" s="163"/>
      <c r="D29" s="163" t="s">
        <v>3137</v>
      </c>
      <c r="E29" s="164">
        <f t="shared" si="0"/>
        <v>9.6958647586955403E-6</v>
      </c>
    </row>
    <row r="30" spans="1:5">
      <c r="A30" s="38" t="s">
        <v>619</v>
      </c>
      <c r="B30" s="165">
        <f>SUM(B3:B29)</f>
        <v>74492810.901909992</v>
      </c>
      <c r="C30" s="166">
        <v>0</v>
      </c>
      <c r="D30" s="166">
        <v>0</v>
      </c>
      <c r="E30" s="167">
        <v>1</v>
      </c>
    </row>
    <row r="31" spans="1:5">
      <c r="A31" s="161" t="s">
        <v>771</v>
      </c>
      <c r="B31" s="162">
        <v>1165762.4999855158</v>
      </c>
      <c r="C31" s="163"/>
      <c r="D31" s="163"/>
      <c r="E31" s="163"/>
    </row>
    <row r="32" spans="1:5">
      <c r="A32" s="161" t="s">
        <v>772</v>
      </c>
      <c r="B32" s="162">
        <v>3175232.828666484</v>
      </c>
      <c r="C32" s="163"/>
      <c r="D32" s="163"/>
      <c r="E32" s="163"/>
    </row>
  </sheetData>
  <customSheetViews>
    <customSheetView guid="{AE318230-F718-49FC-82EB-7CAC3DCD05F1}" showGridLines="0">
      <pageMargins left="0.7" right="0.7" top="0.75" bottom="0.75" header="0.3" footer="0.3"/>
      <pageSetup orientation="portrait" r:id="rId1"/>
    </customSheetView>
  </customSheetView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320"/>
  <sheetViews>
    <sheetView rightToLeft="1" workbookViewId="0"/>
  </sheetViews>
  <sheetFormatPr defaultColWidth="9" defaultRowHeight="12.75"/>
  <cols>
    <col min="1" max="2" width="11.625" style="132" customWidth="1"/>
    <col min="3" max="3" width="18.375" style="132" bestFit="1" customWidth="1"/>
    <col min="4" max="4" width="11.625" style="152" customWidth="1"/>
    <col min="5" max="5" width="11.625" style="132" customWidth="1"/>
    <col min="6" max="6" width="19.375" style="132" customWidth="1"/>
    <col min="7" max="8" width="11.625" style="132" customWidth="1"/>
    <col min="9" max="9" width="11.625" style="152" customWidth="1"/>
    <col min="10" max="10" width="11.625" style="132" customWidth="1"/>
    <col min="11" max="11" width="11.625" style="152" customWidth="1"/>
    <col min="12" max="13" width="11.625" style="158" customWidth="1"/>
    <col min="14" max="14" width="11.625" style="149" customWidth="1"/>
    <col min="15" max="15" width="11.625" style="158" customWidth="1"/>
    <col min="16" max="17" width="11.625" style="149" customWidth="1"/>
    <col min="18" max="18" width="11.625" style="132" customWidth="1"/>
    <col min="19" max="16384" width="9" style="132"/>
  </cols>
  <sheetData>
    <row r="1" spans="1:18" s="157" customFormat="1" ht="66.75" customHeight="1">
      <c r="A1" s="14" t="s">
        <v>667</v>
      </c>
      <c r="B1" s="14" t="s">
        <v>0</v>
      </c>
      <c r="C1" s="14" t="s">
        <v>739</v>
      </c>
      <c r="D1" s="14" t="s">
        <v>757</v>
      </c>
      <c r="E1" s="14" t="s">
        <v>758</v>
      </c>
      <c r="F1" s="14" t="s">
        <v>1</v>
      </c>
      <c r="G1" s="14" t="s">
        <v>620</v>
      </c>
      <c r="H1" s="14" t="s">
        <v>622</v>
      </c>
      <c r="I1" s="14" t="s">
        <v>788</v>
      </c>
      <c r="J1" s="14" t="s">
        <v>8</v>
      </c>
      <c r="K1" s="14" t="s">
        <v>396</v>
      </c>
      <c r="L1" s="175" t="s">
        <v>938</v>
      </c>
      <c r="M1" s="175" t="s">
        <v>11</v>
      </c>
      <c r="N1" s="125" t="s">
        <v>14</v>
      </c>
      <c r="O1" s="175" t="s">
        <v>1171</v>
      </c>
      <c r="P1" s="125" t="s">
        <v>19</v>
      </c>
      <c r="Q1" s="125" t="s">
        <v>30</v>
      </c>
    </row>
    <row r="2" spans="1:18">
      <c r="A2" s="132">
        <v>7956</v>
      </c>
      <c r="B2" s="132">
        <v>7958</v>
      </c>
      <c r="C2" s="132" t="s">
        <v>1204</v>
      </c>
      <c r="D2" s="152" t="s">
        <v>3161</v>
      </c>
      <c r="E2" s="132" t="s">
        <v>792</v>
      </c>
      <c r="F2" s="132" t="s">
        <v>213</v>
      </c>
      <c r="G2" s="132" t="s">
        <v>53</v>
      </c>
      <c r="H2" s="132" t="s">
        <v>62</v>
      </c>
      <c r="I2" s="152" t="s">
        <v>1205</v>
      </c>
      <c r="J2" s="132" t="s">
        <v>65</v>
      </c>
      <c r="K2" s="152" t="s">
        <v>1206</v>
      </c>
      <c r="L2" s="158">
        <v>135539.49893999999</v>
      </c>
      <c r="M2" s="158">
        <v>1</v>
      </c>
      <c r="O2" s="158">
        <v>135539.49893999999</v>
      </c>
      <c r="P2" s="149">
        <v>0.51183929613099999</v>
      </c>
      <c r="Q2" s="149">
        <v>8.568041470153244E-2</v>
      </c>
      <c r="R2" s="159"/>
    </row>
    <row r="3" spans="1:18">
      <c r="A3" s="132">
        <v>7956</v>
      </c>
      <c r="B3" s="132">
        <v>7958</v>
      </c>
      <c r="C3" s="132" t="s">
        <v>1204</v>
      </c>
      <c r="D3" s="152" t="s">
        <v>3161</v>
      </c>
      <c r="E3" s="156" t="s">
        <v>792</v>
      </c>
      <c r="F3" s="132" t="s">
        <v>218</v>
      </c>
      <c r="G3" s="132" t="s">
        <v>53</v>
      </c>
      <c r="H3" s="132" t="s">
        <v>62</v>
      </c>
      <c r="I3" s="152" t="s">
        <v>1205</v>
      </c>
      <c r="J3" s="132" t="s">
        <v>65</v>
      </c>
      <c r="K3" s="152" t="s">
        <v>1207</v>
      </c>
      <c r="L3" s="158">
        <v>34847.832840000003</v>
      </c>
      <c r="M3" s="158">
        <v>3.71</v>
      </c>
      <c r="O3" s="158">
        <v>129285.45984</v>
      </c>
      <c r="P3" s="149">
        <v>0.48822209969800001</v>
      </c>
      <c r="Q3" s="149">
        <v>8.1726964468661178E-2</v>
      </c>
      <c r="R3" s="159"/>
    </row>
    <row r="4" spans="1:18">
      <c r="A4" s="132">
        <v>7956</v>
      </c>
      <c r="B4" s="132">
        <v>7958</v>
      </c>
      <c r="C4" s="132" t="s">
        <v>1204</v>
      </c>
      <c r="D4" s="152" t="s">
        <v>3161</v>
      </c>
      <c r="E4" s="156" t="s">
        <v>792</v>
      </c>
      <c r="F4" s="132" t="s">
        <v>218</v>
      </c>
      <c r="G4" s="132" t="s">
        <v>53</v>
      </c>
      <c r="H4" s="132" t="s">
        <v>62</v>
      </c>
      <c r="I4" s="152" t="s">
        <v>1205</v>
      </c>
      <c r="J4" s="132" t="s">
        <v>65</v>
      </c>
      <c r="K4" s="152" t="s">
        <v>1207</v>
      </c>
      <c r="L4" s="158">
        <v>-4.38225</v>
      </c>
      <c r="M4" s="158">
        <v>3.71</v>
      </c>
      <c r="O4" s="158">
        <v>-16.258150000000001</v>
      </c>
      <c r="P4" s="149">
        <v>-6.1395830126882603E-5</v>
      </c>
      <c r="Q4" s="149">
        <v>-1.0277484018856885E-5</v>
      </c>
      <c r="R4" s="159"/>
    </row>
    <row r="5" spans="1:18">
      <c r="A5" s="132">
        <v>7956</v>
      </c>
      <c r="B5" s="132">
        <v>7963</v>
      </c>
      <c r="C5" s="132" t="s">
        <v>1204</v>
      </c>
      <c r="D5" s="152" t="s">
        <v>3161</v>
      </c>
      <c r="E5" s="156" t="s">
        <v>792</v>
      </c>
      <c r="F5" s="132" t="s">
        <v>213</v>
      </c>
      <c r="G5" s="132" t="s">
        <v>53</v>
      </c>
      <c r="H5" s="132" t="s">
        <v>62</v>
      </c>
      <c r="I5" s="152" t="s">
        <v>1205</v>
      </c>
      <c r="J5" s="132" t="s">
        <v>65</v>
      </c>
      <c r="K5" s="152" t="s">
        <v>1206</v>
      </c>
      <c r="L5" s="158">
        <v>545.59294999999997</v>
      </c>
      <c r="M5" s="158">
        <v>1</v>
      </c>
      <c r="O5" s="158">
        <v>545.59294999999997</v>
      </c>
      <c r="P5" s="149">
        <v>0.67739664315799997</v>
      </c>
      <c r="Q5" s="149">
        <v>1.0014374480407441E-2</v>
      </c>
      <c r="R5" s="159"/>
    </row>
    <row r="6" spans="1:18">
      <c r="A6" s="132">
        <v>7956</v>
      </c>
      <c r="B6" s="132">
        <v>7963</v>
      </c>
      <c r="C6" s="132" t="s">
        <v>1208</v>
      </c>
      <c r="D6" s="152" t="s">
        <v>3162</v>
      </c>
      <c r="E6" s="156" t="s">
        <v>792</v>
      </c>
      <c r="F6" s="132" t="s">
        <v>213</v>
      </c>
      <c r="G6" s="132" t="s">
        <v>53</v>
      </c>
      <c r="H6" s="132" t="s">
        <v>62</v>
      </c>
      <c r="I6" s="152" t="s">
        <v>1205</v>
      </c>
      <c r="J6" s="132" t="s">
        <v>65</v>
      </c>
      <c r="K6" s="152" t="s">
        <v>1206</v>
      </c>
      <c r="L6" s="158">
        <v>0.99973000000000001</v>
      </c>
      <c r="M6" s="158">
        <v>1</v>
      </c>
      <c r="O6" s="158">
        <v>0.99973000000000001</v>
      </c>
      <c r="P6" s="149">
        <v>1.241243579E-3</v>
      </c>
      <c r="Q6" s="149">
        <v>1.8350073253874946E-5</v>
      </c>
      <c r="R6" s="159"/>
    </row>
    <row r="7" spans="1:18">
      <c r="A7" s="132">
        <v>7956</v>
      </c>
      <c r="B7" s="132">
        <v>7963</v>
      </c>
      <c r="C7" s="132" t="s">
        <v>1208</v>
      </c>
      <c r="D7" s="152" t="s">
        <v>3162</v>
      </c>
      <c r="E7" s="156" t="s">
        <v>792</v>
      </c>
      <c r="F7" s="132" t="s">
        <v>219</v>
      </c>
      <c r="G7" s="132" t="s">
        <v>53</v>
      </c>
      <c r="H7" s="132" t="s">
        <v>62</v>
      </c>
      <c r="I7" s="152" t="s">
        <v>1205</v>
      </c>
      <c r="J7" s="132" t="s">
        <v>65</v>
      </c>
      <c r="K7" s="152" t="s">
        <v>1206</v>
      </c>
      <c r="L7" s="158">
        <v>258.83344</v>
      </c>
      <c r="M7" s="158">
        <v>1</v>
      </c>
      <c r="O7" s="158">
        <v>258.83344</v>
      </c>
      <c r="P7" s="149">
        <v>0.32136211326199998</v>
      </c>
      <c r="Q7" s="149">
        <v>4.7508953262905438E-3</v>
      </c>
      <c r="R7" s="159"/>
    </row>
    <row r="8" spans="1:18">
      <c r="A8" s="132">
        <v>7956</v>
      </c>
      <c r="B8" s="132">
        <v>12537</v>
      </c>
      <c r="C8" s="132" t="s">
        <v>1204</v>
      </c>
      <c r="D8" s="152" t="s">
        <v>3161</v>
      </c>
      <c r="E8" s="156" t="s">
        <v>792</v>
      </c>
      <c r="F8" s="132" t="s">
        <v>213</v>
      </c>
      <c r="G8" s="132" t="s">
        <v>53</v>
      </c>
      <c r="H8" s="132" t="s">
        <v>62</v>
      </c>
      <c r="I8" s="152" t="s">
        <v>1205</v>
      </c>
      <c r="J8" s="132" t="s">
        <v>65</v>
      </c>
      <c r="K8" s="152" t="s">
        <v>1206</v>
      </c>
      <c r="L8" s="158">
        <v>25904.37788</v>
      </c>
      <c r="M8" s="158">
        <v>1</v>
      </c>
      <c r="O8" s="158">
        <v>25904.37788</v>
      </c>
      <c r="P8" s="149">
        <v>5.6272362833000002E-2</v>
      </c>
      <c r="Q8" s="149">
        <v>1.1012849569418141E-2</v>
      </c>
      <c r="R8" s="159"/>
    </row>
    <row r="9" spans="1:18">
      <c r="A9" s="132">
        <v>7956</v>
      </c>
      <c r="B9" s="132">
        <v>12537</v>
      </c>
      <c r="C9" s="132" t="s">
        <v>1204</v>
      </c>
      <c r="D9" s="152" t="s">
        <v>3161</v>
      </c>
      <c r="E9" s="156" t="s">
        <v>792</v>
      </c>
      <c r="F9" s="132" t="s">
        <v>218</v>
      </c>
      <c r="G9" s="132" t="s">
        <v>53</v>
      </c>
      <c r="H9" s="132" t="s">
        <v>62</v>
      </c>
      <c r="I9" s="152" t="s">
        <v>1205</v>
      </c>
      <c r="J9" s="132" t="s">
        <v>65</v>
      </c>
      <c r="K9" s="152" t="s">
        <v>1207</v>
      </c>
      <c r="L9" s="158">
        <v>86038.925650000005</v>
      </c>
      <c r="M9" s="158">
        <v>3.71</v>
      </c>
      <c r="O9" s="158">
        <v>319204.41415999999</v>
      </c>
      <c r="P9" s="149">
        <v>0.69341123322700005</v>
      </c>
      <c r="Q9" s="149">
        <v>0.13570486854858704</v>
      </c>
      <c r="R9" s="159"/>
    </row>
    <row r="10" spans="1:18">
      <c r="A10" s="132">
        <v>7956</v>
      </c>
      <c r="B10" s="132">
        <v>12537</v>
      </c>
      <c r="C10" s="132" t="s">
        <v>1204</v>
      </c>
      <c r="D10" s="152" t="s">
        <v>3161</v>
      </c>
      <c r="E10" s="156" t="s">
        <v>792</v>
      </c>
      <c r="F10" s="132" t="s">
        <v>218</v>
      </c>
      <c r="G10" s="132" t="s">
        <v>53</v>
      </c>
      <c r="H10" s="132" t="s">
        <v>62</v>
      </c>
      <c r="I10" s="152" t="s">
        <v>1205</v>
      </c>
      <c r="J10" s="132" t="s">
        <v>65</v>
      </c>
      <c r="K10" s="152" t="s">
        <v>1209</v>
      </c>
      <c r="L10" s="158">
        <v>4.5716700000000001</v>
      </c>
      <c r="M10" s="158">
        <v>4.3964999999999996</v>
      </c>
      <c r="O10" s="158">
        <v>20.099350000000001</v>
      </c>
      <c r="P10" s="149">
        <v>4.3662037403996102E-5</v>
      </c>
      <c r="Q10" s="149">
        <v>8.5449308614349372E-6</v>
      </c>
      <c r="R10" s="159"/>
    </row>
    <row r="11" spans="1:18">
      <c r="A11" s="132">
        <v>7956</v>
      </c>
      <c r="B11" s="132">
        <v>12537</v>
      </c>
      <c r="C11" s="132" t="s">
        <v>1204</v>
      </c>
      <c r="D11" s="152" t="s">
        <v>3161</v>
      </c>
      <c r="E11" s="156" t="s">
        <v>792</v>
      </c>
      <c r="F11" s="132" t="s">
        <v>218</v>
      </c>
      <c r="G11" s="132" t="s">
        <v>53</v>
      </c>
      <c r="H11" s="132" t="s">
        <v>62</v>
      </c>
      <c r="I11" s="152" t="s">
        <v>1205</v>
      </c>
      <c r="J11" s="132" t="s">
        <v>65</v>
      </c>
      <c r="K11" s="152" t="s">
        <v>1210</v>
      </c>
      <c r="L11" s="158">
        <v>164.21126000000001</v>
      </c>
      <c r="M11" s="158">
        <v>4.9748000000000001</v>
      </c>
      <c r="O11" s="158">
        <v>816.91818000000001</v>
      </c>
      <c r="P11" s="149">
        <v>1.7746002790000001E-3</v>
      </c>
      <c r="Q11" s="149">
        <v>3.4730025436391035E-4</v>
      </c>
      <c r="R11" s="159"/>
    </row>
    <row r="12" spans="1:18">
      <c r="A12" s="132">
        <v>7956</v>
      </c>
      <c r="B12" s="132">
        <v>12537</v>
      </c>
      <c r="C12" s="132" t="s">
        <v>1204</v>
      </c>
      <c r="D12" s="152" t="s">
        <v>3161</v>
      </c>
      <c r="E12" s="156" t="s">
        <v>792</v>
      </c>
      <c r="F12" s="132" t="s">
        <v>218</v>
      </c>
      <c r="G12" s="132" t="s">
        <v>53</v>
      </c>
      <c r="H12" s="132" t="s">
        <v>62</v>
      </c>
      <c r="I12" s="152" t="s">
        <v>1205</v>
      </c>
      <c r="J12" s="132" t="s">
        <v>65</v>
      </c>
      <c r="K12" s="152" t="s">
        <v>1211</v>
      </c>
      <c r="L12" s="158">
        <v>495489.01685999997</v>
      </c>
      <c r="M12" s="158">
        <v>2.6029E-2</v>
      </c>
      <c r="O12" s="158">
        <v>12897.083619999999</v>
      </c>
      <c r="P12" s="149">
        <v>2.8016475528E-2</v>
      </c>
      <c r="Q12" s="149">
        <v>5.4829976017654802E-3</v>
      </c>
      <c r="R12" s="159"/>
    </row>
    <row r="13" spans="1:18">
      <c r="A13" s="132">
        <v>7956</v>
      </c>
      <c r="B13" s="132">
        <v>12537</v>
      </c>
      <c r="C13" s="132" t="s">
        <v>1204</v>
      </c>
      <c r="D13" s="152" t="s">
        <v>3161</v>
      </c>
      <c r="E13" s="156" t="s">
        <v>792</v>
      </c>
      <c r="F13" s="132" t="s">
        <v>218</v>
      </c>
      <c r="G13" s="132" t="s">
        <v>53</v>
      </c>
      <c r="H13" s="132" t="s">
        <v>62</v>
      </c>
      <c r="I13" s="152" t="s">
        <v>1205</v>
      </c>
      <c r="J13" s="132" t="s">
        <v>65</v>
      </c>
      <c r="K13" s="152" t="s">
        <v>1212</v>
      </c>
      <c r="L13" s="158">
        <v>378.95096999999998</v>
      </c>
      <c r="M13" s="158">
        <v>2.7435</v>
      </c>
      <c r="O13" s="158">
        <v>1039.6519900000001</v>
      </c>
      <c r="P13" s="149">
        <v>2.2584473660000001E-3</v>
      </c>
      <c r="Q13" s="149">
        <v>4.4199212285488072E-4</v>
      </c>
      <c r="R13" s="159"/>
    </row>
    <row r="14" spans="1:18">
      <c r="A14" s="132">
        <v>7956</v>
      </c>
      <c r="B14" s="132">
        <v>12537</v>
      </c>
      <c r="C14" s="132" t="s">
        <v>1204</v>
      </c>
      <c r="D14" s="152" t="s">
        <v>3161</v>
      </c>
      <c r="E14" s="156" t="s">
        <v>792</v>
      </c>
      <c r="F14" s="132" t="s">
        <v>218</v>
      </c>
      <c r="G14" s="132" t="s">
        <v>53</v>
      </c>
      <c r="H14" s="132" t="s">
        <v>62</v>
      </c>
      <c r="I14" s="152" t="s">
        <v>1205</v>
      </c>
      <c r="J14" s="132" t="s">
        <v>65</v>
      </c>
      <c r="K14" s="152" t="s">
        <v>1213</v>
      </c>
      <c r="L14" s="158">
        <v>11256.48639</v>
      </c>
      <c r="M14" s="158">
        <v>4.1524000000000001</v>
      </c>
      <c r="O14" s="158">
        <v>46741.434090000002</v>
      </c>
      <c r="P14" s="149">
        <v>0.10153692749</v>
      </c>
      <c r="Q14" s="149">
        <v>1.9871404929182688E-2</v>
      </c>
      <c r="R14" s="159"/>
    </row>
    <row r="15" spans="1:18">
      <c r="A15" s="132">
        <v>7956</v>
      </c>
      <c r="B15" s="132">
        <v>12537</v>
      </c>
      <c r="C15" s="132" t="s">
        <v>1204</v>
      </c>
      <c r="D15" s="152" t="s">
        <v>3161</v>
      </c>
      <c r="E15" s="156" t="s">
        <v>792</v>
      </c>
      <c r="F15" s="132" t="s">
        <v>218</v>
      </c>
      <c r="G15" s="132" t="s">
        <v>53</v>
      </c>
      <c r="H15" s="132" t="s">
        <v>62</v>
      </c>
      <c r="I15" s="152" t="s">
        <v>1205</v>
      </c>
      <c r="J15" s="132" t="s">
        <v>65</v>
      </c>
      <c r="K15" s="152" t="s">
        <v>1207</v>
      </c>
      <c r="L15" s="158">
        <v>-10.930630000000001</v>
      </c>
      <c r="M15" s="158">
        <v>3.71</v>
      </c>
      <c r="O15" s="158">
        <v>-40.552639999999997</v>
      </c>
      <c r="P15" s="149">
        <v>-8.8092942533504203E-5</v>
      </c>
      <c r="Q15" s="149">
        <v>-1.7240333893815514E-5</v>
      </c>
      <c r="R15" s="159"/>
    </row>
    <row r="16" spans="1:18">
      <c r="A16" s="132">
        <v>7956</v>
      </c>
      <c r="B16" s="132">
        <v>12537</v>
      </c>
      <c r="C16" s="132" t="s">
        <v>1204</v>
      </c>
      <c r="D16" s="152" t="s">
        <v>3161</v>
      </c>
      <c r="E16" s="156" t="s">
        <v>792</v>
      </c>
      <c r="F16" s="132" t="s">
        <v>218</v>
      </c>
      <c r="G16" s="132" t="s">
        <v>53</v>
      </c>
      <c r="H16" s="132" t="s">
        <v>62</v>
      </c>
      <c r="I16" s="152" t="s">
        <v>1205</v>
      </c>
      <c r="J16" s="132" t="s">
        <v>65</v>
      </c>
      <c r="K16" s="152" t="s">
        <v>1214</v>
      </c>
      <c r="L16" s="158">
        <v>696.49874999999997</v>
      </c>
      <c r="M16" s="158">
        <v>0.55689999999999995</v>
      </c>
      <c r="O16" s="158">
        <v>387.88015000000001</v>
      </c>
      <c r="P16" s="149">
        <v>8.4259628299999999E-4</v>
      </c>
      <c r="Q16" s="149">
        <v>1.6490130597621378E-4</v>
      </c>
      <c r="R16" s="159"/>
    </row>
    <row r="17" spans="1:18">
      <c r="A17" s="132">
        <v>7956</v>
      </c>
      <c r="B17" s="132">
        <v>12537</v>
      </c>
      <c r="C17" s="132" t="s">
        <v>1204</v>
      </c>
      <c r="D17" s="152" t="s">
        <v>3161</v>
      </c>
      <c r="E17" s="156" t="s">
        <v>792</v>
      </c>
      <c r="F17" s="132" t="s">
        <v>218</v>
      </c>
      <c r="G17" s="132" t="s">
        <v>53</v>
      </c>
      <c r="H17" s="132" t="s">
        <v>62</v>
      </c>
      <c r="I17" s="152" t="s">
        <v>1205</v>
      </c>
      <c r="J17" s="132" t="s">
        <v>65</v>
      </c>
      <c r="K17" s="152" t="s">
        <v>1215</v>
      </c>
      <c r="L17" s="158">
        <v>723.55736000000002</v>
      </c>
      <c r="M17" s="158">
        <v>2.5661</v>
      </c>
      <c r="O17" s="158">
        <v>1856.72054</v>
      </c>
      <c r="P17" s="149">
        <v>4.0333742959999998E-3</v>
      </c>
      <c r="Q17" s="149">
        <v>7.8935630472160251E-4</v>
      </c>
      <c r="R17" s="159"/>
    </row>
    <row r="18" spans="1:18">
      <c r="A18" s="132">
        <v>7956</v>
      </c>
      <c r="B18" s="132">
        <v>12537</v>
      </c>
      <c r="C18" s="132" t="s">
        <v>1204</v>
      </c>
      <c r="D18" s="152" t="s">
        <v>3161</v>
      </c>
      <c r="E18" s="156" t="s">
        <v>792</v>
      </c>
      <c r="F18" s="132" t="s">
        <v>218</v>
      </c>
      <c r="G18" s="132" t="s">
        <v>53</v>
      </c>
      <c r="H18" s="132" t="s">
        <v>62</v>
      </c>
      <c r="I18" s="152" t="s">
        <v>1205</v>
      </c>
      <c r="J18" s="132" t="s">
        <v>65</v>
      </c>
      <c r="K18" s="152" t="s">
        <v>1216</v>
      </c>
      <c r="L18" s="158">
        <v>354.29316999999998</v>
      </c>
      <c r="M18" s="158">
        <v>2.8953000000000002</v>
      </c>
      <c r="O18" s="158">
        <v>1025.78502</v>
      </c>
      <c r="P18" s="149">
        <v>2.2283239959999999E-3</v>
      </c>
      <c r="Q18" s="149">
        <v>4.3609679291099735E-4</v>
      </c>
      <c r="R18" s="159"/>
    </row>
    <row r="19" spans="1:18">
      <c r="A19" s="132">
        <v>7956</v>
      </c>
      <c r="B19" s="132">
        <v>12537</v>
      </c>
      <c r="C19" s="132" t="s">
        <v>1204</v>
      </c>
      <c r="D19" s="152" t="s">
        <v>3161</v>
      </c>
      <c r="E19" s="156" t="s">
        <v>792</v>
      </c>
      <c r="F19" s="132" t="s">
        <v>218</v>
      </c>
      <c r="G19" s="132" t="s">
        <v>53</v>
      </c>
      <c r="H19" s="132" t="s">
        <v>62</v>
      </c>
      <c r="I19" s="152" t="s">
        <v>1205</v>
      </c>
      <c r="J19" s="132" t="s">
        <v>65</v>
      </c>
      <c r="K19" s="152" t="s">
        <v>1217</v>
      </c>
      <c r="L19" s="158">
        <v>4.5613099999999998</v>
      </c>
      <c r="M19" s="158">
        <v>0.47789999999999999</v>
      </c>
      <c r="O19" s="158">
        <v>2.1798500000000001</v>
      </c>
      <c r="P19" s="149">
        <v>4.7353119496451802E-6</v>
      </c>
      <c r="Q19" s="149">
        <v>9.2672984640294078E-7</v>
      </c>
      <c r="R19" s="159"/>
    </row>
    <row r="20" spans="1:18">
      <c r="A20" s="132">
        <v>7956</v>
      </c>
      <c r="B20" s="132">
        <v>12537</v>
      </c>
      <c r="C20" s="132" t="s">
        <v>1208</v>
      </c>
      <c r="D20" s="152" t="s">
        <v>3162</v>
      </c>
      <c r="E20" s="156" t="s">
        <v>792</v>
      </c>
      <c r="F20" s="132" t="s">
        <v>213</v>
      </c>
      <c r="G20" s="132" t="s">
        <v>53</v>
      </c>
      <c r="H20" s="132" t="s">
        <v>62</v>
      </c>
      <c r="I20" s="152" t="s">
        <v>1205</v>
      </c>
      <c r="J20" s="132" t="s">
        <v>65</v>
      </c>
      <c r="K20" s="152" t="s">
        <v>1206</v>
      </c>
      <c r="L20" s="158">
        <v>-1.0000000000000001E-5</v>
      </c>
      <c r="M20" s="158">
        <v>1</v>
      </c>
      <c r="O20" s="158">
        <v>-1.0000000000000001E-5</v>
      </c>
      <c r="P20" s="149">
        <v>-2.1723109157259299E-11</v>
      </c>
      <c r="Q20" s="149">
        <v>-4.251346865164763E-12</v>
      </c>
      <c r="R20" s="159"/>
    </row>
    <row r="21" spans="1:18">
      <c r="A21" s="132">
        <v>7956</v>
      </c>
      <c r="B21" s="132">
        <v>12537</v>
      </c>
      <c r="C21" s="132" t="s">
        <v>1218</v>
      </c>
      <c r="D21" s="152" t="s">
        <v>3163</v>
      </c>
      <c r="E21" s="132" t="s">
        <v>792</v>
      </c>
      <c r="F21" s="132" t="s">
        <v>213</v>
      </c>
      <c r="G21" s="132" t="s">
        <v>53</v>
      </c>
      <c r="H21" s="132" t="s">
        <v>62</v>
      </c>
      <c r="I21" s="152" t="s">
        <v>1205</v>
      </c>
      <c r="J21" s="132" t="s">
        <v>65</v>
      </c>
      <c r="K21" s="152" t="s">
        <v>1206</v>
      </c>
      <c r="L21" s="158">
        <v>48322.754760000003</v>
      </c>
      <c r="M21" s="158">
        <v>1</v>
      </c>
      <c r="N21" s="160"/>
      <c r="O21" s="158">
        <v>48322.754760000003</v>
      </c>
      <c r="P21" s="160">
        <v>0.104972047643</v>
      </c>
      <c r="Q21" s="160">
        <v>2.0543679196505162E-2</v>
      </c>
      <c r="R21" s="159"/>
    </row>
    <row r="22" spans="1:18">
      <c r="A22" s="132">
        <v>7956</v>
      </c>
      <c r="B22" s="132">
        <v>12537</v>
      </c>
      <c r="C22" s="132" t="s">
        <v>1208</v>
      </c>
      <c r="D22" s="152" t="s">
        <v>3162</v>
      </c>
      <c r="E22" s="132" t="s">
        <v>792</v>
      </c>
      <c r="F22" s="132" t="s">
        <v>219</v>
      </c>
      <c r="G22" s="132" t="s">
        <v>53</v>
      </c>
      <c r="H22" s="132" t="s">
        <v>62</v>
      </c>
      <c r="I22" s="152" t="s">
        <v>1205</v>
      </c>
      <c r="J22" s="132" t="s">
        <v>65</v>
      </c>
      <c r="K22" s="152" t="s">
        <v>1206</v>
      </c>
      <c r="L22" s="158">
        <v>2160.51332</v>
      </c>
      <c r="M22" s="158">
        <v>1</v>
      </c>
      <c r="O22" s="158">
        <v>2160.51332</v>
      </c>
      <c r="P22" s="149">
        <v>4.6933066680000003E-3</v>
      </c>
      <c r="Q22" s="149">
        <v>9.1850915301287133E-4</v>
      </c>
      <c r="R22" s="159"/>
    </row>
    <row r="23" spans="1:18">
      <c r="A23" s="132">
        <v>7956</v>
      </c>
      <c r="B23" s="132">
        <v>12538</v>
      </c>
      <c r="C23" s="132" t="s">
        <v>1204</v>
      </c>
      <c r="D23" s="152" t="s">
        <v>3161</v>
      </c>
      <c r="E23" s="132" t="s">
        <v>792</v>
      </c>
      <c r="F23" s="132" t="s">
        <v>213</v>
      </c>
      <c r="G23" s="132" t="s">
        <v>53</v>
      </c>
      <c r="H23" s="132" t="s">
        <v>62</v>
      </c>
      <c r="I23" s="152" t="s">
        <v>1205</v>
      </c>
      <c r="J23" s="132" t="s">
        <v>65</v>
      </c>
      <c r="K23" s="152" t="s">
        <v>1206</v>
      </c>
      <c r="L23" s="158">
        <v>311930.19068</v>
      </c>
      <c r="M23" s="158">
        <v>1</v>
      </c>
      <c r="O23" s="158">
        <v>311930.19068</v>
      </c>
      <c r="P23" s="149">
        <v>0.41402739550099998</v>
      </c>
      <c r="Q23" s="149">
        <v>7.8111025202715359E-2</v>
      </c>
      <c r="R23" s="159"/>
    </row>
    <row r="24" spans="1:18">
      <c r="A24" s="132">
        <v>7956</v>
      </c>
      <c r="B24" s="132">
        <v>12538</v>
      </c>
      <c r="C24" s="132" t="s">
        <v>1204</v>
      </c>
      <c r="D24" s="152" t="s">
        <v>3161</v>
      </c>
      <c r="E24" s="132" t="s">
        <v>792</v>
      </c>
      <c r="F24" s="132" t="s">
        <v>218</v>
      </c>
      <c r="G24" s="132" t="s">
        <v>53</v>
      </c>
      <c r="H24" s="132" t="s">
        <v>62</v>
      </c>
      <c r="I24" s="152" t="s">
        <v>1205</v>
      </c>
      <c r="J24" s="132" t="s">
        <v>65</v>
      </c>
      <c r="K24" s="152" t="s">
        <v>1207</v>
      </c>
      <c r="L24" s="158">
        <v>60437.393049999999</v>
      </c>
      <c r="M24" s="158">
        <v>3.71</v>
      </c>
      <c r="O24" s="158">
        <v>224222.72821999999</v>
      </c>
      <c r="P24" s="149">
        <v>0.29761259073599999</v>
      </c>
      <c r="Q24" s="149">
        <v>5.6148034715182114E-2</v>
      </c>
      <c r="R24" s="159"/>
    </row>
    <row r="25" spans="1:18">
      <c r="A25" s="132">
        <v>7956</v>
      </c>
      <c r="B25" s="132">
        <v>12538</v>
      </c>
      <c r="C25" s="132" t="s">
        <v>1204</v>
      </c>
      <c r="D25" s="152" t="s">
        <v>3161</v>
      </c>
      <c r="E25" s="132" t="s">
        <v>792</v>
      </c>
      <c r="F25" s="132" t="s">
        <v>218</v>
      </c>
      <c r="G25" s="132" t="s">
        <v>53</v>
      </c>
      <c r="H25" s="132" t="s">
        <v>62</v>
      </c>
      <c r="I25" s="152" t="s">
        <v>1205</v>
      </c>
      <c r="J25" s="132" t="s">
        <v>65</v>
      </c>
      <c r="K25" s="152" t="s">
        <v>1209</v>
      </c>
      <c r="L25" s="158">
        <v>4.3132099999999998</v>
      </c>
      <c r="M25" s="158">
        <v>4.3964999999999996</v>
      </c>
      <c r="O25" s="158">
        <v>18.96303</v>
      </c>
      <c r="P25" s="149">
        <v>2.5169778868126999E-5</v>
      </c>
      <c r="Q25" s="149">
        <v>4.7485679761257518E-6</v>
      </c>
      <c r="R25" s="159"/>
    </row>
    <row r="26" spans="1:18">
      <c r="A26" s="132">
        <v>7956</v>
      </c>
      <c r="B26" s="132">
        <v>12538</v>
      </c>
      <c r="C26" s="132" t="s">
        <v>1204</v>
      </c>
      <c r="D26" s="152" t="s">
        <v>3161</v>
      </c>
      <c r="E26" s="132" t="s">
        <v>792</v>
      </c>
      <c r="F26" s="132" t="s">
        <v>218</v>
      </c>
      <c r="G26" s="132" t="s">
        <v>53</v>
      </c>
      <c r="H26" s="132" t="s">
        <v>62</v>
      </c>
      <c r="I26" s="152" t="s">
        <v>1205</v>
      </c>
      <c r="J26" s="132" t="s">
        <v>65</v>
      </c>
      <c r="K26" s="152" t="s">
        <v>1210</v>
      </c>
      <c r="L26" s="158">
        <v>27.273980000000002</v>
      </c>
      <c r="M26" s="158">
        <v>4.9748000000000001</v>
      </c>
      <c r="O26" s="158">
        <v>135.68260000000001</v>
      </c>
      <c r="P26" s="149">
        <v>1.80092582E-4</v>
      </c>
      <c r="Q26" s="149">
        <v>3.3976534830007648E-5</v>
      </c>
      <c r="R26" s="159"/>
    </row>
    <row r="27" spans="1:18">
      <c r="A27" s="132">
        <v>7956</v>
      </c>
      <c r="B27" s="132">
        <v>12538</v>
      </c>
      <c r="C27" s="132" t="s">
        <v>1204</v>
      </c>
      <c r="D27" s="152" t="s">
        <v>3161</v>
      </c>
      <c r="E27" s="132" t="s">
        <v>792</v>
      </c>
      <c r="F27" s="132" t="s">
        <v>218</v>
      </c>
      <c r="G27" s="132" t="s">
        <v>53</v>
      </c>
      <c r="H27" s="132" t="s">
        <v>62</v>
      </c>
      <c r="I27" s="152" t="s">
        <v>1205</v>
      </c>
      <c r="J27" s="132" t="s">
        <v>65</v>
      </c>
      <c r="K27" s="152" t="s">
        <v>1211</v>
      </c>
      <c r="L27" s="158">
        <v>391302.79914999998</v>
      </c>
      <c r="M27" s="158">
        <v>2.6029E-2</v>
      </c>
      <c r="O27" s="158">
        <v>10185.22056</v>
      </c>
      <c r="P27" s="149">
        <v>1.3518923358E-2</v>
      </c>
      <c r="Q27" s="149">
        <v>2.5505002196902918E-3</v>
      </c>
      <c r="R27" s="159"/>
    </row>
    <row r="28" spans="1:18">
      <c r="A28" s="132">
        <v>7956</v>
      </c>
      <c r="B28" s="132">
        <v>12538</v>
      </c>
      <c r="C28" s="132" t="s">
        <v>1204</v>
      </c>
      <c r="D28" s="152" t="s">
        <v>3161</v>
      </c>
      <c r="E28" s="132" t="s">
        <v>792</v>
      </c>
      <c r="F28" s="132" t="s">
        <v>218</v>
      </c>
      <c r="G28" s="132" t="s">
        <v>53</v>
      </c>
      <c r="H28" s="132" t="s">
        <v>62</v>
      </c>
      <c r="I28" s="152" t="s">
        <v>1205</v>
      </c>
      <c r="J28" s="132" t="s">
        <v>65</v>
      </c>
      <c r="K28" s="152" t="s">
        <v>1212</v>
      </c>
      <c r="L28" s="158">
        <v>1373.2373</v>
      </c>
      <c r="M28" s="158">
        <v>2.7435</v>
      </c>
      <c r="O28" s="158">
        <v>3767.4765299999999</v>
      </c>
      <c r="P28" s="149">
        <v>5.0006012300000003E-3</v>
      </c>
      <c r="Q28" s="149">
        <v>9.4342087742113839E-4</v>
      </c>
      <c r="R28" s="159"/>
    </row>
    <row r="29" spans="1:18">
      <c r="A29" s="132">
        <v>7956</v>
      </c>
      <c r="B29" s="132">
        <v>12538</v>
      </c>
      <c r="C29" s="132" t="s">
        <v>1204</v>
      </c>
      <c r="D29" s="152" t="s">
        <v>3161</v>
      </c>
      <c r="E29" s="132" t="s">
        <v>792</v>
      </c>
      <c r="F29" s="132" t="s">
        <v>218</v>
      </c>
      <c r="G29" s="132" t="s">
        <v>53</v>
      </c>
      <c r="H29" s="132" t="s">
        <v>62</v>
      </c>
      <c r="I29" s="152" t="s">
        <v>1205</v>
      </c>
      <c r="J29" s="132" t="s">
        <v>65</v>
      </c>
      <c r="K29" s="152" t="s">
        <v>1213</v>
      </c>
      <c r="L29" s="158">
        <v>14868.87976</v>
      </c>
      <c r="M29" s="158">
        <v>4.1524000000000001</v>
      </c>
      <c r="O29" s="158">
        <v>61741.536319999999</v>
      </c>
      <c r="P29" s="149">
        <v>8.1950026770000003E-2</v>
      </c>
      <c r="Q29" s="149">
        <v>1.5460814129701688E-2</v>
      </c>
      <c r="R29" s="159"/>
    </row>
    <row r="30" spans="1:18">
      <c r="A30" s="132">
        <v>7956</v>
      </c>
      <c r="B30" s="132">
        <v>12538</v>
      </c>
      <c r="C30" s="132" t="s">
        <v>1204</v>
      </c>
      <c r="D30" s="152" t="s">
        <v>3161</v>
      </c>
      <c r="E30" s="132" t="s">
        <v>792</v>
      </c>
      <c r="F30" s="132" t="s">
        <v>218</v>
      </c>
      <c r="G30" s="132" t="s">
        <v>53</v>
      </c>
      <c r="H30" s="132" t="s">
        <v>62</v>
      </c>
      <c r="I30" s="152" t="s">
        <v>1205</v>
      </c>
      <c r="J30" s="132" t="s">
        <v>65</v>
      </c>
      <c r="K30" s="152" t="s">
        <v>1207</v>
      </c>
      <c r="L30" s="158">
        <v>-1607.4692</v>
      </c>
      <c r="M30" s="158">
        <v>3.71</v>
      </c>
      <c r="O30" s="158">
        <v>-5963.7107299999998</v>
      </c>
      <c r="P30" s="149">
        <v>-7.9156801579999998E-3</v>
      </c>
      <c r="Q30" s="149">
        <v>-1.4933840104326961E-3</v>
      </c>
      <c r="R30" s="159"/>
    </row>
    <row r="31" spans="1:18">
      <c r="A31" s="132">
        <v>7956</v>
      </c>
      <c r="B31" s="132">
        <v>12538</v>
      </c>
      <c r="C31" s="132" t="s">
        <v>1204</v>
      </c>
      <c r="D31" s="152" t="s">
        <v>3161</v>
      </c>
      <c r="E31" s="132" t="s">
        <v>792</v>
      </c>
      <c r="F31" s="132" t="s">
        <v>218</v>
      </c>
      <c r="G31" s="132" t="s">
        <v>53</v>
      </c>
      <c r="H31" s="132" t="s">
        <v>62</v>
      </c>
      <c r="I31" s="152" t="s">
        <v>1205</v>
      </c>
      <c r="J31" s="132" t="s">
        <v>65</v>
      </c>
      <c r="K31" s="152" t="s">
        <v>1214</v>
      </c>
      <c r="L31" s="158">
        <v>139.30032</v>
      </c>
      <c r="M31" s="158">
        <v>0.55689999999999995</v>
      </c>
      <c r="O31" s="158">
        <v>77.576350000000005</v>
      </c>
      <c r="P31" s="149">
        <v>1.02967699E-4</v>
      </c>
      <c r="Q31" s="149">
        <v>1.9426039578839616E-5</v>
      </c>
      <c r="R31" s="159"/>
    </row>
    <row r="32" spans="1:18">
      <c r="A32" s="132">
        <v>7956</v>
      </c>
      <c r="B32" s="132">
        <v>12538</v>
      </c>
      <c r="C32" s="132" t="s">
        <v>1204</v>
      </c>
      <c r="D32" s="152" t="s">
        <v>3161</v>
      </c>
      <c r="E32" s="132" t="s">
        <v>792</v>
      </c>
      <c r="F32" s="132" t="s">
        <v>218</v>
      </c>
      <c r="G32" s="132" t="s">
        <v>53</v>
      </c>
      <c r="H32" s="132" t="s">
        <v>62</v>
      </c>
      <c r="I32" s="152" t="s">
        <v>1205</v>
      </c>
      <c r="J32" s="132" t="s">
        <v>65</v>
      </c>
      <c r="K32" s="152" t="s">
        <v>1215</v>
      </c>
      <c r="L32" s="158">
        <v>338.32060000000001</v>
      </c>
      <c r="M32" s="158">
        <v>2.5661</v>
      </c>
      <c r="O32" s="158">
        <v>868.16449</v>
      </c>
      <c r="P32" s="149">
        <v>1.1523215549999999E-3</v>
      </c>
      <c r="Q32" s="149">
        <v>2.1739870132692643E-4</v>
      </c>
      <c r="R32" s="159"/>
    </row>
    <row r="33" spans="1:18">
      <c r="A33" s="132">
        <v>7956</v>
      </c>
      <c r="B33" s="132">
        <v>12538</v>
      </c>
      <c r="C33" s="132" t="s">
        <v>1204</v>
      </c>
      <c r="D33" s="152" t="s">
        <v>3161</v>
      </c>
      <c r="E33" s="132" t="s">
        <v>792</v>
      </c>
      <c r="F33" s="132" t="s">
        <v>218</v>
      </c>
      <c r="G33" s="132" t="s">
        <v>53</v>
      </c>
      <c r="H33" s="132" t="s">
        <v>62</v>
      </c>
      <c r="I33" s="152" t="s">
        <v>1205</v>
      </c>
      <c r="J33" s="132" t="s">
        <v>65</v>
      </c>
      <c r="K33" s="152" t="s">
        <v>1216</v>
      </c>
      <c r="L33" s="158">
        <v>277.94461999999999</v>
      </c>
      <c r="M33" s="158">
        <v>2.8953000000000002</v>
      </c>
      <c r="O33" s="158">
        <v>804.73306000000002</v>
      </c>
      <c r="P33" s="149">
        <v>1.0681285190000001E-3</v>
      </c>
      <c r="Q33" s="149">
        <v>2.0151471774530142E-4</v>
      </c>
      <c r="R33" s="159"/>
    </row>
    <row r="34" spans="1:18">
      <c r="A34" s="132">
        <v>7956</v>
      </c>
      <c r="B34" s="132">
        <v>12538</v>
      </c>
      <c r="C34" s="132" t="s">
        <v>1204</v>
      </c>
      <c r="D34" s="152" t="s">
        <v>3161</v>
      </c>
      <c r="E34" s="132" t="s">
        <v>792</v>
      </c>
      <c r="F34" s="132" t="s">
        <v>218</v>
      </c>
      <c r="G34" s="132" t="s">
        <v>53</v>
      </c>
      <c r="H34" s="132" t="s">
        <v>62</v>
      </c>
      <c r="I34" s="152" t="s">
        <v>1205</v>
      </c>
      <c r="J34" s="132" t="s">
        <v>65</v>
      </c>
      <c r="K34" s="152" t="s">
        <v>1219</v>
      </c>
      <c r="L34" s="158">
        <v>2.4000000000000001E-4</v>
      </c>
      <c r="M34" s="158">
        <v>1.97</v>
      </c>
      <c r="O34" s="158">
        <v>2.3000000000000001E-4</v>
      </c>
      <c r="P34" s="149">
        <v>3.0528080900938302E-10</v>
      </c>
      <c r="Q34" s="149">
        <v>5.7594732197803987E-11</v>
      </c>
      <c r="R34" s="159"/>
    </row>
    <row r="35" spans="1:18">
      <c r="A35" s="132">
        <v>7956</v>
      </c>
      <c r="B35" s="132">
        <v>12538</v>
      </c>
      <c r="C35" s="132" t="s">
        <v>1204</v>
      </c>
      <c r="D35" s="152" t="s">
        <v>3161</v>
      </c>
      <c r="E35" s="132" t="s">
        <v>792</v>
      </c>
      <c r="F35" s="132" t="s">
        <v>218</v>
      </c>
      <c r="G35" s="132" t="s">
        <v>53</v>
      </c>
      <c r="H35" s="132" t="s">
        <v>62</v>
      </c>
      <c r="I35" s="152" t="s">
        <v>1205</v>
      </c>
      <c r="J35" s="132" t="s">
        <v>65</v>
      </c>
      <c r="K35" s="152" t="s">
        <v>1217</v>
      </c>
      <c r="L35" s="158">
        <v>9.0278700000000001</v>
      </c>
      <c r="M35" s="158">
        <v>0.47789999999999999</v>
      </c>
      <c r="O35" s="158">
        <v>4.3144200000000001</v>
      </c>
      <c r="P35" s="149">
        <v>5.7265636000272402E-6</v>
      </c>
      <c r="Q35" s="149">
        <v>1.0803820195167369E-6</v>
      </c>
      <c r="R35" s="159"/>
    </row>
    <row r="36" spans="1:18">
      <c r="A36" s="132">
        <v>7956</v>
      </c>
      <c r="B36" s="132">
        <v>12538</v>
      </c>
      <c r="C36" s="132" t="s">
        <v>1208</v>
      </c>
      <c r="D36" s="152" t="s">
        <v>3162</v>
      </c>
      <c r="E36" s="132" t="s">
        <v>792</v>
      </c>
      <c r="F36" s="132" t="s">
        <v>213</v>
      </c>
      <c r="G36" s="132" t="s">
        <v>53</v>
      </c>
      <c r="H36" s="132" t="s">
        <v>62</v>
      </c>
      <c r="I36" s="152" t="s">
        <v>1205</v>
      </c>
      <c r="J36" s="132" t="s">
        <v>65</v>
      </c>
      <c r="K36" s="152" t="s">
        <v>1206</v>
      </c>
      <c r="L36" s="158">
        <v>1.0003200000000001</v>
      </c>
      <c r="M36" s="158">
        <v>1</v>
      </c>
      <c r="O36" s="158">
        <v>1.0003200000000001</v>
      </c>
      <c r="P36" s="149">
        <v>1.3277326037750701E-6</v>
      </c>
      <c r="Q36" s="149">
        <v>2.5049201092220559E-7</v>
      </c>
      <c r="R36" s="159"/>
    </row>
    <row r="37" spans="1:18">
      <c r="A37" s="132">
        <v>7956</v>
      </c>
      <c r="B37" s="132">
        <v>12538</v>
      </c>
      <c r="C37" s="132" t="s">
        <v>1218</v>
      </c>
      <c r="D37" s="152" t="s">
        <v>3163</v>
      </c>
      <c r="E37" s="132" t="s">
        <v>792</v>
      </c>
      <c r="F37" s="132" t="s">
        <v>213</v>
      </c>
      <c r="G37" s="132" t="s">
        <v>53</v>
      </c>
      <c r="H37" s="132" t="s">
        <v>62</v>
      </c>
      <c r="I37" s="152" t="s">
        <v>1205</v>
      </c>
      <c r="J37" s="132" t="s">
        <v>65</v>
      </c>
      <c r="K37" s="152" t="s">
        <v>1206</v>
      </c>
      <c r="L37" s="158">
        <v>59862.420940000004</v>
      </c>
      <c r="M37" s="158">
        <v>1</v>
      </c>
      <c r="O37" s="158">
        <v>59862.420940000004</v>
      </c>
      <c r="P37" s="149">
        <v>7.9455862146999998E-2</v>
      </c>
      <c r="Q37" s="149">
        <v>1.499026131631093E-2</v>
      </c>
      <c r="R37" s="159"/>
    </row>
    <row r="38" spans="1:18">
      <c r="A38" s="132">
        <v>7956</v>
      </c>
      <c r="B38" s="132">
        <v>12538</v>
      </c>
      <c r="C38" s="132" t="s">
        <v>1208</v>
      </c>
      <c r="D38" s="152" t="s">
        <v>3162</v>
      </c>
      <c r="E38" s="132" t="s">
        <v>792</v>
      </c>
      <c r="F38" s="132" t="s">
        <v>219</v>
      </c>
      <c r="G38" s="132" t="s">
        <v>53</v>
      </c>
      <c r="H38" s="132" t="s">
        <v>62</v>
      </c>
      <c r="I38" s="152" t="s">
        <v>1205</v>
      </c>
      <c r="J38" s="132" t="s">
        <v>65</v>
      </c>
      <c r="K38" s="152" t="s">
        <v>1206</v>
      </c>
      <c r="L38" s="158">
        <v>38565.156479999998</v>
      </c>
      <c r="M38" s="158">
        <v>1</v>
      </c>
      <c r="O38" s="158">
        <v>38565.156479999998</v>
      </c>
      <c r="P38" s="149">
        <v>5.1187835520000002E-2</v>
      </c>
      <c r="Q38" s="149">
        <v>9.6571733027478474E-3</v>
      </c>
      <c r="R38" s="159"/>
    </row>
    <row r="39" spans="1:18">
      <c r="A39" s="132">
        <v>7956</v>
      </c>
      <c r="B39" s="132">
        <v>12538</v>
      </c>
      <c r="C39" s="132" t="s">
        <v>1208</v>
      </c>
      <c r="D39" s="152" t="s">
        <v>3162</v>
      </c>
      <c r="E39" s="132" t="s">
        <v>792</v>
      </c>
      <c r="F39" s="132" t="s">
        <v>219</v>
      </c>
      <c r="G39" s="132" t="s">
        <v>53</v>
      </c>
      <c r="H39" s="132" t="s">
        <v>62</v>
      </c>
      <c r="I39" s="152" t="s">
        <v>1205</v>
      </c>
      <c r="J39" s="132" t="s">
        <v>65</v>
      </c>
      <c r="K39" s="152" t="s">
        <v>1206</v>
      </c>
      <c r="L39" s="158">
        <v>47183.258529999999</v>
      </c>
      <c r="M39" s="158">
        <v>1</v>
      </c>
      <c r="O39" s="158">
        <v>47183.258529999999</v>
      </c>
      <c r="P39" s="149">
        <v>6.2626710155000001E-2</v>
      </c>
      <c r="Q39" s="149">
        <v>1.1815248431543916E-2</v>
      </c>
      <c r="R39" s="159"/>
    </row>
    <row r="40" spans="1:18">
      <c r="A40" s="132">
        <v>7956</v>
      </c>
      <c r="B40" s="132">
        <v>12955</v>
      </c>
      <c r="C40" s="132" t="s">
        <v>1204</v>
      </c>
      <c r="D40" s="152" t="s">
        <v>3161</v>
      </c>
      <c r="E40" s="132" t="s">
        <v>792</v>
      </c>
      <c r="F40" s="132" t="s">
        <v>213</v>
      </c>
      <c r="G40" s="132" t="s">
        <v>53</v>
      </c>
      <c r="H40" s="132" t="s">
        <v>62</v>
      </c>
      <c r="I40" s="152" t="s">
        <v>1205</v>
      </c>
      <c r="J40" s="132" t="s">
        <v>65</v>
      </c>
      <c r="K40" s="152" t="s">
        <v>1206</v>
      </c>
      <c r="L40" s="158">
        <v>16032.381219999999</v>
      </c>
      <c r="M40" s="158">
        <v>1</v>
      </c>
      <c r="O40" s="158">
        <v>16032.381219999999</v>
      </c>
      <c r="P40" s="149">
        <v>0.27140007741900002</v>
      </c>
      <c r="Q40" s="149">
        <v>4.1612018730444456E-2</v>
      </c>
      <c r="R40" s="159"/>
    </row>
    <row r="41" spans="1:18">
      <c r="A41" s="132">
        <v>7956</v>
      </c>
      <c r="B41" s="132">
        <v>12955</v>
      </c>
      <c r="C41" s="132" t="s">
        <v>1204</v>
      </c>
      <c r="D41" s="152" t="s">
        <v>3161</v>
      </c>
      <c r="E41" s="132" t="s">
        <v>792</v>
      </c>
      <c r="F41" s="132" t="s">
        <v>218</v>
      </c>
      <c r="G41" s="132" t="s">
        <v>53</v>
      </c>
      <c r="H41" s="132" t="s">
        <v>62</v>
      </c>
      <c r="I41" s="152" t="s">
        <v>1205</v>
      </c>
      <c r="J41" s="132" t="s">
        <v>65</v>
      </c>
      <c r="K41" s="152" t="s">
        <v>1207</v>
      </c>
      <c r="L41" s="158">
        <v>5149.7837900000004</v>
      </c>
      <c r="M41" s="158">
        <v>3.71</v>
      </c>
      <c r="O41" s="158">
        <v>19105.69786</v>
      </c>
      <c r="P41" s="149">
        <v>0.32342593450099999</v>
      </c>
      <c r="Q41" s="149">
        <v>4.9588806946329125E-2</v>
      </c>
      <c r="R41" s="159"/>
    </row>
    <row r="42" spans="1:18">
      <c r="A42" s="132">
        <v>7956</v>
      </c>
      <c r="B42" s="132">
        <v>12955</v>
      </c>
      <c r="C42" s="132" t="s">
        <v>1204</v>
      </c>
      <c r="D42" s="152" t="s">
        <v>3161</v>
      </c>
      <c r="E42" s="132" t="s">
        <v>792</v>
      </c>
      <c r="F42" s="132" t="s">
        <v>218</v>
      </c>
      <c r="G42" s="132" t="s">
        <v>53</v>
      </c>
      <c r="H42" s="132" t="s">
        <v>62</v>
      </c>
      <c r="I42" s="152" t="s">
        <v>1205</v>
      </c>
      <c r="J42" s="132" t="s">
        <v>65</v>
      </c>
      <c r="K42" s="152" t="s">
        <v>1209</v>
      </c>
      <c r="L42" s="158">
        <v>37.437199999999997</v>
      </c>
      <c r="M42" s="158">
        <v>4.3964999999999996</v>
      </c>
      <c r="O42" s="158">
        <v>164.59264999999999</v>
      </c>
      <c r="P42" s="149">
        <v>2.7862647059999999E-3</v>
      </c>
      <c r="Q42" s="149">
        <v>4.2719994869816903E-4</v>
      </c>
      <c r="R42" s="159"/>
    </row>
    <row r="43" spans="1:18">
      <c r="A43" s="132">
        <v>7956</v>
      </c>
      <c r="B43" s="132">
        <v>12955</v>
      </c>
      <c r="C43" s="132" t="s">
        <v>1204</v>
      </c>
      <c r="D43" s="152" t="s">
        <v>3161</v>
      </c>
      <c r="E43" s="132" t="s">
        <v>792</v>
      </c>
      <c r="F43" s="132" t="s">
        <v>218</v>
      </c>
      <c r="G43" s="132" t="s">
        <v>53</v>
      </c>
      <c r="H43" s="132" t="s">
        <v>62</v>
      </c>
      <c r="I43" s="152" t="s">
        <v>1205</v>
      </c>
      <c r="J43" s="132" t="s">
        <v>65</v>
      </c>
      <c r="K43" s="152" t="s">
        <v>1210</v>
      </c>
      <c r="L43" s="158">
        <v>3.7956500000000002</v>
      </c>
      <c r="M43" s="158">
        <v>4.9748000000000001</v>
      </c>
      <c r="O43" s="158">
        <v>18.8826</v>
      </c>
      <c r="P43" s="149">
        <v>3.19649279E-4</v>
      </c>
      <c r="Q43" s="149">
        <v>4.9009756822604449E-5</v>
      </c>
      <c r="R43" s="159"/>
    </row>
    <row r="44" spans="1:18">
      <c r="A44" s="132">
        <v>7956</v>
      </c>
      <c r="B44" s="132">
        <v>12955</v>
      </c>
      <c r="C44" s="132" t="s">
        <v>1204</v>
      </c>
      <c r="D44" s="152" t="s">
        <v>3161</v>
      </c>
      <c r="E44" s="132" t="s">
        <v>792</v>
      </c>
      <c r="F44" s="132" t="s">
        <v>218</v>
      </c>
      <c r="G44" s="132" t="s">
        <v>53</v>
      </c>
      <c r="H44" s="132" t="s">
        <v>62</v>
      </c>
      <c r="I44" s="152" t="s">
        <v>1205</v>
      </c>
      <c r="J44" s="132" t="s">
        <v>65</v>
      </c>
      <c r="K44" s="152" t="s">
        <v>1211</v>
      </c>
      <c r="L44" s="158">
        <v>16307.43858</v>
      </c>
      <c r="M44" s="158">
        <v>2.6029E-2</v>
      </c>
      <c r="O44" s="158">
        <v>424.46632</v>
      </c>
      <c r="P44" s="149">
        <v>7.1854698639999999E-3</v>
      </c>
      <c r="Q44" s="149">
        <v>1.1017016259723662E-3</v>
      </c>
      <c r="R44" s="159"/>
    </row>
    <row r="45" spans="1:18">
      <c r="A45" s="132">
        <v>7956</v>
      </c>
      <c r="B45" s="132">
        <v>12955</v>
      </c>
      <c r="C45" s="132" t="s">
        <v>1204</v>
      </c>
      <c r="D45" s="152" t="s">
        <v>3161</v>
      </c>
      <c r="E45" s="132" t="s">
        <v>792</v>
      </c>
      <c r="F45" s="132" t="s">
        <v>218</v>
      </c>
      <c r="G45" s="132" t="s">
        <v>53</v>
      </c>
      <c r="H45" s="132" t="s">
        <v>62</v>
      </c>
      <c r="I45" s="152" t="s">
        <v>1205</v>
      </c>
      <c r="J45" s="132" t="s">
        <v>65</v>
      </c>
      <c r="K45" s="152" t="s">
        <v>1212</v>
      </c>
      <c r="L45" s="158">
        <v>71.417190000000005</v>
      </c>
      <c r="M45" s="158">
        <v>2.7435</v>
      </c>
      <c r="O45" s="158">
        <v>195.93306000000001</v>
      </c>
      <c r="P45" s="149">
        <v>3.3168028449999999E-3</v>
      </c>
      <c r="Q45" s="149">
        <v>5.0854393060853736E-4</v>
      </c>
      <c r="R45" s="159"/>
    </row>
    <row r="46" spans="1:18">
      <c r="A46" s="132">
        <v>7956</v>
      </c>
      <c r="B46" s="132">
        <v>12955</v>
      </c>
      <c r="C46" s="132" t="s">
        <v>1204</v>
      </c>
      <c r="D46" s="152" t="s">
        <v>3161</v>
      </c>
      <c r="E46" s="132" t="s">
        <v>792</v>
      </c>
      <c r="F46" s="132" t="s">
        <v>218</v>
      </c>
      <c r="G46" s="132" t="s">
        <v>53</v>
      </c>
      <c r="H46" s="132" t="s">
        <v>62</v>
      </c>
      <c r="I46" s="152" t="s">
        <v>1205</v>
      </c>
      <c r="J46" s="132" t="s">
        <v>65</v>
      </c>
      <c r="K46" s="152" t="s">
        <v>1213</v>
      </c>
      <c r="L46" s="158">
        <v>1982.66938</v>
      </c>
      <c r="M46" s="158">
        <v>4.1524000000000001</v>
      </c>
      <c r="O46" s="158">
        <v>8232.8363300000001</v>
      </c>
      <c r="P46" s="149">
        <v>0.139367470538</v>
      </c>
      <c r="Q46" s="149">
        <v>2.1368312970332651E-2</v>
      </c>
      <c r="R46" s="159"/>
    </row>
    <row r="47" spans="1:18">
      <c r="A47" s="132">
        <v>7956</v>
      </c>
      <c r="B47" s="132">
        <v>12955</v>
      </c>
      <c r="C47" s="132" t="s">
        <v>1204</v>
      </c>
      <c r="D47" s="152" t="s">
        <v>3161</v>
      </c>
      <c r="E47" s="132" t="s">
        <v>792</v>
      </c>
      <c r="F47" s="132" t="s">
        <v>218</v>
      </c>
      <c r="G47" s="132" t="s">
        <v>53</v>
      </c>
      <c r="H47" s="132" t="s">
        <v>62</v>
      </c>
      <c r="I47" s="152" t="s">
        <v>1205</v>
      </c>
      <c r="J47" s="132" t="s">
        <v>65</v>
      </c>
      <c r="K47" s="152" t="s">
        <v>1207</v>
      </c>
      <c r="L47" s="158">
        <v>-200.65402</v>
      </c>
      <c r="M47" s="158">
        <v>3.71</v>
      </c>
      <c r="O47" s="158">
        <v>-744.42641000000003</v>
      </c>
      <c r="P47" s="149">
        <v>-1.2601832661E-2</v>
      </c>
      <c r="Q47" s="149">
        <v>-1.932157506192179E-3</v>
      </c>
      <c r="R47" s="159"/>
    </row>
    <row r="48" spans="1:18">
      <c r="A48" s="132">
        <v>7956</v>
      </c>
      <c r="B48" s="132">
        <v>12955</v>
      </c>
      <c r="C48" s="132" t="s">
        <v>1204</v>
      </c>
      <c r="D48" s="152" t="s">
        <v>3161</v>
      </c>
      <c r="E48" s="132" t="s">
        <v>792</v>
      </c>
      <c r="F48" s="132" t="s">
        <v>218</v>
      </c>
      <c r="G48" s="132" t="s">
        <v>53</v>
      </c>
      <c r="H48" s="132" t="s">
        <v>62</v>
      </c>
      <c r="I48" s="152" t="s">
        <v>1205</v>
      </c>
      <c r="J48" s="132" t="s">
        <v>65</v>
      </c>
      <c r="K48" s="152" t="s">
        <v>1207</v>
      </c>
      <c r="L48" s="158">
        <v>200</v>
      </c>
      <c r="M48" s="158">
        <v>3.71</v>
      </c>
      <c r="O48" s="158">
        <v>742</v>
      </c>
      <c r="P48" s="149">
        <v>1.2560757798E-2</v>
      </c>
      <c r="Q48" s="149">
        <v>1.9258597630820175E-3</v>
      </c>
      <c r="R48" s="159"/>
    </row>
    <row r="49" spans="1:18">
      <c r="A49" s="132">
        <v>7956</v>
      </c>
      <c r="B49" s="132">
        <v>12955</v>
      </c>
      <c r="C49" s="132" t="s">
        <v>1204</v>
      </c>
      <c r="D49" s="152" t="s">
        <v>3161</v>
      </c>
      <c r="E49" s="132" t="s">
        <v>792</v>
      </c>
      <c r="F49" s="132" t="s">
        <v>218</v>
      </c>
      <c r="G49" s="132" t="s">
        <v>53</v>
      </c>
      <c r="H49" s="132" t="s">
        <v>62</v>
      </c>
      <c r="I49" s="152" t="s">
        <v>1205</v>
      </c>
      <c r="J49" s="132" t="s">
        <v>65</v>
      </c>
      <c r="K49" s="152" t="s">
        <v>1215</v>
      </c>
      <c r="L49" s="158">
        <v>20.891490000000001</v>
      </c>
      <c r="M49" s="158">
        <v>2.5661</v>
      </c>
      <c r="O49" s="158">
        <v>53.609650000000002</v>
      </c>
      <c r="P49" s="149">
        <v>9.0751728999999997E-4</v>
      </c>
      <c r="Q49" s="149">
        <v>1.3914375720742571E-4</v>
      </c>
      <c r="R49" s="159"/>
    </row>
    <row r="50" spans="1:18">
      <c r="A50" s="132">
        <v>7956</v>
      </c>
      <c r="B50" s="132">
        <v>12955</v>
      </c>
      <c r="C50" s="132" t="s">
        <v>1204</v>
      </c>
      <c r="D50" s="152" t="s">
        <v>3161</v>
      </c>
      <c r="E50" s="132" t="s">
        <v>792</v>
      </c>
      <c r="F50" s="132" t="s">
        <v>218</v>
      </c>
      <c r="G50" s="132" t="s">
        <v>53</v>
      </c>
      <c r="H50" s="132" t="s">
        <v>62</v>
      </c>
      <c r="I50" s="152" t="s">
        <v>1205</v>
      </c>
      <c r="J50" s="132" t="s">
        <v>65</v>
      </c>
      <c r="K50" s="152" t="s">
        <v>1216</v>
      </c>
      <c r="L50" s="158">
        <v>24.37848</v>
      </c>
      <c r="M50" s="158">
        <v>2.8953000000000002</v>
      </c>
      <c r="O50" s="158">
        <v>70.583010000000002</v>
      </c>
      <c r="P50" s="149">
        <v>1.1948464860000001E-3</v>
      </c>
      <c r="Q50" s="149">
        <v>1.831980847927435E-4</v>
      </c>
      <c r="R50" s="159"/>
    </row>
    <row r="51" spans="1:18">
      <c r="A51" s="132">
        <v>7956</v>
      </c>
      <c r="B51" s="132">
        <v>12955</v>
      </c>
      <c r="C51" s="132" t="s">
        <v>1204</v>
      </c>
      <c r="D51" s="152" t="s">
        <v>3161</v>
      </c>
      <c r="E51" s="132" t="s">
        <v>792</v>
      </c>
      <c r="F51" s="132" t="s">
        <v>218</v>
      </c>
      <c r="G51" s="132" t="s">
        <v>53</v>
      </c>
      <c r="H51" s="132" t="s">
        <v>62</v>
      </c>
      <c r="I51" s="152" t="s">
        <v>1205</v>
      </c>
      <c r="J51" s="132" t="s">
        <v>65</v>
      </c>
      <c r="K51" s="152" t="s">
        <v>1219</v>
      </c>
      <c r="L51" s="158">
        <v>9.0000000000000006E-5</v>
      </c>
      <c r="M51" s="158">
        <v>1.97</v>
      </c>
      <c r="O51" s="158">
        <v>9.0000000000000006E-5</v>
      </c>
      <c r="P51" s="149">
        <v>1.5235420510894799E-9</v>
      </c>
      <c r="Q51" s="149">
        <v>2.3359484996951696E-10</v>
      </c>
      <c r="R51" s="159"/>
    </row>
    <row r="52" spans="1:18">
      <c r="A52" s="132">
        <v>7956</v>
      </c>
      <c r="B52" s="132">
        <v>12955</v>
      </c>
      <c r="C52" s="132" t="s">
        <v>1204</v>
      </c>
      <c r="D52" s="152" t="s">
        <v>3161</v>
      </c>
      <c r="E52" s="132" t="s">
        <v>792</v>
      </c>
      <c r="F52" s="132" t="s">
        <v>218</v>
      </c>
      <c r="G52" s="132" t="s">
        <v>53</v>
      </c>
      <c r="H52" s="132" t="s">
        <v>62</v>
      </c>
      <c r="I52" s="152" t="s">
        <v>1205</v>
      </c>
      <c r="J52" s="132" t="s">
        <v>65</v>
      </c>
      <c r="K52" s="152" t="s">
        <v>1217</v>
      </c>
      <c r="L52" s="158">
        <v>19.159960000000002</v>
      </c>
      <c r="M52" s="158">
        <v>0.47789999999999999</v>
      </c>
      <c r="O52" s="158">
        <v>9.1565399999999997</v>
      </c>
      <c r="P52" s="149">
        <v>1.55004152E-4</v>
      </c>
      <c r="Q52" s="149">
        <v>2.3765784305998674E-5</v>
      </c>
      <c r="R52" s="159"/>
    </row>
    <row r="53" spans="1:18">
      <c r="A53" s="132">
        <v>7956</v>
      </c>
      <c r="B53" s="132">
        <v>12955</v>
      </c>
      <c r="C53" s="132" t="s">
        <v>1208</v>
      </c>
      <c r="D53" s="152" t="s">
        <v>3162</v>
      </c>
      <c r="E53" s="132" t="s">
        <v>792</v>
      </c>
      <c r="F53" s="132" t="s">
        <v>213</v>
      </c>
      <c r="G53" s="132" t="s">
        <v>53</v>
      </c>
      <c r="H53" s="132" t="s">
        <v>62</v>
      </c>
      <c r="I53" s="152" t="s">
        <v>1205</v>
      </c>
      <c r="J53" s="132" t="s">
        <v>65</v>
      </c>
      <c r="K53" s="152" t="s">
        <v>1206</v>
      </c>
      <c r="L53" s="158">
        <v>1.0003599999999999</v>
      </c>
      <c r="M53" s="158">
        <v>1</v>
      </c>
      <c r="O53" s="158">
        <v>1.0003599999999999</v>
      </c>
      <c r="P53" s="149">
        <v>1.6934339180309701E-5</v>
      </c>
      <c r="Q53" s="149">
        <v>2.5964327123945106E-6</v>
      </c>
      <c r="R53" s="159"/>
    </row>
    <row r="54" spans="1:18">
      <c r="A54" s="132">
        <v>7956</v>
      </c>
      <c r="B54" s="132">
        <v>12955</v>
      </c>
      <c r="C54" s="132" t="s">
        <v>1218</v>
      </c>
      <c r="D54" s="152" t="s">
        <v>3163</v>
      </c>
      <c r="E54" s="132" t="s">
        <v>792</v>
      </c>
      <c r="F54" s="132" t="s">
        <v>213</v>
      </c>
      <c r="G54" s="132" t="s">
        <v>53</v>
      </c>
      <c r="H54" s="132" t="s">
        <v>62</v>
      </c>
      <c r="I54" s="152" t="s">
        <v>1205</v>
      </c>
      <c r="J54" s="132" t="s">
        <v>65</v>
      </c>
      <c r="K54" s="152" t="s">
        <v>1206</v>
      </c>
      <c r="L54" s="158">
        <v>7513.1524300000001</v>
      </c>
      <c r="M54" s="158">
        <v>1</v>
      </c>
      <c r="O54" s="158">
        <v>7513.1524300000001</v>
      </c>
      <c r="P54" s="149">
        <v>0.12718448514799999</v>
      </c>
      <c r="Q54" s="149">
        <v>1.9500374607599576E-2</v>
      </c>
      <c r="R54" s="159"/>
    </row>
    <row r="55" spans="1:18">
      <c r="A55" s="132">
        <v>7956</v>
      </c>
      <c r="B55" s="132">
        <v>12955</v>
      </c>
      <c r="C55" s="132" t="s">
        <v>1208</v>
      </c>
      <c r="D55" s="152" t="s">
        <v>3162</v>
      </c>
      <c r="E55" s="132" t="s">
        <v>792</v>
      </c>
      <c r="F55" s="132" t="s">
        <v>219</v>
      </c>
      <c r="G55" s="132" t="s">
        <v>53</v>
      </c>
      <c r="H55" s="132" t="s">
        <v>62</v>
      </c>
      <c r="I55" s="152" t="s">
        <v>1205</v>
      </c>
      <c r="J55" s="132" t="s">
        <v>65</v>
      </c>
      <c r="K55" s="152" t="s">
        <v>1206</v>
      </c>
      <c r="L55" s="158">
        <v>5076.9235200000003</v>
      </c>
      <c r="M55" s="158">
        <v>1</v>
      </c>
      <c r="O55" s="158">
        <v>5076.9235200000003</v>
      </c>
      <c r="P55" s="149">
        <v>8.5943405254000002E-2</v>
      </c>
      <c r="Q55" s="149">
        <v>1.3177146532901243E-2</v>
      </c>
      <c r="R55" s="159"/>
    </row>
    <row r="56" spans="1:18">
      <c r="A56" s="132">
        <v>7956</v>
      </c>
      <c r="B56" s="132">
        <v>12955</v>
      </c>
      <c r="C56" s="132" t="s">
        <v>1208</v>
      </c>
      <c r="D56" s="152" t="s">
        <v>3162</v>
      </c>
      <c r="E56" s="132" t="s">
        <v>792</v>
      </c>
      <c r="F56" s="132" t="s">
        <v>219</v>
      </c>
      <c r="G56" s="132" t="s">
        <v>53</v>
      </c>
      <c r="H56" s="132" t="s">
        <v>62</v>
      </c>
      <c r="I56" s="152" t="s">
        <v>1205</v>
      </c>
      <c r="J56" s="132" t="s">
        <v>65</v>
      </c>
      <c r="K56" s="152" t="s">
        <v>1206</v>
      </c>
      <c r="L56" s="158">
        <v>2176.0797699999998</v>
      </c>
      <c r="M56" s="158">
        <v>1</v>
      </c>
      <c r="O56" s="158">
        <v>2176.0797699999998</v>
      </c>
      <c r="P56" s="149">
        <v>3.6837211512E-2</v>
      </c>
      <c r="Q56" s="149">
        <v>5.6480114154983437E-3</v>
      </c>
      <c r="R56" s="159"/>
    </row>
    <row r="57" spans="1:18">
      <c r="A57" s="132">
        <v>7956</v>
      </c>
      <c r="B57" s="132">
        <v>14482</v>
      </c>
      <c r="C57" s="132" t="s">
        <v>1204</v>
      </c>
      <c r="D57" s="152" t="s">
        <v>3161</v>
      </c>
      <c r="E57" s="132" t="s">
        <v>792</v>
      </c>
      <c r="F57" s="132" t="s">
        <v>213</v>
      </c>
      <c r="G57" s="132" t="s">
        <v>53</v>
      </c>
      <c r="H57" s="132" t="s">
        <v>62</v>
      </c>
      <c r="I57" s="152" t="s">
        <v>1205</v>
      </c>
      <c r="J57" s="132" t="s">
        <v>65</v>
      </c>
      <c r="K57" s="152" t="s">
        <v>1206</v>
      </c>
      <c r="L57" s="158">
        <v>4077.5232900000001</v>
      </c>
      <c r="M57" s="158">
        <v>1</v>
      </c>
      <c r="O57" s="158">
        <v>4077.5232900000001</v>
      </c>
      <c r="P57" s="149">
        <v>1.0461092727100001</v>
      </c>
      <c r="Q57" s="149">
        <v>5.7023600867802567E-2</v>
      </c>
      <c r="R57" s="159"/>
    </row>
    <row r="58" spans="1:18">
      <c r="A58" s="132">
        <v>7956</v>
      </c>
      <c r="B58" s="132">
        <v>14482</v>
      </c>
      <c r="C58" s="132" t="s">
        <v>1204</v>
      </c>
      <c r="D58" s="152" t="s">
        <v>3161</v>
      </c>
      <c r="E58" s="132" t="s">
        <v>792</v>
      </c>
      <c r="F58" s="132" t="s">
        <v>218</v>
      </c>
      <c r="G58" s="132" t="s">
        <v>53</v>
      </c>
      <c r="H58" s="132" t="s">
        <v>62</v>
      </c>
      <c r="I58" s="152" t="s">
        <v>1205</v>
      </c>
      <c r="J58" s="132" t="s">
        <v>65</v>
      </c>
      <c r="K58" s="152" t="s">
        <v>1207</v>
      </c>
      <c r="L58" s="158">
        <v>-48.4452</v>
      </c>
      <c r="M58" s="158">
        <v>3.71</v>
      </c>
      <c r="O58" s="158">
        <v>-179.73168999999999</v>
      </c>
      <c r="P58" s="149">
        <v>-4.6111076292000001E-2</v>
      </c>
      <c r="Q58" s="149">
        <v>-2.5135228973408564E-3</v>
      </c>
      <c r="R58" s="159"/>
    </row>
    <row r="59" spans="1:18">
      <c r="A59" s="132">
        <v>7956</v>
      </c>
      <c r="B59" s="132">
        <v>14482</v>
      </c>
      <c r="C59" s="132" t="s">
        <v>1204</v>
      </c>
      <c r="D59" s="152" t="s">
        <v>3161</v>
      </c>
      <c r="E59" s="132" t="s">
        <v>792</v>
      </c>
      <c r="F59" s="132" t="s">
        <v>218</v>
      </c>
      <c r="G59" s="132" t="s">
        <v>53</v>
      </c>
      <c r="H59" s="132" t="s">
        <v>62</v>
      </c>
      <c r="I59" s="152" t="s">
        <v>1205</v>
      </c>
      <c r="J59" s="132" t="s">
        <v>65</v>
      </c>
      <c r="K59" s="152" t="s">
        <v>1213</v>
      </c>
      <c r="L59" s="158">
        <v>1.7099999999999999E-3</v>
      </c>
      <c r="M59" s="158">
        <v>4.1524000000000001</v>
      </c>
      <c r="O59" s="158">
        <v>7.1000000000000004E-3</v>
      </c>
      <c r="P59" s="149">
        <v>1.82154099633413E-6</v>
      </c>
      <c r="Q59" s="149">
        <v>9.9292520818783175E-8</v>
      </c>
      <c r="R59" s="159"/>
    </row>
    <row r="60" spans="1:18">
      <c r="A60" s="132">
        <v>7956</v>
      </c>
      <c r="B60" s="132">
        <v>14482</v>
      </c>
      <c r="C60" s="132" t="s">
        <v>1204</v>
      </c>
      <c r="D60" s="152" t="s">
        <v>3161</v>
      </c>
      <c r="E60" s="132" t="s">
        <v>792</v>
      </c>
      <c r="F60" s="132" t="s">
        <v>218</v>
      </c>
      <c r="G60" s="132" t="s">
        <v>53</v>
      </c>
      <c r="H60" s="132" t="s">
        <v>62</v>
      </c>
      <c r="I60" s="152" t="s">
        <v>1205</v>
      </c>
      <c r="J60" s="132" t="s">
        <v>65</v>
      </c>
      <c r="K60" s="152" t="s">
        <v>1207</v>
      </c>
      <c r="L60" s="158">
        <v>-50.000019999999999</v>
      </c>
      <c r="M60" s="158">
        <v>3.71</v>
      </c>
      <c r="O60" s="158">
        <v>-185.50006999999999</v>
      </c>
      <c r="P60" s="149">
        <v>-4.7590983426000003E-2</v>
      </c>
      <c r="Q60" s="149">
        <v>-2.5941928961071455E-3</v>
      </c>
      <c r="R60" s="159"/>
    </row>
    <row r="61" spans="1:18">
      <c r="A61" s="132">
        <v>7956</v>
      </c>
      <c r="B61" s="132">
        <v>14482</v>
      </c>
      <c r="C61" s="132" t="s">
        <v>1204</v>
      </c>
      <c r="D61" s="152" t="s">
        <v>3161</v>
      </c>
      <c r="E61" s="132" t="s">
        <v>792</v>
      </c>
      <c r="F61" s="132" t="s">
        <v>218</v>
      </c>
      <c r="G61" s="132" t="s">
        <v>53</v>
      </c>
      <c r="H61" s="132" t="s">
        <v>62</v>
      </c>
      <c r="I61" s="152" t="s">
        <v>1205</v>
      </c>
      <c r="J61" s="132" t="s">
        <v>65</v>
      </c>
      <c r="K61" s="152" t="s">
        <v>1207</v>
      </c>
      <c r="L61" s="158">
        <v>50</v>
      </c>
      <c r="M61" s="158">
        <v>3.71</v>
      </c>
      <c r="O61" s="158">
        <v>185.5</v>
      </c>
      <c r="P61" s="149">
        <v>4.7590965467E-2</v>
      </c>
      <c r="Q61" s="149">
        <v>2.5941919171667996E-3</v>
      </c>
      <c r="R61" s="159"/>
    </row>
    <row r="62" spans="1:18">
      <c r="A62" s="132">
        <v>7956</v>
      </c>
      <c r="B62" s="132">
        <v>15253</v>
      </c>
      <c r="C62" s="132" t="s">
        <v>1204</v>
      </c>
      <c r="D62" s="152" t="s">
        <v>3161</v>
      </c>
      <c r="E62" s="132" t="s">
        <v>792</v>
      </c>
      <c r="F62" s="132" t="s">
        <v>213</v>
      </c>
      <c r="G62" s="132" t="s">
        <v>53</v>
      </c>
      <c r="H62" s="132" t="s">
        <v>62</v>
      </c>
      <c r="I62" s="152" t="s">
        <v>1205</v>
      </c>
      <c r="J62" s="132" t="s">
        <v>65</v>
      </c>
      <c r="K62" s="152" t="s">
        <v>1206</v>
      </c>
      <c r="L62" s="158">
        <v>1373.5289</v>
      </c>
      <c r="M62" s="158">
        <v>1</v>
      </c>
      <c r="O62" s="158">
        <v>1373.5289</v>
      </c>
      <c r="P62" s="149">
        <v>0.85167711226999998</v>
      </c>
      <c r="Q62" s="149">
        <v>0.10381341646493472</v>
      </c>
      <c r="R62" s="159"/>
    </row>
    <row r="63" spans="1:18">
      <c r="A63" s="132">
        <v>7956</v>
      </c>
      <c r="B63" s="132">
        <v>15253</v>
      </c>
      <c r="C63" s="132" t="s">
        <v>1204</v>
      </c>
      <c r="D63" s="152" t="s">
        <v>3161</v>
      </c>
      <c r="E63" s="132" t="s">
        <v>792</v>
      </c>
      <c r="F63" s="132" t="s">
        <v>218</v>
      </c>
      <c r="G63" s="132" t="s">
        <v>53</v>
      </c>
      <c r="H63" s="132" t="s">
        <v>62</v>
      </c>
      <c r="I63" s="152" t="s">
        <v>1205</v>
      </c>
      <c r="J63" s="132" t="s">
        <v>65</v>
      </c>
      <c r="K63" s="152" t="s">
        <v>1207</v>
      </c>
      <c r="L63" s="158">
        <v>60.212499999999999</v>
      </c>
      <c r="M63" s="158">
        <v>3.71</v>
      </c>
      <c r="O63" s="158">
        <v>223.38838000000001</v>
      </c>
      <c r="P63" s="149">
        <v>0.13851530200199999</v>
      </c>
      <c r="Q63" s="149">
        <v>1.688403565907284E-2</v>
      </c>
      <c r="R63" s="159"/>
    </row>
    <row r="64" spans="1:18">
      <c r="A64" s="132">
        <v>7956</v>
      </c>
      <c r="B64" s="132">
        <v>15253</v>
      </c>
      <c r="C64" s="132" t="s">
        <v>1204</v>
      </c>
      <c r="D64" s="152" t="s">
        <v>3161</v>
      </c>
      <c r="E64" s="132" t="s">
        <v>792</v>
      </c>
      <c r="F64" s="132" t="s">
        <v>218</v>
      </c>
      <c r="G64" s="132" t="s">
        <v>53</v>
      </c>
      <c r="H64" s="132" t="s">
        <v>62</v>
      </c>
      <c r="I64" s="152" t="s">
        <v>1205</v>
      </c>
      <c r="J64" s="132" t="s">
        <v>65</v>
      </c>
      <c r="K64" s="152" t="s">
        <v>1213</v>
      </c>
      <c r="L64" s="158">
        <v>3.8161</v>
      </c>
      <c r="M64" s="158">
        <v>4.1524000000000001</v>
      </c>
      <c r="O64" s="158">
        <v>15.845969999999999</v>
      </c>
      <c r="P64" s="149">
        <v>9.825530406E-3</v>
      </c>
      <c r="Q64" s="149">
        <v>1.1976626650526696E-3</v>
      </c>
      <c r="R64" s="159"/>
    </row>
    <row r="65" spans="1:18">
      <c r="A65" s="132">
        <v>7956</v>
      </c>
      <c r="B65" s="132">
        <v>15253</v>
      </c>
      <c r="C65" s="132" t="s">
        <v>1204</v>
      </c>
      <c r="D65" s="152" t="s">
        <v>3161</v>
      </c>
      <c r="E65" s="132" t="s">
        <v>792</v>
      </c>
      <c r="F65" s="132" t="s">
        <v>218</v>
      </c>
      <c r="G65" s="132" t="s">
        <v>53</v>
      </c>
      <c r="H65" s="132" t="s">
        <v>62</v>
      </c>
      <c r="I65" s="152" t="s">
        <v>1205</v>
      </c>
      <c r="J65" s="132" t="s">
        <v>65</v>
      </c>
      <c r="K65" s="152" t="s">
        <v>1207</v>
      </c>
      <c r="L65" s="158">
        <v>-7.7999999999999996E-3</v>
      </c>
      <c r="M65" s="158">
        <v>3.71</v>
      </c>
      <c r="O65" s="158">
        <v>-2.894E-2</v>
      </c>
      <c r="P65" s="149">
        <v>-1.7944679306785502E-5</v>
      </c>
      <c r="Q65" s="149">
        <v>-2.1873294930272024E-6</v>
      </c>
      <c r="R65" s="159"/>
    </row>
    <row r="66" spans="1:18">
      <c r="A66" s="132">
        <v>7956</v>
      </c>
      <c r="B66" s="132">
        <v>15254</v>
      </c>
      <c r="C66" s="132" t="s">
        <v>1204</v>
      </c>
      <c r="D66" s="152" t="s">
        <v>3161</v>
      </c>
      <c r="E66" s="132" t="s">
        <v>792</v>
      </c>
      <c r="F66" s="132" t="s">
        <v>213</v>
      </c>
      <c r="G66" s="132" t="s">
        <v>53</v>
      </c>
      <c r="H66" s="132" t="s">
        <v>62</v>
      </c>
      <c r="I66" s="152" t="s">
        <v>1205</v>
      </c>
      <c r="J66" s="132" t="s">
        <v>65</v>
      </c>
      <c r="K66" s="152" t="s">
        <v>1206</v>
      </c>
      <c r="L66" s="158">
        <v>1213.7875300000001</v>
      </c>
      <c r="M66" s="158">
        <v>1</v>
      </c>
      <c r="O66" s="158">
        <v>1213.7875300000001</v>
      </c>
      <c r="P66" s="149">
        <v>0.99786715009299998</v>
      </c>
      <c r="Q66" s="149">
        <v>0.1873082805671937</v>
      </c>
      <c r="R66" s="159"/>
    </row>
    <row r="67" spans="1:18">
      <c r="A67" s="132">
        <v>7956</v>
      </c>
      <c r="B67" s="132">
        <v>15254</v>
      </c>
      <c r="C67" s="132" t="s">
        <v>1204</v>
      </c>
      <c r="D67" s="152" t="s">
        <v>3161</v>
      </c>
      <c r="E67" s="132" t="s">
        <v>792</v>
      </c>
      <c r="F67" s="132" t="s">
        <v>218</v>
      </c>
      <c r="G67" s="132" t="s">
        <v>53</v>
      </c>
      <c r="H67" s="132" t="s">
        <v>62</v>
      </c>
      <c r="I67" s="152" t="s">
        <v>1205</v>
      </c>
      <c r="J67" s="132" t="s">
        <v>65</v>
      </c>
      <c r="K67" s="152" t="s">
        <v>1207</v>
      </c>
      <c r="L67" s="158">
        <v>0.69933000000000001</v>
      </c>
      <c r="M67" s="158">
        <v>3.71</v>
      </c>
      <c r="O67" s="158">
        <v>2.5945100000000001</v>
      </c>
      <c r="P67" s="149">
        <v>2.1329732219999998E-3</v>
      </c>
      <c r="Q67" s="149">
        <v>4.0037749194407173E-4</v>
      </c>
      <c r="R67" s="159"/>
    </row>
    <row r="68" spans="1:18">
      <c r="A68" s="132">
        <v>7956</v>
      </c>
      <c r="B68" s="132">
        <v>15254</v>
      </c>
      <c r="C68" s="132" t="s">
        <v>1204</v>
      </c>
      <c r="D68" s="152" t="s">
        <v>3161</v>
      </c>
      <c r="E68" s="132" t="s">
        <v>792</v>
      </c>
      <c r="F68" s="132" t="s">
        <v>218</v>
      </c>
      <c r="G68" s="132" t="s">
        <v>53</v>
      </c>
      <c r="H68" s="132" t="s">
        <v>62</v>
      </c>
      <c r="I68" s="152" t="s">
        <v>1205</v>
      </c>
      <c r="J68" s="132" t="s">
        <v>65</v>
      </c>
      <c r="K68" s="152" t="s">
        <v>1207</v>
      </c>
      <c r="L68" s="158">
        <v>-4.0000000000000003E-5</v>
      </c>
      <c r="M68" s="158">
        <v>3.71</v>
      </c>
      <c r="O68" s="158">
        <v>-1.4999999999999999E-4</v>
      </c>
      <c r="P68" s="149">
        <v>-1.23316535072715E-7</v>
      </c>
      <c r="Q68" s="149">
        <v>-2.3147578460522699E-8</v>
      </c>
      <c r="R68" s="159"/>
    </row>
    <row r="69" spans="1:18">
      <c r="A69" s="132">
        <v>7956</v>
      </c>
      <c r="B69" s="132">
        <v>15255</v>
      </c>
      <c r="C69" s="132" t="s">
        <v>1204</v>
      </c>
      <c r="D69" s="152" t="s">
        <v>3161</v>
      </c>
      <c r="E69" s="132" t="s">
        <v>792</v>
      </c>
      <c r="F69" s="132" t="s">
        <v>213</v>
      </c>
      <c r="G69" s="132" t="s">
        <v>53</v>
      </c>
      <c r="H69" s="132" t="s">
        <v>62</v>
      </c>
      <c r="I69" s="152" t="s">
        <v>1205</v>
      </c>
      <c r="J69" s="132" t="s">
        <v>65</v>
      </c>
      <c r="K69" s="152" t="s">
        <v>1206</v>
      </c>
      <c r="L69" s="158">
        <v>275.61104999999998</v>
      </c>
      <c r="M69" s="158">
        <v>1</v>
      </c>
      <c r="O69" s="158">
        <v>275.61104999999998</v>
      </c>
      <c r="P69" s="149">
        <v>0.79511661608200002</v>
      </c>
      <c r="Q69" s="149">
        <v>7.0470239435130727E-2</v>
      </c>
      <c r="R69" s="159"/>
    </row>
    <row r="70" spans="1:18">
      <c r="A70" s="132">
        <v>7956</v>
      </c>
      <c r="B70" s="132">
        <v>15255</v>
      </c>
      <c r="C70" s="132" t="s">
        <v>1204</v>
      </c>
      <c r="D70" s="152" t="s">
        <v>3161</v>
      </c>
      <c r="E70" s="132" t="s">
        <v>792</v>
      </c>
      <c r="F70" s="132" t="s">
        <v>218</v>
      </c>
      <c r="G70" s="132" t="s">
        <v>53</v>
      </c>
      <c r="H70" s="132" t="s">
        <v>62</v>
      </c>
      <c r="I70" s="152" t="s">
        <v>1205</v>
      </c>
      <c r="J70" s="132" t="s">
        <v>65</v>
      </c>
      <c r="K70" s="152" t="s">
        <v>1207</v>
      </c>
      <c r="L70" s="158">
        <v>19.144929999999999</v>
      </c>
      <c r="M70" s="158">
        <v>3.71</v>
      </c>
      <c r="O70" s="158">
        <v>71.027690000000007</v>
      </c>
      <c r="P70" s="149">
        <v>0.20490940592099999</v>
      </c>
      <c r="Q70" s="149">
        <v>1.8160876789316834E-2</v>
      </c>
      <c r="R70" s="159"/>
    </row>
    <row r="71" spans="1:18">
      <c r="A71" s="132">
        <v>7956</v>
      </c>
      <c r="B71" s="132">
        <v>15255</v>
      </c>
      <c r="C71" s="132" t="s">
        <v>1204</v>
      </c>
      <c r="D71" s="152" t="s">
        <v>3161</v>
      </c>
      <c r="E71" s="132" t="s">
        <v>792</v>
      </c>
      <c r="F71" s="132" t="s">
        <v>218</v>
      </c>
      <c r="G71" s="132" t="s">
        <v>53</v>
      </c>
      <c r="H71" s="132" t="s">
        <v>62</v>
      </c>
      <c r="I71" s="152" t="s">
        <v>1205</v>
      </c>
      <c r="J71" s="132" t="s">
        <v>65</v>
      </c>
      <c r="K71" s="152" t="s">
        <v>1207</v>
      </c>
      <c r="L71" s="158">
        <v>-2.4299999999999999E-3</v>
      </c>
      <c r="M71" s="158">
        <v>3.71</v>
      </c>
      <c r="O71" s="158">
        <v>-9.0200000000000002E-3</v>
      </c>
      <c r="P71" s="149">
        <v>-2.6022004114361601E-5</v>
      </c>
      <c r="Q71" s="149">
        <v>-2.3062992565242915E-6</v>
      </c>
      <c r="R71" s="159"/>
    </row>
    <row r="72" spans="1:18">
      <c r="A72" s="132">
        <v>7956</v>
      </c>
      <c r="B72" s="132">
        <v>15256</v>
      </c>
      <c r="C72" s="132" t="s">
        <v>1204</v>
      </c>
      <c r="D72" s="152" t="s">
        <v>3161</v>
      </c>
      <c r="E72" s="132" t="s">
        <v>792</v>
      </c>
      <c r="F72" s="132" t="s">
        <v>213</v>
      </c>
      <c r="G72" s="132" t="s">
        <v>53</v>
      </c>
      <c r="H72" s="132" t="s">
        <v>62</v>
      </c>
      <c r="I72" s="152" t="s">
        <v>1205</v>
      </c>
      <c r="J72" s="132" t="s">
        <v>65</v>
      </c>
      <c r="K72" s="152" t="s">
        <v>1206</v>
      </c>
      <c r="L72" s="158">
        <v>21266.169239999999</v>
      </c>
      <c r="M72" s="158">
        <v>1</v>
      </c>
      <c r="O72" s="158">
        <v>21266.169239999999</v>
      </c>
      <c r="P72" s="149">
        <v>0.79264406104200003</v>
      </c>
      <c r="Q72" s="149">
        <v>0.59997611427935627</v>
      </c>
      <c r="R72" s="159"/>
    </row>
    <row r="73" spans="1:18">
      <c r="A73" s="132">
        <v>7956</v>
      </c>
      <c r="B73" s="132">
        <v>15256</v>
      </c>
      <c r="C73" s="132" t="s">
        <v>1204</v>
      </c>
      <c r="D73" s="152" t="s">
        <v>3161</v>
      </c>
      <c r="E73" s="132" t="s">
        <v>792</v>
      </c>
      <c r="F73" s="132" t="s">
        <v>218</v>
      </c>
      <c r="G73" s="132" t="s">
        <v>53</v>
      </c>
      <c r="H73" s="132" t="s">
        <v>62</v>
      </c>
      <c r="I73" s="152" t="s">
        <v>1205</v>
      </c>
      <c r="J73" s="132" t="s">
        <v>65</v>
      </c>
      <c r="K73" s="152" t="s">
        <v>1207</v>
      </c>
      <c r="L73" s="158">
        <v>1490.6198400000001</v>
      </c>
      <c r="M73" s="158">
        <v>3.71</v>
      </c>
      <c r="O73" s="158">
        <v>5530.1996099999997</v>
      </c>
      <c r="P73" s="149">
        <v>0.20612456469099999</v>
      </c>
      <c r="Q73" s="149">
        <v>0.15602187849404189</v>
      </c>
      <c r="R73" s="159"/>
    </row>
    <row r="74" spans="1:18">
      <c r="A74" s="132">
        <v>7956</v>
      </c>
      <c r="B74" s="132">
        <v>15256</v>
      </c>
      <c r="C74" s="132" t="s">
        <v>1204</v>
      </c>
      <c r="D74" s="152" t="s">
        <v>3161</v>
      </c>
      <c r="E74" s="132" t="s">
        <v>792</v>
      </c>
      <c r="F74" s="132" t="s">
        <v>218</v>
      </c>
      <c r="G74" s="132" t="s">
        <v>53</v>
      </c>
      <c r="H74" s="132" t="s">
        <v>62</v>
      </c>
      <c r="I74" s="152" t="s">
        <v>1205</v>
      </c>
      <c r="J74" s="132" t="s">
        <v>65</v>
      </c>
      <c r="K74" s="152" t="s">
        <v>1211</v>
      </c>
      <c r="L74" s="158">
        <v>326.60000000000002</v>
      </c>
      <c r="M74" s="158">
        <v>2.6029E-2</v>
      </c>
      <c r="O74" s="158">
        <v>8.5010700000000003</v>
      </c>
      <c r="P74" s="149">
        <v>3.16856438E-4</v>
      </c>
      <c r="Q74" s="149">
        <v>2.3983816211822865E-4</v>
      </c>
      <c r="R74" s="159"/>
    </row>
    <row r="75" spans="1:18">
      <c r="A75" s="132">
        <v>7956</v>
      </c>
      <c r="B75" s="132">
        <v>15256</v>
      </c>
      <c r="C75" s="132" t="s">
        <v>1204</v>
      </c>
      <c r="D75" s="152" t="s">
        <v>3161</v>
      </c>
      <c r="E75" s="132" t="s">
        <v>792</v>
      </c>
      <c r="F75" s="132" t="s">
        <v>218</v>
      </c>
      <c r="G75" s="132" t="s">
        <v>53</v>
      </c>
      <c r="H75" s="132" t="s">
        <v>62</v>
      </c>
      <c r="I75" s="152" t="s">
        <v>1205</v>
      </c>
      <c r="J75" s="132" t="s">
        <v>65</v>
      </c>
      <c r="K75" s="152" t="s">
        <v>1213</v>
      </c>
      <c r="L75" s="158">
        <v>6.0763600000000002</v>
      </c>
      <c r="M75" s="158">
        <v>4.1524000000000001</v>
      </c>
      <c r="O75" s="158">
        <v>25.231480000000001</v>
      </c>
      <c r="P75" s="149">
        <v>9.4044124899999996E-4</v>
      </c>
      <c r="Q75" s="149">
        <v>7.1184824859962846E-4</v>
      </c>
      <c r="R75" s="159"/>
    </row>
    <row r="76" spans="1:18">
      <c r="A76" s="132">
        <v>7956</v>
      </c>
      <c r="B76" s="132">
        <v>15256</v>
      </c>
      <c r="C76" s="132" t="s">
        <v>1204</v>
      </c>
      <c r="D76" s="152" t="s">
        <v>3161</v>
      </c>
      <c r="E76" s="132" t="s">
        <v>792</v>
      </c>
      <c r="F76" s="132" t="s">
        <v>218</v>
      </c>
      <c r="G76" s="132" t="s">
        <v>53</v>
      </c>
      <c r="H76" s="132" t="s">
        <v>62</v>
      </c>
      <c r="I76" s="152" t="s">
        <v>1205</v>
      </c>
      <c r="J76" s="132" t="s">
        <v>65</v>
      </c>
      <c r="K76" s="152" t="s">
        <v>1207</v>
      </c>
      <c r="L76" s="158">
        <v>-0.18747</v>
      </c>
      <c r="M76" s="158">
        <v>3.71</v>
      </c>
      <c r="O76" s="158">
        <v>-0.69550999999999996</v>
      </c>
      <c r="P76" s="149">
        <v>-2.59234215938876E-5</v>
      </c>
      <c r="Q76" s="149">
        <v>-1.9622216983844293E-5</v>
      </c>
      <c r="R76" s="159"/>
    </row>
    <row r="77" spans="1:18">
      <c r="A77" s="132">
        <v>7956</v>
      </c>
      <c r="B77" s="132">
        <v>15257</v>
      </c>
      <c r="C77" s="132" t="s">
        <v>1204</v>
      </c>
      <c r="D77" s="152" t="s">
        <v>3161</v>
      </c>
      <c r="E77" s="132" t="s">
        <v>792</v>
      </c>
      <c r="F77" s="132" t="s">
        <v>213</v>
      </c>
      <c r="G77" s="132" t="s">
        <v>53</v>
      </c>
      <c r="H77" s="132" t="s">
        <v>62</v>
      </c>
      <c r="I77" s="152" t="s">
        <v>1205</v>
      </c>
      <c r="J77" s="132" t="s">
        <v>65</v>
      </c>
      <c r="K77" s="152" t="s">
        <v>1206</v>
      </c>
      <c r="L77" s="158">
        <v>990.42074000000002</v>
      </c>
      <c r="M77" s="158">
        <v>1</v>
      </c>
      <c r="O77" s="158">
        <v>990.42074000000002</v>
      </c>
      <c r="P77" s="149">
        <v>0.98416337024199996</v>
      </c>
      <c r="Q77" s="149">
        <v>0.11476597952438888</v>
      </c>
      <c r="R77" s="159"/>
    </row>
    <row r="78" spans="1:18">
      <c r="A78" s="132">
        <v>7956</v>
      </c>
      <c r="B78" s="132">
        <v>15257</v>
      </c>
      <c r="C78" s="132" t="s">
        <v>1204</v>
      </c>
      <c r="D78" s="152" t="s">
        <v>3161</v>
      </c>
      <c r="E78" s="132" t="s">
        <v>792</v>
      </c>
      <c r="F78" s="132" t="s">
        <v>218</v>
      </c>
      <c r="G78" s="132" t="s">
        <v>53</v>
      </c>
      <c r="H78" s="132" t="s">
        <v>62</v>
      </c>
      <c r="I78" s="152" t="s">
        <v>1205</v>
      </c>
      <c r="J78" s="132" t="s">
        <v>65</v>
      </c>
      <c r="K78" s="152" t="s">
        <v>1207</v>
      </c>
      <c r="L78" s="158">
        <v>1.21174</v>
      </c>
      <c r="M78" s="158">
        <v>3.71</v>
      </c>
      <c r="O78" s="158">
        <v>4.4955600000000002</v>
      </c>
      <c r="P78" s="149">
        <v>4.4671575439999998E-3</v>
      </c>
      <c r="Q78" s="149">
        <v>5.2092744636048484E-4</v>
      </c>
      <c r="R78" s="159"/>
    </row>
    <row r="79" spans="1:18">
      <c r="A79" s="132">
        <v>7956</v>
      </c>
      <c r="B79" s="132">
        <v>15257</v>
      </c>
      <c r="C79" s="132" t="s">
        <v>1204</v>
      </c>
      <c r="D79" s="152" t="s">
        <v>3161</v>
      </c>
      <c r="E79" s="132" t="s">
        <v>792</v>
      </c>
      <c r="F79" s="132" t="s">
        <v>218</v>
      </c>
      <c r="G79" s="132" t="s">
        <v>53</v>
      </c>
      <c r="H79" s="132" t="s">
        <v>62</v>
      </c>
      <c r="I79" s="152" t="s">
        <v>1205</v>
      </c>
      <c r="J79" s="132" t="s">
        <v>65</v>
      </c>
      <c r="K79" s="152" t="s">
        <v>1211</v>
      </c>
      <c r="L79" s="158">
        <v>439.6</v>
      </c>
      <c r="M79" s="158">
        <v>2.6029E-2</v>
      </c>
      <c r="O79" s="158">
        <v>11.442349999999999</v>
      </c>
      <c r="P79" s="149">
        <v>1.1370058485000001E-2</v>
      </c>
      <c r="Q79" s="149">
        <v>1.325893585195814E-3</v>
      </c>
      <c r="R79" s="159"/>
    </row>
    <row r="80" spans="1:18">
      <c r="A80" s="132">
        <v>7956</v>
      </c>
      <c r="B80" s="132">
        <v>15257</v>
      </c>
      <c r="C80" s="132" t="s">
        <v>1204</v>
      </c>
      <c r="D80" s="152" t="s">
        <v>3161</v>
      </c>
      <c r="E80" s="132" t="s">
        <v>792</v>
      </c>
      <c r="F80" s="132" t="s">
        <v>218</v>
      </c>
      <c r="G80" s="132" t="s">
        <v>53</v>
      </c>
      <c r="H80" s="132" t="s">
        <v>62</v>
      </c>
      <c r="I80" s="152" t="s">
        <v>1205</v>
      </c>
      <c r="J80" s="132" t="s">
        <v>65</v>
      </c>
      <c r="K80" s="152" t="s">
        <v>1207</v>
      </c>
      <c r="L80" s="158">
        <v>-1.6000000000000001E-4</v>
      </c>
      <c r="M80" s="158">
        <v>3.71</v>
      </c>
      <c r="O80" s="158">
        <v>-5.9000000000000003E-4</v>
      </c>
      <c r="P80" s="149">
        <v>-5.8627244462075497E-7</v>
      </c>
      <c r="Q80" s="149">
        <v>-6.8366831574416996E-8</v>
      </c>
      <c r="R80" s="159"/>
    </row>
    <row r="81" spans="1:18">
      <c r="A81" s="132">
        <v>7956</v>
      </c>
      <c r="B81" s="132">
        <v>15258</v>
      </c>
      <c r="C81" s="132" t="s">
        <v>1204</v>
      </c>
      <c r="D81" s="152" t="s">
        <v>3161</v>
      </c>
      <c r="E81" s="132" t="s">
        <v>792</v>
      </c>
      <c r="F81" s="132" t="s">
        <v>213</v>
      </c>
      <c r="G81" s="132" t="s">
        <v>53</v>
      </c>
      <c r="H81" s="132" t="s">
        <v>62</v>
      </c>
      <c r="I81" s="152" t="s">
        <v>1205</v>
      </c>
      <c r="J81" s="132" t="s">
        <v>65</v>
      </c>
      <c r="K81" s="152" t="s">
        <v>1206</v>
      </c>
      <c r="L81" s="158">
        <v>190.81218000000001</v>
      </c>
      <c r="M81" s="158">
        <v>1</v>
      </c>
      <c r="O81" s="158">
        <v>190.81218000000001</v>
      </c>
      <c r="P81" s="149">
        <v>0.96773528996699998</v>
      </c>
      <c r="Q81" s="149">
        <v>5.5531060975079954E-2</v>
      </c>
      <c r="R81" s="159"/>
    </row>
    <row r="82" spans="1:18">
      <c r="A82" s="132">
        <v>7956</v>
      </c>
      <c r="B82" s="132">
        <v>15258</v>
      </c>
      <c r="C82" s="132" t="s">
        <v>1204</v>
      </c>
      <c r="D82" s="152" t="s">
        <v>3161</v>
      </c>
      <c r="E82" s="132" t="s">
        <v>792</v>
      </c>
      <c r="F82" s="132" t="s">
        <v>218</v>
      </c>
      <c r="G82" s="132" t="s">
        <v>53</v>
      </c>
      <c r="H82" s="132" t="s">
        <v>62</v>
      </c>
      <c r="I82" s="152" t="s">
        <v>1205</v>
      </c>
      <c r="J82" s="132" t="s">
        <v>65</v>
      </c>
      <c r="K82" s="152" t="s">
        <v>1207</v>
      </c>
      <c r="L82" s="158">
        <v>1.7149799999999999</v>
      </c>
      <c r="M82" s="158">
        <v>3.71</v>
      </c>
      <c r="O82" s="158">
        <v>6.3625800000000003</v>
      </c>
      <c r="P82" s="149">
        <v>3.2268868796000001E-2</v>
      </c>
      <c r="Q82" s="149">
        <v>1.8516680535740654E-3</v>
      </c>
      <c r="R82" s="159"/>
    </row>
    <row r="83" spans="1:18">
      <c r="A83" s="132">
        <v>7956</v>
      </c>
      <c r="B83" s="132">
        <v>15258</v>
      </c>
      <c r="C83" s="132" t="s">
        <v>1204</v>
      </c>
      <c r="D83" s="152" t="s">
        <v>3161</v>
      </c>
      <c r="E83" s="132" t="s">
        <v>792</v>
      </c>
      <c r="F83" s="132" t="s">
        <v>218</v>
      </c>
      <c r="G83" s="132" t="s">
        <v>53</v>
      </c>
      <c r="H83" s="132" t="s">
        <v>62</v>
      </c>
      <c r="I83" s="152" t="s">
        <v>1205</v>
      </c>
      <c r="J83" s="132" t="s">
        <v>65</v>
      </c>
      <c r="K83" s="152" t="s">
        <v>1207</v>
      </c>
      <c r="L83" s="158">
        <v>-2.2000000000000001E-4</v>
      </c>
      <c r="M83" s="158">
        <v>3.71</v>
      </c>
      <c r="O83" s="158">
        <v>-8.1999999999999998E-4</v>
      </c>
      <c r="P83" s="149">
        <v>-4.1587645913045099E-6</v>
      </c>
      <c r="Q83" s="149">
        <v>-2.386402691880862E-7</v>
      </c>
      <c r="R83" s="159"/>
    </row>
    <row r="84" spans="1:18">
      <c r="A84" s="132">
        <v>7956</v>
      </c>
      <c r="B84" s="132">
        <v>15259</v>
      </c>
      <c r="C84" s="132" t="s">
        <v>1204</v>
      </c>
      <c r="D84" s="152" t="s">
        <v>3161</v>
      </c>
      <c r="E84" s="132" t="s">
        <v>792</v>
      </c>
      <c r="F84" s="132" t="s">
        <v>213</v>
      </c>
      <c r="G84" s="132" t="s">
        <v>53</v>
      </c>
      <c r="H84" s="132" t="s">
        <v>62</v>
      </c>
      <c r="I84" s="152" t="s">
        <v>1205</v>
      </c>
      <c r="J84" s="132" t="s">
        <v>65</v>
      </c>
      <c r="K84" s="152" t="s">
        <v>1206</v>
      </c>
      <c r="L84" s="158">
        <v>6402.7843499999999</v>
      </c>
      <c r="M84" s="158">
        <v>1</v>
      </c>
      <c r="O84" s="158">
        <v>6402.7843499999999</v>
      </c>
      <c r="P84" s="149">
        <v>0.37374938117000001</v>
      </c>
      <c r="Q84" s="149">
        <v>6.9476499881446996E-2</v>
      </c>
      <c r="R84" s="159"/>
    </row>
    <row r="85" spans="1:18">
      <c r="A85" s="132">
        <v>7956</v>
      </c>
      <c r="B85" s="132">
        <v>15259</v>
      </c>
      <c r="C85" s="132" t="s">
        <v>1204</v>
      </c>
      <c r="D85" s="152" t="s">
        <v>3161</v>
      </c>
      <c r="E85" s="132" t="s">
        <v>792</v>
      </c>
      <c r="F85" s="132" t="s">
        <v>218</v>
      </c>
      <c r="G85" s="132" t="s">
        <v>53</v>
      </c>
      <c r="H85" s="132" t="s">
        <v>62</v>
      </c>
      <c r="I85" s="152" t="s">
        <v>1205</v>
      </c>
      <c r="J85" s="132" t="s">
        <v>65</v>
      </c>
      <c r="K85" s="152" t="s">
        <v>1207</v>
      </c>
      <c r="L85" s="158">
        <v>1568.8018</v>
      </c>
      <c r="M85" s="158">
        <v>3.71</v>
      </c>
      <c r="O85" s="158">
        <v>5820.25468</v>
      </c>
      <c r="P85" s="149">
        <v>0.33974540855800001</v>
      </c>
      <c r="Q85" s="149">
        <v>6.3155480722228499E-2</v>
      </c>
      <c r="R85" s="159"/>
    </row>
    <row r="86" spans="1:18">
      <c r="A86" s="132">
        <v>7956</v>
      </c>
      <c r="B86" s="132">
        <v>15259</v>
      </c>
      <c r="C86" s="132" t="s">
        <v>1204</v>
      </c>
      <c r="D86" s="152" t="s">
        <v>3161</v>
      </c>
      <c r="E86" s="132" t="s">
        <v>792</v>
      </c>
      <c r="F86" s="132" t="s">
        <v>218</v>
      </c>
      <c r="G86" s="132" t="s">
        <v>53</v>
      </c>
      <c r="H86" s="132" t="s">
        <v>62</v>
      </c>
      <c r="I86" s="152" t="s">
        <v>1205</v>
      </c>
      <c r="J86" s="132" t="s">
        <v>65</v>
      </c>
      <c r="K86" s="152" t="s">
        <v>1211</v>
      </c>
      <c r="L86" s="158">
        <v>18930.661349999998</v>
      </c>
      <c r="M86" s="158">
        <v>2.6029E-2</v>
      </c>
      <c r="O86" s="158">
        <v>492.74617999999998</v>
      </c>
      <c r="P86" s="149">
        <v>2.8763045853000001E-2</v>
      </c>
      <c r="Q86" s="149">
        <v>5.3467800951867844E-3</v>
      </c>
      <c r="R86" s="159"/>
    </row>
    <row r="87" spans="1:18">
      <c r="A87" s="132">
        <v>7956</v>
      </c>
      <c r="B87" s="132">
        <v>15259</v>
      </c>
      <c r="C87" s="132" t="s">
        <v>1204</v>
      </c>
      <c r="D87" s="152" t="s">
        <v>3161</v>
      </c>
      <c r="E87" s="132" t="s">
        <v>792</v>
      </c>
      <c r="F87" s="132" t="s">
        <v>218</v>
      </c>
      <c r="G87" s="132" t="s">
        <v>53</v>
      </c>
      <c r="H87" s="132" t="s">
        <v>62</v>
      </c>
      <c r="I87" s="152" t="s">
        <v>1205</v>
      </c>
      <c r="J87" s="132" t="s">
        <v>65</v>
      </c>
      <c r="K87" s="152" t="s">
        <v>1213</v>
      </c>
      <c r="L87" s="158">
        <v>1063.52754</v>
      </c>
      <c r="M87" s="158">
        <v>4.1524000000000001</v>
      </c>
      <c r="O87" s="158">
        <v>4416.1917599999997</v>
      </c>
      <c r="P87" s="149">
        <v>0.25778612041299998</v>
      </c>
      <c r="Q87" s="149">
        <v>4.7920018779031209E-2</v>
      </c>
      <c r="R87" s="159"/>
    </row>
    <row r="88" spans="1:18">
      <c r="A88" s="132">
        <v>7956</v>
      </c>
      <c r="B88" s="132">
        <v>15259</v>
      </c>
      <c r="C88" s="132" t="s">
        <v>1204</v>
      </c>
      <c r="D88" s="152" t="s">
        <v>3161</v>
      </c>
      <c r="E88" s="132" t="s">
        <v>792</v>
      </c>
      <c r="F88" s="132" t="s">
        <v>218</v>
      </c>
      <c r="G88" s="132" t="s">
        <v>53</v>
      </c>
      <c r="H88" s="132" t="s">
        <v>62</v>
      </c>
      <c r="I88" s="152" t="s">
        <v>1205</v>
      </c>
      <c r="J88" s="132" t="s">
        <v>65</v>
      </c>
      <c r="K88" s="152" t="s">
        <v>1207</v>
      </c>
      <c r="L88" s="158">
        <v>-0.20297000000000001</v>
      </c>
      <c r="M88" s="158">
        <v>3.71</v>
      </c>
      <c r="O88" s="158">
        <v>-0.75302000000000002</v>
      </c>
      <c r="P88" s="149">
        <v>-4.3955995333304799E-5</v>
      </c>
      <c r="Q88" s="149">
        <v>-8.1710067184641658E-6</v>
      </c>
      <c r="R88" s="159"/>
    </row>
    <row r="89" spans="1:18">
      <c r="A89" s="132">
        <v>7956</v>
      </c>
      <c r="B89" s="132">
        <v>15260</v>
      </c>
      <c r="C89" s="132" t="s">
        <v>1204</v>
      </c>
      <c r="D89" s="152" t="s">
        <v>3161</v>
      </c>
      <c r="E89" s="132" t="s">
        <v>792</v>
      </c>
      <c r="F89" s="132" t="s">
        <v>213</v>
      </c>
      <c r="G89" s="132" t="s">
        <v>53</v>
      </c>
      <c r="H89" s="132" t="s">
        <v>62</v>
      </c>
      <c r="I89" s="152" t="s">
        <v>1205</v>
      </c>
      <c r="J89" s="132" t="s">
        <v>65</v>
      </c>
      <c r="K89" s="152" t="s">
        <v>1206</v>
      </c>
      <c r="L89" s="158">
        <v>2358.1002400000002</v>
      </c>
      <c r="M89" s="158">
        <v>1</v>
      </c>
      <c r="O89" s="158">
        <v>2358.1002400000002</v>
      </c>
      <c r="P89" s="149">
        <v>0.41597376785399998</v>
      </c>
      <c r="Q89" s="149">
        <v>5.4821772715829831E-2</v>
      </c>
      <c r="R89" s="159"/>
    </row>
    <row r="90" spans="1:18">
      <c r="A90" s="132">
        <v>7956</v>
      </c>
      <c r="B90" s="132">
        <v>15260</v>
      </c>
      <c r="C90" s="132" t="s">
        <v>1204</v>
      </c>
      <c r="D90" s="152" t="s">
        <v>3161</v>
      </c>
      <c r="E90" s="132" t="s">
        <v>792</v>
      </c>
      <c r="F90" s="132" t="s">
        <v>218</v>
      </c>
      <c r="G90" s="132" t="s">
        <v>53</v>
      </c>
      <c r="H90" s="132" t="s">
        <v>62</v>
      </c>
      <c r="I90" s="152" t="s">
        <v>1205</v>
      </c>
      <c r="J90" s="132" t="s">
        <v>65</v>
      </c>
      <c r="K90" s="152" t="s">
        <v>1207</v>
      </c>
      <c r="L90" s="158">
        <v>892.50436999999999</v>
      </c>
      <c r="M90" s="158">
        <v>3.71</v>
      </c>
      <c r="O90" s="158">
        <v>3311.19121</v>
      </c>
      <c r="P90" s="149">
        <v>0.58410098957900003</v>
      </c>
      <c r="Q90" s="149">
        <v>7.6979497671088623E-2</v>
      </c>
      <c r="R90" s="159"/>
    </row>
    <row r="91" spans="1:18">
      <c r="A91" s="132">
        <v>7956</v>
      </c>
      <c r="B91" s="132">
        <v>15260</v>
      </c>
      <c r="C91" s="132" t="s">
        <v>1204</v>
      </c>
      <c r="D91" s="152" t="s">
        <v>3161</v>
      </c>
      <c r="E91" s="132" t="s">
        <v>792</v>
      </c>
      <c r="F91" s="132" t="s">
        <v>218</v>
      </c>
      <c r="G91" s="132" t="s">
        <v>53</v>
      </c>
      <c r="H91" s="132" t="s">
        <v>62</v>
      </c>
      <c r="I91" s="152" t="s">
        <v>1205</v>
      </c>
      <c r="J91" s="132" t="s">
        <v>65</v>
      </c>
      <c r="K91" s="152" t="s">
        <v>1207</v>
      </c>
      <c r="L91" s="158">
        <v>-0.11423</v>
      </c>
      <c r="M91" s="158">
        <v>3.71</v>
      </c>
      <c r="O91" s="158">
        <v>-0.42379</v>
      </c>
      <c r="P91" s="149">
        <v>-7.4757434009316796E-5</v>
      </c>
      <c r="Q91" s="149">
        <v>-9.8523882340309338E-6</v>
      </c>
      <c r="R91" s="159"/>
    </row>
    <row r="92" spans="1:18">
      <c r="A92" s="132">
        <v>8700</v>
      </c>
      <c r="B92" s="132">
        <v>8705</v>
      </c>
      <c r="C92" s="132" t="s">
        <v>1204</v>
      </c>
      <c r="D92" s="152" t="s">
        <v>3161</v>
      </c>
      <c r="E92" s="132" t="s">
        <v>792</v>
      </c>
      <c r="F92" s="132" t="s">
        <v>213</v>
      </c>
      <c r="G92" s="132" t="s">
        <v>53</v>
      </c>
      <c r="H92" s="132" t="s">
        <v>62</v>
      </c>
      <c r="I92" s="152" t="s">
        <v>1205</v>
      </c>
      <c r="J92" s="132" t="s">
        <v>65</v>
      </c>
      <c r="K92" s="152" t="s">
        <v>1206</v>
      </c>
      <c r="L92" s="158">
        <v>3728.7534300000002</v>
      </c>
      <c r="M92" s="158">
        <v>1</v>
      </c>
      <c r="O92" s="158">
        <v>3728.7534300000002</v>
      </c>
      <c r="P92" s="149">
        <v>0.96503962856000003</v>
      </c>
      <c r="Q92" s="149">
        <v>2.5583107765521522E-2</v>
      </c>
      <c r="R92" s="159"/>
    </row>
    <row r="93" spans="1:18">
      <c r="A93" s="132">
        <v>8700</v>
      </c>
      <c r="B93" s="132">
        <v>8705</v>
      </c>
      <c r="C93" s="132" t="s">
        <v>1208</v>
      </c>
      <c r="D93" s="152" t="s">
        <v>3162</v>
      </c>
      <c r="E93" s="132" t="s">
        <v>792</v>
      </c>
      <c r="F93" s="132" t="s">
        <v>213</v>
      </c>
      <c r="G93" s="132" t="s">
        <v>53</v>
      </c>
      <c r="H93" s="132" t="s">
        <v>62</v>
      </c>
      <c r="I93" s="152" t="s">
        <v>1205</v>
      </c>
      <c r="J93" s="132" t="s">
        <v>65</v>
      </c>
      <c r="K93" s="152" t="s">
        <v>1206</v>
      </c>
      <c r="L93" s="158">
        <v>1.00017</v>
      </c>
      <c r="M93" s="158">
        <v>1</v>
      </c>
      <c r="O93" s="158">
        <v>1.00017</v>
      </c>
      <c r="P93" s="149">
        <v>2.58854253E-4</v>
      </c>
      <c r="Q93" s="149">
        <v>6.8622013694913743E-6</v>
      </c>
      <c r="R93" s="159"/>
    </row>
    <row r="94" spans="1:18">
      <c r="A94" s="132">
        <v>8700</v>
      </c>
      <c r="B94" s="132">
        <v>8705</v>
      </c>
      <c r="C94" s="132" t="s">
        <v>1208</v>
      </c>
      <c r="D94" s="152" t="s">
        <v>3162</v>
      </c>
      <c r="E94" s="132" t="s">
        <v>792</v>
      </c>
      <c r="F94" s="132" t="s">
        <v>219</v>
      </c>
      <c r="G94" s="132" t="s">
        <v>53</v>
      </c>
      <c r="H94" s="132" t="s">
        <v>62</v>
      </c>
      <c r="I94" s="152" t="s">
        <v>1205</v>
      </c>
      <c r="J94" s="132" t="s">
        <v>65</v>
      </c>
      <c r="K94" s="152" t="s">
        <v>1206</v>
      </c>
      <c r="L94" s="158">
        <v>134.08091999999999</v>
      </c>
      <c r="M94" s="158">
        <v>1</v>
      </c>
      <c r="O94" s="158">
        <v>134.08091999999999</v>
      </c>
      <c r="P94" s="149">
        <v>3.4701517186000001E-2</v>
      </c>
      <c r="Q94" s="149">
        <v>9.1993388408636873E-4</v>
      </c>
      <c r="R94" s="159"/>
    </row>
    <row r="95" spans="1:18">
      <c r="A95" s="132">
        <v>8700</v>
      </c>
      <c r="B95" s="132">
        <v>9451</v>
      </c>
      <c r="C95" s="132" t="s">
        <v>1204</v>
      </c>
      <c r="D95" s="152" t="s">
        <v>3161</v>
      </c>
      <c r="E95" s="132" t="s">
        <v>792</v>
      </c>
      <c r="F95" s="132" t="s">
        <v>213</v>
      </c>
      <c r="G95" s="132" t="s">
        <v>53</v>
      </c>
      <c r="H95" s="132" t="s">
        <v>62</v>
      </c>
      <c r="I95" s="152" t="s">
        <v>1205</v>
      </c>
      <c r="J95" s="132" t="s">
        <v>65</v>
      </c>
      <c r="K95" s="152" t="s">
        <v>1206</v>
      </c>
      <c r="L95" s="158">
        <v>183759.74991000001</v>
      </c>
      <c r="M95" s="158">
        <v>1</v>
      </c>
      <c r="O95" s="158">
        <v>183759.74991000001</v>
      </c>
      <c r="P95" s="149">
        <v>0.46333552385600002</v>
      </c>
      <c r="Q95" s="149">
        <v>6.9462396802390872E-2</v>
      </c>
      <c r="R95" s="159"/>
    </row>
    <row r="96" spans="1:18">
      <c r="A96" s="132">
        <v>8700</v>
      </c>
      <c r="B96" s="132">
        <v>9451</v>
      </c>
      <c r="C96" s="132" t="s">
        <v>1204</v>
      </c>
      <c r="D96" s="152" t="s">
        <v>3161</v>
      </c>
      <c r="E96" s="132" t="s">
        <v>792</v>
      </c>
      <c r="F96" s="132" t="s">
        <v>218</v>
      </c>
      <c r="G96" s="132" t="s">
        <v>53</v>
      </c>
      <c r="H96" s="132" t="s">
        <v>62</v>
      </c>
      <c r="I96" s="152" t="s">
        <v>1205</v>
      </c>
      <c r="J96" s="132" t="s">
        <v>65</v>
      </c>
      <c r="K96" s="152" t="s">
        <v>1207</v>
      </c>
      <c r="L96" s="158">
        <v>57377.067369999997</v>
      </c>
      <c r="M96" s="158">
        <v>3.71</v>
      </c>
      <c r="O96" s="158">
        <v>212868.91993999999</v>
      </c>
      <c r="P96" s="149">
        <v>0.53673196976699999</v>
      </c>
      <c r="Q96" s="149">
        <v>8.0465854960134531E-2</v>
      </c>
      <c r="R96" s="159"/>
    </row>
    <row r="97" spans="1:18">
      <c r="A97" s="132">
        <v>8700</v>
      </c>
      <c r="B97" s="132">
        <v>9451</v>
      </c>
      <c r="C97" s="132" t="s">
        <v>1204</v>
      </c>
      <c r="D97" s="152" t="s">
        <v>3161</v>
      </c>
      <c r="E97" s="132" t="s">
        <v>792</v>
      </c>
      <c r="F97" s="132" t="s">
        <v>218</v>
      </c>
      <c r="G97" s="132" t="s">
        <v>53</v>
      </c>
      <c r="H97" s="132" t="s">
        <v>62</v>
      </c>
      <c r="I97" s="152" t="s">
        <v>1205</v>
      </c>
      <c r="J97" s="132" t="s">
        <v>65</v>
      </c>
      <c r="K97" s="152" t="s">
        <v>1207</v>
      </c>
      <c r="L97" s="158">
        <v>-7.2151199999999998</v>
      </c>
      <c r="M97" s="158">
        <v>3.71</v>
      </c>
      <c r="O97" s="158">
        <v>-26.7681</v>
      </c>
      <c r="P97" s="149">
        <v>-6.7493624921832597E-5</v>
      </c>
      <c r="Q97" s="149">
        <v>-1.0118518254170165E-5</v>
      </c>
      <c r="R97" s="159"/>
    </row>
    <row r="98" spans="1:18">
      <c r="A98" s="132">
        <v>8700</v>
      </c>
      <c r="B98" s="132">
        <v>12535</v>
      </c>
      <c r="C98" s="132" t="s">
        <v>1204</v>
      </c>
      <c r="D98" s="152" t="s">
        <v>3161</v>
      </c>
      <c r="E98" s="132" t="s">
        <v>792</v>
      </c>
      <c r="F98" s="132" t="s">
        <v>213</v>
      </c>
      <c r="G98" s="132" t="s">
        <v>53</v>
      </c>
      <c r="H98" s="132" t="s">
        <v>62</v>
      </c>
      <c r="I98" s="152" t="s">
        <v>1205</v>
      </c>
      <c r="J98" s="132" t="s">
        <v>65</v>
      </c>
      <c r="K98" s="152" t="s">
        <v>1206</v>
      </c>
      <c r="L98" s="158">
        <v>1543043.0269500001</v>
      </c>
      <c r="M98" s="158">
        <v>1</v>
      </c>
      <c r="O98" s="158">
        <v>1543043.0269500001</v>
      </c>
      <c r="P98" s="149">
        <v>0.399316522274</v>
      </c>
      <c r="Q98" s="149">
        <v>7.7096571341156259E-2</v>
      </c>
      <c r="R98" s="159"/>
    </row>
    <row r="99" spans="1:18">
      <c r="A99" s="132">
        <v>8700</v>
      </c>
      <c r="B99" s="132">
        <v>12535</v>
      </c>
      <c r="C99" s="132" t="s">
        <v>1204</v>
      </c>
      <c r="D99" s="152" t="s">
        <v>3161</v>
      </c>
      <c r="E99" s="132" t="s">
        <v>792</v>
      </c>
      <c r="F99" s="132" t="s">
        <v>218</v>
      </c>
      <c r="G99" s="132" t="s">
        <v>53</v>
      </c>
      <c r="H99" s="132" t="s">
        <v>62</v>
      </c>
      <c r="I99" s="152" t="s">
        <v>1205</v>
      </c>
      <c r="J99" s="132" t="s">
        <v>65</v>
      </c>
      <c r="K99" s="152" t="s">
        <v>1207</v>
      </c>
      <c r="L99" s="158">
        <v>321758.64111000003</v>
      </c>
      <c r="M99" s="158">
        <v>3.71</v>
      </c>
      <c r="O99" s="158">
        <v>1193724.55852</v>
      </c>
      <c r="P99" s="149">
        <v>0.308918112415</v>
      </c>
      <c r="Q99" s="149">
        <v>5.9643230279546572E-2</v>
      </c>
      <c r="R99" s="159"/>
    </row>
    <row r="100" spans="1:18">
      <c r="A100" s="132">
        <v>8700</v>
      </c>
      <c r="B100" s="132">
        <v>12535</v>
      </c>
      <c r="C100" s="132" t="s">
        <v>1204</v>
      </c>
      <c r="D100" s="152" t="s">
        <v>3161</v>
      </c>
      <c r="E100" s="132" t="s">
        <v>792</v>
      </c>
      <c r="F100" s="132" t="s">
        <v>218</v>
      </c>
      <c r="G100" s="132" t="s">
        <v>53</v>
      </c>
      <c r="H100" s="132" t="s">
        <v>62</v>
      </c>
      <c r="I100" s="152" t="s">
        <v>1205</v>
      </c>
      <c r="J100" s="132" t="s">
        <v>65</v>
      </c>
      <c r="K100" s="152" t="s">
        <v>1209</v>
      </c>
      <c r="L100" s="158">
        <v>54.405889999999999</v>
      </c>
      <c r="M100" s="158">
        <v>4.3964999999999996</v>
      </c>
      <c r="O100" s="158">
        <v>239.19550000000001</v>
      </c>
      <c r="P100" s="149">
        <v>6.1900228014037705E-5</v>
      </c>
      <c r="Q100" s="149">
        <v>1.1951159240636717E-5</v>
      </c>
      <c r="R100" s="159"/>
    </row>
    <row r="101" spans="1:18">
      <c r="A101" s="132">
        <v>8700</v>
      </c>
      <c r="B101" s="132">
        <v>12535</v>
      </c>
      <c r="C101" s="132" t="s">
        <v>1204</v>
      </c>
      <c r="D101" s="152" t="s">
        <v>3161</v>
      </c>
      <c r="E101" s="132" t="s">
        <v>792</v>
      </c>
      <c r="F101" s="132" t="s">
        <v>218</v>
      </c>
      <c r="G101" s="132" t="s">
        <v>53</v>
      </c>
      <c r="H101" s="132" t="s">
        <v>62</v>
      </c>
      <c r="I101" s="152" t="s">
        <v>1205</v>
      </c>
      <c r="J101" s="132" t="s">
        <v>65</v>
      </c>
      <c r="K101" s="152" t="s">
        <v>1210</v>
      </c>
      <c r="L101" s="158">
        <v>123.61463000000001</v>
      </c>
      <c r="M101" s="158">
        <v>4.9748000000000001</v>
      </c>
      <c r="O101" s="158">
        <v>614.95806000000005</v>
      </c>
      <c r="P101" s="149">
        <v>1.59141974E-4</v>
      </c>
      <c r="Q101" s="149">
        <v>3.0725752371482859E-5</v>
      </c>
      <c r="R101" s="159"/>
    </row>
    <row r="102" spans="1:18">
      <c r="A102" s="132">
        <v>8700</v>
      </c>
      <c r="B102" s="132">
        <v>12535</v>
      </c>
      <c r="C102" s="132" t="s">
        <v>1204</v>
      </c>
      <c r="D102" s="152" t="s">
        <v>3161</v>
      </c>
      <c r="E102" s="132" t="s">
        <v>792</v>
      </c>
      <c r="F102" s="132" t="s">
        <v>218</v>
      </c>
      <c r="G102" s="132" t="s">
        <v>53</v>
      </c>
      <c r="H102" s="132" t="s">
        <v>62</v>
      </c>
      <c r="I102" s="152" t="s">
        <v>1205</v>
      </c>
      <c r="J102" s="132" t="s">
        <v>65</v>
      </c>
      <c r="K102" s="152" t="s">
        <v>1211</v>
      </c>
      <c r="L102" s="158">
        <v>1828220.37047</v>
      </c>
      <c r="M102" s="158">
        <v>2.6029E-2</v>
      </c>
      <c r="O102" s="158">
        <v>47586.748019999999</v>
      </c>
      <c r="P102" s="149">
        <v>1.2314740673000001E-2</v>
      </c>
      <c r="Q102" s="149">
        <v>2.3776233387796759E-3</v>
      </c>
      <c r="R102" s="159"/>
    </row>
    <row r="103" spans="1:18">
      <c r="A103" s="132">
        <v>8700</v>
      </c>
      <c r="B103" s="132">
        <v>12535</v>
      </c>
      <c r="C103" s="132" t="s">
        <v>1204</v>
      </c>
      <c r="D103" s="152" t="s">
        <v>3161</v>
      </c>
      <c r="E103" s="132" t="s">
        <v>792</v>
      </c>
      <c r="F103" s="132" t="s">
        <v>218</v>
      </c>
      <c r="G103" s="132" t="s">
        <v>53</v>
      </c>
      <c r="H103" s="132" t="s">
        <v>62</v>
      </c>
      <c r="I103" s="152" t="s">
        <v>1205</v>
      </c>
      <c r="J103" s="132" t="s">
        <v>65</v>
      </c>
      <c r="K103" s="152" t="s">
        <v>1212</v>
      </c>
      <c r="L103" s="158">
        <v>5468.5566600000002</v>
      </c>
      <c r="M103" s="158">
        <v>2.7435</v>
      </c>
      <c r="O103" s="158">
        <v>15002.985199999999</v>
      </c>
      <c r="P103" s="149">
        <v>3.8825488130000002E-3</v>
      </c>
      <c r="Q103" s="149">
        <v>7.4960885639619422E-4</v>
      </c>
      <c r="R103" s="159"/>
    </row>
    <row r="104" spans="1:18">
      <c r="A104" s="132">
        <v>8700</v>
      </c>
      <c r="B104" s="132">
        <v>12535</v>
      </c>
      <c r="C104" s="132" t="s">
        <v>1204</v>
      </c>
      <c r="D104" s="152" t="s">
        <v>3161</v>
      </c>
      <c r="E104" s="132" t="s">
        <v>792</v>
      </c>
      <c r="F104" s="132" t="s">
        <v>218</v>
      </c>
      <c r="G104" s="132" t="s">
        <v>53</v>
      </c>
      <c r="H104" s="132" t="s">
        <v>62</v>
      </c>
      <c r="I104" s="152" t="s">
        <v>1205</v>
      </c>
      <c r="J104" s="132" t="s">
        <v>65</v>
      </c>
      <c r="K104" s="152" t="s">
        <v>1213</v>
      </c>
      <c r="L104" s="158">
        <v>46782.414140000001</v>
      </c>
      <c r="M104" s="158">
        <v>4.1524000000000001</v>
      </c>
      <c r="O104" s="158">
        <v>194259.29647</v>
      </c>
      <c r="P104" s="149">
        <v>5.0271408722999997E-2</v>
      </c>
      <c r="Q104" s="149">
        <v>9.7059676544375955E-3</v>
      </c>
      <c r="R104" s="159"/>
    </row>
    <row r="105" spans="1:18">
      <c r="A105" s="132">
        <v>8700</v>
      </c>
      <c r="B105" s="132">
        <v>12535</v>
      </c>
      <c r="C105" s="132" t="s">
        <v>1204</v>
      </c>
      <c r="D105" s="152" t="s">
        <v>3161</v>
      </c>
      <c r="E105" s="132" t="s">
        <v>792</v>
      </c>
      <c r="F105" s="132" t="s">
        <v>218</v>
      </c>
      <c r="G105" s="132" t="s">
        <v>53</v>
      </c>
      <c r="H105" s="132" t="s">
        <v>62</v>
      </c>
      <c r="I105" s="152" t="s">
        <v>1205</v>
      </c>
      <c r="J105" s="132" t="s">
        <v>65</v>
      </c>
      <c r="K105" s="152" t="s">
        <v>1207</v>
      </c>
      <c r="L105" s="158">
        <v>-11039.35354</v>
      </c>
      <c r="M105" s="158">
        <v>3.71</v>
      </c>
      <c r="O105" s="158">
        <v>-40956.001629999999</v>
      </c>
      <c r="P105" s="149">
        <v>-1.0598802399000001E-2</v>
      </c>
      <c r="Q105" s="149">
        <v>-2.046324857030784E-3</v>
      </c>
      <c r="R105" s="159"/>
    </row>
    <row r="106" spans="1:18">
      <c r="A106" s="132">
        <v>8700</v>
      </c>
      <c r="B106" s="132">
        <v>12535</v>
      </c>
      <c r="C106" s="132" t="s">
        <v>1204</v>
      </c>
      <c r="D106" s="152" t="s">
        <v>3161</v>
      </c>
      <c r="E106" s="132" t="s">
        <v>792</v>
      </c>
      <c r="F106" s="132" t="s">
        <v>218</v>
      </c>
      <c r="G106" s="132" t="s">
        <v>53</v>
      </c>
      <c r="H106" s="132" t="s">
        <v>62</v>
      </c>
      <c r="I106" s="152" t="s">
        <v>1205</v>
      </c>
      <c r="J106" s="132" t="s">
        <v>65</v>
      </c>
      <c r="K106" s="152" t="s">
        <v>1214</v>
      </c>
      <c r="L106" s="158">
        <v>1103.08359</v>
      </c>
      <c r="M106" s="158">
        <v>0.55689999999999995</v>
      </c>
      <c r="O106" s="158">
        <v>614.30724999999995</v>
      </c>
      <c r="P106" s="149">
        <v>1.5897355400000001E-4</v>
      </c>
      <c r="Q106" s="149">
        <v>3.0693235313488881E-5</v>
      </c>
      <c r="R106" s="159"/>
    </row>
    <row r="107" spans="1:18">
      <c r="A107" s="132">
        <v>8700</v>
      </c>
      <c r="B107" s="132">
        <v>12535</v>
      </c>
      <c r="C107" s="132" t="s">
        <v>1204</v>
      </c>
      <c r="D107" s="152" t="s">
        <v>3161</v>
      </c>
      <c r="E107" s="132" t="s">
        <v>792</v>
      </c>
      <c r="F107" s="132" t="s">
        <v>218</v>
      </c>
      <c r="G107" s="132" t="s">
        <v>53</v>
      </c>
      <c r="H107" s="132" t="s">
        <v>62</v>
      </c>
      <c r="I107" s="152" t="s">
        <v>1205</v>
      </c>
      <c r="J107" s="132" t="s">
        <v>65</v>
      </c>
      <c r="K107" s="152" t="s">
        <v>1215</v>
      </c>
      <c r="L107" s="158">
        <v>1822.05915</v>
      </c>
      <c r="M107" s="158">
        <v>2.5661</v>
      </c>
      <c r="O107" s="158">
        <v>4675.5859799999998</v>
      </c>
      <c r="P107" s="149">
        <v>1.209971919E-3</v>
      </c>
      <c r="Q107" s="149">
        <v>2.3361088561560931E-4</v>
      </c>
      <c r="R107" s="159"/>
    </row>
    <row r="108" spans="1:18">
      <c r="A108" s="132">
        <v>8700</v>
      </c>
      <c r="B108" s="132">
        <v>12535</v>
      </c>
      <c r="C108" s="132" t="s">
        <v>1204</v>
      </c>
      <c r="D108" s="152" t="s">
        <v>3161</v>
      </c>
      <c r="E108" s="132" t="s">
        <v>792</v>
      </c>
      <c r="F108" s="132" t="s">
        <v>218</v>
      </c>
      <c r="G108" s="132" t="s">
        <v>53</v>
      </c>
      <c r="H108" s="132" t="s">
        <v>62</v>
      </c>
      <c r="I108" s="152" t="s">
        <v>1205</v>
      </c>
      <c r="J108" s="132" t="s">
        <v>65</v>
      </c>
      <c r="K108" s="152" t="s">
        <v>1216</v>
      </c>
      <c r="L108" s="158">
        <v>1537.9710700000001</v>
      </c>
      <c r="M108" s="158">
        <v>2.8953000000000002</v>
      </c>
      <c r="O108" s="158">
        <v>4452.8876399999999</v>
      </c>
      <c r="P108" s="149">
        <v>1.15234091E-3</v>
      </c>
      <c r="Q108" s="149">
        <v>2.2248399015158319E-4</v>
      </c>
      <c r="R108" s="159"/>
    </row>
    <row r="109" spans="1:18">
      <c r="A109" s="132">
        <v>8700</v>
      </c>
      <c r="B109" s="132">
        <v>12535</v>
      </c>
      <c r="C109" s="132" t="s">
        <v>1204</v>
      </c>
      <c r="D109" s="152" t="s">
        <v>3161</v>
      </c>
      <c r="E109" s="132" t="s">
        <v>792</v>
      </c>
      <c r="F109" s="132" t="s">
        <v>218</v>
      </c>
      <c r="G109" s="132" t="s">
        <v>53</v>
      </c>
      <c r="H109" s="132" t="s">
        <v>62</v>
      </c>
      <c r="I109" s="152" t="s">
        <v>1205</v>
      </c>
      <c r="J109" s="132" t="s">
        <v>65</v>
      </c>
      <c r="K109" s="152" t="s">
        <v>1219</v>
      </c>
      <c r="L109" s="158">
        <v>7.6999999999999996E-4</v>
      </c>
      <c r="M109" s="158">
        <v>1.97</v>
      </c>
      <c r="O109" s="158">
        <v>7.5000000000000002E-4</v>
      </c>
      <c r="P109" s="149">
        <v>1.9408881442388501E-10</v>
      </c>
      <c r="Q109" s="149">
        <v>3.7472985196115888E-11</v>
      </c>
      <c r="R109" s="159"/>
    </row>
    <row r="110" spans="1:18">
      <c r="A110" s="132">
        <v>8700</v>
      </c>
      <c r="B110" s="132">
        <v>12535</v>
      </c>
      <c r="C110" s="132" t="s">
        <v>1204</v>
      </c>
      <c r="D110" s="152" t="s">
        <v>3161</v>
      </c>
      <c r="E110" s="132" t="s">
        <v>792</v>
      </c>
      <c r="F110" s="132" t="s">
        <v>218</v>
      </c>
      <c r="G110" s="132" t="s">
        <v>53</v>
      </c>
      <c r="H110" s="132" t="s">
        <v>62</v>
      </c>
      <c r="I110" s="152" t="s">
        <v>1205</v>
      </c>
      <c r="J110" s="132" t="s">
        <v>65</v>
      </c>
      <c r="K110" s="152" t="s">
        <v>1217</v>
      </c>
      <c r="L110" s="158">
        <v>9.7764100000000003</v>
      </c>
      <c r="M110" s="158">
        <v>0.47789999999999999</v>
      </c>
      <c r="O110" s="158">
        <v>4.6721500000000002</v>
      </c>
      <c r="P110" s="149">
        <v>1.20908273908074E-6</v>
      </c>
      <c r="Q110" s="149">
        <v>2.3343921037871047E-7</v>
      </c>
      <c r="R110" s="159"/>
    </row>
    <row r="111" spans="1:18">
      <c r="A111" s="132">
        <v>8700</v>
      </c>
      <c r="B111" s="132">
        <v>12535</v>
      </c>
      <c r="C111" s="132" t="s">
        <v>1208</v>
      </c>
      <c r="D111" s="152" t="s">
        <v>3162</v>
      </c>
      <c r="E111" s="132" t="s">
        <v>792</v>
      </c>
      <c r="F111" s="132" t="s">
        <v>213</v>
      </c>
      <c r="G111" s="132" t="s">
        <v>53</v>
      </c>
      <c r="H111" s="132" t="s">
        <v>62</v>
      </c>
      <c r="I111" s="152" t="s">
        <v>1205</v>
      </c>
      <c r="J111" s="132" t="s">
        <v>65</v>
      </c>
      <c r="K111" s="152" t="s">
        <v>1206</v>
      </c>
      <c r="L111" s="158">
        <v>1.0001800000000001</v>
      </c>
      <c r="M111" s="158">
        <v>1</v>
      </c>
      <c r="O111" s="158">
        <v>1.0001800000000001</v>
      </c>
      <c r="P111" s="149">
        <v>2.5883166721397498E-7</v>
      </c>
      <c r="Q111" s="149">
        <v>4.9972973777934919E-8</v>
      </c>
      <c r="R111" s="159"/>
    </row>
    <row r="112" spans="1:18">
      <c r="A112" s="132">
        <v>8700</v>
      </c>
      <c r="B112" s="132">
        <v>12535</v>
      </c>
      <c r="C112" s="132" t="s">
        <v>1218</v>
      </c>
      <c r="D112" s="152" t="s">
        <v>3163</v>
      </c>
      <c r="E112" s="132" t="s">
        <v>792</v>
      </c>
      <c r="F112" s="132" t="s">
        <v>213</v>
      </c>
      <c r="G112" s="132" t="s">
        <v>53</v>
      </c>
      <c r="H112" s="132" t="s">
        <v>62</v>
      </c>
      <c r="I112" s="152" t="s">
        <v>1205</v>
      </c>
      <c r="J112" s="132" t="s">
        <v>65</v>
      </c>
      <c r="K112" s="152" t="s">
        <v>1206</v>
      </c>
      <c r="L112" s="158">
        <v>262991.22262000002</v>
      </c>
      <c r="M112" s="158">
        <v>1</v>
      </c>
      <c r="O112" s="158">
        <v>262991.22262000002</v>
      </c>
      <c r="P112" s="149">
        <v>6.8058206135999999E-2</v>
      </c>
      <c r="Q112" s="149">
        <v>1.3140088255930236E-2</v>
      </c>
      <c r="R112" s="159"/>
    </row>
    <row r="113" spans="1:18">
      <c r="A113" s="132">
        <v>8700</v>
      </c>
      <c r="B113" s="132">
        <v>12535</v>
      </c>
      <c r="C113" s="132" t="s">
        <v>1208</v>
      </c>
      <c r="D113" s="152" t="s">
        <v>3162</v>
      </c>
      <c r="E113" s="132" t="s">
        <v>792</v>
      </c>
      <c r="F113" s="132" t="s">
        <v>219</v>
      </c>
      <c r="G113" s="132" t="s">
        <v>53</v>
      </c>
      <c r="H113" s="132" t="s">
        <v>62</v>
      </c>
      <c r="I113" s="152" t="s">
        <v>1205</v>
      </c>
      <c r="J113" s="132" t="s">
        <v>65</v>
      </c>
      <c r="K113" s="152" t="s">
        <v>1206</v>
      </c>
      <c r="L113" s="158">
        <v>204708.60307000001</v>
      </c>
      <c r="M113" s="158">
        <v>1</v>
      </c>
      <c r="O113" s="158">
        <v>204708.60307000001</v>
      </c>
      <c r="P113" s="149">
        <v>5.2975533429E-2</v>
      </c>
      <c r="Q113" s="149">
        <v>1.0228056603146232E-2</v>
      </c>
      <c r="R113" s="159"/>
    </row>
    <row r="114" spans="1:18">
      <c r="A114" s="132">
        <v>8700</v>
      </c>
      <c r="B114" s="132">
        <v>12535</v>
      </c>
      <c r="C114" s="132" t="s">
        <v>1208</v>
      </c>
      <c r="D114" s="152" t="s">
        <v>3162</v>
      </c>
      <c r="E114" s="132" t="s">
        <v>792</v>
      </c>
      <c r="F114" s="132" t="s">
        <v>219</v>
      </c>
      <c r="G114" s="132" t="s">
        <v>53</v>
      </c>
      <c r="H114" s="132" t="s">
        <v>62</v>
      </c>
      <c r="I114" s="152" t="s">
        <v>1205</v>
      </c>
      <c r="J114" s="132" t="s">
        <v>65</v>
      </c>
      <c r="K114" s="152" t="s">
        <v>1206</v>
      </c>
      <c r="L114" s="158">
        <v>433247.27484999999</v>
      </c>
      <c r="M114" s="158">
        <v>1</v>
      </c>
      <c r="O114" s="158">
        <v>433247.27484999999</v>
      </c>
      <c r="P114" s="149">
        <v>0.11211793323700001</v>
      </c>
      <c r="Q114" s="149">
        <v>2.1646758288948801E-2</v>
      </c>
      <c r="R114" s="159"/>
    </row>
    <row r="115" spans="1:18">
      <c r="A115" s="132">
        <v>8700</v>
      </c>
      <c r="B115" s="132">
        <v>12536</v>
      </c>
      <c r="C115" s="132" t="s">
        <v>1204</v>
      </c>
      <c r="D115" s="152" t="s">
        <v>3161</v>
      </c>
      <c r="E115" s="132" t="s">
        <v>792</v>
      </c>
      <c r="F115" s="132" t="s">
        <v>213</v>
      </c>
      <c r="G115" s="132" t="s">
        <v>53</v>
      </c>
      <c r="H115" s="132" t="s">
        <v>62</v>
      </c>
      <c r="I115" s="152" t="s">
        <v>1205</v>
      </c>
      <c r="J115" s="132" t="s">
        <v>65</v>
      </c>
      <c r="K115" s="152" t="s">
        <v>1206</v>
      </c>
      <c r="L115" s="158">
        <v>42519.590089999998</v>
      </c>
      <c r="M115" s="158">
        <v>1</v>
      </c>
      <c r="O115" s="158">
        <v>42519.590089999998</v>
      </c>
      <c r="P115" s="149">
        <v>3.7375835204999999E-2</v>
      </c>
      <c r="Q115" s="149">
        <v>7.1441317643941632E-3</v>
      </c>
      <c r="R115" s="159"/>
    </row>
    <row r="116" spans="1:18">
      <c r="A116" s="132">
        <v>8700</v>
      </c>
      <c r="B116" s="132">
        <v>12536</v>
      </c>
      <c r="C116" s="132" t="s">
        <v>1204</v>
      </c>
      <c r="D116" s="152" t="s">
        <v>3161</v>
      </c>
      <c r="E116" s="132" t="s">
        <v>792</v>
      </c>
      <c r="F116" s="132" t="s">
        <v>218</v>
      </c>
      <c r="G116" s="132" t="s">
        <v>53</v>
      </c>
      <c r="H116" s="132" t="s">
        <v>62</v>
      </c>
      <c r="I116" s="152" t="s">
        <v>1205</v>
      </c>
      <c r="J116" s="132" t="s">
        <v>65</v>
      </c>
      <c r="K116" s="152" t="s">
        <v>1207</v>
      </c>
      <c r="L116" s="158">
        <v>188258.23478</v>
      </c>
      <c r="M116" s="158">
        <v>3.71</v>
      </c>
      <c r="O116" s="158">
        <v>698438.05102999997</v>
      </c>
      <c r="P116" s="149">
        <v>0.61394537062300003</v>
      </c>
      <c r="Q116" s="149">
        <v>0.11735140097219536</v>
      </c>
      <c r="R116" s="159"/>
    </row>
    <row r="117" spans="1:18">
      <c r="A117" s="132">
        <v>8700</v>
      </c>
      <c r="B117" s="132">
        <v>12536</v>
      </c>
      <c r="C117" s="132" t="s">
        <v>1204</v>
      </c>
      <c r="D117" s="152" t="s">
        <v>3161</v>
      </c>
      <c r="E117" s="132" t="s">
        <v>792</v>
      </c>
      <c r="F117" s="132" t="s">
        <v>218</v>
      </c>
      <c r="G117" s="132" t="s">
        <v>53</v>
      </c>
      <c r="H117" s="132" t="s">
        <v>62</v>
      </c>
      <c r="I117" s="152" t="s">
        <v>1205</v>
      </c>
      <c r="J117" s="132" t="s">
        <v>65</v>
      </c>
      <c r="K117" s="152" t="s">
        <v>1209</v>
      </c>
      <c r="L117" s="158">
        <v>8.8923299999999994</v>
      </c>
      <c r="M117" s="158">
        <v>4.3964999999999996</v>
      </c>
      <c r="O117" s="158">
        <v>39.095129999999997</v>
      </c>
      <c r="P117" s="149">
        <v>3.43656449444736E-5</v>
      </c>
      <c r="Q117" s="149">
        <v>6.5687547663307961E-6</v>
      </c>
      <c r="R117" s="159"/>
    </row>
    <row r="118" spans="1:18">
      <c r="A118" s="132">
        <v>8700</v>
      </c>
      <c r="B118" s="132">
        <v>12536</v>
      </c>
      <c r="C118" s="132" t="s">
        <v>1204</v>
      </c>
      <c r="D118" s="152" t="s">
        <v>3161</v>
      </c>
      <c r="E118" s="132" t="s">
        <v>792</v>
      </c>
      <c r="F118" s="132" t="s">
        <v>218</v>
      </c>
      <c r="G118" s="132" t="s">
        <v>53</v>
      </c>
      <c r="H118" s="132" t="s">
        <v>62</v>
      </c>
      <c r="I118" s="152" t="s">
        <v>1205</v>
      </c>
      <c r="J118" s="132" t="s">
        <v>65</v>
      </c>
      <c r="K118" s="152" t="s">
        <v>1210</v>
      </c>
      <c r="L118" s="158">
        <v>375.99014</v>
      </c>
      <c r="M118" s="158">
        <v>4.9748000000000001</v>
      </c>
      <c r="O118" s="158">
        <v>1870.4757500000001</v>
      </c>
      <c r="P118" s="149">
        <v>1.6441972560000001E-3</v>
      </c>
      <c r="Q118" s="149">
        <v>3.1427690605245897E-4</v>
      </c>
      <c r="R118" s="159"/>
    </row>
    <row r="119" spans="1:18">
      <c r="A119" s="132">
        <v>8700</v>
      </c>
      <c r="B119" s="132">
        <v>12536</v>
      </c>
      <c r="C119" s="132" t="s">
        <v>1204</v>
      </c>
      <c r="D119" s="152" t="s">
        <v>3161</v>
      </c>
      <c r="E119" s="132" t="s">
        <v>792</v>
      </c>
      <c r="F119" s="132" t="s">
        <v>218</v>
      </c>
      <c r="G119" s="132" t="s">
        <v>53</v>
      </c>
      <c r="H119" s="132" t="s">
        <v>62</v>
      </c>
      <c r="I119" s="152" t="s">
        <v>1205</v>
      </c>
      <c r="J119" s="132" t="s">
        <v>65</v>
      </c>
      <c r="K119" s="152" t="s">
        <v>1211</v>
      </c>
      <c r="L119" s="158">
        <v>1111972.1673399999</v>
      </c>
      <c r="M119" s="158">
        <v>2.6029E-2</v>
      </c>
      <c r="O119" s="158">
        <v>28943.523539999998</v>
      </c>
      <c r="P119" s="149">
        <v>2.5442116535E-2</v>
      </c>
      <c r="Q119" s="149">
        <v>4.8630841797375427E-3</v>
      </c>
      <c r="R119" s="159"/>
    </row>
    <row r="120" spans="1:18">
      <c r="A120" s="132">
        <v>8700</v>
      </c>
      <c r="B120" s="132">
        <v>12536</v>
      </c>
      <c r="C120" s="132" t="s">
        <v>1204</v>
      </c>
      <c r="D120" s="152" t="s">
        <v>3161</v>
      </c>
      <c r="E120" s="132" t="s">
        <v>792</v>
      </c>
      <c r="F120" s="132" t="s">
        <v>218</v>
      </c>
      <c r="G120" s="132" t="s">
        <v>53</v>
      </c>
      <c r="H120" s="132" t="s">
        <v>62</v>
      </c>
      <c r="I120" s="152" t="s">
        <v>1205</v>
      </c>
      <c r="J120" s="132" t="s">
        <v>65</v>
      </c>
      <c r="K120" s="152" t="s">
        <v>1212</v>
      </c>
      <c r="L120" s="158">
        <v>850.41192999999998</v>
      </c>
      <c r="M120" s="158">
        <v>2.7435</v>
      </c>
      <c r="O120" s="158">
        <v>2333.1051299999999</v>
      </c>
      <c r="P120" s="149">
        <v>2.050860619E-3</v>
      </c>
      <c r="Q120" s="149">
        <v>3.9200778826002961E-4</v>
      </c>
      <c r="R120" s="159"/>
    </row>
    <row r="121" spans="1:18">
      <c r="A121" s="132">
        <v>8700</v>
      </c>
      <c r="B121" s="132">
        <v>12536</v>
      </c>
      <c r="C121" s="132" t="s">
        <v>1204</v>
      </c>
      <c r="D121" s="152" t="s">
        <v>3161</v>
      </c>
      <c r="E121" s="132" t="s">
        <v>792</v>
      </c>
      <c r="F121" s="132" t="s">
        <v>218</v>
      </c>
      <c r="G121" s="132" t="s">
        <v>53</v>
      </c>
      <c r="H121" s="132" t="s">
        <v>62</v>
      </c>
      <c r="I121" s="152" t="s">
        <v>1205</v>
      </c>
      <c r="J121" s="132" t="s">
        <v>65</v>
      </c>
      <c r="K121" s="152" t="s">
        <v>1213</v>
      </c>
      <c r="L121" s="158">
        <v>24631.208610000001</v>
      </c>
      <c r="M121" s="158">
        <v>4.1524000000000001</v>
      </c>
      <c r="O121" s="158">
        <v>102278.63063</v>
      </c>
      <c r="P121" s="149">
        <v>8.9905599638999995E-2</v>
      </c>
      <c r="Q121" s="149">
        <v>1.7184832035207442E-2</v>
      </c>
      <c r="R121" s="159"/>
    </row>
    <row r="122" spans="1:18">
      <c r="A122" s="132">
        <v>8700</v>
      </c>
      <c r="B122" s="132">
        <v>12536</v>
      </c>
      <c r="C122" s="132" t="s">
        <v>1204</v>
      </c>
      <c r="D122" s="152" t="s">
        <v>3161</v>
      </c>
      <c r="E122" s="132" t="s">
        <v>792</v>
      </c>
      <c r="F122" s="132" t="s">
        <v>218</v>
      </c>
      <c r="G122" s="132" t="s">
        <v>53</v>
      </c>
      <c r="H122" s="132" t="s">
        <v>62</v>
      </c>
      <c r="I122" s="152" t="s">
        <v>1205</v>
      </c>
      <c r="J122" s="132" t="s">
        <v>65</v>
      </c>
      <c r="K122" s="152" t="s">
        <v>1207</v>
      </c>
      <c r="L122" s="158">
        <v>-23.845230000000001</v>
      </c>
      <c r="M122" s="158">
        <v>3.71</v>
      </c>
      <c r="O122" s="158">
        <v>-88.465800000000002</v>
      </c>
      <c r="P122" s="149">
        <v>-7.7763759131350006E-5</v>
      </c>
      <c r="Q122" s="149">
        <v>-1.4864003404190419E-5</v>
      </c>
      <c r="R122" s="159"/>
    </row>
    <row r="123" spans="1:18">
      <c r="A123" s="132">
        <v>8700</v>
      </c>
      <c r="B123" s="132">
        <v>12536</v>
      </c>
      <c r="C123" s="132" t="s">
        <v>1204</v>
      </c>
      <c r="D123" s="152" t="s">
        <v>3161</v>
      </c>
      <c r="E123" s="132" t="s">
        <v>792</v>
      </c>
      <c r="F123" s="132" t="s">
        <v>218</v>
      </c>
      <c r="G123" s="132" t="s">
        <v>53</v>
      </c>
      <c r="H123" s="132" t="s">
        <v>62</v>
      </c>
      <c r="I123" s="152" t="s">
        <v>1205</v>
      </c>
      <c r="J123" s="132" t="s">
        <v>65</v>
      </c>
      <c r="K123" s="152" t="s">
        <v>1214</v>
      </c>
      <c r="L123" s="158">
        <v>626.84876999999994</v>
      </c>
      <c r="M123" s="158">
        <v>0.55689999999999995</v>
      </c>
      <c r="O123" s="158">
        <v>349.09208000000001</v>
      </c>
      <c r="P123" s="149">
        <v>3.0686109600000001E-4</v>
      </c>
      <c r="Q123" s="149">
        <v>5.8654371129814168E-5</v>
      </c>
      <c r="R123" s="159"/>
    </row>
    <row r="124" spans="1:18">
      <c r="A124" s="132">
        <v>8700</v>
      </c>
      <c r="B124" s="132">
        <v>12536</v>
      </c>
      <c r="C124" s="132" t="s">
        <v>1204</v>
      </c>
      <c r="D124" s="152" t="s">
        <v>3161</v>
      </c>
      <c r="E124" s="132" t="s">
        <v>792</v>
      </c>
      <c r="F124" s="132" t="s">
        <v>218</v>
      </c>
      <c r="G124" s="132" t="s">
        <v>53</v>
      </c>
      <c r="H124" s="132" t="s">
        <v>62</v>
      </c>
      <c r="I124" s="152" t="s">
        <v>1205</v>
      </c>
      <c r="J124" s="132" t="s">
        <v>65</v>
      </c>
      <c r="K124" s="152" t="s">
        <v>1215</v>
      </c>
      <c r="L124" s="158">
        <v>955.33702000000005</v>
      </c>
      <c r="M124" s="158">
        <v>2.5661</v>
      </c>
      <c r="O124" s="158">
        <v>2451.4903300000001</v>
      </c>
      <c r="P124" s="149">
        <v>2.1549243149999999E-3</v>
      </c>
      <c r="Q124" s="149">
        <v>4.1189884238270488E-4</v>
      </c>
      <c r="R124" s="159"/>
    </row>
    <row r="125" spans="1:18">
      <c r="A125" s="132">
        <v>8700</v>
      </c>
      <c r="B125" s="132">
        <v>12536</v>
      </c>
      <c r="C125" s="132" t="s">
        <v>1204</v>
      </c>
      <c r="D125" s="152" t="s">
        <v>3161</v>
      </c>
      <c r="E125" s="132" t="s">
        <v>792</v>
      </c>
      <c r="F125" s="132" t="s">
        <v>218</v>
      </c>
      <c r="G125" s="132" t="s">
        <v>53</v>
      </c>
      <c r="H125" s="132" t="s">
        <v>62</v>
      </c>
      <c r="I125" s="152" t="s">
        <v>1205</v>
      </c>
      <c r="J125" s="132" t="s">
        <v>65</v>
      </c>
      <c r="K125" s="152" t="s">
        <v>1216</v>
      </c>
      <c r="L125" s="158">
        <v>887.94119999999998</v>
      </c>
      <c r="M125" s="158">
        <v>2.8953000000000002</v>
      </c>
      <c r="O125" s="158">
        <v>2570.8561599999998</v>
      </c>
      <c r="P125" s="149">
        <v>2.2598500109999998E-3</v>
      </c>
      <c r="Q125" s="149">
        <v>4.3195466173282676E-4</v>
      </c>
      <c r="R125" s="159"/>
    </row>
    <row r="126" spans="1:18">
      <c r="A126" s="132">
        <v>8700</v>
      </c>
      <c r="B126" s="132">
        <v>12536</v>
      </c>
      <c r="C126" s="132" t="s">
        <v>1204</v>
      </c>
      <c r="D126" s="152" t="s">
        <v>3161</v>
      </c>
      <c r="E126" s="132" t="s">
        <v>792</v>
      </c>
      <c r="F126" s="132" t="s">
        <v>218</v>
      </c>
      <c r="G126" s="132" t="s">
        <v>53</v>
      </c>
      <c r="H126" s="132" t="s">
        <v>62</v>
      </c>
      <c r="I126" s="152" t="s">
        <v>1205</v>
      </c>
      <c r="J126" s="132" t="s">
        <v>65</v>
      </c>
      <c r="K126" s="152" t="s">
        <v>1217</v>
      </c>
      <c r="L126" s="158">
        <v>8.4768100000000004</v>
      </c>
      <c r="M126" s="158">
        <v>0.47789999999999999</v>
      </c>
      <c r="O126" s="158">
        <v>4.0510700000000002</v>
      </c>
      <c r="P126" s="149">
        <v>3.5609968112449999E-6</v>
      </c>
      <c r="Q126" s="149">
        <v>6.8065985127149338E-7</v>
      </c>
      <c r="R126" s="159"/>
    </row>
    <row r="127" spans="1:18">
      <c r="A127" s="132">
        <v>8700</v>
      </c>
      <c r="B127" s="132">
        <v>12536</v>
      </c>
      <c r="C127" s="132" t="s">
        <v>1208</v>
      </c>
      <c r="D127" s="152" t="s">
        <v>3162</v>
      </c>
      <c r="E127" s="132" t="s">
        <v>792</v>
      </c>
      <c r="F127" s="132" t="s">
        <v>213</v>
      </c>
      <c r="G127" s="132" t="s">
        <v>53</v>
      </c>
      <c r="H127" s="132" t="s">
        <v>62</v>
      </c>
      <c r="I127" s="152" t="s">
        <v>1205</v>
      </c>
      <c r="J127" s="132" t="s">
        <v>65</v>
      </c>
      <c r="K127" s="152" t="s">
        <v>1206</v>
      </c>
      <c r="L127" s="158">
        <v>0.99950000000000006</v>
      </c>
      <c r="M127" s="158">
        <v>1</v>
      </c>
      <c r="O127" s="158">
        <v>0.99950000000000006</v>
      </c>
      <c r="P127" s="149">
        <v>8.7858672223372503E-7</v>
      </c>
      <c r="Q127" s="149">
        <v>1.6793576051410064E-7</v>
      </c>
      <c r="R127" s="159"/>
    </row>
    <row r="128" spans="1:18">
      <c r="A128" s="132">
        <v>8700</v>
      </c>
      <c r="B128" s="132">
        <v>12536</v>
      </c>
      <c r="C128" s="132" t="s">
        <v>1218</v>
      </c>
      <c r="D128" s="152" t="s">
        <v>3163</v>
      </c>
      <c r="E128" s="132" t="s">
        <v>792</v>
      </c>
      <c r="F128" s="132" t="s">
        <v>213</v>
      </c>
      <c r="G128" s="132" t="s">
        <v>53</v>
      </c>
      <c r="H128" s="132" t="s">
        <v>62</v>
      </c>
      <c r="I128" s="152" t="s">
        <v>1205</v>
      </c>
      <c r="J128" s="132" t="s">
        <v>65</v>
      </c>
      <c r="K128" s="152" t="s">
        <v>1206</v>
      </c>
      <c r="L128" s="158">
        <v>85986.034889999995</v>
      </c>
      <c r="M128" s="158">
        <v>1</v>
      </c>
      <c r="O128" s="158">
        <v>85986.034889999995</v>
      </c>
      <c r="P128" s="149">
        <v>7.5583980541999995E-2</v>
      </c>
      <c r="Q128" s="149">
        <v>1.4447353839764022E-2</v>
      </c>
      <c r="R128" s="159"/>
    </row>
    <row r="129" spans="1:18">
      <c r="A129" s="132">
        <v>8700</v>
      </c>
      <c r="B129" s="132">
        <v>12536</v>
      </c>
      <c r="C129" s="132" t="s">
        <v>1208</v>
      </c>
      <c r="D129" s="152" t="s">
        <v>3162</v>
      </c>
      <c r="E129" s="132" t="s">
        <v>792</v>
      </c>
      <c r="F129" s="132" t="s">
        <v>219</v>
      </c>
      <c r="G129" s="132" t="s">
        <v>53</v>
      </c>
      <c r="H129" s="132" t="s">
        <v>62</v>
      </c>
      <c r="I129" s="152" t="s">
        <v>1205</v>
      </c>
      <c r="J129" s="132" t="s">
        <v>65</v>
      </c>
      <c r="K129" s="152" t="s">
        <v>1206</v>
      </c>
      <c r="L129" s="158">
        <v>17824.231520000001</v>
      </c>
      <c r="M129" s="158">
        <v>1</v>
      </c>
      <c r="O129" s="158">
        <v>17824.231520000001</v>
      </c>
      <c r="P129" s="149">
        <v>1.5667967131E-2</v>
      </c>
      <c r="Q129" s="149">
        <v>2.9948232875343711E-3</v>
      </c>
      <c r="R129" s="159"/>
    </row>
    <row r="130" spans="1:18">
      <c r="A130" s="132">
        <v>8700</v>
      </c>
      <c r="B130" s="132">
        <v>12536</v>
      </c>
      <c r="C130" s="132" t="s">
        <v>1208</v>
      </c>
      <c r="D130" s="152" t="s">
        <v>3162</v>
      </c>
      <c r="E130" s="132" t="s">
        <v>792</v>
      </c>
      <c r="F130" s="132" t="s">
        <v>219</v>
      </c>
      <c r="G130" s="132" t="s">
        <v>53</v>
      </c>
      <c r="H130" s="132" t="s">
        <v>62</v>
      </c>
      <c r="I130" s="152" t="s">
        <v>1205</v>
      </c>
      <c r="J130" s="132" t="s">
        <v>65</v>
      </c>
      <c r="K130" s="152" t="s">
        <v>1206</v>
      </c>
      <c r="L130" s="158">
        <v>152101.71230000001</v>
      </c>
      <c r="M130" s="158">
        <v>1</v>
      </c>
      <c r="O130" s="158">
        <v>152101.71230000001</v>
      </c>
      <c r="P130" s="149">
        <v>0.13370139555300001</v>
      </c>
      <c r="Q130" s="149">
        <v>2.555609477798643E-2</v>
      </c>
      <c r="R130" s="159"/>
    </row>
    <row r="131" spans="1:18">
      <c r="A131" s="132">
        <v>8700</v>
      </c>
      <c r="B131" s="132">
        <v>12956</v>
      </c>
      <c r="C131" s="132" t="s">
        <v>1204</v>
      </c>
      <c r="D131" s="152" t="s">
        <v>3161</v>
      </c>
      <c r="E131" s="132" t="s">
        <v>792</v>
      </c>
      <c r="F131" s="132" t="s">
        <v>213</v>
      </c>
      <c r="G131" s="132" t="s">
        <v>53</v>
      </c>
      <c r="H131" s="132" t="s">
        <v>62</v>
      </c>
      <c r="I131" s="152" t="s">
        <v>1205</v>
      </c>
      <c r="J131" s="132" t="s">
        <v>65</v>
      </c>
      <c r="K131" s="152" t="s">
        <v>1206</v>
      </c>
      <c r="L131" s="158">
        <v>96264.409469999999</v>
      </c>
      <c r="M131" s="158">
        <v>1</v>
      </c>
      <c r="O131" s="158">
        <v>96264.409469999999</v>
      </c>
      <c r="P131" s="149">
        <v>0.44747054929899999</v>
      </c>
      <c r="Q131" s="149">
        <v>7.2583317722044891E-2</v>
      </c>
      <c r="R131" s="159"/>
    </row>
    <row r="132" spans="1:18">
      <c r="A132" s="132">
        <v>8700</v>
      </c>
      <c r="B132" s="132">
        <v>12956</v>
      </c>
      <c r="C132" s="132" t="s">
        <v>1204</v>
      </c>
      <c r="D132" s="152" t="s">
        <v>3161</v>
      </c>
      <c r="E132" s="132" t="s">
        <v>792</v>
      </c>
      <c r="F132" s="132" t="s">
        <v>218</v>
      </c>
      <c r="G132" s="132" t="s">
        <v>53</v>
      </c>
      <c r="H132" s="132" t="s">
        <v>62</v>
      </c>
      <c r="I132" s="152" t="s">
        <v>1205</v>
      </c>
      <c r="J132" s="132" t="s">
        <v>65</v>
      </c>
      <c r="K132" s="152" t="s">
        <v>1207</v>
      </c>
      <c r="L132" s="158">
        <v>16113.62284</v>
      </c>
      <c r="M132" s="158">
        <v>3.71</v>
      </c>
      <c r="O132" s="158">
        <v>59781.540739999997</v>
      </c>
      <c r="P132" s="149">
        <v>0.27788545133300002</v>
      </c>
      <c r="Q132" s="149">
        <v>4.5075252518918203E-2</v>
      </c>
      <c r="R132" s="159"/>
    </row>
    <row r="133" spans="1:18">
      <c r="A133" s="132">
        <v>8700</v>
      </c>
      <c r="B133" s="132">
        <v>12956</v>
      </c>
      <c r="C133" s="132" t="s">
        <v>1204</v>
      </c>
      <c r="D133" s="152" t="s">
        <v>3161</v>
      </c>
      <c r="E133" s="132" t="s">
        <v>792</v>
      </c>
      <c r="F133" s="132" t="s">
        <v>218</v>
      </c>
      <c r="G133" s="132" t="s">
        <v>53</v>
      </c>
      <c r="H133" s="132" t="s">
        <v>62</v>
      </c>
      <c r="I133" s="152" t="s">
        <v>1205</v>
      </c>
      <c r="J133" s="132" t="s">
        <v>65</v>
      </c>
      <c r="K133" s="152" t="s">
        <v>1209</v>
      </c>
      <c r="L133" s="158">
        <v>18.617889999999999</v>
      </c>
      <c r="M133" s="158">
        <v>4.3964999999999996</v>
      </c>
      <c r="O133" s="158">
        <v>81.853549999999998</v>
      </c>
      <c r="P133" s="149">
        <v>3.8048384800000001E-4</v>
      </c>
      <c r="Q133" s="149">
        <v>6.1717536720347452E-5</v>
      </c>
      <c r="R133" s="159"/>
    </row>
    <row r="134" spans="1:18">
      <c r="A134" s="132">
        <v>8700</v>
      </c>
      <c r="B134" s="132">
        <v>12956</v>
      </c>
      <c r="C134" s="132" t="s">
        <v>1204</v>
      </c>
      <c r="D134" s="152" t="s">
        <v>3161</v>
      </c>
      <c r="E134" s="132" t="s">
        <v>792</v>
      </c>
      <c r="F134" s="132" t="s">
        <v>218</v>
      </c>
      <c r="G134" s="132" t="s">
        <v>53</v>
      </c>
      <c r="H134" s="132" t="s">
        <v>62</v>
      </c>
      <c r="I134" s="152" t="s">
        <v>1205</v>
      </c>
      <c r="J134" s="132" t="s">
        <v>65</v>
      </c>
      <c r="K134" s="152" t="s">
        <v>1210</v>
      </c>
      <c r="L134" s="158">
        <v>11.401109999999999</v>
      </c>
      <c r="M134" s="158">
        <v>4.9748000000000001</v>
      </c>
      <c r="O134" s="158">
        <v>56.718240000000002</v>
      </c>
      <c r="P134" s="149">
        <v>2.6364616099999998E-4</v>
      </c>
      <c r="Q134" s="149">
        <v>4.2765525257163313E-5</v>
      </c>
      <c r="R134" s="159"/>
    </row>
    <row r="135" spans="1:18">
      <c r="A135" s="132">
        <v>8700</v>
      </c>
      <c r="B135" s="132">
        <v>12956</v>
      </c>
      <c r="C135" s="132" t="s">
        <v>1204</v>
      </c>
      <c r="D135" s="152" t="s">
        <v>3161</v>
      </c>
      <c r="E135" s="132" t="s">
        <v>792</v>
      </c>
      <c r="F135" s="132" t="s">
        <v>218</v>
      </c>
      <c r="G135" s="132" t="s">
        <v>53</v>
      </c>
      <c r="H135" s="132" t="s">
        <v>62</v>
      </c>
      <c r="I135" s="152" t="s">
        <v>1205</v>
      </c>
      <c r="J135" s="132" t="s">
        <v>65</v>
      </c>
      <c r="K135" s="152" t="s">
        <v>1211</v>
      </c>
      <c r="L135" s="158">
        <v>52883.208079999997</v>
      </c>
      <c r="M135" s="158">
        <v>2.6029E-2</v>
      </c>
      <c r="O135" s="158">
        <v>1376.49702</v>
      </c>
      <c r="P135" s="149">
        <v>6.3984382289999997E-3</v>
      </c>
      <c r="Q135" s="149">
        <v>1.0378780807588535E-3</v>
      </c>
      <c r="R135" s="159"/>
    </row>
    <row r="136" spans="1:18">
      <c r="A136" s="132">
        <v>8700</v>
      </c>
      <c r="B136" s="132">
        <v>12956</v>
      </c>
      <c r="C136" s="132" t="s">
        <v>1204</v>
      </c>
      <c r="D136" s="152" t="s">
        <v>3161</v>
      </c>
      <c r="E136" s="132" t="s">
        <v>792</v>
      </c>
      <c r="F136" s="132" t="s">
        <v>218</v>
      </c>
      <c r="G136" s="132" t="s">
        <v>53</v>
      </c>
      <c r="H136" s="132" t="s">
        <v>62</v>
      </c>
      <c r="I136" s="152" t="s">
        <v>1205</v>
      </c>
      <c r="J136" s="132" t="s">
        <v>65</v>
      </c>
      <c r="K136" s="152" t="s">
        <v>1212</v>
      </c>
      <c r="L136" s="158">
        <v>188.85055</v>
      </c>
      <c r="M136" s="158">
        <v>2.7435</v>
      </c>
      <c r="O136" s="158">
        <v>518.11148000000003</v>
      </c>
      <c r="P136" s="149">
        <v>2.4083628599999999E-3</v>
      </c>
      <c r="Q136" s="149">
        <v>3.9065580285929647E-4</v>
      </c>
      <c r="R136" s="159"/>
    </row>
    <row r="137" spans="1:18">
      <c r="A137" s="132">
        <v>8700</v>
      </c>
      <c r="B137" s="132">
        <v>12956</v>
      </c>
      <c r="C137" s="132" t="s">
        <v>1204</v>
      </c>
      <c r="D137" s="152" t="s">
        <v>3161</v>
      </c>
      <c r="E137" s="132" t="s">
        <v>792</v>
      </c>
      <c r="F137" s="132" t="s">
        <v>218</v>
      </c>
      <c r="G137" s="132" t="s">
        <v>53</v>
      </c>
      <c r="H137" s="132" t="s">
        <v>62</v>
      </c>
      <c r="I137" s="152" t="s">
        <v>1205</v>
      </c>
      <c r="J137" s="132" t="s">
        <v>65</v>
      </c>
      <c r="K137" s="152" t="s">
        <v>1213</v>
      </c>
      <c r="L137" s="158">
        <v>4920.8084699999999</v>
      </c>
      <c r="M137" s="158">
        <v>4.1524000000000001</v>
      </c>
      <c r="O137" s="158">
        <v>20433.165089999999</v>
      </c>
      <c r="P137" s="149">
        <v>9.4980477800999996E-2</v>
      </c>
      <c r="Q137" s="149">
        <v>1.5406596497708366E-2</v>
      </c>
      <c r="R137" s="159"/>
    </row>
    <row r="138" spans="1:18">
      <c r="A138" s="132">
        <v>8700</v>
      </c>
      <c r="B138" s="132">
        <v>12956</v>
      </c>
      <c r="C138" s="132" t="s">
        <v>1204</v>
      </c>
      <c r="D138" s="152" t="s">
        <v>3161</v>
      </c>
      <c r="E138" s="132" t="s">
        <v>792</v>
      </c>
      <c r="F138" s="132" t="s">
        <v>218</v>
      </c>
      <c r="G138" s="132" t="s">
        <v>53</v>
      </c>
      <c r="H138" s="132" t="s">
        <v>62</v>
      </c>
      <c r="I138" s="152" t="s">
        <v>1205</v>
      </c>
      <c r="J138" s="132" t="s">
        <v>65</v>
      </c>
      <c r="K138" s="152" t="s">
        <v>1207</v>
      </c>
      <c r="L138" s="158">
        <v>-532.04935</v>
      </c>
      <c r="M138" s="158">
        <v>3.71</v>
      </c>
      <c r="O138" s="158">
        <v>-1973.90309</v>
      </c>
      <c r="P138" s="149">
        <v>-9.1753899989999999E-3</v>
      </c>
      <c r="Q138" s="149">
        <v>-1.4883219657483677E-3</v>
      </c>
      <c r="R138" s="159"/>
    </row>
    <row r="139" spans="1:18">
      <c r="A139" s="132">
        <v>8700</v>
      </c>
      <c r="B139" s="132">
        <v>12956</v>
      </c>
      <c r="C139" s="132" t="s">
        <v>1204</v>
      </c>
      <c r="D139" s="152" t="s">
        <v>3161</v>
      </c>
      <c r="E139" s="132" t="s">
        <v>792</v>
      </c>
      <c r="F139" s="132" t="s">
        <v>218</v>
      </c>
      <c r="G139" s="132" t="s">
        <v>53</v>
      </c>
      <c r="H139" s="132" t="s">
        <v>62</v>
      </c>
      <c r="I139" s="152" t="s">
        <v>1205</v>
      </c>
      <c r="J139" s="132" t="s">
        <v>65</v>
      </c>
      <c r="K139" s="152" t="s">
        <v>1207</v>
      </c>
      <c r="L139" s="158">
        <v>530</v>
      </c>
      <c r="M139" s="158">
        <v>3.71</v>
      </c>
      <c r="O139" s="158">
        <v>1966.3</v>
      </c>
      <c r="P139" s="149">
        <v>9.1400481849999993E-3</v>
      </c>
      <c r="Q139" s="149">
        <v>1.4825892396019378E-3</v>
      </c>
      <c r="R139" s="159"/>
    </row>
    <row r="140" spans="1:18">
      <c r="A140" s="132">
        <v>8700</v>
      </c>
      <c r="B140" s="132">
        <v>12956</v>
      </c>
      <c r="C140" s="132" t="s">
        <v>1204</v>
      </c>
      <c r="D140" s="152" t="s">
        <v>3161</v>
      </c>
      <c r="E140" s="132" t="s">
        <v>792</v>
      </c>
      <c r="F140" s="132" t="s">
        <v>218</v>
      </c>
      <c r="G140" s="132" t="s">
        <v>53</v>
      </c>
      <c r="H140" s="132" t="s">
        <v>62</v>
      </c>
      <c r="I140" s="152" t="s">
        <v>1205</v>
      </c>
      <c r="J140" s="132" t="s">
        <v>65</v>
      </c>
      <c r="K140" s="152" t="s">
        <v>1215</v>
      </c>
      <c r="L140" s="158">
        <v>37.980440000000002</v>
      </c>
      <c r="M140" s="158">
        <v>2.5661</v>
      </c>
      <c r="O140" s="158">
        <v>97.461609999999993</v>
      </c>
      <c r="P140" s="149">
        <v>4.5303555400000002E-4</v>
      </c>
      <c r="Q140" s="149">
        <v>7.3486006336917367E-5</v>
      </c>
      <c r="R140" s="159"/>
    </row>
    <row r="141" spans="1:18">
      <c r="A141" s="132">
        <v>8700</v>
      </c>
      <c r="B141" s="132">
        <v>12956</v>
      </c>
      <c r="C141" s="132" t="s">
        <v>1204</v>
      </c>
      <c r="D141" s="152" t="s">
        <v>3161</v>
      </c>
      <c r="E141" s="132" t="s">
        <v>792</v>
      </c>
      <c r="F141" s="132" t="s">
        <v>218</v>
      </c>
      <c r="G141" s="132" t="s">
        <v>53</v>
      </c>
      <c r="H141" s="132" t="s">
        <v>62</v>
      </c>
      <c r="I141" s="152" t="s">
        <v>1205</v>
      </c>
      <c r="J141" s="132" t="s">
        <v>65</v>
      </c>
      <c r="K141" s="152" t="s">
        <v>1216</v>
      </c>
      <c r="L141" s="158">
        <v>78.428479999999993</v>
      </c>
      <c r="M141" s="158">
        <v>2.8953000000000002</v>
      </c>
      <c r="O141" s="158">
        <v>227.07398000000001</v>
      </c>
      <c r="P141" s="149">
        <v>1.055519055E-3</v>
      </c>
      <c r="Q141" s="149">
        <v>1.7121367001046923E-4</v>
      </c>
      <c r="R141" s="159"/>
    </row>
    <row r="142" spans="1:18">
      <c r="A142" s="132">
        <v>8700</v>
      </c>
      <c r="B142" s="132">
        <v>12956</v>
      </c>
      <c r="C142" s="132" t="s">
        <v>1204</v>
      </c>
      <c r="D142" s="152" t="s">
        <v>3161</v>
      </c>
      <c r="E142" s="132" t="s">
        <v>792</v>
      </c>
      <c r="F142" s="132" t="s">
        <v>218</v>
      </c>
      <c r="G142" s="132" t="s">
        <v>53</v>
      </c>
      <c r="H142" s="132" t="s">
        <v>62</v>
      </c>
      <c r="I142" s="152" t="s">
        <v>1205</v>
      </c>
      <c r="J142" s="132" t="s">
        <v>65</v>
      </c>
      <c r="K142" s="152" t="s">
        <v>1219</v>
      </c>
      <c r="L142" s="158">
        <v>1.8000000000000001E-4</v>
      </c>
      <c r="M142" s="158">
        <v>1.97</v>
      </c>
      <c r="O142" s="158">
        <v>1.7000000000000001E-4</v>
      </c>
      <c r="P142" s="149">
        <v>7.9021929080276E-10</v>
      </c>
      <c r="Q142" s="149">
        <v>1.2817991696705969E-10</v>
      </c>
      <c r="R142" s="159"/>
    </row>
    <row r="143" spans="1:18">
      <c r="A143" s="132">
        <v>8700</v>
      </c>
      <c r="B143" s="132">
        <v>12956</v>
      </c>
      <c r="C143" s="132" t="s">
        <v>1204</v>
      </c>
      <c r="D143" s="152" t="s">
        <v>3161</v>
      </c>
      <c r="E143" s="132" t="s">
        <v>792</v>
      </c>
      <c r="F143" s="132" t="s">
        <v>218</v>
      </c>
      <c r="G143" s="132" t="s">
        <v>53</v>
      </c>
      <c r="H143" s="132" t="s">
        <v>62</v>
      </c>
      <c r="I143" s="152" t="s">
        <v>1205</v>
      </c>
      <c r="J143" s="132" t="s">
        <v>65</v>
      </c>
      <c r="K143" s="152" t="s">
        <v>1217</v>
      </c>
      <c r="L143" s="158">
        <v>1.2291700000000001</v>
      </c>
      <c r="M143" s="158">
        <v>0.47789999999999999</v>
      </c>
      <c r="O143" s="158">
        <v>0.58742000000000005</v>
      </c>
      <c r="P143" s="149">
        <v>2.7305330341373901E-6</v>
      </c>
      <c r="Q143" s="149">
        <v>4.4291439308700118E-7</v>
      </c>
      <c r="R143" s="159"/>
    </row>
    <row r="144" spans="1:18">
      <c r="A144" s="132">
        <v>8700</v>
      </c>
      <c r="B144" s="132">
        <v>12956</v>
      </c>
      <c r="C144" s="132" t="s">
        <v>1208</v>
      </c>
      <c r="D144" s="152" t="s">
        <v>3162</v>
      </c>
      <c r="E144" s="132" t="s">
        <v>792</v>
      </c>
      <c r="F144" s="132" t="s">
        <v>213</v>
      </c>
      <c r="G144" s="132" t="s">
        <v>53</v>
      </c>
      <c r="H144" s="132" t="s">
        <v>62</v>
      </c>
      <c r="I144" s="152" t="s">
        <v>1205</v>
      </c>
      <c r="J144" s="132" t="s">
        <v>65</v>
      </c>
      <c r="K144" s="152" t="s">
        <v>1206</v>
      </c>
      <c r="L144" s="158">
        <v>0.99963000000000002</v>
      </c>
      <c r="M144" s="158">
        <v>1</v>
      </c>
      <c r="O144" s="158">
        <v>0.99963000000000002</v>
      </c>
      <c r="P144" s="149">
        <v>4.6466288803833098E-6</v>
      </c>
      <c r="Q144" s="149">
        <v>7.5372053175165801E-7</v>
      </c>
      <c r="R144" s="159"/>
    </row>
    <row r="145" spans="1:18">
      <c r="A145" s="132">
        <v>8700</v>
      </c>
      <c r="B145" s="132">
        <v>12956</v>
      </c>
      <c r="C145" s="132" t="s">
        <v>1218</v>
      </c>
      <c r="D145" s="152" t="s">
        <v>3163</v>
      </c>
      <c r="E145" s="132" t="s">
        <v>792</v>
      </c>
      <c r="F145" s="132" t="s">
        <v>213</v>
      </c>
      <c r="G145" s="132" t="s">
        <v>53</v>
      </c>
      <c r="H145" s="132" t="s">
        <v>62</v>
      </c>
      <c r="I145" s="152" t="s">
        <v>1205</v>
      </c>
      <c r="J145" s="132" t="s">
        <v>65</v>
      </c>
      <c r="K145" s="152" t="s">
        <v>1206</v>
      </c>
      <c r="L145" s="158">
        <v>12516.75841</v>
      </c>
      <c r="M145" s="158">
        <v>1</v>
      </c>
      <c r="O145" s="158">
        <v>12516.75841</v>
      </c>
      <c r="P145" s="149">
        <v>5.8182258552000002E-2</v>
      </c>
      <c r="Q145" s="149">
        <v>9.4376297275914466E-3</v>
      </c>
      <c r="R145" s="159"/>
    </row>
    <row r="146" spans="1:18">
      <c r="A146" s="132">
        <v>8700</v>
      </c>
      <c r="B146" s="132">
        <v>12956</v>
      </c>
      <c r="C146" s="132" t="s">
        <v>1208</v>
      </c>
      <c r="D146" s="152" t="s">
        <v>3162</v>
      </c>
      <c r="E146" s="132" t="s">
        <v>792</v>
      </c>
      <c r="F146" s="132" t="s">
        <v>219</v>
      </c>
      <c r="G146" s="132" t="s">
        <v>53</v>
      </c>
      <c r="H146" s="132" t="s">
        <v>62</v>
      </c>
      <c r="I146" s="152" t="s">
        <v>1205</v>
      </c>
      <c r="J146" s="132" t="s">
        <v>65</v>
      </c>
      <c r="K146" s="152" t="s">
        <v>1206</v>
      </c>
      <c r="L146" s="158">
        <v>15123.59116</v>
      </c>
      <c r="M146" s="158">
        <v>1</v>
      </c>
      <c r="O146" s="158">
        <v>15123.59116</v>
      </c>
      <c r="P146" s="149">
        <v>7.0299726357000006E-2</v>
      </c>
      <c r="Q146" s="149">
        <v>1.1403180347838575E-2</v>
      </c>
      <c r="R146" s="159"/>
    </row>
    <row r="147" spans="1:18">
      <c r="A147" s="132">
        <v>8700</v>
      </c>
      <c r="B147" s="132">
        <v>12956</v>
      </c>
      <c r="C147" s="132" t="s">
        <v>1208</v>
      </c>
      <c r="D147" s="152" t="s">
        <v>3162</v>
      </c>
      <c r="E147" s="132" t="s">
        <v>792</v>
      </c>
      <c r="F147" s="132" t="s">
        <v>219</v>
      </c>
      <c r="G147" s="132" t="s">
        <v>53</v>
      </c>
      <c r="H147" s="132" t="s">
        <v>62</v>
      </c>
      <c r="I147" s="152" t="s">
        <v>1205</v>
      </c>
      <c r="J147" s="132" t="s">
        <v>65</v>
      </c>
      <c r="K147" s="152" t="s">
        <v>1206</v>
      </c>
      <c r="L147" s="158">
        <v>8658.9920000000002</v>
      </c>
      <c r="M147" s="158">
        <v>1</v>
      </c>
      <c r="O147" s="158">
        <v>8658.9920000000002</v>
      </c>
      <c r="P147" s="149">
        <v>4.0250014807000002E-2</v>
      </c>
      <c r="Q147" s="149">
        <v>6.5288757386966706E-3</v>
      </c>
      <c r="R147" s="159"/>
    </row>
    <row r="148" spans="1:18">
      <c r="A148" s="132">
        <v>8700</v>
      </c>
      <c r="B148" s="132">
        <v>14483</v>
      </c>
      <c r="C148" s="132" t="s">
        <v>1204</v>
      </c>
      <c r="D148" s="152" t="s">
        <v>3161</v>
      </c>
      <c r="E148" s="132" t="s">
        <v>792</v>
      </c>
      <c r="F148" s="132" t="s">
        <v>213</v>
      </c>
      <c r="G148" s="132" t="s">
        <v>53</v>
      </c>
      <c r="H148" s="132" t="s">
        <v>62</v>
      </c>
      <c r="I148" s="152" t="s">
        <v>1205</v>
      </c>
      <c r="J148" s="132" t="s">
        <v>65</v>
      </c>
      <c r="K148" s="152" t="s">
        <v>1206</v>
      </c>
      <c r="L148" s="158">
        <v>7914.3280400000003</v>
      </c>
      <c r="M148" s="158">
        <v>1</v>
      </c>
      <c r="O148" s="158">
        <v>7914.3280400000003</v>
      </c>
      <c r="P148" s="149">
        <v>0.99867439103800004</v>
      </c>
      <c r="Q148" s="149">
        <v>4.1650973181092343E-2</v>
      </c>
      <c r="R148" s="159"/>
    </row>
    <row r="149" spans="1:18">
      <c r="A149" s="132">
        <v>8700</v>
      </c>
      <c r="B149" s="132">
        <v>14483</v>
      </c>
      <c r="C149" s="132" t="s">
        <v>1204</v>
      </c>
      <c r="D149" s="152" t="s">
        <v>3161</v>
      </c>
      <c r="E149" s="132" t="s">
        <v>792</v>
      </c>
      <c r="F149" s="132" t="s">
        <v>218</v>
      </c>
      <c r="G149" s="132" t="s">
        <v>53</v>
      </c>
      <c r="H149" s="132" t="s">
        <v>62</v>
      </c>
      <c r="I149" s="152" t="s">
        <v>1205</v>
      </c>
      <c r="J149" s="132" t="s">
        <v>65</v>
      </c>
      <c r="K149" s="152" t="s">
        <v>1207</v>
      </c>
      <c r="L149" s="158">
        <v>2.8261799999999999</v>
      </c>
      <c r="M149" s="158">
        <v>3.71</v>
      </c>
      <c r="O149" s="158">
        <v>10.48513</v>
      </c>
      <c r="P149" s="149">
        <v>1.3230726300000001E-3</v>
      </c>
      <c r="Q149" s="149">
        <v>5.5180410291695052E-5</v>
      </c>
      <c r="R149" s="159"/>
    </row>
    <row r="150" spans="1:18">
      <c r="A150" s="132">
        <v>8700</v>
      </c>
      <c r="B150" s="132">
        <v>14483</v>
      </c>
      <c r="C150" s="132" t="s">
        <v>1204</v>
      </c>
      <c r="D150" s="152" t="s">
        <v>3161</v>
      </c>
      <c r="E150" s="132" t="s">
        <v>792</v>
      </c>
      <c r="F150" s="132" t="s">
        <v>218</v>
      </c>
      <c r="G150" s="132" t="s">
        <v>53</v>
      </c>
      <c r="H150" s="132" t="s">
        <v>62</v>
      </c>
      <c r="I150" s="152" t="s">
        <v>1205</v>
      </c>
      <c r="J150" s="132" t="s">
        <v>65</v>
      </c>
      <c r="K150" s="152" t="s">
        <v>1210</v>
      </c>
      <c r="L150" s="158">
        <v>1.2999999999999999E-4</v>
      </c>
      <c r="M150" s="158">
        <v>4.9748000000000001</v>
      </c>
      <c r="O150" s="158">
        <v>6.4999999999999997E-4</v>
      </c>
      <c r="P150" s="149">
        <v>8.2020653035139495E-8</v>
      </c>
      <c r="Q150" s="149">
        <v>3.4207746293657573E-9</v>
      </c>
      <c r="R150" s="159"/>
    </row>
    <row r="151" spans="1:18">
      <c r="A151" s="132">
        <v>8700</v>
      </c>
      <c r="B151" s="132">
        <v>14483</v>
      </c>
      <c r="C151" s="132" t="s">
        <v>1204</v>
      </c>
      <c r="D151" s="152" t="s">
        <v>3161</v>
      </c>
      <c r="E151" s="132" t="s">
        <v>792</v>
      </c>
      <c r="F151" s="132" t="s">
        <v>218</v>
      </c>
      <c r="G151" s="132" t="s">
        <v>53</v>
      </c>
      <c r="H151" s="132" t="s">
        <v>62</v>
      </c>
      <c r="I151" s="152" t="s">
        <v>1205</v>
      </c>
      <c r="J151" s="132" t="s">
        <v>65</v>
      </c>
      <c r="K151" s="152" t="s">
        <v>1213</v>
      </c>
      <c r="L151" s="158">
        <v>4.7299999999999998E-3</v>
      </c>
      <c r="M151" s="158">
        <v>4.1524000000000001</v>
      </c>
      <c r="O151" s="158">
        <v>1.9640000000000001E-2</v>
      </c>
      <c r="P151" s="149">
        <v>2.4782855778617499E-6</v>
      </c>
      <c r="Q151" s="149">
        <v>1.0336002110883613E-7</v>
      </c>
      <c r="R151" s="159"/>
    </row>
    <row r="152" spans="1:18">
      <c r="A152" s="132">
        <v>8700</v>
      </c>
      <c r="B152" s="132">
        <v>14483</v>
      </c>
      <c r="C152" s="132" t="s">
        <v>1204</v>
      </c>
      <c r="D152" s="152" t="s">
        <v>3161</v>
      </c>
      <c r="E152" s="132" t="s">
        <v>792</v>
      </c>
      <c r="F152" s="132" t="s">
        <v>218</v>
      </c>
      <c r="G152" s="132" t="s">
        <v>53</v>
      </c>
      <c r="H152" s="132" t="s">
        <v>62</v>
      </c>
      <c r="I152" s="152" t="s">
        <v>1205</v>
      </c>
      <c r="J152" s="132" t="s">
        <v>65</v>
      </c>
      <c r="K152" s="152" t="s">
        <v>1207</v>
      </c>
      <c r="L152" s="158">
        <v>-140.00004999999999</v>
      </c>
      <c r="M152" s="158">
        <v>3.71</v>
      </c>
      <c r="O152" s="158">
        <v>-519.40018999999995</v>
      </c>
      <c r="P152" s="149">
        <v>-6.5540835031E-2</v>
      </c>
      <c r="Q152" s="149">
        <v>-2.7334630652919292E-3</v>
      </c>
      <c r="R152" s="159"/>
    </row>
    <row r="153" spans="1:18">
      <c r="A153" s="132">
        <v>8700</v>
      </c>
      <c r="B153" s="132">
        <v>14483</v>
      </c>
      <c r="C153" s="132" t="s">
        <v>1204</v>
      </c>
      <c r="D153" s="152" t="s">
        <v>3161</v>
      </c>
      <c r="E153" s="132" t="s">
        <v>792</v>
      </c>
      <c r="F153" s="132" t="s">
        <v>218</v>
      </c>
      <c r="G153" s="132" t="s">
        <v>53</v>
      </c>
      <c r="H153" s="132" t="s">
        <v>62</v>
      </c>
      <c r="I153" s="152" t="s">
        <v>1205</v>
      </c>
      <c r="J153" s="132" t="s">
        <v>65</v>
      </c>
      <c r="K153" s="152" t="s">
        <v>1207</v>
      </c>
      <c r="L153" s="158">
        <v>140</v>
      </c>
      <c r="M153" s="158">
        <v>3.71</v>
      </c>
      <c r="O153" s="158">
        <v>519.4</v>
      </c>
      <c r="P153" s="149">
        <v>6.5540811056000001E-2</v>
      </c>
      <c r="Q153" s="149">
        <v>2.7334620653731915E-3</v>
      </c>
      <c r="R153" s="159"/>
    </row>
    <row r="154" spans="1:18">
      <c r="A154" s="132">
        <v>8700</v>
      </c>
      <c r="B154" s="132">
        <v>15235</v>
      </c>
      <c r="C154" s="132" t="s">
        <v>1204</v>
      </c>
      <c r="D154" s="152" t="s">
        <v>3161</v>
      </c>
      <c r="E154" s="132" t="s">
        <v>792</v>
      </c>
      <c r="F154" s="132" t="s">
        <v>213</v>
      </c>
      <c r="G154" s="132" t="s">
        <v>53</v>
      </c>
      <c r="H154" s="132" t="s">
        <v>62</v>
      </c>
      <c r="I154" s="152" t="s">
        <v>1205</v>
      </c>
      <c r="J154" s="132" t="s">
        <v>65</v>
      </c>
      <c r="K154" s="152" t="s">
        <v>1206</v>
      </c>
      <c r="L154" s="158">
        <v>7347.1607299999996</v>
      </c>
      <c r="M154" s="158">
        <v>1</v>
      </c>
      <c r="O154" s="158">
        <v>7347.1607299999996</v>
      </c>
      <c r="P154" s="149">
        <v>0.85250813278000004</v>
      </c>
      <c r="Q154" s="149">
        <v>0.1190841072933346</v>
      </c>
      <c r="R154" s="159"/>
    </row>
    <row r="155" spans="1:18">
      <c r="A155" s="132">
        <v>8700</v>
      </c>
      <c r="B155" s="132">
        <v>15235</v>
      </c>
      <c r="C155" s="132" t="s">
        <v>1204</v>
      </c>
      <c r="D155" s="152" t="s">
        <v>3161</v>
      </c>
      <c r="E155" s="132" t="s">
        <v>792</v>
      </c>
      <c r="F155" s="132" t="s">
        <v>218</v>
      </c>
      <c r="G155" s="132" t="s">
        <v>53</v>
      </c>
      <c r="H155" s="132" t="s">
        <v>62</v>
      </c>
      <c r="I155" s="152" t="s">
        <v>1205</v>
      </c>
      <c r="J155" s="132" t="s">
        <v>65</v>
      </c>
      <c r="K155" s="152" t="s">
        <v>1207</v>
      </c>
      <c r="L155" s="158">
        <v>342.07639999999998</v>
      </c>
      <c r="M155" s="158">
        <v>3.71</v>
      </c>
      <c r="O155" s="158">
        <v>1269.1034400000001</v>
      </c>
      <c r="P155" s="149">
        <v>0.14725702127599999</v>
      </c>
      <c r="Q155" s="149">
        <v>2.05698576319699E-2</v>
      </c>
      <c r="R155" s="159"/>
    </row>
    <row r="156" spans="1:18">
      <c r="A156" s="132">
        <v>8700</v>
      </c>
      <c r="B156" s="132">
        <v>15235</v>
      </c>
      <c r="C156" s="132" t="s">
        <v>1204</v>
      </c>
      <c r="D156" s="152" t="s">
        <v>3161</v>
      </c>
      <c r="E156" s="132" t="s">
        <v>792</v>
      </c>
      <c r="F156" s="132" t="s">
        <v>218</v>
      </c>
      <c r="G156" s="132" t="s">
        <v>53</v>
      </c>
      <c r="H156" s="132" t="s">
        <v>62</v>
      </c>
      <c r="I156" s="152" t="s">
        <v>1205</v>
      </c>
      <c r="J156" s="132" t="s">
        <v>65</v>
      </c>
      <c r="K156" s="152" t="s">
        <v>1213</v>
      </c>
      <c r="L156" s="158">
        <v>0.52500000000000002</v>
      </c>
      <c r="M156" s="158">
        <v>4.1524000000000001</v>
      </c>
      <c r="O156" s="158">
        <v>2.1800099999999998</v>
      </c>
      <c r="P156" s="149">
        <v>2.52951626E-4</v>
      </c>
      <c r="Q156" s="149">
        <v>3.5333995577437482E-5</v>
      </c>
      <c r="R156" s="159"/>
    </row>
    <row r="157" spans="1:18">
      <c r="A157" s="132">
        <v>8700</v>
      </c>
      <c r="B157" s="132">
        <v>15235</v>
      </c>
      <c r="C157" s="132" t="s">
        <v>1204</v>
      </c>
      <c r="D157" s="152" t="s">
        <v>3161</v>
      </c>
      <c r="E157" s="132" t="s">
        <v>792</v>
      </c>
      <c r="F157" s="132" t="s">
        <v>218</v>
      </c>
      <c r="G157" s="132" t="s">
        <v>53</v>
      </c>
      <c r="H157" s="132" t="s">
        <v>62</v>
      </c>
      <c r="I157" s="152" t="s">
        <v>1205</v>
      </c>
      <c r="J157" s="132" t="s">
        <v>65</v>
      </c>
      <c r="K157" s="152" t="s">
        <v>1207</v>
      </c>
      <c r="L157" s="158">
        <v>-4.206E-2</v>
      </c>
      <c r="M157" s="158">
        <v>3.71</v>
      </c>
      <c r="O157" s="158">
        <v>-0.15604000000000001</v>
      </c>
      <c r="P157" s="149">
        <v>-1.8105683804626201E-5</v>
      </c>
      <c r="Q157" s="149">
        <v>-2.5291244856231603E-6</v>
      </c>
      <c r="R157" s="159"/>
    </row>
    <row r="158" spans="1:18">
      <c r="A158" s="132">
        <v>8700</v>
      </c>
      <c r="B158" s="132">
        <v>15236</v>
      </c>
      <c r="C158" s="132" t="s">
        <v>1204</v>
      </c>
      <c r="D158" s="152" t="s">
        <v>3161</v>
      </c>
      <c r="E158" s="132" t="s">
        <v>792</v>
      </c>
      <c r="F158" s="132" t="s">
        <v>213</v>
      </c>
      <c r="G158" s="132" t="s">
        <v>53</v>
      </c>
      <c r="H158" s="132" t="s">
        <v>62</v>
      </c>
      <c r="I158" s="152" t="s">
        <v>1205</v>
      </c>
      <c r="J158" s="132" t="s">
        <v>65</v>
      </c>
      <c r="K158" s="152" t="s">
        <v>1206</v>
      </c>
      <c r="L158" s="158">
        <v>1858.2818500000001</v>
      </c>
      <c r="M158" s="158">
        <v>1</v>
      </c>
      <c r="O158" s="158">
        <v>1858.2818500000001</v>
      </c>
      <c r="P158" s="149">
        <v>0.99378704029300002</v>
      </c>
      <c r="Q158" s="149">
        <v>0.16116048564391039</v>
      </c>
      <c r="R158" s="159"/>
    </row>
    <row r="159" spans="1:18">
      <c r="A159" s="132">
        <v>8700</v>
      </c>
      <c r="B159" s="132">
        <v>15236</v>
      </c>
      <c r="C159" s="132" t="s">
        <v>1204</v>
      </c>
      <c r="D159" s="152" t="s">
        <v>3161</v>
      </c>
      <c r="E159" s="132" t="s">
        <v>792</v>
      </c>
      <c r="F159" s="132" t="s">
        <v>218</v>
      </c>
      <c r="G159" s="132" t="s">
        <v>53</v>
      </c>
      <c r="H159" s="132" t="s">
        <v>62</v>
      </c>
      <c r="I159" s="152" t="s">
        <v>1205</v>
      </c>
      <c r="J159" s="132" t="s">
        <v>65</v>
      </c>
      <c r="K159" s="152" t="s">
        <v>1207</v>
      </c>
      <c r="L159" s="158">
        <v>3.1316600000000001</v>
      </c>
      <c r="M159" s="158">
        <v>3.71</v>
      </c>
      <c r="O159" s="158">
        <v>11.618460000000001</v>
      </c>
      <c r="P159" s="149">
        <v>6.2134142760000002E-3</v>
      </c>
      <c r="Q159" s="149">
        <v>1.0076171470083223E-3</v>
      </c>
      <c r="R159" s="159"/>
    </row>
    <row r="160" spans="1:18">
      <c r="A160" s="132">
        <v>8700</v>
      </c>
      <c r="B160" s="132">
        <v>15236</v>
      </c>
      <c r="C160" s="132" t="s">
        <v>1204</v>
      </c>
      <c r="D160" s="152" t="s">
        <v>3161</v>
      </c>
      <c r="E160" s="132" t="s">
        <v>792</v>
      </c>
      <c r="F160" s="132" t="s">
        <v>218</v>
      </c>
      <c r="G160" s="132" t="s">
        <v>53</v>
      </c>
      <c r="H160" s="132" t="s">
        <v>62</v>
      </c>
      <c r="I160" s="152" t="s">
        <v>1205</v>
      </c>
      <c r="J160" s="132" t="s">
        <v>65</v>
      </c>
      <c r="K160" s="152" t="s">
        <v>1207</v>
      </c>
      <c r="L160" s="158">
        <v>-2.3000000000000001E-4</v>
      </c>
      <c r="M160" s="158">
        <v>3.71</v>
      </c>
      <c r="O160" s="158">
        <v>-8.4999999999999995E-4</v>
      </c>
      <c r="P160" s="149">
        <v>-4.5456989436212799E-7</v>
      </c>
      <c r="Q160" s="149">
        <v>-7.3716703845180333E-8</v>
      </c>
      <c r="R160" s="159"/>
    </row>
    <row r="161" spans="1:18">
      <c r="A161" s="132">
        <v>8700</v>
      </c>
      <c r="B161" s="132">
        <v>15237</v>
      </c>
      <c r="C161" s="132" t="s">
        <v>1204</v>
      </c>
      <c r="D161" s="152" t="s">
        <v>3161</v>
      </c>
      <c r="E161" s="132" t="s">
        <v>792</v>
      </c>
      <c r="F161" s="132" t="s">
        <v>213</v>
      </c>
      <c r="G161" s="132" t="s">
        <v>53</v>
      </c>
      <c r="H161" s="132" t="s">
        <v>62</v>
      </c>
      <c r="I161" s="152" t="s">
        <v>1205</v>
      </c>
      <c r="J161" s="132" t="s">
        <v>65</v>
      </c>
      <c r="K161" s="152" t="s">
        <v>1206</v>
      </c>
      <c r="L161" s="158">
        <v>205.27204</v>
      </c>
      <c r="M161" s="158">
        <v>1</v>
      </c>
      <c r="O161" s="158">
        <v>205.27204</v>
      </c>
      <c r="P161" s="149">
        <v>0.702198725292</v>
      </c>
      <c r="Q161" s="149">
        <v>3.1989614566610723E-2</v>
      </c>
      <c r="R161" s="159"/>
    </row>
    <row r="162" spans="1:18">
      <c r="A162" s="132">
        <v>8700</v>
      </c>
      <c r="B162" s="132">
        <v>15237</v>
      </c>
      <c r="C162" s="132" t="s">
        <v>1204</v>
      </c>
      <c r="D162" s="152" t="s">
        <v>3161</v>
      </c>
      <c r="E162" s="132" t="s">
        <v>792</v>
      </c>
      <c r="F162" s="132" t="s">
        <v>218</v>
      </c>
      <c r="G162" s="132" t="s">
        <v>53</v>
      </c>
      <c r="H162" s="132" t="s">
        <v>62</v>
      </c>
      <c r="I162" s="152" t="s">
        <v>1205</v>
      </c>
      <c r="J162" s="132" t="s">
        <v>65</v>
      </c>
      <c r="K162" s="152" t="s">
        <v>1207</v>
      </c>
      <c r="L162" s="158">
        <v>23.468070000000001</v>
      </c>
      <c r="M162" s="158">
        <v>3.71</v>
      </c>
      <c r="O162" s="158">
        <v>87.066540000000003</v>
      </c>
      <c r="P162" s="149">
        <v>0.29783897214400001</v>
      </c>
      <c r="Q162" s="149">
        <v>1.3568458014293593E-2</v>
      </c>
      <c r="R162" s="159"/>
    </row>
    <row r="163" spans="1:18">
      <c r="A163" s="132">
        <v>8700</v>
      </c>
      <c r="B163" s="132">
        <v>15237</v>
      </c>
      <c r="C163" s="132" t="s">
        <v>1204</v>
      </c>
      <c r="D163" s="152" t="s">
        <v>3161</v>
      </c>
      <c r="E163" s="132" t="s">
        <v>792</v>
      </c>
      <c r="F163" s="132" t="s">
        <v>218</v>
      </c>
      <c r="G163" s="132" t="s">
        <v>53</v>
      </c>
      <c r="H163" s="132" t="s">
        <v>62</v>
      </c>
      <c r="I163" s="152" t="s">
        <v>1205</v>
      </c>
      <c r="J163" s="132" t="s">
        <v>65</v>
      </c>
      <c r="K163" s="152" t="s">
        <v>1207</v>
      </c>
      <c r="L163" s="158">
        <v>-2.97E-3</v>
      </c>
      <c r="M163" s="158">
        <v>3.71</v>
      </c>
      <c r="O163" s="158">
        <v>-1.102E-2</v>
      </c>
      <c r="P163" s="149">
        <v>-3.7697437764677401E-5</v>
      </c>
      <c r="Q163" s="149">
        <v>-1.7173578658060306E-6</v>
      </c>
      <c r="R163" s="159"/>
    </row>
    <row r="164" spans="1:18">
      <c r="A164" s="132">
        <v>8700</v>
      </c>
      <c r="B164" s="132">
        <v>15238</v>
      </c>
      <c r="C164" s="132" t="s">
        <v>1204</v>
      </c>
      <c r="D164" s="152" t="s">
        <v>3161</v>
      </c>
      <c r="E164" s="132" t="s">
        <v>792</v>
      </c>
      <c r="F164" s="132" t="s">
        <v>213</v>
      </c>
      <c r="G164" s="132" t="s">
        <v>53</v>
      </c>
      <c r="H164" s="132" t="s">
        <v>62</v>
      </c>
      <c r="I164" s="152" t="s">
        <v>1205</v>
      </c>
      <c r="J164" s="132" t="s">
        <v>65</v>
      </c>
      <c r="K164" s="152" t="s">
        <v>1206</v>
      </c>
      <c r="L164" s="158">
        <v>62179.64546</v>
      </c>
      <c r="M164" s="158">
        <v>1</v>
      </c>
      <c r="O164" s="158">
        <v>62179.64546</v>
      </c>
      <c r="P164" s="149">
        <v>0.82132602177699998</v>
      </c>
      <c r="Q164" s="149">
        <v>0.62460299805424835</v>
      </c>
      <c r="R164" s="159"/>
    </row>
    <row r="165" spans="1:18">
      <c r="A165" s="132">
        <v>8700</v>
      </c>
      <c r="B165" s="132">
        <v>15238</v>
      </c>
      <c r="C165" s="132" t="s">
        <v>1204</v>
      </c>
      <c r="D165" s="152" t="s">
        <v>3161</v>
      </c>
      <c r="E165" s="132" t="s">
        <v>792</v>
      </c>
      <c r="F165" s="132" t="s">
        <v>218</v>
      </c>
      <c r="G165" s="132" t="s">
        <v>53</v>
      </c>
      <c r="H165" s="132" t="s">
        <v>62</v>
      </c>
      <c r="I165" s="152" t="s">
        <v>1205</v>
      </c>
      <c r="J165" s="132" t="s">
        <v>65</v>
      </c>
      <c r="K165" s="152" t="s">
        <v>1207</v>
      </c>
      <c r="L165" s="158">
        <v>3614.78802</v>
      </c>
      <c r="M165" s="158">
        <v>3.71</v>
      </c>
      <c r="O165" s="158">
        <v>13410.86355</v>
      </c>
      <c r="P165" s="149">
        <v>0.17714303654499999</v>
      </c>
      <c r="Q165" s="149">
        <v>0.13471394887921961</v>
      </c>
      <c r="R165" s="159"/>
    </row>
    <row r="166" spans="1:18">
      <c r="A166" s="132">
        <v>8700</v>
      </c>
      <c r="B166" s="132">
        <v>15238</v>
      </c>
      <c r="C166" s="132" t="s">
        <v>1204</v>
      </c>
      <c r="D166" s="152" t="s">
        <v>3161</v>
      </c>
      <c r="E166" s="132" t="s">
        <v>792</v>
      </c>
      <c r="F166" s="132" t="s">
        <v>218</v>
      </c>
      <c r="G166" s="132" t="s">
        <v>53</v>
      </c>
      <c r="H166" s="132" t="s">
        <v>62</v>
      </c>
      <c r="I166" s="152" t="s">
        <v>1205</v>
      </c>
      <c r="J166" s="132" t="s">
        <v>65</v>
      </c>
      <c r="K166" s="152" t="s">
        <v>1211</v>
      </c>
      <c r="L166" s="158">
        <v>2221.62491</v>
      </c>
      <c r="M166" s="158">
        <v>2.6029E-2</v>
      </c>
      <c r="O166" s="158">
        <v>57.82667</v>
      </c>
      <c r="P166" s="149">
        <v>7.6382791299999995E-4</v>
      </c>
      <c r="Q166" s="149">
        <v>5.8087676734549295E-4</v>
      </c>
      <c r="R166" s="159"/>
    </row>
    <row r="167" spans="1:18">
      <c r="A167" s="132">
        <v>8700</v>
      </c>
      <c r="B167" s="132">
        <v>15238</v>
      </c>
      <c r="C167" s="132" t="s">
        <v>1204</v>
      </c>
      <c r="D167" s="152" t="s">
        <v>3161</v>
      </c>
      <c r="E167" s="132" t="s">
        <v>792</v>
      </c>
      <c r="F167" s="132" t="s">
        <v>218</v>
      </c>
      <c r="G167" s="132" t="s">
        <v>53</v>
      </c>
      <c r="H167" s="132" t="s">
        <v>62</v>
      </c>
      <c r="I167" s="152" t="s">
        <v>1205</v>
      </c>
      <c r="J167" s="132" t="s">
        <v>65</v>
      </c>
      <c r="K167" s="152" t="s">
        <v>1213</v>
      </c>
      <c r="L167" s="158">
        <v>14.391730000000001</v>
      </c>
      <c r="M167" s="158">
        <v>4.1524000000000001</v>
      </c>
      <c r="O167" s="158">
        <v>59.760219999999997</v>
      </c>
      <c r="P167" s="149">
        <v>7.8936802199999995E-4</v>
      </c>
      <c r="Q167" s="149">
        <v>6.0029954015085904E-4</v>
      </c>
      <c r="R167" s="159"/>
    </row>
    <row r="168" spans="1:18">
      <c r="A168" s="132">
        <v>8700</v>
      </c>
      <c r="B168" s="132">
        <v>15238</v>
      </c>
      <c r="C168" s="132" t="s">
        <v>1204</v>
      </c>
      <c r="D168" s="152" t="s">
        <v>3161</v>
      </c>
      <c r="E168" s="132" t="s">
        <v>792</v>
      </c>
      <c r="F168" s="132" t="s">
        <v>218</v>
      </c>
      <c r="G168" s="132" t="s">
        <v>53</v>
      </c>
      <c r="H168" s="132" t="s">
        <v>62</v>
      </c>
      <c r="I168" s="152" t="s">
        <v>1205</v>
      </c>
      <c r="J168" s="132" t="s">
        <v>65</v>
      </c>
      <c r="K168" s="152" t="s">
        <v>1207</v>
      </c>
      <c r="L168" s="158">
        <v>-0.45412000000000002</v>
      </c>
      <c r="M168" s="158">
        <v>3.71</v>
      </c>
      <c r="O168" s="158">
        <v>-1.68479</v>
      </c>
      <c r="P168" s="149">
        <v>-2.2254257932687301E-5</v>
      </c>
      <c r="Q168" s="149">
        <v>-1.6923944762097026E-5</v>
      </c>
      <c r="R168" s="159"/>
    </row>
    <row r="169" spans="1:18">
      <c r="A169" s="132">
        <v>8700</v>
      </c>
      <c r="B169" s="132">
        <v>15239</v>
      </c>
      <c r="C169" s="132" t="s">
        <v>1204</v>
      </c>
      <c r="D169" s="152" t="s">
        <v>3161</v>
      </c>
      <c r="E169" s="132" t="s">
        <v>792</v>
      </c>
      <c r="F169" s="132" t="s">
        <v>218</v>
      </c>
      <c r="G169" s="132" t="s">
        <v>53</v>
      </c>
      <c r="H169" s="132" t="s">
        <v>62</v>
      </c>
      <c r="I169" s="152" t="s">
        <v>1205</v>
      </c>
      <c r="J169" s="132" t="s">
        <v>65</v>
      </c>
      <c r="K169" s="152" t="s">
        <v>1206</v>
      </c>
      <c r="L169" s="158">
        <v>6959.4775300000001</v>
      </c>
      <c r="M169" s="158">
        <v>1</v>
      </c>
      <c r="O169" s="158">
        <v>6959.4775300000001</v>
      </c>
      <c r="P169" s="149">
        <v>0.94204552799999997</v>
      </c>
      <c r="Q169" s="149">
        <v>0.12326342574982564</v>
      </c>
      <c r="R169" s="159"/>
    </row>
    <row r="170" spans="1:18">
      <c r="A170" s="132">
        <v>8700</v>
      </c>
      <c r="B170" s="132">
        <v>15239</v>
      </c>
      <c r="C170" s="132" t="s">
        <v>1204</v>
      </c>
      <c r="D170" s="152" t="s">
        <v>3161</v>
      </c>
      <c r="E170" s="132" t="s">
        <v>792</v>
      </c>
      <c r="F170" s="132" t="s">
        <v>218</v>
      </c>
      <c r="G170" s="132" t="s">
        <v>53</v>
      </c>
      <c r="H170" s="132" t="s">
        <v>62</v>
      </c>
      <c r="I170" s="152" t="s">
        <v>1205</v>
      </c>
      <c r="J170" s="132" t="s">
        <v>65</v>
      </c>
      <c r="K170" s="152" t="s">
        <v>1207</v>
      </c>
      <c r="L170" s="158">
        <v>27.048300000000001</v>
      </c>
      <c r="M170" s="158">
        <v>3.71</v>
      </c>
      <c r="O170" s="158">
        <v>100.34918999999999</v>
      </c>
      <c r="P170" s="149">
        <v>1.3583419914E-2</v>
      </c>
      <c r="Q170" s="149">
        <v>1.7773438993516149E-3</v>
      </c>
      <c r="R170" s="159"/>
    </row>
    <row r="171" spans="1:18">
      <c r="A171" s="132">
        <v>8700</v>
      </c>
      <c r="B171" s="132">
        <v>15239</v>
      </c>
      <c r="C171" s="132" t="s">
        <v>1204</v>
      </c>
      <c r="D171" s="152" t="s">
        <v>3161</v>
      </c>
      <c r="E171" s="132" t="s">
        <v>792</v>
      </c>
      <c r="F171" s="132" t="s">
        <v>218</v>
      </c>
      <c r="G171" s="132" t="s">
        <v>53</v>
      </c>
      <c r="H171" s="132" t="s">
        <v>62</v>
      </c>
      <c r="I171" s="152" t="s">
        <v>1205</v>
      </c>
      <c r="J171" s="132" t="s">
        <v>65</v>
      </c>
      <c r="K171" s="152" t="s">
        <v>1211</v>
      </c>
      <c r="L171" s="158">
        <v>12366.436750000001</v>
      </c>
      <c r="M171" s="158">
        <v>2.6029E-2</v>
      </c>
      <c r="O171" s="158">
        <v>321.88598000000002</v>
      </c>
      <c r="P171" s="149">
        <v>4.3570978809000002E-2</v>
      </c>
      <c r="Q171" s="149">
        <v>5.7011131115240294E-3</v>
      </c>
      <c r="R171" s="159"/>
    </row>
    <row r="172" spans="1:18">
      <c r="A172" s="132">
        <v>8700</v>
      </c>
      <c r="B172" s="132">
        <v>15239</v>
      </c>
      <c r="C172" s="132" t="s">
        <v>1204</v>
      </c>
      <c r="D172" s="152" t="s">
        <v>3161</v>
      </c>
      <c r="E172" s="132" t="s">
        <v>792</v>
      </c>
      <c r="F172" s="132" t="s">
        <v>218</v>
      </c>
      <c r="G172" s="132" t="s">
        <v>53</v>
      </c>
      <c r="H172" s="132" t="s">
        <v>62</v>
      </c>
      <c r="I172" s="152" t="s">
        <v>1205</v>
      </c>
      <c r="J172" s="132" t="s">
        <v>65</v>
      </c>
      <c r="K172" s="152" t="s">
        <v>1213</v>
      </c>
      <c r="L172" s="158">
        <v>1.69754</v>
      </c>
      <c r="M172" s="158">
        <v>4.1524000000000001</v>
      </c>
      <c r="O172" s="158">
        <v>7.04887</v>
      </c>
      <c r="P172" s="149">
        <v>9.5414582900000004E-4</v>
      </c>
      <c r="Q172" s="149">
        <v>1.2484670869613017E-4</v>
      </c>
      <c r="R172" s="159"/>
    </row>
    <row r="173" spans="1:18">
      <c r="A173" s="132">
        <v>8700</v>
      </c>
      <c r="B173" s="132">
        <v>15239</v>
      </c>
      <c r="C173" s="132" t="s">
        <v>1204</v>
      </c>
      <c r="D173" s="152" t="s">
        <v>3161</v>
      </c>
      <c r="E173" s="132" t="s">
        <v>792</v>
      </c>
      <c r="F173" s="132" t="s">
        <v>218</v>
      </c>
      <c r="G173" s="132" t="s">
        <v>53</v>
      </c>
      <c r="H173" s="132" t="s">
        <v>62</v>
      </c>
      <c r="I173" s="152" t="s">
        <v>1205</v>
      </c>
      <c r="J173" s="132" t="s">
        <v>65</v>
      </c>
      <c r="K173" s="152" t="s">
        <v>1207</v>
      </c>
      <c r="L173" s="158">
        <v>-0.30680000000000002</v>
      </c>
      <c r="M173" s="158">
        <v>3.71</v>
      </c>
      <c r="O173" s="158">
        <v>-1.1382300000000001</v>
      </c>
      <c r="P173" s="149">
        <v>-1.5407255400000001E-4</v>
      </c>
      <c r="Q173" s="149">
        <v>-2.015986523218562E-5</v>
      </c>
      <c r="R173" s="159"/>
    </row>
    <row r="174" spans="1:18">
      <c r="A174" s="132">
        <v>8700</v>
      </c>
      <c r="B174" s="132">
        <v>15240</v>
      </c>
      <c r="C174" s="132" t="s">
        <v>1204</v>
      </c>
      <c r="D174" s="152" t="s">
        <v>3161</v>
      </c>
      <c r="E174" s="132" t="s">
        <v>792</v>
      </c>
      <c r="F174" s="132" t="s">
        <v>213</v>
      </c>
      <c r="G174" s="132" t="s">
        <v>53</v>
      </c>
      <c r="H174" s="132" t="s">
        <v>62</v>
      </c>
      <c r="I174" s="152" t="s">
        <v>1205</v>
      </c>
      <c r="J174" s="132" t="s">
        <v>65</v>
      </c>
      <c r="K174" s="152" t="s">
        <v>1206</v>
      </c>
      <c r="L174" s="158">
        <v>287.17284000000001</v>
      </c>
      <c r="M174" s="158">
        <v>1</v>
      </c>
      <c r="O174" s="158">
        <v>287.17284000000001</v>
      </c>
      <c r="P174" s="149">
        <v>0.40960502225500001</v>
      </c>
      <c r="Q174" s="149">
        <v>3.5396122324801237E-2</v>
      </c>
      <c r="R174" s="159"/>
    </row>
    <row r="175" spans="1:18">
      <c r="A175" s="132">
        <v>8700</v>
      </c>
      <c r="B175" s="132">
        <v>15240</v>
      </c>
      <c r="C175" s="132" t="s">
        <v>1204</v>
      </c>
      <c r="D175" s="152" t="s">
        <v>3161</v>
      </c>
      <c r="E175" s="132" t="s">
        <v>792</v>
      </c>
      <c r="F175" s="132" t="s">
        <v>218</v>
      </c>
      <c r="G175" s="132" t="s">
        <v>53</v>
      </c>
      <c r="H175" s="132" t="s">
        <v>62</v>
      </c>
      <c r="I175" s="152" t="s">
        <v>1205</v>
      </c>
      <c r="J175" s="132" t="s">
        <v>65</v>
      </c>
      <c r="K175" s="152" t="s">
        <v>1207</v>
      </c>
      <c r="L175" s="158">
        <v>0.48623</v>
      </c>
      <c r="M175" s="158">
        <v>3.71</v>
      </c>
      <c r="O175" s="158">
        <v>1.8039099999999999</v>
      </c>
      <c r="P175" s="149">
        <v>2.5729821649999999E-3</v>
      </c>
      <c r="Q175" s="149">
        <v>2.2234490915969696E-4</v>
      </c>
      <c r="R175" s="159"/>
    </row>
    <row r="176" spans="1:18">
      <c r="A176" s="132">
        <v>8700</v>
      </c>
      <c r="B176" s="132">
        <v>15240</v>
      </c>
      <c r="C176" s="132" t="s">
        <v>1204</v>
      </c>
      <c r="D176" s="152" t="s">
        <v>3161</v>
      </c>
      <c r="E176" s="132" t="s">
        <v>792</v>
      </c>
      <c r="F176" s="132" t="s">
        <v>218</v>
      </c>
      <c r="G176" s="132" t="s">
        <v>53</v>
      </c>
      <c r="H176" s="132" t="s">
        <v>62</v>
      </c>
      <c r="I176" s="152" t="s">
        <v>1205</v>
      </c>
      <c r="J176" s="132" t="s">
        <v>65</v>
      </c>
      <c r="K176" s="152" t="s">
        <v>1211</v>
      </c>
      <c r="L176" s="158">
        <v>3785.9140000000002</v>
      </c>
      <c r="M176" s="158">
        <v>2.6029E-2</v>
      </c>
      <c r="O176" s="158">
        <v>98.543559999999999</v>
      </c>
      <c r="P176" s="149">
        <v>0.140556248588</v>
      </c>
      <c r="Q176" s="149">
        <v>1.214620402152721E-2</v>
      </c>
      <c r="R176" s="159"/>
    </row>
    <row r="177" spans="1:18">
      <c r="A177" s="132">
        <v>8700</v>
      </c>
      <c r="B177" s="132">
        <v>15240</v>
      </c>
      <c r="C177" s="132" t="s">
        <v>1204</v>
      </c>
      <c r="D177" s="152" t="s">
        <v>3161</v>
      </c>
      <c r="E177" s="132" t="s">
        <v>792</v>
      </c>
      <c r="F177" s="132" t="s">
        <v>218</v>
      </c>
      <c r="G177" s="132" t="s">
        <v>53</v>
      </c>
      <c r="H177" s="132" t="s">
        <v>62</v>
      </c>
      <c r="I177" s="152" t="s">
        <v>1205</v>
      </c>
      <c r="J177" s="132" t="s">
        <v>65</v>
      </c>
      <c r="K177" s="152" t="s">
        <v>1213</v>
      </c>
      <c r="L177" s="158">
        <v>75.517030000000005</v>
      </c>
      <c r="M177" s="158">
        <v>4.1524000000000001</v>
      </c>
      <c r="O177" s="158">
        <v>313.57691999999997</v>
      </c>
      <c r="P177" s="149">
        <v>0.44726611783800002</v>
      </c>
      <c r="Q177" s="149">
        <v>3.8650615491891256E-2</v>
      </c>
      <c r="R177" s="159"/>
    </row>
    <row r="178" spans="1:18">
      <c r="A178" s="132">
        <v>8700</v>
      </c>
      <c r="B178" s="132">
        <v>15240</v>
      </c>
      <c r="C178" s="132" t="s">
        <v>1204</v>
      </c>
      <c r="D178" s="152" t="s">
        <v>3161</v>
      </c>
      <c r="E178" s="132" t="s">
        <v>792</v>
      </c>
      <c r="F178" s="132" t="s">
        <v>218</v>
      </c>
      <c r="G178" s="132" t="s">
        <v>53</v>
      </c>
      <c r="H178" s="132" t="s">
        <v>62</v>
      </c>
      <c r="I178" s="152" t="s">
        <v>1205</v>
      </c>
      <c r="J178" s="132" t="s">
        <v>65</v>
      </c>
      <c r="K178" s="152" t="s">
        <v>1207</v>
      </c>
      <c r="L178" s="158">
        <v>-6.9999999999999994E-5</v>
      </c>
      <c r="M178" s="158">
        <v>3.71</v>
      </c>
      <c r="O178" s="158">
        <v>-2.5999999999999998E-4</v>
      </c>
      <c r="P178" s="149">
        <v>-3.7084741644226498E-7</v>
      </c>
      <c r="Q178" s="149">
        <v>-3.2046873946882718E-8</v>
      </c>
      <c r="R178" s="159"/>
    </row>
    <row r="179" spans="1:18">
      <c r="A179" s="132">
        <v>8700</v>
      </c>
      <c r="B179" s="132">
        <v>15241</v>
      </c>
      <c r="C179" s="132" t="s">
        <v>1204</v>
      </c>
      <c r="D179" s="152" t="s">
        <v>3161</v>
      </c>
      <c r="E179" s="132" t="s">
        <v>792</v>
      </c>
      <c r="F179" s="132" t="s">
        <v>213</v>
      </c>
      <c r="G179" s="132" t="s">
        <v>53</v>
      </c>
      <c r="H179" s="132" t="s">
        <v>62</v>
      </c>
      <c r="I179" s="152" t="s">
        <v>1205</v>
      </c>
      <c r="J179" s="132" t="s">
        <v>65</v>
      </c>
      <c r="K179" s="152" t="s">
        <v>1206</v>
      </c>
      <c r="L179" s="158">
        <v>11092.68815</v>
      </c>
      <c r="M179" s="158">
        <v>1</v>
      </c>
      <c r="O179" s="158">
        <v>11092.68815</v>
      </c>
      <c r="P179" s="149">
        <v>0.42741368163100002</v>
      </c>
      <c r="Q179" s="149">
        <v>6.6271348843356614E-2</v>
      </c>
      <c r="R179" s="159"/>
    </row>
    <row r="180" spans="1:18">
      <c r="A180" s="132">
        <v>8700</v>
      </c>
      <c r="B180" s="132">
        <v>15241</v>
      </c>
      <c r="C180" s="132" t="s">
        <v>1204</v>
      </c>
      <c r="D180" s="152" t="s">
        <v>3161</v>
      </c>
      <c r="E180" s="132" t="s">
        <v>792</v>
      </c>
      <c r="F180" s="132" t="s">
        <v>218</v>
      </c>
      <c r="G180" s="132" t="s">
        <v>53</v>
      </c>
      <c r="H180" s="132" t="s">
        <v>62</v>
      </c>
      <c r="I180" s="152" t="s">
        <v>1205</v>
      </c>
      <c r="J180" s="132" t="s">
        <v>65</v>
      </c>
      <c r="K180" s="152" t="s">
        <v>1207</v>
      </c>
      <c r="L180" s="158">
        <v>1959.2584099999999</v>
      </c>
      <c r="M180" s="158">
        <v>3.71</v>
      </c>
      <c r="O180" s="158">
        <v>7268.8486999999996</v>
      </c>
      <c r="P180" s="149">
        <v>0.280076870644</v>
      </c>
      <c r="Q180" s="149">
        <v>4.3426480702721211E-2</v>
      </c>
      <c r="R180" s="159"/>
    </row>
    <row r="181" spans="1:18">
      <c r="A181" s="132">
        <v>8700</v>
      </c>
      <c r="B181" s="132">
        <v>15241</v>
      </c>
      <c r="C181" s="132" t="s">
        <v>1204</v>
      </c>
      <c r="D181" s="152" t="s">
        <v>3161</v>
      </c>
      <c r="E181" s="132" t="s">
        <v>792</v>
      </c>
      <c r="F181" s="132" t="s">
        <v>218</v>
      </c>
      <c r="G181" s="132" t="s">
        <v>53</v>
      </c>
      <c r="H181" s="132" t="s">
        <v>62</v>
      </c>
      <c r="I181" s="152" t="s">
        <v>1205</v>
      </c>
      <c r="J181" s="132" t="s">
        <v>65</v>
      </c>
      <c r="K181" s="152" t="s">
        <v>1211</v>
      </c>
      <c r="L181" s="158">
        <v>30259.940289999999</v>
      </c>
      <c r="M181" s="158">
        <v>2.6029E-2</v>
      </c>
      <c r="O181" s="158">
        <v>787.63598999999999</v>
      </c>
      <c r="P181" s="149">
        <v>3.0348495667999999E-2</v>
      </c>
      <c r="Q181" s="149">
        <v>4.7055951406037265E-3</v>
      </c>
      <c r="R181" s="159"/>
    </row>
    <row r="182" spans="1:18">
      <c r="A182" s="132">
        <v>8700</v>
      </c>
      <c r="B182" s="132">
        <v>15241</v>
      </c>
      <c r="C182" s="132" t="s">
        <v>1204</v>
      </c>
      <c r="D182" s="152" t="s">
        <v>3161</v>
      </c>
      <c r="E182" s="132" t="s">
        <v>792</v>
      </c>
      <c r="F182" s="132" t="s">
        <v>218</v>
      </c>
      <c r="G182" s="132" t="s">
        <v>53</v>
      </c>
      <c r="H182" s="132" t="s">
        <v>62</v>
      </c>
      <c r="I182" s="152" t="s">
        <v>1205</v>
      </c>
      <c r="J182" s="132" t="s">
        <v>65</v>
      </c>
      <c r="K182" s="152" t="s">
        <v>1213</v>
      </c>
      <c r="L182" s="158">
        <v>1638.76863</v>
      </c>
      <c r="M182" s="158">
        <v>4.1524000000000001</v>
      </c>
      <c r="O182" s="158">
        <v>6804.8228600000002</v>
      </c>
      <c r="P182" s="149">
        <v>0.26219743601500001</v>
      </c>
      <c r="Q182" s="149">
        <v>4.0654238492435012E-2</v>
      </c>
      <c r="R182" s="159"/>
    </row>
    <row r="183" spans="1:18">
      <c r="A183" s="132">
        <v>8700</v>
      </c>
      <c r="B183" s="132">
        <v>15241</v>
      </c>
      <c r="C183" s="132" t="s">
        <v>1204</v>
      </c>
      <c r="D183" s="152" t="s">
        <v>3161</v>
      </c>
      <c r="E183" s="132" t="s">
        <v>792</v>
      </c>
      <c r="F183" s="132" t="s">
        <v>218</v>
      </c>
      <c r="G183" s="132" t="s">
        <v>53</v>
      </c>
      <c r="H183" s="132" t="s">
        <v>62</v>
      </c>
      <c r="I183" s="152" t="s">
        <v>1205</v>
      </c>
      <c r="J183" s="132" t="s">
        <v>65</v>
      </c>
      <c r="K183" s="152" t="s">
        <v>1207</v>
      </c>
      <c r="L183" s="158">
        <v>-0.25522</v>
      </c>
      <c r="M183" s="158">
        <v>3.71</v>
      </c>
      <c r="O183" s="158">
        <v>-0.94686999999999999</v>
      </c>
      <c r="P183" s="149">
        <v>-3.6483960177560402E-5</v>
      </c>
      <c r="Q183" s="149">
        <v>-5.6569112221287027E-6</v>
      </c>
      <c r="R183" s="159"/>
    </row>
    <row r="184" spans="1:18">
      <c r="A184" s="132">
        <v>8700</v>
      </c>
      <c r="B184" s="132">
        <v>15242</v>
      </c>
      <c r="C184" s="132" t="s">
        <v>1204</v>
      </c>
      <c r="D184" s="152" t="s">
        <v>3161</v>
      </c>
      <c r="E184" s="132" t="s">
        <v>792</v>
      </c>
      <c r="F184" s="132" t="s">
        <v>213</v>
      </c>
      <c r="G184" s="132" t="s">
        <v>53</v>
      </c>
      <c r="H184" s="132" t="s">
        <v>62</v>
      </c>
      <c r="I184" s="152" t="s">
        <v>1205</v>
      </c>
      <c r="J184" s="132" t="s">
        <v>65</v>
      </c>
      <c r="K184" s="152" t="s">
        <v>1206</v>
      </c>
      <c r="L184" s="158">
        <v>2125.71018</v>
      </c>
      <c r="M184" s="158">
        <v>1</v>
      </c>
      <c r="O184" s="158">
        <v>2125.71018</v>
      </c>
      <c r="P184" s="149">
        <v>0.31014669489000002</v>
      </c>
      <c r="Q184" s="149">
        <v>2.2217946975621204E-2</v>
      </c>
      <c r="R184" s="159"/>
    </row>
    <row r="185" spans="1:18">
      <c r="A185" s="132">
        <v>8700</v>
      </c>
      <c r="B185" s="132">
        <v>15242</v>
      </c>
      <c r="C185" s="132" t="s">
        <v>1204</v>
      </c>
      <c r="D185" s="152" t="s">
        <v>3161</v>
      </c>
      <c r="E185" s="132" t="s">
        <v>792</v>
      </c>
      <c r="F185" s="132" t="s">
        <v>213</v>
      </c>
      <c r="G185" s="132" t="s">
        <v>53</v>
      </c>
      <c r="H185" s="132" t="s">
        <v>62</v>
      </c>
      <c r="I185" s="152" t="s">
        <v>1205</v>
      </c>
      <c r="J185" s="132" t="s">
        <v>65</v>
      </c>
      <c r="K185" s="152" t="s">
        <v>1207</v>
      </c>
      <c r="L185" s="158">
        <v>1274.6056000000001</v>
      </c>
      <c r="M185" s="158">
        <v>3.71</v>
      </c>
      <c r="O185" s="158">
        <v>4728.7867800000004</v>
      </c>
      <c r="P185" s="149">
        <v>0.68994240346500002</v>
      </c>
      <c r="Q185" s="149">
        <v>4.942533320184718E-2</v>
      </c>
      <c r="R185" s="159"/>
    </row>
    <row r="186" spans="1:18">
      <c r="A186" s="132">
        <v>8700</v>
      </c>
      <c r="B186" s="132">
        <v>15242</v>
      </c>
      <c r="C186" s="132" t="s">
        <v>1204</v>
      </c>
      <c r="D186" s="152" t="s">
        <v>3161</v>
      </c>
      <c r="E186" s="132" t="s">
        <v>792</v>
      </c>
      <c r="F186" s="132" t="s">
        <v>213</v>
      </c>
      <c r="G186" s="132" t="s">
        <v>53</v>
      </c>
      <c r="H186" s="132" t="s">
        <v>62</v>
      </c>
      <c r="I186" s="152" t="s">
        <v>1205</v>
      </c>
      <c r="J186" s="132" t="s">
        <v>65</v>
      </c>
      <c r="K186" s="152" t="s">
        <v>1207</v>
      </c>
      <c r="L186" s="158">
        <v>-0.1646</v>
      </c>
      <c r="M186" s="158">
        <v>3.71</v>
      </c>
      <c r="O186" s="158">
        <v>-0.61067000000000005</v>
      </c>
      <c r="P186" s="149">
        <v>-8.9098355905172202E-5</v>
      </c>
      <c r="Q186" s="149">
        <v>-6.3827297847360364E-6</v>
      </c>
      <c r="R186" s="159"/>
    </row>
    <row r="187" spans="1:18">
      <c r="A187" s="132">
        <v>8694</v>
      </c>
      <c r="B187" s="132">
        <v>8699</v>
      </c>
      <c r="C187" s="132" t="s">
        <v>1204</v>
      </c>
      <c r="D187" s="152" t="s">
        <v>3161</v>
      </c>
      <c r="E187" s="132" t="s">
        <v>792</v>
      </c>
      <c r="F187" s="132" t="s">
        <v>213</v>
      </c>
      <c r="G187" s="132" t="s">
        <v>53</v>
      </c>
      <c r="H187" s="132" t="s">
        <v>62</v>
      </c>
      <c r="I187" s="152" t="s">
        <v>1205</v>
      </c>
      <c r="J187" s="132" t="s">
        <v>65</v>
      </c>
      <c r="K187" s="152" t="s">
        <v>1206</v>
      </c>
      <c r="L187" s="158">
        <v>527.23806999999999</v>
      </c>
      <c r="M187" s="158">
        <v>1</v>
      </c>
      <c r="O187" s="158">
        <v>527.23806999999999</v>
      </c>
      <c r="P187" s="149">
        <v>0.44103624389399998</v>
      </c>
      <c r="Q187" s="149">
        <v>3.4964361311931929E-3</v>
      </c>
      <c r="R187" s="159"/>
    </row>
    <row r="188" spans="1:18">
      <c r="A188" s="132">
        <v>8694</v>
      </c>
      <c r="B188" s="132">
        <v>8699</v>
      </c>
      <c r="C188" s="132" t="s">
        <v>1208</v>
      </c>
      <c r="D188" s="152" t="s">
        <v>3162</v>
      </c>
      <c r="E188" s="132" t="s">
        <v>792</v>
      </c>
      <c r="F188" s="132" t="s">
        <v>213</v>
      </c>
      <c r="G188" s="132" t="s">
        <v>53</v>
      </c>
      <c r="H188" s="132" t="s">
        <v>62</v>
      </c>
      <c r="I188" s="152" t="s">
        <v>1205</v>
      </c>
      <c r="J188" s="132" t="s">
        <v>65</v>
      </c>
      <c r="K188" s="152" t="s">
        <v>1206</v>
      </c>
      <c r="L188" s="158">
        <v>1.0004599999999999</v>
      </c>
      <c r="M188" s="158">
        <v>1</v>
      </c>
      <c r="O188" s="158">
        <v>1.0004599999999999</v>
      </c>
      <c r="P188" s="149">
        <v>8.3688782199999999E-4</v>
      </c>
      <c r="Q188" s="149">
        <v>6.6346584035814061E-6</v>
      </c>
      <c r="R188" s="159"/>
    </row>
    <row r="189" spans="1:18">
      <c r="A189" s="132">
        <v>8694</v>
      </c>
      <c r="B189" s="132">
        <v>8699</v>
      </c>
      <c r="C189" s="132" t="s">
        <v>1208</v>
      </c>
      <c r="D189" s="152" t="s">
        <v>3162</v>
      </c>
      <c r="E189" s="132" t="s">
        <v>792</v>
      </c>
      <c r="F189" s="132" t="s">
        <v>219</v>
      </c>
      <c r="G189" s="132" t="s">
        <v>53</v>
      </c>
      <c r="H189" s="132" t="s">
        <v>62</v>
      </c>
      <c r="I189" s="152" t="s">
        <v>1205</v>
      </c>
      <c r="J189" s="132" t="s">
        <v>65</v>
      </c>
      <c r="K189" s="152" t="s">
        <v>1206</v>
      </c>
      <c r="L189" s="158">
        <v>667.21439999999996</v>
      </c>
      <c r="M189" s="158">
        <v>1</v>
      </c>
      <c r="O189" s="158">
        <v>667.21439999999996</v>
      </c>
      <c r="P189" s="149">
        <v>0.55812686828199998</v>
      </c>
      <c r="Q189" s="149">
        <v>4.4247042619900102E-3</v>
      </c>
      <c r="R189" s="159"/>
    </row>
    <row r="190" spans="1:18">
      <c r="A190" s="132">
        <v>8694</v>
      </c>
      <c r="B190" s="132">
        <v>9452</v>
      </c>
      <c r="C190" s="132" t="s">
        <v>1204</v>
      </c>
      <c r="D190" s="152" t="s">
        <v>3161</v>
      </c>
      <c r="E190" s="132" t="s">
        <v>792</v>
      </c>
      <c r="F190" s="132" t="s">
        <v>213</v>
      </c>
      <c r="G190" s="132" t="s">
        <v>53</v>
      </c>
      <c r="H190" s="132" t="s">
        <v>62</v>
      </c>
      <c r="I190" s="152" t="s">
        <v>1205</v>
      </c>
      <c r="J190" s="132" t="s">
        <v>65</v>
      </c>
      <c r="K190" s="152" t="s">
        <v>1206</v>
      </c>
      <c r="L190" s="158">
        <v>122246.98547</v>
      </c>
      <c r="M190" s="158">
        <v>1</v>
      </c>
      <c r="O190" s="158">
        <v>122246.98547</v>
      </c>
      <c r="P190" s="149">
        <v>0.42624739874399997</v>
      </c>
      <c r="Q190" s="149">
        <v>7.6342434605922022E-2</v>
      </c>
      <c r="R190" s="159"/>
    </row>
    <row r="191" spans="1:18">
      <c r="A191" s="132">
        <v>8694</v>
      </c>
      <c r="B191" s="132">
        <v>9452</v>
      </c>
      <c r="C191" s="132" t="s">
        <v>1204</v>
      </c>
      <c r="D191" s="152" t="s">
        <v>3161</v>
      </c>
      <c r="E191" s="132" t="s">
        <v>792</v>
      </c>
      <c r="F191" s="132" t="s">
        <v>218</v>
      </c>
      <c r="G191" s="132" t="s">
        <v>53</v>
      </c>
      <c r="H191" s="132" t="s">
        <v>62</v>
      </c>
      <c r="I191" s="152" t="s">
        <v>1205</v>
      </c>
      <c r="J191" s="132" t="s">
        <v>65</v>
      </c>
      <c r="K191" s="152" t="s">
        <v>1207</v>
      </c>
      <c r="L191" s="158">
        <v>44359.018020000003</v>
      </c>
      <c r="M191" s="158">
        <v>3.71</v>
      </c>
      <c r="O191" s="158">
        <v>164571.95684999999</v>
      </c>
      <c r="P191" s="149">
        <v>0.57382493518199995</v>
      </c>
      <c r="Q191" s="149">
        <v>0.10277409954516192</v>
      </c>
      <c r="R191" s="159"/>
    </row>
    <row r="192" spans="1:18">
      <c r="A192" s="132">
        <v>8694</v>
      </c>
      <c r="B192" s="132">
        <v>9452</v>
      </c>
      <c r="C192" s="132" t="s">
        <v>1204</v>
      </c>
      <c r="D192" s="152" t="s">
        <v>3161</v>
      </c>
      <c r="E192" s="132" t="s">
        <v>792</v>
      </c>
      <c r="F192" s="132" t="s">
        <v>218</v>
      </c>
      <c r="G192" s="132" t="s">
        <v>53</v>
      </c>
      <c r="H192" s="132" t="s">
        <v>62</v>
      </c>
      <c r="I192" s="152" t="s">
        <v>1205</v>
      </c>
      <c r="J192" s="132" t="s">
        <v>65</v>
      </c>
      <c r="K192" s="152" t="s">
        <v>1207</v>
      </c>
      <c r="L192" s="158">
        <v>-5.59171</v>
      </c>
      <c r="M192" s="158">
        <v>3.71</v>
      </c>
      <c r="O192" s="158">
        <v>-20.745239999999999</v>
      </c>
      <c r="P192" s="149">
        <v>-7.2333927518426105E-5</v>
      </c>
      <c r="Q192" s="149">
        <v>-1.2955265293415481E-5</v>
      </c>
      <c r="R192" s="159"/>
    </row>
    <row r="193" spans="1:18">
      <c r="A193" s="132">
        <v>8694</v>
      </c>
      <c r="B193" s="132">
        <v>12531</v>
      </c>
      <c r="C193" s="132" t="s">
        <v>1204</v>
      </c>
      <c r="D193" s="152" t="s">
        <v>3161</v>
      </c>
      <c r="E193" s="132" t="s">
        <v>792</v>
      </c>
      <c r="F193" s="132" t="s">
        <v>213</v>
      </c>
      <c r="G193" s="132" t="s">
        <v>53</v>
      </c>
      <c r="H193" s="132" t="s">
        <v>62</v>
      </c>
      <c r="I193" s="152" t="s">
        <v>1205</v>
      </c>
      <c r="J193" s="132" t="s">
        <v>65</v>
      </c>
      <c r="K193" s="152" t="s">
        <v>1206</v>
      </c>
      <c r="L193" s="158">
        <v>136461.88128</v>
      </c>
      <c r="M193" s="158">
        <v>1</v>
      </c>
      <c r="O193" s="158">
        <v>136461.88128</v>
      </c>
      <c r="P193" s="149">
        <v>0.205885226905</v>
      </c>
      <c r="Q193" s="149">
        <v>3.9753035614975195E-2</v>
      </c>
      <c r="R193" s="159"/>
    </row>
    <row r="194" spans="1:18">
      <c r="A194" s="132">
        <v>8694</v>
      </c>
      <c r="B194" s="132">
        <v>12531</v>
      </c>
      <c r="C194" s="132" t="s">
        <v>1204</v>
      </c>
      <c r="D194" s="152" t="s">
        <v>3161</v>
      </c>
      <c r="E194" s="132" t="s">
        <v>792</v>
      </c>
      <c r="F194" s="132" t="s">
        <v>218</v>
      </c>
      <c r="G194" s="132" t="s">
        <v>53</v>
      </c>
      <c r="H194" s="132" t="s">
        <v>62</v>
      </c>
      <c r="I194" s="152" t="s">
        <v>1205</v>
      </c>
      <c r="J194" s="132" t="s">
        <v>65</v>
      </c>
      <c r="K194" s="152" t="s">
        <v>1207</v>
      </c>
      <c r="L194" s="158">
        <v>74129.474359999993</v>
      </c>
      <c r="M194" s="158">
        <v>3.71</v>
      </c>
      <c r="O194" s="158">
        <v>275020.34987999999</v>
      </c>
      <c r="P194" s="149">
        <v>0.41493365478599997</v>
      </c>
      <c r="Q194" s="149">
        <v>8.0116833075090502E-2</v>
      </c>
      <c r="R194" s="159"/>
    </row>
    <row r="195" spans="1:18">
      <c r="A195" s="132">
        <v>8694</v>
      </c>
      <c r="B195" s="132">
        <v>12531</v>
      </c>
      <c r="C195" s="132" t="s">
        <v>1204</v>
      </c>
      <c r="D195" s="152" t="s">
        <v>3161</v>
      </c>
      <c r="E195" s="132" t="s">
        <v>792</v>
      </c>
      <c r="F195" s="132" t="s">
        <v>218</v>
      </c>
      <c r="G195" s="132" t="s">
        <v>53</v>
      </c>
      <c r="H195" s="132" t="s">
        <v>62</v>
      </c>
      <c r="I195" s="152" t="s">
        <v>1205</v>
      </c>
      <c r="J195" s="132" t="s">
        <v>65</v>
      </c>
      <c r="K195" s="152" t="s">
        <v>1209</v>
      </c>
      <c r="L195" s="158">
        <v>1.2899099999999999</v>
      </c>
      <c r="M195" s="158">
        <v>4.3964999999999996</v>
      </c>
      <c r="O195" s="158">
        <v>5.6710900000000004</v>
      </c>
      <c r="P195" s="149">
        <v>8.5561890287425192E-6</v>
      </c>
      <c r="Q195" s="149">
        <v>1.652058733406681E-6</v>
      </c>
      <c r="R195" s="159"/>
    </row>
    <row r="196" spans="1:18">
      <c r="A196" s="132">
        <v>8694</v>
      </c>
      <c r="B196" s="132">
        <v>12531</v>
      </c>
      <c r="C196" s="132" t="s">
        <v>1204</v>
      </c>
      <c r="D196" s="152" t="s">
        <v>3161</v>
      </c>
      <c r="E196" s="132" t="s">
        <v>792</v>
      </c>
      <c r="F196" s="132" t="s">
        <v>218</v>
      </c>
      <c r="G196" s="132" t="s">
        <v>53</v>
      </c>
      <c r="H196" s="132" t="s">
        <v>62</v>
      </c>
      <c r="I196" s="152" t="s">
        <v>1205</v>
      </c>
      <c r="J196" s="132" t="s">
        <v>65</v>
      </c>
      <c r="K196" s="152" t="s">
        <v>1210</v>
      </c>
      <c r="L196" s="158">
        <v>233.32194000000001</v>
      </c>
      <c r="M196" s="158">
        <v>4.9748000000000001</v>
      </c>
      <c r="O196" s="158">
        <v>1160.72999</v>
      </c>
      <c r="P196" s="149">
        <v>1.751237452E-3</v>
      </c>
      <c r="Q196" s="149">
        <v>3.3813501762563271E-4</v>
      </c>
      <c r="R196" s="159"/>
    </row>
    <row r="197" spans="1:18">
      <c r="A197" s="132">
        <v>8694</v>
      </c>
      <c r="B197" s="132">
        <v>12531</v>
      </c>
      <c r="C197" s="132" t="s">
        <v>1204</v>
      </c>
      <c r="D197" s="152" t="s">
        <v>3161</v>
      </c>
      <c r="E197" s="132" t="s">
        <v>792</v>
      </c>
      <c r="F197" s="132" t="s">
        <v>218</v>
      </c>
      <c r="G197" s="132" t="s">
        <v>53</v>
      </c>
      <c r="H197" s="132" t="s">
        <v>62</v>
      </c>
      <c r="I197" s="152" t="s">
        <v>1205</v>
      </c>
      <c r="J197" s="132" t="s">
        <v>65</v>
      </c>
      <c r="K197" s="152" t="s">
        <v>1211</v>
      </c>
      <c r="L197" s="158">
        <v>750525.43747</v>
      </c>
      <c r="M197" s="158">
        <v>2.6029E-2</v>
      </c>
      <c r="O197" s="158">
        <v>19535.426609999999</v>
      </c>
      <c r="P197" s="149">
        <v>2.9473840625000001E-2</v>
      </c>
      <c r="Q197" s="149">
        <v>5.6909116487087611E-3</v>
      </c>
      <c r="R197" s="159"/>
    </row>
    <row r="198" spans="1:18">
      <c r="A198" s="132">
        <v>8694</v>
      </c>
      <c r="B198" s="132">
        <v>12531</v>
      </c>
      <c r="C198" s="132" t="s">
        <v>1204</v>
      </c>
      <c r="D198" s="152" t="s">
        <v>3161</v>
      </c>
      <c r="E198" s="132" t="s">
        <v>792</v>
      </c>
      <c r="F198" s="132" t="s">
        <v>218</v>
      </c>
      <c r="G198" s="132" t="s">
        <v>53</v>
      </c>
      <c r="H198" s="132" t="s">
        <v>62</v>
      </c>
      <c r="I198" s="152" t="s">
        <v>1205</v>
      </c>
      <c r="J198" s="132" t="s">
        <v>65</v>
      </c>
      <c r="K198" s="152" t="s">
        <v>1212</v>
      </c>
      <c r="L198" s="158">
        <v>570.81805999999995</v>
      </c>
      <c r="M198" s="158">
        <v>2.7435</v>
      </c>
      <c r="O198" s="158">
        <v>1566.03935</v>
      </c>
      <c r="P198" s="149">
        <v>2.3627430890000001E-3</v>
      </c>
      <c r="Q198" s="149">
        <v>4.5620665251759748E-4</v>
      </c>
      <c r="R198" s="159"/>
    </row>
    <row r="199" spans="1:18">
      <c r="A199" s="132">
        <v>8694</v>
      </c>
      <c r="B199" s="132">
        <v>12531</v>
      </c>
      <c r="C199" s="132" t="s">
        <v>1204</v>
      </c>
      <c r="D199" s="152" t="s">
        <v>3161</v>
      </c>
      <c r="E199" s="132" t="s">
        <v>792</v>
      </c>
      <c r="F199" s="132" t="s">
        <v>218</v>
      </c>
      <c r="G199" s="132" t="s">
        <v>53</v>
      </c>
      <c r="H199" s="132" t="s">
        <v>62</v>
      </c>
      <c r="I199" s="152" t="s">
        <v>1205</v>
      </c>
      <c r="J199" s="132" t="s">
        <v>65</v>
      </c>
      <c r="K199" s="152" t="s">
        <v>1213</v>
      </c>
      <c r="L199" s="158">
        <v>15935.351119999999</v>
      </c>
      <c r="M199" s="158">
        <v>4.1524000000000001</v>
      </c>
      <c r="O199" s="158">
        <v>66169.951990000001</v>
      </c>
      <c r="P199" s="149">
        <v>9.9833121541999997E-2</v>
      </c>
      <c r="Q199" s="149">
        <v>1.9276126295682185E-2</v>
      </c>
      <c r="R199" s="159"/>
    </row>
    <row r="200" spans="1:18">
      <c r="A200" s="132">
        <v>8694</v>
      </c>
      <c r="B200" s="132">
        <v>12531</v>
      </c>
      <c r="C200" s="132" t="s">
        <v>1204</v>
      </c>
      <c r="D200" s="152" t="s">
        <v>3161</v>
      </c>
      <c r="E200" s="132" t="s">
        <v>792</v>
      </c>
      <c r="F200" s="132" t="s">
        <v>218</v>
      </c>
      <c r="G200" s="132" t="s">
        <v>53</v>
      </c>
      <c r="H200" s="132" t="s">
        <v>62</v>
      </c>
      <c r="I200" s="152" t="s">
        <v>1205</v>
      </c>
      <c r="J200" s="132" t="s">
        <v>65</v>
      </c>
      <c r="K200" s="152" t="s">
        <v>1207</v>
      </c>
      <c r="L200" s="158">
        <v>-9.3756599999999999</v>
      </c>
      <c r="M200" s="158">
        <v>3.71</v>
      </c>
      <c r="O200" s="158">
        <v>-34.783700000000003</v>
      </c>
      <c r="P200" s="149">
        <v>-5.2479490242452702E-5</v>
      </c>
      <c r="Q200" s="149">
        <v>-1.0132922483190705E-5</v>
      </c>
      <c r="R200" s="159"/>
    </row>
    <row r="201" spans="1:18">
      <c r="A201" s="132">
        <v>8694</v>
      </c>
      <c r="B201" s="132">
        <v>12531</v>
      </c>
      <c r="C201" s="132" t="s">
        <v>1204</v>
      </c>
      <c r="D201" s="152" t="s">
        <v>3161</v>
      </c>
      <c r="E201" s="132" t="s">
        <v>792</v>
      </c>
      <c r="F201" s="132" t="s">
        <v>218</v>
      </c>
      <c r="G201" s="132" t="s">
        <v>53</v>
      </c>
      <c r="H201" s="132" t="s">
        <v>62</v>
      </c>
      <c r="I201" s="152" t="s">
        <v>1205</v>
      </c>
      <c r="J201" s="132" t="s">
        <v>65</v>
      </c>
      <c r="K201" s="152" t="s">
        <v>1214</v>
      </c>
      <c r="L201" s="158">
        <v>626.84843000000001</v>
      </c>
      <c r="M201" s="158">
        <v>0.55689999999999995</v>
      </c>
      <c r="O201" s="158">
        <v>349.09188999999998</v>
      </c>
      <c r="P201" s="149">
        <v>5.2668820200000004E-4</v>
      </c>
      <c r="Q201" s="149">
        <v>1.0169478982628459E-4</v>
      </c>
      <c r="R201" s="159"/>
    </row>
    <row r="202" spans="1:18">
      <c r="A202" s="132">
        <v>8694</v>
      </c>
      <c r="B202" s="132">
        <v>12531</v>
      </c>
      <c r="C202" s="132" t="s">
        <v>1204</v>
      </c>
      <c r="D202" s="152" t="s">
        <v>3161</v>
      </c>
      <c r="E202" s="132" t="s">
        <v>792</v>
      </c>
      <c r="F202" s="132" t="s">
        <v>218</v>
      </c>
      <c r="G202" s="132" t="s">
        <v>53</v>
      </c>
      <c r="H202" s="132" t="s">
        <v>62</v>
      </c>
      <c r="I202" s="152" t="s">
        <v>1205</v>
      </c>
      <c r="J202" s="132" t="s">
        <v>65</v>
      </c>
      <c r="K202" s="152" t="s">
        <v>1215</v>
      </c>
      <c r="L202" s="158">
        <v>770.51050999999995</v>
      </c>
      <c r="M202" s="158">
        <v>2.5661</v>
      </c>
      <c r="O202" s="158">
        <v>1977.2070200000001</v>
      </c>
      <c r="P202" s="149">
        <v>2.9830873799999999E-3</v>
      </c>
      <c r="Q202" s="149">
        <v>5.7598488564702694E-4</v>
      </c>
      <c r="R202" s="159"/>
    </row>
    <row r="203" spans="1:18">
      <c r="A203" s="132">
        <v>8694</v>
      </c>
      <c r="B203" s="132">
        <v>12531</v>
      </c>
      <c r="C203" s="132" t="s">
        <v>1204</v>
      </c>
      <c r="D203" s="152" t="s">
        <v>3161</v>
      </c>
      <c r="E203" s="132" t="s">
        <v>792</v>
      </c>
      <c r="F203" s="132" t="s">
        <v>218</v>
      </c>
      <c r="G203" s="132" t="s">
        <v>53</v>
      </c>
      <c r="H203" s="132" t="s">
        <v>62</v>
      </c>
      <c r="I203" s="152" t="s">
        <v>1205</v>
      </c>
      <c r="J203" s="132" t="s">
        <v>65</v>
      </c>
      <c r="K203" s="152" t="s">
        <v>1216</v>
      </c>
      <c r="L203" s="158">
        <v>787.81643999999994</v>
      </c>
      <c r="M203" s="158">
        <v>2.8953000000000002</v>
      </c>
      <c r="O203" s="158">
        <v>2280.9649399999998</v>
      </c>
      <c r="P203" s="149">
        <v>3.4413784989999999E-3</v>
      </c>
      <c r="Q203" s="149">
        <v>6.6447332871131398E-4</v>
      </c>
      <c r="R203" s="159"/>
    </row>
    <row r="204" spans="1:18">
      <c r="A204" s="132">
        <v>8694</v>
      </c>
      <c r="B204" s="132">
        <v>12531</v>
      </c>
      <c r="C204" s="132" t="s">
        <v>1204</v>
      </c>
      <c r="D204" s="152" t="s">
        <v>3161</v>
      </c>
      <c r="E204" s="132" t="s">
        <v>792</v>
      </c>
      <c r="F204" s="132" t="s">
        <v>218</v>
      </c>
      <c r="G204" s="132" t="s">
        <v>53</v>
      </c>
      <c r="H204" s="132" t="s">
        <v>62</v>
      </c>
      <c r="I204" s="152" t="s">
        <v>1205</v>
      </c>
      <c r="J204" s="132" t="s">
        <v>65</v>
      </c>
      <c r="K204" s="152" t="s">
        <v>1217</v>
      </c>
      <c r="L204" s="158">
        <v>9.9854599999999998</v>
      </c>
      <c r="M204" s="158">
        <v>0.47789999999999999</v>
      </c>
      <c r="O204" s="158">
        <v>4.7720500000000001</v>
      </c>
      <c r="P204" s="149">
        <v>7.1997732101960603E-6</v>
      </c>
      <c r="Q204" s="149">
        <v>1.3901572499737002E-6</v>
      </c>
      <c r="R204" s="159"/>
    </row>
    <row r="205" spans="1:18">
      <c r="A205" s="132">
        <v>8694</v>
      </c>
      <c r="B205" s="132">
        <v>12531</v>
      </c>
      <c r="C205" s="132" t="s">
        <v>1208</v>
      </c>
      <c r="D205" s="152" t="s">
        <v>3162</v>
      </c>
      <c r="E205" s="132" t="s">
        <v>792</v>
      </c>
      <c r="F205" s="132" t="s">
        <v>213</v>
      </c>
      <c r="G205" s="132" t="s">
        <v>53</v>
      </c>
      <c r="H205" s="132" t="s">
        <v>62</v>
      </c>
      <c r="I205" s="152" t="s">
        <v>1205</v>
      </c>
      <c r="J205" s="132" t="s">
        <v>65</v>
      </c>
      <c r="K205" s="152" t="s">
        <v>1206</v>
      </c>
      <c r="L205" s="158">
        <v>0.99963999999999997</v>
      </c>
      <c r="M205" s="158">
        <v>1</v>
      </c>
      <c r="O205" s="158">
        <v>0.99963999999999997</v>
      </c>
      <c r="P205" s="149">
        <v>1.50819486213271E-6</v>
      </c>
      <c r="Q205" s="149">
        <v>2.9120750900843654E-7</v>
      </c>
      <c r="R205" s="159"/>
    </row>
    <row r="206" spans="1:18">
      <c r="A206" s="132">
        <v>8694</v>
      </c>
      <c r="B206" s="132">
        <v>12531</v>
      </c>
      <c r="C206" s="132" t="s">
        <v>1218</v>
      </c>
      <c r="D206" s="152" t="s">
        <v>3163</v>
      </c>
      <c r="E206" s="132" t="s">
        <v>792</v>
      </c>
      <c r="F206" s="132" t="s">
        <v>213</v>
      </c>
      <c r="G206" s="132" t="s">
        <v>53</v>
      </c>
      <c r="H206" s="132" t="s">
        <v>62</v>
      </c>
      <c r="I206" s="152" t="s">
        <v>1205</v>
      </c>
      <c r="J206" s="132" t="s">
        <v>65</v>
      </c>
      <c r="K206" s="152" t="s">
        <v>1206</v>
      </c>
      <c r="L206" s="158">
        <v>63673.889190000002</v>
      </c>
      <c r="M206" s="158">
        <v>1</v>
      </c>
      <c r="O206" s="158">
        <v>63673.889190000002</v>
      </c>
      <c r="P206" s="149">
        <v>9.6067216725999993E-2</v>
      </c>
      <c r="Q206" s="149">
        <v>1.8548992297126081E-2</v>
      </c>
      <c r="R206" s="159"/>
    </row>
    <row r="207" spans="1:18">
      <c r="A207" s="132">
        <v>8694</v>
      </c>
      <c r="B207" s="132">
        <v>12531</v>
      </c>
      <c r="C207" s="132" t="s">
        <v>1208</v>
      </c>
      <c r="D207" s="152" t="s">
        <v>3162</v>
      </c>
      <c r="E207" s="132" t="s">
        <v>792</v>
      </c>
      <c r="F207" s="132" t="s">
        <v>219</v>
      </c>
      <c r="G207" s="132" t="s">
        <v>53</v>
      </c>
      <c r="H207" s="132" t="s">
        <v>62</v>
      </c>
      <c r="I207" s="152" t="s">
        <v>1205</v>
      </c>
      <c r="J207" s="132" t="s">
        <v>65</v>
      </c>
      <c r="K207" s="152" t="s">
        <v>1206</v>
      </c>
      <c r="L207" s="158">
        <v>20089.25721</v>
      </c>
      <c r="M207" s="158">
        <v>1</v>
      </c>
      <c r="O207" s="158">
        <v>20089.25721</v>
      </c>
      <c r="P207" s="149">
        <v>3.0309425901000001E-2</v>
      </c>
      <c r="Q207" s="149">
        <v>5.8522493597233747E-3</v>
      </c>
      <c r="R207" s="159"/>
    </row>
    <row r="208" spans="1:18">
      <c r="A208" s="132">
        <v>8694</v>
      </c>
      <c r="B208" s="132">
        <v>12531</v>
      </c>
      <c r="C208" s="132" t="s">
        <v>1208</v>
      </c>
      <c r="D208" s="152" t="s">
        <v>3162</v>
      </c>
      <c r="E208" s="132" t="s">
        <v>792</v>
      </c>
      <c r="F208" s="132" t="s">
        <v>219</v>
      </c>
      <c r="G208" s="132" t="s">
        <v>53</v>
      </c>
      <c r="H208" s="132" t="s">
        <v>62</v>
      </c>
      <c r="I208" s="152" t="s">
        <v>1205</v>
      </c>
      <c r="J208" s="132" t="s">
        <v>65</v>
      </c>
      <c r="K208" s="152" t="s">
        <v>1206</v>
      </c>
      <c r="L208" s="158">
        <v>74544.151230000003</v>
      </c>
      <c r="M208" s="158">
        <v>1</v>
      </c>
      <c r="O208" s="158">
        <v>74544.151230000003</v>
      </c>
      <c r="P208" s="149">
        <v>0.112467594221</v>
      </c>
      <c r="Q208" s="149">
        <v>2.1715634219155379E-2</v>
      </c>
      <c r="R208" s="159"/>
    </row>
    <row r="209" spans="1:18">
      <c r="A209" s="132">
        <v>8694</v>
      </c>
      <c r="B209" s="132">
        <v>12532</v>
      </c>
      <c r="C209" s="132" t="s">
        <v>1204</v>
      </c>
      <c r="D209" s="152" t="s">
        <v>3161</v>
      </c>
      <c r="E209" s="132" t="s">
        <v>792</v>
      </c>
      <c r="F209" s="132" t="s">
        <v>213</v>
      </c>
      <c r="G209" s="132" t="s">
        <v>53</v>
      </c>
      <c r="H209" s="132" t="s">
        <v>62</v>
      </c>
      <c r="I209" s="152" t="s">
        <v>1205</v>
      </c>
      <c r="J209" s="132" t="s">
        <v>65</v>
      </c>
      <c r="K209" s="152" t="s">
        <v>1206</v>
      </c>
      <c r="L209" s="158">
        <v>503826.29359999998</v>
      </c>
      <c r="M209" s="158">
        <v>1</v>
      </c>
      <c r="O209" s="158">
        <v>503826.29359999998</v>
      </c>
      <c r="P209" s="149">
        <v>0.50956130595899995</v>
      </c>
      <c r="Q209" s="149">
        <v>9.8849322886554764E-2</v>
      </c>
      <c r="R209" s="159"/>
    </row>
    <row r="210" spans="1:18">
      <c r="A210" s="132">
        <v>8694</v>
      </c>
      <c r="B210" s="132">
        <v>12532</v>
      </c>
      <c r="C210" s="132" t="s">
        <v>1204</v>
      </c>
      <c r="D210" s="152" t="s">
        <v>3161</v>
      </c>
      <c r="E210" s="132" t="s">
        <v>792</v>
      </c>
      <c r="F210" s="132" t="s">
        <v>218</v>
      </c>
      <c r="G210" s="132" t="s">
        <v>53</v>
      </c>
      <c r="H210" s="132" t="s">
        <v>62</v>
      </c>
      <c r="I210" s="152" t="s">
        <v>1205</v>
      </c>
      <c r="J210" s="132" t="s">
        <v>65</v>
      </c>
      <c r="K210" s="152" t="s">
        <v>1207</v>
      </c>
      <c r="L210" s="158">
        <v>65165.269370000002</v>
      </c>
      <c r="M210" s="158">
        <v>3.71</v>
      </c>
      <c r="O210" s="158">
        <v>241763.14936000001</v>
      </c>
      <c r="P210" s="149">
        <v>0.24451511897100001</v>
      </c>
      <c r="Q210" s="149">
        <v>4.7433260067467446E-2</v>
      </c>
      <c r="R210" s="159"/>
    </row>
    <row r="211" spans="1:18">
      <c r="A211" s="132">
        <v>8694</v>
      </c>
      <c r="B211" s="132">
        <v>12532</v>
      </c>
      <c r="C211" s="132" t="s">
        <v>1204</v>
      </c>
      <c r="D211" s="152" t="s">
        <v>3161</v>
      </c>
      <c r="E211" s="132" t="s">
        <v>792</v>
      </c>
      <c r="F211" s="132" t="s">
        <v>218</v>
      </c>
      <c r="G211" s="132" t="s">
        <v>53</v>
      </c>
      <c r="H211" s="132" t="s">
        <v>62</v>
      </c>
      <c r="I211" s="152" t="s">
        <v>1205</v>
      </c>
      <c r="J211" s="132" t="s">
        <v>65</v>
      </c>
      <c r="K211" s="152" t="s">
        <v>1209</v>
      </c>
      <c r="L211" s="158">
        <v>2.93892</v>
      </c>
      <c r="M211" s="158">
        <v>4.3964999999999996</v>
      </c>
      <c r="O211" s="158">
        <v>12.920959999999999</v>
      </c>
      <c r="P211" s="149">
        <v>1.3068038201830701E-5</v>
      </c>
      <c r="Q211" s="149">
        <v>2.5350565527615779E-6</v>
      </c>
      <c r="R211" s="159"/>
    </row>
    <row r="212" spans="1:18">
      <c r="A212" s="132">
        <v>8694</v>
      </c>
      <c r="B212" s="132">
        <v>12532</v>
      </c>
      <c r="C212" s="132" t="s">
        <v>1204</v>
      </c>
      <c r="D212" s="152" t="s">
        <v>3161</v>
      </c>
      <c r="E212" s="132" t="s">
        <v>792</v>
      </c>
      <c r="F212" s="132" t="s">
        <v>218</v>
      </c>
      <c r="G212" s="132" t="s">
        <v>53</v>
      </c>
      <c r="H212" s="132" t="s">
        <v>62</v>
      </c>
      <c r="I212" s="152" t="s">
        <v>1205</v>
      </c>
      <c r="J212" s="132" t="s">
        <v>65</v>
      </c>
      <c r="K212" s="152" t="s">
        <v>1210</v>
      </c>
      <c r="L212" s="158">
        <v>26.672540000000001</v>
      </c>
      <c r="M212" s="158">
        <v>4.9748000000000001</v>
      </c>
      <c r="O212" s="158">
        <v>132.69055</v>
      </c>
      <c r="P212" s="149">
        <v>1.3420095499999999E-4</v>
      </c>
      <c r="Q212" s="149">
        <v>2.6033518273180773E-5</v>
      </c>
      <c r="R212" s="159"/>
    </row>
    <row r="213" spans="1:18">
      <c r="A213" s="132">
        <v>8694</v>
      </c>
      <c r="B213" s="132">
        <v>12532</v>
      </c>
      <c r="C213" s="132" t="s">
        <v>1204</v>
      </c>
      <c r="D213" s="152" t="s">
        <v>3161</v>
      </c>
      <c r="E213" s="132" t="s">
        <v>792</v>
      </c>
      <c r="F213" s="132" t="s">
        <v>218</v>
      </c>
      <c r="G213" s="132" t="s">
        <v>53</v>
      </c>
      <c r="H213" s="132" t="s">
        <v>62</v>
      </c>
      <c r="I213" s="152" t="s">
        <v>1205</v>
      </c>
      <c r="J213" s="132" t="s">
        <v>65</v>
      </c>
      <c r="K213" s="152" t="s">
        <v>1211</v>
      </c>
      <c r="L213" s="158">
        <v>671462.28361000004</v>
      </c>
      <c r="M213" s="158">
        <v>2.6029E-2</v>
      </c>
      <c r="O213" s="158">
        <v>17477.49178</v>
      </c>
      <c r="P213" s="149">
        <v>1.7676436600000001E-2</v>
      </c>
      <c r="Q213" s="149">
        <v>3.4290354635201732E-3</v>
      </c>
      <c r="R213" s="159"/>
    </row>
    <row r="214" spans="1:18">
      <c r="A214" s="132">
        <v>8694</v>
      </c>
      <c r="B214" s="132">
        <v>12532</v>
      </c>
      <c r="C214" s="132" t="s">
        <v>1204</v>
      </c>
      <c r="D214" s="152" t="s">
        <v>3161</v>
      </c>
      <c r="E214" s="132" t="s">
        <v>792</v>
      </c>
      <c r="F214" s="132" t="s">
        <v>218</v>
      </c>
      <c r="G214" s="132" t="s">
        <v>53</v>
      </c>
      <c r="H214" s="132" t="s">
        <v>62</v>
      </c>
      <c r="I214" s="152" t="s">
        <v>1205</v>
      </c>
      <c r="J214" s="132" t="s">
        <v>65</v>
      </c>
      <c r="K214" s="152" t="s">
        <v>1212</v>
      </c>
      <c r="L214" s="158">
        <v>1391.3534999999999</v>
      </c>
      <c r="M214" s="158">
        <v>2.7435</v>
      </c>
      <c r="O214" s="158">
        <v>3817.1783300000002</v>
      </c>
      <c r="P214" s="149">
        <v>3.8606289500000002E-3</v>
      </c>
      <c r="Q214" s="149">
        <v>7.4891981234567696E-4</v>
      </c>
      <c r="R214" s="159"/>
    </row>
    <row r="215" spans="1:18">
      <c r="A215" s="132">
        <v>8694</v>
      </c>
      <c r="B215" s="132">
        <v>12532</v>
      </c>
      <c r="C215" s="132" t="s">
        <v>1204</v>
      </c>
      <c r="D215" s="152" t="s">
        <v>3161</v>
      </c>
      <c r="E215" s="132" t="s">
        <v>792</v>
      </c>
      <c r="F215" s="132" t="s">
        <v>218</v>
      </c>
      <c r="G215" s="132" t="s">
        <v>53</v>
      </c>
      <c r="H215" s="132" t="s">
        <v>62</v>
      </c>
      <c r="I215" s="152" t="s">
        <v>1205</v>
      </c>
      <c r="J215" s="132" t="s">
        <v>65</v>
      </c>
      <c r="K215" s="152" t="s">
        <v>1213</v>
      </c>
      <c r="L215" s="158">
        <v>8553.0367999999999</v>
      </c>
      <c r="M215" s="158">
        <v>4.1524000000000001</v>
      </c>
      <c r="O215" s="158">
        <v>35515.630010000001</v>
      </c>
      <c r="P215" s="149">
        <v>3.5919901440999998E-2</v>
      </c>
      <c r="Q215" s="149">
        <v>6.9680682071847798E-3</v>
      </c>
      <c r="R215" s="159"/>
    </row>
    <row r="216" spans="1:18">
      <c r="A216" s="132">
        <v>8694</v>
      </c>
      <c r="B216" s="132">
        <v>12532</v>
      </c>
      <c r="C216" s="132" t="s">
        <v>1204</v>
      </c>
      <c r="D216" s="152" t="s">
        <v>3161</v>
      </c>
      <c r="E216" s="132" t="s">
        <v>792</v>
      </c>
      <c r="F216" s="132" t="s">
        <v>218</v>
      </c>
      <c r="G216" s="132" t="s">
        <v>53</v>
      </c>
      <c r="H216" s="132" t="s">
        <v>62</v>
      </c>
      <c r="I216" s="152" t="s">
        <v>1205</v>
      </c>
      <c r="J216" s="132" t="s">
        <v>65</v>
      </c>
      <c r="K216" s="152" t="s">
        <v>1207</v>
      </c>
      <c r="L216" s="158">
        <v>-8.2221200000000003</v>
      </c>
      <c r="M216" s="158">
        <v>3.71</v>
      </c>
      <c r="O216" s="158">
        <v>-30.504069999999999</v>
      </c>
      <c r="P216" s="149">
        <v>-3.0851295265314599E-5</v>
      </c>
      <c r="Q216" s="149">
        <v>-5.9848140184164231E-6</v>
      </c>
      <c r="R216" s="159"/>
    </row>
    <row r="217" spans="1:18">
      <c r="A217" s="132">
        <v>8694</v>
      </c>
      <c r="B217" s="132">
        <v>12532</v>
      </c>
      <c r="C217" s="132" t="s">
        <v>1204</v>
      </c>
      <c r="D217" s="152" t="s">
        <v>3161</v>
      </c>
      <c r="E217" s="132" t="s">
        <v>792</v>
      </c>
      <c r="F217" s="132" t="s">
        <v>218</v>
      </c>
      <c r="G217" s="132" t="s">
        <v>53</v>
      </c>
      <c r="H217" s="132" t="s">
        <v>62</v>
      </c>
      <c r="I217" s="152" t="s">
        <v>1205</v>
      </c>
      <c r="J217" s="132" t="s">
        <v>65</v>
      </c>
      <c r="K217" s="152" t="s">
        <v>1215</v>
      </c>
      <c r="L217" s="158">
        <v>498.15282999999999</v>
      </c>
      <c r="M217" s="158">
        <v>2.5661</v>
      </c>
      <c r="O217" s="158">
        <v>1278.30998</v>
      </c>
      <c r="P217" s="149">
        <v>1.292860875E-3</v>
      </c>
      <c r="Q217" s="149">
        <v>2.5080087634816003E-4</v>
      </c>
      <c r="R217" s="159"/>
    </row>
    <row r="218" spans="1:18">
      <c r="A218" s="132">
        <v>8694</v>
      </c>
      <c r="B218" s="132">
        <v>12532</v>
      </c>
      <c r="C218" s="132" t="s">
        <v>1204</v>
      </c>
      <c r="D218" s="152" t="s">
        <v>3161</v>
      </c>
      <c r="E218" s="132" t="s">
        <v>792</v>
      </c>
      <c r="F218" s="132" t="s">
        <v>218</v>
      </c>
      <c r="G218" s="132" t="s">
        <v>53</v>
      </c>
      <c r="H218" s="132" t="s">
        <v>62</v>
      </c>
      <c r="I218" s="152" t="s">
        <v>1205</v>
      </c>
      <c r="J218" s="132" t="s">
        <v>65</v>
      </c>
      <c r="K218" s="152" t="s">
        <v>1216</v>
      </c>
      <c r="L218" s="158">
        <v>659.26890000000003</v>
      </c>
      <c r="M218" s="158">
        <v>2.8953000000000002</v>
      </c>
      <c r="O218" s="158">
        <v>1908.78125</v>
      </c>
      <c r="P218" s="149">
        <v>1.9305087460000001E-3</v>
      </c>
      <c r="Q218" s="149">
        <v>3.7449759271764141E-4</v>
      </c>
      <c r="R218" s="159"/>
    </row>
    <row r="219" spans="1:18">
      <c r="A219" s="132">
        <v>8694</v>
      </c>
      <c r="B219" s="132">
        <v>12532</v>
      </c>
      <c r="C219" s="132" t="s">
        <v>1204</v>
      </c>
      <c r="D219" s="152" t="s">
        <v>3161</v>
      </c>
      <c r="E219" s="132" t="s">
        <v>792</v>
      </c>
      <c r="F219" s="132" t="s">
        <v>218</v>
      </c>
      <c r="G219" s="132" t="s">
        <v>53</v>
      </c>
      <c r="H219" s="132" t="s">
        <v>62</v>
      </c>
      <c r="I219" s="152" t="s">
        <v>1205</v>
      </c>
      <c r="J219" s="132" t="s">
        <v>65</v>
      </c>
      <c r="K219" s="152" t="s">
        <v>1219</v>
      </c>
      <c r="L219" s="158">
        <v>8.8000000000000003E-4</v>
      </c>
      <c r="M219" s="158">
        <v>1.97</v>
      </c>
      <c r="O219" s="158">
        <v>8.4999999999999995E-4</v>
      </c>
      <c r="P219" s="149">
        <v>8.5967547856785599E-10</v>
      </c>
      <c r="Q219" s="149">
        <v>1.6676764496193327E-10</v>
      </c>
      <c r="R219" s="159"/>
    </row>
    <row r="220" spans="1:18">
      <c r="A220" s="132">
        <v>8694</v>
      </c>
      <c r="B220" s="132">
        <v>12532</v>
      </c>
      <c r="C220" s="132" t="s">
        <v>1204</v>
      </c>
      <c r="D220" s="152" t="s">
        <v>3161</v>
      </c>
      <c r="E220" s="132" t="s">
        <v>792</v>
      </c>
      <c r="F220" s="132" t="s">
        <v>218</v>
      </c>
      <c r="G220" s="132" t="s">
        <v>53</v>
      </c>
      <c r="H220" s="132" t="s">
        <v>62</v>
      </c>
      <c r="I220" s="152" t="s">
        <v>1205</v>
      </c>
      <c r="J220" s="132" t="s">
        <v>65</v>
      </c>
      <c r="K220" s="152" t="s">
        <v>1217</v>
      </c>
      <c r="L220" s="158">
        <v>16.484590000000001</v>
      </c>
      <c r="M220" s="158">
        <v>0.47789999999999999</v>
      </c>
      <c r="O220" s="158">
        <v>7.8779899999999996</v>
      </c>
      <c r="P220" s="149">
        <v>7.9676644981209196E-6</v>
      </c>
      <c r="Q220" s="149">
        <v>1.5456398109807772E-6</v>
      </c>
      <c r="R220" s="159"/>
    </row>
    <row r="221" spans="1:18">
      <c r="A221" s="132">
        <v>8694</v>
      </c>
      <c r="B221" s="132">
        <v>12532</v>
      </c>
      <c r="C221" s="132" t="s">
        <v>1208</v>
      </c>
      <c r="D221" s="152" t="s">
        <v>3162</v>
      </c>
      <c r="E221" s="132" t="s">
        <v>792</v>
      </c>
      <c r="F221" s="132" t="s">
        <v>213</v>
      </c>
      <c r="G221" s="132" t="s">
        <v>53</v>
      </c>
      <c r="H221" s="132" t="s">
        <v>62</v>
      </c>
      <c r="I221" s="152" t="s">
        <v>1205</v>
      </c>
      <c r="J221" s="132" t="s">
        <v>65</v>
      </c>
      <c r="K221" s="152" t="s">
        <v>1206</v>
      </c>
      <c r="L221" s="158">
        <v>1.0004599999999999</v>
      </c>
      <c r="M221" s="158">
        <v>1</v>
      </c>
      <c r="O221" s="158">
        <v>1.0004599999999999</v>
      </c>
      <c r="P221" s="149">
        <v>1.01184815210353E-6</v>
      </c>
      <c r="Q221" s="149">
        <v>1.9628748009248913E-7</v>
      </c>
      <c r="R221" s="159"/>
    </row>
    <row r="222" spans="1:18">
      <c r="A222" s="132">
        <v>8694</v>
      </c>
      <c r="B222" s="132">
        <v>12532</v>
      </c>
      <c r="C222" s="132" t="s">
        <v>1218</v>
      </c>
      <c r="D222" s="152" t="s">
        <v>3163</v>
      </c>
      <c r="E222" s="132" t="s">
        <v>792</v>
      </c>
      <c r="F222" s="132" t="s">
        <v>213</v>
      </c>
      <c r="G222" s="132" t="s">
        <v>53</v>
      </c>
      <c r="H222" s="132" t="s">
        <v>62</v>
      </c>
      <c r="I222" s="152" t="s">
        <v>1205</v>
      </c>
      <c r="J222" s="132" t="s">
        <v>65</v>
      </c>
      <c r="K222" s="152" t="s">
        <v>1206</v>
      </c>
      <c r="L222" s="158">
        <v>75100.550409999996</v>
      </c>
      <c r="M222" s="158">
        <v>1</v>
      </c>
      <c r="O222" s="158">
        <v>75100.550409999996</v>
      </c>
      <c r="P222" s="149">
        <v>7.5955413663999993E-2</v>
      </c>
      <c r="Q222" s="149">
        <v>1.4734519914377237E-2</v>
      </c>
      <c r="R222" s="159"/>
    </row>
    <row r="223" spans="1:18">
      <c r="A223" s="132">
        <v>8694</v>
      </c>
      <c r="B223" s="132">
        <v>12532</v>
      </c>
      <c r="C223" s="132" t="s">
        <v>1208</v>
      </c>
      <c r="D223" s="152" t="s">
        <v>3162</v>
      </c>
      <c r="E223" s="132" t="s">
        <v>792</v>
      </c>
      <c r="F223" s="132" t="s">
        <v>219</v>
      </c>
      <c r="G223" s="132" t="s">
        <v>53</v>
      </c>
      <c r="H223" s="132" t="s">
        <v>62</v>
      </c>
      <c r="I223" s="152" t="s">
        <v>1205</v>
      </c>
      <c r="J223" s="132" t="s">
        <v>65</v>
      </c>
      <c r="K223" s="152" t="s">
        <v>1206</v>
      </c>
      <c r="L223" s="158">
        <v>61571.198100000001</v>
      </c>
      <c r="M223" s="158">
        <v>1</v>
      </c>
      <c r="O223" s="158">
        <v>61571.198100000001</v>
      </c>
      <c r="P223" s="149">
        <v>6.2272057872999997E-2</v>
      </c>
      <c r="Q223" s="149">
        <v>1.2080098476025484E-2</v>
      </c>
      <c r="R223" s="159"/>
    </row>
    <row r="224" spans="1:18">
      <c r="A224" s="132">
        <v>8694</v>
      </c>
      <c r="B224" s="132">
        <v>12532</v>
      </c>
      <c r="C224" s="132" t="s">
        <v>1208</v>
      </c>
      <c r="D224" s="152" t="s">
        <v>3162</v>
      </c>
      <c r="E224" s="132" t="s">
        <v>792</v>
      </c>
      <c r="F224" s="132" t="s">
        <v>219</v>
      </c>
      <c r="G224" s="132" t="s">
        <v>53</v>
      </c>
      <c r="H224" s="132" t="s">
        <v>62</v>
      </c>
      <c r="I224" s="152" t="s">
        <v>1205</v>
      </c>
      <c r="J224" s="132" t="s">
        <v>65</v>
      </c>
      <c r="K224" s="152" t="s">
        <v>1206</v>
      </c>
      <c r="L224" s="158">
        <v>46362.626960000001</v>
      </c>
      <c r="M224" s="158">
        <v>1</v>
      </c>
      <c r="O224" s="158">
        <v>46362.626960000001</v>
      </c>
      <c r="P224" s="149">
        <v>4.6890368846000001E-2</v>
      </c>
      <c r="Q224" s="149">
        <v>9.0962189557268654E-3</v>
      </c>
      <c r="R224" s="159"/>
    </row>
    <row r="225" spans="1:18">
      <c r="A225" s="132">
        <v>8694</v>
      </c>
      <c r="B225" s="132">
        <v>12533</v>
      </c>
      <c r="C225" s="132" t="s">
        <v>1204</v>
      </c>
      <c r="D225" s="152" t="s">
        <v>3161</v>
      </c>
      <c r="E225" s="132" t="s">
        <v>792</v>
      </c>
      <c r="F225" s="132" t="s">
        <v>213</v>
      </c>
      <c r="G225" s="132" t="s">
        <v>53</v>
      </c>
      <c r="H225" s="132" t="s">
        <v>62</v>
      </c>
      <c r="I225" s="152" t="s">
        <v>1205</v>
      </c>
      <c r="J225" s="132" t="s">
        <v>65</v>
      </c>
      <c r="K225" s="152" t="s">
        <v>1206</v>
      </c>
      <c r="L225" s="158">
        <v>929924.03266000003</v>
      </c>
      <c r="M225" s="158">
        <v>1</v>
      </c>
      <c r="O225" s="158">
        <v>929924.03266000003</v>
      </c>
      <c r="P225" s="149">
        <v>0.41775316857599998</v>
      </c>
      <c r="Q225" s="149">
        <v>6.928449063142203E-2</v>
      </c>
      <c r="R225" s="159"/>
    </row>
    <row r="226" spans="1:18">
      <c r="A226" s="132">
        <v>8694</v>
      </c>
      <c r="B226" s="132">
        <v>12533</v>
      </c>
      <c r="C226" s="132" t="s">
        <v>1204</v>
      </c>
      <c r="D226" s="152" t="s">
        <v>3161</v>
      </c>
      <c r="E226" s="132" t="s">
        <v>792</v>
      </c>
      <c r="F226" s="132" t="s">
        <v>218</v>
      </c>
      <c r="G226" s="132" t="s">
        <v>53</v>
      </c>
      <c r="H226" s="132" t="s">
        <v>62</v>
      </c>
      <c r="I226" s="152" t="s">
        <v>1205</v>
      </c>
      <c r="J226" s="132" t="s">
        <v>65</v>
      </c>
      <c r="K226" s="152" t="s">
        <v>1207</v>
      </c>
      <c r="L226" s="158">
        <v>148371.55634000001</v>
      </c>
      <c r="M226" s="158">
        <v>3.71</v>
      </c>
      <c r="O226" s="158">
        <v>550458.47401999997</v>
      </c>
      <c r="P226" s="149">
        <v>0.24728447014499999</v>
      </c>
      <c r="Q226" s="149">
        <v>4.1012204918645975E-2</v>
      </c>
      <c r="R226" s="159"/>
    </row>
    <row r="227" spans="1:18">
      <c r="A227" s="132">
        <v>8694</v>
      </c>
      <c r="B227" s="132">
        <v>12533</v>
      </c>
      <c r="C227" s="132" t="s">
        <v>1204</v>
      </c>
      <c r="D227" s="152" t="s">
        <v>3161</v>
      </c>
      <c r="E227" s="132" t="s">
        <v>792</v>
      </c>
      <c r="F227" s="132" t="s">
        <v>218</v>
      </c>
      <c r="G227" s="132" t="s">
        <v>53</v>
      </c>
      <c r="H227" s="132" t="s">
        <v>62</v>
      </c>
      <c r="I227" s="152" t="s">
        <v>1205</v>
      </c>
      <c r="J227" s="132" t="s">
        <v>65</v>
      </c>
      <c r="K227" s="152" t="s">
        <v>1209</v>
      </c>
      <c r="L227" s="158">
        <v>3.4581400000000002</v>
      </c>
      <c r="M227" s="158">
        <v>4.3964999999999996</v>
      </c>
      <c r="O227" s="158">
        <v>15.203709999999999</v>
      </c>
      <c r="P227" s="149">
        <v>6.8300181558339901E-6</v>
      </c>
      <c r="Q227" s="149">
        <v>1.1327605977067976E-6</v>
      </c>
      <c r="R227" s="159"/>
    </row>
    <row r="228" spans="1:18">
      <c r="A228" s="132">
        <v>8694</v>
      </c>
      <c r="B228" s="132">
        <v>12533</v>
      </c>
      <c r="C228" s="132" t="s">
        <v>1204</v>
      </c>
      <c r="D228" s="152" t="s">
        <v>3161</v>
      </c>
      <c r="E228" s="132" t="s">
        <v>792</v>
      </c>
      <c r="F228" s="132" t="s">
        <v>218</v>
      </c>
      <c r="G228" s="132" t="s">
        <v>53</v>
      </c>
      <c r="H228" s="132" t="s">
        <v>62</v>
      </c>
      <c r="I228" s="152" t="s">
        <v>1205</v>
      </c>
      <c r="J228" s="132" t="s">
        <v>65</v>
      </c>
      <c r="K228" s="152" t="s">
        <v>1210</v>
      </c>
      <c r="L228" s="158">
        <v>94.614220000000003</v>
      </c>
      <c r="M228" s="158">
        <v>4.9748000000000001</v>
      </c>
      <c r="O228" s="158">
        <v>470.68682000000001</v>
      </c>
      <c r="P228" s="149">
        <v>2.1144835799999999E-4</v>
      </c>
      <c r="Q228" s="149">
        <v>3.5068774894806067E-5</v>
      </c>
      <c r="R228" s="159"/>
    </row>
    <row r="229" spans="1:18">
      <c r="A229" s="132">
        <v>8694</v>
      </c>
      <c r="B229" s="132">
        <v>12533</v>
      </c>
      <c r="C229" s="132" t="s">
        <v>1204</v>
      </c>
      <c r="D229" s="152" t="s">
        <v>3161</v>
      </c>
      <c r="E229" s="132" t="s">
        <v>792</v>
      </c>
      <c r="F229" s="132" t="s">
        <v>218</v>
      </c>
      <c r="G229" s="132" t="s">
        <v>53</v>
      </c>
      <c r="H229" s="132" t="s">
        <v>62</v>
      </c>
      <c r="I229" s="152" t="s">
        <v>1205</v>
      </c>
      <c r="J229" s="132" t="s">
        <v>65</v>
      </c>
      <c r="K229" s="152" t="s">
        <v>1211</v>
      </c>
      <c r="L229" s="158">
        <v>1528531.1885200001</v>
      </c>
      <c r="M229" s="158">
        <v>2.6029E-2</v>
      </c>
      <c r="O229" s="158">
        <v>39786.138310000002</v>
      </c>
      <c r="P229" s="149">
        <v>1.7873272182000001E-2</v>
      </c>
      <c r="Q229" s="149">
        <v>2.9642876516640299E-3</v>
      </c>
      <c r="R229" s="159"/>
    </row>
    <row r="230" spans="1:18">
      <c r="A230" s="132">
        <v>8694</v>
      </c>
      <c r="B230" s="132">
        <v>12533</v>
      </c>
      <c r="C230" s="132" t="s">
        <v>1204</v>
      </c>
      <c r="D230" s="152" t="s">
        <v>3161</v>
      </c>
      <c r="E230" s="132" t="s">
        <v>792</v>
      </c>
      <c r="F230" s="132" t="s">
        <v>218</v>
      </c>
      <c r="G230" s="132" t="s">
        <v>53</v>
      </c>
      <c r="H230" s="132" t="s">
        <v>62</v>
      </c>
      <c r="I230" s="152" t="s">
        <v>1205</v>
      </c>
      <c r="J230" s="132" t="s">
        <v>65</v>
      </c>
      <c r="K230" s="152" t="s">
        <v>1212</v>
      </c>
      <c r="L230" s="158">
        <v>5046.9870499999997</v>
      </c>
      <c r="M230" s="158">
        <v>2.7435</v>
      </c>
      <c r="O230" s="158">
        <v>13846.40897</v>
      </c>
      <c r="P230" s="149">
        <v>6.2202728579999998E-3</v>
      </c>
      <c r="Q230" s="149">
        <v>1.0316341538315298E-3</v>
      </c>
      <c r="R230" s="159"/>
    </row>
    <row r="231" spans="1:18">
      <c r="A231" s="132">
        <v>8694</v>
      </c>
      <c r="B231" s="132">
        <v>12533</v>
      </c>
      <c r="C231" s="132" t="s">
        <v>1204</v>
      </c>
      <c r="D231" s="152" t="s">
        <v>3161</v>
      </c>
      <c r="E231" s="132" t="s">
        <v>792</v>
      </c>
      <c r="F231" s="132" t="s">
        <v>218</v>
      </c>
      <c r="G231" s="132" t="s">
        <v>53</v>
      </c>
      <c r="H231" s="132" t="s">
        <v>62</v>
      </c>
      <c r="I231" s="152" t="s">
        <v>1205</v>
      </c>
      <c r="J231" s="132" t="s">
        <v>65</v>
      </c>
      <c r="K231" s="152" t="s">
        <v>1213</v>
      </c>
      <c r="L231" s="158">
        <v>44636.422789999997</v>
      </c>
      <c r="M231" s="158">
        <v>4.1524000000000001</v>
      </c>
      <c r="O231" s="158">
        <v>185348.28198999999</v>
      </c>
      <c r="P231" s="149">
        <v>8.3264685470999994E-2</v>
      </c>
      <c r="Q231" s="149">
        <v>1.3809473522641546E-2</v>
      </c>
      <c r="R231" s="159"/>
    </row>
    <row r="232" spans="1:18">
      <c r="A232" s="132">
        <v>8694</v>
      </c>
      <c r="B232" s="132">
        <v>12533</v>
      </c>
      <c r="C232" s="132" t="s">
        <v>1204</v>
      </c>
      <c r="D232" s="152" t="s">
        <v>3161</v>
      </c>
      <c r="E232" s="132" t="s">
        <v>792</v>
      </c>
      <c r="F232" s="132" t="s">
        <v>218</v>
      </c>
      <c r="G232" s="132" t="s">
        <v>53</v>
      </c>
      <c r="H232" s="132" t="s">
        <v>62</v>
      </c>
      <c r="I232" s="152" t="s">
        <v>1205</v>
      </c>
      <c r="J232" s="132" t="s">
        <v>65</v>
      </c>
      <c r="K232" s="152" t="s">
        <v>1207</v>
      </c>
      <c r="L232" s="158">
        <v>-5318.05411</v>
      </c>
      <c r="M232" s="158">
        <v>3.71</v>
      </c>
      <c r="O232" s="158">
        <v>-19729.980749999999</v>
      </c>
      <c r="P232" s="149">
        <v>-8.8633712910000002E-3</v>
      </c>
      <c r="Q232" s="149">
        <v>-1.4699928364270045E-3</v>
      </c>
      <c r="R232" s="159"/>
    </row>
    <row r="233" spans="1:18">
      <c r="A233" s="132">
        <v>8694</v>
      </c>
      <c r="B233" s="132">
        <v>12533</v>
      </c>
      <c r="C233" s="132" t="s">
        <v>1204</v>
      </c>
      <c r="D233" s="152" t="s">
        <v>3161</v>
      </c>
      <c r="E233" s="132" t="s">
        <v>792</v>
      </c>
      <c r="F233" s="132" t="s">
        <v>218</v>
      </c>
      <c r="G233" s="132" t="s">
        <v>53</v>
      </c>
      <c r="H233" s="132" t="s">
        <v>62</v>
      </c>
      <c r="I233" s="152" t="s">
        <v>1205</v>
      </c>
      <c r="J233" s="132" t="s">
        <v>65</v>
      </c>
      <c r="K233" s="152" t="s">
        <v>1207</v>
      </c>
      <c r="L233" s="158">
        <v>5300</v>
      </c>
      <c r="M233" s="158">
        <v>3.71</v>
      </c>
      <c r="O233" s="158">
        <v>19663</v>
      </c>
      <c r="P233" s="149">
        <v>8.8332812840000007E-3</v>
      </c>
      <c r="Q233" s="149">
        <v>1.4650023995925181E-3</v>
      </c>
      <c r="R233" s="159"/>
    </row>
    <row r="234" spans="1:18">
      <c r="A234" s="132">
        <v>8694</v>
      </c>
      <c r="B234" s="132">
        <v>12533</v>
      </c>
      <c r="C234" s="132" t="s">
        <v>1204</v>
      </c>
      <c r="D234" s="152" t="s">
        <v>3161</v>
      </c>
      <c r="E234" s="132" t="s">
        <v>792</v>
      </c>
      <c r="F234" s="132" t="s">
        <v>218</v>
      </c>
      <c r="G234" s="132" t="s">
        <v>53</v>
      </c>
      <c r="H234" s="132" t="s">
        <v>62</v>
      </c>
      <c r="I234" s="152" t="s">
        <v>1205</v>
      </c>
      <c r="J234" s="132" t="s">
        <v>65</v>
      </c>
      <c r="K234" s="152" t="s">
        <v>1214</v>
      </c>
      <c r="L234" s="158">
        <v>1103.0834500000001</v>
      </c>
      <c r="M234" s="158">
        <v>0.55689999999999995</v>
      </c>
      <c r="O234" s="158">
        <v>614.30717000000004</v>
      </c>
      <c r="P234" s="149">
        <v>2.7596745199999999E-4</v>
      </c>
      <c r="Q234" s="149">
        <v>4.5769286382387682E-5</v>
      </c>
      <c r="R234" s="159"/>
    </row>
    <row r="235" spans="1:18">
      <c r="A235" s="132">
        <v>8694</v>
      </c>
      <c r="B235" s="132">
        <v>12533</v>
      </c>
      <c r="C235" s="132" t="s">
        <v>1204</v>
      </c>
      <c r="D235" s="152" t="s">
        <v>3161</v>
      </c>
      <c r="E235" s="132" t="s">
        <v>792</v>
      </c>
      <c r="F235" s="132" t="s">
        <v>218</v>
      </c>
      <c r="G235" s="132" t="s">
        <v>53</v>
      </c>
      <c r="H235" s="132" t="s">
        <v>62</v>
      </c>
      <c r="I235" s="152" t="s">
        <v>1205</v>
      </c>
      <c r="J235" s="132" t="s">
        <v>65</v>
      </c>
      <c r="K235" s="152" t="s">
        <v>1215</v>
      </c>
      <c r="L235" s="158">
        <v>1071.3656000000001</v>
      </c>
      <c r="M235" s="158">
        <v>2.5661</v>
      </c>
      <c r="O235" s="158">
        <v>2749.2312700000002</v>
      </c>
      <c r="P235" s="149">
        <v>1.235047201E-3</v>
      </c>
      <c r="Q235" s="149">
        <v>2.0483295568248926E-4</v>
      </c>
      <c r="R235" s="159"/>
    </row>
    <row r="236" spans="1:18">
      <c r="A236" s="132">
        <v>8694</v>
      </c>
      <c r="B236" s="132">
        <v>12533</v>
      </c>
      <c r="C236" s="132" t="s">
        <v>1204</v>
      </c>
      <c r="D236" s="152" t="s">
        <v>3161</v>
      </c>
      <c r="E236" s="132" t="s">
        <v>792</v>
      </c>
      <c r="F236" s="132" t="s">
        <v>218</v>
      </c>
      <c r="G236" s="132" t="s">
        <v>53</v>
      </c>
      <c r="H236" s="132" t="s">
        <v>62</v>
      </c>
      <c r="I236" s="152" t="s">
        <v>1205</v>
      </c>
      <c r="J236" s="132" t="s">
        <v>65</v>
      </c>
      <c r="K236" s="152" t="s">
        <v>1216</v>
      </c>
      <c r="L236" s="158">
        <v>1762.6934000000001</v>
      </c>
      <c r="M236" s="158">
        <v>2.8953000000000002</v>
      </c>
      <c r="O236" s="158">
        <v>5103.5262000000002</v>
      </c>
      <c r="P236" s="149">
        <v>2.2926757089999999E-3</v>
      </c>
      <c r="Q236" s="149">
        <v>3.8024096675905438E-4</v>
      </c>
      <c r="R236" s="159"/>
    </row>
    <row r="237" spans="1:18">
      <c r="A237" s="132">
        <v>8694</v>
      </c>
      <c r="B237" s="132">
        <v>12533</v>
      </c>
      <c r="C237" s="132" t="s">
        <v>1204</v>
      </c>
      <c r="D237" s="152" t="s">
        <v>3161</v>
      </c>
      <c r="E237" s="132" t="s">
        <v>792</v>
      </c>
      <c r="F237" s="132" t="s">
        <v>218</v>
      </c>
      <c r="G237" s="132" t="s">
        <v>53</v>
      </c>
      <c r="H237" s="132" t="s">
        <v>62</v>
      </c>
      <c r="I237" s="152" t="s">
        <v>1205</v>
      </c>
      <c r="J237" s="132" t="s">
        <v>65</v>
      </c>
      <c r="K237" s="152" t="s">
        <v>1219</v>
      </c>
      <c r="L237" s="158">
        <v>7.3999999999999999E-4</v>
      </c>
      <c r="M237" s="158">
        <v>1.97</v>
      </c>
      <c r="O237" s="158">
        <v>7.2000000000000005E-4</v>
      </c>
      <c r="P237" s="149">
        <v>3.2344822889942501E-10</v>
      </c>
      <c r="Q237" s="149">
        <v>5.3643987575986019E-11</v>
      </c>
      <c r="R237" s="159"/>
    </row>
    <row r="238" spans="1:18">
      <c r="A238" s="132">
        <v>8694</v>
      </c>
      <c r="B238" s="132">
        <v>12533</v>
      </c>
      <c r="C238" s="132" t="s">
        <v>1204</v>
      </c>
      <c r="D238" s="152" t="s">
        <v>3161</v>
      </c>
      <c r="E238" s="132" t="s">
        <v>792</v>
      </c>
      <c r="F238" s="132" t="s">
        <v>218</v>
      </c>
      <c r="G238" s="132" t="s">
        <v>53</v>
      </c>
      <c r="H238" s="132" t="s">
        <v>62</v>
      </c>
      <c r="I238" s="152" t="s">
        <v>1205</v>
      </c>
      <c r="J238" s="132" t="s">
        <v>65</v>
      </c>
      <c r="K238" s="152" t="s">
        <v>1217</v>
      </c>
      <c r="L238" s="158">
        <v>28.332840000000001</v>
      </c>
      <c r="M238" s="158">
        <v>0.47789999999999999</v>
      </c>
      <c r="O238" s="158">
        <v>13.54026</v>
      </c>
      <c r="P238" s="149">
        <v>6.0827404386635103E-6</v>
      </c>
      <c r="Q238" s="149">
        <v>1.0088243600216951E-6</v>
      </c>
      <c r="R238" s="159"/>
    </row>
    <row r="239" spans="1:18">
      <c r="A239" s="132">
        <v>8694</v>
      </c>
      <c r="B239" s="132">
        <v>12533</v>
      </c>
      <c r="C239" s="132" t="s">
        <v>1208</v>
      </c>
      <c r="D239" s="152" t="s">
        <v>3162</v>
      </c>
      <c r="E239" s="132" t="s">
        <v>792</v>
      </c>
      <c r="F239" s="132" t="s">
        <v>213</v>
      </c>
      <c r="G239" s="132" t="s">
        <v>53</v>
      </c>
      <c r="H239" s="132" t="s">
        <v>62</v>
      </c>
      <c r="I239" s="152" t="s">
        <v>1205</v>
      </c>
      <c r="J239" s="132" t="s">
        <v>65</v>
      </c>
      <c r="K239" s="152" t="s">
        <v>1206</v>
      </c>
      <c r="L239" s="158">
        <v>0.99997999999999998</v>
      </c>
      <c r="M239" s="158">
        <v>1</v>
      </c>
      <c r="O239" s="158">
        <v>0.99997999999999998</v>
      </c>
      <c r="P239" s="149">
        <v>4.4922466657617598E-7</v>
      </c>
      <c r="Q239" s="149">
        <v>7.4504048189214579E-8</v>
      </c>
      <c r="R239" s="159"/>
    </row>
    <row r="240" spans="1:18">
      <c r="A240" s="132">
        <v>8694</v>
      </c>
      <c r="B240" s="132">
        <v>12533</v>
      </c>
      <c r="C240" s="132" t="s">
        <v>1218</v>
      </c>
      <c r="D240" s="152" t="s">
        <v>3163</v>
      </c>
      <c r="E240" s="132" t="s">
        <v>792</v>
      </c>
      <c r="F240" s="132" t="s">
        <v>213</v>
      </c>
      <c r="G240" s="132" t="s">
        <v>53</v>
      </c>
      <c r="H240" s="132" t="s">
        <v>62</v>
      </c>
      <c r="I240" s="152" t="s">
        <v>1205</v>
      </c>
      <c r="J240" s="132" t="s">
        <v>65</v>
      </c>
      <c r="K240" s="152" t="s">
        <v>1206</v>
      </c>
      <c r="L240" s="158">
        <v>229903.2898</v>
      </c>
      <c r="M240" s="158">
        <v>1</v>
      </c>
      <c r="O240" s="158">
        <v>229903.2898</v>
      </c>
      <c r="P240" s="149">
        <v>0.103280294311</v>
      </c>
      <c r="Q240" s="149">
        <v>1.7129068363485433E-2</v>
      </c>
      <c r="R240" s="159"/>
    </row>
    <row r="241" spans="1:18">
      <c r="A241" s="132">
        <v>8694</v>
      </c>
      <c r="B241" s="132">
        <v>12533</v>
      </c>
      <c r="C241" s="132" t="s">
        <v>1208</v>
      </c>
      <c r="D241" s="152" t="s">
        <v>3162</v>
      </c>
      <c r="E241" s="132" t="s">
        <v>792</v>
      </c>
      <c r="F241" s="132" t="s">
        <v>219</v>
      </c>
      <c r="G241" s="132" t="s">
        <v>53</v>
      </c>
      <c r="H241" s="132" t="s">
        <v>62</v>
      </c>
      <c r="I241" s="152" t="s">
        <v>1205</v>
      </c>
      <c r="J241" s="132" t="s">
        <v>65</v>
      </c>
      <c r="K241" s="152" t="s">
        <v>1206</v>
      </c>
      <c r="L241" s="158">
        <v>159869.07686999999</v>
      </c>
      <c r="M241" s="158">
        <v>1</v>
      </c>
      <c r="O241" s="158">
        <v>159869.07686999999</v>
      </c>
      <c r="P241" s="149">
        <v>7.1818569124000003E-2</v>
      </c>
      <c r="Q241" s="149">
        <v>1.1911131629720323E-2</v>
      </c>
      <c r="R241" s="159"/>
    </row>
    <row r="242" spans="1:18">
      <c r="A242" s="132">
        <v>8694</v>
      </c>
      <c r="B242" s="132">
        <v>12533</v>
      </c>
      <c r="C242" s="132" t="s">
        <v>1208</v>
      </c>
      <c r="D242" s="152" t="s">
        <v>3162</v>
      </c>
      <c r="E242" s="132" t="s">
        <v>792</v>
      </c>
      <c r="F242" s="132" t="s">
        <v>219</v>
      </c>
      <c r="G242" s="132" t="s">
        <v>53</v>
      </c>
      <c r="H242" s="132" t="s">
        <v>62</v>
      </c>
      <c r="I242" s="152" t="s">
        <v>1205</v>
      </c>
      <c r="J242" s="132" t="s">
        <v>65</v>
      </c>
      <c r="K242" s="152" t="s">
        <v>1206</v>
      </c>
      <c r="L242" s="158">
        <v>107976.89838</v>
      </c>
      <c r="M242" s="158">
        <v>1</v>
      </c>
      <c r="O242" s="158">
        <v>107976.89838</v>
      </c>
      <c r="P242" s="149">
        <v>4.8506856309E-2</v>
      </c>
      <c r="Q242" s="149">
        <v>8.0448769377642008E-3</v>
      </c>
      <c r="R242" s="159"/>
    </row>
    <row r="243" spans="1:18">
      <c r="A243" s="132">
        <v>8694</v>
      </c>
      <c r="B243" s="132">
        <v>12534</v>
      </c>
      <c r="C243" s="132" t="s">
        <v>1204</v>
      </c>
      <c r="D243" s="152" t="s">
        <v>3161</v>
      </c>
      <c r="E243" s="132" t="s">
        <v>792</v>
      </c>
      <c r="F243" s="132" t="s">
        <v>213</v>
      </c>
      <c r="G243" s="132" t="s">
        <v>53</v>
      </c>
      <c r="H243" s="132" t="s">
        <v>62</v>
      </c>
      <c r="I243" s="152" t="s">
        <v>1205</v>
      </c>
      <c r="J243" s="132" t="s">
        <v>65</v>
      </c>
      <c r="K243" s="152" t="s">
        <v>1206</v>
      </c>
      <c r="L243" s="158">
        <v>835982.88029999996</v>
      </c>
      <c r="M243" s="158">
        <v>1</v>
      </c>
      <c r="O243" s="158">
        <v>835982.88029999996</v>
      </c>
      <c r="P243" s="149">
        <v>0.46743596984199998</v>
      </c>
      <c r="Q243" s="149">
        <v>9.1541571037348515E-2</v>
      </c>
      <c r="R243" s="159"/>
    </row>
    <row r="244" spans="1:18">
      <c r="A244" s="132">
        <v>8694</v>
      </c>
      <c r="B244" s="132">
        <v>12534</v>
      </c>
      <c r="C244" s="132" t="s">
        <v>1204</v>
      </c>
      <c r="D244" s="152" t="s">
        <v>3161</v>
      </c>
      <c r="E244" s="132" t="s">
        <v>792</v>
      </c>
      <c r="F244" s="132" t="s">
        <v>218</v>
      </c>
      <c r="G244" s="132" t="s">
        <v>53</v>
      </c>
      <c r="H244" s="132" t="s">
        <v>62</v>
      </c>
      <c r="I244" s="152" t="s">
        <v>1205</v>
      </c>
      <c r="J244" s="132" t="s">
        <v>65</v>
      </c>
      <c r="K244" s="152" t="s">
        <v>1207</v>
      </c>
      <c r="L244" s="158">
        <v>123388.71815</v>
      </c>
      <c r="M244" s="158">
        <v>3.71</v>
      </c>
      <c r="O244" s="158">
        <v>457772.14434</v>
      </c>
      <c r="P244" s="149">
        <v>0.25596118209899998</v>
      </c>
      <c r="Q244" s="149">
        <v>5.0126841419266169E-2</v>
      </c>
      <c r="R244" s="159"/>
    </row>
    <row r="245" spans="1:18">
      <c r="A245" s="132">
        <v>8694</v>
      </c>
      <c r="B245" s="132">
        <v>12534</v>
      </c>
      <c r="C245" s="132" t="s">
        <v>1204</v>
      </c>
      <c r="D245" s="152" t="s">
        <v>3161</v>
      </c>
      <c r="E245" s="132" t="s">
        <v>792</v>
      </c>
      <c r="F245" s="132" t="s">
        <v>218</v>
      </c>
      <c r="G245" s="132" t="s">
        <v>53</v>
      </c>
      <c r="H245" s="132" t="s">
        <v>62</v>
      </c>
      <c r="I245" s="152" t="s">
        <v>1205</v>
      </c>
      <c r="J245" s="132" t="s">
        <v>65</v>
      </c>
      <c r="K245" s="152" t="s">
        <v>1209</v>
      </c>
      <c r="L245" s="158">
        <v>7.7000200000000003</v>
      </c>
      <c r="M245" s="158">
        <v>4.3964999999999996</v>
      </c>
      <c r="O245" s="158">
        <v>33.853140000000003</v>
      </c>
      <c r="P245" s="149">
        <v>1.8928827014304501E-5</v>
      </c>
      <c r="Q245" s="149">
        <v>3.7069773713969023E-6</v>
      </c>
      <c r="R245" s="159"/>
    </row>
    <row r="246" spans="1:18">
      <c r="A246" s="132">
        <v>8694</v>
      </c>
      <c r="B246" s="132">
        <v>12534</v>
      </c>
      <c r="C246" s="132" t="s">
        <v>1204</v>
      </c>
      <c r="D246" s="152" t="s">
        <v>3161</v>
      </c>
      <c r="E246" s="132" t="s">
        <v>792</v>
      </c>
      <c r="F246" s="132" t="s">
        <v>218</v>
      </c>
      <c r="G246" s="132" t="s">
        <v>53</v>
      </c>
      <c r="H246" s="132" t="s">
        <v>62</v>
      </c>
      <c r="I246" s="152" t="s">
        <v>1205</v>
      </c>
      <c r="J246" s="132" t="s">
        <v>65</v>
      </c>
      <c r="K246" s="152" t="s">
        <v>1210</v>
      </c>
      <c r="L246" s="158">
        <v>54.47683</v>
      </c>
      <c r="M246" s="158">
        <v>4.9748000000000001</v>
      </c>
      <c r="O246" s="158">
        <v>271.01132999999999</v>
      </c>
      <c r="P246" s="149">
        <v>1.5153473400000001E-4</v>
      </c>
      <c r="Q246" s="149">
        <v>2.9676209288183557E-5</v>
      </c>
      <c r="R246" s="159"/>
    </row>
    <row r="247" spans="1:18">
      <c r="A247" s="132">
        <v>8694</v>
      </c>
      <c r="B247" s="132">
        <v>12534</v>
      </c>
      <c r="C247" s="132" t="s">
        <v>1204</v>
      </c>
      <c r="D247" s="152" t="s">
        <v>3161</v>
      </c>
      <c r="E247" s="132" t="s">
        <v>792</v>
      </c>
      <c r="F247" s="132" t="s">
        <v>218</v>
      </c>
      <c r="G247" s="132" t="s">
        <v>53</v>
      </c>
      <c r="H247" s="132" t="s">
        <v>62</v>
      </c>
      <c r="I247" s="152" t="s">
        <v>1205</v>
      </c>
      <c r="J247" s="132" t="s">
        <v>65</v>
      </c>
      <c r="K247" s="152" t="s">
        <v>1211</v>
      </c>
      <c r="L247" s="158">
        <v>415964.37193999998</v>
      </c>
      <c r="M247" s="158">
        <v>2.6029E-2</v>
      </c>
      <c r="O247" s="158">
        <v>10827.136640000001</v>
      </c>
      <c r="P247" s="149">
        <v>6.0539434890000002E-3</v>
      </c>
      <c r="Q247" s="149">
        <v>1.1855901851793448E-3</v>
      </c>
      <c r="R247" s="159"/>
    </row>
    <row r="248" spans="1:18">
      <c r="A248" s="132">
        <v>8694</v>
      </c>
      <c r="B248" s="132">
        <v>12534</v>
      </c>
      <c r="C248" s="132" t="s">
        <v>1204</v>
      </c>
      <c r="D248" s="152" t="s">
        <v>3161</v>
      </c>
      <c r="E248" s="132" t="s">
        <v>792</v>
      </c>
      <c r="F248" s="132" t="s">
        <v>218</v>
      </c>
      <c r="G248" s="132" t="s">
        <v>53</v>
      </c>
      <c r="H248" s="132" t="s">
        <v>62</v>
      </c>
      <c r="I248" s="152" t="s">
        <v>1205</v>
      </c>
      <c r="J248" s="132" t="s">
        <v>65</v>
      </c>
      <c r="K248" s="152" t="s">
        <v>1212</v>
      </c>
      <c r="L248" s="158">
        <v>1835.0153700000001</v>
      </c>
      <c r="M248" s="158">
        <v>2.7435</v>
      </c>
      <c r="O248" s="158">
        <v>5034.3646699999999</v>
      </c>
      <c r="P248" s="149">
        <v>2.814941773E-3</v>
      </c>
      <c r="Q248" s="149">
        <v>5.5127163716718836E-4</v>
      </c>
      <c r="R248" s="159"/>
    </row>
    <row r="249" spans="1:18">
      <c r="A249" s="132">
        <v>8694</v>
      </c>
      <c r="B249" s="132">
        <v>12534</v>
      </c>
      <c r="C249" s="132" t="s">
        <v>1204</v>
      </c>
      <c r="D249" s="152" t="s">
        <v>3161</v>
      </c>
      <c r="E249" s="132" t="s">
        <v>792</v>
      </c>
      <c r="F249" s="132" t="s">
        <v>218</v>
      </c>
      <c r="G249" s="132" t="s">
        <v>53</v>
      </c>
      <c r="H249" s="132" t="s">
        <v>62</v>
      </c>
      <c r="I249" s="152" t="s">
        <v>1205</v>
      </c>
      <c r="J249" s="132" t="s">
        <v>65</v>
      </c>
      <c r="K249" s="152" t="s">
        <v>1213</v>
      </c>
      <c r="L249" s="158">
        <v>16739.43202</v>
      </c>
      <c r="M249" s="158">
        <v>4.1524000000000001</v>
      </c>
      <c r="O249" s="158">
        <v>69508.817519999997</v>
      </c>
      <c r="P249" s="149">
        <v>3.8865534564999998E-2</v>
      </c>
      <c r="Q249" s="149">
        <v>7.6113357183173113E-3</v>
      </c>
      <c r="R249" s="159"/>
    </row>
    <row r="250" spans="1:18">
      <c r="A250" s="132">
        <v>8694</v>
      </c>
      <c r="B250" s="132">
        <v>12534</v>
      </c>
      <c r="C250" s="132" t="s">
        <v>1204</v>
      </c>
      <c r="D250" s="152" t="s">
        <v>3161</v>
      </c>
      <c r="E250" s="132" t="s">
        <v>792</v>
      </c>
      <c r="F250" s="132" t="s">
        <v>218</v>
      </c>
      <c r="G250" s="132" t="s">
        <v>53</v>
      </c>
      <c r="H250" s="132" t="s">
        <v>62</v>
      </c>
      <c r="I250" s="152" t="s">
        <v>1205</v>
      </c>
      <c r="J250" s="132" t="s">
        <v>65</v>
      </c>
      <c r="K250" s="152" t="s">
        <v>1207</v>
      </c>
      <c r="L250" s="158">
        <v>-5165.02945</v>
      </c>
      <c r="M250" s="158">
        <v>3.71</v>
      </c>
      <c r="O250" s="158">
        <v>-19162.259259999999</v>
      </c>
      <c r="P250" s="149">
        <v>-1.071448884E-2</v>
      </c>
      <c r="Q250" s="149">
        <v>-2.0983005257905391E-3</v>
      </c>
      <c r="R250" s="159"/>
    </row>
    <row r="251" spans="1:18">
      <c r="A251" s="132">
        <v>8694</v>
      </c>
      <c r="B251" s="132">
        <v>12534</v>
      </c>
      <c r="C251" s="132" t="s">
        <v>1204</v>
      </c>
      <c r="D251" s="152" t="s">
        <v>3161</v>
      </c>
      <c r="E251" s="132" t="s">
        <v>792</v>
      </c>
      <c r="F251" s="132" t="s">
        <v>218</v>
      </c>
      <c r="G251" s="132" t="s">
        <v>53</v>
      </c>
      <c r="H251" s="132" t="s">
        <v>62</v>
      </c>
      <c r="I251" s="152" t="s">
        <v>1205</v>
      </c>
      <c r="J251" s="132" t="s">
        <v>65</v>
      </c>
      <c r="K251" s="152" t="s">
        <v>1207</v>
      </c>
      <c r="L251" s="158">
        <v>5150</v>
      </c>
      <c r="M251" s="158">
        <v>3.71</v>
      </c>
      <c r="O251" s="158">
        <v>19106.5</v>
      </c>
      <c r="P251" s="149">
        <v>1.0683311306999999E-2</v>
      </c>
      <c r="Q251" s="149">
        <v>2.0921947903974314E-3</v>
      </c>
      <c r="R251" s="159"/>
    </row>
    <row r="252" spans="1:18">
      <c r="A252" s="132">
        <v>8694</v>
      </c>
      <c r="B252" s="132">
        <v>12534</v>
      </c>
      <c r="C252" s="132" t="s">
        <v>1204</v>
      </c>
      <c r="D252" s="152" t="s">
        <v>3161</v>
      </c>
      <c r="E252" s="132" t="s">
        <v>792</v>
      </c>
      <c r="F252" s="132" t="s">
        <v>218</v>
      </c>
      <c r="G252" s="132" t="s">
        <v>53</v>
      </c>
      <c r="H252" s="132" t="s">
        <v>62</v>
      </c>
      <c r="I252" s="152" t="s">
        <v>1205</v>
      </c>
      <c r="J252" s="132" t="s">
        <v>65</v>
      </c>
      <c r="K252" s="152" t="s">
        <v>1215</v>
      </c>
      <c r="L252" s="158">
        <v>318.78190999999998</v>
      </c>
      <c r="M252" s="158">
        <v>2.5661</v>
      </c>
      <c r="O252" s="158">
        <v>818.02625999999998</v>
      </c>
      <c r="P252" s="149">
        <v>4.5739560799999999E-4</v>
      </c>
      <c r="Q252" s="149">
        <v>8.9575290062559592E-5</v>
      </c>
      <c r="R252" s="159"/>
    </row>
    <row r="253" spans="1:18">
      <c r="A253" s="132">
        <v>8694</v>
      </c>
      <c r="B253" s="132">
        <v>12534</v>
      </c>
      <c r="C253" s="132" t="s">
        <v>1204</v>
      </c>
      <c r="D253" s="152" t="s">
        <v>3161</v>
      </c>
      <c r="E253" s="132" t="s">
        <v>792</v>
      </c>
      <c r="F253" s="132" t="s">
        <v>218</v>
      </c>
      <c r="G253" s="132" t="s">
        <v>53</v>
      </c>
      <c r="H253" s="132" t="s">
        <v>62</v>
      </c>
      <c r="I253" s="152" t="s">
        <v>1205</v>
      </c>
      <c r="J253" s="132" t="s">
        <v>65</v>
      </c>
      <c r="K253" s="152" t="s">
        <v>1216</v>
      </c>
      <c r="L253" s="158">
        <v>368.43225999999999</v>
      </c>
      <c r="M253" s="158">
        <v>2.8953000000000002</v>
      </c>
      <c r="O253" s="158">
        <v>1066.72192</v>
      </c>
      <c r="P253" s="149">
        <v>5.9645263899999997E-4</v>
      </c>
      <c r="Q253" s="149">
        <v>1.1680789489580748E-4</v>
      </c>
      <c r="R253" s="159"/>
    </row>
    <row r="254" spans="1:18">
      <c r="A254" s="132">
        <v>8694</v>
      </c>
      <c r="B254" s="132">
        <v>12534</v>
      </c>
      <c r="C254" s="132" t="s">
        <v>1204</v>
      </c>
      <c r="D254" s="152" t="s">
        <v>3161</v>
      </c>
      <c r="E254" s="132" t="s">
        <v>792</v>
      </c>
      <c r="F254" s="132" t="s">
        <v>218</v>
      </c>
      <c r="G254" s="132" t="s">
        <v>53</v>
      </c>
      <c r="H254" s="132" t="s">
        <v>62</v>
      </c>
      <c r="I254" s="152" t="s">
        <v>1205</v>
      </c>
      <c r="J254" s="132" t="s">
        <v>65</v>
      </c>
      <c r="K254" s="152" t="s">
        <v>1219</v>
      </c>
      <c r="L254" s="158">
        <v>6.8000000000000005E-4</v>
      </c>
      <c r="M254" s="158">
        <v>1.97</v>
      </c>
      <c r="O254" s="158">
        <v>6.6E-4</v>
      </c>
      <c r="P254" s="149">
        <v>3.6903595440307801E-10</v>
      </c>
      <c r="Q254" s="149">
        <v>7.2271141321660418E-11</v>
      </c>
      <c r="R254" s="159"/>
    </row>
    <row r="255" spans="1:18">
      <c r="A255" s="132">
        <v>8694</v>
      </c>
      <c r="B255" s="132">
        <v>12534</v>
      </c>
      <c r="C255" s="132" t="s">
        <v>1204</v>
      </c>
      <c r="D255" s="152" t="s">
        <v>3161</v>
      </c>
      <c r="E255" s="132" t="s">
        <v>792</v>
      </c>
      <c r="F255" s="132" t="s">
        <v>218</v>
      </c>
      <c r="G255" s="132" t="s">
        <v>53</v>
      </c>
      <c r="H255" s="132" t="s">
        <v>62</v>
      </c>
      <c r="I255" s="152" t="s">
        <v>1205</v>
      </c>
      <c r="J255" s="132" t="s">
        <v>65</v>
      </c>
      <c r="K255" s="152" t="s">
        <v>1217</v>
      </c>
      <c r="L255" s="158">
        <v>15.792199999999999</v>
      </c>
      <c r="M255" s="158">
        <v>0.47789999999999999</v>
      </c>
      <c r="O255" s="158">
        <v>7.5470899999999999</v>
      </c>
      <c r="P255" s="149">
        <v>4.21992054714534E-6</v>
      </c>
      <c r="Q255" s="149">
        <v>8.2641940599589414E-7</v>
      </c>
      <c r="R255" s="159"/>
    </row>
    <row r="256" spans="1:18">
      <c r="A256" s="132">
        <v>8694</v>
      </c>
      <c r="B256" s="132">
        <v>12534</v>
      </c>
      <c r="C256" s="132" t="s">
        <v>1208</v>
      </c>
      <c r="D256" s="152" t="s">
        <v>3162</v>
      </c>
      <c r="E256" s="132" t="s">
        <v>792</v>
      </c>
      <c r="F256" s="132" t="s">
        <v>213</v>
      </c>
      <c r="G256" s="132" t="s">
        <v>53</v>
      </c>
      <c r="H256" s="132" t="s">
        <v>62</v>
      </c>
      <c r="I256" s="152" t="s">
        <v>1205</v>
      </c>
      <c r="J256" s="132" t="s">
        <v>65</v>
      </c>
      <c r="K256" s="152" t="s">
        <v>1206</v>
      </c>
      <c r="L256" s="158">
        <v>1.0200000000000001E-3</v>
      </c>
      <c r="M256" s="158">
        <v>1</v>
      </c>
      <c r="O256" s="158">
        <v>1.0200000000000001E-3</v>
      </c>
      <c r="P256" s="149">
        <v>5.7032829316839298E-10</v>
      </c>
      <c r="Q256" s="149">
        <v>1.1169176386074793E-10</v>
      </c>
      <c r="R256" s="159"/>
    </row>
    <row r="257" spans="1:18">
      <c r="A257" s="132">
        <v>8694</v>
      </c>
      <c r="B257" s="132">
        <v>12534</v>
      </c>
      <c r="C257" s="132" t="s">
        <v>1218</v>
      </c>
      <c r="D257" s="152" t="s">
        <v>3163</v>
      </c>
      <c r="E257" s="132" t="s">
        <v>792</v>
      </c>
      <c r="F257" s="132" t="s">
        <v>213</v>
      </c>
      <c r="G257" s="132" t="s">
        <v>53</v>
      </c>
      <c r="H257" s="132" t="s">
        <v>62</v>
      </c>
      <c r="I257" s="152" t="s">
        <v>1205</v>
      </c>
      <c r="J257" s="132" t="s">
        <v>65</v>
      </c>
      <c r="K257" s="152" t="s">
        <v>1206</v>
      </c>
      <c r="L257" s="158">
        <v>101247.39483999999</v>
      </c>
      <c r="M257" s="158">
        <v>1</v>
      </c>
      <c r="O257" s="158">
        <v>101247.39483999999</v>
      </c>
      <c r="P257" s="149">
        <v>5.6612013613999999E-2</v>
      </c>
      <c r="Q257" s="149">
        <v>1.1086764819593319E-2</v>
      </c>
      <c r="R257" s="159"/>
    </row>
    <row r="258" spans="1:18">
      <c r="A258" s="132">
        <v>8694</v>
      </c>
      <c r="B258" s="132">
        <v>12534</v>
      </c>
      <c r="C258" s="132" t="s">
        <v>1208</v>
      </c>
      <c r="D258" s="152" t="s">
        <v>3162</v>
      </c>
      <c r="E258" s="132" t="s">
        <v>792</v>
      </c>
      <c r="F258" s="132" t="s">
        <v>219</v>
      </c>
      <c r="G258" s="132" t="s">
        <v>53</v>
      </c>
      <c r="H258" s="132" t="s">
        <v>62</v>
      </c>
      <c r="I258" s="152" t="s">
        <v>1205</v>
      </c>
      <c r="J258" s="132" t="s">
        <v>65</v>
      </c>
      <c r="K258" s="152" t="s">
        <v>1206</v>
      </c>
      <c r="L258" s="158">
        <v>113967.0592</v>
      </c>
      <c r="M258" s="158">
        <v>1</v>
      </c>
      <c r="O258" s="158">
        <v>113967.0592</v>
      </c>
      <c r="P258" s="149">
        <v>6.3724155246000003E-2</v>
      </c>
      <c r="Q258" s="149">
        <v>1.2479590062813999E-2</v>
      </c>
      <c r="R258" s="159"/>
    </row>
    <row r="259" spans="1:18">
      <c r="A259" s="132">
        <v>8694</v>
      </c>
      <c r="B259" s="132">
        <v>12534</v>
      </c>
      <c r="C259" s="132" t="s">
        <v>1208</v>
      </c>
      <c r="D259" s="152" t="s">
        <v>3162</v>
      </c>
      <c r="E259" s="132" t="s">
        <v>792</v>
      </c>
      <c r="F259" s="132" t="s">
        <v>219</v>
      </c>
      <c r="G259" s="132" t="s">
        <v>53</v>
      </c>
      <c r="H259" s="132" t="s">
        <v>62</v>
      </c>
      <c r="I259" s="152" t="s">
        <v>1205</v>
      </c>
      <c r="J259" s="132" t="s">
        <v>65</v>
      </c>
      <c r="K259" s="152" t="s">
        <v>1206</v>
      </c>
      <c r="L259" s="158">
        <v>191962.4252</v>
      </c>
      <c r="M259" s="158">
        <v>1</v>
      </c>
      <c r="O259" s="158">
        <v>191962.4252</v>
      </c>
      <c r="P259" s="149">
        <v>0.107334904232</v>
      </c>
      <c r="Q259" s="149">
        <v>2.1020217515269495E-2</v>
      </c>
      <c r="R259" s="159"/>
    </row>
    <row r="260" spans="1:18">
      <c r="A260" s="132">
        <v>8694</v>
      </c>
      <c r="B260" s="132">
        <v>14342</v>
      </c>
      <c r="C260" s="132" t="s">
        <v>1204</v>
      </c>
      <c r="D260" s="152" t="s">
        <v>3161</v>
      </c>
      <c r="E260" s="132" t="s">
        <v>792</v>
      </c>
      <c r="F260" s="132" t="s">
        <v>213</v>
      </c>
      <c r="G260" s="132" t="s">
        <v>53</v>
      </c>
      <c r="H260" s="132" t="s">
        <v>62</v>
      </c>
      <c r="I260" s="152" t="s">
        <v>1205</v>
      </c>
      <c r="J260" s="132" t="s">
        <v>65</v>
      </c>
      <c r="K260" s="152" t="s">
        <v>1206</v>
      </c>
      <c r="L260" s="158">
        <v>15647.698920000001</v>
      </c>
      <c r="M260" s="158">
        <v>1</v>
      </c>
      <c r="O260" s="158">
        <v>15647.698920000001</v>
      </c>
      <c r="P260" s="149">
        <v>0.38478245036199998</v>
      </c>
      <c r="Q260" s="149">
        <v>3.4732731363113285E-2</v>
      </c>
      <c r="R260" s="159"/>
    </row>
    <row r="261" spans="1:18">
      <c r="A261" s="132">
        <v>8694</v>
      </c>
      <c r="B261" s="132">
        <v>14342</v>
      </c>
      <c r="C261" s="132" t="s">
        <v>1204</v>
      </c>
      <c r="D261" s="152" t="s">
        <v>3161</v>
      </c>
      <c r="E261" s="132" t="s">
        <v>792</v>
      </c>
      <c r="F261" s="132" t="s">
        <v>218</v>
      </c>
      <c r="G261" s="132" t="s">
        <v>53</v>
      </c>
      <c r="H261" s="132" t="s">
        <v>62</v>
      </c>
      <c r="I261" s="152" t="s">
        <v>1205</v>
      </c>
      <c r="J261" s="132" t="s">
        <v>65</v>
      </c>
      <c r="K261" s="152" t="s">
        <v>1207</v>
      </c>
      <c r="L261" s="158">
        <v>5151.4462899999999</v>
      </c>
      <c r="M261" s="158">
        <v>3.71</v>
      </c>
      <c r="O261" s="158">
        <v>19111.865740000001</v>
      </c>
      <c r="P261" s="149">
        <v>0.469967537592</v>
      </c>
      <c r="Q261" s="149">
        <v>4.2422039303610805E-2</v>
      </c>
      <c r="R261" s="159"/>
    </row>
    <row r="262" spans="1:18">
      <c r="A262" s="132">
        <v>8694</v>
      </c>
      <c r="B262" s="132">
        <v>14342</v>
      </c>
      <c r="C262" s="132" t="s">
        <v>1204</v>
      </c>
      <c r="D262" s="152" t="s">
        <v>3161</v>
      </c>
      <c r="E262" s="132" t="s">
        <v>792</v>
      </c>
      <c r="F262" s="132" t="s">
        <v>218</v>
      </c>
      <c r="G262" s="132" t="s">
        <v>53</v>
      </c>
      <c r="H262" s="132" t="s">
        <v>62</v>
      </c>
      <c r="I262" s="152" t="s">
        <v>1205</v>
      </c>
      <c r="J262" s="132" t="s">
        <v>65</v>
      </c>
      <c r="K262" s="152" t="s">
        <v>1210</v>
      </c>
      <c r="L262" s="158">
        <v>66.11</v>
      </c>
      <c r="M262" s="158">
        <v>4.9748000000000001</v>
      </c>
      <c r="O262" s="158">
        <v>328.88403</v>
      </c>
      <c r="P262" s="149">
        <v>8.0873746089999993E-3</v>
      </c>
      <c r="Q262" s="149">
        <v>7.3001408846177433E-4</v>
      </c>
      <c r="R262" s="159"/>
    </row>
    <row r="263" spans="1:18">
      <c r="A263" s="132">
        <v>8694</v>
      </c>
      <c r="B263" s="132">
        <v>14342</v>
      </c>
      <c r="C263" s="132" t="s">
        <v>1204</v>
      </c>
      <c r="D263" s="152" t="s">
        <v>3161</v>
      </c>
      <c r="E263" s="132" t="s">
        <v>792</v>
      </c>
      <c r="F263" s="132" t="s">
        <v>218</v>
      </c>
      <c r="G263" s="132" t="s">
        <v>53</v>
      </c>
      <c r="H263" s="132" t="s">
        <v>62</v>
      </c>
      <c r="I263" s="152" t="s">
        <v>1205</v>
      </c>
      <c r="J263" s="132" t="s">
        <v>65</v>
      </c>
      <c r="K263" s="152" t="s">
        <v>1211</v>
      </c>
      <c r="L263" s="158">
        <v>24517.5435</v>
      </c>
      <c r="M263" s="158">
        <v>2.6029E-2</v>
      </c>
      <c r="O263" s="158">
        <v>638.16714000000002</v>
      </c>
      <c r="P263" s="149">
        <v>1.5692755664E-2</v>
      </c>
      <c r="Q263" s="149">
        <v>1.4165205984412121E-3</v>
      </c>
      <c r="R263" s="159"/>
    </row>
    <row r="264" spans="1:18">
      <c r="A264" s="132">
        <v>8694</v>
      </c>
      <c r="B264" s="132">
        <v>14342</v>
      </c>
      <c r="C264" s="132" t="s">
        <v>1204</v>
      </c>
      <c r="D264" s="152" t="s">
        <v>3161</v>
      </c>
      <c r="E264" s="132" t="s">
        <v>792</v>
      </c>
      <c r="F264" s="132" t="s">
        <v>218</v>
      </c>
      <c r="G264" s="132" t="s">
        <v>53</v>
      </c>
      <c r="H264" s="132" t="s">
        <v>62</v>
      </c>
      <c r="I264" s="152" t="s">
        <v>1205</v>
      </c>
      <c r="J264" s="132" t="s">
        <v>65</v>
      </c>
      <c r="K264" s="152" t="s">
        <v>1212</v>
      </c>
      <c r="L264" s="158">
        <v>12.956619999999999</v>
      </c>
      <c r="M264" s="158">
        <v>2.7435</v>
      </c>
      <c r="O264" s="158">
        <v>35.546489999999999</v>
      </c>
      <c r="P264" s="149">
        <v>8.7410076000000005E-4</v>
      </c>
      <c r="Q264" s="149">
        <v>7.89014854122457E-5</v>
      </c>
      <c r="R264" s="159"/>
    </row>
    <row r="265" spans="1:18">
      <c r="A265" s="132">
        <v>8694</v>
      </c>
      <c r="B265" s="132">
        <v>14342</v>
      </c>
      <c r="C265" s="132" t="s">
        <v>1204</v>
      </c>
      <c r="D265" s="152" t="s">
        <v>3161</v>
      </c>
      <c r="E265" s="132" t="s">
        <v>792</v>
      </c>
      <c r="F265" s="132" t="s">
        <v>218</v>
      </c>
      <c r="G265" s="132" t="s">
        <v>53</v>
      </c>
      <c r="H265" s="132" t="s">
        <v>62</v>
      </c>
      <c r="I265" s="152" t="s">
        <v>1205</v>
      </c>
      <c r="J265" s="132" t="s">
        <v>65</v>
      </c>
      <c r="K265" s="152" t="s">
        <v>1213</v>
      </c>
      <c r="L265" s="158">
        <v>1166.3942400000001</v>
      </c>
      <c r="M265" s="158">
        <v>4.1524000000000001</v>
      </c>
      <c r="O265" s="158">
        <v>4843.3354399999998</v>
      </c>
      <c r="P265" s="149">
        <v>0.119099331349</v>
      </c>
      <c r="Q265" s="149">
        <v>1.0750607459858135E-2</v>
      </c>
      <c r="R265" s="159"/>
    </row>
    <row r="266" spans="1:18">
      <c r="A266" s="132">
        <v>8694</v>
      </c>
      <c r="B266" s="132">
        <v>14342</v>
      </c>
      <c r="C266" s="132" t="s">
        <v>1204</v>
      </c>
      <c r="D266" s="152" t="s">
        <v>3161</v>
      </c>
      <c r="E266" s="132" t="s">
        <v>792</v>
      </c>
      <c r="F266" s="132" t="s">
        <v>218</v>
      </c>
      <c r="G266" s="132" t="s">
        <v>53</v>
      </c>
      <c r="H266" s="132" t="s">
        <v>62</v>
      </c>
      <c r="I266" s="152" t="s">
        <v>1205</v>
      </c>
      <c r="J266" s="132" t="s">
        <v>65</v>
      </c>
      <c r="K266" s="152" t="s">
        <v>1207</v>
      </c>
      <c r="L266" s="158">
        <v>-0.52437999999999996</v>
      </c>
      <c r="M266" s="158">
        <v>3.71</v>
      </c>
      <c r="O266" s="158">
        <v>-1.9454499999999999</v>
      </c>
      <c r="P266" s="149">
        <v>-4.7839303522141198E-5</v>
      </c>
      <c r="Q266" s="149">
        <v>-4.3182574368173453E-6</v>
      </c>
      <c r="R266" s="159"/>
    </row>
    <row r="267" spans="1:18">
      <c r="A267" s="132">
        <v>8694</v>
      </c>
      <c r="B267" s="132">
        <v>14342</v>
      </c>
      <c r="C267" s="132" t="s">
        <v>1204</v>
      </c>
      <c r="D267" s="152" t="s">
        <v>3161</v>
      </c>
      <c r="E267" s="132" t="s">
        <v>792</v>
      </c>
      <c r="F267" s="132" t="s">
        <v>218</v>
      </c>
      <c r="G267" s="132" t="s">
        <v>53</v>
      </c>
      <c r="H267" s="132" t="s">
        <v>62</v>
      </c>
      <c r="I267" s="152" t="s">
        <v>1205</v>
      </c>
      <c r="J267" s="132" t="s">
        <v>65</v>
      </c>
      <c r="K267" s="152" t="s">
        <v>1215</v>
      </c>
      <c r="L267" s="158">
        <v>24.47317</v>
      </c>
      <c r="M267" s="158">
        <v>2.5661</v>
      </c>
      <c r="O267" s="158">
        <v>62.800600000000003</v>
      </c>
      <c r="P267" s="149">
        <v>1.5442889630000001E-3</v>
      </c>
      <c r="Q267" s="149">
        <v>1.3939662185437373E-4</v>
      </c>
      <c r="R267" s="159"/>
    </row>
    <row r="268" spans="1:18">
      <c r="A268" s="132">
        <v>8694</v>
      </c>
      <c r="B268" s="132">
        <v>14394</v>
      </c>
      <c r="C268" s="132" t="s">
        <v>1204</v>
      </c>
      <c r="D268" s="152" t="s">
        <v>3161</v>
      </c>
      <c r="E268" s="132" t="s">
        <v>792</v>
      </c>
      <c r="F268" s="132" t="s">
        <v>213</v>
      </c>
      <c r="G268" s="132" t="s">
        <v>53</v>
      </c>
      <c r="H268" s="132" t="s">
        <v>62</v>
      </c>
      <c r="I268" s="152" t="s">
        <v>1205</v>
      </c>
      <c r="J268" s="132" t="s">
        <v>65</v>
      </c>
      <c r="K268" s="152" t="s">
        <v>1206</v>
      </c>
      <c r="L268" s="158">
        <v>4125.4362300000003</v>
      </c>
      <c r="M268" s="158">
        <v>1</v>
      </c>
      <c r="O268" s="158">
        <v>4125.4362300000003</v>
      </c>
      <c r="P268" s="149">
        <v>0.164463928087</v>
      </c>
      <c r="Q268" s="149">
        <v>2.0981581954042844E-2</v>
      </c>
      <c r="R268" s="159"/>
    </row>
    <row r="269" spans="1:18">
      <c r="A269" s="132">
        <v>8694</v>
      </c>
      <c r="B269" s="132">
        <v>14394</v>
      </c>
      <c r="C269" s="132" t="s">
        <v>1204</v>
      </c>
      <c r="D269" s="152" t="s">
        <v>3161</v>
      </c>
      <c r="E269" s="132" t="s">
        <v>792</v>
      </c>
      <c r="F269" s="132" t="s">
        <v>218</v>
      </c>
      <c r="G269" s="132" t="s">
        <v>53</v>
      </c>
      <c r="H269" s="132" t="s">
        <v>62</v>
      </c>
      <c r="I269" s="152" t="s">
        <v>1205</v>
      </c>
      <c r="J269" s="132" t="s">
        <v>65</v>
      </c>
      <c r="K269" s="152" t="s">
        <v>1207</v>
      </c>
      <c r="L269" s="158">
        <v>3231.54943</v>
      </c>
      <c r="M269" s="158">
        <v>3.71</v>
      </c>
      <c r="O269" s="158">
        <v>11989.04839</v>
      </c>
      <c r="P269" s="149">
        <v>0.47795333204200002</v>
      </c>
      <c r="Q269" s="149">
        <v>6.0975176277484326E-2</v>
      </c>
      <c r="R269" s="159"/>
    </row>
    <row r="270" spans="1:18">
      <c r="A270" s="132">
        <v>8694</v>
      </c>
      <c r="B270" s="132">
        <v>14394</v>
      </c>
      <c r="C270" s="132" t="s">
        <v>1204</v>
      </c>
      <c r="D270" s="152" t="s">
        <v>3161</v>
      </c>
      <c r="E270" s="132" t="s">
        <v>792</v>
      </c>
      <c r="F270" s="132" t="s">
        <v>218</v>
      </c>
      <c r="G270" s="132" t="s">
        <v>53</v>
      </c>
      <c r="H270" s="132" t="s">
        <v>62</v>
      </c>
      <c r="I270" s="152" t="s">
        <v>1205</v>
      </c>
      <c r="J270" s="132" t="s">
        <v>65</v>
      </c>
      <c r="K270" s="152" t="s">
        <v>1211</v>
      </c>
      <c r="L270" s="158">
        <v>34217.345789999999</v>
      </c>
      <c r="M270" s="158">
        <v>2.6029E-2</v>
      </c>
      <c r="O270" s="158">
        <v>890.64328999999998</v>
      </c>
      <c r="P270" s="149">
        <v>3.5506231542999998E-2</v>
      </c>
      <c r="Q270" s="149">
        <v>4.5297282854747569E-3</v>
      </c>
      <c r="R270" s="159"/>
    </row>
    <row r="271" spans="1:18">
      <c r="A271" s="132">
        <v>8694</v>
      </c>
      <c r="B271" s="132">
        <v>14394</v>
      </c>
      <c r="C271" s="132" t="s">
        <v>1204</v>
      </c>
      <c r="D271" s="152" t="s">
        <v>3161</v>
      </c>
      <c r="E271" s="132" t="s">
        <v>792</v>
      </c>
      <c r="F271" s="132" t="s">
        <v>218</v>
      </c>
      <c r="G271" s="132" t="s">
        <v>53</v>
      </c>
      <c r="H271" s="132" t="s">
        <v>62</v>
      </c>
      <c r="I271" s="152" t="s">
        <v>1205</v>
      </c>
      <c r="J271" s="132" t="s">
        <v>65</v>
      </c>
      <c r="K271" s="152" t="s">
        <v>1213</v>
      </c>
      <c r="L271" s="158">
        <v>1945.99047</v>
      </c>
      <c r="M271" s="158">
        <v>4.1524000000000001</v>
      </c>
      <c r="O271" s="158">
        <v>8080.5308299999997</v>
      </c>
      <c r="P271" s="149">
        <v>0.32213704618</v>
      </c>
      <c r="Q271" s="149">
        <v>4.1096822345455288E-2</v>
      </c>
      <c r="R271" s="159"/>
    </row>
    <row r="272" spans="1:18">
      <c r="A272" s="132">
        <v>8694</v>
      </c>
      <c r="B272" s="132">
        <v>14394</v>
      </c>
      <c r="C272" s="132" t="s">
        <v>1204</v>
      </c>
      <c r="D272" s="152" t="s">
        <v>3161</v>
      </c>
      <c r="E272" s="132" t="s">
        <v>792</v>
      </c>
      <c r="F272" s="132" t="s">
        <v>218</v>
      </c>
      <c r="G272" s="132" t="s">
        <v>53</v>
      </c>
      <c r="H272" s="132" t="s">
        <v>62</v>
      </c>
      <c r="I272" s="152" t="s">
        <v>1205</v>
      </c>
      <c r="J272" s="132" t="s">
        <v>65</v>
      </c>
      <c r="K272" s="152" t="s">
        <v>1207</v>
      </c>
      <c r="L272" s="158">
        <v>-0.40931000000000001</v>
      </c>
      <c r="M272" s="158">
        <v>3.71</v>
      </c>
      <c r="O272" s="158">
        <v>-1.51854</v>
      </c>
      <c r="P272" s="149">
        <v>-6.0537853316574898E-5</v>
      </c>
      <c r="Q272" s="149">
        <v>-7.7231520945100672E-6</v>
      </c>
      <c r="R272" s="159"/>
    </row>
    <row r="273" spans="1:18">
      <c r="A273" s="132">
        <v>8694</v>
      </c>
      <c r="B273" s="132">
        <v>14481</v>
      </c>
      <c r="C273" s="132" t="s">
        <v>1204</v>
      </c>
      <c r="D273" s="152" t="s">
        <v>3161</v>
      </c>
      <c r="E273" s="132" t="s">
        <v>792</v>
      </c>
      <c r="F273" s="132" t="s">
        <v>213</v>
      </c>
      <c r="G273" s="132" t="s">
        <v>53</v>
      </c>
      <c r="H273" s="132" t="s">
        <v>62</v>
      </c>
      <c r="I273" s="152" t="s">
        <v>1205</v>
      </c>
      <c r="J273" s="132" t="s">
        <v>65</v>
      </c>
      <c r="K273" s="152" t="s">
        <v>1206</v>
      </c>
      <c r="L273" s="158">
        <v>15747.15171</v>
      </c>
      <c r="M273" s="158">
        <v>1</v>
      </c>
      <c r="O273" s="158">
        <v>15747.15171</v>
      </c>
      <c r="P273" s="149">
        <v>0.99803741670400004</v>
      </c>
      <c r="Q273" s="149">
        <v>4.8727943535892757E-2</v>
      </c>
      <c r="R273" s="159"/>
    </row>
    <row r="274" spans="1:18">
      <c r="A274" s="132">
        <v>8694</v>
      </c>
      <c r="B274" s="132">
        <v>14481</v>
      </c>
      <c r="C274" s="132" t="s">
        <v>1204</v>
      </c>
      <c r="D274" s="152" t="s">
        <v>3161</v>
      </c>
      <c r="E274" s="132" t="s">
        <v>792</v>
      </c>
      <c r="F274" s="132" t="s">
        <v>218</v>
      </c>
      <c r="G274" s="132" t="s">
        <v>53</v>
      </c>
      <c r="H274" s="132" t="s">
        <v>62</v>
      </c>
      <c r="I274" s="152" t="s">
        <v>1205</v>
      </c>
      <c r="J274" s="132" t="s">
        <v>65</v>
      </c>
      <c r="K274" s="152" t="s">
        <v>1207</v>
      </c>
      <c r="L274" s="158">
        <v>8.3364200000000004</v>
      </c>
      <c r="M274" s="158">
        <v>3.71</v>
      </c>
      <c r="O274" s="158">
        <v>30.92812</v>
      </c>
      <c r="P274" s="149">
        <v>1.9601907410000002E-3</v>
      </c>
      <c r="Q274" s="149">
        <v>9.5703890632759737E-5</v>
      </c>
    </row>
    <row r="275" spans="1:18">
      <c r="A275" s="132">
        <v>8694</v>
      </c>
      <c r="B275" s="132">
        <v>14481</v>
      </c>
      <c r="C275" s="132" t="s">
        <v>1204</v>
      </c>
      <c r="D275" s="152" t="s">
        <v>3161</v>
      </c>
      <c r="E275" s="132" t="s">
        <v>792</v>
      </c>
      <c r="F275" s="132" t="s">
        <v>218</v>
      </c>
      <c r="G275" s="132" t="s">
        <v>53</v>
      </c>
      <c r="H275" s="132" t="s">
        <v>62</v>
      </c>
      <c r="I275" s="152" t="s">
        <v>1205</v>
      </c>
      <c r="J275" s="132" t="s">
        <v>65</v>
      </c>
      <c r="K275" s="152" t="s">
        <v>1210</v>
      </c>
      <c r="L275" s="158">
        <v>9.7999999999999997E-4</v>
      </c>
      <c r="M275" s="158">
        <v>4.9748000000000001</v>
      </c>
      <c r="O275" s="158">
        <v>4.8799999999999998E-3</v>
      </c>
      <c r="P275" s="149">
        <v>3.0928911356230398E-7</v>
      </c>
      <c r="Q275" s="149">
        <v>1.510065876257165E-8</v>
      </c>
    </row>
    <row r="276" spans="1:18">
      <c r="A276" s="132">
        <v>8694</v>
      </c>
      <c r="B276" s="132">
        <v>14481</v>
      </c>
      <c r="C276" s="132" t="s">
        <v>1204</v>
      </c>
      <c r="D276" s="152" t="s">
        <v>3161</v>
      </c>
      <c r="E276" s="132" t="s">
        <v>792</v>
      </c>
      <c r="F276" s="132" t="s">
        <v>218</v>
      </c>
      <c r="G276" s="132" t="s">
        <v>53</v>
      </c>
      <c r="H276" s="132" t="s">
        <v>62</v>
      </c>
      <c r="I276" s="152" t="s">
        <v>1205</v>
      </c>
      <c r="J276" s="132" t="s">
        <v>65</v>
      </c>
      <c r="K276" s="152" t="s">
        <v>1213</v>
      </c>
      <c r="L276" s="158">
        <v>7.9699999999999997E-3</v>
      </c>
      <c r="M276" s="158">
        <v>4.1524000000000001</v>
      </c>
      <c r="O276" s="158">
        <v>3.3090000000000001E-2</v>
      </c>
      <c r="P276" s="149">
        <v>2.0972083540525902E-6</v>
      </c>
      <c r="Q276" s="149">
        <v>1.0239360624047048E-7</v>
      </c>
    </row>
    <row r="277" spans="1:18">
      <c r="A277" s="132">
        <v>8694</v>
      </c>
      <c r="B277" s="132">
        <v>14481</v>
      </c>
      <c r="C277" s="132" t="s">
        <v>1204</v>
      </c>
      <c r="D277" s="152" t="s">
        <v>3161</v>
      </c>
      <c r="E277" s="132" t="s">
        <v>792</v>
      </c>
      <c r="F277" s="132" t="s">
        <v>218</v>
      </c>
      <c r="G277" s="132" t="s">
        <v>53</v>
      </c>
      <c r="H277" s="132" t="s">
        <v>62</v>
      </c>
      <c r="I277" s="152" t="s">
        <v>1205</v>
      </c>
      <c r="J277" s="132" t="s">
        <v>65</v>
      </c>
      <c r="K277" s="152" t="s">
        <v>1207</v>
      </c>
      <c r="L277" s="158">
        <v>-250.00005999999999</v>
      </c>
      <c r="M277" s="158">
        <v>3.71</v>
      </c>
      <c r="O277" s="158">
        <v>-927.50022000000001</v>
      </c>
      <c r="P277" s="149">
        <v>-5.8783959194999999E-2</v>
      </c>
      <c r="Q277" s="149">
        <v>-2.8700541648422405E-3</v>
      </c>
    </row>
    <row r="278" spans="1:18">
      <c r="A278" s="132">
        <v>8694</v>
      </c>
      <c r="B278" s="132">
        <v>14481</v>
      </c>
      <c r="C278" s="132" t="s">
        <v>1204</v>
      </c>
      <c r="D278" s="152" t="s">
        <v>3161</v>
      </c>
      <c r="E278" s="132" t="s">
        <v>792</v>
      </c>
      <c r="F278" s="132" t="s">
        <v>218</v>
      </c>
      <c r="G278" s="132" t="s">
        <v>53</v>
      </c>
      <c r="H278" s="132" t="s">
        <v>62</v>
      </c>
      <c r="I278" s="152" t="s">
        <v>1205</v>
      </c>
      <c r="J278" s="132" t="s">
        <v>65</v>
      </c>
      <c r="K278" s="152" t="s">
        <v>1207</v>
      </c>
      <c r="L278" s="158">
        <v>250</v>
      </c>
      <c r="M278" s="158">
        <v>3.71</v>
      </c>
      <c r="O278" s="158">
        <v>927.5</v>
      </c>
      <c r="P278" s="149">
        <v>5.8783945251000003E-2</v>
      </c>
      <c r="Q278" s="149">
        <v>2.8700534840748371E-3</v>
      </c>
    </row>
    <row r="279" spans="1:18">
      <c r="A279" s="132">
        <v>8694</v>
      </c>
      <c r="B279" s="132">
        <v>15247</v>
      </c>
      <c r="C279" s="132" t="s">
        <v>1204</v>
      </c>
      <c r="D279" s="152" t="s">
        <v>3161</v>
      </c>
      <c r="E279" s="132" t="s">
        <v>792</v>
      </c>
      <c r="F279" s="132" t="s">
        <v>213</v>
      </c>
      <c r="G279" s="132" t="s">
        <v>53</v>
      </c>
      <c r="H279" s="132" t="s">
        <v>62</v>
      </c>
      <c r="I279" s="152" t="s">
        <v>1205</v>
      </c>
      <c r="J279" s="132" t="s">
        <v>65</v>
      </c>
      <c r="K279" s="152" t="s">
        <v>1206</v>
      </c>
      <c r="L279" s="158">
        <v>71469.73126</v>
      </c>
      <c r="M279" s="158">
        <v>1</v>
      </c>
      <c r="O279" s="158">
        <v>71469.73126</v>
      </c>
      <c r="P279" s="149">
        <v>0.82532843445199999</v>
      </c>
      <c r="Q279" s="149">
        <v>0.63404146988250232</v>
      </c>
    </row>
    <row r="280" spans="1:18">
      <c r="A280" s="132">
        <v>8694</v>
      </c>
      <c r="B280" s="132">
        <v>15247</v>
      </c>
      <c r="C280" s="132" t="s">
        <v>1204</v>
      </c>
      <c r="D280" s="152" t="s">
        <v>3161</v>
      </c>
      <c r="E280" s="132" t="s">
        <v>792</v>
      </c>
      <c r="F280" s="132" t="s">
        <v>218</v>
      </c>
      <c r="G280" s="132" t="s">
        <v>53</v>
      </c>
      <c r="H280" s="132" t="s">
        <v>62</v>
      </c>
      <c r="I280" s="152" t="s">
        <v>1205</v>
      </c>
      <c r="J280" s="132" t="s">
        <v>65</v>
      </c>
      <c r="K280" s="152" t="s">
        <v>1207</v>
      </c>
      <c r="L280" s="158">
        <v>4048.4592899999998</v>
      </c>
      <c r="M280" s="158">
        <v>3.71</v>
      </c>
      <c r="O280" s="158">
        <v>15019.78397</v>
      </c>
      <c r="P280" s="149">
        <v>0.17344762000899999</v>
      </c>
      <c r="Q280" s="149">
        <v>0.13324754043095652</v>
      </c>
    </row>
    <row r="281" spans="1:18">
      <c r="A281" s="132">
        <v>8694</v>
      </c>
      <c r="B281" s="132">
        <v>15247</v>
      </c>
      <c r="C281" s="132" t="s">
        <v>1204</v>
      </c>
      <c r="D281" s="152" t="s">
        <v>3161</v>
      </c>
      <c r="E281" s="132" t="s">
        <v>792</v>
      </c>
      <c r="F281" s="132" t="s">
        <v>218</v>
      </c>
      <c r="G281" s="132" t="s">
        <v>53</v>
      </c>
      <c r="H281" s="132" t="s">
        <v>62</v>
      </c>
      <c r="I281" s="152" t="s">
        <v>1205</v>
      </c>
      <c r="J281" s="132" t="s">
        <v>65</v>
      </c>
      <c r="K281" s="152" t="s">
        <v>1211</v>
      </c>
      <c r="L281" s="158">
        <v>1614.04134</v>
      </c>
      <c r="M281" s="158">
        <v>2.6029E-2</v>
      </c>
      <c r="O281" s="158">
        <v>42.011879999999998</v>
      </c>
      <c r="P281" s="149">
        <v>4.8515082500000001E-4</v>
      </c>
      <c r="Q281" s="149">
        <v>3.727070702256241E-4</v>
      </c>
    </row>
    <row r="282" spans="1:18">
      <c r="A282" s="132">
        <v>8694</v>
      </c>
      <c r="B282" s="132">
        <v>15247</v>
      </c>
      <c r="C282" s="132" t="s">
        <v>1204</v>
      </c>
      <c r="D282" s="152" t="s">
        <v>3161</v>
      </c>
      <c r="E282" s="132" t="s">
        <v>792</v>
      </c>
      <c r="F282" s="132" t="s">
        <v>218</v>
      </c>
      <c r="G282" s="132" t="s">
        <v>53</v>
      </c>
      <c r="H282" s="132" t="s">
        <v>62</v>
      </c>
      <c r="I282" s="152" t="s">
        <v>1205</v>
      </c>
      <c r="J282" s="132" t="s">
        <v>65</v>
      </c>
      <c r="K282" s="152" t="s">
        <v>1213</v>
      </c>
      <c r="L282" s="158">
        <v>15.860889999999999</v>
      </c>
      <c r="M282" s="158">
        <v>4.1524000000000001</v>
      </c>
      <c r="O282" s="158">
        <v>65.860759999999999</v>
      </c>
      <c r="P282" s="149">
        <v>7.6055635000000003E-4</v>
      </c>
      <c r="Q282" s="149">
        <v>5.8428165800799615E-4</v>
      </c>
    </row>
    <row r="283" spans="1:18">
      <c r="A283" s="132">
        <v>8694</v>
      </c>
      <c r="B283" s="132">
        <v>15247</v>
      </c>
      <c r="C283" s="132" t="s">
        <v>1204</v>
      </c>
      <c r="D283" s="152" t="s">
        <v>3161</v>
      </c>
      <c r="E283" s="132" t="s">
        <v>792</v>
      </c>
      <c r="F283" s="132" t="s">
        <v>218</v>
      </c>
      <c r="G283" s="132" t="s">
        <v>53</v>
      </c>
      <c r="H283" s="132" t="s">
        <v>62</v>
      </c>
      <c r="I283" s="152" t="s">
        <v>1205</v>
      </c>
      <c r="J283" s="132" t="s">
        <v>65</v>
      </c>
      <c r="K283" s="152" t="s">
        <v>1207</v>
      </c>
      <c r="L283" s="158">
        <v>-0.50793999999999995</v>
      </c>
      <c r="M283" s="158">
        <v>3.71</v>
      </c>
      <c r="O283" s="158">
        <v>-1.88446</v>
      </c>
      <c r="P283" s="149">
        <v>-2.1761638027297201E-5</v>
      </c>
      <c r="Q283" s="149">
        <v>-1.671792753757698E-5</v>
      </c>
    </row>
    <row r="284" spans="1:18">
      <c r="A284" s="132">
        <v>8694</v>
      </c>
      <c r="B284" s="132">
        <v>15248</v>
      </c>
      <c r="C284" s="132" t="s">
        <v>1204</v>
      </c>
      <c r="D284" s="152" t="s">
        <v>3161</v>
      </c>
      <c r="E284" s="132" t="s">
        <v>792</v>
      </c>
      <c r="F284" s="132" t="s">
        <v>213</v>
      </c>
      <c r="G284" s="132" t="s">
        <v>53</v>
      </c>
      <c r="H284" s="132" t="s">
        <v>62</v>
      </c>
      <c r="I284" s="152" t="s">
        <v>1205</v>
      </c>
      <c r="J284" s="132" t="s">
        <v>65</v>
      </c>
      <c r="K284" s="152" t="s">
        <v>1206</v>
      </c>
      <c r="L284" s="158">
        <v>2422.1128600000002</v>
      </c>
      <c r="M284" s="158">
        <v>1</v>
      </c>
      <c r="O284" s="158">
        <v>2422.1128600000002</v>
      </c>
      <c r="P284" s="149">
        <v>0.83338301227599998</v>
      </c>
      <c r="Q284" s="149">
        <v>0.11682114970684739</v>
      </c>
    </row>
    <row r="285" spans="1:18">
      <c r="A285" s="132">
        <v>8694</v>
      </c>
      <c r="B285" s="132">
        <v>15248</v>
      </c>
      <c r="C285" s="132" t="s">
        <v>1204</v>
      </c>
      <c r="D285" s="152" t="s">
        <v>3161</v>
      </c>
      <c r="E285" s="132" t="s">
        <v>792</v>
      </c>
      <c r="F285" s="132" t="s">
        <v>218</v>
      </c>
      <c r="G285" s="132" t="s">
        <v>53</v>
      </c>
      <c r="H285" s="132" t="s">
        <v>62</v>
      </c>
      <c r="I285" s="152" t="s">
        <v>1205</v>
      </c>
      <c r="J285" s="132" t="s">
        <v>65</v>
      </c>
      <c r="K285" s="152" t="s">
        <v>1207</v>
      </c>
      <c r="L285" s="158">
        <v>130.54201</v>
      </c>
      <c r="M285" s="158">
        <v>3.71</v>
      </c>
      <c r="O285" s="158">
        <v>484.31085999999999</v>
      </c>
      <c r="P285" s="149">
        <v>0.16663816540099999</v>
      </c>
      <c r="Q285" s="149">
        <v>2.3358841949549784E-2</v>
      </c>
    </row>
    <row r="286" spans="1:18">
      <c r="A286" s="132">
        <v>8694</v>
      </c>
      <c r="B286" s="132">
        <v>15248</v>
      </c>
      <c r="C286" s="132" t="s">
        <v>1204</v>
      </c>
      <c r="D286" s="152" t="s">
        <v>3161</v>
      </c>
      <c r="E286" s="132" t="s">
        <v>792</v>
      </c>
      <c r="F286" s="132" t="s">
        <v>218</v>
      </c>
      <c r="G286" s="132" t="s">
        <v>53</v>
      </c>
      <c r="H286" s="132" t="s">
        <v>62</v>
      </c>
      <c r="I286" s="152" t="s">
        <v>1205</v>
      </c>
      <c r="J286" s="132" t="s">
        <v>65</v>
      </c>
      <c r="K286" s="152" t="s">
        <v>1207</v>
      </c>
      <c r="L286" s="158">
        <v>-1.6590000000000001E-2</v>
      </c>
      <c r="M286" s="158">
        <v>3.71</v>
      </c>
      <c r="O286" s="158">
        <v>-6.1550000000000001E-2</v>
      </c>
      <c r="P286" s="149">
        <v>-2.1177677247292302E-5</v>
      </c>
      <c r="Q286" s="149">
        <v>-2.96862375127163E-6</v>
      </c>
    </row>
    <row r="287" spans="1:18">
      <c r="A287" s="132">
        <v>8694</v>
      </c>
      <c r="B287" s="132">
        <v>15249</v>
      </c>
      <c r="C287" s="132" t="s">
        <v>1204</v>
      </c>
      <c r="D287" s="152" t="s">
        <v>3161</v>
      </c>
      <c r="E287" s="132" t="s">
        <v>792</v>
      </c>
      <c r="F287" s="132" t="s">
        <v>218</v>
      </c>
      <c r="G287" s="132" t="s">
        <v>53</v>
      </c>
      <c r="H287" s="132" t="s">
        <v>62</v>
      </c>
      <c r="I287" s="152" t="s">
        <v>1205</v>
      </c>
      <c r="J287" s="132" t="s">
        <v>65</v>
      </c>
      <c r="K287" s="152" t="s">
        <v>1206</v>
      </c>
      <c r="L287" s="158">
        <v>13611.375690000001</v>
      </c>
      <c r="M287" s="158">
        <v>1</v>
      </c>
      <c r="O287" s="158">
        <v>13611.375690000001</v>
      </c>
      <c r="P287" s="149">
        <v>0.46477406963399998</v>
      </c>
      <c r="Q287" s="149">
        <v>7.7593248488673591E-2</v>
      </c>
    </row>
    <row r="288" spans="1:18">
      <c r="A288" s="132">
        <v>8694</v>
      </c>
      <c r="B288" s="132">
        <v>15249</v>
      </c>
      <c r="C288" s="132" t="s">
        <v>1204</v>
      </c>
      <c r="D288" s="152" t="s">
        <v>3161</v>
      </c>
      <c r="E288" s="132" t="s">
        <v>792</v>
      </c>
      <c r="F288" s="132" t="s">
        <v>218</v>
      </c>
      <c r="G288" s="132" t="s">
        <v>53</v>
      </c>
      <c r="H288" s="132" t="s">
        <v>62</v>
      </c>
      <c r="I288" s="152" t="s">
        <v>1205</v>
      </c>
      <c r="J288" s="132" t="s">
        <v>65</v>
      </c>
      <c r="K288" s="152" t="s">
        <v>1207</v>
      </c>
      <c r="L288" s="158">
        <v>1907.15779</v>
      </c>
      <c r="M288" s="158">
        <v>3.71</v>
      </c>
      <c r="O288" s="158">
        <v>7075.5554000000002</v>
      </c>
      <c r="P288" s="149">
        <v>0.24160193305</v>
      </c>
      <c r="Q288" s="149">
        <v>4.0335035991323542E-2</v>
      </c>
    </row>
    <row r="289" spans="1:17">
      <c r="A289" s="132">
        <v>8694</v>
      </c>
      <c r="B289" s="132">
        <v>15249</v>
      </c>
      <c r="C289" s="132" t="s">
        <v>1204</v>
      </c>
      <c r="D289" s="152" t="s">
        <v>3161</v>
      </c>
      <c r="E289" s="132" t="s">
        <v>792</v>
      </c>
      <c r="F289" s="132" t="s">
        <v>218</v>
      </c>
      <c r="G289" s="132" t="s">
        <v>53</v>
      </c>
      <c r="H289" s="132" t="s">
        <v>62</v>
      </c>
      <c r="I289" s="152" t="s">
        <v>1205</v>
      </c>
      <c r="J289" s="132" t="s">
        <v>65</v>
      </c>
      <c r="K289" s="152" t="s">
        <v>1211</v>
      </c>
      <c r="L289" s="158">
        <v>33522.130570000001</v>
      </c>
      <c r="M289" s="158">
        <v>2.6029E-2</v>
      </c>
      <c r="O289" s="158">
        <v>872.54754000000003</v>
      </c>
      <c r="P289" s="149">
        <v>2.9794010565000001E-2</v>
      </c>
      <c r="Q289" s="149">
        <v>4.9740599063136182E-3</v>
      </c>
    </row>
    <row r="290" spans="1:17">
      <c r="A290" s="132">
        <v>8694</v>
      </c>
      <c r="B290" s="132">
        <v>15249</v>
      </c>
      <c r="C290" s="132" t="s">
        <v>1204</v>
      </c>
      <c r="D290" s="152" t="s">
        <v>3161</v>
      </c>
      <c r="E290" s="132" t="s">
        <v>792</v>
      </c>
      <c r="F290" s="132" t="s">
        <v>218</v>
      </c>
      <c r="G290" s="132" t="s">
        <v>53</v>
      </c>
      <c r="H290" s="132" t="s">
        <v>62</v>
      </c>
      <c r="I290" s="152" t="s">
        <v>1205</v>
      </c>
      <c r="J290" s="132" t="s">
        <v>65</v>
      </c>
      <c r="K290" s="152" t="s">
        <v>1213</v>
      </c>
      <c r="L290" s="158">
        <v>1860.9604200000001</v>
      </c>
      <c r="M290" s="158">
        <v>4.1524000000000001</v>
      </c>
      <c r="O290" s="158">
        <v>7727.4520499999999</v>
      </c>
      <c r="P290" s="149">
        <v>0.263861597753</v>
      </c>
      <c r="Q290" s="149">
        <v>4.4051249539785509E-2</v>
      </c>
    </row>
    <row r="291" spans="1:17">
      <c r="A291" s="132">
        <v>8694</v>
      </c>
      <c r="B291" s="132">
        <v>15249</v>
      </c>
      <c r="C291" s="132" t="s">
        <v>1204</v>
      </c>
      <c r="D291" s="152" t="s">
        <v>3161</v>
      </c>
      <c r="E291" s="132" t="s">
        <v>792</v>
      </c>
      <c r="F291" s="132" t="s">
        <v>218</v>
      </c>
      <c r="G291" s="132" t="s">
        <v>53</v>
      </c>
      <c r="H291" s="132" t="s">
        <v>62</v>
      </c>
      <c r="I291" s="152" t="s">
        <v>1205</v>
      </c>
      <c r="J291" s="132" t="s">
        <v>65</v>
      </c>
      <c r="K291" s="152" t="s">
        <v>1207</v>
      </c>
      <c r="L291" s="158">
        <v>-0.24953</v>
      </c>
      <c r="M291" s="158">
        <v>3.71</v>
      </c>
      <c r="O291" s="158">
        <v>-0.92576000000000003</v>
      </c>
      <c r="P291" s="149">
        <v>-3.1611003362489397E-5</v>
      </c>
      <c r="Q291" s="149">
        <v>-5.2774037949484055E-6</v>
      </c>
    </row>
    <row r="292" spans="1:17">
      <c r="A292" s="132">
        <v>8694</v>
      </c>
      <c r="B292" s="132">
        <v>15250</v>
      </c>
      <c r="C292" s="132" t="s">
        <v>1204</v>
      </c>
      <c r="D292" s="152" t="s">
        <v>3161</v>
      </c>
      <c r="E292" s="132" t="s">
        <v>792</v>
      </c>
      <c r="F292" s="132" t="s">
        <v>213</v>
      </c>
      <c r="G292" s="132" t="s">
        <v>53</v>
      </c>
      <c r="H292" s="132" t="s">
        <v>62</v>
      </c>
      <c r="I292" s="152" t="s">
        <v>1205</v>
      </c>
      <c r="J292" s="132" t="s">
        <v>65</v>
      </c>
      <c r="K292" s="152" t="s">
        <v>1206</v>
      </c>
      <c r="L292" s="158">
        <v>6827.9005699999998</v>
      </c>
      <c r="M292" s="158">
        <v>1</v>
      </c>
      <c r="O292" s="158">
        <v>6827.9005699999998</v>
      </c>
      <c r="P292" s="149">
        <v>0.41832309339700002</v>
      </c>
      <c r="Q292" s="149">
        <v>6.8207839086703109E-2</v>
      </c>
    </row>
    <row r="293" spans="1:17">
      <c r="A293" s="132">
        <v>8694</v>
      </c>
      <c r="B293" s="132">
        <v>15250</v>
      </c>
      <c r="C293" s="132" t="s">
        <v>1204</v>
      </c>
      <c r="D293" s="152" t="s">
        <v>3161</v>
      </c>
      <c r="E293" s="132" t="s">
        <v>792</v>
      </c>
      <c r="F293" s="132" t="s">
        <v>213</v>
      </c>
      <c r="G293" s="132" t="s">
        <v>53</v>
      </c>
      <c r="H293" s="132" t="s">
        <v>62</v>
      </c>
      <c r="I293" s="152" t="s">
        <v>1205</v>
      </c>
      <c r="J293" s="132" t="s">
        <v>65</v>
      </c>
      <c r="K293" s="152" t="s">
        <v>1207</v>
      </c>
      <c r="L293" s="158">
        <v>2559.4036999999998</v>
      </c>
      <c r="M293" s="158">
        <v>3.71</v>
      </c>
      <c r="O293" s="158">
        <v>9495.3877300000004</v>
      </c>
      <c r="P293" s="149">
        <v>0.58175129053100005</v>
      </c>
      <c r="Q293" s="149">
        <v>9.4854907700229626E-2</v>
      </c>
    </row>
    <row r="294" spans="1:17">
      <c r="A294" s="132">
        <v>8694</v>
      </c>
      <c r="B294" s="132">
        <v>15250</v>
      </c>
      <c r="C294" s="132" t="s">
        <v>1204</v>
      </c>
      <c r="D294" s="152" t="s">
        <v>3161</v>
      </c>
      <c r="E294" s="132" t="s">
        <v>792</v>
      </c>
      <c r="F294" s="132" t="s">
        <v>213</v>
      </c>
      <c r="G294" s="132" t="s">
        <v>53</v>
      </c>
      <c r="H294" s="132" t="s">
        <v>62</v>
      </c>
      <c r="I294" s="152" t="s">
        <v>1205</v>
      </c>
      <c r="J294" s="132" t="s">
        <v>65</v>
      </c>
      <c r="K294" s="152" t="s">
        <v>1207</v>
      </c>
      <c r="L294" s="158">
        <v>-0.32724999999999999</v>
      </c>
      <c r="M294" s="158">
        <v>3.71</v>
      </c>
      <c r="O294" s="158">
        <v>-1.2141</v>
      </c>
      <c r="P294" s="149">
        <v>-7.4383928483795297E-5</v>
      </c>
      <c r="Q294" s="149">
        <v>-1.2128345541383045E-5</v>
      </c>
    </row>
    <row r="295" spans="1:17">
      <c r="A295" s="132">
        <v>8861</v>
      </c>
      <c r="B295" s="132">
        <v>9113</v>
      </c>
      <c r="C295" s="132" t="s">
        <v>1204</v>
      </c>
      <c r="D295" s="152" t="s">
        <v>3161</v>
      </c>
      <c r="E295" s="132" t="s">
        <v>792</v>
      </c>
      <c r="F295" s="132" t="s">
        <v>213</v>
      </c>
      <c r="G295" s="132" t="s">
        <v>53</v>
      </c>
      <c r="H295" s="132" t="s">
        <v>62</v>
      </c>
      <c r="I295" s="152" t="s">
        <v>1205</v>
      </c>
      <c r="J295" s="132" t="s">
        <v>65</v>
      </c>
      <c r="K295" s="152" t="s">
        <v>1206</v>
      </c>
      <c r="L295" s="158">
        <v>8951.4723099999992</v>
      </c>
      <c r="M295" s="158">
        <v>1</v>
      </c>
      <c r="O295" s="158">
        <v>8951.4723099999992</v>
      </c>
      <c r="P295" s="149">
        <v>0.58935363350299996</v>
      </c>
      <c r="Q295" s="149">
        <v>0.10699118046076617</v>
      </c>
    </row>
    <row r="296" spans="1:17">
      <c r="A296" s="132">
        <v>8861</v>
      </c>
      <c r="B296" s="132">
        <v>9113</v>
      </c>
      <c r="C296" s="132" t="s">
        <v>1204</v>
      </c>
      <c r="D296" s="152" t="s">
        <v>3161</v>
      </c>
      <c r="E296" s="132" t="s">
        <v>792</v>
      </c>
      <c r="F296" s="132" t="s">
        <v>218</v>
      </c>
      <c r="G296" s="132" t="s">
        <v>53</v>
      </c>
      <c r="H296" s="132" t="s">
        <v>62</v>
      </c>
      <c r="I296" s="152" t="s">
        <v>1205</v>
      </c>
      <c r="J296" s="132" t="s">
        <v>65</v>
      </c>
      <c r="K296" s="152" t="s">
        <v>1207</v>
      </c>
      <c r="L296" s="158">
        <v>1638.21235</v>
      </c>
      <c r="M296" s="158">
        <v>3.71</v>
      </c>
      <c r="O296" s="158">
        <v>6077.76782</v>
      </c>
      <c r="P296" s="149">
        <v>0.40015255862499999</v>
      </c>
      <c r="Q296" s="149">
        <v>7.264364242090332E-2</v>
      </c>
    </row>
    <row r="297" spans="1:17">
      <c r="A297" s="132">
        <v>8861</v>
      </c>
      <c r="B297" s="132">
        <v>9113</v>
      </c>
      <c r="C297" s="132" t="s">
        <v>1204</v>
      </c>
      <c r="D297" s="152" t="s">
        <v>3161</v>
      </c>
      <c r="E297" s="132" t="s">
        <v>792</v>
      </c>
      <c r="F297" s="132" t="s">
        <v>218</v>
      </c>
      <c r="G297" s="132" t="s">
        <v>53</v>
      </c>
      <c r="H297" s="132" t="s">
        <v>62</v>
      </c>
      <c r="I297" s="152" t="s">
        <v>1205</v>
      </c>
      <c r="J297" s="132" t="s">
        <v>65</v>
      </c>
      <c r="K297" s="152" t="s">
        <v>1211</v>
      </c>
      <c r="L297" s="158">
        <v>3137.0463800000002</v>
      </c>
      <c r="M297" s="158">
        <v>2.6029E-2</v>
      </c>
      <c r="O297" s="158">
        <v>81.654179999999997</v>
      </c>
      <c r="P297" s="149">
        <v>5.3760081029999999E-3</v>
      </c>
      <c r="Q297" s="149">
        <v>9.7595979803191549E-4</v>
      </c>
    </row>
    <row r="298" spans="1:17">
      <c r="A298" s="132">
        <v>8861</v>
      </c>
      <c r="B298" s="132">
        <v>9113</v>
      </c>
      <c r="C298" s="132" t="s">
        <v>1204</v>
      </c>
      <c r="D298" s="152" t="s">
        <v>3161</v>
      </c>
      <c r="E298" s="132" t="s">
        <v>792</v>
      </c>
      <c r="F298" s="132" t="s">
        <v>218</v>
      </c>
      <c r="G298" s="132" t="s">
        <v>53</v>
      </c>
      <c r="H298" s="132" t="s">
        <v>62</v>
      </c>
      <c r="I298" s="152" t="s">
        <v>1205</v>
      </c>
      <c r="J298" s="132" t="s">
        <v>65</v>
      </c>
      <c r="K298" s="152" t="s">
        <v>1213</v>
      </c>
      <c r="L298" s="158">
        <v>18.905539999999998</v>
      </c>
      <c r="M298" s="158">
        <v>4.1524000000000001</v>
      </c>
      <c r="O298" s="158">
        <v>78.503360000000001</v>
      </c>
      <c r="P298" s="149">
        <v>5.1685620929999999E-3</v>
      </c>
      <c r="Q298" s="149">
        <v>9.3830007686595781E-4</v>
      </c>
    </row>
    <row r="299" spans="1:17">
      <c r="A299" s="132">
        <v>8861</v>
      </c>
      <c r="B299" s="132">
        <v>9113</v>
      </c>
      <c r="C299" s="132" t="s">
        <v>1204</v>
      </c>
      <c r="D299" s="152" t="s">
        <v>3161</v>
      </c>
      <c r="E299" s="132" t="s">
        <v>792</v>
      </c>
      <c r="F299" s="132" t="s">
        <v>218</v>
      </c>
      <c r="G299" s="132" t="s">
        <v>53</v>
      </c>
      <c r="H299" s="132" t="s">
        <v>62</v>
      </c>
      <c r="I299" s="152" t="s">
        <v>1205</v>
      </c>
      <c r="J299" s="132" t="s">
        <v>65</v>
      </c>
      <c r="K299" s="152" t="s">
        <v>1207</v>
      </c>
      <c r="L299" s="158">
        <v>-0.20782</v>
      </c>
      <c r="M299" s="158">
        <v>3.71</v>
      </c>
      <c r="O299" s="158">
        <v>-0.77100999999999997</v>
      </c>
      <c r="P299" s="149">
        <v>-5.0762324814427999E-5</v>
      </c>
      <c r="Q299" s="149">
        <v>-9.2153857142474162E-6</v>
      </c>
    </row>
    <row r="300" spans="1:17">
      <c r="A300" s="132">
        <v>8861</v>
      </c>
      <c r="B300" s="132">
        <v>9303</v>
      </c>
      <c r="C300" s="132" t="s">
        <v>1204</v>
      </c>
      <c r="D300" s="152" t="s">
        <v>3161</v>
      </c>
      <c r="E300" s="132" t="s">
        <v>792</v>
      </c>
      <c r="F300" s="132" t="s">
        <v>213</v>
      </c>
      <c r="G300" s="132" t="s">
        <v>53</v>
      </c>
      <c r="H300" s="132" t="s">
        <v>62</v>
      </c>
      <c r="I300" s="152" t="s">
        <v>1205</v>
      </c>
      <c r="J300" s="132" t="s">
        <v>65</v>
      </c>
      <c r="K300" s="152" t="s">
        <v>1206</v>
      </c>
      <c r="L300" s="158">
        <v>2588.9277099999999</v>
      </c>
      <c r="M300" s="158">
        <v>1</v>
      </c>
      <c r="O300" s="158">
        <v>2588.9277099999999</v>
      </c>
      <c r="P300" s="149">
        <v>0.59974946683399999</v>
      </c>
      <c r="Q300" s="149">
        <v>0.13766988767009319</v>
      </c>
    </row>
    <row r="301" spans="1:17">
      <c r="A301" s="132">
        <v>8861</v>
      </c>
      <c r="B301" s="132">
        <v>9303</v>
      </c>
      <c r="C301" s="132" t="s">
        <v>1204</v>
      </c>
      <c r="D301" s="152" t="s">
        <v>3161</v>
      </c>
      <c r="E301" s="132" t="s">
        <v>792</v>
      </c>
      <c r="F301" s="132" t="s">
        <v>218</v>
      </c>
      <c r="G301" s="132" t="s">
        <v>53</v>
      </c>
      <c r="H301" s="132" t="s">
        <v>62</v>
      </c>
      <c r="I301" s="152" t="s">
        <v>1205</v>
      </c>
      <c r="J301" s="132" t="s">
        <v>65</v>
      </c>
      <c r="K301" s="152" t="s">
        <v>1207</v>
      </c>
      <c r="L301" s="158">
        <v>129.30608000000001</v>
      </c>
      <c r="M301" s="158">
        <v>3.71</v>
      </c>
      <c r="O301" s="158">
        <v>479.72555999999997</v>
      </c>
      <c r="P301" s="149">
        <v>0.111132940377</v>
      </c>
      <c r="Q301" s="149">
        <v>2.5510084233936584E-2</v>
      </c>
    </row>
    <row r="302" spans="1:17">
      <c r="A302" s="132">
        <v>8861</v>
      </c>
      <c r="B302" s="132">
        <v>9303</v>
      </c>
      <c r="C302" s="132" t="s">
        <v>1204</v>
      </c>
      <c r="D302" s="152" t="s">
        <v>3161</v>
      </c>
      <c r="E302" s="132" t="s">
        <v>792</v>
      </c>
      <c r="F302" s="132" t="s">
        <v>218</v>
      </c>
      <c r="G302" s="132" t="s">
        <v>53</v>
      </c>
      <c r="H302" s="132" t="s">
        <v>62</v>
      </c>
      <c r="I302" s="152" t="s">
        <v>1205</v>
      </c>
      <c r="J302" s="132" t="s">
        <v>65</v>
      </c>
      <c r="K302" s="152" t="s">
        <v>1207</v>
      </c>
      <c r="L302" s="158">
        <v>-1.515E-2</v>
      </c>
      <c r="M302" s="158">
        <v>3.71</v>
      </c>
      <c r="O302" s="158">
        <v>-5.6210000000000003E-2</v>
      </c>
      <c r="P302" s="149">
        <v>-1.3021575457874199E-5</v>
      </c>
      <c r="Q302" s="149">
        <v>-2.9890461429438437E-6</v>
      </c>
    </row>
    <row r="303" spans="1:17">
      <c r="A303" s="132">
        <v>8861</v>
      </c>
      <c r="B303" s="132">
        <v>9303</v>
      </c>
      <c r="C303" s="132" t="s">
        <v>1208</v>
      </c>
      <c r="D303" s="152" t="s">
        <v>3162</v>
      </c>
      <c r="E303" s="132" t="s">
        <v>792</v>
      </c>
      <c r="F303" s="132" t="s">
        <v>213</v>
      </c>
      <c r="G303" s="132" t="s">
        <v>53</v>
      </c>
      <c r="H303" s="132" t="s">
        <v>62</v>
      </c>
      <c r="I303" s="152" t="s">
        <v>1205</v>
      </c>
      <c r="J303" s="132" t="s">
        <v>65</v>
      </c>
      <c r="K303" s="152" t="s">
        <v>1206</v>
      </c>
      <c r="L303" s="158">
        <v>0.10824</v>
      </c>
      <c r="M303" s="158">
        <v>1</v>
      </c>
      <c r="O303" s="158">
        <v>0.10824</v>
      </c>
      <c r="P303" s="149">
        <v>2.5074814580329198E-5</v>
      </c>
      <c r="Q303" s="149">
        <v>5.755814881911433E-6</v>
      </c>
    </row>
    <row r="304" spans="1:17">
      <c r="A304" s="132">
        <v>8861</v>
      </c>
      <c r="B304" s="132">
        <v>9303</v>
      </c>
      <c r="C304" s="132" t="s">
        <v>1218</v>
      </c>
      <c r="D304" s="152" t="s">
        <v>3163</v>
      </c>
      <c r="E304" s="132" t="s">
        <v>792</v>
      </c>
      <c r="F304" s="132" t="s">
        <v>213</v>
      </c>
      <c r="G304" s="132" t="s">
        <v>53</v>
      </c>
      <c r="H304" s="132" t="s">
        <v>62</v>
      </c>
      <c r="I304" s="152" t="s">
        <v>1205</v>
      </c>
      <c r="J304" s="132" t="s">
        <v>65</v>
      </c>
      <c r="K304" s="152" t="s">
        <v>1206</v>
      </c>
      <c r="L304" s="158">
        <v>1236.3585599999999</v>
      </c>
      <c r="M304" s="158">
        <v>1</v>
      </c>
      <c r="O304" s="158">
        <v>1236.3585599999999</v>
      </c>
      <c r="P304" s="149">
        <v>0.28641409503600002</v>
      </c>
      <c r="Q304" s="149">
        <v>6.5745112703497671E-2</v>
      </c>
    </row>
    <row r="305" spans="1:17">
      <c r="A305" s="132">
        <v>8861</v>
      </c>
      <c r="B305" s="132">
        <v>9303</v>
      </c>
      <c r="C305" s="132" t="s">
        <v>1208</v>
      </c>
      <c r="D305" s="152" t="s">
        <v>3162</v>
      </c>
      <c r="E305" s="132" t="s">
        <v>792</v>
      </c>
      <c r="F305" s="132" t="s">
        <v>219</v>
      </c>
      <c r="G305" s="132" t="s">
        <v>53</v>
      </c>
      <c r="H305" s="132" t="s">
        <v>62</v>
      </c>
      <c r="I305" s="152" t="s">
        <v>1205</v>
      </c>
      <c r="J305" s="132" t="s">
        <v>65</v>
      </c>
      <c r="K305" s="152" t="s">
        <v>1206</v>
      </c>
      <c r="L305" s="158">
        <v>11.61811</v>
      </c>
      <c r="M305" s="158">
        <v>1</v>
      </c>
      <c r="O305" s="158">
        <v>11.61811</v>
      </c>
      <c r="P305" s="149">
        <v>2.691444512E-3</v>
      </c>
      <c r="Q305" s="149">
        <v>6.1780940906951251E-4</v>
      </c>
    </row>
    <row r="306" spans="1:17">
      <c r="A306" s="132">
        <v>8861</v>
      </c>
      <c r="B306" s="132">
        <v>9414</v>
      </c>
      <c r="C306" s="132" t="s">
        <v>1204</v>
      </c>
      <c r="D306" s="152" t="s">
        <v>3161</v>
      </c>
      <c r="E306" s="132" t="s">
        <v>792</v>
      </c>
      <c r="F306" s="132" t="s">
        <v>213</v>
      </c>
      <c r="G306" s="132" t="s">
        <v>53</v>
      </c>
      <c r="H306" s="132" t="s">
        <v>62</v>
      </c>
      <c r="I306" s="152" t="s">
        <v>1205</v>
      </c>
      <c r="J306" s="132" t="s">
        <v>65</v>
      </c>
      <c r="K306" s="152" t="s">
        <v>1206</v>
      </c>
      <c r="L306" s="158">
        <v>2634.1394500000001</v>
      </c>
      <c r="M306" s="158">
        <v>1</v>
      </c>
      <c r="O306" s="158">
        <v>2634.1394500000001</v>
      </c>
      <c r="P306" s="149">
        <v>0.92311510111899997</v>
      </c>
      <c r="Q306" s="149">
        <v>9.2666571665123626E-2</v>
      </c>
    </row>
    <row r="307" spans="1:17">
      <c r="A307" s="132">
        <v>8861</v>
      </c>
      <c r="B307" s="132">
        <v>9414</v>
      </c>
      <c r="C307" s="132" t="s">
        <v>1204</v>
      </c>
      <c r="D307" s="152" t="s">
        <v>3161</v>
      </c>
      <c r="E307" s="132" t="s">
        <v>792</v>
      </c>
      <c r="F307" s="132" t="s">
        <v>218</v>
      </c>
      <c r="G307" s="132" t="s">
        <v>53</v>
      </c>
      <c r="H307" s="132" t="s">
        <v>62</v>
      </c>
      <c r="I307" s="152" t="s">
        <v>1205</v>
      </c>
      <c r="J307" s="132" t="s">
        <v>65</v>
      </c>
      <c r="K307" s="152" t="s">
        <v>1207</v>
      </c>
      <c r="L307" s="158">
        <v>34.941330000000001</v>
      </c>
      <c r="M307" s="158">
        <v>3.71</v>
      </c>
      <c r="O307" s="158">
        <v>129.63233</v>
      </c>
      <c r="P307" s="149">
        <v>4.5428711609999999E-2</v>
      </c>
      <c r="Q307" s="149">
        <v>4.5603445930176376E-3</v>
      </c>
    </row>
    <row r="308" spans="1:17">
      <c r="A308" s="132">
        <v>8861</v>
      </c>
      <c r="B308" s="132">
        <v>9414</v>
      </c>
      <c r="C308" s="132" t="s">
        <v>1204</v>
      </c>
      <c r="D308" s="152" t="s">
        <v>3161</v>
      </c>
      <c r="E308" s="132" t="s">
        <v>792</v>
      </c>
      <c r="F308" s="132" t="s">
        <v>218</v>
      </c>
      <c r="G308" s="132" t="s">
        <v>53</v>
      </c>
      <c r="H308" s="132" t="s">
        <v>62</v>
      </c>
      <c r="I308" s="152" t="s">
        <v>1205</v>
      </c>
      <c r="J308" s="132" t="s">
        <v>65</v>
      </c>
      <c r="K308" s="152" t="s">
        <v>1211</v>
      </c>
      <c r="L308" s="158">
        <v>788.54506000000003</v>
      </c>
      <c r="M308" s="158">
        <v>2.6029E-2</v>
      </c>
      <c r="O308" s="158">
        <v>20.525040000000001</v>
      </c>
      <c r="P308" s="149">
        <v>7.192851682E-3</v>
      </c>
      <c r="Q308" s="149">
        <v>7.2205178434631807E-4</v>
      </c>
    </row>
    <row r="309" spans="1:17">
      <c r="A309" s="132">
        <v>8861</v>
      </c>
      <c r="B309" s="132">
        <v>9414</v>
      </c>
      <c r="C309" s="132" t="s">
        <v>1204</v>
      </c>
      <c r="D309" s="152" t="s">
        <v>3161</v>
      </c>
      <c r="E309" s="132" t="s">
        <v>792</v>
      </c>
      <c r="F309" s="132" t="s">
        <v>218</v>
      </c>
      <c r="G309" s="132" t="s">
        <v>53</v>
      </c>
      <c r="H309" s="132" t="s">
        <v>62</v>
      </c>
      <c r="I309" s="152" t="s">
        <v>1205</v>
      </c>
      <c r="J309" s="132" t="s">
        <v>65</v>
      </c>
      <c r="K309" s="152" t="s">
        <v>1213</v>
      </c>
      <c r="L309" s="158">
        <v>16.678190000000001</v>
      </c>
      <c r="M309" s="158">
        <v>4.1524000000000001</v>
      </c>
      <c r="O309" s="158">
        <v>69.254519999999999</v>
      </c>
      <c r="P309" s="149">
        <v>2.4269745184000002E-2</v>
      </c>
      <c r="Q309" s="149">
        <v>2.4363094902639785E-3</v>
      </c>
    </row>
    <row r="310" spans="1:17">
      <c r="A310" s="132">
        <v>8861</v>
      </c>
      <c r="B310" s="132">
        <v>9414</v>
      </c>
      <c r="C310" s="132" t="s">
        <v>1204</v>
      </c>
      <c r="D310" s="152" t="s">
        <v>3161</v>
      </c>
      <c r="E310" s="132" t="s">
        <v>792</v>
      </c>
      <c r="F310" s="132" t="s">
        <v>218</v>
      </c>
      <c r="G310" s="132" t="s">
        <v>53</v>
      </c>
      <c r="H310" s="132" t="s">
        <v>62</v>
      </c>
      <c r="I310" s="152" t="s">
        <v>1205</v>
      </c>
      <c r="J310" s="132" t="s">
        <v>65</v>
      </c>
      <c r="K310" s="152" t="s">
        <v>1207</v>
      </c>
      <c r="L310" s="158">
        <v>-4.9300000000000004E-3</v>
      </c>
      <c r="M310" s="158">
        <v>3.71</v>
      </c>
      <c r="O310" s="158">
        <v>-1.8290000000000001E-2</v>
      </c>
      <c r="P310" s="149">
        <v>-6.4095980945445902E-6</v>
      </c>
      <c r="Q310" s="149">
        <v>-6.4342515949757749E-7</v>
      </c>
    </row>
    <row r="311" spans="1:17">
      <c r="A311" s="132">
        <v>8861</v>
      </c>
      <c r="B311" s="132">
        <v>9420</v>
      </c>
      <c r="C311" s="132" t="s">
        <v>1204</v>
      </c>
      <c r="D311" s="152" t="s">
        <v>3161</v>
      </c>
      <c r="E311" s="132" t="s">
        <v>792</v>
      </c>
      <c r="F311" s="132" t="s">
        <v>213</v>
      </c>
      <c r="G311" s="132" t="s">
        <v>53</v>
      </c>
      <c r="H311" s="132" t="s">
        <v>62</v>
      </c>
      <c r="I311" s="152" t="s">
        <v>1205</v>
      </c>
      <c r="J311" s="132" t="s">
        <v>65</v>
      </c>
      <c r="K311" s="152" t="s">
        <v>1206</v>
      </c>
      <c r="L311" s="158">
        <v>10328.027099999999</v>
      </c>
      <c r="M311" s="158">
        <v>1</v>
      </c>
      <c r="O311" s="158">
        <v>10328.027099999999</v>
      </c>
      <c r="P311" s="149">
        <v>0.44963934717600001</v>
      </c>
      <c r="Q311" s="149">
        <v>3.7741682650118007E-2</v>
      </c>
    </row>
    <row r="312" spans="1:17">
      <c r="A312" s="132">
        <v>8861</v>
      </c>
      <c r="B312" s="132">
        <v>9420</v>
      </c>
      <c r="C312" s="132" t="s">
        <v>1204</v>
      </c>
      <c r="D312" s="152" t="s">
        <v>3161</v>
      </c>
      <c r="E312" s="132" t="s">
        <v>792</v>
      </c>
      <c r="F312" s="132" t="s">
        <v>218</v>
      </c>
      <c r="G312" s="132" t="s">
        <v>53</v>
      </c>
      <c r="H312" s="132" t="s">
        <v>62</v>
      </c>
      <c r="I312" s="152" t="s">
        <v>1205</v>
      </c>
      <c r="J312" s="132" t="s">
        <v>65</v>
      </c>
      <c r="K312" s="152" t="s">
        <v>1207</v>
      </c>
      <c r="L312" s="158">
        <v>2884.0959400000002</v>
      </c>
      <c r="M312" s="158">
        <v>3.71</v>
      </c>
      <c r="O312" s="158">
        <v>10699.995940000001</v>
      </c>
      <c r="P312" s="149">
        <v>0.46583332350500001</v>
      </c>
      <c r="Q312" s="149">
        <v>3.9100967417584641E-2</v>
      </c>
    </row>
    <row r="313" spans="1:17">
      <c r="A313" s="132">
        <v>8861</v>
      </c>
      <c r="B313" s="132">
        <v>9420</v>
      </c>
      <c r="C313" s="132" t="s">
        <v>1204</v>
      </c>
      <c r="D313" s="152" t="s">
        <v>3161</v>
      </c>
      <c r="E313" s="132" t="s">
        <v>792</v>
      </c>
      <c r="F313" s="132" t="s">
        <v>218</v>
      </c>
      <c r="G313" s="132" t="s">
        <v>53</v>
      </c>
      <c r="H313" s="132" t="s">
        <v>62</v>
      </c>
      <c r="I313" s="152" t="s">
        <v>1205</v>
      </c>
      <c r="J313" s="132" t="s">
        <v>65</v>
      </c>
      <c r="K313" s="152" t="s">
        <v>1211</v>
      </c>
      <c r="L313" s="158">
        <v>14260.051310000001</v>
      </c>
      <c r="M313" s="158">
        <v>2.6029E-2</v>
      </c>
      <c r="O313" s="158">
        <v>371.17487999999997</v>
      </c>
      <c r="P313" s="149">
        <v>1.6159410613000001E-2</v>
      </c>
      <c r="Q313" s="149">
        <v>1.3563834014974296E-3</v>
      </c>
    </row>
    <row r="314" spans="1:17">
      <c r="A314" s="132">
        <v>8861</v>
      </c>
      <c r="B314" s="132">
        <v>9420</v>
      </c>
      <c r="C314" s="132" t="s">
        <v>1204</v>
      </c>
      <c r="D314" s="152" t="s">
        <v>3161</v>
      </c>
      <c r="E314" s="132" t="s">
        <v>792</v>
      </c>
      <c r="F314" s="132" t="s">
        <v>218</v>
      </c>
      <c r="G314" s="132" t="s">
        <v>53</v>
      </c>
      <c r="H314" s="132" t="s">
        <v>62</v>
      </c>
      <c r="I314" s="152" t="s">
        <v>1205</v>
      </c>
      <c r="J314" s="132" t="s">
        <v>65</v>
      </c>
      <c r="K314" s="152" t="s">
        <v>1213</v>
      </c>
      <c r="L314" s="158">
        <v>378.51859999999999</v>
      </c>
      <c r="M314" s="158">
        <v>4.1524000000000001</v>
      </c>
      <c r="O314" s="158">
        <v>1571.76063</v>
      </c>
      <c r="P314" s="149">
        <v>6.8427921106999995E-2</v>
      </c>
      <c r="Q314" s="149">
        <v>5.7436807945061988E-3</v>
      </c>
    </row>
    <row r="315" spans="1:17">
      <c r="A315" s="132">
        <v>8861</v>
      </c>
      <c r="B315" s="132">
        <v>9420</v>
      </c>
      <c r="C315" s="132" t="s">
        <v>1204</v>
      </c>
      <c r="D315" s="152" t="s">
        <v>3161</v>
      </c>
      <c r="E315" s="132" t="s">
        <v>792</v>
      </c>
      <c r="F315" s="132" t="s">
        <v>218</v>
      </c>
      <c r="G315" s="132" t="s">
        <v>53</v>
      </c>
      <c r="H315" s="132" t="s">
        <v>62</v>
      </c>
      <c r="I315" s="152" t="s">
        <v>1205</v>
      </c>
      <c r="J315" s="132" t="s">
        <v>65</v>
      </c>
      <c r="K315" s="152" t="s">
        <v>1207</v>
      </c>
      <c r="L315" s="158">
        <v>-0.37148999999999999</v>
      </c>
      <c r="M315" s="158">
        <v>3.71</v>
      </c>
      <c r="O315" s="158">
        <v>-1.3782300000000001</v>
      </c>
      <c r="P315" s="149">
        <v>-6.0002402342543097E-5</v>
      </c>
      <c r="Q315" s="149">
        <v>-5.0364623151378205E-6</v>
      </c>
    </row>
    <row r="316" spans="1:17">
      <c r="A316" s="132">
        <v>8861</v>
      </c>
      <c r="B316" s="132">
        <v>9421</v>
      </c>
      <c r="C316" s="132" t="s">
        <v>1204</v>
      </c>
      <c r="D316" s="152" t="s">
        <v>3161</v>
      </c>
      <c r="E316" s="132" t="s">
        <v>792</v>
      </c>
      <c r="F316" s="132" t="s">
        <v>213</v>
      </c>
      <c r="G316" s="132" t="s">
        <v>53</v>
      </c>
      <c r="H316" s="132" t="s">
        <v>62</v>
      </c>
      <c r="I316" s="152" t="s">
        <v>1205</v>
      </c>
      <c r="J316" s="132" t="s">
        <v>65</v>
      </c>
      <c r="K316" s="152" t="s">
        <v>1206</v>
      </c>
      <c r="L316" s="158">
        <v>45834.956339999997</v>
      </c>
      <c r="M316" s="158">
        <v>1</v>
      </c>
      <c r="O316" s="158">
        <v>45834.956339999997</v>
      </c>
      <c r="P316" s="149">
        <v>0.94378686653300004</v>
      </c>
      <c r="Q316" s="149">
        <v>0.10239662486641332</v>
      </c>
    </row>
    <row r="317" spans="1:17">
      <c r="A317" s="132">
        <v>8861</v>
      </c>
      <c r="B317" s="132">
        <v>9421</v>
      </c>
      <c r="C317" s="132" t="s">
        <v>1204</v>
      </c>
      <c r="D317" s="152" t="s">
        <v>3161</v>
      </c>
      <c r="E317" s="132" t="s">
        <v>792</v>
      </c>
      <c r="F317" s="132" t="s">
        <v>218</v>
      </c>
      <c r="G317" s="132" t="s">
        <v>53</v>
      </c>
      <c r="H317" s="132" t="s">
        <v>62</v>
      </c>
      <c r="I317" s="152" t="s">
        <v>1205</v>
      </c>
      <c r="J317" s="132" t="s">
        <v>65</v>
      </c>
      <c r="K317" s="152" t="s">
        <v>1207</v>
      </c>
      <c r="L317" s="158">
        <v>509.46204999999998</v>
      </c>
      <c r="M317" s="158">
        <v>3.71</v>
      </c>
      <c r="O317" s="158">
        <v>1890.10421</v>
      </c>
      <c r="P317" s="149">
        <v>3.8919106118999999E-2</v>
      </c>
      <c r="Q317" s="149">
        <v>4.2225477496723746E-3</v>
      </c>
    </row>
    <row r="318" spans="1:17">
      <c r="A318" s="132">
        <v>8861</v>
      </c>
      <c r="B318" s="132">
        <v>9421</v>
      </c>
      <c r="C318" s="132" t="s">
        <v>1204</v>
      </c>
      <c r="D318" s="152" t="s">
        <v>3161</v>
      </c>
      <c r="E318" s="132" t="s">
        <v>792</v>
      </c>
      <c r="F318" s="132" t="s">
        <v>218</v>
      </c>
      <c r="G318" s="132" t="s">
        <v>53</v>
      </c>
      <c r="H318" s="132" t="s">
        <v>62</v>
      </c>
      <c r="I318" s="152" t="s">
        <v>1205</v>
      </c>
      <c r="J318" s="132" t="s">
        <v>65</v>
      </c>
      <c r="K318" s="152" t="s">
        <v>1211</v>
      </c>
      <c r="L318" s="158">
        <v>8237.7986700000001</v>
      </c>
      <c r="M318" s="158">
        <v>2.6029E-2</v>
      </c>
      <c r="O318" s="158">
        <v>214.42166</v>
      </c>
      <c r="P318" s="149">
        <v>4.4151530350000001E-3</v>
      </c>
      <c r="Q318" s="149">
        <v>4.7902422158723986E-4</v>
      </c>
    </row>
    <row r="319" spans="1:17">
      <c r="A319" s="132">
        <v>8861</v>
      </c>
      <c r="B319" s="132">
        <v>9421</v>
      </c>
      <c r="C319" s="132" t="s">
        <v>1204</v>
      </c>
      <c r="D319" s="152" t="s">
        <v>3161</v>
      </c>
      <c r="E319" s="132" t="s">
        <v>792</v>
      </c>
      <c r="F319" s="132" t="s">
        <v>218</v>
      </c>
      <c r="G319" s="132" t="s">
        <v>53</v>
      </c>
      <c r="H319" s="132" t="s">
        <v>62</v>
      </c>
      <c r="I319" s="152" t="s">
        <v>1205</v>
      </c>
      <c r="J319" s="132" t="s">
        <v>65</v>
      </c>
      <c r="K319" s="152" t="s">
        <v>1213</v>
      </c>
      <c r="L319" s="158">
        <v>150.65494000000001</v>
      </c>
      <c r="M319" s="158">
        <v>4.1524000000000001</v>
      </c>
      <c r="O319" s="158">
        <v>625.57956999999999</v>
      </c>
      <c r="P319" s="149">
        <v>1.2881299105999999E-2</v>
      </c>
      <c r="Q319" s="149">
        <v>1.3975629447143083E-3</v>
      </c>
    </row>
    <row r="320" spans="1:17">
      <c r="A320" s="132">
        <v>8861</v>
      </c>
      <c r="B320" s="132">
        <v>9421</v>
      </c>
      <c r="C320" s="132" t="s">
        <v>1204</v>
      </c>
      <c r="D320" s="152" t="s">
        <v>3161</v>
      </c>
      <c r="E320" s="132" t="s">
        <v>792</v>
      </c>
      <c r="F320" s="132" t="s">
        <v>218</v>
      </c>
      <c r="G320" s="132" t="s">
        <v>53</v>
      </c>
      <c r="H320" s="132" t="s">
        <v>62</v>
      </c>
      <c r="I320" s="152" t="s">
        <v>1205</v>
      </c>
      <c r="J320" s="132" t="s">
        <v>65</v>
      </c>
      <c r="K320" s="152" t="s">
        <v>1207</v>
      </c>
      <c r="L320" s="158">
        <v>-3.1739999999999997E-2</v>
      </c>
      <c r="M320" s="158">
        <v>3.71</v>
      </c>
      <c r="O320" s="158">
        <v>-0.11776</v>
      </c>
      <c r="P320" s="149">
        <v>-2.4247943115409401E-6</v>
      </c>
      <c r="Q320" s="149">
        <v>-2.6307926323354352E-7</v>
      </c>
    </row>
  </sheetData>
  <sheetProtection formatColumns="0"/>
  <customSheetViews>
    <customSheetView guid="{AE318230-F718-49FC-82EB-7CAC3DCD05F1}" showGridLines="0">
      <selection activeCell="K3" sqref="K3"/>
      <pageMargins left="0.7" right="0.7" top="0.75" bottom="0.75" header="0.3" footer="0.3"/>
      <pageSetup paperSize="9" orientation="portrait" verticalDpi="0" r:id="rId1"/>
    </customSheetView>
  </customSheetViews>
  <dataValidations count="4">
    <dataValidation type="list" allowBlank="1" showInputMessage="1" showErrorMessage="1" sqref="G2:G20" xr:uid="{00000000-0002-0000-0200-000000000000}">
      <formula1>israel_abroad</formula1>
    </dataValidation>
    <dataValidation type="list" allowBlank="1" showInputMessage="1" showErrorMessage="1" sqref="H2:H20" xr:uid="{00000000-0002-0000-0200-000001000000}">
      <formula1>Holding_interest</formula1>
    </dataValidation>
    <dataValidation type="list" allowBlank="1" showInputMessage="1" showErrorMessage="1" sqref="J2:J21" xr:uid="{00000000-0002-0000-0200-000002000000}">
      <formula1>Rating_Agency</formula1>
    </dataValidation>
    <dataValidation type="list" allowBlank="1" showInputMessage="1" showErrorMessage="1" sqref="E2:E20" xr:uid="{00000000-0002-0000-0200-000003000000}">
      <formula1>Issuer_Number_Banks</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'אפשרויות בחירה'!$C$853:$C$861</xm:f>
          </x14:formula1>
          <xm:sqref>F2:F20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Z523"/>
  <sheetViews>
    <sheetView rightToLeft="1" zoomScaleNormal="100" workbookViewId="0"/>
  </sheetViews>
  <sheetFormatPr defaultColWidth="9" defaultRowHeight="12.75"/>
  <cols>
    <col min="1" max="1" width="11.25" style="132" bestFit="1" customWidth="1"/>
    <col min="2" max="2" width="9.25" style="132" bestFit="1" customWidth="1"/>
    <col min="3" max="3" width="25.875" style="132" bestFit="1" customWidth="1"/>
    <col min="4" max="4" width="18" style="132" bestFit="1" customWidth="1"/>
    <col min="5" max="5" width="13" style="132" bestFit="1" customWidth="1"/>
    <col min="6" max="6" width="30" style="132" bestFit="1" customWidth="1"/>
    <col min="7" max="7" width="8.75" style="132" bestFit="1" customWidth="1"/>
    <col min="8" max="8" width="17.25" style="132" bestFit="1" customWidth="1"/>
    <col min="9" max="9" width="8.375" style="132" bestFit="1" customWidth="1"/>
    <col min="10" max="10" width="8.625" style="132" bestFit="1" customWidth="1"/>
    <col min="11" max="11" width="10.25" style="132" bestFit="1" customWidth="1"/>
    <col min="12" max="12" width="9.875" style="132" bestFit="1" customWidth="1"/>
    <col min="13" max="13" width="6.625" style="225" bestFit="1" customWidth="1"/>
    <col min="14" max="14" width="10.125" style="178" bestFit="1" customWidth="1"/>
    <col min="15" max="15" width="9.25" style="149" bestFit="1" customWidth="1"/>
    <col min="16" max="16" width="10.375" style="149" bestFit="1" customWidth="1"/>
    <col min="17" max="17" width="8.125" style="158" customWidth="1"/>
    <col min="18" max="18" width="14.875" style="174" bestFit="1" customWidth="1"/>
    <col min="19" max="20" width="8.125" style="158" customWidth="1"/>
    <col min="21" max="21" width="12" style="158" bestFit="1" customWidth="1"/>
    <col min="22" max="22" width="10.875" style="132" bestFit="1" customWidth="1"/>
    <col min="23" max="23" width="10.625" style="132" bestFit="1" customWidth="1"/>
    <col min="24" max="24" width="9.375" style="149" bestFit="1" customWidth="1"/>
    <col min="25" max="25" width="11" style="149" bestFit="1" customWidth="1"/>
    <col min="26" max="26" width="10.375" style="149" bestFit="1" customWidth="1"/>
    <col min="27" max="30" width="11.625" style="132" customWidth="1"/>
    <col min="31" max="16384" width="9" style="132"/>
  </cols>
  <sheetData>
    <row r="1" spans="1:26" ht="66.75" customHeight="1">
      <c r="A1" s="14" t="s">
        <v>667</v>
      </c>
      <c r="B1" s="14" t="s">
        <v>0</v>
      </c>
      <c r="C1" s="14" t="s">
        <v>740</v>
      </c>
      <c r="D1" s="14" t="s">
        <v>1163</v>
      </c>
      <c r="E1" s="14" t="s">
        <v>29</v>
      </c>
      <c r="F1" s="14" t="s">
        <v>1</v>
      </c>
      <c r="G1" s="14" t="s">
        <v>620</v>
      </c>
      <c r="H1" s="14" t="s">
        <v>621</v>
      </c>
      <c r="I1" s="14" t="s">
        <v>5</v>
      </c>
      <c r="J1" s="14" t="s">
        <v>6</v>
      </c>
      <c r="K1" s="14" t="s">
        <v>8</v>
      </c>
      <c r="L1" s="14" t="s">
        <v>396</v>
      </c>
      <c r="M1" s="223" t="s">
        <v>13</v>
      </c>
      <c r="N1" s="127" t="s">
        <v>421</v>
      </c>
      <c r="O1" s="125" t="s">
        <v>14</v>
      </c>
      <c r="P1" s="125" t="s">
        <v>637</v>
      </c>
      <c r="Q1" s="175" t="s">
        <v>955</v>
      </c>
      <c r="R1" s="173" t="s">
        <v>789</v>
      </c>
      <c r="S1" s="175" t="s">
        <v>11</v>
      </c>
      <c r="T1" s="175" t="s">
        <v>15</v>
      </c>
      <c r="U1" s="175" t="s">
        <v>1171</v>
      </c>
      <c r="V1" s="14" t="s">
        <v>1172</v>
      </c>
      <c r="W1" s="14" t="s">
        <v>26</v>
      </c>
      <c r="X1" s="125" t="s">
        <v>18</v>
      </c>
      <c r="Y1" s="125" t="s">
        <v>19</v>
      </c>
      <c r="Z1" s="125" t="s">
        <v>30</v>
      </c>
    </row>
    <row r="2" spans="1:26">
      <c r="A2" s="176">
        <v>7956</v>
      </c>
      <c r="B2" s="176">
        <v>7958</v>
      </c>
      <c r="C2" s="176" t="s">
        <v>1224</v>
      </c>
      <c r="D2" s="176" t="s">
        <v>3164</v>
      </c>
      <c r="E2" s="176" t="s">
        <v>3165</v>
      </c>
      <c r="F2" s="176" t="s">
        <v>223</v>
      </c>
      <c r="G2" s="176" t="s">
        <v>53</v>
      </c>
      <c r="H2" s="176" t="s">
        <v>53</v>
      </c>
      <c r="I2" s="176" t="s">
        <v>311</v>
      </c>
      <c r="J2" s="176" t="s">
        <v>298</v>
      </c>
      <c r="K2" s="176" t="s">
        <v>298</v>
      </c>
      <c r="L2" s="152" t="s">
        <v>1206</v>
      </c>
      <c r="M2" s="224">
        <v>0.66</v>
      </c>
      <c r="N2" s="177">
        <v>45807</v>
      </c>
      <c r="O2" s="179">
        <v>0</v>
      </c>
      <c r="P2" s="179">
        <v>4.1500000000000002E-2</v>
      </c>
      <c r="Q2" s="226">
        <v>0</v>
      </c>
      <c r="R2" s="233">
        <v>8000000</v>
      </c>
      <c r="S2" s="226">
        <v>1</v>
      </c>
      <c r="T2" s="226">
        <v>97.35</v>
      </c>
      <c r="U2" s="226">
        <v>7788</v>
      </c>
      <c r="V2" s="152"/>
      <c r="W2" s="176" t="s">
        <v>17</v>
      </c>
      <c r="X2" s="179">
        <v>1.076198919E-3</v>
      </c>
      <c r="Y2" s="179">
        <v>4.6138428249000003E-2</v>
      </c>
      <c r="Z2" s="179">
        <v>4.9231336615086852E-3</v>
      </c>
    </row>
    <row r="3" spans="1:26">
      <c r="A3" s="176">
        <v>7956</v>
      </c>
      <c r="B3" s="176">
        <v>7958</v>
      </c>
      <c r="C3" s="176" t="s">
        <v>1227</v>
      </c>
      <c r="D3" s="176" t="s">
        <v>3166</v>
      </c>
      <c r="E3" s="176" t="s">
        <v>3167</v>
      </c>
      <c r="F3" s="176" t="s">
        <v>227</v>
      </c>
      <c r="G3" s="176" t="s">
        <v>53</v>
      </c>
      <c r="H3" s="176" t="s">
        <v>53</v>
      </c>
      <c r="I3" s="176" t="s">
        <v>311</v>
      </c>
      <c r="J3" s="176" t="s">
        <v>298</v>
      </c>
      <c r="K3" s="176" t="s">
        <v>298</v>
      </c>
      <c r="L3" s="152" t="s">
        <v>1206</v>
      </c>
      <c r="M3" s="224">
        <v>0.85</v>
      </c>
      <c r="N3" s="177">
        <v>45875</v>
      </c>
      <c r="O3" s="179">
        <v>0</v>
      </c>
      <c r="P3" s="179">
        <v>4.3200000000000002E-2</v>
      </c>
      <c r="Q3" s="226">
        <v>0</v>
      </c>
      <c r="R3" s="233">
        <v>6000000</v>
      </c>
      <c r="S3" s="226">
        <v>1</v>
      </c>
      <c r="T3" s="226">
        <v>96.48</v>
      </c>
      <c r="U3" s="226">
        <v>5788.8</v>
      </c>
      <c r="V3" s="152"/>
      <c r="W3" s="176" t="s">
        <v>17</v>
      </c>
      <c r="X3" s="179">
        <v>5.0000000000000001E-4</v>
      </c>
      <c r="Y3" s="179">
        <v>3.4294572861000003E-2</v>
      </c>
      <c r="Z3" s="179">
        <v>3.6593523548717867E-3</v>
      </c>
    </row>
    <row r="4" spans="1:26">
      <c r="A4" s="176">
        <v>7956</v>
      </c>
      <c r="B4" s="176">
        <v>7958</v>
      </c>
      <c r="C4" s="176" t="s">
        <v>1220</v>
      </c>
      <c r="D4" s="176" t="s">
        <v>1221</v>
      </c>
      <c r="E4" s="176" t="s">
        <v>1222</v>
      </c>
      <c r="F4" s="176" t="s">
        <v>246</v>
      </c>
      <c r="G4" s="176" t="s">
        <v>61</v>
      </c>
      <c r="H4" s="176" t="s">
        <v>314</v>
      </c>
      <c r="I4" s="176" t="s">
        <v>476</v>
      </c>
      <c r="J4" s="176" t="s">
        <v>1223</v>
      </c>
      <c r="K4" s="176" t="s">
        <v>84</v>
      </c>
      <c r="L4" s="152" t="s">
        <v>1207</v>
      </c>
      <c r="M4" s="224">
        <v>8.3000000000000004E-2</v>
      </c>
      <c r="N4" s="177">
        <v>45596</v>
      </c>
      <c r="O4" s="179">
        <v>0</v>
      </c>
      <c r="P4" s="179">
        <v>4.7750000000000001E-2</v>
      </c>
      <c r="Q4" s="226">
        <v>0</v>
      </c>
      <c r="R4" s="233">
        <v>24370000</v>
      </c>
      <c r="S4" s="226">
        <v>3.71</v>
      </c>
      <c r="T4" s="226">
        <v>99.623099999999994</v>
      </c>
      <c r="U4" s="226">
        <v>90071.934529999999</v>
      </c>
      <c r="V4" s="152"/>
      <c r="W4" s="176" t="s">
        <v>17</v>
      </c>
      <c r="X4" s="179">
        <v>9.0128406165862894E-5</v>
      </c>
      <c r="Y4" s="179">
        <v>0.53361292868099997</v>
      </c>
      <c r="Z4" s="179">
        <v>5.6938388911382823E-2</v>
      </c>
    </row>
    <row r="5" spans="1:26">
      <c r="A5" s="176">
        <v>7956</v>
      </c>
      <c r="B5" s="176">
        <v>7958</v>
      </c>
      <c r="C5" s="176" t="s">
        <v>1220</v>
      </c>
      <c r="D5" s="176" t="s">
        <v>3168</v>
      </c>
      <c r="E5" s="176" t="s">
        <v>3169</v>
      </c>
      <c r="F5" s="176" t="s">
        <v>246</v>
      </c>
      <c r="G5" s="176" t="s">
        <v>61</v>
      </c>
      <c r="H5" s="176" t="s">
        <v>314</v>
      </c>
      <c r="I5" s="176" t="s">
        <v>102</v>
      </c>
      <c r="J5" s="176" t="s">
        <v>1223</v>
      </c>
      <c r="K5" s="176" t="s">
        <v>84</v>
      </c>
      <c r="L5" s="152" t="s">
        <v>1207</v>
      </c>
      <c r="M5" s="224">
        <v>0.318</v>
      </c>
      <c r="N5" s="177">
        <v>45680</v>
      </c>
      <c r="O5" s="179">
        <v>0</v>
      </c>
      <c r="P5" s="179">
        <v>4.5429999999999998E-2</v>
      </c>
      <c r="Q5" s="226">
        <v>0</v>
      </c>
      <c r="R5" s="233">
        <v>5000000</v>
      </c>
      <c r="S5" s="226">
        <v>3.71</v>
      </c>
      <c r="T5" s="226">
        <v>98.616900000000001</v>
      </c>
      <c r="U5" s="226">
        <v>18293.434949999999</v>
      </c>
      <c r="V5" s="152"/>
      <c r="W5" s="176" t="s">
        <v>17</v>
      </c>
      <c r="X5" s="179">
        <v>4.0791685022924903E-5</v>
      </c>
      <c r="Y5" s="179">
        <v>0.108375749341</v>
      </c>
      <c r="Z5" s="179">
        <v>1.1564076192471037E-2</v>
      </c>
    </row>
    <row r="6" spans="1:26">
      <c r="A6" s="176">
        <v>7956</v>
      </c>
      <c r="B6" s="176">
        <v>7958</v>
      </c>
      <c r="C6" s="176" t="s">
        <v>1220</v>
      </c>
      <c r="D6" s="176" t="s">
        <v>3170</v>
      </c>
      <c r="E6" s="176" t="s">
        <v>3171</v>
      </c>
      <c r="F6" s="176" t="s">
        <v>246</v>
      </c>
      <c r="G6" s="176" t="s">
        <v>61</v>
      </c>
      <c r="H6" s="176" t="s">
        <v>314</v>
      </c>
      <c r="I6" s="176" t="s">
        <v>488</v>
      </c>
      <c r="J6" s="176" t="s">
        <v>1223</v>
      </c>
      <c r="K6" s="176" t="s">
        <v>84</v>
      </c>
      <c r="L6" s="152" t="s">
        <v>1207</v>
      </c>
      <c r="M6" s="224">
        <v>0.39600000000000002</v>
      </c>
      <c r="N6" s="177">
        <v>45708</v>
      </c>
      <c r="O6" s="179">
        <v>0</v>
      </c>
      <c r="P6" s="179">
        <v>4.4900000000000002E-2</v>
      </c>
      <c r="Q6" s="226">
        <v>0</v>
      </c>
      <c r="R6" s="233">
        <v>10000000</v>
      </c>
      <c r="S6" s="226">
        <v>3.71</v>
      </c>
      <c r="T6" s="226">
        <v>98.299700000000001</v>
      </c>
      <c r="U6" s="226">
        <v>36469.188699999999</v>
      </c>
      <c r="V6" s="152"/>
      <c r="W6" s="176" t="s">
        <v>17</v>
      </c>
      <c r="X6" s="179">
        <v>8.0285172934262499E-5</v>
      </c>
      <c r="Y6" s="179">
        <v>0.21605432025400001</v>
      </c>
      <c r="Z6" s="179">
        <v>2.3053760978028012E-2</v>
      </c>
    </row>
    <row r="7" spans="1:26">
      <c r="A7" s="176">
        <v>7956</v>
      </c>
      <c r="B7" s="176">
        <v>7958</v>
      </c>
      <c r="C7" s="176" t="s">
        <v>1232</v>
      </c>
      <c r="D7" s="176" t="s">
        <v>3172</v>
      </c>
      <c r="E7" s="176" t="s">
        <v>3173</v>
      </c>
      <c r="F7" s="176" t="s">
        <v>246</v>
      </c>
      <c r="G7" s="176" t="s">
        <v>61</v>
      </c>
      <c r="H7" s="176" t="s">
        <v>314</v>
      </c>
      <c r="I7" s="176" t="s">
        <v>476</v>
      </c>
      <c r="J7" s="176" t="s">
        <v>1223</v>
      </c>
      <c r="K7" s="176" t="s">
        <v>84</v>
      </c>
      <c r="L7" s="152" t="s">
        <v>1207</v>
      </c>
      <c r="M7" s="224">
        <v>0.69499999999999995</v>
      </c>
      <c r="N7" s="177">
        <v>45823</v>
      </c>
      <c r="O7" s="179">
        <v>2.8750000000000001E-2</v>
      </c>
      <c r="P7" s="179">
        <v>4.1610000000000001E-2</v>
      </c>
      <c r="Q7" s="226">
        <v>0</v>
      </c>
      <c r="R7" s="233">
        <v>2800000</v>
      </c>
      <c r="S7" s="226">
        <v>3.71</v>
      </c>
      <c r="T7" s="226">
        <v>99.971400000000003</v>
      </c>
      <c r="U7" s="226">
        <v>10385.02903</v>
      </c>
      <c r="V7" s="152"/>
      <c r="W7" s="176" t="s">
        <v>17</v>
      </c>
      <c r="X7" s="179">
        <v>6.0103893873695999E-5</v>
      </c>
      <c r="Y7" s="179">
        <v>6.1524000611000003E-2</v>
      </c>
      <c r="Z7" s="179">
        <v>6.5648287099817522E-3</v>
      </c>
    </row>
    <row r="8" spans="1:26">
      <c r="A8" s="176">
        <v>7956</v>
      </c>
      <c r="B8" s="176">
        <v>7963</v>
      </c>
      <c r="C8" s="176" t="s">
        <v>1224</v>
      </c>
      <c r="D8" s="176" t="s">
        <v>1259</v>
      </c>
      <c r="E8" s="176" t="s">
        <v>3174</v>
      </c>
      <c r="F8" s="176" t="s">
        <v>224</v>
      </c>
      <c r="G8" s="176" t="s">
        <v>53</v>
      </c>
      <c r="H8" s="176" t="s">
        <v>53</v>
      </c>
      <c r="I8" s="176" t="s">
        <v>311</v>
      </c>
      <c r="J8" s="176" t="s">
        <v>298</v>
      </c>
      <c r="K8" s="176" t="s">
        <v>298</v>
      </c>
      <c r="L8" s="152" t="s">
        <v>1206</v>
      </c>
      <c r="M8" s="224">
        <v>1.609</v>
      </c>
      <c r="N8" s="177">
        <v>46173</v>
      </c>
      <c r="O8" s="179">
        <v>4.1700000000000001E-2</v>
      </c>
      <c r="P8" s="179">
        <v>4.6199999999999998E-2</v>
      </c>
      <c r="Q8" s="226">
        <v>0</v>
      </c>
      <c r="R8" s="233">
        <v>650000</v>
      </c>
      <c r="S8" s="226">
        <v>1</v>
      </c>
      <c r="T8" s="226">
        <v>99.82</v>
      </c>
      <c r="U8" s="226">
        <v>648.83000000000004</v>
      </c>
      <c r="V8" s="152"/>
      <c r="W8" s="176" t="s">
        <v>17</v>
      </c>
      <c r="X8" s="179">
        <v>3.0637897523774402E-5</v>
      </c>
      <c r="Y8" s="179">
        <v>1.2960087663000001E-2</v>
      </c>
      <c r="Z8" s="179">
        <v>1.1909293538567095E-2</v>
      </c>
    </row>
    <row r="9" spans="1:26">
      <c r="A9" s="176">
        <v>7956</v>
      </c>
      <c r="B9" s="176">
        <v>7963</v>
      </c>
      <c r="C9" s="176" t="s">
        <v>1224</v>
      </c>
      <c r="D9" s="176" t="s">
        <v>1226</v>
      </c>
      <c r="E9" s="176" t="s">
        <v>3175</v>
      </c>
      <c r="F9" s="176" t="s">
        <v>223</v>
      </c>
      <c r="G9" s="176" t="s">
        <v>53</v>
      </c>
      <c r="H9" s="176" t="s">
        <v>53</v>
      </c>
      <c r="I9" s="176" t="s">
        <v>311</v>
      </c>
      <c r="J9" s="176" t="s">
        <v>298</v>
      </c>
      <c r="K9" s="176" t="s">
        <v>298</v>
      </c>
      <c r="L9" s="152" t="s">
        <v>1206</v>
      </c>
      <c r="M9" s="224">
        <v>0.41099999999999998</v>
      </c>
      <c r="N9" s="177">
        <v>45716</v>
      </c>
      <c r="O9" s="179">
        <v>0</v>
      </c>
      <c r="P9" s="179">
        <v>4.3099999999999999E-2</v>
      </c>
      <c r="Q9" s="226">
        <v>0</v>
      </c>
      <c r="R9" s="233">
        <v>5788081</v>
      </c>
      <c r="S9" s="226">
        <v>1</v>
      </c>
      <c r="T9" s="226">
        <v>98.28</v>
      </c>
      <c r="U9" s="226">
        <v>5688.5260099999996</v>
      </c>
      <c r="V9" s="152"/>
      <c r="W9" s="176" t="s">
        <v>17</v>
      </c>
      <c r="X9" s="179">
        <v>6.2411800599999998E-4</v>
      </c>
      <c r="Y9" s="179">
        <v>0.113625750608</v>
      </c>
      <c r="Z9" s="179">
        <v>0.10441306051641239</v>
      </c>
    </row>
    <row r="10" spans="1:26">
      <c r="A10" s="176">
        <v>7956</v>
      </c>
      <c r="B10" s="176">
        <v>7963</v>
      </c>
      <c r="C10" s="176" t="s">
        <v>1224</v>
      </c>
      <c r="D10" s="176" t="s">
        <v>3164</v>
      </c>
      <c r="E10" s="176" t="s">
        <v>3165</v>
      </c>
      <c r="F10" s="176" t="s">
        <v>223</v>
      </c>
      <c r="G10" s="176" t="s">
        <v>53</v>
      </c>
      <c r="H10" s="176" t="s">
        <v>53</v>
      </c>
      <c r="I10" s="176" t="s">
        <v>311</v>
      </c>
      <c r="J10" s="176" t="s">
        <v>298</v>
      </c>
      <c r="K10" s="176" t="s">
        <v>298</v>
      </c>
      <c r="L10" s="152" t="s">
        <v>1206</v>
      </c>
      <c r="M10" s="224">
        <v>0.66</v>
      </c>
      <c r="N10" s="177">
        <v>45807</v>
      </c>
      <c r="O10" s="179">
        <v>0</v>
      </c>
      <c r="P10" s="179">
        <v>4.1500000000000002E-2</v>
      </c>
      <c r="Q10" s="226">
        <v>0</v>
      </c>
      <c r="R10" s="233">
        <v>5000000</v>
      </c>
      <c r="S10" s="226">
        <v>1</v>
      </c>
      <c r="T10" s="226">
        <v>97.35</v>
      </c>
      <c r="U10" s="226">
        <v>4867.5</v>
      </c>
      <c r="V10" s="152"/>
      <c r="W10" s="176" t="s">
        <v>17</v>
      </c>
      <c r="X10" s="179">
        <v>6.7262432400000004E-4</v>
      </c>
      <c r="Y10" s="179">
        <v>9.7226125029999999E-2</v>
      </c>
      <c r="Z10" s="179">
        <v>8.9343104201370677E-2</v>
      </c>
    </row>
    <row r="11" spans="1:26">
      <c r="A11" s="176">
        <v>7956</v>
      </c>
      <c r="B11" s="176">
        <v>7963</v>
      </c>
      <c r="C11" s="176" t="s">
        <v>1227</v>
      </c>
      <c r="D11" s="176" t="s">
        <v>1229</v>
      </c>
      <c r="E11" s="176" t="s">
        <v>3176</v>
      </c>
      <c r="F11" s="176" t="s">
        <v>227</v>
      </c>
      <c r="G11" s="176" t="s">
        <v>53</v>
      </c>
      <c r="H11" s="176" t="s">
        <v>53</v>
      </c>
      <c r="I11" s="176" t="s">
        <v>311</v>
      </c>
      <c r="J11" s="176" t="s">
        <v>298</v>
      </c>
      <c r="K11" s="176" t="s">
        <v>298</v>
      </c>
      <c r="L11" s="152" t="s">
        <v>1206</v>
      </c>
      <c r="M11" s="224">
        <v>0.1</v>
      </c>
      <c r="N11" s="177">
        <v>45602</v>
      </c>
      <c r="O11" s="179">
        <v>0</v>
      </c>
      <c r="P11" s="179">
        <v>4.36E-2</v>
      </c>
      <c r="Q11" s="226">
        <v>0</v>
      </c>
      <c r="R11" s="233">
        <v>3997700</v>
      </c>
      <c r="S11" s="226">
        <v>1</v>
      </c>
      <c r="T11" s="226">
        <v>99.58</v>
      </c>
      <c r="U11" s="226">
        <v>3980.9096599999998</v>
      </c>
      <c r="V11" s="152"/>
      <c r="W11" s="176" t="s">
        <v>17</v>
      </c>
      <c r="X11" s="179">
        <v>9.9942499999999994E-5</v>
      </c>
      <c r="Y11" s="179">
        <v>7.9516881425000005E-2</v>
      </c>
      <c r="Z11" s="179">
        <v>7.3069712700487538E-2</v>
      </c>
    </row>
    <row r="12" spans="1:26">
      <c r="A12" s="176">
        <v>7956</v>
      </c>
      <c r="B12" s="176">
        <v>7963</v>
      </c>
      <c r="C12" s="176" t="s">
        <v>1227</v>
      </c>
      <c r="D12" s="176" t="s">
        <v>1230</v>
      </c>
      <c r="E12" s="176" t="s">
        <v>3177</v>
      </c>
      <c r="F12" s="176" t="s">
        <v>227</v>
      </c>
      <c r="G12" s="176" t="s">
        <v>53</v>
      </c>
      <c r="H12" s="176" t="s">
        <v>53</v>
      </c>
      <c r="I12" s="176" t="s">
        <v>311</v>
      </c>
      <c r="J12" s="176" t="s">
        <v>298</v>
      </c>
      <c r="K12" s="176" t="s">
        <v>298</v>
      </c>
      <c r="L12" s="152" t="s">
        <v>1206</v>
      </c>
      <c r="M12" s="224">
        <v>0.18</v>
      </c>
      <c r="N12" s="177">
        <v>45630</v>
      </c>
      <c r="O12" s="179">
        <v>0</v>
      </c>
      <c r="P12" s="179">
        <v>4.2700000000000002E-2</v>
      </c>
      <c r="Q12" s="226">
        <v>0</v>
      </c>
      <c r="R12" s="233">
        <v>808696</v>
      </c>
      <c r="S12" s="226">
        <v>1</v>
      </c>
      <c r="T12" s="226">
        <v>99.27</v>
      </c>
      <c r="U12" s="226">
        <v>802.79251999999997</v>
      </c>
      <c r="V12" s="152"/>
      <c r="W12" s="176" t="s">
        <v>17</v>
      </c>
      <c r="X12" s="179">
        <v>2.0217400000000001E-5</v>
      </c>
      <c r="Y12" s="179">
        <v>1.6035419809000001E-2</v>
      </c>
      <c r="Z12" s="179">
        <v>1.4735280075283195E-2</v>
      </c>
    </row>
    <row r="13" spans="1:26">
      <c r="A13" s="176">
        <v>7956</v>
      </c>
      <c r="B13" s="176">
        <v>7963</v>
      </c>
      <c r="C13" s="176" t="s">
        <v>1227</v>
      </c>
      <c r="D13" s="176" t="s">
        <v>1264</v>
      </c>
      <c r="E13" s="176" t="s">
        <v>3178</v>
      </c>
      <c r="F13" s="176" t="s">
        <v>227</v>
      </c>
      <c r="G13" s="176" t="s">
        <v>53</v>
      </c>
      <c r="H13" s="176" t="s">
        <v>53</v>
      </c>
      <c r="I13" s="176" t="s">
        <v>311</v>
      </c>
      <c r="J13" s="176" t="s">
        <v>298</v>
      </c>
      <c r="K13" s="176" t="s">
        <v>298</v>
      </c>
      <c r="L13" s="152" t="s">
        <v>1206</v>
      </c>
      <c r="M13" s="224">
        <v>0.35</v>
      </c>
      <c r="N13" s="177">
        <v>45693</v>
      </c>
      <c r="O13" s="179">
        <v>0</v>
      </c>
      <c r="P13" s="179">
        <v>4.2599999999999999E-2</v>
      </c>
      <c r="Q13" s="226">
        <v>0</v>
      </c>
      <c r="R13" s="233">
        <v>2353800</v>
      </c>
      <c r="S13" s="226">
        <v>1</v>
      </c>
      <c r="T13" s="226">
        <v>98.56</v>
      </c>
      <c r="U13" s="226">
        <v>2319.9052799999999</v>
      </c>
      <c r="V13" s="152"/>
      <c r="W13" s="176" t="s">
        <v>17</v>
      </c>
      <c r="X13" s="179">
        <v>1.9615E-4</v>
      </c>
      <c r="Y13" s="179">
        <v>4.6339065394999997E-2</v>
      </c>
      <c r="Z13" s="179">
        <v>4.2581928950868E-2</v>
      </c>
    </row>
    <row r="14" spans="1:26">
      <c r="A14" s="176">
        <v>7956</v>
      </c>
      <c r="B14" s="176">
        <v>7963</v>
      </c>
      <c r="C14" s="176" t="s">
        <v>1227</v>
      </c>
      <c r="D14" s="176" t="s">
        <v>3179</v>
      </c>
      <c r="E14" s="176" t="s">
        <v>3180</v>
      </c>
      <c r="F14" s="176" t="s">
        <v>227</v>
      </c>
      <c r="G14" s="176" t="s">
        <v>53</v>
      </c>
      <c r="H14" s="176" t="s">
        <v>53</v>
      </c>
      <c r="I14" s="176" t="s">
        <v>311</v>
      </c>
      <c r="J14" s="176" t="s">
        <v>298</v>
      </c>
      <c r="K14" s="176" t="s">
        <v>298</v>
      </c>
      <c r="L14" s="152" t="s">
        <v>1206</v>
      </c>
      <c r="M14" s="224">
        <v>0.42</v>
      </c>
      <c r="N14" s="177">
        <v>45721</v>
      </c>
      <c r="O14" s="179">
        <v>0</v>
      </c>
      <c r="P14" s="179">
        <v>4.3200000000000002E-2</v>
      </c>
      <c r="Q14" s="226">
        <v>0</v>
      </c>
      <c r="R14" s="233">
        <v>4920462</v>
      </c>
      <c r="S14" s="226">
        <v>1</v>
      </c>
      <c r="T14" s="226">
        <v>98.22</v>
      </c>
      <c r="U14" s="226">
        <v>4832.8777799999998</v>
      </c>
      <c r="V14" s="152"/>
      <c r="W14" s="176" t="s">
        <v>17</v>
      </c>
      <c r="X14" s="179">
        <v>4.100385E-4</v>
      </c>
      <c r="Y14" s="179">
        <v>9.6534561744999997E-2</v>
      </c>
      <c r="Z14" s="179">
        <v>8.8707612345357775E-2</v>
      </c>
    </row>
    <row r="15" spans="1:26">
      <c r="A15" s="176">
        <v>7956</v>
      </c>
      <c r="B15" s="176">
        <v>7963</v>
      </c>
      <c r="C15" s="176" t="s">
        <v>1227</v>
      </c>
      <c r="D15" s="176" t="s">
        <v>1277</v>
      </c>
      <c r="E15" s="176" t="s">
        <v>3181</v>
      </c>
      <c r="F15" s="176" t="s">
        <v>227</v>
      </c>
      <c r="G15" s="176" t="s">
        <v>53</v>
      </c>
      <c r="H15" s="176" t="s">
        <v>53</v>
      </c>
      <c r="I15" s="176" t="s">
        <v>311</v>
      </c>
      <c r="J15" s="176" t="s">
        <v>298</v>
      </c>
      <c r="K15" s="176" t="s">
        <v>298</v>
      </c>
      <c r="L15" s="152" t="s">
        <v>1206</v>
      </c>
      <c r="M15" s="224">
        <v>0.5</v>
      </c>
      <c r="N15" s="177">
        <v>45749</v>
      </c>
      <c r="O15" s="179">
        <v>0</v>
      </c>
      <c r="P15" s="179">
        <v>4.3200000000000002E-2</v>
      </c>
      <c r="Q15" s="226">
        <v>0</v>
      </c>
      <c r="R15" s="233">
        <v>8515725</v>
      </c>
      <c r="S15" s="226">
        <v>1</v>
      </c>
      <c r="T15" s="226">
        <v>97.9</v>
      </c>
      <c r="U15" s="226">
        <v>8336.8947700000008</v>
      </c>
      <c r="V15" s="152"/>
      <c r="W15" s="176" t="s">
        <v>17</v>
      </c>
      <c r="X15" s="179">
        <v>7.0964374999999997E-4</v>
      </c>
      <c r="Y15" s="179">
        <v>0.16652572640400001</v>
      </c>
      <c r="Z15" s="179">
        <v>0.15302394620482224</v>
      </c>
    </row>
    <row r="16" spans="1:26">
      <c r="A16" s="176">
        <v>7956</v>
      </c>
      <c r="B16" s="176">
        <v>7963</v>
      </c>
      <c r="C16" s="176" t="s">
        <v>1227</v>
      </c>
      <c r="D16" s="176" t="s">
        <v>3182</v>
      </c>
      <c r="E16" s="176" t="s">
        <v>3183</v>
      </c>
      <c r="F16" s="176" t="s">
        <v>227</v>
      </c>
      <c r="G16" s="176" t="s">
        <v>53</v>
      </c>
      <c r="H16" s="176" t="s">
        <v>53</v>
      </c>
      <c r="I16" s="176" t="s">
        <v>311</v>
      </c>
      <c r="J16" s="176" t="s">
        <v>298</v>
      </c>
      <c r="K16" s="176" t="s">
        <v>298</v>
      </c>
      <c r="L16" s="152" t="s">
        <v>1206</v>
      </c>
      <c r="M16" s="224">
        <v>0.6</v>
      </c>
      <c r="N16" s="177">
        <v>45784</v>
      </c>
      <c r="O16" s="179">
        <v>0</v>
      </c>
      <c r="P16" s="179">
        <v>4.2900000000000001E-2</v>
      </c>
      <c r="Q16" s="226">
        <v>0</v>
      </c>
      <c r="R16" s="233">
        <v>11929043</v>
      </c>
      <c r="S16" s="226">
        <v>1</v>
      </c>
      <c r="T16" s="226">
        <v>97.52</v>
      </c>
      <c r="U16" s="226">
        <v>11633.202730000001</v>
      </c>
      <c r="V16" s="152"/>
      <c r="W16" s="176" t="s">
        <v>17</v>
      </c>
      <c r="X16" s="179">
        <v>8.5207450000000004E-4</v>
      </c>
      <c r="Y16" s="179">
        <v>0.232367996533</v>
      </c>
      <c r="Z16" s="179">
        <v>0.21352777477186644</v>
      </c>
    </row>
    <row r="17" spans="1:26">
      <c r="A17" s="176">
        <v>7956</v>
      </c>
      <c r="B17" s="176">
        <v>7963</v>
      </c>
      <c r="C17" s="176" t="s">
        <v>1227</v>
      </c>
      <c r="D17" s="176" t="s">
        <v>3166</v>
      </c>
      <c r="E17" s="176" t="s">
        <v>3167</v>
      </c>
      <c r="F17" s="176" t="s">
        <v>227</v>
      </c>
      <c r="G17" s="176" t="s">
        <v>53</v>
      </c>
      <c r="H17" s="176" t="s">
        <v>53</v>
      </c>
      <c r="I17" s="176" t="s">
        <v>311</v>
      </c>
      <c r="J17" s="176" t="s">
        <v>298</v>
      </c>
      <c r="K17" s="176" t="s">
        <v>298</v>
      </c>
      <c r="L17" s="152" t="s">
        <v>1206</v>
      </c>
      <c r="M17" s="224">
        <v>0.85</v>
      </c>
      <c r="N17" s="177">
        <v>45875</v>
      </c>
      <c r="O17" s="179">
        <v>0</v>
      </c>
      <c r="P17" s="179">
        <v>4.3200000000000002E-2</v>
      </c>
      <c r="Q17" s="226">
        <v>0</v>
      </c>
      <c r="R17" s="233">
        <v>5050000</v>
      </c>
      <c r="S17" s="226">
        <v>1</v>
      </c>
      <c r="T17" s="226">
        <v>96.48</v>
      </c>
      <c r="U17" s="226">
        <v>4872.24</v>
      </c>
      <c r="V17" s="152"/>
      <c r="W17" s="176" t="s">
        <v>17</v>
      </c>
      <c r="X17" s="179">
        <v>4.2083333299999998E-4</v>
      </c>
      <c r="Y17" s="179">
        <v>9.7320804400000002E-2</v>
      </c>
      <c r="Z17" s="179">
        <v>8.9430107039360301E-2</v>
      </c>
    </row>
    <row r="18" spans="1:26">
      <c r="A18" s="176">
        <v>7956</v>
      </c>
      <c r="B18" s="176">
        <v>7963</v>
      </c>
      <c r="C18" s="176" t="s">
        <v>1227</v>
      </c>
      <c r="D18" s="176" t="s">
        <v>3184</v>
      </c>
      <c r="E18" s="176" t="s">
        <v>3185</v>
      </c>
      <c r="F18" s="176" t="s">
        <v>227</v>
      </c>
      <c r="G18" s="176" t="s">
        <v>53</v>
      </c>
      <c r="H18" s="176" t="s">
        <v>53</v>
      </c>
      <c r="I18" s="176" t="s">
        <v>311</v>
      </c>
      <c r="J18" s="176" t="s">
        <v>298</v>
      </c>
      <c r="K18" s="176" t="s">
        <v>298</v>
      </c>
      <c r="L18" s="152" t="s">
        <v>1206</v>
      </c>
      <c r="M18" s="224">
        <v>0.92</v>
      </c>
      <c r="N18" s="177">
        <v>45903</v>
      </c>
      <c r="O18" s="179">
        <v>0</v>
      </c>
      <c r="P18" s="179">
        <v>4.2799999999999998E-2</v>
      </c>
      <c r="Q18" s="226">
        <v>0</v>
      </c>
      <c r="R18" s="233">
        <v>2162189</v>
      </c>
      <c r="S18" s="226">
        <v>1</v>
      </c>
      <c r="T18" s="226">
        <v>96.2</v>
      </c>
      <c r="U18" s="226">
        <v>2080.0258199999998</v>
      </c>
      <c r="V18" s="152"/>
      <c r="W18" s="176" t="s">
        <v>17</v>
      </c>
      <c r="X18" s="179">
        <v>1.8018241599999999E-4</v>
      </c>
      <c r="Y18" s="179">
        <v>4.1547580984E-2</v>
      </c>
      <c r="Z18" s="179">
        <v>3.8178934479260705E-2</v>
      </c>
    </row>
    <row r="19" spans="1:26">
      <c r="A19" s="176">
        <v>7956</v>
      </c>
      <c r="B19" s="176">
        <v>12537</v>
      </c>
      <c r="C19" s="176" t="s">
        <v>1224</v>
      </c>
      <c r="D19" s="176" t="s">
        <v>1259</v>
      </c>
      <c r="E19" s="176" t="s">
        <v>3174</v>
      </c>
      <c r="F19" s="176" t="s">
        <v>224</v>
      </c>
      <c r="G19" s="176" t="s">
        <v>53</v>
      </c>
      <c r="H19" s="176" t="s">
        <v>53</v>
      </c>
      <c r="I19" s="176" t="s">
        <v>311</v>
      </c>
      <c r="J19" s="176" t="s">
        <v>298</v>
      </c>
      <c r="K19" s="176" t="s">
        <v>298</v>
      </c>
      <c r="L19" s="152" t="s">
        <v>1206</v>
      </c>
      <c r="M19" s="224">
        <v>1.609</v>
      </c>
      <c r="N19" s="177">
        <v>46173</v>
      </c>
      <c r="O19" s="179">
        <v>4.1700000000000001E-2</v>
      </c>
      <c r="P19" s="179">
        <v>4.6199999999999998E-2</v>
      </c>
      <c r="Q19" s="226">
        <v>0</v>
      </c>
      <c r="R19" s="233">
        <v>9441500</v>
      </c>
      <c r="S19" s="226">
        <v>1</v>
      </c>
      <c r="T19" s="226">
        <v>99.82</v>
      </c>
      <c r="U19" s="226">
        <v>9424.5053000000007</v>
      </c>
      <c r="V19" s="152"/>
      <c r="W19" s="176" t="s">
        <v>17</v>
      </c>
      <c r="X19" s="179">
        <v>4.4502724500000002E-4</v>
      </c>
      <c r="Y19" s="179">
        <v>1.1588046661999999E-2</v>
      </c>
      <c r="Z19" s="179">
        <v>4.0066841062883695E-3</v>
      </c>
    </row>
    <row r="20" spans="1:26">
      <c r="A20" s="152">
        <v>7956</v>
      </c>
      <c r="B20" s="152">
        <v>12537</v>
      </c>
      <c r="C20" s="152" t="s">
        <v>1224</v>
      </c>
      <c r="D20" s="152" t="s">
        <v>1225</v>
      </c>
      <c r="E20" s="152" t="s">
        <v>3186</v>
      </c>
      <c r="F20" s="176" t="s">
        <v>224</v>
      </c>
      <c r="G20" s="176" t="s">
        <v>53</v>
      </c>
      <c r="H20" s="176" t="s">
        <v>53</v>
      </c>
      <c r="I20" s="176" t="s">
        <v>311</v>
      </c>
      <c r="J20" s="152" t="s">
        <v>298</v>
      </c>
      <c r="K20" s="176" t="s">
        <v>298</v>
      </c>
      <c r="L20" s="152" t="s">
        <v>1206</v>
      </c>
      <c r="M20" s="224">
        <v>5.4320000000000004</v>
      </c>
      <c r="N20" s="177">
        <v>47816</v>
      </c>
      <c r="O20" s="179">
        <v>4.1700000000000001E-2</v>
      </c>
      <c r="P20" s="179">
        <v>4.7399999999999998E-2</v>
      </c>
      <c r="Q20" s="226">
        <v>0</v>
      </c>
      <c r="R20" s="233">
        <v>121361876</v>
      </c>
      <c r="S20" s="226">
        <v>1</v>
      </c>
      <c r="T20" s="226">
        <v>97.9</v>
      </c>
      <c r="U20" s="226">
        <v>118813.2766</v>
      </c>
      <c r="V20" s="152"/>
      <c r="W20" s="176" t="s">
        <v>17</v>
      </c>
      <c r="X20" s="179">
        <v>3.832006376E-3</v>
      </c>
      <c r="Y20" s="179">
        <v>0.14608870699599999</v>
      </c>
      <c r="Z20" s="179">
        <v>5.0511645101336385E-2</v>
      </c>
    </row>
    <row r="21" spans="1:26">
      <c r="A21" s="152">
        <v>7956</v>
      </c>
      <c r="B21" s="152">
        <v>12537</v>
      </c>
      <c r="C21" s="152" t="s">
        <v>1224</v>
      </c>
      <c r="D21" s="152" t="s">
        <v>1226</v>
      </c>
      <c r="E21" s="152" t="s">
        <v>3175</v>
      </c>
      <c r="F21" s="152" t="s">
        <v>223</v>
      </c>
      <c r="G21" s="152" t="s">
        <v>53</v>
      </c>
      <c r="H21" s="152" t="s">
        <v>53</v>
      </c>
      <c r="I21" s="152" t="s">
        <v>311</v>
      </c>
      <c r="J21" s="152" t="s">
        <v>298</v>
      </c>
      <c r="K21" s="176" t="s">
        <v>298</v>
      </c>
      <c r="L21" s="176" t="s">
        <v>1206</v>
      </c>
      <c r="M21" s="224">
        <v>0.41099999999999998</v>
      </c>
      <c r="N21" s="177">
        <v>45716</v>
      </c>
      <c r="O21" s="180">
        <v>0</v>
      </c>
      <c r="P21" s="180">
        <v>4.3099999999999999E-2</v>
      </c>
      <c r="Q21" s="226">
        <v>0</v>
      </c>
      <c r="R21" s="233">
        <v>10920000</v>
      </c>
      <c r="S21" s="226">
        <v>1</v>
      </c>
      <c r="T21" s="226">
        <v>98.28</v>
      </c>
      <c r="U21" s="226">
        <v>10732.175999999999</v>
      </c>
      <c r="V21" s="152"/>
      <c r="W21" s="152" t="s">
        <v>17</v>
      </c>
      <c r="X21" s="180">
        <v>1.177483284E-3</v>
      </c>
      <c r="Y21" s="180">
        <v>1.3195913453E-2</v>
      </c>
      <c r="Z21" s="180">
        <v>4.56262027939965E-3</v>
      </c>
    </row>
    <row r="22" spans="1:26">
      <c r="A22" s="152">
        <v>7956</v>
      </c>
      <c r="B22" s="152">
        <v>12537</v>
      </c>
      <c r="C22" s="152" t="s">
        <v>1224</v>
      </c>
      <c r="D22" s="152" t="s">
        <v>3164</v>
      </c>
      <c r="E22" s="152" t="s">
        <v>3165</v>
      </c>
      <c r="F22" s="152" t="s">
        <v>223</v>
      </c>
      <c r="G22" s="152" t="s">
        <v>53</v>
      </c>
      <c r="H22" s="152" t="s">
        <v>53</v>
      </c>
      <c r="I22" s="152" t="s">
        <v>311</v>
      </c>
      <c r="J22" s="152" t="s">
        <v>298</v>
      </c>
      <c r="K22" s="176" t="s">
        <v>298</v>
      </c>
      <c r="L22" s="176" t="s">
        <v>1206</v>
      </c>
      <c r="M22" s="224">
        <v>0.66</v>
      </c>
      <c r="N22" s="177">
        <v>45807</v>
      </c>
      <c r="O22" s="179">
        <v>0</v>
      </c>
      <c r="P22" s="179">
        <v>4.1500000000000002E-2</v>
      </c>
      <c r="Q22" s="226">
        <v>0</v>
      </c>
      <c r="R22" s="233">
        <v>42500000</v>
      </c>
      <c r="S22" s="226">
        <v>1</v>
      </c>
      <c r="T22" s="226">
        <v>97.35</v>
      </c>
      <c r="U22" s="226">
        <v>41373.75</v>
      </c>
      <c r="V22" s="152"/>
      <c r="W22" s="152" t="s">
        <v>17</v>
      </c>
      <c r="X22" s="179">
        <v>5.7173067579999997E-3</v>
      </c>
      <c r="Y22" s="179">
        <v>5.0871736004000002E-2</v>
      </c>
      <c r="Z22" s="179">
        <v>1.7589416236261059E-2</v>
      </c>
    </row>
    <row r="23" spans="1:26">
      <c r="A23" s="152">
        <v>7956</v>
      </c>
      <c r="B23" s="152">
        <v>12537</v>
      </c>
      <c r="C23" s="152" t="s">
        <v>1227</v>
      </c>
      <c r="D23" s="152" t="s">
        <v>1228</v>
      </c>
      <c r="E23" s="152" t="s">
        <v>3187</v>
      </c>
      <c r="F23" s="152" t="s">
        <v>227</v>
      </c>
      <c r="G23" s="152" t="s">
        <v>53</v>
      </c>
      <c r="H23" s="152" t="s">
        <v>53</v>
      </c>
      <c r="I23" s="152" t="s">
        <v>311</v>
      </c>
      <c r="J23" s="152" t="s">
        <v>298</v>
      </c>
      <c r="K23" s="176" t="s">
        <v>298</v>
      </c>
      <c r="L23" s="176" t="s">
        <v>1206</v>
      </c>
      <c r="M23" s="224">
        <v>0</v>
      </c>
      <c r="N23" s="177">
        <v>45567</v>
      </c>
      <c r="O23" s="179">
        <v>0</v>
      </c>
      <c r="P23" s="179">
        <v>9.9999999999999995E-8</v>
      </c>
      <c r="Q23" s="226">
        <v>0</v>
      </c>
      <c r="R23" s="233">
        <v>57914000</v>
      </c>
      <c r="S23" s="226">
        <v>1</v>
      </c>
      <c r="T23" s="226">
        <v>99.97</v>
      </c>
      <c r="U23" s="226">
        <v>57896.625800000002</v>
      </c>
      <c r="V23" s="152"/>
      <c r="W23" s="152" t="s">
        <v>17</v>
      </c>
      <c r="X23" s="179">
        <v>1.3162272720000001E-3</v>
      </c>
      <c r="Y23" s="179">
        <v>7.1187694208000002E-2</v>
      </c>
      <c r="Z23" s="179">
        <v>2.461386385984473E-2</v>
      </c>
    </row>
    <row r="24" spans="1:26">
      <c r="A24" s="152">
        <v>7956</v>
      </c>
      <c r="B24" s="152">
        <v>12537</v>
      </c>
      <c r="C24" s="152" t="s">
        <v>1227</v>
      </c>
      <c r="D24" s="152" t="s">
        <v>1229</v>
      </c>
      <c r="E24" s="152" t="s">
        <v>3176</v>
      </c>
      <c r="F24" s="152" t="s">
        <v>227</v>
      </c>
      <c r="G24" s="152" t="s">
        <v>53</v>
      </c>
      <c r="H24" s="152" t="s">
        <v>53</v>
      </c>
      <c r="I24" s="152" t="s">
        <v>311</v>
      </c>
      <c r="J24" s="152" t="s">
        <v>298</v>
      </c>
      <c r="K24" s="176" t="s">
        <v>298</v>
      </c>
      <c r="L24" s="176" t="s">
        <v>1206</v>
      </c>
      <c r="M24" s="224">
        <v>0.1</v>
      </c>
      <c r="N24" s="177">
        <v>45602</v>
      </c>
      <c r="O24" s="179">
        <v>0</v>
      </c>
      <c r="P24" s="179">
        <v>4.36E-2</v>
      </c>
      <c r="Q24" s="226">
        <v>0</v>
      </c>
      <c r="R24" s="233">
        <v>81732600</v>
      </c>
      <c r="S24" s="226">
        <v>1</v>
      </c>
      <c r="T24" s="226">
        <v>99.58</v>
      </c>
      <c r="U24" s="226">
        <v>81389.323080000002</v>
      </c>
      <c r="V24" s="152"/>
      <c r="W24" s="152" t="s">
        <v>17</v>
      </c>
      <c r="X24" s="179">
        <v>2.043315E-3</v>
      </c>
      <c r="Y24" s="179">
        <v>0.100073504513</v>
      </c>
      <c r="Z24" s="179">
        <v>3.4601424353404006E-2</v>
      </c>
    </row>
    <row r="25" spans="1:26">
      <c r="A25" s="152">
        <v>7956</v>
      </c>
      <c r="B25" s="152">
        <v>12537</v>
      </c>
      <c r="C25" s="152" t="s">
        <v>1227</v>
      </c>
      <c r="D25" s="152" t="s">
        <v>1230</v>
      </c>
      <c r="E25" s="152" t="s">
        <v>3177</v>
      </c>
      <c r="F25" s="152" t="s">
        <v>227</v>
      </c>
      <c r="G25" s="152" t="s">
        <v>53</v>
      </c>
      <c r="H25" s="152" t="s">
        <v>53</v>
      </c>
      <c r="I25" s="152" t="s">
        <v>311</v>
      </c>
      <c r="J25" s="152" t="s">
        <v>298</v>
      </c>
      <c r="K25" s="176" t="s">
        <v>298</v>
      </c>
      <c r="L25" s="176" t="s">
        <v>1206</v>
      </c>
      <c r="M25" s="224">
        <v>0.18</v>
      </c>
      <c r="N25" s="177">
        <v>45630</v>
      </c>
      <c r="O25" s="179">
        <v>0</v>
      </c>
      <c r="P25" s="179">
        <v>4.2700000000000002E-2</v>
      </c>
      <c r="Q25" s="226">
        <v>0</v>
      </c>
      <c r="R25" s="233">
        <v>1375000</v>
      </c>
      <c r="S25" s="226">
        <v>1</v>
      </c>
      <c r="T25" s="226">
        <v>99.27</v>
      </c>
      <c r="U25" s="226">
        <v>1364.9625000000001</v>
      </c>
      <c r="V25" s="152"/>
      <c r="W25" s="152" t="s">
        <v>17</v>
      </c>
      <c r="X25" s="179">
        <v>3.4375000000000002E-5</v>
      </c>
      <c r="Y25" s="179">
        <v>1.6783108109999999E-3</v>
      </c>
      <c r="Z25" s="179">
        <v>5.8029290454424576E-4</v>
      </c>
    </row>
    <row r="26" spans="1:26">
      <c r="A26" s="152">
        <v>7956</v>
      </c>
      <c r="B26" s="152">
        <v>12537</v>
      </c>
      <c r="C26" s="152" t="s">
        <v>1227</v>
      </c>
      <c r="D26" s="152" t="s">
        <v>1231</v>
      </c>
      <c r="E26" s="152" t="s">
        <v>3188</v>
      </c>
      <c r="F26" s="152" t="s">
        <v>227</v>
      </c>
      <c r="G26" s="152" t="s">
        <v>53</v>
      </c>
      <c r="H26" s="152" t="s">
        <v>53</v>
      </c>
      <c r="I26" s="152" t="s">
        <v>311</v>
      </c>
      <c r="J26" s="152" t="s">
        <v>298</v>
      </c>
      <c r="K26" s="176" t="s">
        <v>298</v>
      </c>
      <c r="L26" s="176" t="s">
        <v>1206</v>
      </c>
      <c r="M26" s="224">
        <v>0.27</v>
      </c>
      <c r="N26" s="177">
        <v>45665</v>
      </c>
      <c r="O26" s="179">
        <v>0</v>
      </c>
      <c r="P26" s="179">
        <v>4.3200000000000002E-2</v>
      </c>
      <c r="Q26" s="226">
        <v>0</v>
      </c>
      <c r="R26" s="233">
        <v>211200000</v>
      </c>
      <c r="S26" s="226">
        <v>1</v>
      </c>
      <c r="T26" s="226">
        <v>98.86</v>
      </c>
      <c r="U26" s="226">
        <v>208792.32000000001</v>
      </c>
      <c r="V26" s="152"/>
      <c r="W26" s="152" t="s">
        <v>17</v>
      </c>
      <c r="X26" s="179">
        <v>1.7600000000000001E-2</v>
      </c>
      <c r="Y26" s="179">
        <v>0.256723835352</v>
      </c>
      <c r="Z26" s="179">
        <v>8.8764857510247791E-2</v>
      </c>
    </row>
    <row r="27" spans="1:26">
      <c r="A27" s="152">
        <v>7956</v>
      </c>
      <c r="B27" s="152">
        <v>12537</v>
      </c>
      <c r="C27" s="152" t="s">
        <v>1227</v>
      </c>
      <c r="D27" s="152" t="s">
        <v>1264</v>
      </c>
      <c r="E27" s="152" t="s">
        <v>3178</v>
      </c>
      <c r="F27" s="152" t="s">
        <v>227</v>
      </c>
      <c r="G27" s="152" t="s">
        <v>53</v>
      </c>
      <c r="H27" s="152" t="s">
        <v>53</v>
      </c>
      <c r="I27" s="152" t="s">
        <v>311</v>
      </c>
      <c r="J27" s="152" t="s">
        <v>298</v>
      </c>
      <c r="K27" s="176" t="s">
        <v>298</v>
      </c>
      <c r="L27" s="152" t="s">
        <v>1206</v>
      </c>
      <c r="M27" s="224">
        <v>0.35</v>
      </c>
      <c r="N27" s="177">
        <v>45693</v>
      </c>
      <c r="O27" s="179">
        <v>0</v>
      </c>
      <c r="P27" s="179">
        <v>4.2599999999999999E-2</v>
      </c>
      <c r="Q27" s="226">
        <v>0</v>
      </c>
      <c r="R27" s="233">
        <v>14122900</v>
      </c>
      <c r="S27" s="226">
        <v>1</v>
      </c>
      <c r="T27" s="226">
        <v>98.56</v>
      </c>
      <c r="U27" s="226">
        <v>13919.53024</v>
      </c>
      <c r="V27" s="152"/>
      <c r="W27" s="152" t="s">
        <v>17</v>
      </c>
      <c r="X27" s="179">
        <v>1.1769083329999999E-3</v>
      </c>
      <c r="Y27" s="179">
        <v>1.7114974293000001E-2</v>
      </c>
      <c r="Z27" s="179">
        <v>5.9176751250390111E-3</v>
      </c>
    </row>
    <row r="28" spans="1:26">
      <c r="A28" s="152">
        <v>7956</v>
      </c>
      <c r="B28" s="152">
        <v>12537</v>
      </c>
      <c r="C28" s="152" t="s">
        <v>1227</v>
      </c>
      <c r="D28" s="152" t="s">
        <v>1277</v>
      </c>
      <c r="E28" s="152" t="s">
        <v>3181</v>
      </c>
      <c r="F28" s="152" t="s">
        <v>227</v>
      </c>
      <c r="G28" s="152" t="s">
        <v>53</v>
      </c>
      <c r="H28" s="152" t="s">
        <v>53</v>
      </c>
      <c r="I28" s="152" t="s">
        <v>311</v>
      </c>
      <c r="J28" s="152" t="s">
        <v>298</v>
      </c>
      <c r="K28" s="176" t="s">
        <v>298</v>
      </c>
      <c r="L28" s="152" t="s">
        <v>1206</v>
      </c>
      <c r="M28" s="224">
        <v>0.5</v>
      </c>
      <c r="N28" s="177">
        <v>45749</v>
      </c>
      <c r="O28" s="179">
        <v>0</v>
      </c>
      <c r="P28" s="179">
        <v>4.3200000000000002E-2</v>
      </c>
      <c r="Q28" s="226">
        <v>0</v>
      </c>
      <c r="R28" s="233">
        <v>89164490</v>
      </c>
      <c r="S28" s="226">
        <v>1</v>
      </c>
      <c r="T28" s="226">
        <v>97.9</v>
      </c>
      <c r="U28" s="226">
        <v>87292.035709999996</v>
      </c>
      <c r="V28" s="152"/>
      <c r="W28" s="152" t="s">
        <v>17</v>
      </c>
      <c r="X28" s="179">
        <v>7.4303741660000002E-3</v>
      </c>
      <c r="Y28" s="179">
        <v>0.107331276376</v>
      </c>
      <c r="Z28" s="179">
        <v>3.7110872236955895E-2</v>
      </c>
    </row>
    <row r="29" spans="1:26">
      <c r="A29" s="152">
        <v>7956</v>
      </c>
      <c r="B29" s="152">
        <v>12537</v>
      </c>
      <c r="C29" s="152" t="s">
        <v>1227</v>
      </c>
      <c r="D29" s="152" t="s">
        <v>3189</v>
      </c>
      <c r="E29" s="152" t="s">
        <v>3190</v>
      </c>
      <c r="F29" s="152" t="s">
        <v>227</v>
      </c>
      <c r="G29" s="152" t="s">
        <v>53</v>
      </c>
      <c r="H29" s="152" t="s">
        <v>53</v>
      </c>
      <c r="I29" s="152" t="s">
        <v>311</v>
      </c>
      <c r="J29" s="152" t="s">
        <v>298</v>
      </c>
      <c r="K29" s="176" t="s">
        <v>298</v>
      </c>
      <c r="L29" s="152" t="s">
        <v>1206</v>
      </c>
      <c r="M29" s="224">
        <v>0.75</v>
      </c>
      <c r="N29" s="177">
        <v>45840</v>
      </c>
      <c r="O29" s="179">
        <v>0</v>
      </c>
      <c r="P29" s="179">
        <v>4.2799999999999998E-2</v>
      </c>
      <c r="Q29" s="226">
        <v>0</v>
      </c>
      <c r="R29" s="233">
        <v>987800</v>
      </c>
      <c r="S29" s="226">
        <v>1</v>
      </c>
      <c r="T29" s="226">
        <v>96.9</v>
      </c>
      <c r="U29" s="226">
        <v>957.17819999999995</v>
      </c>
      <c r="V29" s="152"/>
      <c r="W29" s="152" t="s">
        <v>17</v>
      </c>
      <c r="X29" s="179">
        <v>8.2316666666666698E-5</v>
      </c>
      <c r="Y29" s="179">
        <v>1.176913301E-3</v>
      </c>
      <c r="Z29" s="179">
        <v>4.06929653997405E-4</v>
      </c>
    </row>
    <row r="30" spans="1:26">
      <c r="A30" s="152">
        <v>7956</v>
      </c>
      <c r="B30" s="152">
        <v>12537</v>
      </c>
      <c r="C30" s="152" t="s">
        <v>1227</v>
      </c>
      <c r="D30" s="152" t="s">
        <v>3166</v>
      </c>
      <c r="E30" s="152" t="s">
        <v>3167</v>
      </c>
      <c r="F30" s="152" t="s">
        <v>227</v>
      </c>
      <c r="G30" s="152" t="s">
        <v>53</v>
      </c>
      <c r="H30" s="152" t="s">
        <v>53</v>
      </c>
      <c r="I30" s="152" t="s">
        <v>311</v>
      </c>
      <c r="J30" s="152" t="s">
        <v>298</v>
      </c>
      <c r="K30" s="176" t="s">
        <v>298</v>
      </c>
      <c r="L30" s="152" t="s">
        <v>1206</v>
      </c>
      <c r="M30" s="224">
        <v>0.85</v>
      </c>
      <c r="N30" s="177">
        <v>45875</v>
      </c>
      <c r="O30" s="179">
        <v>0</v>
      </c>
      <c r="P30" s="179">
        <v>4.3200000000000002E-2</v>
      </c>
      <c r="Q30" s="226">
        <v>0</v>
      </c>
      <c r="R30" s="233">
        <v>10560000</v>
      </c>
      <c r="S30" s="226">
        <v>1</v>
      </c>
      <c r="T30" s="226">
        <v>96.48</v>
      </c>
      <c r="U30" s="226">
        <v>10188.288</v>
      </c>
      <c r="V30" s="152"/>
      <c r="W30" s="152" t="s">
        <v>17</v>
      </c>
      <c r="X30" s="179">
        <v>8.8000000000000003E-4</v>
      </c>
      <c r="Y30" s="179">
        <v>1.2527167527E-2</v>
      </c>
      <c r="Z30" s="179">
        <v>4.3313946250195766E-3</v>
      </c>
    </row>
    <row r="31" spans="1:26">
      <c r="A31" s="152">
        <v>7956</v>
      </c>
      <c r="B31" s="152">
        <v>12537</v>
      </c>
      <c r="C31" s="152" t="s">
        <v>1220</v>
      </c>
      <c r="D31" s="152" t="s">
        <v>1221</v>
      </c>
      <c r="E31" s="152" t="s">
        <v>1222</v>
      </c>
      <c r="F31" s="152" t="s">
        <v>246</v>
      </c>
      <c r="G31" s="152" t="s">
        <v>61</v>
      </c>
      <c r="H31" s="152" t="s">
        <v>314</v>
      </c>
      <c r="I31" s="152" t="s">
        <v>476</v>
      </c>
      <c r="J31" s="152" t="s">
        <v>1223</v>
      </c>
      <c r="K31" s="176" t="s">
        <v>84</v>
      </c>
      <c r="L31" s="152" t="s">
        <v>1207</v>
      </c>
      <c r="M31" s="224">
        <v>8.3000000000000004E-2</v>
      </c>
      <c r="N31" s="177">
        <v>45596</v>
      </c>
      <c r="O31" s="179">
        <v>0</v>
      </c>
      <c r="P31" s="179">
        <v>4.7750000000000001E-2</v>
      </c>
      <c r="Q31" s="226">
        <v>0</v>
      </c>
      <c r="R31" s="233">
        <v>21000000</v>
      </c>
      <c r="S31" s="226">
        <v>3.71</v>
      </c>
      <c r="T31" s="226">
        <v>99.623099999999994</v>
      </c>
      <c r="U31" s="226">
        <v>77616.357210000002</v>
      </c>
      <c r="V31" s="152"/>
      <c r="W31" s="152" t="s">
        <v>17</v>
      </c>
      <c r="X31" s="179">
        <v>7.7665019675138305E-5</v>
      </c>
      <c r="Y31" s="179">
        <v>9.5434395810000003E-2</v>
      </c>
      <c r="Z31" s="179">
        <v>3.299740569102419E-2</v>
      </c>
    </row>
    <row r="32" spans="1:26">
      <c r="A32" s="152">
        <v>7956</v>
      </c>
      <c r="B32" s="152">
        <v>12537</v>
      </c>
      <c r="C32" s="152" t="s">
        <v>1220</v>
      </c>
      <c r="D32" s="152" t="s">
        <v>3191</v>
      </c>
      <c r="E32" s="152" t="s">
        <v>3192</v>
      </c>
      <c r="F32" s="152" t="s">
        <v>246</v>
      </c>
      <c r="G32" s="152" t="s">
        <v>61</v>
      </c>
      <c r="H32" s="152" t="s">
        <v>314</v>
      </c>
      <c r="I32" s="152" t="s">
        <v>102</v>
      </c>
      <c r="J32" s="152" t="s">
        <v>1263</v>
      </c>
      <c r="K32" s="176" t="s">
        <v>101</v>
      </c>
      <c r="L32" s="152" t="s">
        <v>1207</v>
      </c>
      <c r="M32" s="224">
        <v>0.24</v>
      </c>
      <c r="N32" s="177">
        <v>45652</v>
      </c>
      <c r="O32" s="179">
        <v>0</v>
      </c>
      <c r="P32" s="179">
        <v>4.6269999999999999E-2</v>
      </c>
      <c r="Q32" s="226">
        <v>0</v>
      </c>
      <c r="R32" s="233">
        <v>18000000</v>
      </c>
      <c r="S32" s="226">
        <v>3.71</v>
      </c>
      <c r="T32" s="226">
        <v>98.936899999999994</v>
      </c>
      <c r="U32" s="226">
        <v>66070.061820000003</v>
      </c>
      <c r="V32" s="152"/>
      <c r="W32" s="152" t="s">
        <v>17</v>
      </c>
      <c r="X32" s="179">
        <v>9.2822260840866606E-5</v>
      </c>
      <c r="Y32" s="179">
        <v>8.1237469234000007E-2</v>
      </c>
      <c r="Z32" s="179">
        <v>2.8088675019969908E-2</v>
      </c>
    </row>
    <row r="33" spans="1:26">
      <c r="A33" s="152">
        <v>7956</v>
      </c>
      <c r="B33" s="152">
        <v>12537</v>
      </c>
      <c r="C33" s="152" t="s">
        <v>1220</v>
      </c>
      <c r="D33" s="152" t="s">
        <v>3168</v>
      </c>
      <c r="E33" s="152" t="s">
        <v>3169</v>
      </c>
      <c r="F33" s="152" t="s">
        <v>246</v>
      </c>
      <c r="G33" s="152" t="s">
        <v>61</v>
      </c>
      <c r="H33" s="152" t="s">
        <v>314</v>
      </c>
      <c r="I33" s="152" t="s">
        <v>102</v>
      </c>
      <c r="J33" s="152" t="s">
        <v>1223</v>
      </c>
      <c r="K33" s="176" t="s">
        <v>84</v>
      </c>
      <c r="L33" s="152" t="s">
        <v>1207</v>
      </c>
      <c r="M33" s="224">
        <v>0.318</v>
      </c>
      <c r="N33" s="177">
        <v>45680</v>
      </c>
      <c r="O33" s="179">
        <v>0</v>
      </c>
      <c r="P33" s="179">
        <v>4.5429999999999998E-2</v>
      </c>
      <c r="Q33" s="226">
        <v>0</v>
      </c>
      <c r="R33" s="233">
        <v>7506800</v>
      </c>
      <c r="S33" s="226">
        <v>3.71</v>
      </c>
      <c r="T33" s="226">
        <v>98.616900000000001</v>
      </c>
      <c r="U33" s="226">
        <v>27465.031500000001</v>
      </c>
      <c r="V33" s="152"/>
      <c r="W33" s="152" t="s">
        <v>17</v>
      </c>
      <c r="X33" s="179">
        <v>6.1243004226018606E-5</v>
      </c>
      <c r="Y33" s="179">
        <v>3.3770055452999999E-2</v>
      </c>
      <c r="Z33" s="179">
        <v>1.1676337556917646E-2</v>
      </c>
    </row>
    <row r="34" spans="1:26">
      <c r="A34" s="152">
        <v>7956</v>
      </c>
      <c r="B34" s="152">
        <v>12538</v>
      </c>
      <c r="C34" s="152" t="s">
        <v>1224</v>
      </c>
      <c r="D34" s="152" t="s">
        <v>1233</v>
      </c>
      <c r="E34" s="152" t="s">
        <v>3193</v>
      </c>
      <c r="F34" s="152" t="s">
        <v>223</v>
      </c>
      <c r="G34" s="152" t="s">
        <v>53</v>
      </c>
      <c r="H34" s="152" t="s">
        <v>53</v>
      </c>
      <c r="I34" s="152" t="s">
        <v>311</v>
      </c>
      <c r="J34" s="152" t="s">
        <v>298</v>
      </c>
      <c r="K34" s="176" t="s">
        <v>298</v>
      </c>
      <c r="L34" s="152" t="s">
        <v>1206</v>
      </c>
      <c r="M34" s="224">
        <v>11.324999999999999</v>
      </c>
      <c r="N34" s="177">
        <v>51897</v>
      </c>
      <c r="O34" s="179">
        <v>5.5E-2</v>
      </c>
      <c r="P34" s="179">
        <v>5.1700000000000003E-2</v>
      </c>
      <c r="Q34" s="226">
        <v>0</v>
      </c>
      <c r="R34" s="233">
        <v>671297</v>
      </c>
      <c r="S34" s="226">
        <v>1</v>
      </c>
      <c r="T34" s="226">
        <v>107.34</v>
      </c>
      <c r="U34" s="226">
        <v>720.5702</v>
      </c>
      <c r="V34" s="152"/>
      <c r="W34" s="152" t="s">
        <v>17</v>
      </c>
      <c r="X34" s="179">
        <v>3.0372786882060999E-5</v>
      </c>
      <c r="Y34" s="179">
        <v>8.01537123E-4</v>
      </c>
      <c r="Z34" s="179">
        <v>1.804393378205133E-4</v>
      </c>
    </row>
    <row r="35" spans="1:26">
      <c r="A35" s="152">
        <v>7956</v>
      </c>
      <c r="B35" s="152">
        <v>12538</v>
      </c>
      <c r="C35" s="152" t="s">
        <v>1224</v>
      </c>
      <c r="D35" s="152" t="s">
        <v>1234</v>
      </c>
      <c r="E35" s="152" t="s">
        <v>3194</v>
      </c>
      <c r="F35" s="152" t="s">
        <v>221</v>
      </c>
      <c r="G35" s="152" t="s">
        <v>53</v>
      </c>
      <c r="H35" s="152" t="s">
        <v>53</v>
      </c>
      <c r="I35" s="152" t="s">
        <v>311</v>
      </c>
      <c r="J35" s="152" t="s">
        <v>298</v>
      </c>
      <c r="K35" s="176" t="s">
        <v>298</v>
      </c>
      <c r="L35" s="152" t="s">
        <v>1206</v>
      </c>
      <c r="M35" s="224">
        <v>1.075</v>
      </c>
      <c r="N35" s="177">
        <v>45961</v>
      </c>
      <c r="O35" s="179">
        <v>7.4999999999999997E-3</v>
      </c>
      <c r="P35" s="179">
        <v>1.2999999999999999E-2</v>
      </c>
      <c r="Q35" s="226">
        <v>0</v>
      </c>
      <c r="R35" s="233">
        <v>45345881</v>
      </c>
      <c r="S35" s="226">
        <v>1</v>
      </c>
      <c r="T35" s="226">
        <v>116.02</v>
      </c>
      <c r="U35" s="226">
        <v>52610.291140000001</v>
      </c>
      <c r="V35" s="152"/>
      <c r="W35" s="152" t="s">
        <v>17</v>
      </c>
      <c r="X35" s="179">
        <v>2.0894092820000001E-3</v>
      </c>
      <c r="Y35" s="179">
        <v>5.8521850404E-2</v>
      </c>
      <c r="Z35" s="179">
        <v>1.3174241865464347E-2</v>
      </c>
    </row>
    <row r="36" spans="1:26">
      <c r="A36" s="152">
        <v>7956</v>
      </c>
      <c r="B36" s="152">
        <v>12538</v>
      </c>
      <c r="C36" s="152" t="s">
        <v>1224</v>
      </c>
      <c r="D36" s="152" t="s">
        <v>1237</v>
      </c>
      <c r="E36" s="152" t="s">
        <v>3195</v>
      </c>
      <c r="F36" s="152" t="s">
        <v>221</v>
      </c>
      <c r="G36" s="152" t="s">
        <v>53</v>
      </c>
      <c r="H36" s="152" t="s">
        <v>53</v>
      </c>
      <c r="I36" s="152" t="s">
        <v>311</v>
      </c>
      <c r="J36" s="152" t="s">
        <v>298</v>
      </c>
      <c r="K36" s="176" t="s">
        <v>298</v>
      </c>
      <c r="L36" s="152" t="s">
        <v>1206</v>
      </c>
      <c r="M36" s="224">
        <v>2.64</v>
      </c>
      <c r="N36" s="177">
        <v>46538</v>
      </c>
      <c r="O36" s="179">
        <v>7.4999999999999997E-3</v>
      </c>
      <c r="P36" s="179">
        <v>1.6299999999999999E-2</v>
      </c>
      <c r="Q36" s="226">
        <v>0</v>
      </c>
      <c r="R36" s="233">
        <v>81871267</v>
      </c>
      <c r="S36" s="226">
        <v>1</v>
      </c>
      <c r="T36" s="226">
        <v>114.25</v>
      </c>
      <c r="U36" s="226">
        <v>93537.922550000003</v>
      </c>
      <c r="V36" s="152"/>
      <c r="W36" s="152" t="s">
        <v>17</v>
      </c>
      <c r="X36" s="179">
        <v>3.6728982990000001E-3</v>
      </c>
      <c r="Y36" s="179">
        <v>0.104048318152</v>
      </c>
      <c r="Z36" s="179">
        <v>2.3423006954809481E-2</v>
      </c>
    </row>
    <row r="37" spans="1:26">
      <c r="A37" s="152">
        <v>7956</v>
      </c>
      <c r="B37" s="152">
        <v>12538</v>
      </c>
      <c r="C37" s="152" t="s">
        <v>1224</v>
      </c>
      <c r="D37" s="152" t="s">
        <v>1259</v>
      </c>
      <c r="E37" s="152" t="s">
        <v>3174</v>
      </c>
      <c r="F37" s="152" t="s">
        <v>224</v>
      </c>
      <c r="G37" s="152" t="s">
        <v>53</v>
      </c>
      <c r="H37" s="152" t="s">
        <v>53</v>
      </c>
      <c r="I37" s="152" t="s">
        <v>311</v>
      </c>
      <c r="J37" s="152" t="s">
        <v>298</v>
      </c>
      <c r="K37" s="176" t="s">
        <v>298</v>
      </c>
      <c r="L37" s="152" t="s">
        <v>1206</v>
      </c>
      <c r="M37" s="224">
        <v>1.609</v>
      </c>
      <c r="N37" s="177">
        <v>46173</v>
      </c>
      <c r="O37" s="179">
        <v>4.1700000000000001E-2</v>
      </c>
      <c r="P37" s="179">
        <v>4.6199999999999998E-2</v>
      </c>
      <c r="Q37" s="226">
        <v>0</v>
      </c>
      <c r="R37" s="233">
        <v>8433</v>
      </c>
      <c r="S37" s="226">
        <v>1</v>
      </c>
      <c r="T37" s="226">
        <v>99.82</v>
      </c>
      <c r="U37" s="226">
        <v>8.4178200000000007</v>
      </c>
      <c r="V37" s="152"/>
      <c r="W37" s="152" t="s">
        <v>17</v>
      </c>
      <c r="X37" s="179">
        <v>3.9749136895075301E-7</v>
      </c>
      <c r="Y37" s="179">
        <v>9.3636889684071294E-6</v>
      </c>
      <c r="Z37" s="179">
        <v>2.1079221243013845E-6</v>
      </c>
    </row>
    <row r="38" spans="1:26">
      <c r="A38" s="152">
        <v>7956</v>
      </c>
      <c r="B38" s="152">
        <v>12538</v>
      </c>
      <c r="C38" s="152" t="s">
        <v>1224</v>
      </c>
      <c r="D38" s="152" t="s">
        <v>1238</v>
      </c>
      <c r="E38" s="152" t="s">
        <v>3196</v>
      </c>
      <c r="F38" s="152" t="s">
        <v>223</v>
      </c>
      <c r="G38" s="152" t="s">
        <v>53</v>
      </c>
      <c r="H38" s="152" t="s">
        <v>53</v>
      </c>
      <c r="I38" s="152" t="s">
        <v>311</v>
      </c>
      <c r="J38" s="152" t="s">
        <v>298</v>
      </c>
      <c r="K38" s="176" t="s">
        <v>298</v>
      </c>
      <c r="L38" s="152" t="s">
        <v>1206</v>
      </c>
      <c r="M38" s="224">
        <v>3.8580000000000001</v>
      </c>
      <c r="N38" s="177">
        <v>47024</v>
      </c>
      <c r="O38" s="179">
        <v>2.2499999999999999E-2</v>
      </c>
      <c r="P38" s="179">
        <v>4.5100000000000001E-2</v>
      </c>
      <c r="Q38" s="226">
        <v>0</v>
      </c>
      <c r="R38" s="233">
        <v>23834145</v>
      </c>
      <c r="S38" s="226">
        <v>1</v>
      </c>
      <c r="T38" s="226">
        <v>91.9</v>
      </c>
      <c r="U38" s="226">
        <v>21903.579249999999</v>
      </c>
      <c r="V38" s="152"/>
      <c r="W38" s="152" t="s">
        <v>17</v>
      </c>
      <c r="X38" s="179">
        <v>7.1132856900000001E-4</v>
      </c>
      <c r="Y38" s="179">
        <v>2.4364776556000001E-2</v>
      </c>
      <c r="Z38" s="179">
        <v>5.4849164394657661E-3</v>
      </c>
    </row>
    <row r="39" spans="1:26">
      <c r="A39" s="152">
        <v>7956</v>
      </c>
      <c r="B39" s="152">
        <v>12538</v>
      </c>
      <c r="C39" s="152" t="s">
        <v>1224</v>
      </c>
      <c r="D39" s="152" t="s">
        <v>1239</v>
      </c>
      <c r="E39" s="152" t="s">
        <v>3197</v>
      </c>
      <c r="F39" s="152" t="s">
        <v>221</v>
      </c>
      <c r="G39" s="152" t="s">
        <v>53</v>
      </c>
      <c r="H39" s="152" t="s">
        <v>53</v>
      </c>
      <c r="I39" s="152" t="s">
        <v>311</v>
      </c>
      <c r="J39" s="152" t="s">
        <v>298</v>
      </c>
      <c r="K39" s="176" t="s">
        <v>298</v>
      </c>
      <c r="L39" s="152" t="s">
        <v>1206</v>
      </c>
      <c r="M39" s="224">
        <v>4.6139999999999999</v>
      </c>
      <c r="N39" s="177">
        <v>47269</v>
      </c>
      <c r="O39" s="179">
        <v>5.0000000000000001E-3</v>
      </c>
      <c r="P39" s="179">
        <v>1.83E-2</v>
      </c>
      <c r="Q39" s="226">
        <v>0</v>
      </c>
      <c r="R39" s="233">
        <v>82657053</v>
      </c>
      <c r="S39" s="226">
        <v>1</v>
      </c>
      <c r="T39" s="226">
        <v>108.85</v>
      </c>
      <c r="U39" s="226">
        <v>89972.202189999996</v>
      </c>
      <c r="V39" s="152"/>
      <c r="W39" s="152" t="s">
        <v>17</v>
      </c>
      <c r="X39" s="179">
        <v>3.065190368E-3</v>
      </c>
      <c r="Y39" s="179">
        <v>0.10008193535899999</v>
      </c>
      <c r="Z39" s="179">
        <v>2.2530108219042274E-2</v>
      </c>
    </row>
    <row r="40" spans="1:26">
      <c r="A40" s="152">
        <v>7956</v>
      </c>
      <c r="B40" s="152">
        <v>12538</v>
      </c>
      <c r="C40" s="152" t="s">
        <v>1224</v>
      </c>
      <c r="D40" s="152" t="s">
        <v>1240</v>
      </c>
      <c r="E40" s="152" t="s">
        <v>3198</v>
      </c>
      <c r="F40" s="152" t="s">
        <v>223</v>
      </c>
      <c r="G40" s="152" t="s">
        <v>53</v>
      </c>
      <c r="H40" s="152" t="s">
        <v>53</v>
      </c>
      <c r="I40" s="152" t="s">
        <v>311</v>
      </c>
      <c r="J40" s="152" t="s">
        <v>298</v>
      </c>
      <c r="K40" s="176" t="s">
        <v>298</v>
      </c>
      <c r="L40" s="152" t="s">
        <v>1206</v>
      </c>
      <c r="M40" s="224">
        <v>5.3319999999999999</v>
      </c>
      <c r="N40" s="177">
        <v>47573</v>
      </c>
      <c r="O40" s="179">
        <v>0.01</v>
      </c>
      <c r="P40" s="179">
        <v>4.6300000000000001E-2</v>
      </c>
      <c r="Q40" s="226">
        <v>0</v>
      </c>
      <c r="R40" s="233">
        <v>6240925</v>
      </c>
      <c r="S40" s="226">
        <v>1</v>
      </c>
      <c r="T40" s="226">
        <v>83.24</v>
      </c>
      <c r="U40" s="226">
        <v>5194.9459699999998</v>
      </c>
      <c r="V40" s="152"/>
      <c r="W40" s="152" t="s">
        <v>17</v>
      </c>
      <c r="X40" s="179">
        <v>1.6529864699999999E-4</v>
      </c>
      <c r="Y40" s="179">
        <v>5.7786764590000003E-3</v>
      </c>
      <c r="Z40" s="179">
        <v>1.3008761822791784E-3</v>
      </c>
    </row>
    <row r="41" spans="1:26">
      <c r="A41" s="152">
        <v>7956</v>
      </c>
      <c r="B41" s="152">
        <v>12538</v>
      </c>
      <c r="C41" s="152" t="s">
        <v>1224</v>
      </c>
      <c r="D41" s="152" t="s">
        <v>1241</v>
      </c>
      <c r="E41" s="152" t="s">
        <v>3199</v>
      </c>
      <c r="F41" s="152" t="s">
        <v>223</v>
      </c>
      <c r="G41" s="152" t="s">
        <v>53</v>
      </c>
      <c r="H41" s="152" t="s">
        <v>53</v>
      </c>
      <c r="I41" s="152" t="s">
        <v>311</v>
      </c>
      <c r="J41" s="152" t="s">
        <v>298</v>
      </c>
      <c r="K41" s="176" t="s">
        <v>298</v>
      </c>
      <c r="L41" s="152" t="s">
        <v>1206</v>
      </c>
      <c r="M41" s="224">
        <v>11.263999999999999</v>
      </c>
      <c r="N41" s="177">
        <v>50191</v>
      </c>
      <c r="O41" s="179">
        <v>1.4999999999999999E-2</v>
      </c>
      <c r="P41" s="179">
        <v>5.04E-2</v>
      </c>
      <c r="Q41" s="226">
        <v>0</v>
      </c>
      <c r="R41" s="233">
        <v>68686182</v>
      </c>
      <c r="S41" s="226">
        <v>1</v>
      </c>
      <c r="T41" s="226">
        <v>67.92</v>
      </c>
      <c r="U41" s="226">
        <v>46651.65481</v>
      </c>
      <c r="V41" s="152"/>
      <c r="W41" s="152" t="s">
        <v>17</v>
      </c>
      <c r="X41" s="179">
        <v>2.1411867740000002E-3</v>
      </c>
      <c r="Y41" s="179">
        <v>5.1893671460999997E-2</v>
      </c>
      <c r="Z41" s="179">
        <v>1.1682128545071061E-2</v>
      </c>
    </row>
    <row r="42" spans="1:26">
      <c r="A42" s="152">
        <v>7956</v>
      </c>
      <c r="B42" s="152">
        <v>12538</v>
      </c>
      <c r="C42" s="152" t="s">
        <v>1224</v>
      </c>
      <c r="D42" s="152" t="s">
        <v>1225</v>
      </c>
      <c r="E42" s="152" t="s">
        <v>3186</v>
      </c>
      <c r="F42" s="152" t="s">
        <v>224</v>
      </c>
      <c r="G42" s="152" t="s">
        <v>53</v>
      </c>
      <c r="H42" s="152" t="s">
        <v>53</v>
      </c>
      <c r="I42" s="152" t="s">
        <v>311</v>
      </c>
      <c r="J42" s="152" t="s">
        <v>298</v>
      </c>
      <c r="K42" s="176" t="s">
        <v>298</v>
      </c>
      <c r="L42" s="152" t="s">
        <v>1206</v>
      </c>
      <c r="M42" s="224">
        <v>5.4320000000000004</v>
      </c>
      <c r="N42" s="177">
        <v>47816</v>
      </c>
      <c r="O42" s="179">
        <v>4.1700000000000001E-2</v>
      </c>
      <c r="P42" s="179">
        <v>4.7399999999999998E-2</v>
      </c>
      <c r="Q42" s="226">
        <v>0</v>
      </c>
      <c r="R42" s="233">
        <v>22495514</v>
      </c>
      <c r="S42" s="226">
        <v>1</v>
      </c>
      <c r="T42" s="226">
        <v>97.9</v>
      </c>
      <c r="U42" s="226">
        <v>22023.108209999999</v>
      </c>
      <c r="V42" s="152"/>
      <c r="W42" s="152" t="s">
        <v>17</v>
      </c>
      <c r="X42" s="179">
        <v>7.1029680700000005E-4</v>
      </c>
      <c r="Y42" s="179">
        <v>2.4497736395999999E-2</v>
      </c>
      <c r="Z42" s="179">
        <v>5.5148479109487312E-3</v>
      </c>
    </row>
    <row r="43" spans="1:26">
      <c r="A43" s="152">
        <v>7956</v>
      </c>
      <c r="B43" s="152">
        <v>12538</v>
      </c>
      <c r="C43" s="152" t="s">
        <v>1224</v>
      </c>
      <c r="D43" s="152" t="s">
        <v>1242</v>
      </c>
      <c r="E43" s="152" t="s">
        <v>3200</v>
      </c>
      <c r="F43" s="152" t="s">
        <v>221</v>
      </c>
      <c r="G43" s="152" t="s">
        <v>53</v>
      </c>
      <c r="H43" s="152" t="s">
        <v>53</v>
      </c>
      <c r="I43" s="152" t="s">
        <v>311</v>
      </c>
      <c r="J43" s="152" t="s">
        <v>298</v>
      </c>
      <c r="K43" s="176" t="s">
        <v>298</v>
      </c>
      <c r="L43" s="152" t="s">
        <v>1206</v>
      </c>
      <c r="M43" s="224">
        <v>1.829</v>
      </c>
      <c r="N43" s="177">
        <v>46234</v>
      </c>
      <c r="O43" s="179">
        <v>1E-3</v>
      </c>
      <c r="P43" s="179">
        <v>1.5599999999999999E-2</v>
      </c>
      <c r="Q43" s="226">
        <v>0</v>
      </c>
      <c r="R43" s="233">
        <v>55443810</v>
      </c>
      <c r="S43" s="226">
        <v>1</v>
      </c>
      <c r="T43" s="226">
        <v>112.44</v>
      </c>
      <c r="U43" s="226">
        <v>62341.019959999998</v>
      </c>
      <c r="V43" s="152"/>
      <c r="W43" s="152" t="s">
        <v>17</v>
      </c>
      <c r="X43" s="179">
        <v>2.7441229240000001E-3</v>
      </c>
      <c r="Y43" s="179">
        <v>6.9345973288999996E-2</v>
      </c>
      <c r="Z43" s="179">
        <v>1.5610931954496317E-2</v>
      </c>
    </row>
    <row r="44" spans="1:26">
      <c r="A44" s="152">
        <v>7956</v>
      </c>
      <c r="B44" s="152">
        <v>12538</v>
      </c>
      <c r="C44" s="152" t="s">
        <v>1224</v>
      </c>
      <c r="D44" s="152" t="s">
        <v>1243</v>
      </c>
      <c r="E44" s="152" t="s">
        <v>3201</v>
      </c>
      <c r="F44" s="152" t="s">
        <v>221</v>
      </c>
      <c r="G44" s="152" t="s">
        <v>53</v>
      </c>
      <c r="H44" s="152" t="s">
        <v>53</v>
      </c>
      <c r="I44" s="152" t="s">
        <v>311</v>
      </c>
      <c r="J44" s="152" t="s">
        <v>298</v>
      </c>
      <c r="K44" s="176" t="s">
        <v>298</v>
      </c>
      <c r="L44" s="152" t="s">
        <v>1206</v>
      </c>
      <c r="M44" s="224">
        <v>7.1360000000000001</v>
      </c>
      <c r="N44" s="177">
        <v>48182</v>
      </c>
      <c r="O44" s="179">
        <v>1E-3</v>
      </c>
      <c r="P44" s="179">
        <v>1.9900000000000001E-2</v>
      </c>
      <c r="Q44" s="226">
        <v>0</v>
      </c>
      <c r="R44" s="233">
        <v>32437698</v>
      </c>
      <c r="S44" s="226">
        <v>1</v>
      </c>
      <c r="T44" s="226">
        <v>101.1</v>
      </c>
      <c r="U44" s="226">
        <v>32794.51268</v>
      </c>
      <c r="V44" s="152"/>
      <c r="W44" s="152" t="s">
        <v>17</v>
      </c>
      <c r="X44" s="179">
        <v>1.056462206E-3</v>
      </c>
      <c r="Y44" s="179">
        <v>3.6479470527999998E-2</v>
      </c>
      <c r="Z44" s="179">
        <v>8.2121355450525523E-3</v>
      </c>
    </row>
    <row r="45" spans="1:26">
      <c r="A45" s="152">
        <v>7956</v>
      </c>
      <c r="B45" s="152">
        <v>12538</v>
      </c>
      <c r="C45" s="152" t="s">
        <v>1224</v>
      </c>
      <c r="D45" s="152" t="s">
        <v>1244</v>
      </c>
      <c r="E45" s="152" t="s">
        <v>3202</v>
      </c>
      <c r="F45" s="152" t="s">
        <v>223</v>
      </c>
      <c r="G45" s="152" t="s">
        <v>53</v>
      </c>
      <c r="H45" s="152" t="s">
        <v>53</v>
      </c>
      <c r="I45" s="152" t="s">
        <v>311</v>
      </c>
      <c r="J45" s="152" t="s">
        <v>298</v>
      </c>
      <c r="K45" s="176" t="s">
        <v>298</v>
      </c>
      <c r="L45" s="152" t="s">
        <v>1206</v>
      </c>
      <c r="M45" s="224">
        <v>1.403</v>
      </c>
      <c r="N45" s="177">
        <v>46080</v>
      </c>
      <c r="O45" s="179">
        <v>5.0000000000000001E-3</v>
      </c>
      <c r="P45" s="179">
        <v>4.3799999999999999E-2</v>
      </c>
      <c r="Q45" s="226">
        <v>0</v>
      </c>
      <c r="R45" s="233">
        <v>11536562</v>
      </c>
      <c r="S45" s="226">
        <v>1</v>
      </c>
      <c r="T45" s="226">
        <v>95.1</v>
      </c>
      <c r="U45" s="226">
        <v>10971.27046</v>
      </c>
      <c r="V45" s="152"/>
      <c r="W45" s="152" t="s">
        <v>17</v>
      </c>
      <c r="X45" s="179">
        <v>4.15240566E-4</v>
      </c>
      <c r="Y45" s="179">
        <v>1.2204058078000001E-2</v>
      </c>
      <c r="Z45" s="179">
        <v>2.7473364522320773E-3</v>
      </c>
    </row>
    <row r="46" spans="1:26">
      <c r="A46" s="152">
        <v>7956</v>
      </c>
      <c r="B46" s="152">
        <v>12538</v>
      </c>
      <c r="C46" s="152" t="s">
        <v>1224</v>
      </c>
      <c r="D46" s="152" t="s">
        <v>1245</v>
      </c>
      <c r="E46" s="152" t="s">
        <v>3203</v>
      </c>
      <c r="F46" s="152" t="s">
        <v>223</v>
      </c>
      <c r="G46" s="152" t="s">
        <v>53</v>
      </c>
      <c r="H46" s="152" t="s">
        <v>53</v>
      </c>
      <c r="I46" s="152" t="s">
        <v>311</v>
      </c>
      <c r="J46" s="152" t="s">
        <v>298</v>
      </c>
      <c r="K46" s="176" t="s">
        <v>298</v>
      </c>
      <c r="L46" s="152" t="s">
        <v>1206</v>
      </c>
      <c r="M46" s="224">
        <v>7.173</v>
      </c>
      <c r="N46" s="177">
        <v>48334</v>
      </c>
      <c r="O46" s="179">
        <v>1.2999999999999999E-2</v>
      </c>
      <c r="P46" s="179">
        <v>4.7500000000000001E-2</v>
      </c>
      <c r="Q46" s="226">
        <v>0</v>
      </c>
      <c r="R46" s="233">
        <v>56405240</v>
      </c>
      <c r="S46" s="226">
        <v>1</v>
      </c>
      <c r="T46" s="226">
        <v>78.98</v>
      </c>
      <c r="U46" s="226">
        <v>44548.858549999997</v>
      </c>
      <c r="V46" s="152"/>
      <c r="W46" s="152" t="s">
        <v>17</v>
      </c>
      <c r="X46" s="179">
        <v>1.879993372E-3</v>
      </c>
      <c r="Y46" s="179">
        <v>4.9554594342999997E-2</v>
      </c>
      <c r="Z46" s="179">
        <v>1.1155563382196088E-2</v>
      </c>
    </row>
    <row r="47" spans="1:26">
      <c r="A47" s="152">
        <v>7956</v>
      </c>
      <c r="B47" s="152">
        <v>12538</v>
      </c>
      <c r="C47" s="152" t="s">
        <v>1224</v>
      </c>
      <c r="D47" s="152" t="s">
        <v>1246</v>
      </c>
      <c r="E47" s="152" t="s">
        <v>3204</v>
      </c>
      <c r="F47" s="152" t="s">
        <v>223</v>
      </c>
      <c r="G47" s="152" t="s">
        <v>53</v>
      </c>
      <c r="H47" s="152" t="s">
        <v>53</v>
      </c>
      <c r="I47" s="152" t="s">
        <v>311</v>
      </c>
      <c r="J47" s="152" t="s">
        <v>298</v>
      </c>
      <c r="K47" s="176" t="s">
        <v>298</v>
      </c>
      <c r="L47" s="152" t="s">
        <v>1206</v>
      </c>
      <c r="M47" s="224">
        <v>4.0570000000000004</v>
      </c>
      <c r="N47" s="177">
        <v>47177</v>
      </c>
      <c r="O47" s="179">
        <v>3.7499999999999999E-2</v>
      </c>
      <c r="P47" s="179">
        <v>4.5600000000000002E-2</v>
      </c>
      <c r="Q47" s="226">
        <v>0</v>
      </c>
      <c r="R47" s="233">
        <v>75976807</v>
      </c>
      <c r="S47" s="226">
        <v>1</v>
      </c>
      <c r="T47" s="226">
        <v>99.02</v>
      </c>
      <c r="U47" s="226">
        <v>75232.234289999993</v>
      </c>
      <c r="V47" s="152"/>
      <c r="W47" s="152" t="s">
        <v>17</v>
      </c>
      <c r="X47" s="179">
        <v>2.3046844779999998E-3</v>
      </c>
      <c r="Y47" s="179">
        <v>8.3685709873000003E-2</v>
      </c>
      <c r="Z47" s="179">
        <v>1.8839045159021722E-2</v>
      </c>
    </row>
    <row r="48" spans="1:26">
      <c r="A48" s="152">
        <v>7956</v>
      </c>
      <c r="B48" s="152">
        <v>12538</v>
      </c>
      <c r="C48" s="152" t="s">
        <v>1224</v>
      </c>
      <c r="D48" s="152" t="s">
        <v>1247</v>
      </c>
      <c r="E48" s="152" t="s">
        <v>3205</v>
      </c>
      <c r="F48" s="152" t="s">
        <v>221</v>
      </c>
      <c r="G48" s="152" t="s">
        <v>53</v>
      </c>
      <c r="H48" s="152" t="s">
        <v>53</v>
      </c>
      <c r="I48" s="152" t="s">
        <v>311</v>
      </c>
      <c r="J48" s="152" t="s">
        <v>298</v>
      </c>
      <c r="K48" s="176" t="s">
        <v>298</v>
      </c>
      <c r="L48" s="152" t="s">
        <v>1206</v>
      </c>
      <c r="M48" s="224">
        <v>3.9750000000000001</v>
      </c>
      <c r="N48" s="177">
        <v>47057</v>
      </c>
      <c r="O48" s="179">
        <v>1.0999999999999999E-2</v>
      </c>
      <c r="P48" s="179">
        <v>1.7999999999999999E-2</v>
      </c>
      <c r="Q48" s="226">
        <v>0</v>
      </c>
      <c r="R48" s="233">
        <v>80507991</v>
      </c>
      <c r="S48" s="226">
        <v>1</v>
      </c>
      <c r="T48" s="226">
        <v>102.6</v>
      </c>
      <c r="U48" s="226">
        <v>82601.198770000003</v>
      </c>
      <c r="V48" s="152"/>
      <c r="W48" s="152" t="s">
        <v>17</v>
      </c>
      <c r="X48" s="179">
        <v>3.9464473189999997E-3</v>
      </c>
      <c r="Y48" s="179">
        <v>9.1882688593E-2</v>
      </c>
      <c r="Z48" s="179">
        <v>2.0684321401633593E-2</v>
      </c>
    </row>
    <row r="49" spans="1:26">
      <c r="A49" s="152">
        <v>7956</v>
      </c>
      <c r="B49" s="152">
        <v>12538</v>
      </c>
      <c r="C49" s="152" t="s">
        <v>1224</v>
      </c>
      <c r="D49" s="152" t="s">
        <v>1248</v>
      </c>
      <c r="E49" s="152" t="s">
        <v>3206</v>
      </c>
      <c r="F49" s="152" t="s">
        <v>223</v>
      </c>
      <c r="G49" s="152" t="s">
        <v>53</v>
      </c>
      <c r="H49" s="152" t="s">
        <v>53</v>
      </c>
      <c r="I49" s="152" t="s">
        <v>311</v>
      </c>
      <c r="J49" s="152" t="s">
        <v>298</v>
      </c>
      <c r="K49" s="176" t="s">
        <v>298</v>
      </c>
      <c r="L49" s="152" t="s">
        <v>1206</v>
      </c>
      <c r="M49" s="224">
        <v>8.5229999999999997</v>
      </c>
      <c r="N49" s="177">
        <v>49398</v>
      </c>
      <c r="O49" s="179">
        <v>0.04</v>
      </c>
      <c r="P49" s="179">
        <v>4.87E-2</v>
      </c>
      <c r="Q49" s="226">
        <v>0</v>
      </c>
      <c r="R49" s="233">
        <v>50706004</v>
      </c>
      <c r="S49" s="226">
        <v>1</v>
      </c>
      <c r="T49" s="226">
        <v>94.93</v>
      </c>
      <c r="U49" s="226">
        <v>48135.209600000002</v>
      </c>
      <c r="V49" s="152"/>
      <c r="W49" s="152" t="s">
        <v>17</v>
      </c>
      <c r="X49" s="179">
        <v>2.9302523589999998E-3</v>
      </c>
      <c r="Y49" s="179">
        <v>5.3543925994999998E-2</v>
      </c>
      <c r="Z49" s="179">
        <v>1.2053628287813756E-2</v>
      </c>
    </row>
    <row r="50" spans="1:26">
      <c r="A50" s="152">
        <v>7956</v>
      </c>
      <c r="B50" s="152">
        <v>12538</v>
      </c>
      <c r="C50" s="152" t="s">
        <v>1224</v>
      </c>
      <c r="D50" s="152" t="s">
        <v>1249</v>
      </c>
      <c r="E50" s="152" t="s">
        <v>3207</v>
      </c>
      <c r="F50" s="152" t="s">
        <v>223</v>
      </c>
      <c r="G50" s="152" t="s">
        <v>53</v>
      </c>
      <c r="H50" s="152" t="s">
        <v>53</v>
      </c>
      <c r="I50" s="152" t="s">
        <v>311</v>
      </c>
      <c r="J50" s="152" t="s">
        <v>298</v>
      </c>
      <c r="K50" s="176" t="s">
        <v>298</v>
      </c>
      <c r="L50" s="152" t="s">
        <v>1206</v>
      </c>
      <c r="M50" s="224">
        <v>2.8889999999999998</v>
      </c>
      <c r="N50" s="177">
        <v>46660</v>
      </c>
      <c r="O50" s="179">
        <v>3.7499999999999999E-2</v>
      </c>
      <c r="P50" s="179">
        <v>4.4499999999999998E-2</v>
      </c>
      <c r="Q50" s="226">
        <v>0</v>
      </c>
      <c r="R50" s="233">
        <v>9520000</v>
      </c>
      <c r="S50" s="226">
        <v>1</v>
      </c>
      <c r="T50" s="226">
        <v>98.09</v>
      </c>
      <c r="U50" s="226">
        <v>9338.1679999999997</v>
      </c>
      <c r="V50" s="152"/>
      <c r="W50" s="152" t="s">
        <v>17</v>
      </c>
      <c r="X50" s="179">
        <v>5.4436434999999999E-4</v>
      </c>
      <c r="Y50" s="179">
        <v>1.0387451939E-2</v>
      </c>
      <c r="Z50" s="179">
        <v>2.3383881964265342E-3</v>
      </c>
    </row>
    <row r="51" spans="1:26">
      <c r="A51" s="152">
        <v>7956</v>
      </c>
      <c r="B51" s="152">
        <v>12538</v>
      </c>
      <c r="C51" s="152" t="s">
        <v>1224</v>
      </c>
      <c r="D51" s="152" t="s">
        <v>3208</v>
      </c>
      <c r="E51" s="152" t="s">
        <v>3209</v>
      </c>
      <c r="F51" s="152" t="s">
        <v>221</v>
      </c>
      <c r="G51" s="152" t="s">
        <v>53</v>
      </c>
      <c r="H51" s="152" t="s">
        <v>53</v>
      </c>
      <c r="I51" s="152" t="s">
        <v>311</v>
      </c>
      <c r="J51" s="152" t="s">
        <v>298</v>
      </c>
      <c r="K51" s="176" t="s">
        <v>298</v>
      </c>
      <c r="L51" s="152" t="s">
        <v>1206</v>
      </c>
      <c r="M51" s="224">
        <v>8.4339999999999993</v>
      </c>
      <c r="N51" s="177">
        <v>48883</v>
      </c>
      <c r="O51" s="179">
        <v>1.6E-2</v>
      </c>
      <c r="P51" s="179">
        <v>2.1299999999999999E-2</v>
      </c>
      <c r="Q51" s="226">
        <v>0</v>
      </c>
      <c r="R51" s="233">
        <v>370000</v>
      </c>
      <c r="S51" s="226">
        <v>1</v>
      </c>
      <c r="T51" s="226">
        <v>100.1</v>
      </c>
      <c r="U51" s="226">
        <v>370.37</v>
      </c>
      <c r="V51" s="152"/>
      <c r="W51" s="152" t="s">
        <v>17</v>
      </c>
      <c r="X51" s="179">
        <v>3.6316159454244699E-5</v>
      </c>
      <c r="Y51" s="179">
        <v>4.1198665199999998E-4</v>
      </c>
      <c r="Z51" s="179">
        <v>9.2745047670002881E-5</v>
      </c>
    </row>
    <row r="52" spans="1:26">
      <c r="A52" s="152">
        <v>7956</v>
      </c>
      <c r="B52" s="152">
        <v>12538</v>
      </c>
      <c r="C52" s="152" t="s">
        <v>1224</v>
      </c>
      <c r="D52" s="152" t="s">
        <v>1226</v>
      </c>
      <c r="E52" s="152" t="s">
        <v>3175</v>
      </c>
      <c r="F52" s="152" t="s">
        <v>223</v>
      </c>
      <c r="G52" s="152" t="s">
        <v>53</v>
      </c>
      <c r="H52" s="152" t="s">
        <v>53</v>
      </c>
      <c r="I52" s="152" t="s">
        <v>311</v>
      </c>
      <c r="J52" s="152" t="s">
        <v>298</v>
      </c>
      <c r="K52" s="176" t="s">
        <v>298</v>
      </c>
      <c r="L52" s="152" t="s">
        <v>1206</v>
      </c>
      <c r="M52" s="224">
        <v>0.41099999999999998</v>
      </c>
      <c r="N52" s="177">
        <v>45716</v>
      </c>
      <c r="O52" s="179">
        <v>0</v>
      </c>
      <c r="P52" s="179">
        <v>4.3099999999999999E-2</v>
      </c>
      <c r="Q52" s="226">
        <v>0</v>
      </c>
      <c r="R52" s="233">
        <v>5000000</v>
      </c>
      <c r="S52" s="226">
        <v>1</v>
      </c>
      <c r="T52" s="226">
        <v>98.28</v>
      </c>
      <c r="U52" s="226">
        <v>4914</v>
      </c>
      <c r="V52" s="152"/>
      <c r="W52" s="152" t="s">
        <v>17</v>
      </c>
      <c r="X52" s="179">
        <v>5.3914069800000005E-4</v>
      </c>
      <c r="Y52" s="179">
        <v>5.4661619740000002E-3</v>
      </c>
      <c r="Z52" s="179">
        <v>1.2305239740000383E-3</v>
      </c>
    </row>
    <row r="53" spans="1:26">
      <c r="A53" s="152">
        <v>7956</v>
      </c>
      <c r="B53" s="152">
        <v>12538</v>
      </c>
      <c r="C53" s="152" t="s">
        <v>1227</v>
      </c>
      <c r="D53" s="152" t="s">
        <v>1230</v>
      </c>
      <c r="E53" s="152" t="s">
        <v>3177</v>
      </c>
      <c r="F53" s="152" t="s">
        <v>227</v>
      </c>
      <c r="G53" s="152" t="s">
        <v>53</v>
      </c>
      <c r="H53" s="152" t="s">
        <v>53</v>
      </c>
      <c r="I53" s="152" t="s">
        <v>311</v>
      </c>
      <c r="J53" s="152" t="s">
        <v>298</v>
      </c>
      <c r="K53" s="176" t="s">
        <v>298</v>
      </c>
      <c r="L53" s="152" t="s">
        <v>1206</v>
      </c>
      <c r="M53" s="224">
        <v>0.18</v>
      </c>
      <c r="N53" s="177">
        <v>45630</v>
      </c>
      <c r="O53" s="179">
        <v>0</v>
      </c>
      <c r="P53" s="179">
        <v>4.2700000000000002E-2</v>
      </c>
      <c r="Q53" s="226">
        <v>0</v>
      </c>
      <c r="R53" s="233">
        <v>1920652</v>
      </c>
      <c r="S53" s="226">
        <v>1</v>
      </c>
      <c r="T53" s="226">
        <v>99.27</v>
      </c>
      <c r="U53" s="226">
        <v>1906.6312399999999</v>
      </c>
      <c r="V53" s="152"/>
      <c r="W53" s="152" t="s">
        <v>17</v>
      </c>
      <c r="X53" s="179">
        <v>4.8016300000000003E-5</v>
      </c>
      <c r="Y53" s="179">
        <v>2.12087E-3</v>
      </c>
      <c r="Z53" s="179">
        <v>4.774431115989867E-4</v>
      </c>
    </row>
    <row r="54" spans="1:26">
      <c r="A54" s="152">
        <v>7956</v>
      </c>
      <c r="B54" s="152">
        <v>12538</v>
      </c>
      <c r="C54" s="152" t="s">
        <v>1227</v>
      </c>
      <c r="D54" s="152" t="s">
        <v>1264</v>
      </c>
      <c r="E54" s="152" t="s">
        <v>3178</v>
      </c>
      <c r="F54" s="152" t="s">
        <v>227</v>
      </c>
      <c r="G54" s="152" t="s">
        <v>53</v>
      </c>
      <c r="H54" s="152" t="s">
        <v>53</v>
      </c>
      <c r="I54" s="152" t="s">
        <v>311</v>
      </c>
      <c r="J54" s="152" t="s">
        <v>298</v>
      </c>
      <c r="K54" s="176" t="s">
        <v>298</v>
      </c>
      <c r="L54" s="152" t="s">
        <v>1206</v>
      </c>
      <c r="M54" s="224">
        <v>0.35</v>
      </c>
      <c r="N54" s="177">
        <v>45693</v>
      </c>
      <c r="O54" s="179">
        <v>0</v>
      </c>
      <c r="P54" s="179">
        <v>4.2599999999999999E-2</v>
      </c>
      <c r="Q54" s="226">
        <v>0</v>
      </c>
      <c r="R54" s="233">
        <v>30816</v>
      </c>
      <c r="S54" s="226">
        <v>1</v>
      </c>
      <c r="T54" s="226">
        <v>98.56</v>
      </c>
      <c r="U54" s="226">
        <v>30.372250000000001</v>
      </c>
      <c r="V54" s="152"/>
      <c r="W54" s="152" t="s">
        <v>17</v>
      </c>
      <c r="X54" s="179">
        <v>2.5679999999999998E-6</v>
      </c>
      <c r="Y54" s="179">
        <v>3.3785030123084497E-5</v>
      </c>
      <c r="Z54" s="179">
        <v>7.605572195629357E-6</v>
      </c>
    </row>
    <row r="55" spans="1:26">
      <c r="A55" s="152">
        <v>7956</v>
      </c>
      <c r="B55" s="152">
        <v>12538</v>
      </c>
      <c r="C55" s="152" t="s">
        <v>1227</v>
      </c>
      <c r="D55" s="152" t="s">
        <v>3184</v>
      </c>
      <c r="E55" s="152" t="s">
        <v>3185</v>
      </c>
      <c r="F55" s="152" t="s">
        <v>227</v>
      </c>
      <c r="G55" s="152" t="s">
        <v>53</v>
      </c>
      <c r="H55" s="152" t="s">
        <v>53</v>
      </c>
      <c r="I55" s="152" t="s">
        <v>311</v>
      </c>
      <c r="J55" s="152" t="s">
        <v>298</v>
      </c>
      <c r="K55" s="176" t="s">
        <v>298</v>
      </c>
      <c r="L55" s="152" t="s">
        <v>1206</v>
      </c>
      <c r="M55" s="224">
        <v>0.92</v>
      </c>
      <c r="N55" s="177">
        <v>45903</v>
      </c>
      <c r="O55" s="179">
        <v>0</v>
      </c>
      <c r="P55" s="179">
        <v>4.2799999999999998E-2</v>
      </c>
      <c r="Q55" s="226">
        <v>0</v>
      </c>
      <c r="R55" s="233">
        <v>4521236</v>
      </c>
      <c r="S55" s="226">
        <v>1</v>
      </c>
      <c r="T55" s="226">
        <v>96.2</v>
      </c>
      <c r="U55" s="226">
        <v>4349.4290300000002</v>
      </c>
      <c r="V55" s="152"/>
      <c r="W55" s="152" t="s">
        <v>17</v>
      </c>
      <c r="X55" s="179">
        <v>3.7676966599999999E-4</v>
      </c>
      <c r="Y55" s="179">
        <v>4.8381529450000002E-3</v>
      </c>
      <c r="Z55" s="179">
        <v>1.0891486965052364E-3</v>
      </c>
    </row>
    <row r="56" spans="1:26">
      <c r="A56" s="152">
        <v>7956</v>
      </c>
      <c r="B56" s="152">
        <v>12538</v>
      </c>
      <c r="C56" s="152" t="s">
        <v>1250</v>
      </c>
      <c r="D56" s="152" t="s">
        <v>1251</v>
      </c>
      <c r="E56" s="152" t="s">
        <v>1252</v>
      </c>
      <c r="F56" s="152" t="s">
        <v>246</v>
      </c>
      <c r="G56" s="152" t="s">
        <v>61</v>
      </c>
      <c r="H56" s="152" t="s">
        <v>53</v>
      </c>
      <c r="I56" s="152" t="s">
        <v>494</v>
      </c>
      <c r="J56" s="152" t="s">
        <v>4248</v>
      </c>
      <c r="K56" s="176" t="s">
        <v>84</v>
      </c>
      <c r="L56" s="152" t="s">
        <v>1207</v>
      </c>
      <c r="M56" s="224">
        <v>5.7039999999999997</v>
      </c>
      <c r="N56" s="177">
        <v>48158</v>
      </c>
      <c r="O56" s="179">
        <v>6.5000000000000002E-2</v>
      </c>
      <c r="P56" s="179">
        <v>5.3039999999999997E-2</v>
      </c>
      <c r="Q56" s="226">
        <v>0</v>
      </c>
      <c r="R56" s="233">
        <v>470000</v>
      </c>
      <c r="S56" s="226">
        <v>3.71</v>
      </c>
      <c r="T56" s="226">
        <v>109.6422</v>
      </c>
      <c r="U56" s="226">
        <v>1911.83104</v>
      </c>
      <c r="V56" s="152"/>
      <c r="W56" s="152" t="s">
        <v>17</v>
      </c>
      <c r="X56" s="179">
        <v>3.1333333299999997E-4</v>
      </c>
      <c r="Y56" s="179">
        <v>2.1266540760000001E-3</v>
      </c>
      <c r="Z56" s="179">
        <v>4.7874520328803949E-4</v>
      </c>
    </row>
    <row r="57" spans="1:26">
      <c r="A57" s="152">
        <v>7956</v>
      </c>
      <c r="B57" s="152">
        <v>12538</v>
      </c>
      <c r="C57" s="152" t="s">
        <v>1220</v>
      </c>
      <c r="D57" s="152" t="s">
        <v>1221</v>
      </c>
      <c r="E57" s="152" t="s">
        <v>1222</v>
      </c>
      <c r="F57" s="152" t="s">
        <v>246</v>
      </c>
      <c r="G57" s="152" t="s">
        <v>61</v>
      </c>
      <c r="H57" s="152" t="s">
        <v>314</v>
      </c>
      <c r="I57" s="152" t="s">
        <v>476</v>
      </c>
      <c r="J57" s="152" t="s">
        <v>1223</v>
      </c>
      <c r="K57" s="176" t="s">
        <v>84</v>
      </c>
      <c r="L57" s="152" t="s">
        <v>1207</v>
      </c>
      <c r="M57" s="224">
        <v>8.3000000000000004E-2</v>
      </c>
      <c r="N57" s="177">
        <v>45596</v>
      </c>
      <c r="O57" s="179">
        <v>0</v>
      </c>
      <c r="P57" s="179">
        <v>4.7750000000000001E-2</v>
      </c>
      <c r="Q57" s="226">
        <v>0</v>
      </c>
      <c r="R57" s="233">
        <v>16900000</v>
      </c>
      <c r="S57" s="226">
        <v>3.71</v>
      </c>
      <c r="T57" s="226">
        <v>99.623099999999994</v>
      </c>
      <c r="U57" s="226">
        <v>62462.687469999997</v>
      </c>
      <c r="V57" s="152"/>
      <c r="W57" s="152" t="s">
        <v>17</v>
      </c>
      <c r="X57" s="179">
        <v>6.2501849167135104E-5</v>
      </c>
      <c r="Y57" s="179">
        <v>6.9481311978000004E-2</v>
      </c>
      <c r="Z57" s="179">
        <v>1.5641398944303376E-2</v>
      </c>
    </row>
    <row r="58" spans="1:26">
      <c r="A58" s="152">
        <v>7956</v>
      </c>
      <c r="B58" s="152">
        <v>12538</v>
      </c>
      <c r="C58" s="152" t="s">
        <v>1220</v>
      </c>
      <c r="D58" s="152" t="s">
        <v>3191</v>
      </c>
      <c r="E58" s="152" t="s">
        <v>3192</v>
      </c>
      <c r="F58" s="152" t="s">
        <v>246</v>
      </c>
      <c r="G58" s="152" t="s">
        <v>61</v>
      </c>
      <c r="H58" s="152" t="s">
        <v>314</v>
      </c>
      <c r="I58" s="152" t="s">
        <v>102</v>
      </c>
      <c r="J58" s="152" t="s">
        <v>1263</v>
      </c>
      <c r="K58" s="176" t="s">
        <v>101</v>
      </c>
      <c r="L58" s="152" t="s">
        <v>1207</v>
      </c>
      <c r="M58" s="224">
        <v>0.24</v>
      </c>
      <c r="N58" s="177">
        <v>45652</v>
      </c>
      <c r="O58" s="179">
        <v>0</v>
      </c>
      <c r="P58" s="179">
        <v>4.6269999999999999E-2</v>
      </c>
      <c r="Q58" s="226">
        <v>0</v>
      </c>
      <c r="R58" s="233">
        <v>2000000</v>
      </c>
      <c r="S58" s="226">
        <v>3.71</v>
      </c>
      <c r="T58" s="226">
        <v>98.936899999999994</v>
      </c>
      <c r="U58" s="226">
        <v>7341.11798</v>
      </c>
      <c r="V58" s="152"/>
      <c r="W58" s="152" t="s">
        <v>17</v>
      </c>
      <c r="X58" s="179">
        <v>1.0313584537874101E-5</v>
      </c>
      <c r="Y58" s="179">
        <v>8.1660032459999997E-3</v>
      </c>
      <c r="Z58" s="179">
        <v>1.8383031482199295E-3</v>
      </c>
    </row>
    <row r="59" spans="1:26">
      <c r="A59" s="152">
        <v>7956</v>
      </c>
      <c r="B59" s="152">
        <v>12538</v>
      </c>
      <c r="C59" s="152" t="s">
        <v>1220</v>
      </c>
      <c r="D59" s="152" t="s">
        <v>3168</v>
      </c>
      <c r="E59" s="152" t="s">
        <v>3169</v>
      </c>
      <c r="F59" s="152" t="s">
        <v>246</v>
      </c>
      <c r="G59" s="152" t="s">
        <v>61</v>
      </c>
      <c r="H59" s="152" t="s">
        <v>314</v>
      </c>
      <c r="I59" s="152" t="s">
        <v>102</v>
      </c>
      <c r="J59" s="152" t="s">
        <v>1223</v>
      </c>
      <c r="K59" s="176" t="s">
        <v>84</v>
      </c>
      <c r="L59" s="152" t="s">
        <v>1207</v>
      </c>
      <c r="M59" s="224">
        <v>0.318</v>
      </c>
      <c r="N59" s="177">
        <v>45680</v>
      </c>
      <c r="O59" s="179">
        <v>0</v>
      </c>
      <c r="P59" s="179">
        <v>4.5429999999999998E-2</v>
      </c>
      <c r="Q59" s="226">
        <v>0</v>
      </c>
      <c r="R59" s="233">
        <v>21606400</v>
      </c>
      <c r="S59" s="226">
        <v>3.71</v>
      </c>
      <c r="T59" s="226">
        <v>98.616900000000001</v>
      </c>
      <c r="U59" s="226">
        <v>79051.054579999996</v>
      </c>
      <c r="V59" s="152"/>
      <c r="W59" s="152" t="s">
        <v>17</v>
      </c>
      <c r="X59" s="179">
        <v>1.7627229199999999E-4</v>
      </c>
      <c r="Y59" s="179">
        <v>8.7933632188000002E-2</v>
      </c>
      <c r="Z59" s="179">
        <v>1.9795323123865591E-2</v>
      </c>
    </row>
    <row r="60" spans="1:26">
      <c r="A60" s="152">
        <v>7956</v>
      </c>
      <c r="B60" s="152">
        <v>12538</v>
      </c>
      <c r="C60" s="152" t="s">
        <v>1250</v>
      </c>
      <c r="D60" s="152" t="s">
        <v>1253</v>
      </c>
      <c r="E60" s="152" t="s">
        <v>1254</v>
      </c>
      <c r="F60" s="152" t="s">
        <v>246</v>
      </c>
      <c r="G60" s="152" t="s">
        <v>61</v>
      </c>
      <c r="H60" s="152" t="s">
        <v>53</v>
      </c>
      <c r="I60" s="152" t="s">
        <v>488</v>
      </c>
      <c r="J60" s="152" t="s">
        <v>4248</v>
      </c>
      <c r="K60" s="176" t="s">
        <v>84</v>
      </c>
      <c r="L60" s="152" t="s">
        <v>1207</v>
      </c>
      <c r="M60" s="224">
        <v>14.132</v>
      </c>
      <c r="N60" s="177">
        <v>56320</v>
      </c>
      <c r="O60" s="179">
        <v>5.7500000000000002E-2</v>
      </c>
      <c r="P60" s="179">
        <v>6.0949999999999997E-2</v>
      </c>
      <c r="Q60" s="226">
        <v>0</v>
      </c>
      <c r="R60" s="233">
        <v>300000</v>
      </c>
      <c r="S60" s="226">
        <v>3.71</v>
      </c>
      <c r="T60" s="226">
        <v>95.627399999999994</v>
      </c>
      <c r="U60" s="226">
        <v>1064.33296</v>
      </c>
      <c r="V60" s="152"/>
      <c r="W60" s="152" t="s">
        <v>17</v>
      </c>
      <c r="X60" s="179">
        <v>1E-4</v>
      </c>
      <c r="Y60" s="179">
        <v>1.1839268110000001E-3</v>
      </c>
      <c r="Z60" s="179">
        <v>2.6652161652389572E-4</v>
      </c>
    </row>
    <row r="61" spans="1:26">
      <c r="A61" s="152">
        <v>7956</v>
      </c>
      <c r="B61" s="152">
        <v>12538</v>
      </c>
      <c r="C61" s="152" t="s">
        <v>1250</v>
      </c>
      <c r="D61" s="152" t="s">
        <v>1255</v>
      </c>
      <c r="E61" s="152" t="s">
        <v>1256</v>
      </c>
      <c r="F61" s="152" t="s">
        <v>246</v>
      </c>
      <c r="G61" s="152" t="s">
        <v>61</v>
      </c>
      <c r="H61" s="152" t="s">
        <v>53</v>
      </c>
      <c r="I61" s="152" t="s">
        <v>102</v>
      </c>
      <c r="J61" s="152" t="s">
        <v>4248</v>
      </c>
      <c r="K61" s="176" t="s">
        <v>84</v>
      </c>
      <c r="L61" s="152" t="s">
        <v>1207</v>
      </c>
      <c r="M61" s="224">
        <v>7.47</v>
      </c>
      <c r="N61" s="177">
        <v>49015</v>
      </c>
      <c r="O61" s="179">
        <v>5.5E-2</v>
      </c>
      <c r="P61" s="179">
        <v>5.4899999999999997E-2</v>
      </c>
      <c r="Q61" s="226">
        <v>0</v>
      </c>
      <c r="R61" s="233">
        <v>2620000</v>
      </c>
      <c r="S61" s="226">
        <v>3.71</v>
      </c>
      <c r="T61" s="226">
        <v>100.3776</v>
      </c>
      <c r="U61" s="226">
        <v>9756.9034800000009</v>
      </c>
      <c r="V61" s="152"/>
      <c r="W61" s="152" t="s">
        <v>17</v>
      </c>
      <c r="X61" s="179">
        <v>8.7333333299999998E-4</v>
      </c>
      <c r="Y61" s="179">
        <v>1.0853238661999999E-2</v>
      </c>
      <c r="Z61" s="179">
        <v>2.4432445348279209E-3</v>
      </c>
    </row>
    <row r="62" spans="1:26">
      <c r="A62" s="152">
        <v>7956</v>
      </c>
      <c r="B62" s="152">
        <v>12538</v>
      </c>
      <c r="C62" s="152" t="s">
        <v>1250</v>
      </c>
      <c r="D62" s="152" t="s">
        <v>1257</v>
      </c>
      <c r="E62" s="152" t="s">
        <v>1258</v>
      </c>
      <c r="F62" s="152" t="s">
        <v>246</v>
      </c>
      <c r="G62" s="152" t="s">
        <v>61</v>
      </c>
      <c r="H62" s="152" t="s">
        <v>53</v>
      </c>
      <c r="I62" s="152" t="s">
        <v>102</v>
      </c>
      <c r="J62" s="152" t="s">
        <v>4248</v>
      </c>
      <c r="K62" s="152" t="s">
        <v>84</v>
      </c>
      <c r="L62" s="152" t="s">
        <v>1207</v>
      </c>
      <c r="M62" s="224">
        <v>4.0060000000000002</v>
      </c>
      <c r="N62" s="177">
        <v>47189</v>
      </c>
      <c r="O62" s="179">
        <v>5.3749999999999999E-2</v>
      </c>
      <c r="P62" s="179">
        <v>4.9390000000000003E-2</v>
      </c>
      <c r="Q62" s="226">
        <v>0</v>
      </c>
      <c r="R62" s="233">
        <v>380000</v>
      </c>
      <c r="S62" s="226">
        <v>3.71</v>
      </c>
      <c r="T62" s="226">
        <v>102.01560000000001</v>
      </c>
      <c r="U62" s="226">
        <v>1438.2159300000001</v>
      </c>
      <c r="V62" s="152"/>
      <c r="W62" s="152" t="s">
        <v>17</v>
      </c>
      <c r="X62" s="179">
        <v>1.9000000000000001E-4</v>
      </c>
      <c r="Y62" s="179">
        <v>1.5998211689999999E-3</v>
      </c>
      <c r="Z62" s="179">
        <v>3.6014635361289395E-4</v>
      </c>
    </row>
    <row r="63" spans="1:26">
      <c r="A63" s="152">
        <v>7956</v>
      </c>
      <c r="B63" s="152">
        <v>12538</v>
      </c>
      <c r="C63" s="152" t="s">
        <v>1220</v>
      </c>
      <c r="D63" s="152" t="s">
        <v>3210</v>
      </c>
      <c r="E63" s="152" t="s">
        <v>3211</v>
      </c>
      <c r="F63" s="152" t="s">
        <v>246</v>
      </c>
      <c r="G63" s="152" t="s">
        <v>61</v>
      </c>
      <c r="H63" s="152" t="s">
        <v>314</v>
      </c>
      <c r="I63" s="152" t="s">
        <v>102</v>
      </c>
      <c r="J63" s="152" t="s">
        <v>1223</v>
      </c>
      <c r="K63" s="152" t="s">
        <v>84</v>
      </c>
      <c r="L63" s="152" t="s">
        <v>1207</v>
      </c>
      <c r="M63" s="224">
        <v>0.14299999999999999</v>
      </c>
      <c r="N63" s="177">
        <v>45617</v>
      </c>
      <c r="O63" s="179">
        <v>0</v>
      </c>
      <c r="P63" s="179">
        <v>4.7160000000000001E-2</v>
      </c>
      <c r="Q63" s="226">
        <v>0</v>
      </c>
      <c r="R63" s="233">
        <v>7000000</v>
      </c>
      <c r="S63" s="226">
        <v>3.71</v>
      </c>
      <c r="T63" s="226">
        <v>99.358199999999997</v>
      </c>
      <c r="U63" s="226">
        <v>25803.324540000001</v>
      </c>
      <c r="V63" s="152"/>
      <c r="W63" s="152" t="s">
        <v>17</v>
      </c>
      <c r="X63" s="179">
        <v>4.4540595571392202E-5</v>
      </c>
      <c r="Y63" s="179">
        <v>2.8702717015E-2</v>
      </c>
      <c r="Z63" s="179">
        <v>6.4614589856274952E-3</v>
      </c>
    </row>
    <row r="64" spans="1:26">
      <c r="A64" s="152">
        <v>7956</v>
      </c>
      <c r="B64" s="152">
        <v>12955</v>
      </c>
      <c r="C64" s="152" t="s">
        <v>1224</v>
      </c>
      <c r="D64" s="152" t="s">
        <v>1233</v>
      </c>
      <c r="E64" s="152" t="s">
        <v>3193</v>
      </c>
      <c r="F64" s="152" t="s">
        <v>223</v>
      </c>
      <c r="G64" s="152" t="s">
        <v>53</v>
      </c>
      <c r="H64" s="152" t="s">
        <v>53</v>
      </c>
      <c r="I64" s="152" t="s">
        <v>311</v>
      </c>
      <c r="J64" s="152" t="s">
        <v>298</v>
      </c>
      <c r="K64" s="176" t="s">
        <v>298</v>
      </c>
      <c r="L64" s="152" t="s">
        <v>1206</v>
      </c>
      <c r="M64" s="224">
        <v>11.324999999999999</v>
      </c>
      <c r="N64" s="177">
        <v>51897</v>
      </c>
      <c r="O64" s="179">
        <v>5.5E-2</v>
      </c>
      <c r="P64" s="179">
        <v>5.1700000000000003E-2</v>
      </c>
      <c r="Q64" s="226">
        <v>0</v>
      </c>
      <c r="R64" s="233">
        <v>66642</v>
      </c>
      <c r="S64" s="226">
        <v>1</v>
      </c>
      <c r="T64" s="226">
        <v>107.34</v>
      </c>
      <c r="U64" s="226">
        <v>71.533519999999996</v>
      </c>
      <c r="V64" s="152"/>
      <c r="W64" s="152" t="s">
        <v>17</v>
      </c>
      <c r="X64" s="179">
        <v>3.0152127350402401E-6</v>
      </c>
      <c r="Y64" s="179">
        <v>7.8128424600000003E-4</v>
      </c>
      <c r="Z64" s="179">
        <v>1.856651319132382E-4</v>
      </c>
    </row>
    <row r="65" spans="1:26">
      <c r="A65" s="152">
        <v>7956</v>
      </c>
      <c r="B65" s="152">
        <v>12955</v>
      </c>
      <c r="C65" s="152" t="s">
        <v>1224</v>
      </c>
      <c r="D65" s="152" t="s">
        <v>1234</v>
      </c>
      <c r="E65" s="152" t="s">
        <v>3194</v>
      </c>
      <c r="F65" s="152" t="s">
        <v>221</v>
      </c>
      <c r="G65" s="152" t="s">
        <v>53</v>
      </c>
      <c r="H65" s="152" t="s">
        <v>53</v>
      </c>
      <c r="I65" s="152" t="s">
        <v>311</v>
      </c>
      <c r="J65" s="152" t="s">
        <v>298</v>
      </c>
      <c r="K65" s="176" t="s">
        <v>298</v>
      </c>
      <c r="L65" s="152" t="s">
        <v>1206</v>
      </c>
      <c r="M65" s="224">
        <v>1.075</v>
      </c>
      <c r="N65" s="177">
        <v>45961</v>
      </c>
      <c r="O65" s="179">
        <v>7.4999999999999997E-3</v>
      </c>
      <c r="P65" s="179">
        <v>1.2999999999999999E-2</v>
      </c>
      <c r="Q65" s="226">
        <v>0</v>
      </c>
      <c r="R65" s="233">
        <v>5948471</v>
      </c>
      <c r="S65" s="226">
        <v>1</v>
      </c>
      <c r="T65" s="226">
        <v>116.02</v>
      </c>
      <c r="U65" s="226">
        <v>6901.4160499999998</v>
      </c>
      <c r="V65" s="152"/>
      <c r="W65" s="152" t="s">
        <v>17</v>
      </c>
      <c r="X65" s="179">
        <v>2.7408863199999999E-4</v>
      </c>
      <c r="Y65" s="179">
        <v>7.5376797307000004E-2</v>
      </c>
      <c r="Z65" s="179">
        <v>1.7912613853077401E-2</v>
      </c>
    </row>
    <row r="66" spans="1:26">
      <c r="A66" s="152">
        <v>7956</v>
      </c>
      <c r="B66" s="152">
        <v>12955</v>
      </c>
      <c r="C66" s="152" t="s">
        <v>1224</v>
      </c>
      <c r="D66" s="152" t="s">
        <v>1237</v>
      </c>
      <c r="E66" s="152" t="s">
        <v>3195</v>
      </c>
      <c r="F66" s="152" t="s">
        <v>221</v>
      </c>
      <c r="G66" s="152" t="s">
        <v>53</v>
      </c>
      <c r="H66" s="152" t="s">
        <v>53</v>
      </c>
      <c r="I66" s="152" t="s">
        <v>311</v>
      </c>
      <c r="J66" s="152" t="s">
        <v>298</v>
      </c>
      <c r="K66" s="176" t="s">
        <v>298</v>
      </c>
      <c r="L66" s="152" t="s">
        <v>1206</v>
      </c>
      <c r="M66" s="224">
        <v>2.64</v>
      </c>
      <c r="N66" s="177">
        <v>46538</v>
      </c>
      <c r="O66" s="179">
        <v>7.4999999999999997E-3</v>
      </c>
      <c r="P66" s="179">
        <v>1.6299999999999999E-2</v>
      </c>
      <c r="Q66" s="226">
        <v>0</v>
      </c>
      <c r="R66" s="233">
        <v>8958739</v>
      </c>
      <c r="S66" s="226">
        <v>1</v>
      </c>
      <c r="T66" s="226">
        <v>114.25</v>
      </c>
      <c r="U66" s="226">
        <v>10235.35931</v>
      </c>
      <c r="V66" s="152"/>
      <c r="W66" s="152" t="s">
        <v>17</v>
      </c>
      <c r="X66" s="179">
        <v>4.0190580199999998E-4</v>
      </c>
      <c r="Y66" s="179">
        <v>0.111789899129</v>
      </c>
      <c r="Z66" s="179">
        <v>2.6565858026706093E-2</v>
      </c>
    </row>
    <row r="67" spans="1:26">
      <c r="A67" s="152">
        <v>7956</v>
      </c>
      <c r="B67" s="152">
        <v>12955</v>
      </c>
      <c r="C67" s="152" t="s">
        <v>1224</v>
      </c>
      <c r="D67" s="152" t="s">
        <v>1238</v>
      </c>
      <c r="E67" s="152" t="s">
        <v>3196</v>
      </c>
      <c r="F67" s="152" t="s">
        <v>223</v>
      </c>
      <c r="G67" s="152" t="s">
        <v>53</v>
      </c>
      <c r="H67" s="152" t="s">
        <v>53</v>
      </c>
      <c r="I67" s="152" t="s">
        <v>311</v>
      </c>
      <c r="J67" s="152" t="s">
        <v>298</v>
      </c>
      <c r="K67" s="176" t="s">
        <v>298</v>
      </c>
      <c r="L67" s="152" t="s">
        <v>1206</v>
      </c>
      <c r="M67" s="224">
        <v>3.8580000000000001</v>
      </c>
      <c r="N67" s="177">
        <v>47024</v>
      </c>
      <c r="O67" s="179">
        <v>2.2499999999999999E-2</v>
      </c>
      <c r="P67" s="179">
        <v>4.5100000000000001E-2</v>
      </c>
      <c r="Q67" s="226">
        <v>0</v>
      </c>
      <c r="R67" s="233">
        <v>4312756</v>
      </c>
      <c r="S67" s="226">
        <v>1</v>
      </c>
      <c r="T67" s="226">
        <v>91.9</v>
      </c>
      <c r="U67" s="226">
        <v>3963.4227599999999</v>
      </c>
      <c r="V67" s="152"/>
      <c r="W67" s="152" t="s">
        <v>17</v>
      </c>
      <c r="X67" s="179">
        <v>1.2871393300000001E-4</v>
      </c>
      <c r="Y67" s="179">
        <v>4.3288234161999999E-2</v>
      </c>
      <c r="Z67" s="179">
        <v>1.0287057166532986E-2</v>
      </c>
    </row>
    <row r="68" spans="1:26">
      <c r="A68" s="152">
        <v>7956</v>
      </c>
      <c r="B68" s="152">
        <v>12955</v>
      </c>
      <c r="C68" s="152" t="s">
        <v>1224</v>
      </c>
      <c r="D68" s="152" t="s">
        <v>1239</v>
      </c>
      <c r="E68" s="152" t="s">
        <v>3197</v>
      </c>
      <c r="F68" s="152" t="s">
        <v>221</v>
      </c>
      <c r="G68" s="152" t="s">
        <v>53</v>
      </c>
      <c r="H68" s="152" t="s">
        <v>53</v>
      </c>
      <c r="I68" s="152" t="s">
        <v>311</v>
      </c>
      <c r="J68" s="152" t="s">
        <v>298</v>
      </c>
      <c r="K68" s="176" t="s">
        <v>298</v>
      </c>
      <c r="L68" s="152" t="s">
        <v>1206</v>
      </c>
      <c r="M68" s="224">
        <v>4.6139999999999999</v>
      </c>
      <c r="N68" s="177">
        <v>47269</v>
      </c>
      <c r="O68" s="179">
        <v>5.0000000000000001E-3</v>
      </c>
      <c r="P68" s="179">
        <v>1.83E-2</v>
      </c>
      <c r="Q68" s="226">
        <v>0</v>
      </c>
      <c r="R68" s="233">
        <v>13325090</v>
      </c>
      <c r="S68" s="226">
        <v>1</v>
      </c>
      <c r="T68" s="226">
        <v>108.85</v>
      </c>
      <c r="U68" s="226">
        <v>14504.36046</v>
      </c>
      <c r="V68" s="152"/>
      <c r="W68" s="152" t="s">
        <v>17</v>
      </c>
      <c r="X68" s="179">
        <v>4.9413735399999996E-4</v>
      </c>
      <c r="Y68" s="179">
        <v>0.15841563971</v>
      </c>
      <c r="Z68" s="179">
        <v>3.7646043395083262E-2</v>
      </c>
    </row>
    <row r="69" spans="1:26">
      <c r="A69" s="152">
        <v>7956</v>
      </c>
      <c r="B69" s="152">
        <v>12955</v>
      </c>
      <c r="C69" s="152" t="s">
        <v>1224</v>
      </c>
      <c r="D69" s="152" t="s">
        <v>1240</v>
      </c>
      <c r="E69" s="152" t="s">
        <v>3198</v>
      </c>
      <c r="F69" s="152" t="s">
        <v>223</v>
      </c>
      <c r="G69" s="152" t="s">
        <v>53</v>
      </c>
      <c r="H69" s="152" t="s">
        <v>53</v>
      </c>
      <c r="I69" s="152" t="s">
        <v>311</v>
      </c>
      <c r="J69" s="152" t="s">
        <v>298</v>
      </c>
      <c r="K69" s="176" t="s">
        <v>298</v>
      </c>
      <c r="L69" s="152" t="s">
        <v>1206</v>
      </c>
      <c r="M69" s="224">
        <v>5.3319999999999999</v>
      </c>
      <c r="N69" s="177">
        <v>47573</v>
      </c>
      <c r="O69" s="179">
        <v>0.01</v>
      </c>
      <c r="P69" s="179">
        <v>4.6300000000000001E-2</v>
      </c>
      <c r="Q69" s="226">
        <v>0</v>
      </c>
      <c r="R69" s="233">
        <v>620183</v>
      </c>
      <c r="S69" s="226">
        <v>1</v>
      </c>
      <c r="T69" s="226">
        <v>83.24</v>
      </c>
      <c r="U69" s="226">
        <v>516.24032999999997</v>
      </c>
      <c r="V69" s="152"/>
      <c r="W69" s="152" t="s">
        <v>17</v>
      </c>
      <c r="X69" s="179">
        <v>1.64263168294364E-5</v>
      </c>
      <c r="Y69" s="179">
        <v>5.6383418169999996E-3</v>
      </c>
      <c r="Z69" s="179">
        <v>1.3399009159395989E-3</v>
      </c>
    </row>
    <row r="70" spans="1:26">
      <c r="A70" s="152">
        <v>7956</v>
      </c>
      <c r="B70" s="152">
        <v>12955</v>
      </c>
      <c r="C70" s="152" t="s">
        <v>1224</v>
      </c>
      <c r="D70" s="152" t="s">
        <v>1241</v>
      </c>
      <c r="E70" s="152" t="s">
        <v>3199</v>
      </c>
      <c r="F70" s="152" t="s">
        <v>223</v>
      </c>
      <c r="G70" s="152" t="s">
        <v>53</v>
      </c>
      <c r="H70" s="152" t="s">
        <v>53</v>
      </c>
      <c r="I70" s="152" t="s">
        <v>311</v>
      </c>
      <c r="J70" s="152" t="s">
        <v>298</v>
      </c>
      <c r="K70" s="176" t="s">
        <v>298</v>
      </c>
      <c r="L70" s="152" t="s">
        <v>1206</v>
      </c>
      <c r="M70" s="224">
        <v>11.263999999999999</v>
      </c>
      <c r="N70" s="177">
        <v>50191</v>
      </c>
      <c r="O70" s="179">
        <v>1.4999999999999999E-2</v>
      </c>
      <c r="P70" s="179">
        <v>5.04E-2</v>
      </c>
      <c r="Q70" s="226">
        <v>0</v>
      </c>
      <c r="R70" s="233">
        <v>7684062</v>
      </c>
      <c r="S70" s="226">
        <v>1</v>
      </c>
      <c r="T70" s="226">
        <v>67.92</v>
      </c>
      <c r="U70" s="226">
        <v>5219.0149099999999</v>
      </c>
      <c r="V70" s="152"/>
      <c r="W70" s="152" t="s">
        <v>17</v>
      </c>
      <c r="X70" s="179">
        <v>2.3953889100000001E-4</v>
      </c>
      <c r="Y70" s="179">
        <v>5.7001726336000001E-2</v>
      </c>
      <c r="Z70" s="179">
        <v>1.3545944498779133E-2</v>
      </c>
    </row>
    <row r="71" spans="1:26">
      <c r="A71" s="152">
        <v>7956</v>
      </c>
      <c r="B71" s="152">
        <v>12955</v>
      </c>
      <c r="C71" s="152" t="s">
        <v>1224</v>
      </c>
      <c r="D71" s="152" t="s">
        <v>1225</v>
      </c>
      <c r="E71" s="152" t="s">
        <v>3186</v>
      </c>
      <c r="F71" s="152" t="s">
        <v>224</v>
      </c>
      <c r="G71" s="152" t="s">
        <v>53</v>
      </c>
      <c r="H71" s="152" t="s">
        <v>53</v>
      </c>
      <c r="I71" s="152" t="s">
        <v>311</v>
      </c>
      <c r="J71" s="152" t="s">
        <v>298</v>
      </c>
      <c r="K71" s="176" t="s">
        <v>298</v>
      </c>
      <c r="L71" s="152" t="s">
        <v>1206</v>
      </c>
      <c r="M71" s="224">
        <v>5.4320000000000004</v>
      </c>
      <c r="N71" s="177">
        <v>47816</v>
      </c>
      <c r="O71" s="179">
        <v>4.1700000000000001E-2</v>
      </c>
      <c r="P71" s="179">
        <v>4.7399999999999998E-2</v>
      </c>
      <c r="Q71" s="226">
        <v>0</v>
      </c>
      <c r="R71" s="233">
        <v>2558256</v>
      </c>
      <c r="S71" s="226">
        <v>1</v>
      </c>
      <c r="T71" s="226">
        <v>97.9</v>
      </c>
      <c r="U71" s="226">
        <v>2504.53262</v>
      </c>
      <c r="V71" s="152"/>
      <c r="W71" s="152" t="s">
        <v>17</v>
      </c>
      <c r="X71" s="179">
        <v>8.0777041584614999E-5</v>
      </c>
      <c r="Y71" s="179">
        <v>2.7354335149999999E-2</v>
      </c>
      <c r="Z71" s="179">
        <v>6.5005102401406801E-3</v>
      </c>
    </row>
    <row r="72" spans="1:26">
      <c r="A72" s="152">
        <v>7956</v>
      </c>
      <c r="B72" s="152">
        <v>12955</v>
      </c>
      <c r="C72" s="152" t="s">
        <v>1224</v>
      </c>
      <c r="D72" s="152" t="s">
        <v>1242</v>
      </c>
      <c r="E72" s="152" t="s">
        <v>3200</v>
      </c>
      <c r="F72" s="152" t="s">
        <v>221</v>
      </c>
      <c r="G72" s="152" t="s">
        <v>53</v>
      </c>
      <c r="H72" s="152" t="s">
        <v>53</v>
      </c>
      <c r="I72" s="152" t="s">
        <v>311</v>
      </c>
      <c r="J72" s="152" t="s">
        <v>298</v>
      </c>
      <c r="K72" s="176" t="s">
        <v>298</v>
      </c>
      <c r="L72" s="152" t="s">
        <v>1206</v>
      </c>
      <c r="M72" s="224">
        <v>1.829</v>
      </c>
      <c r="N72" s="177">
        <v>46234</v>
      </c>
      <c r="O72" s="179">
        <v>1E-3</v>
      </c>
      <c r="P72" s="179">
        <v>1.5599999999999999E-2</v>
      </c>
      <c r="Q72" s="226">
        <v>0</v>
      </c>
      <c r="R72" s="233">
        <v>4801786</v>
      </c>
      <c r="S72" s="226">
        <v>1</v>
      </c>
      <c r="T72" s="226">
        <v>112.44</v>
      </c>
      <c r="U72" s="226">
        <v>5399.1281799999997</v>
      </c>
      <c r="V72" s="152"/>
      <c r="W72" s="152" t="s">
        <v>17</v>
      </c>
      <c r="X72" s="179">
        <v>2.3765846899999999E-4</v>
      </c>
      <c r="Y72" s="179">
        <v>5.8968911236000003E-2</v>
      </c>
      <c r="Z72" s="179">
        <v>1.4013428190814345E-2</v>
      </c>
    </row>
    <row r="73" spans="1:26">
      <c r="A73" s="152">
        <v>7956</v>
      </c>
      <c r="B73" s="152">
        <v>12955</v>
      </c>
      <c r="C73" s="152" t="s">
        <v>1224</v>
      </c>
      <c r="D73" s="152" t="s">
        <v>1243</v>
      </c>
      <c r="E73" s="152" t="s">
        <v>3201</v>
      </c>
      <c r="F73" s="152" t="s">
        <v>221</v>
      </c>
      <c r="G73" s="152" t="s">
        <v>53</v>
      </c>
      <c r="H73" s="152" t="s">
        <v>53</v>
      </c>
      <c r="I73" s="152" t="s">
        <v>311</v>
      </c>
      <c r="J73" s="152" t="s">
        <v>298</v>
      </c>
      <c r="K73" s="176" t="s">
        <v>298</v>
      </c>
      <c r="L73" s="152" t="s">
        <v>1206</v>
      </c>
      <c r="M73" s="224">
        <v>7.1360000000000001</v>
      </c>
      <c r="N73" s="177">
        <v>48182</v>
      </c>
      <c r="O73" s="179">
        <v>1E-3</v>
      </c>
      <c r="P73" s="179">
        <v>1.9900000000000001E-2</v>
      </c>
      <c r="Q73" s="226">
        <v>0</v>
      </c>
      <c r="R73" s="233">
        <v>2854235</v>
      </c>
      <c r="S73" s="226">
        <v>1</v>
      </c>
      <c r="T73" s="226">
        <v>101.1</v>
      </c>
      <c r="U73" s="226">
        <v>2885.6315800000002</v>
      </c>
      <c r="V73" s="152"/>
      <c r="W73" s="152" t="s">
        <v>17</v>
      </c>
      <c r="X73" s="179">
        <v>9.2959475936714304E-5</v>
      </c>
      <c r="Y73" s="179">
        <v>3.1516672104999997E-2</v>
      </c>
      <c r="Z73" s="179">
        <v>7.489651955526669E-3</v>
      </c>
    </row>
    <row r="74" spans="1:26">
      <c r="A74" s="152">
        <v>7956</v>
      </c>
      <c r="B74" s="152">
        <v>12955</v>
      </c>
      <c r="C74" s="152" t="s">
        <v>1224</v>
      </c>
      <c r="D74" s="152" t="s">
        <v>1245</v>
      </c>
      <c r="E74" s="152" t="s">
        <v>3203</v>
      </c>
      <c r="F74" s="152" t="s">
        <v>223</v>
      </c>
      <c r="G74" s="152" t="s">
        <v>53</v>
      </c>
      <c r="H74" s="152" t="s">
        <v>53</v>
      </c>
      <c r="I74" s="152" t="s">
        <v>311</v>
      </c>
      <c r="J74" s="152" t="s">
        <v>298</v>
      </c>
      <c r="K74" s="176" t="s">
        <v>298</v>
      </c>
      <c r="L74" s="152" t="s">
        <v>1206</v>
      </c>
      <c r="M74" s="224">
        <v>7.173</v>
      </c>
      <c r="N74" s="177">
        <v>48334</v>
      </c>
      <c r="O74" s="179">
        <v>1.2999999999999999E-2</v>
      </c>
      <c r="P74" s="179">
        <v>4.7500000000000001E-2</v>
      </c>
      <c r="Q74" s="226">
        <v>0</v>
      </c>
      <c r="R74" s="233">
        <v>6139325</v>
      </c>
      <c r="S74" s="226">
        <v>1</v>
      </c>
      <c r="T74" s="226">
        <v>78.98</v>
      </c>
      <c r="U74" s="226">
        <v>4848.8388800000002</v>
      </c>
      <c r="V74" s="152"/>
      <c r="W74" s="152" t="s">
        <v>17</v>
      </c>
      <c r="X74" s="179">
        <v>2.0462443400000001E-4</v>
      </c>
      <c r="Y74" s="179">
        <v>5.2958688880999999E-2</v>
      </c>
      <c r="Z74" s="179">
        <v>1.2585153229999563E-2</v>
      </c>
    </row>
    <row r="75" spans="1:26">
      <c r="A75" s="152">
        <v>7956</v>
      </c>
      <c r="B75" s="152">
        <v>12955</v>
      </c>
      <c r="C75" s="152" t="s">
        <v>1224</v>
      </c>
      <c r="D75" s="152" t="s">
        <v>1246</v>
      </c>
      <c r="E75" s="152" t="s">
        <v>3204</v>
      </c>
      <c r="F75" s="152" t="s">
        <v>223</v>
      </c>
      <c r="G75" s="152" t="s">
        <v>53</v>
      </c>
      <c r="H75" s="152" t="s">
        <v>53</v>
      </c>
      <c r="I75" s="152" t="s">
        <v>311</v>
      </c>
      <c r="J75" s="152" t="s">
        <v>298</v>
      </c>
      <c r="K75" s="176" t="s">
        <v>298</v>
      </c>
      <c r="L75" s="152" t="s">
        <v>1206</v>
      </c>
      <c r="M75" s="224">
        <v>4.0570000000000004</v>
      </c>
      <c r="N75" s="177">
        <v>47177</v>
      </c>
      <c r="O75" s="179">
        <v>3.7499999999999999E-2</v>
      </c>
      <c r="P75" s="179">
        <v>4.5600000000000002E-2</v>
      </c>
      <c r="Q75" s="226">
        <v>0</v>
      </c>
      <c r="R75" s="233">
        <v>12540342</v>
      </c>
      <c r="S75" s="226">
        <v>1</v>
      </c>
      <c r="T75" s="226">
        <v>99.02</v>
      </c>
      <c r="U75" s="226">
        <v>12417.44665</v>
      </c>
      <c r="V75" s="152"/>
      <c r="W75" s="152" t="s">
        <v>17</v>
      </c>
      <c r="X75" s="179">
        <v>3.80399396E-4</v>
      </c>
      <c r="Y75" s="179">
        <v>0.13562250883400001</v>
      </c>
      <c r="Z75" s="179">
        <v>3.2229462080124789E-2</v>
      </c>
    </row>
    <row r="76" spans="1:26">
      <c r="A76" s="152">
        <v>7956</v>
      </c>
      <c r="B76" s="152">
        <v>12955</v>
      </c>
      <c r="C76" s="152" t="s">
        <v>1224</v>
      </c>
      <c r="D76" s="152" t="s">
        <v>1247</v>
      </c>
      <c r="E76" s="152" t="s">
        <v>3205</v>
      </c>
      <c r="F76" s="152" t="s">
        <v>221</v>
      </c>
      <c r="G76" s="152" t="s">
        <v>53</v>
      </c>
      <c r="H76" s="152" t="s">
        <v>53</v>
      </c>
      <c r="I76" s="152" t="s">
        <v>311</v>
      </c>
      <c r="J76" s="152" t="s">
        <v>298</v>
      </c>
      <c r="K76" s="176" t="s">
        <v>298</v>
      </c>
      <c r="L76" s="152" t="s">
        <v>1206</v>
      </c>
      <c r="M76" s="224">
        <v>3.9750000000000001</v>
      </c>
      <c r="N76" s="177">
        <v>47057</v>
      </c>
      <c r="O76" s="179">
        <v>1.0999999999999999E-2</v>
      </c>
      <c r="P76" s="179">
        <v>1.7999999999999999E-2</v>
      </c>
      <c r="Q76" s="226">
        <v>0</v>
      </c>
      <c r="R76" s="233">
        <v>10364491</v>
      </c>
      <c r="S76" s="226">
        <v>1</v>
      </c>
      <c r="T76" s="226">
        <v>102.6</v>
      </c>
      <c r="U76" s="226">
        <v>10633.967769999999</v>
      </c>
      <c r="V76" s="152"/>
      <c r="W76" s="152" t="s">
        <v>17</v>
      </c>
      <c r="X76" s="179">
        <v>5.0806034499999999E-4</v>
      </c>
      <c r="Y76" s="179">
        <v>0.116143473653</v>
      </c>
      <c r="Z76" s="179">
        <v>2.7600445620153648E-2</v>
      </c>
    </row>
    <row r="77" spans="1:26">
      <c r="A77" s="152">
        <v>7956</v>
      </c>
      <c r="B77" s="152">
        <v>12955</v>
      </c>
      <c r="C77" s="152" t="s">
        <v>1224</v>
      </c>
      <c r="D77" s="152" t="s">
        <v>1248</v>
      </c>
      <c r="E77" s="152" t="s">
        <v>3206</v>
      </c>
      <c r="F77" s="152" t="s">
        <v>223</v>
      </c>
      <c r="G77" s="152" t="s">
        <v>53</v>
      </c>
      <c r="H77" s="152" t="s">
        <v>53</v>
      </c>
      <c r="I77" s="152" t="s">
        <v>311</v>
      </c>
      <c r="J77" s="152" t="s">
        <v>298</v>
      </c>
      <c r="K77" s="176" t="s">
        <v>298</v>
      </c>
      <c r="L77" s="152" t="s">
        <v>1206</v>
      </c>
      <c r="M77" s="224">
        <v>8.5229999999999997</v>
      </c>
      <c r="N77" s="177">
        <v>49398</v>
      </c>
      <c r="O77" s="179">
        <v>0.04</v>
      </c>
      <c r="P77" s="179">
        <v>4.87E-2</v>
      </c>
      <c r="Q77" s="226">
        <v>0</v>
      </c>
      <c r="R77" s="233">
        <v>1726268</v>
      </c>
      <c r="S77" s="226">
        <v>1</v>
      </c>
      <c r="T77" s="226">
        <v>94.93</v>
      </c>
      <c r="U77" s="226">
        <v>1638.74621</v>
      </c>
      <c r="V77" s="152"/>
      <c r="W77" s="152" t="s">
        <v>17</v>
      </c>
      <c r="X77" s="179">
        <v>9.9759406802223206E-5</v>
      </c>
      <c r="Y77" s="179">
        <v>1.7898274790000002E-2</v>
      </c>
      <c r="Z77" s="179">
        <v>4.2533630562562727E-3</v>
      </c>
    </row>
    <row r="78" spans="1:26">
      <c r="A78" s="152">
        <v>7956</v>
      </c>
      <c r="B78" s="152">
        <v>12955</v>
      </c>
      <c r="C78" s="152" t="s">
        <v>1224</v>
      </c>
      <c r="D78" s="152" t="s">
        <v>1249</v>
      </c>
      <c r="E78" s="152" t="s">
        <v>3207</v>
      </c>
      <c r="F78" s="152" t="s">
        <v>223</v>
      </c>
      <c r="G78" s="152" t="s">
        <v>53</v>
      </c>
      <c r="H78" s="152" t="s">
        <v>53</v>
      </c>
      <c r="I78" s="152" t="s">
        <v>311</v>
      </c>
      <c r="J78" s="152" t="s">
        <v>298</v>
      </c>
      <c r="K78" s="176" t="s">
        <v>298</v>
      </c>
      <c r="L78" s="152" t="s">
        <v>1206</v>
      </c>
      <c r="M78" s="224">
        <v>2.8889999999999998</v>
      </c>
      <c r="N78" s="177">
        <v>46660</v>
      </c>
      <c r="O78" s="179">
        <v>3.7499999999999999E-2</v>
      </c>
      <c r="P78" s="179">
        <v>4.4499999999999998E-2</v>
      </c>
      <c r="Q78" s="226">
        <v>0</v>
      </c>
      <c r="R78" s="233">
        <v>1227000</v>
      </c>
      <c r="S78" s="226">
        <v>1</v>
      </c>
      <c r="T78" s="226">
        <v>98.09</v>
      </c>
      <c r="U78" s="226">
        <v>1203.5643</v>
      </c>
      <c r="V78" s="152"/>
      <c r="W78" s="152" t="s">
        <v>17</v>
      </c>
      <c r="X78" s="179">
        <v>7.0161245638294896E-5</v>
      </c>
      <c r="Y78" s="179">
        <v>1.3145247529999999E-2</v>
      </c>
      <c r="Z78" s="179">
        <v>3.1238491343018519E-3</v>
      </c>
    </row>
    <row r="79" spans="1:26">
      <c r="A79" s="152">
        <v>7956</v>
      </c>
      <c r="B79" s="152">
        <v>12955</v>
      </c>
      <c r="C79" s="152" t="s">
        <v>1224</v>
      </c>
      <c r="D79" s="152" t="s">
        <v>3208</v>
      </c>
      <c r="E79" s="152" t="s">
        <v>3209</v>
      </c>
      <c r="F79" s="152" t="s">
        <v>221</v>
      </c>
      <c r="G79" s="152" t="s">
        <v>53</v>
      </c>
      <c r="H79" s="152" t="s">
        <v>53</v>
      </c>
      <c r="I79" s="152" t="s">
        <v>311</v>
      </c>
      <c r="J79" s="152" t="s">
        <v>298</v>
      </c>
      <c r="K79" s="176" t="s">
        <v>298</v>
      </c>
      <c r="L79" s="152" t="s">
        <v>1206</v>
      </c>
      <c r="M79" s="224">
        <v>8.4339999999999993</v>
      </c>
      <c r="N79" s="177">
        <v>48883</v>
      </c>
      <c r="O79" s="179">
        <v>1.6E-2</v>
      </c>
      <c r="P79" s="179">
        <v>2.1299999999999999E-2</v>
      </c>
      <c r="Q79" s="226">
        <v>0</v>
      </c>
      <c r="R79" s="233">
        <v>50000</v>
      </c>
      <c r="S79" s="226">
        <v>1</v>
      </c>
      <c r="T79" s="226">
        <v>100.1</v>
      </c>
      <c r="U79" s="226">
        <v>50.05</v>
      </c>
      <c r="V79" s="152"/>
      <c r="W79" s="152" t="s">
        <v>17</v>
      </c>
      <c r="X79" s="179">
        <v>4.9075891154384698E-6</v>
      </c>
      <c r="Y79" s="179">
        <v>5.4664269999999998E-4</v>
      </c>
      <c r="Z79" s="179">
        <v>1.2990469156638136E-4</v>
      </c>
    </row>
    <row r="80" spans="1:26">
      <c r="A80" s="152">
        <v>7956</v>
      </c>
      <c r="B80" s="152">
        <v>12955</v>
      </c>
      <c r="C80" s="152" t="s">
        <v>1224</v>
      </c>
      <c r="D80" s="152" t="s">
        <v>1226</v>
      </c>
      <c r="E80" s="152" t="s">
        <v>3175</v>
      </c>
      <c r="F80" s="152" t="s">
        <v>223</v>
      </c>
      <c r="G80" s="152" t="s">
        <v>53</v>
      </c>
      <c r="H80" s="152" t="s">
        <v>53</v>
      </c>
      <c r="I80" s="152" t="s">
        <v>311</v>
      </c>
      <c r="J80" s="152" t="s">
        <v>298</v>
      </c>
      <c r="K80" s="176" t="s">
        <v>298</v>
      </c>
      <c r="L80" s="152" t="s">
        <v>1206</v>
      </c>
      <c r="M80" s="224">
        <v>0.41099999999999998</v>
      </c>
      <c r="N80" s="177">
        <v>45716</v>
      </c>
      <c r="O80" s="179">
        <v>0</v>
      </c>
      <c r="P80" s="179">
        <v>4.3099999999999999E-2</v>
      </c>
      <c r="Q80" s="226">
        <v>0</v>
      </c>
      <c r="R80" s="233">
        <v>300000</v>
      </c>
      <c r="S80" s="226">
        <v>1</v>
      </c>
      <c r="T80" s="226">
        <v>98.28</v>
      </c>
      <c r="U80" s="226">
        <v>294.83999999999997</v>
      </c>
      <c r="V80" s="152"/>
      <c r="W80" s="152" t="s">
        <v>17</v>
      </c>
      <c r="X80" s="179">
        <v>3.2348441888773798E-5</v>
      </c>
      <c r="Y80" s="179">
        <v>3.2202224519999999E-3</v>
      </c>
      <c r="Z80" s="179">
        <v>7.6525672850013746E-4</v>
      </c>
    </row>
    <row r="81" spans="1:26">
      <c r="A81" s="152">
        <v>7956</v>
      </c>
      <c r="B81" s="152">
        <v>12955</v>
      </c>
      <c r="C81" s="152" t="s">
        <v>1250</v>
      </c>
      <c r="D81" s="152" t="s">
        <v>1251</v>
      </c>
      <c r="E81" s="152" t="s">
        <v>1252</v>
      </c>
      <c r="F81" s="152" t="s">
        <v>246</v>
      </c>
      <c r="G81" s="152" t="s">
        <v>61</v>
      </c>
      <c r="H81" s="152" t="s">
        <v>53</v>
      </c>
      <c r="I81" s="152" t="s">
        <v>494</v>
      </c>
      <c r="J81" s="152" t="s">
        <v>4248</v>
      </c>
      <c r="K81" s="176" t="s">
        <v>84</v>
      </c>
      <c r="L81" s="152" t="s">
        <v>1207</v>
      </c>
      <c r="M81" s="224">
        <v>5.7039999999999997</v>
      </c>
      <c r="N81" s="177">
        <v>48158</v>
      </c>
      <c r="O81" s="179">
        <v>6.5000000000000002E-2</v>
      </c>
      <c r="P81" s="179">
        <v>5.3039999999999997E-2</v>
      </c>
      <c r="Q81" s="226">
        <v>0</v>
      </c>
      <c r="R81" s="233">
        <v>60000</v>
      </c>
      <c r="S81" s="226">
        <v>3.71</v>
      </c>
      <c r="T81" s="226">
        <v>109.6422</v>
      </c>
      <c r="U81" s="226">
        <v>244.06353999999999</v>
      </c>
      <c r="V81" s="152"/>
      <c r="W81" s="152" t="s">
        <v>17</v>
      </c>
      <c r="X81" s="179">
        <v>4.0000000000000003E-5</v>
      </c>
      <c r="Y81" s="179">
        <v>2.665645405E-3</v>
      </c>
      <c r="Z81" s="179">
        <v>6.3346651121476882E-4</v>
      </c>
    </row>
    <row r="82" spans="1:26">
      <c r="A82" s="152">
        <v>7956</v>
      </c>
      <c r="B82" s="152">
        <v>12955</v>
      </c>
      <c r="C82" s="152" t="s">
        <v>1220</v>
      </c>
      <c r="D82" s="152" t="s">
        <v>1221</v>
      </c>
      <c r="E82" s="152" t="s">
        <v>1222</v>
      </c>
      <c r="F82" s="152" t="s">
        <v>246</v>
      </c>
      <c r="G82" s="152" t="s">
        <v>61</v>
      </c>
      <c r="H82" s="152" t="s">
        <v>314</v>
      </c>
      <c r="I82" s="152" t="s">
        <v>476</v>
      </c>
      <c r="J82" s="152" t="s">
        <v>1223</v>
      </c>
      <c r="K82" s="176" t="s">
        <v>84</v>
      </c>
      <c r="L82" s="152" t="s">
        <v>1207</v>
      </c>
      <c r="M82" s="224">
        <v>8.3000000000000004E-2</v>
      </c>
      <c r="N82" s="177">
        <v>45596</v>
      </c>
      <c r="O82" s="179">
        <v>0</v>
      </c>
      <c r="P82" s="179">
        <v>4.7750000000000001E-2</v>
      </c>
      <c r="Q82" s="226">
        <v>0</v>
      </c>
      <c r="R82" s="233">
        <v>850000</v>
      </c>
      <c r="S82" s="226">
        <v>3.71</v>
      </c>
      <c r="T82" s="226">
        <v>99.623099999999994</v>
      </c>
      <c r="U82" s="226">
        <v>3141.6144599999998</v>
      </c>
      <c r="V82" s="152"/>
      <c r="W82" s="152" t="s">
        <v>17</v>
      </c>
      <c r="X82" s="179">
        <v>3.14358412970798E-6</v>
      </c>
      <c r="Y82" s="179">
        <v>3.4312499731999999E-2</v>
      </c>
      <c r="Z82" s="179">
        <v>8.1540550938418322E-3</v>
      </c>
    </row>
    <row r="83" spans="1:26">
      <c r="A83" s="152">
        <v>7956</v>
      </c>
      <c r="B83" s="152">
        <v>12955</v>
      </c>
      <c r="C83" s="152" t="s">
        <v>1250</v>
      </c>
      <c r="D83" s="152" t="s">
        <v>1253</v>
      </c>
      <c r="E83" s="152" t="s">
        <v>1254</v>
      </c>
      <c r="F83" s="152" t="s">
        <v>246</v>
      </c>
      <c r="G83" s="152" t="s">
        <v>61</v>
      </c>
      <c r="H83" s="152" t="s">
        <v>53</v>
      </c>
      <c r="I83" s="152" t="s">
        <v>488</v>
      </c>
      <c r="J83" s="152" t="s">
        <v>4248</v>
      </c>
      <c r="K83" s="176" t="s">
        <v>84</v>
      </c>
      <c r="L83" s="152" t="s">
        <v>1207</v>
      </c>
      <c r="M83" s="224">
        <v>14.132</v>
      </c>
      <c r="N83" s="177">
        <v>56320</v>
      </c>
      <c r="O83" s="179">
        <v>5.7500000000000002E-2</v>
      </c>
      <c r="P83" s="179">
        <v>6.0949999999999997E-2</v>
      </c>
      <c r="Q83" s="226">
        <v>0</v>
      </c>
      <c r="R83" s="233">
        <v>113000</v>
      </c>
      <c r="S83" s="226">
        <v>3.71</v>
      </c>
      <c r="T83" s="226">
        <v>95.627399999999994</v>
      </c>
      <c r="U83" s="226">
        <v>400.89875000000001</v>
      </c>
      <c r="V83" s="152"/>
      <c r="W83" s="152" t="s">
        <v>17</v>
      </c>
      <c r="X83" s="179">
        <v>3.7666666666666697E-5</v>
      </c>
      <c r="Y83" s="179">
        <v>4.3785889150000003E-3</v>
      </c>
      <c r="Z83" s="179">
        <v>1.0405320373246319E-3</v>
      </c>
    </row>
    <row r="84" spans="1:26">
      <c r="A84" s="152">
        <v>7956</v>
      </c>
      <c r="B84" s="152">
        <v>12955</v>
      </c>
      <c r="C84" s="152" t="s">
        <v>1250</v>
      </c>
      <c r="D84" s="152" t="s">
        <v>1255</v>
      </c>
      <c r="E84" s="152" t="s">
        <v>1256</v>
      </c>
      <c r="F84" s="152" t="s">
        <v>246</v>
      </c>
      <c r="G84" s="152" t="s">
        <v>61</v>
      </c>
      <c r="H84" s="152" t="s">
        <v>53</v>
      </c>
      <c r="I84" s="152" t="s">
        <v>102</v>
      </c>
      <c r="J84" s="152" t="s">
        <v>4248</v>
      </c>
      <c r="K84" s="176" t="s">
        <v>84</v>
      </c>
      <c r="L84" s="152" t="s">
        <v>1207</v>
      </c>
      <c r="M84" s="224">
        <v>7.47</v>
      </c>
      <c r="N84" s="177">
        <v>49015</v>
      </c>
      <c r="O84" s="179">
        <v>5.5E-2</v>
      </c>
      <c r="P84" s="179">
        <v>5.4899999999999997E-2</v>
      </c>
      <c r="Q84" s="226">
        <v>0</v>
      </c>
      <c r="R84" s="233">
        <v>635000</v>
      </c>
      <c r="S84" s="226">
        <v>3.71</v>
      </c>
      <c r="T84" s="226">
        <v>100.3776</v>
      </c>
      <c r="U84" s="226">
        <v>2364.7456900000002</v>
      </c>
      <c r="V84" s="152"/>
      <c r="W84" s="152" t="s">
        <v>17</v>
      </c>
      <c r="X84" s="179">
        <v>2.11666666E-4</v>
      </c>
      <c r="Y84" s="179">
        <v>2.5827591795999999E-2</v>
      </c>
      <c r="Z84" s="179">
        <v>6.1376934963512427E-3</v>
      </c>
    </row>
    <row r="85" spans="1:26">
      <c r="A85" s="152">
        <v>7956</v>
      </c>
      <c r="B85" s="152">
        <v>12955</v>
      </c>
      <c r="C85" s="152" t="s">
        <v>1250</v>
      </c>
      <c r="D85" s="152" t="s">
        <v>1257</v>
      </c>
      <c r="E85" s="152" t="s">
        <v>1258</v>
      </c>
      <c r="F85" s="152" t="s">
        <v>246</v>
      </c>
      <c r="G85" s="152" t="s">
        <v>61</v>
      </c>
      <c r="H85" s="152" t="s">
        <v>53</v>
      </c>
      <c r="I85" s="152" t="s">
        <v>102</v>
      </c>
      <c r="J85" s="152" t="s">
        <v>4248</v>
      </c>
      <c r="K85" s="176" t="s">
        <v>84</v>
      </c>
      <c r="L85" s="152" t="s">
        <v>1207</v>
      </c>
      <c r="M85" s="224">
        <v>4.0060000000000002</v>
      </c>
      <c r="N85" s="177">
        <v>47189</v>
      </c>
      <c r="O85" s="179">
        <v>5.3749999999999999E-2</v>
      </c>
      <c r="P85" s="179">
        <v>4.9390000000000003E-2</v>
      </c>
      <c r="Q85" s="226">
        <v>0</v>
      </c>
      <c r="R85" s="233">
        <v>560000</v>
      </c>
      <c r="S85" s="226">
        <v>3.71</v>
      </c>
      <c r="T85" s="226">
        <v>102.01560000000001</v>
      </c>
      <c r="U85" s="226">
        <v>2119.4761100000001</v>
      </c>
      <c r="V85" s="152"/>
      <c r="W85" s="152" t="s">
        <v>17</v>
      </c>
      <c r="X85" s="179">
        <v>2.7999999999999998E-4</v>
      </c>
      <c r="Y85" s="179">
        <v>2.3148774104E-2</v>
      </c>
      <c r="Z85" s="179">
        <v>5.5010967103269488E-3</v>
      </c>
    </row>
    <row r="86" spans="1:26">
      <c r="A86" s="152">
        <v>7956</v>
      </c>
      <c r="B86" s="152">
        <v>14482</v>
      </c>
      <c r="C86" s="152" t="s">
        <v>1224</v>
      </c>
      <c r="D86" s="152" t="s">
        <v>1235</v>
      </c>
      <c r="E86" s="152" t="s">
        <v>3212</v>
      </c>
      <c r="F86" s="152" t="s">
        <v>223</v>
      </c>
      <c r="G86" s="152" t="s">
        <v>53</v>
      </c>
      <c r="H86" s="152" t="s">
        <v>53</v>
      </c>
      <c r="I86" s="152" t="s">
        <v>311</v>
      </c>
      <c r="J86" s="152" t="s">
        <v>298</v>
      </c>
      <c r="K86" s="176" t="s">
        <v>298</v>
      </c>
      <c r="L86" s="152" t="s">
        <v>1206</v>
      </c>
      <c r="M86" s="224">
        <v>2.4350000000000001</v>
      </c>
      <c r="N86" s="177">
        <v>46477</v>
      </c>
      <c r="O86" s="179">
        <v>0.02</v>
      </c>
      <c r="P86" s="179">
        <v>4.3999999999999997E-2</v>
      </c>
      <c r="Q86" s="226">
        <v>0</v>
      </c>
      <c r="R86" s="233">
        <v>150000</v>
      </c>
      <c r="S86" s="226">
        <v>1</v>
      </c>
      <c r="T86" s="226">
        <v>95.44</v>
      </c>
      <c r="U86" s="226">
        <v>143.16</v>
      </c>
      <c r="V86" s="152"/>
      <c r="W86" s="152" t="s">
        <v>17</v>
      </c>
      <c r="X86" s="179">
        <v>5.8042472257131898E-6</v>
      </c>
      <c r="Y86" s="179">
        <v>2.5943135358E-2</v>
      </c>
      <c r="Z86" s="179">
        <v>2.0020728563967601E-3</v>
      </c>
    </row>
    <row r="87" spans="1:26">
      <c r="A87" s="152">
        <v>7956</v>
      </c>
      <c r="B87" s="152">
        <v>14482</v>
      </c>
      <c r="C87" s="152" t="s">
        <v>1224</v>
      </c>
      <c r="D87" s="152" t="s">
        <v>1237</v>
      </c>
      <c r="E87" s="152" t="s">
        <v>3195</v>
      </c>
      <c r="F87" s="152" t="s">
        <v>221</v>
      </c>
      <c r="G87" s="152" t="s">
        <v>53</v>
      </c>
      <c r="H87" s="152" t="s">
        <v>53</v>
      </c>
      <c r="I87" s="152" t="s">
        <v>311</v>
      </c>
      <c r="J87" s="152" t="s">
        <v>298</v>
      </c>
      <c r="K87" s="176" t="s">
        <v>298</v>
      </c>
      <c r="L87" s="152" t="s">
        <v>1206</v>
      </c>
      <c r="M87" s="224">
        <v>2.64</v>
      </c>
      <c r="N87" s="177">
        <v>46538</v>
      </c>
      <c r="O87" s="179">
        <v>7.4999999999999997E-3</v>
      </c>
      <c r="P87" s="179">
        <v>1.6299999999999999E-2</v>
      </c>
      <c r="Q87" s="226">
        <v>0</v>
      </c>
      <c r="R87" s="233">
        <v>949329</v>
      </c>
      <c r="S87" s="226">
        <v>1</v>
      </c>
      <c r="T87" s="226">
        <v>114.25</v>
      </c>
      <c r="U87" s="226">
        <v>1084.6083799999999</v>
      </c>
      <c r="V87" s="152"/>
      <c r="W87" s="152" t="s">
        <v>17</v>
      </c>
      <c r="X87" s="179">
        <v>4.2588676065598801E-5</v>
      </c>
      <c r="Y87" s="179">
        <v>0.19655030743900001</v>
      </c>
      <c r="Z87" s="179">
        <v>1.5168098612869954E-2</v>
      </c>
    </row>
    <row r="88" spans="1:26">
      <c r="A88" s="152">
        <v>7956</v>
      </c>
      <c r="B88" s="152">
        <v>14482</v>
      </c>
      <c r="C88" s="152" t="s">
        <v>1224</v>
      </c>
      <c r="D88" s="152" t="s">
        <v>1238</v>
      </c>
      <c r="E88" s="152" t="s">
        <v>3196</v>
      </c>
      <c r="F88" s="152" t="s">
        <v>223</v>
      </c>
      <c r="G88" s="152" t="s">
        <v>53</v>
      </c>
      <c r="H88" s="152" t="s">
        <v>53</v>
      </c>
      <c r="I88" s="152" t="s">
        <v>311</v>
      </c>
      <c r="J88" s="152" t="s">
        <v>298</v>
      </c>
      <c r="K88" s="176" t="s">
        <v>298</v>
      </c>
      <c r="L88" s="152" t="s">
        <v>1206</v>
      </c>
      <c r="M88" s="224">
        <v>3.8580000000000001</v>
      </c>
      <c r="N88" s="177">
        <v>47024</v>
      </c>
      <c r="O88" s="179">
        <v>2.2499999999999999E-2</v>
      </c>
      <c r="P88" s="179">
        <v>4.5100000000000001E-2</v>
      </c>
      <c r="Q88" s="226">
        <v>0</v>
      </c>
      <c r="R88" s="233">
        <v>709975</v>
      </c>
      <c r="S88" s="226">
        <v>1</v>
      </c>
      <c r="T88" s="226">
        <v>91.9</v>
      </c>
      <c r="U88" s="226">
        <v>652.46702000000005</v>
      </c>
      <c r="V88" s="152"/>
      <c r="W88" s="152" t="s">
        <v>17</v>
      </c>
      <c r="X88" s="179">
        <v>2.1189159539131001E-5</v>
      </c>
      <c r="Y88" s="179">
        <v>0.118238615651</v>
      </c>
      <c r="Z88" s="179">
        <v>9.1246612911154105E-3</v>
      </c>
    </row>
    <row r="89" spans="1:26">
      <c r="A89" s="152">
        <v>7956</v>
      </c>
      <c r="B89" s="152">
        <v>14482</v>
      </c>
      <c r="C89" s="152" t="s">
        <v>1224</v>
      </c>
      <c r="D89" s="152" t="s">
        <v>1260</v>
      </c>
      <c r="E89" s="152" t="s">
        <v>3213</v>
      </c>
      <c r="F89" s="152" t="s">
        <v>223</v>
      </c>
      <c r="G89" s="152" t="s">
        <v>53</v>
      </c>
      <c r="H89" s="152" t="s">
        <v>53</v>
      </c>
      <c r="I89" s="152" t="s">
        <v>311</v>
      </c>
      <c r="J89" s="152" t="s">
        <v>298</v>
      </c>
      <c r="K89" s="176" t="s">
        <v>298</v>
      </c>
      <c r="L89" s="152" t="s">
        <v>1206</v>
      </c>
      <c r="M89" s="224">
        <v>0.57799999999999996</v>
      </c>
      <c r="N89" s="177">
        <v>45777</v>
      </c>
      <c r="O89" s="179">
        <v>5.0000000000000001E-3</v>
      </c>
      <c r="P89" s="179">
        <v>3.9600000000000003E-2</v>
      </c>
      <c r="Q89" s="226">
        <v>0</v>
      </c>
      <c r="R89" s="233">
        <v>13000</v>
      </c>
      <c r="S89" s="226">
        <v>1</v>
      </c>
      <c r="T89" s="226">
        <v>98.27</v>
      </c>
      <c r="U89" s="226">
        <v>12.7751</v>
      </c>
      <c r="V89" s="152"/>
      <c r="W89" s="152" t="s">
        <v>17</v>
      </c>
      <c r="X89" s="179">
        <v>8.2651382146285999E-7</v>
      </c>
      <c r="Y89" s="179">
        <v>2.3150750799999999E-3</v>
      </c>
      <c r="Z89" s="179">
        <v>1.7865801164958266E-4</v>
      </c>
    </row>
    <row r="90" spans="1:26">
      <c r="A90" s="152">
        <v>7956</v>
      </c>
      <c r="B90" s="152">
        <v>14482</v>
      </c>
      <c r="C90" s="152" t="s">
        <v>1224</v>
      </c>
      <c r="D90" s="152" t="s">
        <v>1242</v>
      </c>
      <c r="E90" s="152" t="s">
        <v>3200</v>
      </c>
      <c r="F90" s="152" t="s">
        <v>221</v>
      </c>
      <c r="G90" s="152" t="s">
        <v>53</v>
      </c>
      <c r="H90" s="152" t="s">
        <v>53</v>
      </c>
      <c r="I90" s="152" t="s">
        <v>311</v>
      </c>
      <c r="J90" s="152" t="s">
        <v>298</v>
      </c>
      <c r="K90" s="176" t="s">
        <v>298</v>
      </c>
      <c r="L90" s="152" t="s">
        <v>1206</v>
      </c>
      <c r="M90" s="224">
        <v>1.829</v>
      </c>
      <c r="N90" s="177">
        <v>46234</v>
      </c>
      <c r="O90" s="179">
        <v>1E-3</v>
      </c>
      <c r="P90" s="179">
        <v>1.5599999999999999E-2</v>
      </c>
      <c r="Q90" s="226">
        <v>0</v>
      </c>
      <c r="R90" s="233">
        <v>606978</v>
      </c>
      <c r="S90" s="226">
        <v>1</v>
      </c>
      <c r="T90" s="226">
        <v>112.44</v>
      </c>
      <c r="U90" s="226">
        <v>682.48605999999995</v>
      </c>
      <c r="V90" s="152"/>
      <c r="W90" s="152" t="s">
        <v>17</v>
      </c>
      <c r="X90" s="179">
        <v>3.0041626731384701E-5</v>
      </c>
      <c r="Y90" s="179">
        <v>0.123678599013</v>
      </c>
      <c r="Z90" s="179">
        <v>9.5444734255041262E-3</v>
      </c>
    </row>
    <row r="91" spans="1:26">
      <c r="A91" s="152">
        <v>7956</v>
      </c>
      <c r="B91" s="152">
        <v>14482</v>
      </c>
      <c r="C91" s="152" t="s">
        <v>1224</v>
      </c>
      <c r="D91" s="152" t="s">
        <v>1244</v>
      </c>
      <c r="E91" s="152" t="s">
        <v>3202</v>
      </c>
      <c r="F91" s="152" t="s">
        <v>223</v>
      </c>
      <c r="G91" s="152" t="s">
        <v>53</v>
      </c>
      <c r="H91" s="152" t="s">
        <v>53</v>
      </c>
      <c r="I91" s="152" t="s">
        <v>311</v>
      </c>
      <c r="J91" s="152" t="s">
        <v>298</v>
      </c>
      <c r="K91" s="176" t="s">
        <v>298</v>
      </c>
      <c r="L91" s="152" t="s">
        <v>1206</v>
      </c>
      <c r="M91" s="224">
        <v>1.403</v>
      </c>
      <c r="N91" s="177">
        <v>46080</v>
      </c>
      <c r="O91" s="179">
        <v>5.0000000000000001E-3</v>
      </c>
      <c r="P91" s="179">
        <v>4.3799999999999999E-2</v>
      </c>
      <c r="Q91" s="226">
        <v>0</v>
      </c>
      <c r="R91" s="233">
        <v>440455</v>
      </c>
      <c r="S91" s="226">
        <v>1</v>
      </c>
      <c r="T91" s="226">
        <v>95.1</v>
      </c>
      <c r="U91" s="226">
        <v>418.87270000000001</v>
      </c>
      <c r="V91" s="152"/>
      <c r="W91" s="152" t="s">
        <v>17</v>
      </c>
      <c r="X91" s="179">
        <v>1.5853491145136499E-5</v>
      </c>
      <c r="Y91" s="179">
        <v>7.5907174866999994E-2</v>
      </c>
      <c r="Z91" s="179">
        <v>5.8578769415732279E-3</v>
      </c>
    </row>
    <row r="92" spans="1:26">
      <c r="A92" s="152">
        <v>7956</v>
      </c>
      <c r="B92" s="152">
        <v>14482</v>
      </c>
      <c r="C92" s="152" t="s">
        <v>1224</v>
      </c>
      <c r="D92" s="152" t="s">
        <v>1247</v>
      </c>
      <c r="E92" s="152" t="s">
        <v>3205</v>
      </c>
      <c r="F92" s="152" t="s">
        <v>221</v>
      </c>
      <c r="G92" s="152" t="s">
        <v>53</v>
      </c>
      <c r="H92" s="152" t="s">
        <v>53</v>
      </c>
      <c r="I92" s="152" t="s">
        <v>311</v>
      </c>
      <c r="J92" s="152" t="s">
        <v>298</v>
      </c>
      <c r="K92" s="176" t="s">
        <v>298</v>
      </c>
      <c r="L92" s="152" t="s">
        <v>1206</v>
      </c>
      <c r="M92" s="224">
        <v>3.9750000000000001</v>
      </c>
      <c r="N92" s="177">
        <v>47057</v>
      </c>
      <c r="O92" s="179">
        <v>1.0999999999999999E-2</v>
      </c>
      <c r="P92" s="179">
        <v>1.7999999999999999E-2</v>
      </c>
      <c r="Q92" s="226">
        <v>0</v>
      </c>
      <c r="R92" s="233">
        <v>1212152</v>
      </c>
      <c r="S92" s="226">
        <v>1</v>
      </c>
      <c r="T92" s="226">
        <v>102.6</v>
      </c>
      <c r="U92" s="226">
        <v>1243.66795</v>
      </c>
      <c r="V92" s="152"/>
      <c r="W92" s="152" t="s">
        <v>17</v>
      </c>
      <c r="X92" s="179">
        <v>5.9418871988877703E-5</v>
      </c>
      <c r="Y92" s="179">
        <v>0.225374727351</v>
      </c>
      <c r="Z92" s="179">
        <v>1.7392524762961745E-2</v>
      </c>
    </row>
    <row r="93" spans="1:26">
      <c r="A93" s="152">
        <v>7956</v>
      </c>
      <c r="B93" s="152">
        <v>14482</v>
      </c>
      <c r="C93" s="152" t="s">
        <v>1224</v>
      </c>
      <c r="D93" s="152" t="s">
        <v>1248</v>
      </c>
      <c r="E93" s="152" t="s">
        <v>3206</v>
      </c>
      <c r="F93" s="152" t="s">
        <v>223</v>
      </c>
      <c r="G93" s="152" t="s">
        <v>53</v>
      </c>
      <c r="H93" s="152" t="s">
        <v>53</v>
      </c>
      <c r="I93" s="152" t="s">
        <v>311</v>
      </c>
      <c r="J93" s="152" t="s">
        <v>298</v>
      </c>
      <c r="K93" s="176" t="s">
        <v>298</v>
      </c>
      <c r="L93" s="152" t="s">
        <v>1206</v>
      </c>
      <c r="M93" s="224">
        <v>8.5229999999999997</v>
      </c>
      <c r="N93" s="177">
        <v>49398</v>
      </c>
      <c r="O93" s="179">
        <v>0.04</v>
      </c>
      <c r="P93" s="179">
        <v>4.87E-2</v>
      </c>
      <c r="Q93" s="226">
        <v>0</v>
      </c>
      <c r="R93" s="233">
        <v>280000</v>
      </c>
      <c r="S93" s="226">
        <v>1</v>
      </c>
      <c r="T93" s="226">
        <v>94.93</v>
      </c>
      <c r="U93" s="226">
        <v>265.80399999999997</v>
      </c>
      <c r="V93" s="152"/>
      <c r="W93" s="152" t="s">
        <v>17</v>
      </c>
      <c r="X93" s="179">
        <v>1.6180937087765299E-5</v>
      </c>
      <c r="Y93" s="179">
        <v>4.8168407032000003E-2</v>
      </c>
      <c r="Z93" s="179">
        <v>3.7172322822134982E-3</v>
      </c>
    </row>
    <row r="94" spans="1:26">
      <c r="A94" s="152">
        <v>7956</v>
      </c>
      <c r="B94" s="152">
        <v>14482</v>
      </c>
      <c r="C94" s="152" t="s">
        <v>1224</v>
      </c>
      <c r="D94" s="152" t="s">
        <v>1249</v>
      </c>
      <c r="E94" s="152" t="s">
        <v>3207</v>
      </c>
      <c r="F94" s="152" t="s">
        <v>223</v>
      </c>
      <c r="G94" s="152" t="s">
        <v>53</v>
      </c>
      <c r="H94" s="152" t="s">
        <v>53</v>
      </c>
      <c r="I94" s="152" t="s">
        <v>311</v>
      </c>
      <c r="J94" s="152" t="s">
        <v>298</v>
      </c>
      <c r="K94" s="176" t="s">
        <v>298</v>
      </c>
      <c r="L94" s="152" t="s">
        <v>1206</v>
      </c>
      <c r="M94" s="224">
        <v>2.8889999999999998</v>
      </c>
      <c r="N94" s="177">
        <v>46660</v>
      </c>
      <c r="O94" s="179">
        <v>3.7499999999999999E-2</v>
      </c>
      <c r="P94" s="179">
        <v>4.4499999999999998E-2</v>
      </c>
      <c r="Q94" s="226">
        <v>0</v>
      </c>
      <c r="R94" s="233">
        <v>356260</v>
      </c>
      <c r="S94" s="226">
        <v>1</v>
      </c>
      <c r="T94" s="226">
        <v>98.09</v>
      </c>
      <c r="U94" s="226">
        <v>349.45542999999998</v>
      </c>
      <c r="V94" s="152"/>
      <c r="W94" s="152" t="s">
        <v>17</v>
      </c>
      <c r="X94" s="179">
        <v>2.0371349120699999E-5</v>
      </c>
      <c r="Y94" s="179">
        <v>6.3327532285999993E-2</v>
      </c>
      <c r="Z94" s="179">
        <v>4.8870859941565949E-3</v>
      </c>
    </row>
    <row r="95" spans="1:26">
      <c r="A95" s="152">
        <v>7956</v>
      </c>
      <c r="B95" s="152">
        <v>14482</v>
      </c>
      <c r="C95" s="152" t="s">
        <v>1224</v>
      </c>
      <c r="D95" s="152" t="s">
        <v>1226</v>
      </c>
      <c r="E95" s="152" t="s">
        <v>3175</v>
      </c>
      <c r="F95" s="152" t="s">
        <v>223</v>
      </c>
      <c r="G95" s="152" t="s">
        <v>53</v>
      </c>
      <c r="H95" s="152" t="s">
        <v>53</v>
      </c>
      <c r="I95" s="152" t="s">
        <v>311</v>
      </c>
      <c r="J95" s="152" t="s">
        <v>298</v>
      </c>
      <c r="K95" s="176" t="s">
        <v>298</v>
      </c>
      <c r="L95" s="152" t="s">
        <v>1206</v>
      </c>
      <c r="M95" s="224">
        <v>0.41099999999999998</v>
      </c>
      <c r="N95" s="177">
        <v>45716</v>
      </c>
      <c r="O95" s="179">
        <v>0</v>
      </c>
      <c r="P95" s="179">
        <v>4.3099999999999999E-2</v>
      </c>
      <c r="Q95" s="226">
        <v>0</v>
      </c>
      <c r="R95" s="233">
        <v>124000</v>
      </c>
      <c r="S95" s="226">
        <v>1</v>
      </c>
      <c r="T95" s="226">
        <v>98.28</v>
      </c>
      <c r="U95" s="226">
        <v>121.8672</v>
      </c>
      <c r="V95" s="152"/>
      <c r="W95" s="152" t="s">
        <v>17</v>
      </c>
      <c r="X95" s="179">
        <v>1.33706893140265E-5</v>
      </c>
      <c r="Y95" s="179">
        <v>2.2084501712999999E-2</v>
      </c>
      <c r="Z95" s="179">
        <v>1.7042959849474383E-3</v>
      </c>
    </row>
    <row r="96" spans="1:26">
      <c r="A96" s="152">
        <v>7956</v>
      </c>
      <c r="B96" s="152">
        <v>14482</v>
      </c>
      <c r="C96" s="152" t="s">
        <v>1227</v>
      </c>
      <c r="D96" s="152" t="s">
        <v>1261</v>
      </c>
      <c r="E96" s="152" t="s">
        <v>3214</v>
      </c>
      <c r="F96" s="152" t="s">
        <v>227</v>
      </c>
      <c r="G96" s="152" t="s">
        <v>53</v>
      </c>
      <c r="H96" s="152" t="s">
        <v>53</v>
      </c>
      <c r="I96" s="152" t="s">
        <v>311</v>
      </c>
      <c r="J96" s="152" t="s">
        <v>298</v>
      </c>
      <c r="K96" s="176" t="s">
        <v>298</v>
      </c>
      <c r="L96" s="152" t="s">
        <v>1206</v>
      </c>
      <c r="M96" s="224">
        <v>0.67</v>
      </c>
      <c r="N96" s="177">
        <v>45812</v>
      </c>
      <c r="O96" s="179">
        <v>0</v>
      </c>
      <c r="P96" s="179">
        <v>4.2700000000000002E-2</v>
      </c>
      <c r="Q96" s="226">
        <v>0</v>
      </c>
      <c r="R96" s="233">
        <v>110788</v>
      </c>
      <c r="S96" s="226">
        <v>1</v>
      </c>
      <c r="T96" s="226">
        <v>97.22</v>
      </c>
      <c r="U96" s="226">
        <v>107.70809</v>
      </c>
      <c r="V96" s="152"/>
      <c r="W96" s="152" t="s">
        <v>17</v>
      </c>
      <c r="X96" s="179">
        <v>9.2323333333333297E-6</v>
      </c>
      <c r="Y96" s="179">
        <v>1.9518619433000001E-2</v>
      </c>
      <c r="Z96" s="179">
        <v>1.5062827843206157E-3</v>
      </c>
    </row>
    <row r="97" spans="1:26">
      <c r="A97" s="152">
        <v>7956</v>
      </c>
      <c r="B97" s="152">
        <v>14482</v>
      </c>
      <c r="C97" s="152" t="s">
        <v>1220</v>
      </c>
      <c r="D97" s="152" t="s">
        <v>3168</v>
      </c>
      <c r="E97" s="152" t="s">
        <v>3169</v>
      </c>
      <c r="F97" s="152" t="s">
        <v>246</v>
      </c>
      <c r="G97" s="152" t="s">
        <v>61</v>
      </c>
      <c r="H97" s="152" t="s">
        <v>314</v>
      </c>
      <c r="I97" s="152" t="s">
        <v>102</v>
      </c>
      <c r="J97" s="152" t="s">
        <v>1223</v>
      </c>
      <c r="K97" s="176" t="s">
        <v>84</v>
      </c>
      <c r="L97" s="152" t="s">
        <v>1207</v>
      </c>
      <c r="M97" s="224">
        <v>0.318</v>
      </c>
      <c r="N97" s="177">
        <v>45680</v>
      </c>
      <c r="O97" s="179">
        <v>0</v>
      </c>
      <c r="P97" s="179">
        <v>4.5429999999999998E-2</v>
      </c>
      <c r="Q97" s="226">
        <v>0</v>
      </c>
      <c r="R97" s="233">
        <v>2700</v>
      </c>
      <c r="S97" s="226">
        <v>3.71</v>
      </c>
      <c r="T97" s="226">
        <v>98.616900000000001</v>
      </c>
      <c r="U97" s="226">
        <v>9.8784500000000008</v>
      </c>
      <c r="V97" s="152"/>
      <c r="W97" s="152" t="s">
        <v>17</v>
      </c>
      <c r="X97" s="179">
        <v>2.20275099123795E-8</v>
      </c>
      <c r="Y97" s="179">
        <v>1.7901506389999999E-3</v>
      </c>
      <c r="Z97" s="179">
        <v>1.3814876088483221E-4</v>
      </c>
    </row>
    <row r="98" spans="1:26">
      <c r="A98" s="152">
        <v>7956</v>
      </c>
      <c r="B98" s="152">
        <v>14482</v>
      </c>
      <c r="C98" s="152" t="s">
        <v>1250</v>
      </c>
      <c r="D98" s="152" t="s">
        <v>1253</v>
      </c>
      <c r="E98" s="152" t="s">
        <v>1254</v>
      </c>
      <c r="F98" s="152" t="s">
        <v>246</v>
      </c>
      <c r="G98" s="152" t="s">
        <v>61</v>
      </c>
      <c r="H98" s="152" t="s">
        <v>53</v>
      </c>
      <c r="I98" s="152" t="s">
        <v>488</v>
      </c>
      <c r="J98" s="152" t="s">
        <v>4248</v>
      </c>
      <c r="K98" s="176" t="s">
        <v>84</v>
      </c>
      <c r="L98" s="152" t="s">
        <v>1207</v>
      </c>
      <c r="M98" s="224">
        <v>14.132</v>
      </c>
      <c r="N98" s="177">
        <v>56320</v>
      </c>
      <c r="O98" s="179">
        <v>5.7500000000000002E-2</v>
      </c>
      <c r="P98" s="179">
        <v>6.0949999999999997E-2</v>
      </c>
      <c r="Q98" s="226">
        <v>0</v>
      </c>
      <c r="R98" s="233">
        <v>50000</v>
      </c>
      <c r="S98" s="226">
        <v>3.71</v>
      </c>
      <c r="T98" s="226">
        <v>95.627399999999994</v>
      </c>
      <c r="U98" s="226">
        <v>177.38883000000001</v>
      </c>
      <c r="V98" s="152"/>
      <c r="W98" s="152" t="s">
        <v>17</v>
      </c>
      <c r="X98" s="179">
        <v>1.6666666666666701E-5</v>
      </c>
      <c r="Y98" s="179">
        <v>3.2146007458000003E-2</v>
      </c>
      <c r="Z98" s="179">
        <v>2.4807583233513505E-3</v>
      </c>
    </row>
    <row r="99" spans="1:26">
      <c r="A99" s="152">
        <v>7956</v>
      </c>
      <c r="B99" s="152">
        <v>14482</v>
      </c>
      <c r="C99" s="152" t="s">
        <v>1220</v>
      </c>
      <c r="D99" s="152" t="s">
        <v>3215</v>
      </c>
      <c r="E99" s="152" t="s">
        <v>3216</v>
      </c>
      <c r="F99" s="152" t="s">
        <v>246</v>
      </c>
      <c r="G99" s="152" t="s">
        <v>61</v>
      </c>
      <c r="H99" s="152" t="s">
        <v>314</v>
      </c>
      <c r="I99" s="152" t="s">
        <v>102</v>
      </c>
      <c r="J99" s="152" t="s">
        <v>1223</v>
      </c>
      <c r="K99" s="176" t="s">
        <v>84</v>
      </c>
      <c r="L99" s="152" t="s">
        <v>1207</v>
      </c>
      <c r="M99" s="224">
        <v>4.2999999999999997E-2</v>
      </c>
      <c r="N99" s="177">
        <v>45582</v>
      </c>
      <c r="O99" s="179">
        <v>0</v>
      </c>
      <c r="P99" s="179">
        <v>4.7719999999999999E-2</v>
      </c>
      <c r="Q99" s="226">
        <v>0</v>
      </c>
      <c r="R99" s="233">
        <v>67000</v>
      </c>
      <c r="S99" s="226">
        <v>3.71</v>
      </c>
      <c r="T99" s="226">
        <v>99.804299999999998</v>
      </c>
      <c r="U99" s="226">
        <v>248.08355</v>
      </c>
      <c r="V99" s="152"/>
      <c r="W99" s="152" t="s">
        <v>17</v>
      </c>
      <c r="X99" s="179">
        <v>3.0429372064928101E-7</v>
      </c>
      <c r="Y99" s="179">
        <v>4.4957146672999999E-2</v>
      </c>
      <c r="Z99" s="179">
        <v>3.469414232841216E-3</v>
      </c>
    </row>
    <row r="100" spans="1:26">
      <c r="A100" s="152">
        <v>7956</v>
      </c>
      <c r="B100" s="152">
        <v>15253</v>
      </c>
      <c r="C100" s="152" t="s">
        <v>1224</v>
      </c>
      <c r="D100" s="152" t="s">
        <v>1234</v>
      </c>
      <c r="E100" s="152" t="s">
        <v>3194</v>
      </c>
      <c r="F100" s="152" t="s">
        <v>221</v>
      </c>
      <c r="G100" s="152" t="s">
        <v>53</v>
      </c>
      <c r="H100" s="152" t="s">
        <v>53</v>
      </c>
      <c r="I100" s="152" t="s">
        <v>311</v>
      </c>
      <c r="J100" s="152" t="s">
        <v>298</v>
      </c>
      <c r="K100" s="176" t="s">
        <v>298</v>
      </c>
      <c r="L100" s="152" t="s">
        <v>1206</v>
      </c>
      <c r="M100" s="224">
        <v>1.075</v>
      </c>
      <c r="N100" s="177">
        <v>45961</v>
      </c>
      <c r="O100" s="179">
        <v>7.4999999999999997E-3</v>
      </c>
      <c r="P100" s="179">
        <v>1.2999999999999999E-2</v>
      </c>
      <c r="Q100" s="226">
        <v>0</v>
      </c>
      <c r="R100" s="233">
        <v>98500</v>
      </c>
      <c r="S100" s="226">
        <v>1</v>
      </c>
      <c r="T100" s="226">
        <v>116.02</v>
      </c>
      <c r="U100" s="226">
        <v>114.27970000000001</v>
      </c>
      <c r="V100" s="152"/>
      <c r="W100" s="152" t="s">
        <v>17</v>
      </c>
      <c r="X100" s="179">
        <v>4.5385999735229597E-6</v>
      </c>
      <c r="Y100" s="179">
        <v>6.4517050165000006E-2</v>
      </c>
      <c r="Z100" s="179">
        <v>8.6374346324913885E-3</v>
      </c>
    </row>
    <row r="101" spans="1:26">
      <c r="A101" s="152">
        <v>7956</v>
      </c>
      <c r="B101" s="152">
        <v>15253</v>
      </c>
      <c r="C101" s="152" t="s">
        <v>1224</v>
      </c>
      <c r="D101" s="152" t="s">
        <v>1237</v>
      </c>
      <c r="E101" s="152" t="s">
        <v>3195</v>
      </c>
      <c r="F101" s="152" t="s">
        <v>221</v>
      </c>
      <c r="G101" s="152" t="s">
        <v>53</v>
      </c>
      <c r="H101" s="152" t="s">
        <v>53</v>
      </c>
      <c r="I101" s="152" t="s">
        <v>311</v>
      </c>
      <c r="J101" s="152" t="s">
        <v>298</v>
      </c>
      <c r="K101" s="176" t="s">
        <v>298</v>
      </c>
      <c r="L101" s="152" t="s">
        <v>1206</v>
      </c>
      <c r="M101" s="224">
        <v>2.64</v>
      </c>
      <c r="N101" s="177">
        <v>46538</v>
      </c>
      <c r="O101" s="179">
        <v>7.4999999999999997E-3</v>
      </c>
      <c r="P101" s="179">
        <v>1.6299999999999999E-2</v>
      </c>
      <c r="Q101" s="226">
        <v>0</v>
      </c>
      <c r="R101" s="233">
        <v>196801</v>
      </c>
      <c r="S101" s="226">
        <v>1</v>
      </c>
      <c r="T101" s="226">
        <v>114.25</v>
      </c>
      <c r="U101" s="226">
        <v>224.84513999999999</v>
      </c>
      <c r="V101" s="152"/>
      <c r="W101" s="152" t="s">
        <v>17</v>
      </c>
      <c r="X101" s="179">
        <v>8.8288612676805508E-6</v>
      </c>
      <c r="Y101" s="179">
        <v>0.12693720036700001</v>
      </c>
      <c r="Z101" s="179">
        <v>1.6994139809461999E-2</v>
      </c>
    </row>
    <row r="102" spans="1:26">
      <c r="A102" s="152">
        <v>7956</v>
      </c>
      <c r="B102" s="152">
        <v>15253</v>
      </c>
      <c r="C102" s="152" t="s">
        <v>1224</v>
      </c>
      <c r="D102" s="152" t="s">
        <v>1238</v>
      </c>
      <c r="E102" s="152" t="s">
        <v>3196</v>
      </c>
      <c r="F102" s="152" t="s">
        <v>223</v>
      </c>
      <c r="G102" s="152" t="s">
        <v>53</v>
      </c>
      <c r="H102" s="152" t="s">
        <v>53</v>
      </c>
      <c r="I102" s="152" t="s">
        <v>311</v>
      </c>
      <c r="J102" s="152" t="s">
        <v>298</v>
      </c>
      <c r="K102" s="176" t="s">
        <v>298</v>
      </c>
      <c r="L102" s="152" t="s">
        <v>1206</v>
      </c>
      <c r="M102" s="224">
        <v>3.8580000000000001</v>
      </c>
      <c r="N102" s="177">
        <v>47024</v>
      </c>
      <c r="O102" s="179">
        <v>2.2499999999999999E-2</v>
      </c>
      <c r="P102" s="179">
        <v>4.5100000000000001E-2</v>
      </c>
      <c r="Q102" s="226">
        <v>0</v>
      </c>
      <c r="R102" s="233">
        <v>571659</v>
      </c>
      <c r="S102" s="226">
        <v>1</v>
      </c>
      <c r="T102" s="226">
        <v>91.9</v>
      </c>
      <c r="U102" s="226">
        <v>525.35461999999995</v>
      </c>
      <c r="V102" s="152"/>
      <c r="W102" s="152" t="s">
        <v>17</v>
      </c>
      <c r="X102" s="179">
        <v>1.7061127156562001E-5</v>
      </c>
      <c r="Y102" s="179">
        <v>0.29659099886700002</v>
      </c>
      <c r="Z102" s="179">
        <v>3.9707106241330281E-2</v>
      </c>
    </row>
    <row r="103" spans="1:26">
      <c r="A103" s="152">
        <v>7956</v>
      </c>
      <c r="B103" s="152">
        <v>15253</v>
      </c>
      <c r="C103" s="152" t="s">
        <v>1224</v>
      </c>
      <c r="D103" s="152" t="s">
        <v>1241</v>
      </c>
      <c r="E103" s="152" t="s">
        <v>3199</v>
      </c>
      <c r="F103" s="152" t="s">
        <v>223</v>
      </c>
      <c r="G103" s="152" t="s">
        <v>53</v>
      </c>
      <c r="H103" s="152" t="s">
        <v>53</v>
      </c>
      <c r="I103" s="152" t="s">
        <v>311</v>
      </c>
      <c r="J103" s="152" t="s">
        <v>298</v>
      </c>
      <c r="K103" s="176" t="s">
        <v>298</v>
      </c>
      <c r="L103" s="152" t="s">
        <v>1206</v>
      </c>
      <c r="M103" s="224">
        <v>11.263999999999999</v>
      </c>
      <c r="N103" s="177">
        <v>50191</v>
      </c>
      <c r="O103" s="179">
        <v>1.4999999999999999E-2</v>
      </c>
      <c r="P103" s="179">
        <v>5.04E-2</v>
      </c>
      <c r="Q103" s="226">
        <v>0</v>
      </c>
      <c r="R103" s="233">
        <v>21500</v>
      </c>
      <c r="S103" s="226">
        <v>1</v>
      </c>
      <c r="T103" s="226">
        <v>67.92</v>
      </c>
      <c r="U103" s="226">
        <v>14.6028</v>
      </c>
      <c r="V103" s="152"/>
      <c r="W103" s="152" t="s">
        <v>17</v>
      </c>
      <c r="X103" s="179">
        <v>6.7022964904562303E-7</v>
      </c>
      <c r="Y103" s="179">
        <v>8.2440676700000007E-3</v>
      </c>
      <c r="Z103" s="179">
        <v>1.1037019737656403E-3</v>
      </c>
    </row>
    <row r="104" spans="1:26">
      <c r="A104" s="152">
        <v>7956</v>
      </c>
      <c r="B104" s="152">
        <v>15253</v>
      </c>
      <c r="C104" s="152" t="s">
        <v>1224</v>
      </c>
      <c r="D104" s="152" t="s">
        <v>1242</v>
      </c>
      <c r="E104" s="152" t="s">
        <v>3200</v>
      </c>
      <c r="F104" s="152" t="s">
        <v>221</v>
      </c>
      <c r="G104" s="152" t="s">
        <v>53</v>
      </c>
      <c r="H104" s="152" t="s">
        <v>53</v>
      </c>
      <c r="I104" s="152" t="s">
        <v>311</v>
      </c>
      <c r="J104" s="152" t="s">
        <v>298</v>
      </c>
      <c r="K104" s="176" t="s">
        <v>298</v>
      </c>
      <c r="L104" s="152" t="s">
        <v>1206</v>
      </c>
      <c r="M104" s="224">
        <v>1.829</v>
      </c>
      <c r="N104" s="177">
        <v>46234</v>
      </c>
      <c r="O104" s="179">
        <v>1E-3</v>
      </c>
      <c r="P104" s="179">
        <v>1.5599999999999999E-2</v>
      </c>
      <c r="Q104" s="226">
        <v>0</v>
      </c>
      <c r="R104" s="233">
        <v>90835</v>
      </c>
      <c r="S104" s="226">
        <v>1</v>
      </c>
      <c r="T104" s="226">
        <v>112.44</v>
      </c>
      <c r="U104" s="226">
        <v>102.13487000000001</v>
      </c>
      <c r="V104" s="152"/>
      <c r="W104" s="152" t="s">
        <v>17</v>
      </c>
      <c r="X104" s="179">
        <v>4.4957661795737704E-6</v>
      </c>
      <c r="Y104" s="179">
        <v>5.7660639041000002E-2</v>
      </c>
      <c r="Z104" s="179">
        <v>7.7195097932791718E-3</v>
      </c>
    </row>
    <row r="105" spans="1:26">
      <c r="A105" s="152">
        <v>7956</v>
      </c>
      <c r="B105" s="152">
        <v>15253</v>
      </c>
      <c r="C105" s="152" t="s">
        <v>1224</v>
      </c>
      <c r="D105" s="152" t="s">
        <v>1243</v>
      </c>
      <c r="E105" s="152" t="s">
        <v>3201</v>
      </c>
      <c r="F105" s="152" t="s">
        <v>221</v>
      </c>
      <c r="G105" s="152" t="s">
        <v>53</v>
      </c>
      <c r="H105" s="152" t="s">
        <v>53</v>
      </c>
      <c r="I105" s="152" t="s">
        <v>311</v>
      </c>
      <c r="J105" s="152" t="s">
        <v>298</v>
      </c>
      <c r="K105" s="176" t="s">
        <v>298</v>
      </c>
      <c r="L105" s="152" t="s">
        <v>1206</v>
      </c>
      <c r="M105" s="224">
        <v>7.1360000000000001</v>
      </c>
      <c r="N105" s="177">
        <v>48182</v>
      </c>
      <c r="O105" s="179">
        <v>1E-3</v>
      </c>
      <c r="P105" s="179">
        <v>1.9900000000000001E-2</v>
      </c>
      <c r="Q105" s="226">
        <v>0</v>
      </c>
      <c r="R105" s="233">
        <v>66000</v>
      </c>
      <c r="S105" s="226">
        <v>1</v>
      </c>
      <c r="T105" s="226">
        <v>101.1</v>
      </c>
      <c r="U105" s="226">
        <v>66.725999999999999</v>
      </c>
      <c r="V105" s="152"/>
      <c r="W105" s="152" t="s">
        <v>17</v>
      </c>
      <c r="X105" s="179">
        <v>2.14955160027929E-6</v>
      </c>
      <c r="Y105" s="179">
        <v>3.7670423437E-2</v>
      </c>
      <c r="Z105" s="179">
        <v>5.043253204966589E-3</v>
      </c>
    </row>
    <row r="106" spans="1:26">
      <c r="A106" s="152">
        <v>7956</v>
      </c>
      <c r="B106" s="152">
        <v>15253</v>
      </c>
      <c r="C106" s="152" t="s">
        <v>1224</v>
      </c>
      <c r="D106" s="152" t="s">
        <v>1246</v>
      </c>
      <c r="E106" s="152" t="s">
        <v>3204</v>
      </c>
      <c r="F106" s="152" t="s">
        <v>223</v>
      </c>
      <c r="G106" s="152" t="s">
        <v>53</v>
      </c>
      <c r="H106" s="152" t="s">
        <v>53</v>
      </c>
      <c r="I106" s="152" t="s">
        <v>311</v>
      </c>
      <c r="J106" s="152" t="s">
        <v>298</v>
      </c>
      <c r="K106" s="176" t="s">
        <v>298</v>
      </c>
      <c r="L106" s="152" t="s">
        <v>1206</v>
      </c>
      <c r="M106" s="224">
        <v>4.0570000000000004</v>
      </c>
      <c r="N106" s="177">
        <v>47177</v>
      </c>
      <c r="O106" s="179">
        <v>3.7499999999999999E-2</v>
      </c>
      <c r="P106" s="179">
        <v>4.5600000000000002E-2</v>
      </c>
      <c r="Q106" s="226">
        <v>0</v>
      </c>
      <c r="R106" s="233">
        <v>192500</v>
      </c>
      <c r="S106" s="226">
        <v>1</v>
      </c>
      <c r="T106" s="226">
        <v>99.02</v>
      </c>
      <c r="U106" s="226">
        <v>190.61349999999999</v>
      </c>
      <c r="V106" s="152"/>
      <c r="W106" s="152" t="s">
        <v>17</v>
      </c>
      <c r="X106" s="179">
        <v>5.83930517303894E-6</v>
      </c>
      <c r="Y106" s="179">
        <v>0.10761159454999999</v>
      </c>
      <c r="Z106" s="179">
        <v>1.4406860066314463E-2</v>
      </c>
    </row>
    <row r="107" spans="1:26">
      <c r="A107" s="152">
        <v>7956</v>
      </c>
      <c r="B107" s="152">
        <v>15253</v>
      </c>
      <c r="C107" s="152" t="s">
        <v>1224</v>
      </c>
      <c r="D107" s="152" t="s">
        <v>1247</v>
      </c>
      <c r="E107" s="152" t="s">
        <v>3205</v>
      </c>
      <c r="F107" s="152" t="s">
        <v>221</v>
      </c>
      <c r="G107" s="152" t="s">
        <v>53</v>
      </c>
      <c r="H107" s="152" t="s">
        <v>53</v>
      </c>
      <c r="I107" s="152" t="s">
        <v>311</v>
      </c>
      <c r="J107" s="152" t="s">
        <v>298</v>
      </c>
      <c r="K107" s="176" t="s">
        <v>298</v>
      </c>
      <c r="L107" s="152" t="s">
        <v>1206</v>
      </c>
      <c r="M107" s="224">
        <v>3.9750000000000001</v>
      </c>
      <c r="N107" s="177">
        <v>47057</v>
      </c>
      <c r="O107" s="179">
        <v>1.0999999999999999E-2</v>
      </c>
      <c r="P107" s="179">
        <v>1.7999999999999999E-2</v>
      </c>
      <c r="Q107" s="226">
        <v>0</v>
      </c>
      <c r="R107" s="233">
        <v>409247</v>
      </c>
      <c r="S107" s="226">
        <v>1</v>
      </c>
      <c r="T107" s="226">
        <v>102.6</v>
      </c>
      <c r="U107" s="226">
        <v>419.88742000000002</v>
      </c>
      <c r="V107" s="152"/>
      <c r="W107" s="152" t="s">
        <v>17</v>
      </c>
      <c r="X107" s="179">
        <v>2.0061011411796699E-5</v>
      </c>
      <c r="Y107" s="179">
        <v>0.23704907993300001</v>
      </c>
      <c r="Z107" s="179">
        <v>3.1735733846478924E-2</v>
      </c>
    </row>
    <row r="108" spans="1:26">
      <c r="A108" s="152">
        <v>7956</v>
      </c>
      <c r="B108" s="152">
        <v>15253</v>
      </c>
      <c r="C108" s="152" t="s">
        <v>1224</v>
      </c>
      <c r="D108" s="152" t="s">
        <v>1248</v>
      </c>
      <c r="E108" s="152" t="s">
        <v>3206</v>
      </c>
      <c r="F108" s="152" t="s">
        <v>223</v>
      </c>
      <c r="G108" s="152" t="s">
        <v>53</v>
      </c>
      <c r="H108" s="152" t="s">
        <v>53</v>
      </c>
      <c r="I108" s="152" t="s">
        <v>311</v>
      </c>
      <c r="J108" s="152" t="s">
        <v>298</v>
      </c>
      <c r="K108" s="176" t="s">
        <v>298</v>
      </c>
      <c r="L108" s="152" t="s">
        <v>1206</v>
      </c>
      <c r="M108" s="224">
        <v>8.5229999999999997</v>
      </c>
      <c r="N108" s="177">
        <v>49398</v>
      </c>
      <c r="O108" s="179">
        <v>0.04</v>
      </c>
      <c r="P108" s="179">
        <v>4.87E-2</v>
      </c>
      <c r="Q108" s="226">
        <v>0</v>
      </c>
      <c r="R108" s="233">
        <v>57000</v>
      </c>
      <c r="S108" s="226">
        <v>1</v>
      </c>
      <c r="T108" s="226">
        <v>94.93</v>
      </c>
      <c r="U108" s="226">
        <v>54.110100000000003</v>
      </c>
      <c r="V108" s="152"/>
      <c r="W108" s="152" t="s">
        <v>17</v>
      </c>
      <c r="X108" s="179">
        <v>3.2939764785808001E-6</v>
      </c>
      <c r="Y108" s="179">
        <v>3.0548067908E-2</v>
      </c>
      <c r="Z108" s="179">
        <v>4.0897241741759231E-3</v>
      </c>
    </row>
    <row r="109" spans="1:26">
      <c r="A109" s="152">
        <v>7956</v>
      </c>
      <c r="B109" s="152">
        <v>15253</v>
      </c>
      <c r="C109" s="152" t="s">
        <v>1224</v>
      </c>
      <c r="D109" s="152" t="s">
        <v>1249</v>
      </c>
      <c r="E109" s="152" t="s">
        <v>3207</v>
      </c>
      <c r="F109" s="152" t="s">
        <v>223</v>
      </c>
      <c r="G109" s="152" t="s">
        <v>53</v>
      </c>
      <c r="H109" s="152" t="s">
        <v>53</v>
      </c>
      <c r="I109" s="152" t="s">
        <v>311</v>
      </c>
      <c r="J109" s="152" t="s">
        <v>298</v>
      </c>
      <c r="K109" s="176" t="s">
        <v>298</v>
      </c>
      <c r="L109" s="152" t="s">
        <v>1206</v>
      </c>
      <c r="M109" s="224">
        <v>2.8889999999999998</v>
      </c>
      <c r="N109" s="177">
        <v>46660</v>
      </c>
      <c r="O109" s="179">
        <v>3.7499999999999999E-2</v>
      </c>
      <c r="P109" s="179">
        <v>4.4499999999999998E-2</v>
      </c>
      <c r="Q109" s="226">
        <v>0</v>
      </c>
      <c r="R109" s="233">
        <v>59900</v>
      </c>
      <c r="S109" s="226">
        <v>1</v>
      </c>
      <c r="T109" s="226">
        <v>98.09</v>
      </c>
      <c r="U109" s="226">
        <v>58.75591</v>
      </c>
      <c r="V109" s="152"/>
      <c r="W109" s="152" t="s">
        <v>17</v>
      </c>
      <c r="X109" s="179">
        <v>3.42514964444488E-6</v>
      </c>
      <c r="Y109" s="179">
        <v>3.3170878055999997E-2</v>
      </c>
      <c r="Z109" s="179">
        <v>4.440861604445471E-3</v>
      </c>
    </row>
    <row r="110" spans="1:26">
      <c r="A110" s="152">
        <v>7956</v>
      </c>
      <c r="B110" s="152">
        <v>15254</v>
      </c>
      <c r="C110" s="152" t="s">
        <v>1224</v>
      </c>
      <c r="D110" s="152" t="s">
        <v>1234</v>
      </c>
      <c r="E110" s="152" t="s">
        <v>3194</v>
      </c>
      <c r="F110" s="152" t="s">
        <v>221</v>
      </c>
      <c r="G110" s="152" t="s">
        <v>53</v>
      </c>
      <c r="H110" s="152" t="s">
        <v>53</v>
      </c>
      <c r="I110" s="152" t="s">
        <v>311</v>
      </c>
      <c r="J110" s="152" t="s">
        <v>298</v>
      </c>
      <c r="K110" s="176" t="s">
        <v>298</v>
      </c>
      <c r="L110" s="152" t="s">
        <v>1206</v>
      </c>
      <c r="M110" s="224">
        <v>1.075</v>
      </c>
      <c r="N110" s="177">
        <v>45961</v>
      </c>
      <c r="O110" s="179">
        <v>7.4999999999999997E-3</v>
      </c>
      <c r="P110" s="179">
        <v>1.2999999999999999E-2</v>
      </c>
      <c r="Q110" s="226">
        <v>0</v>
      </c>
      <c r="R110" s="233">
        <v>97500</v>
      </c>
      <c r="S110" s="226">
        <v>1</v>
      </c>
      <c r="T110" s="226">
        <v>116.02</v>
      </c>
      <c r="U110" s="226">
        <v>113.1195</v>
      </c>
      <c r="V110" s="152"/>
      <c r="W110" s="152" t="s">
        <v>17</v>
      </c>
      <c r="X110" s="179">
        <v>4.4925228164313604E-6</v>
      </c>
      <c r="Y110" s="179">
        <v>0.125495765658</v>
      </c>
      <c r="Z110" s="179">
        <v>1.7456283344433984E-2</v>
      </c>
    </row>
    <row r="111" spans="1:26">
      <c r="A111" s="152">
        <v>7956</v>
      </c>
      <c r="B111" s="152">
        <v>15254</v>
      </c>
      <c r="C111" s="152" t="s">
        <v>1224</v>
      </c>
      <c r="D111" s="152" t="s">
        <v>1237</v>
      </c>
      <c r="E111" s="152" t="s">
        <v>3195</v>
      </c>
      <c r="F111" s="152" t="s">
        <v>221</v>
      </c>
      <c r="G111" s="152" t="s">
        <v>53</v>
      </c>
      <c r="H111" s="152" t="s">
        <v>53</v>
      </c>
      <c r="I111" s="152" t="s">
        <v>311</v>
      </c>
      <c r="J111" s="152" t="s">
        <v>298</v>
      </c>
      <c r="K111" s="176" t="s">
        <v>298</v>
      </c>
      <c r="L111" s="152" t="s">
        <v>1206</v>
      </c>
      <c r="M111" s="224">
        <v>2.64</v>
      </c>
      <c r="N111" s="177">
        <v>46538</v>
      </c>
      <c r="O111" s="179">
        <v>7.4999999999999997E-3</v>
      </c>
      <c r="P111" s="179">
        <v>1.6299999999999999E-2</v>
      </c>
      <c r="Q111" s="226">
        <v>0</v>
      </c>
      <c r="R111" s="233">
        <v>57199</v>
      </c>
      <c r="S111" s="226">
        <v>1</v>
      </c>
      <c r="T111" s="226">
        <v>114.25</v>
      </c>
      <c r="U111" s="226">
        <v>65.349860000000007</v>
      </c>
      <c r="V111" s="152"/>
      <c r="W111" s="152" t="s">
        <v>17</v>
      </c>
      <c r="X111" s="179">
        <v>2.5660542154260401E-6</v>
      </c>
      <c r="Y111" s="179">
        <v>7.2499707974999994E-2</v>
      </c>
      <c r="Z111" s="179">
        <v>1.0084606744894494E-2</v>
      </c>
    </row>
    <row r="112" spans="1:26">
      <c r="A112" s="152">
        <v>7956</v>
      </c>
      <c r="B112" s="152">
        <v>15254</v>
      </c>
      <c r="C112" s="152" t="s">
        <v>1224</v>
      </c>
      <c r="D112" s="152" t="s">
        <v>1238</v>
      </c>
      <c r="E112" s="152" t="s">
        <v>3196</v>
      </c>
      <c r="F112" s="152" t="s">
        <v>223</v>
      </c>
      <c r="G112" s="152" t="s">
        <v>53</v>
      </c>
      <c r="H112" s="152" t="s">
        <v>53</v>
      </c>
      <c r="I112" s="152" t="s">
        <v>311</v>
      </c>
      <c r="J112" s="152" t="s">
        <v>298</v>
      </c>
      <c r="K112" s="176" t="s">
        <v>298</v>
      </c>
      <c r="L112" s="152" t="s">
        <v>1206</v>
      </c>
      <c r="M112" s="224">
        <v>3.8580000000000001</v>
      </c>
      <c r="N112" s="177">
        <v>47024</v>
      </c>
      <c r="O112" s="179">
        <v>2.2499999999999999E-2</v>
      </c>
      <c r="P112" s="179">
        <v>4.5100000000000001E-2</v>
      </c>
      <c r="Q112" s="226">
        <v>0</v>
      </c>
      <c r="R112" s="233">
        <v>219587</v>
      </c>
      <c r="S112" s="226">
        <v>1</v>
      </c>
      <c r="T112" s="226">
        <v>91.9</v>
      </c>
      <c r="U112" s="226">
        <v>201.80045000000001</v>
      </c>
      <c r="V112" s="152"/>
      <c r="W112" s="152" t="s">
        <v>17</v>
      </c>
      <c r="X112" s="179">
        <v>6.553560302432E-6</v>
      </c>
      <c r="Y112" s="179">
        <v>0.223879189556</v>
      </c>
      <c r="Z112" s="179">
        <v>3.114127833162526E-2</v>
      </c>
    </row>
    <row r="113" spans="1:26">
      <c r="A113" s="152">
        <v>7956</v>
      </c>
      <c r="B113" s="152">
        <v>15254</v>
      </c>
      <c r="C113" s="152" t="s">
        <v>1224</v>
      </c>
      <c r="D113" s="152" t="s">
        <v>1241</v>
      </c>
      <c r="E113" s="152" t="s">
        <v>3199</v>
      </c>
      <c r="F113" s="152" t="s">
        <v>223</v>
      </c>
      <c r="G113" s="152" t="s">
        <v>53</v>
      </c>
      <c r="H113" s="152" t="s">
        <v>53</v>
      </c>
      <c r="I113" s="152" t="s">
        <v>311</v>
      </c>
      <c r="J113" s="152" t="s">
        <v>298</v>
      </c>
      <c r="K113" s="176" t="s">
        <v>298</v>
      </c>
      <c r="L113" s="152" t="s">
        <v>1206</v>
      </c>
      <c r="M113" s="224">
        <v>11.263999999999999</v>
      </c>
      <c r="N113" s="177">
        <v>50191</v>
      </c>
      <c r="O113" s="179">
        <v>1.4999999999999999E-2</v>
      </c>
      <c r="P113" s="179">
        <v>5.04E-2</v>
      </c>
      <c r="Q113" s="226">
        <v>0</v>
      </c>
      <c r="R113" s="233">
        <v>9500</v>
      </c>
      <c r="S113" s="226">
        <v>1</v>
      </c>
      <c r="T113" s="226">
        <v>67.92</v>
      </c>
      <c r="U113" s="226">
        <v>6.4523999999999999</v>
      </c>
      <c r="V113" s="152"/>
      <c r="W113" s="152" t="s">
        <v>17</v>
      </c>
      <c r="X113" s="179">
        <v>2.96147984462019E-7</v>
      </c>
      <c r="Y113" s="179">
        <v>7.1583491639999998E-3</v>
      </c>
      <c r="Z113" s="179">
        <v>9.9571623505784451E-4</v>
      </c>
    </row>
    <row r="114" spans="1:26">
      <c r="A114" s="152">
        <v>7956</v>
      </c>
      <c r="B114" s="152">
        <v>15254</v>
      </c>
      <c r="C114" s="152" t="s">
        <v>1224</v>
      </c>
      <c r="D114" s="152" t="s">
        <v>1242</v>
      </c>
      <c r="E114" s="152" t="s">
        <v>3200</v>
      </c>
      <c r="F114" s="152" t="s">
        <v>221</v>
      </c>
      <c r="G114" s="152" t="s">
        <v>53</v>
      </c>
      <c r="H114" s="152" t="s">
        <v>53</v>
      </c>
      <c r="I114" s="152" t="s">
        <v>311</v>
      </c>
      <c r="J114" s="152" t="s">
        <v>298</v>
      </c>
      <c r="K114" s="176" t="s">
        <v>298</v>
      </c>
      <c r="L114" s="152" t="s">
        <v>1206</v>
      </c>
      <c r="M114" s="224">
        <v>1.829</v>
      </c>
      <c r="N114" s="177">
        <v>46234</v>
      </c>
      <c r="O114" s="179">
        <v>1E-3</v>
      </c>
      <c r="P114" s="179">
        <v>1.5599999999999999E-2</v>
      </c>
      <c r="Q114" s="226">
        <v>0</v>
      </c>
      <c r="R114" s="233">
        <v>9082</v>
      </c>
      <c r="S114" s="226">
        <v>1</v>
      </c>
      <c r="T114" s="226">
        <v>112.44</v>
      </c>
      <c r="U114" s="226">
        <v>10.2118</v>
      </c>
      <c r="V114" s="152"/>
      <c r="W114" s="152" t="s">
        <v>17</v>
      </c>
      <c r="X114" s="179">
        <v>4.4950237730928602E-7</v>
      </c>
      <c r="Y114" s="179">
        <v>1.1329060504E-2</v>
      </c>
      <c r="Z114" s="179">
        <v>1.5758562781544383E-3</v>
      </c>
    </row>
    <row r="115" spans="1:26">
      <c r="A115" s="152">
        <v>7956</v>
      </c>
      <c r="B115" s="152">
        <v>15254</v>
      </c>
      <c r="C115" s="152" t="s">
        <v>1224</v>
      </c>
      <c r="D115" s="152" t="s">
        <v>1243</v>
      </c>
      <c r="E115" s="152" t="s">
        <v>3201</v>
      </c>
      <c r="F115" s="152" t="s">
        <v>221</v>
      </c>
      <c r="G115" s="152" t="s">
        <v>53</v>
      </c>
      <c r="H115" s="152" t="s">
        <v>53</v>
      </c>
      <c r="I115" s="152" t="s">
        <v>311</v>
      </c>
      <c r="J115" s="152" t="s">
        <v>298</v>
      </c>
      <c r="K115" s="176" t="s">
        <v>298</v>
      </c>
      <c r="L115" s="152" t="s">
        <v>1206</v>
      </c>
      <c r="M115" s="224">
        <v>7.1360000000000001</v>
      </c>
      <c r="N115" s="177">
        <v>48182</v>
      </c>
      <c r="O115" s="179">
        <v>1E-3</v>
      </c>
      <c r="P115" s="179">
        <v>1.9900000000000001E-2</v>
      </c>
      <c r="Q115" s="226">
        <v>0</v>
      </c>
      <c r="R115" s="233">
        <v>59810</v>
      </c>
      <c r="S115" s="226">
        <v>1</v>
      </c>
      <c r="T115" s="226">
        <v>101.1</v>
      </c>
      <c r="U115" s="226">
        <v>60.467910000000003</v>
      </c>
      <c r="V115" s="152"/>
      <c r="W115" s="152" t="s">
        <v>17</v>
      </c>
      <c r="X115" s="179">
        <v>1.947949715344E-6</v>
      </c>
      <c r="Y115" s="179">
        <v>6.7083629818000007E-2</v>
      </c>
      <c r="Z115" s="179">
        <v>9.3312379404588367E-3</v>
      </c>
    </row>
    <row r="116" spans="1:26">
      <c r="A116" s="152">
        <v>7956</v>
      </c>
      <c r="B116" s="152">
        <v>15254</v>
      </c>
      <c r="C116" s="152" t="s">
        <v>1224</v>
      </c>
      <c r="D116" s="152" t="s">
        <v>1246</v>
      </c>
      <c r="E116" s="152" t="s">
        <v>3204</v>
      </c>
      <c r="F116" s="152" t="s">
        <v>223</v>
      </c>
      <c r="G116" s="152" t="s">
        <v>53</v>
      </c>
      <c r="H116" s="152" t="s">
        <v>53</v>
      </c>
      <c r="I116" s="152" t="s">
        <v>311</v>
      </c>
      <c r="J116" s="152" t="s">
        <v>298</v>
      </c>
      <c r="K116" s="176" t="s">
        <v>298</v>
      </c>
      <c r="L116" s="152" t="s">
        <v>1206</v>
      </c>
      <c r="M116" s="224">
        <v>4.0570000000000004</v>
      </c>
      <c r="N116" s="177">
        <v>47177</v>
      </c>
      <c r="O116" s="179">
        <v>3.7499999999999999E-2</v>
      </c>
      <c r="P116" s="179">
        <v>4.5600000000000002E-2</v>
      </c>
      <c r="Q116" s="226">
        <v>0</v>
      </c>
      <c r="R116" s="233">
        <v>195438</v>
      </c>
      <c r="S116" s="226">
        <v>1</v>
      </c>
      <c r="T116" s="226">
        <v>99.02</v>
      </c>
      <c r="U116" s="226">
        <v>193.52270999999999</v>
      </c>
      <c r="V116" s="152"/>
      <c r="W116" s="152" t="s">
        <v>17</v>
      </c>
      <c r="X116" s="179">
        <v>5.9284266203032897E-6</v>
      </c>
      <c r="Y116" s="179">
        <v>0.21469579218199999</v>
      </c>
      <c r="Z116" s="179">
        <v>2.9863880757453207E-2</v>
      </c>
    </row>
    <row r="117" spans="1:26">
      <c r="A117" s="152">
        <v>7956</v>
      </c>
      <c r="B117" s="152">
        <v>15254</v>
      </c>
      <c r="C117" s="152" t="s">
        <v>1224</v>
      </c>
      <c r="D117" s="152" t="s">
        <v>1247</v>
      </c>
      <c r="E117" s="152" t="s">
        <v>3205</v>
      </c>
      <c r="F117" s="152" t="s">
        <v>221</v>
      </c>
      <c r="G117" s="152" t="s">
        <v>53</v>
      </c>
      <c r="H117" s="152" t="s">
        <v>53</v>
      </c>
      <c r="I117" s="152" t="s">
        <v>311</v>
      </c>
      <c r="J117" s="152" t="s">
        <v>298</v>
      </c>
      <c r="K117" s="176" t="s">
        <v>298</v>
      </c>
      <c r="L117" s="152" t="s">
        <v>1206</v>
      </c>
      <c r="M117" s="224">
        <v>3.9750000000000001</v>
      </c>
      <c r="N117" s="177">
        <v>47057</v>
      </c>
      <c r="O117" s="179">
        <v>1.0999999999999999E-2</v>
      </c>
      <c r="P117" s="179">
        <v>1.7999999999999999E-2</v>
      </c>
      <c r="Q117" s="226">
        <v>0</v>
      </c>
      <c r="R117" s="233">
        <v>219313</v>
      </c>
      <c r="S117" s="226">
        <v>1</v>
      </c>
      <c r="T117" s="226">
        <v>102.6</v>
      </c>
      <c r="U117" s="226">
        <v>225.01514</v>
      </c>
      <c r="V117" s="152"/>
      <c r="W117" s="152" t="s">
        <v>17</v>
      </c>
      <c r="X117" s="179">
        <v>1.0750575070203E-5</v>
      </c>
      <c r="Y117" s="179">
        <v>0.24963377029600001</v>
      </c>
      <c r="Z117" s="179">
        <v>3.4723704053036666E-2</v>
      </c>
    </row>
    <row r="118" spans="1:26">
      <c r="A118" s="152">
        <v>7956</v>
      </c>
      <c r="B118" s="152">
        <v>15254</v>
      </c>
      <c r="C118" s="152" t="s">
        <v>1224</v>
      </c>
      <c r="D118" s="152" t="s">
        <v>1248</v>
      </c>
      <c r="E118" s="152" t="s">
        <v>3206</v>
      </c>
      <c r="F118" s="152" t="s">
        <v>223</v>
      </c>
      <c r="G118" s="152" t="s">
        <v>53</v>
      </c>
      <c r="H118" s="152" t="s">
        <v>53</v>
      </c>
      <c r="I118" s="152" t="s">
        <v>311</v>
      </c>
      <c r="J118" s="152" t="s">
        <v>298</v>
      </c>
      <c r="K118" s="176" t="s">
        <v>298</v>
      </c>
      <c r="L118" s="152" t="s">
        <v>1206</v>
      </c>
      <c r="M118" s="224">
        <v>8.5229999999999997</v>
      </c>
      <c r="N118" s="177">
        <v>49398</v>
      </c>
      <c r="O118" s="179">
        <v>0.04</v>
      </c>
      <c r="P118" s="179">
        <v>4.87E-2</v>
      </c>
      <c r="Q118" s="226">
        <v>0</v>
      </c>
      <c r="R118" s="233">
        <v>26800</v>
      </c>
      <c r="S118" s="226">
        <v>1</v>
      </c>
      <c r="T118" s="226">
        <v>94.93</v>
      </c>
      <c r="U118" s="226">
        <v>25.441240000000001</v>
      </c>
      <c r="V118" s="152"/>
      <c r="W118" s="152" t="s">
        <v>17</v>
      </c>
      <c r="X118" s="179">
        <v>1.5487468355432499E-6</v>
      </c>
      <c r="Y118" s="179">
        <v>2.8224734843000001E-2</v>
      </c>
      <c r="Z118" s="179">
        <v>3.9260206602199244E-3</v>
      </c>
    </row>
    <row r="119" spans="1:26">
      <c r="A119" s="152">
        <v>7956</v>
      </c>
      <c r="B119" s="152">
        <v>15255</v>
      </c>
      <c r="C119" s="152" t="s">
        <v>1224</v>
      </c>
      <c r="D119" s="152" t="s">
        <v>1234</v>
      </c>
      <c r="E119" s="152" t="s">
        <v>3194</v>
      </c>
      <c r="F119" s="152" t="s">
        <v>221</v>
      </c>
      <c r="G119" s="152" t="s">
        <v>53</v>
      </c>
      <c r="H119" s="152" t="s">
        <v>53</v>
      </c>
      <c r="I119" s="152" t="s">
        <v>311</v>
      </c>
      <c r="J119" s="152" t="s">
        <v>298</v>
      </c>
      <c r="K119" s="176" t="s">
        <v>298</v>
      </c>
      <c r="L119" s="152" t="s">
        <v>1206</v>
      </c>
      <c r="M119" s="224">
        <v>1.075</v>
      </c>
      <c r="N119" s="177">
        <v>45961</v>
      </c>
      <c r="O119" s="179">
        <v>7.4999999999999997E-3</v>
      </c>
      <c r="P119" s="179">
        <v>1.2999999999999999E-2</v>
      </c>
      <c r="Q119" s="226">
        <v>0</v>
      </c>
      <c r="R119" s="233">
        <v>2950</v>
      </c>
      <c r="S119" s="226">
        <v>1</v>
      </c>
      <c r="T119" s="226">
        <v>116.02</v>
      </c>
      <c r="U119" s="226">
        <v>3.42259</v>
      </c>
      <c r="V119" s="152"/>
      <c r="W119" s="152" t="s">
        <v>17</v>
      </c>
      <c r="X119" s="179">
        <v>1.3592761342023099E-7</v>
      </c>
      <c r="Y119" s="179">
        <v>1.4620447986E-2</v>
      </c>
      <c r="Z119" s="179">
        <v>8.7511272421147166E-4</v>
      </c>
    </row>
    <row r="120" spans="1:26">
      <c r="A120" s="152">
        <v>7956</v>
      </c>
      <c r="B120" s="152">
        <v>15255</v>
      </c>
      <c r="C120" s="152" t="s">
        <v>1224</v>
      </c>
      <c r="D120" s="152" t="s">
        <v>1235</v>
      </c>
      <c r="E120" s="152" t="s">
        <v>3212</v>
      </c>
      <c r="F120" s="152" t="s">
        <v>223</v>
      </c>
      <c r="G120" s="152" t="s">
        <v>53</v>
      </c>
      <c r="H120" s="152" t="s">
        <v>53</v>
      </c>
      <c r="I120" s="152" t="s">
        <v>311</v>
      </c>
      <c r="J120" s="152" t="s">
        <v>298</v>
      </c>
      <c r="K120" s="176" t="s">
        <v>298</v>
      </c>
      <c r="L120" s="152" t="s">
        <v>1206</v>
      </c>
      <c r="M120" s="224">
        <v>2.4350000000000001</v>
      </c>
      <c r="N120" s="177">
        <v>46477</v>
      </c>
      <c r="O120" s="179">
        <v>0.02</v>
      </c>
      <c r="P120" s="179">
        <v>4.3999999999999997E-2</v>
      </c>
      <c r="Q120" s="226">
        <v>0</v>
      </c>
      <c r="R120" s="233">
        <v>4050</v>
      </c>
      <c r="S120" s="226">
        <v>1</v>
      </c>
      <c r="T120" s="226">
        <v>95.44</v>
      </c>
      <c r="U120" s="226">
        <v>3.8653200000000001</v>
      </c>
      <c r="V120" s="152"/>
      <c r="W120" s="152" t="s">
        <v>17</v>
      </c>
      <c r="X120" s="179">
        <v>1.56714675094256E-7</v>
      </c>
      <c r="Y120" s="179">
        <v>1.6511679753999999E-2</v>
      </c>
      <c r="Z120" s="179">
        <v>9.8831315324040734E-4</v>
      </c>
    </row>
    <row r="121" spans="1:26">
      <c r="A121" s="152">
        <v>7956</v>
      </c>
      <c r="B121" s="152">
        <v>15255</v>
      </c>
      <c r="C121" s="152" t="s">
        <v>1224</v>
      </c>
      <c r="D121" s="152" t="s">
        <v>1237</v>
      </c>
      <c r="E121" s="152" t="s">
        <v>3195</v>
      </c>
      <c r="F121" s="152" t="s">
        <v>221</v>
      </c>
      <c r="G121" s="152" t="s">
        <v>53</v>
      </c>
      <c r="H121" s="152" t="s">
        <v>53</v>
      </c>
      <c r="I121" s="152" t="s">
        <v>311</v>
      </c>
      <c r="J121" s="152" t="s">
        <v>298</v>
      </c>
      <c r="K121" s="176" t="s">
        <v>298</v>
      </c>
      <c r="L121" s="152" t="s">
        <v>1206</v>
      </c>
      <c r="M121" s="224">
        <v>2.64</v>
      </c>
      <c r="N121" s="177">
        <v>46538</v>
      </c>
      <c r="O121" s="179">
        <v>7.4999999999999997E-3</v>
      </c>
      <c r="P121" s="179">
        <v>1.6299999999999999E-2</v>
      </c>
      <c r="Q121" s="226">
        <v>0</v>
      </c>
      <c r="R121" s="233">
        <v>16615</v>
      </c>
      <c r="S121" s="226">
        <v>1</v>
      </c>
      <c r="T121" s="226">
        <v>114.25</v>
      </c>
      <c r="U121" s="226">
        <v>18.98264</v>
      </c>
      <c r="V121" s="152"/>
      <c r="W121" s="152" t="s">
        <v>17</v>
      </c>
      <c r="X121" s="179">
        <v>7.4538000295990599E-7</v>
      </c>
      <c r="Y121" s="179">
        <v>8.1089087724999995E-2</v>
      </c>
      <c r="Z121" s="179">
        <v>4.8536195697193203E-3</v>
      </c>
    </row>
    <row r="122" spans="1:26">
      <c r="A122" s="152">
        <v>7956</v>
      </c>
      <c r="B122" s="152">
        <v>15255</v>
      </c>
      <c r="C122" s="152" t="s">
        <v>1224</v>
      </c>
      <c r="D122" s="152" t="s">
        <v>1238</v>
      </c>
      <c r="E122" s="152" t="s">
        <v>3196</v>
      </c>
      <c r="F122" s="152" t="s">
        <v>223</v>
      </c>
      <c r="G122" s="152" t="s">
        <v>53</v>
      </c>
      <c r="H122" s="152" t="s">
        <v>53</v>
      </c>
      <c r="I122" s="152" t="s">
        <v>311</v>
      </c>
      <c r="J122" s="152" t="s">
        <v>298</v>
      </c>
      <c r="K122" s="176" t="s">
        <v>298</v>
      </c>
      <c r="L122" s="152" t="s">
        <v>1206</v>
      </c>
      <c r="M122" s="224">
        <v>3.8580000000000001</v>
      </c>
      <c r="N122" s="177">
        <v>47024</v>
      </c>
      <c r="O122" s="179">
        <v>2.2499999999999999E-2</v>
      </c>
      <c r="P122" s="179">
        <v>4.5100000000000001E-2</v>
      </c>
      <c r="Q122" s="226">
        <v>0</v>
      </c>
      <c r="R122" s="233">
        <v>43297</v>
      </c>
      <c r="S122" s="226">
        <v>1</v>
      </c>
      <c r="T122" s="226">
        <v>91.9</v>
      </c>
      <c r="U122" s="226">
        <v>39.789940000000001</v>
      </c>
      <c r="V122" s="152"/>
      <c r="W122" s="152" t="s">
        <v>17</v>
      </c>
      <c r="X122" s="179">
        <v>1.2921962612285699E-6</v>
      </c>
      <c r="Y122" s="179">
        <v>0.16997266635399999</v>
      </c>
      <c r="Z122" s="179">
        <v>1.0173781489927512E-2</v>
      </c>
    </row>
    <row r="123" spans="1:26">
      <c r="A123" s="152">
        <v>7956</v>
      </c>
      <c r="B123" s="152">
        <v>15255</v>
      </c>
      <c r="C123" s="152" t="s">
        <v>1224</v>
      </c>
      <c r="D123" s="152" t="s">
        <v>1241</v>
      </c>
      <c r="E123" s="152" t="s">
        <v>3199</v>
      </c>
      <c r="F123" s="152" t="s">
        <v>223</v>
      </c>
      <c r="G123" s="152" t="s">
        <v>53</v>
      </c>
      <c r="H123" s="152" t="s">
        <v>53</v>
      </c>
      <c r="I123" s="152" t="s">
        <v>311</v>
      </c>
      <c r="J123" s="152" t="s">
        <v>298</v>
      </c>
      <c r="K123" s="176" t="s">
        <v>298</v>
      </c>
      <c r="L123" s="152" t="s">
        <v>1206</v>
      </c>
      <c r="M123" s="224">
        <v>11.263999999999999</v>
      </c>
      <c r="N123" s="177">
        <v>50191</v>
      </c>
      <c r="O123" s="179">
        <v>1.4999999999999999E-2</v>
      </c>
      <c r="P123" s="179">
        <v>5.04E-2</v>
      </c>
      <c r="Q123" s="226">
        <v>0</v>
      </c>
      <c r="R123" s="233">
        <v>7500</v>
      </c>
      <c r="S123" s="226">
        <v>1</v>
      </c>
      <c r="T123" s="226">
        <v>67.92</v>
      </c>
      <c r="U123" s="226">
        <v>5.0940000000000003</v>
      </c>
      <c r="V123" s="152"/>
      <c r="W123" s="152" t="s">
        <v>17</v>
      </c>
      <c r="X123" s="179">
        <v>2.33801040364752E-7</v>
      </c>
      <c r="Y123" s="179">
        <v>2.1760293239999999E-2</v>
      </c>
      <c r="Z123" s="179">
        <v>1.3024709991945388E-3</v>
      </c>
    </row>
    <row r="124" spans="1:26">
      <c r="A124" s="152">
        <v>7956</v>
      </c>
      <c r="B124" s="152">
        <v>15255</v>
      </c>
      <c r="C124" s="152" t="s">
        <v>1224</v>
      </c>
      <c r="D124" s="152" t="s">
        <v>1242</v>
      </c>
      <c r="E124" s="152" t="s">
        <v>3200</v>
      </c>
      <c r="F124" s="152" t="s">
        <v>221</v>
      </c>
      <c r="G124" s="152" t="s">
        <v>53</v>
      </c>
      <c r="H124" s="152" t="s">
        <v>53</v>
      </c>
      <c r="I124" s="152" t="s">
        <v>311</v>
      </c>
      <c r="J124" s="152" t="s">
        <v>298</v>
      </c>
      <c r="K124" s="176" t="s">
        <v>298</v>
      </c>
      <c r="L124" s="152" t="s">
        <v>1206</v>
      </c>
      <c r="M124" s="224">
        <v>1.829</v>
      </c>
      <c r="N124" s="177">
        <v>46234</v>
      </c>
      <c r="O124" s="179">
        <v>1E-3</v>
      </c>
      <c r="P124" s="179">
        <v>1.5599999999999999E-2</v>
      </c>
      <c r="Q124" s="226">
        <v>0</v>
      </c>
      <c r="R124" s="233">
        <v>15173</v>
      </c>
      <c r="S124" s="226">
        <v>1</v>
      </c>
      <c r="T124" s="226">
        <v>112.44</v>
      </c>
      <c r="U124" s="226">
        <v>17.06052</v>
      </c>
      <c r="V124" s="152"/>
      <c r="W124" s="152" t="s">
        <v>17</v>
      </c>
      <c r="X124" s="179">
        <v>7.50968902324796E-7</v>
      </c>
      <c r="Y124" s="179">
        <v>7.2878272090000001E-2</v>
      </c>
      <c r="Z124" s="179">
        <v>4.362157937019712E-3</v>
      </c>
    </row>
    <row r="125" spans="1:26">
      <c r="A125" s="152">
        <v>7956</v>
      </c>
      <c r="B125" s="152">
        <v>15255</v>
      </c>
      <c r="C125" s="152" t="s">
        <v>1224</v>
      </c>
      <c r="D125" s="152" t="s">
        <v>1246</v>
      </c>
      <c r="E125" s="152" t="s">
        <v>3204</v>
      </c>
      <c r="F125" s="152" t="s">
        <v>223</v>
      </c>
      <c r="G125" s="152" t="s">
        <v>53</v>
      </c>
      <c r="H125" s="152" t="s">
        <v>53</v>
      </c>
      <c r="I125" s="152" t="s">
        <v>311</v>
      </c>
      <c r="J125" s="152" t="s">
        <v>298</v>
      </c>
      <c r="K125" s="176" t="s">
        <v>298</v>
      </c>
      <c r="L125" s="152" t="s">
        <v>1206</v>
      </c>
      <c r="M125" s="224">
        <v>4.0570000000000004</v>
      </c>
      <c r="N125" s="177">
        <v>47177</v>
      </c>
      <c r="O125" s="179">
        <v>3.7499999999999999E-2</v>
      </c>
      <c r="P125" s="179">
        <v>4.5600000000000002E-2</v>
      </c>
      <c r="Q125" s="226">
        <v>0</v>
      </c>
      <c r="R125" s="233">
        <v>40700</v>
      </c>
      <c r="S125" s="226">
        <v>1</v>
      </c>
      <c r="T125" s="226">
        <v>99.02</v>
      </c>
      <c r="U125" s="226">
        <v>40.301139999999997</v>
      </c>
      <c r="V125" s="152"/>
      <c r="W125" s="152" t="s">
        <v>17</v>
      </c>
      <c r="X125" s="179">
        <v>1.2345959508710901E-6</v>
      </c>
      <c r="Y125" s="179">
        <v>0.172156384828</v>
      </c>
      <c r="Z125" s="179">
        <v>1.0304488826949154E-2</v>
      </c>
    </row>
    <row r="126" spans="1:26">
      <c r="A126" s="152">
        <v>7956</v>
      </c>
      <c r="B126" s="152">
        <v>15255</v>
      </c>
      <c r="C126" s="152" t="s">
        <v>1224</v>
      </c>
      <c r="D126" s="152" t="s">
        <v>1247</v>
      </c>
      <c r="E126" s="152" t="s">
        <v>3205</v>
      </c>
      <c r="F126" s="152" t="s">
        <v>221</v>
      </c>
      <c r="G126" s="152" t="s">
        <v>53</v>
      </c>
      <c r="H126" s="152" t="s">
        <v>53</v>
      </c>
      <c r="I126" s="152" t="s">
        <v>311</v>
      </c>
      <c r="J126" s="152" t="s">
        <v>298</v>
      </c>
      <c r="K126" s="176" t="s">
        <v>298</v>
      </c>
      <c r="L126" s="152" t="s">
        <v>1206</v>
      </c>
      <c r="M126" s="224">
        <v>3.9750000000000001</v>
      </c>
      <c r="N126" s="177">
        <v>47057</v>
      </c>
      <c r="O126" s="179">
        <v>1.0999999999999999E-2</v>
      </c>
      <c r="P126" s="179">
        <v>1.7999999999999999E-2</v>
      </c>
      <c r="Q126" s="226">
        <v>0</v>
      </c>
      <c r="R126" s="233">
        <v>69800</v>
      </c>
      <c r="S126" s="226">
        <v>1</v>
      </c>
      <c r="T126" s="226">
        <v>102.6</v>
      </c>
      <c r="U126" s="226">
        <v>71.614800000000002</v>
      </c>
      <c r="V126" s="152"/>
      <c r="W126" s="152" t="s">
        <v>17</v>
      </c>
      <c r="X126" s="179">
        <v>3.4215488361390802E-6</v>
      </c>
      <c r="Y126" s="179">
        <v>0.30592050418900002</v>
      </c>
      <c r="Z126" s="179">
        <v>1.8310993347686898E-2</v>
      </c>
    </row>
    <row r="127" spans="1:26">
      <c r="A127" s="152">
        <v>7956</v>
      </c>
      <c r="B127" s="152">
        <v>15255</v>
      </c>
      <c r="C127" s="152" t="s">
        <v>1224</v>
      </c>
      <c r="D127" s="152" t="s">
        <v>1248</v>
      </c>
      <c r="E127" s="152" t="s">
        <v>3206</v>
      </c>
      <c r="F127" s="152" t="s">
        <v>223</v>
      </c>
      <c r="G127" s="152" t="s">
        <v>53</v>
      </c>
      <c r="H127" s="152" t="s">
        <v>53</v>
      </c>
      <c r="I127" s="152" t="s">
        <v>311</v>
      </c>
      <c r="J127" s="152" t="s">
        <v>298</v>
      </c>
      <c r="K127" s="176" t="s">
        <v>298</v>
      </c>
      <c r="L127" s="152" t="s">
        <v>1206</v>
      </c>
      <c r="M127" s="224">
        <v>8.5229999999999997</v>
      </c>
      <c r="N127" s="177">
        <v>49398</v>
      </c>
      <c r="O127" s="179">
        <v>0.04</v>
      </c>
      <c r="P127" s="179">
        <v>4.87E-2</v>
      </c>
      <c r="Q127" s="226">
        <v>0</v>
      </c>
      <c r="R127" s="233">
        <v>22900</v>
      </c>
      <c r="S127" s="226">
        <v>1</v>
      </c>
      <c r="T127" s="226">
        <v>94.93</v>
      </c>
      <c r="U127" s="226">
        <v>21.738969999999998</v>
      </c>
      <c r="V127" s="152"/>
      <c r="W127" s="152" t="s">
        <v>17</v>
      </c>
      <c r="X127" s="179">
        <v>1.3233694975350901E-6</v>
      </c>
      <c r="Y127" s="179">
        <v>9.2863439721000002E-2</v>
      </c>
      <c r="Z127" s="179">
        <v>5.5583780874283667E-3</v>
      </c>
    </row>
    <row r="128" spans="1:26">
      <c r="A128" s="152">
        <v>7956</v>
      </c>
      <c r="B128" s="152">
        <v>15255</v>
      </c>
      <c r="C128" s="152" t="s">
        <v>1224</v>
      </c>
      <c r="D128" s="152" t="s">
        <v>1249</v>
      </c>
      <c r="E128" s="152" t="s">
        <v>3207</v>
      </c>
      <c r="F128" s="152" t="s">
        <v>223</v>
      </c>
      <c r="G128" s="152" t="s">
        <v>53</v>
      </c>
      <c r="H128" s="152" t="s">
        <v>53</v>
      </c>
      <c r="I128" s="152" t="s">
        <v>311</v>
      </c>
      <c r="J128" s="152" t="s">
        <v>298</v>
      </c>
      <c r="K128" s="176" t="s">
        <v>298</v>
      </c>
      <c r="L128" s="152" t="s">
        <v>1206</v>
      </c>
      <c r="M128" s="224">
        <v>2.8889999999999998</v>
      </c>
      <c r="N128" s="177">
        <v>46660</v>
      </c>
      <c r="O128" s="179">
        <v>3.7499999999999999E-2</v>
      </c>
      <c r="P128" s="179">
        <v>4.4499999999999998E-2</v>
      </c>
      <c r="Q128" s="226">
        <v>0</v>
      </c>
      <c r="R128" s="233">
        <v>1545</v>
      </c>
      <c r="S128" s="226">
        <v>1</v>
      </c>
      <c r="T128" s="226">
        <v>98.09</v>
      </c>
      <c r="U128" s="226">
        <v>1.51549</v>
      </c>
      <c r="V128" s="152"/>
      <c r="W128" s="152" t="s">
        <v>17</v>
      </c>
      <c r="X128" s="179">
        <v>8.8344844752376305E-8</v>
      </c>
      <c r="Y128" s="179">
        <v>6.4737940319999996E-3</v>
      </c>
      <c r="Z128" s="179">
        <v>3.8749151444235011E-4</v>
      </c>
    </row>
    <row r="129" spans="1:26">
      <c r="A129" s="152">
        <v>7956</v>
      </c>
      <c r="B129" s="152">
        <v>15255</v>
      </c>
      <c r="C129" s="152" t="s">
        <v>1224</v>
      </c>
      <c r="D129" s="152" t="s">
        <v>3208</v>
      </c>
      <c r="E129" s="152" t="s">
        <v>3209</v>
      </c>
      <c r="F129" s="152" t="s">
        <v>221</v>
      </c>
      <c r="G129" s="152" t="s">
        <v>53</v>
      </c>
      <c r="H129" s="152" t="s">
        <v>53</v>
      </c>
      <c r="I129" s="152" t="s">
        <v>311</v>
      </c>
      <c r="J129" s="152" t="s">
        <v>298</v>
      </c>
      <c r="K129" s="176" t="s">
        <v>298</v>
      </c>
      <c r="L129" s="152" t="s">
        <v>1206</v>
      </c>
      <c r="M129" s="224">
        <v>8.4339999999999993</v>
      </c>
      <c r="N129" s="177">
        <v>48883</v>
      </c>
      <c r="O129" s="179">
        <v>1.6E-2</v>
      </c>
      <c r="P129" s="179">
        <v>2.1299999999999999E-2</v>
      </c>
      <c r="Q129" s="226">
        <v>0</v>
      </c>
      <c r="R129" s="233">
        <v>10700</v>
      </c>
      <c r="S129" s="226">
        <v>1</v>
      </c>
      <c r="T129" s="226">
        <v>100.1</v>
      </c>
      <c r="U129" s="226">
        <v>10.710699999999999</v>
      </c>
      <c r="V129" s="152"/>
      <c r="W129" s="152" t="s">
        <v>17</v>
      </c>
      <c r="X129" s="179">
        <v>1.0502240707038299E-6</v>
      </c>
      <c r="Y129" s="179">
        <v>4.5753430076000003E-2</v>
      </c>
      <c r="Z129" s="179">
        <v>2.7385897391191492E-3</v>
      </c>
    </row>
    <row r="130" spans="1:26">
      <c r="A130" s="152">
        <v>7956</v>
      </c>
      <c r="B130" s="152">
        <v>15257</v>
      </c>
      <c r="C130" s="152" t="s">
        <v>1227</v>
      </c>
      <c r="D130" s="152" t="s">
        <v>1277</v>
      </c>
      <c r="E130" s="152" t="s">
        <v>3181</v>
      </c>
      <c r="F130" s="152" t="s">
        <v>227</v>
      </c>
      <c r="G130" s="152" t="s">
        <v>53</v>
      </c>
      <c r="H130" s="152" t="s">
        <v>53</v>
      </c>
      <c r="I130" s="152" t="s">
        <v>311</v>
      </c>
      <c r="J130" s="152" t="s">
        <v>298</v>
      </c>
      <c r="K130" s="176" t="s">
        <v>298</v>
      </c>
      <c r="L130" s="152" t="s">
        <v>1206</v>
      </c>
      <c r="M130" s="224">
        <v>0.5</v>
      </c>
      <c r="N130" s="177">
        <v>45749</v>
      </c>
      <c r="O130" s="179">
        <v>0</v>
      </c>
      <c r="P130" s="179">
        <v>4.3200000000000002E-2</v>
      </c>
      <c r="Q130" s="226">
        <v>0</v>
      </c>
      <c r="R130" s="233">
        <v>216000</v>
      </c>
      <c r="S130" s="226">
        <v>1</v>
      </c>
      <c r="T130" s="226">
        <v>97.9</v>
      </c>
      <c r="U130" s="226">
        <v>211.464</v>
      </c>
      <c r="V130" s="152"/>
      <c r="W130" s="152" t="s">
        <v>17</v>
      </c>
      <c r="X130" s="179">
        <v>1.8E-5</v>
      </c>
      <c r="Y130" s="179">
        <v>1</v>
      </c>
      <c r="Z130" s="179">
        <v>2.4503599444156806E-2</v>
      </c>
    </row>
    <row r="131" spans="1:26">
      <c r="A131" s="152">
        <v>7956</v>
      </c>
      <c r="B131" s="152">
        <v>15259</v>
      </c>
      <c r="C131" s="152" t="s">
        <v>1227</v>
      </c>
      <c r="D131" s="152" t="s">
        <v>1264</v>
      </c>
      <c r="E131" s="152" t="s">
        <v>3178</v>
      </c>
      <c r="F131" s="152" t="s">
        <v>227</v>
      </c>
      <c r="G131" s="152" t="s">
        <v>53</v>
      </c>
      <c r="H131" s="152" t="s">
        <v>53</v>
      </c>
      <c r="I131" s="152" t="s">
        <v>311</v>
      </c>
      <c r="J131" s="152" t="s">
        <v>298</v>
      </c>
      <c r="K131" s="176" t="s">
        <v>298</v>
      </c>
      <c r="L131" s="152" t="s">
        <v>1206</v>
      </c>
      <c r="M131" s="224">
        <v>0.35</v>
      </c>
      <c r="N131" s="177">
        <v>45693</v>
      </c>
      <c r="O131" s="179">
        <v>0</v>
      </c>
      <c r="P131" s="179">
        <v>4.2599999999999999E-2</v>
      </c>
      <c r="Q131" s="226">
        <v>0</v>
      </c>
      <c r="R131" s="233">
        <v>2203850</v>
      </c>
      <c r="S131" s="226">
        <v>1</v>
      </c>
      <c r="T131" s="226">
        <v>98.56</v>
      </c>
      <c r="U131" s="226">
        <v>2172.11456</v>
      </c>
      <c r="V131" s="152"/>
      <c r="W131" s="152" t="s">
        <v>17</v>
      </c>
      <c r="X131" s="179">
        <v>1.8365416599999999E-4</v>
      </c>
      <c r="Y131" s="179">
        <v>4.2221576783000002E-2</v>
      </c>
      <c r="Z131" s="179">
        <v>2.356957672177875E-2</v>
      </c>
    </row>
    <row r="132" spans="1:26">
      <c r="A132" s="152">
        <v>7956</v>
      </c>
      <c r="B132" s="152">
        <v>15259</v>
      </c>
      <c r="C132" s="152" t="s">
        <v>1227</v>
      </c>
      <c r="D132" s="152" t="s">
        <v>1277</v>
      </c>
      <c r="E132" s="152" t="s">
        <v>3181</v>
      </c>
      <c r="F132" s="152" t="s">
        <v>227</v>
      </c>
      <c r="G132" s="152" t="s">
        <v>53</v>
      </c>
      <c r="H132" s="152" t="s">
        <v>53</v>
      </c>
      <c r="I132" s="152" t="s">
        <v>311</v>
      </c>
      <c r="J132" s="152" t="s">
        <v>298</v>
      </c>
      <c r="K132" s="176" t="s">
        <v>298</v>
      </c>
      <c r="L132" s="152" t="s">
        <v>1206</v>
      </c>
      <c r="M132" s="224">
        <v>0.5</v>
      </c>
      <c r="N132" s="177">
        <v>45749</v>
      </c>
      <c r="O132" s="179">
        <v>0</v>
      </c>
      <c r="P132" s="179">
        <v>4.3200000000000002E-2</v>
      </c>
      <c r="Q132" s="226">
        <v>0</v>
      </c>
      <c r="R132" s="233">
        <v>3076700</v>
      </c>
      <c r="S132" s="226">
        <v>1</v>
      </c>
      <c r="T132" s="226">
        <v>97.9</v>
      </c>
      <c r="U132" s="226">
        <v>3012.0893000000001</v>
      </c>
      <c r="V132" s="152"/>
      <c r="W132" s="152" t="s">
        <v>17</v>
      </c>
      <c r="X132" s="179">
        <v>2.5639166600000001E-4</v>
      </c>
      <c r="Y132" s="179">
        <v>5.8549011179999999E-2</v>
      </c>
      <c r="Z132" s="179">
        <v>3.2684127787992387E-2</v>
      </c>
    </row>
    <row r="133" spans="1:26">
      <c r="A133" s="152">
        <v>7956</v>
      </c>
      <c r="B133" s="152">
        <v>15259</v>
      </c>
      <c r="C133" s="152" t="s">
        <v>1227</v>
      </c>
      <c r="D133" s="152" t="s">
        <v>3166</v>
      </c>
      <c r="E133" s="152" t="s">
        <v>3167</v>
      </c>
      <c r="F133" s="152" t="s">
        <v>227</v>
      </c>
      <c r="G133" s="152" t="s">
        <v>53</v>
      </c>
      <c r="H133" s="152" t="s">
        <v>53</v>
      </c>
      <c r="I133" s="152" t="s">
        <v>311</v>
      </c>
      <c r="J133" s="152" t="s">
        <v>298</v>
      </c>
      <c r="K133" s="176" t="s">
        <v>298</v>
      </c>
      <c r="L133" s="152" t="s">
        <v>1206</v>
      </c>
      <c r="M133" s="224">
        <v>0.85</v>
      </c>
      <c r="N133" s="177">
        <v>45875</v>
      </c>
      <c r="O133" s="179">
        <v>0</v>
      </c>
      <c r="P133" s="179">
        <v>4.3200000000000002E-2</v>
      </c>
      <c r="Q133" s="226">
        <v>0</v>
      </c>
      <c r="R133" s="233">
        <v>4141300</v>
      </c>
      <c r="S133" s="226">
        <v>1</v>
      </c>
      <c r="T133" s="226">
        <v>96.48</v>
      </c>
      <c r="U133" s="226">
        <v>3995.5262400000001</v>
      </c>
      <c r="V133" s="152"/>
      <c r="W133" s="152" t="s">
        <v>17</v>
      </c>
      <c r="X133" s="179">
        <v>3.4510833299999997E-4</v>
      </c>
      <c r="Y133" s="179">
        <v>7.7665064743000001E-2</v>
      </c>
      <c r="Z133" s="179">
        <v>4.3355384652253415E-2</v>
      </c>
    </row>
    <row r="134" spans="1:26">
      <c r="A134" s="152">
        <v>7956</v>
      </c>
      <c r="B134" s="152">
        <v>15259</v>
      </c>
      <c r="C134" s="152" t="s">
        <v>1220</v>
      </c>
      <c r="D134" s="152" t="s">
        <v>1221</v>
      </c>
      <c r="E134" s="152" t="s">
        <v>1222</v>
      </c>
      <c r="F134" s="152" t="s">
        <v>246</v>
      </c>
      <c r="G134" s="152" t="s">
        <v>61</v>
      </c>
      <c r="H134" s="152" t="s">
        <v>314</v>
      </c>
      <c r="I134" s="152" t="s">
        <v>476</v>
      </c>
      <c r="J134" s="152" t="s">
        <v>1223</v>
      </c>
      <c r="K134" s="176" t="s">
        <v>84</v>
      </c>
      <c r="L134" s="152" t="s">
        <v>1207</v>
      </c>
      <c r="M134" s="224">
        <v>8.3000000000000004E-2</v>
      </c>
      <c r="N134" s="177">
        <v>45596</v>
      </c>
      <c r="O134" s="179">
        <v>0</v>
      </c>
      <c r="P134" s="179">
        <v>4.7750000000000001E-2</v>
      </c>
      <c r="Q134" s="226">
        <v>0</v>
      </c>
      <c r="R134" s="233">
        <v>2100000</v>
      </c>
      <c r="S134" s="226">
        <v>3.71</v>
      </c>
      <c r="T134" s="226">
        <v>99.623099999999994</v>
      </c>
      <c r="U134" s="226">
        <v>7761.6357200000002</v>
      </c>
      <c r="V134" s="152"/>
      <c r="W134" s="152" t="s">
        <v>17</v>
      </c>
      <c r="X134" s="179">
        <v>7.7665019675138298E-6</v>
      </c>
      <c r="Y134" s="179">
        <v>0.15087072503099999</v>
      </c>
      <c r="Z134" s="179">
        <v>8.4221372094222535E-2</v>
      </c>
    </row>
    <row r="135" spans="1:26">
      <c r="A135" s="152">
        <v>7956</v>
      </c>
      <c r="B135" s="152">
        <v>15259</v>
      </c>
      <c r="C135" s="152" t="s">
        <v>1220</v>
      </c>
      <c r="D135" s="152" t="s">
        <v>3217</v>
      </c>
      <c r="E135" s="152" t="s">
        <v>3218</v>
      </c>
      <c r="F135" s="152" t="s">
        <v>246</v>
      </c>
      <c r="G135" s="152" t="s">
        <v>61</v>
      </c>
      <c r="H135" s="152" t="s">
        <v>314</v>
      </c>
      <c r="I135" s="152" t="s">
        <v>488</v>
      </c>
      <c r="J135" s="152" t="s">
        <v>1223</v>
      </c>
      <c r="K135" s="152" t="s">
        <v>84</v>
      </c>
      <c r="L135" s="152" t="s">
        <v>1207</v>
      </c>
      <c r="M135" s="224">
        <v>0.78800000000000003</v>
      </c>
      <c r="N135" s="177">
        <v>45848</v>
      </c>
      <c r="O135" s="179">
        <v>0</v>
      </c>
      <c r="P135" s="179">
        <v>4.027E-2</v>
      </c>
      <c r="Q135" s="226">
        <v>0</v>
      </c>
      <c r="R135" s="233">
        <v>2200000</v>
      </c>
      <c r="S135" s="226">
        <v>3.71</v>
      </c>
      <c r="T135" s="226">
        <v>96.972399999999993</v>
      </c>
      <c r="U135" s="226">
        <v>7914.8872899999997</v>
      </c>
      <c r="V135" s="152"/>
      <c r="W135" s="152" t="s">
        <v>17</v>
      </c>
      <c r="X135" s="179">
        <v>4.5282397497118403E-5</v>
      </c>
      <c r="Y135" s="179">
        <v>0.15384963003400001</v>
      </c>
      <c r="Z135" s="179">
        <v>8.5884302173218005E-2</v>
      </c>
    </row>
    <row r="136" spans="1:26">
      <c r="A136" s="152">
        <v>7956</v>
      </c>
      <c r="B136" s="152">
        <v>15259</v>
      </c>
      <c r="C136" s="152" t="s">
        <v>1220</v>
      </c>
      <c r="D136" s="152" t="s">
        <v>3219</v>
      </c>
      <c r="E136" s="152" t="s">
        <v>3220</v>
      </c>
      <c r="F136" s="152" t="s">
        <v>246</v>
      </c>
      <c r="G136" s="152" t="s">
        <v>61</v>
      </c>
      <c r="H136" s="152" t="s">
        <v>314</v>
      </c>
      <c r="I136" s="152" t="s">
        <v>494</v>
      </c>
      <c r="J136" s="152" t="s">
        <v>1223</v>
      </c>
      <c r="K136" s="152" t="s">
        <v>84</v>
      </c>
      <c r="L136" s="152" t="s">
        <v>1207</v>
      </c>
      <c r="M136" s="224">
        <v>5.7000000000000002E-2</v>
      </c>
      <c r="N136" s="177">
        <v>45587</v>
      </c>
      <c r="O136" s="179">
        <v>0</v>
      </c>
      <c r="P136" s="179">
        <v>4.7829999999999998E-2</v>
      </c>
      <c r="Q136" s="226">
        <v>0</v>
      </c>
      <c r="R136" s="233">
        <v>6000000</v>
      </c>
      <c r="S136" s="226">
        <v>3.71</v>
      </c>
      <c r="T136" s="226">
        <v>99.738600000000005</v>
      </c>
      <c r="U136" s="226">
        <v>22201.81236</v>
      </c>
      <c r="V136" s="152"/>
      <c r="W136" s="152" t="s">
        <v>17</v>
      </c>
      <c r="X136" s="179">
        <v>2.6000927366409401E-5</v>
      </c>
      <c r="Y136" s="179">
        <v>0.43155897140799998</v>
      </c>
      <c r="Z136" s="179">
        <v>0.24091147373992822</v>
      </c>
    </row>
    <row r="137" spans="1:26">
      <c r="A137" s="152">
        <v>7956</v>
      </c>
      <c r="B137" s="152">
        <v>15259</v>
      </c>
      <c r="C137" s="152" t="s">
        <v>1220</v>
      </c>
      <c r="D137" s="152" t="s">
        <v>3221</v>
      </c>
      <c r="E137" s="152" t="s">
        <v>3222</v>
      </c>
      <c r="F137" s="152" t="s">
        <v>246</v>
      </c>
      <c r="G137" s="152" t="s">
        <v>61</v>
      </c>
      <c r="H137" s="152" t="s">
        <v>314</v>
      </c>
      <c r="I137" s="152" t="s">
        <v>476</v>
      </c>
      <c r="J137" s="152" t="s">
        <v>1223</v>
      </c>
      <c r="K137" s="152" t="s">
        <v>84</v>
      </c>
      <c r="L137" s="152" t="s">
        <v>1207</v>
      </c>
      <c r="M137" s="224">
        <v>0.33800000000000002</v>
      </c>
      <c r="N137" s="177">
        <v>45687</v>
      </c>
      <c r="O137" s="179">
        <v>0</v>
      </c>
      <c r="P137" s="179">
        <v>4.4690000000000001E-2</v>
      </c>
      <c r="Q137" s="226">
        <v>0</v>
      </c>
      <c r="R137" s="233">
        <v>1200000</v>
      </c>
      <c r="S137" s="226">
        <v>3.71</v>
      </c>
      <c r="T137" s="226">
        <v>98.552099999999996</v>
      </c>
      <c r="U137" s="226">
        <v>4387.5394900000001</v>
      </c>
      <c r="V137" s="152"/>
      <c r="W137" s="152" t="s">
        <v>17</v>
      </c>
      <c r="X137" s="179">
        <v>1.5546256590965001E-5</v>
      </c>
      <c r="Y137" s="179">
        <v>8.5285020816999998E-2</v>
      </c>
      <c r="Z137" s="179">
        <v>4.7609113503382164E-2</v>
      </c>
    </row>
    <row r="138" spans="1:26">
      <c r="A138" s="152">
        <v>7956</v>
      </c>
      <c r="B138" s="152">
        <v>15260</v>
      </c>
      <c r="C138" s="152" t="s">
        <v>1227</v>
      </c>
      <c r="D138" s="152" t="s">
        <v>1277</v>
      </c>
      <c r="E138" s="152" t="s">
        <v>3181</v>
      </c>
      <c r="F138" s="152" t="s">
        <v>227</v>
      </c>
      <c r="G138" s="152" t="s">
        <v>53</v>
      </c>
      <c r="H138" s="152" t="s">
        <v>53</v>
      </c>
      <c r="I138" s="152" t="s">
        <v>311</v>
      </c>
      <c r="J138" s="152" t="s">
        <v>298</v>
      </c>
      <c r="K138" s="176" t="s">
        <v>298</v>
      </c>
      <c r="L138" s="152" t="s">
        <v>1206</v>
      </c>
      <c r="M138" s="224">
        <v>0.5</v>
      </c>
      <c r="N138" s="177">
        <v>45749</v>
      </c>
      <c r="O138" s="179">
        <v>0</v>
      </c>
      <c r="P138" s="179">
        <v>4.3200000000000002E-2</v>
      </c>
      <c r="Q138" s="226">
        <v>0</v>
      </c>
      <c r="R138" s="233">
        <v>11499074</v>
      </c>
      <c r="S138" s="226">
        <v>1</v>
      </c>
      <c r="T138" s="226">
        <v>97.9</v>
      </c>
      <c r="U138" s="226">
        <v>11257.59345</v>
      </c>
      <c r="V138" s="152"/>
      <c r="W138" s="152" t="s">
        <v>17</v>
      </c>
      <c r="X138" s="179">
        <v>9.5825616599999998E-4</v>
      </c>
      <c r="Y138" s="179">
        <v>1</v>
      </c>
      <c r="Z138" s="179">
        <v>0.2617196754295375</v>
      </c>
    </row>
    <row r="139" spans="1:26">
      <c r="A139" s="152">
        <v>8700</v>
      </c>
      <c r="B139" s="152">
        <v>8705</v>
      </c>
      <c r="C139" s="152" t="s">
        <v>1224</v>
      </c>
      <c r="D139" s="152" t="s">
        <v>1259</v>
      </c>
      <c r="E139" s="152" t="s">
        <v>3174</v>
      </c>
      <c r="F139" s="152" t="s">
        <v>224</v>
      </c>
      <c r="G139" s="152" t="s">
        <v>53</v>
      </c>
      <c r="H139" s="152" t="s">
        <v>53</v>
      </c>
      <c r="I139" s="152" t="s">
        <v>311</v>
      </c>
      <c r="J139" s="152" t="s">
        <v>298</v>
      </c>
      <c r="K139" s="176" t="s">
        <v>298</v>
      </c>
      <c r="L139" s="152" t="s">
        <v>1206</v>
      </c>
      <c r="M139" s="224">
        <v>1.609</v>
      </c>
      <c r="N139" s="177">
        <v>46173</v>
      </c>
      <c r="O139" s="179">
        <v>4.1700000000000001E-2</v>
      </c>
      <c r="P139" s="179">
        <v>4.6199999999999998E-2</v>
      </c>
      <c r="Q139" s="226">
        <v>0</v>
      </c>
      <c r="R139" s="233">
        <v>1300000</v>
      </c>
      <c r="S139" s="226">
        <v>1</v>
      </c>
      <c r="T139" s="226">
        <v>99.82</v>
      </c>
      <c r="U139" s="226">
        <v>1297.6600000000001</v>
      </c>
      <c r="V139" s="152"/>
      <c r="W139" s="152" t="s">
        <v>17</v>
      </c>
      <c r="X139" s="179">
        <v>6.1275795047548804E-5</v>
      </c>
      <c r="Y139" s="179">
        <v>9.8264798699999999E-3</v>
      </c>
      <c r="Z139" s="179">
        <v>8.9032906697203255E-3</v>
      </c>
    </row>
    <row r="140" spans="1:26">
      <c r="A140" s="152">
        <v>8700</v>
      </c>
      <c r="B140" s="152">
        <v>8705</v>
      </c>
      <c r="C140" s="152" t="s">
        <v>1224</v>
      </c>
      <c r="D140" s="152" t="s">
        <v>1226</v>
      </c>
      <c r="E140" s="152" t="s">
        <v>3175</v>
      </c>
      <c r="F140" s="152" t="s">
        <v>223</v>
      </c>
      <c r="G140" s="152" t="s">
        <v>53</v>
      </c>
      <c r="H140" s="152" t="s">
        <v>53</v>
      </c>
      <c r="I140" s="152" t="s">
        <v>311</v>
      </c>
      <c r="J140" s="152" t="s">
        <v>298</v>
      </c>
      <c r="K140" s="176" t="s">
        <v>298</v>
      </c>
      <c r="L140" s="152" t="s">
        <v>1206</v>
      </c>
      <c r="M140" s="224">
        <v>0.41099999999999998</v>
      </c>
      <c r="N140" s="177">
        <v>45716</v>
      </c>
      <c r="O140" s="179">
        <v>0</v>
      </c>
      <c r="P140" s="179">
        <v>4.3099999999999999E-2</v>
      </c>
      <c r="Q140" s="226">
        <v>0</v>
      </c>
      <c r="R140" s="233">
        <v>6961950</v>
      </c>
      <c r="S140" s="226">
        <v>1</v>
      </c>
      <c r="T140" s="226">
        <v>98.28</v>
      </c>
      <c r="U140" s="226">
        <v>6842.2044599999999</v>
      </c>
      <c r="V140" s="152"/>
      <c r="W140" s="152" t="s">
        <v>17</v>
      </c>
      <c r="X140" s="179">
        <v>7.5069411599999996E-4</v>
      </c>
      <c r="Y140" s="179">
        <v>5.1812327105999999E-2</v>
      </c>
      <c r="Z140" s="179">
        <v>4.6944604233032372E-2</v>
      </c>
    </row>
    <row r="141" spans="1:26">
      <c r="A141" s="152">
        <v>8700</v>
      </c>
      <c r="B141" s="152">
        <v>8705</v>
      </c>
      <c r="C141" s="152" t="s">
        <v>1224</v>
      </c>
      <c r="D141" s="152" t="s">
        <v>3164</v>
      </c>
      <c r="E141" s="152" t="s">
        <v>3165</v>
      </c>
      <c r="F141" s="152" t="s">
        <v>223</v>
      </c>
      <c r="G141" s="152" t="s">
        <v>53</v>
      </c>
      <c r="H141" s="152" t="s">
        <v>53</v>
      </c>
      <c r="I141" s="152" t="s">
        <v>311</v>
      </c>
      <c r="J141" s="152" t="s">
        <v>298</v>
      </c>
      <c r="K141" s="176" t="s">
        <v>298</v>
      </c>
      <c r="L141" s="152" t="s">
        <v>1206</v>
      </c>
      <c r="M141" s="224">
        <v>0.66</v>
      </c>
      <c r="N141" s="177">
        <v>45807</v>
      </c>
      <c r="O141" s="179">
        <v>0</v>
      </c>
      <c r="P141" s="179">
        <v>4.1500000000000002E-2</v>
      </c>
      <c r="Q141" s="226">
        <v>0</v>
      </c>
      <c r="R141" s="233">
        <v>10200000</v>
      </c>
      <c r="S141" s="226">
        <v>1</v>
      </c>
      <c r="T141" s="226">
        <v>97.35</v>
      </c>
      <c r="U141" s="226">
        <v>9929.7000000000007</v>
      </c>
      <c r="V141" s="152"/>
      <c r="W141" s="152" t="s">
        <v>17</v>
      </c>
      <c r="X141" s="179">
        <v>1.372153622E-3</v>
      </c>
      <c r="Y141" s="179">
        <v>7.5192266977000002E-2</v>
      </c>
      <c r="Z141" s="179">
        <v>6.8128019175378696E-2</v>
      </c>
    </row>
    <row r="142" spans="1:26">
      <c r="A142" s="152">
        <v>8700</v>
      </c>
      <c r="B142" s="152">
        <v>8705</v>
      </c>
      <c r="C142" s="152" t="s">
        <v>1227</v>
      </c>
      <c r="D142" s="152" t="s">
        <v>1229</v>
      </c>
      <c r="E142" s="152" t="s">
        <v>3176</v>
      </c>
      <c r="F142" s="152" t="s">
        <v>227</v>
      </c>
      <c r="G142" s="152" t="s">
        <v>53</v>
      </c>
      <c r="H142" s="152" t="s">
        <v>53</v>
      </c>
      <c r="I142" s="152" t="s">
        <v>311</v>
      </c>
      <c r="J142" s="152" t="s">
        <v>298</v>
      </c>
      <c r="K142" s="176" t="s">
        <v>298</v>
      </c>
      <c r="L142" s="152" t="s">
        <v>1206</v>
      </c>
      <c r="M142" s="224">
        <v>0.1</v>
      </c>
      <c r="N142" s="177">
        <v>45602</v>
      </c>
      <c r="O142" s="179">
        <v>0</v>
      </c>
      <c r="P142" s="179">
        <v>4.36E-2</v>
      </c>
      <c r="Q142" s="226">
        <v>0</v>
      </c>
      <c r="R142" s="233">
        <v>12050000</v>
      </c>
      <c r="S142" s="226">
        <v>1</v>
      </c>
      <c r="T142" s="226">
        <v>99.58</v>
      </c>
      <c r="U142" s="226">
        <v>11999.39</v>
      </c>
      <c r="V142" s="152"/>
      <c r="W142" s="152" t="s">
        <v>17</v>
      </c>
      <c r="X142" s="179">
        <v>3.0124999999999998E-4</v>
      </c>
      <c r="Y142" s="179">
        <v>9.0864913990000004E-2</v>
      </c>
      <c r="Z142" s="179">
        <v>8.2328234691163599E-2</v>
      </c>
    </row>
    <row r="143" spans="1:26">
      <c r="A143" s="152">
        <v>8700</v>
      </c>
      <c r="B143" s="152">
        <v>8705</v>
      </c>
      <c r="C143" s="152" t="s">
        <v>1227</v>
      </c>
      <c r="D143" s="152" t="s">
        <v>1230</v>
      </c>
      <c r="E143" s="152" t="s">
        <v>3177</v>
      </c>
      <c r="F143" s="152" t="s">
        <v>227</v>
      </c>
      <c r="G143" s="152" t="s">
        <v>53</v>
      </c>
      <c r="H143" s="152" t="s">
        <v>53</v>
      </c>
      <c r="I143" s="152" t="s">
        <v>311</v>
      </c>
      <c r="J143" s="152" t="s">
        <v>298</v>
      </c>
      <c r="K143" s="176" t="s">
        <v>298</v>
      </c>
      <c r="L143" s="152" t="s">
        <v>1206</v>
      </c>
      <c r="M143" s="224">
        <v>0.18</v>
      </c>
      <c r="N143" s="177">
        <v>45630</v>
      </c>
      <c r="O143" s="179">
        <v>0</v>
      </c>
      <c r="P143" s="179">
        <v>4.2700000000000002E-2</v>
      </c>
      <c r="Q143" s="226">
        <v>0</v>
      </c>
      <c r="R143" s="233">
        <v>2122826</v>
      </c>
      <c r="S143" s="226">
        <v>1</v>
      </c>
      <c r="T143" s="226">
        <v>99.27</v>
      </c>
      <c r="U143" s="226">
        <v>2107.3293699999999</v>
      </c>
      <c r="V143" s="152"/>
      <c r="W143" s="152" t="s">
        <v>17</v>
      </c>
      <c r="X143" s="179">
        <v>5.3070650000000003E-5</v>
      </c>
      <c r="Y143" s="179">
        <v>1.5957669676999998E-2</v>
      </c>
      <c r="Z143" s="179">
        <v>1.4458460550489811E-2</v>
      </c>
    </row>
    <row r="144" spans="1:26">
      <c r="A144" s="152">
        <v>8700</v>
      </c>
      <c r="B144" s="152">
        <v>8705</v>
      </c>
      <c r="C144" s="152" t="s">
        <v>1227</v>
      </c>
      <c r="D144" s="152" t="s">
        <v>1264</v>
      </c>
      <c r="E144" s="152" t="s">
        <v>3178</v>
      </c>
      <c r="F144" s="152" t="s">
        <v>227</v>
      </c>
      <c r="G144" s="152" t="s">
        <v>53</v>
      </c>
      <c r="H144" s="152" t="s">
        <v>53</v>
      </c>
      <c r="I144" s="152" t="s">
        <v>311</v>
      </c>
      <c r="J144" s="152" t="s">
        <v>298</v>
      </c>
      <c r="K144" s="176" t="s">
        <v>298</v>
      </c>
      <c r="L144" s="152" t="s">
        <v>1206</v>
      </c>
      <c r="M144" s="224">
        <v>0.35</v>
      </c>
      <c r="N144" s="177">
        <v>45693</v>
      </c>
      <c r="O144" s="179">
        <v>0</v>
      </c>
      <c r="P144" s="179">
        <v>4.2599999999999999E-2</v>
      </c>
      <c r="Q144" s="226">
        <v>0</v>
      </c>
      <c r="R144" s="233">
        <v>4707600</v>
      </c>
      <c r="S144" s="226">
        <v>1</v>
      </c>
      <c r="T144" s="226">
        <v>98.56</v>
      </c>
      <c r="U144" s="226">
        <v>4639.8105599999999</v>
      </c>
      <c r="V144" s="152"/>
      <c r="W144" s="152" t="s">
        <v>17</v>
      </c>
      <c r="X144" s="179">
        <v>3.9229999999999999E-4</v>
      </c>
      <c r="Y144" s="179">
        <v>3.5134784973000002E-2</v>
      </c>
      <c r="Z144" s="179">
        <v>3.1833902615567893E-2</v>
      </c>
    </row>
    <row r="145" spans="1:26">
      <c r="A145" s="152">
        <v>8700</v>
      </c>
      <c r="B145" s="152">
        <v>8705</v>
      </c>
      <c r="C145" s="152" t="s">
        <v>1227</v>
      </c>
      <c r="D145" s="152" t="s">
        <v>3179</v>
      </c>
      <c r="E145" s="152" t="s">
        <v>3180</v>
      </c>
      <c r="F145" s="152" t="s">
        <v>227</v>
      </c>
      <c r="G145" s="152" t="s">
        <v>53</v>
      </c>
      <c r="H145" s="152" t="s">
        <v>53</v>
      </c>
      <c r="I145" s="152" t="s">
        <v>311</v>
      </c>
      <c r="J145" s="152" t="s">
        <v>298</v>
      </c>
      <c r="K145" s="176" t="s">
        <v>298</v>
      </c>
      <c r="L145" s="152" t="s">
        <v>1206</v>
      </c>
      <c r="M145" s="224">
        <v>0.42</v>
      </c>
      <c r="N145" s="177">
        <v>45721</v>
      </c>
      <c r="O145" s="179">
        <v>0</v>
      </c>
      <c r="P145" s="179">
        <v>4.3200000000000002E-2</v>
      </c>
      <c r="Q145" s="226">
        <v>0</v>
      </c>
      <c r="R145" s="233">
        <v>16600826</v>
      </c>
      <c r="S145" s="226">
        <v>1</v>
      </c>
      <c r="T145" s="226">
        <v>98.22</v>
      </c>
      <c r="U145" s="226">
        <v>16305.3313</v>
      </c>
      <c r="V145" s="152"/>
      <c r="W145" s="152" t="s">
        <v>17</v>
      </c>
      <c r="X145" s="179">
        <v>1.3834021659999999E-3</v>
      </c>
      <c r="Y145" s="179">
        <v>0.12347148698</v>
      </c>
      <c r="Z145" s="179">
        <v>0.11187144863060337</v>
      </c>
    </row>
    <row r="146" spans="1:26">
      <c r="A146" s="152">
        <v>8700</v>
      </c>
      <c r="B146" s="152">
        <v>8705</v>
      </c>
      <c r="C146" s="152" t="s">
        <v>1227</v>
      </c>
      <c r="D146" s="152" t="s">
        <v>1277</v>
      </c>
      <c r="E146" s="152" t="s">
        <v>3181</v>
      </c>
      <c r="F146" s="152" t="s">
        <v>227</v>
      </c>
      <c r="G146" s="152" t="s">
        <v>53</v>
      </c>
      <c r="H146" s="152" t="s">
        <v>53</v>
      </c>
      <c r="I146" s="152" t="s">
        <v>311</v>
      </c>
      <c r="J146" s="152" t="s">
        <v>298</v>
      </c>
      <c r="K146" s="176" t="s">
        <v>298</v>
      </c>
      <c r="L146" s="152" t="s">
        <v>1206</v>
      </c>
      <c r="M146" s="224">
        <v>0.5</v>
      </c>
      <c r="N146" s="177">
        <v>45749</v>
      </c>
      <c r="O146" s="179">
        <v>0</v>
      </c>
      <c r="P146" s="179">
        <v>4.3200000000000002E-2</v>
      </c>
      <c r="Q146" s="226">
        <v>0</v>
      </c>
      <c r="R146" s="233">
        <v>20782910</v>
      </c>
      <c r="S146" s="226">
        <v>1</v>
      </c>
      <c r="T146" s="226">
        <v>97.9</v>
      </c>
      <c r="U146" s="226">
        <v>20346.46889</v>
      </c>
      <c r="V146" s="152"/>
      <c r="W146" s="152" t="s">
        <v>17</v>
      </c>
      <c r="X146" s="179">
        <v>1.731909166E-3</v>
      </c>
      <c r="Y146" s="179">
        <v>0.15407284417700001</v>
      </c>
      <c r="Z146" s="179">
        <v>0.13959783504931328</v>
      </c>
    </row>
    <row r="147" spans="1:26">
      <c r="A147" s="152">
        <v>8700</v>
      </c>
      <c r="B147" s="152">
        <v>8705</v>
      </c>
      <c r="C147" s="152" t="s">
        <v>1227</v>
      </c>
      <c r="D147" s="152" t="s">
        <v>3182</v>
      </c>
      <c r="E147" s="152" t="s">
        <v>3183</v>
      </c>
      <c r="F147" s="152" t="s">
        <v>227</v>
      </c>
      <c r="G147" s="152" t="s">
        <v>53</v>
      </c>
      <c r="H147" s="152" t="s">
        <v>53</v>
      </c>
      <c r="I147" s="152" t="s">
        <v>311</v>
      </c>
      <c r="J147" s="152" t="s">
        <v>298</v>
      </c>
      <c r="K147" s="176" t="s">
        <v>298</v>
      </c>
      <c r="L147" s="152" t="s">
        <v>1206</v>
      </c>
      <c r="M147" s="224">
        <v>0.6</v>
      </c>
      <c r="N147" s="177">
        <v>45784</v>
      </c>
      <c r="O147" s="179">
        <v>0</v>
      </c>
      <c r="P147" s="179">
        <v>4.2900000000000001E-2</v>
      </c>
      <c r="Q147" s="226">
        <v>0</v>
      </c>
      <c r="R147" s="233">
        <v>36440241</v>
      </c>
      <c r="S147" s="226">
        <v>1</v>
      </c>
      <c r="T147" s="226">
        <v>97.52</v>
      </c>
      <c r="U147" s="226">
        <v>35536.523020000001</v>
      </c>
      <c r="V147" s="152"/>
      <c r="W147" s="152" t="s">
        <v>17</v>
      </c>
      <c r="X147" s="179">
        <v>2.6028743570000001E-3</v>
      </c>
      <c r="Y147" s="179">
        <v>0.26909893817300001</v>
      </c>
      <c r="Z147" s="179">
        <v>0.24381732798904762</v>
      </c>
    </row>
    <row r="148" spans="1:26">
      <c r="A148" s="152">
        <v>8700</v>
      </c>
      <c r="B148" s="152">
        <v>8705</v>
      </c>
      <c r="C148" s="152" t="s">
        <v>1227</v>
      </c>
      <c r="D148" s="152" t="s">
        <v>3166</v>
      </c>
      <c r="E148" s="152" t="s">
        <v>3167</v>
      </c>
      <c r="F148" s="152" t="s">
        <v>227</v>
      </c>
      <c r="G148" s="152" t="s">
        <v>53</v>
      </c>
      <c r="H148" s="152" t="s">
        <v>53</v>
      </c>
      <c r="I148" s="152" t="s">
        <v>311</v>
      </c>
      <c r="J148" s="152" t="s">
        <v>298</v>
      </c>
      <c r="K148" s="176" t="s">
        <v>298</v>
      </c>
      <c r="L148" s="152" t="s">
        <v>1206</v>
      </c>
      <c r="M148" s="224">
        <v>0.85</v>
      </c>
      <c r="N148" s="177">
        <v>45875</v>
      </c>
      <c r="O148" s="179">
        <v>0</v>
      </c>
      <c r="P148" s="179">
        <v>4.3200000000000002E-2</v>
      </c>
      <c r="Q148" s="226">
        <v>0</v>
      </c>
      <c r="R148" s="233">
        <v>18340000</v>
      </c>
      <c r="S148" s="226">
        <v>1</v>
      </c>
      <c r="T148" s="226">
        <v>96.48</v>
      </c>
      <c r="U148" s="226">
        <v>17694.432000000001</v>
      </c>
      <c r="V148" s="152"/>
      <c r="W148" s="152" t="s">
        <v>17</v>
      </c>
      <c r="X148" s="179">
        <v>1.528333333E-3</v>
      </c>
      <c r="Y148" s="179">
        <v>0.133990397994</v>
      </c>
      <c r="Z148" s="179">
        <v>0.12140211714285772</v>
      </c>
    </row>
    <row r="149" spans="1:26">
      <c r="A149" s="152">
        <v>8700</v>
      </c>
      <c r="B149" s="152">
        <v>8705</v>
      </c>
      <c r="C149" s="152" t="s">
        <v>1227</v>
      </c>
      <c r="D149" s="152" t="s">
        <v>3184</v>
      </c>
      <c r="E149" s="152" t="s">
        <v>3185</v>
      </c>
      <c r="F149" s="152" t="s">
        <v>227</v>
      </c>
      <c r="G149" s="152" t="s">
        <v>53</v>
      </c>
      <c r="H149" s="152" t="s">
        <v>53</v>
      </c>
      <c r="I149" s="152" t="s">
        <v>311</v>
      </c>
      <c r="J149" s="152" t="s">
        <v>298</v>
      </c>
      <c r="K149" s="176" t="s">
        <v>298</v>
      </c>
      <c r="L149" s="152" t="s">
        <v>1206</v>
      </c>
      <c r="M149" s="224">
        <v>0.92</v>
      </c>
      <c r="N149" s="177">
        <v>45903</v>
      </c>
      <c r="O149" s="179">
        <v>0</v>
      </c>
      <c r="P149" s="179">
        <v>4.2799999999999998E-2</v>
      </c>
      <c r="Q149" s="226">
        <v>0</v>
      </c>
      <c r="R149" s="233">
        <v>5570284</v>
      </c>
      <c r="S149" s="226">
        <v>1</v>
      </c>
      <c r="T149" s="226">
        <v>96.2</v>
      </c>
      <c r="U149" s="226">
        <v>5358.6132100000004</v>
      </c>
      <c r="V149" s="152"/>
      <c r="W149" s="152" t="s">
        <v>17</v>
      </c>
      <c r="X149" s="179">
        <v>4.6419033299999998E-4</v>
      </c>
      <c r="Y149" s="179">
        <v>4.0577890078000001E-2</v>
      </c>
      <c r="Z149" s="179">
        <v>3.6765632750668957E-2</v>
      </c>
    </row>
    <row r="150" spans="1:26">
      <c r="A150" s="152">
        <v>8700</v>
      </c>
      <c r="B150" s="152">
        <v>9451</v>
      </c>
      <c r="C150" s="152" t="s">
        <v>1224</v>
      </c>
      <c r="D150" s="152" t="s">
        <v>3164</v>
      </c>
      <c r="E150" s="152" t="s">
        <v>3165</v>
      </c>
      <c r="F150" s="152" t="s">
        <v>223</v>
      </c>
      <c r="G150" s="152" t="s">
        <v>53</v>
      </c>
      <c r="H150" s="152" t="s">
        <v>53</v>
      </c>
      <c r="I150" s="152" t="s">
        <v>311</v>
      </c>
      <c r="J150" s="152" t="s">
        <v>298</v>
      </c>
      <c r="K150" s="176" t="s">
        <v>298</v>
      </c>
      <c r="L150" s="152" t="s">
        <v>1206</v>
      </c>
      <c r="M150" s="224">
        <v>0.66</v>
      </c>
      <c r="N150" s="177">
        <v>45807</v>
      </c>
      <c r="O150" s="179">
        <v>0</v>
      </c>
      <c r="P150" s="179">
        <v>4.1500000000000002E-2</v>
      </c>
      <c r="Q150" s="226">
        <v>0</v>
      </c>
      <c r="R150" s="233">
        <v>10000000</v>
      </c>
      <c r="S150" s="226">
        <v>1</v>
      </c>
      <c r="T150" s="226">
        <v>97.35</v>
      </c>
      <c r="U150" s="226">
        <v>9735</v>
      </c>
      <c r="V150" s="152"/>
      <c r="W150" s="152" t="s">
        <v>17</v>
      </c>
      <c r="X150" s="179">
        <v>1.3452486490000001E-3</v>
      </c>
      <c r="Y150" s="179">
        <v>3.1279473109999997E-2</v>
      </c>
      <c r="Z150" s="179">
        <v>3.6798941727035741E-3</v>
      </c>
    </row>
    <row r="151" spans="1:26">
      <c r="A151" s="152">
        <v>8700</v>
      </c>
      <c r="B151" s="152">
        <v>9451</v>
      </c>
      <c r="C151" s="152" t="s">
        <v>1227</v>
      </c>
      <c r="D151" s="152" t="s">
        <v>3166</v>
      </c>
      <c r="E151" s="152" t="s">
        <v>3167</v>
      </c>
      <c r="F151" s="152" t="s">
        <v>227</v>
      </c>
      <c r="G151" s="152" t="s">
        <v>53</v>
      </c>
      <c r="H151" s="152" t="s">
        <v>53</v>
      </c>
      <c r="I151" s="152" t="s">
        <v>311</v>
      </c>
      <c r="J151" s="152" t="s">
        <v>298</v>
      </c>
      <c r="K151" s="176" t="s">
        <v>298</v>
      </c>
      <c r="L151" s="152" t="s">
        <v>1206</v>
      </c>
      <c r="M151" s="224">
        <v>0.85</v>
      </c>
      <c r="N151" s="177">
        <v>45875</v>
      </c>
      <c r="O151" s="179">
        <v>0</v>
      </c>
      <c r="P151" s="179">
        <v>4.3200000000000002E-2</v>
      </c>
      <c r="Q151" s="226">
        <v>0</v>
      </c>
      <c r="R151" s="233">
        <v>11000000</v>
      </c>
      <c r="S151" s="226">
        <v>1</v>
      </c>
      <c r="T151" s="226">
        <v>96.48</v>
      </c>
      <c r="U151" s="226">
        <v>10612.8</v>
      </c>
      <c r="V151" s="152"/>
      <c r="W151" s="152" t="s">
        <v>17</v>
      </c>
      <c r="X151" s="179">
        <v>9.1666666599999995E-4</v>
      </c>
      <c r="Y151" s="179">
        <v>3.4099927295999997E-2</v>
      </c>
      <c r="Z151" s="179">
        <v>4.011708359123625E-3</v>
      </c>
    </row>
    <row r="152" spans="1:26">
      <c r="A152" s="152">
        <v>8700</v>
      </c>
      <c r="B152" s="152">
        <v>9451</v>
      </c>
      <c r="C152" s="152" t="s">
        <v>1220</v>
      </c>
      <c r="D152" s="152" t="s">
        <v>1221</v>
      </c>
      <c r="E152" s="152" t="s">
        <v>1222</v>
      </c>
      <c r="F152" s="152" t="s">
        <v>246</v>
      </c>
      <c r="G152" s="152" t="s">
        <v>61</v>
      </c>
      <c r="H152" s="152" t="s">
        <v>314</v>
      </c>
      <c r="I152" s="152" t="s">
        <v>476</v>
      </c>
      <c r="J152" s="152" t="s">
        <v>1223</v>
      </c>
      <c r="K152" s="176" t="s">
        <v>84</v>
      </c>
      <c r="L152" s="152" t="s">
        <v>1207</v>
      </c>
      <c r="M152" s="224">
        <v>8.3000000000000004E-2</v>
      </c>
      <c r="N152" s="177">
        <v>45596</v>
      </c>
      <c r="O152" s="179">
        <v>0</v>
      </c>
      <c r="P152" s="179">
        <v>4.7750000000000001E-2</v>
      </c>
      <c r="Q152" s="226">
        <v>0</v>
      </c>
      <c r="R152" s="233">
        <v>44180000</v>
      </c>
      <c r="S152" s="226">
        <v>3.71</v>
      </c>
      <c r="T152" s="226">
        <v>99.623099999999994</v>
      </c>
      <c r="U152" s="226">
        <v>163290.03150000001</v>
      </c>
      <c r="V152" s="152"/>
      <c r="W152" s="152" t="s">
        <v>17</v>
      </c>
      <c r="X152" s="179">
        <v>1.6339240799999999E-4</v>
      </c>
      <c r="Y152" s="179">
        <v>0.524666271139</v>
      </c>
      <c r="Z152" s="179">
        <v>6.1724708307902734E-2</v>
      </c>
    </row>
    <row r="153" spans="1:26">
      <c r="A153" s="152">
        <v>8700</v>
      </c>
      <c r="B153" s="152">
        <v>9451</v>
      </c>
      <c r="C153" s="152" t="s">
        <v>1220</v>
      </c>
      <c r="D153" s="152" t="s">
        <v>3168</v>
      </c>
      <c r="E153" s="152" t="s">
        <v>3169</v>
      </c>
      <c r="F153" s="152" t="s">
        <v>246</v>
      </c>
      <c r="G153" s="152" t="s">
        <v>61</v>
      </c>
      <c r="H153" s="152" t="s">
        <v>314</v>
      </c>
      <c r="I153" s="152" t="s">
        <v>102</v>
      </c>
      <c r="J153" s="152" t="s">
        <v>1223</v>
      </c>
      <c r="K153" s="176" t="s">
        <v>84</v>
      </c>
      <c r="L153" s="152" t="s">
        <v>1207</v>
      </c>
      <c r="M153" s="224">
        <v>0.318</v>
      </c>
      <c r="N153" s="177">
        <v>45680</v>
      </c>
      <c r="O153" s="179">
        <v>0</v>
      </c>
      <c r="P153" s="179">
        <v>4.5429999999999998E-2</v>
      </c>
      <c r="Q153" s="226">
        <v>0</v>
      </c>
      <c r="R153" s="233">
        <v>10000000</v>
      </c>
      <c r="S153" s="226">
        <v>3.71</v>
      </c>
      <c r="T153" s="226">
        <v>98.616900000000001</v>
      </c>
      <c r="U153" s="226">
        <v>36586.869899999998</v>
      </c>
      <c r="V153" s="152"/>
      <c r="W153" s="152" t="s">
        <v>17</v>
      </c>
      <c r="X153" s="179">
        <v>8.15833700458499E-5</v>
      </c>
      <c r="Y153" s="179">
        <v>0.117557063506</v>
      </c>
      <c r="Z153" s="179">
        <v>1.3830078001281335E-2</v>
      </c>
    </row>
    <row r="154" spans="1:26">
      <c r="A154" s="152">
        <v>8700</v>
      </c>
      <c r="B154" s="152">
        <v>9451</v>
      </c>
      <c r="C154" s="152" t="s">
        <v>1220</v>
      </c>
      <c r="D154" s="152" t="s">
        <v>3170</v>
      </c>
      <c r="E154" s="152" t="s">
        <v>3171</v>
      </c>
      <c r="F154" s="152" t="s">
        <v>246</v>
      </c>
      <c r="G154" s="152" t="s">
        <v>61</v>
      </c>
      <c r="H154" s="152" t="s">
        <v>314</v>
      </c>
      <c r="I154" s="152" t="s">
        <v>488</v>
      </c>
      <c r="J154" s="152" t="s">
        <v>1223</v>
      </c>
      <c r="K154" s="176" t="s">
        <v>84</v>
      </c>
      <c r="L154" s="152" t="s">
        <v>1207</v>
      </c>
      <c r="M154" s="224">
        <v>0.39600000000000002</v>
      </c>
      <c r="N154" s="177">
        <v>45708</v>
      </c>
      <c r="O154" s="179">
        <v>0</v>
      </c>
      <c r="P154" s="179">
        <v>4.4900000000000002E-2</v>
      </c>
      <c r="Q154" s="226">
        <v>0</v>
      </c>
      <c r="R154" s="233">
        <v>15800000</v>
      </c>
      <c r="S154" s="226">
        <v>3.71</v>
      </c>
      <c r="T154" s="226">
        <v>98.299700000000001</v>
      </c>
      <c r="U154" s="226">
        <v>57621.318149999999</v>
      </c>
      <c r="V154" s="152"/>
      <c r="W154" s="152" t="s">
        <v>17</v>
      </c>
      <c r="X154" s="179">
        <v>1.2685057300000001E-4</v>
      </c>
      <c r="Y154" s="179">
        <v>0.18514272949900001</v>
      </c>
      <c r="Z154" s="179">
        <v>2.1781238097964426E-2</v>
      </c>
    </row>
    <row r="155" spans="1:26">
      <c r="A155" s="152">
        <v>8700</v>
      </c>
      <c r="B155" s="152">
        <v>9451</v>
      </c>
      <c r="C155" s="152" t="s">
        <v>1232</v>
      </c>
      <c r="D155" s="152" t="s">
        <v>3172</v>
      </c>
      <c r="E155" s="152" t="s">
        <v>3173</v>
      </c>
      <c r="F155" s="152" t="s">
        <v>246</v>
      </c>
      <c r="G155" s="152" t="s">
        <v>61</v>
      </c>
      <c r="H155" s="152" t="s">
        <v>314</v>
      </c>
      <c r="I155" s="152" t="s">
        <v>476</v>
      </c>
      <c r="J155" s="152" t="s">
        <v>1223</v>
      </c>
      <c r="K155" s="176" t="s">
        <v>84</v>
      </c>
      <c r="L155" s="152" t="s">
        <v>1207</v>
      </c>
      <c r="M155" s="224">
        <v>0.69499999999999995</v>
      </c>
      <c r="N155" s="177">
        <v>45823</v>
      </c>
      <c r="O155" s="179">
        <v>2.8750000000000001E-2</v>
      </c>
      <c r="P155" s="179">
        <v>4.1610000000000001E-2</v>
      </c>
      <c r="Q155" s="226">
        <v>0</v>
      </c>
      <c r="R155" s="233">
        <v>9000000</v>
      </c>
      <c r="S155" s="226">
        <v>3.71</v>
      </c>
      <c r="T155" s="226">
        <v>99.971400000000003</v>
      </c>
      <c r="U155" s="226">
        <v>33380.45046</v>
      </c>
      <c r="V155" s="152"/>
      <c r="W155" s="152" t="s">
        <v>17</v>
      </c>
      <c r="X155" s="179">
        <v>1.9319108700000001E-4</v>
      </c>
      <c r="Y155" s="179">
        <v>0.107254535447</v>
      </c>
      <c r="Z155" s="179">
        <v>1.2618030316381545E-2</v>
      </c>
    </row>
    <row r="156" spans="1:26">
      <c r="A156" s="152">
        <v>8700</v>
      </c>
      <c r="B156" s="152">
        <v>12535</v>
      </c>
      <c r="C156" s="152" t="s">
        <v>1224</v>
      </c>
      <c r="D156" s="152" t="s">
        <v>1233</v>
      </c>
      <c r="E156" s="152" t="s">
        <v>3193</v>
      </c>
      <c r="F156" s="152" t="s">
        <v>223</v>
      </c>
      <c r="G156" s="152" t="s">
        <v>53</v>
      </c>
      <c r="H156" s="152" t="s">
        <v>53</v>
      </c>
      <c r="I156" s="152" t="s">
        <v>311</v>
      </c>
      <c r="J156" s="152" t="s">
        <v>298</v>
      </c>
      <c r="K156" s="176" t="s">
        <v>298</v>
      </c>
      <c r="L156" s="152" t="s">
        <v>1206</v>
      </c>
      <c r="M156" s="224">
        <v>11.324999999999999</v>
      </c>
      <c r="N156" s="177">
        <v>51897</v>
      </c>
      <c r="O156" s="179">
        <v>5.5E-2</v>
      </c>
      <c r="P156" s="179">
        <v>5.1700000000000003E-2</v>
      </c>
      <c r="Q156" s="226">
        <v>0</v>
      </c>
      <c r="R156" s="233">
        <v>6700197</v>
      </c>
      <c r="S156" s="226">
        <v>1</v>
      </c>
      <c r="T156" s="226">
        <v>107.34</v>
      </c>
      <c r="U156" s="226">
        <v>7191.9914600000002</v>
      </c>
      <c r="V156" s="152"/>
      <c r="W156" s="152" t="s">
        <v>17</v>
      </c>
      <c r="X156" s="179">
        <v>3.0314995499999999E-4</v>
      </c>
      <c r="Y156" s="179">
        <v>1.8413645440000001E-3</v>
      </c>
      <c r="Z156" s="179">
        <v>3.5934051934822917E-4</v>
      </c>
    </row>
    <row r="157" spans="1:26">
      <c r="A157" s="152">
        <v>8700</v>
      </c>
      <c r="B157" s="152">
        <v>12535</v>
      </c>
      <c r="C157" s="152" t="s">
        <v>1224</v>
      </c>
      <c r="D157" s="152" t="s">
        <v>1262</v>
      </c>
      <c r="E157" s="152" t="s">
        <v>3223</v>
      </c>
      <c r="F157" s="152" t="s">
        <v>221</v>
      </c>
      <c r="G157" s="152" t="s">
        <v>53</v>
      </c>
      <c r="H157" s="152" t="s">
        <v>53</v>
      </c>
      <c r="I157" s="152" t="s">
        <v>311</v>
      </c>
      <c r="J157" s="152" t="s">
        <v>298</v>
      </c>
      <c r="K157" s="176" t="s">
        <v>298</v>
      </c>
      <c r="L157" s="152" t="s">
        <v>1206</v>
      </c>
      <c r="M157" s="224">
        <v>18.405000000000001</v>
      </c>
      <c r="N157" s="177">
        <v>53113</v>
      </c>
      <c r="O157" s="179">
        <v>0.01</v>
      </c>
      <c r="P157" s="179">
        <v>2.2700000000000001E-2</v>
      </c>
      <c r="Q157" s="226">
        <v>0</v>
      </c>
      <c r="R157" s="233">
        <v>100</v>
      </c>
      <c r="S157" s="226">
        <v>1</v>
      </c>
      <c r="T157" s="226">
        <v>92.5</v>
      </c>
      <c r="U157" s="226">
        <v>9.2499999999999999E-2</v>
      </c>
      <c r="V157" s="152"/>
      <c r="W157" s="152" t="s">
        <v>17</v>
      </c>
      <c r="X157" s="179">
        <v>5.1605727699075004E-9</v>
      </c>
      <c r="Y157" s="179">
        <v>2.3682761763603399E-8</v>
      </c>
      <c r="Z157" s="179">
        <v>4.6216681741876256E-9</v>
      </c>
    </row>
    <row r="158" spans="1:26">
      <c r="A158" s="152">
        <v>8700</v>
      </c>
      <c r="B158" s="152">
        <v>12535</v>
      </c>
      <c r="C158" s="152" t="s">
        <v>1224</v>
      </c>
      <c r="D158" s="152" t="s">
        <v>1234</v>
      </c>
      <c r="E158" s="152" t="s">
        <v>3194</v>
      </c>
      <c r="F158" s="152" t="s">
        <v>221</v>
      </c>
      <c r="G158" s="152" t="s">
        <v>53</v>
      </c>
      <c r="H158" s="152" t="s">
        <v>53</v>
      </c>
      <c r="I158" s="152" t="s">
        <v>311</v>
      </c>
      <c r="J158" s="152" t="s">
        <v>298</v>
      </c>
      <c r="K158" s="176" t="s">
        <v>298</v>
      </c>
      <c r="L158" s="152" t="s">
        <v>1206</v>
      </c>
      <c r="M158" s="224">
        <v>1.075</v>
      </c>
      <c r="N158" s="177">
        <v>45961</v>
      </c>
      <c r="O158" s="179">
        <v>7.4999999999999997E-3</v>
      </c>
      <c r="P158" s="179">
        <v>1.2999999999999999E-2</v>
      </c>
      <c r="Q158" s="226">
        <v>0</v>
      </c>
      <c r="R158" s="233">
        <v>226495218</v>
      </c>
      <c r="S158" s="226">
        <v>1</v>
      </c>
      <c r="T158" s="226">
        <v>116.02</v>
      </c>
      <c r="U158" s="226">
        <v>262779.75192000001</v>
      </c>
      <c r="V158" s="152"/>
      <c r="W158" s="152" t="s">
        <v>17</v>
      </c>
      <c r="X158" s="179">
        <v>1.0436255740000001E-2</v>
      </c>
      <c r="Y158" s="179">
        <v>6.7279462280999999E-2</v>
      </c>
      <c r="Z158" s="179">
        <v>1.3129522338049553E-2</v>
      </c>
    </row>
    <row r="159" spans="1:26">
      <c r="A159" s="152">
        <v>8700</v>
      </c>
      <c r="B159" s="152">
        <v>12535</v>
      </c>
      <c r="C159" s="152" t="s">
        <v>1224</v>
      </c>
      <c r="D159" s="152" t="s">
        <v>1235</v>
      </c>
      <c r="E159" s="152" t="s">
        <v>3212</v>
      </c>
      <c r="F159" s="152" t="s">
        <v>223</v>
      </c>
      <c r="G159" s="152" t="s">
        <v>53</v>
      </c>
      <c r="H159" s="152" t="s">
        <v>53</v>
      </c>
      <c r="I159" s="152" t="s">
        <v>311</v>
      </c>
      <c r="J159" s="152" t="s">
        <v>298</v>
      </c>
      <c r="K159" s="176" t="s">
        <v>298</v>
      </c>
      <c r="L159" s="152" t="s">
        <v>1206</v>
      </c>
      <c r="M159" s="224">
        <v>2.4350000000000001</v>
      </c>
      <c r="N159" s="177">
        <v>46477</v>
      </c>
      <c r="O159" s="179">
        <v>0.02</v>
      </c>
      <c r="P159" s="179">
        <v>4.3999999999999997E-2</v>
      </c>
      <c r="Q159" s="226">
        <v>0</v>
      </c>
      <c r="R159" s="233">
        <v>63850</v>
      </c>
      <c r="S159" s="226">
        <v>1</v>
      </c>
      <c r="T159" s="226">
        <v>95.44</v>
      </c>
      <c r="U159" s="226">
        <v>60.93844</v>
      </c>
      <c r="V159" s="152"/>
      <c r="W159" s="152" t="s">
        <v>17</v>
      </c>
      <c r="X159" s="179">
        <v>2.47067456907858E-6</v>
      </c>
      <c r="Y159" s="179">
        <v>1.5602060073142001E-5</v>
      </c>
      <c r="Z159" s="179">
        <v>3.0447270133258615E-6</v>
      </c>
    </row>
    <row r="160" spans="1:26">
      <c r="A160" s="152">
        <v>8700</v>
      </c>
      <c r="B160" s="152">
        <v>12535</v>
      </c>
      <c r="C160" s="152" t="s">
        <v>1224</v>
      </c>
      <c r="D160" s="152" t="s">
        <v>1237</v>
      </c>
      <c r="E160" s="152" t="s">
        <v>3195</v>
      </c>
      <c r="F160" s="152" t="s">
        <v>221</v>
      </c>
      <c r="G160" s="152" t="s">
        <v>53</v>
      </c>
      <c r="H160" s="152" t="s">
        <v>53</v>
      </c>
      <c r="I160" s="152" t="s">
        <v>311</v>
      </c>
      <c r="J160" s="152" t="s">
        <v>298</v>
      </c>
      <c r="K160" s="176" t="s">
        <v>298</v>
      </c>
      <c r="L160" s="152" t="s">
        <v>1206</v>
      </c>
      <c r="M160" s="224">
        <v>2.64</v>
      </c>
      <c r="N160" s="177">
        <v>46538</v>
      </c>
      <c r="O160" s="179">
        <v>7.4999999999999997E-3</v>
      </c>
      <c r="P160" s="179">
        <v>1.6299999999999999E-2</v>
      </c>
      <c r="Q160" s="226">
        <v>0</v>
      </c>
      <c r="R160" s="233">
        <v>431509395</v>
      </c>
      <c r="S160" s="226">
        <v>1</v>
      </c>
      <c r="T160" s="226">
        <v>114.25</v>
      </c>
      <c r="U160" s="226">
        <v>492999.48379000003</v>
      </c>
      <c r="V160" s="152"/>
      <c r="W160" s="152" t="s">
        <v>17</v>
      </c>
      <c r="X160" s="179">
        <v>1.9358319236E-2</v>
      </c>
      <c r="Y160" s="179">
        <v>0.12622258728800001</v>
      </c>
      <c r="Z160" s="179">
        <v>2.4632216477007259E-2</v>
      </c>
    </row>
    <row r="161" spans="1:26">
      <c r="A161" s="152">
        <v>8700</v>
      </c>
      <c r="B161" s="152">
        <v>12535</v>
      </c>
      <c r="C161" s="152" t="s">
        <v>1224</v>
      </c>
      <c r="D161" s="152" t="s">
        <v>1259</v>
      </c>
      <c r="E161" s="152" t="s">
        <v>3174</v>
      </c>
      <c r="F161" s="152" t="s">
        <v>224</v>
      </c>
      <c r="G161" s="152" t="s">
        <v>53</v>
      </c>
      <c r="H161" s="152" t="s">
        <v>53</v>
      </c>
      <c r="I161" s="152" t="s">
        <v>311</v>
      </c>
      <c r="J161" s="152" t="s">
        <v>298</v>
      </c>
      <c r="K161" s="176" t="s">
        <v>298</v>
      </c>
      <c r="L161" s="152" t="s">
        <v>1206</v>
      </c>
      <c r="M161" s="224">
        <v>1.609</v>
      </c>
      <c r="N161" s="177">
        <v>46173</v>
      </c>
      <c r="O161" s="179">
        <v>4.1700000000000001E-2</v>
      </c>
      <c r="P161" s="179">
        <v>4.6199999999999998E-2</v>
      </c>
      <c r="Q161" s="226">
        <v>0</v>
      </c>
      <c r="R161" s="233">
        <v>2942500</v>
      </c>
      <c r="S161" s="226">
        <v>1</v>
      </c>
      <c r="T161" s="226">
        <v>99.82</v>
      </c>
      <c r="U161" s="226">
        <v>2937.2035000000001</v>
      </c>
      <c r="V161" s="152"/>
      <c r="W161" s="152" t="s">
        <v>17</v>
      </c>
      <c r="X161" s="179">
        <v>1.3869540499999999E-4</v>
      </c>
      <c r="Y161" s="179">
        <v>7.52011791E-4</v>
      </c>
      <c r="Z161" s="179">
        <v>1.4675437769797302E-4</v>
      </c>
    </row>
    <row r="162" spans="1:26">
      <c r="A162" s="152">
        <v>8700</v>
      </c>
      <c r="B162" s="152">
        <v>12535</v>
      </c>
      <c r="C162" s="152" t="s">
        <v>1224</v>
      </c>
      <c r="D162" s="152" t="s">
        <v>1238</v>
      </c>
      <c r="E162" s="152" t="s">
        <v>3196</v>
      </c>
      <c r="F162" s="152" t="s">
        <v>223</v>
      </c>
      <c r="G162" s="152" t="s">
        <v>53</v>
      </c>
      <c r="H162" s="152" t="s">
        <v>53</v>
      </c>
      <c r="I162" s="152" t="s">
        <v>311</v>
      </c>
      <c r="J162" s="152" t="s">
        <v>298</v>
      </c>
      <c r="K162" s="176" t="s">
        <v>298</v>
      </c>
      <c r="L162" s="152" t="s">
        <v>1206</v>
      </c>
      <c r="M162" s="224">
        <v>3.8580000000000001</v>
      </c>
      <c r="N162" s="177">
        <v>47024</v>
      </c>
      <c r="O162" s="179">
        <v>2.2499999999999999E-2</v>
      </c>
      <c r="P162" s="179">
        <v>4.5100000000000001E-2</v>
      </c>
      <c r="Q162" s="226">
        <v>0</v>
      </c>
      <c r="R162" s="233">
        <v>145528758</v>
      </c>
      <c r="S162" s="226">
        <v>1</v>
      </c>
      <c r="T162" s="226">
        <v>91.9</v>
      </c>
      <c r="U162" s="226">
        <v>133740.92860000001</v>
      </c>
      <c r="V162" s="152"/>
      <c r="W162" s="152" t="s">
        <v>17</v>
      </c>
      <c r="X162" s="179">
        <v>4.3432966939999998E-3</v>
      </c>
      <c r="Y162" s="179">
        <v>3.4241670810999998E-2</v>
      </c>
      <c r="Z162" s="179">
        <v>6.682229116723456E-3</v>
      </c>
    </row>
    <row r="163" spans="1:26">
      <c r="A163" s="152">
        <v>8700</v>
      </c>
      <c r="B163" s="152">
        <v>12535</v>
      </c>
      <c r="C163" s="152" t="s">
        <v>1224</v>
      </c>
      <c r="D163" s="152" t="s">
        <v>1239</v>
      </c>
      <c r="E163" s="152" t="s">
        <v>3197</v>
      </c>
      <c r="F163" s="152" t="s">
        <v>221</v>
      </c>
      <c r="G163" s="152" t="s">
        <v>53</v>
      </c>
      <c r="H163" s="152" t="s">
        <v>53</v>
      </c>
      <c r="I163" s="152" t="s">
        <v>311</v>
      </c>
      <c r="J163" s="152" t="s">
        <v>298</v>
      </c>
      <c r="K163" s="176" t="s">
        <v>298</v>
      </c>
      <c r="L163" s="152" t="s">
        <v>1206</v>
      </c>
      <c r="M163" s="224">
        <v>4.6139999999999999</v>
      </c>
      <c r="N163" s="177">
        <v>47269</v>
      </c>
      <c r="O163" s="179">
        <v>5.0000000000000001E-3</v>
      </c>
      <c r="P163" s="179">
        <v>1.83E-2</v>
      </c>
      <c r="Q163" s="226">
        <v>0</v>
      </c>
      <c r="R163" s="233">
        <v>415159350</v>
      </c>
      <c r="S163" s="226">
        <v>1</v>
      </c>
      <c r="T163" s="226">
        <v>108.85</v>
      </c>
      <c r="U163" s="226">
        <v>451900.95247000002</v>
      </c>
      <c r="V163" s="152"/>
      <c r="W163" s="152" t="s">
        <v>17</v>
      </c>
      <c r="X163" s="179">
        <v>1.5395448964E-2</v>
      </c>
      <c r="Y163" s="179">
        <v>0.115700136195</v>
      </c>
      <c r="Z163" s="179">
        <v>2.2578770269358638E-2</v>
      </c>
    </row>
    <row r="164" spans="1:26">
      <c r="A164" s="152">
        <v>8700</v>
      </c>
      <c r="B164" s="152">
        <v>12535</v>
      </c>
      <c r="C164" s="152" t="s">
        <v>1224</v>
      </c>
      <c r="D164" s="152" t="s">
        <v>1240</v>
      </c>
      <c r="E164" s="152" t="s">
        <v>3198</v>
      </c>
      <c r="F164" s="152" t="s">
        <v>223</v>
      </c>
      <c r="G164" s="152" t="s">
        <v>53</v>
      </c>
      <c r="H164" s="152" t="s">
        <v>53</v>
      </c>
      <c r="I164" s="152" t="s">
        <v>311</v>
      </c>
      <c r="J164" s="152" t="s">
        <v>298</v>
      </c>
      <c r="K164" s="176" t="s">
        <v>298</v>
      </c>
      <c r="L164" s="152" t="s">
        <v>1206</v>
      </c>
      <c r="M164" s="224">
        <v>5.3319999999999999</v>
      </c>
      <c r="N164" s="177">
        <v>47573</v>
      </c>
      <c r="O164" s="179">
        <v>0.01</v>
      </c>
      <c r="P164" s="179">
        <v>4.6300000000000001E-2</v>
      </c>
      <c r="Q164" s="226">
        <v>0</v>
      </c>
      <c r="R164" s="233">
        <v>17744463</v>
      </c>
      <c r="S164" s="226">
        <v>1</v>
      </c>
      <c r="T164" s="226">
        <v>83.24</v>
      </c>
      <c r="U164" s="226">
        <v>14770.491</v>
      </c>
      <c r="V164" s="152"/>
      <c r="W164" s="152" t="s">
        <v>17</v>
      </c>
      <c r="X164" s="179">
        <v>4.6998413500000001E-4</v>
      </c>
      <c r="Y164" s="179">
        <v>3.7816866970000001E-3</v>
      </c>
      <c r="Z164" s="179">
        <v>7.3799252077648393E-4</v>
      </c>
    </row>
    <row r="165" spans="1:26">
      <c r="A165" s="152">
        <v>8700</v>
      </c>
      <c r="B165" s="152">
        <v>12535</v>
      </c>
      <c r="C165" s="152" t="s">
        <v>1224</v>
      </c>
      <c r="D165" s="152" t="s">
        <v>1241</v>
      </c>
      <c r="E165" s="152" t="s">
        <v>3199</v>
      </c>
      <c r="F165" s="152" t="s">
        <v>223</v>
      </c>
      <c r="G165" s="152" t="s">
        <v>53</v>
      </c>
      <c r="H165" s="152" t="s">
        <v>53</v>
      </c>
      <c r="I165" s="152" t="s">
        <v>311</v>
      </c>
      <c r="J165" s="152" t="s">
        <v>298</v>
      </c>
      <c r="K165" s="176" t="s">
        <v>298</v>
      </c>
      <c r="L165" s="152" t="s">
        <v>1206</v>
      </c>
      <c r="M165" s="224">
        <v>11.263999999999999</v>
      </c>
      <c r="N165" s="177">
        <v>50191</v>
      </c>
      <c r="O165" s="179">
        <v>1.4999999999999999E-2</v>
      </c>
      <c r="P165" s="179">
        <v>5.04E-2</v>
      </c>
      <c r="Q165" s="226">
        <v>0</v>
      </c>
      <c r="R165" s="233">
        <v>205466364</v>
      </c>
      <c r="S165" s="226">
        <v>1</v>
      </c>
      <c r="T165" s="226">
        <v>67.92</v>
      </c>
      <c r="U165" s="226">
        <v>139552.75443</v>
      </c>
      <c r="V165" s="152"/>
      <c r="W165" s="152" t="s">
        <v>17</v>
      </c>
      <c r="X165" s="179">
        <v>6.4050999550000001E-3</v>
      </c>
      <c r="Y165" s="179">
        <v>3.5729671747000001E-2</v>
      </c>
      <c r="Z165" s="179">
        <v>6.9726110677767808E-3</v>
      </c>
    </row>
    <row r="166" spans="1:26">
      <c r="A166" s="152">
        <v>8700</v>
      </c>
      <c r="B166" s="152">
        <v>12535</v>
      </c>
      <c r="C166" s="152" t="s">
        <v>1224</v>
      </c>
      <c r="D166" s="152" t="s">
        <v>1225</v>
      </c>
      <c r="E166" s="152" t="s">
        <v>3186</v>
      </c>
      <c r="F166" s="152" t="s">
        <v>224</v>
      </c>
      <c r="G166" s="152" t="s">
        <v>53</v>
      </c>
      <c r="H166" s="152" t="s">
        <v>53</v>
      </c>
      <c r="I166" s="152" t="s">
        <v>311</v>
      </c>
      <c r="J166" s="152" t="s">
        <v>298</v>
      </c>
      <c r="K166" s="176" t="s">
        <v>298</v>
      </c>
      <c r="L166" s="152" t="s">
        <v>1206</v>
      </c>
      <c r="M166" s="224">
        <v>5.4320000000000004</v>
      </c>
      <c r="N166" s="177">
        <v>47816</v>
      </c>
      <c r="O166" s="179">
        <v>4.1700000000000001E-2</v>
      </c>
      <c r="P166" s="179">
        <v>4.7399999999999998E-2</v>
      </c>
      <c r="Q166" s="226">
        <v>0</v>
      </c>
      <c r="R166" s="233">
        <v>67743262</v>
      </c>
      <c r="S166" s="226">
        <v>1</v>
      </c>
      <c r="T166" s="226">
        <v>97.9</v>
      </c>
      <c r="U166" s="226">
        <v>66320.6535</v>
      </c>
      <c r="V166" s="152"/>
      <c r="W166" s="152" t="s">
        <v>17</v>
      </c>
      <c r="X166" s="179">
        <v>2.138996367E-3</v>
      </c>
      <c r="Y166" s="179">
        <v>1.6980067424999998E-2</v>
      </c>
      <c r="Z166" s="179">
        <v>3.3136438224029749E-3</v>
      </c>
    </row>
    <row r="167" spans="1:26">
      <c r="A167" s="152">
        <v>8700</v>
      </c>
      <c r="B167" s="152">
        <v>12535</v>
      </c>
      <c r="C167" s="152" t="s">
        <v>1224</v>
      </c>
      <c r="D167" s="152" t="s">
        <v>1242</v>
      </c>
      <c r="E167" s="152" t="s">
        <v>3200</v>
      </c>
      <c r="F167" s="152" t="s">
        <v>221</v>
      </c>
      <c r="G167" s="152" t="s">
        <v>53</v>
      </c>
      <c r="H167" s="152" t="s">
        <v>53</v>
      </c>
      <c r="I167" s="152" t="s">
        <v>311</v>
      </c>
      <c r="J167" s="152" t="s">
        <v>298</v>
      </c>
      <c r="K167" s="176" t="s">
        <v>298</v>
      </c>
      <c r="L167" s="152" t="s">
        <v>1206</v>
      </c>
      <c r="M167" s="224">
        <v>1.829</v>
      </c>
      <c r="N167" s="177">
        <v>46234</v>
      </c>
      <c r="O167" s="179">
        <v>1E-3</v>
      </c>
      <c r="P167" s="179">
        <v>1.5599999999999999E-2</v>
      </c>
      <c r="Q167" s="226">
        <v>0</v>
      </c>
      <c r="R167" s="233">
        <v>159994507</v>
      </c>
      <c r="S167" s="226">
        <v>1</v>
      </c>
      <c r="T167" s="226">
        <v>112.44</v>
      </c>
      <c r="U167" s="226">
        <v>179897.82367000001</v>
      </c>
      <c r="V167" s="152"/>
      <c r="W167" s="152" t="s">
        <v>17</v>
      </c>
      <c r="X167" s="179">
        <v>7.9187305930000004E-3</v>
      </c>
      <c r="Y167" s="179">
        <v>4.6059214050999997E-2</v>
      </c>
      <c r="Z167" s="179">
        <v>8.9884113109325019E-3</v>
      </c>
    </row>
    <row r="168" spans="1:26">
      <c r="A168" s="152">
        <v>8700</v>
      </c>
      <c r="B168" s="152">
        <v>12535</v>
      </c>
      <c r="C168" s="152" t="s">
        <v>1224</v>
      </c>
      <c r="D168" s="152" t="s">
        <v>1243</v>
      </c>
      <c r="E168" s="152" t="s">
        <v>3201</v>
      </c>
      <c r="F168" s="152" t="s">
        <v>221</v>
      </c>
      <c r="G168" s="152" t="s">
        <v>53</v>
      </c>
      <c r="H168" s="152" t="s">
        <v>53</v>
      </c>
      <c r="I168" s="152" t="s">
        <v>311</v>
      </c>
      <c r="J168" s="152" t="s">
        <v>298</v>
      </c>
      <c r="K168" s="176" t="s">
        <v>298</v>
      </c>
      <c r="L168" s="152" t="s">
        <v>1206</v>
      </c>
      <c r="M168" s="224">
        <v>7.1360000000000001</v>
      </c>
      <c r="N168" s="177">
        <v>48182</v>
      </c>
      <c r="O168" s="179">
        <v>1E-3</v>
      </c>
      <c r="P168" s="179">
        <v>1.9900000000000001E-2</v>
      </c>
      <c r="Q168" s="226">
        <v>0</v>
      </c>
      <c r="R168" s="233">
        <v>122525806</v>
      </c>
      <c r="S168" s="226">
        <v>1</v>
      </c>
      <c r="T168" s="226">
        <v>101.1</v>
      </c>
      <c r="U168" s="226">
        <v>123873.58987</v>
      </c>
      <c r="V168" s="152"/>
      <c r="W168" s="152" t="s">
        <v>17</v>
      </c>
      <c r="X168" s="179">
        <v>3.9905385199999997E-3</v>
      </c>
      <c r="Y168" s="179">
        <v>3.1715337487999998E-2</v>
      </c>
      <c r="Z168" s="179">
        <v>6.1892175991843205E-3</v>
      </c>
    </row>
    <row r="169" spans="1:26">
      <c r="A169" s="152">
        <v>8700</v>
      </c>
      <c r="B169" s="152">
        <v>12535</v>
      </c>
      <c r="C169" s="152" t="s">
        <v>1224</v>
      </c>
      <c r="D169" s="152" t="s">
        <v>1244</v>
      </c>
      <c r="E169" s="152" t="s">
        <v>3202</v>
      </c>
      <c r="F169" s="152" t="s">
        <v>223</v>
      </c>
      <c r="G169" s="152" t="s">
        <v>53</v>
      </c>
      <c r="H169" s="152" t="s">
        <v>53</v>
      </c>
      <c r="I169" s="152" t="s">
        <v>311</v>
      </c>
      <c r="J169" s="152" t="s">
        <v>298</v>
      </c>
      <c r="K169" s="176" t="s">
        <v>298</v>
      </c>
      <c r="L169" s="152" t="s">
        <v>1206</v>
      </c>
      <c r="M169" s="224">
        <v>1.403</v>
      </c>
      <c r="N169" s="177">
        <v>46080</v>
      </c>
      <c r="O169" s="179">
        <v>5.0000000000000001E-3</v>
      </c>
      <c r="P169" s="179">
        <v>4.3799999999999999E-2</v>
      </c>
      <c r="Q169" s="226">
        <v>0</v>
      </c>
      <c r="R169" s="233">
        <v>10718000</v>
      </c>
      <c r="S169" s="226">
        <v>1</v>
      </c>
      <c r="T169" s="226">
        <v>95.1</v>
      </c>
      <c r="U169" s="226">
        <v>10192.817999999999</v>
      </c>
      <c r="V169" s="152"/>
      <c r="W169" s="152" t="s">
        <v>17</v>
      </c>
      <c r="X169" s="179">
        <v>3.8577770199999998E-4</v>
      </c>
      <c r="Y169" s="179">
        <v>2.6096657329999998E-3</v>
      </c>
      <c r="Z169" s="179">
        <v>5.0927375736093804E-4</v>
      </c>
    </row>
    <row r="170" spans="1:26">
      <c r="A170" s="152">
        <v>8700</v>
      </c>
      <c r="B170" s="152">
        <v>12535</v>
      </c>
      <c r="C170" s="152" t="s">
        <v>1224</v>
      </c>
      <c r="D170" s="152" t="s">
        <v>1245</v>
      </c>
      <c r="E170" s="152" t="s">
        <v>3203</v>
      </c>
      <c r="F170" s="152" t="s">
        <v>223</v>
      </c>
      <c r="G170" s="152" t="s">
        <v>53</v>
      </c>
      <c r="H170" s="152" t="s">
        <v>53</v>
      </c>
      <c r="I170" s="152" t="s">
        <v>311</v>
      </c>
      <c r="J170" s="152" t="s">
        <v>298</v>
      </c>
      <c r="K170" s="176" t="s">
        <v>298</v>
      </c>
      <c r="L170" s="152" t="s">
        <v>1206</v>
      </c>
      <c r="M170" s="224">
        <v>7.173</v>
      </c>
      <c r="N170" s="177">
        <v>48334</v>
      </c>
      <c r="O170" s="179">
        <v>1.2999999999999999E-2</v>
      </c>
      <c r="P170" s="179">
        <v>4.7500000000000001E-2</v>
      </c>
      <c r="Q170" s="226">
        <v>0</v>
      </c>
      <c r="R170" s="233">
        <v>251617193</v>
      </c>
      <c r="S170" s="226">
        <v>1</v>
      </c>
      <c r="T170" s="226">
        <v>78.98</v>
      </c>
      <c r="U170" s="226">
        <v>198727.25902999999</v>
      </c>
      <c r="V170" s="152"/>
      <c r="W170" s="152" t="s">
        <v>17</v>
      </c>
      <c r="X170" s="179">
        <v>8.3864310349999992E-3</v>
      </c>
      <c r="Y170" s="179">
        <v>5.0880111691999998E-2</v>
      </c>
      <c r="Z170" s="179">
        <v>9.929204847594502E-3</v>
      </c>
    </row>
    <row r="171" spans="1:26">
      <c r="A171" s="152">
        <v>8700</v>
      </c>
      <c r="B171" s="152">
        <v>12535</v>
      </c>
      <c r="C171" s="152" t="s">
        <v>1224</v>
      </c>
      <c r="D171" s="152" t="s">
        <v>1246</v>
      </c>
      <c r="E171" s="152" t="s">
        <v>3204</v>
      </c>
      <c r="F171" s="152" t="s">
        <v>223</v>
      </c>
      <c r="G171" s="152" t="s">
        <v>53</v>
      </c>
      <c r="H171" s="152" t="s">
        <v>53</v>
      </c>
      <c r="I171" s="152" t="s">
        <v>311</v>
      </c>
      <c r="J171" s="152" t="s">
        <v>298</v>
      </c>
      <c r="K171" s="176" t="s">
        <v>298</v>
      </c>
      <c r="L171" s="152" t="s">
        <v>1206</v>
      </c>
      <c r="M171" s="224">
        <v>4.0570000000000004</v>
      </c>
      <c r="N171" s="177">
        <v>47177</v>
      </c>
      <c r="O171" s="179">
        <v>3.7499999999999999E-2</v>
      </c>
      <c r="P171" s="179">
        <v>4.5600000000000002E-2</v>
      </c>
      <c r="Q171" s="226">
        <v>0</v>
      </c>
      <c r="R171" s="233">
        <v>337126737</v>
      </c>
      <c r="S171" s="226">
        <v>1</v>
      </c>
      <c r="T171" s="226">
        <v>99.02</v>
      </c>
      <c r="U171" s="226">
        <v>333822.89497999998</v>
      </c>
      <c r="V171" s="152"/>
      <c r="W171" s="152" t="s">
        <v>17</v>
      </c>
      <c r="X171" s="179">
        <v>1.0226420256000001E-2</v>
      </c>
      <c r="Y171" s="179">
        <v>8.5468628032000005E-2</v>
      </c>
      <c r="Z171" s="179">
        <v>1.6679120535613448E-2</v>
      </c>
    </row>
    <row r="172" spans="1:26">
      <c r="A172" s="152">
        <v>8700</v>
      </c>
      <c r="B172" s="152">
        <v>12535</v>
      </c>
      <c r="C172" s="152" t="s">
        <v>1224</v>
      </c>
      <c r="D172" s="152" t="s">
        <v>1247</v>
      </c>
      <c r="E172" s="152" t="s">
        <v>3205</v>
      </c>
      <c r="F172" s="152" t="s">
        <v>221</v>
      </c>
      <c r="G172" s="152" t="s">
        <v>53</v>
      </c>
      <c r="H172" s="152" t="s">
        <v>53</v>
      </c>
      <c r="I172" s="152" t="s">
        <v>311</v>
      </c>
      <c r="J172" s="152" t="s">
        <v>298</v>
      </c>
      <c r="K172" s="176" t="s">
        <v>298</v>
      </c>
      <c r="L172" s="152" t="s">
        <v>1206</v>
      </c>
      <c r="M172" s="224">
        <v>3.9750000000000001</v>
      </c>
      <c r="N172" s="177">
        <v>47057</v>
      </c>
      <c r="O172" s="179">
        <v>1.0999999999999999E-2</v>
      </c>
      <c r="P172" s="179">
        <v>1.7999999999999999E-2</v>
      </c>
      <c r="Q172" s="226">
        <v>0</v>
      </c>
      <c r="R172" s="233">
        <v>381782776</v>
      </c>
      <c r="S172" s="226">
        <v>1</v>
      </c>
      <c r="T172" s="226">
        <v>102.6</v>
      </c>
      <c r="U172" s="226">
        <v>391709.12818</v>
      </c>
      <c r="V172" s="152"/>
      <c r="W172" s="152" t="s">
        <v>17</v>
      </c>
      <c r="X172" s="179">
        <v>1.8714733708E-2</v>
      </c>
      <c r="Y172" s="179">
        <v>0.10028923203499999</v>
      </c>
      <c r="Z172" s="179">
        <v>1.9571347148630132E-2</v>
      </c>
    </row>
    <row r="173" spans="1:26">
      <c r="A173" s="152">
        <v>8700</v>
      </c>
      <c r="B173" s="152">
        <v>12535</v>
      </c>
      <c r="C173" s="152" t="s">
        <v>1224</v>
      </c>
      <c r="D173" s="152" t="s">
        <v>1248</v>
      </c>
      <c r="E173" s="152" t="s">
        <v>3206</v>
      </c>
      <c r="F173" s="152" t="s">
        <v>223</v>
      </c>
      <c r="G173" s="152" t="s">
        <v>53</v>
      </c>
      <c r="H173" s="152" t="s">
        <v>53</v>
      </c>
      <c r="I173" s="152" t="s">
        <v>311</v>
      </c>
      <c r="J173" s="152" t="s">
        <v>298</v>
      </c>
      <c r="K173" s="176" t="s">
        <v>298</v>
      </c>
      <c r="L173" s="152" t="s">
        <v>1206</v>
      </c>
      <c r="M173" s="224">
        <v>8.5229999999999997</v>
      </c>
      <c r="N173" s="177">
        <v>49398</v>
      </c>
      <c r="O173" s="179">
        <v>0.04</v>
      </c>
      <c r="P173" s="179">
        <v>4.87E-2</v>
      </c>
      <c r="Q173" s="226">
        <v>0</v>
      </c>
      <c r="R173" s="233">
        <v>244598015</v>
      </c>
      <c r="S173" s="226">
        <v>1</v>
      </c>
      <c r="T173" s="226">
        <v>94.93</v>
      </c>
      <c r="U173" s="226">
        <v>232196.89564</v>
      </c>
      <c r="V173" s="152"/>
      <c r="W173" s="152" t="s">
        <v>17</v>
      </c>
      <c r="X173" s="179">
        <v>1.4135089615999999E-2</v>
      </c>
      <c r="Y173" s="179">
        <v>5.9449337964000003E-2</v>
      </c>
      <c r="Z173" s="179">
        <v>1.1601481110535715E-2</v>
      </c>
    </row>
    <row r="174" spans="1:26">
      <c r="A174" s="152">
        <v>8700</v>
      </c>
      <c r="B174" s="152">
        <v>12535</v>
      </c>
      <c r="C174" s="152" t="s">
        <v>1224</v>
      </c>
      <c r="D174" s="152" t="s">
        <v>1249</v>
      </c>
      <c r="E174" s="152" t="s">
        <v>3207</v>
      </c>
      <c r="F174" s="152" t="s">
        <v>223</v>
      </c>
      <c r="G174" s="152" t="s">
        <v>53</v>
      </c>
      <c r="H174" s="152" t="s">
        <v>53</v>
      </c>
      <c r="I174" s="152" t="s">
        <v>311</v>
      </c>
      <c r="J174" s="152" t="s">
        <v>298</v>
      </c>
      <c r="K174" s="176" t="s">
        <v>298</v>
      </c>
      <c r="L174" s="152" t="s">
        <v>1206</v>
      </c>
      <c r="M174" s="224">
        <v>2.8889999999999998</v>
      </c>
      <c r="N174" s="177">
        <v>46660</v>
      </c>
      <c r="O174" s="179">
        <v>3.7499999999999999E-2</v>
      </c>
      <c r="P174" s="179">
        <v>4.4499999999999998E-2</v>
      </c>
      <c r="Q174" s="226">
        <v>0</v>
      </c>
      <c r="R174" s="233">
        <v>68887206</v>
      </c>
      <c r="S174" s="226">
        <v>1</v>
      </c>
      <c r="T174" s="226">
        <v>98.09</v>
      </c>
      <c r="U174" s="226">
        <v>67571.460370000001</v>
      </c>
      <c r="V174" s="152"/>
      <c r="W174" s="152" t="s">
        <v>17</v>
      </c>
      <c r="X174" s="179">
        <v>3.9390482319999996E-3</v>
      </c>
      <c r="Y174" s="179">
        <v>1.7300311329E-2</v>
      </c>
      <c r="Z174" s="179">
        <v>3.3761391121665883E-3</v>
      </c>
    </row>
    <row r="175" spans="1:26">
      <c r="A175" s="152">
        <v>8700</v>
      </c>
      <c r="B175" s="152">
        <v>12535</v>
      </c>
      <c r="C175" s="152" t="s">
        <v>1224</v>
      </c>
      <c r="D175" s="152" t="s">
        <v>3208</v>
      </c>
      <c r="E175" s="152" t="s">
        <v>3209</v>
      </c>
      <c r="F175" s="152" t="s">
        <v>221</v>
      </c>
      <c r="G175" s="152" t="s">
        <v>53</v>
      </c>
      <c r="H175" s="152" t="s">
        <v>53</v>
      </c>
      <c r="I175" s="152" t="s">
        <v>311</v>
      </c>
      <c r="J175" s="152" t="s">
        <v>298</v>
      </c>
      <c r="K175" s="176" t="s">
        <v>298</v>
      </c>
      <c r="L175" s="152" t="s">
        <v>1206</v>
      </c>
      <c r="M175" s="224">
        <v>8.4339999999999993</v>
      </c>
      <c r="N175" s="177">
        <v>48883</v>
      </c>
      <c r="O175" s="179">
        <v>1.6E-2</v>
      </c>
      <c r="P175" s="179">
        <v>2.1299999999999999E-2</v>
      </c>
      <c r="Q175" s="226">
        <v>0</v>
      </c>
      <c r="R175" s="233">
        <v>1802300</v>
      </c>
      <c r="S175" s="226">
        <v>1</v>
      </c>
      <c r="T175" s="226">
        <v>100.1</v>
      </c>
      <c r="U175" s="226">
        <v>1804.1023</v>
      </c>
      <c r="V175" s="152"/>
      <c r="W175" s="152" t="s">
        <v>17</v>
      </c>
      <c r="X175" s="179">
        <v>1.7689895700000001E-4</v>
      </c>
      <c r="Y175" s="179">
        <v>4.6190405300000002E-4</v>
      </c>
      <c r="Z175" s="179">
        <v>9.0140131706904823E-5</v>
      </c>
    </row>
    <row r="176" spans="1:26">
      <c r="A176" s="152">
        <v>8700</v>
      </c>
      <c r="B176" s="152">
        <v>12535</v>
      </c>
      <c r="C176" s="152" t="s">
        <v>1224</v>
      </c>
      <c r="D176" s="152" t="s">
        <v>1226</v>
      </c>
      <c r="E176" s="152" t="s">
        <v>3175</v>
      </c>
      <c r="F176" s="152" t="s">
        <v>223</v>
      </c>
      <c r="G176" s="152" t="s">
        <v>53</v>
      </c>
      <c r="H176" s="152" t="s">
        <v>53</v>
      </c>
      <c r="I176" s="152" t="s">
        <v>311</v>
      </c>
      <c r="J176" s="152" t="s">
        <v>298</v>
      </c>
      <c r="K176" s="176" t="s">
        <v>298</v>
      </c>
      <c r="L176" s="152" t="s">
        <v>1206</v>
      </c>
      <c r="M176" s="224">
        <v>0.41099999999999998</v>
      </c>
      <c r="N176" s="177">
        <v>45716</v>
      </c>
      <c r="O176" s="179">
        <v>0</v>
      </c>
      <c r="P176" s="179">
        <v>4.3099999999999999E-2</v>
      </c>
      <c r="Q176" s="226">
        <v>0</v>
      </c>
      <c r="R176" s="233">
        <v>11046000</v>
      </c>
      <c r="S176" s="226">
        <v>1</v>
      </c>
      <c r="T176" s="226">
        <v>98.28</v>
      </c>
      <c r="U176" s="226">
        <v>10856.0088</v>
      </c>
      <c r="V176" s="152"/>
      <c r="W176" s="152" t="s">
        <v>17</v>
      </c>
      <c r="X176" s="179">
        <v>1.19106963E-3</v>
      </c>
      <c r="Y176" s="179">
        <v>2.7794623790000001E-3</v>
      </c>
      <c r="Z176" s="179">
        <v>5.424094094017383E-4</v>
      </c>
    </row>
    <row r="177" spans="1:26">
      <c r="A177" s="152">
        <v>8700</v>
      </c>
      <c r="B177" s="152">
        <v>12535</v>
      </c>
      <c r="C177" s="152" t="s">
        <v>1224</v>
      </c>
      <c r="D177" s="152" t="s">
        <v>3164</v>
      </c>
      <c r="E177" s="152" t="s">
        <v>3165</v>
      </c>
      <c r="F177" s="152" t="s">
        <v>223</v>
      </c>
      <c r="G177" s="152" t="s">
        <v>53</v>
      </c>
      <c r="H177" s="152" t="s">
        <v>53</v>
      </c>
      <c r="I177" s="152" t="s">
        <v>311</v>
      </c>
      <c r="J177" s="152" t="s">
        <v>298</v>
      </c>
      <c r="K177" s="176" t="s">
        <v>298</v>
      </c>
      <c r="L177" s="152" t="s">
        <v>1206</v>
      </c>
      <c r="M177" s="224">
        <v>0.66</v>
      </c>
      <c r="N177" s="177">
        <v>45807</v>
      </c>
      <c r="O177" s="179">
        <v>0</v>
      </c>
      <c r="P177" s="179">
        <v>4.1500000000000002E-2</v>
      </c>
      <c r="Q177" s="226">
        <v>0</v>
      </c>
      <c r="R177" s="233">
        <v>17000000</v>
      </c>
      <c r="S177" s="226">
        <v>1</v>
      </c>
      <c r="T177" s="226">
        <v>97.35</v>
      </c>
      <c r="U177" s="226">
        <v>16549.5</v>
      </c>
      <c r="V177" s="152"/>
      <c r="W177" s="152" t="s">
        <v>17</v>
      </c>
      <c r="X177" s="179">
        <v>2.2869227030000001E-3</v>
      </c>
      <c r="Y177" s="179">
        <v>4.2371661160000001E-3</v>
      </c>
      <c r="Z177" s="179">
        <v>8.2687889133749315E-4</v>
      </c>
    </row>
    <row r="178" spans="1:26">
      <c r="A178" s="152">
        <v>8700</v>
      </c>
      <c r="B178" s="152">
        <v>12535</v>
      </c>
      <c r="C178" s="152" t="s">
        <v>1227</v>
      </c>
      <c r="D178" s="152" t="s">
        <v>1229</v>
      </c>
      <c r="E178" s="152" t="s">
        <v>3176</v>
      </c>
      <c r="F178" s="152" t="s">
        <v>227</v>
      </c>
      <c r="G178" s="152" t="s">
        <v>53</v>
      </c>
      <c r="H178" s="152" t="s">
        <v>53</v>
      </c>
      <c r="I178" s="152" t="s">
        <v>311</v>
      </c>
      <c r="J178" s="152" t="s">
        <v>298</v>
      </c>
      <c r="K178" s="176" t="s">
        <v>298</v>
      </c>
      <c r="L178" s="152" t="s">
        <v>1206</v>
      </c>
      <c r="M178" s="224">
        <v>0.1</v>
      </c>
      <c r="N178" s="177">
        <v>45602</v>
      </c>
      <c r="O178" s="179">
        <v>0</v>
      </c>
      <c r="P178" s="179">
        <v>4.36E-2</v>
      </c>
      <c r="Q178" s="226">
        <v>0</v>
      </c>
      <c r="R178" s="233">
        <v>6250000</v>
      </c>
      <c r="S178" s="226">
        <v>1</v>
      </c>
      <c r="T178" s="226">
        <v>99.58</v>
      </c>
      <c r="U178" s="226">
        <v>6223.75</v>
      </c>
      <c r="V178" s="152"/>
      <c r="W178" s="152" t="s">
        <v>17</v>
      </c>
      <c r="X178" s="179">
        <v>1.5625E-4</v>
      </c>
      <c r="Y178" s="179">
        <v>1.593465821E-3</v>
      </c>
      <c r="Z178" s="179">
        <v>3.1096332215243497E-4</v>
      </c>
    </row>
    <row r="179" spans="1:26">
      <c r="A179" s="152">
        <v>8700</v>
      </c>
      <c r="B179" s="152">
        <v>12535</v>
      </c>
      <c r="C179" s="152" t="s">
        <v>1227</v>
      </c>
      <c r="D179" s="152" t="s">
        <v>1230</v>
      </c>
      <c r="E179" s="152" t="s">
        <v>3177</v>
      </c>
      <c r="F179" s="152" t="s">
        <v>227</v>
      </c>
      <c r="G179" s="152" t="s">
        <v>53</v>
      </c>
      <c r="H179" s="152" t="s">
        <v>53</v>
      </c>
      <c r="I179" s="152" t="s">
        <v>311</v>
      </c>
      <c r="J179" s="152" t="s">
        <v>298</v>
      </c>
      <c r="K179" s="176" t="s">
        <v>298</v>
      </c>
      <c r="L179" s="152" t="s">
        <v>1206</v>
      </c>
      <c r="M179" s="224">
        <v>0.18</v>
      </c>
      <c r="N179" s="177">
        <v>45630</v>
      </c>
      <c r="O179" s="179">
        <v>0</v>
      </c>
      <c r="P179" s="179">
        <v>4.2700000000000002E-2</v>
      </c>
      <c r="Q179" s="226">
        <v>0</v>
      </c>
      <c r="R179" s="233">
        <v>72800000</v>
      </c>
      <c r="S179" s="226">
        <v>1</v>
      </c>
      <c r="T179" s="226">
        <v>99.27</v>
      </c>
      <c r="U179" s="226">
        <v>72268.56</v>
      </c>
      <c r="V179" s="152"/>
      <c r="W179" s="152" t="s">
        <v>17</v>
      </c>
      <c r="X179" s="179">
        <v>1.82E-3</v>
      </c>
      <c r="Y179" s="179">
        <v>1.8502909075000001E-2</v>
      </c>
      <c r="Z179" s="179">
        <v>3.61082490536615E-3</v>
      </c>
    </row>
    <row r="180" spans="1:26">
      <c r="A180" s="152">
        <v>8700</v>
      </c>
      <c r="B180" s="152">
        <v>12535</v>
      </c>
      <c r="C180" s="152" t="s">
        <v>1227</v>
      </c>
      <c r="D180" s="152" t="s">
        <v>3182</v>
      </c>
      <c r="E180" s="152" t="s">
        <v>3183</v>
      </c>
      <c r="F180" s="152" t="s">
        <v>227</v>
      </c>
      <c r="G180" s="152" t="s">
        <v>53</v>
      </c>
      <c r="H180" s="152" t="s">
        <v>53</v>
      </c>
      <c r="I180" s="152" t="s">
        <v>311</v>
      </c>
      <c r="J180" s="152" t="s">
        <v>298</v>
      </c>
      <c r="K180" s="176" t="s">
        <v>298</v>
      </c>
      <c r="L180" s="152" t="s">
        <v>1206</v>
      </c>
      <c r="M180" s="224">
        <v>0.6</v>
      </c>
      <c r="N180" s="177">
        <v>45784</v>
      </c>
      <c r="O180" s="179">
        <v>0</v>
      </c>
      <c r="P180" s="179">
        <v>4.2900000000000001E-2</v>
      </c>
      <c r="Q180" s="226">
        <v>0</v>
      </c>
      <c r="R180" s="233">
        <v>152500000</v>
      </c>
      <c r="S180" s="226">
        <v>1</v>
      </c>
      <c r="T180" s="226">
        <v>97.52</v>
      </c>
      <c r="U180" s="226">
        <v>148718</v>
      </c>
      <c r="V180" s="152"/>
      <c r="W180" s="152" t="s">
        <v>17</v>
      </c>
      <c r="X180" s="179">
        <v>1.0892857141999999E-2</v>
      </c>
      <c r="Y180" s="179">
        <v>3.8076248259000002E-2</v>
      </c>
      <c r="Z180" s="179">
        <v>7.4305432165279496E-3</v>
      </c>
    </row>
    <row r="181" spans="1:26">
      <c r="A181" s="152">
        <v>8700</v>
      </c>
      <c r="B181" s="152">
        <v>12535</v>
      </c>
      <c r="C181" s="152" t="s">
        <v>1227</v>
      </c>
      <c r="D181" s="152" t="s">
        <v>3166</v>
      </c>
      <c r="E181" s="152" t="s">
        <v>3167</v>
      </c>
      <c r="F181" s="152" t="s">
        <v>227</v>
      </c>
      <c r="G181" s="152" t="s">
        <v>53</v>
      </c>
      <c r="H181" s="152" t="s">
        <v>53</v>
      </c>
      <c r="I181" s="152" t="s">
        <v>311</v>
      </c>
      <c r="J181" s="152" t="s">
        <v>298</v>
      </c>
      <c r="K181" s="176" t="s">
        <v>298</v>
      </c>
      <c r="L181" s="152" t="s">
        <v>1206</v>
      </c>
      <c r="M181" s="224">
        <v>0.85</v>
      </c>
      <c r="N181" s="177">
        <v>45875</v>
      </c>
      <c r="O181" s="179">
        <v>0</v>
      </c>
      <c r="P181" s="179">
        <v>4.3200000000000002E-2</v>
      </c>
      <c r="Q181" s="226">
        <v>0</v>
      </c>
      <c r="R181" s="233">
        <v>27200000</v>
      </c>
      <c r="S181" s="226">
        <v>1</v>
      </c>
      <c r="T181" s="226">
        <v>96.48</v>
      </c>
      <c r="U181" s="226">
        <v>26242.560000000001</v>
      </c>
      <c r="V181" s="152"/>
      <c r="W181" s="152" t="s">
        <v>17</v>
      </c>
      <c r="X181" s="179">
        <v>2.266666666E-3</v>
      </c>
      <c r="Y181" s="179">
        <v>6.7188788809999997E-3</v>
      </c>
      <c r="Z181" s="179">
        <v>1.3111827498509107E-3</v>
      </c>
    </row>
    <row r="182" spans="1:26">
      <c r="A182" s="152">
        <v>8700</v>
      </c>
      <c r="B182" s="152">
        <v>12535</v>
      </c>
      <c r="C182" s="152" t="s">
        <v>1250</v>
      </c>
      <c r="D182" s="152" t="s">
        <v>1251</v>
      </c>
      <c r="E182" s="152" t="s">
        <v>1252</v>
      </c>
      <c r="F182" s="152" t="s">
        <v>246</v>
      </c>
      <c r="G182" s="152" t="s">
        <v>61</v>
      </c>
      <c r="H182" s="152" t="s">
        <v>53</v>
      </c>
      <c r="I182" s="152" t="s">
        <v>494</v>
      </c>
      <c r="J182" s="152" t="s">
        <v>4248</v>
      </c>
      <c r="K182" s="152" t="s">
        <v>84</v>
      </c>
      <c r="L182" s="152" t="s">
        <v>1207</v>
      </c>
      <c r="M182" s="224">
        <v>5.7039999999999997</v>
      </c>
      <c r="N182" s="177">
        <v>48158</v>
      </c>
      <c r="O182" s="179">
        <v>6.5000000000000002E-2</v>
      </c>
      <c r="P182" s="179">
        <v>5.3039999999999997E-2</v>
      </c>
      <c r="Q182" s="226">
        <v>0</v>
      </c>
      <c r="R182" s="233">
        <v>2637000</v>
      </c>
      <c r="S182" s="226">
        <v>3.71</v>
      </c>
      <c r="T182" s="226">
        <v>109.6422</v>
      </c>
      <c r="U182" s="226">
        <v>10726.59246</v>
      </c>
      <c r="V182" s="152"/>
      <c r="W182" s="152" t="s">
        <v>17</v>
      </c>
      <c r="X182" s="179">
        <v>1.758E-3</v>
      </c>
      <c r="Y182" s="179">
        <v>2.746327932E-3</v>
      </c>
      <c r="Z182" s="179">
        <v>5.359432539444644E-4</v>
      </c>
    </row>
    <row r="183" spans="1:26">
      <c r="A183" s="152">
        <v>8700</v>
      </c>
      <c r="B183" s="152">
        <v>12535</v>
      </c>
      <c r="C183" s="152" t="s">
        <v>1220</v>
      </c>
      <c r="D183" s="152" t="s">
        <v>1221</v>
      </c>
      <c r="E183" s="152" t="s">
        <v>1222</v>
      </c>
      <c r="F183" s="152" t="s">
        <v>246</v>
      </c>
      <c r="G183" s="152" t="s">
        <v>61</v>
      </c>
      <c r="H183" s="152" t="s">
        <v>314</v>
      </c>
      <c r="I183" s="152" t="s">
        <v>476</v>
      </c>
      <c r="J183" s="152" t="s">
        <v>1223</v>
      </c>
      <c r="K183" s="152" t="s">
        <v>84</v>
      </c>
      <c r="L183" s="152" t="s">
        <v>1207</v>
      </c>
      <c r="M183" s="224">
        <v>8.3000000000000004E-2</v>
      </c>
      <c r="N183" s="177">
        <v>45596</v>
      </c>
      <c r="O183" s="179">
        <v>0</v>
      </c>
      <c r="P183" s="179">
        <v>4.7750000000000001E-2</v>
      </c>
      <c r="Q183" s="226">
        <v>0</v>
      </c>
      <c r="R183" s="233">
        <v>83000000</v>
      </c>
      <c r="S183" s="226">
        <v>3.71</v>
      </c>
      <c r="T183" s="226">
        <v>99.623099999999994</v>
      </c>
      <c r="U183" s="226">
        <v>306769.41183</v>
      </c>
      <c r="V183" s="152"/>
      <c r="W183" s="152" t="s">
        <v>17</v>
      </c>
      <c r="X183" s="179">
        <v>3.0696174400000003E-4</v>
      </c>
      <c r="Y183" s="179">
        <v>7.8542128613000001E-2</v>
      </c>
      <c r="Z183" s="179">
        <v>1.5327420837502357E-2</v>
      </c>
    </row>
    <row r="184" spans="1:26">
      <c r="A184" s="152">
        <v>8700</v>
      </c>
      <c r="B184" s="152">
        <v>12535</v>
      </c>
      <c r="C184" s="152" t="s">
        <v>1220</v>
      </c>
      <c r="D184" s="152" t="s">
        <v>3191</v>
      </c>
      <c r="E184" s="152" t="s">
        <v>3192</v>
      </c>
      <c r="F184" s="152" t="s">
        <v>246</v>
      </c>
      <c r="G184" s="152" t="s">
        <v>61</v>
      </c>
      <c r="H184" s="152" t="s">
        <v>314</v>
      </c>
      <c r="I184" s="152" t="s">
        <v>102</v>
      </c>
      <c r="J184" s="152" t="s">
        <v>1263</v>
      </c>
      <c r="K184" s="176" t="s">
        <v>101</v>
      </c>
      <c r="L184" s="152" t="s">
        <v>1207</v>
      </c>
      <c r="M184" s="224">
        <v>0.24</v>
      </c>
      <c r="N184" s="177">
        <v>45652</v>
      </c>
      <c r="O184" s="179">
        <v>0</v>
      </c>
      <c r="P184" s="179">
        <v>4.6269999999999999E-2</v>
      </c>
      <c r="Q184" s="226">
        <v>0</v>
      </c>
      <c r="R184" s="233">
        <v>11000000</v>
      </c>
      <c r="S184" s="226">
        <v>3.71</v>
      </c>
      <c r="T184" s="226">
        <v>98.936899999999994</v>
      </c>
      <c r="U184" s="226">
        <v>40376.148889999997</v>
      </c>
      <c r="V184" s="152"/>
      <c r="W184" s="152" t="s">
        <v>17</v>
      </c>
      <c r="X184" s="179">
        <v>5.67247149583073E-5</v>
      </c>
      <c r="Y184" s="179">
        <v>1.0337499622E-2</v>
      </c>
      <c r="Z184" s="179">
        <v>2.0173531061748544E-3</v>
      </c>
    </row>
    <row r="185" spans="1:26">
      <c r="A185" s="152">
        <v>8700</v>
      </c>
      <c r="B185" s="152">
        <v>12535</v>
      </c>
      <c r="C185" s="152" t="s">
        <v>1220</v>
      </c>
      <c r="D185" s="152" t="s">
        <v>3168</v>
      </c>
      <c r="E185" s="152" t="s">
        <v>3169</v>
      </c>
      <c r="F185" s="152" t="s">
        <v>246</v>
      </c>
      <c r="G185" s="152" t="s">
        <v>61</v>
      </c>
      <c r="H185" s="152" t="s">
        <v>314</v>
      </c>
      <c r="I185" s="152" t="s">
        <v>102</v>
      </c>
      <c r="J185" s="152" t="s">
        <v>1223</v>
      </c>
      <c r="K185" s="176" t="s">
        <v>84</v>
      </c>
      <c r="L185" s="152" t="s">
        <v>1207</v>
      </c>
      <c r="M185" s="224">
        <v>0.318</v>
      </c>
      <c r="N185" s="177">
        <v>45680</v>
      </c>
      <c r="O185" s="179">
        <v>0</v>
      </c>
      <c r="P185" s="179">
        <v>4.5429999999999998E-2</v>
      </c>
      <c r="Q185" s="226">
        <v>0</v>
      </c>
      <c r="R185" s="233">
        <v>14900000</v>
      </c>
      <c r="S185" s="226">
        <v>3.71</v>
      </c>
      <c r="T185" s="226">
        <v>98.616900000000001</v>
      </c>
      <c r="U185" s="226">
        <v>54514.436150000001</v>
      </c>
      <c r="V185" s="152"/>
      <c r="W185" s="152" t="s">
        <v>17</v>
      </c>
      <c r="X185" s="179">
        <v>1.21559221E-4</v>
      </c>
      <c r="Y185" s="179">
        <v>1.3957323286E-2</v>
      </c>
      <c r="Z185" s="179">
        <v>2.7237582117647396E-3</v>
      </c>
    </row>
    <row r="186" spans="1:26">
      <c r="A186" s="152">
        <v>8700</v>
      </c>
      <c r="B186" s="152">
        <v>12535</v>
      </c>
      <c r="C186" s="152" t="s">
        <v>1250</v>
      </c>
      <c r="D186" s="152" t="s">
        <v>1253</v>
      </c>
      <c r="E186" s="152" t="s">
        <v>1254</v>
      </c>
      <c r="F186" s="152" t="s">
        <v>246</v>
      </c>
      <c r="G186" s="152" t="s">
        <v>61</v>
      </c>
      <c r="H186" s="152" t="s">
        <v>53</v>
      </c>
      <c r="I186" s="152" t="s">
        <v>488</v>
      </c>
      <c r="J186" s="152" t="s">
        <v>4248</v>
      </c>
      <c r="K186" s="176" t="s">
        <v>84</v>
      </c>
      <c r="L186" s="152" t="s">
        <v>1207</v>
      </c>
      <c r="M186" s="224">
        <v>14.132</v>
      </c>
      <c r="N186" s="177">
        <v>56320</v>
      </c>
      <c r="O186" s="179">
        <v>5.7500000000000002E-2</v>
      </c>
      <c r="P186" s="179">
        <v>6.0949999999999997E-2</v>
      </c>
      <c r="Q186" s="226">
        <v>0</v>
      </c>
      <c r="R186" s="233">
        <v>1700000</v>
      </c>
      <c r="S186" s="226">
        <v>3.71</v>
      </c>
      <c r="T186" s="226">
        <v>95.627399999999994</v>
      </c>
      <c r="U186" s="226">
        <v>6031.22012</v>
      </c>
      <c r="V186" s="152"/>
      <c r="W186" s="152" t="s">
        <v>17</v>
      </c>
      <c r="X186" s="179">
        <v>5.6666666600000001E-4</v>
      </c>
      <c r="Y186" s="179">
        <v>1.5441724239999999E-3</v>
      </c>
      <c r="Z186" s="179">
        <v>3.0134376302836839E-4</v>
      </c>
    </row>
    <row r="187" spans="1:26">
      <c r="A187" s="152">
        <v>8700</v>
      </c>
      <c r="B187" s="152">
        <v>12535</v>
      </c>
      <c r="C187" s="152" t="s">
        <v>1250</v>
      </c>
      <c r="D187" s="152" t="s">
        <v>1255</v>
      </c>
      <c r="E187" s="152" t="s">
        <v>1256</v>
      </c>
      <c r="F187" s="152" t="s">
        <v>246</v>
      </c>
      <c r="G187" s="152" t="s">
        <v>61</v>
      </c>
      <c r="H187" s="152" t="s">
        <v>53</v>
      </c>
      <c r="I187" s="152" t="s">
        <v>102</v>
      </c>
      <c r="J187" s="152" t="s">
        <v>4248</v>
      </c>
      <c r="K187" s="176" t="s">
        <v>84</v>
      </c>
      <c r="L187" s="152" t="s">
        <v>1207</v>
      </c>
      <c r="M187" s="224">
        <v>7.47</v>
      </c>
      <c r="N187" s="177">
        <v>49015</v>
      </c>
      <c r="O187" s="179">
        <v>5.5E-2</v>
      </c>
      <c r="P187" s="179">
        <v>5.4899999999999997E-2</v>
      </c>
      <c r="Q187" s="226">
        <v>0</v>
      </c>
      <c r="R187" s="233">
        <v>13065000</v>
      </c>
      <c r="S187" s="226">
        <v>3.71</v>
      </c>
      <c r="T187" s="226">
        <v>100.3776</v>
      </c>
      <c r="U187" s="226">
        <v>48654.177060000002</v>
      </c>
      <c r="V187" s="152"/>
      <c r="W187" s="152" t="s">
        <v>17</v>
      </c>
      <c r="X187" s="179">
        <v>4.3550000000000004E-3</v>
      </c>
      <c r="Y187" s="179">
        <v>1.245692199E-2</v>
      </c>
      <c r="Z187" s="179">
        <v>2.4309563422647749E-3</v>
      </c>
    </row>
    <row r="188" spans="1:26">
      <c r="A188" s="152">
        <v>8700</v>
      </c>
      <c r="B188" s="152">
        <v>12535</v>
      </c>
      <c r="C188" s="152" t="s">
        <v>1250</v>
      </c>
      <c r="D188" s="152" t="s">
        <v>1257</v>
      </c>
      <c r="E188" s="152" t="s">
        <v>1258</v>
      </c>
      <c r="F188" s="152" t="s">
        <v>246</v>
      </c>
      <c r="G188" s="152" t="s">
        <v>61</v>
      </c>
      <c r="H188" s="152" t="s">
        <v>53</v>
      </c>
      <c r="I188" s="152" t="s">
        <v>102</v>
      </c>
      <c r="J188" s="152" t="s">
        <v>4248</v>
      </c>
      <c r="K188" s="176" t="s">
        <v>84</v>
      </c>
      <c r="L188" s="152" t="s">
        <v>1207</v>
      </c>
      <c r="M188" s="224">
        <v>4.0060000000000002</v>
      </c>
      <c r="N188" s="177">
        <v>47189</v>
      </c>
      <c r="O188" s="179">
        <v>5.3749999999999999E-2</v>
      </c>
      <c r="P188" s="179">
        <v>4.9390000000000003E-2</v>
      </c>
      <c r="Q188" s="226">
        <v>0</v>
      </c>
      <c r="R188" s="233">
        <v>2365000</v>
      </c>
      <c r="S188" s="226">
        <v>3.71</v>
      </c>
      <c r="T188" s="226">
        <v>102.01560000000001</v>
      </c>
      <c r="U188" s="226">
        <v>8951.0017700000008</v>
      </c>
      <c r="V188" s="152"/>
      <c r="W188" s="152" t="s">
        <v>17</v>
      </c>
      <c r="X188" s="179">
        <v>1.1825E-3</v>
      </c>
      <c r="Y188" s="179">
        <v>2.2917237020000001E-3</v>
      </c>
      <c r="Z188" s="179">
        <v>4.4722767575682281E-4</v>
      </c>
    </row>
    <row r="189" spans="1:26">
      <c r="A189" s="152">
        <v>8700</v>
      </c>
      <c r="B189" s="152">
        <v>12535</v>
      </c>
      <c r="C189" s="152" t="s">
        <v>1220</v>
      </c>
      <c r="D189" s="152" t="s">
        <v>3210</v>
      </c>
      <c r="E189" s="152" t="s">
        <v>3211</v>
      </c>
      <c r="F189" s="152" t="s">
        <v>246</v>
      </c>
      <c r="G189" s="152" t="s">
        <v>61</v>
      </c>
      <c r="H189" s="152" t="s">
        <v>314</v>
      </c>
      <c r="I189" s="152" t="s">
        <v>102</v>
      </c>
      <c r="J189" s="152" t="s">
        <v>1223</v>
      </c>
      <c r="K189" s="176" t="s">
        <v>84</v>
      </c>
      <c r="L189" s="152" t="s">
        <v>1207</v>
      </c>
      <c r="M189" s="224">
        <v>0.14299999999999999</v>
      </c>
      <c r="N189" s="177">
        <v>45617</v>
      </c>
      <c r="O189" s="179">
        <v>0</v>
      </c>
      <c r="P189" s="179">
        <v>4.7160000000000001E-2</v>
      </c>
      <c r="Q189" s="226">
        <v>0</v>
      </c>
      <c r="R189" s="233">
        <v>10000000</v>
      </c>
      <c r="S189" s="226">
        <v>3.71</v>
      </c>
      <c r="T189" s="226">
        <v>99.358199999999997</v>
      </c>
      <c r="U189" s="226">
        <v>36861.892200000002</v>
      </c>
      <c r="V189" s="152"/>
      <c r="W189" s="152" t="s">
        <v>17</v>
      </c>
      <c r="X189" s="179">
        <v>6.3629422244846005E-5</v>
      </c>
      <c r="Y189" s="179">
        <v>9.4377449849999996E-3</v>
      </c>
      <c r="Z189" s="179">
        <v>1.8417668542818929E-3</v>
      </c>
    </row>
    <row r="190" spans="1:26">
      <c r="A190" s="152">
        <v>8700</v>
      </c>
      <c r="B190" s="152">
        <v>12536</v>
      </c>
      <c r="C190" s="152" t="s">
        <v>1224</v>
      </c>
      <c r="D190" s="152" t="s">
        <v>1259</v>
      </c>
      <c r="E190" s="152" t="s">
        <v>3174</v>
      </c>
      <c r="F190" s="152" t="s">
        <v>224</v>
      </c>
      <c r="G190" s="152" t="s">
        <v>53</v>
      </c>
      <c r="H190" s="152" t="s">
        <v>53</v>
      </c>
      <c r="I190" s="152" t="s">
        <v>311</v>
      </c>
      <c r="J190" s="152" t="s">
        <v>298</v>
      </c>
      <c r="K190" s="176" t="s">
        <v>298</v>
      </c>
      <c r="L190" s="152" t="s">
        <v>1206</v>
      </c>
      <c r="M190" s="224">
        <v>1.609</v>
      </c>
      <c r="N190" s="177">
        <v>46173</v>
      </c>
      <c r="O190" s="179">
        <v>4.1700000000000001E-2</v>
      </c>
      <c r="P190" s="179">
        <v>4.6199999999999998E-2</v>
      </c>
      <c r="Q190" s="226">
        <v>0</v>
      </c>
      <c r="R190" s="233">
        <v>47948500</v>
      </c>
      <c r="S190" s="226">
        <v>1</v>
      </c>
      <c r="T190" s="226">
        <v>99.82</v>
      </c>
      <c r="U190" s="226">
        <v>47862.1927</v>
      </c>
      <c r="V190" s="152"/>
      <c r="W190" s="152" t="s">
        <v>17</v>
      </c>
      <c r="X190" s="179">
        <v>2.2600634290000001E-3</v>
      </c>
      <c r="Y190" s="179">
        <v>2.397497661E-2</v>
      </c>
      <c r="Z190" s="179">
        <v>8.0417946282610661E-3</v>
      </c>
    </row>
    <row r="191" spans="1:26">
      <c r="A191" s="152">
        <v>8700</v>
      </c>
      <c r="B191" s="152">
        <v>12536</v>
      </c>
      <c r="C191" s="152" t="s">
        <v>1224</v>
      </c>
      <c r="D191" s="152" t="s">
        <v>1238</v>
      </c>
      <c r="E191" s="152" t="s">
        <v>3196</v>
      </c>
      <c r="F191" s="152" t="s">
        <v>223</v>
      </c>
      <c r="G191" s="152" t="s">
        <v>53</v>
      </c>
      <c r="H191" s="152" t="s">
        <v>53</v>
      </c>
      <c r="I191" s="152" t="s">
        <v>311</v>
      </c>
      <c r="J191" s="152" t="s">
        <v>298</v>
      </c>
      <c r="K191" s="176" t="s">
        <v>298</v>
      </c>
      <c r="L191" s="152" t="s">
        <v>1206</v>
      </c>
      <c r="M191" s="224">
        <v>3.8580000000000001</v>
      </c>
      <c r="N191" s="177">
        <v>47024</v>
      </c>
      <c r="O191" s="179">
        <v>2.2499999999999999E-2</v>
      </c>
      <c r="P191" s="179">
        <v>4.5100000000000001E-2</v>
      </c>
      <c r="Q191" s="226">
        <v>0</v>
      </c>
      <c r="R191" s="233">
        <v>4550000</v>
      </c>
      <c r="S191" s="226">
        <v>1</v>
      </c>
      <c r="T191" s="226">
        <v>91.9</v>
      </c>
      <c r="U191" s="226">
        <v>4181.45</v>
      </c>
      <c r="V191" s="152"/>
      <c r="W191" s="152" t="s">
        <v>17</v>
      </c>
      <c r="X191" s="179">
        <v>1.3579446499999999E-4</v>
      </c>
      <c r="Y191" s="179">
        <v>2.0945585710000002E-3</v>
      </c>
      <c r="Z191" s="179">
        <v>7.0256626893615412E-4</v>
      </c>
    </row>
    <row r="192" spans="1:26">
      <c r="A192" s="152">
        <v>8700</v>
      </c>
      <c r="B192" s="152">
        <v>12536</v>
      </c>
      <c r="C192" s="152" t="s">
        <v>1224</v>
      </c>
      <c r="D192" s="152" t="s">
        <v>1225</v>
      </c>
      <c r="E192" s="152" t="s">
        <v>3186</v>
      </c>
      <c r="F192" s="152" t="s">
        <v>224</v>
      </c>
      <c r="G192" s="152" t="s">
        <v>53</v>
      </c>
      <c r="H192" s="152" t="s">
        <v>53</v>
      </c>
      <c r="I192" s="152" t="s">
        <v>311</v>
      </c>
      <c r="J192" s="152" t="s">
        <v>298</v>
      </c>
      <c r="K192" s="176" t="s">
        <v>298</v>
      </c>
      <c r="L192" s="152" t="s">
        <v>1206</v>
      </c>
      <c r="M192" s="224">
        <v>5.4320000000000004</v>
      </c>
      <c r="N192" s="177">
        <v>47816</v>
      </c>
      <c r="O192" s="179">
        <v>4.1700000000000001E-2</v>
      </c>
      <c r="P192" s="179">
        <v>4.7399999999999998E-2</v>
      </c>
      <c r="Q192" s="226">
        <v>0</v>
      </c>
      <c r="R192" s="233">
        <v>183454422</v>
      </c>
      <c r="S192" s="226">
        <v>1</v>
      </c>
      <c r="T192" s="226">
        <v>97.9</v>
      </c>
      <c r="U192" s="226">
        <v>179601.87914</v>
      </c>
      <c r="V192" s="152"/>
      <c r="W192" s="152" t="s">
        <v>17</v>
      </c>
      <c r="X192" s="179">
        <v>5.7925811460000001E-3</v>
      </c>
      <c r="Y192" s="179">
        <v>8.9965599330999999E-2</v>
      </c>
      <c r="Z192" s="179">
        <v>3.0176666496385677E-2</v>
      </c>
    </row>
    <row r="193" spans="1:26">
      <c r="A193" s="152">
        <v>8700</v>
      </c>
      <c r="B193" s="152">
        <v>12536</v>
      </c>
      <c r="C193" s="152" t="s">
        <v>1224</v>
      </c>
      <c r="D193" s="152" t="s">
        <v>1244</v>
      </c>
      <c r="E193" s="152" t="s">
        <v>3202</v>
      </c>
      <c r="F193" s="152" t="s">
        <v>223</v>
      </c>
      <c r="G193" s="152" t="s">
        <v>53</v>
      </c>
      <c r="H193" s="152" t="s">
        <v>53</v>
      </c>
      <c r="I193" s="152" t="s">
        <v>311</v>
      </c>
      <c r="J193" s="152" t="s">
        <v>298</v>
      </c>
      <c r="K193" s="176" t="s">
        <v>298</v>
      </c>
      <c r="L193" s="152" t="s">
        <v>1206</v>
      </c>
      <c r="M193" s="224">
        <v>1.403</v>
      </c>
      <c r="N193" s="177">
        <v>46080</v>
      </c>
      <c r="O193" s="179">
        <v>5.0000000000000001E-3</v>
      </c>
      <c r="P193" s="179">
        <v>4.3799999999999999E-2</v>
      </c>
      <c r="Q193" s="226">
        <v>0</v>
      </c>
      <c r="R193" s="233">
        <v>16850000</v>
      </c>
      <c r="S193" s="226">
        <v>1</v>
      </c>
      <c r="T193" s="226">
        <v>95.1</v>
      </c>
      <c r="U193" s="226">
        <v>16024.35</v>
      </c>
      <c r="V193" s="152"/>
      <c r="W193" s="152" t="s">
        <v>17</v>
      </c>
      <c r="X193" s="179">
        <v>6.06489484E-4</v>
      </c>
      <c r="Y193" s="179">
        <v>8.0268661909999994E-3</v>
      </c>
      <c r="Z193" s="179">
        <v>2.6924076077980276E-3</v>
      </c>
    </row>
    <row r="194" spans="1:26">
      <c r="A194" s="152">
        <v>8700</v>
      </c>
      <c r="B194" s="152">
        <v>12536</v>
      </c>
      <c r="C194" s="152" t="s">
        <v>1224</v>
      </c>
      <c r="D194" s="152" t="s">
        <v>1226</v>
      </c>
      <c r="E194" s="152" t="s">
        <v>3175</v>
      </c>
      <c r="F194" s="152" t="s">
        <v>223</v>
      </c>
      <c r="G194" s="152" t="s">
        <v>53</v>
      </c>
      <c r="H194" s="152" t="s">
        <v>53</v>
      </c>
      <c r="I194" s="152" t="s">
        <v>311</v>
      </c>
      <c r="J194" s="152" t="s">
        <v>298</v>
      </c>
      <c r="K194" s="176" t="s">
        <v>298</v>
      </c>
      <c r="L194" s="152" t="s">
        <v>1206</v>
      </c>
      <c r="M194" s="224">
        <v>0.41099999999999998</v>
      </c>
      <c r="N194" s="177">
        <v>45716</v>
      </c>
      <c r="O194" s="179">
        <v>0</v>
      </c>
      <c r="P194" s="179">
        <v>4.3099999999999999E-2</v>
      </c>
      <c r="Q194" s="226">
        <v>0</v>
      </c>
      <c r="R194" s="233">
        <v>61483000</v>
      </c>
      <c r="S194" s="226">
        <v>1</v>
      </c>
      <c r="T194" s="226">
        <v>98.28</v>
      </c>
      <c r="U194" s="226">
        <v>60425.492400000003</v>
      </c>
      <c r="V194" s="152"/>
      <c r="W194" s="152" t="s">
        <v>17</v>
      </c>
      <c r="X194" s="179">
        <v>6.6295975079999998E-3</v>
      </c>
      <c r="Y194" s="179">
        <v>3.0268144545999999E-2</v>
      </c>
      <c r="Z194" s="179">
        <v>1.0152677359312664E-2</v>
      </c>
    </row>
    <row r="195" spans="1:26">
      <c r="A195" s="152">
        <v>8700</v>
      </c>
      <c r="B195" s="152">
        <v>12536</v>
      </c>
      <c r="C195" s="152" t="s">
        <v>1224</v>
      </c>
      <c r="D195" s="152" t="s">
        <v>3164</v>
      </c>
      <c r="E195" s="152" t="s">
        <v>3165</v>
      </c>
      <c r="F195" s="152" t="s">
        <v>223</v>
      </c>
      <c r="G195" s="152" t="s">
        <v>53</v>
      </c>
      <c r="H195" s="152" t="s">
        <v>53</v>
      </c>
      <c r="I195" s="152" t="s">
        <v>311</v>
      </c>
      <c r="J195" s="152" t="s">
        <v>298</v>
      </c>
      <c r="K195" s="176" t="s">
        <v>298</v>
      </c>
      <c r="L195" s="152" t="s">
        <v>1206</v>
      </c>
      <c r="M195" s="224">
        <v>0.66</v>
      </c>
      <c r="N195" s="177">
        <v>45807</v>
      </c>
      <c r="O195" s="179">
        <v>0</v>
      </c>
      <c r="P195" s="179">
        <v>4.1500000000000002E-2</v>
      </c>
      <c r="Q195" s="226">
        <v>0</v>
      </c>
      <c r="R195" s="233">
        <v>10000000</v>
      </c>
      <c r="S195" s="226">
        <v>1</v>
      </c>
      <c r="T195" s="226">
        <v>97.35</v>
      </c>
      <c r="U195" s="226">
        <v>9735</v>
      </c>
      <c r="V195" s="152"/>
      <c r="W195" s="152" t="s">
        <v>17</v>
      </c>
      <c r="X195" s="179">
        <v>1.3452486490000001E-3</v>
      </c>
      <c r="Y195" s="179">
        <v>4.8764250890000003E-3</v>
      </c>
      <c r="Z195" s="179">
        <v>1.6356724648371882E-3</v>
      </c>
    </row>
    <row r="196" spans="1:26">
      <c r="A196" s="152">
        <v>8700</v>
      </c>
      <c r="B196" s="152">
        <v>12536</v>
      </c>
      <c r="C196" s="152" t="s">
        <v>1227</v>
      </c>
      <c r="D196" s="152" t="s">
        <v>1228</v>
      </c>
      <c r="E196" s="152" t="s">
        <v>3187</v>
      </c>
      <c r="F196" s="152" t="s">
        <v>227</v>
      </c>
      <c r="G196" s="152" t="s">
        <v>53</v>
      </c>
      <c r="H196" s="152" t="s">
        <v>53</v>
      </c>
      <c r="I196" s="152" t="s">
        <v>311</v>
      </c>
      <c r="J196" s="152" t="s">
        <v>298</v>
      </c>
      <c r="K196" s="176" t="s">
        <v>298</v>
      </c>
      <c r="L196" s="152" t="s">
        <v>1206</v>
      </c>
      <c r="M196" s="224">
        <v>0</v>
      </c>
      <c r="N196" s="177">
        <v>45567</v>
      </c>
      <c r="O196" s="179">
        <v>0</v>
      </c>
      <c r="P196" s="179">
        <v>0</v>
      </c>
      <c r="Q196" s="226">
        <v>0</v>
      </c>
      <c r="R196" s="233">
        <v>317325019</v>
      </c>
      <c r="S196" s="226">
        <v>1</v>
      </c>
      <c r="T196" s="226">
        <v>99.97</v>
      </c>
      <c r="U196" s="226">
        <v>317229.82149</v>
      </c>
      <c r="V196" s="152"/>
      <c r="W196" s="152" t="s">
        <v>17</v>
      </c>
      <c r="X196" s="179">
        <v>7.2119322499999998E-3</v>
      </c>
      <c r="Y196" s="179">
        <v>0.15890574838499999</v>
      </c>
      <c r="Z196" s="179">
        <v>5.3300881770560811E-2</v>
      </c>
    </row>
    <row r="197" spans="1:26">
      <c r="A197" s="152">
        <v>8700</v>
      </c>
      <c r="B197" s="152">
        <v>12536</v>
      </c>
      <c r="C197" s="152" t="s">
        <v>1227</v>
      </c>
      <c r="D197" s="152" t="s">
        <v>1229</v>
      </c>
      <c r="E197" s="152" t="s">
        <v>3176</v>
      </c>
      <c r="F197" s="152" t="s">
        <v>227</v>
      </c>
      <c r="G197" s="152" t="s">
        <v>53</v>
      </c>
      <c r="H197" s="152" t="s">
        <v>53</v>
      </c>
      <c r="I197" s="152" t="s">
        <v>311</v>
      </c>
      <c r="J197" s="152" t="s">
        <v>298</v>
      </c>
      <c r="K197" s="176" t="s">
        <v>298</v>
      </c>
      <c r="L197" s="152" t="s">
        <v>1206</v>
      </c>
      <c r="M197" s="224">
        <v>0.1</v>
      </c>
      <c r="N197" s="177">
        <v>45602</v>
      </c>
      <c r="O197" s="179">
        <v>0</v>
      </c>
      <c r="P197" s="179">
        <v>4.36E-2</v>
      </c>
      <c r="Q197" s="226">
        <v>0</v>
      </c>
      <c r="R197" s="233">
        <v>236281700</v>
      </c>
      <c r="S197" s="226">
        <v>1</v>
      </c>
      <c r="T197" s="226">
        <v>99.58</v>
      </c>
      <c r="U197" s="226">
        <v>235289.31685999999</v>
      </c>
      <c r="V197" s="152"/>
      <c r="W197" s="152" t="s">
        <v>17</v>
      </c>
      <c r="X197" s="179">
        <v>5.9070425000000001E-3</v>
      </c>
      <c r="Y197" s="179">
        <v>0.117860372669</v>
      </c>
      <c r="Z197" s="179">
        <v>3.953325699622541E-2</v>
      </c>
    </row>
    <row r="198" spans="1:26">
      <c r="A198" s="152">
        <v>8700</v>
      </c>
      <c r="B198" s="152">
        <v>12536</v>
      </c>
      <c r="C198" s="152" t="s">
        <v>1227</v>
      </c>
      <c r="D198" s="152" t="s">
        <v>1230</v>
      </c>
      <c r="E198" s="152" t="s">
        <v>3177</v>
      </c>
      <c r="F198" s="152" t="s">
        <v>227</v>
      </c>
      <c r="G198" s="152" t="s">
        <v>53</v>
      </c>
      <c r="H198" s="152" t="s">
        <v>53</v>
      </c>
      <c r="I198" s="152" t="s">
        <v>311</v>
      </c>
      <c r="J198" s="152" t="s">
        <v>298</v>
      </c>
      <c r="K198" s="176" t="s">
        <v>298</v>
      </c>
      <c r="L198" s="152" t="s">
        <v>1206</v>
      </c>
      <c r="M198" s="224">
        <v>0.18</v>
      </c>
      <c r="N198" s="177">
        <v>45630</v>
      </c>
      <c r="O198" s="179">
        <v>0</v>
      </c>
      <c r="P198" s="179">
        <v>4.2700000000000002E-2</v>
      </c>
      <c r="Q198" s="226">
        <v>0</v>
      </c>
      <c r="R198" s="233">
        <v>65393837</v>
      </c>
      <c r="S198" s="226">
        <v>1</v>
      </c>
      <c r="T198" s="226">
        <v>99.27</v>
      </c>
      <c r="U198" s="226">
        <v>64916.461990000003</v>
      </c>
      <c r="V198" s="152"/>
      <c r="W198" s="152" t="s">
        <v>17</v>
      </c>
      <c r="X198" s="179">
        <v>1.634845925E-3</v>
      </c>
      <c r="Y198" s="179">
        <v>3.2517746681E-2</v>
      </c>
      <c r="Z198" s="179">
        <v>1.0907249038694704E-2</v>
      </c>
    </row>
    <row r="199" spans="1:26">
      <c r="A199" s="152">
        <v>8700</v>
      </c>
      <c r="B199" s="152">
        <v>12536</v>
      </c>
      <c r="C199" s="152" t="s">
        <v>1227</v>
      </c>
      <c r="D199" s="152" t="s">
        <v>1231</v>
      </c>
      <c r="E199" s="152" t="s">
        <v>3188</v>
      </c>
      <c r="F199" s="152" t="s">
        <v>227</v>
      </c>
      <c r="G199" s="152" t="s">
        <v>53</v>
      </c>
      <c r="H199" s="152" t="s">
        <v>53</v>
      </c>
      <c r="I199" s="152" t="s">
        <v>311</v>
      </c>
      <c r="J199" s="152" t="s">
        <v>298</v>
      </c>
      <c r="K199" s="176" t="s">
        <v>298</v>
      </c>
      <c r="L199" s="152" t="s">
        <v>1206</v>
      </c>
      <c r="M199" s="224">
        <v>0.27</v>
      </c>
      <c r="N199" s="177">
        <v>45665</v>
      </c>
      <c r="O199" s="179">
        <v>0</v>
      </c>
      <c r="P199" s="179">
        <v>4.3200000000000002E-2</v>
      </c>
      <c r="Q199" s="226">
        <v>0</v>
      </c>
      <c r="R199" s="233">
        <v>387254862</v>
      </c>
      <c r="S199" s="226">
        <v>1</v>
      </c>
      <c r="T199" s="226">
        <v>98.86</v>
      </c>
      <c r="U199" s="226">
        <v>382840.15656999999</v>
      </c>
      <c r="V199" s="152"/>
      <c r="W199" s="152" t="s">
        <v>17</v>
      </c>
      <c r="X199" s="179">
        <v>3.22712385E-2</v>
      </c>
      <c r="Y199" s="179">
        <v>0.19177106775800001</v>
      </c>
      <c r="Z199" s="179">
        <v>6.4324715206523567E-2</v>
      </c>
    </row>
    <row r="200" spans="1:26">
      <c r="A200" s="152">
        <v>8700</v>
      </c>
      <c r="B200" s="152">
        <v>12536</v>
      </c>
      <c r="C200" s="152" t="s">
        <v>1227</v>
      </c>
      <c r="D200" s="152" t="s">
        <v>1264</v>
      </c>
      <c r="E200" s="152" t="s">
        <v>3178</v>
      </c>
      <c r="F200" s="152" t="s">
        <v>227</v>
      </c>
      <c r="G200" s="152" t="s">
        <v>53</v>
      </c>
      <c r="H200" s="152" t="s">
        <v>53</v>
      </c>
      <c r="I200" s="152" t="s">
        <v>311</v>
      </c>
      <c r="J200" s="152" t="s">
        <v>298</v>
      </c>
      <c r="K200" s="176" t="s">
        <v>298</v>
      </c>
      <c r="L200" s="152" t="s">
        <v>1206</v>
      </c>
      <c r="M200" s="224">
        <v>0.35</v>
      </c>
      <c r="N200" s="177">
        <v>45693</v>
      </c>
      <c r="O200" s="179">
        <v>0</v>
      </c>
      <c r="P200" s="179">
        <v>4.2599999999999999E-2</v>
      </c>
      <c r="Q200" s="226">
        <v>0</v>
      </c>
      <c r="R200" s="233">
        <v>100222700</v>
      </c>
      <c r="S200" s="226">
        <v>1</v>
      </c>
      <c r="T200" s="226">
        <v>98.56</v>
      </c>
      <c r="U200" s="226">
        <v>98779.493119999999</v>
      </c>
      <c r="V200" s="152"/>
      <c r="W200" s="152" t="s">
        <v>17</v>
      </c>
      <c r="X200" s="179">
        <v>8.3518916660000001E-3</v>
      </c>
      <c r="Y200" s="179">
        <v>4.9480308016000001E-2</v>
      </c>
      <c r="Z200" s="179">
        <v>1.6596907754181663E-2</v>
      </c>
    </row>
    <row r="201" spans="1:26">
      <c r="A201" s="152">
        <v>8700</v>
      </c>
      <c r="B201" s="152">
        <v>12536</v>
      </c>
      <c r="C201" s="152" t="s">
        <v>1227</v>
      </c>
      <c r="D201" s="152" t="s">
        <v>3182</v>
      </c>
      <c r="E201" s="152" t="s">
        <v>3183</v>
      </c>
      <c r="F201" s="152" t="s">
        <v>227</v>
      </c>
      <c r="G201" s="152" t="s">
        <v>53</v>
      </c>
      <c r="H201" s="152" t="s">
        <v>53</v>
      </c>
      <c r="I201" s="152" t="s">
        <v>311</v>
      </c>
      <c r="J201" s="152" t="s">
        <v>298</v>
      </c>
      <c r="K201" s="176" t="s">
        <v>298</v>
      </c>
      <c r="L201" s="152" t="s">
        <v>1206</v>
      </c>
      <c r="M201" s="224">
        <v>0.6</v>
      </c>
      <c r="N201" s="177">
        <v>45784</v>
      </c>
      <c r="O201" s="179">
        <v>0</v>
      </c>
      <c r="P201" s="179">
        <v>4.2900000000000001E-2</v>
      </c>
      <c r="Q201" s="226">
        <v>0</v>
      </c>
      <c r="R201" s="233">
        <v>71181171</v>
      </c>
      <c r="S201" s="226">
        <v>1</v>
      </c>
      <c r="T201" s="226">
        <v>97.52</v>
      </c>
      <c r="U201" s="226">
        <v>69415.877959999998</v>
      </c>
      <c r="V201" s="152"/>
      <c r="W201" s="152" t="s">
        <v>17</v>
      </c>
      <c r="X201" s="179">
        <v>5.0843693569999999E-3</v>
      </c>
      <c r="Y201" s="179">
        <v>3.4771579750000003E-2</v>
      </c>
      <c r="Z201" s="179">
        <v>1.1663239876905047E-2</v>
      </c>
    </row>
    <row r="202" spans="1:26">
      <c r="A202" s="152">
        <v>8700</v>
      </c>
      <c r="B202" s="152">
        <v>12536</v>
      </c>
      <c r="C202" s="152" t="s">
        <v>1227</v>
      </c>
      <c r="D202" s="152" t="s">
        <v>3189</v>
      </c>
      <c r="E202" s="152" t="s">
        <v>3190</v>
      </c>
      <c r="F202" s="152" t="s">
        <v>227</v>
      </c>
      <c r="G202" s="152" t="s">
        <v>53</v>
      </c>
      <c r="H202" s="152" t="s">
        <v>53</v>
      </c>
      <c r="I202" s="152" t="s">
        <v>311</v>
      </c>
      <c r="J202" s="152" t="s">
        <v>298</v>
      </c>
      <c r="K202" s="176" t="s">
        <v>298</v>
      </c>
      <c r="L202" s="152" t="s">
        <v>1206</v>
      </c>
      <c r="M202" s="224">
        <v>0.75</v>
      </c>
      <c r="N202" s="177">
        <v>45840</v>
      </c>
      <c r="O202" s="179">
        <v>0</v>
      </c>
      <c r="P202" s="179">
        <v>4.2799999999999998E-2</v>
      </c>
      <c r="Q202" s="226">
        <v>0</v>
      </c>
      <c r="R202" s="233">
        <v>409000</v>
      </c>
      <c r="S202" s="226">
        <v>1</v>
      </c>
      <c r="T202" s="226">
        <v>96.9</v>
      </c>
      <c r="U202" s="226">
        <v>396.32100000000003</v>
      </c>
      <c r="V202" s="152"/>
      <c r="W202" s="152" t="s">
        <v>17</v>
      </c>
      <c r="X202" s="179">
        <v>3.4083333333333299E-5</v>
      </c>
      <c r="Y202" s="179">
        <v>1.9852384800000001E-4</v>
      </c>
      <c r="Z202" s="179">
        <v>6.6589763424421087E-5</v>
      </c>
    </row>
    <row r="203" spans="1:26">
      <c r="A203" s="152">
        <v>8700</v>
      </c>
      <c r="B203" s="152">
        <v>12536</v>
      </c>
      <c r="C203" s="152" t="s">
        <v>1227</v>
      </c>
      <c r="D203" s="152" t="s">
        <v>3166</v>
      </c>
      <c r="E203" s="152" t="s">
        <v>3167</v>
      </c>
      <c r="F203" s="152" t="s">
        <v>227</v>
      </c>
      <c r="G203" s="152" t="s">
        <v>53</v>
      </c>
      <c r="H203" s="152" t="s">
        <v>53</v>
      </c>
      <c r="I203" s="152" t="s">
        <v>311</v>
      </c>
      <c r="J203" s="152" t="s">
        <v>298</v>
      </c>
      <c r="K203" s="176" t="s">
        <v>298</v>
      </c>
      <c r="L203" s="152" t="s">
        <v>1206</v>
      </c>
      <c r="M203" s="224">
        <v>0.85</v>
      </c>
      <c r="N203" s="177">
        <v>45875</v>
      </c>
      <c r="O203" s="179">
        <v>0</v>
      </c>
      <c r="P203" s="179">
        <v>4.3200000000000002E-2</v>
      </c>
      <c r="Q203" s="226">
        <v>0</v>
      </c>
      <c r="R203" s="233">
        <v>39877902</v>
      </c>
      <c r="S203" s="226">
        <v>1</v>
      </c>
      <c r="T203" s="226">
        <v>96.48</v>
      </c>
      <c r="U203" s="226">
        <v>38474.199849999997</v>
      </c>
      <c r="V203" s="152"/>
      <c r="W203" s="152" t="s">
        <v>17</v>
      </c>
      <c r="X203" s="179">
        <v>3.3231584999999998E-3</v>
      </c>
      <c r="Y203" s="179">
        <v>1.9272373233999999E-2</v>
      </c>
      <c r="Z203" s="179">
        <v>6.4644262250937931E-3</v>
      </c>
    </row>
    <row r="204" spans="1:26">
      <c r="A204" s="152">
        <v>8700</v>
      </c>
      <c r="B204" s="152">
        <v>12536</v>
      </c>
      <c r="C204" s="152" t="s">
        <v>1227</v>
      </c>
      <c r="D204" s="152" t="s">
        <v>3184</v>
      </c>
      <c r="E204" s="152" t="s">
        <v>3185</v>
      </c>
      <c r="F204" s="152" t="s">
        <v>227</v>
      </c>
      <c r="G204" s="152" t="s">
        <v>53</v>
      </c>
      <c r="H204" s="152" t="s">
        <v>53</v>
      </c>
      <c r="I204" s="152" t="s">
        <v>311</v>
      </c>
      <c r="J204" s="152" t="s">
        <v>298</v>
      </c>
      <c r="K204" s="176" t="s">
        <v>298</v>
      </c>
      <c r="L204" s="152" t="s">
        <v>1206</v>
      </c>
      <c r="M204" s="224">
        <v>0.92</v>
      </c>
      <c r="N204" s="177">
        <v>45903</v>
      </c>
      <c r="O204" s="179">
        <v>0</v>
      </c>
      <c r="P204" s="179">
        <v>4.2799999999999998E-2</v>
      </c>
      <c r="Q204" s="226">
        <v>0</v>
      </c>
      <c r="R204" s="233">
        <v>64740928</v>
      </c>
      <c r="S204" s="226">
        <v>1</v>
      </c>
      <c r="T204" s="226">
        <v>96.2</v>
      </c>
      <c r="U204" s="226">
        <v>62280.77274</v>
      </c>
      <c r="V204" s="152"/>
      <c r="W204" s="152" t="s">
        <v>17</v>
      </c>
      <c r="X204" s="179">
        <v>5.3950773329999998E-3</v>
      </c>
      <c r="Y204" s="179">
        <v>3.1197485644999998E-2</v>
      </c>
      <c r="Z204" s="179">
        <v>1.0464401136065799E-2</v>
      </c>
    </row>
    <row r="205" spans="1:26">
      <c r="A205" s="152">
        <v>8700</v>
      </c>
      <c r="B205" s="152">
        <v>12536</v>
      </c>
      <c r="C205" s="152" t="s">
        <v>1220</v>
      </c>
      <c r="D205" s="152" t="s">
        <v>1221</v>
      </c>
      <c r="E205" s="152" t="s">
        <v>1222</v>
      </c>
      <c r="F205" s="152" t="s">
        <v>246</v>
      </c>
      <c r="G205" s="152" t="s">
        <v>61</v>
      </c>
      <c r="H205" s="152" t="s">
        <v>314</v>
      </c>
      <c r="I205" s="152" t="s">
        <v>476</v>
      </c>
      <c r="J205" s="152" t="s">
        <v>1223</v>
      </c>
      <c r="K205" s="176" t="s">
        <v>84</v>
      </c>
      <c r="L205" s="152" t="s">
        <v>1207</v>
      </c>
      <c r="M205" s="224">
        <v>8.3000000000000004E-2</v>
      </c>
      <c r="N205" s="177">
        <v>45596</v>
      </c>
      <c r="O205" s="179">
        <v>0</v>
      </c>
      <c r="P205" s="179">
        <v>4.7750000000000001E-2</v>
      </c>
      <c r="Q205" s="226">
        <v>0</v>
      </c>
      <c r="R205" s="233">
        <v>51000000</v>
      </c>
      <c r="S205" s="226">
        <v>3.71</v>
      </c>
      <c r="T205" s="226">
        <v>99.623099999999994</v>
      </c>
      <c r="U205" s="226">
        <v>188496.86751000001</v>
      </c>
      <c r="V205" s="152"/>
      <c r="W205" s="152" t="s">
        <v>17</v>
      </c>
      <c r="X205" s="179">
        <v>1.88615047E-4</v>
      </c>
      <c r="Y205" s="179">
        <v>9.4421248479000006E-2</v>
      </c>
      <c r="Z205" s="179">
        <v>3.1671200400017523E-2</v>
      </c>
    </row>
    <row r="206" spans="1:26">
      <c r="A206" s="152">
        <v>8700</v>
      </c>
      <c r="B206" s="152">
        <v>12536</v>
      </c>
      <c r="C206" s="152" t="s">
        <v>1220</v>
      </c>
      <c r="D206" s="152" t="s">
        <v>3191</v>
      </c>
      <c r="E206" s="152" t="s">
        <v>3192</v>
      </c>
      <c r="F206" s="152" t="s">
        <v>246</v>
      </c>
      <c r="G206" s="152" t="s">
        <v>61</v>
      </c>
      <c r="H206" s="152" t="s">
        <v>314</v>
      </c>
      <c r="I206" s="152" t="s">
        <v>102</v>
      </c>
      <c r="J206" s="152" t="s">
        <v>1263</v>
      </c>
      <c r="K206" s="176" t="s">
        <v>101</v>
      </c>
      <c r="L206" s="152" t="s">
        <v>1207</v>
      </c>
      <c r="M206" s="224">
        <v>0.24</v>
      </c>
      <c r="N206" s="177">
        <v>45652</v>
      </c>
      <c r="O206" s="179">
        <v>0</v>
      </c>
      <c r="P206" s="179">
        <v>4.6269999999999999E-2</v>
      </c>
      <c r="Q206" s="226">
        <v>0</v>
      </c>
      <c r="R206" s="233">
        <v>50000000</v>
      </c>
      <c r="S206" s="226">
        <v>3.71</v>
      </c>
      <c r="T206" s="226">
        <v>98.936899999999994</v>
      </c>
      <c r="U206" s="226">
        <v>183527.94949999999</v>
      </c>
      <c r="V206" s="152"/>
      <c r="W206" s="152" t="s">
        <v>17</v>
      </c>
      <c r="X206" s="179">
        <v>2.5783961299999999E-4</v>
      </c>
      <c r="Y206" s="179">
        <v>9.1932233949000006E-2</v>
      </c>
      <c r="Z206" s="179">
        <v>3.0836323936844375E-2</v>
      </c>
    </row>
    <row r="207" spans="1:26">
      <c r="A207" s="152">
        <v>8700</v>
      </c>
      <c r="B207" s="152">
        <v>12536</v>
      </c>
      <c r="C207" s="152" t="s">
        <v>1220</v>
      </c>
      <c r="D207" s="152" t="s">
        <v>3210</v>
      </c>
      <c r="E207" s="152" t="s">
        <v>3211</v>
      </c>
      <c r="F207" s="152" t="s">
        <v>246</v>
      </c>
      <c r="G207" s="152" t="s">
        <v>61</v>
      </c>
      <c r="H207" s="152" t="s">
        <v>314</v>
      </c>
      <c r="I207" s="152" t="s">
        <v>102</v>
      </c>
      <c r="J207" s="152" t="s">
        <v>1223</v>
      </c>
      <c r="K207" s="176" t="s">
        <v>84</v>
      </c>
      <c r="L207" s="152" t="s">
        <v>1207</v>
      </c>
      <c r="M207" s="224">
        <v>0.14299999999999999</v>
      </c>
      <c r="N207" s="177">
        <v>45617</v>
      </c>
      <c r="O207" s="179">
        <v>0</v>
      </c>
      <c r="P207" s="179">
        <v>4.7160000000000001E-2</v>
      </c>
      <c r="Q207" s="226">
        <v>0</v>
      </c>
      <c r="R207" s="233">
        <v>10000000</v>
      </c>
      <c r="S207" s="226">
        <v>3.71</v>
      </c>
      <c r="T207" s="226">
        <v>99.358199999999997</v>
      </c>
      <c r="U207" s="226">
        <v>36861.892200000002</v>
      </c>
      <c r="V207" s="152"/>
      <c r="W207" s="152" t="s">
        <v>17</v>
      </c>
      <c r="X207" s="179">
        <v>6.3629422244846005E-5</v>
      </c>
      <c r="Y207" s="179">
        <v>1.8464741238000001E-2</v>
      </c>
      <c r="Z207" s="179">
        <v>6.1935266639277578E-3</v>
      </c>
    </row>
    <row r="208" spans="1:26">
      <c r="A208" s="152">
        <v>8700</v>
      </c>
      <c r="B208" s="152">
        <v>12956</v>
      </c>
      <c r="C208" s="152" t="s">
        <v>1224</v>
      </c>
      <c r="D208" s="152" t="s">
        <v>1233</v>
      </c>
      <c r="E208" s="152" t="s">
        <v>3193</v>
      </c>
      <c r="F208" s="152" t="s">
        <v>223</v>
      </c>
      <c r="G208" s="152" t="s">
        <v>53</v>
      </c>
      <c r="H208" s="152" t="s">
        <v>53</v>
      </c>
      <c r="I208" s="152" t="s">
        <v>311</v>
      </c>
      <c r="J208" s="152" t="s">
        <v>298</v>
      </c>
      <c r="K208" s="176" t="s">
        <v>298</v>
      </c>
      <c r="L208" s="152" t="s">
        <v>1206</v>
      </c>
      <c r="M208" s="224">
        <v>11.324999999999999</v>
      </c>
      <c r="N208" s="177">
        <v>51897</v>
      </c>
      <c r="O208" s="179">
        <v>5.5E-2</v>
      </c>
      <c r="P208" s="179">
        <v>5.1700000000000003E-2</v>
      </c>
      <c r="Q208" s="226">
        <v>0</v>
      </c>
      <c r="R208" s="233">
        <v>321487</v>
      </c>
      <c r="S208" s="226">
        <v>1</v>
      </c>
      <c r="T208" s="226">
        <v>107.34</v>
      </c>
      <c r="U208" s="226">
        <v>345.08415000000002</v>
      </c>
      <c r="V208" s="152"/>
      <c r="W208" s="152" t="s">
        <v>17</v>
      </c>
      <c r="X208" s="179">
        <v>1.45456573414646E-5</v>
      </c>
      <c r="Y208" s="179">
        <v>1.05065917E-3</v>
      </c>
      <c r="Z208" s="179">
        <v>2.6019328055087277E-4</v>
      </c>
    </row>
    <row r="209" spans="1:26">
      <c r="A209" s="152">
        <v>8700</v>
      </c>
      <c r="B209" s="152">
        <v>12956</v>
      </c>
      <c r="C209" s="152" t="s">
        <v>1224</v>
      </c>
      <c r="D209" s="152" t="s">
        <v>1234</v>
      </c>
      <c r="E209" s="152" t="s">
        <v>3194</v>
      </c>
      <c r="F209" s="152" t="s">
        <v>221</v>
      </c>
      <c r="G209" s="152" t="s">
        <v>53</v>
      </c>
      <c r="H209" s="152" t="s">
        <v>53</v>
      </c>
      <c r="I209" s="152" t="s">
        <v>311</v>
      </c>
      <c r="J209" s="152" t="s">
        <v>298</v>
      </c>
      <c r="K209" s="176" t="s">
        <v>298</v>
      </c>
      <c r="L209" s="152" t="s">
        <v>1206</v>
      </c>
      <c r="M209" s="224">
        <v>1.075</v>
      </c>
      <c r="N209" s="177">
        <v>45961</v>
      </c>
      <c r="O209" s="179">
        <v>7.4999999999999997E-3</v>
      </c>
      <c r="P209" s="179">
        <v>1.2999999999999999E-2</v>
      </c>
      <c r="Q209" s="226">
        <v>0</v>
      </c>
      <c r="R209" s="233">
        <v>21890333</v>
      </c>
      <c r="S209" s="226">
        <v>1</v>
      </c>
      <c r="T209" s="226">
        <v>116.02</v>
      </c>
      <c r="U209" s="226">
        <v>25397.164349999999</v>
      </c>
      <c r="V209" s="152"/>
      <c r="W209" s="152" t="s">
        <v>17</v>
      </c>
      <c r="X209" s="179">
        <v>1.008644312E-3</v>
      </c>
      <c r="Y209" s="179">
        <v>7.7325381745000005E-2</v>
      </c>
      <c r="Z209" s="179">
        <v>1.9149449515186871E-2</v>
      </c>
    </row>
    <row r="210" spans="1:26">
      <c r="A210" s="152">
        <v>8700</v>
      </c>
      <c r="B210" s="152">
        <v>12956</v>
      </c>
      <c r="C210" s="152" t="s">
        <v>1224</v>
      </c>
      <c r="D210" s="152" t="s">
        <v>1237</v>
      </c>
      <c r="E210" s="152" t="s">
        <v>3195</v>
      </c>
      <c r="F210" s="152" t="s">
        <v>221</v>
      </c>
      <c r="G210" s="152" t="s">
        <v>53</v>
      </c>
      <c r="H210" s="152" t="s">
        <v>53</v>
      </c>
      <c r="I210" s="152" t="s">
        <v>311</v>
      </c>
      <c r="J210" s="152" t="s">
        <v>298</v>
      </c>
      <c r="K210" s="176" t="s">
        <v>298</v>
      </c>
      <c r="L210" s="152" t="s">
        <v>1206</v>
      </c>
      <c r="M210" s="224">
        <v>2.64</v>
      </c>
      <c r="N210" s="177">
        <v>46538</v>
      </c>
      <c r="O210" s="179">
        <v>7.4999999999999997E-3</v>
      </c>
      <c r="P210" s="179">
        <v>1.6299999999999999E-2</v>
      </c>
      <c r="Q210" s="226">
        <v>0</v>
      </c>
      <c r="R210" s="233">
        <v>31570370</v>
      </c>
      <c r="S210" s="226">
        <v>1</v>
      </c>
      <c r="T210" s="226">
        <v>114.25</v>
      </c>
      <c r="U210" s="226">
        <v>36069.147720000001</v>
      </c>
      <c r="V210" s="152"/>
      <c r="W210" s="152" t="s">
        <v>17</v>
      </c>
      <c r="X210" s="179">
        <v>1.416305897E-3</v>
      </c>
      <c r="Y210" s="179">
        <v>0.109817796122</v>
      </c>
      <c r="Z210" s="179">
        <v>2.7196119763660057E-2</v>
      </c>
    </row>
    <row r="211" spans="1:26">
      <c r="A211" s="152">
        <v>8700</v>
      </c>
      <c r="B211" s="152">
        <v>12956</v>
      </c>
      <c r="C211" s="152" t="s">
        <v>1224</v>
      </c>
      <c r="D211" s="152" t="s">
        <v>1238</v>
      </c>
      <c r="E211" s="152" t="s">
        <v>3196</v>
      </c>
      <c r="F211" s="152" t="s">
        <v>223</v>
      </c>
      <c r="G211" s="152" t="s">
        <v>53</v>
      </c>
      <c r="H211" s="152" t="s">
        <v>53</v>
      </c>
      <c r="I211" s="152" t="s">
        <v>311</v>
      </c>
      <c r="J211" s="152" t="s">
        <v>298</v>
      </c>
      <c r="K211" s="176" t="s">
        <v>298</v>
      </c>
      <c r="L211" s="152" t="s">
        <v>1206</v>
      </c>
      <c r="M211" s="224">
        <v>3.8580000000000001</v>
      </c>
      <c r="N211" s="177">
        <v>47024</v>
      </c>
      <c r="O211" s="179">
        <v>2.2499999999999999E-2</v>
      </c>
      <c r="P211" s="179">
        <v>4.5100000000000001E-2</v>
      </c>
      <c r="Q211" s="226">
        <v>0</v>
      </c>
      <c r="R211" s="233">
        <v>21203880</v>
      </c>
      <c r="S211" s="226">
        <v>1</v>
      </c>
      <c r="T211" s="226">
        <v>91.9</v>
      </c>
      <c r="U211" s="226">
        <v>19486.365720000002</v>
      </c>
      <c r="V211" s="152"/>
      <c r="W211" s="152" t="s">
        <v>17</v>
      </c>
      <c r="X211" s="179">
        <v>6.3282847400000005E-4</v>
      </c>
      <c r="Y211" s="179">
        <v>5.9329090734000001E-2</v>
      </c>
      <c r="Z211" s="179">
        <v>1.4692710235172695E-2</v>
      </c>
    </row>
    <row r="212" spans="1:26">
      <c r="A212" s="152">
        <v>8700</v>
      </c>
      <c r="B212" s="152">
        <v>12956</v>
      </c>
      <c r="C212" s="152" t="s">
        <v>1224</v>
      </c>
      <c r="D212" s="152" t="s">
        <v>1239</v>
      </c>
      <c r="E212" s="152" t="s">
        <v>3197</v>
      </c>
      <c r="F212" s="152" t="s">
        <v>221</v>
      </c>
      <c r="G212" s="152" t="s">
        <v>53</v>
      </c>
      <c r="H212" s="152" t="s">
        <v>53</v>
      </c>
      <c r="I212" s="152" t="s">
        <v>311</v>
      </c>
      <c r="J212" s="152" t="s">
        <v>298</v>
      </c>
      <c r="K212" s="176" t="s">
        <v>298</v>
      </c>
      <c r="L212" s="152" t="s">
        <v>1206</v>
      </c>
      <c r="M212" s="224">
        <v>4.6139999999999999</v>
      </c>
      <c r="N212" s="177">
        <v>47269</v>
      </c>
      <c r="O212" s="179">
        <v>5.0000000000000001E-3</v>
      </c>
      <c r="P212" s="179">
        <v>1.83E-2</v>
      </c>
      <c r="Q212" s="226">
        <v>0</v>
      </c>
      <c r="R212" s="233">
        <v>37527132</v>
      </c>
      <c r="S212" s="226">
        <v>1</v>
      </c>
      <c r="T212" s="226">
        <v>108.85</v>
      </c>
      <c r="U212" s="226">
        <v>40848.283179999999</v>
      </c>
      <c r="V212" s="152"/>
      <c r="W212" s="152" t="s">
        <v>17</v>
      </c>
      <c r="X212" s="179">
        <v>1.3916272039999999E-3</v>
      </c>
      <c r="Y212" s="179">
        <v>0.12436857308099999</v>
      </c>
      <c r="Z212" s="179">
        <v>3.0799585566231413E-2</v>
      </c>
    </row>
    <row r="213" spans="1:26">
      <c r="A213" s="152">
        <v>8700</v>
      </c>
      <c r="B213" s="152">
        <v>12956</v>
      </c>
      <c r="C213" s="152" t="s">
        <v>1224</v>
      </c>
      <c r="D213" s="152" t="s">
        <v>1240</v>
      </c>
      <c r="E213" s="152" t="s">
        <v>3198</v>
      </c>
      <c r="F213" s="152" t="s">
        <v>223</v>
      </c>
      <c r="G213" s="152" t="s">
        <v>53</v>
      </c>
      <c r="H213" s="152" t="s">
        <v>53</v>
      </c>
      <c r="I213" s="152" t="s">
        <v>311</v>
      </c>
      <c r="J213" s="152" t="s">
        <v>298</v>
      </c>
      <c r="K213" s="176" t="s">
        <v>298</v>
      </c>
      <c r="L213" s="152" t="s">
        <v>1206</v>
      </c>
      <c r="M213" s="224">
        <v>5.3319999999999999</v>
      </c>
      <c r="N213" s="177">
        <v>47573</v>
      </c>
      <c r="O213" s="179">
        <v>0.01</v>
      </c>
      <c r="P213" s="179">
        <v>4.6300000000000001E-2</v>
      </c>
      <c r="Q213" s="226">
        <v>0</v>
      </c>
      <c r="R213" s="233">
        <v>2106971</v>
      </c>
      <c r="S213" s="226">
        <v>1</v>
      </c>
      <c r="T213" s="226">
        <v>83.24</v>
      </c>
      <c r="U213" s="226">
        <v>1753.84266</v>
      </c>
      <c r="V213" s="152"/>
      <c r="W213" s="152" t="s">
        <v>17</v>
      </c>
      <c r="X213" s="179">
        <v>5.5805743137807E-5</v>
      </c>
      <c r="Y213" s="179">
        <v>5.3398305150000004E-3</v>
      </c>
      <c r="Z213" s="179">
        <v>1.322396509012277E-3</v>
      </c>
    </row>
    <row r="214" spans="1:26">
      <c r="A214" s="152">
        <v>8700</v>
      </c>
      <c r="B214" s="152">
        <v>12956</v>
      </c>
      <c r="C214" s="152" t="s">
        <v>1224</v>
      </c>
      <c r="D214" s="152" t="s">
        <v>1241</v>
      </c>
      <c r="E214" s="152" t="s">
        <v>3199</v>
      </c>
      <c r="F214" s="152" t="s">
        <v>223</v>
      </c>
      <c r="G214" s="152" t="s">
        <v>53</v>
      </c>
      <c r="H214" s="152" t="s">
        <v>53</v>
      </c>
      <c r="I214" s="152" t="s">
        <v>311</v>
      </c>
      <c r="J214" s="152" t="s">
        <v>298</v>
      </c>
      <c r="K214" s="176" t="s">
        <v>298</v>
      </c>
      <c r="L214" s="152" t="s">
        <v>1206</v>
      </c>
      <c r="M214" s="224">
        <v>11.263999999999999</v>
      </c>
      <c r="N214" s="177">
        <v>50191</v>
      </c>
      <c r="O214" s="179">
        <v>1.4999999999999999E-2</v>
      </c>
      <c r="P214" s="179">
        <v>5.04E-2</v>
      </c>
      <c r="Q214" s="226">
        <v>0</v>
      </c>
      <c r="R214" s="233">
        <v>26254561</v>
      </c>
      <c r="S214" s="226">
        <v>1</v>
      </c>
      <c r="T214" s="226">
        <v>67.92</v>
      </c>
      <c r="U214" s="226">
        <v>17832.097829999999</v>
      </c>
      <c r="V214" s="152"/>
      <c r="W214" s="152" t="s">
        <v>17</v>
      </c>
      <c r="X214" s="179">
        <v>8.1844582299999997E-4</v>
      </c>
      <c r="Y214" s="179">
        <v>5.4292430171000002E-2</v>
      </c>
      <c r="Z214" s="179">
        <v>1.3445393054105205E-2</v>
      </c>
    </row>
    <row r="215" spans="1:26">
      <c r="A215" s="152">
        <v>8700</v>
      </c>
      <c r="B215" s="152">
        <v>12956</v>
      </c>
      <c r="C215" s="152" t="s">
        <v>1224</v>
      </c>
      <c r="D215" s="152" t="s">
        <v>1225</v>
      </c>
      <c r="E215" s="152" t="s">
        <v>3186</v>
      </c>
      <c r="F215" s="152" t="s">
        <v>224</v>
      </c>
      <c r="G215" s="152" t="s">
        <v>53</v>
      </c>
      <c r="H215" s="152" t="s">
        <v>53</v>
      </c>
      <c r="I215" s="152" t="s">
        <v>311</v>
      </c>
      <c r="J215" s="152" t="s">
        <v>298</v>
      </c>
      <c r="K215" s="176" t="s">
        <v>298</v>
      </c>
      <c r="L215" s="152" t="s">
        <v>1206</v>
      </c>
      <c r="M215" s="224">
        <v>5.4320000000000004</v>
      </c>
      <c r="N215" s="177">
        <v>47816</v>
      </c>
      <c r="O215" s="179">
        <v>4.1700000000000001E-2</v>
      </c>
      <c r="P215" s="179">
        <v>4.7399999999999998E-2</v>
      </c>
      <c r="Q215" s="226">
        <v>0</v>
      </c>
      <c r="R215" s="233">
        <v>17085526</v>
      </c>
      <c r="S215" s="226">
        <v>1</v>
      </c>
      <c r="T215" s="226">
        <v>97.9</v>
      </c>
      <c r="U215" s="226">
        <v>16726.729950000001</v>
      </c>
      <c r="V215" s="152"/>
      <c r="W215" s="152" t="s">
        <v>17</v>
      </c>
      <c r="X215" s="179">
        <v>5.3947620700000004E-4</v>
      </c>
      <c r="Y215" s="179">
        <v>5.0926975976000002E-2</v>
      </c>
      <c r="Z215" s="179">
        <v>1.2611946212479002E-2</v>
      </c>
    </row>
    <row r="216" spans="1:26">
      <c r="A216" s="152">
        <v>8700</v>
      </c>
      <c r="B216" s="152">
        <v>12956</v>
      </c>
      <c r="C216" s="152" t="s">
        <v>1224</v>
      </c>
      <c r="D216" s="152" t="s">
        <v>1242</v>
      </c>
      <c r="E216" s="152" t="s">
        <v>3200</v>
      </c>
      <c r="F216" s="152" t="s">
        <v>221</v>
      </c>
      <c r="G216" s="152" t="s">
        <v>53</v>
      </c>
      <c r="H216" s="152" t="s">
        <v>53</v>
      </c>
      <c r="I216" s="152" t="s">
        <v>311</v>
      </c>
      <c r="J216" s="152" t="s">
        <v>298</v>
      </c>
      <c r="K216" s="176" t="s">
        <v>298</v>
      </c>
      <c r="L216" s="152" t="s">
        <v>1206</v>
      </c>
      <c r="M216" s="224">
        <v>1.829</v>
      </c>
      <c r="N216" s="177">
        <v>46234</v>
      </c>
      <c r="O216" s="179">
        <v>1E-3</v>
      </c>
      <c r="P216" s="179">
        <v>1.5599999999999999E-2</v>
      </c>
      <c r="Q216" s="226">
        <v>0</v>
      </c>
      <c r="R216" s="233">
        <v>16617400</v>
      </c>
      <c r="S216" s="226">
        <v>1</v>
      </c>
      <c r="T216" s="226">
        <v>112.44</v>
      </c>
      <c r="U216" s="226">
        <v>18684.60456</v>
      </c>
      <c r="V216" s="152"/>
      <c r="W216" s="152" t="s">
        <v>17</v>
      </c>
      <c r="X216" s="179">
        <v>8.22457697E-4</v>
      </c>
      <c r="Y216" s="179">
        <v>5.6888011608E-2</v>
      </c>
      <c r="Z216" s="179">
        <v>1.4088182712136145E-2</v>
      </c>
    </row>
    <row r="217" spans="1:26">
      <c r="A217" s="152">
        <v>8700</v>
      </c>
      <c r="B217" s="152">
        <v>12956</v>
      </c>
      <c r="C217" s="152" t="s">
        <v>1224</v>
      </c>
      <c r="D217" s="152" t="s">
        <v>1243</v>
      </c>
      <c r="E217" s="152" t="s">
        <v>3201</v>
      </c>
      <c r="F217" s="152" t="s">
        <v>221</v>
      </c>
      <c r="G217" s="152" t="s">
        <v>53</v>
      </c>
      <c r="H217" s="152" t="s">
        <v>53</v>
      </c>
      <c r="I217" s="152" t="s">
        <v>311</v>
      </c>
      <c r="J217" s="152" t="s">
        <v>298</v>
      </c>
      <c r="K217" s="176" t="s">
        <v>298</v>
      </c>
      <c r="L217" s="152" t="s">
        <v>1206</v>
      </c>
      <c r="M217" s="224">
        <v>7.1360000000000001</v>
      </c>
      <c r="N217" s="177">
        <v>48182</v>
      </c>
      <c r="O217" s="179">
        <v>1E-3</v>
      </c>
      <c r="P217" s="179">
        <v>1.9900000000000001E-2</v>
      </c>
      <c r="Q217" s="226">
        <v>0</v>
      </c>
      <c r="R217" s="233">
        <v>9704944</v>
      </c>
      <c r="S217" s="226">
        <v>1</v>
      </c>
      <c r="T217" s="226">
        <v>101.1</v>
      </c>
      <c r="U217" s="226">
        <v>9811.6983799999998</v>
      </c>
      <c r="V217" s="152"/>
      <c r="W217" s="152" t="s">
        <v>17</v>
      </c>
      <c r="X217" s="179">
        <v>3.1607996800000002E-4</v>
      </c>
      <c r="Y217" s="179">
        <v>2.9873150889E-2</v>
      </c>
      <c r="Z217" s="179">
        <v>7.3980157862013757E-3</v>
      </c>
    </row>
    <row r="218" spans="1:26">
      <c r="A218" s="152">
        <v>8700</v>
      </c>
      <c r="B218" s="152">
        <v>12956</v>
      </c>
      <c r="C218" s="152" t="s">
        <v>1224</v>
      </c>
      <c r="D218" s="152" t="s">
        <v>1245</v>
      </c>
      <c r="E218" s="152" t="s">
        <v>3203</v>
      </c>
      <c r="F218" s="152" t="s">
        <v>223</v>
      </c>
      <c r="G218" s="152" t="s">
        <v>53</v>
      </c>
      <c r="H218" s="152" t="s">
        <v>53</v>
      </c>
      <c r="I218" s="152" t="s">
        <v>311</v>
      </c>
      <c r="J218" s="152" t="s">
        <v>298</v>
      </c>
      <c r="K218" s="176" t="s">
        <v>298</v>
      </c>
      <c r="L218" s="152" t="s">
        <v>1206</v>
      </c>
      <c r="M218" s="224">
        <v>7.173</v>
      </c>
      <c r="N218" s="177">
        <v>48334</v>
      </c>
      <c r="O218" s="179">
        <v>1.2999999999999999E-2</v>
      </c>
      <c r="P218" s="179">
        <v>4.7500000000000001E-2</v>
      </c>
      <c r="Q218" s="226">
        <v>0</v>
      </c>
      <c r="R218" s="233">
        <v>21041181</v>
      </c>
      <c r="S218" s="226">
        <v>1</v>
      </c>
      <c r="T218" s="226">
        <v>78.98</v>
      </c>
      <c r="U218" s="226">
        <v>16618.32475</v>
      </c>
      <c r="V218" s="152"/>
      <c r="W218" s="152" t="s">
        <v>17</v>
      </c>
      <c r="X218" s="179">
        <v>7.0130506999999999E-4</v>
      </c>
      <c r="Y218" s="179">
        <v>5.0596920487999998E-2</v>
      </c>
      <c r="Z218" s="179">
        <v>1.2530208744627251E-2</v>
      </c>
    </row>
    <row r="219" spans="1:26">
      <c r="A219" s="152">
        <v>8700</v>
      </c>
      <c r="B219" s="152">
        <v>12956</v>
      </c>
      <c r="C219" s="152" t="s">
        <v>1224</v>
      </c>
      <c r="D219" s="152" t="s">
        <v>1246</v>
      </c>
      <c r="E219" s="152" t="s">
        <v>3204</v>
      </c>
      <c r="F219" s="152" t="s">
        <v>223</v>
      </c>
      <c r="G219" s="152" t="s">
        <v>53</v>
      </c>
      <c r="H219" s="152" t="s">
        <v>53</v>
      </c>
      <c r="I219" s="152" t="s">
        <v>311</v>
      </c>
      <c r="J219" s="152" t="s">
        <v>298</v>
      </c>
      <c r="K219" s="176" t="s">
        <v>298</v>
      </c>
      <c r="L219" s="152" t="s">
        <v>1206</v>
      </c>
      <c r="M219" s="224">
        <v>4.0570000000000004</v>
      </c>
      <c r="N219" s="177">
        <v>47177</v>
      </c>
      <c r="O219" s="179">
        <v>3.7499999999999999E-2</v>
      </c>
      <c r="P219" s="179">
        <v>4.5600000000000002E-2</v>
      </c>
      <c r="Q219" s="226">
        <v>0</v>
      </c>
      <c r="R219" s="233">
        <v>42800566</v>
      </c>
      <c r="S219" s="226">
        <v>1</v>
      </c>
      <c r="T219" s="226">
        <v>99.02</v>
      </c>
      <c r="U219" s="226">
        <v>42381.120450000002</v>
      </c>
      <c r="V219" s="152"/>
      <c r="W219" s="152" t="s">
        <v>17</v>
      </c>
      <c r="X219" s="179">
        <v>1.2983146299999999E-3</v>
      </c>
      <c r="Y219" s="179">
        <v>0.12903552035999999</v>
      </c>
      <c r="Z219" s="179">
        <v>3.1955344119129148E-2</v>
      </c>
    </row>
    <row r="220" spans="1:26">
      <c r="A220" s="152">
        <v>8700</v>
      </c>
      <c r="B220" s="152">
        <v>12956</v>
      </c>
      <c r="C220" s="152" t="s">
        <v>1224</v>
      </c>
      <c r="D220" s="152" t="s">
        <v>1247</v>
      </c>
      <c r="E220" s="152" t="s">
        <v>3205</v>
      </c>
      <c r="F220" s="152" t="s">
        <v>221</v>
      </c>
      <c r="G220" s="152" t="s">
        <v>53</v>
      </c>
      <c r="H220" s="152" t="s">
        <v>53</v>
      </c>
      <c r="I220" s="152" t="s">
        <v>311</v>
      </c>
      <c r="J220" s="152" t="s">
        <v>298</v>
      </c>
      <c r="K220" s="176" t="s">
        <v>298</v>
      </c>
      <c r="L220" s="152" t="s">
        <v>1206</v>
      </c>
      <c r="M220" s="224">
        <v>3.9750000000000001</v>
      </c>
      <c r="N220" s="177">
        <v>47057</v>
      </c>
      <c r="O220" s="179">
        <v>1.0999999999999999E-2</v>
      </c>
      <c r="P220" s="179">
        <v>1.7999999999999999E-2</v>
      </c>
      <c r="Q220" s="226">
        <v>0</v>
      </c>
      <c r="R220" s="233">
        <v>35323218</v>
      </c>
      <c r="S220" s="226">
        <v>1</v>
      </c>
      <c r="T220" s="226">
        <v>102.6</v>
      </c>
      <c r="U220" s="226">
        <v>36241.62167</v>
      </c>
      <c r="V220" s="152"/>
      <c r="W220" s="152" t="s">
        <v>17</v>
      </c>
      <c r="X220" s="179">
        <v>1.731520278E-3</v>
      </c>
      <c r="Y220" s="179">
        <v>0.110342918291</v>
      </c>
      <c r="Z220" s="179">
        <v>2.7326165037718769E-2</v>
      </c>
    </row>
    <row r="221" spans="1:26">
      <c r="A221" s="152">
        <v>8700</v>
      </c>
      <c r="B221" s="152">
        <v>12956</v>
      </c>
      <c r="C221" s="152" t="s">
        <v>1224</v>
      </c>
      <c r="D221" s="152" t="s">
        <v>1248</v>
      </c>
      <c r="E221" s="152" t="s">
        <v>3206</v>
      </c>
      <c r="F221" s="152" t="s">
        <v>223</v>
      </c>
      <c r="G221" s="152" t="s">
        <v>53</v>
      </c>
      <c r="H221" s="152" t="s">
        <v>53</v>
      </c>
      <c r="I221" s="152" t="s">
        <v>311</v>
      </c>
      <c r="J221" s="152" t="s">
        <v>298</v>
      </c>
      <c r="K221" s="176" t="s">
        <v>298</v>
      </c>
      <c r="L221" s="152" t="s">
        <v>1206</v>
      </c>
      <c r="M221" s="224">
        <v>8.5229999999999997</v>
      </c>
      <c r="N221" s="177">
        <v>49398</v>
      </c>
      <c r="O221" s="179">
        <v>0.04</v>
      </c>
      <c r="P221" s="179">
        <v>4.87E-2</v>
      </c>
      <c r="Q221" s="226">
        <v>0</v>
      </c>
      <c r="R221" s="233">
        <v>6167472</v>
      </c>
      <c r="S221" s="226">
        <v>1</v>
      </c>
      <c r="T221" s="226">
        <v>94.93</v>
      </c>
      <c r="U221" s="226">
        <v>5854.7811700000002</v>
      </c>
      <c r="V221" s="152"/>
      <c r="W221" s="152" t="s">
        <v>17</v>
      </c>
      <c r="X221" s="179">
        <v>3.5641241499999998E-4</v>
      </c>
      <c r="Y221" s="179">
        <v>1.7825737659000002E-2</v>
      </c>
      <c r="Z221" s="179">
        <v>4.4145021425347321E-3</v>
      </c>
    </row>
    <row r="222" spans="1:26">
      <c r="A222" s="152">
        <v>8700</v>
      </c>
      <c r="B222" s="152">
        <v>12956</v>
      </c>
      <c r="C222" s="152" t="s">
        <v>1224</v>
      </c>
      <c r="D222" s="152" t="s">
        <v>1249</v>
      </c>
      <c r="E222" s="152" t="s">
        <v>3207</v>
      </c>
      <c r="F222" s="152" t="s">
        <v>223</v>
      </c>
      <c r="G222" s="152" t="s">
        <v>53</v>
      </c>
      <c r="H222" s="152" t="s">
        <v>53</v>
      </c>
      <c r="I222" s="152" t="s">
        <v>311</v>
      </c>
      <c r="J222" s="152" t="s">
        <v>298</v>
      </c>
      <c r="K222" s="176" t="s">
        <v>298</v>
      </c>
      <c r="L222" s="152" t="s">
        <v>1206</v>
      </c>
      <c r="M222" s="224">
        <v>2.8889999999999998</v>
      </c>
      <c r="N222" s="177">
        <v>46660</v>
      </c>
      <c r="O222" s="179">
        <v>3.7499999999999999E-2</v>
      </c>
      <c r="P222" s="179">
        <v>4.4499999999999998E-2</v>
      </c>
      <c r="Q222" s="226">
        <v>0</v>
      </c>
      <c r="R222" s="233">
        <v>3555000</v>
      </c>
      <c r="S222" s="226">
        <v>1</v>
      </c>
      <c r="T222" s="226">
        <v>98.09</v>
      </c>
      <c r="U222" s="226">
        <v>3487.0994999999998</v>
      </c>
      <c r="V222" s="152"/>
      <c r="W222" s="152" t="s">
        <v>17</v>
      </c>
      <c r="X222" s="179">
        <v>2.0327891399999999E-4</v>
      </c>
      <c r="Y222" s="179">
        <v>1.0616984491000001E-2</v>
      </c>
      <c r="Z222" s="179">
        <v>2.6292713197992664E-3</v>
      </c>
    </row>
    <row r="223" spans="1:26">
      <c r="A223" s="152">
        <v>8700</v>
      </c>
      <c r="B223" s="152">
        <v>12956</v>
      </c>
      <c r="C223" s="152" t="s">
        <v>1224</v>
      </c>
      <c r="D223" s="152" t="s">
        <v>3208</v>
      </c>
      <c r="E223" s="152" t="s">
        <v>3209</v>
      </c>
      <c r="F223" s="152" t="s">
        <v>221</v>
      </c>
      <c r="G223" s="152" t="s">
        <v>53</v>
      </c>
      <c r="H223" s="152" t="s">
        <v>53</v>
      </c>
      <c r="I223" s="152" t="s">
        <v>311</v>
      </c>
      <c r="J223" s="152" t="s">
        <v>298</v>
      </c>
      <c r="K223" s="176" t="s">
        <v>298</v>
      </c>
      <c r="L223" s="152" t="s">
        <v>1206</v>
      </c>
      <c r="M223" s="224">
        <v>8.4339999999999993</v>
      </c>
      <c r="N223" s="177">
        <v>48883</v>
      </c>
      <c r="O223" s="179">
        <v>1.6E-2</v>
      </c>
      <c r="P223" s="179">
        <v>2.1299999999999999E-2</v>
      </c>
      <c r="Q223" s="226">
        <v>0</v>
      </c>
      <c r="R223" s="233">
        <v>175000</v>
      </c>
      <c r="S223" s="226">
        <v>1</v>
      </c>
      <c r="T223" s="226">
        <v>100.1</v>
      </c>
      <c r="U223" s="226">
        <v>175.17500000000001</v>
      </c>
      <c r="V223" s="152"/>
      <c r="W223" s="152" t="s">
        <v>17</v>
      </c>
      <c r="X223" s="179">
        <v>1.7176561904034599E-5</v>
      </c>
      <c r="Y223" s="179">
        <v>5.3334591000000001E-4</v>
      </c>
      <c r="Z223" s="179">
        <v>1.3208186443943929E-4</v>
      </c>
    </row>
    <row r="224" spans="1:26">
      <c r="A224" s="152">
        <v>8700</v>
      </c>
      <c r="B224" s="152">
        <v>12956</v>
      </c>
      <c r="C224" s="152" t="s">
        <v>1224</v>
      </c>
      <c r="D224" s="152" t="s">
        <v>1226</v>
      </c>
      <c r="E224" s="152" t="s">
        <v>3175</v>
      </c>
      <c r="F224" s="152" t="s">
        <v>223</v>
      </c>
      <c r="G224" s="152" t="s">
        <v>53</v>
      </c>
      <c r="H224" s="152" t="s">
        <v>53</v>
      </c>
      <c r="I224" s="152" t="s">
        <v>311</v>
      </c>
      <c r="J224" s="152" t="s">
        <v>298</v>
      </c>
      <c r="K224" s="176" t="s">
        <v>298</v>
      </c>
      <c r="L224" s="152" t="s">
        <v>1206</v>
      </c>
      <c r="M224" s="224">
        <v>0.41099999999999998</v>
      </c>
      <c r="N224" s="177">
        <v>45716</v>
      </c>
      <c r="O224" s="179">
        <v>0</v>
      </c>
      <c r="P224" s="179">
        <v>4.3099999999999999E-2</v>
      </c>
      <c r="Q224" s="226">
        <v>0</v>
      </c>
      <c r="R224" s="233">
        <v>1800000</v>
      </c>
      <c r="S224" s="226">
        <v>1</v>
      </c>
      <c r="T224" s="226">
        <v>98.28</v>
      </c>
      <c r="U224" s="226">
        <v>1769.04</v>
      </c>
      <c r="V224" s="152"/>
      <c r="W224" s="152" t="s">
        <v>17</v>
      </c>
      <c r="X224" s="179">
        <v>1.9409065100000001E-4</v>
      </c>
      <c r="Y224" s="179">
        <v>5.3861010399999997E-3</v>
      </c>
      <c r="Z224" s="179">
        <v>1.3338552959494543E-3</v>
      </c>
    </row>
    <row r="225" spans="1:26">
      <c r="A225" s="152">
        <v>8700</v>
      </c>
      <c r="B225" s="152">
        <v>12956</v>
      </c>
      <c r="C225" s="152" t="s">
        <v>1227</v>
      </c>
      <c r="D225" s="152" t="s">
        <v>3182</v>
      </c>
      <c r="E225" s="152" t="s">
        <v>3183</v>
      </c>
      <c r="F225" s="152" t="s">
        <v>227</v>
      </c>
      <c r="G225" s="152" t="s">
        <v>53</v>
      </c>
      <c r="H225" s="152" t="s">
        <v>53</v>
      </c>
      <c r="I225" s="152" t="s">
        <v>311</v>
      </c>
      <c r="J225" s="152" t="s">
        <v>298</v>
      </c>
      <c r="K225" s="176" t="s">
        <v>298</v>
      </c>
      <c r="L225" s="152" t="s">
        <v>1206</v>
      </c>
      <c r="M225" s="224">
        <v>0.6</v>
      </c>
      <c r="N225" s="177">
        <v>45784</v>
      </c>
      <c r="O225" s="179">
        <v>0</v>
      </c>
      <c r="P225" s="179">
        <v>4.2900000000000001E-2</v>
      </c>
      <c r="Q225" s="226">
        <v>0</v>
      </c>
      <c r="R225" s="233">
        <v>6880000</v>
      </c>
      <c r="S225" s="226">
        <v>1</v>
      </c>
      <c r="T225" s="226">
        <v>97.52</v>
      </c>
      <c r="U225" s="226">
        <v>6709.3760000000002</v>
      </c>
      <c r="V225" s="152"/>
      <c r="W225" s="152" t="s">
        <v>17</v>
      </c>
      <c r="X225" s="179">
        <v>4.9142857100000002E-4</v>
      </c>
      <c r="Y225" s="179">
        <v>2.0427676621999999E-2</v>
      </c>
      <c r="Z225" s="179">
        <v>5.058866226945782E-3</v>
      </c>
    </row>
    <row r="226" spans="1:26">
      <c r="A226" s="152">
        <v>8700</v>
      </c>
      <c r="B226" s="152">
        <v>12956</v>
      </c>
      <c r="C226" s="152" t="s">
        <v>1250</v>
      </c>
      <c r="D226" s="152" t="s">
        <v>1251</v>
      </c>
      <c r="E226" s="152" t="s">
        <v>1252</v>
      </c>
      <c r="F226" s="152" t="s">
        <v>246</v>
      </c>
      <c r="G226" s="152" t="s">
        <v>61</v>
      </c>
      <c r="H226" s="152" t="s">
        <v>53</v>
      </c>
      <c r="I226" s="152" t="s">
        <v>494</v>
      </c>
      <c r="J226" s="152" t="s">
        <v>4248</v>
      </c>
      <c r="K226" s="176" t="s">
        <v>84</v>
      </c>
      <c r="L226" s="152" t="s">
        <v>1207</v>
      </c>
      <c r="M226" s="224">
        <v>5.7039999999999997</v>
      </c>
      <c r="N226" s="177">
        <v>48158</v>
      </c>
      <c r="O226" s="179">
        <v>6.5000000000000002E-2</v>
      </c>
      <c r="P226" s="179">
        <v>5.3039999999999997E-2</v>
      </c>
      <c r="Q226" s="226">
        <v>0</v>
      </c>
      <c r="R226" s="233">
        <v>220000</v>
      </c>
      <c r="S226" s="226">
        <v>3.71</v>
      </c>
      <c r="T226" s="226">
        <v>109.6422</v>
      </c>
      <c r="U226" s="226">
        <v>894.89963999999998</v>
      </c>
      <c r="V226" s="152"/>
      <c r="W226" s="152" t="s">
        <v>17</v>
      </c>
      <c r="X226" s="179">
        <v>1.4666666599999999E-4</v>
      </c>
      <c r="Y226" s="179">
        <v>2.7246528520000002E-3</v>
      </c>
      <c r="Z226" s="179">
        <v>6.7475389146500939E-4</v>
      </c>
    </row>
    <row r="227" spans="1:26">
      <c r="A227" s="152">
        <v>8700</v>
      </c>
      <c r="B227" s="152">
        <v>12956</v>
      </c>
      <c r="C227" s="152" t="s">
        <v>1220</v>
      </c>
      <c r="D227" s="152" t="s">
        <v>1221</v>
      </c>
      <c r="E227" s="152" t="s">
        <v>1222</v>
      </c>
      <c r="F227" s="152" t="s">
        <v>246</v>
      </c>
      <c r="G227" s="152" t="s">
        <v>61</v>
      </c>
      <c r="H227" s="152" t="s">
        <v>314</v>
      </c>
      <c r="I227" s="152" t="s">
        <v>476</v>
      </c>
      <c r="J227" s="152" t="s">
        <v>1223</v>
      </c>
      <c r="K227" s="176" t="s">
        <v>84</v>
      </c>
      <c r="L227" s="152" t="s">
        <v>1207</v>
      </c>
      <c r="M227" s="224">
        <v>8.3000000000000004E-2</v>
      </c>
      <c r="N227" s="177">
        <v>45596</v>
      </c>
      <c r="O227" s="179">
        <v>0</v>
      </c>
      <c r="P227" s="179">
        <v>4.7750000000000001E-2</v>
      </c>
      <c r="Q227" s="226">
        <v>0</v>
      </c>
      <c r="R227" s="233">
        <v>2900000</v>
      </c>
      <c r="S227" s="226">
        <v>3.71</v>
      </c>
      <c r="T227" s="226">
        <v>99.623099999999994</v>
      </c>
      <c r="U227" s="226">
        <v>10718.449329999999</v>
      </c>
      <c r="V227" s="152"/>
      <c r="W227" s="152" t="s">
        <v>17</v>
      </c>
      <c r="X227" s="179">
        <v>1.07251693837096E-5</v>
      </c>
      <c r="Y227" s="179">
        <v>3.2633886788999998E-2</v>
      </c>
      <c r="Z227" s="179">
        <v>8.0817055596178605E-3</v>
      </c>
    </row>
    <row r="228" spans="1:26">
      <c r="A228" s="152">
        <v>8700</v>
      </c>
      <c r="B228" s="152">
        <v>12956</v>
      </c>
      <c r="C228" s="152" t="s">
        <v>1250</v>
      </c>
      <c r="D228" s="152" t="s">
        <v>1253</v>
      </c>
      <c r="E228" s="152" t="s">
        <v>1254</v>
      </c>
      <c r="F228" s="152" t="s">
        <v>246</v>
      </c>
      <c r="G228" s="152" t="s">
        <v>61</v>
      </c>
      <c r="H228" s="152" t="s">
        <v>53</v>
      </c>
      <c r="I228" s="152" t="s">
        <v>488</v>
      </c>
      <c r="J228" s="152" t="s">
        <v>4248</v>
      </c>
      <c r="K228" s="176" t="s">
        <v>84</v>
      </c>
      <c r="L228" s="152" t="s">
        <v>1207</v>
      </c>
      <c r="M228" s="224">
        <v>14.132</v>
      </c>
      <c r="N228" s="177">
        <v>56320</v>
      </c>
      <c r="O228" s="179">
        <v>5.7500000000000002E-2</v>
      </c>
      <c r="P228" s="179">
        <v>6.0949999999999997E-2</v>
      </c>
      <c r="Q228" s="226">
        <v>0</v>
      </c>
      <c r="R228" s="233">
        <v>380000</v>
      </c>
      <c r="S228" s="226">
        <v>3.71</v>
      </c>
      <c r="T228" s="226">
        <v>95.627399999999994</v>
      </c>
      <c r="U228" s="226">
        <v>1348.15509</v>
      </c>
      <c r="V228" s="152"/>
      <c r="W228" s="152" t="s">
        <v>17</v>
      </c>
      <c r="X228" s="179">
        <v>1.2666666599999999E-4</v>
      </c>
      <c r="Y228" s="179">
        <v>4.1046553679999999E-3</v>
      </c>
      <c r="Z228" s="179">
        <v>1.0165082793818757E-3</v>
      </c>
    </row>
    <row r="229" spans="1:26">
      <c r="A229" s="152">
        <v>8700</v>
      </c>
      <c r="B229" s="152">
        <v>12956</v>
      </c>
      <c r="C229" s="152" t="s">
        <v>1250</v>
      </c>
      <c r="D229" s="152" t="s">
        <v>1255</v>
      </c>
      <c r="E229" s="152" t="s">
        <v>1256</v>
      </c>
      <c r="F229" s="152" t="s">
        <v>246</v>
      </c>
      <c r="G229" s="152" t="s">
        <v>61</v>
      </c>
      <c r="H229" s="152" t="s">
        <v>53</v>
      </c>
      <c r="I229" s="152" t="s">
        <v>102</v>
      </c>
      <c r="J229" s="152" t="s">
        <v>4248</v>
      </c>
      <c r="K229" s="176" t="s">
        <v>84</v>
      </c>
      <c r="L229" s="152" t="s">
        <v>1207</v>
      </c>
      <c r="M229" s="224">
        <v>7.47</v>
      </c>
      <c r="N229" s="177">
        <v>49015</v>
      </c>
      <c r="O229" s="179">
        <v>5.5E-2</v>
      </c>
      <c r="P229" s="179">
        <v>5.4899999999999997E-2</v>
      </c>
      <c r="Q229" s="226">
        <v>0</v>
      </c>
      <c r="R229" s="233">
        <v>2150000</v>
      </c>
      <c r="S229" s="226">
        <v>3.71</v>
      </c>
      <c r="T229" s="226">
        <v>100.3776</v>
      </c>
      <c r="U229" s="226">
        <v>8006.6192600000004</v>
      </c>
      <c r="V229" s="152"/>
      <c r="W229" s="152" t="s">
        <v>17</v>
      </c>
      <c r="X229" s="179">
        <v>7.1666666599999997E-4</v>
      </c>
      <c r="Y229" s="179">
        <v>2.4377323477000001E-2</v>
      </c>
      <c r="Z229" s="179">
        <v>6.0369870113744749E-3</v>
      </c>
    </row>
    <row r="230" spans="1:26">
      <c r="A230" s="152">
        <v>8700</v>
      </c>
      <c r="B230" s="152">
        <v>12956</v>
      </c>
      <c r="C230" s="152" t="s">
        <v>1250</v>
      </c>
      <c r="D230" s="152" t="s">
        <v>1257</v>
      </c>
      <c r="E230" s="152" t="s">
        <v>1258</v>
      </c>
      <c r="F230" s="152" t="s">
        <v>246</v>
      </c>
      <c r="G230" s="152" t="s">
        <v>61</v>
      </c>
      <c r="H230" s="152" t="s">
        <v>53</v>
      </c>
      <c r="I230" s="152" t="s">
        <v>102</v>
      </c>
      <c r="J230" s="152" t="s">
        <v>4248</v>
      </c>
      <c r="K230" s="176" t="s">
        <v>84</v>
      </c>
      <c r="L230" s="152" t="s">
        <v>1207</v>
      </c>
      <c r="M230" s="224">
        <v>4.0060000000000002</v>
      </c>
      <c r="N230" s="177">
        <v>47189</v>
      </c>
      <c r="O230" s="179">
        <v>5.3749999999999999E-2</v>
      </c>
      <c r="P230" s="179">
        <v>4.9390000000000003E-2</v>
      </c>
      <c r="Q230" s="226">
        <v>0</v>
      </c>
      <c r="R230" s="233">
        <v>1925000</v>
      </c>
      <c r="S230" s="226">
        <v>3.71</v>
      </c>
      <c r="T230" s="226">
        <v>102.01560000000001</v>
      </c>
      <c r="U230" s="226">
        <v>7285.6991099999996</v>
      </c>
      <c r="V230" s="152"/>
      <c r="W230" s="152" t="s">
        <v>17</v>
      </c>
      <c r="X230" s="179">
        <v>9.6250000000000003E-4</v>
      </c>
      <c r="Y230" s="179">
        <v>2.218237663E-2</v>
      </c>
      <c r="Z230" s="179">
        <v>5.4934135703928267E-3</v>
      </c>
    </row>
    <row r="231" spans="1:26">
      <c r="A231" s="152">
        <v>8700</v>
      </c>
      <c r="B231" s="152">
        <v>14483</v>
      </c>
      <c r="C231" s="152" t="s">
        <v>1224</v>
      </c>
      <c r="D231" s="152" t="s">
        <v>1234</v>
      </c>
      <c r="E231" s="152" t="s">
        <v>3194</v>
      </c>
      <c r="F231" s="152" t="s">
        <v>221</v>
      </c>
      <c r="G231" s="152" t="s">
        <v>53</v>
      </c>
      <c r="H231" s="152" t="s">
        <v>53</v>
      </c>
      <c r="I231" s="152" t="s">
        <v>311</v>
      </c>
      <c r="J231" s="152" t="s">
        <v>298</v>
      </c>
      <c r="K231" s="176" t="s">
        <v>298</v>
      </c>
      <c r="L231" s="152" t="s">
        <v>1206</v>
      </c>
      <c r="M231" s="224">
        <v>1.075</v>
      </c>
      <c r="N231" s="177">
        <v>45961</v>
      </c>
      <c r="O231" s="179">
        <v>7.4999999999999997E-3</v>
      </c>
      <c r="P231" s="179">
        <v>1.2999999999999999E-2</v>
      </c>
      <c r="Q231" s="226">
        <v>0</v>
      </c>
      <c r="R231" s="233">
        <v>898314</v>
      </c>
      <c r="S231" s="226">
        <v>1</v>
      </c>
      <c r="T231" s="226">
        <v>116.02</v>
      </c>
      <c r="U231" s="226">
        <v>1042.2239</v>
      </c>
      <c r="V231" s="152"/>
      <c r="W231" s="152" t="s">
        <v>17</v>
      </c>
      <c r="X231" s="179">
        <v>4.13917552955868E-5</v>
      </c>
      <c r="Y231" s="179">
        <v>5.4637226157E-2</v>
      </c>
      <c r="Z231" s="179">
        <v>5.4849431926748222E-3</v>
      </c>
    </row>
    <row r="232" spans="1:26">
      <c r="A232" s="152">
        <v>8700</v>
      </c>
      <c r="B232" s="152">
        <v>14483</v>
      </c>
      <c r="C232" s="152" t="s">
        <v>1224</v>
      </c>
      <c r="D232" s="152" t="s">
        <v>1237</v>
      </c>
      <c r="E232" s="152" t="s">
        <v>3195</v>
      </c>
      <c r="F232" s="152" t="s">
        <v>221</v>
      </c>
      <c r="G232" s="152" t="s">
        <v>53</v>
      </c>
      <c r="H232" s="152" t="s">
        <v>53</v>
      </c>
      <c r="I232" s="152" t="s">
        <v>311</v>
      </c>
      <c r="J232" s="152" t="s">
        <v>298</v>
      </c>
      <c r="K232" s="176" t="s">
        <v>298</v>
      </c>
      <c r="L232" s="152" t="s">
        <v>1206</v>
      </c>
      <c r="M232" s="224">
        <v>2.64</v>
      </c>
      <c r="N232" s="177">
        <v>46538</v>
      </c>
      <c r="O232" s="179">
        <v>7.4999999999999997E-3</v>
      </c>
      <c r="P232" s="179">
        <v>1.6299999999999999E-2</v>
      </c>
      <c r="Q232" s="226">
        <v>0</v>
      </c>
      <c r="R232" s="233">
        <v>1263121</v>
      </c>
      <c r="S232" s="226">
        <v>1</v>
      </c>
      <c r="T232" s="226">
        <v>114.25</v>
      </c>
      <c r="U232" s="226">
        <v>1443.11574</v>
      </c>
      <c r="V232" s="152"/>
      <c r="W232" s="152" t="s">
        <v>17</v>
      </c>
      <c r="X232" s="179">
        <v>5.6665972598177499E-5</v>
      </c>
      <c r="Y232" s="179">
        <v>7.5653457051999995E-2</v>
      </c>
      <c r="Z232" s="179">
        <v>7.5947287855852169E-3</v>
      </c>
    </row>
    <row r="233" spans="1:26">
      <c r="A233" s="152">
        <v>8700</v>
      </c>
      <c r="B233" s="152">
        <v>14483</v>
      </c>
      <c r="C233" s="152" t="s">
        <v>1224</v>
      </c>
      <c r="D233" s="152" t="s">
        <v>1238</v>
      </c>
      <c r="E233" s="152" t="s">
        <v>3196</v>
      </c>
      <c r="F233" s="152" t="s">
        <v>223</v>
      </c>
      <c r="G233" s="152" t="s">
        <v>53</v>
      </c>
      <c r="H233" s="152" t="s">
        <v>53</v>
      </c>
      <c r="I233" s="152" t="s">
        <v>311</v>
      </c>
      <c r="J233" s="152" t="s">
        <v>298</v>
      </c>
      <c r="K233" s="176" t="s">
        <v>298</v>
      </c>
      <c r="L233" s="152" t="s">
        <v>1206</v>
      </c>
      <c r="M233" s="224">
        <v>3.8580000000000001</v>
      </c>
      <c r="N233" s="177">
        <v>47024</v>
      </c>
      <c r="O233" s="179">
        <v>2.2499999999999999E-2</v>
      </c>
      <c r="P233" s="179">
        <v>4.5100000000000001E-2</v>
      </c>
      <c r="Q233" s="226">
        <v>0</v>
      </c>
      <c r="R233" s="233">
        <v>2936994</v>
      </c>
      <c r="S233" s="226">
        <v>1</v>
      </c>
      <c r="T233" s="226">
        <v>91.9</v>
      </c>
      <c r="U233" s="226">
        <v>2699.0974900000001</v>
      </c>
      <c r="V233" s="152"/>
      <c r="W233" s="152" t="s">
        <v>17</v>
      </c>
      <c r="X233" s="179">
        <v>8.7654402523286795E-5</v>
      </c>
      <c r="Y233" s="179">
        <v>0.141496659193</v>
      </c>
      <c r="Z233" s="179">
        <v>1.4204621870733534E-2</v>
      </c>
    </row>
    <row r="234" spans="1:26">
      <c r="A234" s="152">
        <v>8700</v>
      </c>
      <c r="B234" s="152">
        <v>14483</v>
      </c>
      <c r="C234" s="152" t="s">
        <v>1224</v>
      </c>
      <c r="D234" s="152" t="s">
        <v>1239</v>
      </c>
      <c r="E234" s="152" t="s">
        <v>3197</v>
      </c>
      <c r="F234" s="152" t="s">
        <v>221</v>
      </c>
      <c r="G234" s="152" t="s">
        <v>53</v>
      </c>
      <c r="H234" s="152" t="s">
        <v>53</v>
      </c>
      <c r="I234" s="152" t="s">
        <v>311</v>
      </c>
      <c r="J234" s="152" t="s">
        <v>298</v>
      </c>
      <c r="K234" s="176" t="s">
        <v>298</v>
      </c>
      <c r="L234" s="152" t="s">
        <v>1206</v>
      </c>
      <c r="M234" s="224">
        <v>4.6139999999999999</v>
      </c>
      <c r="N234" s="177">
        <v>47269</v>
      </c>
      <c r="O234" s="179">
        <v>5.0000000000000001E-3</v>
      </c>
      <c r="P234" s="179">
        <v>1.83E-2</v>
      </c>
      <c r="Q234" s="226">
        <v>0</v>
      </c>
      <c r="R234" s="233">
        <v>5657532</v>
      </c>
      <c r="S234" s="226">
        <v>1</v>
      </c>
      <c r="T234" s="226">
        <v>108.85</v>
      </c>
      <c r="U234" s="226">
        <v>6158.2235799999999</v>
      </c>
      <c r="V234" s="152"/>
      <c r="W234" s="152" t="s">
        <v>17</v>
      </c>
      <c r="X234" s="179">
        <v>2.0979955000000001E-4</v>
      </c>
      <c r="Y234" s="179">
        <v>0.322836824666</v>
      </c>
      <c r="Z234" s="179">
        <v>3.240906920680918E-2</v>
      </c>
    </row>
    <row r="235" spans="1:26">
      <c r="A235" s="152">
        <v>8700</v>
      </c>
      <c r="B235" s="152">
        <v>14483</v>
      </c>
      <c r="C235" s="152" t="s">
        <v>1224</v>
      </c>
      <c r="D235" s="152" t="s">
        <v>1240</v>
      </c>
      <c r="E235" s="152" t="s">
        <v>3198</v>
      </c>
      <c r="F235" s="152" t="s">
        <v>223</v>
      </c>
      <c r="G235" s="152" t="s">
        <v>53</v>
      </c>
      <c r="H235" s="152" t="s">
        <v>53</v>
      </c>
      <c r="I235" s="152" t="s">
        <v>311</v>
      </c>
      <c r="J235" s="152" t="s">
        <v>298</v>
      </c>
      <c r="K235" s="176" t="s">
        <v>298</v>
      </c>
      <c r="L235" s="152" t="s">
        <v>1206</v>
      </c>
      <c r="M235" s="224">
        <v>5.3319999999999999</v>
      </c>
      <c r="N235" s="177">
        <v>47573</v>
      </c>
      <c r="O235" s="179">
        <v>0.01</v>
      </c>
      <c r="P235" s="179">
        <v>4.6300000000000001E-2</v>
      </c>
      <c r="Q235" s="226">
        <v>0</v>
      </c>
      <c r="R235" s="233">
        <v>1389360</v>
      </c>
      <c r="S235" s="226">
        <v>1</v>
      </c>
      <c r="T235" s="226">
        <v>83.24</v>
      </c>
      <c r="U235" s="226">
        <v>1156.50326</v>
      </c>
      <c r="V235" s="152"/>
      <c r="W235" s="152" t="s">
        <v>17</v>
      </c>
      <c r="X235" s="179">
        <v>3.6798924753090302E-5</v>
      </c>
      <c r="Y235" s="179">
        <v>6.0628172283999998E-2</v>
      </c>
      <c r="Z235" s="179">
        <v>6.086364631671985E-3</v>
      </c>
    </row>
    <row r="236" spans="1:26">
      <c r="A236" s="152">
        <v>8700</v>
      </c>
      <c r="B236" s="152">
        <v>14483</v>
      </c>
      <c r="C236" s="152" t="s">
        <v>1224</v>
      </c>
      <c r="D236" s="152" t="s">
        <v>1242</v>
      </c>
      <c r="E236" s="152" t="s">
        <v>3200</v>
      </c>
      <c r="F236" s="152" t="s">
        <v>221</v>
      </c>
      <c r="G236" s="152" t="s">
        <v>53</v>
      </c>
      <c r="H236" s="152" t="s">
        <v>53</v>
      </c>
      <c r="I236" s="152" t="s">
        <v>311</v>
      </c>
      <c r="J236" s="152" t="s">
        <v>298</v>
      </c>
      <c r="K236" s="176" t="s">
        <v>298</v>
      </c>
      <c r="L236" s="152" t="s">
        <v>1206</v>
      </c>
      <c r="M236" s="224">
        <v>1.829</v>
      </c>
      <c r="N236" s="177">
        <v>46234</v>
      </c>
      <c r="O236" s="179">
        <v>1E-3</v>
      </c>
      <c r="P236" s="179">
        <v>1.5599999999999999E-2</v>
      </c>
      <c r="Q236" s="226">
        <v>0</v>
      </c>
      <c r="R236" s="233">
        <v>779980</v>
      </c>
      <c r="S236" s="226">
        <v>1</v>
      </c>
      <c r="T236" s="226">
        <v>112.44</v>
      </c>
      <c r="U236" s="226">
        <v>877.00950999999998</v>
      </c>
      <c r="V236" s="152"/>
      <c r="W236" s="152" t="s">
        <v>17</v>
      </c>
      <c r="X236" s="179">
        <v>3.8604147132096103E-5</v>
      </c>
      <c r="Y236" s="179">
        <v>4.5976077635000001E-2</v>
      </c>
      <c r="Z236" s="179">
        <v>4.6154644331084533E-3</v>
      </c>
    </row>
    <row r="237" spans="1:26">
      <c r="A237" s="152">
        <v>8700</v>
      </c>
      <c r="B237" s="152">
        <v>14483</v>
      </c>
      <c r="C237" s="152" t="s">
        <v>1224</v>
      </c>
      <c r="D237" s="152" t="s">
        <v>1246</v>
      </c>
      <c r="E237" s="152" t="s">
        <v>3204</v>
      </c>
      <c r="F237" s="152" t="s">
        <v>223</v>
      </c>
      <c r="G237" s="152" t="s">
        <v>53</v>
      </c>
      <c r="H237" s="152" t="s">
        <v>53</v>
      </c>
      <c r="I237" s="152" t="s">
        <v>311</v>
      </c>
      <c r="J237" s="152" t="s">
        <v>298</v>
      </c>
      <c r="K237" s="176" t="s">
        <v>298</v>
      </c>
      <c r="L237" s="152" t="s">
        <v>1206</v>
      </c>
      <c r="M237" s="224">
        <v>4.0570000000000004</v>
      </c>
      <c r="N237" s="177">
        <v>47177</v>
      </c>
      <c r="O237" s="179">
        <v>3.7499999999999999E-2</v>
      </c>
      <c r="P237" s="179">
        <v>4.5600000000000002E-2</v>
      </c>
      <c r="Q237" s="226">
        <v>0</v>
      </c>
      <c r="R237" s="233">
        <v>1814640</v>
      </c>
      <c r="S237" s="226">
        <v>1</v>
      </c>
      <c r="T237" s="226">
        <v>99.02</v>
      </c>
      <c r="U237" s="226">
        <v>1796.85653</v>
      </c>
      <c r="V237" s="152"/>
      <c r="W237" s="152" t="s">
        <v>17</v>
      </c>
      <c r="X237" s="179">
        <v>5.5045385658199398E-5</v>
      </c>
      <c r="Y237" s="179">
        <v>9.4197855758999999E-2</v>
      </c>
      <c r="Z237" s="179">
        <v>9.45637112374491E-3</v>
      </c>
    </row>
    <row r="238" spans="1:26">
      <c r="A238" s="152">
        <v>8700</v>
      </c>
      <c r="B238" s="152">
        <v>14483</v>
      </c>
      <c r="C238" s="152" t="s">
        <v>1224</v>
      </c>
      <c r="D238" s="152" t="s">
        <v>1247</v>
      </c>
      <c r="E238" s="152" t="s">
        <v>3205</v>
      </c>
      <c r="F238" s="152" t="s">
        <v>221</v>
      </c>
      <c r="G238" s="152" t="s">
        <v>53</v>
      </c>
      <c r="H238" s="152" t="s">
        <v>53</v>
      </c>
      <c r="I238" s="152" t="s">
        <v>311</v>
      </c>
      <c r="J238" s="152" t="s">
        <v>298</v>
      </c>
      <c r="K238" s="176" t="s">
        <v>298</v>
      </c>
      <c r="L238" s="152" t="s">
        <v>1206</v>
      </c>
      <c r="M238" s="224">
        <v>3.9750000000000001</v>
      </c>
      <c r="N238" s="177">
        <v>47057</v>
      </c>
      <c r="O238" s="179">
        <v>1.0999999999999999E-2</v>
      </c>
      <c r="P238" s="179">
        <v>1.7999999999999999E-2</v>
      </c>
      <c r="Q238" s="226">
        <v>0</v>
      </c>
      <c r="R238" s="233">
        <v>1204858</v>
      </c>
      <c r="S238" s="226">
        <v>1</v>
      </c>
      <c r="T238" s="226">
        <v>102.6</v>
      </c>
      <c r="U238" s="226">
        <v>1236.1843100000001</v>
      </c>
      <c r="V238" s="152"/>
      <c r="W238" s="152" t="s">
        <v>17</v>
      </c>
      <c r="X238" s="179">
        <v>5.9061325037433603E-5</v>
      </c>
      <c r="Y238" s="179">
        <v>6.4805347217000001E-2</v>
      </c>
      <c r="Z238" s="179">
        <v>6.5057044997969462E-3</v>
      </c>
    </row>
    <row r="239" spans="1:26">
      <c r="A239" s="152">
        <v>8700</v>
      </c>
      <c r="B239" s="152">
        <v>14483</v>
      </c>
      <c r="C239" s="152" t="s">
        <v>1224</v>
      </c>
      <c r="D239" s="152" t="s">
        <v>1248</v>
      </c>
      <c r="E239" s="152" t="s">
        <v>3206</v>
      </c>
      <c r="F239" s="152" t="s">
        <v>223</v>
      </c>
      <c r="G239" s="152" t="s">
        <v>53</v>
      </c>
      <c r="H239" s="152" t="s">
        <v>53</v>
      </c>
      <c r="I239" s="152" t="s">
        <v>311</v>
      </c>
      <c r="J239" s="152" t="s">
        <v>298</v>
      </c>
      <c r="K239" s="176" t="s">
        <v>298</v>
      </c>
      <c r="L239" s="152" t="s">
        <v>1206</v>
      </c>
      <c r="M239" s="224">
        <v>8.5229999999999997</v>
      </c>
      <c r="N239" s="177">
        <v>49398</v>
      </c>
      <c r="O239" s="179">
        <v>0.04</v>
      </c>
      <c r="P239" s="179">
        <v>4.87E-2</v>
      </c>
      <c r="Q239" s="226">
        <v>0</v>
      </c>
      <c r="R239" s="233">
        <v>660000</v>
      </c>
      <c r="S239" s="226">
        <v>1</v>
      </c>
      <c r="T239" s="226">
        <v>94.93</v>
      </c>
      <c r="U239" s="226">
        <v>626.53800000000001</v>
      </c>
      <c r="V239" s="152"/>
      <c r="W239" s="152" t="s">
        <v>17</v>
      </c>
      <c r="X239" s="179">
        <v>3.8140780278304002E-5</v>
      </c>
      <c r="Y239" s="179">
        <v>3.2845435997000003E-2</v>
      </c>
      <c r="Z239" s="179">
        <v>3.2973004534362508E-3</v>
      </c>
    </row>
    <row r="240" spans="1:26">
      <c r="A240" s="152">
        <v>8700</v>
      </c>
      <c r="B240" s="152">
        <v>14483</v>
      </c>
      <c r="C240" s="152" t="s">
        <v>1224</v>
      </c>
      <c r="D240" s="152" t="s">
        <v>1249</v>
      </c>
      <c r="E240" s="152" t="s">
        <v>3207</v>
      </c>
      <c r="F240" s="152" t="s">
        <v>223</v>
      </c>
      <c r="G240" s="152" t="s">
        <v>53</v>
      </c>
      <c r="H240" s="152" t="s">
        <v>53</v>
      </c>
      <c r="I240" s="152" t="s">
        <v>311</v>
      </c>
      <c r="J240" s="152" t="s">
        <v>298</v>
      </c>
      <c r="K240" s="176" t="s">
        <v>298</v>
      </c>
      <c r="L240" s="152" t="s">
        <v>1206</v>
      </c>
      <c r="M240" s="224">
        <v>2.8889999999999998</v>
      </c>
      <c r="N240" s="177">
        <v>46660</v>
      </c>
      <c r="O240" s="179">
        <v>3.7499999999999999E-2</v>
      </c>
      <c r="P240" s="179">
        <v>4.4499999999999998E-2</v>
      </c>
      <c r="Q240" s="226">
        <v>0</v>
      </c>
      <c r="R240" s="233">
        <v>908992</v>
      </c>
      <c r="S240" s="226">
        <v>1</v>
      </c>
      <c r="T240" s="226">
        <v>98.09</v>
      </c>
      <c r="U240" s="226">
        <v>891.63025000000005</v>
      </c>
      <c r="V240" s="152"/>
      <c r="W240" s="152" t="s">
        <v>17</v>
      </c>
      <c r="X240" s="179">
        <v>5.1977189075179301E-5</v>
      </c>
      <c r="Y240" s="179">
        <v>4.6742550825999998E-2</v>
      </c>
      <c r="Z240" s="179">
        <v>4.6924094430385354E-3</v>
      </c>
    </row>
    <row r="241" spans="1:26">
      <c r="A241" s="152">
        <v>8700</v>
      </c>
      <c r="B241" s="152">
        <v>14483</v>
      </c>
      <c r="C241" s="152" t="s">
        <v>1250</v>
      </c>
      <c r="D241" s="152" t="s">
        <v>1251</v>
      </c>
      <c r="E241" s="152" t="s">
        <v>1252</v>
      </c>
      <c r="F241" s="152" t="s">
        <v>246</v>
      </c>
      <c r="G241" s="152" t="s">
        <v>61</v>
      </c>
      <c r="H241" s="152" t="s">
        <v>53</v>
      </c>
      <c r="I241" s="152" t="s">
        <v>494</v>
      </c>
      <c r="J241" s="152" t="s">
        <v>4248</v>
      </c>
      <c r="K241" s="152" t="s">
        <v>84</v>
      </c>
      <c r="L241" s="152" t="s">
        <v>1207</v>
      </c>
      <c r="M241" s="224">
        <v>5.7039999999999997</v>
      </c>
      <c r="N241" s="177">
        <v>48158</v>
      </c>
      <c r="O241" s="179">
        <v>6.5000000000000002E-2</v>
      </c>
      <c r="P241" s="179">
        <v>5.3039999999999997E-2</v>
      </c>
      <c r="Q241" s="226">
        <v>0</v>
      </c>
      <c r="R241" s="233">
        <v>38000</v>
      </c>
      <c r="S241" s="226">
        <v>3.71</v>
      </c>
      <c r="T241" s="226">
        <v>109.6422</v>
      </c>
      <c r="U241" s="226">
        <v>154.57356999999999</v>
      </c>
      <c r="V241" s="152"/>
      <c r="W241" s="152" t="s">
        <v>17</v>
      </c>
      <c r="X241" s="179">
        <v>2.53333333333333E-5</v>
      </c>
      <c r="Y241" s="179">
        <v>8.1033174360000005E-3</v>
      </c>
      <c r="Z241" s="179">
        <v>8.1347899480998761E-4</v>
      </c>
    </row>
    <row r="242" spans="1:26">
      <c r="A242" s="152">
        <v>8700</v>
      </c>
      <c r="B242" s="152">
        <v>14483</v>
      </c>
      <c r="C242" s="152" t="s">
        <v>1220</v>
      </c>
      <c r="D242" s="152" t="s">
        <v>3168</v>
      </c>
      <c r="E242" s="152" t="s">
        <v>3169</v>
      </c>
      <c r="F242" s="152" t="s">
        <v>246</v>
      </c>
      <c r="G242" s="152" t="s">
        <v>61</v>
      </c>
      <c r="H242" s="152" t="s">
        <v>314</v>
      </c>
      <c r="I242" s="152" t="s">
        <v>102</v>
      </c>
      <c r="J242" s="152" t="s">
        <v>1223</v>
      </c>
      <c r="K242" s="152" t="s">
        <v>84</v>
      </c>
      <c r="L242" s="152" t="s">
        <v>1207</v>
      </c>
      <c r="M242" s="224">
        <v>0.318</v>
      </c>
      <c r="N242" s="177">
        <v>45680</v>
      </c>
      <c r="O242" s="179">
        <v>0</v>
      </c>
      <c r="P242" s="179">
        <v>4.5429999999999998E-2</v>
      </c>
      <c r="Q242" s="226">
        <v>0</v>
      </c>
      <c r="R242" s="233">
        <v>4100</v>
      </c>
      <c r="S242" s="226">
        <v>3.71</v>
      </c>
      <c r="T242" s="226">
        <v>98.616900000000001</v>
      </c>
      <c r="U242" s="226">
        <v>15.00062</v>
      </c>
      <c r="V242" s="152"/>
      <c r="W242" s="152" t="s">
        <v>17</v>
      </c>
      <c r="X242" s="179">
        <v>3.3449181718798398E-8</v>
      </c>
      <c r="Y242" s="179">
        <v>7.8638790300000001E-4</v>
      </c>
      <c r="Z242" s="179">
        <v>7.8944215878087035E-5</v>
      </c>
    </row>
    <row r="243" spans="1:26">
      <c r="A243" s="152">
        <v>8700</v>
      </c>
      <c r="B243" s="152">
        <v>14483</v>
      </c>
      <c r="C243" s="152" t="s">
        <v>1250</v>
      </c>
      <c r="D243" s="152" t="s">
        <v>1253</v>
      </c>
      <c r="E243" s="152" t="s">
        <v>1254</v>
      </c>
      <c r="F243" s="152" t="s">
        <v>246</v>
      </c>
      <c r="G243" s="152" t="s">
        <v>61</v>
      </c>
      <c r="H243" s="152" t="s">
        <v>53</v>
      </c>
      <c r="I243" s="152" t="s">
        <v>488</v>
      </c>
      <c r="J243" s="152" t="s">
        <v>4248</v>
      </c>
      <c r="K243" s="152" t="s">
        <v>84</v>
      </c>
      <c r="L243" s="152" t="s">
        <v>1207</v>
      </c>
      <c r="M243" s="224">
        <v>14.132</v>
      </c>
      <c r="N243" s="177">
        <v>56320</v>
      </c>
      <c r="O243" s="179">
        <v>5.7500000000000002E-2</v>
      </c>
      <c r="P243" s="179">
        <v>6.0949999999999997E-2</v>
      </c>
      <c r="Q243" s="226">
        <v>0</v>
      </c>
      <c r="R243" s="233">
        <v>90000</v>
      </c>
      <c r="S243" s="226">
        <v>3.71</v>
      </c>
      <c r="T243" s="226">
        <v>95.627399999999994</v>
      </c>
      <c r="U243" s="226">
        <v>319.29989</v>
      </c>
      <c r="V243" s="152"/>
      <c r="W243" s="152" t="s">
        <v>17</v>
      </c>
      <c r="X243" s="179">
        <v>3.0000000000000001E-5</v>
      </c>
      <c r="Y243" s="179">
        <v>1.6738879525999999E-2</v>
      </c>
      <c r="Z243" s="179">
        <v>1.6803891736481187E-3</v>
      </c>
    </row>
    <row r="244" spans="1:26">
      <c r="A244" s="152">
        <v>8700</v>
      </c>
      <c r="B244" s="152">
        <v>14483</v>
      </c>
      <c r="C244" s="152" t="s">
        <v>1220</v>
      </c>
      <c r="D244" s="152" t="s">
        <v>3215</v>
      </c>
      <c r="E244" s="152" t="s">
        <v>3216</v>
      </c>
      <c r="F244" s="152" t="s">
        <v>246</v>
      </c>
      <c r="G244" s="152" t="s">
        <v>61</v>
      </c>
      <c r="H244" s="152" t="s">
        <v>314</v>
      </c>
      <c r="I244" s="152" t="s">
        <v>102</v>
      </c>
      <c r="J244" s="152" t="s">
        <v>1223</v>
      </c>
      <c r="K244" s="152" t="s">
        <v>84</v>
      </c>
      <c r="L244" s="152" t="s">
        <v>1207</v>
      </c>
      <c r="M244" s="224">
        <v>4.2999999999999997E-2</v>
      </c>
      <c r="N244" s="177">
        <v>45582</v>
      </c>
      <c r="O244" s="179">
        <v>0</v>
      </c>
      <c r="P244" s="179">
        <v>4.7719999999999999E-2</v>
      </c>
      <c r="Q244" s="226">
        <v>0</v>
      </c>
      <c r="R244" s="233">
        <v>178000</v>
      </c>
      <c r="S244" s="226">
        <v>3.71</v>
      </c>
      <c r="T244" s="226">
        <v>99.804299999999998</v>
      </c>
      <c r="U244" s="226">
        <v>659.08763999999996</v>
      </c>
      <c r="V244" s="152"/>
      <c r="W244" s="152" t="s">
        <v>17</v>
      </c>
      <c r="X244" s="179">
        <v>8.0842212351600004E-7</v>
      </c>
      <c r="Y244" s="179">
        <v>3.4551808343E-2</v>
      </c>
      <c r="Z244" s="179">
        <v>3.4686004268316179E-3</v>
      </c>
    </row>
    <row r="245" spans="1:26">
      <c r="A245" s="152">
        <v>8700</v>
      </c>
      <c r="B245" s="152">
        <v>15235</v>
      </c>
      <c r="C245" s="152" t="s">
        <v>1224</v>
      </c>
      <c r="D245" s="152" t="s">
        <v>1234</v>
      </c>
      <c r="E245" s="152" t="s">
        <v>3194</v>
      </c>
      <c r="F245" s="152" t="s">
        <v>221</v>
      </c>
      <c r="G245" s="152" t="s">
        <v>53</v>
      </c>
      <c r="H245" s="152" t="s">
        <v>53</v>
      </c>
      <c r="I245" s="152" t="s">
        <v>311</v>
      </c>
      <c r="J245" s="152" t="s">
        <v>298</v>
      </c>
      <c r="K245" s="176" t="s">
        <v>298</v>
      </c>
      <c r="L245" s="152" t="s">
        <v>1206</v>
      </c>
      <c r="M245" s="224">
        <v>1.075</v>
      </c>
      <c r="N245" s="177">
        <v>45961</v>
      </c>
      <c r="O245" s="179">
        <v>7.4999999999999997E-3</v>
      </c>
      <c r="P245" s="179">
        <v>1.2999999999999999E-2</v>
      </c>
      <c r="Q245" s="226">
        <v>0</v>
      </c>
      <c r="R245" s="233">
        <v>735732</v>
      </c>
      <c r="S245" s="226">
        <v>1</v>
      </c>
      <c r="T245" s="226">
        <v>116.02</v>
      </c>
      <c r="U245" s="226">
        <v>853.59627</v>
      </c>
      <c r="V245" s="152"/>
      <c r="W245" s="152" t="s">
        <v>17</v>
      </c>
      <c r="X245" s="179">
        <v>3.3900438941319697E-5</v>
      </c>
      <c r="Y245" s="179">
        <v>9.6277116265999996E-2</v>
      </c>
      <c r="Z245" s="179">
        <v>1.383524242049217E-2</v>
      </c>
    </row>
    <row r="246" spans="1:26">
      <c r="A246" s="152">
        <v>8700</v>
      </c>
      <c r="B246" s="152">
        <v>15235</v>
      </c>
      <c r="C246" s="152" t="s">
        <v>1224</v>
      </c>
      <c r="D246" s="152" t="s">
        <v>1237</v>
      </c>
      <c r="E246" s="152" t="s">
        <v>3195</v>
      </c>
      <c r="F246" s="152" t="s">
        <v>221</v>
      </c>
      <c r="G246" s="152" t="s">
        <v>53</v>
      </c>
      <c r="H246" s="152" t="s">
        <v>53</v>
      </c>
      <c r="I246" s="152" t="s">
        <v>311</v>
      </c>
      <c r="J246" s="152" t="s">
        <v>298</v>
      </c>
      <c r="K246" s="176" t="s">
        <v>298</v>
      </c>
      <c r="L246" s="152" t="s">
        <v>1206</v>
      </c>
      <c r="M246" s="224">
        <v>2.64</v>
      </c>
      <c r="N246" s="177">
        <v>46538</v>
      </c>
      <c r="O246" s="179">
        <v>7.4999999999999997E-3</v>
      </c>
      <c r="P246" s="179">
        <v>1.6299999999999999E-2</v>
      </c>
      <c r="Q246" s="226">
        <v>0</v>
      </c>
      <c r="R246" s="233">
        <v>984400</v>
      </c>
      <c r="S246" s="226">
        <v>1</v>
      </c>
      <c r="T246" s="226">
        <v>114.25</v>
      </c>
      <c r="U246" s="226">
        <v>1124.6769999999999</v>
      </c>
      <c r="V246" s="152"/>
      <c r="W246" s="152" t="s">
        <v>17</v>
      </c>
      <c r="X246" s="179">
        <v>4.41620267778352E-5</v>
      </c>
      <c r="Y246" s="179">
        <v>0.12685230957099999</v>
      </c>
      <c r="Z246" s="179">
        <v>1.8228967823104323E-2</v>
      </c>
    </row>
    <row r="247" spans="1:26">
      <c r="A247" s="152">
        <v>8700</v>
      </c>
      <c r="B247" s="152">
        <v>15235</v>
      </c>
      <c r="C247" s="152" t="s">
        <v>1224</v>
      </c>
      <c r="D247" s="152" t="s">
        <v>1238</v>
      </c>
      <c r="E247" s="152" t="s">
        <v>3196</v>
      </c>
      <c r="F247" s="152" t="s">
        <v>223</v>
      </c>
      <c r="G247" s="152" t="s">
        <v>53</v>
      </c>
      <c r="H247" s="152" t="s">
        <v>53</v>
      </c>
      <c r="I247" s="152" t="s">
        <v>311</v>
      </c>
      <c r="J247" s="152" t="s">
        <v>298</v>
      </c>
      <c r="K247" s="176" t="s">
        <v>298</v>
      </c>
      <c r="L247" s="152" t="s">
        <v>1206</v>
      </c>
      <c r="M247" s="224">
        <v>3.8580000000000001</v>
      </c>
      <c r="N247" s="177">
        <v>47024</v>
      </c>
      <c r="O247" s="179">
        <v>2.2499999999999999E-2</v>
      </c>
      <c r="P247" s="179">
        <v>4.5100000000000001E-2</v>
      </c>
      <c r="Q247" s="226">
        <v>0</v>
      </c>
      <c r="R247" s="233">
        <v>2492050</v>
      </c>
      <c r="S247" s="226">
        <v>1</v>
      </c>
      <c r="T247" s="226">
        <v>91.9</v>
      </c>
      <c r="U247" s="226">
        <v>2290.1939499999999</v>
      </c>
      <c r="V247" s="152"/>
      <c r="W247" s="152" t="s">
        <v>17</v>
      </c>
      <c r="X247" s="179">
        <v>7.4375076628742501E-5</v>
      </c>
      <c r="Y247" s="179">
        <v>0.258310956767</v>
      </c>
      <c r="Z247" s="179">
        <v>3.7119876927525143E-2</v>
      </c>
    </row>
    <row r="248" spans="1:26">
      <c r="A248" s="152">
        <v>8700</v>
      </c>
      <c r="B248" s="152">
        <v>15235</v>
      </c>
      <c r="C248" s="152" t="s">
        <v>1224</v>
      </c>
      <c r="D248" s="152" t="s">
        <v>1239</v>
      </c>
      <c r="E248" s="152" t="s">
        <v>3197</v>
      </c>
      <c r="F248" s="152" t="s">
        <v>221</v>
      </c>
      <c r="G248" s="152" t="s">
        <v>53</v>
      </c>
      <c r="H248" s="152" t="s">
        <v>53</v>
      </c>
      <c r="I248" s="152" t="s">
        <v>311</v>
      </c>
      <c r="J248" s="152" t="s">
        <v>298</v>
      </c>
      <c r="K248" s="176" t="s">
        <v>298</v>
      </c>
      <c r="L248" s="152" t="s">
        <v>1206</v>
      </c>
      <c r="M248" s="224">
        <v>4.6139999999999999</v>
      </c>
      <c r="N248" s="177">
        <v>47269</v>
      </c>
      <c r="O248" s="179">
        <v>5.0000000000000001E-3</v>
      </c>
      <c r="P248" s="179">
        <v>1.83E-2</v>
      </c>
      <c r="Q248" s="226">
        <v>0</v>
      </c>
      <c r="R248" s="233">
        <v>100000</v>
      </c>
      <c r="S248" s="226">
        <v>1</v>
      </c>
      <c r="T248" s="226">
        <v>108.85</v>
      </c>
      <c r="U248" s="226">
        <v>108.85</v>
      </c>
      <c r="V248" s="152"/>
      <c r="W248" s="152" t="s">
        <v>17</v>
      </c>
      <c r="X248" s="179">
        <v>3.7083228318266102E-6</v>
      </c>
      <c r="Y248" s="179">
        <v>1.2277190602999999E-2</v>
      </c>
      <c r="Z248" s="179">
        <v>1.7642604477062353E-3</v>
      </c>
    </row>
    <row r="249" spans="1:26">
      <c r="A249" s="152">
        <v>8700</v>
      </c>
      <c r="B249" s="152">
        <v>15235</v>
      </c>
      <c r="C249" s="152" t="s">
        <v>1224</v>
      </c>
      <c r="D249" s="152" t="s">
        <v>1241</v>
      </c>
      <c r="E249" s="152" t="s">
        <v>3199</v>
      </c>
      <c r="F249" s="152" t="s">
        <v>223</v>
      </c>
      <c r="G249" s="152" t="s">
        <v>53</v>
      </c>
      <c r="H249" s="152" t="s">
        <v>53</v>
      </c>
      <c r="I249" s="152" t="s">
        <v>311</v>
      </c>
      <c r="J249" s="152" t="s">
        <v>298</v>
      </c>
      <c r="K249" s="176" t="s">
        <v>298</v>
      </c>
      <c r="L249" s="152" t="s">
        <v>1206</v>
      </c>
      <c r="M249" s="224">
        <v>11.263999999999999</v>
      </c>
      <c r="N249" s="177">
        <v>50191</v>
      </c>
      <c r="O249" s="179">
        <v>1.4999999999999999E-2</v>
      </c>
      <c r="P249" s="179">
        <v>5.04E-2</v>
      </c>
      <c r="Q249" s="226">
        <v>0</v>
      </c>
      <c r="R249" s="233">
        <v>109200</v>
      </c>
      <c r="S249" s="226">
        <v>1</v>
      </c>
      <c r="T249" s="226">
        <v>67.92</v>
      </c>
      <c r="U249" s="226">
        <v>74.168639999999996</v>
      </c>
      <c r="V249" s="152"/>
      <c r="W249" s="152" t="s">
        <v>17</v>
      </c>
      <c r="X249" s="179">
        <v>3.4041431477107899E-6</v>
      </c>
      <c r="Y249" s="179">
        <v>8.3654802949999999E-3</v>
      </c>
      <c r="Z249" s="179">
        <v>1.2021387047511493E-3</v>
      </c>
    </row>
    <row r="250" spans="1:26">
      <c r="A250" s="152">
        <v>8700</v>
      </c>
      <c r="B250" s="152">
        <v>15235</v>
      </c>
      <c r="C250" s="152" t="s">
        <v>1224</v>
      </c>
      <c r="D250" s="152" t="s">
        <v>1242</v>
      </c>
      <c r="E250" s="152" t="s">
        <v>3200</v>
      </c>
      <c r="F250" s="152" t="s">
        <v>221</v>
      </c>
      <c r="G250" s="152" t="s">
        <v>53</v>
      </c>
      <c r="H250" s="152" t="s">
        <v>53</v>
      </c>
      <c r="I250" s="152" t="s">
        <v>311</v>
      </c>
      <c r="J250" s="152" t="s">
        <v>298</v>
      </c>
      <c r="K250" s="176" t="s">
        <v>298</v>
      </c>
      <c r="L250" s="152" t="s">
        <v>1206</v>
      </c>
      <c r="M250" s="224">
        <v>1.829</v>
      </c>
      <c r="N250" s="177">
        <v>46234</v>
      </c>
      <c r="O250" s="179">
        <v>1E-3</v>
      </c>
      <c r="P250" s="179">
        <v>1.5599999999999999E-2</v>
      </c>
      <c r="Q250" s="226">
        <v>0</v>
      </c>
      <c r="R250" s="233">
        <v>272501</v>
      </c>
      <c r="S250" s="226">
        <v>1</v>
      </c>
      <c r="T250" s="226">
        <v>112.44</v>
      </c>
      <c r="U250" s="226">
        <v>306.40012000000002</v>
      </c>
      <c r="V250" s="152"/>
      <c r="W250" s="152" t="s">
        <v>17</v>
      </c>
      <c r="X250" s="179">
        <v>1.3487100563659699E-5</v>
      </c>
      <c r="Y250" s="179">
        <v>3.4558867011999998E-2</v>
      </c>
      <c r="Z250" s="179">
        <v>4.9661884509733054E-3</v>
      </c>
    </row>
    <row r="251" spans="1:26">
      <c r="A251" s="152">
        <v>8700</v>
      </c>
      <c r="B251" s="152">
        <v>15235</v>
      </c>
      <c r="C251" s="152" t="s">
        <v>1224</v>
      </c>
      <c r="D251" s="152" t="s">
        <v>1243</v>
      </c>
      <c r="E251" s="152" t="s">
        <v>3201</v>
      </c>
      <c r="F251" s="152" t="s">
        <v>221</v>
      </c>
      <c r="G251" s="152" t="s">
        <v>53</v>
      </c>
      <c r="H251" s="152" t="s">
        <v>53</v>
      </c>
      <c r="I251" s="152" t="s">
        <v>311</v>
      </c>
      <c r="J251" s="152" t="s">
        <v>298</v>
      </c>
      <c r="K251" s="176" t="s">
        <v>298</v>
      </c>
      <c r="L251" s="152" t="s">
        <v>1206</v>
      </c>
      <c r="M251" s="224">
        <v>7.1360000000000001</v>
      </c>
      <c r="N251" s="177">
        <v>48182</v>
      </c>
      <c r="O251" s="179">
        <v>1E-3</v>
      </c>
      <c r="P251" s="179">
        <v>1.9900000000000001E-2</v>
      </c>
      <c r="Q251" s="226">
        <v>0</v>
      </c>
      <c r="R251" s="233">
        <v>450000</v>
      </c>
      <c r="S251" s="226">
        <v>1</v>
      </c>
      <c r="T251" s="226">
        <v>101.1</v>
      </c>
      <c r="U251" s="226">
        <v>454.95</v>
      </c>
      <c r="V251" s="152"/>
      <c r="W251" s="152" t="s">
        <v>17</v>
      </c>
      <c r="X251" s="179">
        <v>1.46560336382679E-5</v>
      </c>
      <c r="Y251" s="179">
        <v>5.1313806753999998E-2</v>
      </c>
      <c r="Z251" s="179">
        <v>7.3739117196504533E-3</v>
      </c>
    </row>
    <row r="252" spans="1:26">
      <c r="A252" s="152">
        <v>8700</v>
      </c>
      <c r="B252" s="152">
        <v>15235</v>
      </c>
      <c r="C252" s="152" t="s">
        <v>1224</v>
      </c>
      <c r="D252" s="152" t="s">
        <v>1245</v>
      </c>
      <c r="E252" s="152" t="s">
        <v>3203</v>
      </c>
      <c r="F252" s="152" t="s">
        <v>223</v>
      </c>
      <c r="G252" s="152" t="s">
        <v>53</v>
      </c>
      <c r="H252" s="152" t="s">
        <v>53</v>
      </c>
      <c r="I252" s="152" t="s">
        <v>311</v>
      </c>
      <c r="J252" s="152" t="s">
        <v>298</v>
      </c>
      <c r="K252" s="176" t="s">
        <v>298</v>
      </c>
      <c r="L252" s="152" t="s">
        <v>1206</v>
      </c>
      <c r="M252" s="224">
        <v>7.173</v>
      </c>
      <c r="N252" s="177">
        <v>48334</v>
      </c>
      <c r="O252" s="179">
        <v>1.2999999999999999E-2</v>
      </c>
      <c r="P252" s="179">
        <v>4.7500000000000001E-2</v>
      </c>
      <c r="Q252" s="226">
        <v>0</v>
      </c>
      <c r="R252" s="233">
        <v>563000</v>
      </c>
      <c r="S252" s="226">
        <v>1</v>
      </c>
      <c r="T252" s="226">
        <v>78.98</v>
      </c>
      <c r="U252" s="226">
        <v>444.6574</v>
      </c>
      <c r="V252" s="152"/>
      <c r="W252" s="152" t="s">
        <v>17</v>
      </c>
      <c r="X252" s="179">
        <v>1.8764857108946099E-5</v>
      </c>
      <c r="Y252" s="179">
        <v>5.0152904484999997E-2</v>
      </c>
      <c r="Z252" s="179">
        <v>7.2070874010095598E-3</v>
      </c>
    </row>
    <row r="253" spans="1:26">
      <c r="A253" s="152">
        <v>8700</v>
      </c>
      <c r="B253" s="152">
        <v>15235</v>
      </c>
      <c r="C253" s="152" t="s">
        <v>1224</v>
      </c>
      <c r="D253" s="152" t="s">
        <v>1246</v>
      </c>
      <c r="E253" s="152" t="s">
        <v>3204</v>
      </c>
      <c r="F253" s="152" t="s">
        <v>223</v>
      </c>
      <c r="G253" s="152" t="s">
        <v>53</v>
      </c>
      <c r="H253" s="152" t="s">
        <v>53</v>
      </c>
      <c r="I253" s="152" t="s">
        <v>311</v>
      </c>
      <c r="J253" s="152" t="s">
        <v>298</v>
      </c>
      <c r="K253" s="176" t="s">
        <v>298</v>
      </c>
      <c r="L253" s="152" t="s">
        <v>1206</v>
      </c>
      <c r="M253" s="224">
        <v>4.0570000000000004</v>
      </c>
      <c r="N253" s="177">
        <v>47177</v>
      </c>
      <c r="O253" s="179">
        <v>3.7499999999999999E-2</v>
      </c>
      <c r="P253" s="179">
        <v>4.5600000000000002E-2</v>
      </c>
      <c r="Q253" s="226">
        <v>0</v>
      </c>
      <c r="R253" s="233">
        <v>1103000</v>
      </c>
      <c r="S253" s="226">
        <v>1</v>
      </c>
      <c r="T253" s="226">
        <v>99.02</v>
      </c>
      <c r="U253" s="226">
        <v>1092.1905999999999</v>
      </c>
      <c r="V253" s="152"/>
      <c r="W253" s="152" t="s">
        <v>17</v>
      </c>
      <c r="X253" s="179">
        <v>3.3458460290191898E-5</v>
      </c>
      <c r="Y253" s="179">
        <v>0.12318816878199999</v>
      </c>
      <c r="Z253" s="179">
        <v>1.7702422388025187E-2</v>
      </c>
    </row>
    <row r="254" spans="1:26">
      <c r="A254" s="152">
        <v>8700</v>
      </c>
      <c r="B254" s="152">
        <v>15235</v>
      </c>
      <c r="C254" s="152" t="s">
        <v>1224</v>
      </c>
      <c r="D254" s="152" t="s">
        <v>1247</v>
      </c>
      <c r="E254" s="152" t="s">
        <v>3205</v>
      </c>
      <c r="F254" s="152" t="s">
        <v>221</v>
      </c>
      <c r="G254" s="152" t="s">
        <v>53</v>
      </c>
      <c r="H254" s="152" t="s">
        <v>53</v>
      </c>
      <c r="I254" s="152" t="s">
        <v>311</v>
      </c>
      <c r="J254" s="152" t="s">
        <v>298</v>
      </c>
      <c r="K254" s="176" t="s">
        <v>298</v>
      </c>
      <c r="L254" s="152" t="s">
        <v>1206</v>
      </c>
      <c r="M254" s="224">
        <v>3.9750000000000001</v>
      </c>
      <c r="N254" s="177">
        <v>47057</v>
      </c>
      <c r="O254" s="179">
        <v>1.0999999999999999E-2</v>
      </c>
      <c r="P254" s="179">
        <v>1.7999999999999999E-2</v>
      </c>
      <c r="Q254" s="226">
        <v>0</v>
      </c>
      <c r="R254" s="233">
        <v>1533982</v>
      </c>
      <c r="S254" s="226">
        <v>1</v>
      </c>
      <c r="T254" s="226">
        <v>102.6</v>
      </c>
      <c r="U254" s="226">
        <v>1573.86553</v>
      </c>
      <c r="V254" s="152"/>
      <c r="W254" s="152" t="s">
        <v>17</v>
      </c>
      <c r="X254" s="179">
        <v>7.5194761128342494E-5</v>
      </c>
      <c r="Y254" s="179">
        <v>0.177516280172</v>
      </c>
      <c r="Z254" s="179">
        <v>2.5509496597034557E-2</v>
      </c>
    </row>
    <row r="255" spans="1:26">
      <c r="A255" s="152">
        <v>8700</v>
      </c>
      <c r="B255" s="152">
        <v>15235</v>
      </c>
      <c r="C255" s="152" t="s">
        <v>1224</v>
      </c>
      <c r="D255" s="152" t="s">
        <v>1248</v>
      </c>
      <c r="E255" s="152" t="s">
        <v>3206</v>
      </c>
      <c r="F255" s="152" t="s">
        <v>223</v>
      </c>
      <c r="G255" s="152" t="s">
        <v>53</v>
      </c>
      <c r="H255" s="152" t="s">
        <v>53</v>
      </c>
      <c r="I255" s="152" t="s">
        <v>311</v>
      </c>
      <c r="J255" s="152" t="s">
        <v>298</v>
      </c>
      <c r="K255" s="176" t="s">
        <v>298</v>
      </c>
      <c r="L255" s="152" t="s">
        <v>1206</v>
      </c>
      <c r="M255" s="224">
        <v>8.5229999999999997</v>
      </c>
      <c r="N255" s="177">
        <v>49398</v>
      </c>
      <c r="O255" s="179">
        <v>0.04</v>
      </c>
      <c r="P255" s="179">
        <v>4.87E-2</v>
      </c>
      <c r="Q255" s="226">
        <v>0</v>
      </c>
      <c r="R255" s="233">
        <v>262000</v>
      </c>
      <c r="S255" s="226">
        <v>1</v>
      </c>
      <c r="T255" s="226">
        <v>94.93</v>
      </c>
      <c r="U255" s="226">
        <v>248.7166</v>
      </c>
      <c r="V255" s="152"/>
      <c r="W255" s="152" t="s">
        <v>17</v>
      </c>
      <c r="X255" s="179">
        <v>1.5140733989266101E-5</v>
      </c>
      <c r="Y255" s="179">
        <v>2.8052743266000001E-2</v>
      </c>
      <c r="Z255" s="179">
        <v>4.0312435467889087E-3</v>
      </c>
    </row>
    <row r="256" spans="1:26">
      <c r="A256" s="152">
        <v>8700</v>
      </c>
      <c r="B256" s="152">
        <v>15235</v>
      </c>
      <c r="C256" s="152" t="s">
        <v>1224</v>
      </c>
      <c r="D256" s="152" t="s">
        <v>1249</v>
      </c>
      <c r="E256" s="152" t="s">
        <v>3207</v>
      </c>
      <c r="F256" s="152" t="s">
        <v>223</v>
      </c>
      <c r="G256" s="152" t="s">
        <v>53</v>
      </c>
      <c r="H256" s="152" t="s">
        <v>53</v>
      </c>
      <c r="I256" s="152" t="s">
        <v>311</v>
      </c>
      <c r="J256" s="152" t="s">
        <v>298</v>
      </c>
      <c r="K256" s="176" t="s">
        <v>298</v>
      </c>
      <c r="L256" s="152" t="s">
        <v>1206</v>
      </c>
      <c r="M256" s="224">
        <v>2.8889999999999998</v>
      </c>
      <c r="N256" s="177">
        <v>46660</v>
      </c>
      <c r="O256" s="179">
        <v>3.7499999999999999E-2</v>
      </c>
      <c r="P256" s="179">
        <v>4.4499999999999998E-2</v>
      </c>
      <c r="Q256" s="226">
        <v>0</v>
      </c>
      <c r="R256" s="233">
        <v>299489</v>
      </c>
      <c r="S256" s="226">
        <v>1</v>
      </c>
      <c r="T256" s="226">
        <v>98.09</v>
      </c>
      <c r="U256" s="226">
        <v>293.76875999999999</v>
      </c>
      <c r="V256" s="152"/>
      <c r="W256" s="152" t="s">
        <v>17</v>
      </c>
      <c r="X256" s="179">
        <v>1.7125119229802199E-5</v>
      </c>
      <c r="Y256" s="179">
        <v>3.3134176022E-2</v>
      </c>
      <c r="Z256" s="179">
        <v>4.7614570881001897E-3</v>
      </c>
    </row>
    <row r="257" spans="1:26">
      <c r="A257" s="152">
        <v>8700</v>
      </c>
      <c r="B257" s="152">
        <v>15236</v>
      </c>
      <c r="C257" s="152" t="s">
        <v>1224</v>
      </c>
      <c r="D257" s="152" t="s">
        <v>1234</v>
      </c>
      <c r="E257" s="152" t="s">
        <v>3194</v>
      </c>
      <c r="F257" s="152" t="s">
        <v>221</v>
      </c>
      <c r="G257" s="152" t="s">
        <v>53</v>
      </c>
      <c r="H257" s="152" t="s">
        <v>53</v>
      </c>
      <c r="I257" s="152" t="s">
        <v>311</v>
      </c>
      <c r="J257" s="152" t="s">
        <v>298</v>
      </c>
      <c r="K257" s="176" t="s">
        <v>298</v>
      </c>
      <c r="L257" s="152" t="s">
        <v>1206</v>
      </c>
      <c r="M257" s="224">
        <v>1.075</v>
      </c>
      <c r="N257" s="177">
        <v>45961</v>
      </c>
      <c r="O257" s="179">
        <v>7.4999999999999997E-3</v>
      </c>
      <c r="P257" s="179">
        <v>1.2999999999999999E-2</v>
      </c>
      <c r="Q257" s="226">
        <v>0</v>
      </c>
      <c r="R257" s="233">
        <v>442500</v>
      </c>
      <c r="S257" s="226">
        <v>1</v>
      </c>
      <c r="T257" s="226">
        <v>116.02</v>
      </c>
      <c r="U257" s="226">
        <v>513.38850000000002</v>
      </c>
      <c r="V257" s="152"/>
      <c r="W257" s="152" t="s">
        <v>17</v>
      </c>
      <c r="X257" s="179">
        <v>2.03891420130346E-5</v>
      </c>
      <c r="Y257" s="179">
        <v>0.32666000894800001</v>
      </c>
      <c r="Z257" s="179">
        <v>4.4523891778848669E-2</v>
      </c>
    </row>
    <row r="258" spans="1:26">
      <c r="A258" s="152">
        <v>8700</v>
      </c>
      <c r="B258" s="152">
        <v>15236</v>
      </c>
      <c r="C258" s="152" t="s">
        <v>1224</v>
      </c>
      <c r="D258" s="152" t="s">
        <v>1237</v>
      </c>
      <c r="E258" s="152" t="s">
        <v>3195</v>
      </c>
      <c r="F258" s="152" t="s">
        <v>221</v>
      </c>
      <c r="G258" s="152" t="s">
        <v>53</v>
      </c>
      <c r="H258" s="152" t="s">
        <v>53</v>
      </c>
      <c r="I258" s="152" t="s">
        <v>311</v>
      </c>
      <c r="J258" s="152" t="s">
        <v>298</v>
      </c>
      <c r="K258" s="176" t="s">
        <v>298</v>
      </c>
      <c r="L258" s="152" t="s">
        <v>1206</v>
      </c>
      <c r="M258" s="224">
        <v>2.64</v>
      </c>
      <c r="N258" s="177">
        <v>46538</v>
      </c>
      <c r="O258" s="179">
        <v>7.4999999999999997E-3</v>
      </c>
      <c r="P258" s="179">
        <v>1.6299999999999999E-2</v>
      </c>
      <c r="Q258" s="226">
        <v>0</v>
      </c>
      <c r="R258" s="233">
        <v>41300</v>
      </c>
      <c r="S258" s="226">
        <v>1</v>
      </c>
      <c r="T258" s="226">
        <v>114.25</v>
      </c>
      <c r="U258" s="226">
        <v>47.185250000000003</v>
      </c>
      <c r="V258" s="152"/>
      <c r="W258" s="152" t="s">
        <v>17</v>
      </c>
      <c r="X258" s="179">
        <v>1.85279531280434E-6</v>
      </c>
      <c r="Y258" s="179">
        <v>3.0023138787000001E-2</v>
      </c>
      <c r="Z258" s="179">
        <v>4.0921660001303475E-3</v>
      </c>
    </row>
    <row r="259" spans="1:26">
      <c r="A259" s="152">
        <v>8700</v>
      </c>
      <c r="B259" s="152">
        <v>15236</v>
      </c>
      <c r="C259" s="152" t="s">
        <v>1224</v>
      </c>
      <c r="D259" s="152" t="s">
        <v>1238</v>
      </c>
      <c r="E259" s="152" t="s">
        <v>3196</v>
      </c>
      <c r="F259" s="152" t="s">
        <v>223</v>
      </c>
      <c r="G259" s="152" t="s">
        <v>53</v>
      </c>
      <c r="H259" s="152" t="s">
        <v>53</v>
      </c>
      <c r="I259" s="152" t="s">
        <v>311</v>
      </c>
      <c r="J259" s="152" t="s">
        <v>298</v>
      </c>
      <c r="K259" s="176" t="s">
        <v>298</v>
      </c>
      <c r="L259" s="152" t="s">
        <v>1206</v>
      </c>
      <c r="M259" s="224">
        <v>3.8580000000000001</v>
      </c>
      <c r="N259" s="177">
        <v>47024</v>
      </c>
      <c r="O259" s="179">
        <v>2.2499999999999999E-2</v>
      </c>
      <c r="P259" s="179">
        <v>4.5100000000000001E-2</v>
      </c>
      <c r="Q259" s="226">
        <v>0</v>
      </c>
      <c r="R259" s="233">
        <v>340000</v>
      </c>
      <c r="S259" s="226">
        <v>1</v>
      </c>
      <c r="T259" s="226">
        <v>91.9</v>
      </c>
      <c r="U259" s="226">
        <v>312.45999999999998</v>
      </c>
      <c r="V259" s="152"/>
      <c r="W259" s="152" t="s">
        <v>17</v>
      </c>
      <c r="X259" s="179">
        <v>1.01472787679912E-5</v>
      </c>
      <c r="Y259" s="179">
        <v>0.19881276342500001</v>
      </c>
      <c r="Z259" s="179">
        <v>2.7098260333488288E-2</v>
      </c>
    </row>
    <row r="260" spans="1:26">
      <c r="A260" s="152">
        <v>8700</v>
      </c>
      <c r="B260" s="152">
        <v>15236</v>
      </c>
      <c r="C260" s="152" t="s">
        <v>1224</v>
      </c>
      <c r="D260" s="152" t="s">
        <v>1241</v>
      </c>
      <c r="E260" s="152" t="s">
        <v>3199</v>
      </c>
      <c r="F260" s="152" t="s">
        <v>223</v>
      </c>
      <c r="G260" s="152" t="s">
        <v>53</v>
      </c>
      <c r="H260" s="152" t="s">
        <v>53</v>
      </c>
      <c r="I260" s="152" t="s">
        <v>311</v>
      </c>
      <c r="J260" s="152" t="s">
        <v>298</v>
      </c>
      <c r="K260" s="176" t="s">
        <v>298</v>
      </c>
      <c r="L260" s="152" t="s">
        <v>1206</v>
      </c>
      <c r="M260" s="224">
        <v>11.263999999999999</v>
      </c>
      <c r="N260" s="177">
        <v>50191</v>
      </c>
      <c r="O260" s="179">
        <v>1.4999999999999999E-2</v>
      </c>
      <c r="P260" s="179">
        <v>5.04E-2</v>
      </c>
      <c r="Q260" s="226">
        <v>0</v>
      </c>
      <c r="R260" s="233">
        <v>20500</v>
      </c>
      <c r="S260" s="226">
        <v>1</v>
      </c>
      <c r="T260" s="226">
        <v>67.92</v>
      </c>
      <c r="U260" s="226">
        <v>13.9236</v>
      </c>
      <c r="V260" s="152"/>
      <c r="W260" s="152" t="s">
        <v>17</v>
      </c>
      <c r="X260" s="179">
        <v>6.3905617699698902E-7</v>
      </c>
      <c r="Y260" s="179">
        <v>8.8593400520000001E-3</v>
      </c>
      <c r="Z260" s="179">
        <v>1.2075316443044151E-3</v>
      </c>
    </row>
    <row r="261" spans="1:26">
      <c r="A261" s="152">
        <v>8700</v>
      </c>
      <c r="B261" s="152">
        <v>15236</v>
      </c>
      <c r="C261" s="152" t="s">
        <v>1224</v>
      </c>
      <c r="D261" s="152" t="s">
        <v>1243</v>
      </c>
      <c r="E261" s="152" t="s">
        <v>3201</v>
      </c>
      <c r="F261" s="152" t="s">
        <v>221</v>
      </c>
      <c r="G261" s="152" t="s">
        <v>53</v>
      </c>
      <c r="H261" s="152" t="s">
        <v>53</v>
      </c>
      <c r="I261" s="152" t="s">
        <v>311</v>
      </c>
      <c r="J261" s="152" t="s">
        <v>298</v>
      </c>
      <c r="K261" s="176" t="s">
        <v>298</v>
      </c>
      <c r="L261" s="152" t="s">
        <v>1206</v>
      </c>
      <c r="M261" s="224">
        <v>7.1360000000000001</v>
      </c>
      <c r="N261" s="177">
        <v>48182</v>
      </c>
      <c r="O261" s="179">
        <v>1E-3</v>
      </c>
      <c r="P261" s="179">
        <v>1.9900000000000001E-2</v>
      </c>
      <c r="Q261" s="226">
        <v>0</v>
      </c>
      <c r="R261" s="233">
        <v>49850</v>
      </c>
      <c r="S261" s="226">
        <v>1</v>
      </c>
      <c r="T261" s="226">
        <v>101.1</v>
      </c>
      <c r="U261" s="226">
        <v>50.398350000000001</v>
      </c>
      <c r="V261" s="152"/>
      <c r="W261" s="152" t="s">
        <v>17</v>
      </c>
      <c r="X261" s="179">
        <v>1.62356283748367E-6</v>
      </c>
      <c r="Y261" s="179">
        <v>3.2067577403000001E-2</v>
      </c>
      <c r="Z261" s="179">
        <v>4.3708238132185231E-3</v>
      </c>
    </row>
    <row r="262" spans="1:26">
      <c r="A262" s="152">
        <v>8700</v>
      </c>
      <c r="B262" s="152">
        <v>15236</v>
      </c>
      <c r="C262" s="152" t="s">
        <v>1224</v>
      </c>
      <c r="D262" s="152" t="s">
        <v>1246</v>
      </c>
      <c r="E262" s="152" t="s">
        <v>3204</v>
      </c>
      <c r="F262" s="152" t="s">
        <v>223</v>
      </c>
      <c r="G262" s="152" t="s">
        <v>53</v>
      </c>
      <c r="H262" s="152" t="s">
        <v>53</v>
      </c>
      <c r="I262" s="152" t="s">
        <v>311</v>
      </c>
      <c r="J262" s="152" t="s">
        <v>298</v>
      </c>
      <c r="K262" s="176" t="s">
        <v>298</v>
      </c>
      <c r="L262" s="152" t="s">
        <v>1206</v>
      </c>
      <c r="M262" s="224">
        <v>4.0570000000000004</v>
      </c>
      <c r="N262" s="177">
        <v>47177</v>
      </c>
      <c r="O262" s="179">
        <v>3.7499999999999999E-2</v>
      </c>
      <c r="P262" s="179">
        <v>4.5600000000000002E-2</v>
      </c>
      <c r="Q262" s="226">
        <v>0</v>
      </c>
      <c r="R262" s="233">
        <v>347500</v>
      </c>
      <c r="S262" s="226">
        <v>1</v>
      </c>
      <c r="T262" s="226">
        <v>99.02</v>
      </c>
      <c r="U262" s="226">
        <v>344.09449999999998</v>
      </c>
      <c r="V262" s="152"/>
      <c r="W262" s="152" t="s">
        <v>17</v>
      </c>
      <c r="X262" s="179">
        <v>1.0541083364317E-5</v>
      </c>
      <c r="Y262" s="179">
        <v>0.218941235436</v>
      </c>
      <c r="Z262" s="179">
        <v>2.9841779236771063E-2</v>
      </c>
    </row>
    <row r="263" spans="1:26">
      <c r="A263" s="152">
        <v>8700</v>
      </c>
      <c r="B263" s="152">
        <v>15236</v>
      </c>
      <c r="C263" s="152" t="s">
        <v>1224</v>
      </c>
      <c r="D263" s="152" t="s">
        <v>1247</v>
      </c>
      <c r="E263" s="152" t="s">
        <v>3205</v>
      </c>
      <c r="F263" s="152" t="s">
        <v>221</v>
      </c>
      <c r="G263" s="152" t="s">
        <v>53</v>
      </c>
      <c r="H263" s="152" t="s">
        <v>53</v>
      </c>
      <c r="I263" s="152" t="s">
        <v>311</v>
      </c>
      <c r="J263" s="152" t="s">
        <v>298</v>
      </c>
      <c r="K263" s="176" t="s">
        <v>298</v>
      </c>
      <c r="L263" s="152" t="s">
        <v>1206</v>
      </c>
      <c r="M263" s="224">
        <v>3.9750000000000001</v>
      </c>
      <c r="N263" s="177">
        <v>47057</v>
      </c>
      <c r="O263" s="179">
        <v>1.0999999999999999E-2</v>
      </c>
      <c r="P263" s="179">
        <v>1.7999999999999999E-2</v>
      </c>
      <c r="Q263" s="226">
        <v>0</v>
      </c>
      <c r="R263" s="233">
        <v>236101</v>
      </c>
      <c r="S263" s="226">
        <v>1</v>
      </c>
      <c r="T263" s="226">
        <v>102.6</v>
      </c>
      <c r="U263" s="226">
        <v>242.23963000000001</v>
      </c>
      <c r="V263" s="152"/>
      <c r="W263" s="152" t="s">
        <v>17</v>
      </c>
      <c r="X263" s="179">
        <v>1.1573511486551201E-5</v>
      </c>
      <c r="Y263" s="179">
        <v>0.15413278580100001</v>
      </c>
      <c r="Z263" s="179">
        <v>2.1008361252089484E-2</v>
      </c>
    </row>
    <row r="264" spans="1:26">
      <c r="A264" s="152">
        <v>8700</v>
      </c>
      <c r="B264" s="152">
        <v>15236</v>
      </c>
      <c r="C264" s="152" t="s">
        <v>1224</v>
      </c>
      <c r="D264" s="152" t="s">
        <v>1248</v>
      </c>
      <c r="E264" s="152" t="s">
        <v>3206</v>
      </c>
      <c r="F264" s="152" t="s">
        <v>223</v>
      </c>
      <c r="G264" s="152" t="s">
        <v>53</v>
      </c>
      <c r="H264" s="152" t="s">
        <v>53</v>
      </c>
      <c r="I264" s="152" t="s">
        <v>311</v>
      </c>
      <c r="J264" s="152" t="s">
        <v>298</v>
      </c>
      <c r="K264" s="176" t="s">
        <v>298</v>
      </c>
      <c r="L264" s="152" t="s">
        <v>1206</v>
      </c>
      <c r="M264" s="224">
        <v>8.5229999999999997</v>
      </c>
      <c r="N264" s="177">
        <v>49398</v>
      </c>
      <c r="O264" s="179">
        <v>0.04</v>
      </c>
      <c r="P264" s="179">
        <v>4.87E-2</v>
      </c>
      <c r="Q264" s="226">
        <v>0</v>
      </c>
      <c r="R264" s="233">
        <v>50500</v>
      </c>
      <c r="S264" s="226">
        <v>1</v>
      </c>
      <c r="T264" s="226">
        <v>94.93</v>
      </c>
      <c r="U264" s="226">
        <v>47.93965</v>
      </c>
      <c r="V264" s="152"/>
      <c r="W264" s="152" t="s">
        <v>17</v>
      </c>
      <c r="X264" s="179">
        <v>2.9183475819005398E-6</v>
      </c>
      <c r="Y264" s="179">
        <v>3.0503150143999999E-2</v>
      </c>
      <c r="Z264" s="179">
        <v>4.1575917429312933E-3</v>
      </c>
    </row>
    <row r="265" spans="1:26">
      <c r="A265" s="152">
        <v>8700</v>
      </c>
      <c r="B265" s="152">
        <v>15237</v>
      </c>
      <c r="C265" s="152" t="s">
        <v>1224</v>
      </c>
      <c r="D265" s="152" t="s">
        <v>1234</v>
      </c>
      <c r="E265" s="152" t="s">
        <v>3194</v>
      </c>
      <c r="F265" s="152" t="s">
        <v>221</v>
      </c>
      <c r="G265" s="152" t="s">
        <v>53</v>
      </c>
      <c r="H265" s="152" t="s">
        <v>53</v>
      </c>
      <c r="I265" s="152" t="s">
        <v>311</v>
      </c>
      <c r="J265" s="152" t="s">
        <v>298</v>
      </c>
      <c r="K265" s="176" t="s">
        <v>298</v>
      </c>
      <c r="L265" s="152" t="s">
        <v>1206</v>
      </c>
      <c r="M265" s="224">
        <v>1.075</v>
      </c>
      <c r="N265" s="177">
        <v>45961</v>
      </c>
      <c r="O265" s="179">
        <v>7.4999999999999997E-3</v>
      </c>
      <c r="P265" s="179">
        <v>1.2999999999999999E-2</v>
      </c>
      <c r="Q265" s="226">
        <v>0</v>
      </c>
      <c r="R265" s="233">
        <v>40000</v>
      </c>
      <c r="S265" s="226">
        <v>1</v>
      </c>
      <c r="T265" s="226">
        <v>116.02</v>
      </c>
      <c r="U265" s="226">
        <v>46.408000000000001</v>
      </c>
      <c r="V265" s="152"/>
      <c r="W265" s="152" t="s">
        <v>17</v>
      </c>
      <c r="X265" s="179">
        <v>1.8430862836641499E-6</v>
      </c>
      <c r="Y265" s="179">
        <v>8.7949119137000001E-2</v>
      </c>
      <c r="Z265" s="179">
        <v>7.2322272083780639E-3</v>
      </c>
    </row>
    <row r="266" spans="1:26">
      <c r="A266" s="152">
        <v>8700</v>
      </c>
      <c r="B266" s="152">
        <v>15237</v>
      </c>
      <c r="C266" s="152" t="s">
        <v>1224</v>
      </c>
      <c r="D266" s="152" t="s">
        <v>1237</v>
      </c>
      <c r="E266" s="152" t="s">
        <v>3195</v>
      </c>
      <c r="F266" s="152" t="s">
        <v>221</v>
      </c>
      <c r="G266" s="152" t="s">
        <v>53</v>
      </c>
      <c r="H266" s="152" t="s">
        <v>53</v>
      </c>
      <c r="I266" s="152" t="s">
        <v>311</v>
      </c>
      <c r="J266" s="152" t="s">
        <v>298</v>
      </c>
      <c r="K266" s="176" t="s">
        <v>298</v>
      </c>
      <c r="L266" s="152" t="s">
        <v>1206</v>
      </c>
      <c r="M266" s="224">
        <v>2.64</v>
      </c>
      <c r="N266" s="177">
        <v>46538</v>
      </c>
      <c r="O266" s="179">
        <v>7.4999999999999997E-3</v>
      </c>
      <c r="P266" s="179">
        <v>1.6299999999999999E-2</v>
      </c>
      <c r="Q266" s="226">
        <v>0</v>
      </c>
      <c r="R266" s="233">
        <v>24483</v>
      </c>
      <c r="S266" s="226">
        <v>1</v>
      </c>
      <c r="T266" s="226">
        <v>114.25</v>
      </c>
      <c r="U266" s="226">
        <v>27.971830000000001</v>
      </c>
      <c r="V266" s="152"/>
      <c r="W266" s="152" t="s">
        <v>17</v>
      </c>
      <c r="X266" s="179">
        <v>1.0983532117043301E-6</v>
      </c>
      <c r="Y266" s="179">
        <v>5.3010209644000002E-2</v>
      </c>
      <c r="Z266" s="179">
        <v>4.3591326925126227E-3</v>
      </c>
    </row>
    <row r="267" spans="1:26">
      <c r="A267" s="152">
        <v>8700</v>
      </c>
      <c r="B267" s="152">
        <v>15237</v>
      </c>
      <c r="C267" s="152" t="s">
        <v>1224</v>
      </c>
      <c r="D267" s="152" t="s">
        <v>1238</v>
      </c>
      <c r="E267" s="152" t="s">
        <v>3196</v>
      </c>
      <c r="F267" s="152" t="s">
        <v>223</v>
      </c>
      <c r="G267" s="152" t="s">
        <v>53</v>
      </c>
      <c r="H267" s="152" t="s">
        <v>53</v>
      </c>
      <c r="I267" s="152" t="s">
        <v>311</v>
      </c>
      <c r="J267" s="152" t="s">
        <v>298</v>
      </c>
      <c r="K267" s="176" t="s">
        <v>298</v>
      </c>
      <c r="L267" s="152" t="s">
        <v>1206</v>
      </c>
      <c r="M267" s="224">
        <v>3.8580000000000001</v>
      </c>
      <c r="N267" s="177">
        <v>47024</v>
      </c>
      <c r="O267" s="179">
        <v>2.2499999999999999E-2</v>
      </c>
      <c r="P267" s="179">
        <v>4.5100000000000001E-2</v>
      </c>
      <c r="Q267" s="226">
        <v>0</v>
      </c>
      <c r="R267" s="233">
        <v>118515</v>
      </c>
      <c r="S267" s="226">
        <v>1</v>
      </c>
      <c r="T267" s="226">
        <v>91.9</v>
      </c>
      <c r="U267" s="226">
        <v>108.91528</v>
      </c>
      <c r="V267" s="152"/>
      <c r="W267" s="152" t="s">
        <v>17</v>
      </c>
      <c r="X267" s="179">
        <v>3.5370727740837501E-6</v>
      </c>
      <c r="Y267" s="179">
        <v>0.206408441144</v>
      </c>
      <c r="Z267" s="179">
        <v>1.6973367769007826E-2</v>
      </c>
    </row>
    <row r="268" spans="1:26">
      <c r="A268" s="152">
        <v>8700</v>
      </c>
      <c r="B268" s="152">
        <v>15237</v>
      </c>
      <c r="C268" s="152" t="s">
        <v>1224</v>
      </c>
      <c r="D268" s="152" t="s">
        <v>1241</v>
      </c>
      <c r="E268" s="152" t="s">
        <v>3199</v>
      </c>
      <c r="F268" s="152" t="s">
        <v>223</v>
      </c>
      <c r="G268" s="152" t="s">
        <v>53</v>
      </c>
      <c r="H268" s="152" t="s">
        <v>53</v>
      </c>
      <c r="I268" s="152" t="s">
        <v>311</v>
      </c>
      <c r="J268" s="152" t="s">
        <v>298</v>
      </c>
      <c r="K268" s="176" t="s">
        <v>298</v>
      </c>
      <c r="L268" s="152" t="s">
        <v>1206</v>
      </c>
      <c r="M268" s="224">
        <v>11.263999999999999</v>
      </c>
      <c r="N268" s="177">
        <v>50191</v>
      </c>
      <c r="O268" s="179">
        <v>1.4999999999999999E-2</v>
      </c>
      <c r="P268" s="179">
        <v>5.04E-2</v>
      </c>
      <c r="Q268" s="226">
        <v>0</v>
      </c>
      <c r="R268" s="233">
        <v>16500</v>
      </c>
      <c r="S268" s="226">
        <v>1</v>
      </c>
      <c r="T268" s="226">
        <v>67.92</v>
      </c>
      <c r="U268" s="226">
        <v>11.206799999999999</v>
      </c>
      <c r="V268" s="152"/>
      <c r="W268" s="152" t="s">
        <v>17</v>
      </c>
      <c r="X268" s="179">
        <v>5.1436228880245498E-7</v>
      </c>
      <c r="Y268" s="179">
        <v>2.1238325036999999E-2</v>
      </c>
      <c r="Z268" s="179">
        <v>1.7464687958725065E-3</v>
      </c>
    </row>
    <row r="269" spans="1:26">
      <c r="A269" s="152">
        <v>8700</v>
      </c>
      <c r="B269" s="152">
        <v>15237</v>
      </c>
      <c r="C269" s="152" t="s">
        <v>1224</v>
      </c>
      <c r="D269" s="152" t="s">
        <v>1242</v>
      </c>
      <c r="E269" s="152" t="s">
        <v>3200</v>
      </c>
      <c r="F269" s="152" t="s">
        <v>221</v>
      </c>
      <c r="G269" s="152" t="s">
        <v>53</v>
      </c>
      <c r="H269" s="152" t="s">
        <v>53</v>
      </c>
      <c r="I269" s="152" t="s">
        <v>311</v>
      </c>
      <c r="J269" s="152" t="s">
        <v>298</v>
      </c>
      <c r="K269" s="176" t="s">
        <v>298</v>
      </c>
      <c r="L269" s="152" t="s">
        <v>1206</v>
      </c>
      <c r="M269" s="224">
        <v>1.829</v>
      </c>
      <c r="N269" s="177">
        <v>46234</v>
      </c>
      <c r="O269" s="179">
        <v>1E-3</v>
      </c>
      <c r="P269" s="179">
        <v>1.5599999999999999E-2</v>
      </c>
      <c r="Q269" s="226">
        <v>0</v>
      </c>
      <c r="R269" s="233">
        <v>8484</v>
      </c>
      <c r="S269" s="226">
        <v>1</v>
      </c>
      <c r="T269" s="226">
        <v>112.44</v>
      </c>
      <c r="U269" s="226">
        <v>9.5394100000000002</v>
      </c>
      <c r="V269" s="152"/>
      <c r="W269" s="152" t="s">
        <v>17</v>
      </c>
      <c r="X269" s="179">
        <v>4.1990510560361001E-7</v>
      </c>
      <c r="Y269" s="179">
        <v>1.8078406881999999E-2</v>
      </c>
      <c r="Z269" s="179">
        <v>1.4866225770098645E-3</v>
      </c>
    </row>
    <row r="270" spans="1:26">
      <c r="A270" s="152">
        <v>8700</v>
      </c>
      <c r="B270" s="152">
        <v>15237</v>
      </c>
      <c r="C270" s="152" t="s">
        <v>1224</v>
      </c>
      <c r="D270" s="152" t="s">
        <v>1246</v>
      </c>
      <c r="E270" s="152" t="s">
        <v>3204</v>
      </c>
      <c r="F270" s="152" t="s">
        <v>223</v>
      </c>
      <c r="G270" s="152" t="s">
        <v>53</v>
      </c>
      <c r="H270" s="152" t="s">
        <v>53</v>
      </c>
      <c r="I270" s="152" t="s">
        <v>311</v>
      </c>
      <c r="J270" s="152" t="s">
        <v>298</v>
      </c>
      <c r="K270" s="176" t="s">
        <v>298</v>
      </c>
      <c r="L270" s="152" t="s">
        <v>1206</v>
      </c>
      <c r="M270" s="224">
        <v>4.0570000000000004</v>
      </c>
      <c r="N270" s="177">
        <v>47177</v>
      </c>
      <c r="O270" s="179">
        <v>3.7499999999999999E-2</v>
      </c>
      <c r="P270" s="179">
        <v>4.5600000000000002E-2</v>
      </c>
      <c r="Q270" s="226">
        <v>0</v>
      </c>
      <c r="R270" s="233">
        <v>28400</v>
      </c>
      <c r="S270" s="226">
        <v>1</v>
      </c>
      <c r="T270" s="226">
        <v>99.02</v>
      </c>
      <c r="U270" s="226">
        <v>28.121680000000001</v>
      </c>
      <c r="V270" s="152"/>
      <c r="W270" s="152" t="s">
        <v>17</v>
      </c>
      <c r="X270" s="179">
        <v>8.6148710085353703E-7</v>
      </c>
      <c r="Y270" s="179">
        <v>5.3294194635999999E-2</v>
      </c>
      <c r="Z270" s="179">
        <v>4.3824853310054568E-3</v>
      </c>
    </row>
    <row r="271" spans="1:26">
      <c r="A271" s="152">
        <v>8700</v>
      </c>
      <c r="B271" s="152">
        <v>15237</v>
      </c>
      <c r="C271" s="152" t="s">
        <v>1224</v>
      </c>
      <c r="D271" s="152" t="s">
        <v>1247</v>
      </c>
      <c r="E271" s="152" t="s">
        <v>3205</v>
      </c>
      <c r="F271" s="152" t="s">
        <v>221</v>
      </c>
      <c r="G271" s="152" t="s">
        <v>53</v>
      </c>
      <c r="H271" s="152" t="s">
        <v>53</v>
      </c>
      <c r="I271" s="152" t="s">
        <v>311</v>
      </c>
      <c r="J271" s="152" t="s">
        <v>298</v>
      </c>
      <c r="K271" s="176" t="s">
        <v>298</v>
      </c>
      <c r="L271" s="152" t="s">
        <v>1206</v>
      </c>
      <c r="M271" s="224">
        <v>3.9750000000000001</v>
      </c>
      <c r="N271" s="177">
        <v>47057</v>
      </c>
      <c r="O271" s="179">
        <v>1.0999999999999999E-2</v>
      </c>
      <c r="P271" s="179">
        <v>1.7999999999999999E-2</v>
      </c>
      <c r="Q271" s="226">
        <v>0</v>
      </c>
      <c r="R271" s="233">
        <v>220500</v>
      </c>
      <c r="S271" s="226">
        <v>1</v>
      </c>
      <c r="T271" s="226">
        <v>102.6</v>
      </c>
      <c r="U271" s="226">
        <v>226.233</v>
      </c>
      <c r="V271" s="152"/>
      <c r="W271" s="152" t="s">
        <v>17</v>
      </c>
      <c r="X271" s="179">
        <v>1.0808761008147101E-5</v>
      </c>
      <c r="Y271" s="179">
        <v>0.42874058502500001</v>
      </c>
      <c r="Z271" s="179">
        <v>3.5256172600262772E-2</v>
      </c>
    </row>
    <row r="272" spans="1:26">
      <c r="A272" s="152">
        <v>8700</v>
      </c>
      <c r="B272" s="152">
        <v>15237</v>
      </c>
      <c r="C272" s="152" t="s">
        <v>1224</v>
      </c>
      <c r="D272" s="152" t="s">
        <v>1248</v>
      </c>
      <c r="E272" s="152" t="s">
        <v>3206</v>
      </c>
      <c r="F272" s="152" t="s">
        <v>223</v>
      </c>
      <c r="G272" s="152" t="s">
        <v>53</v>
      </c>
      <c r="H272" s="152" t="s">
        <v>53</v>
      </c>
      <c r="I272" s="152" t="s">
        <v>311</v>
      </c>
      <c r="J272" s="152" t="s">
        <v>298</v>
      </c>
      <c r="K272" s="176" t="s">
        <v>298</v>
      </c>
      <c r="L272" s="152" t="s">
        <v>1206</v>
      </c>
      <c r="M272" s="224">
        <v>8.5229999999999997</v>
      </c>
      <c r="N272" s="177">
        <v>49398</v>
      </c>
      <c r="O272" s="179">
        <v>0.04</v>
      </c>
      <c r="P272" s="179">
        <v>4.87E-2</v>
      </c>
      <c r="Q272" s="226">
        <v>0</v>
      </c>
      <c r="R272" s="233">
        <v>47500</v>
      </c>
      <c r="S272" s="226">
        <v>1</v>
      </c>
      <c r="T272" s="226">
        <v>94.93</v>
      </c>
      <c r="U272" s="226">
        <v>45.091749999999998</v>
      </c>
      <c r="V272" s="152"/>
      <c r="W272" s="152" t="s">
        <v>17</v>
      </c>
      <c r="X272" s="179">
        <v>2.74498039881734E-6</v>
      </c>
      <c r="Y272" s="179">
        <v>8.5454656370999998E-2</v>
      </c>
      <c r="Z272" s="179">
        <v>7.0271026810761411E-3</v>
      </c>
    </row>
    <row r="273" spans="1:26">
      <c r="A273" s="152">
        <v>8700</v>
      </c>
      <c r="B273" s="152">
        <v>15237</v>
      </c>
      <c r="C273" s="152" t="s">
        <v>1224</v>
      </c>
      <c r="D273" s="152" t="s">
        <v>1249</v>
      </c>
      <c r="E273" s="152" t="s">
        <v>3207</v>
      </c>
      <c r="F273" s="152" t="s">
        <v>223</v>
      </c>
      <c r="G273" s="152" t="s">
        <v>53</v>
      </c>
      <c r="H273" s="152" t="s">
        <v>53</v>
      </c>
      <c r="I273" s="152" t="s">
        <v>311</v>
      </c>
      <c r="J273" s="152" t="s">
        <v>298</v>
      </c>
      <c r="K273" s="176" t="s">
        <v>298</v>
      </c>
      <c r="L273" s="152" t="s">
        <v>1206</v>
      </c>
      <c r="M273" s="224">
        <v>2.8889999999999998</v>
      </c>
      <c r="N273" s="177">
        <v>46660</v>
      </c>
      <c r="O273" s="179">
        <v>3.7499999999999999E-2</v>
      </c>
      <c r="P273" s="179">
        <v>4.4499999999999998E-2</v>
      </c>
      <c r="Q273" s="226">
        <v>0</v>
      </c>
      <c r="R273" s="233">
        <v>4242</v>
      </c>
      <c r="S273" s="226">
        <v>1</v>
      </c>
      <c r="T273" s="226">
        <v>98.09</v>
      </c>
      <c r="U273" s="226">
        <v>4.1609800000000003</v>
      </c>
      <c r="V273" s="152"/>
      <c r="W273" s="152" t="s">
        <v>17</v>
      </c>
      <c r="X273" s="179">
        <v>2.4256235044633001E-7</v>
      </c>
      <c r="Y273" s="179">
        <v>7.8855914009999997E-3</v>
      </c>
      <c r="Z273" s="179">
        <v>6.4844752563172209E-4</v>
      </c>
    </row>
    <row r="274" spans="1:26">
      <c r="A274" s="152">
        <v>8700</v>
      </c>
      <c r="B274" s="152">
        <v>15237</v>
      </c>
      <c r="C274" s="152" t="s">
        <v>1224</v>
      </c>
      <c r="D274" s="152" t="s">
        <v>3208</v>
      </c>
      <c r="E274" s="152" t="s">
        <v>3209</v>
      </c>
      <c r="F274" s="152" t="s">
        <v>221</v>
      </c>
      <c r="G274" s="152" t="s">
        <v>53</v>
      </c>
      <c r="H274" s="152" t="s">
        <v>53</v>
      </c>
      <c r="I274" s="152" t="s">
        <v>311</v>
      </c>
      <c r="J274" s="152" t="s">
        <v>298</v>
      </c>
      <c r="K274" s="176" t="s">
        <v>298</v>
      </c>
      <c r="L274" s="152" t="s">
        <v>1206</v>
      </c>
      <c r="M274" s="224">
        <v>8.4339999999999993</v>
      </c>
      <c r="N274" s="177">
        <v>48883</v>
      </c>
      <c r="O274" s="179">
        <v>1.6E-2</v>
      </c>
      <c r="P274" s="179">
        <v>2.1299999999999999E-2</v>
      </c>
      <c r="Q274" s="226">
        <v>0</v>
      </c>
      <c r="R274" s="233">
        <v>20000</v>
      </c>
      <c r="S274" s="226">
        <v>1</v>
      </c>
      <c r="T274" s="226">
        <v>100.1</v>
      </c>
      <c r="U274" s="226">
        <v>20.02</v>
      </c>
      <c r="V274" s="152"/>
      <c r="W274" s="152" t="s">
        <v>17</v>
      </c>
      <c r="X274" s="179">
        <v>1.96303564617539E-6</v>
      </c>
      <c r="Y274" s="179">
        <v>3.7940470719000002E-2</v>
      </c>
      <c r="Z274" s="179">
        <v>3.1199187362465275E-3</v>
      </c>
    </row>
    <row r="275" spans="1:26">
      <c r="A275" s="152">
        <v>8700</v>
      </c>
      <c r="B275" s="152">
        <v>15239</v>
      </c>
      <c r="C275" s="152" t="s">
        <v>1227</v>
      </c>
      <c r="D275" s="152" t="s">
        <v>1277</v>
      </c>
      <c r="E275" s="152" t="s">
        <v>3181</v>
      </c>
      <c r="F275" s="152" t="s">
        <v>227</v>
      </c>
      <c r="G275" s="152" t="s">
        <v>53</v>
      </c>
      <c r="H275" s="152" t="s">
        <v>53</v>
      </c>
      <c r="I275" s="152" t="s">
        <v>311</v>
      </c>
      <c r="J275" s="152" t="s">
        <v>298</v>
      </c>
      <c r="K275" s="176" t="s">
        <v>298</v>
      </c>
      <c r="L275" s="152" t="s">
        <v>1206</v>
      </c>
      <c r="M275" s="224">
        <v>0.5</v>
      </c>
      <c r="N275" s="177">
        <v>45749</v>
      </c>
      <c r="O275" s="179">
        <v>0</v>
      </c>
      <c r="P275" s="179">
        <v>4.3200000000000002E-2</v>
      </c>
      <c r="Q275" s="226">
        <v>0</v>
      </c>
      <c r="R275" s="233">
        <v>4673900</v>
      </c>
      <c r="S275" s="226">
        <v>1</v>
      </c>
      <c r="T275" s="226">
        <v>97.9</v>
      </c>
      <c r="U275" s="226">
        <v>4575.7480999999998</v>
      </c>
      <c r="V275" s="152"/>
      <c r="W275" s="152" t="s">
        <v>17</v>
      </c>
      <c r="X275" s="179">
        <v>3.89491666E-4</v>
      </c>
      <c r="Y275" s="179">
        <v>1</v>
      </c>
      <c r="Z275" s="179">
        <v>8.1043782919470925E-2</v>
      </c>
    </row>
    <row r="276" spans="1:26">
      <c r="A276" s="152">
        <v>8700</v>
      </c>
      <c r="B276" s="152">
        <v>15241</v>
      </c>
      <c r="C276" s="152" t="s">
        <v>1227</v>
      </c>
      <c r="D276" s="152" t="s">
        <v>1277</v>
      </c>
      <c r="E276" s="152" t="s">
        <v>3181</v>
      </c>
      <c r="F276" s="152" t="s">
        <v>227</v>
      </c>
      <c r="G276" s="152" t="s">
        <v>53</v>
      </c>
      <c r="H276" s="152" t="s">
        <v>53</v>
      </c>
      <c r="I276" s="152" t="s">
        <v>311</v>
      </c>
      <c r="J276" s="152" t="s">
        <v>298</v>
      </c>
      <c r="K276" s="176" t="s">
        <v>298</v>
      </c>
      <c r="L276" s="152" t="s">
        <v>1206</v>
      </c>
      <c r="M276" s="224">
        <v>0.5</v>
      </c>
      <c r="N276" s="177">
        <v>45749</v>
      </c>
      <c r="O276" s="179">
        <v>0</v>
      </c>
      <c r="P276" s="179">
        <v>4.3200000000000002E-2</v>
      </c>
      <c r="Q276" s="226">
        <v>0</v>
      </c>
      <c r="R276" s="233">
        <v>18977000</v>
      </c>
      <c r="S276" s="226">
        <v>1</v>
      </c>
      <c r="T276" s="226">
        <v>97.9</v>
      </c>
      <c r="U276" s="226">
        <v>18578.483</v>
      </c>
      <c r="V276" s="152"/>
      <c r="W276" s="152" t="s">
        <v>17</v>
      </c>
      <c r="X276" s="179">
        <v>1.5814166659999999E-3</v>
      </c>
      <c r="Y276" s="179">
        <v>0.21140919783000001</v>
      </c>
      <c r="Z276" s="179">
        <v>0.11099393683697586</v>
      </c>
    </row>
    <row r="277" spans="1:26">
      <c r="A277" s="152">
        <v>8700</v>
      </c>
      <c r="B277" s="152">
        <v>15241</v>
      </c>
      <c r="C277" s="152" t="s">
        <v>1227</v>
      </c>
      <c r="D277" s="152" t="s">
        <v>3166</v>
      </c>
      <c r="E277" s="152" t="s">
        <v>3167</v>
      </c>
      <c r="F277" s="152" t="s">
        <v>227</v>
      </c>
      <c r="G277" s="152" t="s">
        <v>53</v>
      </c>
      <c r="H277" s="152" t="s">
        <v>53</v>
      </c>
      <c r="I277" s="152" t="s">
        <v>311</v>
      </c>
      <c r="J277" s="152" t="s">
        <v>298</v>
      </c>
      <c r="K277" s="176" t="s">
        <v>298</v>
      </c>
      <c r="L277" s="152" t="s">
        <v>1206</v>
      </c>
      <c r="M277" s="224">
        <v>0.85</v>
      </c>
      <c r="N277" s="177">
        <v>45875</v>
      </c>
      <c r="O277" s="179">
        <v>0</v>
      </c>
      <c r="P277" s="179">
        <v>4.3200000000000002E-2</v>
      </c>
      <c r="Q277" s="226">
        <v>0</v>
      </c>
      <c r="R277" s="233">
        <v>9000000</v>
      </c>
      <c r="S277" s="226">
        <v>1</v>
      </c>
      <c r="T277" s="226">
        <v>96.48</v>
      </c>
      <c r="U277" s="226">
        <v>8683.2000000000007</v>
      </c>
      <c r="V277" s="152"/>
      <c r="W277" s="152" t="s">
        <v>17</v>
      </c>
      <c r="X277" s="179">
        <v>7.5000000000000002E-4</v>
      </c>
      <c r="Y277" s="179">
        <v>9.8808301333999995E-2</v>
      </c>
      <c r="Z277" s="179">
        <v>5.1876278183898485E-2</v>
      </c>
    </row>
    <row r="278" spans="1:26">
      <c r="A278" s="152">
        <v>8700</v>
      </c>
      <c r="B278" s="152">
        <v>15241</v>
      </c>
      <c r="C278" s="152" t="s">
        <v>1227</v>
      </c>
      <c r="D278" s="152" t="s">
        <v>3184</v>
      </c>
      <c r="E278" s="152" t="s">
        <v>3185</v>
      </c>
      <c r="F278" s="152" t="s">
        <v>227</v>
      </c>
      <c r="G278" s="152" t="s">
        <v>53</v>
      </c>
      <c r="H278" s="152" t="s">
        <v>53</v>
      </c>
      <c r="I278" s="152" t="s">
        <v>311</v>
      </c>
      <c r="J278" s="152" t="s">
        <v>298</v>
      </c>
      <c r="K278" s="176" t="s">
        <v>298</v>
      </c>
      <c r="L278" s="152" t="s">
        <v>1206</v>
      </c>
      <c r="M278" s="224">
        <v>0.92</v>
      </c>
      <c r="N278" s="177">
        <v>45903</v>
      </c>
      <c r="O278" s="179">
        <v>0</v>
      </c>
      <c r="P278" s="179">
        <v>4.2799999999999998E-2</v>
      </c>
      <c r="Q278" s="226">
        <v>0</v>
      </c>
      <c r="R278" s="233">
        <v>8850000</v>
      </c>
      <c r="S278" s="226">
        <v>1</v>
      </c>
      <c r="T278" s="226">
        <v>96.2</v>
      </c>
      <c r="U278" s="226">
        <v>8513.7000000000007</v>
      </c>
      <c r="V278" s="152"/>
      <c r="W278" s="152" t="s">
        <v>17</v>
      </c>
      <c r="X278" s="179">
        <v>7.3749999999999998E-4</v>
      </c>
      <c r="Y278" s="179">
        <v>9.6879518503000001E-2</v>
      </c>
      <c r="Z278" s="179">
        <v>5.0863629718796821E-2</v>
      </c>
    </row>
    <row r="279" spans="1:26">
      <c r="A279" s="152">
        <v>8700</v>
      </c>
      <c r="B279" s="152">
        <v>15241</v>
      </c>
      <c r="C279" s="152" t="s">
        <v>1220</v>
      </c>
      <c r="D279" s="152" t="s">
        <v>1221</v>
      </c>
      <c r="E279" s="152" t="s">
        <v>1222</v>
      </c>
      <c r="F279" s="152" t="s">
        <v>246</v>
      </c>
      <c r="G279" s="152" t="s">
        <v>61</v>
      </c>
      <c r="H279" s="152" t="s">
        <v>314</v>
      </c>
      <c r="I279" s="152" t="s">
        <v>476</v>
      </c>
      <c r="J279" s="152" t="s">
        <v>1223</v>
      </c>
      <c r="K279" s="176" t="s">
        <v>84</v>
      </c>
      <c r="L279" s="152" t="s">
        <v>1207</v>
      </c>
      <c r="M279" s="224">
        <v>8.3000000000000004E-2</v>
      </c>
      <c r="N279" s="177">
        <v>45596</v>
      </c>
      <c r="O279" s="179">
        <v>0</v>
      </c>
      <c r="P279" s="179">
        <v>4.7750000000000001E-2</v>
      </c>
      <c r="Q279" s="226">
        <v>0</v>
      </c>
      <c r="R279" s="233">
        <v>3200000</v>
      </c>
      <c r="S279" s="226">
        <v>3.71</v>
      </c>
      <c r="T279" s="226">
        <v>99.623099999999994</v>
      </c>
      <c r="U279" s="226">
        <v>11827.254430000001</v>
      </c>
      <c r="V279" s="152"/>
      <c r="W279" s="152" t="s">
        <v>17</v>
      </c>
      <c r="X279" s="179">
        <v>1.1834669664782999E-5</v>
      </c>
      <c r="Y279" s="179">
        <v>0.134585281886</v>
      </c>
      <c r="Z279" s="179">
        <v>7.065988817053917E-2</v>
      </c>
    </row>
    <row r="280" spans="1:26">
      <c r="A280" s="152">
        <v>8700</v>
      </c>
      <c r="B280" s="152">
        <v>15241</v>
      </c>
      <c r="C280" s="152" t="s">
        <v>1220</v>
      </c>
      <c r="D280" s="152" t="s">
        <v>3217</v>
      </c>
      <c r="E280" s="152" t="s">
        <v>3218</v>
      </c>
      <c r="F280" s="152" t="s">
        <v>246</v>
      </c>
      <c r="G280" s="152" t="s">
        <v>61</v>
      </c>
      <c r="H280" s="152" t="s">
        <v>314</v>
      </c>
      <c r="I280" s="152" t="s">
        <v>488</v>
      </c>
      <c r="J280" s="152" t="s">
        <v>1223</v>
      </c>
      <c r="K280" s="176" t="s">
        <v>84</v>
      </c>
      <c r="L280" s="152" t="s">
        <v>1207</v>
      </c>
      <c r="M280" s="224">
        <v>0.78800000000000003</v>
      </c>
      <c r="N280" s="177">
        <v>45848</v>
      </c>
      <c r="O280" s="179">
        <v>0</v>
      </c>
      <c r="P280" s="179">
        <v>4.027E-2</v>
      </c>
      <c r="Q280" s="226">
        <v>0</v>
      </c>
      <c r="R280" s="233">
        <v>3300000</v>
      </c>
      <c r="S280" s="226">
        <v>3.71</v>
      </c>
      <c r="T280" s="226">
        <v>96.972399999999993</v>
      </c>
      <c r="U280" s="226">
        <v>11872.33093</v>
      </c>
      <c r="V280" s="152"/>
      <c r="W280" s="152" t="s">
        <v>17</v>
      </c>
      <c r="X280" s="179">
        <v>6.7923596245677594E-5</v>
      </c>
      <c r="Y280" s="179">
        <v>0.135098218637</v>
      </c>
      <c r="Z280" s="179">
        <v>7.0929189931820319E-2</v>
      </c>
    </row>
    <row r="281" spans="1:26">
      <c r="A281" s="152">
        <v>8700</v>
      </c>
      <c r="B281" s="152">
        <v>15241</v>
      </c>
      <c r="C281" s="152" t="s">
        <v>1220</v>
      </c>
      <c r="D281" s="152" t="s">
        <v>3219</v>
      </c>
      <c r="E281" s="152" t="s">
        <v>3220</v>
      </c>
      <c r="F281" s="152" t="s">
        <v>246</v>
      </c>
      <c r="G281" s="152" t="s">
        <v>61</v>
      </c>
      <c r="H281" s="152" t="s">
        <v>314</v>
      </c>
      <c r="I281" s="152" t="s">
        <v>494</v>
      </c>
      <c r="J281" s="152" t="s">
        <v>1223</v>
      </c>
      <c r="K281" s="176" t="s">
        <v>84</v>
      </c>
      <c r="L281" s="152" t="s">
        <v>1207</v>
      </c>
      <c r="M281" s="224">
        <v>5.7000000000000002E-2</v>
      </c>
      <c r="N281" s="177">
        <v>45587</v>
      </c>
      <c r="O281" s="179">
        <v>0</v>
      </c>
      <c r="P281" s="179">
        <v>4.7829999999999998E-2</v>
      </c>
      <c r="Q281" s="226">
        <v>0</v>
      </c>
      <c r="R281" s="233">
        <v>5700000</v>
      </c>
      <c r="S281" s="226">
        <v>3.71</v>
      </c>
      <c r="T281" s="226">
        <v>99.738600000000005</v>
      </c>
      <c r="U281" s="226">
        <v>21091.721740000001</v>
      </c>
      <c r="V281" s="152"/>
      <c r="W281" s="152" t="s">
        <v>17</v>
      </c>
      <c r="X281" s="179">
        <v>2.4700880998088901E-5</v>
      </c>
      <c r="Y281" s="179">
        <v>0.24000796910700001</v>
      </c>
      <c r="Z281" s="179">
        <v>0.12600884747116492</v>
      </c>
    </row>
    <row r="282" spans="1:26">
      <c r="A282" s="152">
        <v>8700</v>
      </c>
      <c r="B282" s="152">
        <v>15241</v>
      </c>
      <c r="C282" s="152" t="s">
        <v>1220</v>
      </c>
      <c r="D282" s="152" t="s">
        <v>3221</v>
      </c>
      <c r="E282" s="152" t="s">
        <v>3222</v>
      </c>
      <c r="F282" s="152" t="s">
        <v>246</v>
      </c>
      <c r="G282" s="152" t="s">
        <v>61</v>
      </c>
      <c r="H282" s="152" t="s">
        <v>314</v>
      </c>
      <c r="I282" s="152" t="s">
        <v>476</v>
      </c>
      <c r="J282" s="152" t="s">
        <v>1223</v>
      </c>
      <c r="K282" s="176" t="s">
        <v>84</v>
      </c>
      <c r="L282" s="152" t="s">
        <v>1207</v>
      </c>
      <c r="M282" s="224">
        <v>0.33800000000000002</v>
      </c>
      <c r="N282" s="177">
        <v>45687</v>
      </c>
      <c r="O282" s="179">
        <v>0</v>
      </c>
      <c r="P282" s="179">
        <v>4.4690000000000001E-2</v>
      </c>
      <c r="Q282" s="226">
        <v>0</v>
      </c>
      <c r="R282" s="233">
        <v>2000000</v>
      </c>
      <c r="S282" s="226">
        <v>3.71</v>
      </c>
      <c r="T282" s="226">
        <v>98.552099999999996</v>
      </c>
      <c r="U282" s="226">
        <v>7312.5658199999998</v>
      </c>
      <c r="V282" s="152"/>
      <c r="W282" s="152" t="s">
        <v>17</v>
      </c>
      <c r="X282" s="179">
        <v>2.5910427651608401E-5</v>
      </c>
      <c r="Y282" s="179">
        <v>8.3211512698999998E-2</v>
      </c>
      <c r="Z282" s="179">
        <v>4.3687661083055523E-2</v>
      </c>
    </row>
    <row r="283" spans="1:26">
      <c r="A283" s="152">
        <v>8700</v>
      </c>
      <c r="B283" s="152">
        <v>15242</v>
      </c>
      <c r="C283" s="152" t="s">
        <v>1227</v>
      </c>
      <c r="D283" s="152" t="s">
        <v>3179</v>
      </c>
      <c r="E283" s="152" t="s">
        <v>3180</v>
      </c>
      <c r="F283" s="152" t="s">
        <v>227</v>
      </c>
      <c r="G283" s="152" t="s">
        <v>53</v>
      </c>
      <c r="H283" s="152" t="s">
        <v>53</v>
      </c>
      <c r="I283" s="152" t="s">
        <v>311</v>
      </c>
      <c r="J283" s="152" t="s">
        <v>298</v>
      </c>
      <c r="K283" s="176" t="s">
        <v>298</v>
      </c>
      <c r="L283" s="152" t="s">
        <v>1206</v>
      </c>
      <c r="M283" s="224">
        <v>0.42</v>
      </c>
      <c r="N283" s="177">
        <v>45721</v>
      </c>
      <c r="O283" s="179">
        <v>0</v>
      </c>
      <c r="P283" s="179">
        <v>4.3200000000000002E-2</v>
      </c>
      <c r="Q283" s="226">
        <v>0</v>
      </c>
      <c r="R283" s="233">
        <v>440000</v>
      </c>
      <c r="S283" s="226">
        <v>1</v>
      </c>
      <c r="T283" s="226">
        <v>98.22</v>
      </c>
      <c r="U283" s="226">
        <v>432.16800000000001</v>
      </c>
      <c r="V283" s="152"/>
      <c r="W283" s="152" t="s">
        <v>17</v>
      </c>
      <c r="X283" s="179">
        <v>3.66666666666667E-5</v>
      </c>
      <c r="Y283" s="179">
        <v>1.5684182958999999E-2</v>
      </c>
      <c r="Z283" s="179">
        <v>4.5170248507537675E-3</v>
      </c>
    </row>
    <row r="284" spans="1:26">
      <c r="A284" s="152">
        <v>8700</v>
      </c>
      <c r="B284" s="152">
        <v>15242</v>
      </c>
      <c r="C284" s="152" t="s">
        <v>1227</v>
      </c>
      <c r="D284" s="152" t="s">
        <v>1277</v>
      </c>
      <c r="E284" s="152" t="s">
        <v>3181</v>
      </c>
      <c r="F284" s="152" t="s">
        <v>227</v>
      </c>
      <c r="G284" s="152" t="s">
        <v>53</v>
      </c>
      <c r="H284" s="152" t="s">
        <v>53</v>
      </c>
      <c r="I284" s="152" t="s">
        <v>311</v>
      </c>
      <c r="J284" s="152" t="s">
        <v>298</v>
      </c>
      <c r="K284" s="176" t="s">
        <v>298</v>
      </c>
      <c r="L284" s="152" t="s">
        <v>1206</v>
      </c>
      <c r="M284" s="224">
        <v>0.5</v>
      </c>
      <c r="N284" s="177">
        <v>45749</v>
      </c>
      <c r="O284" s="179">
        <v>0</v>
      </c>
      <c r="P284" s="179">
        <v>4.3200000000000002E-2</v>
      </c>
      <c r="Q284" s="226">
        <v>0</v>
      </c>
      <c r="R284" s="233">
        <v>27704000</v>
      </c>
      <c r="S284" s="226">
        <v>1</v>
      </c>
      <c r="T284" s="226">
        <v>97.9</v>
      </c>
      <c r="U284" s="226">
        <v>27122.216</v>
      </c>
      <c r="V284" s="152"/>
      <c r="W284" s="152" t="s">
        <v>17</v>
      </c>
      <c r="X284" s="179">
        <v>2.308666666E-3</v>
      </c>
      <c r="Y284" s="179">
        <v>0.98431581704000004</v>
      </c>
      <c r="Z284" s="179">
        <v>0.28348171007458084</v>
      </c>
    </row>
    <row r="285" spans="1:26">
      <c r="A285" s="152">
        <v>8694</v>
      </c>
      <c r="B285" s="152">
        <v>8699</v>
      </c>
      <c r="C285" s="152" t="s">
        <v>1224</v>
      </c>
      <c r="D285" s="152" t="s">
        <v>1259</v>
      </c>
      <c r="E285" s="152" t="s">
        <v>3174</v>
      </c>
      <c r="F285" s="152" t="s">
        <v>224</v>
      </c>
      <c r="G285" s="152" t="s">
        <v>53</v>
      </c>
      <c r="H285" s="152" t="s">
        <v>53</v>
      </c>
      <c r="I285" s="152" t="s">
        <v>311</v>
      </c>
      <c r="J285" s="152" t="s">
        <v>298</v>
      </c>
      <c r="K285" s="176" t="s">
        <v>298</v>
      </c>
      <c r="L285" s="152" t="s">
        <v>1206</v>
      </c>
      <c r="M285" s="224">
        <v>1.609</v>
      </c>
      <c r="N285" s="177">
        <v>46173</v>
      </c>
      <c r="O285" s="179">
        <v>4.1700000000000001E-2</v>
      </c>
      <c r="P285" s="179">
        <v>4.6199999999999998E-2</v>
      </c>
      <c r="Q285" s="226">
        <v>0</v>
      </c>
      <c r="R285" s="233">
        <v>1300000</v>
      </c>
      <c r="S285" s="226">
        <v>1</v>
      </c>
      <c r="T285" s="226">
        <v>99.82</v>
      </c>
      <c r="U285" s="226">
        <v>1297.6600000000001</v>
      </c>
      <c r="V285" s="152"/>
      <c r="W285" s="152" t="s">
        <v>17</v>
      </c>
      <c r="X285" s="179">
        <v>6.1275795047548804E-5</v>
      </c>
      <c r="Y285" s="179">
        <v>9.2842742140000004E-3</v>
      </c>
      <c r="Z285" s="179">
        <v>8.6055722607515026E-3</v>
      </c>
    </row>
    <row r="286" spans="1:26">
      <c r="A286" s="152">
        <v>8694</v>
      </c>
      <c r="B286" s="152">
        <v>8699</v>
      </c>
      <c r="C286" s="152" t="s">
        <v>1224</v>
      </c>
      <c r="D286" s="152" t="s">
        <v>1226</v>
      </c>
      <c r="E286" s="152" t="s">
        <v>3175</v>
      </c>
      <c r="F286" s="152" t="s">
        <v>223</v>
      </c>
      <c r="G286" s="152" t="s">
        <v>53</v>
      </c>
      <c r="H286" s="152" t="s">
        <v>53</v>
      </c>
      <c r="I286" s="152" t="s">
        <v>311</v>
      </c>
      <c r="J286" s="152" t="s">
        <v>298</v>
      </c>
      <c r="K286" s="176" t="s">
        <v>298</v>
      </c>
      <c r="L286" s="152" t="s">
        <v>1206</v>
      </c>
      <c r="M286" s="224">
        <v>0.41099999999999998</v>
      </c>
      <c r="N286" s="177">
        <v>45716</v>
      </c>
      <c r="O286" s="179">
        <v>0</v>
      </c>
      <c r="P286" s="179">
        <v>4.3099999999999999E-2</v>
      </c>
      <c r="Q286" s="226">
        <v>0</v>
      </c>
      <c r="R286" s="233">
        <v>7219949</v>
      </c>
      <c r="S286" s="226">
        <v>1</v>
      </c>
      <c r="T286" s="226">
        <v>98.28</v>
      </c>
      <c r="U286" s="226">
        <v>7095.7658799999999</v>
      </c>
      <c r="V286" s="152"/>
      <c r="W286" s="152" t="s">
        <v>17</v>
      </c>
      <c r="X286" s="179">
        <v>7.7851366800000003E-4</v>
      </c>
      <c r="Y286" s="179">
        <v>5.0767563300999997E-2</v>
      </c>
      <c r="Z286" s="179">
        <v>4.7056336810655311E-2</v>
      </c>
    </row>
    <row r="287" spans="1:26">
      <c r="A287" s="152">
        <v>8694</v>
      </c>
      <c r="B287" s="152">
        <v>8699</v>
      </c>
      <c r="C287" s="152" t="s">
        <v>1224</v>
      </c>
      <c r="D287" s="152" t="s">
        <v>3164</v>
      </c>
      <c r="E287" s="152" t="s">
        <v>3165</v>
      </c>
      <c r="F287" s="152" t="s">
        <v>223</v>
      </c>
      <c r="G287" s="152" t="s">
        <v>53</v>
      </c>
      <c r="H287" s="152" t="s">
        <v>53</v>
      </c>
      <c r="I287" s="152" t="s">
        <v>311</v>
      </c>
      <c r="J287" s="152" t="s">
        <v>298</v>
      </c>
      <c r="K287" s="176" t="s">
        <v>298</v>
      </c>
      <c r="L287" s="152" t="s">
        <v>1206</v>
      </c>
      <c r="M287" s="224">
        <v>0.66</v>
      </c>
      <c r="N287" s="177">
        <v>45807</v>
      </c>
      <c r="O287" s="179">
        <v>0</v>
      </c>
      <c r="P287" s="179">
        <v>4.1500000000000002E-2</v>
      </c>
      <c r="Q287" s="226">
        <v>0</v>
      </c>
      <c r="R287" s="233">
        <v>10226000</v>
      </c>
      <c r="S287" s="226">
        <v>1</v>
      </c>
      <c r="T287" s="226">
        <v>97.35</v>
      </c>
      <c r="U287" s="226">
        <v>9955.0110000000004</v>
      </c>
      <c r="V287" s="152"/>
      <c r="W287" s="152" t="s">
        <v>17</v>
      </c>
      <c r="X287" s="179">
        <v>1.3756512680000001E-3</v>
      </c>
      <c r="Y287" s="179">
        <v>7.1224397711000004E-2</v>
      </c>
      <c r="Z287" s="179">
        <v>6.6017729233447953E-2</v>
      </c>
    </row>
    <row r="288" spans="1:26">
      <c r="A288" s="152">
        <v>8694</v>
      </c>
      <c r="B288" s="152">
        <v>8699</v>
      </c>
      <c r="C288" s="152" t="s">
        <v>1227</v>
      </c>
      <c r="D288" s="152" t="s">
        <v>1229</v>
      </c>
      <c r="E288" s="152" t="s">
        <v>3176</v>
      </c>
      <c r="F288" s="152" t="s">
        <v>227</v>
      </c>
      <c r="G288" s="152" t="s">
        <v>53</v>
      </c>
      <c r="H288" s="152" t="s">
        <v>53</v>
      </c>
      <c r="I288" s="152" t="s">
        <v>311</v>
      </c>
      <c r="J288" s="152" t="s">
        <v>298</v>
      </c>
      <c r="K288" s="176" t="s">
        <v>298</v>
      </c>
      <c r="L288" s="152" t="s">
        <v>1206</v>
      </c>
      <c r="M288" s="224">
        <v>0.1</v>
      </c>
      <c r="N288" s="177">
        <v>45602</v>
      </c>
      <c r="O288" s="179">
        <v>0</v>
      </c>
      <c r="P288" s="179">
        <v>4.36E-2</v>
      </c>
      <c r="Q288" s="226">
        <v>0</v>
      </c>
      <c r="R288" s="233">
        <v>13400000</v>
      </c>
      <c r="S288" s="226">
        <v>1</v>
      </c>
      <c r="T288" s="226">
        <v>99.58</v>
      </c>
      <c r="U288" s="226">
        <v>13343.72</v>
      </c>
      <c r="V288" s="152"/>
      <c r="W288" s="152" t="s">
        <v>17</v>
      </c>
      <c r="X288" s="179">
        <v>3.3500000000000001E-4</v>
      </c>
      <c r="Y288" s="179">
        <v>9.5469349076999999E-2</v>
      </c>
      <c r="Z288" s="179">
        <v>8.8490318486533479E-2</v>
      </c>
    </row>
    <row r="289" spans="1:26">
      <c r="A289" s="152">
        <v>8694</v>
      </c>
      <c r="B289" s="152">
        <v>8699</v>
      </c>
      <c r="C289" s="152" t="s">
        <v>1227</v>
      </c>
      <c r="D289" s="152" t="s">
        <v>1230</v>
      </c>
      <c r="E289" s="152" t="s">
        <v>3177</v>
      </c>
      <c r="F289" s="152" t="s">
        <v>227</v>
      </c>
      <c r="G289" s="152" t="s">
        <v>53</v>
      </c>
      <c r="H289" s="152" t="s">
        <v>53</v>
      </c>
      <c r="I289" s="152" t="s">
        <v>311</v>
      </c>
      <c r="J289" s="152" t="s">
        <v>298</v>
      </c>
      <c r="K289" s="176" t="s">
        <v>298</v>
      </c>
      <c r="L289" s="152" t="s">
        <v>1206</v>
      </c>
      <c r="M289" s="224">
        <v>0.18</v>
      </c>
      <c r="N289" s="177">
        <v>45630</v>
      </c>
      <c r="O289" s="179">
        <v>0</v>
      </c>
      <c r="P289" s="179">
        <v>4.2700000000000002E-2</v>
      </c>
      <c r="Q289" s="226">
        <v>0</v>
      </c>
      <c r="R289" s="233">
        <v>1718478</v>
      </c>
      <c r="S289" s="226">
        <v>1</v>
      </c>
      <c r="T289" s="226">
        <v>99.27</v>
      </c>
      <c r="U289" s="226">
        <v>1705.9331099999999</v>
      </c>
      <c r="V289" s="152"/>
      <c r="W289" s="152" t="s">
        <v>17</v>
      </c>
      <c r="X289" s="179">
        <v>4.2961950000000003E-5</v>
      </c>
      <c r="Y289" s="179">
        <v>1.2205316327000001E-2</v>
      </c>
      <c r="Z289" s="179">
        <v>1.1313079427672535E-2</v>
      </c>
    </row>
    <row r="290" spans="1:26">
      <c r="A290" s="152">
        <v>8694</v>
      </c>
      <c r="B290" s="152">
        <v>8699</v>
      </c>
      <c r="C290" s="152" t="s">
        <v>1227</v>
      </c>
      <c r="D290" s="152" t="s">
        <v>1264</v>
      </c>
      <c r="E290" s="152" t="s">
        <v>3178</v>
      </c>
      <c r="F290" s="152" t="s">
        <v>227</v>
      </c>
      <c r="G290" s="152" t="s">
        <v>53</v>
      </c>
      <c r="H290" s="152" t="s">
        <v>53</v>
      </c>
      <c r="I290" s="152" t="s">
        <v>311</v>
      </c>
      <c r="J290" s="152" t="s">
        <v>298</v>
      </c>
      <c r="K290" s="176" t="s">
        <v>298</v>
      </c>
      <c r="L290" s="152" t="s">
        <v>1206</v>
      </c>
      <c r="M290" s="224">
        <v>0.35</v>
      </c>
      <c r="N290" s="177">
        <v>45693</v>
      </c>
      <c r="O290" s="179">
        <v>0</v>
      </c>
      <c r="P290" s="179">
        <v>4.2599999999999999E-2</v>
      </c>
      <c r="Q290" s="226">
        <v>0</v>
      </c>
      <c r="R290" s="233">
        <v>4707600</v>
      </c>
      <c r="S290" s="226">
        <v>1</v>
      </c>
      <c r="T290" s="226">
        <v>98.56</v>
      </c>
      <c r="U290" s="226">
        <v>4639.8105599999999</v>
      </c>
      <c r="V290" s="152"/>
      <c r="W290" s="152" t="s">
        <v>17</v>
      </c>
      <c r="X290" s="179">
        <v>3.9229999999999999E-4</v>
      </c>
      <c r="Y290" s="179">
        <v>3.3196117274999999E-2</v>
      </c>
      <c r="Z290" s="179">
        <v>3.0769404196999132E-2</v>
      </c>
    </row>
    <row r="291" spans="1:26">
      <c r="A291" s="152">
        <v>8694</v>
      </c>
      <c r="B291" s="152">
        <v>8699</v>
      </c>
      <c r="C291" s="152" t="s">
        <v>1227</v>
      </c>
      <c r="D291" s="152" t="s">
        <v>3179</v>
      </c>
      <c r="E291" s="152" t="s">
        <v>3180</v>
      </c>
      <c r="F291" s="152" t="s">
        <v>227</v>
      </c>
      <c r="G291" s="152" t="s">
        <v>53</v>
      </c>
      <c r="H291" s="152" t="s">
        <v>53</v>
      </c>
      <c r="I291" s="152" t="s">
        <v>311</v>
      </c>
      <c r="J291" s="152" t="s">
        <v>298</v>
      </c>
      <c r="K291" s="176" t="s">
        <v>298</v>
      </c>
      <c r="L291" s="152" t="s">
        <v>1206</v>
      </c>
      <c r="M291" s="224">
        <v>0.42</v>
      </c>
      <c r="N291" s="177">
        <v>45721</v>
      </c>
      <c r="O291" s="179">
        <v>0</v>
      </c>
      <c r="P291" s="179">
        <v>4.3200000000000002E-2</v>
      </c>
      <c r="Q291" s="226">
        <v>0</v>
      </c>
      <c r="R291" s="233">
        <v>18019818</v>
      </c>
      <c r="S291" s="226">
        <v>1</v>
      </c>
      <c r="T291" s="226">
        <v>98.22</v>
      </c>
      <c r="U291" s="226">
        <v>17699.06524</v>
      </c>
      <c r="V291" s="152"/>
      <c r="W291" s="152" t="s">
        <v>17</v>
      </c>
      <c r="X291" s="179">
        <v>1.5016515000000001E-3</v>
      </c>
      <c r="Y291" s="179">
        <v>0.12663022288699999</v>
      </c>
      <c r="Z291" s="179">
        <v>0.11737326023039558</v>
      </c>
    </row>
    <row r="292" spans="1:26">
      <c r="A292" s="152">
        <v>8694</v>
      </c>
      <c r="B292" s="152">
        <v>8699</v>
      </c>
      <c r="C292" s="152" t="s">
        <v>1227</v>
      </c>
      <c r="D292" s="152" t="s">
        <v>1277</v>
      </c>
      <c r="E292" s="152" t="s">
        <v>3181</v>
      </c>
      <c r="F292" s="152" t="s">
        <v>227</v>
      </c>
      <c r="G292" s="152" t="s">
        <v>53</v>
      </c>
      <c r="H292" s="152" t="s">
        <v>53</v>
      </c>
      <c r="I292" s="152" t="s">
        <v>311</v>
      </c>
      <c r="J292" s="152" t="s">
        <v>298</v>
      </c>
      <c r="K292" s="176" t="s">
        <v>298</v>
      </c>
      <c r="L292" s="152" t="s">
        <v>1206</v>
      </c>
      <c r="M292" s="224">
        <v>0.5</v>
      </c>
      <c r="N292" s="177">
        <v>45749</v>
      </c>
      <c r="O292" s="179">
        <v>0</v>
      </c>
      <c r="P292" s="179">
        <v>4.3200000000000002E-2</v>
      </c>
      <c r="Q292" s="226">
        <v>0</v>
      </c>
      <c r="R292" s="233">
        <v>20604262</v>
      </c>
      <c r="S292" s="226">
        <v>1</v>
      </c>
      <c r="T292" s="226">
        <v>97.9</v>
      </c>
      <c r="U292" s="226">
        <v>20171.572499999998</v>
      </c>
      <c r="V292" s="152"/>
      <c r="W292" s="152" t="s">
        <v>17</v>
      </c>
      <c r="X292" s="179">
        <v>1.7170218329999999E-3</v>
      </c>
      <c r="Y292" s="179">
        <v>0.14432009188200001</v>
      </c>
      <c r="Z292" s="179">
        <v>0.13376995881951961</v>
      </c>
    </row>
    <row r="293" spans="1:26">
      <c r="A293" s="152">
        <v>8694</v>
      </c>
      <c r="B293" s="152">
        <v>8699</v>
      </c>
      <c r="C293" s="152" t="s">
        <v>1227</v>
      </c>
      <c r="D293" s="152" t="s">
        <v>3182</v>
      </c>
      <c r="E293" s="152" t="s">
        <v>3183</v>
      </c>
      <c r="F293" s="152" t="s">
        <v>227</v>
      </c>
      <c r="G293" s="152" t="s">
        <v>53</v>
      </c>
      <c r="H293" s="152" t="s">
        <v>53</v>
      </c>
      <c r="I293" s="152" t="s">
        <v>311</v>
      </c>
      <c r="J293" s="152" t="s">
        <v>298</v>
      </c>
      <c r="K293" s="176" t="s">
        <v>298</v>
      </c>
      <c r="L293" s="152" t="s">
        <v>1206</v>
      </c>
      <c r="M293" s="224">
        <v>0.6</v>
      </c>
      <c r="N293" s="177">
        <v>45784</v>
      </c>
      <c r="O293" s="179">
        <v>0</v>
      </c>
      <c r="P293" s="179">
        <v>4.2900000000000001E-2</v>
      </c>
      <c r="Q293" s="226">
        <v>0</v>
      </c>
      <c r="R293" s="233">
        <v>39080275</v>
      </c>
      <c r="S293" s="226">
        <v>1</v>
      </c>
      <c r="T293" s="226">
        <v>97.52</v>
      </c>
      <c r="U293" s="226">
        <v>38111.084179999998</v>
      </c>
      <c r="V293" s="152"/>
      <c r="W293" s="152" t="s">
        <v>17</v>
      </c>
      <c r="X293" s="179">
        <v>2.7914482140000002E-3</v>
      </c>
      <c r="Y293" s="179">
        <v>0.27267061953600003</v>
      </c>
      <c r="Z293" s="179">
        <v>0.25273776555228133</v>
      </c>
    </row>
    <row r="294" spans="1:26">
      <c r="A294" s="152">
        <v>8694</v>
      </c>
      <c r="B294" s="152">
        <v>8699</v>
      </c>
      <c r="C294" s="152" t="s">
        <v>1227</v>
      </c>
      <c r="D294" s="152" t="s">
        <v>3166</v>
      </c>
      <c r="E294" s="152" t="s">
        <v>3167</v>
      </c>
      <c r="F294" s="152" t="s">
        <v>227</v>
      </c>
      <c r="G294" s="152" t="s">
        <v>53</v>
      </c>
      <c r="H294" s="152" t="s">
        <v>53</v>
      </c>
      <c r="I294" s="152" t="s">
        <v>311</v>
      </c>
      <c r="J294" s="152" t="s">
        <v>298</v>
      </c>
      <c r="K294" s="176" t="s">
        <v>298</v>
      </c>
      <c r="L294" s="152" t="s">
        <v>1206</v>
      </c>
      <c r="M294" s="224">
        <v>0.85</v>
      </c>
      <c r="N294" s="177">
        <v>45875</v>
      </c>
      <c r="O294" s="179">
        <v>0</v>
      </c>
      <c r="P294" s="179">
        <v>4.3200000000000002E-2</v>
      </c>
      <c r="Q294" s="226">
        <v>0</v>
      </c>
      <c r="R294" s="233">
        <v>20375000</v>
      </c>
      <c r="S294" s="226">
        <v>1</v>
      </c>
      <c r="T294" s="226">
        <v>96.48</v>
      </c>
      <c r="U294" s="226">
        <v>19657.8</v>
      </c>
      <c r="V294" s="152"/>
      <c r="W294" s="152" t="s">
        <v>17</v>
      </c>
      <c r="X294" s="179">
        <v>1.697916666E-3</v>
      </c>
      <c r="Y294" s="179">
        <v>0.14064424090899999</v>
      </c>
      <c r="Z294" s="179">
        <v>0.13036282106823119</v>
      </c>
    </row>
    <row r="295" spans="1:26">
      <c r="A295" s="152">
        <v>8694</v>
      </c>
      <c r="B295" s="152">
        <v>8699</v>
      </c>
      <c r="C295" s="152" t="s">
        <v>1227</v>
      </c>
      <c r="D295" s="152" t="s">
        <v>3184</v>
      </c>
      <c r="E295" s="152" t="s">
        <v>3185</v>
      </c>
      <c r="F295" s="152" t="s">
        <v>227</v>
      </c>
      <c r="G295" s="152" t="s">
        <v>53</v>
      </c>
      <c r="H295" s="152" t="s">
        <v>53</v>
      </c>
      <c r="I295" s="152" t="s">
        <v>311</v>
      </c>
      <c r="J295" s="152" t="s">
        <v>298</v>
      </c>
      <c r="K295" s="176" t="s">
        <v>298</v>
      </c>
      <c r="L295" s="152" t="s">
        <v>1206</v>
      </c>
      <c r="M295" s="224">
        <v>0.92</v>
      </c>
      <c r="N295" s="177">
        <v>45903</v>
      </c>
      <c r="O295" s="179">
        <v>0</v>
      </c>
      <c r="P295" s="179">
        <v>4.2799999999999998E-2</v>
      </c>
      <c r="Q295" s="226">
        <v>0</v>
      </c>
      <c r="R295" s="233">
        <v>6332904</v>
      </c>
      <c r="S295" s="226">
        <v>1</v>
      </c>
      <c r="T295" s="226">
        <v>96.2</v>
      </c>
      <c r="U295" s="226">
        <v>6092.2536499999997</v>
      </c>
      <c r="V295" s="152"/>
      <c r="W295" s="152" t="s">
        <v>17</v>
      </c>
      <c r="X295" s="179">
        <v>5.2774199999999999E-4</v>
      </c>
      <c r="Y295" s="179">
        <v>4.3587806877E-2</v>
      </c>
      <c r="Z295" s="179">
        <v>4.0401437214603278E-2</v>
      </c>
    </row>
    <row r="296" spans="1:26">
      <c r="A296" s="152">
        <v>8694</v>
      </c>
      <c r="B296" s="152">
        <v>9452</v>
      </c>
      <c r="C296" s="152" t="s">
        <v>1224</v>
      </c>
      <c r="D296" s="152" t="s">
        <v>3164</v>
      </c>
      <c r="E296" s="152" t="s">
        <v>3165</v>
      </c>
      <c r="F296" s="152" t="s">
        <v>223</v>
      </c>
      <c r="G296" s="152" t="s">
        <v>53</v>
      </c>
      <c r="H296" s="152" t="s">
        <v>53</v>
      </c>
      <c r="I296" s="152" t="s">
        <v>311</v>
      </c>
      <c r="J296" s="152" t="s">
        <v>298</v>
      </c>
      <c r="K296" s="176" t="s">
        <v>298</v>
      </c>
      <c r="L296" s="152" t="s">
        <v>1206</v>
      </c>
      <c r="M296" s="224">
        <v>0.66</v>
      </c>
      <c r="N296" s="177">
        <v>45807</v>
      </c>
      <c r="O296" s="179">
        <v>0</v>
      </c>
      <c r="P296" s="179">
        <v>4.1500000000000002E-2</v>
      </c>
      <c r="Q296" s="226">
        <v>0</v>
      </c>
      <c r="R296" s="233">
        <v>8000000</v>
      </c>
      <c r="S296" s="226">
        <v>1</v>
      </c>
      <c r="T296" s="226">
        <v>97.35</v>
      </c>
      <c r="U296" s="226">
        <v>7788</v>
      </c>
      <c r="V296" s="152"/>
      <c r="W296" s="152" t="s">
        <v>17</v>
      </c>
      <c r="X296" s="179">
        <v>1.076198919E-3</v>
      </c>
      <c r="Y296" s="179">
        <v>4.4139921009999999E-2</v>
      </c>
      <c r="Z296" s="179">
        <v>4.8635545361306867E-3</v>
      </c>
    </row>
    <row r="297" spans="1:26">
      <c r="A297" s="152">
        <v>8694</v>
      </c>
      <c r="B297" s="152">
        <v>9452</v>
      </c>
      <c r="C297" s="152" t="s">
        <v>1227</v>
      </c>
      <c r="D297" s="152" t="s">
        <v>3166</v>
      </c>
      <c r="E297" s="152" t="s">
        <v>3167</v>
      </c>
      <c r="F297" s="152" t="s">
        <v>227</v>
      </c>
      <c r="G297" s="152" t="s">
        <v>53</v>
      </c>
      <c r="H297" s="152" t="s">
        <v>53</v>
      </c>
      <c r="I297" s="152" t="s">
        <v>311</v>
      </c>
      <c r="J297" s="152" t="s">
        <v>298</v>
      </c>
      <c r="K297" s="176" t="s">
        <v>298</v>
      </c>
      <c r="L297" s="152" t="s">
        <v>1206</v>
      </c>
      <c r="M297" s="224">
        <v>0.85</v>
      </c>
      <c r="N297" s="177">
        <v>45875</v>
      </c>
      <c r="O297" s="179">
        <v>0</v>
      </c>
      <c r="P297" s="179">
        <v>4.3200000000000002E-2</v>
      </c>
      <c r="Q297" s="226">
        <v>0</v>
      </c>
      <c r="R297" s="233">
        <v>6000000</v>
      </c>
      <c r="S297" s="226">
        <v>1</v>
      </c>
      <c r="T297" s="226">
        <v>96.48</v>
      </c>
      <c r="U297" s="226">
        <v>5788.8</v>
      </c>
      <c r="V297" s="152"/>
      <c r="W297" s="152" t="s">
        <v>17</v>
      </c>
      <c r="X297" s="179">
        <v>5.0000000000000001E-4</v>
      </c>
      <c r="Y297" s="179">
        <v>3.2809087665999999E-2</v>
      </c>
      <c r="Z297" s="179">
        <v>3.6150673470407447E-3</v>
      </c>
    </row>
    <row r="298" spans="1:26">
      <c r="A298" s="152">
        <v>8694</v>
      </c>
      <c r="B298" s="152">
        <v>9452</v>
      </c>
      <c r="C298" s="152" t="s">
        <v>1220</v>
      </c>
      <c r="D298" s="152" t="s">
        <v>1221</v>
      </c>
      <c r="E298" s="152" t="s">
        <v>1222</v>
      </c>
      <c r="F298" s="152" t="s">
        <v>246</v>
      </c>
      <c r="G298" s="152" t="s">
        <v>61</v>
      </c>
      <c r="H298" s="152" t="s">
        <v>314</v>
      </c>
      <c r="I298" s="152" t="s">
        <v>476</v>
      </c>
      <c r="J298" s="152" t="s">
        <v>1223</v>
      </c>
      <c r="K298" s="152" t="s">
        <v>84</v>
      </c>
      <c r="L298" s="152" t="s">
        <v>1207</v>
      </c>
      <c r="M298" s="224">
        <v>8.3000000000000004E-2</v>
      </c>
      <c r="N298" s="177">
        <v>45596</v>
      </c>
      <c r="O298" s="179">
        <v>0</v>
      </c>
      <c r="P298" s="179">
        <v>4.7750000000000001E-2</v>
      </c>
      <c r="Q298" s="226">
        <v>0</v>
      </c>
      <c r="R298" s="233">
        <v>31200000</v>
      </c>
      <c r="S298" s="226">
        <v>3.71</v>
      </c>
      <c r="T298" s="226">
        <v>99.623099999999994</v>
      </c>
      <c r="U298" s="226">
        <v>115315.73071</v>
      </c>
      <c r="V298" s="152"/>
      <c r="W298" s="152" t="s">
        <v>17</v>
      </c>
      <c r="X298" s="179">
        <v>1.1538802900000001E-4</v>
      </c>
      <c r="Y298" s="179">
        <v>0.65357309255999996</v>
      </c>
      <c r="Z298" s="179">
        <v>7.2013911810714593E-2</v>
      </c>
    </row>
    <row r="299" spans="1:26">
      <c r="A299" s="152">
        <v>8694</v>
      </c>
      <c r="B299" s="152">
        <v>9452</v>
      </c>
      <c r="C299" s="152" t="s">
        <v>1220</v>
      </c>
      <c r="D299" s="152" t="s">
        <v>3170</v>
      </c>
      <c r="E299" s="152" t="s">
        <v>3171</v>
      </c>
      <c r="F299" s="152" t="s">
        <v>246</v>
      </c>
      <c r="G299" s="152" t="s">
        <v>61</v>
      </c>
      <c r="H299" s="152" t="s">
        <v>314</v>
      </c>
      <c r="I299" s="152" t="s">
        <v>488</v>
      </c>
      <c r="J299" s="152" t="s">
        <v>1223</v>
      </c>
      <c r="K299" s="152" t="s">
        <v>84</v>
      </c>
      <c r="L299" s="152" t="s">
        <v>1207</v>
      </c>
      <c r="M299" s="224">
        <v>0.39600000000000002</v>
      </c>
      <c r="N299" s="177">
        <v>45708</v>
      </c>
      <c r="O299" s="179">
        <v>0</v>
      </c>
      <c r="P299" s="179">
        <v>4.4900000000000002E-2</v>
      </c>
      <c r="Q299" s="226">
        <v>0</v>
      </c>
      <c r="R299" s="233">
        <v>10800000</v>
      </c>
      <c r="S299" s="226">
        <v>3.71</v>
      </c>
      <c r="T299" s="226">
        <v>98.299700000000001</v>
      </c>
      <c r="U299" s="226">
        <v>39386.7238</v>
      </c>
      <c r="V299" s="152"/>
      <c r="W299" s="152" t="s">
        <v>17</v>
      </c>
      <c r="X299" s="179">
        <v>8.6707986769003499E-5</v>
      </c>
      <c r="Y299" s="179">
        <v>0.22323149427399999</v>
      </c>
      <c r="Z299" s="179">
        <v>2.4596748741758663E-2</v>
      </c>
    </row>
    <row r="300" spans="1:26">
      <c r="A300" s="152">
        <v>8694</v>
      </c>
      <c r="B300" s="152">
        <v>9452</v>
      </c>
      <c r="C300" s="152" t="s">
        <v>1232</v>
      </c>
      <c r="D300" s="152" t="s">
        <v>3172</v>
      </c>
      <c r="E300" s="152" t="s">
        <v>3173</v>
      </c>
      <c r="F300" s="152" t="s">
        <v>246</v>
      </c>
      <c r="G300" s="152" t="s">
        <v>61</v>
      </c>
      <c r="H300" s="152" t="s">
        <v>314</v>
      </c>
      <c r="I300" s="152" t="s">
        <v>476</v>
      </c>
      <c r="J300" s="152" t="s">
        <v>1223</v>
      </c>
      <c r="K300" s="152" t="s">
        <v>84</v>
      </c>
      <c r="L300" s="152" t="s">
        <v>1207</v>
      </c>
      <c r="M300" s="224">
        <v>0.69499999999999995</v>
      </c>
      <c r="N300" s="177">
        <v>45823</v>
      </c>
      <c r="O300" s="179">
        <v>2.8750000000000001E-2</v>
      </c>
      <c r="P300" s="179">
        <v>4.1610000000000001E-2</v>
      </c>
      <c r="Q300" s="226">
        <v>0</v>
      </c>
      <c r="R300" s="233">
        <v>2200000</v>
      </c>
      <c r="S300" s="226">
        <v>3.71</v>
      </c>
      <c r="T300" s="226">
        <v>99.971400000000003</v>
      </c>
      <c r="U300" s="226">
        <v>8159.6656700000003</v>
      </c>
      <c r="V300" s="152"/>
      <c r="W300" s="152" t="s">
        <v>17</v>
      </c>
      <c r="X300" s="179">
        <v>4.7224488043618303E-5</v>
      </c>
      <c r="Y300" s="179">
        <v>4.6246404487000001E-2</v>
      </c>
      <c r="Z300" s="179">
        <v>5.0956572910424167E-3</v>
      </c>
    </row>
    <row r="301" spans="1:26">
      <c r="A301" s="152">
        <v>8694</v>
      </c>
      <c r="B301" s="152">
        <v>12531</v>
      </c>
      <c r="C301" s="152" t="s">
        <v>1224</v>
      </c>
      <c r="D301" s="152" t="s">
        <v>1259</v>
      </c>
      <c r="E301" s="152" t="s">
        <v>3174</v>
      </c>
      <c r="F301" s="152" t="s">
        <v>224</v>
      </c>
      <c r="G301" s="152" t="s">
        <v>53</v>
      </c>
      <c r="H301" s="152" t="s">
        <v>53</v>
      </c>
      <c r="I301" s="152" t="s">
        <v>311</v>
      </c>
      <c r="J301" s="152" t="s">
        <v>298</v>
      </c>
      <c r="K301" s="176" t="s">
        <v>298</v>
      </c>
      <c r="L301" s="152" t="s">
        <v>1206</v>
      </c>
      <c r="M301" s="224">
        <v>1.609</v>
      </c>
      <c r="N301" s="177">
        <v>46173</v>
      </c>
      <c r="O301" s="179">
        <v>4.1700000000000001E-2</v>
      </c>
      <c r="P301" s="179">
        <v>4.6199999999999998E-2</v>
      </c>
      <c r="Q301" s="226">
        <v>0</v>
      </c>
      <c r="R301" s="233">
        <v>14949100</v>
      </c>
      <c r="S301" s="226">
        <v>1</v>
      </c>
      <c r="T301" s="226">
        <v>99.82</v>
      </c>
      <c r="U301" s="226">
        <v>14922.19162</v>
      </c>
      <c r="V301" s="152"/>
      <c r="W301" s="152" t="s">
        <v>17</v>
      </c>
      <c r="X301" s="179">
        <v>7.04629221E-4</v>
      </c>
      <c r="Y301" s="179">
        <v>1.3848154362000001E-2</v>
      </c>
      <c r="Z301" s="179">
        <v>4.3470191775106699E-3</v>
      </c>
    </row>
    <row r="302" spans="1:26">
      <c r="A302" s="152">
        <v>8694</v>
      </c>
      <c r="B302" s="152">
        <v>12531</v>
      </c>
      <c r="C302" s="152" t="s">
        <v>1224</v>
      </c>
      <c r="D302" s="152" t="s">
        <v>1238</v>
      </c>
      <c r="E302" s="152" t="s">
        <v>3196</v>
      </c>
      <c r="F302" s="152" t="s">
        <v>223</v>
      </c>
      <c r="G302" s="152" t="s">
        <v>53</v>
      </c>
      <c r="H302" s="152" t="s">
        <v>53</v>
      </c>
      <c r="I302" s="152" t="s">
        <v>311</v>
      </c>
      <c r="J302" s="152" t="s">
        <v>298</v>
      </c>
      <c r="K302" s="176" t="s">
        <v>298</v>
      </c>
      <c r="L302" s="152" t="s">
        <v>1206</v>
      </c>
      <c r="M302" s="224">
        <v>3.8580000000000001</v>
      </c>
      <c r="N302" s="177">
        <v>47024</v>
      </c>
      <c r="O302" s="179">
        <v>2.2499999999999999E-2</v>
      </c>
      <c r="P302" s="179">
        <v>4.5100000000000001E-2</v>
      </c>
      <c r="Q302" s="226">
        <v>0</v>
      </c>
      <c r="R302" s="233">
        <v>5300000</v>
      </c>
      <c r="S302" s="226">
        <v>1</v>
      </c>
      <c r="T302" s="226">
        <v>91.9</v>
      </c>
      <c r="U302" s="226">
        <v>4870.7</v>
      </c>
      <c r="V302" s="152"/>
      <c r="W302" s="152" t="s">
        <v>17</v>
      </c>
      <c r="X302" s="179">
        <v>1.58178169E-4</v>
      </c>
      <c r="Y302" s="179">
        <v>4.5201272820000003E-3</v>
      </c>
      <c r="Z302" s="179">
        <v>1.4188952164052979E-3</v>
      </c>
    </row>
    <row r="303" spans="1:26">
      <c r="A303" s="152">
        <v>8694</v>
      </c>
      <c r="B303" s="152">
        <v>12531</v>
      </c>
      <c r="C303" s="152" t="s">
        <v>1224</v>
      </c>
      <c r="D303" s="152" t="s">
        <v>1225</v>
      </c>
      <c r="E303" s="152" t="s">
        <v>3186</v>
      </c>
      <c r="F303" s="152" t="s">
        <v>224</v>
      </c>
      <c r="G303" s="152" t="s">
        <v>53</v>
      </c>
      <c r="H303" s="152" t="s">
        <v>53</v>
      </c>
      <c r="I303" s="152" t="s">
        <v>311</v>
      </c>
      <c r="J303" s="152" t="s">
        <v>298</v>
      </c>
      <c r="K303" s="176" t="s">
        <v>298</v>
      </c>
      <c r="L303" s="152" t="s">
        <v>1206</v>
      </c>
      <c r="M303" s="224">
        <v>5.4320000000000004</v>
      </c>
      <c r="N303" s="177">
        <v>47816</v>
      </c>
      <c r="O303" s="179">
        <v>4.1700000000000001E-2</v>
      </c>
      <c r="P303" s="179">
        <v>4.7399999999999998E-2</v>
      </c>
      <c r="Q303" s="226">
        <v>0</v>
      </c>
      <c r="R303" s="233">
        <v>139647641</v>
      </c>
      <c r="S303" s="226">
        <v>1</v>
      </c>
      <c r="T303" s="226">
        <v>97.9</v>
      </c>
      <c r="U303" s="226">
        <v>136715.04053999999</v>
      </c>
      <c r="V303" s="152"/>
      <c r="W303" s="152" t="s">
        <v>17</v>
      </c>
      <c r="X303" s="179">
        <v>4.4093801800000002E-3</v>
      </c>
      <c r="Y303" s="179">
        <v>0.12687486082999999</v>
      </c>
      <c r="Z303" s="179">
        <v>3.98267840418959E-2</v>
      </c>
    </row>
    <row r="304" spans="1:26">
      <c r="A304" s="152">
        <v>8694</v>
      </c>
      <c r="B304" s="152">
        <v>12531</v>
      </c>
      <c r="C304" s="152" t="s">
        <v>1224</v>
      </c>
      <c r="D304" s="152" t="s">
        <v>1244</v>
      </c>
      <c r="E304" s="152" t="s">
        <v>3202</v>
      </c>
      <c r="F304" s="152" t="s">
        <v>223</v>
      </c>
      <c r="G304" s="152" t="s">
        <v>53</v>
      </c>
      <c r="H304" s="152" t="s">
        <v>53</v>
      </c>
      <c r="I304" s="152" t="s">
        <v>311</v>
      </c>
      <c r="J304" s="152" t="s">
        <v>298</v>
      </c>
      <c r="K304" s="176" t="s">
        <v>298</v>
      </c>
      <c r="L304" s="152" t="s">
        <v>1206</v>
      </c>
      <c r="M304" s="224">
        <v>1.403</v>
      </c>
      <c r="N304" s="177">
        <v>46080</v>
      </c>
      <c r="O304" s="179">
        <v>5.0000000000000001E-3</v>
      </c>
      <c r="P304" s="179">
        <v>4.3799999999999999E-2</v>
      </c>
      <c r="Q304" s="226">
        <v>0</v>
      </c>
      <c r="R304" s="233">
        <v>19700000</v>
      </c>
      <c r="S304" s="226">
        <v>1</v>
      </c>
      <c r="T304" s="226">
        <v>95.1</v>
      </c>
      <c r="U304" s="226">
        <v>18734.7</v>
      </c>
      <c r="V304" s="152"/>
      <c r="W304" s="152" t="s">
        <v>17</v>
      </c>
      <c r="X304" s="179">
        <v>7.09070791E-4</v>
      </c>
      <c r="Y304" s="179">
        <v>1.7386254253999998E-2</v>
      </c>
      <c r="Z304" s="179">
        <v>5.4576500730466534E-3</v>
      </c>
    </row>
    <row r="305" spans="1:26">
      <c r="A305" s="152">
        <v>8694</v>
      </c>
      <c r="B305" s="152">
        <v>12531</v>
      </c>
      <c r="C305" s="152" t="s">
        <v>1224</v>
      </c>
      <c r="D305" s="152" t="s">
        <v>1226</v>
      </c>
      <c r="E305" s="152" t="s">
        <v>3175</v>
      </c>
      <c r="F305" s="152" t="s">
        <v>223</v>
      </c>
      <c r="G305" s="152" t="s">
        <v>53</v>
      </c>
      <c r="H305" s="152" t="s">
        <v>53</v>
      </c>
      <c r="I305" s="152" t="s">
        <v>311</v>
      </c>
      <c r="J305" s="152" t="s">
        <v>298</v>
      </c>
      <c r="K305" s="176" t="s">
        <v>298</v>
      </c>
      <c r="L305" s="152" t="s">
        <v>1206</v>
      </c>
      <c r="M305" s="224">
        <v>0.41099999999999998</v>
      </c>
      <c r="N305" s="177">
        <v>45716</v>
      </c>
      <c r="O305" s="179">
        <v>0</v>
      </c>
      <c r="P305" s="179">
        <v>4.3099999999999999E-2</v>
      </c>
      <c r="Q305" s="226">
        <v>0</v>
      </c>
      <c r="R305" s="233">
        <v>31800000</v>
      </c>
      <c r="S305" s="226">
        <v>1</v>
      </c>
      <c r="T305" s="226">
        <v>98.28</v>
      </c>
      <c r="U305" s="226">
        <v>31253.040000000001</v>
      </c>
      <c r="V305" s="152"/>
      <c r="W305" s="152" t="s">
        <v>17</v>
      </c>
      <c r="X305" s="179">
        <v>3.4289348399999999E-3</v>
      </c>
      <c r="Y305" s="179">
        <v>2.9003576233000001E-2</v>
      </c>
      <c r="Z305" s="179">
        <v>9.1043975104447891E-3</v>
      </c>
    </row>
    <row r="306" spans="1:26">
      <c r="A306" s="152">
        <v>8694</v>
      </c>
      <c r="B306" s="152">
        <v>12531</v>
      </c>
      <c r="C306" s="152" t="s">
        <v>1224</v>
      </c>
      <c r="D306" s="152" t="s">
        <v>3164</v>
      </c>
      <c r="E306" s="152" t="s">
        <v>3165</v>
      </c>
      <c r="F306" s="152" t="s">
        <v>223</v>
      </c>
      <c r="G306" s="152" t="s">
        <v>53</v>
      </c>
      <c r="H306" s="152" t="s">
        <v>53</v>
      </c>
      <c r="I306" s="152" t="s">
        <v>311</v>
      </c>
      <c r="J306" s="152" t="s">
        <v>298</v>
      </c>
      <c r="K306" s="176" t="s">
        <v>298</v>
      </c>
      <c r="L306" s="152" t="s">
        <v>1206</v>
      </c>
      <c r="M306" s="224">
        <v>0.66</v>
      </c>
      <c r="N306" s="177">
        <v>45807</v>
      </c>
      <c r="O306" s="179">
        <v>0</v>
      </c>
      <c r="P306" s="179">
        <v>4.1500000000000002E-2</v>
      </c>
      <c r="Q306" s="226">
        <v>0</v>
      </c>
      <c r="R306" s="233">
        <v>7000000</v>
      </c>
      <c r="S306" s="226">
        <v>1</v>
      </c>
      <c r="T306" s="226">
        <v>97.35</v>
      </c>
      <c r="U306" s="226">
        <v>6814.5</v>
      </c>
      <c r="V306" s="152"/>
      <c r="W306" s="152" t="s">
        <v>17</v>
      </c>
      <c r="X306" s="179">
        <v>9.4167405399999998E-4</v>
      </c>
      <c r="Y306" s="179">
        <v>6.3240206459999997E-3</v>
      </c>
      <c r="Z306" s="179">
        <v>1.9851482234984506E-3</v>
      </c>
    </row>
    <row r="307" spans="1:26">
      <c r="A307" s="152">
        <v>8694</v>
      </c>
      <c r="B307" s="152">
        <v>12531</v>
      </c>
      <c r="C307" s="152" t="s">
        <v>1227</v>
      </c>
      <c r="D307" s="152" t="s">
        <v>1228</v>
      </c>
      <c r="E307" s="152" t="s">
        <v>3187</v>
      </c>
      <c r="F307" s="152" t="s">
        <v>227</v>
      </c>
      <c r="G307" s="152" t="s">
        <v>53</v>
      </c>
      <c r="H307" s="152" t="s">
        <v>53</v>
      </c>
      <c r="I307" s="152" t="s">
        <v>311</v>
      </c>
      <c r="J307" s="152" t="s">
        <v>298</v>
      </c>
      <c r="K307" s="176" t="s">
        <v>298</v>
      </c>
      <c r="L307" s="152" t="s">
        <v>1206</v>
      </c>
      <c r="M307" s="224">
        <v>0</v>
      </c>
      <c r="N307" s="177">
        <v>45567</v>
      </c>
      <c r="O307" s="179">
        <v>0</v>
      </c>
      <c r="P307" s="179">
        <v>0</v>
      </c>
      <c r="Q307" s="226">
        <v>0</v>
      </c>
      <c r="R307" s="233">
        <v>212500000</v>
      </c>
      <c r="S307" s="226">
        <v>1</v>
      </c>
      <c r="T307" s="226">
        <v>99.97</v>
      </c>
      <c r="U307" s="226">
        <v>212436.25</v>
      </c>
      <c r="V307" s="152"/>
      <c r="W307" s="152" t="s">
        <v>17</v>
      </c>
      <c r="X307" s="179">
        <v>4.8295454540000001E-3</v>
      </c>
      <c r="Y307" s="179">
        <v>0.19714597273000001</v>
      </c>
      <c r="Z307" s="179">
        <v>6.188530989715646E-2</v>
      </c>
    </row>
    <row r="308" spans="1:26">
      <c r="A308" s="152">
        <v>8694</v>
      </c>
      <c r="B308" s="152">
        <v>12531</v>
      </c>
      <c r="C308" s="152" t="s">
        <v>1227</v>
      </c>
      <c r="D308" s="152" t="s">
        <v>1229</v>
      </c>
      <c r="E308" s="152" t="s">
        <v>3176</v>
      </c>
      <c r="F308" s="152" t="s">
        <v>227</v>
      </c>
      <c r="G308" s="152" t="s">
        <v>53</v>
      </c>
      <c r="H308" s="152" t="s">
        <v>53</v>
      </c>
      <c r="I308" s="152" t="s">
        <v>311</v>
      </c>
      <c r="J308" s="152" t="s">
        <v>298</v>
      </c>
      <c r="K308" s="176" t="s">
        <v>298</v>
      </c>
      <c r="L308" s="152" t="s">
        <v>1206</v>
      </c>
      <c r="M308" s="224">
        <v>0.1</v>
      </c>
      <c r="N308" s="177">
        <v>45602</v>
      </c>
      <c r="O308" s="179">
        <v>0</v>
      </c>
      <c r="P308" s="179">
        <v>4.36E-2</v>
      </c>
      <c r="Q308" s="226">
        <v>0</v>
      </c>
      <c r="R308" s="233">
        <v>221676050</v>
      </c>
      <c r="S308" s="226">
        <v>1</v>
      </c>
      <c r="T308" s="226">
        <v>99.58</v>
      </c>
      <c r="U308" s="226">
        <v>220745.01058999999</v>
      </c>
      <c r="V308" s="152"/>
      <c r="W308" s="152" t="s">
        <v>17</v>
      </c>
      <c r="X308" s="179">
        <v>5.54190125E-3</v>
      </c>
      <c r="Y308" s="179">
        <v>0.20485670330700001</v>
      </c>
      <c r="Z308" s="179">
        <v>6.4305754731658241E-2</v>
      </c>
    </row>
    <row r="309" spans="1:26">
      <c r="A309" s="152">
        <v>8694</v>
      </c>
      <c r="B309" s="152">
        <v>12531</v>
      </c>
      <c r="C309" s="152" t="s">
        <v>1227</v>
      </c>
      <c r="D309" s="152" t="s">
        <v>1230</v>
      </c>
      <c r="E309" s="152" t="s">
        <v>3177</v>
      </c>
      <c r="F309" s="152" t="s">
        <v>227</v>
      </c>
      <c r="G309" s="152" t="s">
        <v>53</v>
      </c>
      <c r="H309" s="152" t="s">
        <v>53</v>
      </c>
      <c r="I309" s="152" t="s">
        <v>311</v>
      </c>
      <c r="J309" s="152" t="s">
        <v>298</v>
      </c>
      <c r="K309" s="176" t="s">
        <v>298</v>
      </c>
      <c r="L309" s="152" t="s">
        <v>1206</v>
      </c>
      <c r="M309" s="224">
        <v>0.18</v>
      </c>
      <c r="N309" s="177">
        <v>45630</v>
      </c>
      <c r="O309" s="179">
        <v>0</v>
      </c>
      <c r="P309" s="179">
        <v>4.2700000000000002E-2</v>
      </c>
      <c r="Q309" s="226">
        <v>0</v>
      </c>
      <c r="R309" s="233">
        <v>22263587</v>
      </c>
      <c r="S309" s="226">
        <v>1</v>
      </c>
      <c r="T309" s="226">
        <v>99.27</v>
      </c>
      <c r="U309" s="226">
        <v>22101.062809999999</v>
      </c>
      <c r="V309" s="152"/>
      <c r="W309" s="152" t="s">
        <v>17</v>
      </c>
      <c r="X309" s="179">
        <v>5.5658967500000003E-4</v>
      </c>
      <c r="Y309" s="179">
        <v>2.0510320277000001E-2</v>
      </c>
      <c r="Z309" s="179">
        <v>6.4383132401055355E-3</v>
      </c>
    </row>
    <row r="310" spans="1:26">
      <c r="A310" s="152">
        <v>8694</v>
      </c>
      <c r="B310" s="152">
        <v>12531</v>
      </c>
      <c r="C310" s="152" t="s">
        <v>1227</v>
      </c>
      <c r="D310" s="152" t="s">
        <v>1231</v>
      </c>
      <c r="E310" s="152" t="s">
        <v>3188</v>
      </c>
      <c r="F310" s="152" t="s">
        <v>227</v>
      </c>
      <c r="G310" s="152" t="s">
        <v>53</v>
      </c>
      <c r="H310" s="152" t="s">
        <v>53</v>
      </c>
      <c r="I310" s="152" t="s">
        <v>311</v>
      </c>
      <c r="J310" s="152" t="s">
        <v>298</v>
      </c>
      <c r="K310" s="176" t="s">
        <v>298</v>
      </c>
      <c r="L310" s="152" t="s">
        <v>1206</v>
      </c>
      <c r="M310" s="224">
        <v>0.27</v>
      </c>
      <c r="N310" s="177">
        <v>45665</v>
      </c>
      <c r="O310" s="179">
        <v>0</v>
      </c>
      <c r="P310" s="179">
        <v>4.3200000000000002E-2</v>
      </c>
      <c r="Q310" s="226">
        <v>0</v>
      </c>
      <c r="R310" s="233">
        <v>116500000</v>
      </c>
      <c r="S310" s="226">
        <v>1</v>
      </c>
      <c r="T310" s="226">
        <v>98.86</v>
      </c>
      <c r="U310" s="226">
        <v>115171.9</v>
      </c>
      <c r="V310" s="152"/>
      <c r="W310" s="152" t="s">
        <v>17</v>
      </c>
      <c r="X310" s="179">
        <v>9.7083333330000004E-3</v>
      </c>
      <c r="Y310" s="179">
        <v>0.106882305899</v>
      </c>
      <c r="Z310" s="179">
        <v>3.3551000466936848E-2</v>
      </c>
    </row>
    <row r="311" spans="1:26">
      <c r="A311" s="152">
        <v>8694</v>
      </c>
      <c r="B311" s="152">
        <v>12531</v>
      </c>
      <c r="C311" s="152" t="s">
        <v>1227</v>
      </c>
      <c r="D311" s="152" t="s">
        <v>1264</v>
      </c>
      <c r="E311" s="152" t="s">
        <v>3178</v>
      </c>
      <c r="F311" s="152" t="s">
        <v>227</v>
      </c>
      <c r="G311" s="152" t="s">
        <v>53</v>
      </c>
      <c r="H311" s="152" t="s">
        <v>53</v>
      </c>
      <c r="I311" s="152" t="s">
        <v>311</v>
      </c>
      <c r="J311" s="152" t="s">
        <v>298</v>
      </c>
      <c r="K311" s="176" t="s">
        <v>298</v>
      </c>
      <c r="L311" s="152" t="s">
        <v>1206</v>
      </c>
      <c r="M311" s="224">
        <v>0.35</v>
      </c>
      <c r="N311" s="177">
        <v>45693</v>
      </c>
      <c r="O311" s="179">
        <v>0</v>
      </c>
      <c r="P311" s="179">
        <v>4.2599999999999999E-2</v>
      </c>
      <c r="Q311" s="226">
        <v>0</v>
      </c>
      <c r="R311" s="233">
        <v>54137800</v>
      </c>
      <c r="S311" s="226">
        <v>1</v>
      </c>
      <c r="T311" s="226">
        <v>98.56</v>
      </c>
      <c r="U311" s="226">
        <v>53358.215680000001</v>
      </c>
      <c r="V311" s="152"/>
      <c r="W311" s="152" t="s">
        <v>17</v>
      </c>
      <c r="X311" s="179">
        <v>4.5114833330000001E-3</v>
      </c>
      <c r="Y311" s="179">
        <v>4.9517713353000002E-2</v>
      </c>
      <c r="Z311" s="179">
        <v>1.5543908880504683E-2</v>
      </c>
    </row>
    <row r="312" spans="1:26">
      <c r="A312" s="152">
        <v>8694</v>
      </c>
      <c r="B312" s="152">
        <v>12531</v>
      </c>
      <c r="C312" s="152" t="s">
        <v>1227</v>
      </c>
      <c r="D312" s="152" t="s">
        <v>3166</v>
      </c>
      <c r="E312" s="152" t="s">
        <v>3167</v>
      </c>
      <c r="F312" s="152" t="s">
        <v>227</v>
      </c>
      <c r="G312" s="152" t="s">
        <v>53</v>
      </c>
      <c r="H312" s="152" t="s">
        <v>53</v>
      </c>
      <c r="I312" s="152" t="s">
        <v>311</v>
      </c>
      <c r="J312" s="152" t="s">
        <v>298</v>
      </c>
      <c r="K312" s="176" t="s">
        <v>298</v>
      </c>
      <c r="L312" s="152" t="s">
        <v>1206</v>
      </c>
      <c r="M312" s="224">
        <v>0.85</v>
      </c>
      <c r="N312" s="177">
        <v>45875</v>
      </c>
      <c r="O312" s="179">
        <v>0</v>
      </c>
      <c r="P312" s="179">
        <v>4.3200000000000002E-2</v>
      </c>
      <c r="Q312" s="226">
        <v>0</v>
      </c>
      <c r="R312" s="233">
        <v>15535000</v>
      </c>
      <c r="S312" s="226">
        <v>1</v>
      </c>
      <c r="T312" s="226">
        <v>96.48</v>
      </c>
      <c r="U312" s="226">
        <v>14988.168</v>
      </c>
      <c r="V312" s="152"/>
      <c r="W312" s="152" t="s">
        <v>17</v>
      </c>
      <c r="X312" s="179">
        <v>1.2945833329999999E-3</v>
      </c>
      <c r="Y312" s="179">
        <v>1.3909382037E-2</v>
      </c>
      <c r="Z312" s="179">
        <v>4.3662389138889608E-3</v>
      </c>
    </row>
    <row r="313" spans="1:26">
      <c r="A313" s="152">
        <v>8694</v>
      </c>
      <c r="B313" s="152">
        <v>12531</v>
      </c>
      <c r="C313" s="152" t="s">
        <v>1227</v>
      </c>
      <c r="D313" s="152" t="s">
        <v>3184</v>
      </c>
      <c r="E313" s="152" t="s">
        <v>3185</v>
      </c>
      <c r="F313" s="152" t="s">
        <v>227</v>
      </c>
      <c r="G313" s="152" t="s">
        <v>53</v>
      </c>
      <c r="H313" s="152" t="s">
        <v>53</v>
      </c>
      <c r="I313" s="152" t="s">
        <v>311</v>
      </c>
      <c r="J313" s="152" t="s">
        <v>298</v>
      </c>
      <c r="K313" s="176" t="s">
        <v>298</v>
      </c>
      <c r="L313" s="152" t="s">
        <v>1206</v>
      </c>
      <c r="M313" s="224">
        <v>0.92</v>
      </c>
      <c r="N313" s="177">
        <v>45903</v>
      </c>
      <c r="O313" s="179">
        <v>0</v>
      </c>
      <c r="P313" s="179">
        <v>4.2799999999999998E-2</v>
      </c>
      <c r="Q313" s="226">
        <v>0</v>
      </c>
      <c r="R313" s="233">
        <v>26339040</v>
      </c>
      <c r="S313" s="226">
        <v>1</v>
      </c>
      <c r="T313" s="226">
        <v>96.2</v>
      </c>
      <c r="U313" s="226">
        <v>25338.156480000001</v>
      </c>
      <c r="V313" s="152"/>
      <c r="W313" s="152" t="s">
        <v>17</v>
      </c>
      <c r="X313" s="179">
        <v>2.1949199999999999E-3</v>
      </c>
      <c r="Y313" s="179">
        <v>2.3514421415E-2</v>
      </c>
      <c r="Z313" s="179">
        <v>7.3813187061409864E-3</v>
      </c>
    </row>
    <row r="314" spans="1:26">
      <c r="A314" s="152">
        <v>8694</v>
      </c>
      <c r="B314" s="152">
        <v>12531</v>
      </c>
      <c r="C314" s="152" t="s">
        <v>1220</v>
      </c>
      <c r="D314" s="152" t="s">
        <v>1221</v>
      </c>
      <c r="E314" s="152" t="s">
        <v>1222</v>
      </c>
      <c r="F314" s="152" t="s">
        <v>246</v>
      </c>
      <c r="G314" s="152" t="s">
        <v>61</v>
      </c>
      <c r="H314" s="152" t="s">
        <v>314</v>
      </c>
      <c r="I314" s="152" t="s">
        <v>476</v>
      </c>
      <c r="J314" s="152" t="s">
        <v>1223</v>
      </c>
      <c r="K314" s="152" t="s">
        <v>84</v>
      </c>
      <c r="L314" s="152" t="s">
        <v>1207</v>
      </c>
      <c r="M314" s="224">
        <v>8.3000000000000004E-2</v>
      </c>
      <c r="N314" s="177">
        <v>45596</v>
      </c>
      <c r="O314" s="179">
        <v>0</v>
      </c>
      <c r="P314" s="179">
        <v>4.7750000000000001E-2</v>
      </c>
      <c r="Q314" s="226">
        <v>0</v>
      </c>
      <c r="R314" s="233">
        <v>29500000</v>
      </c>
      <c r="S314" s="226">
        <v>3.71</v>
      </c>
      <c r="T314" s="226">
        <v>99.623099999999994</v>
      </c>
      <c r="U314" s="226">
        <v>109032.50178999999</v>
      </c>
      <c r="V314" s="152"/>
      <c r="W314" s="152" t="s">
        <v>17</v>
      </c>
      <c r="X314" s="179">
        <v>1.0910086E-4</v>
      </c>
      <c r="Y314" s="179">
        <v>0.101184796025</v>
      </c>
      <c r="Z314" s="179">
        <v>3.1762517753615098E-2</v>
      </c>
    </row>
    <row r="315" spans="1:26">
      <c r="A315" s="152">
        <v>8694</v>
      </c>
      <c r="B315" s="152">
        <v>12531</v>
      </c>
      <c r="C315" s="152" t="s">
        <v>1220</v>
      </c>
      <c r="D315" s="152" t="s">
        <v>3191</v>
      </c>
      <c r="E315" s="152" t="s">
        <v>3192</v>
      </c>
      <c r="F315" s="152" t="s">
        <v>246</v>
      </c>
      <c r="G315" s="152" t="s">
        <v>61</v>
      </c>
      <c r="H315" s="152" t="s">
        <v>314</v>
      </c>
      <c r="I315" s="152" t="s">
        <v>102</v>
      </c>
      <c r="J315" s="152" t="s">
        <v>1263</v>
      </c>
      <c r="K315" s="176" t="s">
        <v>101</v>
      </c>
      <c r="L315" s="152" t="s">
        <v>1207</v>
      </c>
      <c r="M315" s="224">
        <v>0.24</v>
      </c>
      <c r="N315" s="177">
        <v>45652</v>
      </c>
      <c r="O315" s="179">
        <v>0</v>
      </c>
      <c r="P315" s="179">
        <v>4.6269999999999999E-2</v>
      </c>
      <c r="Q315" s="226">
        <v>0</v>
      </c>
      <c r="R315" s="233">
        <v>11000000</v>
      </c>
      <c r="S315" s="226">
        <v>3.71</v>
      </c>
      <c r="T315" s="226">
        <v>98.936899999999994</v>
      </c>
      <c r="U315" s="226">
        <v>40376.148889999997</v>
      </c>
      <c r="V315" s="152"/>
      <c r="W315" s="152" t="s">
        <v>17</v>
      </c>
      <c r="X315" s="179">
        <v>5.67247149583073E-5</v>
      </c>
      <c r="Y315" s="179">
        <v>3.7470041709E-2</v>
      </c>
      <c r="Z315" s="179">
        <v>1.1762072087562173E-2</v>
      </c>
    </row>
    <row r="316" spans="1:26">
      <c r="A316" s="152">
        <v>8694</v>
      </c>
      <c r="B316" s="152">
        <v>12531</v>
      </c>
      <c r="C316" s="152" t="s">
        <v>1220</v>
      </c>
      <c r="D316" s="152" t="s">
        <v>3168</v>
      </c>
      <c r="E316" s="152" t="s">
        <v>3169</v>
      </c>
      <c r="F316" s="152" t="s">
        <v>246</v>
      </c>
      <c r="G316" s="152" t="s">
        <v>61</v>
      </c>
      <c r="H316" s="152" t="s">
        <v>314</v>
      </c>
      <c r="I316" s="152" t="s">
        <v>102</v>
      </c>
      <c r="J316" s="152" t="s">
        <v>1223</v>
      </c>
      <c r="K316" s="152" t="s">
        <v>84</v>
      </c>
      <c r="L316" s="152" t="s">
        <v>1207</v>
      </c>
      <c r="M316" s="224">
        <v>0.318</v>
      </c>
      <c r="N316" s="177">
        <v>45680</v>
      </c>
      <c r="O316" s="179">
        <v>0</v>
      </c>
      <c r="P316" s="179">
        <v>4.5429999999999998E-2</v>
      </c>
      <c r="Q316" s="226">
        <v>0</v>
      </c>
      <c r="R316" s="233">
        <v>8820000</v>
      </c>
      <c r="S316" s="226">
        <v>3.71</v>
      </c>
      <c r="T316" s="226">
        <v>98.616900000000001</v>
      </c>
      <c r="U316" s="226">
        <v>32269.61925</v>
      </c>
      <c r="V316" s="152"/>
      <c r="W316" s="152" t="s">
        <v>17</v>
      </c>
      <c r="X316" s="179">
        <v>7.1956532380439606E-5</v>
      </c>
      <c r="Y316" s="179">
        <v>2.9946986339E-2</v>
      </c>
      <c r="Z316" s="179">
        <v>9.4005396327109681E-3</v>
      </c>
    </row>
    <row r="317" spans="1:26">
      <c r="A317" s="152">
        <v>8694</v>
      </c>
      <c r="B317" s="152">
        <v>12531</v>
      </c>
      <c r="C317" s="152" t="s">
        <v>1220</v>
      </c>
      <c r="D317" s="152" t="s">
        <v>3210</v>
      </c>
      <c r="E317" s="152" t="s">
        <v>3211</v>
      </c>
      <c r="F317" s="152" t="s">
        <v>246</v>
      </c>
      <c r="G317" s="152" t="s">
        <v>61</v>
      </c>
      <c r="H317" s="152" t="s">
        <v>314</v>
      </c>
      <c r="I317" s="152" t="s">
        <v>102</v>
      </c>
      <c r="J317" s="152" t="s">
        <v>1223</v>
      </c>
      <c r="K317" s="152" t="s">
        <v>84</v>
      </c>
      <c r="L317" s="152" t="s">
        <v>1207</v>
      </c>
      <c r="M317" s="224">
        <v>0.14299999999999999</v>
      </c>
      <c r="N317" s="177">
        <v>45617</v>
      </c>
      <c r="O317" s="179">
        <v>0</v>
      </c>
      <c r="P317" s="179">
        <v>4.7160000000000001E-2</v>
      </c>
      <c r="Q317" s="226">
        <v>0</v>
      </c>
      <c r="R317" s="233">
        <v>5000000</v>
      </c>
      <c r="S317" s="226">
        <v>3.71</v>
      </c>
      <c r="T317" s="226">
        <v>99.358199999999997</v>
      </c>
      <c r="U317" s="226">
        <v>18430.946100000001</v>
      </c>
      <c r="V317" s="152"/>
      <c r="W317" s="152" t="s">
        <v>17</v>
      </c>
      <c r="X317" s="179">
        <v>3.1814711122423002E-5</v>
      </c>
      <c r="Y317" s="179">
        <v>1.7104363295000001E-2</v>
      </c>
      <c r="Z317" s="179">
        <v>5.3691628010581402E-3</v>
      </c>
    </row>
    <row r="318" spans="1:26">
      <c r="A318" s="152">
        <v>8694</v>
      </c>
      <c r="B318" s="152">
        <v>12532</v>
      </c>
      <c r="C318" s="152" t="s">
        <v>1224</v>
      </c>
      <c r="D318" s="152" t="s">
        <v>1233</v>
      </c>
      <c r="E318" s="152" t="s">
        <v>3193</v>
      </c>
      <c r="F318" s="152" t="s">
        <v>223</v>
      </c>
      <c r="G318" s="152" t="s">
        <v>53</v>
      </c>
      <c r="H318" s="152" t="s">
        <v>53</v>
      </c>
      <c r="I318" s="152" t="s">
        <v>311</v>
      </c>
      <c r="J318" s="152" t="s">
        <v>298</v>
      </c>
      <c r="K318" s="176" t="s">
        <v>298</v>
      </c>
      <c r="L318" s="152" t="s">
        <v>1206</v>
      </c>
      <c r="M318" s="224">
        <v>11.324999999999999</v>
      </c>
      <c r="N318" s="177">
        <v>51897</v>
      </c>
      <c r="O318" s="179">
        <v>5.5E-2</v>
      </c>
      <c r="P318" s="179">
        <v>5.1700000000000003E-2</v>
      </c>
      <c r="Q318" s="226">
        <v>0</v>
      </c>
      <c r="R318" s="233">
        <v>290626</v>
      </c>
      <c r="S318" s="226">
        <v>1</v>
      </c>
      <c r="T318" s="226">
        <v>107.34</v>
      </c>
      <c r="U318" s="226">
        <v>311.95794999999998</v>
      </c>
      <c r="V318" s="152"/>
      <c r="W318" s="152" t="s">
        <v>17</v>
      </c>
      <c r="X318" s="179">
        <v>1.3149353505804199E-5</v>
      </c>
      <c r="Y318" s="179">
        <v>2.6623123899999999E-4</v>
      </c>
      <c r="Z318" s="179">
        <v>6.1205285469002977E-5</v>
      </c>
    </row>
    <row r="319" spans="1:26">
      <c r="A319" s="152">
        <v>8694</v>
      </c>
      <c r="B319" s="152">
        <v>12532</v>
      </c>
      <c r="C319" s="152" t="s">
        <v>1224</v>
      </c>
      <c r="D319" s="152" t="s">
        <v>1234</v>
      </c>
      <c r="E319" s="152" t="s">
        <v>3194</v>
      </c>
      <c r="F319" s="152" t="s">
        <v>221</v>
      </c>
      <c r="G319" s="152" t="s">
        <v>53</v>
      </c>
      <c r="H319" s="152" t="s">
        <v>53</v>
      </c>
      <c r="I319" s="152" t="s">
        <v>311</v>
      </c>
      <c r="J319" s="152" t="s">
        <v>298</v>
      </c>
      <c r="K319" s="176" t="s">
        <v>298</v>
      </c>
      <c r="L319" s="152" t="s">
        <v>1206</v>
      </c>
      <c r="M319" s="224">
        <v>1.075</v>
      </c>
      <c r="N319" s="177">
        <v>45961</v>
      </c>
      <c r="O319" s="179">
        <v>7.4999999999999997E-3</v>
      </c>
      <c r="P319" s="179">
        <v>1.2999999999999999E-2</v>
      </c>
      <c r="Q319" s="226">
        <v>0</v>
      </c>
      <c r="R319" s="233">
        <v>45911242</v>
      </c>
      <c r="S319" s="226">
        <v>1</v>
      </c>
      <c r="T319" s="226">
        <v>116.02</v>
      </c>
      <c r="U319" s="226">
        <v>53266.222970000003</v>
      </c>
      <c r="V319" s="152"/>
      <c r="W319" s="152" t="s">
        <v>17</v>
      </c>
      <c r="X319" s="179">
        <v>2.1154595089999998E-3</v>
      </c>
      <c r="Y319" s="179">
        <v>4.5458474726000002E-2</v>
      </c>
      <c r="Z319" s="179">
        <v>1.0450685365557806E-2</v>
      </c>
    </row>
    <row r="320" spans="1:26">
      <c r="A320" s="152">
        <v>8694</v>
      </c>
      <c r="B320" s="152">
        <v>12532</v>
      </c>
      <c r="C320" s="152" t="s">
        <v>1224</v>
      </c>
      <c r="D320" s="152" t="s">
        <v>1237</v>
      </c>
      <c r="E320" s="152" t="s">
        <v>3195</v>
      </c>
      <c r="F320" s="152" t="s">
        <v>221</v>
      </c>
      <c r="G320" s="152" t="s">
        <v>53</v>
      </c>
      <c r="H320" s="152" t="s">
        <v>53</v>
      </c>
      <c r="I320" s="152" t="s">
        <v>311</v>
      </c>
      <c r="J320" s="152" t="s">
        <v>298</v>
      </c>
      <c r="K320" s="176" t="s">
        <v>298</v>
      </c>
      <c r="L320" s="152" t="s">
        <v>1206</v>
      </c>
      <c r="M320" s="224">
        <v>2.64</v>
      </c>
      <c r="N320" s="177">
        <v>46538</v>
      </c>
      <c r="O320" s="179">
        <v>7.4999999999999997E-3</v>
      </c>
      <c r="P320" s="179">
        <v>1.6299999999999999E-2</v>
      </c>
      <c r="Q320" s="226">
        <v>0</v>
      </c>
      <c r="R320" s="233">
        <v>134049399</v>
      </c>
      <c r="S320" s="226">
        <v>1</v>
      </c>
      <c r="T320" s="226">
        <v>114.25</v>
      </c>
      <c r="U320" s="226">
        <v>153151.43836</v>
      </c>
      <c r="V320" s="152"/>
      <c r="W320" s="152" t="s">
        <v>17</v>
      </c>
      <c r="X320" s="179">
        <v>6.0137069769999997E-3</v>
      </c>
      <c r="Y320" s="179">
        <v>0.13070254284499999</v>
      </c>
      <c r="Z320" s="179">
        <v>3.0047887879799871E-2</v>
      </c>
    </row>
    <row r="321" spans="1:26">
      <c r="A321" s="152">
        <v>8694</v>
      </c>
      <c r="B321" s="152">
        <v>12532</v>
      </c>
      <c r="C321" s="152" t="s">
        <v>1224</v>
      </c>
      <c r="D321" s="152" t="s">
        <v>1238</v>
      </c>
      <c r="E321" s="152" t="s">
        <v>3196</v>
      </c>
      <c r="F321" s="152" t="s">
        <v>223</v>
      </c>
      <c r="G321" s="152" t="s">
        <v>53</v>
      </c>
      <c r="H321" s="152" t="s">
        <v>53</v>
      </c>
      <c r="I321" s="152" t="s">
        <v>311</v>
      </c>
      <c r="J321" s="152" t="s">
        <v>298</v>
      </c>
      <c r="K321" s="176" t="s">
        <v>298</v>
      </c>
      <c r="L321" s="152" t="s">
        <v>1206</v>
      </c>
      <c r="M321" s="224">
        <v>3.8580000000000001</v>
      </c>
      <c r="N321" s="177">
        <v>47024</v>
      </c>
      <c r="O321" s="179">
        <v>2.2499999999999999E-2</v>
      </c>
      <c r="P321" s="179">
        <v>4.5100000000000001E-2</v>
      </c>
      <c r="Q321" s="226">
        <v>0</v>
      </c>
      <c r="R321" s="233">
        <v>83972174</v>
      </c>
      <c r="S321" s="226">
        <v>1</v>
      </c>
      <c r="T321" s="226">
        <v>91.9</v>
      </c>
      <c r="U321" s="226">
        <v>77170.427909999999</v>
      </c>
      <c r="V321" s="152"/>
      <c r="W321" s="152" t="s">
        <v>17</v>
      </c>
      <c r="X321" s="179">
        <v>2.5061442889999998E-3</v>
      </c>
      <c r="Y321" s="179">
        <v>6.5858807911000003E-2</v>
      </c>
      <c r="Z321" s="179">
        <v>1.514062414500629E-2</v>
      </c>
    </row>
    <row r="322" spans="1:26">
      <c r="A322" s="152">
        <v>8694</v>
      </c>
      <c r="B322" s="152">
        <v>12532</v>
      </c>
      <c r="C322" s="152" t="s">
        <v>1224</v>
      </c>
      <c r="D322" s="152" t="s">
        <v>1239</v>
      </c>
      <c r="E322" s="152" t="s">
        <v>3197</v>
      </c>
      <c r="F322" s="152" t="s">
        <v>221</v>
      </c>
      <c r="G322" s="152" t="s">
        <v>53</v>
      </c>
      <c r="H322" s="152" t="s">
        <v>53</v>
      </c>
      <c r="I322" s="152" t="s">
        <v>311</v>
      </c>
      <c r="J322" s="152" t="s">
        <v>298</v>
      </c>
      <c r="K322" s="176" t="s">
        <v>298</v>
      </c>
      <c r="L322" s="152" t="s">
        <v>1206</v>
      </c>
      <c r="M322" s="224">
        <v>4.6139999999999999</v>
      </c>
      <c r="N322" s="177">
        <v>47269</v>
      </c>
      <c r="O322" s="179">
        <v>5.0000000000000001E-3</v>
      </c>
      <c r="P322" s="179">
        <v>1.83E-2</v>
      </c>
      <c r="Q322" s="226">
        <v>0</v>
      </c>
      <c r="R322" s="233">
        <v>140520492</v>
      </c>
      <c r="S322" s="226">
        <v>1</v>
      </c>
      <c r="T322" s="226">
        <v>108.85</v>
      </c>
      <c r="U322" s="226">
        <v>152956.55554</v>
      </c>
      <c r="V322" s="152"/>
      <c r="W322" s="152" t="s">
        <v>17</v>
      </c>
      <c r="X322" s="179">
        <v>5.2109534879999997E-3</v>
      </c>
      <c r="Y322" s="179">
        <v>0.130536225895</v>
      </c>
      <c r="Z322" s="179">
        <v>3.0009652410464646E-2</v>
      </c>
    </row>
    <row r="323" spans="1:26">
      <c r="A323" s="152">
        <v>8694</v>
      </c>
      <c r="B323" s="152">
        <v>12532</v>
      </c>
      <c r="C323" s="152" t="s">
        <v>1224</v>
      </c>
      <c r="D323" s="152" t="s">
        <v>1240</v>
      </c>
      <c r="E323" s="152" t="s">
        <v>3198</v>
      </c>
      <c r="F323" s="152" t="s">
        <v>223</v>
      </c>
      <c r="G323" s="152" t="s">
        <v>53</v>
      </c>
      <c r="H323" s="152" t="s">
        <v>53</v>
      </c>
      <c r="I323" s="152" t="s">
        <v>311</v>
      </c>
      <c r="J323" s="152" t="s">
        <v>298</v>
      </c>
      <c r="K323" s="176" t="s">
        <v>298</v>
      </c>
      <c r="L323" s="152" t="s">
        <v>1206</v>
      </c>
      <c r="M323" s="224">
        <v>5.3319999999999999</v>
      </c>
      <c r="N323" s="177">
        <v>47573</v>
      </c>
      <c r="O323" s="179">
        <v>0.01</v>
      </c>
      <c r="P323" s="179">
        <v>4.6300000000000001E-2</v>
      </c>
      <c r="Q323" s="226">
        <v>0</v>
      </c>
      <c r="R323" s="233">
        <v>2949008</v>
      </c>
      <c r="S323" s="226">
        <v>1</v>
      </c>
      <c r="T323" s="226">
        <v>83.24</v>
      </c>
      <c r="U323" s="226">
        <v>2454.7542600000002</v>
      </c>
      <c r="V323" s="152"/>
      <c r="W323" s="152" t="s">
        <v>17</v>
      </c>
      <c r="X323" s="179">
        <v>7.8108138630924602E-5</v>
      </c>
      <c r="Y323" s="179">
        <v>2.094937058E-3</v>
      </c>
      <c r="Z323" s="179">
        <v>4.8161598458879208E-4</v>
      </c>
    </row>
    <row r="324" spans="1:26">
      <c r="A324" s="152">
        <v>8694</v>
      </c>
      <c r="B324" s="152">
        <v>12532</v>
      </c>
      <c r="C324" s="152" t="s">
        <v>1224</v>
      </c>
      <c r="D324" s="152" t="s">
        <v>1241</v>
      </c>
      <c r="E324" s="152" t="s">
        <v>3199</v>
      </c>
      <c r="F324" s="152" t="s">
        <v>223</v>
      </c>
      <c r="G324" s="152" t="s">
        <v>53</v>
      </c>
      <c r="H324" s="152" t="s">
        <v>53</v>
      </c>
      <c r="I324" s="152" t="s">
        <v>311</v>
      </c>
      <c r="J324" s="152" t="s">
        <v>298</v>
      </c>
      <c r="K324" s="176" t="s">
        <v>298</v>
      </c>
      <c r="L324" s="152" t="s">
        <v>1206</v>
      </c>
      <c r="M324" s="224">
        <v>11.263999999999999</v>
      </c>
      <c r="N324" s="177">
        <v>50191</v>
      </c>
      <c r="O324" s="179">
        <v>1.4999999999999999E-2</v>
      </c>
      <c r="P324" s="179">
        <v>5.04E-2</v>
      </c>
      <c r="Q324" s="226">
        <v>0</v>
      </c>
      <c r="R324" s="233">
        <v>21730929</v>
      </c>
      <c r="S324" s="226">
        <v>1</v>
      </c>
      <c r="T324" s="226">
        <v>67.92</v>
      </c>
      <c r="U324" s="226">
        <v>14759.64698</v>
      </c>
      <c r="V324" s="152"/>
      <c r="W324" s="152" t="s">
        <v>17</v>
      </c>
      <c r="X324" s="179">
        <v>6.7742850700000003E-4</v>
      </c>
      <c r="Y324" s="179">
        <v>1.2596182003999999E-2</v>
      </c>
      <c r="Z324" s="179">
        <v>2.8958018439107186E-3</v>
      </c>
    </row>
    <row r="325" spans="1:26">
      <c r="A325" s="152">
        <v>8694</v>
      </c>
      <c r="B325" s="152">
        <v>12532</v>
      </c>
      <c r="C325" s="152" t="s">
        <v>1224</v>
      </c>
      <c r="D325" s="152" t="s">
        <v>1225</v>
      </c>
      <c r="E325" s="152" t="s">
        <v>3186</v>
      </c>
      <c r="F325" s="152" t="s">
        <v>224</v>
      </c>
      <c r="G325" s="152" t="s">
        <v>53</v>
      </c>
      <c r="H325" s="152" t="s">
        <v>53</v>
      </c>
      <c r="I325" s="152" t="s">
        <v>311</v>
      </c>
      <c r="J325" s="152" t="s">
        <v>298</v>
      </c>
      <c r="K325" s="176" t="s">
        <v>298</v>
      </c>
      <c r="L325" s="152" t="s">
        <v>1206</v>
      </c>
      <c r="M325" s="224">
        <v>5.4320000000000004</v>
      </c>
      <c r="N325" s="177">
        <v>47816</v>
      </c>
      <c r="O325" s="179">
        <v>4.1700000000000001E-2</v>
      </c>
      <c r="P325" s="179">
        <v>4.7399999999999998E-2</v>
      </c>
      <c r="Q325" s="226">
        <v>0</v>
      </c>
      <c r="R325" s="233">
        <v>99893009</v>
      </c>
      <c r="S325" s="226">
        <v>1</v>
      </c>
      <c r="T325" s="226">
        <v>97.9</v>
      </c>
      <c r="U325" s="226">
        <v>97795.255810000002</v>
      </c>
      <c r="V325" s="152"/>
      <c r="W325" s="152" t="s">
        <v>17</v>
      </c>
      <c r="X325" s="179">
        <v>3.1541259910000002E-3</v>
      </c>
      <c r="Y325" s="179">
        <v>8.3460454236000001E-2</v>
      </c>
      <c r="Z325" s="179">
        <v>1.9187158235157088E-2</v>
      </c>
    </row>
    <row r="326" spans="1:26">
      <c r="A326" s="152">
        <v>8694</v>
      </c>
      <c r="B326" s="152">
        <v>12532</v>
      </c>
      <c r="C326" s="152" t="s">
        <v>1224</v>
      </c>
      <c r="D326" s="152" t="s">
        <v>1242</v>
      </c>
      <c r="E326" s="152" t="s">
        <v>3200</v>
      </c>
      <c r="F326" s="152" t="s">
        <v>221</v>
      </c>
      <c r="G326" s="152" t="s">
        <v>53</v>
      </c>
      <c r="H326" s="152" t="s">
        <v>53</v>
      </c>
      <c r="I326" s="152" t="s">
        <v>311</v>
      </c>
      <c r="J326" s="152" t="s">
        <v>298</v>
      </c>
      <c r="K326" s="176" t="s">
        <v>298</v>
      </c>
      <c r="L326" s="152" t="s">
        <v>1206</v>
      </c>
      <c r="M326" s="224">
        <v>1.829</v>
      </c>
      <c r="N326" s="177">
        <v>46234</v>
      </c>
      <c r="O326" s="179">
        <v>1E-3</v>
      </c>
      <c r="P326" s="179">
        <v>1.5599999999999999E-2</v>
      </c>
      <c r="Q326" s="226">
        <v>0</v>
      </c>
      <c r="R326" s="233">
        <v>41903186</v>
      </c>
      <c r="S326" s="226">
        <v>1</v>
      </c>
      <c r="T326" s="226">
        <v>112.44</v>
      </c>
      <c r="U326" s="226">
        <v>47115.942340000001</v>
      </c>
      <c r="V326" s="152"/>
      <c r="W326" s="152" t="s">
        <v>17</v>
      </c>
      <c r="X326" s="179">
        <v>2.073946457E-3</v>
      </c>
      <c r="Y326" s="179">
        <v>4.0209700531000002E-2</v>
      </c>
      <c r="Z326" s="179">
        <v>9.2440173461224E-3</v>
      </c>
    </row>
    <row r="327" spans="1:26">
      <c r="A327" s="152">
        <v>8694</v>
      </c>
      <c r="B327" s="152">
        <v>12532</v>
      </c>
      <c r="C327" s="152" t="s">
        <v>1224</v>
      </c>
      <c r="D327" s="152" t="s">
        <v>1243</v>
      </c>
      <c r="E327" s="152" t="s">
        <v>3201</v>
      </c>
      <c r="F327" s="152" t="s">
        <v>221</v>
      </c>
      <c r="G327" s="152" t="s">
        <v>53</v>
      </c>
      <c r="H327" s="152" t="s">
        <v>53</v>
      </c>
      <c r="I327" s="152" t="s">
        <v>311</v>
      </c>
      <c r="J327" s="152" t="s">
        <v>298</v>
      </c>
      <c r="K327" s="176" t="s">
        <v>298</v>
      </c>
      <c r="L327" s="152" t="s">
        <v>1206</v>
      </c>
      <c r="M327" s="224">
        <v>7.1360000000000001</v>
      </c>
      <c r="N327" s="177">
        <v>48182</v>
      </c>
      <c r="O327" s="179">
        <v>1E-3</v>
      </c>
      <c r="P327" s="179">
        <v>1.9900000000000001E-2</v>
      </c>
      <c r="Q327" s="226">
        <v>0</v>
      </c>
      <c r="R327" s="233">
        <v>44835013</v>
      </c>
      <c r="S327" s="226">
        <v>1</v>
      </c>
      <c r="T327" s="226">
        <v>101.1</v>
      </c>
      <c r="U327" s="226">
        <v>45328.19814</v>
      </c>
      <c r="V327" s="152"/>
      <c r="W327" s="152" t="s">
        <v>17</v>
      </c>
      <c r="X327" s="179">
        <v>1.460229908E-3</v>
      </c>
      <c r="Y327" s="179">
        <v>3.8684003382000003E-2</v>
      </c>
      <c r="Z327" s="179">
        <v>8.8932668872655114E-3</v>
      </c>
    </row>
    <row r="328" spans="1:26">
      <c r="A328" s="152">
        <v>8694</v>
      </c>
      <c r="B328" s="152">
        <v>12532</v>
      </c>
      <c r="C328" s="152" t="s">
        <v>1224</v>
      </c>
      <c r="D328" s="152" t="s">
        <v>1244</v>
      </c>
      <c r="E328" s="152" t="s">
        <v>3202</v>
      </c>
      <c r="F328" s="152" t="s">
        <v>223</v>
      </c>
      <c r="G328" s="152" t="s">
        <v>53</v>
      </c>
      <c r="H328" s="152" t="s">
        <v>53</v>
      </c>
      <c r="I328" s="152" t="s">
        <v>311</v>
      </c>
      <c r="J328" s="152" t="s">
        <v>298</v>
      </c>
      <c r="K328" s="176" t="s">
        <v>298</v>
      </c>
      <c r="L328" s="152" t="s">
        <v>1206</v>
      </c>
      <c r="M328" s="224">
        <v>1.403</v>
      </c>
      <c r="N328" s="177">
        <v>46080</v>
      </c>
      <c r="O328" s="179">
        <v>5.0000000000000001E-3</v>
      </c>
      <c r="P328" s="179">
        <v>4.3799999999999999E-2</v>
      </c>
      <c r="Q328" s="226">
        <v>0</v>
      </c>
      <c r="R328" s="233">
        <v>6850000</v>
      </c>
      <c r="S328" s="226">
        <v>1</v>
      </c>
      <c r="T328" s="226">
        <v>95.1</v>
      </c>
      <c r="U328" s="226">
        <v>6514.35</v>
      </c>
      <c r="V328" s="152"/>
      <c r="W328" s="152" t="s">
        <v>17</v>
      </c>
      <c r="X328" s="179">
        <v>2.4655507200000001E-4</v>
      </c>
      <c r="Y328" s="179">
        <v>5.5594783770000003E-3</v>
      </c>
      <c r="Z328" s="179">
        <v>1.2780974211267883E-3</v>
      </c>
    </row>
    <row r="329" spans="1:26">
      <c r="A329" s="152">
        <v>8694</v>
      </c>
      <c r="B329" s="152">
        <v>12532</v>
      </c>
      <c r="C329" s="152" t="s">
        <v>1224</v>
      </c>
      <c r="D329" s="152" t="s">
        <v>1245</v>
      </c>
      <c r="E329" s="152" t="s">
        <v>3203</v>
      </c>
      <c r="F329" s="152" t="s">
        <v>223</v>
      </c>
      <c r="G329" s="152" t="s">
        <v>53</v>
      </c>
      <c r="H329" s="152" t="s">
        <v>53</v>
      </c>
      <c r="I329" s="152" t="s">
        <v>311</v>
      </c>
      <c r="J329" s="152" t="s">
        <v>298</v>
      </c>
      <c r="K329" s="176" t="s">
        <v>298</v>
      </c>
      <c r="L329" s="152" t="s">
        <v>1206</v>
      </c>
      <c r="M329" s="224">
        <v>7.173</v>
      </c>
      <c r="N329" s="177">
        <v>48334</v>
      </c>
      <c r="O329" s="179">
        <v>1.2999999999999999E-2</v>
      </c>
      <c r="P329" s="179">
        <v>4.7500000000000001E-2</v>
      </c>
      <c r="Q329" s="226">
        <v>0</v>
      </c>
      <c r="R329" s="233">
        <v>61204201</v>
      </c>
      <c r="S329" s="226">
        <v>1</v>
      </c>
      <c r="T329" s="226">
        <v>78.98</v>
      </c>
      <c r="U329" s="226">
        <v>48339.077949999999</v>
      </c>
      <c r="V329" s="152"/>
      <c r="W329" s="152" t="s">
        <v>17</v>
      </c>
      <c r="X329" s="179">
        <v>2.0399433139999998E-3</v>
      </c>
      <c r="Y329" s="179">
        <v>4.1253549261E-2</v>
      </c>
      <c r="Z329" s="179">
        <v>9.4839931639444913E-3</v>
      </c>
    </row>
    <row r="330" spans="1:26">
      <c r="A330" s="152">
        <v>8694</v>
      </c>
      <c r="B330" s="152">
        <v>12532</v>
      </c>
      <c r="C330" s="152" t="s">
        <v>1224</v>
      </c>
      <c r="D330" s="152" t="s">
        <v>1246</v>
      </c>
      <c r="E330" s="152" t="s">
        <v>3204</v>
      </c>
      <c r="F330" s="152" t="s">
        <v>223</v>
      </c>
      <c r="G330" s="152" t="s">
        <v>53</v>
      </c>
      <c r="H330" s="152" t="s">
        <v>53</v>
      </c>
      <c r="I330" s="152" t="s">
        <v>311</v>
      </c>
      <c r="J330" s="152" t="s">
        <v>298</v>
      </c>
      <c r="K330" s="176" t="s">
        <v>298</v>
      </c>
      <c r="L330" s="152" t="s">
        <v>1206</v>
      </c>
      <c r="M330" s="224">
        <v>4.0570000000000004</v>
      </c>
      <c r="N330" s="177">
        <v>47177</v>
      </c>
      <c r="O330" s="179">
        <v>3.7499999999999999E-2</v>
      </c>
      <c r="P330" s="179">
        <v>4.5600000000000002E-2</v>
      </c>
      <c r="Q330" s="226">
        <v>0</v>
      </c>
      <c r="R330" s="233">
        <v>71089231</v>
      </c>
      <c r="S330" s="226">
        <v>1</v>
      </c>
      <c r="T330" s="226">
        <v>99.02</v>
      </c>
      <c r="U330" s="226">
        <v>70392.556540000005</v>
      </c>
      <c r="V330" s="152"/>
      <c r="W330" s="152" t="s">
        <v>17</v>
      </c>
      <c r="X330" s="179">
        <v>2.1564244899999999E-3</v>
      </c>
      <c r="Y330" s="179">
        <v>6.0074435053000003E-2</v>
      </c>
      <c r="Z330" s="179">
        <v>1.3810824561206513E-2</v>
      </c>
    </row>
    <row r="331" spans="1:26">
      <c r="A331" s="152">
        <v>8694</v>
      </c>
      <c r="B331" s="152">
        <v>12532</v>
      </c>
      <c r="C331" s="152" t="s">
        <v>1224</v>
      </c>
      <c r="D331" s="152" t="s">
        <v>1247</v>
      </c>
      <c r="E331" s="152" t="s">
        <v>3205</v>
      </c>
      <c r="F331" s="152" t="s">
        <v>221</v>
      </c>
      <c r="G331" s="152" t="s">
        <v>53</v>
      </c>
      <c r="H331" s="152" t="s">
        <v>53</v>
      </c>
      <c r="I331" s="152" t="s">
        <v>311</v>
      </c>
      <c r="J331" s="152" t="s">
        <v>298</v>
      </c>
      <c r="K331" s="176" t="s">
        <v>298</v>
      </c>
      <c r="L331" s="152" t="s">
        <v>1206</v>
      </c>
      <c r="M331" s="224">
        <v>3.9750000000000001</v>
      </c>
      <c r="N331" s="177">
        <v>47057</v>
      </c>
      <c r="O331" s="179">
        <v>1.0999999999999999E-2</v>
      </c>
      <c r="P331" s="179">
        <v>1.7999999999999999E-2</v>
      </c>
      <c r="Q331" s="226">
        <v>0</v>
      </c>
      <c r="R331" s="233">
        <v>108229141</v>
      </c>
      <c r="S331" s="226">
        <v>1</v>
      </c>
      <c r="T331" s="226">
        <v>102.6</v>
      </c>
      <c r="U331" s="226">
        <v>111043.09867000001</v>
      </c>
      <c r="V331" s="152"/>
      <c r="W331" s="152" t="s">
        <v>17</v>
      </c>
      <c r="X331" s="179">
        <v>5.305319361E-3</v>
      </c>
      <c r="Y331" s="179">
        <v>9.4766431950999999E-2</v>
      </c>
      <c r="Z331" s="179">
        <v>2.1786348299378221E-2</v>
      </c>
    </row>
    <row r="332" spans="1:26">
      <c r="A332" s="152">
        <v>8694</v>
      </c>
      <c r="B332" s="152">
        <v>12532</v>
      </c>
      <c r="C332" s="152" t="s">
        <v>1224</v>
      </c>
      <c r="D332" s="152" t="s">
        <v>1248</v>
      </c>
      <c r="E332" s="152" t="s">
        <v>3206</v>
      </c>
      <c r="F332" s="152" t="s">
        <v>223</v>
      </c>
      <c r="G332" s="152" t="s">
        <v>53</v>
      </c>
      <c r="H332" s="152" t="s">
        <v>53</v>
      </c>
      <c r="I332" s="152" t="s">
        <v>311</v>
      </c>
      <c r="J332" s="152" t="s">
        <v>298</v>
      </c>
      <c r="K332" s="176" t="s">
        <v>298</v>
      </c>
      <c r="L332" s="152" t="s">
        <v>1206</v>
      </c>
      <c r="M332" s="224">
        <v>8.5229999999999997</v>
      </c>
      <c r="N332" s="177">
        <v>49398</v>
      </c>
      <c r="O332" s="179">
        <v>0.04</v>
      </c>
      <c r="P332" s="179">
        <v>4.87E-2</v>
      </c>
      <c r="Q332" s="226">
        <v>0</v>
      </c>
      <c r="R332" s="233">
        <v>35408146</v>
      </c>
      <c r="S332" s="226">
        <v>1</v>
      </c>
      <c r="T332" s="226">
        <v>94.93</v>
      </c>
      <c r="U332" s="226">
        <v>33612.953000000001</v>
      </c>
      <c r="V332" s="152"/>
      <c r="W332" s="152" t="s">
        <v>17</v>
      </c>
      <c r="X332" s="179">
        <v>2.04620351E-3</v>
      </c>
      <c r="Y332" s="179">
        <v>2.8685975637E-2</v>
      </c>
      <c r="Z332" s="179">
        <v>6.59476824944253E-3</v>
      </c>
    </row>
    <row r="333" spans="1:26">
      <c r="A333" s="152">
        <v>8694</v>
      </c>
      <c r="B333" s="152">
        <v>12532</v>
      </c>
      <c r="C333" s="152" t="s">
        <v>1224</v>
      </c>
      <c r="D333" s="152" t="s">
        <v>1249</v>
      </c>
      <c r="E333" s="152" t="s">
        <v>3207</v>
      </c>
      <c r="F333" s="152" t="s">
        <v>223</v>
      </c>
      <c r="G333" s="152" t="s">
        <v>53</v>
      </c>
      <c r="H333" s="152" t="s">
        <v>53</v>
      </c>
      <c r="I333" s="152" t="s">
        <v>311</v>
      </c>
      <c r="J333" s="152" t="s">
        <v>298</v>
      </c>
      <c r="K333" s="176" t="s">
        <v>298</v>
      </c>
      <c r="L333" s="152" t="s">
        <v>1206</v>
      </c>
      <c r="M333" s="224">
        <v>2.8889999999999998</v>
      </c>
      <c r="N333" s="177">
        <v>46660</v>
      </c>
      <c r="O333" s="179">
        <v>3.7499999999999999E-2</v>
      </c>
      <c r="P333" s="179">
        <v>4.4499999999999998E-2</v>
      </c>
      <c r="Q333" s="226">
        <v>0</v>
      </c>
      <c r="R333" s="233">
        <v>35465000</v>
      </c>
      <c r="S333" s="226">
        <v>1</v>
      </c>
      <c r="T333" s="226">
        <v>98.09</v>
      </c>
      <c r="U333" s="226">
        <v>34787.618499999997</v>
      </c>
      <c r="V333" s="152"/>
      <c r="W333" s="152" t="s">
        <v>17</v>
      </c>
      <c r="X333" s="179">
        <v>2.0279287500000001E-3</v>
      </c>
      <c r="Y333" s="179">
        <v>2.9688458992999999E-2</v>
      </c>
      <c r="Z333" s="179">
        <v>6.8252343659755072E-3</v>
      </c>
    </row>
    <row r="334" spans="1:26">
      <c r="A334" s="152">
        <v>8694</v>
      </c>
      <c r="B334" s="152">
        <v>12532</v>
      </c>
      <c r="C334" s="152" t="s">
        <v>1224</v>
      </c>
      <c r="D334" s="152" t="s">
        <v>3208</v>
      </c>
      <c r="E334" s="152" t="s">
        <v>3209</v>
      </c>
      <c r="F334" s="152" t="s">
        <v>221</v>
      </c>
      <c r="G334" s="152" t="s">
        <v>53</v>
      </c>
      <c r="H334" s="152" t="s">
        <v>53</v>
      </c>
      <c r="I334" s="152" t="s">
        <v>311</v>
      </c>
      <c r="J334" s="152" t="s">
        <v>298</v>
      </c>
      <c r="K334" s="176" t="s">
        <v>298</v>
      </c>
      <c r="L334" s="152" t="s">
        <v>1206</v>
      </c>
      <c r="M334" s="224">
        <v>8.4339999999999993</v>
      </c>
      <c r="N334" s="177">
        <v>48883</v>
      </c>
      <c r="O334" s="179">
        <v>1.6E-2</v>
      </c>
      <c r="P334" s="179">
        <v>2.1299999999999999E-2</v>
      </c>
      <c r="Q334" s="226">
        <v>0</v>
      </c>
      <c r="R334" s="233">
        <v>370000</v>
      </c>
      <c r="S334" s="226">
        <v>1</v>
      </c>
      <c r="T334" s="226">
        <v>100.1</v>
      </c>
      <c r="U334" s="226">
        <v>370.37</v>
      </c>
      <c r="V334" s="152"/>
      <c r="W334" s="152" t="s">
        <v>17</v>
      </c>
      <c r="X334" s="179">
        <v>3.6316159454244699E-5</v>
      </c>
      <c r="Y334" s="179">
        <v>3.1608126699999997E-4</v>
      </c>
      <c r="Z334" s="179">
        <v>7.2665567840648508E-5</v>
      </c>
    </row>
    <row r="335" spans="1:26">
      <c r="A335" s="152">
        <v>8694</v>
      </c>
      <c r="B335" s="152">
        <v>12532</v>
      </c>
      <c r="C335" s="152" t="s">
        <v>1224</v>
      </c>
      <c r="D335" s="152" t="s">
        <v>1226</v>
      </c>
      <c r="E335" s="152" t="s">
        <v>3175</v>
      </c>
      <c r="F335" s="152" t="s">
        <v>223</v>
      </c>
      <c r="G335" s="152" t="s">
        <v>53</v>
      </c>
      <c r="H335" s="152" t="s">
        <v>53</v>
      </c>
      <c r="I335" s="152" t="s">
        <v>311</v>
      </c>
      <c r="J335" s="152" t="s">
        <v>298</v>
      </c>
      <c r="K335" s="176" t="s">
        <v>298</v>
      </c>
      <c r="L335" s="152" t="s">
        <v>1206</v>
      </c>
      <c r="M335" s="224">
        <v>0.41099999999999998</v>
      </c>
      <c r="N335" s="177">
        <v>45716</v>
      </c>
      <c r="O335" s="179">
        <v>0</v>
      </c>
      <c r="P335" s="179">
        <v>4.3099999999999999E-2</v>
      </c>
      <c r="Q335" s="226">
        <v>0</v>
      </c>
      <c r="R335" s="233">
        <v>8400000</v>
      </c>
      <c r="S335" s="226">
        <v>1</v>
      </c>
      <c r="T335" s="226">
        <v>98.28</v>
      </c>
      <c r="U335" s="226">
        <v>8255.52</v>
      </c>
      <c r="V335" s="152"/>
      <c r="W335" s="152" t="s">
        <v>17</v>
      </c>
      <c r="X335" s="179">
        <v>9.05756372E-4</v>
      </c>
      <c r="Y335" s="179">
        <v>7.0454281590000001E-3</v>
      </c>
      <c r="Z335" s="179">
        <v>1.6197101509836935E-3</v>
      </c>
    </row>
    <row r="336" spans="1:26">
      <c r="A336" s="152">
        <v>8694</v>
      </c>
      <c r="B336" s="152">
        <v>12532</v>
      </c>
      <c r="C336" s="152" t="s">
        <v>1224</v>
      </c>
      <c r="D336" s="152" t="s">
        <v>3164</v>
      </c>
      <c r="E336" s="152" t="s">
        <v>3165</v>
      </c>
      <c r="F336" s="152" t="s">
        <v>223</v>
      </c>
      <c r="G336" s="152" t="s">
        <v>53</v>
      </c>
      <c r="H336" s="152" t="s">
        <v>53</v>
      </c>
      <c r="I336" s="152" t="s">
        <v>311</v>
      </c>
      <c r="J336" s="152" t="s">
        <v>298</v>
      </c>
      <c r="K336" s="176" t="s">
        <v>298</v>
      </c>
      <c r="L336" s="152" t="s">
        <v>1206</v>
      </c>
      <c r="M336" s="224">
        <v>0.66</v>
      </c>
      <c r="N336" s="177">
        <v>45807</v>
      </c>
      <c r="O336" s="179">
        <v>0</v>
      </c>
      <c r="P336" s="179">
        <v>4.1500000000000002E-2</v>
      </c>
      <c r="Q336" s="226">
        <v>0</v>
      </c>
      <c r="R336" s="233">
        <v>26500000</v>
      </c>
      <c r="S336" s="226">
        <v>1</v>
      </c>
      <c r="T336" s="226">
        <v>97.35</v>
      </c>
      <c r="U336" s="226">
        <v>25797.75</v>
      </c>
      <c r="V336" s="152"/>
      <c r="W336" s="152" t="s">
        <v>17</v>
      </c>
      <c r="X336" s="179">
        <v>3.5649089190000001E-3</v>
      </c>
      <c r="Y336" s="179">
        <v>2.2016322933000002E-2</v>
      </c>
      <c r="Z336" s="179">
        <v>5.0614470739020166E-3</v>
      </c>
    </row>
    <row r="337" spans="1:26">
      <c r="A337" s="152">
        <v>8694</v>
      </c>
      <c r="B337" s="152">
        <v>12532</v>
      </c>
      <c r="C337" s="152" t="s">
        <v>1227</v>
      </c>
      <c r="D337" s="152" t="s">
        <v>3182</v>
      </c>
      <c r="E337" s="152" t="s">
        <v>3183</v>
      </c>
      <c r="F337" s="152" t="s">
        <v>227</v>
      </c>
      <c r="G337" s="152" t="s">
        <v>53</v>
      </c>
      <c r="H337" s="152" t="s">
        <v>53</v>
      </c>
      <c r="I337" s="152" t="s">
        <v>311</v>
      </c>
      <c r="J337" s="152" t="s">
        <v>298</v>
      </c>
      <c r="K337" s="176" t="s">
        <v>298</v>
      </c>
      <c r="L337" s="152" t="s">
        <v>1206</v>
      </c>
      <c r="M337" s="224">
        <v>0.6</v>
      </c>
      <c r="N337" s="177">
        <v>45784</v>
      </c>
      <c r="O337" s="179">
        <v>0</v>
      </c>
      <c r="P337" s="179">
        <v>4.2900000000000001E-2</v>
      </c>
      <c r="Q337" s="226">
        <v>0</v>
      </c>
      <c r="R337" s="233">
        <v>46850000</v>
      </c>
      <c r="S337" s="226">
        <v>1</v>
      </c>
      <c r="T337" s="226">
        <v>97.52</v>
      </c>
      <c r="U337" s="226">
        <v>45688.12</v>
      </c>
      <c r="V337" s="152"/>
      <c r="W337" s="152" t="s">
        <v>17</v>
      </c>
      <c r="X337" s="179">
        <v>3.3464285710000001E-3</v>
      </c>
      <c r="Y337" s="179">
        <v>3.8991167994999999E-2</v>
      </c>
      <c r="Z337" s="179">
        <v>8.9638825589861224E-3</v>
      </c>
    </row>
    <row r="338" spans="1:26">
      <c r="A338" s="152">
        <v>8694</v>
      </c>
      <c r="B338" s="152">
        <v>12532</v>
      </c>
      <c r="C338" s="152" t="s">
        <v>1250</v>
      </c>
      <c r="D338" s="152" t="s">
        <v>1251</v>
      </c>
      <c r="E338" s="152" t="s">
        <v>1252</v>
      </c>
      <c r="F338" s="152" t="s">
        <v>246</v>
      </c>
      <c r="G338" s="152" t="s">
        <v>61</v>
      </c>
      <c r="H338" s="152" t="s">
        <v>53</v>
      </c>
      <c r="I338" s="152" t="s">
        <v>494</v>
      </c>
      <c r="J338" s="152" t="s">
        <v>4248</v>
      </c>
      <c r="K338" s="152" t="s">
        <v>84</v>
      </c>
      <c r="L338" s="152" t="s">
        <v>1207</v>
      </c>
      <c r="M338" s="224">
        <v>5.7039999999999997</v>
      </c>
      <c r="N338" s="177">
        <v>48158</v>
      </c>
      <c r="O338" s="179">
        <v>6.5000000000000002E-2</v>
      </c>
      <c r="P338" s="179">
        <v>5.3039999999999997E-2</v>
      </c>
      <c r="Q338" s="226">
        <v>0</v>
      </c>
      <c r="R338" s="233">
        <v>355000</v>
      </c>
      <c r="S338" s="226">
        <v>3.71</v>
      </c>
      <c r="T338" s="226">
        <v>109.6422</v>
      </c>
      <c r="U338" s="226">
        <v>1444.0426</v>
      </c>
      <c r="V338" s="152"/>
      <c r="W338" s="152" t="s">
        <v>17</v>
      </c>
      <c r="X338" s="179">
        <v>2.3666666600000001E-4</v>
      </c>
      <c r="Y338" s="179">
        <v>1.2323752339999999E-3</v>
      </c>
      <c r="Z338" s="179">
        <v>2.8331715720789064E-4</v>
      </c>
    </row>
    <row r="339" spans="1:26">
      <c r="A339" s="152">
        <v>8694</v>
      </c>
      <c r="B339" s="152">
        <v>12532</v>
      </c>
      <c r="C339" s="152" t="s">
        <v>1220</v>
      </c>
      <c r="D339" s="152" t="s">
        <v>1221</v>
      </c>
      <c r="E339" s="152" t="s">
        <v>1222</v>
      </c>
      <c r="F339" s="152" t="s">
        <v>246</v>
      </c>
      <c r="G339" s="152" t="s">
        <v>61</v>
      </c>
      <c r="H339" s="152" t="s">
        <v>314</v>
      </c>
      <c r="I339" s="152" t="s">
        <v>476</v>
      </c>
      <c r="J339" s="152" t="s">
        <v>1223</v>
      </c>
      <c r="K339" s="152" t="s">
        <v>84</v>
      </c>
      <c r="L339" s="152" t="s">
        <v>1207</v>
      </c>
      <c r="M339" s="224">
        <v>8.3000000000000004E-2</v>
      </c>
      <c r="N339" s="177">
        <v>45596</v>
      </c>
      <c r="O339" s="179">
        <v>0</v>
      </c>
      <c r="P339" s="179">
        <v>4.7750000000000001E-2</v>
      </c>
      <c r="Q339" s="226">
        <v>0</v>
      </c>
      <c r="R339" s="233">
        <v>25500000</v>
      </c>
      <c r="S339" s="226">
        <v>3.71</v>
      </c>
      <c r="T339" s="226">
        <v>99.623099999999994</v>
      </c>
      <c r="U339" s="226">
        <v>94248.433749999997</v>
      </c>
      <c r="V339" s="152"/>
      <c r="W339" s="152" t="s">
        <v>17</v>
      </c>
      <c r="X339" s="179">
        <v>9.4307523891239394E-5</v>
      </c>
      <c r="Y339" s="179">
        <v>8.0433524374000004E-2</v>
      </c>
      <c r="Z339" s="179">
        <v>1.84912815739274E-2</v>
      </c>
    </row>
    <row r="340" spans="1:26">
      <c r="A340" s="152">
        <v>8694</v>
      </c>
      <c r="B340" s="152">
        <v>12532</v>
      </c>
      <c r="C340" s="152" t="s">
        <v>1220</v>
      </c>
      <c r="D340" s="152" t="s">
        <v>3191</v>
      </c>
      <c r="E340" s="152" t="s">
        <v>3192</v>
      </c>
      <c r="F340" s="152" t="s">
        <v>246</v>
      </c>
      <c r="G340" s="152" t="s">
        <v>61</v>
      </c>
      <c r="H340" s="152" t="s">
        <v>314</v>
      </c>
      <c r="I340" s="152" t="s">
        <v>102</v>
      </c>
      <c r="J340" s="152" t="s">
        <v>1263</v>
      </c>
      <c r="K340" s="176" t="s">
        <v>101</v>
      </c>
      <c r="L340" s="152" t="s">
        <v>1207</v>
      </c>
      <c r="M340" s="224">
        <v>0.24</v>
      </c>
      <c r="N340" s="177">
        <v>45652</v>
      </c>
      <c r="O340" s="179">
        <v>0</v>
      </c>
      <c r="P340" s="179">
        <v>4.6269999999999999E-2</v>
      </c>
      <c r="Q340" s="226">
        <v>0</v>
      </c>
      <c r="R340" s="233">
        <v>4000000</v>
      </c>
      <c r="S340" s="226">
        <v>3.71</v>
      </c>
      <c r="T340" s="226">
        <v>98.936899999999994</v>
      </c>
      <c r="U340" s="226">
        <v>14682.23596</v>
      </c>
      <c r="V340" s="152"/>
      <c r="W340" s="152" t="s">
        <v>17</v>
      </c>
      <c r="X340" s="179">
        <v>2.06271690757481E-5</v>
      </c>
      <c r="Y340" s="179">
        <v>1.2530117869999999E-2</v>
      </c>
      <c r="Z340" s="179">
        <v>2.8806140162642466E-3</v>
      </c>
    </row>
    <row r="341" spans="1:26">
      <c r="A341" s="152">
        <v>8694</v>
      </c>
      <c r="B341" s="152">
        <v>12532</v>
      </c>
      <c r="C341" s="152" t="s">
        <v>1220</v>
      </c>
      <c r="D341" s="152" t="s">
        <v>3168</v>
      </c>
      <c r="E341" s="152" t="s">
        <v>3169</v>
      </c>
      <c r="F341" s="152" t="s">
        <v>246</v>
      </c>
      <c r="G341" s="152" t="s">
        <v>61</v>
      </c>
      <c r="H341" s="152" t="s">
        <v>314</v>
      </c>
      <c r="I341" s="152" t="s">
        <v>102</v>
      </c>
      <c r="J341" s="152" t="s">
        <v>1223</v>
      </c>
      <c r="K341" s="176" t="s">
        <v>84</v>
      </c>
      <c r="L341" s="152" t="s">
        <v>1207</v>
      </c>
      <c r="M341" s="224">
        <v>0.318</v>
      </c>
      <c r="N341" s="177">
        <v>45680</v>
      </c>
      <c r="O341" s="179">
        <v>0</v>
      </c>
      <c r="P341" s="179">
        <v>4.5429999999999998E-2</v>
      </c>
      <c r="Q341" s="226">
        <v>0</v>
      </c>
      <c r="R341" s="233">
        <v>6530000</v>
      </c>
      <c r="S341" s="226">
        <v>3.71</v>
      </c>
      <c r="T341" s="226">
        <v>98.616900000000001</v>
      </c>
      <c r="U341" s="226">
        <v>23891.226040000001</v>
      </c>
      <c r="V341" s="152"/>
      <c r="W341" s="152" t="s">
        <v>17</v>
      </c>
      <c r="X341" s="179">
        <v>5.327394063994E-5</v>
      </c>
      <c r="Y341" s="179">
        <v>2.0389256727999999E-2</v>
      </c>
      <c r="Z341" s="179">
        <v>4.6873923552282534E-3</v>
      </c>
    </row>
    <row r="342" spans="1:26">
      <c r="A342" s="152">
        <v>8694</v>
      </c>
      <c r="B342" s="152">
        <v>12532</v>
      </c>
      <c r="C342" s="152" t="s">
        <v>1250</v>
      </c>
      <c r="D342" s="152" t="s">
        <v>1255</v>
      </c>
      <c r="E342" s="152" t="s">
        <v>1256</v>
      </c>
      <c r="F342" s="152" t="s">
        <v>246</v>
      </c>
      <c r="G342" s="152" t="s">
        <v>61</v>
      </c>
      <c r="H342" s="152" t="s">
        <v>53</v>
      </c>
      <c r="I342" s="152" t="s">
        <v>102</v>
      </c>
      <c r="J342" s="152" t="s">
        <v>4248</v>
      </c>
      <c r="K342" s="176" t="s">
        <v>84</v>
      </c>
      <c r="L342" s="152" t="s">
        <v>1207</v>
      </c>
      <c r="M342" s="224">
        <v>7.47</v>
      </c>
      <c r="N342" s="177">
        <v>49015</v>
      </c>
      <c r="O342" s="179">
        <v>5.5E-2</v>
      </c>
      <c r="P342" s="179">
        <v>5.4899999999999997E-2</v>
      </c>
      <c r="Q342" s="226">
        <v>0</v>
      </c>
      <c r="R342" s="233">
        <v>270000</v>
      </c>
      <c r="S342" s="226">
        <v>3.71</v>
      </c>
      <c r="T342" s="226">
        <v>100.3776</v>
      </c>
      <c r="U342" s="226">
        <v>1005.48242</v>
      </c>
      <c r="V342" s="152"/>
      <c r="W342" s="152" t="s">
        <v>17</v>
      </c>
      <c r="X342" s="179">
        <v>9.0000000000000006E-5</v>
      </c>
      <c r="Y342" s="179">
        <v>8.5809908399999996E-4</v>
      </c>
      <c r="Z342" s="179">
        <v>1.9727286498120644E-4</v>
      </c>
    </row>
    <row r="343" spans="1:26">
      <c r="A343" s="152">
        <v>8694</v>
      </c>
      <c r="B343" s="152">
        <v>12532</v>
      </c>
      <c r="C343" s="152" t="s">
        <v>1220</v>
      </c>
      <c r="D343" s="152" t="s">
        <v>3210</v>
      </c>
      <c r="E343" s="152" t="s">
        <v>3211</v>
      </c>
      <c r="F343" s="152" t="s">
        <v>246</v>
      </c>
      <c r="G343" s="152" t="s">
        <v>61</v>
      </c>
      <c r="H343" s="152" t="s">
        <v>314</v>
      </c>
      <c r="I343" s="152" t="s">
        <v>102</v>
      </c>
      <c r="J343" s="152" t="s">
        <v>1223</v>
      </c>
      <c r="K343" s="176" t="s">
        <v>84</v>
      </c>
      <c r="L343" s="152" t="s">
        <v>1207</v>
      </c>
      <c r="M343" s="224">
        <v>0.14299999999999999</v>
      </c>
      <c r="N343" s="177">
        <v>45617</v>
      </c>
      <c r="O343" s="179">
        <v>0</v>
      </c>
      <c r="P343" s="179">
        <v>4.7160000000000001E-2</v>
      </c>
      <c r="Q343" s="226">
        <v>0</v>
      </c>
      <c r="R343" s="233">
        <v>2000000</v>
      </c>
      <c r="S343" s="226">
        <v>3.71</v>
      </c>
      <c r="T343" s="226">
        <v>99.358199999999997</v>
      </c>
      <c r="U343" s="226">
        <v>7372.3784400000004</v>
      </c>
      <c r="V343" s="152"/>
      <c r="W343" s="152" t="s">
        <v>17</v>
      </c>
      <c r="X343" s="179">
        <v>1.27258844489692E-5</v>
      </c>
      <c r="Y343" s="179">
        <v>6.2917372449999998E-3</v>
      </c>
      <c r="Z343" s="179">
        <v>1.4464402237728607E-3</v>
      </c>
    </row>
    <row r="344" spans="1:26">
      <c r="A344" s="152">
        <v>8694</v>
      </c>
      <c r="B344" s="152">
        <v>12533</v>
      </c>
      <c r="C344" s="152" t="s">
        <v>1224</v>
      </c>
      <c r="D344" s="152" t="s">
        <v>1233</v>
      </c>
      <c r="E344" s="152" t="s">
        <v>3193</v>
      </c>
      <c r="F344" s="152" t="s">
        <v>223</v>
      </c>
      <c r="G344" s="152" t="s">
        <v>53</v>
      </c>
      <c r="H344" s="152" t="s">
        <v>53</v>
      </c>
      <c r="I344" s="152" t="s">
        <v>311</v>
      </c>
      <c r="J344" s="152" t="s">
        <v>298</v>
      </c>
      <c r="K344" s="176" t="s">
        <v>298</v>
      </c>
      <c r="L344" s="152" t="s">
        <v>1206</v>
      </c>
      <c r="M344" s="224">
        <v>11.324999999999999</v>
      </c>
      <c r="N344" s="177">
        <v>51897</v>
      </c>
      <c r="O344" s="179">
        <v>5.5E-2</v>
      </c>
      <c r="P344" s="179">
        <v>5.1700000000000003E-2</v>
      </c>
      <c r="Q344" s="226">
        <v>0</v>
      </c>
      <c r="R344" s="233">
        <v>4246740</v>
      </c>
      <c r="S344" s="226">
        <v>1</v>
      </c>
      <c r="T344" s="226">
        <v>107.34</v>
      </c>
      <c r="U344" s="226">
        <v>4558.4507199999998</v>
      </c>
      <c r="V344" s="152"/>
      <c r="W344" s="152" t="s">
        <v>17</v>
      </c>
      <c r="X344" s="179">
        <v>1.9214346100000001E-4</v>
      </c>
      <c r="Y344" s="179">
        <v>1.838916184E-3</v>
      </c>
      <c r="Z344" s="179">
        <v>3.3962982470753402E-4</v>
      </c>
    </row>
    <row r="345" spans="1:26">
      <c r="A345" s="152">
        <v>8694</v>
      </c>
      <c r="B345" s="152">
        <v>12533</v>
      </c>
      <c r="C345" s="152" t="s">
        <v>1224</v>
      </c>
      <c r="D345" s="152" t="s">
        <v>1234</v>
      </c>
      <c r="E345" s="152" t="s">
        <v>3194</v>
      </c>
      <c r="F345" s="152" t="s">
        <v>221</v>
      </c>
      <c r="G345" s="152" t="s">
        <v>53</v>
      </c>
      <c r="H345" s="152" t="s">
        <v>53</v>
      </c>
      <c r="I345" s="152" t="s">
        <v>311</v>
      </c>
      <c r="J345" s="152" t="s">
        <v>298</v>
      </c>
      <c r="K345" s="176" t="s">
        <v>298</v>
      </c>
      <c r="L345" s="152" t="s">
        <v>1206</v>
      </c>
      <c r="M345" s="224">
        <v>1.075</v>
      </c>
      <c r="N345" s="177">
        <v>45961</v>
      </c>
      <c r="O345" s="179">
        <v>7.4999999999999997E-3</v>
      </c>
      <c r="P345" s="179">
        <v>1.2999999999999999E-2</v>
      </c>
      <c r="Q345" s="226">
        <v>0</v>
      </c>
      <c r="R345" s="233">
        <v>145804931</v>
      </c>
      <c r="S345" s="226">
        <v>1</v>
      </c>
      <c r="T345" s="226">
        <v>116.02</v>
      </c>
      <c r="U345" s="226">
        <v>169162.88094999999</v>
      </c>
      <c r="V345" s="152"/>
      <c r="W345" s="152" t="s">
        <v>17</v>
      </c>
      <c r="X345" s="179">
        <v>6.7182767100000002E-3</v>
      </c>
      <c r="Y345" s="179">
        <v>6.8241685337999999E-2</v>
      </c>
      <c r="Z345" s="179">
        <v>1.2603571505555279E-2</v>
      </c>
    </row>
    <row r="346" spans="1:26">
      <c r="A346" s="152">
        <v>8694</v>
      </c>
      <c r="B346" s="152">
        <v>12533</v>
      </c>
      <c r="C346" s="152" t="s">
        <v>1224</v>
      </c>
      <c r="D346" s="152" t="s">
        <v>1237</v>
      </c>
      <c r="E346" s="152" t="s">
        <v>3195</v>
      </c>
      <c r="F346" s="152" t="s">
        <v>221</v>
      </c>
      <c r="G346" s="152" t="s">
        <v>53</v>
      </c>
      <c r="H346" s="152" t="s">
        <v>53</v>
      </c>
      <c r="I346" s="152" t="s">
        <v>311</v>
      </c>
      <c r="J346" s="152" t="s">
        <v>298</v>
      </c>
      <c r="K346" s="176" t="s">
        <v>298</v>
      </c>
      <c r="L346" s="152" t="s">
        <v>1206</v>
      </c>
      <c r="M346" s="224">
        <v>2.64</v>
      </c>
      <c r="N346" s="177">
        <v>46538</v>
      </c>
      <c r="O346" s="179">
        <v>7.4999999999999997E-3</v>
      </c>
      <c r="P346" s="179">
        <v>1.6299999999999999E-2</v>
      </c>
      <c r="Q346" s="226">
        <v>0</v>
      </c>
      <c r="R346" s="233">
        <v>262639141</v>
      </c>
      <c r="S346" s="226">
        <v>1</v>
      </c>
      <c r="T346" s="226">
        <v>114.25</v>
      </c>
      <c r="U346" s="226">
        <v>300065.21859</v>
      </c>
      <c r="V346" s="152"/>
      <c r="W346" s="152" t="s">
        <v>17</v>
      </c>
      <c r="X346" s="179">
        <v>1.178248352E-2</v>
      </c>
      <c r="Y346" s="179">
        <v>0.121048755572</v>
      </c>
      <c r="Z346" s="179">
        <v>2.2356520636149291E-2</v>
      </c>
    </row>
    <row r="347" spans="1:26">
      <c r="A347" s="152">
        <v>8694</v>
      </c>
      <c r="B347" s="152">
        <v>12533</v>
      </c>
      <c r="C347" s="152" t="s">
        <v>1224</v>
      </c>
      <c r="D347" s="152" t="s">
        <v>1238</v>
      </c>
      <c r="E347" s="152" t="s">
        <v>3196</v>
      </c>
      <c r="F347" s="152" t="s">
        <v>223</v>
      </c>
      <c r="G347" s="152" t="s">
        <v>53</v>
      </c>
      <c r="H347" s="152" t="s">
        <v>53</v>
      </c>
      <c r="I347" s="152" t="s">
        <v>311</v>
      </c>
      <c r="J347" s="152" t="s">
        <v>298</v>
      </c>
      <c r="K347" s="176" t="s">
        <v>298</v>
      </c>
      <c r="L347" s="152" t="s">
        <v>1206</v>
      </c>
      <c r="M347" s="224">
        <v>3.8580000000000001</v>
      </c>
      <c r="N347" s="177">
        <v>47024</v>
      </c>
      <c r="O347" s="179">
        <v>2.2499999999999999E-2</v>
      </c>
      <c r="P347" s="179">
        <v>4.5100000000000001E-2</v>
      </c>
      <c r="Q347" s="226">
        <v>0</v>
      </c>
      <c r="R347" s="233">
        <v>94511055</v>
      </c>
      <c r="S347" s="226">
        <v>1</v>
      </c>
      <c r="T347" s="226">
        <v>91.9</v>
      </c>
      <c r="U347" s="226">
        <v>86855.659539999993</v>
      </c>
      <c r="V347" s="152"/>
      <c r="W347" s="152" t="s">
        <v>17</v>
      </c>
      <c r="X347" s="179">
        <v>2.8206765339999999E-3</v>
      </c>
      <c r="Y347" s="179">
        <v>3.5038281180999997E-2</v>
      </c>
      <c r="Z347" s="179">
        <v>6.4712276684275429E-3</v>
      </c>
    </row>
    <row r="348" spans="1:26">
      <c r="A348" s="152">
        <v>8694</v>
      </c>
      <c r="B348" s="152">
        <v>12533</v>
      </c>
      <c r="C348" s="152" t="s">
        <v>1224</v>
      </c>
      <c r="D348" s="152" t="s">
        <v>1239</v>
      </c>
      <c r="E348" s="152" t="s">
        <v>3197</v>
      </c>
      <c r="F348" s="152" t="s">
        <v>221</v>
      </c>
      <c r="G348" s="152" t="s">
        <v>53</v>
      </c>
      <c r="H348" s="152" t="s">
        <v>53</v>
      </c>
      <c r="I348" s="152" t="s">
        <v>311</v>
      </c>
      <c r="J348" s="152" t="s">
        <v>298</v>
      </c>
      <c r="K348" s="176" t="s">
        <v>298</v>
      </c>
      <c r="L348" s="152" t="s">
        <v>1206</v>
      </c>
      <c r="M348" s="224">
        <v>4.6139999999999999</v>
      </c>
      <c r="N348" s="177">
        <v>47269</v>
      </c>
      <c r="O348" s="179">
        <v>5.0000000000000001E-3</v>
      </c>
      <c r="P348" s="179">
        <v>1.83E-2</v>
      </c>
      <c r="Q348" s="226">
        <v>0</v>
      </c>
      <c r="R348" s="233">
        <v>309960007</v>
      </c>
      <c r="S348" s="226">
        <v>1</v>
      </c>
      <c r="T348" s="226">
        <v>108.85</v>
      </c>
      <c r="U348" s="226">
        <v>337391.46762000001</v>
      </c>
      <c r="V348" s="152"/>
      <c r="W348" s="152" t="s">
        <v>17</v>
      </c>
      <c r="X348" s="179">
        <v>1.1494317709E-2</v>
      </c>
      <c r="Y348" s="179">
        <v>0.13610646874599999</v>
      </c>
      <c r="Z348" s="179">
        <v>2.5137532912848568E-2</v>
      </c>
    </row>
    <row r="349" spans="1:26">
      <c r="A349" s="152">
        <v>8694</v>
      </c>
      <c r="B349" s="152">
        <v>12533</v>
      </c>
      <c r="C349" s="152" t="s">
        <v>1224</v>
      </c>
      <c r="D349" s="152" t="s">
        <v>1240</v>
      </c>
      <c r="E349" s="152" t="s">
        <v>3198</v>
      </c>
      <c r="F349" s="152" t="s">
        <v>223</v>
      </c>
      <c r="G349" s="152" t="s">
        <v>53</v>
      </c>
      <c r="H349" s="152" t="s">
        <v>53</v>
      </c>
      <c r="I349" s="152" t="s">
        <v>311</v>
      </c>
      <c r="J349" s="152" t="s">
        <v>298</v>
      </c>
      <c r="K349" s="176" t="s">
        <v>298</v>
      </c>
      <c r="L349" s="152" t="s">
        <v>1206</v>
      </c>
      <c r="M349" s="224">
        <v>5.3319999999999999</v>
      </c>
      <c r="N349" s="177">
        <v>47573</v>
      </c>
      <c r="O349" s="179">
        <v>0.01</v>
      </c>
      <c r="P349" s="179">
        <v>4.6300000000000001E-2</v>
      </c>
      <c r="Q349" s="226">
        <v>0</v>
      </c>
      <c r="R349" s="233">
        <v>17738968</v>
      </c>
      <c r="S349" s="226">
        <v>1</v>
      </c>
      <c r="T349" s="226">
        <v>83.24</v>
      </c>
      <c r="U349" s="226">
        <v>14765.91696</v>
      </c>
      <c r="V349" s="152"/>
      <c r="W349" s="152" t="s">
        <v>17</v>
      </c>
      <c r="X349" s="179">
        <v>4.69838593E-4</v>
      </c>
      <c r="Y349" s="179">
        <v>5.9566912859999998E-3</v>
      </c>
      <c r="Z349" s="179">
        <v>1.1001425915976128E-3</v>
      </c>
    </row>
    <row r="350" spans="1:26">
      <c r="A350" s="152">
        <v>8694</v>
      </c>
      <c r="B350" s="152">
        <v>12533</v>
      </c>
      <c r="C350" s="152" t="s">
        <v>1224</v>
      </c>
      <c r="D350" s="152" t="s">
        <v>1241</v>
      </c>
      <c r="E350" s="152" t="s">
        <v>3199</v>
      </c>
      <c r="F350" s="152" t="s">
        <v>223</v>
      </c>
      <c r="G350" s="152" t="s">
        <v>53</v>
      </c>
      <c r="H350" s="152" t="s">
        <v>53</v>
      </c>
      <c r="I350" s="152" t="s">
        <v>311</v>
      </c>
      <c r="J350" s="152" t="s">
        <v>298</v>
      </c>
      <c r="K350" s="176" t="s">
        <v>298</v>
      </c>
      <c r="L350" s="152" t="s">
        <v>1206</v>
      </c>
      <c r="M350" s="224">
        <v>11.263999999999999</v>
      </c>
      <c r="N350" s="177">
        <v>50191</v>
      </c>
      <c r="O350" s="179">
        <v>1.4999999999999999E-2</v>
      </c>
      <c r="P350" s="179">
        <v>5.04E-2</v>
      </c>
      <c r="Q350" s="226">
        <v>0</v>
      </c>
      <c r="R350" s="233">
        <v>157274607</v>
      </c>
      <c r="S350" s="226">
        <v>1</v>
      </c>
      <c r="T350" s="226">
        <v>67.92</v>
      </c>
      <c r="U350" s="226">
        <v>106820.91307</v>
      </c>
      <c r="V350" s="152"/>
      <c r="W350" s="152" t="s">
        <v>17</v>
      </c>
      <c r="X350" s="179">
        <v>4.9027955649999996E-3</v>
      </c>
      <c r="Y350" s="179">
        <v>4.3092427229000002E-2</v>
      </c>
      <c r="Z350" s="179">
        <v>7.9587496299757809E-3</v>
      </c>
    </row>
    <row r="351" spans="1:26">
      <c r="A351" s="152">
        <v>8694</v>
      </c>
      <c r="B351" s="152">
        <v>12533</v>
      </c>
      <c r="C351" s="152" t="s">
        <v>1224</v>
      </c>
      <c r="D351" s="152" t="s">
        <v>1225</v>
      </c>
      <c r="E351" s="152" t="s">
        <v>3186</v>
      </c>
      <c r="F351" s="152" t="s">
        <v>224</v>
      </c>
      <c r="G351" s="152" t="s">
        <v>53</v>
      </c>
      <c r="H351" s="152" t="s">
        <v>53</v>
      </c>
      <c r="I351" s="152" t="s">
        <v>311</v>
      </c>
      <c r="J351" s="152" t="s">
        <v>298</v>
      </c>
      <c r="K351" s="176" t="s">
        <v>298</v>
      </c>
      <c r="L351" s="152" t="s">
        <v>1206</v>
      </c>
      <c r="M351" s="224">
        <v>5.4320000000000004</v>
      </c>
      <c r="N351" s="177">
        <v>47816</v>
      </c>
      <c r="O351" s="179">
        <v>4.1700000000000001E-2</v>
      </c>
      <c r="P351" s="179">
        <v>4.7399999999999998E-2</v>
      </c>
      <c r="Q351" s="226">
        <v>0</v>
      </c>
      <c r="R351" s="233">
        <v>58547722</v>
      </c>
      <c r="S351" s="226">
        <v>1</v>
      </c>
      <c r="T351" s="226">
        <v>97.9</v>
      </c>
      <c r="U351" s="226">
        <v>57318.219839999998</v>
      </c>
      <c r="V351" s="152"/>
      <c r="W351" s="152" t="s">
        <v>17</v>
      </c>
      <c r="X351" s="179">
        <v>1.8486468020000001E-3</v>
      </c>
      <c r="Y351" s="179">
        <v>2.3122637190999999E-2</v>
      </c>
      <c r="Z351" s="179">
        <v>4.2705248235758268E-3</v>
      </c>
    </row>
    <row r="352" spans="1:26">
      <c r="A352" s="152">
        <v>8694</v>
      </c>
      <c r="B352" s="152">
        <v>12533</v>
      </c>
      <c r="C352" s="152" t="s">
        <v>1224</v>
      </c>
      <c r="D352" s="152" t="s">
        <v>1242</v>
      </c>
      <c r="E352" s="152" t="s">
        <v>3200</v>
      </c>
      <c r="F352" s="152" t="s">
        <v>221</v>
      </c>
      <c r="G352" s="152" t="s">
        <v>53</v>
      </c>
      <c r="H352" s="152" t="s">
        <v>53</v>
      </c>
      <c r="I352" s="152" t="s">
        <v>311</v>
      </c>
      <c r="J352" s="152" t="s">
        <v>298</v>
      </c>
      <c r="K352" s="176" t="s">
        <v>298</v>
      </c>
      <c r="L352" s="152" t="s">
        <v>1206</v>
      </c>
      <c r="M352" s="224">
        <v>1.829</v>
      </c>
      <c r="N352" s="177">
        <v>46234</v>
      </c>
      <c r="O352" s="179">
        <v>1E-3</v>
      </c>
      <c r="P352" s="179">
        <v>1.5599999999999999E-2</v>
      </c>
      <c r="Q352" s="226">
        <v>0</v>
      </c>
      <c r="R352" s="233">
        <v>107559329</v>
      </c>
      <c r="S352" s="226">
        <v>1</v>
      </c>
      <c r="T352" s="226">
        <v>112.44</v>
      </c>
      <c r="U352" s="226">
        <v>120939.70952999999</v>
      </c>
      <c r="V352" s="152"/>
      <c r="W352" s="152" t="s">
        <v>17</v>
      </c>
      <c r="X352" s="179">
        <v>5.323516195E-3</v>
      </c>
      <c r="Y352" s="179">
        <v>4.8788064829999998E-2</v>
      </c>
      <c r="Z352" s="179">
        <v>9.0106781603759411E-3</v>
      </c>
    </row>
    <row r="353" spans="1:26">
      <c r="A353" s="152">
        <v>8694</v>
      </c>
      <c r="B353" s="152">
        <v>12533</v>
      </c>
      <c r="C353" s="152" t="s">
        <v>1224</v>
      </c>
      <c r="D353" s="152" t="s">
        <v>1243</v>
      </c>
      <c r="E353" s="152" t="s">
        <v>3201</v>
      </c>
      <c r="F353" s="152" t="s">
        <v>221</v>
      </c>
      <c r="G353" s="152" t="s">
        <v>53</v>
      </c>
      <c r="H353" s="152" t="s">
        <v>53</v>
      </c>
      <c r="I353" s="152" t="s">
        <v>311</v>
      </c>
      <c r="J353" s="152" t="s">
        <v>298</v>
      </c>
      <c r="K353" s="176" t="s">
        <v>298</v>
      </c>
      <c r="L353" s="152" t="s">
        <v>1206</v>
      </c>
      <c r="M353" s="224">
        <v>7.1360000000000001</v>
      </c>
      <c r="N353" s="177">
        <v>48182</v>
      </c>
      <c r="O353" s="179">
        <v>1E-3</v>
      </c>
      <c r="P353" s="179">
        <v>1.9900000000000001E-2</v>
      </c>
      <c r="Q353" s="226">
        <v>0</v>
      </c>
      <c r="R353" s="233">
        <v>73142515</v>
      </c>
      <c r="S353" s="226">
        <v>1</v>
      </c>
      <c r="T353" s="226">
        <v>101.1</v>
      </c>
      <c r="U353" s="226">
        <v>73947.08266</v>
      </c>
      <c r="V353" s="152"/>
      <c r="W353" s="152" t="s">
        <v>17</v>
      </c>
      <c r="X353" s="179">
        <v>2.3821759110000001E-3</v>
      </c>
      <c r="Y353" s="179">
        <v>2.9830856026E-2</v>
      </c>
      <c r="Z353" s="179">
        <v>5.5094671992964601E-3</v>
      </c>
    </row>
    <row r="354" spans="1:26">
      <c r="A354" s="152">
        <v>8694</v>
      </c>
      <c r="B354" s="152">
        <v>12533</v>
      </c>
      <c r="C354" s="152" t="s">
        <v>1224</v>
      </c>
      <c r="D354" s="152" t="s">
        <v>1245</v>
      </c>
      <c r="E354" s="152" t="s">
        <v>3203</v>
      </c>
      <c r="F354" s="152" t="s">
        <v>223</v>
      </c>
      <c r="G354" s="152" t="s">
        <v>53</v>
      </c>
      <c r="H354" s="152" t="s">
        <v>53</v>
      </c>
      <c r="I354" s="152" t="s">
        <v>311</v>
      </c>
      <c r="J354" s="152" t="s">
        <v>298</v>
      </c>
      <c r="K354" s="176" t="s">
        <v>298</v>
      </c>
      <c r="L354" s="152" t="s">
        <v>1206</v>
      </c>
      <c r="M354" s="224">
        <v>7.173</v>
      </c>
      <c r="N354" s="177">
        <v>48334</v>
      </c>
      <c r="O354" s="179">
        <v>1.2999999999999999E-2</v>
      </c>
      <c r="P354" s="179">
        <v>4.7500000000000001E-2</v>
      </c>
      <c r="Q354" s="226">
        <v>0</v>
      </c>
      <c r="R354" s="233">
        <v>187105456</v>
      </c>
      <c r="S354" s="226">
        <v>1</v>
      </c>
      <c r="T354" s="226">
        <v>78.98</v>
      </c>
      <c r="U354" s="226">
        <v>147775.88915</v>
      </c>
      <c r="V354" s="152"/>
      <c r="W354" s="152" t="s">
        <v>17</v>
      </c>
      <c r="X354" s="179">
        <v>6.2362471510000001E-3</v>
      </c>
      <c r="Y354" s="179">
        <v>5.9613998479999999E-2</v>
      </c>
      <c r="Z354" s="179">
        <v>1.101012216887901E-2</v>
      </c>
    </row>
    <row r="355" spans="1:26">
      <c r="A355" s="152">
        <v>8694</v>
      </c>
      <c r="B355" s="152">
        <v>12533</v>
      </c>
      <c r="C355" s="152" t="s">
        <v>1224</v>
      </c>
      <c r="D355" s="152" t="s">
        <v>1246</v>
      </c>
      <c r="E355" s="152" t="s">
        <v>3204</v>
      </c>
      <c r="F355" s="152" t="s">
        <v>223</v>
      </c>
      <c r="G355" s="152" t="s">
        <v>53</v>
      </c>
      <c r="H355" s="152" t="s">
        <v>53</v>
      </c>
      <c r="I355" s="152" t="s">
        <v>311</v>
      </c>
      <c r="J355" s="152" t="s">
        <v>298</v>
      </c>
      <c r="K355" s="176" t="s">
        <v>298</v>
      </c>
      <c r="L355" s="152" t="s">
        <v>1206</v>
      </c>
      <c r="M355" s="224">
        <v>4.0570000000000004</v>
      </c>
      <c r="N355" s="177">
        <v>47177</v>
      </c>
      <c r="O355" s="179">
        <v>3.7499999999999999E-2</v>
      </c>
      <c r="P355" s="179">
        <v>4.5600000000000002E-2</v>
      </c>
      <c r="Q355" s="226">
        <v>0</v>
      </c>
      <c r="R355" s="233">
        <v>267531988</v>
      </c>
      <c r="S355" s="226">
        <v>1</v>
      </c>
      <c r="T355" s="226">
        <v>99.02</v>
      </c>
      <c r="U355" s="226">
        <v>264910.17452</v>
      </c>
      <c r="V355" s="152"/>
      <c r="W355" s="152" t="s">
        <v>17</v>
      </c>
      <c r="X355" s="179">
        <v>8.115329462E-3</v>
      </c>
      <c r="Y355" s="179">
        <v>0.106866924179</v>
      </c>
      <c r="Z355" s="179">
        <v>1.97372751537544E-2</v>
      </c>
    </row>
    <row r="356" spans="1:26">
      <c r="A356" s="152">
        <v>8694</v>
      </c>
      <c r="B356" s="152">
        <v>12533</v>
      </c>
      <c r="C356" s="152" t="s">
        <v>1224</v>
      </c>
      <c r="D356" s="152" t="s">
        <v>1247</v>
      </c>
      <c r="E356" s="152" t="s">
        <v>3205</v>
      </c>
      <c r="F356" s="152" t="s">
        <v>221</v>
      </c>
      <c r="G356" s="152" t="s">
        <v>53</v>
      </c>
      <c r="H356" s="152" t="s">
        <v>53</v>
      </c>
      <c r="I356" s="152" t="s">
        <v>311</v>
      </c>
      <c r="J356" s="152" t="s">
        <v>298</v>
      </c>
      <c r="K356" s="176" t="s">
        <v>298</v>
      </c>
      <c r="L356" s="152" t="s">
        <v>1206</v>
      </c>
      <c r="M356" s="224">
        <v>3.9750000000000001</v>
      </c>
      <c r="N356" s="177">
        <v>47057</v>
      </c>
      <c r="O356" s="179">
        <v>1.0999999999999999E-2</v>
      </c>
      <c r="P356" s="179">
        <v>1.7999999999999999E-2</v>
      </c>
      <c r="Q356" s="226">
        <v>0</v>
      </c>
      <c r="R356" s="233">
        <v>255441798</v>
      </c>
      <c r="S356" s="226">
        <v>1</v>
      </c>
      <c r="T356" s="226">
        <v>102.6</v>
      </c>
      <c r="U356" s="226">
        <v>262083.28474999999</v>
      </c>
      <c r="V356" s="152"/>
      <c r="W356" s="152" t="s">
        <v>17</v>
      </c>
      <c r="X356" s="179">
        <v>1.2521584335E-2</v>
      </c>
      <c r="Y356" s="179">
        <v>0.105726533799</v>
      </c>
      <c r="Z356" s="179">
        <v>1.9526656209725841E-2</v>
      </c>
    </row>
    <row r="357" spans="1:26">
      <c r="A357" s="152">
        <v>8694</v>
      </c>
      <c r="B357" s="152">
        <v>12533</v>
      </c>
      <c r="C357" s="152" t="s">
        <v>1224</v>
      </c>
      <c r="D357" s="152" t="s">
        <v>1248</v>
      </c>
      <c r="E357" s="152" t="s">
        <v>3206</v>
      </c>
      <c r="F357" s="152" t="s">
        <v>223</v>
      </c>
      <c r="G357" s="152" t="s">
        <v>53</v>
      </c>
      <c r="H357" s="152" t="s">
        <v>53</v>
      </c>
      <c r="I357" s="152" t="s">
        <v>311</v>
      </c>
      <c r="J357" s="152" t="s">
        <v>298</v>
      </c>
      <c r="K357" s="176" t="s">
        <v>298</v>
      </c>
      <c r="L357" s="152" t="s">
        <v>1206</v>
      </c>
      <c r="M357" s="224">
        <v>8.5229999999999997</v>
      </c>
      <c r="N357" s="177">
        <v>49398</v>
      </c>
      <c r="O357" s="179">
        <v>0.04</v>
      </c>
      <c r="P357" s="179">
        <v>4.87E-2</v>
      </c>
      <c r="Q357" s="226">
        <v>0</v>
      </c>
      <c r="R357" s="233">
        <v>161818715</v>
      </c>
      <c r="S357" s="226">
        <v>1</v>
      </c>
      <c r="T357" s="226">
        <v>94.93</v>
      </c>
      <c r="U357" s="226">
        <v>153614.50615</v>
      </c>
      <c r="V357" s="152"/>
      <c r="W357" s="152" t="s">
        <v>17</v>
      </c>
      <c r="X357" s="179">
        <v>9.3513515960000002E-3</v>
      </c>
      <c r="Y357" s="179">
        <v>6.1969344179999997E-2</v>
      </c>
      <c r="Z357" s="179">
        <v>1.1445131471391427E-2</v>
      </c>
    </row>
    <row r="358" spans="1:26">
      <c r="A358" s="152">
        <v>8694</v>
      </c>
      <c r="B358" s="152">
        <v>12533</v>
      </c>
      <c r="C358" s="152" t="s">
        <v>1224</v>
      </c>
      <c r="D358" s="152" t="s">
        <v>1249</v>
      </c>
      <c r="E358" s="152" t="s">
        <v>3207</v>
      </c>
      <c r="F358" s="152" t="s">
        <v>223</v>
      </c>
      <c r="G358" s="152" t="s">
        <v>53</v>
      </c>
      <c r="H358" s="152" t="s">
        <v>53</v>
      </c>
      <c r="I358" s="152" t="s">
        <v>311</v>
      </c>
      <c r="J358" s="152" t="s">
        <v>298</v>
      </c>
      <c r="K358" s="176" t="s">
        <v>298</v>
      </c>
      <c r="L358" s="152" t="s">
        <v>1206</v>
      </c>
      <c r="M358" s="224">
        <v>2.8889999999999998</v>
      </c>
      <c r="N358" s="177">
        <v>46660</v>
      </c>
      <c r="O358" s="179">
        <v>3.7499999999999999E-2</v>
      </c>
      <c r="P358" s="179">
        <v>4.4499999999999998E-2</v>
      </c>
      <c r="Q358" s="226">
        <v>0</v>
      </c>
      <c r="R358" s="233">
        <v>15863071</v>
      </c>
      <c r="S358" s="226">
        <v>1</v>
      </c>
      <c r="T358" s="226">
        <v>98.09</v>
      </c>
      <c r="U358" s="226">
        <v>15560.08634</v>
      </c>
      <c r="V358" s="152"/>
      <c r="W358" s="152" t="s">
        <v>17</v>
      </c>
      <c r="X358" s="179">
        <v>9.0706831299999997E-4</v>
      </c>
      <c r="Y358" s="179">
        <v>6.2770656879999999E-3</v>
      </c>
      <c r="Z358" s="179">
        <v>1.1593126087558747E-3</v>
      </c>
    </row>
    <row r="359" spans="1:26">
      <c r="A359" s="152">
        <v>8694</v>
      </c>
      <c r="B359" s="152">
        <v>12533</v>
      </c>
      <c r="C359" s="152" t="s">
        <v>1224</v>
      </c>
      <c r="D359" s="152" t="s">
        <v>3208</v>
      </c>
      <c r="E359" s="152" t="s">
        <v>3209</v>
      </c>
      <c r="F359" s="152" t="s">
        <v>221</v>
      </c>
      <c r="G359" s="152" t="s">
        <v>53</v>
      </c>
      <c r="H359" s="152" t="s">
        <v>53</v>
      </c>
      <c r="I359" s="152" t="s">
        <v>311</v>
      </c>
      <c r="J359" s="152" t="s">
        <v>298</v>
      </c>
      <c r="K359" s="176" t="s">
        <v>298</v>
      </c>
      <c r="L359" s="152" t="s">
        <v>1206</v>
      </c>
      <c r="M359" s="224">
        <v>8.4339999999999993</v>
      </c>
      <c r="N359" s="177">
        <v>48883</v>
      </c>
      <c r="O359" s="179">
        <v>1.6E-2</v>
      </c>
      <c r="P359" s="179">
        <v>2.1299999999999999E-2</v>
      </c>
      <c r="Q359" s="226">
        <v>0</v>
      </c>
      <c r="R359" s="233">
        <v>1170000</v>
      </c>
      <c r="S359" s="226">
        <v>1</v>
      </c>
      <c r="T359" s="226">
        <v>100.1</v>
      </c>
      <c r="U359" s="226">
        <v>1171.17</v>
      </c>
      <c r="V359" s="152"/>
      <c r="W359" s="152" t="s">
        <v>17</v>
      </c>
      <c r="X359" s="179">
        <v>1.1483758500000001E-4</v>
      </c>
      <c r="Y359" s="179">
        <v>4.7245952600000001E-4</v>
      </c>
      <c r="Z359" s="179">
        <v>8.7258651290788265E-5</v>
      </c>
    </row>
    <row r="360" spans="1:26">
      <c r="A360" s="152">
        <v>8694</v>
      </c>
      <c r="B360" s="152">
        <v>12533</v>
      </c>
      <c r="C360" s="152" t="s">
        <v>1224</v>
      </c>
      <c r="D360" s="152" t="s">
        <v>1226</v>
      </c>
      <c r="E360" s="152" t="s">
        <v>3175</v>
      </c>
      <c r="F360" s="152" t="s">
        <v>223</v>
      </c>
      <c r="G360" s="152" t="s">
        <v>53</v>
      </c>
      <c r="H360" s="152" t="s">
        <v>53</v>
      </c>
      <c r="I360" s="152" t="s">
        <v>311</v>
      </c>
      <c r="J360" s="152" t="s">
        <v>298</v>
      </c>
      <c r="K360" s="176" t="s">
        <v>298</v>
      </c>
      <c r="L360" s="152" t="s">
        <v>1206</v>
      </c>
      <c r="M360" s="224">
        <v>0.41099999999999998</v>
      </c>
      <c r="N360" s="177">
        <v>45716</v>
      </c>
      <c r="O360" s="179">
        <v>0</v>
      </c>
      <c r="P360" s="179">
        <v>4.3099999999999999E-2</v>
      </c>
      <c r="Q360" s="226">
        <v>0</v>
      </c>
      <c r="R360" s="233">
        <v>8000000</v>
      </c>
      <c r="S360" s="226">
        <v>1</v>
      </c>
      <c r="T360" s="226">
        <v>98.28</v>
      </c>
      <c r="U360" s="226">
        <v>7862.4</v>
      </c>
      <c r="V360" s="152"/>
      <c r="W360" s="152" t="s">
        <v>17</v>
      </c>
      <c r="X360" s="179">
        <v>8.6262511699999997E-4</v>
      </c>
      <c r="Y360" s="179">
        <v>3.1717562609999998E-3</v>
      </c>
      <c r="Z360" s="179">
        <v>5.857923443297673E-4</v>
      </c>
    </row>
    <row r="361" spans="1:26">
      <c r="A361" s="152">
        <v>8694</v>
      </c>
      <c r="B361" s="152">
        <v>12533</v>
      </c>
      <c r="C361" s="152" t="s">
        <v>1250</v>
      </c>
      <c r="D361" s="152" t="s">
        <v>1251</v>
      </c>
      <c r="E361" s="152" t="s">
        <v>1252</v>
      </c>
      <c r="F361" s="152" t="s">
        <v>246</v>
      </c>
      <c r="G361" s="152" t="s">
        <v>61</v>
      </c>
      <c r="H361" s="152" t="s">
        <v>53</v>
      </c>
      <c r="I361" s="152" t="s">
        <v>494</v>
      </c>
      <c r="J361" s="152" t="s">
        <v>4248</v>
      </c>
      <c r="K361" s="176" t="s">
        <v>84</v>
      </c>
      <c r="L361" s="152" t="s">
        <v>1207</v>
      </c>
      <c r="M361" s="224">
        <v>5.7039999999999997</v>
      </c>
      <c r="N361" s="177">
        <v>48158</v>
      </c>
      <c r="O361" s="179">
        <v>6.5000000000000002E-2</v>
      </c>
      <c r="P361" s="179">
        <v>5.3039999999999997E-2</v>
      </c>
      <c r="Q361" s="226">
        <v>0</v>
      </c>
      <c r="R361" s="233">
        <v>1655000</v>
      </c>
      <c r="S361" s="226">
        <v>3.71</v>
      </c>
      <c r="T361" s="226">
        <v>109.6422</v>
      </c>
      <c r="U361" s="226">
        <v>6732.0859</v>
      </c>
      <c r="V361" s="152"/>
      <c r="W361" s="152" t="s">
        <v>17</v>
      </c>
      <c r="X361" s="179">
        <v>1.1033333329999999E-3</v>
      </c>
      <c r="Y361" s="179">
        <v>2.7157783369999998E-3</v>
      </c>
      <c r="Z361" s="179">
        <v>5.0157768386120921E-4</v>
      </c>
    </row>
    <row r="362" spans="1:26">
      <c r="A362" s="152">
        <v>8694</v>
      </c>
      <c r="B362" s="152">
        <v>12533</v>
      </c>
      <c r="C362" s="152" t="s">
        <v>1220</v>
      </c>
      <c r="D362" s="152" t="s">
        <v>1221</v>
      </c>
      <c r="E362" s="152" t="s">
        <v>1222</v>
      </c>
      <c r="F362" s="152" t="s">
        <v>246</v>
      </c>
      <c r="G362" s="152" t="s">
        <v>61</v>
      </c>
      <c r="H362" s="152" t="s">
        <v>314</v>
      </c>
      <c r="I362" s="152" t="s">
        <v>476</v>
      </c>
      <c r="J362" s="152" t="s">
        <v>1223</v>
      </c>
      <c r="K362" s="176" t="s">
        <v>84</v>
      </c>
      <c r="L362" s="152" t="s">
        <v>1207</v>
      </c>
      <c r="M362" s="224">
        <v>8.3000000000000004E-2</v>
      </c>
      <c r="N362" s="177">
        <v>45596</v>
      </c>
      <c r="O362" s="179">
        <v>0</v>
      </c>
      <c r="P362" s="179">
        <v>4.7750000000000001E-2</v>
      </c>
      <c r="Q362" s="226">
        <v>0</v>
      </c>
      <c r="R362" s="233">
        <v>56000000</v>
      </c>
      <c r="S362" s="226">
        <v>3.71</v>
      </c>
      <c r="T362" s="226">
        <v>99.623099999999994</v>
      </c>
      <c r="U362" s="226">
        <v>206976.95256000001</v>
      </c>
      <c r="V362" s="152"/>
      <c r="W362" s="152" t="s">
        <v>17</v>
      </c>
      <c r="X362" s="179">
        <v>2.0710671900000001E-4</v>
      </c>
      <c r="Y362" s="179">
        <v>8.3496190119000002E-2</v>
      </c>
      <c r="Z362" s="179">
        <v>1.5420929266172344E-2</v>
      </c>
    </row>
    <row r="363" spans="1:26">
      <c r="A363" s="152">
        <v>8694</v>
      </c>
      <c r="B363" s="152">
        <v>12533</v>
      </c>
      <c r="C363" s="152" t="s">
        <v>1220</v>
      </c>
      <c r="D363" s="152" t="s">
        <v>3191</v>
      </c>
      <c r="E363" s="152" t="s">
        <v>3192</v>
      </c>
      <c r="F363" s="152" t="s">
        <v>246</v>
      </c>
      <c r="G363" s="152" t="s">
        <v>61</v>
      </c>
      <c r="H363" s="152" t="s">
        <v>314</v>
      </c>
      <c r="I363" s="152" t="s">
        <v>102</v>
      </c>
      <c r="J363" s="152" t="s">
        <v>1263</v>
      </c>
      <c r="K363" s="176" t="s">
        <v>101</v>
      </c>
      <c r="L363" s="152" t="s">
        <v>1207</v>
      </c>
      <c r="M363" s="224">
        <v>0.24</v>
      </c>
      <c r="N363" s="177">
        <v>45652</v>
      </c>
      <c r="O363" s="179">
        <v>0</v>
      </c>
      <c r="P363" s="179">
        <v>4.6269999999999999E-2</v>
      </c>
      <c r="Q363" s="226">
        <v>0</v>
      </c>
      <c r="R363" s="233">
        <v>10000000</v>
      </c>
      <c r="S363" s="226">
        <v>3.71</v>
      </c>
      <c r="T363" s="226">
        <v>98.936899999999994</v>
      </c>
      <c r="U363" s="226">
        <v>36705.589899999999</v>
      </c>
      <c r="V363" s="152"/>
      <c r="W363" s="152" t="s">
        <v>17</v>
      </c>
      <c r="X363" s="179">
        <v>5.1567922689370298E-5</v>
      </c>
      <c r="Y363" s="179">
        <v>1.4807334221E-2</v>
      </c>
      <c r="Z363" s="179">
        <v>2.7347697341178301E-3</v>
      </c>
    </row>
    <row r="364" spans="1:26">
      <c r="A364" s="152">
        <v>8694</v>
      </c>
      <c r="B364" s="152">
        <v>12533</v>
      </c>
      <c r="C364" s="152" t="s">
        <v>1220</v>
      </c>
      <c r="D364" s="152" t="s">
        <v>3168</v>
      </c>
      <c r="E364" s="152" t="s">
        <v>3169</v>
      </c>
      <c r="F364" s="152" t="s">
        <v>246</v>
      </c>
      <c r="G364" s="152" t="s">
        <v>61</v>
      </c>
      <c r="H364" s="152" t="s">
        <v>314</v>
      </c>
      <c r="I364" s="152" t="s">
        <v>102</v>
      </c>
      <c r="J364" s="152" t="s">
        <v>1223</v>
      </c>
      <c r="K364" s="176" t="s">
        <v>84</v>
      </c>
      <c r="L364" s="152" t="s">
        <v>1207</v>
      </c>
      <c r="M364" s="224">
        <v>0.318</v>
      </c>
      <c r="N364" s="177">
        <v>45680</v>
      </c>
      <c r="O364" s="179">
        <v>0</v>
      </c>
      <c r="P364" s="179">
        <v>4.5429999999999998E-2</v>
      </c>
      <c r="Q364" s="226">
        <v>0</v>
      </c>
      <c r="R364" s="233">
        <v>6000000</v>
      </c>
      <c r="S364" s="226">
        <v>3.71</v>
      </c>
      <c r="T364" s="226">
        <v>98.616900000000001</v>
      </c>
      <c r="U364" s="226">
        <v>21952.121940000001</v>
      </c>
      <c r="V364" s="152"/>
      <c r="W364" s="152" t="s">
        <v>17</v>
      </c>
      <c r="X364" s="179">
        <v>4.89500220275099E-5</v>
      </c>
      <c r="Y364" s="179">
        <v>8.8556649630000001E-3</v>
      </c>
      <c r="Z364" s="179">
        <v>1.6355546619665142E-3</v>
      </c>
    </row>
    <row r="365" spans="1:26">
      <c r="A365" s="152">
        <v>8694</v>
      </c>
      <c r="B365" s="152">
        <v>12533</v>
      </c>
      <c r="C365" s="152" t="s">
        <v>1250</v>
      </c>
      <c r="D365" s="152" t="s">
        <v>1253</v>
      </c>
      <c r="E365" s="152" t="s">
        <v>1254</v>
      </c>
      <c r="F365" s="152" t="s">
        <v>246</v>
      </c>
      <c r="G365" s="152" t="s">
        <v>61</v>
      </c>
      <c r="H365" s="152" t="s">
        <v>53</v>
      </c>
      <c r="I365" s="152" t="s">
        <v>488</v>
      </c>
      <c r="J365" s="152" t="s">
        <v>4248</v>
      </c>
      <c r="K365" s="176" t="s">
        <v>84</v>
      </c>
      <c r="L365" s="152" t="s">
        <v>1207</v>
      </c>
      <c r="M365" s="224">
        <v>14.132</v>
      </c>
      <c r="N365" s="177">
        <v>56320</v>
      </c>
      <c r="O365" s="179">
        <v>5.7500000000000002E-2</v>
      </c>
      <c r="P365" s="179">
        <v>6.0949999999999997E-2</v>
      </c>
      <c r="Q365" s="226">
        <v>0</v>
      </c>
      <c r="R365" s="233">
        <v>1000000</v>
      </c>
      <c r="S365" s="226">
        <v>3.71</v>
      </c>
      <c r="T365" s="226">
        <v>95.627399999999994</v>
      </c>
      <c r="U365" s="226">
        <v>3547.7765399999998</v>
      </c>
      <c r="V365" s="152"/>
      <c r="W365" s="152" t="s">
        <v>17</v>
      </c>
      <c r="X365" s="179">
        <v>3.3333333300000003E-4</v>
      </c>
      <c r="Y365" s="179">
        <v>1.43120198E-3</v>
      </c>
      <c r="Z365" s="179">
        <v>2.6432900088074258E-4</v>
      </c>
    </row>
    <row r="366" spans="1:26">
      <c r="A366" s="152">
        <v>8694</v>
      </c>
      <c r="B366" s="152">
        <v>12533</v>
      </c>
      <c r="C366" s="152" t="s">
        <v>1250</v>
      </c>
      <c r="D366" s="152" t="s">
        <v>1255</v>
      </c>
      <c r="E366" s="152" t="s">
        <v>1256</v>
      </c>
      <c r="F366" s="152" t="s">
        <v>246</v>
      </c>
      <c r="G366" s="152" t="s">
        <v>61</v>
      </c>
      <c r="H366" s="152" t="s">
        <v>53</v>
      </c>
      <c r="I366" s="152" t="s">
        <v>102</v>
      </c>
      <c r="J366" s="152" t="s">
        <v>4248</v>
      </c>
      <c r="K366" s="176" t="s">
        <v>84</v>
      </c>
      <c r="L366" s="152" t="s">
        <v>1207</v>
      </c>
      <c r="M366" s="224">
        <v>7.47</v>
      </c>
      <c r="N366" s="177">
        <v>49015</v>
      </c>
      <c r="O366" s="179">
        <v>5.5E-2</v>
      </c>
      <c r="P366" s="179">
        <v>5.4899999999999997E-2</v>
      </c>
      <c r="Q366" s="226">
        <v>0</v>
      </c>
      <c r="R366" s="233">
        <v>8840000</v>
      </c>
      <c r="S366" s="226">
        <v>3.71</v>
      </c>
      <c r="T366" s="226">
        <v>100.3776</v>
      </c>
      <c r="U366" s="226">
        <v>32920.23921</v>
      </c>
      <c r="V366" s="152"/>
      <c r="W366" s="152" t="s">
        <v>17</v>
      </c>
      <c r="X366" s="179">
        <v>2.9466666660000001E-3</v>
      </c>
      <c r="Y366" s="179">
        <v>1.3280292891E-2</v>
      </c>
      <c r="Z366" s="179">
        <v>2.4527401433051773E-3</v>
      </c>
    </row>
    <row r="367" spans="1:26">
      <c r="A367" s="152">
        <v>8694</v>
      </c>
      <c r="B367" s="152">
        <v>12533</v>
      </c>
      <c r="C367" s="152" t="s">
        <v>1250</v>
      </c>
      <c r="D367" s="152" t="s">
        <v>1257</v>
      </c>
      <c r="E367" s="152" t="s">
        <v>1258</v>
      </c>
      <c r="F367" s="152" t="s">
        <v>246</v>
      </c>
      <c r="G367" s="152" t="s">
        <v>61</v>
      </c>
      <c r="H367" s="152" t="s">
        <v>53</v>
      </c>
      <c r="I367" s="152" t="s">
        <v>102</v>
      </c>
      <c r="J367" s="152" t="s">
        <v>4248</v>
      </c>
      <c r="K367" s="176" t="s">
        <v>84</v>
      </c>
      <c r="L367" s="152" t="s">
        <v>1207</v>
      </c>
      <c r="M367" s="224">
        <v>4.0060000000000002</v>
      </c>
      <c r="N367" s="177">
        <v>47189</v>
      </c>
      <c r="O367" s="179">
        <v>5.3749999999999999E-2</v>
      </c>
      <c r="P367" s="179">
        <v>4.9390000000000003E-2</v>
      </c>
      <c r="Q367" s="226">
        <v>0</v>
      </c>
      <c r="R367" s="233">
        <v>1240000</v>
      </c>
      <c r="S367" s="226">
        <v>3.71</v>
      </c>
      <c r="T367" s="226">
        <v>102.01560000000001</v>
      </c>
      <c r="U367" s="226">
        <v>4693.1256599999997</v>
      </c>
      <c r="V367" s="152"/>
      <c r="W367" s="152" t="s">
        <v>17</v>
      </c>
      <c r="X367" s="179">
        <v>6.2E-4</v>
      </c>
      <c r="Y367" s="179">
        <v>1.893245153E-3</v>
      </c>
      <c r="Z367" s="179">
        <v>3.496638536077516E-4</v>
      </c>
    </row>
    <row r="368" spans="1:26">
      <c r="A368" s="152">
        <v>8694</v>
      </c>
      <c r="B368" s="152">
        <v>12533</v>
      </c>
      <c r="C368" s="152" t="s">
        <v>1220</v>
      </c>
      <c r="D368" s="152" t="s">
        <v>3210</v>
      </c>
      <c r="E368" s="152" t="s">
        <v>3211</v>
      </c>
      <c r="F368" s="152" t="s">
        <v>246</v>
      </c>
      <c r="G368" s="152" t="s">
        <v>61</v>
      </c>
      <c r="H368" s="152" t="s">
        <v>314</v>
      </c>
      <c r="I368" s="152" t="s">
        <v>102</v>
      </c>
      <c r="J368" s="152" t="s">
        <v>1223</v>
      </c>
      <c r="K368" s="176" t="s">
        <v>84</v>
      </c>
      <c r="L368" s="152" t="s">
        <v>1207</v>
      </c>
      <c r="M368" s="224">
        <v>0.14299999999999999</v>
      </c>
      <c r="N368" s="177">
        <v>45617</v>
      </c>
      <c r="O368" s="179">
        <v>0</v>
      </c>
      <c r="P368" s="179">
        <v>4.7160000000000001E-2</v>
      </c>
      <c r="Q368" s="226">
        <v>0</v>
      </c>
      <c r="R368" s="233">
        <v>11000000</v>
      </c>
      <c r="S368" s="226">
        <v>3.71</v>
      </c>
      <c r="T368" s="226">
        <v>99.358199999999997</v>
      </c>
      <c r="U368" s="226">
        <v>40548.081420000002</v>
      </c>
      <c r="V368" s="152"/>
      <c r="W368" s="152" t="s">
        <v>17</v>
      </c>
      <c r="X368" s="179">
        <v>6.9992364469330601E-5</v>
      </c>
      <c r="Y368" s="179">
        <v>1.6357426628000001E-2</v>
      </c>
      <c r="Z368" s="179">
        <v>3.021056633228541E-3</v>
      </c>
    </row>
    <row r="369" spans="1:26">
      <c r="A369" s="152">
        <v>8694</v>
      </c>
      <c r="B369" s="152">
        <v>12534</v>
      </c>
      <c r="C369" s="152" t="s">
        <v>1224</v>
      </c>
      <c r="D369" s="152" t="s">
        <v>1233</v>
      </c>
      <c r="E369" s="152" t="s">
        <v>3193</v>
      </c>
      <c r="F369" s="152" t="s">
        <v>223</v>
      </c>
      <c r="G369" s="152" t="s">
        <v>53</v>
      </c>
      <c r="H369" s="152" t="s">
        <v>53</v>
      </c>
      <c r="I369" s="152" t="s">
        <v>311</v>
      </c>
      <c r="J369" s="152" t="s">
        <v>298</v>
      </c>
      <c r="K369" s="176" t="s">
        <v>298</v>
      </c>
      <c r="L369" s="152" t="s">
        <v>1206</v>
      </c>
      <c r="M369" s="224">
        <v>11.324999999999999</v>
      </c>
      <c r="N369" s="177">
        <v>51897</v>
      </c>
      <c r="O369" s="179">
        <v>5.5E-2</v>
      </c>
      <c r="P369" s="179">
        <v>5.1700000000000003E-2</v>
      </c>
      <c r="Q369" s="226">
        <v>0</v>
      </c>
      <c r="R369" s="233">
        <v>1964884</v>
      </c>
      <c r="S369" s="226">
        <v>1</v>
      </c>
      <c r="T369" s="226">
        <v>107.34</v>
      </c>
      <c r="U369" s="226">
        <v>2109.1064900000001</v>
      </c>
      <c r="V369" s="152"/>
      <c r="W369" s="152" t="s">
        <v>17</v>
      </c>
      <c r="X369" s="179">
        <v>8.8901042280795897E-5</v>
      </c>
      <c r="Y369" s="179">
        <v>9.790123579999999E-4</v>
      </c>
      <c r="Z369" s="179">
        <v>2.3095080788063815E-4</v>
      </c>
    </row>
    <row r="370" spans="1:26">
      <c r="A370" s="152">
        <v>8694</v>
      </c>
      <c r="B370" s="152">
        <v>12534</v>
      </c>
      <c r="C370" s="152" t="s">
        <v>1224</v>
      </c>
      <c r="D370" s="152" t="s">
        <v>1234</v>
      </c>
      <c r="E370" s="152" t="s">
        <v>3194</v>
      </c>
      <c r="F370" s="152" t="s">
        <v>221</v>
      </c>
      <c r="G370" s="152" t="s">
        <v>53</v>
      </c>
      <c r="H370" s="152" t="s">
        <v>53</v>
      </c>
      <c r="I370" s="152" t="s">
        <v>311</v>
      </c>
      <c r="J370" s="152" t="s">
        <v>298</v>
      </c>
      <c r="K370" s="176" t="s">
        <v>298</v>
      </c>
      <c r="L370" s="152" t="s">
        <v>1206</v>
      </c>
      <c r="M370" s="224">
        <v>1.075</v>
      </c>
      <c r="N370" s="177">
        <v>45961</v>
      </c>
      <c r="O370" s="179">
        <v>7.4999999999999997E-3</v>
      </c>
      <c r="P370" s="179">
        <v>1.2999999999999999E-2</v>
      </c>
      <c r="Q370" s="226">
        <v>0</v>
      </c>
      <c r="R370" s="233">
        <v>115535511</v>
      </c>
      <c r="S370" s="226">
        <v>1</v>
      </c>
      <c r="T370" s="226">
        <v>116.02</v>
      </c>
      <c r="U370" s="226">
        <v>134044.29986</v>
      </c>
      <c r="V370" s="152"/>
      <c r="W370" s="152" t="s">
        <v>17</v>
      </c>
      <c r="X370" s="179">
        <v>5.3235478899999996E-3</v>
      </c>
      <c r="Y370" s="179">
        <v>6.2221147578E-2</v>
      </c>
      <c r="Z370" s="179">
        <v>1.467808263415922E-2</v>
      </c>
    </row>
    <row r="371" spans="1:26">
      <c r="A371" s="152">
        <v>8694</v>
      </c>
      <c r="B371" s="152">
        <v>12534</v>
      </c>
      <c r="C371" s="152" t="s">
        <v>1224</v>
      </c>
      <c r="D371" s="152" t="s">
        <v>1237</v>
      </c>
      <c r="E371" s="152" t="s">
        <v>3195</v>
      </c>
      <c r="F371" s="152" t="s">
        <v>221</v>
      </c>
      <c r="G371" s="152" t="s">
        <v>53</v>
      </c>
      <c r="H371" s="152" t="s">
        <v>53</v>
      </c>
      <c r="I371" s="152" t="s">
        <v>311</v>
      </c>
      <c r="J371" s="152" t="s">
        <v>298</v>
      </c>
      <c r="K371" s="176" t="s">
        <v>298</v>
      </c>
      <c r="L371" s="152" t="s">
        <v>1206</v>
      </c>
      <c r="M371" s="224">
        <v>2.64</v>
      </c>
      <c r="N371" s="177">
        <v>46538</v>
      </c>
      <c r="O371" s="179">
        <v>7.4999999999999997E-3</v>
      </c>
      <c r="P371" s="179">
        <v>1.6299999999999999E-2</v>
      </c>
      <c r="Q371" s="226">
        <v>0</v>
      </c>
      <c r="R371" s="233">
        <v>221245066</v>
      </c>
      <c r="S371" s="226">
        <v>1</v>
      </c>
      <c r="T371" s="226">
        <v>114.25</v>
      </c>
      <c r="U371" s="226">
        <v>252772.48790000001</v>
      </c>
      <c r="V371" s="152"/>
      <c r="W371" s="152" t="s">
        <v>17</v>
      </c>
      <c r="X371" s="179">
        <v>9.925467827E-3</v>
      </c>
      <c r="Y371" s="179">
        <v>0.11733280929999999</v>
      </c>
      <c r="Z371" s="179">
        <v>2.7679024538255451E-2</v>
      </c>
    </row>
    <row r="372" spans="1:26">
      <c r="A372" s="152">
        <v>8694</v>
      </c>
      <c r="B372" s="152">
        <v>12534</v>
      </c>
      <c r="C372" s="152" t="s">
        <v>1224</v>
      </c>
      <c r="D372" s="152" t="s">
        <v>1238</v>
      </c>
      <c r="E372" s="152" t="s">
        <v>3196</v>
      </c>
      <c r="F372" s="152" t="s">
        <v>223</v>
      </c>
      <c r="G372" s="152" t="s">
        <v>53</v>
      </c>
      <c r="H372" s="152" t="s">
        <v>53</v>
      </c>
      <c r="I372" s="152" t="s">
        <v>311</v>
      </c>
      <c r="J372" s="152" t="s">
        <v>298</v>
      </c>
      <c r="K372" s="176" t="s">
        <v>298</v>
      </c>
      <c r="L372" s="152" t="s">
        <v>1206</v>
      </c>
      <c r="M372" s="224">
        <v>3.8580000000000001</v>
      </c>
      <c r="N372" s="177">
        <v>47024</v>
      </c>
      <c r="O372" s="179">
        <v>2.2499999999999999E-2</v>
      </c>
      <c r="P372" s="179">
        <v>4.5100000000000001E-2</v>
      </c>
      <c r="Q372" s="226">
        <v>0</v>
      </c>
      <c r="R372" s="233">
        <v>154809382</v>
      </c>
      <c r="S372" s="226">
        <v>1</v>
      </c>
      <c r="T372" s="226">
        <v>91.9</v>
      </c>
      <c r="U372" s="226">
        <v>142269.82206000001</v>
      </c>
      <c r="V372" s="152"/>
      <c r="W372" s="152" t="s">
        <v>17</v>
      </c>
      <c r="X372" s="179">
        <v>4.6202763379999999E-3</v>
      </c>
      <c r="Y372" s="179">
        <v>6.6039298974000002E-2</v>
      </c>
      <c r="Z372" s="179">
        <v>1.5578791539251123E-2</v>
      </c>
    </row>
    <row r="373" spans="1:26">
      <c r="A373" s="152">
        <v>8694</v>
      </c>
      <c r="B373" s="152">
        <v>12534</v>
      </c>
      <c r="C373" s="152" t="s">
        <v>1224</v>
      </c>
      <c r="D373" s="152" t="s">
        <v>1239</v>
      </c>
      <c r="E373" s="152" t="s">
        <v>3197</v>
      </c>
      <c r="F373" s="152" t="s">
        <v>221</v>
      </c>
      <c r="G373" s="152" t="s">
        <v>53</v>
      </c>
      <c r="H373" s="152" t="s">
        <v>53</v>
      </c>
      <c r="I373" s="152" t="s">
        <v>311</v>
      </c>
      <c r="J373" s="152" t="s">
        <v>298</v>
      </c>
      <c r="K373" s="176" t="s">
        <v>298</v>
      </c>
      <c r="L373" s="152" t="s">
        <v>1206</v>
      </c>
      <c r="M373" s="224">
        <v>4.6139999999999999</v>
      </c>
      <c r="N373" s="177">
        <v>47269</v>
      </c>
      <c r="O373" s="179">
        <v>5.0000000000000001E-3</v>
      </c>
      <c r="P373" s="179">
        <v>1.83E-2</v>
      </c>
      <c r="Q373" s="226">
        <v>0</v>
      </c>
      <c r="R373" s="233">
        <v>256222377</v>
      </c>
      <c r="S373" s="226">
        <v>1</v>
      </c>
      <c r="T373" s="226">
        <v>108.85</v>
      </c>
      <c r="U373" s="226">
        <v>278898.05735999998</v>
      </c>
      <c r="V373" s="152"/>
      <c r="W373" s="152" t="s">
        <v>17</v>
      </c>
      <c r="X373" s="179">
        <v>9.5015529060000006E-3</v>
      </c>
      <c r="Y373" s="179">
        <v>0.12945986665799999</v>
      </c>
      <c r="Z373" s="179">
        <v>3.0539819572425925E-2</v>
      </c>
    </row>
    <row r="374" spans="1:26">
      <c r="A374" s="152">
        <v>8694</v>
      </c>
      <c r="B374" s="152">
        <v>12534</v>
      </c>
      <c r="C374" s="152" t="s">
        <v>1224</v>
      </c>
      <c r="D374" s="152" t="s">
        <v>1240</v>
      </c>
      <c r="E374" s="152" t="s">
        <v>3198</v>
      </c>
      <c r="F374" s="152" t="s">
        <v>223</v>
      </c>
      <c r="G374" s="152" t="s">
        <v>53</v>
      </c>
      <c r="H374" s="152" t="s">
        <v>53</v>
      </c>
      <c r="I374" s="152" t="s">
        <v>311</v>
      </c>
      <c r="J374" s="152" t="s">
        <v>298</v>
      </c>
      <c r="K374" s="176" t="s">
        <v>298</v>
      </c>
      <c r="L374" s="152" t="s">
        <v>1206</v>
      </c>
      <c r="M374" s="224">
        <v>5.3319999999999999</v>
      </c>
      <c r="N374" s="177">
        <v>47573</v>
      </c>
      <c r="O374" s="179">
        <v>0.01</v>
      </c>
      <c r="P374" s="179">
        <v>4.6300000000000001E-2</v>
      </c>
      <c r="Q374" s="226">
        <v>0</v>
      </c>
      <c r="R374" s="233">
        <v>11248100</v>
      </c>
      <c r="S374" s="226">
        <v>1</v>
      </c>
      <c r="T374" s="226">
        <v>83.24</v>
      </c>
      <c r="U374" s="226">
        <v>9362.9184399999995</v>
      </c>
      <c r="V374" s="152"/>
      <c r="W374" s="152" t="s">
        <v>17</v>
      </c>
      <c r="X374" s="179">
        <v>2.9791989500000001E-4</v>
      </c>
      <c r="Y374" s="179">
        <v>4.3461119240000004E-3</v>
      </c>
      <c r="Z374" s="179">
        <v>1.0252557602430611E-3</v>
      </c>
    </row>
    <row r="375" spans="1:26">
      <c r="A375" s="152">
        <v>8694</v>
      </c>
      <c r="B375" s="152">
        <v>12534</v>
      </c>
      <c r="C375" s="152" t="s">
        <v>1224</v>
      </c>
      <c r="D375" s="152" t="s">
        <v>1241</v>
      </c>
      <c r="E375" s="152" t="s">
        <v>3199</v>
      </c>
      <c r="F375" s="152" t="s">
        <v>223</v>
      </c>
      <c r="G375" s="152" t="s">
        <v>53</v>
      </c>
      <c r="H375" s="152" t="s">
        <v>53</v>
      </c>
      <c r="I375" s="152" t="s">
        <v>311</v>
      </c>
      <c r="J375" s="152" t="s">
        <v>298</v>
      </c>
      <c r="K375" s="176" t="s">
        <v>298</v>
      </c>
      <c r="L375" s="152" t="s">
        <v>1206</v>
      </c>
      <c r="M375" s="224">
        <v>11.263999999999999</v>
      </c>
      <c r="N375" s="177">
        <v>50191</v>
      </c>
      <c r="O375" s="179">
        <v>1.4999999999999999E-2</v>
      </c>
      <c r="P375" s="179">
        <v>5.04E-2</v>
      </c>
      <c r="Q375" s="226">
        <v>0</v>
      </c>
      <c r="R375" s="233">
        <v>79955196</v>
      </c>
      <c r="S375" s="226">
        <v>1</v>
      </c>
      <c r="T375" s="226">
        <v>67.92</v>
      </c>
      <c r="U375" s="226">
        <v>54305.56912</v>
      </c>
      <c r="V375" s="152"/>
      <c r="W375" s="152" t="s">
        <v>17</v>
      </c>
      <c r="X375" s="179">
        <v>2.4924810670000001E-3</v>
      </c>
      <c r="Y375" s="179">
        <v>2.5207747244999999E-2</v>
      </c>
      <c r="Z375" s="179">
        <v>5.9465537279162397E-3</v>
      </c>
    </row>
    <row r="376" spans="1:26">
      <c r="A376" s="152">
        <v>8694</v>
      </c>
      <c r="B376" s="152">
        <v>12534</v>
      </c>
      <c r="C376" s="152" t="s">
        <v>1224</v>
      </c>
      <c r="D376" s="152" t="s">
        <v>1225</v>
      </c>
      <c r="E376" s="152" t="s">
        <v>3186</v>
      </c>
      <c r="F376" s="152" t="s">
        <v>224</v>
      </c>
      <c r="G376" s="152" t="s">
        <v>53</v>
      </c>
      <c r="H376" s="152" t="s">
        <v>53</v>
      </c>
      <c r="I376" s="152" t="s">
        <v>311</v>
      </c>
      <c r="J376" s="152" t="s">
        <v>298</v>
      </c>
      <c r="K376" s="176" t="s">
        <v>298</v>
      </c>
      <c r="L376" s="152" t="s">
        <v>1206</v>
      </c>
      <c r="M376" s="224">
        <v>5.4320000000000004</v>
      </c>
      <c r="N376" s="177">
        <v>47816</v>
      </c>
      <c r="O376" s="179">
        <v>4.1700000000000001E-2</v>
      </c>
      <c r="P376" s="179">
        <v>4.7399999999999998E-2</v>
      </c>
      <c r="Q376" s="226">
        <v>0</v>
      </c>
      <c r="R376" s="233">
        <v>60626783</v>
      </c>
      <c r="S376" s="226">
        <v>1</v>
      </c>
      <c r="T376" s="226">
        <v>97.9</v>
      </c>
      <c r="U376" s="226">
        <v>59353.620560000003</v>
      </c>
      <c r="V376" s="152"/>
      <c r="W376" s="152" t="s">
        <v>17</v>
      </c>
      <c r="X376" s="179">
        <v>1.914293241E-3</v>
      </c>
      <c r="Y376" s="179">
        <v>2.7550969254E-2</v>
      </c>
      <c r="Z376" s="179">
        <v>6.4993240900666207E-3</v>
      </c>
    </row>
    <row r="377" spans="1:26">
      <c r="A377" s="152">
        <v>8694</v>
      </c>
      <c r="B377" s="152">
        <v>12534</v>
      </c>
      <c r="C377" s="152" t="s">
        <v>1224</v>
      </c>
      <c r="D377" s="152" t="s">
        <v>1242</v>
      </c>
      <c r="E377" s="152" t="s">
        <v>3200</v>
      </c>
      <c r="F377" s="152" t="s">
        <v>221</v>
      </c>
      <c r="G377" s="152" t="s">
        <v>53</v>
      </c>
      <c r="H377" s="152" t="s">
        <v>53</v>
      </c>
      <c r="I377" s="152" t="s">
        <v>311</v>
      </c>
      <c r="J377" s="152" t="s">
        <v>298</v>
      </c>
      <c r="K377" s="176" t="s">
        <v>298</v>
      </c>
      <c r="L377" s="152" t="s">
        <v>1206</v>
      </c>
      <c r="M377" s="224">
        <v>1.829</v>
      </c>
      <c r="N377" s="177">
        <v>46234</v>
      </c>
      <c r="O377" s="179">
        <v>1E-3</v>
      </c>
      <c r="P377" s="179">
        <v>1.5599999999999999E-2</v>
      </c>
      <c r="Q377" s="226">
        <v>0</v>
      </c>
      <c r="R377" s="233">
        <v>90668957</v>
      </c>
      <c r="S377" s="226">
        <v>1</v>
      </c>
      <c r="T377" s="226">
        <v>112.44</v>
      </c>
      <c r="U377" s="226">
        <v>101948.17525</v>
      </c>
      <c r="V377" s="152"/>
      <c r="W377" s="152" t="s">
        <v>17</v>
      </c>
      <c r="X377" s="179">
        <v>4.4875480859999997E-3</v>
      </c>
      <c r="Y377" s="179">
        <v>4.7322657242000001E-2</v>
      </c>
      <c r="Z377" s="179">
        <v>1.1163501486330534E-2</v>
      </c>
    </row>
    <row r="378" spans="1:26">
      <c r="A378" s="152">
        <v>8694</v>
      </c>
      <c r="B378" s="152">
        <v>12534</v>
      </c>
      <c r="C378" s="152" t="s">
        <v>1224</v>
      </c>
      <c r="D378" s="152" t="s">
        <v>1243</v>
      </c>
      <c r="E378" s="152" t="s">
        <v>3201</v>
      </c>
      <c r="F378" s="152" t="s">
        <v>221</v>
      </c>
      <c r="G378" s="152" t="s">
        <v>53</v>
      </c>
      <c r="H378" s="152" t="s">
        <v>53</v>
      </c>
      <c r="I378" s="152" t="s">
        <v>311</v>
      </c>
      <c r="J378" s="152" t="s">
        <v>298</v>
      </c>
      <c r="K378" s="176" t="s">
        <v>298</v>
      </c>
      <c r="L378" s="152" t="s">
        <v>1206</v>
      </c>
      <c r="M378" s="224">
        <v>7.1360000000000001</v>
      </c>
      <c r="N378" s="177">
        <v>48182</v>
      </c>
      <c r="O378" s="179">
        <v>1E-3</v>
      </c>
      <c r="P378" s="179">
        <v>1.9900000000000001E-2</v>
      </c>
      <c r="Q378" s="226">
        <v>0</v>
      </c>
      <c r="R378" s="233">
        <v>75788827</v>
      </c>
      <c r="S378" s="226">
        <v>1</v>
      </c>
      <c r="T378" s="226">
        <v>101.1</v>
      </c>
      <c r="U378" s="226">
        <v>76622.504100000006</v>
      </c>
      <c r="V378" s="152"/>
      <c r="W378" s="152" t="s">
        <v>17</v>
      </c>
      <c r="X378" s="179">
        <v>2.4683635499999999E-3</v>
      </c>
      <c r="Y378" s="179">
        <v>3.5566899452999998E-2</v>
      </c>
      <c r="Z378" s="179">
        <v>8.3902967003494019E-3</v>
      </c>
    </row>
    <row r="379" spans="1:26">
      <c r="A379" s="152">
        <v>8694</v>
      </c>
      <c r="B379" s="152">
        <v>12534</v>
      </c>
      <c r="C379" s="152" t="s">
        <v>1224</v>
      </c>
      <c r="D379" s="152" t="s">
        <v>1244</v>
      </c>
      <c r="E379" s="152" t="s">
        <v>3202</v>
      </c>
      <c r="F379" s="152" t="s">
        <v>223</v>
      </c>
      <c r="G379" s="152" t="s">
        <v>53</v>
      </c>
      <c r="H379" s="152" t="s">
        <v>53</v>
      </c>
      <c r="I379" s="152" t="s">
        <v>311</v>
      </c>
      <c r="J379" s="152" t="s">
        <v>298</v>
      </c>
      <c r="K379" s="176" t="s">
        <v>298</v>
      </c>
      <c r="L379" s="152" t="s">
        <v>1206</v>
      </c>
      <c r="M379" s="224">
        <v>1.403</v>
      </c>
      <c r="N379" s="177">
        <v>46080</v>
      </c>
      <c r="O379" s="179">
        <v>5.0000000000000001E-3</v>
      </c>
      <c r="P379" s="179">
        <v>4.3799999999999999E-2</v>
      </c>
      <c r="Q379" s="226">
        <v>0</v>
      </c>
      <c r="R379" s="233">
        <v>13561931</v>
      </c>
      <c r="S379" s="226">
        <v>1</v>
      </c>
      <c r="T379" s="226">
        <v>95.1</v>
      </c>
      <c r="U379" s="226">
        <v>12897.39638</v>
      </c>
      <c r="V379" s="152"/>
      <c r="W379" s="152" t="s">
        <v>17</v>
      </c>
      <c r="X379" s="179">
        <v>4.8814056599999999E-4</v>
      </c>
      <c r="Y379" s="179">
        <v>5.9867581409999999E-3</v>
      </c>
      <c r="Z379" s="179">
        <v>1.4122872067582597E-3</v>
      </c>
    </row>
    <row r="380" spans="1:26">
      <c r="A380" s="152">
        <v>8694</v>
      </c>
      <c r="B380" s="152">
        <v>12534</v>
      </c>
      <c r="C380" s="152" t="s">
        <v>1224</v>
      </c>
      <c r="D380" s="152" t="s">
        <v>1245</v>
      </c>
      <c r="E380" s="152" t="s">
        <v>3203</v>
      </c>
      <c r="F380" s="152" t="s">
        <v>223</v>
      </c>
      <c r="G380" s="152" t="s">
        <v>53</v>
      </c>
      <c r="H380" s="152" t="s">
        <v>53</v>
      </c>
      <c r="I380" s="152" t="s">
        <v>311</v>
      </c>
      <c r="J380" s="152" t="s">
        <v>298</v>
      </c>
      <c r="K380" s="176" t="s">
        <v>298</v>
      </c>
      <c r="L380" s="152" t="s">
        <v>1206</v>
      </c>
      <c r="M380" s="224">
        <v>7.173</v>
      </c>
      <c r="N380" s="177">
        <v>48334</v>
      </c>
      <c r="O380" s="179">
        <v>1.2999999999999999E-2</v>
      </c>
      <c r="P380" s="179">
        <v>4.7500000000000001E-2</v>
      </c>
      <c r="Q380" s="226">
        <v>0</v>
      </c>
      <c r="R380" s="233">
        <v>195433669</v>
      </c>
      <c r="S380" s="226">
        <v>1</v>
      </c>
      <c r="T380" s="226">
        <v>78.98</v>
      </c>
      <c r="U380" s="226">
        <v>154353.51178</v>
      </c>
      <c r="V380" s="152"/>
      <c r="W380" s="152" t="s">
        <v>17</v>
      </c>
      <c r="X380" s="179">
        <v>6.5138274830000001E-3</v>
      </c>
      <c r="Y380" s="179">
        <v>7.1648347939000004E-2</v>
      </c>
      <c r="Z380" s="179">
        <v>1.6901976459616601E-2</v>
      </c>
    </row>
    <row r="381" spans="1:26">
      <c r="A381" s="152">
        <v>8694</v>
      </c>
      <c r="B381" s="152">
        <v>12534</v>
      </c>
      <c r="C381" s="152" t="s">
        <v>1224</v>
      </c>
      <c r="D381" s="152" t="s">
        <v>1246</v>
      </c>
      <c r="E381" s="152" t="s">
        <v>3204</v>
      </c>
      <c r="F381" s="152" t="s">
        <v>223</v>
      </c>
      <c r="G381" s="152" t="s">
        <v>53</v>
      </c>
      <c r="H381" s="152" t="s">
        <v>53</v>
      </c>
      <c r="I381" s="152" t="s">
        <v>311</v>
      </c>
      <c r="J381" s="152" t="s">
        <v>298</v>
      </c>
      <c r="K381" s="176" t="s">
        <v>298</v>
      </c>
      <c r="L381" s="152" t="s">
        <v>1206</v>
      </c>
      <c r="M381" s="224">
        <v>4.0570000000000004</v>
      </c>
      <c r="N381" s="177">
        <v>47177</v>
      </c>
      <c r="O381" s="179">
        <v>3.7499999999999999E-2</v>
      </c>
      <c r="P381" s="179">
        <v>4.5600000000000002E-2</v>
      </c>
      <c r="Q381" s="226">
        <v>0</v>
      </c>
      <c r="R381" s="233">
        <v>183344347</v>
      </c>
      <c r="S381" s="226">
        <v>1</v>
      </c>
      <c r="T381" s="226">
        <v>99.02</v>
      </c>
      <c r="U381" s="226">
        <v>181547.5724</v>
      </c>
      <c r="V381" s="152"/>
      <c r="W381" s="152" t="s">
        <v>17</v>
      </c>
      <c r="X381" s="179">
        <v>5.5615771109999998E-3</v>
      </c>
      <c r="Y381" s="179">
        <v>8.4271381226000003E-2</v>
      </c>
      <c r="Z381" s="179">
        <v>1.987977312352239E-2</v>
      </c>
    </row>
    <row r="382" spans="1:26">
      <c r="A382" s="152">
        <v>8694</v>
      </c>
      <c r="B382" s="152">
        <v>12534</v>
      </c>
      <c r="C382" s="152" t="s">
        <v>1224</v>
      </c>
      <c r="D382" s="152" t="s">
        <v>1247</v>
      </c>
      <c r="E382" s="152" t="s">
        <v>3205</v>
      </c>
      <c r="F382" s="152" t="s">
        <v>221</v>
      </c>
      <c r="G382" s="152" t="s">
        <v>53</v>
      </c>
      <c r="H382" s="152" t="s">
        <v>53</v>
      </c>
      <c r="I382" s="152" t="s">
        <v>311</v>
      </c>
      <c r="J382" s="152" t="s">
        <v>298</v>
      </c>
      <c r="K382" s="176" t="s">
        <v>298</v>
      </c>
      <c r="L382" s="152" t="s">
        <v>1206</v>
      </c>
      <c r="M382" s="224">
        <v>3.9750000000000001</v>
      </c>
      <c r="N382" s="177">
        <v>47057</v>
      </c>
      <c r="O382" s="179">
        <v>1.0999999999999999E-2</v>
      </c>
      <c r="P382" s="179">
        <v>1.7999999999999999E-2</v>
      </c>
      <c r="Q382" s="226">
        <v>0</v>
      </c>
      <c r="R382" s="233">
        <v>261802498</v>
      </c>
      <c r="S382" s="226">
        <v>1</v>
      </c>
      <c r="T382" s="226">
        <v>102.6</v>
      </c>
      <c r="U382" s="226">
        <v>268609.36294999998</v>
      </c>
      <c r="V382" s="152"/>
      <c r="W382" s="152" t="s">
        <v>17</v>
      </c>
      <c r="X382" s="179">
        <v>1.2833381551999999E-2</v>
      </c>
      <c r="Y382" s="179">
        <v>0.124684024836</v>
      </c>
      <c r="Z382" s="179">
        <v>2.9413189742546402E-2</v>
      </c>
    </row>
    <row r="383" spans="1:26">
      <c r="A383" s="152">
        <v>8694</v>
      </c>
      <c r="B383" s="152">
        <v>12534</v>
      </c>
      <c r="C383" s="152" t="s">
        <v>1224</v>
      </c>
      <c r="D383" s="152" t="s">
        <v>1248</v>
      </c>
      <c r="E383" s="152" t="s">
        <v>3206</v>
      </c>
      <c r="F383" s="152" t="s">
        <v>223</v>
      </c>
      <c r="G383" s="152" t="s">
        <v>53</v>
      </c>
      <c r="H383" s="152" t="s">
        <v>53</v>
      </c>
      <c r="I383" s="152" t="s">
        <v>311</v>
      </c>
      <c r="J383" s="152" t="s">
        <v>298</v>
      </c>
      <c r="K383" s="176" t="s">
        <v>298</v>
      </c>
      <c r="L383" s="152" t="s">
        <v>1206</v>
      </c>
      <c r="M383" s="224">
        <v>8.5229999999999997</v>
      </c>
      <c r="N383" s="177">
        <v>49398</v>
      </c>
      <c r="O383" s="179">
        <v>0.04</v>
      </c>
      <c r="P383" s="179">
        <v>4.87E-2</v>
      </c>
      <c r="Q383" s="226">
        <v>0</v>
      </c>
      <c r="R383" s="233">
        <v>98547544</v>
      </c>
      <c r="S383" s="226">
        <v>1</v>
      </c>
      <c r="T383" s="226">
        <v>94.93</v>
      </c>
      <c r="U383" s="226">
        <v>93551.183520000006</v>
      </c>
      <c r="V383" s="152"/>
      <c r="W383" s="152" t="s">
        <v>17</v>
      </c>
      <c r="X383" s="179">
        <v>5.6949700339999996E-3</v>
      </c>
      <c r="Y383" s="179">
        <v>4.3424912524999998E-2</v>
      </c>
      <c r="Z383" s="179">
        <v>1.024401637118562E-2</v>
      </c>
    </row>
    <row r="384" spans="1:26">
      <c r="A384" s="152">
        <v>8694</v>
      </c>
      <c r="B384" s="152">
        <v>12534</v>
      </c>
      <c r="C384" s="152" t="s">
        <v>1224</v>
      </c>
      <c r="D384" s="152" t="s">
        <v>1249</v>
      </c>
      <c r="E384" s="152" t="s">
        <v>3207</v>
      </c>
      <c r="F384" s="152" t="s">
        <v>223</v>
      </c>
      <c r="G384" s="152" t="s">
        <v>53</v>
      </c>
      <c r="H384" s="152" t="s">
        <v>53</v>
      </c>
      <c r="I384" s="152" t="s">
        <v>311</v>
      </c>
      <c r="J384" s="152" t="s">
        <v>298</v>
      </c>
      <c r="K384" s="176" t="s">
        <v>298</v>
      </c>
      <c r="L384" s="152" t="s">
        <v>1206</v>
      </c>
      <c r="M384" s="224">
        <v>2.8889999999999998</v>
      </c>
      <c r="N384" s="177">
        <v>46660</v>
      </c>
      <c r="O384" s="179">
        <v>3.7499999999999999E-2</v>
      </c>
      <c r="P384" s="179">
        <v>4.4499999999999998E-2</v>
      </c>
      <c r="Q384" s="226">
        <v>0</v>
      </c>
      <c r="R384" s="233">
        <v>30451000</v>
      </c>
      <c r="S384" s="226">
        <v>1</v>
      </c>
      <c r="T384" s="226">
        <v>98.09</v>
      </c>
      <c r="U384" s="226">
        <v>29869.385900000001</v>
      </c>
      <c r="V384" s="152"/>
      <c r="W384" s="152" t="s">
        <v>17</v>
      </c>
      <c r="X384" s="179">
        <v>1.7412225670000001E-3</v>
      </c>
      <c r="Y384" s="179">
        <v>1.3864875045000001E-2</v>
      </c>
      <c r="Z384" s="179">
        <v>3.2707494084395624E-3</v>
      </c>
    </row>
    <row r="385" spans="1:26">
      <c r="A385" s="152">
        <v>8694</v>
      </c>
      <c r="B385" s="152">
        <v>12534</v>
      </c>
      <c r="C385" s="152" t="s">
        <v>1224</v>
      </c>
      <c r="D385" s="152" t="s">
        <v>3208</v>
      </c>
      <c r="E385" s="152" t="s">
        <v>3209</v>
      </c>
      <c r="F385" s="152" t="s">
        <v>221</v>
      </c>
      <c r="G385" s="152" t="s">
        <v>53</v>
      </c>
      <c r="H385" s="152" t="s">
        <v>53</v>
      </c>
      <c r="I385" s="152" t="s">
        <v>311</v>
      </c>
      <c r="J385" s="152" t="s">
        <v>298</v>
      </c>
      <c r="K385" s="176" t="s">
        <v>298</v>
      </c>
      <c r="L385" s="152" t="s">
        <v>1206</v>
      </c>
      <c r="M385" s="224">
        <v>8.4339999999999993</v>
      </c>
      <c r="N385" s="177">
        <v>48883</v>
      </c>
      <c r="O385" s="179">
        <v>1.6E-2</v>
      </c>
      <c r="P385" s="179">
        <v>2.1299999999999999E-2</v>
      </c>
      <c r="Q385" s="226">
        <v>0</v>
      </c>
      <c r="R385" s="233">
        <v>975000</v>
      </c>
      <c r="S385" s="226">
        <v>1</v>
      </c>
      <c r="T385" s="226">
        <v>100.1</v>
      </c>
      <c r="U385" s="226">
        <v>975.97500000000002</v>
      </c>
      <c r="V385" s="152"/>
      <c r="W385" s="152" t="s">
        <v>17</v>
      </c>
      <c r="X385" s="179">
        <v>9.5697987751050198E-5</v>
      </c>
      <c r="Y385" s="179">
        <v>4.5303145700000002E-4</v>
      </c>
      <c r="Z385" s="179">
        <v>1.0687095022940535E-4</v>
      </c>
    </row>
    <row r="386" spans="1:26">
      <c r="A386" s="152">
        <v>8694</v>
      </c>
      <c r="B386" s="152">
        <v>12534</v>
      </c>
      <c r="C386" s="152" t="s">
        <v>1224</v>
      </c>
      <c r="D386" s="152" t="s">
        <v>1226</v>
      </c>
      <c r="E386" s="152" t="s">
        <v>3175</v>
      </c>
      <c r="F386" s="152" t="s">
        <v>223</v>
      </c>
      <c r="G386" s="152" t="s">
        <v>53</v>
      </c>
      <c r="H386" s="152" t="s">
        <v>53</v>
      </c>
      <c r="I386" s="152" t="s">
        <v>311</v>
      </c>
      <c r="J386" s="152" t="s">
        <v>298</v>
      </c>
      <c r="K386" s="176" t="s">
        <v>298</v>
      </c>
      <c r="L386" s="152" t="s">
        <v>1206</v>
      </c>
      <c r="M386" s="224">
        <v>0.41099999999999998</v>
      </c>
      <c r="N386" s="177">
        <v>45716</v>
      </c>
      <c r="O386" s="179">
        <v>0</v>
      </c>
      <c r="P386" s="179">
        <v>4.3099999999999999E-2</v>
      </c>
      <c r="Q386" s="226">
        <v>0</v>
      </c>
      <c r="R386" s="233">
        <v>5000000</v>
      </c>
      <c r="S386" s="226">
        <v>1</v>
      </c>
      <c r="T386" s="226">
        <v>98.28</v>
      </c>
      <c r="U386" s="226">
        <v>4914</v>
      </c>
      <c r="V386" s="152"/>
      <c r="W386" s="152" t="s">
        <v>17</v>
      </c>
      <c r="X386" s="179">
        <v>5.3914069800000005E-4</v>
      </c>
      <c r="Y386" s="179">
        <v>2.2809975469999999E-3</v>
      </c>
      <c r="Z386" s="179">
        <v>5.3809149765854435E-4</v>
      </c>
    </row>
    <row r="387" spans="1:26">
      <c r="A387" s="152">
        <v>8694</v>
      </c>
      <c r="B387" s="152">
        <v>12534</v>
      </c>
      <c r="C387" s="152" t="s">
        <v>1224</v>
      </c>
      <c r="D387" s="152" t="s">
        <v>3164</v>
      </c>
      <c r="E387" s="152" t="s">
        <v>3165</v>
      </c>
      <c r="F387" s="152" t="s">
        <v>223</v>
      </c>
      <c r="G387" s="152" t="s">
        <v>53</v>
      </c>
      <c r="H387" s="152" t="s">
        <v>53</v>
      </c>
      <c r="I387" s="152" t="s">
        <v>311</v>
      </c>
      <c r="J387" s="152" t="s">
        <v>298</v>
      </c>
      <c r="K387" s="176" t="s">
        <v>298</v>
      </c>
      <c r="L387" s="152" t="s">
        <v>1206</v>
      </c>
      <c r="M387" s="224">
        <v>0.66</v>
      </c>
      <c r="N387" s="177">
        <v>45807</v>
      </c>
      <c r="O387" s="179">
        <v>0</v>
      </c>
      <c r="P387" s="179">
        <v>4.1500000000000002E-2</v>
      </c>
      <c r="Q387" s="226">
        <v>0</v>
      </c>
      <c r="R387" s="233">
        <v>47000000</v>
      </c>
      <c r="S387" s="226">
        <v>1</v>
      </c>
      <c r="T387" s="226">
        <v>97.35</v>
      </c>
      <c r="U387" s="226">
        <v>45754.5</v>
      </c>
      <c r="V387" s="152"/>
      <c r="W387" s="152" t="s">
        <v>17</v>
      </c>
      <c r="X387" s="179">
        <v>6.32266865E-3</v>
      </c>
      <c r="Y387" s="179">
        <v>2.1238482350999999E-2</v>
      </c>
      <c r="Z387" s="179">
        <v>5.0101968721241088E-3</v>
      </c>
    </row>
    <row r="388" spans="1:26">
      <c r="A388" s="152">
        <v>8694</v>
      </c>
      <c r="B388" s="152">
        <v>12534</v>
      </c>
      <c r="C388" s="152" t="s">
        <v>1227</v>
      </c>
      <c r="D388" s="152" t="s">
        <v>1228</v>
      </c>
      <c r="E388" s="152" t="s">
        <v>3187</v>
      </c>
      <c r="F388" s="152" t="s">
        <v>227</v>
      </c>
      <c r="G388" s="152" t="s">
        <v>53</v>
      </c>
      <c r="H388" s="152" t="s">
        <v>53</v>
      </c>
      <c r="I388" s="152" t="s">
        <v>311</v>
      </c>
      <c r="J388" s="152" t="s">
        <v>298</v>
      </c>
      <c r="K388" s="176" t="s">
        <v>298</v>
      </c>
      <c r="L388" s="152" t="s">
        <v>1206</v>
      </c>
      <c r="M388" s="224">
        <v>0</v>
      </c>
      <c r="N388" s="177">
        <v>45567</v>
      </c>
      <c r="O388" s="179">
        <v>0</v>
      </c>
      <c r="P388" s="179">
        <v>0</v>
      </c>
      <c r="Q388" s="226">
        <v>0</v>
      </c>
      <c r="R388" s="233">
        <v>10790000</v>
      </c>
      <c r="S388" s="226">
        <v>1</v>
      </c>
      <c r="T388" s="226">
        <v>99.97</v>
      </c>
      <c r="U388" s="226">
        <v>10786.763000000001</v>
      </c>
      <c r="V388" s="152"/>
      <c r="W388" s="152" t="s">
        <v>17</v>
      </c>
      <c r="X388" s="179">
        <v>2.4522727199999999E-4</v>
      </c>
      <c r="Y388" s="179">
        <v>5.0070370250000001E-3</v>
      </c>
      <c r="Z388" s="179">
        <v>1.1811692017822087E-3</v>
      </c>
    </row>
    <row r="389" spans="1:26">
      <c r="A389" s="152">
        <v>8694</v>
      </c>
      <c r="B389" s="152">
        <v>12534</v>
      </c>
      <c r="C389" s="152" t="s">
        <v>1227</v>
      </c>
      <c r="D389" s="152" t="s">
        <v>1229</v>
      </c>
      <c r="E389" s="152" t="s">
        <v>3176</v>
      </c>
      <c r="F389" s="152" t="s">
        <v>227</v>
      </c>
      <c r="G389" s="152" t="s">
        <v>53</v>
      </c>
      <c r="H389" s="152" t="s">
        <v>53</v>
      </c>
      <c r="I389" s="152" t="s">
        <v>311</v>
      </c>
      <c r="J389" s="152" t="s">
        <v>298</v>
      </c>
      <c r="K389" s="176" t="s">
        <v>298</v>
      </c>
      <c r="L389" s="152" t="s">
        <v>1206</v>
      </c>
      <c r="M389" s="224">
        <v>0.1</v>
      </c>
      <c r="N389" s="177">
        <v>45602</v>
      </c>
      <c r="O389" s="179">
        <v>0</v>
      </c>
      <c r="P389" s="179">
        <v>4.36E-2</v>
      </c>
      <c r="Q389" s="226">
        <v>0</v>
      </c>
      <c r="R389" s="233">
        <v>50000000</v>
      </c>
      <c r="S389" s="226">
        <v>1</v>
      </c>
      <c r="T389" s="226">
        <v>99.58</v>
      </c>
      <c r="U389" s="226">
        <v>49790</v>
      </c>
      <c r="V389" s="152"/>
      <c r="W389" s="152" t="s">
        <v>17</v>
      </c>
      <c r="X389" s="179">
        <v>1.25E-3</v>
      </c>
      <c r="Y389" s="179">
        <v>2.3111694724000001E-2</v>
      </c>
      <c r="Z389" s="179">
        <v>5.452091100614352E-3</v>
      </c>
    </row>
    <row r="390" spans="1:26">
      <c r="A390" s="152">
        <v>8694</v>
      </c>
      <c r="B390" s="152">
        <v>12534</v>
      </c>
      <c r="C390" s="152" t="s">
        <v>1227</v>
      </c>
      <c r="D390" s="152" t="s">
        <v>1230</v>
      </c>
      <c r="E390" s="152" t="s">
        <v>3177</v>
      </c>
      <c r="F390" s="152" t="s">
        <v>227</v>
      </c>
      <c r="G390" s="152" t="s">
        <v>53</v>
      </c>
      <c r="H390" s="152" t="s">
        <v>53</v>
      </c>
      <c r="I390" s="152" t="s">
        <v>311</v>
      </c>
      <c r="J390" s="152" t="s">
        <v>298</v>
      </c>
      <c r="K390" s="176" t="s">
        <v>298</v>
      </c>
      <c r="L390" s="152" t="s">
        <v>1206</v>
      </c>
      <c r="M390" s="224">
        <v>0.18</v>
      </c>
      <c r="N390" s="177">
        <v>45630</v>
      </c>
      <c r="O390" s="179">
        <v>0</v>
      </c>
      <c r="P390" s="179">
        <v>4.2700000000000002E-2</v>
      </c>
      <c r="Q390" s="226">
        <v>0</v>
      </c>
      <c r="R390" s="233">
        <v>6448454</v>
      </c>
      <c r="S390" s="226">
        <v>1</v>
      </c>
      <c r="T390" s="226">
        <v>99.27</v>
      </c>
      <c r="U390" s="226">
        <v>6401.3802900000001</v>
      </c>
      <c r="V390" s="152"/>
      <c r="W390" s="152" t="s">
        <v>17</v>
      </c>
      <c r="X390" s="179">
        <v>1.6121135000000001E-4</v>
      </c>
      <c r="Y390" s="179">
        <v>2.9714148839999999E-3</v>
      </c>
      <c r="Z390" s="179">
        <v>7.0096221150345685E-4</v>
      </c>
    </row>
    <row r="391" spans="1:26">
      <c r="A391" s="152">
        <v>8694</v>
      </c>
      <c r="B391" s="152">
        <v>12534</v>
      </c>
      <c r="C391" s="152" t="s">
        <v>1227</v>
      </c>
      <c r="D391" s="152" t="s">
        <v>1277</v>
      </c>
      <c r="E391" s="152" t="s">
        <v>3181</v>
      </c>
      <c r="F391" s="152" t="s">
        <v>227</v>
      </c>
      <c r="G391" s="152" t="s">
        <v>53</v>
      </c>
      <c r="H391" s="152" t="s">
        <v>53</v>
      </c>
      <c r="I391" s="152" t="s">
        <v>311</v>
      </c>
      <c r="J391" s="152" t="s">
        <v>298</v>
      </c>
      <c r="K391" s="176" t="s">
        <v>298</v>
      </c>
      <c r="L391" s="152" t="s">
        <v>1206</v>
      </c>
      <c r="M391" s="224">
        <v>0.5</v>
      </c>
      <c r="N391" s="177">
        <v>45749</v>
      </c>
      <c r="O391" s="179">
        <v>0</v>
      </c>
      <c r="P391" s="179">
        <v>4.3200000000000002E-2</v>
      </c>
      <c r="Q391" s="226">
        <v>0</v>
      </c>
      <c r="R391" s="233">
        <v>1750000</v>
      </c>
      <c r="S391" s="226">
        <v>1</v>
      </c>
      <c r="T391" s="226">
        <v>97.9</v>
      </c>
      <c r="U391" s="226">
        <v>1713.25</v>
      </c>
      <c r="V391" s="152"/>
      <c r="W391" s="152" t="s">
        <v>17</v>
      </c>
      <c r="X391" s="179">
        <v>1.45833333E-4</v>
      </c>
      <c r="Y391" s="179">
        <v>7.9526232100000005E-4</v>
      </c>
      <c r="Z391" s="179">
        <v>1.8760383768081016E-4</v>
      </c>
    </row>
    <row r="392" spans="1:26">
      <c r="A392" s="152">
        <v>8694</v>
      </c>
      <c r="B392" s="152">
        <v>12534</v>
      </c>
      <c r="C392" s="152" t="s">
        <v>1227</v>
      </c>
      <c r="D392" s="152" t="s">
        <v>3182</v>
      </c>
      <c r="E392" s="152" t="s">
        <v>3183</v>
      </c>
      <c r="F392" s="152" t="s">
        <v>227</v>
      </c>
      <c r="G392" s="152" t="s">
        <v>53</v>
      </c>
      <c r="H392" s="152" t="s">
        <v>53</v>
      </c>
      <c r="I392" s="152" t="s">
        <v>311</v>
      </c>
      <c r="J392" s="152" t="s">
        <v>298</v>
      </c>
      <c r="K392" s="176" t="s">
        <v>298</v>
      </c>
      <c r="L392" s="152" t="s">
        <v>1206</v>
      </c>
      <c r="M392" s="224">
        <v>0.6</v>
      </c>
      <c r="N392" s="177">
        <v>45784</v>
      </c>
      <c r="O392" s="179">
        <v>0</v>
      </c>
      <c r="P392" s="179">
        <v>4.2900000000000001E-2</v>
      </c>
      <c r="Q392" s="226">
        <v>0</v>
      </c>
      <c r="R392" s="233">
        <v>18685000</v>
      </c>
      <c r="S392" s="226">
        <v>1</v>
      </c>
      <c r="T392" s="226">
        <v>97.52</v>
      </c>
      <c r="U392" s="226">
        <v>18221.612000000001</v>
      </c>
      <c r="V392" s="152"/>
      <c r="W392" s="152" t="s">
        <v>17</v>
      </c>
      <c r="X392" s="179">
        <v>1.3346428570000001E-3</v>
      </c>
      <c r="Y392" s="179">
        <v>8.4581709960000005E-3</v>
      </c>
      <c r="Z392" s="179">
        <v>1.9952980241825201E-3</v>
      </c>
    </row>
    <row r="393" spans="1:26">
      <c r="A393" s="152">
        <v>8694</v>
      </c>
      <c r="B393" s="152">
        <v>12534</v>
      </c>
      <c r="C393" s="152" t="s">
        <v>1227</v>
      </c>
      <c r="D393" s="152" t="s">
        <v>3166</v>
      </c>
      <c r="E393" s="152" t="s">
        <v>3167</v>
      </c>
      <c r="F393" s="152" t="s">
        <v>227</v>
      </c>
      <c r="G393" s="152" t="s">
        <v>53</v>
      </c>
      <c r="H393" s="152" t="s">
        <v>53</v>
      </c>
      <c r="I393" s="152" t="s">
        <v>311</v>
      </c>
      <c r="J393" s="152" t="s">
        <v>298</v>
      </c>
      <c r="K393" s="176" t="s">
        <v>298</v>
      </c>
      <c r="L393" s="152" t="s">
        <v>1206</v>
      </c>
      <c r="M393" s="224">
        <v>0.85</v>
      </c>
      <c r="N393" s="177">
        <v>45875</v>
      </c>
      <c r="O393" s="179">
        <v>0</v>
      </c>
      <c r="P393" s="179">
        <v>4.3200000000000002E-2</v>
      </c>
      <c r="Q393" s="226">
        <v>0</v>
      </c>
      <c r="R393" s="233">
        <v>2500000</v>
      </c>
      <c r="S393" s="226">
        <v>1</v>
      </c>
      <c r="T393" s="226">
        <v>96.48</v>
      </c>
      <c r="U393" s="226">
        <v>2412</v>
      </c>
      <c r="V393" s="152"/>
      <c r="W393" s="152" t="s">
        <v>17</v>
      </c>
      <c r="X393" s="179">
        <v>2.08333333E-4</v>
      </c>
      <c r="Y393" s="179">
        <v>1.1196105169999999E-3</v>
      </c>
      <c r="Z393" s="179">
        <v>2.6411817101188627E-4</v>
      </c>
    </row>
    <row r="394" spans="1:26">
      <c r="A394" s="152">
        <v>8694</v>
      </c>
      <c r="B394" s="152">
        <v>12534</v>
      </c>
      <c r="C394" s="152" t="s">
        <v>1250</v>
      </c>
      <c r="D394" s="152" t="s">
        <v>1251</v>
      </c>
      <c r="E394" s="152" t="s">
        <v>1252</v>
      </c>
      <c r="F394" s="152" t="s">
        <v>246</v>
      </c>
      <c r="G394" s="152" t="s">
        <v>61</v>
      </c>
      <c r="H394" s="152" t="s">
        <v>53</v>
      </c>
      <c r="I394" s="152" t="s">
        <v>494</v>
      </c>
      <c r="J394" s="152" t="s">
        <v>4248</v>
      </c>
      <c r="K394" s="152" t="s">
        <v>84</v>
      </c>
      <c r="L394" s="152" t="s">
        <v>1207</v>
      </c>
      <c r="M394" s="224">
        <v>5.7039999999999997</v>
      </c>
      <c r="N394" s="177">
        <v>48158</v>
      </c>
      <c r="O394" s="179">
        <v>6.5000000000000002E-2</v>
      </c>
      <c r="P394" s="179">
        <v>5.3039999999999997E-2</v>
      </c>
      <c r="Q394" s="226">
        <v>0</v>
      </c>
      <c r="R394" s="233">
        <v>1410000</v>
      </c>
      <c r="S394" s="226">
        <v>3.71</v>
      </c>
      <c r="T394" s="226">
        <v>109.6422</v>
      </c>
      <c r="U394" s="226">
        <v>5735.4931200000001</v>
      </c>
      <c r="V394" s="152"/>
      <c r="W394" s="152" t="s">
        <v>17</v>
      </c>
      <c r="X394" s="179">
        <v>9.3999999999999997E-4</v>
      </c>
      <c r="Y394" s="179">
        <v>2.6623210700000002E-3</v>
      </c>
      <c r="Z394" s="179">
        <v>6.2804641488625919E-4</v>
      </c>
    </row>
    <row r="395" spans="1:26">
      <c r="A395" s="152">
        <v>8694</v>
      </c>
      <c r="B395" s="152">
        <v>12534</v>
      </c>
      <c r="C395" s="152" t="s">
        <v>1220</v>
      </c>
      <c r="D395" s="152" t="s">
        <v>1221</v>
      </c>
      <c r="E395" s="152" t="s">
        <v>1222</v>
      </c>
      <c r="F395" s="152" t="s">
        <v>246</v>
      </c>
      <c r="G395" s="152" t="s">
        <v>61</v>
      </c>
      <c r="H395" s="152" t="s">
        <v>314</v>
      </c>
      <c r="I395" s="152" t="s">
        <v>476</v>
      </c>
      <c r="J395" s="152" t="s">
        <v>1223</v>
      </c>
      <c r="K395" s="152" t="s">
        <v>84</v>
      </c>
      <c r="L395" s="152" t="s">
        <v>1207</v>
      </c>
      <c r="M395" s="224">
        <v>8.3000000000000004E-2</v>
      </c>
      <c r="N395" s="177">
        <v>45596</v>
      </c>
      <c r="O395" s="179">
        <v>0</v>
      </c>
      <c r="P395" s="179">
        <v>4.7750000000000001E-2</v>
      </c>
      <c r="Q395" s="226">
        <v>0</v>
      </c>
      <c r="R395" s="233">
        <v>20400000</v>
      </c>
      <c r="S395" s="226">
        <v>3.71</v>
      </c>
      <c r="T395" s="226">
        <v>99.623099999999994</v>
      </c>
      <c r="U395" s="226">
        <v>75398.747000000003</v>
      </c>
      <c r="V395" s="152"/>
      <c r="W395" s="152" t="s">
        <v>17</v>
      </c>
      <c r="X395" s="179">
        <v>7.5446019112991499E-5</v>
      </c>
      <c r="Y395" s="179">
        <v>3.4998851641999999E-2</v>
      </c>
      <c r="Z395" s="179">
        <v>8.2562931816865456E-3</v>
      </c>
    </row>
    <row r="396" spans="1:26">
      <c r="A396" s="152">
        <v>8694</v>
      </c>
      <c r="B396" s="152">
        <v>12534</v>
      </c>
      <c r="C396" s="152" t="s">
        <v>1220</v>
      </c>
      <c r="D396" s="152" t="s">
        <v>3191</v>
      </c>
      <c r="E396" s="152" t="s">
        <v>3192</v>
      </c>
      <c r="F396" s="152" t="s">
        <v>246</v>
      </c>
      <c r="G396" s="152" t="s">
        <v>61</v>
      </c>
      <c r="H396" s="152" t="s">
        <v>314</v>
      </c>
      <c r="I396" s="152" t="s">
        <v>102</v>
      </c>
      <c r="J396" s="152" t="s">
        <v>1263</v>
      </c>
      <c r="K396" s="176" t="s">
        <v>101</v>
      </c>
      <c r="L396" s="152" t="s">
        <v>1207</v>
      </c>
      <c r="M396" s="224">
        <v>0.24</v>
      </c>
      <c r="N396" s="177">
        <v>45652</v>
      </c>
      <c r="O396" s="179">
        <v>0</v>
      </c>
      <c r="P396" s="179">
        <v>4.6269999999999999E-2</v>
      </c>
      <c r="Q396" s="226">
        <v>0</v>
      </c>
      <c r="R396" s="233">
        <v>4000000</v>
      </c>
      <c r="S396" s="226">
        <v>3.71</v>
      </c>
      <c r="T396" s="226">
        <v>98.936899999999994</v>
      </c>
      <c r="U396" s="226">
        <v>14682.23596</v>
      </c>
      <c r="V396" s="152"/>
      <c r="W396" s="152" t="s">
        <v>17</v>
      </c>
      <c r="X396" s="179">
        <v>2.06271690757481E-5</v>
      </c>
      <c r="Y396" s="179">
        <v>6.8152511619999998E-3</v>
      </c>
      <c r="Z396" s="179">
        <v>1.6077302272471583E-3</v>
      </c>
    </row>
    <row r="397" spans="1:26">
      <c r="A397" s="152">
        <v>8694</v>
      </c>
      <c r="B397" s="152">
        <v>12534</v>
      </c>
      <c r="C397" s="152" t="s">
        <v>1220</v>
      </c>
      <c r="D397" s="152" t="s">
        <v>3168</v>
      </c>
      <c r="E397" s="152" t="s">
        <v>3169</v>
      </c>
      <c r="F397" s="152" t="s">
        <v>246</v>
      </c>
      <c r="G397" s="152" t="s">
        <v>61</v>
      </c>
      <c r="H397" s="152" t="s">
        <v>314</v>
      </c>
      <c r="I397" s="152" t="s">
        <v>102</v>
      </c>
      <c r="J397" s="152" t="s">
        <v>1223</v>
      </c>
      <c r="K397" s="152" t="s">
        <v>84</v>
      </c>
      <c r="L397" s="152" t="s">
        <v>1207</v>
      </c>
      <c r="M397" s="224">
        <v>0.318</v>
      </c>
      <c r="N397" s="177">
        <v>45680</v>
      </c>
      <c r="O397" s="179">
        <v>0</v>
      </c>
      <c r="P397" s="179">
        <v>4.5429999999999998E-2</v>
      </c>
      <c r="Q397" s="226">
        <v>0</v>
      </c>
      <c r="R397" s="233">
        <v>9600000</v>
      </c>
      <c r="S397" s="226">
        <v>3.71</v>
      </c>
      <c r="T397" s="226">
        <v>98.616900000000001</v>
      </c>
      <c r="U397" s="226">
        <v>35123.395100000002</v>
      </c>
      <c r="V397" s="152"/>
      <c r="W397" s="152" t="s">
        <v>17</v>
      </c>
      <c r="X397" s="179">
        <v>7.8320035244015804E-5</v>
      </c>
      <c r="Y397" s="179">
        <v>1.6303699240999999E-2</v>
      </c>
      <c r="Z397" s="179">
        <v>3.8460725014675986E-3</v>
      </c>
    </row>
    <row r="398" spans="1:26">
      <c r="A398" s="152">
        <v>8694</v>
      </c>
      <c r="B398" s="152">
        <v>12534</v>
      </c>
      <c r="C398" s="152" t="s">
        <v>1250</v>
      </c>
      <c r="D398" s="152" t="s">
        <v>1253</v>
      </c>
      <c r="E398" s="152" t="s">
        <v>1254</v>
      </c>
      <c r="F398" s="152" t="s">
        <v>246</v>
      </c>
      <c r="G398" s="152" t="s">
        <v>61</v>
      </c>
      <c r="H398" s="152" t="s">
        <v>53</v>
      </c>
      <c r="I398" s="152" t="s">
        <v>488</v>
      </c>
      <c r="J398" s="152" t="s">
        <v>4248</v>
      </c>
      <c r="K398" s="152" t="s">
        <v>84</v>
      </c>
      <c r="L398" s="152" t="s">
        <v>1207</v>
      </c>
      <c r="M398" s="224">
        <v>14.132</v>
      </c>
      <c r="N398" s="177">
        <v>56320</v>
      </c>
      <c r="O398" s="179">
        <v>5.7500000000000002E-2</v>
      </c>
      <c r="P398" s="179">
        <v>6.0949999999999997E-2</v>
      </c>
      <c r="Q398" s="226">
        <v>0</v>
      </c>
      <c r="R398" s="233">
        <v>202000</v>
      </c>
      <c r="S398" s="226">
        <v>3.71</v>
      </c>
      <c r="T398" s="226">
        <v>95.627399999999994</v>
      </c>
      <c r="U398" s="226">
        <v>716.65085999999997</v>
      </c>
      <c r="V398" s="152"/>
      <c r="W398" s="152" t="s">
        <v>17</v>
      </c>
      <c r="X398" s="179">
        <v>6.7333333333333294E-5</v>
      </c>
      <c r="Y398" s="179">
        <v>3.3265747900000002E-4</v>
      </c>
      <c r="Z398" s="179">
        <v>7.8474508456590113E-5</v>
      </c>
    </row>
    <row r="399" spans="1:26">
      <c r="A399" s="152">
        <v>8694</v>
      </c>
      <c r="B399" s="152">
        <v>12534</v>
      </c>
      <c r="C399" s="152" t="s">
        <v>1250</v>
      </c>
      <c r="D399" s="152" t="s">
        <v>1255</v>
      </c>
      <c r="E399" s="152" t="s">
        <v>1256</v>
      </c>
      <c r="F399" s="152" t="s">
        <v>246</v>
      </c>
      <c r="G399" s="152" t="s">
        <v>61</v>
      </c>
      <c r="H399" s="152" t="s">
        <v>53</v>
      </c>
      <c r="I399" s="152" t="s">
        <v>102</v>
      </c>
      <c r="J399" s="152" t="s">
        <v>4248</v>
      </c>
      <c r="K399" s="152" t="s">
        <v>84</v>
      </c>
      <c r="L399" s="152" t="s">
        <v>1207</v>
      </c>
      <c r="M399" s="224">
        <v>7.47</v>
      </c>
      <c r="N399" s="177">
        <v>49015</v>
      </c>
      <c r="O399" s="179">
        <v>5.5E-2</v>
      </c>
      <c r="P399" s="179">
        <v>5.4899999999999997E-2</v>
      </c>
      <c r="Q399" s="226">
        <v>0</v>
      </c>
      <c r="R399" s="233">
        <v>1870000</v>
      </c>
      <c r="S399" s="226">
        <v>3.71</v>
      </c>
      <c r="T399" s="226">
        <v>100.3776</v>
      </c>
      <c r="U399" s="226">
        <v>6963.8967599999996</v>
      </c>
      <c r="V399" s="152"/>
      <c r="W399" s="152" t="s">
        <v>17</v>
      </c>
      <c r="X399" s="179">
        <v>6.2333333299999997E-4</v>
      </c>
      <c r="Y399" s="179">
        <v>3.2325257280000001E-3</v>
      </c>
      <c r="Z399" s="179">
        <v>7.6255873771426228E-4</v>
      </c>
    </row>
    <row r="400" spans="1:26">
      <c r="A400" s="152">
        <v>8694</v>
      </c>
      <c r="B400" s="152">
        <v>12534</v>
      </c>
      <c r="C400" s="152" t="s">
        <v>1250</v>
      </c>
      <c r="D400" s="152" t="s">
        <v>1257</v>
      </c>
      <c r="E400" s="152" t="s">
        <v>1258</v>
      </c>
      <c r="F400" s="152" t="s">
        <v>246</v>
      </c>
      <c r="G400" s="152" t="s">
        <v>61</v>
      </c>
      <c r="H400" s="152" t="s">
        <v>53</v>
      </c>
      <c r="I400" s="152" t="s">
        <v>102</v>
      </c>
      <c r="J400" s="152" t="s">
        <v>4248</v>
      </c>
      <c r="K400" s="152" t="s">
        <v>84</v>
      </c>
      <c r="L400" s="152" t="s">
        <v>1207</v>
      </c>
      <c r="M400" s="224">
        <v>4.0060000000000002</v>
      </c>
      <c r="N400" s="177">
        <v>47189</v>
      </c>
      <c r="O400" s="179">
        <v>5.3749999999999999E-2</v>
      </c>
      <c r="P400" s="179">
        <v>4.9390000000000003E-2</v>
      </c>
      <c r="Q400" s="226">
        <v>0</v>
      </c>
      <c r="R400" s="233">
        <v>1000000</v>
      </c>
      <c r="S400" s="226">
        <v>3.71</v>
      </c>
      <c r="T400" s="226">
        <v>102.01560000000001</v>
      </c>
      <c r="U400" s="226">
        <v>3784.7787600000001</v>
      </c>
      <c r="V400" s="152"/>
      <c r="W400" s="152" t="s">
        <v>17</v>
      </c>
      <c r="X400" s="179">
        <v>5.0000000000000001E-4</v>
      </c>
      <c r="Y400" s="179">
        <v>1.7568317190000001E-3</v>
      </c>
      <c r="Z400" s="179">
        <v>4.1443981914421015E-4</v>
      </c>
    </row>
    <row r="401" spans="1:26">
      <c r="A401" s="152">
        <v>8694</v>
      </c>
      <c r="B401" s="152">
        <v>12534</v>
      </c>
      <c r="C401" s="152" t="s">
        <v>1220</v>
      </c>
      <c r="D401" s="152" t="s">
        <v>3210</v>
      </c>
      <c r="E401" s="152" t="s">
        <v>3211</v>
      </c>
      <c r="F401" s="152" t="s">
        <v>246</v>
      </c>
      <c r="G401" s="152" t="s">
        <v>61</v>
      </c>
      <c r="H401" s="152" t="s">
        <v>314</v>
      </c>
      <c r="I401" s="152" t="s">
        <v>102</v>
      </c>
      <c r="J401" s="152" t="s">
        <v>1223</v>
      </c>
      <c r="K401" s="152" t="s">
        <v>84</v>
      </c>
      <c r="L401" s="152" t="s">
        <v>1207</v>
      </c>
      <c r="M401" s="224">
        <v>0.14299999999999999</v>
      </c>
      <c r="N401" s="177">
        <v>45617</v>
      </c>
      <c r="O401" s="179">
        <v>0</v>
      </c>
      <c r="P401" s="179">
        <v>4.7160000000000001E-2</v>
      </c>
      <c r="Q401" s="226">
        <v>0</v>
      </c>
      <c r="R401" s="233">
        <v>5000000</v>
      </c>
      <c r="S401" s="226">
        <v>3.71</v>
      </c>
      <c r="T401" s="226">
        <v>99.358199999999997</v>
      </c>
      <c r="U401" s="226">
        <v>18430.946100000001</v>
      </c>
      <c r="V401" s="152"/>
      <c r="W401" s="152" t="s">
        <v>17</v>
      </c>
      <c r="X401" s="179">
        <v>3.1814711122423002E-5</v>
      </c>
      <c r="Y401" s="179">
        <v>8.5553404239999999E-3</v>
      </c>
      <c r="Z401" s="179">
        <v>2.0182204701287968E-3</v>
      </c>
    </row>
    <row r="402" spans="1:26">
      <c r="A402" s="152">
        <v>8694</v>
      </c>
      <c r="B402" s="152">
        <v>14342</v>
      </c>
      <c r="C402" s="152" t="s">
        <v>1224</v>
      </c>
      <c r="D402" s="152" t="s">
        <v>1234</v>
      </c>
      <c r="E402" s="152" t="s">
        <v>3194</v>
      </c>
      <c r="F402" s="152" t="s">
        <v>221</v>
      </c>
      <c r="G402" s="152" t="s">
        <v>53</v>
      </c>
      <c r="H402" s="152" t="s">
        <v>53</v>
      </c>
      <c r="I402" s="152" t="s">
        <v>311</v>
      </c>
      <c r="J402" s="152" t="s">
        <v>298</v>
      </c>
      <c r="K402" s="176" t="s">
        <v>298</v>
      </c>
      <c r="L402" s="152" t="s">
        <v>1206</v>
      </c>
      <c r="M402" s="224">
        <v>1.075</v>
      </c>
      <c r="N402" s="177">
        <v>45961</v>
      </c>
      <c r="O402" s="179">
        <v>7.4999999999999997E-3</v>
      </c>
      <c r="P402" s="179">
        <v>1.2999999999999999E-2</v>
      </c>
      <c r="Q402" s="226">
        <v>0</v>
      </c>
      <c r="R402" s="233">
        <v>5588274</v>
      </c>
      <c r="S402" s="226">
        <v>1</v>
      </c>
      <c r="T402" s="226">
        <v>116.02</v>
      </c>
      <c r="U402" s="226">
        <v>6483.5154899999998</v>
      </c>
      <c r="V402" s="152"/>
      <c r="W402" s="152" t="s">
        <v>17</v>
      </c>
      <c r="X402" s="179">
        <v>2.5749177800000003E-4</v>
      </c>
      <c r="Y402" s="179">
        <v>6.3436604312999995E-2</v>
      </c>
      <c r="Z402" s="179">
        <v>1.4391266278451234E-2</v>
      </c>
    </row>
    <row r="403" spans="1:26">
      <c r="A403" s="152">
        <v>8694</v>
      </c>
      <c r="B403" s="152">
        <v>14342</v>
      </c>
      <c r="C403" s="152" t="s">
        <v>1224</v>
      </c>
      <c r="D403" s="152" t="s">
        <v>1237</v>
      </c>
      <c r="E403" s="152" t="s">
        <v>3195</v>
      </c>
      <c r="F403" s="152" t="s">
        <v>221</v>
      </c>
      <c r="G403" s="152" t="s">
        <v>53</v>
      </c>
      <c r="H403" s="152" t="s">
        <v>53</v>
      </c>
      <c r="I403" s="152" t="s">
        <v>311</v>
      </c>
      <c r="J403" s="152" t="s">
        <v>298</v>
      </c>
      <c r="K403" s="176" t="s">
        <v>298</v>
      </c>
      <c r="L403" s="152" t="s">
        <v>1206</v>
      </c>
      <c r="M403" s="224">
        <v>2.64</v>
      </c>
      <c r="N403" s="177">
        <v>46538</v>
      </c>
      <c r="O403" s="179">
        <v>7.4999999999999997E-3</v>
      </c>
      <c r="P403" s="179">
        <v>1.6299999999999999E-2</v>
      </c>
      <c r="Q403" s="226">
        <v>0</v>
      </c>
      <c r="R403" s="233">
        <v>7927864</v>
      </c>
      <c r="S403" s="226">
        <v>1</v>
      </c>
      <c r="T403" s="226">
        <v>114.25</v>
      </c>
      <c r="U403" s="226">
        <v>9057.5846199999996</v>
      </c>
      <c r="V403" s="152"/>
      <c r="W403" s="152" t="s">
        <v>17</v>
      </c>
      <c r="X403" s="179">
        <v>3.55658819E-4</v>
      </c>
      <c r="Y403" s="179">
        <v>8.8622046551000005E-2</v>
      </c>
      <c r="Z403" s="179">
        <v>2.0104850880216612E-2</v>
      </c>
    </row>
    <row r="404" spans="1:26">
      <c r="A404" s="152">
        <v>8694</v>
      </c>
      <c r="B404" s="152">
        <v>14342</v>
      </c>
      <c r="C404" s="152" t="s">
        <v>1224</v>
      </c>
      <c r="D404" s="152" t="s">
        <v>1238</v>
      </c>
      <c r="E404" s="152" t="s">
        <v>3196</v>
      </c>
      <c r="F404" s="152" t="s">
        <v>223</v>
      </c>
      <c r="G404" s="152" t="s">
        <v>53</v>
      </c>
      <c r="H404" s="152" t="s">
        <v>53</v>
      </c>
      <c r="I404" s="152" t="s">
        <v>311</v>
      </c>
      <c r="J404" s="152" t="s">
        <v>298</v>
      </c>
      <c r="K404" s="176" t="s">
        <v>298</v>
      </c>
      <c r="L404" s="152" t="s">
        <v>1206</v>
      </c>
      <c r="M404" s="224">
        <v>3.8580000000000001</v>
      </c>
      <c r="N404" s="177">
        <v>47024</v>
      </c>
      <c r="O404" s="179">
        <v>2.2499999999999999E-2</v>
      </c>
      <c r="P404" s="179">
        <v>4.5100000000000001E-2</v>
      </c>
      <c r="Q404" s="226">
        <v>0</v>
      </c>
      <c r="R404" s="233">
        <v>9844417</v>
      </c>
      <c r="S404" s="226">
        <v>1</v>
      </c>
      <c r="T404" s="226">
        <v>91.9</v>
      </c>
      <c r="U404" s="226">
        <v>9047.0192200000001</v>
      </c>
      <c r="V404" s="152"/>
      <c r="W404" s="152" t="s">
        <v>17</v>
      </c>
      <c r="X404" s="179">
        <v>2.9380600999999999E-4</v>
      </c>
      <c r="Y404" s="179">
        <v>8.8518671600000001E-2</v>
      </c>
      <c r="Z404" s="179">
        <v>2.0081399176434481E-2</v>
      </c>
    </row>
    <row r="405" spans="1:26">
      <c r="A405" s="152">
        <v>8694</v>
      </c>
      <c r="B405" s="152">
        <v>14342</v>
      </c>
      <c r="C405" s="152" t="s">
        <v>1224</v>
      </c>
      <c r="D405" s="152" t="s">
        <v>1240</v>
      </c>
      <c r="E405" s="152" t="s">
        <v>3198</v>
      </c>
      <c r="F405" s="152" t="s">
        <v>223</v>
      </c>
      <c r="G405" s="152" t="s">
        <v>53</v>
      </c>
      <c r="H405" s="152" t="s">
        <v>53</v>
      </c>
      <c r="I405" s="152" t="s">
        <v>311</v>
      </c>
      <c r="J405" s="152" t="s">
        <v>298</v>
      </c>
      <c r="K405" s="176" t="s">
        <v>298</v>
      </c>
      <c r="L405" s="152" t="s">
        <v>1206</v>
      </c>
      <c r="M405" s="224">
        <v>5.3319999999999999</v>
      </c>
      <c r="N405" s="177">
        <v>47573</v>
      </c>
      <c r="O405" s="179">
        <v>0.01</v>
      </c>
      <c r="P405" s="179">
        <v>4.6300000000000001E-2</v>
      </c>
      <c r="Q405" s="226">
        <v>0</v>
      </c>
      <c r="R405" s="233">
        <v>4314832</v>
      </c>
      <c r="S405" s="226">
        <v>1</v>
      </c>
      <c r="T405" s="226">
        <v>83.24</v>
      </c>
      <c r="U405" s="226">
        <v>3591.6661600000002</v>
      </c>
      <c r="V405" s="152"/>
      <c r="W405" s="152" t="s">
        <v>17</v>
      </c>
      <c r="X405" s="179">
        <v>1.14283683E-4</v>
      </c>
      <c r="Y405" s="179">
        <v>3.5141908022999997E-2</v>
      </c>
      <c r="Z405" s="179">
        <v>7.9723144290447957E-3</v>
      </c>
    </row>
    <row r="406" spans="1:26">
      <c r="A406" s="152">
        <v>8694</v>
      </c>
      <c r="B406" s="152">
        <v>14342</v>
      </c>
      <c r="C406" s="152" t="s">
        <v>1224</v>
      </c>
      <c r="D406" s="152" t="s">
        <v>1242</v>
      </c>
      <c r="E406" s="152" t="s">
        <v>3200</v>
      </c>
      <c r="F406" s="152" t="s">
        <v>221</v>
      </c>
      <c r="G406" s="152" t="s">
        <v>53</v>
      </c>
      <c r="H406" s="152" t="s">
        <v>53</v>
      </c>
      <c r="I406" s="152" t="s">
        <v>311</v>
      </c>
      <c r="J406" s="152" t="s">
        <v>298</v>
      </c>
      <c r="K406" s="176" t="s">
        <v>298</v>
      </c>
      <c r="L406" s="152" t="s">
        <v>1206</v>
      </c>
      <c r="M406" s="224">
        <v>1.829</v>
      </c>
      <c r="N406" s="177">
        <v>46234</v>
      </c>
      <c r="O406" s="179">
        <v>1E-3</v>
      </c>
      <c r="P406" s="179">
        <v>1.5599999999999999E-2</v>
      </c>
      <c r="Q406" s="226">
        <v>0</v>
      </c>
      <c r="R406" s="233">
        <v>4854545</v>
      </c>
      <c r="S406" s="226">
        <v>1</v>
      </c>
      <c r="T406" s="226">
        <v>112.44</v>
      </c>
      <c r="U406" s="226">
        <v>5458.4503999999997</v>
      </c>
      <c r="V406" s="152"/>
      <c r="W406" s="152" t="s">
        <v>17</v>
      </c>
      <c r="X406" s="179">
        <v>2.4026971099999999E-4</v>
      </c>
      <c r="Y406" s="179">
        <v>5.3407068852999999E-2</v>
      </c>
      <c r="Z406" s="179">
        <v>1.2115959820760551E-2</v>
      </c>
    </row>
    <row r="407" spans="1:26">
      <c r="A407" s="152">
        <v>8694</v>
      </c>
      <c r="B407" s="152">
        <v>14342</v>
      </c>
      <c r="C407" s="152" t="s">
        <v>1224</v>
      </c>
      <c r="D407" s="152" t="s">
        <v>1243</v>
      </c>
      <c r="E407" s="152" t="s">
        <v>3201</v>
      </c>
      <c r="F407" s="152" t="s">
        <v>221</v>
      </c>
      <c r="G407" s="152" t="s">
        <v>53</v>
      </c>
      <c r="H407" s="152" t="s">
        <v>53</v>
      </c>
      <c r="I407" s="152" t="s">
        <v>311</v>
      </c>
      <c r="J407" s="152" t="s">
        <v>298</v>
      </c>
      <c r="K407" s="176" t="s">
        <v>298</v>
      </c>
      <c r="L407" s="152" t="s">
        <v>1206</v>
      </c>
      <c r="M407" s="224">
        <v>7.1360000000000001</v>
      </c>
      <c r="N407" s="177">
        <v>48182</v>
      </c>
      <c r="O407" s="179">
        <v>1E-3</v>
      </c>
      <c r="P407" s="179">
        <v>1.9900000000000001E-2</v>
      </c>
      <c r="Q407" s="226">
        <v>0</v>
      </c>
      <c r="R407" s="233">
        <v>4642932</v>
      </c>
      <c r="S407" s="226">
        <v>1</v>
      </c>
      <c r="T407" s="226">
        <v>101.1</v>
      </c>
      <c r="U407" s="226">
        <v>4694.00425</v>
      </c>
      <c r="V407" s="152"/>
      <c r="W407" s="152" t="s">
        <v>17</v>
      </c>
      <c r="X407" s="179">
        <v>1.51215483E-4</v>
      </c>
      <c r="Y407" s="179">
        <v>4.5927505025000002E-2</v>
      </c>
      <c r="Z407" s="179">
        <v>1.0419141463936223E-2</v>
      </c>
    </row>
    <row r="408" spans="1:26">
      <c r="A408" s="152">
        <v>8694</v>
      </c>
      <c r="B408" s="152">
        <v>14342</v>
      </c>
      <c r="C408" s="152" t="s">
        <v>1224</v>
      </c>
      <c r="D408" s="152" t="s">
        <v>1246</v>
      </c>
      <c r="E408" s="152" t="s">
        <v>3204</v>
      </c>
      <c r="F408" s="152" t="s">
        <v>223</v>
      </c>
      <c r="G408" s="152" t="s">
        <v>53</v>
      </c>
      <c r="H408" s="152" t="s">
        <v>53</v>
      </c>
      <c r="I408" s="152" t="s">
        <v>311</v>
      </c>
      <c r="J408" s="152" t="s">
        <v>298</v>
      </c>
      <c r="K408" s="176" t="s">
        <v>298</v>
      </c>
      <c r="L408" s="152" t="s">
        <v>1206</v>
      </c>
      <c r="M408" s="224">
        <v>4.0570000000000004</v>
      </c>
      <c r="N408" s="177">
        <v>47177</v>
      </c>
      <c r="O408" s="179">
        <v>3.7499999999999999E-2</v>
      </c>
      <c r="P408" s="179">
        <v>4.5600000000000002E-2</v>
      </c>
      <c r="Q408" s="226">
        <v>0</v>
      </c>
      <c r="R408" s="233">
        <v>8061067</v>
      </c>
      <c r="S408" s="226">
        <v>1</v>
      </c>
      <c r="T408" s="226">
        <v>99.02</v>
      </c>
      <c r="U408" s="226">
        <v>7982.0685400000002</v>
      </c>
      <c r="V408" s="152"/>
      <c r="W408" s="152" t="s">
        <v>17</v>
      </c>
      <c r="X408" s="179">
        <v>2.4452483200000001E-4</v>
      </c>
      <c r="Y408" s="179">
        <v>7.8098883908000002E-2</v>
      </c>
      <c r="Z408" s="179">
        <v>1.7717559862263626E-2</v>
      </c>
    </row>
    <row r="409" spans="1:26">
      <c r="A409" s="152">
        <v>8694</v>
      </c>
      <c r="B409" s="152">
        <v>14342</v>
      </c>
      <c r="C409" s="152" t="s">
        <v>1224</v>
      </c>
      <c r="D409" s="152" t="s">
        <v>1247</v>
      </c>
      <c r="E409" s="152" t="s">
        <v>3205</v>
      </c>
      <c r="F409" s="152" t="s">
        <v>221</v>
      </c>
      <c r="G409" s="152" t="s">
        <v>53</v>
      </c>
      <c r="H409" s="152" t="s">
        <v>53</v>
      </c>
      <c r="I409" s="152" t="s">
        <v>311</v>
      </c>
      <c r="J409" s="152" t="s">
        <v>298</v>
      </c>
      <c r="K409" s="176" t="s">
        <v>298</v>
      </c>
      <c r="L409" s="152" t="s">
        <v>1206</v>
      </c>
      <c r="M409" s="224">
        <v>3.9750000000000001</v>
      </c>
      <c r="N409" s="177">
        <v>47057</v>
      </c>
      <c r="O409" s="179">
        <v>1.0999999999999999E-2</v>
      </c>
      <c r="P409" s="179">
        <v>1.7999999999999999E-2</v>
      </c>
      <c r="Q409" s="226">
        <v>0</v>
      </c>
      <c r="R409" s="233">
        <v>30223181</v>
      </c>
      <c r="S409" s="226">
        <v>1</v>
      </c>
      <c r="T409" s="226">
        <v>102.6</v>
      </c>
      <c r="U409" s="226">
        <v>31008.98371</v>
      </c>
      <c r="V409" s="152"/>
      <c r="W409" s="152" t="s">
        <v>17</v>
      </c>
      <c r="X409" s="179">
        <v>1.48151991E-3</v>
      </c>
      <c r="Y409" s="179">
        <v>0.30340093006699997</v>
      </c>
      <c r="Z409" s="179">
        <v>6.8829717810200947E-2</v>
      </c>
    </row>
    <row r="410" spans="1:26">
      <c r="A410" s="152">
        <v>8694</v>
      </c>
      <c r="B410" s="152">
        <v>14342</v>
      </c>
      <c r="C410" s="152" t="s">
        <v>1224</v>
      </c>
      <c r="D410" s="152" t="s">
        <v>1248</v>
      </c>
      <c r="E410" s="152" t="s">
        <v>3206</v>
      </c>
      <c r="F410" s="152" t="s">
        <v>223</v>
      </c>
      <c r="G410" s="152" t="s">
        <v>53</v>
      </c>
      <c r="H410" s="152" t="s">
        <v>53</v>
      </c>
      <c r="I410" s="152" t="s">
        <v>311</v>
      </c>
      <c r="J410" s="152" t="s">
        <v>298</v>
      </c>
      <c r="K410" s="176" t="s">
        <v>298</v>
      </c>
      <c r="L410" s="152" t="s">
        <v>1206</v>
      </c>
      <c r="M410" s="224">
        <v>8.5229999999999997</v>
      </c>
      <c r="N410" s="177">
        <v>49398</v>
      </c>
      <c r="O410" s="179">
        <v>0.04</v>
      </c>
      <c r="P410" s="179">
        <v>4.87E-2</v>
      </c>
      <c r="Q410" s="226">
        <v>0</v>
      </c>
      <c r="R410" s="233">
        <v>9982745</v>
      </c>
      <c r="S410" s="226">
        <v>1</v>
      </c>
      <c r="T410" s="226">
        <v>94.93</v>
      </c>
      <c r="U410" s="226">
        <v>9476.6198299999996</v>
      </c>
      <c r="V410" s="152"/>
      <c r="W410" s="152" t="s">
        <v>17</v>
      </c>
      <c r="X410" s="179">
        <v>5.7689345999999999E-4</v>
      </c>
      <c r="Y410" s="179">
        <v>9.2722009118000007E-2</v>
      </c>
      <c r="Z410" s="179">
        <v>2.1034970858561375E-2</v>
      </c>
    </row>
    <row r="411" spans="1:26">
      <c r="A411" s="152">
        <v>8694</v>
      </c>
      <c r="B411" s="152">
        <v>14342</v>
      </c>
      <c r="C411" s="152" t="s">
        <v>1232</v>
      </c>
      <c r="D411" s="152" t="s">
        <v>1265</v>
      </c>
      <c r="E411" s="152" t="s">
        <v>1266</v>
      </c>
      <c r="F411" s="152" t="s">
        <v>246</v>
      </c>
      <c r="G411" s="152" t="s">
        <v>61</v>
      </c>
      <c r="H411" s="152" t="s">
        <v>314</v>
      </c>
      <c r="I411" s="152" t="s">
        <v>481</v>
      </c>
      <c r="J411" s="152" t="s">
        <v>1263</v>
      </c>
      <c r="K411" s="152" t="s">
        <v>101</v>
      </c>
      <c r="L411" s="152" t="s">
        <v>1207</v>
      </c>
      <c r="M411" s="224">
        <v>0.08</v>
      </c>
      <c r="N411" s="177">
        <v>45596</v>
      </c>
      <c r="O411" s="179">
        <v>4.3749999999999997E-2</v>
      </c>
      <c r="P411" s="179">
        <v>4.6870000000000002E-2</v>
      </c>
      <c r="Q411" s="226">
        <v>0</v>
      </c>
      <c r="R411" s="233">
        <v>1000000</v>
      </c>
      <c r="S411" s="226">
        <v>3.71</v>
      </c>
      <c r="T411" s="226">
        <v>101.8115</v>
      </c>
      <c r="U411" s="226">
        <v>3777.2066500000001</v>
      </c>
      <c r="V411" s="152"/>
      <c r="W411" s="152" t="s">
        <v>17</v>
      </c>
      <c r="X411" s="179">
        <v>2.3812358614120701E-5</v>
      </c>
      <c r="Y411" s="179">
        <v>3.6957290227999998E-2</v>
      </c>
      <c r="Z411" s="179">
        <v>8.3841531299999657E-3</v>
      </c>
    </row>
    <row r="412" spans="1:26">
      <c r="A412" s="152">
        <v>8694</v>
      </c>
      <c r="B412" s="152">
        <v>14342</v>
      </c>
      <c r="C412" s="152" t="s">
        <v>1250</v>
      </c>
      <c r="D412" s="152" t="s">
        <v>1251</v>
      </c>
      <c r="E412" s="152" t="s">
        <v>1252</v>
      </c>
      <c r="F412" s="152" t="s">
        <v>246</v>
      </c>
      <c r="G412" s="152" t="s">
        <v>61</v>
      </c>
      <c r="H412" s="152" t="s">
        <v>53</v>
      </c>
      <c r="I412" s="152" t="s">
        <v>494</v>
      </c>
      <c r="J412" s="152" t="s">
        <v>4248</v>
      </c>
      <c r="K412" s="152" t="s">
        <v>84</v>
      </c>
      <c r="L412" s="152" t="s">
        <v>1207</v>
      </c>
      <c r="M412" s="224">
        <v>5.7039999999999997</v>
      </c>
      <c r="N412" s="177">
        <v>48158</v>
      </c>
      <c r="O412" s="179">
        <v>6.5000000000000002E-2</v>
      </c>
      <c r="P412" s="179">
        <v>5.3039999999999997E-2</v>
      </c>
      <c r="Q412" s="226">
        <v>0</v>
      </c>
      <c r="R412" s="233">
        <v>550000</v>
      </c>
      <c r="S412" s="226">
        <v>3.71</v>
      </c>
      <c r="T412" s="226">
        <v>109.6422</v>
      </c>
      <c r="U412" s="226">
        <v>2237.2490899999998</v>
      </c>
      <c r="V412" s="152"/>
      <c r="W412" s="152" t="s">
        <v>17</v>
      </c>
      <c r="X412" s="179">
        <v>3.6666666600000002E-4</v>
      </c>
      <c r="Y412" s="179">
        <v>2.1889896844999999E-2</v>
      </c>
      <c r="Z412" s="179">
        <v>4.9659551882111274E-3</v>
      </c>
    </row>
    <row r="413" spans="1:26">
      <c r="A413" s="152">
        <v>8694</v>
      </c>
      <c r="B413" s="152">
        <v>14342</v>
      </c>
      <c r="C413" s="152" t="s">
        <v>1220</v>
      </c>
      <c r="D413" s="152" t="s">
        <v>1221</v>
      </c>
      <c r="E413" s="152" t="s">
        <v>1222</v>
      </c>
      <c r="F413" s="152" t="s">
        <v>246</v>
      </c>
      <c r="G413" s="152" t="s">
        <v>61</v>
      </c>
      <c r="H413" s="152" t="s">
        <v>314</v>
      </c>
      <c r="I413" s="152" t="s">
        <v>476</v>
      </c>
      <c r="J413" s="152" t="s">
        <v>1223</v>
      </c>
      <c r="K413" s="152" t="s">
        <v>84</v>
      </c>
      <c r="L413" s="152" t="s">
        <v>1207</v>
      </c>
      <c r="M413" s="224">
        <v>8.3000000000000004E-2</v>
      </c>
      <c r="N413" s="177">
        <v>45596</v>
      </c>
      <c r="O413" s="179">
        <v>0</v>
      </c>
      <c r="P413" s="179">
        <v>4.7750000000000001E-2</v>
      </c>
      <c r="Q413" s="226">
        <v>0</v>
      </c>
      <c r="R413" s="233">
        <v>1100000</v>
      </c>
      <c r="S413" s="226">
        <v>3.71</v>
      </c>
      <c r="T413" s="226">
        <v>99.623099999999994</v>
      </c>
      <c r="U413" s="226">
        <v>4065.6187100000002</v>
      </c>
      <c r="V413" s="152"/>
      <c r="W413" s="152" t="s">
        <v>17</v>
      </c>
      <c r="X413" s="179">
        <v>4.0681676972691501E-6</v>
      </c>
      <c r="Y413" s="179">
        <v>3.9779197842999998E-2</v>
      </c>
      <c r="Z413" s="179">
        <v>9.0243327917557594E-3</v>
      </c>
    </row>
    <row r="414" spans="1:26">
      <c r="A414" s="152">
        <v>8694</v>
      </c>
      <c r="B414" s="152">
        <v>14342</v>
      </c>
      <c r="C414" s="152" t="s">
        <v>1250</v>
      </c>
      <c r="D414" s="152" t="s">
        <v>1255</v>
      </c>
      <c r="E414" s="152" t="s">
        <v>1256</v>
      </c>
      <c r="F414" s="152" t="s">
        <v>246</v>
      </c>
      <c r="G414" s="152" t="s">
        <v>61</v>
      </c>
      <c r="H414" s="152" t="s">
        <v>53</v>
      </c>
      <c r="I414" s="152" t="s">
        <v>102</v>
      </c>
      <c r="J414" s="152" t="s">
        <v>4248</v>
      </c>
      <c r="K414" s="152" t="s">
        <v>84</v>
      </c>
      <c r="L414" s="152" t="s">
        <v>1207</v>
      </c>
      <c r="M414" s="224">
        <v>7.47</v>
      </c>
      <c r="N414" s="177">
        <v>49015</v>
      </c>
      <c r="O414" s="179">
        <v>5.5E-2</v>
      </c>
      <c r="P414" s="179">
        <v>5.4899999999999997E-2</v>
      </c>
      <c r="Q414" s="226">
        <v>0</v>
      </c>
      <c r="R414" s="233">
        <v>550000</v>
      </c>
      <c r="S414" s="226">
        <v>3.71</v>
      </c>
      <c r="T414" s="226">
        <v>100.3776</v>
      </c>
      <c r="U414" s="226">
        <v>2048.2049299999999</v>
      </c>
      <c r="V414" s="152"/>
      <c r="W414" s="152" t="s">
        <v>17</v>
      </c>
      <c r="X414" s="179">
        <v>1.8333333300000001E-4</v>
      </c>
      <c r="Y414" s="179">
        <v>2.0040233712000002E-2</v>
      </c>
      <c r="Z414" s="179">
        <v>4.5463394952830706E-3</v>
      </c>
    </row>
    <row r="415" spans="1:26">
      <c r="A415" s="152">
        <v>8694</v>
      </c>
      <c r="B415" s="152">
        <v>14342</v>
      </c>
      <c r="C415" s="152" t="s">
        <v>1250</v>
      </c>
      <c r="D415" s="152" t="s">
        <v>1257</v>
      </c>
      <c r="E415" s="152" t="s">
        <v>1258</v>
      </c>
      <c r="F415" s="152" t="s">
        <v>246</v>
      </c>
      <c r="G415" s="152" t="s">
        <v>61</v>
      </c>
      <c r="H415" s="152" t="s">
        <v>53</v>
      </c>
      <c r="I415" s="152" t="s">
        <v>102</v>
      </c>
      <c r="J415" s="152" t="s">
        <v>4248</v>
      </c>
      <c r="K415" s="152" t="s">
        <v>84</v>
      </c>
      <c r="L415" s="152" t="s">
        <v>1207</v>
      </c>
      <c r="M415" s="224">
        <v>4.0060000000000002</v>
      </c>
      <c r="N415" s="177">
        <v>47189</v>
      </c>
      <c r="O415" s="179">
        <v>5.3749999999999999E-2</v>
      </c>
      <c r="P415" s="179">
        <v>4.9390000000000003E-2</v>
      </c>
      <c r="Q415" s="226">
        <v>0</v>
      </c>
      <c r="R415" s="233">
        <v>530000</v>
      </c>
      <c r="S415" s="226">
        <v>3.71</v>
      </c>
      <c r="T415" s="226">
        <v>102.01560000000001</v>
      </c>
      <c r="U415" s="226">
        <v>2005.93274</v>
      </c>
      <c r="V415" s="152"/>
      <c r="W415" s="152" t="s">
        <v>17</v>
      </c>
      <c r="X415" s="179">
        <v>2.6499999999999999E-4</v>
      </c>
      <c r="Y415" s="179">
        <v>1.9626630289999999E-2</v>
      </c>
      <c r="Z415" s="179">
        <v>4.4525091738468704E-3</v>
      </c>
    </row>
    <row r="416" spans="1:26">
      <c r="A416" s="152">
        <v>8694</v>
      </c>
      <c r="B416" s="152">
        <v>14342</v>
      </c>
      <c r="C416" s="152" t="s">
        <v>1232</v>
      </c>
      <c r="D416" s="152" t="s">
        <v>1267</v>
      </c>
      <c r="E416" s="152" t="s">
        <v>1268</v>
      </c>
      <c r="F416" s="152" t="s">
        <v>246</v>
      </c>
      <c r="G416" s="152" t="s">
        <v>61</v>
      </c>
      <c r="H416" s="152" t="s">
        <v>314</v>
      </c>
      <c r="I416" s="152" t="s">
        <v>476</v>
      </c>
      <c r="J416" s="152" t="s">
        <v>1223</v>
      </c>
      <c r="K416" s="152" t="s">
        <v>84</v>
      </c>
      <c r="L416" s="152" t="s">
        <v>1207</v>
      </c>
      <c r="M416" s="224">
        <v>2.0110000000000001</v>
      </c>
      <c r="N416" s="177">
        <v>46341</v>
      </c>
      <c r="O416" s="179">
        <v>4.6249999999999999E-2</v>
      </c>
      <c r="P416" s="179">
        <v>3.6269999999999997E-2</v>
      </c>
      <c r="Q416" s="226">
        <v>0</v>
      </c>
      <c r="R416" s="233">
        <v>330000</v>
      </c>
      <c r="S416" s="226">
        <v>3.71</v>
      </c>
      <c r="T416" s="226">
        <v>103.77509999999999</v>
      </c>
      <c r="U416" s="226">
        <v>1270.51855</v>
      </c>
      <c r="V416" s="152"/>
      <c r="W416" s="152" t="s">
        <v>17</v>
      </c>
      <c r="X416" s="179">
        <v>6.7470864853813098E-6</v>
      </c>
      <c r="Y416" s="179">
        <v>1.2431123617E-2</v>
      </c>
      <c r="Z416" s="179">
        <v>2.8201321941719861E-3</v>
      </c>
    </row>
    <row r="417" spans="1:26">
      <c r="A417" s="152">
        <v>8694</v>
      </c>
      <c r="B417" s="152">
        <v>14394</v>
      </c>
      <c r="C417" s="152" t="s">
        <v>1227</v>
      </c>
      <c r="D417" s="152" t="s">
        <v>1277</v>
      </c>
      <c r="E417" s="152" t="s">
        <v>3181</v>
      </c>
      <c r="F417" s="152" t="s">
        <v>227</v>
      </c>
      <c r="G417" s="152" t="s">
        <v>53</v>
      </c>
      <c r="H417" s="152" t="s">
        <v>53</v>
      </c>
      <c r="I417" s="152" t="s">
        <v>311</v>
      </c>
      <c r="J417" s="152" t="s">
        <v>298</v>
      </c>
      <c r="K417" s="176" t="s">
        <v>298</v>
      </c>
      <c r="L417" s="152" t="s">
        <v>1206</v>
      </c>
      <c r="M417" s="224">
        <v>0.5</v>
      </c>
      <c r="N417" s="177">
        <v>45749</v>
      </c>
      <c r="O417" s="179">
        <v>0</v>
      </c>
      <c r="P417" s="179">
        <v>4.3200000000000002E-2</v>
      </c>
      <c r="Q417" s="226">
        <v>0</v>
      </c>
      <c r="R417" s="233">
        <v>16931000</v>
      </c>
      <c r="S417" s="226">
        <v>1</v>
      </c>
      <c r="T417" s="226">
        <v>97.9</v>
      </c>
      <c r="U417" s="226">
        <v>16575.449000000001</v>
      </c>
      <c r="V417" s="152"/>
      <c r="W417" s="152" t="s">
        <v>17</v>
      </c>
      <c r="X417" s="179">
        <v>1.4109166660000001E-3</v>
      </c>
      <c r="Y417" s="179">
        <v>1</v>
      </c>
      <c r="Z417" s="179">
        <v>8.4301179858149805E-2</v>
      </c>
    </row>
    <row r="418" spans="1:26">
      <c r="A418" s="152">
        <v>8694</v>
      </c>
      <c r="B418" s="152">
        <v>14481</v>
      </c>
      <c r="C418" s="152" t="s">
        <v>1224</v>
      </c>
      <c r="D418" s="152" t="s">
        <v>1234</v>
      </c>
      <c r="E418" s="152" t="s">
        <v>3194</v>
      </c>
      <c r="F418" s="152" t="s">
        <v>221</v>
      </c>
      <c r="G418" s="152" t="s">
        <v>53</v>
      </c>
      <c r="H418" s="152" t="s">
        <v>53</v>
      </c>
      <c r="I418" s="152" t="s">
        <v>311</v>
      </c>
      <c r="J418" s="152" t="s">
        <v>298</v>
      </c>
      <c r="K418" s="176" t="s">
        <v>298</v>
      </c>
      <c r="L418" s="152" t="s">
        <v>1206</v>
      </c>
      <c r="M418" s="224">
        <v>1.075</v>
      </c>
      <c r="N418" s="177">
        <v>45961</v>
      </c>
      <c r="O418" s="179">
        <v>7.4999999999999997E-3</v>
      </c>
      <c r="P418" s="179">
        <v>1.2999999999999999E-2</v>
      </c>
      <c r="Q418" s="226">
        <v>0</v>
      </c>
      <c r="R418" s="233">
        <v>605571</v>
      </c>
      <c r="S418" s="226">
        <v>1</v>
      </c>
      <c r="T418" s="226">
        <v>116.02</v>
      </c>
      <c r="U418" s="226">
        <v>702.58347000000003</v>
      </c>
      <c r="V418" s="152"/>
      <c r="W418" s="152" t="s">
        <v>17</v>
      </c>
      <c r="X418" s="179">
        <v>2.79029900971195E-5</v>
      </c>
      <c r="Y418" s="179">
        <v>2.5649848411999999E-2</v>
      </c>
      <c r="Z418" s="179">
        <v>2.1740723837486674E-3</v>
      </c>
    </row>
    <row r="419" spans="1:26">
      <c r="A419" s="152">
        <v>8694</v>
      </c>
      <c r="B419" s="152">
        <v>14481</v>
      </c>
      <c r="C419" s="152" t="s">
        <v>1224</v>
      </c>
      <c r="D419" s="152" t="s">
        <v>1237</v>
      </c>
      <c r="E419" s="152" t="s">
        <v>3195</v>
      </c>
      <c r="F419" s="152" t="s">
        <v>221</v>
      </c>
      <c r="G419" s="152" t="s">
        <v>53</v>
      </c>
      <c r="H419" s="152" t="s">
        <v>53</v>
      </c>
      <c r="I419" s="152" t="s">
        <v>311</v>
      </c>
      <c r="J419" s="152" t="s">
        <v>298</v>
      </c>
      <c r="K419" s="176" t="s">
        <v>298</v>
      </c>
      <c r="L419" s="152" t="s">
        <v>1206</v>
      </c>
      <c r="M419" s="224">
        <v>2.64</v>
      </c>
      <c r="N419" s="177">
        <v>46538</v>
      </c>
      <c r="O419" s="179">
        <v>7.4999999999999997E-3</v>
      </c>
      <c r="P419" s="179">
        <v>1.6299999999999999E-2</v>
      </c>
      <c r="Q419" s="226">
        <v>0</v>
      </c>
      <c r="R419" s="233">
        <v>3348144</v>
      </c>
      <c r="S419" s="226">
        <v>1</v>
      </c>
      <c r="T419" s="226">
        <v>114.25</v>
      </c>
      <c r="U419" s="226">
        <v>3825.25452</v>
      </c>
      <c r="V419" s="152"/>
      <c r="W419" s="152" t="s">
        <v>17</v>
      </c>
      <c r="X419" s="179">
        <v>1.50204007E-4</v>
      </c>
      <c r="Y419" s="179">
        <v>0.13965201682799999</v>
      </c>
      <c r="Z419" s="179">
        <v>1.1836857210349347E-2</v>
      </c>
    </row>
    <row r="420" spans="1:26">
      <c r="A420" s="152">
        <v>8694</v>
      </c>
      <c r="B420" s="152">
        <v>14481</v>
      </c>
      <c r="C420" s="152" t="s">
        <v>1224</v>
      </c>
      <c r="D420" s="152" t="s">
        <v>1259</v>
      </c>
      <c r="E420" s="152" t="s">
        <v>3174</v>
      </c>
      <c r="F420" s="152" t="s">
        <v>224</v>
      </c>
      <c r="G420" s="152" t="s">
        <v>53</v>
      </c>
      <c r="H420" s="152" t="s">
        <v>53</v>
      </c>
      <c r="I420" s="152" t="s">
        <v>311</v>
      </c>
      <c r="J420" s="152" t="s">
        <v>298</v>
      </c>
      <c r="K420" s="176" t="s">
        <v>298</v>
      </c>
      <c r="L420" s="152" t="s">
        <v>1206</v>
      </c>
      <c r="M420" s="224">
        <v>1.609</v>
      </c>
      <c r="N420" s="177">
        <v>46173</v>
      </c>
      <c r="O420" s="179">
        <v>4.1700000000000001E-2</v>
      </c>
      <c r="P420" s="179">
        <v>4.6199999999999998E-2</v>
      </c>
      <c r="Q420" s="226">
        <v>0</v>
      </c>
      <c r="R420" s="233">
        <v>25518</v>
      </c>
      <c r="S420" s="226">
        <v>1</v>
      </c>
      <c r="T420" s="226">
        <v>99.82</v>
      </c>
      <c r="U420" s="226">
        <v>25.472069999999999</v>
      </c>
      <c r="V420" s="152"/>
      <c r="W420" s="152" t="s">
        <v>17</v>
      </c>
      <c r="X420" s="179">
        <v>1.20279672155642E-6</v>
      </c>
      <c r="Y420" s="179">
        <v>9.2993183299999998E-4</v>
      </c>
      <c r="Z420" s="179">
        <v>7.8820704312774275E-5</v>
      </c>
    </row>
    <row r="421" spans="1:26">
      <c r="A421" s="152">
        <v>8694</v>
      </c>
      <c r="B421" s="152">
        <v>14481</v>
      </c>
      <c r="C421" s="152" t="s">
        <v>1224</v>
      </c>
      <c r="D421" s="152" t="s">
        <v>1238</v>
      </c>
      <c r="E421" s="152" t="s">
        <v>3196</v>
      </c>
      <c r="F421" s="152" t="s">
        <v>223</v>
      </c>
      <c r="G421" s="152" t="s">
        <v>53</v>
      </c>
      <c r="H421" s="152" t="s">
        <v>53</v>
      </c>
      <c r="I421" s="152" t="s">
        <v>311</v>
      </c>
      <c r="J421" s="152" t="s">
        <v>298</v>
      </c>
      <c r="K421" s="176" t="s">
        <v>298</v>
      </c>
      <c r="L421" s="152" t="s">
        <v>1206</v>
      </c>
      <c r="M421" s="224">
        <v>3.8580000000000001</v>
      </c>
      <c r="N421" s="177">
        <v>47024</v>
      </c>
      <c r="O421" s="179">
        <v>2.2499999999999999E-2</v>
      </c>
      <c r="P421" s="179">
        <v>4.5100000000000001E-2</v>
      </c>
      <c r="Q421" s="226">
        <v>0</v>
      </c>
      <c r="R421" s="233">
        <v>3415838</v>
      </c>
      <c r="S421" s="226">
        <v>1</v>
      </c>
      <c r="T421" s="226">
        <v>91.9</v>
      </c>
      <c r="U421" s="226">
        <v>3139.1551199999999</v>
      </c>
      <c r="V421" s="152"/>
      <c r="W421" s="152" t="s">
        <v>17</v>
      </c>
      <c r="X421" s="179">
        <v>1.01945471E-4</v>
      </c>
      <c r="Y421" s="179">
        <v>0.114603967226</v>
      </c>
      <c r="Z421" s="179">
        <v>9.7137930880941917E-3</v>
      </c>
    </row>
    <row r="422" spans="1:26">
      <c r="A422" s="152">
        <v>8694</v>
      </c>
      <c r="B422" s="152">
        <v>14481</v>
      </c>
      <c r="C422" s="152" t="s">
        <v>1224</v>
      </c>
      <c r="D422" s="152" t="s">
        <v>1239</v>
      </c>
      <c r="E422" s="152" t="s">
        <v>3197</v>
      </c>
      <c r="F422" s="152" t="s">
        <v>221</v>
      </c>
      <c r="G422" s="152" t="s">
        <v>53</v>
      </c>
      <c r="H422" s="152" t="s">
        <v>53</v>
      </c>
      <c r="I422" s="152" t="s">
        <v>311</v>
      </c>
      <c r="J422" s="152" t="s">
        <v>298</v>
      </c>
      <c r="K422" s="176" t="s">
        <v>298</v>
      </c>
      <c r="L422" s="152" t="s">
        <v>1206</v>
      </c>
      <c r="M422" s="224">
        <v>4.6139999999999999</v>
      </c>
      <c r="N422" s="177">
        <v>47269</v>
      </c>
      <c r="O422" s="179">
        <v>5.0000000000000001E-3</v>
      </c>
      <c r="P422" s="179">
        <v>1.83E-2</v>
      </c>
      <c r="Q422" s="226">
        <v>0</v>
      </c>
      <c r="R422" s="233">
        <v>1082887</v>
      </c>
      <c r="S422" s="226">
        <v>1</v>
      </c>
      <c r="T422" s="226">
        <v>108.85</v>
      </c>
      <c r="U422" s="226">
        <v>1178.7225000000001</v>
      </c>
      <c r="V422" s="152"/>
      <c r="W422" s="152" t="s">
        <v>17</v>
      </c>
      <c r="X422" s="179">
        <v>4.0156945863882301E-5</v>
      </c>
      <c r="Y422" s="179">
        <v>4.3032685417999997E-2</v>
      </c>
      <c r="Z422" s="179">
        <v>3.6474357066117549E-3</v>
      </c>
    </row>
    <row r="423" spans="1:26">
      <c r="A423" s="152">
        <v>8694</v>
      </c>
      <c r="B423" s="152">
        <v>14481</v>
      </c>
      <c r="C423" s="152" t="s">
        <v>1224</v>
      </c>
      <c r="D423" s="152" t="s">
        <v>1240</v>
      </c>
      <c r="E423" s="152" t="s">
        <v>3198</v>
      </c>
      <c r="F423" s="152" t="s">
        <v>223</v>
      </c>
      <c r="G423" s="152" t="s">
        <v>53</v>
      </c>
      <c r="H423" s="152" t="s">
        <v>53</v>
      </c>
      <c r="I423" s="152" t="s">
        <v>311</v>
      </c>
      <c r="J423" s="152" t="s">
        <v>298</v>
      </c>
      <c r="K423" s="176" t="s">
        <v>298</v>
      </c>
      <c r="L423" s="152" t="s">
        <v>1206</v>
      </c>
      <c r="M423" s="224">
        <v>5.3319999999999999</v>
      </c>
      <c r="N423" s="177">
        <v>47573</v>
      </c>
      <c r="O423" s="179">
        <v>0.01</v>
      </c>
      <c r="P423" s="179">
        <v>4.6300000000000001E-2</v>
      </c>
      <c r="Q423" s="226">
        <v>0</v>
      </c>
      <c r="R423" s="233">
        <v>1202140</v>
      </c>
      <c r="S423" s="226">
        <v>1</v>
      </c>
      <c r="T423" s="226">
        <v>83.24</v>
      </c>
      <c r="U423" s="226">
        <v>1000.66134</v>
      </c>
      <c r="V423" s="152"/>
      <c r="W423" s="152" t="s">
        <v>17</v>
      </c>
      <c r="X423" s="179">
        <v>3.1840170584067501E-5</v>
      </c>
      <c r="Y423" s="179">
        <v>3.6532046053999997E-2</v>
      </c>
      <c r="Z423" s="179">
        <v>3.0964437361142806E-3</v>
      </c>
    </row>
    <row r="424" spans="1:26">
      <c r="A424" s="152">
        <v>8694</v>
      </c>
      <c r="B424" s="152">
        <v>14481</v>
      </c>
      <c r="C424" s="152" t="s">
        <v>1224</v>
      </c>
      <c r="D424" s="152" t="s">
        <v>1242</v>
      </c>
      <c r="E424" s="152" t="s">
        <v>3200</v>
      </c>
      <c r="F424" s="152" t="s">
        <v>221</v>
      </c>
      <c r="G424" s="152" t="s">
        <v>53</v>
      </c>
      <c r="H424" s="152" t="s">
        <v>53</v>
      </c>
      <c r="I424" s="152" t="s">
        <v>311</v>
      </c>
      <c r="J424" s="152" t="s">
        <v>298</v>
      </c>
      <c r="K424" s="176" t="s">
        <v>298</v>
      </c>
      <c r="L424" s="152" t="s">
        <v>1206</v>
      </c>
      <c r="M424" s="224">
        <v>1.829</v>
      </c>
      <c r="N424" s="177">
        <v>46234</v>
      </c>
      <c r="O424" s="179">
        <v>1E-3</v>
      </c>
      <c r="P424" s="179">
        <v>1.5599999999999999E-2</v>
      </c>
      <c r="Q424" s="226">
        <v>0</v>
      </c>
      <c r="R424" s="233">
        <v>2403293</v>
      </c>
      <c r="S424" s="226">
        <v>1</v>
      </c>
      <c r="T424" s="226">
        <v>112.44</v>
      </c>
      <c r="U424" s="226">
        <v>2702.2626500000001</v>
      </c>
      <c r="V424" s="152"/>
      <c r="W424" s="152" t="s">
        <v>17</v>
      </c>
      <c r="X424" s="179">
        <v>1.1894801900000001E-4</v>
      </c>
      <c r="Y424" s="179">
        <v>9.8653939782999994E-2</v>
      </c>
      <c r="Z424" s="179">
        <v>8.3618742140353676E-3</v>
      </c>
    </row>
    <row r="425" spans="1:26">
      <c r="A425" s="152">
        <v>8694</v>
      </c>
      <c r="B425" s="152">
        <v>14481</v>
      </c>
      <c r="C425" s="152" t="s">
        <v>1224</v>
      </c>
      <c r="D425" s="152" t="s">
        <v>1243</v>
      </c>
      <c r="E425" s="152" t="s">
        <v>3201</v>
      </c>
      <c r="F425" s="152" t="s">
        <v>221</v>
      </c>
      <c r="G425" s="152" t="s">
        <v>53</v>
      </c>
      <c r="H425" s="152" t="s">
        <v>53</v>
      </c>
      <c r="I425" s="152" t="s">
        <v>311</v>
      </c>
      <c r="J425" s="152" t="s">
        <v>298</v>
      </c>
      <c r="K425" s="176" t="s">
        <v>298</v>
      </c>
      <c r="L425" s="152" t="s">
        <v>1206</v>
      </c>
      <c r="M425" s="224">
        <v>7.1360000000000001</v>
      </c>
      <c r="N425" s="177">
        <v>48182</v>
      </c>
      <c r="O425" s="179">
        <v>1E-3</v>
      </c>
      <c r="P425" s="179">
        <v>1.9900000000000001E-2</v>
      </c>
      <c r="Q425" s="226">
        <v>0</v>
      </c>
      <c r="R425" s="233">
        <v>414</v>
      </c>
      <c r="S425" s="226">
        <v>1</v>
      </c>
      <c r="T425" s="226">
        <v>101.1</v>
      </c>
      <c r="U425" s="226">
        <v>0.41854999999999998</v>
      </c>
      <c r="V425" s="152"/>
      <c r="W425" s="152" t="s">
        <v>17</v>
      </c>
      <c r="X425" s="179">
        <v>1.3483550947206399E-8</v>
      </c>
      <c r="Y425" s="179">
        <v>1.5280382347840901E-5</v>
      </c>
      <c r="Z425" s="179">
        <v>1.2951599846463861E-6</v>
      </c>
    </row>
    <row r="426" spans="1:26">
      <c r="A426" s="152">
        <v>8694</v>
      </c>
      <c r="B426" s="152">
        <v>14481</v>
      </c>
      <c r="C426" s="152" t="s">
        <v>1224</v>
      </c>
      <c r="D426" s="152" t="s">
        <v>1244</v>
      </c>
      <c r="E426" s="152" t="s">
        <v>3202</v>
      </c>
      <c r="F426" s="152" t="s">
        <v>223</v>
      </c>
      <c r="G426" s="152" t="s">
        <v>53</v>
      </c>
      <c r="H426" s="152" t="s">
        <v>53</v>
      </c>
      <c r="I426" s="152" t="s">
        <v>311</v>
      </c>
      <c r="J426" s="152" t="s">
        <v>298</v>
      </c>
      <c r="K426" s="176" t="s">
        <v>298</v>
      </c>
      <c r="L426" s="152" t="s">
        <v>1206</v>
      </c>
      <c r="M426" s="224">
        <v>1.403</v>
      </c>
      <c r="N426" s="177">
        <v>46080</v>
      </c>
      <c r="O426" s="179">
        <v>5.0000000000000001E-3</v>
      </c>
      <c r="P426" s="179">
        <v>4.3799999999999999E-2</v>
      </c>
      <c r="Q426" s="226">
        <v>0</v>
      </c>
      <c r="R426" s="233">
        <v>2522300</v>
      </c>
      <c r="S426" s="226">
        <v>1</v>
      </c>
      <c r="T426" s="226">
        <v>95.1</v>
      </c>
      <c r="U426" s="226">
        <v>2398.7073</v>
      </c>
      <c r="V426" s="152"/>
      <c r="W426" s="152" t="s">
        <v>17</v>
      </c>
      <c r="X426" s="179">
        <v>9.0786256746723106E-5</v>
      </c>
      <c r="Y426" s="179">
        <v>8.7571770837999996E-2</v>
      </c>
      <c r="Z426" s="179">
        <v>7.4225533624158986E-3</v>
      </c>
    </row>
    <row r="427" spans="1:26">
      <c r="A427" s="152">
        <v>8694</v>
      </c>
      <c r="B427" s="152">
        <v>14481</v>
      </c>
      <c r="C427" s="152" t="s">
        <v>1224</v>
      </c>
      <c r="D427" s="152" t="s">
        <v>1246</v>
      </c>
      <c r="E427" s="152" t="s">
        <v>3204</v>
      </c>
      <c r="F427" s="152" t="s">
        <v>223</v>
      </c>
      <c r="G427" s="152" t="s">
        <v>53</v>
      </c>
      <c r="H427" s="152" t="s">
        <v>53</v>
      </c>
      <c r="I427" s="152" t="s">
        <v>311</v>
      </c>
      <c r="J427" s="152" t="s">
        <v>298</v>
      </c>
      <c r="K427" s="176" t="s">
        <v>298</v>
      </c>
      <c r="L427" s="152" t="s">
        <v>1206</v>
      </c>
      <c r="M427" s="224">
        <v>4.0570000000000004</v>
      </c>
      <c r="N427" s="177">
        <v>47177</v>
      </c>
      <c r="O427" s="179">
        <v>3.7499999999999999E-2</v>
      </c>
      <c r="P427" s="179">
        <v>4.5600000000000002E-2</v>
      </c>
      <c r="Q427" s="226">
        <v>0</v>
      </c>
      <c r="R427" s="233">
        <v>2068260</v>
      </c>
      <c r="S427" s="226">
        <v>1</v>
      </c>
      <c r="T427" s="226">
        <v>99.02</v>
      </c>
      <c r="U427" s="226">
        <v>2047.9910500000001</v>
      </c>
      <c r="V427" s="152"/>
      <c r="W427" s="152" t="s">
        <v>17</v>
      </c>
      <c r="X427" s="179">
        <v>6.2738708141244206E-5</v>
      </c>
      <c r="Y427" s="179">
        <v>7.4767856381999995E-2</v>
      </c>
      <c r="Z427" s="179">
        <v>6.3372979497645114E-3</v>
      </c>
    </row>
    <row r="428" spans="1:26">
      <c r="A428" s="152">
        <v>8694</v>
      </c>
      <c r="B428" s="152">
        <v>14481</v>
      </c>
      <c r="C428" s="152" t="s">
        <v>1224</v>
      </c>
      <c r="D428" s="152" t="s">
        <v>1247</v>
      </c>
      <c r="E428" s="152" t="s">
        <v>3205</v>
      </c>
      <c r="F428" s="152" t="s">
        <v>221</v>
      </c>
      <c r="G428" s="152" t="s">
        <v>53</v>
      </c>
      <c r="H428" s="152" t="s">
        <v>53</v>
      </c>
      <c r="I428" s="152" t="s">
        <v>311</v>
      </c>
      <c r="J428" s="152" t="s">
        <v>298</v>
      </c>
      <c r="K428" s="176" t="s">
        <v>298</v>
      </c>
      <c r="L428" s="152" t="s">
        <v>1206</v>
      </c>
      <c r="M428" s="224">
        <v>3.9750000000000001</v>
      </c>
      <c r="N428" s="177">
        <v>47057</v>
      </c>
      <c r="O428" s="179">
        <v>1.0999999999999999E-2</v>
      </c>
      <c r="P428" s="179">
        <v>1.7999999999999999E-2</v>
      </c>
      <c r="Q428" s="226">
        <v>0</v>
      </c>
      <c r="R428" s="233">
        <v>5210641</v>
      </c>
      <c r="S428" s="226">
        <v>1</v>
      </c>
      <c r="T428" s="226">
        <v>102.6</v>
      </c>
      <c r="U428" s="226">
        <v>5346.1176699999996</v>
      </c>
      <c r="V428" s="152"/>
      <c r="W428" s="152" t="s">
        <v>17</v>
      </c>
      <c r="X428" s="179">
        <v>2.5542209999999997E-4</v>
      </c>
      <c r="Y428" s="179">
        <v>0.19517553953899999</v>
      </c>
      <c r="Z428" s="179">
        <v>1.6543012016234555E-2</v>
      </c>
    </row>
    <row r="429" spans="1:26">
      <c r="A429" s="152">
        <v>8694</v>
      </c>
      <c r="B429" s="152">
        <v>14481</v>
      </c>
      <c r="C429" s="152" t="s">
        <v>1224</v>
      </c>
      <c r="D429" s="152" t="s">
        <v>1248</v>
      </c>
      <c r="E429" s="152" t="s">
        <v>3206</v>
      </c>
      <c r="F429" s="152" t="s">
        <v>223</v>
      </c>
      <c r="G429" s="152" t="s">
        <v>53</v>
      </c>
      <c r="H429" s="152" t="s">
        <v>53</v>
      </c>
      <c r="I429" s="152" t="s">
        <v>311</v>
      </c>
      <c r="J429" s="152" t="s">
        <v>298</v>
      </c>
      <c r="K429" s="176" t="s">
        <v>298</v>
      </c>
      <c r="L429" s="152" t="s">
        <v>1206</v>
      </c>
      <c r="M429" s="224">
        <v>8.5229999999999997</v>
      </c>
      <c r="N429" s="177">
        <v>49398</v>
      </c>
      <c r="O429" s="179">
        <v>0.04</v>
      </c>
      <c r="P429" s="179">
        <v>4.87E-2</v>
      </c>
      <c r="Q429" s="226">
        <v>0</v>
      </c>
      <c r="R429" s="233">
        <v>1300000</v>
      </c>
      <c r="S429" s="226">
        <v>1</v>
      </c>
      <c r="T429" s="226">
        <v>94.93</v>
      </c>
      <c r="U429" s="226">
        <v>1234.0899999999999</v>
      </c>
      <c r="V429" s="152"/>
      <c r="W429" s="152" t="s">
        <v>17</v>
      </c>
      <c r="X429" s="179">
        <v>7.5125779336053397E-5</v>
      </c>
      <c r="Y429" s="179">
        <v>4.5054036678000002E-2</v>
      </c>
      <c r="Z429" s="179">
        <v>3.8187647484225506E-3</v>
      </c>
    </row>
    <row r="430" spans="1:26">
      <c r="A430" s="152">
        <v>8694</v>
      </c>
      <c r="B430" s="152">
        <v>14481</v>
      </c>
      <c r="C430" s="152" t="s">
        <v>1224</v>
      </c>
      <c r="D430" s="152" t="s">
        <v>1249</v>
      </c>
      <c r="E430" s="152" t="s">
        <v>3207</v>
      </c>
      <c r="F430" s="152" t="s">
        <v>223</v>
      </c>
      <c r="G430" s="152" t="s">
        <v>53</v>
      </c>
      <c r="H430" s="152" t="s">
        <v>53</v>
      </c>
      <c r="I430" s="152" t="s">
        <v>311</v>
      </c>
      <c r="J430" s="152" t="s">
        <v>298</v>
      </c>
      <c r="K430" s="176" t="s">
        <v>298</v>
      </c>
      <c r="L430" s="152" t="s">
        <v>1206</v>
      </c>
      <c r="M430" s="224">
        <v>2.8889999999999998</v>
      </c>
      <c r="N430" s="177">
        <v>46660</v>
      </c>
      <c r="O430" s="179">
        <v>3.7499999999999999E-2</v>
      </c>
      <c r="P430" s="179">
        <v>4.4499999999999998E-2</v>
      </c>
      <c r="Q430" s="226">
        <v>0</v>
      </c>
      <c r="R430" s="233">
        <v>1598456</v>
      </c>
      <c r="S430" s="226">
        <v>1</v>
      </c>
      <c r="T430" s="226">
        <v>98.09</v>
      </c>
      <c r="U430" s="226">
        <v>1567.9254900000001</v>
      </c>
      <c r="V430" s="152"/>
      <c r="W430" s="152" t="s">
        <v>17</v>
      </c>
      <c r="X430" s="179">
        <v>9.1401519199679196E-5</v>
      </c>
      <c r="Y430" s="179">
        <v>5.7241670002999998E-2</v>
      </c>
      <c r="Z430" s="179">
        <v>4.8517843831204811E-3</v>
      </c>
    </row>
    <row r="431" spans="1:26">
      <c r="A431" s="152">
        <v>8694</v>
      </c>
      <c r="B431" s="152">
        <v>14481</v>
      </c>
      <c r="C431" s="152" t="s">
        <v>1250</v>
      </c>
      <c r="D431" s="152" t="s">
        <v>1251</v>
      </c>
      <c r="E431" s="152" t="s">
        <v>1252</v>
      </c>
      <c r="F431" s="152" t="s">
        <v>246</v>
      </c>
      <c r="G431" s="152" t="s">
        <v>61</v>
      </c>
      <c r="H431" s="152" t="s">
        <v>53</v>
      </c>
      <c r="I431" s="152" t="s">
        <v>494</v>
      </c>
      <c r="J431" s="152" t="s">
        <v>4248</v>
      </c>
      <c r="K431" s="152" t="s">
        <v>84</v>
      </c>
      <c r="L431" s="152" t="s">
        <v>1207</v>
      </c>
      <c r="M431" s="224">
        <v>5.7039999999999997</v>
      </c>
      <c r="N431" s="177">
        <v>48158</v>
      </c>
      <c r="O431" s="179">
        <v>6.5000000000000002E-2</v>
      </c>
      <c r="P431" s="179">
        <v>5.3039999999999997E-2</v>
      </c>
      <c r="Q431" s="226">
        <v>0</v>
      </c>
      <c r="R431" s="233">
        <v>105000</v>
      </c>
      <c r="S431" s="226">
        <v>3.71</v>
      </c>
      <c r="T431" s="226">
        <v>109.6422</v>
      </c>
      <c r="U431" s="226">
        <v>427.11119000000002</v>
      </c>
      <c r="V431" s="152"/>
      <c r="W431" s="152" t="s">
        <v>17</v>
      </c>
      <c r="X431" s="179">
        <v>6.9999999999999994E-5</v>
      </c>
      <c r="Y431" s="179">
        <v>1.5592933432E-2</v>
      </c>
      <c r="Z431" s="179">
        <v>1.3216517077594067E-3</v>
      </c>
    </row>
    <row r="432" spans="1:26">
      <c r="A432" s="152">
        <v>8694</v>
      </c>
      <c r="B432" s="152">
        <v>14481</v>
      </c>
      <c r="C432" s="152" t="s">
        <v>1220</v>
      </c>
      <c r="D432" s="152" t="s">
        <v>3168</v>
      </c>
      <c r="E432" s="152" t="s">
        <v>3169</v>
      </c>
      <c r="F432" s="152" t="s">
        <v>246</v>
      </c>
      <c r="G432" s="152" t="s">
        <v>61</v>
      </c>
      <c r="H432" s="152" t="s">
        <v>314</v>
      </c>
      <c r="I432" s="152" t="s">
        <v>102</v>
      </c>
      <c r="J432" s="152" t="s">
        <v>1223</v>
      </c>
      <c r="K432" s="152" t="s">
        <v>84</v>
      </c>
      <c r="L432" s="152" t="s">
        <v>1207</v>
      </c>
      <c r="M432" s="224">
        <v>0.318</v>
      </c>
      <c r="N432" s="177">
        <v>45680</v>
      </c>
      <c r="O432" s="179">
        <v>0</v>
      </c>
      <c r="P432" s="179">
        <v>4.5429999999999998E-2</v>
      </c>
      <c r="Q432" s="226">
        <v>0</v>
      </c>
      <c r="R432" s="233">
        <v>30000</v>
      </c>
      <c r="S432" s="226">
        <v>3.71</v>
      </c>
      <c r="T432" s="226">
        <v>98.616900000000001</v>
      </c>
      <c r="U432" s="226">
        <v>109.76061</v>
      </c>
      <c r="V432" s="152"/>
      <c r="W432" s="152" t="s">
        <v>17</v>
      </c>
      <c r="X432" s="179">
        <v>2.4475011013754999E-7</v>
      </c>
      <c r="Y432" s="179">
        <v>4.0071295840000002E-3</v>
      </c>
      <c r="Z432" s="179">
        <v>3.3964293384871095E-4</v>
      </c>
    </row>
    <row r="433" spans="1:26">
      <c r="A433" s="152">
        <v>8694</v>
      </c>
      <c r="B433" s="152">
        <v>14481</v>
      </c>
      <c r="C433" s="152" t="s">
        <v>1250</v>
      </c>
      <c r="D433" s="152" t="s">
        <v>1253</v>
      </c>
      <c r="E433" s="152" t="s">
        <v>1254</v>
      </c>
      <c r="F433" s="152" t="s">
        <v>246</v>
      </c>
      <c r="G433" s="152" t="s">
        <v>61</v>
      </c>
      <c r="H433" s="152" t="s">
        <v>53</v>
      </c>
      <c r="I433" s="152" t="s">
        <v>488</v>
      </c>
      <c r="J433" s="152" t="s">
        <v>4248</v>
      </c>
      <c r="K433" s="152" t="s">
        <v>84</v>
      </c>
      <c r="L433" s="152" t="s">
        <v>1207</v>
      </c>
      <c r="M433" s="224">
        <v>14.132</v>
      </c>
      <c r="N433" s="177">
        <v>56320</v>
      </c>
      <c r="O433" s="179">
        <v>5.7500000000000002E-2</v>
      </c>
      <c r="P433" s="179">
        <v>6.0949999999999997E-2</v>
      </c>
      <c r="Q433" s="226">
        <v>0</v>
      </c>
      <c r="R433" s="233">
        <v>165000</v>
      </c>
      <c r="S433" s="226">
        <v>3.71</v>
      </c>
      <c r="T433" s="226">
        <v>95.627399999999994</v>
      </c>
      <c r="U433" s="226">
        <v>585.38313000000005</v>
      </c>
      <c r="V433" s="152"/>
      <c r="W433" s="152" t="s">
        <v>17</v>
      </c>
      <c r="X433" s="179">
        <v>5.5000000000000002E-5</v>
      </c>
      <c r="Y433" s="179">
        <v>2.1371109893999998E-2</v>
      </c>
      <c r="Z433" s="179">
        <v>1.8114079695688771E-3</v>
      </c>
    </row>
    <row r="434" spans="1:26">
      <c r="A434" s="152">
        <v>8694</v>
      </c>
      <c r="B434" s="152">
        <v>14481</v>
      </c>
      <c r="C434" s="152" t="s">
        <v>1220</v>
      </c>
      <c r="D434" s="152" t="s">
        <v>3215</v>
      </c>
      <c r="E434" s="152" t="s">
        <v>3216</v>
      </c>
      <c r="F434" s="152" t="s">
        <v>246</v>
      </c>
      <c r="G434" s="152" t="s">
        <v>61</v>
      </c>
      <c r="H434" s="152" t="s">
        <v>314</v>
      </c>
      <c r="I434" s="152" t="s">
        <v>102</v>
      </c>
      <c r="J434" s="152" t="s">
        <v>1223</v>
      </c>
      <c r="K434" s="152" t="s">
        <v>84</v>
      </c>
      <c r="L434" s="152" t="s">
        <v>1207</v>
      </c>
      <c r="M434" s="224">
        <v>4.2999999999999997E-2</v>
      </c>
      <c r="N434" s="177">
        <v>45582</v>
      </c>
      <c r="O434" s="179">
        <v>0</v>
      </c>
      <c r="P434" s="179">
        <v>4.7719999999999999E-2</v>
      </c>
      <c r="Q434" s="226">
        <v>0</v>
      </c>
      <c r="R434" s="233">
        <v>297000</v>
      </c>
      <c r="S434" s="226">
        <v>3.71</v>
      </c>
      <c r="T434" s="226">
        <v>99.804299999999998</v>
      </c>
      <c r="U434" s="226">
        <v>1099.7136399999999</v>
      </c>
      <c r="V434" s="152"/>
      <c r="W434" s="152" t="s">
        <v>17</v>
      </c>
      <c r="X434" s="179">
        <v>1.34888410496771E-6</v>
      </c>
      <c r="Y434" s="179">
        <v>4.0148237706999997E-2</v>
      </c>
      <c r="Z434" s="179">
        <v>3.4029509045462223E-3</v>
      </c>
    </row>
    <row r="435" spans="1:26">
      <c r="A435" s="152">
        <v>8694</v>
      </c>
      <c r="B435" s="152">
        <v>15248</v>
      </c>
      <c r="C435" s="152" t="s">
        <v>1224</v>
      </c>
      <c r="D435" s="152" t="s">
        <v>1234</v>
      </c>
      <c r="E435" s="152" t="s">
        <v>3194</v>
      </c>
      <c r="F435" s="152" t="s">
        <v>221</v>
      </c>
      <c r="G435" s="152" t="s">
        <v>53</v>
      </c>
      <c r="H435" s="152" t="s">
        <v>53</v>
      </c>
      <c r="I435" s="152" t="s">
        <v>311</v>
      </c>
      <c r="J435" s="152" t="s">
        <v>298</v>
      </c>
      <c r="K435" s="176" t="s">
        <v>298</v>
      </c>
      <c r="L435" s="152" t="s">
        <v>1206</v>
      </c>
      <c r="M435" s="224">
        <v>1.075</v>
      </c>
      <c r="N435" s="177">
        <v>45961</v>
      </c>
      <c r="O435" s="179">
        <v>7.4999999999999997E-3</v>
      </c>
      <c r="P435" s="179">
        <v>1.2999999999999999E-2</v>
      </c>
      <c r="Q435" s="226">
        <v>0</v>
      </c>
      <c r="R435" s="233">
        <v>30029</v>
      </c>
      <c r="S435" s="226">
        <v>1</v>
      </c>
      <c r="T435" s="226">
        <v>116.02</v>
      </c>
      <c r="U435" s="226">
        <v>34.839649999999999</v>
      </c>
      <c r="V435" s="152"/>
      <c r="W435" s="152" t="s">
        <v>17</v>
      </c>
      <c r="X435" s="179">
        <v>1.3836509503037701E-6</v>
      </c>
      <c r="Y435" s="179">
        <v>2.7674023418000002E-2</v>
      </c>
      <c r="Z435" s="179">
        <v>1.6803543862874189E-3</v>
      </c>
    </row>
    <row r="436" spans="1:26">
      <c r="A436" s="152">
        <v>8694</v>
      </c>
      <c r="B436" s="152">
        <v>15248</v>
      </c>
      <c r="C436" s="152" t="s">
        <v>1224</v>
      </c>
      <c r="D436" s="152" t="s">
        <v>1235</v>
      </c>
      <c r="E436" s="152" t="s">
        <v>3212</v>
      </c>
      <c r="F436" s="152" t="s">
        <v>223</v>
      </c>
      <c r="G436" s="152" t="s">
        <v>53</v>
      </c>
      <c r="H436" s="152" t="s">
        <v>53</v>
      </c>
      <c r="I436" s="152" t="s">
        <v>311</v>
      </c>
      <c r="J436" s="152" t="s">
        <v>298</v>
      </c>
      <c r="K436" s="176" t="s">
        <v>298</v>
      </c>
      <c r="L436" s="152" t="s">
        <v>1206</v>
      </c>
      <c r="M436" s="224">
        <v>2.4350000000000001</v>
      </c>
      <c r="N436" s="177">
        <v>46477</v>
      </c>
      <c r="O436" s="179">
        <v>0.02</v>
      </c>
      <c r="P436" s="179">
        <v>4.3999999999999997E-2</v>
      </c>
      <c r="Q436" s="226">
        <v>0</v>
      </c>
      <c r="R436" s="233">
        <v>32100</v>
      </c>
      <c r="S436" s="226">
        <v>1</v>
      </c>
      <c r="T436" s="226">
        <v>95.44</v>
      </c>
      <c r="U436" s="226">
        <v>30.636240000000001</v>
      </c>
      <c r="V436" s="152"/>
      <c r="W436" s="152" t="s">
        <v>17</v>
      </c>
      <c r="X436" s="179">
        <v>1.2421089063026199E-6</v>
      </c>
      <c r="Y436" s="179">
        <v>2.4335147546E-2</v>
      </c>
      <c r="Z436" s="179">
        <v>1.4776193292227126E-3</v>
      </c>
    </row>
    <row r="437" spans="1:26">
      <c r="A437" s="152">
        <v>8694</v>
      </c>
      <c r="B437" s="152">
        <v>15248</v>
      </c>
      <c r="C437" s="152" t="s">
        <v>1224</v>
      </c>
      <c r="D437" s="152" t="s">
        <v>1237</v>
      </c>
      <c r="E437" s="152" t="s">
        <v>3195</v>
      </c>
      <c r="F437" s="152" t="s">
        <v>221</v>
      </c>
      <c r="G437" s="152" t="s">
        <v>53</v>
      </c>
      <c r="H437" s="152" t="s">
        <v>53</v>
      </c>
      <c r="I437" s="152" t="s">
        <v>311</v>
      </c>
      <c r="J437" s="152" t="s">
        <v>298</v>
      </c>
      <c r="K437" s="176" t="s">
        <v>298</v>
      </c>
      <c r="L437" s="152" t="s">
        <v>1206</v>
      </c>
      <c r="M437" s="224">
        <v>2.64</v>
      </c>
      <c r="N437" s="177">
        <v>46538</v>
      </c>
      <c r="O437" s="179">
        <v>7.4999999999999997E-3</v>
      </c>
      <c r="P437" s="179">
        <v>1.6299999999999999E-2</v>
      </c>
      <c r="Q437" s="226">
        <v>0</v>
      </c>
      <c r="R437" s="233">
        <v>71525</v>
      </c>
      <c r="S437" s="226">
        <v>1</v>
      </c>
      <c r="T437" s="226">
        <v>114.25</v>
      </c>
      <c r="U437" s="226">
        <v>81.717309999999998</v>
      </c>
      <c r="V437" s="152"/>
      <c r="W437" s="152" t="s">
        <v>17</v>
      </c>
      <c r="X437" s="179">
        <v>3.2087453934220402E-6</v>
      </c>
      <c r="Y437" s="179">
        <v>6.4910145498000005E-2</v>
      </c>
      <c r="Z437" s="179">
        <v>3.9413151479451933E-3</v>
      </c>
    </row>
    <row r="438" spans="1:26">
      <c r="A438" s="152">
        <v>8694</v>
      </c>
      <c r="B438" s="152">
        <v>15248</v>
      </c>
      <c r="C438" s="152" t="s">
        <v>1224</v>
      </c>
      <c r="D438" s="152" t="s">
        <v>1238</v>
      </c>
      <c r="E438" s="152" t="s">
        <v>3196</v>
      </c>
      <c r="F438" s="152" t="s">
        <v>223</v>
      </c>
      <c r="G438" s="152" t="s">
        <v>53</v>
      </c>
      <c r="H438" s="152" t="s">
        <v>53</v>
      </c>
      <c r="I438" s="152" t="s">
        <v>311</v>
      </c>
      <c r="J438" s="152" t="s">
        <v>298</v>
      </c>
      <c r="K438" s="176" t="s">
        <v>298</v>
      </c>
      <c r="L438" s="152" t="s">
        <v>1206</v>
      </c>
      <c r="M438" s="224">
        <v>3.8580000000000001</v>
      </c>
      <c r="N438" s="177">
        <v>47024</v>
      </c>
      <c r="O438" s="179">
        <v>2.2499999999999999E-2</v>
      </c>
      <c r="P438" s="179">
        <v>4.5100000000000001E-2</v>
      </c>
      <c r="Q438" s="226">
        <v>0</v>
      </c>
      <c r="R438" s="233">
        <v>170000</v>
      </c>
      <c r="S438" s="226">
        <v>1</v>
      </c>
      <c r="T438" s="226">
        <v>91.9</v>
      </c>
      <c r="U438" s="226">
        <v>156.22999999999999</v>
      </c>
      <c r="V438" s="152"/>
      <c r="W438" s="152" t="s">
        <v>17</v>
      </c>
      <c r="X438" s="179">
        <v>5.0736393839955901E-6</v>
      </c>
      <c r="Y438" s="179">
        <v>0.124097477404</v>
      </c>
      <c r="Z438" s="179">
        <v>7.5351436013187121E-3</v>
      </c>
    </row>
    <row r="439" spans="1:26">
      <c r="A439" s="152">
        <v>8694</v>
      </c>
      <c r="B439" s="152">
        <v>15248</v>
      </c>
      <c r="C439" s="152" t="s">
        <v>1224</v>
      </c>
      <c r="D439" s="152" t="s">
        <v>1241</v>
      </c>
      <c r="E439" s="152" t="s">
        <v>3199</v>
      </c>
      <c r="F439" s="152" t="s">
        <v>223</v>
      </c>
      <c r="G439" s="152" t="s">
        <v>53</v>
      </c>
      <c r="H439" s="152" t="s">
        <v>53</v>
      </c>
      <c r="I439" s="152" t="s">
        <v>311</v>
      </c>
      <c r="J439" s="152" t="s">
        <v>298</v>
      </c>
      <c r="K439" s="176" t="s">
        <v>298</v>
      </c>
      <c r="L439" s="152" t="s">
        <v>1206</v>
      </c>
      <c r="M439" s="224">
        <v>11.263999999999999</v>
      </c>
      <c r="N439" s="177">
        <v>50191</v>
      </c>
      <c r="O439" s="179">
        <v>1.4999999999999999E-2</v>
      </c>
      <c r="P439" s="179">
        <v>5.04E-2</v>
      </c>
      <c r="Q439" s="226">
        <v>0</v>
      </c>
      <c r="R439" s="233">
        <v>27000</v>
      </c>
      <c r="S439" s="226">
        <v>1</v>
      </c>
      <c r="T439" s="226">
        <v>67.92</v>
      </c>
      <c r="U439" s="226">
        <v>18.3384</v>
      </c>
      <c r="V439" s="152"/>
      <c r="W439" s="152" t="s">
        <v>17</v>
      </c>
      <c r="X439" s="179">
        <v>8.4168374531310704E-7</v>
      </c>
      <c r="Y439" s="179">
        <v>1.4566659282000001E-2</v>
      </c>
      <c r="Z439" s="179">
        <v>8.8448106905474663E-4</v>
      </c>
    </row>
    <row r="440" spans="1:26">
      <c r="A440" s="152">
        <v>8694</v>
      </c>
      <c r="B440" s="152">
        <v>15248</v>
      </c>
      <c r="C440" s="152" t="s">
        <v>1224</v>
      </c>
      <c r="D440" s="152" t="s">
        <v>1242</v>
      </c>
      <c r="E440" s="152" t="s">
        <v>3200</v>
      </c>
      <c r="F440" s="152" t="s">
        <v>221</v>
      </c>
      <c r="G440" s="152" t="s">
        <v>53</v>
      </c>
      <c r="H440" s="152" t="s">
        <v>53</v>
      </c>
      <c r="I440" s="152" t="s">
        <v>311</v>
      </c>
      <c r="J440" s="152" t="s">
        <v>298</v>
      </c>
      <c r="K440" s="176" t="s">
        <v>298</v>
      </c>
      <c r="L440" s="152" t="s">
        <v>1206</v>
      </c>
      <c r="M440" s="224">
        <v>1.829</v>
      </c>
      <c r="N440" s="177">
        <v>46234</v>
      </c>
      <c r="O440" s="179">
        <v>1E-3</v>
      </c>
      <c r="P440" s="179">
        <v>1.5599999999999999E-2</v>
      </c>
      <c r="Q440" s="226">
        <v>0</v>
      </c>
      <c r="R440" s="233">
        <v>32526</v>
      </c>
      <c r="S440" s="226">
        <v>1</v>
      </c>
      <c r="T440" s="226">
        <v>112.44</v>
      </c>
      <c r="U440" s="226">
        <v>36.572229999999998</v>
      </c>
      <c r="V440" s="152"/>
      <c r="W440" s="152" t="s">
        <v>17</v>
      </c>
      <c r="X440" s="179">
        <v>1.6098342132087499E-6</v>
      </c>
      <c r="Y440" s="179">
        <v>2.9050255943000002E-2</v>
      </c>
      <c r="Z440" s="179">
        <v>1.7639186127533524E-3</v>
      </c>
    </row>
    <row r="441" spans="1:26">
      <c r="A441" s="152">
        <v>8694</v>
      </c>
      <c r="B441" s="152">
        <v>15248</v>
      </c>
      <c r="C441" s="152" t="s">
        <v>1224</v>
      </c>
      <c r="D441" s="152" t="s">
        <v>1243</v>
      </c>
      <c r="E441" s="152" t="s">
        <v>3201</v>
      </c>
      <c r="F441" s="152" t="s">
        <v>221</v>
      </c>
      <c r="G441" s="152" t="s">
        <v>53</v>
      </c>
      <c r="H441" s="152" t="s">
        <v>53</v>
      </c>
      <c r="I441" s="152" t="s">
        <v>311</v>
      </c>
      <c r="J441" s="152" t="s">
        <v>298</v>
      </c>
      <c r="K441" s="176" t="s">
        <v>298</v>
      </c>
      <c r="L441" s="152" t="s">
        <v>1206</v>
      </c>
      <c r="M441" s="224">
        <v>7.1360000000000001</v>
      </c>
      <c r="N441" s="177">
        <v>48182</v>
      </c>
      <c r="O441" s="179">
        <v>1E-3</v>
      </c>
      <c r="P441" s="179">
        <v>1.9900000000000001E-2</v>
      </c>
      <c r="Q441" s="226">
        <v>0</v>
      </c>
      <c r="R441" s="233">
        <v>84000</v>
      </c>
      <c r="S441" s="226">
        <v>1</v>
      </c>
      <c r="T441" s="226">
        <v>101.1</v>
      </c>
      <c r="U441" s="226">
        <v>84.924000000000007</v>
      </c>
      <c r="V441" s="152"/>
      <c r="W441" s="152" t="s">
        <v>17</v>
      </c>
      <c r="X441" s="179">
        <v>2.7357929458100001E-6</v>
      </c>
      <c r="Y441" s="179">
        <v>6.7457301228999997E-2</v>
      </c>
      <c r="Z441" s="179">
        <v>4.095977310365425E-3</v>
      </c>
    </row>
    <row r="442" spans="1:26">
      <c r="A442" s="152">
        <v>8694</v>
      </c>
      <c r="B442" s="152">
        <v>15248</v>
      </c>
      <c r="C442" s="152" t="s">
        <v>1224</v>
      </c>
      <c r="D442" s="152" t="s">
        <v>1246</v>
      </c>
      <c r="E442" s="152" t="s">
        <v>3204</v>
      </c>
      <c r="F442" s="152" t="s">
        <v>223</v>
      </c>
      <c r="G442" s="152" t="s">
        <v>53</v>
      </c>
      <c r="H442" s="152" t="s">
        <v>53</v>
      </c>
      <c r="I442" s="152" t="s">
        <v>311</v>
      </c>
      <c r="J442" s="152" t="s">
        <v>298</v>
      </c>
      <c r="K442" s="176" t="s">
        <v>298</v>
      </c>
      <c r="L442" s="152" t="s">
        <v>1206</v>
      </c>
      <c r="M442" s="224">
        <v>4.0570000000000004</v>
      </c>
      <c r="N442" s="177">
        <v>47177</v>
      </c>
      <c r="O442" s="179">
        <v>3.7499999999999999E-2</v>
      </c>
      <c r="P442" s="179">
        <v>4.5600000000000002E-2</v>
      </c>
      <c r="Q442" s="226">
        <v>0</v>
      </c>
      <c r="R442" s="233">
        <v>151700</v>
      </c>
      <c r="S442" s="226">
        <v>1</v>
      </c>
      <c r="T442" s="226">
        <v>99.02</v>
      </c>
      <c r="U442" s="226">
        <v>150.21333999999999</v>
      </c>
      <c r="V442" s="152"/>
      <c r="W442" s="152" t="s">
        <v>17</v>
      </c>
      <c r="X442" s="179">
        <v>4.6016758168831503E-6</v>
      </c>
      <c r="Y442" s="179">
        <v>0.119318290767</v>
      </c>
      <c r="Z442" s="179">
        <v>7.2449535155457469E-3</v>
      </c>
    </row>
    <row r="443" spans="1:26">
      <c r="A443" s="152">
        <v>8694</v>
      </c>
      <c r="B443" s="152">
        <v>15248</v>
      </c>
      <c r="C443" s="152" t="s">
        <v>1224</v>
      </c>
      <c r="D443" s="152" t="s">
        <v>1247</v>
      </c>
      <c r="E443" s="152" t="s">
        <v>3205</v>
      </c>
      <c r="F443" s="152" t="s">
        <v>221</v>
      </c>
      <c r="G443" s="152" t="s">
        <v>53</v>
      </c>
      <c r="H443" s="152" t="s">
        <v>53</v>
      </c>
      <c r="I443" s="152" t="s">
        <v>311</v>
      </c>
      <c r="J443" s="152" t="s">
        <v>298</v>
      </c>
      <c r="K443" s="176" t="s">
        <v>298</v>
      </c>
      <c r="L443" s="152" t="s">
        <v>1206</v>
      </c>
      <c r="M443" s="224">
        <v>3.9750000000000001</v>
      </c>
      <c r="N443" s="177">
        <v>47057</v>
      </c>
      <c r="O443" s="179">
        <v>1.0999999999999999E-2</v>
      </c>
      <c r="P443" s="179">
        <v>1.7999999999999999E-2</v>
      </c>
      <c r="Q443" s="226">
        <v>0</v>
      </c>
      <c r="R443" s="233">
        <v>500300</v>
      </c>
      <c r="S443" s="226">
        <v>1</v>
      </c>
      <c r="T443" s="226">
        <v>102.6</v>
      </c>
      <c r="U443" s="226">
        <v>513.30780000000004</v>
      </c>
      <c r="V443" s="152"/>
      <c r="W443" s="152" t="s">
        <v>17</v>
      </c>
      <c r="X443" s="179">
        <v>2.4524367947283401E-5</v>
      </c>
      <c r="Y443" s="179">
        <v>0.40773348980399998</v>
      </c>
      <c r="Z443" s="179">
        <v>2.4757396048626933E-2</v>
      </c>
    </row>
    <row r="444" spans="1:26">
      <c r="A444" s="152">
        <v>8694</v>
      </c>
      <c r="B444" s="152">
        <v>15248</v>
      </c>
      <c r="C444" s="152" t="s">
        <v>1224</v>
      </c>
      <c r="D444" s="152" t="s">
        <v>1248</v>
      </c>
      <c r="E444" s="152" t="s">
        <v>3206</v>
      </c>
      <c r="F444" s="152" t="s">
        <v>223</v>
      </c>
      <c r="G444" s="152" t="s">
        <v>53</v>
      </c>
      <c r="H444" s="152" t="s">
        <v>53</v>
      </c>
      <c r="I444" s="152" t="s">
        <v>311</v>
      </c>
      <c r="J444" s="152" t="s">
        <v>298</v>
      </c>
      <c r="K444" s="176" t="s">
        <v>298</v>
      </c>
      <c r="L444" s="152" t="s">
        <v>1206</v>
      </c>
      <c r="M444" s="224">
        <v>8.5229999999999997</v>
      </c>
      <c r="N444" s="177">
        <v>49398</v>
      </c>
      <c r="O444" s="179">
        <v>0.04</v>
      </c>
      <c r="P444" s="179">
        <v>4.87E-2</v>
      </c>
      <c r="Q444" s="226">
        <v>0</v>
      </c>
      <c r="R444" s="233">
        <v>109000</v>
      </c>
      <c r="S444" s="226">
        <v>1</v>
      </c>
      <c r="T444" s="226">
        <v>94.93</v>
      </c>
      <c r="U444" s="226">
        <v>103.47369999999999</v>
      </c>
      <c r="V444" s="152"/>
      <c r="W444" s="152" t="s">
        <v>17</v>
      </c>
      <c r="X444" s="179">
        <v>6.2990076520229397E-6</v>
      </c>
      <c r="Y444" s="179">
        <v>8.2191801496E-2</v>
      </c>
      <c r="Z444" s="179">
        <v>4.9906496092925303E-3</v>
      </c>
    </row>
    <row r="445" spans="1:26">
      <c r="A445" s="152">
        <v>8694</v>
      </c>
      <c r="B445" s="152">
        <v>15248</v>
      </c>
      <c r="C445" s="152" t="s">
        <v>1224</v>
      </c>
      <c r="D445" s="152" t="s">
        <v>1249</v>
      </c>
      <c r="E445" s="152" t="s">
        <v>3207</v>
      </c>
      <c r="F445" s="152" t="s">
        <v>223</v>
      </c>
      <c r="G445" s="152" t="s">
        <v>53</v>
      </c>
      <c r="H445" s="152" t="s">
        <v>53</v>
      </c>
      <c r="I445" s="152" t="s">
        <v>311</v>
      </c>
      <c r="J445" s="152" t="s">
        <v>298</v>
      </c>
      <c r="K445" s="176" t="s">
        <v>298</v>
      </c>
      <c r="L445" s="152" t="s">
        <v>1206</v>
      </c>
      <c r="M445" s="224">
        <v>2.8889999999999998</v>
      </c>
      <c r="N445" s="177">
        <v>46660</v>
      </c>
      <c r="O445" s="179">
        <v>3.7499999999999999E-2</v>
      </c>
      <c r="P445" s="179">
        <v>4.4499999999999998E-2</v>
      </c>
      <c r="Q445" s="226">
        <v>0</v>
      </c>
      <c r="R445" s="233">
        <v>4213</v>
      </c>
      <c r="S445" s="226">
        <v>1</v>
      </c>
      <c r="T445" s="226">
        <v>98.09</v>
      </c>
      <c r="U445" s="226">
        <v>4.13253</v>
      </c>
      <c r="V445" s="152"/>
      <c r="W445" s="152" t="s">
        <v>17</v>
      </c>
      <c r="X445" s="179">
        <v>2.4090409769693302E-7</v>
      </c>
      <c r="Y445" s="179">
        <v>3.282574078E-3</v>
      </c>
      <c r="Z445" s="179">
        <v>1.9931643721921282E-4</v>
      </c>
    </row>
    <row r="446" spans="1:26">
      <c r="A446" s="152">
        <v>8694</v>
      </c>
      <c r="B446" s="152">
        <v>15248</v>
      </c>
      <c r="C446" s="152" t="s">
        <v>1224</v>
      </c>
      <c r="D446" s="152" t="s">
        <v>3208</v>
      </c>
      <c r="E446" s="152" t="s">
        <v>3209</v>
      </c>
      <c r="F446" s="152" t="s">
        <v>221</v>
      </c>
      <c r="G446" s="152" t="s">
        <v>53</v>
      </c>
      <c r="H446" s="152" t="s">
        <v>53</v>
      </c>
      <c r="I446" s="152" t="s">
        <v>311</v>
      </c>
      <c r="J446" s="152" t="s">
        <v>298</v>
      </c>
      <c r="K446" s="176" t="s">
        <v>298</v>
      </c>
      <c r="L446" s="152" t="s">
        <v>1206</v>
      </c>
      <c r="M446" s="224">
        <v>8.4339999999999993</v>
      </c>
      <c r="N446" s="177">
        <v>48883</v>
      </c>
      <c r="O446" s="179">
        <v>1.6E-2</v>
      </c>
      <c r="P446" s="179">
        <v>2.1299999999999999E-2</v>
      </c>
      <c r="Q446" s="226">
        <v>0</v>
      </c>
      <c r="R446" s="233">
        <v>44500</v>
      </c>
      <c r="S446" s="226">
        <v>1</v>
      </c>
      <c r="T446" s="226">
        <v>100.1</v>
      </c>
      <c r="U446" s="226">
        <v>44.544499999999999</v>
      </c>
      <c r="V446" s="152"/>
      <c r="W446" s="152" t="s">
        <v>17</v>
      </c>
      <c r="X446" s="179">
        <v>4.3677543127402401E-6</v>
      </c>
      <c r="Y446" s="179">
        <v>3.5382833528999999E-2</v>
      </c>
      <c r="Z446" s="179">
        <v>2.148429905581139E-3</v>
      </c>
    </row>
    <row r="447" spans="1:26">
      <c r="A447" s="152">
        <v>8694</v>
      </c>
      <c r="B447" s="152">
        <v>15249</v>
      </c>
      <c r="C447" s="152" t="s">
        <v>1227</v>
      </c>
      <c r="D447" s="152" t="s">
        <v>1277</v>
      </c>
      <c r="E447" s="152" t="s">
        <v>3181</v>
      </c>
      <c r="F447" s="152" t="s">
        <v>227</v>
      </c>
      <c r="G447" s="152" t="s">
        <v>53</v>
      </c>
      <c r="H447" s="152" t="s">
        <v>53</v>
      </c>
      <c r="I447" s="152" t="s">
        <v>311</v>
      </c>
      <c r="J447" s="152" t="s">
        <v>298</v>
      </c>
      <c r="K447" s="176" t="s">
        <v>298</v>
      </c>
      <c r="L447" s="152" t="s">
        <v>1206</v>
      </c>
      <c r="M447" s="224">
        <v>0.5</v>
      </c>
      <c r="N447" s="177">
        <v>45749</v>
      </c>
      <c r="O447" s="179">
        <v>0</v>
      </c>
      <c r="P447" s="179">
        <v>4.3200000000000002E-2</v>
      </c>
      <c r="Q447" s="226">
        <v>0</v>
      </c>
      <c r="R447" s="233">
        <v>16172000</v>
      </c>
      <c r="S447" s="226">
        <v>1</v>
      </c>
      <c r="T447" s="226">
        <v>97.9</v>
      </c>
      <c r="U447" s="226">
        <v>15832.388000000001</v>
      </c>
      <c r="V447" s="152"/>
      <c r="W447" s="152" t="s">
        <v>17</v>
      </c>
      <c r="X447" s="179">
        <v>1.3476666659999999E-3</v>
      </c>
      <c r="Y447" s="179">
        <v>0.17976725147600001</v>
      </c>
      <c r="Z447" s="179">
        <v>9.0254390462210066E-2</v>
      </c>
    </row>
    <row r="448" spans="1:26">
      <c r="A448" s="152">
        <v>8694</v>
      </c>
      <c r="B448" s="152">
        <v>15249</v>
      </c>
      <c r="C448" s="152" t="s">
        <v>1227</v>
      </c>
      <c r="D448" s="152" t="s">
        <v>3166</v>
      </c>
      <c r="E448" s="152" t="s">
        <v>3167</v>
      </c>
      <c r="F448" s="152" t="s">
        <v>227</v>
      </c>
      <c r="G448" s="152" t="s">
        <v>53</v>
      </c>
      <c r="H448" s="152" t="s">
        <v>53</v>
      </c>
      <c r="I448" s="152" t="s">
        <v>311</v>
      </c>
      <c r="J448" s="152" t="s">
        <v>298</v>
      </c>
      <c r="K448" s="176" t="s">
        <v>298</v>
      </c>
      <c r="L448" s="152" t="s">
        <v>1206</v>
      </c>
      <c r="M448" s="224">
        <v>0.85</v>
      </c>
      <c r="N448" s="177">
        <v>45875</v>
      </c>
      <c r="O448" s="179">
        <v>0</v>
      </c>
      <c r="P448" s="179">
        <v>4.3200000000000002E-2</v>
      </c>
      <c r="Q448" s="226">
        <v>0</v>
      </c>
      <c r="R448" s="233">
        <v>9000000</v>
      </c>
      <c r="S448" s="226">
        <v>1</v>
      </c>
      <c r="T448" s="226">
        <v>96.48</v>
      </c>
      <c r="U448" s="226">
        <v>8683.2000000000007</v>
      </c>
      <c r="V448" s="152"/>
      <c r="W448" s="152" t="s">
        <v>17</v>
      </c>
      <c r="X448" s="179">
        <v>7.5000000000000002E-4</v>
      </c>
      <c r="Y448" s="179">
        <v>9.8592517944999999E-2</v>
      </c>
      <c r="Z448" s="179">
        <v>4.9499603171768054E-2</v>
      </c>
    </row>
    <row r="449" spans="1:26">
      <c r="A449" s="152">
        <v>8694</v>
      </c>
      <c r="B449" s="152">
        <v>15249</v>
      </c>
      <c r="C449" s="152" t="s">
        <v>1227</v>
      </c>
      <c r="D449" s="152" t="s">
        <v>3184</v>
      </c>
      <c r="E449" s="152" t="s">
        <v>3185</v>
      </c>
      <c r="F449" s="152" t="s">
        <v>227</v>
      </c>
      <c r="G449" s="152" t="s">
        <v>53</v>
      </c>
      <c r="H449" s="152" t="s">
        <v>53</v>
      </c>
      <c r="I449" s="152" t="s">
        <v>311</v>
      </c>
      <c r="J449" s="152" t="s">
        <v>298</v>
      </c>
      <c r="K449" s="176" t="s">
        <v>298</v>
      </c>
      <c r="L449" s="152" t="s">
        <v>1206</v>
      </c>
      <c r="M449" s="224">
        <v>0.92</v>
      </c>
      <c r="N449" s="177">
        <v>45903</v>
      </c>
      <c r="O449" s="179">
        <v>0</v>
      </c>
      <c r="P449" s="179">
        <v>4.2799999999999998E-2</v>
      </c>
      <c r="Q449" s="226">
        <v>0</v>
      </c>
      <c r="R449" s="233">
        <v>8850000</v>
      </c>
      <c r="S449" s="226">
        <v>1</v>
      </c>
      <c r="T449" s="226">
        <v>96.2</v>
      </c>
      <c r="U449" s="226">
        <v>8513.7000000000007</v>
      </c>
      <c r="V449" s="152"/>
      <c r="W449" s="152" t="s">
        <v>17</v>
      </c>
      <c r="X449" s="179">
        <v>7.3749999999999998E-4</v>
      </c>
      <c r="Y449" s="179">
        <v>9.6667947303999996E-2</v>
      </c>
      <c r="Z449" s="179">
        <v>4.8533348480224073E-2</v>
      </c>
    </row>
    <row r="450" spans="1:26">
      <c r="A450" s="152">
        <v>8694</v>
      </c>
      <c r="B450" s="152">
        <v>15249</v>
      </c>
      <c r="C450" s="152" t="s">
        <v>1220</v>
      </c>
      <c r="D450" s="152" t="s">
        <v>1221</v>
      </c>
      <c r="E450" s="152" t="s">
        <v>1222</v>
      </c>
      <c r="F450" s="152" t="s">
        <v>246</v>
      </c>
      <c r="G450" s="152" t="s">
        <v>61</v>
      </c>
      <c r="H450" s="152" t="s">
        <v>314</v>
      </c>
      <c r="I450" s="152" t="s">
        <v>476</v>
      </c>
      <c r="J450" s="152" t="s">
        <v>1223</v>
      </c>
      <c r="K450" s="152" t="s">
        <v>84</v>
      </c>
      <c r="L450" s="152" t="s">
        <v>1207</v>
      </c>
      <c r="M450" s="224">
        <v>8.3000000000000004E-2</v>
      </c>
      <c r="N450" s="177">
        <v>45596</v>
      </c>
      <c r="O450" s="179">
        <v>0</v>
      </c>
      <c r="P450" s="179">
        <v>4.7750000000000001E-2</v>
      </c>
      <c r="Q450" s="226">
        <v>0</v>
      </c>
      <c r="R450" s="233">
        <v>3500000</v>
      </c>
      <c r="S450" s="226">
        <v>3.71</v>
      </c>
      <c r="T450" s="226">
        <v>99.623099999999994</v>
      </c>
      <c r="U450" s="226">
        <v>12936.05953</v>
      </c>
      <c r="V450" s="152"/>
      <c r="W450" s="152" t="s">
        <v>17</v>
      </c>
      <c r="X450" s="179">
        <v>1.2944169945856401E-5</v>
      </c>
      <c r="Y450" s="179">
        <v>0.14688118220900001</v>
      </c>
      <c r="Z450" s="179">
        <v>7.3743529268169378E-2</v>
      </c>
    </row>
    <row r="451" spans="1:26">
      <c r="A451" s="152">
        <v>8694</v>
      </c>
      <c r="B451" s="152">
        <v>15249</v>
      </c>
      <c r="C451" s="152" t="s">
        <v>1220</v>
      </c>
      <c r="D451" s="152" t="s">
        <v>3217</v>
      </c>
      <c r="E451" s="152" t="s">
        <v>3218</v>
      </c>
      <c r="F451" s="152" t="s">
        <v>246</v>
      </c>
      <c r="G451" s="152" t="s">
        <v>61</v>
      </c>
      <c r="H451" s="152" t="s">
        <v>314</v>
      </c>
      <c r="I451" s="152" t="s">
        <v>488</v>
      </c>
      <c r="J451" s="152" t="s">
        <v>1223</v>
      </c>
      <c r="K451" s="152" t="s">
        <v>84</v>
      </c>
      <c r="L451" s="152" t="s">
        <v>1207</v>
      </c>
      <c r="M451" s="224">
        <v>0.78800000000000003</v>
      </c>
      <c r="N451" s="177">
        <v>45848</v>
      </c>
      <c r="O451" s="179">
        <v>0</v>
      </c>
      <c r="P451" s="179">
        <v>4.027E-2</v>
      </c>
      <c r="Q451" s="226">
        <v>0</v>
      </c>
      <c r="R451" s="233">
        <v>3500000</v>
      </c>
      <c r="S451" s="226">
        <v>3.71</v>
      </c>
      <c r="T451" s="226">
        <v>96.972399999999993</v>
      </c>
      <c r="U451" s="226">
        <v>12591.86614</v>
      </c>
      <c r="V451" s="152"/>
      <c r="W451" s="152" t="s">
        <v>17</v>
      </c>
      <c r="X451" s="179">
        <v>7.2040177836324695E-5</v>
      </c>
      <c r="Y451" s="179">
        <v>0.14297307310400001</v>
      </c>
      <c r="Z451" s="179">
        <v>7.178141435438809E-2</v>
      </c>
    </row>
    <row r="452" spans="1:26">
      <c r="A452" s="152">
        <v>8694</v>
      </c>
      <c r="B452" s="152">
        <v>15249</v>
      </c>
      <c r="C452" s="152" t="s">
        <v>1220</v>
      </c>
      <c r="D452" s="152" t="s">
        <v>3219</v>
      </c>
      <c r="E452" s="152" t="s">
        <v>3220</v>
      </c>
      <c r="F452" s="152" t="s">
        <v>246</v>
      </c>
      <c r="G452" s="152" t="s">
        <v>61</v>
      </c>
      <c r="H452" s="152" t="s">
        <v>314</v>
      </c>
      <c r="I452" s="152" t="s">
        <v>494</v>
      </c>
      <c r="J452" s="152" t="s">
        <v>1223</v>
      </c>
      <c r="K452" s="152" t="s">
        <v>84</v>
      </c>
      <c r="L452" s="152" t="s">
        <v>1207</v>
      </c>
      <c r="M452" s="224">
        <v>5.7000000000000002E-2</v>
      </c>
      <c r="N452" s="177">
        <v>45587</v>
      </c>
      <c r="O452" s="179">
        <v>0</v>
      </c>
      <c r="P452" s="179">
        <v>4.7829999999999998E-2</v>
      </c>
      <c r="Q452" s="226">
        <v>0</v>
      </c>
      <c r="R452" s="233">
        <v>6000000</v>
      </c>
      <c r="S452" s="226">
        <v>3.71</v>
      </c>
      <c r="T452" s="226">
        <v>99.738600000000005</v>
      </c>
      <c r="U452" s="226">
        <v>22201.81236</v>
      </c>
      <c r="V452" s="152"/>
      <c r="W452" s="152" t="s">
        <v>17</v>
      </c>
      <c r="X452" s="179">
        <v>2.6000927366409401E-5</v>
      </c>
      <c r="Y452" s="179">
        <v>0.25208823746199999</v>
      </c>
      <c r="Z452" s="179">
        <v>0.12656404338424257</v>
      </c>
    </row>
    <row r="453" spans="1:26">
      <c r="A453" s="152">
        <v>8694</v>
      </c>
      <c r="B453" s="152">
        <v>15249</v>
      </c>
      <c r="C453" s="152" t="s">
        <v>1220</v>
      </c>
      <c r="D453" s="152" t="s">
        <v>3221</v>
      </c>
      <c r="E453" s="152" t="s">
        <v>3222</v>
      </c>
      <c r="F453" s="152" t="s">
        <v>246</v>
      </c>
      <c r="G453" s="152" t="s">
        <v>61</v>
      </c>
      <c r="H453" s="152" t="s">
        <v>314</v>
      </c>
      <c r="I453" s="152" t="s">
        <v>476</v>
      </c>
      <c r="J453" s="152" t="s">
        <v>1223</v>
      </c>
      <c r="K453" s="152" t="s">
        <v>84</v>
      </c>
      <c r="L453" s="152" t="s">
        <v>1207</v>
      </c>
      <c r="M453" s="224">
        <v>0.33800000000000002</v>
      </c>
      <c r="N453" s="177">
        <v>45687</v>
      </c>
      <c r="O453" s="179">
        <v>0</v>
      </c>
      <c r="P453" s="179">
        <v>4.4690000000000001E-2</v>
      </c>
      <c r="Q453" s="226">
        <v>0</v>
      </c>
      <c r="R453" s="233">
        <v>2000000</v>
      </c>
      <c r="S453" s="226">
        <v>3.71</v>
      </c>
      <c r="T453" s="226">
        <v>98.552099999999996</v>
      </c>
      <c r="U453" s="226">
        <v>7312.5658199999998</v>
      </c>
      <c r="V453" s="152"/>
      <c r="W453" s="152" t="s">
        <v>17</v>
      </c>
      <c r="X453" s="179">
        <v>2.5910427651608401E-5</v>
      </c>
      <c r="Y453" s="179">
        <v>8.3029790495999997E-2</v>
      </c>
      <c r="Z453" s="179">
        <v>4.1686141774626248E-2</v>
      </c>
    </row>
    <row r="454" spans="1:26">
      <c r="A454" s="152">
        <v>8694</v>
      </c>
      <c r="B454" s="152">
        <v>15250</v>
      </c>
      <c r="C454" s="152" t="s">
        <v>1227</v>
      </c>
      <c r="D454" s="152" t="s">
        <v>3179</v>
      </c>
      <c r="E454" s="152" t="s">
        <v>3180</v>
      </c>
      <c r="F454" s="152" t="s">
        <v>227</v>
      </c>
      <c r="G454" s="152" t="s">
        <v>53</v>
      </c>
      <c r="H454" s="152" t="s">
        <v>53</v>
      </c>
      <c r="I454" s="152" t="s">
        <v>311</v>
      </c>
      <c r="J454" s="152" t="s">
        <v>298</v>
      </c>
      <c r="K454" s="176" t="s">
        <v>298</v>
      </c>
      <c r="L454" s="152" t="s">
        <v>1206</v>
      </c>
      <c r="M454" s="224">
        <v>0.42</v>
      </c>
      <c r="N454" s="177">
        <v>45721</v>
      </c>
      <c r="O454" s="179">
        <v>0</v>
      </c>
      <c r="P454" s="179">
        <v>4.3200000000000002E-2</v>
      </c>
      <c r="Q454" s="226">
        <v>0</v>
      </c>
      <c r="R454" s="233">
        <v>460000</v>
      </c>
      <c r="S454" s="226">
        <v>1</v>
      </c>
      <c r="T454" s="226">
        <v>98.22</v>
      </c>
      <c r="U454" s="226">
        <v>451.81200000000001</v>
      </c>
      <c r="V454" s="152"/>
      <c r="W454" s="152" t="s">
        <v>17</v>
      </c>
      <c r="X454" s="179">
        <v>3.8333333333333301E-5</v>
      </c>
      <c r="Y454" s="179">
        <v>1.4532568863000001E-2</v>
      </c>
      <c r="Z454" s="179">
        <v>4.5134108028526123E-3</v>
      </c>
    </row>
    <row r="455" spans="1:26">
      <c r="A455" s="152">
        <v>8694</v>
      </c>
      <c r="B455" s="152">
        <v>15250</v>
      </c>
      <c r="C455" s="152" t="s">
        <v>1227</v>
      </c>
      <c r="D455" s="152" t="s">
        <v>1277</v>
      </c>
      <c r="E455" s="152" t="s">
        <v>3181</v>
      </c>
      <c r="F455" s="152" t="s">
        <v>227</v>
      </c>
      <c r="G455" s="152" t="s">
        <v>53</v>
      </c>
      <c r="H455" s="152" t="s">
        <v>53</v>
      </c>
      <c r="I455" s="152" t="s">
        <v>311</v>
      </c>
      <c r="J455" s="152" t="s">
        <v>298</v>
      </c>
      <c r="K455" s="176" t="s">
        <v>298</v>
      </c>
      <c r="L455" s="152" t="s">
        <v>1206</v>
      </c>
      <c r="M455" s="224">
        <v>0.5</v>
      </c>
      <c r="N455" s="177">
        <v>45749</v>
      </c>
      <c r="O455" s="179">
        <v>0</v>
      </c>
      <c r="P455" s="179">
        <v>4.3200000000000002E-2</v>
      </c>
      <c r="Q455" s="226">
        <v>0</v>
      </c>
      <c r="R455" s="233">
        <v>31295000</v>
      </c>
      <c r="S455" s="226">
        <v>1</v>
      </c>
      <c r="T455" s="226">
        <v>97.9</v>
      </c>
      <c r="U455" s="226">
        <v>30637.805</v>
      </c>
      <c r="V455" s="152"/>
      <c r="W455" s="152" t="s">
        <v>17</v>
      </c>
      <c r="X455" s="179">
        <v>2.607916666E-3</v>
      </c>
      <c r="Y455" s="179">
        <v>0.98546743113599999</v>
      </c>
      <c r="Z455" s="179">
        <v>0.30605871482539593</v>
      </c>
    </row>
    <row r="456" spans="1:26">
      <c r="A456" s="152">
        <v>8861</v>
      </c>
      <c r="B456" s="152">
        <v>9113</v>
      </c>
      <c r="C456" s="152" t="s">
        <v>1224</v>
      </c>
      <c r="D456" s="152" t="s">
        <v>1233</v>
      </c>
      <c r="E456" s="152" t="s">
        <v>3193</v>
      </c>
      <c r="F456" s="152" t="s">
        <v>223</v>
      </c>
      <c r="G456" s="152" t="s">
        <v>53</v>
      </c>
      <c r="H456" s="152" t="s">
        <v>53</v>
      </c>
      <c r="I456" s="152" t="s">
        <v>311</v>
      </c>
      <c r="J456" s="152" t="s">
        <v>298</v>
      </c>
      <c r="K456" s="176" t="s">
        <v>298</v>
      </c>
      <c r="L456" s="152" t="s">
        <v>1206</v>
      </c>
      <c r="M456" s="224">
        <v>11.324999999999999</v>
      </c>
      <c r="N456" s="177">
        <v>51897</v>
      </c>
      <c r="O456" s="179">
        <v>5.5E-2</v>
      </c>
      <c r="P456" s="179">
        <v>5.1700000000000003E-2</v>
      </c>
      <c r="Q456" s="226">
        <v>0</v>
      </c>
      <c r="R456" s="233">
        <v>250000</v>
      </c>
      <c r="S456" s="226">
        <v>1</v>
      </c>
      <c r="T456" s="226">
        <v>107.34</v>
      </c>
      <c r="U456" s="226">
        <v>268.35000000000002</v>
      </c>
      <c r="V456" s="152"/>
      <c r="W456" s="152" t="s">
        <v>17</v>
      </c>
      <c r="X456" s="179">
        <v>1.13112329125785E-5</v>
      </c>
      <c r="Y456" s="179">
        <v>1.3846581909E-2</v>
      </c>
      <c r="Z456" s="179">
        <v>3.207414633296967E-3</v>
      </c>
    </row>
    <row r="457" spans="1:26">
      <c r="A457" s="152">
        <v>8861</v>
      </c>
      <c r="B457" s="152">
        <v>9113</v>
      </c>
      <c r="C457" s="152" t="s">
        <v>1224</v>
      </c>
      <c r="D457" s="152" t="s">
        <v>1234</v>
      </c>
      <c r="E457" s="152" t="s">
        <v>3194</v>
      </c>
      <c r="F457" s="152" t="s">
        <v>221</v>
      </c>
      <c r="G457" s="152" t="s">
        <v>53</v>
      </c>
      <c r="H457" s="152" t="s">
        <v>53</v>
      </c>
      <c r="I457" s="152" t="s">
        <v>311</v>
      </c>
      <c r="J457" s="152" t="s">
        <v>298</v>
      </c>
      <c r="K457" s="176" t="s">
        <v>298</v>
      </c>
      <c r="L457" s="152" t="s">
        <v>1206</v>
      </c>
      <c r="M457" s="224">
        <v>1.075</v>
      </c>
      <c r="N457" s="177">
        <v>45961</v>
      </c>
      <c r="O457" s="179">
        <v>7.4999999999999997E-3</v>
      </c>
      <c r="P457" s="179">
        <v>1.2999999999999999E-2</v>
      </c>
      <c r="Q457" s="226">
        <v>0</v>
      </c>
      <c r="R457" s="233">
        <v>1317407</v>
      </c>
      <c r="S457" s="226">
        <v>1</v>
      </c>
      <c r="T457" s="226">
        <v>116.02</v>
      </c>
      <c r="U457" s="226">
        <v>1528.4556</v>
      </c>
      <c r="V457" s="152"/>
      <c r="W457" s="152" t="s">
        <v>17</v>
      </c>
      <c r="X457" s="179">
        <v>6.0702369292578297E-5</v>
      </c>
      <c r="Y457" s="179">
        <v>7.8866725025000001E-2</v>
      </c>
      <c r="Z457" s="179">
        <v>1.8268644895787948E-2</v>
      </c>
    </row>
    <row r="458" spans="1:26">
      <c r="A458" s="152">
        <v>8861</v>
      </c>
      <c r="B458" s="152">
        <v>9113</v>
      </c>
      <c r="C458" s="152" t="s">
        <v>1224</v>
      </c>
      <c r="D458" s="152" t="s">
        <v>1236</v>
      </c>
      <c r="E458" s="152" t="s">
        <v>3224</v>
      </c>
      <c r="F458" s="152" t="s">
        <v>223</v>
      </c>
      <c r="G458" s="152" t="s">
        <v>53</v>
      </c>
      <c r="H458" s="152" t="s">
        <v>53</v>
      </c>
      <c r="I458" s="152" t="s">
        <v>311</v>
      </c>
      <c r="J458" s="152" t="s">
        <v>298</v>
      </c>
      <c r="K458" s="176" t="s">
        <v>298</v>
      </c>
      <c r="L458" s="152" t="s">
        <v>1206</v>
      </c>
      <c r="M458" s="224">
        <v>14.319000000000001</v>
      </c>
      <c r="N458" s="177">
        <v>53782</v>
      </c>
      <c r="O458" s="179">
        <v>3.7499999999999999E-2</v>
      </c>
      <c r="P458" s="179">
        <v>5.33E-2</v>
      </c>
      <c r="Q458" s="226">
        <v>0</v>
      </c>
      <c r="R458" s="233">
        <v>706</v>
      </c>
      <c r="S458" s="226">
        <v>1</v>
      </c>
      <c r="T458" s="226">
        <v>81.36</v>
      </c>
      <c r="U458" s="226">
        <v>0.57440000000000002</v>
      </c>
      <c r="V458" s="152"/>
      <c r="W458" s="152" t="s">
        <v>17</v>
      </c>
      <c r="X458" s="179">
        <v>2.68989840631296E-8</v>
      </c>
      <c r="Y458" s="179">
        <v>2.9638444750722798E-5</v>
      </c>
      <c r="Z458" s="179">
        <v>6.8654330738430328E-6</v>
      </c>
    </row>
    <row r="459" spans="1:26">
      <c r="A459" s="152">
        <v>8861</v>
      </c>
      <c r="B459" s="152">
        <v>9113</v>
      </c>
      <c r="C459" s="152" t="s">
        <v>1224</v>
      </c>
      <c r="D459" s="152" t="s">
        <v>1237</v>
      </c>
      <c r="E459" s="152" t="s">
        <v>3195</v>
      </c>
      <c r="F459" s="152" t="s">
        <v>221</v>
      </c>
      <c r="G459" s="152" t="s">
        <v>53</v>
      </c>
      <c r="H459" s="152" t="s">
        <v>53</v>
      </c>
      <c r="I459" s="152" t="s">
        <v>311</v>
      </c>
      <c r="J459" s="152" t="s">
        <v>298</v>
      </c>
      <c r="K459" s="176" t="s">
        <v>298</v>
      </c>
      <c r="L459" s="152" t="s">
        <v>1206</v>
      </c>
      <c r="M459" s="224">
        <v>2.64</v>
      </c>
      <c r="N459" s="177">
        <v>46538</v>
      </c>
      <c r="O459" s="179">
        <v>7.4999999999999997E-3</v>
      </c>
      <c r="P459" s="179">
        <v>1.6299999999999999E-2</v>
      </c>
      <c r="Q459" s="226">
        <v>0</v>
      </c>
      <c r="R459" s="233">
        <v>1275110</v>
      </c>
      <c r="S459" s="226">
        <v>1</v>
      </c>
      <c r="T459" s="226">
        <v>114.25</v>
      </c>
      <c r="U459" s="226">
        <v>1456.8131699999999</v>
      </c>
      <c r="V459" s="152"/>
      <c r="W459" s="152" t="s">
        <v>17</v>
      </c>
      <c r="X459" s="179">
        <v>5.7203821581354497E-5</v>
      </c>
      <c r="Y459" s="179">
        <v>7.5170049880000006E-2</v>
      </c>
      <c r="Z459" s="179">
        <v>1.7412349094234177E-2</v>
      </c>
    </row>
    <row r="460" spans="1:26">
      <c r="A460" s="152">
        <v>8861</v>
      </c>
      <c r="B460" s="152">
        <v>9113</v>
      </c>
      <c r="C460" s="152" t="s">
        <v>1224</v>
      </c>
      <c r="D460" s="152" t="s">
        <v>1259</v>
      </c>
      <c r="E460" s="152" t="s">
        <v>3174</v>
      </c>
      <c r="F460" s="152" t="s">
        <v>224</v>
      </c>
      <c r="G460" s="152" t="s">
        <v>53</v>
      </c>
      <c r="H460" s="152" t="s">
        <v>53</v>
      </c>
      <c r="I460" s="152" t="s">
        <v>311</v>
      </c>
      <c r="J460" s="152" t="s">
        <v>298</v>
      </c>
      <c r="K460" s="176" t="s">
        <v>298</v>
      </c>
      <c r="L460" s="152" t="s">
        <v>1206</v>
      </c>
      <c r="M460" s="224">
        <v>1.609</v>
      </c>
      <c r="N460" s="177">
        <v>46173</v>
      </c>
      <c r="O460" s="179">
        <v>4.1700000000000001E-2</v>
      </c>
      <c r="P460" s="179">
        <v>4.6199999999999998E-2</v>
      </c>
      <c r="Q460" s="226">
        <v>0</v>
      </c>
      <c r="R460" s="233">
        <v>454900</v>
      </c>
      <c r="S460" s="226">
        <v>1</v>
      </c>
      <c r="T460" s="226">
        <v>99.82</v>
      </c>
      <c r="U460" s="226">
        <v>454.08118000000002</v>
      </c>
      <c r="V460" s="152"/>
      <c r="W460" s="152" t="s">
        <v>17</v>
      </c>
      <c r="X460" s="179">
        <v>2.14418147439461E-5</v>
      </c>
      <c r="Y460" s="179">
        <v>2.3430118324E-2</v>
      </c>
      <c r="Z460" s="179">
        <v>5.4273397482271441E-3</v>
      </c>
    </row>
    <row r="461" spans="1:26">
      <c r="A461" s="152">
        <v>8861</v>
      </c>
      <c r="B461" s="152">
        <v>9113</v>
      </c>
      <c r="C461" s="152" t="s">
        <v>1224</v>
      </c>
      <c r="D461" s="152" t="s">
        <v>1238</v>
      </c>
      <c r="E461" s="152" t="s">
        <v>3196</v>
      </c>
      <c r="F461" s="152" t="s">
        <v>223</v>
      </c>
      <c r="G461" s="152" t="s">
        <v>53</v>
      </c>
      <c r="H461" s="152" t="s">
        <v>53</v>
      </c>
      <c r="I461" s="152" t="s">
        <v>311</v>
      </c>
      <c r="J461" s="152" t="s">
        <v>298</v>
      </c>
      <c r="K461" s="176" t="s">
        <v>298</v>
      </c>
      <c r="L461" s="152" t="s">
        <v>1206</v>
      </c>
      <c r="M461" s="224">
        <v>3.8580000000000001</v>
      </c>
      <c r="N461" s="177">
        <v>47024</v>
      </c>
      <c r="O461" s="179">
        <v>2.2499999999999999E-2</v>
      </c>
      <c r="P461" s="179">
        <v>4.5100000000000001E-2</v>
      </c>
      <c r="Q461" s="226">
        <v>0</v>
      </c>
      <c r="R461" s="233">
        <v>1667406</v>
      </c>
      <c r="S461" s="226">
        <v>1</v>
      </c>
      <c r="T461" s="226">
        <v>91.9</v>
      </c>
      <c r="U461" s="226">
        <v>1532.34611</v>
      </c>
      <c r="V461" s="152"/>
      <c r="W461" s="152" t="s">
        <v>17</v>
      </c>
      <c r="X461" s="179">
        <v>4.9763627945356199E-5</v>
      </c>
      <c r="Y461" s="179">
        <v>7.9067471309000006E-2</v>
      </c>
      <c r="Z461" s="179">
        <v>1.8315145654889821E-2</v>
      </c>
    </row>
    <row r="462" spans="1:26">
      <c r="A462" s="152">
        <v>8861</v>
      </c>
      <c r="B462" s="152">
        <v>9113</v>
      </c>
      <c r="C462" s="152" t="s">
        <v>1224</v>
      </c>
      <c r="D462" s="152" t="s">
        <v>1239</v>
      </c>
      <c r="E462" s="152" t="s">
        <v>3197</v>
      </c>
      <c r="F462" s="152" t="s">
        <v>221</v>
      </c>
      <c r="G462" s="152" t="s">
        <v>53</v>
      </c>
      <c r="H462" s="152" t="s">
        <v>53</v>
      </c>
      <c r="I462" s="152" t="s">
        <v>311</v>
      </c>
      <c r="J462" s="152" t="s">
        <v>298</v>
      </c>
      <c r="K462" s="176" t="s">
        <v>298</v>
      </c>
      <c r="L462" s="152" t="s">
        <v>1206</v>
      </c>
      <c r="M462" s="224">
        <v>4.6139999999999999</v>
      </c>
      <c r="N462" s="177">
        <v>47269</v>
      </c>
      <c r="O462" s="179">
        <v>5.0000000000000001E-3</v>
      </c>
      <c r="P462" s="179">
        <v>1.83E-2</v>
      </c>
      <c r="Q462" s="226">
        <v>0</v>
      </c>
      <c r="R462" s="233">
        <v>2055104</v>
      </c>
      <c r="S462" s="226">
        <v>1</v>
      </c>
      <c r="T462" s="226">
        <v>108.85</v>
      </c>
      <c r="U462" s="226">
        <v>2236.9807000000001</v>
      </c>
      <c r="V462" s="152"/>
      <c r="W462" s="152" t="s">
        <v>17</v>
      </c>
      <c r="X462" s="179">
        <v>7.6209890849782006E-5</v>
      </c>
      <c r="Y462" s="179">
        <v>0.115425885942</v>
      </c>
      <c r="Z462" s="179">
        <v>2.6737188863733528E-2</v>
      </c>
    </row>
    <row r="463" spans="1:26">
      <c r="A463" s="152">
        <v>8861</v>
      </c>
      <c r="B463" s="152">
        <v>9113</v>
      </c>
      <c r="C463" s="152" t="s">
        <v>1224</v>
      </c>
      <c r="D463" s="152" t="s">
        <v>1240</v>
      </c>
      <c r="E463" s="152" t="s">
        <v>3198</v>
      </c>
      <c r="F463" s="152" t="s">
        <v>223</v>
      </c>
      <c r="G463" s="152" t="s">
        <v>53</v>
      </c>
      <c r="H463" s="152" t="s">
        <v>53</v>
      </c>
      <c r="I463" s="152" t="s">
        <v>311</v>
      </c>
      <c r="J463" s="152" t="s">
        <v>298</v>
      </c>
      <c r="K463" s="176" t="s">
        <v>298</v>
      </c>
      <c r="L463" s="152" t="s">
        <v>1206</v>
      </c>
      <c r="M463" s="224">
        <v>5.3319999999999999</v>
      </c>
      <c r="N463" s="177">
        <v>47573</v>
      </c>
      <c r="O463" s="179">
        <v>0.01</v>
      </c>
      <c r="P463" s="179">
        <v>4.6300000000000001E-2</v>
      </c>
      <c r="Q463" s="226">
        <v>0</v>
      </c>
      <c r="R463" s="233">
        <v>403700</v>
      </c>
      <c r="S463" s="226">
        <v>1</v>
      </c>
      <c r="T463" s="226">
        <v>83.24</v>
      </c>
      <c r="U463" s="226">
        <v>336.03987999999998</v>
      </c>
      <c r="V463" s="152"/>
      <c r="W463" s="152" t="s">
        <v>17</v>
      </c>
      <c r="X463" s="179">
        <v>1.06924957698671E-5</v>
      </c>
      <c r="Y463" s="179">
        <v>1.7339309569999999E-2</v>
      </c>
      <c r="Z463" s="179">
        <v>4.0164681516055775E-3</v>
      </c>
    </row>
    <row r="464" spans="1:26">
      <c r="A464" s="152">
        <v>8861</v>
      </c>
      <c r="B464" s="152">
        <v>9113</v>
      </c>
      <c r="C464" s="152" t="s">
        <v>1224</v>
      </c>
      <c r="D464" s="152" t="s">
        <v>1225</v>
      </c>
      <c r="E464" s="152" t="s">
        <v>3186</v>
      </c>
      <c r="F464" s="152" t="s">
        <v>224</v>
      </c>
      <c r="G464" s="152" t="s">
        <v>53</v>
      </c>
      <c r="H464" s="152" t="s">
        <v>53</v>
      </c>
      <c r="I464" s="152" t="s">
        <v>311</v>
      </c>
      <c r="J464" s="152" t="s">
        <v>298</v>
      </c>
      <c r="K464" s="176" t="s">
        <v>298</v>
      </c>
      <c r="L464" s="152" t="s">
        <v>1206</v>
      </c>
      <c r="M464" s="224">
        <v>5.4320000000000004</v>
      </c>
      <c r="N464" s="177">
        <v>47816</v>
      </c>
      <c r="O464" s="179">
        <v>4.1700000000000001E-2</v>
      </c>
      <c r="P464" s="179">
        <v>4.7399999999999998E-2</v>
      </c>
      <c r="Q464" s="226">
        <v>0</v>
      </c>
      <c r="R464" s="233">
        <v>2500000</v>
      </c>
      <c r="S464" s="226">
        <v>1</v>
      </c>
      <c r="T464" s="226">
        <v>97.9</v>
      </c>
      <c r="U464" s="226">
        <v>2447.5</v>
      </c>
      <c r="V464" s="152"/>
      <c r="W464" s="152" t="s">
        <v>17</v>
      </c>
      <c r="X464" s="179">
        <v>7.8937605916506198E-5</v>
      </c>
      <c r="Y464" s="179">
        <v>0.12628846366099999</v>
      </c>
      <c r="Z464" s="179">
        <v>2.9253390404301572E-2</v>
      </c>
    </row>
    <row r="465" spans="1:26">
      <c r="A465" s="152">
        <v>8861</v>
      </c>
      <c r="B465" s="152">
        <v>9113</v>
      </c>
      <c r="C465" s="152" t="s">
        <v>1224</v>
      </c>
      <c r="D465" s="152" t="s">
        <v>1243</v>
      </c>
      <c r="E465" s="152" t="s">
        <v>3201</v>
      </c>
      <c r="F465" s="152" t="s">
        <v>221</v>
      </c>
      <c r="G465" s="152" t="s">
        <v>53</v>
      </c>
      <c r="H465" s="152" t="s">
        <v>53</v>
      </c>
      <c r="I465" s="152" t="s">
        <v>311</v>
      </c>
      <c r="J465" s="152" t="s">
        <v>298</v>
      </c>
      <c r="K465" s="176" t="s">
        <v>298</v>
      </c>
      <c r="L465" s="152" t="s">
        <v>1206</v>
      </c>
      <c r="M465" s="224">
        <v>7.1360000000000001</v>
      </c>
      <c r="N465" s="177">
        <v>48182</v>
      </c>
      <c r="O465" s="179">
        <v>1E-3</v>
      </c>
      <c r="P465" s="179">
        <v>1.9900000000000001E-2</v>
      </c>
      <c r="Q465" s="226">
        <v>0</v>
      </c>
      <c r="R465" s="233">
        <v>41986</v>
      </c>
      <c r="S465" s="226">
        <v>1</v>
      </c>
      <c r="T465" s="226">
        <v>101.1</v>
      </c>
      <c r="U465" s="226">
        <v>42.447850000000003</v>
      </c>
      <c r="V465" s="152"/>
      <c r="W465" s="152" t="s">
        <v>17</v>
      </c>
      <c r="X465" s="179">
        <v>1.36744050741403E-6</v>
      </c>
      <c r="Y465" s="179">
        <v>2.190265071E-3</v>
      </c>
      <c r="Z465" s="179">
        <v>5.073517989267549E-4</v>
      </c>
    </row>
    <row r="466" spans="1:26">
      <c r="A466" s="152">
        <v>8861</v>
      </c>
      <c r="B466" s="152">
        <v>9113</v>
      </c>
      <c r="C466" s="152" t="s">
        <v>1224</v>
      </c>
      <c r="D466" s="152" t="s">
        <v>1269</v>
      </c>
      <c r="E466" s="152" t="s">
        <v>3225</v>
      </c>
      <c r="F466" s="152" t="s">
        <v>223</v>
      </c>
      <c r="G466" s="152" t="s">
        <v>53</v>
      </c>
      <c r="H466" s="152" t="s">
        <v>53</v>
      </c>
      <c r="I466" s="152" t="s">
        <v>311</v>
      </c>
      <c r="J466" s="152" t="s">
        <v>298</v>
      </c>
      <c r="K466" s="176" t="s">
        <v>298</v>
      </c>
      <c r="L466" s="152" t="s">
        <v>1206</v>
      </c>
      <c r="M466" s="224">
        <v>8.2000000000000003E-2</v>
      </c>
      <c r="N466" s="177">
        <v>45596</v>
      </c>
      <c r="O466" s="179">
        <v>4.0000000000000001E-3</v>
      </c>
      <c r="P466" s="179">
        <v>4.3499999999999997E-2</v>
      </c>
      <c r="Q466" s="226">
        <v>0</v>
      </c>
      <c r="R466" s="233">
        <v>1188773</v>
      </c>
      <c r="S466" s="226">
        <v>1</v>
      </c>
      <c r="T466" s="226">
        <v>100.05</v>
      </c>
      <c r="U466" s="226">
        <v>1189.3673899999999</v>
      </c>
      <c r="V466" s="152"/>
      <c r="W466" s="152" t="s">
        <v>17</v>
      </c>
      <c r="X466" s="179">
        <v>1.4645117099999999E-4</v>
      </c>
      <c r="Y466" s="179">
        <v>6.1370124785000001E-2</v>
      </c>
      <c r="Z466" s="179">
        <v>1.4215742019944924E-2</v>
      </c>
    </row>
    <row r="467" spans="1:26">
      <c r="A467" s="152">
        <v>8861</v>
      </c>
      <c r="B467" s="152">
        <v>9113</v>
      </c>
      <c r="C467" s="152" t="s">
        <v>1224</v>
      </c>
      <c r="D467" s="152" t="s">
        <v>1246</v>
      </c>
      <c r="E467" s="152" t="s">
        <v>3204</v>
      </c>
      <c r="F467" s="152" t="s">
        <v>223</v>
      </c>
      <c r="G467" s="152" t="s">
        <v>53</v>
      </c>
      <c r="H467" s="152" t="s">
        <v>53</v>
      </c>
      <c r="I467" s="152" t="s">
        <v>311</v>
      </c>
      <c r="J467" s="152" t="s">
        <v>298</v>
      </c>
      <c r="K467" s="176" t="s">
        <v>298</v>
      </c>
      <c r="L467" s="152" t="s">
        <v>1206</v>
      </c>
      <c r="M467" s="224">
        <v>4.0570000000000004</v>
      </c>
      <c r="N467" s="177">
        <v>47177</v>
      </c>
      <c r="O467" s="179">
        <v>3.7499999999999999E-2</v>
      </c>
      <c r="P467" s="179">
        <v>4.5600000000000002E-2</v>
      </c>
      <c r="Q467" s="226">
        <v>0</v>
      </c>
      <c r="R467" s="233">
        <v>1130000</v>
      </c>
      <c r="S467" s="226">
        <v>1</v>
      </c>
      <c r="T467" s="226">
        <v>99.02</v>
      </c>
      <c r="U467" s="226">
        <v>1118.9259999999999</v>
      </c>
      <c r="V467" s="152"/>
      <c r="W467" s="152" t="s">
        <v>17</v>
      </c>
      <c r="X467" s="179">
        <v>3.42774797170597E-5</v>
      </c>
      <c r="Y467" s="179">
        <v>5.7735422059000001E-2</v>
      </c>
      <c r="Z467" s="179">
        <v>1.337380147559695E-2</v>
      </c>
    </row>
    <row r="468" spans="1:26">
      <c r="A468" s="152">
        <v>8861</v>
      </c>
      <c r="B468" s="152">
        <v>9113</v>
      </c>
      <c r="C468" s="152" t="s">
        <v>1224</v>
      </c>
      <c r="D468" s="152" t="s">
        <v>1247</v>
      </c>
      <c r="E468" s="152" t="s">
        <v>3205</v>
      </c>
      <c r="F468" s="152" t="s">
        <v>221</v>
      </c>
      <c r="G468" s="152" t="s">
        <v>53</v>
      </c>
      <c r="H468" s="152" t="s">
        <v>53</v>
      </c>
      <c r="I468" s="152" t="s">
        <v>311</v>
      </c>
      <c r="J468" s="152" t="s">
        <v>298</v>
      </c>
      <c r="K468" s="176" t="s">
        <v>298</v>
      </c>
      <c r="L468" s="152" t="s">
        <v>1206</v>
      </c>
      <c r="M468" s="224">
        <v>3.9750000000000001</v>
      </c>
      <c r="N468" s="177">
        <v>47057</v>
      </c>
      <c r="O468" s="179">
        <v>1.0999999999999999E-2</v>
      </c>
      <c r="P468" s="179">
        <v>1.7999999999999999E-2</v>
      </c>
      <c r="Q468" s="226">
        <v>0</v>
      </c>
      <c r="R468" s="233">
        <v>216500</v>
      </c>
      <c r="S468" s="226">
        <v>1</v>
      </c>
      <c r="T468" s="226">
        <v>102.6</v>
      </c>
      <c r="U468" s="226">
        <v>222.12899999999999</v>
      </c>
      <c r="V468" s="152"/>
      <c r="W468" s="152" t="s">
        <v>17</v>
      </c>
      <c r="X468" s="179">
        <v>1.06126837109472E-5</v>
      </c>
      <c r="Y468" s="179">
        <v>1.1461626208E-2</v>
      </c>
      <c r="Z468" s="179">
        <v>2.6549648037250679E-3</v>
      </c>
    </row>
    <row r="469" spans="1:26">
      <c r="A469" s="152">
        <v>8861</v>
      </c>
      <c r="B469" s="152">
        <v>9113</v>
      </c>
      <c r="C469" s="152" t="s">
        <v>1224</v>
      </c>
      <c r="D469" s="152" t="s">
        <v>3208</v>
      </c>
      <c r="E469" s="152" t="s">
        <v>3209</v>
      </c>
      <c r="F469" s="152" t="s">
        <v>221</v>
      </c>
      <c r="G469" s="152" t="s">
        <v>53</v>
      </c>
      <c r="H469" s="152" t="s">
        <v>53</v>
      </c>
      <c r="I469" s="152" t="s">
        <v>311</v>
      </c>
      <c r="J469" s="152" t="s">
        <v>298</v>
      </c>
      <c r="K469" s="176" t="s">
        <v>298</v>
      </c>
      <c r="L469" s="152" t="s">
        <v>1206</v>
      </c>
      <c r="M469" s="224">
        <v>8.4339999999999993</v>
      </c>
      <c r="N469" s="177">
        <v>48883</v>
      </c>
      <c r="O469" s="179">
        <v>1.6E-2</v>
      </c>
      <c r="P469" s="179">
        <v>2.1299999999999999E-2</v>
      </c>
      <c r="Q469" s="226">
        <v>0</v>
      </c>
      <c r="R469" s="233">
        <v>12500</v>
      </c>
      <c r="S469" s="226">
        <v>1</v>
      </c>
      <c r="T469" s="226">
        <v>100.1</v>
      </c>
      <c r="U469" s="226">
        <v>12.512499999999999</v>
      </c>
      <c r="V469" s="152"/>
      <c r="W469" s="152" t="s">
        <v>17</v>
      </c>
      <c r="X469" s="179">
        <v>1.22689727885962E-6</v>
      </c>
      <c r="Y469" s="179">
        <v>6.4563203300000002E-4</v>
      </c>
      <c r="Z469" s="179">
        <v>1.4955384981974398E-4</v>
      </c>
    </row>
    <row r="470" spans="1:26">
      <c r="A470" s="152">
        <v>8861</v>
      </c>
      <c r="B470" s="152">
        <v>9113</v>
      </c>
      <c r="C470" s="152" t="s">
        <v>1227</v>
      </c>
      <c r="D470" s="152" t="s">
        <v>1264</v>
      </c>
      <c r="E470" s="152" t="s">
        <v>3178</v>
      </c>
      <c r="F470" s="152" t="s">
        <v>227</v>
      </c>
      <c r="G470" s="152" t="s">
        <v>53</v>
      </c>
      <c r="H470" s="152" t="s">
        <v>53</v>
      </c>
      <c r="I470" s="152" t="s">
        <v>311</v>
      </c>
      <c r="J470" s="152" t="s">
        <v>298</v>
      </c>
      <c r="K470" s="176" t="s">
        <v>298</v>
      </c>
      <c r="L470" s="152" t="s">
        <v>1206</v>
      </c>
      <c r="M470" s="224">
        <v>0.35</v>
      </c>
      <c r="N470" s="177">
        <v>45693</v>
      </c>
      <c r="O470" s="179">
        <v>0</v>
      </c>
      <c r="P470" s="179">
        <v>4.2599999999999999E-2</v>
      </c>
      <c r="Q470" s="226">
        <v>0</v>
      </c>
      <c r="R470" s="233">
        <v>1647700</v>
      </c>
      <c r="S470" s="226">
        <v>1</v>
      </c>
      <c r="T470" s="226">
        <v>98.56</v>
      </c>
      <c r="U470" s="226">
        <v>1623.9731200000001</v>
      </c>
      <c r="V470" s="152"/>
      <c r="W470" s="152" t="s">
        <v>17</v>
      </c>
      <c r="X470" s="179">
        <v>1.3730833299999999E-4</v>
      </c>
      <c r="Y470" s="179">
        <v>8.3795330072000004E-2</v>
      </c>
      <c r="Z470" s="179">
        <v>1.9410304263718769E-2</v>
      </c>
    </row>
    <row r="471" spans="1:26">
      <c r="A471" s="152">
        <v>8861</v>
      </c>
      <c r="B471" s="152">
        <v>9113</v>
      </c>
      <c r="C471" s="152" t="s">
        <v>1227</v>
      </c>
      <c r="D471" s="152" t="s">
        <v>1261</v>
      </c>
      <c r="E471" s="152" t="s">
        <v>3214</v>
      </c>
      <c r="F471" s="152" t="s">
        <v>227</v>
      </c>
      <c r="G471" s="152" t="s">
        <v>53</v>
      </c>
      <c r="H471" s="152" t="s">
        <v>53</v>
      </c>
      <c r="I471" s="152" t="s">
        <v>311</v>
      </c>
      <c r="J471" s="152" t="s">
        <v>298</v>
      </c>
      <c r="K471" s="176" t="s">
        <v>298</v>
      </c>
      <c r="L471" s="152" t="s">
        <v>1206</v>
      </c>
      <c r="M471" s="224">
        <v>0.67</v>
      </c>
      <c r="N471" s="177">
        <v>45812</v>
      </c>
      <c r="O471" s="179">
        <v>0</v>
      </c>
      <c r="P471" s="179">
        <v>4.2700000000000002E-2</v>
      </c>
      <c r="Q471" s="226">
        <v>0</v>
      </c>
      <c r="R471" s="233">
        <v>2730000</v>
      </c>
      <c r="S471" s="226">
        <v>1</v>
      </c>
      <c r="T471" s="226">
        <v>97.22</v>
      </c>
      <c r="U471" s="226">
        <v>2654.1060000000002</v>
      </c>
      <c r="V471" s="152"/>
      <c r="W471" s="152" t="s">
        <v>17</v>
      </c>
      <c r="X471" s="179">
        <v>2.275E-4</v>
      </c>
      <c r="Y471" s="179">
        <v>0.136949119156</v>
      </c>
      <c r="Z471" s="179">
        <v>3.1722818791582931E-2</v>
      </c>
    </row>
    <row r="472" spans="1:26">
      <c r="A472" s="152">
        <v>8861</v>
      </c>
      <c r="B472" s="152">
        <v>9113</v>
      </c>
      <c r="C472" s="152" t="s">
        <v>1227</v>
      </c>
      <c r="D472" s="152" t="s">
        <v>3189</v>
      </c>
      <c r="E472" s="152" t="s">
        <v>3190</v>
      </c>
      <c r="F472" s="152" t="s">
        <v>227</v>
      </c>
      <c r="G472" s="152" t="s">
        <v>53</v>
      </c>
      <c r="H472" s="152" t="s">
        <v>53</v>
      </c>
      <c r="I472" s="152" t="s">
        <v>311</v>
      </c>
      <c r="J472" s="152" t="s">
        <v>298</v>
      </c>
      <c r="K472" s="176" t="s">
        <v>298</v>
      </c>
      <c r="L472" s="152" t="s">
        <v>1206</v>
      </c>
      <c r="M472" s="224">
        <v>0.75</v>
      </c>
      <c r="N472" s="177">
        <v>45840</v>
      </c>
      <c r="O472" s="179">
        <v>0</v>
      </c>
      <c r="P472" s="179">
        <v>4.2799999999999998E-2</v>
      </c>
      <c r="Q472" s="226">
        <v>0</v>
      </c>
      <c r="R472" s="233">
        <v>1755654</v>
      </c>
      <c r="S472" s="226">
        <v>1</v>
      </c>
      <c r="T472" s="226">
        <v>96.9</v>
      </c>
      <c r="U472" s="226">
        <v>1701.22873</v>
      </c>
      <c r="V472" s="152"/>
      <c r="W472" s="152" t="s">
        <v>17</v>
      </c>
      <c r="X472" s="179">
        <v>1.4630449999999999E-4</v>
      </c>
      <c r="Y472" s="179">
        <v>8.7781639487999996E-2</v>
      </c>
      <c r="Z472" s="179">
        <v>2.0333690788847458E-2</v>
      </c>
    </row>
    <row r="473" spans="1:26">
      <c r="A473" s="152">
        <v>8861</v>
      </c>
      <c r="B473" s="152">
        <v>9113</v>
      </c>
      <c r="C473" s="152" t="s">
        <v>1220</v>
      </c>
      <c r="D473" s="152" t="s">
        <v>1221</v>
      </c>
      <c r="E473" s="152" t="s">
        <v>1222</v>
      </c>
      <c r="F473" s="152" t="s">
        <v>246</v>
      </c>
      <c r="G473" s="152" t="s">
        <v>61</v>
      </c>
      <c r="H473" s="152" t="s">
        <v>314</v>
      </c>
      <c r="I473" s="152" t="s">
        <v>476</v>
      </c>
      <c r="J473" s="152" t="s">
        <v>1223</v>
      </c>
      <c r="K473" s="152" t="s">
        <v>84</v>
      </c>
      <c r="L473" s="152" t="s">
        <v>1207</v>
      </c>
      <c r="M473" s="224">
        <v>8.3000000000000004E-2</v>
      </c>
      <c r="N473" s="177">
        <v>45596</v>
      </c>
      <c r="O473" s="179">
        <v>0</v>
      </c>
      <c r="P473" s="179">
        <v>4.7750000000000001E-2</v>
      </c>
      <c r="Q473" s="226">
        <v>0</v>
      </c>
      <c r="R473" s="233">
        <v>150000</v>
      </c>
      <c r="S473" s="226">
        <v>3.71</v>
      </c>
      <c r="T473" s="226">
        <v>99.623099999999994</v>
      </c>
      <c r="U473" s="226">
        <v>554.40255000000002</v>
      </c>
      <c r="V473" s="152"/>
      <c r="W473" s="152" t="s">
        <v>17</v>
      </c>
      <c r="X473" s="179">
        <v>5.5475014053670204E-7</v>
      </c>
      <c r="Y473" s="179">
        <v>2.8606597054E-2</v>
      </c>
      <c r="Z473" s="179">
        <v>6.6264164397508976E-3</v>
      </c>
    </row>
    <row r="474" spans="1:26">
      <c r="A474" s="152">
        <v>8861</v>
      </c>
      <c r="B474" s="152">
        <v>9303</v>
      </c>
      <c r="C474" s="152" t="s">
        <v>1270</v>
      </c>
      <c r="D474" s="152" t="s">
        <v>1271</v>
      </c>
      <c r="E474" s="152" t="s">
        <v>1272</v>
      </c>
      <c r="F474" s="152" t="s">
        <v>246</v>
      </c>
      <c r="G474" s="152" t="s">
        <v>61</v>
      </c>
      <c r="H474" s="152" t="s">
        <v>946</v>
      </c>
      <c r="I474" s="152" t="s">
        <v>476</v>
      </c>
      <c r="J474" s="152" t="s">
        <v>1949</v>
      </c>
      <c r="K474" s="152" t="s">
        <v>101</v>
      </c>
      <c r="L474" s="152" t="s">
        <v>1207</v>
      </c>
      <c r="M474" s="224">
        <v>0.49199999999999999</v>
      </c>
      <c r="N474" s="177">
        <v>45747</v>
      </c>
      <c r="O474" s="179">
        <v>3.0939999999999999E-2</v>
      </c>
      <c r="P474" s="179">
        <v>4.8419999999999998E-2</v>
      </c>
      <c r="Q474" s="226">
        <v>0</v>
      </c>
      <c r="R474" s="233">
        <v>633000</v>
      </c>
      <c r="S474" s="226">
        <v>3.71</v>
      </c>
      <c r="T474" s="226">
        <v>99.1858</v>
      </c>
      <c r="U474" s="226">
        <v>2329.30908</v>
      </c>
      <c r="V474" s="152"/>
      <c r="W474" s="152" t="s">
        <v>17</v>
      </c>
      <c r="X474" s="179">
        <v>6.3299999999999999E-4</v>
      </c>
      <c r="Y474" s="179">
        <v>0.51004735506099996</v>
      </c>
      <c r="Z474" s="179">
        <v>0.12386430032553057</v>
      </c>
    </row>
    <row r="475" spans="1:26">
      <c r="A475" s="152">
        <v>8861</v>
      </c>
      <c r="B475" s="152">
        <v>9303</v>
      </c>
      <c r="C475" s="152" t="s">
        <v>1273</v>
      </c>
      <c r="D475" s="152" t="s">
        <v>1274</v>
      </c>
      <c r="E475" s="152" t="s">
        <v>1275</v>
      </c>
      <c r="F475" s="152" t="s">
        <v>246</v>
      </c>
      <c r="G475" s="152" t="s">
        <v>61</v>
      </c>
      <c r="H475" s="152" t="s">
        <v>510</v>
      </c>
      <c r="I475" s="152" t="s">
        <v>476</v>
      </c>
      <c r="J475" s="152" t="s">
        <v>1276</v>
      </c>
      <c r="K475" s="152" t="s">
        <v>96</v>
      </c>
      <c r="L475" s="152" t="s">
        <v>1207</v>
      </c>
      <c r="M475" s="224">
        <v>0.54800000000000004</v>
      </c>
      <c r="N475" s="177">
        <v>45769</v>
      </c>
      <c r="O475" s="179">
        <v>3.0429999999999999E-2</v>
      </c>
      <c r="P475" s="179">
        <v>4.6179999999999999E-2</v>
      </c>
      <c r="Q475" s="226">
        <v>0</v>
      </c>
      <c r="R475" s="233">
        <v>600000</v>
      </c>
      <c r="S475" s="226">
        <v>3.71</v>
      </c>
      <c r="T475" s="226">
        <v>100.5184</v>
      </c>
      <c r="U475" s="226">
        <v>2237.5395800000001</v>
      </c>
      <c r="V475" s="152"/>
      <c r="W475" s="152" t="s">
        <v>17</v>
      </c>
      <c r="X475" s="179">
        <v>5.9999999999999995E-4</v>
      </c>
      <c r="Y475" s="179">
        <v>0.489952644938</v>
      </c>
      <c r="Z475" s="179">
        <v>0.11898432754462175</v>
      </c>
    </row>
    <row r="476" spans="1:26">
      <c r="A476" s="152">
        <v>8861</v>
      </c>
      <c r="B476" s="152">
        <v>9414</v>
      </c>
      <c r="C476" s="152" t="s">
        <v>1224</v>
      </c>
      <c r="D476" s="152" t="s">
        <v>1237</v>
      </c>
      <c r="E476" s="152" t="s">
        <v>3195</v>
      </c>
      <c r="F476" s="152" t="s">
        <v>221</v>
      </c>
      <c r="G476" s="152" t="s">
        <v>53</v>
      </c>
      <c r="H476" s="152" t="s">
        <v>53</v>
      </c>
      <c r="I476" s="152" t="s">
        <v>311</v>
      </c>
      <c r="J476" s="152" t="s">
        <v>298</v>
      </c>
      <c r="K476" s="176" t="s">
        <v>298</v>
      </c>
      <c r="L476" s="152" t="s">
        <v>1206</v>
      </c>
      <c r="M476" s="224">
        <v>2.64</v>
      </c>
      <c r="N476" s="177">
        <v>46538</v>
      </c>
      <c r="O476" s="179">
        <v>7.4999999999999997E-3</v>
      </c>
      <c r="P476" s="179">
        <v>1.6299999999999999E-2</v>
      </c>
      <c r="Q476" s="226">
        <v>0</v>
      </c>
      <c r="R476" s="233">
        <v>434700</v>
      </c>
      <c r="S476" s="226">
        <v>1</v>
      </c>
      <c r="T476" s="226">
        <v>114.25</v>
      </c>
      <c r="U476" s="226">
        <v>496.64474999999999</v>
      </c>
      <c r="V476" s="152"/>
      <c r="W476" s="152" t="s">
        <v>17</v>
      </c>
      <c r="X476" s="179">
        <v>1.9501455750025299E-5</v>
      </c>
      <c r="Y476" s="179">
        <v>6.7354785473000001E-2</v>
      </c>
      <c r="Z476" s="179">
        <v>1.7471499588976733E-2</v>
      </c>
    </row>
    <row r="477" spans="1:26">
      <c r="A477" s="152">
        <v>8861</v>
      </c>
      <c r="B477" s="152">
        <v>9414</v>
      </c>
      <c r="C477" s="152" t="s">
        <v>1224</v>
      </c>
      <c r="D477" s="152" t="s">
        <v>1259</v>
      </c>
      <c r="E477" s="152" t="s">
        <v>3174</v>
      </c>
      <c r="F477" s="152" t="s">
        <v>224</v>
      </c>
      <c r="G477" s="152" t="s">
        <v>53</v>
      </c>
      <c r="H477" s="152" t="s">
        <v>53</v>
      </c>
      <c r="I477" s="152" t="s">
        <v>311</v>
      </c>
      <c r="J477" s="152" t="s">
        <v>298</v>
      </c>
      <c r="K477" s="176" t="s">
        <v>298</v>
      </c>
      <c r="L477" s="152" t="s">
        <v>1206</v>
      </c>
      <c r="M477" s="224">
        <v>1.609</v>
      </c>
      <c r="N477" s="177">
        <v>46173</v>
      </c>
      <c r="O477" s="179">
        <v>4.1700000000000001E-2</v>
      </c>
      <c r="P477" s="179">
        <v>4.6199999999999998E-2</v>
      </c>
      <c r="Q477" s="226">
        <v>0</v>
      </c>
      <c r="R477" s="233">
        <v>55600</v>
      </c>
      <c r="S477" s="226">
        <v>1</v>
      </c>
      <c r="T477" s="226">
        <v>99.82</v>
      </c>
      <c r="U477" s="226">
        <v>55.499920000000003</v>
      </c>
      <c r="V477" s="152"/>
      <c r="W477" s="152" t="s">
        <v>17</v>
      </c>
      <c r="X477" s="179">
        <v>2.6207186189567001E-6</v>
      </c>
      <c r="Y477" s="179">
        <v>7.5268795350000002E-3</v>
      </c>
      <c r="Z477" s="179">
        <v>1.9524354772062762E-3</v>
      </c>
    </row>
    <row r="478" spans="1:26">
      <c r="A478" s="152">
        <v>8861</v>
      </c>
      <c r="B478" s="152">
        <v>9414</v>
      </c>
      <c r="C478" s="152" t="s">
        <v>1224</v>
      </c>
      <c r="D478" s="152" t="s">
        <v>1238</v>
      </c>
      <c r="E478" s="152" t="s">
        <v>3196</v>
      </c>
      <c r="F478" s="152" t="s">
        <v>223</v>
      </c>
      <c r="G478" s="152" t="s">
        <v>53</v>
      </c>
      <c r="H478" s="152" t="s">
        <v>53</v>
      </c>
      <c r="I478" s="152" t="s">
        <v>311</v>
      </c>
      <c r="J478" s="152" t="s">
        <v>298</v>
      </c>
      <c r="K478" s="176" t="s">
        <v>298</v>
      </c>
      <c r="L478" s="152" t="s">
        <v>1206</v>
      </c>
      <c r="M478" s="224">
        <v>3.8580000000000001</v>
      </c>
      <c r="N478" s="177">
        <v>47024</v>
      </c>
      <c r="O478" s="179">
        <v>2.2499999999999999E-2</v>
      </c>
      <c r="P478" s="179">
        <v>4.5100000000000001E-2</v>
      </c>
      <c r="Q478" s="226">
        <v>0</v>
      </c>
      <c r="R478" s="233">
        <v>84981</v>
      </c>
      <c r="S478" s="226">
        <v>1</v>
      </c>
      <c r="T478" s="226">
        <v>91.9</v>
      </c>
      <c r="U478" s="226">
        <v>78.097539999999995</v>
      </c>
      <c r="V478" s="152"/>
      <c r="W478" s="152" t="s">
        <v>17</v>
      </c>
      <c r="X478" s="179">
        <v>2.5362526381842899E-6</v>
      </c>
      <c r="Y478" s="179">
        <v>1.0591560773999999E-2</v>
      </c>
      <c r="Z478" s="179">
        <v>2.7473986949627357E-3</v>
      </c>
    </row>
    <row r="479" spans="1:26">
      <c r="A479" s="152">
        <v>8861</v>
      </c>
      <c r="B479" s="152">
        <v>9414</v>
      </c>
      <c r="C479" s="152" t="s">
        <v>1224</v>
      </c>
      <c r="D479" s="152" t="s">
        <v>1239</v>
      </c>
      <c r="E479" s="152" t="s">
        <v>3197</v>
      </c>
      <c r="F479" s="152" t="s">
        <v>221</v>
      </c>
      <c r="G479" s="152" t="s">
        <v>53</v>
      </c>
      <c r="H479" s="152" t="s">
        <v>53</v>
      </c>
      <c r="I479" s="152" t="s">
        <v>311</v>
      </c>
      <c r="J479" s="152" t="s">
        <v>298</v>
      </c>
      <c r="K479" s="176" t="s">
        <v>298</v>
      </c>
      <c r="L479" s="152" t="s">
        <v>1206</v>
      </c>
      <c r="M479" s="224">
        <v>4.6139999999999999</v>
      </c>
      <c r="N479" s="177">
        <v>47269</v>
      </c>
      <c r="O479" s="179">
        <v>5.0000000000000001E-3</v>
      </c>
      <c r="P479" s="179">
        <v>1.83E-2</v>
      </c>
      <c r="Q479" s="226">
        <v>0</v>
      </c>
      <c r="R479" s="233">
        <v>671250</v>
      </c>
      <c r="S479" s="226">
        <v>1</v>
      </c>
      <c r="T479" s="226">
        <v>108.85</v>
      </c>
      <c r="U479" s="226">
        <v>730.65562</v>
      </c>
      <c r="V479" s="152"/>
      <c r="W479" s="152" t="s">
        <v>17</v>
      </c>
      <c r="X479" s="179">
        <v>2.4892117008636099E-5</v>
      </c>
      <c r="Y479" s="179">
        <v>9.9091256959999999E-2</v>
      </c>
      <c r="Z479" s="179">
        <v>2.5703783971366939E-2</v>
      </c>
    </row>
    <row r="480" spans="1:26">
      <c r="A480" s="152">
        <v>8861</v>
      </c>
      <c r="B480" s="152">
        <v>9414</v>
      </c>
      <c r="C480" s="152" t="s">
        <v>1224</v>
      </c>
      <c r="D480" s="152" t="s">
        <v>1240</v>
      </c>
      <c r="E480" s="152" t="s">
        <v>3198</v>
      </c>
      <c r="F480" s="152" t="s">
        <v>223</v>
      </c>
      <c r="G480" s="152" t="s">
        <v>53</v>
      </c>
      <c r="H480" s="152" t="s">
        <v>53</v>
      </c>
      <c r="I480" s="152" t="s">
        <v>311</v>
      </c>
      <c r="J480" s="152" t="s">
        <v>298</v>
      </c>
      <c r="K480" s="176" t="s">
        <v>298</v>
      </c>
      <c r="L480" s="152" t="s">
        <v>1206</v>
      </c>
      <c r="M480" s="224">
        <v>5.3319999999999999</v>
      </c>
      <c r="N480" s="177">
        <v>47573</v>
      </c>
      <c r="O480" s="179">
        <v>0.01</v>
      </c>
      <c r="P480" s="179">
        <v>4.6300000000000001E-2</v>
      </c>
      <c r="Q480" s="226">
        <v>0</v>
      </c>
      <c r="R480" s="233">
        <v>87500</v>
      </c>
      <c r="S480" s="226">
        <v>1</v>
      </c>
      <c r="T480" s="226">
        <v>83.24</v>
      </c>
      <c r="U480" s="226">
        <v>72.834999999999994</v>
      </c>
      <c r="V480" s="152"/>
      <c r="W480" s="152" t="s">
        <v>17</v>
      </c>
      <c r="X480" s="179">
        <v>2.3175461477913601E-6</v>
      </c>
      <c r="Y480" s="179">
        <v>9.877856959E-3</v>
      </c>
      <c r="Z480" s="179">
        <v>2.5622674407876464E-3</v>
      </c>
    </row>
    <row r="481" spans="1:26">
      <c r="A481" s="152">
        <v>8861</v>
      </c>
      <c r="B481" s="152">
        <v>9414</v>
      </c>
      <c r="C481" s="152" t="s">
        <v>1224</v>
      </c>
      <c r="D481" s="152" t="s">
        <v>1241</v>
      </c>
      <c r="E481" s="152" t="s">
        <v>3199</v>
      </c>
      <c r="F481" s="152" t="s">
        <v>223</v>
      </c>
      <c r="G481" s="152" t="s">
        <v>53</v>
      </c>
      <c r="H481" s="152" t="s">
        <v>53</v>
      </c>
      <c r="I481" s="152" t="s">
        <v>311</v>
      </c>
      <c r="J481" s="152" t="s">
        <v>298</v>
      </c>
      <c r="K481" s="176" t="s">
        <v>298</v>
      </c>
      <c r="L481" s="152" t="s">
        <v>1206</v>
      </c>
      <c r="M481" s="224">
        <v>11.263999999999999</v>
      </c>
      <c r="N481" s="177">
        <v>50191</v>
      </c>
      <c r="O481" s="179">
        <v>1.4999999999999999E-2</v>
      </c>
      <c r="P481" s="179">
        <v>5.04E-2</v>
      </c>
      <c r="Q481" s="226">
        <v>0</v>
      </c>
      <c r="R481" s="233">
        <v>92500</v>
      </c>
      <c r="S481" s="226">
        <v>1</v>
      </c>
      <c r="T481" s="226">
        <v>67.92</v>
      </c>
      <c r="U481" s="226">
        <v>62.826000000000001</v>
      </c>
      <c r="V481" s="152"/>
      <c r="W481" s="152" t="s">
        <v>17</v>
      </c>
      <c r="X481" s="179">
        <v>2.8835461644986099E-6</v>
      </c>
      <c r="Y481" s="179">
        <v>8.5204399159999993E-3</v>
      </c>
      <c r="Z481" s="179">
        <v>2.2101601460139311E-3</v>
      </c>
    </row>
    <row r="482" spans="1:26">
      <c r="A482" s="152">
        <v>8861</v>
      </c>
      <c r="B482" s="152">
        <v>9414</v>
      </c>
      <c r="C482" s="152" t="s">
        <v>1224</v>
      </c>
      <c r="D482" s="152" t="s">
        <v>1225</v>
      </c>
      <c r="E482" s="152" t="s">
        <v>3186</v>
      </c>
      <c r="F482" s="152" t="s">
        <v>224</v>
      </c>
      <c r="G482" s="152" t="s">
        <v>53</v>
      </c>
      <c r="H482" s="152" t="s">
        <v>53</v>
      </c>
      <c r="I482" s="152" t="s">
        <v>311</v>
      </c>
      <c r="J482" s="152" t="s">
        <v>298</v>
      </c>
      <c r="K482" s="176" t="s">
        <v>298</v>
      </c>
      <c r="L482" s="152" t="s">
        <v>1206</v>
      </c>
      <c r="M482" s="224">
        <v>5.4320000000000004</v>
      </c>
      <c r="N482" s="177">
        <v>47816</v>
      </c>
      <c r="O482" s="179">
        <v>4.1700000000000001E-2</v>
      </c>
      <c r="P482" s="179">
        <v>4.7399999999999998E-2</v>
      </c>
      <c r="Q482" s="226">
        <v>0</v>
      </c>
      <c r="R482" s="233">
        <v>80000</v>
      </c>
      <c r="S482" s="226">
        <v>1</v>
      </c>
      <c r="T482" s="226">
        <v>97.9</v>
      </c>
      <c r="U482" s="226">
        <v>78.319999999999993</v>
      </c>
      <c r="V482" s="152"/>
      <c r="W482" s="152" t="s">
        <v>17</v>
      </c>
      <c r="X482" s="179">
        <v>2.5260033893281998E-6</v>
      </c>
      <c r="Y482" s="179">
        <v>1.062173072E-2</v>
      </c>
      <c r="Z482" s="179">
        <v>2.7552246305002875E-3</v>
      </c>
    </row>
    <row r="483" spans="1:26">
      <c r="A483" s="152">
        <v>8861</v>
      </c>
      <c r="B483" s="152">
        <v>9414</v>
      </c>
      <c r="C483" s="152" t="s">
        <v>1224</v>
      </c>
      <c r="D483" s="152" t="s">
        <v>1242</v>
      </c>
      <c r="E483" s="152" t="s">
        <v>3200</v>
      </c>
      <c r="F483" s="152" t="s">
        <v>221</v>
      </c>
      <c r="G483" s="152" t="s">
        <v>53</v>
      </c>
      <c r="H483" s="152" t="s">
        <v>53</v>
      </c>
      <c r="I483" s="152" t="s">
        <v>311</v>
      </c>
      <c r="J483" s="152" t="s">
        <v>298</v>
      </c>
      <c r="K483" s="176" t="s">
        <v>298</v>
      </c>
      <c r="L483" s="152" t="s">
        <v>1206</v>
      </c>
      <c r="M483" s="224">
        <v>1.829</v>
      </c>
      <c r="N483" s="177">
        <v>46234</v>
      </c>
      <c r="O483" s="179">
        <v>1E-3</v>
      </c>
      <c r="P483" s="179">
        <v>1.5599999999999999E-2</v>
      </c>
      <c r="Q483" s="226">
        <v>0</v>
      </c>
      <c r="R483" s="233">
        <v>95200</v>
      </c>
      <c r="S483" s="226">
        <v>1</v>
      </c>
      <c r="T483" s="226">
        <v>112.44</v>
      </c>
      <c r="U483" s="226">
        <v>107.04288</v>
      </c>
      <c r="V483" s="152"/>
      <c r="W483" s="152" t="s">
        <v>17</v>
      </c>
      <c r="X483" s="179">
        <v>4.7118064655190503E-6</v>
      </c>
      <c r="Y483" s="179">
        <v>1.4517117555E-2</v>
      </c>
      <c r="Z483" s="179">
        <v>3.7656687882493189E-3</v>
      </c>
    </row>
    <row r="484" spans="1:26">
      <c r="A484" s="152">
        <v>8861</v>
      </c>
      <c r="B484" s="152">
        <v>9414</v>
      </c>
      <c r="C484" s="152" t="s">
        <v>1224</v>
      </c>
      <c r="D484" s="152" t="s">
        <v>1243</v>
      </c>
      <c r="E484" s="152" t="s">
        <v>3201</v>
      </c>
      <c r="F484" s="152" t="s">
        <v>221</v>
      </c>
      <c r="G484" s="152" t="s">
        <v>53</v>
      </c>
      <c r="H484" s="152" t="s">
        <v>53</v>
      </c>
      <c r="I484" s="152" t="s">
        <v>311</v>
      </c>
      <c r="J484" s="152" t="s">
        <v>298</v>
      </c>
      <c r="K484" s="176" t="s">
        <v>298</v>
      </c>
      <c r="L484" s="152" t="s">
        <v>1206</v>
      </c>
      <c r="M484" s="224">
        <v>7.1360000000000001</v>
      </c>
      <c r="N484" s="177">
        <v>48182</v>
      </c>
      <c r="O484" s="179">
        <v>1E-3</v>
      </c>
      <c r="P484" s="179">
        <v>1.9900000000000001E-2</v>
      </c>
      <c r="Q484" s="226">
        <v>0</v>
      </c>
      <c r="R484" s="233">
        <v>302500</v>
      </c>
      <c r="S484" s="226">
        <v>1</v>
      </c>
      <c r="T484" s="226">
        <v>101.1</v>
      </c>
      <c r="U484" s="226">
        <v>305.82749999999999</v>
      </c>
      <c r="V484" s="152"/>
      <c r="W484" s="152" t="s">
        <v>17</v>
      </c>
      <c r="X484" s="179">
        <v>9.8521115012800598E-6</v>
      </c>
      <c r="Y484" s="179">
        <v>4.1476217465999998E-2</v>
      </c>
      <c r="Z484" s="179">
        <v>1.0758726515377001E-2</v>
      </c>
    </row>
    <row r="485" spans="1:26">
      <c r="A485" s="152">
        <v>8861</v>
      </c>
      <c r="B485" s="152">
        <v>9414</v>
      </c>
      <c r="C485" s="152" t="s">
        <v>1224</v>
      </c>
      <c r="D485" s="152" t="s">
        <v>1245</v>
      </c>
      <c r="E485" s="152" t="s">
        <v>3203</v>
      </c>
      <c r="F485" s="152" t="s">
        <v>223</v>
      </c>
      <c r="G485" s="152" t="s">
        <v>53</v>
      </c>
      <c r="H485" s="152" t="s">
        <v>53</v>
      </c>
      <c r="I485" s="152" t="s">
        <v>311</v>
      </c>
      <c r="J485" s="152" t="s">
        <v>298</v>
      </c>
      <c r="K485" s="176" t="s">
        <v>298</v>
      </c>
      <c r="L485" s="152" t="s">
        <v>1206</v>
      </c>
      <c r="M485" s="224">
        <v>7.173</v>
      </c>
      <c r="N485" s="177">
        <v>48334</v>
      </c>
      <c r="O485" s="179">
        <v>1.2999999999999999E-2</v>
      </c>
      <c r="P485" s="179">
        <v>4.7500000000000001E-2</v>
      </c>
      <c r="Q485" s="226">
        <v>0</v>
      </c>
      <c r="R485" s="233">
        <v>103200</v>
      </c>
      <c r="S485" s="226">
        <v>1</v>
      </c>
      <c r="T485" s="226">
        <v>78.98</v>
      </c>
      <c r="U485" s="226">
        <v>81.507360000000006</v>
      </c>
      <c r="V485" s="152"/>
      <c r="W485" s="152" t="s">
        <v>17</v>
      </c>
      <c r="X485" s="179">
        <v>3.4396683013201399E-6</v>
      </c>
      <c r="Y485" s="179">
        <v>1.1053999357000001E-2</v>
      </c>
      <c r="Z485" s="179">
        <v>2.8673529856876145E-3</v>
      </c>
    </row>
    <row r="486" spans="1:26">
      <c r="A486" s="152">
        <v>8861</v>
      </c>
      <c r="B486" s="152">
        <v>9414</v>
      </c>
      <c r="C486" s="152" t="s">
        <v>1224</v>
      </c>
      <c r="D486" s="152" t="s">
        <v>1246</v>
      </c>
      <c r="E486" s="152" t="s">
        <v>3204</v>
      </c>
      <c r="F486" s="152" t="s">
        <v>223</v>
      </c>
      <c r="G486" s="152" t="s">
        <v>53</v>
      </c>
      <c r="H486" s="152" t="s">
        <v>53</v>
      </c>
      <c r="I486" s="152" t="s">
        <v>311</v>
      </c>
      <c r="J486" s="152" t="s">
        <v>298</v>
      </c>
      <c r="K486" s="176" t="s">
        <v>298</v>
      </c>
      <c r="L486" s="152" t="s">
        <v>1206</v>
      </c>
      <c r="M486" s="224">
        <v>4.0570000000000004</v>
      </c>
      <c r="N486" s="177">
        <v>47177</v>
      </c>
      <c r="O486" s="179">
        <v>3.7499999999999999E-2</v>
      </c>
      <c r="P486" s="179">
        <v>4.5600000000000002E-2</v>
      </c>
      <c r="Q486" s="226">
        <v>0</v>
      </c>
      <c r="R486" s="233">
        <v>1277050</v>
      </c>
      <c r="S486" s="226">
        <v>1</v>
      </c>
      <c r="T486" s="226">
        <v>99.02</v>
      </c>
      <c r="U486" s="226">
        <v>1264.5349100000001</v>
      </c>
      <c r="V486" s="152"/>
      <c r="W486" s="152" t="s">
        <v>17</v>
      </c>
      <c r="X486" s="179">
        <v>3.87381021882045E-5</v>
      </c>
      <c r="Y486" s="179">
        <v>0.171495777589</v>
      </c>
      <c r="Z486" s="179">
        <v>4.4485159986714318E-2</v>
      </c>
    </row>
    <row r="487" spans="1:26">
      <c r="A487" s="152">
        <v>8861</v>
      </c>
      <c r="B487" s="152">
        <v>9414</v>
      </c>
      <c r="C487" s="152" t="s">
        <v>1224</v>
      </c>
      <c r="D487" s="152" t="s">
        <v>1247</v>
      </c>
      <c r="E487" s="152" t="s">
        <v>3205</v>
      </c>
      <c r="F487" s="152" t="s">
        <v>221</v>
      </c>
      <c r="G487" s="152" t="s">
        <v>53</v>
      </c>
      <c r="H487" s="152" t="s">
        <v>53</v>
      </c>
      <c r="I487" s="152" t="s">
        <v>311</v>
      </c>
      <c r="J487" s="152" t="s">
        <v>298</v>
      </c>
      <c r="K487" s="176" t="s">
        <v>298</v>
      </c>
      <c r="L487" s="152" t="s">
        <v>1206</v>
      </c>
      <c r="M487" s="224">
        <v>3.9750000000000001</v>
      </c>
      <c r="N487" s="177">
        <v>47057</v>
      </c>
      <c r="O487" s="179">
        <v>1.0999999999999999E-2</v>
      </c>
      <c r="P487" s="179">
        <v>1.7999999999999999E-2</v>
      </c>
      <c r="Q487" s="226">
        <v>0</v>
      </c>
      <c r="R487" s="233">
        <v>1458000</v>
      </c>
      <c r="S487" s="226">
        <v>1</v>
      </c>
      <c r="T487" s="226">
        <v>102.6</v>
      </c>
      <c r="U487" s="226">
        <v>1495.9079999999999</v>
      </c>
      <c r="V487" s="152"/>
      <c r="W487" s="152" t="s">
        <v>17</v>
      </c>
      <c r="X487" s="179">
        <v>7.1470174829380904E-5</v>
      </c>
      <c r="Y487" s="179">
        <v>0.202874514284</v>
      </c>
      <c r="Z487" s="179">
        <v>5.2624649726282231E-2</v>
      </c>
    </row>
    <row r="488" spans="1:26">
      <c r="A488" s="152">
        <v>8861</v>
      </c>
      <c r="B488" s="152">
        <v>9414</v>
      </c>
      <c r="C488" s="152" t="s">
        <v>1224</v>
      </c>
      <c r="D488" s="152" t="s">
        <v>1248</v>
      </c>
      <c r="E488" s="152" t="s">
        <v>3206</v>
      </c>
      <c r="F488" s="152" t="s">
        <v>223</v>
      </c>
      <c r="G488" s="152" t="s">
        <v>53</v>
      </c>
      <c r="H488" s="152" t="s">
        <v>53</v>
      </c>
      <c r="I488" s="152" t="s">
        <v>311</v>
      </c>
      <c r="J488" s="152" t="s">
        <v>298</v>
      </c>
      <c r="K488" s="176" t="s">
        <v>298</v>
      </c>
      <c r="L488" s="152" t="s">
        <v>1206</v>
      </c>
      <c r="M488" s="224">
        <v>8.5229999999999997</v>
      </c>
      <c r="N488" s="177">
        <v>49398</v>
      </c>
      <c r="O488" s="179">
        <v>0.04</v>
      </c>
      <c r="P488" s="179">
        <v>4.87E-2</v>
      </c>
      <c r="Q488" s="226">
        <v>0</v>
      </c>
      <c r="R488" s="233">
        <v>225200</v>
      </c>
      <c r="S488" s="226">
        <v>1</v>
      </c>
      <c r="T488" s="226">
        <v>94.93</v>
      </c>
      <c r="U488" s="226">
        <v>213.78236000000001</v>
      </c>
      <c r="V488" s="152"/>
      <c r="W488" s="152" t="s">
        <v>17</v>
      </c>
      <c r="X488" s="179">
        <v>1.3014096543445601E-5</v>
      </c>
      <c r="Y488" s="179">
        <v>2.8993088109E-2</v>
      </c>
      <c r="Z488" s="179">
        <v>7.5206642471715981E-3</v>
      </c>
    </row>
    <row r="489" spans="1:26">
      <c r="A489" s="152">
        <v>8861</v>
      </c>
      <c r="B489" s="152">
        <v>9414</v>
      </c>
      <c r="C489" s="152" t="s">
        <v>1227</v>
      </c>
      <c r="D489" s="152" t="s">
        <v>1229</v>
      </c>
      <c r="E489" s="152" t="s">
        <v>3176</v>
      </c>
      <c r="F489" s="152" t="s">
        <v>227</v>
      </c>
      <c r="G489" s="152" t="s">
        <v>53</v>
      </c>
      <c r="H489" s="152" t="s">
        <v>53</v>
      </c>
      <c r="I489" s="152" t="s">
        <v>311</v>
      </c>
      <c r="J489" s="152" t="s">
        <v>298</v>
      </c>
      <c r="K489" s="176" t="s">
        <v>298</v>
      </c>
      <c r="L489" s="152" t="s">
        <v>1206</v>
      </c>
      <c r="M489" s="224">
        <v>0.1</v>
      </c>
      <c r="N489" s="177">
        <v>45602</v>
      </c>
      <c r="O489" s="179">
        <v>0</v>
      </c>
      <c r="P489" s="179">
        <v>4.36E-2</v>
      </c>
      <c r="Q489" s="226">
        <v>0</v>
      </c>
      <c r="R489" s="233">
        <v>56420</v>
      </c>
      <c r="S489" s="226">
        <v>1</v>
      </c>
      <c r="T489" s="226">
        <v>99.58</v>
      </c>
      <c r="U489" s="226">
        <v>56.183039999999998</v>
      </c>
      <c r="V489" s="152"/>
      <c r="W489" s="152" t="s">
        <v>17</v>
      </c>
      <c r="X489" s="179">
        <v>1.4105000000000001E-6</v>
      </c>
      <c r="Y489" s="179">
        <v>7.6195240279999998E-3</v>
      </c>
      <c r="Z489" s="179">
        <v>1.9764670023542249E-3</v>
      </c>
    </row>
    <row r="490" spans="1:26">
      <c r="A490" s="152">
        <v>8861</v>
      </c>
      <c r="B490" s="152">
        <v>9414</v>
      </c>
      <c r="C490" s="152" t="s">
        <v>1227</v>
      </c>
      <c r="D490" s="152" t="s">
        <v>1230</v>
      </c>
      <c r="E490" s="152" t="s">
        <v>3177</v>
      </c>
      <c r="F490" s="152" t="s">
        <v>227</v>
      </c>
      <c r="G490" s="152" t="s">
        <v>53</v>
      </c>
      <c r="H490" s="152" t="s">
        <v>53</v>
      </c>
      <c r="I490" s="152" t="s">
        <v>311</v>
      </c>
      <c r="J490" s="152" t="s">
        <v>298</v>
      </c>
      <c r="K490" s="176" t="s">
        <v>298</v>
      </c>
      <c r="L490" s="152" t="s">
        <v>1206</v>
      </c>
      <c r="M490" s="224">
        <v>0.18</v>
      </c>
      <c r="N490" s="177">
        <v>45630</v>
      </c>
      <c r="O490" s="179">
        <v>0</v>
      </c>
      <c r="P490" s="179">
        <v>4.2700000000000002E-2</v>
      </c>
      <c r="Q490" s="226">
        <v>0</v>
      </c>
      <c r="R490" s="233">
        <v>655365</v>
      </c>
      <c r="S490" s="226">
        <v>1</v>
      </c>
      <c r="T490" s="226">
        <v>99.27</v>
      </c>
      <c r="U490" s="226">
        <v>650.58083999999997</v>
      </c>
      <c r="V490" s="152"/>
      <c r="W490" s="152" t="s">
        <v>17</v>
      </c>
      <c r="X490" s="179">
        <v>1.6384125E-5</v>
      </c>
      <c r="Y490" s="179">
        <v>8.8231543595999995E-2</v>
      </c>
      <c r="Z490" s="179">
        <v>2.28868278153673E-2</v>
      </c>
    </row>
    <row r="491" spans="1:26">
      <c r="A491" s="152">
        <v>8861</v>
      </c>
      <c r="B491" s="152">
        <v>9414</v>
      </c>
      <c r="C491" s="152" t="s">
        <v>1227</v>
      </c>
      <c r="D491" s="152" t="s">
        <v>1264</v>
      </c>
      <c r="E491" s="152" t="s">
        <v>3178</v>
      </c>
      <c r="F491" s="152" t="s">
        <v>227</v>
      </c>
      <c r="G491" s="152" t="s">
        <v>53</v>
      </c>
      <c r="H491" s="152" t="s">
        <v>53</v>
      </c>
      <c r="I491" s="152" t="s">
        <v>311</v>
      </c>
      <c r="J491" s="152" t="s">
        <v>298</v>
      </c>
      <c r="K491" s="176" t="s">
        <v>298</v>
      </c>
      <c r="L491" s="152" t="s">
        <v>1206</v>
      </c>
      <c r="M491" s="224">
        <v>0.35</v>
      </c>
      <c r="N491" s="177">
        <v>45693</v>
      </c>
      <c r="O491" s="179">
        <v>0</v>
      </c>
      <c r="P491" s="179">
        <v>4.2599999999999999E-2</v>
      </c>
      <c r="Q491" s="226">
        <v>0</v>
      </c>
      <c r="R491" s="233">
        <v>201453</v>
      </c>
      <c r="S491" s="226">
        <v>1</v>
      </c>
      <c r="T491" s="226">
        <v>98.56</v>
      </c>
      <c r="U491" s="226">
        <v>198.55207999999999</v>
      </c>
      <c r="V491" s="152"/>
      <c r="W491" s="152" t="s">
        <v>17</v>
      </c>
      <c r="X491" s="179">
        <v>1.6787749999999999E-5</v>
      </c>
      <c r="Y491" s="179">
        <v>2.6927562918000001E-2</v>
      </c>
      <c r="Z491" s="179">
        <v>6.9848771865815068E-3</v>
      </c>
    </row>
    <row r="492" spans="1:26">
      <c r="A492" s="152">
        <v>8861</v>
      </c>
      <c r="B492" s="152">
        <v>9414</v>
      </c>
      <c r="C492" s="152" t="s">
        <v>1227</v>
      </c>
      <c r="D492" s="152" t="s">
        <v>3166</v>
      </c>
      <c r="E492" s="152" t="s">
        <v>3167</v>
      </c>
      <c r="F492" s="152" t="s">
        <v>227</v>
      </c>
      <c r="G492" s="152" t="s">
        <v>53</v>
      </c>
      <c r="H492" s="152" t="s">
        <v>53</v>
      </c>
      <c r="I492" s="152" t="s">
        <v>311</v>
      </c>
      <c r="J492" s="152" t="s">
        <v>298</v>
      </c>
      <c r="K492" s="176" t="s">
        <v>298</v>
      </c>
      <c r="L492" s="152" t="s">
        <v>1206</v>
      </c>
      <c r="M492" s="224">
        <v>0.85</v>
      </c>
      <c r="N492" s="177">
        <v>45875</v>
      </c>
      <c r="O492" s="179">
        <v>0</v>
      </c>
      <c r="P492" s="179">
        <v>4.3200000000000002E-2</v>
      </c>
      <c r="Q492" s="226">
        <v>0</v>
      </c>
      <c r="R492" s="233">
        <v>37053</v>
      </c>
      <c r="S492" s="226">
        <v>1</v>
      </c>
      <c r="T492" s="226">
        <v>96.48</v>
      </c>
      <c r="U492" s="226">
        <v>35.748730000000002</v>
      </c>
      <c r="V492" s="152"/>
      <c r="W492" s="152" t="s">
        <v>17</v>
      </c>
      <c r="X492" s="179">
        <v>3.0877500000000002E-6</v>
      </c>
      <c r="Y492" s="179">
        <v>4.8482301279999997E-3</v>
      </c>
      <c r="Z492" s="179">
        <v>1.2576070148762075E-3</v>
      </c>
    </row>
    <row r="493" spans="1:26">
      <c r="A493" s="152">
        <v>8861</v>
      </c>
      <c r="B493" s="152">
        <v>9414</v>
      </c>
      <c r="C493" s="152" t="s">
        <v>1227</v>
      </c>
      <c r="D493" s="152" t="s">
        <v>3184</v>
      </c>
      <c r="E493" s="152" t="s">
        <v>3185</v>
      </c>
      <c r="F493" s="152" t="s">
        <v>227</v>
      </c>
      <c r="G493" s="152" t="s">
        <v>53</v>
      </c>
      <c r="H493" s="152" t="s">
        <v>53</v>
      </c>
      <c r="I493" s="152" t="s">
        <v>311</v>
      </c>
      <c r="J493" s="152" t="s">
        <v>298</v>
      </c>
      <c r="K493" s="176" t="s">
        <v>298</v>
      </c>
      <c r="L493" s="152" t="s">
        <v>1206</v>
      </c>
      <c r="M493" s="224">
        <v>0.92</v>
      </c>
      <c r="N493" s="177">
        <v>45903</v>
      </c>
      <c r="O493" s="179">
        <v>0</v>
      </c>
      <c r="P493" s="179">
        <v>4.2799999999999998E-2</v>
      </c>
      <c r="Q493" s="226">
        <v>0</v>
      </c>
      <c r="R493" s="233">
        <v>1443884</v>
      </c>
      <c r="S493" s="226">
        <v>1</v>
      </c>
      <c r="T493" s="226">
        <v>96.2</v>
      </c>
      <c r="U493" s="226">
        <v>1389.01641</v>
      </c>
      <c r="V493" s="152"/>
      <c r="W493" s="152" t="s">
        <v>17</v>
      </c>
      <c r="X493" s="179">
        <v>1.20323666E-4</v>
      </c>
      <c r="Y493" s="179">
        <v>0.188377914625</v>
      </c>
      <c r="Z493" s="179">
        <v>4.8864303179278423E-2</v>
      </c>
    </row>
    <row r="494" spans="1:26">
      <c r="A494" s="152">
        <v>8861</v>
      </c>
      <c r="B494" s="152">
        <v>9420</v>
      </c>
      <c r="C494" s="152" t="s">
        <v>1224</v>
      </c>
      <c r="D494" s="152" t="s">
        <v>1259</v>
      </c>
      <c r="E494" s="152" t="s">
        <v>3174</v>
      </c>
      <c r="F494" s="152" t="s">
        <v>224</v>
      </c>
      <c r="G494" s="152" t="s">
        <v>53</v>
      </c>
      <c r="H494" s="152" t="s">
        <v>53</v>
      </c>
      <c r="I494" s="152" t="s">
        <v>311</v>
      </c>
      <c r="J494" s="152" t="s">
        <v>298</v>
      </c>
      <c r="K494" s="176" t="s">
        <v>298</v>
      </c>
      <c r="L494" s="152" t="s">
        <v>1206</v>
      </c>
      <c r="M494" s="224">
        <v>1.609</v>
      </c>
      <c r="N494" s="177">
        <v>46173</v>
      </c>
      <c r="O494" s="179">
        <v>4.1700000000000001E-2</v>
      </c>
      <c r="P494" s="179">
        <v>4.6199999999999998E-2</v>
      </c>
      <c r="Q494" s="226">
        <v>0</v>
      </c>
      <c r="R494" s="233">
        <v>18449467</v>
      </c>
      <c r="S494" s="226">
        <v>1</v>
      </c>
      <c r="T494" s="226">
        <v>99.82</v>
      </c>
      <c r="U494" s="226">
        <v>18416.257959999999</v>
      </c>
      <c r="V494" s="152"/>
      <c r="W494" s="152" t="s">
        <v>17</v>
      </c>
      <c r="X494" s="179">
        <v>8.6961981399999997E-4</v>
      </c>
      <c r="Y494" s="179">
        <v>0.21375343774300001</v>
      </c>
      <c r="Z494" s="179">
        <v>6.7298483708377335E-2</v>
      </c>
    </row>
    <row r="495" spans="1:26">
      <c r="A495" s="152">
        <v>8861</v>
      </c>
      <c r="B495" s="152">
        <v>9420</v>
      </c>
      <c r="C495" s="152" t="s">
        <v>1224</v>
      </c>
      <c r="D495" s="152" t="s">
        <v>1238</v>
      </c>
      <c r="E495" s="152" t="s">
        <v>3196</v>
      </c>
      <c r="F495" s="152" t="s">
        <v>223</v>
      </c>
      <c r="G495" s="152" t="s">
        <v>53</v>
      </c>
      <c r="H495" s="152" t="s">
        <v>53</v>
      </c>
      <c r="I495" s="152" t="s">
        <v>311</v>
      </c>
      <c r="J495" s="152" t="s">
        <v>298</v>
      </c>
      <c r="K495" s="176" t="s">
        <v>298</v>
      </c>
      <c r="L495" s="152" t="s">
        <v>1206</v>
      </c>
      <c r="M495" s="224">
        <v>3.8580000000000001</v>
      </c>
      <c r="N495" s="177">
        <v>47024</v>
      </c>
      <c r="O495" s="179">
        <v>2.2499999999999999E-2</v>
      </c>
      <c r="P495" s="179">
        <v>4.5100000000000001E-2</v>
      </c>
      <c r="Q495" s="226">
        <v>0</v>
      </c>
      <c r="R495" s="233">
        <v>7400000</v>
      </c>
      <c r="S495" s="226">
        <v>1</v>
      </c>
      <c r="T495" s="226">
        <v>91.9</v>
      </c>
      <c r="U495" s="226">
        <v>6800.6</v>
      </c>
      <c r="V495" s="152"/>
      <c r="W495" s="152" t="s">
        <v>17</v>
      </c>
      <c r="X495" s="179">
        <v>2.20852537E-4</v>
      </c>
      <c r="Y495" s="179">
        <v>7.8933061856000006E-2</v>
      </c>
      <c r="Z495" s="179">
        <v>2.4851414945492596E-2</v>
      </c>
    </row>
    <row r="496" spans="1:26">
      <c r="A496" s="152">
        <v>8861</v>
      </c>
      <c r="B496" s="152">
        <v>9420</v>
      </c>
      <c r="C496" s="152" t="s">
        <v>1224</v>
      </c>
      <c r="D496" s="152" t="s">
        <v>1243</v>
      </c>
      <c r="E496" s="152" t="s">
        <v>3201</v>
      </c>
      <c r="F496" s="152" t="s">
        <v>221</v>
      </c>
      <c r="G496" s="152" t="s">
        <v>53</v>
      </c>
      <c r="H496" s="152" t="s">
        <v>53</v>
      </c>
      <c r="I496" s="152" t="s">
        <v>311</v>
      </c>
      <c r="J496" s="152" t="s">
        <v>298</v>
      </c>
      <c r="K496" s="176" t="s">
        <v>298</v>
      </c>
      <c r="L496" s="152" t="s">
        <v>1206</v>
      </c>
      <c r="M496" s="224">
        <v>7.1360000000000001</v>
      </c>
      <c r="N496" s="177">
        <v>48182</v>
      </c>
      <c r="O496" s="179">
        <v>1E-3</v>
      </c>
      <c r="P496" s="179">
        <v>1.9900000000000001E-2</v>
      </c>
      <c r="Q496" s="226">
        <v>0</v>
      </c>
      <c r="R496" s="233">
        <v>25000000</v>
      </c>
      <c r="S496" s="226">
        <v>1</v>
      </c>
      <c r="T496" s="226">
        <v>101.1</v>
      </c>
      <c r="U496" s="226">
        <v>25275</v>
      </c>
      <c r="V496" s="152"/>
      <c r="W496" s="152" t="s">
        <v>17</v>
      </c>
      <c r="X496" s="179">
        <v>8.1422409099999996E-4</v>
      </c>
      <c r="Y496" s="179">
        <v>0.29336134141300002</v>
      </c>
      <c r="Z496" s="179">
        <v>9.2362366959874917E-2</v>
      </c>
    </row>
    <row r="497" spans="1:26">
      <c r="A497" s="152">
        <v>8861</v>
      </c>
      <c r="B497" s="152">
        <v>9420</v>
      </c>
      <c r="C497" s="152" t="s">
        <v>1224</v>
      </c>
      <c r="D497" s="152" t="s">
        <v>1244</v>
      </c>
      <c r="E497" s="152" t="s">
        <v>3202</v>
      </c>
      <c r="F497" s="152" t="s">
        <v>223</v>
      </c>
      <c r="G497" s="152" t="s">
        <v>53</v>
      </c>
      <c r="H497" s="152" t="s">
        <v>53</v>
      </c>
      <c r="I497" s="152" t="s">
        <v>311</v>
      </c>
      <c r="J497" s="152" t="s">
        <v>298</v>
      </c>
      <c r="K497" s="176" t="s">
        <v>298</v>
      </c>
      <c r="L497" s="152" t="s">
        <v>1206</v>
      </c>
      <c r="M497" s="224">
        <v>1.403</v>
      </c>
      <c r="N497" s="177">
        <v>46080</v>
      </c>
      <c r="O497" s="179">
        <v>5.0000000000000001E-3</v>
      </c>
      <c r="P497" s="179">
        <v>4.3799999999999999E-2</v>
      </c>
      <c r="Q497" s="226">
        <v>0</v>
      </c>
      <c r="R497" s="233">
        <v>27600000</v>
      </c>
      <c r="S497" s="226">
        <v>1</v>
      </c>
      <c r="T497" s="226">
        <v>95.1</v>
      </c>
      <c r="U497" s="226">
        <v>26247.599999999999</v>
      </c>
      <c r="V497" s="152"/>
      <c r="W497" s="152" t="s">
        <v>17</v>
      </c>
      <c r="X497" s="179">
        <v>9.9341897700000003E-4</v>
      </c>
      <c r="Y497" s="179">
        <v>0.30465009475299998</v>
      </c>
      <c r="Z497" s="179">
        <v>9.5916536617844217E-2</v>
      </c>
    </row>
    <row r="498" spans="1:26">
      <c r="A498" s="152">
        <v>8861</v>
      </c>
      <c r="B498" s="152">
        <v>9420</v>
      </c>
      <c r="C498" s="152" t="s">
        <v>1227</v>
      </c>
      <c r="D498" s="152" t="s">
        <v>1229</v>
      </c>
      <c r="E498" s="152" t="s">
        <v>3176</v>
      </c>
      <c r="F498" s="152" t="s">
        <v>227</v>
      </c>
      <c r="G498" s="152" t="s">
        <v>53</v>
      </c>
      <c r="H498" s="152" t="s">
        <v>53</v>
      </c>
      <c r="I498" s="152" t="s">
        <v>311</v>
      </c>
      <c r="J498" s="152" t="s">
        <v>298</v>
      </c>
      <c r="K498" s="176" t="s">
        <v>298</v>
      </c>
      <c r="L498" s="152" t="s">
        <v>1206</v>
      </c>
      <c r="M498" s="224">
        <v>0.1</v>
      </c>
      <c r="N498" s="177">
        <v>45602</v>
      </c>
      <c r="O498" s="179">
        <v>0</v>
      </c>
      <c r="P498" s="179">
        <v>4.36E-2</v>
      </c>
      <c r="Q498" s="226">
        <v>0</v>
      </c>
      <c r="R498" s="233">
        <v>3538448</v>
      </c>
      <c r="S498" s="226">
        <v>1</v>
      </c>
      <c r="T498" s="226">
        <v>99.58</v>
      </c>
      <c r="U498" s="226">
        <v>3523.5865199999998</v>
      </c>
      <c r="V498" s="152"/>
      <c r="W498" s="152" t="s">
        <v>17</v>
      </c>
      <c r="X498" s="179">
        <v>8.8461200000000006E-5</v>
      </c>
      <c r="Y498" s="179">
        <v>4.0897490330000001E-2</v>
      </c>
      <c r="Z498" s="179">
        <v>1.287623308309035E-2</v>
      </c>
    </row>
    <row r="499" spans="1:26">
      <c r="A499" s="152">
        <v>8861</v>
      </c>
      <c r="B499" s="152">
        <v>9420</v>
      </c>
      <c r="C499" s="152" t="s">
        <v>1227</v>
      </c>
      <c r="D499" s="152" t="s">
        <v>1277</v>
      </c>
      <c r="E499" s="152" t="s">
        <v>3181</v>
      </c>
      <c r="F499" s="152" t="s">
        <v>227</v>
      </c>
      <c r="G499" s="152" t="s">
        <v>53</v>
      </c>
      <c r="H499" s="152" t="s">
        <v>53</v>
      </c>
      <c r="I499" s="152" t="s">
        <v>311</v>
      </c>
      <c r="J499" s="152" t="s">
        <v>298</v>
      </c>
      <c r="K499" s="176" t="s">
        <v>298</v>
      </c>
      <c r="L499" s="152" t="s">
        <v>1206</v>
      </c>
      <c r="M499" s="224">
        <v>0.5</v>
      </c>
      <c r="N499" s="177">
        <v>45749</v>
      </c>
      <c r="O499" s="179">
        <v>0</v>
      </c>
      <c r="P499" s="179">
        <v>4.3200000000000002E-2</v>
      </c>
      <c r="Q499" s="226">
        <v>0</v>
      </c>
      <c r="R499" s="233">
        <v>4500000</v>
      </c>
      <c r="S499" s="226">
        <v>1</v>
      </c>
      <c r="T499" s="226">
        <v>97.9</v>
      </c>
      <c r="U499" s="226">
        <v>4405.5</v>
      </c>
      <c r="V499" s="152"/>
      <c r="W499" s="152" t="s">
        <v>17</v>
      </c>
      <c r="X499" s="179">
        <v>3.7500000000000001E-4</v>
      </c>
      <c r="Y499" s="179">
        <v>5.1133665265000003E-2</v>
      </c>
      <c r="Z499" s="179">
        <v>1.6099007226181163E-2</v>
      </c>
    </row>
    <row r="500" spans="1:26">
      <c r="A500" s="152">
        <v>8861</v>
      </c>
      <c r="B500" s="152">
        <v>9420</v>
      </c>
      <c r="C500" s="152" t="s">
        <v>1227</v>
      </c>
      <c r="D500" s="152" t="s">
        <v>3189</v>
      </c>
      <c r="E500" s="152" t="s">
        <v>3190</v>
      </c>
      <c r="F500" s="152" t="s">
        <v>227</v>
      </c>
      <c r="G500" s="152" t="s">
        <v>53</v>
      </c>
      <c r="H500" s="152" t="s">
        <v>53</v>
      </c>
      <c r="I500" s="152" t="s">
        <v>311</v>
      </c>
      <c r="J500" s="152" t="s">
        <v>298</v>
      </c>
      <c r="K500" s="176" t="s">
        <v>298</v>
      </c>
      <c r="L500" s="152" t="s">
        <v>1206</v>
      </c>
      <c r="M500" s="224">
        <v>0.75</v>
      </c>
      <c r="N500" s="177">
        <v>45840</v>
      </c>
      <c r="O500" s="179">
        <v>0</v>
      </c>
      <c r="P500" s="179">
        <v>4.2799999999999998E-2</v>
      </c>
      <c r="Q500" s="226">
        <v>0</v>
      </c>
      <c r="R500" s="233">
        <v>9902</v>
      </c>
      <c r="S500" s="226">
        <v>1</v>
      </c>
      <c r="T500" s="226">
        <v>96.9</v>
      </c>
      <c r="U500" s="226">
        <v>9.5950399999999991</v>
      </c>
      <c r="V500" s="152"/>
      <c r="W500" s="152" t="s">
        <v>17</v>
      </c>
      <c r="X500" s="179">
        <v>8.2516666666666697E-7</v>
      </c>
      <c r="Y500" s="179">
        <v>1.1136750900000001E-4</v>
      </c>
      <c r="Z500" s="179">
        <v>3.5063129791283013E-5</v>
      </c>
    </row>
    <row r="501" spans="1:26">
      <c r="A501" s="152">
        <v>8861</v>
      </c>
      <c r="B501" s="152">
        <v>9420</v>
      </c>
      <c r="C501" s="152" t="s">
        <v>1220</v>
      </c>
      <c r="D501" s="152" t="s">
        <v>1221</v>
      </c>
      <c r="E501" s="152" t="s">
        <v>1222</v>
      </c>
      <c r="F501" s="152" t="s">
        <v>246</v>
      </c>
      <c r="G501" s="152" t="s">
        <v>61</v>
      </c>
      <c r="H501" s="152" t="s">
        <v>314</v>
      </c>
      <c r="I501" s="152" t="s">
        <v>476</v>
      </c>
      <c r="J501" s="152" t="s">
        <v>1223</v>
      </c>
      <c r="K501" s="152" t="s">
        <v>84</v>
      </c>
      <c r="L501" s="152" t="s">
        <v>1207</v>
      </c>
      <c r="M501" s="224">
        <v>8.3000000000000004E-2</v>
      </c>
      <c r="N501" s="177">
        <v>45596</v>
      </c>
      <c r="O501" s="179">
        <v>0</v>
      </c>
      <c r="P501" s="179">
        <v>4.7750000000000001E-2</v>
      </c>
      <c r="Q501" s="226">
        <v>0</v>
      </c>
      <c r="R501" s="233">
        <v>400000</v>
      </c>
      <c r="S501" s="226">
        <v>3.71</v>
      </c>
      <c r="T501" s="226">
        <v>99.623099999999994</v>
      </c>
      <c r="U501" s="226">
        <v>1478.4068</v>
      </c>
      <c r="V501" s="152"/>
      <c r="W501" s="152" t="s">
        <v>17</v>
      </c>
      <c r="X501" s="179">
        <v>1.4793337080978701E-6</v>
      </c>
      <c r="Y501" s="179">
        <v>1.7159541127000001E-2</v>
      </c>
      <c r="Z501" s="179">
        <v>5.4025381356112524E-3</v>
      </c>
    </row>
    <row r="502" spans="1:26">
      <c r="A502" s="152">
        <v>8861</v>
      </c>
      <c r="B502" s="152">
        <v>9421</v>
      </c>
      <c r="C502" s="152" t="s">
        <v>1224</v>
      </c>
      <c r="D502" s="152" t="s">
        <v>1237</v>
      </c>
      <c r="E502" s="152" t="s">
        <v>3195</v>
      </c>
      <c r="F502" s="152" t="s">
        <v>221</v>
      </c>
      <c r="G502" s="152" t="s">
        <v>53</v>
      </c>
      <c r="H502" s="152" t="s">
        <v>53</v>
      </c>
      <c r="I502" s="152" t="s">
        <v>311</v>
      </c>
      <c r="J502" s="152" t="s">
        <v>298</v>
      </c>
      <c r="K502" s="176" t="s">
        <v>298</v>
      </c>
      <c r="L502" s="152" t="s">
        <v>1206</v>
      </c>
      <c r="M502" s="224">
        <v>2.64</v>
      </c>
      <c r="N502" s="177">
        <v>46538</v>
      </c>
      <c r="O502" s="179">
        <v>7.4999999999999997E-3</v>
      </c>
      <c r="P502" s="179">
        <v>1.6299999999999999E-2</v>
      </c>
      <c r="Q502" s="226">
        <v>0</v>
      </c>
      <c r="R502" s="233">
        <v>4465463</v>
      </c>
      <c r="S502" s="226">
        <v>1</v>
      </c>
      <c r="T502" s="226">
        <v>114.25</v>
      </c>
      <c r="U502" s="226">
        <v>5101.7914799999999</v>
      </c>
      <c r="V502" s="152"/>
      <c r="W502" s="152" t="s">
        <v>17</v>
      </c>
      <c r="X502" s="179">
        <v>2.0032902900000001E-4</v>
      </c>
      <c r="Y502" s="179">
        <v>3.6283144282000003E-2</v>
      </c>
      <c r="Z502" s="179">
        <v>1.1397550473247024E-2</v>
      </c>
    </row>
    <row r="503" spans="1:26">
      <c r="A503" s="152">
        <v>8861</v>
      </c>
      <c r="B503" s="152">
        <v>9421</v>
      </c>
      <c r="C503" s="152" t="s">
        <v>1224</v>
      </c>
      <c r="D503" s="152" t="s">
        <v>1238</v>
      </c>
      <c r="E503" s="152" t="s">
        <v>3196</v>
      </c>
      <c r="F503" s="152" t="s">
        <v>223</v>
      </c>
      <c r="G503" s="152" t="s">
        <v>53</v>
      </c>
      <c r="H503" s="152" t="s">
        <v>53</v>
      </c>
      <c r="I503" s="152" t="s">
        <v>311</v>
      </c>
      <c r="J503" s="152" t="s">
        <v>298</v>
      </c>
      <c r="K503" s="176" t="s">
        <v>298</v>
      </c>
      <c r="L503" s="152" t="s">
        <v>1206</v>
      </c>
      <c r="M503" s="224">
        <v>3.8580000000000001</v>
      </c>
      <c r="N503" s="177">
        <v>47024</v>
      </c>
      <c r="O503" s="179">
        <v>2.2499999999999999E-2</v>
      </c>
      <c r="P503" s="179">
        <v>4.5100000000000001E-2</v>
      </c>
      <c r="Q503" s="226">
        <v>0</v>
      </c>
      <c r="R503" s="233">
        <v>1587921</v>
      </c>
      <c r="S503" s="226">
        <v>1</v>
      </c>
      <c r="T503" s="226">
        <v>91.9</v>
      </c>
      <c r="U503" s="226">
        <v>1459.2994000000001</v>
      </c>
      <c r="V503" s="152"/>
      <c r="W503" s="152" t="s">
        <v>17</v>
      </c>
      <c r="X503" s="179">
        <v>4.7391403083962801E-5</v>
      </c>
      <c r="Y503" s="179">
        <v>1.037830944E-2</v>
      </c>
      <c r="Z503" s="179">
        <v>3.2601172808182075E-3</v>
      </c>
    </row>
    <row r="504" spans="1:26">
      <c r="A504" s="152">
        <v>8861</v>
      </c>
      <c r="B504" s="152">
        <v>9421</v>
      </c>
      <c r="C504" s="152" t="s">
        <v>1224</v>
      </c>
      <c r="D504" s="152" t="s">
        <v>1239</v>
      </c>
      <c r="E504" s="152" t="s">
        <v>3197</v>
      </c>
      <c r="F504" s="152" t="s">
        <v>221</v>
      </c>
      <c r="G504" s="152" t="s">
        <v>53</v>
      </c>
      <c r="H504" s="152" t="s">
        <v>53</v>
      </c>
      <c r="I504" s="152" t="s">
        <v>311</v>
      </c>
      <c r="J504" s="152" t="s">
        <v>298</v>
      </c>
      <c r="K504" s="176" t="s">
        <v>298</v>
      </c>
      <c r="L504" s="152" t="s">
        <v>1206</v>
      </c>
      <c r="M504" s="224">
        <v>4.6139999999999999</v>
      </c>
      <c r="N504" s="177">
        <v>47269</v>
      </c>
      <c r="O504" s="179">
        <v>5.0000000000000001E-3</v>
      </c>
      <c r="P504" s="179">
        <v>1.83E-2</v>
      </c>
      <c r="Q504" s="226">
        <v>0</v>
      </c>
      <c r="R504" s="233">
        <v>8776575</v>
      </c>
      <c r="S504" s="226">
        <v>1</v>
      </c>
      <c r="T504" s="226">
        <v>108.85</v>
      </c>
      <c r="U504" s="226">
        <v>9553.3018900000006</v>
      </c>
      <c r="V504" s="152"/>
      <c r="W504" s="152" t="s">
        <v>17</v>
      </c>
      <c r="X504" s="179">
        <v>3.2546373400000001E-4</v>
      </c>
      <c r="Y504" s="179">
        <v>6.7941591145999999E-2</v>
      </c>
      <c r="Z504" s="179">
        <v>2.1342354132717553E-2</v>
      </c>
    </row>
    <row r="505" spans="1:26">
      <c r="A505" s="152">
        <v>8861</v>
      </c>
      <c r="B505" s="152">
        <v>9421</v>
      </c>
      <c r="C505" s="152" t="s">
        <v>1224</v>
      </c>
      <c r="D505" s="152" t="s">
        <v>1240</v>
      </c>
      <c r="E505" s="152" t="s">
        <v>3198</v>
      </c>
      <c r="F505" s="152" t="s">
        <v>223</v>
      </c>
      <c r="G505" s="152" t="s">
        <v>53</v>
      </c>
      <c r="H505" s="152" t="s">
        <v>53</v>
      </c>
      <c r="I505" s="152" t="s">
        <v>311</v>
      </c>
      <c r="J505" s="152" t="s">
        <v>298</v>
      </c>
      <c r="K505" s="176" t="s">
        <v>298</v>
      </c>
      <c r="L505" s="152" t="s">
        <v>1206</v>
      </c>
      <c r="M505" s="224">
        <v>5.3319999999999999</v>
      </c>
      <c r="N505" s="177">
        <v>47573</v>
      </c>
      <c r="O505" s="179">
        <v>0.01</v>
      </c>
      <c r="P505" s="179">
        <v>4.6300000000000001E-2</v>
      </c>
      <c r="Q505" s="226">
        <v>0</v>
      </c>
      <c r="R505" s="233">
        <v>1243894</v>
      </c>
      <c r="S505" s="226">
        <v>1</v>
      </c>
      <c r="T505" s="226">
        <v>83.24</v>
      </c>
      <c r="U505" s="226">
        <v>1035.4173699999999</v>
      </c>
      <c r="V505" s="152"/>
      <c r="W505" s="152" t="s">
        <v>17</v>
      </c>
      <c r="X505" s="179">
        <v>3.2946077119551799E-5</v>
      </c>
      <c r="Y505" s="179">
        <v>7.3637266389999997E-3</v>
      </c>
      <c r="Z505" s="179">
        <v>2.3131525037263356E-3</v>
      </c>
    </row>
    <row r="506" spans="1:26">
      <c r="A506" s="152">
        <v>8861</v>
      </c>
      <c r="B506" s="152">
        <v>9421</v>
      </c>
      <c r="C506" s="152" t="s">
        <v>1224</v>
      </c>
      <c r="D506" s="152" t="s">
        <v>1241</v>
      </c>
      <c r="E506" s="152" t="s">
        <v>3199</v>
      </c>
      <c r="F506" s="152" t="s">
        <v>223</v>
      </c>
      <c r="G506" s="152" t="s">
        <v>53</v>
      </c>
      <c r="H506" s="152" t="s">
        <v>53</v>
      </c>
      <c r="I506" s="152" t="s">
        <v>311</v>
      </c>
      <c r="J506" s="152" t="s">
        <v>298</v>
      </c>
      <c r="K506" s="176" t="s">
        <v>298</v>
      </c>
      <c r="L506" s="152" t="s">
        <v>1206</v>
      </c>
      <c r="M506" s="224">
        <v>11.263999999999999</v>
      </c>
      <c r="N506" s="177">
        <v>50191</v>
      </c>
      <c r="O506" s="179">
        <v>1.4999999999999999E-2</v>
      </c>
      <c r="P506" s="179">
        <v>5.04E-2</v>
      </c>
      <c r="Q506" s="226">
        <v>0</v>
      </c>
      <c r="R506" s="233">
        <v>2740416</v>
      </c>
      <c r="S506" s="226">
        <v>1</v>
      </c>
      <c r="T506" s="226">
        <v>67.92</v>
      </c>
      <c r="U506" s="226">
        <v>1861.2905499999999</v>
      </c>
      <c r="V506" s="152"/>
      <c r="W506" s="152" t="s">
        <v>17</v>
      </c>
      <c r="X506" s="179">
        <v>8.5428281577628302E-5</v>
      </c>
      <c r="Y506" s="179">
        <v>1.3237207722000001E-2</v>
      </c>
      <c r="Z506" s="179">
        <v>4.1581771956314276E-3</v>
      </c>
    </row>
    <row r="507" spans="1:26">
      <c r="A507" s="152">
        <v>8861</v>
      </c>
      <c r="B507" s="152">
        <v>9421</v>
      </c>
      <c r="C507" s="152" t="s">
        <v>1224</v>
      </c>
      <c r="D507" s="152" t="s">
        <v>1225</v>
      </c>
      <c r="E507" s="152" t="s">
        <v>3186</v>
      </c>
      <c r="F507" s="152" t="s">
        <v>224</v>
      </c>
      <c r="G507" s="152" t="s">
        <v>53</v>
      </c>
      <c r="H507" s="152" t="s">
        <v>53</v>
      </c>
      <c r="I507" s="152" t="s">
        <v>311</v>
      </c>
      <c r="J507" s="152" t="s">
        <v>298</v>
      </c>
      <c r="K507" s="176" t="s">
        <v>298</v>
      </c>
      <c r="L507" s="152" t="s">
        <v>1206</v>
      </c>
      <c r="M507" s="224">
        <v>5.4320000000000004</v>
      </c>
      <c r="N507" s="177">
        <v>47816</v>
      </c>
      <c r="O507" s="179">
        <v>4.1700000000000001E-2</v>
      </c>
      <c r="P507" s="179">
        <v>4.7399999999999998E-2</v>
      </c>
      <c r="Q507" s="226">
        <v>0</v>
      </c>
      <c r="R507" s="233">
        <v>1625000</v>
      </c>
      <c r="S507" s="226">
        <v>1</v>
      </c>
      <c r="T507" s="226">
        <v>97.9</v>
      </c>
      <c r="U507" s="226">
        <v>1590.875</v>
      </c>
      <c r="V507" s="152"/>
      <c r="W507" s="152" t="s">
        <v>17</v>
      </c>
      <c r="X507" s="179">
        <v>5.1309443845729002E-5</v>
      </c>
      <c r="Y507" s="179">
        <v>1.131405456E-2</v>
      </c>
      <c r="Z507" s="179">
        <v>3.5540609960654172E-3</v>
      </c>
    </row>
    <row r="508" spans="1:26">
      <c r="A508" s="152">
        <v>8861</v>
      </c>
      <c r="B508" s="152">
        <v>9421</v>
      </c>
      <c r="C508" s="152" t="s">
        <v>1224</v>
      </c>
      <c r="D508" s="152" t="s">
        <v>1242</v>
      </c>
      <c r="E508" s="152" t="s">
        <v>3200</v>
      </c>
      <c r="F508" s="152" t="s">
        <v>221</v>
      </c>
      <c r="G508" s="152" t="s">
        <v>53</v>
      </c>
      <c r="H508" s="152" t="s">
        <v>53</v>
      </c>
      <c r="I508" s="152" t="s">
        <v>311</v>
      </c>
      <c r="J508" s="152" t="s">
        <v>298</v>
      </c>
      <c r="K508" s="176" t="s">
        <v>298</v>
      </c>
      <c r="L508" s="152" t="s">
        <v>1206</v>
      </c>
      <c r="M508" s="224">
        <v>1.829</v>
      </c>
      <c r="N508" s="177">
        <v>46234</v>
      </c>
      <c r="O508" s="179">
        <v>1E-3</v>
      </c>
      <c r="P508" s="179">
        <v>1.5599999999999999E-2</v>
      </c>
      <c r="Q508" s="226">
        <v>0</v>
      </c>
      <c r="R508" s="233">
        <v>5526198</v>
      </c>
      <c r="S508" s="226">
        <v>1</v>
      </c>
      <c r="T508" s="226">
        <v>112.44</v>
      </c>
      <c r="U508" s="226">
        <v>6213.6570300000003</v>
      </c>
      <c r="V508" s="152"/>
      <c r="W508" s="152" t="s">
        <v>17</v>
      </c>
      <c r="X508" s="179">
        <v>2.7351234699999998E-4</v>
      </c>
      <c r="Y508" s="179">
        <v>4.4190558439000001E-2</v>
      </c>
      <c r="Z508" s="179">
        <v>1.3881490433409716E-2</v>
      </c>
    </row>
    <row r="509" spans="1:26">
      <c r="A509" s="152">
        <v>8861</v>
      </c>
      <c r="B509" s="152">
        <v>9421</v>
      </c>
      <c r="C509" s="152" t="s">
        <v>1224</v>
      </c>
      <c r="D509" s="152" t="s">
        <v>1243</v>
      </c>
      <c r="E509" s="152" t="s">
        <v>3201</v>
      </c>
      <c r="F509" s="152" t="s">
        <v>221</v>
      </c>
      <c r="G509" s="152" t="s">
        <v>53</v>
      </c>
      <c r="H509" s="152" t="s">
        <v>53</v>
      </c>
      <c r="I509" s="152" t="s">
        <v>311</v>
      </c>
      <c r="J509" s="152" t="s">
        <v>298</v>
      </c>
      <c r="K509" s="176" t="s">
        <v>298</v>
      </c>
      <c r="L509" s="152" t="s">
        <v>1206</v>
      </c>
      <c r="M509" s="224">
        <v>7.1360000000000001</v>
      </c>
      <c r="N509" s="177">
        <v>48182</v>
      </c>
      <c r="O509" s="179">
        <v>1E-3</v>
      </c>
      <c r="P509" s="179">
        <v>1.9900000000000001E-2</v>
      </c>
      <c r="Q509" s="226">
        <v>0</v>
      </c>
      <c r="R509" s="233">
        <v>15208023</v>
      </c>
      <c r="S509" s="226">
        <v>1</v>
      </c>
      <c r="T509" s="226">
        <v>101.1</v>
      </c>
      <c r="U509" s="226">
        <v>15375.311250000001</v>
      </c>
      <c r="V509" s="152"/>
      <c r="W509" s="152" t="s">
        <v>17</v>
      </c>
      <c r="X509" s="179">
        <v>4.9530954799999996E-4</v>
      </c>
      <c r="Y509" s="179">
        <v>0.10934681251800001</v>
      </c>
      <c r="Z509" s="179">
        <v>3.4348892286314651E-2</v>
      </c>
    </row>
    <row r="510" spans="1:26">
      <c r="A510" s="152">
        <v>8861</v>
      </c>
      <c r="B510" s="152">
        <v>9421</v>
      </c>
      <c r="C510" s="152" t="s">
        <v>1224</v>
      </c>
      <c r="D510" s="152" t="s">
        <v>1245</v>
      </c>
      <c r="E510" s="152" t="s">
        <v>3203</v>
      </c>
      <c r="F510" s="152" t="s">
        <v>223</v>
      </c>
      <c r="G510" s="152" t="s">
        <v>53</v>
      </c>
      <c r="H510" s="152" t="s">
        <v>53</v>
      </c>
      <c r="I510" s="152" t="s">
        <v>311</v>
      </c>
      <c r="J510" s="152" t="s">
        <v>298</v>
      </c>
      <c r="K510" s="176" t="s">
        <v>298</v>
      </c>
      <c r="L510" s="152" t="s">
        <v>1206</v>
      </c>
      <c r="M510" s="224">
        <v>7.173</v>
      </c>
      <c r="N510" s="177">
        <v>48334</v>
      </c>
      <c r="O510" s="179">
        <v>1.2999999999999999E-2</v>
      </c>
      <c r="P510" s="179">
        <v>4.7500000000000001E-2</v>
      </c>
      <c r="Q510" s="226">
        <v>0</v>
      </c>
      <c r="R510" s="233">
        <v>1122387</v>
      </c>
      <c r="S510" s="226">
        <v>1</v>
      </c>
      <c r="T510" s="226">
        <v>78.98</v>
      </c>
      <c r="U510" s="226">
        <v>886.46124999999995</v>
      </c>
      <c r="V510" s="152"/>
      <c r="W510" s="152" t="s">
        <v>17</v>
      </c>
      <c r="X510" s="179">
        <v>3.7409292497226899E-5</v>
      </c>
      <c r="Y510" s="179">
        <v>6.3043739750000003E-3</v>
      </c>
      <c r="Z510" s="179">
        <v>1.9803802015547385E-3</v>
      </c>
    </row>
    <row r="511" spans="1:26">
      <c r="A511" s="152">
        <v>8861</v>
      </c>
      <c r="B511" s="152">
        <v>9421</v>
      </c>
      <c r="C511" s="152" t="s">
        <v>1224</v>
      </c>
      <c r="D511" s="152" t="s">
        <v>1246</v>
      </c>
      <c r="E511" s="152" t="s">
        <v>3204</v>
      </c>
      <c r="F511" s="152" t="s">
        <v>223</v>
      </c>
      <c r="G511" s="152" t="s">
        <v>53</v>
      </c>
      <c r="H511" s="152" t="s">
        <v>53</v>
      </c>
      <c r="I511" s="152" t="s">
        <v>311</v>
      </c>
      <c r="J511" s="152" t="s">
        <v>298</v>
      </c>
      <c r="K511" s="176" t="s">
        <v>298</v>
      </c>
      <c r="L511" s="152" t="s">
        <v>1206</v>
      </c>
      <c r="M511" s="224">
        <v>4.0570000000000004</v>
      </c>
      <c r="N511" s="177">
        <v>47177</v>
      </c>
      <c r="O511" s="179">
        <v>3.7499999999999999E-2</v>
      </c>
      <c r="P511" s="179">
        <v>4.5600000000000002E-2</v>
      </c>
      <c r="Q511" s="226">
        <v>0</v>
      </c>
      <c r="R511" s="233">
        <v>29863058</v>
      </c>
      <c r="S511" s="226">
        <v>1</v>
      </c>
      <c r="T511" s="226">
        <v>99.02</v>
      </c>
      <c r="U511" s="226">
        <v>29570.400030000001</v>
      </c>
      <c r="V511" s="152"/>
      <c r="W511" s="152" t="s">
        <v>17</v>
      </c>
      <c r="X511" s="179">
        <v>9.0586757900000005E-4</v>
      </c>
      <c r="Y511" s="179">
        <v>0.21030006713900001</v>
      </c>
      <c r="Z511" s="179">
        <v>6.6061133266079763E-2</v>
      </c>
    </row>
    <row r="512" spans="1:26">
      <c r="A512" s="152">
        <v>8861</v>
      </c>
      <c r="B512" s="152">
        <v>9421</v>
      </c>
      <c r="C512" s="152" t="s">
        <v>1224</v>
      </c>
      <c r="D512" s="152" t="s">
        <v>1247</v>
      </c>
      <c r="E512" s="152" t="s">
        <v>3205</v>
      </c>
      <c r="F512" s="152" t="s">
        <v>221</v>
      </c>
      <c r="G512" s="152" t="s">
        <v>53</v>
      </c>
      <c r="H512" s="152" t="s">
        <v>53</v>
      </c>
      <c r="I512" s="152" t="s">
        <v>311</v>
      </c>
      <c r="J512" s="152" t="s">
        <v>298</v>
      </c>
      <c r="K512" s="176" t="s">
        <v>298</v>
      </c>
      <c r="L512" s="152" t="s">
        <v>1206</v>
      </c>
      <c r="M512" s="224">
        <v>3.9750000000000001</v>
      </c>
      <c r="N512" s="177">
        <v>47057</v>
      </c>
      <c r="O512" s="179">
        <v>1.0999999999999999E-2</v>
      </c>
      <c r="P512" s="179">
        <v>1.7999999999999999E-2</v>
      </c>
      <c r="Q512" s="226">
        <v>0</v>
      </c>
      <c r="R512" s="233">
        <v>28230176</v>
      </c>
      <c r="S512" s="226">
        <v>1</v>
      </c>
      <c r="T512" s="226">
        <v>102.6</v>
      </c>
      <c r="U512" s="226">
        <v>28964.16058</v>
      </c>
      <c r="V512" s="152"/>
      <c r="W512" s="152" t="s">
        <v>17</v>
      </c>
      <c r="X512" s="179">
        <v>1.3838241519999999E-3</v>
      </c>
      <c r="Y512" s="179">
        <v>0.20598858684400001</v>
      </c>
      <c r="Z512" s="179">
        <v>6.470677671165459E-2</v>
      </c>
    </row>
    <row r="513" spans="1:26">
      <c r="A513" s="152">
        <v>8861</v>
      </c>
      <c r="B513" s="152">
        <v>9421</v>
      </c>
      <c r="C513" s="152" t="s">
        <v>1224</v>
      </c>
      <c r="D513" s="152" t="s">
        <v>1248</v>
      </c>
      <c r="E513" s="152" t="s">
        <v>3206</v>
      </c>
      <c r="F513" s="152" t="s">
        <v>223</v>
      </c>
      <c r="G513" s="152" t="s">
        <v>53</v>
      </c>
      <c r="H513" s="152" t="s">
        <v>53</v>
      </c>
      <c r="I513" s="152" t="s">
        <v>311</v>
      </c>
      <c r="J513" s="152" t="s">
        <v>298</v>
      </c>
      <c r="K513" s="176" t="s">
        <v>298</v>
      </c>
      <c r="L513" s="152" t="s">
        <v>1206</v>
      </c>
      <c r="M513" s="224">
        <v>8.5229999999999997</v>
      </c>
      <c r="N513" s="177">
        <v>49398</v>
      </c>
      <c r="O513" s="179">
        <v>0.04</v>
      </c>
      <c r="P513" s="179">
        <v>4.87E-2</v>
      </c>
      <c r="Q513" s="226">
        <v>0</v>
      </c>
      <c r="R513" s="233">
        <v>16238734</v>
      </c>
      <c r="S513" s="226">
        <v>1</v>
      </c>
      <c r="T513" s="226">
        <v>94.93</v>
      </c>
      <c r="U513" s="226">
        <v>15415.430189999999</v>
      </c>
      <c r="V513" s="152"/>
      <c r="W513" s="152" t="s">
        <v>17</v>
      </c>
      <c r="X513" s="179">
        <v>9.3842119000000005E-4</v>
      </c>
      <c r="Y513" s="179">
        <v>0.109632132154</v>
      </c>
      <c r="Z513" s="179">
        <v>3.4438519164515312E-2</v>
      </c>
    </row>
    <row r="514" spans="1:26">
      <c r="A514" s="152">
        <v>8861</v>
      </c>
      <c r="B514" s="152">
        <v>9421</v>
      </c>
      <c r="C514" s="152" t="s">
        <v>1224</v>
      </c>
      <c r="D514" s="152" t="s">
        <v>1249</v>
      </c>
      <c r="E514" s="152" t="s">
        <v>3207</v>
      </c>
      <c r="F514" s="152" t="s">
        <v>223</v>
      </c>
      <c r="G514" s="152" t="s">
        <v>53</v>
      </c>
      <c r="H514" s="152" t="s">
        <v>53</v>
      </c>
      <c r="I514" s="152" t="s">
        <v>311</v>
      </c>
      <c r="J514" s="152" t="s">
        <v>298</v>
      </c>
      <c r="K514" s="176" t="s">
        <v>298</v>
      </c>
      <c r="L514" s="152" t="s">
        <v>1206</v>
      </c>
      <c r="M514" s="224">
        <v>2.8889999999999998</v>
      </c>
      <c r="N514" s="177">
        <v>46660</v>
      </c>
      <c r="O514" s="179">
        <v>3.7499999999999999E-2</v>
      </c>
      <c r="P514" s="179">
        <v>4.4499999999999998E-2</v>
      </c>
      <c r="Q514" s="226">
        <v>0</v>
      </c>
      <c r="R514" s="233">
        <v>6733500</v>
      </c>
      <c r="S514" s="226">
        <v>1</v>
      </c>
      <c r="T514" s="226">
        <v>98.09</v>
      </c>
      <c r="U514" s="226">
        <v>6604.8901500000002</v>
      </c>
      <c r="V514" s="152"/>
      <c r="W514" s="152" t="s">
        <v>17</v>
      </c>
      <c r="X514" s="179">
        <v>3.8502913400000001E-4</v>
      </c>
      <c r="Y514" s="179">
        <v>4.6972947291000003E-2</v>
      </c>
      <c r="Z514" s="179">
        <v>1.4755516596471542E-2</v>
      </c>
    </row>
    <row r="515" spans="1:26">
      <c r="A515" s="152">
        <v>8861</v>
      </c>
      <c r="B515" s="152">
        <v>9421</v>
      </c>
      <c r="C515" s="152" t="s">
        <v>1227</v>
      </c>
      <c r="D515" s="152" t="s">
        <v>1230</v>
      </c>
      <c r="E515" s="152" t="s">
        <v>3177</v>
      </c>
      <c r="F515" s="152" t="s">
        <v>227</v>
      </c>
      <c r="G515" s="152" t="s">
        <v>53</v>
      </c>
      <c r="H515" s="152" t="s">
        <v>53</v>
      </c>
      <c r="I515" s="152" t="s">
        <v>311</v>
      </c>
      <c r="J515" s="152" t="s">
        <v>298</v>
      </c>
      <c r="K515" s="176" t="s">
        <v>298</v>
      </c>
      <c r="L515" s="152" t="s">
        <v>1206</v>
      </c>
      <c r="M515" s="224">
        <v>0.18</v>
      </c>
      <c r="N515" s="177">
        <v>45630</v>
      </c>
      <c r="O515" s="179">
        <v>0</v>
      </c>
      <c r="P515" s="179">
        <v>4.2700000000000002E-2</v>
      </c>
      <c r="Q515" s="226">
        <v>0</v>
      </c>
      <c r="R515" s="233">
        <v>5107299</v>
      </c>
      <c r="S515" s="226">
        <v>1</v>
      </c>
      <c r="T515" s="226">
        <v>99.27</v>
      </c>
      <c r="U515" s="226">
        <v>5070.0157200000003</v>
      </c>
      <c r="V515" s="152"/>
      <c r="W515" s="152" t="s">
        <v>17</v>
      </c>
      <c r="X515" s="179">
        <v>1.27682475E-4</v>
      </c>
      <c r="Y515" s="179">
        <v>3.6057160039000002E-2</v>
      </c>
      <c r="Z515" s="179">
        <v>1.132656250169908E-2</v>
      </c>
    </row>
    <row r="516" spans="1:26">
      <c r="A516" s="152">
        <v>8861</v>
      </c>
      <c r="B516" s="152">
        <v>9421</v>
      </c>
      <c r="C516" s="152" t="s">
        <v>1227</v>
      </c>
      <c r="D516" s="152" t="s">
        <v>1277</v>
      </c>
      <c r="E516" s="152" t="s">
        <v>3181</v>
      </c>
      <c r="F516" s="152" t="s">
        <v>227</v>
      </c>
      <c r="G516" s="152" t="s">
        <v>53</v>
      </c>
      <c r="H516" s="152" t="s">
        <v>53</v>
      </c>
      <c r="I516" s="152" t="s">
        <v>311</v>
      </c>
      <c r="J516" s="152" t="s">
        <v>298</v>
      </c>
      <c r="K516" s="176" t="s">
        <v>298</v>
      </c>
      <c r="L516" s="152" t="s">
        <v>1206</v>
      </c>
      <c r="M516" s="224">
        <v>0.5</v>
      </c>
      <c r="N516" s="177">
        <v>45749</v>
      </c>
      <c r="O516" s="179">
        <v>0</v>
      </c>
      <c r="P516" s="179">
        <v>4.3200000000000002E-2</v>
      </c>
      <c r="Q516" s="226">
        <v>0</v>
      </c>
      <c r="R516" s="233">
        <v>2582378</v>
      </c>
      <c r="S516" s="226">
        <v>1</v>
      </c>
      <c r="T516" s="226">
        <v>97.9</v>
      </c>
      <c r="U516" s="226">
        <v>2528.14806</v>
      </c>
      <c r="V516" s="152"/>
      <c r="W516" s="152" t="s">
        <v>17</v>
      </c>
      <c r="X516" s="179">
        <v>2.1519816600000001E-4</v>
      </c>
      <c r="Y516" s="179">
        <v>1.7979794193000002E-2</v>
      </c>
      <c r="Z516" s="179">
        <v>5.6479562582380464E-3</v>
      </c>
    </row>
    <row r="517" spans="1:26">
      <c r="A517" s="152">
        <v>8861</v>
      </c>
      <c r="B517" s="152">
        <v>9421</v>
      </c>
      <c r="C517" s="152" t="s">
        <v>1227</v>
      </c>
      <c r="D517" s="152" t="s">
        <v>3166</v>
      </c>
      <c r="E517" s="152" t="s">
        <v>3167</v>
      </c>
      <c r="F517" s="152" t="s">
        <v>227</v>
      </c>
      <c r="G517" s="152" t="s">
        <v>53</v>
      </c>
      <c r="H517" s="152" t="s">
        <v>53</v>
      </c>
      <c r="I517" s="152" t="s">
        <v>311</v>
      </c>
      <c r="J517" s="152" t="s">
        <v>298</v>
      </c>
      <c r="K517" s="176" t="s">
        <v>298</v>
      </c>
      <c r="L517" s="152" t="s">
        <v>1206</v>
      </c>
      <c r="M517" s="224">
        <v>0.85</v>
      </c>
      <c r="N517" s="177">
        <v>45875</v>
      </c>
      <c r="O517" s="179">
        <v>0</v>
      </c>
      <c r="P517" s="179">
        <v>4.3200000000000002E-2</v>
      </c>
      <c r="Q517" s="226">
        <v>0</v>
      </c>
      <c r="R517" s="233">
        <v>585045</v>
      </c>
      <c r="S517" s="226">
        <v>1</v>
      </c>
      <c r="T517" s="226">
        <v>96.48</v>
      </c>
      <c r="U517" s="226">
        <v>564.45141999999998</v>
      </c>
      <c r="V517" s="152"/>
      <c r="W517" s="152" t="s">
        <v>17</v>
      </c>
      <c r="X517" s="179">
        <v>4.8753749999999997E-5</v>
      </c>
      <c r="Y517" s="179">
        <v>4.0142903510000001E-3</v>
      </c>
      <c r="Z517" s="179">
        <v>1.2610008806447641E-3</v>
      </c>
    </row>
    <row r="518" spans="1:26">
      <c r="A518" s="152">
        <v>8861</v>
      </c>
      <c r="B518" s="152">
        <v>9421</v>
      </c>
      <c r="C518" s="152" t="s">
        <v>1227</v>
      </c>
      <c r="D518" s="152" t="s">
        <v>3184</v>
      </c>
      <c r="E518" s="152" t="s">
        <v>3185</v>
      </c>
      <c r="F518" s="152" t="s">
        <v>227</v>
      </c>
      <c r="G518" s="152" t="s">
        <v>53</v>
      </c>
      <c r="H518" s="152" t="s">
        <v>53</v>
      </c>
      <c r="I518" s="152" t="s">
        <v>311</v>
      </c>
      <c r="J518" s="152" t="s">
        <v>298</v>
      </c>
      <c r="K518" s="176" t="s">
        <v>298</v>
      </c>
      <c r="L518" s="152" t="s">
        <v>1206</v>
      </c>
      <c r="M518" s="224">
        <v>0.92</v>
      </c>
      <c r="N518" s="177">
        <v>45903</v>
      </c>
      <c r="O518" s="179">
        <v>0</v>
      </c>
      <c r="P518" s="179">
        <v>4.2799999999999998E-2</v>
      </c>
      <c r="Q518" s="226">
        <v>0</v>
      </c>
      <c r="R518" s="233">
        <v>9163836</v>
      </c>
      <c r="S518" s="226">
        <v>1</v>
      </c>
      <c r="T518" s="226">
        <v>96.2</v>
      </c>
      <c r="U518" s="226">
        <v>8815.6102300000002</v>
      </c>
      <c r="V518" s="152"/>
      <c r="W518" s="152" t="s">
        <v>17</v>
      </c>
      <c r="X518" s="179">
        <v>7.6365299999999999E-4</v>
      </c>
      <c r="Y518" s="179">
        <v>6.2695243262000003E-2</v>
      </c>
      <c r="Z518" s="179">
        <v>1.969432951989206E-2</v>
      </c>
    </row>
    <row r="519" spans="1:26">
      <c r="A519" s="152">
        <v>7956</v>
      </c>
      <c r="B519" s="152">
        <v>15256</v>
      </c>
      <c r="C519" s="152"/>
      <c r="D519" s="152"/>
      <c r="E519" s="152"/>
      <c r="F519" s="152"/>
      <c r="G519" s="152"/>
      <c r="H519" s="152"/>
      <c r="I519" s="152"/>
      <c r="J519" s="152"/>
      <c r="K519" s="152"/>
      <c r="L519" s="152"/>
      <c r="M519" s="224"/>
      <c r="N519" s="177"/>
      <c r="O519" s="179"/>
      <c r="P519" s="179"/>
      <c r="Q519" s="226"/>
      <c r="R519" s="233"/>
      <c r="S519" s="226"/>
      <c r="T519" s="226"/>
      <c r="U519" s="226"/>
      <c r="V519" s="152"/>
      <c r="W519" s="152"/>
      <c r="X519" s="179"/>
      <c r="Y519" s="179"/>
      <c r="Z519" s="179"/>
    </row>
    <row r="520" spans="1:26">
      <c r="A520" s="152">
        <v>7956</v>
      </c>
      <c r="B520" s="152">
        <v>15258</v>
      </c>
      <c r="C520" s="152"/>
      <c r="D520" s="152"/>
      <c r="E520" s="152"/>
      <c r="F520" s="152"/>
      <c r="G520" s="152"/>
      <c r="H520" s="152"/>
      <c r="I520" s="152"/>
      <c r="J520" s="152"/>
      <c r="K520" s="152"/>
      <c r="L520" s="152"/>
      <c r="M520" s="224"/>
      <c r="N520" s="177"/>
      <c r="O520" s="179"/>
      <c r="P520" s="179"/>
      <c r="Q520" s="226"/>
      <c r="R520" s="233"/>
      <c r="S520" s="226"/>
      <c r="T520" s="226"/>
      <c r="U520" s="226"/>
      <c r="V520" s="152"/>
      <c r="W520" s="152"/>
      <c r="X520" s="179"/>
      <c r="Y520" s="179"/>
      <c r="Z520" s="179"/>
    </row>
    <row r="521" spans="1:26">
      <c r="A521" s="152">
        <v>8700</v>
      </c>
      <c r="B521" s="152">
        <v>15238</v>
      </c>
      <c r="C521" s="152"/>
      <c r="D521" s="152"/>
      <c r="E521" s="152"/>
      <c r="F521" s="152"/>
      <c r="G521" s="152"/>
      <c r="H521" s="152"/>
      <c r="I521" s="152"/>
      <c r="J521" s="152"/>
      <c r="K521" s="152"/>
      <c r="L521" s="152"/>
      <c r="M521" s="224"/>
      <c r="N521" s="177"/>
      <c r="O521" s="179"/>
      <c r="P521" s="179"/>
      <c r="Q521" s="226"/>
      <c r="R521" s="233"/>
      <c r="S521" s="226"/>
      <c r="T521" s="226"/>
      <c r="U521" s="226"/>
      <c r="V521" s="152"/>
      <c r="W521" s="152"/>
      <c r="X521" s="179"/>
      <c r="Y521" s="179"/>
      <c r="Z521" s="179"/>
    </row>
    <row r="522" spans="1:26">
      <c r="A522" s="152">
        <v>8700</v>
      </c>
      <c r="B522" s="152">
        <v>15240</v>
      </c>
      <c r="C522" s="152"/>
      <c r="D522" s="152"/>
      <c r="E522" s="152"/>
      <c r="F522" s="152"/>
      <c r="G522" s="152"/>
      <c r="H522" s="152"/>
      <c r="I522" s="152"/>
      <c r="J522" s="152"/>
      <c r="K522" s="152"/>
      <c r="L522" s="152"/>
      <c r="M522" s="224"/>
      <c r="N522" s="177"/>
      <c r="O522" s="179"/>
      <c r="P522" s="179"/>
      <c r="Q522" s="226"/>
      <c r="R522" s="233"/>
      <c r="S522" s="226"/>
      <c r="T522" s="226"/>
      <c r="U522" s="226"/>
      <c r="V522" s="152"/>
      <c r="W522" s="152"/>
      <c r="X522" s="179"/>
      <c r="Y522" s="179"/>
      <c r="Z522" s="179"/>
    </row>
    <row r="523" spans="1:26">
      <c r="A523" s="152">
        <v>8694</v>
      </c>
      <c r="B523" s="152">
        <v>15247</v>
      </c>
      <c r="C523" s="152"/>
      <c r="D523" s="152"/>
      <c r="E523" s="152"/>
      <c r="F523" s="152"/>
      <c r="G523" s="152"/>
      <c r="H523" s="152"/>
      <c r="I523" s="152"/>
      <c r="J523" s="152"/>
      <c r="K523" s="152"/>
      <c r="L523" s="152"/>
      <c r="M523" s="224"/>
      <c r="N523" s="177"/>
      <c r="O523" s="179"/>
      <c r="P523" s="179"/>
      <c r="Q523" s="226"/>
      <c r="R523" s="233"/>
      <c r="S523" s="226"/>
      <c r="T523" s="226"/>
      <c r="U523" s="226"/>
      <c r="V523" s="152"/>
      <c r="W523" s="152"/>
      <c r="X523" s="179"/>
      <c r="Y523" s="179"/>
      <c r="Z523" s="179"/>
    </row>
  </sheetData>
  <sheetProtection formatColumns="0"/>
  <customSheetViews>
    <customSheetView guid="{AE318230-F718-49FC-82EB-7CAC3DCD05F1}" showGridLines="0" hiddenRows="1">
      <selection activeCell="E26" sqref="E26"/>
      <pageMargins left="0.7" right="0.7" top="0.75" bottom="0.75" header="0.3" footer="0.3"/>
    </customSheetView>
  </customSheetViews>
  <dataValidations count="5">
    <dataValidation type="list" allowBlank="1" showInputMessage="1" showErrorMessage="1" sqref="G2:G20" xr:uid="{00000000-0002-0000-0300-000000000000}">
      <formula1>israel_abroad</formula1>
    </dataValidation>
    <dataValidation type="list" allowBlank="1" showInputMessage="1" showErrorMessage="1" sqref="I2:I20" xr:uid="{00000000-0002-0000-0300-000001000000}">
      <formula1>Stock_Exchange_Gov_Bonds</formula1>
    </dataValidation>
    <dataValidation type="list" allowBlank="1" showInputMessage="1" showErrorMessage="1" sqref="K396 K318:K337 K476:K500 K2:K61 K64:K134 K138:K181 K245:K297 K315 K184:K240 K301:K313 K340:K393 K402:K410 K417:K430 K435:K449 K454:K472 K502:K518" xr:uid="{00000000-0002-0000-0300-000002000000}">
      <formula1>Rating_Agency</formula1>
    </dataValidation>
    <dataValidation type="list" allowBlank="1" showInputMessage="1" showErrorMessage="1" sqref="W2:W20" xr:uid="{00000000-0002-0000-0300-000003000000}">
      <formula1>In_the_books</formula1>
    </dataValidation>
    <dataValidation type="list" allowBlank="1" showInputMessage="1" showErrorMessage="1" sqref="H2:H20" xr:uid="{00000000-0002-0000-0300-000004000000}">
      <formula1>Country_list</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5000000}">
          <x14:formula1>
            <xm:f>'אפשרויות בחירה'!$C$862:$C$869</xm:f>
          </x14:formula1>
          <xm:sqref>F2:F20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J1048572"/>
  <sheetViews>
    <sheetView rightToLeft="1" zoomScale="86" zoomScaleNormal="86" workbookViewId="0">
      <selection activeCell="A2" sqref="A2"/>
    </sheetView>
  </sheetViews>
  <sheetFormatPr defaultColWidth="11.625" defaultRowHeight="14.25"/>
  <cols>
    <col min="1" max="1" width="11.25" style="3" bestFit="1" customWidth="1"/>
    <col min="2" max="2" width="9.25" style="3" bestFit="1" customWidth="1"/>
    <col min="3" max="3" width="21" style="3" bestFit="1" customWidth="1"/>
    <col min="4" max="4" width="11.625" style="3" customWidth="1"/>
    <col min="5" max="5" width="9.25" style="3" bestFit="1" customWidth="1"/>
    <col min="6" max="6" width="19.125" style="3" customWidth="1"/>
    <col min="7" max="7" width="17.375" style="3" customWidth="1"/>
    <col min="8" max="8" width="11" style="3" bestFit="1" customWidth="1"/>
    <col min="9" max="9" width="32.375" style="3" bestFit="1" customWidth="1"/>
    <col min="10" max="10" width="8.75" style="3" bestFit="1" customWidth="1"/>
    <col min="11" max="11" width="10.75" style="3" bestFit="1" customWidth="1"/>
    <col min="12" max="12" width="8.375" style="3" bestFit="1" customWidth="1"/>
    <col min="13" max="13" width="16.625" style="3" customWidth="1"/>
    <col min="14" max="14" width="9.625" style="3" bestFit="1" customWidth="1"/>
    <col min="15" max="15" width="9" style="3" customWidth="1"/>
    <col min="16" max="16" width="18.125" style="3" customWidth="1"/>
    <col min="17" max="17" width="10.125" style="3" bestFit="1" customWidth="1"/>
    <col min="18" max="18" width="9.875" style="3" bestFit="1" customWidth="1"/>
    <col min="19" max="19" width="6.125" style="3" bestFit="1" customWidth="1"/>
    <col min="20" max="20" width="7.875" style="3" bestFit="1" customWidth="1"/>
    <col min="21" max="21" width="11.75" style="187" bestFit="1" customWidth="1"/>
    <col min="22" max="22" width="9.25" style="191" bestFit="1" customWidth="1"/>
    <col min="23" max="23" width="10.375" style="191" bestFit="1" customWidth="1"/>
    <col min="24" max="24" width="10.75" style="3" bestFit="1" customWidth="1"/>
    <col min="25" max="25" width="11.25" style="3" bestFit="1" customWidth="1"/>
    <col min="26" max="26" width="13.75" style="238" bestFit="1" customWidth="1"/>
    <col min="27" max="27" width="9.125" style="195" bestFit="1" customWidth="1"/>
    <col min="28" max="30" width="13.75" style="241" bestFit="1" customWidth="1"/>
    <col min="31" max="32" width="10.875" style="3" bestFit="1" customWidth="1"/>
    <col min="33" max="33" width="10.75" style="3" bestFit="1" customWidth="1"/>
    <col min="34" max="34" width="9.375" style="191" bestFit="1" customWidth="1"/>
    <col min="35" max="35" width="11" style="191" bestFit="1" customWidth="1"/>
    <col min="36" max="36" width="10.625" style="191" bestFit="1" customWidth="1"/>
    <col min="37" max="16384" width="11.625" style="3"/>
  </cols>
  <sheetData>
    <row r="1" spans="1:36" ht="66.75" customHeight="1">
      <c r="A1" s="14" t="s">
        <v>667</v>
      </c>
      <c r="B1" s="14" t="s">
        <v>0</v>
      </c>
      <c r="C1" s="14" t="s">
        <v>740</v>
      </c>
      <c r="D1" s="14" t="s">
        <v>2</v>
      </c>
      <c r="E1" s="14" t="s">
        <v>756</v>
      </c>
      <c r="F1" s="14" t="s">
        <v>1163</v>
      </c>
      <c r="G1" s="14" t="s">
        <v>29</v>
      </c>
      <c r="H1" s="14" t="s">
        <v>28</v>
      </c>
      <c r="I1" s="14" t="s">
        <v>1</v>
      </c>
      <c r="J1" s="14" t="s">
        <v>620</v>
      </c>
      <c r="K1" s="14" t="s">
        <v>621</v>
      </c>
      <c r="L1" s="14" t="s">
        <v>5</v>
      </c>
      <c r="M1" s="14" t="s">
        <v>9</v>
      </c>
      <c r="N1" s="14" t="s">
        <v>622</v>
      </c>
      <c r="O1" s="14" t="s">
        <v>6</v>
      </c>
      <c r="P1" s="14" t="s">
        <v>8</v>
      </c>
      <c r="Q1" s="14" t="s">
        <v>1164</v>
      </c>
      <c r="R1" s="14" t="s">
        <v>396</v>
      </c>
      <c r="S1" s="14" t="s">
        <v>13</v>
      </c>
      <c r="T1" s="14" t="s">
        <v>309</v>
      </c>
      <c r="U1" s="127" t="s">
        <v>421</v>
      </c>
      <c r="V1" s="125" t="s">
        <v>14</v>
      </c>
      <c r="W1" s="125" t="s">
        <v>637</v>
      </c>
      <c r="X1" s="14" t="s">
        <v>942</v>
      </c>
      <c r="Y1" s="14" t="s">
        <v>685</v>
      </c>
      <c r="Z1" s="173" t="s">
        <v>789</v>
      </c>
      <c r="AA1" s="181" t="s">
        <v>11</v>
      </c>
      <c r="AB1" s="175" t="s">
        <v>15</v>
      </c>
      <c r="AC1" s="175" t="s">
        <v>955</v>
      </c>
      <c r="AD1" s="175" t="s">
        <v>1171</v>
      </c>
      <c r="AE1" s="14" t="s">
        <v>1172</v>
      </c>
      <c r="AF1" s="14" t="s">
        <v>804</v>
      </c>
      <c r="AG1" s="14" t="s">
        <v>26</v>
      </c>
      <c r="AH1" s="125" t="s">
        <v>18</v>
      </c>
      <c r="AI1" s="125" t="s">
        <v>19</v>
      </c>
      <c r="AJ1" s="125" t="s">
        <v>30</v>
      </c>
    </row>
    <row r="2" spans="1:36">
      <c r="A2" s="170">
        <v>7956</v>
      </c>
      <c r="B2" s="170">
        <v>12537</v>
      </c>
      <c r="C2" s="170" t="s">
        <v>1284</v>
      </c>
      <c r="D2" s="170">
        <v>510960719</v>
      </c>
      <c r="E2" s="170" t="s">
        <v>429</v>
      </c>
      <c r="F2" s="170" t="s">
        <v>3226</v>
      </c>
      <c r="G2" s="170" t="s">
        <v>3227</v>
      </c>
      <c r="H2" s="170" t="s">
        <v>76</v>
      </c>
      <c r="I2" s="170" t="s">
        <v>223</v>
      </c>
      <c r="J2" s="170" t="s">
        <v>53</v>
      </c>
      <c r="K2" s="170" t="s">
        <v>53</v>
      </c>
      <c r="L2" s="170" t="s">
        <v>311</v>
      </c>
      <c r="M2" s="170" t="s">
        <v>651</v>
      </c>
      <c r="N2" s="170" t="s">
        <v>62</v>
      </c>
      <c r="O2" s="1" t="s">
        <v>298</v>
      </c>
      <c r="P2" s="170" t="s">
        <v>298</v>
      </c>
      <c r="Q2" s="170" t="s">
        <v>57</v>
      </c>
      <c r="R2" s="170" t="s">
        <v>1206</v>
      </c>
      <c r="S2" s="170">
        <v>0.76700000000000002</v>
      </c>
      <c r="T2" s="182" t="s">
        <v>362</v>
      </c>
      <c r="U2" s="185">
        <v>45846</v>
      </c>
      <c r="V2" s="188">
        <v>4.6199999999999998E-2</v>
      </c>
      <c r="W2" s="189">
        <v>4.7600000000000003E-2</v>
      </c>
      <c r="X2" s="170" t="s">
        <v>636</v>
      </c>
      <c r="Y2" s="170"/>
      <c r="Z2" s="236">
        <v>150000</v>
      </c>
      <c r="AA2" s="192">
        <v>1</v>
      </c>
      <c r="AB2" s="239">
        <v>1009.4</v>
      </c>
      <c r="AC2" s="239">
        <v>0</v>
      </c>
      <c r="AD2" s="239">
        <v>1514.1</v>
      </c>
      <c r="AE2" s="170"/>
      <c r="AF2" s="1"/>
      <c r="AG2" s="170" t="s">
        <v>17</v>
      </c>
      <c r="AH2" s="189">
        <v>2.3510345330000001E-3</v>
      </c>
      <c r="AI2" s="189">
        <v>0.21458074838899999</v>
      </c>
      <c r="AJ2" s="189">
        <v>6.4369642885459661E-4</v>
      </c>
    </row>
    <row r="3" spans="1:36">
      <c r="A3" s="170">
        <v>7956</v>
      </c>
      <c r="B3" s="170">
        <v>12537</v>
      </c>
      <c r="C3" s="170" t="s">
        <v>1342</v>
      </c>
      <c r="D3" s="170">
        <v>520001736</v>
      </c>
      <c r="E3" s="170" t="s">
        <v>429</v>
      </c>
      <c r="F3" s="170" t="s">
        <v>3228</v>
      </c>
      <c r="G3" s="170" t="s">
        <v>3229</v>
      </c>
      <c r="H3" s="170" t="s">
        <v>76</v>
      </c>
      <c r="I3" s="170" t="s">
        <v>223</v>
      </c>
      <c r="J3" s="170" t="s">
        <v>53</v>
      </c>
      <c r="K3" s="170" t="s">
        <v>53</v>
      </c>
      <c r="L3" s="170" t="s">
        <v>311</v>
      </c>
      <c r="M3" s="170" t="s">
        <v>651</v>
      </c>
      <c r="N3" s="170" t="s">
        <v>62</v>
      </c>
      <c r="O3" s="1" t="s">
        <v>3230</v>
      </c>
      <c r="P3" s="170" t="s">
        <v>65</v>
      </c>
      <c r="Q3" s="170" t="s">
        <v>57</v>
      </c>
      <c r="R3" s="170" t="s">
        <v>1206</v>
      </c>
      <c r="S3" s="170">
        <v>0.76700000000000002</v>
      </c>
      <c r="T3" s="182" t="s">
        <v>362</v>
      </c>
      <c r="U3" s="185">
        <v>45846</v>
      </c>
      <c r="V3" s="188">
        <v>4.6600000000000003E-2</v>
      </c>
      <c r="W3" s="188">
        <v>5.62E-2</v>
      </c>
      <c r="X3" s="170" t="s">
        <v>636</v>
      </c>
      <c r="Y3" s="170"/>
      <c r="Z3" s="236">
        <v>150000</v>
      </c>
      <c r="AA3" s="192">
        <v>1</v>
      </c>
      <c r="AB3" s="239">
        <v>1003.5</v>
      </c>
      <c r="AC3" s="239">
        <v>0</v>
      </c>
      <c r="AD3" s="239">
        <v>1505.25</v>
      </c>
      <c r="AE3" s="170"/>
      <c r="AF3" s="183"/>
      <c r="AG3" s="170" t="s">
        <v>17</v>
      </c>
      <c r="AH3" s="189">
        <v>5.0000000000000001E-3</v>
      </c>
      <c r="AI3" s="189">
        <v>0.21332651179699999</v>
      </c>
      <c r="AJ3" s="189">
        <v>6.3993398687892588E-4</v>
      </c>
    </row>
    <row r="4" spans="1:36">
      <c r="A4" s="170">
        <v>7956</v>
      </c>
      <c r="B4" s="170">
        <v>12537</v>
      </c>
      <c r="C4" s="170" t="s">
        <v>1306</v>
      </c>
      <c r="D4" s="170">
        <v>510560188</v>
      </c>
      <c r="E4" s="170" t="s">
        <v>429</v>
      </c>
      <c r="F4" s="170" t="s">
        <v>3231</v>
      </c>
      <c r="G4" s="170" t="s">
        <v>3232</v>
      </c>
      <c r="H4" s="170" t="s">
        <v>76</v>
      </c>
      <c r="I4" s="170" t="s">
        <v>223</v>
      </c>
      <c r="J4" s="170" t="s">
        <v>53</v>
      </c>
      <c r="K4" s="170" t="s">
        <v>53</v>
      </c>
      <c r="L4" s="170" t="s">
        <v>311</v>
      </c>
      <c r="M4" s="170" t="s">
        <v>652</v>
      </c>
      <c r="N4" s="170" t="s">
        <v>62</v>
      </c>
      <c r="O4" s="1" t="s">
        <v>3233</v>
      </c>
      <c r="P4" s="170" t="s">
        <v>65</v>
      </c>
      <c r="Q4" s="170" t="s">
        <v>57</v>
      </c>
      <c r="R4" s="170" t="s">
        <v>1206</v>
      </c>
      <c r="S4" s="170">
        <v>0.76400000000000001</v>
      </c>
      <c r="T4" s="182" t="s">
        <v>362</v>
      </c>
      <c r="U4" s="185">
        <v>45845</v>
      </c>
      <c r="V4" s="188">
        <v>4.9500000000000002E-2</v>
      </c>
      <c r="W4" s="188">
        <v>5.1799999999999999E-2</v>
      </c>
      <c r="X4" s="170" t="s">
        <v>636</v>
      </c>
      <c r="Y4" s="170"/>
      <c r="Z4" s="236">
        <v>150000</v>
      </c>
      <c r="AA4" s="192">
        <v>1</v>
      </c>
      <c r="AB4" s="239">
        <v>1009.49</v>
      </c>
      <c r="AC4" s="239">
        <v>0</v>
      </c>
      <c r="AD4" s="239">
        <v>1514.2349999999999</v>
      </c>
      <c r="AE4" s="170"/>
      <c r="AF4" s="183"/>
      <c r="AG4" s="170" t="s">
        <v>17</v>
      </c>
      <c r="AH4" s="189">
        <v>9.1655667979999994E-3</v>
      </c>
      <c r="AI4" s="189">
        <v>0.21459988081199999</v>
      </c>
      <c r="AJ4" s="189">
        <v>6.4375382203727641E-4</v>
      </c>
    </row>
    <row r="5" spans="1:36">
      <c r="A5" s="170">
        <v>7956</v>
      </c>
      <c r="B5" s="170">
        <v>12537</v>
      </c>
      <c r="C5" s="170" t="s">
        <v>1416</v>
      </c>
      <c r="D5" s="170">
        <v>513257873</v>
      </c>
      <c r="E5" s="170" t="s">
        <v>429</v>
      </c>
      <c r="F5" s="170" t="s">
        <v>3234</v>
      </c>
      <c r="G5" s="170" t="s">
        <v>3235</v>
      </c>
      <c r="H5" s="170" t="s">
        <v>76</v>
      </c>
      <c r="I5" s="170" t="s">
        <v>223</v>
      </c>
      <c r="J5" s="170" t="s">
        <v>53</v>
      </c>
      <c r="K5" s="170" t="s">
        <v>53</v>
      </c>
      <c r="L5" s="170" t="s">
        <v>311</v>
      </c>
      <c r="M5" s="170" t="s">
        <v>651</v>
      </c>
      <c r="N5" s="170" t="s">
        <v>62</v>
      </c>
      <c r="O5" s="1" t="s">
        <v>3233</v>
      </c>
      <c r="P5" s="170" t="s">
        <v>65</v>
      </c>
      <c r="Q5" s="170" t="s">
        <v>57</v>
      </c>
      <c r="R5" s="170" t="s">
        <v>1206</v>
      </c>
      <c r="S5" s="170">
        <v>0.78600000000000003</v>
      </c>
      <c r="T5" s="182" t="s">
        <v>362</v>
      </c>
      <c r="U5" s="185">
        <v>45853</v>
      </c>
      <c r="V5" s="188">
        <v>5.0999999999999997E-2</v>
      </c>
      <c r="W5" s="188">
        <v>5.3100000000000001E-2</v>
      </c>
      <c r="X5" s="170" t="s">
        <v>636</v>
      </c>
      <c r="Y5" s="170"/>
      <c r="Z5" s="236">
        <v>250000</v>
      </c>
      <c r="AA5" s="192">
        <v>1</v>
      </c>
      <c r="AB5" s="239">
        <v>1009</v>
      </c>
      <c r="AC5" s="239">
        <v>0</v>
      </c>
      <c r="AD5" s="239">
        <v>2522.5</v>
      </c>
      <c r="AE5" s="170"/>
      <c r="AF5" s="183"/>
      <c r="AG5" s="170" t="s">
        <v>17</v>
      </c>
      <c r="AH5" s="189">
        <v>1.3584003476999999E-2</v>
      </c>
      <c r="AI5" s="189">
        <v>0.357492859</v>
      </c>
      <c r="AJ5" s="189">
        <v>1.0724022467378112E-3</v>
      </c>
    </row>
    <row r="6" spans="1:36">
      <c r="A6" s="170">
        <v>7956</v>
      </c>
      <c r="B6" s="170">
        <v>12538</v>
      </c>
      <c r="C6" s="170" t="s">
        <v>1416</v>
      </c>
      <c r="D6" s="170">
        <v>513257873</v>
      </c>
      <c r="E6" s="170" t="s">
        <v>429</v>
      </c>
      <c r="F6" s="170" t="s">
        <v>3234</v>
      </c>
      <c r="G6" s="170" t="s">
        <v>3235</v>
      </c>
      <c r="H6" s="170" t="s">
        <v>76</v>
      </c>
      <c r="I6" s="170" t="s">
        <v>223</v>
      </c>
      <c r="J6" s="170" t="s">
        <v>53</v>
      </c>
      <c r="K6" s="170" t="s">
        <v>53</v>
      </c>
      <c r="L6" s="170" t="s">
        <v>311</v>
      </c>
      <c r="M6" s="170" t="s">
        <v>651</v>
      </c>
      <c r="N6" s="170" t="s">
        <v>62</v>
      </c>
      <c r="O6" s="1" t="s">
        <v>3233</v>
      </c>
      <c r="P6" s="170" t="s">
        <v>65</v>
      </c>
      <c r="Q6" s="170" t="s">
        <v>57</v>
      </c>
      <c r="R6" s="170" t="s">
        <v>1206</v>
      </c>
      <c r="S6" s="170">
        <v>0.78600000000000003</v>
      </c>
      <c r="T6" s="182" t="s">
        <v>362</v>
      </c>
      <c r="U6" s="185">
        <v>45853</v>
      </c>
      <c r="V6" s="188">
        <v>5.0999999999999997E-2</v>
      </c>
      <c r="W6" s="188">
        <v>5.3100000000000001E-2</v>
      </c>
      <c r="X6" s="170" t="s">
        <v>636</v>
      </c>
      <c r="Y6" s="170"/>
      <c r="Z6" s="236">
        <v>150000</v>
      </c>
      <c r="AA6" s="192">
        <v>1</v>
      </c>
      <c r="AB6" s="239">
        <v>1009</v>
      </c>
      <c r="AC6" s="239">
        <v>0</v>
      </c>
      <c r="AD6" s="239">
        <v>1513.5</v>
      </c>
      <c r="AE6" s="170"/>
      <c r="AF6" s="183"/>
      <c r="AG6" s="170" t="s">
        <v>17</v>
      </c>
      <c r="AH6" s="189">
        <v>8.1504020859999998E-3</v>
      </c>
      <c r="AI6" s="189">
        <v>1</v>
      </c>
      <c r="AJ6" s="189">
        <v>3.789983790494623E-4</v>
      </c>
    </row>
    <row r="7" spans="1:36">
      <c r="A7" s="170">
        <v>8700</v>
      </c>
      <c r="B7" s="170">
        <v>12536</v>
      </c>
      <c r="C7" s="170" t="s">
        <v>1284</v>
      </c>
      <c r="D7" s="170">
        <v>510960719</v>
      </c>
      <c r="E7" s="170" t="s">
        <v>429</v>
      </c>
      <c r="F7" s="170" t="s">
        <v>3226</v>
      </c>
      <c r="G7" s="170" t="s">
        <v>3227</v>
      </c>
      <c r="H7" s="170" t="s">
        <v>76</v>
      </c>
      <c r="I7" s="170" t="s">
        <v>223</v>
      </c>
      <c r="J7" s="170" t="s">
        <v>53</v>
      </c>
      <c r="K7" s="170" t="s">
        <v>53</v>
      </c>
      <c r="L7" s="170" t="s">
        <v>311</v>
      </c>
      <c r="M7" s="170" t="s">
        <v>651</v>
      </c>
      <c r="N7" s="170" t="s">
        <v>62</v>
      </c>
      <c r="O7" s="1" t="s">
        <v>298</v>
      </c>
      <c r="P7" s="170" t="s">
        <v>298</v>
      </c>
      <c r="Q7" s="170" t="s">
        <v>57</v>
      </c>
      <c r="R7" s="170" t="s">
        <v>1206</v>
      </c>
      <c r="S7" s="170">
        <v>0.76700000000000002</v>
      </c>
      <c r="T7" s="182" t="s">
        <v>362</v>
      </c>
      <c r="U7" s="185">
        <v>45846</v>
      </c>
      <c r="V7" s="188">
        <v>4.6199999999999998E-2</v>
      </c>
      <c r="W7" s="188">
        <v>4.7600000000000003E-2</v>
      </c>
      <c r="X7" s="170" t="s">
        <v>636</v>
      </c>
      <c r="Y7" s="170"/>
      <c r="Z7" s="236">
        <v>400000</v>
      </c>
      <c r="AA7" s="192">
        <v>1</v>
      </c>
      <c r="AB7" s="239">
        <v>1009.4</v>
      </c>
      <c r="AC7" s="239">
        <v>0</v>
      </c>
      <c r="AD7" s="239">
        <v>4037.6</v>
      </c>
      <c r="AE7" s="170"/>
      <c r="AF7" s="183"/>
      <c r="AG7" s="1" t="s">
        <v>17</v>
      </c>
      <c r="AH7" s="189">
        <v>6.2694254220000004E-3</v>
      </c>
      <c r="AI7" s="189">
        <v>0.205402028584</v>
      </c>
      <c r="AJ7" s="189">
        <v>6.7839662496421477E-4</v>
      </c>
    </row>
    <row r="8" spans="1:36">
      <c r="A8" s="170">
        <v>8700</v>
      </c>
      <c r="B8" s="170">
        <v>12536</v>
      </c>
      <c r="C8" s="170" t="s">
        <v>1342</v>
      </c>
      <c r="D8" s="170">
        <v>520001736</v>
      </c>
      <c r="E8" s="170" t="s">
        <v>429</v>
      </c>
      <c r="F8" s="170" t="s">
        <v>3228</v>
      </c>
      <c r="G8" s="170" t="s">
        <v>3229</v>
      </c>
      <c r="H8" s="170" t="s">
        <v>76</v>
      </c>
      <c r="I8" s="170" t="s">
        <v>223</v>
      </c>
      <c r="J8" s="170" t="s">
        <v>53</v>
      </c>
      <c r="K8" s="170" t="s">
        <v>53</v>
      </c>
      <c r="L8" s="170" t="s">
        <v>311</v>
      </c>
      <c r="M8" s="170" t="s">
        <v>651</v>
      </c>
      <c r="N8" s="170" t="s">
        <v>62</v>
      </c>
      <c r="O8" s="1" t="s">
        <v>3230</v>
      </c>
      <c r="P8" s="170" t="s">
        <v>65</v>
      </c>
      <c r="Q8" s="170" t="s">
        <v>57</v>
      </c>
      <c r="R8" s="170" t="s">
        <v>1206</v>
      </c>
      <c r="S8" s="170">
        <v>0.76700000000000002</v>
      </c>
      <c r="T8" s="182" t="s">
        <v>362</v>
      </c>
      <c r="U8" s="185">
        <v>45846</v>
      </c>
      <c r="V8" s="188">
        <v>4.6600000000000003E-2</v>
      </c>
      <c r="W8" s="188">
        <v>5.62E-2</v>
      </c>
      <c r="X8" s="170" t="s">
        <v>636</v>
      </c>
      <c r="Y8" s="170"/>
      <c r="Z8" s="236">
        <v>400000</v>
      </c>
      <c r="AA8" s="193">
        <v>1</v>
      </c>
      <c r="AB8" s="239">
        <v>1003.5</v>
      </c>
      <c r="AC8" s="239">
        <v>0</v>
      </c>
      <c r="AD8" s="239">
        <v>4014</v>
      </c>
      <c r="AE8" s="183"/>
      <c r="AF8" s="183"/>
      <c r="AG8" s="1" t="s">
        <v>17</v>
      </c>
      <c r="AH8" s="189">
        <v>1.3333333333E-2</v>
      </c>
      <c r="AI8" s="189">
        <v>0.20420144212800001</v>
      </c>
      <c r="AJ8" s="189">
        <v>6.7443135838279129E-4</v>
      </c>
    </row>
    <row r="9" spans="1:36">
      <c r="A9" s="170">
        <v>8700</v>
      </c>
      <c r="B9" s="170">
        <v>12536</v>
      </c>
      <c r="C9" s="170" t="s">
        <v>1306</v>
      </c>
      <c r="D9" s="170">
        <v>510560188</v>
      </c>
      <c r="E9" s="170" t="s">
        <v>429</v>
      </c>
      <c r="F9" s="170" t="s">
        <v>3231</v>
      </c>
      <c r="G9" s="170" t="s">
        <v>3232</v>
      </c>
      <c r="H9" s="170" t="s">
        <v>76</v>
      </c>
      <c r="I9" s="170" t="s">
        <v>223</v>
      </c>
      <c r="J9" s="170" t="s">
        <v>53</v>
      </c>
      <c r="K9" s="170" t="s">
        <v>53</v>
      </c>
      <c r="L9" s="170" t="s">
        <v>311</v>
      </c>
      <c r="M9" s="170" t="s">
        <v>652</v>
      </c>
      <c r="N9" s="170" t="s">
        <v>62</v>
      </c>
      <c r="O9" s="1" t="s">
        <v>3233</v>
      </c>
      <c r="P9" s="170" t="s">
        <v>65</v>
      </c>
      <c r="Q9" s="170" t="s">
        <v>57</v>
      </c>
      <c r="R9" s="170" t="s">
        <v>1206</v>
      </c>
      <c r="S9" s="170">
        <v>0.76400000000000001</v>
      </c>
      <c r="T9" s="182" t="s">
        <v>362</v>
      </c>
      <c r="U9" s="185">
        <v>45845</v>
      </c>
      <c r="V9" s="188">
        <v>4.9500000000000002E-2</v>
      </c>
      <c r="W9" s="188">
        <v>5.1799999999999999E-2</v>
      </c>
      <c r="X9" s="170" t="s">
        <v>636</v>
      </c>
      <c r="Y9" s="170"/>
      <c r="Z9" s="236">
        <v>400000</v>
      </c>
      <c r="AA9" s="193">
        <v>1</v>
      </c>
      <c r="AB9" s="239">
        <v>1009.49</v>
      </c>
      <c r="AC9" s="239">
        <v>0</v>
      </c>
      <c r="AD9" s="239">
        <v>4037.96</v>
      </c>
      <c r="AE9" s="183"/>
      <c r="AF9" s="183"/>
      <c r="AG9" s="170" t="s">
        <v>17</v>
      </c>
      <c r="AH9" s="189">
        <v>2.4441511462999999E-2</v>
      </c>
      <c r="AI9" s="189">
        <v>0.205420342614</v>
      </c>
      <c r="AJ9" s="189">
        <v>6.7845711208155859E-4</v>
      </c>
    </row>
    <row r="10" spans="1:36">
      <c r="A10" s="170">
        <v>8700</v>
      </c>
      <c r="B10" s="170">
        <v>12536</v>
      </c>
      <c r="C10" s="170" t="s">
        <v>1416</v>
      </c>
      <c r="D10" s="170">
        <v>513257873</v>
      </c>
      <c r="E10" s="170" t="s">
        <v>429</v>
      </c>
      <c r="F10" s="170" t="s">
        <v>3234</v>
      </c>
      <c r="G10" s="170" t="s">
        <v>3235</v>
      </c>
      <c r="H10" s="170" t="s">
        <v>76</v>
      </c>
      <c r="I10" s="170" t="s">
        <v>223</v>
      </c>
      <c r="J10" s="170" t="s">
        <v>53</v>
      </c>
      <c r="K10" s="170" t="s">
        <v>53</v>
      </c>
      <c r="L10" s="170" t="s">
        <v>311</v>
      </c>
      <c r="M10" s="170" t="s">
        <v>651</v>
      </c>
      <c r="N10" s="170" t="s">
        <v>62</v>
      </c>
      <c r="O10" s="1" t="s">
        <v>3233</v>
      </c>
      <c r="P10" s="170" t="s">
        <v>65</v>
      </c>
      <c r="Q10" s="170" t="s">
        <v>57</v>
      </c>
      <c r="R10" s="170" t="s">
        <v>1206</v>
      </c>
      <c r="S10" s="170">
        <v>0.78600000000000003</v>
      </c>
      <c r="T10" s="182" t="s">
        <v>362</v>
      </c>
      <c r="U10" s="185">
        <v>45853</v>
      </c>
      <c r="V10" s="188">
        <v>5.0999999999999997E-2</v>
      </c>
      <c r="W10" s="188">
        <v>5.3100000000000001E-2</v>
      </c>
      <c r="X10" s="170" t="s">
        <v>636</v>
      </c>
      <c r="Y10" s="170"/>
      <c r="Z10" s="236">
        <v>750000</v>
      </c>
      <c r="AA10" s="192">
        <v>1</v>
      </c>
      <c r="AB10" s="239">
        <v>1009</v>
      </c>
      <c r="AC10" s="239">
        <v>0</v>
      </c>
      <c r="AD10" s="239">
        <v>7567.5</v>
      </c>
      <c r="AE10" s="170"/>
      <c r="AF10" s="183"/>
      <c r="AG10" s="170" t="s">
        <v>17</v>
      </c>
      <c r="AH10" s="189">
        <v>4.0752010432000003E-2</v>
      </c>
      <c r="AI10" s="189">
        <v>0.38497618667200001</v>
      </c>
      <c r="AJ10" s="189">
        <v>1.2714896124967048E-3</v>
      </c>
    </row>
    <row r="11" spans="1:36">
      <c r="A11" s="170">
        <v>8694</v>
      </c>
      <c r="B11" s="170">
        <v>12531</v>
      </c>
      <c r="C11" s="170" t="s">
        <v>1284</v>
      </c>
      <c r="D11" s="170">
        <v>510960719</v>
      </c>
      <c r="E11" s="170" t="s">
        <v>429</v>
      </c>
      <c r="F11" s="170" t="s">
        <v>3226</v>
      </c>
      <c r="G11" s="170" t="s">
        <v>3227</v>
      </c>
      <c r="H11" s="170" t="s">
        <v>76</v>
      </c>
      <c r="I11" s="170" t="s">
        <v>223</v>
      </c>
      <c r="J11" s="170" t="s">
        <v>53</v>
      </c>
      <c r="K11" s="170" t="s">
        <v>53</v>
      </c>
      <c r="L11" s="170" t="s">
        <v>311</v>
      </c>
      <c r="M11" s="170" t="s">
        <v>651</v>
      </c>
      <c r="N11" s="170" t="s">
        <v>62</v>
      </c>
      <c r="O11" s="1" t="s">
        <v>298</v>
      </c>
      <c r="P11" s="170" t="s">
        <v>298</v>
      </c>
      <c r="Q11" s="170" t="s">
        <v>57</v>
      </c>
      <c r="R11" s="170" t="s">
        <v>1206</v>
      </c>
      <c r="S11" s="170">
        <v>0.76700000000000002</v>
      </c>
      <c r="T11" s="182" t="s">
        <v>362</v>
      </c>
      <c r="U11" s="185">
        <v>45846</v>
      </c>
      <c r="V11" s="188">
        <v>4.6199999999999998E-2</v>
      </c>
      <c r="W11" s="188">
        <v>4.7600000000000003E-2</v>
      </c>
      <c r="X11" s="170" t="s">
        <v>636</v>
      </c>
      <c r="Y11" s="170"/>
      <c r="Z11" s="236">
        <v>250000</v>
      </c>
      <c r="AA11" s="192">
        <v>1</v>
      </c>
      <c r="AB11" s="239">
        <v>1009.4</v>
      </c>
      <c r="AC11" s="239">
        <v>0</v>
      </c>
      <c r="AD11" s="239">
        <v>2523.5</v>
      </c>
      <c r="AE11" s="170"/>
      <c r="AF11" s="183"/>
      <c r="AG11" s="170" t="s">
        <v>17</v>
      </c>
      <c r="AH11" s="189">
        <v>3.9183908890000002E-3</v>
      </c>
      <c r="AI11" s="189">
        <v>0.22759916031300001</v>
      </c>
      <c r="AJ11" s="189">
        <v>7.35126794628856E-4</v>
      </c>
    </row>
    <row r="12" spans="1:36">
      <c r="A12" s="170">
        <v>8694</v>
      </c>
      <c r="B12" s="170">
        <v>12531</v>
      </c>
      <c r="C12" s="170" t="s">
        <v>1342</v>
      </c>
      <c r="D12" s="170">
        <v>520001736</v>
      </c>
      <c r="E12" s="170" t="s">
        <v>429</v>
      </c>
      <c r="F12" s="170" t="s">
        <v>3228</v>
      </c>
      <c r="G12" s="170" t="s">
        <v>3229</v>
      </c>
      <c r="H12" s="170" t="s">
        <v>76</v>
      </c>
      <c r="I12" s="170" t="s">
        <v>223</v>
      </c>
      <c r="J12" s="170" t="s">
        <v>53</v>
      </c>
      <c r="K12" s="170" t="s">
        <v>53</v>
      </c>
      <c r="L12" s="170" t="s">
        <v>311</v>
      </c>
      <c r="M12" s="170" t="s">
        <v>651</v>
      </c>
      <c r="N12" s="170" t="s">
        <v>62</v>
      </c>
      <c r="O12" s="1" t="s">
        <v>3230</v>
      </c>
      <c r="P12" s="170" t="s">
        <v>65</v>
      </c>
      <c r="Q12" s="170" t="s">
        <v>57</v>
      </c>
      <c r="R12" s="170" t="s">
        <v>1206</v>
      </c>
      <c r="S12" s="170">
        <v>0.76700000000000002</v>
      </c>
      <c r="T12" s="182" t="s">
        <v>362</v>
      </c>
      <c r="U12" s="185">
        <v>45846</v>
      </c>
      <c r="V12" s="188">
        <v>4.6600000000000003E-2</v>
      </c>
      <c r="W12" s="188">
        <v>5.62E-2</v>
      </c>
      <c r="X12" s="170" t="s">
        <v>636</v>
      </c>
      <c r="Y12" s="170"/>
      <c r="Z12" s="236">
        <v>250000</v>
      </c>
      <c r="AA12" s="192">
        <v>1</v>
      </c>
      <c r="AB12" s="239">
        <v>1003.5</v>
      </c>
      <c r="AC12" s="239">
        <v>0</v>
      </c>
      <c r="AD12" s="239">
        <v>2508.75</v>
      </c>
      <c r="AE12" s="170"/>
      <c r="AF12" s="183"/>
      <c r="AG12" s="170" t="s">
        <v>17</v>
      </c>
      <c r="AH12" s="189">
        <v>8.3333333329999992E-3</v>
      </c>
      <c r="AI12" s="189">
        <v>0.226268830369</v>
      </c>
      <c r="AJ12" s="189">
        <v>7.3082993700223601E-4</v>
      </c>
    </row>
    <row r="13" spans="1:36">
      <c r="A13" s="170">
        <v>8694</v>
      </c>
      <c r="B13" s="170">
        <v>12531</v>
      </c>
      <c r="C13" s="170" t="s">
        <v>1306</v>
      </c>
      <c r="D13" s="170">
        <v>510560188</v>
      </c>
      <c r="E13" s="170" t="s">
        <v>429</v>
      </c>
      <c r="F13" s="170" t="s">
        <v>3231</v>
      </c>
      <c r="G13" s="170" t="s">
        <v>3232</v>
      </c>
      <c r="H13" s="170" t="s">
        <v>76</v>
      </c>
      <c r="I13" s="170" t="s">
        <v>223</v>
      </c>
      <c r="J13" s="170" t="s">
        <v>53</v>
      </c>
      <c r="K13" s="170" t="s">
        <v>53</v>
      </c>
      <c r="L13" s="170" t="s">
        <v>311</v>
      </c>
      <c r="M13" s="170" t="s">
        <v>652</v>
      </c>
      <c r="N13" s="170" t="s">
        <v>62</v>
      </c>
      <c r="O13" s="1" t="s">
        <v>3233</v>
      </c>
      <c r="P13" s="170" t="s">
        <v>65</v>
      </c>
      <c r="Q13" s="170" t="s">
        <v>57</v>
      </c>
      <c r="R13" s="170" t="s">
        <v>1206</v>
      </c>
      <c r="S13" s="170">
        <v>0.76400000000000001</v>
      </c>
      <c r="T13" s="182" t="s">
        <v>362</v>
      </c>
      <c r="U13" s="185">
        <v>45845</v>
      </c>
      <c r="V13" s="188">
        <v>4.9500000000000002E-2</v>
      </c>
      <c r="W13" s="188">
        <v>5.1799999999999999E-2</v>
      </c>
      <c r="X13" s="170" t="s">
        <v>636</v>
      </c>
      <c r="Y13" s="170"/>
      <c r="Z13" s="236">
        <v>250000</v>
      </c>
      <c r="AA13" s="192">
        <v>1</v>
      </c>
      <c r="AB13" s="239">
        <v>1009.49</v>
      </c>
      <c r="AC13" s="239">
        <v>0</v>
      </c>
      <c r="AD13" s="239">
        <v>2523.7249999999999</v>
      </c>
      <c r="AE13" s="170"/>
      <c r="AF13" s="183"/>
      <c r="AG13" s="170" t="s">
        <v>17</v>
      </c>
      <c r="AH13" s="189">
        <v>1.5275944664E-2</v>
      </c>
      <c r="AI13" s="189">
        <v>0.22761945348199999</v>
      </c>
      <c r="AJ13" s="189">
        <v>7.3519233991468577E-4</v>
      </c>
    </row>
    <row r="14" spans="1:36">
      <c r="A14" s="170">
        <v>8694</v>
      </c>
      <c r="B14" s="170">
        <v>12531</v>
      </c>
      <c r="C14" s="170" t="s">
        <v>1416</v>
      </c>
      <c r="D14" s="170">
        <v>513257873</v>
      </c>
      <c r="E14" s="170" t="s">
        <v>429</v>
      </c>
      <c r="F14" s="170" t="s">
        <v>3234</v>
      </c>
      <c r="G14" s="170" t="s">
        <v>3235</v>
      </c>
      <c r="H14" s="170" t="s">
        <v>76</v>
      </c>
      <c r="I14" s="170" t="s">
        <v>223</v>
      </c>
      <c r="J14" s="170" t="s">
        <v>53</v>
      </c>
      <c r="K14" s="170" t="s">
        <v>53</v>
      </c>
      <c r="L14" s="170" t="s">
        <v>311</v>
      </c>
      <c r="M14" s="170" t="s">
        <v>651</v>
      </c>
      <c r="N14" s="170" t="s">
        <v>62</v>
      </c>
      <c r="O14" s="1" t="s">
        <v>3233</v>
      </c>
      <c r="P14" s="170" t="s">
        <v>65</v>
      </c>
      <c r="Q14" s="170" t="s">
        <v>57</v>
      </c>
      <c r="R14" s="170" t="s">
        <v>1206</v>
      </c>
      <c r="S14" s="170">
        <v>0.78600000000000003</v>
      </c>
      <c r="T14" s="182" t="s">
        <v>362</v>
      </c>
      <c r="U14" s="185">
        <v>45853</v>
      </c>
      <c r="V14" s="188">
        <v>5.0999999999999997E-2</v>
      </c>
      <c r="W14" s="188">
        <v>5.3100000000000001E-2</v>
      </c>
      <c r="X14" s="170" t="s">
        <v>636</v>
      </c>
      <c r="Y14" s="170"/>
      <c r="Z14" s="236">
        <v>350000</v>
      </c>
      <c r="AA14" s="192">
        <v>1</v>
      </c>
      <c r="AB14" s="239">
        <v>1009</v>
      </c>
      <c r="AC14" s="239">
        <v>0</v>
      </c>
      <c r="AD14" s="239">
        <v>3531.5</v>
      </c>
      <c r="AE14" s="170"/>
      <c r="AF14" s="183"/>
      <c r="AG14" s="170" t="s">
        <v>17</v>
      </c>
      <c r="AH14" s="189">
        <v>1.9017604867999999E-2</v>
      </c>
      <c r="AI14" s="189">
        <v>0.31851255583400001</v>
      </c>
      <c r="AJ14" s="189">
        <v>1.0287696751463465E-3</v>
      </c>
    </row>
    <row r="15" spans="1:36">
      <c r="A15" s="170">
        <v>7956</v>
      </c>
      <c r="B15" s="170">
        <v>7958</v>
      </c>
      <c r="C15" s="170"/>
      <c r="D15" s="170"/>
      <c r="E15" s="170"/>
      <c r="F15" s="170"/>
      <c r="G15" s="170"/>
      <c r="H15" s="170"/>
      <c r="I15" s="170"/>
      <c r="J15" s="170"/>
      <c r="K15" s="170"/>
      <c r="L15" s="170"/>
      <c r="M15" s="170"/>
      <c r="N15" s="170"/>
      <c r="O15" s="1"/>
      <c r="P15" s="170"/>
      <c r="Q15" s="170"/>
      <c r="R15" s="170"/>
      <c r="S15" s="170"/>
      <c r="T15" s="182"/>
      <c r="U15" s="185"/>
      <c r="V15" s="188"/>
      <c r="W15" s="188"/>
      <c r="X15" s="170"/>
      <c r="Y15" s="170"/>
      <c r="Z15" s="236"/>
      <c r="AA15" s="192"/>
      <c r="AB15" s="239"/>
      <c r="AC15" s="239"/>
      <c r="AD15" s="239"/>
      <c r="AE15" s="170"/>
      <c r="AF15" s="183"/>
      <c r="AG15" s="170"/>
      <c r="AH15" s="189"/>
      <c r="AI15" s="189"/>
      <c r="AJ15" s="189"/>
    </row>
    <row r="16" spans="1:36">
      <c r="A16" s="170">
        <v>7956</v>
      </c>
      <c r="B16" s="170">
        <v>7963</v>
      </c>
      <c r="C16" s="170"/>
      <c r="D16" s="170"/>
      <c r="E16" s="170"/>
      <c r="F16" s="170"/>
      <c r="G16" s="170"/>
      <c r="H16" s="170"/>
      <c r="I16" s="170"/>
      <c r="J16" s="170"/>
      <c r="K16" s="170"/>
      <c r="L16" s="170"/>
      <c r="M16" s="170"/>
      <c r="N16" s="170"/>
      <c r="O16" s="1"/>
      <c r="P16" s="170"/>
      <c r="Q16" s="170"/>
      <c r="R16" s="170"/>
      <c r="S16" s="170"/>
      <c r="T16" s="182"/>
      <c r="U16" s="185"/>
      <c r="V16" s="188"/>
      <c r="W16" s="188"/>
      <c r="X16" s="170"/>
      <c r="Y16" s="170"/>
      <c r="Z16" s="236"/>
      <c r="AA16" s="192"/>
      <c r="AB16" s="239"/>
      <c r="AC16" s="239"/>
      <c r="AD16" s="239"/>
      <c r="AE16" s="170"/>
      <c r="AF16" s="183"/>
      <c r="AG16" s="170"/>
      <c r="AH16" s="189"/>
      <c r="AI16" s="189"/>
      <c r="AJ16" s="189"/>
    </row>
    <row r="17" spans="1:36">
      <c r="A17" s="170">
        <v>7956</v>
      </c>
      <c r="B17" s="170">
        <v>12955</v>
      </c>
      <c r="C17" s="170"/>
      <c r="D17" s="170"/>
      <c r="E17" s="170"/>
      <c r="F17" s="170"/>
      <c r="G17" s="170"/>
      <c r="H17" s="170"/>
      <c r="I17" s="170"/>
      <c r="J17" s="170"/>
      <c r="K17" s="170"/>
      <c r="L17" s="170"/>
      <c r="M17" s="170"/>
      <c r="N17" s="170"/>
      <c r="O17" s="1"/>
      <c r="P17" s="170"/>
      <c r="Q17" s="170"/>
      <c r="R17" s="170"/>
      <c r="S17" s="170"/>
      <c r="T17" s="182"/>
      <c r="U17" s="185"/>
      <c r="V17" s="188"/>
      <c r="W17" s="188"/>
      <c r="X17" s="170"/>
      <c r="Y17" s="170"/>
      <c r="Z17" s="236"/>
      <c r="AA17" s="192"/>
      <c r="AB17" s="239"/>
      <c r="AC17" s="239"/>
      <c r="AD17" s="239"/>
      <c r="AE17" s="170"/>
      <c r="AF17" s="183"/>
      <c r="AG17" s="170"/>
      <c r="AH17" s="189"/>
      <c r="AI17" s="189"/>
      <c r="AJ17" s="189"/>
    </row>
    <row r="18" spans="1:36">
      <c r="A18" s="170">
        <v>7956</v>
      </c>
      <c r="B18" s="170">
        <v>14482</v>
      </c>
      <c r="C18" s="170"/>
      <c r="D18" s="170"/>
      <c r="E18" s="170"/>
      <c r="F18" s="170"/>
      <c r="G18" s="170"/>
      <c r="H18" s="170"/>
      <c r="I18" s="170"/>
      <c r="J18" s="170"/>
      <c r="K18" s="170"/>
      <c r="L18" s="170"/>
      <c r="M18" s="170"/>
      <c r="N18" s="170"/>
      <c r="O18" s="1"/>
      <c r="P18" s="170"/>
      <c r="Q18" s="170"/>
      <c r="R18" s="170"/>
      <c r="S18" s="170"/>
      <c r="T18" s="182"/>
      <c r="U18" s="185"/>
      <c r="V18" s="188"/>
      <c r="W18" s="188"/>
      <c r="X18" s="170"/>
      <c r="Y18" s="170"/>
      <c r="Z18" s="236"/>
      <c r="AA18" s="192"/>
      <c r="AB18" s="239"/>
      <c r="AC18" s="239"/>
      <c r="AD18" s="239"/>
      <c r="AE18" s="170"/>
      <c r="AF18" s="183"/>
      <c r="AG18" s="170"/>
      <c r="AH18" s="189"/>
      <c r="AI18" s="189"/>
      <c r="AJ18" s="189"/>
    </row>
    <row r="19" spans="1:36">
      <c r="A19" s="170">
        <v>7956</v>
      </c>
      <c r="B19" s="170">
        <v>15253</v>
      </c>
      <c r="C19" s="170"/>
      <c r="D19" s="170"/>
      <c r="E19" s="170"/>
      <c r="F19" s="170"/>
      <c r="G19" s="170"/>
      <c r="H19" s="170"/>
      <c r="I19" s="170"/>
      <c r="J19" s="170"/>
      <c r="K19" s="170"/>
      <c r="L19" s="170"/>
      <c r="M19" s="170"/>
      <c r="N19" s="170"/>
      <c r="O19" s="1"/>
      <c r="P19" s="170"/>
      <c r="Q19" s="170"/>
      <c r="R19" s="170"/>
      <c r="S19" s="170"/>
      <c r="T19" s="182"/>
      <c r="U19" s="185"/>
      <c r="V19" s="188"/>
      <c r="W19" s="188"/>
      <c r="X19" s="170"/>
      <c r="Y19" s="170"/>
      <c r="Z19" s="236"/>
      <c r="AA19" s="192"/>
      <c r="AB19" s="239"/>
      <c r="AC19" s="239"/>
      <c r="AD19" s="239"/>
      <c r="AE19" s="170"/>
      <c r="AF19" s="183"/>
      <c r="AG19" s="170"/>
      <c r="AH19" s="189"/>
      <c r="AI19" s="189"/>
      <c r="AJ19" s="189"/>
    </row>
    <row r="20" spans="1:36">
      <c r="A20" s="183">
        <v>7956</v>
      </c>
      <c r="B20" s="183">
        <v>15254</v>
      </c>
      <c r="C20" s="183"/>
      <c r="D20" s="183"/>
      <c r="E20" s="170"/>
      <c r="F20" s="183"/>
      <c r="G20" s="183"/>
      <c r="H20" s="170"/>
      <c r="I20" s="170"/>
      <c r="J20" s="170"/>
      <c r="K20" s="170"/>
      <c r="L20" s="170"/>
      <c r="M20" s="170"/>
      <c r="N20" s="170"/>
      <c r="O20" s="1"/>
      <c r="P20" s="170"/>
      <c r="Q20" s="170"/>
      <c r="R20" s="183"/>
      <c r="S20" s="183"/>
      <c r="T20" s="182"/>
      <c r="U20" s="186"/>
      <c r="V20" s="189"/>
      <c r="W20" s="189"/>
      <c r="X20" s="170"/>
      <c r="Y20" s="170"/>
      <c r="Z20" s="237"/>
      <c r="AA20" s="193"/>
      <c r="AB20" s="240"/>
      <c r="AC20" s="240"/>
      <c r="AD20" s="240"/>
      <c r="AE20" s="183"/>
      <c r="AF20" s="183"/>
      <c r="AG20" s="170"/>
      <c r="AH20" s="189"/>
      <c r="AI20" s="189"/>
      <c r="AJ20" s="189"/>
    </row>
    <row r="21" spans="1:36">
      <c r="A21" s="183">
        <v>7956</v>
      </c>
      <c r="B21" s="183">
        <v>15255</v>
      </c>
      <c r="C21" s="183"/>
      <c r="D21" s="183"/>
      <c r="E21" s="183"/>
      <c r="F21" s="183"/>
      <c r="G21" s="183"/>
      <c r="H21" s="183"/>
      <c r="I21" s="183"/>
      <c r="J21" s="183"/>
      <c r="K21" s="183"/>
      <c r="L21" s="183"/>
      <c r="M21" s="183"/>
      <c r="N21" s="183"/>
      <c r="O21" s="183"/>
      <c r="P21" s="183"/>
      <c r="Q21" s="183"/>
      <c r="R21" s="183"/>
      <c r="S21" s="183"/>
      <c r="T21" s="184"/>
      <c r="U21" s="186"/>
      <c r="V21" s="190"/>
      <c r="W21" s="190"/>
      <c r="X21" s="183"/>
      <c r="Y21" s="183"/>
      <c r="Z21" s="237"/>
      <c r="AA21" s="194"/>
      <c r="AB21" s="240"/>
      <c r="AC21" s="240"/>
      <c r="AD21" s="240"/>
      <c r="AE21" s="183"/>
      <c r="AF21" s="183"/>
      <c r="AG21" s="183"/>
      <c r="AH21" s="190"/>
      <c r="AI21" s="190"/>
      <c r="AJ21" s="190"/>
    </row>
    <row r="22" spans="1:36">
      <c r="A22" s="183">
        <v>7956</v>
      </c>
      <c r="B22" s="183">
        <v>15256</v>
      </c>
      <c r="C22" s="183"/>
      <c r="D22" s="183"/>
      <c r="E22" s="183"/>
      <c r="F22" s="183"/>
      <c r="G22" s="183"/>
      <c r="H22" s="183"/>
      <c r="I22" s="183"/>
      <c r="J22" s="183"/>
      <c r="K22" s="183"/>
      <c r="L22" s="183"/>
      <c r="M22" s="183"/>
      <c r="N22" s="183"/>
      <c r="O22" s="183"/>
      <c r="P22" s="183"/>
      <c r="Q22" s="183"/>
      <c r="R22" s="183"/>
      <c r="S22" s="183"/>
      <c r="T22" s="184"/>
      <c r="U22" s="186"/>
      <c r="V22" s="189"/>
      <c r="W22" s="189"/>
      <c r="X22" s="183"/>
      <c r="Y22" s="183"/>
      <c r="Z22" s="237"/>
      <c r="AA22" s="193"/>
      <c r="AB22" s="240"/>
      <c r="AC22" s="240"/>
      <c r="AD22" s="240"/>
      <c r="AE22" s="183"/>
      <c r="AF22" s="183"/>
      <c r="AG22" s="183"/>
      <c r="AH22" s="189"/>
      <c r="AI22" s="189"/>
      <c r="AJ22" s="189"/>
    </row>
    <row r="23" spans="1:36">
      <c r="A23" s="183">
        <v>7956</v>
      </c>
      <c r="B23" s="183">
        <v>15257</v>
      </c>
      <c r="C23" s="183"/>
      <c r="D23" s="183"/>
      <c r="E23" s="183"/>
      <c r="F23" s="183"/>
      <c r="G23" s="183"/>
      <c r="H23" s="183"/>
      <c r="I23" s="183"/>
      <c r="J23" s="183"/>
      <c r="K23" s="183"/>
      <c r="L23" s="183"/>
      <c r="M23" s="183"/>
      <c r="N23" s="183"/>
      <c r="O23" s="183"/>
      <c r="P23" s="183"/>
      <c r="Q23" s="183"/>
      <c r="R23" s="183"/>
      <c r="S23" s="183"/>
      <c r="T23" s="184"/>
      <c r="U23" s="186"/>
      <c r="V23" s="189"/>
      <c r="W23" s="189"/>
      <c r="X23" s="183"/>
      <c r="Y23" s="183"/>
      <c r="Z23" s="237"/>
      <c r="AA23" s="193"/>
      <c r="AB23" s="240"/>
      <c r="AC23" s="240"/>
      <c r="AD23" s="240"/>
      <c r="AE23" s="183"/>
      <c r="AF23" s="183"/>
      <c r="AG23" s="183"/>
      <c r="AH23" s="189"/>
      <c r="AI23" s="189"/>
      <c r="AJ23" s="189"/>
    </row>
    <row r="24" spans="1:36">
      <c r="A24" s="183">
        <v>7956</v>
      </c>
      <c r="B24" s="183">
        <v>15258</v>
      </c>
      <c r="C24" s="183"/>
      <c r="D24" s="183"/>
      <c r="E24" s="183"/>
      <c r="F24" s="183"/>
      <c r="G24" s="183"/>
      <c r="H24" s="183"/>
      <c r="I24" s="183"/>
      <c r="J24" s="183"/>
      <c r="K24" s="183"/>
      <c r="L24" s="183"/>
      <c r="M24" s="183"/>
      <c r="N24" s="183"/>
      <c r="O24" s="183"/>
      <c r="P24" s="183"/>
      <c r="Q24" s="183"/>
      <c r="R24" s="183"/>
      <c r="S24" s="183"/>
      <c r="T24" s="184"/>
      <c r="U24" s="186"/>
      <c r="V24" s="189"/>
      <c r="W24" s="189"/>
      <c r="X24" s="183"/>
      <c r="Y24" s="183"/>
      <c r="Z24" s="237"/>
      <c r="AA24" s="193"/>
      <c r="AB24" s="240"/>
      <c r="AC24" s="240"/>
      <c r="AD24" s="240"/>
      <c r="AE24" s="183"/>
      <c r="AF24" s="183"/>
      <c r="AG24" s="183"/>
      <c r="AH24" s="189"/>
      <c r="AI24" s="189"/>
      <c r="AJ24" s="189"/>
    </row>
    <row r="25" spans="1:36">
      <c r="A25" s="183">
        <v>7956</v>
      </c>
      <c r="B25" s="183">
        <v>15259</v>
      </c>
      <c r="C25" s="183"/>
      <c r="D25" s="183"/>
      <c r="E25" s="183"/>
      <c r="F25" s="183"/>
      <c r="G25" s="183"/>
      <c r="H25" s="183"/>
      <c r="I25" s="183"/>
      <c r="J25" s="183"/>
      <c r="K25" s="183"/>
      <c r="L25" s="183"/>
      <c r="M25" s="183"/>
      <c r="N25" s="183"/>
      <c r="O25" s="183"/>
      <c r="P25" s="183"/>
      <c r="Q25" s="183"/>
      <c r="R25" s="183"/>
      <c r="S25" s="183"/>
      <c r="T25" s="1"/>
      <c r="U25" s="186"/>
      <c r="V25" s="189"/>
      <c r="W25" s="189"/>
      <c r="X25" s="183"/>
      <c r="Y25" s="183"/>
      <c r="Z25" s="237"/>
      <c r="AA25" s="193"/>
      <c r="AB25" s="240"/>
      <c r="AC25" s="240"/>
      <c r="AD25" s="240"/>
      <c r="AE25" s="183"/>
      <c r="AF25" s="183"/>
      <c r="AG25" s="183"/>
      <c r="AH25" s="189"/>
      <c r="AI25" s="189"/>
      <c r="AJ25" s="189"/>
    </row>
    <row r="26" spans="1:36">
      <c r="A26" s="183">
        <v>7956</v>
      </c>
      <c r="B26" s="183">
        <v>15260</v>
      </c>
      <c r="C26" s="183"/>
      <c r="D26" s="183"/>
      <c r="E26" s="183"/>
      <c r="F26" s="183"/>
      <c r="G26" s="183"/>
      <c r="H26" s="183"/>
      <c r="I26" s="183"/>
      <c r="J26" s="183"/>
      <c r="K26" s="183"/>
      <c r="L26" s="183"/>
      <c r="M26" s="183"/>
      <c r="N26" s="183"/>
      <c r="O26" s="183"/>
      <c r="P26" s="183"/>
      <c r="Q26" s="183"/>
      <c r="R26" s="183"/>
      <c r="S26" s="183"/>
      <c r="T26" s="183"/>
      <c r="U26" s="186"/>
      <c r="V26" s="189"/>
      <c r="W26" s="189"/>
      <c r="X26" s="183"/>
      <c r="Y26" s="183"/>
      <c r="Z26" s="237"/>
      <c r="AA26" s="193"/>
      <c r="AB26" s="240"/>
      <c r="AC26" s="240"/>
      <c r="AD26" s="240"/>
      <c r="AE26" s="183"/>
      <c r="AF26" s="183"/>
      <c r="AG26" s="183"/>
      <c r="AH26" s="189"/>
      <c r="AI26" s="189"/>
      <c r="AJ26" s="189"/>
    </row>
    <row r="27" spans="1:36">
      <c r="A27" s="183">
        <v>8700</v>
      </c>
      <c r="B27" s="183">
        <v>8705</v>
      </c>
      <c r="C27" s="183"/>
      <c r="D27" s="183"/>
      <c r="E27" s="183"/>
      <c r="F27" s="183"/>
      <c r="G27" s="183"/>
      <c r="H27" s="183"/>
      <c r="I27" s="183"/>
      <c r="J27" s="183"/>
      <c r="K27" s="183"/>
      <c r="L27" s="183"/>
      <c r="M27" s="183"/>
      <c r="N27" s="183"/>
      <c r="O27" s="183"/>
      <c r="P27" s="183"/>
      <c r="Q27" s="183"/>
      <c r="R27" s="183"/>
      <c r="S27" s="183"/>
      <c r="T27" s="183"/>
      <c r="U27" s="186"/>
      <c r="V27" s="189"/>
      <c r="W27" s="189"/>
      <c r="X27" s="183"/>
      <c r="Y27" s="183"/>
      <c r="Z27" s="237"/>
      <c r="AA27" s="193"/>
      <c r="AB27" s="240"/>
      <c r="AC27" s="240"/>
      <c r="AD27" s="240"/>
      <c r="AE27" s="183"/>
      <c r="AF27" s="183"/>
      <c r="AG27" s="183"/>
      <c r="AH27" s="189"/>
      <c r="AI27" s="189"/>
      <c r="AJ27" s="189"/>
    </row>
    <row r="28" spans="1:36">
      <c r="A28" s="183">
        <v>8700</v>
      </c>
      <c r="B28" s="183">
        <v>9451</v>
      </c>
      <c r="C28" s="183"/>
      <c r="D28" s="183"/>
      <c r="E28" s="183"/>
      <c r="F28" s="183"/>
      <c r="G28" s="183"/>
      <c r="H28" s="183"/>
      <c r="I28" s="183"/>
      <c r="J28" s="183"/>
      <c r="K28" s="183"/>
      <c r="L28" s="183"/>
      <c r="M28" s="183"/>
      <c r="N28" s="183"/>
      <c r="O28" s="183"/>
      <c r="P28" s="183"/>
      <c r="Q28" s="183"/>
      <c r="R28" s="183"/>
      <c r="S28" s="183"/>
      <c r="T28" s="183"/>
      <c r="U28" s="186"/>
      <c r="V28" s="189"/>
      <c r="W28" s="189"/>
      <c r="X28" s="183"/>
      <c r="Y28" s="183"/>
      <c r="Z28" s="237"/>
      <c r="AA28" s="193"/>
      <c r="AB28" s="240"/>
      <c r="AC28" s="240"/>
      <c r="AD28" s="240"/>
      <c r="AE28" s="183"/>
      <c r="AF28" s="183"/>
      <c r="AG28" s="183"/>
      <c r="AH28" s="189"/>
      <c r="AI28" s="189"/>
      <c r="AJ28" s="189"/>
    </row>
    <row r="29" spans="1:36">
      <c r="A29" s="183">
        <v>8700</v>
      </c>
      <c r="B29" s="183">
        <v>12535</v>
      </c>
      <c r="C29" s="183"/>
      <c r="D29" s="183"/>
      <c r="E29" s="183"/>
      <c r="F29" s="183"/>
      <c r="G29" s="183"/>
      <c r="H29" s="183"/>
      <c r="I29" s="183"/>
      <c r="J29" s="183"/>
      <c r="K29" s="183"/>
      <c r="L29" s="183"/>
      <c r="M29" s="183"/>
      <c r="N29" s="183"/>
      <c r="O29" s="183"/>
      <c r="P29" s="183"/>
      <c r="Q29" s="183"/>
      <c r="R29" s="183"/>
      <c r="S29" s="183"/>
      <c r="T29" s="183"/>
      <c r="U29" s="186"/>
      <c r="V29" s="189"/>
      <c r="W29" s="189"/>
      <c r="X29" s="183"/>
      <c r="Y29" s="183"/>
      <c r="Z29" s="237"/>
      <c r="AA29" s="193"/>
      <c r="AB29" s="240"/>
      <c r="AC29" s="240"/>
      <c r="AD29" s="240"/>
      <c r="AE29" s="183"/>
      <c r="AF29" s="183"/>
      <c r="AG29" s="183"/>
      <c r="AH29" s="189"/>
      <c r="AI29" s="189"/>
      <c r="AJ29" s="189"/>
    </row>
    <row r="30" spans="1:36">
      <c r="A30" s="183">
        <v>8700</v>
      </c>
      <c r="B30" s="183">
        <v>12956</v>
      </c>
      <c r="C30" s="183"/>
      <c r="D30" s="183"/>
      <c r="E30" s="183"/>
      <c r="F30" s="183"/>
      <c r="G30" s="183"/>
      <c r="H30" s="183"/>
      <c r="I30" s="183"/>
      <c r="J30" s="183"/>
      <c r="K30" s="183"/>
      <c r="L30" s="183"/>
      <c r="M30" s="183"/>
      <c r="N30" s="183"/>
      <c r="O30" s="183"/>
      <c r="P30" s="183"/>
      <c r="Q30" s="183"/>
      <c r="R30" s="183"/>
      <c r="S30" s="183"/>
      <c r="T30" s="183"/>
      <c r="U30" s="186"/>
      <c r="V30" s="189"/>
      <c r="W30" s="189"/>
      <c r="X30" s="183"/>
      <c r="Y30" s="183"/>
      <c r="Z30" s="237"/>
      <c r="AA30" s="193"/>
      <c r="AB30" s="240"/>
      <c r="AC30" s="240"/>
      <c r="AD30" s="240"/>
      <c r="AE30" s="183"/>
      <c r="AF30" s="183"/>
      <c r="AG30" s="183"/>
      <c r="AH30" s="189"/>
      <c r="AI30" s="189"/>
      <c r="AJ30" s="189"/>
    </row>
    <row r="31" spans="1:36">
      <c r="A31" s="183">
        <v>8700</v>
      </c>
      <c r="B31" s="183">
        <v>14483</v>
      </c>
      <c r="C31" s="183"/>
      <c r="D31" s="183"/>
      <c r="E31" s="183"/>
      <c r="F31" s="183"/>
      <c r="G31" s="183"/>
      <c r="H31" s="183"/>
      <c r="I31" s="183"/>
      <c r="J31" s="183"/>
      <c r="K31" s="183"/>
      <c r="L31" s="183"/>
      <c r="M31" s="183"/>
      <c r="N31" s="183"/>
      <c r="O31" s="183"/>
      <c r="P31" s="183"/>
      <c r="Q31" s="183"/>
      <c r="R31" s="183"/>
      <c r="S31" s="183"/>
      <c r="T31" s="183"/>
      <c r="U31" s="186"/>
      <c r="V31" s="189"/>
      <c r="W31" s="189"/>
      <c r="X31" s="183"/>
      <c r="Y31" s="183"/>
      <c r="Z31" s="237"/>
      <c r="AA31" s="193"/>
      <c r="AB31" s="240"/>
      <c r="AC31" s="240"/>
      <c r="AD31" s="240"/>
      <c r="AE31" s="183"/>
      <c r="AF31" s="183"/>
      <c r="AG31" s="183"/>
      <c r="AH31" s="189"/>
      <c r="AI31" s="189"/>
      <c r="AJ31" s="189"/>
    </row>
    <row r="32" spans="1:36">
      <c r="A32" s="183">
        <v>8700</v>
      </c>
      <c r="B32" s="183">
        <v>15235</v>
      </c>
      <c r="C32" s="183"/>
      <c r="D32" s="183"/>
      <c r="E32" s="183"/>
      <c r="F32" s="183"/>
      <c r="G32" s="183"/>
      <c r="H32" s="183"/>
      <c r="I32" s="183"/>
      <c r="J32" s="183"/>
      <c r="K32" s="183"/>
      <c r="L32" s="183"/>
      <c r="M32" s="183"/>
      <c r="N32" s="183"/>
      <c r="O32" s="183"/>
      <c r="P32" s="183"/>
      <c r="Q32" s="183"/>
      <c r="R32" s="183"/>
      <c r="S32" s="183"/>
      <c r="T32" s="183"/>
      <c r="U32" s="186"/>
      <c r="V32" s="189"/>
      <c r="W32" s="189"/>
      <c r="X32" s="183"/>
      <c r="Y32" s="183"/>
      <c r="Z32" s="237"/>
      <c r="AA32" s="193"/>
      <c r="AB32" s="240"/>
      <c r="AC32" s="240"/>
      <c r="AD32" s="240"/>
      <c r="AE32" s="183"/>
      <c r="AF32" s="183"/>
      <c r="AG32" s="183"/>
      <c r="AH32" s="189"/>
      <c r="AI32" s="189"/>
      <c r="AJ32" s="189"/>
    </row>
    <row r="33" spans="1:36">
      <c r="A33" s="183">
        <v>8700</v>
      </c>
      <c r="B33" s="183">
        <v>15236</v>
      </c>
      <c r="C33" s="183"/>
      <c r="D33" s="183"/>
      <c r="E33" s="183"/>
      <c r="F33" s="183"/>
      <c r="G33" s="183"/>
      <c r="H33" s="183"/>
      <c r="I33" s="183"/>
      <c r="J33" s="183"/>
      <c r="K33" s="183"/>
      <c r="L33" s="183"/>
      <c r="M33" s="183"/>
      <c r="N33" s="183"/>
      <c r="O33" s="183"/>
      <c r="P33" s="183"/>
      <c r="Q33" s="183"/>
      <c r="R33" s="183"/>
      <c r="S33" s="183"/>
      <c r="T33" s="183"/>
      <c r="U33" s="186"/>
      <c r="V33" s="189"/>
      <c r="W33" s="189"/>
      <c r="X33" s="183"/>
      <c r="Y33" s="183"/>
      <c r="Z33" s="237"/>
      <c r="AA33" s="193"/>
      <c r="AB33" s="240"/>
      <c r="AC33" s="240"/>
      <c r="AD33" s="240"/>
      <c r="AE33" s="183"/>
      <c r="AF33" s="183"/>
      <c r="AG33" s="183"/>
      <c r="AH33" s="189"/>
      <c r="AI33" s="189"/>
      <c r="AJ33" s="189"/>
    </row>
    <row r="34" spans="1:36">
      <c r="A34" s="183">
        <v>8700</v>
      </c>
      <c r="B34" s="183">
        <v>15237</v>
      </c>
      <c r="C34" s="183"/>
      <c r="D34" s="183"/>
      <c r="E34" s="183"/>
      <c r="F34" s="183"/>
      <c r="G34" s="183"/>
      <c r="H34" s="183"/>
      <c r="I34" s="183"/>
      <c r="J34" s="183"/>
      <c r="K34" s="183"/>
      <c r="L34" s="183"/>
      <c r="M34" s="183"/>
      <c r="N34" s="183"/>
      <c r="O34" s="183"/>
      <c r="P34" s="183"/>
      <c r="Q34" s="183"/>
      <c r="R34" s="183"/>
      <c r="S34" s="183"/>
      <c r="T34" s="183"/>
      <c r="U34" s="186"/>
      <c r="V34" s="189"/>
      <c r="W34" s="189"/>
      <c r="X34" s="183"/>
      <c r="Y34" s="183"/>
      <c r="Z34" s="237"/>
      <c r="AA34" s="193"/>
      <c r="AB34" s="240"/>
      <c r="AC34" s="240"/>
      <c r="AD34" s="240"/>
      <c r="AE34" s="183"/>
      <c r="AF34" s="183"/>
      <c r="AG34" s="183"/>
      <c r="AH34" s="189"/>
      <c r="AI34" s="189"/>
      <c r="AJ34" s="189"/>
    </row>
    <row r="35" spans="1:36">
      <c r="A35" s="183">
        <v>8700</v>
      </c>
      <c r="B35" s="183">
        <v>15238</v>
      </c>
      <c r="C35" s="183"/>
      <c r="D35" s="183"/>
      <c r="E35" s="183"/>
      <c r="F35" s="183"/>
      <c r="G35" s="183"/>
      <c r="H35" s="183"/>
      <c r="I35" s="183"/>
      <c r="J35" s="183"/>
      <c r="K35" s="183"/>
      <c r="L35" s="183"/>
      <c r="M35" s="183"/>
      <c r="N35" s="183"/>
      <c r="O35" s="183"/>
      <c r="P35" s="183"/>
      <c r="Q35" s="183"/>
      <c r="R35" s="183"/>
      <c r="S35" s="183"/>
      <c r="T35" s="183"/>
      <c r="U35" s="186"/>
      <c r="V35" s="189"/>
      <c r="W35" s="189"/>
      <c r="X35" s="183"/>
      <c r="Y35" s="183"/>
      <c r="Z35" s="237"/>
      <c r="AA35" s="193"/>
      <c r="AB35" s="240"/>
      <c r="AC35" s="240"/>
      <c r="AD35" s="240"/>
      <c r="AE35" s="183"/>
      <c r="AF35" s="183"/>
      <c r="AG35" s="183"/>
      <c r="AH35" s="189"/>
      <c r="AI35" s="189"/>
      <c r="AJ35" s="189"/>
    </row>
    <row r="36" spans="1:36">
      <c r="A36" s="183">
        <v>8700</v>
      </c>
      <c r="B36" s="183">
        <v>15239</v>
      </c>
      <c r="C36" s="183"/>
      <c r="D36" s="183"/>
      <c r="E36" s="183"/>
      <c r="F36" s="183"/>
      <c r="G36" s="183"/>
      <c r="H36" s="183"/>
      <c r="I36" s="183"/>
      <c r="J36" s="183"/>
      <c r="K36" s="183"/>
      <c r="L36" s="183"/>
      <c r="M36" s="183"/>
      <c r="N36" s="183"/>
      <c r="O36" s="183"/>
      <c r="P36" s="183"/>
      <c r="Q36" s="183"/>
      <c r="R36" s="183"/>
      <c r="S36" s="183"/>
      <c r="T36" s="183"/>
      <c r="U36" s="186"/>
      <c r="V36" s="189"/>
      <c r="W36" s="189"/>
      <c r="X36" s="183"/>
      <c r="Y36" s="183"/>
      <c r="Z36" s="237"/>
      <c r="AA36" s="193"/>
      <c r="AB36" s="240"/>
      <c r="AC36" s="240"/>
      <c r="AD36" s="240"/>
      <c r="AE36" s="183"/>
      <c r="AF36" s="183"/>
      <c r="AG36" s="183"/>
      <c r="AH36" s="189"/>
      <c r="AI36" s="189"/>
      <c r="AJ36" s="189"/>
    </row>
    <row r="37" spans="1:36">
      <c r="A37" s="183">
        <v>8700</v>
      </c>
      <c r="B37" s="183">
        <v>15240</v>
      </c>
      <c r="C37" s="183"/>
      <c r="D37" s="183"/>
      <c r="E37" s="183"/>
      <c r="F37" s="183"/>
      <c r="G37" s="183"/>
      <c r="H37" s="183"/>
      <c r="I37" s="183"/>
      <c r="J37" s="183"/>
      <c r="K37" s="183"/>
      <c r="L37" s="183"/>
      <c r="M37" s="183"/>
      <c r="N37" s="183"/>
      <c r="O37" s="183"/>
      <c r="P37" s="183"/>
      <c r="Q37" s="183"/>
      <c r="R37" s="183"/>
      <c r="S37" s="183"/>
      <c r="T37" s="183"/>
      <c r="U37" s="186"/>
      <c r="V37" s="189"/>
      <c r="W37" s="189"/>
      <c r="X37" s="183"/>
      <c r="Y37" s="183"/>
      <c r="Z37" s="237"/>
      <c r="AA37" s="193"/>
      <c r="AB37" s="240"/>
      <c r="AC37" s="240"/>
      <c r="AD37" s="240"/>
      <c r="AE37" s="183"/>
      <c r="AF37" s="183"/>
      <c r="AG37" s="183"/>
      <c r="AH37" s="189"/>
      <c r="AI37" s="189"/>
      <c r="AJ37" s="189"/>
    </row>
    <row r="38" spans="1:36">
      <c r="A38" s="183">
        <v>8700</v>
      </c>
      <c r="B38" s="183">
        <v>15241</v>
      </c>
      <c r="C38" s="183"/>
      <c r="D38" s="183"/>
      <c r="E38" s="183"/>
      <c r="F38" s="183"/>
      <c r="G38" s="183"/>
      <c r="H38" s="183"/>
      <c r="I38" s="183"/>
      <c r="J38" s="183"/>
      <c r="K38" s="183"/>
      <c r="L38" s="183"/>
      <c r="M38" s="183"/>
      <c r="N38" s="183"/>
      <c r="O38" s="183"/>
      <c r="P38" s="183"/>
      <c r="Q38" s="183"/>
      <c r="R38" s="183"/>
      <c r="S38" s="183"/>
      <c r="T38" s="183"/>
      <c r="U38" s="186"/>
      <c r="V38" s="189"/>
      <c r="W38" s="189"/>
      <c r="X38" s="183"/>
      <c r="Y38" s="183"/>
      <c r="Z38" s="237"/>
      <c r="AA38" s="193"/>
      <c r="AB38" s="240"/>
      <c r="AC38" s="240"/>
      <c r="AD38" s="240"/>
      <c r="AE38" s="183"/>
      <c r="AF38" s="183"/>
      <c r="AG38" s="183"/>
      <c r="AH38" s="189"/>
      <c r="AI38" s="189"/>
      <c r="AJ38" s="189"/>
    </row>
    <row r="39" spans="1:36">
      <c r="A39" s="183">
        <v>8700</v>
      </c>
      <c r="B39" s="183">
        <v>15242</v>
      </c>
      <c r="C39" s="183"/>
      <c r="D39" s="183"/>
      <c r="E39" s="183"/>
      <c r="F39" s="183"/>
      <c r="G39" s="183"/>
      <c r="H39" s="183"/>
      <c r="I39" s="183"/>
      <c r="J39" s="183"/>
      <c r="K39" s="183"/>
      <c r="L39" s="183"/>
      <c r="M39" s="183"/>
      <c r="N39" s="183"/>
      <c r="O39" s="183"/>
      <c r="P39" s="183"/>
      <c r="Q39" s="183"/>
      <c r="R39" s="183"/>
      <c r="S39" s="183"/>
      <c r="T39" s="183"/>
      <c r="U39" s="186"/>
      <c r="V39" s="189"/>
      <c r="W39" s="189"/>
      <c r="X39" s="183"/>
      <c r="Y39" s="183"/>
      <c r="Z39" s="237"/>
      <c r="AA39" s="193"/>
      <c r="AB39" s="240"/>
      <c r="AC39" s="240"/>
      <c r="AD39" s="240"/>
      <c r="AE39" s="183"/>
      <c r="AF39" s="183"/>
      <c r="AG39" s="183"/>
      <c r="AH39" s="189"/>
      <c r="AI39" s="189"/>
      <c r="AJ39" s="189"/>
    </row>
    <row r="40" spans="1:36">
      <c r="A40" s="183">
        <v>8694</v>
      </c>
      <c r="B40" s="183">
        <v>8699</v>
      </c>
      <c r="C40" s="183"/>
      <c r="D40" s="183"/>
      <c r="E40" s="183"/>
      <c r="F40" s="183"/>
      <c r="G40" s="183"/>
      <c r="H40" s="183"/>
      <c r="I40" s="183"/>
      <c r="J40" s="183"/>
      <c r="K40" s="183"/>
      <c r="L40" s="183"/>
      <c r="M40" s="183"/>
      <c r="N40" s="183"/>
      <c r="O40" s="183"/>
      <c r="P40" s="183"/>
      <c r="Q40" s="183"/>
      <c r="R40" s="183"/>
      <c r="S40" s="183"/>
      <c r="T40" s="183"/>
      <c r="U40" s="186"/>
      <c r="V40" s="189"/>
      <c r="W40" s="189"/>
      <c r="X40" s="183"/>
      <c r="Y40" s="183"/>
      <c r="Z40" s="237"/>
      <c r="AA40" s="193"/>
      <c r="AB40" s="240"/>
      <c r="AC40" s="240"/>
      <c r="AD40" s="240"/>
      <c r="AE40" s="183"/>
      <c r="AF40" s="183"/>
      <c r="AG40" s="183"/>
      <c r="AH40" s="189"/>
      <c r="AI40" s="189"/>
      <c r="AJ40" s="189"/>
    </row>
    <row r="41" spans="1:36">
      <c r="A41" s="183">
        <v>8694</v>
      </c>
      <c r="B41" s="183">
        <v>9452</v>
      </c>
      <c r="C41" s="183"/>
      <c r="D41" s="183"/>
      <c r="E41" s="183"/>
      <c r="F41" s="183"/>
      <c r="G41" s="183"/>
      <c r="H41" s="183"/>
      <c r="I41" s="183"/>
      <c r="J41" s="183"/>
      <c r="K41" s="183"/>
      <c r="L41" s="183"/>
      <c r="M41" s="183"/>
      <c r="N41" s="183"/>
      <c r="O41" s="183"/>
      <c r="P41" s="183"/>
      <c r="Q41" s="183"/>
      <c r="R41" s="183"/>
      <c r="S41" s="183"/>
      <c r="T41" s="183"/>
      <c r="U41" s="186"/>
      <c r="V41" s="189"/>
      <c r="W41" s="189"/>
      <c r="X41" s="183"/>
      <c r="Y41" s="183"/>
      <c r="Z41" s="237"/>
      <c r="AA41" s="193"/>
      <c r="AB41" s="240"/>
      <c r="AC41" s="240"/>
      <c r="AD41" s="240"/>
      <c r="AE41" s="183"/>
      <c r="AF41" s="183"/>
      <c r="AG41" s="183"/>
      <c r="AH41" s="189"/>
      <c r="AI41" s="189"/>
      <c r="AJ41" s="189"/>
    </row>
    <row r="42" spans="1:36">
      <c r="A42" s="183">
        <v>8694</v>
      </c>
      <c r="B42" s="183">
        <v>12532</v>
      </c>
      <c r="C42" s="183"/>
      <c r="D42" s="183"/>
      <c r="E42" s="183"/>
      <c r="F42" s="183"/>
      <c r="G42" s="183"/>
      <c r="H42" s="183"/>
      <c r="I42" s="183"/>
      <c r="J42" s="183"/>
      <c r="K42" s="183"/>
      <c r="L42" s="183"/>
      <c r="M42" s="183"/>
      <c r="N42" s="183"/>
      <c r="O42" s="183"/>
      <c r="P42" s="183"/>
      <c r="Q42" s="183"/>
      <c r="R42" s="183"/>
      <c r="S42" s="183"/>
      <c r="T42" s="183"/>
      <c r="U42" s="186"/>
      <c r="V42" s="189"/>
      <c r="W42" s="189"/>
      <c r="X42" s="183"/>
      <c r="Y42" s="183"/>
      <c r="Z42" s="237"/>
      <c r="AA42" s="193"/>
      <c r="AB42" s="240"/>
      <c r="AC42" s="240"/>
      <c r="AD42" s="240"/>
      <c r="AE42" s="183"/>
      <c r="AF42" s="183"/>
      <c r="AG42" s="183"/>
      <c r="AH42" s="189"/>
      <c r="AI42" s="189"/>
      <c r="AJ42" s="189"/>
    </row>
    <row r="43" spans="1:36">
      <c r="A43" s="183">
        <v>8694</v>
      </c>
      <c r="B43" s="183">
        <v>12533</v>
      </c>
      <c r="C43" s="183"/>
      <c r="D43" s="183"/>
      <c r="E43" s="183"/>
      <c r="F43" s="183"/>
      <c r="G43" s="183"/>
      <c r="H43" s="183"/>
      <c r="I43" s="183"/>
      <c r="J43" s="183"/>
      <c r="K43" s="183"/>
      <c r="L43" s="183"/>
      <c r="M43" s="183"/>
      <c r="N43" s="183"/>
      <c r="O43" s="183"/>
      <c r="P43" s="183"/>
      <c r="Q43" s="183"/>
      <c r="R43" s="183"/>
      <c r="S43" s="183"/>
      <c r="T43" s="183"/>
      <c r="U43" s="186"/>
      <c r="V43" s="189"/>
      <c r="W43" s="189"/>
      <c r="X43" s="183"/>
      <c r="Y43" s="183"/>
      <c r="Z43" s="237"/>
      <c r="AA43" s="193"/>
      <c r="AB43" s="240"/>
      <c r="AC43" s="240"/>
      <c r="AD43" s="240"/>
      <c r="AE43" s="183"/>
      <c r="AF43" s="183"/>
      <c r="AG43" s="183"/>
      <c r="AH43" s="189"/>
      <c r="AI43" s="189"/>
      <c r="AJ43" s="189"/>
    </row>
    <row r="44" spans="1:36">
      <c r="A44" s="183">
        <v>8694</v>
      </c>
      <c r="B44" s="183">
        <v>12534</v>
      </c>
      <c r="C44" s="183"/>
      <c r="D44" s="183"/>
      <c r="E44" s="183"/>
      <c r="F44" s="183"/>
      <c r="G44" s="183"/>
      <c r="H44" s="183"/>
      <c r="I44" s="183"/>
      <c r="J44" s="183"/>
      <c r="K44" s="183"/>
      <c r="L44" s="183"/>
      <c r="M44" s="183"/>
      <c r="N44" s="183"/>
      <c r="O44" s="183"/>
      <c r="P44" s="183"/>
      <c r="Q44" s="183"/>
      <c r="R44" s="183"/>
      <c r="S44" s="183"/>
      <c r="T44" s="183"/>
      <c r="U44" s="186"/>
      <c r="V44" s="189"/>
      <c r="W44" s="189"/>
      <c r="X44" s="183"/>
      <c r="Y44" s="183"/>
      <c r="Z44" s="237"/>
      <c r="AA44" s="193"/>
      <c r="AB44" s="240"/>
      <c r="AC44" s="240"/>
      <c r="AD44" s="240"/>
      <c r="AE44" s="183"/>
      <c r="AF44" s="183"/>
      <c r="AG44" s="183"/>
      <c r="AH44" s="189"/>
      <c r="AI44" s="189"/>
      <c r="AJ44" s="189"/>
    </row>
    <row r="45" spans="1:36">
      <c r="A45" s="183">
        <v>8694</v>
      </c>
      <c r="B45" s="183">
        <v>14342</v>
      </c>
      <c r="C45" s="183"/>
      <c r="D45" s="183"/>
      <c r="E45" s="183"/>
      <c r="F45" s="183"/>
      <c r="G45" s="183"/>
      <c r="H45" s="183"/>
      <c r="I45" s="183"/>
      <c r="J45" s="183"/>
      <c r="K45" s="183"/>
      <c r="L45" s="183"/>
      <c r="M45" s="183"/>
      <c r="N45" s="183"/>
      <c r="O45" s="183"/>
      <c r="P45" s="183"/>
      <c r="Q45" s="183"/>
      <c r="R45" s="183"/>
      <c r="S45" s="183"/>
      <c r="T45" s="183"/>
      <c r="U45" s="186"/>
      <c r="V45" s="189"/>
      <c r="W45" s="189"/>
      <c r="X45" s="183"/>
      <c r="Y45" s="183"/>
      <c r="Z45" s="237"/>
      <c r="AA45" s="193"/>
      <c r="AB45" s="240"/>
      <c r="AC45" s="240"/>
      <c r="AD45" s="240"/>
      <c r="AE45" s="183"/>
      <c r="AF45" s="183"/>
      <c r="AG45" s="183"/>
      <c r="AH45" s="189"/>
      <c r="AI45" s="189"/>
      <c r="AJ45" s="189"/>
    </row>
    <row r="46" spans="1:36">
      <c r="A46" s="183">
        <v>8694</v>
      </c>
      <c r="B46" s="183">
        <v>14394</v>
      </c>
      <c r="C46" s="183"/>
      <c r="D46" s="183"/>
      <c r="E46" s="183"/>
      <c r="F46" s="183"/>
      <c r="G46" s="183"/>
      <c r="H46" s="183"/>
      <c r="I46" s="183"/>
      <c r="J46" s="183"/>
      <c r="K46" s="183"/>
      <c r="L46" s="183"/>
      <c r="M46" s="183"/>
      <c r="N46" s="183"/>
      <c r="O46" s="183"/>
      <c r="P46" s="183"/>
      <c r="Q46" s="183"/>
      <c r="R46" s="183"/>
      <c r="S46" s="183"/>
      <c r="T46" s="183"/>
      <c r="U46" s="186"/>
      <c r="V46" s="189"/>
      <c r="W46" s="189"/>
      <c r="X46" s="183"/>
      <c r="Y46" s="183"/>
      <c r="Z46" s="237"/>
      <c r="AA46" s="193"/>
      <c r="AB46" s="240"/>
      <c r="AC46" s="240"/>
      <c r="AD46" s="240"/>
      <c r="AE46" s="183"/>
      <c r="AF46" s="183"/>
      <c r="AG46" s="183"/>
      <c r="AH46" s="189"/>
      <c r="AI46" s="189"/>
      <c r="AJ46" s="189"/>
    </row>
    <row r="47" spans="1:36">
      <c r="A47" s="183">
        <v>8694</v>
      </c>
      <c r="B47" s="183">
        <v>14481</v>
      </c>
      <c r="C47" s="183"/>
      <c r="D47" s="183"/>
      <c r="E47" s="183"/>
      <c r="F47" s="183"/>
      <c r="G47" s="183"/>
      <c r="H47" s="183"/>
      <c r="I47" s="183"/>
      <c r="J47" s="183"/>
      <c r="K47" s="183"/>
      <c r="L47" s="183"/>
      <c r="M47" s="183"/>
      <c r="N47" s="183"/>
      <c r="O47" s="183"/>
      <c r="P47" s="183"/>
      <c r="Q47" s="183"/>
      <c r="R47" s="183"/>
      <c r="S47" s="183"/>
      <c r="T47" s="183"/>
      <c r="U47" s="186"/>
      <c r="V47" s="189"/>
      <c r="W47" s="189"/>
      <c r="X47" s="183"/>
      <c r="Y47" s="183"/>
      <c r="Z47" s="237"/>
      <c r="AA47" s="193"/>
      <c r="AB47" s="240"/>
      <c r="AC47" s="240"/>
      <c r="AD47" s="240"/>
      <c r="AE47" s="183"/>
      <c r="AF47" s="183"/>
      <c r="AG47" s="183"/>
      <c r="AH47" s="189"/>
      <c r="AI47" s="189"/>
      <c r="AJ47" s="189"/>
    </row>
    <row r="48" spans="1:36">
      <c r="A48" s="183">
        <v>8694</v>
      </c>
      <c r="B48" s="183">
        <v>15247</v>
      </c>
      <c r="C48" s="183"/>
      <c r="D48" s="183"/>
      <c r="E48" s="183"/>
      <c r="F48" s="183"/>
      <c r="G48" s="183"/>
      <c r="H48" s="183"/>
      <c r="I48" s="183"/>
      <c r="J48" s="183"/>
      <c r="K48" s="183"/>
      <c r="L48" s="183"/>
      <c r="M48" s="183"/>
      <c r="N48" s="183"/>
      <c r="O48" s="183"/>
      <c r="P48" s="183"/>
      <c r="Q48" s="183"/>
      <c r="R48" s="183"/>
      <c r="S48" s="183"/>
      <c r="T48" s="183"/>
      <c r="U48" s="186"/>
      <c r="V48" s="189"/>
      <c r="W48" s="189"/>
      <c r="X48" s="183"/>
      <c r="Y48" s="183"/>
      <c r="Z48" s="237"/>
      <c r="AA48" s="193"/>
      <c r="AB48" s="240"/>
      <c r="AC48" s="240"/>
      <c r="AD48" s="240"/>
      <c r="AE48" s="183"/>
      <c r="AF48" s="183"/>
      <c r="AG48" s="183"/>
      <c r="AH48" s="189"/>
      <c r="AI48" s="189"/>
      <c r="AJ48" s="189"/>
    </row>
    <row r="49" spans="1:36">
      <c r="A49" s="183">
        <v>8694</v>
      </c>
      <c r="B49" s="183">
        <v>15248</v>
      </c>
      <c r="C49" s="183"/>
      <c r="D49" s="183"/>
      <c r="E49" s="183"/>
      <c r="F49" s="183"/>
      <c r="G49" s="183"/>
      <c r="H49" s="183"/>
      <c r="I49" s="183"/>
      <c r="J49" s="183"/>
      <c r="K49" s="183"/>
      <c r="L49" s="183"/>
      <c r="M49" s="183"/>
      <c r="N49" s="183"/>
      <c r="O49" s="183"/>
      <c r="P49" s="183"/>
      <c r="Q49" s="183"/>
      <c r="R49" s="183"/>
      <c r="S49" s="183"/>
      <c r="T49" s="183"/>
      <c r="U49" s="186"/>
      <c r="V49" s="189"/>
      <c r="W49" s="189"/>
      <c r="X49" s="183"/>
      <c r="Y49" s="183"/>
      <c r="Z49" s="237"/>
      <c r="AA49" s="193"/>
      <c r="AB49" s="240"/>
      <c r="AC49" s="240"/>
      <c r="AD49" s="240"/>
      <c r="AE49" s="183"/>
      <c r="AF49" s="183"/>
      <c r="AG49" s="183"/>
      <c r="AH49" s="189"/>
      <c r="AI49" s="189"/>
      <c r="AJ49" s="189"/>
    </row>
    <row r="50" spans="1:36">
      <c r="A50" s="183">
        <v>8694</v>
      </c>
      <c r="B50" s="183">
        <v>15249</v>
      </c>
      <c r="C50" s="183"/>
      <c r="D50" s="183"/>
      <c r="E50" s="183"/>
      <c r="F50" s="183"/>
      <c r="G50" s="183"/>
      <c r="H50" s="183"/>
      <c r="I50" s="183"/>
      <c r="J50" s="183"/>
      <c r="K50" s="183"/>
      <c r="L50" s="183"/>
      <c r="M50" s="183"/>
      <c r="N50" s="183"/>
      <c r="O50" s="183"/>
      <c r="P50" s="183"/>
      <c r="Q50" s="183"/>
      <c r="R50" s="183"/>
      <c r="S50" s="183"/>
      <c r="T50" s="183"/>
      <c r="U50" s="186"/>
      <c r="V50" s="189"/>
      <c r="W50" s="189"/>
      <c r="X50" s="183"/>
      <c r="Y50" s="183"/>
      <c r="Z50" s="237"/>
      <c r="AA50" s="193"/>
      <c r="AB50" s="240"/>
      <c r="AC50" s="240"/>
      <c r="AD50" s="240"/>
      <c r="AE50" s="183"/>
      <c r="AF50" s="183"/>
      <c r="AG50" s="183"/>
      <c r="AH50" s="189"/>
      <c r="AI50" s="189"/>
      <c r="AJ50" s="189"/>
    </row>
    <row r="51" spans="1:36">
      <c r="A51" s="183">
        <v>8694</v>
      </c>
      <c r="B51" s="183">
        <v>15250</v>
      </c>
      <c r="C51" s="183"/>
      <c r="D51" s="183"/>
      <c r="E51" s="183"/>
      <c r="F51" s="183"/>
      <c r="G51" s="183"/>
      <c r="H51" s="183"/>
      <c r="I51" s="183"/>
      <c r="J51" s="183"/>
      <c r="K51" s="183"/>
      <c r="L51" s="183"/>
      <c r="M51" s="183"/>
      <c r="N51" s="183"/>
      <c r="O51" s="183"/>
      <c r="P51" s="183"/>
      <c r="Q51" s="183"/>
      <c r="R51" s="183"/>
      <c r="S51" s="183"/>
      <c r="T51" s="183"/>
      <c r="U51" s="186"/>
      <c r="V51" s="189"/>
      <c r="W51" s="189"/>
      <c r="X51" s="183"/>
      <c r="Y51" s="183"/>
      <c r="Z51" s="237"/>
      <c r="AA51" s="193"/>
      <c r="AB51" s="240"/>
      <c r="AC51" s="240"/>
      <c r="AD51" s="240"/>
      <c r="AE51" s="183"/>
      <c r="AF51" s="183"/>
      <c r="AG51" s="183"/>
      <c r="AH51" s="189"/>
      <c r="AI51" s="189"/>
      <c r="AJ51" s="189"/>
    </row>
    <row r="52" spans="1:36">
      <c r="A52" s="183">
        <v>8861</v>
      </c>
      <c r="B52" s="183">
        <v>9113</v>
      </c>
      <c r="C52" s="183"/>
      <c r="D52" s="183"/>
      <c r="E52" s="183"/>
      <c r="F52" s="183"/>
      <c r="G52" s="183"/>
      <c r="H52" s="183"/>
      <c r="I52" s="183"/>
      <c r="J52" s="183"/>
      <c r="K52" s="183"/>
      <c r="L52" s="183"/>
      <c r="M52" s="183"/>
      <c r="N52" s="183"/>
      <c r="O52" s="183"/>
      <c r="P52" s="183"/>
      <c r="Q52" s="183"/>
      <c r="R52" s="183"/>
      <c r="S52" s="183"/>
      <c r="T52" s="183"/>
      <c r="U52" s="186"/>
      <c r="V52" s="189"/>
      <c r="W52" s="189"/>
      <c r="X52" s="183"/>
      <c r="Y52" s="183"/>
      <c r="Z52" s="237"/>
      <c r="AA52" s="193"/>
      <c r="AB52" s="240"/>
      <c r="AC52" s="240"/>
      <c r="AD52" s="240"/>
      <c r="AE52" s="183"/>
      <c r="AF52" s="183"/>
      <c r="AG52" s="183"/>
      <c r="AH52" s="189"/>
      <c r="AI52" s="189"/>
      <c r="AJ52" s="189"/>
    </row>
    <row r="53" spans="1:36">
      <c r="A53" s="183">
        <v>8861</v>
      </c>
      <c r="B53" s="183">
        <v>9303</v>
      </c>
      <c r="C53" s="183"/>
      <c r="D53" s="183"/>
      <c r="E53" s="183"/>
      <c r="F53" s="183"/>
      <c r="G53" s="183"/>
      <c r="H53" s="183"/>
      <c r="I53" s="183"/>
      <c r="J53" s="183"/>
      <c r="K53" s="183"/>
      <c r="L53" s="183"/>
      <c r="M53" s="183"/>
      <c r="N53" s="183"/>
      <c r="O53" s="183"/>
      <c r="P53" s="183"/>
      <c r="Q53" s="183"/>
      <c r="R53" s="183"/>
      <c r="S53" s="183"/>
      <c r="T53" s="183"/>
      <c r="U53" s="186"/>
      <c r="V53" s="189"/>
      <c r="W53" s="189"/>
      <c r="X53" s="183"/>
      <c r="Y53" s="183"/>
      <c r="Z53" s="237"/>
      <c r="AA53" s="193"/>
      <c r="AB53" s="240"/>
      <c r="AC53" s="240"/>
      <c r="AD53" s="240"/>
      <c r="AE53" s="183"/>
      <c r="AF53" s="183"/>
      <c r="AG53" s="183"/>
      <c r="AH53" s="189"/>
      <c r="AI53" s="189"/>
      <c r="AJ53" s="189"/>
    </row>
    <row r="54" spans="1:36">
      <c r="A54" s="183">
        <v>8861</v>
      </c>
      <c r="B54" s="183">
        <v>9414</v>
      </c>
      <c r="C54" s="183"/>
      <c r="D54" s="183"/>
      <c r="E54" s="183"/>
      <c r="F54" s="183"/>
      <c r="G54" s="183"/>
      <c r="H54" s="183"/>
      <c r="I54" s="183"/>
      <c r="J54" s="183"/>
      <c r="K54" s="183"/>
      <c r="L54" s="183"/>
      <c r="M54" s="183"/>
      <c r="N54" s="183"/>
      <c r="O54" s="183"/>
      <c r="P54" s="183"/>
      <c r="Q54" s="183"/>
      <c r="R54" s="183"/>
      <c r="S54" s="183"/>
      <c r="T54" s="183"/>
      <c r="U54" s="186"/>
      <c r="V54" s="189"/>
      <c r="W54" s="189"/>
      <c r="X54" s="183"/>
      <c r="Y54" s="183"/>
      <c r="Z54" s="237"/>
      <c r="AA54" s="193"/>
      <c r="AB54" s="240"/>
      <c r="AC54" s="240"/>
      <c r="AD54" s="240"/>
      <c r="AE54" s="183"/>
      <c r="AF54" s="183"/>
      <c r="AG54" s="183"/>
      <c r="AH54" s="189"/>
      <c r="AI54" s="189"/>
      <c r="AJ54" s="189"/>
    </row>
    <row r="55" spans="1:36">
      <c r="A55" s="183">
        <v>8861</v>
      </c>
      <c r="B55" s="183">
        <v>9420</v>
      </c>
      <c r="C55" s="183"/>
      <c r="D55" s="183"/>
      <c r="E55" s="183"/>
      <c r="F55" s="183"/>
      <c r="G55" s="183"/>
      <c r="H55" s="183"/>
      <c r="I55" s="183"/>
      <c r="J55" s="183"/>
      <c r="K55" s="183"/>
      <c r="L55" s="183"/>
      <c r="M55" s="183"/>
      <c r="N55" s="183"/>
      <c r="O55" s="183"/>
      <c r="P55" s="183"/>
      <c r="Q55" s="183"/>
      <c r="R55" s="183"/>
      <c r="S55" s="183"/>
      <c r="T55" s="183"/>
      <c r="U55" s="186"/>
      <c r="V55" s="189"/>
      <c r="W55" s="189"/>
      <c r="X55" s="183"/>
      <c r="Y55" s="183"/>
      <c r="Z55" s="237"/>
      <c r="AA55" s="193"/>
      <c r="AB55" s="240"/>
      <c r="AC55" s="240"/>
      <c r="AD55" s="240"/>
      <c r="AE55" s="183"/>
      <c r="AF55" s="183"/>
      <c r="AG55" s="183"/>
      <c r="AH55" s="189"/>
      <c r="AI55" s="189"/>
      <c r="AJ55" s="189"/>
    </row>
    <row r="56" spans="1:36">
      <c r="A56" s="183">
        <v>8861</v>
      </c>
      <c r="B56" s="183">
        <v>9421</v>
      </c>
      <c r="C56" s="183"/>
      <c r="D56" s="183"/>
      <c r="E56" s="183"/>
      <c r="F56" s="183"/>
      <c r="G56" s="183"/>
      <c r="H56" s="183"/>
      <c r="I56" s="183"/>
      <c r="J56" s="183"/>
      <c r="K56" s="183"/>
      <c r="L56" s="183"/>
      <c r="M56" s="183"/>
      <c r="N56" s="183"/>
      <c r="O56" s="183"/>
      <c r="P56" s="183"/>
      <c r="Q56" s="183"/>
      <c r="R56" s="183"/>
      <c r="S56" s="183"/>
      <c r="T56" s="183"/>
      <c r="U56" s="186"/>
      <c r="V56" s="189"/>
      <c r="W56" s="189"/>
      <c r="X56" s="183"/>
      <c r="Y56" s="183"/>
      <c r="Z56" s="237"/>
      <c r="AA56" s="193"/>
      <c r="AB56" s="240"/>
      <c r="AC56" s="240"/>
      <c r="AD56" s="240"/>
      <c r="AE56" s="183"/>
      <c r="AF56" s="183"/>
      <c r="AG56" s="183"/>
      <c r="AH56" s="189"/>
      <c r="AI56" s="189"/>
      <c r="AJ56" s="189"/>
    </row>
    <row r="1048572" spans="12:14">
      <c r="L1048572" s="5"/>
      <c r="N1048572" s="4"/>
    </row>
  </sheetData>
  <sheetProtection formatColumns="0"/>
  <customSheetViews>
    <customSheetView guid="{AE318230-F718-49FC-82EB-7CAC3DCD05F1}" showGridLines="0" hiddenRows="1">
      <selection sqref="A1:B1"/>
      <pageMargins left="0.7" right="0.7" top="0.75" bottom="0.75" header="0.3" footer="0.3"/>
      <pageSetup paperSize="9" orientation="portrait" verticalDpi="0" r:id="rId1"/>
    </customSheetView>
  </customSheetViews>
  <dataValidations count="15">
    <dataValidation type="list" allowBlank="1" showInputMessage="1" showErrorMessage="1" sqref="L1048572:L1048576" xr:uid="{00000000-0002-0000-0400-000000000000}">
      <formula1>Stock_Exchange_Gov_Bonds</formula1>
    </dataValidation>
    <dataValidation type="list" allowBlank="1" showInputMessage="1" showErrorMessage="1" sqref="J2:J20" xr:uid="{00000000-0002-0000-0400-000001000000}">
      <formula1>israel_abroad</formula1>
    </dataValidation>
    <dataValidation type="list" allowBlank="1" showInputMessage="1" showErrorMessage="1" sqref="N1048572:N1048576 N2:N20" xr:uid="{00000000-0002-0000-0400-000002000000}">
      <formula1>Holding_interest</formula1>
    </dataValidation>
    <dataValidation type="list" allowBlank="1" showInputMessage="1" showErrorMessage="1" sqref="P2:P20" xr:uid="{00000000-0002-0000-0400-000003000000}">
      <formula1>Rating_Agency</formula1>
    </dataValidation>
    <dataValidation type="list" allowBlank="1" showInputMessage="1" showErrorMessage="1" sqref="Q2:Q20" xr:uid="{00000000-0002-0000-0400-000004000000}">
      <formula1>What_is_rated</formula1>
    </dataValidation>
    <dataValidation type="list" allowBlank="1" showInputMessage="1" showErrorMessage="1" sqref="AG9:AG20 AG2:AG6" xr:uid="{00000000-0002-0000-0400-000005000000}">
      <formula1>In_the_books</formula1>
    </dataValidation>
    <dataValidation type="list" allowBlank="1" showInputMessage="1" showErrorMessage="1" sqref="K2:K20" xr:uid="{00000000-0002-0000-0400-000006000000}">
      <formula1>Country_list</formula1>
    </dataValidation>
    <dataValidation type="list" allowBlank="1" showInputMessage="1" showErrorMessage="1" sqref="T2:T20" xr:uid="{00000000-0002-0000-0400-000007000000}">
      <formula1>Underlying_Interest_Rates</formula1>
    </dataValidation>
    <dataValidation type="list" allowBlank="1" showInputMessage="1" showErrorMessage="1" sqref="Y2:Y20" xr:uid="{00000000-0002-0000-0400-000008000000}">
      <formula1>Yes_No_Bad_Debt</formula1>
    </dataValidation>
    <dataValidation type="list" allowBlank="1" showInputMessage="1" showErrorMessage="1" sqref="X2:X20" xr:uid="{00000000-0002-0000-0400-000009000000}">
      <formula1>Subordination_Risk</formula1>
    </dataValidation>
    <dataValidation type="list" allowBlank="1" showInputMessage="1" showErrorMessage="1" sqref="E2:E20" xr:uid="{00000000-0002-0000-0400-00000A000000}">
      <formula1>Issuer_Number_Type_2</formula1>
    </dataValidation>
    <dataValidation type="list" allowBlank="1" showInputMessage="1" showErrorMessage="1" sqref="H3:H20" xr:uid="{00000000-0002-0000-0400-00000B000000}">
      <formula1>Type_of_Security_ID_Fund</formula1>
    </dataValidation>
    <dataValidation type="list" allowBlank="1" showInputMessage="1" showErrorMessage="1" sqref="H2" xr:uid="{00000000-0002-0000-0400-00000C000000}">
      <formula1>Security_ID_Number_Type</formula1>
    </dataValidation>
    <dataValidation type="list" allowBlank="1" showInputMessage="1" showErrorMessage="1" sqref="M2:M20" xr:uid="{00000000-0002-0000-0400-00000D000000}">
      <formula1>Industry_Sector</formula1>
    </dataValidation>
    <dataValidation type="list" allowBlank="1" showInputMessage="1" showErrorMessage="1" sqref="L2:L20" xr:uid="{00000000-0002-0000-0400-00000E000000}">
      <formula1>Stock_Exchange</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F000000}">
          <x14:formula1>
            <xm:f>'אפשרויות בחירה'!$C$870:$C$873</xm:f>
          </x14:formula1>
          <xm:sqref>I2:I20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J6105"/>
  <sheetViews>
    <sheetView rightToLeft="1" zoomScale="85" zoomScaleNormal="85" workbookViewId="0">
      <pane ySplit="1" topLeftCell="A2" activePane="bottomLeft" state="frozen"/>
      <selection pane="bottomLeft"/>
    </sheetView>
  </sheetViews>
  <sheetFormatPr defaultColWidth="11.625" defaultRowHeight="12.75"/>
  <cols>
    <col min="1" max="1" width="11.25" style="132" bestFit="1" customWidth="1"/>
    <col min="2" max="2" width="9.25" style="132" bestFit="1" customWidth="1"/>
    <col min="3" max="3" width="28.75" style="132" customWidth="1"/>
    <col min="4" max="4" width="13" style="132" customWidth="1"/>
    <col min="5" max="5" width="9.125" style="132" bestFit="1" customWidth="1"/>
    <col min="6" max="6" width="14.125" style="132" customWidth="1"/>
    <col min="7" max="7" width="15.125" style="132" bestFit="1" customWidth="1"/>
    <col min="8" max="8" width="11" style="132" bestFit="1" customWidth="1"/>
    <col min="9" max="9" width="29.375" style="132" bestFit="1" customWidth="1"/>
    <col min="10" max="10" width="8.75" style="132" bestFit="1" customWidth="1"/>
    <col min="11" max="11" width="12.625" style="132" customWidth="1"/>
    <col min="12" max="12" width="6.875" style="132" bestFit="1" customWidth="1"/>
    <col min="13" max="13" width="9.375" style="132" bestFit="1" customWidth="1"/>
    <col min="14" max="14" width="24.125" style="132" customWidth="1"/>
    <col min="15" max="15" width="7.25" style="132" customWidth="1"/>
    <col min="16" max="16" width="6" style="132" bestFit="1" customWidth="1"/>
    <col min="17" max="17" width="14.25" style="132" customWidth="1"/>
    <col min="18" max="18" width="10.125" style="132" bestFit="1" customWidth="1"/>
    <col min="19" max="19" width="9.875" style="132" bestFit="1" customWidth="1"/>
    <col min="20" max="20" width="11.875" style="174" bestFit="1" customWidth="1"/>
    <col min="21" max="21" width="10.125" style="178" bestFit="1" customWidth="1"/>
    <col min="22" max="22" width="9.25" style="149" bestFit="1" customWidth="1"/>
    <col min="23" max="23" width="10.375" style="160" bestFit="1" customWidth="1"/>
    <col min="24" max="24" width="14.375" style="132" customWidth="1"/>
    <col min="25" max="25" width="11.25" style="132" bestFit="1" customWidth="1"/>
    <col min="26" max="30" width="14.625" style="158" bestFit="1" customWidth="1"/>
    <col min="31" max="32" width="10.875" style="132" bestFit="1" customWidth="1"/>
    <col min="33" max="33" width="10.625" style="132" bestFit="1" customWidth="1"/>
    <col min="34" max="36" width="10.875" style="231" bestFit="1" customWidth="1"/>
    <col min="37" max="16384" width="11.625" style="132"/>
  </cols>
  <sheetData>
    <row r="1" spans="1:36" ht="66.75" customHeight="1">
      <c r="A1" s="14" t="s">
        <v>667</v>
      </c>
      <c r="B1" s="14" t="s">
        <v>0</v>
      </c>
      <c r="C1" s="14" t="s">
        <v>740</v>
      </c>
      <c r="D1" s="14" t="s">
        <v>2</v>
      </c>
      <c r="E1" s="14" t="s">
        <v>756</v>
      </c>
      <c r="F1" s="14" t="s">
        <v>1163</v>
      </c>
      <c r="G1" s="14" t="s">
        <v>29</v>
      </c>
      <c r="H1" s="14" t="s">
        <v>28</v>
      </c>
      <c r="I1" s="14" t="s">
        <v>1</v>
      </c>
      <c r="J1" s="14" t="s">
        <v>620</v>
      </c>
      <c r="K1" s="14" t="s">
        <v>621</v>
      </c>
      <c r="L1" s="14" t="s">
        <v>625</v>
      </c>
      <c r="M1" s="14" t="s">
        <v>5</v>
      </c>
      <c r="N1" s="14" t="s">
        <v>9</v>
      </c>
      <c r="O1" s="14" t="s">
        <v>622</v>
      </c>
      <c r="P1" s="14" t="s">
        <v>6</v>
      </c>
      <c r="Q1" s="14" t="s">
        <v>8</v>
      </c>
      <c r="R1" s="14" t="s">
        <v>1164</v>
      </c>
      <c r="S1" s="14" t="s">
        <v>396</v>
      </c>
      <c r="T1" s="173" t="s">
        <v>13</v>
      </c>
      <c r="U1" s="127" t="s">
        <v>421</v>
      </c>
      <c r="V1" s="125" t="s">
        <v>14</v>
      </c>
      <c r="W1" s="125" t="s">
        <v>637</v>
      </c>
      <c r="X1" s="14" t="s">
        <v>942</v>
      </c>
      <c r="Y1" s="14" t="s">
        <v>685</v>
      </c>
      <c r="Z1" s="175" t="s">
        <v>789</v>
      </c>
      <c r="AA1" s="175" t="s">
        <v>11</v>
      </c>
      <c r="AB1" s="175" t="s">
        <v>15</v>
      </c>
      <c r="AC1" s="175" t="s">
        <v>955</v>
      </c>
      <c r="AD1" s="175" t="s">
        <v>1171</v>
      </c>
      <c r="AE1" s="14" t="s">
        <v>1172</v>
      </c>
      <c r="AF1" s="14" t="s">
        <v>804</v>
      </c>
      <c r="AG1" s="14" t="s">
        <v>26</v>
      </c>
      <c r="AH1" s="228" t="s">
        <v>18</v>
      </c>
      <c r="AI1" s="228" t="s">
        <v>19</v>
      </c>
      <c r="AJ1" s="228" t="s">
        <v>30</v>
      </c>
    </row>
    <row r="2" spans="1:36" ht="13.5" thickBot="1">
      <c r="A2" s="153">
        <v>7956</v>
      </c>
      <c r="B2" s="153">
        <v>7963</v>
      </c>
      <c r="C2" s="141" t="s">
        <v>1278</v>
      </c>
      <c r="D2" s="141">
        <v>520036104</v>
      </c>
      <c r="E2" s="141" t="s">
        <v>429</v>
      </c>
      <c r="F2" s="141" t="s">
        <v>1281</v>
      </c>
      <c r="G2" s="141" t="s">
        <v>3236</v>
      </c>
      <c r="H2" s="141" t="s">
        <v>76</v>
      </c>
      <c r="I2" s="141" t="s">
        <v>228</v>
      </c>
      <c r="J2" s="141" t="s">
        <v>53</v>
      </c>
      <c r="K2" s="141" t="s">
        <v>53</v>
      </c>
      <c r="L2" s="141" t="s">
        <v>821</v>
      </c>
      <c r="M2" s="141" t="s">
        <v>311</v>
      </c>
      <c r="N2" s="141" t="s">
        <v>140</v>
      </c>
      <c r="O2" s="141" t="s">
        <v>62</v>
      </c>
      <c r="P2" s="141" t="s">
        <v>1280</v>
      </c>
      <c r="Q2" s="141" t="s">
        <v>65</v>
      </c>
      <c r="R2" s="141" t="s">
        <v>57</v>
      </c>
      <c r="S2" s="141" t="s">
        <v>1206</v>
      </c>
      <c r="T2" s="227">
        <v>0.499</v>
      </c>
      <c r="U2" s="146">
        <v>45748</v>
      </c>
      <c r="V2" s="147">
        <v>6.2300000000000001E-2</v>
      </c>
      <c r="W2" s="209">
        <v>6.3399999999999998E-2</v>
      </c>
      <c r="X2" s="141" t="s">
        <v>636</v>
      </c>
      <c r="Y2" s="141"/>
      <c r="Z2" s="148">
        <v>15000</v>
      </c>
      <c r="AA2" s="148">
        <v>1</v>
      </c>
      <c r="AB2" s="148">
        <v>100</v>
      </c>
      <c r="AC2" s="148">
        <v>0.46725</v>
      </c>
      <c r="AD2" s="148">
        <v>15.46725</v>
      </c>
      <c r="AE2" s="151"/>
      <c r="AF2" s="151"/>
      <c r="AG2" s="141" t="s">
        <v>17</v>
      </c>
      <c r="AH2" s="229">
        <v>9.4327226620124406E-5</v>
      </c>
      <c r="AI2" s="229">
        <v>4.2823613588261434E-3</v>
      </c>
      <c r="AJ2" s="229">
        <v>2.8390182402848496E-4</v>
      </c>
    </row>
    <row r="3" spans="1:36" ht="13.5" thickBot="1">
      <c r="A3" s="153">
        <v>7956</v>
      </c>
      <c r="B3" s="153">
        <v>7963</v>
      </c>
      <c r="C3" s="141" t="s">
        <v>1401</v>
      </c>
      <c r="D3" s="141">
        <v>1905761</v>
      </c>
      <c r="E3" s="141" t="s">
        <v>430</v>
      </c>
      <c r="F3" s="141" t="s">
        <v>1402</v>
      </c>
      <c r="G3" s="141" t="s">
        <v>3237</v>
      </c>
      <c r="H3" s="141" t="s">
        <v>76</v>
      </c>
      <c r="I3" s="141" t="s">
        <v>228</v>
      </c>
      <c r="J3" s="141" t="s">
        <v>53</v>
      </c>
      <c r="K3" s="141" t="s">
        <v>314</v>
      </c>
      <c r="L3" s="141" t="s">
        <v>821</v>
      </c>
      <c r="M3" s="141" t="s">
        <v>311</v>
      </c>
      <c r="N3" s="141" t="s">
        <v>652</v>
      </c>
      <c r="O3" s="141" t="s">
        <v>62</v>
      </c>
      <c r="P3" s="141" t="s">
        <v>1288</v>
      </c>
      <c r="Q3" s="141" t="s">
        <v>65</v>
      </c>
      <c r="R3" s="141" t="s">
        <v>57</v>
      </c>
      <c r="S3" s="141" t="s">
        <v>1206</v>
      </c>
      <c r="T3" s="227">
        <v>0.63700000000000001</v>
      </c>
      <c r="U3" s="146">
        <v>45991</v>
      </c>
      <c r="V3" s="147">
        <v>5.8000000000000003E-2</v>
      </c>
      <c r="W3" s="209">
        <v>0.06</v>
      </c>
      <c r="X3" s="141" t="s">
        <v>636</v>
      </c>
      <c r="Y3" s="141"/>
      <c r="Z3" s="148">
        <v>181940</v>
      </c>
      <c r="AA3" s="148">
        <v>1</v>
      </c>
      <c r="AB3" s="148">
        <v>101.87</v>
      </c>
      <c r="AC3" s="148">
        <v>0</v>
      </c>
      <c r="AD3" s="148">
        <v>185.34227999999999</v>
      </c>
      <c r="AE3" s="151"/>
      <c r="AF3" s="151"/>
      <c r="AG3" s="141" t="s">
        <v>17</v>
      </c>
      <c r="AH3" s="229">
        <v>1.0406893519999999E-3</v>
      </c>
      <c r="AI3" s="229">
        <v>5.1315044240491076E-2</v>
      </c>
      <c r="AJ3" s="229">
        <v>3.4019629449999998E-3</v>
      </c>
    </row>
    <row r="4" spans="1:36" ht="13.5" thickBot="1">
      <c r="A4" s="153">
        <v>7956</v>
      </c>
      <c r="B4" s="153">
        <v>7963</v>
      </c>
      <c r="C4" s="141" t="s">
        <v>1291</v>
      </c>
      <c r="D4" s="141">
        <v>514290345</v>
      </c>
      <c r="E4" s="141" t="s">
        <v>429</v>
      </c>
      <c r="F4" s="141" t="s">
        <v>1292</v>
      </c>
      <c r="G4" s="141" t="s">
        <v>3238</v>
      </c>
      <c r="H4" s="141" t="s">
        <v>76</v>
      </c>
      <c r="I4" s="141" t="s">
        <v>228</v>
      </c>
      <c r="J4" s="141" t="s">
        <v>53</v>
      </c>
      <c r="K4" s="141" t="s">
        <v>53</v>
      </c>
      <c r="L4" s="141" t="s">
        <v>821</v>
      </c>
      <c r="M4" s="141" t="s">
        <v>311</v>
      </c>
      <c r="N4" s="141" t="s">
        <v>269</v>
      </c>
      <c r="O4" s="141" t="s">
        <v>62</v>
      </c>
      <c r="P4" s="141" t="s">
        <v>1310</v>
      </c>
      <c r="Q4" s="141" t="s">
        <v>65</v>
      </c>
      <c r="R4" s="141" t="s">
        <v>57</v>
      </c>
      <c r="S4" s="141" t="s">
        <v>1206</v>
      </c>
      <c r="T4" s="227">
        <v>0.82099999999999995</v>
      </c>
      <c r="U4" s="146">
        <v>46965</v>
      </c>
      <c r="V4" s="147">
        <v>3.61E-2</v>
      </c>
      <c r="W4" s="209">
        <v>5.1900000000000002E-2</v>
      </c>
      <c r="X4" s="141" t="s">
        <v>636</v>
      </c>
      <c r="Y4" s="141"/>
      <c r="Z4" s="148">
        <v>524260</v>
      </c>
      <c r="AA4" s="148">
        <v>1</v>
      </c>
      <c r="AB4" s="148">
        <v>99.39</v>
      </c>
      <c r="AC4" s="148">
        <v>0</v>
      </c>
      <c r="AD4" s="148">
        <v>521.06200999999999</v>
      </c>
      <c r="AE4" s="151"/>
      <c r="AF4" s="151"/>
      <c r="AG4" s="141" t="s">
        <v>17</v>
      </c>
      <c r="AH4" s="229">
        <v>6.83074918E-4</v>
      </c>
      <c r="AI4" s="229">
        <v>0.14426454716748496</v>
      </c>
      <c r="AJ4" s="229">
        <v>9.5641083619999994E-3</v>
      </c>
    </row>
    <row r="5" spans="1:36" ht="13.5" thickBot="1">
      <c r="A5" s="153">
        <v>7956</v>
      </c>
      <c r="B5" s="153">
        <v>7963</v>
      </c>
      <c r="C5" s="141" t="s">
        <v>1388</v>
      </c>
      <c r="D5" s="141">
        <v>514065283</v>
      </c>
      <c r="E5" s="141" t="s">
        <v>429</v>
      </c>
      <c r="F5" s="141" t="s">
        <v>1418</v>
      </c>
      <c r="G5" s="141" t="s">
        <v>3239</v>
      </c>
      <c r="H5" s="141" t="s">
        <v>76</v>
      </c>
      <c r="I5" s="141" t="s">
        <v>228</v>
      </c>
      <c r="J5" s="141" t="s">
        <v>53</v>
      </c>
      <c r="K5" s="141" t="s">
        <v>53</v>
      </c>
      <c r="L5" s="141" t="s">
        <v>821</v>
      </c>
      <c r="M5" s="141" t="s">
        <v>311</v>
      </c>
      <c r="N5" s="141" t="s">
        <v>75</v>
      </c>
      <c r="O5" s="141" t="s">
        <v>62</v>
      </c>
      <c r="P5" s="141" t="s">
        <v>1288</v>
      </c>
      <c r="Q5" s="141" t="s">
        <v>65</v>
      </c>
      <c r="R5" s="141" t="s">
        <v>57</v>
      </c>
      <c r="S5" s="141" t="s">
        <v>1206</v>
      </c>
      <c r="T5" s="227">
        <v>1.9950000000000001</v>
      </c>
      <c r="U5" s="146">
        <v>46631</v>
      </c>
      <c r="V5" s="147">
        <v>2.3E-2</v>
      </c>
      <c r="W5" s="209">
        <v>5.5800000000000002E-2</v>
      </c>
      <c r="X5" s="141" t="s">
        <v>636</v>
      </c>
      <c r="Y5" s="141"/>
      <c r="Z5" s="148">
        <v>850092.12</v>
      </c>
      <c r="AA5" s="148">
        <v>1</v>
      </c>
      <c r="AB5" s="148">
        <v>94.07</v>
      </c>
      <c r="AC5" s="148">
        <v>0</v>
      </c>
      <c r="AD5" s="148">
        <v>799.68165999999997</v>
      </c>
      <c r="AE5" s="151"/>
      <c r="AF5" s="151"/>
      <c r="AG5" s="141" t="s">
        <v>17</v>
      </c>
      <c r="AH5" s="229">
        <v>7.8567159099999996E-4</v>
      </c>
      <c r="AI5" s="229">
        <v>0.22140495822760647</v>
      </c>
      <c r="AJ5" s="229">
        <v>1.4678180149000001E-2</v>
      </c>
    </row>
    <row r="6" spans="1:36" ht="13.5" thickBot="1">
      <c r="A6" s="153">
        <v>7956</v>
      </c>
      <c r="B6" s="153">
        <v>7963</v>
      </c>
      <c r="C6" s="141" t="s">
        <v>1486</v>
      </c>
      <c r="D6" s="141">
        <v>520042847</v>
      </c>
      <c r="E6" s="141" t="s">
        <v>429</v>
      </c>
      <c r="F6" s="141" t="s">
        <v>1487</v>
      </c>
      <c r="G6" s="141" t="s">
        <v>3240</v>
      </c>
      <c r="H6" s="141" t="s">
        <v>76</v>
      </c>
      <c r="I6" s="141" t="s">
        <v>228</v>
      </c>
      <c r="J6" s="141" t="s">
        <v>53</v>
      </c>
      <c r="K6" s="141" t="s">
        <v>53</v>
      </c>
      <c r="L6" s="141" t="s">
        <v>821</v>
      </c>
      <c r="M6" s="141" t="s">
        <v>311</v>
      </c>
      <c r="N6" s="141" t="s">
        <v>708</v>
      </c>
      <c r="O6" s="141" t="s">
        <v>62</v>
      </c>
      <c r="P6" s="141" t="s">
        <v>1333</v>
      </c>
      <c r="Q6" s="141" t="s">
        <v>65</v>
      </c>
      <c r="R6" s="141" t="s">
        <v>57</v>
      </c>
      <c r="S6" s="141" t="s">
        <v>1206</v>
      </c>
      <c r="T6" s="227">
        <v>1.4590000000000001</v>
      </c>
      <c r="U6" s="146">
        <v>46295</v>
      </c>
      <c r="V6" s="147">
        <v>3.9E-2</v>
      </c>
      <c r="W6" s="209">
        <v>5.8700000000000002E-2</v>
      </c>
      <c r="X6" s="141" t="s">
        <v>636</v>
      </c>
      <c r="Y6" s="141"/>
      <c r="Z6" s="148">
        <v>318174</v>
      </c>
      <c r="AA6" s="148">
        <v>1</v>
      </c>
      <c r="AB6" s="148">
        <v>97.35</v>
      </c>
      <c r="AC6" s="148">
        <v>0</v>
      </c>
      <c r="AD6" s="148">
        <v>309.74239</v>
      </c>
      <c r="AE6" s="151"/>
      <c r="AF6" s="151"/>
      <c r="AG6" s="141" t="s">
        <v>17</v>
      </c>
      <c r="AH6" s="229">
        <v>5.5209544400000002E-4</v>
      </c>
      <c r="AI6" s="229">
        <v>8.5757251103231499E-2</v>
      </c>
      <c r="AJ6" s="229">
        <v>5.6853305850000004E-3</v>
      </c>
    </row>
    <row r="7" spans="1:36" ht="13.5" thickBot="1">
      <c r="A7" s="153">
        <v>7956</v>
      </c>
      <c r="B7" s="153">
        <v>7963</v>
      </c>
      <c r="C7" s="141" t="s">
        <v>1564</v>
      </c>
      <c r="D7" s="141">
        <v>512711789</v>
      </c>
      <c r="E7" s="141" t="s">
        <v>429</v>
      </c>
      <c r="F7" s="141" t="s">
        <v>1565</v>
      </c>
      <c r="G7" s="141" t="s">
        <v>3241</v>
      </c>
      <c r="H7" s="141" t="s">
        <v>76</v>
      </c>
      <c r="I7" s="141" t="s">
        <v>228</v>
      </c>
      <c r="J7" s="141" t="s">
        <v>53</v>
      </c>
      <c r="K7" s="141" t="s">
        <v>53</v>
      </c>
      <c r="L7" s="141" t="s">
        <v>821</v>
      </c>
      <c r="M7" s="141" t="s">
        <v>311</v>
      </c>
      <c r="N7" s="141" t="s">
        <v>257</v>
      </c>
      <c r="O7" s="141" t="s">
        <v>62</v>
      </c>
      <c r="P7" s="141" t="s">
        <v>1293</v>
      </c>
      <c r="Q7" s="141" t="s">
        <v>1294</v>
      </c>
      <c r="R7" s="141" t="s">
        <v>57</v>
      </c>
      <c r="S7" s="141" t="s">
        <v>1206</v>
      </c>
      <c r="T7" s="227">
        <v>0.57499999999999996</v>
      </c>
      <c r="U7" s="146">
        <v>45949</v>
      </c>
      <c r="V7" s="147">
        <v>5.8500000000000003E-2</v>
      </c>
      <c r="W7" s="209">
        <v>5.7799999999999997E-2</v>
      </c>
      <c r="X7" s="141" t="s">
        <v>636</v>
      </c>
      <c r="Y7" s="141"/>
      <c r="Z7" s="148">
        <v>157758</v>
      </c>
      <c r="AA7" s="148">
        <v>1</v>
      </c>
      <c r="AB7" s="148">
        <v>102.74</v>
      </c>
      <c r="AC7" s="148">
        <v>0</v>
      </c>
      <c r="AD7" s="148">
        <v>162.08056999999999</v>
      </c>
      <c r="AE7" s="151"/>
      <c r="AF7" s="151"/>
      <c r="AG7" s="141" t="s">
        <v>17</v>
      </c>
      <c r="AH7" s="229">
        <v>4.0953765400000001E-4</v>
      </c>
      <c r="AI7" s="229">
        <v>4.4874659036642964E-2</v>
      </c>
      <c r="AJ7" s="229">
        <v>2.9749935799999998E-3</v>
      </c>
    </row>
    <row r="8" spans="1:36" ht="13.5" thickBot="1">
      <c r="A8" s="153">
        <v>7956</v>
      </c>
      <c r="B8" s="153">
        <v>7963</v>
      </c>
      <c r="C8" s="141" t="s">
        <v>3242</v>
      </c>
      <c r="D8" s="141">
        <v>520031931</v>
      </c>
      <c r="E8" s="141" t="s">
        <v>429</v>
      </c>
      <c r="F8" s="141" t="s">
        <v>1320</v>
      </c>
      <c r="G8" s="141" t="s">
        <v>3243</v>
      </c>
      <c r="H8" s="141" t="s">
        <v>76</v>
      </c>
      <c r="I8" s="141" t="s">
        <v>228</v>
      </c>
      <c r="J8" s="141" t="s">
        <v>53</v>
      </c>
      <c r="K8" s="141" t="s">
        <v>53</v>
      </c>
      <c r="L8" s="141" t="s">
        <v>821</v>
      </c>
      <c r="M8" s="141" t="s">
        <v>311</v>
      </c>
      <c r="N8" s="141" t="s">
        <v>260</v>
      </c>
      <c r="O8" s="141" t="s">
        <v>62</v>
      </c>
      <c r="P8" s="141" t="s">
        <v>1310</v>
      </c>
      <c r="Q8" s="141" t="s">
        <v>65</v>
      </c>
      <c r="R8" s="141" t="s">
        <v>57</v>
      </c>
      <c r="S8" s="141" t="s">
        <v>1206</v>
      </c>
      <c r="T8" s="227">
        <v>0.65100000000000002</v>
      </c>
      <c r="U8" s="146">
        <v>45992</v>
      </c>
      <c r="V8" s="147">
        <v>3.6499999999999998E-2</v>
      </c>
      <c r="W8" s="209">
        <v>5.0500000000000003E-2</v>
      </c>
      <c r="X8" s="141" t="s">
        <v>636</v>
      </c>
      <c r="Y8" s="141"/>
      <c r="Z8" s="148">
        <v>1532292</v>
      </c>
      <c r="AA8" s="148">
        <v>1</v>
      </c>
      <c r="AB8" s="148">
        <v>100.35</v>
      </c>
      <c r="AC8" s="148">
        <v>0</v>
      </c>
      <c r="AD8" s="148">
        <v>1537.6550199999999</v>
      </c>
      <c r="AE8" s="151"/>
      <c r="AF8" s="151"/>
      <c r="AG8" s="141" t="s">
        <v>17</v>
      </c>
      <c r="AH8" s="229">
        <v>1.438797632E-3</v>
      </c>
      <c r="AI8" s="229">
        <v>0.42572496344554078</v>
      </c>
      <c r="AJ8" s="229">
        <v>2.8223702654999999E-2</v>
      </c>
    </row>
    <row r="9" spans="1:36" ht="13.5" thickBot="1">
      <c r="A9" s="153">
        <v>7956</v>
      </c>
      <c r="B9" s="153">
        <v>7963</v>
      </c>
      <c r="C9" s="141" t="s">
        <v>1839</v>
      </c>
      <c r="D9" s="141">
        <v>520041146</v>
      </c>
      <c r="E9" s="141" t="s">
        <v>429</v>
      </c>
      <c r="F9" s="141" t="s">
        <v>1840</v>
      </c>
      <c r="G9" s="141" t="s">
        <v>3244</v>
      </c>
      <c r="H9" s="141" t="s">
        <v>76</v>
      </c>
      <c r="I9" s="141" t="s">
        <v>228</v>
      </c>
      <c r="J9" s="141" t="s">
        <v>53</v>
      </c>
      <c r="K9" s="141" t="s">
        <v>53</v>
      </c>
      <c r="L9" s="141" t="s">
        <v>821</v>
      </c>
      <c r="M9" s="141" t="s">
        <v>311</v>
      </c>
      <c r="N9" s="141" t="s">
        <v>647</v>
      </c>
      <c r="O9" s="141" t="s">
        <v>62</v>
      </c>
      <c r="P9" s="141" t="s">
        <v>1305</v>
      </c>
      <c r="Q9" s="141" t="s">
        <v>1294</v>
      </c>
      <c r="R9" s="141" t="s">
        <v>57</v>
      </c>
      <c r="S9" s="141" t="s">
        <v>1206</v>
      </c>
      <c r="T9" s="227">
        <v>1.736</v>
      </c>
      <c r="U9" s="146">
        <v>46266</v>
      </c>
      <c r="V9" s="147">
        <v>3.4500000000000003E-2</v>
      </c>
      <c r="W9" s="209">
        <v>5.7200000000000001E-2</v>
      </c>
      <c r="X9" s="141" t="s">
        <v>636</v>
      </c>
      <c r="Y9" s="141"/>
      <c r="Z9" s="148">
        <v>59474.12</v>
      </c>
      <c r="AA9" s="148">
        <v>1</v>
      </c>
      <c r="AB9" s="148">
        <v>96.61</v>
      </c>
      <c r="AC9" s="148">
        <v>0</v>
      </c>
      <c r="AD9" s="148">
        <v>57.457949999999997</v>
      </c>
      <c r="AE9" s="151"/>
      <c r="AF9" s="151"/>
      <c r="AG9" s="141" t="s">
        <v>17</v>
      </c>
      <c r="AH9" s="229">
        <v>9.2534398193609696E-5</v>
      </c>
      <c r="AI9" s="229">
        <v>1.5908174034645114E-2</v>
      </c>
      <c r="AJ9" s="229">
        <v>1.0546423440000001E-3</v>
      </c>
    </row>
    <row r="10" spans="1:36" ht="13.5" thickBot="1">
      <c r="A10" s="153">
        <v>7956</v>
      </c>
      <c r="B10" s="153">
        <v>7963</v>
      </c>
      <c r="C10" s="141" t="s">
        <v>1626</v>
      </c>
      <c r="D10" s="141">
        <v>520032178</v>
      </c>
      <c r="E10" s="141" t="s">
        <v>429</v>
      </c>
      <c r="F10" s="141" t="s">
        <v>1860</v>
      </c>
      <c r="G10" s="141" t="s">
        <v>3245</v>
      </c>
      <c r="H10" s="141" t="s">
        <v>76</v>
      </c>
      <c r="I10" s="141" t="s">
        <v>228</v>
      </c>
      <c r="J10" s="141" t="s">
        <v>53</v>
      </c>
      <c r="K10" s="141" t="s">
        <v>53</v>
      </c>
      <c r="L10" s="141" t="s">
        <v>821</v>
      </c>
      <c r="M10" s="141" t="s">
        <v>311</v>
      </c>
      <c r="N10" s="141" t="s">
        <v>140</v>
      </c>
      <c r="O10" s="141" t="s">
        <v>62</v>
      </c>
      <c r="P10" s="141" t="s">
        <v>298</v>
      </c>
      <c r="Q10" s="141" t="s">
        <v>298</v>
      </c>
      <c r="R10" s="141" t="s">
        <v>57</v>
      </c>
      <c r="S10" s="141" t="s">
        <v>1206</v>
      </c>
      <c r="T10" s="227">
        <v>1.647</v>
      </c>
      <c r="U10" s="146">
        <v>46203</v>
      </c>
      <c r="V10" s="147">
        <v>3.8699999999999998E-2</v>
      </c>
      <c r="W10" s="209">
        <v>6.25E-2</v>
      </c>
      <c r="X10" s="141" t="s">
        <v>636</v>
      </c>
      <c r="Y10" s="141"/>
      <c r="Z10" s="148">
        <v>24000</v>
      </c>
      <c r="AA10" s="148">
        <v>1</v>
      </c>
      <c r="AB10" s="148">
        <v>97.34</v>
      </c>
      <c r="AC10" s="148">
        <v>0</v>
      </c>
      <c r="AD10" s="148">
        <v>23.361599999999999</v>
      </c>
      <c r="AE10" s="151"/>
      <c r="AF10" s="151"/>
      <c r="AG10" s="141" t="s">
        <v>17</v>
      </c>
      <c r="AH10" s="229">
        <v>7.2214547253453596E-5</v>
      </c>
      <c r="AI10" s="229">
        <v>6.4680413855309014E-3</v>
      </c>
      <c r="AJ10" s="229">
        <v>4.2880284800000002E-4</v>
      </c>
    </row>
    <row r="11" spans="1:36" ht="13.5" thickBot="1">
      <c r="A11" s="153">
        <v>7956</v>
      </c>
      <c r="B11" s="153">
        <v>12537</v>
      </c>
      <c r="C11" s="141" t="s">
        <v>1278</v>
      </c>
      <c r="D11" s="141">
        <v>520036104</v>
      </c>
      <c r="E11" s="141" t="s">
        <v>429</v>
      </c>
      <c r="F11" s="141" t="s">
        <v>1279</v>
      </c>
      <c r="G11" s="141" t="s">
        <v>3246</v>
      </c>
      <c r="H11" s="141" t="s">
        <v>76</v>
      </c>
      <c r="I11" s="141" t="s">
        <v>229</v>
      </c>
      <c r="J11" s="141" t="s">
        <v>53</v>
      </c>
      <c r="K11" s="141" t="s">
        <v>53</v>
      </c>
      <c r="L11" s="141" t="s">
        <v>821</v>
      </c>
      <c r="M11" s="141" t="s">
        <v>311</v>
      </c>
      <c r="N11" s="141" t="s">
        <v>140</v>
      </c>
      <c r="O11" s="141" t="s">
        <v>62</v>
      </c>
      <c r="P11" s="141" t="s">
        <v>1280</v>
      </c>
      <c r="Q11" s="141" t="s">
        <v>65</v>
      </c>
      <c r="R11" s="141" t="s">
        <v>57</v>
      </c>
      <c r="S11" s="141" t="s">
        <v>1206</v>
      </c>
      <c r="T11" s="227">
        <v>0.499</v>
      </c>
      <c r="U11" s="146">
        <v>45748</v>
      </c>
      <c r="V11" s="147">
        <v>4.3400000000000001E-2</v>
      </c>
      <c r="W11" s="209">
        <v>3.4700000000000002E-2</v>
      </c>
      <c r="X11" s="141" t="s">
        <v>636</v>
      </c>
      <c r="Y11" s="141"/>
      <c r="Z11" s="148">
        <v>3901110.5</v>
      </c>
      <c r="AA11" s="148">
        <v>1</v>
      </c>
      <c r="AB11" s="148">
        <v>115.84</v>
      </c>
      <c r="AC11" s="148">
        <v>97.626069999999999</v>
      </c>
      <c r="AD11" s="148">
        <v>4616.6724700000004</v>
      </c>
      <c r="AE11" s="151"/>
      <c r="AF11" s="151"/>
      <c r="AG11" s="141" t="s">
        <v>17</v>
      </c>
      <c r="AH11" s="229">
        <v>8.9684876130000004E-3</v>
      </c>
      <c r="AI11" s="229">
        <v>3.9316730376671209E-2</v>
      </c>
      <c r="AJ11" s="229">
        <v>1.9633770409999999E-3</v>
      </c>
    </row>
    <row r="12" spans="1:36" ht="13.5" thickBot="1">
      <c r="A12" s="153">
        <v>7956</v>
      </c>
      <c r="B12" s="153">
        <v>12537</v>
      </c>
      <c r="C12" s="141" t="s">
        <v>1278</v>
      </c>
      <c r="D12" s="141">
        <v>520036104</v>
      </c>
      <c r="E12" s="141" t="s">
        <v>429</v>
      </c>
      <c r="F12" s="141" t="s">
        <v>1281</v>
      </c>
      <c r="G12" s="141" t="s">
        <v>3236</v>
      </c>
      <c r="H12" s="141" t="s">
        <v>76</v>
      </c>
      <c r="I12" s="141" t="s">
        <v>228</v>
      </c>
      <c r="J12" s="141" t="s">
        <v>53</v>
      </c>
      <c r="K12" s="141" t="s">
        <v>53</v>
      </c>
      <c r="L12" s="141" t="s">
        <v>821</v>
      </c>
      <c r="M12" s="141" t="s">
        <v>311</v>
      </c>
      <c r="N12" s="141" t="s">
        <v>140</v>
      </c>
      <c r="O12" s="141" t="s">
        <v>62</v>
      </c>
      <c r="P12" s="141" t="s">
        <v>1280</v>
      </c>
      <c r="Q12" s="141" t="s">
        <v>65</v>
      </c>
      <c r="R12" s="141" t="s">
        <v>57</v>
      </c>
      <c r="S12" s="141" t="s">
        <v>1206</v>
      </c>
      <c r="T12" s="227">
        <v>0.499</v>
      </c>
      <c r="U12" s="146">
        <v>45748</v>
      </c>
      <c r="V12" s="147">
        <v>6.2300000000000001E-2</v>
      </c>
      <c r="W12" s="209">
        <v>6.3399999999999998E-2</v>
      </c>
      <c r="X12" s="141" t="s">
        <v>636</v>
      </c>
      <c r="Y12" s="141"/>
      <c r="Z12" s="148">
        <v>2125036</v>
      </c>
      <c r="AA12" s="148">
        <v>1</v>
      </c>
      <c r="AB12" s="148">
        <v>100</v>
      </c>
      <c r="AC12" s="148">
        <v>66.194869999999995</v>
      </c>
      <c r="AD12" s="148">
        <v>2191.2308699999999</v>
      </c>
      <c r="AE12" s="151"/>
      <c r="AF12" s="151"/>
      <c r="AG12" s="141" t="s">
        <v>17</v>
      </c>
      <c r="AH12" s="229">
        <v>1.3363250156E-2</v>
      </c>
      <c r="AI12" s="229">
        <v>1.8661066789697704E-2</v>
      </c>
      <c r="AJ12" s="229">
        <v>9.3188598699999999E-4</v>
      </c>
    </row>
    <row r="13" spans="1:36" ht="13.5" thickBot="1">
      <c r="A13" s="153">
        <v>7956</v>
      </c>
      <c r="B13" s="153">
        <v>12537</v>
      </c>
      <c r="C13" s="141" t="s">
        <v>1282</v>
      </c>
      <c r="D13" s="141">
        <v>520027194</v>
      </c>
      <c r="E13" s="141" t="s">
        <v>429</v>
      </c>
      <c r="F13" s="141" t="s">
        <v>1283</v>
      </c>
      <c r="G13" s="141" t="s">
        <v>3247</v>
      </c>
      <c r="H13" s="141" t="s">
        <v>76</v>
      </c>
      <c r="I13" s="141" t="s">
        <v>228</v>
      </c>
      <c r="J13" s="141" t="s">
        <v>53</v>
      </c>
      <c r="K13" s="141" t="s">
        <v>53</v>
      </c>
      <c r="L13" s="141" t="s">
        <v>821</v>
      </c>
      <c r="M13" s="141" t="s">
        <v>311</v>
      </c>
      <c r="N13" s="141" t="s">
        <v>654</v>
      </c>
      <c r="O13" s="141" t="s">
        <v>62</v>
      </c>
      <c r="P13" s="141" t="s">
        <v>1205</v>
      </c>
      <c r="Q13" s="141" t="s">
        <v>65</v>
      </c>
      <c r="R13" s="141" t="s">
        <v>57</v>
      </c>
      <c r="S13" s="141" t="s">
        <v>1206</v>
      </c>
      <c r="T13" s="227">
        <v>1.1279999999999999</v>
      </c>
      <c r="U13" s="146">
        <v>45992</v>
      </c>
      <c r="V13" s="147">
        <v>5.45E-2</v>
      </c>
      <c r="W13" s="209">
        <v>5.2600000000000001E-2</v>
      </c>
      <c r="X13" s="141" t="s">
        <v>636</v>
      </c>
      <c r="Y13" s="141"/>
      <c r="Z13" s="148">
        <v>20000.400000000001</v>
      </c>
      <c r="AA13" s="148">
        <v>1</v>
      </c>
      <c r="AB13" s="148">
        <v>102.1</v>
      </c>
      <c r="AC13" s="148">
        <v>0</v>
      </c>
      <c r="AD13" s="148">
        <v>20.42041</v>
      </c>
      <c r="AE13" s="151"/>
      <c r="AF13" s="151"/>
      <c r="AG13" s="141" t="s">
        <v>17</v>
      </c>
      <c r="AH13" s="229">
        <v>1.2949397999999999E-4</v>
      </c>
      <c r="AI13" s="229">
        <v>1.7390528770846084E-4</v>
      </c>
      <c r="AJ13" s="229">
        <v>8.6843856551305299E-6</v>
      </c>
    </row>
    <row r="14" spans="1:36" ht="13.5" thickBot="1">
      <c r="A14" s="153">
        <v>7956</v>
      </c>
      <c r="B14" s="153">
        <v>12537</v>
      </c>
      <c r="C14" s="141" t="s">
        <v>1284</v>
      </c>
      <c r="D14" s="141">
        <v>510960719</v>
      </c>
      <c r="E14" s="141" t="s">
        <v>429</v>
      </c>
      <c r="F14" s="141" t="s">
        <v>1285</v>
      </c>
      <c r="G14" s="141" t="s">
        <v>3248</v>
      </c>
      <c r="H14" s="141" t="s">
        <v>76</v>
      </c>
      <c r="I14" s="141" t="s">
        <v>229</v>
      </c>
      <c r="J14" s="141" t="s">
        <v>53</v>
      </c>
      <c r="K14" s="141" t="s">
        <v>53</v>
      </c>
      <c r="L14" s="141" t="s">
        <v>821</v>
      </c>
      <c r="M14" s="141" t="s">
        <v>311</v>
      </c>
      <c r="N14" s="141" t="s">
        <v>651</v>
      </c>
      <c r="O14" s="141" t="s">
        <v>62</v>
      </c>
      <c r="P14" s="141" t="s">
        <v>1286</v>
      </c>
      <c r="Q14" s="141" t="s">
        <v>65</v>
      </c>
      <c r="R14" s="141" t="s">
        <v>57</v>
      </c>
      <c r="S14" s="141" t="s">
        <v>1206</v>
      </c>
      <c r="T14" s="227">
        <v>0.499</v>
      </c>
      <c r="U14" s="146">
        <v>45748</v>
      </c>
      <c r="V14" s="147">
        <v>6.4999999999999997E-3</v>
      </c>
      <c r="W14" s="209">
        <v>2.7900000000000001E-2</v>
      </c>
      <c r="X14" s="141" t="s">
        <v>636</v>
      </c>
      <c r="Y14" s="141"/>
      <c r="Z14" s="148">
        <v>2805177.5</v>
      </c>
      <c r="AA14" s="148">
        <v>1</v>
      </c>
      <c r="AB14" s="148">
        <v>114.12</v>
      </c>
      <c r="AC14" s="148">
        <v>10.51383</v>
      </c>
      <c r="AD14" s="148">
        <v>3211.7823899999999</v>
      </c>
      <c r="AE14" s="151"/>
      <c r="AF14" s="151"/>
      <c r="AG14" s="141" t="s">
        <v>17</v>
      </c>
      <c r="AH14" s="229">
        <v>5.1387357110000004E-3</v>
      </c>
      <c r="AI14" s="229">
        <v>2.7352337224860711E-2</v>
      </c>
      <c r="AJ14" s="229">
        <v>1.3659058219999999E-3</v>
      </c>
    </row>
    <row r="15" spans="1:36" ht="13.5" thickBot="1">
      <c r="A15" s="153">
        <v>7956</v>
      </c>
      <c r="B15" s="153">
        <v>12537</v>
      </c>
      <c r="C15" s="141" t="s">
        <v>1289</v>
      </c>
      <c r="D15" s="141">
        <v>513623314</v>
      </c>
      <c r="E15" s="141" t="s">
        <v>429</v>
      </c>
      <c r="F15" s="141" t="s">
        <v>1290</v>
      </c>
      <c r="G15" s="141" t="s">
        <v>3249</v>
      </c>
      <c r="H15" s="141" t="s">
        <v>76</v>
      </c>
      <c r="I15" s="141" t="s">
        <v>229</v>
      </c>
      <c r="J15" s="141" t="s">
        <v>53</v>
      </c>
      <c r="K15" s="141" t="s">
        <v>53</v>
      </c>
      <c r="L15" s="141" t="s">
        <v>821</v>
      </c>
      <c r="M15" s="141" t="s">
        <v>311</v>
      </c>
      <c r="N15" s="141" t="s">
        <v>651</v>
      </c>
      <c r="O15" s="141" t="s">
        <v>62</v>
      </c>
      <c r="P15" s="141" t="s">
        <v>1288</v>
      </c>
      <c r="Q15" s="141" t="s">
        <v>65</v>
      </c>
      <c r="R15" s="141" t="s">
        <v>57</v>
      </c>
      <c r="S15" s="141" t="s">
        <v>1206</v>
      </c>
      <c r="T15" s="227">
        <v>0.59899999999999998</v>
      </c>
      <c r="U15" s="146">
        <v>45788</v>
      </c>
      <c r="V15" s="147">
        <v>2.5000000000000001E-2</v>
      </c>
      <c r="W15" s="209">
        <v>2.8199999999999999E-2</v>
      </c>
      <c r="X15" s="141" t="s">
        <v>636</v>
      </c>
      <c r="Y15" s="141"/>
      <c r="Z15" s="148">
        <v>202838.5</v>
      </c>
      <c r="AA15" s="148">
        <v>1</v>
      </c>
      <c r="AB15" s="148">
        <v>116.48</v>
      </c>
      <c r="AC15" s="148">
        <v>0</v>
      </c>
      <c r="AD15" s="148">
        <v>236.26627999999999</v>
      </c>
      <c r="AE15" s="151"/>
      <c r="AF15" s="151"/>
      <c r="AG15" s="141" t="s">
        <v>17</v>
      </c>
      <c r="AH15" s="229">
        <v>8.6130279499999996E-4</v>
      </c>
      <c r="AI15" s="229">
        <v>2.0121023720487377E-3</v>
      </c>
      <c r="AJ15" s="229">
        <v>1.0047925E-4</v>
      </c>
    </row>
    <row r="16" spans="1:36" ht="13.5" thickBot="1">
      <c r="A16" s="153">
        <v>7956</v>
      </c>
      <c r="B16" s="153">
        <v>12537</v>
      </c>
      <c r="C16" s="141" t="s">
        <v>1291</v>
      </c>
      <c r="D16" s="141">
        <v>514290345</v>
      </c>
      <c r="E16" s="141" t="s">
        <v>429</v>
      </c>
      <c r="F16" s="141" t="s">
        <v>1292</v>
      </c>
      <c r="G16" s="141" t="s">
        <v>3238</v>
      </c>
      <c r="H16" s="141" t="s">
        <v>76</v>
      </c>
      <c r="I16" s="141" t="s">
        <v>228</v>
      </c>
      <c r="J16" s="141" t="s">
        <v>53</v>
      </c>
      <c r="K16" s="141" t="s">
        <v>53</v>
      </c>
      <c r="L16" s="141" t="s">
        <v>821</v>
      </c>
      <c r="M16" s="141" t="s">
        <v>311</v>
      </c>
      <c r="N16" s="141" t="s">
        <v>269</v>
      </c>
      <c r="O16" s="141" t="s">
        <v>62</v>
      </c>
      <c r="P16" s="141" t="s">
        <v>1310</v>
      </c>
      <c r="Q16" s="141" t="s">
        <v>65</v>
      </c>
      <c r="R16" s="141" t="s">
        <v>57</v>
      </c>
      <c r="S16" s="141" t="s">
        <v>1206</v>
      </c>
      <c r="T16" s="227">
        <v>0.82099999999999995</v>
      </c>
      <c r="U16" s="146">
        <v>46965</v>
      </c>
      <c r="V16" s="147">
        <v>3.61E-2</v>
      </c>
      <c r="W16" s="209">
        <v>5.1900000000000002E-2</v>
      </c>
      <c r="X16" s="141" t="s">
        <v>636</v>
      </c>
      <c r="Y16" s="141"/>
      <c r="Z16" s="148">
        <v>2593970</v>
      </c>
      <c r="AA16" s="148">
        <v>1</v>
      </c>
      <c r="AB16" s="148">
        <v>99.39</v>
      </c>
      <c r="AC16" s="148">
        <v>0</v>
      </c>
      <c r="AD16" s="148">
        <v>2578.14678</v>
      </c>
      <c r="AE16" s="151"/>
      <c r="AF16" s="151"/>
      <c r="AG16" s="141" t="s">
        <v>17</v>
      </c>
      <c r="AH16" s="229">
        <v>3.3797654720000001E-3</v>
      </c>
      <c r="AI16" s="229">
        <v>2.1956138859628278E-2</v>
      </c>
      <c r="AJ16" s="229">
        <v>1.096433465E-3</v>
      </c>
    </row>
    <row r="17" spans="1:36" ht="13.5" thickBot="1">
      <c r="A17" s="153">
        <v>7956</v>
      </c>
      <c r="B17" s="153">
        <v>12537</v>
      </c>
      <c r="C17" s="141" t="s">
        <v>1295</v>
      </c>
      <c r="D17" s="141">
        <v>520017393</v>
      </c>
      <c r="E17" s="141" t="s">
        <v>429</v>
      </c>
      <c r="F17" s="141" t="s">
        <v>1296</v>
      </c>
      <c r="G17" s="141" t="s">
        <v>3250</v>
      </c>
      <c r="H17" s="141" t="s">
        <v>76</v>
      </c>
      <c r="I17" s="141" t="s">
        <v>228</v>
      </c>
      <c r="J17" s="141" t="s">
        <v>53</v>
      </c>
      <c r="K17" s="141" t="s">
        <v>53</v>
      </c>
      <c r="L17" s="141" t="s">
        <v>821</v>
      </c>
      <c r="M17" s="141" t="s">
        <v>311</v>
      </c>
      <c r="N17" s="141" t="s">
        <v>651</v>
      </c>
      <c r="O17" s="141" t="s">
        <v>62</v>
      </c>
      <c r="P17" s="141" t="s">
        <v>1205</v>
      </c>
      <c r="Q17" s="141" t="s">
        <v>65</v>
      </c>
      <c r="R17" s="141" t="s">
        <v>57</v>
      </c>
      <c r="S17" s="141" t="s">
        <v>1206</v>
      </c>
      <c r="T17" s="227">
        <v>1.9350000000000001</v>
      </c>
      <c r="U17" s="146">
        <v>46843</v>
      </c>
      <c r="V17" s="147">
        <v>1.44E-2</v>
      </c>
      <c r="W17" s="209">
        <v>4.8599999999999997E-2</v>
      </c>
      <c r="X17" s="141" t="s">
        <v>636</v>
      </c>
      <c r="Y17" s="141"/>
      <c r="Z17" s="148">
        <v>640729.32999999996</v>
      </c>
      <c r="AA17" s="148">
        <v>1</v>
      </c>
      <c r="AB17" s="148">
        <v>93.75</v>
      </c>
      <c r="AC17" s="148">
        <v>0</v>
      </c>
      <c r="AD17" s="148">
        <v>600.68375000000003</v>
      </c>
      <c r="AE17" s="151"/>
      <c r="AF17" s="151"/>
      <c r="AG17" s="141" t="s">
        <v>17</v>
      </c>
      <c r="AH17" s="229">
        <v>1.830655228E-3</v>
      </c>
      <c r="AI17" s="229">
        <v>5.1155721342297815E-3</v>
      </c>
      <c r="AJ17" s="229">
        <v>2.5545859900000001E-4</v>
      </c>
    </row>
    <row r="18" spans="1:36" ht="13.5" thickBot="1">
      <c r="A18" s="153">
        <v>7956</v>
      </c>
      <c r="B18" s="153">
        <v>12537</v>
      </c>
      <c r="C18" s="141" t="s">
        <v>1439</v>
      </c>
      <c r="D18" s="141">
        <v>633896</v>
      </c>
      <c r="E18" s="141" t="s">
        <v>430</v>
      </c>
      <c r="F18" s="141" t="s">
        <v>1440</v>
      </c>
      <c r="G18" s="141" t="s">
        <v>3251</v>
      </c>
      <c r="H18" s="141" t="s">
        <v>76</v>
      </c>
      <c r="I18" s="141" t="s">
        <v>230</v>
      </c>
      <c r="J18" s="141" t="s">
        <v>53</v>
      </c>
      <c r="K18" s="141" t="s">
        <v>315</v>
      </c>
      <c r="L18" s="141" t="s">
        <v>821</v>
      </c>
      <c r="M18" s="141" t="s">
        <v>311</v>
      </c>
      <c r="N18" s="141" t="s">
        <v>652</v>
      </c>
      <c r="O18" s="141" t="s">
        <v>62</v>
      </c>
      <c r="P18" s="141" t="s">
        <v>1293</v>
      </c>
      <c r="Q18" s="141" t="s">
        <v>1294</v>
      </c>
      <c r="R18" s="141" t="s">
        <v>57</v>
      </c>
      <c r="S18" s="141" t="s">
        <v>1206</v>
      </c>
      <c r="T18" s="227">
        <v>2.9089999999999998</v>
      </c>
      <c r="U18" s="146">
        <v>46944</v>
      </c>
      <c r="V18" s="147">
        <v>4.2999999999999997E-2</v>
      </c>
      <c r="W18" s="209">
        <v>0.10150000000000001</v>
      </c>
      <c r="X18" s="141" t="s">
        <v>636</v>
      </c>
      <c r="Y18" s="141"/>
      <c r="Z18" s="148">
        <v>9000</v>
      </c>
      <c r="AA18" s="148">
        <v>1</v>
      </c>
      <c r="AB18" s="148">
        <v>89.69</v>
      </c>
      <c r="AC18" s="148">
        <v>0</v>
      </c>
      <c r="AD18" s="148">
        <v>8.0721000000000007</v>
      </c>
      <c r="AE18" s="151"/>
      <c r="AF18" s="151"/>
      <c r="AG18" s="141" t="s">
        <v>17</v>
      </c>
      <c r="AH18" s="229">
        <v>8.1240952663365696E-6</v>
      </c>
      <c r="AI18" s="229">
        <v>6.8744010179593203E-5</v>
      </c>
      <c r="AJ18" s="229">
        <v>3.4329001938148702E-6</v>
      </c>
    </row>
    <row r="19" spans="1:36" ht="13.5" thickBot="1">
      <c r="A19" s="153">
        <v>7956</v>
      </c>
      <c r="B19" s="153">
        <v>12537</v>
      </c>
      <c r="C19" s="141" t="s">
        <v>1297</v>
      </c>
      <c r="D19" s="141">
        <v>520044314</v>
      </c>
      <c r="E19" s="141" t="s">
        <v>429</v>
      </c>
      <c r="F19" s="141" t="s">
        <v>1298</v>
      </c>
      <c r="G19" s="141" t="s">
        <v>3252</v>
      </c>
      <c r="H19" s="141" t="s">
        <v>76</v>
      </c>
      <c r="I19" s="141" t="s">
        <v>228</v>
      </c>
      <c r="J19" s="141" t="s">
        <v>53</v>
      </c>
      <c r="K19" s="141" t="s">
        <v>53</v>
      </c>
      <c r="L19" s="141" t="s">
        <v>821</v>
      </c>
      <c r="M19" s="141" t="s">
        <v>311</v>
      </c>
      <c r="N19" s="141" t="s">
        <v>260</v>
      </c>
      <c r="O19" s="141" t="s">
        <v>62</v>
      </c>
      <c r="P19" s="141" t="s">
        <v>1288</v>
      </c>
      <c r="Q19" s="141" t="s">
        <v>65</v>
      </c>
      <c r="R19" s="141" t="s">
        <v>57</v>
      </c>
      <c r="S19" s="141" t="s">
        <v>1206</v>
      </c>
      <c r="T19" s="227">
        <v>2.077</v>
      </c>
      <c r="U19" s="146">
        <v>46563</v>
      </c>
      <c r="V19" s="147">
        <v>0.04</v>
      </c>
      <c r="W19" s="209">
        <v>5.2400000000000002E-2</v>
      </c>
      <c r="X19" s="141" t="s">
        <v>636</v>
      </c>
      <c r="Y19" s="141"/>
      <c r="Z19" s="148">
        <v>1944444.44</v>
      </c>
      <c r="AA19" s="148">
        <v>1</v>
      </c>
      <c r="AB19" s="148">
        <v>98.59</v>
      </c>
      <c r="AC19" s="148">
        <v>0</v>
      </c>
      <c r="AD19" s="148">
        <v>1917.0277699999999</v>
      </c>
      <c r="AE19" s="151"/>
      <c r="AF19" s="151"/>
      <c r="AG19" s="141" t="s">
        <v>17</v>
      </c>
      <c r="AH19" s="229">
        <v>3.2647682299999999E-3</v>
      </c>
      <c r="AI19" s="229">
        <v>1.6325885028114474E-2</v>
      </c>
      <c r="AJ19" s="229">
        <v>8.1527297700000002E-4</v>
      </c>
    </row>
    <row r="20" spans="1:36" ht="13.5" thickBot="1">
      <c r="A20" s="153">
        <v>7956</v>
      </c>
      <c r="B20" s="153">
        <v>12537</v>
      </c>
      <c r="C20" s="141" t="s">
        <v>1299</v>
      </c>
      <c r="D20" s="141">
        <v>520039868</v>
      </c>
      <c r="E20" s="141" t="s">
        <v>429</v>
      </c>
      <c r="F20" s="141" t="s">
        <v>1300</v>
      </c>
      <c r="G20" s="141" t="s">
        <v>3253</v>
      </c>
      <c r="H20" s="141" t="s">
        <v>76</v>
      </c>
      <c r="I20" s="141" t="s">
        <v>228</v>
      </c>
      <c r="J20" s="141" t="s">
        <v>53</v>
      </c>
      <c r="K20" s="141" t="s">
        <v>53</v>
      </c>
      <c r="L20" s="141" t="s">
        <v>821</v>
      </c>
      <c r="M20" s="141" t="s">
        <v>311</v>
      </c>
      <c r="N20" s="141" t="s">
        <v>647</v>
      </c>
      <c r="O20" s="141" t="s">
        <v>62</v>
      </c>
      <c r="P20" s="141" t="s">
        <v>298</v>
      </c>
      <c r="Q20" s="141" t="s">
        <v>298</v>
      </c>
      <c r="R20" s="141" t="s">
        <v>57</v>
      </c>
      <c r="S20" s="141" t="s">
        <v>1206</v>
      </c>
      <c r="T20" s="227">
        <v>0.73599999999999999</v>
      </c>
      <c r="U20" s="146">
        <v>45838</v>
      </c>
      <c r="V20" s="147">
        <v>3.5499999999999997E-2</v>
      </c>
      <c r="W20" s="209">
        <v>6.2899999999999998E-2</v>
      </c>
      <c r="X20" s="141" t="s">
        <v>636</v>
      </c>
      <c r="Y20" s="141"/>
      <c r="Z20" s="148">
        <v>1422260</v>
      </c>
      <c r="AA20" s="148">
        <v>1</v>
      </c>
      <c r="AB20" s="148">
        <v>99</v>
      </c>
      <c r="AC20" s="148">
        <v>0</v>
      </c>
      <c r="AD20" s="148">
        <v>1408.0373999999999</v>
      </c>
      <c r="AE20" s="151"/>
      <c r="AF20" s="151"/>
      <c r="AG20" s="141" t="s">
        <v>17</v>
      </c>
      <c r="AH20" s="229">
        <v>9.9319000120000004E-3</v>
      </c>
      <c r="AI20" s="229">
        <v>1.1991196511297918E-2</v>
      </c>
      <c r="AJ20" s="229">
        <v>5.9880971000000004E-4</v>
      </c>
    </row>
    <row r="21" spans="1:36" ht="13.5" thickBot="1">
      <c r="A21" s="153">
        <v>7956</v>
      </c>
      <c r="B21" s="153">
        <v>12537</v>
      </c>
      <c r="C21" s="141" t="s">
        <v>1301</v>
      </c>
      <c r="D21" s="141">
        <v>513901371</v>
      </c>
      <c r="E21" s="141" t="s">
        <v>429</v>
      </c>
      <c r="F21" s="141" t="s">
        <v>1302</v>
      </c>
      <c r="G21" s="141" t="s">
        <v>3254</v>
      </c>
      <c r="H21" s="141" t="s">
        <v>76</v>
      </c>
      <c r="I21" s="141" t="s">
        <v>623</v>
      </c>
      <c r="J21" s="141" t="s">
        <v>53</v>
      </c>
      <c r="K21" s="141" t="s">
        <v>53</v>
      </c>
      <c r="L21" s="141" t="s">
        <v>821</v>
      </c>
      <c r="M21" s="141" t="s">
        <v>311</v>
      </c>
      <c r="N21" s="141" t="s">
        <v>647</v>
      </c>
      <c r="O21" s="141" t="s">
        <v>62</v>
      </c>
      <c r="P21" s="141" t="s">
        <v>1280</v>
      </c>
      <c r="Q21" s="141" t="s">
        <v>65</v>
      </c>
      <c r="R21" s="141" t="s">
        <v>57</v>
      </c>
      <c r="S21" s="141" t="s">
        <v>1206</v>
      </c>
      <c r="T21" s="227">
        <v>2.823</v>
      </c>
      <c r="U21" s="146">
        <v>46600</v>
      </c>
      <c r="V21" s="147">
        <v>2.5000000000000001E-3</v>
      </c>
      <c r="W21" s="209">
        <v>6.0699999999999997E-2</v>
      </c>
      <c r="X21" s="141" t="s">
        <v>636</v>
      </c>
      <c r="Y21" s="141"/>
      <c r="Z21" s="148">
        <v>586000</v>
      </c>
      <c r="AA21" s="148">
        <v>1</v>
      </c>
      <c r="AB21" s="148">
        <v>85.3</v>
      </c>
      <c r="AC21" s="148">
        <v>0</v>
      </c>
      <c r="AD21" s="148">
        <v>499.858</v>
      </c>
      <c r="AE21" s="151"/>
      <c r="AF21" s="151"/>
      <c r="AG21" s="141" t="s">
        <v>17</v>
      </c>
      <c r="AH21" s="229">
        <v>1.034235671E-3</v>
      </c>
      <c r="AI21" s="229">
        <v>4.256914983752815E-3</v>
      </c>
      <c r="AJ21" s="229">
        <v>2.1257945500000001E-4</v>
      </c>
    </row>
    <row r="22" spans="1:36" ht="13.5" thickBot="1">
      <c r="A22" s="153">
        <v>7956</v>
      </c>
      <c r="B22" s="153">
        <v>12537</v>
      </c>
      <c r="C22" s="141" t="s">
        <v>1303</v>
      </c>
      <c r="D22" s="141">
        <v>512607888</v>
      </c>
      <c r="E22" s="141" t="s">
        <v>429</v>
      </c>
      <c r="F22" s="141" t="s">
        <v>1304</v>
      </c>
      <c r="G22" s="141" t="s">
        <v>3255</v>
      </c>
      <c r="H22" s="141" t="s">
        <v>76</v>
      </c>
      <c r="I22" s="141" t="s">
        <v>623</v>
      </c>
      <c r="J22" s="141" t="s">
        <v>53</v>
      </c>
      <c r="K22" s="141" t="s">
        <v>53</v>
      </c>
      <c r="L22" s="141" t="s">
        <v>821</v>
      </c>
      <c r="M22" s="141" t="s">
        <v>311</v>
      </c>
      <c r="N22" s="141" t="s">
        <v>259</v>
      </c>
      <c r="O22" s="141" t="s">
        <v>62</v>
      </c>
      <c r="P22" s="141" t="s">
        <v>1305</v>
      </c>
      <c r="Q22" s="141" t="s">
        <v>1294</v>
      </c>
      <c r="R22" s="141" t="s">
        <v>57</v>
      </c>
      <c r="S22" s="141" t="s">
        <v>1206</v>
      </c>
      <c r="T22" s="227">
        <v>2.1800000000000002</v>
      </c>
      <c r="U22" s="146">
        <v>46888</v>
      </c>
      <c r="V22" s="147">
        <v>0.04</v>
      </c>
      <c r="W22" s="209">
        <v>1.38E-2</v>
      </c>
      <c r="X22" s="141" t="s">
        <v>636</v>
      </c>
      <c r="Y22" s="141"/>
      <c r="Z22" s="148">
        <v>74128</v>
      </c>
      <c r="AA22" s="148">
        <v>1</v>
      </c>
      <c r="AB22" s="148">
        <v>107.35</v>
      </c>
      <c r="AC22" s="148">
        <v>0</v>
      </c>
      <c r="AD22" s="148">
        <v>79.576409999999996</v>
      </c>
      <c r="AE22" s="151"/>
      <c r="AF22" s="151"/>
      <c r="AG22" s="141" t="s">
        <v>17</v>
      </c>
      <c r="AH22" s="229">
        <v>6.210811678E-3</v>
      </c>
      <c r="AI22" s="229">
        <v>6.7769248883134273E-4</v>
      </c>
      <c r="AJ22" s="229">
        <v>3.3842231056613701E-5</v>
      </c>
    </row>
    <row r="23" spans="1:36" ht="13.5" thickBot="1">
      <c r="A23" s="153">
        <v>7956</v>
      </c>
      <c r="B23" s="153">
        <v>12537</v>
      </c>
      <c r="C23" s="141" t="s">
        <v>1306</v>
      </c>
      <c r="D23" s="141">
        <v>510560188</v>
      </c>
      <c r="E23" s="141" t="s">
        <v>429</v>
      </c>
      <c r="F23" s="141" t="s">
        <v>1307</v>
      </c>
      <c r="G23" s="141" t="s">
        <v>3256</v>
      </c>
      <c r="H23" s="141" t="s">
        <v>76</v>
      </c>
      <c r="I23" s="141" t="s">
        <v>229</v>
      </c>
      <c r="J23" s="141" t="s">
        <v>53</v>
      </c>
      <c r="K23" s="141" t="s">
        <v>53</v>
      </c>
      <c r="L23" s="141" t="s">
        <v>821</v>
      </c>
      <c r="M23" s="141" t="s">
        <v>311</v>
      </c>
      <c r="N23" s="141" t="s">
        <v>652</v>
      </c>
      <c r="O23" s="141" t="s">
        <v>62</v>
      </c>
      <c r="P23" s="141" t="s">
        <v>1305</v>
      </c>
      <c r="Q23" s="141" t="s">
        <v>1294</v>
      </c>
      <c r="R23" s="141" t="s">
        <v>57</v>
      </c>
      <c r="S23" s="141" t="s">
        <v>1206</v>
      </c>
      <c r="T23" s="227">
        <v>0.74199999999999999</v>
      </c>
      <c r="U23" s="146">
        <v>45838</v>
      </c>
      <c r="V23" s="147">
        <v>1.2200000000000001E-2</v>
      </c>
      <c r="W23" s="209">
        <v>2.6499999999999999E-2</v>
      </c>
      <c r="X23" s="141" t="s">
        <v>636</v>
      </c>
      <c r="Y23" s="141"/>
      <c r="Z23" s="148">
        <v>638021</v>
      </c>
      <c r="AA23" s="148">
        <v>1</v>
      </c>
      <c r="AB23" s="148">
        <v>114.5</v>
      </c>
      <c r="AC23" s="148">
        <v>0</v>
      </c>
      <c r="AD23" s="148">
        <v>730.53404</v>
      </c>
      <c r="AE23" s="151"/>
      <c r="AF23" s="151"/>
      <c r="AG23" s="141" t="s">
        <v>17</v>
      </c>
      <c r="AH23" s="229">
        <v>2.774004347E-3</v>
      </c>
      <c r="AI23" s="229">
        <v>6.2214094823279369E-3</v>
      </c>
      <c r="AJ23" s="229">
        <v>3.1068129000000002E-4</v>
      </c>
    </row>
    <row r="24" spans="1:36" ht="13.5" thickBot="1">
      <c r="A24" s="153">
        <v>7956</v>
      </c>
      <c r="B24" s="153">
        <v>12537</v>
      </c>
      <c r="C24" s="141" t="s">
        <v>1308</v>
      </c>
      <c r="D24" s="141">
        <v>520043027</v>
      </c>
      <c r="E24" s="141" t="s">
        <v>429</v>
      </c>
      <c r="F24" s="141" t="s">
        <v>1309</v>
      </c>
      <c r="G24" s="141" t="s">
        <v>3257</v>
      </c>
      <c r="H24" s="141" t="s">
        <v>76</v>
      </c>
      <c r="I24" s="141" t="s">
        <v>228</v>
      </c>
      <c r="J24" s="141" t="s">
        <v>53</v>
      </c>
      <c r="K24" s="141" t="s">
        <v>53</v>
      </c>
      <c r="L24" s="141" t="s">
        <v>821</v>
      </c>
      <c r="M24" s="141" t="s">
        <v>311</v>
      </c>
      <c r="N24" s="141" t="s">
        <v>654</v>
      </c>
      <c r="O24" s="141" t="s">
        <v>62</v>
      </c>
      <c r="P24" s="141" t="s">
        <v>1310</v>
      </c>
      <c r="Q24" s="141" t="s">
        <v>65</v>
      </c>
      <c r="R24" s="141" t="s">
        <v>57</v>
      </c>
      <c r="S24" s="141" t="s">
        <v>1206</v>
      </c>
      <c r="T24" s="227">
        <v>2.6150000000000002</v>
      </c>
      <c r="U24" s="146">
        <v>47300</v>
      </c>
      <c r="V24" s="147">
        <v>1.0800000000000001E-2</v>
      </c>
      <c r="W24" s="209">
        <v>5.2200000000000003E-2</v>
      </c>
      <c r="X24" s="141" t="s">
        <v>636</v>
      </c>
      <c r="Y24" s="141"/>
      <c r="Z24" s="148">
        <v>1549642.86</v>
      </c>
      <c r="AA24" s="148">
        <v>1</v>
      </c>
      <c r="AB24" s="148">
        <v>90.15</v>
      </c>
      <c r="AC24" s="148">
        <v>0</v>
      </c>
      <c r="AD24" s="148">
        <v>1397.0030400000001</v>
      </c>
      <c r="AE24" s="151"/>
      <c r="AF24" s="151"/>
      <c r="AG24" s="141" t="s">
        <v>17</v>
      </c>
      <c r="AH24" s="229">
        <v>1.6529523820000001E-3</v>
      </c>
      <c r="AI24" s="229">
        <v>1.1897225158593507E-2</v>
      </c>
      <c r="AJ24" s="229">
        <v>5.9411702100000004E-4</v>
      </c>
    </row>
    <row r="25" spans="1:36" ht="13.5" thickBot="1">
      <c r="A25" s="153">
        <v>7956</v>
      </c>
      <c r="B25" s="153">
        <v>12537</v>
      </c>
      <c r="C25" s="141" t="s">
        <v>1311</v>
      </c>
      <c r="D25" s="141">
        <v>550263107</v>
      </c>
      <c r="E25" s="141" t="s">
        <v>429</v>
      </c>
      <c r="F25" s="141" t="s">
        <v>1312</v>
      </c>
      <c r="G25" s="141" t="s">
        <v>3258</v>
      </c>
      <c r="H25" s="141" t="s">
        <v>76</v>
      </c>
      <c r="I25" s="141" t="s">
        <v>307</v>
      </c>
      <c r="J25" s="141" t="s">
        <v>53</v>
      </c>
      <c r="K25" s="141" t="s">
        <v>53</v>
      </c>
      <c r="L25" s="141" t="s">
        <v>821</v>
      </c>
      <c r="M25" s="141" t="s">
        <v>311</v>
      </c>
      <c r="N25" s="141" t="s">
        <v>267</v>
      </c>
      <c r="O25" s="141" t="s">
        <v>62</v>
      </c>
      <c r="P25" s="141" t="s">
        <v>298</v>
      </c>
      <c r="Q25" s="141" t="s">
        <v>298</v>
      </c>
      <c r="R25" s="141" t="s">
        <v>57</v>
      </c>
      <c r="S25" s="141" t="s">
        <v>1206</v>
      </c>
      <c r="T25" s="227">
        <v>2.1669999999999998</v>
      </c>
      <c r="U25" s="146">
        <v>46387</v>
      </c>
      <c r="V25" s="147">
        <v>0.05</v>
      </c>
      <c r="W25" s="208">
        <v>-0.19400000000000001</v>
      </c>
      <c r="X25" s="141" t="s">
        <v>636</v>
      </c>
      <c r="Y25" s="141"/>
      <c r="Z25" s="148">
        <v>397000</v>
      </c>
      <c r="AA25" s="148">
        <v>1</v>
      </c>
      <c r="AB25" s="148">
        <v>214</v>
      </c>
      <c r="AC25" s="148">
        <v>0</v>
      </c>
      <c r="AD25" s="148">
        <v>849.58</v>
      </c>
      <c r="AE25" s="151"/>
      <c r="AF25" s="151"/>
      <c r="AG25" s="141" t="s">
        <v>17</v>
      </c>
      <c r="AH25" s="229">
        <v>2.651917463E-3</v>
      </c>
      <c r="AI25" s="229">
        <v>7.2352344703830217E-3</v>
      </c>
      <c r="AJ25" s="229">
        <v>3.6130911899999999E-4</v>
      </c>
    </row>
    <row r="26" spans="1:36" ht="13.5" thickBot="1">
      <c r="A26" s="153">
        <v>7956</v>
      </c>
      <c r="B26" s="153">
        <v>12537</v>
      </c>
      <c r="C26" s="141" t="s">
        <v>1313</v>
      </c>
      <c r="D26" s="141">
        <v>512726712</v>
      </c>
      <c r="E26" s="141" t="s">
        <v>429</v>
      </c>
      <c r="F26" s="141" t="s">
        <v>1314</v>
      </c>
      <c r="G26" s="141" t="s">
        <v>3259</v>
      </c>
      <c r="H26" s="141" t="s">
        <v>76</v>
      </c>
      <c r="I26" s="141" t="s">
        <v>623</v>
      </c>
      <c r="J26" s="141" t="s">
        <v>53</v>
      </c>
      <c r="K26" s="141" t="s">
        <v>53</v>
      </c>
      <c r="L26" s="141" t="s">
        <v>821</v>
      </c>
      <c r="M26" s="141" t="s">
        <v>311</v>
      </c>
      <c r="N26" s="141" t="s">
        <v>140</v>
      </c>
      <c r="O26" s="141" t="s">
        <v>62</v>
      </c>
      <c r="P26" s="141" t="s">
        <v>298</v>
      </c>
      <c r="Q26" s="141" t="s">
        <v>298</v>
      </c>
      <c r="R26" s="141" t="s">
        <v>57</v>
      </c>
      <c r="S26" s="141" t="s">
        <v>1206</v>
      </c>
      <c r="T26" s="227">
        <v>1.671</v>
      </c>
      <c r="U26" s="146">
        <v>46385</v>
      </c>
      <c r="V26" s="147">
        <v>2.75E-2</v>
      </c>
      <c r="W26" s="209">
        <v>5.8000000000000003E-2</v>
      </c>
      <c r="X26" s="141" t="s">
        <v>636</v>
      </c>
      <c r="Y26" s="141"/>
      <c r="Z26" s="148">
        <v>609600</v>
      </c>
      <c r="AA26" s="148">
        <v>1</v>
      </c>
      <c r="AB26" s="148">
        <v>95.9</v>
      </c>
      <c r="AC26" s="148">
        <v>0</v>
      </c>
      <c r="AD26" s="148">
        <v>584.60640000000001</v>
      </c>
      <c r="AE26" s="151"/>
      <c r="AF26" s="151"/>
      <c r="AG26" s="141" t="s">
        <v>17</v>
      </c>
      <c r="AH26" s="229">
        <v>1.5240032004000001E-2</v>
      </c>
      <c r="AI26" s="229">
        <v>4.9786534250883079E-3</v>
      </c>
      <c r="AJ26" s="229">
        <v>2.4862122899999998E-4</v>
      </c>
    </row>
    <row r="27" spans="1:36" ht="13.5" thickBot="1">
      <c r="A27" s="153">
        <v>7956</v>
      </c>
      <c r="B27" s="153">
        <v>12537</v>
      </c>
      <c r="C27" s="141" t="s">
        <v>1315</v>
      </c>
      <c r="D27" s="141">
        <v>512623950</v>
      </c>
      <c r="E27" s="141" t="s">
        <v>429</v>
      </c>
      <c r="F27" s="141" t="s">
        <v>1316</v>
      </c>
      <c r="G27" s="141" t="s">
        <v>3260</v>
      </c>
      <c r="H27" s="141" t="s">
        <v>76</v>
      </c>
      <c r="I27" s="141" t="s">
        <v>623</v>
      </c>
      <c r="J27" s="141" t="s">
        <v>53</v>
      </c>
      <c r="K27" s="141" t="s">
        <v>53</v>
      </c>
      <c r="L27" s="141" t="s">
        <v>821</v>
      </c>
      <c r="M27" s="141" t="s">
        <v>311</v>
      </c>
      <c r="N27" s="141" t="s">
        <v>263</v>
      </c>
      <c r="O27" s="141" t="s">
        <v>62</v>
      </c>
      <c r="P27" s="141" t="s">
        <v>298</v>
      </c>
      <c r="Q27" s="141" t="s">
        <v>298</v>
      </c>
      <c r="R27" s="141" t="s">
        <v>57</v>
      </c>
      <c r="S27" s="141" t="s">
        <v>1206</v>
      </c>
      <c r="T27" s="227">
        <v>1.653</v>
      </c>
      <c r="U27" s="146">
        <v>46203</v>
      </c>
      <c r="V27" s="147">
        <v>6.6000000000000003E-2</v>
      </c>
      <c r="W27" s="209">
        <v>5.62E-2</v>
      </c>
      <c r="X27" s="141" t="s">
        <v>636</v>
      </c>
      <c r="Y27" s="141"/>
      <c r="Z27" s="148">
        <v>40000</v>
      </c>
      <c r="AA27" s="148">
        <v>1</v>
      </c>
      <c r="AB27" s="148">
        <v>103.4</v>
      </c>
      <c r="AC27" s="148">
        <v>0</v>
      </c>
      <c r="AD27" s="148">
        <v>41.36</v>
      </c>
      <c r="AE27" s="151"/>
      <c r="AF27" s="151"/>
      <c r="AG27" s="141" t="s">
        <v>17</v>
      </c>
      <c r="AH27" s="229">
        <v>2.533248891E-3</v>
      </c>
      <c r="AI27" s="229">
        <v>3.5223204135577786E-4</v>
      </c>
      <c r="AJ27" s="229">
        <v>1.75895680202405E-5</v>
      </c>
    </row>
    <row r="28" spans="1:36" ht="13.5" thickBot="1">
      <c r="A28" s="153">
        <v>7956</v>
      </c>
      <c r="B28" s="153">
        <v>12537</v>
      </c>
      <c r="C28" s="141" t="s">
        <v>1204</v>
      </c>
      <c r="D28" s="141">
        <v>520000118</v>
      </c>
      <c r="E28" s="141" t="s">
        <v>429</v>
      </c>
      <c r="F28" s="141" t="s">
        <v>1317</v>
      </c>
      <c r="G28" s="141" t="s">
        <v>3261</v>
      </c>
      <c r="H28" s="141" t="s">
        <v>76</v>
      </c>
      <c r="I28" s="141" t="s">
        <v>229</v>
      </c>
      <c r="J28" s="141" t="s">
        <v>53</v>
      </c>
      <c r="K28" s="141" t="s">
        <v>53</v>
      </c>
      <c r="L28" s="141" t="s">
        <v>821</v>
      </c>
      <c r="M28" s="141" t="s">
        <v>311</v>
      </c>
      <c r="N28" s="141" t="s">
        <v>256</v>
      </c>
      <c r="O28" s="141" t="s">
        <v>62</v>
      </c>
      <c r="P28" s="141" t="s">
        <v>1288</v>
      </c>
      <c r="Q28" s="141" t="s">
        <v>65</v>
      </c>
      <c r="R28" s="141" t="s">
        <v>57</v>
      </c>
      <c r="S28" s="141" t="s">
        <v>1206</v>
      </c>
      <c r="T28" s="227">
        <v>0.504</v>
      </c>
      <c r="U28" s="146">
        <v>47576</v>
      </c>
      <c r="V28" s="147">
        <v>2.0199999999999999E-2</v>
      </c>
      <c r="W28" s="209">
        <v>3.5700000000000003E-2</v>
      </c>
      <c r="X28" s="141" t="s">
        <v>636</v>
      </c>
      <c r="Y28" s="141"/>
      <c r="Z28" s="148">
        <v>369437</v>
      </c>
      <c r="AA28" s="148">
        <v>1</v>
      </c>
      <c r="AB28" s="148">
        <v>115.6</v>
      </c>
      <c r="AC28" s="148">
        <v>0</v>
      </c>
      <c r="AD28" s="148">
        <v>427.06916999999999</v>
      </c>
      <c r="AE28" s="151"/>
      <c r="AF28" s="151"/>
      <c r="AG28" s="141" t="s">
        <v>17</v>
      </c>
      <c r="AH28" s="229">
        <v>3.51092421E-4</v>
      </c>
      <c r="AI28" s="229">
        <v>3.6370272134723823E-3</v>
      </c>
      <c r="AJ28" s="229">
        <v>1.8162384399999999E-4</v>
      </c>
    </row>
    <row r="29" spans="1:36" ht="13.5" thickBot="1">
      <c r="A29" s="153">
        <v>7956</v>
      </c>
      <c r="B29" s="153">
        <v>12537</v>
      </c>
      <c r="C29" s="141" t="s">
        <v>1318</v>
      </c>
      <c r="D29" s="141">
        <v>520035171</v>
      </c>
      <c r="E29" s="141" t="s">
        <v>429</v>
      </c>
      <c r="F29" s="141" t="s">
        <v>1319</v>
      </c>
      <c r="G29" s="141" t="s">
        <v>3262</v>
      </c>
      <c r="H29" s="141" t="s">
        <v>76</v>
      </c>
      <c r="I29" s="141" t="s">
        <v>229</v>
      </c>
      <c r="J29" s="141" t="s">
        <v>53</v>
      </c>
      <c r="K29" s="141" t="s">
        <v>53</v>
      </c>
      <c r="L29" s="141" t="s">
        <v>821</v>
      </c>
      <c r="M29" s="141" t="s">
        <v>311</v>
      </c>
      <c r="N29" s="141" t="s">
        <v>652</v>
      </c>
      <c r="O29" s="141" t="s">
        <v>62</v>
      </c>
      <c r="P29" s="141" t="s">
        <v>1305</v>
      </c>
      <c r="Q29" s="141" t="s">
        <v>1294</v>
      </c>
      <c r="R29" s="141" t="s">
        <v>57</v>
      </c>
      <c r="S29" s="141" t="s">
        <v>1206</v>
      </c>
      <c r="T29" s="227">
        <v>0.73699999999999999</v>
      </c>
      <c r="U29" s="146">
        <v>45839</v>
      </c>
      <c r="V29" s="147">
        <v>4.65E-2</v>
      </c>
      <c r="W29" s="209">
        <v>2.7099999999999999E-2</v>
      </c>
      <c r="X29" s="141" t="s">
        <v>636</v>
      </c>
      <c r="Y29" s="141"/>
      <c r="Z29" s="148">
        <v>538734</v>
      </c>
      <c r="AA29" s="148">
        <v>1</v>
      </c>
      <c r="AB29" s="148">
        <v>118.92</v>
      </c>
      <c r="AC29" s="148">
        <v>0</v>
      </c>
      <c r="AD29" s="148">
        <v>640.66246999999998</v>
      </c>
      <c r="AE29" s="151"/>
      <c r="AF29" s="151"/>
      <c r="AG29" s="141" t="s">
        <v>17</v>
      </c>
      <c r="AH29" s="229">
        <v>3.7588435739999999E-3</v>
      </c>
      <c r="AI29" s="229">
        <v>5.4560408517440716E-3</v>
      </c>
      <c r="AJ29" s="229">
        <v>2.7246073700000001E-4</v>
      </c>
    </row>
    <row r="30" spans="1:36" ht="13.5" thickBot="1">
      <c r="A30" s="153">
        <v>7956</v>
      </c>
      <c r="B30" s="153">
        <v>12537</v>
      </c>
      <c r="C30" s="141" t="s">
        <v>3242</v>
      </c>
      <c r="D30" s="141">
        <v>520031931</v>
      </c>
      <c r="E30" s="141" t="s">
        <v>429</v>
      </c>
      <c r="F30" s="141" t="s">
        <v>1320</v>
      </c>
      <c r="G30" s="141" t="s">
        <v>3243</v>
      </c>
      <c r="H30" s="141" t="s">
        <v>76</v>
      </c>
      <c r="I30" s="141" t="s">
        <v>228</v>
      </c>
      <c r="J30" s="141" t="s">
        <v>53</v>
      </c>
      <c r="K30" s="141" t="s">
        <v>53</v>
      </c>
      <c r="L30" s="141" t="s">
        <v>821</v>
      </c>
      <c r="M30" s="141" t="s">
        <v>311</v>
      </c>
      <c r="N30" s="141" t="s">
        <v>260</v>
      </c>
      <c r="O30" s="141" t="s">
        <v>62</v>
      </c>
      <c r="P30" s="141" t="s">
        <v>1310</v>
      </c>
      <c r="Q30" s="141" t="s">
        <v>65</v>
      </c>
      <c r="R30" s="141" t="s">
        <v>57</v>
      </c>
      <c r="S30" s="141" t="s">
        <v>1206</v>
      </c>
      <c r="T30" s="227">
        <v>0.65100000000000002</v>
      </c>
      <c r="U30" s="146">
        <v>45992</v>
      </c>
      <c r="V30" s="147">
        <v>3.6499999999999998E-2</v>
      </c>
      <c r="W30" s="209">
        <v>5.0500000000000003E-2</v>
      </c>
      <c r="X30" s="141" t="s">
        <v>636</v>
      </c>
      <c r="Y30" s="141"/>
      <c r="Z30" s="148">
        <v>3831094.33</v>
      </c>
      <c r="AA30" s="148">
        <v>1</v>
      </c>
      <c r="AB30" s="148">
        <v>100.35</v>
      </c>
      <c r="AC30" s="148">
        <v>0</v>
      </c>
      <c r="AD30" s="148">
        <v>3844.5031600000002</v>
      </c>
      <c r="AE30" s="151"/>
      <c r="AF30" s="151"/>
      <c r="AG30" s="141" t="s">
        <v>17</v>
      </c>
      <c r="AH30" s="229">
        <v>3.5973361800000002E-3</v>
      </c>
      <c r="AI30" s="229">
        <v>3.2740744585240303E-2</v>
      </c>
      <c r="AJ30" s="229">
        <v>1.6349891150000001E-3</v>
      </c>
    </row>
    <row r="31" spans="1:36" ht="13.5" thickBot="1">
      <c r="A31" s="153">
        <v>7956</v>
      </c>
      <c r="B31" s="153">
        <v>12537</v>
      </c>
      <c r="C31" s="141" t="s">
        <v>3242</v>
      </c>
      <c r="D31" s="141">
        <v>520031931</v>
      </c>
      <c r="E31" s="141" t="s">
        <v>429</v>
      </c>
      <c r="F31" s="141" t="s">
        <v>1751</v>
      </c>
      <c r="G31" s="141" t="s">
        <v>3263</v>
      </c>
      <c r="H31" s="141" t="s">
        <v>76</v>
      </c>
      <c r="I31" s="141" t="s">
        <v>229</v>
      </c>
      <c r="J31" s="141" t="s">
        <v>53</v>
      </c>
      <c r="K31" s="141" t="s">
        <v>53</v>
      </c>
      <c r="L31" s="141" t="s">
        <v>821</v>
      </c>
      <c r="M31" s="141" t="s">
        <v>311</v>
      </c>
      <c r="N31" s="141" t="s">
        <v>260</v>
      </c>
      <c r="O31" s="141" t="s">
        <v>62</v>
      </c>
      <c r="P31" s="141" t="s">
        <v>1310</v>
      </c>
      <c r="Q31" s="141" t="s">
        <v>65</v>
      </c>
      <c r="R31" s="141" t="s">
        <v>57</v>
      </c>
      <c r="S31" s="141" t="s">
        <v>1206</v>
      </c>
      <c r="T31" s="227">
        <v>0.65900000000000003</v>
      </c>
      <c r="U31" s="146">
        <v>45992</v>
      </c>
      <c r="V31" s="147">
        <v>2.1999999999999999E-2</v>
      </c>
      <c r="W31" s="209">
        <v>2.12E-2</v>
      </c>
      <c r="X31" s="141" t="s">
        <v>636</v>
      </c>
      <c r="Y31" s="141"/>
      <c r="Z31" s="148">
        <v>751379</v>
      </c>
      <c r="AA31" s="148">
        <v>1</v>
      </c>
      <c r="AB31" s="148">
        <v>116.47</v>
      </c>
      <c r="AC31" s="148">
        <v>0</v>
      </c>
      <c r="AD31" s="148">
        <v>875.13112000000001</v>
      </c>
      <c r="AE31" s="151"/>
      <c r="AF31" s="151"/>
      <c r="AG31" s="141" t="s">
        <v>17</v>
      </c>
      <c r="AH31" s="229">
        <v>1.420348569E-3</v>
      </c>
      <c r="AI31" s="229">
        <v>7.452834159854164E-3</v>
      </c>
      <c r="AJ31" s="229">
        <v>3.7217549200000002E-4</v>
      </c>
    </row>
    <row r="32" spans="1:36" ht="13.5" thickBot="1">
      <c r="A32" s="153">
        <v>7956</v>
      </c>
      <c r="B32" s="153">
        <v>12537</v>
      </c>
      <c r="C32" s="141" t="s">
        <v>1321</v>
      </c>
      <c r="D32" s="141">
        <v>520032046</v>
      </c>
      <c r="E32" s="141" t="s">
        <v>429</v>
      </c>
      <c r="F32" s="141" t="s">
        <v>1322</v>
      </c>
      <c r="G32" s="141" t="s">
        <v>3264</v>
      </c>
      <c r="H32" s="141" t="s">
        <v>76</v>
      </c>
      <c r="I32" s="141" t="s">
        <v>228</v>
      </c>
      <c r="J32" s="141" t="s">
        <v>53</v>
      </c>
      <c r="K32" s="141" t="s">
        <v>53</v>
      </c>
      <c r="L32" s="141" t="s">
        <v>821</v>
      </c>
      <c r="M32" s="141" t="s">
        <v>311</v>
      </c>
      <c r="N32" s="141" t="s">
        <v>256</v>
      </c>
      <c r="O32" s="141" t="s">
        <v>62</v>
      </c>
      <c r="P32" s="141" t="s">
        <v>1205</v>
      </c>
      <c r="Q32" s="141" t="s">
        <v>65</v>
      </c>
      <c r="R32" s="141" t="s">
        <v>57</v>
      </c>
      <c r="S32" s="141" t="s">
        <v>1206</v>
      </c>
      <c r="T32" s="227">
        <v>0.68500000000000005</v>
      </c>
      <c r="U32" s="146">
        <v>45816</v>
      </c>
      <c r="V32" s="147">
        <v>2.98E-2</v>
      </c>
      <c r="W32" s="209">
        <v>4.4600000000000001E-2</v>
      </c>
      <c r="X32" s="141" t="s">
        <v>636</v>
      </c>
      <c r="Y32" s="141"/>
      <c r="Z32" s="148">
        <v>29246229</v>
      </c>
      <c r="AA32" s="148">
        <v>1</v>
      </c>
      <c r="AB32" s="148">
        <v>99.95</v>
      </c>
      <c r="AC32" s="148">
        <v>0</v>
      </c>
      <c r="AD32" s="148">
        <v>29231.605889999999</v>
      </c>
      <c r="AE32" s="151"/>
      <c r="AF32" s="151"/>
      <c r="AG32" s="141" t="s">
        <v>17</v>
      </c>
      <c r="AH32" s="229">
        <v>1.1504701799999999E-2</v>
      </c>
      <c r="AI32" s="229">
        <v>0.24894362221330463</v>
      </c>
      <c r="AJ32" s="229">
        <v>1.2431608320000001E-2</v>
      </c>
    </row>
    <row r="33" spans="1:36" ht="13.5" thickBot="1">
      <c r="A33" s="153">
        <v>7956</v>
      </c>
      <c r="B33" s="153">
        <v>12537</v>
      </c>
      <c r="C33" s="141" t="s">
        <v>1324</v>
      </c>
      <c r="D33" s="141">
        <v>520036690</v>
      </c>
      <c r="E33" s="141" t="s">
        <v>429</v>
      </c>
      <c r="F33" s="141" t="s">
        <v>1325</v>
      </c>
      <c r="G33" s="141" t="s">
        <v>3265</v>
      </c>
      <c r="H33" s="141" t="s">
        <v>76</v>
      </c>
      <c r="I33" s="141" t="s">
        <v>228</v>
      </c>
      <c r="J33" s="141" t="s">
        <v>53</v>
      </c>
      <c r="K33" s="141" t="s">
        <v>53</v>
      </c>
      <c r="L33" s="141" t="s">
        <v>821</v>
      </c>
      <c r="M33" s="141" t="s">
        <v>311</v>
      </c>
      <c r="N33" s="141" t="s">
        <v>252</v>
      </c>
      <c r="O33" s="141" t="s">
        <v>62</v>
      </c>
      <c r="P33" s="141" t="s">
        <v>1288</v>
      </c>
      <c r="Q33" s="141" t="s">
        <v>65</v>
      </c>
      <c r="R33" s="141" t="s">
        <v>57</v>
      </c>
      <c r="S33" s="141" t="s">
        <v>1206</v>
      </c>
      <c r="T33" s="227">
        <v>1.327</v>
      </c>
      <c r="U33" s="146">
        <v>46357</v>
      </c>
      <c r="V33" s="147">
        <v>2.29E-2</v>
      </c>
      <c r="W33" s="209">
        <v>5.2200000000000003E-2</v>
      </c>
      <c r="X33" s="141" t="s">
        <v>636</v>
      </c>
      <c r="Y33" s="141"/>
      <c r="Z33" s="148">
        <v>5025641.5199999996</v>
      </c>
      <c r="AA33" s="148">
        <v>1</v>
      </c>
      <c r="AB33" s="148">
        <v>97.05</v>
      </c>
      <c r="AC33" s="148">
        <v>0</v>
      </c>
      <c r="AD33" s="148">
        <v>4877.3851000000004</v>
      </c>
      <c r="AE33" s="151"/>
      <c r="AF33" s="151"/>
      <c r="AG33" s="141" t="s">
        <v>17</v>
      </c>
      <c r="AH33" s="229">
        <v>1.2190350694999999E-2</v>
      </c>
      <c r="AI33" s="229">
        <v>4.1537023942245045E-2</v>
      </c>
      <c r="AJ33" s="229">
        <v>2.0742528280000001E-3</v>
      </c>
    </row>
    <row r="34" spans="1:36" ht="13.5" thickBot="1">
      <c r="A34" s="153">
        <v>7956</v>
      </c>
      <c r="B34" s="153">
        <v>12537</v>
      </c>
      <c r="C34" s="141" t="s">
        <v>1326</v>
      </c>
      <c r="D34" s="141">
        <v>520037789</v>
      </c>
      <c r="E34" s="141" t="s">
        <v>429</v>
      </c>
      <c r="F34" s="141" t="s">
        <v>1327</v>
      </c>
      <c r="G34" s="141" t="s">
        <v>3266</v>
      </c>
      <c r="H34" s="141" t="s">
        <v>76</v>
      </c>
      <c r="I34" s="141" t="s">
        <v>229</v>
      </c>
      <c r="J34" s="141" t="s">
        <v>53</v>
      </c>
      <c r="K34" s="141" t="s">
        <v>53</v>
      </c>
      <c r="L34" s="141" t="s">
        <v>821</v>
      </c>
      <c r="M34" s="141" t="s">
        <v>311</v>
      </c>
      <c r="N34" s="141" t="s">
        <v>651</v>
      </c>
      <c r="O34" s="141" t="s">
        <v>62</v>
      </c>
      <c r="P34" s="141" t="s">
        <v>1310</v>
      </c>
      <c r="Q34" s="141" t="s">
        <v>65</v>
      </c>
      <c r="R34" s="141" t="s">
        <v>57</v>
      </c>
      <c r="S34" s="141" t="s">
        <v>1206</v>
      </c>
      <c r="T34" s="227">
        <v>0.76100000000000001</v>
      </c>
      <c r="U34" s="146">
        <v>45848</v>
      </c>
      <c r="V34" s="147">
        <v>2.3E-2</v>
      </c>
      <c r="W34" s="209">
        <v>2.6700000000000002E-2</v>
      </c>
      <c r="X34" s="141" t="s">
        <v>636</v>
      </c>
      <c r="Y34" s="141"/>
      <c r="Z34" s="148">
        <v>979091.89</v>
      </c>
      <c r="AA34" s="148">
        <v>1</v>
      </c>
      <c r="AB34" s="148">
        <v>117.49</v>
      </c>
      <c r="AC34" s="148">
        <v>0</v>
      </c>
      <c r="AD34" s="148">
        <v>1150.3350600000001</v>
      </c>
      <c r="AE34" s="151"/>
      <c r="AF34" s="151"/>
      <c r="AG34" s="141" t="s">
        <v>17</v>
      </c>
      <c r="AH34" s="229">
        <v>1.2155014269999999E-3</v>
      </c>
      <c r="AI34" s="229">
        <v>9.7965393236683091E-3</v>
      </c>
      <c r="AJ34" s="229">
        <v>4.8921413799999996E-4</v>
      </c>
    </row>
    <row r="35" spans="1:36" ht="13.5" thickBot="1">
      <c r="A35" s="153">
        <v>7956</v>
      </c>
      <c r="B35" s="153">
        <v>12537</v>
      </c>
      <c r="C35" s="141" t="s">
        <v>1326</v>
      </c>
      <c r="D35" s="141">
        <v>520037789</v>
      </c>
      <c r="E35" s="141" t="s">
        <v>429</v>
      </c>
      <c r="F35" s="141" t="s">
        <v>1328</v>
      </c>
      <c r="G35" s="141" t="s">
        <v>3267</v>
      </c>
      <c r="H35" s="141" t="s">
        <v>76</v>
      </c>
      <c r="I35" s="141" t="s">
        <v>228</v>
      </c>
      <c r="J35" s="141" t="s">
        <v>53</v>
      </c>
      <c r="K35" s="141" t="s">
        <v>53</v>
      </c>
      <c r="L35" s="141" t="s">
        <v>821</v>
      </c>
      <c r="M35" s="141" t="s">
        <v>311</v>
      </c>
      <c r="N35" s="141" t="s">
        <v>651</v>
      </c>
      <c r="O35" s="141" t="s">
        <v>62</v>
      </c>
      <c r="P35" s="141" t="s">
        <v>1310</v>
      </c>
      <c r="Q35" s="141" t="s">
        <v>65</v>
      </c>
      <c r="R35" s="141" t="s">
        <v>57</v>
      </c>
      <c r="S35" s="141" t="s">
        <v>1206</v>
      </c>
      <c r="T35" s="227">
        <v>0.247</v>
      </c>
      <c r="U35" s="146">
        <v>45656</v>
      </c>
      <c r="V35" s="147">
        <v>3.5000000000000003E-2</v>
      </c>
      <c r="W35" s="209">
        <v>4.7199999999999999E-2</v>
      </c>
      <c r="X35" s="141" t="s">
        <v>636</v>
      </c>
      <c r="Y35" s="141"/>
      <c r="Z35" s="148">
        <v>2917249.49</v>
      </c>
      <c r="AA35" s="148">
        <v>1</v>
      </c>
      <c r="AB35" s="148">
        <v>100.6</v>
      </c>
      <c r="AC35" s="148">
        <v>0</v>
      </c>
      <c r="AD35" s="148">
        <v>2934.75299</v>
      </c>
      <c r="AE35" s="151"/>
      <c r="AF35" s="151"/>
      <c r="AG35" s="141" t="s">
        <v>17</v>
      </c>
      <c r="AH35" s="229">
        <v>4.262637578E-3</v>
      </c>
      <c r="AI35" s="229">
        <v>2.4993085989909881E-2</v>
      </c>
      <c r="AJ35" s="229">
        <v>1.248090844E-3</v>
      </c>
    </row>
    <row r="36" spans="1:36" ht="13.5" thickBot="1">
      <c r="A36" s="153">
        <v>7956</v>
      </c>
      <c r="B36" s="153">
        <v>12537</v>
      </c>
      <c r="C36" s="141" t="s">
        <v>1329</v>
      </c>
      <c r="D36" s="141">
        <v>520038910</v>
      </c>
      <c r="E36" s="141" t="s">
        <v>429</v>
      </c>
      <c r="F36" s="141" t="s">
        <v>1330</v>
      </c>
      <c r="G36" s="141" t="s">
        <v>3268</v>
      </c>
      <c r="H36" s="141" t="s">
        <v>76</v>
      </c>
      <c r="I36" s="141" t="s">
        <v>228</v>
      </c>
      <c r="J36" s="141" t="s">
        <v>53</v>
      </c>
      <c r="K36" s="141" t="s">
        <v>53</v>
      </c>
      <c r="L36" s="141" t="s">
        <v>821</v>
      </c>
      <c r="M36" s="141" t="s">
        <v>311</v>
      </c>
      <c r="N36" s="141" t="s">
        <v>651</v>
      </c>
      <c r="O36" s="141" t="s">
        <v>62</v>
      </c>
      <c r="P36" s="141" t="s">
        <v>1310</v>
      </c>
      <c r="Q36" s="141" t="s">
        <v>65</v>
      </c>
      <c r="R36" s="141" t="s">
        <v>57</v>
      </c>
      <c r="S36" s="141" t="s">
        <v>1206</v>
      </c>
      <c r="T36" s="227">
        <v>0.73099999999999998</v>
      </c>
      <c r="U36" s="146">
        <v>45835</v>
      </c>
      <c r="V36" s="147">
        <v>2.5499999999999998E-2</v>
      </c>
      <c r="W36" s="209">
        <v>4.8800000000000003E-2</v>
      </c>
      <c r="X36" s="141" t="s">
        <v>636</v>
      </c>
      <c r="Y36" s="141"/>
      <c r="Z36" s="148">
        <v>528666.67000000004</v>
      </c>
      <c r="AA36" s="148">
        <v>1</v>
      </c>
      <c r="AB36" s="148">
        <v>99.04</v>
      </c>
      <c r="AC36" s="148">
        <v>0</v>
      </c>
      <c r="AD36" s="148">
        <v>523.59146999999996</v>
      </c>
      <c r="AE36" s="151"/>
      <c r="AF36" s="151"/>
      <c r="AG36" s="141" t="s">
        <v>17</v>
      </c>
      <c r="AH36" s="229">
        <v>7.8778486910000001E-3</v>
      </c>
      <c r="AI36" s="229">
        <v>4.459035113988697E-3</v>
      </c>
      <c r="AJ36" s="229">
        <v>2.22672818E-4</v>
      </c>
    </row>
    <row r="37" spans="1:36" ht="13.5" thickBot="1">
      <c r="A37" s="153">
        <v>7956</v>
      </c>
      <c r="B37" s="153">
        <v>12537</v>
      </c>
      <c r="C37" s="141" t="s">
        <v>1331</v>
      </c>
      <c r="D37" s="141">
        <v>520028010</v>
      </c>
      <c r="E37" s="141" t="s">
        <v>429</v>
      </c>
      <c r="F37" s="141" t="s">
        <v>1332</v>
      </c>
      <c r="G37" s="141" t="s">
        <v>3269</v>
      </c>
      <c r="H37" s="141" t="s">
        <v>76</v>
      </c>
      <c r="I37" s="141" t="s">
        <v>230</v>
      </c>
      <c r="J37" s="141" t="s">
        <v>53</v>
      </c>
      <c r="K37" s="141" t="s">
        <v>53</v>
      </c>
      <c r="L37" s="141" t="s">
        <v>821</v>
      </c>
      <c r="M37" s="141" t="s">
        <v>311</v>
      </c>
      <c r="N37" s="141" t="s">
        <v>708</v>
      </c>
      <c r="O37" s="141" t="s">
        <v>62</v>
      </c>
      <c r="P37" s="141" t="s">
        <v>1333</v>
      </c>
      <c r="Q37" s="141" t="s">
        <v>65</v>
      </c>
      <c r="R37" s="141" t="s">
        <v>57</v>
      </c>
      <c r="S37" s="141" t="s">
        <v>1206</v>
      </c>
      <c r="T37" s="227">
        <v>1.4770000000000001</v>
      </c>
      <c r="U37" s="146">
        <v>46295</v>
      </c>
      <c r="V37" s="147">
        <v>5.8500000000000003E-2</v>
      </c>
      <c r="W37" s="209">
        <v>6.6699999999999995E-2</v>
      </c>
      <c r="X37" s="141" t="s">
        <v>636</v>
      </c>
      <c r="Y37" s="141"/>
      <c r="Z37" s="148">
        <v>291666.67</v>
      </c>
      <c r="AA37" s="148">
        <v>1</v>
      </c>
      <c r="AB37" s="148">
        <v>105.21</v>
      </c>
      <c r="AC37" s="148">
        <v>0</v>
      </c>
      <c r="AD37" s="148">
        <v>306.86250000000001</v>
      </c>
      <c r="AE37" s="151"/>
      <c r="AF37" s="151"/>
      <c r="AG37" s="141" t="s">
        <v>17</v>
      </c>
      <c r="AH37" s="229">
        <v>2.7074894489999999E-3</v>
      </c>
      <c r="AI37" s="229">
        <v>2.6133173305255657E-3</v>
      </c>
      <c r="AJ37" s="229">
        <v>1.30502389E-4</v>
      </c>
    </row>
    <row r="38" spans="1:36" ht="13.5" thickBot="1">
      <c r="A38" s="153">
        <v>7956</v>
      </c>
      <c r="B38" s="153">
        <v>12537</v>
      </c>
      <c r="C38" s="141" t="s">
        <v>1208</v>
      </c>
      <c r="D38" s="141">
        <v>520018078</v>
      </c>
      <c r="E38" s="141" t="s">
        <v>429</v>
      </c>
      <c r="F38" s="141" t="s">
        <v>1812</v>
      </c>
      <c r="G38" s="141" t="s">
        <v>3270</v>
      </c>
      <c r="H38" s="141" t="s">
        <v>76</v>
      </c>
      <c r="I38" s="141" t="s">
        <v>229</v>
      </c>
      <c r="J38" s="141" t="s">
        <v>53</v>
      </c>
      <c r="K38" s="141" t="s">
        <v>53</v>
      </c>
      <c r="L38" s="141" t="s">
        <v>821</v>
      </c>
      <c r="M38" s="141" t="s">
        <v>311</v>
      </c>
      <c r="N38" s="141" t="s">
        <v>256</v>
      </c>
      <c r="O38" s="141" t="s">
        <v>62</v>
      </c>
      <c r="P38" s="141" t="s">
        <v>1205</v>
      </c>
      <c r="Q38" s="141" t="s">
        <v>65</v>
      </c>
      <c r="R38" s="141" t="s">
        <v>57</v>
      </c>
      <c r="S38" s="141" t="s">
        <v>1206</v>
      </c>
      <c r="T38" s="227">
        <v>1.7370000000000001</v>
      </c>
      <c r="U38" s="146">
        <v>46203</v>
      </c>
      <c r="V38" s="147">
        <v>8.3000000000000001E-3</v>
      </c>
      <c r="W38" s="209">
        <v>2.0400000000000001E-2</v>
      </c>
      <c r="X38" s="141" t="s">
        <v>636</v>
      </c>
      <c r="Y38" s="141"/>
      <c r="Z38" s="148">
        <v>2000000</v>
      </c>
      <c r="AA38" s="148">
        <v>1</v>
      </c>
      <c r="AB38" s="148">
        <v>113.2</v>
      </c>
      <c r="AC38" s="148">
        <v>0</v>
      </c>
      <c r="AD38" s="148">
        <v>2264</v>
      </c>
      <c r="AE38" s="151"/>
      <c r="AF38" s="151"/>
      <c r="AG38" s="141" t="s">
        <v>17</v>
      </c>
      <c r="AH38" s="229">
        <v>1.3149693479999999E-3</v>
      </c>
      <c r="AI38" s="229">
        <v>1.9280786789881071E-2</v>
      </c>
      <c r="AJ38" s="229">
        <v>9.6283321999999995E-4</v>
      </c>
    </row>
    <row r="39" spans="1:36" ht="13.5" thickBot="1">
      <c r="A39" s="153">
        <v>7956</v>
      </c>
      <c r="B39" s="153">
        <v>12537</v>
      </c>
      <c r="C39" s="141" t="s">
        <v>1208</v>
      </c>
      <c r="D39" s="141">
        <v>520018078</v>
      </c>
      <c r="E39" s="141" t="s">
        <v>429</v>
      </c>
      <c r="F39" s="141" t="s">
        <v>1334</v>
      </c>
      <c r="G39" s="141" t="s">
        <v>3271</v>
      </c>
      <c r="H39" s="141" t="s">
        <v>76</v>
      </c>
      <c r="I39" s="141" t="s">
        <v>228</v>
      </c>
      <c r="J39" s="141" t="s">
        <v>53</v>
      </c>
      <c r="K39" s="141" t="s">
        <v>53</v>
      </c>
      <c r="L39" s="141" t="s">
        <v>821</v>
      </c>
      <c r="M39" s="141" t="s">
        <v>311</v>
      </c>
      <c r="N39" s="141" t="s">
        <v>256</v>
      </c>
      <c r="O39" s="141" t="s">
        <v>62</v>
      </c>
      <c r="P39" s="141" t="s">
        <v>1205</v>
      </c>
      <c r="Q39" s="141" t="s">
        <v>65</v>
      </c>
      <c r="R39" s="141" t="s">
        <v>57</v>
      </c>
      <c r="S39" s="141" t="s">
        <v>1206</v>
      </c>
      <c r="T39" s="227">
        <v>0.41099999999999998</v>
      </c>
      <c r="U39" s="146">
        <v>45716</v>
      </c>
      <c r="V39" s="147">
        <v>2.0199999999999999E-2</v>
      </c>
      <c r="W39" s="209">
        <v>4.4299999999999999E-2</v>
      </c>
      <c r="X39" s="141" t="s">
        <v>636</v>
      </c>
      <c r="Y39" s="141"/>
      <c r="Z39" s="148">
        <v>8465835.5</v>
      </c>
      <c r="AA39" s="148">
        <v>1</v>
      </c>
      <c r="AB39" s="148">
        <v>100.22</v>
      </c>
      <c r="AC39" s="148">
        <v>0</v>
      </c>
      <c r="AD39" s="148">
        <v>8484.4603399999996</v>
      </c>
      <c r="AE39" s="151"/>
      <c r="AF39" s="151"/>
      <c r="AG39" s="141" t="s">
        <v>17</v>
      </c>
      <c r="AH39" s="229">
        <v>1.0020655426999999E-2</v>
      </c>
      <c r="AI39" s="229">
        <v>7.2255773340433677E-2</v>
      </c>
      <c r="AJ39" s="229">
        <v>3.6082686709999999E-3</v>
      </c>
    </row>
    <row r="40" spans="1:36" ht="13.5" thickBot="1">
      <c r="A40" s="153">
        <v>7956</v>
      </c>
      <c r="B40" s="153">
        <v>12537</v>
      </c>
      <c r="C40" s="141" t="s">
        <v>1208</v>
      </c>
      <c r="D40" s="141">
        <v>520018078</v>
      </c>
      <c r="E40" s="141" t="s">
        <v>429</v>
      </c>
      <c r="F40" s="141" t="s">
        <v>1335</v>
      </c>
      <c r="G40" s="141" t="s">
        <v>3272</v>
      </c>
      <c r="H40" s="141" t="s">
        <v>76</v>
      </c>
      <c r="I40" s="141" t="s">
        <v>229</v>
      </c>
      <c r="J40" s="141" t="s">
        <v>53</v>
      </c>
      <c r="K40" s="141" t="s">
        <v>53</v>
      </c>
      <c r="L40" s="141" t="s">
        <v>821</v>
      </c>
      <c r="M40" s="141" t="s">
        <v>311</v>
      </c>
      <c r="N40" s="141" t="s">
        <v>256</v>
      </c>
      <c r="O40" s="141" t="s">
        <v>62</v>
      </c>
      <c r="P40" s="141" t="s">
        <v>1288</v>
      </c>
      <c r="Q40" s="141" t="s">
        <v>65</v>
      </c>
      <c r="R40" s="141" t="s">
        <v>57</v>
      </c>
      <c r="S40" s="141" t="s">
        <v>1206</v>
      </c>
      <c r="T40" s="227">
        <v>0.41099999999999998</v>
      </c>
      <c r="U40" s="146">
        <v>47542</v>
      </c>
      <c r="V40" s="147">
        <v>2.4199999999999999E-2</v>
      </c>
      <c r="W40" s="209">
        <v>3.5799999999999998E-2</v>
      </c>
      <c r="X40" s="141" t="s">
        <v>636</v>
      </c>
      <c r="Y40" s="141"/>
      <c r="Z40" s="148">
        <v>2000000</v>
      </c>
      <c r="AA40" s="148">
        <v>1</v>
      </c>
      <c r="AB40" s="148">
        <v>116.43</v>
      </c>
      <c r="AC40" s="148">
        <v>0</v>
      </c>
      <c r="AD40" s="148">
        <v>2328.6</v>
      </c>
      <c r="AE40" s="151"/>
      <c r="AF40" s="151"/>
      <c r="AG40" s="141" t="s">
        <v>17</v>
      </c>
      <c r="AH40" s="229">
        <v>1.3877805909999999E-3</v>
      </c>
      <c r="AI40" s="229">
        <v>1.983093644828492E-2</v>
      </c>
      <c r="AJ40" s="229">
        <v>9.9030628799999998E-4</v>
      </c>
    </row>
    <row r="41" spans="1:36" ht="13.5" thickBot="1">
      <c r="A41" s="153">
        <v>7956</v>
      </c>
      <c r="B41" s="153">
        <v>12537</v>
      </c>
      <c r="C41" s="141" t="s">
        <v>1336</v>
      </c>
      <c r="D41" s="141">
        <v>520017807</v>
      </c>
      <c r="E41" s="141" t="s">
        <v>429</v>
      </c>
      <c r="F41" s="141" t="s">
        <v>1337</v>
      </c>
      <c r="G41" s="141" t="s">
        <v>3273</v>
      </c>
      <c r="H41" s="141" t="s">
        <v>76</v>
      </c>
      <c r="I41" s="141" t="s">
        <v>228</v>
      </c>
      <c r="J41" s="141" t="s">
        <v>53</v>
      </c>
      <c r="K41" s="141" t="s">
        <v>53</v>
      </c>
      <c r="L41" s="141" t="s">
        <v>821</v>
      </c>
      <c r="M41" s="141" t="s">
        <v>311</v>
      </c>
      <c r="N41" s="141" t="s">
        <v>651</v>
      </c>
      <c r="O41" s="141" t="s">
        <v>62</v>
      </c>
      <c r="P41" s="141" t="s">
        <v>1293</v>
      </c>
      <c r="Q41" s="141" t="s">
        <v>1294</v>
      </c>
      <c r="R41" s="141" t="s">
        <v>57</v>
      </c>
      <c r="S41" s="141" t="s">
        <v>1206</v>
      </c>
      <c r="T41" s="227">
        <v>1.3620000000000001</v>
      </c>
      <c r="U41" s="146">
        <v>46447</v>
      </c>
      <c r="V41" s="147">
        <v>5.0500000000000003E-2</v>
      </c>
      <c r="W41" s="209">
        <v>5.2299999999999999E-2</v>
      </c>
      <c r="X41" s="141" t="s">
        <v>636</v>
      </c>
      <c r="Y41" s="141"/>
      <c r="Z41" s="148">
        <v>1315310</v>
      </c>
      <c r="AA41" s="148">
        <v>1</v>
      </c>
      <c r="AB41" s="148">
        <v>100.28</v>
      </c>
      <c r="AC41" s="148">
        <v>0</v>
      </c>
      <c r="AD41" s="148">
        <v>1318.99287</v>
      </c>
      <c r="AE41" s="151"/>
      <c r="AF41" s="151"/>
      <c r="AG41" s="141" t="s">
        <v>17</v>
      </c>
      <c r="AH41" s="229">
        <v>4.7307333139999996E-3</v>
      </c>
      <c r="AI41" s="229">
        <v>1.1232871158941397E-2</v>
      </c>
      <c r="AJ41" s="229">
        <v>5.6094087999999996E-4</v>
      </c>
    </row>
    <row r="42" spans="1:36" ht="13.5" thickBot="1">
      <c r="A42" s="153">
        <v>7956</v>
      </c>
      <c r="B42" s="153">
        <v>12537</v>
      </c>
      <c r="C42" s="141" t="s">
        <v>1338</v>
      </c>
      <c r="D42" s="141">
        <v>520025990</v>
      </c>
      <c r="E42" s="141" t="s">
        <v>429</v>
      </c>
      <c r="F42" s="141" t="s">
        <v>1339</v>
      </c>
      <c r="G42" s="141" t="s">
        <v>3274</v>
      </c>
      <c r="H42" s="141" t="s">
        <v>76</v>
      </c>
      <c r="I42" s="141" t="s">
        <v>228</v>
      </c>
      <c r="J42" s="141" t="s">
        <v>53</v>
      </c>
      <c r="K42" s="141" t="s">
        <v>53</v>
      </c>
      <c r="L42" s="141" t="s">
        <v>821</v>
      </c>
      <c r="M42" s="141" t="s">
        <v>311</v>
      </c>
      <c r="N42" s="141" t="s">
        <v>140</v>
      </c>
      <c r="O42" s="141" t="s">
        <v>62</v>
      </c>
      <c r="P42" s="141" t="s">
        <v>1305</v>
      </c>
      <c r="Q42" s="141" t="s">
        <v>1294</v>
      </c>
      <c r="R42" s="141" t="s">
        <v>57</v>
      </c>
      <c r="S42" s="141" t="s">
        <v>1206</v>
      </c>
      <c r="T42" s="227">
        <v>0.73699999999999999</v>
      </c>
      <c r="U42" s="146">
        <v>45838</v>
      </c>
      <c r="V42" s="147">
        <v>3.15E-2</v>
      </c>
      <c r="W42" s="209">
        <v>5.8000000000000003E-2</v>
      </c>
      <c r="X42" s="141" t="s">
        <v>636</v>
      </c>
      <c r="Y42" s="141"/>
      <c r="Z42" s="148">
        <v>1531437.59</v>
      </c>
      <c r="AA42" s="148">
        <v>1</v>
      </c>
      <c r="AB42" s="148">
        <v>98.95</v>
      </c>
      <c r="AC42" s="148">
        <v>0</v>
      </c>
      <c r="AD42" s="148">
        <v>1515.3575000000001</v>
      </c>
      <c r="AE42" s="151"/>
      <c r="AF42" s="151"/>
      <c r="AG42" s="141" t="s">
        <v>17</v>
      </c>
      <c r="AH42" s="229">
        <v>2.6875092098E-2</v>
      </c>
      <c r="AI42" s="229">
        <v>1.2905161160754066E-2</v>
      </c>
      <c r="AJ42" s="229">
        <v>6.4445076900000004E-4</v>
      </c>
    </row>
    <row r="43" spans="1:36" ht="13.5" thickBot="1">
      <c r="A43" s="153">
        <v>7956</v>
      </c>
      <c r="B43" s="153">
        <v>12537</v>
      </c>
      <c r="C43" s="141" t="s">
        <v>1839</v>
      </c>
      <c r="D43" s="141">
        <v>520041146</v>
      </c>
      <c r="E43" s="141" t="s">
        <v>429</v>
      </c>
      <c r="F43" s="141" t="s">
        <v>1840</v>
      </c>
      <c r="G43" s="141" t="s">
        <v>3244</v>
      </c>
      <c r="H43" s="141" t="s">
        <v>76</v>
      </c>
      <c r="I43" s="141" t="s">
        <v>228</v>
      </c>
      <c r="J43" s="141" t="s">
        <v>53</v>
      </c>
      <c r="K43" s="141" t="s">
        <v>53</v>
      </c>
      <c r="L43" s="141" t="s">
        <v>821</v>
      </c>
      <c r="M43" s="141" t="s">
        <v>311</v>
      </c>
      <c r="N43" s="141" t="s">
        <v>647</v>
      </c>
      <c r="O43" s="141" t="s">
        <v>62</v>
      </c>
      <c r="P43" s="141" t="s">
        <v>1305</v>
      </c>
      <c r="Q43" s="141" t="s">
        <v>1294</v>
      </c>
      <c r="R43" s="141" t="s">
        <v>57</v>
      </c>
      <c r="S43" s="141" t="s">
        <v>1206</v>
      </c>
      <c r="T43" s="227">
        <v>1.736</v>
      </c>
      <c r="U43" s="146">
        <v>46266</v>
      </c>
      <c r="V43" s="147">
        <v>3.4500000000000003E-2</v>
      </c>
      <c r="W43" s="209">
        <v>5.7200000000000001E-2</v>
      </c>
      <c r="X43" s="141" t="s">
        <v>636</v>
      </c>
      <c r="Y43" s="141"/>
      <c r="Z43" s="148">
        <v>82819.41</v>
      </c>
      <c r="AA43" s="148">
        <v>1</v>
      </c>
      <c r="AB43" s="148">
        <v>96.61</v>
      </c>
      <c r="AC43" s="148">
        <v>0</v>
      </c>
      <c r="AD43" s="148">
        <v>80.011830000000003</v>
      </c>
      <c r="AE43" s="151"/>
      <c r="AF43" s="151"/>
      <c r="AG43" s="141" t="s">
        <v>17</v>
      </c>
      <c r="AH43" s="229">
        <v>1.2885679100000001E-4</v>
      </c>
      <c r="AI43" s="229">
        <v>6.8140063378896204E-4</v>
      </c>
      <c r="AJ43" s="229">
        <v>3.4027406339673997E-5</v>
      </c>
    </row>
    <row r="44" spans="1:36" ht="13.5" thickBot="1">
      <c r="A44" s="153">
        <v>7956</v>
      </c>
      <c r="B44" s="153">
        <v>12537</v>
      </c>
      <c r="C44" s="141" t="s">
        <v>1340</v>
      </c>
      <c r="D44" s="141">
        <v>520029935</v>
      </c>
      <c r="E44" s="141" t="s">
        <v>429</v>
      </c>
      <c r="F44" s="141" t="s">
        <v>1341</v>
      </c>
      <c r="G44" s="141" t="s">
        <v>3275</v>
      </c>
      <c r="H44" s="141" t="s">
        <v>76</v>
      </c>
      <c r="I44" s="141" t="s">
        <v>228</v>
      </c>
      <c r="J44" s="141" t="s">
        <v>53</v>
      </c>
      <c r="K44" s="141" t="s">
        <v>53</v>
      </c>
      <c r="L44" s="141" t="s">
        <v>821</v>
      </c>
      <c r="M44" s="141" t="s">
        <v>311</v>
      </c>
      <c r="N44" s="141" t="s">
        <v>256</v>
      </c>
      <c r="O44" s="141" t="s">
        <v>62</v>
      </c>
      <c r="P44" s="141" t="s">
        <v>1205</v>
      </c>
      <c r="Q44" s="141" t="s">
        <v>65</v>
      </c>
      <c r="R44" s="141" t="s">
        <v>57</v>
      </c>
      <c r="S44" s="141" t="s">
        <v>1206</v>
      </c>
      <c r="T44" s="227">
        <v>0.17799999999999999</v>
      </c>
      <c r="U44" s="146">
        <v>45631</v>
      </c>
      <c r="V44" s="147">
        <v>1.8700000000000001E-2</v>
      </c>
      <c r="W44" s="209">
        <v>4.58E-2</v>
      </c>
      <c r="X44" s="141" t="s">
        <v>636</v>
      </c>
      <c r="Y44" s="141"/>
      <c r="Z44" s="148">
        <v>2515764.27</v>
      </c>
      <c r="AA44" s="148">
        <v>1</v>
      </c>
      <c r="AB44" s="148">
        <v>101.06</v>
      </c>
      <c r="AC44" s="148">
        <v>0</v>
      </c>
      <c r="AD44" s="148">
        <v>2542.4313699999998</v>
      </c>
      <c r="AE44" s="151"/>
      <c r="AF44" s="151"/>
      <c r="AG44" s="141" t="s">
        <v>17</v>
      </c>
      <c r="AH44" s="229">
        <v>9.1047459000000008E-3</v>
      </c>
      <c r="AI44" s="229">
        <v>2.1651977549856549E-2</v>
      </c>
      <c r="AJ44" s="229">
        <v>1.0812444269999999E-3</v>
      </c>
    </row>
    <row r="45" spans="1:36" ht="13.5" thickBot="1">
      <c r="A45" s="153">
        <v>7956</v>
      </c>
      <c r="B45" s="153">
        <v>12537</v>
      </c>
      <c r="C45" s="141" t="s">
        <v>1342</v>
      </c>
      <c r="D45" s="141">
        <v>520001736</v>
      </c>
      <c r="E45" s="141" t="s">
        <v>429</v>
      </c>
      <c r="F45" s="141" t="s">
        <v>1343</v>
      </c>
      <c r="G45" s="141" t="s">
        <v>3276</v>
      </c>
      <c r="H45" s="141" t="s">
        <v>76</v>
      </c>
      <c r="I45" s="141" t="s">
        <v>229</v>
      </c>
      <c r="J45" s="141" t="s">
        <v>53</v>
      </c>
      <c r="K45" s="141" t="s">
        <v>53</v>
      </c>
      <c r="L45" s="141" t="s">
        <v>821</v>
      </c>
      <c r="M45" s="141" t="s">
        <v>311</v>
      </c>
      <c r="N45" s="141" t="s">
        <v>651</v>
      </c>
      <c r="O45" s="141" t="s">
        <v>62</v>
      </c>
      <c r="P45" s="141" t="s">
        <v>1310</v>
      </c>
      <c r="Q45" s="141" t="s">
        <v>65</v>
      </c>
      <c r="R45" s="141" t="s">
        <v>57</v>
      </c>
      <c r="S45" s="141" t="s">
        <v>1206</v>
      </c>
      <c r="T45" s="227">
        <v>0.98399999999999999</v>
      </c>
      <c r="U45" s="146">
        <v>46112</v>
      </c>
      <c r="V45" s="147">
        <v>4.7500000000000001E-2</v>
      </c>
      <c r="W45" s="209">
        <v>2.5499999999999998E-2</v>
      </c>
      <c r="X45" s="141" t="s">
        <v>636</v>
      </c>
      <c r="Y45" s="141"/>
      <c r="Z45" s="148">
        <v>9547756.0700000003</v>
      </c>
      <c r="AA45" s="148">
        <v>1</v>
      </c>
      <c r="AB45" s="148">
        <v>142.99</v>
      </c>
      <c r="AC45" s="148">
        <v>0</v>
      </c>
      <c r="AD45" s="148">
        <v>13652.3364</v>
      </c>
      <c r="AE45" s="151"/>
      <c r="AF45" s="151"/>
      <c r="AG45" s="141" t="s">
        <v>17</v>
      </c>
      <c r="AH45" s="229">
        <v>9.9917270610000008E-3</v>
      </c>
      <c r="AI45" s="229">
        <v>0.11626669050889245</v>
      </c>
      <c r="AJ45" s="229">
        <v>5.8060614050000001E-3</v>
      </c>
    </row>
    <row r="46" spans="1:36" ht="13.5" thickBot="1">
      <c r="A46" s="153">
        <v>7956</v>
      </c>
      <c r="B46" s="153">
        <v>12537</v>
      </c>
      <c r="C46" s="141" t="s">
        <v>1344</v>
      </c>
      <c r="D46" s="141">
        <v>520033309</v>
      </c>
      <c r="E46" s="141" t="s">
        <v>429</v>
      </c>
      <c r="F46" s="141" t="s">
        <v>1345</v>
      </c>
      <c r="G46" s="141" t="s">
        <v>3277</v>
      </c>
      <c r="H46" s="141" t="s">
        <v>76</v>
      </c>
      <c r="I46" s="141" t="s">
        <v>623</v>
      </c>
      <c r="J46" s="141" t="s">
        <v>53</v>
      </c>
      <c r="K46" s="141" t="s">
        <v>53</v>
      </c>
      <c r="L46" s="141" t="s">
        <v>821</v>
      </c>
      <c r="M46" s="141" t="s">
        <v>311</v>
      </c>
      <c r="N46" s="141" t="s">
        <v>140</v>
      </c>
      <c r="O46" s="141" t="s">
        <v>62</v>
      </c>
      <c r="P46" s="141" t="s">
        <v>1346</v>
      </c>
      <c r="Q46" s="141" t="s">
        <v>65</v>
      </c>
      <c r="R46" s="141" t="s">
        <v>57</v>
      </c>
      <c r="S46" s="141" t="s">
        <v>1206</v>
      </c>
      <c r="T46" s="227">
        <v>0.249</v>
      </c>
      <c r="U46" s="146">
        <v>45657</v>
      </c>
      <c r="V46" s="147">
        <v>1.4999999999999999E-2</v>
      </c>
      <c r="W46" s="209">
        <v>6.8500000000000005E-2</v>
      </c>
      <c r="X46" s="141" t="s">
        <v>636</v>
      </c>
      <c r="Y46" s="141"/>
      <c r="Z46" s="148">
        <v>4.88</v>
      </c>
      <c r="AA46" s="148">
        <v>1</v>
      </c>
      <c r="AB46" s="148">
        <v>99.1</v>
      </c>
      <c r="AC46" s="148">
        <v>0</v>
      </c>
      <c r="AD46" s="148">
        <v>4.8399999999999997E-3</v>
      </c>
      <c r="AE46" s="151"/>
      <c r="AF46" s="151"/>
      <c r="AG46" s="141" t="s">
        <v>17</v>
      </c>
      <c r="AH46" s="229">
        <v>8.77153643616249E-8</v>
      </c>
      <c r="AI46" s="229">
        <v>4.1218643137378257E-8</v>
      </c>
      <c r="AJ46" s="229">
        <v>2.0583537044962299E-9</v>
      </c>
    </row>
    <row r="47" spans="1:36" ht="13.5" thickBot="1">
      <c r="A47" s="153">
        <v>7956</v>
      </c>
      <c r="B47" s="153">
        <v>12537</v>
      </c>
      <c r="C47" s="141" t="s">
        <v>1347</v>
      </c>
      <c r="D47" s="141">
        <v>199871</v>
      </c>
      <c r="E47" s="141" t="s">
        <v>430</v>
      </c>
      <c r="F47" s="141" t="s">
        <v>1348</v>
      </c>
      <c r="G47" s="141" t="s">
        <v>1349</v>
      </c>
      <c r="H47" s="141" t="s">
        <v>76</v>
      </c>
      <c r="I47" s="141" t="s">
        <v>230</v>
      </c>
      <c r="J47" s="141" t="s">
        <v>61</v>
      </c>
      <c r="K47" s="141" t="s">
        <v>53</v>
      </c>
      <c r="L47" s="141" t="s">
        <v>821</v>
      </c>
      <c r="M47" s="141" t="s">
        <v>494</v>
      </c>
      <c r="N47" s="141" t="s">
        <v>130</v>
      </c>
      <c r="O47" s="141" t="s">
        <v>62</v>
      </c>
      <c r="P47" s="141" t="s">
        <v>1350</v>
      </c>
      <c r="Q47" s="141" t="s">
        <v>96</v>
      </c>
      <c r="R47" s="141" t="s">
        <v>57</v>
      </c>
      <c r="S47" s="141" t="s">
        <v>1207</v>
      </c>
      <c r="T47" s="227">
        <v>0.111</v>
      </c>
      <c r="U47" s="146">
        <v>45608</v>
      </c>
      <c r="V47" s="147">
        <v>0.05</v>
      </c>
      <c r="W47" s="209">
        <v>6.4219999999999999E-2</v>
      </c>
      <c r="X47" s="141" t="s">
        <v>636</v>
      </c>
      <c r="Y47" s="141"/>
      <c r="Z47" s="148">
        <v>920000</v>
      </c>
      <c r="AA47" s="148">
        <v>3.71</v>
      </c>
      <c r="AB47" s="148">
        <v>101.7923</v>
      </c>
      <c r="AC47" s="148">
        <v>0</v>
      </c>
      <c r="AD47" s="148">
        <v>3474.3747800000001</v>
      </c>
      <c r="AE47" s="151"/>
      <c r="AF47" s="151"/>
      <c r="AG47" s="141" t="s">
        <v>17</v>
      </c>
      <c r="AH47" s="229">
        <v>7.36E-4</v>
      </c>
      <c r="AI47" s="229">
        <v>2.9588639293869238E-2</v>
      </c>
      <c r="AJ47" s="229">
        <v>1.477581032E-3</v>
      </c>
    </row>
    <row r="48" spans="1:36" ht="13.5" thickBot="1">
      <c r="A48" s="153">
        <v>7956</v>
      </c>
      <c r="B48" s="153">
        <v>12537</v>
      </c>
      <c r="C48" s="141" t="s">
        <v>1352</v>
      </c>
      <c r="D48" s="141">
        <v>191685</v>
      </c>
      <c r="E48" s="141" t="s">
        <v>430</v>
      </c>
      <c r="F48" s="141" t="s">
        <v>1353</v>
      </c>
      <c r="G48" s="141" t="s">
        <v>1354</v>
      </c>
      <c r="H48" s="141" t="s">
        <v>76</v>
      </c>
      <c r="I48" s="141" t="s">
        <v>230</v>
      </c>
      <c r="J48" s="141" t="s">
        <v>61</v>
      </c>
      <c r="K48" s="141" t="s">
        <v>53</v>
      </c>
      <c r="L48" s="141" t="s">
        <v>821</v>
      </c>
      <c r="M48" s="141" t="s">
        <v>102</v>
      </c>
      <c r="N48" s="141" t="s">
        <v>195</v>
      </c>
      <c r="O48" s="141" t="s">
        <v>62</v>
      </c>
      <c r="P48" s="141" t="s">
        <v>1355</v>
      </c>
      <c r="Q48" s="141" t="s">
        <v>96</v>
      </c>
      <c r="R48" s="141" t="s">
        <v>57</v>
      </c>
      <c r="S48" s="141" t="s">
        <v>1207</v>
      </c>
      <c r="T48" s="227">
        <v>1.4910000000000001</v>
      </c>
      <c r="U48" s="146">
        <v>47945</v>
      </c>
      <c r="V48" s="147">
        <v>3.0769999999999999E-2</v>
      </c>
      <c r="W48" s="209">
        <v>6.2050000000000001E-2</v>
      </c>
      <c r="X48" s="141" t="s">
        <v>636</v>
      </c>
      <c r="Y48" s="141"/>
      <c r="Z48" s="148">
        <v>210500</v>
      </c>
      <c r="AA48" s="148">
        <v>3.71</v>
      </c>
      <c r="AB48" s="148">
        <v>95.572999999999993</v>
      </c>
      <c r="AC48" s="148">
        <v>0</v>
      </c>
      <c r="AD48" s="148">
        <v>746.38211999999999</v>
      </c>
      <c r="AE48" s="151"/>
      <c r="AF48" s="151"/>
      <c r="AG48" s="141" t="s">
        <v>17</v>
      </c>
      <c r="AH48" s="229">
        <v>3.5083333300000002E-4</v>
      </c>
      <c r="AI48" s="229">
        <v>6.3563756711569911E-3</v>
      </c>
      <c r="AJ48" s="229">
        <v>3.1742115699999999E-4</v>
      </c>
    </row>
    <row r="49" spans="1:36" ht="13.5" thickBot="1">
      <c r="A49" s="153">
        <v>7956</v>
      </c>
      <c r="B49" s="153">
        <v>12537</v>
      </c>
      <c r="C49" s="141" t="s">
        <v>1356</v>
      </c>
      <c r="D49" s="141">
        <v>162474</v>
      </c>
      <c r="E49" s="141" t="s">
        <v>430</v>
      </c>
      <c r="F49" s="141" t="s">
        <v>1357</v>
      </c>
      <c r="G49" s="141" t="s">
        <v>1358</v>
      </c>
      <c r="H49" s="141" t="s">
        <v>76</v>
      </c>
      <c r="I49" s="141" t="s">
        <v>230</v>
      </c>
      <c r="J49" s="141" t="s">
        <v>61</v>
      </c>
      <c r="K49" s="141" t="s">
        <v>53</v>
      </c>
      <c r="L49" s="141" t="s">
        <v>821</v>
      </c>
      <c r="M49" s="141" t="s">
        <v>102</v>
      </c>
      <c r="N49" s="141" t="s">
        <v>195</v>
      </c>
      <c r="O49" s="141" t="s">
        <v>62</v>
      </c>
      <c r="P49" s="141" t="s">
        <v>1355</v>
      </c>
      <c r="Q49" s="141" t="s">
        <v>96</v>
      </c>
      <c r="R49" s="141" t="s">
        <v>57</v>
      </c>
      <c r="S49" s="141" t="s">
        <v>1207</v>
      </c>
      <c r="T49" s="227">
        <v>1.9810000000000001</v>
      </c>
      <c r="U49" s="146">
        <v>48234</v>
      </c>
      <c r="V49" s="147">
        <v>3.2550000000000003E-2</v>
      </c>
      <c r="W49" s="209">
        <v>6.0569999999999999E-2</v>
      </c>
      <c r="X49" s="141" t="s">
        <v>636</v>
      </c>
      <c r="Y49" s="141"/>
      <c r="Z49" s="148">
        <v>326500</v>
      </c>
      <c r="AA49" s="148">
        <v>3.71</v>
      </c>
      <c r="AB49" s="148">
        <v>93.53</v>
      </c>
      <c r="AC49" s="148">
        <v>0</v>
      </c>
      <c r="AD49" s="148">
        <v>1132.94292</v>
      </c>
      <c r="AE49" s="151"/>
      <c r="AF49" s="151"/>
      <c r="AG49" s="141" t="s">
        <v>17</v>
      </c>
      <c r="AH49" s="229">
        <v>3.2650000000000002E-4</v>
      </c>
      <c r="AI49" s="229">
        <v>9.648423536053571E-3</v>
      </c>
      <c r="AJ49" s="229">
        <v>4.8181761399999998E-4</v>
      </c>
    </row>
    <row r="50" spans="1:36" ht="13.5" thickBot="1">
      <c r="A50" s="153">
        <v>7956</v>
      </c>
      <c r="B50" s="153">
        <v>12537</v>
      </c>
      <c r="C50" s="141" t="s">
        <v>1359</v>
      </c>
      <c r="D50" s="141">
        <v>19226595</v>
      </c>
      <c r="E50" s="141" t="s">
        <v>430</v>
      </c>
      <c r="F50" s="141" t="s">
        <v>1360</v>
      </c>
      <c r="G50" s="141" t="s">
        <v>1361</v>
      </c>
      <c r="H50" s="141" t="s">
        <v>76</v>
      </c>
      <c r="I50" s="141" t="s">
        <v>230</v>
      </c>
      <c r="J50" s="141" t="s">
        <v>61</v>
      </c>
      <c r="K50" s="141" t="s">
        <v>314</v>
      </c>
      <c r="L50" s="141" t="s">
        <v>821</v>
      </c>
      <c r="M50" s="141" t="s">
        <v>476</v>
      </c>
      <c r="N50" s="141" t="s">
        <v>130</v>
      </c>
      <c r="O50" s="141" t="s">
        <v>62</v>
      </c>
      <c r="P50" s="141" t="s">
        <v>298</v>
      </c>
      <c r="Q50" s="141" t="s">
        <v>298</v>
      </c>
      <c r="R50" s="141" t="s">
        <v>57</v>
      </c>
      <c r="S50" s="141" t="s">
        <v>1207</v>
      </c>
      <c r="T50" s="227">
        <v>4.9950000000000001</v>
      </c>
      <c r="U50" s="146">
        <v>47543</v>
      </c>
      <c r="V50" s="147">
        <v>0.04</v>
      </c>
      <c r="W50" s="208">
        <v>-2.3740000000000001E-2</v>
      </c>
      <c r="X50" s="141" t="s">
        <v>636</v>
      </c>
      <c r="Y50" s="141"/>
      <c r="Z50" s="148">
        <v>548000</v>
      </c>
      <c r="AA50" s="148">
        <v>3.71</v>
      </c>
      <c r="AB50" s="148">
        <v>137.4034</v>
      </c>
      <c r="AC50" s="148">
        <v>0</v>
      </c>
      <c r="AD50" s="148">
        <v>2793.5210400000001</v>
      </c>
      <c r="AE50" s="151"/>
      <c r="AF50" s="151"/>
      <c r="AG50" s="141" t="s">
        <v>17</v>
      </c>
      <c r="AH50" s="229">
        <v>1.1341364730000001E-3</v>
      </c>
      <c r="AI50" s="229">
        <v>2.3790319595974749E-2</v>
      </c>
      <c r="AJ50" s="229">
        <v>1.1880277639999999E-3</v>
      </c>
    </row>
    <row r="51" spans="1:36" ht="13.5" thickBot="1">
      <c r="A51" s="153">
        <v>7956</v>
      </c>
      <c r="B51" s="153">
        <v>12537</v>
      </c>
      <c r="C51" s="141" t="s">
        <v>1362</v>
      </c>
      <c r="D51" s="141">
        <v>10802929</v>
      </c>
      <c r="E51" s="141" t="s">
        <v>430</v>
      </c>
      <c r="F51" s="141" t="s">
        <v>1363</v>
      </c>
      <c r="G51" s="141" t="s">
        <v>1364</v>
      </c>
      <c r="H51" s="141" t="s">
        <v>76</v>
      </c>
      <c r="I51" s="141" t="s">
        <v>230</v>
      </c>
      <c r="J51" s="141" t="s">
        <v>61</v>
      </c>
      <c r="K51" s="141" t="s">
        <v>153</v>
      </c>
      <c r="L51" s="141" t="s">
        <v>821</v>
      </c>
      <c r="M51" s="141" t="s">
        <v>102</v>
      </c>
      <c r="N51" s="141" t="s">
        <v>931</v>
      </c>
      <c r="O51" s="141" t="s">
        <v>62</v>
      </c>
      <c r="P51" s="141" t="s">
        <v>1365</v>
      </c>
      <c r="Q51" s="141" t="s">
        <v>84</v>
      </c>
      <c r="R51" s="141" t="s">
        <v>57</v>
      </c>
      <c r="S51" s="141" t="s">
        <v>1213</v>
      </c>
      <c r="T51" s="227">
        <v>0.32900000000000001</v>
      </c>
      <c r="U51" s="146">
        <v>45688</v>
      </c>
      <c r="V51" s="147">
        <v>0.02</v>
      </c>
      <c r="W51" s="209">
        <v>7.757E-2</v>
      </c>
      <c r="X51" s="141" t="s">
        <v>636</v>
      </c>
      <c r="Y51" s="141"/>
      <c r="Z51" s="148">
        <v>587000</v>
      </c>
      <c r="AA51" s="148">
        <v>4.1524000000000001</v>
      </c>
      <c r="AB51" s="148">
        <v>98.516999999999996</v>
      </c>
      <c r="AC51" s="148">
        <v>0</v>
      </c>
      <c r="AD51" s="148">
        <v>2401.3112900000001</v>
      </c>
      <c r="AE51" s="151"/>
      <c r="AF51" s="151"/>
      <c r="AG51" s="141" t="s">
        <v>17</v>
      </c>
      <c r="AH51" s="229">
        <v>1.9566666660000001E-3</v>
      </c>
      <c r="AI51" s="229">
        <v>2.0450163868650298E-2</v>
      </c>
      <c r="AJ51" s="229">
        <v>1.0212289230000001E-3</v>
      </c>
    </row>
    <row r="52" spans="1:36" ht="13.5" thickBot="1">
      <c r="A52" s="153">
        <v>7956</v>
      </c>
      <c r="B52" s="153">
        <v>12537</v>
      </c>
      <c r="C52" s="141" t="s">
        <v>1366</v>
      </c>
      <c r="D52" s="141">
        <v>36157131</v>
      </c>
      <c r="E52" s="141" t="s">
        <v>430</v>
      </c>
      <c r="F52" s="141" t="s">
        <v>1367</v>
      </c>
      <c r="G52" s="141" t="s">
        <v>1368</v>
      </c>
      <c r="H52" s="141" t="s">
        <v>76</v>
      </c>
      <c r="I52" s="141" t="s">
        <v>230</v>
      </c>
      <c r="J52" s="141" t="s">
        <v>61</v>
      </c>
      <c r="K52" s="141" t="s">
        <v>196</v>
      </c>
      <c r="L52" s="141" t="s">
        <v>821</v>
      </c>
      <c r="M52" s="141" t="s">
        <v>476</v>
      </c>
      <c r="N52" s="141" t="s">
        <v>931</v>
      </c>
      <c r="O52" s="141" t="s">
        <v>62</v>
      </c>
      <c r="P52" s="141" t="s">
        <v>1369</v>
      </c>
      <c r="Q52" s="141" t="s">
        <v>96</v>
      </c>
      <c r="R52" s="141" t="s">
        <v>57</v>
      </c>
      <c r="S52" s="141" t="s">
        <v>1213</v>
      </c>
      <c r="T52" s="227">
        <v>4.008</v>
      </c>
      <c r="U52" s="146">
        <v>47208</v>
      </c>
      <c r="V52" s="147">
        <v>6.25E-2</v>
      </c>
      <c r="W52" s="209">
        <v>6.9260000000000002E-2</v>
      </c>
      <c r="X52" s="141" t="s">
        <v>636</v>
      </c>
      <c r="Y52" s="141"/>
      <c r="Z52" s="148">
        <v>1204000</v>
      </c>
      <c r="AA52" s="148">
        <v>4.1524000000000001</v>
      </c>
      <c r="AB52" s="148">
        <v>85.286699999999996</v>
      </c>
      <c r="AC52" s="148">
        <v>0</v>
      </c>
      <c r="AD52" s="148">
        <v>4263.8996999999999</v>
      </c>
      <c r="AE52" s="151"/>
      <c r="AF52" s="151"/>
      <c r="AG52" s="141" t="s">
        <v>17</v>
      </c>
      <c r="AH52" s="229">
        <v>3.9204296059999998E-3</v>
      </c>
      <c r="AI52" s="229">
        <v>3.6312429774354178E-2</v>
      </c>
      <c r="AJ52" s="229">
        <v>1.813349946E-3</v>
      </c>
    </row>
    <row r="53" spans="1:36" ht="13.5" thickBot="1">
      <c r="A53" s="153">
        <v>7956</v>
      </c>
      <c r="B53" s="153">
        <v>12537</v>
      </c>
      <c r="C53" s="141" t="s">
        <v>3278</v>
      </c>
      <c r="D53" s="141" t="s">
        <v>3279</v>
      </c>
      <c r="E53" s="141" t="s">
        <v>430</v>
      </c>
      <c r="F53" s="141" t="s">
        <v>3280</v>
      </c>
      <c r="G53" s="141" t="s">
        <v>3281</v>
      </c>
      <c r="H53" s="141" t="s">
        <v>76</v>
      </c>
      <c r="I53" s="141" t="s">
        <v>230</v>
      </c>
      <c r="J53" s="141" t="s">
        <v>61</v>
      </c>
      <c r="K53" s="141" t="s">
        <v>314</v>
      </c>
      <c r="L53" s="141" t="s">
        <v>821</v>
      </c>
      <c r="M53" s="141" t="s">
        <v>476</v>
      </c>
      <c r="N53" s="141" t="s">
        <v>130</v>
      </c>
      <c r="O53" s="141" t="s">
        <v>62</v>
      </c>
      <c r="P53" s="141" t="s">
        <v>298</v>
      </c>
      <c r="Q53" s="141" t="s">
        <v>298</v>
      </c>
      <c r="R53" s="141" t="s">
        <v>57</v>
      </c>
      <c r="S53" s="141" t="s">
        <v>1207</v>
      </c>
      <c r="T53" s="227">
        <v>2.698</v>
      </c>
      <c r="U53" s="146">
        <v>46583</v>
      </c>
      <c r="V53" s="208">
        <v>2.5000000000000001E-2</v>
      </c>
      <c r="W53" s="209">
        <v>0</v>
      </c>
      <c r="X53" s="141" t="s">
        <v>636</v>
      </c>
      <c r="Y53" s="141"/>
      <c r="Z53" s="148">
        <v>1200000</v>
      </c>
      <c r="AA53" s="148">
        <v>3.71</v>
      </c>
      <c r="AB53" s="148">
        <v>104.25</v>
      </c>
      <c r="AC53" s="148">
        <v>0</v>
      </c>
      <c r="AD53" s="148">
        <v>4641.21</v>
      </c>
      <c r="AE53" s="151"/>
      <c r="AF53" s="151"/>
      <c r="AG53" s="141" t="s">
        <v>17</v>
      </c>
      <c r="AH53" s="229">
        <v>2.6556310443000001E-2</v>
      </c>
      <c r="AI53" s="229">
        <v>3.9525698081742014E-2</v>
      </c>
      <c r="AJ53" s="229">
        <v>1.973812354E-3</v>
      </c>
    </row>
    <row r="54" spans="1:36" ht="13.5" thickBot="1">
      <c r="A54" s="153">
        <v>7956</v>
      </c>
      <c r="B54" s="153">
        <v>12538</v>
      </c>
      <c r="C54" s="141" t="s">
        <v>1370</v>
      </c>
      <c r="D54" s="141">
        <v>520043605</v>
      </c>
      <c r="E54" s="141" t="s">
        <v>429</v>
      </c>
      <c r="F54" s="141" t="s">
        <v>1371</v>
      </c>
      <c r="G54" s="141" t="s">
        <v>3282</v>
      </c>
      <c r="H54" s="141" t="s">
        <v>76</v>
      </c>
      <c r="I54" s="141" t="s">
        <v>229</v>
      </c>
      <c r="J54" s="141" t="s">
        <v>53</v>
      </c>
      <c r="K54" s="141" t="s">
        <v>53</v>
      </c>
      <c r="L54" s="141" t="s">
        <v>821</v>
      </c>
      <c r="M54" s="141" t="s">
        <v>311</v>
      </c>
      <c r="N54" s="141" t="s">
        <v>265</v>
      </c>
      <c r="O54" s="141" t="s">
        <v>62</v>
      </c>
      <c r="P54" s="141" t="s">
        <v>1288</v>
      </c>
      <c r="Q54" s="141" t="s">
        <v>65</v>
      </c>
      <c r="R54" s="141" t="s">
        <v>57</v>
      </c>
      <c r="S54" s="141" t="s">
        <v>1206</v>
      </c>
      <c r="T54" s="227">
        <v>5.0199999999999996</v>
      </c>
      <c r="U54" s="146">
        <v>50009</v>
      </c>
      <c r="V54" s="147">
        <v>5.1499999999999997E-2</v>
      </c>
      <c r="W54" s="209">
        <v>5.1499999999999997E-2</v>
      </c>
      <c r="X54" s="141" t="s">
        <v>636</v>
      </c>
      <c r="Y54" s="141"/>
      <c r="Z54" s="148">
        <v>6042632.5499999998</v>
      </c>
      <c r="AA54" s="148">
        <v>1</v>
      </c>
      <c r="AB54" s="148">
        <v>141.9</v>
      </c>
      <c r="AC54" s="148">
        <v>0</v>
      </c>
      <c r="AD54" s="148">
        <v>8574.4955900000004</v>
      </c>
      <c r="AE54" s="151"/>
      <c r="AF54" s="151"/>
      <c r="AG54" s="141" t="s">
        <v>17</v>
      </c>
      <c r="AH54" s="229">
        <v>2.1775991709999999E-3</v>
      </c>
      <c r="AI54" s="229">
        <v>9.1003544523517322E-3</v>
      </c>
      <c r="AJ54" s="229">
        <v>2.1453957989999999E-3</v>
      </c>
    </row>
    <row r="55" spans="1:36" ht="13.5" thickBot="1">
      <c r="A55" s="153">
        <v>7956</v>
      </c>
      <c r="B55" s="153">
        <v>12538</v>
      </c>
      <c r="C55" s="141" t="s">
        <v>1278</v>
      </c>
      <c r="D55" s="141">
        <v>520036104</v>
      </c>
      <c r="E55" s="141" t="s">
        <v>429</v>
      </c>
      <c r="F55" s="141" t="s">
        <v>1279</v>
      </c>
      <c r="G55" s="141" t="s">
        <v>3246</v>
      </c>
      <c r="H55" s="141" t="s">
        <v>76</v>
      </c>
      <c r="I55" s="141" t="s">
        <v>229</v>
      </c>
      <c r="J55" s="141" t="s">
        <v>53</v>
      </c>
      <c r="K55" s="141" t="s">
        <v>53</v>
      </c>
      <c r="L55" s="141" t="s">
        <v>821</v>
      </c>
      <c r="M55" s="141" t="s">
        <v>311</v>
      </c>
      <c r="N55" s="141" t="s">
        <v>140</v>
      </c>
      <c r="O55" s="141" t="s">
        <v>62</v>
      </c>
      <c r="P55" s="141" t="s">
        <v>1280</v>
      </c>
      <c r="Q55" s="141" t="s">
        <v>65</v>
      </c>
      <c r="R55" s="141" t="s">
        <v>57</v>
      </c>
      <c r="S55" s="141" t="s">
        <v>1206</v>
      </c>
      <c r="T55" s="227">
        <v>0.499</v>
      </c>
      <c r="U55" s="146">
        <v>45748</v>
      </c>
      <c r="V55" s="147">
        <v>4.3400000000000001E-2</v>
      </c>
      <c r="W55" s="209">
        <v>3.4700000000000002E-2</v>
      </c>
      <c r="X55" s="141" t="s">
        <v>636</v>
      </c>
      <c r="Y55" s="141"/>
      <c r="Z55" s="148">
        <v>2654608.5</v>
      </c>
      <c r="AA55" s="148">
        <v>1</v>
      </c>
      <c r="AB55" s="148">
        <v>115.84</v>
      </c>
      <c r="AC55" s="148">
        <v>66.432109999999994</v>
      </c>
      <c r="AD55" s="148">
        <v>3141.5306</v>
      </c>
      <c r="AE55" s="151"/>
      <c r="AF55" s="151"/>
      <c r="AG55" s="141" t="s">
        <v>17</v>
      </c>
      <c r="AH55" s="229">
        <v>6.1028323729999997E-3</v>
      </c>
      <c r="AI55" s="229">
        <v>3.3341951935051623E-3</v>
      </c>
      <c r="AJ55" s="229">
        <v>7.8603183999999997E-4</v>
      </c>
    </row>
    <row r="56" spans="1:36" ht="13.5" thickBot="1">
      <c r="A56" s="153">
        <v>7956</v>
      </c>
      <c r="B56" s="153">
        <v>12538</v>
      </c>
      <c r="C56" s="141" t="s">
        <v>1278</v>
      </c>
      <c r="D56" s="141">
        <v>520036104</v>
      </c>
      <c r="E56" s="141" t="s">
        <v>429</v>
      </c>
      <c r="F56" s="141" t="s">
        <v>1281</v>
      </c>
      <c r="G56" s="141" t="s">
        <v>3236</v>
      </c>
      <c r="H56" s="141" t="s">
        <v>76</v>
      </c>
      <c r="I56" s="141" t="s">
        <v>228</v>
      </c>
      <c r="J56" s="141" t="s">
        <v>53</v>
      </c>
      <c r="K56" s="141" t="s">
        <v>53</v>
      </c>
      <c r="L56" s="141" t="s">
        <v>821</v>
      </c>
      <c r="M56" s="141" t="s">
        <v>311</v>
      </c>
      <c r="N56" s="141" t="s">
        <v>140</v>
      </c>
      <c r="O56" s="141" t="s">
        <v>62</v>
      </c>
      <c r="P56" s="141" t="s">
        <v>1280</v>
      </c>
      <c r="Q56" s="141" t="s">
        <v>65</v>
      </c>
      <c r="R56" s="141" t="s">
        <v>57</v>
      </c>
      <c r="S56" s="141" t="s">
        <v>1206</v>
      </c>
      <c r="T56" s="227">
        <v>0.499</v>
      </c>
      <c r="U56" s="146">
        <v>45748</v>
      </c>
      <c r="V56" s="147">
        <v>6.2300000000000001E-2</v>
      </c>
      <c r="W56" s="209">
        <v>6.3399999999999998E-2</v>
      </c>
      <c r="X56" s="141" t="s">
        <v>636</v>
      </c>
      <c r="Y56" s="141"/>
      <c r="Z56" s="148">
        <v>141482</v>
      </c>
      <c r="AA56" s="148">
        <v>1</v>
      </c>
      <c r="AB56" s="148">
        <v>100</v>
      </c>
      <c r="AC56" s="148">
        <v>4.4071600000000002</v>
      </c>
      <c r="AD56" s="148">
        <v>145.88916</v>
      </c>
      <c r="AE56" s="151"/>
      <c r="AF56" s="151"/>
      <c r="AG56" s="141" t="s">
        <v>17</v>
      </c>
      <c r="AH56" s="229">
        <v>8.8970697799999998E-4</v>
      </c>
      <c r="AI56" s="229">
        <v>1.5483628778166465E-4</v>
      </c>
      <c r="AJ56" s="229">
        <v>3.6502437698478797E-5</v>
      </c>
    </row>
    <row r="57" spans="1:36" ht="13.5" thickBot="1">
      <c r="A57" s="153">
        <v>7956</v>
      </c>
      <c r="B57" s="153">
        <v>12538</v>
      </c>
      <c r="C57" s="141" t="s">
        <v>1373</v>
      </c>
      <c r="D57" s="141">
        <v>510381601</v>
      </c>
      <c r="E57" s="141" t="s">
        <v>429</v>
      </c>
      <c r="F57" s="141" t="s">
        <v>1374</v>
      </c>
      <c r="G57" s="141" t="s">
        <v>3283</v>
      </c>
      <c r="H57" s="141" t="s">
        <v>76</v>
      </c>
      <c r="I57" s="141" t="s">
        <v>228</v>
      </c>
      <c r="J57" s="141" t="s">
        <v>53</v>
      </c>
      <c r="K57" s="141" t="s">
        <v>53</v>
      </c>
      <c r="L57" s="141" t="s">
        <v>821</v>
      </c>
      <c r="M57" s="141" t="s">
        <v>311</v>
      </c>
      <c r="N57" s="141" t="s">
        <v>140</v>
      </c>
      <c r="O57" s="141" t="s">
        <v>62</v>
      </c>
      <c r="P57" s="141" t="s">
        <v>1280</v>
      </c>
      <c r="Q57" s="141" t="s">
        <v>65</v>
      </c>
      <c r="R57" s="141" t="s">
        <v>57</v>
      </c>
      <c r="S57" s="141" t="s">
        <v>1206</v>
      </c>
      <c r="T57" s="227">
        <v>0.59499999999999997</v>
      </c>
      <c r="U57" s="146">
        <v>45788</v>
      </c>
      <c r="V57" s="147">
        <v>4.2000000000000003E-2</v>
      </c>
      <c r="W57" s="209">
        <v>6.1600000000000002E-2</v>
      </c>
      <c r="X57" s="141" t="s">
        <v>636</v>
      </c>
      <c r="Y57" s="141"/>
      <c r="Z57" s="148">
        <v>175000</v>
      </c>
      <c r="AA57" s="148">
        <v>1</v>
      </c>
      <c r="AB57" s="148">
        <v>100.56</v>
      </c>
      <c r="AC57" s="148">
        <v>0</v>
      </c>
      <c r="AD57" s="148">
        <v>175.98</v>
      </c>
      <c r="AE57" s="151"/>
      <c r="AF57" s="151"/>
      <c r="AG57" s="141" t="s">
        <v>17</v>
      </c>
      <c r="AH57" s="229">
        <v>1.4497892420000001E-3</v>
      </c>
      <c r="AI57" s="229">
        <v>1.867725465265366E-4</v>
      </c>
      <c r="AJ57" s="229">
        <v>4.40313659094226E-5</v>
      </c>
    </row>
    <row r="58" spans="1:36" ht="13.5" thickBot="1">
      <c r="A58" s="153">
        <v>7956</v>
      </c>
      <c r="B58" s="153">
        <v>12538</v>
      </c>
      <c r="C58" s="141" t="s">
        <v>1375</v>
      </c>
      <c r="D58" s="141">
        <v>513992529</v>
      </c>
      <c r="E58" s="141" t="s">
        <v>429</v>
      </c>
      <c r="F58" s="141" t="s">
        <v>1376</v>
      </c>
      <c r="G58" s="141" t="s">
        <v>3284</v>
      </c>
      <c r="H58" s="141" t="s">
        <v>76</v>
      </c>
      <c r="I58" s="141" t="s">
        <v>229</v>
      </c>
      <c r="J58" s="141" t="s">
        <v>53</v>
      </c>
      <c r="K58" s="141" t="s">
        <v>53</v>
      </c>
      <c r="L58" s="141" t="s">
        <v>821</v>
      </c>
      <c r="M58" s="141" t="s">
        <v>311</v>
      </c>
      <c r="N58" s="141" t="s">
        <v>651</v>
      </c>
      <c r="O58" s="141" t="s">
        <v>62</v>
      </c>
      <c r="P58" s="141" t="s">
        <v>1293</v>
      </c>
      <c r="Q58" s="141" t="s">
        <v>1294</v>
      </c>
      <c r="R58" s="141" t="s">
        <v>57</v>
      </c>
      <c r="S58" s="141" t="s">
        <v>1206</v>
      </c>
      <c r="T58" s="227">
        <v>0.28499999999999998</v>
      </c>
      <c r="U58" s="146">
        <v>45670</v>
      </c>
      <c r="V58" s="147">
        <v>2.75E-2</v>
      </c>
      <c r="W58" s="209">
        <v>4.6600000000000003E-2</v>
      </c>
      <c r="X58" s="141" t="s">
        <v>636</v>
      </c>
      <c r="Y58" s="141"/>
      <c r="Z58" s="148">
        <v>7277.85</v>
      </c>
      <c r="AA58" s="148">
        <v>1</v>
      </c>
      <c r="AB58" s="148">
        <v>116.74</v>
      </c>
      <c r="AC58" s="148">
        <v>0</v>
      </c>
      <c r="AD58" s="148">
        <v>8.4961599999999997</v>
      </c>
      <c r="AE58" s="151"/>
      <c r="AF58" s="151"/>
      <c r="AG58" s="141" t="s">
        <v>17</v>
      </c>
      <c r="AH58" s="229">
        <v>5.26460129067999E-5</v>
      </c>
      <c r="AI58" s="229">
        <v>9.0172146772184291E-6</v>
      </c>
      <c r="AJ58" s="229">
        <v>2.1257957142004799E-6</v>
      </c>
    </row>
    <row r="59" spans="1:36" ht="13.5" thickBot="1">
      <c r="A59" s="153">
        <v>7956</v>
      </c>
      <c r="B59" s="153">
        <v>12538</v>
      </c>
      <c r="C59" s="141" t="s">
        <v>1377</v>
      </c>
      <c r="D59" s="141">
        <v>34250659</v>
      </c>
      <c r="E59" s="141" t="s">
        <v>430</v>
      </c>
      <c r="F59" s="141" t="s">
        <v>1378</v>
      </c>
      <c r="G59" s="141" t="s">
        <v>3285</v>
      </c>
      <c r="H59" s="141" t="s">
        <v>76</v>
      </c>
      <c r="I59" s="141" t="s">
        <v>229</v>
      </c>
      <c r="J59" s="141" t="s">
        <v>53</v>
      </c>
      <c r="K59" s="141" t="s">
        <v>153</v>
      </c>
      <c r="L59" s="141" t="s">
        <v>821</v>
      </c>
      <c r="M59" s="141" t="s">
        <v>311</v>
      </c>
      <c r="N59" s="141" t="s">
        <v>652</v>
      </c>
      <c r="O59" s="141" t="s">
        <v>62</v>
      </c>
      <c r="P59" s="141" t="s">
        <v>1346</v>
      </c>
      <c r="Q59" s="141" t="s">
        <v>65</v>
      </c>
      <c r="R59" s="141" t="s">
        <v>57</v>
      </c>
      <c r="S59" s="141" t="s">
        <v>1206</v>
      </c>
      <c r="T59" s="227">
        <v>1.266</v>
      </c>
      <c r="U59" s="146">
        <v>46223</v>
      </c>
      <c r="V59" s="147">
        <v>4.0500000000000001E-2</v>
      </c>
      <c r="W59" s="209">
        <v>3.9E-2</v>
      </c>
      <c r="X59" s="141" t="s">
        <v>636</v>
      </c>
      <c r="Y59" s="141"/>
      <c r="Z59" s="148">
        <v>1159868.1000000001</v>
      </c>
      <c r="AA59" s="148">
        <v>1</v>
      </c>
      <c r="AB59" s="148">
        <v>116.3</v>
      </c>
      <c r="AC59" s="148">
        <v>0</v>
      </c>
      <c r="AD59" s="148">
        <v>1348.9266</v>
      </c>
      <c r="AE59" s="151"/>
      <c r="AF59" s="151"/>
      <c r="AG59" s="141" t="s">
        <v>17</v>
      </c>
      <c r="AH59" s="229">
        <v>4.2079070000000003E-3</v>
      </c>
      <c r="AI59" s="229">
        <v>1.4316539161233256E-3</v>
      </c>
      <c r="AJ59" s="229">
        <v>3.3751040199999998E-4</v>
      </c>
    </row>
    <row r="60" spans="1:36" ht="13.5" thickBot="1">
      <c r="A60" s="153">
        <v>7956</v>
      </c>
      <c r="B60" s="153">
        <v>12538</v>
      </c>
      <c r="C60" s="141" t="s">
        <v>1282</v>
      </c>
      <c r="D60" s="141">
        <v>520027194</v>
      </c>
      <c r="E60" s="141" t="s">
        <v>429</v>
      </c>
      <c r="F60" s="141" t="s">
        <v>1283</v>
      </c>
      <c r="G60" s="141" t="s">
        <v>3247</v>
      </c>
      <c r="H60" s="141" t="s">
        <v>76</v>
      </c>
      <c r="I60" s="141" t="s">
        <v>228</v>
      </c>
      <c r="J60" s="141" t="s">
        <v>53</v>
      </c>
      <c r="K60" s="141" t="s">
        <v>53</v>
      </c>
      <c r="L60" s="141" t="s">
        <v>821</v>
      </c>
      <c r="M60" s="141" t="s">
        <v>311</v>
      </c>
      <c r="N60" s="141" t="s">
        <v>654</v>
      </c>
      <c r="O60" s="141" t="s">
        <v>62</v>
      </c>
      <c r="P60" s="141" t="s">
        <v>1205</v>
      </c>
      <c r="Q60" s="141" t="s">
        <v>65</v>
      </c>
      <c r="R60" s="141" t="s">
        <v>57</v>
      </c>
      <c r="S60" s="141" t="s">
        <v>1206</v>
      </c>
      <c r="T60" s="227">
        <v>1.1279999999999999</v>
      </c>
      <c r="U60" s="146">
        <v>45992</v>
      </c>
      <c r="V60" s="147">
        <v>5.45E-2</v>
      </c>
      <c r="W60" s="209">
        <v>5.2600000000000001E-2</v>
      </c>
      <c r="X60" s="141" t="s">
        <v>636</v>
      </c>
      <c r="Y60" s="141"/>
      <c r="Z60" s="148">
        <v>383373.34</v>
      </c>
      <c r="AA60" s="148">
        <v>1</v>
      </c>
      <c r="AB60" s="148">
        <v>102.1</v>
      </c>
      <c r="AC60" s="148">
        <v>0</v>
      </c>
      <c r="AD60" s="148">
        <v>391.42417999999998</v>
      </c>
      <c r="AE60" s="151"/>
      <c r="AF60" s="151"/>
      <c r="AG60" s="141" t="s">
        <v>17</v>
      </c>
      <c r="AH60" s="229">
        <v>2.4821773549999998E-3</v>
      </c>
      <c r="AI60" s="229">
        <v>4.1542954239493938E-4</v>
      </c>
      <c r="AJ60" s="229">
        <v>9.7936932011454103E-5</v>
      </c>
    </row>
    <row r="61" spans="1:36" ht="13.5" thickBot="1">
      <c r="A61" s="153">
        <v>7956</v>
      </c>
      <c r="B61" s="153">
        <v>12538</v>
      </c>
      <c r="C61" s="141" t="s">
        <v>1379</v>
      </c>
      <c r="D61" s="141">
        <v>520026683</v>
      </c>
      <c r="E61" s="141" t="s">
        <v>429</v>
      </c>
      <c r="F61" s="141" t="s">
        <v>1380</v>
      </c>
      <c r="G61" s="141" t="s">
        <v>3286</v>
      </c>
      <c r="H61" s="141" t="s">
        <v>76</v>
      </c>
      <c r="I61" s="141" t="s">
        <v>229</v>
      </c>
      <c r="J61" s="141" t="s">
        <v>53</v>
      </c>
      <c r="K61" s="141" t="s">
        <v>53</v>
      </c>
      <c r="L61" s="141" t="s">
        <v>821</v>
      </c>
      <c r="M61" s="141" t="s">
        <v>311</v>
      </c>
      <c r="N61" s="141" t="s">
        <v>651</v>
      </c>
      <c r="O61" s="141" t="s">
        <v>62</v>
      </c>
      <c r="P61" s="141" t="s">
        <v>1310</v>
      </c>
      <c r="Q61" s="141" t="s">
        <v>65</v>
      </c>
      <c r="R61" s="141" t="s">
        <v>57</v>
      </c>
      <c r="S61" s="141" t="s">
        <v>1206</v>
      </c>
      <c r="T61" s="227">
        <v>2.1819999999999999</v>
      </c>
      <c r="U61" s="146">
        <v>46936</v>
      </c>
      <c r="V61" s="147">
        <v>3.2000000000000001E-2</v>
      </c>
      <c r="W61" s="209">
        <v>2.6499999999999999E-2</v>
      </c>
      <c r="X61" s="141" t="s">
        <v>636</v>
      </c>
      <c r="Y61" s="141"/>
      <c r="Z61" s="148">
        <v>1566000</v>
      </c>
      <c r="AA61" s="148">
        <v>1</v>
      </c>
      <c r="AB61" s="148">
        <v>117.37</v>
      </c>
      <c r="AC61" s="148">
        <v>0</v>
      </c>
      <c r="AD61" s="148">
        <v>1838.0142000000001</v>
      </c>
      <c r="AE61" s="151"/>
      <c r="AF61" s="151"/>
      <c r="AG61" s="141" t="s">
        <v>17</v>
      </c>
      <c r="AH61" s="229">
        <v>1.4884032850000001E-3</v>
      </c>
      <c r="AI61" s="229">
        <v>1.9507364057616489E-3</v>
      </c>
      <c r="AJ61" s="229">
        <v>4.59883371E-4</v>
      </c>
    </row>
    <row r="62" spans="1:36" ht="13.5" thickBot="1">
      <c r="A62" s="153">
        <v>7956</v>
      </c>
      <c r="B62" s="153">
        <v>12538</v>
      </c>
      <c r="C62" s="141" t="s">
        <v>1381</v>
      </c>
      <c r="D62" s="141">
        <v>511659401</v>
      </c>
      <c r="E62" s="141" t="s">
        <v>429</v>
      </c>
      <c r="F62" s="141" t="s">
        <v>1382</v>
      </c>
      <c r="G62" s="141" t="s">
        <v>3287</v>
      </c>
      <c r="H62" s="141" t="s">
        <v>76</v>
      </c>
      <c r="I62" s="141" t="s">
        <v>229</v>
      </c>
      <c r="J62" s="141" t="s">
        <v>53</v>
      </c>
      <c r="K62" s="141" t="s">
        <v>53</v>
      </c>
      <c r="L62" s="141" t="s">
        <v>821</v>
      </c>
      <c r="M62" s="141" t="s">
        <v>311</v>
      </c>
      <c r="N62" s="141" t="s">
        <v>651</v>
      </c>
      <c r="O62" s="141" t="s">
        <v>62</v>
      </c>
      <c r="P62" s="141" t="s">
        <v>1310</v>
      </c>
      <c r="Q62" s="141" t="s">
        <v>65</v>
      </c>
      <c r="R62" s="141" t="s">
        <v>57</v>
      </c>
      <c r="S62" s="141" t="s">
        <v>1206</v>
      </c>
      <c r="T62" s="227">
        <v>2.1859999999999999</v>
      </c>
      <c r="U62" s="146">
        <v>47177</v>
      </c>
      <c r="V62" s="147">
        <v>2.3400000000000001E-2</v>
      </c>
      <c r="W62" s="209">
        <v>2.6599999999999999E-2</v>
      </c>
      <c r="X62" s="141" t="s">
        <v>636</v>
      </c>
      <c r="Y62" s="141"/>
      <c r="Z62" s="148">
        <v>6274379.79</v>
      </c>
      <c r="AA62" s="148">
        <v>1</v>
      </c>
      <c r="AB62" s="148">
        <v>115.87</v>
      </c>
      <c r="AC62" s="148">
        <v>0</v>
      </c>
      <c r="AD62" s="148">
        <v>7270.1238599999997</v>
      </c>
      <c r="AE62" s="151"/>
      <c r="AF62" s="151"/>
      <c r="AG62" s="141" t="s">
        <v>17</v>
      </c>
      <c r="AH62" s="229">
        <v>2.974263982E-3</v>
      </c>
      <c r="AI62" s="229">
        <v>7.7159878787108407E-3</v>
      </c>
      <c r="AJ62" s="229">
        <v>1.8190333210000001E-3</v>
      </c>
    </row>
    <row r="63" spans="1:36" ht="13.5" thickBot="1">
      <c r="A63" s="153">
        <v>7956</v>
      </c>
      <c r="B63" s="153">
        <v>12538</v>
      </c>
      <c r="C63" s="141" t="s">
        <v>1284</v>
      </c>
      <c r="D63" s="141">
        <v>510960719</v>
      </c>
      <c r="E63" s="141" t="s">
        <v>429</v>
      </c>
      <c r="F63" s="141" t="s">
        <v>1285</v>
      </c>
      <c r="G63" s="141" t="s">
        <v>3248</v>
      </c>
      <c r="H63" s="141" t="s">
        <v>76</v>
      </c>
      <c r="I63" s="141" t="s">
        <v>229</v>
      </c>
      <c r="J63" s="141" t="s">
        <v>53</v>
      </c>
      <c r="K63" s="141" t="s">
        <v>53</v>
      </c>
      <c r="L63" s="141" t="s">
        <v>821</v>
      </c>
      <c r="M63" s="141" t="s">
        <v>311</v>
      </c>
      <c r="N63" s="141" t="s">
        <v>651</v>
      </c>
      <c r="O63" s="141" t="s">
        <v>62</v>
      </c>
      <c r="P63" s="141" t="s">
        <v>1286</v>
      </c>
      <c r="Q63" s="141" t="s">
        <v>65</v>
      </c>
      <c r="R63" s="141" t="s">
        <v>57</v>
      </c>
      <c r="S63" s="141" t="s">
        <v>1206</v>
      </c>
      <c r="T63" s="227">
        <v>0.499</v>
      </c>
      <c r="U63" s="146">
        <v>45748</v>
      </c>
      <c r="V63" s="147">
        <v>6.4999999999999997E-3</v>
      </c>
      <c r="W63" s="209">
        <v>2.7900000000000001E-2</v>
      </c>
      <c r="X63" s="141" t="s">
        <v>636</v>
      </c>
      <c r="Y63" s="141"/>
      <c r="Z63" s="148">
        <v>3654683.7</v>
      </c>
      <c r="AA63" s="148">
        <v>1</v>
      </c>
      <c r="AB63" s="148">
        <v>114.12</v>
      </c>
      <c r="AC63" s="148">
        <v>13.697789999999999</v>
      </c>
      <c r="AD63" s="148">
        <v>4184.4228300000004</v>
      </c>
      <c r="AE63" s="151"/>
      <c r="AF63" s="151"/>
      <c r="AG63" s="141" t="s">
        <v>17</v>
      </c>
      <c r="AH63" s="229">
        <v>6.6949252370000004E-3</v>
      </c>
      <c r="AI63" s="229">
        <v>4.4410461853783218E-3</v>
      </c>
      <c r="AJ63" s="229">
        <v>1.046970409E-3</v>
      </c>
    </row>
    <row r="64" spans="1:36" ht="13.5" thickBot="1">
      <c r="A64" s="153">
        <v>7956</v>
      </c>
      <c r="B64" s="153">
        <v>12538</v>
      </c>
      <c r="C64" s="141" t="s">
        <v>1278</v>
      </c>
      <c r="D64" s="141">
        <v>520036104</v>
      </c>
      <c r="E64" s="141" t="s">
        <v>429</v>
      </c>
      <c r="F64" s="141" t="s">
        <v>1383</v>
      </c>
      <c r="G64" s="141" t="s">
        <v>3288</v>
      </c>
      <c r="H64" s="141" t="s">
        <v>76</v>
      </c>
      <c r="I64" s="141" t="s">
        <v>229</v>
      </c>
      <c r="J64" s="141" t="s">
        <v>53</v>
      </c>
      <c r="K64" s="141" t="s">
        <v>53</v>
      </c>
      <c r="L64" s="141" t="s">
        <v>821</v>
      </c>
      <c r="M64" s="141" t="s">
        <v>311</v>
      </c>
      <c r="N64" s="141" t="s">
        <v>140</v>
      </c>
      <c r="O64" s="141" t="s">
        <v>62</v>
      </c>
      <c r="P64" s="141" t="s">
        <v>1280</v>
      </c>
      <c r="Q64" s="141" t="s">
        <v>65</v>
      </c>
      <c r="R64" s="141" t="s">
        <v>57</v>
      </c>
      <c r="S64" s="141" t="s">
        <v>1206</v>
      </c>
      <c r="T64" s="227">
        <v>2.7919999999999998</v>
      </c>
      <c r="U64" s="146">
        <v>47239</v>
      </c>
      <c r="V64" s="147">
        <v>3.9E-2</v>
      </c>
      <c r="W64" s="209">
        <v>3.95E-2</v>
      </c>
      <c r="X64" s="141" t="s">
        <v>636</v>
      </c>
      <c r="Y64" s="141"/>
      <c r="Z64" s="148">
        <v>4613448.1500000004</v>
      </c>
      <c r="AA64" s="148">
        <v>1</v>
      </c>
      <c r="AB64" s="148">
        <v>117.74</v>
      </c>
      <c r="AC64" s="148">
        <v>0</v>
      </c>
      <c r="AD64" s="148">
        <v>5431.8738499999999</v>
      </c>
      <c r="AE64" s="151"/>
      <c r="AF64" s="151"/>
      <c r="AG64" s="141" t="s">
        <v>17</v>
      </c>
      <c r="AH64" s="229">
        <v>3.2345130649999998E-3</v>
      </c>
      <c r="AI64" s="229">
        <v>5.7650012011330977E-3</v>
      </c>
      <c r="AJ64" s="229">
        <v>1.359090948E-3</v>
      </c>
    </row>
    <row r="65" spans="1:36" ht="13.5" thickBot="1">
      <c r="A65" s="153">
        <v>7956</v>
      </c>
      <c r="B65" s="153">
        <v>12538</v>
      </c>
      <c r="C65" s="141" t="s">
        <v>1289</v>
      </c>
      <c r="D65" s="141">
        <v>513623314</v>
      </c>
      <c r="E65" s="141" t="s">
        <v>429</v>
      </c>
      <c r="F65" s="141" t="s">
        <v>1290</v>
      </c>
      <c r="G65" s="141" t="s">
        <v>3249</v>
      </c>
      <c r="H65" s="141" t="s">
        <v>76</v>
      </c>
      <c r="I65" s="141" t="s">
        <v>229</v>
      </c>
      <c r="J65" s="141" t="s">
        <v>53</v>
      </c>
      <c r="K65" s="141" t="s">
        <v>53</v>
      </c>
      <c r="L65" s="141" t="s">
        <v>821</v>
      </c>
      <c r="M65" s="141" t="s">
        <v>311</v>
      </c>
      <c r="N65" s="141" t="s">
        <v>651</v>
      </c>
      <c r="O65" s="141" t="s">
        <v>62</v>
      </c>
      <c r="P65" s="141" t="s">
        <v>1288</v>
      </c>
      <c r="Q65" s="141" t="s">
        <v>65</v>
      </c>
      <c r="R65" s="141" t="s">
        <v>57</v>
      </c>
      <c r="S65" s="141" t="s">
        <v>1206</v>
      </c>
      <c r="T65" s="227">
        <v>0.59899999999999998</v>
      </c>
      <c r="U65" s="146">
        <v>45788</v>
      </c>
      <c r="V65" s="147">
        <v>2.5000000000000001E-2</v>
      </c>
      <c r="W65" s="209">
        <v>2.8199999999999999E-2</v>
      </c>
      <c r="X65" s="141" t="s">
        <v>636</v>
      </c>
      <c r="Y65" s="141"/>
      <c r="Z65" s="148">
        <v>802461.29</v>
      </c>
      <c r="AA65" s="148">
        <v>1</v>
      </c>
      <c r="AB65" s="148">
        <v>116.48</v>
      </c>
      <c r="AC65" s="148">
        <v>0</v>
      </c>
      <c r="AD65" s="148">
        <v>934.70690999999999</v>
      </c>
      <c r="AE65" s="151"/>
      <c r="AF65" s="151"/>
      <c r="AG65" s="141" t="s">
        <v>17</v>
      </c>
      <c r="AH65" s="229">
        <v>3.4074505209999999E-3</v>
      </c>
      <c r="AI65" s="229">
        <v>9.9203085485083668E-4</v>
      </c>
      <c r="AJ65" s="229">
        <v>2.3386988199999999E-4</v>
      </c>
    </row>
    <row r="66" spans="1:36" ht="13.5" thickBot="1">
      <c r="A66" s="153">
        <v>7956</v>
      </c>
      <c r="B66" s="153">
        <v>12538</v>
      </c>
      <c r="C66" s="141" t="s">
        <v>1386</v>
      </c>
      <c r="D66" s="141">
        <v>514892801</v>
      </c>
      <c r="E66" s="141" t="s">
        <v>429</v>
      </c>
      <c r="F66" s="141" t="s">
        <v>1387</v>
      </c>
      <c r="G66" s="141" t="s">
        <v>3289</v>
      </c>
      <c r="H66" s="141" t="s">
        <v>76</v>
      </c>
      <c r="I66" s="141" t="s">
        <v>228</v>
      </c>
      <c r="J66" s="141" t="s">
        <v>53</v>
      </c>
      <c r="K66" s="141" t="s">
        <v>53</v>
      </c>
      <c r="L66" s="141" t="s">
        <v>821</v>
      </c>
      <c r="M66" s="141" t="s">
        <v>311</v>
      </c>
      <c r="N66" s="141" t="s">
        <v>263</v>
      </c>
      <c r="O66" s="141" t="s">
        <v>62</v>
      </c>
      <c r="P66" s="141" t="s">
        <v>1333</v>
      </c>
      <c r="Q66" s="141" t="s">
        <v>65</v>
      </c>
      <c r="R66" s="141" t="s">
        <v>57</v>
      </c>
      <c r="S66" s="141" t="s">
        <v>1206</v>
      </c>
      <c r="T66" s="227">
        <v>0.99199999999999999</v>
      </c>
      <c r="U66" s="146">
        <v>45931</v>
      </c>
      <c r="V66" s="147">
        <v>3.3500000000000002E-2</v>
      </c>
      <c r="W66" s="209">
        <v>5.7700000000000001E-2</v>
      </c>
      <c r="X66" s="141" t="s">
        <v>636</v>
      </c>
      <c r="Y66" s="141"/>
      <c r="Z66" s="148">
        <v>750000</v>
      </c>
      <c r="AA66" s="148">
        <v>1</v>
      </c>
      <c r="AB66" s="148">
        <v>97.76</v>
      </c>
      <c r="AC66" s="148">
        <v>20.962499999999999</v>
      </c>
      <c r="AD66" s="148">
        <v>754.16250000000002</v>
      </c>
      <c r="AE66" s="151"/>
      <c r="AF66" s="151"/>
      <c r="AG66" s="141" t="s">
        <v>17</v>
      </c>
      <c r="AH66" s="229">
        <v>1.0914298021E-2</v>
      </c>
      <c r="AI66" s="229">
        <v>8.0041397101840645E-4</v>
      </c>
      <c r="AJ66" s="229">
        <v>1.8869647100000001E-4</v>
      </c>
    </row>
    <row r="67" spans="1:36" ht="13.5" thickBot="1">
      <c r="A67" s="153">
        <v>7956</v>
      </c>
      <c r="B67" s="153">
        <v>12538</v>
      </c>
      <c r="C67" s="141" t="s">
        <v>1388</v>
      </c>
      <c r="D67" s="141">
        <v>514065283</v>
      </c>
      <c r="E67" s="141" t="s">
        <v>429</v>
      </c>
      <c r="F67" s="141" t="s">
        <v>1389</v>
      </c>
      <c r="G67" s="141" t="s">
        <v>3290</v>
      </c>
      <c r="H67" s="141" t="s">
        <v>76</v>
      </c>
      <c r="I67" s="141" t="s">
        <v>228</v>
      </c>
      <c r="J67" s="141" t="s">
        <v>53</v>
      </c>
      <c r="K67" s="141" t="s">
        <v>53</v>
      </c>
      <c r="L67" s="141" t="s">
        <v>821</v>
      </c>
      <c r="M67" s="141" t="s">
        <v>311</v>
      </c>
      <c r="N67" s="141" t="s">
        <v>75</v>
      </c>
      <c r="O67" s="141" t="s">
        <v>62</v>
      </c>
      <c r="P67" s="141" t="s">
        <v>1288</v>
      </c>
      <c r="Q67" s="141" t="s">
        <v>65</v>
      </c>
      <c r="R67" s="141" t="s">
        <v>57</v>
      </c>
      <c r="S67" s="141" t="s">
        <v>1206</v>
      </c>
      <c r="T67" s="227">
        <v>1.1459999999999999</v>
      </c>
      <c r="U67" s="146">
        <v>46266</v>
      </c>
      <c r="V67" s="147">
        <v>2.75E-2</v>
      </c>
      <c r="W67" s="209">
        <v>5.5399999999999998E-2</v>
      </c>
      <c r="X67" s="141" t="s">
        <v>636</v>
      </c>
      <c r="Y67" s="141"/>
      <c r="Z67" s="148">
        <v>200438.6</v>
      </c>
      <c r="AA67" s="148">
        <v>1</v>
      </c>
      <c r="AB67" s="148">
        <v>97.21</v>
      </c>
      <c r="AC67" s="148">
        <v>0</v>
      </c>
      <c r="AD67" s="148">
        <v>194.84636</v>
      </c>
      <c r="AE67" s="151"/>
      <c r="AF67" s="151"/>
      <c r="AG67" s="141" t="s">
        <v>17</v>
      </c>
      <c r="AH67" s="229">
        <v>1.1111617859999999E-3</v>
      </c>
      <c r="AI67" s="229">
        <v>2.067959474862274E-4</v>
      </c>
      <c r="AJ67" s="229">
        <v>4.8751854604381702E-5</v>
      </c>
    </row>
    <row r="68" spans="1:36" ht="13.5" thickBot="1">
      <c r="A68" s="153">
        <v>7956</v>
      </c>
      <c r="B68" s="153">
        <v>12538</v>
      </c>
      <c r="C68" s="141" t="s">
        <v>1372</v>
      </c>
      <c r="D68" s="141">
        <v>513821488</v>
      </c>
      <c r="E68" s="141" t="s">
        <v>429</v>
      </c>
      <c r="F68" s="141" t="s">
        <v>1390</v>
      </c>
      <c r="G68" s="141" t="s">
        <v>3291</v>
      </c>
      <c r="H68" s="141" t="s">
        <v>76</v>
      </c>
      <c r="I68" s="141" t="s">
        <v>229</v>
      </c>
      <c r="J68" s="141" t="s">
        <v>53</v>
      </c>
      <c r="K68" s="141" t="s">
        <v>53</v>
      </c>
      <c r="L68" s="141" t="s">
        <v>821</v>
      </c>
      <c r="M68" s="141" t="s">
        <v>311</v>
      </c>
      <c r="N68" s="141" t="s">
        <v>651</v>
      </c>
      <c r="O68" s="141" t="s">
        <v>62</v>
      </c>
      <c r="P68" s="141" t="s">
        <v>1310</v>
      </c>
      <c r="Q68" s="141" t="s">
        <v>65</v>
      </c>
      <c r="R68" s="141" t="s">
        <v>57</v>
      </c>
      <c r="S68" s="141" t="s">
        <v>1206</v>
      </c>
      <c r="T68" s="227">
        <v>2.1360000000000001</v>
      </c>
      <c r="U68" s="146">
        <v>47016</v>
      </c>
      <c r="V68" s="147">
        <v>0.04</v>
      </c>
      <c r="W68" s="209">
        <v>2.64E-2</v>
      </c>
      <c r="X68" s="141" t="s">
        <v>636</v>
      </c>
      <c r="Y68" s="141"/>
      <c r="Z68" s="148">
        <v>3016825.4</v>
      </c>
      <c r="AA68" s="148">
        <v>1</v>
      </c>
      <c r="AB68" s="148">
        <v>119.57</v>
      </c>
      <c r="AC68" s="148">
        <v>0</v>
      </c>
      <c r="AD68" s="148">
        <v>3607.2181300000002</v>
      </c>
      <c r="AE68" s="151"/>
      <c r="AF68" s="151"/>
      <c r="AG68" s="141" t="s">
        <v>17</v>
      </c>
      <c r="AH68" s="229">
        <v>3.1341914149999998E-3</v>
      </c>
      <c r="AI68" s="229">
        <v>3.8284425276553665E-3</v>
      </c>
      <c r="AJ68" s="229">
        <v>9.0254995599999997E-4</v>
      </c>
    </row>
    <row r="69" spans="1:36" ht="13.5" thickBot="1">
      <c r="A69" s="153">
        <v>7956</v>
      </c>
      <c r="B69" s="153">
        <v>12538</v>
      </c>
      <c r="C69" s="141" t="s">
        <v>1379</v>
      </c>
      <c r="D69" s="141">
        <v>520026683</v>
      </c>
      <c r="E69" s="141" t="s">
        <v>429</v>
      </c>
      <c r="F69" s="141" t="s">
        <v>1391</v>
      </c>
      <c r="G69" s="141" t="s">
        <v>3292</v>
      </c>
      <c r="H69" s="141" t="s">
        <v>76</v>
      </c>
      <c r="I69" s="141" t="s">
        <v>228</v>
      </c>
      <c r="J69" s="141" t="s">
        <v>53</v>
      </c>
      <c r="K69" s="141" t="s">
        <v>53</v>
      </c>
      <c r="L69" s="141" t="s">
        <v>821</v>
      </c>
      <c r="M69" s="141" t="s">
        <v>311</v>
      </c>
      <c r="N69" s="141" t="s">
        <v>651</v>
      </c>
      <c r="O69" s="141" t="s">
        <v>62</v>
      </c>
      <c r="P69" s="141" t="s">
        <v>1310</v>
      </c>
      <c r="Q69" s="141" t="s">
        <v>65</v>
      </c>
      <c r="R69" s="141" t="s">
        <v>57</v>
      </c>
      <c r="S69" s="141" t="s">
        <v>1206</v>
      </c>
      <c r="T69" s="227">
        <v>0.74</v>
      </c>
      <c r="U69" s="146">
        <v>46026</v>
      </c>
      <c r="V69" s="147">
        <v>3.39E-2</v>
      </c>
      <c r="W69" s="209">
        <v>5.45E-2</v>
      </c>
      <c r="X69" s="141" t="s">
        <v>636</v>
      </c>
      <c r="Y69" s="141"/>
      <c r="Z69" s="148">
        <v>500000</v>
      </c>
      <c r="AA69" s="148">
        <v>1</v>
      </c>
      <c r="AB69" s="148">
        <v>101</v>
      </c>
      <c r="AC69" s="148">
        <v>0</v>
      </c>
      <c r="AD69" s="148">
        <v>505</v>
      </c>
      <c r="AE69" s="151"/>
      <c r="AF69" s="151"/>
      <c r="AG69" s="141" t="s">
        <v>17</v>
      </c>
      <c r="AH69" s="229">
        <v>1.1518477150000001E-3</v>
      </c>
      <c r="AI69" s="229">
        <v>5.3597076938232172E-4</v>
      </c>
      <c r="AJ69" s="229">
        <v>1.26354357E-4</v>
      </c>
    </row>
    <row r="70" spans="1:36" ht="13.5" thickBot="1">
      <c r="A70" s="153">
        <v>7956</v>
      </c>
      <c r="B70" s="153">
        <v>12538</v>
      </c>
      <c r="C70" s="141" t="s">
        <v>1372</v>
      </c>
      <c r="D70" s="141">
        <v>513821488</v>
      </c>
      <c r="E70" s="141" t="s">
        <v>429</v>
      </c>
      <c r="F70" s="141" t="s">
        <v>1392</v>
      </c>
      <c r="G70" s="141" t="s">
        <v>3293</v>
      </c>
      <c r="H70" s="141" t="s">
        <v>76</v>
      </c>
      <c r="I70" s="141" t="s">
        <v>229</v>
      </c>
      <c r="J70" s="141" t="s">
        <v>53</v>
      </c>
      <c r="K70" s="141" t="s">
        <v>53</v>
      </c>
      <c r="L70" s="141" t="s">
        <v>821</v>
      </c>
      <c r="M70" s="141" t="s">
        <v>311</v>
      </c>
      <c r="N70" s="141" t="s">
        <v>651</v>
      </c>
      <c r="O70" s="141" t="s">
        <v>62</v>
      </c>
      <c r="P70" s="141" t="s">
        <v>1310</v>
      </c>
      <c r="Q70" s="141" t="s">
        <v>65</v>
      </c>
      <c r="R70" s="141" t="s">
        <v>57</v>
      </c>
      <c r="S70" s="141" t="s">
        <v>1206</v>
      </c>
      <c r="T70" s="227">
        <v>3.4780000000000002</v>
      </c>
      <c r="U70" s="146">
        <v>48112</v>
      </c>
      <c r="V70" s="147">
        <v>3.5000000000000003E-2</v>
      </c>
      <c r="W70" s="209">
        <v>2.8899999999999999E-2</v>
      </c>
      <c r="X70" s="141" t="s">
        <v>636</v>
      </c>
      <c r="Y70" s="141"/>
      <c r="Z70" s="148">
        <v>1775870.61</v>
      </c>
      <c r="AA70" s="148">
        <v>1</v>
      </c>
      <c r="AB70" s="148">
        <v>119.87</v>
      </c>
      <c r="AC70" s="148">
        <v>0</v>
      </c>
      <c r="AD70" s="148">
        <v>2128.7361000000001</v>
      </c>
      <c r="AE70" s="151"/>
      <c r="AF70" s="151"/>
      <c r="AG70" s="141" t="s">
        <v>17</v>
      </c>
      <c r="AH70" s="229">
        <v>2.0623052519999998E-3</v>
      </c>
      <c r="AI70" s="229">
        <v>2.2592877729285606E-3</v>
      </c>
      <c r="AJ70" s="229">
        <v>5.3262392299999997E-4</v>
      </c>
    </row>
    <row r="71" spans="1:36" ht="13.5" thickBot="1">
      <c r="A71" s="153">
        <v>7956</v>
      </c>
      <c r="B71" s="153">
        <v>12538</v>
      </c>
      <c r="C71" s="141" t="s">
        <v>1284</v>
      </c>
      <c r="D71" s="141">
        <v>510960719</v>
      </c>
      <c r="E71" s="141" t="s">
        <v>429</v>
      </c>
      <c r="F71" s="141" t="s">
        <v>1393</v>
      </c>
      <c r="G71" s="141" t="s">
        <v>3294</v>
      </c>
      <c r="H71" s="141" t="s">
        <v>76</v>
      </c>
      <c r="I71" s="141" t="s">
        <v>229</v>
      </c>
      <c r="J71" s="141" t="s">
        <v>53</v>
      </c>
      <c r="K71" s="141" t="s">
        <v>53</v>
      </c>
      <c r="L71" s="141" t="s">
        <v>821</v>
      </c>
      <c r="M71" s="141" t="s">
        <v>311</v>
      </c>
      <c r="N71" s="141" t="s">
        <v>651</v>
      </c>
      <c r="O71" s="141" t="s">
        <v>62</v>
      </c>
      <c r="P71" s="141" t="s">
        <v>1394</v>
      </c>
      <c r="Q71" s="141" t="s">
        <v>1294</v>
      </c>
      <c r="R71" s="141" t="s">
        <v>57</v>
      </c>
      <c r="S71" s="141" t="s">
        <v>1206</v>
      </c>
      <c r="T71" s="227">
        <v>2.891</v>
      </c>
      <c r="U71" s="146">
        <v>47669</v>
      </c>
      <c r="V71" s="147">
        <v>1.34E-2</v>
      </c>
      <c r="W71" s="209">
        <v>2.8199999999999999E-2</v>
      </c>
      <c r="X71" s="141" t="s">
        <v>636</v>
      </c>
      <c r="Y71" s="141"/>
      <c r="Z71" s="148">
        <v>5238659.3499999996</v>
      </c>
      <c r="AA71" s="148">
        <v>1</v>
      </c>
      <c r="AB71" s="148">
        <v>112.38</v>
      </c>
      <c r="AC71" s="148">
        <v>0</v>
      </c>
      <c r="AD71" s="148">
        <v>5887.2053800000003</v>
      </c>
      <c r="AE71" s="151"/>
      <c r="AF71" s="151"/>
      <c r="AG71" s="141" t="s">
        <v>17</v>
      </c>
      <c r="AH71" s="229">
        <v>1.9763569130000001E-3</v>
      </c>
      <c r="AI71" s="229">
        <v>6.248257419862068E-3</v>
      </c>
      <c r="AJ71" s="229">
        <v>1.4730179240000001E-3</v>
      </c>
    </row>
    <row r="72" spans="1:36" ht="13.5" thickBot="1">
      <c r="A72" s="153">
        <v>7956</v>
      </c>
      <c r="B72" s="153">
        <v>12538</v>
      </c>
      <c r="C72" s="141" t="s">
        <v>1289</v>
      </c>
      <c r="D72" s="141">
        <v>513623314</v>
      </c>
      <c r="E72" s="141" t="s">
        <v>429</v>
      </c>
      <c r="F72" s="141" t="s">
        <v>1395</v>
      </c>
      <c r="G72" s="141" t="s">
        <v>3295</v>
      </c>
      <c r="H72" s="141" t="s">
        <v>76</v>
      </c>
      <c r="I72" s="141" t="s">
        <v>229</v>
      </c>
      <c r="J72" s="141" t="s">
        <v>53</v>
      </c>
      <c r="K72" s="141" t="s">
        <v>53</v>
      </c>
      <c r="L72" s="141" t="s">
        <v>821</v>
      </c>
      <c r="M72" s="141" t="s">
        <v>311</v>
      </c>
      <c r="N72" s="141" t="s">
        <v>651</v>
      </c>
      <c r="O72" s="141" t="s">
        <v>62</v>
      </c>
      <c r="P72" s="141" t="s">
        <v>1310</v>
      </c>
      <c r="Q72" s="141" t="s">
        <v>65</v>
      </c>
      <c r="R72" s="141" t="s">
        <v>57</v>
      </c>
      <c r="S72" s="141" t="s">
        <v>1206</v>
      </c>
      <c r="T72" s="227">
        <v>1.4259999999999999</v>
      </c>
      <c r="U72" s="146">
        <v>46124</v>
      </c>
      <c r="V72" s="147">
        <v>1.34E-2</v>
      </c>
      <c r="W72" s="209">
        <v>2.58E-2</v>
      </c>
      <c r="X72" s="141" t="s">
        <v>636</v>
      </c>
      <c r="Y72" s="141"/>
      <c r="Z72" s="148">
        <v>366000</v>
      </c>
      <c r="AA72" s="148">
        <v>1</v>
      </c>
      <c r="AB72" s="148">
        <v>115.21</v>
      </c>
      <c r="AC72" s="148">
        <v>0</v>
      </c>
      <c r="AD72" s="148">
        <v>421.66860000000003</v>
      </c>
      <c r="AE72" s="151"/>
      <c r="AF72" s="151"/>
      <c r="AG72" s="141" t="s">
        <v>17</v>
      </c>
      <c r="AH72" s="229">
        <v>7.4364726499999997E-4</v>
      </c>
      <c r="AI72" s="229">
        <v>4.4752879993339902E-4</v>
      </c>
      <c r="AJ72" s="229">
        <v>1.0550428599999999E-4</v>
      </c>
    </row>
    <row r="73" spans="1:36" ht="13.5" thickBot="1">
      <c r="A73" s="153">
        <v>7956</v>
      </c>
      <c r="B73" s="153">
        <v>12538</v>
      </c>
      <c r="C73" s="141" t="s">
        <v>1396</v>
      </c>
      <c r="D73" s="141">
        <v>520043720</v>
      </c>
      <c r="E73" s="141" t="s">
        <v>429</v>
      </c>
      <c r="F73" s="141" t="s">
        <v>1397</v>
      </c>
      <c r="G73" s="141" t="s">
        <v>3296</v>
      </c>
      <c r="H73" s="141" t="s">
        <v>76</v>
      </c>
      <c r="I73" s="141" t="s">
        <v>228</v>
      </c>
      <c r="J73" s="141" t="s">
        <v>53</v>
      </c>
      <c r="K73" s="141" t="s">
        <v>53</v>
      </c>
      <c r="L73" s="141" t="s">
        <v>821</v>
      </c>
      <c r="M73" s="141" t="s">
        <v>311</v>
      </c>
      <c r="N73" s="141" t="s">
        <v>652</v>
      </c>
      <c r="O73" s="141" t="s">
        <v>62</v>
      </c>
      <c r="P73" s="141" t="s">
        <v>1394</v>
      </c>
      <c r="Q73" s="141" t="s">
        <v>1294</v>
      </c>
      <c r="R73" s="141" t="s">
        <v>57</v>
      </c>
      <c r="S73" s="141" t="s">
        <v>1206</v>
      </c>
      <c r="T73" s="227">
        <v>2.0049999999999999</v>
      </c>
      <c r="U73" s="146">
        <v>46387</v>
      </c>
      <c r="V73" s="147">
        <v>2.75E-2</v>
      </c>
      <c r="W73" s="209">
        <v>5.5100000000000003E-2</v>
      </c>
      <c r="X73" s="141" t="s">
        <v>636</v>
      </c>
      <c r="Y73" s="141"/>
      <c r="Z73" s="148">
        <v>114988.87</v>
      </c>
      <c r="AA73" s="148">
        <v>1</v>
      </c>
      <c r="AB73" s="148">
        <v>95.5</v>
      </c>
      <c r="AC73" s="148">
        <v>0</v>
      </c>
      <c r="AD73" s="148">
        <v>109.81437</v>
      </c>
      <c r="AE73" s="151"/>
      <c r="AF73" s="151"/>
      <c r="AG73" s="141" t="s">
        <v>17</v>
      </c>
      <c r="AH73" s="229">
        <v>1.4417886249999999E-3</v>
      </c>
      <c r="AI73" s="229">
        <v>1.1654909381808901E-4</v>
      </c>
      <c r="AJ73" s="229">
        <v>2.74762854164264E-5</v>
      </c>
    </row>
    <row r="74" spans="1:36" ht="13.5" thickBot="1">
      <c r="A74" s="153">
        <v>7956</v>
      </c>
      <c r="B74" s="153">
        <v>12538</v>
      </c>
      <c r="C74" s="141" t="s">
        <v>1375</v>
      </c>
      <c r="D74" s="141">
        <v>513992529</v>
      </c>
      <c r="E74" s="141" t="s">
        <v>429</v>
      </c>
      <c r="F74" s="141" t="s">
        <v>1398</v>
      </c>
      <c r="G74" s="141" t="s">
        <v>3297</v>
      </c>
      <c r="H74" s="141" t="s">
        <v>76</v>
      </c>
      <c r="I74" s="141" t="s">
        <v>229</v>
      </c>
      <c r="J74" s="141" t="s">
        <v>53</v>
      </c>
      <c r="K74" s="141" t="s">
        <v>53</v>
      </c>
      <c r="L74" s="141" t="s">
        <v>821</v>
      </c>
      <c r="M74" s="141" t="s">
        <v>311</v>
      </c>
      <c r="N74" s="141" t="s">
        <v>651</v>
      </c>
      <c r="O74" s="141" t="s">
        <v>62</v>
      </c>
      <c r="P74" s="141" t="s">
        <v>1293</v>
      </c>
      <c r="Q74" s="141" t="s">
        <v>1294</v>
      </c>
      <c r="R74" s="141" t="s">
        <v>57</v>
      </c>
      <c r="S74" s="141" t="s">
        <v>1206</v>
      </c>
      <c r="T74" s="227">
        <v>2.91</v>
      </c>
      <c r="U74" s="146">
        <v>47221</v>
      </c>
      <c r="V74" s="147">
        <v>1.9599999999999999E-2</v>
      </c>
      <c r="W74" s="209">
        <v>2.76E-2</v>
      </c>
      <c r="X74" s="141" t="s">
        <v>636</v>
      </c>
      <c r="Y74" s="141"/>
      <c r="Z74" s="148">
        <v>1226000</v>
      </c>
      <c r="AA74" s="148">
        <v>1</v>
      </c>
      <c r="AB74" s="148">
        <v>114.46</v>
      </c>
      <c r="AC74" s="148">
        <v>0</v>
      </c>
      <c r="AD74" s="148">
        <v>1403.2796000000001</v>
      </c>
      <c r="AE74" s="151"/>
      <c r="AF74" s="151"/>
      <c r="AG74" s="141" t="s">
        <v>17</v>
      </c>
      <c r="AH74" s="229">
        <v>1.070655814E-3</v>
      </c>
      <c r="AI74" s="229">
        <v>1.4893402908327065E-3</v>
      </c>
      <c r="AJ74" s="229">
        <v>3.5110988399999999E-4</v>
      </c>
    </row>
    <row r="75" spans="1:36" ht="13.5" thickBot="1">
      <c r="A75" s="153">
        <v>7956</v>
      </c>
      <c r="B75" s="153">
        <v>12538</v>
      </c>
      <c r="C75" s="141" t="s">
        <v>1399</v>
      </c>
      <c r="D75" s="141">
        <v>511930125</v>
      </c>
      <c r="E75" s="141" t="s">
        <v>429</v>
      </c>
      <c r="F75" s="141" t="s">
        <v>1400</v>
      </c>
      <c r="G75" s="141" t="s">
        <v>3298</v>
      </c>
      <c r="H75" s="141" t="s">
        <v>76</v>
      </c>
      <c r="I75" s="141" t="s">
        <v>228</v>
      </c>
      <c r="J75" s="141" t="s">
        <v>53</v>
      </c>
      <c r="K75" s="141" t="s">
        <v>53</v>
      </c>
      <c r="L75" s="141" t="s">
        <v>821</v>
      </c>
      <c r="M75" s="141" t="s">
        <v>311</v>
      </c>
      <c r="N75" s="141" t="s">
        <v>260</v>
      </c>
      <c r="O75" s="141" t="s">
        <v>62</v>
      </c>
      <c r="P75" s="141" t="s">
        <v>1333</v>
      </c>
      <c r="Q75" s="141" t="s">
        <v>65</v>
      </c>
      <c r="R75" s="141" t="s">
        <v>57</v>
      </c>
      <c r="S75" s="141" t="s">
        <v>1206</v>
      </c>
      <c r="T75" s="227">
        <v>1.224</v>
      </c>
      <c r="U75" s="146">
        <v>46208</v>
      </c>
      <c r="V75" s="147">
        <v>3.5499999999999997E-2</v>
      </c>
      <c r="W75" s="209">
        <v>5.5199999999999999E-2</v>
      </c>
      <c r="X75" s="141" t="s">
        <v>636</v>
      </c>
      <c r="Y75" s="141"/>
      <c r="Z75" s="148">
        <v>376623.37</v>
      </c>
      <c r="AA75" s="148">
        <v>1</v>
      </c>
      <c r="AB75" s="148">
        <v>98.59</v>
      </c>
      <c r="AC75" s="148">
        <v>0</v>
      </c>
      <c r="AD75" s="148">
        <v>371.31297999999998</v>
      </c>
      <c r="AE75" s="151"/>
      <c r="AF75" s="151"/>
      <c r="AG75" s="141" t="s">
        <v>17</v>
      </c>
      <c r="AH75" s="229">
        <v>1.324955497E-3</v>
      </c>
      <c r="AI75" s="229">
        <v>3.9408495756879732E-4</v>
      </c>
      <c r="AJ75" s="229">
        <v>9.2904976072838498E-5</v>
      </c>
    </row>
    <row r="76" spans="1:36" ht="13.5" thickBot="1">
      <c r="A76" s="153">
        <v>7956</v>
      </c>
      <c r="B76" s="153">
        <v>12538</v>
      </c>
      <c r="C76" s="141" t="s">
        <v>1401</v>
      </c>
      <c r="D76" s="141">
        <v>1905761</v>
      </c>
      <c r="E76" s="141" t="s">
        <v>430</v>
      </c>
      <c r="F76" s="141" t="s">
        <v>1402</v>
      </c>
      <c r="G76" s="141" t="s">
        <v>3237</v>
      </c>
      <c r="H76" s="141" t="s">
        <v>76</v>
      </c>
      <c r="I76" s="141" t="s">
        <v>228</v>
      </c>
      <c r="J76" s="141" t="s">
        <v>53</v>
      </c>
      <c r="K76" s="141" t="s">
        <v>314</v>
      </c>
      <c r="L76" s="141" t="s">
        <v>821</v>
      </c>
      <c r="M76" s="141" t="s">
        <v>311</v>
      </c>
      <c r="N76" s="141" t="s">
        <v>652</v>
      </c>
      <c r="O76" s="141" t="s">
        <v>62</v>
      </c>
      <c r="P76" s="141" t="s">
        <v>1288</v>
      </c>
      <c r="Q76" s="141" t="s">
        <v>65</v>
      </c>
      <c r="R76" s="141" t="s">
        <v>57</v>
      </c>
      <c r="S76" s="141" t="s">
        <v>1206</v>
      </c>
      <c r="T76" s="227">
        <v>0.63700000000000001</v>
      </c>
      <c r="U76" s="146">
        <v>45991</v>
      </c>
      <c r="V76" s="147">
        <v>5.8000000000000003E-2</v>
      </c>
      <c r="W76" s="209">
        <v>0.06</v>
      </c>
      <c r="X76" s="141" t="s">
        <v>636</v>
      </c>
      <c r="Y76" s="141"/>
      <c r="Z76" s="148">
        <v>97847.12</v>
      </c>
      <c r="AA76" s="148">
        <v>1</v>
      </c>
      <c r="AB76" s="148">
        <v>101.87</v>
      </c>
      <c r="AC76" s="148">
        <v>0</v>
      </c>
      <c r="AD76" s="148">
        <v>99.676860000000005</v>
      </c>
      <c r="AE76" s="151"/>
      <c r="AF76" s="151"/>
      <c r="AG76" s="141" t="s">
        <v>17</v>
      </c>
      <c r="AH76" s="229">
        <v>5.5968152000000001E-4</v>
      </c>
      <c r="AI76" s="229">
        <v>1.0578986800755243E-4</v>
      </c>
      <c r="AJ76" s="229">
        <v>2.4939813020583501E-5</v>
      </c>
    </row>
    <row r="77" spans="1:36" ht="13.5" thickBot="1">
      <c r="A77" s="153">
        <v>7956</v>
      </c>
      <c r="B77" s="153">
        <v>12538</v>
      </c>
      <c r="C77" s="141" t="s">
        <v>1291</v>
      </c>
      <c r="D77" s="141">
        <v>514290345</v>
      </c>
      <c r="E77" s="141" t="s">
        <v>429</v>
      </c>
      <c r="F77" s="141" t="s">
        <v>1292</v>
      </c>
      <c r="G77" s="141" t="s">
        <v>3238</v>
      </c>
      <c r="H77" s="141" t="s">
        <v>76</v>
      </c>
      <c r="I77" s="141" t="s">
        <v>228</v>
      </c>
      <c r="J77" s="141" t="s">
        <v>53</v>
      </c>
      <c r="K77" s="141" t="s">
        <v>53</v>
      </c>
      <c r="L77" s="141" t="s">
        <v>821</v>
      </c>
      <c r="M77" s="141" t="s">
        <v>311</v>
      </c>
      <c r="N77" s="141" t="s">
        <v>269</v>
      </c>
      <c r="O77" s="141" t="s">
        <v>62</v>
      </c>
      <c r="P77" s="141" t="s">
        <v>1310</v>
      </c>
      <c r="Q77" s="141" t="s">
        <v>65</v>
      </c>
      <c r="R77" s="141" t="s">
        <v>57</v>
      </c>
      <c r="S77" s="141" t="s">
        <v>1206</v>
      </c>
      <c r="T77" s="227">
        <v>0.82099999999999995</v>
      </c>
      <c r="U77" s="146">
        <v>46965</v>
      </c>
      <c r="V77" s="147">
        <v>3.61E-2</v>
      </c>
      <c r="W77" s="209">
        <v>5.1900000000000002E-2</v>
      </c>
      <c r="X77" s="141" t="s">
        <v>636</v>
      </c>
      <c r="Y77" s="141"/>
      <c r="Z77" s="148">
        <v>800000</v>
      </c>
      <c r="AA77" s="148">
        <v>1</v>
      </c>
      <c r="AB77" s="148">
        <v>99.39</v>
      </c>
      <c r="AC77" s="148">
        <v>0</v>
      </c>
      <c r="AD77" s="148">
        <v>795.12</v>
      </c>
      <c r="AE77" s="151"/>
      <c r="AF77" s="151"/>
      <c r="AG77" s="141" t="s">
        <v>17</v>
      </c>
      <c r="AH77" s="229">
        <v>1.0423452760000001E-3</v>
      </c>
      <c r="AI77" s="229">
        <v>8.4388332307182507E-4</v>
      </c>
      <c r="AJ77" s="229">
        <v>1.9894430900000001E-4</v>
      </c>
    </row>
    <row r="78" spans="1:36" ht="13.5" thickBot="1">
      <c r="A78" s="153">
        <v>7956</v>
      </c>
      <c r="B78" s="153">
        <v>12538</v>
      </c>
      <c r="C78" s="141" t="s">
        <v>1403</v>
      </c>
      <c r="D78" s="141">
        <v>511396046</v>
      </c>
      <c r="E78" s="141" t="s">
        <v>429</v>
      </c>
      <c r="F78" s="141" t="s">
        <v>1404</v>
      </c>
      <c r="G78" s="141" t="s">
        <v>3299</v>
      </c>
      <c r="H78" s="141" t="s">
        <v>76</v>
      </c>
      <c r="I78" s="141" t="s">
        <v>230</v>
      </c>
      <c r="J78" s="141" t="s">
        <v>53</v>
      </c>
      <c r="K78" s="141" t="s">
        <v>53</v>
      </c>
      <c r="L78" s="141" t="s">
        <v>821</v>
      </c>
      <c r="M78" s="141" t="s">
        <v>311</v>
      </c>
      <c r="N78" s="141" t="s">
        <v>260</v>
      </c>
      <c r="O78" s="141" t="s">
        <v>62</v>
      </c>
      <c r="P78" s="141" t="s">
        <v>298</v>
      </c>
      <c r="Q78" s="141" t="s">
        <v>298</v>
      </c>
      <c r="R78" s="141" t="s">
        <v>57</v>
      </c>
      <c r="S78" s="141" t="s">
        <v>1206</v>
      </c>
      <c r="T78" s="227">
        <v>8.2000000000000003E-2</v>
      </c>
      <c r="U78" s="146">
        <v>45596</v>
      </c>
      <c r="V78" s="147">
        <v>6.4500000000000002E-2</v>
      </c>
      <c r="W78" s="209">
        <v>6.7737999999999996</v>
      </c>
      <c r="X78" s="141" t="s">
        <v>636</v>
      </c>
      <c r="Y78" s="141"/>
      <c r="Z78" s="148">
        <v>2732814</v>
      </c>
      <c r="AA78" s="148">
        <v>1</v>
      </c>
      <c r="AB78" s="148">
        <v>82.12</v>
      </c>
      <c r="AC78" s="148">
        <v>0</v>
      </c>
      <c r="AD78" s="148">
        <v>2244.1868599999998</v>
      </c>
      <c r="AE78" s="151"/>
      <c r="AF78" s="151"/>
      <c r="AG78" s="141" t="s">
        <v>17</v>
      </c>
      <c r="AH78" s="229">
        <v>3.3088472140000002E-3</v>
      </c>
      <c r="AI78" s="229">
        <v>2.381818926716627E-3</v>
      </c>
      <c r="AJ78" s="229">
        <v>5.6151047100000005E-4</v>
      </c>
    </row>
    <row r="79" spans="1:36" ht="13.5" thickBot="1">
      <c r="A79" s="153">
        <v>7956</v>
      </c>
      <c r="B79" s="153">
        <v>12538</v>
      </c>
      <c r="C79" s="141" t="s">
        <v>1373</v>
      </c>
      <c r="D79" s="141">
        <v>510381601</v>
      </c>
      <c r="E79" s="141" t="s">
        <v>429</v>
      </c>
      <c r="F79" s="141" t="s">
        <v>1405</v>
      </c>
      <c r="G79" s="141" t="s">
        <v>3300</v>
      </c>
      <c r="H79" s="141" t="s">
        <v>76</v>
      </c>
      <c r="I79" s="141" t="s">
        <v>228</v>
      </c>
      <c r="J79" s="141" t="s">
        <v>53</v>
      </c>
      <c r="K79" s="141" t="s">
        <v>53</v>
      </c>
      <c r="L79" s="141" t="s">
        <v>821</v>
      </c>
      <c r="M79" s="141" t="s">
        <v>311</v>
      </c>
      <c r="N79" s="141" t="s">
        <v>140</v>
      </c>
      <c r="O79" s="141" t="s">
        <v>62</v>
      </c>
      <c r="P79" s="141" t="s">
        <v>1280</v>
      </c>
      <c r="Q79" s="141" t="s">
        <v>65</v>
      </c>
      <c r="R79" s="141" t="s">
        <v>57</v>
      </c>
      <c r="S79" s="141" t="s">
        <v>1206</v>
      </c>
      <c r="T79" s="227">
        <v>2.1259999999999999</v>
      </c>
      <c r="U79" s="146">
        <v>47133</v>
      </c>
      <c r="V79" s="147">
        <v>4.2999999999999997E-2</v>
      </c>
      <c r="W79" s="209">
        <v>6.1199999999999997E-2</v>
      </c>
      <c r="X79" s="141" t="s">
        <v>636</v>
      </c>
      <c r="Y79" s="141"/>
      <c r="Z79" s="148">
        <v>900000</v>
      </c>
      <c r="AA79" s="148">
        <v>1</v>
      </c>
      <c r="AB79" s="148">
        <v>97.33</v>
      </c>
      <c r="AC79" s="148">
        <v>0</v>
      </c>
      <c r="AD79" s="148">
        <v>875.97</v>
      </c>
      <c r="AE79" s="151"/>
      <c r="AF79" s="151"/>
      <c r="AG79" s="141" t="s">
        <v>17</v>
      </c>
      <c r="AH79" s="229">
        <v>9.9087022999999998E-4</v>
      </c>
      <c r="AI79" s="229">
        <v>9.2969171258580673E-4</v>
      </c>
      <c r="AJ79" s="229">
        <v>2.1917351699999999E-4</v>
      </c>
    </row>
    <row r="80" spans="1:36" ht="13.5" thickBot="1">
      <c r="A80" s="153">
        <v>7956</v>
      </c>
      <c r="B80" s="153">
        <v>12538</v>
      </c>
      <c r="C80" s="141" t="s">
        <v>1406</v>
      </c>
      <c r="D80" s="141">
        <v>510119068</v>
      </c>
      <c r="E80" s="141" t="s">
        <v>429</v>
      </c>
      <c r="F80" s="141" t="s">
        <v>1407</v>
      </c>
      <c r="G80" s="141" t="s">
        <v>3301</v>
      </c>
      <c r="H80" s="141" t="s">
        <v>76</v>
      </c>
      <c r="I80" s="141" t="s">
        <v>230</v>
      </c>
      <c r="J80" s="141" t="s">
        <v>53</v>
      </c>
      <c r="K80" s="141" t="s">
        <v>53</v>
      </c>
      <c r="L80" s="141" t="s">
        <v>821</v>
      </c>
      <c r="M80" s="141" t="s">
        <v>311</v>
      </c>
      <c r="N80" s="141" t="s">
        <v>266</v>
      </c>
      <c r="O80" s="141" t="s">
        <v>62</v>
      </c>
      <c r="P80" s="141" t="s">
        <v>1333</v>
      </c>
      <c r="Q80" s="141" t="s">
        <v>65</v>
      </c>
      <c r="R80" s="141" t="s">
        <v>57</v>
      </c>
      <c r="S80" s="141" t="s">
        <v>1206</v>
      </c>
      <c r="T80" s="227">
        <v>0.73</v>
      </c>
      <c r="U80" s="146">
        <v>46022</v>
      </c>
      <c r="V80" s="147">
        <v>3.9E-2</v>
      </c>
      <c r="W80" s="209">
        <v>6.2600000000000003E-2</v>
      </c>
      <c r="X80" s="141" t="s">
        <v>636</v>
      </c>
      <c r="Y80" s="141"/>
      <c r="Z80" s="148">
        <v>70126.399999999994</v>
      </c>
      <c r="AA80" s="148">
        <v>1</v>
      </c>
      <c r="AB80" s="148">
        <v>100.82</v>
      </c>
      <c r="AC80" s="148">
        <v>0</v>
      </c>
      <c r="AD80" s="148">
        <v>70.701440000000005</v>
      </c>
      <c r="AE80" s="151"/>
      <c r="AF80" s="151"/>
      <c r="AG80" s="141" t="s">
        <v>17</v>
      </c>
      <c r="AH80" s="229">
        <v>8.8957671499999996E-4</v>
      </c>
      <c r="AI80" s="229">
        <v>7.5037436026213989E-5</v>
      </c>
      <c r="AJ80" s="229">
        <v>1.76899703089163E-5</v>
      </c>
    </row>
    <row r="81" spans="1:36" ht="13.5" thickBot="1">
      <c r="A81" s="153">
        <v>7956</v>
      </c>
      <c r="B81" s="153">
        <v>12538</v>
      </c>
      <c r="C81" s="141" t="s">
        <v>1408</v>
      </c>
      <c r="D81" s="141">
        <v>513765859</v>
      </c>
      <c r="E81" s="141" t="s">
        <v>429</v>
      </c>
      <c r="F81" s="141" t="s">
        <v>1409</v>
      </c>
      <c r="G81" s="141" t="s">
        <v>3302</v>
      </c>
      <c r="H81" s="141" t="s">
        <v>76</v>
      </c>
      <c r="I81" s="141" t="s">
        <v>229</v>
      </c>
      <c r="J81" s="141" t="s">
        <v>53</v>
      </c>
      <c r="K81" s="141" t="s">
        <v>53</v>
      </c>
      <c r="L81" s="141" t="s">
        <v>821</v>
      </c>
      <c r="M81" s="141" t="s">
        <v>311</v>
      </c>
      <c r="N81" s="141" t="s">
        <v>651</v>
      </c>
      <c r="O81" s="141" t="s">
        <v>62</v>
      </c>
      <c r="P81" s="141" t="s">
        <v>1288</v>
      </c>
      <c r="Q81" s="141" t="s">
        <v>65</v>
      </c>
      <c r="R81" s="141" t="s">
        <v>57</v>
      </c>
      <c r="S81" s="141" t="s">
        <v>1206</v>
      </c>
      <c r="T81" s="227">
        <v>1.2090000000000001</v>
      </c>
      <c r="U81" s="146">
        <v>46356</v>
      </c>
      <c r="V81" s="147">
        <v>2.1499999999999998E-2</v>
      </c>
      <c r="W81" s="209">
        <v>2.6599999999999999E-2</v>
      </c>
      <c r="X81" s="141" t="s">
        <v>636</v>
      </c>
      <c r="Y81" s="141"/>
      <c r="Z81" s="148">
        <v>275000</v>
      </c>
      <c r="AA81" s="148">
        <v>1</v>
      </c>
      <c r="AB81" s="148">
        <v>117.11</v>
      </c>
      <c r="AC81" s="148">
        <v>0</v>
      </c>
      <c r="AD81" s="148">
        <v>322.05250000000001</v>
      </c>
      <c r="AE81" s="151"/>
      <c r="AF81" s="151"/>
      <c r="AG81" s="141" t="s">
        <v>17</v>
      </c>
      <c r="AH81" s="229">
        <v>1.4021318099999999E-4</v>
      </c>
      <c r="AI81" s="229">
        <v>3.4180341823069341E-4</v>
      </c>
      <c r="AJ81" s="229">
        <v>8.0579676494739894E-5</v>
      </c>
    </row>
    <row r="82" spans="1:36" ht="13.5" thickBot="1">
      <c r="A82" s="153">
        <v>7956</v>
      </c>
      <c r="B82" s="153">
        <v>12538</v>
      </c>
      <c r="C82" s="141" t="s">
        <v>1408</v>
      </c>
      <c r="D82" s="141">
        <v>513765859</v>
      </c>
      <c r="E82" s="141" t="s">
        <v>429</v>
      </c>
      <c r="F82" s="141" t="s">
        <v>1410</v>
      </c>
      <c r="G82" s="141" t="s">
        <v>3303</v>
      </c>
      <c r="H82" s="141" t="s">
        <v>76</v>
      </c>
      <c r="I82" s="141" t="s">
        <v>229</v>
      </c>
      <c r="J82" s="141" t="s">
        <v>53</v>
      </c>
      <c r="K82" s="141" t="s">
        <v>53</v>
      </c>
      <c r="L82" s="141" t="s">
        <v>821</v>
      </c>
      <c r="M82" s="141" t="s">
        <v>311</v>
      </c>
      <c r="N82" s="141" t="s">
        <v>651</v>
      </c>
      <c r="O82" s="141" t="s">
        <v>62</v>
      </c>
      <c r="P82" s="141" t="s">
        <v>1310</v>
      </c>
      <c r="Q82" s="141" t="s">
        <v>65</v>
      </c>
      <c r="R82" s="141" t="s">
        <v>57</v>
      </c>
      <c r="S82" s="141" t="s">
        <v>1206</v>
      </c>
      <c r="T82" s="227">
        <v>1.1579999999999999</v>
      </c>
      <c r="U82" s="146">
        <v>46356</v>
      </c>
      <c r="V82" s="147">
        <v>1.6E-2</v>
      </c>
      <c r="W82" s="209">
        <v>2.4500000000000001E-2</v>
      </c>
      <c r="X82" s="141" t="s">
        <v>636</v>
      </c>
      <c r="Y82" s="141"/>
      <c r="Z82" s="148">
        <v>1107225.1299999999</v>
      </c>
      <c r="AA82" s="148">
        <v>1</v>
      </c>
      <c r="AB82" s="148">
        <v>116.46</v>
      </c>
      <c r="AC82" s="148">
        <v>0</v>
      </c>
      <c r="AD82" s="148">
        <v>1289.4743900000001</v>
      </c>
      <c r="AE82" s="151"/>
      <c r="AF82" s="151"/>
      <c r="AG82" s="141" t="s">
        <v>17</v>
      </c>
      <c r="AH82" s="229">
        <v>2.6229073730000001E-3</v>
      </c>
      <c r="AI82" s="229">
        <v>1.3685556057566339E-3</v>
      </c>
      <c r="AJ82" s="229">
        <v>3.2263506400000001E-4</v>
      </c>
    </row>
    <row r="83" spans="1:36" ht="13.5" thickBot="1">
      <c r="A83" s="153">
        <v>7956</v>
      </c>
      <c r="B83" s="153">
        <v>12538</v>
      </c>
      <c r="C83" s="141" t="s">
        <v>1411</v>
      </c>
      <c r="D83" s="141">
        <v>511399388</v>
      </c>
      <c r="E83" s="141" t="s">
        <v>429</v>
      </c>
      <c r="F83" s="141" t="s">
        <v>1412</v>
      </c>
      <c r="G83" s="141" t="s">
        <v>3304</v>
      </c>
      <c r="H83" s="141" t="s">
        <v>76</v>
      </c>
      <c r="I83" s="141" t="s">
        <v>228</v>
      </c>
      <c r="J83" s="141" t="s">
        <v>53</v>
      </c>
      <c r="K83" s="141" t="s">
        <v>53</v>
      </c>
      <c r="L83" s="141" t="s">
        <v>821</v>
      </c>
      <c r="M83" s="141" t="s">
        <v>311</v>
      </c>
      <c r="N83" s="141" t="s">
        <v>140</v>
      </c>
      <c r="O83" s="141" t="s">
        <v>62</v>
      </c>
      <c r="P83" s="141" t="s">
        <v>1413</v>
      </c>
      <c r="Q83" s="141" t="s">
        <v>1294</v>
      </c>
      <c r="R83" s="141" t="s">
        <v>57</v>
      </c>
      <c r="S83" s="141" t="s">
        <v>1206</v>
      </c>
      <c r="T83" s="227">
        <v>0.73799999999999999</v>
      </c>
      <c r="U83" s="146">
        <v>45838</v>
      </c>
      <c r="V83" s="147">
        <v>3.0499999999999999E-2</v>
      </c>
      <c r="W83" s="209">
        <v>5.67E-2</v>
      </c>
      <c r="X83" s="141" t="s">
        <v>636</v>
      </c>
      <c r="Y83" s="141"/>
      <c r="Z83" s="148">
        <v>166666.67000000001</v>
      </c>
      <c r="AA83" s="148">
        <v>1</v>
      </c>
      <c r="AB83" s="148">
        <v>98.94</v>
      </c>
      <c r="AC83" s="148">
        <v>0</v>
      </c>
      <c r="AD83" s="148">
        <v>164.9</v>
      </c>
      <c r="AE83" s="151"/>
      <c r="AF83" s="151"/>
      <c r="AG83" s="141" t="s">
        <v>17</v>
      </c>
      <c r="AH83" s="229">
        <v>7.4489561770000002E-3</v>
      </c>
      <c r="AI83" s="229">
        <v>1.7501302944781161E-4</v>
      </c>
      <c r="AJ83" s="229">
        <v>4.1259076249936303E-5</v>
      </c>
    </row>
    <row r="84" spans="1:36" ht="13.5" thickBot="1">
      <c r="A84" s="153">
        <v>7956</v>
      </c>
      <c r="B84" s="153">
        <v>12538</v>
      </c>
      <c r="C84" s="141" t="s">
        <v>1414</v>
      </c>
      <c r="D84" s="141">
        <v>515334662</v>
      </c>
      <c r="E84" s="141" t="s">
        <v>429</v>
      </c>
      <c r="F84" s="141" t="s">
        <v>1415</v>
      </c>
      <c r="G84" s="141" t="s">
        <v>3305</v>
      </c>
      <c r="H84" s="141" t="s">
        <v>76</v>
      </c>
      <c r="I84" s="141" t="s">
        <v>230</v>
      </c>
      <c r="J84" s="141" t="s">
        <v>53</v>
      </c>
      <c r="K84" s="141" t="s">
        <v>53</v>
      </c>
      <c r="L84" s="141" t="s">
        <v>821</v>
      </c>
      <c r="M84" s="141" t="s">
        <v>311</v>
      </c>
      <c r="N84" s="141" t="s">
        <v>267</v>
      </c>
      <c r="O84" s="141" t="s">
        <v>62</v>
      </c>
      <c r="P84" s="141" t="s">
        <v>1413</v>
      </c>
      <c r="Q84" s="141" t="s">
        <v>1294</v>
      </c>
      <c r="R84" s="141" t="s">
        <v>57</v>
      </c>
      <c r="S84" s="141" t="s">
        <v>1206</v>
      </c>
      <c r="T84" s="227">
        <v>2.9750000000000001</v>
      </c>
      <c r="U84" s="146">
        <v>46995</v>
      </c>
      <c r="V84" s="147">
        <v>4.6899999999999997E-2</v>
      </c>
      <c r="W84" s="209">
        <v>7.46E-2</v>
      </c>
      <c r="X84" s="141" t="s">
        <v>636</v>
      </c>
      <c r="Y84" s="141"/>
      <c r="Z84" s="148">
        <v>4484362.8899999997</v>
      </c>
      <c r="AA84" s="148">
        <v>1</v>
      </c>
      <c r="AB84" s="148">
        <v>97.95</v>
      </c>
      <c r="AC84" s="148">
        <v>0</v>
      </c>
      <c r="AD84" s="148">
        <v>4392.4334500000004</v>
      </c>
      <c r="AE84" s="151"/>
      <c r="AF84" s="151"/>
      <c r="AG84" s="141" t="s">
        <v>17</v>
      </c>
      <c r="AH84" s="229">
        <v>3.3187766790000002E-3</v>
      </c>
      <c r="AI84" s="229">
        <v>4.6618137339745468E-3</v>
      </c>
      <c r="AJ84" s="229">
        <v>1.099016049E-3</v>
      </c>
    </row>
    <row r="85" spans="1:36" ht="13.5" thickBot="1">
      <c r="A85" s="153">
        <v>7956</v>
      </c>
      <c r="B85" s="153">
        <v>12538</v>
      </c>
      <c r="C85" s="141" t="s">
        <v>1416</v>
      </c>
      <c r="D85" s="141">
        <v>513257873</v>
      </c>
      <c r="E85" s="141" t="s">
        <v>429</v>
      </c>
      <c r="F85" s="141" t="s">
        <v>1417</v>
      </c>
      <c r="G85" s="141" t="s">
        <v>3306</v>
      </c>
      <c r="H85" s="141" t="s">
        <v>76</v>
      </c>
      <c r="I85" s="141" t="s">
        <v>229</v>
      </c>
      <c r="J85" s="141" t="s">
        <v>53</v>
      </c>
      <c r="K85" s="141" t="s">
        <v>53</v>
      </c>
      <c r="L85" s="141" t="s">
        <v>821</v>
      </c>
      <c r="M85" s="141" t="s">
        <v>311</v>
      </c>
      <c r="N85" s="141" t="s">
        <v>651</v>
      </c>
      <c r="O85" s="141" t="s">
        <v>62</v>
      </c>
      <c r="P85" s="141" t="s">
        <v>1333</v>
      </c>
      <c r="Q85" s="141" t="s">
        <v>65</v>
      </c>
      <c r="R85" s="141" t="s">
        <v>57</v>
      </c>
      <c r="S85" s="141" t="s">
        <v>1206</v>
      </c>
      <c r="T85" s="227">
        <v>1.871</v>
      </c>
      <c r="U85" s="146">
        <v>46629</v>
      </c>
      <c r="V85" s="147">
        <v>2.0500000000000001E-2</v>
      </c>
      <c r="W85" s="209">
        <v>2.7E-2</v>
      </c>
      <c r="X85" s="141" t="s">
        <v>636</v>
      </c>
      <c r="Y85" s="141"/>
      <c r="Z85" s="148">
        <v>428571.43</v>
      </c>
      <c r="AA85" s="148">
        <v>1</v>
      </c>
      <c r="AB85" s="148">
        <v>115.69</v>
      </c>
      <c r="AC85" s="148">
        <v>0</v>
      </c>
      <c r="AD85" s="148">
        <v>495.81429000000003</v>
      </c>
      <c r="AE85" s="151"/>
      <c r="AF85" s="151"/>
      <c r="AG85" s="141" t="s">
        <v>17</v>
      </c>
      <c r="AH85" s="229">
        <v>5.6742155399999998E-4</v>
      </c>
      <c r="AI85" s="229">
        <v>5.2622171580603879E-4</v>
      </c>
      <c r="AJ85" s="229">
        <v>1.24056031E-4</v>
      </c>
    </row>
    <row r="86" spans="1:36" ht="13.5" thickBot="1">
      <c r="A86" s="153">
        <v>7956</v>
      </c>
      <c r="B86" s="153">
        <v>12538</v>
      </c>
      <c r="C86" s="141" t="s">
        <v>1388</v>
      </c>
      <c r="D86" s="141">
        <v>514065283</v>
      </c>
      <c r="E86" s="141" t="s">
        <v>429</v>
      </c>
      <c r="F86" s="141" t="s">
        <v>1418</v>
      </c>
      <c r="G86" s="141" t="s">
        <v>3239</v>
      </c>
      <c r="H86" s="141" t="s">
        <v>76</v>
      </c>
      <c r="I86" s="141" t="s">
        <v>228</v>
      </c>
      <c r="J86" s="141" t="s">
        <v>53</v>
      </c>
      <c r="K86" s="141" t="s">
        <v>53</v>
      </c>
      <c r="L86" s="141" t="s">
        <v>821</v>
      </c>
      <c r="M86" s="141" t="s">
        <v>311</v>
      </c>
      <c r="N86" s="141" t="s">
        <v>75</v>
      </c>
      <c r="O86" s="141" t="s">
        <v>62</v>
      </c>
      <c r="P86" s="141" t="s">
        <v>1288</v>
      </c>
      <c r="Q86" s="141" t="s">
        <v>65</v>
      </c>
      <c r="R86" s="141" t="s">
        <v>57</v>
      </c>
      <c r="S86" s="141" t="s">
        <v>1206</v>
      </c>
      <c r="T86" s="227">
        <v>1.9950000000000001</v>
      </c>
      <c r="U86" s="146">
        <v>46631</v>
      </c>
      <c r="V86" s="147">
        <v>2.3E-2</v>
      </c>
      <c r="W86" s="209">
        <v>5.5800000000000002E-2</v>
      </c>
      <c r="X86" s="141" t="s">
        <v>636</v>
      </c>
      <c r="Y86" s="141"/>
      <c r="Z86" s="148">
        <v>2786707.2</v>
      </c>
      <c r="AA86" s="148">
        <v>1</v>
      </c>
      <c r="AB86" s="148">
        <v>94.07</v>
      </c>
      <c r="AC86" s="148">
        <v>0</v>
      </c>
      <c r="AD86" s="148">
        <v>2621.4554600000001</v>
      </c>
      <c r="AE86" s="151"/>
      <c r="AF86" s="151"/>
      <c r="AG86" s="141" t="s">
        <v>17</v>
      </c>
      <c r="AH86" s="229">
        <v>2.5755287330000002E-3</v>
      </c>
      <c r="AI86" s="229">
        <v>2.7822247520746302E-3</v>
      </c>
      <c r="AJ86" s="229">
        <v>6.5590558299999998E-4</v>
      </c>
    </row>
    <row r="87" spans="1:36" ht="13.5" thickBot="1">
      <c r="A87" s="153">
        <v>7956</v>
      </c>
      <c r="B87" s="153">
        <v>12538</v>
      </c>
      <c r="C87" s="141" t="s">
        <v>1419</v>
      </c>
      <c r="D87" s="141">
        <v>515328250</v>
      </c>
      <c r="E87" s="141" t="s">
        <v>429</v>
      </c>
      <c r="F87" s="141" t="s">
        <v>1420</v>
      </c>
      <c r="G87" s="141" t="s">
        <v>3307</v>
      </c>
      <c r="H87" s="141" t="s">
        <v>76</v>
      </c>
      <c r="I87" s="141" t="s">
        <v>228</v>
      </c>
      <c r="J87" s="141" t="s">
        <v>53</v>
      </c>
      <c r="K87" s="141" t="s">
        <v>53</v>
      </c>
      <c r="L87" s="141" t="s">
        <v>821</v>
      </c>
      <c r="M87" s="141" t="s">
        <v>311</v>
      </c>
      <c r="N87" s="141" t="s">
        <v>652</v>
      </c>
      <c r="O87" s="141" t="s">
        <v>62</v>
      </c>
      <c r="P87" s="141" t="s">
        <v>1305</v>
      </c>
      <c r="Q87" s="141" t="s">
        <v>1294</v>
      </c>
      <c r="R87" s="141" t="s">
        <v>57</v>
      </c>
      <c r="S87" s="141" t="s">
        <v>1206</v>
      </c>
      <c r="T87" s="227">
        <v>2.0409999999999999</v>
      </c>
      <c r="U87" s="146">
        <v>46629</v>
      </c>
      <c r="V87" s="147">
        <v>2.6499999999999999E-2</v>
      </c>
      <c r="W87" s="209">
        <v>5.5100000000000003E-2</v>
      </c>
      <c r="X87" s="141" t="s">
        <v>636</v>
      </c>
      <c r="Y87" s="141"/>
      <c r="Z87" s="148">
        <v>227142.86</v>
      </c>
      <c r="AA87" s="148">
        <v>1</v>
      </c>
      <c r="AB87" s="148">
        <v>94.77</v>
      </c>
      <c r="AC87" s="148">
        <v>0</v>
      </c>
      <c r="AD87" s="148">
        <v>215.26329000000001</v>
      </c>
      <c r="AE87" s="151"/>
      <c r="AF87" s="151"/>
      <c r="AG87" s="141" t="s">
        <v>17</v>
      </c>
      <c r="AH87" s="229">
        <v>4.4352931999999998E-4</v>
      </c>
      <c r="AI87" s="229">
        <v>2.2846501220013832E-4</v>
      </c>
      <c r="AJ87" s="229">
        <v>5.3860306221480603E-5</v>
      </c>
    </row>
    <row r="88" spans="1:36" ht="13.5" thickBot="1">
      <c r="A88" s="153">
        <v>7956</v>
      </c>
      <c r="B88" s="153">
        <v>12538</v>
      </c>
      <c r="C88" s="141" t="s">
        <v>1386</v>
      </c>
      <c r="D88" s="141">
        <v>514892801</v>
      </c>
      <c r="E88" s="141" t="s">
        <v>429</v>
      </c>
      <c r="F88" s="141" t="s">
        <v>1421</v>
      </c>
      <c r="G88" s="141" t="s">
        <v>3308</v>
      </c>
      <c r="H88" s="141" t="s">
        <v>76</v>
      </c>
      <c r="I88" s="141" t="s">
        <v>228</v>
      </c>
      <c r="J88" s="141" t="s">
        <v>53</v>
      </c>
      <c r="K88" s="141" t="s">
        <v>53</v>
      </c>
      <c r="L88" s="141" t="s">
        <v>821</v>
      </c>
      <c r="M88" s="141" t="s">
        <v>311</v>
      </c>
      <c r="N88" s="141" t="s">
        <v>263</v>
      </c>
      <c r="O88" s="141" t="s">
        <v>62</v>
      </c>
      <c r="P88" s="141" t="s">
        <v>1333</v>
      </c>
      <c r="Q88" s="141" t="s">
        <v>65</v>
      </c>
      <c r="R88" s="141" t="s">
        <v>57</v>
      </c>
      <c r="S88" s="141" t="s">
        <v>1206</v>
      </c>
      <c r="T88" s="227">
        <v>3.0219999999999998</v>
      </c>
      <c r="U88" s="146">
        <v>47669</v>
      </c>
      <c r="V88" s="147">
        <v>2.6200000000000001E-2</v>
      </c>
      <c r="W88" s="209">
        <v>5.7500000000000002E-2</v>
      </c>
      <c r="X88" s="141" t="s">
        <v>636</v>
      </c>
      <c r="Y88" s="141"/>
      <c r="Z88" s="148">
        <v>484059.83</v>
      </c>
      <c r="AA88" s="148">
        <v>1</v>
      </c>
      <c r="AB88" s="148">
        <v>91.82</v>
      </c>
      <c r="AC88" s="148">
        <v>0</v>
      </c>
      <c r="AD88" s="148">
        <v>444.46373999999997</v>
      </c>
      <c r="AE88" s="151"/>
      <c r="AF88" s="151"/>
      <c r="AG88" s="141" t="s">
        <v>17</v>
      </c>
      <c r="AH88" s="229">
        <v>1.126670037E-3</v>
      </c>
      <c r="AI88" s="229">
        <v>4.7172192611949346E-4</v>
      </c>
      <c r="AJ88" s="229">
        <v>1.11207782E-4</v>
      </c>
    </row>
    <row r="89" spans="1:36" ht="13.5" thickBot="1">
      <c r="A89" s="153">
        <v>7956</v>
      </c>
      <c r="B89" s="153">
        <v>12538</v>
      </c>
      <c r="C89" s="141" t="s">
        <v>1306</v>
      </c>
      <c r="D89" s="141">
        <v>510560188</v>
      </c>
      <c r="E89" s="141" t="s">
        <v>429</v>
      </c>
      <c r="F89" s="141" t="s">
        <v>1422</v>
      </c>
      <c r="G89" s="141" t="s">
        <v>3309</v>
      </c>
      <c r="H89" s="141" t="s">
        <v>76</v>
      </c>
      <c r="I89" s="141" t="s">
        <v>229</v>
      </c>
      <c r="J89" s="141" t="s">
        <v>53</v>
      </c>
      <c r="K89" s="141" t="s">
        <v>53</v>
      </c>
      <c r="L89" s="141" t="s">
        <v>821</v>
      </c>
      <c r="M89" s="141" t="s">
        <v>311</v>
      </c>
      <c r="N89" s="141" t="s">
        <v>652</v>
      </c>
      <c r="O89" s="141" t="s">
        <v>62</v>
      </c>
      <c r="P89" s="141" t="s">
        <v>1305</v>
      </c>
      <c r="Q89" s="141" t="s">
        <v>1294</v>
      </c>
      <c r="R89" s="141" t="s">
        <v>57</v>
      </c>
      <c r="S89" s="141" t="s">
        <v>1206</v>
      </c>
      <c r="T89" s="227">
        <v>1.462</v>
      </c>
      <c r="U89" s="146">
        <v>46310</v>
      </c>
      <c r="V89" s="147">
        <v>2.5700000000000001E-2</v>
      </c>
      <c r="W89" s="209">
        <v>3.1099999999999999E-2</v>
      </c>
      <c r="X89" s="141" t="s">
        <v>636</v>
      </c>
      <c r="Y89" s="141"/>
      <c r="Z89" s="148">
        <v>1090000</v>
      </c>
      <c r="AA89" s="148">
        <v>1</v>
      </c>
      <c r="AB89" s="148">
        <v>116.88</v>
      </c>
      <c r="AC89" s="148">
        <v>0</v>
      </c>
      <c r="AD89" s="148">
        <v>1273.992</v>
      </c>
      <c r="AE89" s="151"/>
      <c r="AF89" s="151"/>
      <c r="AG89" s="141" t="s">
        <v>17</v>
      </c>
      <c r="AH89" s="229">
        <v>8.4995959499999997E-4</v>
      </c>
      <c r="AI89" s="229">
        <v>1.3521237077760849E-3</v>
      </c>
      <c r="AJ89" s="229">
        <v>3.18761267E-4</v>
      </c>
    </row>
    <row r="90" spans="1:36" ht="13.5" thickBot="1">
      <c r="A90" s="153">
        <v>7956</v>
      </c>
      <c r="B90" s="153">
        <v>12538</v>
      </c>
      <c r="C90" s="141" t="s">
        <v>1423</v>
      </c>
      <c r="D90" s="141">
        <v>513230029</v>
      </c>
      <c r="E90" s="141" t="s">
        <v>429</v>
      </c>
      <c r="F90" s="141" t="s">
        <v>1424</v>
      </c>
      <c r="G90" s="141" t="s">
        <v>3310</v>
      </c>
      <c r="H90" s="141" t="s">
        <v>76</v>
      </c>
      <c r="I90" s="141" t="s">
        <v>228</v>
      </c>
      <c r="J90" s="141" t="s">
        <v>53</v>
      </c>
      <c r="K90" s="141" t="s">
        <v>53</v>
      </c>
      <c r="L90" s="141" t="s">
        <v>821</v>
      </c>
      <c r="M90" s="141" t="s">
        <v>311</v>
      </c>
      <c r="N90" s="141" t="s">
        <v>269</v>
      </c>
      <c r="O90" s="141" t="s">
        <v>62</v>
      </c>
      <c r="P90" s="141" t="s">
        <v>1413</v>
      </c>
      <c r="Q90" s="141" t="s">
        <v>1294</v>
      </c>
      <c r="R90" s="141" t="s">
        <v>57</v>
      </c>
      <c r="S90" s="141" t="s">
        <v>1206</v>
      </c>
      <c r="T90" s="227">
        <v>1.2230000000000001</v>
      </c>
      <c r="U90" s="146">
        <v>47848</v>
      </c>
      <c r="V90" s="147">
        <v>2.63E-2</v>
      </c>
      <c r="W90" s="209">
        <v>5.5399999999999998E-2</v>
      </c>
      <c r="X90" s="141" t="s">
        <v>636</v>
      </c>
      <c r="Y90" s="141"/>
      <c r="Z90" s="148">
        <v>510000</v>
      </c>
      <c r="AA90" s="148">
        <v>1</v>
      </c>
      <c r="AB90" s="148">
        <v>98.54</v>
      </c>
      <c r="AC90" s="148">
        <v>0</v>
      </c>
      <c r="AD90" s="148">
        <v>502.55399999999997</v>
      </c>
      <c r="AE90" s="151"/>
      <c r="AF90" s="151"/>
      <c r="AG90" s="141" t="s">
        <v>17</v>
      </c>
      <c r="AH90" s="229">
        <v>3.6979337899999999E-4</v>
      </c>
      <c r="AI90" s="229">
        <v>5.3337476046765009E-4</v>
      </c>
      <c r="AJ90" s="229">
        <v>1.2574235100000001E-4</v>
      </c>
    </row>
    <row r="91" spans="1:36" ht="13.5" thickBot="1">
      <c r="A91" s="153">
        <v>7956</v>
      </c>
      <c r="B91" s="153">
        <v>12538</v>
      </c>
      <c r="C91" s="141" t="s">
        <v>1295</v>
      </c>
      <c r="D91" s="141">
        <v>520017393</v>
      </c>
      <c r="E91" s="141" t="s">
        <v>429</v>
      </c>
      <c r="F91" s="141" t="s">
        <v>1296</v>
      </c>
      <c r="G91" s="141" t="s">
        <v>3250</v>
      </c>
      <c r="H91" s="141" t="s">
        <v>76</v>
      </c>
      <c r="I91" s="141" t="s">
        <v>228</v>
      </c>
      <c r="J91" s="141" t="s">
        <v>53</v>
      </c>
      <c r="K91" s="141" t="s">
        <v>53</v>
      </c>
      <c r="L91" s="141" t="s">
        <v>821</v>
      </c>
      <c r="M91" s="141" t="s">
        <v>311</v>
      </c>
      <c r="N91" s="141" t="s">
        <v>651</v>
      </c>
      <c r="O91" s="141" t="s">
        <v>62</v>
      </c>
      <c r="P91" s="141" t="s">
        <v>1205</v>
      </c>
      <c r="Q91" s="141" t="s">
        <v>65</v>
      </c>
      <c r="R91" s="141" t="s">
        <v>57</v>
      </c>
      <c r="S91" s="141" t="s">
        <v>1206</v>
      </c>
      <c r="T91" s="227">
        <v>1.9350000000000001</v>
      </c>
      <c r="U91" s="146">
        <v>46843</v>
      </c>
      <c r="V91" s="147">
        <v>1.44E-2</v>
      </c>
      <c r="W91" s="209">
        <v>4.8599999999999997E-2</v>
      </c>
      <c r="X91" s="141" t="s">
        <v>636</v>
      </c>
      <c r="Y91" s="141"/>
      <c r="Z91" s="148">
        <v>1902884.89</v>
      </c>
      <c r="AA91" s="148">
        <v>1</v>
      </c>
      <c r="AB91" s="148">
        <v>93.75</v>
      </c>
      <c r="AC91" s="148">
        <v>0</v>
      </c>
      <c r="AD91" s="148">
        <v>1783.9545800000001</v>
      </c>
      <c r="AE91" s="151"/>
      <c r="AF91" s="151"/>
      <c r="AG91" s="141" t="s">
        <v>17</v>
      </c>
      <c r="AH91" s="229">
        <v>5.4368139710000004E-3</v>
      </c>
      <c r="AI91" s="229">
        <v>1.8933614035360727E-3</v>
      </c>
      <c r="AJ91" s="229">
        <v>4.46357295E-4</v>
      </c>
    </row>
    <row r="92" spans="1:36" ht="13.5" thickBot="1">
      <c r="A92" s="153">
        <v>7956</v>
      </c>
      <c r="B92" s="153">
        <v>12538</v>
      </c>
      <c r="C92" s="141" t="s">
        <v>1414</v>
      </c>
      <c r="D92" s="141">
        <v>515334662</v>
      </c>
      <c r="E92" s="141" t="s">
        <v>429</v>
      </c>
      <c r="F92" s="141" t="s">
        <v>1425</v>
      </c>
      <c r="G92" s="141" t="s">
        <v>3311</v>
      </c>
      <c r="H92" s="141" t="s">
        <v>76</v>
      </c>
      <c r="I92" s="141" t="s">
        <v>230</v>
      </c>
      <c r="J92" s="141" t="s">
        <v>53</v>
      </c>
      <c r="K92" s="141" t="s">
        <v>53</v>
      </c>
      <c r="L92" s="141" t="s">
        <v>821</v>
      </c>
      <c r="M92" s="141" t="s">
        <v>311</v>
      </c>
      <c r="N92" s="141" t="s">
        <v>267</v>
      </c>
      <c r="O92" s="141" t="s">
        <v>62</v>
      </c>
      <c r="P92" s="141" t="s">
        <v>1413</v>
      </c>
      <c r="Q92" s="141" t="s">
        <v>1294</v>
      </c>
      <c r="R92" s="141" t="s">
        <v>57</v>
      </c>
      <c r="S92" s="141" t="s">
        <v>1206</v>
      </c>
      <c r="T92" s="227">
        <v>3.13</v>
      </c>
      <c r="U92" s="146">
        <v>46995</v>
      </c>
      <c r="V92" s="147">
        <v>4.6899999999999997E-2</v>
      </c>
      <c r="W92" s="209">
        <v>7.3899999999999993E-2</v>
      </c>
      <c r="X92" s="141" t="s">
        <v>636</v>
      </c>
      <c r="Y92" s="141"/>
      <c r="Z92" s="148">
        <v>4753094.72</v>
      </c>
      <c r="AA92" s="148">
        <v>1</v>
      </c>
      <c r="AB92" s="148">
        <v>99.56</v>
      </c>
      <c r="AC92" s="148">
        <v>0</v>
      </c>
      <c r="AD92" s="148">
        <v>4732.1810999999998</v>
      </c>
      <c r="AE92" s="151"/>
      <c r="AF92" s="151"/>
      <c r="AG92" s="141" t="s">
        <v>17</v>
      </c>
      <c r="AH92" s="229">
        <v>4.1366746390000004E-3</v>
      </c>
      <c r="AI92" s="229">
        <v>5.0223975148979833E-3</v>
      </c>
      <c r="AJ92" s="229">
        <v>1.1840231699999999E-3</v>
      </c>
    </row>
    <row r="93" spans="1:36" ht="13.5" thickBot="1">
      <c r="A93" s="153">
        <v>7956</v>
      </c>
      <c r="B93" s="153">
        <v>12538</v>
      </c>
      <c r="C93" s="141" t="s">
        <v>1426</v>
      </c>
      <c r="D93" s="141">
        <v>513569780</v>
      </c>
      <c r="E93" s="141" t="s">
        <v>429</v>
      </c>
      <c r="F93" s="141" t="s">
        <v>1427</v>
      </c>
      <c r="G93" s="141" t="s">
        <v>3312</v>
      </c>
      <c r="H93" s="141" t="s">
        <v>76</v>
      </c>
      <c r="I93" s="141" t="s">
        <v>229</v>
      </c>
      <c r="J93" s="141" t="s">
        <v>53</v>
      </c>
      <c r="K93" s="141" t="s">
        <v>53</v>
      </c>
      <c r="L93" s="141" t="s">
        <v>821</v>
      </c>
      <c r="M93" s="141" t="s">
        <v>311</v>
      </c>
      <c r="N93" s="141" t="s">
        <v>651</v>
      </c>
      <c r="O93" s="141" t="s">
        <v>62</v>
      </c>
      <c r="P93" s="141" t="s">
        <v>1205</v>
      </c>
      <c r="Q93" s="141" t="s">
        <v>65</v>
      </c>
      <c r="R93" s="141" t="s">
        <v>57</v>
      </c>
      <c r="S93" s="141" t="s">
        <v>1206</v>
      </c>
      <c r="T93" s="227">
        <v>1.4570000000000001</v>
      </c>
      <c r="U93" s="146">
        <v>46387</v>
      </c>
      <c r="V93" s="147">
        <v>8.3000000000000001E-3</v>
      </c>
      <c r="W93" s="209">
        <v>2.1899999999999999E-2</v>
      </c>
      <c r="X93" s="141" t="s">
        <v>636</v>
      </c>
      <c r="Y93" s="141"/>
      <c r="Z93" s="148">
        <v>3048746.93</v>
      </c>
      <c r="AA93" s="148">
        <v>1</v>
      </c>
      <c r="AB93" s="148">
        <v>114.36</v>
      </c>
      <c r="AC93" s="148">
        <v>0</v>
      </c>
      <c r="AD93" s="148">
        <v>3486.5469899999998</v>
      </c>
      <c r="AE93" s="151"/>
      <c r="AF93" s="151"/>
      <c r="AG93" s="141" t="s">
        <v>17</v>
      </c>
      <c r="AH93" s="229">
        <v>2.5687674609999999E-3</v>
      </c>
      <c r="AI93" s="229">
        <v>3.7003708370651842E-3</v>
      </c>
      <c r="AJ93" s="229">
        <v>8.7235723499999997E-4</v>
      </c>
    </row>
    <row r="94" spans="1:36" ht="13.5" thickBot="1">
      <c r="A94" s="153">
        <v>7956</v>
      </c>
      <c r="B94" s="153">
        <v>12538</v>
      </c>
      <c r="C94" s="141" t="s">
        <v>1426</v>
      </c>
      <c r="D94" s="141">
        <v>513569780</v>
      </c>
      <c r="E94" s="141" t="s">
        <v>429</v>
      </c>
      <c r="F94" s="141" t="s">
        <v>1428</v>
      </c>
      <c r="G94" s="141" t="s">
        <v>3313</v>
      </c>
      <c r="H94" s="141" t="s">
        <v>76</v>
      </c>
      <c r="I94" s="141" t="s">
        <v>229</v>
      </c>
      <c r="J94" s="141" t="s">
        <v>53</v>
      </c>
      <c r="K94" s="141" t="s">
        <v>53</v>
      </c>
      <c r="L94" s="141" t="s">
        <v>821</v>
      </c>
      <c r="M94" s="141" t="s">
        <v>311</v>
      </c>
      <c r="N94" s="141" t="s">
        <v>651</v>
      </c>
      <c r="O94" s="141" t="s">
        <v>62</v>
      </c>
      <c r="P94" s="141" t="s">
        <v>1205</v>
      </c>
      <c r="Q94" s="141" t="s">
        <v>65</v>
      </c>
      <c r="R94" s="141" t="s">
        <v>57</v>
      </c>
      <c r="S94" s="141" t="s">
        <v>1206</v>
      </c>
      <c r="T94" s="227">
        <v>4.99</v>
      </c>
      <c r="U94" s="146">
        <v>48213</v>
      </c>
      <c r="V94" s="147">
        <v>1.6500000000000001E-2</v>
      </c>
      <c r="W94" s="209">
        <v>2.7E-2</v>
      </c>
      <c r="X94" s="141" t="s">
        <v>636</v>
      </c>
      <c r="Y94" s="141"/>
      <c r="Z94" s="148">
        <v>3630000</v>
      </c>
      <c r="AA94" s="148">
        <v>1</v>
      </c>
      <c r="AB94" s="148">
        <v>111.02</v>
      </c>
      <c r="AC94" s="148">
        <v>0</v>
      </c>
      <c r="AD94" s="148">
        <v>4030.0259999999998</v>
      </c>
      <c r="AE94" s="151"/>
      <c r="AF94" s="151"/>
      <c r="AG94" s="141" t="s">
        <v>17</v>
      </c>
      <c r="AH94" s="229">
        <v>1.7158058330000001E-3</v>
      </c>
      <c r="AI94" s="229">
        <v>4.2771804670312091E-3</v>
      </c>
      <c r="AJ94" s="229">
        <v>1.0083392959999999E-3</v>
      </c>
    </row>
    <row r="95" spans="1:36" ht="13.5" thickBot="1">
      <c r="A95" s="153">
        <v>7956</v>
      </c>
      <c r="B95" s="153">
        <v>12538</v>
      </c>
      <c r="C95" s="141" t="s">
        <v>1430</v>
      </c>
      <c r="D95" s="141">
        <v>1838863</v>
      </c>
      <c r="E95" s="141" t="s">
        <v>430</v>
      </c>
      <c r="F95" s="141" t="s">
        <v>1431</v>
      </c>
      <c r="G95" s="141" t="s">
        <v>3314</v>
      </c>
      <c r="H95" s="141" t="s">
        <v>76</v>
      </c>
      <c r="I95" s="141" t="s">
        <v>228</v>
      </c>
      <c r="J95" s="141" t="s">
        <v>53</v>
      </c>
      <c r="K95" s="141" t="s">
        <v>314</v>
      </c>
      <c r="L95" s="141" t="s">
        <v>821</v>
      </c>
      <c r="M95" s="141" t="s">
        <v>311</v>
      </c>
      <c r="N95" s="141" t="s">
        <v>652</v>
      </c>
      <c r="O95" s="141" t="s">
        <v>62</v>
      </c>
      <c r="P95" s="141" t="s">
        <v>1333</v>
      </c>
      <c r="Q95" s="141" t="s">
        <v>65</v>
      </c>
      <c r="R95" s="141" t="s">
        <v>57</v>
      </c>
      <c r="S95" s="141" t="s">
        <v>1206</v>
      </c>
      <c r="T95" s="227">
        <v>0.16700000000000001</v>
      </c>
      <c r="U95" s="146">
        <v>45627</v>
      </c>
      <c r="V95" s="147">
        <v>3.9E-2</v>
      </c>
      <c r="W95" s="209">
        <v>5.8900000000000001E-2</v>
      </c>
      <c r="X95" s="141" t="s">
        <v>636</v>
      </c>
      <c r="Y95" s="141"/>
      <c r="Z95" s="148">
        <v>1226140.3700000001</v>
      </c>
      <c r="AA95" s="148">
        <v>1</v>
      </c>
      <c r="AB95" s="148">
        <v>100.98</v>
      </c>
      <c r="AC95" s="148">
        <v>0</v>
      </c>
      <c r="AD95" s="148">
        <v>1238.1565499999999</v>
      </c>
      <c r="AE95" s="151"/>
      <c r="AF95" s="151"/>
      <c r="AG95" s="141" t="s">
        <v>17</v>
      </c>
      <c r="AH95" s="229">
        <v>3.1665310929999998E-3</v>
      </c>
      <c r="AI95" s="229">
        <v>1.3140905321173486E-3</v>
      </c>
      <c r="AJ95" s="229">
        <v>3.0979500000000002E-4</v>
      </c>
    </row>
    <row r="96" spans="1:36" ht="13.5" thickBot="1">
      <c r="A96" s="153">
        <v>7956</v>
      </c>
      <c r="B96" s="153">
        <v>12538</v>
      </c>
      <c r="C96" s="141" t="s">
        <v>1432</v>
      </c>
      <c r="D96" s="141">
        <v>513436394</v>
      </c>
      <c r="E96" s="141" t="s">
        <v>429</v>
      </c>
      <c r="F96" s="141" t="s">
        <v>1433</v>
      </c>
      <c r="G96" s="141" t="s">
        <v>3315</v>
      </c>
      <c r="H96" s="141" t="s">
        <v>76</v>
      </c>
      <c r="I96" s="141" t="s">
        <v>229</v>
      </c>
      <c r="J96" s="141" t="s">
        <v>53</v>
      </c>
      <c r="K96" s="141" t="s">
        <v>53</v>
      </c>
      <c r="L96" s="141" t="s">
        <v>821</v>
      </c>
      <c r="M96" s="141" t="s">
        <v>311</v>
      </c>
      <c r="N96" s="141" t="s">
        <v>258</v>
      </c>
      <c r="O96" s="141" t="s">
        <v>62</v>
      </c>
      <c r="P96" s="141" t="s">
        <v>1394</v>
      </c>
      <c r="Q96" s="141" t="s">
        <v>1294</v>
      </c>
      <c r="R96" s="141" t="s">
        <v>57</v>
      </c>
      <c r="S96" s="141" t="s">
        <v>1206</v>
      </c>
      <c r="T96" s="227">
        <v>5.4720000000000004</v>
      </c>
      <c r="U96" s="146">
        <v>48760</v>
      </c>
      <c r="V96" s="147">
        <v>2.6499999999999999E-2</v>
      </c>
      <c r="W96" s="209">
        <v>2.7400000000000001E-2</v>
      </c>
      <c r="X96" s="141" t="s">
        <v>636</v>
      </c>
      <c r="Y96" s="141"/>
      <c r="Z96" s="148">
        <v>295222.93</v>
      </c>
      <c r="AA96" s="148">
        <v>1</v>
      </c>
      <c r="AB96" s="148">
        <v>116.33</v>
      </c>
      <c r="AC96" s="148">
        <v>0</v>
      </c>
      <c r="AD96" s="148">
        <v>343.43283000000002</v>
      </c>
      <c r="AE96" s="151"/>
      <c r="AF96" s="151"/>
      <c r="AG96" s="141" t="s">
        <v>17</v>
      </c>
      <c r="AH96" s="229">
        <v>2.0060397300000001E-4</v>
      </c>
      <c r="AI96" s="229">
        <v>3.6449496658662995E-4</v>
      </c>
      <c r="AJ96" s="229">
        <v>8.5929177196491296E-5</v>
      </c>
    </row>
    <row r="97" spans="1:36" ht="13.5" thickBot="1">
      <c r="A97" s="153">
        <v>7956</v>
      </c>
      <c r="B97" s="153">
        <v>12538</v>
      </c>
      <c r="C97" s="141" t="s">
        <v>1303</v>
      </c>
      <c r="D97" s="141">
        <v>512607888</v>
      </c>
      <c r="E97" s="141" t="s">
        <v>429</v>
      </c>
      <c r="F97" s="141" t="s">
        <v>1434</v>
      </c>
      <c r="G97" s="141" t="s">
        <v>3316</v>
      </c>
      <c r="H97" s="141" t="s">
        <v>76</v>
      </c>
      <c r="I97" s="141" t="s">
        <v>228</v>
      </c>
      <c r="J97" s="141" t="s">
        <v>53</v>
      </c>
      <c r="K97" s="141" t="s">
        <v>53</v>
      </c>
      <c r="L97" s="141" t="s">
        <v>821</v>
      </c>
      <c r="M97" s="141" t="s">
        <v>311</v>
      </c>
      <c r="N97" s="141" t="s">
        <v>259</v>
      </c>
      <c r="O97" s="141" t="s">
        <v>62</v>
      </c>
      <c r="P97" s="141" t="s">
        <v>1305</v>
      </c>
      <c r="Q97" s="141" t="s">
        <v>1294</v>
      </c>
      <c r="R97" s="141" t="s">
        <v>57</v>
      </c>
      <c r="S97" s="141" t="s">
        <v>1206</v>
      </c>
      <c r="T97" s="227">
        <v>1.206</v>
      </c>
      <c r="U97" s="146">
        <v>46387</v>
      </c>
      <c r="V97" s="147">
        <v>3.2500000000000001E-2</v>
      </c>
      <c r="W97" s="209">
        <v>5.5399999999999998E-2</v>
      </c>
      <c r="X97" s="141" t="s">
        <v>636</v>
      </c>
      <c r="Y97" s="141"/>
      <c r="Z97" s="148">
        <v>687701.06</v>
      </c>
      <c r="AA97" s="148">
        <v>1</v>
      </c>
      <c r="AB97" s="148">
        <v>98.21</v>
      </c>
      <c r="AC97" s="148">
        <v>0</v>
      </c>
      <c r="AD97" s="148">
        <v>675.39121</v>
      </c>
      <c r="AE97" s="151"/>
      <c r="AF97" s="151"/>
      <c r="AG97" s="141" t="s">
        <v>17</v>
      </c>
      <c r="AH97" s="229">
        <v>2.604448249E-3</v>
      </c>
      <c r="AI97" s="229">
        <v>7.1681177516387572E-4</v>
      </c>
      <c r="AJ97" s="229">
        <v>1.6898737000000001E-4</v>
      </c>
    </row>
    <row r="98" spans="1:36" ht="13.5" thickBot="1">
      <c r="A98" s="153">
        <v>7956</v>
      </c>
      <c r="B98" s="153">
        <v>12538</v>
      </c>
      <c r="C98" s="141" t="s">
        <v>1289</v>
      </c>
      <c r="D98" s="141">
        <v>513623314</v>
      </c>
      <c r="E98" s="141" t="s">
        <v>429</v>
      </c>
      <c r="F98" s="141" t="s">
        <v>1435</v>
      </c>
      <c r="G98" s="141" t="s">
        <v>3317</v>
      </c>
      <c r="H98" s="141" t="s">
        <v>76</v>
      </c>
      <c r="I98" s="141" t="s">
        <v>229</v>
      </c>
      <c r="J98" s="141" t="s">
        <v>53</v>
      </c>
      <c r="K98" s="141" t="s">
        <v>53</v>
      </c>
      <c r="L98" s="141" t="s">
        <v>821</v>
      </c>
      <c r="M98" s="141" t="s">
        <v>311</v>
      </c>
      <c r="N98" s="141" t="s">
        <v>651</v>
      </c>
      <c r="O98" s="141" t="s">
        <v>62</v>
      </c>
      <c r="P98" s="141" t="s">
        <v>1310</v>
      </c>
      <c r="Q98" s="141" t="s">
        <v>65</v>
      </c>
      <c r="R98" s="141" t="s">
        <v>57</v>
      </c>
      <c r="S98" s="141" t="s">
        <v>1206</v>
      </c>
      <c r="T98" s="227">
        <v>2.8940000000000001</v>
      </c>
      <c r="U98" s="146">
        <v>46680</v>
      </c>
      <c r="V98" s="147">
        <v>1.8200000000000001E-2</v>
      </c>
      <c r="W98" s="209">
        <v>2.5499999999999998E-2</v>
      </c>
      <c r="X98" s="141" t="s">
        <v>636</v>
      </c>
      <c r="Y98" s="141"/>
      <c r="Z98" s="148">
        <v>281199.27</v>
      </c>
      <c r="AA98" s="148">
        <v>1</v>
      </c>
      <c r="AB98" s="148">
        <v>113.8</v>
      </c>
      <c r="AC98" s="148">
        <v>0</v>
      </c>
      <c r="AD98" s="148">
        <v>320.00477000000001</v>
      </c>
      <c r="AE98" s="151"/>
      <c r="AF98" s="151"/>
      <c r="AG98" s="141" t="s">
        <v>17</v>
      </c>
      <c r="AH98" s="229">
        <v>5.6187950299999999E-4</v>
      </c>
      <c r="AI98" s="229">
        <v>3.3963010452061964E-4</v>
      </c>
      <c r="AJ98" s="229">
        <v>8.0067320835496196E-5</v>
      </c>
    </row>
    <row r="99" spans="1:36" ht="13.5" thickBot="1">
      <c r="A99" s="153">
        <v>7956</v>
      </c>
      <c r="B99" s="153">
        <v>12538</v>
      </c>
      <c r="C99" s="141" t="s">
        <v>1411</v>
      </c>
      <c r="D99" s="141">
        <v>511399388</v>
      </c>
      <c r="E99" s="141" t="s">
        <v>429</v>
      </c>
      <c r="F99" s="141" t="s">
        <v>1436</v>
      </c>
      <c r="G99" s="141" t="s">
        <v>3318</v>
      </c>
      <c r="H99" s="141" t="s">
        <v>76</v>
      </c>
      <c r="I99" s="141" t="s">
        <v>228</v>
      </c>
      <c r="J99" s="141" t="s">
        <v>53</v>
      </c>
      <c r="K99" s="141" t="s">
        <v>53</v>
      </c>
      <c r="L99" s="141" t="s">
        <v>821</v>
      </c>
      <c r="M99" s="141" t="s">
        <v>311</v>
      </c>
      <c r="N99" s="141" t="s">
        <v>140</v>
      </c>
      <c r="O99" s="141" t="s">
        <v>62</v>
      </c>
      <c r="P99" s="141" t="s">
        <v>1413</v>
      </c>
      <c r="Q99" s="141" t="s">
        <v>1294</v>
      </c>
      <c r="R99" s="141" t="s">
        <v>57</v>
      </c>
      <c r="S99" s="141" t="s">
        <v>1206</v>
      </c>
      <c r="T99" s="227">
        <v>0.73499999999999999</v>
      </c>
      <c r="U99" s="146">
        <v>45838</v>
      </c>
      <c r="V99" s="147">
        <v>4.1700000000000001E-2</v>
      </c>
      <c r="W99" s="209">
        <v>5.4600000000000003E-2</v>
      </c>
      <c r="X99" s="141" t="s">
        <v>636</v>
      </c>
      <c r="Y99" s="141"/>
      <c r="Z99" s="148">
        <v>187500</v>
      </c>
      <c r="AA99" s="148">
        <v>1</v>
      </c>
      <c r="AB99" s="148">
        <v>100.18</v>
      </c>
      <c r="AC99" s="148">
        <v>0</v>
      </c>
      <c r="AD99" s="148">
        <v>187.83750000000001</v>
      </c>
      <c r="AE99" s="151"/>
      <c r="AF99" s="151"/>
      <c r="AG99" s="141" t="s">
        <v>17</v>
      </c>
      <c r="AH99" s="229">
        <v>1.7970201090000001E-3</v>
      </c>
      <c r="AI99" s="229">
        <v>1.9935724632445914E-4</v>
      </c>
      <c r="AJ99" s="229">
        <v>4.6998191237704098E-5</v>
      </c>
    </row>
    <row r="100" spans="1:36" ht="13.5" thickBot="1">
      <c r="A100" s="153">
        <v>7956</v>
      </c>
      <c r="B100" s="153">
        <v>12538</v>
      </c>
      <c r="C100" s="141" t="s">
        <v>1437</v>
      </c>
      <c r="D100" s="141">
        <v>515327120</v>
      </c>
      <c r="E100" s="141" t="s">
        <v>429</v>
      </c>
      <c r="F100" s="141" t="s">
        <v>1438</v>
      </c>
      <c r="G100" s="141" t="s">
        <v>3319</v>
      </c>
      <c r="H100" s="141" t="s">
        <v>76</v>
      </c>
      <c r="I100" s="141" t="s">
        <v>229</v>
      </c>
      <c r="J100" s="141" t="s">
        <v>53</v>
      </c>
      <c r="K100" s="141" t="s">
        <v>53</v>
      </c>
      <c r="L100" s="141" t="s">
        <v>821</v>
      </c>
      <c r="M100" s="141" t="s">
        <v>311</v>
      </c>
      <c r="N100" s="141" t="s">
        <v>651</v>
      </c>
      <c r="O100" s="141" t="s">
        <v>62</v>
      </c>
      <c r="P100" s="141" t="s">
        <v>1293</v>
      </c>
      <c r="Q100" s="141" t="s">
        <v>1294</v>
      </c>
      <c r="R100" s="141" t="s">
        <v>57</v>
      </c>
      <c r="S100" s="141" t="s">
        <v>1206</v>
      </c>
      <c r="T100" s="227">
        <v>2.7770000000000001</v>
      </c>
      <c r="U100" s="146">
        <v>46752</v>
      </c>
      <c r="V100" s="147">
        <v>2.75E-2</v>
      </c>
      <c r="W100" s="209">
        <v>2.7099999999999999E-2</v>
      </c>
      <c r="X100" s="141" t="s">
        <v>636</v>
      </c>
      <c r="Y100" s="141"/>
      <c r="Z100" s="148">
        <v>2699557.27</v>
      </c>
      <c r="AA100" s="148">
        <v>1</v>
      </c>
      <c r="AB100" s="148">
        <v>115.62</v>
      </c>
      <c r="AC100" s="148">
        <v>0</v>
      </c>
      <c r="AD100" s="148">
        <v>3121.2281200000002</v>
      </c>
      <c r="AE100" s="151"/>
      <c r="AF100" s="151"/>
      <c r="AG100" s="141" t="s">
        <v>17</v>
      </c>
      <c r="AH100" s="229">
        <v>4.9862863590000002E-3</v>
      </c>
      <c r="AI100" s="229">
        <v>3.3126475978101739E-3</v>
      </c>
      <c r="AJ100" s="229">
        <v>7.8095202500000002E-4</v>
      </c>
    </row>
    <row r="101" spans="1:36" ht="13.5" thickBot="1">
      <c r="A101" s="153">
        <v>7956</v>
      </c>
      <c r="B101" s="153">
        <v>12538</v>
      </c>
      <c r="C101" s="141" t="s">
        <v>1439</v>
      </c>
      <c r="D101" s="141">
        <v>633896</v>
      </c>
      <c r="E101" s="141" t="s">
        <v>430</v>
      </c>
      <c r="F101" s="141" t="s">
        <v>1440</v>
      </c>
      <c r="G101" s="141" t="s">
        <v>3251</v>
      </c>
      <c r="H101" s="141" t="s">
        <v>76</v>
      </c>
      <c r="I101" s="141" t="s">
        <v>230</v>
      </c>
      <c r="J101" s="141" t="s">
        <v>53</v>
      </c>
      <c r="K101" s="141" t="s">
        <v>315</v>
      </c>
      <c r="L101" s="141" t="s">
        <v>821</v>
      </c>
      <c r="M101" s="141" t="s">
        <v>311</v>
      </c>
      <c r="N101" s="141" t="s">
        <v>652</v>
      </c>
      <c r="O101" s="141" t="s">
        <v>62</v>
      </c>
      <c r="P101" s="141" t="s">
        <v>1293</v>
      </c>
      <c r="Q101" s="141" t="s">
        <v>1294</v>
      </c>
      <c r="R101" s="141" t="s">
        <v>57</v>
      </c>
      <c r="S101" s="141" t="s">
        <v>1206</v>
      </c>
      <c r="T101" s="227">
        <v>2.9089999999999998</v>
      </c>
      <c r="U101" s="146">
        <v>46944</v>
      </c>
      <c r="V101" s="147">
        <v>4.2999999999999997E-2</v>
      </c>
      <c r="W101" s="209">
        <v>0.10150000000000001</v>
      </c>
      <c r="X101" s="141" t="s">
        <v>636</v>
      </c>
      <c r="Y101" s="141"/>
      <c r="Z101" s="148">
        <v>2175303.54</v>
      </c>
      <c r="AA101" s="148">
        <v>1</v>
      </c>
      <c r="AB101" s="148">
        <v>89.69</v>
      </c>
      <c r="AC101" s="148">
        <v>0</v>
      </c>
      <c r="AD101" s="148">
        <v>1951.0297499999999</v>
      </c>
      <c r="AE101" s="151"/>
      <c r="AF101" s="151"/>
      <c r="AG101" s="141" t="s">
        <v>17</v>
      </c>
      <c r="AH101" s="229">
        <v>1.963597021E-3</v>
      </c>
      <c r="AI101" s="229">
        <v>2.0706830023669285E-3</v>
      </c>
      <c r="AJ101" s="229">
        <v>4.8816061300000001E-4</v>
      </c>
    </row>
    <row r="102" spans="1:36" ht="13.5" thickBot="1">
      <c r="A102" s="153">
        <v>7956</v>
      </c>
      <c r="B102" s="153">
        <v>12538</v>
      </c>
      <c r="C102" s="141" t="s">
        <v>1289</v>
      </c>
      <c r="D102" s="141">
        <v>513623314</v>
      </c>
      <c r="E102" s="141" t="s">
        <v>429</v>
      </c>
      <c r="F102" s="141" t="s">
        <v>1441</v>
      </c>
      <c r="G102" s="141" t="s">
        <v>3320</v>
      </c>
      <c r="H102" s="141" t="s">
        <v>76</v>
      </c>
      <c r="I102" s="141" t="s">
        <v>229</v>
      </c>
      <c r="J102" s="141" t="s">
        <v>53</v>
      </c>
      <c r="K102" s="141" t="s">
        <v>53</v>
      </c>
      <c r="L102" s="141" t="s">
        <v>821</v>
      </c>
      <c r="M102" s="141" t="s">
        <v>311</v>
      </c>
      <c r="N102" s="141" t="s">
        <v>651</v>
      </c>
      <c r="O102" s="141" t="s">
        <v>62</v>
      </c>
      <c r="P102" s="141" t="s">
        <v>1288</v>
      </c>
      <c r="Q102" s="141" t="s">
        <v>65</v>
      </c>
      <c r="R102" s="141" t="s">
        <v>57</v>
      </c>
      <c r="S102" s="141" t="s">
        <v>1206</v>
      </c>
      <c r="T102" s="227">
        <v>2.754</v>
      </c>
      <c r="U102" s="146">
        <v>46808</v>
      </c>
      <c r="V102" s="147">
        <v>3.3500000000000002E-2</v>
      </c>
      <c r="W102" s="209">
        <v>2.7400000000000001E-2</v>
      </c>
      <c r="X102" s="141" t="s">
        <v>636</v>
      </c>
      <c r="Y102" s="141"/>
      <c r="Z102" s="148">
        <v>476190.48</v>
      </c>
      <c r="AA102" s="148">
        <v>1</v>
      </c>
      <c r="AB102" s="148">
        <v>117.34</v>
      </c>
      <c r="AC102" s="148">
        <v>0</v>
      </c>
      <c r="AD102" s="148">
        <v>558.76190999999994</v>
      </c>
      <c r="AE102" s="151"/>
      <c r="AF102" s="151"/>
      <c r="AG102" s="141" t="s">
        <v>17</v>
      </c>
      <c r="AH102" s="229">
        <v>7.5026675599999999E-4</v>
      </c>
      <c r="AI102" s="229">
        <v>5.9302980357274374E-4</v>
      </c>
      <c r="AJ102" s="229">
        <v>1.39805944E-4</v>
      </c>
    </row>
    <row r="103" spans="1:36" ht="13.5" thickBot="1">
      <c r="A103" s="153">
        <v>7956</v>
      </c>
      <c r="B103" s="153">
        <v>12538</v>
      </c>
      <c r="C103" s="141" t="s">
        <v>1297</v>
      </c>
      <c r="D103" s="141">
        <v>520044314</v>
      </c>
      <c r="E103" s="141" t="s">
        <v>429</v>
      </c>
      <c r="F103" s="141" t="s">
        <v>1298</v>
      </c>
      <c r="G103" s="141" t="s">
        <v>3252</v>
      </c>
      <c r="H103" s="141" t="s">
        <v>76</v>
      </c>
      <c r="I103" s="141" t="s">
        <v>228</v>
      </c>
      <c r="J103" s="141" t="s">
        <v>53</v>
      </c>
      <c r="K103" s="141" t="s">
        <v>53</v>
      </c>
      <c r="L103" s="141" t="s">
        <v>821</v>
      </c>
      <c r="M103" s="141" t="s">
        <v>311</v>
      </c>
      <c r="N103" s="141" t="s">
        <v>260</v>
      </c>
      <c r="O103" s="141" t="s">
        <v>62</v>
      </c>
      <c r="P103" s="141" t="s">
        <v>1288</v>
      </c>
      <c r="Q103" s="141" t="s">
        <v>65</v>
      </c>
      <c r="R103" s="141" t="s">
        <v>57</v>
      </c>
      <c r="S103" s="141" t="s">
        <v>1206</v>
      </c>
      <c r="T103" s="227">
        <v>2.077</v>
      </c>
      <c r="U103" s="146">
        <v>46563</v>
      </c>
      <c r="V103" s="147">
        <v>0.04</v>
      </c>
      <c r="W103" s="209">
        <v>5.2400000000000002E-2</v>
      </c>
      <c r="X103" s="141" t="s">
        <v>636</v>
      </c>
      <c r="Y103" s="141"/>
      <c r="Z103" s="148">
        <v>3437777.78</v>
      </c>
      <c r="AA103" s="148">
        <v>1</v>
      </c>
      <c r="AB103" s="148">
        <v>98.59</v>
      </c>
      <c r="AC103" s="148">
        <v>0</v>
      </c>
      <c r="AD103" s="148">
        <v>3389.3051099999998</v>
      </c>
      <c r="AE103" s="151"/>
      <c r="AF103" s="151"/>
      <c r="AG103" s="141" t="s">
        <v>17</v>
      </c>
      <c r="AH103" s="229">
        <v>5.7721102480000003E-3</v>
      </c>
      <c r="AI103" s="229">
        <v>3.5971652821349199E-3</v>
      </c>
      <c r="AJ103" s="229">
        <v>8.4802667000000002E-4</v>
      </c>
    </row>
    <row r="104" spans="1:36" ht="13.5" thickBot="1">
      <c r="A104" s="153">
        <v>7956</v>
      </c>
      <c r="B104" s="153">
        <v>12538</v>
      </c>
      <c r="C104" s="141" t="s">
        <v>1284</v>
      </c>
      <c r="D104" s="141">
        <v>510960719</v>
      </c>
      <c r="E104" s="141" t="s">
        <v>429</v>
      </c>
      <c r="F104" s="141" t="s">
        <v>1442</v>
      </c>
      <c r="G104" s="141" t="s">
        <v>3321</v>
      </c>
      <c r="H104" s="141" t="s">
        <v>76</v>
      </c>
      <c r="I104" s="141" t="s">
        <v>229</v>
      </c>
      <c r="J104" s="141" t="s">
        <v>53</v>
      </c>
      <c r="K104" s="141" t="s">
        <v>53</v>
      </c>
      <c r="L104" s="141" t="s">
        <v>821</v>
      </c>
      <c r="M104" s="141" t="s">
        <v>311</v>
      </c>
      <c r="N104" s="141" t="s">
        <v>651</v>
      </c>
      <c r="O104" s="141" t="s">
        <v>62</v>
      </c>
      <c r="P104" s="141" t="s">
        <v>1394</v>
      </c>
      <c r="Q104" s="141" t="s">
        <v>1294</v>
      </c>
      <c r="R104" s="141" t="s">
        <v>57</v>
      </c>
      <c r="S104" s="141" t="s">
        <v>1206</v>
      </c>
      <c r="T104" s="227">
        <v>2.5459999999999998</v>
      </c>
      <c r="U104" s="146">
        <v>46934</v>
      </c>
      <c r="V104" s="147">
        <v>1.77E-2</v>
      </c>
      <c r="W104" s="209">
        <v>2.7099999999999999E-2</v>
      </c>
      <c r="X104" s="141" t="s">
        <v>636</v>
      </c>
      <c r="Y104" s="141"/>
      <c r="Z104" s="148">
        <v>654835.74</v>
      </c>
      <c r="AA104" s="148">
        <v>1</v>
      </c>
      <c r="AB104" s="148">
        <v>113.19</v>
      </c>
      <c r="AC104" s="148">
        <v>0</v>
      </c>
      <c r="AD104" s="148">
        <v>741.20857000000001</v>
      </c>
      <c r="AE104" s="151"/>
      <c r="AF104" s="151"/>
      <c r="AG104" s="141" t="s">
        <v>17</v>
      </c>
      <c r="AH104" s="229">
        <v>2.5237311000000001E-4</v>
      </c>
      <c r="AI104" s="229">
        <v>7.8666559908053559E-4</v>
      </c>
      <c r="AJ104" s="229">
        <v>1.8545531100000001E-4</v>
      </c>
    </row>
    <row r="105" spans="1:36" ht="13.5" thickBot="1">
      <c r="A105" s="153">
        <v>7956</v>
      </c>
      <c r="B105" s="153">
        <v>12538</v>
      </c>
      <c r="C105" s="141" t="s">
        <v>1284</v>
      </c>
      <c r="D105" s="141">
        <v>510960719</v>
      </c>
      <c r="E105" s="141" t="s">
        <v>429</v>
      </c>
      <c r="F105" s="141" t="s">
        <v>1443</v>
      </c>
      <c r="G105" s="141" t="s">
        <v>3322</v>
      </c>
      <c r="H105" s="141" t="s">
        <v>76</v>
      </c>
      <c r="I105" s="141" t="s">
        <v>229</v>
      </c>
      <c r="J105" s="141" t="s">
        <v>53</v>
      </c>
      <c r="K105" s="141" t="s">
        <v>53</v>
      </c>
      <c r="L105" s="141" t="s">
        <v>821</v>
      </c>
      <c r="M105" s="141" t="s">
        <v>311</v>
      </c>
      <c r="N105" s="141" t="s">
        <v>651</v>
      </c>
      <c r="O105" s="141" t="s">
        <v>62</v>
      </c>
      <c r="P105" s="141" t="s">
        <v>1394</v>
      </c>
      <c r="Q105" s="141" t="s">
        <v>1294</v>
      </c>
      <c r="R105" s="141" t="s">
        <v>57</v>
      </c>
      <c r="S105" s="141" t="s">
        <v>1206</v>
      </c>
      <c r="T105" s="227">
        <v>5.4669999999999996</v>
      </c>
      <c r="U105" s="146">
        <v>48579</v>
      </c>
      <c r="V105" s="147">
        <v>2.4799999999999999E-2</v>
      </c>
      <c r="W105" s="209">
        <v>3.1800000000000002E-2</v>
      </c>
      <c r="X105" s="141" t="s">
        <v>636</v>
      </c>
      <c r="Y105" s="141"/>
      <c r="Z105" s="148">
        <v>2223500</v>
      </c>
      <c r="AA105" s="148">
        <v>1</v>
      </c>
      <c r="AB105" s="148">
        <v>111.87</v>
      </c>
      <c r="AC105" s="148">
        <v>0</v>
      </c>
      <c r="AD105" s="148">
        <v>2487.4294500000001</v>
      </c>
      <c r="AE105" s="151"/>
      <c r="AF105" s="151"/>
      <c r="AG105" s="141" t="s">
        <v>17</v>
      </c>
      <c r="AH105" s="229">
        <v>6.7491478100000001E-4</v>
      </c>
      <c r="AI105" s="229">
        <v>2.6399791605955358E-3</v>
      </c>
      <c r="AJ105" s="229">
        <v>6.2237138400000002E-4</v>
      </c>
    </row>
    <row r="106" spans="1:36" ht="13.5" thickBot="1">
      <c r="A106" s="153">
        <v>7956</v>
      </c>
      <c r="B106" s="153">
        <v>12538</v>
      </c>
      <c r="C106" s="141" t="s">
        <v>1408</v>
      </c>
      <c r="D106" s="141">
        <v>513765859</v>
      </c>
      <c r="E106" s="141" t="s">
        <v>429</v>
      </c>
      <c r="F106" s="141" t="s">
        <v>1444</v>
      </c>
      <c r="G106" s="141" t="s">
        <v>3323</v>
      </c>
      <c r="H106" s="141" t="s">
        <v>76</v>
      </c>
      <c r="I106" s="141" t="s">
        <v>229</v>
      </c>
      <c r="J106" s="141" t="s">
        <v>53</v>
      </c>
      <c r="K106" s="141" t="s">
        <v>53</v>
      </c>
      <c r="L106" s="141" t="s">
        <v>821</v>
      </c>
      <c r="M106" s="141" t="s">
        <v>311</v>
      </c>
      <c r="N106" s="141" t="s">
        <v>651</v>
      </c>
      <c r="O106" s="141" t="s">
        <v>62</v>
      </c>
      <c r="P106" s="141" t="s">
        <v>1310</v>
      </c>
      <c r="Q106" s="141" t="s">
        <v>65</v>
      </c>
      <c r="R106" s="141" t="s">
        <v>57</v>
      </c>
      <c r="S106" s="141" t="s">
        <v>1206</v>
      </c>
      <c r="T106" s="227">
        <v>2.2309999999999999</v>
      </c>
      <c r="U106" s="146">
        <v>47057</v>
      </c>
      <c r="V106" s="147">
        <v>1.4200000000000001E-2</v>
      </c>
      <c r="W106" s="209">
        <v>2.6599999999999999E-2</v>
      </c>
      <c r="X106" s="141" t="s">
        <v>636</v>
      </c>
      <c r="Y106" s="141"/>
      <c r="Z106" s="148">
        <v>2278726.75</v>
      </c>
      <c r="AA106" s="148">
        <v>1</v>
      </c>
      <c r="AB106" s="148">
        <v>112.91</v>
      </c>
      <c r="AC106" s="148">
        <v>0</v>
      </c>
      <c r="AD106" s="148">
        <v>2572.9103700000001</v>
      </c>
      <c r="AE106" s="151"/>
      <c r="AF106" s="151"/>
      <c r="AG106" s="141" t="s">
        <v>17</v>
      </c>
      <c r="AH106" s="229">
        <v>1.8061677460000001E-3</v>
      </c>
      <c r="AI106" s="229">
        <v>2.7307024763577313E-3</v>
      </c>
      <c r="AJ106" s="229">
        <v>6.4375927900000001E-4</v>
      </c>
    </row>
    <row r="107" spans="1:36" ht="13.5" thickBot="1">
      <c r="A107" s="153">
        <v>7956</v>
      </c>
      <c r="B107" s="153">
        <v>12538</v>
      </c>
      <c r="C107" s="141" t="s">
        <v>1445</v>
      </c>
      <c r="D107" s="141">
        <v>513957472</v>
      </c>
      <c r="E107" s="141" t="s">
        <v>429</v>
      </c>
      <c r="F107" s="141" t="s">
        <v>1446</v>
      </c>
      <c r="G107" s="141" t="s">
        <v>3324</v>
      </c>
      <c r="H107" s="141" t="s">
        <v>76</v>
      </c>
      <c r="I107" s="141" t="s">
        <v>228</v>
      </c>
      <c r="J107" s="141" t="s">
        <v>53</v>
      </c>
      <c r="K107" s="141" t="s">
        <v>53</v>
      </c>
      <c r="L107" s="141" t="s">
        <v>821</v>
      </c>
      <c r="M107" s="141" t="s">
        <v>311</v>
      </c>
      <c r="N107" s="141" t="s">
        <v>651</v>
      </c>
      <c r="O107" s="141" t="s">
        <v>62</v>
      </c>
      <c r="P107" s="141" t="s">
        <v>1447</v>
      </c>
      <c r="Q107" s="141" t="s">
        <v>1294</v>
      </c>
      <c r="R107" s="141" t="s">
        <v>57</v>
      </c>
      <c r="S107" s="141" t="s">
        <v>1206</v>
      </c>
      <c r="T107" s="227">
        <v>2.726</v>
      </c>
      <c r="U107" s="146">
        <v>47787</v>
      </c>
      <c r="V107" s="147">
        <v>4.1000000000000002E-2</v>
      </c>
      <c r="W107" s="209">
        <v>6.3700000000000007E-2</v>
      </c>
      <c r="X107" s="141" t="s">
        <v>636</v>
      </c>
      <c r="Y107" s="141"/>
      <c r="Z107" s="148">
        <v>3491490.54</v>
      </c>
      <c r="AA107" s="148">
        <v>1</v>
      </c>
      <c r="AB107" s="148">
        <v>95.92</v>
      </c>
      <c r="AC107" s="148">
        <v>0</v>
      </c>
      <c r="AD107" s="148">
        <v>3349.03773</v>
      </c>
      <c r="AE107" s="151"/>
      <c r="AF107" s="151"/>
      <c r="AG107" s="141" t="s">
        <v>17</v>
      </c>
      <c r="AH107" s="229">
        <v>6.5567982170000004E-3</v>
      </c>
      <c r="AI107" s="229">
        <v>3.5544283739376722E-3</v>
      </c>
      <c r="AJ107" s="229">
        <v>8.3795150400000002E-4</v>
      </c>
    </row>
    <row r="108" spans="1:36" ht="13.5" thickBot="1">
      <c r="A108" s="153">
        <v>7956</v>
      </c>
      <c r="B108" s="153">
        <v>12538</v>
      </c>
      <c r="C108" s="141" t="s">
        <v>1448</v>
      </c>
      <c r="D108" s="141">
        <v>520043878</v>
      </c>
      <c r="E108" s="141" t="s">
        <v>429</v>
      </c>
      <c r="F108" s="141" t="s">
        <v>1449</v>
      </c>
      <c r="G108" s="141" t="s">
        <v>3325</v>
      </c>
      <c r="H108" s="141" t="s">
        <v>76</v>
      </c>
      <c r="I108" s="141" t="s">
        <v>228</v>
      </c>
      <c r="J108" s="141" t="s">
        <v>53</v>
      </c>
      <c r="K108" s="141" t="s">
        <v>53</v>
      </c>
      <c r="L108" s="141" t="s">
        <v>821</v>
      </c>
      <c r="M108" s="141" t="s">
        <v>311</v>
      </c>
      <c r="N108" s="141" t="s">
        <v>156</v>
      </c>
      <c r="O108" s="141" t="s">
        <v>62</v>
      </c>
      <c r="P108" s="141" t="s">
        <v>1305</v>
      </c>
      <c r="Q108" s="141" t="s">
        <v>1294</v>
      </c>
      <c r="R108" s="141" t="s">
        <v>57</v>
      </c>
      <c r="S108" s="141" t="s">
        <v>1206</v>
      </c>
      <c r="T108" s="227">
        <v>1.923</v>
      </c>
      <c r="U108" s="146">
        <v>46660</v>
      </c>
      <c r="V108" s="147">
        <v>3.2899999999999999E-2</v>
      </c>
      <c r="W108" s="209">
        <v>5.7599999999999998E-2</v>
      </c>
      <c r="X108" s="141" t="s">
        <v>636</v>
      </c>
      <c r="Y108" s="141"/>
      <c r="Z108" s="148">
        <v>318000</v>
      </c>
      <c r="AA108" s="148">
        <v>1</v>
      </c>
      <c r="AB108" s="148">
        <v>95.6</v>
      </c>
      <c r="AC108" s="148">
        <v>0</v>
      </c>
      <c r="AD108" s="148">
        <v>304.00799999999998</v>
      </c>
      <c r="AE108" s="151"/>
      <c r="AF108" s="151"/>
      <c r="AG108" s="141" t="s">
        <v>17</v>
      </c>
      <c r="AH108" s="229">
        <v>4.44482245E-4</v>
      </c>
      <c r="AI108" s="229">
        <v>3.2265228051164526E-4</v>
      </c>
      <c r="AJ108" s="229">
        <v>7.60648226354799E-5</v>
      </c>
    </row>
    <row r="109" spans="1:36" ht="13.5" thickBot="1">
      <c r="A109" s="153">
        <v>7956</v>
      </c>
      <c r="B109" s="153">
        <v>12538</v>
      </c>
      <c r="C109" s="141" t="s">
        <v>1450</v>
      </c>
      <c r="D109" s="141">
        <v>520010869</v>
      </c>
      <c r="E109" s="141" t="s">
        <v>429</v>
      </c>
      <c r="F109" s="141" t="s">
        <v>1451</v>
      </c>
      <c r="G109" s="141" t="s">
        <v>3326</v>
      </c>
      <c r="H109" s="141" t="s">
        <v>76</v>
      </c>
      <c r="I109" s="141" t="s">
        <v>229</v>
      </c>
      <c r="J109" s="141" t="s">
        <v>53</v>
      </c>
      <c r="K109" s="141" t="s">
        <v>53</v>
      </c>
      <c r="L109" s="141" t="s">
        <v>821</v>
      </c>
      <c r="M109" s="141" t="s">
        <v>311</v>
      </c>
      <c r="N109" s="141" t="s">
        <v>258</v>
      </c>
      <c r="O109" s="141" t="s">
        <v>62</v>
      </c>
      <c r="P109" s="141" t="s">
        <v>1205</v>
      </c>
      <c r="Q109" s="141" t="s">
        <v>65</v>
      </c>
      <c r="R109" s="141" t="s">
        <v>57</v>
      </c>
      <c r="S109" s="141" t="s">
        <v>1206</v>
      </c>
      <c r="T109" s="227">
        <v>11.443</v>
      </c>
      <c r="U109" s="146">
        <v>56249</v>
      </c>
      <c r="V109" s="147">
        <v>2.07E-2</v>
      </c>
      <c r="W109" s="209">
        <v>3.2899999999999999E-2</v>
      </c>
      <c r="X109" s="141" t="s">
        <v>636</v>
      </c>
      <c r="Y109" s="141"/>
      <c r="Z109" s="148">
        <v>577446.81000000006</v>
      </c>
      <c r="AA109" s="148">
        <v>1</v>
      </c>
      <c r="AB109" s="148">
        <v>99.37</v>
      </c>
      <c r="AC109" s="148">
        <v>0</v>
      </c>
      <c r="AD109" s="148">
        <v>573.80889999999999</v>
      </c>
      <c r="AE109" s="151"/>
      <c r="AF109" s="151"/>
      <c r="AG109" s="141" t="s">
        <v>17</v>
      </c>
      <c r="AH109" s="229">
        <v>1.2681444400000001E-4</v>
      </c>
      <c r="AI109" s="229">
        <v>6.0899959923054207E-4</v>
      </c>
      <c r="AJ109" s="229">
        <v>1.4357080100000001E-4</v>
      </c>
    </row>
    <row r="110" spans="1:36" ht="13.5" thickBot="1">
      <c r="A110" s="153">
        <v>7956</v>
      </c>
      <c r="B110" s="153">
        <v>12538</v>
      </c>
      <c r="C110" s="141" t="s">
        <v>1379</v>
      </c>
      <c r="D110" s="141">
        <v>520026683</v>
      </c>
      <c r="E110" s="141" t="s">
        <v>429</v>
      </c>
      <c r="F110" s="141" t="s">
        <v>1452</v>
      </c>
      <c r="G110" s="141" t="s">
        <v>3327</v>
      </c>
      <c r="H110" s="141" t="s">
        <v>76</v>
      </c>
      <c r="I110" s="141" t="s">
        <v>229</v>
      </c>
      <c r="J110" s="141" t="s">
        <v>53</v>
      </c>
      <c r="K110" s="141" t="s">
        <v>53</v>
      </c>
      <c r="L110" s="141" t="s">
        <v>821</v>
      </c>
      <c r="M110" s="141" t="s">
        <v>311</v>
      </c>
      <c r="N110" s="141" t="s">
        <v>651</v>
      </c>
      <c r="O110" s="141" t="s">
        <v>62</v>
      </c>
      <c r="P110" s="141" t="s">
        <v>1310</v>
      </c>
      <c r="Q110" s="141" t="s">
        <v>65</v>
      </c>
      <c r="R110" s="141" t="s">
        <v>57</v>
      </c>
      <c r="S110" s="141" t="s">
        <v>1206</v>
      </c>
      <c r="T110" s="227">
        <v>3.327</v>
      </c>
      <c r="U110" s="146">
        <v>47394</v>
      </c>
      <c r="V110" s="147">
        <v>1.14E-2</v>
      </c>
      <c r="W110" s="209">
        <v>2.92E-2</v>
      </c>
      <c r="X110" s="141" t="s">
        <v>636</v>
      </c>
      <c r="Y110" s="141"/>
      <c r="Z110" s="148">
        <v>2230000</v>
      </c>
      <c r="AA110" s="148">
        <v>1</v>
      </c>
      <c r="AB110" s="148">
        <v>107.2</v>
      </c>
      <c r="AC110" s="148">
        <v>28.887799999999999</v>
      </c>
      <c r="AD110" s="148">
        <v>2419.4477999999999</v>
      </c>
      <c r="AE110" s="151"/>
      <c r="AF110" s="151"/>
      <c r="AG110" s="141" t="s">
        <v>17</v>
      </c>
      <c r="AH110" s="229">
        <v>9.4372240500000004E-4</v>
      </c>
      <c r="AI110" s="229">
        <v>2.5678283145472588E-3</v>
      </c>
      <c r="AJ110" s="229">
        <v>6.05361923E-4</v>
      </c>
    </row>
    <row r="111" spans="1:36" ht="13.5" thickBot="1">
      <c r="A111" s="153">
        <v>7956</v>
      </c>
      <c r="B111" s="153">
        <v>12538</v>
      </c>
      <c r="C111" s="141" t="s">
        <v>1453</v>
      </c>
      <c r="D111" s="141">
        <v>512025891</v>
      </c>
      <c r="E111" s="141" t="s">
        <v>429</v>
      </c>
      <c r="F111" s="141" t="s">
        <v>1454</v>
      </c>
      <c r="G111" s="141" t="s">
        <v>3328</v>
      </c>
      <c r="H111" s="141" t="s">
        <v>76</v>
      </c>
      <c r="I111" s="141" t="s">
        <v>229</v>
      </c>
      <c r="J111" s="141" t="s">
        <v>53</v>
      </c>
      <c r="K111" s="141" t="s">
        <v>53</v>
      </c>
      <c r="L111" s="141" t="s">
        <v>821</v>
      </c>
      <c r="M111" s="141" t="s">
        <v>311</v>
      </c>
      <c r="N111" s="141" t="s">
        <v>258</v>
      </c>
      <c r="O111" s="141" t="s">
        <v>62</v>
      </c>
      <c r="P111" s="141" t="s">
        <v>1333</v>
      </c>
      <c r="Q111" s="141" t="s">
        <v>65</v>
      </c>
      <c r="R111" s="141" t="s">
        <v>57</v>
      </c>
      <c r="S111" s="141" t="s">
        <v>1206</v>
      </c>
      <c r="T111" s="227">
        <v>1.1579999999999999</v>
      </c>
      <c r="U111" s="146">
        <v>46407</v>
      </c>
      <c r="V111" s="147">
        <v>1.8499999999999999E-2</v>
      </c>
      <c r="W111" s="209">
        <v>2.4899999999999999E-2</v>
      </c>
      <c r="X111" s="141" t="s">
        <v>636</v>
      </c>
      <c r="Y111" s="141"/>
      <c r="Z111" s="148">
        <v>289738.3</v>
      </c>
      <c r="AA111" s="148">
        <v>1</v>
      </c>
      <c r="AB111" s="148">
        <v>113.24</v>
      </c>
      <c r="AC111" s="148">
        <v>0</v>
      </c>
      <c r="AD111" s="148">
        <v>328.09965</v>
      </c>
      <c r="AE111" s="151"/>
      <c r="AF111" s="151"/>
      <c r="AG111" s="141" t="s">
        <v>17</v>
      </c>
      <c r="AH111" s="229">
        <v>5.2317045800000001E-4</v>
      </c>
      <c r="AI111" s="229">
        <v>3.4822142939518907E-4</v>
      </c>
      <c r="AJ111" s="229">
        <v>8.2092713626000103E-5</v>
      </c>
    </row>
    <row r="112" spans="1:36" ht="13.5" thickBot="1">
      <c r="A112" s="153">
        <v>7956</v>
      </c>
      <c r="B112" s="153">
        <v>12538</v>
      </c>
      <c r="C112" s="141" t="s">
        <v>1453</v>
      </c>
      <c r="D112" s="141">
        <v>512025891</v>
      </c>
      <c r="E112" s="141" t="s">
        <v>429</v>
      </c>
      <c r="F112" s="141" t="s">
        <v>1455</v>
      </c>
      <c r="G112" s="141" t="s">
        <v>3329</v>
      </c>
      <c r="H112" s="141" t="s">
        <v>76</v>
      </c>
      <c r="I112" s="141" t="s">
        <v>228</v>
      </c>
      <c r="J112" s="141" t="s">
        <v>53</v>
      </c>
      <c r="K112" s="141" t="s">
        <v>53</v>
      </c>
      <c r="L112" s="141" t="s">
        <v>821</v>
      </c>
      <c r="M112" s="141" t="s">
        <v>311</v>
      </c>
      <c r="N112" s="141" t="s">
        <v>258</v>
      </c>
      <c r="O112" s="141" t="s">
        <v>62</v>
      </c>
      <c r="P112" s="141" t="s">
        <v>1333</v>
      </c>
      <c r="Q112" s="141" t="s">
        <v>65</v>
      </c>
      <c r="R112" s="141" t="s">
        <v>57</v>
      </c>
      <c r="S112" s="141" t="s">
        <v>1206</v>
      </c>
      <c r="T112" s="227">
        <v>1.115</v>
      </c>
      <c r="U112" s="146">
        <v>46400</v>
      </c>
      <c r="V112" s="147">
        <v>3.2500000000000001E-2</v>
      </c>
      <c r="W112" s="209">
        <v>0.06</v>
      </c>
      <c r="X112" s="141" t="s">
        <v>636</v>
      </c>
      <c r="Y112" s="141"/>
      <c r="Z112" s="148">
        <v>247587.01</v>
      </c>
      <c r="AA112" s="148">
        <v>1</v>
      </c>
      <c r="AB112" s="148">
        <v>97.82</v>
      </c>
      <c r="AC112" s="148">
        <v>0</v>
      </c>
      <c r="AD112" s="148">
        <v>242.18960999999999</v>
      </c>
      <c r="AE112" s="151"/>
      <c r="AF112" s="151"/>
      <c r="AG112" s="141" t="s">
        <v>17</v>
      </c>
      <c r="AH112" s="229">
        <v>6.0760490099999996E-4</v>
      </c>
      <c r="AI112" s="229">
        <v>2.5704267645169194E-4</v>
      </c>
      <c r="AJ112" s="229">
        <v>6.0597450490796403E-5</v>
      </c>
    </row>
    <row r="113" spans="1:36" ht="13.5" thickBot="1">
      <c r="A113" s="153">
        <v>7956</v>
      </c>
      <c r="B113" s="153">
        <v>12538</v>
      </c>
      <c r="C113" s="141" t="s">
        <v>1291</v>
      </c>
      <c r="D113" s="141">
        <v>514290345</v>
      </c>
      <c r="E113" s="141" t="s">
        <v>429</v>
      </c>
      <c r="F113" s="141" t="s">
        <v>1456</v>
      </c>
      <c r="G113" s="141" t="s">
        <v>3330</v>
      </c>
      <c r="H113" s="141" t="s">
        <v>76</v>
      </c>
      <c r="I113" s="141" t="s">
        <v>228</v>
      </c>
      <c r="J113" s="141" t="s">
        <v>53</v>
      </c>
      <c r="K113" s="141" t="s">
        <v>53</v>
      </c>
      <c r="L113" s="141" t="s">
        <v>821</v>
      </c>
      <c r="M113" s="141" t="s">
        <v>311</v>
      </c>
      <c r="N113" s="141" t="s">
        <v>269</v>
      </c>
      <c r="O113" s="141" t="s">
        <v>62</v>
      </c>
      <c r="P113" s="141" t="s">
        <v>1310</v>
      </c>
      <c r="Q113" s="141" t="s">
        <v>65</v>
      </c>
      <c r="R113" s="141" t="s">
        <v>57</v>
      </c>
      <c r="S113" s="141" t="s">
        <v>1206</v>
      </c>
      <c r="T113" s="227">
        <v>4.2770000000000001</v>
      </c>
      <c r="U113" s="146">
        <v>48334</v>
      </c>
      <c r="V113" s="147">
        <v>2.6200000000000001E-2</v>
      </c>
      <c r="W113" s="209">
        <v>5.4199999999999998E-2</v>
      </c>
      <c r="X113" s="141" t="s">
        <v>636</v>
      </c>
      <c r="Y113" s="141"/>
      <c r="Z113" s="148">
        <v>760585</v>
      </c>
      <c r="AA113" s="148">
        <v>1</v>
      </c>
      <c r="AB113" s="148">
        <v>90.12</v>
      </c>
      <c r="AC113" s="148">
        <v>0</v>
      </c>
      <c r="AD113" s="148">
        <v>685.43920000000003</v>
      </c>
      <c r="AE113" s="151"/>
      <c r="AF113" s="151"/>
      <c r="AG113" s="141" t="s">
        <v>17</v>
      </c>
      <c r="AH113" s="229">
        <v>5.8806860500000004E-4</v>
      </c>
      <c r="AI113" s="229">
        <v>7.2747599086891708E-4</v>
      </c>
      <c r="AJ113" s="229">
        <v>1.71501444E-4</v>
      </c>
    </row>
    <row r="114" spans="1:36" ht="13.5" thickBot="1">
      <c r="A114" s="153">
        <v>7956</v>
      </c>
      <c r="B114" s="153">
        <v>12538</v>
      </c>
      <c r="C114" s="141" t="s">
        <v>1289</v>
      </c>
      <c r="D114" s="141">
        <v>513623314</v>
      </c>
      <c r="E114" s="141" t="s">
        <v>429</v>
      </c>
      <c r="F114" s="141" t="s">
        <v>1457</v>
      </c>
      <c r="G114" s="141" t="s">
        <v>3331</v>
      </c>
      <c r="H114" s="141" t="s">
        <v>76</v>
      </c>
      <c r="I114" s="141" t="s">
        <v>229</v>
      </c>
      <c r="J114" s="141" t="s">
        <v>53</v>
      </c>
      <c r="K114" s="141" t="s">
        <v>53</v>
      </c>
      <c r="L114" s="141" t="s">
        <v>821</v>
      </c>
      <c r="M114" s="141" t="s">
        <v>311</v>
      </c>
      <c r="N114" s="141" t="s">
        <v>651</v>
      </c>
      <c r="O114" s="141" t="s">
        <v>62</v>
      </c>
      <c r="P114" s="141" t="s">
        <v>1310</v>
      </c>
      <c r="Q114" s="141" t="s">
        <v>65</v>
      </c>
      <c r="R114" s="141" t="s">
        <v>57</v>
      </c>
      <c r="S114" s="141" t="s">
        <v>1206</v>
      </c>
      <c r="T114" s="227">
        <v>3.6749999999999998</v>
      </c>
      <c r="U114" s="146">
        <v>47202</v>
      </c>
      <c r="V114" s="147">
        <v>7.7999999999999996E-3</v>
      </c>
      <c r="W114" s="209">
        <v>2.7699999999999999E-2</v>
      </c>
      <c r="X114" s="141" t="s">
        <v>636</v>
      </c>
      <c r="Y114" s="141"/>
      <c r="Z114" s="148">
        <v>185212.72</v>
      </c>
      <c r="AA114" s="148">
        <v>1</v>
      </c>
      <c r="AB114" s="148">
        <v>106.39</v>
      </c>
      <c r="AC114" s="148">
        <v>0</v>
      </c>
      <c r="AD114" s="148">
        <v>197.04781</v>
      </c>
      <c r="AE114" s="151"/>
      <c r="AF114" s="151"/>
      <c r="AG114" s="141" t="s">
        <v>17</v>
      </c>
      <c r="AH114" s="229">
        <v>4.7056077200000003E-4</v>
      </c>
      <c r="AI114" s="229">
        <v>2.0913240857584466E-4</v>
      </c>
      <c r="AJ114" s="229">
        <v>4.9302672029551002E-5</v>
      </c>
    </row>
    <row r="115" spans="1:36" ht="13.5" thickBot="1">
      <c r="A115" s="153">
        <v>7956</v>
      </c>
      <c r="B115" s="153">
        <v>12538</v>
      </c>
      <c r="C115" s="141" t="s">
        <v>1401</v>
      </c>
      <c r="D115" s="141">
        <v>1905761</v>
      </c>
      <c r="E115" s="141" t="s">
        <v>430</v>
      </c>
      <c r="F115" s="141" t="s">
        <v>1458</v>
      </c>
      <c r="G115" s="141" t="s">
        <v>3332</v>
      </c>
      <c r="H115" s="141" t="s">
        <v>76</v>
      </c>
      <c r="I115" s="141" t="s">
        <v>228</v>
      </c>
      <c r="J115" s="141" t="s">
        <v>53</v>
      </c>
      <c r="K115" s="141" t="s">
        <v>314</v>
      </c>
      <c r="L115" s="141" t="s">
        <v>821</v>
      </c>
      <c r="M115" s="141" t="s">
        <v>311</v>
      </c>
      <c r="N115" s="141" t="s">
        <v>652</v>
      </c>
      <c r="O115" s="141" t="s">
        <v>62</v>
      </c>
      <c r="P115" s="141" t="s">
        <v>1288</v>
      </c>
      <c r="Q115" s="141" t="s">
        <v>65</v>
      </c>
      <c r="R115" s="141" t="s">
        <v>57</v>
      </c>
      <c r="S115" s="141" t="s">
        <v>1206</v>
      </c>
      <c r="T115" s="227">
        <v>3.4350000000000001</v>
      </c>
      <c r="U115" s="146">
        <v>48502</v>
      </c>
      <c r="V115" s="147">
        <v>4.4999999999999998E-2</v>
      </c>
      <c r="W115" s="209">
        <v>6.59E-2</v>
      </c>
      <c r="X115" s="141" t="s">
        <v>636</v>
      </c>
      <c r="Y115" s="141"/>
      <c r="Z115" s="148">
        <v>3087919.41</v>
      </c>
      <c r="AA115" s="148">
        <v>1</v>
      </c>
      <c r="AB115" s="148">
        <v>95.42</v>
      </c>
      <c r="AC115" s="148">
        <v>0</v>
      </c>
      <c r="AD115" s="148">
        <v>2946.4926999999998</v>
      </c>
      <c r="AE115" s="151"/>
      <c r="AF115" s="151"/>
      <c r="AG115" s="141" t="s">
        <v>17</v>
      </c>
      <c r="AH115" s="229">
        <v>3.3645469410000001E-3</v>
      </c>
      <c r="AI115" s="229">
        <v>3.1271959592047414E-3</v>
      </c>
      <c r="AJ115" s="229">
        <v>7.3723206099999996E-4</v>
      </c>
    </row>
    <row r="116" spans="1:36" ht="13.5" thickBot="1">
      <c r="A116" s="153">
        <v>7956</v>
      </c>
      <c r="B116" s="153">
        <v>12538</v>
      </c>
      <c r="C116" s="141" t="s">
        <v>1459</v>
      </c>
      <c r="D116" s="141">
        <v>513141879</v>
      </c>
      <c r="E116" s="141" t="s">
        <v>429</v>
      </c>
      <c r="F116" s="141" t="s">
        <v>1460</v>
      </c>
      <c r="G116" s="141" t="s">
        <v>3333</v>
      </c>
      <c r="H116" s="141" t="s">
        <v>76</v>
      </c>
      <c r="I116" s="141" t="s">
        <v>229</v>
      </c>
      <c r="J116" s="141" t="s">
        <v>53</v>
      </c>
      <c r="K116" s="141" t="s">
        <v>53</v>
      </c>
      <c r="L116" s="141" t="s">
        <v>821</v>
      </c>
      <c r="M116" s="141" t="s">
        <v>311</v>
      </c>
      <c r="N116" s="141" t="s">
        <v>256</v>
      </c>
      <c r="O116" s="141" t="s">
        <v>62</v>
      </c>
      <c r="P116" s="141" t="s">
        <v>1205</v>
      </c>
      <c r="Q116" s="141" t="s">
        <v>65</v>
      </c>
      <c r="R116" s="141" t="s">
        <v>57</v>
      </c>
      <c r="S116" s="141" t="s">
        <v>1206</v>
      </c>
      <c r="T116" s="227">
        <v>0.94199999999999995</v>
      </c>
      <c r="U116" s="146">
        <v>45910</v>
      </c>
      <c r="V116" s="147">
        <v>1E-3</v>
      </c>
      <c r="W116" s="209">
        <v>1.9699999999999999E-2</v>
      </c>
      <c r="X116" s="141" t="s">
        <v>636</v>
      </c>
      <c r="Y116" s="141"/>
      <c r="Z116" s="148">
        <v>3584927</v>
      </c>
      <c r="AA116" s="148">
        <v>1</v>
      </c>
      <c r="AB116" s="148">
        <v>112.67</v>
      </c>
      <c r="AC116" s="148">
        <v>0</v>
      </c>
      <c r="AD116" s="148">
        <v>4039.1372500000002</v>
      </c>
      <c r="AE116" s="151"/>
      <c r="AF116" s="151"/>
      <c r="AG116" s="141" t="s">
        <v>17</v>
      </c>
      <c r="AH116" s="229">
        <v>2.3899513329999999E-3</v>
      </c>
      <c r="AI116" s="229">
        <v>4.2868504941055352E-3</v>
      </c>
      <c r="AJ116" s="229">
        <v>1.010618992E-3</v>
      </c>
    </row>
    <row r="117" spans="1:36" ht="13.5" thickBot="1">
      <c r="A117" s="153">
        <v>7956</v>
      </c>
      <c r="B117" s="153">
        <v>12538</v>
      </c>
      <c r="C117" s="141" t="s">
        <v>1461</v>
      </c>
      <c r="D117" s="141">
        <v>513605519</v>
      </c>
      <c r="E117" s="141" t="s">
        <v>429</v>
      </c>
      <c r="F117" s="141" t="s">
        <v>3334</v>
      </c>
      <c r="G117" s="141" t="s">
        <v>3335</v>
      </c>
      <c r="H117" s="141" t="s">
        <v>76</v>
      </c>
      <c r="I117" s="141" t="s">
        <v>229</v>
      </c>
      <c r="J117" s="141" t="s">
        <v>53</v>
      </c>
      <c r="K117" s="141" t="s">
        <v>53</v>
      </c>
      <c r="L117" s="141" t="s">
        <v>821</v>
      </c>
      <c r="M117" s="141" t="s">
        <v>311</v>
      </c>
      <c r="N117" s="141" t="s">
        <v>140</v>
      </c>
      <c r="O117" s="141" t="s">
        <v>62</v>
      </c>
      <c r="P117" s="141" t="s">
        <v>298</v>
      </c>
      <c r="Q117" s="141" t="s">
        <v>298</v>
      </c>
      <c r="R117" s="141" t="s">
        <v>57</v>
      </c>
      <c r="S117" s="141" t="s">
        <v>1206</v>
      </c>
      <c r="T117" s="227">
        <v>1.6060000000000001</v>
      </c>
      <c r="U117" s="146">
        <v>46218</v>
      </c>
      <c r="V117" s="147">
        <v>2.5148E-2</v>
      </c>
      <c r="W117" s="209">
        <v>2.2700000000000001E-2</v>
      </c>
      <c r="X117" s="141" t="s">
        <v>636</v>
      </c>
      <c r="Y117" s="141"/>
      <c r="Z117" s="148">
        <v>967280.21</v>
      </c>
      <c r="AA117" s="148">
        <v>1</v>
      </c>
      <c r="AB117" s="148">
        <v>121.98</v>
      </c>
      <c r="AC117" s="148">
        <v>0</v>
      </c>
      <c r="AD117" s="148">
        <v>1179.8884</v>
      </c>
      <c r="AE117" s="151"/>
      <c r="AF117" s="151"/>
      <c r="AG117" s="141" t="s">
        <v>17</v>
      </c>
      <c r="AH117" s="229">
        <v>7.280925689E-3</v>
      </c>
      <c r="AI117" s="229">
        <v>1.2522488980856964E-3</v>
      </c>
      <c r="AJ117" s="229">
        <v>2.9521592099999999E-4</v>
      </c>
    </row>
    <row r="118" spans="1:36" ht="13.5" thickBot="1">
      <c r="A118" s="153">
        <v>7956</v>
      </c>
      <c r="B118" s="153">
        <v>12538</v>
      </c>
      <c r="C118" s="141" t="s">
        <v>1462</v>
      </c>
      <c r="D118" s="141">
        <v>513432765</v>
      </c>
      <c r="E118" s="141" t="s">
        <v>429</v>
      </c>
      <c r="F118" s="141" t="s">
        <v>1463</v>
      </c>
      <c r="G118" s="141" t="s">
        <v>3336</v>
      </c>
      <c r="H118" s="141" t="s">
        <v>76</v>
      </c>
      <c r="I118" s="141" t="s">
        <v>228</v>
      </c>
      <c r="J118" s="141" t="s">
        <v>53</v>
      </c>
      <c r="K118" s="141" t="s">
        <v>53</v>
      </c>
      <c r="L118" s="141" t="s">
        <v>821</v>
      </c>
      <c r="M118" s="141" t="s">
        <v>311</v>
      </c>
      <c r="N118" s="141" t="s">
        <v>140</v>
      </c>
      <c r="O118" s="141" t="s">
        <v>62</v>
      </c>
      <c r="P118" s="141" t="s">
        <v>1464</v>
      </c>
      <c r="Q118" s="141" t="s">
        <v>1294</v>
      </c>
      <c r="R118" s="141" t="s">
        <v>57</v>
      </c>
      <c r="S118" s="141" t="s">
        <v>1206</v>
      </c>
      <c r="T118" s="227">
        <v>0.98499999999999999</v>
      </c>
      <c r="U118" s="146">
        <v>45930</v>
      </c>
      <c r="V118" s="147">
        <v>4.8000000000000001E-2</v>
      </c>
      <c r="W118" s="209">
        <v>6.4799999999999996E-2</v>
      </c>
      <c r="X118" s="141" t="s">
        <v>636</v>
      </c>
      <c r="Y118" s="141"/>
      <c r="Z118" s="148">
        <v>116160.02</v>
      </c>
      <c r="AA118" s="148">
        <v>1</v>
      </c>
      <c r="AB118" s="148">
        <v>98.51</v>
      </c>
      <c r="AC118" s="148">
        <v>0</v>
      </c>
      <c r="AD118" s="148">
        <v>114.42923999999999</v>
      </c>
      <c r="AE118" s="151"/>
      <c r="AF118" s="151"/>
      <c r="AG118" s="141" t="s">
        <v>17</v>
      </c>
      <c r="AH118" s="229">
        <v>2.112000363E-3</v>
      </c>
      <c r="AI118" s="229">
        <v>1.2144698574779078E-4</v>
      </c>
      <c r="AJ118" s="229">
        <v>2.8630956569934901E-5</v>
      </c>
    </row>
    <row r="119" spans="1:36" ht="13.5" thickBot="1">
      <c r="A119" s="153">
        <v>7956</v>
      </c>
      <c r="B119" s="153">
        <v>12538</v>
      </c>
      <c r="C119" s="141" t="s">
        <v>1429</v>
      </c>
      <c r="D119" s="141">
        <v>1970336</v>
      </c>
      <c r="E119" s="141" t="s">
        <v>430</v>
      </c>
      <c r="F119" s="141" t="s">
        <v>1465</v>
      </c>
      <c r="G119" s="141" t="s">
        <v>3337</v>
      </c>
      <c r="H119" s="141" t="s">
        <v>76</v>
      </c>
      <c r="I119" s="141" t="s">
        <v>228</v>
      </c>
      <c r="J119" s="141" t="s">
        <v>53</v>
      </c>
      <c r="K119" s="141" t="s">
        <v>314</v>
      </c>
      <c r="L119" s="141" t="s">
        <v>821</v>
      </c>
      <c r="M119" s="141" t="s">
        <v>311</v>
      </c>
      <c r="N119" s="141" t="s">
        <v>652</v>
      </c>
      <c r="O119" s="141" t="s">
        <v>62</v>
      </c>
      <c r="P119" s="141" t="s">
        <v>1310</v>
      </c>
      <c r="Q119" s="141" t="s">
        <v>65</v>
      </c>
      <c r="R119" s="141" t="s">
        <v>57</v>
      </c>
      <c r="S119" s="141" t="s">
        <v>1206</v>
      </c>
      <c r="T119" s="227">
        <v>2.1349999999999998</v>
      </c>
      <c r="U119" s="146">
        <v>46752</v>
      </c>
      <c r="V119" s="147">
        <v>3.49E-2</v>
      </c>
      <c r="W119" s="209">
        <v>6.4500000000000002E-2</v>
      </c>
      <c r="X119" s="141" t="s">
        <v>636</v>
      </c>
      <c r="Y119" s="141"/>
      <c r="Z119" s="148">
        <v>2265000</v>
      </c>
      <c r="AA119" s="148">
        <v>1</v>
      </c>
      <c r="AB119" s="148">
        <v>95.01</v>
      </c>
      <c r="AC119" s="148">
        <v>0</v>
      </c>
      <c r="AD119" s="148">
        <v>2151.9765000000002</v>
      </c>
      <c r="AE119" s="151"/>
      <c r="AF119" s="151"/>
      <c r="AG119" s="141" t="s">
        <v>17</v>
      </c>
      <c r="AH119" s="229">
        <v>2.3955520169999999E-3</v>
      </c>
      <c r="AI119" s="229">
        <v>2.2839534661340121E-3</v>
      </c>
      <c r="AJ119" s="229">
        <v>5.3843882599999998E-4</v>
      </c>
    </row>
    <row r="120" spans="1:36" ht="13.5" thickBot="1">
      <c r="A120" s="153">
        <v>7956</v>
      </c>
      <c r="B120" s="153">
        <v>12538</v>
      </c>
      <c r="C120" s="141" t="s">
        <v>1466</v>
      </c>
      <c r="D120" s="141">
        <v>1981143</v>
      </c>
      <c r="E120" s="141" t="s">
        <v>430</v>
      </c>
      <c r="F120" s="141" t="s">
        <v>1467</v>
      </c>
      <c r="G120" s="141" t="s">
        <v>3338</v>
      </c>
      <c r="H120" s="141" t="s">
        <v>76</v>
      </c>
      <c r="I120" s="141" t="s">
        <v>228</v>
      </c>
      <c r="J120" s="141" t="s">
        <v>53</v>
      </c>
      <c r="K120" s="141" t="s">
        <v>314</v>
      </c>
      <c r="L120" s="141" t="s">
        <v>821</v>
      </c>
      <c r="M120" s="141" t="s">
        <v>311</v>
      </c>
      <c r="N120" s="141" t="s">
        <v>649</v>
      </c>
      <c r="O120" s="141" t="s">
        <v>62</v>
      </c>
      <c r="P120" s="141" t="s">
        <v>1333</v>
      </c>
      <c r="Q120" s="141" t="s">
        <v>65</v>
      </c>
      <c r="R120" s="141" t="s">
        <v>57</v>
      </c>
      <c r="S120" s="141" t="s">
        <v>1206</v>
      </c>
      <c r="T120" s="227">
        <v>0.95799999999999996</v>
      </c>
      <c r="U120" s="146">
        <v>45921</v>
      </c>
      <c r="V120" s="147">
        <v>4.7500000000000001E-2</v>
      </c>
      <c r="W120" s="209">
        <v>6.4299999999999996E-2</v>
      </c>
      <c r="X120" s="141" t="s">
        <v>636</v>
      </c>
      <c r="Y120" s="141"/>
      <c r="Z120" s="148">
        <v>1822857.15</v>
      </c>
      <c r="AA120" s="148">
        <v>1</v>
      </c>
      <c r="AB120" s="148">
        <v>98.68</v>
      </c>
      <c r="AC120" s="148">
        <v>0</v>
      </c>
      <c r="AD120" s="148">
        <v>1798.7954400000001</v>
      </c>
      <c r="AE120" s="151"/>
      <c r="AF120" s="151"/>
      <c r="AG120" s="141" t="s">
        <v>17</v>
      </c>
      <c r="AH120" s="229">
        <v>2.8884072830000001E-3</v>
      </c>
      <c r="AI120" s="229">
        <v>1.9091124276004198E-3</v>
      </c>
      <c r="AJ120" s="229">
        <v>4.5007057699999998E-4</v>
      </c>
    </row>
    <row r="121" spans="1:36" ht="13.5" thickBot="1">
      <c r="A121" s="153">
        <v>7956</v>
      </c>
      <c r="B121" s="153">
        <v>12538</v>
      </c>
      <c r="C121" s="141" t="s">
        <v>1306</v>
      </c>
      <c r="D121" s="141">
        <v>510560188</v>
      </c>
      <c r="E121" s="141" t="s">
        <v>429</v>
      </c>
      <c r="F121" s="141" t="s">
        <v>1468</v>
      </c>
      <c r="G121" s="141" t="s">
        <v>3339</v>
      </c>
      <c r="H121" s="141" t="s">
        <v>76</v>
      </c>
      <c r="I121" s="141" t="s">
        <v>228</v>
      </c>
      <c r="J121" s="141" t="s">
        <v>53</v>
      </c>
      <c r="K121" s="141" t="s">
        <v>53</v>
      </c>
      <c r="L121" s="141" t="s">
        <v>821</v>
      </c>
      <c r="M121" s="141" t="s">
        <v>311</v>
      </c>
      <c r="N121" s="141" t="s">
        <v>652</v>
      </c>
      <c r="O121" s="141" t="s">
        <v>62</v>
      </c>
      <c r="P121" s="141" t="s">
        <v>1305</v>
      </c>
      <c r="Q121" s="141" t="s">
        <v>1294</v>
      </c>
      <c r="R121" s="141" t="s">
        <v>57</v>
      </c>
      <c r="S121" s="141" t="s">
        <v>1206</v>
      </c>
      <c r="T121" s="227">
        <v>2.871</v>
      </c>
      <c r="U121" s="146">
        <v>47207</v>
      </c>
      <c r="V121" s="147">
        <v>3.2500000000000001E-2</v>
      </c>
      <c r="W121" s="209">
        <v>6.08E-2</v>
      </c>
      <c r="X121" s="141" t="s">
        <v>636</v>
      </c>
      <c r="Y121" s="141"/>
      <c r="Z121" s="148">
        <v>170000</v>
      </c>
      <c r="AA121" s="148">
        <v>1</v>
      </c>
      <c r="AB121" s="148">
        <v>92.53</v>
      </c>
      <c r="AC121" s="148">
        <v>0</v>
      </c>
      <c r="AD121" s="148">
        <v>157.30099999999999</v>
      </c>
      <c r="AE121" s="151"/>
      <c r="AF121" s="151"/>
      <c r="AG121" s="141" t="s">
        <v>17</v>
      </c>
      <c r="AH121" s="229">
        <v>5.8265381300000004E-4</v>
      </c>
      <c r="AI121" s="229">
        <v>1.669479960289279E-4</v>
      </c>
      <c r="AJ121" s="229">
        <v>3.9357755932026898E-5</v>
      </c>
    </row>
    <row r="122" spans="1:36" ht="13.5" thickBot="1">
      <c r="A122" s="153">
        <v>7956</v>
      </c>
      <c r="B122" s="153">
        <v>12538</v>
      </c>
      <c r="C122" s="141" t="s">
        <v>1381</v>
      </c>
      <c r="D122" s="141">
        <v>511659401</v>
      </c>
      <c r="E122" s="141" t="s">
        <v>429</v>
      </c>
      <c r="F122" s="141" t="s">
        <v>1469</v>
      </c>
      <c r="G122" s="141" t="s">
        <v>3340</v>
      </c>
      <c r="H122" s="141" t="s">
        <v>76</v>
      </c>
      <c r="I122" s="141" t="s">
        <v>229</v>
      </c>
      <c r="J122" s="141" t="s">
        <v>53</v>
      </c>
      <c r="K122" s="141" t="s">
        <v>53</v>
      </c>
      <c r="L122" s="141" t="s">
        <v>821</v>
      </c>
      <c r="M122" s="141" t="s">
        <v>311</v>
      </c>
      <c r="N122" s="141" t="s">
        <v>651</v>
      </c>
      <c r="O122" s="141" t="s">
        <v>62</v>
      </c>
      <c r="P122" s="141" t="s">
        <v>1310</v>
      </c>
      <c r="Q122" s="141" t="s">
        <v>65</v>
      </c>
      <c r="R122" s="141" t="s">
        <v>57</v>
      </c>
      <c r="S122" s="141" t="s">
        <v>1206</v>
      </c>
      <c r="T122" s="227">
        <v>5.36</v>
      </c>
      <c r="U122" s="146">
        <v>49551</v>
      </c>
      <c r="V122" s="147">
        <v>6.4999999999999997E-3</v>
      </c>
      <c r="W122" s="209">
        <v>3.3099999999999997E-2</v>
      </c>
      <c r="X122" s="141" t="s">
        <v>636</v>
      </c>
      <c r="Y122" s="141"/>
      <c r="Z122" s="148">
        <v>2920465.01</v>
      </c>
      <c r="AA122" s="148">
        <v>1</v>
      </c>
      <c r="AB122" s="148">
        <v>99.45</v>
      </c>
      <c r="AC122" s="148">
        <v>0</v>
      </c>
      <c r="AD122" s="148">
        <v>2904.40245</v>
      </c>
      <c r="AE122" s="151"/>
      <c r="AF122" s="151"/>
      <c r="AG122" s="141" t="s">
        <v>17</v>
      </c>
      <c r="AH122" s="229">
        <v>1.292990972E-3</v>
      </c>
      <c r="AI122" s="229">
        <v>3.0825243875691097E-3</v>
      </c>
      <c r="AJ122" s="229">
        <v>7.2670080099999999E-4</v>
      </c>
    </row>
    <row r="123" spans="1:36" ht="13.5" thickBot="1">
      <c r="A123" s="153">
        <v>7956</v>
      </c>
      <c r="B123" s="153">
        <v>12538</v>
      </c>
      <c r="C123" s="141" t="s">
        <v>1470</v>
      </c>
      <c r="D123" s="141">
        <v>1991033</v>
      </c>
      <c r="E123" s="141" t="s">
        <v>430</v>
      </c>
      <c r="F123" s="141" t="s">
        <v>1471</v>
      </c>
      <c r="G123" s="141" t="s">
        <v>3341</v>
      </c>
      <c r="H123" s="141" t="s">
        <v>76</v>
      </c>
      <c r="I123" s="141" t="s">
        <v>228</v>
      </c>
      <c r="J123" s="141" t="s">
        <v>53</v>
      </c>
      <c r="K123" s="141" t="s">
        <v>314</v>
      </c>
      <c r="L123" s="141" t="s">
        <v>821</v>
      </c>
      <c r="M123" s="141" t="s">
        <v>311</v>
      </c>
      <c r="N123" s="141" t="s">
        <v>652</v>
      </c>
      <c r="O123" s="141" t="s">
        <v>62</v>
      </c>
      <c r="P123" s="141" t="s">
        <v>1333</v>
      </c>
      <c r="Q123" s="141" t="s">
        <v>65</v>
      </c>
      <c r="R123" s="141" t="s">
        <v>57</v>
      </c>
      <c r="S123" s="141" t="s">
        <v>1206</v>
      </c>
      <c r="T123" s="227">
        <v>2.1760000000000002</v>
      </c>
      <c r="U123" s="146">
        <v>46965</v>
      </c>
      <c r="V123" s="147">
        <v>4.3499999999999997E-2</v>
      </c>
      <c r="W123" s="209">
        <v>6.5500000000000003E-2</v>
      </c>
      <c r="X123" s="141" t="s">
        <v>636</v>
      </c>
      <c r="Y123" s="141"/>
      <c r="Z123" s="148">
        <v>1976400</v>
      </c>
      <c r="AA123" s="148">
        <v>1</v>
      </c>
      <c r="AB123" s="148">
        <v>96.33</v>
      </c>
      <c r="AC123" s="148">
        <v>0</v>
      </c>
      <c r="AD123" s="148">
        <v>1903.8661199999999</v>
      </c>
      <c r="AE123" s="151"/>
      <c r="AF123" s="151"/>
      <c r="AG123" s="141" t="s">
        <v>17</v>
      </c>
      <c r="AH123" s="229">
        <v>5.0938144320000003E-3</v>
      </c>
      <c r="AI123" s="229">
        <v>2.0206269091828429E-3</v>
      </c>
      <c r="AJ123" s="229">
        <v>4.7635996E-4</v>
      </c>
    </row>
    <row r="124" spans="1:36" ht="13.5" thickBot="1">
      <c r="A124" s="153">
        <v>7956</v>
      </c>
      <c r="B124" s="153">
        <v>12538</v>
      </c>
      <c r="C124" s="141" t="s">
        <v>1472</v>
      </c>
      <c r="D124" s="141">
        <v>510454333</v>
      </c>
      <c r="E124" s="141" t="s">
        <v>429</v>
      </c>
      <c r="F124" s="141" t="s">
        <v>1473</v>
      </c>
      <c r="G124" s="141" t="s">
        <v>3342</v>
      </c>
      <c r="H124" s="141" t="s">
        <v>76</v>
      </c>
      <c r="I124" s="141" t="s">
        <v>228</v>
      </c>
      <c r="J124" s="141" t="s">
        <v>53</v>
      </c>
      <c r="K124" s="141" t="s">
        <v>53</v>
      </c>
      <c r="L124" s="141" t="s">
        <v>821</v>
      </c>
      <c r="M124" s="141" t="s">
        <v>311</v>
      </c>
      <c r="N124" s="141" t="s">
        <v>258</v>
      </c>
      <c r="O124" s="141" t="s">
        <v>62</v>
      </c>
      <c r="P124" s="141" t="s">
        <v>1333</v>
      </c>
      <c r="Q124" s="141" t="s">
        <v>65</v>
      </c>
      <c r="R124" s="141" t="s">
        <v>57</v>
      </c>
      <c r="S124" s="141" t="s">
        <v>1206</v>
      </c>
      <c r="T124" s="227">
        <v>1.1970000000000001</v>
      </c>
      <c r="U124" s="146">
        <v>46386</v>
      </c>
      <c r="V124" s="147">
        <v>2.8000000000000001E-2</v>
      </c>
      <c r="W124" s="209">
        <v>5.6300000000000003E-2</v>
      </c>
      <c r="X124" s="141" t="s">
        <v>636</v>
      </c>
      <c r="Y124" s="141"/>
      <c r="Z124" s="148">
        <v>149912.43</v>
      </c>
      <c r="AA124" s="148">
        <v>1</v>
      </c>
      <c r="AB124" s="148">
        <v>97.49</v>
      </c>
      <c r="AC124" s="148">
        <v>0</v>
      </c>
      <c r="AD124" s="148">
        <v>146.14963</v>
      </c>
      <c r="AE124" s="151"/>
      <c r="AF124" s="151"/>
      <c r="AG124" s="141" t="s">
        <v>17</v>
      </c>
      <c r="AH124" s="229">
        <v>5.75227566E-4</v>
      </c>
      <c r="AI124" s="229">
        <v>1.5511273195255773E-4</v>
      </c>
      <c r="AJ124" s="229">
        <v>3.6567609024075099E-5</v>
      </c>
    </row>
    <row r="125" spans="1:36" ht="13.5" thickBot="1">
      <c r="A125" s="153">
        <v>7956</v>
      </c>
      <c r="B125" s="153">
        <v>12538</v>
      </c>
      <c r="C125" s="141" t="s">
        <v>1474</v>
      </c>
      <c r="D125" s="141">
        <v>510216054</v>
      </c>
      <c r="E125" s="141" t="s">
        <v>429</v>
      </c>
      <c r="F125" s="141" t="s">
        <v>1475</v>
      </c>
      <c r="G125" s="141" t="s">
        <v>3343</v>
      </c>
      <c r="H125" s="141" t="s">
        <v>76</v>
      </c>
      <c r="I125" s="141" t="s">
        <v>228</v>
      </c>
      <c r="J125" s="141" t="s">
        <v>53</v>
      </c>
      <c r="K125" s="141" t="s">
        <v>53</v>
      </c>
      <c r="L125" s="141" t="s">
        <v>821</v>
      </c>
      <c r="M125" s="141" t="s">
        <v>311</v>
      </c>
      <c r="N125" s="141" t="s">
        <v>156</v>
      </c>
      <c r="O125" s="141" t="s">
        <v>62</v>
      </c>
      <c r="P125" s="141" t="s">
        <v>1288</v>
      </c>
      <c r="Q125" s="141" t="s">
        <v>65</v>
      </c>
      <c r="R125" s="141" t="s">
        <v>57</v>
      </c>
      <c r="S125" s="141" t="s">
        <v>1206</v>
      </c>
      <c r="T125" s="227">
        <v>3.7839999999999998</v>
      </c>
      <c r="U125" s="146">
        <v>48182</v>
      </c>
      <c r="V125" s="147">
        <v>2.4299999999999999E-2</v>
      </c>
      <c r="W125" s="209">
        <v>5.6099999999999997E-2</v>
      </c>
      <c r="X125" s="141" t="s">
        <v>636</v>
      </c>
      <c r="Y125" s="141"/>
      <c r="Z125" s="148">
        <v>1184000</v>
      </c>
      <c r="AA125" s="148">
        <v>1</v>
      </c>
      <c r="AB125" s="148">
        <v>89.68</v>
      </c>
      <c r="AC125" s="148">
        <v>0</v>
      </c>
      <c r="AD125" s="148">
        <v>1061.8112000000001</v>
      </c>
      <c r="AE125" s="151"/>
      <c r="AF125" s="151"/>
      <c r="AG125" s="141" t="s">
        <v>17</v>
      </c>
      <c r="AH125" s="229">
        <v>8.0840357299999995E-4</v>
      </c>
      <c r="AI125" s="229">
        <v>1.1269302293124086E-3</v>
      </c>
      <c r="AJ125" s="229">
        <v>2.6567222099999998E-4</v>
      </c>
    </row>
    <row r="126" spans="1:36" ht="13.5" thickBot="1">
      <c r="A126" s="153">
        <v>7956</v>
      </c>
      <c r="B126" s="153">
        <v>12538</v>
      </c>
      <c r="C126" s="141" t="s">
        <v>1379</v>
      </c>
      <c r="D126" s="141">
        <v>520026683</v>
      </c>
      <c r="E126" s="141" t="s">
        <v>429</v>
      </c>
      <c r="F126" s="141" t="s">
        <v>1476</v>
      </c>
      <c r="G126" s="141" t="s">
        <v>3344</v>
      </c>
      <c r="H126" s="141" t="s">
        <v>76</v>
      </c>
      <c r="I126" s="141" t="s">
        <v>228</v>
      </c>
      <c r="J126" s="141" t="s">
        <v>53</v>
      </c>
      <c r="K126" s="141" t="s">
        <v>53</v>
      </c>
      <c r="L126" s="141" t="s">
        <v>821</v>
      </c>
      <c r="M126" s="141" t="s">
        <v>311</v>
      </c>
      <c r="N126" s="141" t="s">
        <v>651</v>
      </c>
      <c r="O126" s="141" t="s">
        <v>62</v>
      </c>
      <c r="P126" s="141" t="s">
        <v>1310</v>
      </c>
      <c r="Q126" s="141" t="s">
        <v>65</v>
      </c>
      <c r="R126" s="141" t="s">
        <v>57</v>
      </c>
      <c r="S126" s="141" t="s">
        <v>1206</v>
      </c>
      <c r="T126" s="227">
        <v>5.2539999999999996</v>
      </c>
      <c r="U126" s="146">
        <v>48218</v>
      </c>
      <c r="V126" s="147">
        <v>2.4400000000000002E-2</v>
      </c>
      <c r="W126" s="209">
        <v>5.91E-2</v>
      </c>
      <c r="X126" s="141" t="s">
        <v>636</v>
      </c>
      <c r="Y126" s="141"/>
      <c r="Z126" s="148">
        <v>1785000</v>
      </c>
      <c r="AA126" s="148">
        <v>1</v>
      </c>
      <c r="AB126" s="148">
        <v>85.33</v>
      </c>
      <c r="AC126" s="148">
        <v>0</v>
      </c>
      <c r="AD126" s="148">
        <v>1523.1405</v>
      </c>
      <c r="AE126" s="151"/>
      <c r="AF126" s="151"/>
      <c r="AG126" s="141" t="s">
        <v>17</v>
      </c>
      <c r="AH126" s="229">
        <v>1.468727218E-3</v>
      </c>
      <c r="AI126" s="229">
        <v>1.6165520508165828E-3</v>
      </c>
      <c r="AJ126" s="229">
        <v>3.8109987799999999E-4</v>
      </c>
    </row>
    <row r="127" spans="1:36" ht="13.5" thickBot="1">
      <c r="A127" s="153">
        <v>7956</v>
      </c>
      <c r="B127" s="153">
        <v>12538</v>
      </c>
      <c r="C127" s="141" t="s">
        <v>1459</v>
      </c>
      <c r="D127" s="141">
        <v>513141879</v>
      </c>
      <c r="E127" s="141" t="s">
        <v>429</v>
      </c>
      <c r="F127" s="141" t="s">
        <v>1477</v>
      </c>
      <c r="G127" s="141" t="s">
        <v>3345</v>
      </c>
      <c r="H127" s="141" t="s">
        <v>76</v>
      </c>
      <c r="I127" s="141" t="s">
        <v>229</v>
      </c>
      <c r="J127" s="141" t="s">
        <v>53</v>
      </c>
      <c r="K127" s="141" t="s">
        <v>53</v>
      </c>
      <c r="L127" s="141" t="s">
        <v>821</v>
      </c>
      <c r="M127" s="141" t="s">
        <v>311</v>
      </c>
      <c r="N127" s="141" t="s">
        <v>256</v>
      </c>
      <c r="O127" s="141" t="s">
        <v>62</v>
      </c>
      <c r="P127" s="141" t="s">
        <v>1288</v>
      </c>
      <c r="Q127" s="141" t="s">
        <v>65</v>
      </c>
      <c r="R127" s="141" t="s">
        <v>57</v>
      </c>
      <c r="S127" s="141" t="s">
        <v>1206</v>
      </c>
      <c r="T127" s="227">
        <v>1.7030000000000001</v>
      </c>
      <c r="U127" s="146">
        <v>48022</v>
      </c>
      <c r="V127" s="147">
        <v>2.3199999999999998E-2</v>
      </c>
      <c r="W127" s="209">
        <v>2.4799999999999999E-2</v>
      </c>
      <c r="X127" s="141" t="s">
        <v>636</v>
      </c>
      <c r="Y127" s="141"/>
      <c r="Z127" s="148">
        <v>106300</v>
      </c>
      <c r="AA127" s="148">
        <v>1</v>
      </c>
      <c r="AB127" s="148">
        <v>115.86</v>
      </c>
      <c r="AC127" s="148">
        <v>0</v>
      </c>
      <c r="AD127" s="148">
        <v>123.15918000000001</v>
      </c>
      <c r="AE127" s="151"/>
      <c r="AF127" s="151"/>
      <c r="AG127" s="141" t="s">
        <v>17</v>
      </c>
      <c r="AH127" s="229">
        <v>3.5433333299999999E-4</v>
      </c>
      <c r="AI127" s="229">
        <v>1.3071231774474428E-4</v>
      </c>
      <c r="AJ127" s="229">
        <v>3.0815245594297302E-5</v>
      </c>
    </row>
    <row r="128" spans="1:36" ht="13.5" thickBot="1">
      <c r="A128" s="153">
        <v>7956</v>
      </c>
      <c r="B128" s="153">
        <v>12538</v>
      </c>
      <c r="C128" s="141" t="s">
        <v>1375</v>
      </c>
      <c r="D128" s="141">
        <v>513992529</v>
      </c>
      <c r="E128" s="141" t="s">
        <v>429</v>
      </c>
      <c r="F128" s="141" t="s">
        <v>1478</v>
      </c>
      <c r="G128" s="141" t="s">
        <v>3346</v>
      </c>
      <c r="H128" s="141" t="s">
        <v>76</v>
      </c>
      <c r="I128" s="141" t="s">
        <v>229</v>
      </c>
      <c r="J128" s="141" t="s">
        <v>53</v>
      </c>
      <c r="K128" s="141" t="s">
        <v>53</v>
      </c>
      <c r="L128" s="141" t="s">
        <v>821</v>
      </c>
      <c r="M128" s="141" t="s">
        <v>311</v>
      </c>
      <c r="N128" s="141" t="s">
        <v>651</v>
      </c>
      <c r="O128" s="141" t="s">
        <v>62</v>
      </c>
      <c r="P128" s="141" t="s">
        <v>1293</v>
      </c>
      <c r="Q128" s="141" t="s">
        <v>1294</v>
      </c>
      <c r="R128" s="141" t="s">
        <v>57</v>
      </c>
      <c r="S128" s="141" t="s">
        <v>1206</v>
      </c>
      <c r="T128" s="227">
        <v>5.843</v>
      </c>
      <c r="U128" s="146">
        <v>48665</v>
      </c>
      <c r="V128" s="147">
        <v>1.5800000000000002E-2</v>
      </c>
      <c r="W128" s="209">
        <v>3.39E-2</v>
      </c>
      <c r="X128" s="141" t="s">
        <v>636</v>
      </c>
      <c r="Y128" s="141"/>
      <c r="Z128" s="148">
        <v>3395491.36</v>
      </c>
      <c r="AA128" s="148">
        <v>1</v>
      </c>
      <c r="AB128" s="148">
        <v>104.08</v>
      </c>
      <c r="AC128" s="148">
        <v>0</v>
      </c>
      <c r="AD128" s="148">
        <v>3534.0274100000001</v>
      </c>
      <c r="AE128" s="151"/>
      <c r="AF128" s="151"/>
      <c r="AG128" s="141" t="s">
        <v>17</v>
      </c>
      <c r="AH128" s="229">
        <v>2.73711837E-3</v>
      </c>
      <c r="AI128" s="229">
        <v>3.7507631484275522E-3</v>
      </c>
      <c r="AJ128" s="229">
        <v>8.84237152E-4</v>
      </c>
    </row>
    <row r="129" spans="1:36" ht="13.5" thickBot="1">
      <c r="A129" s="153">
        <v>7956</v>
      </c>
      <c r="B129" s="153">
        <v>12538</v>
      </c>
      <c r="C129" s="141" t="s">
        <v>1278</v>
      </c>
      <c r="D129" s="141">
        <v>520036104</v>
      </c>
      <c r="E129" s="141" t="s">
        <v>429</v>
      </c>
      <c r="F129" s="141" t="s">
        <v>1479</v>
      </c>
      <c r="G129" s="141" t="s">
        <v>3347</v>
      </c>
      <c r="H129" s="141" t="s">
        <v>76</v>
      </c>
      <c r="I129" s="141" t="s">
        <v>229</v>
      </c>
      <c r="J129" s="141" t="s">
        <v>53</v>
      </c>
      <c r="K129" s="141" t="s">
        <v>53</v>
      </c>
      <c r="L129" s="141" t="s">
        <v>821</v>
      </c>
      <c r="M129" s="141" t="s">
        <v>311</v>
      </c>
      <c r="N129" s="141" t="s">
        <v>140</v>
      </c>
      <c r="O129" s="141" t="s">
        <v>62</v>
      </c>
      <c r="P129" s="141" t="s">
        <v>1280</v>
      </c>
      <c r="Q129" s="141" t="s">
        <v>65</v>
      </c>
      <c r="R129" s="141" t="s">
        <v>57</v>
      </c>
      <c r="S129" s="141" t="s">
        <v>1206</v>
      </c>
      <c r="T129" s="227">
        <v>4.1100000000000003</v>
      </c>
      <c r="U129" s="146">
        <v>47938</v>
      </c>
      <c r="V129" s="147">
        <v>3.2500000000000001E-2</v>
      </c>
      <c r="W129" s="209">
        <v>4.1700000000000001E-2</v>
      </c>
      <c r="X129" s="141" t="s">
        <v>636</v>
      </c>
      <c r="Y129" s="141"/>
      <c r="Z129" s="148">
        <v>1917223.67</v>
      </c>
      <c r="AA129" s="148">
        <v>1</v>
      </c>
      <c r="AB129" s="148">
        <v>111.41</v>
      </c>
      <c r="AC129" s="148">
        <v>0</v>
      </c>
      <c r="AD129" s="148">
        <v>2135.9788899999999</v>
      </c>
      <c r="AE129" s="151"/>
      <c r="AF129" s="151"/>
      <c r="AG129" s="141" t="s">
        <v>17</v>
      </c>
      <c r="AH129" s="229">
        <v>5.203443724E-3</v>
      </c>
      <c r="AI129" s="229">
        <v>2.2669747506093019E-3</v>
      </c>
      <c r="AJ129" s="229">
        <v>5.3443611799999997E-4</v>
      </c>
    </row>
    <row r="130" spans="1:36" ht="13.5" thickBot="1">
      <c r="A130" s="153">
        <v>7956</v>
      </c>
      <c r="B130" s="153">
        <v>12538</v>
      </c>
      <c r="C130" s="141" t="s">
        <v>1419</v>
      </c>
      <c r="D130" s="141">
        <v>515328250</v>
      </c>
      <c r="E130" s="141" t="s">
        <v>429</v>
      </c>
      <c r="F130" s="141" t="s">
        <v>1480</v>
      </c>
      <c r="G130" s="141" t="s">
        <v>3348</v>
      </c>
      <c r="H130" s="141" t="s">
        <v>76</v>
      </c>
      <c r="I130" s="141" t="s">
        <v>228</v>
      </c>
      <c r="J130" s="141" t="s">
        <v>53</v>
      </c>
      <c r="K130" s="141" t="s">
        <v>53</v>
      </c>
      <c r="L130" s="141" t="s">
        <v>821</v>
      </c>
      <c r="M130" s="141" t="s">
        <v>311</v>
      </c>
      <c r="N130" s="141" t="s">
        <v>652</v>
      </c>
      <c r="O130" s="141" t="s">
        <v>62</v>
      </c>
      <c r="P130" s="141" t="s">
        <v>1305</v>
      </c>
      <c r="Q130" s="141" t="s">
        <v>1294</v>
      </c>
      <c r="R130" s="141" t="s">
        <v>57</v>
      </c>
      <c r="S130" s="141" t="s">
        <v>1206</v>
      </c>
      <c r="T130" s="227">
        <v>1.583</v>
      </c>
      <c r="U130" s="146">
        <v>46295</v>
      </c>
      <c r="V130" s="147">
        <v>4.99E-2</v>
      </c>
      <c r="W130" s="209">
        <v>5.6800000000000003E-2</v>
      </c>
      <c r="X130" s="141" t="s">
        <v>636</v>
      </c>
      <c r="Y130" s="141"/>
      <c r="Z130" s="148">
        <v>639375</v>
      </c>
      <c r="AA130" s="148">
        <v>1</v>
      </c>
      <c r="AB130" s="148">
        <v>99.08</v>
      </c>
      <c r="AC130" s="148">
        <v>0</v>
      </c>
      <c r="AD130" s="148">
        <v>633.49275</v>
      </c>
      <c r="AE130" s="151"/>
      <c r="AF130" s="151"/>
      <c r="AG130" s="141" t="s">
        <v>17</v>
      </c>
      <c r="AH130" s="229">
        <v>2.2733333330000002E-3</v>
      </c>
      <c r="AI130" s="229">
        <v>6.7234375567450067E-4</v>
      </c>
      <c r="AJ130" s="229">
        <v>1.58504097E-4</v>
      </c>
    </row>
    <row r="131" spans="1:36" ht="13.5" thickBot="1">
      <c r="A131" s="153">
        <v>7956</v>
      </c>
      <c r="B131" s="153">
        <v>12538</v>
      </c>
      <c r="C131" s="141" t="s">
        <v>1481</v>
      </c>
      <c r="D131" s="141">
        <v>515434074</v>
      </c>
      <c r="E131" s="141" t="s">
        <v>429</v>
      </c>
      <c r="F131" s="141" t="s">
        <v>1482</v>
      </c>
      <c r="G131" s="141" t="s">
        <v>3349</v>
      </c>
      <c r="H131" s="141" t="s">
        <v>76</v>
      </c>
      <c r="I131" s="141" t="s">
        <v>229</v>
      </c>
      <c r="J131" s="141" t="s">
        <v>53</v>
      </c>
      <c r="K131" s="141" t="s">
        <v>53</v>
      </c>
      <c r="L131" s="141" t="s">
        <v>821</v>
      </c>
      <c r="M131" s="141" t="s">
        <v>311</v>
      </c>
      <c r="N131" s="141" t="s">
        <v>651</v>
      </c>
      <c r="O131" s="141" t="s">
        <v>62</v>
      </c>
      <c r="P131" s="141" t="s">
        <v>1483</v>
      </c>
      <c r="Q131" s="141" t="s">
        <v>65</v>
      </c>
      <c r="R131" s="141" t="s">
        <v>57</v>
      </c>
      <c r="S131" s="141" t="s">
        <v>1206</v>
      </c>
      <c r="T131" s="227">
        <v>1.2490000000000001</v>
      </c>
      <c r="U131" s="146">
        <v>46022</v>
      </c>
      <c r="V131" s="147">
        <v>1E-3</v>
      </c>
      <c r="W131" s="209">
        <v>1.6500000000000001E-2</v>
      </c>
      <c r="X131" s="141" t="s">
        <v>636</v>
      </c>
      <c r="Y131" s="141"/>
      <c r="Z131" s="148">
        <v>1168863</v>
      </c>
      <c r="AA131" s="148">
        <v>1</v>
      </c>
      <c r="AB131" s="148">
        <v>113.17</v>
      </c>
      <c r="AC131" s="148">
        <v>0</v>
      </c>
      <c r="AD131" s="148">
        <v>1322.8022599999999</v>
      </c>
      <c r="AE131" s="151"/>
      <c r="AF131" s="151"/>
      <c r="AG131" s="141" t="s">
        <v>17</v>
      </c>
      <c r="AH131" s="229">
        <v>2.0308273680000001E-3</v>
      </c>
      <c r="AI131" s="229">
        <v>1.4039274159066812E-3</v>
      </c>
      <c r="AJ131" s="229">
        <v>3.3097391899999999E-4</v>
      </c>
    </row>
    <row r="132" spans="1:36" ht="13.5" thickBot="1">
      <c r="A132" s="153">
        <v>7956</v>
      </c>
      <c r="B132" s="153">
        <v>12538</v>
      </c>
      <c r="C132" s="141" t="s">
        <v>1289</v>
      </c>
      <c r="D132" s="141">
        <v>513623314</v>
      </c>
      <c r="E132" s="141" t="s">
        <v>429</v>
      </c>
      <c r="F132" s="141" t="s">
        <v>1484</v>
      </c>
      <c r="G132" s="141" t="s">
        <v>3350</v>
      </c>
      <c r="H132" s="141" t="s">
        <v>76</v>
      </c>
      <c r="I132" s="141" t="s">
        <v>229</v>
      </c>
      <c r="J132" s="141" t="s">
        <v>53</v>
      </c>
      <c r="K132" s="141" t="s">
        <v>53</v>
      </c>
      <c r="L132" s="141" t="s">
        <v>821</v>
      </c>
      <c r="M132" s="141" t="s">
        <v>311</v>
      </c>
      <c r="N132" s="141" t="s">
        <v>651</v>
      </c>
      <c r="O132" s="141" t="s">
        <v>62</v>
      </c>
      <c r="P132" s="141" t="s">
        <v>1310</v>
      </c>
      <c r="Q132" s="141" t="s">
        <v>65</v>
      </c>
      <c r="R132" s="141" t="s">
        <v>57</v>
      </c>
      <c r="S132" s="141" t="s">
        <v>1206</v>
      </c>
      <c r="T132" s="227">
        <v>3.5670000000000002</v>
      </c>
      <c r="U132" s="146">
        <v>46993</v>
      </c>
      <c r="V132" s="147">
        <v>6.8999999999999999E-3</v>
      </c>
      <c r="W132" s="209">
        <v>2.6599999999999999E-2</v>
      </c>
      <c r="X132" s="141" t="s">
        <v>636</v>
      </c>
      <c r="Y132" s="141"/>
      <c r="Z132" s="148">
        <v>852460.01</v>
      </c>
      <c r="AA132" s="148">
        <v>1</v>
      </c>
      <c r="AB132" s="148">
        <v>107.67</v>
      </c>
      <c r="AC132" s="148">
        <v>0</v>
      </c>
      <c r="AD132" s="148">
        <v>917.84369000000004</v>
      </c>
      <c r="AE132" s="151"/>
      <c r="AF132" s="151"/>
      <c r="AG132" s="141" t="s">
        <v>17</v>
      </c>
      <c r="AH132" s="229">
        <v>5.1777211490000004E-3</v>
      </c>
      <c r="AI132" s="229">
        <v>9.7413344297427572E-4</v>
      </c>
      <c r="AJ132" s="229">
        <v>2.2965059299999999E-4</v>
      </c>
    </row>
    <row r="133" spans="1:36" ht="13.5" thickBot="1">
      <c r="A133" s="153">
        <v>7956</v>
      </c>
      <c r="B133" s="153">
        <v>12538</v>
      </c>
      <c r="C133" s="141" t="s">
        <v>1289</v>
      </c>
      <c r="D133" s="141">
        <v>513623314</v>
      </c>
      <c r="E133" s="141" t="s">
        <v>429</v>
      </c>
      <c r="F133" s="141" t="s">
        <v>1485</v>
      </c>
      <c r="G133" s="141" t="s">
        <v>3351</v>
      </c>
      <c r="H133" s="141" t="s">
        <v>76</v>
      </c>
      <c r="I133" s="141" t="s">
        <v>229</v>
      </c>
      <c r="J133" s="141" t="s">
        <v>53</v>
      </c>
      <c r="K133" s="141" t="s">
        <v>53</v>
      </c>
      <c r="L133" s="141" t="s">
        <v>821</v>
      </c>
      <c r="M133" s="141" t="s">
        <v>311</v>
      </c>
      <c r="N133" s="141" t="s">
        <v>651</v>
      </c>
      <c r="O133" s="141" t="s">
        <v>62</v>
      </c>
      <c r="P133" s="141" t="s">
        <v>1310</v>
      </c>
      <c r="Q133" s="141" t="s">
        <v>65</v>
      </c>
      <c r="R133" s="141" t="s">
        <v>57</v>
      </c>
      <c r="S133" s="141" t="s">
        <v>1206</v>
      </c>
      <c r="T133" s="227">
        <v>3.5670000000000002</v>
      </c>
      <c r="U133" s="146">
        <v>46993</v>
      </c>
      <c r="V133" s="147">
        <v>6.8999999999999999E-3</v>
      </c>
      <c r="W133" s="209">
        <v>2.6599999999999999E-2</v>
      </c>
      <c r="X133" s="141" t="s">
        <v>636</v>
      </c>
      <c r="Y133" s="141"/>
      <c r="Z133" s="148">
        <v>703080</v>
      </c>
      <c r="AA133" s="148">
        <v>1</v>
      </c>
      <c r="AB133" s="148">
        <v>107.68</v>
      </c>
      <c r="AC133" s="148">
        <v>0</v>
      </c>
      <c r="AD133" s="148">
        <v>757.07654000000002</v>
      </c>
      <c r="AE133" s="151"/>
      <c r="AF133" s="151"/>
      <c r="AG133" s="141" t="s">
        <v>17</v>
      </c>
      <c r="AH133" s="229">
        <v>3.8045454539999998E-3</v>
      </c>
      <c r="AI133" s="229">
        <v>8.0350672401011114E-4</v>
      </c>
      <c r="AJ133" s="229">
        <v>1.8942558300000001E-4</v>
      </c>
    </row>
    <row r="134" spans="1:36" ht="13.5" thickBot="1">
      <c r="A134" s="153">
        <v>7956</v>
      </c>
      <c r="B134" s="153">
        <v>12538</v>
      </c>
      <c r="C134" s="141" t="s">
        <v>1301</v>
      </c>
      <c r="D134" s="141">
        <v>513901371</v>
      </c>
      <c r="E134" s="141" t="s">
        <v>429</v>
      </c>
      <c r="F134" s="141" t="s">
        <v>1302</v>
      </c>
      <c r="G134" s="141" t="s">
        <v>3254</v>
      </c>
      <c r="H134" s="141" t="s">
        <v>76</v>
      </c>
      <c r="I134" s="141" t="s">
        <v>623</v>
      </c>
      <c r="J134" s="141" t="s">
        <v>53</v>
      </c>
      <c r="K134" s="141" t="s">
        <v>53</v>
      </c>
      <c r="L134" s="141" t="s">
        <v>821</v>
      </c>
      <c r="M134" s="141" t="s">
        <v>311</v>
      </c>
      <c r="N134" s="141" t="s">
        <v>647</v>
      </c>
      <c r="O134" s="141" t="s">
        <v>62</v>
      </c>
      <c r="P134" s="141" t="s">
        <v>1280</v>
      </c>
      <c r="Q134" s="141" t="s">
        <v>65</v>
      </c>
      <c r="R134" s="141" t="s">
        <v>57</v>
      </c>
      <c r="S134" s="141" t="s">
        <v>1206</v>
      </c>
      <c r="T134" s="227">
        <v>2.823</v>
      </c>
      <c r="U134" s="146">
        <v>46600</v>
      </c>
      <c r="V134" s="147">
        <v>2.5000000000000001E-3</v>
      </c>
      <c r="W134" s="209">
        <v>6.0699999999999997E-2</v>
      </c>
      <c r="X134" s="141" t="s">
        <v>636</v>
      </c>
      <c r="Y134" s="141"/>
      <c r="Z134" s="148">
        <v>3368000</v>
      </c>
      <c r="AA134" s="148">
        <v>1</v>
      </c>
      <c r="AB134" s="148">
        <v>85.3</v>
      </c>
      <c r="AC134" s="148">
        <v>0</v>
      </c>
      <c r="AD134" s="148">
        <v>2872.904</v>
      </c>
      <c r="AE134" s="151"/>
      <c r="AF134" s="151"/>
      <c r="AG134" s="141" t="s">
        <v>17</v>
      </c>
      <c r="AH134" s="229">
        <v>5.9442077499999996E-3</v>
      </c>
      <c r="AI134" s="229">
        <v>3.0490941925575242E-3</v>
      </c>
      <c r="AJ134" s="229">
        <v>7.1881967899999999E-4</v>
      </c>
    </row>
    <row r="135" spans="1:36" ht="13.5" thickBot="1">
      <c r="A135" s="153">
        <v>7956</v>
      </c>
      <c r="B135" s="153">
        <v>12538</v>
      </c>
      <c r="C135" s="141" t="s">
        <v>1486</v>
      </c>
      <c r="D135" s="141">
        <v>520042847</v>
      </c>
      <c r="E135" s="141" t="s">
        <v>429</v>
      </c>
      <c r="F135" s="141" t="s">
        <v>1487</v>
      </c>
      <c r="G135" s="141" t="s">
        <v>3240</v>
      </c>
      <c r="H135" s="141" t="s">
        <v>76</v>
      </c>
      <c r="I135" s="141" t="s">
        <v>228</v>
      </c>
      <c r="J135" s="141" t="s">
        <v>53</v>
      </c>
      <c r="K135" s="141" t="s">
        <v>53</v>
      </c>
      <c r="L135" s="141" t="s">
        <v>821</v>
      </c>
      <c r="M135" s="141" t="s">
        <v>311</v>
      </c>
      <c r="N135" s="141" t="s">
        <v>708</v>
      </c>
      <c r="O135" s="141" t="s">
        <v>62</v>
      </c>
      <c r="P135" s="141" t="s">
        <v>1333</v>
      </c>
      <c r="Q135" s="141" t="s">
        <v>65</v>
      </c>
      <c r="R135" s="141" t="s">
        <v>57</v>
      </c>
      <c r="S135" s="141" t="s">
        <v>1206</v>
      </c>
      <c r="T135" s="227">
        <v>1.4590000000000001</v>
      </c>
      <c r="U135" s="146">
        <v>46295</v>
      </c>
      <c r="V135" s="147">
        <v>3.9E-2</v>
      </c>
      <c r="W135" s="209">
        <v>5.8700000000000002E-2</v>
      </c>
      <c r="X135" s="141" t="s">
        <v>636</v>
      </c>
      <c r="Y135" s="141"/>
      <c r="Z135" s="148">
        <v>672000</v>
      </c>
      <c r="AA135" s="148">
        <v>1</v>
      </c>
      <c r="AB135" s="148">
        <v>97.35</v>
      </c>
      <c r="AC135" s="148">
        <v>0</v>
      </c>
      <c r="AD135" s="148">
        <v>654.19200000000001</v>
      </c>
      <c r="AE135" s="151"/>
      <c r="AF135" s="151"/>
      <c r="AG135" s="141" t="s">
        <v>17</v>
      </c>
      <c r="AH135" s="229">
        <v>1.1660542310000001E-3</v>
      </c>
      <c r="AI135" s="229">
        <v>6.9431245458170267E-4</v>
      </c>
      <c r="AJ135" s="229">
        <v>1.6368318700000001E-4</v>
      </c>
    </row>
    <row r="136" spans="1:36" ht="13.5" thickBot="1">
      <c r="A136" s="153">
        <v>7956</v>
      </c>
      <c r="B136" s="153">
        <v>12538</v>
      </c>
      <c r="C136" s="141" t="s">
        <v>1488</v>
      </c>
      <c r="D136" s="141">
        <v>516167343</v>
      </c>
      <c r="E136" s="141" t="s">
        <v>429</v>
      </c>
      <c r="F136" s="141" t="s">
        <v>1489</v>
      </c>
      <c r="G136" s="141" t="s">
        <v>3352</v>
      </c>
      <c r="H136" s="141" t="s">
        <v>76</v>
      </c>
      <c r="I136" s="141" t="s">
        <v>229</v>
      </c>
      <c r="J136" s="141" t="s">
        <v>53</v>
      </c>
      <c r="K136" s="141" t="s">
        <v>53</v>
      </c>
      <c r="L136" s="141" t="s">
        <v>821</v>
      </c>
      <c r="M136" s="141" t="s">
        <v>311</v>
      </c>
      <c r="N136" s="141" t="s">
        <v>647</v>
      </c>
      <c r="O136" s="141" t="s">
        <v>62</v>
      </c>
      <c r="P136" s="141" t="s">
        <v>298</v>
      </c>
      <c r="Q136" s="141" t="s">
        <v>298</v>
      </c>
      <c r="R136" s="141" t="s">
        <v>57</v>
      </c>
      <c r="S136" s="141" t="s">
        <v>1206</v>
      </c>
      <c r="T136" s="227">
        <v>1.4530000000000001</v>
      </c>
      <c r="U136" s="146">
        <v>46112</v>
      </c>
      <c r="V136" s="147">
        <v>1.6400000000000001E-2</v>
      </c>
      <c r="W136" s="209">
        <v>3.0800000000000001E-2</v>
      </c>
      <c r="X136" s="141" t="s">
        <v>636</v>
      </c>
      <c r="Y136" s="141"/>
      <c r="Z136" s="148">
        <v>2245007.89</v>
      </c>
      <c r="AA136" s="148">
        <v>1</v>
      </c>
      <c r="AB136" s="148">
        <v>113.14</v>
      </c>
      <c r="AC136" s="148">
        <v>0</v>
      </c>
      <c r="AD136" s="148">
        <v>2540.0019299999999</v>
      </c>
      <c r="AE136" s="151"/>
      <c r="AF136" s="151"/>
      <c r="AG136" s="141" t="s">
        <v>17</v>
      </c>
      <c r="AH136" s="229">
        <v>9.3146124770000002E-3</v>
      </c>
      <c r="AI136" s="229">
        <v>2.6957758191181822E-3</v>
      </c>
      <c r="AJ136" s="229">
        <v>6.35525368E-4</v>
      </c>
    </row>
    <row r="137" spans="1:36" ht="13.5" thickBot="1">
      <c r="A137" s="153">
        <v>7956</v>
      </c>
      <c r="B137" s="153">
        <v>12538</v>
      </c>
      <c r="C137" s="141" t="s">
        <v>1303</v>
      </c>
      <c r="D137" s="141">
        <v>512607888</v>
      </c>
      <c r="E137" s="141" t="s">
        <v>429</v>
      </c>
      <c r="F137" s="141" t="s">
        <v>1304</v>
      </c>
      <c r="G137" s="141" t="s">
        <v>3255</v>
      </c>
      <c r="H137" s="141" t="s">
        <v>76</v>
      </c>
      <c r="I137" s="141" t="s">
        <v>623</v>
      </c>
      <c r="J137" s="141" t="s">
        <v>53</v>
      </c>
      <c r="K137" s="141" t="s">
        <v>53</v>
      </c>
      <c r="L137" s="141" t="s">
        <v>821</v>
      </c>
      <c r="M137" s="141" t="s">
        <v>311</v>
      </c>
      <c r="N137" s="141" t="s">
        <v>259</v>
      </c>
      <c r="O137" s="141" t="s">
        <v>62</v>
      </c>
      <c r="P137" s="141" t="s">
        <v>1305</v>
      </c>
      <c r="Q137" s="141" t="s">
        <v>1294</v>
      </c>
      <c r="R137" s="141" t="s">
        <v>57</v>
      </c>
      <c r="S137" s="141" t="s">
        <v>1206</v>
      </c>
      <c r="T137" s="227">
        <v>2.1800000000000002</v>
      </c>
      <c r="U137" s="146">
        <v>46888</v>
      </c>
      <c r="V137" s="147">
        <v>0.04</v>
      </c>
      <c r="W137" s="209">
        <v>1.38E-2</v>
      </c>
      <c r="X137" s="141" t="s">
        <v>636</v>
      </c>
      <c r="Y137" s="141"/>
      <c r="Z137" s="148">
        <v>39822.480000000003</v>
      </c>
      <c r="AA137" s="148">
        <v>1</v>
      </c>
      <c r="AB137" s="148">
        <v>107.35</v>
      </c>
      <c r="AC137" s="148">
        <v>0</v>
      </c>
      <c r="AD137" s="148">
        <v>42.749429999999997</v>
      </c>
      <c r="AE137" s="151"/>
      <c r="AF137" s="151"/>
      <c r="AG137" s="141" t="s">
        <v>17</v>
      </c>
      <c r="AH137" s="229">
        <v>3.336524981E-3</v>
      </c>
      <c r="AI137" s="229">
        <v>4.5371177995555852E-5</v>
      </c>
      <c r="AJ137" s="229">
        <v>1.06961915828461E-5</v>
      </c>
    </row>
    <row r="138" spans="1:36" ht="13.5" thickBot="1">
      <c r="A138" s="153">
        <v>7956</v>
      </c>
      <c r="B138" s="153">
        <v>12538</v>
      </c>
      <c r="C138" s="141" t="s">
        <v>1490</v>
      </c>
      <c r="D138" s="141">
        <v>513893123</v>
      </c>
      <c r="E138" s="141" t="s">
        <v>429</v>
      </c>
      <c r="F138" s="141" t="s">
        <v>1491</v>
      </c>
      <c r="G138" s="141" t="s">
        <v>3353</v>
      </c>
      <c r="H138" s="141" t="s">
        <v>76</v>
      </c>
      <c r="I138" s="141" t="s">
        <v>229</v>
      </c>
      <c r="J138" s="141" t="s">
        <v>53</v>
      </c>
      <c r="K138" s="141" t="s">
        <v>53</v>
      </c>
      <c r="L138" s="141" t="s">
        <v>821</v>
      </c>
      <c r="M138" s="141" t="s">
        <v>311</v>
      </c>
      <c r="N138" s="141" t="s">
        <v>649</v>
      </c>
      <c r="O138" s="141" t="s">
        <v>62</v>
      </c>
      <c r="P138" s="141" t="s">
        <v>1413</v>
      </c>
      <c r="Q138" s="141" t="s">
        <v>1294</v>
      </c>
      <c r="R138" s="141" t="s">
        <v>57</v>
      </c>
      <c r="S138" s="141" t="s">
        <v>1206</v>
      </c>
      <c r="T138" s="227">
        <v>0.79</v>
      </c>
      <c r="U138" s="146">
        <v>46022</v>
      </c>
      <c r="V138" s="147">
        <v>1.8499999999999999E-2</v>
      </c>
      <c r="W138" s="209">
        <v>2.7199999999999998E-2</v>
      </c>
      <c r="X138" s="141" t="s">
        <v>636</v>
      </c>
      <c r="Y138" s="141"/>
      <c r="Z138" s="148">
        <v>561363.64</v>
      </c>
      <c r="AA138" s="148">
        <v>1</v>
      </c>
      <c r="AB138" s="148">
        <v>115.1</v>
      </c>
      <c r="AC138" s="148">
        <v>0</v>
      </c>
      <c r="AD138" s="148">
        <v>646.12954999999999</v>
      </c>
      <c r="AE138" s="151"/>
      <c r="AF138" s="151"/>
      <c r="AG138" s="141" t="s">
        <v>17</v>
      </c>
      <c r="AH138" s="229">
        <v>1.5221356830000001E-3</v>
      </c>
      <c r="AI138" s="229">
        <v>6.8575554858248187E-4</v>
      </c>
      <c r="AJ138" s="229">
        <v>1.61665908E-4</v>
      </c>
    </row>
    <row r="139" spans="1:36" ht="13.5" thickBot="1">
      <c r="A139" s="153">
        <v>7956</v>
      </c>
      <c r="B139" s="153">
        <v>12538</v>
      </c>
      <c r="C139" s="141" t="s">
        <v>1372</v>
      </c>
      <c r="D139" s="141">
        <v>513821488</v>
      </c>
      <c r="E139" s="141" t="s">
        <v>429</v>
      </c>
      <c r="F139" s="141" t="s">
        <v>1492</v>
      </c>
      <c r="G139" s="141" t="s">
        <v>3354</v>
      </c>
      <c r="H139" s="141" t="s">
        <v>76</v>
      </c>
      <c r="I139" s="141" t="s">
        <v>229</v>
      </c>
      <c r="J139" s="141" t="s">
        <v>53</v>
      </c>
      <c r="K139" s="141" t="s">
        <v>53</v>
      </c>
      <c r="L139" s="141" t="s">
        <v>821</v>
      </c>
      <c r="M139" s="141" t="s">
        <v>311</v>
      </c>
      <c r="N139" s="141" t="s">
        <v>651</v>
      </c>
      <c r="O139" s="141" t="s">
        <v>62</v>
      </c>
      <c r="P139" s="141" t="s">
        <v>1310</v>
      </c>
      <c r="Q139" s="141" t="s">
        <v>65</v>
      </c>
      <c r="R139" s="141" t="s">
        <v>57</v>
      </c>
      <c r="S139" s="141" t="s">
        <v>1206</v>
      </c>
      <c r="T139" s="227">
        <v>6.6509999999999998</v>
      </c>
      <c r="U139" s="146">
        <v>49207</v>
      </c>
      <c r="V139" s="147">
        <v>2.5000000000000001E-2</v>
      </c>
      <c r="W139" s="209">
        <v>3.39E-2</v>
      </c>
      <c r="X139" s="141" t="s">
        <v>636</v>
      </c>
      <c r="Y139" s="141"/>
      <c r="Z139" s="148">
        <v>945702.38</v>
      </c>
      <c r="AA139" s="148">
        <v>1</v>
      </c>
      <c r="AB139" s="148">
        <v>109.06</v>
      </c>
      <c r="AC139" s="148">
        <v>0</v>
      </c>
      <c r="AD139" s="148">
        <v>1031.38302</v>
      </c>
      <c r="AE139" s="151"/>
      <c r="AF139" s="151"/>
      <c r="AG139" s="141" t="s">
        <v>17</v>
      </c>
      <c r="AH139" s="229">
        <v>1.115892007E-3</v>
      </c>
      <c r="AI139" s="229">
        <v>1.0946359420935892E-3</v>
      </c>
      <c r="AJ139" s="229">
        <v>2.58058888E-4</v>
      </c>
    </row>
    <row r="140" spans="1:36" ht="13.5" thickBot="1">
      <c r="A140" s="153">
        <v>7956</v>
      </c>
      <c r="B140" s="153">
        <v>12538</v>
      </c>
      <c r="C140" s="141" t="s">
        <v>1306</v>
      </c>
      <c r="D140" s="141">
        <v>510560188</v>
      </c>
      <c r="E140" s="141" t="s">
        <v>429</v>
      </c>
      <c r="F140" s="141" t="s">
        <v>1307</v>
      </c>
      <c r="G140" s="141" t="s">
        <v>3256</v>
      </c>
      <c r="H140" s="141" t="s">
        <v>76</v>
      </c>
      <c r="I140" s="141" t="s">
        <v>229</v>
      </c>
      <c r="J140" s="141" t="s">
        <v>53</v>
      </c>
      <c r="K140" s="141" t="s">
        <v>53</v>
      </c>
      <c r="L140" s="141" t="s">
        <v>821</v>
      </c>
      <c r="M140" s="141" t="s">
        <v>311</v>
      </c>
      <c r="N140" s="141" t="s">
        <v>652</v>
      </c>
      <c r="O140" s="141" t="s">
        <v>62</v>
      </c>
      <c r="P140" s="141" t="s">
        <v>1305</v>
      </c>
      <c r="Q140" s="141" t="s">
        <v>1294</v>
      </c>
      <c r="R140" s="141" t="s">
        <v>57</v>
      </c>
      <c r="S140" s="141" t="s">
        <v>1206</v>
      </c>
      <c r="T140" s="227">
        <v>0.74199999999999999</v>
      </c>
      <c r="U140" s="146">
        <v>45838</v>
      </c>
      <c r="V140" s="147">
        <v>1.2200000000000001E-2</v>
      </c>
      <c r="W140" s="209">
        <v>2.6499999999999999E-2</v>
      </c>
      <c r="X140" s="141" t="s">
        <v>636</v>
      </c>
      <c r="Y140" s="141"/>
      <c r="Z140" s="148">
        <v>233210</v>
      </c>
      <c r="AA140" s="148">
        <v>1</v>
      </c>
      <c r="AB140" s="148">
        <v>114.5</v>
      </c>
      <c r="AC140" s="148">
        <v>0</v>
      </c>
      <c r="AD140" s="148">
        <v>267.02544999999998</v>
      </c>
      <c r="AE140" s="151"/>
      <c r="AF140" s="151"/>
      <c r="AG140" s="141" t="s">
        <v>17</v>
      </c>
      <c r="AH140" s="229">
        <v>1.013956521E-3</v>
      </c>
      <c r="AI140" s="229">
        <v>2.8340165521021916E-4</v>
      </c>
      <c r="AJ140" s="229">
        <v>6.6811542766668003E-5</v>
      </c>
    </row>
    <row r="141" spans="1:36" ht="13.5" thickBot="1">
      <c r="A141" s="153">
        <v>7956</v>
      </c>
      <c r="B141" s="153">
        <v>12538</v>
      </c>
      <c r="C141" s="141" t="s">
        <v>1493</v>
      </c>
      <c r="D141" s="141">
        <v>514353671</v>
      </c>
      <c r="E141" s="141" t="s">
        <v>429</v>
      </c>
      <c r="F141" s="141" t="s">
        <v>1494</v>
      </c>
      <c r="G141" s="141" t="s">
        <v>3355</v>
      </c>
      <c r="H141" s="141" t="s">
        <v>76</v>
      </c>
      <c r="I141" s="141" t="s">
        <v>229</v>
      </c>
      <c r="J141" s="141" t="s">
        <v>53</v>
      </c>
      <c r="K141" s="141" t="s">
        <v>53</v>
      </c>
      <c r="L141" s="141" t="s">
        <v>821</v>
      </c>
      <c r="M141" s="141" t="s">
        <v>311</v>
      </c>
      <c r="N141" s="141" t="s">
        <v>651</v>
      </c>
      <c r="O141" s="141" t="s">
        <v>62</v>
      </c>
      <c r="P141" s="141" t="s">
        <v>1483</v>
      </c>
      <c r="Q141" s="141" t="s">
        <v>65</v>
      </c>
      <c r="R141" s="141" t="s">
        <v>57</v>
      </c>
      <c r="S141" s="141" t="s">
        <v>1206</v>
      </c>
      <c r="T141" s="227">
        <v>3.0449999999999999</v>
      </c>
      <c r="U141" s="146">
        <v>46813</v>
      </c>
      <c r="V141" s="147">
        <v>1.0800000000000001E-2</v>
      </c>
      <c r="W141" s="209">
        <v>3.4599999999999999E-2</v>
      </c>
      <c r="X141" s="141" t="s">
        <v>636</v>
      </c>
      <c r="Y141" s="141"/>
      <c r="Z141" s="148">
        <v>1821946.75</v>
      </c>
      <c r="AA141" s="148">
        <v>1</v>
      </c>
      <c r="AB141" s="148">
        <v>107.63</v>
      </c>
      <c r="AC141" s="148">
        <v>0</v>
      </c>
      <c r="AD141" s="148">
        <v>1960.96129</v>
      </c>
      <c r="AE141" s="151"/>
      <c r="AF141" s="151"/>
      <c r="AG141" s="141" t="s">
        <v>17</v>
      </c>
      <c r="AH141" s="229">
        <v>6.1787240290000003E-3</v>
      </c>
      <c r="AI141" s="229">
        <v>2.081223626396535E-3</v>
      </c>
      <c r="AJ141" s="229">
        <v>4.9064555100000002E-4</v>
      </c>
    </row>
    <row r="142" spans="1:36" ht="13.5" thickBot="1">
      <c r="A142" s="153">
        <v>7956</v>
      </c>
      <c r="B142" s="153">
        <v>12538</v>
      </c>
      <c r="C142" s="141" t="s">
        <v>1495</v>
      </c>
      <c r="D142" s="141">
        <v>513682146</v>
      </c>
      <c r="E142" s="141" t="s">
        <v>429</v>
      </c>
      <c r="F142" s="141" t="s">
        <v>1496</v>
      </c>
      <c r="G142" s="141" t="s">
        <v>3356</v>
      </c>
      <c r="H142" s="141" t="s">
        <v>76</v>
      </c>
      <c r="I142" s="141" t="s">
        <v>229</v>
      </c>
      <c r="J142" s="141" t="s">
        <v>53</v>
      </c>
      <c r="K142" s="141" t="s">
        <v>53</v>
      </c>
      <c r="L142" s="141" t="s">
        <v>821</v>
      </c>
      <c r="M142" s="141" t="s">
        <v>311</v>
      </c>
      <c r="N142" s="141" t="s">
        <v>256</v>
      </c>
      <c r="O142" s="141" t="s">
        <v>62</v>
      </c>
      <c r="P142" s="141" t="s">
        <v>1288</v>
      </c>
      <c r="Q142" s="141" t="s">
        <v>65</v>
      </c>
      <c r="R142" s="141" t="s">
        <v>57</v>
      </c>
      <c r="S142" s="141" t="s">
        <v>1206</v>
      </c>
      <c r="T142" s="227">
        <v>2.2149999999999999</v>
      </c>
      <c r="U142" s="146">
        <v>46934</v>
      </c>
      <c r="V142" s="147">
        <v>2E-3</v>
      </c>
      <c r="W142" s="209">
        <v>2.29E-2</v>
      </c>
      <c r="X142" s="141" t="s">
        <v>636</v>
      </c>
      <c r="Y142" s="141"/>
      <c r="Z142" s="148">
        <v>380000</v>
      </c>
      <c r="AA142" s="148">
        <v>1</v>
      </c>
      <c r="AB142" s="148">
        <v>110.31</v>
      </c>
      <c r="AC142" s="148">
        <v>0</v>
      </c>
      <c r="AD142" s="148">
        <v>419.178</v>
      </c>
      <c r="AE142" s="151"/>
      <c r="AF142" s="151"/>
      <c r="AG142" s="141" t="s">
        <v>17</v>
      </c>
      <c r="AH142" s="229">
        <v>4.5098183400000001E-4</v>
      </c>
      <c r="AI142" s="229">
        <v>4.4488545577850072E-4</v>
      </c>
      <c r="AJ142" s="229">
        <v>1.04881122E-4</v>
      </c>
    </row>
    <row r="143" spans="1:36" ht="13.5" thickBot="1">
      <c r="A143" s="153">
        <v>7956</v>
      </c>
      <c r="B143" s="153">
        <v>12538</v>
      </c>
      <c r="C143" s="141" t="s">
        <v>1379</v>
      </c>
      <c r="D143" s="141">
        <v>520026683</v>
      </c>
      <c r="E143" s="141" t="s">
        <v>429</v>
      </c>
      <c r="F143" s="141" t="s">
        <v>1497</v>
      </c>
      <c r="G143" s="141" t="s">
        <v>3357</v>
      </c>
      <c r="H143" s="141" t="s">
        <v>76</v>
      </c>
      <c r="I143" s="141" t="s">
        <v>229</v>
      </c>
      <c r="J143" s="141" t="s">
        <v>53</v>
      </c>
      <c r="K143" s="141" t="s">
        <v>53</v>
      </c>
      <c r="L143" s="141" t="s">
        <v>821</v>
      </c>
      <c r="M143" s="141" t="s">
        <v>311</v>
      </c>
      <c r="N143" s="141" t="s">
        <v>651</v>
      </c>
      <c r="O143" s="141" t="s">
        <v>62</v>
      </c>
      <c r="P143" s="141" t="s">
        <v>1310</v>
      </c>
      <c r="Q143" s="141" t="s">
        <v>65</v>
      </c>
      <c r="R143" s="141" t="s">
        <v>57</v>
      </c>
      <c r="S143" s="141" t="s">
        <v>1206</v>
      </c>
      <c r="T143" s="227">
        <v>5.5570000000000004</v>
      </c>
      <c r="U143" s="146">
        <v>48218</v>
      </c>
      <c r="V143" s="147">
        <v>9.1999999999999998E-3</v>
      </c>
      <c r="W143" s="209">
        <v>3.3099999999999997E-2</v>
      </c>
      <c r="X143" s="141" t="s">
        <v>636</v>
      </c>
      <c r="Y143" s="141"/>
      <c r="Z143" s="148">
        <v>12893106</v>
      </c>
      <c r="AA143" s="148">
        <v>1</v>
      </c>
      <c r="AB143" s="148">
        <v>102.12</v>
      </c>
      <c r="AC143" s="148">
        <v>0</v>
      </c>
      <c r="AD143" s="148">
        <v>13166.439850000001</v>
      </c>
      <c r="AE143" s="151"/>
      <c r="AF143" s="151"/>
      <c r="AG143" s="141" t="s">
        <v>17</v>
      </c>
      <c r="AH143" s="229">
        <v>4.9843589140000002E-3</v>
      </c>
      <c r="AI143" s="229">
        <v>1.3973914646397152E-2</v>
      </c>
      <c r="AJ143" s="229">
        <v>3.2943307800000002E-3</v>
      </c>
    </row>
    <row r="144" spans="1:36" ht="13.5" thickBot="1">
      <c r="A144" s="153">
        <v>7956</v>
      </c>
      <c r="B144" s="153">
        <v>12538</v>
      </c>
      <c r="C144" s="141" t="s">
        <v>1388</v>
      </c>
      <c r="D144" s="141">
        <v>514065283</v>
      </c>
      <c r="E144" s="141" t="s">
        <v>429</v>
      </c>
      <c r="F144" s="141" t="s">
        <v>1498</v>
      </c>
      <c r="G144" s="141" t="s">
        <v>3358</v>
      </c>
      <c r="H144" s="141" t="s">
        <v>76</v>
      </c>
      <c r="I144" s="141" t="s">
        <v>228</v>
      </c>
      <c r="J144" s="141" t="s">
        <v>53</v>
      </c>
      <c r="K144" s="141" t="s">
        <v>53</v>
      </c>
      <c r="L144" s="141" t="s">
        <v>821</v>
      </c>
      <c r="M144" s="141" t="s">
        <v>311</v>
      </c>
      <c r="N144" s="141" t="s">
        <v>75</v>
      </c>
      <c r="O144" s="141" t="s">
        <v>62</v>
      </c>
      <c r="P144" s="141" t="s">
        <v>1288</v>
      </c>
      <c r="Q144" s="141" t="s">
        <v>65</v>
      </c>
      <c r="R144" s="141" t="s">
        <v>57</v>
      </c>
      <c r="S144" s="141" t="s">
        <v>1206</v>
      </c>
      <c r="T144" s="227">
        <v>2.0270000000000001</v>
      </c>
      <c r="U144" s="146">
        <v>47027</v>
      </c>
      <c r="V144" s="147">
        <v>2.1499999999999998E-2</v>
      </c>
      <c r="W144" s="209">
        <v>5.7000000000000002E-2</v>
      </c>
      <c r="X144" s="141" t="s">
        <v>636</v>
      </c>
      <c r="Y144" s="141"/>
      <c r="Z144" s="148">
        <v>4582704.17</v>
      </c>
      <c r="AA144" s="148">
        <v>1</v>
      </c>
      <c r="AB144" s="148">
        <v>93.26</v>
      </c>
      <c r="AC144" s="148">
        <v>42.769060000000003</v>
      </c>
      <c r="AD144" s="148">
        <v>4316.59897</v>
      </c>
      <c r="AE144" s="151"/>
      <c r="AF144" s="151"/>
      <c r="AG144" s="141" t="s">
        <v>17</v>
      </c>
      <c r="AH144" s="229">
        <v>5.2793367480000004E-3</v>
      </c>
      <c r="AI144" s="229">
        <v>4.5813284575561145E-3</v>
      </c>
      <c r="AJ144" s="229">
        <v>1.0800417579999999E-3</v>
      </c>
    </row>
    <row r="145" spans="1:36" ht="13.5" thickBot="1">
      <c r="A145" s="153">
        <v>7956</v>
      </c>
      <c r="B145" s="153">
        <v>12538</v>
      </c>
      <c r="C145" s="141" t="s">
        <v>1306</v>
      </c>
      <c r="D145" s="141">
        <v>510560188</v>
      </c>
      <c r="E145" s="141" t="s">
        <v>429</v>
      </c>
      <c r="F145" s="141" t="s">
        <v>1499</v>
      </c>
      <c r="G145" s="141" t="s">
        <v>3359</v>
      </c>
      <c r="H145" s="141" t="s">
        <v>76</v>
      </c>
      <c r="I145" s="141" t="s">
        <v>228</v>
      </c>
      <c r="J145" s="141" t="s">
        <v>53</v>
      </c>
      <c r="K145" s="141" t="s">
        <v>53</v>
      </c>
      <c r="L145" s="141" t="s">
        <v>821</v>
      </c>
      <c r="M145" s="141" t="s">
        <v>311</v>
      </c>
      <c r="N145" s="141" t="s">
        <v>652</v>
      </c>
      <c r="O145" s="141" t="s">
        <v>62</v>
      </c>
      <c r="P145" s="141" t="s">
        <v>1305</v>
      </c>
      <c r="Q145" s="141" t="s">
        <v>1294</v>
      </c>
      <c r="R145" s="141" t="s">
        <v>57</v>
      </c>
      <c r="S145" s="141" t="s">
        <v>1206</v>
      </c>
      <c r="T145" s="227">
        <v>2.6509999999999998</v>
      </c>
      <c r="U145" s="146">
        <v>46645</v>
      </c>
      <c r="V145" s="147">
        <v>2.3E-2</v>
      </c>
      <c r="W145" s="209">
        <v>5.6399999999999999E-2</v>
      </c>
      <c r="X145" s="141" t="s">
        <v>636</v>
      </c>
      <c r="Y145" s="141"/>
      <c r="Z145" s="148">
        <v>3508706.79</v>
      </c>
      <c r="AA145" s="148">
        <v>1</v>
      </c>
      <c r="AB145" s="148">
        <v>91.94</v>
      </c>
      <c r="AC145" s="148">
        <v>0</v>
      </c>
      <c r="AD145" s="148">
        <v>3225.9050200000001</v>
      </c>
      <c r="AE145" s="151"/>
      <c r="AF145" s="151"/>
      <c r="AG145" s="141" t="s">
        <v>17</v>
      </c>
      <c r="AH145" s="229">
        <v>4.7252113509999999E-3</v>
      </c>
      <c r="AI145" s="229">
        <v>3.4237441495518694E-3</v>
      </c>
      <c r="AJ145" s="229">
        <v>8.0714288100000001E-4</v>
      </c>
    </row>
    <row r="146" spans="1:36" ht="13.5" thickBot="1">
      <c r="A146" s="153">
        <v>7956</v>
      </c>
      <c r="B146" s="153">
        <v>12538</v>
      </c>
      <c r="C146" s="141" t="s">
        <v>1500</v>
      </c>
      <c r="D146" s="141">
        <v>512287517</v>
      </c>
      <c r="E146" s="141" t="s">
        <v>429</v>
      </c>
      <c r="F146" s="141" t="s">
        <v>1501</v>
      </c>
      <c r="G146" s="141" t="s">
        <v>3360</v>
      </c>
      <c r="H146" s="141" t="s">
        <v>76</v>
      </c>
      <c r="I146" s="141" t="s">
        <v>228</v>
      </c>
      <c r="J146" s="141" t="s">
        <v>53</v>
      </c>
      <c r="K146" s="141" t="s">
        <v>53</v>
      </c>
      <c r="L146" s="141" t="s">
        <v>821</v>
      </c>
      <c r="M146" s="141" t="s">
        <v>311</v>
      </c>
      <c r="N146" s="141" t="s">
        <v>140</v>
      </c>
      <c r="O146" s="141" t="s">
        <v>62</v>
      </c>
      <c r="P146" s="141" t="s">
        <v>298</v>
      </c>
      <c r="Q146" s="141" t="s">
        <v>298</v>
      </c>
      <c r="R146" s="141" t="s">
        <v>57</v>
      </c>
      <c r="S146" s="141" t="s">
        <v>1206</v>
      </c>
      <c r="T146" s="227">
        <v>0.54400000000000004</v>
      </c>
      <c r="U146" s="146">
        <v>45838</v>
      </c>
      <c r="V146" s="147">
        <v>4.4900000000000002E-2</v>
      </c>
      <c r="W146" s="209">
        <v>7.2700000000000001E-2</v>
      </c>
      <c r="X146" s="141" t="s">
        <v>636</v>
      </c>
      <c r="Y146" s="141"/>
      <c r="Z146" s="148">
        <v>546840</v>
      </c>
      <c r="AA146" s="148">
        <v>1</v>
      </c>
      <c r="AB146" s="148">
        <v>99.72</v>
      </c>
      <c r="AC146" s="148">
        <v>0</v>
      </c>
      <c r="AD146" s="148">
        <v>545.30885000000001</v>
      </c>
      <c r="AE146" s="151"/>
      <c r="AF146" s="151"/>
      <c r="AG146" s="141" t="s">
        <v>17</v>
      </c>
      <c r="AH146" s="229">
        <v>9.4545245560000001E-3</v>
      </c>
      <c r="AI146" s="229">
        <v>5.7875169086235459E-4</v>
      </c>
      <c r="AJ146" s="229">
        <v>1.3643989900000001E-4</v>
      </c>
    </row>
    <row r="147" spans="1:36" ht="13.5" thickBot="1">
      <c r="A147" s="153">
        <v>7956</v>
      </c>
      <c r="B147" s="153">
        <v>12538</v>
      </c>
      <c r="C147" s="141" t="s">
        <v>1502</v>
      </c>
      <c r="D147" s="141">
        <v>510607328</v>
      </c>
      <c r="E147" s="141" t="s">
        <v>429</v>
      </c>
      <c r="F147" s="141" t="s">
        <v>1503</v>
      </c>
      <c r="G147" s="141" t="s">
        <v>3361</v>
      </c>
      <c r="H147" s="141" t="s">
        <v>76</v>
      </c>
      <c r="I147" s="141" t="s">
        <v>228</v>
      </c>
      <c r="J147" s="141" t="s">
        <v>53</v>
      </c>
      <c r="K147" s="141" t="s">
        <v>53</v>
      </c>
      <c r="L147" s="141" t="s">
        <v>821</v>
      </c>
      <c r="M147" s="141" t="s">
        <v>311</v>
      </c>
      <c r="N147" s="141" t="s">
        <v>652</v>
      </c>
      <c r="O147" s="141" t="s">
        <v>62</v>
      </c>
      <c r="P147" s="141" t="s">
        <v>1447</v>
      </c>
      <c r="Q147" s="141" t="s">
        <v>1294</v>
      </c>
      <c r="R147" s="141" t="s">
        <v>57</v>
      </c>
      <c r="S147" s="141" t="s">
        <v>1206</v>
      </c>
      <c r="T147" s="227">
        <v>2.657</v>
      </c>
      <c r="U147" s="146">
        <v>47633</v>
      </c>
      <c r="V147" s="147">
        <v>2.8500000000000001E-2</v>
      </c>
      <c r="W147" s="209">
        <v>6.25E-2</v>
      </c>
      <c r="X147" s="141" t="s">
        <v>636</v>
      </c>
      <c r="Y147" s="141"/>
      <c r="Z147" s="148">
        <v>342321.5</v>
      </c>
      <c r="AA147" s="148">
        <v>1</v>
      </c>
      <c r="AB147" s="148">
        <v>92.51</v>
      </c>
      <c r="AC147" s="148">
        <v>0</v>
      </c>
      <c r="AD147" s="148">
        <v>316.68162000000001</v>
      </c>
      <c r="AE147" s="151"/>
      <c r="AF147" s="151"/>
      <c r="AG147" s="141" t="s">
        <v>17</v>
      </c>
      <c r="AH147" s="229">
        <v>7.2424510699999999E-4</v>
      </c>
      <c r="AI147" s="229">
        <v>3.361031515260199E-4</v>
      </c>
      <c r="AJ147" s="229">
        <v>7.9235846613301094E-5</v>
      </c>
    </row>
    <row r="148" spans="1:36" ht="13.5" thickBot="1">
      <c r="A148" s="153">
        <v>7956</v>
      </c>
      <c r="B148" s="153">
        <v>12538</v>
      </c>
      <c r="C148" s="141" t="s">
        <v>1504</v>
      </c>
      <c r="D148" s="141">
        <v>1811308</v>
      </c>
      <c r="E148" s="141" t="s">
        <v>430</v>
      </c>
      <c r="F148" s="141" t="s">
        <v>1505</v>
      </c>
      <c r="G148" s="141" t="s">
        <v>3362</v>
      </c>
      <c r="H148" s="141" t="s">
        <v>76</v>
      </c>
      <c r="I148" s="141" t="s">
        <v>228</v>
      </c>
      <c r="J148" s="141" t="s">
        <v>53</v>
      </c>
      <c r="K148" s="141" t="s">
        <v>314</v>
      </c>
      <c r="L148" s="141" t="s">
        <v>821</v>
      </c>
      <c r="M148" s="141" t="s">
        <v>311</v>
      </c>
      <c r="N148" s="141" t="s">
        <v>140</v>
      </c>
      <c r="O148" s="141" t="s">
        <v>62</v>
      </c>
      <c r="P148" s="141" t="s">
        <v>1447</v>
      </c>
      <c r="Q148" s="141" t="s">
        <v>1294</v>
      </c>
      <c r="R148" s="141" t="s">
        <v>57</v>
      </c>
      <c r="S148" s="141" t="s">
        <v>1206</v>
      </c>
      <c r="T148" s="227">
        <v>0.97099999999999997</v>
      </c>
      <c r="U148" s="146">
        <v>46112</v>
      </c>
      <c r="V148" s="147">
        <v>7.0000000000000007E-2</v>
      </c>
      <c r="W148" s="209">
        <v>7.2099999999999997E-2</v>
      </c>
      <c r="X148" s="141" t="s">
        <v>636</v>
      </c>
      <c r="Y148" s="141"/>
      <c r="Z148" s="148">
        <v>1921938.76</v>
      </c>
      <c r="AA148" s="148">
        <v>1</v>
      </c>
      <c r="AB148" s="148">
        <v>99.95</v>
      </c>
      <c r="AC148" s="148">
        <v>0</v>
      </c>
      <c r="AD148" s="148">
        <v>1920.9777899999999</v>
      </c>
      <c r="AE148" s="151"/>
      <c r="AF148" s="151"/>
      <c r="AG148" s="141" t="s">
        <v>17</v>
      </c>
      <c r="AH148" s="229">
        <v>4.8046066689999998E-3</v>
      </c>
      <c r="AI148" s="229">
        <v>2.0387880080646576E-3</v>
      </c>
      <c r="AJ148" s="229">
        <v>4.80641413E-4</v>
      </c>
    </row>
    <row r="149" spans="1:36" ht="13.5" thickBot="1">
      <c r="A149" s="153">
        <v>7956</v>
      </c>
      <c r="B149" s="153">
        <v>12538</v>
      </c>
      <c r="C149" s="141" t="s">
        <v>1278</v>
      </c>
      <c r="D149" s="141">
        <v>520036104</v>
      </c>
      <c r="E149" s="141" t="s">
        <v>429</v>
      </c>
      <c r="F149" s="141" t="s">
        <v>1506</v>
      </c>
      <c r="G149" s="141" t="s">
        <v>3363</v>
      </c>
      <c r="H149" s="141" t="s">
        <v>76</v>
      </c>
      <c r="I149" s="141" t="s">
        <v>228</v>
      </c>
      <c r="J149" s="141" t="s">
        <v>53</v>
      </c>
      <c r="K149" s="141" t="s">
        <v>53</v>
      </c>
      <c r="L149" s="141" t="s">
        <v>821</v>
      </c>
      <c r="M149" s="141" t="s">
        <v>311</v>
      </c>
      <c r="N149" s="141" t="s">
        <v>140</v>
      </c>
      <c r="O149" s="141" t="s">
        <v>62</v>
      </c>
      <c r="P149" s="141" t="s">
        <v>1280</v>
      </c>
      <c r="Q149" s="141" t="s">
        <v>65</v>
      </c>
      <c r="R149" s="141" t="s">
        <v>57</v>
      </c>
      <c r="S149" s="141" t="s">
        <v>1206</v>
      </c>
      <c r="T149" s="227">
        <v>3.2839999999999998</v>
      </c>
      <c r="U149" s="146">
        <v>47603</v>
      </c>
      <c r="V149" s="147">
        <v>2.8000000000000001E-2</v>
      </c>
      <c r="W149" s="209">
        <v>6.7199999999999996E-2</v>
      </c>
      <c r="X149" s="141" t="s">
        <v>636</v>
      </c>
      <c r="Y149" s="141"/>
      <c r="Z149" s="148">
        <v>2658812</v>
      </c>
      <c r="AA149" s="148">
        <v>1</v>
      </c>
      <c r="AB149" s="148">
        <v>89.4</v>
      </c>
      <c r="AC149" s="148">
        <v>0</v>
      </c>
      <c r="AD149" s="148">
        <v>2376.97793</v>
      </c>
      <c r="AE149" s="151"/>
      <c r="AF149" s="151"/>
      <c r="AG149" s="141" t="s">
        <v>17</v>
      </c>
      <c r="AH149" s="229">
        <v>2.1646645420000002E-3</v>
      </c>
      <c r="AI149" s="229">
        <v>2.5227538414790071E-3</v>
      </c>
      <c r="AJ149" s="229">
        <v>5.9473567999999998E-4</v>
      </c>
    </row>
    <row r="150" spans="1:36" ht="13.5" thickBot="1">
      <c r="A150" s="153">
        <v>7956</v>
      </c>
      <c r="B150" s="153">
        <v>12538</v>
      </c>
      <c r="C150" s="141" t="s">
        <v>1490</v>
      </c>
      <c r="D150" s="141">
        <v>513893123</v>
      </c>
      <c r="E150" s="141" t="s">
        <v>429</v>
      </c>
      <c r="F150" s="141" t="s">
        <v>1507</v>
      </c>
      <c r="G150" s="141" t="s">
        <v>3364</v>
      </c>
      <c r="H150" s="141" t="s">
        <v>76</v>
      </c>
      <c r="I150" s="141" t="s">
        <v>229</v>
      </c>
      <c r="J150" s="141" t="s">
        <v>53</v>
      </c>
      <c r="K150" s="141" t="s">
        <v>53</v>
      </c>
      <c r="L150" s="141" t="s">
        <v>821</v>
      </c>
      <c r="M150" s="141" t="s">
        <v>311</v>
      </c>
      <c r="N150" s="141" t="s">
        <v>649</v>
      </c>
      <c r="O150" s="141" t="s">
        <v>62</v>
      </c>
      <c r="P150" s="141" t="s">
        <v>1413</v>
      </c>
      <c r="Q150" s="141" t="s">
        <v>1294</v>
      </c>
      <c r="R150" s="141" t="s">
        <v>57</v>
      </c>
      <c r="S150" s="141" t="s">
        <v>1206</v>
      </c>
      <c r="T150" s="227">
        <v>0.66200000000000003</v>
      </c>
      <c r="U150" s="146">
        <v>46054</v>
      </c>
      <c r="V150" s="147">
        <v>0.01</v>
      </c>
      <c r="W150" s="209">
        <v>2.7099999999999999E-2</v>
      </c>
      <c r="X150" s="141" t="s">
        <v>636</v>
      </c>
      <c r="Y150" s="141"/>
      <c r="Z150" s="148">
        <v>1537821.83</v>
      </c>
      <c r="AA150" s="148">
        <v>1</v>
      </c>
      <c r="AB150" s="148">
        <v>113.12</v>
      </c>
      <c r="AC150" s="148">
        <v>0</v>
      </c>
      <c r="AD150" s="148">
        <v>1739.5840499999999</v>
      </c>
      <c r="AE150" s="151"/>
      <c r="AF150" s="151"/>
      <c r="AG150" s="141" t="s">
        <v>17</v>
      </c>
      <c r="AH150" s="229">
        <v>5.0515316250000003E-3</v>
      </c>
      <c r="AI150" s="229">
        <v>1.8462697063043867E-3</v>
      </c>
      <c r="AJ150" s="229">
        <v>4.3525549399999998E-4</v>
      </c>
    </row>
    <row r="151" spans="1:36" ht="13.5" thickBot="1">
      <c r="A151" s="153">
        <v>7956</v>
      </c>
      <c r="B151" s="153">
        <v>12538</v>
      </c>
      <c r="C151" s="141" t="s">
        <v>1508</v>
      </c>
      <c r="D151" s="141">
        <v>516117181</v>
      </c>
      <c r="E151" s="141" t="s">
        <v>429</v>
      </c>
      <c r="F151" s="141" t="s">
        <v>1509</v>
      </c>
      <c r="G151" s="141" t="s">
        <v>3365</v>
      </c>
      <c r="H151" s="141" t="s">
        <v>76</v>
      </c>
      <c r="I151" s="141" t="s">
        <v>229</v>
      </c>
      <c r="J151" s="141" t="s">
        <v>53</v>
      </c>
      <c r="K151" s="141" t="s">
        <v>53</v>
      </c>
      <c r="L151" s="141" t="s">
        <v>821</v>
      </c>
      <c r="M151" s="141" t="s">
        <v>311</v>
      </c>
      <c r="N151" s="141" t="s">
        <v>651</v>
      </c>
      <c r="O151" s="141" t="s">
        <v>62</v>
      </c>
      <c r="P151" s="141" t="s">
        <v>298</v>
      </c>
      <c r="Q151" s="141" t="s">
        <v>298</v>
      </c>
      <c r="R151" s="141" t="s">
        <v>57</v>
      </c>
      <c r="S151" s="141" t="s">
        <v>1206</v>
      </c>
      <c r="T151" s="227">
        <v>5.2530000000000001</v>
      </c>
      <c r="U151" s="146">
        <v>47664</v>
      </c>
      <c r="V151" s="147">
        <v>6.4000000000000003E-3</v>
      </c>
      <c r="W151" s="209">
        <v>4.2099999999999999E-2</v>
      </c>
      <c r="X151" s="141" t="s">
        <v>636</v>
      </c>
      <c r="Y151" s="141"/>
      <c r="Z151" s="148">
        <v>2166720</v>
      </c>
      <c r="AA151" s="148">
        <v>1</v>
      </c>
      <c r="AB151" s="148">
        <v>95.16</v>
      </c>
      <c r="AC151" s="148">
        <v>0</v>
      </c>
      <c r="AD151" s="148">
        <v>2061.8507500000001</v>
      </c>
      <c r="AE151" s="151"/>
      <c r="AF151" s="151"/>
      <c r="AG151" s="141" t="s">
        <v>17</v>
      </c>
      <c r="AH151" s="229">
        <v>8.455310576E-3</v>
      </c>
      <c r="AI151" s="229">
        <v>2.1883004610475589E-3</v>
      </c>
      <c r="AJ151" s="229">
        <v>5.1588876400000003E-4</v>
      </c>
    </row>
    <row r="152" spans="1:36" ht="13.5" thickBot="1">
      <c r="A152" s="153">
        <v>7956</v>
      </c>
      <c r="B152" s="153">
        <v>12538</v>
      </c>
      <c r="C152" s="141" t="s">
        <v>1481</v>
      </c>
      <c r="D152" s="141">
        <v>515434074</v>
      </c>
      <c r="E152" s="141" t="s">
        <v>429</v>
      </c>
      <c r="F152" s="141" t="s">
        <v>1510</v>
      </c>
      <c r="G152" s="141" t="s">
        <v>3366</v>
      </c>
      <c r="H152" s="141" t="s">
        <v>76</v>
      </c>
      <c r="I152" s="141" t="s">
        <v>229</v>
      </c>
      <c r="J152" s="141" t="s">
        <v>53</v>
      </c>
      <c r="K152" s="141" t="s">
        <v>53</v>
      </c>
      <c r="L152" s="141" t="s">
        <v>821</v>
      </c>
      <c r="M152" s="141" t="s">
        <v>311</v>
      </c>
      <c r="N152" s="141" t="s">
        <v>651</v>
      </c>
      <c r="O152" s="141" t="s">
        <v>62</v>
      </c>
      <c r="P152" s="141" t="s">
        <v>1483</v>
      </c>
      <c r="Q152" s="141" t="s">
        <v>65</v>
      </c>
      <c r="R152" s="141" t="s">
        <v>57</v>
      </c>
      <c r="S152" s="141" t="s">
        <v>1206</v>
      </c>
      <c r="T152" s="227">
        <v>3.9769999999999999</v>
      </c>
      <c r="U152" s="146">
        <v>47027</v>
      </c>
      <c r="V152" s="147">
        <v>3.0000000000000001E-3</v>
      </c>
      <c r="W152" s="209">
        <v>3.5200000000000002E-2</v>
      </c>
      <c r="X152" s="141" t="s">
        <v>636</v>
      </c>
      <c r="Y152" s="141"/>
      <c r="Z152" s="148">
        <v>5076000</v>
      </c>
      <c r="AA152" s="148">
        <v>1</v>
      </c>
      <c r="AB152" s="148">
        <v>100.72</v>
      </c>
      <c r="AC152" s="148">
        <v>0</v>
      </c>
      <c r="AD152" s="148">
        <v>5112.5472</v>
      </c>
      <c r="AE152" s="151"/>
      <c r="AF152" s="151"/>
      <c r="AG152" s="141" t="s">
        <v>17</v>
      </c>
      <c r="AH152" s="229">
        <v>1.0770347171E-2</v>
      </c>
      <c r="AI152" s="229">
        <v>5.4260908045295738E-3</v>
      </c>
      <c r="AJ152" s="229">
        <v>1.279193297E-3</v>
      </c>
    </row>
    <row r="153" spans="1:36" ht="13.5" thickBot="1">
      <c r="A153" s="153">
        <v>7956</v>
      </c>
      <c r="B153" s="153">
        <v>12538</v>
      </c>
      <c r="C153" s="141" t="s">
        <v>1511</v>
      </c>
      <c r="D153" s="141">
        <v>515846558</v>
      </c>
      <c r="E153" s="141" t="s">
        <v>429</v>
      </c>
      <c r="F153" s="141" t="s">
        <v>1512</v>
      </c>
      <c r="G153" s="141" t="s">
        <v>3367</v>
      </c>
      <c r="H153" s="141" t="s">
        <v>76</v>
      </c>
      <c r="I153" s="141" t="s">
        <v>229</v>
      </c>
      <c r="J153" s="141" t="s">
        <v>53</v>
      </c>
      <c r="K153" s="141" t="s">
        <v>53</v>
      </c>
      <c r="L153" s="141" t="s">
        <v>821</v>
      </c>
      <c r="M153" s="141" t="s">
        <v>311</v>
      </c>
      <c r="N153" s="141" t="s">
        <v>708</v>
      </c>
      <c r="O153" s="141" t="s">
        <v>62</v>
      </c>
      <c r="P153" s="141" t="s">
        <v>1333</v>
      </c>
      <c r="Q153" s="141" t="s">
        <v>65</v>
      </c>
      <c r="R153" s="141" t="s">
        <v>57</v>
      </c>
      <c r="S153" s="141" t="s">
        <v>1206</v>
      </c>
      <c r="T153" s="227">
        <v>3.8149999999999999</v>
      </c>
      <c r="U153" s="146">
        <v>48029</v>
      </c>
      <c r="V153" s="147">
        <v>7.4999999999999997E-3</v>
      </c>
      <c r="W153" s="209">
        <v>3.4799999999999998E-2</v>
      </c>
      <c r="X153" s="141" t="s">
        <v>636</v>
      </c>
      <c r="Y153" s="141"/>
      <c r="Z153" s="148">
        <v>3610712.58</v>
      </c>
      <c r="AA153" s="148">
        <v>1</v>
      </c>
      <c r="AB153" s="148">
        <v>102.79</v>
      </c>
      <c r="AC153" s="148">
        <v>0</v>
      </c>
      <c r="AD153" s="148">
        <v>3711.4514600000002</v>
      </c>
      <c r="AE153" s="151"/>
      <c r="AF153" s="151"/>
      <c r="AG153" s="141" t="s">
        <v>17</v>
      </c>
      <c r="AH153" s="229">
        <v>7.9887185709999996E-3</v>
      </c>
      <c r="AI153" s="229">
        <v>3.9390683060224587E-3</v>
      </c>
      <c r="AJ153" s="229">
        <v>9.2862982799999999E-4</v>
      </c>
    </row>
    <row r="154" spans="1:36" ht="13.5" thickBot="1">
      <c r="A154" s="153">
        <v>7956</v>
      </c>
      <c r="B154" s="153">
        <v>12538</v>
      </c>
      <c r="C154" s="141" t="s">
        <v>1437</v>
      </c>
      <c r="D154" s="141">
        <v>515327120</v>
      </c>
      <c r="E154" s="141" t="s">
        <v>429</v>
      </c>
      <c r="F154" s="141" t="s">
        <v>1513</v>
      </c>
      <c r="G154" s="141" t="s">
        <v>3368</v>
      </c>
      <c r="H154" s="141" t="s">
        <v>76</v>
      </c>
      <c r="I154" s="141" t="s">
        <v>229</v>
      </c>
      <c r="J154" s="141" t="s">
        <v>53</v>
      </c>
      <c r="K154" s="141" t="s">
        <v>53</v>
      </c>
      <c r="L154" s="141" t="s">
        <v>821</v>
      </c>
      <c r="M154" s="141" t="s">
        <v>311</v>
      </c>
      <c r="N154" s="141" t="s">
        <v>651</v>
      </c>
      <c r="O154" s="141" t="s">
        <v>62</v>
      </c>
      <c r="P154" s="141" t="s">
        <v>1293</v>
      </c>
      <c r="Q154" s="141" t="s">
        <v>1294</v>
      </c>
      <c r="R154" s="141" t="s">
        <v>57</v>
      </c>
      <c r="S154" s="141" t="s">
        <v>1206</v>
      </c>
      <c r="T154" s="227">
        <v>4.2030000000000003</v>
      </c>
      <c r="U154" s="146">
        <v>47483</v>
      </c>
      <c r="V154" s="147">
        <v>8.5000000000000006E-3</v>
      </c>
      <c r="W154" s="209">
        <v>3.0300000000000001E-2</v>
      </c>
      <c r="X154" s="141" t="s">
        <v>636</v>
      </c>
      <c r="Y154" s="141"/>
      <c r="Z154" s="148">
        <v>5394000</v>
      </c>
      <c r="AA154" s="148">
        <v>1</v>
      </c>
      <c r="AB154" s="148">
        <v>104.57</v>
      </c>
      <c r="AC154" s="148">
        <v>0</v>
      </c>
      <c r="AD154" s="148">
        <v>5640.5057999999999</v>
      </c>
      <c r="AE154" s="151"/>
      <c r="AF154" s="151"/>
      <c r="AG154" s="141" t="s">
        <v>17</v>
      </c>
      <c r="AH154" s="229">
        <v>8.193708131E-3</v>
      </c>
      <c r="AI154" s="229">
        <v>5.9864281848147488E-3</v>
      </c>
      <c r="AJ154" s="229">
        <v>1.411292049E-3</v>
      </c>
    </row>
    <row r="155" spans="1:36" ht="13.5" thickBot="1">
      <c r="A155" s="153">
        <v>7956</v>
      </c>
      <c r="B155" s="153">
        <v>12538</v>
      </c>
      <c r="C155" s="141" t="s">
        <v>1514</v>
      </c>
      <c r="D155" s="141">
        <v>515060044</v>
      </c>
      <c r="E155" s="141" t="s">
        <v>429</v>
      </c>
      <c r="F155" s="141" t="s">
        <v>1515</v>
      </c>
      <c r="G155" s="141" t="s">
        <v>3369</v>
      </c>
      <c r="H155" s="141" t="s">
        <v>76</v>
      </c>
      <c r="I155" s="141" t="s">
        <v>230</v>
      </c>
      <c r="J155" s="141" t="s">
        <v>53</v>
      </c>
      <c r="K155" s="141" t="s">
        <v>53</v>
      </c>
      <c r="L155" s="141" t="s">
        <v>821</v>
      </c>
      <c r="M155" s="141" t="s">
        <v>311</v>
      </c>
      <c r="N155" s="141" t="s">
        <v>267</v>
      </c>
      <c r="O155" s="141" t="s">
        <v>62</v>
      </c>
      <c r="P155" s="141" t="s">
        <v>298</v>
      </c>
      <c r="Q155" s="141" t="s">
        <v>298</v>
      </c>
      <c r="R155" s="141" t="s">
        <v>57</v>
      </c>
      <c r="S155" s="141" t="s">
        <v>1206</v>
      </c>
      <c r="T155" s="227">
        <v>2.5089999999999999</v>
      </c>
      <c r="U155" s="146">
        <v>47422</v>
      </c>
      <c r="V155" s="147">
        <v>5.7000000000000002E-2</v>
      </c>
      <c r="W155" s="209">
        <v>7.3400000000000007E-2</v>
      </c>
      <c r="X155" s="141" t="s">
        <v>636</v>
      </c>
      <c r="Y155" s="141"/>
      <c r="Z155" s="148">
        <v>225628.48</v>
      </c>
      <c r="AA155" s="148">
        <v>1</v>
      </c>
      <c r="AB155" s="148">
        <v>112.24</v>
      </c>
      <c r="AC155" s="148">
        <v>0</v>
      </c>
      <c r="AD155" s="148">
        <v>253.24540999999999</v>
      </c>
      <c r="AE155" s="151"/>
      <c r="AF155" s="151"/>
      <c r="AG155" s="141" t="s">
        <v>17</v>
      </c>
      <c r="AH155" s="229">
        <v>8.54653333E-4</v>
      </c>
      <c r="AI155" s="229">
        <v>2.6877650938661685E-4</v>
      </c>
      <c r="AJ155" s="229">
        <v>6.3363685149401904E-5</v>
      </c>
    </row>
    <row r="156" spans="1:36" ht="13.5" thickBot="1">
      <c r="A156" s="153">
        <v>7956</v>
      </c>
      <c r="B156" s="153">
        <v>12538</v>
      </c>
      <c r="C156" s="141" t="s">
        <v>1516</v>
      </c>
      <c r="D156" s="141">
        <v>512832742</v>
      </c>
      <c r="E156" s="141" t="s">
        <v>429</v>
      </c>
      <c r="F156" s="141" t="s">
        <v>1517</v>
      </c>
      <c r="G156" s="141" t="s">
        <v>3370</v>
      </c>
      <c r="H156" s="141" t="s">
        <v>76</v>
      </c>
      <c r="I156" s="141" t="s">
        <v>228</v>
      </c>
      <c r="J156" s="141" t="s">
        <v>53</v>
      </c>
      <c r="K156" s="141" t="s">
        <v>53</v>
      </c>
      <c r="L156" s="141" t="s">
        <v>821</v>
      </c>
      <c r="M156" s="141" t="s">
        <v>311</v>
      </c>
      <c r="N156" s="141" t="s">
        <v>260</v>
      </c>
      <c r="O156" s="141" t="s">
        <v>62</v>
      </c>
      <c r="P156" s="141" t="s">
        <v>1447</v>
      </c>
      <c r="Q156" s="141" t="s">
        <v>1294</v>
      </c>
      <c r="R156" s="141" t="s">
        <v>57</v>
      </c>
      <c r="S156" s="141" t="s">
        <v>1206</v>
      </c>
      <c r="T156" s="227">
        <v>2.0739999999999998</v>
      </c>
      <c r="U156" s="146">
        <v>46356</v>
      </c>
      <c r="V156" s="147">
        <v>3.6499999999999998E-2</v>
      </c>
      <c r="W156" s="209">
        <v>5.5899999999999998E-2</v>
      </c>
      <c r="X156" s="141" t="s">
        <v>636</v>
      </c>
      <c r="Y156" s="141"/>
      <c r="Z156" s="148">
        <v>1361292</v>
      </c>
      <c r="AA156" s="148">
        <v>1</v>
      </c>
      <c r="AB156" s="148">
        <v>97.46</v>
      </c>
      <c r="AC156" s="148">
        <v>0</v>
      </c>
      <c r="AD156" s="148">
        <v>1326.7151799999999</v>
      </c>
      <c r="AE156" s="151"/>
      <c r="AF156" s="151"/>
      <c r="AG156" s="141" t="s">
        <v>17</v>
      </c>
      <c r="AH156" s="229">
        <v>1.347038458E-3</v>
      </c>
      <c r="AI156" s="229">
        <v>1.4080803084669416E-3</v>
      </c>
      <c r="AJ156" s="229">
        <v>3.3195295700000002E-4</v>
      </c>
    </row>
    <row r="157" spans="1:36" ht="13.5" thickBot="1">
      <c r="A157" s="153">
        <v>7956</v>
      </c>
      <c r="B157" s="153">
        <v>12538</v>
      </c>
      <c r="C157" s="141" t="s">
        <v>1308</v>
      </c>
      <c r="D157" s="141">
        <v>520043027</v>
      </c>
      <c r="E157" s="141" t="s">
        <v>429</v>
      </c>
      <c r="F157" s="141" t="s">
        <v>1309</v>
      </c>
      <c r="G157" s="141" t="s">
        <v>3257</v>
      </c>
      <c r="H157" s="141" t="s">
        <v>76</v>
      </c>
      <c r="I157" s="141" t="s">
        <v>228</v>
      </c>
      <c r="J157" s="141" t="s">
        <v>53</v>
      </c>
      <c r="K157" s="141" t="s">
        <v>53</v>
      </c>
      <c r="L157" s="141" t="s">
        <v>821</v>
      </c>
      <c r="M157" s="141" t="s">
        <v>311</v>
      </c>
      <c r="N157" s="141" t="s">
        <v>654</v>
      </c>
      <c r="O157" s="141" t="s">
        <v>62</v>
      </c>
      <c r="P157" s="141" t="s">
        <v>1310</v>
      </c>
      <c r="Q157" s="141" t="s">
        <v>65</v>
      </c>
      <c r="R157" s="141" t="s">
        <v>57</v>
      </c>
      <c r="S157" s="141" t="s">
        <v>1206</v>
      </c>
      <c r="T157" s="227">
        <v>2.6150000000000002</v>
      </c>
      <c r="U157" s="146">
        <v>47300</v>
      </c>
      <c r="V157" s="147">
        <v>1.0800000000000001E-2</v>
      </c>
      <c r="W157" s="209">
        <v>5.2200000000000003E-2</v>
      </c>
      <c r="X157" s="141" t="s">
        <v>636</v>
      </c>
      <c r="Y157" s="141"/>
      <c r="Z157" s="148">
        <v>3557142.95</v>
      </c>
      <c r="AA157" s="148">
        <v>1</v>
      </c>
      <c r="AB157" s="148">
        <v>90.15</v>
      </c>
      <c r="AC157" s="148">
        <v>0</v>
      </c>
      <c r="AD157" s="148">
        <v>3206.7643699999999</v>
      </c>
      <c r="AE157" s="151"/>
      <c r="AF157" s="151"/>
      <c r="AG157" s="141" t="s">
        <v>17</v>
      </c>
      <c r="AH157" s="229">
        <v>3.7942858089999999E-3</v>
      </c>
      <c r="AI157" s="229">
        <v>3.4034296368647848E-3</v>
      </c>
      <c r="AJ157" s="229">
        <v>8.0235376299999999E-4</v>
      </c>
    </row>
    <row r="158" spans="1:36" ht="13.5" thickBot="1">
      <c r="A158" s="153">
        <v>7956</v>
      </c>
      <c r="B158" s="153">
        <v>12538</v>
      </c>
      <c r="C158" s="141" t="s">
        <v>1306</v>
      </c>
      <c r="D158" s="141">
        <v>510560188</v>
      </c>
      <c r="E158" s="141" t="s">
        <v>429</v>
      </c>
      <c r="F158" s="141" t="s">
        <v>1518</v>
      </c>
      <c r="G158" s="141" t="s">
        <v>3371</v>
      </c>
      <c r="H158" s="141" t="s">
        <v>76</v>
      </c>
      <c r="I158" s="141" t="s">
        <v>229</v>
      </c>
      <c r="J158" s="141" t="s">
        <v>53</v>
      </c>
      <c r="K158" s="141" t="s">
        <v>53</v>
      </c>
      <c r="L158" s="141" t="s">
        <v>821</v>
      </c>
      <c r="M158" s="141" t="s">
        <v>311</v>
      </c>
      <c r="N158" s="141" t="s">
        <v>652</v>
      </c>
      <c r="O158" s="141" t="s">
        <v>62</v>
      </c>
      <c r="P158" s="141" t="s">
        <v>1305</v>
      </c>
      <c r="Q158" s="141" t="s">
        <v>1294</v>
      </c>
      <c r="R158" s="141" t="s">
        <v>57</v>
      </c>
      <c r="S158" s="141" t="s">
        <v>1206</v>
      </c>
      <c r="T158" s="227">
        <v>4.1390000000000002</v>
      </c>
      <c r="U158" s="146">
        <v>47300</v>
      </c>
      <c r="V158" s="147">
        <v>1.09E-2</v>
      </c>
      <c r="W158" s="209">
        <v>3.4000000000000002E-2</v>
      </c>
      <c r="X158" s="141" t="s">
        <v>636</v>
      </c>
      <c r="Y158" s="141"/>
      <c r="Z158" s="148">
        <v>1360045</v>
      </c>
      <c r="AA158" s="148">
        <v>1</v>
      </c>
      <c r="AB158" s="148">
        <v>103.89</v>
      </c>
      <c r="AC158" s="148">
        <v>0</v>
      </c>
      <c r="AD158" s="148">
        <v>1412.95075</v>
      </c>
      <c r="AE158" s="151"/>
      <c r="AF158" s="151"/>
      <c r="AG158" s="141" t="s">
        <v>17</v>
      </c>
      <c r="AH158" s="229">
        <v>1.910897516E-3</v>
      </c>
      <c r="AI158" s="229">
        <v>1.4996045555976804E-3</v>
      </c>
      <c r="AJ158" s="229">
        <v>3.5352966999999998E-4</v>
      </c>
    </row>
    <row r="159" spans="1:36" ht="13.5" thickBot="1">
      <c r="A159" s="153">
        <v>7956</v>
      </c>
      <c r="B159" s="153">
        <v>12538</v>
      </c>
      <c r="C159" s="141" t="s">
        <v>1386</v>
      </c>
      <c r="D159" s="141">
        <v>514892801</v>
      </c>
      <c r="E159" s="141" t="s">
        <v>429</v>
      </c>
      <c r="F159" s="141" t="s">
        <v>1519</v>
      </c>
      <c r="G159" s="141" t="s">
        <v>3372</v>
      </c>
      <c r="H159" s="141" t="s">
        <v>76</v>
      </c>
      <c r="I159" s="141" t="s">
        <v>228</v>
      </c>
      <c r="J159" s="141" t="s">
        <v>53</v>
      </c>
      <c r="K159" s="141" t="s">
        <v>53</v>
      </c>
      <c r="L159" s="141" t="s">
        <v>821</v>
      </c>
      <c r="M159" s="141" t="s">
        <v>311</v>
      </c>
      <c r="N159" s="141" t="s">
        <v>263</v>
      </c>
      <c r="O159" s="141" t="s">
        <v>62</v>
      </c>
      <c r="P159" s="141" t="s">
        <v>1333</v>
      </c>
      <c r="Q159" s="141" t="s">
        <v>65</v>
      </c>
      <c r="R159" s="141" t="s">
        <v>57</v>
      </c>
      <c r="S159" s="141" t="s">
        <v>1206</v>
      </c>
      <c r="T159" s="227">
        <v>5.4569999999999999</v>
      </c>
      <c r="U159" s="146">
        <v>50374</v>
      </c>
      <c r="V159" s="147">
        <v>2.3400000000000001E-2</v>
      </c>
      <c r="W159" s="209">
        <v>6.0199999999999997E-2</v>
      </c>
      <c r="X159" s="141" t="s">
        <v>636</v>
      </c>
      <c r="Y159" s="141"/>
      <c r="Z159" s="148">
        <v>309866.67</v>
      </c>
      <c r="AA159" s="148">
        <v>1</v>
      </c>
      <c r="AB159" s="148">
        <v>82.39</v>
      </c>
      <c r="AC159" s="148">
        <v>0</v>
      </c>
      <c r="AD159" s="148">
        <v>255.29915</v>
      </c>
      <c r="AE159" s="151"/>
      <c r="AF159" s="151"/>
      <c r="AG159" s="141" t="s">
        <v>17</v>
      </c>
      <c r="AH159" s="229">
        <v>3.1431952900000002E-4</v>
      </c>
      <c r="AI159" s="229">
        <v>2.7095620167951043E-4</v>
      </c>
      <c r="AJ159" s="229">
        <v>6.3877544550599896E-5</v>
      </c>
    </row>
    <row r="160" spans="1:36" ht="13.5" thickBot="1">
      <c r="A160" s="153">
        <v>7956</v>
      </c>
      <c r="B160" s="153">
        <v>12538</v>
      </c>
      <c r="C160" s="141" t="s">
        <v>1284</v>
      </c>
      <c r="D160" s="141">
        <v>510960719</v>
      </c>
      <c r="E160" s="141" t="s">
        <v>429</v>
      </c>
      <c r="F160" s="141" t="s">
        <v>1520</v>
      </c>
      <c r="G160" s="141" t="s">
        <v>3373</v>
      </c>
      <c r="H160" s="141" t="s">
        <v>76</v>
      </c>
      <c r="I160" s="141" t="s">
        <v>229</v>
      </c>
      <c r="J160" s="141" t="s">
        <v>53</v>
      </c>
      <c r="K160" s="141" t="s">
        <v>53</v>
      </c>
      <c r="L160" s="141" t="s">
        <v>821</v>
      </c>
      <c r="M160" s="141" t="s">
        <v>311</v>
      </c>
      <c r="N160" s="141" t="s">
        <v>651</v>
      </c>
      <c r="O160" s="141" t="s">
        <v>62</v>
      </c>
      <c r="P160" s="141" t="s">
        <v>1286</v>
      </c>
      <c r="Q160" s="141" t="s">
        <v>65</v>
      </c>
      <c r="R160" s="141" t="s">
        <v>57</v>
      </c>
      <c r="S160" s="141" t="s">
        <v>1206</v>
      </c>
      <c r="T160" s="227">
        <v>6.9169999999999998</v>
      </c>
      <c r="U160" s="146">
        <v>49858</v>
      </c>
      <c r="V160" s="147">
        <v>8.9999999999999993E-3</v>
      </c>
      <c r="W160" s="209">
        <v>3.3399999999999999E-2</v>
      </c>
      <c r="X160" s="141" t="s">
        <v>636</v>
      </c>
      <c r="Y160" s="141"/>
      <c r="Z160" s="148">
        <v>5234121.2</v>
      </c>
      <c r="AA160" s="148">
        <v>1</v>
      </c>
      <c r="AB160" s="148">
        <v>96.33</v>
      </c>
      <c r="AC160" s="148">
        <v>0</v>
      </c>
      <c r="AD160" s="148">
        <v>5042.0289499999999</v>
      </c>
      <c r="AE160" s="151"/>
      <c r="AF160" s="151"/>
      <c r="AG160" s="141" t="s">
        <v>17</v>
      </c>
      <c r="AH160" s="229">
        <v>1.9020920179999999E-3</v>
      </c>
      <c r="AI160" s="229">
        <v>5.3512477932266137E-3</v>
      </c>
      <c r="AJ160" s="229">
        <v>1.2615491620000001E-3</v>
      </c>
    </row>
    <row r="161" spans="1:36" ht="13.5" thickBot="1">
      <c r="A161" s="153">
        <v>7956</v>
      </c>
      <c r="B161" s="153">
        <v>12538</v>
      </c>
      <c r="C161" s="141" t="s">
        <v>1284</v>
      </c>
      <c r="D161" s="141">
        <v>510960719</v>
      </c>
      <c r="E161" s="141" t="s">
        <v>429</v>
      </c>
      <c r="F161" s="141" t="s">
        <v>1521</v>
      </c>
      <c r="G161" s="141" t="s">
        <v>3374</v>
      </c>
      <c r="H161" s="141" t="s">
        <v>76</v>
      </c>
      <c r="I161" s="141" t="s">
        <v>229</v>
      </c>
      <c r="J161" s="141" t="s">
        <v>53</v>
      </c>
      <c r="K161" s="141" t="s">
        <v>53</v>
      </c>
      <c r="L161" s="141" t="s">
        <v>821</v>
      </c>
      <c r="M161" s="141" t="s">
        <v>311</v>
      </c>
      <c r="N161" s="141" t="s">
        <v>651</v>
      </c>
      <c r="O161" s="141" t="s">
        <v>62</v>
      </c>
      <c r="P161" s="141" t="s">
        <v>1286</v>
      </c>
      <c r="Q161" s="141" t="s">
        <v>65</v>
      </c>
      <c r="R161" s="141" t="s">
        <v>57</v>
      </c>
      <c r="S161" s="141" t="s">
        <v>1206</v>
      </c>
      <c r="T161" s="227">
        <v>10.343</v>
      </c>
      <c r="U161" s="146">
        <v>51503</v>
      </c>
      <c r="V161" s="147">
        <v>1.6899999999999998E-2</v>
      </c>
      <c r="W161" s="209">
        <v>3.6400000000000002E-2</v>
      </c>
      <c r="X161" s="141" t="s">
        <v>636</v>
      </c>
      <c r="Y161" s="141"/>
      <c r="Z161" s="148">
        <v>1290500</v>
      </c>
      <c r="AA161" s="148">
        <v>1</v>
      </c>
      <c r="AB161" s="148">
        <v>93.61</v>
      </c>
      <c r="AC161" s="148">
        <v>0</v>
      </c>
      <c r="AD161" s="148">
        <v>1208.0370499999999</v>
      </c>
      <c r="AE161" s="151"/>
      <c r="AF161" s="151"/>
      <c r="AG161" s="141" t="s">
        <v>17</v>
      </c>
      <c r="AH161" s="229">
        <v>2.9578542999999998E-4</v>
      </c>
      <c r="AI161" s="229">
        <v>1.2821238557046539E-3</v>
      </c>
      <c r="AJ161" s="229">
        <v>3.022589E-4</v>
      </c>
    </row>
    <row r="162" spans="1:36" ht="13.5" thickBot="1">
      <c r="A162" s="153">
        <v>7956</v>
      </c>
      <c r="B162" s="153">
        <v>12538</v>
      </c>
      <c r="C162" s="141" t="s">
        <v>1522</v>
      </c>
      <c r="D162" s="141">
        <v>1863501</v>
      </c>
      <c r="E162" s="141" t="s">
        <v>430</v>
      </c>
      <c r="F162" s="141" t="s">
        <v>1523</v>
      </c>
      <c r="G162" s="141" t="s">
        <v>3375</v>
      </c>
      <c r="H162" s="141" t="s">
        <v>76</v>
      </c>
      <c r="I162" s="141" t="s">
        <v>228</v>
      </c>
      <c r="J162" s="141" t="s">
        <v>53</v>
      </c>
      <c r="K162" s="141" t="s">
        <v>314</v>
      </c>
      <c r="L162" s="141" t="s">
        <v>821</v>
      </c>
      <c r="M162" s="141" t="s">
        <v>311</v>
      </c>
      <c r="N162" s="141" t="s">
        <v>652</v>
      </c>
      <c r="O162" s="141" t="s">
        <v>62</v>
      </c>
      <c r="P162" s="141" t="s">
        <v>1288</v>
      </c>
      <c r="Q162" s="141" t="s">
        <v>65</v>
      </c>
      <c r="R162" s="141" t="s">
        <v>57</v>
      </c>
      <c r="S162" s="141" t="s">
        <v>1206</v>
      </c>
      <c r="T162" s="227">
        <v>1.679</v>
      </c>
      <c r="U162" s="146">
        <v>46234</v>
      </c>
      <c r="V162" s="147">
        <v>5.7000000000000002E-2</v>
      </c>
      <c r="W162" s="209">
        <v>6.7100000000000007E-2</v>
      </c>
      <c r="X162" s="141" t="s">
        <v>636</v>
      </c>
      <c r="Y162" s="141"/>
      <c r="Z162" s="148">
        <v>261702.12</v>
      </c>
      <c r="AA162" s="148">
        <v>1</v>
      </c>
      <c r="AB162" s="148">
        <v>99.49</v>
      </c>
      <c r="AC162" s="148">
        <v>0</v>
      </c>
      <c r="AD162" s="148">
        <v>260.36743999999999</v>
      </c>
      <c r="AE162" s="151"/>
      <c r="AF162" s="151"/>
      <c r="AG162" s="141" t="s">
        <v>17</v>
      </c>
      <c r="AH162" s="229">
        <v>1.2737771359999999E-3</v>
      </c>
      <c r="AI162" s="229">
        <v>2.7633532106713957E-4</v>
      </c>
      <c r="AJ162" s="229">
        <v>6.5145664402430005E-5</v>
      </c>
    </row>
    <row r="163" spans="1:36" ht="13.5" thickBot="1">
      <c r="A163" s="153">
        <v>7956</v>
      </c>
      <c r="B163" s="153">
        <v>12538</v>
      </c>
      <c r="C163" s="141" t="s">
        <v>1524</v>
      </c>
      <c r="D163" s="141">
        <v>515364891</v>
      </c>
      <c r="E163" s="141" t="s">
        <v>429</v>
      </c>
      <c r="F163" s="141" t="s">
        <v>1525</v>
      </c>
      <c r="G163" s="141" t="s">
        <v>3376</v>
      </c>
      <c r="H163" s="141" t="s">
        <v>76</v>
      </c>
      <c r="I163" s="141" t="s">
        <v>229</v>
      </c>
      <c r="J163" s="141" t="s">
        <v>53</v>
      </c>
      <c r="K163" s="141" t="s">
        <v>53</v>
      </c>
      <c r="L163" s="141" t="s">
        <v>821</v>
      </c>
      <c r="M163" s="141" t="s">
        <v>311</v>
      </c>
      <c r="N163" s="141" t="s">
        <v>647</v>
      </c>
      <c r="O163" s="141" t="s">
        <v>62</v>
      </c>
      <c r="P163" s="141" t="s">
        <v>298</v>
      </c>
      <c r="Q163" s="141" t="s">
        <v>298</v>
      </c>
      <c r="R163" s="141" t="s">
        <v>57</v>
      </c>
      <c r="S163" s="141" t="s">
        <v>1206</v>
      </c>
      <c r="T163" s="227">
        <v>2.7109999999999999</v>
      </c>
      <c r="U163" s="146">
        <v>46934</v>
      </c>
      <c r="V163" s="147">
        <v>1.5800000000000002E-2</v>
      </c>
      <c r="W163" s="209">
        <v>3.9100000000000003E-2</v>
      </c>
      <c r="X163" s="141" t="s">
        <v>636</v>
      </c>
      <c r="Y163" s="141"/>
      <c r="Z163" s="148">
        <v>4274685.3099999996</v>
      </c>
      <c r="AA163" s="148">
        <v>1</v>
      </c>
      <c r="AB163" s="148">
        <v>107.26</v>
      </c>
      <c r="AC163" s="148">
        <v>0</v>
      </c>
      <c r="AD163" s="148">
        <v>4585.0274600000002</v>
      </c>
      <c r="AE163" s="151"/>
      <c r="AF163" s="151"/>
      <c r="AG163" s="141" t="s">
        <v>17</v>
      </c>
      <c r="AH163" s="229">
        <v>1.1413719314000001E-2</v>
      </c>
      <c r="AI163" s="229">
        <v>4.8662191987629165E-3</v>
      </c>
      <c r="AJ163" s="229">
        <v>1.1472043510000001E-3</v>
      </c>
    </row>
    <row r="164" spans="1:36" ht="13.5" thickBot="1">
      <c r="A164" s="153">
        <v>7956</v>
      </c>
      <c r="B164" s="153">
        <v>12538</v>
      </c>
      <c r="C164" s="141" t="s">
        <v>1526</v>
      </c>
      <c r="D164" s="141">
        <v>514599943</v>
      </c>
      <c r="E164" s="141" t="s">
        <v>429</v>
      </c>
      <c r="F164" s="141" t="s">
        <v>1527</v>
      </c>
      <c r="G164" s="141" t="s">
        <v>3377</v>
      </c>
      <c r="H164" s="141" t="s">
        <v>76</v>
      </c>
      <c r="I164" s="141" t="s">
        <v>229</v>
      </c>
      <c r="J164" s="141" t="s">
        <v>53</v>
      </c>
      <c r="K164" s="141" t="s">
        <v>53</v>
      </c>
      <c r="L164" s="141" t="s">
        <v>821</v>
      </c>
      <c r="M164" s="141" t="s">
        <v>311</v>
      </c>
      <c r="N164" s="141" t="s">
        <v>647</v>
      </c>
      <c r="O164" s="141" t="s">
        <v>62</v>
      </c>
      <c r="P164" s="141" t="s">
        <v>1447</v>
      </c>
      <c r="Q164" s="141" t="s">
        <v>1294</v>
      </c>
      <c r="R164" s="141" t="s">
        <v>57</v>
      </c>
      <c r="S164" s="141" t="s">
        <v>1206</v>
      </c>
      <c r="T164" s="227">
        <v>2.4950000000000001</v>
      </c>
      <c r="U164" s="146">
        <v>46752</v>
      </c>
      <c r="V164" s="147">
        <v>1.4800000000000001E-2</v>
      </c>
      <c r="W164" s="209">
        <v>3.1399999999999997E-2</v>
      </c>
      <c r="X164" s="141" t="s">
        <v>636</v>
      </c>
      <c r="Y164" s="141"/>
      <c r="Z164" s="148">
        <v>6870520.0199999996</v>
      </c>
      <c r="AA164" s="148">
        <v>1</v>
      </c>
      <c r="AB164" s="148">
        <v>109.1</v>
      </c>
      <c r="AC164" s="148">
        <v>0</v>
      </c>
      <c r="AD164" s="148">
        <v>7495.7373399999997</v>
      </c>
      <c r="AE164" s="151"/>
      <c r="AF164" s="151"/>
      <c r="AG164" s="141" t="s">
        <v>17</v>
      </c>
      <c r="AH164" s="229">
        <v>9.1089073990000009E-3</v>
      </c>
      <c r="AI164" s="229">
        <v>7.9554378400150446E-3</v>
      </c>
      <c r="AJ164" s="229">
        <v>1.8754833130000001E-3</v>
      </c>
    </row>
    <row r="165" spans="1:36" ht="13.5" thickBot="1">
      <c r="A165" s="153">
        <v>7956</v>
      </c>
      <c r="B165" s="153">
        <v>12538</v>
      </c>
      <c r="C165" s="141" t="s">
        <v>1287</v>
      </c>
      <c r="D165" s="141">
        <v>513754069</v>
      </c>
      <c r="E165" s="141" t="s">
        <v>429</v>
      </c>
      <c r="F165" s="141" t="s">
        <v>1528</v>
      </c>
      <c r="G165" s="141" t="s">
        <v>3378</v>
      </c>
      <c r="H165" s="141" t="s">
        <v>76</v>
      </c>
      <c r="I165" s="141" t="s">
        <v>228</v>
      </c>
      <c r="J165" s="141" t="s">
        <v>53</v>
      </c>
      <c r="K165" s="141" t="s">
        <v>53</v>
      </c>
      <c r="L165" s="141" t="s">
        <v>821</v>
      </c>
      <c r="M165" s="141" t="s">
        <v>311</v>
      </c>
      <c r="N165" s="141" t="s">
        <v>269</v>
      </c>
      <c r="O165" s="141" t="s">
        <v>62</v>
      </c>
      <c r="P165" s="141" t="s">
        <v>1288</v>
      </c>
      <c r="Q165" s="141" t="s">
        <v>65</v>
      </c>
      <c r="R165" s="141" t="s">
        <v>57</v>
      </c>
      <c r="S165" s="141" t="s">
        <v>1206</v>
      </c>
      <c r="T165" s="227">
        <v>6.7889999999999997</v>
      </c>
      <c r="U165" s="146">
        <v>49400</v>
      </c>
      <c r="V165" s="147">
        <v>2.5000000000000001E-2</v>
      </c>
      <c r="W165" s="209">
        <v>6.0600000000000001E-2</v>
      </c>
      <c r="X165" s="141" t="s">
        <v>636</v>
      </c>
      <c r="Y165" s="141"/>
      <c r="Z165" s="148">
        <v>2089372</v>
      </c>
      <c r="AA165" s="148">
        <v>1</v>
      </c>
      <c r="AB165" s="148">
        <v>79.27</v>
      </c>
      <c r="AC165" s="148">
        <v>0</v>
      </c>
      <c r="AD165" s="148">
        <v>1656.2451799999999</v>
      </c>
      <c r="AE165" s="151"/>
      <c r="AF165" s="151"/>
      <c r="AG165" s="141" t="s">
        <v>17</v>
      </c>
      <c r="AH165" s="229">
        <v>1.5666601039999999E-3</v>
      </c>
      <c r="AI165" s="229">
        <v>1.75781980873339E-3</v>
      </c>
      <c r="AJ165" s="229">
        <v>4.1440355399999999E-4</v>
      </c>
    </row>
    <row r="166" spans="1:36" ht="13.5" thickBot="1">
      <c r="A166" s="153">
        <v>7956</v>
      </c>
      <c r="B166" s="153">
        <v>12538</v>
      </c>
      <c r="C166" s="141" t="s">
        <v>1529</v>
      </c>
      <c r="D166" s="141">
        <v>514401702</v>
      </c>
      <c r="E166" s="141" t="s">
        <v>429</v>
      </c>
      <c r="F166" s="141" t="s">
        <v>1530</v>
      </c>
      <c r="G166" s="141" t="s">
        <v>3379</v>
      </c>
      <c r="H166" s="141" t="s">
        <v>76</v>
      </c>
      <c r="I166" s="141" t="s">
        <v>228</v>
      </c>
      <c r="J166" s="141" t="s">
        <v>53</v>
      </c>
      <c r="K166" s="141" t="s">
        <v>53</v>
      </c>
      <c r="L166" s="141" t="s">
        <v>821</v>
      </c>
      <c r="M166" s="141" t="s">
        <v>311</v>
      </c>
      <c r="N166" s="141" t="s">
        <v>156</v>
      </c>
      <c r="O166" s="141" t="s">
        <v>62</v>
      </c>
      <c r="P166" s="141" t="s">
        <v>1483</v>
      </c>
      <c r="Q166" s="141" t="s">
        <v>65</v>
      </c>
      <c r="R166" s="141" t="s">
        <v>57</v>
      </c>
      <c r="S166" s="141" t="s">
        <v>1206</v>
      </c>
      <c r="T166" s="227">
        <v>3.2450000000000001</v>
      </c>
      <c r="U166" s="146">
        <v>47727</v>
      </c>
      <c r="V166" s="147">
        <v>2.5000000000000001E-2</v>
      </c>
      <c r="W166" s="209">
        <v>6.1100000000000002E-2</v>
      </c>
      <c r="X166" s="141" t="s">
        <v>636</v>
      </c>
      <c r="Y166" s="141"/>
      <c r="Z166" s="148">
        <v>1324890</v>
      </c>
      <c r="AA166" s="148">
        <v>1</v>
      </c>
      <c r="AB166" s="148">
        <v>89.41</v>
      </c>
      <c r="AC166" s="148">
        <v>0</v>
      </c>
      <c r="AD166" s="148">
        <v>1184.5841499999999</v>
      </c>
      <c r="AE166" s="151"/>
      <c r="AF166" s="151"/>
      <c r="AG166" s="141" t="s">
        <v>17</v>
      </c>
      <c r="AH166" s="229">
        <v>1.730320992E-3</v>
      </c>
      <c r="AI166" s="229">
        <v>1.2572326302447596E-3</v>
      </c>
      <c r="AJ166" s="229">
        <v>2.9639082899999999E-4</v>
      </c>
    </row>
    <row r="167" spans="1:36" ht="13.5" thickBot="1">
      <c r="A167" s="153">
        <v>7956</v>
      </c>
      <c r="B167" s="153">
        <v>12538</v>
      </c>
      <c r="C167" s="141" t="s">
        <v>1311</v>
      </c>
      <c r="D167" s="141">
        <v>550263107</v>
      </c>
      <c r="E167" s="141" t="s">
        <v>429</v>
      </c>
      <c r="F167" s="141" t="s">
        <v>1531</v>
      </c>
      <c r="G167" s="141" t="s">
        <v>3380</v>
      </c>
      <c r="H167" s="141" t="s">
        <v>76</v>
      </c>
      <c r="I167" s="141" t="s">
        <v>228</v>
      </c>
      <c r="J167" s="141" t="s">
        <v>53</v>
      </c>
      <c r="K167" s="141" t="s">
        <v>53</v>
      </c>
      <c r="L167" s="141" t="s">
        <v>821</v>
      </c>
      <c r="M167" s="141" t="s">
        <v>311</v>
      </c>
      <c r="N167" s="141" t="s">
        <v>267</v>
      </c>
      <c r="O167" s="141" t="s">
        <v>62</v>
      </c>
      <c r="P167" s="141" t="s">
        <v>1483</v>
      </c>
      <c r="Q167" s="141" t="s">
        <v>65</v>
      </c>
      <c r="R167" s="141" t="s">
        <v>57</v>
      </c>
      <c r="S167" s="141" t="s">
        <v>1206</v>
      </c>
      <c r="T167" s="227">
        <v>2.3919999999999999</v>
      </c>
      <c r="U167" s="146">
        <v>47041</v>
      </c>
      <c r="V167" s="147">
        <v>5.2499999999999998E-2</v>
      </c>
      <c r="W167" s="209">
        <v>6.4199999999999993E-2</v>
      </c>
      <c r="X167" s="141" t="s">
        <v>636</v>
      </c>
      <c r="Y167" s="141"/>
      <c r="Z167" s="148">
        <v>380000</v>
      </c>
      <c r="AA167" s="148">
        <v>1</v>
      </c>
      <c r="AB167" s="148">
        <v>98.6</v>
      </c>
      <c r="AC167" s="148">
        <v>0</v>
      </c>
      <c r="AD167" s="148">
        <v>374.68</v>
      </c>
      <c r="AE167" s="151"/>
      <c r="AF167" s="151"/>
      <c r="AG167" s="141" t="s">
        <v>17</v>
      </c>
      <c r="AH167" s="229">
        <v>1.1515151509999999E-3</v>
      </c>
      <c r="AI167" s="229">
        <v>3.976584710339967E-4</v>
      </c>
      <c r="AJ167" s="229">
        <v>9.3747426860680004E-5</v>
      </c>
    </row>
    <row r="168" spans="1:36" ht="13.5" thickBot="1">
      <c r="A168" s="153">
        <v>7956</v>
      </c>
      <c r="B168" s="153">
        <v>12538</v>
      </c>
      <c r="C168" s="141" t="s">
        <v>1495</v>
      </c>
      <c r="D168" s="141">
        <v>513682146</v>
      </c>
      <c r="E168" s="141" t="s">
        <v>429</v>
      </c>
      <c r="F168" s="141" t="s">
        <v>1532</v>
      </c>
      <c r="G168" s="141" t="s">
        <v>3381</v>
      </c>
      <c r="H168" s="141" t="s">
        <v>76</v>
      </c>
      <c r="I168" s="141" t="s">
        <v>229</v>
      </c>
      <c r="J168" s="141" t="s">
        <v>53</v>
      </c>
      <c r="K168" s="141" t="s">
        <v>53</v>
      </c>
      <c r="L168" s="141" t="s">
        <v>821</v>
      </c>
      <c r="M168" s="141" t="s">
        <v>311</v>
      </c>
      <c r="N168" s="141" t="s">
        <v>256</v>
      </c>
      <c r="O168" s="141" t="s">
        <v>62</v>
      </c>
      <c r="P168" s="141" t="s">
        <v>1288</v>
      </c>
      <c r="Q168" s="141" t="s">
        <v>65</v>
      </c>
      <c r="R168" s="141" t="s">
        <v>57</v>
      </c>
      <c r="S168" s="141" t="s">
        <v>1206</v>
      </c>
      <c r="T168" s="227">
        <v>2.9460000000000002</v>
      </c>
      <c r="U168" s="146">
        <v>47391</v>
      </c>
      <c r="V168" s="147">
        <v>2E-3</v>
      </c>
      <c r="W168" s="209">
        <v>2.4500000000000001E-2</v>
      </c>
      <c r="X168" s="141" t="s">
        <v>636</v>
      </c>
      <c r="Y168" s="141"/>
      <c r="Z168" s="148">
        <v>4121000</v>
      </c>
      <c r="AA168" s="148">
        <v>1</v>
      </c>
      <c r="AB168" s="148">
        <v>105.35</v>
      </c>
      <c r="AC168" s="148">
        <v>0</v>
      </c>
      <c r="AD168" s="148">
        <v>4341.4735000000001</v>
      </c>
      <c r="AE168" s="151"/>
      <c r="AF168" s="151"/>
      <c r="AG168" s="141" t="s">
        <v>17</v>
      </c>
      <c r="AH168" s="229">
        <v>5.1199479180000004E-3</v>
      </c>
      <c r="AI168" s="229">
        <v>4.6077284991048739E-3</v>
      </c>
      <c r="AJ168" s="229">
        <v>1.0862655309999999E-3</v>
      </c>
    </row>
    <row r="169" spans="1:36" ht="13.5" thickBot="1">
      <c r="A169" s="153">
        <v>7956</v>
      </c>
      <c r="B169" s="153">
        <v>12538</v>
      </c>
      <c r="C169" s="141" t="s">
        <v>1533</v>
      </c>
      <c r="D169" s="141">
        <v>515983476</v>
      </c>
      <c r="E169" s="141" t="s">
        <v>429</v>
      </c>
      <c r="F169" s="141" t="s">
        <v>1534</v>
      </c>
      <c r="G169" s="141" t="s">
        <v>3382</v>
      </c>
      <c r="H169" s="141" t="s">
        <v>76</v>
      </c>
      <c r="I169" s="141" t="s">
        <v>229</v>
      </c>
      <c r="J169" s="141" t="s">
        <v>53</v>
      </c>
      <c r="K169" s="141" t="s">
        <v>53</v>
      </c>
      <c r="L169" s="141" t="s">
        <v>821</v>
      </c>
      <c r="M169" s="141" t="s">
        <v>311</v>
      </c>
      <c r="N169" s="141" t="s">
        <v>708</v>
      </c>
      <c r="O169" s="141" t="s">
        <v>62</v>
      </c>
      <c r="P169" s="141" t="s">
        <v>1333</v>
      </c>
      <c r="Q169" s="141" t="s">
        <v>65</v>
      </c>
      <c r="R169" s="141" t="s">
        <v>57</v>
      </c>
      <c r="S169" s="141" t="s">
        <v>1206</v>
      </c>
      <c r="T169" s="227">
        <v>4.0110000000000001</v>
      </c>
      <c r="U169" s="146">
        <v>48213</v>
      </c>
      <c r="V169" s="147">
        <v>7.4999999999999997E-3</v>
      </c>
      <c r="W169" s="209">
        <v>3.4700000000000002E-2</v>
      </c>
      <c r="X169" s="141" t="s">
        <v>636</v>
      </c>
      <c r="Y169" s="141"/>
      <c r="Z169" s="148">
        <v>944300</v>
      </c>
      <c r="AA169" s="148">
        <v>1</v>
      </c>
      <c r="AB169" s="148">
        <v>101.14</v>
      </c>
      <c r="AC169" s="148">
        <v>0</v>
      </c>
      <c r="AD169" s="148">
        <v>955.06502</v>
      </c>
      <c r="AE169" s="151"/>
      <c r="AF169" s="151"/>
      <c r="AG169" s="141" t="s">
        <v>17</v>
      </c>
      <c r="AH169" s="229">
        <v>1.4835820890000001E-3</v>
      </c>
      <c r="AI169" s="229">
        <v>1.0136374922367179E-3</v>
      </c>
      <c r="AJ169" s="229">
        <v>2.38963617E-4</v>
      </c>
    </row>
    <row r="170" spans="1:36" ht="13.5" thickBot="1">
      <c r="A170" s="153">
        <v>7956</v>
      </c>
      <c r="B170" s="153">
        <v>12538</v>
      </c>
      <c r="C170" s="141" t="s">
        <v>1535</v>
      </c>
      <c r="D170" s="141">
        <v>514328004</v>
      </c>
      <c r="E170" s="141" t="s">
        <v>429</v>
      </c>
      <c r="F170" s="141" t="s">
        <v>1536</v>
      </c>
      <c r="G170" s="141" t="s">
        <v>3383</v>
      </c>
      <c r="H170" s="141" t="s">
        <v>76</v>
      </c>
      <c r="I170" s="141" t="s">
        <v>228</v>
      </c>
      <c r="J170" s="141" t="s">
        <v>53</v>
      </c>
      <c r="K170" s="141" t="s">
        <v>53</v>
      </c>
      <c r="L170" s="141" t="s">
        <v>821</v>
      </c>
      <c r="M170" s="141" t="s">
        <v>311</v>
      </c>
      <c r="N170" s="141" t="s">
        <v>140</v>
      </c>
      <c r="O170" s="141" t="s">
        <v>62</v>
      </c>
      <c r="P170" s="141" t="s">
        <v>298</v>
      </c>
      <c r="Q170" s="141" t="s">
        <v>298</v>
      </c>
      <c r="R170" s="141" t="s">
        <v>57</v>
      </c>
      <c r="S170" s="141" t="s">
        <v>1206</v>
      </c>
      <c r="T170" s="227">
        <v>1.4039999999999999</v>
      </c>
      <c r="U170" s="146">
        <v>46203</v>
      </c>
      <c r="V170" s="147">
        <v>3.3500000000000002E-2</v>
      </c>
      <c r="W170" s="209">
        <v>4.8300000000000003E-2</v>
      </c>
      <c r="X170" s="141" t="s">
        <v>636</v>
      </c>
      <c r="Y170" s="141"/>
      <c r="Z170" s="148">
        <v>500000</v>
      </c>
      <c r="AA170" s="148">
        <v>1</v>
      </c>
      <c r="AB170" s="148">
        <v>98.89</v>
      </c>
      <c r="AC170" s="148">
        <v>0</v>
      </c>
      <c r="AD170" s="148">
        <v>494.45</v>
      </c>
      <c r="AE170" s="151"/>
      <c r="AF170" s="151"/>
      <c r="AG170" s="141" t="s">
        <v>17</v>
      </c>
      <c r="AH170" s="229">
        <v>3.8461538459999998E-3</v>
      </c>
      <c r="AI170" s="229">
        <v>5.2477375627938414E-4</v>
      </c>
      <c r="AJ170" s="229">
        <v>1.2371467700000001E-4</v>
      </c>
    </row>
    <row r="171" spans="1:36" ht="13.5" thickBot="1">
      <c r="A171" s="153">
        <v>7956</v>
      </c>
      <c r="B171" s="153">
        <v>12538</v>
      </c>
      <c r="C171" s="141" t="s">
        <v>1537</v>
      </c>
      <c r="D171" s="141">
        <v>513834200</v>
      </c>
      <c r="E171" s="141" t="s">
        <v>429</v>
      </c>
      <c r="F171" s="141" t="s">
        <v>1538</v>
      </c>
      <c r="G171" s="141" t="s">
        <v>3384</v>
      </c>
      <c r="H171" s="141" t="s">
        <v>76</v>
      </c>
      <c r="I171" s="141" t="s">
        <v>228</v>
      </c>
      <c r="J171" s="141" t="s">
        <v>53</v>
      </c>
      <c r="K171" s="141" t="s">
        <v>53</v>
      </c>
      <c r="L171" s="141" t="s">
        <v>821</v>
      </c>
      <c r="M171" s="141" t="s">
        <v>311</v>
      </c>
      <c r="N171" s="141" t="s">
        <v>269</v>
      </c>
      <c r="O171" s="141" t="s">
        <v>62</v>
      </c>
      <c r="P171" s="141" t="s">
        <v>1288</v>
      </c>
      <c r="Q171" s="141" t="s">
        <v>65</v>
      </c>
      <c r="R171" s="141" t="s">
        <v>57</v>
      </c>
      <c r="S171" s="141" t="s">
        <v>1206</v>
      </c>
      <c r="T171" s="227">
        <v>7.2880000000000003</v>
      </c>
      <c r="U171" s="146">
        <v>49674</v>
      </c>
      <c r="V171" s="147">
        <v>2.63E-2</v>
      </c>
      <c r="W171" s="209">
        <v>0.06</v>
      </c>
      <c r="X171" s="141" t="s">
        <v>636</v>
      </c>
      <c r="Y171" s="141"/>
      <c r="Z171" s="148">
        <v>686245</v>
      </c>
      <c r="AA171" s="148">
        <v>1</v>
      </c>
      <c r="AB171" s="148">
        <v>79.430000000000007</v>
      </c>
      <c r="AC171" s="148">
        <v>0</v>
      </c>
      <c r="AD171" s="148">
        <v>545.08439999999996</v>
      </c>
      <c r="AE171" s="151"/>
      <c r="AF171" s="151"/>
      <c r="AG171" s="141" t="s">
        <v>17</v>
      </c>
      <c r="AH171" s="229">
        <v>9.8926468799999997E-4</v>
      </c>
      <c r="AI171" s="229">
        <v>5.7851347573524992E-4</v>
      </c>
      <c r="AJ171" s="229">
        <v>1.3638374000000001E-4</v>
      </c>
    </row>
    <row r="172" spans="1:36" ht="13.5" thickBot="1">
      <c r="A172" s="153">
        <v>7956</v>
      </c>
      <c r="B172" s="153">
        <v>12538</v>
      </c>
      <c r="C172" s="141" t="s">
        <v>1490</v>
      </c>
      <c r="D172" s="141">
        <v>513893123</v>
      </c>
      <c r="E172" s="141" t="s">
        <v>429</v>
      </c>
      <c r="F172" s="141" t="s">
        <v>1539</v>
      </c>
      <c r="G172" s="141" t="s">
        <v>3385</v>
      </c>
      <c r="H172" s="141" t="s">
        <v>76</v>
      </c>
      <c r="I172" s="141" t="s">
        <v>229</v>
      </c>
      <c r="J172" s="141" t="s">
        <v>53</v>
      </c>
      <c r="K172" s="141" t="s">
        <v>53</v>
      </c>
      <c r="L172" s="141" t="s">
        <v>821</v>
      </c>
      <c r="M172" s="141" t="s">
        <v>311</v>
      </c>
      <c r="N172" s="141" t="s">
        <v>649</v>
      </c>
      <c r="O172" s="141" t="s">
        <v>62</v>
      </c>
      <c r="P172" s="141" t="s">
        <v>1413</v>
      </c>
      <c r="Q172" s="141" t="s">
        <v>1294</v>
      </c>
      <c r="R172" s="141" t="s">
        <v>57</v>
      </c>
      <c r="S172" s="141" t="s">
        <v>1206</v>
      </c>
      <c r="T172" s="227">
        <v>3.2530000000000001</v>
      </c>
      <c r="U172" s="146">
        <v>48060</v>
      </c>
      <c r="V172" s="147">
        <v>0.01</v>
      </c>
      <c r="W172" s="209">
        <v>3.3399999999999999E-2</v>
      </c>
      <c r="X172" s="141" t="s">
        <v>636</v>
      </c>
      <c r="Y172" s="141"/>
      <c r="Z172" s="148">
        <v>2790000</v>
      </c>
      <c r="AA172" s="148">
        <v>1</v>
      </c>
      <c r="AB172" s="148">
        <v>104.54</v>
      </c>
      <c r="AC172" s="148">
        <v>0</v>
      </c>
      <c r="AD172" s="148">
        <v>2916.6660000000002</v>
      </c>
      <c r="AE172" s="151"/>
      <c r="AF172" s="151"/>
      <c r="AG172" s="141" t="s">
        <v>17</v>
      </c>
      <c r="AH172" s="229">
        <v>1.7643174679999999E-3</v>
      </c>
      <c r="AI172" s="229">
        <v>3.0955400397054632E-3</v>
      </c>
      <c r="AJ172" s="229">
        <v>7.2976922299999999E-4</v>
      </c>
    </row>
    <row r="173" spans="1:36" ht="13.5" thickBot="1">
      <c r="A173" s="153">
        <v>7956</v>
      </c>
      <c r="B173" s="153">
        <v>12538</v>
      </c>
      <c r="C173" s="141" t="s">
        <v>1490</v>
      </c>
      <c r="D173" s="141">
        <v>513893123</v>
      </c>
      <c r="E173" s="141" t="s">
        <v>429</v>
      </c>
      <c r="F173" s="141" t="s">
        <v>1539</v>
      </c>
      <c r="G173" s="141" t="s">
        <v>3385</v>
      </c>
      <c r="H173" s="141" t="s">
        <v>76</v>
      </c>
      <c r="I173" s="141" t="s">
        <v>229</v>
      </c>
      <c r="J173" s="141" t="s">
        <v>53</v>
      </c>
      <c r="K173" s="141" t="s">
        <v>53</v>
      </c>
      <c r="L173" s="141" t="s">
        <v>54</v>
      </c>
      <c r="M173" s="141" t="s">
        <v>311</v>
      </c>
      <c r="N173" s="141" t="s">
        <v>649</v>
      </c>
      <c r="O173" s="141" t="s">
        <v>62</v>
      </c>
      <c r="P173" s="141" t="s">
        <v>298</v>
      </c>
      <c r="Q173" s="141" t="s">
        <v>298</v>
      </c>
      <c r="R173" s="141" t="s">
        <v>57</v>
      </c>
      <c r="S173" s="141" t="s">
        <v>1206</v>
      </c>
      <c r="T173" s="227">
        <v>3.2530000000000001</v>
      </c>
      <c r="U173" s="146">
        <v>48060</v>
      </c>
      <c r="V173" s="147">
        <v>0.01</v>
      </c>
      <c r="W173" s="209">
        <v>3.3399999999999999E-2</v>
      </c>
      <c r="X173" s="141" t="s">
        <v>636</v>
      </c>
      <c r="Y173" s="141"/>
      <c r="Z173" s="148">
        <v>2092500</v>
      </c>
      <c r="AA173" s="148">
        <v>1</v>
      </c>
      <c r="AB173" s="148">
        <v>104.0266</v>
      </c>
      <c r="AC173" s="148">
        <v>0</v>
      </c>
      <c r="AD173" s="148">
        <v>2176.7566000000002</v>
      </c>
      <c r="AE173" s="151"/>
      <c r="AF173" s="151"/>
      <c r="AG173" s="141" t="s">
        <v>17</v>
      </c>
      <c r="AH173" s="229">
        <v>1.3232381010223103E-3</v>
      </c>
      <c r="AI173" s="229">
        <v>2.3102532864555385E-3</v>
      </c>
      <c r="AJ173" s="229">
        <v>5.4463897199999998E-4</v>
      </c>
    </row>
    <row r="174" spans="1:36" ht="13.5" thickBot="1">
      <c r="A174" s="153">
        <v>7956</v>
      </c>
      <c r="B174" s="153">
        <v>12538</v>
      </c>
      <c r="C174" s="141" t="s">
        <v>1297</v>
      </c>
      <c r="D174" s="141">
        <v>520044314</v>
      </c>
      <c r="E174" s="141" t="s">
        <v>429</v>
      </c>
      <c r="F174" s="141" t="s">
        <v>1540</v>
      </c>
      <c r="G174" s="141" t="s">
        <v>3386</v>
      </c>
      <c r="H174" s="141" t="s">
        <v>76</v>
      </c>
      <c r="I174" s="141" t="s">
        <v>228</v>
      </c>
      <c r="J174" s="141" t="s">
        <v>53</v>
      </c>
      <c r="K174" s="141" t="s">
        <v>53</v>
      </c>
      <c r="L174" s="141" t="s">
        <v>821</v>
      </c>
      <c r="M174" s="141" t="s">
        <v>311</v>
      </c>
      <c r="N174" s="141" t="s">
        <v>260</v>
      </c>
      <c r="O174" s="141" t="s">
        <v>62</v>
      </c>
      <c r="P174" s="141" t="s">
        <v>1288</v>
      </c>
      <c r="Q174" s="141" t="s">
        <v>65</v>
      </c>
      <c r="R174" s="141" t="s">
        <v>57</v>
      </c>
      <c r="S174" s="141" t="s">
        <v>1206</v>
      </c>
      <c r="T174" s="227">
        <v>3.45</v>
      </c>
      <c r="U174" s="146">
        <v>47659</v>
      </c>
      <c r="V174" s="147">
        <v>2.0799999999999999E-2</v>
      </c>
      <c r="W174" s="209">
        <v>5.6599999999999998E-2</v>
      </c>
      <c r="X174" s="141" t="s">
        <v>636</v>
      </c>
      <c r="Y174" s="141"/>
      <c r="Z174" s="148">
        <v>322000</v>
      </c>
      <c r="AA174" s="148">
        <v>1</v>
      </c>
      <c r="AB174" s="148">
        <v>89.08</v>
      </c>
      <c r="AC174" s="148">
        <v>0</v>
      </c>
      <c r="AD174" s="148">
        <v>286.83760000000001</v>
      </c>
      <c r="AE174" s="151"/>
      <c r="AF174" s="151"/>
      <c r="AG174" s="141" t="s">
        <v>17</v>
      </c>
      <c r="AH174" s="229">
        <v>1.62292661E-3</v>
      </c>
      <c r="AI174" s="229">
        <v>3.0442884982134386E-4</v>
      </c>
      <c r="AJ174" s="229">
        <v>7.1768674407208797E-5</v>
      </c>
    </row>
    <row r="175" spans="1:36" ht="13.5" thickBot="1">
      <c r="A175" s="153">
        <v>7956</v>
      </c>
      <c r="B175" s="153">
        <v>12538</v>
      </c>
      <c r="C175" s="141" t="s">
        <v>1373</v>
      </c>
      <c r="D175" s="141">
        <v>510381601</v>
      </c>
      <c r="E175" s="141" t="s">
        <v>429</v>
      </c>
      <c r="F175" s="141" t="s">
        <v>1541</v>
      </c>
      <c r="G175" s="141" t="s">
        <v>3387</v>
      </c>
      <c r="H175" s="141" t="s">
        <v>76</v>
      </c>
      <c r="I175" s="141" t="s">
        <v>229</v>
      </c>
      <c r="J175" s="141" t="s">
        <v>53</v>
      </c>
      <c r="K175" s="141" t="s">
        <v>53</v>
      </c>
      <c r="L175" s="141" t="s">
        <v>821</v>
      </c>
      <c r="M175" s="141" t="s">
        <v>311</v>
      </c>
      <c r="N175" s="141" t="s">
        <v>140</v>
      </c>
      <c r="O175" s="141" t="s">
        <v>62</v>
      </c>
      <c r="P175" s="141" t="s">
        <v>1280</v>
      </c>
      <c r="Q175" s="141" t="s">
        <v>65</v>
      </c>
      <c r="R175" s="141" t="s">
        <v>57</v>
      </c>
      <c r="S175" s="141" t="s">
        <v>1206</v>
      </c>
      <c r="T175" s="227">
        <v>3.2589999999999999</v>
      </c>
      <c r="U175" s="146">
        <v>47483</v>
      </c>
      <c r="V175" s="147">
        <v>7.4999999999999997E-3</v>
      </c>
      <c r="W175" s="209">
        <v>3.5099999999999999E-2</v>
      </c>
      <c r="X175" s="141" t="s">
        <v>636</v>
      </c>
      <c r="Y175" s="141"/>
      <c r="Z175" s="148">
        <v>722940</v>
      </c>
      <c r="AA175" s="148">
        <v>1</v>
      </c>
      <c r="AB175" s="148">
        <v>103.23</v>
      </c>
      <c r="AC175" s="148">
        <v>0</v>
      </c>
      <c r="AD175" s="148">
        <v>746.29096000000004</v>
      </c>
      <c r="AE175" s="151"/>
      <c r="AF175" s="151"/>
      <c r="AG175" s="141" t="s">
        <v>17</v>
      </c>
      <c r="AH175" s="229">
        <v>4.6975910300000001E-4</v>
      </c>
      <c r="AI175" s="229">
        <v>7.9205968319657734E-4</v>
      </c>
      <c r="AJ175" s="229">
        <v>1.86726959E-4</v>
      </c>
    </row>
    <row r="176" spans="1:36" ht="13.5" thickBot="1">
      <c r="A176" s="153">
        <v>7956</v>
      </c>
      <c r="B176" s="153">
        <v>12538</v>
      </c>
      <c r="C176" s="141" t="s">
        <v>1493</v>
      </c>
      <c r="D176" s="141">
        <v>514353671</v>
      </c>
      <c r="E176" s="141" t="s">
        <v>429</v>
      </c>
      <c r="F176" s="141" t="s">
        <v>1542</v>
      </c>
      <c r="G176" s="141" t="s">
        <v>3388</v>
      </c>
      <c r="H176" s="141" t="s">
        <v>76</v>
      </c>
      <c r="I176" s="141" t="s">
        <v>229</v>
      </c>
      <c r="J176" s="141" t="s">
        <v>53</v>
      </c>
      <c r="K176" s="141" t="s">
        <v>53</v>
      </c>
      <c r="L176" s="141" t="s">
        <v>821</v>
      </c>
      <c r="M176" s="141" t="s">
        <v>311</v>
      </c>
      <c r="N176" s="141" t="s">
        <v>651</v>
      </c>
      <c r="O176" s="141" t="s">
        <v>62</v>
      </c>
      <c r="P176" s="141" t="s">
        <v>1346</v>
      </c>
      <c r="Q176" s="141" t="s">
        <v>65</v>
      </c>
      <c r="R176" s="141" t="s">
        <v>57</v>
      </c>
      <c r="S176" s="141" t="s">
        <v>1206</v>
      </c>
      <c r="T176" s="227">
        <v>3.5470000000000002</v>
      </c>
      <c r="U176" s="146">
        <v>47300</v>
      </c>
      <c r="V176" s="147">
        <v>9.4000000000000004E-3</v>
      </c>
      <c r="W176" s="209">
        <v>4.8000000000000001E-2</v>
      </c>
      <c r="X176" s="141" t="s">
        <v>636</v>
      </c>
      <c r="Y176" s="141"/>
      <c r="Z176" s="148">
        <v>2967983.74</v>
      </c>
      <c r="AA176" s="148">
        <v>1</v>
      </c>
      <c r="AB176" s="148">
        <v>98.67</v>
      </c>
      <c r="AC176" s="148">
        <v>0</v>
      </c>
      <c r="AD176" s="148">
        <v>2928.50956</v>
      </c>
      <c r="AE176" s="151"/>
      <c r="AF176" s="151"/>
      <c r="AG176" s="141" t="s">
        <v>17</v>
      </c>
      <c r="AH176" s="229">
        <v>6.767309329E-3</v>
      </c>
      <c r="AI176" s="229">
        <v>3.1081099445874941E-3</v>
      </c>
      <c r="AJ176" s="229">
        <v>7.3273255999999998E-4</v>
      </c>
    </row>
    <row r="177" spans="1:36" ht="13.5" thickBot="1">
      <c r="A177" s="153">
        <v>7956</v>
      </c>
      <c r="B177" s="153">
        <v>12538</v>
      </c>
      <c r="C177" s="141" t="s">
        <v>1543</v>
      </c>
      <c r="D177" s="141">
        <v>2059088</v>
      </c>
      <c r="E177" s="141" t="s">
        <v>430</v>
      </c>
      <c r="F177" s="141" t="s">
        <v>1544</v>
      </c>
      <c r="G177" s="141" t="s">
        <v>3389</v>
      </c>
      <c r="H177" s="141" t="s">
        <v>76</v>
      </c>
      <c r="I177" s="141" t="s">
        <v>228</v>
      </c>
      <c r="J177" s="141" t="s">
        <v>53</v>
      </c>
      <c r="K177" s="141" t="s">
        <v>314</v>
      </c>
      <c r="L177" s="141" t="s">
        <v>821</v>
      </c>
      <c r="M177" s="141" t="s">
        <v>311</v>
      </c>
      <c r="N177" s="141" t="s">
        <v>258</v>
      </c>
      <c r="O177" s="141" t="s">
        <v>62</v>
      </c>
      <c r="P177" s="141" t="s">
        <v>1545</v>
      </c>
      <c r="Q177" s="141" t="s">
        <v>1294</v>
      </c>
      <c r="R177" s="141" t="s">
        <v>57</v>
      </c>
      <c r="S177" s="141" t="s">
        <v>1206</v>
      </c>
      <c r="T177" s="227">
        <v>1.736</v>
      </c>
      <c r="U177" s="146">
        <v>46569</v>
      </c>
      <c r="V177" s="147">
        <v>8.0500000000000002E-2</v>
      </c>
      <c r="W177" s="209">
        <v>7.1499999999999994E-2</v>
      </c>
      <c r="X177" s="141" t="s">
        <v>636</v>
      </c>
      <c r="Y177" s="141"/>
      <c r="Z177" s="148">
        <v>149598.82999999999</v>
      </c>
      <c r="AA177" s="148">
        <v>1</v>
      </c>
      <c r="AB177" s="148">
        <v>103.77</v>
      </c>
      <c r="AC177" s="148">
        <v>0</v>
      </c>
      <c r="AD177" s="148">
        <v>155.23871</v>
      </c>
      <c r="AE177" s="151"/>
      <c r="AF177" s="151"/>
      <c r="AG177" s="141" t="s">
        <v>17</v>
      </c>
      <c r="AH177" s="229">
        <v>1.66842105E-3</v>
      </c>
      <c r="AI177" s="229">
        <v>1.6475922937944382E-4</v>
      </c>
      <c r="AJ177" s="229">
        <v>3.8841757263988803E-5</v>
      </c>
    </row>
    <row r="178" spans="1:36" ht="13.5" thickBot="1">
      <c r="A178" s="153">
        <v>7956</v>
      </c>
      <c r="B178" s="153">
        <v>12538</v>
      </c>
      <c r="C178" s="141" t="s">
        <v>1546</v>
      </c>
      <c r="D178" s="141">
        <v>513817817</v>
      </c>
      <c r="E178" s="141" t="s">
        <v>429</v>
      </c>
      <c r="F178" s="141" t="s">
        <v>1547</v>
      </c>
      <c r="G178" s="141" t="s">
        <v>3390</v>
      </c>
      <c r="H178" s="141" t="s">
        <v>76</v>
      </c>
      <c r="I178" s="141" t="s">
        <v>228</v>
      </c>
      <c r="J178" s="141" t="s">
        <v>53</v>
      </c>
      <c r="K178" s="141" t="s">
        <v>53</v>
      </c>
      <c r="L178" s="141" t="s">
        <v>821</v>
      </c>
      <c r="M178" s="141" t="s">
        <v>311</v>
      </c>
      <c r="N178" s="141" t="s">
        <v>140</v>
      </c>
      <c r="O178" s="141" t="s">
        <v>62</v>
      </c>
      <c r="P178" s="141" t="s">
        <v>1305</v>
      </c>
      <c r="Q178" s="141" t="s">
        <v>1294</v>
      </c>
      <c r="R178" s="141" t="s">
        <v>57</v>
      </c>
      <c r="S178" s="141" t="s">
        <v>1206</v>
      </c>
      <c r="T178" s="227">
        <v>1.2130000000000001</v>
      </c>
      <c r="U178" s="146">
        <v>46387</v>
      </c>
      <c r="V178" s="147">
        <v>0.02</v>
      </c>
      <c r="W178" s="209">
        <v>5.8400000000000001E-2</v>
      </c>
      <c r="X178" s="141" t="s">
        <v>636</v>
      </c>
      <c r="Y178" s="141"/>
      <c r="Z178" s="148">
        <v>814000</v>
      </c>
      <c r="AA178" s="148">
        <v>1</v>
      </c>
      <c r="AB178" s="148">
        <v>96.06</v>
      </c>
      <c r="AC178" s="148">
        <v>0</v>
      </c>
      <c r="AD178" s="148">
        <v>781.92840000000001</v>
      </c>
      <c r="AE178" s="151"/>
      <c r="AF178" s="151"/>
      <c r="AG178" s="141" t="s">
        <v>17</v>
      </c>
      <c r="AH178" s="229">
        <v>2.3257142850000002E-3</v>
      </c>
      <c r="AI178" s="229">
        <v>8.2988270524730272E-4</v>
      </c>
      <c r="AJ178" s="229">
        <v>1.9564368299999999E-4</v>
      </c>
    </row>
    <row r="179" spans="1:36" ht="13.5" thickBot="1">
      <c r="A179" s="153">
        <v>7956</v>
      </c>
      <c r="B179" s="153">
        <v>12538</v>
      </c>
      <c r="C179" s="141" t="s">
        <v>1548</v>
      </c>
      <c r="D179" s="141">
        <v>516046307</v>
      </c>
      <c r="E179" s="141" t="s">
        <v>429</v>
      </c>
      <c r="F179" s="141" t="s">
        <v>1549</v>
      </c>
      <c r="G179" s="141" t="s">
        <v>3391</v>
      </c>
      <c r="H179" s="141" t="s">
        <v>76</v>
      </c>
      <c r="I179" s="141" t="s">
        <v>229</v>
      </c>
      <c r="J179" s="141" t="s">
        <v>53</v>
      </c>
      <c r="K179" s="141" t="s">
        <v>53</v>
      </c>
      <c r="L179" s="141" t="s">
        <v>821</v>
      </c>
      <c r="M179" s="141" t="s">
        <v>311</v>
      </c>
      <c r="N179" s="141" t="s">
        <v>647</v>
      </c>
      <c r="O179" s="141" t="s">
        <v>62</v>
      </c>
      <c r="P179" s="141" t="s">
        <v>298</v>
      </c>
      <c r="Q179" s="141" t="s">
        <v>298</v>
      </c>
      <c r="R179" s="141" t="s">
        <v>57</v>
      </c>
      <c r="S179" s="141" t="s">
        <v>1206</v>
      </c>
      <c r="T179" s="227">
        <v>2.0920000000000001</v>
      </c>
      <c r="U179" s="146">
        <v>46752</v>
      </c>
      <c r="V179" s="147">
        <v>2.3E-2</v>
      </c>
      <c r="W179" s="209">
        <v>5.04E-2</v>
      </c>
      <c r="X179" s="141" t="s">
        <v>636</v>
      </c>
      <c r="Y179" s="141"/>
      <c r="Z179" s="148">
        <v>3996944.2</v>
      </c>
      <c r="AA179" s="148">
        <v>1</v>
      </c>
      <c r="AB179" s="148">
        <v>106.84</v>
      </c>
      <c r="AC179" s="148">
        <v>0</v>
      </c>
      <c r="AD179" s="148">
        <v>4270.33518</v>
      </c>
      <c r="AE179" s="151"/>
      <c r="AF179" s="151"/>
      <c r="AG179" s="141" t="s">
        <v>17</v>
      </c>
      <c r="AH179" s="229">
        <v>1.0536019084E-2</v>
      </c>
      <c r="AI179" s="229">
        <v>4.5322273899900904E-3</v>
      </c>
      <c r="AJ179" s="229">
        <v>1.068466251E-3</v>
      </c>
    </row>
    <row r="180" spans="1:36" ht="13.5" thickBot="1">
      <c r="A180" s="153">
        <v>7956</v>
      </c>
      <c r="B180" s="153">
        <v>12538</v>
      </c>
      <c r="C180" s="141" t="s">
        <v>1548</v>
      </c>
      <c r="D180" s="141">
        <v>516046307</v>
      </c>
      <c r="E180" s="141" t="s">
        <v>429</v>
      </c>
      <c r="F180" s="141" t="s">
        <v>1549</v>
      </c>
      <c r="G180" s="141" t="s">
        <v>3391</v>
      </c>
      <c r="H180" s="141" t="s">
        <v>76</v>
      </c>
      <c r="I180" s="141" t="s">
        <v>229</v>
      </c>
      <c r="J180" s="141" t="s">
        <v>53</v>
      </c>
      <c r="K180" s="141" t="s">
        <v>53</v>
      </c>
      <c r="L180" s="141" t="s">
        <v>54</v>
      </c>
      <c r="M180" s="141" t="s">
        <v>311</v>
      </c>
      <c r="N180" s="141" t="s">
        <v>647</v>
      </c>
      <c r="O180" s="141" t="s">
        <v>62</v>
      </c>
      <c r="P180" s="141" t="s">
        <v>298</v>
      </c>
      <c r="Q180" s="141" t="s">
        <v>298</v>
      </c>
      <c r="R180" s="141" t="s">
        <v>57</v>
      </c>
      <c r="S180" s="141" t="s">
        <v>1206</v>
      </c>
      <c r="T180" s="227">
        <v>2.0920000000000001</v>
      </c>
      <c r="U180" s="146">
        <v>46752</v>
      </c>
      <c r="V180" s="147">
        <v>2.3E-2</v>
      </c>
      <c r="W180" s="209">
        <v>5.04E-2</v>
      </c>
      <c r="X180" s="141" t="s">
        <v>636</v>
      </c>
      <c r="Y180" s="141"/>
      <c r="Z180" s="148">
        <v>600000</v>
      </c>
      <c r="AA180" s="148">
        <v>1</v>
      </c>
      <c r="AB180" s="148">
        <v>106.6439</v>
      </c>
      <c r="AC180" s="148">
        <v>0</v>
      </c>
      <c r="AD180" s="148">
        <v>639.86339999999996</v>
      </c>
      <c r="AE180" s="151"/>
      <c r="AF180" s="151"/>
      <c r="AG180" s="141" t="s">
        <v>17</v>
      </c>
      <c r="AH180" s="229">
        <v>1.5816111345423871E-3</v>
      </c>
      <c r="AI180" s="229">
        <v>6.7910510652987774E-4</v>
      </c>
      <c r="AJ180" s="229">
        <v>1.6009807600000001E-4</v>
      </c>
    </row>
    <row r="181" spans="1:36" ht="13.5" thickBot="1">
      <c r="A181" s="153">
        <v>7956</v>
      </c>
      <c r="B181" s="153">
        <v>12538</v>
      </c>
      <c r="C181" s="141" t="s">
        <v>1396</v>
      </c>
      <c r="D181" s="141">
        <v>520043720</v>
      </c>
      <c r="E181" s="141" t="s">
        <v>429</v>
      </c>
      <c r="F181" s="141" t="s">
        <v>3393</v>
      </c>
      <c r="G181" s="141" t="s">
        <v>3394</v>
      </c>
      <c r="H181" s="141" t="s">
        <v>76</v>
      </c>
      <c r="I181" s="141" t="s">
        <v>228</v>
      </c>
      <c r="J181" s="141" t="s">
        <v>53</v>
      </c>
      <c r="K181" s="141" t="s">
        <v>53</v>
      </c>
      <c r="L181" s="141" t="s">
        <v>821</v>
      </c>
      <c r="M181" s="141" t="s">
        <v>311</v>
      </c>
      <c r="N181" s="141" t="s">
        <v>652</v>
      </c>
      <c r="O181" s="141" t="s">
        <v>62</v>
      </c>
      <c r="P181" s="141" t="s">
        <v>1385</v>
      </c>
      <c r="Q181" s="141" t="s">
        <v>1294</v>
      </c>
      <c r="R181" s="141" t="s">
        <v>57</v>
      </c>
      <c r="S181" s="141" t="s">
        <v>1206</v>
      </c>
      <c r="T181" s="227">
        <v>5.8979999999999997</v>
      </c>
      <c r="U181" s="146">
        <v>48122</v>
      </c>
      <c r="V181" s="147">
        <v>2.8000000000000001E-2</v>
      </c>
      <c r="W181" s="209">
        <v>6.1100000000000002E-2</v>
      </c>
      <c r="X181" s="141" t="s">
        <v>636</v>
      </c>
      <c r="Y181" s="141"/>
      <c r="Z181" s="148">
        <v>760065.31</v>
      </c>
      <c r="AA181" s="148">
        <v>1</v>
      </c>
      <c r="AB181" s="148">
        <v>82.89</v>
      </c>
      <c r="AC181" s="148">
        <v>13.35022</v>
      </c>
      <c r="AD181" s="148">
        <v>643.36836000000005</v>
      </c>
      <c r="AE181" s="151"/>
      <c r="AF181" s="151"/>
      <c r="AG181" s="141" t="s">
        <v>17</v>
      </c>
      <c r="AH181" s="229">
        <v>1.4007186229999999E-3</v>
      </c>
      <c r="AI181" s="229">
        <v>6.8282501961473775E-4</v>
      </c>
      <c r="AJ181" s="229">
        <v>1.6097504E-4</v>
      </c>
    </row>
    <row r="182" spans="1:36" ht="13.5" thickBot="1">
      <c r="A182" s="153">
        <v>7956</v>
      </c>
      <c r="B182" s="153">
        <v>12538</v>
      </c>
      <c r="C182" s="141" t="s">
        <v>1550</v>
      </c>
      <c r="D182" s="141">
        <v>221890929</v>
      </c>
      <c r="E182" s="141" t="s">
        <v>430</v>
      </c>
      <c r="F182" s="141" t="s">
        <v>1551</v>
      </c>
      <c r="G182" s="141" t="s">
        <v>3395</v>
      </c>
      <c r="H182" s="141" t="s">
        <v>76</v>
      </c>
      <c r="I182" s="141" t="s">
        <v>230</v>
      </c>
      <c r="J182" s="141" t="s">
        <v>53</v>
      </c>
      <c r="K182" s="141" t="s">
        <v>314</v>
      </c>
      <c r="L182" s="141" t="s">
        <v>821</v>
      </c>
      <c r="M182" s="141" t="s">
        <v>311</v>
      </c>
      <c r="N182" s="141" t="s">
        <v>652</v>
      </c>
      <c r="O182" s="141" t="s">
        <v>62</v>
      </c>
      <c r="P182" s="141" t="s">
        <v>1288</v>
      </c>
      <c r="Q182" s="141" t="s">
        <v>65</v>
      </c>
      <c r="R182" s="141" t="s">
        <v>57</v>
      </c>
      <c r="S182" s="141" t="s">
        <v>1206</v>
      </c>
      <c r="T182" s="227">
        <v>2.2949999999999999</v>
      </c>
      <c r="U182" s="146">
        <v>46446</v>
      </c>
      <c r="V182" s="147">
        <v>4.7199999999999999E-2</v>
      </c>
      <c r="W182" s="209">
        <v>6.8000000000000005E-2</v>
      </c>
      <c r="X182" s="141" t="s">
        <v>636</v>
      </c>
      <c r="Y182" s="141"/>
      <c r="Z182" s="148">
        <v>2000000</v>
      </c>
      <c r="AA182" s="148">
        <v>1</v>
      </c>
      <c r="AB182" s="148">
        <v>111.26</v>
      </c>
      <c r="AC182" s="148">
        <v>0</v>
      </c>
      <c r="AD182" s="148">
        <v>2225.1999999999998</v>
      </c>
      <c r="AE182" s="151"/>
      <c r="AF182" s="151"/>
      <c r="AG182" s="141" t="s">
        <v>17</v>
      </c>
      <c r="AH182" s="229">
        <v>6.0797295729999997E-3</v>
      </c>
      <c r="AI182" s="229">
        <v>2.3616676357020639E-3</v>
      </c>
      <c r="AJ182" s="229">
        <v>5.5675983300000002E-4</v>
      </c>
    </row>
    <row r="183" spans="1:36" ht="13.5" thickBot="1">
      <c r="A183" s="153">
        <v>7956</v>
      </c>
      <c r="B183" s="153">
        <v>12538</v>
      </c>
      <c r="C183" s="141" t="s">
        <v>1384</v>
      </c>
      <c r="D183" s="141">
        <v>513937714</v>
      </c>
      <c r="E183" s="141" t="s">
        <v>429</v>
      </c>
      <c r="F183" s="141" t="s">
        <v>3396</v>
      </c>
      <c r="G183" s="141" t="s">
        <v>3397</v>
      </c>
      <c r="H183" s="141" t="s">
        <v>76</v>
      </c>
      <c r="I183" s="141" t="s">
        <v>228</v>
      </c>
      <c r="J183" s="141" t="s">
        <v>53</v>
      </c>
      <c r="K183" s="141" t="s">
        <v>53</v>
      </c>
      <c r="L183" s="141" t="s">
        <v>821</v>
      </c>
      <c r="M183" s="141" t="s">
        <v>311</v>
      </c>
      <c r="N183" s="141" t="s">
        <v>269</v>
      </c>
      <c r="O183" s="141" t="s">
        <v>62</v>
      </c>
      <c r="P183" s="141" t="s">
        <v>1293</v>
      </c>
      <c r="Q183" s="141" t="s">
        <v>1294</v>
      </c>
      <c r="R183" s="141" t="s">
        <v>57</v>
      </c>
      <c r="S183" s="141" t="s">
        <v>1206</v>
      </c>
      <c r="T183" s="227">
        <v>5.6529999999999996</v>
      </c>
      <c r="U183" s="146">
        <v>48945</v>
      </c>
      <c r="V183" s="147">
        <v>2.98E-2</v>
      </c>
      <c r="W183" s="209">
        <v>5.7599999999999998E-2</v>
      </c>
      <c r="X183" s="141" t="s">
        <v>636</v>
      </c>
      <c r="Y183" s="141"/>
      <c r="Z183" s="148">
        <v>120000</v>
      </c>
      <c r="AA183" s="148">
        <v>1</v>
      </c>
      <c r="AB183" s="148">
        <v>86.69</v>
      </c>
      <c r="AC183" s="148">
        <v>0</v>
      </c>
      <c r="AD183" s="148">
        <v>104.02800000000001</v>
      </c>
      <c r="AE183" s="151"/>
      <c r="AF183" s="151"/>
      <c r="AG183" s="141" t="s">
        <v>17</v>
      </c>
      <c r="AH183" s="229">
        <v>3.0569963799999999E-4</v>
      </c>
      <c r="AI183" s="229">
        <v>1.1040785583624588E-4</v>
      </c>
      <c r="AJ183" s="229">
        <v>2.6028497174823401E-5</v>
      </c>
    </row>
    <row r="184" spans="1:36" ht="13.5" thickBot="1">
      <c r="A184" s="153">
        <v>7956</v>
      </c>
      <c r="B184" s="153">
        <v>12538</v>
      </c>
      <c r="C184" s="141" t="s">
        <v>1306</v>
      </c>
      <c r="D184" s="141">
        <v>510560188</v>
      </c>
      <c r="E184" s="141" t="s">
        <v>429</v>
      </c>
      <c r="F184" s="141" t="s">
        <v>1552</v>
      </c>
      <c r="G184" s="141" t="s">
        <v>3398</v>
      </c>
      <c r="H184" s="141" t="s">
        <v>76</v>
      </c>
      <c r="I184" s="141" t="s">
        <v>229</v>
      </c>
      <c r="J184" s="141" t="s">
        <v>53</v>
      </c>
      <c r="K184" s="141" t="s">
        <v>53</v>
      </c>
      <c r="L184" s="141" t="s">
        <v>821</v>
      </c>
      <c r="M184" s="141" t="s">
        <v>311</v>
      </c>
      <c r="N184" s="141" t="s">
        <v>652</v>
      </c>
      <c r="O184" s="141" t="s">
        <v>62</v>
      </c>
      <c r="P184" s="141" t="s">
        <v>1305</v>
      </c>
      <c r="Q184" s="141" t="s">
        <v>1294</v>
      </c>
      <c r="R184" s="141" t="s">
        <v>57</v>
      </c>
      <c r="S184" s="141" t="s">
        <v>1206</v>
      </c>
      <c r="T184" s="227">
        <v>5.1559999999999997</v>
      </c>
      <c r="U184" s="146">
        <v>47937</v>
      </c>
      <c r="V184" s="147">
        <v>1.54E-2</v>
      </c>
      <c r="W184" s="209">
        <v>3.6600000000000001E-2</v>
      </c>
      <c r="X184" s="141" t="s">
        <v>636</v>
      </c>
      <c r="Y184" s="141"/>
      <c r="Z184" s="148">
        <v>780000</v>
      </c>
      <c r="AA184" s="148">
        <v>1</v>
      </c>
      <c r="AB184" s="148">
        <v>100.74</v>
      </c>
      <c r="AC184" s="148">
        <v>0</v>
      </c>
      <c r="AD184" s="148">
        <v>785.77200000000005</v>
      </c>
      <c r="AE184" s="151"/>
      <c r="AF184" s="151"/>
      <c r="AG184" s="141" t="s">
        <v>17</v>
      </c>
      <c r="AH184" s="229">
        <v>1.307757179E-3</v>
      </c>
      <c r="AI184" s="229">
        <v>8.3396202653284314E-4</v>
      </c>
      <c r="AJ184" s="229">
        <v>1.9660537800000001E-4</v>
      </c>
    </row>
    <row r="185" spans="1:36" ht="13.5" thickBot="1">
      <c r="A185" s="153">
        <v>7956</v>
      </c>
      <c r="B185" s="153">
        <v>12538</v>
      </c>
      <c r="C185" s="141" t="s">
        <v>1511</v>
      </c>
      <c r="D185" s="141">
        <v>515846558</v>
      </c>
      <c r="E185" s="141" t="s">
        <v>429</v>
      </c>
      <c r="F185" s="141" t="s">
        <v>1553</v>
      </c>
      <c r="G185" s="141" t="s">
        <v>3399</v>
      </c>
      <c r="H185" s="141" t="s">
        <v>76</v>
      </c>
      <c r="I185" s="141" t="s">
        <v>229</v>
      </c>
      <c r="J185" s="141" t="s">
        <v>53</v>
      </c>
      <c r="K185" s="141" t="s">
        <v>53</v>
      </c>
      <c r="L185" s="141" t="s">
        <v>821</v>
      </c>
      <c r="M185" s="141" t="s">
        <v>311</v>
      </c>
      <c r="N185" s="141" t="s">
        <v>708</v>
      </c>
      <c r="O185" s="141" t="s">
        <v>62</v>
      </c>
      <c r="P185" s="141" t="s">
        <v>1333</v>
      </c>
      <c r="Q185" s="141" t="s">
        <v>65</v>
      </c>
      <c r="R185" s="141" t="s">
        <v>57</v>
      </c>
      <c r="S185" s="141" t="s">
        <v>1206</v>
      </c>
      <c r="T185" s="227">
        <v>4.7009999999999996</v>
      </c>
      <c r="U185" s="146">
        <v>48852</v>
      </c>
      <c r="V185" s="147">
        <v>7.4999999999999997E-3</v>
      </c>
      <c r="W185" s="209">
        <v>3.6700000000000003E-2</v>
      </c>
      <c r="X185" s="141" t="s">
        <v>636</v>
      </c>
      <c r="Y185" s="141"/>
      <c r="Z185" s="148">
        <v>3839436</v>
      </c>
      <c r="AA185" s="148">
        <v>1</v>
      </c>
      <c r="AB185" s="148">
        <v>97.72</v>
      </c>
      <c r="AC185" s="148">
        <v>0</v>
      </c>
      <c r="AD185" s="148">
        <v>3751.8968599999998</v>
      </c>
      <c r="AE185" s="151"/>
      <c r="AF185" s="151"/>
      <c r="AG185" s="141" t="s">
        <v>17</v>
      </c>
      <c r="AH185" s="229">
        <v>4.0715851640000002E-3</v>
      </c>
      <c r="AI185" s="229">
        <v>3.9819941518758756E-3</v>
      </c>
      <c r="AJ185" s="229">
        <v>9.3874953600000003E-4</v>
      </c>
    </row>
    <row r="186" spans="1:36" ht="13.5" thickBot="1">
      <c r="A186" s="153">
        <v>7956</v>
      </c>
      <c r="B186" s="153">
        <v>12538</v>
      </c>
      <c r="C186" s="141" t="s">
        <v>1554</v>
      </c>
      <c r="D186" s="141">
        <v>1983001</v>
      </c>
      <c r="E186" s="141" t="s">
        <v>430</v>
      </c>
      <c r="F186" s="141" t="s">
        <v>1555</v>
      </c>
      <c r="G186" s="141" t="s">
        <v>3400</v>
      </c>
      <c r="H186" s="141" t="s">
        <v>76</v>
      </c>
      <c r="I186" s="141" t="s">
        <v>228</v>
      </c>
      <c r="J186" s="141" t="s">
        <v>53</v>
      </c>
      <c r="K186" s="141" t="s">
        <v>314</v>
      </c>
      <c r="L186" s="141" t="s">
        <v>821</v>
      </c>
      <c r="M186" s="141" t="s">
        <v>311</v>
      </c>
      <c r="N186" s="141" t="s">
        <v>652</v>
      </c>
      <c r="O186" s="141" t="s">
        <v>62</v>
      </c>
      <c r="P186" s="141" t="s">
        <v>298</v>
      </c>
      <c r="Q186" s="141" t="s">
        <v>298</v>
      </c>
      <c r="R186" s="141" t="s">
        <v>57</v>
      </c>
      <c r="S186" s="141" t="s">
        <v>1206</v>
      </c>
      <c r="T186" s="227">
        <v>1.679</v>
      </c>
      <c r="U186" s="146">
        <v>46203</v>
      </c>
      <c r="V186" s="147">
        <v>4.4999999999999998E-2</v>
      </c>
      <c r="W186" s="209">
        <v>7.1599999999999997E-2</v>
      </c>
      <c r="X186" s="141" t="s">
        <v>636</v>
      </c>
      <c r="Y186" s="141"/>
      <c r="Z186" s="148">
        <v>6600000</v>
      </c>
      <c r="AA186" s="148">
        <v>1</v>
      </c>
      <c r="AB186" s="148">
        <v>97.03</v>
      </c>
      <c r="AC186" s="148">
        <v>0</v>
      </c>
      <c r="AD186" s="148">
        <v>6403.98</v>
      </c>
      <c r="AE186" s="151"/>
      <c r="AF186" s="151"/>
      <c r="AG186" s="141" t="s">
        <v>17</v>
      </c>
      <c r="AH186" s="229">
        <v>1.8333333332999999E-2</v>
      </c>
      <c r="AI186" s="229">
        <v>6.7967249261564368E-3</v>
      </c>
      <c r="AJ186" s="229">
        <v>1.602318369E-3</v>
      </c>
    </row>
    <row r="187" spans="1:36" ht="13.5" thickBot="1">
      <c r="A187" s="153">
        <v>7956</v>
      </c>
      <c r="B187" s="153">
        <v>12538</v>
      </c>
      <c r="C187" s="141" t="s">
        <v>1472</v>
      </c>
      <c r="D187" s="141">
        <v>510454333</v>
      </c>
      <c r="E187" s="141" t="s">
        <v>429</v>
      </c>
      <c r="F187" s="141" t="s">
        <v>1556</v>
      </c>
      <c r="G187" s="141" t="s">
        <v>3401</v>
      </c>
      <c r="H187" s="141" t="s">
        <v>76</v>
      </c>
      <c r="I187" s="141" t="s">
        <v>229</v>
      </c>
      <c r="J187" s="141" t="s">
        <v>53</v>
      </c>
      <c r="K187" s="141" t="s">
        <v>53</v>
      </c>
      <c r="L187" s="141" t="s">
        <v>821</v>
      </c>
      <c r="M187" s="141" t="s">
        <v>311</v>
      </c>
      <c r="N187" s="141" t="s">
        <v>258</v>
      </c>
      <c r="O187" s="141" t="s">
        <v>62</v>
      </c>
      <c r="P187" s="141" t="s">
        <v>1333</v>
      </c>
      <c r="Q187" s="141" t="s">
        <v>65</v>
      </c>
      <c r="R187" s="141" t="s">
        <v>57</v>
      </c>
      <c r="S187" s="141" t="s">
        <v>1206</v>
      </c>
      <c r="T187" s="227">
        <v>2.3730000000000002</v>
      </c>
      <c r="U187" s="146">
        <v>47300</v>
      </c>
      <c r="V187" s="147">
        <v>0.01</v>
      </c>
      <c r="W187" s="209">
        <v>2.81E-2</v>
      </c>
      <c r="X187" s="141" t="s">
        <v>636</v>
      </c>
      <c r="Y187" s="141"/>
      <c r="Z187" s="148">
        <v>487500</v>
      </c>
      <c r="AA187" s="148">
        <v>1</v>
      </c>
      <c r="AB187" s="148">
        <v>107.71</v>
      </c>
      <c r="AC187" s="148">
        <v>0</v>
      </c>
      <c r="AD187" s="148">
        <v>525.08624999999995</v>
      </c>
      <c r="AE187" s="151"/>
      <c r="AF187" s="151"/>
      <c r="AG187" s="141" t="s">
        <v>17</v>
      </c>
      <c r="AH187" s="229">
        <v>1.624818561E-3</v>
      </c>
      <c r="AI187" s="229">
        <v>5.5728887406847154E-4</v>
      </c>
      <c r="AJ187" s="229">
        <v>1.3138007E-4</v>
      </c>
    </row>
    <row r="188" spans="1:36" ht="13.5" thickBot="1">
      <c r="A188" s="153">
        <v>7956</v>
      </c>
      <c r="B188" s="153">
        <v>12538</v>
      </c>
      <c r="C188" s="141" t="s">
        <v>1557</v>
      </c>
      <c r="D188" s="141">
        <v>516269248</v>
      </c>
      <c r="E188" s="141" t="s">
        <v>429</v>
      </c>
      <c r="F188" s="141" t="s">
        <v>1558</v>
      </c>
      <c r="G188" s="141" t="s">
        <v>3402</v>
      </c>
      <c r="H188" s="141" t="s">
        <v>76</v>
      </c>
      <c r="I188" s="141" t="s">
        <v>229</v>
      </c>
      <c r="J188" s="141" t="s">
        <v>53</v>
      </c>
      <c r="K188" s="141" t="s">
        <v>53</v>
      </c>
      <c r="L188" s="141" t="s">
        <v>821</v>
      </c>
      <c r="M188" s="141" t="s">
        <v>311</v>
      </c>
      <c r="N188" s="141" t="s">
        <v>156</v>
      </c>
      <c r="O188" s="141" t="s">
        <v>62</v>
      </c>
      <c r="P188" s="141" t="s">
        <v>1447</v>
      </c>
      <c r="Q188" s="141" t="s">
        <v>1294</v>
      </c>
      <c r="R188" s="141" t="s">
        <v>57</v>
      </c>
      <c r="S188" s="141" t="s">
        <v>1206</v>
      </c>
      <c r="T188" s="227">
        <v>3.6669999999999998</v>
      </c>
      <c r="U188" s="146">
        <v>48121</v>
      </c>
      <c r="V188" s="147">
        <v>1.7999999999999999E-2</v>
      </c>
      <c r="W188" s="209">
        <v>3.6600000000000001E-2</v>
      </c>
      <c r="X188" s="141" t="s">
        <v>636</v>
      </c>
      <c r="Y188" s="141"/>
      <c r="Z188" s="148">
        <v>547109.51</v>
      </c>
      <c r="AA188" s="148">
        <v>1</v>
      </c>
      <c r="AB188" s="148">
        <v>107.89</v>
      </c>
      <c r="AC188" s="148">
        <v>0</v>
      </c>
      <c r="AD188" s="148">
        <v>590.27644999999995</v>
      </c>
      <c r="AE188" s="151"/>
      <c r="AF188" s="151"/>
      <c r="AG188" s="141" t="s">
        <v>17</v>
      </c>
      <c r="AH188" s="229">
        <v>5.7921064199999996E-4</v>
      </c>
      <c r="AI188" s="229">
        <v>6.2647707535597142E-4</v>
      </c>
      <c r="AJ188" s="229">
        <v>1.4769109099999999E-4</v>
      </c>
    </row>
    <row r="189" spans="1:36" ht="13.5" thickBot="1">
      <c r="A189" s="153">
        <v>7956</v>
      </c>
      <c r="B189" s="153">
        <v>12538</v>
      </c>
      <c r="C189" s="141" t="s">
        <v>1459</v>
      </c>
      <c r="D189" s="141">
        <v>513141879</v>
      </c>
      <c r="E189" s="141" t="s">
        <v>429</v>
      </c>
      <c r="F189" s="141" t="s">
        <v>1559</v>
      </c>
      <c r="G189" s="141" t="s">
        <v>3403</v>
      </c>
      <c r="H189" s="141" t="s">
        <v>76</v>
      </c>
      <c r="I189" s="141" t="s">
        <v>229</v>
      </c>
      <c r="J189" s="141" t="s">
        <v>53</v>
      </c>
      <c r="K189" s="141" t="s">
        <v>53</v>
      </c>
      <c r="L189" s="141" t="s">
        <v>821</v>
      </c>
      <c r="M189" s="141" t="s">
        <v>311</v>
      </c>
      <c r="N189" s="141" t="s">
        <v>256</v>
      </c>
      <c r="O189" s="141" t="s">
        <v>62</v>
      </c>
      <c r="P189" s="141" t="s">
        <v>1288</v>
      </c>
      <c r="Q189" s="141" t="s">
        <v>65</v>
      </c>
      <c r="R189" s="141" t="s">
        <v>57</v>
      </c>
      <c r="S189" s="141" t="s">
        <v>1206</v>
      </c>
      <c r="T189" s="227">
        <v>3.4319999999999999</v>
      </c>
      <c r="U189" s="146">
        <v>48669</v>
      </c>
      <c r="V189" s="147">
        <v>1.09E-2</v>
      </c>
      <c r="W189" s="209">
        <v>2.98E-2</v>
      </c>
      <c r="X189" s="141" t="s">
        <v>636</v>
      </c>
      <c r="Y189" s="141"/>
      <c r="Z189" s="148">
        <v>2285477</v>
      </c>
      <c r="AA189" s="148">
        <v>1</v>
      </c>
      <c r="AB189" s="148">
        <v>105.03</v>
      </c>
      <c r="AC189" s="148">
        <v>0</v>
      </c>
      <c r="AD189" s="148">
        <v>2400.43649</v>
      </c>
      <c r="AE189" s="151"/>
      <c r="AF189" s="151"/>
      <c r="AG189" s="141" t="s">
        <v>17</v>
      </c>
      <c r="AH189" s="229">
        <v>2.5171837650000001E-3</v>
      </c>
      <c r="AI189" s="229">
        <v>2.5476510740568316E-3</v>
      </c>
      <c r="AJ189" s="229">
        <v>6.0060516700000002E-4</v>
      </c>
    </row>
    <row r="190" spans="1:36" ht="13.5" thickBot="1">
      <c r="A190" s="153">
        <v>7956</v>
      </c>
      <c r="B190" s="153">
        <v>12538</v>
      </c>
      <c r="C190" s="141" t="s">
        <v>1423</v>
      </c>
      <c r="D190" s="141">
        <v>513230029</v>
      </c>
      <c r="E190" s="141" t="s">
        <v>429</v>
      </c>
      <c r="F190" s="141" t="s">
        <v>1560</v>
      </c>
      <c r="G190" s="141" t="s">
        <v>3404</v>
      </c>
      <c r="H190" s="141" t="s">
        <v>76</v>
      </c>
      <c r="I190" s="141" t="s">
        <v>228</v>
      </c>
      <c r="J190" s="141" t="s">
        <v>53</v>
      </c>
      <c r="K190" s="141" t="s">
        <v>53</v>
      </c>
      <c r="L190" s="141" t="s">
        <v>821</v>
      </c>
      <c r="M190" s="141" t="s">
        <v>311</v>
      </c>
      <c r="N190" s="141" t="s">
        <v>269</v>
      </c>
      <c r="O190" s="141" t="s">
        <v>62</v>
      </c>
      <c r="P190" s="141" t="s">
        <v>1413</v>
      </c>
      <c r="Q190" s="141" t="s">
        <v>1294</v>
      </c>
      <c r="R190" s="141" t="s">
        <v>57</v>
      </c>
      <c r="S190" s="141" t="s">
        <v>1206</v>
      </c>
      <c r="T190" s="227">
        <v>3.3039999999999998</v>
      </c>
      <c r="U190" s="146">
        <v>50495</v>
      </c>
      <c r="V190" s="147">
        <v>3.2599999999999997E-2</v>
      </c>
      <c r="W190" s="209">
        <v>5.5599999999999997E-2</v>
      </c>
      <c r="X190" s="141" t="s">
        <v>636</v>
      </c>
      <c r="Y190" s="141"/>
      <c r="Z190" s="148">
        <v>3287000</v>
      </c>
      <c r="AA190" s="148">
        <v>1</v>
      </c>
      <c r="AB190" s="148">
        <v>94.49</v>
      </c>
      <c r="AC190" s="148">
        <v>0</v>
      </c>
      <c r="AD190" s="148">
        <v>3105.8863000000001</v>
      </c>
      <c r="AE190" s="151"/>
      <c r="AF190" s="151"/>
      <c r="AG190" s="141" t="s">
        <v>17</v>
      </c>
      <c r="AH190" s="229">
        <v>3.3346487959999998E-3</v>
      </c>
      <c r="AI190" s="229">
        <v>3.2963648907425994E-3</v>
      </c>
      <c r="AJ190" s="229">
        <v>7.7711339999999999E-4</v>
      </c>
    </row>
    <row r="191" spans="1:36" ht="13.5" thickBot="1">
      <c r="A191" s="153">
        <v>7956</v>
      </c>
      <c r="B191" s="153">
        <v>12538</v>
      </c>
      <c r="C191" s="141" t="s">
        <v>1481</v>
      </c>
      <c r="D191" s="141">
        <v>515434074</v>
      </c>
      <c r="E191" s="141" t="s">
        <v>429</v>
      </c>
      <c r="F191" s="141" t="s">
        <v>1561</v>
      </c>
      <c r="G191" s="141" t="s">
        <v>3405</v>
      </c>
      <c r="H191" s="141" t="s">
        <v>76</v>
      </c>
      <c r="I191" s="141" t="s">
        <v>229</v>
      </c>
      <c r="J191" s="141" t="s">
        <v>53</v>
      </c>
      <c r="K191" s="141" t="s">
        <v>53</v>
      </c>
      <c r="L191" s="141" t="s">
        <v>821</v>
      </c>
      <c r="M191" s="141" t="s">
        <v>311</v>
      </c>
      <c r="N191" s="141" t="s">
        <v>651</v>
      </c>
      <c r="O191" s="141" t="s">
        <v>62</v>
      </c>
      <c r="P191" s="141" t="s">
        <v>1483</v>
      </c>
      <c r="Q191" s="141" t="s">
        <v>65</v>
      </c>
      <c r="R191" s="141" t="s">
        <v>57</v>
      </c>
      <c r="S191" s="141" t="s">
        <v>1206</v>
      </c>
      <c r="T191" s="227">
        <v>2.488</v>
      </c>
      <c r="U191" s="146">
        <v>46477</v>
      </c>
      <c r="V191" s="147">
        <v>3.0000000000000001E-3</v>
      </c>
      <c r="W191" s="209">
        <v>3.1800000000000002E-2</v>
      </c>
      <c r="X191" s="141" t="s">
        <v>636</v>
      </c>
      <c r="Y191" s="141"/>
      <c r="Z191" s="148">
        <v>2335800</v>
      </c>
      <c r="AA191" s="148">
        <v>1</v>
      </c>
      <c r="AB191" s="148">
        <v>103.74</v>
      </c>
      <c r="AC191" s="148">
        <v>0</v>
      </c>
      <c r="AD191" s="148">
        <v>2423.1589199999999</v>
      </c>
      <c r="AE191" s="151"/>
      <c r="AF191" s="151"/>
      <c r="AG191" s="141" t="s">
        <v>17</v>
      </c>
      <c r="AH191" s="229">
        <v>4.5926071559999997E-3</v>
      </c>
      <c r="AI191" s="229">
        <v>2.5717670310654176E-3</v>
      </c>
      <c r="AJ191" s="229">
        <v>6.0629046999999996E-4</v>
      </c>
    </row>
    <row r="192" spans="1:36" ht="13.5" thickBot="1">
      <c r="A192" s="153">
        <v>7956</v>
      </c>
      <c r="B192" s="153">
        <v>12538</v>
      </c>
      <c r="C192" s="141" t="s">
        <v>1562</v>
      </c>
      <c r="D192" s="141">
        <v>512764408</v>
      </c>
      <c r="E192" s="141" t="s">
        <v>429</v>
      </c>
      <c r="F192" s="141" t="s">
        <v>1563</v>
      </c>
      <c r="G192" s="141" t="s">
        <v>3406</v>
      </c>
      <c r="H192" s="141" t="s">
        <v>76</v>
      </c>
      <c r="I192" s="141" t="s">
        <v>228</v>
      </c>
      <c r="J192" s="141" t="s">
        <v>53</v>
      </c>
      <c r="K192" s="141" t="s">
        <v>53</v>
      </c>
      <c r="L192" s="141" t="s">
        <v>821</v>
      </c>
      <c r="M192" s="141" t="s">
        <v>311</v>
      </c>
      <c r="N192" s="141" t="s">
        <v>649</v>
      </c>
      <c r="O192" s="141" t="s">
        <v>62</v>
      </c>
      <c r="P192" s="141" t="s">
        <v>1447</v>
      </c>
      <c r="Q192" s="141" t="s">
        <v>1294</v>
      </c>
      <c r="R192" s="141" t="s">
        <v>57</v>
      </c>
      <c r="S192" s="141" t="s">
        <v>1206</v>
      </c>
      <c r="T192" s="227">
        <v>1.448</v>
      </c>
      <c r="U192" s="146">
        <v>46295</v>
      </c>
      <c r="V192" s="147">
        <v>6.9000000000000006E-2</v>
      </c>
      <c r="W192" s="209">
        <v>6.6000000000000003E-2</v>
      </c>
      <c r="X192" s="141" t="s">
        <v>636</v>
      </c>
      <c r="Y192" s="141"/>
      <c r="Z192" s="148">
        <v>1005000</v>
      </c>
      <c r="AA192" s="148">
        <v>1</v>
      </c>
      <c r="AB192" s="148">
        <v>100.59</v>
      </c>
      <c r="AC192" s="148">
        <v>0</v>
      </c>
      <c r="AD192" s="148">
        <v>1010.9295</v>
      </c>
      <c r="AE192" s="151"/>
      <c r="AF192" s="151"/>
      <c r="AG192" s="141" t="s">
        <v>17</v>
      </c>
      <c r="AH192" s="229">
        <v>4.1574279370000002E-3</v>
      </c>
      <c r="AI192" s="229">
        <v>1.0729280433787838E-3</v>
      </c>
      <c r="AJ192" s="229">
        <v>2.5294128099999998E-4</v>
      </c>
    </row>
    <row r="193" spans="1:36" ht="13.5" thickBot="1">
      <c r="A193" s="153">
        <v>7956</v>
      </c>
      <c r="B193" s="153">
        <v>12538</v>
      </c>
      <c r="C193" s="141" t="s">
        <v>1564</v>
      </c>
      <c r="D193" s="141">
        <v>512711789</v>
      </c>
      <c r="E193" s="141" t="s">
        <v>429</v>
      </c>
      <c r="F193" s="141" t="s">
        <v>1565</v>
      </c>
      <c r="G193" s="141" t="s">
        <v>3241</v>
      </c>
      <c r="H193" s="141" t="s">
        <v>76</v>
      </c>
      <c r="I193" s="141" t="s">
        <v>228</v>
      </c>
      <c r="J193" s="141" t="s">
        <v>53</v>
      </c>
      <c r="K193" s="141" t="s">
        <v>53</v>
      </c>
      <c r="L193" s="141" t="s">
        <v>821</v>
      </c>
      <c r="M193" s="141" t="s">
        <v>311</v>
      </c>
      <c r="N193" s="141" t="s">
        <v>257</v>
      </c>
      <c r="O193" s="141" t="s">
        <v>62</v>
      </c>
      <c r="P193" s="141" t="s">
        <v>1293</v>
      </c>
      <c r="Q193" s="141" t="s">
        <v>1294</v>
      </c>
      <c r="R193" s="141" t="s">
        <v>57</v>
      </c>
      <c r="S193" s="141" t="s">
        <v>1206</v>
      </c>
      <c r="T193" s="227">
        <v>0.57499999999999996</v>
      </c>
      <c r="U193" s="146">
        <v>45949</v>
      </c>
      <c r="V193" s="147">
        <v>5.8500000000000003E-2</v>
      </c>
      <c r="W193" s="209">
        <v>5.7799999999999997E-2</v>
      </c>
      <c r="X193" s="141" t="s">
        <v>636</v>
      </c>
      <c r="Y193" s="141"/>
      <c r="Z193" s="148">
        <v>300000</v>
      </c>
      <c r="AA193" s="148">
        <v>1</v>
      </c>
      <c r="AB193" s="148">
        <v>102.74</v>
      </c>
      <c r="AC193" s="148">
        <v>0</v>
      </c>
      <c r="AD193" s="148">
        <v>308.22000000000003</v>
      </c>
      <c r="AE193" s="151"/>
      <c r="AF193" s="151"/>
      <c r="AG193" s="141" t="s">
        <v>17</v>
      </c>
      <c r="AH193" s="229">
        <v>7.7879598099999997E-4</v>
      </c>
      <c r="AI193" s="229">
        <v>3.2712259512677073E-4</v>
      </c>
      <c r="AJ193" s="229">
        <v>7.7118693036721397E-5</v>
      </c>
    </row>
    <row r="194" spans="1:36" ht="13.5" thickBot="1">
      <c r="A194" s="153">
        <v>7956</v>
      </c>
      <c r="B194" s="153">
        <v>12538</v>
      </c>
      <c r="C194" s="141" t="s">
        <v>3407</v>
      </c>
      <c r="D194" s="141">
        <v>512882747</v>
      </c>
      <c r="E194" s="141" t="s">
        <v>429</v>
      </c>
      <c r="F194" s="141" t="s">
        <v>3408</v>
      </c>
      <c r="G194" s="141" t="s">
        <v>3409</v>
      </c>
      <c r="H194" s="141" t="s">
        <v>76</v>
      </c>
      <c r="I194" s="141" t="s">
        <v>229</v>
      </c>
      <c r="J194" s="141" t="s">
        <v>53</v>
      </c>
      <c r="K194" s="141" t="s">
        <v>53</v>
      </c>
      <c r="L194" s="141" t="s">
        <v>821</v>
      </c>
      <c r="M194" s="141" t="s">
        <v>311</v>
      </c>
      <c r="N194" s="141" t="s">
        <v>647</v>
      </c>
      <c r="O194" s="141" t="s">
        <v>62</v>
      </c>
      <c r="P194" s="141" t="s">
        <v>298</v>
      </c>
      <c r="Q194" s="141" t="s">
        <v>298</v>
      </c>
      <c r="R194" s="141" t="s">
        <v>57</v>
      </c>
      <c r="S194" s="141" t="s">
        <v>1206</v>
      </c>
      <c r="T194" s="227">
        <v>2.1040000000000001</v>
      </c>
      <c r="U194" s="146">
        <v>46752</v>
      </c>
      <c r="V194" s="147">
        <v>2.9499999999999998E-2</v>
      </c>
      <c r="W194" s="209">
        <v>3.6299999999999999E-2</v>
      </c>
      <c r="X194" s="141" t="s">
        <v>636</v>
      </c>
      <c r="Y194" s="141"/>
      <c r="Z194" s="148">
        <v>2386960</v>
      </c>
      <c r="AA194" s="148">
        <v>1</v>
      </c>
      <c r="AB194" s="148">
        <v>110</v>
      </c>
      <c r="AC194" s="148">
        <v>0</v>
      </c>
      <c r="AD194" s="148">
        <v>2625.6559999999999</v>
      </c>
      <c r="AE194" s="151"/>
      <c r="AF194" s="151"/>
      <c r="AG194" s="141" t="s">
        <v>17</v>
      </c>
      <c r="AH194" s="229">
        <v>1.0586035822E-2</v>
      </c>
      <c r="AI194" s="229">
        <v>2.7866829038679392E-3</v>
      </c>
      <c r="AJ194" s="229">
        <v>6.5695658600000003E-4</v>
      </c>
    </row>
    <row r="195" spans="1:36" ht="13.5" thickBot="1">
      <c r="A195" s="153">
        <v>7956</v>
      </c>
      <c r="B195" s="153">
        <v>12538</v>
      </c>
      <c r="C195" s="141" t="s">
        <v>1566</v>
      </c>
      <c r="D195" s="141">
        <v>512531203</v>
      </c>
      <c r="E195" s="141" t="s">
        <v>429</v>
      </c>
      <c r="F195" s="141" t="s">
        <v>1567</v>
      </c>
      <c r="G195" s="141" t="s">
        <v>3410</v>
      </c>
      <c r="H195" s="141" t="s">
        <v>76</v>
      </c>
      <c r="I195" s="141" t="s">
        <v>228</v>
      </c>
      <c r="J195" s="141" t="s">
        <v>53</v>
      </c>
      <c r="K195" s="141" t="s">
        <v>53</v>
      </c>
      <c r="L195" s="141" t="s">
        <v>821</v>
      </c>
      <c r="M195" s="141" t="s">
        <v>311</v>
      </c>
      <c r="N195" s="141" t="s">
        <v>140</v>
      </c>
      <c r="O195" s="141" t="s">
        <v>62</v>
      </c>
      <c r="P195" s="141" t="s">
        <v>1464</v>
      </c>
      <c r="Q195" s="141" t="s">
        <v>1294</v>
      </c>
      <c r="R195" s="141" t="s">
        <v>57</v>
      </c>
      <c r="S195" s="141" t="s">
        <v>1206</v>
      </c>
      <c r="T195" s="227">
        <v>1.885</v>
      </c>
      <c r="U195" s="146">
        <v>46752</v>
      </c>
      <c r="V195" s="147">
        <v>5.5500000000000001E-2</v>
      </c>
      <c r="W195" s="209">
        <v>6.6299999999999998E-2</v>
      </c>
      <c r="X195" s="141" t="s">
        <v>636</v>
      </c>
      <c r="Y195" s="141"/>
      <c r="Z195" s="148">
        <v>500000</v>
      </c>
      <c r="AA195" s="148">
        <v>1</v>
      </c>
      <c r="AB195" s="148">
        <v>102.16</v>
      </c>
      <c r="AC195" s="148">
        <v>0</v>
      </c>
      <c r="AD195" s="148">
        <v>510.8</v>
      </c>
      <c r="AE195" s="151"/>
      <c r="AF195" s="151"/>
      <c r="AG195" s="141" t="s">
        <v>17</v>
      </c>
      <c r="AH195" s="229">
        <v>3.1250000000000002E-3</v>
      </c>
      <c r="AI195" s="229">
        <v>5.4212647326829693E-4</v>
      </c>
      <c r="AJ195" s="229">
        <v>1.2780555499999999E-4</v>
      </c>
    </row>
    <row r="196" spans="1:36" ht="13.5" thickBot="1">
      <c r="A196" s="153">
        <v>7956</v>
      </c>
      <c r="B196" s="153">
        <v>12538</v>
      </c>
      <c r="C196" s="141" t="s">
        <v>1568</v>
      </c>
      <c r="D196" s="141">
        <v>513978635</v>
      </c>
      <c r="E196" s="141" t="s">
        <v>429</v>
      </c>
      <c r="F196" s="141" t="s">
        <v>1569</v>
      </c>
      <c r="G196" s="141" t="s">
        <v>3411</v>
      </c>
      <c r="H196" s="141" t="s">
        <v>76</v>
      </c>
      <c r="I196" s="141" t="s">
        <v>228</v>
      </c>
      <c r="J196" s="141" t="s">
        <v>53</v>
      </c>
      <c r="K196" s="141" t="s">
        <v>53</v>
      </c>
      <c r="L196" s="141" t="s">
        <v>821</v>
      </c>
      <c r="M196" s="141" t="s">
        <v>311</v>
      </c>
      <c r="N196" s="141" t="s">
        <v>259</v>
      </c>
      <c r="O196" s="141" t="s">
        <v>62</v>
      </c>
      <c r="P196" s="141" t="s">
        <v>298</v>
      </c>
      <c r="Q196" s="141" t="s">
        <v>298</v>
      </c>
      <c r="R196" s="141" t="s">
        <v>57</v>
      </c>
      <c r="S196" s="141" t="s">
        <v>1206</v>
      </c>
      <c r="T196" s="227">
        <v>2.226</v>
      </c>
      <c r="U196" s="146">
        <v>46752</v>
      </c>
      <c r="V196" s="147">
        <v>5.2999999999999999E-2</v>
      </c>
      <c r="W196" s="209">
        <v>7.6300000000000007E-2</v>
      </c>
      <c r="X196" s="141" t="s">
        <v>636</v>
      </c>
      <c r="Y196" s="141"/>
      <c r="Z196" s="148">
        <v>1923750</v>
      </c>
      <c r="AA196" s="148">
        <v>1</v>
      </c>
      <c r="AB196" s="148">
        <v>96.62</v>
      </c>
      <c r="AC196" s="148">
        <v>0</v>
      </c>
      <c r="AD196" s="148">
        <v>1858.7272499999999</v>
      </c>
      <c r="AE196" s="151"/>
      <c r="AF196" s="151"/>
      <c r="AG196" s="141" t="s">
        <v>17</v>
      </c>
      <c r="AH196" s="229">
        <v>6.4124999999999998E-3</v>
      </c>
      <c r="AI196" s="229">
        <v>1.9727197509987861E-3</v>
      </c>
      <c r="AJ196" s="229">
        <v>4.65065914E-4</v>
      </c>
    </row>
    <row r="197" spans="1:36" ht="13.5" thickBot="1">
      <c r="A197" s="153">
        <v>7956</v>
      </c>
      <c r="B197" s="153">
        <v>12538</v>
      </c>
      <c r="C197" s="141" t="s">
        <v>1570</v>
      </c>
      <c r="D197" s="141">
        <v>514625094</v>
      </c>
      <c r="E197" s="141" t="s">
        <v>429</v>
      </c>
      <c r="F197" s="141" t="s">
        <v>1571</v>
      </c>
      <c r="G197" s="141" t="s">
        <v>3412</v>
      </c>
      <c r="H197" s="141" t="s">
        <v>76</v>
      </c>
      <c r="I197" s="141" t="s">
        <v>228</v>
      </c>
      <c r="J197" s="141" t="s">
        <v>53</v>
      </c>
      <c r="K197" s="141" t="s">
        <v>53</v>
      </c>
      <c r="L197" s="141" t="s">
        <v>821</v>
      </c>
      <c r="M197" s="141" t="s">
        <v>311</v>
      </c>
      <c r="N197" s="141" t="s">
        <v>140</v>
      </c>
      <c r="O197" s="141" t="s">
        <v>62</v>
      </c>
      <c r="P197" s="141" t="s">
        <v>298</v>
      </c>
      <c r="Q197" s="141" t="s">
        <v>298</v>
      </c>
      <c r="R197" s="141" t="s">
        <v>57</v>
      </c>
      <c r="S197" s="141" t="s">
        <v>1206</v>
      </c>
      <c r="T197" s="227">
        <v>1.49</v>
      </c>
      <c r="U197" s="146">
        <v>46208</v>
      </c>
      <c r="V197" s="147">
        <v>5.6000000000000001E-2</v>
      </c>
      <c r="W197" s="209">
        <v>6.8099999999999994E-2</v>
      </c>
      <c r="X197" s="141" t="s">
        <v>636</v>
      </c>
      <c r="Y197" s="141"/>
      <c r="Z197" s="148">
        <v>904000</v>
      </c>
      <c r="AA197" s="148">
        <v>1</v>
      </c>
      <c r="AB197" s="148">
        <v>99.74</v>
      </c>
      <c r="AC197" s="148">
        <v>0</v>
      </c>
      <c r="AD197" s="148">
        <v>901.64959999999996</v>
      </c>
      <c r="AE197" s="151"/>
      <c r="AF197" s="151"/>
      <c r="AG197" s="141" t="s">
        <v>17</v>
      </c>
      <c r="AH197" s="229">
        <v>5.3176470579999998E-3</v>
      </c>
      <c r="AI197" s="229">
        <v>9.5694619767378746E-4</v>
      </c>
      <c r="AJ197" s="229">
        <v>2.2559872400000001E-4</v>
      </c>
    </row>
    <row r="198" spans="1:36" ht="13.5" thickBot="1">
      <c r="A198" s="153">
        <v>7956</v>
      </c>
      <c r="B198" s="153">
        <v>12538</v>
      </c>
      <c r="C198" s="141" t="s">
        <v>1572</v>
      </c>
      <c r="D198" s="141">
        <v>515763845</v>
      </c>
      <c r="E198" s="141" t="s">
        <v>429</v>
      </c>
      <c r="F198" s="141" t="s">
        <v>1573</v>
      </c>
      <c r="G198" s="141" t="s">
        <v>3413</v>
      </c>
      <c r="H198" s="141" t="s">
        <v>76</v>
      </c>
      <c r="I198" s="141" t="s">
        <v>228</v>
      </c>
      <c r="J198" s="141" t="s">
        <v>53</v>
      </c>
      <c r="K198" s="141" t="s">
        <v>53</v>
      </c>
      <c r="L198" s="141" t="s">
        <v>821</v>
      </c>
      <c r="M198" s="141" t="s">
        <v>311</v>
      </c>
      <c r="N198" s="141" t="s">
        <v>649</v>
      </c>
      <c r="O198" s="141" t="s">
        <v>62</v>
      </c>
      <c r="P198" s="141" t="s">
        <v>1447</v>
      </c>
      <c r="Q198" s="141" t="s">
        <v>1294</v>
      </c>
      <c r="R198" s="141" t="s">
        <v>57</v>
      </c>
      <c r="S198" s="141" t="s">
        <v>1206</v>
      </c>
      <c r="T198" s="227">
        <v>0.95899999999999996</v>
      </c>
      <c r="U198" s="146">
        <v>46203</v>
      </c>
      <c r="V198" s="147">
        <v>9.1999999999999998E-2</v>
      </c>
      <c r="W198" s="209">
        <v>6.7500000000000004E-2</v>
      </c>
      <c r="X198" s="141" t="s">
        <v>636</v>
      </c>
      <c r="Y198" s="141"/>
      <c r="Z198" s="148">
        <v>1042800</v>
      </c>
      <c r="AA198" s="148">
        <v>1</v>
      </c>
      <c r="AB198" s="148">
        <v>102.5</v>
      </c>
      <c r="AC198" s="148">
        <v>0</v>
      </c>
      <c r="AD198" s="148">
        <v>1068.8699999999999</v>
      </c>
      <c r="AE198" s="151"/>
      <c r="AF198" s="151"/>
      <c r="AG198" s="141" t="s">
        <v>17</v>
      </c>
      <c r="AH198" s="229">
        <v>1.1212903224999999E-2</v>
      </c>
      <c r="AI198" s="229">
        <v>1.1344219332072914E-3</v>
      </c>
      <c r="AJ198" s="229">
        <v>2.67438379E-4</v>
      </c>
    </row>
    <row r="199" spans="1:36" ht="13.5" thickBot="1">
      <c r="A199" s="153">
        <v>7956</v>
      </c>
      <c r="B199" s="153">
        <v>12538</v>
      </c>
      <c r="C199" s="141" t="s">
        <v>1574</v>
      </c>
      <c r="D199" s="141">
        <v>513201582</v>
      </c>
      <c r="E199" s="141" t="s">
        <v>429</v>
      </c>
      <c r="F199" s="141" t="s">
        <v>1575</v>
      </c>
      <c r="G199" s="141" t="s">
        <v>3414</v>
      </c>
      <c r="H199" s="141" t="s">
        <v>76</v>
      </c>
      <c r="I199" s="141" t="s">
        <v>228</v>
      </c>
      <c r="J199" s="141" t="s">
        <v>53</v>
      </c>
      <c r="K199" s="141" t="s">
        <v>53</v>
      </c>
      <c r="L199" s="141" t="s">
        <v>821</v>
      </c>
      <c r="M199" s="141" t="s">
        <v>311</v>
      </c>
      <c r="N199" s="141" t="s">
        <v>140</v>
      </c>
      <c r="O199" s="141" t="s">
        <v>62</v>
      </c>
      <c r="P199" s="141" t="s">
        <v>298</v>
      </c>
      <c r="Q199" s="141" t="s">
        <v>298</v>
      </c>
      <c r="R199" s="141" t="s">
        <v>57</v>
      </c>
      <c r="S199" s="141" t="s">
        <v>1206</v>
      </c>
      <c r="T199" s="227">
        <v>1.585</v>
      </c>
      <c r="U199" s="146">
        <v>46538</v>
      </c>
      <c r="V199" s="147">
        <v>0.06</v>
      </c>
      <c r="W199" s="209">
        <v>6.3100000000000003E-2</v>
      </c>
      <c r="X199" s="141" t="s">
        <v>636</v>
      </c>
      <c r="Y199" s="141"/>
      <c r="Z199" s="148">
        <v>2159377.7799999998</v>
      </c>
      <c r="AA199" s="148">
        <v>1</v>
      </c>
      <c r="AB199" s="148">
        <v>101.67</v>
      </c>
      <c r="AC199" s="148">
        <v>0</v>
      </c>
      <c r="AD199" s="148">
        <v>2195.43939</v>
      </c>
      <c r="AE199" s="151"/>
      <c r="AF199" s="151"/>
      <c r="AG199" s="141" t="s">
        <v>17</v>
      </c>
      <c r="AH199" s="229">
        <v>8.6414554599999992E-3</v>
      </c>
      <c r="AI199" s="229">
        <v>2.3300818593872379E-3</v>
      </c>
      <c r="AJ199" s="229">
        <v>5.4931353E-4</v>
      </c>
    </row>
    <row r="200" spans="1:36" ht="13.5" thickBot="1">
      <c r="A200" s="153">
        <v>7956</v>
      </c>
      <c r="B200" s="153">
        <v>12538</v>
      </c>
      <c r="C200" s="141" t="s">
        <v>1574</v>
      </c>
      <c r="D200" s="141">
        <v>513201582</v>
      </c>
      <c r="E200" s="141" t="s">
        <v>429</v>
      </c>
      <c r="F200" s="141" t="s">
        <v>1575</v>
      </c>
      <c r="G200" s="141" t="s">
        <v>3414</v>
      </c>
      <c r="H200" s="141" t="s">
        <v>76</v>
      </c>
      <c r="I200" s="141" t="s">
        <v>228</v>
      </c>
      <c r="J200" s="141" t="s">
        <v>53</v>
      </c>
      <c r="K200" s="141" t="s">
        <v>53</v>
      </c>
      <c r="L200" s="141" t="s">
        <v>54</v>
      </c>
      <c r="M200" s="141" t="s">
        <v>311</v>
      </c>
      <c r="N200" s="141" t="s">
        <v>140</v>
      </c>
      <c r="O200" s="141" t="s">
        <v>62</v>
      </c>
      <c r="P200" s="141" t="s">
        <v>298</v>
      </c>
      <c r="Q200" s="141" t="s">
        <v>298</v>
      </c>
      <c r="R200" s="141" t="s">
        <v>57</v>
      </c>
      <c r="S200" s="141" t="s">
        <v>1206</v>
      </c>
      <c r="T200" s="227">
        <v>1.585</v>
      </c>
      <c r="U200" s="146">
        <v>46538</v>
      </c>
      <c r="V200" s="147">
        <v>0.06</v>
      </c>
      <c r="W200" s="209">
        <v>6.3100000000000003E-2</v>
      </c>
      <c r="X200" s="141" t="s">
        <v>636</v>
      </c>
      <c r="Y200" s="141"/>
      <c r="Z200" s="148">
        <v>200000</v>
      </c>
      <c r="AA200" s="148">
        <v>1</v>
      </c>
      <c r="AB200" s="148">
        <v>100.6656</v>
      </c>
      <c r="AC200" s="148">
        <v>0</v>
      </c>
      <c r="AD200" s="148">
        <v>201.3312</v>
      </c>
      <c r="AE200" s="151"/>
      <c r="AF200" s="151"/>
      <c r="AG200" s="141" t="s">
        <v>17</v>
      </c>
      <c r="AH200" s="229">
        <v>2.6663289310000001E-3</v>
      </c>
      <c r="AI200" s="229">
        <v>2.1367849141518038E-4</v>
      </c>
      <c r="AJ200" s="229">
        <v>5.0374404683391001E-5</v>
      </c>
    </row>
    <row r="201" spans="1:36" ht="13.5" thickBot="1">
      <c r="A201" s="153">
        <v>7956</v>
      </c>
      <c r="B201" s="153">
        <v>12538</v>
      </c>
      <c r="C201" s="141" t="s">
        <v>1291</v>
      </c>
      <c r="D201" s="141">
        <v>514290345</v>
      </c>
      <c r="E201" s="141" t="s">
        <v>429</v>
      </c>
      <c r="F201" s="141" t="s">
        <v>1576</v>
      </c>
      <c r="G201" s="141" t="s">
        <v>3415</v>
      </c>
      <c r="H201" s="141" t="s">
        <v>76</v>
      </c>
      <c r="I201" s="141" t="s">
        <v>228</v>
      </c>
      <c r="J201" s="141" t="s">
        <v>53</v>
      </c>
      <c r="K201" s="141" t="s">
        <v>53</v>
      </c>
      <c r="L201" s="141" t="s">
        <v>821</v>
      </c>
      <c r="M201" s="141" t="s">
        <v>311</v>
      </c>
      <c r="N201" s="141" t="s">
        <v>269</v>
      </c>
      <c r="O201" s="141" t="s">
        <v>62</v>
      </c>
      <c r="P201" s="141" t="s">
        <v>1310</v>
      </c>
      <c r="Q201" s="141" t="s">
        <v>65</v>
      </c>
      <c r="R201" s="141" t="s">
        <v>57</v>
      </c>
      <c r="S201" s="141" t="s">
        <v>1206</v>
      </c>
      <c r="T201" s="227">
        <v>3.6070000000000002</v>
      </c>
      <c r="U201" s="146">
        <v>48518</v>
      </c>
      <c r="V201" s="147">
        <v>6.25E-2</v>
      </c>
      <c r="W201" s="209">
        <v>5.67E-2</v>
      </c>
      <c r="X201" s="141" t="s">
        <v>636</v>
      </c>
      <c r="Y201" s="141"/>
      <c r="Z201" s="148">
        <v>750000</v>
      </c>
      <c r="AA201" s="148">
        <v>1</v>
      </c>
      <c r="AB201" s="148">
        <v>103.56</v>
      </c>
      <c r="AC201" s="148">
        <v>0</v>
      </c>
      <c r="AD201" s="148">
        <v>776.7</v>
      </c>
      <c r="AE201" s="151"/>
      <c r="AF201" s="151"/>
      <c r="AG201" s="141" t="s">
        <v>17</v>
      </c>
      <c r="AH201" s="229">
        <v>3.7499999999999999E-3</v>
      </c>
      <c r="AI201" s="229">
        <v>8.2433365659257297E-4</v>
      </c>
      <c r="AJ201" s="229">
        <v>1.9433550300000001E-4</v>
      </c>
    </row>
    <row r="202" spans="1:36" ht="13.5" thickBot="1">
      <c r="A202" s="153">
        <v>7956</v>
      </c>
      <c r="B202" s="153">
        <v>12538</v>
      </c>
      <c r="C202" s="141" t="s">
        <v>1577</v>
      </c>
      <c r="D202" s="141">
        <v>511996803</v>
      </c>
      <c r="E202" s="141" t="s">
        <v>429</v>
      </c>
      <c r="F202" s="141" t="s">
        <v>1578</v>
      </c>
      <c r="G202" s="141" t="s">
        <v>3416</v>
      </c>
      <c r="H202" s="141" t="s">
        <v>76</v>
      </c>
      <c r="I202" s="141" t="s">
        <v>228</v>
      </c>
      <c r="J202" s="141" t="s">
        <v>53</v>
      </c>
      <c r="K202" s="141" t="s">
        <v>53</v>
      </c>
      <c r="L202" s="141" t="s">
        <v>821</v>
      </c>
      <c r="M202" s="141" t="s">
        <v>311</v>
      </c>
      <c r="N202" s="141" t="s">
        <v>140</v>
      </c>
      <c r="O202" s="141" t="s">
        <v>62</v>
      </c>
      <c r="P202" s="141" t="s">
        <v>1447</v>
      </c>
      <c r="Q202" s="141" t="s">
        <v>1294</v>
      </c>
      <c r="R202" s="141" t="s">
        <v>57</v>
      </c>
      <c r="S202" s="141" t="s">
        <v>1206</v>
      </c>
      <c r="T202" s="227">
        <v>2.2400000000000002</v>
      </c>
      <c r="U202" s="146">
        <v>46752</v>
      </c>
      <c r="V202" s="147">
        <v>4.53E-2</v>
      </c>
      <c r="W202" s="209">
        <v>6.3299999999999995E-2</v>
      </c>
      <c r="X202" s="141" t="s">
        <v>636</v>
      </c>
      <c r="Y202" s="141"/>
      <c r="Z202" s="148">
        <v>3397734</v>
      </c>
      <c r="AA202" s="148">
        <v>1</v>
      </c>
      <c r="AB202" s="148">
        <v>97.43</v>
      </c>
      <c r="AC202" s="148">
        <v>0</v>
      </c>
      <c r="AD202" s="148">
        <v>3310.4122400000001</v>
      </c>
      <c r="AE202" s="151"/>
      <c r="AF202" s="151"/>
      <c r="AG202" s="141" t="s">
        <v>17</v>
      </c>
      <c r="AH202" s="229">
        <v>4.8539057140000001E-3</v>
      </c>
      <c r="AI202" s="229">
        <v>3.5134340499910007E-3</v>
      </c>
      <c r="AJ202" s="229">
        <v>8.2828714899999998E-4</v>
      </c>
    </row>
    <row r="203" spans="1:36" ht="13.5" thickBot="1">
      <c r="A203" s="153">
        <v>7956</v>
      </c>
      <c r="B203" s="153">
        <v>12538</v>
      </c>
      <c r="C203" s="141" t="s">
        <v>1579</v>
      </c>
      <c r="D203" s="141">
        <v>520038340</v>
      </c>
      <c r="E203" s="141" t="s">
        <v>429</v>
      </c>
      <c r="F203" s="141" t="s">
        <v>1580</v>
      </c>
      <c r="G203" s="141" t="s">
        <v>3417</v>
      </c>
      <c r="H203" s="141" t="s">
        <v>76</v>
      </c>
      <c r="I203" s="141" t="s">
        <v>228</v>
      </c>
      <c r="J203" s="141" t="s">
        <v>53</v>
      </c>
      <c r="K203" s="141" t="s">
        <v>53</v>
      </c>
      <c r="L203" s="141" t="s">
        <v>821</v>
      </c>
      <c r="M203" s="141" t="s">
        <v>311</v>
      </c>
      <c r="N203" s="141" t="s">
        <v>652</v>
      </c>
      <c r="O203" s="141" t="s">
        <v>62</v>
      </c>
      <c r="P203" s="141" t="s">
        <v>298</v>
      </c>
      <c r="Q203" s="141" t="s">
        <v>298</v>
      </c>
      <c r="R203" s="141" t="s">
        <v>57</v>
      </c>
      <c r="S203" s="141" t="s">
        <v>1206</v>
      </c>
      <c r="T203" s="227">
        <v>1.649</v>
      </c>
      <c r="U203" s="146">
        <v>46203</v>
      </c>
      <c r="V203" s="147">
        <v>6.7500000000000004E-2</v>
      </c>
      <c r="W203" s="209">
        <v>7.3200000000000001E-2</v>
      </c>
      <c r="X203" s="141" t="s">
        <v>636</v>
      </c>
      <c r="Y203" s="141"/>
      <c r="Z203" s="148">
        <v>3500000</v>
      </c>
      <c r="AA203" s="148">
        <v>1</v>
      </c>
      <c r="AB203" s="148">
        <v>101</v>
      </c>
      <c r="AC203" s="148">
        <v>0</v>
      </c>
      <c r="AD203" s="148">
        <v>3535</v>
      </c>
      <c r="AE203" s="151"/>
      <c r="AF203" s="151"/>
      <c r="AG203" s="141" t="s">
        <v>17</v>
      </c>
      <c r="AH203" s="229">
        <v>1.0975817608E-2</v>
      </c>
      <c r="AI203" s="229">
        <v>3.7517953856762523E-3</v>
      </c>
      <c r="AJ203" s="229">
        <v>8.8448050000000005E-4</v>
      </c>
    </row>
    <row r="204" spans="1:36" ht="13.5" thickBot="1">
      <c r="A204" s="153">
        <v>7956</v>
      </c>
      <c r="B204" s="153">
        <v>12538</v>
      </c>
      <c r="C204" s="141" t="s">
        <v>1430</v>
      </c>
      <c r="D204" s="141">
        <v>1838863</v>
      </c>
      <c r="E204" s="141" t="s">
        <v>430</v>
      </c>
      <c r="F204" s="141" t="s">
        <v>1581</v>
      </c>
      <c r="G204" s="141" t="s">
        <v>3418</v>
      </c>
      <c r="H204" s="141" t="s">
        <v>76</v>
      </c>
      <c r="I204" s="141" t="s">
        <v>228</v>
      </c>
      <c r="J204" s="141" t="s">
        <v>53</v>
      </c>
      <c r="K204" s="141" t="s">
        <v>314</v>
      </c>
      <c r="L204" s="141" t="s">
        <v>821</v>
      </c>
      <c r="M204" s="141" t="s">
        <v>311</v>
      </c>
      <c r="N204" s="141" t="s">
        <v>652</v>
      </c>
      <c r="O204" s="141" t="s">
        <v>62</v>
      </c>
      <c r="P204" s="141" t="s">
        <v>1280</v>
      </c>
      <c r="Q204" s="141" t="s">
        <v>65</v>
      </c>
      <c r="R204" s="141" t="s">
        <v>57</v>
      </c>
      <c r="S204" s="141" t="s">
        <v>1206</v>
      </c>
      <c r="T204" s="227">
        <v>2.5049999999999999</v>
      </c>
      <c r="U204" s="146">
        <v>47361</v>
      </c>
      <c r="V204" s="147">
        <v>7.2400000000000006E-2</v>
      </c>
      <c r="W204" s="209">
        <v>7.2999999999999995E-2</v>
      </c>
      <c r="X204" s="141" t="s">
        <v>636</v>
      </c>
      <c r="Y204" s="141"/>
      <c r="Z204" s="148">
        <v>96523.199999999997</v>
      </c>
      <c r="AA204" s="148">
        <v>1</v>
      </c>
      <c r="AB204" s="148">
        <v>100.76</v>
      </c>
      <c r="AC204" s="148">
        <v>0</v>
      </c>
      <c r="AD204" s="148">
        <v>97.256780000000006</v>
      </c>
      <c r="AE204" s="151"/>
      <c r="AF204" s="151"/>
      <c r="AG204" s="141" t="s">
        <v>17</v>
      </c>
      <c r="AH204" s="229">
        <v>1.83316737E-4</v>
      </c>
      <c r="AI204" s="229">
        <v>1.032213687212816E-4</v>
      </c>
      <c r="AJ204" s="229">
        <v>2.43342929159689E-5</v>
      </c>
    </row>
    <row r="205" spans="1:36" ht="13.5" thickBot="1">
      <c r="A205" s="153">
        <v>7956</v>
      </c>
      <c r="B205" s="153">
        <v>12538</v>
      </c>
      <c r="C205" s="141" t="s">
        <v>1582</v>
      </c>
      <c r="D205" s="141">
        <v>513988824</v>
      </c>
      <c r="E205" s="141" t="s">
        <v>429</v>
      </c>
      <c r="F205" s="141" t="s">
        <v>1583</v>
      </c>
      <c r="G205" s="141" t="s">
        <v>3419</v>
      </c>
      <c r="H205" s="141" t="s">
        <v>76</v>
      </c>
      <c r="I205" s="141" t="s">
        <v>228</v>
      </c>
      <c r="J205" s="141" t="s">
        <v>53</v>
      </c>
      <c r="K205" s="141" t="s">
        <v>53</v>
      </c>
      <c r="L205" s="141" t="s">
        <v>821</v>
      </c>
      <c r="M205" s="141" t="s">
        <v>311</v>
      </c>
      <c r="N205" s="141" t="s">
        <v>140</v>
      </c>
      <c r="O205" s="141" t="s">
        <v>62</v>
      </c>
      <c r="P205" s="141" t="s">
        <v>298</v>
      </c>
      <c r="Q205" s="141" t="s">
        <v>298</v>
      </c>
      <c r="R205" s="141" t="s">
        <v>57</v>
      </c>
      <c r="S205" s="141" t="s">
        <v>1206</v>
      </c>
      <c r="T205" s="227">
        <v>1.6140000000000001</v>
      </c>
      <c r="U205" s="146">
        <v>46477</v>
      </c>
      <c r="V205" s="147">
        <v>6.7000000000000004E-2</v>
      </c>
      <c r="W205" s="209">
        <v>6.9900000000000004E-2</v>
      </c>
      <c r="X205" s="141" t="s">
        <v>636</v>
      </c>
      <c r="Y205" s="141"/>
      <c r="Z205" s="148">
        <v>60000</v>
      </c>
      <c r="AA205" s="148">
        <v>1</v>
      </c>
      <c r="AB205" s="148">
        <v>-99.75</v>
      </c>
      <c r="AC205" s="148">
        <v>0</v>
      </c>
      <c r="AD205" s="148">
        <v>-59.85</v>
      </c>
      <c r="AE205" s="151"/>
      <c r="AF205" s="151"/>
      <c r="AG205" s="141" t="s">
        <v>17</v>
      </c>
      <c r="AH205" s="229">
        <v>5.7190111399999996E-4</v>
      </c>
      <c r="AI205" s="229">
        <v>-6.3520496133726646E-5</v>
      </c>
      <c r="AJ205" s="229">
        <v>-1.4974867880889601E-5</v>
      </c>
    </row>
    <row r="206" spans="1:36" ht="13.5" thickBot="1">
      <c r="A206" s="153">
        <v>7956</v>
      </c>
      <c r="B206" s="153">
        <v>12538</v>
      </c>
      <c r="C206" s="141" t="s">
        <v>1582</v>
      </c>
      <c r="D206" s="141">
        <v>513988824</v>
      </c>
      <c r="E206" s="141" t="s">
        <v>429</v>
      </c>
      <c r="F206" s="141" t="s">
        <v>4235</v>
      </c>
      <c r="G206" s="141" t="s">
        <v>3419</v>
      </c>
      <c r="H206" s="141" t="s">
        <v>76</v>
      </c>
      <c r="I206" s="141" t="s">
        <v>228</v>
      </c>
      <c r="J206" s="141" t="s">
        <v>53</v>
      </c>
      <c r="K206" s="141" t="s">
        <v>53</v>
      </c>
      <c r="L206" s="141" t="s">
        <v>54</v>
      </c>
      <c r="M206" s="141" t="s">
        <v>311</v>
      </c>
      <c r="N206" s="141" t="s">
        <v>140</v>
      </c>
      <c r="O206" s="141" t="s">
        <v>62</v>
      </c>
      <c r="P206" s="141" t="s">
        <v>298</v>
      </c>
      <c r="Q206" s="141" t="s">
        <v>298</v>
      </c>
      <c r="R206" s="141" t="s">
        <v>57</v>
      </c>
      <c r="S206" s="141" t="s">
        <v>1206</v>
      </c>
      <c r="T206" s="227">
        <v>1.6140000000000001</v>
      </c>
      <c r="U206" s="146">
        <v>46477</v>
      </c>
      <c r="V206" s="147">
        <v>6.7000000000000004E-2</v>
      </c>
      <c r="W206" s="209">
        <v>6.9900000000000004E-2</v>
      </c>
      <c r="X206" s="141" t="s">
        <v>636</v>
      </c>
      <c r="Y206" s="141"/>
      <c r="Z206" s="148">
        <v>600000</v>
      </c>
      <c r="AA206" s="148">
        <v>1</v>
      </c>
      <c r="AB206" s="148">
        <v>99.264700000000005</v>
      </c>
      <c r="AC206" s="148">
        <v>0</v>
      </c>
      <c r="AD206" s="148">
        <v>595.58820000000003</v>
      </c>
      <c r="AE206" s="151"/>
      <c r="AF206" s="151"/>
      <c r="AG206" s="141" t="s">
        <v>17</v>
      </c>
      <c r="AH206" s="229">
        <v>5.7190111425591064E-3</v>
      </c>
      <c r="AI206" s="229">
        <v>6.3211458572085574E-4</v>
      </c>
      <c r="AJ206" s="229">
        <v>1.4902012699999999E-4</v>
      </c>
    </row>
    <row r="207" spans="1:36" ht="13.5" thickBot="1">
      <c r="A207" s="153">
        <v>7956</v>
      </c>
      <c r="B207" s="153">
        <v>12538</v>
      </c>
      <c r="C207" s="141" t="s">
        <v>1584</v>
      </c>
      <c r="D207" s="141">
        <v>520038506</v>
      </c>
      <c r="E207" s="141" t="s">
        <v>429</v>
      </c>
      <c r="F207" s="141" t="s">
        <v>1585</v>
      </c>
      <c r="G207" s="141" t="s">
        <v>3420</v>
      </c>
      <c r="H207" s="141" t="s">
        <v>76</v>
      </c>
      <c r="I207" s="141" t="s">
        <v>229</v>
      </c>
      <c r="J207" s="141" t="s">
        <v>53</v>
      </c>
      <c r="K207" s="141" t="s">
        <v>53</v>
      </c>
      <c r="L207" s="141" t="s">
        <v>821</v>
      </c>
      <c r="M207" s="141" t="s">
        <v>311</v>
      </c>
      <c r="N207" s="141" t="s">
        <v>651</v>
      </c>
      <c r="O207" s="141" t="s">
        <v>62</v>
      </c>
      <c r="P207" s="141" t="s">
        <v>1288</v>
      </c>
      <c r="Q207" s="141" t="s">
        <v>65</v>
      </c>
      <c r="R207" s="141" t="s">
        <v>57</v>
      </c>
      <c r="S207" s="141" t="s">
        <v>1206</v>
      </c>
      <c r="T207" s="227">
        <v>6.9109999999999996</v>
      </c>
      <c r="U207" s="146">
        <v>50100</v>
      </c>
      <c r="V207" s="147">
        <v>2.5600000000000001E-2</v>
      </c>
      <c r="W207" s="209">
        <v>4.24E-2</v>
      </c>
      <c r="X207" s="141" t="s">
        <v>636</v>
      </c>
      <c r="Y207" s="141"/>
      <c r="Z207" s="148">
        <v>593618</v>
      </c>
      <c r="AA207" s="148">
        <v>1</v>
      </c>
      <c r="AB207" s="148">
        <v>97.49</v>
      </c>
      <c r="AC207" s="148">
        <v>0</v>
      </c>
      <c r="AD207" s="148">
        <v>578.71819000000005</v>
      </c>
      <c r="AE207" s="151"/>
      <c r="AF207" s="151"/>
      <c r="AG207" s="141" t="s">
        <v>17</v>
      </c>
      <c r="AH207" s="229">
        <v>5.6509214799999995E-4</v>
      </c>
      <c r="AI207" s="229">
        <v>6.1420996742543501E-4</v>
      </c>
      <c r="AJ207" s="229">
        <v>1.44799138E-4</v>
      </c>
    </row>
    <row r="208" spans="1:36" ht="13.5" thickBot="1">
      <c r="A208" s="153">
        <v>7956</v>
      </c>
      <c r="B208" s="153">
        <v>12538</v>
      </c>
      <c r="C208" s="141" t="s">
        <v>1459</v>
      </c>
      <c r="D208" s="141">
        <v>513141879</v>
      </c>
      <c r="E208" s="141" t="s">
        <v>429</v>
      </c>
      <c r="F208" s="141" t="s">
        <v>1586</v>
      </c>
      <c r="G208" s="141" t="s">
        <v>3421</v>
      </c>
      <c r="H208" s="141" t="s">
        <v>76</v>
      </c>
      <c r="I208" s="141" t="s">
        <v>229</v>
      </c>
      <c r="J208" s="141" t="s">
        <v>53</v>
      </c>
      <c r="K208" s="141" t="s">
        <v>53</v>
      </c>
      <c r="L208" s="141" t="s">
        <v>821</v>
      </c>
      <c r="M208" s="141" t="s">
        <v>311</v>
      </c>
      <c r="N208" s="141" t="s">
        <v>256</v>
      </c>
      <c r="O208" s="141" t="s">
        <v>62</v>
      </c>
      <c r="P208" s="141" t="s">
        <v>1288</v>
      </c>
      <c r="Q208" s="141" t="s">
        <v>65</v>
      </c>
      <c r="R208" s="141" t="s">
        <v>57</v>
      </c>
      <c r="S208" s="141" t="s">
        <v>1206</v>
      </c>
      <c r="T208" s="227">
        <v>4.1660000000000004</v>
      </c>
      <c r="U208" s="146">
        <v>49016</v>
      </c>
      <c r="V208" s="147">
        <v>2.9899999999999999E-2</v>
      </c>
      <c r="W208" s="209">
        <v>3.0800000000000001E-2</v>
      </c>
      <c r="X208" s="141" t="s">
        <v>636</v>
      </c>
      <c r="Y208" s="141"/>
      <c r="Z208" s="148">
        <v>2051174</v>
      </c>
      <c r="AA208" s="148">
        <v>1</v>
      </c>
      <c r="AB208" s="148">
        <v>108.95</v>
      </c>
      <c r="AC208" s="148">
        <v>0</v>
      </c>
      <c r="AD208" s="148">
        <v>2234.75407</v>
      </c>
      <c r="AE208" s="151"/>
      <c r="AF208" s="151"/>
      <c r="AG208" s="141" t="s">
        <v>17</v>
      </c>
      <c r="AH208" s="229">
        <v>2.5639675000000001E-3</v>
      </c>
      <c r="AI208" s="229">
        <v>2.3718076401548016E-3</v>
      </c>
      <c r="AJ208" s="229">
        <v>5.5915032400000002E-4</v>
      </c>
    </row>
    <row r="209" spans="1:36" ht="13.5" thickBot="1">
      <c r="A209" s="153">
        <v>7956</v>
      </c>
      <c r="B209" s="153">
        <v>12538</v>
      </c>
      <c r="C209" s="141" t="s">
        <v>1587</v>
      </c>
      <c r="D209" s="141">
        <v>520039413</v>
      </c>
      <c r="E209" s="141" t="s">
        <v>429</v>
      </c>
      <c r="F209" s="141" t="s">
        <v>1588</v>
      </c>
      <c r="G209" s="141" t="s">
        <v>3422</v>
      </c>
      <c r="H209" s="141" t="s">
        <v>76</v>
      </c>
      <c r="I209" s="141" t="s">
        <v>228</v>
      </c>
      <c r="J209" s="141" t="s">
        <v>53</v>
      </c>
      <c r="K209" s="141" t="s">
        <v>53</v>
      </c>
      <c r="L209" s="141" t="s">
        <v>821</v>
      </c>
      <c r="M209" s="141" t="s">
        <v>311</v>
      </c>
      <c r="N209" s="141" t="s">
        <v>252</v>
      </c>
      <c r="O209" s="141" t="s">
        <v>62</v>
      </c>
      <c r="P209" s="141" t="s">
        <v>1293</v>
      </c>
      <c r="Q209" s="141" t="s">
        <v>1294</v>
      </c>
      <c r="R209" s="141" t="s">
        <v>57</v>
      </c>
      <c r="S209" s="141" t="s">
        <v>1206</v>
      </c>
      <c r="T209" s="227">
        <v>2.6179999999999999</v>
      </c>
      <c r="U209" s="146">
        <v>47515</v>
      </c>
      <c r="V209" s="147">
        <v>4.1000000000000002E-2</v>
      </c>
      <c r="W209" s="209">
        <v>5.2999999999999999E-2</v>
      </c>
      <c r="X209" s="141" t="s">
        <v>636</v>
      </c>
      <c r="Y209" s="141"/>
      <c r="Z209" s="148">
        <v>628640</v>
      </c>
      <c r="AA209" s="148">
        <v>1</v>
      </c>
      <c r="AB209" s="148">
        <v>97.79</v>
      </c>
      <c r="AC209" s="148">
        <v>0</v>
      </c>
      <c r="AD209" s="148">
        <v>614.74706000000003</v>
      </c>
      <c r="AE209" s="151"/>
      <c r="AF209" s="151"/>
      <c r="AG209" s="141" t="s">
        <v>17</v>
      </c>
      <c r="AH209" s="229">
        <v>1.6820327360000001E-3</v>
      </c>
      <c r="AI209" s="229">
        <v>6.5244842519548583E-4</v>
      </c>
      <c r="AJ209" s="229">
        <v>1.5381380100000001E-4</v>
      </c>
    </row>
    <row r="210" spans="1:36" ht="13.5" thickBot="1">
      <c r="A210" s="153">
        <v>7956</v>
      </c>
      <c r="B210" s="153">
        <v>12538</v>
      </c>
      <c r="C210" s="141" t="s">
        <v>1461</v>
      </c>
      <c r="D210" s="141">
        <v>513605519</v>
      </c>
      <c r="E210" s="141" t="s">
        <v>429</v>
      </c>
      <c r="F210" s="141" t="s">
        <v>3423</v>
      </c>
      <c r="G210" s="141" t="s">
        <v>3424</v>
      </c>
      <c r="H210" s="141" t="s">
        <v>76</v>
      </c>
      <c r="I210" s="141" t="s">
        <v>229</v>
      </c>
      <c r="J210" s="141" t="s">
        <v>53</v>
      </c>
      <c r="K210" s="141" t="s">
        <v>53</v>
      </c>
      <c r="L210" s="141" t="s">
        <v>821</v>
      </c>
      <c r="M210" s="141" t="s">
        <v>311</v>
      </c>
      <c r="N210" s="141" t="s">
        <v>140</v>
      </c>
      <c r="O210" s="141" t="s">
        <v>62</v>
      </c>
      <c r="P210" s="141" t="s">
        <v>298</v>
      </c>
      <c r="Q210" s="141" t="s">
        <v>298</v>
      </c>
      <c r="R210" s="141" t="s">
        <v>57</v>
      </c>
      <c r="S210" s="141" t="s">
        <v>1206</v>
      </c>
      <c r="T210" s="227">
        <v>3.4529999999999998</v>
      </c>
      <c r="U210" s="146">
        <v>47027</v>
      </c>
      <c r="V210" s="147">
        <v>3.8899999999999997E-2</v>
      </c>
      <c r="W210" s="209">
        <v>5.4100000000000002E-2</v>
      </c>
      <c r="X210" s="141" t="s">
        <v>636</v>
      </c>
      <c r="Y210" s="141"/>
      <c r="Z210" s="148">
        <v>752400</v>
      </c>
      <c r="AA210" s="148">
        <v>1</v>
      </c>
      <c r="AB210" s="148">
        <v>108.03</v>
      </c>
      <c r="AC210" s="148">
        <v>0</v>
      </c>
      <c r="AD210" s="148">
        <v>812.81772000000001</v>
      </c>
      <c r="AE210" s="151"/>
      <c r="AF210" s="151"/>
      <c r="AG210" s="141" t="s">
        <v>17</v>
      </c>
      <c r="AH210" s="229">
        <v>6.1745719890000002E-3</v>
      </c>
      <c r="AI210" s="229">
        <v>8.6266641337818725E-4</v>
      </c>
      <c r="AJ210" s="229">
        <v>2.0337239699999999E-4</v>
      </c>
    </row>
    <row r="211" spans="1:36" ht="13.5" thickBot="1">
      <c r="A211" s="153">
        <v>7956</v>
      </c>
      <c r="B211" s="153">
        <v>12538</v>
      </c>
      <c r="C211" s="141" t="s">
        <v>1589</v>
      </c>
      <c r="D211" s="141">
        <v>511519829</v>
      </c>
      <c r="E211" s="141" t="s">
        <v>429</v>
      </c>
      <c r="F211" s="141" t="s">
        <v>1590</v>
      </c>
      <c r="G211" s="141" t="s">
        <v>3425</v>
      </c>
      <c r="H211" s="141" t="s">
        <v>76</v>
      </c>
      <c r="I211" s="141" t="s">
        <v>229</v>
      </c>
      <c r="J211" s="141" t="s">
        <v>53</v>
      </c>
      <c r="K211" s="141" t="s">
        <v>53</v>
      </c>
      <c r="L211" s="141" t="s">
        <v>821</v>
      </c>
      <c r="M211" s="141" t="s">
        <v>311</v>
      </c>
      <c r="N211" s="141" t="s">
        <v>651</v>
      </c>
      <c r="O211" s="141" t="s">
        <v>62</v>
      </c>
      <c r="P211" s="141" t="s">
        <v>298</v>
      </c>
      <c r="Q211" s="141" t="s">
        <v>298</v>
      </c>
      <c r="R211" s="141" t="s">
        <v>57</v>
      </c>
      <c r="S211" s="141" t="s">
        <v>1206</v>
      </c>
      <c r="T211" s="227">
        <v>2.1419999999999999</v>
      </c>
      <c r="U211" s="146">
        <v>46387</v>
      </c>
      <c r="V211" s="147">
        <v>3.4299999999999997E-2</v>
      </c>
      <c r="W211" s="209">
        <v>3.78E-2</v>
      </c>
      <c r="X211" s="141" t="s">
        <v>636</v>
      </c>
      <c r="Y211" s="141"/>
      <c r="Z211" s="148">
        <v>5077734</v>
      </c>
      <c r="AA211" s="148">
        <v>1</v>
      </c>
      <c r="AB211" s="148">
        <v>108.1</v>
      </c>
      <c r="AC211" s="148">
        <v>0</v>
      </c>
      <c r="AD211" s="148">
        <v>5489.0304500000002</v>
      </c>
      <c r="AE211" s="151"/>
      <c r="AF211" s="151"/>
      <c r="AG211" s="141" t="s">
        <v>17</v>
      </c>
      <c r="AH211" s="229">
        <v>7.6471897590000004E-3</v>
      </c>
      <c r="AI211" s="229">
        <v>5.8256631157415683E-3</v>
      </c>
      <c r="AJ211" s="229">
        <v>1.3733919089999999E-3</v>
      </c>
    </row>
    <row r="212" spans="1:36" ht="13.5" thickBot="1">
      <c r="A212" s="153">
        <v>7956</v>
      </c>
      <c r="B212" s="153">
        <v>12538</v>
      </c>
      <c r="C212" s="141" t="s">
        <v>1591</v>
      </c>
      <c r="D212" s="141">
        <v>510488190</v>
      </c>
      <c r="E212" s="141" t="s">
        <v>429</v>
      </c>
      <c r="F212" s="141" t="s">
        <v>1592</v>
      </c>
      <c r="G212" s="141" t="s">
        <v>3426</v>
      </c>
      <c r="H212" s="141" t="s">
        <v>76</v>
      </c>
      <c r="I212" s="141" t="s">
        <v>228</v>
      </c>
      <c r="J212" s="141" t="s">
        <v>53</v>
      </c>
      <c r="K212" s="141" t="s">
        <v>53</v>
      </c>
      <c r="L212" s="141" t="s">
        <v>821</v>
      </c>
      <c r="M212" s="141" t="s">
        <v>311</v>
      </c>
      <c r="N212" s="141" t="s">
        <v>140</v>
      </c>
      <c r="O212" s="141" t="s">
        <v>62</v>
      </c>
      <c r="P212" s="141" t="s">
        <v>1280</v>
      </c>
      <c r="Q212" s="141" t="s">
        <v>65</v>
      </c>
      <c r="R212" s="141" t="s">
        <v>57</v>
      </c>
      <c r="S212" s="141" t="s">
        <v>1206</v>
      </c>
      <c r="T212" s="227">
        <v>2.8420000000000001</v>
      </c>
      <c r="U212" s="146">
        <v>47452</v>
      </c>
      <c r="V212" s="147">
        <v>5.3400000000000003E-2</v>
      </c>
      <c r="W212" s="209">
        <v>6.2399999999999997E-2</v>
      </c>
      <c r="X212" s="141" t="s">
        <v>636</v>
      </c>
      <c r="Y212" s="141"/>
      <c r="Z212" s="148">
        <v>849000</v>
      </c>
      <c r="AA212" s="148">
        <v>1</v>
      </c>
      <c r="AB212" s="148">
        <v>99.54</v>
      </c>
      <c r="AC212" s="148">
        <v>0</v>
      </c>
      <c r="AD212" s="148">
        <v>845.09460000000001</v>
      </c>
      <c r="AE212" s="151"/>
      <c r="AF212" s="151"/>
      <c r="AG212" s="141" t="s">
        <v>17</v>
      </c>
      <c r="AH212" s="229">
        <v>1.21872443E-3</v>
      </c>
      <c r="AI212" s="229">
        <v>8.9692277814424845E-4</v>
      </c>
      <c r="AJ212" s="229">
        <v>2.11448287E-4</v>
      </c>
    </row>
    <row r="213" spans="1:36" ht="13.5" thickBot="1">
      <c r="A213" s="153">
        <v>7956</v>
      </c>
      <c r="B213" s="153">
        <v>12538</v>
      </c>
      <c r="C213" s="141" t="s">
        <v>1344</v>
      </c>
      <c r="D213" s="141">
        <v>520033309</v>
      </c>
      <c r="E213" s="141" t="s">
        <v>429</v>
      </c>
      <c r="F213" s="141" t="s">
        <v>1593</v>
      </c>
      <c r="G213" s="141" t="s">
        <v>3427</v>
      </c>
      <c r="H213" s="141" t="s">
        <v>76</v>
      </c>
      <c r="I213" s="141" t="s">
        <v>228</v>
      </c>
      <c r="J213" s="141" t="s">
        <v>53</v>
      </c>
      <c r="K213" s="141" t="s">
        <v>53</v>
      </c>
      <c r="L213" s="141" t="s">
        <v>821</v>
      </c>
      <c r="M213" s="141" t="s">
        <v>311</v>
      </c>
      <c r="N213" s="141" t="s">
        <v>140</v>
      </c>
      <c r="O213" s="141" t="s">
        <v>62</v>
      </c>
      <c r="P213" s="141" t="s">
        <v>298</v>
      </c>
      <c r="Q213" s="141" t="s">
        <v>298</v>
      </c>
      <c r="R213" s="141" t="s">
        <v>57</v>
      </c>
      <c r="S213" s="141" t="s">
        <v>1206</v>
      </c>
      <c r="T213" s="227">
        <v>0.49199999999999999</v>
      </c>
      <c r="U213" s="146">
        <v>45748</v>
      </c>
      <c r="V213" s="147">
        <v>5.62E-2</v>
      </c>
      <c r="W213" s="209">
        <v>7.2599999999999998E-2</v>
      </c>
      <c r="X213" s="141" t="s">
        <v>636</v>
      </c>
      <c r="Y213" s="141"/>
      <c r="Z213" s="148">
        <v>975290</v>
      </c>
      <c r="AA213" s="148">
        <v>1</v>
      </c>
      <c r="AB213" s="148">
        <v>100.67</v>
      </c>
      <c r="AC213" s="148">
        <v>0</v>
      </c>
      <c r="AD213" s="148">
        <v>981.82443999999998</v>
      </c>
      <c r="AE213" s="151"/>
      <c r="AF213" s="151"/>
      <c r="AG213" s="141" t="s">
        <v>17</v>
      </c>
      <c r="AH213" s="229">
        <v>4.8567606919999997E-3</v>
      </c>
      <c r="AI213" s="229">
        <v>1.0420380208023114E-3</v>
      </c>
      <c r="AJ213" s="229">
        <v>2.4565900200000001E-4</v>
      </c>
    </row>
    <row r="214" spans="1:36" ht="13.5" thickBot="1">
      <c r="A214" s="153">
        <v>7956</v>
      </c>
      <c r="B214" s="153">
        <v>12538</v>
      </c>
      <c r="C214" s="141" t="s">
        <v>1594</v>
      </c>
      <c r="D214" s="141">
        <v>520039264</v>
      </c>
      <c r="E214" s="141" t="s">
        <v>429</v>
      </c>
      <c r="F214" s="141" t="s">
        <v>1595</v>
      </c>
      <c r="G214" s="141" t="s">
        <v>3428</v>
      </c>
      <c r="H214" s="141" t="s">
        <v>76</v>
      </c>
      <c r="I214" s="141" t="s">
        <v>228</v>
      </c>
      <c r="J214" s="141" t="s">
        <v>53</v>
      </c>
      <c r="K214" s="141" t="s">
        <v>53</v>
      </c>
      <c r="L214" s="141" t="s">
        <v>821</v>
      </c>
      <c r="M214" s="141" t="s">
        <v>311</v>
      </c>
      <c r="N214" s="141" t="s">
        <v>140</v>
      </c>
      <c r="O214" s="141" t="s">
        <v>62</v>
      </c>
      <c r="P214" s="141" t="s">
        <v>1464</v>
      </c>
      <c r="Q214" s="141" t="s">
        <v>1294</v>
      </c>
      <c r="R214" s="141" t="s">
        <v>57</v>
      </c>
      <c r="S214" s="141" t="s">
        <v>1206</v>
      </c>
      <c r="T214" s="227">
        <v>1.841</v>
      </c>
      <c r="U214" s="146">
        <v>46645</v>
      </c>
      <c r="V214" s="147">
        <v>6.9000000000000006E-2</v>
      </c>
      <c r="W214" s="209">
        <v>6.6299999999999998E-2</v>
      </c>
      <c r="X214" s="141" t="s">
        <v>636</v>
      </c>
      <c r="Y214" s="141"/>
      <c r="Z214" s="148">
        <v>258000</v>
      </c>
      <c r="AA214" s="148">
        <v>1</v>
      </c>
      <c r="AB214" s="148">
        <v>100.98</v>
      </c>
      <c r="AC214" s="148">
        <v>0</v>
      </c>
      <c r="AD214" s="148">
        <v>260.52839999999998</v>
      </c>
      <c r="AE214" s="151"/>
      <c r="AF214" s="151"/>
      <c r="AG214" s="141" t="s">
        <v>17</v>
      </c>
      <c r="AH214" s="229">
        <v>1.5288888880000001E-3</v>
      </c>
      <c r="AI214" s="229">
        <v>2.7650615246325793E-4</v>
      </c>
      <c r="AJ214" s="229">
        <v>6.5185937664486996E-5</v>
      </c>
    </row>
    <row r="215" spans="1:36" ht="13.5" thickBot="1">
      <c r="A215" s="153">
        <v>7956</v>
      </c>
      <c r="B215" s="153">
        <v>12538</v>
      </c>
      <c r="C215" s="141" t="s">
        <v>1597</v>
      </c>
      <c r="D215" s="141">
        <v>520033424</v>
      </c>
      <c r="E215" s="141" t="s">
        <v>429</v>
      </c>
      <c r="F215" s="141" t="s">
        <v>1598</v>
      </c>
      <c r="G215" s="141" t="s">
        <v>3429</v>
      </c>
      <c r="H215" s="141" t="s">
        <v>76</v>
      </c>
      <c r="I215" s="141" t="s">
        <v>228</v>
      </c>
      <c r="J215" s="141" t="s">
        <v>53</v>
      </c>
      <c r="K215" s="141" t="s">
        <v>53</v>
      </c>
      <c r="L215" s="141" t="s">
        <v>821</v>
      </c>
      <c r="M215" s="141" t="s">
        <v>311</v>
      </c>
      <c r="N215" s="141" t="s">
        <v>140</v>
      </c>
      <c r="O215" s="141" t="s">
        <v>62</v>
      </c>
      <c r="P215" s="141" t="s">
        <v>1333</v>
      </c>
      <c r="Q215" s="141" t="s">
        <v>65</v>
      </c>
      <c r="R215" s="141" t="s">
        <v>57</v>
      </c>
      <c r="S215" s="141" t="s">
        <v>1206</v>
      </c>
      <c r="T215" s="227">
        <v>3.2290000000000001</v>
      </c>
      <c r="U215" s="146">
        <v>48029</v>
      </c>
      <c r="V215" s="147">
        <v>0.05</v>
      </c>
      <c r="W215" s="209">
        <v>5.96E-2</v>
      </c>
      <c r="X215" s="141" t="s">
        <v>636</v>
      </c>
      <c r="Y215" s="141"/>
      <c r="Z215" s="148">
        <v>2250000</v>
      </c>
      <c r="AA215" s="148">
        <v>1</v>
      </c>
      <c r="AB215" s="148">
        <v>98.5</v>
      </c>
      <c r="AC215" s="148">
        <v>0</v>
      </c>
      <c r="AD215" s="148">
        <v>2216.25</v>
      </c>
      <c r="AE215" s="151"/>
      <c r="AF215" s="151"/>
      <c r="AG215" s="141" t="s">
        <v>17</v>
      </c>
      <c r="AH215" s="229">
        <v>8.4651068290000006E-3</v>
      </c>
      <c r="AI215" s="229">
        <v>2.3521687478090508E-3</v>
      </c>
      <c r="AJ215" s="229">
        <v>5.5452048299999999E-4</v>
      </c>
    </row>
    <row r="216" spans="1:36" ht="13.5" thickBot="1">
      <c r="A216" s="153">
        <v>7956</v>
      </c>
      <c r="B216" s="153">
        <v>12538</v>
      </c>
      <c r="C216" s="141" t="s">
        <v>1340</v>
      </c>
      <c r="D216" s="141">
        <v>520029935</v>
      </c>
      <c r="E216" s="141" t="s">
        <v>429</v>
      </c>
      <c r="F216" s="141" t="s">
        <v>1599</v>
      </c>
      <c r="G216" s="141" t="s">
        <v>3430</v>
      </c>
      <c r="H216" s="141" t="s">
        <v>76</v>
      </c>
      <c r="I216" s="141" t="s">
        <v>229</v>
      </c>
      <c r="J216" s="141" t="s">
        <v>53</v>
      </c>
      <c r="K216" s="141" t="s">
        <v>53</v>
      </c>
      <c r="L216" s="141" t="s">
        <v>821</v>
      </c>
      <c r="M216" s="141" t="s">
        <v>311</v>
      </c>
      <c r="N216" s="141" t="s">
        <v>256</v>
      </c>
      <c r="O216" s="141" t="s">
        <v>62</v>
      </c>
      <c r="P216" s="141" t="s">
        <v>1288</v>
      </c>
      <c r="Q216" s="141" t="s">
        <v>65</v>
      </c>
      <c r="R216" s="141" t="s">
        <v>57</v>
      </c>
      <c r="S216" s="141" t="s">
        <v>1206</v>
      </c>
      <c r="T216" s="227">
        <v>3.87</v>
      </c>
      <c r="U216" s="146">
        <v>48913</v>
      </c>
      <c r="V216" s="147">
        <v>3.1699999999999999E-2</v>
      </c>
      <c r="W216" s="209">
        <v>3.0800000000000001E-2</v>
      </c>
      <c r="X216" s="141" t="s">
        <v>636</v>
      </c>
      <c r="Y216" s="141"/>
      <c r="Z216" s="148">
        <v>4555687</v>
      </c>
      <c r="AA216" s="148">
        <v>1</v>
      </c>
      <c r="AB216" s="148">
        <v>110.29</v>
      </c>
      <c r="AC216" s="148">
        <v>0</v>
      </c>
      <c r="AD216" s="148">
        <v>5024.4671900000003</v>
      </c>
      <c r="AE216" s="151"/>
      <c r="AF216" s="151"/>
      <c r="AG216" s="141" t="s">
        <v>17</v>
      </c>
      <c r="AH216" s="229">
        <v>5.3945375959999998E-3</v>
      </c>
      <c r="AI216" s="229">
        <v>5.3326090011099649E-3</v>
      </c>
      <c r="AJ216" s="229">
        <v>1.2571550930000001E-3</v>
      </c>
    </row>
    <row r="217" spans="1:36" ht="13.5" thickBot="1">
      <c r="A217" s="153">
        <v>7956</v>
      </c>
      <c r="B217" s="153">
        <v>12538</v>
      </c>
      <c r="C217" s="141" t="s">
        <v>1204</v>
      </c>
      <c r="D217" s="141">
        <v>520000118</v>
      </c>
      <c r="E217" s="141" t="s">
        <v>429</v>
      </c>
      <c r="F217" s="141" t="s">
        <v>1600</v>
      </c>
      <c r="G217" s="141" t="s">
        <v>3431</v>
      </c>
      <c r="H217" s="141" t="s">
        <v>76</v>
      </c>
      <c r="I217" s="141" t="s">
        <v>228</v>
      </c>
      <c r="J217" s="141" t="s">
        <v>53</v>
      </c>
      <c r="K217" s="141" t="s">
        <v>53</v>
      </c>
      <c r="L217" s="141" t="s">
        <v>821</v>
      </c>
      <c r="M217" s="141" t="s">
        <v>311</v>
      </c>
      <c r="N217" s="141" t="s">
        <v>256</v>
      </c>
      <c r="O217" s="141" t="s">
        <v>62</v>
      </c>
      <c r="P217" s="141" t="s">
        <v>1205</v>
      </c>
      <c r="Q217" s="141" t="s">
        <v>65</v>
      </c>
      <c r="R217" s="141" t="s">
        <v>57</v>
      </c>
      <c r="S217" s="141" t="s">
        <v>1206</v>
      </c>
      <c r="T217" s="227">
        <v>0.64800000000000002</v>
      </c>
      <c r="U217" s="146">
        <v>45806</v>
      </c>
      <c r="V217" s="147">
        <v>3.7600000000000001E-2</v>
      </c>
      <c r="W217" s="209">
        <v>4.4499999999999998E-2</v>
      </c>
      <c r="X217" s="141" t="s">
        <v>636</v>
      </c>
      <c r="Y217" s="141"/>
      <c r="Z217" s="148">
        <v>2035000</v>
      </c>
      <c r="AA217" s="148">
        <v>1</v>
      </c>
      <c r="AB217" s="148">
        <v>100.87</v>
      </c>
      <c r="AC217" s="148">
        <v>0</v>
      </c>
      <c r="AD217" s="148">
        <v>2052.7044999999998</v>
      </c>
      <c r="AE217" s="151"/>
      <c r="AF217" s="151"/>
      <c r="AG217" s="141" t="s">
        <v>17</v>
      </c>
      <c r="AH217" s="229">
        <v>1.6875824610000001E-3</v>
      </c>
      <c r="AI217" s="229">
        <v>2.1785932874842655E-3</v>
      </c>
      <c r="AJ217" s="229">
        <v>5.1360031199999996E-4</v>
      </c>
    </row>
    <row r="218" spans="1:36" ht="13.5" thickBot="1">
      <c r="A218" s="153">
        <v>7956</v>
      </c>
      <c r="B218" s="153">
        <v>12538</v>
      </c>
      <c r="C218" s="141" t="s">
        <v>1204</v>
      </c>
      <c r="D218" s="141">
        <v>520000118</v>
      </c>
      <c r="E218" s="141" t="s">
        <v>429</v>
      </c>
      <c r="F218" s="141" t="s">
        <v>1601</v>
      </c>
      <c r="G218" s="141" t="s">
        <v>3432</v>
      </c>
      <c r="H218" s="141" t="s">
        <v>76</v>
      </c>
      <c r="I218" s="141" t="s">
        <v>229</v>
      </c>
      <c r="J218" s="141" t="s">
        <v>53</v>
      </c>
      <c r="K218" s="141" t="s">
        <v>53</v>
      </c>
      <c r="L218" s="141" t="s">
        <v>821</v>
      </c>
      <c r="M218" s="141" t="s">
        <v>311</v>
      </c>
      <c r="N218" s="141" t="s">
        <v>256</v>
      </c>
      <c r="O218" s="141" t="s">
        <v>62</v>
      </c>
      <c r="P218" s="141" t="s">
        <v>1205</v>
      </c>
      <c r="Q218" s="141" t="s">
        <v>65</v>
      </c>
      <c r="R218" s="141" t="s">
        <v>57</v>
      </c>
      <c r="S218" s="141" t="s">
        <v>1206</v>
      </c>
      <c r="T218" s="227">
        <v>3.9140000000000001</v>
      </c>
      <c r="U218" s="146">
        <v>48547</v>
      </c>
      <c r="V218" s="147">
        <v>1.3899999999999999E-2</v>
      </c>
      <c r="W218" s="209">
        <v>2.4799999999999999E-2</v>
      </c>
      <c r="X218" s="141" t="s">
        <v>636</v>
      </c>
      <c r="Y218" s="141"/>
      <c r="Z218" s="148">
        <v>1719900</v>
      </c>
      <c r="AA218" s="148">
        <v>1</v>
      </c>
      <c r="AB218" s="148">
        <v>103.84</v>
      </c>
      <c r="AC218" s="148">
        <v>0</v>
      </c>
      <c r="AD218" s="148">
        <v>1785.94416</v>
      </c>
      <c r="AE218" s="151"/>
      <c r="AF218" s="151"/>
      <c r="AG218" s="141" t="s">
        <v>17</v>
      </c>
      <c r="AH218" s="229">
        <v>9.5549999999999997E-4</v>
      </c>
      <c r="AI218" s="229">
        <v>1.8954730010080482E-3</v>
      </c>
      <c r="AJ218" s="229">
        <v>4.4685510099999999E-4</v>
      </c>
    </row>
    <row r="219" spans="1:36" ht="13.5" thickBot="1">
      <c r="A219" s="153">
        <v>7956</v>
      </c>
      <c r="B219" s="153">
        <v>12538</v>
      </c>
      <c r="C219" s="141" t="s">
        <v>1602</v>
      </c>
      <c r="D219" s="141">
        <v>520020116</v>
      </c>
      <c r="E219" s="141" t="s">
        <v>429</v>
      </c>
      <c r="F219" s="141" t="s">
        <v>1603</v>
      </c>
      <c r="G219" s="141" t="s">
        <v>3433</v>
      </c>
      <c r="H219" s="141" t="s">
        <v>76</v>
      </c>
      <c r="I219" s="141" t="s">
        <v>229</v>
      </c>
      <c r="J219" s="141" t="s">
        <v>53</v>
      </c>
      <c r="K219" s="141" t="s">
        <v>53</v>
      </c>
      <c r="L219" s="141" t="s">
        <v>821</v>
      </c>
      <c r="M219" s="141" t="s">
        <v>311</v>
      </c>
      <c r="N219" s="141" t="s">
        <v>651</v>
      </c>
      <c r="O219" s="141" t="s">
        <v>62</v>
      </c>
      <c r="P219" s="141" t="s">
        <v>1280</v>
      </c>
      <c r="Q219" s="141" t="s">
        <v>65</v>
      </c>
      <c r="R219" s="141" t="s">
        <v>57</v>
      </c>
      <c r="S219" s="141" t="s">
        <v>1206</v>
      </c>
      <c r="T219" s="227">
        <v>3.1960000000000002</v>
      </c>
      <c r="U219" s="146">
        <v>47483</v>
      </c>
      <c r="V219" s="147">
        <v>2.7E-2</v>
      </c>
      <c r="W219" s="209">
        <v>3.32E-2</v>
      </c>
      <c r="X219" s="141" t="s">
        <v>636</v>
      </c>
      <c r="Y219" s="141"/>
      <c r="Z219" s="148">
        <v>2870800</v>
      </c>
      <c r="AA219" s="148">
        <v>1</v>
      </c>
      <c r="AB219" s="148">
        <v>105.81</v>
      </c>
      <c r="AC219" s="148">
        <v>0</v>
      </c>
      <c r="AD219" s="148">
        <v>3037.59348</v>
      </c>
      <c r="AE219" s="151"/>
      <c r="AF219" s="151"/>
      <c r="AG219" s="141" t="s">
        <v>17</v>
      </c>
      <c r="AH219" s="229">
        <v>6.5600892099999999E-3</v>
      </c>
      <c r="AI219" s="229">
        <v>3.2238837911808399E-3</v>
      </c>
      <c r="AJ219" s="229">
        <v>7.6002608200000002E-4</v>
      </c>
    </row>
    <row r="220" spans="1:36" ht="13.5" thickBot="1">
      <c r="A220" s="153">
        <v>7956</v>
      </c>
      <c r="B220" s="153">
        <v>12538</v>
      </c>
      <c r="C220" s="141" t="s">
        <v>1490</v>
      </c>
      <c r="D220" s="141">
        <v>513893123</v>
      </c>
      <c r="E220" s="141" t="s">
        <v>429</v>
      </c>
      <c r="F220" s="141" t="s">
        <v>1604</v>
      </c>
      <c r="G220" s="141" t="s">
        <v>3434</v>
      </c>
      <c r="H220" s="141" t="s">
        <v>76</v>
      </c>
      <c r="I220" s="141" t="s">
        <v>229</v>
      </c>
      <c r="J220" s="141" t="s">
        <v>53</v>
      </c>
      <c r="K220" s="141" t="s">
        <v>53</v>
      </c>
      <c r="L220" s="141" t="s">
        <v>821</v>
      </c>
      <c r="M220" s="141" t="s">
        <v>311</v>
      </c>
      <c r="N220" s="141" t="s">
        <v>649</v>
      </c>
      <c r="O220" s="141" t="s">
        <v>62</v>
      </c>
      <c r="P220" s="141" t="s">
        <v>1413</v>
      </c>
      <c r="Q220" s="141" t="s">
        <v>1294</v>
      </c>
      <c r="R220" s="141" t="s">
        <v>57</v>
      </c>
      <c r="S220" s="141" t="s">
        <v>1206</v>
      </c>
      <c r="T220" s="227">
        <v>1.6559999999999999</v>
      </c>
      <c r="U220" s="146">
        <v>46477</v>
      </c>
      <c r="V220" s="147">
        <v>3.5400000000000001E-2</v>
      </c>
      <c r="W220" s="209">
        <v>3.2199999999999999E-2</v>
      </c>
      <c r="X220" s="141" t="s">
        <v>636</v>
      </c>
      <c r="Y220" s="141"/>
      <c r="Z220" s="148">
        <v>4220555</v>
      </c>
      <c r="AA220" s="148">
        <v>1</v>
      </c>
      <c r="AB220" s="148">
        <v>107.7</v>
      </c>
      <c r="AC220" s="148">
        <v>0</v>
      </c>
      <c r="AD220" s="148">
        <v>4545.53773</v>
      </c>
      <c r="AE220" s="151"/>
      <c r="AF220" s="151"/>
      <c r="AG220" s="141" t="s">
        <v>17</v>
      </c>
      <c r="AH220" s="229">
        <v>3.7784397630000002E-3</v>
      </c>
      <c r="AI220" s="229">
        <v>4.8243076324841041E-3</v>
      </c>
      <c r="AJ220" s="229">
        <v>1.137323758E-3</v>
      </c>
    </row>
    <row r="221" spans="1:36" ht="13.5" thickBot="1">
      <c r="A221" s="153">
        <v>7956</v>
      </c>
      <c r="B221" s="153">
        <v>12538</v>
      </c>
      <c r="C221" s="141" t="s">
        <v>1321</v>
      </c>
      <c r="D221" s="141">
        <v>520032046</v>
      </c>
      <c r="E221" s="141" t="s">
        <v>429</v>
      </c>
      <c r="F221" s="141" t="s">
        <v>1605</v>
      </c>
      <c r="G221" s="141" t="s">
        <v>3435</v>
      </c>
      <c r="H221" s="141" t="s">
        <v>76</v>
      </c>
      <c r="I221" s="141" t="s">
        <v>229</v>
      </c>
      <c r="J221" s="141" t="s">
        <v>53</v>
      </c>
      <c r="K221" s="141" t="s">
        <v>53</v>
      </c>
      <c r="L221" s="141" t="s">
        <v>821</v>
      </c>
      <c r="M221" s="141" t="s">
        <v>311</v>
      </c>
      <c r="N221" s="141" t="s">
        <v>256</v>
      </c>
      <c r="O221" s="141" t="s">
        <v>62</v>
      </c>
      <c r="P221" s="141" t="s">
        <v>1205</v>
      </c>
      <c r="Q221" s="141" t="s">
        <v>65</v>
      </c>
      <c r="R221" s="141" t="s">
        <v>57</v>
      </c>
      <c r="S221" s="141" t="s">
        <v>1206</v>
      </c>
      <c r="T221" s="227">
        <v>3.4809999999999999</v>
      </c>
      <c r="U221" s="146">
        <v>48190</v>
      </c>
      <c r="V221" s="147">
        <v>1.6400000000000001E-2</v>
      </c>
      <c r="W221" s="209">
        <v>2.4500000000000001E-2</v>
      </c>
      <c r="X221" s="141" t="s">
        <v>636</v>
      </c>
      <c r="Y221" s="141"/>
      <c r="Z221" s="148">
        <v>5155620</v>
      </c>
      <c r="AA221" s="148">
        <v>1</v>
      </c>
      <c r="AB221" s="148">
        <v>105.53</v>
      </c>
      <c r="AC221" s="148">
        <v>0</v>
      </c>
      <c r="AD221" s="148">
        <v>5440.7257900000004</v>
      </c>
      <c r="AE221" s="151"/>
      <c r="AF221" s="151"/>
      <c r="AG221" s="141" t="s">
        <v>17</v>
      </c>
      <c r="AH221" s="229">
        <v>4.7933884289999996E-3</v>
      </c>
      <c r="AI221" s="229">
        <v>5.7743960151773084E-3</v>
      </c>
      <c r="AJ221" s="229">
        <v>1.3613057619999999E-3</v>
      </c>
    </row>
    <row r="222" spans="1:36" ht="13.5" thickBot="1">
      <c r="A222" s="153">
        <v>7956</v>
      </c>
      <c r="B222" s="153">
        <v>12538</v>
      </c>
      <c r="C222" s="141" t="s">
        <v>1321</v>
      </c>
      <c r="D222" s="141">
        <v>520032046</v>
      </c>
      <c r="E222" s="141" t="s">
        <v>429</v>
      </c>
      <c r="F222" s="141" t="s">
        <v>1606</v>
      </c>
      <c r="G222" s="141" t="s">
        <v>3436</v>
      </c>
      <c r="H222" s="141" t="s">
        <v>76</v>
      </c>
      <c r="I222" s="141" t="s">
        <v>229</v>
      </c>
      <c r="J222" s="141" t="s">
        <v>53</v>
      </c>
      <c r="K222" s="141" t="s">
        <v>53</v>
      </c>
      <c r="L222" s="141" t="s">
        <v>821</v>
      </c>
      <c r="M222" s="141" t="s">
        <v>311</v>
      </c>
      <c r="N222" s="141" t="s">
        <v>256</v>
      </c>
      <c r="O222" s="141" t="s">
        <v>62</v>
      </c>
      <c r="P222" s="141" t="s">
        <v>1288</v>
      </c>
      <c r="Q222" s="141" t="s">
        <v>65</v>
      </c>
      <c r="R222" s="141" t="s">
        <v>57</v>
      </c>
      <c r="S222" s="141" t="s">
        <v>1206</v>
      </c>
      <c r="T222" s="227">
        <v>3.5009999999999999</v>
      </c>
      <c r="U222" s="146">
        <v>48738</v>
      </c>
      <c r="V222" s="147">
        <v>3.3099999999999997E-2</v>
      </c>
      <c r="W222" s="209">
        <v>2.8299999999999999E-2</v>
      </c>
      <c r="X222" s="141" t="s">
        <v>636</v>
      </c>
      <c r="Y222" s="141"/>
      <c r="Z222" s="148">
        <v>3450000</v>
      </c>
      <c r="AA222" s="148">
        <v>1</v>
      </c>
      <c r="AB222" s="148">
        <v>109.94</v>
      </c>
      <c r="AC222" s="148">
        <v>0</v>
      </c>
      <c r="AD222" s="148">
        <v>3792.93</v>
      </c>
      <c r="AE222" s="151"/>
      <c r="AF222" s="151"/>
      <c r="AG222" s="141" t="s">
        <v>17</v>
      </c>
      <c r="AH222" s="229">
        <v>4.9183833479999996E-3</v>
      </c>
      <c r="AI222" s="229">
        <v>4.0255437827985937E-3</v>
      </c>
      <c r="AJ222" s="229">
        <v>9.49016301E-4</v>
      </c>
    </row>
    <row r="223" spans="1:36" ht="13.5" thickBot="1">
      <c r="A223" s="153">
        <v>7956</v>
      </c>
      <c r="B223" s="153">
        <v>12538</v>
      </c>
      <c r="C223" s="141" t="s">
        <v>1453</v>
      </c>
      <c r="D223" s="141">
        <v>512025891</v>
      </c>
      <c r="E223" s="141" t="s">
        <v>429</v>
      </c>
      <c r="F223" s="141" t="s">
        <v>1607</v>
      </c>
      <c r="G223" s="141" t="s">
        <v>3437</v>
      </c>
      <c r="H223" s="141" t="s">
        <v>76</v>
      </c>
      <c r="I223" s="141" t="s">
        <v>229</v>
      </c>
      <c r="J223" s="141" t="s">
        <v>53</v>
      </c>
      <c r="K223" s="141" t="s">
        <v>53</v>
      </c>
      <c r="L223" s="141" t="s">
        <v>821</v>
      </c>
      <c r="M223" s="141" t="s">
        <v>311</v>
      </c>
      <c r="N223" s="141" t="s">
        <v>258</v>
      </c>
      <c r="O223" s="141" t="s">
        <v>62</v>
      </c>
      <c r="P223" s="141" t="s">
        <v>1333</v>
      </c>
      <c r="Q223" s="141" t="s">
        <v>65</v>
      </c>
      <c r="R223" s="141" t="s">
        <v>57</v>
      </c>
      <c r="S223" s="141" t="s">
        <v>1206</v>
      </c>
      <c r="T223" s="227">
        <v>1.8009999999999999</v>
      </c>
      <c r="U223" s="146">
        <v>46888</v>
      </c>
      <c r="V223" s="147">
        <v>3.2000000000000001E-2</v>
      </c>
      <c r="W223" s="209">
        <v>3.1399999999999997E-2</v>
      </c>
      <c r="X223" s="141" t="s">
        <v>636</v>
      </c>
      <c r="Y223" s="141"/>
      <c r="Z223" s="148">
        <v>166395</v>
      </c>
      <c r="AA223" s="148">
        <v>1</v>
      </c>
      <c r="AB223" s="148">
        <v>107.71</v>
      </c>
      <c r="AC223" s="148">
        <v>0</v>
      </c>
      <c r="AD223" s="148">
        <v>179.22405000000001</v>
      </c>
      <c r="AE223" s="151"/>
      <c r="AF223" s="151"/>
      <c r="AG223" s="141" t="s">
        <v>17</v>
      </c>
      <c r="AH223" s="229">
        <v>2.02230948E-4</v>
      </c>
      <c r="AI223" s="229">
        <v>1.9021554845607071E-4</v>
      </c>
      <c r="AJ223" s="229">
        <v>4.4843048785763499E-5</v>
      </c>
    </row>
    <row r="224" spans="1:36" ht="13.5" thickBot="1">
      <c r="A224" s="153">
        <v>7956</v>
      </c>
      <c r="B224" s="153">
        <v>12538</v>
      </c>
      <c r="C224" s="141" t="s">
        <v>1453</v>
      </c>
      <c r="D224" s="141">
        <v>512025891</v>
      </c>
      <c r="E224" s="141" t="s">
        <v>429</v>
      </c>
      <c r="F224" s="141" t="s">
        <v>1608</v>
      </c>
      <c r="G224" s="141" t="s">
        <v>3438</v>
      </c>
      <c r="H224" s="141" t="s">
        <v>76</v>
      </c>
      <c r="I224" s="141" t="s">
        <v>228</v>
      </c>
      <c r="J224" s="141" t="s">
        <v>53</v>
      </c>
      <c r="K224" s="141" t="s">
        <v>53</v>
      </c>
      <c r="L224" s="141" t="s">
        <v>821</v>
      </c>
      <c r="M224" s="141" t="s">
        <v>311</v>
      </c>
      <c r="N224" s="141" t="s">
        <v>258</v>
      </c>
      <c r="O224" s="141" t="s">
        <v>62</v>
      </c>
      <c r="P224" s="141" t="s">
        <v>1333</v>
      </c>
      <c r="Q224" s="141" t="s">
        <v>65</v>
      </c>
      <c r="R224" s="141" t="s">
        <v>57</v>
      </c>
      <c r="S224" s="141" t="s">
        <v>1206</v>
      </c>
      <c r="T224" s="227">
        <v>1.839</v>
      </c>
      <c r="U224" s="146">
        <v>46924</v>
      </c>
      <c r="V224" s="147">
        <v>5.7000000000000002E-2</v>
      </c>
      <c r="W224" s="209">
        <v>6.1800000000000001E-2</v>
      </c>
      <c r="X224" s="141" t="s">
        <v>636</v>
      </c>
      <c r="Y224" s="141"/>
      <c r="Z224" s="148">
        <v>1408848.05</v>
      </c>
      <c r="AA224" s="148">
        <v>1</v>
      </c>
      <c r="AB224" s="148">
        <v>99.56</v>
      </c>
      <c r="AC224" s="148">
        <v>0</v>
      </c>
      <c r="AD224" s="148">
        <v>1402.64912</v>
      </c>
      <c r="AE224" s="151"/>
      <c r="AF224" s="151"/>
      <c r="AG224" s="141" t="s">
        <v>17</v>
      </c>
      <c r="AH224" s="229">
        <v>1.4306713920000001E-3</v>
      </c>
      <c r="AI224" s="229">
        <v>1.4886711445937359E-3</v>
      </c>
      <c r="AJ224" s="229">
        <v>3.5095213399999998E-4</v>
      </c>
    </row>
    <row r="225" spans="1:36" ht="13.5" thickBot="1">
      <c r="A225" s="153">
        <v>7956</v>
      </c>
      <c r="B225" s="153">
        <v>12538</v>
      </c>
      <c r="C225" s="141" t="s">
        <v>1423</v>
      </c>
      <c r="D225" s="141">
        <v>513230029</v>
      </c>
      <c r="E225" s="141" t="s">
        <v>429</v>
      </c>
      <c r="F225" s="141" t="s">
        <v>1609</v>
      </c>
      <c r="G225" s="141" t="s">
        <v>3439</v>
      </c>
      <c r="H225" s="141" t="s">
        <v>76</v>
      </c>
      <c r="I225" s="141" t="s">
        <v>228</v>
      </c>
      <c r="J225" s="141" t="s">
        <v>53</v>
      </c>
      <c r="K225" s="141" t="s">
        <v>53</v>
      </c>
      <c r="L225" s="141" t="s">
        <v>821</v>
      </c>
      <c r="M225" s="141" t="s">
        <v>311</v>
      </c>
      <c r="N225" s="141" t="s">
        <v>269</v>
      </c>
      <c r="O225" s="141" t="s">
        <v>62</v>
      </c>
      <c r="P225" s="141" t="s">
        <v>1413</v>
      </c>
      <c r="Q225" s="141" t="s">
        <v>1294</v>
      </c>
      <c r="R225" s="141" t="s">
        <v>57</v>
      </c>
      <c r="S225" s="141" t="s">
        <v>1206</v>
      </c>
      <c r="T225" s="227">
        <v>4.5140000000000002</v>
      </c>
      <c r="U225" s="146">
        <v>49460</v>
      </c>
      <c r="V225" s="147">
        <v>5.1700000000000003E-2</v>
      </c>
      <c r="W225" s="209">
        <v>5.74E-2</v>
      </c>
      <c r="X225" s="141" t="s">
        <v>636</v>
      </c>
      <c r="Y225" s="141"/>
      <c r="Z225" s="148">
        <v>453000</v>
      </c>
      <c r="AA225" s="148">
        <v>1</v>
      </c>
      <c r="AB225" s="148">
        <v>99.54</v>
      </c>
      <c r="AC225" s="148">
        <v>0</v>
      </c>
      <c r="AD225" s="148">
        <v>450.9162</v>
      </c>
      <c r="AE225" s="151"/>
      <c r="AF225" s="151"/>
      <c r="AG225" s="141" t="s">
        <v>17</v>
      </c>
      <c r="AH225" s="229">
        <v>7.4236251499999999E-4</v>
      </c>
      <c r="AI225" s="229">
        <v>4.7857010423951063E-4</v>
      </c>
      <c r="AJ225" s="229">
        <v>1.1282223E-4</v>
      </c>
    </row>
    <row r="226" spans="1:36" ht="13.5" thickBot="1">
      <c r="A226" s="153">
        <v>7956</v>
      </c>
      <c r="B226" s="153">
        <v>12538</v>
      </c>
      <c r="C226" s="141" t="s">
        <v>1481</v>
      </c>
      <c r="D226" s="141">
        <v>515434074</v>
      </c>
      <c r="E226" s="141" t="s">
        <v>429</v>
      </c>
      <c r="F226" s="141" t="s">
        <v>1610</v>
      </c>
      <c r="G226" s="141" t="s">
        <v>3440</v>
      </c>
      <c r="H226" s="141" t="s">
        <v>76</v>
      </c>
      <c r="I226" s="141" t="s">
        <v>229</v>
      </c>
      <c r="J226" s="141" t="s">
        <v>53</v>
      </c>
      <c r="K226" s="141" t="s">
        <v>53</v>
      </c>
      <c r="L226" s="141" t="s">
        <v>821</v>
      </c>
      <c r="M226" s="141" t="s">
        <v>311</v>
      </c>
      <c r="N226" s="141" t="s">
        <v>651</v>
      </c>
      <c r="O226" s="141" t="s">
        <v>62</v>
      </c>
      <c r="P226" s="141" t="s">
        <v>1483</v>
      </c>
      <c r="Q226" s="141" t="s">
        <v>65</v>
      </c>
      <c r="R226" s="141" t="s">
        <v>57</v>
      </c>
      <c r="S226" s="141" t="s">
        <v>1206</v>
      </c>
      <c r="T226" s="227">
        <v>1.9930000000000001</v>
      </c>
      <c r="U226" s="146">
        <v>46295</v>
      </c>
      <c r="V226" s="147">
        <v>3.0000000000000001E-3</v>
      </c>
      <c r="W226" s="209">
        <v>3.1899999999999998E-2</v>
      </c>
      <c r="X226" s="141" t="s">
        <v>636</v>
      </c>
      <c r="Y226" s="141"/>
      <c r="Z226" s="148">
        <v>462000</v>
      </c>
      <c r="AA226" s="148">
        <v>1</v>
      </c>
      <c r="AB226" s="148">
        <v>101.09</v>
      </c>
      <c r="AC226" s="148">
        <v>0</v>
      </c>
      <c r="AD226" s="148">
        <v>467.03579999999999</v>
      </c>
      <c r="AE226" s="151"/>
      <c r="AF226" s="151"/>
      <c r="AG226" s="141" t="s">
        <v>17</v>
      </c>
      <c r="AH226" s="229">
        <v>1.122094576E-3</v>
      </c>
      <c r="AI226" s="229">
        <v>4.956782911981944E-4</v>
      </c>
      <c r="AJ226" s="229">
        <v>1.1685546100000001E-4</v>
      </c>
    </row>
    <row r="227" spans="1:36" ht="13.5" thickBot="1">
      <c r="A227" s="153">
        <v>7956</v>
      </c>
      <c r="B227" s="153">
        <v>12538</v>
      </c>
      <c r="C227" s="141" t="s">
        <v>1472</v>
      </c>
      <c r="D227" s="141">
        <v>510454333</v>
      </c>
      <c r="E227" s="141" t="s">
        <v>429</v>
      </c>
      <c r="F227" s="141" t="s">
        <v>1611</v>
      </c>
      <c r="G227" s="141" t="s">
        <v>3441</v>
      </c>
      <c r="H227" s="141" t="s">
        <v>76</v>
      </c>
      <c r="I227" s="141" t="s">
        <v>229</v>
      </c>
      <c r="J227" s="141" t="s">
        <v>53</v>
      </c>
      <c r="K227" s="141" t="s">
        <v>53</v>
      </c>
      <c r="L227" s="141" t="s">
        <v>821</v>
      </c>
      <c r="M227" s="141" t="s">
        <v>311</v>
      </c>
      <c r="N227" s="141" t="s">
        <v>258</v>
      </c>
      <c r="O227" s="141" t="s">
        <v>62</v>
      </c>
      <c r="P227" s="141" t="s">
        <v>1333</v>
      </c>
      <c r="Q227" s="141" t="s">
        <v>65</v>
      </c>
      <c r="R227" s="141" t="s">
        <v>57</v>
      </c>
      <c r="S227" s="141" t="s">
        <v>1206</v>
      </c>
      <c r="T227" s="227">
        <v>2.8769999999999998</v>
      </c>
      <c r="U227" s="146">
        <v>47391</v>
      </c>
      <c r="V227" s="147">
        <v>3.2300000000000002E-2</v>
      </c>
      <c r="W227" s="209">
        <v>3.1E-2</v>
      </c>
      <c r="X227" s="141" t="s">
        <v>636</v>
      </c>
      <c r="Y227" s="141"/>
      <c r="Z227" s="148">
        <v>1100540</v>
      </c>
      <c r="AA227" s="148">
        <v>1</v>
      </c>
      <c r="AB227" s="148">
        <v>107.46</v>
      </c>
      <c r="AC227" s="148">
        <v>0</v>
      </c>
      <c r="AD227" s="148">
        <v>1182.6402800000001</v>
      </c>
      <c r="AE227" s="151"/>
      <c r="AF227" s="151"/>
      <c r="AG227" s="141" t="s">
        <v>17</v>
      </c>
      <c r="AH227" s="229">
        <v>2.1326019380000002E-3</v>
      </c>
      <c r="AI227" s="229">
        <v>1.2551695460873752E-3</v>
      </c>
      <c r="AJ227" s="229">
        <v>2.9590446E-4</v>
      </c>
    </row>
    <row r="228" spans="1:36" ht="13.5" thickBot="1">
      <c r="A228" s="153">
        <v>7956</v>
      </c>
      <c r="B228" s="153">
        <v>12538</v>
      </c>
      <c r="C228" s="141" t="s">
        <v>1472</v>
      </c>
      <c r="D228" s="141">
        <v>510454333</v>
      </c>
      <c r="E228" s="141" t="s">
        <v>429</v>
      </c>
      <c r="F228" s="141" t="s">
        <v>1612</v>
      </c>
      <c r="G228" s="141" t="s">
        <v>3442</v>
      </c>
      <c r="H228" s="141" t="s">
        <v>76</v>
      </c>
      <c r="I228" s="141" t="s">
        <v>228</v>
      </c>
      <c r="J228" s="141" t="s">
        <v>53</v>
      </c>
      <c r="K228" s="141" t="s">
        <v>53</v>
      </c>
      <c r="L228" s="141" t="s">
        <v>821</v>
      </c>
      <c r="M228" s="141" t="s">
        <v>311</v>
      </c>
      <c r="N228" s="141" t="s">
        <v>258</v>
      </c>
      <c r="O228" s="141" t="s">
        <v>62</v>
      </c>
      <c r="P228" s="141" t="s">
        <v>1333</v>
      </c>
      <c r="Q228" s="141" t="s">
        <v>65</v>
      </c>
      <c r="R228" s="141" t="s">
        <v>57</v>
      </c>
      <c r="S228" s="141" t="s">
        <v>1206</v>
      </c>
      <c r="T228" s="227">
        <v>2.9630000000000001</v>
      </c>
      <c r="U228" s="146">
        <v>47756</v>
      </c>
      <c r="V228" s="147">
        <v>5.6500000000000002E-2</v>
      </c>
      <c r="W228" s="209">
        <v>5.9900000000000002E-2</v>
      </c>
      <c r="X228" s="141" t="s">
        <v>636</v>
      </c>
      <c r="Y228" s="141"/>
      <c r="Z228" s="148">
        <v>1192135.51</v>
      </c>
      <c r="AA228" s="148">
        <v>1</v>
      </c>
      <c r="AB228" s="148">
        <v>99.29</v>
      </c>
      <c r="AC228" s="148">
        <v>0</v>
      </c>
      <c r="AD228" s="148">
        <v>1183.6713500000001</v>
      </c>
      <c r="AE228" s="151"/>
      <c r="AF228" s="151"/>
      <c r="AG228" s="141" t="s">
        <v>17</v>
      </c>
      <c r="AH228" s="229">
        <v>2.5245142590000001E-3</v>
      </c>
      <c r="AI228" s="229">
        <v>1.256263849812498E-3</v>
      </c>
      <c r="AJ228" s="229">
        <v>2.9616244000000002E-4</v>
      </c>
    </row>
    <row r="229" spans="1:36" ht="13.5" thickBot="1">
      <c r="A229" s="153">
        <v>7956</v>
      </c>
      <c r="B229" s="153">
        <v>12538</v>
      </c>
      <c r="C229" s="141" t="s">
        <v>1613</v>
      </c>
      <c r="D229" s="141">
        <v>511809071</v>
      </c>
      <c r="E229" s="141" t="s">
        <v>429</v>
      </c>
      <c r="F229" s="141" t="s">
        <v>1614</v>
      </c>
      <c r="G229" s="141" t="s">
        <v>3443</v>
      </c>
      <c r="H229" s="141" t="s">
        <v>76</v>
      </c>
      <c r="I229" s="141" t="s">
        <v>229</v>
      </c>
      <c r="J229" s="141" t="s">
        <v>53</v>
      </c>
      <c r="K229" s="141" t="s">
        <v>53</v>
      </c>
      <c r="L229" s="141" t="s">
        <v>821</v>
      </c>
      <c r="M229" s="141" t="s">
        <v>311</v>
      </c>
      <c r="N229" s="141" t="s">
        <v>75</v>
      </c>
      <c r="O229" s="141" t="s">
        <v>62</v>
      </c>
      <c r="P229" s="141" t="s">
        <v>1288</v>
      </c>
      <c r="Q229" s="141" t="s">
        <v>65</v>
      </c>
      <c r="R229" s="141" t="s">
        <v>57</v>
      </c>
      <c r="S229" s="141" t="s">
        <v>1206</v>
      </c>
      <c r="T229" s="227">
        <v>3.0630000000000002</v>
      </c>
      <c r="U229" s="146">
        <v>47889</v>
      </c>
      <c r="V229" s="147">
        <v>2.1999999999999999E-2</v>
      </c>
      <c r="W229" s="209">
        <v>2.9000000000000001E-2</v>
      </c>
      <c r="X229" s="141" t="s">
        <v>636</v>
      </c>
      <c r="Y229" s="141"/>
      <c r="Z229" s="148">
        <v>268965.51</v>
      </c>
      <c r="AA229" s="148">
        <v>1</v>
      </c>
      <c r="AB229" s="148">
        <v>105.14</v>
      </c>
      <c r="AC229" s="148">
        <v>0</v>
      </c>
      <c r="AD229" s="148">
        <v>282.79034000000001</v>
      </c>
      <c r="AE229" s="151"/>
      <c r="AF229" s="151"/>
      <c r="AG229" s="141" t="s">
        <v>17</v>
      </c>
      <c r="AH229" s="229">
        <v>7.9629244500000005E-4</v>
      </c>
      <c r="AI229" s="229">
        <v>3.0013337842314526E-4</v>
      </c>
      <c r="AJ229" s="229">
        <v>7.0756023049153499E-5</v>
      </c>
    </row>
    <row r="230" spans="1:36" ht="13.5" thickBot="1">
      <c r="A230" s="153">
        <v>7956</v>
      </c>
      <c r="B230" s="153">
        <v>12538</v>
      </c>
      <c r="C230" s="141" t="s">
        <v>1613</v>
      </c>
      <c r="D230" s="141">
        <v>511809071</v>
      </c>
      <c r="E230" s="141" t="s">
        <v>429</v>
      </c>
      <c r="F230" s="141" t="s">
        <v>1615</v>
      </c>
      <c r="G230" s="141" t="s">
        <v>3444</v>
      </c>
      <c r="H230" s="141" t="s">
        <v>76</v>
      </c>
      <c r="I230" s="141" t="s">
        <v>228</v>
      </c>
      <c r="J230" s="141" t="s">
        <v>53</v>
      </c>
      <c r="K230" s="141" t="s">
        <v>53</v>
      </c>
      <c r="L230" s="141" t="s">
        <v>821</v>
      </c>
      <c r="M230" s="141" t="s">
        <v>311</v>
      </c>
      <c r="N230" s="141" t="s">
        <v>75</v>
      </c>
      <c r="O230" s="141" t="s">
        <v>62</v>
      </c>
      <c r="P230" s="141" t="s">
        <v>1288</v>
      </c>
      <c r="Q230" s="141" t="s">
        <v>65</v>
      </c>
      <c r="R230" s="141" t="s">
        <v>57</v>
      </c>
      <c r="S230" s="141" t="s">
        <v>1206</v>
      </c>
      <c r="T230" s="227">
        <v>2.8959999999999999</v>
      </c>
      <c r="U230" s="146">
        <v>47889</v>
      </c>
      <c r="V230" s="147">
        <v>4.6800000000000001E-2</v>
      </c>
      <c r="W230" s="209">
        <v>5.8200000000000002E-2</v>
      </c>
      <c r="X230" s="141" t="s">
        <v>636</v>
      </c>
      <c r="Y230" s="141"/>
      <c r="Z230" s="148">
        <v>2427750</v>
      </c>
      <c r="AA230" s="148">
        <v>1</v>
      </c>
      <c r="AB230" s="148">
        <v>97.76</v>
      </c>
      <c r="AC230" s="148">
        <v>0</v>
      </c>
      <c r="AD230" s="148">
        <v>2373.3683999999998</v>
      </c>
      <c r="AE230" s="151"/>
      <c r="AF230" s="151"/>
      <c r="AG230" s="141" t="s">
        <v>17</v>
      </c>
      <c r="AH230" s="229">
        <v>5.7759744430000001E-3</v>
      </c>
      <c r="AI230" s="229">
        <v>2.5189229452983958E-3</v>
      </c>
      <c r="AJ230" s="229">
        <v>5.9383255100000005E-4</v>
      </c>
    </row>
    <row r="231" spans="1:36" ht="13.5" thickBot="1">
      <c r="A231" s="153">
        <v>7956</v>
      </c>
      <c r="B231" s="153">
        <v>12538</v>
      </c>
      <c r="C231" s="141" t="s">
        <v>1616</v>
      </c>
      <c r="D231" s="141">
        <v>520034372</v>
      </c>
      <c r="E231" s="141" t="s">
        <v>429</v>
      </c>
      <c r="F231" s="141" t="s">
        <v>1617</v>
      </c>
      <c r="G231" s="141" t="s">
        <v>3445</v>
      </c>
      <c r="H231" s="141" t="s">
        <v>76</v>
      </c>
      <c r="I231" s="141" t="s">
        <v>228</v>
      </c>
      <c r="J231" s="141" t="s">
        <v>53</v>
      </c>
      <c r="K231" s="141" t="s">
        <v>53</v>
      </c>
      <c r="L231" s="141" t="s">
        <v>821</v>
      </c>
      <c r="M231" s="141" t="s">
        <v>311</v>
      </c>
      <c r="N231" s="141" t="s">
        <v>258</v>
      </c>
      <c r="O231" s="141" t="s">
        <v>62</v>
      </c>
      <c r="P231" s="141" t="s">
        <v>1310</v>
      </c>
      <c r="Q231" s="141" t="s">
        <v>65</v>
      </c>
      <c r="R231" s="141" t="s">
        <v>57</v>
      </c>
      <c r="S231" s="141" t="s">
        <v>1206</v>
      </c>
      <c r="T231" s="227">
        <v>3.3050000000000002</v>
      </c>
      <c r="U231" s="146">
        <v>48203</v>
      </c>
      <c r="V231" s="147">
        <v>4.5600000000000002E-2</v>
      </c>
      <c r="W231" s="209">
        <v>5.8299999999999998E-2</v>
      </c>
      <c r="X231" s="141" t="s">
        <v>636</v>
      </c>
      <c r="Y231" s="141"/>
      <c r="Z231" s="148">
        <v>2653194.5</v>
      </c>
      <c r="AA231" s="148">
        <v>1</v>
      </c>
      <c r="AB231" s="148">
        <v>96.43</v>
      </c>
      <c r="AC231" s="148">
        <v>0</v>
      </c>
      <c r="AD231" s="148">
        <v>2558.4754600000001</v>
      </c>
      <c r="AE231" s="151"/>
      <c r="AF231" s="151"/>
      <c r="AG231" s="141" t="s">
        <v>17</v>
      </c>
      <c r="AH231" s="229">
        <v>3.845508461E-3</v>
      </c>
      <c r="AI231" s="229">
        <v>2.7153822984989895E-3</v>
      </c>
      <c r="AJ231" s="229">
        <v>6.4014756799999999E-4</v>
      </c>
    </row>
    <row r="232" spans="1:36" ht="13.5" thickBot="1">
      <c r="A232" s="153">
        <v>7956</v>
      </c>
      <c r="B232" s="153">
        <v>12538</v>
      </c>
      <c r="C232" s="141" t="s">
        <v>1616</v>
      </c>
      <c r="D232" s="141">
        <v>520034372</v>
      </c>
      <c r="E232" s="141" t="s">
        <v>429</v>
      </c>
      <c r="F232" s="141" t="s">
        <v>1618</v>
      </c>
      <c r="G232" s="141" t="s">
        <v>3446</v>
      </c>
      <c r="H232" s="141" t="s">
        <v>76</v>
      </c>
      <c r="I232" s="141" t="s">
        <v>229</v>
      </c>
      <c r="J232" s="141" t="s">
        <v>53</v>
      </c>
      <c r="K232" s="141" t="s">
        <v>53</v>
      </c>
      <c r="L232" s="141" t="s">
        <v>821</v>
      </c>
      <c r="M232" s="141" t="s">
        <v>311</v>
      </c>
      <c r="N232" s="141" t="s">
        <v>258</v>
      </c>
      <c r="O232" s="141" t="s">
        <v>62</v>
      </c>
      <c r="P232" s="141" t="s">
        <v>1310</v>
      </c>
      <c r="Q232" s="141" t="s">
        <v>65</v>
      </c>
      <c r="R232" s="141" t="s">
        <v>57</v>
      </c>
      <c r="S232" s="141" t="s">
        <v>1206</v>
      </c>
      <c r="T232" s="227">
        <v>3.5</v>
      </c>
      <c r="U232" s="146">
        <v>48203</v>
      </c>
      <c r="V232" s="147">
        <v>2.1999999999999999E-2</v>
      </c>
      <c r="W232" s="209">
        <v>3.04E-2</v>
      </c>
      <c r="X232" s="141" t="s">
        <v>636</v>
      </c>
      <c r="Y232" s="141"/>
      <c r="Z232" s="148">
        <v>619747.68000000005</v>
      </c>
      <c r="AA232" s="148">
        <v>1</v>
      </c>
      <c r="AB232" s="148">
        <v>103.8</v>
      </c>
      <c r="AC232" s="148">
        <v>0</v>
      </c>
      <c r="AD232" s="148">
        <v>643.29809</v>
      </c>
      <c r="AE232" s="151"/>
      <c r="AF232" s="151"/>
      <c r="AG232" s="141" t="s">
        <v>17</v>
      </c>
      <c r="AH232" s="229">
        <v>9.6488953600000005E-4</v>
      </c>
      <c r="AI232" s="229">
        <v>6.827504400781744E-4</v>
      </c>
      <c r="AJ232" s="229">
        <v>1.60957458E-4</v>
      </c>
    </row>
    <row r="233" spans="1:36" ht="13.5" thickBot="1">
      <c r="A233" s="153">
        <v>7956</v>
      </c>
      <c r="B233" s="153">
        <v>12538</v>
      </c>
      <c r="C233" s="141" t="s">
        <v>1537</v>
      </c>
      <c r="D233" s="141">
        <v>513834200</v>
      </c>
      <c r="E233" s="141" t="s">
        <v>429</v>
      </c>
      <c r="F233" s="141" t="s">
        <v>1619</v>
      </c>
      <c r="G233" s="141" t="s">
        <v>3447</v>
      </c>
      <c r="H233" s="141" t="s">
        <v>76</v>
      </c>
      <c r="I233" s="141" t="s">
        <v>228</v>
      </c>
      <c r="J233" s="141" t="s">
        <v>53</v>
      </c>
      <c r="K233" s="141" t="s">
        <v>53</v>
      </c>
      <c r="L233" s="141" t="s">
        <v>821</v>
      </c>
      <c r="M233" s="141" t="s">
        <v>311</v>
      </c>
      <c r="N233" s="141" t="s">
        <v>269</v>
      </c>
      <c r="O233" s="141" t="s">
        <v>62</v>
      </c>
      <c r="P233" s="141" t="s">
        <v>1288</v>
      </c>
      <c r="Q233" s="141" t="s">
        <v>65</v>
      </c>
      <c r="R233" s="141" t="s">
        <v>57</v>
      </c>
      <c r="S233" s="141" t="s">
        <v>1206</v>
      </c>
      <c r="T233" s="227">
        <v>4.68</v>
      </c>
      <c r="U233" s="146">
        <v>48579</v>
      </c>
      <c r="V233" s="147">
        <v>4.3799999999999999E-2</v>
      </c>
      <c r="W233" s="209">
        <v>5.5300000000000002E-2</v>
      </c>
      <c r="X233" s="141" t="s">
        <v>636</v>
      </c>
      <c r="Y233" s="141"/>
      <c r="Z233" s="148">
        <v>945000</v>
      </c>
      <c r="AA233" s="148">
        <v>1</v>
      </c>
      <c r="AB233" s="148">
        <v>96.24</v>
      </c>
      <c r="AC233" s="148">
        <v>0</v>
      </c>
      <c r="AD233" s="148">
        <v>909.46799999999996</v>
      </c>
      <c r="AE233" s="151"/>
      <c r="AF233" s="151"/>
      <c r="AG233" s="141" t="s">
        <v>17</v>
      </c>
      <c r="AH233" s="229">
        <v>1.89E-3</v>
      </c>
      <c r="AI233" s="229">
        <v>9.6524408651208198E-4</v>
      </c>
      <c r="AJ233" s="229">
        <v>2.27554939E-4</v>
      </c>
    </row>
    <row r="234" spans="1:36" ht="13.5" thickBot="1">
      <c r="A234" s="153">
        <v>7956</v>
      </c>
      <c r="B234" s="153">
        <v>12538</v>
      </c>
      <c r="C234" s="141" t="s">
        <v>1620</v>
      </c>
      <c r="D234" s="141">
        <v>520044322</v>
      </c>
      <c r="E234" s="141" t="s">
        <v>429</v>
      </c>
      <c r="F234" s="141" t="s">
        <v>1621</v>
      </c>
      <c r="G234" s="141" t="s">
        <v>3448</v>
      </c>
      <c r="H234" s="141" t="s">
        <v>76</v>
      </c>
      <c r="I234" s="141" t="s">
        <v>228</v>
      </c>
      <c r="J234" s="141" t="s">
        <v>53</v>
      </c>
      <c r="K234" s="141" t="s">
        <v>53</v>
      </c>
      <c r="L234" s="141" t="s">
        <v>821</v>
      </c>
      <c r="M234" s="141" t="s">
        <v>311</v>
      </c>
      <c r="N234" s="141" t="s">
        <v>267</v>
      </c>
      <c r="O234" s="141" t="s">
        <v>62</v>
      </c>
      <c r="P234" s="141" t="s">
        <v>1447</v>
      </c>
      <c r="Q234" s="141" t="s">
        <v>1294</v>
      </c>
      <c r="R234" s="141" t="s">
        <v>57</v>
      </c>
      <c r="S234" s="141" t="s">
        <v>1206</v>
      </c>
      <c r="T234" s="227">
        <v>2.718</v>
      </c>
      <c r="U234" s="146">
        <v>47149</v>
      </c>
      <c r="V234" s="147">
        <v>6.7500000000000004E-2</v>
      </c>
      <c r="W234" s="209">
        <v>6.4399999999999999E-2</v>
      </c>
      <c r="X234" s="141" t="s">
        <v>636</v>
      </c>
      <c r="Y234" s="141"/>
      <c r="Z234" s="148">
        <v>3975661.63</v>
      </c>
      <c r="AA234" s="148">
        <v>1</v>
      </c>
      <c r="AB234" s="148">
        <v>102.2</v>
      </c>
      <c r="AC234" s="148">
        <v>0</v>
      </c>
      <c r="AD234" s="148">
        <v>4063.12619</v>
      </c>
      <c r="AE234" s="151"/>
      <c r="AF234" s="151"/>
      <c r="AG234" s="141" t="s">
        <v>17</v>
      </c>
      <c r="AH234" s="229">
        <v>2.2718066449999999E-3</v>
      </c>
      <c r="AI234" s="229">
        <v>4.3123106339638846E-3</v>
      </c>
      <c r="AJ234" s="229">
        <v>1.016621184E-3</v>
      </c>
    </row>
    <row r="235" spans="1:36" ht="13.5" thickBot="1">
      <c r="A235" s="153">
        <v>7956</v>
      </c>
      <c r="B235" s="153">
        <v>12538</v>
      </c>
      <c r="C235" s="141" t="s">
        <v>1622</v>
      </c>
      <c r="D235" s="141">
        <v>44528798375</v>
      </c>
      <c r="E235" s="141" t="s">
        <v>430</v>
      </c>
      <c r="F235" s="141" t="s">
        <v>1623</v>
      </c>
      <c r="G235" s="141" t="s">
        <v>3449</v>
      </c>
      <c r="H235" s="141" t="s">
        <v>76</v>
      </c>
      <c r="I235" s="141" t="s">
        <v>229</v>
      </c>
      <c r="J235" s="141" t="s">
        <v>53</v>
      </c>
      <c r="K235" s="141" t="s">
        <v>314</v>
      </c>
      <c r="L235" s="141" t="s">
        <v>821</v>
      </c>
      <c r="M235" s="141" t="s">
        <v>311</v>
      </c>
      <c r="N235" s="141" t="s">
        <v>652</v>
      </c>
      <c r="O235" s="141" t="s">
        <v>62</v>
      </c>
      <c r="P235" s="141" t="s">
        <v>298</v>
      </c>
      <c r="Q235" s="141" t="s">
        <v>298</v>
      </c>
      <c r="R235" s="141" t="s">
        <v>57</v>
      </c>
      <c r="S235" s="141" t="s">
        <v>1206</v>
      </c>
      <c r="T235" s="227">
        <v>2.4489999999999998</v>
      </c>
      <c r="U235" s="146">
        <v>46843</v>
      </c>
      <c r="V235" s="147">
        <v>4.7500000000000001E-2</v>
      </c>
      <c r="W235" s="209">
        <v>5.3400000000000003E-2</v>
      </c>
      <c r="X235" s="141" t="s">
        <v>636</v>
      </c>
      <c r="Y235" s="141"/>
      <c r="Z235" s="148">
        <v>240000</v>
      </c>
      <c r="AA235" s="148">
        <v>1</v>
      </c>
      <c r="AB235" s="148">
        <v>105.38</v>
      </c>
      <c r="AC235" s="148">
        <v>0</v>
      </c>
      <c r="AD235" s="148">
        <v>252.91200000000001</v>
      </c>
      <c r="AE235" s="151"/>
      <c r="AF235" s="151"/>
      <c r="AG235" s="141" t="s">
        <v>17</v>
      </c>
      <c r="AH235" s="229">
        <v>7.4961322299999997E-4</v>
      </c>
      <c r="AI235" s="229">
        <v>2.6842265193271635E-4</v>
      </c>
      <c r="AJ235" s="229">
        <v>6.3280263750902904E-5</v>
      </c>
    </row>
    <row r="236" spans="1:36" ht="13.5" thickBot="1">
      <c r="A236" s="153">
        <v>7956</v>
      </c>
      <c r="B236" s="153">
        <v>12538</v>
      </c>
      <c r="C236" s="141" t="s">
        <v>1624</v>
      </c>
      <c r="D236" s="141">
        <v>512096793</v>
      </c>
      <c r="E236" s="141" t="s">
        <v>429</v>
      </c>
      <c r="F236" s="141" t="s">
        <v>1625</v>
      </c>
      <c r="G236" s="141" t="s">
        <v>3450</v>
      </c>
      <c r="H236" s="141" t="s">
        <v>76</v>
      </c>
      <c r="I236" s="141" t="s">
        <v>229</v>
      </c>
      <c r="J236" s="141" t="s">
        <v>53</v>
      </c>
      <c r="K236" s="141" t="s">
        <v>53</v>
      </c>
      <c r="L236" s="141" t="s">
        <v>821</v>
      </c>
      <c r="M236" s="141" t="s">
        <v>311</v>
      </c>
      <c r="N236" s="141" t="s">
        <v>651</v>
      </c>
      <c r="O236" s="141" t="s">
        <v>62</v>
      </c>
      <c r="P236" s="141" t="s">
        <v>1305</v>
      </c>
      <c r="Q236" s="141" t="s">
        <v>1294</v>
      </c>
      <c r="R236" s="141" t="s">
        <v>57</v>
      </c>
      <c r="S236" s="141" t="s">
        <v>1206</v>
      </c>
      <c r="T236" s="227">
        <v>3.5379999999999998</v>
      </c>
      <c r="U236" s="146">
        <v>47483</v>
      </c>
      <c r="V236" s="147">
        <v>2.8899999999999999E-2</v>
      </c>
      <c r="W236" s="209">
        <v>3.1199999999999999E-2</v>
      </c>
      <c r="X236" s="141" t="s">
        <v>636</v>
      </c>
      <c r="Y236" s="141"/>
      <c r="Z236" s="148">
        <v>139000</v>
      </c>
      <c r="AA236" s="148">
        <v>1</v>
      </c>
      <c r="AB236" s="148">
        <v>106.67</v>
      </c>
      <c r="AC236" s="148">
        <v>0</v>
      </c>
      <c r="AD236" s="148">
        <v>148.2713</v>
      </c>
      <c r="AE236" s="151"/>
      <c r="AF236" s="151"/>
      <c r="AG236" s="141" t="s">
        <v>17</v>
      </c>
      <c r="AH236" s="229">
        <v>4.7118643999999999E-4</v>
      </c>
      <c r="AI236" s="229">
        <v>1.5736452027389513E-4</v>
      </c>
      <c r="AJ236" s="229">
        <v>3.7098464962869499E-5</v>
      </c>
    </row>
    <row r="237" spans="1:36" ht="13.5" thickBot="1">
      <c r="A237" s="153">
        <v>7956</v>
      </c>
      <c r="B237" s="153">
        <v>12538</v>
      </c>
      <c r="C237" s="141" t="s">
        <v>1626</v>
      </c>
      <c r="D237" s="141">
        <v>520032178</v>
      </c>
      <c r="E237" s="141" t="s">
        <v>429</v>
      </c>
      <c r="F237" s="141" t="s">
        <v>1627</v>
      </c>
      <c r="G237" s="141" t="s">
        <v>3451</v>
      </c>
      <c r="H237" s="141" t="s">
        <v>76</v>
      </c>
      <c r="I237" s="141" t="s">
        <v>228</v>
      </c>
      <c r="J237" s="141" t="s">
        <v>53</v>
      </c>
      <c r="K237" s="141" t="s">
        <v>53</v>
      </c>
      <c r="L237" s="141" t="s">
        <v>821</v>
      </c>
      <c r="M237" s="141" t="s">
        <v>311</v>
      </c>
      <c r="N237" s="141" t="s">
        <v>140</v>
      </c>
      <c r="O237" s="141" t="s">
        <v>62</v>
      </c>
      <c r="P237" s="141" t="s">
        <v>298</v>
      </c>
      <c r="Q237" s="141" t="s">
        <v>298</v>
      </c>
      <c r="R237" s="141" t="s">
        <v>57</v>
      </c>
      <c r="S237" s="141" t="s">
        <v>1206</v>
      </c>
      <c r="T237" s="227">
        <v>2.7570000000000001</v>
      </c>
      <c r="U237" s="146">
        <v>46752</v>
      </c>
      <c r="V237" s="147">
        <v>6.3E-2</v>
      </c>
      <c r="W237" s="209">
        <v>6.0499999999999998E-2</v>
      </c>
      <c r="X237" s="141" t="s">
        <v>636</v>
      </c>
      <c r="Y237" s="141"/>
      <c r="Z237" s="148">
        <v>1552000</v>
      </c>
      <c r="AA237" s="148">
        <v>1</v>
      </c>
      <c r="AB237" s="148">
        <v>102.5</v>
      </c>
      <c r="AC237" s="148">
        <v>0</v>
      </c>
      <c r="AD237" s="148">
        <v>1590.8</v>
      </c>
      <c r="AE237" s="151"/>
      <c r="AF237" s="151"/>
      <c r="AG237" s="141" t="s">
        <v>17</v>
      </c>
      <c r="AH237" s="229">
        <v>8.6486953980000007E-3</v>
      </c>
      <c r="AI237" s="229">
        <v>1.6883609899671235E-3</v>
      </c>
      <c r="AJ237" s="229">
        <v>3.9802873500000002E-4</v>
      </c>
    </row>
    <row r="238" spans="1:36" ht="13.5" thickBot="1">
      <c r="A238" s="153">
        <v>7956</v>
      </c>
      <c r="B238" s="153">
        <v>12538</v>
      </c>
      <c r="C238" s="141" t="s">
        <v>1628</v>
      </c>
      <c r="D238" s="141">
        <v>1427976</v>
      </c>
      <c r="E238" s="141" t="s">
        <v>430</v>
      </c>
      <c r="F238" s="141" t="s">
        <v>1629</v>
      </c>
      <c r="G238" s="141" t="s">
        <v>3452</v>
      </c>
      <c r="H238" s="141" t="s">
        <v>76</v>
      </c>
      <c r="I238" s="141" t="s">
        <v>228</v>
      </c>
      <c r="J238" s="141" t="s">
        <v>53</v>
      </c>
      <c r="K238" s="141" t="s">
        <v>314</v>
      </c>
      <c r="L238" s="141" t="s">
        <v>821</v>
      </c>
      <c r="M238" s="141" t="s">
        <v>311</v>
      </c>
      <c r="N238" s="141" t="s">
        <v>652</v>
      </c>
      <c r="O238" s="141" t="s">
        <v>62</v>
      </c>
      <c r="P238" s="141" t="s">
        <v>1280</v>
      </c>
      <c r="Q238" s="141" t="s">
        <v>65</v>
      </c>
      <c r="R238" s="141" t="s">
        <v>57</v>
      </c>
      <c r="S238" s="141" t="s">
        <v>1206</v>
      </c>
      <c r="T238" s="227">
        <v>2.0209999999999999</v>
      </c>
      <c r="U238" s="146">
        <v>46387</v>
      </c>
      <c r="V238" s="147">
        <v>6.8000000000000005E-2</v>
      </c>
      <c r="W238" s="209">
        <v>6.5199999999999994E-2</v>
      </c>
      <c r="X238" s="141" t="s">
        <v>636</v>
      </c>
      <c r="Y238" s="141"/>
      <c r="Z238" s="148">
        <v>1608247.29</v>
      </c>
      <c r="AA238" s="148">
        <v>1</v>
      </c>
      <c r="AB238" s="148">
        <v>102.45</v>
      </c>
      <c r="AC238" s="148">
        <v>0</v>
      </c>
      <c r="AD238" s="148">
        <v>1647.6493499999999</v>
      </c>
      <c r="AE238" s="151"/>
      <c r="AF238" s="151"/>
      <c r="AG238" s="141" t="s">
        <v>17</v>
      </c>
      <c r="AH238" s="229">
        <v>4.5509107949999999E-3</v>
      </c>
      <c r="AI238" s="229">
        <v>1.7486968114688759E-3</v>
      </c>
      <c r="AJ238" s="229">
        <v>4.1225282000000003E-4</v>
      </c>
    </row>
    <row r="239" spans="1:36" ht="13.5" thickBot="1">
      <c r="A239" s="153">
        <v>7956</v>
      </c>
      <c r="B239" s="153">
        <v>12538</v>
      </c>
      <c r="C239" s="141" t="s">
        <v>1299</v>
      </c>
      <c r="D239" s="141">
        <v>520039868</v>
      </c>
      <c r="E239" s="141" t="s">
        <v>429</v>
      </c>
      <c r="F239" s="141" t="s">
        <v>1630</v>
      </c>
      <c r="G239" s="141" t="s">
        <v>3453</v>
      </c>
      <c r="H239" s="141" t="s">
        <v>76</v>
      </c>
      <c r="I239" s="141" t="s">
        <v>228</v>
      </c>
      <c r="J239" s="141" t="s">
        <v>53</v>
      </c>
      <c r="K239" s="141" t="s">
        <v>53</v>
      </c>
      <c r="L239" s="141" t="s">
        <v>821</v>
      </c>
      <c r="M239" s="141" t="s">
        <v>311</v>
      </c>
      <c r="N239" s="141" t="s">
        <v>647</v>
      </c>
      <c r="O239" s="141" t="s">
        <v>62</v>
      </c>
      <c r="P239" s="141" t="s">
        <v>298</v>
      </c>
      <c r="Q239" s="141" t="s">
        <v>298</v>
      </c>
      <c r="R239" s="141" t="s">
        <v>57</v>
      </c>
      <c r="S239" s="141" t="s">
        <v>1206</v>
      </c>
      <c r="T239" s="227">
        <v>2.7559999999999998</v>
      </c>
      <c r="U239" s="146">
        <v>47209</v>
      </c>
      <c r="V239" s="147">
        <v>6.0499999999999998E-2</v>
      </c>
      <c r="W239" s="209">
        <v>5.9299999999999999E-2</v>
      </c>
      <c r="X239" s="141" t="s">
        <v>636</v>
      </c>
      <c r="Y239" s="141"/>
      <c r="Z239" s="148">
        <v>524000</v>
      </c>
      <c r="AA239" s="148">
        <v>1</v>
      </c>
      <c r="AB239" s="148">
        <v>100.56</v>
      </c>
      <c r="AC239" s="148">
        <v>0</v>
      </c>
      <c r="AD239" s="148">
        <v>526.93439999999998</v>
      </c>
      <c r="AE239" s="151"/>
      <c r="AF239" s="151"/>
      <c r="AG239" s="141" t="s">
        <v>17</v>
      </c>
      <c r="AH239" s="229">
        <v>2.3818181810000001E-3</v>
      </c>
      <c r="AI239" s="229">
        <v>5.5925036788517248E-4</v>
      </c>
      <c r="AJ239" s="229">
        <v>1.3184248899999999E-4</v>
      </c>
    </row>
    <row r="240" spans="1:36" ht="13.5" thickBot="1">
      <c r="A240" s="153">
        <v>7956</v>
      </c>
      <c r="B240" s="153">
        <v>12538</v>
      </c>
      <c r="C240" s="141" t="s">
        <v>1631</v>
      </c>
      <c r="D240" s="141">
        <v>520034257</v>
      </c>
      <c r="E240" s="141" t="s">
        <v>429</v>
      </c>
      <c r="F240" s="141" t="s">
        <v>1632</v>
      </c>
      <c r="G240" s="141" t="s">
        <v>3454</v>
      </c>
      <c r="H240" s="141" t="s">
        <v>76</v>
      </c>
      <c r="I240" s="141" t="s">
        <v>229</v>
      </c>
      <c r="J240" s="141" t="s">
        <v>53</v>
      </c>
      <c r="K240" s="141" t="s">
        <v>53</v>
      </c>
      <c r="L240" s="141" t="s">
        <v>821</v>
      </c>
      <c r="M240" s="141" t="s">
        <v>311</v>
      </c>
      <c r="N240" s="141" t="s">
        <v>708</v>
      </c>
      <c r="O240" s="141" t="s">
        <v>62</v>
      </c>
      <c r="P240" s="141" t="s">
        <v>1305</v>
      </c>
      <c r="Q240" s="141" t="s">
        <v>1294</v>
      </c>
      <c r="R240" s="141" t="s">
        <v>57</v>
      </c>
      <c r="S240" s="141" t="s">
        <v>1206</v>
      </c>
      <c r="T240" s="227">
        <v>3.0219999999999998</v>
      </c>
      <c r="U240" s="146">
        <v>46944</v>
      </c>
      <c r="V240" s="147">
        <v>3.73E-2</v>
      </c>
      <c r="W240" s="209">
        <v>3.4099999999999998E-2</v>
      </c>
      <c r="X240" s="141" t="s">
        <v>636</v>
      </c>
      <c r="Y240" s="141"/>
      <c r="Z240" s="148">
        <v>2217000</v>
      </c>
      <c r="AA240" s="148">
        <v>1</v>
      </c>
      <c r="AB240" s="148">
        <v>108.68</v>
      </c>
      <c r="AC240" s="148">
        <v>0</v>
      </c>
      <c r="AD240" s="148">
        <v>2409.4355999999998</v>
      </c>
      <c r="AE240" s="151"/>
      <c r="AF240" s="151"/>
      <c r="AG240" s="141" t="s">
        <v>17</v>
      </c>
      <c r="AH240" s="229">
        <v>6.2962742069999997E-3</v>
      </c>
      <c r="AI240" s="229">
        <v>2.557202083780507E-3</v>
      </c>
      <c r="AJ240" s="229">
        <v>6.0285680399999996E-4</v>
      </c>
    </row>
    <row r="241" spans="1:36" ht="13.5" thickBot="1">
      <c r="A241" s="153">
        <v>7956</v>
      </c>
      <c r="B241" s="153">
        <v>12538</v>
      </c>
      <c r="C241" s="141" t="s">
        <v>1633</v>
      </c>
      <c r="D241" s="141">
        <v>520036120</v>
      </c>
      <c r="E241" s="141" t="s">
        <v>429</v>
      </c>
      <c r="F241" s="141" t="s">
        <v>1634</v>
      </c>
      <c r="G241" s="141" t="s">
        <v>3455</v>
      </c>
      <c r="H241" s="141" t="s">
        <v>76</v>
      </c>
      <c r="I241" s="141" t="s">
        <v>228</v>
      </c>
      <c r="J241" s="141" t="s">
        <v>53</v>
      </c>
      <c r="K241" s="141" t="s">
        <v>53</v>
      </c>
      <c r="L241" s="141" t="s">
        <v>821</v>
      </c>
      <c r="M241" s="141" t="s">
        <v>311</v>
      </c>
      <c r="N241" s="141" t="s">
        <v>269</v>
      </c>
      <c r="O241" s="141" t="s">
        <v>62</v>
      </c>
      <c r="P241" s="141" t="s">
        <v>1288</v>
      </c>
      <c r="Q241" s="141" t="s">
        <v>65</v>
      </c>
      <c r="R241" s="141" t="s">
        <v>57</v>
      </c>
      <c r="S241" s="141" t="s">
        <v>1206</v>
      </c>
      <c r="T241" s="227">
        <v>3.1459999999999999</v>
      </c>
      <c r="U241" s="146">
        <v>46811</v>
      </c>
      <c r="V241" s="147">
        <v>4.7E-2</v>
      </c>
      <c r="W241" s="209">
        <v>5.4800000000000001E-2</v>
      </c>
      <c r="X241" s="141" t="s">
        <v>636</v>
      </c>
      <c r="Y241" s="141"/>
      <c r="Z241" s="148">
        <v>2285590</v>
      </c>
      <c r="AA241" s="148">
        <v>1</v>
      </c>
      <c r="AB241" s="148">
        <v>100.38</v>
      </c>
      <c r="AC241" s="148">
        <v>0</v>
      </c>
      <c r="AD241" s="148">
        <v>2294.2752399999999</v>
      </c>
      <c r="AE241" s="151"/>
      <c r="AF241" s="151"/>
      <c r="AG241" s="141" t="s">
        <v>17</v>
      </c>
      <c r="AH241" s="229">
        <v>2.5420865299999999E-3</v>
      </c>
      <c r="AI241" s="229">
        <v>2.4349791397180413E-3</v>
      </c>
      <c r="AJ241" s="229">
        <v>5.74042917E-4</v>
      </c>
    </row>
    <row r="242" spans="1:36" ht="13.5" thickBot="1">
      <c r="A242" s="153">
        <v>7956</v>
      </c>
      <c r="B242" s="153">
        <v>12538</v>
      </c>
      <c r="C242" s="141" t="s">
        <v>1633</v>
      </c>
      <c r="D242" s="141">
        <v>520036120</v>
      </c>
      <c r="E242" s="141" t="s">
        <v>429</v>
      </c>
      <c r="F242" s="141" t="s">
        <v>1635</v>
      </c>
      <c r="G242" s="141" t="s">
        <v>3456</v>
      </c>
      <c r="H242" s="141" t="s">
        <v>76</v>
      </c>
      <c r="I242" s="141" t="s">
        <v>623</v>
      </c>
      <c r="J242" s="141" t="s">
        <v>53</v>
      </c>
      <c r="K242" s="141" t="s">
        <v>53</v>
      </c>
      <c r="L242" s="141" t="s">
        <v>821</v>
      </c>
      <c r="M242" s="141" t="s">
        <v>311</v>
      </c>
      <c r="N242" s="141" t="s">
        <v>269</v>
      </c>
      <c r="O242" s="141" t="s">
        <v>62</v>
      </c>
      <c r="P242" s="141" t="s">
        <v>1288</v>
      </c>
      <c r="Q242" s="141" t="s">
        <v>65</v>
      </c>
      <c r="R242" s="141" t="s">
        <v>57</v>
      </c>
      <c r="S242" s="141" t="s">
        <v>1206</v>
      </c>
      <c r="T242" s="227">
        <v>3.246</v>
      </c>
      <c r="U242" s="146">
        <v>46811</v>
      </c>
      <c r="V242" s="147">
        <v>2.8000000000000001E-2</v>
      </c>
      <c r="W242" s="209">
        <v>3.9600000000000003E-2</v>
      </c>
      <c r="X242" s="141" t="s">
        <v>636</v>
      </c>
      <c r="Y242" s="141"/>
      <c r="Z242" s="148">
        <v>650000</v>
      </c>
      <c r="AA242" s="148">
        <v>1</v>
      </c>
      <c r="AB242" s="148">
        <v>98</v>
      </c>
      <c r="AC242" s="148">
        <v>0</v>
      </c>
      <c r="AD242" s="148">
        <v>637</v>
      </c>
      <c r="AE242" s="151"/>
      <c r="AF242" s="151"/>
      <c r="AG242" s="141" t="s">
        <v>17</v>
      </c>
      <c r="AH242" s="229">
        <v>4.3336280199999999E-3</v>
      </c>
      <c r="AI242" s="229">
        <v>6.760660992010673E-4</v>
      </c>
      <c r="AJ242" s="229">
        <v>1.5938163400000001E-4</v>
      </c>
    </row>
    <row r="243" spans="1:36" ht="13.5" thickBot="1">
      <c r="A243" s="153">
        <v>7956</v>
      </c>
      <c r="B243" s="153">
        <v>12538</v>
      </c>
      <c r="C243" s="141" t="s">
        <v>1636</v>
      </c>
      <c r="D243" s="141">
        <v>516286432</v>
      </c>
      <c r="E243" s="141" t="s">
        <v>429</v>
      </c>
      <c r="F243" s="141" t="s">
        <v>1637</v>
      </c>
      <c r="G243" s="141" t="s">
        <v>3457</v>
      </c>
      <c r="H243" s="141" t="s">
        <v>76</v>
      </c>
      <c r="I243" s="141" t="s">
        <v>228</v>
      </c>
      <c r="J243" s="141" t="s">
        <v>53</v>
      </c>
      <c r="K243" s="141" t="s">
        <v>53</v>
      </c>
      <c r="L243" s="141" t="s">
        <v>821</v>
      </c>
      <c r="M243" s="141" t="s">
        <v>311</v>
      </c>
      <c r="N243" s="141" t="s">
        <v>651</v>
      </c>
      <c r="O243" s="141" t="s">
        <v>62</v>
      </c>
      <c r="P243" s="141" t="s">
        <v>298</v>
      </c>
      <c r="Q243" s="141" t="s">
        <v>298</v>
      </c>
      <c r="R243" s="141" t="s">
        <v>57</v>
      </c>
      <c r="S243" s="141" t="s">
        <v>1206</v>
      </c>
      <c r="T243" s="227">
        <v>0.92200000000000004</v>
      </c>
      <c r="U243" s="146">
        <v>46006</v>
      </c>
      <c r="V243" s="147">
        <v>6.5000000000000002E-2</v>
      </c>
      <c r="W243" s="209">
        <v>8.6900000000000005E-2</v>
      </c>
      <c r="X243" s="141" t="s">
        <v>636</v>
      </c>
      <c r="Y243" s="141"/>
      <c r="Z243" s="148">
        <v>200000</v>
      </c>
      <c r="AA243" s="148">
        <v>1</v>
      </c>
      <c r="AB243" s="148">
        <v>100.1</v>
      </c>
      <c r="AC243" s="148">
        <v>0</v>
      </c>
      <c r="AD243" s="148">
        <v>200.2</v>
      </c>
      <c r="AE243" s="151"/>
      <c r="AF243" s="151"/>
      <c r="AG243" s="141" t="s">
        <v>17</v>
      </c>
      <c r="AH243" s="229">
        <v>1.8199087620000001E-3</v>
      </c>
      <c r="AI243" s="229">
        <v>2.1247791689176399E-4</v>
      </c>
      <c r="AJ243" s="229">
        <v>5.0091370923209498E-5</v>
      </c>
    </row>
    <row r="244" spans="1:36" ht="13.5" thickBot="1">
      <c r="A244" s="153">
        <v>7956</v>
      </c>
      <c r="B244" s="153">
        <v>12538</v>
      </c>
      <c r="C244" s="141" t="s">
        <v>1638</v>
      </c>
      <c r="D244" s="141">
        <v>520038274</v>
      </c>
      <c r="E244" s="141" t="s">
        <v>429</v>
      </c>
      <c r="F244" s="141" t="s">
        <v>4232</v>
      </c>
      <c r="G244" s="141" t="s">
        <v>4231</v>
      </c>
      <c r="H244" s="141" t="s">
        <v>76</v>
      </c>
      <c r="I244" s="141" t="s">
        <v>229</v>
      </c>
      <c r="J244" s="141" t="s">
        <v>53</v>
      </c>
      <c r="K244" s="141" t="s">
        <v>53</v>
      </c>
      <c r="L244" s="141" t="s">
        <v>54</v>
      </c>
      <c r="M244" s="141" t="s">
        <v>311</v>
      </c>
      <c r="N244" s="141" t="s">
        <v>140</v>
      </c>
      <c r="O244" s="141" t="s">
        <v>62</v>
      </c>
      <c r="P244" s="141" t="s">
        <v>298</v>
      </c>
      <c r="Q244" s="141" t="s">
        <v>298</v>
      </c>
      <c r="R244" s="141" t="s">
        <v>57</v>
      </c>
      <c r="S244" s="141" t="s">
        <v>1206</v>
      </c>
      <c r="T244" s="227">
        <v>2.819</v>
      </c>
      <c r="U244" s="146">
        <v>47149</v>
      </c>
      <c r="V244" s="147">
        <v>3.85E-2</v>
      </c>
      <c r="W244" s="209">
        <v>3.2199999999999999E-2</v>
      </c>
      <c r="X244" s="141" t="s">
        <v>636</v>
      </c>
      <c r="Y244" s="141"/>
      <c r="Z244" s="148">
        <v>1200000</v>
      </c>
      <c r="AA244" s="148">
        <v>1</v>
      </c>
      <c r="AB244" s="148">
        <v>108.976</v>
      </c>
      <c r="AC244" s="148">
        <v>0</v>
      </c>
      <c r="AD244" s="148">
        <v>1307.712</v>
      </c>
      <c r="AE244" s="151"/>
      <c r="AF244" s="151"/>
      <c r="AG244" s="141" t="s">
        <v>17</v>
      </c>
      <c r="AH244" s="229">
        <v>4.0000000000000001E-3</v>
      </c>
      <c r="AI244" s="229">
        <v>1.3879116965752371E-3</v>
      </c>
      <c r="AJ244" s="229">
        <v>3.2719823599999999E-4</v>
      </c>
    </row>
    <row r="245" spans="1:36" ht="13.5" thickBot="1">
      <c r="A245" s="153">
        <v>7956</v>
      </c>
      <c r="B245" s="153">
        <v>12538</v>
      </c>
      <c r="C245" s="141" t="s">
        <v>1557</v>
      </c>
      <c r="D245" s="141">
        <v>516269248</v>
      </c>
      <c r="E245" s="141" t="s">
        <v>429</v>
      </c>
      <c r="F245" s="141" t="s">
        <v>1639</v>
      </c>
      <c r="G245" s="141" t="s">
        <v>3459</v>
      </c>
      <c r="H245" s="141" t="s">
        <v>76</v>
      </c>
      <c r="I245" s="141" t="s">
        <v>229</v>
      </c>
      <c r="J245" s="141" t="s">
        <v>53</v>
      </c>
      <c r="K245" s="141" t="s">
        <v>53</v>
      </c>
      <c r="L245" s="141" t="s">
        <v>821</v>
      </c>
      <c r="M245" s="141" t="s">
        <v>311</v>
      </c>
      <c r="N245" s="141" t="s">
        <v>156</v>
      </c>
      <c r="O245" s="141" t="s">
        <v>62</v>
      </c>
      <c r="P245" s="141" t="s">
        <v>1447</v>
      </c>
      <c r="Q245" s="141" t="s">
        <v>1294</v>
      </c>
      <c r="R245" s="141" t="s">
        <v>57</v>
      </c>
      <c r="S245" s="141" t="s">
        <v>1206</v>
      </c>
      <c r="T245" s="227">
        <v>5.98</v>
      </c>
      <c r="U245" s="146">
        <v>49218</v>
      </c>
      <c r="V245" s="147">
        <v>3.3000000000000002E-2</v>
      </c>
      <c r="W245" s="209">
        <v>4.2599999999999999E-2</v>
      </c>
      <c r="X245" s="141" t="s">
        <v>636</v>
      </c>
      <c r="Y245" s="141"/>
      <c r="Z245" s="148">
        <v>469912.39</v>
      </c>
      <c r="AA245" s="148">
        <v>1</v>
      </c>
      <c r="AB245" s="148">
        <v>101.08</v>
      </c>
      <c r="AC245" s="148">
        <v>0</v>
      </c>
      <c r="AD245" s="148">
        <v>474.98743999999999</v>
      </c>
      <c r="AE245" s="151"/>
      <c r="AF245" s="151"/>
      <c r="AG245" s="141" t="s">
        <v>17</v>
      </c>
      <c r="AH245" s="229">
        <v>3.8545763399999998E-4</v>
      </c>
      <c r="AI245" s="229">
        <v>5.0411759141334538E-4</v>
      </c>
      <c r="AJ245" s="229">
        <v>1.18845015E-4</v>
      </c>
    </row>
    <row r="246" spans="1:36" ht="13.5" thickBot="1">
      <c r="A246" s="153">
        <v>7956</v>
      </c>
      <c r="B246" s="153">
        <v>12538</v>
      </c>
      <c r="C246" s="141" t="s">
        <v>1640</v>
      </c>
      <c r="D246" s="141">
        <v>520025438</v>
      </c>
      <c r="E246" s="141" t="s">
        <v>429</v>
      </c>
      <c r="F246" s="141" t="s">
        <v>1641</v>
      </c>
      <c r="G246" s="141" t="s">
        <v>3460</v>
      </c>
      <c r="H246" s="141" t="s">
        <v>76</v>
      </c>
      <c r="I246" s="141" t="s">
        <v>229</v>
      </c>
      <c r="J246" s="141" t="s">
        <v>53</v>
      </c>
      <c r="K246" s="141" t="s">
        <v>53</v>
      </c>
      <c r="L246" s="141" t="s">
        <v>821</v>
      </c>
      <c r="M246" s="141" t="s">
        <v>311</v>
      </c>
      <c r="N246" s="141" t="s">
        <v>651</v>
      </c>
      <c r="O246" s="141" t="s">
        <v>62</v>
      </c>
      <c r="P246" s="141" t="s">
        <v>1280</v>
      </c>
      <c r="Q246" s="141" t="s">
        <v>65</v>
      </c>
      <c r="R246" s="141" t="s">
        <v>57</v>
      </c>
      <c r="S246" s="141" t="s">
        <v>1206</v>
      </c>
      <c r="T246" s="227">
        <v>4.0460000000000003</v>
      </c>
      <c r="U246" s="146">
        <v>47300</v>
      </c>
      <c r="V246" s="147">
        <v>3.6200000000000003E-2</v>
      </c>
      <c r="W246" s="209">
        <v>3.9E-2</v>
      </c>
      <c r="X246" s="141" t="s">
        <v>636</v>
      </c>
      <c r="Y246" s="141"/>
      <c r="Z246" s="148">
        <v>2506398.04</v>
      </c>
      <c r="AA246" s="148">
        <v>1</v>
      </c>
      <c r="AB246" s="148">
        <v>106.27</v>
      </c>
      <c r="AC246" s="148">
        <v>0</v>
      </c>
      <c r="AD246" s="148">
        <v>2663.5491999999999</v>
      </c>
      <c r="AE246" s="151"/>
      <c r="AF246" s="151"/>
      <c r="AG246" s="141" t="s">
        <v>17</v>
      </c>
      <c r="AH246" s="229">
        <v>1.33812171E-3</v>
      </c>
      <c r="AI246" s="229">
        <v>2.8269000277458766E-3</v>
      </c>
      <c r="AJ246" s="229">
        <v>6.6643771700000004E-4</v>
      </c>
    </row>
    <row r="247" spans="1:36" ht="13.5" thickBot="1">
      <c r="A247" s="153">
        <v>7956</v>
      </c>
      <c r="B247" s="153">
        <v>12538</v>
      </c>
      <c r="C247" s="141" t="s">
        <v>1640</v>
      </c>
      <c r="D247" s="141">
        <v>520025438</v>
      </c>
      <c r="E247" s="141" t="s">
        <v>429</v>
      </c>
      <c r="F247" s="141" t="s">
        <v>1641</v>
      </c>
      <c r="G247" s="141" t="s">
        <v>3460</v>
      </c>
      <c r="H247" s="141" t="s">
        <v>76</v>
      </c>
      <c r="I247" s="141" t="s">
        <v>229</v>
      </c>
      <c r="J247" s="141" t="s">
        <v>53</v>
      </c>
      <c r="K247" s="141" t="s">
        <v>53</v>
      </c>
      <c r="L247" s="141" t="s">
        <v>54</v>
      </c>
      <c r="M247" s="141" t="s">
        <v>311</v>
      </c>
      <c r="N247" s="141" t="s">
        <v>651</v>
      </c>
      <c r="O247" s="141" t="s">
        <v>62</v>
      </c>
      <c r="P247" s="141" t="s">
        <v>298</v>
      </c>
      <c r="Q247" s="141" t="s">
        <v>298</v>
      </c>
      <c r="R247" s="141" t="s">
        <v>57</v>
      </c>
      <c r="S247" s="141" t="s">
        <v>1206</v>
      </c>
      <c r="T247" s="227">
        <v>4.0460000000000003</v>
      </c>
      <c r="U247" s="146">
        <v>47300</v>
      </c>
      <c r="V247" s="147">
        <v>3.6200000000000003E-2</v>
      </c>
      <c r="W247" s="209">
        <v>3.9E-2</v>
      </c>
      <c r="X247" s="141" t="s">
        <v>636</v>
      </c>
      <c r="Y247" s="141"/>
      <c r="Z247" s="148">
        <v>435000</v>
      </c>
      <c r="AA247" s="148">
        <v>1</v>
      </c>
      <c r="AB247" s="148">
        <v>103.65</v>
      </c>
      <c r="AC247" s="148">
        <v>0</v>
      </c>
      <c r="AD247" s="148">
        <v>450.8775</v>
      </c>
      <c r="AE247" s="151"/>
      <c r="AF247" s="151"/>
      <c r="AG247" s="141" t="s">
        <v>17</v>
      </c>
      <c r="AH247" s="229">
        <v>2.3223882800000001E-4</v>
      </c>
      <c r="AI247" s="229">
        <v>4.7852903083599559E-4</v>
      </c>
      <c r="AJ247" s="229">
        <v>1.12812547E-4</v>
      </c>
    </row>
    <row r="248" spans="1:36" ht="13.5" thickBot="1">
      <c r="A248" s="153">
        <v>7956</v>
      </c>
      <c r="B248" s="153">
        <v>12538</v>
      </c>
      <c r="C248" s="141" t="s">
        <v>1437</v>
      </c>
      <c r="D248" s="141">
        <v>515327120</v>
      </c>
      <c r="E248" s="141" t="s">
        <v>429</v>
      </c>
      <c r="F248" s="141" t="s">
        <v>1642</v>
      </c>
      <c r="G248" s="141" t="s">
        <v>3461</v>
      </c>
      <c r="H248" s="141" t="s">
        <v>76</v>
      </c>
      <c r="I248" s="141" t="s">
        <v>229</v>
      </c>
      <c r="J248" s="141" t="s">
        <v>53</v>
      </c>
      <c r="K248" s="141" t="s">
        <v>53</v>
      </c>
      <c r="L248" s="141" t="s">
        <v>821</v>
      </c>
      <c r="M248" s="141" t="s">
        <v>311</v>
      </c>
      <c r="N248" s="141" t="s">
        <v>651</v>
      </c>
      <c r="O248" s="141" t="s">
        <v>62</v>
      </c>
      <c r="P248" s="141" t="s">
        <v>1293</v>
      </c>
      <c r="Q248" s="141" t="s">
        <v>1294</v>
      </c>
      <c r="R248" s="141" t="s">
        <v>57</v>
      </c>
      <c r="S248" s="141" t="s">
        <v>1206</v>
      </c>
      <c r="T248" s="227">
        <v>5.6559999999999997</v>
      </c>
      <c r="U248" s="146">
        <v>48213</v>
      </c>
      <c r="V248" s="147">
        <v>3.1800000000000002E-2</v>
      </c>
      <c r="W248" s="209">
        <v>3.44E-2</v>
      </c>
      <c r="X248" s="141" t="s">
        <v>636</v>
      </c>
      <c r="Y248" s="141"/>
      <c r="Z248" s="148">
        <v>991000</v>
      </c>
      <c r="AA248" s="148">
        <v>1</v>
      </c>
      <c r="AB248" s="148">
        <v>107.36</v>
      </c>
      <c r="AC248" s="148">
        <v>0</v>
      </c>
      <c r="AD248" s="148">
        <v>1063.9376</v>
      </c>
      <c r="AE248" s="151"/>
      <c r="AF248" s="151"/>
      <c r="AG248" s="141" t="s">
        <v>17</v>
      </c>
      <c r="AH248" s="229">
        <v>2.317266794E-3</v>
      </c>
      <c r="AI248" s="229">
        <v>1.1291870377163977E-3</v>
      </c>
      <c r="AJ248" s="229">
        <v>2.6620426000000002E-4</v>
      </c>
    </row>
    <row r="249" spans="1:36" ht="13.5" thickBot="1">
      <c r="A249" s="153">
        <v>7956</v>
      </c>
      <c r="B249" s="153">
        <v>12538</v>
      </c>
      <c r="C249" s="141" t="s">
        <v>1329</v>
      </c>
      <c r="D249" s="141">
        <v>520038910</v>
      </c>
      <c r="E249" s="141" t="s">
        <v>429</v>
      </c>
      <c r="F249" s="141" t="s">
        <v>1643</v>
      </c>
      <c r="G249" s="141" t="s">
        <v>3462</v>
      </c>
      <c r="H249" s="141" t="s">
        <v>76</v>
      </c>
      <c r="I249" s="141" t="s">
        <v>228</v>
      </c>
      <c r="J249" s="141" t="s">
        <v>53</v>
      </c>
      <c r="K249" s="141" t="s">
        <v>53</v>
      </c>
      <c r="L249" s="141" t="s">
        <v>821</v>
      </c>
      <c r="M249" s="141" t="s">
        <v>311</v>
      </c>
      <c r="N249" s="141" t="s">
        <v>651</v>
      </c>
      <c r="O249" s="141" t="s">
        <v>62</v>
      </c>
      <c r="P249" s="141" t="s">
        <v>1310</v>
      </c>
      <c r="Q249" s="141" t="s">
        <v>65</v>
      </c>
      <c r="R249" s="141" t="s">
        <v>57</v>
      </c>
      <c r="S249" s="141" t="s">
        <v>1206</v>
      </c>
      <c r="T249" s="227">
        <v>4.5789999999999997</v>
      </c>
      <c r="U249" s="146">
        <v>48213</v>
      </c>
      <c r="V249" s="147">
        <v>4.8899999999999999E-2</v>
      </c>
      <c r="W249" s="209">
        <v>5.6599999999999998E-2</v>
      </c>
      <c r="X249" s="141" t="s">
        <v>636</v>
      </c>
      <c r="Y249" s="141"/>
      <c r="Z249" s="148">
        <v>635000</v>
      </c>
      <c r="AA249" s="148">
        <v>1</v>
      </c>
      <c r="AB249" s="148">
        <v>98.12</v>
      </c>
      <c r="AC249" s="148">
        <v>0</v>
      </c>
      <c r="AD249" s="148">
        <v>623.06200000000001</v>
      </c>
      <c r="AE249" s="151"/>
      <c r="AF249" s="151"/>
      <c r="AG249" s="141" t="s">
        <v>17</v>
      </c>
      <c r="AH249" s="229">
        <v>2.1166807770000001E-3</v>
      </c>
      <c r="AI249" s="229">
        <v>6.6127330596611516E-4</v>
      </c>
      <c r="AJ249" s="229">
        <v>1.55894254E-4</v>
      </c>
    </row>
    <row r="250" spans="1:36" ht="13.5" thickBot="1">
      <c r="A250" s="153">
        <v>7956</v>
      </c>
      <c r="B250" s="153">
        <v>12538</v>
      </c>
      <c r="C250" s="141" t="s">
        <v>1644</v>
      </c>
      <c r="D250" s="141" t="s">
        <v>3146</v>
      </c>
      <c r="E250" s="141" t="s">
        <v>430</v>
      </c>
      <c r="F250" s="141" t="s">
        <v>1645</v>
      </c>
      <c r="G250" s="141" t="s">
        <v>3463</v>
      </c>
      <c r="H250" s="141" t="s">
        <v>76</v>
      </c>
      <c r="I250" s="141" t="s">
        <v>230</v>
      </c>
      <c r="J250" s="141" t="s">
        <v>53</v>
      </c>
      <c r="K250" s="141" t="s">
        <v>314</v>
      </c>
      <c r="L250" s="141" t="s">
        <v>821</v>
      </c>
      <c r="M250" s="141" t="s">
        <v>311</v>
      </c>
      <c r="N250" s="141" t="s">
        <v>649</v>
      </c>
      <c r="O250" s="141" t="s">
        <v>62</v>
      </c>
      <c r="P250" s="141" t="s">
        <v>1413</v>
      </c>
      <c r="Q250" s="141" t="s">
        <v>1294</v>
      </c>
      <c r="R250" s="141" t="s">
        <v>57</v>
      </c>
      <c r="S250" s="141" t="s">
        <v>1206</v>
      </c>
      <c r="T250" s="227">
        <v>1.7749999999999999</v>
      </c>
      <c r="U250" s="146">
        <v>46265</v>
      </c>
      <c r="V250" s="147">
        <v>8.6499999999999994E-2</v>
      </c>
      <c r="W250" s="209">
        <v>7.3899999999999993E-2</v>
      </c>
      <c r="X250" s="141" t="s">
        <v>636</v>
      </c>
      <c r="Y250" s="141"/>
      <c r="Z250" s="148">
        <v>4394000</v>
      </c>
      <c r="AA250" s="148">
        <v>1</v>
      </c>
      <c r="AB250" s="148">
        <v>104.6</v>
      </c>
      <c r="AC250" s="148">
        <v>0</v>
      </c>
      <c r="AD250" s="148">
        <v>4596.1239999999998</v>
      </c>
      <c r="AE250" s="151"/>
      <c r="AF250" s="151"/>
      <c r="AG250" s="141" t="s">
        <v>17</v>
      </c>
      <c r="AH250" s="229">
        <v>1.0436896268E-2</v>
      </c>
      <c r="AI250" s="229">
        <v>4.8779962702109984E-3</v>
      </c>
      <c r="AJ250" s="229">
        <v>1.149980779E-3</v>
      </c>
    </row>
    <row r="251" spans="1:36" ht="13.5" thickBot="1">
      <c r="A251" s="153">
        <v>7956</v>
      </c>
      <c r="B251" s="153">
        <v>12538</v>
      </c>
      <c r="C251" s="141" t="s">
        <v>1326</v>
      </c>
      <c r="D251" s="141">
        <v>520037789</v>
      </c>
      <c r="E251" s="141" t="s">
        <v>429</v>
      </c>
      <c r="F251" s="141" t="s">
        <v>1646</v>
      </c>
      <c r="G251" s="141" t="s">
        <v>3464</v>
      </c>
      <c r="H251" s="141" t="s">
        <v>76</v>
      </c>
      <c r="I251" s="141" t="s">
        <v>229</v>
      </c>
      <c r="J251" s="141" t="s">
        <v>53</v>
      </c>
      <c r="K251" s="141" t="s">
        <v>53</v>
      </c>
      <c r="L251" s="141" t="s">
        <v>821</v>
      </c>
      <c r="M251" s="141" t="s">
        <v>311</v>
      </c>
      <c r="N251" s="141" t="s">
        <v>651</v>
      </c>
      <c r="O251" s="141" t="s">
        <v>62</v>
      </c>
      <c r="P251" s="141" t="s">
        <v>1310</v>
      </c>
      <c r="Q251" s="141" t="s">
        <v>65</v>
      </c>
      <c r="R251" s="141" t="s">
        <v>57</v>
      </c>
      <c r="S251" s="141" t="s">
        <v>1206</v>
      </c>
      <c r="T251" s="227">
        <v>6.0670000000000002</v>
      </c>
      <c r="U251" s="146">
        <v>50041</v>
      </c>
      <c r="V251" s="147">
        <v>3.61E-2</v>
      </c>
      <c r="W251" s="209">
        <v>3.4599999999999999E-2</v>
      </c>
      <c r="X251" s="141" t="s">
        <v>636</v>
      </c>
      <c r="Y251" s="141"/>
      <c r="Z251" s="148">
        <v>2846327.95</v>
      </c>
      <c r="AA251" s="148">
        <v>1</v>
      </c>
      <c r="AB251" s="148">
        <v>107.95</v>
      </c>
      <c r="AC251" s="148">
        <v>0</v>
      </c>
      <c r="AD251" s="148">
        <v>3072.6110199999998</v>
      </c>
      <c r="AE251" s="151"/>
      <c r="AF251" s="151"/>
      <c r="AG251" s="141" t="s">
        <v>17</v>
      </c>
      <c r="AH251" s="229">
        <v>2.6640030029999998E-3</v>
      </c>
      <c r="AI251" s="229">
        <v>3.2610488958455452E-3</v>
      </c>
      <c r="AJ251" s="229">
        <v>7.6878770299999995E-4</v>
      </c>
    </row>
    <row r="252" spans="1:36" ht="13.5" thickBot="1">
      <c r="A252" s="153">
        <v>7956</v>
      </c>
      <c r="B252" s="153">
        <v>12538</v>
      </c>
      <c r="C252" s="141" t="s">
        <v>1647</v>
      </c>
      <c r="D252" s="141">
        <v>520036658</v>
      </c>
      <c r="E252" s="141" t="s">
        <v>429</v>
      </c>
      <c r="F252" s="141" t="s">
        <v>1648</v>
      </c>
      <c r="G252" s="141" t="s">
        <v>3465</v>
      </c>
      <c r="H252" s="141" t="s">
        <v>76</v>
      </c>
      <c r="I252" s="141" t="s">
        <v>228</v>
      </c>
      <c r="J252" s="141" t="s">
        <v>53</v>
      </c>
      <c r="K252" s="141" t="s">
        <v>53</v>
      </c>
      <c r="L252" s="141" t="s">
        <v>821</v>
      </c>
      <c r="M252" s="141" t="s">
        <v>311</v>
      </c>
      <c r="N252" s="141" t="s">
        <v>156</v>
      </c>
      <c r="O252" s="141" t="s">
        <v>62</v>
      </c>
      <c r="P252" s="141" t="s">
        <v>1333</v>
      </c>
      <c r="Q252" s="141" t="s">
        <v>65</v>
      </c>
      <c r="R252" s="141" t="s">
        <v>57</v>
      </c>
      <c r="S252" s="141" t="s">
        <v>1206</v>
      </c>
      <c r="T252" s="227">
        <v>4.6040000000000001</v>
      </c>
      <c r="U252" s="146">
        <v>48483</v>
      </c>
      <c r="V252" s="147">
        <v>5.7500000000000002E-2</v>
      </c>
      <c r="W252" s="209">
        <v>6.4299999999999996E-2</v>
      </c>
      <c r="X252" s="141" t="s">
        <v>636</v>
      </c>
      <c r="Y252" s="141"/>
      <c r="Z252" s="148">
        <v>500000</v>
      </c>
      <c r="AA252" s="148">
        <v>1</v>
      </c>
      <c r="AB252" s="148">
        <v>97.51</v>
      </c>
      <c r="AC252" s="148">
        <v>0</v>
      </c>
      <c r="AD252" s="148">
        <v>487.55</v>
      </c>
      <c r="AE252" s="151"/>
      <c r="AF252" s="151"/>
      <c r="AG252" s="141" t="s">
        <v>17</v>
      </c>
      <c r="AH252" s="229">
        <v>9.5238095199999995E-4</v>
      </c>
      <c r="AI252" s="229">
        <v>5.174505913115861E-4</v>
      </c>
      <c r="AJ252" s="229">
        <v>1.21988251E-4</v>
      </c>
    </row>
    <row r="253" spans="1:36" ht="13.5" thickBot="1">
      <c r="A253" s="153">
        <v>7956</v>
      </c>
      <c r="B253" s="153">
        <v>12538</v>
      </c>
      <c r="C253" s="141" t="s">
        <v>1291</v>
      </c>
      <c r="D253" s="141">
        <v>514290345</v>
      </c>
      <c r="E253" s="141" t="s">
        <v>429</v>
      </c>
      <c r="F253" s="141" t="s">
        <v>1649</v>
      </c>
      <c r="G253" s="141" t="s">
        <v>3466</v>
      </c>
      <c r="H253" s="141" t="s">
        <v>76</v>
      </c>
      <c r="I253" s="141" t="s">
        <v>229</v>
      </c>
      <c r="J253" s="141" t="s">
        <v>53</v>
      </c>
      <c r="K253" s="141" t="s">
        <v>53</v>
      </c>
      <c r="L253" s="141" t="s">
        <v>821</v>
      </c>
      <c r="M253" s="141" t="s">
        <v>311</v>
      </c>
      <c r="N253" s="141" t="s">
        <v>269</v>
      </c>
      <c r="O253" s="141" t="s">
        <v>62</v>
      </c>
      <c r="P253" s="141" t="s">
        <v>1288</v>
      </c>
      <c r="Q253" s="141" t="s">
        <v>65</v>
      </c>
      <c r="R253" s="141" t="s">
        <v>57</v>
      </c>
      <c r="S253" s="141" t="s">
        <v>1206</v>
      </c>
      <c r="T253" s="227">
        <v>6.7930000000000001</v>
      </c>
      <c r="U253" s="146">
        <v>62494</v>
      </c>
      <c r="V253" s="147">
        <v>2.0899999999999998E-2</v>
      </c>
      <c r="W253" s="209">
        <v>3.7499999999999999E-2</v>
      </c>
      <c r="X253" s="141" t="s">
        <v>636</v>
      </c>
      <c r="Y253" s="141"/>
      <c r="Z253" s="148">
        <v>550500</v>
      </c>
      <c r="AA253" s="148">
        <v>1</v>
      </c>
      <c r="AB253" s="148">
        <v>102.18</v>
      </c>
      <c r="AC253" s="148">
        <v>0</v>
      </c>
      <c r="AD253" s="148">
        <v>562.5009</v>
      </c>
      <c r="AE253" s="151"/>
      <c r="AF253" s="151"/>
      <c r="AG253" s="141" t="s">
        <v>17</v>
      </c>
      <c r="AH253" s="229">
        <v>3.5662229099999999E-4</v>
      </c>
      <c r="AI253" s="229">
        <v>5.9699809930940288E-4</v>
      </c>
      <c r="AJ253" s="229">
        <v>1.4074146399999999E-4</v>
      </c>
    </row>
    <row r="254" spans="1:36" ht="13.5" thickBot="1">
      <c r="A254" s="153">
        <v>7956</v>
      </c>
      <c r="B254" s="153">
        <v>12538</v>
      </c>
      <c r="C254" s="141" t="s">
        <v>1381</v>
      </c>
      <c r="D254" s="141">
        <v>511659401</v>
      </c>
      <c r="E254" s="141" t="s">
        <v>429</v>
      </c>
      <c r="F254" s="141" t="s">
        <v>1650</v>
      </c>
      <c r="G254" s="141" t="s">
        <v>3467</v>
      </c>
      <c r="H254" s="141" t="s">
        <v>76</v>
      </c>
      <c r="I254" s="141" t="s">
        <v>228</v>
      </c>
      <c r="J254" s="141" t="s">
        <v>53</v>
      </c>
      <c r="K254" s="141" t="s">
        <v>53</v>
      </c>
      <c r="L254" s="141" t="s">
        <v>821</v>
      </c>
      <c r="M254" s="141" t="s">
        <v>311</v>
      </c>
      <c r="N254" s="141" t="s">
        <v>651</v>
      </c>
      <c r="O254" s="141" t="s">
        <v>62</v>
      </c>
      <c r="P254" s="141" t="s">
        <v>1310</v>
      </c>
      <c r="Q254" s="141" t="s">
        <v>65</v>
      </c>
      <c r="R254" s="141" t="s">
        <v>57</v>
      </c>
      <c r="S254" s="141" t="s">
        <v>1206</v>
      </c>
      <c r="T254" s="227">
        <v>2.681</v>
      </c>
      <c r="U254" s="146">
        <v>47238</v>
      </c>
      <c r="V254" s="147">
        <v>0.05</v>
      </c>
      <c r="W254" s="209">
        <v>5.5399999999999998E-2</v>
      </c>
      <c r="X254" s="141" t="s">
        <v>636</v>
      </c>
      <c r="Y254" s="141"/>
      <c r="Z254" s="148">
        <v>473100</v>
      </c>
      <c r="AA254" s="148">
        <v>1</v>
      </c>
      <c r="AB254" s="148">
        <v>100.87</v>
      </c>
      <c r="AC254" s="148">
        <v>0</v>
      </c>
      <c r="AD254" s="148">
        <v>477.21597000000003</v>
      </c>
      <c r="AE254" s="151"/>
      <c r="AF254" s="151"/>
      <c r="AG254" s="141" t="s">
        <v>17</v>
      </c>
      <c r="AH254" s="229">
        <v>1.18275E-3</v>
      </c>
      <c r="AI254" s="229">
        <v>5.0648279327214062E-4</v>
      </c>
      <c r="AJ254" s="229">
        <v>1.19402608E-4</v>
      </c>
    </row>
    <row r="255" spans="1:36" ht="13.5" thickBot="1">
      <c r="A255" s="153">
        <v>7956</v>
      </c>
      <c r="B255" s="153">
        <v>12538</v>
      </c>
      <c r="C255" s="141" t="s">
        <v>1381</v>
      </c>
      <c r="D255" s="141">
        <v>511659401</v>
      </c>
      <c r="E255" s="141" t="s">
        <v>429</v>
      </c>
      <c r="F255" s="141" t="s">
        <v>1651</v>
      </c>
      <c r="G255" s="141" t="s">
        <v>3468</v>
      </c>
      <c r="H255" s="141" t="s">
        <v>76</v>
      </c>
      <c r="I255" s="141" t="s">
        <v>229</v>
      </c>
      <c r="J255" s="141" t="s">
        <v>53</v>
      </c>
      <c r="K255" s="141" t="s">
        <v>53</v>
      </c>
      <c r="L255" s="141" t="s">
        <v>821</v>
      </c>
      <c r="M255" s="141" t="s">
        <v>311</v>
      </c>
      <c r="N255" s="141" t="s">
        <v>651</v>
      </c>
      <c r="O255" s="141" t="s">
        <v>62</v>
      </c>
      <c r="P255" s="141" t="s">
        <v>1310</v>
      </c>
      <c r="Q255" s="141" t="s">
        <v>65</v>
      </c>
      <c r="R255" s="141" t="s">
        <v>57</v>
      </c>
      <c r="S255" s="141" t="s">
        <v>1206</v>
      </c>
      <c r="T255" s="227">
        <v>7.9820000000000002</v>
      </c>
      <c r="U255" s="146">
        <v>50891</v>
      </c>
      <c r="V255" s="147">
        <v>2.64E-2</v>
      </c>
      <c r="W255" s="209">
        <v>3.2199999999999999E-2</v>
      </c>
      <c r="X255" s="141" t="s">
        <v>636</v>
      </c>
      <c r="Y255" s="141"/>
      <c r="Z255" s="148">
        <v>218000</v>
      </c>
      <c r="AA255" s="148">
        <v>1</v>
      </c>
      <c r="AB255" s="148">
        <v>101.98</v>
      </c>
      <c r="AC255" s="148">
        <v>0</v>
      </c>
      <c r="AD255" s="148">
        <v>222.31639999999999</v>
      </c>
      <c r="AE255" s="151"/>
      <c r="AF255" s="151"/>
      <c r="AG255" s="141" t="s">
        <v>17</v>
      </c>
      <c r="AH255" s="229">
        <v>7.2666666599999999E-4</v>
      </c>
      <c r="AI255" s="229">
        <v>2.3595067713724354E-4</v>
      </c>
      <c r="AJ255" s="229">
        <v>5.5625041232330698E-5</v>
      </c>
    </row>
    <row r="256" spans="1:36" ht="13.5" thickBot="1">
      <c r="A256" s="153">
        <v>7956</v>
      </c>
      <c r="B256" s="153">
        <v>12538</v>
      </c>
      <c r="C256" s="141" t="s">
        <v>1652</v>
      </c>
      <c r="D256" s="141">
        <v>516378643</v>
      </c>
      <c r="E256" s="141" t="s">
        <v>429</v>
      </c>
      <c r="F256" s="141" t="s">
        <v>1653</v>
      </c>
      <c r="G256" s="141" t="s">
        <v>3469</v>
      </c>
      <c r="H256" s="141" t="s">
        <v>76</v>
      </c>
      <c r="I256" s="141" t="s">
        <v>229</v>
      </c>
      <c r="J256" s="141" t="s">
        <v>53</v>
      </c>
      <c r="K256" s="141" t="s">
        <v>53</v>
      </c>
      <c r="L256" s="141" t="s">
        <v>821</v>
      </c>
      <c r="M256" s="141" t="s">
        <v>311</v>
      </c>
      <c r="N256" s="141" t="s">
        <v>651</v>
      </c>
      <c r="O256" s="141" t="s">
        <v>62</v>
      </c>
      <c r="P256" s="141" t="s">
        <v>1280</v>
      </c>
      <c r="Q256" s="141" t="s">
        <v>65</v>
      </c>
      <c r="R256" s="141" t="s">
        <v>57</v>
      </c>
      <c r="S256" s="141" t="s">
        <v>1206</v>
      </c>
      <c r="T256" s="227">
        <v>4.3550000000000004</v>
      </c>
      <c r="U256" s="146">
        <v>47756</v>
      </c>
      <c r="V256" s="147">
        <v>4.3999999999999997E-2</v>
      </c>
      <c r="W256" s="209">
        <v>3.5200000000000002E-2</v>
      </c>
      <c r="X256" s="141" t="s">
        <v>636</v>
      </c>
      <c r="Y256" s="141"/>
      <c r="Z256" s="148">
        <v>987500</v>
      </c>
      <c r="AA256" s="148">
        <v>1</v>
      </c>
      <c r="AB256" s="148">
        <v>108.78</v>
      </c>
      <c r="AC256" s="148">
        <v>0</v>
      </c>
      <c r="AD256" s="148">
        <v>1074.2025000000001</v>
      </c>
      <c r="AE256" s="151"/>
      <c r="AF256" s="151"/>
      <c r="AG256" s="141" t="s">
        <v>17</v>
      </c>
      <c r="AH256" s="229">
        <v>2.3911146199999999E-3</v>
      </c>
      <c r="AI256" s="229">
        <v>1.1400814661334921E-3</v>
      </c>
      <c r="AJ256" s="229">
        <v>2.6877260599999999E-4</v>
      </c>
    </row>
    <row r="257" spans="1:36" ht="13.5" thickBot="1">
      <c r="A257" s="153">
        <v>7956</v>
      </c>
      <c r="B257" s="153">
        <v>12538</v>
      </c>
      <c r="C257" s="141" t="s">
        <v>1654</v>
      </c>
      <c r="D257" s="141">
        <v>520000472</v>
      </c>
      <c r="E257" s="141" t="s">
        <v>429</v>
      </c>
      <c r="F257" s="141" t="s">
        <v>1655</v>
      </c>
      <c r="G257" s="141" t="s">
        <v>3470</v>
      </c>
      <c r="H257" s="141" t="s">
        <v>76</v>
      </c>
      <c r="I257" s="141" t="s">
        <v>229</v>
      </c>
      <c r="J257" s="141" t="s">
        <v>53</v>
      </c>
      <c r="K257" s="141" t="s">
        <v>53</v>
      </c>
      <c r="L257" s="141" t="s">
        <v>821</v>
      </c>
      <c r="M257" s="141" t="s">
        <v>311</v>
      </c>
      <c r="N257" s="141" t="s">
        <v>156</v>
      </c>
      <c r="O257" s="141" t="s">
        <v>62</v>
      </c>
      <c r="P257" s="141" t="s">
        <v>1394</v>
      </c>
      <c r="Q257" s="141" t="s">
        <v>1294</v>
      </c>
      <c r="R257" s="141" t="s">
        <v>57</v>
      </c>
      <c r="S257" s="141" t="s">
        <v>1206</v>
      </c>
      <c r="T257" s="227">
        <v>7.6429999999999998</v>
      </c>
      <c r="U257" s="146">
        <v>48742</v>
      </c>
      <c r="V257" s="147">
        <v>0.03</v>
      </c>
      <c r="W257" s="209">
        <v>3.2599999999999997E-2</v>
      </c>
      <c r="X257" s="141" t="s">
        <v>636</v>
      </c>
      <c r="Y257" s="141"/>
      <c r="Z257" s="148">
        <v>1153000</v>
      </c>
      <c r="AA257" s="148">
        <v>1</v>
      </c>
      <c r="AB257" s="148">
        <v>103.71</v>
      </c>
      <c r="AC257" s="148">
        <v>0</v>
      </c>
      <c r="AD257" s="148">
        <v>1195.7763</v>
      </c>
      <c r="AE257" s="151"/>
      <c r="AF257" s="151"/>
      <c r="AG257" s="141" t="s">
        <v>17</v>
      </c>
      <c r="AH257" s="229">
        <v>2.8261161499999998E-4</v>
      </c>
      <c r="AI257" s="229">
        <v>1.2691111752874179E-3</v>
      </c>
      <c r="AJ257" s="229">
        <v>2.9919117900000002E-4</v>
      </c>
    </row>
    <row r="258" spans="1:36" ht="13.5" thickBot="1">
      <c r="A258" s="153">
        <v>7956</v>
      </c>
      <c r="B258" s="153">
        <v>12538</v>
      </c>
      <c r="C258" s="141" t="s">
        <v>1654</v>
      </c>
      <c r="D258" s="141">
        <v>520000472</v>
      </c>
      <c r="E258" s="141" t="s">
        <v>429</v>
      </c>
      <c r="F258" s="141" t="s">
        <v>1656</v>
      </c>
      <c r="G258" s="141" t="s">
        <v>3471</v>
      </c>
      <c r="H258" s="141" t="s">
        <v>76</v>
      </c>
      <c r="I258" s="141" t="s">
        <v>229</v>
      </c>
      <c r="J258" s="141" t="s">
        <v>53</v>
      </c>
      <c r="K258" s="141" t="s">
        <v>53</v>
      </c>
      <c r="L258" s="141" t="s">
        <v>821</v>
      </c>
      <c r="M258" s="141" t="s">
        <v>311</v>
      </c>
      <c r="N258" s="141" t="s">
        <v>156</v>
      </c>
      <c r="O258" s="141" t="s">
        <v>62</v>
      </c>
      <c r="P258" s="141" t="s">
        <v>1394</v>
      </c>
      <c r="Q258" s="141" t="s">
        <v>1294</v>
      </c>
      <c r="R258" s="141" t="s">
        <v>57</v>
      </c>
      <c r="S258" s="141" t="s">
        <v>1206</v>
      </c>
      <c r="T258" s="227">
        <v>10.401999999999999</v>
      </c>
      <c r="U258" s="146">
        <v>50203</v>
      </c>
      <c r="V258" s="147">
        <v>3.2000000000000001E-2</v>
      </c>
      <c r="W258" s="209">
        <v>3.4799999999999998E-2</v>
      </c>
      <c r="X258" s="141" t="s">
        <v>636</v>
      </c>
      <c r="Y258" s="141"/>
      <c r="Z258" s="148">
        <v>1355000</v>
      </c>
      <c r="AA258" s="148">
        <v>1</v>
      </c>
      <c r="AB258" s="148">
        <v>102.97</v>
      </c>
      <c r="AC258" s="148">
        <v>0</v>
      </c>
      <c r="AD258" s="148">
        <v>1395.2435</v>
      </c>
      <c r="AE258" s="151"/>
      <c r="AF258" s="151"/>
      <c r="AG258" s="141" t="s">
        <v>17</v>
      </c>
      <c r="AH258" s="229">
        <v>2.75168639E-4</v>
      </c>
      <c r="AI258" s="229">
        <v>1.4808113508330365E-3</v>
      </c>
      <c r="AJ258" s="229">
        <v>3.4909919899999998E-4</v>
      </c>
    </row>
    <row r="259" spans="1:36" ht="13.5" thickBot="1">
      <c r="A259" s="153">
        <v>7956</v>
      </c>
      <c r="B259" s="153">
        <v>12538</v>
      </c>
      <c r="C259" s="141" t="s">
        <v>1321</v>
      </c>
      <c r="D259" s="141">
        <v>520032046</v>
      </c>
      <c r="E259" s="141" t="s">
        <v>429</v>
      </c>
      <c r="F259" s="141" t="s">
        <v>1657</v>
      </c>
      <c r="G259" s="141" t="s">
        <v>3472</v>
      </c>
      <c r="H259" s="141" t="s">
        <v>76</v>
      </c>
      <c r="I259" s="141" t="s">
        <v>229</v>
      </c>
      <c r="J259" s="141" t="s">
        <v>53</v>
      </c>
      <c r="K259" s="141" t="s">
        <v>53</v>
      </c>
      <c r="L259" s="141" t="s">
        <v>821</v>
      </c>
      <c r="M259" s="141" t="s">
        <v>311</v>
      </c>
      <c r="N259" s="141" t="s">
        <v>256</v>
      </c>
      <c r="O259" s="141" t="s">
        <v>62</v>
      </c>
      <c r="P259" s="141" t="s">
        <v>1205</v>
      </c>
      <c r="Q259" s="141" t="s">
        <v>65</v>
      </c>
      <c r="R259" s="141" t="s">
        <v>57</v>
      </c>
      <c r="S259" s="141" t="s">
        <v>1206</v>
      </c>
      <c r="T259" s="227">
        <v>4.4020000000000001</v>
      </c>
      <c r="U259" s="146">
        <v>48742</v>
      </c>
      <c r="V259" s="147">
        <v>2.06E-2</v>
      </c>
      <c r="W259" s="209">
        <v>2.6100000000000002E-2</v>
      </c>
      <c r="X259" s="141" t="s">
        <v>636</v>
      </c>
      <c r="Y259" s="141"/>
      <c r="Z259" s="148">
        <v>6255000</v>
      </c>
      <c r="AA259" s="148">
        <v>1</v>
      </c>
      <c r="AB259" s="148">
        <v>102.78</v>
      </c>
      <c r="AC259" s="148">
        <v>0</v>
      </c>
      <c r="AD259" s="148">
        <v>6428.8890000000001</v>
      </c>
      <c r="AE259" s="151"/>
      <c r="AF259" s="151"/>
      <c r="AG259" s="141" t="s">
        <v>17</v>
      </c>
      <c r="AH259" s="229">
        <v>3.4748314700000001E-3</v>
      </c>
      <c r="AI259" s="229">
        <v>6.8231615516901887E-3</v>
      </c>
      <c r="AJ259" s="229">
        <v>1.608550766E-3</v>
      </c>
    </row>
    <row r="260" spans="1:36" ht="13.5" thickBot="1">
      <c r="A260" s="153">
        <v>7956</v>
      </c>
      <c r="B260" s="153">
        <v>12538</v>
      </c>
      <c r="C260" s="141" t="s">
        <v>1658</v>
      </c>
      <c r="D260" s="141">
        <v>520042763</v>
      </c>
      <c r="E260" s="141" t="s">
        <v>429</v>
      </c>
      <c r="F260" s="141" t="s">
        <v>1659</v>
      </c>
      <c r="G260" s="141" t="s">
        <v>3473</v>
      </c>
      <c r="H260" s="141" t="s">
        <v>76</v>
      </c>
      <c r="I260" s="141" t="s">
        <v>623</v>
      </c>
      <c r="J260" s="141" t="s">
        <v>53</v>
      </c>
      <c r="K260" s="141" t="s">
        <v>53</v>
      </c>
      <c r="L260" s="141" t="s">
        <v>821</v>
      </c>
      <c r="M260" s="141" t="s">
        <v>311</v>
      </c>
      <c r="N260" s="141" t="s">
        <v>259</v>
      </c>
      <c r="O260" s="141" t="s">
        <v>62</v>
      </c>
      <c r="P260" s="141" t="s">
        <v>298</v>
      </c>
      <c r="Q260" s="141" t="s">
        <v>298</v>
      </c>
      <c r="R260" s="141" t="s">
        <v>57</v>
      </c>
      <c r="S260" s="141" t="s">
        <v>1206</v>
      </c>
      <c r="T260" s="227">
        <v>3.431</v>
      </c>
      <c r="U260" s="146">
        <v>46934</v>
      </c>
      <c r="V260" s="147">
        <v>4.8500000000000001E-2</v>
      </c>
      <c r="W260" s="209">
        <v>0.05</v>
      </c>
      <c r="X260" s="141" t="s">
        <v>636</v>
      </c>
      <c r="Y260" s="141"/>
      <c r="Z260" s="148">
        <v>2756704</v>
      </c>
      <c r="AA260" s="148">
        <v>1</v>
      </c>
      <c r="AB260" s="148">
        <v>100.9</v>
      </c>
      <c r="AC260" s="148">
        <v>0</v>
      </c>
      <c r="AD260" s="148">
        <v>2781.5143400000002</v>
      </c>
      <c r="AE260" s="151"/>
      <c r="AF260" s="151"/>
      <c r="AG260" s="141" t="s">
        <v>17</v>
      </c>
      <c r="AH260" s="229">
        <v>9.1890133330000002E-3</v>
      </c>
      <c r="AI260" s="229">
        <v>2.9520997640747741E-3</v>
      </c>
      <c r="AJ260" s="229">
        <v>6.9595337900000003E-4</v>
      </c>
    </row>
    <row r="261" spans="1:36" ht="13.5" thickBot="1">
      <c r="A261" s="153">
        <v>7956</v>
      </c>
      <c r="B261" s="153">
        <v>12538</v>
      </c>
      <c r="C261" s="141" t="s">
        <v>1660</v>
      </c>
      <c r="D261" s="141">
        <v>1900288</v>
      </c>
      <c r="E261" s="141" t="s">
        <v>430</v>
      </c>
      <c r="F261" s="141" t="s">
        <v>1661</v>
      </c>
      <c r="G261" s="141" t="s">
        <v>3474</v>
      </c>
      <c r="H261" s="141" t="s">
        <v>76</v>
      </c>
      <c r="I261" s="141" t="s">
        <v>228</v>
      </c>
      <c r="J261" s="141" t="s">
        <v>53</v>
      </c>
      <c r="K261" s="141" t="s">
        <v>314</v>
      </c>
      <c r="L261" s="141" t="s">
        <v>821</v>
      </c>
      <c r="M261" s="141" t="s">
        <v>311</v>
      </c>
      <c r="N261" s="141" t="s">
        <v>652</v>
      </c>
      <c r="O261" s="141" t="s">
        <v>62</v>
      </c>
      <c r="P261" s="141" t="s">
        <v>1310</v>
      </c>
      <c r="Q261" s="141" t="s">
        <v>65</v>
      </c>
      <c r="R261" s="141" t="s">
        <v>57</v>
      </c>
      <c r="S261" s="141" t="s">
        <v>1206</v>
      </c>
      <c r="T261" s="227">
        <v>1.6220000000000001</v>
      </c>
      <c r="U261" s="146">
        <v>46203</v>
      </c>
      <c r="V261" s="147">
        <v>0.09</v>
      </c>
      <c r="W261" s="209">
        <v>7.3099999999999998E-2</v>
      </c>
      <c r="X261" s="141" t="s">
        <v>636</v>
      </c>
      <c r="Y261" s="141"/>
      <c r="Z261" s="148">
        <v>2857256</v>
      </c>
      <c r="AA261" s="148">
        <v>1</v>
      </c>
      <c r="AB261" s="148">
        <v>105.21</v>
      </c>
      <c r="AC261" s="148">
        <v>0</v>
      </c>
      <c r="AD261" s="148">
        <v>3006.11904</v>
      </c>
      <c r="AE261" s="151"/>
      <c r="AF261" s="151"/>
      <c r="AG261" s="141" t="s">
        <v>17</v>
      </c>
      <c r="AH261" s="229">
        <v>7.9368222219999996E-3</v>
      </c>
      <c r="AI261" s="229">
        <v>3.190479078660686E-3</v>
      </c>
      <c r="AJ261" s="229">
        <v>7.5215096799999997E-4</v>
      </c>
    </row>
    <row r="262" spans="1:36" ht="13.5" thickBot="1">
      <c r="A262" s="153">
        <v>7956</v>
      </c>
      <c r="B262" s="153">
        <v>12538</v>
      </c>
      <c r="C262" s="141" t="s">
        <v>1462</v>
      </c>
      <c r="D262" s="141">
        <v>513432765</v>
      </c>
      <c r="E262" s="141" t="s">
        <v>429</v>
      </c>
      <c r="F262" s="141" t="s">
        <v>4233</v>
      </c>
      <c r="G262" s="141" t="s">
        <v>4205</v>
      </c>
      <c r="H262" s="141" t="s">
        <v>76</v>
      </c>
      <c r="I262" s="141" t="s">
        <v>228</v>
      </c>
      <c r="J262" s="141" t="s">
        <v>53</v>
      </c>
      <c r="K262" s="141" t="s">
        <v>53</v>
      </c>
      <c r="L262" s="141" t="s">
        <v>54</v>
      </c>
      <c r="M262" s="141" t="s">
        <v>311</v>
      </c>
      <c r="N262" s="141" t="s">
        <v>140</v>
      </c>
      <c r="O262" s="141" t="s">
        <v>62</v>
      </c>
      <c r="P262" s="202" t="s">
        <v>4248</v>
      </c>
      <c r="Q262" s="202" t="s">
        <v>70</v>
      </c>
      <c r="R262" s="141" t="s">
        <v>57</v>
      </c>
      <c r="S262" s="141" t="s">
        <v>1206</v>
      </c>
      <c r="T262" s="227">
        <v>2.8330000000000002</v>
      </c>
      <c r="U262" s="146">
        <v>47300</v>
      </c>
      <c r="V262" s="147">
        <v>0.08</v>
      </c>
      <c r="W262" s="209">
        <v>6.3100000000000003E-2</v>
      </c>
      <c r="X262" s="141" t="s">
        <v>636</v>
      </c>
      <c r="Y262" s="141"/>
      <c r="Z262" s="148">
        <v>1200000</v>
      </c>
      <c r="AA262" s="148">
        <v>1</v>
      </c>
      <c r="AB262" s="148">
        <v>106.0673</v>
      </c>
      <c r="AC262" s="148">
        <v>0</v>
      </c>
      <c r="AD262" s="148">
        <v>1272.8076000000001</v>
      </c>
      <c r="AE262" s="151"/>
      <c r="AF262" s="151"/>
      <c r="AG262" s="141" t="s">
        <v>17</v>
      </c>
      <c r="AH262" s="229">
        <v>1.8426061205999999E-2</v>
      </c>
      <c r="AI262" s="229">
        <v>1.3508666705894386E-3</v>
      </c>
      <c r="AJ262" s="229">
        <v>3.1846492300000002E-4</v>
      </c>
    </row>
    <row r="263" spans="1:36" ht="13.5" thickBot="1">
      <c r="A263" s="153">
        <v>7956</v>
      </c>
      <c r="B263" s="153">
        <v>12538</v>
      </c>
      <c r="C263" s="141" t="s">
        <v>1287</v>
      </c>
      <c r="D263" s="141">
        <v>513754069</v>
      </c>
      <c r="E263" s="141" t="s">
        <v>429</v>
      </c>
      <c r="F263" s="141" t="s">
        <v>1662</v>
      </c>
      <c r="G263" s="141" t="s">
        <v>3475</v>
      </c>
      <c r="H263" s="141" t="s">
        <v>76</v>
      </c>
      <c r="I263" s="141" t="s">
        <v>228</v>
      </c>
      <c r="J263" s="141" t="s">
        <v>53</v>
      </c>
      <c r="K263" s="141" t="s">
        <v>53</v>
      </c>
      <c r="L263" s="141" t="s">
        <v>821</v>
      </c>
      <c r="M263" s="141" t="s">
        <v>311</v>
      </c>
      <c r="N263" s="141" t="s">
        <v>269</v>
      </c>
      <c r="O263" s="141" t="s">
        <v>62</v>
      </c>
      <c r="P263" s="141" t="s">
        <v>1288</v>
      </c>
      <c r="Q263" s="141" t="s">
        <v>65</v>
      </c>
      <c r="R263" s="141" t="s">
        <v>57</v>
      </c>
      <c r="S263" s="141" t="s">
        <v>1206</v>
      </c>
      <c r="T263" s="227">
        <v>7.6529999999999996</v>
      </c>
      <c r="U263" s="146">
        <v>50252</v>
      </c>
      <c r="V263" s="147">
        <v>5.3100000000000001E-2</v>
      </c>
      <c r="W263" s="209">
        <v>6.0999999999999999E-2</v>
      </c>
      <c r="X263" s="141" t="s">
        <v>636</v>
      </c>
      <c r="Y263" s="141"/>
      <c r="Z263" s="148">
        <v>1200000</v>
      </c>
      <c r="AA263" s="148">
        <v>1</v>
      </c>
      <c r="AB263" s="148">
        <v>95.72</v>
      </c>
      <c r="AC263" s="148">
        <v>0</v>
      </c>
      <c r="AD263" s="148">
        <v>1148.6400000000001</v>
      </c>
      <c r="AE263" s="151"/>
      <c r="AF263" s="151"/>
      <c r="AG263" s="141" t="s">
        <v>17</v>
      </c>
      <c r="AH263" s="229">
        <v>9.4237326599999995E-4</v>
      </c>
      <c r="AI263" s="229">
        <v>1.2190840882045746E-3</v>
      </c>
      <c r="AJ263" s="229">
        <v>2.8739736400000001E-4</v>
      </c>
    </row>
    <row r="264" spans="1:36" ht="13.5" thickBot="1">
      <c r="A264" s="153">
        <v>7956</v>
      </c>
      <c r="B264" s="153">
        <v>12538</v>
      </c>
      <c r="C264" s="141" t="s">
        <v>1526</v>
      </c>
      <c r="D264" s="141">
        <v>514599943</v>
      </c>
      <c r="E264" s="141" t="s">
        <v>429</v>
      </c>
      <c r="F264" s="141" t="s">
        <v>1663</v>
      </c>
      <c r="G264" s="141" t="s">
        <v>3476</v>
      </c>
      <c r="H264" s="141" t="s">
        <v>76</v>
      </c>
      <c r="I264" s="141" t="s">
        <v>623</v>
      </c>
      <c r="J264" s="141" t="s">
        <v>53</v>
      </c>
      <c r="K264" s="141" t="s">
        <v>53</v>
      </c>
      <c r="L264" s="141" t="s">
        <v>821</v>
      </c>
      <c r="M264" s="141" t="s">
        <v>311</v>
      </c>
      <c r="N264" s="141" t="s">
        <v>647</v>
      </c>
      <c r="O264" s="141" t="s">
        <v>62</v>
      </c>
      <c r="P264" s="141" t="s">
        <v>1447</v>
      </c>
      <c r="Q264" s="141" t="s">
        <v>1294</v>
      </c>
      <c r="R264" s="141" t="s">
        <v>57</v>
      </c>
      <c r="S264" s="141" t="s">
        <v>1206</v>
      </c>
      <c r="T264" s="227">
        <v>3.8460000000000001</v>
      </c>
      <c r="U264" s="146">
        <v>47300</v>
      </c>
      <c r="V264" s="147">
        <v>0.05</v>
      </c>
      <c r="W264" s="209">
        <v>3.49E-2</v>
      </c>
      <c r="X264" s="141" t="s">
        <v>636</v>
      </c>
      <c r="Y264" s="141"/>
      <c r="Z264" s="148">
        <v>1472500</v>
      </c>
      <c r="AA264" s="148">
        <v>1</v>
      </c>
      <c r="AB264" s="148">
        <v>107.3</v>
      </c>
      <c r="AC264" s="148">
        <v>0</v>
      </c>
      <c r="AD264" s="148">
        <v>1579.9925000000001</v>
      </c>
      <c r="AE264" s="151"/>
      <c r="AF264" s="151"/>
      <c r="AG264" s="141" t="s">
        <v>17</v>
      </c>
      <c r="AH264" s="229">
        <v>3.6130536129999999E-3</v>
      </c>
      <c r="AI264" s="229">
        <v>1.676890684838214E-3</v>
      </c>
      <c r="AJ264" s="229">
        <v>3.95324627E-4</v>
      </c>
    </row>
    <row r="265" spans="1:36" ht="13.5" thickBot="1">
      <c r="A265" s="153">
        <v>7956</v>
      </c>
      <c r="B265" s="153">
        <v>12538</v>
      </c>
      <c r="C265" s="141" t="s">
        <v>1526</v>
      </c>
      <c r="D265" s="141">
        <v>514599943</v>
      </c>
      <c r="E265" s="141" t="s">
        <v>429</v>
      </c>
      <c r="F265" s="141" t="s">
        <v>1664</v>
      </c>
      <c r="G265" s="141" t="s">
        <v>3477</v>
      </c>
      <c r="H265" s="141" t="s">
        <v>76</v>
      </c>
      <c r="I265" s="141" t="s">
        <v>228</v>
      </c>
      <c r="J265" s="141" t="s">
        <v>53</v>
      </c>
      <c r="K265" s="141" t="s">
        <v>53</v>
      </c>
      <c r="L265" s="141" t="s">
        <v>821</v>
      </c>
      <c r="M265" s="141" t="s">
        <v>311</v>
      </c>
      <c r="N265" s="141" t="s">
        <v>647</v>
      </c>
      <c r="O265" s="141" t="s">
        <v>62</v>
      </c>
      <c r="P265" s="141" t="s">
        <v>1447</v>
      </c>
      <c r="Q265" s="141" t="s">
        <v>1294</v>
      </c>
      <c r="R265" s="141" t="s">
        <v>57</v>
      </c>
      <c r="S265" s="141" t="s">
        <v>1206</v>
      </c>
      <c r="T265" s="227">
        <v>3.6110000000000002</v>
      </c>
      <c r="U265" s="146">
        <v>47664</v>
      </c>
      <c r="V265" s="147">
        <v>6.9500000000000006E-2</v>
      </c>
      <c r="W265" s="209">
        <v>6.3600000000000004E-2</v>
      </c>
      <c r="X265" s="141" t="s">
        <v>636</v>
      </c>
      <c r="Y265" s="141"/>
      <c r="Z265" s="148">
        <v>5542000</v>
      </c>
      <c r="AA265" s="148">
        <v>1</v>
      </c>
      <c r="AB265" s="148">
        <v>104.23</v>
      </c>
      <c r="AC265" s="148">
        <v>0</v>
      </c>
      <c r="AD265" s="148">
        <v>5776.4265999999998</v>
      </c>
      <c r="AE265" s="151"/>
      <c r="AF265" s="151"/>
      <c r="AG265" s="141" t="s">
        <v>17</v>
      </c>
      <c r="AH265" s="229">
        <v>9.9150014929999999E-3</v>
      </c>
      <c r="AI265" s="229">
        <v>6.1306847704604133E-3</v>
      </c>
      <c r="AJ265" s="229">
        <v>1.445300336E-3</v>
      </c>
    </row>
    <row r="266" spans="1:36" ht="13.5" thickBot="1">
      <c r="A266" s="153">
        <v>7956</v>
      </c>
      <c r="B266" s="153">
        <v>12538</v>
      </c>
      <c r="C266" s="141" t="s">
        <v>1665</v>
      </c>
      <c r="D266" s="141">
        <v>510459928</v>
      </c>
      <c r="E266" s="141" t="s">
        <v>429</v>
      </c>
      <c r="F266" s="141" t="s">
        <v>1666</v>
      </c>
      <c r="G266" s="141" t="s">
        <v>3478</v>
      </c>
      <c r="H266" s="141" t="s">
        <v>76</v>
      </c>
      <c r="I266" s="141" t="s">
        <v>228</v>
      </c>
      <c r="J266" s="141" t="s">
        <v>53</v>
      </c>
      <c r="K266" s="141" t="s">
        <v>53</v>
      </c>
      <c r="L266" s="141" t="s">
        <v>821</v>
      </c>
      <c r="M266" s="141" t="s">
        <v>311</v>
      </c>
      <c r="N266" s="141" t="s">
        <v>156</v>
      </c>
      <c r="O266" s="141" t="s">
        <v>62</v>
      </c>
      <c r="P266" s="141" t="s">
        <v>1447</v>
      </c>
      <c r="Q266" s="141" t="s">
        <v>1294</v>
      </c>
      <c r="R266" s="141" t="s">
        <v>57</v>
      </c>
      <c r="S266" s="141" t="s">
        <v>1206</v>
      </c>
      <c r="T266" s="227">
        <v>4.2530000000000001</v>
      </c>
      <c r="U266" s="146">
        <v>49125</v>
      </c>
      <c r="V266" s="147">
        <v>6.7699999999999996E-2</v>
      </c>
      <c r="W266" s="209">
        <v>6.6400000000000001E-2</v>
      </c>
      <c r="X266" s="141" t="s">
        <v>636</v>
      </c>
      <c r="Y266" s="141"/>
      <c r="Z266" s="148">
        <v>4336600</v>
      </c>
      <c r="AA266" s="148">
        <v>1</v>
      </c>
      <c r="AB266" s="148">
        <v>102.69</v>
      </c>
      <c r="AC266" s="148">
        <v>0</v>
      </c>
      <c r="AD266" s="148">
        <v>4453.2545399999999</v>
      </c>
      <c r="AE266" s="151"/>
      <c r="AF266" s="151"/>
      <c r="AG266" s="141" t="s">
        <v>17</v>
      </c>
      <c r="AH266" s="229">
        <v>5.782133333E-3</v>
      </c>
      <c r="AI266" s="229">
        <v>4.7263648753645884E-3</v>
      </c>
      <c r="AJ266" s="229">
        <v>1.114233891E-3</v>
      </c>
    </row>
    <row r="267" spans="1:36" ht="13.5" thickBot="1">
      <c r="A267" s="153">
        <v>7956</v>
      </c>
      <c r="B267" s="153">
        <v>12538</v>
      </c>
      <c r="C267" s="141" t="s">
        <v>1570</v>
      </c>
      <c r="D267" s="141">
        <v>514625094</v>
      </c>
      <c r="E267" s="141" t="s">
        <v>429</v>
      </c>
      <c r="F267" s="141" t="s">
        <v>1667</v>
      </c>
      <c r="G267" s="141" t="s">
        <v>3479</v>
      </c>
      <c r="H267" s="141" t="s">
        <v>76</v>
      </c>
      <c r="I267" s="141" t="s">
        <v>228</v>
      </c>
      <c r="J267" s="141" t="s">
        <v>53</v>
      </c>
      <c r="K267" s="141" t="s">
        <v>53</v>
      </c>
      <c r="L267" s="141" t="s">
        <v>821</v>
      </c>
      <c r="M267" s="141" t="s">
        <v>311</v>
      </c>
      <c r="N267" s="141" t="s">
        <v>140</v>
      </c>
      <c r="O267" s="141" t="s">
        <v>62</v>
      </c>
      <c r="P267" s="141" t="s">
        <v>298</v>
      </c>
      <c r="Q267" s="141" t="s">
        <v>298</v>
      </c>
      <c r="R267" s="141" t="s">
        <v>57</v>
      </c>
      <c r="S267" s="141" t="s">
        <v>1206</v>
      </c>
      <c r="T267" s="227">
        <v>1.552</v>
      </c>
      <c r="U267" s="146">
        <v>46208</v>
      </c>
      <c r="V267" s="147">
        <v>8.8900000000000007E-2</v>
      </c>
      <c r="W267" s="209">
        <v>6.4899999999999999E-2</v>
      </c>
      <c r="X267" s="141" t="s">
        <v>636</v>
      </c>
      <c r="Y267" s="141"/>
      <c r="Z267" s="148">
        <v>200000</v>
      </c>
      <c r="AA267" s="148">
        <v>1</v>
      </c>
      <c r="AB267" s="148">
        <v>106</v>
      </c>
      <c r="AC267" s="148">
        <v>0</v>
      </c>
      <c r="AD267" s="148">
        <v>212</v>
      </c>
      <c r="AE267" s="151"/>
      <c r="AF267" s="151"/>
      <c r="AG267" s="141" t="s">
        <v>17</v>
      </c>
      <c r="AH267" s="229">
        <v>1.739130434E-3</v>
      </c>
      <c r="AI267" s="229">
        <v>2.2500159031495489E-4</v>
      </c>
      <c r="AJ267" s="229">
        <v>5.3043809369232802E-5</v>
      </c>
    </row>
    <row r="268" spans="1:36" ht="13.5" thickBot="1">
      <c r="A268" s="153">
        <v>7956</v>
      </c>
      <c r="B268" s="153">
        <v>12538</v>
      </c>
      <c r="C268" s="141" t="s">
        <v>1668</v>
      </c>
      <c r="D268" s="141">
        <v>520038605</v>
      </c>
      <c r="E268" s="141" t="s">
        <v>429</v>
      </c>
      <c r="F268" s="141" t="s">
        <v>1669</v>
      </c>
      <c r="G268" s="141" t="s">
        <v>3480</v>
      </c>
      <c r="H268" s="141" t="s">
        <v>76</v>
      </c>
      <c r="I268" s="141" t="s">
        <v>228</v>
      </c>
      <c r="J268" s="141" t="s">
        <v>53</v>
      </c>
      <c r="K268" s="141" t="s">
        <v>53</v>
      </c>
      <c r="L268" s="141" t="s">
        <v>821</v>
      </c>
      <c r="M268" s="141" t="s">
        <v>311</v>
      </c>
      <c r="N268" s="141" t="s">
        <v>140</v>
      </c>
      <c r="O268" s="141" t="s">
        <v>62</v>
      </c>
      <c r="P268" s="141" t="s">
        <v>1447</v>
      </c>
      <c r="Q268" s="141" t="s">
        <v>1294</v>
      </c>
      <c r="R268" s="141" t="s">
        <v>57</v>
      </c>
      <c r="S268" s="141" t="s">
        <v>1206</v>
      </c>
      <c r="T268" s="227">
        <v>1.196</v>
      </c>
      <c r="U268" s="146">
        <v>46387</v>
      </c>
      <c r="V268" s="147">
        <v>3.4700000000000002E-2</v>
      </c>
      <c r="W268" s="209">
        <v>6.13E-2</v>
      </c>
      <c r="X268" s="141" t="s">
        <v>636</v>
      </c>
      <c r="Y268" s="141"/>
      <c r="Z268" s="148">
        <v>189000</v>
      </c>
      <c r="AA268" s="148">
        <v>1</v>
      </c>
      <c r="AB268" s="148">
        <v>97.86</v>
      </c>
      <c r="AC268" s="148">
        <v>0</v>
      </c>
      <c r="AD268" s="148">
        <v>184.9554</v>
      </c>
      <c r="AE268" s="151"/>
      <c r="AF268" s="151"/>
      <c r="AG268" s="141" t="s">
        <v>17</v>
      </c>
      <c r="AH268" s="229">
        <v>1.2600604819999999E-3</v>
      </c>
      <c r="AI268" s="229">
        <v>1.9629839215725756E-4</v>
      </c>
      <c r="AJ268" s="229">
        <v>4.6277070657595298E-5</v>
      </c>
    </row>
    <row r="269" spans="1:36" ht="13.5" thickBot="1">
      <c r="A269" s="153">
        <v>7956</v>
      </c>
      <c r="B269" s="153">
        <v>12538</v>
      </c>
      <c r="C269" s="141" t="s">
        <v>1401</v>
      </c>
      <c r="D269" s="141">
        <v>1905761</v>
      </c>
      <c r="E269" s="141" t="s">
        <v>430</v>
      </c>
      <c r="F269" s="141" t="s">
        <v>1670</v>
      </c>
      <c r="G269" s="141" t="s">
        <v>3481</v>
      </c>
      <c r="H269" s="141" t="s">
        <v>76</v>
      </c>
      <c r="I269" s="141" t="s">
        <v>228</v>
      </c>
      <c r="J269" s="141" t="s">
        <v>53</v>
      </c>
      <c r="K269" s="141" t="s">
        <v>314</v>
      </c>
      <c r="L269" s="141" t="s">
        <v>821</v>
      </c>
      <c r="M269" s="141" t="s">
        <v>311</v>
      </c>
      <c r="N269" s="141" t="s">
        <v>652</v>
      </c>
      <c r="O269" s="141" t="s">
        <v>62</v>
      </c>
      <c r="P269" s="141" t="s">
        <v>1310</v>
      </c>
      <c r="Q269" s="141" t="s">
        <v>65</v>
      </c>
      <c r="R269" s="141" t="s">
        <v>57</v>
      </c>
      <c r="S269" s="141" t="s">
        <v>1206</v>
      </c>
      <c r="T269" s="227">
        <v>2.4449999999999998</v>
      </c>
      <c r="U269" s="146">
        <v>46568</v>
      </c>
      <c r="V269" s="147">
        <v>6.3500000000000001E-2</v>
      </c>
      <c r="W269" s="209">
        <v>6.2E-2</v>
      </c>
      <c r="X269" s="141" t="s">
        <v>636</v>
      </c>
      <c r="Y269" s="141"/>
      <c r="Z269" s="148">
        <v>2945000</v>
      </c>
      <c r="AA269" s="148">
        <v>1</v>
      </c>
      <c r="AB269" s="148">
        <v>102.2</v>
      </c>
      <c r="AC269" s="148">
        <v>0</v>
      </c>
      <c r="AD269" s="148">
        <v>3009.79</v>
      </c>
      <c r="AE269" s="151"/>
      <c r="AF269" s="151"/>
      <c r="AG269" s="141" t="s">
        <v>17</v>
      </c>
      <c r="AH269" s="229">
        <v>7.1829268289999998E-3</v>
      </c>
      <c r="AI269" s="229">
        <v>3.1943751722360758E-3</v>
      </c>
      <c r="AJ269" s="229">
        <v>7.5306946599999996E-4</v>
      </c>
    </row>
    <row r="270" spans="1:36" ht="13.5" thickBot="1">
      <c r="A270" s="153">
        <v>7956</v>
      </c>
      <c r="B270" s="153">
        <v>12538</v>
      </c>
      <c r="C270" s="141" t="s">
        <v>1671</v>
      </c>
      <c r="D270" s="141">
        <v>520040304</v>
      </c>
      <c r="E270" s="141" t="s">
        <v>429</v>
      </c>
      <c r="F270" s="141" t="s">
        <v>1672</v>
      </c>
      <c r="G270" s="141" t="s">
        <v>3482</v>
      </c>
      <c r="H270" s="141" t="s">
        <v>76</v>
      </c>
      <c r="I270" s="141" t="s">
        <v>228</v>
      </c>
      <c r="J270" s="141" t="s">
        <v>53</v>
      </c>
      <c r="K270" s="141" t="s">
        <v>53</v>
      </c>
      <c r="L270" s="141" t="s">
        <v>821</v>
      </c>
      <c r="M270" s="141" t="s">
        <v>311</v>
      </c>
      <c r="N270" s="141" t="s">
        <v>140</v>
      </c>
      <c r="O270" s="141" t="s">
        <v>62</v>
      </c>
      <c r="P270" s="141" t="s">
        <v>298</v>
      </c>
      <c r="Q270" s="141" t="s">
        <v>298</v>
      </c>
      <c r="R270" s="141" t="s">
        <v>57</v>
      </c>
      <c r="S270" s="141" t="s">
        <v>1206</v>
      </c>
      <c r="T270" s="227">
        <v>2.9220000000000002</v>
      </c>
      <c r="U270" s="146">
        <v>46934</v>
      </c>
      <c r="V270" s="147">
        <v>7.7499999999999999E-2</v>
      </c>
      <c r="W270" s="209">
        <v>6.8099999999999994E-2</v>
      </c>
      <c r="X270" s="141" t="s">
        <v>636</v>
      </c>
      <c r="Y270" s="141"/>
      <c r="Z270" s="148">
        <v>246000</v>
      </c>
      <c r="AA270" s="148">
        <v>1</v>
      </c>
      <c r="AB270" s="148">
        <v>105</v>
      </c>
      <c r="AC270" s="148">
        <v>0</v>
      </c>
      <c r="AD270" s="148">
        <v>258.3</v>
      </c>
      <c r="AE270" s="151"/>
      <c r="AF270" s="151"/>
      <c r="AG270" s="141" t="s">
        <v>17</v>
      </c>
      <c r="AH270" s="229">
        <v>2.8941176469999999E-3</v>
      </c>
      <c r="AI270" s="229">
        <v>2.7414108857713607E-4</v>
      </c>
      <c r="AJ270" s="229">
        <v>6.4628377170154895E-5</v>
      </c>
    </row>
    <row r="271" spans="1:36" ht="13.5" thickBot="1">
      <c r="A271" s="153">
        <v>7956</v>
      </c>
      <c r="B271" s="153">
        <v>12538</v>
      </c>
      <c r="C271" s="141" t="s">
        <v>1419</v>
      </c>
      <c r="D271" s="141">
        <v>515328250</v>
      </c>
      <c r="E271" s="141" t="s">
        <v>429</v>
      </c>
      <c r="F271" s="141" t="s">
        <v>1673</v>
      </c>
      <c r="G271" s="141" t="s">
        <v>3483</v>
      </c>
      <c r="H271" s="141" t="s">
        <v>76</v>
      </c>
      <c r="I271" s="141" t="s">
        <v>228</v>
      </c>
      <c r="J271" s="141" t="s">
        <v>53</v>
      </c>
      <c r="K271" s="141" t="s">
        <v>53</v>
      </c>
      <c r="L271" s="141" t="s">
        <v>821</v>
      </c>
      <c r="M271" s="141" t="s">
        <v>311</v>
      </c>
      <c r="N271" s="141" t="s">
        <v>652</v>
      </c>
      <c r="O271" s="141" t="s">
        <v>62</v>
      </c>
      <c r="P271" s="141" t="s">
        <v>1305</v>
      </c>
      <c r="Q271" s="141" t="s">
        <v>1294</v>
      </c>
      <c r="R271" s="141" t="s">
        <v>57</v>
      </c>
      <c r="S271" s="141" t="s">
        <v>1206</v>
      </c>
      <c r="T271" s="227">
        <v>3.331</v>
      </c>
      <c r="U271" s="146">
        <v>47300</v>
      </c>
      <c r="V271" s="147">
        <v>6.3700000000000007E-2</v>
      </c>
      <c r="W271" s="209">
        <v>6.3E-2</v>
      </c>
      <c r="X271" s="141" t="s">
        <v>636</v>
      </c>
      <c r="Y271" s="141"/>
      <c r="Z271" s="148">
        <v>800000</v>
      </c>
      <c r="AA271" s="148">
        <v>1</v>
      </c>
      <c r="AB271" s="148">
        <v>102.14</v>
      </c>
      <c r="AC271" s="148">
        <v>0</v>
      </c>
      <c r="AD271" s="148">
        <v>817.12</v>
      </c>
      <c r="AE271" s="151"/>
      <c r="AF271" s="151"/>
      <c r="AG271" s="141" t="s">
        <v>17</v>
      </c>
      <c r="AH271" s="229">
        <v>1.9191463629999999E-3</v>
      </c>
      <c r="AI271" s="229">
        <v>8.6723254470828272E-4</v>
      </c>
      <c r="AJ271" s="229">
        <v>2.04448856E-4</v>
      </c>
    </row>
    <row r="272" spans="1:36" ht="13.5" thickBot="1">
      <c r="A272" s="153">
        <v>7956</v>
      </c>
      <c r="B272" s="153">
        <v>12538</v>
      </c>
      <c r="C272" s="141" t="s">
        <v>1384</v>
      </c>
      <c r="D272" s="141">
        <v>513937714</v>
      </c>
      <c r="E272" s="141" t="s">
        <v>429</v>
      </c>
      <c r="F272" s="141" t="s">
        <v>1674</v>
      </c>
      <c r="G272" s="141" t="s">
        <v>3484</v>
      </c>
      <c r="H272" s="141" t="s">
        <v>76</v>
      </c>
      <c r="I272" s="141" t="s">
        <v>228</v>
      </c>
      <c r="J272" s="141" t="s">
        <v>53</v>
      </c>
      <c r="K272" s="141" t="s">
        <v>53</v>
      </c>
      <c r="L272" s="141" t="s">
        <v>821</v>
      </c>
      <c r="M272" s="141" t="s">
        <v>311</v>
      </c>
      <c r="N272" s="141" t="s">
        <v>269</v>
      </c>
      <c r="O272" s="141" t="s">
        <v>62</v>
      </c>
      <c r="P272" s="141" t="s">
        <v>1293</v>
      </c>
      <c r="Q272" s="141" t="s">
        <v>1294</v>
      </c>
      <c r="R272" s="141" t="s">
        <v>57</v>
      </c>
      <c r="S272" s="141" t="s">
        <v>1206</v>
      </c>
      <c r="T272" s="227">
        <v>6.9859999999999998</v>
      </c>
      <c r="U272" s="146">
        <v>49857</v>
      </c>
      <c r="V272" s="147">
        <v>5.28E-2</v>
      </c>
      <c r="W272" s="209">
        <v>5.9799999999999999E-2</v>
      </c>
      <c r="X272" s="141" t="s">
        <v>636</v>
      </c>
      <c r="Y272" s="141"/>
      <c r="Z272" s="148">
        <v>198000</v>
      </c>
      <c r="AA272" s="148">
        <v>1</v>
      </c>
      <c r="AB272" s="148">
        <v>97.17</v>
      </c>
      <c r="AC272" s="148">
        <v>0</v>
      </c>
      <c r="AD272" s="148">
        <v>192.39660000000001</v>
      </c>
      <c r="AE272" s="151"/>
      <c r="AF272" s="151"/>
      <c r="AG272" s="141" t="s">
        <v>17</v>
      </c>
      <c r="AH272" s="229">
        <v>6.6E-4</v>
      </c>
      <c r="AI272" s="229">
        <v>2.0419594797731249E-4</v>
      </c>
      <c r="AJ272" s="229">
        <v>4.8138908366455397E-5</v>
      </c>
    </row>
    <row r="273" spans="1:36" ht="13.5" thickBot="1">
      <c r="A273" s="153">
        <v>7956</v>
      </c>
      <c r="B273" s="153">
        <v>12538</v>
      </c>
      <c r="C273" s="141" t="s">
        <v>1675</v>
      </c>
      <c r="D273" s="141">
        <v>513775163</v>
      </c>
      <c r="E273" s="141" t="s">
        <v>429</v>
      </c>
      <c r="F273" s="141" t="s">
        <v>1676</v>
      </c>
      <c r="G273" s="141" t="s">
        <v>3485</v>
      </c>
      <c r="H273" s="141" t="s">
        <v>76</v>
      </c>
      <c r="I273" s="141" t="s">
        <v>228</v>
      </c>
      <c r="J273" s="141" t="s">
        <v>53</v>
      </c>
      <c r="K273" s="141" t="s">
        <v>53</v>
      </c>
      <c r="L273" s="141" t="s">
        <v>821</v>
      </c>
      <c r="M273" s="141" t="s">
        <v>311</v>
      </c>
      <c r="N273" s="141" t="s">
        <v>156</v>
      </c>
      <c r="O273" s="141" t="s">
        <v>62</v>
      </c>
      <c r="P273" s="141" t="s">
        <v>1447</v>
      </c>
      <c r="Q273" s="141" t="s">
        <v>1294</v>
      </c>
      <c r="R273" s="141" t="s">
        <v>57</v>
      </c>
      <c r="S273" s="141" t="s">
        <v>1206</v>
      </c>
      <c r="T273" s="227">
        <v>3.0009999999999999</v>
      </c>
      <c r="U273" s="146">
        <v>47238</v>
      </c>
      <c r="V273" s="147">
        <v>7.2499999999999995E-2</v>
      </c>
      <c r="W273" s="209">
        <v>6.4000000000000001E-2</v>
      </c>
      <c r="X273" s="141" t="s">
        <v>636</v>
      </c>
      <c r="Y273" s="141"/>
      <c r="Z273" s="148">
        <v>3248600</v>
      </c>
      <c r="AA273" s="148">
        <v>1</v>
      </c>
      <c r="AB273" s="148">
        <v>105.92</v>
      </c>
      <c r="AC273" s="148">
        <v>0</v>
      </c>
      <c r="AD273" s="148">
        <v>3440.9171200000001</v>
      </c>
      <c r="AE273" s="151"/>
      <c r="AF273" s="151"/>
      <c r="AG273" s="141" t="s">
        <v>17</v>
      </c>
      <c r="AH273" s="229">
        <v>4.5119444440000003E-3</v>
      </c>
      <c r="AI273" s="229">
        <v>3.6519425667073321E-3</v>
      </c>
      <c r="AJ273" s="229">
        <v>8.6094033799999998E-4</v>
      </c>
    </row>
    <row r="274" spans="1:36" ht="13.5" thickBot="1">
      <c r="A274" s="153">
        <v>7956</v>
      </c>
      <c r="B274" s="153">
        <v>12538</v>
      </c>
      <c r="C274" s="141" t="s">
        <v>1373</v>
      </c>
      <c r="D274" s="141">
        <v>510381601</v>
      </c>
      <c r="E274" s="141" t="s">
        <v>429</v>
      </c>
      <c r="F274" s="141" t="s">
        <v>1677</v>
      </c>
      <c r="G274" s="141" t="s">
        <v>3486</v>
      </c>
      <c r="H274" s="141" t="s">
        <v>76</v>
      </c>
      <c r="I274" s="141" t="s">
        <v>229</v>
      </c>
      <c r="J274" s="141" t="s">
        <v>53</v>
      </c>
      <c r="K274" s="141" t="s">
        <v>53</v>
      </c>
      <c r="L274" s="141" t="s">
        <v>821</v>
      </c>
      <c r="M274" s="141" t="s">
        <v>311</v>
      </c>
      <c r="N274" s="141" t="s">
        <v>140</v>
      </c>
      <c r="O274" s="141" t="s">
        <v>62</v>
      </c>
      <c r="P274" s="141" t="s">
        <v>1280</v>
      </c>
      <c r="Q274" s="141" t="s">
        <v>65</v>
      </c>
      <c r="R274" s="141" t="s">
        <v>57</v>
      </c>
      <c r="S274" s="141" t="s">
        <v>1206</v>
      </c>
      <c r="T274" s="227">
        <v>5.4690000000000003</v>
      </c>
      <c r="U274" s="146">
        <v>48579</v>
      </c>
      <c r="V274" s="147">
        <v>4.0800000000000003E-2</v>
      </c>
      <c r="W274" s="209">
        <v>3.9800000000000002E-2</v>
      </c>
      <c r="X274" s="141" t="s">
        <v>636</v>
      </c>
      <c r="Y274" s="141"/>
      <c r="Z274" s="148">
        <v>90000</v>
      </c>
      <c r="AA274" s="148">
        <v>1</v>
      </c>
      <c r="AB274" s="148">
        <v>105.93</v>
      </c>
      <c r="AC274" s="148">
        <v>0</v>
      </c>
      <c r="AD274" s="148">
        <v>95.337000000000003</v>
      </c>
      <c r="AE274" s="151"/>
      <c r="AF274" s="151"/>
      <c r="AG274" s="141" t="s">
        <v>17</v>
      </c>
      <c r="AH274" s="229">
        <v>2.5714285700000002E-4</v>
      </c>
      <c r="AI274" s="229">
        <v>1.0118385196158893E-4</v>
      </c>
      <c r="AJ274" s="229">
        <v>2.38539511973328E-5</v>
      </c>
    </row>
    <row r="275" spans="1:36" ht="13.5" thickBot="1">
      <c r="A275" s="153">
        <v>7956</v>
      </c>
      <c r="B275" s="153">
        <v>12538</v>
      </c>
      <c r="C275" s="141" t="s">
        <v>1678</v>
      </c>
      <c r="D275" s="141">
        <v>512781386</v>
      </c>
      <c r="E275" s="141" t="s">
        <v>429</v>
      </c>
      <c r="F275" s="141" t="s">
        <v>1679</v>
      </c>
      <c r="G275" s="141" t="s">
        <v>3487</v>
      </c>
      <c r="H275" s="141" t="s">
        <v>76</v>
      </c>
      <c r="I275" s="141" t="s">
        <v>623</v>
      </c>
      <c r="J275" s="141" t="s">
        <v>53</v>
      </c>
      <c r="K275" s="141" t="s">
        <v>53</v>
      </c>
      <c r="L275" s="141" t="s">
        <v>821</v>
      </c>
      <c r="M275" s="141" t="s">
        <v>311</v>
      </c>
      <c r="N275" s="141" t="s">
        <v>140</v>
      </c>
      <c r="O275" s="141" t="s">
        <v>62</v>
      </c>
      <c r="P275" s="141" t="s">
        <v>298</v>
      </c>
      <c r="Q275" s="141" t="s">
        <v>298</v>
      </c>
      <c r="R275" s="141" t="s">
        <v>57</v>
      </c>
      <c r="S275" s="141" t="s">
        <v>1206</v>
      </c>
      <c r="T275" s="227">
        <v>3.6019999999999999</v>
      </c>
      <c r="U275" s="146">
        <v>47027</v>
      </c>
      <c r="V275" s="147">
        <v>7.0000000000000007E-2</v>
      </c>
      <c r="W275" s="209">
        <v>1.7299999999999999E-2</v>
      </c>
      <c r="X275" s="141" t="s">
        <v>636</v>
      </c>
      <c r="Y275" s="141"/>
      <c r="Z275" s="148">
        <v>260000</v>
      </c>
      <c r="AA275" s="148">
        <v>1</v>
      </c>
      <c r="AB275" s="148">
        <v>120.3</v>
      </c>
      <c r="AC275" s="148">
        <v>0</v>
      </c>
      <c r="AD275" s="148">
        <v>312.77999999999997</v>
      </c>
      <c r="AE275" s="151"/>
      <c r="AF275" s="151"/>
      <c r="AG275" s="141" t="s">
        <v>17</v>
      </c>
      <c r="AH275" s="229">
        <v>5.1785059889999999E-3</v>
      </c>
      <c r="AI275" s="229">
        <v>3.3196225197505464E-4</v>
      </c>
      <c r="AJ275" s="229">
        <v>7.8259635351455906E-5</v>
      </c>
    </row>
    <row r="276" spans="1:36" ht="13.5" thickBot="1">
      <c r="A276" s="153">
        <v>7956</v>
      </c>
      <c r="B276" s="153">
        <v>12538</v>
      </c>
      <c r="C276" s="141" t="s">
        <v>1204</v>
      </c>
      <c r="D276" s="141">
        <v>520000118</v>
      </c>
      <c r="E276" s="141" t="s">
        <v>429</v>
      </c>
      <c r="F276" s="141" t="s">
        <v>1680</v>
      </c>
      <c r="G276" s="141" t="s">
        <v>3488</v>
      </c>
      <c r="H276" s="141" t="s">
        <v>76</v>
      </c>
      <c r="I276" s="141" t="s">
        <v>229</v>
      </c>
      <c r="J276" s="141" t="s">
        <v>53</v>
      </c>
      <c r="K276" s="141" t="s">
        <v>53</v>
      </c>
      <c r="L276" s="141" t="s">
        <v>821</v>
      </c>
      <c r="M276" s="141" t="s">
        <v>311</v>
      </c>
      <c r="N276" s="141" t="s">
        <v>256</v>
      </c>
      <c r="O276" s="141" t="s">
        <v>62</v>
      </c>
      <c r="P276" s="141" t="s">
        <v>1205</v>
      </c>
      <c r="Q276" s="141" t="s">
        <v>65</v>
      </c>
      <c r="R276" s="141" t="s">
        <v>57</v>
      </c>
      <c r="S276" s="141" t="s">
        <v>1206</v>
      </c>
      <c r="T276" s="227">
        <v>2.0430000000000001</v>
      </c>
      <c r="U276" s="146">
        <v>46873</v>
      </c>
      <c r="V276" s="147">
        <v>6.0000000000000001E-3</v>
      </c>
      <c r="W276" s="209">
        <v>2.07E-2</v>
      </c>
      <c r="X276" s="141" t="s">
        <v>636</v>
      </c>
      <c r="Y276" s="141"/>
      <c r="Z276" s="148">
        <v>830209.06</v>
      </c>
      <c r="AA276" s="148">
        <v>1</v>
      </c>
      <c r="AB276" s="148">
        <v>113.24</v>
      </c>
      <c r="AC276" s="148">
        <v>0</v>
      </c>
      <c r="AD276" s="148">
        <v>940.12873999999999</v>
      </c>
      <c r="AE276" s="151"/>
      <c r="AF276" s="151"/>
      <c r="AG276" s="141" t="s">
        <v>17</v>
      </c>
      <c r="AH276" s="229">
        <v>9.3317775999999999E-4</v>
      </c>
      <c r="AI276" s="229">
        <v>9.9778519623016379E-4</v>
      </c>
      <c r="AJ276" s="229">
        <v>2.3522646000000001E-4</v>
      </c>
    </row>
    <row r="277" spans="1:36" ht="13.5" thickBot="1">
      <c r="A277" s="153">
        <v>7956</v>
      </c>
      <c r="B277" s="153">
        <v>12538</v>
      </c>
      <c r="C277" s="141" t="s">
        <v>1204</v>
      </c>
      <c r="D277" s="141">
        <v>520000118</v>
      </c>
      <c r="E277" s="141" t="s">
        <v>429</v>
      </c>
      <c r="F277" s="141" t="s">
        <v>1681</v>
      </c>
      <c r="G277" s="141" t="s">
        <v>3489</v>
      </c>
      <c r="H277" s="141" t="s">
        <v>76</v>
      </c>
      <c r="I277" s="141" t="s">
        <v>229</v>
      </c>
      <c r="J277" s="141" t="s">
        <v>53</v>
      </c>
      <c r="K277" s="141" t="s">
        <v>53</v>
      </c>
      <c r="L277" s="141" t="s">
        <v>821</v>
      </c>
      <c r="M277" s="141" t="s">
        <v>311</v>
      </c>
      <c r="N277" s="141" t="s">
        <v>256</v>
      </c>
      <c r="O277" s="141" t="s">
        <v>62</v>
      </c>
      <c r="P277" s="141" t="s">
        <v>1205</v>
      </c>
      <c r="Q277" s="141" t="s">
        <v>65</v>
      </c>
      <c r="R277" s="141" t="s">
        <v>57</v>
      </c>
      <c r="S277" s="141" t="s">
        <v>1206</v>
      </c>
      <c r="T277" s="227">
        <v>3.0150000000000001</v>
      </c>
      <c r="U277" s="146">
        <v>47819</v>
      </c>
      <c r="V277" s="147">
        <v>1.7500000000000002E-2</v>
      </c>
      <c r="W277" s="209">
        <v>2.35E-2</v>
      </c>
      <c r="X277" s="141" t="s">
        <v>636</v>
      </c>
      <c r="Y277" s="141"/>
      <c r="Z277" s="148">
        <v>8306915.0300000003</v>
      </c>
      <c r="AA277" s="148">
        <v>1</v>
      </c>
      <c r="AB277" s="148">
        <v>114.28</v>
      </c>
      <c r="AC277" s="148">
        <v>0</v>
      </c>
      <c r="AD277" s="148">
        <v>9493.1424999999999</v>
      </c>
      <c r="AE277" s="151"/>
      <c r="AF277" s="151"/>
      <c r="AG277" s="141" t="s">
        <v>17</v>
      </c>
      <c r="AH277" s="229">
        <v>3.1944883170000001E-3</v>
      </c>
      <c r="AI277" s="229">
        <v>1.0075340375407955E-2</v>
      </c>
      <c r="AJ277" s="229">
        <v>2.3752473629999999E-3</v>
      </c>
    </row>
    <row r="278" spans="1:36" ht="13.5" thickBot="1">
      <c r="A278" s="153">
        <v>7956</v>
      </c>
      <c r="B278" s="153">
        <v>12538</v>
      </c>
      <c r="C278" s="141" t="s">
        <v>1204</v>
      </c>
      <c r="D278" s="141">
        <v>520000118</v>
      </c>
      <c r="E278" s="141" t="s">
        <v>429</v>
      </c>
      <c r="F278" s="141" t="s">
        <v>1317</v>
      </c>
      <c r="G278" s="141" t="s">
        <v>3261</v>
      </c>
      <c r="H278" s="141" t="s">
        <v>76</v>
      </c>
      <c r="I278" s="141" t="s">
        <v>229</v>
      </c>
      <c r="J278" s="141" t="s">
        <v>53</v>
      </c>
      <c r="K278" s="141" t="s">
        <v>53</v>
      </c>
      <c r="L278" s="141" t="s">
        <v>821</v>
      </c>
      <c r="M278" s="141" t="s">
        <v>311</v>
      </c>
      <c r="N278" s="141" t="s">
        <v>256</v>
      </c>
      <c r="O278" s="141" t="s">
        <v>62</v>
      </c>
      <c r="P278" s="141" t="s">
        <v>1288</v>
      </c>
      <c r="Q278" s="141" t="s">
        <v>65</v>
      </c>
      <c r="R278" s="141" t="s">
        <v>57</v>
      </c>
      <c r="S278" s="141" t="s">
        <v>1206</v>
      </c>
      <c r="T278" s="227">
        <v>0.504</v>
      </c>
      <c r="U278" s="146">
        <v>47576</v>
      </c>
      <c r="V278" s="147">
        <v>2.0199999999999999E-2</v>
      </c>
      <c r="W278" s="209">
        <v>3.5700000000000003E-2</v>
      </c>
      <c r="X278" s="141" t="s">
        <v>636</v>
      </c>
      <c r="Y278" s="141"/>
      <c r="Z278" s="148">
        <v>400000</v>
      </c>
      <c r="AA278" s="148">
        <v>1</v>
      </c>
      <c r="AB278" s="148">
        <v>115.6</v>
      </c>
      <c r="AC278" s="148">
        <v>0</v>
      </c>
      <c r="AD278" s="148">
        <v>462.4</v>
      </c>
      <c r="AE278" s="151"/>
      <c r="AF278" s="151"/>
      <c r="AG278" s="141" t="s">
        <v>17</v>
      </c>
      <c r="AH278" s="229">
        <v>3.8013779900000002E-4</v>
      </c>
      <c r="AI278" s="229">
        <v>4.9075818566809027E-4</v>
      </c>
      <c r="AJ278" s="229">
        <v>1.15695554E-4</v>
      </c>
    </row>
    <row r="279" spans="1:36" ht="13.5" thickBot="1">
      <c r="A279" s="153">
        <v>7956</v>
      </c>
      <c r="B279" s="153">
        <v>12538</v>
      </c>
      <c r="C279" s="141" t="s">
        <v>1596</v>
      </c>
      <c r="D279" s="141">
        <v>1840550</v>
      </c>
      <c r="E279" s="141" t="s">
        <v>430</v>
      </c>
      <c r="F279" s="141" t="s">
        <v>1682</v>
      </c>
      <c r="G279" s="141" t="s">
        <v>3490</v>
      </c>
      <c r="H279" s="141" t="s">
        <v>76</v>
      </c>
      <c r="I279" s="141" t="s">
        <v>228</v>
      </c>
      <c r="J279" s="141" t="s">
        <v>53</v>
      </c>
      <c r="K279" s="141" t="s">
        <v>314</v>
      </c>
      <c r="L279" s="141" t="s">
        <v>821</v>
      </c>
      <c r="M279" s="141" t="s">
        <v>311</v>
      </c>
      <c r="N279" s="141" t="s">
        <v>652</v>
      </c>
      <c r="O279" s="141" t="s">
        <v>62</v>
      </c>
      <c r="P279" s="141" t="s">
        <v>1464</v>
      </c>
      <c r="Q279" s="141" t="s">
        <v>1294</v>
      </c>
      <c r="R279" s="141" t="s">
        <v>57</v>
      </c>
      <c r="S279" s="141" t="s">
        <v>1206</v>
      </c>
      <c r="T279" s="227">
        <v>0.03</v>
      </c>
      <c r="U279" s="146">
        <v>45578</v>
      </c>
      <c r="V279" s="147">
        <v>0.1115</v>
      </c>
      <c r="W279" s="209">
        <v>5.8099999999999999E-2</v>
      </c>
      <c r="X279" s="141" t="s">
        <v>636</v>
      </c>
      <c r="Y279" s="141"/>
      <c r="Z279" s="148">
        <v>1480000</v>
      </c>
      <c r="AA279" s="148">
        <v>1</v>
      </c>
      <c r="AB279" s="148">
        <v>105.74</v>
      </c>
      <c r="AC279" s="148">
        <v>0</v>
      </c>
      <c r="AD279" s="148">
        <v>1564.952</v>
      </c>
      <c r="AE279" s="151"/>
      <c r="AF279" s="151"/>
      <c r="AG279" s="141" t="s">
        <v>17</v>
      </c>
      <c r="AH279" s="229">
        <v>1.4413291391E-2</v>
      </c>
      <c r="AI279" s="229">
        <v>1.6609277772007985E-3</v>
      </c>
      <c r="AJ279" s="229">
        <v>3.9156139400000001E-4</v>
      </c>
    </row>
    <row r="280" spans="1:36" ht="13.5" thickBot="1">
      <c r="A280" s="153">
        <v>7956</v>
      </c>
      <c r="B280" s="153">
        <v>12538</v>
      </c>
      <c r="C280" s="141" t="s">
        <v>1633</v>
      </c>
      <c r="D280" s="141">
        <v>520036120</v>
      </c>
      <c r="E280" s="141" t="s">
        <v>429</v>
      </c>
      <c r="F280" s="141" t="s">
        <v>1683</v>
      </c>
      <c r="G280" s="141" t="s">
        <v>3491</v>
      </c>
      <c r="H280" s="141" t="s">
        <v>76</v>
      </c>
      <c r="I280" s="141" t="s">
        <v>228</v>
      </c>
      <c r="J280" s="141" t="s">
        <v>53</v>
      </c>
      <c r="K280" s="141" t="s">
        <v>53</v>
      </c>
      <c r="L280" s="141" t="s">
        <v>821</v>
      </c>
      <c r="M280" s="141" t="s">
        <v>311</v>
      </c>
      <c r="N280" s="141" t="s">
        <v>269</v>
      </c>
      <c r="O280" s="141" t="s">
        <v>62</v>
      </c>
      <c r="P280" s="141" t="s">
        <v>1288</v>
      </c>
      <c r="Q280" s="141" t="s">
        <v>65</v>
      </c>
      <c r="R280" s="141" t="s">
        <v>57</v>
      </c>
      <c r="S280" s="141" t="s">
        <v>1206</v>
      </c>
      <c r="T280" s="227">
        <v>5.1589999999999998</v>
      </c>
      <c r="U280" s="146">
        <v>48154</v>
      </c>
      <c r="V280" s="147">
        <v>5.2499999999999998E-2</v>
      </c>
      <c r="W280" s="209">
        <v>5.6899999999999999E-2</v>
      </c>
      <c r="X280" s="141" t="s">
        <v>636</v>
      </c>
      <c r="Y280" s="141"/>
      <c r="Z280" s="148">
        <v>155000</v>
      </c>
      <c r="AA280" s="148">
        <v>1</v>
      </c>
      <c r="AB280" s="148">
        <v>100.33</v>
      </c>
      <c r="AC280" s="148">
        <v>0</v>
      </c>
      <c r="AD280" s="148">
        <v>155.51150000000001</v>
      </c>
      <c r="AE280" s="151"/>
      <c r="AF280" s="151"/>
      <c r="AG280" s="141" t="s">
        <v>17</v>
      </c>
      <c r="AH280" s="229">
        <v>3.1E-4</v>
      </c>
      <c r="AI280" s="229">
        <v>1.6504874911445335E-4</v>
      </c>
      <c r="AJ280" s="229">
        <v>3.8910011135487997E-5</v>
      </c>
    </row>
    <row r="281" spans="1:36" ht="13.5" thickBot="1">
      <c r="A281" s="153">
        <v>7956</v>
      </c>
      <c r="B281" s="153">
        <v>12538</v>
      </c>
      <c r="C281" s="141" t="s">
        <v>1495</v>
      </c>
      <c r="D281" s="141">
        <v>513682146</v>
      </c>
      <c r="E281" s="141" t="s">
        <v>429</v>
      </c>
      <c r="F281" s="141" t="s">
        <v>1684</v>
      </c>
      <c r="G281" s="141" t="s">
        <v>3492</v>
      </c>
      <c r="H281" s="141" t="s">
        <v>76</v>
      </c>
      <c r="I281" s="141" t="s">
        <v>229</v>
      </c>
      <c r="J281" s="141" t="s">
        <v>53</v>
      </c>
      <c r="K281" s="141" t="s">
        <v>53</v>
      </c>
      <c r="L281" s="141" t="s">
        <v>821</v>
      </c>
      <c r="M281" s="141" t="s">
        <v>311</v>
      </c>
      <c r="N281" s="141" t="s">
        <v>256</v>
      </c>
      <c r="O281" s="141" t="s">
        <v>62</v>
      </c>
      <c r="P281" s="141" t="s">
        <v>1288</v>
      </c>
      <c r="Q281" s="141" t="s">
        <v>65</v>
      </c>
      <c r="R281" s="141" t="s">
        <v>57</v>
      </c>
      <c r="S281" s="141" t="s">
        <v>1206</v>
      </c>
      <c r="T281" s="227">
        <v>4.5010000000000003</v>
      </c>
      <c r="U281" s="146">
        <v>47879</v>
      </c>
      <c r="V281" s="147">
        <v>2.5899999999999999E-2</v>
      </c>
      <c r="W281" s="209">
        <v>2.6499999999999999E-2</v>
      </c>
      <c r="X281" s="141" t="s">
        <v>636</v>
      </c>
      <c r="Y281" s="141"/>
      <c r="Z281" s="148">
        <v>555000</v>
      </c>
      <c r="AA281" s="148">
        <v>1</v>
      </c>
      <c r="AB281" s="148">
        <v>105.13</v>
      </c>
      <c r="AC281" s="148">
        <v>0</v>
      </c>
      <c r="AD281" s="148">
        <v>583.47149999999999</v>
      </c>
      <c r="AE281" s="151"/>
      <c r="AF281" s="151"/>
      <c r="AG281" s="141" t="s">
        <v>17</v>
      </c>
      <c r="AH281" s="229">
        <v>1.2333333330000001E-3</v>
      </c>
      <c r="AI281" s="229">
        <v>6.1925478963892539E-4</v>
      </c>
      <c r="AJ281" s="229">
        <v>1.45988448E-4</v>
      </c>
    </row>
    <row r="282" spans="1:36" ht="13.5" thickBot="1">
      <c r="A282" s="153">
        <v>7956</v>
      </c>
      <c r="B282" s="153">
        <v>12538</v>
      </c>
      <c r="C282" s="141" t="s">
        <v>1204</v>
      </c>
      <c r="D282" s="141">
        <v>520000118</v>
      </c>
      <c r="E282" s="141" t="s">
        <v>429</v>
      </c>
      <c r="F282" s="141" t="s">
        <v>1685</v>
      </c>
      <c r="G282" s="141" t="s">
        <v>3493</v>
      </c>
      <c r="H282" s="141" t="s">
        <v>76</v>
      </c>
      <c r="I282" s="141" t="s">
        <v>229</v>
      </c>
      <c r="J282" s="141" t="s">
        <v>53</v>
      </c>
      <c r="K282" s="141" t="s">
        <v>53</v>
      </c>
      <c r="L282" s="141" t="s">
        <v>821</v>
      </c>
      <c r="M282" s="141" t="s">
        <v>311</v>
      </c>
      <c r="N282" s="141" t="s">
        <v>256</v>
      </c>
      <c r="O282" s="141" t="s">
        <v>62</v>
      </c>
      <c r="P282" s="141" t="s">
        <v>1288</v>
      </c>
      <c r="Q282" s="141" t="s">
        <v>65</v>
      </c>
      <c r="R282" s="141" t="s">
        <v>57</v>
      </c>
      <c r="S282" s="141" t="s">
        <v>1206</v>
      </c>
      <c r="T282" s="227">
        <v>4.6829999999999998</v>
      </c>
      <c r="U282" s="146">
        <v>49285</v>
      </c>
      <c r="V282" s="147">
        <v>3.7100000000000001E-2</v>
      </c>
      <c r="W282" s="209">
        <v>3.1600000000000003E-2</v>
      </c>
      <c r="X282" s="141" t="s">
        <v>636</v>
      </c>
      <c r="Y282" s="141"/>
      <c r="Z282" s="148">
        <v>68900</v>
      </c>
      <c r="AA282" s="148">
        <v>1</v>
      </c>
      <c r="AB282" s="148">
        <v>108.99</v>
      </c>
      <c r="AC282" s="148">
        <v>0</v>
      </c>
      <c r="AD282" s="148">
        <v>75.094110000000001</v>
      </c>
      <c r="AE282" s="151"/>
      <c r="AF282" s="151"/>
      <c r="AG282" s="141" t="s">
        <v>17</v>
      </c>
      <c r="AH282" s="229">
        <v>1.7935702099999999E-4</v>
      </c>
      <c r="AI282" s="229">
        <v>7.9699500817387531E-5</v>
      </c>
      <c r="AJ282" s="229">
        <v>1.87890455452462E-5</v>
      </c>
    </row>
    <row r="283" spans="1:36" ht="13.5" thickBot="1">
      <c r="A283" s="153">
        <v>7956</v>
      </c>
      <c r="B283" s="153">
        <v>12538</v>
      </c>
      <c r="C283" s="141" t="s">
        <v>1208</v>
      </c>
      <c r="D283" s="141">
        <v>520018078</v>
      </c>
      <c r="E283" s="141" t="s">
        <v>429</v>
      </c>
      <c r="F283" s="141" t="s">
        <v>1686</v>
      </c>
      <c r="G283" s="141" t="s">
        <v>3494</v>
      </c>
      <c r="H283" s="141" t="s">
        <v>76</v>
      </c>
      <c r="I283" s="141" t="s">
        <v>229</v>
      </c>
      <c r="J283" s="141" t="s">
        <v>53</v>
      </c>
      <c r="K283" s="141" t="s">
        <v>53</v>
      </c>
      <c r="L283" s="141" t="s">
        <v>821</v>
      </c>
      <c r="M283" s="141" t="s">
        <v>311</v>
      </c>
      <c r="N283" s="141" t="s">
        <v>256</v>
      </c>
      <c r="O283" s="141" t="s">
        <v>62</v>
      </c>
      <c r="P283" s="141" t="s">
        <v>1205</v>
      </c>
      <c r="Q283" s="141" t="s">
        <v>65</v>
      </c>
      <c r="R283" s="141" t="s">
        <v>57</v>
      </c>
      <c r="S283" s="141" t="s">
        <v>1206</v>
      </c>
      <c r="T283" s="227">
        <v>2.581</v>
      </c>
      <c r="U283" s="146">
        <v>47361</v>
      </c>
      <c r="V283" s="147">
        <v>1.8599999999999998E-2</v>
      </c>
      <c r="W283" s="209">
        <v>2.2599999999999999E-2</v>
      </c>
      <c r="X283" s="141" t="s">
        <v>636</v>
      </c>
      <c r="Y283" s="141"/>
      <c r="Z283" s="148">
        <v>2400000</v>
      </c>
      <c r="AA283" s="148">
        <v>1</v>
      </c>
      <c r="AB283" s="148">
        <v>102.67</v>
      </c>
      <c r="AC283" s="148">
        <v>0</v>
      </c>
      <c r="AD283" s="148">
        <v>2464.08</v>
      </c>
      <c r="AE283" s="151"/>
      <c r="AF283" s="151"/>
      <c r="AG283" s="141" t="s">
        <v>17</v>
      </c>
      <c r="AH283" s="229">
        <v>1.299125904E-3</v>
      </c>
      <c r="AI283" s="229">
        <v>2.6151977295437454E-3</v>
      </c>
      <c r="AJ283" s="229">
        <v>6.1652919699999996E-4</v>
      </c>
    </row>
    <row r="284" spans="1:36" ht="13.5" thickBot="1">
      <c r="A284" s="153">
        <v>7956</v>
      </c>
      <c r="B284" s="153">
        <v>12538</v>
      </c>
      <c r="C284" s="141" t="s">
        <v>1208</v>
      </c>
      <c r="D284" s="141">
        <v>520018078</v>
      </c>
      <c r="E284" s="141" t="s">
        <v>429</v>
      </c>
      <c r="F284" s="141" t="s">
        <v>1687</v>
      </c>
      <c r="G284" s="141" t="s">
        <v>3495</v>
      </c>
      <c r="H284" s="141" t="s">
        <v>76</v>
      </c>
      <c r="I284" s="141" t="s">
        <v>229</v>
      </c>
      <c r="J284" s="141" t="s">
        <v>53</v>
      </c>
      <c r="K284" s="141" t="s">
        <v>53</v>
      </c>
      <c r="L284" s="141" t="s">
        <v>821</v>
      </c>
      <c r="M284" s="141" t="s">
        <v>311</v>
      </c>
      <c r="N284" s="141" t="s">
        <v>256</v>
      </c>
      <c r="O284" s="141" t="s">
        <v>62</v>
      </c>
      <c r="P284" s="141" t="s">
        <v>1205</v>
      </c>
      <c r="Q284" s="141" t="s">
        <v>65</v>
      </c>
      <c r="R284" s="141" t="s">
        <v>57</v>
      </c>
      <c r="S284" s="141" t="s">
        <v>1206</v>
      </c>
      <c r="T284" s="227">
        <v>5.0439999999999996</v>
      </c>
      <c r="U284" s="146">
        <v>48913</v>
      </c>
      <c r="V284" s="147">
        <v>2.0199999999999999E-2</v>
      </c>
      <c r="W284" s="209">
        <v>2.5899999999999999E-2</v>
      </c>
      <c r="X284" s="141" t="s">
        <v>636</v>
      </c>
      <c r="Y284" s="141"/>
      <c r="Z284" s="148">
        <v>1700000</v>
      </c>
      <c r="AA284" s="148">
        <v>1</v>
      </c>
      <c r="AB284" s="148">
        <v>101.35</v>
      </c>
      <c r="AC284" s="148">
        <v>0</v>
      </c>
      <c r="AD284" s="148">
        <v>1722.95</v>
      </c>
      <c r="AE284" s="151"/>
      <c r="AF284" s="151"/>
      <c r="AG284" s="141" t="s">
        <v>17</v>
      </c>
      <c r="AH284" s="229">
        <v>4.7645526200000001E-4</v>
      </c>
      <c r="AI284" s="229">
        <v>1.8286155190242997E-3</v>
      </c>
      <c r="AJ284" s="229">
        <v>4.3109354400000001E-4</v>
      </c>
    </row>
    <row r="285" spans="1:36" ht="13.5" thickBot="1">
      <c r="A285" s="153">
        <v>7956</v>
      </c>
      <c r="B285" s="153">
        <v>12538</v>
      </c>
      <c r="C285" s="141" t="s">
        <v>1291</v>
      </c>
      <c r="D285" s="141">
        <v>514290345</v>
      </c>
      <c r="E285" s="141" t="s">
        <v>429</v>
      </c>
      <c r="F285" s="141" t="s">
        <v>1688</v>
      </c>
      <c r="G285" s="141" t="s">
        <v>3496</v>
      </c>
      <c r="H285" s="141" t="s">
        <v>76</v>
      </c>
      <c r="I285" s="141" t="s">
        <v>228</v>
      </c>
      <c r="J285" s="141" t="s">
        <v>53</v>
      </c>
      <c r="K285" s="141" t="s">
        <v>53</v>
      </c>
      <c r="L285" s="141" t="s">
        <v>821</v>
      </c>
      <c r="M285" s="141" t="s">
        <v>311</v>
      </c>
      <c r="N285" s="141" t="s">
        <v>269</v>
      </c>
      <c r="O285" s="141" t="s">
        <v>62</v>
      </c>
      <c r="P285" s="141" t="s">
        <v>1310</v>
      </c>
      <c r="Q285" s="141" t="s">
        <v>65</v>
      </c>
      <c r="R285" s="141" t="s">
        <v>57</v>
      </c>
      <c r="S285" s="141" t="s">
        <v>1206</v>
      </c>
      <c r="T285" s="227">
        <v>5.0529999999999999</v>
      </c>
      <c r="U285" s="146">
        <v>48760</v>
      </c>
      <c r="V285" s="147">
        <v>4.6899999999999997E-2</v>
      </c>
      <c r="W285" s="209">
        <v>5.6500000000000002E-2</v>
      </c>
      <c r="X285" s="141" t="s">
        <v>636</v>
      </c>
      <c r="Y285" s="141"/>
      <c r="Z285" s="148">
        <v>1147000</v>
      </c>
      <c r="AA285" s="148">
        <v>1</v>
      </c>
      <c r="AB285" s="148">
        <v>95.86</v>
      </c>
      <c r="AC285" s="148">
        <v>0</v>
      </c>
      <c r="AD285" s="148">
        <v>1099.5142000000001</v>
      </c>
      <c r="AE285" s="151"/>
      <c r="AF285" s="151"/>
      <c r="AG285" s="141" t="s">
        <v>17</v>
      </c>
      <c r="AH285" s="229">
        <v>2.294E-3</v>
      </c>
      <c r="AI285" s="229">
        <v>1.1669454885560159E-3</v>
      </c>
      <c r="AJ285" s="229">
        <v>2.7510576199999998E-4</v>
      </c>
    </row>
    <row r="286" spans="1:36" ht="13.5" thickBot="1">
      <c r="A286" s="153">
        <v>7956</v>
      </c>
      <c r="B286" s="153">
        <v>12538</v>
      </c>
      <c r="C286" s="141" t="s">
        <v>1321</v>
      </c>
      <c r="D286" s="141">
        <v>520032046</v>
      </c>
      <c r="E286" s="141" t="s">
        <v>429</v>
      </c>
      <c r="F286" s="141" t="s">
        <v>1689</v>
      </c>
      <c r="G286" s="141" t="s">
        <v>3497</v>
      </c>
      <c r="H286" s="141" t="s">
        <v>76</v>
      </c>
      <c r="I286" s="141" t="s">
        <v>229</v>
      </c>
      <c r="J286" s="141" t="s">
        <v>53</v>
      </c>
      <c r="K286" s="141" t="s">
        <v>53</v>
      </c>
      <c r="L286" s="141" t="s">
        <v>821</v>
      </c>
      <c r="M286" s="141" t="s">
        <v>311</v>
      </c>
      <c r="N286" s="141" t="s">
        <v>256</v>
      </c>
      <c r="O286" s="141" t="s">
        <v>62</v>
      </c>
      <c r="P286" s="141" t="s">
        <v>1205</v>
      </c>
      <c r="Q286" s="141" t="s">
        <v>65</v>
      </c>
      <c r="R286" s="141" t="s">
        <v>57</v>
      </c>
      <c r="S286" s="141" t="s">
        <v>1206</v>
      </c>
      <c r="T286" s="227">
        <v>4.3789999999999996</v>
      </c>
      <c r="U286" s="146">
        <v>48938</v>
      </c>
      <c r="V286" s="147">
        <v>1.9900000000000001E-2</v>
      </c>
      <c r="W286" s="209">
        <v>2.5700000000000001E-2</v>
      </c>
      <c r="X286" s="141" t="s">
        <v>636</v>
      </c>
      <c r="Y286" s="141"/>
      <c r="Z286" s="148">
        <v>4110000</v>
      </c>
      <c r="AA286" s="148">
        <v>1</v>
      </c>
      <c r="AB286" s="148">
        <v>102.5</v>
      </c>
      <c r="AC286" s="148">
        <v>0</v>
      </c>
      <c r="AD286" s="148">
        <v>4212.75</v>
      </c>
      <c r="AE286" s="151"/>
      <c r="AF286" s="151"/>
      <c r="AG286" s="141" t="s">
        <v>17</v>
      </c>
      <c r="AH286" s="229">
        <v>1.5222222219999999E-3</v>
      </c>
      <c r="AI286" s="229">
        <v>4.4711106113175759E-3</v>
      </c>
      <c r="AJ286" s="229">
        <v>1.0540580560000001E-3</v>
      </c>
    </row>
    <row r="287" spans="1:36" ht="13.5" thickBot="1">
      <c r="A287" s="153">
        <v>7956</v>
      </c>
      <c r="B287" s="153">
        <v>12538</v>
      </c>
      <c r="C287" s="141" t="s">
        <v>1321</v>
      </c>
      <c r="D287" s="141">
        <v>520032046</v>
      </c>
      <c r="E287" s="141" t="s">
        <v>429</v>
      </c>
      <c r="F287" s="141" t="s">
        <v>1690</v>
      </c>
      <c r="G287" s="141" t="s">
        <v>3498</v>
      </c>
      <c r="H287" s="141" t="s">
        <v>76</v>
      </c>
      <c r="I287" s="141" t="s">
        <v>229</v>
      </c>
      <c r="J287" s="141" t="s">
        <v>53</v>
      </c>
      <c r="K287" s="141" t="s">
        <v>53</v>
      </c>
      <c r="L287" s="141" t="s">
        <v>821</v>
      </c>
      <c r="M287" s="141" t="s">
        <v>311</v>
      </c>
      <c r="N287" s="141" t="s">
        <v>256</v>
      </c>
      <c r="O287" s="141" t="s">
        <v>62</v>
      </c>
      <c r="P287" s="141" t="s">
        <v>1288</v>
      </c>
      <c r="Q287" s="141" t="s">
        <v>65</v>
      </c>
      <c r="R287" s="141" t="s">
        <v>57</v>
      </c>
      <c r="S287" s="141" t="s">
        <v>1206</v>
      </c>
      <c r="T287" s="227">
        <v>4.4219999999999997</v>
      </c>
      <c r="U287" s="146">
        <v>49120</v>
      </c>
      <c r="V287" s="147">
        <v>3.3599999999999998E-2</v>
      </c>
      <c r="W287" s="209">
        <v>3.09E-2</v>
      </c>
      <c r="X287" s="141" t="s">
        <v>636</v>
      </c>
      <c r="Y287" s="141"/>
      <c r="Z287" s="148">
        <v>300000</v>
      </c>
      <c r="AA287" s="148">
        <v>1</v>
      </c>
      <c r="AB287" s="148">
        <v>105.66</v>
      </c>
      <c r="AC287" s="148">
        <v>0</v>
      </c>
      <c r="AD287" s="148">
        <v>316.98</v>
      </c>
      <c r="AE287" s="151"/>
      <c r="AF287" s="151"/>
      <c r="AG287" s="141" t="s">
        <v>17</v>
      </c>
      <c r="AH287" s="229">
        <v>2.5701633100000003E-4</v>
      </c>
      <c r="AI287" s="229">
        <v>3.3641983065110564E-4</v>
      </c>
      <c r="AJ287" s="229">
        <v>7.9310503272921802E-5</v>
      </c>
    </row>
    <row r="288" spans="1:36" ht="13.5" thickBot="1">
      <c r="A288" s="153">
        <v>7956</v>
      </c>
      <c r="B288" s="153">
        <v>12538</v>
      </c>
      <c r="C288" s="141" t="s">
        <v>1289</v>
      </c>
      <c r="D288" s="141">
        <v>513623314</v>
      </c>
      <c r="E288" s="141" t="s">
        <v>429</v>
      </c>
      <c r="F288" s="141" t="s">
        <v>1691</v>
      </c>
      <c r="G288" s="141" t="s">
        <v>3499</v>
      </c>
      <c r="H288" s="141" t="s">
        <v>76</v>
      </c>
      <c r="I288" s="141" t="s">
        <v>229</v>
      </c>
      <c r="J288" s="141" t="s">
        <v>53</v>
      </c>
      <c r="K288" s="141" t="s">
        <v>53</v>
      </c>
      <c r="L288" s="141" t="s">
        <v>821</v>
      </c>
      <c r="M288" s="141" t="s">
        <v>311</v>
      </c>
      <c r="N288" s="141" t="s">
        <v>651</v>
      </c>
      <c r="O288" s="141" t="s">
        <v>62</v>
      </c>
      <c r="P288" s="141" t="s">
        <v>1310</v>
      </c>
      <c r="Q288" s="141" t="s">
        <v>65</v>
      </c>
      <c r="R288" s="141" t="s">
        <v>57</v>
      </c>
      <c r="S288" s="141" t="s">
        <v>1206</v>
      </c>
      <c r="T288" s="227">
        <v>5.3449999999999998</v>
      </c>
      <c r="U288" s="146">
        <v>47667</v>
      </c>
      <c r="V288" s="147">
        <v>2.5999999999999999E-2</v>
      </c>
      <c r="W288" s="209">
        <v>0.03</v>
      </c>
      <c r="X288" s="141" t="s">
        <v>636</v>
      </c>
      <c r="Y288" s="141"/>
      <c r="Z288" s="148">
        <v>798000</v>
      </c>
      <c r="AA288" s="148">
        <v>1</v>
      </c>
      <c r="AB288" s="148">
        <v>102.12</v>
      </c>
      <c r="AC288" s="148">
        <v>0</v>
      </c>
      <c r="AD288" s="148">
        <v>814.91759999999999</v>
      </c>
      <c r="AE288" s="151"/>
      <c r="AF288" s="151"/>
      <c r="AG288" s="141" t="s">
        <v>17</v>
      </c>
      <c r="AH288" s="229">
        <v>1.48880597E-3</v>
      </c>
      <c r="AI288" s="229">
        <v>8.6489507535682198E-4</v>
      </c>
      <c r="AJ288" s="229">
        <v>2.03897801E-4</v>
      </c>
    </row>
    <row r="289" spans="1:36" ht="13.5" thickBot="1">
      <c r="A289" s="153">
        <v>7956</v>
      </c>
      <c r="B289" s="153">
        <v>12538</v>
      </c>
      <c r="C289" s="141" t="s">
        <v>1692</v>
      </c>
      <c r="D289" s="141">
        <v>516291754</v>
      </c>
      <c r="E289" s="141" t="s">
        <v>429</v>
      </c>
      <c r="F289" s="141" t="s">
        <v>1693</v>
      </c>
      <c r="G289" s="141" t="s">
        <v>3500</v>
      </c>
      <c r="H289" s="141" t="s">
        <v>76</v>
      </c>
      <c r="I289" s="141" t="s">
        <v>229</v>
      </c>
      <c r="J289" s="141" t="s">
        <v>53</v>
      </c>
      <c r="K289" s="141" t="s">
        <v>53</v>
      </c>
      <c r="L289" s="141" t="s">
        <v>821</v>
      </c>
      <c r="M289" s="141" t="s">
        <v>311</v>
      </c>
      <c r="N289" s="141" t="s">
        <v>651</v>
      </c>
      <c r="O289" s="141" t="s">
        <v>62</v>
      </c>
      <c r="P289" s="141" t="s">
        <v>298</v>
      </c>
      <c r="Q289" s="141" t="s">
        <v>298</v>
      </c>
      <c r="R289" s="141" t="s">
        <v>57</v>
      </c>
      <c r="S289" s="141" t="s">
        <v>1206</v>
      </c>
      <c r="T289" s="227">
        <v>3.0030000000000001</v>
      </c>
      <c r="U289" s="146">
        <v>46752</v>
      </c>
      <c r="V289" s="147">
        <v>4.7010999999999997E-2</v>
      </c>
      <c r="W289" s="209">
        <v>3.8300000000000001E-2</v>
      </c>
      <c r="X289" s="141" t="s">
        <v>636</v>
      </c>
      <c r="Y289" s="141"/>
      <c r="Z289" s="148">
        <v>9898600</v>
      </c>
      <c r="AA289" s="148">
        <v>1</v>
      </c>
      <c r="AB289" s="148">
        <v>107.58</v>
      </c>
      <c r="AC289" s="148">
        <v>0</v>
      </c>
      <c r="AD289" s="148">
        <v>10648.91388</v>
      </c>
      <c r="AE289" s="151"/>
      <c r="AF289" s="151"/>
      <c r="AG289" s="141" t="s">
        <v>17</v>
      </c>
      <c r="AH289" s="229">
        <v>1.0104128069000001E-2</v>
      </c>
      <c r="AI289" s="229">
        <v>1.1301993198712248E-2</v>
      </c>
      <c r="AJ289" s="229">
        <v>2.6644290460000001E-3</v>
      </c>
    </row>
    <row r="290" spans="1:36" ht="13.5" thickBot="1">
      <c r="A290" s="153">
        <v>7956</v>
      </c>
      <c r="B290" s="153">
        <v>12538</v>
      </c>
      <c r="C290" s="141" t="s">
        <v>1694</v>
      </c>
      <c r="D290" s="141">
        <v>560040545</v>
      </c>
      <c r="E290" s="141" t="s">
        <v>430</v>
      </c>
      <c r="F290" s="141" t="s">
        <v>1695</v>
      </c>
      <c r="G290" s="141" t="s">
        <v>3501</v>
      </c>
      <c r="H290" s="141" t="s">
        <v>76</v>
      </c>
      <c r="I290" s="141" t="s">
        <v>228</v>
      </c>
      <c r="J290" s="141" t="s">
        <v>53</v>
      </c>
      <c r="K290" s="141" t="s">
        <v>53</v>
      </c>
      <c r="L290" s="141" t="s">
        <v>821</v>
      </c>
      <c r="M290" s="141" t="s">
        <v>311</v>
      </c>
      <c r="N290" s="141" t="s">
        <v>140</v>
      </c>
      <c r="O290" s="141" t="s">
        <v>62</v>
      </c>
      <c r="P290" s="141" t="s">
        <v>298</v>
      </c>
      <c r="Q290" s="141" t="s">
        <v>298</v>
      </c>
      <c r="R290" s="141" t="s">
        <v>57</v>
      </c>
      <c r="S290" s="141" t="s">
        <v>1206</v>
      </c>
      <c r="T290" s="227">
        <v>3.4529999999999998</v>
      </c>
      <c r="U290" s="146">
        <v>47751</v>
      </c>
      <c r="V290" s="147">
        <v>8.1500000000000003E-2</v>
      </c>
      <c r="W290" s="209">
        <v>6.8000000000000005E-2</v>
      </c>
      <c r="X290" s="141" t="s">
        <v>636</v>
      </c>
      <c r="Y290" s="141"/>
      <c r="Z290" s="148">
        <v>2450000</v>
      </c>
      <c r="AA290" s="148">
        <v>1</v>
      </c>
      <c r="AB290" s="148">
        <v>105.11</v>
      </c>
      <c r="AC290" s="148">
        <v>0</v>
      </c>
      <c r="AD290" s="148">
        <v>2575.1950000000002</v>
      </c>
      <c r="AE290" s="151"/>
      <c r="AF290" s="151"/>
      <c r="AG290" s="141" t="s">
        <v>17</v>
      </c>
      <c r="AH290" s="229">
        <v>1.1876542132E-2</v>
      </c>
      <c r="AI290" s="229">
        <v>2.7331272187316995E-3</v>
      </c>
      <c r="AJ290" s="229">
        <v>6.4433090799999998E-4</v>
      </c>
    </row>
    <row r="291" spans="1:36" ht="13.5" thickBot="1">
      <c r="A291" s="153">
        <v>7956</v>
      </c>
      <c r="B291" s="153">
        <v>12538</v>
      </c>
      <c r="C291" s="141" t="s">
        <v>1574</v>
      </c>
      <c r="D291" s="141">
        <v>513201582</v>
      </c>
      <c r="E291" s="141" t="s">
        <v>429</v>
      </c>
      <c r="F291" s="141" t="s">
        <v>1696</v>
      </c>
      <c r="G291" s="141" t="s">
        <v>3502</v>
      </c>
      <c r="H291" s="141" t="s">
        <v>76</v>
      </c>
      <c r="I291" s="141" t="s">
        <v>228</v>
      </c>
      <c r="J291" s="141" t="s">
        <v>53</v>
      </c>
      <c r="K291" s="141" t="s">
        <v>53</v>
      </c>
      <c r="L291" s="141" t="s">
        <v>821</v>
      </c>
      <c r="M291" s="141" t="s">
        <v>311</v>
      </c>
      <c r="N291" s="141" t="s">
        <v>140</v>
      </c>
      <c r="O291" s="141" t="s">
        <v>62</v>
      </c>
      <c r="P291" s="141" t="s">
        <v>298</v>
      </c>
      <c r="Q291" s="141" t="s">
        <v>298</v>
      </c>
      <c r="R291" s="141" t="s">
        <v>57</v>
      </c>
      <c r="S291" s="141" t="s">
        <v>1206</v>
      </c>
      <c r="T291" s="227">
        <v>2.105</v>
      </c>
      <c r="U291" s="146">
        <v>46752</v>
      </c>
      <c r="V291" s="147">
        <v>7.3999999999999996E-2</v>
      </c>
      <c r="W291" s="209">
        <v>6.7900000000000002E-2</v>
      </c>
      <c r="X291" s="141" t="s">
        <v>636</v>
      </c>
      <c r="Y291" s="141"/>
      <c r="Z291" s="148">
        <v>981900</v>
      </c>
      <c r="AA291" s="148">
        <v>1</v>
      </c>
      <c r="AB291" s="148">
        <v>103.35</v>
      </c>
      <c r="AC291" s="148">
        <v>0</v>
      </c>
      <c r="AD291" s="148">
        <v>1014.79365</v>
      </c>
      <c r="AE291" s="151"/>
      <c r="AF291" s="151"/>
      <c r="AG291" s="141" t="s">
        <v>17</v>
      </c>
      <c r="AH291" s="229">
        <v>8.9011168320000007E-3</v>
      </c>
      <c r="AI291" s="229">
        <v>1.0770291749599892E-3</v>
      </c>
      <c r="AJ291" s="229">
        <v>2.5390811699999998E-4</v>
      </c>
    </row>
    <row r="292" spans="1:36" ht="13.5" thickBot="1">
      <c r="A292" s="153">
        <v>7956</v>
      </c>
      <c r="B292" s="153">
        <v>12538</v>
      </c>
      <c r="C292" s="141" t="s">
        <v>1388</v>
      </c>
      <c r="D292" s="141">
        <v>514065283</v>
      </c>
      <c r="E292" s="141" t="s">
        <v>429</v>
      </c>
      <c r="F292" s="141" t="s">
        <v>1697</v>
      </c>
      <c r="G292" s="141" t="s">
        <v>3503</v>
      </c>
      <c r="H292" s="141" t="s">
        <v>76</v>
      </c>
      <c r="I292" s="141" t="s">
        <v>228</v>
      </c>
      <c r="J292" s="141" t="s">
        <v>53</v>
      </c>
      <c r="K292" s="141" t="s">
        <v>53</v>
      </c>
      <c r="L292" s="141" t="s">
        <v>821</v>
      </c>
      <c r="M292" s="141" t="s">
        <v>311</v>
      </c>
      <c r="N292" s="141" t="s">
        <v>75</v>
      </c>
      <c r="O292" s="141" t="s">
        <v>62</v>
      </c>
      <c r="P292" s="141" t="s">
        <v>1288</v>
      </c>
      <c r="Q292" s="141" t="s">
        <v>65</v>
      </c>
      <c r="R292" s="141" t="s">
        <v>57</v>
      </c>
      <c r="S292" s="141" t="s">
        <v>1206</v>
      </c>
      <c r="T292" s="227">
        <v>3.09</v>
      </c>
      <c r="U292" s="146">
        <v>48026</v>
      </c>
      <c r="V292" s="147">
        <v>5.0500000000000003E-2</v>
      </c>
      <c r="W292" s="209">
        <v>5.8900000000000001E-2</v>
      </c>
      <c r="X292" s="141" t="s">
        <v>636</v>
      </c>
      <c r="Y292" s="141"/>
      <c r="Z292" s="148">
        <v>840060</v>
      </c>
      <c r="AA292" s="148">
        <v>1</v>
      </c>
      <c r="AB292" s="148">
        <v>99.02</v>
      </c>
      <c r="AC292" s="148">
        <v>0</v>
      </c>
      <c r="AD292" s="148">
        <v>831.82740999999999</v>
      </c>
      <c r="AE292" s="151"/>
      <c r="AF292" s="151"/>
      <c r="AG292" s="141" t="s">
        <v>17</v>
      </c>
      <c r="AH292" s="229">
        <v>3.5144032040000002E-3</v>
      </c>
      <c r="AI292" s="229">
        <v>8.8284193451683966E-4</v>
      </c>
      <c r="AJ292" s="229">
        <v>2.0812874699999999E-4</v>
      </c>
    </row>
    <row r="293" spans="1:36" ht="13.5" thickBot="1">
      <c r="A293" s="153">
        <v>7956</v>
      </c>
      <c r="B293" s="153">
        <v>12538</v>
      </c>
      <c r="C293" s="141" t="s">
        <v>1299</v>
      </c>
      <c r="D293" s="141">
        <v>520039868</v>
      </c>
      <c r="E293" s="141" t="s">
        <v>429</v>
      </c>
      <c r="F293" s="141" t="s">
        <v>1698</v>
      </c>
      <c r="G293" s="141" t="s">
        <v>3504</v>
      </c>
      <c r="H293" s="141" t="s">
        <v>76</v>
      </c>
      <c r="I293" s="141" t="s">
        <v>228</v>
      </c>
      <c r="J293" s="141" t="s">
        <v>53</v>
      </c>
      <c r="K293" s="141" t="s">
        <v>53</v>
      </c>
      <c r="L293" s="141" t="s">
        <v>821</v>
      </c>
      <c r="M293" s="141" t="s">
        <v>311</v>
      </c>
      <c r="N293" s="141" t="s">
        <v>647</v>
      </c>
      <c r="O293" s="141" t="s">
        <v>62</v>
      </c>
      <c r="P293" s="141" t="s">
        <v>298</v>
      </c>
      <c r="Q293" s="141" t="s">
        <v>298</v>
      </c>
      <c r="R293" s="141" t="s">
        <v>57</v>
      </c>
      <c r="S293" s="141" t="s">
        <v>1206</v>
      </c>
      <c r="T293" s="227">
        <v>3.3919999999999999</v>
      </c>
      <c r="U293" s="146">
        <v>47573</v>
      </c>
      <c r="V293" s="147">
        <v>5.5E-2</v>
      </c>
      <c r="W293" s="209">
        <v>7.0499999999999993E-2</v>
      </c>
      <c r="X293" s="141" t="s">
        <v>636</v>
      </c>
      <c r="Y293" s="141"/>
      <c r="Z293" s="148">
        <v>380000</v>
      </c>
      <c r="AA293" s="148">
        <v>1</v>
      </c>
      <c r="AB293" s="148">
        <v>95.4</v>
      </c>
      <c r="AC293" s="148">
        <v>0</v>
      </c>
      <c r="AD293" s="148">
        <v>362.52</v>
      </c>
      <c r="AE293" s="151"/>
      <c r="AF293" s="151"/>
      <c r="AG293" s="141" t="s">
        <v>17</v>
      </c>
      <c r="AH293" s="229">
        <v>1.450220406E-3</v>
      </c>
      <c r="AI293" s="229">
        <v>3.8475271943857282E-4</v>
      </c>
      <c r="AJ293" s="229">
        <v>9.0704914021388095E-5</v>
      </c>
    </row>
    <row r="294" spans="1:36" ht="13.5" thickBot="1">
      <c r="A294" s="153">
        <v>7956</v>
      </c>
      <c r="B294" s="153">
        <v>12538</v>
      </c>
      <c r="C294" s="141" t="s">
        <v>1340</v>
      </c>
      <c r="D294" s="141">
        <v>520029935</v>
      </c>
      <c r="E294" s="141" t="s">
        <v>429</v>
      </c>
      <c r="F294" s="141" t="s">
        <v>1699</v>
      </c>
      <c r="G294" s="141" t="s">
        <v>3505</v>
      </c>
      <c r="H294" s="141" t="s">
        <v>76</v>
      </c>
      <c r="I294" s="141" t="s">
        <v>229</v>
      </c>
      <c r="J294" s="141" t="s">
        <v>53</v>
      </c>
      <c r="K294" s="141" t="s">
        <v>53</v>
      </c>
      <c r="L294" s="141" t="s">
        <v>821</v>
      </c>
      <c r="M294" s="141" t="s">
        <v>311</v>
      </c>
      <c r="N294" s="141" t="s">
        <v>256</v>
      </c>
      <c r="O294" s="141" t="s">
        <v>62</v>
      </c>
      <c r="P294" s="141" t="s">
        <v>1205</v>
      </c>
      <c r="Q294" s="141" t="s">
        <v>65</v>
      </c>
      <c r="R294" s="141" t="s">
        <v>57</v>
      </c>
      <c r="S294" s="141" t="s">
        <v>1206</v>
      </c>
      <c r="T294" s="227">
        <v>5.0540000000000003</v>
      </c>
      <c r="U294" s="146">
        <v>49388</v>
      </c>
      <c r="V294" s="147">
        <v>2.1100000000000001E-2</v>
      </c>
      <c r="W294" s="209">
        <v>2.58E-2</v>
      </c>
      <c r="X294" s="141" t="s">
        <v>636</v>
      </c>
      <c r="Y294" s="141"/>
      <c r="Z294" s="148">
        <v>4380000</v>
      </c>
      <c r="AA294" s="148">
        <v>1</v>
      </c>
      <c r="AB294" s="148">
        <v>102.7</v>
      </c>
      <c r="AC294" s="148">
        <v>0</v>
      </c>
      <c r="AD294" s="148">
        <v>4498.26</v>
      </c>
      <c r="AE294" s="151"/>
      <c r="AF294" s="151"/>
      <c r="AG294" s="141" t="s">
        <v>17</v>
      </c>
      <c r="AH294" s="229">
        <v>1.5320401E-3</v>
      </c>
      <c r="AI294" s="229">
        <v>4.7741304417459858E-3</v>
      </c>
      <c r="AJ294" s="229">
        <v>1.1254945560000001E-3</v>
      </c>
    </row>
    <row r="295" spans="1:36" ht="13.5" thickBot="1">
      <c r="A295" s="153">
        <v>7956</v>
      </c>
      <c r="B295" s="153">
        <v>12538</v>
      </c>
      <c r="C295" s="141" t="s">
        <v>1529</v>
      </c>
      <c r="D295" s="141">
        <v>514401702</v>
      </c>
      <c r="E295" s="141" t="s">
        <v>429</v>
      </c>
      <c r="F295" s="141" t="s">
        <v>1700</v>
      </c>
      <c r="G295" s="141" t="s">
        <v>3506</v>
      </c>
      <c r="H295" s="141" t="s">
        <v>76</v>
      </c>
      <c r="I295" s="141" t="s">
        <v>228</v>
      </c>
      <c r="J295" s="141" t="s">
        <v>53</v>
      </c>
      <c r="K295" s="141" t="s">
        <v>53</v>
      </c>
      <c r="L295" s="141" t="s">
        <v>821</v>
      </c>
      <c r="M295" s="141" t="s">
        <v>311</v>
      </c>
      <c r="N295" s="141" t="s">
        <v>156</v>
      </c>
      <c r="O295" s="141" t="s">
        <v>62</v>
      </c>
      <c r="P295" s="141" t="s">
        <v>1483</v>
      </c>
      <c r="Q295" s="141" t="s">
        <v>65</v>
      </c>
      <c r="R295" s="141" t="s">
        <v>57</v>
      </c>
      <c r="S295" s="141" t="s">
        <v>1206</v>
      </c>
      <c r="T295" s="227">
        <v>5.9059999999999997</v>
      </c>
      <c r="U295" s="146">
        <v>49212</v>
      </c>
      <c r="V295" s="147">
        <v>6.2E-2</v>
      </c>
      <c r="W295" s="209">
        <v>6.5000000000000002E-2</v>
      </c>
      <c r="X295" s="141" t="s">
        <v>636</v>
      </c>
      <c r="Y295" s="141"/>
      <c r="Z295" s="148">
        <v>296000</v>
      </c>
      <c r="AA295" s="148">
        <v>1</v>
      </c>
      <c r="AB295" s="148">
        <v>98.95</v>
      </c>
      <c r="AC295" s="148">
        <v>0</v>
      </c>
      <c r="AD295" s="148">
        <v>292.892</v>
      </c>
      <c r="AE295" s="151"/>
      <c r="AF295" s="151"/>
      <c r="AG295" s="141" t="s">
        <v>17</v>
      </c>
      <c r="AH295" s="229">
        <v>1.48E-3</v>
      </c>
      <c r="AI295" s="229">
        <v>3.1085455561569701E-4</v>
      </c>
      <c r="AJ295" s="229">
        <v>7.3283525536666698E-5</v>
      </c>
    </row>
    <row r="296" spans="1:36" ht="13.5" thickBot="1">
      <c r="A296" s="153">
        <v>7956</v>
      </c>
      <c r="B296" s="153">
        <v>12538</v>
      </c>
      <c r="C296" s="141" t="s">
        <v>1638</v>
      </c>
      <c r="D296" s="141">
        <v>520038274</v>
      </c>
      <c r="E296" s="141" t="s">
        <v>429</v>
      </c>
      <c r="F296" s="141" t="s">
        <v>1701</v>
      </c>
      <c r="G296" s="141" t="s">
        <v>3507</v>
      </c>
      <c r="H296" s="141" t="s">
        <v>76</v>
      </c>
      <c r="I296" s="141" t="s">
        <v>228</v>
      </c>
      <c r="J296" s="141" t="s">
        <v>53</v>
      </c>
      <c r="K296" s="141" t="s">
        <v>53</v>
      </c>
      <c r="L296" s="141" t="s">
        <v>821</v>
      </c>
      <c r="M296" s="141" t="s">
        <v>311</v>
      </c>
      <c r="N296" s="141" t="s">
        <v>140</v>
      </c>
      <c r="O296" s="141" t="s">
        <v>62</v>
      </c>
      <c r="P296" s="141" t="s">
        <v>1305</v>
      </c>
      <c r="Q296" s="141" t="s">
        <v>1294</v>
      </c>
      <c r="R296" s="141" t="s">
        <v>57</v>
      </c>
      <c r="S296" s="141" t="s">
        <v>1206</v>
      </c>
      <c r="T296" s="227">
        <v>3.4529999999999998</v>
      </c>
      <c r="U296" s="146">
        <v>47483</v>
      </c>
      <c r="V296" s="147">
        <v>6.1499999999999999E-2</v>
      </c>
      <c r="W296" s="209">
        <v>6.2199999999999998E-2</v>
      </c>
      <c r="X296" s="141" t="s">
        <v>636</v>
      </c>
      <c r="Y296" s="141"/>
      <c r="Z296" s="148">
        <v>350000</v>
      </c>
      <c r="AA296" s="148">
        <v>1</v>
      </c>
      <c r="AB296" s="148">
        <v>101.61</v>
      </c>
      <c r="AC296" s="148">
        <v>0</v>
      </c>
      <c r="AD296" s="148">
        <v>355.63499999999999</v>
      </c>
      <c r="AE296" s="151"/>
      <c r="AF296" s="151"/>
      <c r="AG296" s="141" t="s">
        <v>17</v>
      </c>
      <c r="AH296" s="229">
        <v>2.916666666E-3</v>
      </c>
      <c r="AI296" s="229">
        <v>3.7744547439461779E-4</v>
      </c>
      <c r="AJ296" s="229">
        <v>8.8982241250127903E-5</v>
      </c>
    </row>
    <row r="297" spans="1:36" ht="13.5" thickBot="1">
      <c r="A297" s="153">
        <v>7956</v>
      </c>
      <c r="B297" s="153">
        <v>12538</v>
      </c>
      <c r="C297" s="141" t="s">
        <v>1481</v>
      </c>
      <c r="D297" s="141">
        <v>515434074</v>
      </c>
      <c r="E297" s="141" t="s">
        <v>429</v>
      </c>
      <c r="F297" s="141" t="s">
        <v>1702</v>
      </c>
      <c r="G297" s="141" t="s">
        <v>3508</v>
      </c>
      <c r="H297" s="141" t="s">
        <v>76</v>
      </c>
      <c r="I297" s="141" t="s">
        <v>229</v>
      </c>
      <c r="J297" s="141" t="s">
        <v>53</v>
      </c>
      <c r="K297" s="141" t="s">
        <v>53</v>
      </c>
      <c r="L297" s="141" t="s">
        <v>821</v>
      </c>
      <c r="M297" s="141" t="s">
        <v>311</v>
      </c>
      <c r="N297" s="141" t="s">
        <v>651</v>
      </c>
      <c r="O297" s="141" t="s">
        <v>62</v>
      </c>
      <c r="P297" s="141" t="s">
        <v>1483</v>
      </c>
      <c r="Q297" s="141" t="s">
        <v>65</v>
      </c>
      <c r="R297" s="141" t="s">
        <v>57</v>
      </c>
      <c r="S297" s="141" t="s">
        <v>1206</v>
      </c>
      <c r="T297" s="227">
        <v>2.242</v>
      </c>
      <c r="U297" s="146">
        <v>46387</v>
      </c>
      <c r="V297" s="147">
        <v>3.0000000000000001E-3</v>
      </c>
      <c r="W297" s="209">
        <v>3.1699999999999999E-2</v>
      </c>
      <c r="X297" s="141" t="s">
        <v>636</v>
      </c>
      <c r="Y297" s="141"/>
      <c r="Z297" s="148">
        <v>344000</v>
      </c>
      <c r="AA297" s="148">
        <v>1</v>
      </c>
      <c r="AB297" s="148">
        <v>97.34</v>
      </c>
      <c r="AC297" s="148">
        <v>0</v>
      </c>
      <c r="AD297" s="148">
        <v>334.84960000000001</v>
      </c>
      <c r="AE297" s="151"/>
      <c r="AF297" s="151"/>
      <c r="AG297" s="141" t="s">
        <v>17</v>
      </c>
      <c r="AH297" s="229">
        <v>1.04199797E-3</v>
      </c>
      <c r="AI297" s="229">
        <v>3.5538534205814396E-4</v>
      </c>
      <c r="AJ297" s="229">
        <v>8.3781595989452197E-5</v>
      </c>
    </row>
    <row r="298" spans="1:36" ht="13.5" thickBot="1">
      <c r="A298" s="153">
        <v>7956</v>
      </c>
      <c r="B298" s="153">
        <v>12538</v>
      </c>
      <c r="C298" s="141" t="s">
        <v>1703</v>
      </c>
      <c r="D298" s="141">
        <v>520033234</v>
      </c>
      <c r="E298" s="141" t="s">
        <v>429</v>
      </c>
      <c r="F298" s="141" t="s">
        <v>1704</v>
      </c>
      <c r="G298" s="141" t="s">
        <v>3509</v>
      </c>
      <c r="H298" s="141" t="s">
        <v>76</v>
      </c>
      <c r="I298" s="141" t="s">
        <v>229</v>
      </c>
      <c r="J298" s="141" t="s">
        <v>53</v>
      </c>
      <c r="K298" s="141" t="s">
        <v>53</v>
      </c>
      <c r="L298" s="141" t="s">
        <v>821</v>
      </c>
      <c r="M298" s="141" t="s">
        <v>311</v>
      </c>
      <c r="N298" s="141" t="s">
        <v>652</v>
      </c>
      <c r="O298" s="141" t="s">
        <v>62</v>
      </c>
      <c r="P298" s="141" t="s">
        <v>1280</v>
      </c>
      <c r="Q298" s="141" t="s">
        <v>65</v>
      </c>
      <c r="R298" s="141" t="s">
        <v>57</v>
      </c>
      <c r="S298" s="141" t="s">
        <v>1206</v>
      </c>
      <c r="T298" s="227">
        <v>4.7409999999999997</v>
      </c>
      <c r="U298" s="146">
        <v>48121</v>
      </c>
      <c r="V298" s="147">
        <v>4.8300000000000003E-2</v>
      </c>
      <c r="W298" s="209">
        <v>4.2900000000000001E-2</v>
      </c>
      <c r="X298" s="141" t="s">
        <v>636</v>
      </c>
      <c r="Y298" s="141"/>
      <c r="Z298" s="148">
        <v>57000</v>
      </c>
      <c r="AA298" s="148">
        <v>1</v>
      </c>
      <c r="AB298" s="148">
        <v>106.46</v>
      </c>
      <c r="AC298" s="148">
        <v>0</v>
      </c>
      <c r="AD298" s="148">
        <v>60.682200000000002</v>
      </c>
      <c r="AE298" s="151"/>
      <c r="AF298" s="151"/>
      <c r="AG298" s="141" t="s">
        <v>17</v>
      </c>
      <c r="AH298" s="229">
        <v>1.3902439E-4</v>
      </c>
      <c r="AI298" s="229">
        <v>6.4403733508538468E-5</v>
      </c>
      <c r="AJ298" s="229">
        <v>1.51830898533286E-5</v>
      </c>
    </row>
    <row r="299" spans="1:36" ht="13.5" thickBot="1">
      <c r="A299" s="153">
        <v>7956</v>
      </c>
      <c r="B299" s="153">
        <v>12538</v>
      </c>
      <c r="C299" s="141" t="s">
        <v>1303</v>
      </c>
      <c r="D299" s="141">
        <v>512607888</v>
      </c>
      <c r="E299" s="141" t="s">
        <v>429</v>
      </c>
      <c r="F299" s="141" t="s">
        <v>1705</v>
      </c>
      <c r="G299" s="141" t="s">
        <v>3510</v>
      </c>
      <c r="H299" s="141" t="s">
        <v>76</v>
      </c>
      <c r="I299" s="141" t="s">
        <v>228</v>
      </c>
      <c r="J299" s="141" t="s">
        <v>53</v>
      </c>
      <c r="K299" s="141" t="s">
        <v>53</v>
      </c>
      <c r="L299" s="141" t="s">
        <v>821</v>
      </c>
      <c r="M299" s="141" t="s">
        <v>311</v>
      </c>
      <c r="N299" s="141" t="s">
        <v>259</v>
      </c>
      <c r="O299" s="141" t="s">
        <v>62</v>
      </c>
      <c r="P299" s="141" t="s">
        <v>1305</v>
      </c>
      <c r="Q299" s="141" t="s">
        <v>1294</v>
      </c>
      <c r="R299" s="141" t="s">
        <v>57</v>
      </c>
      <c r="S299" s="141" t="s">
        <v>1206</v>
      </c>
      <c r="T299" s="227">
        <v>4.4649999999999999</v>
      </c>
      <c r="U299" s="146">
        <v>48457</v>
      </c>
      <c r="V299" s="147">
        <v>6.3299999999999995E-2</v>
      </c>
      <c r="W299" s="209">
        <v>6.4299999999999996E-2</v>
      </c>
      <c r="X299" s="141" t="s">
        <v>636</v>
      </c>
      <c r="Y299" s="141"/>
      <c r="Z299" s="148">
        <v>370000</v>
      </c>
      <c r="AA299" s="148">
        <v>1</v>
      </c>
      <c r="AB299" s="148">
        <v>100.53</v>
      </c>
      <c r="AC299" s="148">
        <v>0</v>
      </c>
      <c r="AD299" s="148">
        <v>371.96100000000001</v>
      </c>
      <c r="AE299" s="151"/>
      <c r="AF299" s="151"/>
      <c r="AG299" s="141" t="s">
        <v>17</v>
      </c>
      <c r="AH299" s="229">
        <v>1.759031676E-3</v>
      </c>
      <c r="AI299" s="229">
        <v>3.9477271950538175E-4</v>
      </c>
      <c r="AJ299" s="229">
        <v>9.3067114984854803E-5</v>
      </c>
    </row>
    <row r="300" spans="1:36" ht="13.5" thickBot="1">
      <c r="A300" s="153">
        <v>7956</v>
      </c>
      <c r="B300" s="153">
        <v>12538</v>
      </c>
      <c r="C300" s="141" t="s">
        <v>1570</v>
      </c>
      <c r="D300" s="141">
        <v>514625094</v>
      </c>
      <c r="E300" s="141" t="s">
        <v>429</v>
      </c>
      <c r="F300" s="141" t="s">
        <v>1706</v>
      </c>
      <c r="G300" s="141" t="s">
        <v>3511</v>
      </c>
      <c r="H300" s="141" t="s">
        <v>76</v>
      </c>
      <c r="I300" s="141" t="s">
        <v>228</v>
      </c>
      <c r="J300" s="141" t="s">
        <v>53</v>
      </c>
      <c r="K300" s="141" t="s">
        <v>53</v>
      </c>
      <c r="L300" s="141" t="s">
        <v>821</v>
      </c>
      <c r="M300" s="141" t="s">
        <v>311</v>
      </c>
      <c r="N300" s="141" t="s">
        <v>140</v>
      </c>
      <c r="O300" s="141" t="s">
        <v>62</v>
      </c>
      <c r="P300" s="141" t="s">
        <v>298</v>
      </c>
      <c r="Q300" s="141" t="s">
        <v>298</v>
      </c>
      <c r="R300" s="141" t="s">
        <v>57</v>
      </c>
      <c r="S300" s="141" t="s">
        <v>1206</v>
      </c>
      <c r="T300" s="227">
        <v>2.7829999999999999</v>
      </c>
      <c r="U300" s="146">
        <v>46757</v>
      </c>
      <c r="V300" s="147">
        <v>7.5999999999999998E-2</v>
      </c>
      <c r="W300" s="209">
        <v>7.0900000000000005E-2</v>
      </c>
      <c r="X300" s="141" t="s">
        <v>636</v>
      </c>
      <c r="Y300" s="141"/>
      <c r="Z300" s="148">
        <v>39000</v>
      </c>
      <c r="AA300" s="148">
        <v>1</v>
      </c>
      <c r="AB300" s="148">
        <v>103.54</v>
      </c>
      <c r="AC300" s="148">
        <v>0</v>
      </c>
      <c r="AD300" s="148">
        <v>40.380600000000001</v>
      </c>
      <c r="AE300" s="151"/>
      <c r="AF300" s="151"/>
      <c r="AG300" s="141" t="s">
        <v>17</v>
      </c>
      <c r="AH300" s="229">
        <v>3.2584992500000001E-4</v>
      </c>
      <c r="AI300" s="229">
        <v>4.2857071782415413E-5</v>
      </c>
      <c r="AJ300" s="229">
        <v>1.0103494568939801E-5</v>
      </c>
    </row>
    <row r="301" spans="1:36" ht="13.5" thickBot="1">
      <c r="A301" s="153">
        <v>7956</v>
      </c>
      <c r="B301" s="153">
        <v>12538</v>
      </c>
      <c r="C301" s="141" t="s">
        <v>1707</v>
      </c>
      <c r="D301" s="141">
        <v>1838682</v>
      </c>
      <c r="E301" s="141" t="s">
        <v>430</v>
      </c>
      <c r="F301" s="141" t="s">
        <v>1708</v>
      </c>
      <c r="G301" s="141" t="s">
        <v>3512</v>
      </c>
      <c r="H301" s="141" t="s">
        <v>76</v>
      </c>
      <c r="I301" s="141" t="s">
        <v>228</v>
      </c>
      <c r="J301" s="141" t="s">
        <v>53</v>
      </c>
      <c r="K301" s="141" t="s">
        <v>314</v>
      </c>
      <c r="L301" s="141" t="s">
        <v>821</v>
      </c>
      <c r="M301" s="141" t="s">
        <v>311</v>
      </c>
      <c r="N301" s="141" t="s">
        <v>652</v>
      </c>
      <c r="O301" s="141" t="s">
        <v>62</v>
      </c>
      <c r="P301" s="141" t="s">
        <v>1310</v>
      </c>
      <c r="Q301" s="141" t="s">
        <v>65</v>
      </c>
      <c r="R301" s="141" t="s">
        <v>57</v>
      </c>
      <c r="S301" s="141" t="s">
        <v>1206</v>
      </c>
      <c r="T301" s="227">
        <v>3.0339999999999998</v>
      </c>
      <c r="U301" s="146">
        <v>46798</v>
      </c>
      <c r="V301" s="147">
        <v>5.8999999999999997E-2</v>
      </c>
      <c r="W301" s="209">
        <v>6.0400000000000002E-2</v>
      </c>
      <c r="X301" s="141" t="s">
        <v>636</v>
      </c>
      <c r="Y301" s="141"/>
      <c r="Z301" s="148">
        <v>1057000</v>
      </c>
      <c r="AA301" s="148">
        <v>1</v>
      </c>
      <c r="AB301" s="148">
        <v>100.57</v>
      </c>
      <c r="AC301" s="148">
        <v>0</v>
      </c>
      <c r="AD301" s="148">
        <v>1063.0248999999999</v>
      </c>
      <c r="AE301" s="151"/>
      <c r="AF301" s="151"/>
      <c r="AG301" s="141" t="s">
        <v>17</v>
      </c>
      <c r="AH301" s="229">
        <v>1.6261538460000001E-3</v>
      </c>
      <c r="AI301" s="229">
        <v>1.1282183634169615E-3</v>
      </c>
      <c r="AJ301" s="229">
        <v>2.65975896E-4</v>
      </c>
    </row>
    <row r="302" spans="1:36" ht="13.5" thickBot="1">
      <c r="A302" s="153">
        <v>7956</v>
      </c>
      <c r="B302" s="153">
        <v>12538</v>
      </c>
      <c r="C302" s="141" t="s">
        <v>1377</v>
      </c>
      <c r="D302" s="141">
        <v>34250659</v>
      </c>
      <c r="E302" s="141" t="s">
        <v>430</v>
      </c>
      <c r="F302" s="141" t="s">
        <v>3513</v>
      </c>
      <c r="G302" s="141" t="s">
        <v>3514</v>
      </c>
      <c r="H302" s="141" t="s">
        <v>76</v>
      </c>
      <c r="I302" s="141" t="s">
        <v>229</v>
      </c>
      <c r="J302" s="141" t="s">
        <v>53</v>
      </c>
      <c r="K302" s="141" t="s">
        <v>153</v>
      </c>
      <c r="L302" s="141" t="s">
        <v>821</v>
      </c>
      <c r="M302" s="141" t="s">
        <v>311</v>
      </c>
      <c r="N302" s="141" t="s">
        <v>652</v>
      </c>
      <c r="O302" s="141" t="s">
        <v>62</v>
      </c>
      <c r="P302" s="141" t="s">
        <v>1346</v>
      </c>
      <c r="Q302" s="141" t="s">
        <v>65</v>
      </c>
      <c r="R302" s="141" t="s">
        <v>57</v>
      </c>
      <c r="S302" s="141" t="s">
        <v>1206</v>
      </c>
      <c r="T302" s="227">
        <v>3.0920000000000001</v>
      </c>
      <c r="U302" s="146">
        <v>47150</v>
      </c>
      <c r="V302" s="147">
        <v>5.0500000000000003E-2</v>
      </c>
      <c r="W302" s="209">
        <v>4.2700000000000002E-2</v>
      </c>
      <c r="X302" s="141" t="s">
        <v>636</v>
      </c>
      <c r="Y302" s="141"/>
      <c r="Z302" s="148">
        <v>212000</v>
      </c>
      <c r="AA302" s="148">
        <v>1</v>
      </c>
      <c r="AB302" s="148">
        <v>107.1</v>
      </c>
      <c r="AC302" s="148">
        <v>0</v>
      </c>
      <c r="AD302" s="148">
        <v>227.05199999999999</v>
      </c>
      <c r="AE302" s="151"/>
      <c r="AF302" s="151"/>
      <c r="AG302" s="141" t="s">
        <v>17</v>
      </c>
      <c r="AH302" s="229">
        <v>4.1568627400000001E-4</v>
      </c>
      <c r="AI302" s="229">
        <v>2.4097670322731666E-4</v>
      </c>
      <c r="AJ302" s="229">
        <v>5.6809919834448401E-5</v>
      </c>
    </row>
    <row r="303" spans="1:36" ht="13.5" thickBot="1">
      <c r="A303" s="153">
        <v>7956</v>
      </c>
      <c r="B303" s="153">
        <v>12538</v>
      </c>
      <c r="C303" s="141" t="s">
        <v>1709</v>
      </c>
      <c r="D303" s="141">
        <v>520034505</v>
      </c>
      <c r="E303" s="141" t="s">
        <v>429</v>
      </c>
      <c r="F303" s="141" t="s">
        <v>1710</v>
      </c>
      <c r="G303" s="141" t="s">
        <v>3515</v>
      </c>
      <c r="H303" s="141" t="s">
        <v>76</v>
      </c>
      <c r="I303" s="141" t="s">
        <v>228</v>
      </c>
      <c r="J303" s="141" t="s">
        <v>53</v>
      </c>
      <c r="K303" s="141" t="s">
        <v>53</v>
      </c>
      <c r="L303" s="141" t="s">
        <v>821</v>
      </c>
      <c r="M303" s="141" t="s">
        <v>311</v>
      </c>
      <c r="N303" s="141" t="s">
        <v>140</v>
      </c>
      <c r="O303" s="141" t="s">
        <v>62</v>
      </c>
      <c r="P303" s="141" t="s">
        <v>1447</v>
      </c>
      <c r="Q303" s="141" t="s">
        <v>1294</v>
      </c>
      <c r="R303" s="141" t="s">
        <v>57</v>
      </c>
      <c r="S303" s="141" t="s">
        <v>1206</v>
      </c>
      <c r="T303" s="227">
        <v>2.1120000000000001</v>
      </c>
      <c r="U303" s="146">
        <v>46387</v>
      </c>
      <c r="V303" s="147">
        <v>5.7500000000000002E-2</v>
      </c>
      <c r="W303" s="209">
        <v>6.4899999999999999E-2</v>
      </c>
      <c r="X303" s="141" t="s">
        <v>636</v>
      </c>
      <c r="Y303" s="141"/>
      <c r="Z303" s="148">
        <v>112894.74</v>
      </c>
      <c r="AA303" s="148">
        <v>1</v>
      </c>
      <c r="AB303" s="148">
        <v>100.12</v>
      </c>
      <c r="AC303" s="148">
        <v>0</v>
      </c>
      <c r="AD303" s="148">
        <v>113.03021</v>
      </c>
      <c r="AE303" s="151"/>
      <c r="AF303" s="151"/>
      <c r="AG303" s="141" t="s">
        <v>17</v>
      </c>
      <c r="AH303" s="229">
        <v>7.5263158399999997E-4</v>
      </c>
      <c r="AI303" s="229">
        <v>1.1996215567751564E-4</v>
      </c>
      <c r="AJ303" s="229">
        <v>2.82809099632281E-5</v>
      </c>
    </row>
    <row r="304" spans="1:36" ht="13.5" thickBot="1">
      <c r="A304" s="153">
        <v>7956</v>
      </c>
      <c r="B304" s="153">
        <v>12538</v>
      </c>
      <c r="C304" s="141" t="s">
        <v>1311</v>
      </c>
      <c r="D304" s="141">
        <v>550263107</v>
      </c>
      <c r="E304" s="141" t="s">
        <v>429</v>
      </c>
      <c r="F304" s="141" t="s">
        <v>1711</v>
      </c>
      <c r="G304" s="141" t="s">
        <v>3516</v>
      </c>
      <c r="H304" s="141" t="s">
        <v>76</v>
      </c>
      <c r="I304" s="141" t="s">
        <v>228</v>
      </c>
      <c r="J304" s="141" t="s">
        <v>53</v>
      </c>
      <c r="K304" s="141" t="s">
        <v>53</v>
      </c>
      <c r="L304" s="141" t="s">
        <v>821</v>
      </c>
      <c r="M304" s="141" t="s">
        <v>311</v>
      </c>
      <c r="N304" s="141" t="s">
        <v>267</v>
      </c>
      <c r="O304" s="141" t="s">
        <v>62</v>
      </c>
      <c r="P304" s="141" t="s">
        <v>1483</v>
      </c>
      <c r="Q304" s="141" t="s">
        <v>65</v>
      </c>
      <c r="R304" s="141" t="s">
        <v>57</v>
      </c>
      <c r="S304" s="141" t="s">
        <v>1206</v>
      </c>
      <c r="T304" s="227">
        <v>3.7530000000000001</v>
      </c>
      <c r="U304" s="146">
        <v>47391</v>
      </c>
      <c r="V304" s="147">
        <v>6.7000000000000004E-2</v>
      </c>
      <c r="W304" s="209">
        <v>6.5699999999999995E-2</v>
      </c>
      <c r="X304" s="141" t="s">
        <v>636</v>
      </c>
      <c r="Y304" s="141"/>
      <c r="Z304" s="148">
        <v>5434580</v>
      </c>
      <c r="AA304" s="148">
        <v>1</v>
      </c>
      <c r="AB304" s="148">
        <v>100.86</v>
      </c>
      <c r="AC304" s="148">
        <v>0</v>
      </c>
      <c r="AD304" s="148">
        <v>5481.3173900000002</v>
      </c>
      <c r="AE304" s="151"/>
      <c r="AF304" s="151"/>
      <c r="AG304" s="141" t="s">
        <v>17</v>
      </c>
      <c r="AH304" s="229">
        <v>5.9720659340000001E-3</v>
      </c>
      <c r="AI304" s="229">
        <v>5.8174770272217818E-3</v>
      </c>
      <c r="AJ304" s="229">
        <v>1.37146205E-3</v>
      </c>
    </row>
    <row r="305" spans="1:36" ht="13.5" thickBot="1">
      <c r="A305" s="153">
        <v>7956</v>
      </c>
      <c r="B305" s="153">
        <v>12538</v>
      </c>
      <c r="C305" s="141" t="s">
        <v>1379</v>
      </c>
      <c r="D305" s="141">
        <v>520026683</v>
      </c>
      <c r="E305" s="141" t="s">
        <v>429</v>
      </c>
      <c r="F305" s="141" t="s">
        <v>1712</v>
      </c>
      <c r="G305" s="141" t="s">
        <v>3517</v>
      </c>
      <c r="H305" s="141" t="s">
        <v>76</v>
      </c>
      <c r="I305" s="141" t="s">
        <v>229</v>
      </c>
      <c r="J305" s="141" t="s">
        <v>53</v>
      </c>
      <c r="K305" s="141" t="s">
        <v>53</v>
      </c>
      <c r="L305" s="141" t="s">
        <v>821</v>
      </c>
      <c r="M305" s="141" t="s">
        <v>311</v>
      </c>
      <c r="N305" s="141" t="s">
        <v>651</v>
      </c>
      <c r="O305" s="141" t="s">
        <v>62</v>
      </c>
      <c r="P305" s="141" t="s">
        <v>1310</v>
      </c>
      <c r="Q305" s="141" t="s">
        <v>65</v>
      </c>
      <c r="R305" s="141" t="s">
        <v>57</v>
      </c>
      <c r="S305" s="141" t="s">
        <v>1206</v>
      </c>
      <c r="T305" s="227">
        <v>8.7029999999999994</v>
      </c>
      <c r="U305" s="146">
        <v>50045</v>
      </c>
      <c r="V305" s="147">
        <v>3.2000000000000001E-2</v>
      </c>
      <c r="W305" s="209">
        <v>3.6299999999999999E-2</v>
      </c>
      <c r="X305" s="141" t="s">
        <v>636</v>
      </c>
      <c r="Y305" s="141"/>
      <c r="Z305" s="148">
        <v>684000</v>
      </c>
      <c r="AA305" s="148">
        <v>1</v>
      </c>
      <c r="AB305" s="148">
        <v>101.18</v>
      </c>
      <c r="AC305" s="148">
        <v>0</v>
      </c>
      <c r="AD305" s="148">
        <v>692.07119999999998</v>
      </c>
      <c r="AE305" s="151"/>
      <c r="AF305" s="151"/>
      <c r="AG305" s="141" t="s">
        <v>17</v>
      </c>
      <c r="AH305" s="229">
        <v>2.7918367339999999E-3</v>
      </c>
      <c r="AI305" s="229">
        <v>7.3451471986405283E-4</v>
      </c>
      <c r="AJ305" s="229">
        <v>1.73160815E-4</v>
      </c>
    </row>
    <row r="306" spans="1:36" ht="13.5" thickBot="1">
      <c r="A306" s="153">
        <v>7956</v>
      </c>
      <c r="B306" s="153">
        <v>12538</v>
      </c>
      <c r="C306" s="141" t="s">
        <v>1379</v>
      </c>
      <c r="D306" s="141">
        <v>520026683</v>
      </c>
      <c r="E306" s="141" t="s">
        <v>429</v>
      </c>
      <c r="F306" s="141" t="s">
        <v>1713</v>
      </c>
      <c r="G306" s="141" t="s">
        <v>3518</v>
      </c>
      <c r="H306" s="141" t="s">
        <v>76</v>
      </c>
      <c r="I306" s="141" t="s">
        <v>228</v>
      </c>
      <c r="J306" s="141" t="s">
        <v>53</v>
      </c>
      <c r="K306" s="141" t="s">
        <v>53</v>
      </c>
      <c r="L306" s="141" t="s">
        <v>821</v>
      </c>
      <c r="M306" s="141" t="s">
        <v>311</v>
      </c>
      <c r="N306" s="141" t="s">
        <v>651</v>
      </c>
      <c r="O306" s="141" t="s">
        <v>62</v>
      </c>
      <c r="P306" s="141" t="s">
        <v>1310</v>
      </c>
      <c r="Q306" s="141" t="s">
        <v>65</v>
      </c>
      <c r="R306" s="141" t="s">
        <v>57</v>
      </c>
      <c r="S306" s="141" t="s">
        <v>1206</v>
      </c>
      <c r="T306" s="227">
        <v>7.7140000000000004</v>
      </c>
      <c r="U306" s="146">
        <v>50045</v>
      </c>
      <c r="V306" s="147">
        <v>5.79E-2</v>
      </c>
      <c r="W306" s="209">
        <v>6.13E-2</v>
      </c>
      <c r="X306" s="141" t="s">
        <v>636</v>
      </c>
      <c r="Y306" s="141"/>
      <c r="Z306" s="148">
        <v>125000</v>
      </c>
      <c r="AA306" s="148">
        <v>1</v>
      </c>
      <c r="AB306" s="148">
        <v>100.47</v>
      </c>
      <c r="AC306" s="148">
        <v>0</v>
      </c>
      <c r="AD306" s="148">
        <v>125.58750000000001</v>
      </c>
      <c r="AE306" s="151"/>
      <c r="AF306" s="151"/>
      <c r="AG306" s="141" t="s">
        <v>17</v>
      </c>
      <c r="AH306" s="229">
        <v>7.6843159999999996E-4</v>
      </c>
      <c r="AI306" s="229">
        <v>1.332895623758462E-4</v>
      </c>
      <c r="AJ306" s="229">
        <v>3.14228274016912E-5</v>
      </c>
    </row>
    <row r="307" spans="1:36" ht="13.5" thickBot="1">
      <c r="A307" s="153">
        <v>7956</v>
      </c>
      <c r="B307" s="153">
        <v>12538</v>
      </c>
      <c r="C307" s="141" t="s">
        <v>1524</v>
      </c>
      <c r="D307" s="141">
        <v>515364891</v>
      </c>
      <c r="E307" s="141" t="s">
        <v>429</v>
      </c>
      <c r="F307" s="141" t="s">
        <v>4240</v>
      </c>
      <c r="G307" s="141" t="s">
        <v>4206</v>
      </c>
      <c r="H307" s="141" t="s">
        <v>76</v>
      </c>
      <c r="I307" s="141" t="s">
        <v>229</v>
      </c>
      <c r="J307" s="141" t="s">
        <v>53</v>
      </c>
      <c r="K307" s="141" t="s">
        <v>53</v>
      </c>
      <c r="L307" s="141" t="s">
        <v>54</v>
      </c>
      <c r="M307" s="141" t="s">
        <v>311</v>
      </c>
      <c r="N307" s="141" t="s">
        <v>647</v>
      </c>
      <c r="O307" s="141" t="s">
        <v>62</v>
      </c>
      <c r="P307" s="141" t="s">
        <v>298</v>
      </c>
      <c r="Q307" s="141" t="s">
        <v>298</v>
      </c>
      <c r="R307" s="141" t="s">
        <v>57</v>
      </c>
      <c r="S307" s="141" t="s">
        <v>1206</v>
      </c>
      <c r="T307" s="227">
        <v>4.4850000000000003</v>
      </c>
      <c r="U307" s="146">
        <v>48060</v>
      </c>
      <c r="V307" s="147">
        <v>4.7E-2</v>
      </c>
      <c r="W307" s="209">
        <v>4.1500000000000002E-2</v>
      </c>
      <c r="X307" s="141" t="s">
        <v>636</v>
      </c>
      <c r="Y307" s="141"/>
      <c r="Z307" s="148">
        <v>1700000</v>
      </c>
      <c r="AA307" s="148">
        <v>1</v>
      </c>
      <c r="AB307" s="148">
        <v>104.5311</v>
      </c>
      <c r="AC307" s="148">
        <v>0</v>
      </c>
      <c r="AD307" s="148">
        <v>1777.0287000000001</v>
      </c>
      <c r="AE307" s="151"/>
      <c r="AF307" s="151"/>
      <c r="AG307" s="141" t="s">
        <v>17</v>
      </c>
      <c r="AH307" s="229">
        <v>9.5482628650000005E-3</v>
      </c>
      <c r="AI307" s="229">
        <v>1.8860107713930042E-3</v>
      </c>
      <c r="AJ307" s="229">
        <v>4.4462439400000002E-4</v>
      </c>
    </row>
    <row r="308" spans="1:36" ht="13.5" thickBot="1">
      <c r="A308" s="153">
        <v>7956</v>
      </c>
      <c r="B308" s="153">
        <v>12538</v>
      </c>
      <c r="C308" s="141" t="s">
        <v>1640</v>
      </c>
      <c r="D308" s="141">
        <v>520025438</v>
      </c>
      <c r="E308" s="141" t="s">
        <v>429</v>
      </c>
      <c r="F308" s="141" t="s">
        <v>1714</v>
      </c>
      <c r="G308" s="141" t="s">
        <v>3519</v>
      </c>
      <c r="H308" s="141" t="s">
        <v>76</v>
      </c>
      <c r="I308" s="141" t="s">
        <v>228</v>
      </c>
      <c r="J308" s="141" t="s">
        <v>53</v>
      </c>
      <c r="K308" s="141" t="s">
        <v>53</v>
      </c>
      <c r="L308" s="141" t="s">
        <v>821</v>
      </c>
      <c r="M308" s="141" t="s">
        <v>311</v>
      </c>
      <c r="N308" s="141" t="s">
        <v>651</v>
      </c>
      <c r="O308" s="141" t="s">
        <v>62</v>
      </c>
      <c r="P308" s="141" t="s">
        <v>1333</v>
      </c>
      <c r="Q308" s="141" t="s">
        <v>65</v>
      </c>
      <c r="R308" s="141" t="s">
        <v>57</v>
      </c>
      <c r="S308" s="141" t="s">
        <v>1206</v>
      </c>
      <c r="T308" s="227">
        <v>2.91</v>
      </c>
      <c r="U308" s="146">
        <v>46745</v>
      </c>
      <c r="V308" s="147">
        <v>6.6299999999999998E-2</v>
      </c>
      <c r="W308" s="209">
        <v>6.8000000000000005E-2</v>
      </c>
      <c r="X308" s="141" t="s">
        <v>636</v>
      </c>
      <c r="Y308" s="141"/>
      <c r="Z308" s="148">
        <v>1489000</v>
      </c>
      <c r="AA308" s="148">
        <v>1</v>
      </c>
      <c r="AB308" s="148">
        <v>101.61</v>
      </c>
      <c r="AC308" s="148">
        <v>0</v>
      </c>
      <c r="AD308" s="148">
        <v>1512.9729</v>
      </c>
      <c r="AE308" s="151"/>
      <c r="AF308" s="151"/>
      <c r="AG308" s="141" t="s">
        <v>17</v>
      </c>
      <c r="AH308" s="229">
        <v>1.1247727219999999E-3</v>
      </c>
      <c r="AI308" s="229">
        <v>1.605760889638817E-3</v>
      </c>
      <c r="AJ308" s="229">
        <v>3.78555877E-4</v>
      </c>
    </row>
    <row r="309" spans="1:36" ht="13.5" thickBot="1">
      <c r="A309" s="153">
        <v>7956</v>
      </c>
      <c r="B309" s="153">
        <v>12538</v>
      </c>
      <c r="C309" s="141" t="s">
        <v>1602</v>
      </c>
      <c r="D309" s="141">
        <v>520020116</v>
      </c>
      <c r="E309" s="141" t="s">
        <v>429</v>
      </c>
      <c r="F309" s="141" t="s">
        <v>1715</v>
      </c>
      <c r="G309" s="141" t="s">
        <v>3520</v>
      </c>
      <c r="H309" s="141" t="s">
        <v>76</v>
      </c>
      <c r="I309" s="141" t="s">
        <v>229</v>
      </c>
      <c r="J309" s="141" t="s">
        <v>53</v>
      </c>
      <c r="K309" s="141" t="s">
        <v>53</v>
      </c>
      <c r="L309" s="141" t="s">
        <v>821</v>
      </c>
      <c r="M309" s="141" t="s">
        <v>311</v>
      </c>
      <c r="N309" s="141" t="s">
        <v>651</v>
      </c>
      <c r="O309" s="141" t="s">
        <v>62</v>
      </c>
      <c r="P309" s="141" t="s">
        <v>1483</v>
      </c>
      <c r="Q309" s="141" t="s">
        <v>65</v>
      </c>
      <c r="R309" s="141" t="s">
        <v>57</v>
      </c>
      <c r="S309" s="141" t="s">
        <v>1206</v>
      </c>
      <c r="T309" s="227">
        <v>4.7249999999999996</v>
      </c>
      <c r="U309" s="146">
        <v>48029</v>
      </c>
      <c r="V309" s="147">
        <v>4.4499999999999998E-2</v>
      </c>
      <c r="W309" s="209">
        <v>4.3299999999999998E-2</v>
      </c>
      <c r="X309" s="141" t="s">
        <v>636</v>
      </c>
      <c r="Y309" s="141"/>
      <c r="Z309" s="148">
        <v>66000</v>
      </c>
      <c r="AA309" s="148">
        <v>1</v>
      </c>
      <c r="AB309" s="148">
        <v>106.21</v>
      </c>
      <c r="AC309" s="148">
        <v>0</v>
      </c>
      <c r="AD309" s="148">
        <v>70.098600000000005</v>
      </c>
      <c r="AE309" s="151"/>
      <c r="AF309" s="151"/>
      <c r="AG309" s="141" t="s">
        <v>17</v>
      </c>
      <c r="AH309" s="229">
        <v>1.4666666599999999E-4</v>
      </c>
      <c r="AI309" s="229">
        <v>7.4397624900244803E-5</v>
      </c>
      <c r="AJ309" s="229">
        <v>1.7539135733255201E-5</v>
      </c>
    </row>
    <row r="310" spans="1:36" ht="13.5" thickBot="1">
      <c r="A310" s="153">
        <v>7956</v>
      </c>
      <c r="B310" s="153">
        <v>12538</v>
      </c>
      <c r="C310" s="141" t="s">
        <v>1703</v>
      </c>
      <c r="D310" s="141">
        <v>520033234</v>
      </c>
      <c r="E310" s="141" t="s">
        <v>429</v>
      </c>
      <c r="F310" s="141" t="s">
        <v>1717</v>
      </c>
      <c r="G310" s="141" t="s">
        <v>3521</v>
      </c>
      <c r="H310" s="141" t="s">
        <v>76</v>
      </c>
      <c r="I310" s="141" t="s">
        <v>229</v>
      </c>
      <c r="J310" s="141" t="s">
        <v>53</v>
      </c>
      <c r="K310" s="141" t="s">
        <v>53</v>
      </c>
      <c r="L310" s="141" t="s">
        <v>821</v>
      </c>
      <c r="M310" s="141" t="s">
        <v>311</v>
      </c>
      <c r="N310" s="141" t="s">
        <v>652</v>
      </c>
      <c r="O310" s="141" t="s">
        <v>62</v>
      </c>
      <c r="P310" s="141" t="s">
        <v>1483</v>
      </c>
      <c r="Q310" s="141" t="s">
        <v>65</v>
      </c>
      <c r="R310" s="141" t="s">
        <v>57</v>
      </c>
      <c r="S310" s="141" t="s">
        <v>1206</v>
      </c>
      <c r="T310" s="227">
        <v>5.8490000000000002</v>
      </c>
      <c r="U310" s="146">
        <v>48121</v>
      </c>
      <c r="V310" s="147">
        <v>4.1500000000000002E-2</v>
      </c>
      <c r="W310" s="209">
        <v>4.4499999999999998E-2</v>
      </c>
      <c r="X310" s="141" t="s">
        <v>636</v>
      </c>
      <c r="Y310" s="141"/>
      <c r="Z310" s="148">
        <v>593138.84</v>
      </c>
      <c r="AA310" s="148">
        <v>1</v>
      </c>
      <c r="AB310" s="148">
        <v>101.75</v>
      </c>
      <c r="AC310" s="148">
        <v>0</v>
      </c>
      <c r="AD310" s="148">
        <v>603.51877000000002</v>
      </c>
      <c r="AE310" s="151"/>
      <c r="AF310" s="151"/>
      <c r="AG310" s="141" t="s">
        <v>17</v>
      </c>
      <c r="AH310" s="229">
        <v>1.2066667150000001E-3</v>
      </c>
      <c r="AI310" s="229">
        <v>6.4053152374964853E-4</v>
      </c>
      <c r="AJ310" s="229">
        <v>1.5100440799999999E-4</v>
      </c>
    </row>
    <row r="311" spans="1:36" ht="13.5" thickBot="1">
      <c r="A311" s="153">
        <v>7956</v>
      </c>
      <c r="B311" s="153">
        <v>12538</v>
      </c>
      <c r="C311" s="141" t="s">
        <v>1620</v>
      </c>
      <c r="D311" s="141">
        <v>520044322</v>
      </c>
      <c r="E311" s="141" t="s">
        <v>429</v>
      </c>
      <c r="F311" s="141" t="s">
        <v>1718</v>
      </c>
      <c r="G311" s="141" t="s">
        <v>3522</v>
      </c>
      <c r="H311" s="141" t="s">
        <v>76</v>
      </c>
      <c r="I311" s="141" t="s">
        <v>228</v>
      </c>
      <c r="J311" s="141" t="s">
        <v>53</v>
      </c>
      <c r="K311" s="141" t="s">
        <v>53</v>
      </c>
      <c r="L311" s="141" t="s">
        <v>821</v>
      </c>
      <c r="M311" s="141" t="s">
        <v>311</v>
      </c>
      <c r="N311" s="141" t="s">
        <v>267</v>
      </c>
      <c r="O311" s="141" t="s">
        <v>62</v>
      </c>
      <c r="P311" s="141" t="s">
        <v>1447</v>
      </c>
      <c r="Q311" s="141" t="s">
        <v>1294</v>
      </c>
      <c r="R311" s="141" t="s">
        <v>57</v>
      </c>
      <c r="S311" s="141" t="s">
        <v>1206</v>
      </c>
      <c r="T311" s="227">
        <v>5.3289999999999997</v>
      </c>
      <c r="U311" s="146">
        <v>48579</v>
      </c>
      <c r="V311" s="147">
        <v>6.3799999999999996E-2</v>
      </c>
      <c r="W311" s="209">
        <v>6.5500000000000003E-2</v>
      </c>
      <c r="X311" s="141" t="s">
        <v>636</v>
      </c>
      <c r="Y311" s="141"/>
      <c r="Z311" s="148">
        <v>826000</v>
      </c>
      <c r="AA311" s="148">
        <v>1</v>
      </c>
      <c r="AB311" s="148">
        <v>101.21</v>
      </c>
      <c r="AC311" s="148">
        <v>0</v>
      </c>
      <c r="AD311" s="148">
        <v>835.99459999999999</v>
      </c>
      <c r="AE311" s="151"/>
      <c r="AF311" s="151"/>
      <c r="AG311" s="141" t="s">
        <v>17</v>
      </c>
      <c r="AH311" s="229">
        <v>8.2600000000000002E-4</v>
      </c>
      <c r="AI311" s="229">
        <v>8.8726469101280462E-4</v>
      </c>
      <c r="AJ311" s="229">
        <v>2.09171406E-4</v>
      </c>
    </row>
    <row r="312" spans="1:36" ht="13.5" thickBot="1">
      <c r="A312" s="153">
        <v>7956</v>
      </c>
      <c r="B312" s="153">
        <v>12538</v>
      </c>
      <c r="C312" s="141" t="s">
        <v>1401</v>
      </c>
      <c r="D312" s="141">
        <v>1905761</v>
      </c>
      <c r="E312" s="141" t="s">
        <v>430</v>
      </c>
      <c r="F312" s="141" t="s">
        <v>1719</v>
      </c>
      <c r="G312" s="141" t="s">
        <v>3523</v>
      </c>
      <c r="H312" s="141" t="s">
        <v>76</v>
      </c>
      <c r="I312" s="141" t="s">
        <v>228</v>
      </c>
      <c r="J312" s="141" t="s">
        <v>53</v>
      </c>
      <c r="K312" s="141" t="s">
        <v>314</v>
      </c>
      <c r="L312" s="141" t="s">
        <v>821</v>
      </c>
      <c r="M312" s="141" t="s">
        <v>311</v>
      </c>
      <c r="N312" s="141" t="s">
        <v>652</v>
      </c>
      <c r="O312" s="141" t="s">
        <v>62</v>
      </c>
      <c r="P312" s="141" t="s">
        <v>1310</v>
      </c>
      <c r="Q312" s="141" t="s">
        <v>65</v>
      </c>
      <c r="R312" s="141" t="s">
        <v>57</v>
      </c>
      <c r="S312" s="141" t="s">
        <v>1206</v>
      </c>
      <c r="T312" s="227">
        <v>3.927</v>
      </c>
      <c r="U312" s="146">
        <v>47223</v>
      </c>
      <c r="V312" s="147">
        <v>6.25E-2</v>
      </c>
      <c r="W312" s="209">
        <v>6.1699999999999998E-2</v>
      </c>
      <c r="X312" s="141" t="s">
        <v>636</v>
      </c>
      <c r="Y312" s="141"/>
      <c r="Z312" s="148">
        <v>666000</v>
      </c>
      <c r="AA312" s="148">
        <v>1</v>
      </c>
      <c r="AB312" s="148">
        <v>103.18</v>
      </c>
      <c r="AC312" s="148">
        <v>0</v>
      </c>
      <c r="AD312" s="148">
        <v>687.17880000000002</v>
      </c>
      <c r="AE312" s="151"/>
      <c r="AF312" s="151"/>
      <c r="AG312" s="141" t="s">
        <v>17</v>
      </c>
      <c r="AH312" s="229">
        <v>1.2109090900000001E-3</v>
      </c>
      <c r="AI312" s="229">
        <v>7.2932227750340721E-4</v>
      </c>
      <c r="AJ312" s="229">
        <v>1.7193670400000001E-4</v>
      </c>
    </row>
    <row r="313" spans="1:36" ht="13.5" thickBot="1">
      <c r="A313" s="153">
        <v>7956</v>
      </c>
      <c r="B313" s="153">
        <v>12538</v>
      </c>
      <c r="C313" s="141" t="s">
        <v>1543</v>
      </c>
      <c r="D313" s="141">
        <v>2059088</v>
      </c>
      <c r="E313" s="141" t="s">
        <v>430</v>
      </c>
      <c r="F313" s="141" t="s">
        <v>1720</v>
      </c>
      <c r="G313" s="141" t="s">
        <v>3524</v>
      </c>
      <c r="H313" s="141" t="s">
        <v>76</v>
      </c>
      <c r="I313" s="141" t="s">
        <v>228</v>
      </c>
      <c r="J313" s="141" t="s">
        <v>53</v>
      </c>
      <c r="K313" s="141" t="s">
        <v>314</v>
      </c>
      <c r="L313" s="141" t="s">
        <v>821</v>
      </c>
      <c r="M313" s="141" t="s">
        <v>311</v>
      </c>
      <c r="N313" s="141" t="s">
        <v>258</v>
      </c>
      <c r="O313" s="141" t="s">
        <v>62</v>
      </c>
      <c r="P313" s="141" t="s">
        <v>1545</v>
      </c>
      <c r="Q313" s="141" t="s">
        <v>1294</v>
      </c>
      <c r="R313" s="141" t="s">
        <v>57</v>
      </c>
      <c r="S313" s="141" t="s">
        <v>1206</v>
      </c>
      <c r="T313" s="227">
        <v>3.2360000000000002</v>
      </c>
      <c r="U313" s="146">
        <v>47119</v>
      </c>
      <c r="V313" s="147">
        <v>9.4E-2</v>
      </c>
      <c r="W313" s="209">
        <v>8.5199999999999998E-2</v>
      </c>
      <c r="X313" s="141" t="s">
        <v>636</v>
      </c>
      <c r="Y313" s="141"/>
      <c r="Z313" s="148">
        <v>2596000</v>
      </c>
      <c r="AA313" s="148">
        <v>1</v>
      </c>
      <c r="AB313" s="148">
        <v>105.67</v>
      </c>
      <c r="AC313" s="148">
        <v>0</v>
      </c>
      <c r="AD313" s="148">
        <v>2743.1932000000002</v>
      </c>
      <c r="AE313" s="151"/>
      <c r="AF313" s="151"/>
      <c r="AG313" s="141" t="s">
        <v>17</v>
      </c>
      <c r="AH313" s="229">
        <v>8.5114754089999998E-3</v>
      </c>
      <c r="AI313" s="229">
        <v>2.9114284553828779E-3</v>
      </c>
      <c r="AJ313" s="229">
        <v>6.8636517500000004E-4</v>
      </c>
    </row>
    <row r="314" spans="1:36" ht="13.5" thickBot="1">
      <c r="A314" s="153">
        <v>7956</v>
      </c>
      <c r="B314" s="153">
        <v>12538</v>
      </c>
      <c r="C314" s="141" t="s">
        <v>1721</v>
      </c>
      <c r="D314" s="141">
        <v>515164143</v>
      </c>
      <c r="E314" s="141" t="s">
        <v>429</v>
      </c>
      <c r="F314" s="141" t="s">
        <v>1722</v>
      </c>
      <c r="G314" s="141" t="s">
        <v>3525</v>
      </c>
      <c r="H314" s="141" t="s">
        <v>76</v>
      </c>
      <c r="I314" s="141" t="s">
        <v>229</v>
      </c>
      <c r="J314" s="141" t="s">
        <v>53</v>
      </c>
      <c r="K314" s="141" t="s">
        <v>53</v>
      </c>
      <c r="L314" s="141" t="s">
        <v>821</v>
      </c>
      <c r="M314" s="141" t="s">
        <v>311</v>
      </c>
      <c r="N314" s="141" t="s">
        <v>651</v>
      </c>
      <c r="O314" s="141" t="s">
        <v>62</v>
      </c>
      <c r="P314" s="141" t="s">
        <v>298</v>
      </c>
      <c r="Q314" s="141" t="s">
        <v>298</v>
      </c>
      <c r="R314" s="141" t="s">
        <v>57</v>
      </c>
      <c r="S314" s="141" t="s">
        <v>1206</v>
      </c>
      <c r="T314" s="227">
        <v>2.9769999999999999</v>
      </c>
      <c r="U314" s="146">
        <v>46752</v>
      </c>
      <c r="V314" s="147">
        <v>4.4999999999999998E-2</v>
      </c>
      <c r="W314" s="209">
        <v>5.57E-2</v>
      </c>
      <c r="X314" s="141" t="s">
        <v>636</v>
      </c>
      <c r="Y314" s="141"/>
      <c r="Z314" s="148">
        <v>360000</v>
      </c>
      <c r="AA314" s="148">
        <v>1</v>
      </c>
      <c r="AB314" s="148">
        <v>99.98</v>
      </c>
      <c r="AC314" s="148">
        <v>0</v>
      </c>
      <c r="AD314" s="148">
        <v>359.928</v>
      </c>
      <c r="AE314" s="151"/>
      <c r="AF314" s="151"/>
      <c r="AG314" s="141" t="s">
        <v>17</v>
      </c>
      <c r="AH314" s="229">
        <v>2.903225806E-3</v>
      </c>
      <c r="AI314" s="229">
        <v>3.8200175659849564E-4</v>
      </c>
      <c r="AJ314" s="229">
        <v>9.0056378389854897E-5</v>
      </c>
    </row>
    <row r="315" spans="1:36" ht="13.5" thickBot="1">
      <c r="A315" s="153">
        <v>7956</v>
      </c>
      <c r="B315" s="153">
        <v>12538</v>
      </c>
      <c r="C315" s="141" t="s">
        <v>1318</v>
      </c>
      <c r="D315" s="141">
        <v>520035171</v>
      </c>
      <c r="E315" s="141" t="s">
        <v>429</v>
      </c>
      <c r="F315" s="141" t="s">
        <v>1725</v>
      </c>
      <c r="G315" s="141" t="s">
        <v>3526</v>
      </c>
      <c r="H315" s="141" t="s">
        <v>76</v>
      </c>
      <c r="I315" s="141" t="s">
        <v>229</v>
      </c>
      <c r="J315" s="141" t="s">
        <v>53</v>
      </c>
      <c r="K315" s="141" t="s">
        <v>53</v>
      </c>
      <c r="L315" s="141" t="s">
        <v>821</v>
      </c>
      <c r="M315" s="141" t="s">
        <v>311</v>
      </c>
      <c r="N315" s="141" t="s">
        <v>652</v>
      </c>
      <c r="O315" s="141" t="s">
        <v>62</v>
      </c>
      <c r="P315" s="141" t="s">
        <v>1305</v>
      </c>
      <c r="Q315" s="141" t="s">
        <v>1294</v>
      </c>
      <c r="R315" s="141" t="s">
        <v>57</v>
      </c>
      <c r="S315" s="141" t="s">
        <v>1206</v>
      </c>
      <c r="T315" s="227">
        <v>5.9260000000000002</v>
      </c>
      <c r="U315" s="146">
        <v>49039</v>
      </c>
      <c r="V315" s="147">
        <v>4.7899999999999998E-2</v>
      </c>
      <c r="W315" s="209">
        <v>4.4499999999999998E-2</v>
      </c>
      <c r="X315" s="141" t="s">
        <v>636</v>
      </c>
      <c r="Y315" s="141"/>
      <c r="Z315" s="148">
        <v>90000</v>
      </c>
      <c r="AA315" s="148">
        <v>1</v>
      </c>
      <c r="AB315" s="148">
        <v>104.02</v>
      </c>
      <c r="AC315" s="148">
        <v>1.50261</v>
      </c>
      <c r="AD315" s="148">
        <v>95.120609999999999</v>
      </c>
      <c r="AE315" s="151"/>
      <c r="AF315" s="151"/>
      <c r="AG315" s="141" t="s">
        <v>17</v>
      </c>
      <c r="AH315" s="229">
        <v>3.6000000000000002E-4</v>
      </c>
      <c r="AI315" s="229">
        <v>1.0095419114022925E-4</v>
      </c>
      <c r="AJ315" s="229">
        <v>2.3799808980779E-5</v>
      </c>
    </row>
    <row r="316" spans="1:36" ht="13.5" thickBot="1">
      <c r="A316" s="153">
        <v>7956</v>
      </c>
      <c r="B316" s="153">
        <v>12538</v>
      </c>
      <c r="C316" s="141" t="s">
        <v>1726</v>
      </c>
      <c r="D316" s="141">
        <v>515333128</v>
      </c>
      <c r="E316" s="141" t="s">
        <v>429</v>
      </c>
      <c r="F316" s="141" t="s">
        <v>1727</v>
      </c>
      <c r="G316" s="141" t="s">
        <v>3527</v>
      </c>
      <c r="H316" s="141" t="s">
        <v>76</v>
      </c>
      <c r="I316" s="141" t="s">
        <v>307</v>
      </c>
      <c r="J316" s="141" t="s">
        <v>53</v>
      </c>
      <c r="K316" s="141" t="s">
        <v>53</v>
      </c>
      <c r="L316" s="141" t="s">
        <v>821</v>
      </c>
      <c r="M316" s="141" t="s">
        <v>311</v>
      </c>
      <c r="N316" s="141" t="s">
        <v>254</v>
      </c>
      <c r="O316" s="141" t="s">
        <v>62</v>
      </c>
      <c r="P316" s="141" t="s">
        <v>298</v>
      </c>
      <c r="Q316" s="141" t="s">
        <v>298</v>
      </c>
      <c r="R316" s="141" t="s">
        <v>57</v>
      </c>
      <c r="S316" s="141" t="s">
        <v>1206</v>
      </c>
      <c r="T316" s="227">
        <v>3.2530000000000001</v>
      </c>
      <c r="U316" s="146">
        <v>46903</v>
      </c>
      <c r="V316" s="147">
        <v>6.5000000000000002E-2</v>
      </c>
      <c r="W316" s="209">
        <v>6.3200000000000006E-2</v>
      </c>
      <c r="X316" s="141" t="s">
        <v>636</v>
      </c>
      <c r="Y316" s="141"/>
      <c r="Z316" s="148">
        <v>119000</v>
      </c>
      <c r="AA316" s="148">
        <v>1</v>
      </c>
      <c r="AB316" s="148">
        <v>104</v>
      </c>
      <c r="AC316" s="148">
        <v>0</v>
      </c>
      <c r="AD316" s="148">
        <v>123.76</v>
      </c>
      <c r="AE316" s="151"/>
      <c r="AF316" s="151"/>
      <c r="AG316" s="141" t="s">
        <v>17</v>
      </c>
      <c r="AH316" s="229">
        <v>1.0818181809999999E-3</v>
      </c>
      <c r="AI316" s="229">
        <v>1.3134998498763592E-4</v>
      </c>
      <c r="AJ316" s="229">
        <v>3.0965574752529498E-5</v>
      </c>
    </row>
    <row r="317" spans="1:36" ht="13.5" thickBot="1">
      <c r="A317" s="153">
        <v>7956</v>
      </c>
      <c r="B317" s="153">
        <v>12538</v>
      </c>
      <c r="C317" s="141" t="s">
        <v>1423</v>
      </c>
      <c r="D317" s="141">
        <v>513230029</v>
      </c>
      <c r="E317" s="141" t="s">
        <v>429</v>
      </c>
      <c r="F317" s="141" t="s">
        <v>1728</v>
      </c>
      <c r="G317" s="141" t="s">
        <v>3528</v>
      </c>
      <c r="H317" s="141" t="s">
        <v>76</v>
      </c>
      <c r="I317" s="141" t="s">
        <v>228</v>
      </c>
      <c r="J317" s="141" t="s">
        <v>53</v>
      </c>
      <c r="K317" s="141" t="s">
        <v>53</v>
      </c>
      <c r="L317" s="141" t="s">
        <v>821</v>
      </c>
      <c r="M317" s="141" t="s">
        <v>311</v>
      </c>
      <c r="N317" s="141" t="s">
        <v>269</v>
      </c>
      <c r="O317" s="141" t="s">
        <v>62</v>
      </c>
      <c r="P317" s="141" t="s">
        <v>1413</v>
      </c>
      <c r="Q317" s="141" t="s">
        <v>1294</v>
      </c>
      <c r="R317" s="141" t="s">
        <v>57</v>
      </c>
      <c r="S317" s="141" t="s">
        <v>1206</v>
      </c>
      <c r="T317" s="227">
        <v>7.0810000000000004</v>
      </c>
      <c r="U317" s="146">
        <v>50770</v>
      </c>
      <c r="V317" s="147">
        <v>6.0699999999999997E-2</v>
      </c>
      <c r="W317" s="209">
        <v>6.1499999999999999E-2</v>
      </c>
      <c r="X317" s="141" t="s">
        <v>636</v>
      </c>
      <c r="Y317" s="141"/>
      <c r="Z317" s="148">
        <v>150000</v>
      </c>
      <c r="AA317" s="148">
        <v>1</v>
      </c>
      <c r="AB317" s="148">
        <v>101.97</v>
      </c>
      <c r="AC317" s="148">
        <v>0</v>
      </c>
      <c r="AD317" s="148">
        <v>152.95500000000001</v>
      </c>
      <c r="AE317" s="151"/>
      <c r="AF317" s="151"/>
      <c r="AG317" s="141" t="s">
        <v>17</v>
      </c>
      <c r="AH317" s="229">
        <v>7.1322945500000004E-4</v>
      </c>
      <c r="AI317" s="229">
        <v>1.6233546342747136E-4</v>
      </c>
      <c r="AJ317" s="229">
        <v>3.8270357839957601E-5</v>
      </c>
    </row>
    <row r="318" spans="1:36" ht="13.5" thickBot="1">
      <c r="A318" s="153">
        <v>7956</v>
      </c>
      <c r="B318" s="153">
        <v>12538</v>
      </c>
      <c r="C318" s="141" t="s">
        <v>1729</v>
      </c>
      <c r="D318" s="141">
        <v>1963039</v>
      </c>
      <c r="E318" s="141" t="s">
        <v>430</v>
      </c>
      <c r="F318" s="141" t="s">
        <v>1730</v>
      </c>
      <c r="G318" s="141" t="s">
        <v>3529</v>
      </c>
      <c r="H318" s="141" t="s">
        <v>76</v>
      </c>
      <c r="I318" s="141" t="s">
        <v>228</v>
      </c>
      <c r="J318" s="141" t="s">
        <v>53</v>
      </c>
      <c r="K318" s="141" t="s">
        <v>314</v>
      </c>
      <c r="L318" s="141" t="s">
        <v>821</v>
      </c>
      <c r="M318" s="141" t="s">
        <v>311</v>
      </c>
      <c r="N318" s="141" t="s">
        <v>652</v>
      </c>
      <c r="O318" s="141" t="s">
        <v>62</v>
      </c>
      <c r="P318" s="141" t="s">
        <v>1280</v>
      </c>
      <c r="Q318" s="141" t="s">
        <v>65</v>
      </c>
      <c r="R318" s="141" t="s">
        <v>57</v>
      </c>
      <c r="S318" s="141" t="s">
        <v>1206</v>
      </c>
      <c r="T318" s="227">
        <v>3.452</v>
      </c>
      <c r="U318" s="146">
        <v>47118</v>
      </c>
      <c r="V318" s="147">
        <v>7.8799999999999995E-2</v>
      </c>
      <c r="W318" s="209">
        <v>7.4800000000000005E-2</v>
      </c>
      <c r="X318" s="141" t="s">
        <v>636</v>
      </c>
      <c r="Y318" s="141"/>
      <c r="Z318" s="148">
        <v>1144500</v>
      </c>
      <c r="AA318" s="148">
        <v>1</v>
      </c>
      <c r="AB318" s="148">
        <v>102.05</v>
      </c>
      <c r="AC318" s="148">
        <v>0</v>
      </c>
      <c r="AD318" s="148">
        <v>1167.96225</v>
      </c>
      <c r="AE318" s="151"/>
      <c r="AF318" s="151"/>
      <c r="AG318" s="141" t="s">
        <v>17</v>
      </c>
      <c r="AH318" s="229">
        <v>3.2699999999999999E-3</v>
      </c>
      <c r="AI318" s="229">
        <v>1.2395913381029855E-3</v>
      </c>
      <c r="AJ318" s="229">
        <v>2.9223191900000002E-4</v>
      </c>
    </row>
    <row r="319" spans="1:36" ht="13.5" thickBot="1">
      <c r="A319" s="153">
        <v>7956</v>
      </c>
      <c r="B319" s="153">
        <v>12538</v>
      </c>
      <c r="C319" s="141" t="s">
        <v>1731</v>
      </c>
      <c r="D319" s="141">
        <v>512951518</v>
      </c>
      <c r="E319" s="141" t="s">
        <v>429</v>
      </c>
      <c r="F319" s="141" t="s">
        <v>1732</v>
      </c>
      <c r="G319" s="141" t="s">
        <v>3530</v>
      </c>
      <c r="H319" s="141" t="s">
        <v>76</v>
      </c>
      <c r="I319" s="141" t="s">
        <v>228</v>
      </c>
      <c r="J319" s="141" t="s">
        <v>53</v>
      </c>
      <c r="K319" s="141" t="s">
        <v>53</v>
      </c>
      <c r="L319" s="141" t="s">
        <v>821</v>
      </c>
      <c r="M319" s="141" t="s">
        <v>311</v>
      </c>
      <c r="N319" s="141" t="s">
        <v>140</v>
      </c>
      <c r="O319" s="141" t="s">
        <v>62</v>
      </c>
      <c r="P319" s="141" t="s">
        <v>298</v>
      </c>
      <c r="Q319" s="141" t="s">
        <v>298</v>
      </c>
      <c r="R319" s="141" t="s">
        <v>57</v>
      </c>
      <c r="S319" s="141" t="s">
        <v>1206</v>
      </c>
      <c r="T319" s="227">
        <v>2.5049999999999999</v>
      </c>
      <c r="U319" s="146">
        <v>46660</v>
      </c>
      <c r="V319" s="147">
        <v>7.7799999999999994E-2</v>
      </c>
      <c r="W319" s="209">
        <v>6.7599999999999993E-2</v>
      </c>
      <c r="X319" s="141" t="s">
        <v>636</v>
      </c>
      <c r="Y319" s="141"/>
      <c r="Z319" s="148">
        <v>100000</v>
      </c>
      <c r="AA319" s="148">
        <v>1</v>
      </c>
      <c r="AB319" s="148">
        <v>102.79</v>
      </c>
      <c r="AC319" s="148">
        <v>0</v>
      </c>
      <c r="AD319" s="148">
        <v>102.79</v>
      </c>
      <c r="AE319" s="151"/>
      <c r="AF319" s="151"/>
      <c r="AG319" s="141" t="s">
        <v>17</v>
      </c>
      <c r="AH319" s="229">
        <v>7.3691967499999996E-4</v>
      </c>
      <c r="AI319" s="229">
        <v>1.0909393145506704E-4</v>
      </c>
      <c r="AJ319" s="229">
        <v>2.5718741344638899E-5</v>
      </c>
    </row>
    <row r="320" spans="1:36" ht="13.5" thickBot="1">
      <c r="A320" s="153">
        <v>7956</v>
      </c>
      <c r="B320" s="153">
        <v>12538</v>
      </c>
      <c r="C320" s="141" t="s">
        <v>1537</v>
      </c>
      <c r="D320" s="141">
        <v>513834200</v>
      </c>
      <c r="E320" s="141" t="s">
        <v>429</v>
      </c>
      <c r="F320" s="141" t="s">
        <v>1733</v>
      </c>
      <c r="G320" s="141" t="s">
        <v>3531</v>
      </c>
      <c r="H320" s="141" t="s">
        <v>76</v>
      </c>
      <c r="I320" s="141" t="s">
        <v>228</v>
      </c>
      <c r="J320" s="141" t="s">
        <v>53</v>
      </c>
      <c r="K320" s="141" t="s">
        <v>53</v>
      </c>
      <c r="L320" s="141" t="s">
        <v>821</v>
      </c>
      <c r="M320" s="141" t="s">
        <v>311</v>
      </c>
      <c r="N320" s="141" t="s">
        <v>269</v>
      </c>
      <c r="O320" s="141" t="s">
        <v>62</v>
      </c>
      <c r="P320" s="141" t="s">
        <v>1288</v>
      </c>
      <c r="Q320" s="141" t="s">
        <v>65</v>
      </c>
      <c r="R320" s="141" t="s">
        <v>57</v>
      </c>
      <c r="S320" s="141" t="s">
        <v>1206</v>
      </c>
      <c r="T320" s="227">
        <v>7.1310000000000002</v>
      </c>
      <c r="U320" s="146">
        <v>50040</v>
      </c>
      <c r="V320" s="147">
        <v>6.0199999999999997E-2</v>
      </c>
      <c r="W320" s="209">
        <v>0.06</v>
      </c>
      <c r="X320" s="141" t="s">
        <v>636</v>
      </c>
      <c r="Y320" s="141"/>
      <c r="Z320" s="148">
        <v>350000</v>
      </c>
      <c r="AA320" s="148">
        <v>1</v>
      </c>
      <c r="AB320" s="148">
        <v>102.28</v>
      </c>
      <c r="AC320" s="148">
        <v>0</v>
      </c>
      <c r="AD320" s="148">
        <v>357.98</v>
      </c>
      <c r="AE320" s="151"/>
      <c r="AF320" s="151"/>
      <c r="AG320" s="141" t="s">
        <v>17</v>
      </c>
      <c r="AH320" s="229">
        <v>6.9999999999999999E-4</v>
      </c>
      <c r="AI320" s="229">
        <v>3.7993428915541295E-4</v>
      </c>
      <c r="AJ320" s="229">
        <v>8.9568975839613102E-5</v>
      </c>
    </row>
    <row r="321" spans="1:36" ht="13.5" thickBot="1">
      <c r="A321" s="153">
        <v>7956</v>
      </c>
      <c r="B321" s="153">
        <v>12538</v>
      </c>
      <c r="C321" s="141" t="s">
        <v>1734</v>
      </c>
      <c r="D321" s="141">
        <v>520039074</v>
      </c>
      <c r="E321" s="141" t="s">
        <v>429</v>
      </c>
      <c r="F321" s="141" t="s">
        <v>1735</v>
      </c>
      <c r="G321" s="141" t="s">
        <v>3532</v>
      </c>
      <c r="H321" s="141" t="s">
        <v>76</v>
      </c>
      <c r="I321" s="141" t="s">
        <v>228</v>
      </c>
      <c r="J321" s="141" t="s">
        <v>53</v>
      </c>
      <c r="K321" s="141" t="s">
        <v>53</v>
      </c>
      <c r="L321" s="141" t="s">
        <v>821</v>
      </c>
      <c r="M321" s="141" t="s">
        <v>311</v>
      </c>
      <c r="N321" s="141" t="s">
        <v>140</v>
      </c>
      <c r="O321" s="141" t="s">
        <v>62</v>
      </c>
      <c r="P321" s="141" t="s">
        <v>298</v>
      </c>
      <c r="Q321" s="141" t="s">
        <v>298</v>
      </c>
      <c r="R321" s="141" t="s">
        <v>57</v>
      </c>
      <c r="S321" s="141" t="s">
        <v>1206</v>
      </c>
      <c r="T321" s="227">
        <v>3.302</v>
      </c>
      <c r="U321" s="146">
        <v>47300</v>
      </c>
      <c r="V321" s="147">
        <v>6.5000000000000002E-2</v>
      </c>
      <c r="W321" s="209">
        <v>8.2000000000000003E-2</v>
      </c>
      <c r="X321" s="141" t="s">
        <v>636</v>
      </c>
      <c r="Y321" s="141"/>
      <c r="Z321" s="148">
        <v>99000</v>
      </c>
      <c r="AA321" s="148">
        <v>1</v>
      </c>
      <c r="AB321" s="148">
        <v>96.78</v>
      </c>
      <c r="AC321" s="148">
        <v>0</v>
      </c>
      <c r="AD321" s="148">
        <v>95.812200000000004</v>
      </c>
      <c r="AE321" s="151"/>
      <c r="AF321" s="151"/>
      <c r="AG321" s="141" t="s">
        <v>17</v>
      </c>
      <c r="AH321" s="229">
        <v>8.6086956500000002E-4</v>
      </c>
      <c r="AI321" s="229">
        <v>1.0168819514893642E-4</v>
      </c>
      <c r="AJ321" s="229">
        <v>2.3972849396447201E-5</v>
      </c>
    </row>
    <row r="322" spans="1:36" ht="13.5" thickBot="1">
      <c r="A322" s="153">
        <v>7956</v>
      </c>
      <c r="B322" s="153">
        <v>12538</v>
      </c>
      <c r="C322" s="141" t="s">
        <v>1342</v>
      </c>
      <c r="D322" s="141">
        <v>520001736</v>
      </c>
      <c r="E322" s="141" t="s">
        <v>429</v>
      </c>
      <c r="F322" s="141" t="s">
        <v>3533</v>
      </c>
      <c r="G322" s="141" t="s">
        <v>3534</v>
      </c>
      <c r="H322" s="141" t="s">
        <v>76</v>
      </c>
      <c r="I322" s="141" t="s">
        <v>229</v>
      </c>
      <c r="J322" s="141" t="s">
        <v>53</v>
      </c>
      <c r="K322" s="141" t="s">
        <v>53</v>
      </c>
      <c r="L322" s="141" t="s">
        <v>821</v>
      </c>
      <c r="M322" s="141" t="s">
        <v>311</v>
      </c>
      <c r="N322" s="141" t="s">
        <v>651</v>
      </c>
      <c r="O322" s="141" t="s">
        <v>62</v>
      </c>
      <c r="P322" s="141" t="s">
        <v>1310</v>
      </c>
      <c r="Q322" s="141" t="s">
        <v>65</v>
      </c>
      <c r="R322" s="141" t="s">
        <v>57</v>
      </c>
      <c r="S322" s="141" t="s">
        <v>1206</v>
      </c>
      <c r="T322" s="227">
        <v>3.7349999999999999</v>
      </c>
      <c r="U322" s="146">
        <v>47573</v>
      </c>
      <c r="V322" s="147">
        <v>3.3399999999999999E-2</v>
      </c>
      <c r="W322" s="209">
        <v>3.0700000000000002E-2</v>
      </c>
      <c r="X322" s="141" t="s">
        <v>636</v>
      </c>
      <c r="Y322" s="141"/>
      <c r="Z322" s="148">
        <v>690000</v>
      </c>
      <c r="AA322" s="148">
        <v>1</v>
      </c>
      <c r="AB322" s="148">
        <v>103.53</v>
      </c>
      <c r="AC322" s="148">
        <v>0</v>
      </c>
      <c r="AD322" s="148">
        <v>714.35699999999997</v>
      </c>
      <c r="AE322" s="151"/>
      <c r="AF322" s="151"/>
      <c r="AG322" s="141" t="s">
        <v>17</v>
      </c>
      <c r="AH322" s="229">
        <v>9.2866381400000004E-4</v>
      </c>
      <c r="AI322" s="229">
        <v>7.5816726911613304E-4</v>
      </c>
      <c r="AJ322" s="229">
        <v>1.7873687E-4</v>
      </c>
    </row>
    <row r="323" spans="1:36" ht="13.5" thickBot="1">
      <c r="A323" s="153">
        <v>7956</v>
      </c>
      <c r="B323" s="153">
        <v>12538</v>
      </c>
      <c r="C323" s="141" t="s">
        <v>1396</v>
      </c>
      <c r="D323" s="141">
        <v>520043720</v>
      </c>
      <c r="E323" s="141" t="s">
        <v>429</v>
      </c>
      <c r="F323" s="141" t="s">
        <v>3535</v>
      </c>
      <c r="G323" s="141" t="s">
        <v>3536</v>
      </c>
      <c r="H323" s="141" t="s">
        <v>76</v>
      </c>
      <c r="I323" s="141" t="s">
        <v>230</v>
      </c>
      <c r="J323" s="141" t="s">
        <v>53</v>
      </c>
      <c r="K323" s="141" t="s">
        <v>53</v>
      </c>
      <c r="L323" s="141" t="s">
        <v>821</v>
      </c>
      <c r="M323" s="141" t="s">
        <v>311</v>
      </c>
      <c r="N323" s="141" t="s">
        <v>652</v>
      </c>
      <c r="O323" s="141" t="s">
        <v>62</v>
      </c>
      <c r="P323" s="141" t="s">
        <v>1385</v>
      </c>
      <c r="Q323" s="141" t="s">
        <v>1294</v>
      </c>
      <c r="R323" s="141" t="s">
        <v>57</v>
      </c>
      <c r="S323" s="141" t="s">
        <v>1206</v>
      </c>
      <c r="T323" s="227">
        <v>4.7610000000000001</v>
      </c>
      <c r="U323" s="146">
        <v>47819</v>
      </c>
      <c r="V323" s="147">
        <v>7.7299999999999994E-2</v>
      </c>
      <c r="W323" s="209">
        <v>6.2E-2</v>
      </c>
      <c r="X323" s="141" t="s">
        <v>636</v>
      </c>
      <c r="Y323" s="141"/>
      <c r="Z323" s="148">
        <v>900000</v>
      </c>
      <c r="AA323" s="148">
        <v>1</v>
      </c>
      <c r="AB323" s="148">
        <v>105.64</v>
      </c>
      <c r="AC323" s="148">
        <v>0</v>
      </c>
      <c r="AD323" s="148">
        <v>950.76</v>
      </c>
      <c r="AE323" s="151"/>
      <c r="AF323" s="151"/>
      <c r="AG323" s="141" t="s">
        <v>17</v>
      </c>
      <c r="AH323" s="229">
        <v>6.4533708100000002E-3</v>
      </c>
      <c r="AI323" s="229">
        <v>1.0090684528672005E-3</v>
      </c>
      <c r="AJ323" s="229">
        <v>2.3788647199999999E-4</v>
      </c>
    </row>
    <row r="324" spans="1:36" ht="13.5" thickBot="1">
      <c r="A324" s="153">
        <v>7956</v>
      </c>
      <c r="B324" s="153">
        <v>12538</v>
      </c>
      <c r="C324" s="141" t="s">
        <v>1470</v>
      </c>
      <c r="D324" s="141">
        <v>1991033</v>
      </c>
      <c r="E324" s="141" t="s">
        <v>430</v>
      </c>
      <c r="F324" s="141" t="s">
        <v>3537</v>
      </c>
      <c r="G324" s="141" t="s">
        <v>3538</v>
      </c>
      <c r="H324" s="141" t="s">
        <v>76</v>
      </c>
      <c r="I324" s="141" t="s">
        <v>228</v>
      </c>
      <c r="J324" s="141" t="s">
        <v>53</v>
      </c>
      <c r="K324" s="141" t="s">
        <v>314</v>
      </c>
      <c r="L324" s="141" t="s">
        <v>821</v>
      </c>
      <c r="M324" s="141" t="s">
        <v>311</v>
      </c>
      <c r="N324" s="141" t="s">
        <v>652</v>
      </c>
      <c r="O324" s="141" t="s">
        <v>62</v>
      </c>
      <c r="P324" s="141" t="s">
        <v>1288</v>
      </c>
      <c r="Q324" s="141" t="s">
        <v>65</v>
      </c>
      <c r="R324" s="141" t="s">
        <v>57</v>
      </c>
      <c r="S324" s="141" t="s">
        <v>1206</v>
      </c>
      <c r="T324" s="227">
        <v>4.2919999999999998</v>
      </c>
      <c r="U324" s="146">
        <v>47421</v>
      </c>
      <c r="V324" s="147">
        <v>7.1099999999999997E-2</v>
      </c>
      <c r="W324" s="209">
        <v>6.6699999999999995E-2</v>
      </c>
      <c r="X324" s="141" t="s">
        <v>636</v>
      </c>
      <c r="Y324" s="141"/>
      <c r="Z324" s="148">
        <v>466200</v>
      </c>
      <c r="AA324" s="148">
        <v>1</v>
      </c>
      <c r="AB324" s="148">
        <v>104.03</v>
      </c>
      <c r="AC324" s="148">
        <v>0</v>
      </c>
      <c r="AD324" s="148">
        <v>484.98786000000001</v>
      </c>
      <c r="AE324" s="151"/>
      <c r="AF324" s="151"/>
      <c r="AG324" s="141" t="s">
        <v>17</v>
      </c>
      <c r="AH324" s="229">
        <v>1.1179856110000001E-3</v>
      </c>
      <c r="AI324" s="229">
        <v>5.1473131973323917E-4</v>
      </c>
      <c r="AJ324" s="229">
        <v>1.21347186E-4</v>
      </c>
    </row>
    <row r="325" spans="1:36" ht="13.5" thickBot="1">
      <c r="A325" s="153">
        <v>7956</v>
      </c>
      <c r="B325" s="153">
        <v>12538</v>
      </c>
      <c r="C325" s="141" t="s">
        <v>1772</v>
      </c>
      <c r="D325" s="141">
        <v>520036732</v>
      </c>
      <c r="E325" s="141" t="s">
        <v>429</v>
      </c>
      <c r="F325" s="141" t="s">
        <v>3539</v>
      </c>
      <c r="G325" s="141" t="s">
        <v>3540</v>
      </c>
      <c r="H325" s="141" t="s">
        <v>76</v>
      </c>
      <c r="I325" s="141" t="s">
        <v>228</v>
      </c>
      <c r="J325" s="141" t="s">
        <v>53</v>
      </c>
      <c r="K325" s="141" t="s">
        <v>53</v>
      </c>
      <c r="L325" s="141" t="s">
        <v>821</v>
      </c>
      <c r="M325" s="141" t="s">
        <v>311</v>
      </c>
      <c r="N325" s="141" t="s">
        <v>75</v>
      </c>
      <c r="O325" s="141" t="s">
        <v>62</v>
      </c>
      <c r="P325" s="141" t="s">
        <v>1293</v>
      </c>
      <c r="Q325" s="141" t="s">
        <v>1294</v>
      </c>
      <c r="R325" s="141" t="s">
        <v>57</v>
      </c>
      <c r="S325" s="141" t="s">
        <v>1206</v>
      </c>
      <c r="T325" s="227">
        <v>5.2460000000000004</v>
      </c>
      <c r="U325" s="146">
        <v>49125</v>
      </c>
      <c r="V325" s="147">
        <v>5.8500000000000003E-2</v>
      </c>
      <c r="W325" s="209">
        <v>5.7700000000000001E-2</v>
      </c>
      <c r="X325" s="141" t="s">
        <v>636</v>
      </c>
      <c r="Y325" s="141"/>
      <c r="Z325" s="148">
        <v>250000</v>
      </c>
      <c r="AA325" s="148">
        <v>1</v>
      </c>
      <c r="AB325" s="148">
        <v>101.6</v>
      </c>
      <c r="AC325" s="148">
        <v>0</v>
      </c>
      <c r="AD325" s="148">
        <v>254</v>
      </c>
      <c r="AE325" s="151"/>
      <c r="AF325" s="151"/>
      <c r="AG325" s="141" t="s">
        <v>17</v>
      </c>
      <c r="AH325" s="229">
        <v>1.6129032249999999E-3</v>
      </c>
      <c r="AI325" s="229">
        <v>2.6957737707546483E-4</v>
      </c>
      <c r="AJ325" s="229">
        <v>6.3552488583892193E-5</v>
      </c>
    </row>
    <row r="326" spans="1:36" ht="13.5" thickBot="1">
      <c r="A326" s="153">
        <v>7956</v>
      </c>
      <c r="B326" s="153">
        <v>12538</v>
      </c>
      <c r="C326" s="141" t="s">
        <v>1703</v>
      </c>
      <c r="D326" s="141">
        <v>520033234</v>
      </c>
      <c r="E326" s="141" t="s">
        <v>429</v>
      </c>
      <c r="F326" s="141" t="s">
        <v>3541</v>
      </c>
      <c r="G326" s="141" t="s">
        <v>3542</v>
      </c>
      <c r="H326" s="141" t="s">
        <v>76</v>
      </c>
      <c r="I326" s="141" t="s">
        <v>229</v>
      </c>
      <c r="J326" s="141" t="s">
        <v>53</v>
      </c>
      <c r="K326" s="141" t="s">
        <v>53</v>
      </c>
      <c r="L326" s="141" t="s">
        <v>821</v>
      </c>
      <c r="M326" s="141" t="s">
        <v>311</v>
      </c>
      <c r="N326" s="141" t="s">
        <v>652</v>
      </c>
      <c r="O326" s="141" t="s">
        <v>62</v>
      </c>
      <c r="P326" s="141" t="s">
        <v>1280</v>
      </c>
      <c r="Q326" s="141" t="s">
        <v>65</v>
      </c>
      <c r="R326" s="141" t="s">
        <v>57</v>
      </c>
      <c r="S326" s="141" t="s">
        <v>1206</v>
      </c>
      <c r="T326" s="227">
        <v>4.9930000000000003</v>
      </c>
      <c r="U326" s="146">
        <v>47756</v>
      </c>
      <c r="V326" s="147">
        <v>4.24E-2</v>
      </c>
      <c r="W326" s="209">
        <v>3.8100000000000002E-2</v>
      </c>
      <c r="X326" s="141" t="s">
        <v>636</v>
      </c>
      <c r="Y326" s="141"/>
      <c r="Z326" s="148">
        <v>1831500</v>
      </c>
      <c r="AA326" s="148">
        <v>1</v>
      </c>
      <c r="AB326" s="148">
        <v>103.93</v>
      </c>
      <c r="AC326" s="148">
        <v>0</v>
      </c>
      <c r="AD326" s="148">
        <v>1903.47795</v>
      </c>
      <c r="AE326" s="151"/>
      <c r="AF326" s="151"/>
      <c r="AG326" s="141" t="s">
        <v>17</v>
      </c>
      <c r="AH326" s="229">
        <v>2.8395348829999998E-3</v>
      </c>
      <c r="AI326" s="229">
        <v>2.020214933393633E-3</v>
      </c>
      <c r="AJ326" s="229">
        <v>4.7626283699999999E-4</v>
      </c>
    </row>
    <row r="327" spans="1:36" ht="13.5" thickBot="1">
      <c r="A327" s="153">
        <v>7956</v>
      </c>
      <c r="B327" s="153">
        <v>12538</v>
      </c>
      <c r="C327" s="141" t="s">
        <v>1284</v>
      </c>
      <c r="D327" s="141">
        <v>510960719</v>
      </c>
      <c r="E327" s="141" t="s">
        <v>429</v>
      </c>
      <c r="F327" s="141" t="s">
        <v>3543</v>
      </c>
      <c r="G327" s="141" t="s">
        <v>3544</v>
      </c>
      <c r="H327" s="141" t="s">
        <v>76</v>
      </c>
      <c r="I327" s="141" t="s">
        <v>229</v>
      </c>
      <c r="J327" s="141" t="s">
        <v>53</v>
      </c>
      <c r="K327" s="141" t="s">
        <v>53</v>
      </c>
      <c r="L327" s="141" t="s">
        <v>821</v>
      </c>
      <c r="M327" s="141" t="s">
        <v>311</v>
      </c>
      <c r="N327" s="141" t="s">
        <v>651</v>
      </c>
      <c r="O327" s="141" t="s">
        <v>62</v>
      </c>
      <c r="P327" s="141" t="s">
        <v>1394</v>
      </c>
      <c r="Q327" s="141" t="s">
        <v>1294</v>
      </c>
      <c r="R327" s="141" t="s">
        <v>57</v>
      </c>
      <c r="S327" s="141" t="s">
        <v>1206</v>
      </c>
      <c r="T327" s="227">
        <v>12.14</v>
      </c>
      <c r="U327" s="146">
        <v>53329</v>
      </c>
      <c r="V327" s="147">
        <v>3.6700000000000003E-2</v>
      </c>
      <c r="W327" s="209">
        <v>3.6600000000000001E-2</v>
      </c>
      <c r="X327" s="141" t="s">
        <v>636</v>
      </c>
      <c r="Y327" s="141"/>
      <c r="Z327" s="148">
        <v>396000</v>
      </c>
      <c r="AA327" s="148">
        <v>1</v>
      </c>
      <c r="AB327" s="148">
        <v>102.68</v>
      </c>
      <c r="AC327" s="148">
        <v>0</v>
      </c>
      <c r="AD327" s="148">
        <v>406.61279999999999</v>
      </c>
      <c r="AE327" s="151"/>
      <c r="AF327" s="151"/>
      <c r="AG327" s="141" t="s">
        <v>17</v>
      </c>
      <c r="AH327" s="229">
        <v>3.9979929200000002E-4</v>
      </c>
      <c r="AI327" s="229">
        <v>4.3154965397366362E-4</v>
      </c>
      <c r="AJ327" s="229">
        <v>1.01737225E-4</v>
      </c>
    </row>
    <row r="328" spans="1:36" ht="13.5" thickBot="1">
      <c r="A328" s="153">
        <v>7956</v>
      </c>
      <c r="B328" s="153">
        <v>12538</v>
      </c>
      <c r="C328" s="141" t="s">
        <v>3545</v>
      </c>
      <c r="D328" s="141">
        <v>516456084</v>
      </c>
      <c r="E328" s="141" t="s">
        <v>429</v>
      </c>
      <c r="F328" s="141" t="s">
        <v>3546</v>
      </c>
      <c r="G328" s="141" t="s">
        <v>3547</v>
      </c>
      <c r="H328" s="141" t="s">
        <v>76</v>
      </c>
      <c r="I328" s="141" t="s">
        <v>229</v>
      </c>
      <c r="J328" s="141" t="s">
        <v>53</v>
      </c>
      <c r="K328" s="141" t="s">
        <v>53</v>
      </c>
      <c r="L328" s="141" t="s">
        <v>821</v>
      </c>
      <c r="M328" s="141" t="s">
        <v>311</v>
      </c>
      <c r="N328" s="141" t="s">
        <v>651</v>
      </c>
      <c r="O328" s="141" t="s">
        <v>62</v>
      </c>
      <c r="P328" s="141" t="s">
        <v>298</v>
      </c>
      <c r="Q328" s="141" t="s">
        <v>298</v>
      </c>
      <c r="R328" s="141" t="s">
        <v>57</v>
      </c>
      <c r="S328" s="141" t="s">
        <v>1206</v>
      </c>
      <c r="T328" s="227">
        <v>3.6070000000000002</v>
      </c>
      <c r="U328" s="146">
        <v>46997</v>
      </c>
      <c r="V328" s="147">
        <v>3.7400000000000003E-2</v>
      </c>
      <c r="W328" s="209">
        <v>3.5999999999999997E-2</v>
      </c>
      <c r="X328" s="141" t="s">
        <v>636</v>
      </c>
      <c r="Y328" s="141"/>
      <c r="Z328" s="148">
        <v>797000</v>
      </c>
      <c r="AA328" s="148">
        <v>1</v>
      </c>
      <c r="AB328" s="148">
        <v>102.4</v>
      </c>
      <c r="AC328" s="148">
        <v>0</v>
      </c>
      <c r="AD328" s="148">
        <v>816.12800000000004</v>
      </c>
      <c r="AE328" s="151"/>
      <c r="AF328" s="151"/>
      <c r="AG328" s="141" t="s">
        <v>17</v>
      </c>
      <c r="AH328" s="229">
        <v>4.0050251249999997E-3</v>
      </c>
      <c r="AI328" s="229">
        <v>8.6617970707812979E-4</v>
      </c>
      <c r="AJ328" s="229">
        <v>2.04200651E-4</v>
      </c>
    </row>
    <row r="329" spans="1:36" ht="13.5" thickBot="1">
      <c r="A329" s="153">
        <v>7956</v>
      </c>
      <c r="B329" s="153">
        <v>12538</v>
      </c>
      <c r="C329" s="141" t="s">
        <v>3548</v>
      </c>
      <c r="D329" s="141">
        <v>514160530</v>
      </c>
      <c r="E329" s="141" t="s">
        <v>429</v>
      </c>
      <c r="F329" s="141" t="s">
        <v>3549</v>
      </c>
      <c r="G329" s="141" t="s">
        <v>3550</v>
      </c>
      <c r="H329" s="141" t="s">
        <v>76</v>
      </c>
      <c r="I329" s="141" t="s">
        <v>623</v>
      </c>
      <c r="J329" s="141" t="s">
        <v>53</v>
      </c>
      <c r="K329" s="141" t="s">
        <v>53</v>
      </c>
      <c r="L329" s="141" t="s">
        <v>821</v>
      </c>
      <c r="M329" s="141" t="s">
        <v>311</v>
      </c>
      <c r="N329" s="141" t="s">
        <v>263</v>
      </c>
      <c r="O329" s="141" t="s">
        <v>62</v>
      </c>
      <c r="P329" s="141" t="s">
        <v>298</v>
      </c>
      <c r="Q329" s="141" t="s">
        <v>298</v>
      </c>
      <c r="R329" s="141" t="s">
        <v>57</v>
      </c>
      <c r="S329" s="141" t="s">
        <v>1206</v>
      </c>
      <c r="T329" s="227">
        <v>3.6970000000000001</v>
      </c>
      <c r="U329" s="146">
        <v>47300</v>
      </c>
      <c r="V329" s="147">
        <v>5.5E-2</v>
      </c>
      <c r="W329" s="209">
        <v>7.7200000000000005E-2</v>
      </c>
      <c r="X329" s="141" t="s">
        <v>636</v>
      </c>
      <c r="Y329" s="141"/>
      <c r="Z329" s="148">
        <v>199000</v>
      </c>
      <c r="AA329" s="148">
        <v>1</v>
      </c>
      <c r="AB329" s="148">
        <v>93.6</v>
      </c>
      <c r="AC329" s="148">
        <v>0</v>
      </c>
      <c r="AD329" s="148">
        <v>186.26400000000001</v>
      </c>
      <c r="AE329" s="151"/>
      <c r="AF329" s="151"/>
      <c r="AG329" s="141" t="s">
        <v>17</v>
      </c>
      <c r="AH329" s="229">
        <v>2.6855600529999998E-3</v>
      </c>
      <c r="AI329" s="229">
        <v>1.9768724631332433E-4</v>
      </c>
      <c r="AJ329" s="229">
        <v>4.66044910771263E-5</v>
      </c>
    </row>
    <row r="330" spans="1:36" ht="13.5" thickBot="1">
      <c r="A330" s="153">
        <v>7956</v>
      </c>
      <c r="B330" s="153">
        <v>12538</v>
      </c>
      <c r="C330" s="141" t="s">
        <v>1416</v>
      </c>
      <c r="D330" s="141">
        <v>513257873</v>
      </c>
      <c r="E330" s="141" t="s">
        <v>429</v>
      </c>
      <c r="F330" s="141" t="s">
        <v>3551</v>
      </c>
      <c r="G330" s="141" t="s">
        <v>3552</v>
      </c>
      <c r="H330" s="141" t="s">
        <v>76</v>
      </c>
      <c r="I330" s="141" t="s">
        <v>229</v>
      </c>
      <c r="J330" s="141" t="s">
        <v>53</v>
      </c>
      <c r="K330" s="141" t="s">
        <v>53</v>
      </c>
      <c r="L330" s="141" t="s">
        <v>821</v>
      </c>
      <c r="M330" s="141" t="s">
        <v>311</v>
      </c>
      <c r="N330" s="141" t="s">
        <v>651</v>
      </c>
      <c r="O330" s="141" t="s">
        <v>62</v>
      </c>
      <c r="P330" s="141" t="s">
        <v>1288</v>
      </c>
      <c r="Q330" s="141" t="s">
        <v>65</v>
      </c>
      <c r="R330" s="141" t="s">
        <v>57</v>
      </c>
      <c r="S330" s="141" t="s">
        <v>1206</v>
      </c>
      <c r="T330" s="227">
        <v>5.6559999999999997</v>
      </c>
      <c r="U330" s="146">
        <v>48700</v>
      </c>
      <c r="V330" s="147">
        <v>3.1800000000000002E-2</v>
      </c>
      <c r="W330" s="209">
        <v>3.2199999999999999E-2</v>
      </c>
      <c r="X330" s="141" t="s">
        <v>636</v>
      </c>
      <c r="Y330" s="141"/>
      <c r="Z330" s="148">
        <v>1094853</v>
      </c>
      <c r="AA330" s="148">
        <v>1</v>
      </c>
      <c r="AB330" s="148">
        <v>100.92</v>
      </c>
      <c r="AC330" s="148">
        <v>0</v>
      </c>
      <c r="AD330" s="148">
        <v>1104.9256499999999</v>
      </c>
      <c r="AE330" s="151"/>
      <c r="AF330" s="151"/>
      <c r="AG330" s="141" t="s">
        <v>17</v>
      </c>
      <c r="AH330" s="229">
        <v>3.065939143E-3</v>
      </c>
      <c r="AI330" s="229">
        <v>1.1726888133480435E-3</v>
      </c>
      <c r="AJ330" s="229">
        <v>2.7645974300000002E-4</v>
      </c>
    </row>
    <row r="331" spans="1:36" ht="13.5" thickBot="1">
      <c r="A331" s="153">
        <v>7956</v>
      </c>
      <c r="B331" s="153">
        <v>12538</v>
      </c>
      <c r="C331" s="141" t="s">
        <v>3553</v>
      </c>
      <c r="D331" s="141">
        <v>520018482</v>
      </c>
      <c r="E331" s="141" t="s">
        <v>429</v>
      </c>
      <c r="F331" s="141" t="s">
        <v>3554</v>
      </c>
      <c r="G331" s="141" t="s">
        <v>3555</v>
      </c>
      <c r="H331" s="141" t="s">
        <v>76</v>
      </c>
      <c r="I331" s="141" t="s">
        <v>229</v>
      </c>
      <c r="J331" s="141" t="s">
        <v>53</v>
      </c>
      <c r="K331" s="141" t="s">
        <v>53</v>
      </c>
      <c r="L331" s="141" t="s">
        <v>821</v>
      </c>
      <c r="M331" s="141" t="s">
        <v>311</v>
      </c>
      <c r="N331" s="141" t="s">
        <v>261</v>
      </c>
      <c r="O331" s="141" t="s">
        <v>62</v>
      </c>
      <c r="P331" s="141" t="s">
        <v>298</v>
      </c>
      <c r="Q331" s="141" t="s">
        <v>298</v>
      </c>
      <c r="R331" s="141" t="s">
        <v>57</v>
      </c>
      <c r="S331" s="141" t="s">
        <v>1206</v>
      </c>
      <c r="T331" s="227">
        <v>4.5789999999999997</v>
      </c>
      <c r="U331" s="146">
        <v>47664</v>
      </c>
      <c r="V331" s="147">
        <v>4.0899999999999999E-2</v>
      </c>
      <c r="W331" s="209">
        <v>3.8899999999999997E-2</v>
      </c>
      <c r="X331" s="141" t="s">
        <v>636</v>
      </c>
      <c r="Y331" s="141"/>
      <c r="Z331" s="148">
        <v>236000</v>
      </c>
      <c r="AA331" s="148">
        <v>1</v>
      </c>
      <c r="AB331" s="148">
        <v>101.18</v>
      </c>
      <c r="AC331" s="148">
        <v>0</v>
      </c>
      <c r="AD331" s="148">
        <v>238.78479999999999</v>
      </c>
      <c r="AE331" s="151"/>
      <c r="AF331" s="151"/>
      <c r="AG331" s="141" t="s">
        <v>17</v>
      </c>
      <c r="AH331" s="229">
        <v>6.9822485199999996E-4</v>
      </c>
      <c r="AI331" s="229">
        <v>2.5342905539169075E-4</v>
      </c>
      <c r="AJ331" s="229">
        <v>5.9745544393728201E-5</v>
      </c>
    </row>
    <row r="332" spans="1:36" ht="13.5" thickBot="1">
      <c r="A332" s="153">
        <v>7956</v>
      </c>
      <c r="B332" s="153">
        <v>12538</v>
      </c>
      <c r="C332" s="141" t="s">
        <v>2551</v>
      </c>
      <c r="D332" s="141">
        <v>520027293</v>
      </c>
      <c r="E332" s="141" t="s">
        <v>429</v>
      </c>
      <c r="F332" s="141" t="s">
        <v>3556</v>
      </c>
      <c r="G332" s="141" t="s">
        <v>3557</v>
      </c>
      <c r="H332" s="141" t="s">
        <v>76</v>
      </c>
      <c r="I332" s="141" t="s">
        <v>229</v>
      </c>
      <c r="J332" s="141" t="s">
        <v>53</v>
      </c>
      <c r="K332" s="141" t="s">
        <v>53</v>
      </c>
      <c r="L332" s="141" t="s">
        <v>821</v>
      </c>
      <c r="M332" s="141" t="s">
        <v>311</v>
      </c>
      <c r="N332" s="141" t="s">
        <v>156</v>
      </c>
      <c r="O332" s="141" t="s">
        <v>62</v>
      </c>
      <c r="P332" s="141" t="s">
        <v>1323</v>
      </c>
      <c r="Q332" s="141" t="s">
        <v>1294</v>
      </c>
      <c r="R332" s="141" t="s">
        <v>57</v>
      </c>
      <c r="S332" s="141" t="s">
        <v>1206</v>
      </c>
      <c r="T332" s="227">
        <v>11.738</v>
      </c>
      <c r="U332" s="146">
        <v>55154</v>
      </c>
      <c r="V332" s="147">
        <v>3.2899999999999999E-2</v>
      </c>
      <c r="W332" s="209">
        <v>3.2899999999999999E-2</v>
      </c>
      <c r="X332" s="141" t="s">
        <v>636</v>
      </c>
      <c r="Y332" s="141"/>
      <c r="Z332" s="148">
        <v>399000</v>
      </c>
      <c r="AA332" s="148">
        <v>1</v>
      </c>
      <c r="AB332" s="148">
        <v>100.33</v>
      </c>
      <c r="AC332" s="148">
        <v>0</v>
      </c>
      <c r="AD332" s="148">
        <v>400.31670000000003</v>
      </c>
      <c r="AE332" s="151"/>
      <c r="AF332" s="151"/>
      <c r="AG332" s="141" t="s">
        <v>17</v>
      </c>
      <c r="AH332" s="229">
        <v>7.9799999999999999E-4</v>
      </c>
      <c r="AI332" s="229">
        <v>4.2486742513978633E-4</v>
      </c>
      <c r="AJ332" s="229">
        <v>1.00161899E-4</v>
      </c>
    </row>
    <row r="333" spans="1:36" ht="13.5" thickBot="1">
      <c r="A333" s="153">
        <v>7956</v>
      </c>
      <c r="B333" s="153">
        <v>12538</v>
      </c>
      <c r="C333" s="141" t="s">
        <v>1324</v>
      </c>
      <c r="D333" s="141">
        <v>520036690</v>
      </c>
      <c r="E333" s="141" t="s">
        <v>429</v>
      </c>
      <c r="F333" s="141" t="s">
        <v>3558</v>
      </c>
      <c r="G333" s="141" t="s">
        <v>3559</v>
      </c>
      <c r="H333" s="141" t="s">
        <v>76</v>
      </c>
      <c r="I333" s="141" t="s">
        <v>228</v>
      </c>
      <c r="J333" s="141" t="s">
        <v>53</v>
      </c>
      <c r="K333" s="141" t="s">
        <v>53</v>
      </c>
      <c r="L333" s="141" t="s">
        <v>821</v>
      </c>
      <c r="M333" s="141" t="s">
        <v>311</v>
      </c>
      <c r="N333" s="141" t="s">
        <v>252</v>
      </c>
      <c r="O333" s="141" t="s">
        <v>62</v>
      </c>
      <c r="P333" s="141" t="s">
        <v>1288</v>
      </c>
      <c r="Q333" s="141" t="s">
        <v>65</v>
      </c>
      <c r="R333" s="141" t="s">
        <v>57</v>
      </c>
      <c r="S333" s="141" t="s">
        <v>1206</v>
      </c>
      <c r="T333" s="227">
        <v>5.6340000000000003</v>
      </c>
      <c r="U333" s="146">
        <v>49279</v>
      </c>
      <c r="V333" s="147">
        <v>5.6800000000000003E-2</v>
      </c>
      <c r="W333" s="209">
        <v>5.6099999999999997E-2</v>
      </c>
      <c r="X333" s="141" t="s">
        <v>636</v>
      </c>
      <c r="Y333" s="141"/>
      <c r="Z333" s="148">
        <v>180000</v>
      </c>
      <c r="AA333" s="148">
        <v>1</v>
      </c>
      <c r="AB333" s="148">
        <v>100.98</v>
      </c>
      <c r="AC333" s="148">
        <v>0</v>
      </c>
      <c r="AD333" s="148">
        <v>181.76400000000001</v>
      </c>
      <c r="AE333" s="151"/>
      <c r="AF333" s="151"/>
      <c r="AG333" s="141" t="s">
        <v>17</v>
      </c>
      <c r="AH333" s="229">
        <v>1.1999999999999999E-3</v>
      </c>
      <c r="AI333" s="229">
        <v>1.9291126916041256E-4</v>
      </c>
      <c r="AJ333" s="229">
        <v>4.547856116127E-5</v>
      </c>
    </row>
    <row r="334" spans="1:36" ht="13.5" thickBot="1">
      <c r="A334" s="153">
        <v>7956</v>
      </c>
      <c r="B334" s="153">
        <v>12538</v>
      </c>
      <c r="C334" s="141" t="s">
        <v>1381</v>
      </c>
      <c r="D334" s="141">
        <v>511659401</v>
      </c>
      <c r="E334" s="141" t="s">
        <v>429</v>
      </c>
      <c r="F334" s="141" t="s">
        <v>3560</v>
      </c>
      <c r="G334" s="141" t="s">
        <v>3561</v>
      </c>
      <c r="H334" s="141" t="s">
        <v>76</v>
      </c>
      <c r="I334" s="141" t="s">
        <v>229</v>
      </c>
      <c r="J334" s="141" t="s">
        <v>53</v>
      </c>
      <c r="K334" s="141" t="s">
        <v>53</v>
      </c>
      <c r="L334" s="141" t="s">
        <v>821</v>
      </c>
      <c r="M334" s="141" t="s">
        <v>311</v>
      </c>
      <c r="N334" s="141" t="s">
        <v>651</v>
      </c>
      <c r="O334" s="141" t="s">
        <v>62</v>
      </c>
      <c r="P334" s="141" t="s">
        <v>1310</v>
      </c>
      <c r="Q334" s="141" t="s">
        <v>65</v>
      </c>
      <c r="R334" s="141" t="s">
        <v>57</v>
      </c>
      <c r="S334" s="141" t="s">
        <v>1206</v>
      </c>
      <c r="T334" s="227">
        <v>7.758</v>
      </c>
      <c r="U334" s="146">
        <v>50160</v>
      </c>
      <c r="V334" s="147">
        <v>3.5999999999999997E-2</v>
      </c>
      <c r="W334" s="209">
        <v>3.5799999999999998E-2</v>
      </c>
      <c r="X334" s="141" t="s">
        <v>636</v>
      </c>
      <c r="Y334" s="141"/>
      <c r="Z334" s="148">
        <v>200000</v>
      </c>
      <c r="AA334" s="148">
        <v>1</v>
      </c>
      <c r="AB334" s="148">
        <v>100.49</v>
      </c>
      <c r="AC334" s="148">
        <v>0</v>
      </c>
      <c r="AD334" s="148">
        <v>200.98</v>
      </c>
      <c r="AE334" s="151"/>
      <c r="AF334" s="151"/>
      <c r="AG334" s="141" t="s">
        <v>17</v>
      </c>
      <c r="AH334" s="229">
        <v>5.0000000000000001E-4</v>
      </c>
      <c r="AI334" s="229">
        <v>2.1330575293160203E-4</v>
      </c>
      <c r="AJ334" s="229">
        <v>5.0286532108624597E-5</v>
      </c>
    </row>
    <row r="335" spans="1:36" ht="13.5" thickBot="1">
      <c r="A335" s="153">
        <v>7956</v>
      </c>
      <c r="B335" s="153">
        <v>12538</v>
      </c>
      <c r="C335" s="141" t="s">
        <v>1411</v>
      </c>
      <c r="D335" s="141">
        <v>511399388</v>
      </c>
      <c r="E335" s="141" t="s">
        <v>429</v>
      </c>
      <c r="F335" s="141" t="s">
        <v>3562</v>
      </c>
      <c r="G335" s="141" t="s">
        <v>3563</v>
      </c>
      <c r="H335" s="141" t="s">
        <v>76</v>
      </c>
      <c r="I335" s="141" t="s">
        <v>228</v>
      </c>
      <c r="J335" s="141" t="s">
        <v>53</v>
      </c>
      <c r="K335" s="141" t="s">
        <v>53</v>
      </c>
      <c r="L335" s="141" t="s">
        <v>821</v>
      </c>
      <c r="M335" s="141" t="s">
        <v>311</v>
      </c>
      <c r="N335" s="141" t="s">
        <v>140</v>
      </c>
      <c r="O335" s="141" t="s">
        <v>62</v>
      </c>
      <c r="P335" s="141" t="s">
        <v>1413</v>
      </c>
      <c r="Q335" s="141" t="s">
        <v>1294</v>
      </c>
      <c r="R335" s="141" t="s">
        <v>57</v>
      </c>
      <c r="S335" s="141" t="s">
        <v>1206</v>
      </c>
      <c r="T335" s="227">
        <v>4.8719999999999999</v>
      </c>
      <c r="U335" s="146">
        <v>48395</v>
      </c>
      <c r="V335" s="147">
        <v>6.1199999999999997E-2</v>
      </c>
      <c r="W335" s="209">
        <v>6.1499999999999999E-2</v>
      </c>
      <c r="X335" s="141" t="s">
        <v>636</v>
      </c>
      <c r="Y335" s="141"/>
      <c r="Z335" s="148">
        <v>150000</v>
      </c>
      <c r="AA335" s="148">
        <v>1</v>
      </c>
      <c r="AB335" s="148">
        <v>100.45</v>
      </c>
      <c r="AC335" s="148">
        <v>0</v>
      </c>
      <c r="AD335" s="148">
        <v>150.67500000000001</v>
      </c>
      <c r="AE335" s="151"/>
      <c r="AF335" s="151"/>
      <c r="AG335" s="141" t="s">
        <v>17</v>
      </c>
      <c r="AH335" s="229">
        <v>9.8943938299999993E-4</v>
      </c>
      <c r="AI335" s="229">
        <v>1.5991563500332938E-4</v>
      </c>
      <c r="AJ335" s="229">
        <v>3.7699886682590401E-5</v>
      </c>
    </row>
    <row r="336" spans="1:36" ht="13.5" thickBot="1">
      <c r="A336" s="153">
        <v>7956</v>
      </c>
      <c r="B336" s="153">
        <v>12538</v>
      </c>
      <c r="C336" s="141" t="s">
        <v>1596</v>
      </c>
      <c r="D336" s="141">
        <v>1840550</v>
      </c>
      <c r="E336" s="141" t="s">
        <v>430</v>
      </c>
      <c r="F336" s="141" t="s">
        <v>3564</v>
      </c>
      <c r="G336" s="141" t="s">
        <v>3565</v>
      </c>
      <c r="H336" s="141" t="s">
        <v>76</v>
      </c>
      <c r="I336" s="141" t="s">
        <v>228</v>
      </c>
      <c r="J336" s="141" t="s">
        <v>53</v>
      </c>
      <c r="K336" s="141" t="s">
        <v>314</v>
      </c>
      <c r="L336" s="141" t="s">
        <v>821</v>
      </c>
      <c r="M336" s="141" t="s">
        <v>311</v>
      </c>
      <c r="N336" s="141" t="s">
        <v>652</v>
      </c>
      <c r="O336" s="141" t="s">
        <v>62</v>
      </c>
      <c r="P336" s="141" t="s">
        <v>1464</v>
      </c>
      <c r="Q336" s="141" t="s">
        <v>1294</v>
      </c>
      <c r="R336" s="141" t="s">
        <v>57</v>
      </c>
      <c r="S336" s="141" t="s">
        <v>1206</v>
      </c>
      <c r="T336" s="227">
        <v>2.681</v>
      </c>
      <c r="U336" s="146">
        <v>46660</v>
      </c>
      <c r="V336" s="147">
        <v>9.2999999999999999E-2</v>
      </c>
      <c r="W336" s="209">
        <v>9.0399999999999994E-2</v>
      </c>
      <c r="X336" s="141" t="s">
        <v>636</v>
      </c>
      <c r="Y336" s="141"/>
      <c r="Z336" s="148">
        <v>850000</v>
      </c>
      <c r="AA336" s="148">
        <v>1</v>
      </c>
      <c r="AB336" s="148">
        <v>101.4</v>
      </c>
      <c r="AC336" s="148">
        <v>0</v>
      </c>
      <c r="AD336" s="148">
        <v>861.9</v>
      </c>
      <c r="AE336" s="151"/>
      <c r="AF336" s="151"/>
      <c r="AG336" s="141" t="s">
        <v>17</v>
      </c>
      <c r="AH336" s="229">
        <v>6.2962962960000004E-3</v>
      </c>
      <c r="AI336" s="229">
        <v>9.1475882402103587E-4</v>
      </c>
      <c r="AJ336" s="229">
        <v>2.15653109E-4</v>
      </c>
    </row>
    <row r="337" spans="1:36" ht="13.5" thickBot="1">
      <c r="A337" s="153">
        <v>7956</v>
      </c>
      <c r="B337" s="153">
        <v>12538</v>
      </c>
      <c r="C337" s="141" t="s">
        <v>1703</v>
      </c>
      <c r="D337" s="141">
        <v>520033234</v>
      </c>
      <c r="E337" s="141" t="s">
        <v>429</v>
      </c>
      <c r="F337" s="141" t="s">
        <v>1736</v>
      </c>
      <c r="G337" s="141" t="s">
        <v>3566</v>
      </c>
      <c r="H337" s="141" t="s">
        <v>76</v>
      </c>
      <c r="I337" s="141" t="s">
        <v>229</v>
      </c>
      <c r="J337" s="141" t="s">
        <v>53</v>
      </c>
      <c r="K337" s="141" t="s">
        <v>53</v>
      </c>
      <c r="L337" s="141" t="s">
        <v>821</v>
      </c>
      <c r="M337" s="141" t="s">
        <v>311</v>
      </c>
      <c r="N337" s="141" t="s">
        <v>652</v>
      </c>
      <c r="O337" s="141" t="s">
        <v>62</v>
      </c>
      <c r="P337" s="141" t="s">
        <v>1483</v>
      </c>
      <c r="Q337" s="141" t="s">
        <v>65</v>
      </c>
      <c r="R337" s="141" t="s">
        <v>57</v>
      </c>
      <c r="S337" s="141" t="s">
        <v>1206</v>
      </c>
      <c r="T337" s="227">
        <v>1.863</v>
      </c>
      <c r="U337" s="146">
        <v>46568</v>
      </c>
      <c r="V337" s="147">
        <v>0.04</v>
      </c>
      <c r="W337" s="209">
        <v>4.07E-2</v>
      </c>
      <c r="X337" s="141" t="s">
        <v>636</v>
      </c>
      <c r="Y337" s="141"/>
      <c r="Z337" s="148">
        <v>132463.75</v>
      </c>
      <c r="AA337" s="148">
        <v>1</v>
      </c>
      <c r="AB337" s="148">
        <v>116.2</v>
      </c>
      <c r="AC337" s="148">
        <v>0</v>
      </c>
      <c r="AD337" s="148">
        <v>153.92287999999999</v>
      </c>
      <c r="AE337" s="151"/>
      <c r="AF337" s="151"/>
      <c r="AG337" s="141" t="s">
        <v>17</v>
      </c>
      <c r="AH337" s="229">
        <v>6.3896308844981598E-5</v>
      </c>
      <c r="AI337" s="229">
        <v>1.6336270182008473E-4</v>
      </c>
      <c r="AJ337" s="229">
        <v>3.8512527850392898E-5</v>
      </c>
    </row>
    <row r="338" spans="1:36" ht="13.5" thickBot="1">
      <c r="A338" s="153">
        <v>7956</v>
      </c>
      <c r="B338" s="153">
        <v>12538</v>
      </c>
      <c r="C338" s="141" t="s">
        <v>1703</v>
      </c>
      <c r="D338" s="141">
        <v>520033234</v>
      </c>
      <c r="E338" s="141" t="s">
        <v>429</v>
      </c>
      <c r="F338" s="141" t="s">
        <v>1737</v>
      </c>
      <c r="G338" s="141" t="s">
        <v>3567</v>
      </c>
      <c r="H338" s="141" t="s">
        <v>76</v>
      </c>
      <c r="I338" s="141" t="s">
        <v>229</v>
      </c>
      <c r="J338" s="141" t="s">
        <v>53</v>
      </c>
      <c r="K338" s="141" t="s">
        <v>53</v>
      </c>
      <c r="L338" s="141" t="s">
        <v>821</v>
      </c>
      <c r="M338" s="141" t="s">
        <v>311</v>
      </c>
      <c r="N338" s="141" t="s">
        <v>652</v>
      </c>
      <c r="O338" s="141" t="s">
        <v>62</v>
      </c>
      <c r="P338" s="141" t="s">
        <v>1483</v>
      </c>
      <c r="Q338" s="141" t="s">
        <v>65</v>
      </c>
      <c r="R338" s="141" t="s">
        <v>57</v>
      </c>
      <c r="S338" s="141" t="s">
        <v>1206</v>
      </c>
      <c r="T338" s="227">
        <v>2.2320000000000002</v>
      </c>
      <c r="U338" s="146">
        <v>46934</v>
      </c>
      <c r="V338" s="147">
        <v>3.2800000000000003E-2</v>
      </c>
      <c r="W338" s="209">
        <v>4.3999999999999997E-2</v>
      </c>
      <c r="X338" s="141" t="s">
        <v>636</v>
      </c>
      <c r="Y338" s="141"/>
      <c r="Z338" s="148">
        <v>2208400.59</v>
      </c>
      <c r="AA338" s="148">
        <v>1</v>
      </c>
      <c r="AB338" s="148">
        <v>115.06</v>
      </c>
      <c r="AC338" s="148">
        <v>0</v>
      </c>
      <c r="AD338" s="148">
        <v>2540.9857200000001</v>
      </c>
      <c r="AE338" s="151"/>
      <c r="AF338" s="151"/>
      <c r="AG338" s="141" t="s">
        <v>17</v>
      </c>
      <c r="AH338" s="229">
        <v>1.3793946049999999E-3</v>
      </c>
      <c r="AI338" s="229">
        <v>2.6968199432433524E-3</v>
      </c>
      <c r="AJ338" s="229">
        <v>6.3577151900000002E-4</v>
      </c>
    </row>
    <row r="339" spans="1:36" ht="13.5" thickBot="1">
      <c r="A339" s="153">
        <v>7956</v>
      </c>
      <c r="B339" s="153">
        <v>12538</v>
      </c>
      <c r="C339" s="141" t="s">
        <v>1703</v>
      </c>
      <c r="D339" s="141">
        <v>520033234</v>
      </c>
      <c r="E339" s="141" t="s">
        <v>429</v>
      </c>
      <c r="F339" s="141" t="s">
        <v>1737</v>
      </c>
      <c r="G339" s="141" t="s">
        <v>3567</v>
      </c>
      <c r="H339" s="141" t="s">
        <v>76</v>
      </c>
      <c r="I339" s="141" t="s">
        <v>229</v>
      </c>
      <c r="J339" s="141" t="s">
        <v>53</v>
      </c>
      <c r="K339" s="141" t="s">
        <v>53</v>
      </c>
      <c r="L339" s="141" t="s">
        <v>54</v>
      </c>
      <c r="M339" s="141" t="s">
        <v>311</v>
      </c>
      <c r="N339" s="141" t="s">
        <v>652</v>
      </c>
      <c r="O339" s="141" t="s">
        <v>62</v>
      </c>
      <c r="P339" s="141" t="s">
        <v>298</v>
      </c>
      <c r="Q339" s="141" t="s">
        <v>298</v>
      </c>
      <c r="R339" s="141" t="s">
        <v>57</v>
      </c>
      <c r="S339" s="141" t="s">
        <v>1206</v>
      </c>
      <c r="T339" s="227">
        <v>2.2320000000000002</v>
      </c>
      <c r="U339" s="146">
        <v>46934</v>
      </c>
      <c r="V339" s="147">
        <v>3.2800000000000003E-2</v>
      </c>
      <c r="W339" s="209">
        <v>4.3999999999999997E-2</v>
      </c>
      <c r="X339" s="141" t="s">
        <v>636</v>
      </c>
      <c r="Y339" s="141"/>
      <c r="Z339" s="148">
        <v>500000</v>
      </c>
      <c r="AA339" s="148">
        <v>1</v>
      </c>
      <c r="AB339" s="148">
        <v>114.2747</v>
      </c>
      <c r="AC339" s="148">
        <v>0</v>
      </c>
      <c r="AD339" s="148">
        <v>571.37350000000004</v>
      </c>
      <c r="AE339" s="151"/>
      <c r="AF339" s="151"/>
      <c r="AG339" s="141" t="s">
        <v>17</v>
      </c>
      <c r="AH339" s="229">
        <v>2.7619825060000002E-3</v>
      </c>
      <c r="AI339" s="229">
        <v>6.064148403953862E-4</v>
      </c>
      <c r="AJ339" s="229">
        <v>1.4296144799999999E-4</v>
      </c>
    </row>
    <row r="340" spans="1:36" ht="13.5" thickBot="1">
      <c r="A340" s="153">
        <v>7956</v>
      </c>
      <c r="B340" s="153">
        <v>12538</v>
      </c>
      <c r="C340" s="141" t="s">
        <v>1703</v>
      </c>
      <c r="D340" s="141">
        <v>520033234</v>
      </c>
      <c r="E340" s="141" t="s">
        <v>429</v>
      </c>
      <c r="F340" s="141" t="s">
        <v>2082</v>
      </c>
      <c r="G340" s="141" t="s">
        <v>3569</v>
      </c>
      <c r="H340" s="141" t="s">
        <v>76</v>
      </c>
      <c r="I340" s="141" t="s">
        <v>229</v>
      </c>
      <c r="J340" s="141" t="s">
        <v>53</v>
      </c>
      <c r="K340" s="141" t="s">
        <v>53</v>
      </c>
      <c r="L340" s="141" t="s">
        <v>821</v>
      </c>
      <c r="M340" s="141" t="s">
        <v>311</v>
      </c>
      <c r="N340" s="141" t="s">
        <v>652</v>
      </c>
      <c r="O340" s="141" t="s">
        <v>62</v>
      </c>
      <c r="P340" s="141" t="s">
        <v>1483</v>
      </c>
      <c r="Q340" s="141" t="s">
        <v>65</v>
      </c>
      <c r="R340" s="141" t="s">
        <v>57</v>
      </c>
      <c r="S340" s="141" t="s">
        <v>1206</v>
      </c>
      <c r="T340" s="227">
        <v>5.5979999999999999</v>
      </c>
      <c r="U340" s="146">
        <v>48121</v>
      </c>
      <c r="V340" s="147">
        <v>1.7899999999999999E-2</v>
      </c>
      <c r="W340" s="209">
        <v>5.3600000000000002E-2</v>
      </c>
      <c r="X340" s="141" t="s">
        <v>636</v>
      </c>
      <c r="Y340" s="141"/>
      <c r="Z340" s="148">
        <v>401904.23</v>
      </c>
      <c r="AA340" s="148">
        <v>1</v>
      </c>
      <c r="AB340" s="148">
        <v>-94.44</v>
      </c>
      <c r="AC340" s="148">
        <v>0</v>
      </c>
      <c r="AD340" s="148">
        <v>-379.55835000000002</v>
      </c>
      <c r="AE340" s="151"/>
      <c r="AF340" s="151"/>
      <c r="AG340" s="141" t="s">
        <v>17</v>
      </c>
      <c r="AH340" s="229">
        <v>5.9349347799999999E-4</v>
      </c>
      <c r="AI340" s="229">
        <v>-4.0283600173264273E-4</v>
      </c>
      <c r="AJ340" s="229">
        <v>-9.4968022461795095E-5</v>
      </c>
    </row>
    <row r="341" spans="1:36" ht="13.5" thickBot="1">
      <c r="A341" s="153">
        <v>7956</v>
      </c>
      <c r="B341" s="153">
        <v>12538</v>
      </c>
      <c r="C341" s="141" t="s">
        <v>1703</v>
      </c>
      <c r="D341" s="141">
        <v>520033234</v>
      </c>
      <c r="E341" s="141" t="s">
        <v>429</v>
      </c>
      <c r="F341" s="141" t="s">
        <v>1738</v>
      </c>
      <c r="G341" s="141" t="s">
        <v>3570</v>
      </c>
      <c r="H341" s="141" t="s">
        <v>76</v>
      </c>
      <c r="I341" s="141" t="s">
        <v>229</v>
      </c>
      <c r="J341" s="141" t="s">
        <v>53</v>
      </c>
      <c r="K341" s="141" t="s">
        <v>53</v>
      </c>
      <c r="L341" s="141" t="s">
        <v>821</v>
      </c>
      <c r="M341" s="141" t="s">
        <v>311</v>
      </c>
      <c r="N341" s="141" t="s">
        <v>652</v>
      </c>
      <c r="O341" s="141" t="s">
        <v>62</v>
      </c>
      <c r="P341" s="141" t="s">
        <v>1280</v>
      </c>
      <c r="Q341" s="141" t="s">
        <v>65</v>
      </c>
      <c r="R341" s="141" t="s">
        <v>57</v>
      </c>
      <c r="S341" s="141" t="s">
        <v>1206</v>
      </c>
      <c r="T341" s="227">
        <v>2.6160000000000001</v>
      </c>
      <c r="U341" s="146">
        <v>46843</v>
      </c>
      <c r="V341" s="147">
        <v>1.3299999999999999E-2</v>
      </c>
      <c r="W341" s="209">
        <v>3.1199999999999999E-2</v>
      </c>
      <c r="X341" s="141" t="s">
        <v>636</v>
      </c>
      <c r="Y341" s="141"/>
      <c r="Z341" s="148">
        <v>267720</v>
      </c>
      <c r="AA341" s="148">
        <v>1</v>
      </c>
      <c r="AB341" s="148">
        <v>110.28</v>
      </c>
      <c r="AC341" s="148">
        <v>0</v>
      </c>
      <c r="AD341" s="148">
        <v>295.24162000000001</v>
      </c>
      <c r="AE341" s="151"/>
      <c r="AF341" s="151"/>
      <c r="AG341" s="141" t="s">
        <v>17</v>
      </c>
      <c r="AH341" s="229">
        <v>7.2424091500000005E-4</v>
      </c>
      <c r="AI341" s="229">
        <v>3.1334827371303582E-4</v>
      </c>
      <c r="AJ341" s="229">
        <v>7.3871416080865506E-5</v>
      </c>
    </row>
    <row r="342" spans="1:36" ht="13.5" thickBot="1">
      <c r="A342" s="153">
        <v>7956</v>
      </c>
      <c r="B342" s="153">
        <v>12538</v>
      </c>
      <c r="C342" s="141" t="s">
        <v>1703</v>
      </c>
      <c r="D342" s="141">
        <v>520033234</v>
      </c>
      <c r="E342" s="141" t="s">
        <v>429</v>
      </c>
      <c r="F342" s="141" t="s">
        <v>1739</v>
      </c>
      <c r="G342" s="141" t="s">
        <v>3571</v>
      </c>
      <c r="H342" s="141" t="s">
        <v>76</v>
      </c>
      <c r="I342" s="141" t="s">
        <v>229</v>
      </c>
      <c r="J342" s="141" t="s">
        <v>53</v>
      </c>
      <c r="K342" s="141" t="s">
        <v>53</v>
      </c>
      <c r="L342" s="141" t="s">
        <v>821</v>
      </c>
      <c r="M342" s="141" t="s">
        <v>311</v>
      </c>
      <c r="N342" s="141" t="s">
        <v>652</v>
      </c>
      <c r="O342" s="141" t="s">
        <v>62</v>
      </c>
      <c r="P342" s="141" t="s">
        <v>1483</v>
      </c>
      <c r="Q342" s="141" t="s">
        <v>65</v>
      </c>
      <c r="R342" s="141" t="s">
        <v>57</v>
      </c>
      <c r="S342" s="141" t="s">
        <v>1206</v>
      </c>
      <c r="T342" s="227">
        <v>3.5609999999999999</v>
      </c>
      <c r="U342" s="146">
        <v>47209</v>
      </c>
      <c r="V342" s="147">
        <v>1.7500000000000002E-2</v>
      </c>
      <c r="W342" s="209">
        <v>5.1200000000000002E-2</v>
      </c>
      <c r="X342" s="141" t="s">
        <v>636</v>
      </c>
      <c r="Y342" s="141"/>
      <c r="Z342" s="148">
        <v>198432.12</v>
      </c>
      <c r="AA342" s="148">
        <v>1</v>
      </c>
      <c r="AB342" s="148">
        <v>100.76</v>
      </c>
      <c r="AC342" s="148">
        <v>0</v>
      </c>
      <c r="AD342" s="148">
        <v>199.9402</v>
      </c>
      <c r="AE342" s="151"/>
      <c r="AF342" s="151"/>
      <c r="AG342" s="141" t="s">
        <v>17</v>
      </c>
      <c r="AH342" s="229">
        <v>1.7680699299999999E-4</v>
      </c>
      <c r="AI342" s="229">
        <v>2.1220218381080256E-4</v>
      </c>
      <c r="AJ342" s="229">
        <v>5.00263672360674E-5</v>
      </c>
    </row>
    <row r="343" spans="1:36" ht="13.5" thickBot="1">
      <c r="A343" s="153">
        <v>7956</v>
      </c>
      <c r="B343" s="153">
        <v>12538</v>
      </c>
      <c r="C343" s="141" t="s">
        <v>1616</v>
      </c>
      <c r="D343" s="141">
        <v>520034372</v>
      </c>
      <c r="E343" s="141" t="s">
        <v>429</v>
      </c>
      <c r="F343" s="141" t="s">
        <v>1740</v>
      </c>
      <c r="G343" s="141" t="s">
        <v>3572</v>
      </c>
      <c r="H343" s="141" t="s">
        <v>76</v>
      </c>
      <c r="I343" s="141" t="s">
        <v>229</v>
      </c>
      <c r="J343" s="141" t="s">
        <v>53</v>
      </c>
      <c r="K343" s="141" t="s">
        <v>53</v>
      </c>
      <c r="L343" s="141" t="s">
        <v>821</v>
      </c>
      <c r="M343" s="141" t="s">
        <v>311</v>
      </c>
      <c r="N343" s="141" t="s">
        <v>258</v>
      </c>
      <c r="O343" s="141" t="s">
        <v>62</v>
      </c>
      <c r="P343" s="141" t="s">
        <v>1310</v>
      </c>
      <c r="Q343" s="141" t="s">
        <v>65</v>
      </c>
      <c r="R343" s="141" t="s">
        <v>57</v>
      </c>
      <c r="S343" s="141" t="s">
        <v>1206</v>
      </c>
      <c r="T343" s="227">
        <v>0.95799999999999996</v>
      </c>
      <c r="U343" s="146">
        <v>46194</v>
      </c>
      <c r="V343" s="147">
        <v>1.7999999999999999E-2</v>
      </c>
      <c r="W343" s="209">
        <v>2.2800000000000001E-2</v>
      </c>
      <c r="X343" s="141" t="s">
        <v>636</v>
      </c>
      <c r="Y343" s="141"/>
      <c r="Z343" s="148">
        <v>170578.29</v>
      </c>
      <c r="AA343" s="148">
        <v>1</v>
      </c>
      <c r="AB343" s="148">
        <v>115.47</v>
      </c>
      <c r="AC343" s="148">
        <v>0</v>
      </c>
      <c r="AD343" s="148">
        <v>196.96674999999999</v>
      </c>
      <c r="AE343" s="151"/>
      <c r="AF343" s="151"/>
      <c r="AG343" s="141" t="s">
        <v>17</v>
      </c>
      <c r="AH343" s="229">
        <v>3.0006054900000003E-4</v>
      </c>
      <c r="AI343" s="229">
        <v>2.0904637730739686E-4</v>
      </c>
      <c r="AJ343" s="229">
        <v>4.9282390278666698E-5</v>
      </c>
    </row>
    <row r="344" spans="1:36" ht="13.5" thickBot="1">
      <c r="A344" s="153">
        <v>7956</v>
      </c>
      <c r="B344" s="153">
        <v>12538</v>
      </c>
      <c r="C344" s="141" t="s">
        <v>1709</v>
      </c>
      <c r="D344" s="141">
        <v>520034505</v>
      </c>
      <c r="E344" s="141" t="s">
        <v>429</v>
      </c>
      <c r="F344" s="141" t="s">
        <v>1741</v>
      </c>
      <c r="G344" s="141" t="s">
        <v>3573</v>
      </c>
      <c r="H344" s="141" t="s">
        <v>76</v>
      </c>
      <c r="I344" s="141" t="s">
        <v>229</v>
      </c>
      <c r="J344" s="141" t="s">
        <v>53</v>
      </c>
      <c r="K344" s="141" t="s">
        <v>53</v>
      </c>
      <c r="L344" s="141" t="s">
        <v>821</v>
      </c>
      <c r="M344" s="141" t="s">
        <v>311</v>
      </c>
      <c r="N344" s="141" t="s">
        <v>140</v>
      </c>
      <c r="O344" s="141" t="s">
        <v>62</v>
      </c>
      <c r="P344" s="141" t="s">
        <v>1464</v>
      </c>
      <c r="Q344" s="141" t="s">
        <v>1294</v>
      </c>
      <c r="R344" s="141" t="s">
        <v>57</v>
      </c>
      <c r="S344" s="141" t="s">
        <v>1206</v>
      </c>
      <c r="T344" s="227">
        <v>3.6629999999999998</v>
      </c>
      <c r="U344" s="146">
        <v>48319</v>
      </c>
      <c r="V344" s="147">
        <v>2.07E-2</v>
      </c>
      <c r="W344" s="209">
        <v>4.9700000000000001E-2</v>
      </c>
      <c r="X344" s="141" t="s">
        <v>636</v>
      </c>
      <c r="Y344" s="141"/>
      <c r="Z344" s="148">
        <v>895054</v>
      </c>
      <c r="AA344" s="148">
        <v>1</v>
      </c>
      <c r="AB344" s="148">
        <v>101.96</v>
      </c>
      <c r="AC344" s="148">
        <v>0</v>
      </c>
      <c r="AD344" s="148">
        <v>912.59706000000006</v>
      </c>
      <c r="AE344" s="151"/>
      <c r="AF344" s="151"/>
      <c r="AG344" s="141" t="s">
        <v>17</v>
      </c>
      <c r="AH344" s="229">
        <v>1.876623338E-3</v>
      </c>
      <c r="AI344" s="229">
        <v>9.6856504630543541E-4</v>
      </c>
      <c r="AJ344" s="229">
        <v>2.2833785099999999E-4</v>
      </c>
    </row>
    <row r="345" spans="1:36" ht="13.5" thickBot="1">
      <c r="A345" s="153">
        <v>7956</v>
      </c>
      <c r="B345" s="153">
        <v>12538</v>
      </c>
      <c r="C345" s="141" t="s">
        <v>1318</v>
      </c>
      <c r="D345" s="141">
        <v>520035171</v>
      </c>
      <c r="E345" s="141" t="s">
        <v>429</v>
      </c>
      <c r="F345" s="141" t="s">
        <v>1742</v>
      </c>
      <c r="G345" s="141" t="s">
        <v>3574</v>
      </c>
      <c r="H345" s="141" t="s">
        <v>76</v>
      </c>
      <c r="I345" s="141" t="s">
        <v>229</v>
      </c>
      <c r="J345" s="141" t="s">
        <v>53</v>
      </c>
      <c r="K345" s="141" t="s">
        <v>53</v>
      </c>
      <c r="L345" s="141" t="s">
        <v>821</v>
      </c>
      <c r="M345" s="141" t="s">
        <v>311</v>
      </c>
      <c r="N345" s="141" t="s">
        <v>652</v>
      </c>
      <c r="O345" s="141" t="s">
        <v>62</v>
      </c>
      <c r="P345" s="141" t="s">
        <v>1305</v>
      </c>
      <c r="Q345" s="141" t="s">
        <v>1294</v>
      </c>
      <c r="R345" s="141" t="s">
        <v>57</v>
      </c>
      <c r="S345" s="141" t="s">
        <v>1206</v>
      </c>
      <c r="T345" s="227">
        <v>1.867</v>
      </c>
      <c r="U345" s="146">
        <v>46631</v>
      </c>
      <c r="V345" s="147">
        <v>2.8500000000000001E-2</v>
      </c>
      <c r="W345" s="209">
        <v>2.81E-2</v>
      </c>
      <c r="X345" s="141" t="s">
        <v>636</v>
      </c>
      <c r="Y345" s="141"/>
      <c r="Z345" s="148">
        <v>252000</v>
      </c>
      <c r="AA345" s="148">
        <v>1</v>
      </c>
      <c r="AB345" s="148">
        <v>117.13</v>
      </c>
      <c r="AC345" s="148">
        <v>0</v>
      </c>
      <c r="AD345" s="148">
        <v>295.16759999999999</v>
      </c>
      <c r="AE345" s="151"/>
      <c r="AF345" s="151"/>
      <c r="AG345" s="141" t="s">
        <v>17</v>
      </c>
      <c r="AH345" s="229">
        <v>6.1880641000000005E-4</v>
      </c>
      <c r="AI345" s="229">
        <v>3.1326971419551168E-4</v>
      </c>
      <c r="AJ345" s="229">
        <v>7.3852895784782895E-5</v>
      </c>
    </row>
    <row r="346" spans="1:36" ht="13.5" thickBot="1">
      <c r="A346" s="153">
        <v>7956</v>
      </c>
      <c r="B346" s="153">
        <v>12538</v>
      </c>
      <c r="C346" s="141" t="s">
        <v>1318</v>
      </c>
      <c r="D346" s="141">
        <v>520035171</v>
      </c>
      <c r="E346" s="141" t="s">
        <v>429</v>
      </c>
      <c r="F346" s="141" t="s">
        <v>1743</v>
      </c>
      <c r="G346" s="141" t="s">
        <v>3575</v>
      </c>
      <c r="H346" s="141" t="s">
        <v>76</v>
      </c>
      <c r="I346" s="141" t="s">
        <v>229</v>
      </c>
      <c r="J346" s="141" t="s">
        <v>53</v>
      </c>
      <c r="K346" s="141" t="s">
        <v>53</v>
      </c>
      <c r="L346" s="141" t="s">
        <v>821</v>
      </c>
      <c r="M346" s="141" t="s">
        <v>311</v>
      </c>
      <c r="N346" s="141" t="s">
        <v>652</v>
      </c>
      <c r="O346" s="141" t="s">
        <v>62</v>
      </c>
      <c r="P346" s="141" t="s">
        <v>1305</v>
      </c>
      <c r="Q346" s="141" t="s">
        <v>1294</v>
      </c>
      <c r="R346" s="141" t="s">
        <v>57</v>
      </c>
      <c r="S346" s="141" t="s">
        <v>1206</v>
      </c>
      <c r="T346" s="227">
        <v>3.194</v>
      </c>
      <c r="U346" s="146">
        <v>47573</v>
      </c>
      <c r="V346" s="147">
        <v>2.4500000000000001E-2</v>
      </c>
      <c r="W346" s="209">
        <v>3.61E-2</v>
      </c>
      <c r="X346" s="141" t="s">
        <v>636</v>
      </c>
      <c r="Y346" s="141"/>
      <c r="Z346" s="148">
        <v>0.66</v>
      </c>
      <c r="AA346" s="148">
        <v>1</v>
      </c>
      <c r="AB346" s="148">
        <v>111.09</v>
      </c>
      <c r="AC346" s="148">
        <v>0</v>
      </c>
      <c r="AD346" s="148">
        <v>7.2999999999999996E-4</v>
      </c>
      <c r="AE346" s="151"/>
      <c r="AF346" s="151"/>
      <c r="AG346" s="141" t="s">
        <v>17</v>
      </c>
      <c r="AH346" s="229">
        <v>1.3483146067415701E-9</v>
      </c>
      <c r="AI346" s="229">
        <v>7.747696270279106E-10</v>
      </c>
      <c r="AJ346" s="229">
        <v>1.8265085301669799E-10</v>
      </c>
    </row>
    <row r="347" spans="1:36" ht="13.5" thickBot="1">
      <c r="A347" s="153">
        <v>7956</v>
      </c>
      <c r="B347" s="153">
        <v>12538</v>
      </c>
      <c r="C347" s="141" t="s">
        <v>1318</v>
      </c>
      <c r="D347" s="141">
        <v>520035171</v>
      </c>
      <c r="E347" s="141" t="s">
        <v>429</v>
      </c>
      <c r="F347" s="141" t="s">
        <v>1744</v>
      </c>
      <c r="G347" s="141" t="s">
        <v>3576</v>
      </c>
      <c r="H347" s="141" t="s">
        <v>76</v>
      </c>
      <c r="I347" s="141" t="s">
        <v>229</v>
      </c>
      <c r="J347" s="141" t="s">
        <v>53</v>
      </c>
      <c r="K347" s="141" t="s">
        <v>53</v>
      </c>
      <c r="L347" s="141" t="s">
        <v>821</v>
      </c>
      <c r="M347" s="141" t="s">
        <v>311</v>
      </c>
      <c r="N347" s="141" t="s">
        <v>652</v>
      </c>
      <c r="O347" s="141" t="s">
        <v>62</v>
      </c>
      <c r="P347" s="141" t="s">
        <v>1305</v>
      </c>
      <c r="Q347" s="141" t="s">
        <v>1294</v>
      </c>
      <c r="R347" s="141" t="s">
        <v>57</v>
      </c>
      <c r="S347" s="141" t="s">
        <v>1206</v>
      </c>
      <c r="T347" s="227">
        <v>4.05</v>
      </c>
      <c r="U347" s="146">
        <v>47938</v>
      </c>
      <c r="V347" s="147">
        <v>4.3E-3</v>
      </c>
      <c r="W347" s="209">
        <v>4.02E-2</v>
      </c>
      <c r="X347" s="141" t="s">
        <v>636</v>
      </c>
      <c r="Y347" s="141"/>
      <c r="Z347" s="148">
        <v>1745000</v>
      </c>
      <c r="AA347" s="148">
        <v>1</v>
      </c>
      <c r="AB347" s="148">
        <v>97.5</v>
      </c>
      <c r="AC347" s="148">
        <v>0</v>
      </c>
      <c r="AD347" s="148">
        <v>1701.375</v>
      </c>
      <c r="AE347" s="151"/>
      <c r="AF347" s="151"/>
      <c r="AG347" s="141" t="s">
        <v>17</v>
      </c>
      <c r="AH347" s="229">
        <v>2.7920000000000002E-3</v>
      </c>
      <c r="AI347" s="229">
        <v>1.8057173618967282E-3</v>
      </c>
      <c r="AJ347" s="229">
        <v>4.2569533499999999E-4</v>
      </c>
    </row>
    <row r="348" spans="1:36" ht="13.5" thickBot="1">
      <c r="A348" s="153">
        <v>7956</v>
      </c>
      <c r="B348" s="153">
        <v>12538</v>
      </c>
      <c r="C348" s="141" t="s">
        <v>1745</v>
      </c>
      <c r="D348" s="141">
        <v>520024126</v>
      </c>
      <c r="E348" s="141" t="s">
        <v>429</v>
      </c>
      <c r="F348" s="141" t="s">
        <v>1746</v>
      </c>
      <c r="G348" s="141" t="s">
        <v>3577</v>
      </c>
      <c r="H348" s="141" t="s">
        <v>76</v>
      </c>
      <c r="I348" s="141" t="s">
        <v>229</v>
      </c>
      <c r="J348" s="141" t="s">
        <v>53</v>
      </c>
      <c r="K348" s="141" t="s">
        <v>53</v>
      </c>
      <c r="L348" s="141" t="s">
        <v>821</v>
      </c>
      <c r="M348" s="141" t="s">
        <v>311</v>
      </c>
      <c r="N348" s="141" t="s">
        <v>651</v>
      </c>
      <c r="O348" s="141" t="s">
        <v>62</v>
      </c>
      <c r="P348" s="141" t="s">
        <v>1310</v>
      </c>
      <c r="Q348" s="141" t="s">
        <v>65</v>
      </c>
      <c r="R348" s="141" t="s">
        <v>57</v>
      </c>
      <c r="S348" s="141" t="s">
        <v>1206</v>
      </c>
      <c r="T348" s="227">
        <v>2.149</v>
      </c>
      <c r="U348" s="146">
        <v>46934</v>
      </c>
      <c r="V348" s="147">
        <v>3.6999999999999998E-2</v>
      </c>
      <c r="W348" s="209">
        <v>2.64E-2</v>
      </c>
      <c r="X348" s="141" t="s">
        <v>636</v>
      </c>
      <c r="Y348" s="141"/>
      <c r="Z348" s="148">
        <v>1040000</v>
      </c>
      <c r="AA348" s="148">
        <v>1</v>
      </c>
      <c r="AB348" s="148">
        <v>119.19</v>
      </c>
      <c r="AC348" s="148">
        <v>0</v>
      </c>
      <c r="AD348" s="148">
        <v>1239.576</v>
      </c>
      <c r="AE348" s="151"/>
      <c r="AF348" s="151"/>
      <c r="AG348" s="141" t="s">
        <v>17</v>
      </c>
      <c r="AH348" s="229">
        <v>3.4580819089999998E-3</v>
      </c>
      <c r="AI348" s="229">
        <v>1.3155970345106157E-3</v>
      </c>
      <c r="AJ348" s="229">
        <v>3.1015015500000001E-4</v>
      </c>
    </row>
    <row r="349" spans="1:36" ht="13.5" thickBot="1">
      <c r="A349" s="153">
        <v>7956</v>
      </c>
      <c r="B349" s="153">
        <v>12538</v>
      </c>
      <c r="C349" s="141" t="s">
        <v>1745</v>
      </c>
      <c r="D349" s="141">
        <v>520024126</v>
      </c>
      <c r="E349" s="141" t="s">
        <v>429</v>
      </c>
      <c r="F349" s="141" t="s">
        <v>1747</v>
      </c>
      <c r="G349" s="141" t="s">
        <v>3578</v>
      </c>
      <c r="H349" s="141" t="s">
        <v>76</v>
      </c>
      <c r="I349" s="141" t="s">
        <v>229</v>
      </c>
      <c r="J349" s="141" t="s">
        <v>53</v>
      </c>
      <c r="K349" s="141" t="s">
        <v>53</v>
      </c>
      <c r="L349" s="141" t="s">
        <v>821</v>
      </c>
      <c r="M349" s="141" t="s">
        <v>311</v>
      </c>
      <c r="N349" s="141" t="s">
        <v>651</v>
      </c>
      <c r="O349" s="141" t="s">
        <v>62</v>
      </c>
      <c r="P349" s="141" t="s">
        <v>1310</v>
      </c>
      <c r="Q349" s="141" t="s">
        <v>65</v>
      </c>
      <c r="R349" s="141" t="s">
        <v>57</v>
      </c>
      <c r="S349" s="141" t="s">
        <v>1206</v>
      </c>
      <c r="T349" s="227">
        <v>2.25</v>
      </c>
      <c r="U349" s="146">
        <v>46477</v>
      </c>
      <c r="V349" s="147">
        <v>2.5999999999999999E-2</v>
      </c>
      <c r="W349" s="209">
        <v>2.47E-2</v>
      </c>
      <c r="X349" s="141" t="s">
        <v>636</v>
      </c>
      <c r="Y349" s="141"/>
      <c r="Z349" s="148">
        <v>594148.93999999994</v>
      </c>
      <c r="AA349" s="148">
        <v>1</v>
      </c>
      <c r="AB349" s="148">
        <v>116.75</v>
      </c>
      <c r="AC349" s="148">
        <v>0</v>
      </c>
      <c r="AD349" s="148">
        <v>693.66889000000003</v>
      </c>
      <c r="AE349" s="151"/>
      <c r="AF349" s="151"/>
      <c r="AG349" s="141" t="s">
        <v>17</v>
      </c>
      <c r="AH349" s="229">
        <v>1.647158356E-3</v>
      </c>
      <c r="AI349" s="229">
        <v>7.362103934057052E-4</v>
      </c>
      <c r="AJ349" s="229">
        <v>1.73560567E-4</v>
      </c>
    </row>
    <row r="350" spans="1:36" ht="13.5" thickBot="1">
      <c r="A350" s="153">
        <v>7956</v>
      </c>
      <c r="B350" s="153">
        <v>12538</v>
      </c>
      <c r="C350" s="141" t="s">
        <v>1745</v>
      </c>
      <c r="D350" s="141">
        <v>520024126</v>
      </c>
      <c r="E350" s="141" t="s">
        <v>429</v>
      </c>
      <c r="F350" s="141" t="s">
        <v>1748</v>
      </c>
      <c r="G350" s="141" t="s">
        <v>3579</v>
      </c>
      <c r="H350" s="141" t="s">
        <v>76</v>
      </c>
      <c r="I350" s="141" t="s">
        <v>229</v>
      </c>
      <c r="J350" s="141" t="s">
        <v>53</v>
      </c>
      <c r="K350" s="141" t="s">
        <v>53</v>
      </c>
      <c r="L350" s="141" t="s">
        <v>821</v>
      </c>
      <c r="M350" s="141" t="s">
        <v>311</v>
      </c>
      <c r="N350" s="141" t="s">
        <v>651</v>
      </c>
      <c r="O350" s="141" t="s">
        <v>62</v>
      </c>
      <c r="P350" s="141" t="s">
        <v>1310</v>
      </c>
      <c r="Q350" s="141" t="s">
        <v>65</v>
      </c>
      <c r="R350" s="141" t="s">
        <v>57</v>
      </c>
      <c r="S350" s="141" t="s">
        <v>1206</v>
      </c>
      <c r="T350" s="227">
        <v>3.4409999999999998</v>
      </c>
      <c r="U350" s="146">
        <v>47483</v>
      </c>
      <c r="V350" s="147">
        <v>2.81E-2</v>
      </c>
      <c r="W350" s="209">
        <v>2.93E-2</v>
      </c>
      <c r="X350" s="141" t="s">
        <v>636</v>
      </c>
      <c r="Y350" s="141"/>
      <c r="Z350" s="148">
        <v>4649303.75</v>
      </c>
      <c r="AA350" s="148">
        <v>1</v>
      </c>
      <c r="AB350" s="148">
        <v>117.13</v>
      </c>
      <c r="AC350" s="148">
        <v>0</v>
      </c>
      <c r="AD350" s="148">
        <v>5445.72948</v>
      </c>
      <c r="AE350" s="151"/>
      <c r="AF350" s="151"/>
      <c r="AG350" s="141" t="s">
        <v>17</v>
      </c>
      <c r="AH350" s="229">
        <v>3.376642535E-3</v>
      </c>
      <c r="AI350" s="229">
        <v>5.7797065727595862E-3</v>
      </c>
      <c r="AJ350" s="229">
        <v>1.3625577180000001E-3</v>
      </c>
    </row>
    <row r="351" spans="1:36" ht="13.5" thickBot="1">
      <c r="A351" s="153">
        <v>7956</v>
      </c>
      <c r="B351" s="153">
        <v>12538</v>
      </c>
      <c r="C351" s="141" t="s">
        <v>1745</v>
      </c>
      <c r="D351" s="141">
        <v>520024126</v>
      </c>
      <c r="E351" s="141" t="s">
        <v>429</v>
      </c>
      <c r="F351" s="141" t="s">
        <v>1749</v>
      </c>
      <c r="G351" s="141" t="s">
        <v>3580</v>
      </c>
      <c r="H351" s="141" t="s">
        <v>76</v>
      </c>
      <c r="I351" s="141" t="s">
        <v>229</v>
      </c>
      <c r="J351" s="141" t="s">
        <v>53</v>
      </c>
      <c r="K351" s="141" t="s">
        <v>53</v>
      </c>
      <c r="L351" s="141" t="s">
        <v>821</v>
      </c>
      <c r="M351" s="141" t="s">
        <v>311</v>
      </c>
      <c r="N351" s="141" t="s">
        <v>651</v>
      </c>
      <c r="O351" s="141" t="s">
        <v>62</v>
      </c>
      <c r="P351" s="141" t="s">
        <v>1310</v>
      </c>
      <c r="Q351" s="141" t="s">
        <v>65</v>
      </c>
      <c r="R351" s="141" t="s">
        <v>57</v>
      </c>
      <c r="S351" s="141" t="s">
        <v>1206</v>
      </c>
      <c r="T351" s="227">
        <v>1.89</v>
      </c>
      <c r="U351" s="146">
        <v>46295</v>
      </c>
      <c r="V351" s="147">
        <v>2.4E-2</v>
      </c>
      <c r="W351" s="209">
        <v>2.4899999999999999E-2</v>
      </c>
      <c r="X351" s="141" t="s">
        <v>636</v>
      </c>
      <c r="Y351" s="141"/>
      <c r="Z351" s="148">
        <v>516778.06</v>
      </c>
      <c r="AA351" s="148">
        <v>1</v>
      </c>
      <c r="AB351" s="148">
        <v>115.87</v>
      </c>
      <c r="AC351" s="148">
        <v>0</v>
      </c>
      <c r="AD351" s="148">
        <v>598.79074000000003</v>
      </c>
      <c r="AE351" s="151"/>
      <c r="AF351" s="151"/>
      <c r="AG351" s="141" t="s">
        <v>17</v>
      </c>
      <c r="AH351" s="229">
        <v>9.6147764100000001E-4</v>
      </c>
      <c r="AI351" s="229">
        <v>6.3551353191447491E-4</v>
      </c>
      <c r="AJ351" s="229">
        <v>1.49821423E-4</v>
      </c>
    </row>
    <row r="352" spans="1:36" ht="13.5" thickBot="1">
      <c r="A352" s="153">
        <v>7956</v>
      </c>
      <c r="B352" s="153">
        <v>12538</v>
      </c>
      <c r="C352" s="141" t="s">
        <v>1745</v>
      </c>
      <c r="D352" s="141">
        <v>520024126</v>
      </c>
      <c r="E352" s="141" t="s">
        <v>429</v>
      </c>
      <c r="F352" s="141" t="s">
        <v>1750</v>
      </c>
      <c r="G352" s="141" t="s">
        <v>3581</v>
      </c>
      <c r="H352" s="141" t="s">
        <v>76</v>
      </c>
      <c r="I352" s="141" t="s">
        <v>229</v>
      </c>
      <c r="J352" s="141" t="s">
        <v>53</v>
      </c>
      <c r="K352" s="141" t="s">
        <v>53</v>
      </c>
      <c r="L352" s="141" t="s">
        <v>821</v>
      </c>
      <c r="M352" s="141" t="s">
        <v>311</v>
      </c>
      <c r="N352" s="141" t="s">
        <v>651</v>
      </c>
      <c r="O352" s="141" t="s">
        <v>62</v>
      </c>
      <c r="P352" s="141" t="s">
        <v>1310</v>
      </c>
      <c r="Q352" s="141" t="s">
        <v>65</v>
      </c>
      <c r="R352" s="141" t="s">
        <v>57</v>
      </c>
      <c r="S352" s="141" t="s">
        <v>1206</v>
      </c>
      <c r="T352" s="227">
        <v>5.8289999999999997</v>
      </c>
      <c r="U352" s="146">
        <v>48852</v>
      </c>
      <c r="V352" s="147">
        <v>3.5000000000000001E-3</v>
      </c>
      <c r="W352" s="209">
        <v>3.4099999999999998E-2</v>
      </c>
      <c r="X352" s="141" t="s">
        <v>636</v>
      </c>
      <c r="Y352" s="141"/>
      <c r="Z352" s="148">
        <v>12222665.4</v>
      </c>
      <c r="AA352" s="148">
        <v>1</v>
      </c>
      <c r="AB352" s="148">
        <v>94.3</v>
      </c>
      <c r="AC352" s="148">
        <v>0</v>
      </c>
      <c r="AD352" s="148">
        <v>11525.973470000001</v>
      </c>
      <c r="AE352" s="151"/>
      <c r="AF352" s="151"/>
      <c r="AG352" s="141" t="s">
        <v>17</v>
      </c>
      <c r="AH352" s="229">
        <v>3.507986275E-3</v>
      </c>
      <c r="AI352" s="229">
        <v>1.2232841323952732E-2</v>
      </c>
      <c r="AJ352" s="229">
        <v>2.8838751859999998E-3</v>
      </c>
    </row>
    <row r="353" spans="1:36" ht="13.5" thickBot="1">
      <c r="A353" s="153">
        <v>7956</v>
      </c>
      <c r="B353" s="153">
        <v>12538</v>
      </c>
      <c r="C353" s="141" t="s">
        <v>3242</v>
      </c>
      <c r="D353" s="141">
        <v>520031931</v>
      </c>
      <c r="E353" s="141" t="s">
        <v>429</v>
      </c>
      <c r="F353" s="141" t="s">
        <v>1320</v>
      </c>
      <c r="G353" s="141" t="s">
        <v>3243</v>
      </c>
      <c r="H353" s="141" t="s">
        <v>76</v>
      </c>
      <c r="I353" s="141" t="s">
        <v>228</v>
      </c>
      <c r="J353" s="141" t="s">
        <v>53</v>
      </c>
      <c r="K353" s="141" t="s">
        <v>53</v>
      </c>
      <c r="L353" s="141" t="s">
        <v>821</v>
      </c>
      <c r="M353" s="141" t="s">
        <v>311</v>
      </c>
      <c r="N353" s="141" t="s">
        <v>260</v>
      </c>
      <c r="O353" s="141" t="s">
        <v>62</v>
      </c>
      <c r="P353" s="141" t="s">
        <v>1310</v>
      </c>
      <c r="Q353" s="141" t="s">
        <v>65</v>
      </c>
      <c r="R353" s="141" t="s">
        <v>57</v>
      </c>
      <c r="S353" s="141" t="s">
        <v>1206</v>
      </c>
      <c r="T353" s="227">
        <v>0.65100000000000002</v>
      </c>
      <c r="U353" s="146">
        <v>45992</v>
      </c>
      <c r="V353" s="147">
        <v>3.6499999999999998E-2</v>
      </c>
      <c r="W353" s="209">
        <v>5.0500000000000003E-2</v>
      </c>
      <c r="X353" s="141" t="s">
        <v>636</v>
      </c>
      <c r="Y353" s="141"/>
      <c r="Z353" s="148">
        <v>46666.67</v>
      </c>
      <c r="AA353" s="148">
        <v>1</v>
      </c>
      <c r="AB353" s="148">
        <v>100.35</v>
      </c>
      <c r="AC353" s="148">
        <v>0</v>
      </c>
      <c r="AD353" s="148">
        <v>46.83</v>
      </c>
      <c r="AE353" s="151"/>
      <c r="AF353" s="151"/>
      <c r="AG353" s="141" t="s">
        <v>17</v>
      </c>
      <c r="AH353" s="229">
        <v>4.3819255267734402E-5</v>
      </c>
      <c r="AI353" s="229">
        <v>4.9702002237968565E-5</v>
      </c>
      <c r="AJ353" s="229">
        <v>1.17171773243452E-5</v>
      </c>
    </row>
    <row r="354" spans="1:36" ht="13.5" thickBot="1">
      <c r="A354" s="153">
        <v>7956</v>
      </c>
      <c r="B354" s="153">
        <v>12538</v>
      </c>
      <c r="C354" s="141" t="s">
        <v>3242</v>
      </c>
      <c r="D354" s="141">
        <v>520031931</v>
      </c>
      <c r="E354" s="141" t="s">
        <v>429</v>
      </c>
      <c r="F354" s="141" t="s">
        <v>1751</v>
      </c>
      <c r="G354" s="141" t="s">
        <v>3263</v>
      </c>
      <c r="H354" s="141" t="s">
        <v>76</v>
      </c>
      <c r="I354" s="141" t="s">
        <v>229</v>
      </c>
      <c r="J354" s="141" t="s">
        <v>53</v>
      </c>
      <c r="K354" s="141" t="s">
        <v>53</v>
      </c>
      <c r="L354" s="141" t="s">
        <v>821</v>
      </c>
      <c r="M354" s="141" t="s">
        <v>311</v>
      </c>
      <c r="N354" s="141" t="s">
        <v>260</v>
      </c>
      <c r="O354" s="141" t="s">
        <v>62</v>
      </c>
      <c r="P354" s="141" t="s">
        <v>1310</v>
      </c>
      <c r="Q354" s="141" t="s">
        <v>65</v>
      </c>
      <c r="R354" s="141" t="s">
        <v>57</v>
      </c>
      <c r="S354" s="141" t="s">
        <v>1206</v>
      </c>
      <c r="T354" s="227">
        <v>0.65900000000000003</v>
      </c>
      <c r="U354" s="146">
        <v>45992</v>
      </c>
      <c r="V354" s="147">
        <v>2.1999999999999999E-2</v>
      </c>
      <c r="W354" s="209">
        <v>2.12E-2</v>
      </c>
      <c r="X354" s="141" t="s">
        <v>636</v>
      </c>
      <c r="Y354" s="141"/>
      <c r="Z354" s="148">
        <v>1813333.33</v>
      </c>
      <c r="AA354" s="148">
        <v>1</v>
      </c>
      <c r="AB354" s="148">
        <v>116.47</v>
      </c>
      <c r="AC354" s="148">
        <v>0</v>
      </c>
      <c r="AD354" s="148">
        <v>2111.9893299999999</v>
      </c>
      <c r="AE354" s="151"/>
      <c r="AF354" s="151"/>
      <c r="AG354" s="141" t="s">
        <v>17</v>
      </c>
      <c r="AH354" s="229">
        <v>3.4277846470000001E-3</v>
      </c>
      <c r="AI354" s="229">
        <v>2.2415139527274339E-3</v>
      </c>
      <c r="AJ354" s="229">
        <v>5.2843376999999999E-4</v>
      </c>
    </row>
    <row r="355" spans="1:36" ht="13.5" thickBot="1">
      <c r="A355" s="153">
        <v>7956</v>
      </c>
      <c r="B355" s="153">
        <v>12538</v>
      </c>
      <c r="C355" s="141" t="s">
        <v>3242</v>
      </c>
      <c r="D355" s="141">
        <v>520031931</v>
      </c>
      <c r="E355" s="141" t="s">
        <v>429</v>
      </c>
      <c r="F355" s="141" t="s">
        <v>1752</v>
      </c>
      <c r="G355" s="141" t="s">
        <v>3582</v>
      </c>
      <c r="H355" s="141" t="s">
        <v>76</v>
      </c>
      <c r="I355" s="141" t="s">
        <v>228</v>
      </c>
      <c r="J355" s="141" t="s">
        <v>53</v>
      </c>
      <c r="K355" s="141" t="s">
        <v>53</v>
      </c>
      <c r="L355" s="141" t="s">
        <v>821</v>
      </c>
      <c r="M355" s="141" t="s">
        <v>311</v>
      </c>
      <c r="N355" s="141" t="s">
        <v>260</v>
      </c>
      <c r="O355" s="141" t="s">
        <v>62</v>
      </c>
      <c r="P355" s="141" t="s">
        <v>1310</v>
      </c>
      <c r="Q355" s="141" t="s">
        <v>65</v>
      </c>
      <c r="R355" s="141" t="s">
        <v>57</v>
      </c>
      <c r="S355" s="141" t="s">
        <v>1206</v>
      </c>
      <c r="T355" s="227">
        <v>3.379</v>
      </c>
      <c r="U355" s="146">
        <v>47636</v>
      </c>
      <c r="V355" s="147">
        <v>3.2000000000000001E-2</v>
      </c>
      <c r="W355" s="209">
        <v>5.3800000000000001E-2</v>
      </c>
      <c r="X355" s="141" t="s">
        <v>636</v>
      </c>
      <c r="Y355" s="141"/>
      <c r="Z355" s="148">
        <v>490000</v>
      </c>
      <c r="AA355" s="148">
        <v>1</v>
      </c>
      <c r="AB355" s="148">
        <v>94.21</v>
      </c>
      <c r="AC355" s="148">
        <v>0</v>
      </c>
      <c r="AD355" s="148">
        <v>461.62900000000002</v>
      </c>
      <c r="AE355" s="151"/>
      <c r="AF355" s="151"/>
      <c r="AG355" s="141" t="s">
        <v>17</v>
      </c>
      <c r="AH355" s="229">
        <v>3.4934049499999999E-4</v>
      </c>
      <c r="AI355" s="229">
        <v>4.8993990158255807E-4</v>
      </c>
      <c r="AJ355" s="229">
        <v>1.1550264399999999E-4</v>
      </c>
    </row>
    <row r="356" spans="1:36" ht="13.5" thickBot="1">
      <c r="A356" s="153">
        <v>7956</v>
      </c>
      <c r="B356" s="153">
        <v>12538</v>
      </c>
      <c r="C356" s="141" t="s">
        <v>3242</v>
      </c>
      <c r="D356" s="141">
        <v>520031931</v>
      </c>
      <c r="E356" s="141" t="s">
        <v>429</v>
      </c>
      <c r="F356" s="141" t="s">
        <v>1753</v>
      </c>
      <c r="G356" s="141" t="s">
        <v>3583</v>
      </c>
      <c r="H356" s="141" t="s">
        <v>76</v>
      </c>
      <c r="I356" s="141" t="s">
        <v>229</v>
      </c>
      <c r="J356" s="141" t="s">
        <v>53</v>
      </c>
      <c r="K356" s="141" t="s">
        <v>53</v>
      </c>
      <c r="L356" s="141" t="s">
        <v>821</v>
      </c>
      <c r="M356" s="141" t="s">
        <v>311</v>
      </c>
      <c r="N356" s="141" t="s">
        <v>260</v>
      </c>
      <c r="O356" s="141" t="s">
        <v>62</v>
      </c>
      <c r="P356" s="141" t="s">
        <v>1310</v>
      </c>
      <c r="Q356" s="141" t="s">
        <v>65</v>
      </c>
      <c r="R356" s="141" t="s">
        <v>57</v>
      </c>
      <c r="S356" s="141" t="s">
        <v>1206</v>
      </c>
      <c r="T356" s="227">
        <v>3.516</v>
      </c>
      <c r="U356" s="146">
        <v>47636</v>
      </c>
      <c r="V356" s="147">
        <v>1.7000000000000001E-2</v>
      </c>
      <c r="W356" s="209">
        <v>2.64E-2</v>
      </c>
      <c r="X356" s="141" t="s">
        <v>636</v>
      </c>
      <c r="Y356" s="141"/>
      <c r="Z356" s="148">
        <v>300000</v>
      </c>
      <c r="AA356" s="148">
        <v>1</v>
      </c>
      <c r="AB356" s="148">
        <v>110.64</v>
      </c>
      <c r="AC356" s="148">
        <v>0</v>
      </c>
      <c r="AD356" s="148">
        <v>331.92</v>
      </c>
      <c r="AE356" s="151"/>
      <c r="AF356" s="151"/>
      <c r="AG356" s="141" t="s">
        <v>17</v>
      </c>
      <c r="AH356" s="229">
        <v>2.36361917E-4</v>
      </c>
      <c r="AI356" s="229">
        <v>3.5227607479877275E-4</v>
      </c>
      <c r="AJ356" s="229">
        <v>8.3048590593564906E-5</v>
      </c>
    </row>
    <row r="357" spans="1:36" ht="13.5" thickBot="1">
      <c r="A357" s="153">
        <v>7956</v>
      </c>
      <c r="B357" s="153">
        <v>12538</v>
      </c>
      <c r="C357" s="141" t="s">
        <v>3242</v>
      </c>
      <c r="D357" s="141">
        <v>520031931</v>
      </c>
      <c r="E357" s="141" t="s">
        <v>429</v>
      </c>
      <c r="F357" s="141" t="s">
        <v>1754</v>
      </c>
      <c r="G357" s="141" t="s">
        <v>3584</v>
      </c>
      <c r="H357" s="141" t="s">
        <v>76</v>
      </c>
      <c r="I357" s="141" t="s">
        <v>228</v>
      </c>
      <c r="J357" s="141" t="s">
        <v>53</v>
      </c>
      <c r="K357" s="141" t="s">
        <v>53</v>
      </c>
      <c r="L357" s="141" t="s">
        <v>821</v>
      </c>
      <c r="M357" s="141" t="s">
        <v>311</v>
      </c>
      <c r="N357" s="141" t="s">
        <v>260</v>
      </c>
      <c r="O357" s="141" t="s">
        <v>62</v>
      </c>
      <c r="P357" s="141" t="s">
        <v>1310</v>
      </c>
      <c r="Q357" s="141" t="s">
        <v>65</v>
      </c>
      <c r="R357" s="141" t="s">
        <v>57</v>
      </c>
      <c r="S357" s="141" t="s">
        <v>1206</v>
      </c>
      <c r="T357" s="227">
        <v>7.8520000000000003</v>
      </c>
      <c r="U357" s="146">
        <v>49645</v>
      </c>
      <c r="V357" s="147">
        <v>2.7900000000000001E-2</v>
      </c>
      <c r="W357" s="209">
        <v>5.7099999999999998E-2</v>
      </c>
      <c r="X357" s="141" t="s">
        <v>636</v>
      </c>
      <c r="Y357" s="141"/>
      <c r="Z357" s="148">
        <v>2601000</v>
      </c>
      <c r="AA357" s="148">
        <v>1</v>
      </c>
      <c r="AB357" s="148">
        <v>80.900000000000006</v>
      </c>
      <c r="AC357" s="148">
        <v>0</v>
      </c>
      <c r="AD357" s="148">
        <v>2104.2089999999998</v>
      </c>
      <c r="AE357" s="151"/>
      <c r="AF357" s="151"/>
      <c r="AG357" s="141" t="s">
        <v>17</v>
      </c>
      <c r="AH357" s="229">
        <v>3.0168309240000001E-3</v>
      </c>
      <c r="AI357" s="229">
        <v>2.2332564686558531E-3</v>
      </c>
      <c r="AJ357" s="229">
        <v>5.2648707999999997E-4</v>
      </c>
    </row>
    <row r="358" spans="1:36" ht="13.5" thickBot="1">
      <c r="A358" s="153">
        <v>7956</v>
      </c>
      <c r="B358" s="153">
        <v>12538</v>
      </c>
      <c r="C358" s="141" t="s">
        <v>3242</v>
      </c>
      <c r="D358" s="141">
        <v>520031931</v>
      </c>
      <c r="E358" s="141" t="s">
        <v>429</v>
      </c>
      <c r="F358" s="141" t="s">
        <v>1755</v>
      </c>
      <c r="G358" s="141" t="s">
        <v>3585</v>
      </c>
      <c r="H358" s="141" t="s">
        <v>76</v>
      </c>
      <c r="I358" s="141" t="s">
        <v>229</v>
      </c>
      <c r="J358" s="141" t="s">
        <v>53</v>
      </c>
      <c r="K358" s="141" t="s">
        <v>53</v>
      </c>
      <c r="L358" s="141" t="s">
        <v>821</v>
      </c>
      <c r="M358" s="141" t="s">
        <v>311</v>
      </c>
      <c r="N358" s="141" t="s">
        <v>260</v>
      </c>
      <c r="O358" s="141" t="s">
        <v>62</v>
      </c>
      <c r="P358" s="141" t="s">
        <v>1310</v>
      </c>
      <c r="Q358" s="141" t="s">
        <v>65</v>
      </c>
      <c r="R358" s="141" t="s">
        <v>57</v>
      </c>
      <c r="S358" s="141" t="s">
        <v>1206</v>
      </c>
      <c r="T358" s="227">
        <v>8.3659999999999997</v>
      </c>
      <c r="U358" s="146">
        <v>49461</v>
      </c>
      <c r="V358" s="147">
        <v>5.7999999999999996E-3</v>
      </c>
      <c r="W358" s="209">
        <v>3.1600000000000003E-2</v>
      </c>
      <c r="X358" s="141" t="s">
        <v>636</v>
      </c>
      <c r="Y358" s="141"/>
      <c r="Z358" s="148">
        <v>1662000</v>
      </c>
      <c r="AA358" s="148">
        <v>1</v>
      </c>
      <c r="AB358" s="148">
        <v>91.2</v>
      </c>
      <c r="AC358" s="148">
        <v>0</v>
      </c>
      <c r="AD358" s="148">
        <v>1515.7439999999999</v>
      </c>
      <c r="AE358" s="151"/>
      <c r="AF358" s="151"/>
      <c r="AG358" s="141" t="s">
        <v>17</v>
      </c>
      <c r="AH358" s="229">
        <v>3.4743489769999999E-3</v>
      </c>
      <c r="AI358" s="229">
        <v>1.6087019363695799E-3</v>
      </c>
      <c r="AJ358" s="229">
        <v>3.7924922499999998E-4</v>
      </c>
    </row>
    <row r="359" spans="1:36" ht="13.5" thickBot="1">
      <c r="A359" s="153">
        <v>7956</v>
      </c>
      <c r="B359" s="153">
        <v>12538</v>
      </c>
      <c r="C359" s="141" t="s">
        <v>1321</v>
      </c>
      <c r="D359" s="141">
        <v>520032046</v>
      </c>
      <c r="E359" s="141" t="s">
        <v>429</v>
      </c>
      <c r="F359" s="141" t="s">
        <v>1322</v>
      </c>
      <c r="G359" s="141" t="s">
        <v>3264</v>
      </c>
      <c r="H359" s="141" t="s">
        <v>76</v>
      </c>
      <c r="I359" s="141" t="s">
        <v>228</v>
      </c>
      <c r="J359" s="141" t="s">
        <v>53</v>
      </c>
      <c r="K359" s="141" t="s">
        <v>53</v>
      </c>
      <c r="L359" s="141" t="s">
        <v>821</v>
      </c>
      <c r="M359" s="141" t="s">
        <v>311</v>
      </c>
      <c r="N359" s="141" t="s">
        <v>256</v>
      </c>
      <c r="O359" s="141" t="s">
        <v>62</v>
      </c>
      <c r="P359" s="141" t="s">
        <v>1205</v>
      </c>
      <c r="Q359" s="141" t="s">
        <v>65</v>
      </c>
      <c r="R359" s="141" t="s">
        <v>57</v>
      </c>
      <c r="S359" s="141" t="s">
        <v>1206</v>
      </c>
      <c r="T359" s="227">
        <v>0.68500000000000005</v>
      </c>
      <c r="U359" s="146">
        <v>45816</v>
      </c>
      <c r="V359" s="147">
        <v>2.98E-2</v>
      </c>
      <c r="W359" s="209">
        <v>4.4600000000000001E-2</v>
      </c>
      <c r="X359" s="141" t="s">
        <v>636</v>
      </c>
      <c r="Y359" s="141"/>
      <c r="Z359" s="148">
        <v>7422955</v>
      </c>
      <c r="AA359" s="148">
        <v>1</v>
      </c>
      <c r="AB359" s="148">
        <v>99.95</v>
      </c>
      <c r="AC359" s="148">
        <v>0</v>
      </c>
      <c r="AD359" s="148">
        <v>7419.24352</v>
      </c>
      <c r="AE359" s="151"/>
      <c r="AF359" s="151"/>
      <c r="AG359" s="141" t="s">
        <v>17</v>
      </c>
      <c r="AH359" s="229">
        <v>2.9199964119999999E-3</v>
      </c>
      <c r="AI359" s="229">
        <v>7.8742527874241693E-3</v>
      </c>
      <c r="AJ359" s="229">
        <v>1.856344051E-3</v>
      </c>
    </row>
    <row r="360" spans="1:36" ht="13.5" thickBot="1">
      <c r="A360" s="153">
        <v>7956</v>
      </c>
      <c r="B360" s="153">
        <v>12538</v>
      </c>
      <c r="C360" s="141" t="s">
        <v>1321</v>
      </c>
      <c r="D360" s="141">
        <v>520032046</v>
      </c>
      <c r="E360" s="141" t="s">
        <v>429</v>
      </c>
      <c r="F360" s="141" t="s">
        <v>1756</v>
      </c>
      <c r="G360" s="141" t="s">
        <v>3586</v>
      </c>
      <c r="H360" s="141" t="s">
        <v>76</v>
      </c>
      <c r="I360" s="141" t="s">
        <v>229</v>
      </c>
      <c r="J360" s="141" t="s">
        <v>53</v>
      </c>
      <c r="K360" s="141" t="s">
        <v>53</v>
      </c>
      <c r="L360" s="141" t="s">
        <v>821</v>
      </c>
      <c r="M360" s="141" t="s">
        <v>311</v>
      </c>
      <c r="N360" s="141" t="s">
        <v>256</v>
      </c>
      <c r="O360" s="141" t="s">
        <v>62</v>
      </c>
      <c r="P360" s="141" t="s">
        <v>1205</v>
      </c>
      <c r="Q360" s="141" t="s">
        <v>65</v>
      </c>
      <c r="R360" s="141" t="s">
        <v>57</v>
      </c>
      <c r="S360" s="141" t="s">
        <v>1206</v>
      </c>
      <c r="T360" s="227">
        <v>2.9550000000000001</v>
      </c>
      <c r="U360" s="146">
        <v>46658</v>
      </c>
      <c r="V360" s="147">
        <v>1.2200000000000001E-2</v>
      </c>
      <c r="W360" s="209">
        <v>2.2599999999999999E-2</v>
      </c>
      <c r="X360" s="141" t="s">
        <v>636</v>
      </c>
      <c r="Y360" s="141"/>
      <c r="Z360" s="148">
        <v>5579955</v>
      </c>
      <c r="AA360" s="148">
        <v>1</v>
      </c>
      <c r="AB360" s="148">
        <v>113.04</v>
      </c>
      <c r="AC360" s="148">
        <v>0</v>
      </c>
      <c r="AD360" s="148">
        <v>6307.5811299999996</v>
      </c>
      <c r="AE360" s="151"/>
      <c r="AF360" s="151"/>
      <c r="AG360" s="141" t="s">
        <v>17</v>
      </c>
      <c r="AH360" s="229">
        <v>1.850355748E-3</v>
      </c>
      <c r="AI360" s="229">
        <v>6.6944140815594338E-3</v>
      </c>
      <c r="AJ360" s="229">
        <v>1.578198731E-3</v>
      </c>
    </row>
    <row r="361" spans="1:36" ht="13.5" thickBot="1">
      <c r="A361" s="153">
        <v>7956</v>
      </c>
      <c r="B361" s="153">
        <v>12538</v>
      </c>
      <c r="C361" s="141" t="s">
        <v>1321</v>
      </c>
      <c r="D361" s="141">
        <v>520032046</v>
      </c>
      <c r="E361" s="141" t="s">
        <v>429</v>
      </c>
      <c r="F361" s="141" t="s">
        <v>1757</v>
      </c>
      <c r="G361" s="141" t="s">
        <v>3587</v>
      </c>
      <c r="H361" s="141" t="s">
        <v>76</v>
      </c>
      <c r="I361" s="141" t="s">
        <v>229</v>
      </c>
      <c r="J361" s="141" t="s">
        <v>53</v>
      </c>
      <c r="K361" s="141" t="s">
        <v>53</v>
      </c>
      <c r="L361" s="141" t="s">
        <v>821</v>
      </c>
      <c r="M361" s="141" t="s">
        <v>311</v>
      </c>
      <c r="N361" s="141" t="s">
        <v>256</v>
      </c>
      <c r="O361" s="141" t="s">
        <v>62</v>
      </c>
      <c r="P361" s="141" t="s">
        <v>1205</v>
      </c>
      <c r="Q361" s="141" t="s">
        <v>65</v>
      </c>
      <c r="R361" s="141" t="s">
        <v>57</v>
      </c>
      <c r="S361" s="141" t="s">
        <v>1206</v>
      </c>
      <c r="T361" s="227">
        <v>1.722</v>
      </c>
      <c r="U361" s="146">
        <v>46196</v>
      </c>
      <c r="V361" s="147">
        <v>3.8E-3</v>
      </c>
      <c r="W361" s="209">
        <v>2.1399999999999999E-2</v>
      </c>
      <c r="X361" s="141" t="s">
        <v>636</v>
      </c>
      <c r="Y361" s="141"/>
      <c r="Z361" s="148">
        <v>10137563</v>
      </c>
      <c r="AA361" s="148">
        <v>1</v>
      </c>
      <c r="AB361" s="148">
        <v>110.39</v>
      </c>
      <c r="AC361" s="148">
        <v>0</v>
      </c>
      <c r="AD361" s="148">
        <v>11190.855799999999</v>
      </c>
      <c r="AE361" s="151"/>
      <c r="AF361" s="151"/>
      <c r="AG361" s="141" t="s">
        <v>17</v>
      </c>
      <c r="AH361" s="229">
        <v>3.379187666E-3</v>
      </c>
      <c r="AI361" s="229">
        <v>1.1877171471628945E-2</v>
      </c>
      <c r="AJ361" s="229">
        <v>2.8000265169999998E-3</v>
      </c>
    </row>
    <row r="362" spans="1:36" ht="13.5" thickBot="1">
      <c r="A362" s="153">
        <v>7956</v>
      </c>
      <c r="B362" s="153">
        <v>12538</v>
      </c>
      <c r="C362" s="141" t="s">
        <v>1321</v>
      </c>
      <c r="D362" s="141">
        <v>520032046</v>
      </c>
      <c r="E362" s="141" t="s">
        <v>429</v>
      </c>
      <c r="F362" s="141" t="s">
        <v>1758</v>
      </c>
      <c r="G362" s="141" t="s">
        <v>3588</v>
      </c>
      <c r="H362" s="141" t="s">
        <v>76</v>
      </c>
      <c r="I362" s="141" t="s">
        <v>229</v>
      </c>
      <c r="J362" s="141" t="s">
        <v>53</v>
      </c>
      <c r="K362" s="141" t="s">
        <v>53</v>
      </c>
      <c r="L362" s="141" t="s">
        <v>821</v>
      </c>
      <c r="M362" s="141" t="s">
        <v>311</v>
      </c>
      <c r="N362" s="141" t="s">
        <v>256</v>
      </c>
      <c r="O362" s="141" t="s">
        <v>62</v>
      </c>
      <c r="P362" s="141" t="s">
        <v>1288</v>
      </c>
      <c r="Q362" s="141" t="s">
        <v>65</v>
      </c>
      <c r="R362" s="141" t="s">
        <v>57</v>
      </c>
      <c r="S362" s="141" t="s">
        <v>1206</v>
      </c>
      <c r="T362" s="227">
        <v>0.22700000000000001</v>
      </c>
      <c r="U362" s="146">
        <v>47475</v>
      </c>
      <c r="V362" s="147">
        <v>1.9E-2</v>
      </c>
      <c r="W362" s="209">
        <v>4.1799999999999997E-2</v>
      </c>
      <c r="X362" s="141" t="s">
        <v>636</v>
      </c>
      <c r="Y362" s="141"/>
      <c r="Z362" s="148">
        <v>3000000</v>
      </c>
      <c r="AA362" s="148">
        <v>1</v>
      </c>
      <c r="AB362" s="148">
        <v>114.72</v>
      </c>
      <c r="AC362" s="148">
        <v>0</v>
      </c>
      <c r="AD362" s="148">
        <v>3441.6</v>
      </c>
      <c r="AE362" s="151"/>
      <c r="AF362" s="151"/>
      <c r="AG362" s="141" t="s">
        <v>17</v>
      </c>
      <c r="AH362" s="229">
        <v>2.7525461049999998E-3</v>
      </c>
      <c r="AI362" s="229">
        <v>3.6526673265469276E-3</v>
      </c>
      <c r="AJ362" s="229">
        <v>8.6111119899999998E-4</v>
      </c>
    </row>
    <row r="363" spans="1:36" ht="13.5" thickBot="1">
      <c r="A363" s="153">
        <v>7956</v>
      </c>
      <c r="B363" s="153">
        <v>12538</v>
      </c>
      <c r="C363" s="141" t="s">
        <v>1321</v>
      </c>
      <c r="D363" s="141">
        <v>520032046</v>
      </c>
      <c r="E363" s="141" t="s">
        <v>429</v>
      </c>
      <c r="F363" s="141" t="s">
        <v>1759</v>
      </c>
      <c r="G363" s="141" t="s">
        <v>3589</v>
      </c>
      <c r="H363" s="141" t="s">
        <v>76</v>
      </c>
      <c r="I363" s="141" t="s">
        <v>229</v>
      </c>
      <c r="J363" s="141" t="s">
        <v>53</v>
      </c>
      <c r="K363" s="141" t="s">
        <v>53</v>
      </c>
      <c r="L363" s="141" t="s">
        <v>821</v>
      </c>
      <c r="M363" s="141" t="s">
        <v>311</v>
      </c>
      <c r="N363" s="141" t="s">
        <v>256</v>
      </c>
      <c r="O363" s="141" t="s">
        <v>62</v>
      </c>
      <c r="P363" s="141" t="s">
        <v>1205</v>
      </c>
      <c r="Q363" s="141" t="s">
        <v>65</v>
      </c>
      <c r="R363" s="141" t="s">
        <v>57</v>
      </c>
      <c r="S363" s="141" t="s">
        <v>1206</v>
      </c>
      <c r="T363" s="227">
        <v>5.718</v>
      </c>
      <c r="U363" s="146">
        <v>47665</v>
      </c>
      <c r="V363" s="147">
        <v>2E-3</v>
      </c>
      <c r="W363" s="209">
        <v>2.6200000000000001E-2</v>
      </c>
      <c r="X363" s="141" t="s">
        <v>636</v>
      </c>
      <c r="Y363" s="141"/>
      <c r="Z363" s="148">
        <v>2531047</v>
      </c>
      <c r="AA363" s="148">
        <v>1</v>
      </c>
      <c r="AB363" s="148">
        <v>100.79</v>
      </c>
      <c r="AC363" s="148">
        <v>0</v>
      </c>
      <c r="AD363" s="148">
        <v>2551.0422699999999</v>
      </c>
      <c r="AE363" s="151"/>
      <c r="AF363" s="151"/>
      <c r="AG363" s="141" t="s">
        <v>17</v>
      </c>
      <c r="AH363" s="229">
        <v>2.6408757400000001E-3</v>
      </c>
      <c r="AI363" s="229">
        <v>2.7074932439182663E-3</v>
      </c>
      <c r="AJ363" s="229">
        <v>6.3828773499999996E-4</v>
      </c>
    </row>
    <row r="364" spans="1:36" ht="13.5" thickBot="1">
      <c r="A364" s="153">
        <v>7956</v>
      </c>
      <c r="B364" s="153">
        <v>12538</v>
      </c>
      <c r="C364" s="141" t="s">
        <v>1321</v>
      </c>
      <c r="D364" s="141">
        <v>520032046</v>
      </c>
      <c r="E364" s="141" t="s">
        <v>429</v>
      </c>
      <c r="F364" s="141" t="s">
        <v>1760</v>
      </c>
      <c r="G364" s="141" t="s">
        <v>3590</v>
      </c>
      <c r="H364" s="141" t="s">
        <v>76</v>
      </c>
      <c r="I364" s="141" t="s">
        <v>229</v>
      </c>
      <c r="J364" s="141" t="s">
        <v>53</v>
      </c>
      <c r="K364" s="141" t="s">
        <v>53</v>
      </c>
      <c r="L364" s="141" t="s">
        <v>821</v>
      </c>
      <c r="M364" s="141" t="s">
        <v>311</v>
      </c>
      <c r="N364" s="141" t="s">
        <v>256</v>
      </c>
      <c r="O364" s="141" t="s">
        <v>62</v>
      </c>
      <c r="P364" s="141" t="s">
        <v>1323</v>
      </c>
      <c r="Q364" s="141" t="s">
        <v>1294</v>
      </c>
      <c r="R364" s="141" t="s">
        <v>57</v>
      </c>
      <c r="S364" s="141" t="s">
        <v>1206</v>
      </c>
      <c r="T364" s="227">
        <v>0.41599999999999998</v>
      </c>
      <c r="U364" s="146">
        <v>45718</v>
      </c>
      <c r="V364" s="147">
        <v>9.4999999999999998E-3</v>
      </c>
      <c r="W364" s="209">
        <v>2.6599999999999999E-2</v>
      </c>
      <c r="X364" s="141" t="s">
        <v>636</v>
      </c>
      <c r="Y364" s="141"/>
      <c r="Z364" s="148">
        <v>507000</v>
      </c>
      <c r="AA364" s="148">
        <v>1</v>
      </c>
      <c r="AB364" s="148">
        <v>116.08</v>
      </c>
      <c r="AC364" s="148">
        <v>0</v>
      </c>
      <c r="AD364" s="148">
        <v>588.52560000000005</v>
      </c>
      <c r="AE364" s="151"/>
      <c r="AF364" s="151"/>
      <c r="AG364" s="141" t="s">
        <v>17</v>
      </c>
      <c r="AH364" s="229">
        <v>3.1545863990000002E-3</v>
      </c>
      <c r="AI364" s="229">
        <v>6.2461884877859912E-4</v>
      </c>
      <c r="AJ364" s="229">
        <v>1.4725301700000001E-4</v>
      </c>
    </row>
    <row r="365" spans="1:36" ht="13.5" thickBot="1">
      <c r="A365" s="153">
        <v>7956</v>
      </c>
      <c r="B365" s="153">
        <v>12538</v>
      </c>
      <c r="C365" s="141" t="s">
        <v>1321</v>
      </c>
      <c r="D365" s="141">
        <v>520032046</v>
      </c>
      <c r="E365" s="141" t="s">
        <v>429</v>
      </c>
      <c r="F365" s="141" t="s">
        <v>1761</v>
      </c>
      <c r="G365" s="141" t="s">
        <v>3591</v>
      </c>
      <c r="H365" s="141" t="s">
        <v>76</v>
      </c>
      <c r="I365" s="141" t="s">
        <v>229</v>
      </c>
      <c r="J365" s="141" t="s">
        <v>53</v>
      </c>
      <c r="K365" s="141" t="s">
        <v>53</v>
      </c>
      <c r="L365" s="141" t="s">
        <v>821</v>
      </c>
      <c r="M365" s="141" t="s">
        <v>311</v>
      </c>
      <c r="N365" s="141" t="s">
        <v>256</v>
      </c>
      <c r="O365" s="141" t="s">
        <v>62</v>
      </c>
      <c r="P365" s="141" t="s">
        <v>1205</v>
      </c>
      <c r="Q365" s="141" t="s">
        <v>65</v>
      </c>
      <c r="R365" s="141" t="s">
        <v>57</v>
      </c>
      <c r="S365" s="141" t="s">
        <v>1206</v>
      </c>
      <c r="T365" s="227">
        <v>4.0469999999999997</v>
      </c>
      <c r="U365" s="146">
        <v>47048</v>
      </c>
      <c r="V365" s="147">
        <v>1E-3</v>
      </c>
      <c r="W365" s="209">
        <v>2.5000000000000001E-2</v>
      </c>
      <c r="X365" s="141" t="s">
        <v>636</v>
      </c>
      <c r="Y365" s="141"/>
      <c r="Z365" s="148">
        <v>8754827</v>
      </c>
      <c r="AA365" s="148">
        <v>1</v>
      </c>
      <c r="AB365" s="148">
        <v>102.41</v>
      </c>
      <c r="AC365" s="148">
        <v>0</v>
      </c>
      <c r="AD365" s="148">
        <v>8965.8183300000001</v>
      </c>
      <c r="AE365" s="151"/>
      <c r="AF365" s="151"/>
      <c r="AG365" s="141" t="s">
        <v>17</v>
      </c>
      <c r="AH365" s="229">
        <v>2.5924020829999998E-3</v>
      </c>
      <c r="AI365" s="229">
        <v>9.5156763336083621E-3</v>
      </c>
      <c r="AJ365" s="229">
        <v>2.2433073499999998E-3</v>
      </c>
    </row>
    <row r="366" spans="1:36" ht="13.5" thickBot="1">
      <c r="A366" s="153">
        <v>7956</v>
      </c>
      <c r="B366" s="153">
        <v>12538</v>
      </c>
      <c r="C366" s="141" t="s">
        <v>1321</v>
      </c>
      <c r="D366" s="141">
        <v>520032046</v>
      </c>
      <c r="E366" s="141" t="s">
        <v>429</v>
      </c>
      <c r="F366" s="141" t="s">
        <v>1762</v>
      </c>
      <c r="G366" s="141" t="s">
        <v>3592</v>
      </c>
      <c r="H366" s="141" t="s">
        <v>76</v>
      </c>
      <c r="I366" s="141" t="s">
        <v>228</v>
      </c>
      <c r="J366" s="141" t="s">
        <v>53</v>
      </c>
      <c r="K366" s="141" t="s">
        <v>53</v>
      </c>
      <c r="L366" s="141" t="s">
        <v>821</v>
      </c>
      <c r="M366" s="141" t="s">
        <v>311</v>
      </c>
      <c r="N366" s="141" t="s">
        <v>256</v>
      </c>
      <c r="O366" s="141" t="s">
        <v>62</v>
      </c>
      <c r="P366" s="141" t="s">
        <v>1205</v>
      </c>
      <c r="Q366" s="141" t="s">
        <v>65</v>
      </c>
      <c r="R366" s="141" t="s">
        <v>57</v>
      </c>
      <c r="S366" s="141" t="s">
        <v>1206</v>
      </c>
      <c r="T366" s="227">
        <v>3.234</v>
      </c>
      <c r="U366" s="146">
        <v>47951</v>
      </c>
      <c r="V366" s="147">
        <v>2.7400000000000001E-2</v>
      </c>
      <c r="W366" s="209">
        <v>5.1400000000000001E-2</v>
      </c>
      <c r="X366" s="141" t="s">
        <v>636</v>
      </c>
      <c r="Y366" s="141"/>
      <c r="Z366" s="148">
        <v>12892202.970000001</v>
      </c>
      <c r="AA366" s="148">
        <v>1</v>
      </c>
      <c r="AB366" s="148">
        <v>93.89</v>
      </c>
      <c r="AC366" s="148">
        <v>0</v>
      </c>
      <c r="AD366" s="148">
        <v>12104.489369999999</v>
      </c>
      <c r="AE366" s="151"/>
      <c r="AF366" s="151"/>
      <c r="AG366" s="141" t="s">
        <v>17</v>
      </c>
      <c r="AH366" s="229">
        <v>8.6059641040000003E-3</v>
      </c>
      <c r="AI366" s="229">
        <v>1.2846836595285217E-2</v>
      </c>
      <c r="AJ366" s="229">
        <v>3.02862371E-3</v>
      </c>
    </row>
    <row r="367" spans="1:36" ht="13.5" thickBot="1">
      <c r="A367" s="153">
        <v>7956</v>
      </c>
      <c r="B367" s="153">
        <v>12538</v>
      </c>
      <c r="C367" s="141" t="s">
        <v>1321</v>
      </c>
      <c r="D367" s="141">
        <v>520032046</v>
      </c>
      <c r="E367" s="141" t="s">
        <v>429</v>
      </c>
      <c r="F367" s="141" t="s">
        <v>1763</v>
      </c>
      <c r="G367" s="141" t="s">
        <v>3593</v>
      </c>
      <c r="H367" s="141" t="s">
        <v>76</v>
      </c>
      <c r="I367" s="141" t="s">
        <v>229</v>
      </c>
      <c r="J367" s="141" t="s">
        <v>53</v>
      </c>
      <c r="K367" s="141" t="s">
        <v>53</v>
      </c>
      <c r="L367" s="141" t="s">
        <v>821</v>
      </c>
      <c r="M367" s="141" t="s">
        <v>311</v>
      </c>
      <c r="N367" s="141" t="s">
        <v>256</v>
      </c>
      <c r="O367" s="141" t="s">
        <v>62</v>
      </c>
      <c r="P367" s="141" t="s">
        <v>1205</v>
      </c>
      <c r="Q367" s="141" t="s">
        <v>65</v>
      </c>
      <c r="R367" s="141" t="s">
        <v>57</v>
      </c>
      <c r="S367" s="141" t="s">
        <v>1206</v>
      </c>
      <c r="T367" s="227">
        <v>3.4289999999999998</v>
      </c>
      <c r="U367" s="146">
        <v>47951</v>
      </c>
      <c r="V367" s="147">
        <v>1E-3</v>
      </c>
      <c r="W367" s="209">
        <v>2.4799999999999999E-2</v>
      </c>
      <c r="X367" s="141" t="s">
        <v>636</v>
      </c>
      <c r="Y367" s="141"/>
      <c r="Z367" s="148">
        <v>11648136.810000001</v>
      </c>
      <c r="AA367" s="148">
        <v>1</v>
      </c>
      <c r="AB367" s="148">
        <v>102.63</v>
      </c>
      <c r="AC367" s="148">
        <v>0</v>
      </c>
      <c r="AD367" s="148">
        <v>11954.48281</v>
      </c>
      <c r="AE367" s="151"/>
      <c r="AF367" s="151"/>
      <c r="AG367" s="141" t="s">
        <v>17</v>
      </c>
      <c r="AH367" s="229">
        <v>4.47499952E-3</v>
      </c>
      <c r="AI367" s="229">
        <v>1.2687630394541464E-2</v>
      </c>
      <c r="AJ367" s="229">
        <v>2.9910910720000001E-3</v>
      </c>
    </row>
    <row r="368" spans="1:36" ht="13.5" thickBot="1">
      <c r="A368" s="153">
        <v>7956</v>
      </c>
      <c r="B368" s="153">
        <v>12538</v>
      </c>
      <c r="C368" s="141" t="s">
        <v>1764</v>
      </c>
      <c r="D368" s="141">
        <v>550010003</v>
      </c>
      <c r="E368" s="141" t="s">
        <v>429</v>
      </c>
      <c r="F368" s="141" t="s">
        <v>1765</v>
      </c>
      <c r="G368" s="141" t="s">
        <v>3594</v>
      </c>
      <c r="H368" s="141" t="s">
        <v>76</v>
      </c>
      <c r="I368" s="141" t="s">
        <v>230</v>
      </c>
      <c r="J368" s="141" t="s">
        <v>53</v>
      </c>
      <c r="K368" s="141" t="s">
        <v>53</v>
      </c>
      <c r="L368" s="141" t="s">
        <v>821</v>
      </c>
      <c r="M368" s="141" t="s">
        <v>311</v>
      </c>
      <c r="N368" s="141" t="s">
        <v>267</v>
      </c>
      <c r="O368" s="141" t="s">
        <v>62</v>
      </c>
      <c r="P368" s="141" t="s">
        <v>1310</v>
      </c>
      <c r="Q368" s="141" t="s">
        <v>65</v>
      </c>
      <c r="R368" s="141" t="s">
        <v>57</v>
      </c>
      <c r="S368" s="141" t="s">
        <v>1206</v>
      </c>
      <c r="T368" s="227">
        <v>0.50600000000000001</v>
      </c>
      <c r="U368" s="146">
        <v>45940</v>
      </c>
      <c r="V368" s="147">
        <v>3.49E-2</v>
      </c>
      <c r="W368" s="209">
        <v>7.8899999999999998E-2</v>
      </c>
      <c r="X368" s="141" t="s">
        <v>636</v>
      </c>
      <c r="Y368" s="141"/>
      <c r="Z368" s="148">
        <v>126117.21</v>
      </c>
      <c r="AA368" s="148">
        <v>1</v>
      </c>
      <c r="AB368" s="148">
        <v>102.3</v>
      </c>
      <c r="AC368" s="148">
        <v>0</v>
      </c>
      <c r="AD368" s="148">
        <v>129.01791</v>
      </c>
      <c r="AE368" s="151"/>
      <c r="AF368" s="151"/>
      <c r="AG368" s="141" t="s">
        <v>17</v>
      </c>
      <c r="AH368" s="229">
        <v>2.5035965000000002E-4</v>
      </c>
      <c r="AI368" s="229">
        <v>1.3693035343920624E-4</v>
      </c>
      <c r="AJ368" s="229">
        <v>3.2281138788947299E-5</v>
      </c>
    </row>
    <row r="369" spans="1:36" ht="13.5" thickBot="1">
      <c r="A369" s="153">
        <v>7956</v>
      </c>
      <c r="B369" s="153">
        <v>12538</v>
      </c>
      <c r="C369" s="141" t="s">
        <v>1764</v>
      </c>
      <c r="D369" s="141">
        <v>550010003</v>
      </c>
      <c r="E369" s="141" t="s">
        <v>429</v>
      </c>
      <c r="F369" s="141" t="s">
        <v>1766</v>
      </c>
      <c r="G369" s="141" t="s">
        <v>3595</v>
      </c>
      <c r="H369" s="141" t="s">
        <v>76</v>
      </c>
      <c r="I369" s="141" t="s">
        <v>228</v>
      </c>
      <c r="J369" s="141" t="s">
        <v>53</v>
      </c>
      <c r="K369" s="141" t="s">
        <v>53</v>
      </c>
      <c r="L369" s="141" t="s">
        <v>821</v>
      </c>
      <c r="M369" s="141" t="s">
        <v>311</v>
      </c>
      <c r="N369" s="141" t="s">
        <v>267</v>
      </c>
      <c r="O369" s="141" t="s">
        <v>62</v>
      </c>
      <c r="P369" s="141" t="s">
        <v>1310</v>
      </c>
      <c r="Q369" s="141" t="s">
        <v>65</v>
      </c>
      <c r="R369" s="141" t="s">
        <v>57</v>
      </c>
      <c r="S369" s="141" t="s">
        <v>1206</v>
      </c>
      <c r="T369" s="227">
        <v>3.2370000000000001</v>
      </c>
      <c r="U369" s="146">
        <v>47766</v>
      </c>
      <c r="V369" s="147">
        <v>2.24E-2</v>
      </c>
      <c r="W369" s="209">
        <v>5.6399999999999999E-2</v>
      </c>
      <c r="X369" s="141" t="s">
        <v>636</v>
      </c>
      <c r="Y369" s="141"/>
      <c r="Z369" s="148">
        <v>768361.22</v>
      </c>
      <c r="AA369" s="148">
        <v>1</v>
      </c>
      <c r="AB369" s="148">
        <v>90.78</v>
      </c>
      <c r="AC369" s="148">
        <v>0</v>
      </c>
      <c r="AD369" s="148">
        <v>697.51832000000002</v>
      </c>
      <c r="AE369" s="151"/>
      <c r="AF369" s="151"/>
      <c r="AG369" s="141" t="s">
        <v>17</v>
      </c>
      <c r="AH369" s="229">
        <v>1.3077231960000001E-3</v>
      </c>
      <c r="AI369" s="229">
        <v>7.402959022349793E-4</v>
      </c>
      <c r="AJ369" s="229">
        <v>1.7452371999999999E-4</v>
      </c>
    </row>
    <row r="370" spans="1:36" ht="13.5" thickBot="1">
      <c r="A370" s="153">
        <v>7956</v>
      </c>
      <c r="B370" s="153">
        <v>12538</v>
      </c>
      <c r="C370" s="141" t="s">
        <v>1767</v>
      </c>
      <c r="D370" s="141">
        <v>520036435</v>
      </c>
      <c r="E370" s="141" t="s">
        <v>429</v>
      </c>
      <c r="F370" s="141" t="s">
        <v>1768</v>
      </c>
      <c r="G370" s="141" t="s">
        <v>3596</v>
      </c>
      <c r="H370" s="141" t="s">
        <v>76</v>
      </c>
      <c r="I370" s="141" t="s">
        <v>228</v>
      </c>
      <c r="J370" s="141" t="s">
        <v>53</v>
      </c>
      <c r="K370" s="141" t="s">
        <v>53</v>
      </c>
      <c r="L370" s="141" t="s">
        <v>821</v>
      </c>
      <c r="M370" s="141" t="s">
        <v>311</v>
      </c>
      <c r="N370" s="141" t="s">
        <v>258</v>
      </c>
      <c r="O370" s="141" t="s">
        <v>62</v>
      </c>
      <c r="P370" s="141" t="s">
        <v>1333</v>
      </c>
      <c r="Q370" s="141" t="s">
        <v>65</v>
      </c>
      <c r="R370" s="141" t="s">
        <v>57</v>
      </c>
      <c r="S370" s="141" t="s">
        <v>1206</v>
      </c>
      <c r="T370" s="227">
        <v>2.12</v>
      </c>
      <c r="U370" s="146">
        <v>47118</v>
      </c>
      <c r="V370" s="147">
        <v>2.3900000000000001E-2</v>
      </c>
      <c r="W370" s="209">
        <v>5.6000000000000001E-2</v>
      </c>
      <c r="X370" s="141" t="s">
        <v>636</v>
      </c>
      <c r="Y370" s="141"/>
      <c r="Z370" s="148">
        <v>112500.09</v>
      </c>
      <c r="AA370" s="148">
        <v>1</v>
      </c>
      <c r="AB370" s="148">
        <v>94.18</v>
      </c>
      <c r="AC370" s="148">
        <v>0</v>
      </c>
      <c r="AD370" s="148">
        <v>105.95258</v>
      </c>
      <c r="AE370" s="151"/>
      <c r="AF370" s="151"/>
      <c r="AG370" s="141" t="s">
        <v>17</v>
      </c>
      <c r="AH370" s="229">
        <v>6.7230275399999997E-4</v>
      </c>
      <c r="AI370" s="229">
        <v>1.124504669715683E-4</v>
      </c>
      <c r="AJ370" s="229">
        <v>2.6510039885369799E-5</v>
      </c>
    </row>
    <row r="371" spans="1:36" ht="13.5" thickBot="1">
      <c r="A371" s="153">
        <v>7956</v>
      </c>
      <c r="B371" s="153">
        <v>12538</v>
      </c>
      <c r="C371" s="141" t="s">
        <v>1769</v>
      </c>
      <c r="D371" s="141">
        <v>520036617</v>
      </c>
      <c r="E371" s="141" t="s">
        <v>429</v>
      </c>
      <c r="F371" s="141" t="s">
        <v>1770</v>
      </c>
      <c r="G371" s="141" t="s">
        <v>3597</v>
      </c>
      <c r="H371" s="141" t="s">
        <v>76</v>
      </c>
      <c r="I371" s="141" t="s">
        <v>229</v>
      </c>
      <c r="J371" s="141" t="s">
        <v>53</v>
      </c>
      <c r="K371" s="141" t="s">
        <v>53</v>
      </c>
      <c r="L371" s="141" t="s">
        <v>821</v>
      </c>
      <c r="M371" s="141" t="s">
        <v>311</v>
      </c>
      <c r="N371" s="141" t="s">
        <v>651</v>
      </c>
      <c r="O371" s="141" t="s">
        <v>62</v>
      </c>
      <c r="P371" s="141" t="s">
        <v>1333</v>
      </c>
      <c r="Q371" s="141" t="s">
        <v>65</v>
      </c>
      <c r="R371" s="141" t="s">
        <v>57</v>
      </c>
      <c r="S371" s="141" t="s">
        <v>1206</v>
      </c>
      <c r="T371" s="227">
        <v>3.899</v>
      </c>
      <c r="U371" s="146">
        <v>47300</v>
      </c>
      <c r="V371" s="147">
        <v>1.5299999999999999E-2</v>
      </c>
      <c r="W371" s="209">
        <v>2.8500000000000001E-2</v>
      </c>
      <c r="X371" s="141" t="s">
        <v>636</v>
      </c>
      <c r="Y371" s="141"/>
      <c r="Z371" s="148">
        <v>1530986.15</v>
      </c>
      <c r="AA371" s="148">
        <v>1</v>
      </c>
      <c r="AB371" s="148">
        <v>110.2</v>
      </c>
      <c r="AC371" s="148">
        <v>0</v>
      </c>
      <c r="AD371" s="148">
        <v>1687.1467399999999</v>
      </c>
      <c r="AE371" s="151"/>
      <c r="AF371" s="151"/>
      <c r="AG371" s="141" t="s">
        <v>17</v>
      </c>
      <c r="AH371" s="229">
        <v>4.0977534149999996E-3</v>
      </c>
      <c r="AI371" s="229">
        <v>1.7906165075221305E-3</v>
      </c>
      <c r="AJ371" s="229">
        <v>4.2213533000000001E-4</v>
      </c>
    </row>
    <row r="372" spans="1:36" ht="13.5" thickBot="1">
      <c r="A372" s="153">
        <v>7956</v>
      </c>
      <c r="B372" s="153">
        <v>12538</v>
      </c>
      <c r="C372" s="141" t="s">
        <v>1769</v>
      </c>
      <c r="D372" s="141">
        <v>520036617</v>
      </c>
      <c r="E372" s="141" t="s">
        <v>429</v>
      </c>
      <c r="F372" s="141" t="s">
        <v>1771</v>
      </c>
      <c r="G372" s="141" t="s">
        <v>3598</v>
      </c>
      <c r="H372" s="141" t="s">
        <v>76</v>
      </c>
      <c r="I372" s="141" t="s">
        <v>229</v>
      </c>
      <c r="J372" s="141" t="s">
        <v>53</v>
      </c>
      <c r="K372" s="141" t="s">
        <v>53</v>
      </c>
      <c r="L372" s="141" t="s">
        <v>821</v>
      </c>
      <c r="M372" s="141" t="s">
        <v>311</v>
      </c>
      <c r="N372" s="141" t="s">
        <v>651</v>
      </c>
      <c r="O372" s="141" t="s">
        <v>62</v>
      </c>
      <c r="P372" s="141" t="s">
        <v>1280</v>
      </c>
      <c r="Q372" s="141" t="s">
        <v>65</v>
      </c>
      <c r="R372" s="141" t="s">
        <v>57</v>
      </c>
      <c r="S372" s="141" t="s">
        <v>1206</v>
      </c>
      <c r="T372" s="227">
        <v>4.548</v>
      </c>
      <c r="U372" s="146">
        <v>47848</v>
      </c>
      <c r="V372" s="147">
        <v>8.9999999999999993E-3</v>
      </c>
      <c r="W372" s="209">
        <v>3.5000000000000003E-2</v>
      </c>
      <c r="X372" s="141" t="s">
        <v>636</v>
      </c>
      <c r="Y372" s="141"/>
      <c r="Z372" s="148">
        <v>1600000</v>
      </c>
      <c r="AA372" s="148">
        <v>1</v>
      </c>
      <c r="AB372" s="148">
        <v>100.35</v>
      </c>
      <c r="AC372" s="148">
        <v>0</v>
      </c>
      <c r="AD372" s="148">
        <v>1605.6</v>
      </c>
      <c r="AE372" s="151"/>
      <c r="AF372" s="151"/>
      <c r="AG372" s="141" t="s">
        <v>17</v>
      </c>
      <c r="AH372" s="229">
        <v>3.8554216859999998E-3</v>
      </c>
      <c r="AI372" s="229">
        <v>1.7040686481589224E-3</v>
      </c>
      <c r="AJ372" s="229">
        <v>4.0173179299999998E-4</v>
      </c>
    </row>
    <row r="373" spans="1:36" ht="13.5" thickBot="1">
      <c r="A373" s="153">
        <v>7956</v>
      </c>
      <c r="B373" s="153">
        <v>12538</v>
      </c>
      <c r="C373" s="141" t="s">
        <v>1324</v>
      </c>
      <c r="D373" s="141">
        <v>520036690</v>
      </c>
      <c r="E373" s="141" t="s">
        <v>429</v>
      </c>
      <c r="F373" s="141" t="s">
        <v>1325</v>
      </c>
      <c r="G373" s="141" t="s">
        <v>3265</v>
      </c>
      <c r="H373" s="141" t="s">
        <v>76</v>
      </c>
      <c r="I373" s="141" t="s">
        <v>228</v>
      </c>
      <c r="J373" s="141" t="s">
        <v>53</v>
      </c>
      <c r="K373" s="141" t="s">
        <v>53</v>
      </c>
      <c r="L373" s="141" t="s">
        <v>821</v>
      </c>
      <c r="M373" s="141" t="s">
        <v>311</v>
      </c>
      <c r="N373" s="141" t="s">
        <v>252</v>
      </c>
      <c r="O373" s="141" t="s">
        <v>62</v>
      </c>
      <c r="P373" s="141" t="s">
        <v>1288</v>
      </c>
      <c r="Q373" s="141" t="s">
        <v>65</v>
      </c>
      <c r="R373" s="141" t="s">
        <v>57</v>
      </c>
      <c r="S373" s="141" t="s">
        <v>1206</v>
      </c>
      <c r="T373" s="227">
        <v>1.327</v>
      </c>
      <c r="U373" s="146">
        <v>46357</v>
      </c>
      <c r="V373" s="147">
        <v>2.29E-2</v>
      </c>
      <c r="W373" s="209">
        <v>5.2200000000000003E-2</v>
      </c>
      <c r="X373" s="141" t="s">
        <v>636</v>
      </c>
      <c r="Y373" s="141"/>
      <c r="Z373" s="148">
        <v>2939718.2</v>
      </c>
      <c r="AA373" s="148">
        <v>1</v>
      </c>
      <c r="AB373" s="148">
        <v>97.05</v>
      </c>
      <c r="AC373" s="148">
        <v>0</v>
      </c>
      <c r="AD373" s="148">
        <v>2852.9965099999999</v>
      </c>
      <c r="AE373" s="151"/>
      <c r="AF373" s="151"/>
      <c r="AG373" s="141" t="s">
        <v>17</v>
      </c>
      <c r="AH373" s="229">
        <v>7.1306709120000002E-3</v>
      </c>
      <c r="AI373" s="229">
        <v>3.027965810910453E-3</v>
      </c>
      <c r="AJ373" s="229">
        <v>7.13838693E-4</v>
      </c>
    </row>
    <row r="374" spans="1:36" ht="13.5" thickBot="1">
      <c r="A374" s="153">
        <v>7956</v>
      </c>
      <c r="B374" s="153">
        <v>12538</v>
      </c>
      <c r="C374" s="141" t="s">
        <v>1772</v>
      </c>
      <c r="D374" s="141">
        <v>520036732</v>
      </c>
      <c r="E374" s="141" t="s">
        <v>429</v>
      </c>
      <c r="F374" s="141" t="s">
        <v>1773</v>
      </c>
      <c r="G374" s="141" t="s">
        <v>3599</v>
      </c>
      <c r="H374" s="141" t="s">
        <v>76</v>
      </c>
      <c r="I374" s="141" t="s">
        <v>228</v>
      </c>
      <c r="J374" s="141" t="s">
        <v>53</v>
      </c>
      <c r="K374" s="141" t="s">
        <v>53</v>
      </c>
      <c r="L374" s="141" t="s">
        <v>821</v>
      </c>
      <c r="M374" s="141" t="s">
        <v>311</v>
      </c>
      <c r="N374" s="141" t="s">
        <v>75</v>
      </c>
      <c r="O374" s="141" t="s">
        <v>62</v>
      </c>
      <c r="P374" s="141" t="s">
        <v>1288</v>
      </c>
      <c r="Q374" s="141" t="s">
        <v>65</v>
      </c>
      <c r="R374" s="141" t="s">
        <v>57</v>
      </c>
      <c r="S374" s="141" t="s">
        <v>1206</v>
      </c>
      <c r="T374" s="227">
        <v>1.9890000000000001</v>
      </c>
      <c r="U374" s="146">
        <v>46934</v>
      </c>
      <c r="V374" s="147">
        <v>1.7500000000000002E-2</v>
      </c>
      <c r="W374" s="209">
        <v>5.33E-2</v>
      </c>
      <c r="X374" s="141" t="s">
        <v>636</v>
      </c>
      <c r="Y374" s="141"/>
      <c r="Z374" s="148">
        <v>93049.600000000006</v>
      </c>
      <c r="AA374" s="148">
        <v>1</v>
      </c>
      <c r="AB374" s="148">
        <v>93.68</v>
      </c>
      <c r="AC374" s="148">
        <v>0</v>
      </c>
      <c r="AD374" s="148">
        <v>87.168869999999998</v>
      </c>
      <c r="AE374" s="151"/>
      <c r="AF374" s="151"/>
      <c r="AG374" s="141" t="s">
        <v>17</v>
      </c>
      <c r="AH374" s="229">
        <v>9.1693155600000001E-4</v>
      </c>
      <c r="AI374" s="229">
        <v>9.2514784792252643E-5</v>
      </c>
      <c r="AJ374" s="229">
        <v>2.18102307698653E-5</v>
      </c>
    </row>
    <row r="375" spans="1:36" ht="13.5" thickBot="1">
      <c r="A375" s="153">
        <v>7956</v>
      </c>
      <c r="B375" s="153">
        <v>12538</v>
      </c>
      <c r="C375" s="141" t="s">
        <v>1647</v>
      </c>
      <c r="D375" s="141">
        <v>520036658</v>
      </c>
      <c r="E375" s="141" t="s">
        <v>429</v>
      </c>
      <c r="F375" s="141" t="s">
        <v>3600</v>
      </c>
      <c r="G375" s="141" t="s">
        <v>3601</v>
      </c>
      <c r="H375" s="141" t="s">
        <v>76</v>
      </c>
      <c r="I375" s="141" t="s">
        <v>228</v>
      </c>
      <c r="J375" s="141" t="s">
        <v>53</v>
      </c>
      <c r="K375" s="141" t="s">
        <v>53</v>
      </c>
      <c r="L375" s="141" t="s">
        <v>821</v>
      </c>
      <c r="M375" s="141" t="s">
        <v>311</v>
      </c>
      <c r="N375" s="141" t="s">
        <v>156</v>
      </c>
      <c r="O375" s="141" t="s">
        <v>62</v>
      </c>
      <c r="P375" s="141" t="s">
        <v>1333</v>
      </c>
      <c r="Q375" s="141" t="s">
        <v>65</v>
      </c>
      <c r="R375" s="141" t="s">
        <v>57</v>
      </c>
      <c r="S375" s="141" t="s">
        <v>1206</v>
      </c>
      <c r="T375" s="227">
        <v>2.3109999999999999</v>
      </c>
      <c r="U375" s="146">
        <v>48116</v>
      </c>
      <c r="V375" s="147">
        <v>2.7E-2</v>
      </c>
      <c r="W375" s="209">
        <v>5.8999999999999997E-2</v>
      </c>
      <c r="X375" s="141" t="s">
        <v>636</v>
      </c>
      <c r="Y375" s="141"/>
      <c r="Z375" s="148">
        <v>180000</v>
      </c>
      <c r="AA375" s="148">
        <v>1</v>
      </c>
      <c r="AB375" s="148">
        <v>93.07</v>
      </c>
      <c r="AC375" s="148">
        <v>0</v>
      </c>
      <c r="AD375" s="148">
        <v>167.52600000000001</v>
      </c>
      <c r="AE375" s="151"/>
      <c r="AF375" s="151"/>
      <c r="AG375" s="141" t="s">
        <v>17</v>
      </c>
      <c r="AH375" s="229">
        <v>2.6403267100000001E-4</v>
      </c>
      <c r="AI375" s="229">
        <v>1.7780007744859968E-4</v>
      </c>
      <c r="AJ375" s="229">
        <v>4.1916118907500501E-5</v>
      </c>
    </row>
    <row r="376" spans="1:36" ht="13.5" thickBot="1">
      <c r="A376" s="153">
        <v>7956</v>
      </c>
      <c r="B376" s="153">
        <v>12538</v>
      </c>
      <c r="C376" s="141" t="s">
        <v>1647</v>
      </c>
      <c r="D376" s="141">
        <v>520036658</v>
      </c>
      <c r="E376" s="141" t="s">
        <v>429</v>
      </c>
      <c r="F376" s="141" t="s">
        <v>1774</v>
      </c>
      <c r="G376" s="141" t="s">
        <v>3602</v>
      </c>
      <c r="H376" s="141" t="s">
        <v>76</v>
      </c>
      <c r="I376" s="141" t="s">
        <v>228</v>
      </c>
      <c r="J376" s="141" t="s">
        <v>53</v>
      </c>
      <c r="K376" s="141" t="s">
        <v>53</v>
      </c>
      <c r="L376" s="141" t="s">
        <v>821</v>
      </c>
      <c r="M376" s="141" t="s">
        <v>311</v>
      </c>
      <c r="N376" s="141" t="s">
        <v>156</v>
      </c>
      <c r="O376" s="141" t="s">
        <v>62</v>
      </c>
      <c r="P376" s="141" t="s">
        <v>1333</v>
      </c>
      <c r="Q376" s="141" t="s">
        <v>65</v>
      </c>
      <c r="R376" s="141" t="s">
        <v>57</v>
      </c>
      <c r="S376" s="141" t="s">
        <v>1206</v>
      </c>
      <c r="T376" s="227">
        <v>3.177</v>
      </c>
      <c r="U376" s="146">
        <v>47386</v>
      </c>
      <c r="V376" s="147">
        <v>0.05</v>
      </c>
      <c r="W376" s="209">
        <v>6.1899999999999997E-2</v>
      </c>
      <c r="X376" s="141" t="s">
        <v>636</v>
      </c>
      <c r="Y376" s="141"/>
      <c r="Z376" s="148">
        <v>1015635.92</v>
      </c>
      <c r="AA376" s="148">
        <v>1</v>
      </c>
      <c r="AB376" s="148">
        <v>96.73</v>
      </c>
      <c r="AC376" s="148">
        <v>0</v>
      </c>
      <c r="AD376" s="148">
        <v>982.42462999999998</v>
      </c>
      <c r="AE376" s="151"/>
      <c r="AF376" s="151"/>
      <c r="AG376" s="141" t="s">
        <v>17</v>
      </c>
      <c r="AH376" s="229">
        <v>9.8136300600000005E-4</v>
      </c>
      <c r="AI376" s="229">
        <v>1.0426750194084016E-3</v>
      </c>
      <c r="AJ376" s="229">
        <v>2.45809173E-4</v>
      </c>
    </row>
    <row r="377" spans="1:36" ht="13.5" thickBot="1">
      <c r="A377" s="153">
        <v>7956</v>
      </c>
      <c r="B377" s="153">
        <v>12538</v>
      </c>
      <c r="C377" s="141" t="s">
        <v>1775</v>
      </c>
      <c r="D377" s="141">
        <v>520037540</v>
      </c>
      <c r="E377" s="141" t="s">
        <v>429</v>
      </c>
      <c r="F377" s="141" t="s">
        <v>1776</v>
      </c>
      <c r="G377" s="141" t="s">
        <v>3603</v>
      </c>
      <c r="H377" s="141" t="s">
        <v>76</v>
      </c>
      <c r="I377" s="141" t="s">
        <v>229</v>
      </c>
      <c r="J377" s="141" t="s">
        <v>53</v>
      </c>
      <c r="K377" s="141" t="s">
        <v>53</v>
      </c>
      <c r="L377" s="141" t="s">
        <v>821</v>
      </c>
      <c r="M377" s="141" t="s">
        <v>311</v>
      </c>
      <c r="N377" s="141" t="s">
        <v>652</v>
      </c>
      <c r="O377" s="141" t="s">
        <v>62</v>
      </c>
      <c r="P377" s="141" t="s">
        <v>1483</v>
      </c>
      <c r="Q377" s="141" t="s">
        <v>65</v>
      </c>
      <c r="R377" s="141" t="s">
        <v>57</v>
      </c>
      <c r="S377" s="141" t="s">
        <v>1206</v>
      </c>
      <c r="T377" s="227">
        <v>2.617</v>
      </c>
      <c r="U377" s="146">
        <v>47483</v>
      </c>
      <c r="V377" s="147">
        <v>2.2499999999999999E-2</v>
      </c>
      <c r="W377" s="209">
        <v>4.7800000000000002E-2</v>
      </c>
      <c r="X377" s="141" t="s">
        <v>636</v>
      </c>
      <c r="Y377" s="141"/>
      <c r="Z377" s="148">
        <v>676937.62</v>
      </c>
      <c r="AA377" s="148">
        <v>1</v>
      </c>
      <c r="AB377" s="148">
        <v>108.85</v>
      </c>
      <c r="AC377" s="148">
        <v>0</v>
      </c>
      <c r="AD377" s="148">
        <v>736.84659999999997</v>
      </c>
      <c r="AE377" s="151"/>
      <c r="AF377" s="151"/>
      <c r="AG377" s="141" t="s">
        <v>17</v>
      </c>
      <c r="AH377" s="229">
        <v>1.203943571E-3</v>
      </c>
      <c r="AI377" s="229">
        <v>7.8203611706682743E-4</v>
      </c>
      <c r="AJ377" s="229">
        <v>1.8436391699999999E-4</v>
      </c>
    </row>
    <row r="378" spans="1:36" ht="13.5" thickBot="1">
      <c r="A378" s="153">
        <v>7956</v>
      </c>
      <c r="B378" s="153">
        <v>12538</v>
      </c>
      <c r="C378" s="141" t="s">
        <v>1775</v>
      </c>
      <c r="D378" s="141">
        <v>520037540</v>
      </c>
      <c r="E378" s="141" t="s">
        <v>429</v>
      </c>
      <c r="F378" s="141" t="s">
        <v>1777</v>
      </c>
      <c r="G378" s="141" t="s">
        <v>3604</v>
      </c>
      <c r="H378" s="141" t="s">
        <v>76</v>
      </c>
      <c r="I378" s="141" t="s">
        <v>229</v>
      </c>
      <c r="J378" s="141" t="s">
        <v>53</v>
      </c>
      <c r="K378" s="141" t="s">
        <v>53</v>
      </c>
      <c r="L378" s="141" t="s">
        <v>821</v>
      </c>
      <c r="M378" s="141" t="s">
        <v>311</v>
      </c>
      <c r="N378" s="141" t="s">
        <v>652</v>
      </c>
      <c r="O378" s="141" t="s">
        <v>62</v>
      </c>
      <c r="P378" s="141" t="s">
        <v>1483</v>
      </c>
      <c r="Q378" s="141" t="s">
        <v>65</v>
      </c>
      <c r="R378" s="141" t="s">
        <v>57</v>
      </c>
      <c r="S378" s="141" t="s">
        <v>1206</v>
      </c>
      <c r="T378" s="227">
        <v>3.8969999999999998</v>
      </c>
      <c r="U378" s="146">
        <v>47848</v>
      </c>
      <c r="V378" s="147">
        <v>1.49E-2</v>
      </c>
      <c r="W378" s="209">
        <v>4.8800000000000003E-2</v>
      </c>
      <c r="X378" s="141" t="s">
        <v>636</v>
      </c>
      <c r="Y378" s="141"/>
      <c r="Z378" s="148">
        <v>209000</v>
      </c>
      <c r="AA378" s="148">
        <v>1</v>
      </c>
      <c r="AB378" s="148">
        <v>99.51</v>
      </c>
      <c r="AC378" s="148">
        <v>0</v>
      </c>
      <c r="AD378" s="148">
        <v>207.9759</v>
      </c>
      <c r="AE378" s="151"/>
      <c r="AF378" s="151"/>
      <c r="AG378" s="141" t="s">
        <v>17</v>
      </c>
      <c r="AH378" s="229">
        <v>7.3333333300000005E-4</v>
      </c>
      <c r="AI378" s="229">
        <v>2.2073069927916992E-4</v>
      </c>
      <c r="AJ378" s="229">
        <v>5.2036952797144501E-5</v>
      </c>
    </row>
    <row r="379" spans="1:36" ht="13.5" thickBot="1">
      <c r="A379" s="153">
        <v>7956</v>
      </c>
      <c r="B379" s="153">
        <v>12538</v>
      </c>
      <c r="C379" s="141" t="s">
        <v>1326</v>
      </c>
      <c r="D379" s="141">
        <v>520037789</v>
      </c>
      <c r="E379" s="141" t="s">
        <v>429</v>
      </c>
      <c r="F379" s="141" t="s">
        <v>1778</v>
      </c>
      <c r="G379" s="141" t="s">
        <v>3605</v>
      </c>
      <c r="H379" s="141" t="s">
        <v>76</v>
      </c>
      <c r="I379" s="141" t="s">
        <v>229</v>
      </c>
      <c r="J379" s="141" t="s">
        <v>53</v>
      </c>
      <c r="K379" s="141" t="s">
        <v>53</v>
      </c>
      <c r="L379" s="141" t="s">
        <v>821</v>
      </c>
      <c r="M379" s="141" t="s">
        <v>311</v>
      </c>
      <c r="N379" s="141" t="s">
        <v>651</v>
      </c>
      <c r="O379" s="141" t="s">
        <v>62</v>
      </c>
      <c r="P379" s="141" t="s">
        <v>1310</v>
      </c>
      <c r="Q379" s="141" t="s">
        <v>65</v>
      </c>
      <c r="R379" s="141" t="s">
        <v>57</v>
      </c>
      <c r="S379" s="141" t="s">
        <v>1206</v>
      </c>
      <c r="T379" s="227">
        <v>0.76200000000000001</v>
      </c>
      <c r="U379" s="146">
        <v>45848</v>
      </c>
      <c r="V379" s="147">
        <v>1.7600000000000001E-2</v>
      </c>
      <c r="W379" s="209">
        <v>2.52E-2</v>
      </c>
      <c r="X379" s="141" t="s">
        <v>636</v>
      </c>
      <c r="Y379" s="141"/>
      <c r="Z379" s="148">
        <v>2224711.94</v>
      </c>
      <c r="AA379" s="148">
        <v>1</v>
      </c>
      <c r="AB379" s="148">
        <v>117</v>
      </c>
      <c r="AC379" s="148">
        <v>0</v>
      </c>
      <c r="AD379" s="148">
        <v>2602.9129699999999</v>
      </c>
      <c r="AE379" s="151"/>
      <c r="AF379" s="151"/>
      <c r="AG379" s="141" t="s">
        <v>17</v>
      </c>
      <c r="AH379" s="229">
        <v>2.8931063790000001E-3</v>
      </c>
      <c r="AI379" s="229">
        <v>2.7625450834972754E-3</v>
      </c>
      <c r="AJ379" s="229">
        <v>6.5126612899999998E-4</v>
      </c>
    </row>
    <row r="380" spans="1:36" ht="13.5" thickBot="1">
      <c r="A380" s="153">
        <v>7956</v>
      </c>
      <c r="B380" s="153">
        <v>12538</v>
      </c>
      <c r="C380" s="141" t="s">
        <v>1326</v>
      </c>
      <c r="D380" s="141">
        <v>520037789</v>
      </c>
      <c r="E380" s="141" t="s">
        <v>429</v>
      </c>
      <c r="F380" s="141" t="s">
        <v>1327</v>
      </c>
      <c r="G380" s="141" t="s">
        <v>3266</v>
      </c>
      <c r="H380" s="141" t="s">
        <v>76</v>
      </c>
      <c r="I380" s="141" t="s">
        <v>229</v>
      </c>
      <c r="J380" s="141" t="s">
        <v>53</v>
      </c>
      <c r="K380" s="141" t="s">
        <v>53</v>
      </c>
      <c r="L380" s="141" t="s">
        <v>821</v>
      </c>
      <c r="M380" s="141" t="s">
        <v>311</v>
      </c>
      <c r="N380" s="141" t="s">
        <v>651</v>
      </c>
      <c r="O380" s="141" t="s">
        <v>62</v>
      </c>
      <c r="P380" s="141" t="s">
        <v>1310</v>
      </c>
      <c r="Q380" s="141" t="s">
        <v>65</v>
      </c>
      <c r="R380" s="141" t="s">
        <v>57</v>
      </c>
      <c r="S380" s="141" t="s">
        <v>1206</v>
      </c>
      <c r="T380" s="227">
        <v>0.76100000000000001</v>
      </c>
      <c r="U380" s="146">
        <v>45848</v>
      </c>
      <c r="V380" s="147">
        <v>2.3E-2</v>
      </c>
      <c r="W380" s="209">
        <v>2.6700000000000002E-2</v>
      </c>
      <c r="X380" s="141" t="s">
        <v>636</v>
      </c>
      <c r="Y380" s="141"/>
      <c r="Z380" s="148">
        <v>1744125.62</v>
      </c>
      <c r="AA380" s="148">
        <v>1</v>
      </c>
      <c r="AB380" s="148">
        <v>117.49</v>
      </c>
      <c r="AC380" s="148">
        <v>0</v>
      </c>
      <c r="AD380" s="148">
        <v>2049.17319</v>
      </c>
      <c r="AE380" s="151"/>
      <c r="AF380" s="151"/>
      <c r="AG380" s="141" t="s">
        <v>17</v>
      </c>
      <c r="AH380" s="229">
        <v>2.1652586459999998E-3</v>
      </c>
      <c r="AI380" s="229">
        <v>2.1748454083998546E-3</v>
      </c>
      <c r="AJ380" s="229">
        <v>5.12716754E-4</v>
      </c>
    </row>
    <row r="381" spans="1:36" ht="13.5" thickBot="1">
      <c r="A381" s="153">
        <v>7956</v>
      </c>
      <c r="B381" s="153">
        <v>12538</v>
      </c>
      <c r="C381" s="141" t="s">
        <v>1326</v>
      </c>
      <c r="D381" s="141">
        <v>520037789</v>
      </c>
      <c r="E381" s="141" t="s">
        <v>429</v>
      </c>
      <c r="F381" s="141" t="s">
        <v>1779</v>
      </c>
      <c r="G381" s="141" t="s">
        <v>3606</v>
      </c>
      <c r="H381" s="141" t="s">
        <v>76</v>
      </c>
      <c r="I381" s="141" t="s">
        <v>229</v>
      </c>
      <c r="J381" s="141" t="s">
        <v>53</v>
      </c>
      <c r="K381" s="141" t="s">
        <v>53</v>
      </c>
      <c r="L381" s="141" t="s">
        <v>821</v>
      </c>
      <c r="M381" s="141" t="s">
        <v>311</v>
      </c>
      <c r="N381" s="141" t="s">
        <v>651</v>
      </c>
      <c r="O381" s="141" t="s">
        <v>62</v>
      </c>
      <c r="P381" s="141" t="s">
        <v>1310</v>
      </c>
      <c r="Q381" s="141" t="s">
        <v>65</v>
      </c>
      <c r="R381" s="141" t="s">
        <v>57</v>
      </c>
      <c r="S381" s="141" t="s">
        <v>1206</v>
      </c>
      <c r="T381" s="227">
        <v>1.5029999999999999</v>
      </c>
      <c r="U381" s="146">
        <v>46139</v>
      </c>
      <c r="V381" s="147">
        <v>2.1499999999999998E-2</v>
      </c>
      <c r="W381" s="209">
        <v>2.53E-2</v>
      </c>
      <c r="X381" s="141" t="s">
        <v>636</v>
      </c>
      <c r="Y381" s="141"/>
      <c r="Z381" s="148">
        <v>1749021.14</v>
      </c>
      <c r="AA381" s="148">
        <v>1</v>
      </c>
      <c r="AB381" s="148">
        <v>117.88</v>
      </c>
      <c r="AC381" s="148">
        <v>0</v>
      </c>
      <c r="AD381" s="148">
        <v>2061.7461199999998</v>
      </c>
      <c r="AE381" s="151"/>
      <c r="AF381" s="151"/>
      <c r="AG381" s="141" t="s">
        <v>17</v>
      </c>
      <c r="AH381" s="229">
        <v>1.466203367E-3</v>
      </c>
      <c r="AI381" s="229">
        <v>2.1881894142721119E-3</v>
      </c>
      <c r="AJ381" s="229">
        <v>5.1586258500000001E-4</v>
      </c>
    </row>
    <row r="382" spans="1:36" ht="13.5" thickBot="1">
      <c r="A382" s="153">
        <v>7956</v>
      </c>
      <c r="B382" s="153">
        <v>12538</v>
      </c>
      <c r="C382" s="141" t="s">
        <v>1326</v>
      </c>
      <c r="D382" s="141">
        <v>520037789</v>
      </c>
      <c r="E382" s="141" t="s">
        <v>429</v>
      </c>
      <c r="F382" s="141" t="s">
        <v>1328</v>
      </c>
      <c r="G382" s="141" t="s">
        <v>3267</v>
      </c>
      <c r="H382" s="141" t="s">
        <v>76</v>
      </c>
      <c r="I382" s="141" t="s">
        <v>228</v>
      </c>
      <c r="J382" s="141" t="s">
        <v>53</v>
      </c>
      <c r="K382" s="141" t="s">
        <v>53</v>
      </c>
      <c r="L382" s="141" t="s">
        <v>821</v>
      </c>
      <c r="M382" s="141" t="s">
        <v>311</v>
      </c>
      <c r="N382" s="141" t="s">
        <v>651</v>
      </c>
      <c r="O382" s="141" t="s">
        <v>62</v>
      </c>
      <c r="P382" s="141" t="s">
        <v>1310</v>
      </c>
      <c r="Q382" s="141" t="s">
        <v>65</v>
      </c>
      <c r="R382" s="141" t="s">
        <v>57</v>
      </c>
      <c r="S382" s="141" t="s">
        <v>1206</v>
      </c>
      <c r="T382" s="227">
        <v>0.247</v>
      </c>
      <c r="U382" s="146">
        <v>45656</v>
      </c>
      <c r="V382" s="147">
        <v>3.5000000000000003E-2</v>
      </c>
      <c r="W382" s="209">
        <v>4.7199999999999999E-2</v>
      </c>
      <c r="X382" s="141" t="s">
        <v>636</v>
      </c>
      <c r="Y382" s="141"/>
      <c r="Z382" s="148">
        <v>1848878.71</v>
      </c>
      <c r="AA382" s="148">
        <v>1</v>
      </c>
      <c r="AB382" s="148">
        <v>100.6</v>
      </c>
      <c r="AC382" s="148">
        <v>0</v>
      </c>
      <c r="AD382" s="148">
        <v>1859.97198</v>
      </c>
      <c r="AE382" s="151"/>
      <c r="AF382" s="151"/>
      <c r="AG382" s="141" t="s">
        <v>17</v>
      </c>
      <c r="AH382" s="229">
        <v>2.7015515449999999E-3</v>
      </c>
      <c r="AI382" s="229">
        <v>1.9740408181191296E-3</v>
      </c>
      <c r="AJ382" s="229">
        <v>4.6537735399999999E-4</v>
      </c>
    </row>
    <row r="383" spans="1:36" ht="13.5" thickBot="1">
      <c r="A383" s="153">
        <v>7956</v>
      </c>
      <c r="B383" s="153">
        <v>12538</v>
      </c>
      <c r="C383" s="141" t="s">
        <v>1326</v>
      </c>
      <c r="D383" s="141">
        <v>520037789</v>
      </c>
      <c r="E383" s="141" t="s">
        <v>429</v>
      </c>
      <c r="F383" s="141" t="s">
        <v>1780</v>
      </c>
      <c r="G383" s="141" t="s">
        <v>3607</v>
      </c>
      <c r="H383" s="141" t="s">
        <v>76</v>
      </c>
      <c r="I383" s="141" t="s">
        <v>229</v>
      </c>
      <c r="J383" s="141" t="s">
        <v>53</v>
      </c>
      <c r="K383" s="141" t="s">
        <v>53</v>
      </c>
      <c r="L383" s="141" t="s">
        <v>821</v>
      </c>
      <c r="M383" s="141" t="s">
        <v>311</v>
      </c>
      <c r="N383" s="141" t="s">
        <v>651</v>
      </c>
      <c r="O383" s="141" t="s">
        <v>62</v>
      </c>
      <c r="P383" s="141" t="s">
        <v>1310</v>
      </c>
      <c r="Q383" s="141" t="s">
        <v>65</v>
      </c>
      <c r="R383" s="141" t="s">
        <v>57</v>
      </c>
      <c r="S383" s="141" t="s">
        <v>1206</v>
      </c>
      <c r="T383" s="227">
        <v>2.3839999999999999</v>
      </c>
      <c r="U383" s="146">
        <v>46478</v>
      </c>
      <c r="V383" s="147">
        <v>2.35E-2</v>
      </c>
      <c r="W383" s="209">
        <v>2.4E-2</v>
      </c>
      <c r="X383" s="141" t="s">
        <v>636</v>
      </c>
      <c r="Y383" s="141"/>
      <c r="Z383" s="148">
        <v>1720297.3</v>
      </c>
      <c r="AA383" s="148">
        <v>1</v>
      </c>
      <c r="AB383" s="148">
        <v>116.64</v>
      </c>
      <c r="AC383" s="148">
        <v>23.609580000000001</v>
      </c>
      <c r="AD383" s="148">
        <v>2030.16435</v>
      </c>
      <c r="AE383" s="151"/>
      <c r="AF383" s="151"/>
      <c r="AG383" s="141" t="s">
        <v>17</v>
      </c>
      <c r="AH383" s="229">
        <v>1.8536211350000001E-3</v>
      </c>
      <c r="AI383" s="229">
        <v>2.1546707893902203E-3</v>
      </c>
      <c r="AJ383" s="229">
        <v>5.0796061600000004E-4</v>
      </c>
    </row>
    <row r="384" spans="1:36" ht="13.5" thickBot="1">
      <c r="A384" s="153">
        <v>7956</v>
      </c>
      <c r="B384" s="153">
        <v>12538</v>
      </c>
      <c r="C384" s="141" t="s">
        <v>1326</v>
      </c>
      <c r="D384" s="141">
        <v>520037789</v>
      </c>
      <c r="E384" s="141" t="s">
        <v>429</v>
      </c>
      <c r="F384" s="141" t="s">
        <v>1781</v>
      </c>
      <c r="G384" s="141" t="s">
        <v>3608</v>
      </c>
      <c r="H384" s="141" t="s">
        <v>76</v>
      </c>
      <c r="I384" s="141" t="s">
        <v>229</v>
      </c>
      <c r="J384" s="141" t="s">
        <v>53</v>
      </c>
      <c r="K384" s="141" t="s">
        <v>53</v>
      </c>
      <c r="L384" s="141" t="s">
        <v>821</v>
      </c>
      <c r="M384" s="141" t="s">
        <v>311</v>
      </c>
      <c r="N384" s="141" t="s">
        <v>651</v>
      </c>
      <c r="O384" s="141" t="s">
        <v>62</v>
      </c>
      <c r="P384" s="141" t="s">
        <v>1310</v>
      </c>
      <c r="Q384" s="141" t="s">
        <v>65</v>
      </c>
      <c r="R384" s="141" t="s">
        <v>57</v>
      </c>
      <c r="S384" s="141" t="s">
        <v>1206</v>
      </c>
      <c r="T384" s="227">
        <v>3.8889999999999998</v>
      </c>
      <c r="U384" s="146">
        <v>48214</v>
      </c>
      <c r="V384" s="147">
        <v>2.2499999999999999E-2</v>
      </c>
      <c r="W384" s="209">
        <v>2.9600000000000001E-2</v>
      </c>
      <c r="X384" s="141" t="s">
        <v>636</v>
      </c>
      <c r="Y384" s="141"/>
      <c r="Z384" s="148">
        <v>14106.21</v>
      </c>
      <c r="AA384" s="148">
        <v>1</v>
      </c>
      <c r="AB384" s="148">
        <v>114.42</v>
      </c>
      <c r="AC384" s="148">
        <v>0</v>
      </c>
      <c r="AD384" s="148">
        <v>16.140329999999999</v>
      </c>
      <c r="AE384" s="151"/>
      <c r="AF384" s="151"/>
      <c r="AG384" s="141" t="s">
        <v>17</v>
      </c>
      <c r="AH384" s="229">
        <v>1.19906157972214E-5</v>
      </c>
      <c r="AI384" s="229">
        <v>1.7130188293434789E-5</v>
      </c>
      <c r="AJ384" s="229">
        <v>4.0384178663986302E-6</v>
      </c>
    </row>
    <row r="385" spans="1:36" ht="13.5" thickBot="1">
      <c r="A385" s="153">
        <v>7956</v>
      </c>
      <c r="B385" s="153">
        <v>12538</v>
      </c>
      <c r="C385" s="141" t="s">
        <v>1326</v>
      </c>
      <c r="D385" s="141">
        <v>520037789</v>
      </c>
      <c r="E385" s="141" t="s">
        <v>429</v>
      </c>
      <c r="F385" s="141" t="s">
        <v>1782</v>
      </c>
      <c r="G385" s="141" t="s">
        <v>3609</v>
      </c>
      <c r="H385" s="141" t="s">
        <v>76</v>
      </c>
      <c r="I385" s="141" t="s">
        <v>229</v>
      </c>
      <c r="J385" s="141" t="s">
        <v>53</v>
      </c>
      <c r="K385" s="141" t="s">
        <v>53</v>
      </c>
      <c r="L385" s="141" t="s">
        <v>821</v>
      </c>
      <c r="M385" s="141" t="s">
        <v>311</v>
      </c>
      <c r="N385" s="141" t="s">
        <v>651</v>
      </c>
      <c r="O385" s="141" t="s">
        <v>62</v>
      </c>
      <c r="P385" s="141" t="s">
        <v>1310</v>
      </c>
      <c r="Q385" s="141" t="s">
        <v>65</v>
      </c>
      <c r="R385" s="141" t="s">
        <v>57</v>
      </c>
      <c r="S385" s="141" t="s">
        <v>1206</v>
      </c>
      <c r="T385" s="227">
        <v>3.5449999999999999</v>
      </c>
      <c r="U385" s="146">
        <v>46936</v>
      </c>
      <c r="V385" s="147">
        <v>6.4999999999999997E-3</v>
      </c>
      <c r="W385" s="209">
        <v>2.6200000000000001E-2</v>
      </c>
      <c r="X385" s="141" t="s">
        <v>636</v>
      </c>
      <c r="Y385" s="141"/>
      <c r="Z385" s="148">
        <v>18251.439999999999</v>
      </c>
      <c r="AA385" s="148">
        <v>1</v>
      </c>
      <c r="AB385" s="148">
        <v>107.63</v>
      </c>
      <c r="AC385" s="148">
        <v>0</v>
      </c>
      <c r="AD385" s="148">
        <v>19.644020000000001</v>
      </c>
      <c r="AE385" s="151"/>
      <c r="AF385" s="151"/>
      <c r="AG385" s="141" t="s">
        <v>17</v>
      </c>
      <c r="AH385" s="229">
        <v>3.7037740529476598E-5</v>
      </c>
      <c r="AI385" s="229">
        <v>2.084875349140934E-5</v>
      </c>
      <c r="AJ385" s="229">
        <v>4.91506439681791E-6</v>
      </c>
    </row>
    <row r="386" spans="1:36" ht="13.5" thickBot="1">
      <c r="A386" s="153">
        <v>7956</v>
      </c>
      <c r="B386" s="153">
        <v>12538</v>
      </c>
      <c r="C386" s="141" t="s">
        <v>1326</v>
      </c>
      <c r="D386" s="141">
        <v>520037789</v>
      </c>
      <c r="E386" s="141" t="s">
        <v>429</v>
      </c>
      <c r="F386" s="141" t="s">
        <v>1783</v>
      </c>
      <c r="G386" s="141" t="s">
        <v>3610</v>
      </c>
      <c r="H386" s="141" t="s">
        <v>76</v>
      </c>
      <c r="I386" s="141" t="s">
        <v>229</v>
      </c>
      <c r="J386" s="141" t="s">
        <v>53</v>
      </c>
      <c r="K386" s="141" t="s">
        <v>53</v>
      </c>
      <c r="L386" s="141" t="s">
        <v>821</v>
      </c>
      <c r="M386" s="141" t="s">
        <v>311</v>
      </c>
      <c r="N386" s="141" t="s">
        <v>651</v>
      </c>
      <c r="O386" s="141" t="s">
        <v>62</v>
      </c>
      <c r="P386" s="141" t="s">
        <v>1310</v>
      </c>
      <c r="Q386" s="141" t="s">
        <v>65</v>
      </c>
      <c r="R386" s="141" t="s">
        <v>57</v>
      </c>
      <c r="S386" s="141" t="s">
        <v>1206</v>
      </c>
      <c r="T386" s="227">
        <v>4.3440000000000003</v>
      </c>
      <c r="U386" s="146">
        <v>47300</v>
      </c>
      <c r="V386" s="147">
        <v>1.43E-2</v>
      </c>
      <c r="W386" s="209">
        <v>2.9399999999999999E-2</v>
      </c>
      <c r="X386" s="141" t="s">
        <v>636</v>
      </c>
      <c r="Y386" s="141"/>
      <c r="Z386" s="148">
        <v>3531612.9</v>
      </c>
      <c r="AA386" s="148">
        <v>1</v>
      </c>
      <c r="AB386" s="148">
        <v>108.57</v>
      </c>
      <c r="AC386" s="148">
        <v>0</v>
      </c>
      <c r="AD386" s="148">
        <v>3834.2721299999998</v>
      </c>
      <c r="AE386" s="151"/>
      <c r="AF386" s="151"/>
      <c r="AG386" s="141" t="s">
        <v>17</v>
      </c>
      <c r="AH386" s="229">
        <v>3.1418008209999999E-3</v>
      </c>
      <c r="AI386" s="229">
        <v>4.0694213535391955E-3</v>
      </c>
      <c r="AJ386" s="229">
        <v>9.5936037700000004E-4</v>
      </c>
    </row>
    <row r="387" spans="1:36" ht="13.5" thickBot="1">
      <c r="A387" s="153">
        <v>7956</v>
      </c>
      <c r="B387" s="153">
        <v>12538</v>
      </c>
      <c r="C387" s="141" t="s">
        <v>1326</v>
      </c>
      <c r="D387" s="141">
        <v>520037789</v>
      </c>
      <c r="E387" s="141" t="s">
        <v>429</v>
      </c>
      <c r="F387" s="141" t="s">
        <v>1784</v>
      </c>
      <c r="G387" s="141" t="s">
        <v>3611</v>
      </c>
      <c r="H387" s="141" t="s">
        <v>76</v>
      </c>
      <c r="I387" s="141" t="s">
        <v>229</v>
      </c>
      <c r="J387" s="141" t="s">
        <v>53</v>
      </c>
      <c r="K387" s="141" t="s">
        <v>53</v>
      </c>
      <c r="L387" s="141" t="s">
        <v>821</v>
      </c>
      <c r="M387" s="141" t="s">
        <v>311</v>
      </c>
      <c r="N387" s="141" t="s">
        <v>651</v>
      </c>
      <c r="O387" s="141" t="s">
        <v>62</v>
      </c>
      <c r="P387" s="141" t="s">
        <v>1310</v>
      </c>
      <c r="Q387" s="141" t="s">
        <v>65</v>
      </c>
      <c r="R387" s="141" t="s">
        <v>57</v>
      </c>
      <c r="S387" s="141" t="s">
        <v>1206</v>
      </c>
      <c r="T387" s="227">
        <v>5.298</v>
      </c>
      <c r="U387" s="146">
        <v>47665</v>
      </c>
      <c r="V387" s="147">
        <v>2.5000000000000001E-3</v>
      </c>
      <c r="W387" s="209">
        <v>3.0300000000000001E-2</v>
      </c>
      <c r="X387" s="141" t="s">
        <v>636</v>
      </c>
      <c r="Y387" s="141"/>
      <c r="Z387" s="148">
        <v>6297151.3399999999</v>
      </c>
      <c r="AA387" s="148">
        <v>1</v>
      </c>
      <c r="AB387" s="148">
        <v>97.92</v>
      </c>
      <c r="AC387" s="148">
        <v>0</v>
      </c>
      <c r="AD387" s="148">
        <v>6166.1705899999997</v>
      </c>
      <c r="AE387" s="151"/>
      <c r="AF387" s="151"/>
      <c r="AG387" s="141" t="s">
        <v>17</v>
      </c>
      <c r="AH387" s="229">
        <v>5.0734433359999999E-3</v>
      </c>
      <c r="AI387" s="229">
        <v>6.5443310797325639E-3</v>
      </c>
      <c r="AJ387" s="229">
        <v>1.542816874E-3</v>
      </c>
    </row>
    <row r="388" spans="1:36" ht="13.5" thickBot="1">
      <c r="A388" s="153">
        <v>7956</v>
      </c>
      <c r="B388" s="153">
        <v>12538</v>
      </c>
      <c r="C388" s="141" t="s">
        <v>1785</v>
      </c>
      <c r="D388" s="141">
        <v>520037797</v>
      </c>
      <c r="E388" s="141" t="s">
        <v>429</v>
      </c>
      <c r="F388" s="141" t="s">
        <v>1786</v>
      </c>
      <c r="G388" s="141" t="s">
        <v>3612</v>
      </c>
      <c r="H388" s="141" t="s">
        <v>76</v>
      </c>
      <c r="I388" s="141" t="s">
        <v>228</v>
      </c>
      <c r="J388" s="141" t="s">
        <v>53</v>
      </c>
      <c r="K388" s="141" t="s">
        <v>53</v>
      </c>
      <c r="L388" s="141" t="s">
        <v>821</v>
      </c>
      <c r="M388" s="141" t="s">
        <v>311</v>
      </c>
      <c r="N388" s="141" t="s">
        <v>254</v>
      </c>
      <c r="O388" s="141" t="s">
        <v>62</v>
      </c>
      <c r="P388" s="141" t="s">
        <v>298</v>
      </c>
      <c r="Q388" s="141" t="s">
        <v>298</v>
      </c>
      <c r="R388" s="141" t="s">
        <v>57</v>
      </c>
      <c r="S388" s="141" t="s">
        <v>1206</v>
      </c>
      <c r="T388" s="227">
        <v>1.234</v>
      </c>
      <c r="U388" s="146">
        <v>46022</v>
      </c>
      <c r="V388" s="147">
        <v>1.9900000000000001E-2</v>
      </c>
      <c r="W388" s="209">
        <v>5.45E-2</v>
      </c>
      <c r="X388" s="141" t="s">
        <v>636</v>
      </c>
      <c r="Y388" s="141"/>
      <c r="Z388" s="148">
        <v>150000</v>
      </c>
      <c r="AA388" s="148">
        <v>1</v>
      </c>
      <c r="AB388" s="148">
        <v>96.45</v>
      </c>
      <c r="AC388" s="148">
        <v>0</v>
      </c>
      <c r="AD388" s="148">
        <v>144.67500000000001</v>
      </c>
      <c r="AE388" s="151"/>
      <c r="AF388" s="151"/>
      <c r="AG388" s="141" t="s">
        <v>17</v>
      </c>
      <c r="AH388" s="229">
        <v>1E-3</v>
      </c>
      <c r="AI388" s="229">
        <v>1.5354766546611366E-4</v>
      </c>
      <c r="AJ388" s="229">
        <v>3.6198646794781899E-5</v>
      </c>
    </row>
    <row r="389" spans="1:36" ht="13.5" thickBot="1">
      <c r="A389" s="153">
        <v>7956</v>
      </c>
      <c r="B389" s="153">
        <v>12538</v>
      </c>
      <c r="C389" s="141" t="s">
        <v>1579</v>
      </c>
      <c r="D389" s="141">
        <v>520038340</v>
      </c>
      <c r="E389" s="141" t="s">
        <v>429</v>
      </c>
      <c r="F389" s="141" t="s">
        <v>1787</v>
      </c>
      <c r="G389" s="141" t="s">
        <v>3613</v>
      </c>
      <c r="H389" s="141" t="s">
        <v>76</v>
      </c>
      <c r="I389" s="141" t="s">
        <v>228</v>
      </c>
      <c r="J389" s="141" t="s">
        <v>53</v>
      </c>
      <c r="K389" s="141" t="s">
        <v>314</v>
      </c>
      <c r="L389" s="141" t="s">
        <v>821</v>
      </c>
      <c r="M389" s="141" t="s">
        <v>311</v>
      </c>
      <c r="N389" s="141" t="s">
        <v>652</v>
      </c>
      <c r="O389" s="141" t="s">
        <v>62</v>
      </c>
      <c r="P389" s="141" t="s">
        <v>298</v>
      </c>
      <c r="Q389" s="141" t="s">
        <v>298</v>
      </c>
      <c r="R389" s="141" t="s">
        <v>57</v>
      </c>
      <c r="S389" s="141" t="s">
        <v>1206</v>
      </c>
      <c r="T389" s="227">
        <v>0.38100000000000001</v>
      </c>
      <c r="U389" s="146">
        <v>45853</v>
      </c>
      <c r="V389" s="147">
        <v>0.06</v>
      </c>
      <c r="W389" s="209">
        <v>0.1928</v>
      </c>
      <c r="X389" s="141" t="s">
        <v>636</v>
      </c>
      <c r="Y389" s="141"/>
      <c r="Z389" s="148">
        <v>2175671.63</v>
      </c>
      <c r="AA389" s="148">
        <v>1</v>
      </c>
      <c r="AB389" s="148">
        <v>98.9</v>
      </c>
      <c r="AC389" s="148">
        <v>0</v>
      </c>
      <c r="AD389" s="148">
        <v>2151.7392399999999</v>
      </c>
      <c r="AE389" s="151"/>
      <c r="AF389" s="151"/>
      <c r="AG389" s="141" t="s">
        <v>17</v>
      </c>
      <c r="AH389" s="229">
        <v>1.485777309E-2</v>
      </c>
      <c r="AI389" s="229">
        <v>2.2837016553919451E-3</v>
      </c>
      <c r="AJ389" s="229">
        <v>5.3837946199999996E-4</v>
      </c>
    </row>
    <row r="390" spans="1:36" ht="13.5" thickBot="1">
      <c r="A390" s="153">
        <v>7956</v>
      </c>
      <c r="B390" s="153">
        <v>12538</v>
      </c>
      <c r="C390" s="141" t="s">
        <v>1788</v>
      </c>
      <c r="D390" s="141">
        <v>520038332</v>
      </c>
      <c r="E390" s="141" t="s">
        <v>429</v>
      </c>
      <c r="F390" s="141" t="s">
        <v>1789</v>
      </c>
      <c r="G390" s="141" t="s">
        <v>3614</v>
      </c>
      <c r="H390" s="141" t="s">
        <v>76</v>
      </c>
      <c r="I390" s="141" t="s">
        <v>229</v>
      </c>
      <c r="J390" s="141" t="s">
        <v>53</v>
      </c>
      <c r="K390" s="141" t="s">
        <v>53</v>
      </c>
      <c r="L390" s="141" t="s">
        <v>821</v>
      </c>
      <c r="M390" s="141" t="s">
        <v>311</v>
      </c>
      <c r="N390" s="141" t="s">
        <v>651</v>
      </c>
      <c r="O390" s="141" t="s">
        <v>62</v>
      </c>
      <c r="P390" s="141" t="s">
        <v>298</v>
      </c>
      <c r="Q390" s="141" t="s">
        <v>298</v>
      </c>
      <c r="R390" s="141" t="s">
        <v>57</v>
      </c>
      <c r="S390" s="141" t="s">
        <v>1206</v>
      </c>
      <c r="T390" s="227">
        <v>2.3730000000000002</v>
      </c>
      <c r="U390" s="146">
        <v>46478</v>
      </c>
      <c r="V390" s="147">
        <v>1.9E-2</v>
      </c>
      <c r="W390" s="209">
        <v>3.5400000000000001E-2</v>
      </c>
      <c r="X390" s="141" t="s">
        <v>636</v>
      </c>
      <c r="Y390" s="141"/>
      <c r="Z390" s="148">
        <v>1469771.57</v>
      </c>
      <c r="AA390" s="148">
        <v>1</v>
      </c>
      <c r="AB390" s="148">
        <v>106.58</v>
      </c>
      <c r="AC390" s="148">
        <v>16.386389999999999</v>
      </c>
      <c r="AD390" s="148">
        <v>1582.8689300000001</v>
      </c>
      <c r="AE390" s="151"/>
      <c r="AF390" s="151"/>
      <c r="AG390" s="141" t="s">
        <v>17</v>
      </c>
      <c r="AH390" s="229">
        <v>2.5729619719999999E-3</v>
      </c>
      <c r="AI390" s="229">
        <v>1.6799435212742028E-3</v>
      </c>
      <c r="AJ390" s="229">
        <v>3.96044329E-4</v>
      </c>
    </row>
    <row r="391" spans="1:36" ht="13.5" thickBot="1">
      <c r="A391" s="153">
        <v>7956</v>
      </c>
      <c r="B391" s="153">
        <v>12538</v>
      </c>
      <c r="C391" s="141" t="s">
        <v>1638</v>
      </c>
      <c r="D391" s="141">
        <v>520038274</v>
      </c>
      <c r="E391" s="141" t="s">
        <v>429</v>
      </c>
      <c r="F391" s="141" t="s">
        <v>1790</v>
      </c>
      <c r="G391" s="141" t="s">
        <v>3615</v>
      </c>
      <c r="H391" s="141" t="s">
        <v>76</v>
      </c>
      <c r="I391" s="141" t="s">
        <v>228</v>
      </c>
      <c r="J391" s="141" t="s">
        <v>53</v>
      </c>
      <c r="K391" s="141" t="s">
        <v>53</v>
      </c>
      <c r="L391" s="141" t="s">
        <v>821</v>
      </c>
      <c r="M391" s="141" t="s">
        <v>311</v>
      </c>
      <c r="N391" s="141" t="s">
        <v>140</v>
      </c>
      <c r="O391" s="141" t="s">
        <v>62</v>
      </c>
      <c r="P391" s="141" t="s">
        <v>1305</v>
      </c>
      <c r="Q391" s="141" t="s">
        <v>1294</v>
      </c>
      <c r="R391" s="141" t="s">
        <v>57</v>
      </c>
      <c r="S391" s="141" t="s">
        <v>1206</v>
      </c>
      <c r="T391" s="227">
        <v>0.249</v>
      </c>
      <c r="U391" s="146">
        <v>45657</v>
      </c>
      <c r="V391" s="147">
        <v>4.7500000000000001E-2</v>
      </c>
      <c r="W391" s="209">
        <v>6.3299999999999995E-2</v>
      </c>
      <c r="X391" s="141" t="s">
        <v>636</v>
      </c>
      <c r="Y391" s="141"/>
      <c r="Z391" s="148">
        <v>213400</v>
      </c>
      <c r="AA391" s="148">
        <v>1</v>
      </c>
      <c r="AB391" s="148">
        <v>100.82</v>
      </c>
      <c r="AC391" s="148">
        <v>0</v>
      </c>
      <c r="AD391" s="148">
        <v>215.14988</v>
      </c>
      <c r="AE391" s="151"/>
      <c r="AF391" s="151"/>
      <c r="AG391" s="141" t="s">
        <v>17</v>
      </c>
      <c r="AH391" s="229">
        <v>1.9400000000000001E-3</v>
      </c>
      <c r="AI391" s="229">
        <v>2.2834464696260237E-4</v>
      </c>
      <c r="AJ391" s="229">
        <v>5.3831930285534499E-5</v>
      </c>
    </row>
    <row r="392" spans="1:36" ht="13.5" thickBot="1">
      <c r="A392" s="153">
        <v>7956</v>
      </c>
      <c r="B392" s="153">
        <v>12538</v>
      </c>
      <c r="C392" s="141" t="s">
        <v>1638</v>
      </c>
      <c r="D392" s="141">
        <v>520038274</v>
      </c>
      <c r="E392" s="141" t="s">
        <v>429</v>
      </c>
      <c r="F392" s="141" t="s">
        <v>1791</v>
      </c>
      <c r="G392" s="141" t="s">
        <v>3616</v>
      </c>
      <c r="H392" s="141" t="s">
        <v>76</v>
      </c>
      <c r="I392" s="141" t="s">
        <v>228</v>
      </c>
      <c r="J392" s="141" t="s">
        <v>53</v>
      </c>
      <c r="K392" s="141" t="s">
        <v>53</v>
      </c>
      <c r="L392" s="141" t="s">
        <v>821</v>
      </c>
      <c r="M392" s="141" t="s">
        <v>311</v>
      </c>
      <c r="N392" s="141" t="s">
        <v>140</v>
      </c>
      <c r="O392" s="141" t="s">
        <v>62</v>
      </c>
      <c r="P392" s="141" t="s">
        <v>1305</v>
      </c>
      <c r="Q392" s="141" t="s">
        <v>1294</v>
      </c>
      <c r="R392" s="141" t="s">
        <v>57</v>
      </c>
      <c r="S392" s="141" t="s">
        <v>1206</v>
      </c>
      <c r="T392" s="227">
        <v>1.6819999999999999</v>
      </c>
      <c r="U392" s="146">
        <v>46660</v>
      </c>
      <c r="V392" s="147">
        <v>3.5000000000000003E-2</v>
      </c>
      <c r="W392" s="209">
        <v>6.0299999999999999E-2</v>
      </c>
      <c r="X392" s="141" t="s">
        <v>636</v>
      </c>
      <c r="Y392" s="141"/>
      <c r="Z392" s="148">
        <v>667000</v>
      </c>
      <c r="AA392" s="148">
        <v>1</v>
      </c>
      <c r="AB392" s="148">
        <v>96.06</v>
      </c>
      <c r="AC392" s="148">
        <v>0</v>
      </c>
      <c r="AD392" s="148">
        <v>640.72019999999998</v>
      </c>
      <c r="AE392" s="151"/>
      <c r="AF392" s="151"/>
      <c r="AG392" s="141" t="s">
        <v>17</v>
      </c>
      <c r="AH392" s="229">
        <v>4.0000000000000001E-3</v>
      </c>
      <c r="AI392" s="229">
        <v>6.8001445257979216E-4</v>
      </c>
      <c r="AJ392" s="229">
        <v>1.60312453E-4</v>
      </c>
    </row>
    <row r="393" spans="1:36" ht="13.5" thickBot="1">
      <c r="A393" s="153">
        <v>7956</v>
      </c>
      <c r="B393" s="153">
        <v>12538</v>
      </c>
      <c r="C393" s="141" t="s">
        <v>1792</v>
      </c>
      <c r="D393" s="141">
        <v>520038894</v>
      </c>
      <c r="E393" s="141" t="s">
        <v>429</v>
      </c>
      <c r="F393" s="141" t="s">
        <v>1793</v>
      </c>
      <c r="G393" s="141" t="s">
        <v>3617</v>
      </c>
      <c r="H393" s="141" t="s">
        <v>76</v>
      </c>
      <c r="I393" s="141" t="s">
        <v>229</v>
      </c>
      <c r="J393" s="141" t="s">
        <v>53</v>
      </c>
      <c r="K393" s="141" t="s">
        <v>53</v>
      </c>
      <c r="L393" s="141" t="s">
        <v>821</v>
      </c>
      <c r="M393" s="141" t="s">
        <v>311</v>
      </c>
      <c r="N393" s="141" t="s">
        <v>652</v>
      </c>
      <c r="O393" s="141" t="s">
        <v>62</v>
      </c>
      <c r="P393" s="141" t="s">
        <v>1310</v>
      </c>
      <c r="Q393" s="141" t="s">
        <v>65</v>
      </c>
      <c r="R393" s="141" t="s">
        <v>57</v>
      </c>
      <c r="S393" s="141" t="s">
        <v>1206</v>
      </c>
      <c r="T393" s="227">
        <v>2.95</v>
      </c>
      <c r="U393" s="146">
        <v>46661</v>
      </c>
      <c r="V393" s="147">
        <v>5.0000000000000001E-3</v>
      </c>
      <c r="W393" s="209">
        <v>2.63E-2</v>
      </c>
      <c r="X393" s="141" t="s">
        <v>636</v>
      </c>
      <c r="Y393" s="141"/>
      <c r="Z393" s="148">
        <v>2997740</v>
      </c>
      <c r="AA393" s="148">
        <v>1</v>
      </c>
      <c r="AB393" s="148">
        <v>105.76</v>
      </c>
      <c r="AC393" s="148">
        <v>10.45862</v>
      </c>
      <c r="AD393" s="148">
        <v>3180.8684400000002</v>
      </c>
      <c r="AE393" s="151"/>
      <c r="AF393" s="151"/>
      <c r="AG393" s="141" t="s">
        <v>17</v>
      </c>
      <c r="AH393" s="229">
        <v>4.4204480880000001E-3</v>
      </c>
      <c r="AI393" s="229">
        <v>3.3759455546351399E-3</v>
      </c>
      <c r="AJ393" s="229">
        <v>7.9587442900000004E-4</v>
      </c>
    </row>
    <row r="394" spans="1:36" ht="13.5" thickBot="1">
      <c r="A394" s="153">
        <v>7956</v>
      </c>
      <c r="B394" s="153">
        <v>12538</v>
      </c>
      <c r="C394" s="141" t="s">
        <v>1584</v>
      </c>
      <c r="D394" s="141">
        <v>520038506</v>
      </c>
      <c r="E394" s="141" t="s">
        <v>429</v>
      </c>
      <c r="F394" s="141" t="s">
        <v>1794</v>
      </c>
      <c r="G394" s="141" t="s">
        <v>3618</v>
      </c>
      <c r="H394" s="141" t="s">
        <v>76</v>
      </c>
      <c r="I394" s="141" t="s">
        <v>228</v>
      </c>
      <c r="J394" s="141" t="s">
        <v>53</v>
      </c>
      <c r="K394" s="141" t="s">
        <v>53</v>
      </c>
      <c r="L394" s="141" t="s">
        <v>821</v>
      </c>
      <c r="M394" s="141" t="s">
        <v>311</v>
      </c>
      <c r="N394" s="141" t="s">
        <v>651</v>
      </c>
      <c r="O394" s="141" t="s">
        <v>62</v>
      </c>
      <c r="P394" s="141" t="s">
        <v>1288</v>
      </c>
      <c r="Q394" s="141" t="s">
        <v>65</v>
      </c>
      <c r="R394" s="141" t="s">
        <v>57</v>
      </c>
      <c r="S394" s="141" t="s">
        <v>1206</v>
      </c>
      <c r="T394" s="227">
        <v>1.335</v>
      </c>
      <c r="U394" s="146">
        <v>46446</v>
      </c>
      <c r="V394" s="147">
        <v>6.7400000000000002E-2</v>
      </c>
      <c r="W394" s="209">
        <v>6.1899999999999997E-2</v>
      </c>
      <c r="X394" s="141" t="s">
        <v>636</v>
      </c>
      <c r="Y394" s="141"/>
      <c r="Z394" s="148">
        <v>573723.75</v>
      </c>
      <c r="AA394" s="148">
        <v>1</v>
      </c>
      <c r="AB394" s="148">
        <v>101.51</v>
      </c>
      <c r="AC394" s="148">
        <v>0</v>
      </c>
      <c r="AD394" s="148">
        <v>582.38697999999999</v>
      </c>
      <c r="AE394" s="151"/>
      <c r="AF394" s="151"/>
      <c r="AG394" s="141" t="s">
        <v>17</v>
      </c>
      <c r="AH394" s="229">
        <v>5.4664452399999996E-4</v>
      </c>
      <c r="AI394" s="229">
        <v>6.1810375791850861E-4</v>
      </c>
      <c r="AJ394" s="229">
        <v>1.4571709399999999E-4</v>
      </c>
    </row>
    <row r="395" spans="1:36" ht="13.5" thickBot="1">
      <c r="A395" s="153">
        <v>7956</v>
      </c>
      <c r="B395" s="153">
        <v>12538</v>
      </c>
      <c r="C395" s="141" t="s">
        <v>1584</v>
      </c>
      <c r="D395" s="141">
        <v>520038506</v>
      </c>
      <c r="E395" s="141" t="s">
        <v>429</v>
      </c>
      <c r="F395" s="141" t="s">
        <v>1795</v>
      </c>
      <c r="G395" s="141" t="s">
        <v>3619</v>
      </c>
      <c r="H395" s="141" t="s">
        <v>76</v>
      </c>
      <c r="I395" s="141" t="s">
        <v>228</v>
      </c>
      <c r="J395" s="141" t="s">
        <v>53</v>
      </c>
      <c r="K395" s="141" t="s">
        <v>53</v>
      </c>
      <c r="L395" s="141" t="s">
        <v>821</v>
      </c>
      <c r="M395" s="141" t="s">
        <v>311</v>
      </c>
      <c r="N395" s="141" t="s">
        <v>651</v>
      </c>
      <c r="O395" s="141" t="s">
        <v>62</v>
      </c>
      <c r="P395" s="141" t="s">
        <v>1288</v>
      </c>
      <c r="Q395" s="141" t="s">
        <v>65</v>
      </c>
      <c r="R395" s="141" t="s">
        <v>57</v>
      </c>
      <c r="S395" s="141" t="s">
        <v>1206</v>
      </c>
      <c r="T395" s="227">
        <v>4.3049999999999997</v>
      </c>
      <c r="U395" s="146">
        <v>47907</v>
      </c>
      <c r="V395" s="147">
        <v>2.6599999999999999E-2</v>
      </c>
      <c r="W395" s="209">
        <v>6.1400000000000003E-2</v>
      </c>
      <c r="X395" s="141" t="s">
        <v>636</v>
      </c>
      <c r="Y395" s="141"/>
      <c r="Z395" s="148">
        <v>24000</v>
      </c>
      <c r="AA395" s="148">
        <v>1</v>
      </c>
      <c r="AB395" s="148">
        <v>87.88</v>
      </c>
      <c r="AC395" s="148">
        <v>0</v>
      </c>
      <c r="AD395" s="148">
        <v>21.091200000000001</v>
      </c>
      <c r="AE395" s="151"/>
      <c r="AF395" s="151"/>
      <c r="AG395" s="141" t="s">
        <v>17</v>
      </c>
      <c r="AH395" s="229">
        <v>1.4930424199999999E-4</v>
      </c>
      <c r="AI395" s="229">
        <v>2.2384686517220643E-5</v>
      </c>
      <c r="AJ395" s="229">
        <v>5.2771584536243599E-6</v>
      </c>
    </row>
    <row r="396" spans="1:36" ht="13.5" thickBot="1">
      <c r="A396" s="153">
        <v>7956</v>
      </c>
      <c r="B396" s="153">
        <v>12538</v>
      </c>
      <c r="C396" s="141" t="s">
        <v>1329</v>
      </c>
      <c r="D396" s="141">
        <v>520038910</v>
      </c>
      <c r="E396" s="141" t="s">
        <v>429</v>
      </c>
      <c r="F396" s="141" t="s">
        <v>1330</v>
      </c>
      <c r="G396" s="141" t="s">
        <v>3268</v>
      </c>
      <c r="H396" s="141" t="s">
        <v>76</v>
      </c>
      <c r="I396" s="141" t="s">
        <v>228</v>
      </c>
      <c r="J396" s="141" t="s">
        <v>53</v>
      </c>
      <c r="K396" s="141" t="s">
        <v>53</v>
      </c>
      <c r="L396" s="141" t="s">
        <v>821</v>
      </c>
      <c r="M396" s="141" t="s">
        <v>311</v>
      </c>
      <c r="N396" s="141" t="s">
        <v>651</v>
      </c>
      <c r="O396" s="141" t="s">
        <v>62</v>
      </c>
      <c r="P396" s="141" t="s">
        <v>1310</v>
      </c>
      <c r="Q396" s="141" t="s">
        <v>65</v>
      </c>
      <c r="R396" s="141" t="s">
        <v>57</v>
      </c>
      <c r="S396" s="141" t="s">
        <v>1206</v>
      </c>
      <c r="T396" s="227">
        <v>0.73099999999999998</v>
      </c>
      <c r="U396" s="146">
        <v>45835</v>
      </c>
      <c r="V396" s="147">
        <v>2.5499999999999998E-2</v>
      </c>
      <c r="W396" s="209">
        <v>4.8800000000000003E-2</v>
      </c>
      <c r="X396" s="141" t="s">
        <v>636</v>
      </c>
      <c r="Y396" s="141"/>
      <c r="Z396" s="148">
        <v>745621.4</v>
      </c>
      <c r="AA396" s="148">
        <v>1</v>
      </c>
      <c r="AB396" s="148">
        <v>99.04</v>
      </c>
      <c r="AC396" s="148">
        <v>0</v>
      </c>
      <c r="AD396" s="148">
        <v>738.46343000000002</v>
      </c>
      <c r="AE396" s="151"/>
      <c r="AF396" s="151"/>
      <c r="AG396" s="141" t="s">
        <v>17</v>
      </c>
      <c r="AH396" s="229">
        <v>1.1110767717E-2</v>
      </c>
      <c r="AI396" s="229">
        <v>7.8375210443130364E-4</v>
      </c>
      <c r="AJ396" s="229">
        <v>1.8476845900000001E-4</v>
      </c>
    </row>
    <row r="397" spans="1:36" ht="13.5" thickBot="1">
      <c r="A397" s="153">
        <v>7956</v>
      </c>
      <c r="B397" s="153">
        <v>12538</v>
      </c>
      <c r="C397" s="141" t="s">
        <v>1796</v>
      </c>
      <c r="D397" s="141">
        <v>520038670</v>
      </c>
      <c r="E397" s="141" t="s">
        <v>429</v>
      </c>
      <c r="F397" s="141" t="s">
        <v>1797</v>
      </c>
      <c r="G397" s="141" t="s">
        <v>3620</v>
      </c>
      <c r="H397" s="141" t="s">
        <v>76</v>
      </c>
      <c r="I397" s="141" t="s">
        <v>228</v>
      </c>
      <c r="J397" s="141" t="s">
        <v>53</v>
      </c>
      <c r="K397" s="141" t="s">
        <v>53</v>
      </c>
      <c r="L397" s="141" t="s">
        <v>821</v>
      </c>
      <c r="M397" s="141" t="s">
        <v>311</v>
      </c>
      <c r="N397" s="141" t="s">
        <v>649</v>
      </c>
      <c r="O397" s="141" t="s">
        <v>62</v>
      </c>
      <c r="P397" s="141" t="s">
        <v>1447</v>
      </c>
      <c r="Q397" s="141" t="s">
        <v>1294</v>
      </c>
      <c r="R397" s="141" t="s">
        <v>57</v>
      </c>
      <c r="S397" s="141" t="s">
        <v>1206</v>
      </c>
      <c r="T397" s="227">
        <v>0</v>
      </c>
      <c r="U397" s="146">
        <v>45565</v>
      </c>
      <c r="V397" s="147">
        <v>3.2399999999999998E-2</v>
      </c>
      <c r="W397" s="209">
        <v>0</v>
      </c>
      <c r="X397" s="141" t="s">
        <v>636</v>
      </c>
      <c r="Y397" s="141"/>
      <c r="Z397" s="148">
        <v>0.02</v>
      </c>
      <c r="AA397" s="148">
        <v>1</v>
      </c>
      <c r="AB397" s="148">
        <v>100.61</v>
      </c>
      <c r="AC397" s="148">
        <v>0</v>
      </c>
      <c r="AD397" s="148">
        <v>2.0000000000000002E-5</v>
      </c>
      <c r="AE397" s="151"/>
      <c r="AF397" s="151"/>
      <c r="AG397" s="141" t="s">
        <v>17</v>
      </c>
      <c r="AH397" s="234"/>
      <c r="AI397" s="234">
        <v>2.1226565124052349E-11</v>
      </c>
      <c r="AJ397" s="234">
        <v>5.00413295936159E-12</v>
      </c>
    </row>
    <row r="398" spans="1:36" ht="13.5" thickBot="1">
      <c r="A398" s="153">
        <v>7956</v>
      </c>
      <c r="B398" s="153">
        <v>12538</v>
      </c>
      <c r="C398" s="141" t="s">
        <v>1798</v>
      </c>
      <c r="D398" s="141">
        <v>520039298</v>
      </c>
      <c r="E398" s="141" t="s">
        <v>429</v>
      </c>
      <c r="F398" s="141" t="s">
        <v>1799</v>
      </c>
      <c r="G398" s="141" t="s">
        <v>3621</v>
      </c>
      <c r="H398" s="141" t="s">
        <v>76</v>
      </c>
      <c r="I398" s="141" t="s">
        <v>228</v>
      </c>
      <c r="J398" s="141" t="s">
        <v>53</v>
      </c>
      <c r="K398" s="141" t="s">
        <v>53</v>
      </c>
      <c r="L398" s="141" t="s">
        <v>821</v>
      </c>
      <c r="M398" s="141" t="s">
        <v>311</v>
      </c>
      <c r="N398" s="141" t="s">
        <v>140</v>
      </c>
      <c r="O398" s="141" t="s">
        <v>62</v>
      </c>
      <c r="P398" s="141" t="s">
        <v>1483</v>
      </c>
      <c r="Q398" s="141" t="s">
        <v>65</v>
      </c>
      <c r="R398" s="141" t="s">
        <v>57</v>
      </c>
      <c r="S398" s="141" t="s">
        <v>1206</v>
      </c>
      <c r="T398" s="227">
        <v>1.708</v>
      </c>
      <c r="U398" s="146">
        <v>46568</v>
      </c>
      <c r="V398" s="147">
        <v>3.95E-2</v>
      </c>
      <c r="W398" s="209">
        <v>6.2899999999999998E-2</v>
      </c>
      <c r="X398" s="141" t="s">
        <v>636</v>
      </c>
      <c r="Y398" s="141"/>
      <c r="Z398" s="148">
        <v>968525</v>
      </c>
      <c r="AA398" s="148">
        <v>1</v>
      </c>
      <c r="AB398" s="148">
        <v>97.28</v>
      </c>
      <c r="AC398" s="148">
        <v>0</v>
      </c>
      <c r="AD398" s="148">
        <v>942.18111999999996</v>
      </c>
      <c r="AE398" s="151"/>
      <c r="AF398" s="151"/>
      <c r="AG398" s="141" t="s">
        <v>17</v>
      </c>
      <c r="AH398" s="229">
        <v>1.1551815439999999E-3</v>
      </c>
      <c r="AI398" s="229">
        <v>9.9996344511662887E-4</v>
      </c>
      <c r="AJ398" s="229">
        <v>2.3573997899999999E-4</v>
      </c>
    </row>
    <row r="399" spans="1:36" ht="13.5" thickBot="1">
      <c r="A399" s="153">
        <v>7956</v>
      </c>
      <c r="B399" s="153">
        <v>12538</v>
      </c>
      <c r="C399" s="141" t="s">
        <v>1800</v>
      </c>
      <c r="D399" s="141">
        <v>520039314</v>
      </c>
      <c r="E399" s="141" t="s">
        <v>429</v>
      </c>
      <c r="F399" s="141" t="s">
        <v>4238</v>
      </c>
      <c r="G399" s="141" t="s">
        <v>4239</v>
      </c>
      <c r="H399" s="141" t="s">
        <v>76</v>
      </c>
      <c r="I399" s="141" t="s">
        <v>228</v>
      </c>
      <c r="J399" s="141" t="s">
        <v>53</v>
      </c>
      <c r="K399" s="141" t="s">
        <v>53</v>
      </c>
      <c r="L399" s="141" t="s">
        <v>54</v>
      </c>
      <c r="M399" s="141" t="s">
        <v>311</v>
      </c>
      <c r="N399" s="141" t="s">
        <v>649</v>
      </c>
      <c r="O399" s="141" t="s">
        <v>62</v>
      </c>
      <c r="P399" s="141" t="s">
        <v>298</v>
      </c>
      <c r="Q399" s="141" t="s">
        <v>298</v>
      </c>
      <c r="R399" s="141" t="s">
        <v>57</v>
      </c>
      <c r="S399" s="141" t="s">
        <v>1206</v>
      </c>
      <c r="T399" s="227">
        <v>1.4930000000000001</v>
      </c>
      <c r="U399" s="146">
        <v>46019</v>
      </c>
      <c r="V399" s="147">
        <v>5.0999999999999997E-2</v>
      </c>
      <c r="W399" s="209">
        <v>1.0548</v>
      </c>
      <c r="X399" s="141" t="s">
        <v>636</v>
      </c>
      <c r="Y399" s="141"/>
      <c r="Z399" s="148">
        <v>1197000</v>
      </c>
      <c r="AA399" s="148">
        <v>1</v>
      </c>
      <c r="AB399" s="148">
        <v>25</v>
      </c>
      <c r="AC399" s="148">
        <v>0</v>
      </c>
      <c r="AD399" s="148">
        <v>299.25</v>
      </c>
      <c r="AE399" s="151"/>
      <c r="AF399" s="151"/>
      <c r="AG399" s="141" t="s">
        <v>17</v>
      </c>
      <c r="AH399" s="229">
        <f>+Z399/127433950</f>
        <v>9.3931012889422322E-3</v>
      </c>
      <c r="AI399" s="229">
        <v>3.1760248066863326E-4</v>
      </c>
      <c r="AJ399" s="229">
        <v>7.4874339404447799E-5</v>
      </c>
    </row>
    <row r="400" spans="1:36" ht="13.5" thickBot="1">
      <c r="A400" s="153">
        <v>7956</v>
      </c>
      <c r="B400" s="153">
        <v>12538</v>
      </c>
      <c r="C400" s="141" t="s">
        <v>1801</v>
      </c>
      <c r="D400" s="141">
        <v>520039496</v>
      </c>
      <c r="E400" s="141" t="s">
        <v>429</v>
      </c>
      <c r="F400" s="141" t="s">
        <v>1802</v>
      </c>
      <c r="G400" s="141" t="s">
        <v>3714</v>
      </c>
      <c r="H400" s="141" t="s">
        <v>76</v>
      </c>
      <c r="I400" s="141" t="s">
        <v>229</v>
      </c>
      <c r="J400" s="141" t="s">
        <v>53</v>
      </c>
      <c r="K400" s="141" t="s">
        <v>53</v>
      </c>
      <c r="L400" s="141" t="s">
        <v>54</v>
      </c>
      <c r="M400" s="141" t="s">
        <v>311</v>
      </c>
      <c r="N400" s="141" t="s">
        <v>651</v>
      </c>
      <c r="O400" s="141" t="s">
        <v>62</v>
      </c>
      <c r="P400" s="141" t="s">
        <v>298</v>
      </c>
      <c r="Q400" s="141" t="s">
        <v>298</v>
      </c>
      <c r="R400" s="141" t="s">
        <v>57</v>
      </c>
      <c r="S400" s="141" t="s">
        <v>1206</v>
      </c>
      <c r="T400" s="227">
        <v>1.3160000000000001</v>
      </c>
      <c r="U400" s="146">
        <v>46387</v>
      </c>
      <c r="V400" s="147">
        <v>1.9E-2</v>
      </c>
      <c r="W400" s="209">
        <v>7.9799999999999996E-2</v>
      </c>
      <c r="X400" s="141" t="s">
        <v>636</v>
      </c>
      <c r="Y400" s="141"/>
      <c r="Z400" s="148">
        <v>150000</v>
      </c>
      <c r="AA400" s="148">
        <v>1</v>
      </c>
      <c r="AB400" s="148">
        <v>104.5801</v>
      </c>
      <c r="AC400" s="148">
        <v>0</v>
      </c>
      <c r="AD400" s="148">
        <v>156.87015</v>
      </c>
      <c r="AE400" s="151"/>
      <c r="AF400" s="151"/>
      <c r="AG400" s="141" t="s">
        <v>17</v>
      </c>
      <c r="AH400" s="229">
        <f>+Z400/61291200</f>
        <v>2.4473333855431121E-3</v>
      </c>
      <c r="AI400" s="229">
        <v>1.6649072274974302E-4</v>
      </c>
      <c r="AJ400" s="229">
        <v>3.9249954397749799E-5</v>
      </c>
    </row>
    <row r="401" spans="1:36" ht="13.5" thickBot="1">
      <c r="A401" s="153">
        <v>7956</v>
      </c>
      <c r="B401" s="153">
        <v>12538</v>
      </c>
      <c r="C401" s="141" t="s">
        <v>1331</v>
      </c>
      <c r="D401" s="141">
        <v>520028010</v>
      </c>
      <c r="E401" s="141" t="s">
        <v>429</v>
      </c>
      <c r="F401" s="141" t="s">
        <v>1803</v>
      </c>
      <c r="G401" s="141" t="s">
        <v>3622</v>
      </c>
      <c r="H401" s="141" t="s">
        <v>76</v>
      </c>
      <c r="I401" s="141" t="s">
        <v>228</v>
      </c>
      <c r="J401" s="141" t="s">
        <v>53</v>
      </c>
      <c r="K401" s="141" t="s">
        <v>53</v>
      </c>
      <c r="L401" s="141" t="s">
        <v>821</v>
      </c>
      <c r="M401" s="141" t="s">
        <v>311</v>
      </c>
      <c r="N401" s="141" t="s">
        <v>708</v>
      </c>
      <c r="O401" s="141" t="s">
        <v>62</v>
      </c>
      <c r="P401" s="141" t="s">
        <v>1333</v>
      </c>
      <c r="Q401" s="141" t="s">
        <v>65</v>
      </c>
      <c r="R401" s="141" t="s">
        <v>57</v>
      </c>
      <c r="S401" s="141" t="s">
        <v>1206</v>
      </c>
      <c r="T401" s="227">
        <v>1.494</v>
      </c>
      <c r="U401" s="146">
        <v>46295</v>
      </c>
      <c r="V401" s="147">
        <v>3.5999999999999997E-2</v>
      </c>
      <c r="W401" s="209">
        <v>5.4399999999999997E-2</v>
      </c>
      <c r="X401" s="141" t="s">
        <v>636</v>
      </c>
      <c r="Y401" s="141"/>
      <c r="Z401" s="148">
        <v>93390.8</v>
      </c>
      <c r="AA401" s="148">
        <v>1</v>
      </c>
      <c r="AB401" s="148">
        <v>97.46</v>
      </c>
      <c r="AC401" s="148">
        <v>0</v>
      </c>
      <c r="AD401" s="148">
        <v>91.01867</v>
      </c>
      <c r="AE401" s="151"/>
      <c r="AF401" s="151"/>
      <c r="AG401" s="141" t="s">
        <v>17</v>
      </c>
      <c r="AH401" s="229">
        <v>4.4989916600000001E-4</v>
      </c>
      <c r="AI401" s="229">
        <v>9.6600686312981479E-5</v>
      </c>
      <c r="AJ401" s="229">
        <v>2.27734763232128E-5</v>
      </c>
    </row>
    <row r="402" spans="1:36" ht="13.5" thickBot="1">
      <c r="A402" s="153">
        <v>7956</v>
      </c>
      <c r="B402" s="153">
        <v>12538</v>
      </c>
      <c r="C402" s="141" t="s">
        <v>1331</v>
      </c>
      <c r="D402" s="141">
        <v>520028010</v>
      </c>
      <c r="E402" s="141" t="s">
        <v>429</v>
      </c>
      <c r="F402" s="141" t="s">
        <v>1804</v>
      </c>
      <c r="G402" s="141" t="s">
        <v>3623</v>
      </c>
      <c r="H402" s="141" t="s">
        <v>76</v>
      </c>
      <c r="I402" s="141" t="s">
        <v>228</v>
      </c>
      <c r="J402" s="141" t="s">
        <v>53</v>
      </c>
      <c r="K402" s="141" t="s">
        <v>53</v>
      </c>
      <c r="L402" s="141" t="s">
        <v>821</v>
      </c>
      <c r="M402" s="141" t="s">
        <v>311</v>
      </c>
      <c r="N402" s="141" t="s">
        <v>708</v>
      </c>
      <c r="O402" s="141" t="s">
        <v>62</v>
      </c>
      <c r="P402" s="141" t="s">
        <v>1333</v>
      </c>
      <c r="Q402" s="141" t="s">
        <v>65</v>
      </c>
      <c r="R402" s="141" t="s">
        <v>57</v>
      </c>
      <c r="S402" s="141" t="s">
        <v>1206</v>
      </c>
      <c r="T402" s="227">
        <v>2.3279999999999998</v>
      </c>
      <c r="U402" s="146">
        <v>46934</v>
      </c>
      <c r="V402" s="147">
        <v>2.1999999999999999E-2</v>
      </c>
      <c r="W402" s="209">
        <v>5.6399999999999999E-2</v>
      </c>
      <c r="X402" s="141" t="s">
        <v>636</v>
      </c>
      <c r="Y402" s="141"/>
      <c r="Z402" s="148">
        <v>970575.83</v>
      </c>
      <c r="AA402" s="148">
        <v>1</v>
      </c>
      <c r="AB402" s="148">
        <v>93.06</v>
      </c>
      <c r="AC402" s="148">
        <v>0</v>
      </c>
      <c r="AD402" s="148">
        <v>903.21786999999995</v>
      </c>
      <c r="AE402" s="151"/>
      <c r="AF402" s="151"/>
      <c r="AG402" s="141" t="s">
        <v>17</v>
      </c>
      <c r="AH402" s="229">
        <v>8.9557169999999998E-4</v>
      </c>
      <c r="AI402" s="229">
        <v>9.5861064693814231E-4</v>
      </c>
      <c r="AJ402" s="229">
        <v>2.2599111500000001E-4</v>
      </c>
    </row>
    <row r="403" spans="1:36" ht="13.5" thickBot="1">
      <c r="A403" s="153">
        <v>7956</v>
      </c>
      <c r="B403" s="153">
        <v>12538</v>
      </c>
      <c r="C403" s="141" t="s">
        <v>1331</v>
      </c>
      <c r="D403" s="141">
        <v>520028010</v>
      </c>
      <c r="E403" s="141" t="s">
        <v>429</v>
      </c>
      <c r="F403" s="141" t="s">
        <v>1805</v>
      </c>
      <c r="G403" s="141" t="s">
        <v>3624</v>
      </c>
      <c r="H403" s="141" t="s">
        <v>76</v>
      </c>
      <c r="I403" s="141" t="s">
        <v>228</v>
      </c>
      <c r="J403" s="141" t="s">
        <v>53</v>
      </c>
      <c r="K403" s="141" t="s">
        <v>53</v>
      </c>
      <c r="L403" s="141" t="s">
        <v>821</v>
      </c>
      <c r="M403" s="141" t="s">
        <v>311</v>
      </c>
      <c r="N403" s="141" t="s">
        <v>708</v>
      </c>
      <c r="O403" s="141" t="s">
        <v>62</v>
      </c>
      <c r="P403" s="141" t="s">
        <v>1333</v>
      </c>
      <c r="Q403" s="141" t="s">
        <v>65</v>
      </c>
      <c r="R403" s="141" t="s">
        <v>57</v>
      </c>
      <c r="S403" s="141" t="s">
        <v>1206</v>
      </c>
      <c r="T403" s="227">
        <v>3.6190000000000002</v>
      </c>
      <c r="U403" s="146">
        <v>47695</v>
      </c>
      <c r="V403" s="147">
        <v>2.7400000000000001E-2</v>
      </c>
      <c r="W403" s="209">
        <v>5.79E-2</v>
      </c>
      <c r="X403" s="141" t="s">
        <v>636</v>
      </c>
      <c r="Y403" s="141"/>
      <c r="Z403" s="148">
        <v>50000</v>
      </c>
      <c r="AA403" s="148">
        <v>1</v>
      </c>
      <c r="AB403" s="148">
        <v>90.3</v>
      </c>
      <c r="AC403" s="148">
        <v>0</v>
      </c>
      <c r="AD403" s="148">
        <v>45.15</v>
      </c>
      <c r="AE403" s="151"/>
      <c r="AF403" s="151"/>
      <c r="AG403" s="141" t="s">
        <v>17</v>
      </c>
      <c r="AH403" s="229">
        <v>6.6666666666666697E-5</v>
      </c>
      <c r="AI403" s="229">
        <v>4.7918970767548173E-5</v>
      </c>
      <c r="AJ403" s="229">
        <v>1.12968301557588E-5</v>
      </c>
    </row>
    <row r="404" spans="1:36" ht="13.5" thickBot="1">
      <c r="A404" s="153">
        <v>7956</v>
      </c>
      <c r="B404" s="153">
        <v>12538</v>
      </c>
      <c r="C404" s="141" t="s">
        <v>1806</v>
      </c>
      <c r="D404" s="141">
        <v>520033986</v>
      </c>
      <c r="E404" s="141" t="s">
        <v>429</v>
      </c>
      <c r="F404" s="141" t="s">
        <v>1807</v>
      </c>
      <c r="G404" s="141" t="s">
        <v>3625</v>
      </c>
      <c r="H404" s="141" t="s">
        <v>76</v>
      </c>
      <c r="I404" s="141" t="s">
        <v>228</v>
      </c>
      <c r="J404" s="141" t="s">
        <v>53</v>
      </c>
      <c r="K404" s="141" t="s">
        <v>53</v>
      </c>
      <c r="L404" s="141" t="s">
        <v>821</v>
      </c>
      <c r="M404" s="141" t="s">
        <v>311</v>
      </c>
      <c r="N404" s="141" t="s">
        <v>269</v>
      </c>
      <c r="O404" s="141" t="s">
        <v>62</v>
      </c>
      <c r="P404" s="141" t="s">
        <v>1385</v>
      </c>
      <c r="Q404" s="141" t="s">
        <v>1294</v>
      </c>
      <c r="R404" s="141" t="s">
        <v>57</v>
      </c>
      <c r="S404" s="141" t="s">
        <v>1206</v>
      </c>
      <c r="T404" s="227">
        <v>4.95</v>
      </c>
      <c r="U404" s="146">
        <v>49674</v>
      </c>
      <c r="V404" s="147">
        <v>1.95E-2</v>
      </c>
      <c r="W404" s="209">
        <v>5.8000000000000003E-2</v>
      </c>
      <c r="X404" s="141" t="s">
        <v>636</v>
      </c>
      <c r="Y404" s="141"/>
      <c r="Z404" s="148">
        <v>3407556.7</v>
      </c>
      <c r="AA404" s="148">
        <v>1</v>
      </c>
      <c r="AB404" s="148">
        <v>83.08</v>
      </c>
      <c r="AC404" s="148">
        <v>0</v>
      </c>
      <c r="AD404" s="148">
        <v>2830.99811</v>
      </c>
      <c r="AE404" s="151"/>
      <c r="AF404" s="151"/>
      <c r="AG404" s="141" t="s">
        <v>17</v>
      </c>
      <c r="AH404" s="229">
        <v>3.2486418560000001E-3</v>
      </c>
      <c r="AI404" s="229">
        <v>3.0046182873992057E-3</v>
      </c>
      <c r="AJ404" s="229">
        <v>7.0833454700000001E-4</v>
      </c>
    </row>
    <row r="405" spans="1:36" ht="13.5" thickBot="1">
      <c r="A405" s="153">
        <v>7956</v>
      </c>
      <c r="B405" s="153">
        <v>12538</v>
      </c>
      <c r="C405" s="141" t="s">
        <v>1654</v>
      </c>
      <c r="D405" s="141">
        <v>520000472</v>
      </c>
      <c r="E405" s="141" t="s">
        <v>429</v>
      </c>
      <c r="F405" s="141" t="s">
        <v>1808</v>
      </c>
      <c r="G405" s="141" t="s">
        <v>3626</v>
      </c>
      <c r="H405" s="141" t="s">
        <v>76</v>
      </c>
      <c r="I405" s="141" t="s">
        <v>229</v>
      </c>
      <c r="J405" s="141" t="s">
        <v>53</v>
      </c>
      <c r="K405" s="141" t="s">
        <v>53</v>
      </c>
      <c r="L405" s="141" t="s">
        <v>821</v>
      </c>
      <c r="M405" s="141" t="s">
        <v>311</v>
      </c>
      <c r="N405" s="141" t="s">
        <v>156</v>
      </c>
      <c r="O405" s="141" t="s">
        <v>62</v>
      </c>
      <c r="P405" s="141" t="s">
        <v>1394</v>
      </c>
      <c r="Q405" s="141" t="s">
        <v>1294</v>
      </c>
      <c r="R405" s="141" t="s">
        <v>57</v>
      </c>
      <c r="S405" s="141" t="s">
        <v>1206</v>
      </c>
      <c r="T405" s="227">
        <v>3.4359999999999999</v>
      </c>
      <c r="U405" s="146">
        <v>47220</v>
      </c>
      <c r="V405" s="147">
        <v>3.85E-2</v>
      </c>
      <c r="W405" s="209">
        <v>2.5700000000000001E-2</v>
      </c>
      <c r="X405" s="141" t="s">
        <v>636</v>
      </c>
      <c r="Y405" s="141"/>
      <c r="Z405" s="148">
        <v>4307097.6900000004</v>
      </c>
      <c r="AA405" s="148">
        <v>1</v>
      </c>
      <c r="AB405" s="148">
        <v>121.2</v>
      </c>
      <c r="AC405" s="148">
        <v>96.288049999999998</v>
      </c>
      <c r="AD405" s="148">
        <v>5316.4904500000002</v>
      </c>
      <c r="AE405" s="151"/>
      <c r="AF405" s="151"/>
      <c r="AG405" s="141" t="s">
        <v>17</v>
      </c>
      <c r="AH405" s="229">
        <v>1.6858441260000001E-3</v>
      </c>
      <c r="AI405" s="229">
        <v>5.6425415384163688E-3</v>
      </c>
      <c r="AJ405" s="229">
        <v>1.330221254E-3</v>
      </c>
    </row>
    <row r="406" spans="1:36" ht="13.5" thickBot="1">
      <c r="A406" s="153">
        <v>7956</v>
      </c>
      <c r="B406" s="153">
        <v>12538</v>
      </c>
      <c r="C406" s="141" t="s">
        <v>1654</v>
      </c>
      <c r="D406" s="141">
        <v>520000472</v>
      </c>
      <c r="E406" s="141" t="s">
        <v>429</v>
      </c>
      <c r="F406" s="141" t="s">
        <v>1809</v>
      </c>
      <c r="G406" s="141" t="s">
        <v>3627</v>
      </c>
      <c r="H406" s="141" t="s">
        <v>76</v>
      </c>
      <c r="I406" s="141" t="s">
        <v>229</v>
      </c>
      <c r="J406" s="141" t="s">
        <v>53</v>
      </c>
      <c r="K406" s="141" t="s">
        <v>53</v>
      </c>
      <c r="L406" s="141" t="s">
        <v>821</v>
      </c>
      <c r="M406" s="141" t="s">
        <v>311</v>
      </c>
      <c r="N406" s="141" t="s">
        <v>156</v>
      </c>
      <c r="O406" s="141" t="s">
        <v>62</v>
      </c>
      <c r="P406" s="141" t="s">
        <v>1394</v>
      </c>
      <c r="Q406" s="141" t="s">
        <v>1294</v>
      </c>
      <c r="R406" s="141" t="s">
        <v>57</v>
      </c>
      <c r="S406" s="141" t="s">
        <v>1206</v>
      </c>
      <c r="T406" s="227">
        <v>0.89900000000000002</v>
      </c>
      <c r="U406" s="146">
        <v>46082</v>
      </c>
      <c r="V406" s="147">
        <v>4.4999999999999998E-2</v>
      </c>
      <c r="W406" s="209">
        <v>2.6200000000000001E-2</v>
      </c>
      <c r="X406" s="141" t="s">
        <v>636</v>
      </c>
      <c r="Y406" s="141"/>
      <c r="Z406" s="148">
        <v>11253671</v>
      </c>
      <c r="AA406" s="148">
        <v>1</v>
      </c>
      <c r="AB406" s="148">
        <v>119.4</v>
      </c>
      <c r="AC406" s="148">
        <v>0</v>
      </c>
      <c r="AD406" s="148">
        <v>13436.883169999999</v>
      </c>
      <c r="AE406" s="151"/>
      <c r="AF406" s="151"/>
      <c r="AG406" s="141" t="s">
        <v>17</v>
      </c>
      <c r="AH406" s="229">
        <v>3.8075703320000001E-3</v>
      </c>
      <c r="AI406" s="229">
        <v>1.4260943783614395E-2</v>
      </c>
      <c r="AJ406" s="229">
        <v>3.361997497E-3</v>
      </c>
    </row>
    <row r="407" spans="1:36" ht="13.5" thickBot="1">
      <c r="A407" s="153">
        <v>7956</v>
      </c>
      <c r="B407" s="153">
        <v>12538</v>
      </c>
      <c r="C407" s="141" t="s">
        <v>1654</v>
      </c>
      <c r="D407" s="141">
        <v>520000472</v>
      </c>
      <c r="E407" s="141" t="s">
        <v>429</v>
      </c>
      <c r="F407" s="141" t="s">
        <v>1810</v>
      </c>
      <c r="G407" s="141" t="s">
        <v>3628</v>
      </c>
      <c r="H407" s="141" t="s">
        <v>76</v>
      </c>
      <c r="I407" s="141" t="s">
        <v>229</v>
      </c>
      <c r="J407" s="141" t="s">
        <v>53</v>
      </c>
      <c r="K407" s="141" t="s">
        <v>53</v>
      </c>
      <c r="L407" s="141" t="s">
        <v>821</v>
      </c>
      <c r="M407" s="141" t="s">
        <v>311</v>
      </c>
      <c r="N407" s="141" t="s">
        <v>156</v>
      </c>
      <c r="O407" s="141" t="s">
        <v>62</v>
      </c>
      <c r="P407" s="141" t="s">
        <v>1394</v>
      </c>
      <c r="Q407" s="141" t="s">
        <v>1294</v>
      </c>
      <c r="R407" s="141" t="s">
        <v>57</v>
      </c>
      <c r="S407" s="141" t="s">
        <v>1206</v>
      </c>
      <c r="T407" s="227">
        <v>5.7969999999999997</v>
      </c>
      <c r="U407" s="146">
        <v>48112</v>
      </c>
      <c r="V407" s="147">
        <v>2.3900000000000001E-2</v>
      </c>
      <c r="W407" s="209">
        <v>2.92E-2</v>
      </c>
      <c r="X407" s="141" t="s">
        <v>636</v>
      </c>
      <c r="Y407" s="141"/>
      <c r="Z407" s="148">
        <v>4724193</v>
      </c>
      <c r="AA407" s="148">
        <v>1</v>
      </c>
      <c r="AB407" s="148">
        <v>111.74</v>
      </c>
      <c r="AC407" s="148">
        <v>0</v>
      </c>
      <c r="AD407" s="148">
        <v>5278.8132599999999</v>
      </c>
      <c r="AE407" s="151"/>
      <c r="AF407" s="151"/>
      <c r="AG407" s="141" t="s">
        <v>17</v>
      </c>
      <c r="AH407" s="229">
        <v>1.214711551E-3</v>
      </c>
      <c r="AI407" s="229">
        <v>5.6025536720550537E-3</v>
      </c>
      <c r="AJ407" s="229">
        <v>1.3207941710000001E-3</v>
      </c>
    </row>
    <row r="408" spans="1:36" ht="13.5" thickBot="1">
      <c r="A408" s="153">
        <v>7956</v>
      </c>
      <c r="B408" s="153">
        <v>12538</v>
      </c>
      <c r="C408" s="141" t="s">
        <v>1654</v>
      </c>
      <c r="D408" s="141">
        <v>520000472</v>
      </c>
      <c r="E408" s="141" t="s">
        <v>429</v>
      </c>
      <c r="F408" s="141" t="s">
        <v>1811</v>
      </c>
      <c r="G408" s="141" t="s">
        <v>3629</v>
      </c>
      <c r="H408" s="141" t="s">
        <v>76</v>
      </c>
      <c r="I408" s="141" t="s">
        <v>229</v>
      </c>
      <c r="J408" s="141" t="s">
        <v>53</v>
      </c>
      <c r="K408" s="141" t="s">
        <v>53</v>
      </c>
      <c r="L408" s="141" t="s">
        <v>821</v>
      </c>
      <c r="M408" s="141" t="s">
        <v>311</v>
      </c>
      <c r="N408" s="141" t="s">
        <v>156</v>
      </c>
      <c r="O408" s="141" t="s">
        <v>62</v>
      </c>
      <c r="P408" s="141" t="s">
        <v>1394</v>
      </c>
      <c r="Q408" s="141" t="s">
        <v>1294</v>
      </c>
      <c r="R408" s="141" t="s">
        <v>57</v>
      </c>
      <c r="S408" s="141" t="s">
        <v>1206</v>
      </c>
      <c r="T408" s="227">
        <v>10.756</v>
      </c>
      <c r="U408" s="146">
        <v>49825</v>
      </c>
      <c r="V408" s="147">
        <v>1.2500000000000001E-2</v>
      </c>
      <c r="W408" s="209">
        <v>3.49E-2</v>
      </c>
      <c r="X408" s="141" t="s">
        <v>636</v>
      </c>
      <c r="Y408" s="141"/>
      <c r="Z408" s="148">
        <v>6280000</v>
      </c>
      <c r="AA408" s="148">
        <v>1</v>
      </c>
      <c r="AB408" s="148">
        <v>90</v>
      </c>
      <c r="AC408" s="148">
        <v>0</v>
      </c>
      <c r="AD408" s="148">
        <v>5652</v>
      </c>
      <c r="AE408" s="151"/>
      <c r="AF408" s="151"/>
      <c r="AG408" s="141" t="s">
        <v>17</v>
      </c>
      <c r="AH408" s="229">
        <v>1.4632319849999999E-3</v>
      </c>
      <c r="AI408" s="229">
        <v>5.9986273040571929E-3</v>
      </c>
      <c r="AJ408" s="229">
        <v>1.414167974E-3</v>
      </c>
    </row>
    <row r="409" spans="1:36" ht="13.5" thickBot="1">
      <c r="A409" s="153">
        <v>7956</v>
      </c>
      <c r="B409" s="153">
        <v>12538</v>
      </c>
      <c r="C409" s="141" t="s">
        <v>1208</v>
      </c>
      <c r="D409" s="141">
        <v>520018078</v>
      </c>
      <c r="E409" s="141" t="s">
        <v>429</v>
      </c>
      <c r="F409" s="141" t="s">
        <v>1812</v>
      </c>
      <c r="G409" s="141" t="s">
        <v>3270</v>
      </c>
      <c r="H409" s="141" t="s">
        <v>76</v>
      </c>
      <c r="I409" s="141" t="s">
        <v>229</v>
      </c>
      <c r="J409" s="141" t="s">
        <v>53</v>
      </c>
      <c r="K409" s="141" t="s">
        <v>53</v>
      </c>
      <c r="L409" s="141" t="s">
        <v>821</v>
      </c>
      <c r="M409" s="141" t="s">
        <v>311</v>
      </c>
      <c r="N409" s="141" t="s">
        <v>256</v>
      </c>
      <c r="O409" s="141" t="s">
        <v>62</v>
      </c>
      <c r="P409" s="141" t="s">
        <v>1205</v>
      </c>
      <c r="Q409" s="141" t="s">
        <v>65</v>
      </c>
      <c r="R409" s="141" t="s">
        <v>57</v>
      </c>
      <c r="S409" s="141" t="s">
        <v>1206</v>
      </c>
      <c r="T409" s="227">
        <v>1.7370000000000001</v>
      </c>
      <c r="U409" s="146">
        <v>46203</v>
      </c>
      <c r="V409" s="147">
        <v>8.3000000000000001E-3</v>
      </c>
      <c r="W409" s="209">
        <v>2.0400000000000001E-2</v>
      </c>
      <c r="X409" s="141" t="s">
        <v>636</v>
      </c>
      <c r="Y409" s="141"/>
      <c r="Z409" s="148">
        <v>5202795.5</v>
      </c>
      <c r="AA409" s="148">
        <v>1</v>
      </c>
      <c r="AB409" s="148">
        <v>113.2</v>
      </c>
      <c r="AC409" s="148">
        <v>0</v>
      </c>
      <c r="AD409" s="148">
        <v>5889.5645100000002</v>
      </c>
      <c r="AE409" s="151"/>
      <c r="AF409" s="151"/>
      <c r="AG409" s="141" t="s">
        <v>17</v>
      </c>
      <c r="AH409" s="229">
        <v>3.420758303E-3</v>
      </c>
      <c r="AI409" s="229">
        <v>6.2507612311911223E-3</v>
      </c>
      <c r="AJ409" s="229">
        <v>1.473608194E-3</v>
      </c>
    </row>
    <row r="410" spans="1:36" ht="13.5" thickBot="1">
      <c r="A410" s="153">
        <v>7956</v>
      </c>
      <c r="B410" s="153">
        <v>12538</v>
      </c>
      <c r="C410" s="141" t="s">
        <v>1208</v>
      </c>
      <c r="D410" s="141">
        <v>520018078</v>
      </c>
      <c r="E410" s="141" t="s">
        <v>429</v>
      </c>
      <c r="F410" s="141" t="s">
        <v>1334</v>
      </c>
      <c r="G410" s="141" t="s">
        <v>3271</v>
      </c>
      <c r="H410" s="141" t="s">
        <v>76</v>
      </c>
      <c r="I410" s="141" t="s">
        <v>228</v>
      </c>
      <c r="J410" s="141" t="s">
        <v>53</v>
      </c>
      <c r="K410" s="141" t="s">
        <v>53</v>
      </c>
      <c r="L410" s="141" t="s">
        <v>821</v>
      </c>
      <c r="M410" s="141" t="s">
        <v>311</v>
      </c>
      <c r="N410" s="141" t="s">
        <v>256</v>
      </c>
      <c r="O410" s="141" t="s">
        <v>62</v>
      </c>
      <c r="P410" s="141" t="s">
        <v>1205</v>
      </c>
      <c r="Q410" s="141" t="s">
        <v>65</v>
      </c>
      <c r="R410" s="141" t="s">
        <v>57</v>
      </c>
      <c r="S410" s="141" t="s">
        <v>1206</v>
      </c>
      <c r="T410" s="227">
        <v>0.41099999999999998</v>
      </c>
      <c r="U410" s="146">
        <v>45716</v>
      </c>
      <c r="V410" s="147">
        <v>2.0199999999999999E-2</v>
      </c>
      <c r="W410" s="209">
        <v>4.4299999999999999E-2</v>
      </c>
      <c r="X410" s="141" t="s">
        <v>636</v>
      </c>
      <c r="Y410" s="141"/>
      <c r="Z410" s="148">
        <v>2294550</v>
      </c>
      <c r="AA410" s="148">
        <v>1</v>
      </c>
      <c r="AB410" s="148">
        <v>100.22</v>
      </c>
      <c r="AC410" s="148">
        <v>0</v>
      </c>
      <c r="AD410" s="148">
        <v>2299.5980100000002</v>
      </c>
      <c r="AE410" s="151"/>
      <c r="AF410" s="151"/>
      <c r="AG410" s="141" t="s">
        <v>17</v>
      </c>
      <c r="AH410" s="229">
        <v>2.7159628730000001E-3</v>
      </c>
      <c r="AI410" s="229">
        <v>2.4406283459203091E-3</v>
      </c>
      <c r="AJ410" s="229">
        <v>5.7537470900000001E-4</v>
      </c>
    </row>
    <row r="411" spans="1:36" ht="13.5" thickBot="1">
      <c r="A411" s="153">
        <v>7956</v>
      </c>
      <c r="B411" s="153">
        <v>12538</v>
      </c>
      <c r="C411" s="141" t="s">
        <v>1208</v>
      </c>
      <c r="D411" s="141">
        <v>520018078</v>
      </c>
      <c r="E411" s="141" t="s">
        <v>429</v>
      </c>
      <c r="F411" s="141" t="s">
        <v>1335</v>
      </c>
      <c r="G411" s="141" t="s">
        <v>3272</v>
      </c>
      <c r="H411" s="141" t="s">
        <v>76</v>
      </c>
      <c r="I411" s="141" t="s">
        <v>229</v>
      </c>
      <c r="J411" s="141" t="s">
        <v>53</v>
      </c>
      <c r="K411" s="141" t="s">
        <v>53</v>
      </c>
      <c r="L411" s="141" t="s">
        <v>821</v>
      </c>
      <c r="M411" s="141" t="s">
        <v>311</v>
      </c>
      <c r="N411" s="141" t="s">
        <v>256</v>
      </c>
      <c r="O411" s="141" t="s">
        <v>62</v>
      </c>
      <c r="P411" s="141" t="s">
        <v>1288</v>
      </c>
      <c r="Q411" s="141" t="s">
        <v>65</v>
      </c>
      <c r="R411" s="141" t="s">
        <v>57</v>
      </c>
      <c r="S411" s="141" t="s">
        <v>1206</v>
      </c>
      <c r="T411" s="227">
        <v>0.41099999999999998</v>
      </c>
      <c r="U411" s="146">
        <v>47542</v>
      </c>
      <c r="V411" s="147">
        <v>2.4199999999999999E-2</v>
      </c>
      <c r="W411" s="209">
        <v>3.5799999999999998E-2</v>
      </c>
      <c r="X411" s="141" t="s">
        <v>636</v>
      </c>
      <c r="Y411" s="141"/>
      <c r="Z411" s="148">
        <v>3050000</v>
      </c>
      <c r="AA411" s="148">
        <v>1</v>
      </c>
      <c r="AB411" s="148">
        <v>116.43</v>
      </c>
      <c r="AC411" s="148">
        <v>0</v>
      </c>
      <c r="AD411" s="148">
        <v>3551.1149999999998</v>
      </c>
      <c r="AE411" s="151"/>
      <c r="AF411" s="151"/>
      <c r="AG411" s="141" t="s">
        <v>17</v>
      </c>
      <c r="AH411" s="229">
        <v>2.116365402E-3</v>
      </c>
      <c r="AI411" s="229">
        <v>3.7688986905249572E-3</v>
      </c>
      <c r="AJ411" s="229">
        <v>8.8851258000000001E-4</v>
      </c>
    </row>
    <row r="412" spans="1:36" ht="13.5" thickBot="1">
      <c r="A412" s="153">
        <v>7956</v>
      </c>
      <c r="B412" s="153">
        <v>12538</v>
      </c>
      <c r="C412" s="141" t="s">
        <v>1208</v>
      </c>
      <c r="D412" s="141">
        <v>520018078</v>
      </c>
      <c r="E412" s="141" t="s">
        <v>429</v>
      </c>
      <c r="F412" s="141" t="s">
        <v>1813</v>
      </c>
      <c r="G412" s="141" t="s">
        <v>3630</v>
      </c>
      <c r="H412" s="141" t="s">
        <v>76</v>
      </c>
      <c r="I412" s="141" t="s">
        <v>229</v>
      </c>
      <c r="J412" s="141" t="s">
        <v>53</v>
      </c>
      <c r="K412" s="141" t="s">
        <v>53</v>
      </c>
      <c r="L412" s="141" t="s">
        <v>821</v>
      </c>
      <c r="M412" s="141" t="s">
        <v>311</v>
      </c>
      <c r="N412" s="141" t="s">
        <v>256</v>
      </c>
      <c r="O412" s="141" t="s">
        <v>62</v>
      </c>
      <c r="P412" s="141" t="s">
        <v>1205</v>
      </c>
      <c r="Q412" s="141" t="s">
        <v>65</v>
      </c>
      <c r="R412" s="141" t="s">
        <v>57</v>
      </c>
      <c r="S412" s="141" t="s">
        <v>1206</v>
      </c>
      <c r="T412" s="227">
        <v>3.1440000000000001</v>
      </c>
      <c r="U412" s="146">
        <v>46716</v>
      </c>
      <c r="V412" s="147">
        <v>1E-3</v>
      </c>
      <c r="W412" s="209">
        <v>2.3099999999999999E-2</v>
      </c>
      <c r="X412" s="141" t="s">
        <v>636</v>
      </c>
      <c r="Y412" s="141"/>
      <c r="Z412" s="148">
        <v>16845420</v>
      </c>
      <c r="AA412" s="148">
        <v>1</v>
      </c>
      <c r="AB412" s="148">
        <v>105.15</v>
      </c>
      <c r="AC412" s="148">
        <v>0</v>
      </c>
      <c r="AD412" s="148">
        <v>17712.959129999999</v>
      </c>
      <c r="AE412" s="151"/>
      <c r="AF412" s="151"/>
      <c r="AG412" s="141" t="s">
        <v>17</v>
      </c>
      <c r="AH412" s="229">
        <v>5.3694774569999996E-3</v>
      </c>
      <c r="AI412" s="229">
        <v>1.8799264025631129E-2</v>
      </c>
      <c r="AJ412" s="229">
        <v>4.4319001289999998E-3</v>
      </c>
    </row>
    <row r="413" spans="1:36" ht="13.5" thickBot="1">
      <c r="A413" s="153">
        <v>7956</v>
      </c>
      <c r="B413" s="153">
        <v>12538</v>
      </c>
      <c r="C413" s="141" t="s">
        <v>1208</v>
      </c>
      <c r="D413" s="141">
        <v>520018078</v>
      </c>
      <c r="E413" s="141" t="s">
        <v>429</v>
      </c>
      <c r="F413" s="141" t="s">
        <v>1814</v>
      </c>
      <c r="G413" s="141" t="s">
        <v>3631</v>
      </c>
      <c r="H413" s="141" t="s">
        <v>76</v>
      </c>
      <c r="I413" s="141" t="s">
        <v>229</v>
      </c>
      <c r="J413" s="141" t="s">
        <v>53</v>
      </c>
      <c r="K413" s="141" t="s">
        <v>53</v>
      </c>
      <c r="L413" s="141" t="s">
        <v>821</v>
      </c>
      <c r="M413" s="141" t="s">
        <v>311</v>
      </c>
      <c r="N413" s="141" t="s">
        <v>256</v>
      </c>
      <c r="O413" s="141" t="s">
        <v>62</v>
      </c>
      <c r="P413" s="141" t="s">
        <v>1205</v>
      </c>
      <c r="Q413" s="141" t="s">
        <v>65</v>
      </c>
      <c r="R413" s="141" t="s">
        <v>57</v>
      </c>
      <c r="S413" s="141" t="s">
        <v>1206</v>
      </c>
      <c r="T413" s="227">
        <v>5.1369999999999996</v>
      </c>
      <c r="U413" s="146">
        <v>47447</v>
      </c>
      <c r="V413" s="147">
        <v>1E-3</v>
      </c>
      <c r="W413" s="209">
        <v>2.6200000000000001E-2</v>
      </c>
      <c r="X413" s="141" t="s">
        <v>636</v>
      </c>
      <c r="Y413" s="141"/>
      <c r="Z413" s="148">
        <v>3500000</v>
      </c>
      <c r="AA413" s="148">
        <v>1</v>
      </c>
      <c r="AB413" s="148">
        <v>99.1</v>
      </c>
      <c r="AC413" s="148">
        <v>0</v>
      </c>
      <c r="AD413" s="148">
        <v>3468.5</v>
      </c>
      <c r="AE413" s="151"/>
      <c r="AF413" s="151"/>
      <c r="AG413" s="141" t="s">
        <v>17</v>
      </c>
      <c r="AH413" s="229">
        <v>1.407413692E-3</v>
      </c>
      <c r="AI413" s="229">
        <v>3.6812170566387784E-3</v>
      </c>
      <c r="AJ413" s="229">
        <v>8.6784175799999995E-4</v>
      </c>
    </row>
    <row r="414" spans="1:36" ht="13.5" thickBot="1">
      <c r="A414" s="153">
        <v>7956</v>
      </c>
      <c r="B414" s="153">
        <v>12538</v>
      </c>
      <c r="C414" s="141" t="s">
        <v>1208</v>
      </c>
      <c r="D414" s="141">
        <v>520018078</v>
      </c>
      <c r="E414" s="141" t="s">
        <v>429</v>
      </c>
      <c r="F414" s="141" t="s">
        <v>1815</v>
      </c>
      <c r="G414" s="141" t="s">
        <v>3632</v>
      </c>
      <c r="H414" s="141" t="s">
        <v>76</v>
      </c>
      <c r="I414" s="141" t="s">
        <v>228</v>
      </c>
      <c r="J414" s="141" t="s">
        <v>53</v>
      </c>
      <c r="K414" s="141" t="s">
        <v>53</v>
      </c>
      <c r="L414" s="141" t="s">
        <v>821</v>
      </c>
      <c r="M414" s="141" t="s">
        <v>311</v>
      </c>
      <c r="N414" s="141" t="s">
        <v>256</v>
      </c>
      <c r="O414" s="141" t="s">
        <v>62</v>
      </c>
      <c r="P414" s="141" t="s">
        <v>1205</v>
      </c>
      <c r="Q414" s="141" t="s">
        <v>65</v>
      </c>
      <c r="R414" s="141" t="s">
        <v>57</v>
      </c>
      <c r="S414" s="141" t="s">
        <v>1206</v>
      </c>
      <c r="T414" s="227">
        <v>3.1080000000000001</v>
      </c>
      <c r="U414" s="146">
        <v>47608</v>
      </c>
      <c r="V414" s="147">
        <v>2.76E-2</v>
      </c>
      <c r="W414" s="209">
        <v>5.0999999999999997E-2</v>
      </c>
      <c r="X414" s="141" t="s">
        <v>636</v>
      </c>
      <c r="Y414" s="141"/>
      <c r="Z414" s="148">
        <v>6460000</v>
      </c>
      <c r="AA414" s="148">
        <v>1</v>
      </c>
      <c r="AB414" s="148">
        <v>94.29</v>
      </c>
      <c r="AC414" s="148">
        <v>0</v>
      </c>
      <c r="AD414" s="148">
        <v>6091.134</v>
      </c>
      <c r="AE414" s="151"/>
      <c r="AF414" s="151"/>
      <c r="AG414" s="141" t="s">
        <v>17</v>
      </c>
      <c r="AH414" s="229">
        <v>4.8342365719999999E-3</v>
      </c>
      <c r="AI414" s="229">
        <v>6.4646926265164734E-3</v>
      </c>
      <c r="AJ414" s="229">
        <v>1.52404222E-3</v>
      </c>
    </row>
    <row r="415" spans="1:36" ht="13.5" thickBot="1">
      <c r="A415" s="153">
        <v>7956</v>
      </c>
      <c r="B415" s="153">
        <v>12538</v>
      </c>
      <c r="C415" s="141" t="s">
        <v>1602</v>
      </c>
      <c r="D415" s="141">
        <v>520020116</v>
      </c>
      <c r="E415" s="141" t="s">
        <v>429</v>
      </c>
      <c r="F415" s="141" t="s">
        <v>1816</v>
      </c>
      <c r="G415" s="141" t="s">
        <v>3633</v>
      </c>
      <c r="H415" s="141" t="s">
        <v>76</v>
      </c>
      <c r="I415" s="141" t="s">
        <v>229</v>
      </c>
      <c r="J415" s="141" t="s">
        <v>53</v>
      </c>
      <c r="K415" s="141" t="s">
        <v>53</v>
      </c>
      <c r="L415" s="141" t="s">
        <v>821</v>
      </c>
      <c r="M415" s="141" t="s">
        <v>311</v>
      </c>
      <c r="N415" s="141" t="s">
        <v>651</v>
      </c>
      <c r="O415" s="141" t="s">
        <v>62</v>
      </c>
      <c r="P415" s="141" t="s">
        <v>1280</v>
      </c>
      <c r="Q415" s="141" t="s">
        <v>65</v>
      </c>
      <c r="R415" s="141" t="s">
        <v>57</v>
      </c>
      <c r="S415" s="141" t="s">
        <v>1206</v>
      </c>
      <c r="T415" s="227">
        <v>2.794</v>
      </c>
      <c r="U415" s="146">
        <v>46752</v>
      </c>
      <c r="V415" s="147">
        <v>1.7999999999999999E-2</v>
      </c>
      <c r="W415" s="209">
        <v>2.7400000000000001E-2</v>
      </c>
      <c r="X415" s="141" t="s">
        <v>636</v>
      </c>
      <c r="Y415" s="141"/>
      <c r="Z415" s="148">
        <v>2999088.24</v>
      </c>
      <c r="AA415" s="148">
        <v>1</v>
      </c>
      <c r="AB415" s="148">
        <v>113.45</v>
      </c>
      <c r="AC415" s="148">
        <v>0</v>
      </c>
      <c r="AD415" s="148">
        <v>3402.4656100000002</v>
      </c>
      <c r="AE415" s="151"/>
      <c r="AF415" s="151"/>
      <c r="AG415" s="141" t="s">
        <v>17</v>
      </c>
      <c r="AH415" s="229">
        <v>3.802461441E-3</v>
      </c>
      <c r="AI415" s="229">
        <v>3.6111328926506751E-3</v>
      </c>
      <c r="AJ415" s="229">
        <v>8.5131951500000001E-4</v>
      </c>
    </row>
    <row r="416" spans="1:36" ht="13.5" thickBot="1">
      <c r="A416" s="153">
        <v>7956</v>
      </c>
      <c r="B416" s="153">
        <v>12538</v>
      </c>
      <c r="C416" s="141" t="s">
        <v>1602</v>
      </c>
      <c r="D416" s="141">
        <v>520020116</v>
      </c>
      <c r="E416" s="141" t="s">
        <v>429</v>
      </c>
      <c r="F416" s="141" t="s">
        <v>1817</v>
      </c>
      <c r="G416" s="141" t="s">
        <v>3634</v>
      </c>
      <c r="H416" s="141" t="s">
        <v>76</v>
      </c>
      <c r="I416" s="141" t="s">
        <v>229</v>
      </c>
      <c r="J416" s="141" t="s">
        <v>53</v>
      </c>
      <c r="K416" s="141" t="s">
        <v>53</v>
      </c>
      <c r="L416" s="141" t="s">
        <v>821</v>
      </c>
      <c r="M416" s="141" t="s">
        <v>311</v>
      </c>
      <c r="N416" s="141" t="s">
        <v>651</v>
      </c>
      <c r="O416" s="141" t="s">
        <v>62</v>
      </c>
      <c r="P416" s="141" t="s">
        <v>1483</v>
      </c>
      <c r="Q416" s="141" t="s">
        <v>65</v>
      </c>
      <c r="R416" s="141" t="s">
        <v>57</v>
      </c>
      <c r="S416" s="141" t="s">
        <v>1206</v>
      </c>
      <c r="T416" s="227">
        <v>1.706</v>
      </c>
      <c r="U416" s="146">
        <v>46568</v>
      </c>
      <c r="V416" s="147">
        <v>2.2499999999999999E-2</v>
      </c>
      <c r="W416" s="209">
        <v>2.6599999999999999E-2</v>
      </c>
      <c r="X416" s="141" t="s">
        <v>636</v>
      </c>
      <c r="Y416" s="141"/>
      <c r="Z416" s="148">
        <v>637500.11</v>
      </c>
      <c r="AA416" s="148">
        <v>1</v>
      </c>
      <c r="AB416" s="148">
        <v>115.29</v>
      </c>
      <c r="AC416" s="148">
        <v>0</v>
      </c>
      <c r="AD416" s="148">
        <v>734.97388000000001</v>
      </c>
      <c r="AE416" s="151"/>
      <c r="AF416" s="151"/>
      <c r="AG416" s="141" t="s">
        <v>17</v>
      </c>
      <c r="AH416" s="229">
        <v>1.7024687679999999E-3</v>
      </c>
      <c r="AI416" s="229">
        <v>7.8004854641487177E-4</v>
      </c>
      <c r="AJ416" s="229">
        <v>1.8389535000000001E-4</v>
      </c>
    </row>
    <row r="417" spans="1:36" ht="13.5" thickBot="1">
      <c r="A417" s="153">
        <v>7956</v>
      </c>
      <c r="B417" s="153">
        <v>12538</v>
      </c>
      <c r="C417" s="141" t="s">
        <v>1602</v>
      </c>
      <c r="D417" s="141">
        <v>520020116</v>
      </c>
      <c r="E417" s="141" t="s">
        <v>429</v>
      </c>
      <c r="F417" s="141" t="s">
        <v>1818</v>
      </c>
      <c r="G417" s="141" t="s">
        <v>3635</v>
      </c>
      <c r="H417" s="141" t="s">
        <v>76</v>
      </c>
      <c r="I417" s="141" t="s">
        <v>229</v>
      </c>
      <c r="J417" s="141" t="s">
        <v>53</v>
      </c>
      <c r="K417" s="141" t="s">
        <v>53</v>
      </c>
      <c r="L417" s="141" t="s">
        <v>821</v>
      </c>
      <c r="M417" s="141" t="s">
        <v>311</v>
      </c>
      <c r="N417" s="141" t="s">
        <v>651</v>
      </c>
      <c r="O417" s="141" t="s">
        <v>62</v>
      </c>
      <c r="P417" s="141" t="s">
        <v>1483</v>
      </c>
      <c r="Q417" s="141" t="s">
        <v>65</v>
      </c>
      <c r="R417" s="141" t="s">
        <v>57</v>
      </c>
      <c r="S417" s="141" t="s">
        <v>1206</v>
      </c>
      <c r="T417" s="227">
        <v>2.0099999999999998</v>
      </c>
      <c r="U417" s="146">
        <v>47118</v>
      </c>
      <c r="V417" s="147">
        <v>3.3000000000000002E-2</v>
      </c>
      <c r="W417" s="209">
        <v>3.4099999999999998E-2</v>
      </c>
      <c r="X417" s="141" t="s">
        <v>636</v>
      </c>
      <c r="Y417" s="141"/>
      <c r="Z417" s="148">
        <v>1140000</v>
      </c>
      <c r="AA417" s="148">
        <v>1</v>
      </c>
      <c r="AB417" s="148">
        <v>115.86</v>
      </c>
      <c r="AC417" s="148">
        <v>0</v>
      </c>
      <c r="AD417" s="148">
        <v>1320.8040000000001</v>
      </c>
      <c r="AE417" s="151"/>
      <c r="AF417" s="151"/>
      <c r="AG417" s="141" t="s">
        <v>17</v>
      </c>
      <c r="AH417" s="229">
        <v>1.9005565460000001E-3</v>
      </c>
      <c r="AI417" s="229">
        <v>1.4018066061054419E-3</v>
      </c>
      <c r="AJ417" s="229">
        <v>3.30473941E-4</v>
      </c>
    </row>
    <row r="418" spans="1:36" ht="13.5" thickBot="1">
      <c r="A418" s="153">
        <v>7956</v>
      </c>
      <c r="B418" s="153">
        <v>12538</v>
      </c>
      <c r="C418" s="141" t="s">
        <v>1336</v>
      </c>
      <c r="D418" s="141">
        <v>520017807</v>
      </c>
      <c r="E418" s="141" t="s">
        <v>429</v>
      </c>
      <c r="F418" s="141" t="s">
        <v>1337</v>
      </c>
      <c r="G418" s="141" t="s">
        <v>3273</v>
      </c>
      <c r="H418" s="141" t="s">
        <v>76</v>
      </c>
      <c r="I418" s="141" t="s">
        <v>228</v>
      </c>
      <c r="J418" s="141" t="s">
        <v>53</v>
      </c>
      <c r="K418" s="141" t="s">
        <v>53</v>
      </c>
      <c r="L418" s="141" t="s">
        <v>821</v>
      </c>
      <c r="M418" s="141" t="s">
        <v>311</v>
      </c>
      <c r="N418" s="141" t="s">
        <v>651</v>
      </c>
      <c r="O418" s="141" t="s">
        <v>62</v>
      </c>
      <c r="P418" s="141" t="s">
        <v>1293</v>
      </c>
      <c r="Q418" s="141" t="s">
        <v>1294</v>
      </c>
      <c r="R418" s="141" t="s">
        <v>57</v>
      </c>
      <c r="S418" s="141" t="s">
        <v>1206</v>
      </c>
      <c r="T418" s="227">
        <v>1.3620000000000001</v>
      </c>
      <c r="U418" s="146">
        <v>46447</v>
      </c>
      <c r="V418" s="147">
        <v>5.0500000000000003E-2</v>
      </c>
      <c r="W418" s="209">
        <v>5.2299999999999999E-2</v>
      </c>
      <c r="X418" s="141" t="s">
        <v>636</v>
      </c>
      <c r="Y418" s="141"/>
      <c r="Z418" s="148">
        <v>150000</v>
      </c>
      <c r="AA418" s="148">
        <v>1</v>
      </c>
      <c r="AB418" s="148">
        <v>100.28</v>
      </c>
      <c r="AC418" s="148">
        <v>0</v>
      </c>
      <c r="AD418" s="148">
        <v>150.41999999999999</v>
      </c>
      <c r="AE418" s="151"/>
      <c r="AF418" s="151"/>
      <c r="AG418" s="141" t="s">
        <v>17</v>
      </c>
      <c r="AH418" s="229">
        <v>5.3950019100000004E-4</v>
      </c>
      <c r="AI418" s="229">
        <v>1.5964499629799768E-4</v>
      </c>
      <c r="AJ418" s="229">
        <v>3.7636083987358501E-5</v>
      </c>
    </row>
    <row r="419" spans="1:36" ht="13.5" thickBot="1">
      <c r="A419" s="153">
        <v>7956</v>
      </c>
      <c r="B419" s="153">
        <v>12538</v>
      </c>
      <c r="C419" s="141" t="s">
        <v>1336</v>
      </c>
      <c r="D419" s="141">
        <v>520017807</v>
      </c>
      <c r="E419" s="141" t="s">
        <v>429</v>
      </c>
      <c r="F419" s="141" t="s">
        <v>1819</v>
      </c>
      <c r="G419" s="141" t="s">
        <v>3636</v>
      </c>
      <c r="H419" s="141" t="s">
        <v>76</v>
      </c>
      <c r="I419" s="141" t="s">
        <v>229</v>
      </c>
      <c r="J419" s="141" t="s">
        <v>53</v>
      </c>
      <c r="K419" s="141" t="s">
        <v>53</v>
      </c>
      <c r="L419" s="141" t="s">
        <v>821</v>
      </c>
      <c r="M419" s="141" t="s">
        <v>311</v>
      </c>
      <c r="N419" s="141" t="s">
        <v>651</v>
      </c>
      <c r="O419" s="141" t="s">
        <v>62</v>
      </c>
      <c r="P419" s="141" t="s">
        <v>1310</v>
      </c>
      <c r="Q419" s="141" t="s">
        <v>65</v>
      </c>
      <c r="R419" s="141" t="s">
        <v>57</v>
      </c>
      <c r="S419" s="141" t="s">
        <v>1206</v>
      </c>
      <c r="T419" s="227">
        <v>2.3149999999999999</v>
      </c>
      <c r="U419" s="146">
        <v>46523</v>
      </c>
      <c r="V419" s="147">
        <v>1.5800000000000002E-2</v>
      </c>
      <c r="W419" s="209">
        <v>2.4E-2</v>
      </c>
      <c r="X419" s="141" t="s">
        <v>636</v>
      </c>
      <c r="Y419" s="141"/>
      <c r="Z419" s="148">
        <v>400000.01</v>
      </c>
      <c r="AA419" s="148">
        <v>1</v>
      </c>
      <c r="AB419" s="148">
        <v>115.04</v>
      </c>
      <c r="AC419" s="148">
        <v>0</v>
      </c>
      <c r="AD419" s="148">
        <v>460.16001</v>
      </c>
      <c r="AE419" s="151"/>
      <c r="AF419" s="151"/>
      <c r="AG419" s="141" t="s">
        <v>17</v>
      </c>
      <c r="AH419" s="229">
        <v>9.3159531399999995E-4</v>
      </c>
      <c r="AI419" s="229">
        <v>4.8838082098747891E-4</v>
      </c>
      <c r="AJ419" s="229">
        <v>1.15135093E-4</v>
      </c>
    </row>
    <row r="420" spans="1:36" ht="13.5" thickBot="1">
      <c r="A420" s="153">
        <v>7956</v>
      </c>
      <c r="B420" s="153">
        <v>12538</v>
      </c>
      <c r="C420" s="141" t="s">
        <v>1336</v>
      </c>
      <c r="D420" s="141">
        <v>520017807</v>
      </c>
      <c r="E420" s="141" t="s">
        <v>429</v>
      </c>
      <c r="F420" s="141" t="s">
        <v>1820</v>
      </c>
      <c r="G420" s="141" t="s">
        <v>3637</v>
      </c>
      <c r="H420" s="141" t="s">
        <v>76</v>
      </c>
      <c r="I420" s="141" t="s">
        <v>229</v>
      </c>
      <c r="J420" s="141" t="s">
        <v>53</v>
      </c>
      <c r="K420" s="141" t="s">
        <v>53</v>
      </c>
      <c r="L420" s="141" t="s">
        <v>821</v>
      </c>
      <c r="M420" s="141" t="s">
        <v>311</v>
      </c>
      <c r="N420" s="141" t="s">
        <v>651</v>
      </c>
      <c r="O420" s="141" t="s">
        <v>62</v>
      </c>
      <c r="P420" s="141" t="s">
        <v>1293</v>
      </c>
      <c r="Q420" s="141" t="s">
        <v>1294</v>
      </c>
      <c r="R420" s="141" t="s">
        <v>57</v>
      </c>
      <c r="S420" s="141" t="s">
        <v>1206</v>
      </c>
      <c r="T420" s="227">
        <v>3.6829999999999998</v>
      </c>
      <c r="U420" s="146">
        <v>48059</v>
      </c>
      <c r="V420" s="147">
        <v>2.4E-2</v>
      </c>
      <c r="W420" s="209">
        <v>2.9899999999999999E-2</v>
      </c>
      <c r="X420" s="141" t="s">
        <v>636</v>
      </c>
      <c r="Y420" s="141"/>
      <c r="Z420" s="148">
        <v>2477945.2999999998</v>
      </c>
      <c r="AA420" s="148">
        <v>1</v>
      </c>
      <c r="AB420" s="148">
        <v>114.45</v>
      </c>
      <c r="AC420" s="148">
        <v>0</v>
      </c>
      <c r="AD420" s="148">
        <v>2836.0084000000002</v>
      </c>
      <c r="AE420" s="151"/>
      <c r="AF420" s="151"/>
      <c r="AG420" s="141" t="s">
        <v>17</v>
      </c>
      <c r="AH420" s="229">
        <v>2.0829921809999998E-3</v>
      </c>
      <c r="AI420" s="229">
        <v>3.0099358497479752E-3</v>
      </c>
      <c r="AJ420" s="229">
        <v>7.0958815499999996E-4</v>
      </c>
    </row>
    <row r="421" spans="1:36" ht="13.5" thickBot="1">
      <c r="A421" s="153">
        <v>7956</v>
      </c>
      <c r="B421" s="153">
        <v>12538</v>
      </c>
      <c r="C421" s="141" t="s">
        <v>1336</v>
      </c>
      <c r="D421" s="141">
        <v>520017807</v>
      </c>
      <c r="E421" s="141" t="s">
        <v>429</v>
      </c>
      <c r="F421" s="141" t="s">
        <v>1821</v>
      </c>
      <c r="G421" s="141" t="s">
        <v>3638</v>
      </c>
      <c r="H421" s="141" t="s">
        <v>76</v>
      </c>
      <c r="I421" s="141" t="s">
        <v>229</v>
      </c>
      <c r="J421" s="141" t="s">
        <v>53</v>
      </c>
      <c r="K421" s="141" t="s">
        <v>53</v>
      </c>
      <c r="L421" s="141" t="s">
        <v>821</v>
      </c>
      <c r="M421" s="141" t="s">
        <v>311</v>
      </c>
      <c r="N421" s="141" t="s">
        <v>651</v>
      </c>
      <c r="O421" s="141" t="s">
        <v>62</v>
      </c>
      <c r="P421" s="141" t="s">
        <v>1310</v>
      </c>
      <c r="Q421" s="141" t="s">
        <v>65</v>
      </c>
      <c r="R421" s="141" t="s">
        <v>57</v>
      </c>
      <c r="S421" s="141" t="s">
        <v>1206</v>
      </c>
      <c r="T421" s="227">
        <v>4.7450000000000001</v>
      </c>
      <c r="U421" s="146">
        <v>47583</v>
      </c>
      <c r="V421" s="147">
        <v>8.3999999999999995E-3</v>
      </c>
      <c r="W421" s="209">
        <v>2.92E-2</v>
      </c>
      <c r="X421" s="141" t="s">
        <v>636</v>
      </c>
      <c r="Y421" s="141"/>
      <c r="Z421" s="148">
        <v>5625335.71</v>
      </c>
      <c r="AA421" s="148">
        <v>1</v>
      </c>
      <c r="AB421" s="148">
        <v>104.22</v>
      </c>
      <c r="AC421" s="148">
        <v>0</v>
      </c>
      <c r="AD421" s="148">
        <v>5862.7248799999998</v>
      </c>
      <c r="AE421" s="151"/>
      <c r="AF421" s="151"/>
      <c r="AG421" s="141" t="s">
        <v>17</v>
      </c>
      <c r="AH421" s="229">
        <v>7.0862571750000001E-3</v>
      </c>
      <c r="AI421" s="229">
        <v>6.2222755734860991E-3</v>
      </c>
      <c r="AJ421" s="229">
        <v>1.4668927400000001E-3</v>
      </c>
    </row>
    <row r="422" spans="1:36" ht="13.5" thickBot="1">
      <c r="A422" s="153">
        <v>7956</v>
      </c>
      <c r="B422" s="153">
        <v>12538</v>
      </c>
      <c r="C422" s="141" t="s">
        <v>1336</v>
      </c>
      <c r="D422" s="141">
        <v>520017807</v>
      </c>
      <c r="E422" s="141" t="s">
        <v>429</v>
      </c>
      <c r="F422" s="141" t="s">
        <v>1822</v>
      </c>
      <c r="G422" s="141" t="s">
        <v>3639</v>
      </c>
      <c r="H422" s="141" t="s">
        <v>76</v>
      </c>
      <c r="I422" s="141" t="s">
        <v>229</v>
      </c>
      <c r="J422" s="141" t="s">
        <v>53</v>
      </c>
      <c r="K422" s="141" t="s">
        <v>53</v>
      </c>
      <c r="L422" s="141" t="s">
        <v>821</v>
      </c>
      <c r="M422" s="141" t="s">
        <v>311</v>
      </c>
      <c r="N422" s="141" t="s">
        <v>651</v>
      </c>
      <c r="O422" s="141" t="s">
        <v>62</v>
      </c>
      <c r="P422" s="141" t="s">
        <v>1293</v>
      </c>
      <c r="Q422" s="141" t="s">
        <v>1294</v>
      </c>
      <c r="R422" s="141" t="s">
        <v>57</v>
      </c>
      <c r="S422" s="141" t="s">
        <v>1206</v>
      </c>
      <c r="T422" s="227">
        <v>5.8159999999999998</v>
      </c>
      <c r="U422" s="146">
        <v>49765</v>
      </c>
      <c r="V422" s="147">
        <v>1.4999999999999999E-2</v>
      </c>
      <c r="W422" s="209">
        <v>3.3000000000000002E-2</v>
      </c>
      <c r="X422" s="141" t="s">
        <v>636</v>
      </c>
      <c r="Y422" s="141"/>
      <c r="Z422" s="148">
        <v>1320000</v>
      </c>
      <c r="AA422" s="148">
        <v>1</v>
      </c>
      <c r="AB422" s="148">
        <v>100.38</v>
      </c>
      <c r="AC422" s="148">
        <v>0</v>
      </c>
      <c r="AD422" s="148">
        <v>1325.0160000000001</v>
      </c>
      <c r="AE422" s="151"/>
      <c r="AF422" s="151"/>
      <c r="AG422" s="141" t="s">
        <v>17</v>
      </c>
      <c r="AH422" s="229">
        <v>5.3862865140000002E-3</v>
      </c>
      <c r="AI422" s="229">
        <v>1.4062769207205672E-3</v>
      </c>
      <c r="AJ422" s="229">
        <v>3.3152781099999998E-4</v>
      </c>
    </row>
    <row r="423" spans="1:36" ht="13.5" thickBot="1">
      <c r="A423" s="153">
        <v>7956</v>
      </c>
      <c r="B423" s="153">
        <v>12538</v>
      </c>
      <c r="C423" s="141" t="s">
        <v>1823</v>
      </c>
      <c r="D423" s="141">
        <v>520025602</v>
      </c>
      <c r="E423" s="141" t="s">
        <v>429</v>
      </c>
      <c r="F423" s="141" t="s">
        <v>1824</v>
      </c>
      <c r="G423" s="141" t="s">
        <v>3640</v>
      </c>
      <c r="H423" s="141" t="s">
        <v>76</v>
      </c>
      <c r="I423" s="141" t="s">
        <v>228</v>
      </c>
      <c r="J423" s="141" t="s">
        <v>53</v>
      </c>
      <c r="K423" s="141" t="s">
        <v>53</v>
      </c>
      <c r="L423" s="141" t="s">
        <v>821</v>
      </c>
      <c r="M423" s="141" t="s">
        <v>311</v>
      </c>
      <c r="N423" s="141" t="s">
        <v>262</v>
      </c>
      <c r="O423" s="141" t="s">
        <v>62</v>
      </c>
      <c r="P423" s="141" t="s">
        <v>1288</v>
      </c>
      <c r="Q423" s="141" t="s">
        <v>65</v>
      </c>
      <c r="R423" s="141" t="s">
        <v>57</v>
      </c>
      <c r="S423" s="141" t="s">
        <v>1206</v>
      </c>
      <c r="T423" s="227">
        <v>2.266</v>
      </c>
      <c r="U423" s="146">
        <v>46996</v>
      </c>
      <c r="V423" s="147">
        <v>0.05</v>
      </c>
      <c r="W423" s="209">
        <v>5.3199999999999997E-2</v>
      </c>
      <c r="X423" s="141" t="s">
        <v>636</v>
      </c>
      <c r="Y423" s="141"/>
      <c r="Z423" s="148">
        <v>120000.08</v>
      </c>
      <c r="AA423" s="148">
        <v>1</v>
      </c>
      <c r="AB423" s="148">
        <v>99.87</v>
      </c>
      <c r="AC423" s="148">
        <v>0</v>
      </c>
      <c r="AD423" s="148">
        <v>119.84408000000001</v>
      </c>
      <c r="AE423" s="151"/>
      <c r="AF423" s="151"/>
      <c r="AG423" s="141" t="s">
        <v>17</v>
      </c>
      <c r="AH423" s="229">
        <v>5.3769474899999995E-4</v>
      </c>
      <c r="AI423" s="229">
        <v>1.2719390844260697E-4</v>
      </c>
      <c r="AJ423" s="229">
        <v>2.9985785535618298E-5</v>
      </c>
    </row>
    <row r="424" spans="1:36" ht="13.5" thickBot="1">
      <c r="A424" s="153">
        <v>7956</v>
      </c>
      <c r="B424" s="153">
        <v>12538</v>
      </c>
      <c r="C424" s="141" t="s">
        <v>1825</v>
      </c>
      <c r="D424" s="141">
        <v>520023896</v>
      </c>
      <c r="E424" s="141" t="s">
        <v>429</v>
      </c>
      <c r="F424" s="141" t="s">
        <v>1826</v>
      </c>
      <c r="G424" s="141" t="s">
        <v>3641</v>
      </c>
      <c r="H424" s="141" t="s">
        <v>76</v>
      </c>
      <c r="I424" s="141" t="s">
        <v>229</v>
      </c>
      <c r="J424" s="141" t="s">
        <v>53</v>
      </c>
      <c r="K424" s="141" t="s">
        <v>53</v>
      </c>
      <c r="L424" s="141" t="s">
        <v>821</v>
      </c>
      <c r="M424" s="141" t="s">
        <v>311</v>
      </c>
      <c r="N424" s="141" t="s">
        <v>651</v>
      </c>
      <c r="O424" s="141" t="s">
        <v>62</v>
      </c>
      <c r="P424" s="141" t="s">
        <v>1827</v>
      </c>
      <c r="Q424" s="141" t="s">
        <v>65</v>
      </c>
      <c r="R424" s="141" t="s">
        <v>57</v>
      </c>
      <c r="S424" s="141" t="s">
        <v>1206</v>
      </c>
      <c r="T424" s="227">
        <v>0.72899999999999998</v>
      </c>
      <c r="U424" s="146">
        <v>46022</v>
      </c>
      <c r="V424" s="147">
        <v>4.9500000000000002E-2</v>
      </c>
      <c r="W424" s="209">
        <v>3.5900000000000001E-2</v>
      </c>
      <c r="X424" s="141" t="s">
        <v>636</v>
      </c>
      <c r="Y424" s="141"/>
      <c r="Z424" s="148">
        <v>956666.68</v>
      </c>
      <c r="AA424" s="148">
        <v>1</v>
      </c>
      <c r="AB424" s="148">
        <v>145.86000000000001</v>
      </c>
      <c r="AC424" s="148">
        <v>0</v>
      </c>
      <c r="AD424" s="148">
        <v>1395.39402</v>
      </c>
      <c r="AE424" s="151"/>
      <c r="AF424" s="151"/>
      <c r="AG424" s="141" t="s">
        <v>17</v>
      </c>
      <c r="AH424" s="229">
        <v>2.6073697799999999E-3</v>
      </c>
      <c r="AI424" s="229">
        <v>1.48097110196216E-3</v>
      </c>
      <c r="AJ424" s="229">
        <v>3.4913685999999998E-4</v>
      </c>
    </row>
    <row r="425" spans="1:36" ht="13.5" thickBot="1">
      <c r="A425" s="153">
        <v>7956</v>
      </c>
      <c r="B425" s="153">
        <v>12538</v>
      </c>
      <c r="C425" s="141" t="s">
        <v>1825</v>
      </c>
      <c r="D425" s="141">
        <v>520023896</v>
      </c>
      <c r="E425" s="141" t="s">
        <v>429</v>
      </c>
      <c r="F425" s="141" t="s">
        <v>1828</v>
      </c>
      <c r="G425" s="141" t="s">
        <v>3642</v>
      </c>
      <c r="H425" s="141" t="s">
        <v>76</v>
      </c>
      <c r="I425" s="141" t="s">
        <v>228</v>
      </c>
      <c r="J425" s="141" t="s">
        <v>53</v>
      </c>
      <c r="K425" s="141" t="s">
        <v>53</v>
      </c>
      <c r="L425" s="141" t="s">
        <v>821</v>
      </c>
      <c r="M425" s="141" t="s">
        <v>311</v>
      </c>
      <c r="N425" s="141" t="s">
        <v>651</v>
      </c>
      <c r="O425" s="141" t="s">
        <v>62</v>
      </c>
      <c r="P425" s="141" t="s">
        <v>1827</v>
      </c>
      <c r="Q425" s="141" t="s">
        <v>65</v>
      </c>
      <c r="R425" s="141" t="s">
        <v>57</v>
      </c>
      <c r="S425" s="141" t="s">
        <v>1206</v>
      </c>
      <c r="T425" s="227">
        <v>1.18</v>
      </c>
      <c r="U425" s="146">
        <v>46386</v>
      </c>
      <c r="V425" s="147">
        <v>5.0500000000000003E-2</v>
      </c>
      <c r="W425" s="209">
        <v>7.5800000000000006E-2</v>
      </c>
      <c r="X425" s="141" t="s">
        <v>636</v>
      </c>
      <c r="Y425" s="141"/>
      <c r="Z425" s="148">
        <v>1002351.55</v>
      </c>
      <c r="AA425" s="148">
        <v>1</v>
      </c>
      <c r="AB425" s="148">
        <v>98.5</v>
      </c>
      <c r="AC425" s="148">
        <v>0</v>
      </c>
      <c r="AD425" s="148">
        <v>987.31628000000001</v>
      </c>
      <c r="AE425" s="151"/>
      <c r="AF425" s="151"/>
      <c r="AG425" s="141" t="s">
        <v>17</v>
      </c>
      <c r="AH425" s="229">
        <v>1.180997708E-3</v>
      </c>
      <c r="AI425" s="229">
        <v>1.0478666657728552E-3</v>
      </c>
      <c r="AJ425" s="229">
        <v>2.4703309600000001E-4</v>
      </c>
    </row>
    <row r="426" spans="1:36" ht="13.5" thickBot="1">
      <c r="A426" s="153">
        <v>7956</v>
      </c>
      <c r="B426" s="153">
        <v>12538</v>
      </c>
      <c r="C426" s="141" t="s">
        <v>1204</v>
      </c>
      <c r="D426" s="141">
        <v>520000118</v>
      </c>
      <c r="E426" s="141" t="s">
        <v>429</v>
      </c>
      <c r="F426" s="141" t="s">
        <v>1829</v>
      </c>
      <c r="G426" s="141" t="s">
        <v>3643</v>
      </c>
      <c r="H426" s="141" t="s">
        <v>76</v>
      </c>
      <c r="I426" s="141" t="s">
        <v>229</v>
      </c>
      <c r="J426" s="141" t="s">
        <v>53</v>
      </c>
      <c r="K426" s="141" t="s">
        <v>53</v>
      </c>
      <c r="L426" s="141" t="s">
        <v>821</v>
      </c>
      <c r="M426" s="141" t="s">
        <v>311</v>
      </c>
      <c r="N426" s="141" t="s">
        <v>256</v>
      </c>
      <c r="O426" s="141" t="s">
        <v>62</v>
      </c>
      <c r="P426" s="141" t="s">
        <v>1288</v>
      </c>
      <c r="Q426" s="141" t="s">
        <v>65</v>
      </c>
      <c r="R426" s="141" t="s">
        <v>57</v>
      </c>
      <c r="S426" s="141" t="s">
        <v>1206</v>
      </c>
      <c r="T426" s="227">
        <v>1.8480000000000001</v>
      </c>
      <c r="U426" s="146">
        <v>48077</v>
      </c>
      <c r="V426" s="147">
        <v>2.9700000000000001E-2</v>
      </c>
      <c r="W426" s="209">
        <v>2.5100000000000001E-2</v>
      </c>
      <c r="X426" s="141" t="s">
        <v>636</v>
      </c>
      <c r="Y426" s="141"/>
      <c r="Z426" s="148">
        <v>516468</v>
      </c>
      <c r="AA426" s="148">
        <v>1</v>
      </c>
      <c r="AB426" s="148">
        <v>116.71</v>
      </c>
      <c r="AC426" s="148">
        <v>0</v>
      </c>
      <c r="AD426" s="148">
        <v>602.76980000000003</v>
      </c>
      <c r="AE426" s="151"/>
      <c r="AF426" s="151"/>
      <c r="AG426" s="141" t="s">
        <v>17</v>
      </c>
      <c r="AH426" s="229">
        <v>7.3781142800000003E-4</v>
      </c>
      <c r="AI426" s="229">
        <v>6.3973662072560049E-4</v>
      </c>
      <c r="AJ426" s="229">
        <v>1.5081701100000001E-4</v>
      </c>
    </row>
    <row r="427" spans="1:36" ht="13.5" thickBot="1">
      <c r="A427" s="153">
        <v>7956</v>
      </c>
      <c r="B427" s="153">
        <v>12538</v>
      </c>
      <c r="C427" s="141" t="s">
        <v>1204</v>
      </c>
      <c r="D427" s="141">
        <v>520000118</v>
      </c>
      <c r="E427" s="141" t="s">
        <v>429</v>
      </c>
      <c r="F427" s="141" t="s">
        <v>1830</v>
      </c>
      <c r="G427" s="141" t="s">
        <v>3644</v>
      </c>
      <c r="H427" s="141" t="s">
        <v>76</v>
      </c>
      <c r="I427" s="141" t="s">
        <v>228</v>
      </c>
      <c r="J427" s="141" t="s">
        <v>53</v>
      </c>
      <c r="K427" s="141" t="s">
        <v>53</v>
      </c>
      <c r="L427" s="141" t="s">
        <v>821</v>
      </c>
      <c r="M427" s="141" t="s">
        <v>311</v>
      </c>
      <c r="N427" s="141" t="s">
        <v>256</v>
      </c>
      <c r="O427" s="141" t="s">
        <v>62</v>
      </c>
      <c r="P427" s="141" t="s">
        <v>1205</v>
      </c>
      <c r="Q427" s="141" t="s">
        <v>65</v>
      </c>
      <c r="R427" s="141" t="s">
        <v>57</v>
      </c>
      <c r="S427" s="141" t="s">
        <v>1206</v>
      </c>
      <c r="T427" s="227">
        <v>3.3119999999999998</v>
      </c>
      <c r="U427" s="146">
        <v>48191</v>
      </c>
      <c r="V427" s="147">
        <v>2.5000000000000001E-2</v>
      </c>
      <c r="W427" s="209">
        <v>5.1200000000000002E-2</v>
      </c>
      <c r="X427" s="141" t="s">
        <v>636</v>
      </c>
      <c r="Y427" s="141"/>
      <c r="Z427" s="148">
        <v>9600000</v>
      </c>
      <c r="AA427" s="148">
        <v>1</v>
      </c>
      <c r="AB427" s="148">
        <v>93.69</v>
      </c>
      <c r="AC427" s="148">
        <v>0</v>
      </c>
      <c r="AD427" s="148">
        <v>8994.24</v>
      </c>
      <c r="AE427" s="151"/>
      <c r="AF427" s="151"/>
      <c r="AG427" s="141" t="s">
        <v>17</v>
      </c>
      <c r="AH427" s="229">
        <v>4.141888394E-3</v>
      </c>
      <c r="AI427" s="229">
        <v>9.5458410550678281E-3</v>
      </c>
      <c r="AJ427" s="229">
        <v>2.2504186410000002E-3</v>
      </c>
    </row>
    <row r="428" spans="1:36" ht="13.5" thickBot="1">
      <c r="A428" s="153">
        <v>7956</v>
      </c>
      <c r="B428" s="153">
        <v>12538</v>
      </c>
      <c r="C428" s="141" t="s">
        <v>1204</v>
      </c>
      <c r="D428" s="141">
        <v>520000118</v>
      </c>
      <c r="E428" s="141" t="s">
        <v>429</v>
      </c>
      <c r="F428" s="141" t="s">
        <v>1831</v>
      </c>
      <c r="G428" s="141" t="s">
        <v>3645</v>
      </c>
      <c r="H428" s="141" t="s">
        <v>76</v>
      </c>
      <c r="I428" s="141" t="s">
        <v>229</v>
      </c>
      <c r="J428" s="141" t="s">
        <v>53</v>
      </c>
      <c r="K428" s="141" t="s">
        <v>53</v>
      </c>
      <c r="L428" s="141" t="s">
        <v>821</v>
      </c>
      <c r="M428" s="141" t="s">
        <v>311</v>
      </c>
      <c r="N428" s="141" t="s">
        <v>256</v>
      </c>
      <c r="O428" s="141" t="s">
        <v>62</v>
      </c>
      <c r="P428" s="141" t="s">
        <v>1205</v>
      </c>
      <c r="Q428" s="141" t="s">
        <v>65</v>
      </c>
      <c r="R428" s="141" t="s">
        <v>57</v>
      </c>
      <c r="S428" s="141" t="s">
        <v>1206</v>
      </c>
      <c r="T428" s="227">
        <v>3.5609999999999999</v>
      </c>
      <c r="U428" s="146">
        <v>48191</v>
      </c>
      <c r="V428" s="147">
        <v>1E-3</v>
      </c>
      <c r="W428" s="209">
        <v>2.4E-2</v>
      </c>
      <c r="X428" s="141" t="s">
        <v>636</v>
      </c>
      <c r="Y428" s="141"/>
      <c r="Z428" s="148">
        <v>4945</v>
      </c>
      <c r="AA428" s="148">
        <v>1</v>
      </c>
      <c r="AB428" s="148">
        <v>103.73</v>
      </c>
      <c r="AC428" s="148">
        <v>0</v>
      </c>
      <c r="AD428" s="148">
        <v>5.1294500000000003</v>
      </c>
      <c r="AE428" s="151"/>
      <c r="AF428" s="151"/>
      <c r="AG428" s="141" t="s">
        <v>17</v>
      </c>
      <c r="AH428" s="229">
        <v>4.3964941738437203E-6</v>
      </c>
      <c r="AI428" s="229">
        <v>5.4440302237785155E-6</v>
      </c>
      <c r="AJ428" s="229">
        <v>1.28342249041986E-6</v>
      </c>
    </row>
    <row r="429" spans="1:36" ht="13.5" thickBot="1">
      <c r="A429" s="153">
        <v>7956</v>
      </c>
      <c r="B429" s="153">
        <v>12538</v>
      </c>
      <c r="C429" s="141" t="s">
        <v>1204</v>
      </c>
      <c r="D429" s="141">
        <v>520000118</v>
      </c>
      <c r="E429" s="141" t="s">
        <v>429</v>
      </c>
      <c r="F429" s="141" t="s">
        <v>1832</v>
      </c>
      <c r="G429" s="141" t="s">
        <v>3646</v>
      </c>
      <c r="H429" s="141" t="s">
        <v>76</v>
      </c>
      <c r="I429" s="141" t="s">
        <v>229</v>
      </c>
      <c r="J429" s="141" t="s">
        <v>53</v>
      </c>
      <c r="K429" s="141" t="s">
        <v>53</v>
      </c>
      <c r="L429" s="141" t="s">
        <v>821</v>
      </c>
      <c r="M429" s="141" t="s">
        <v>311</v>
      </c>
      <c r="N429" s="141" t="s">
        <v>256</v>
      </c>
      <c r="O429" s="141" t="s">
        <v>62</v>
      </c>
      <c r="P429" s="141" t="s">
        <v>1288</v>
      </c>
      <c r="Q429" s="141" t="s">
        <v>65</v>
      </c>
      <c r="R429" s="141" t="s">
        <v>57</v>
      </c>
      <c r="S429" s="141" t="s">
        <v>1206</v>
      </c>
      <c r="T429" s="227">
        <v>3.3969999999999998</v>
      </c>
      <c r="U429" s="146">
        <v>48651</v>
      </c>
      <c r="V429" s="147">
        <v>8.3999999999999995E-3</v>
      </c>
      <c r="W429" s="209">
        <v>2.9600000000000001E-2</v>
      </c>
      <c r="X429" s="141" t="s">
        <v>636</v>
      </c>
      <c r="Y429" s="141"/>
      <c r="Z429" s="148">
        <v>1000000</v>
      </c>
      <c r="AA429" s="148">
        <v>1</v>
      </c>
      <c r="AB429" s="148">
        <v>104.93</v>
      </c>
      <c r="AC429" s="148">
        <v>0</v>
      </c>
      <c r="AD429" s="148">
        <v>1049.3</v>
      </c>
      <c r="AE429" s="151"/>
      <c r="AF429" s="151"/>
      <c r="AG429" s="141" t="s">
        <v>17</v>
      </c>
      <c r="AH429" s="229">
        <v>2.5147742990000001E-3</v>
      </c>
      <c r="AI429" s="229">
        <v>1.1136517392334063E-3</v>
      </c>
      <c r="AJ429" s="229">
        <v>2.62541835E-4</v>
      </c>
    </row>
    <row r="430" spans="1:36" ht="13.5" thickBot="1">
      <c r="A430" s="153">
        <v>7956</v>
      </c>
      <c r="B430" s="153">
        <v>12538</v>
      </c>
      <c r="C430" s="141" t="s">
        <v>1833</v>
      </c>
      <c r="D430" s="141">
        <v>520025370</v>
      </c>
      <c r="E430" s="141" t="s">
        <v>429</v>
      </c>
      <c r="F430" s="141" t="s">
        <v>1834</v>
      </c>
      <c r="G430" s="141" t="s">
        <v>3647</v>
      </c>
      <c r="H430" s="141" t="s">
        <v>76</v>
      </c>
      <c r="I430" s="141" t="s">
        <v>228</v>
      </c>
      <c r="J430" s="141" t="s">
        <v>53</v>
      </c>
      <c r="K430" s="141" t="s">
        <v>53</v>
      </c>
      <c r="L430" s="141" t="s">
        <v>821</v>
      </c>
      <c r="M430" s="141" t="s">
        <v>311</v>
      </c>
      <c r="N430" s="141" t="s">
        <v>708</v>
      </c>
      <c r="O430" s="141" t="s">
        <v>62</v>
      </c>
      <c r="P430" s="141" t="s">
        <v>1288</v>
      </c>
      <c r="Q430" s="141" t="s">
        <v>65</v>
      </c>
      <c r="R430" s="141" t="s">
        <v>57</v>
      </c>
      <c r="S430" s="141" t="s">
        <v>1206</v>
      </c>
      <c r="T430" s="227">
        <v>2.7959999999999998</v>
      </c>
      <c r="U430" s="146">
        <v>47377</v>
      </c>
      <c r="V430" s="147">
        <v>2.0400000000000001E-2</v>
      </c>
      <c r="W430" s="209">
        <v>5.5199999999999999E-2</v>
      </c>
      <c r="X430" s="141" t="s">
        <v>636</v>
      </c>
      <c r="Y430" s="141"/>
      <c r="Z430" s="148">
        <v>1708333.23</v>
      </c>
      <c r="AA430" s="148">
        <v>1</v>
      </c>
      <c r="AB430" s="148">
        <v>91.05</v>
      </c>
      <c r="AC430" s="148">
        <v>0</v>
      </c>
      <c r="AD430" s="148">
        <v>1555.43741</v>
      </c>
      <c r="AE430" s="151"/>
      <c r="AF430" s="151"/>
      <c r="AG430" s="141" t="s">
        <v>17</v>
      </c>
      <c r="AH430" s="229">
        <v>4.5544113939999997E-3</v>
      </c>
      <c r="AI430" s="229">
        <v>1.6508296739876156E-3</v>
      </c>
      <c r="AJ430" s="229">
        <v>3.8918078000000001E-4</v>
      </c>
    </row>
    <row r="431" spans="1:36" ht="13.5" thickBot="1">
      <c r="A431" s="153">
        <v>7956</v>
      </c>
      <c r="B431" s="153">
        <v>12538</v>
      </c>
      <c r="C431" s="141" t="s">
        <v>1640</v>
      </c>
      <c r="D431" s="141">
        <v>520025438</v>
      </c>
      <c r="E431" s="141" t="s">
        <v>429</v>
      </c>
      <c r="F431" s="141" t="s">
        <v>1835</v>
      </c>
      <c r="G431" s="141" t="s">
        <v>3648</v>
      </c>
      <c r="H431" s="141" t="s">
        <v>76</v>
      </c>
      <c r="I431" s="141" t="s">
        <v>229</v>
      </c>
      <c r="J431" s="141" t="s">
        <v>53</v>
      </c>
      <c r="K431" s="141" t="s">
        <v>53</v>
      </c>
      <c r="L431" s="141" t="s">
        <v>821</v>
      </c>
      <c r="M431" s="141" t="s">
        <v>311</v>
      </c>
      <c r="N431" s="141" t="s">
        <v>651</v>
      </c>
      <c r="O431" s="141" t="s">
        <v>62</v>
      </c>
      <c r="P431" s="141" t="s">
        <v>1280</v>
      </c>
      <c r="Q431" s="141" t="s">
        <v>65</v>
      </c>
      <c r="R431" s="141" t="s">
        <v>57</v>
      </c>
      <c r="S431" s="141" t="s">
        <v>1206</v>
      </c>
      <c r="T431" s="227">
        <v>0.73499999999999999</v>
      </c>
      <c r="U431" s="146">
        <v>46022</v>
      </c>
      <c r="V431" s="147">
        <v>4.9500000000000002E-2</v>
      </c>
      <c r="W431" s="209">
        <v>3.3599999999999998E-2</v>
      </c>
      <c r="X431" s="141" t="s">
        <v>636</v>
      </c>
      <c r="Y431" s="141"/>
      <c r="Z431" s="148">
        <v>496451.61</v>
      </c>
      <c r="AA431" s="148">
        <v>1</v>
      </c>
      <c r="AB431" s="148">
        <v>142.69999999999999</v>
      </c>
      <c r="AC431" s="148">
        <v>0</v>
      </c>
      <c r="AD431" s="148">
        <v>708.43645000000004</v>
      </c>
      <c r="AE431" s="151"/>
      <c r="AF431" s="151"/>
      <c r="AG431" s="141" t="s">
        <v>17</v>
      </c>
      <c r="AH431" s="229">
        <v>1.1304694629999999E-3</v>
      </c>
      <c r="AI431" s="229">
        <v>7.5188362210887273E-4</v>
      </c>
      <c r="AJ431" s="229">
        <v>1.77255509E-4</v>
      </c>
    </row>
    <row r="432" spans="1:36" ht="13.5" thickBot="1">
      <c r="A432" s="153">
        <v>7956</v>
      </c>
      <c r="B432" s="153">
        <v>12538</v>
      </c>
      <c r="C432" s="141" t="s">
        <v>1338</v>
      </c>
      <c r="D432" s="141">
        <v>520025990</v>
      </c>
      <c r="E432" s="141" t="s">
        <v>429</v>
      </c>
      <c r="F432" s="141" t="s">
        <v>1836</v>
      </c>
      <c r="G432" s="141" t="s">
        <v>3649</v>
      </c>
      <c r="H432" s="141" t="s">
        <v>76</v>
      </c>
      <c r="I432" s="141" t="s">
        <v>228</v>
      </c>
      <c r="J432" s="141" t="s">
        <v>53</v>
      </c>
      <c r="K432" s="141" t="s">
        <v>53</v>
      </c>
      <c r="L432" s="141" t="s">
        <v>821</v>
      </c>
      <c r="M432" s="141" t="s">
        <v>311</v>
      </c>
      <c r="N432" s="141" t="s">
        <v>140</v>
      </c>
      <c r="O432" s="141" t="s">
        <v>62</v>
      </c>
      <c r="P432" s="141" t="s">
        <v>1305</v>
      </c>
      <c r="Q432" s="141" t="s">
        <v>1294</v>
      </c>
      <c r="R432" s="141" t="s">
        <v>57</v>
      </c>
      <c r="S432" s="141" t="s">
        <v>1206</v>
      </c>
      <c r="T432" s="227">
        <v>1.3640000000000001</v>
      </c>
      <c r="U432" s="146">
        <v>46387</v>
      </c>
      <c r="V432" s="147">
        <v>2.9499999999999998E-2</v>
      </c>
      <c r="W432" s="209">
        <v>5.9299999999999999E-2</v>
      </c>
      <c r="X432" s="141" t="s">
        <v>636</v>
      </c>
      <c r="Y432" s="141"/>
      <c r="Z432" s="148">
        <v>1175675.68</v>
      </c>
      <c r="AA432" s="148">
        <v>1</v>
      </c>
      <c r="AB432" s="148">
        <v>96.89</v>
      </c>
      <c r="AC432" s="148">
        <v>0</v>
      </c>
      <c r="AD432" s="148">
        <v>1139.1121700000001</v>
      </c>
      <c r="AE432" s="151"/>
      <c r="AF432" s="151"/>
      <c r="AG432" s="141" t="s">
        <v>17</v>
      </c>
      <c r="AH432" s="229">
        <v>3.7985896780000001E-3</v>
      </c>
      <c r="AI432" s="229">
        <v>1.2089719330052795E-3</v>
      </c>
      <c r="AJ432" s="229">
        <v>2.8501343700000002E-4</v>
      </c>
    </row>
    <row r="433" spans="1:36" ht="13.5" thickBot="1">
      <c r="A433" s="153">
        <v>7956</v>
      </c>
      <c r="B433" s="153">
        <v>12538</v>
      </c>
      <c r="C433" s="141" t="s">
        <v>1338</v>
      </c>
      <c r="D433" s="141">
        <v>520025990</v>
      </c>
      <c r="E433" s="141" t="s">
        <v>429</v>
      </c>
      <c r="F433" s="141" t="s">
        <v>1837</v>
      </c>
      <c r="G433" s="141" t="s">
        <v>3650</v>
      </c>
      <c r="H433" s="141" t="s">
        <v>76</v>
      </c>
      <c r="I433" s="141" t="s">
        <v>228</v>
      </c>
      <c r="J433" s="141" t="s">
        <v>53</v>
      </c>
      <c r="K433" s="141" t="s">
        <v>53</v>
      </c>
      <c r="L433" s="141" t="s">
        <v>821</v>
      </c>
      <c r="M433" s="141" t="s">
        <v>311</v>
      </c>
      <c r="N433" s="141" t="s">
        <v>140</v>
      </c>
      <c r="O433" s="141" t="s">
        <v>62</v>
      </c>
      <c r="P433" s="141" t="s">
        <v>1305</v>
      </c>
      <c r="Q433" s="141" t="s">
        <v>1294</v>
      </c>
      <c r="R433" s="141" t="s">
        <v>57</v>
      </c>
      <c r="S433" s="141" t="s">
        <v>1206</v>
      </c>
      <c r="T433" s="227">
        <v>2.2480000000000002</v>
      </c>
      <c r="U433" s="146">
        <v>47118</v>
      </c>
      <c r="V433" s="147">
        <v>2.5499999999999998E-2</v>
      </c>
      <c r="W433" s="209">
        <v>0.06</v>
      </c>
      <c r="X433" s="141" t="s">
        <v>636</v>
      </c>
      <c r="Y433" s="141"/>
      <c r="Z433" s="148">
        <v>540000</v>
      </c>
      <c r="AA433" s="148">
        <v>1</v>
      </c>
      <c r="AB433" s="148">
        <v>93.37</v>
      </c>
      <c r="AC433" s="148">
        <v>0</v>
      </c>
      <c r="AD433" s="148">
        <v>504.19799999999998</v>
      </c>
      <c r="AE433" s="151"/>
      <c r="AF433" s="151"/>
      <c r="AG433" s="141" t="s">
        <v>17</v>
      </c>
      <c r="AH433" s="229">
        <v>7.0238968499999996E-4</v>
      </c>
      <c r="AI433" s="229">
        <v>5.351195841208472E-4</v>
      </c>
      <c r="AJ433" s="229">
        <v>1.26153691E-4</v>
      </c>
    </row>
    <row r="434" spans="1:36" ht="13.5" thickBot="1">
      <c r="A434" s="153">
        <v>7956</v>
      </c>
      <c r="B434" s="153">
        <v>12538</v>
      </c>
      <c r="C434" s="141" t="s">
        <v>1338</v>
      </c>
      <c r="D434" s="141">
        <v>520025990</v>
      </c>
      <c r="E434" s="141" t="s">
        <v>429</v>
      </c>
      <c r="F434" s="141" t="s">
        <v>1838</v>
      </c>
      <c r="G434" s="141" t="s">
        <v>3651</v>
      </c>
      <c r="H434" s="141" t="s">
        <v>76</v>
      </c>
      <c r="I434" s="141" t="s">
        <v>229</v>
      </c>
      <c r="J434" s="141" t="s">
        <v>53</v>
      </c>
      <c r="K434" s="141" t="s">
        <v>53</v>
      </c>
      <c r="L434" s="141" t="s">
        <v>821</v>
      </c>
      <c r="M434" s="141" t="s">
        <v>311</v>
      </c>
      <c r="N434" s="141" t="s">
        <v>140</v>
      </c>
      <c r="O434" s="141" t="s">
        <v>62</v>
      </c>
      <c r="P434" s="141" t="s">
        <v>1413</v>
      </c>
      <c r="Q434" s="141" t="s">
        <v>1294</v>
      </c>
      <c r="R434" s="141" t="s">
        <v>57</v>
      </c>
      <c r="S434" s="141" t="s">
        <v>1206</v>
      </c>
      <c r="T434" s="227">
        <v>4.1079999999999997</v>
      </c>
      <c r="U434" s="146">
        <v>47300</v>
      </c>
      <c r="V434" s="147">
        <v>1E-3</v>
      </c>
      <c r="W434" s="209">
        <v>2.98E-2</v>
      </c>
      <c r="X434" s="141" t="s">
        <v>636</v>
      </c>
      <c r="Y434" s="141"/>
      <c r="Z434" s="148">
        <v>469736.84</v>
      </c>
      <c r="AA434" s="148">
        <v>1</v>
      </c>
      <c r="AB434" s="148">
        <v>101.61</v>
      </c>
      <c r="AC434" s="148">
        <v>0</v>
      </c>
      <c r="AD434" s="148">
        <v>477.2996</v>
      </c>
      <c r="AE434" s="151"/>
      <c r="AF434" s="151"/>
      <c r="AG434" s="141" t="s">
        <v>17</v>
      </c>
      <c r="AH434" s="229">
        <v>2.8777199120000002E-3</v>
      </c>
      <c r="AI434" s="229">
        <v>5.0657155215420673E-4</v>
      </c>
      <c r="AJ434" s="229">
        <v>1.19423532E-4</v>
      </c>
    </row>
    <row r="435" spans="1:36" ht="13.5" thickBot="1">
      <c r="A435" s="153">
        <v>7956</v>
      </c>
      <c r="B435" s="153">
        <v>12538</v>
      </c>
      <c r="C435" s="141" t="s">
        <v>1839</v>
      </c>
      <c r="D435" s="141">
        <v>520041146</v>
      </c>
      <c r="E435" s="141" t="s">
        <v>429</v>
      </c>
      <c r="F435" s="141" t="s">
        <v>1840</v>
      </c>
      <c r="G435" s="141" t="s">
        <v>3244</v>
      </c>
      <c r="H435" s="141" t="s">
        <v>76</v>
      </c>
      <c r="I435" s="141" t="s">
        <v>228</v>
      </c>
      <c r="J435" s="141" t="s">
        <v>53</v>
      </c>
      <c r="K435" s="141" t="s">
        <v>53</v>
      </c>
      <c r="L435" s="141" t="s">
        <v>821</v>
      </c>
      <c r="M435" s="141" t="s">
        <v>311</v>
      </c>
      <c r="N435" s="141" t="s">
        <v>647</v>
      </c>
      <c r="O435" s="141" t="s">
        <v>62</v>
      </c>
      <c r="P435" s="141" t="s">
        <v>1305</v>
      </c>
      <c r="Q435" s="141" t="s">
        <v>1294</v>
      </c>
      <c r="R435" s="141" t="s">
        <v>57</v>
      </c>
      <c r="S435" s="141" t="s">
        <v>1206</v>
      </c>
      <c r="T435" s="227">
        <v>1.736</v>
      </c>
      <c r="U435" s="146">
        <v>46266</v>
      </c>
      <c r="V435" s="147">
        <v>3.4500000000000003E-2</v>
      </c>
      <c r="W435" s="209">
        <v>5.7200000000000001E-2</v>
      </c>
      <c r="X435" s="141" t="s">
        <v>636</v>
      </c>
      <c r="Y435" s="141"/>
      <c r="Z435" s="148">
        <v>3317647.06</v>
      </c>
      <c r="AA435" s="148">
        <v>1</v>
      </c>
      <c r="AB435" s="148">
        <v>96.61</v>
      </c>
      <c r="AC435" s="148">
        <v>0</v>
      </c>
      <c r="AD435" s="148">
        <v>3205.1788200000001</v>
      </c>
      <c r="AE435" s="151"/>
      <c r="AF435" s="151"/>
      <c r="AG435" s="141" t="s">
        <v>17</v>
      </c>
      <c r="AH435" s="229">
        <v>5.1618497939999999E-3</v>
      </c>
      <c r="AI435" s="229">
        <v>3.401746847848163E-3</v>
      </c>
      <c r="AJ435" s="229">
        <v>8.0195704799999998E-4</v>
      </c>
    </row>
    <row r="436" spans="1:36" ht="13.5" thickBot="1">
      <c r="A436" s="153">
        <v>7956</v>
      </c>
      <c r="B436" s="153">
        <v>12538</v>
      </c>
      <c r="C436" s="141" t="s">
        <v>1839</v>
      </c>
      <c r="D436" s="141">
        <v>520041146</v>
      </c>
      <c r="E436" s="141" t="s">
        <v>429</v>
      </c>
      <c r="F436" s="141" t="s">
        <v>1841</v>
      </c>
      <c r="G436" s="141" t="s">
        <v>3652</v>
      </c>
      <c r="H436" s="141" t="s">
        <v>76</v>
      </c>
      <c r="I436" s="141" t="s">
        <v>623</v>
      </c>
      <c r="J436" s="141" t="s">
        <v>53</v>
      </c>
      <c r="K436" s="141" t="s">
        <v>53</v>
      </c>
      <c r="L436" s="141" t="s">
        <v>821</v>
      </c>
      <c r="M436" s="141" t="s">
        <v>311</v>
      </c>
      <c r="N436" s="141" t="s">
        <v>647</v>
      </c>
      <c r="O436" s="141" t="s">
        <v>62</v>
      </c>
      <c r="P436" s="141" t="s">
        <v>1305</v>
      </c>
      <c r="Q436" s="141" t="s">
        <v>1294</v>
      </c>
      <c r="R436" s="141" t="s">
        <v>57</v>
      </c>
      <c r="S436" s="141" t="s">
        <v>1206</v>
      </c>
      <c r="T436" s="227">
        <v>3.8620000000000001</v>
      </c>
      <c r="U436" s="146">
        <v>46997</v>
      </c>
      <c r="V436" s="147">
        <v>7.4999999999999997E-3</v>
      </c>
      <c r="W436" s="209">
        <v>5.9400000000000001E-2</v>
      </c>
      <c r="X436" s="141" t="s">
        <v>636</v>
      </c>
      <c r="Y436" s="141"/>
      <c r="Z436" s="148">
        <v>5428000</v>
      </c>
      <c r="AA436" s="148">
        <v>1</v>
      </c>
      <c r="AB436" s="148">
        <v>82.4</v>
      </c>
      <c r="AC436" s="148">
        <v>0</v>
      </c>
      <c r="AD436" s="148">
        <v>4472.6719999999996</v>
      </c>
      <c r="AE436" s="151"/>
      <c r="AF436" s="151"/>
      <c r="AG436" s="141" t="s">
        <v>17</v>
      </c>
      <c r="AH436" s="229">
        <v>1.0212559140999999E-2</v>
      </c>
      <c r="AI436" s="229">
        <v>4.7469731743262729E-3</v>
      </c>
      <c r="AJ436" s="229">
        <v>1.1190922679999999E-3</v>
      </c>
    </row>
    <row r="437" spans="1:36" ht="13.5" thickBot="1">
      <c r="A437" s="153">
        <v>7956</v>
      </c>
      <c r="B437" s="153">
        <v>12538</v>
      </c>
      <c r="C437" s="141" t="s">
        <v>1839</v>
      </c>
      <c r="D437" s="141">
        <v>520041146</v>
      </c>
      <c r="E437" s="141" t="s">
        <v>429</v>
      </c>
      <c r="F437" s="141" t="s">
        <v>1842</v>
      </c>
      <c r="G437" s="141" t="s">
        <v>3653</v>
      </c>
      <c r="H437" s="141" t="s">
        <v>76</v>
      </c>
      <c r="I437" s="141" t="s">
        <v>228</v>
      </c>
      <c r="J437" s="141" t="s">
        <v>53</v>
      </c>
      <c r="K437" s="141" t="s">
        <v>53</v>
      </c>
      <c r="L437" s="141" t="s">
        <v>821</v>
      </c>
      <c r="M437" s="141" t="s">
        <v>311</v>
      </c>
      <c r="N437" s="141" t="s">
        <v>647</v>
      </c>
      <c r="O437" s="141" t="s">
        <v>62</v>
      </c>
      <c r="P437" s="141" t="s">
        <v>1305</v>
      </c>
      <c r="Q437" s="141" t="s">
        <v>1294</v>
      </c>
      <c r="R437" s="141" t="s">
        <v>57</v>
      </c>
      <c r="S437" s="141" t="s">
        <v>1206</v>
      </c>
      <c r="T437" s="227">
        <v>3.7570000000000001</v>
      </c>
      <c r="U437" s="146">
        <v>47363</v>
      </c>
      <c r="V437" s="147">
        <v>1.4999999999999999E-2</v>
      </c>
      <c r="W437" s="209">
        <v>5.9900000000000002E-2</v>
      </c>
      <c r="X437" s="141" t="s">
        <v>636</v>
      </c>
      <c r="Y437" s="141"/>
      <c r="Z437" s="148">
        <v>1100000</v>
      </c>
      <c r="AA437" s="148">
        <v>1</v>
      </c>
      <c r="AB437" s="148">
        <v>85.02</v>
      </c>
      <c r="AC437" s="148">
        <v>0</v>
      </c>
      <c r="AD437" s="148">
        <v>935.22</v>
      </c>
      <c r="AE437" s="151"/>
      <c r="AF437" s="151"/>
      <c r="AG437" s="141" t="s">
        <v>17</v>
      </c>
      <c r="AH437" s="229">
        <v>2.8499624320000002E-3</v>
      </c>
      <c r="AI437" s="229">
        <v>9.9257541176581187E-4</v>
      </c>
      <c r="AJ437" s="229">
        <v>2.3399826100000001E-4</v>
      </c>
    </row>
    <row r="438" spans="1:36" ht="13.5" thickBot="1">
      <c r="A438" s="153">
        <v>7956</v>
      </c>
      <c r="B438" s="153">
        <v>12538</v>
      </c>
      <c r="C438" s="141" t="s">
        <v>1843</v>
      </c>
      <c r="D438" s="141">
        <v>520028911</v>
      </c>
      <c r="E438" s="141" t="s">
        <v>429</v>
      </c>
      <c r="F438" s="141" t="s">
        <v>1844</v>
      </c>
      <c r="G438" s="141" t="s">
        <v>3654</v>
      </c>
      <c r="H438" s="141" t="s">
        <v>76</v>
      </c>
      <c r="I438" s="141" t="s">
        <v>228</v>
      </c>
      <c r="J438" s="141" t="s">
        <v>53</v>
      </c>
      <c r="K438" s="141" t="s">
        <v>53</v>
      </c>
      <c r="L438" s="141" t="s">
        <v>821</v>
      </c>
      <c r="M438" s="141" t="s">
        <v>311</v>
      </c>
      <c r="N438" s="141" t="s">
        <v>708</v>
      </c>
      <c r="O438" s="141" t="s">
        <v>62</v>
      </c>
      <c r="P438" s="141" t="s">
        <v>1333</v>
      </c>
      <c r="Q438" s="141" t="s">
        <v>65</v>
      </c>
      <c r="R438" s="141" t="s">
        <v>57</v>
      </c>
      <c r="S438" s="141" t="s">
        <v>1206</v>
      </c>
      <c r="T438" s="227">
        <v>2.944</v>
      </c>
      <c r="U438" s="146">
        <v>47858</v>
      </c>
      <c r="V438" s="147">
        <v>0.04</v>
      </c>
      <c r="W438" s="209">
        <v>5.7799999999999997E-2</v>
      </c>
      <c r="X438" s="141" t="s">
        <v>636</v>
      </c>
      <c r="Y438" s="141"/>
      <c r="Z438" s="148">
        <v>297500.05</v>
      </c>
      <c r="AA438" s="148">
        <v>1</v>
      </c>
      <c r="AB438" s="148">
        <v>96.04</v>
      </c>
      <c r="AC438" s="148">
        <v>0</v>
      </c>
      <c r="AD438" s="148">
        <v>285.71904999999998</v>
      </c>
      <c r="AE438" s="151"/>
      <c r="AF438" s="151"/>
      <c r="AG438" s="141" t="s">
        <v>17</v>
      </c>
      <c r="AH438" s="229">
        <v>4.3912730500000001E-4</v>
      </c>
      <c r="AI438" s="229">
        <v>3.032417011003684E-4</v>
      </c>
      <c r="AJ438" s="229">
        <v>7.14888057611241E-5</v>
      </c>
    </row>
    <row r="439" spans="1:36" ht="13.5" thickBot="1">
      <c r="A439" s="153">
        <v>7956</v>
      </c>
      <c r="B439" s="153">
        <v>12538</v>
      </c>
      <c r="C439" s="141" t="s">
        <v>1843</v>
      </c>
      <c r="D439" s="141">
        <v>520028911</v>
      </c>
      <c r="E439" s="141" t="s">
        <v>429</v>
      </c>
      <c r="F439" s="141" t="s">
        <v>1845</v>
      </c>
      <c r="G439" s="141" t="s">
        <v>3655</v>
      </c>
      <c r="H439" s="141" t="s">
        <v>76</v>
      </c>
      <c r="I439" s="141" t="s">
        <v>228</v>
      </c>
      <c r="J439" s="141" t="s">
        <v>53</v>
      </c>
      <c r="K439" s="141" t="s">
        <v>53</v>
      </c>
      <c r="L439" s="141" t="s">
        <v>821</v>
      </c>
      <c r="M439" s="141" t="s">
        <v>311</v>
      </c>
      <c r="N439" s="141" t="s">
        <v>708</v>
      </c>
      <c r="O439" s="141" t="s">
        <v>62</v>
      </c>
      <c r="P439" s="141" t="s">
        <v>1333</v>
      </c>
      <c r="Q439" s="141" t="s">
        <v>65</v>
      </c>
      <c r="R439" s="141" t="s">
        <v>57</v>
      </c>
      <c r="S439" s="141" t="s">
        <v>1206</v>
      </c>
      <c r="T439" s="227">
        <v>4.7910000000000004</v>
      </c>
      <c r="U439" s="146">
        <v>49653</v>
      </c>
      <c r="V439" s="147">
        <v>2.07E-2</v>
      </c>
      <c r="W439" s="209">
        <v>0.06</v>
      </c>
      <c r="X439" s="141" t="s">
        <v>636</v>
      </c>
      <c r="Y439" s="141"/>
      <c r="Z439" s="148">
        <v>800000</v>
      </c>
      <c r="AA439" s="148">
        <v>1</v>
      </c>
      <c r="AB439" s="148">
        <v>83.35</v>
      </c>
      <c r="AC439" s="148">
        <v>0</v>
      </c>
      <c r="AD439" s="148">
        <v>666.8</v>
      </c>
      <c r="AE439" s="151"/>
      <c r="AF439" s="151"/>
      <c r="AG439" s="141" t="s">
        <v>17</v>
      </c>
      <c r="AH439" s="229">
        <v>1.9478938389999999E-3</v>
      </c>
      <c r="AI439" s="229">
        <v>7.0769368123590516E-4</v>
      </c>
      <c r="AJ439" s="229">
        <v>1.6683779200000001E-4</v>
      </c>
    </row>
    <row r="440" spans="1:36" ht="13.5" thickBot="1">
      <c r="A440" s="153">
        <v>7956</v>
      </c>
      <c r="B440" s="153">
        <v>12538</v>
      </c>
      <c r="C440" s="141" t="s">
        <v>1846</v>
      </c>
      <c r="D440" s="141">
        <v>520003781</v>
      </c>
      <c r="E440" s="141" t="s">
        <v>429</v>
      </c>
      <c r="F440" s="141" t="s">
        <v>1847</v>
      </c>
      <c r="G440" s="141" t="s">
        <v>3656</v>
      </c>
      <c r="H440" s="141" t="s">
        <v>76</v>
      </c>
      <c r="I440" s="141" t="s">
        <v>228</v>
      </c>
      <c r="J440" s="141" t="s">
        <v>53</v>
      </c>
      <c r="K440" s="141" t="s">
        <v>53</v>
      </c>
      <c r="L440" s="141" t="s">
        <v>821</v>
      </c>
      <c r="M440" s="141" t="s">
        <v>311</v>
      </c>
      <c r="N440" s="141" t="s">
        <v>261</v>
      </c>
      <c r="O440" s="141" t="s">
        <v>62</v>
      </c>
      <c r="P440" s="141" t="s">
        <v>1286</v>
      </c>
      <c r="Q440" s="141" t="s">
        <v>65</v>
      </c>
      <c r="R440" s="141" t="s">
        <v>57</v>
      </c>
      <c r="S440" s="141" t="s">
        <v>1206</v>
      </c>
      <c r="T440" s="227">
        <v>1.6850000000000001</v>
      </c>
      <c r="U440" s="146">
        <v>46568</v>
      </c>
      <c r="V440" s="147">
        <v>2.6100000000000002E-2</v>
      </c>
      <c r="W440" s="209">
        <v>4.6899999999999997E-2</v>
      </c>
      <c r="X440" s="141" t="s">
        <v>636</v>
      </c>
      <c r="Y440" s="141"/>
      <c r="Z440" s="148">
        <v>194116.38</v>
      </c>
      <c r="AA440" s="148">
        <v>1</v>
      </c>
      <c r="AB440" s="148">
        <v>97.33</v>
      </c>
      <c r="AC440" s="148">
        <v>0</v>
      </c>
      <c r="AD440" s="148">
        <v>188.93347</v>
      </c>
      <c r="AE440" s="151"/>
      <c r="AF440" s="151"/>
      <c r="AG440" s="141" t="s">
        <v>17</v>
      </c>
      <c r="AH440" s="229">
        <v>5.3642988299999999E-4</v>
      </c>
      <c r="AI440" s="229">
        <v>2.0052043025340952E-4</v>
      </c>
      <c r="AJ440" s="229">
        <v>4.7272410217677702E-5</v>
      </c>
    </row>
    <row r="441" spans="1:36" ht="13.5" thickBot="1">
      <c r="A441" s="153">
        <v>7956</v>
      </c>
      <c r="B441" s="153">
        <v>12538</v>
      </c>
      <c r="C441" s="141" t="s">
        <v>1846</v>
      </c>
      <c r="D441" s="141">
        <v>520003781</v>
      </c>
      <c r="E441" s="141" t="s">
        <v>429</v>
      </c>
      <c r="F441" s="141" t="s">
        <v>1848</v>
      </c>
      <c r="G441" s="141" t="s">
        <v>3657</v>
      </c>
      <c r="H441" s="141" t="s">
        <v>76</v>
      </c>
      <c r="I441" s="141" t="s">
        <v>228</v>
      </c>
      <c r="J441" s="141" t="s">
        <v>53</v>
      </c>
      <c r="K441" s="141" t="s">
        <v>53</v>
      </c>
      <c r="L441" s="141" t="s">
        <v>821</v>
      </c>
      <c r="M441" s="141" t="s">
        <v>311</v>
      </c>
      <c r="N441" s="141" t="s">
        <v>261</v>
      </c>
      <c r="O441" s="141" t="s">
        <v>62</v>
      </c>
      <c r="P441" s="141" t="s">
        <v>1286</v>
      </c>
      <c r="Q441" s="141" t="s">
        <v>65</v>
      </c>
      <c r="R441" s="141" t="s">
        <v>57</v>
      </c>
      <c r="S441" s="141" t="s">
        <v>1206</v>
      </c>
      <c r="T441" s="227">
        <v>6.1849999999999996</v>
      </c>
      <c r="U441" s="146">
        <v>50221</v>
      </c>
      <c r="V441" s="147">
        <v>1.9E-2</v>
      </c>
      <c r="W441" s="209">
        <v>5.5800000000000002E-2</v>
      </c>
      <c r="X441" s="141" t="s">
        <v>636</v>
      </c>
      <c r="Y441" s="141"/>
      <c r="Z441" s="148">
        <v>132050</v>
      </c>
      <c r="AA441" s="148">
        <v>1</v>
      </c>
      <c r="AB441" s="148">
        <v>80.06</v>
      </c>
      <c r="AC441" s="148">
        <v>0</v>
      </c>
      <c r="AD441" s="148">
        <v>105.71923</v>
      </c>
      <c r="AE441" s="151"/>
      <c r="AF441" s="151"/>
      <c r="AG441" s="141" t="s">
        <v>17</v>
      </c>
      <c r="AH441" s="229">
        <v>1.2930232500000001E-4</v>
      </c>
      <c r="AI441" s="229">
        <v>1.1220280602298343E-4</v>
      </c>
      <c r="AJ441" s="229">
        <v>2.6451654164066399E-5</v>
      </c>
    </row>
    <row r="442" spans="1:36" ht="13.5" thickBot="1">
      <c r="A442" s="153">
        <v>7956</v>
      </c>
      <c r="B442" s="153">
        <v>12538</v>
      </c>
      <c r="C442" s="141" t="s">
        <v>1340</v>
      </c>
      <c r="D442" s="141">
        <v>520029935</v>
      </c>
      <c r="E442" s="141" t="s">
        <v>429</v>
      </c>
      <c r="F442" s="141" t="s">
        <v>1341</v>
      </c>
      <c r="G442" s="141" t="s">
        <v>3275</v>
      </c>
      <c r="H442" s="141" t="s">
        <v>76</v>
      </c>
      <c r="I442" s="141" t="s">
        <v>228</v>
      </c>
      <c r="J442" s="141" t="s">
        <v>53</v>
      </c>
      <c r="K442" s="141" t="s">
        <v>53</v>
      </c>
      <c r="L442" s="141" t="s">
        <v>821</v>
      </c>
      <c r="M442" s="141" t="s">
        <v>311</v>
      </c>
      <c r="N442" s="141" t="s">
        <v>256</v>
      </c>
      <c r="O442" s="141" t="s">
        <v>62</v>
      </c>
      <c r="P442" s="141" t="s">
        <v>1205</v>
      </c>
      <c r="Q442" s="141" t="s">
        <v>65</v>
      </c>
      <c r="R442" s="141" t="s">
        <v>57</v>
      </c>
      <c r="S442" s="141" t="s">
        <v>1206</v>
      </c>
      <c r="T442" s="227">
        <v>0.17799999999999999</v>
      </c>
      <c r="U442" s="146">
        <v>45631</v>
      </c>
      <c r="V442" s="147">
        <v>1.8700000000000001E-2</v>
      </c>
      <c r="W442" s="209">
        <v>4.58E-2</v>
      </c>
      <c r="X442" s="141" t="s">
        <v>636</v>
      </c>
      <c r="Y442" s="141"/>
      <c r="Z442" s="148">
        <v>2159065.35</v>
      </c>
      <c r="AA442" s="148">
        <v>1</v>
      </c>
      <c r="AB442" s="148">
        <v>101.06</v>
      </c>
      <c r="AC442" s="148">
        <v>0</v>
      </c>
      <c r="AD442" s="148">
        <v>2181.9514399999998</v>
      </c>
      <c r="AE442" s="151"/>
      <c r="AF442" s="151"/>
      <c r="AG442" s="141" t="s">
        <v>17</v>
      </c>
      <c r="AH442" s="229">
        <v>7.8138248590000001E-3</v>
      </c>
      <c r="AI442" s="229">
        <v>2.3157667169339895E-3</v>
      </c>
      <c r="AJ442" s="229">
        <v>5.4593875499999995E-4</v>
      </c>
    </row>
    <row r="443" spans="1:36" ht="13.5" thickBot="1">
      <c r="A443" s="153">
        <v>7956</v>
      </c>
      <c r="B443" s="153">
        <v>12538</v>
      </c>
      <c r="C443" s="141" t="s">
        <v>1340</v>
      </c>
      <c r="D443" s="141">
        <v>520029935</v>
      </c>
      <c r="E443" s="141" t="s">
        <v>429</v>
      </c>
      <c r="F443" s="141" t="s">
        <v>1849</v>
      </c>
      <c r="G443" s="141" t="s">
        <v>3658</v>
      </c>
      <c r="H443" s="141" t="s">
        <v>76</v>
      </c>
      <c r="I443" s="141" t="s">
        <v>228</v>
      </c>
      <c r="J443" s="141" t="s">
        <v>53</v>
      </c>
      <c r="K443" s="141" t="s">
        <v>53</v>
      </c>
      <c r="L443" s="141" t="s">
        <v>821</v>
      </c>
      <c r="M443" s="141" t="s">
        <v>311</v>
      </c>
      <c r="N443" s="141" t="s">
        <v>256</v>
      </c>
      <c r="O443" s="141" t="s">
        <v>62</v>
      </c>
      <c r="P443" s="141" t="s">
        <v>1205</v>
      </c>
      <c r="Q443" s="141" t="s">
        <v>65</v>
      </c>
      <c r="R443" s="141" t="s">
        <v>57</v>
      </c>
      <c r="S443" s="141" t="s">
        <v>1206</v>
      </c>
      <c r="T443" s="227">
        <v>2.8860000000000001</v>
      </c>
      <c r="U443" s="146">
        <v>47822</v>
      </c>
      <c r="V443" s="147">
        <v>2.6800000000000001E-2</v>
      </c>
      <c r="W443" s="209">
        <v>5.11E-2</v>
      </c>
      <c r="X443" s="141" t="s">
        <v>636</v>
      </c>
      <c r="Y443" s="141"/>
      <c r="Z443" s="148">
        <v>2579856.38</v>
      </c>
      <c r="AA443" s="148">
        <v>1</v>
      </c>
      <c r="AB443" s="148">
        <v>95.42</v>
      </c>
      <c r="AC443" s="148">
        <v>0</v>
      </c>
      <c r="AD443" s="148">
        <v>2461.6989600000002</v>
      </c>
      <c r="AE443" s="151"/>
      <c r="AF443" s="151"/>
      <c r="AG443" s="141" t="s">
        <v>17</v>
      </c>
      <c r="AH443" s="229">
        <v>1.129755177E-3</v>
      </c>
      <c r="AI443" s="229">
        <v>2.612670664512597E-3</v>
      </c>
      <c r="AJ443" s="229">
        <v>6.15933445E-4</v>
      </c>
    </row>
    <row r="444" spans="1:36" ht="13.5" thickBot="1">
      <c r="A444" s="153">
        <v>7956</v>
      </c>
      <c r="B444" s="153">
        <v>12538</v>
      </c>
      <c r="C444" s="141" t="s">
        <v>1340</v>
      </c>
      <c r="D444" s="141">
        <v>520029935</v>
      </c>
      <c r="E444" s="141" t="s">
        <v>429</v>
      </c>
      <c r="F444" s="141" t="s">
        <v>1850</v>
      </c>
      <c r="G444" s="141" t="s">
        <v>3659</v>
      </c>
      <c r="H444" s="141" t="s">
        <v>76</v>
      </c>
      <c r="I444" s="141" t="s">
        <v>229</v>
      </c>
      <c r="J444" s="141" t="s">
        <v>53</v>
      </c>
      <c r="K444" s="141" t="s">
        <v>53</v>
      </c>
      <c r="L444" s="141" t="s">
        <v>821</v>
      </c>
      <c r="M444" s="141" t="s">
        <v>311</v>
      </c>
      <c r="N444" s="141" t="s">
        <v>256</v>
      </c>
      <c r="O444" s="141" t="s">
        <v>62</v>
      </c>
      <c r="P444" s="141" t="s">
        <v>1288</v>
      </c>
      <c r="Q444" s="141" t="s">
        <v>65</v>
      </c>
      <c r="R444" s="141" t="s">
        <v>57</v>
      </c>
      <c r="S444" s="141" t="s">
        <v>1206</v>
      </c>
      <c r="T444" s="227">
        <v>1.724</v>
      </c>
      <c r="U444" s="146">
        <v>48030</v>
      </c>
      <c r="V444" s="147">
        <v>2.4199999999999999E-2</v>
      </c>
      <c r="W444" s="209">
        <v>2.87E-2</v>
      </c>
      <c r="X444" s="141" t="s">
        <v>636</v>
      </c>
      <c r="Y444" s="141"/>
      <c r="Z444" s="148">
        <v>954368</v>
      </c>
      <c r="AA444" s="148">
        <v>1</v>
      </c>
      <c r="AB444" s="148">
        <v>115.28</v>
      </c>
      <c r="AC444" s="148">
        <v>0</v>
      </c>
      <c r="AD444" s="148">
        <v>1100.19543</v>
      </c>
      <c r="AE444" s="151"/>
      <c r="AF444" s="151"/>
      <c r="AG444" s="141" t="s">
        <v>17</v>
      </c>
      <c r="AH444" s="229">
        <v>6.30278695E-4</v>
      </c>
      <c r="AI444" s="229">
        <v>1.1676684972039887E-3</v>
      </c>
      <c r="AJ444" s="229">
        <v>2.7527621E-4</v>
      </c>
    </row>
    <row r="445" spans="1:36" ht="13.5" thickBot="1">
      <c r="A445" s="153">
        <v>7956</v>
      </c>
      <c r="B445" s="153">
        <v>12538</v>
      </c>
      <c r="C445" s="141" t="s">
        <v>1340</v>
      </c>
      <c r="D445" s="141">
        <v>520029935</v>
      </c>
      <c r="E445" s="141" t="s">
        <v>429</v>
      </c>
      <c r="F445" s="141" t="s">
        <v>1851</v>
      </c>
      <c r="G445" s="141" t="s">
        <v>3660</v>
      </c>
      <c r="H445" s="141" t="s">
        <v>76</v>
      </c>
      <c r="I445" s="141" t="s">
        <v>229</v>
      </c>
      <c r="J445" s="141" t="s">
        <v>53</v>
      </c>
      <c r="K445" s="141" t="s">
        <v>53</v>
      </c>
      <c r="L445" s="141" t="s">
        <v>821</v>
      </c>
      <c r="M445" s="141" t="s">
        <v>311</v>
      </c>
      <c r="N445" s="141" t="s">
        <v>256</v>
      </c>
      <c r="O445" s="141" t="s">
        <v>62</v>
      </c>
      <c r="P445" s="141" t="s">
        <v>1205</v>
      </c>
      <c r="Q445" s="141" t="s">
        <v>65</v>
      </c>
      <c r="R445" s="141" t="s">
        <v>57</v>
      </c>
      <c r="S445" s="141" t="s">
        <v>1206</v>
      </c>
      <c r="T445" s="227">
        <v>3.9820000000000002</v>
      </c>
      <c r="U445" s="146">
        <v>48441</v>
      </c>
      <c r="V445" s="147">
        <v>2E-3</v>
      </c>
      <c r="W445" s="209">
        <v>2.52E-2</v>
      </c>
      <c r="X445" s="141" t="s">
        <v>636</v>
      </c>
      <c r="Y445" s="141"/>
      <c r="Z445" s="148">
        <v>7138076.6200000001</v>
      </c>
      <c r="AA445" s="148">
        <v>1</v>
      </c>
      <c r="AB445" s="148">
        <v>102.6</v>
      </c>
      <c r="AC445" s="148">
        <v>0</v>
      </c>
      <c r="AD445" s="148">
        <v>7323.6666100000002</v>
      </c>
      <c r="AE445" s="151"/>
      <c r="AF445" s="151"/>
      <c r="AG445" s="141" t="s">
        <v>17</v>
      </c>
      <c r="AH445" s="229">
        <v>1.9631816370000001E-3</v>
      </c>
      <c r="AI445" s="229">
        <v>7.7728143122006346E-3</v>
      </c>
      <c r="AJ445" s="229">
        <v>1.8324300730000001E-3</v>
      </c>
    </row>
    <row r="446" spans="1:36" ht="13.5" thickBot="1">
      <c r="A446" s="153">
        <v>7956</v>
      </c>
      <c r="B446" s="153">
        <v>12538</v>
      </c>
      <c r="C446" s="141" t="s">
        <v>1340</v>
      </c>
      <c r="D446" s="141">
        <v>520029935</v>
      </c>
      <c r="E446" s="141" t="s">
        <v>429</v>
      </c>
      <c r="F446" s="141" t="s">
        <v>1852</v>
      </c>
      <c r="G446" s="141" t="s">
        <v>3661</v>
      </c>
      <c r="H446" s="141" t="s">
        <v>76</v>
      </c>
      <c r="I446" s="141" t="s">
        <v>229</v>
      </c>
      <c r="J446" s="141" t="s">
        <v>53</v>
      </c>
      <c r="K446" s="141" t="s">
        <v>53</v>
      </c>
      <c r="L446" s="141" t="s">
        <v>821</v>
      </c>
      <c r="M446" s="141" t="s">
        <v>311</v>
      </c>
      <c r="N446" s="141" t="s">
        <v>256</v>
      </c>
      <c r="O446" s="141" t="s">
        <v>62</v>
      </c>
      <c r="P446" s="141" t="s">
        <v>1288</v>
      </c>
      <c r="Q446" s="141" t="s">
        <v>65</v>
      </c>
      <c r="R446" s="141" t="s">
        <v>57</v>
      </c>
      <c r="S446" s="141" t="s">
        <v>1206</v>
      </c>
      <c r="T446" s="227">
        <v>3.0720000000000001</v>
      </c>
      <c r="U446" s="146">
        <v>48519</v>
      </c>
      <c r="V446" s="147">
        <v>2E-3</v>
      </c>
      <c r="W446" s="209">
        <v>3.0800000000000001E-2</v>
      </c>
      <c r="X446" s="141" t="s">
        <v>636</v>
      </c>
      <c r="Y446" s="141"/>
      <c r="Z446" s="148">
        <v>399096</v>
      </c>
      <c r="AA446" s="148">
        <v>1</v>
      </c>
      <c r="AB446" s="148">
        <v>103.31</v>
      </c>
      <c r="AC446" s="148">
        <v>0</v>
      </c>
      <c r="AD446" s="148">
        <v>412.30608000000001</v>
      </c>
      <c r="AE446" s="151"/>
      <c r="AF446" s="151"/>
      <c r="AG446" s="141" t="s">
        <v>17</v>
      </c>
      <c r="AH446" s="229">
        <v>6.9638108500000003E-4</v>
      </c>
      <c r="AI446" s="229">
        <v>4.3759209290813685E-4</v>
      </c>
      <c r="AJ446" s="229">
        <v>1.03161722E-4</v>
      </c>
    </row>
    <row r="447" spans="1:36" ht="13.5" thickBot="1">
      <c r="A447" s="153">
        <v>7956</v>
      </c>
      <c r="B447" s="153">
        <v>12538</v>
      </c>
      <c r="C447" s="141" t="s">
        <v>1853</v>
      </c>
      <c r="D447" s="141">
        <v>520030859</v>
      </c>
      <c r="E447" s="141" t="s">
        <v>429</v>
      </c>
      <c r="F447" s="141" t="s">
        <v>1854</v>
      </c>
      <c r="G447" s="141" t="s">
        <v>3662</v>
      </c>
      <c r="H447" s="141" t="s">
        <v>76</v>
      </c>
      <c r="I447" s="141" t="s">
        <v>228</v>
      </c>
      <c r="J447" s="141" t="s">
        <v>53</v>
      </c>
      <c r="K447" s="141" t="s">
        <v>53</v>
      </c>
      <c r="L447" s="141" t="s">
        <v>821</v>
      </c>
      <c r="M447" s="141" t="s">
        <v>311</v>
      </c>
      <c r="N447" s="141" t="s">
        <v>708</v>
      </c>
      <c r="O447" s="141" t="s">
        <v>62</v>
      </c>
      <c r="P447" s="141" t="s">
        <v>1310</v>
      </c>
      <c r="Q447" s="141" t="s">
        <v>65</v>
      </c>
      <c r="R447" s="141" t="s">
        <v>57</v>
      </c>
      <c r="S447" s="141" t="s">
        <v>1206</v>
      </c>
      <c r="T447" s="227">
        <v>2.8650000000000002</v>
      </c>
      <c r="U447" s="146">
        <v>49150</v>
      </c>
      <c r="V447" s="147">
        <v>1.6400000000000001E-2</v>
      </c>
      <c r="W447" s="209">
        <v>5.4899999999999997E-2</v>
      </c>
      <c r="X447" s="141" t="s">
        <v>636</v>
      </c>
      <c r="Y447" s="141"/>
      <c r="Z447" s="148">
        <v>1714705.88</v>
      </c>
      <c r="AA447" s="148">
        <v>1</v>
      </c>
      <c r="AB447" s="148">
        <v>89.72</v>
      </c>
      <c r="AC447" s="148">
        <v>0</v>
      </c>
      <c r="AD447" s="148">
        <v>1538.4341199999999</v>
      </c>
      <c r="AE447" s="151"/>
      <c r="AF447" s="151"/>
      <c r="AG447" s="141" t="s">
        <v>17</v>
      </c>
      <c r="AH447" s="229">
        <v>5.4775410399999997E-3</v>
      </c>
      <c r="AI447" s="229">
        <v>1.6327836018622081E-3</v>
      </c>
      <c r="AJ447" s="229">
        <v>3.8492644400000002E-4</v>
      </c>
    </row>
    <row r="448" spans="1:36" ht="13.5" thickBot="1">
      <c r="A448" s="153">
        <v>7956</v>
      </c>
      <c r="B448" s="153">
        <v>12538</v>
      </c>
      <c r="C448" s="141" t="s">
        <v>1342</v>
      </c>
      <c r="D448" s="141">
        <v>520001736</v>
      </c>
      <c r="E448" s="141" t="s">
        <v>429</v>
      </c>
      <c r="F448" s="141" t="s">
        <v>1343</v>
      </c>
      <c r="G448" s="141" t="s">
        <v>3276</v>
      </c>
      <c r="H448" s="141" t="s">
        <v>76</v>
      </c>
      <c r="I448" s="141" t="s">
        <v>229</v>
      </c>
      <c r="J448" s="141" t="s">
        <v>53</v>
      </c>
      <c r="K448" s="141" t="s">
        <v>53</v>
      </c>
      <c r="L448" s="141" t="s">
        <v>821</v>
      </c>
      <c r="M448" s="141" t="s">
        <v>311</v>
      </c>
      <c r="N448" s="141" t="s">
        <v>651</v>
      </c>
      <c r="O448" s="141" t="s">
        <v>62</v>
      </c>
      <c r="P448" s="141" t="s">
        <v>1310</v>
      </c>
      <c r="Q448" s="141" t="s">
        <v>65</v>
      </c>
      <c r="R448" s="141" t="s">
        <v>57</v>
      </c>
      <c r="S448" s="141" t="s">
        <v>1206</v>
      </c>
      <c r="T448" s="227">
        <v>0.98399999999999999</v>
      </c>
      <c r="U448" s="146">
        <v>46112</v>
      </c>
      <c r="V448" s="147">
        <v>4.7500000000000001E-2</v>
      </c>
      <c r="W448" s="209">
        <v>2.5499999999999998E-2</v>
      </c>
      <c r="X448" s="141" t="s">
        <v>636</v>
      </c>
      <c r="Y448" s="141"/>
      <c r="Z448" s="148">
        <v>6276936.1900000004</v>
      </c>
      <c r="AA448" s="148">
        <v>1</v>
      </c>
      <c r="AB448" s="148">
        <v>142.99</v>
      </c>
      <c r="AC448" s="148">
        <v>0</v>
      </c>
      <c r="AD448" s="148">
        <v>8975.3910599999999</v>
      </c>
      <c r="AE448" s="151"/>
      <c r="AF448" s="151"/>
      <c r="AG448" s="141" t="s">
        <v>17</v>
      </c>
      <c r="AH448" s="229">
        <v>6.5688139420000003E-3</v>
      </c>
      <c r="AI448" s="229">
        <v>9.5258361424463613E-3</v>
      </c>
      <c r="AJ448" s="229">
        <v>2.2457025110000002E-3</v>
      </c>
    </row>
    <row r="449" spans="1:36" ht="13.5" thickBot="1">
      <c r="A449" s="153">
        <v>7956</v>
      </c>
      <c r="B449" s="153">
        <v>12538</v>
      </c>
      <c r="C449" s="141" t="s">
        <v>1342</v>
      </c>
      <c r="D449" s="141">
        <v>520001736</v>
      </c>
      <c r="E449" s="141" t="s">
        <v>429</v>
      </c>
      <c r="F449" s="141" t="s">
        <v>1855</v>
      </c>
      <c r="G449" s="141" t="s">
        <v>3663</v>
      </c>
      <c r="H449" s="141" t="s">
        <v>76</v>
      </c>
      <c r="I449" s="141" t="s">
        <v>228</v>
      </c>
      <c r="J449" s="141" t="s">
        <v>53</v>
      </c>
      <c r="K449" s="141" t="s">
        <v>53</v>
      </c>
      <c r="L449" s="141" t="s">
        <v>821</v>
      </c>
      <c r="M449" s="141" t="s">
        <v>311</v>
      </c>
      <c r="N449" s="141" t="s">
        <v>651</v>
      </c>
      <c r="O449" s="141" t="s">
        <v>62</v>
      </c>
      <c r="P449" s="141" t="s">
        <v>1310</v>
      </c>
      <c r="Q449" s="141" t="s">
        <v>65</v>
      </c>
      <c r="R449" s="141" t="s">
        <v>57</v>
      </c>
      <c r="S449" s="141" t="s">
        <v>1206</v>
      </c>
      <c r="T449" s="227">
        <v>5.14</v>
      </c>
      <c r="U449" s="146">
        <v>49125</v>
      </c>
      <c r="V449" s="147">
        <v>2.5499999999999998E-2</v>
      </c>
      <c r="W449" s="209">
        <v>6.0100000000000001E-2</v>
      </c>
      <c r="X449" s="141" t="s">
        <v>636</v>
      </c>
      <c r="Y449" s="141"/>
      <c r="Z449" s="148">
        <v>790481.48</v>
      </c>
      <c r="AA449" s="148">
        <v>1</v>
      </c>
      <c r="AB449" s="148">
        <v>84.61</v>
      </c>
      <c r="AC449" s="148">
        <v>0</v>
      </c>
      <c r="AD449" s="148">
        <v>668.82637999999997</v>
      </c>
      <c r="AE449" s="151"/>
      <c r="AF449" s="151"/>
      <c r="AG449" s="141" t="s">
        <v>17</v>
      </c>
      <c r="AH449" s="229">
        <v>4.5589397099999999E-4</v>
      </c>
      <c r="AI449" s="229">
        <v>7.0984433558770905E-4</v>
      </c>
      <c r="AJ449" s="229">
        <v>1.6734480599999999E-4</v>
      </c>
    </row>
    <row r="450" spans="1:36" ht="13.5" thickBot="1">
      <c r="A450" s="153">
        <v>7956</v>
      </c>
      <c r="B450" s="153">
        <v>12538</v>
      </c>
      <c r="C450" s="141" t="s">
        <v>1342</v>
      </c>
      <c r="D450" s="141">
        <v>520001736</v>
      </c>
      <c r="E450" s="141" t="s">
        <v>429</v>
      </c>
      <c r="F450" s="141" t="s">
        <v>1856</v>
      </c>
      <c r="G450" s="141" t="s">
        <v>3664</v>
      </c>
      <c r="H450" s="141" t="s">
        <v>76</v>
      </c>
      <c r="I450" s="141" t="s">
        <v>229</v>
      </c>
      <c r="J450" s="141" t="s">
        <v>53</v>
      </c>
      <c r="K450" s="141" t="s">
        <v>53</v>
      </c>
      <c r="L450" s="141" t="s">
        <v>821</v>
      </c>
      <c r="M450" s="141" t="s">
        <v>311</v>
      </c>
      <c r="N450" s="141" t="s">
        <v>651</v>
      </c>
      <c r="O450" s="141" t="s">
        <v>62</v>
      </c>
      <c r="P450" s="141" t="s">
        <v>1310</v>
      </c>
      <c r="Q450" s="141" t="s">
        <v>65</v>
      </c>
      <c r="R450" s="141" t="s">
        <v>57</v>
      </c>
      <c r="S450" s="141" t="s">
        <v>1206</v>
      </c>
      <c r="T450" s="227">
        <v>3.968</v>
      </c>
      <c r="U450" s="146">
        <v>48760</v>
      </c>
      <c r="V450" s="147">
        <v>5.0000000000000001E-3</v>
      </c>
      <c r="W450" s="209">
        <v>3.1899999999999998E-2</v>
      </c>
      <c r="X450" s="141" t="s">
        <v>636</v>
      </c>
      <c r="Y450" s="141"/>
      <c r="Z450" s="148">
        <v>312016.13</v>
      </c>
      <c r="AA450" s="148">
        <v>1</v>
      </c>
      <c r="AB450" s="148">
        <v>103.53</v>
      </c>
      <c r="AC450" s="148">
        <v>0</v>
      </c>
      <c r="AD450" s="148">
        <v>323.03030000000001</v>
      </c>
      <c r="AE450" s="151"/>
      <c r="AF450" s="151"/>
      <c r="AG450" s="141" t="s">
        <v>17</v>
      </c>
      <c r="AH450" s="229">
        <v>1.9386897499999999E-4</v>
      </c>
      <c r="AI450" s="229">
        <v>3.4284118499960833E-4</v>
      </c>
      <c r="AJ450" s="229">
        <v>8.0824328555123101E-5</v>
      </c>
    </row>
    <row r="451" spans="1:36" ht="13.5" thickBot="1">
      <c r="A451" s="153">
        <v>7956</v>
      </c>
      <c r="B451" s="153">
        <v>12538</v>
      </c>
      <c r="C451" s="141" t="s">
        <v>1342</v>
      </c>
      <c r="D451" s="141">
        <v>520001736</v>
      </c>
      <c r="E451" s="141" t="s">
        <v>429</v>
      </c>
      <c r="F451" s="141" t="s">
        <v>1857</v>
      </c>
      <c r="G451" s="141" t="s">
        <v>3665</v>
      </c>
      <c r="H451" s="141" t="s">
        <v>76</v>
      </c>
      <c r="I451" s="141" t="s">
        <v>229</v>
      </c>
      <c r="J451" s="141" t="s">
        <v>53</v>
      </c>
      <c r="K451" s="141" t="s">
        <v>53</v>
      </c>
      <c r="L451" s="141" t="s">
        <v>821</v>
      </c>
      <c r="M451" s="141" t="s">
        <v>311</v>
      </c>
      <c r="N451" s="141" t="s">
        <v>651</v>
      </c>
      <c r="O451" s="141" t="s">
        <v>62</v>
      </c>
      <c r="P451" s="141" t="s">
        <v>1310</v>
      </c>
      <c r="Q451" s="141" t="s">
        <v>65</v>
      </c>
      <c r="R451" s="141" t="s">
        <v>57</v>
      </c>
      <c r="S451" s="141" t="s">
        <v>1206</v>
      </c>
      <c r="T451" s="227">
        <v>5.1369999999999996</v>
      </c>
      <c r="U451" s="146">
        <v>49491</v>
      </c>
      <c r="V451" s="147">
        <v>5.8999999999999999E-3</v>
      </c>
      <c r="W451" s="209">
        <v>3.32E-2</v>
      </c>
      <c r="X451" s="141" t="s">
        <v>636</v>
      </c>
      <c r="Y451" s="141"/>
      <c r="Z451" s="148">
        <v>550000</v>
      </c>
      <c r="AA451" s="148">
        <v>1</v>
      </c>
      <c r="AB451" s="148">
        <v>97.54</v>
      </c>
      <c r="AC451" s="148">
        <v>0</v>
      </c>
      <c r="AD451" s="148">
        <v>536.47</v>
      </c>
      <c r="AE451" s="151"/>
      <c r="AF451" s="151"/>
      <c r="AG451" s="141" t="s">
        <v>17</v>
      </c>
      <c r="AH451" s="229">
        <v>3.9271099800000002E-4</v>
      </c>
      <c r="AI451" s="229">
        <v>5.693707696050182E-4</v>
      </c>
      <c r="AJ451" s="229">
        <v>1.3422835999999999E-4</v>
      </c>
    </row>
    <row r="452" spans="1:36" ht="13.5" thickBot="1">
      <c r="A452" s="153">
        <v>7956</v>
      </c>
      <c r="B452" s="153">
        <v>12538</v>
      </c>
      <c r="C452" s="141" t="s">
        <v>3666</v>
      </c>
      <c r="D452" s="141">
        <v>520017450</v>
      </c>
      <c r="E452" s="141" t="s">
        <v>429</v>
      </c>
      <c r="F452" s="141" t="s">
        <v>1858</v>
      </c>
      <c r="G452" s="141" t="s">
        <v>3667</v>
      </c>
      <c r="H452" s="141" t="s">
        <v>76</v>
      </c>
      <c r="I452" s="141" t="s">
        <v>229</v>
      </c>
      <c r="J452" s="141" t="s">
        <v>53</v>
      </c>
      <c r="K452" s="141" t="s">
        <v>53</v>
      </c>
      <c r="L452" s="141" t="s">
        <v>821</v>
      </c>
      <c r="M452" s="141" t="s">
        <v>311</v>
      </c>
      <c r="N452" s="141" t="s">
        <v>269</v>
      </c>
      <c r="O452" s="141" t="s">
        <v>62</v>
      </c>
      <c r="P452" s="141" t="s">
        <v>1310</v>
      </c>
      <c r="Q452" s="141" t="s">
        <v>65</v>
      </c>
      <c r="R452" s="141" t="s">
        <v>57</v>
      </c>
      <c r="S452" s="141" t="s">
        <v>1206</v>
      </c>
      <c r="T452" s="227">
        <v>4.5369999999999999</v>
      </c>
      <c r="U452" s="146">
        <v>47604</v>
      </c>
      <c r="V452" s="147">
        <v>4.4000000000000003E-3</v>
      </c>
      <c r="W452" s="209">
        <v>2.7E-2</v>
      </c>
      <c r="X452" s="141" t="s">
        <v>636</v>
      </c>
      <c r="Y452" s="141"/>
      <c r="Z452" s="148">
        <v>592844.21</v>
      </c>
      <c r="AA452" s="148">
        <v>1</v>
      </c>
      <c r="AB452" s="148">
        <v>104.2</v>
      </c>
      <c r="AC452" s="148">
        <v>0</v>
      </c>
      <c r="AD452" s="148">
        <v>617.74366999999995</v>
      </c>
      <c r="AE452" s="151"/>
      <c r="AF452" s="151"/>
      <c r="AG452" s="141" t="s">
        <v>17</v>
      </c>
      <c r="AH452" s="229">
        <v>6.9501391999999998E-4</v>
      </c>
      <c r="AI452" s="229">
        <v>6.5562881206130503E-4</v>
      </c>
      <c r="AJ452" s="229">
        <v>1.54563572E-4</v>
      </c>
    </row>
    <row r="453" spans="1:36" ht="13.5" thickBot="1">
      <c r="A453" s="153">
        <v>7956</v>
      </c>
      <c r="B453" s="153">
        <v>12538</v>
      </c>
      <c r="C453" s="141" t="s">
        <v>3666</v>
      </c>
      <c r="D453" s="141">
        <v>520017450</v>
      </c>
      <c r="E453" s="141" t="s">
        <v>429</v>
      </c>
      <c r="F453" s="141" t="s">
        <v>1859</v>
      </c>
      <c r="G453" s="141" t="s">
        <v>3668</v>
      </c>
      <c r="H453" s="141" t="s">
        <v>76</v>
      </c>
      <c r="I453" s="141" t="s">
        <v>228</v>
      </c>
      <c r="J453" s="141" t="s">
        <v>53</v>
      </c>
      <c r="K453" s="141" t="s">
        <v>53</v>
      </c>
      <c r="L453" s="141" t="s">
        <v>821</v>
      </c>
      <c r="M453" s="141" t="s">
        <v>311</v>
      </c>
      <c r="N453" s="141" t="s">
        <v>269</v>
      </c>
      <c r="O453" s="141" t="s">
        <v>62</v>
      </c>
      <c r="P453" s="141" t="s">
        <v>1310</v>
      </c>
      <c r="Q453" s="141" t="s">
        <v>65</v>
      </c>
      <c r="R453" s="141" t="s">
        <v>57</v>
      </c>
      <c r="S453" s="141" t="s">
        <v>1206</v>
      </c>
      <c r="T453" s="227">
        <v>4.2370000000000001</v>
      </c>
      <c r="U453" s="146">
        <v>48579</v>
      </c>
      <c r="V453" s="147">
        <v>1.9400000000000001E-2</v>
      </c>
      <c r="W453" s="209">
        <v>5.5100000000000003E-2</v>
      </c>
      <c r="X453" s="141" t="s">
        <v>636</v>
      </c>
      <c r="Y453" s="141"/>
      <c r="Z453" s="148">
        <v>1745000</v>
      </c>
      <c r="AA453" s="148">
        <v>1</v>
      </c>
      <c r="AB453" s="148">
        <v>86.54</v>
      </c>
      <c r="AC453" s="148">
        <v>0</v>
      </c>
      <c r="AD453" s="148">
        <v>1510.123</v>
      </c>
      <c r="AE453" s="151"/>
      <c r="AF453" s="151"/>
      <c r="AG453" s="141" t="s">
        <v>17</v>
      </c>
      <c r="AH453" s="229">
        <v>2.8446779969999998E-3</v>
      </c>
      <c r="AI453" s="229">
        <v>1.6027362102414651E-3</v>
      </c>
      <c r="AJ453" s="229">
        <v>3.7784281299999998E-4</v>
      </c>
    </row>
    <row r="454" spans="1:36" ht="13.5" thickBot="1">
      <c r="A454" s="153">
        <v>7956</v>
      </c>
      <c r="B454" s="153">
        <v>12538</v>
      </c>
      <c r="C454" s="141" t="s">
        <v>1626</v>
      </c>
      <c r="D454" s="141">
        <v>520032178</v>
      </c>
      <c r="E454" s="141" t="s">
        <v>429</v>
      </c>
      <c r="F454" s="141" t="s">
        <v>1860</v>
      </c>
      <c r="G454" s="141" t="s">
        <v>3245</v>
      </c>
      <c r="H454" s="141" t="s">
        <v>76</v>
      </c>
      <c r="I454" s="141" t="s">
        <v>228</v>
      </c>
      <c r="J454" s="141" t="s">
        <v>53</v>
      </c>
      <c r="K454" s="141" t="s">
        <v>53</v>
      </c>
      <c r="L454" s="141" t="s">
        <v>821</v>
      </c>
      <c r="M454" s="141" t="s">
        <v>311</v>
      </c>
      <c r="N454" s="141" t="s">
        <v>140</v>
      </c>
      <c r="O454" s="141" t="s">
        <v>62</v>
      </c>
      <c r="P454" s="141" t="s">
        <v>298</v>
      </c>
      <c r="Q454" s="141" t="s">
        <v>298</v>
      </c>
      <c r="R454" s="141" t="s">
        <v>57</v>
      </c>
      <c r="S454" s="141" t="s">
        <v>1206</v>
      </c>
      <c r="T454" s="227">
        <v>1.647</v>
      </c>
      <c r="U454" s="146">
        <v>46203</v>
      </c>
      <c r="V454" s="147">
        <v>3.8699999999999998E-2</v>
      </c>
      <c r="W454" s="209">
        <v>6.25E-2</v>
      </c>
      <c r="X454" s="141" t="s">
        <v>636</v>
      </c>
      <c r="Y454" s="141"/>
      <c r="Z454" s="148">
        <v>1603404.26</v>
      </c>
      <c r="AA454" s="148">
        <v>1</v>
      </c>
      <c r="AB454" s="148">
        <v>97.34</v>
      </c>
      <c r="AC454" s="148">
        <v>0</v>
      </c>
      <c r="AD454" s="148">
        <v>1560.75371</v>
      </c>
      <c r="AE454" s="151"/>
      <c r="AF454" s="151"/>
      <c r="AG454" s="141" t="s">
        <v>17</v>
      </c>
      <c r="AH454" s="229">
        <v>4.8245463620000002E-3</v>
      </c>
      <c r="AI454" s="229">
        <v>1.6564720133960655E-3</v>
      </c>
      <c r="AJ454" s="229">
        <v>3.9051095399999998E-4</v>
      </c>
    </row>
    <row r="455" spans="1:36" ht="13.5" thickBot="1">
      <c r="A455" s="153">
        <v>7956</v>
      </c>
      <c r="B455" s="153">
        <v>12538</v>
      </c>
      <c r="C455" s="141" t="s">
        <v>1626</v>
      </c>
      <c r="D455" s="141">
        <v>520032178</v>
      </c>
      <c r="E455" s="141" t="s">
        <v>429</v>
      </c>
      <c r="F455" s="141" t="s">
        <v>1861</v>
      </c>
      <c r="G455" s="141" t="s">
        <v>3669</v>
      </c>
      <c r="H455" s="141" t="s">
        <v>76</v>
      </c>
      <c r="I455" s="141" t="s">
        <v>228</v>
      </c>
      <c r="J455" s="141" t="s">
        <v>53</v>
      </c>
      <c r="K455" s="141" t="s">
        <v>53</v>
      </c>
      <c r="L455" s="141" t="s">
        <v>821</v>
      </c>
      <c r="M455" s="141" t="s">
        <v>311</v>
      </c>
      <c r="N455" s="141" t="s">
        <v>140</v>
      </c>
      <c r="O455" s="141" t="s">
        <v>62</v>
      </c>
      <c r="P455" s="141" t="s">
        <v>298</v>
      </c>
      <c r="Q455" s="141" t="s">
        <v>298</v>
      </c>
      <c r="R455" s="141" t="s">
        <v>57</v>
      </c>
      <c r="S455" s="141" t="s">
        <v>1206</v>
      </c>
      <c r="T455" s="227">
        <v>1.63</v>
      </c>
      <c r="U455" s="146">
        <v>46568</v>
      </c>
      <c r="V455" s="147">
        <v>6.25E-2</v>
      </c>
      <c r="W455" s="209">
        <v>7.6399999999999996E-2</v>
      </c>
      <c r="X455" s="141" t="s">
        <v>636</v>
      </c>
      <c r="Y455" s="141"/>
      <c r="Z455" s="148">
        <v>191250</v>
      </c>
      <c r="AA455" s="148">
        <v>1</v>
      </c>
      <c r="AB455" s="148">
        <v>99.6</v>
      </c>
      <c r="AC455" s="148">
        <v>0</v>
      </c>
      <c r="AD455" s="148">
        <v>190.48500000000001</v>
      </c>
      <c r="AE455" s="151"/>
      <c r="AF455" s="151"/>
      <c r="AG455" s="141" t="s">
        <v>17</v>
      </c>
      <c r="AH455" s="229">
        <v>2.5719126959999998E-3</v>
      </c>
      <c r="AI455" s="229">
        <v>2.0216711288275558E-4</v>
      </c>
      <c r="AJ455" s="229">
        <v>4.76606133381996E-5</v>
      </c>
    </row>
    <row r="456" spans="1:36" ht="13.5" thickBot="1">
      <c r="A456" s="153">
        <v>7956</v>
      </c>
      <c r="B456" s="153">
        <v>12538</v>
      </c>
      <c r="C456" s="141" t="s">
        <v>1862</v>
      </c>
      <c r="D456" s="141">
        <v>520022732</v>
      </c>
      <c r="E456" s="141" t="s">
        <v>429</v>
      </c>
      <c r="F456" s="141" t="s">
        <v>1863</v>
      </c>
      <c r="G456" s="141" t="s">
        <v>3670</v>
      </c>
      <c r="H456" s="141" t="s">
        <v>76</v>
      </c>
      <c r="I456" s="141" t="s">
        <v>229</v>
      </c>
      <c r="J456" s="141" t="s">
        <v>53</v>
      </c>
      <c r="K456" s="141" t="s">
        <v>53</v>
      </c>
      <c r="L456" s="141" t="s">
        <v>821</v>
      </c>
      <c r="M456" s="141" t="s">
        <v>311</v>
      </c>
      <c r="N456" s="141" t="s">
        <v>650</v>
      </c>
      <c r="O456" s="141" t="s">
        <v>62</v>
      </c>
      <c r="P456" s="141" t="s">
        <v>1310</v>
      </c>
      <c r="Q456" s="141" t="s">
        <v>65</v>
      </c>
      <c r="R456" s="141" t="s">
        <v>57</v>
      </c>
      <c r="S456" s="141" t="s">
        <v>1206</v>
      </c>
      <c r="T456" s="227">
        <v>2.4430000000000001</v>
      </c>
      <c r="U456" s="146">
        <v>47034</v>
      </c>
      <c r="V456" s="147">
        <v>4.2999999999999997E-2</v>
      </c>
      <c r="W456" s="209">
        <v>2.3E-2</v>
      </c>
      <c r="X456" s="141" t="s">
        <v>636</v>
      </c>
      <c r="Y456" s="141"/>
      <c r="Z456" s="148">
        <v>34366.25</v>
      </c>
      <c r="AA456" s="148">
        <v>1</v>
      </c>
      <c r="AB456" s="148">
        <v>120.79</v>
      </c>
      <c r="AC456" s="148">
        <v>1.3282700000000001</v>
      </c>
      <c r="AD456" s="148">
        <v>42.839260000000003</v>
      </c>
      <c r="AE456" s="151"/>
      <c r="AF456" s="151"/>
      <c r="AG456" s="141" t="s">
        <v>17</v>
      </c>
      <c r="AH456" s="229">
        <v>8.4246190484281295E-5</v>
      </c>
      <c r="AI456" s="229">
        <v>4.546651711281054E-5</v>
      </c>
      <c r="AJ456" s="229">
        <v>1.0718667646033001E-5</v>
      </c>
    </row>
    <row r="457" spans="1:36" ht="13.5" thickBot="1">
      <c r="A457" s="153">
        <v>7956</v>
      </c>
      <c r="B457" s="153">
        <v>12538</v>
      </c>
      <c r="C457" s="141" t="s">
        <v>1344</v>
      </c>
      <c r="D457" s="141">
        <v>520033309</v>
      </c>
      <c r="E457" s="141" t="s">
        <v>429</v>
      </c>
      <c r="F457" s="141" t="s">
        <v>1345</v>
      </c>
      <c r="G457" s="141" t="s">
        <v>3277</v>
      </c>
      <c r="H457" s="141" t="s">
        <v>76</v>
      </c>
      <c r="I457" s="141" t="s">
        <v>623</v>
      </c>
      <c r="J457" s="141" t="s">
        <v>53</v>
      </c>
      <c r="K457" s="141" t="s">
        <v>53</v>
      </c>
      <c r="L457" s="141" t="s">
        <v>821</v>
      </c>
      <c r="M457" s="141" t="s">
        <v>311</v>
      </c>
      <c r="N457" s="141" t="s">
        <v>140</v>
      </c>
      <c r="O457" s="141" t="s">
        <v>62</v>
      </c>
      <c r="P457" s="141" t="s">
        <v>1346</v>
      </c>
      <c r="Q457" s="141" t="s">
        <v>65</v>
      </c>
      <c r="R457" s="141" t="s">
        <v>57</v>
      </c>
      <c r="S457" s="141" t="s">
        <v>1206</v>
      </c>
      <c r="T457" s="227">
        <v>0.249</v>
      </c>
      <c r="U457" s="146">
        <v>45657</v>
      </c>
      <c r="V457" s="147">
        <v>1.4999999999999999E-2</v>
      </c>
      <c r="W457" s="209">
        <v>6.8500000000000005E-2</v>
      </c>
      <c r="X457" s="141" t="s">
        <v>636</v>
      </c>
      <c r="Y457" s="141"/>
      <c r="Z457" s="148">
        <v>9.1300000000000008</v>
      </c>
      <c r="AA457" s="148">
        <v>1</v>
      </c>
      <c r="AB457" s="148">
        <v>99.1</v>
      </c>
      <c r="AC457" s="148">
        <v>0</v>
      </c>
      <c r="AD457" s="148">
        <v>9.0500000000000008E-3</v>
      </c>
      <c r="AE457" s="151"/>
      <c r="AF457" s="151"/>
      <c r="AG457" s="141" t="s">
        <v>17</v>
      </c>
      <c r="AH457" s="229">
        <v>1.64106818979843E-7</v>
      </c>
      <c r="AI457" s="229">
        <v>9.6050207186336882E-9</v>
      </c>
      <c r="AJ457" s="229">
        <v>2.2643701641111199E-9</v>
      </c>
    </row>
    <row r="458" spans="1:36" ht="13.5" thickBot="1">
      <c r="A458" s="153">
        <v>7956</v>
      </c>
      <c r="B458" s="153">
        <v>12538</v>
      </c>
      <c r="C458" s="141" t="s">
        <v>1344</v>
      </c>
      <c r="D458" s="141">
        <v>520033309</v>
      </c>
      <c r="E458" s="141" t="s">
        <v>429</v>
      </c>
      <c r="F458" s="141" t="s">
        <v>1864</v>
      </c>
      <c r="G458" s="141" t="s">
        <v>3671</v>
      </c>
      <c r="H458" s="141" t="s">
        <v>76</v>
      </c>
      <c r="I458" s="141" t="s">
        <v>228</v>
      </c>
      <c r="J458" s="141" t="s">
        <v>53</v>
      </c>
      <c r="K458" s="141" t="s">
        <v>53</v>
      </c>
      <c r="L458" s="141" t="s">
        <v>821</v>
      </c>
      <c r="M458" s="141" t="s">
        <v>311</v>
      </c>
      <c r="N458" s="141" t="s">
        <v>140</v>
      </c>
      <c r="O458" s="141" t="s">
        <v>62</v>
      </c>
      <c r="P458" s="141" t="s">
        <v>298</v>
      </c>
      <c r="Q458" s="141" t="s">
        <v>298</v>
      </c>
      <c r="R458" s="141" t="s">
        <v>57</v>
      </c>
      <c r="S458" s="141" t="s">
        <v>1206</v>
      </c>
      <c r="T458" s="227">
        <v>1.79</v>
      </c>
      <c r="U458" s="146">
        <v>46569</v>
      </c>
      <c r="V458" s="147">
        <v>2.9000000000000001E-2</v>
      </c>
      <c r="W458" s="209">
        <v>7.1599999999999997E-2</v>
      </c>
      <c r="X458" s="141" t="s">
        <v>636</v>
      </c>
      <c r="Y458" s="141"/>
      <c r="Z458" s="148">
        <v>2811377.78</v>
      </c>
      <c r="AA458" s="148">
        <v>1</v>
      </c>
      <c r="AB458" s="148">
        <v>93.66</v>
      </c>
      <c r="AC458" s="148">
        <v>0</v>
      </c>
      <c r="AD458" s="148">
        <v>2633.13643</v>
      </c>
      <c r="AE458" s="151"/>
      <c r="AF458" s="151"/>
      <c r="AG458" s="141" t="s">
        <v>17</v>
      </c>
      <c r="AH458" s="229">
        <v>1.4710697694E-2</v>
      </c>
      <c r="AI458" s="229">
        <v>2.7946220955954852E-3</v>
      </c>
      <c r="AJ458" s="229">
        <v>6.58828239E-4</v>
      </c>
    </row>
    <row r="459" spans="1:36" ht="13.5" thickBot="1">
      <c r="A459" s="153">
        <v>7956</v>
      </c>
      <c r="B459" s="153">
        <v>12538</v>
      </c>
      <c r="C459" s="141" t="s">
        <v>1344</v>
      </c>
      <c r="D459" s="141">
        <v>520033309</v>
      </c>
      <c r="E459" s="141" t="s">
        <v>429</v>
      </c>
      <c r="F459" s="141" t="s">
        <v>1865</v>
      </c>
      <c r="G459" s="141" t="s">
        <v>3672</v>
      </c>
      <c r="H459" s="141" t="s">
        <v>76</v>
      </c>
      <c r="I459" s="141" t="s">
        <v>229</v>
      </c>
      <c r="J459" s="141" t="s">
        <v>53</v>
      </c>
      <c r="K459" s="141" t="s">
        <v>53</v>
      </c>
      <c r="L459" s="141" t="s">
        <v>821</v>
      </c>
      <c r="M459" s="141" t="s">
        <v>311</v>
      </c>
      <c r="N459" s="141" t="s">
        <v>140</v>
      </c>
      <c r="O459" s="141" t="s">
        <v>62</v>
      </c>
      <c r="P459" s="141" t="s">
        <v>298</v>
      </c>
      <c r="Q459" s="141" t="s">
        <v>298</v>
      </c>
      <c r="R459" s="141" t="s">
        <v>57</v>
      </c>
      <c r="S459" s="141" t="s">
        <v>1206</v>
      </c>
      <c r="T459" s="227">
        <v>1.6339999999999999</v>
      </c>
      <c r="U459" s="146">
        <v>46387</v>
      </c>
      <c r="V459" s="147">
        <v>3.5000000000000003E-2</v>
      </c>
      <c r="W459" s="209">
        <v>4.48E-2</v>
      </c>
      <c r="X459" s="141" t="s">
        <v>636</v>
      </c>
      <c r="Y459" s="141"/>
      <c r="Z459" s="148">
        <v>605700</v>
      </c>
      <c r="AA459" s="148">
        <v>1</v>
      </c>
      <c r="AB459" s="148">
        <v>108.54</v>
      </c>
      <c r="AC459" s="148">
        <v>0</v>
      </c>
      <c r="AD459" s="148">
        <v>657.42678000000001</v>
      </c>
      <c r="AE459" s="151"/>
      <c r="AF459" s="151"/>
      <c r="AG459" s="141" t="s">
        <v>17</v>
      </c>
      <c r="AH459" s="229">
        <v>3.5454454449999999E-3</v>
      </c>
      <c r="AI459" s="229">
        <v>6.9774561799830178E-4</v>
      </c>
      <c r="AJ459" s="229">
        <v>1.6449254999999999E-4</v>
      </c>
    </row>
    <row r="460" spans="1:36" ht="13.5" thickBot="1">
      <c r="A460" s="153">
        <v>7956</v>
      </c>
      <c r="B460" s="153">
        <v>12538</v>
      </c>
      <c r="C460" s="141" t="s">
        <v>1723</v>
      </c>
      <c r="D460" s="141">
        <v>520039660</v>
      </c>
      <c r="E460" s="141" t="s">
        <v>429</v>
      </c>
      <c r="F460" s="141" t="s">
        <v>1724</v>
      </c>
      <c r="G460" s="141" t="s">
        <v>3930</v>
      </c>
      <c r="H460" s="141" t="s">
        <v>76</v>
      </c>
      <c r="I460" s="141" t="s">
        <v>228</v>
      </c>
      <c r="J460" s="141" t="s">
        <v>53</v>
      </c>
      <c r="K460" s="141" t="s">
        <v>53</v>
      </c>
      <c r="L460" s="141" t="s">
        <v>821</v>
      </c>
      <c r="M460" s="141" t="s">
        <v>311</v>
      </c>
      <c r="N460" s="141" t="s">
        <v>140</v>
      </c>
      <c r="O460" s="141" t="s">
        <v>62</v>
      </c>
      <c r="P460" s="141" t="s">
        <v>298</v>
      </c>
      <c r="Q460" s="141" t="s">
        <v>298</v>
      </c>
      <c r="R460" s="141" t="s">
        <v>57</v>
      </c>
      <c r="S460" s="141" t="s">
        <v>1206</v>
      </c>
      <c r="T460" s="227">
        <v>4.0250000000000004</v>
      </c>
      <c r="U460" s="146">
        <v>48914</v>
      </c>
      <c r="V460" s="147">
        <v>6.7299999999999999E-2</v>
      </c>
      <c r="W460" s="209">
        <v>6.6600000000000006E-2</v>
      </c>
      <c r="X460" s="141" t="s">
        <v>636</v>
      </c>
      <c r="Y460" s="141"/>
      <c r="Z460" s="148">
        <v>659000</v>
      </c>
      <c r="AA460" s="148">
        <v>1</v>
      </c>
      <c r="AB460" s="148">
        <v>103.07</v>
      </c>
      <c r="AC460" s="148">
        <v>0</v>
      </c>
      <c r="AD460" s="148">
        <v>679.23130000000003</v>
      </c>
      <c r="AE460" s="151"/>
      <c r="AF460" s="151"/>
      <c r="AG460" s="141" t="s">
        <v>17</v>
      </c>
      <c r="AH460" s="229">
        <v>2.3963636359999999E-3</v>
      </c>
      <c r="AI460" s="229">
        <f>+AD460/SUMIFS($AD:$AD,$B:$B,$B460)</f>
        <v>7.2036806694516966E-4</v>
      </c>
      <c r="AJ460" s="229">
        <v>1.6449254999999999E-4</v>
      </c>
    </row>
    <row r="461" spans="1:36" ht="13.5" thickBot="1">
      <c r="A461" s="153">
        <v>7956</v>
      </c>
      <c r="B461" s="153">
        <v>12538</v>
      </c>
      <c r="C461" s="141" t="s">
        <v>1347</v>
      </c>
      <c r="D461" s="141">
        <v>199871</v>
      </c>
      <c r="E461" s="141" t="s">
        <v>430</v>
      </c>
      <c r="F461" s="141" t="s">
        <v>1348</v>
      </c>
      <c r="G461" s="141" t="s">
        <v>1349</v>
      </c>
      <c r="H461" s="141" t="s">
        <v>76</v>
      </c>
      <c r="I461" s="141" t="s">
        <v>230</v>
      </c>
      <c r="J461" s="141" t="s">
        <v>61</v>
      </c>
      <c r="K461" s="141" t="s">
        <v>53</v>
      </c>
      <c r="L461" s="141" t="s">
        <v>821</v>
      </c>
      <c r="M461" s="141" t="s">
        <v>494</v>
      </c>
      <c r="N461" s="141" t="s">
        <v>130</v>
      </c>
      <c r="O461" s="141" t="s">
        <v>62</v>
      </c>
      <c r="P461" s="141" t="s">
        <v>1350</v>
      </c>
      <c r="Q461" s="141" t="s">
        <v>96</v>
      </c>
      <c r="R461" s="141" t="s">
        <v>57</v>
      </c>
      <c r="S461" s="141" t="s">
        <v>1207</v>
      </c>
      <c r="T461" s="227">
        <v>0.111</v>
      </c>
      <c r="U461" s="146">
        <v>45608</v>
      </c>
      <c r="V461" s="147">
        <v>0.05</v>
      </c>
      <c r="W461" s="209">
        <v>6.4219999999999999E-2</v>
      </c>
      <c r="X461" s="141" t="s">
        <v>636</v>
      </c>
      <c r="Y461" s="141"/>
      <c r="Z461" s="148">
        <v>650000</v>
      </c>
      <c r="AA461" s="148">
        <v>3.71</v>
      </c>
      <c r="AB461" s="148">
        <v>101.7923</v>
      </c>
      <c r="AC461" s="148">
        <v>0</v>
      </c>
      <c r="AD461" s="148">
        <v>2454.7213099999999</v>
      </c>
      <c r="AE461" s="151"/>
      <c r="AF461" s="151"/>
      <c r="AG461" s="141" t="s">
        <v>17</v>
      </c>
      <c r="AH461" s="229">
        <v>5.1999999999999995E-4</v>
      </c>
      <c r="AI461" s="229">
        <v>2.6052650874057045E-3</v>
      </c>
      <c r="AJ461" s="229">
        <v>1.7008758619072286E-4</v>
      </c>
    </row>
    <row r="462" spans="1:36" ht="13.5" thickBot="1">
      <c r="A462" s="153">
        <v>7956</v>
      </c>
      <c r="B462" s="153">
        <v>12538</v>
      </c>
      <c r="C462" s="141" t="s">
        <v>1866</v>
      </c>
      <c r="D462" s="141">
        <v>135637</v>
      </c>
      <c r="E462" s="141" t="s">
        <v>430</v>
      </c>
      <c r="F462" s="141" t="s">
        <v>1867</v>
      </c>
      <c r="G462" s="141" t="s">
        <v>1868</v>
      </c>
      <c r="H462" s="141" t="s">
        <v>76</v>
      </c>
      <c r="I462" s="141" t="s">
        <v>230</v>
      </c>
      <c r="J462" s="141" t="s">
        <v>61</v>
      </c>
      <c r="K462" s="141" t="s">
        <v>53</v>
      </c>
      <c r="L462" s="141" t="s">
        <v>821</v>
      </c>
      <c r="M462" s="141" t="s">
        <v>479</v>
      </c>
      <c r="N462" s="141" t="s">
        <v>881</v>
      </c>
      <c r="O462" s="141" t="s">
        <v>62</v>
      </c>
      <c r="P462" s="141" t="s">
        <v>1355</v>
      </c>
      <c r="Q462" s="141" t="s">
        <v>96</v>
      </c>
      <c r="R462" s="141" t="s">
        <v>57</v>
      </c>
      <c r="S462" s="141" t="s">
        <v>1207</v>
      </c>
      <c r="T462" s="227">
        <v>0.16700000000000001</v>
      </c>
      <c r="U462" s="146">
        <v>45628</v>
      </c>
      <c r="V462" s="147">
        <v>4.4999999999999998E-2</v>
      </c>
      <c r="W462" s="209">
        <v>6.0539999999999997E-2</v>
      </c>
      <c r="X462" s="141" t="s">
        <v>636</v>
      </c>
      <c r="Y462" s="141"/>
      <c r="Z462" s="148">
        <v>25000</v>
      </c>
      <c r="AA462" s="148">
        <v>3.71</v>
      </c>
      <c r="AB462" s="148">
        <v>101.24550000000001</v>
      </c>
      <c r="AC462" s="148">
        <v>0</v>
      </c>
      <c r="AD462" s="148">
        <v>93.905199999999994</v>
      </c>
      <c r="AE462" s="151"/>
      <c r="AF462" s="151"/>
      <c r="AG462" s="141" t="s">
        <v>17</v>
      </c>
      <c r="AH462" s="229">
        <v>3.1250000000000001E-5</v>
      </c>
      <c r="AI462" s="229">
        <v>9.9664242164358011E-5</v>
      </c>
      <c r="AJ462" s="229">
        <v>2.3495705318772101E-5</v>
      </c>
    </row>
    <row r="463" spans="1:36" ht="13.5" thickBot="1">
      <c r="A463" s="153">
        <v>7956</v>
      </c>
      <c r="B463" s="153">
        <v>12538</v>
      </c>
      <c r="C463" s="141" t="s">
        <v>1869</v>
      </c>
      <c r="D463" s="141">
        <v>38630988</v>
      </c>
      <c r="E463" s="141" t="s">
        <v>430</v>
      </c>
      <c r="F463" s="141" t="s">
        <v>1870</v>
      </c>
      <c r="G463" s="141" t="s">
        <v>1871</v>
      </c>
      <c r="H463" s="141" t="s">
        <v>76</v>
      </c>
      <c r="I463" s="141" t="s">
        <v>230</v>
      </c>
      <c r="J463" s="141" t="s">
        <v>61</v>
      </c>
      <c r="K463" s="141" t="s">
        <v>198</v>
      </c>
      <c r="L463" s="141" t="s">
        <v>821</v>
      </c>
      <c r="M463" s="141" t="s">
        <v>102</v>
      </c>
      <c r="N463" s="141" t="s">
        <v>931</v>
      </c>
      <c r="O463" s="141" t="s">
        <v>62</v>
      </c>
      <c r="P463" s="141" t="s">
        <v>1365</v>
      </c>
      <c r="Q463" s="141" t="s">
        <v>84</v>
      </c>
      <c r="R463" s="141" t="s">
        <v>57</v>
      </c>
      <c r="S463" s="141" t="s">
        <v>1213</v>
      </c>
      <c r="T463" s="227">
        <v>1.919</v>
      </c>
      <c r="U463" s="146">
        <v>46273</v>
      </c>
      <c r="V463" s="147">
        <v>1.2500000000000001E-2</v>
      </c>
      <c r="W463" s="209">
        <v>3.9039999999999998E-2</v>
      </c>
      <c r="X463" s="141" t="s">
        <v>636</v>
      </c>
      <c r="Y463" s="141"/>
      <c r="Z463" s="148">
        <v>434565</v>
      </c>
      <c r="AA463" s="148">
        <v>4.1524000000000001</v>
      </c>
      <c r="AB463" s="148">
        <v>95.2376</v>
      </c>
      <c r="AC463" s="148">
        <v>0</v>
      </c>
      <c r="AD463" s="148">
        <v>1718.55078</v>
      </c>
      <c r="AE463" s="151"/>
      <c r="AF463" s="151"/>
      <c r="AG463" s="141" t="s">
        <v>17</v>
      </c>
      <c r="AH463" s="229">
        <v>1.241614285E-3</v>
      </c>
      <c r="AI463" s="229">
        <v>1.8239465025330478E-3</v>
      </c>
      <c r="AJ463" s="229">
        <v>4.2999283000000002E-4</v>
      </c>
    </row>
    <row r="464" spans="1:36" ht="13.5" thickBot="1">
      <c r="A464" s="153">
        <v>7956</v>
      </c>
      <c r="B464" s="153">
        <v>12538</v>
      </c>
      <c r="C464" s="141" t="s">
        <v>1866</v>
      </c>
      <c r="D464" s="141">
        <v>135637</v>
      </c>
      <c r="E464" s="141" t="s">
        <v>430</v>
      </c>
      <c r="F464" s="141" t="s">
        <v>1873</v>
      </c>
      <c r="G464" s="141" t="s">
        <v>1874</v>
      </c>
      <c r="H464" s="141" t="s">
        <v>76</v>
      </c>
      <c r="I464" s="202" t="s">
        <v>228</v>
      </c>
      <c r="J464" s="141" t="s">
        <v>61</v>
      </c>
      <c r="K464" s="141" t="s">
        <v>53</v>
      </c>
      <c r="L464" s="141" t="s">
        <v>821</v>
      </c>
      <c r="M464" s="141" t="s">
        <v>102</v>
      </c>
      <c r="N464" s="141" t="s">
        <v>880</v>
      </c>
      <c r="O464" s="141" t="s">
        <v>62</v>
      </c>
      <c r="P464" s="141" t="s">
        <v>1355</v>
      </c>
      <c r="Q464" s="141" t="s">
        <v>96</v>
      </c>
      <c r="R464" s="141" t="s">
        <v>57</v>
      </c>
      <c r="S464" s="141" t="s">
        <v>1207</v>
      </c>
      <c r="T464" s="227">
        <v>9.0860000000000003</v>
      </c>
      <c r="U464" s="146">
        <v>50556</v>
      </c>
      <c r="V464" s="147">
        <v>6.3750000000000001E-2</v>
      </c>
      <c r="W464" s="209">
        <v>6.5369999999999998E-2</v>
      </c>
      <c r="X464" s="141" t="s">
        <v>636</v>
      </c>
      <c r="Y464" s="141"/>
      <c r="Z464" s="148">
        <v>892000</v>
      </c>
      <c r="AA464" s="148">
        <v>3.71</v>
      </c>
      <c r="AB464" s="148">
        <v>100.6974</v>
      </c>
      <c r="AC464" s="148">
        <v>0</v>
      </c>
      <c r="AD464" s="148">
        <v>3332.3991999999998</v>
      </c>
      <c r="AE464" s="151"/>
      <c r="AF464" s="151"/>
      <c r="AG464" s="141" t="s">
        <v>17</v>
      </c>
      <c r="AH464" s="229">
        <v>1.2869715759999999E-3</v>
      </c>
      <c r="AI464" s="229">
        <v>3.5367694319069971E-3</v>
      </c>
      <c r="AJ464" s="229">
        <v>8.3378843300000002E-4</v>
      </c>
    </row>
    <row r="465" spans="1:36" ht="13.5" thickBot="1">
      <c r="A465" s="153">
        <v>7956</v>
      </c>
      <c r="B465" s="153">
        <v>12538</v>
      </c>
      <c r="C465" s="141" t="s">
        <v>1875</v>
      </c>
      <c r="D465" s="141">
        <v>43560927</v>
      </c>
      <c r="E465" s="141" t="s">
        <v>430</v>
      </c>
      <c r="F465" s="141" t="s">
        <v>1876</v>
      </c>
      <c r="G465" s="141" t="s">
        <v>1877</v>
      </c>
      <c r="H465" s="141" t="s">
        <v>76</v>
      </c>
      <c r="I465" s="141" t="s">
        <v>230</v>
      </c>
      <c r="J465" s="141" t="s">
        <v>61</v>
      </c>
      <c r="K465" s="141" t="s">
        <v>153</v>
      </c>
      <c r="L465" s="141" t="s">
        <v>821</v>
      </c>
      <c r="M465" s="141" t="s">
        <v>476</v>
      </c>
      <c r="N465" s="141" t="s">
        <v>931</v>
      </c>
      <c r="O465" s="141" t="s">
        <v>62</v>
      </c>
      <c r="P465" s="141" t="s">
        <v>1350</v>
      </c>
      <c r="Q465" s="141" t="s">
        <v>96</v>
      </c>
      <c r="R465" s="141" t="s">
        <v>57</v>
      </c>
      <c r="S465" s="141" t="s">
        <v>1210</v>
      </c>
      <c r="T465" s="227">
        <v>4.569</v>
      </c>
      <c r="U465" s="146">
        <v>47407</v>
      </c>
      <c r="V465" s="147">
        <v>0.03</v>
      </c>
      <c r="W465" s="209">
        <v>6.3439999999999996E-2</v>
      </c>
      <c r="X465" s="141" t="s">
        <v>636</v>
      </c>
      <c r="Y465" s="141"/>
      <c r="Z465" s="148">
        <v>330000</v>
      </c>
      <c r="AA465" s="148">
        <v>4.9748000000000001</v>
      </c>
      <c r="AB465" s="148">
        <v>88.851399999999998</v>
      </c>
      <c r="AC465" s="148">
        <v>0</v>
      </c>
      <c r="AD465" s="148">
        <v>1458.65922</v>
      </c>
      <c r="AE465" s="151"/>
      <c r="AF465" s="151"/>
      <c r="AG465" s="141" t="s">
        <v>17</v>
      </c>
      <c r="AH465" s="229">
        <v>6.6E-4</v>
      </c>
      <c r="AI465" s="229">
        <v>1.5481162463564699E-3</v>
      </c>
      <c r="AJ465" s="229">
        <v>3.6496623299999998E-4</v>
      </c>
    </row>
    <row r="466" spans="1:36" ht="13.5" thickBot="1">
      <c r="A466" s="153">
        <v>7956</v>
      </c>
      <c r="B466" s="153">
        <v>12538</v>
      </c>
      <c r="C466" s="141" t="s">
        <v>1869</v>
      </c>
      <c r="D466" s="141">
        <v>38630988</v>
      </c>
      <c r="E466" s="141" t="s">
        <v>430</v>
      </c>
      <c r="F466" s="141" t="s">
        <v>1878</v>
      </c>
      <c r="G466" s="141" t="s">
        <v>1879</v>
      </c>
      <c r="H466" s="141" t="s">
        <v>76</v>
      </c>
      <c r="I466" s="141" t="s">
        <v>230</v>
      </c>
      <c r="J466" s="141" t="s">
        <v>61</v>
      </c>
      <c r="K466" s="141" t="s">
        <v>158</v>
      </c>
      <c r="L466" s="141" t="s">
        <v>821</v>
      </c>
      <c r="M466" s="141" t="s">
        <v>491</v>
      </c>
      <c r="N466" s="141" t="s">
        <v>931</v>
      </c>
      <c r="O466" s="141" t="s">
        <v>62</v>
      </c>
      <c r="P466" s="141" t="s">
        <v>298</v>
      </c>
      <c r="Q466" s="141" t="s">
        <v>298</v>
      </c>
      <c r="R466" s="141" t="s">
        <v>57</v>
      </c>
      <c r="S466" s="141" t="s">
        <v>1213</v>
      </c>
      <c r="T466" s="227">
        <v>2.2130000000000001</v>
      </c>
      <c r="U466" s="146">
        <v>46402</v>
      </c>
      <c r="V466" s="147">
        <v>2.375E-2</v>
      </c>
      <c r="W466" s="209">
        <v>3.9559999999999998E-2</v>
      </c>
      <c r="X466" s="141" t="s">
        <v>636</v>
      </c>
      <c r="Y466" s="141"/>
      <c r="Z466" s="148">
        <v>1031250</v>
      </c>
      <c r="AA466" s="148">
        <v>4.1524000000000001</v>
      </c>
      <c r="AB466" s="148">
        <v>98.301100000000005</v>
      </c>
      <c r="AC466" s="148">
        <v>0</v>
      </c>
      <c r="AD466" s="148">
        <v>4209.41284</v>
      </c>
      <c r="AE466" s="151"/>
      <c r="AF466" s="151"/>
      <c r="AG466" s="141" t="s">
        <v>17</v>
      </c>
      <c r="AH466" s="229">
        <v>3.4375E-3</v>
      </c>
      <c r="AI466" s="229">
        <v>4.4675687891141073E-3</v>
      </c>
      <c r="AJ466" s="229">
        <v>1.053223076E-3</v>
      </c>
    </row>
    <row r="467" spans="1:36" ht="13.5" thickBot="1">
      <c r="A467" s="153">
        <v>7956</v>
      </c>
      <c r="B467" s="153">
        <v>12538</v>
      </c>
      <c r="C467" s="141" t="s">
        <v>1880</v>
      </c>
      <c r="D467" s="141">
        <v>7929910</v>
      </c>
      <c r="E467" s="141" t="s">
        <v>430</v>
      </c>
      <c r="F467" s="141" t="s">
        <v>1881</v>
      </c>
      <c r="G467" s="141" t="s">
        <v>1882</v>
      </c>
      <c r="H467" s="141" t="s">
        <v>76</v>
      </c>
      <c r="I467" s="141" t="s">
        <v>230</v>
      </c>
      <c r="J467" s="141" t="s">
        <v>61</v>
      </c>
      <c r="K467" s="141" t="s">
        <v>196</v>
      </c>
      <c r="L467" s="141" t="s">
        <v>821</v>
      </c>
      <c r="M467" s="141" t="s">
        <v>102</v>
      </c>
      <c r="N467" s="141" t="s">
        <v>931</v>
      </c>
      <c r="O467" s="141" t="s">
        <v>62</v>
      </c>
      <c r="P467" s="141" t="s">
        <v>1351</v>
      </c>
      <c r="Q467" s="141" t="s">
        <v>84</v>
      </c>
      <c r="R467" s="141" t="s">
        <v>57</v>
      </c>
      <c r="S467" s="141" t="s">
        <v>1213</v>
      </c>
      <c r="T467" s="227">
        <v>0.94299999999999995</v>
      </c>
      <c r="U467" s="146">
        <v>45911</v>
      </c>
      <c r="V467" s="147">
        <v>4.2500000000000003E-2</v>
      </c>
      <c r="W467" s="209">
        <v>6.6040000000000001E-2</v>
      </c>
      <c r="X467" s="141" t="s">
        <v>636</v>
      </c>
      <c r="Y467" s="141"/>
      <c r="Z467" s="148">
        <v>195600</v>
      </c>
      <c r="AA467" s="148">
        <v>4.1524000000000001</v>
      </c>
      <c r="AB467" s="148">
        <v>98.158199999999994</v>
      </c>
      <c r="AC467" s="148">
        <v>0</v>
      </c>
      <c r="AD467" s="148">
        <v>797.25017000000003</v>
      </c>
      <c r="AE467" s="151"/>
      <c r="AF467" s="151"/>
      <c r="AG467" s="141" t="s">
        <v>17</v>
      </c>
      <c r="AH467" s="229">
        <v>3.9120000000000002E-4</v>
      </c>
      <c r="AI467" s="229">
        <v>8.4614413268334029E-4</v>
      </c>
      <c r="AJ467" s="229">
        <v>1.9947729200000001E-4</v>
      </c>
    </row>
    <row r="468" spans="1:36" ht="13.5" thickBot="1">
      <c r="A468" s="153">
        <v>7956</v>
      </c>
      <c r="B468" s="153">
        <v>12538</v>
      </c>
      <c r="C468" s="141" t="s">
        <v>1875</v>
      </c>
      <c r="D468" s="141">
        <v>43560927</v>
      </c>
      <c r="E468" s="141" t="s">
        <v>430</v>
      </c>
      <c r="F468" s="141" t="s">
        <v>1883</v>
      </c>
      <c r="G468" s="141" t="s">
        <v>1884</v>
      </c>
      <c r="H468" s="141" t="s">
        <v>76</v>
      </c>
      <c r="I468" s="141" t="s">
        <v>230</v>
      </c>
      <c r="J468" s="141" t="s">
        <v>61</v>
      </c>
      <c r="K468" s="141" t="s">
        <v>153</v>
      </c>
      <c r="L468" s="141" t="s">
        <v>821</v>
      </c>
      <c r="M468" s="141" t="s">
        <v>491</v>
      </c>
      <c r="N468" s="141" t="s">
        <v>931</v>
      </c>
      <c r="O468" s="141" t="s">
        <v>62</v>
      </c>
      <c r="P468" s="141" t="s">
        <v>1350</v>
      </c>
      <c r="Q468" s="141" t="s">
        <v>96</v>
      </c>
      <c r="R468" s="141" t="s">
        <v>57</v>
      </c>
      <c r="S468" s="141" t="s">
        <v>1207</v>
      </c>
      <c r="T468" s="227">
        <v>4.0119999999999996</v>
      </c>
      <c r="U468" s="146">
        <v>47198</v>
      </c>
      <c r="V468" s="147">
        <v>5.3749999999999999E-2</v>
      </c>
      <c r="W468" s="209">
        <v>6.4640000000000003E-2</v>
      </c>
      <c r="X468" s="141" t="s">
        <v>636</v>
      </c>
      <c r="Y468" s="141"/>
      <c r="Z468" s="148">
        <v>638000</v>
      </c>
      <c r="AA468" s="148">
        <v>3.71</v>
      </c>
      <c r="AB468" s="148">
        <v>96.008200000000002</v>
      </c>
      <c r="AC468" s="148">
        <v>0</v>
      </c>
      <c r="AD468" s="148">
        <v>2272.4948899999999</v>
      </c>
      <c r="AE468" s="151"/>
      <c r="AF468" s="151"/>
      <c r="AG468" s="141" t="s">
        <v>17</v>
      </c>
      <c r="AH468" s="229">
        <v>1.063333333E-3</v>
      </c>
      <c r="AI468" s="229">
        <v>2.4118630388330585E-3</v>
      </c>
      <c r="AJ468" s="229">
        <v>5.6859332800000004E-4</v>
      </c>
    </row>
    <row r="469" spans="1:36" ht="13.5" thickBot="1">
      <c r="A469" s="153">
        <v>7956</v>
      </c>
      <c r="B469" s="153">
        <v>12538</v>
      </c>
      <c r="C469" s="141" t="s">
        <v>1885</v>
      </c>
      <c r="D469" s="141">
        <v>162570</v>
      </c>
      <c r="E469" s="141" t="s">
        <v>430</v>
      </c>
      <c r="F469" s="141" t="s">
        <v>1886</v>
      </c>
      <c r="G469" s="141" t="s">
        <v>1887</v>
      </c>
      <c r="H469" s="141" t="s">
        <v>76</v>
      </c>
      <c r="I469" s="141" t="s">
        <v>230</v>
      </c>
      <c r="J469" s="141" t="s">
        <v>61</v>
      </c>
      <c r="K469" s="141" t="s">
        <v>53</v>
      </c>
      <c r="L469" s="141" t="s">
        <v>821</v>
      </c>
      <c r="M469" s="141" t="s">
        <v>102</v>
      </c>
      <c r="N469" s="141" t="s">
        <v>195</v>
      </c>
      <c r="O469" s="141" t="s">
        <v>62</v>
      </c>
      <c r="P469" s="141" t="s">
        <v>1355</v>
      </c>
      <c r="Q469" s="141" t="s">
        <v>96</v>
      </c>
      <c r="R469" s="141" t="s">
        <v>57</v>
      </c>
      <c r="S469" s="141" t="s">
        <v>1207</v>
      </c>
      <c r="T469" s="227">
        <v>1.2969999999999999</v>
      </c>
      <c r="U469" s="146">
        <v>47877</v>
      </c>
      <c r="V469" s="147">
        <v>3.2750000000000001E-2</v>
      </c>
      <c r="W469" s="209">
        <v>5.663E-2</v>
      </c>
      <c r="X469" s="141" t="s">
        <v>636</v>
      </c>
      <c r="Y469" s="141"/>
      <c r="Z469" s="148">
        <v>1183500</v>
      </c>
      <c r="AA469" s="148">
        <v>3.71</v>
      </c>
      <c r="AB469" s="148">
        <v>95.768199999999993</v>
      </c>
      <c r="AC469" s="148">
        <v>0</v>
      </c>
      <c r="AD469" s="148">
        <v>4204.9757600000003</v>
      </c>
      <c r="AE469" s="151"/>
      <c r="AF469" s="151"/>
      <c r="AG469" s="141" t="s">
        <v>17</v>
      </c>
      <c r="AH469" s="229">
        <v>1.578E-3</v>
      </c>
      <c r="AI469" s="229">
        <v>4.4628595907350759E-3</v>
      </c>
      <c r="AJ469" s="229">
        <v>1.0521128889999999E-3</v>
      </c>
    </row>
    <row r="470" spans="1:36" ht="13.5" thickBot="1">
      <c r="A470" s="153">
        <v>7956</v>
      </c>
      <c r="B470" s="153">
        <v>12538</v>
      </c>
      <c r="C470" s="141" t="s">
        <v>1888</v>
      </c>
      <c r="D470" s="141">
        <v>9337540</v>
      </c>
      <c r="E470" s="141" t="s">
        <v>430</v>
      </c>
      <c r="F470" s="141" t="s">
        <v>1889</v>
      </c>
      <c r="G470" s="141" t="s">
        <v>1890</v>
      </c>
      <c r="H470" s="141" t="s">
        <v>76</v>
      </c>
      <c r="I470" s="141" t="s">
        <v>230</v>
      </c>
      <c r="J470" s="141" t="s">
        <v>61</v>
      </c>
      <c r="K470" s="141" t="s">
        <v>314</v>
      </c>
      <c r="L470" s="141" t="s">
        <v>821</v>
      </c>
      <c r="M470" s="141" t="s">
        <v>102</v>
      </c>
      <c r="N470" s="141" t="s">
        <v>900</v>
      </c>
      <c r="O470" s="141" t="s">
        <v>62</v>
      </c>
      <c r="P470" s="141" t="s">
        <v>1355</v>
      </c>
      <c r="Q470" s="141" t="s">
        <v>101</v>
      </c>
      <c r="R470" s="141" t="s">
        <v>57</v>
      </c>
      <c r="S470" s="141" t="s">
        <v>1207</v>
      </c>
      <c r="T470" s="227">
        <v>0.32300000000000001</v>
      </c>
      <c r="U470" s="146">
        <v>45778</v>
      </c>
      <c r="V470" s="147">
        <v>6.25E-2</v>
      </c>
      <c r="W470" s="209">
        <v>5.7520000000000002E-2</v>
      </c>
      <c r="X470" s="141" t="s">
        <v>636</v>
      </c>
      <c r="Y470" s="141"/>
      <c r="Z470" s="148">
        <v>300000</v>
      </c>
      <c r="AA470" s="148">
        <v>3.71</v>
      </c>
      <c r="AB470" s="148">
        <v>102.8955</v>
      </c>
      <c r="AC470" s="148">
        <v>0</v>
      </c>
      <c r="AD470" s="148">
        <v>1145.2269100000001</v>
      </c>
      <c r="AE470" s="151"/>
      <c r="AF470" s="151"/>
      <c r="AG470" s="141" t="s">
        <v>17</v>
      </c>
      <c r="AH470" s="229">
        <v>1.4999999999999999E-4</v>
      </c>
      <c r="AI470" s="229">
        <v>1.2154616793466119E-3</v>
      </c>
      <c r="AJ470" s="229">
        <v>2.8654338600000003E-4</v>
      </c>
    </row>
    <row r="471" spans="1:36" ht="13.5" thickBot="1">
      <c r="A471" s="153">
        <v>7956</v>
      </c>
      <c r="B471" s="153">
        <v>12538</v>
      </c>
      <c r="C471" s="141" t="s">
        <v>1891</v>
      </c>
      <c r="D471" s="141">
        <v>68560480</v>
      </c>
      <c r="E471" s="141" t="s">
        <v>430</v>
      </c>
      <c r="F471" s="141" t="s">
        <v>1892</v>
      </c>
      <c r="G471" s="141" t="s">
        <v>1893</v>
      </c>
      <c r="H471" s="141" t="s">
        <v>76</v>
      </c>
      <c r="I471" s="202" t="s">
        <v>228</v>
      </c>
      <c r="J471" s="141" t="s">
        <v>61</v>
      </c>
      <c r="K471" s="141" t="s">
        <v>53</v>
      </c>
      <c r="L471" s="141" t="s">
        <v>821</v>
      </c>
      <c r="M471" s="141" t="s">
        <v>102</v>
      </c>
      <c r="N471" s="141" t="s">
        <v>879</v>
      </c>
      <c r="O471" s="141" t="s">
        <v>62</v>
      </c>
      <c r="P471" s="141" t="s">
        <v>1894</v>
      </c>
      <c r="Q471" s="141" t="s">
        <v>96</v>
      </c>
      <c r="R471" s="141" t="s">
        <v>57</v>
      </c>
      <c r="S471" s="141" t="s">
        <v>1207</v>
      </c>
      <c r="T471" s="227">
        <v>0.72699999999999998</v>
      </c>
      <c r="U471" s="146">
        <v>45838</v>
      </c>
      <c r="V471" s="147">
        <v>6.1249999999999999E-2</v>
      </c>
      <c r="W471" s="209">
        <v>8.1140000000000004E-2</v>
      </c>
      <c r="X471" s="141" t="s">
        <v>636</v>
      </c>
      <c r="Y471" s="141"/>
      <c r="Z471" s="148">
        <v>1319555</v>
      </c>
      <c r="AA471" s="148">
        <v>3.71</v>
      </c>
      <c r="AB471" s="148">
        <v>100.16330000000001</v>
      </c>
      <c r="AC471" s="148">
        <v>0</v>
      </c>
      <c r="AD471" s="148">
        <v>4903.5434800000003</v>
      </c>
      <c r="AE471" s="151"/>
      <c r="AF471" s="151"/>
      <c r="AG471" s="141" t="s">
        <v>17</v>
      </c>
      <c r="AH471" s="229">
        <v>2.1992583329999999E-3</v>
      </c>
      <c r="AI471" s="229">
        <v>5.2042692508421145E-3</v>
      </c>
      <c r="AJ471" s="229">
        <v>1.226899177E-3</v>
      </c>
    </row>
    <row r="472" spans="1:36" ht="13.5" thickBot="1">
      <c r="A472" s="153">
        <v>7956</v>
      </c>
      <c r="B472" s="153">
        <v>12538</v>
      </c>
      <c r="C472" s="141" t="s">
        <v>1891</v>
      </c>
      <c r="D472" s="141">
        <v>68560480</v>
      </c>
      <c r="E472" s="141" t="s">
        <v>430</v>
      </c>
      <c r="F472" s="141" t="s">
        <v>1895</v>
      </c>
      <c r="G472" s="141" t="s">
        <v>1896</v>
      </c>
      <c r="H472" s="141" t="s">
        <v>76</v>
      </c>
      <c r="I472" s="202" t="s">
        <v>228</v>
      </c>
      <c r="J472" s="141" t="s">
        <v>61</v>
      </c>
      <c r="K472" s="141" t="s">
        <v>53</v>
      </c>
      <c r="L472" s="141" t="s">
        <v>821</v>
      </c>
      <c r="M472" s="141" t="s">
        <v>476</v>
      </c>
      <c r="N472" s="141" t="s">
        <v>878</v>
      </c>
      <c r="O472" s="141" t="s">
        <v>62</v>
      </c>
      <c r="P472" s="141" t="s">
        <v>1894</v>
      </c>
      <c r="Q472" s="141" t="s">
        <v>96</v>
      </c>
      <c r="R472" s="141" t="s">
        <v>57</v>
      </c>
      <c r="S472" s="141" t="s">
        <v>1207</v>
      </c>
      <c r="T472" s="227">
        <v>2.508</v>
      </c>
      <c r="U472" s="146">
        <v>46568</v>
      </c>
      <c r="V472" s="147">
        <v>6.5000000000000002E-2</v>
      </c>
      <c r="W472" s="209">
        <v>8.5599999999999996E-2</v>
      </c>
      <c r="X472" s="141" t="s">
        <v>636</v>
      </c>
      <c r="Y472" s="141"/>
      <c r="Z472" s="148">
        <v>917935</v>
      </c>
      <c r="AA472" s="148">
        <v>3.71</v>
      </c>
      <c r="AB472" s="148">
        <v>96.720200000000006</v>
      </c>
      <c r="AC472" s="148">
        <v>0</v>
      </c>
      <c r="AD472" s="148">
        <v>3293.8439899999998</v>
      </c>
      <c r="AE472" s="151"/>
      <c r="AF472" s="151"/>
      <c r="AG472" s="141" t="s">
        <v>17</v>
      </c>
      <c r="AH472" s="229">
        <v>1.529891666E-3</v>
      </c>
      <c r="AI472" s="229">
        <v>3.4958496981101713E-3</v>
      </c>
      <c r="AJ472" s="229">
        <v>8.2414166299999998E-4</v>
      </c>
    </row>
    <row r="473" spans="1:36" ht="13.5" thickBot="1">
      <c r="A473" s="153">
        <v>7956</v>
      </c>
      <c r="B473" s="153">
        <v>12538</v>
      </c>
      <c r="C473" s="141" t="s">
        <v>1891</v>
      </c>
      <c r="D473" s="141">
        <v>68560480</v>
      </c>
      <c r="E473" s="141" t="s">
        <v>430</v>
      </c>
      <c r="F473" s="141" t="s">
        <v>1897</v>
      </c>
      <c r="G473" s="141" t="s">
        <v>1898</v>
      </c>
      <c r="H473" s="141" t="s">
        <v>76</v>
      </c>
      <c r="I473" s="202" t="s">
        <v>228</v>
      </c>
      <c r="J473" s="141" t="s">
        <v>61</v>
      </c>
      <c r="K473" s="141" t="s">
        <v>53</v>
      </c>
      <c r="L473" s="141" t="s">
        <v>821</v>
      </c>
      <c r="M473" s="141" t="s">
        <v>102</v>
      </c>
      <c r="N473" s="141" t="s">
        <v>879</v>
      </c>
      <c r="O473" s="141" t="s">
        <v>62</v>
      </c>
      <c r="P473" s="141" t="s">
        <v>1894</v>
      </c>
      <c r="Q473" s="141" t="s">
        <v>96</v>
      </c>
      <c r="R473" s="141" t="s">
        <v>57</v>
      </c>
      <c r="S473" s="141" t="s">
        <v>1207</v>
      </c>
      <c r="T473" s="227">
        <v>4.718</v>
      </c>
      <c r="U473" s="146">
        <v>47664</v>
      </c>
      <c r="V473" s="147">
        <v>6.7500000000000004E-2</v>
      </c>
      <c r="W473" s="209">
        <v>8.6940000000000003E-2</v>
      </c>
      <c r="X473" s="141" t="s">
        <v>636</v>
      </c>
      <c r="Y473" s="141"/>
      <c r="Z473" s="148">
        <v>1940340</v>
      </c>
      <c r="AA473" s="148">
        <v>3.71</v>
      </c>
      <c r="AB473" s="148">
        <v>93.083799999999997</v>
      </c>
      <c r="AC473" s="148">
        <v>0</v>
      </c>
      <c r="AD473" s="148">
        <v>6700.7875800000002</v>
      </c>
      <c r="AE473" s="151"/>
      <c r="AF473" s="151"/>
      <c r="AG473" s="141" t="s">
        <v>17</v>
      </c>
      <c r="AH473" s="229">
        <v>3.5278909089999999E-3</v>
      </c>
      <c r="AI473" s="229">
        <v>7.1117351974655562E-3</v>
      </c>
      <c r="AJ473" s="229">
        <v>1.6765815989999999E-3</v>
      </c>
    </row>
    <row r="474" spans="1:36" ht="13.5" thickBot="1">
      <c r="A474" s="153">
        <v>7956</v>
      </c>
      <c r="B474" s="153">
        <v>12538</v>
      </c>
      <c r="C474" s="141" t="s">
        <v>1872</v>
      </c>
      <c r="D474" s="141">
        <v>31316166</v>
      </c>
      <c r="E474" s="141" t="s">
        <v>430</v>
      </c>
      <c r="F474" s="141" t="s">
        <v>1899</v>
      </c>
      <c r="G474" s="141" t="s">
        <v>1900</v>
      </c>
      <c r="H474" s="141" t="s">
        <v>76</v>
      </c>
      <c r="I474" s="141" t="s">
        <v>230</v>
      </c>
      <c r="J474" s="141" t="s">
        <v>61</v>
      </c>
      <c r="K474" s="141" t="s">
        <v>153</v>
      </c>
      <c r="L474" s="141" t="s">
        <v>821</v>
      </c>
      <c r="M474" s="141" t="s">
        <v>479</v>
      </c>
      <c r="N474" s="141" t="s">
        <v>895</v>
      </c>
      <c r="O474" s="141" t="s">
        <v>62</v>
      </c>
      <c r="P474" s="141" t="s">
        <v>1355</v>
      </c>
      <c r="Q474" s="141" t="s">
        <v>96</v>
      </c>
      <c r="R474" s="141" t="s">
        <v>57</v>
      </c>
      <c r="S474" s="141" t="s">
        <v>1213</v>
      </c>
      <c r="T474" s="227">
        <v>1.4179999999999999</v>
      </c>
      <c r="U474" s="146">
        <v>54788</v>
      </c>
      <c r="V474" s="147">
        <v>1.4999999999999999E-2</v>
      </c>
      <c r="W474" s="209">
        <v>4.6580000000000003E-2</v>
      </c>
      <c r="X474" s="141" t="s">
        <v>636</v>
      </c>
      <c r="Y474" s="141"/>
      <c r="Z474" s="148">
        <v>440000</v>
      </c>
      <c r="AA474" s="148">
        <v>4.1524000000000001</v>
      </c>
      <c r="AB474" s="148">
        <v>90.393699999999995</v>
      </c>
      <c r="AC474" s="148">
        <v>0</v>
      </c>
      <c r="AD474" s="148">
        <v>1651.5435199999999</v>
      </c>
      <c r="AE474" s="151"/>
      <c r="AF474" s="151"/>
      <c r="AG474" s="141" t="s">
        <v>17</v>
      </c>
      <c r="AH474" s="229">
        <v>6.2857142799999999E-4</v>
      </c>
      <c r="AI474" s="229">
        <v>1.7528298041243325E-3</v>
      </c>
      <c r="AJ474" s="229">
        <v>4.1322716799999999E-4</v>
      </c>
    </row>
    <row r="475" spans="1:36" ht="13.5" thickBot="1">
      <c r="A475" s="153">
        <v>7956</v>
      </c>
      <c r="B475" s="153">
        <v>12538</v>
      </c>
      <c r="C475" s="141" t="s">
        <v>1901</v>
      </c>
      <c r="D475" s="141">
        <v>44969905</v>
      </c>
      <c r="E475" s="141" t="s">
        <v>430</v>
      </c>
      <c r="F475" s="141" t="s">
        <v>1902</v>
      </c>
      <c r="G475" s="141" t="s">
        <v>1903</v>
      </c>
      <c r="H475" s="141" t="s">
        <v>76</v>
      </c>
      <c r="I475" s="141" t="s">
        <v>230</v>
      </c>
      <c r="J475" s="141" t="s">
        <v>61</v>
      </c>
      <c r="K475" s="141" t="s">
        <v>53</v>
      </c>
      <c r="L475" s="141" t="s">
        <v>821</v>
      </c>
      <c r="M475" s="141" t="s">
        <v>476</v>
      </c>
      <c r="N475" s="141" t="s">
        <v>910</v>
      </c>
      <c r="O475" s="141" t="s">
        <v>62</v>
      </c>
      <c r="P475" s="141" t="s">
        <v>1894</v>
      </c>
      <c r="Q475" s="141" t="s">
        <v>96</v>
      </c>
      <c r="R475" s="141" t="s">
        <v>57</v>
      </c>
      <c r="S475" s="141" t="s">
        <v>1213</v>
      </c>
      <c r="T475" s="227">
        <v>7.9000000000000001E-2</v>
      </c>
      <c r="U475" s="146">
        <v>45688</v>
      </c>
      <c r="V475" s="147">
        <v>0.06</v>
      </c>
      <c r="W475" s="209">
        <v>5.1060000000000001E-2</v>
      </c>
      <c r="X475" s="141" t="s">
        <v>636</v>
      </c>
      <c r="Y475" s="141"/>
      <c r="Z475" s="148">
        <v>300000</v>
      </c>
      <c r="AA475" s="148">
        <v>4.1524000000000001</v>
      </c>
      <c r="AB475" s="148">
        <v>101.30500000000001</v>
      </c>
      <c r="AC475" s="148">
        <v>0</v>
      </c>
      <c r="AD475" s="148">
        <v>1261.9766500000001</v>
      </c>
      <c r="AE475" s="151"/>
      <c r="AF475" s="151"/>
      <c r="AG475" s="141" t="s">
        <v>17</v>
      </c>
      <c r="AH475" s="229">
        <v>2.9999999999999997E-4</v>
      </c>
      <c r="AI475" s="229">
        <v>1.3393714773129207E-3</v>
      </c>
      <c r="AJ475" s="229">
        <v>3.1575494700000002E-4</v>
      </c>
    </row>
    <row r="476" spans="1:36" ht="13.5" thickBot="1">
      <c r="A476" s="153">
        <v>7956</v>
      </c>
      <c r="B476" s="153">
        <v>12538</v>
      </c>
      <c r="C476" s="141" t="s">
        <v>1904</v>
      </c>
      <c r="D476" s="141">
        <v>59907412</v>
      </c>
      <c r="E476" s="141" t="s">
        <v>430</v>
      </c>
      <c r="F476" s="141" t="s">
        <v>1905</v>
      </c>
      <c r="G476" s="141" t="s">
        <v>1906</v>
      </c>
      <c r="H476" s="141" t="s">
        <v>76</v>
      </c>
      <c r="I476" s="141" t="s">
        <v>230</v>
      </c>
      <c r="J476" s="141" t="s">
        <v>61</v>
      </c>
      <c r="K476" s="141" t="s">
        <v>314</v>
      </c>
      <c r="L476" s="141" t="s">
        <v>821</v>
      </c>
      <c r="M476" s="141" t="s">
        <v>488</v>
      </c>
      <c r="N476" s="141" t="s">
        <v>892</v>
      </c>
      <c r="O476" s="141" t="s">
        <v>62</v>
      </c>
      <c r="P476" s="141" t="s">
        <v>1907</v>
      </c>
      <c r="Q476" s="141" t="s">
        <v>84</v>
      </c>
      <c r="R476" s="141" t="s">
        <v>57</v>
      </c>
      <c r="S476" s="141" t="s">
        <v>1207</v>
      </c>
      <c r="T476" s="227">
        <v>5.3760000000000003</v>
      </c>
      <c r="U476" s="146">
        <v>47802</v>
      </c>
      <c r="V476" s="147">
        <v>4.1500000000000002E-2</v>
      </c>
      <c r="W476" s="209">
        <v>4.4229999999999998E-2</v>
      </c>
      <c r="X476" s="141" t="s">
        <v>636</v>
      </c>
      <c r="Y476" s="141"/>
      <c r="Z476" s="148">
        <v>140000</v>
      </c>
      <c r="AA476" s="148">
        <v>3.71</v>
      </c>
      <c r="AB476" s="148">
        <v>100.1233</v>
      </c>
      <c r="AC476" s="148">
        <v>0</v>
      </c>
      <c r="AD476" s="148">
        <v>520.04042000000004</v>
      </c>
      <c r="AE476" s="151"/>
      <c r="AF476" s="151"/>
      <c r="AG476" s="141" t="s">
        <v>17</v>
      </c>
      <c r="AH476" s="229">
        <v>5.0929462694168603E-5</v>
      </c>
      <c r="AI476" s="229">
        <v>5.5193359211347674E-4</v>
      </c>
      <c r="AJ476" s="229">
        <v>1.3011756999999999E-4</v>
      </c>
    </row>
    <row r="477" spans="1:36" ht="13.5" thickBot="1">
      <c r="A477" s="153">
        <v>7956</v>
      </c>
      <c r="B477" s="153">
        <v>12538</v>
      </c>
      <c r="C477" s="141" t="s">
        <v>1869</v>
      </c>
      <c r="D477" s="141">
        <v>38630988</v>
      </c>
      <c r="E477" s="141" t="s">
        <v>430</v>
      </c>
      <c r="F477" s="141" t="s">
        <v>1908</v>
      </c>
      <c r="G477" s="141" t="s">
        <v>1909</v>
      </c>
      <c r="H477" s="141" t="s">
        <v>76</v>
      </c>
      <c r="I477" s="141" t="s">
        <v>230</v>
      </c>
      <c r="J477" s="141" t="s">
        <v>61</v>
      </c>
      <c r="K477" s="141" t="s">
        <v>53</v>
      </c>
      <c r="L477" s="141" t="s">
        <v>821</v>
      </c>
      <c r="M477" s="141" t="s">
        <v>491</v>
      </c>
      <c r="N477" s="141" t="s">
        <v>931</v>
      </c>
      <c r="O477" s="141" t="s">
        <v>62</v>
      </c>
      <c r="P477" s="141" t="s">
        <v>298</v>
      </c>
      <c r="Q477" s="141" t="s">
        <v>298</v>
      </c>
      <c r="R477" s="141" t="s">
        <v>57</v>
      </c>
      <c r="S477" s="141" t="s">
        <v>1213</v>
      </c>
      <c r="T477" s="227">
        <v>3.3380000000000001</v>
      </c>
      <c r="U477" s="146">
        <v>46824</v>
      </c>
      <c r="V477" s="147">
        <v>1.6250000000000001E-2</v>
      </c>
      <c r="W477" s="209">
        <v>4.267E-2</v>
      </c>
      <c r="X477" s="141" t="s">
        <v>636</v>
      </c>
      <c r="Y477" s="141"/>
      <c r="Z477" s="148">
        <v>180000</v>
      </c>
      <c r="AA477" s="148">
        <v>4.1524000000000001</v>
      </c>
      <c r="AB477" s="148">
        <v>92.617699999999999</v>
      </c>
      <c r="AC477" s="148">
        <v>0</v>
      </c>
      <c r="AD477" s="148">
        <v>692.25432999999998</v>
      </c>
      <c r="AE477" s="151"/>
      <c r="AF477" s="151"/>
      <c r="AG477" s="141" t="s">
        <v>17</v>
      </c>
      <c r="AH477" s="229">
        <v>5.1428571400000003E-4</v>
      </c>
      <c r="AI477" s="229">
        <v>7.3470908090761118E-4</v>
      </c>
      <c r="AJ477" s="229">
        <v>1.7320663500000001E-4</v>
      </c>
    </row>
    <row r="478" spans="1:36" ht="13.5" thickBot="1">
      <c r="A478" s="153">
        <v>7956</v>
      </c>
      <c r="B478" s="153">
        <v>12538</v>
      </c>
      <c r="C478" s="141" t="s">
        <v>1910</v>
      </c>
      <c r="D478" s="141">
        <v>69469740</v>
      </c>
      <c r="E478" s="141" t="s">
        <v>430</v>
      </c>
      <c r="F478" s="141" t="s">
        <v>1911</v>
      </c>
      <c r="G478" s="141" t="s">
        <v>1912</v>
      </c>
      <c r="H478" s="141" t="s">
        <v>76</v>
      </c>
      <c r="I478" s="141" t="s">
        <v>230</v>
      </c>
      <c r="J478" s="141" t="s">
        <v>61</v>
      </c>
      <c r="K478" s="141" t="s">
        <v>53</v>
      </c>
      <c r="L478" s="141" t="s">
        <v>821</v>
      </c>
      <c r="M478" s="141" t="s">
        <v>476</v>
      </c>
      <c r="N478" s="141" t="s">
        <v>878</v>
      </c>
      <c r="O478" s="141" t="s">
        <v>62</v>
      </c>
      <c r="P478" s="141" t="s">
        <v>1894</v>
      </c>
      <c r="Q478" s="141" t="s">
        <v>96</v>
      </c>
      <c r="R478" s="141" t="s">
        <v>57</v>
      </c>
      <c r="S478" s="141" t="s">
        <v>1207</v>
      </c>
      <c r="T478" s="227">
        <v>5.391</v>
      </c>
      <c r="U478" s="146">
        <v>47937</v>
      </c>
      <c r="V478" s="147">
        <v>5.8749999999999997E-2</v>
      </c>
      <c r="W478" s="209">
        <v>8.8660000000000003E-2</v>
      </c>
      <c r="X478" s="141" t="s">
        <v>636</v>
      </c>
      <c r="Y478" s="141"/>
      <c r="Z478" s="148">
        <v>70000</v>
      </c>
      <c r="AA478" s="148">
        <v>3.71</v>
      </c>
      <c r="AB478" s="148">
        <v>85.499600000000001</v>
      </c>
      <c r="AC478" s="148">
        <v>0</v>
      </c>
      <c r="AD478" s="148">
        <v>222.04246000000001</v>
      </c>
      <c r="AE478" s="151"/>
      <c r="AF478" s="151"/>
      <c r="AG478" s="141" t="s">
        <v>17</v>
      </c>
      <c r="AH478" s="229">
        <v>1.12E-4</v>
      </c>
      <c r="AI478" s="229">
        <v>2.3565993687473942E-4</v>
      </c>
      <c r="AJ478" s="229">
        <v>5.5556499623186398E-5</v>
      </c>
    </row>
    <row r="479" spans="1:36" ht="13.5" thickBot="1">
      <c r="A479" s="153">
        <v>7956</v>
      </c>
      <c r="B479" s="153">
        <v>12538</v>
      </c>
      <c r="C479" s="141" t="s">
        <v>1352</v>
      </c>
      <c r="D479" s="141">
        <v>191685</v>
      </c>
      <c r="E479" s="141" t="s">
        <v>430</v>
      </c>
      <c r="F479" s="141" t="s">
        <v>1353</v>
      </c>
      <c r="G479" s="141" t="s">
        <v>1354</v>
      </c>
      <c r="H479" s="141" t="s">
        <v>76</v>
      </c>
      <c r="I479" s="141" t="s">
        <v>230</v>
      </c>
      <c r="J479" s="141" t="s">
        <v>61</v>
      </c>
      <c r="K479" s="141" t="s">
        <v>53</v>
      </c>
      <c r="L479" s="141" t="s">
        <v>821</v>
      </c>
      <c r="M479" s="141" t="s">
        <v>102</v>
      </c>
      <c r="N479" s="141" t="s">
        <v>195</v>
      </c>
      <c r="O479" s="141" t="s">
        <v>62</v>
      </c>
      <c r="P479" s="141" t="s">
        <v>1355</v>
      </c>
      <c r="Q479" s="141" t="s">
        <v>96</v>
      </c>
      <c r="R479" s="141" t="s">
        <v>57</v>
      </c>
      <c r="S479" s="141" t="s">
        <v>1207</v>
      </c>
      <c r="T479" s="227">
        <v>1.4910000000000001</v>
      </c>
      <c r="U479" s="146">
        <v>47945</v>
      </c>
      <c r="V479" s="147">
        <v>3.0769999999999999E-2</v>
      </c>
      <c r="W479" s="209">
        <v>6.2050000000000001E-2</v>
      </c>
      <c r="X479" s="141" t="s">
        <v>636</v>
      </c>
      <c r="Y479" s="141"/>
      <c r="Z479" s="148">
        <v>2607465</v>
      </c>
      <c r="AA479" s="148">
        <v>3.71</v>
      </c>
      <c r="AB479" s="148">
        <v>95.572999999999993</v>
      </c>
      <c r="AC479" s="148">
        <v>0</v>
      </c>
      <c r="AD479" s="148">
        <v>9245.44067</v>
      </c>
      <c r="AE479" s="151"/>
      <c r="AF479" s="151"/>
      <c r="AG479" s="141" t="s">
        <v>17</v>
      </c>
      <c r="AH479" s="229">
        <v>4.3457749999999996E-3</v>
      </c>
      <c r="AI479" s="229">
        <v>9.8124474241158589E-3</v>
      </c>
      <c r="AJ479" s="229">
        <v>2.3132707189999998E-3</v>
      </c>
    </row>
    <row r="480" spans="1:36" ht="13.5" thickBot="1">
      <c r="A480" s="153">
        <v>7956</v>
      </c>
      <c r="B480" s="153">
        <v>12538</v>
      </c>
      <c r="C480" s="141" t="s">
        <v>1913</v>
      </c>
      <c r="D480" s="141">
        <v>60275028</v>
      </c>
      <c r="E480" s="141" t="s">
        <v>430</v>
      </c>
      <c r="F480" s="141" t="s">
        <v>1914</v>
      </c>
      <c r="G480" s="141" t="s">
        <v>1915</v>
      </c>
      <c r="H480" s="141" t="s">
        <v>76</v>
      </c>
      <c r="I480" s="141" t="s">
        <v>230</v>
      </c>
      <c r="J480" s="141" t="s">
        <v>61</v>
      </c>
      <c r="K480" s="141" t="s">
        <v>315</v>
      </c>
      <c r="L480" s="141" t="s">
        <v>821</v>
      </c>
      <c r="M480" s="141" t="s">
        <v>102</v>
      </c>
      <c r="N480" s="141" t="s">
        <v>879</v>
      </c>
      <c r="O480" s="141" t="s">
        <v>62</v>
      </c>
      <c r="P480" s="141" t="s">
        <v>1916</v>
      </c>
      <c r="Q480" s="141" t="s">
        <v>84</v>
      </c>
      <c r="R480" s="141" t="s">
        <v>57</v>
      </c>
      <c r="S480" s="141" t="s">
        <v>1207</v>
      </c>
      <c r="T480" s="227">
        <v>0.76500000000000001</v>
      </c>
      <c r="U480" s="146">
        <v>46218</v>
      </c>
      <c r="V480" s="147">
        <v>0.09</v>
      </c>
      <c r="W480" s="209">
        <v>8.0019999999999994E-2</v>
      </c>
      <c r="X480" s="141" t="s">
        <v>636</v>
      </c>
      <c r="Y480" s="141"/>
      <c r="Z480" s="148">
        <v>3158177</v>
      </c>
      <c r="AA480" s="148">
        <v>3.71</v>
      </c>
      <c r="AB480" s="148">
        <v>103.533</v>
      </c>
      <c r="AC480" s="148">
        <v>0</v>
      </c>
      <c r="AD480" s="148">
        <v>12130.792509999999</v>
      </c>
      <c r="AE480" s="151"/>
      <c r="AF480" s="151"/>
      <c r="AG480" s="141" t="s">
        <v>17</v>
      </c>
      <c r="AH480" s="229">
        <v>5.0530831999999999E-3</v>
      </c>
      <c r="AI480" s="229">
        <v>1.2874752860994071E-2</v>
      </c>
      <c r="AJ480" s="229">
        <v>3.0352049309999999E-3</v>
      </c>
    </row>
    <row r="481" spans="1:36" ht="13.5" thickBot="1">
      <c r="A481" s="153">
        <v>7956</v>
      </c>
      <c r="B481" s="153">
        <v>12538</v>
      </c>
      <c r="C481" s="141" t="s">
        <v>1917</v>
      </c>
      <c r="D481" s="141">
        <v>29777713</v>
      </c>
      <c r="E481" s="141" t="s">
        <v>430</v>
      </c>
      <c r="F481" s="141" t="s">
        <v>1918</v>
      </c>
      <c r="G481" s="141" t="s">
        <v>1919</v>
      </c>
      <c r="H481" s="141" t="s">
        <v>76</v>
      </c>
      <c r="I481" s="141" t="s">
        <v>230</v>
      </c>
      <c r="J481" s="141" t="s">
        <v>61</v>
      </c>
      <c r="K481" s="141" t="s">
        <v>154</v>
      </c>
      <c r="L481" s="141" t="s">
        <v>821</v>
      </c>
      <c r="M481" s="141" t="s">
        <v>476</v>
      </c>
      <c r="N481" s="141" t="s">
        <v>878</v>
      </c>
      <c r="O481" s="141" t="s">
        <v>62</v>
      </c>
      <c r="P481" s="141" t="s">
        <v>1920</v>
      </c>
      <c r="Q481" s="141" t="s">
        <v>96</v>
      </c>
      <c r="R481" s="141" t="s">
        <v>57</v>
      </c>
      <c r="S481" s="141" t="s">
        <v>1207</v>
      </c>
      <c r="T481" s="227">
        <v>3.5999999999999997E-2</v>
      </c>
      <c r="U481" s="146">
        <v>46310</v>
      </c>
      <c r="V481" s="147">
        <v>8.2500000000000004E-2</v>
      </c>
      <c r="W481" s="209">
        <v>6.9309999999999997E-2</v>
      </c>
      <c r="X481" s="141" t="s">
        <v>636</v>
      </c>
      <c r="Y481" s="141"/>
      <c r="Z481" s="148">
        <v>932030.01</v>
      </c>
      <c r="AA481" s="148">
        <v>3.71</v>
      </c>
      <c r="AB481" s="148">
        <v>105.23390000000001</v>
      </c>
      <c r="AC481" s="148">
        <v>0</v>
      </c>
      <c r="AD481" s="148">
        <v>3638.81077</v>
      </c>
      <c r="AE481" s="151"/>
      <c r="AF481" s="151"/>
      <c r="AG481" s="141" t="s">
        <v>17</v>
      </c>
      <c r="AH481" s="229">
        <v>2.867784646E-3</v>
      </c>
      <c r="AI481" s="229">
        <v>3.8619726891754034E-3</v>
      </c>
      <c r="AJ481" s="229">
        <v>9.1045464500000002E-4</v>
      </c>
    </row>
    <row r="482" spans="1:36" ht="13.5" thickBot="1">
      <c r="A482" s="153">
        <v>7956</v>
      </c>
      <c r="B482" s="153">
        <v>12538</v>
      </c>
      <c r="C482" s="141" t="s">
        <v>1356</v>
      </c>
      <c r="D482" s="141">
        <v>162474</v>
      </c>
      <c r="E482" s="141" t="s">
        <v>430</v>
      </c>
      <c r="F482" s="141" t="s">
        <v>1357</v>
      </c>
      <c r="G482" s="141" t="s">
        <v>1358</v>
      </c>
      <c r="H482" s="141" t="s">
        <v>76</v>
      </c>
      <c r="I482" s="141" t="s">
        <v>230</v>
      </c>
      <c r="J482" s="141" t="s">
        <v>61</v>
      </c>
      <c r="K482" s="141" t="s">
        <v>53</v>
      </c>
      <c r="L482" s="141" t="s">
        <v>821</v>
      </c>
      <c r="M482" s="141" t="s">
        <v>102</v>
      </c>
      <c r="N482" s="141" t="s">
        <v>195</v>
      </c>
      <c r="O482" s="141" t="s">
        <v>62</v>
      </c>
      <c r="P482" s="141" t="s">
        <v>1355</v>
      </c>
      <c r="Q482" s="141" t="s">
        <v>96</v>
      </c>
      <c r="R482" s="141" t="s">
        <v>57</v>
      </c>
      <c r="S482" s="141" t="s">
        <v>1207</v>
      </c>
      <c r="T482" s="227">
        <v>1.9810000000000001</v>
      </c>
      <c r="U482" s="146">
        <v>48234</v>
      </c>
      <c r="V482" s="147">
        <v>3.2550000000000003E-2</v>
      </c>
      <c r="W482" s="209">
        <v>6.0569999999999999E-2</v>
      </c>
      <c r="X482" s="141" t="s">
        <v>636</v>
      </c>
      <c r="Y482" s="141"/>
      <c r="Z482" s="148">
        <v>2673410</v>
      </c>
      <c r="AA482" s="148">
        <v>3.71</v>
      </c>
      <c r="AB482" s="148">
        <v>93.53</v>
      </c>
      <c r="AC482" s="148">
        <v>0</v>
      </c>
      <c r="AD482" s="148">
        <v>9276.6337800000001</v>
      </c>
      <c r="AE482" s="151"/>
      <c r="AF482" s="151"/>
      <c r="AG482" s="141" t="s">
        <v>17</v>
      </c>
      <c r="AH482" s="229">
        <v>2.6734100000000002E-3</v>
      </c>
      <c r="AI482" s="229">
        <v>9.8455535531576949E-3</v>
      </c>
      <c r="AJ482" s="229">
        <v>2.3210754420000001E-3</v>
      </c>
    </row>
    <row r="483" spans="1:36" ht="13.5" thickBot="1">
      <c r="A483" s="153">
        <v>7956</v>
      </c>
      <c r="B483" s="153">
        <v>12538</v>
      </c>
      <c r="C483" s="141" t="s">
        <v>1921</v>
      </c>
      <c r="D483" s="141">
        <v>47414038</v>
      </c>
      <c r="E483" s="141" t="s">
        <v>430</v>
      </c>
      <c r="F483" s="141" t="s">
        <v>1922</v>
      </c>
      <c r="G483" s="141" t="s">
        <v>1923</v>
      </c>
      <c r="H483" s="141" t="s">
        <v>76</v>
      </c>
      <c r="I483" s="141" t="s">
        <v>230</v>
      </c>
      <c r="J483" s="141" t="s">
        <v>61</v>
      </c>
      <c r="K483" s="141" t="s">
        <v>53</v>
      </c>
      <c r="L483" s="141" t="s">
        <v>821</v>
      </c>
      <c r="M483" s="141" t="s">
        <v>476</v>
      </c>
      <c r="N483" s="141" t="s">
        <v>910</v>
      </c>
      <c r="O483" s="141" t="s">
        <v>62</v>
      </c>
      <c r="P483" s="141" t="s">
        <v>1894</v>
      </c>
      <c r="Q483" s="141" t="s">
        <v>96</v>
      </c>
      <c r="R483" s="141" t="s">
        <v>57</v>
      </c>
      <c r="S483" s="141" t="s">
        <v>1207</v>
      </c>
      <c r="T483" s="227">
        <v>2.4319999999999999</v>
      </c>
      <c r="U483" s="146">
        <v>46516</v>
      </c>
      <c r="V483" s="147">
        <v>4.7500000000000001E-2</v>
      </c>
      <c r="W483" s="209">
        <v>5.3420000000000002E-2</v>
      </c>
      <c r="X483" s="141" t="s">
        <v>636</v>
      </c>
      <c r="Y483" s="141"/>
      <c r="Z483" s="148">
        <v>173000</v>
      </c>
      <c r="AA483" s="148">
        <v>3.71</v>
      </c>
      <c r="AB483" s="148">
        <v>100.4618</v>
      </c>
      <c r="AC483" s="148">
        <v>0</v>
      </c>
      <c r="AD483" s="148">
        <v>644.79396999999994</v>
      </c>
      <c r="AE483" s="151"/>
      <c r="AF483" s="151"/>
      <c r="AG483" s="141" t="s">
        <v>17</v>
      </c>
      <c r="AH483" s="229">
        <v>1.73E-4</v>
      </c>
      <c r="AI483" s="229">
        <v>6.843380597900627E-4</v>
      </c>
      <c r="AJ483" s="229">
        <v>1.61331737E-4</v>
      </c>
    </row>
    <row r="484" spans="1:36" ht="13.5" thickBot="1">
      <c r="A484" s="153">
        <v>7956</v>
      </c>
      <c r="B484" s="153">
        <v>12538</v>
      </c>
      <c r="C484" s="141" t="s">
        <v>1901</v>
      </c>
      <c r="D484" s="141">
        <v>44969905</v>
      </c>
      <c r="E484" s="141" t="s">
        <v>430</v>
      </c>
      <c r="F484" s="141" t="s">
        <v>1924</v>
      </c>
      <c r="G484" s="141" t="s">
        <v>1925</v>
      </c>
      <c r="H484" s="141" t="s">
        <v>76</v>
      </c>
      <c r="I484" s="141" t="s">
        <v>230</v>
      </c>
      <c r="J484" s="141" t="s">
        <v>61</v>
      </c>
      <c r="K484" s="141" t="s">
        <v>53</v>
      </c>
      <c r="L484" s="141" t="s">
        <v>821</v>
      </c>
      <c r="M484" s="141" t="s">
        <v>476</v>
      </c>
      <c r="N484" s="141" t="s">
        <v>910</v>
      </c>
      <c r="O484" s="141" t="s">
        <v>62</v>
      </c>
      <c r="P484" s="141" t="s">
        <v>1894</v>
      </c>
      <c r="Q484" s="141" t="s">
        <v>96</v>
      </c>
      <c r="R484" s="141" t="s">
        <v>57</v>
      </c>
      <c r="S484" s="141" t="s">
        <v>1213</v>
      </c>
      <c r="T484" s="227">
        <v>2.4649999999999999</v>
      </c>
      <c r="U484" s="146">
        <v>46516</v>
      </c>
      <c r="V484" s="147">
        <v>3.7499999999999999E-2</v>
      </c>
      <c r="W484" s="209">
        <v>4.0030000000000003E-2</v>
      </c>
      <c r="X484" s="141" t="s">
        <v>636</v>
      </c>
      <c r="Y484" s="141"/>
      <c r="Z484" s="148">
        <v>340000</v>
      </c>
      <c r="AA484" s="148">
        <v>4.1524000000000001</v>
      </c>
      <c r="AB484" s="148">
        <v>100.878</v>
      </c>
      <c r="AC484" s="148">
        <v>0</v>
      </c>
      <c r="AD484" s="148">
        <v>1424.21174</v>
      </c>
      <c r="AE484" s="151"/>
      <c r="AF484" s="151"/>
      <c r="AG484" s="141" t="s">
        <v>17</v>
      </c>
      <c r="AH484" s="229">
        <v>3.0909090899999998E-4</v>
      </c>
      <c r="AI484" s="229">
        <v>1.5115561624774955E-3</v>
      </c>
      <c r="AJ484" s="229">
        <v>3.5634724500000002E-4</v>
      </c>
    </row>
    <row r="485" spans="1:36" ht="13.5" thickBot="1">
      <c r="A485" s="153">
        <v>7956</v>
      </c>
      <c r="B485" s="153">
        <v>12538</v>
      </c>
      <c r="C485" s="141" t="s">
        <v>1901</v>
      </c>
      <c r="D485" s="141">
        <v>44969905</v>
      </c>
      <c r="E485" s="141" t="s">
        <v>430</v>
      </c>
      <c r="F485" s="141" t="s">
        <v>1926</v>
      </c>
      <c r="G485" s="141" t="s">
        <v>1927</v>
      </c>
      <c r="H485" s="141" t="s">
        <v>76</v>
      </c>
      <c r="I485" s="141" t="s">
        <v>230</v>
      </c>
      <c r="J485" s="141" t="s">
        <v>61</v>
      </c>
      <c r="K485" s="141" t="s">
        <v>53</v>
      </c>
      <c r="L485" s="141" t="s">
        <v>821</v>
      </c>
      <c r="M485" s="141" t="s">
        <v>476</v>
      </c>
      <c r="N485" s="141" t="s">
        <v>910</v>
      </c>
      <c r="O485" s="141" t="s">
        <v>62</v>
      </c>
      <c r="P485" s="141" t="s">
        <v>1894</v>
      </c>
      <c r="Q485" s="141" t="s">
        <v>96</v>
      </c>
      <c r="R485" s="141" t="s">
        <v>57</v>
      </c>
      <c r="S485" s="141" t="s">
        <v>1213</v>
      </c>
      <c r="T485" s="227">
        <v>4.9409999999999998</v>
      </c>
      <c r="U485" s="146">
        <v>47612</v>
      </c>
      <c r="V485" s="147">
        <v>4.3749999999999997E-2</v>
      </c>
      <c r="W485" s="209">
        <v>4.4170000000000001E-2</v>
      </c>
      <c r="X485" s="141" t="s">
        <v>636</v>
      </c>
      <c r="Y485" s="141"/>
      <c r="Z485" s="148">
        <v>1502930</v>
      </c>
      <c r="AA485" s="148">
        <v>4.1524000000000001</v>
      </c>
      <c r="AB485" s="148">
        <v>101.542</v>
      </c>
      <c r="AC485" s="148">
        <v>0</v>
      </c>
      <c r="AD485" s="148">
        <v>6336.9991499999996</v>
      </c>
      <c r="AE485" s="151"/>
      <c r="AF485" s="151"/>
      <c r="AG485" s="141" t="s">
        <v>17</v>
      </c>
      <c r="AH485" s="229">
        <v>1.0019533330000001E-3</v>
      </c>
      <c r="AI485" s="229">
        <v>6.7256362574269679E-3</v>
      </c>
      <c r="AJ485" s="229">
        <v>1.5855593150000001E-3</v>
      </c>
    </row>
    <row r="486" spans="1:36" ht="13.5" thickBot="1">
      <c r="A486" s="153">
        <v>7956</v>
      </c>
      <c r="B486" s="153">
        <v>12538</v>
      </c>
      <c r="C486" s="141" t="s">
        <v>1928</v>
      </c>
      <c r="D486" s="141">
        <v>59197630</v>
      </c>
      <c r="E486" s="141" t="s">
        <v>430</v>
      </c>
      <c r="F486" s="141" t="s">
        <v>1929</v>
      </c>
      <c r="G486" s="141" t="s">
        <v>1930</v>
      </c>
      <c r="H486" s="141" t="s">
        <v>76</v>
      </c>
      <c r="I486" s="141" t="s">
        <v>230</v>
      </c>
      <c r="J486" s="141" t="s">
        <v>61</v>
      </c>
      <c r="K486" s="141" t="s">
        <v>53</v>
      </c>
      <c r="L486" s="141" t="s">
        <v>821</v>
      </c>
      <c r="M486" s="141" t="s">
        <v>102</v>
      </c>
      <c r="N486" s="141" t="s">
        <v>879</v>
      </c>
      <c r="O486" s="141" t="s">
        <v>62</v>
      </c>
      <c r="P486" s="141" t="s">
        <v>1920</v>
      </c>
      <c r="Q486" s="141" t="s">
        <v>96</v>
      </c>
      <c r="R486" s="141" t="s">
        <v>57</v>
      </c>
      <c r="S486" s="141" t="s">
        <v>1207</v>
      </c>
      <c r="T486" s="227">
        <v>2.35</v>
      </c>
      <c r="U486" s="146">
        <v>46507</v>
      </c>
      <c r="V486" s="147">
        <v>6.5000000000000002E-2</v>
      </c>
      <c r="W486" s="209">
        <v>6.9639999999999994E-2</v>
      </c>
      <c r="X486" s="141" t="s">
        <v>636</v>
      </c>
      <c r="Y486" s="141"/>
      <c r="Z486" s="148">
        <v>3658000</v>
      </c>
      <c r="AA486" s="148">
        <v>3.71</v>
      </c>
      <c r="AB486" s="148">
        <v>101.65940000000001</v>
      </c>
      <c r="AC486" s="148">
        <v>0</v>
      </c>
      <c r="AD486" s="148">
        <v>13796.380160000001</v>
      </c>
      <c r="AE486" s="151"/>
      <c r="AF486" s="151"/>
      <c r="AG486" s="141" t="s">
        <v>17</v>
      </c>
      <c r="AH486" s="229">
        <v>8.1288888880000007E-3</v>
      </c>
      <c r="AI486" s="229">
        <v>1.4642488097121188E-2</v>
      </c>
      <c r="AJ486" s="229">
        <v>3.4519460329999999E-3</v>
      </c>
    </row>
    <row r="487" spans="1:36" ht="13.5" thickBot="1">
      <c r="A487" s="153">
        <v>7956</v>
      </c>
      <c r="B487" s="153">
        <v>12538</v>
      </c>
      <c r="C487" s="141" t="s">
        <v>1347</v>
      </c>
      <c r="D487" s="141">
        <v>199871</v>
      </c>
      <c r="E487" s="141" t="s">
        <v>430</v>
      </c>
      <c r="F487" s="141" t="s">
        <v>1931</v>
      </c>
      <c r="G487" s="141" t="s">
        <v>1932</v>
      </c>
      <c r="H487" s="141" t="s">
        <v>76</v>
      </c>
      <c r="I487" s="141" t="s">
        <v>230</v>
      </c>
      <c r="J487" s="141" t="s">
        <v>61</v>
      </c>
      <c r="K487" s="141" t="s">
        <v>53</v>
      </c>
      <c r="L487" s="141" t="s">
        <v>821</v>
      </c>
      <c r="M487" s="141" t="s">
        <v>102</v>
      </c>
      <c r="N487" s="141" t="s">
        <v>921</v>
      </c>
      <c r="O487" s="141" t="s">
        <v>62</v>
      </c>
      <c r="P487" s="141" t="s">
        <v>1350</v>
      </c>
      <c r="Q487" s="141" t="s">
        <v>96</v>
      </c>
      <c r="R487" s="141" t="s">
        <v>57</v>
      </c>
      <c r="S487" s="141" t="s">
        <v>1207</v>
      </c>
      <c r="T487" s="227">
        <v>6.4180000000000001</v>
      </c>
      <c r="U487" s="146">
        <v>48266</v>
      </c>
      <c r="V487" s="147">
        <v>3.7499999999999999E-2</v>
      </c>
      <c r="W487" s="209">
        <v>5.7279999999999998E-2</v>
      </c>
      <c r="X487" s="141" t="s">
        <v>636</v>
      </c>
      <c r="Y487" s="141"/>
      <c r="Z487" s="148">
        <v>425000</v>
      </c>
      <c r="AA487" s="148">
        <v>3.71</v>
      </c>
      <c r="AB487" s="148">
        <v>88.656499999999994</v>
      </c>
      <c r="AC487" s="148">
        <v>0</v>
      </c>
      <c r="AD487" s="148">
        <v>1397.8913600000001</v>
      </c>
      <c r="AE487" s="151"/>
      <c r="AF487" s="151"/>
      <c r="AG487" s="141" t="s">
        <v>17</v>
      </c>
      <c r="AH487" s="229">
        <v>8.4999999999999995E-4</v>
      </c>
      <c r="AI487" s="229">
        <v>1.4836215994695054E-3</v>
      </c>
      <c r="AJ487" s="229">
        <v>3.4976171100000001E-4</v>
      </c>
    </row>
    <row r="488" spans="1:36" ht="13.5" thickBot="1">
      <c r="A488" s="153">
        <v>7956</v>
      </c>
      <c r="B488" s="153">
        <v>12538</v>
      </c>
      <c r="C488" s="141" t="s">
        <v>1933</v>
      </c>
      <c r="D488" s="141">
        <v>50542270</v>
      </c>
      <c r="E488" s="141" t="s">
        <v>430</v>
      </c>
      <c r="F488" s="141" t="s">
        <v>1934</v>
      </c>
      <c r="G488" s="141" t="s">
        <v>1935</v>
      </c>
      <c r="H488" s="141" t="s">
        <v>76</v>
      </c>
      <c r="I488" s="141" t="s">
        <v>230</v>
      </c>
      <c r="J488" s="141" t="s">
        <v>61</v>
      </c>
      <c r="K488" s="141" t="s">
        <v>314</v>
      </c>
      <c r="L488" s="141" t="s">
        <v>821</v>
      </c>
      <c r="M488" s="141" t="s">
        <v>476</v>
      </c>
      <c r="N488" s="141" t="s">
        <v>195</v>
      </c>
      <c r="O488" s="141" t="s">
        <v>62</v>
      </c>
      <c r="P488" s="141" t="s">
        <v>1355</v>
      </c>
      <c r="Q488" s="141" t="s">
        <v>96</v>
      </c>
      <c r="R488" s="141" t="s">
        <v>57</v>
      </c>
      <c r="S488" s="141" t="s">
        <v>1207</v>
      </c>
      <c r="T488" s="227">
        <v>3.4870000000000001</v>
      </c>
      <c r="U488" s="146">
        <v>46915</v>
      </c>
      <c r="V488" s="147">
        <v>0.02</v>
      </c>
      <c r="W488" s="209">
        <v>5.3699999999999998E-2</v>
      </c>
      <c r="X488" s="141" t="s">
        <v>636</v>
      </c>
      <c r="Y488" s="141"/>
      <c r="Z488" s="148">
        <v>360000</v>
      </c>
      <c r="AA488" s="148">
        <v>3.71</v>
      </c>
      <c r="AB488" s="148">
        <v>92.628500000000003</v>
      </c>
      <c r="AC488" s="148">
        <v>0</v>
      </c>
      <c r="AD488" s="148">
        <v>1237.14625</v>
      </c>
      <c r="AE488" s="151"/>
      <c r="AF488" s="151"/>
      <c r="AG488" s="141" t="s">
        <v>17</v>
      </c>
      <c r="AH488" s="229">
        <v>4.23529411E-4</v>
      </c>
      <c r="AI488" s="229">
        <v>1.3130182721801072E-3</v>
      </c>
      <c r="AJ488" s="229">
        <v>3.09542216E-4</v>
      </c>
    </row>
    <row r="489" spans="1:36" ht="13.5" thickBot="1">
      <c r="A489" s="153">
        <v>7956</v>
      </c>
      <c r="B489" s="153">
        <v>12538</v>
      </c>
      <c r="C489" s="141" t="s">
        <v>1936</v>
      </c>
      <c r="D489" s="141">
        <v>116937</v>
      </c>
      <c r="E489" s="141" t="s">
        <v>430</v>
      </c>
      <c r="F489" s="141" t="s">
        <v>1937</v>
      </c>
      <c r="G489" s="141" t="s">
        <v>1938</v>
      </c>
      <c r="H489" s="141" t="s">
        <v>76</v>
      </c>
      <c r="I489" s="141" t="s">
        <v>230</v>
      </c>
      <c r="J489" s="141" t="s">
        <v>61</v>
      </c>
      <c r="K489" s="141" t="s">
        <v>208</v>
      </c>
      <c r="L489" s="141" t="s">
        <v>821</v>
      </c>
      <c r="M489" s="141" t="s">
        <v>476</v>
      </c>
      <c r="N489" s="141" t="s">
        <v>195</v>
      </c>
      <c r="O489" s="141" t="s">
        <v>62</v>
      </c>
      <c r="P489" s="141" t="s">
        <v>1907</v>
      </c>
      <c r="Q489" s="141" t="s">
        <v>84</v>
      </c>
      <c r="R489" s="141" t="s">
        <v>57</v>
      </c>
      <c r="S489" s="141" t="s">
        <v>1207</v>
      </c>
      <c r="T489" s="227">
        <v>2.5059999999999998</v>
      </c>
      <c r="U489" s="146">
        <v>54788</v>
      </c>
      <c r="V489" s="147">
        <v>6.8750000000000006E-2</v>
      </c>
      <c r="W489" s="209">
        <v>7.3539999999999994E-2</v>
      </c>
      <c r="X489" s="141" t="s">
        <v>636</v>
      </c>
      <c r="Y489" s="141"/>
      <c r="Z489" s="148">
        <v>70000</v>
      </c>
      <c r="AA489" s="148">
        <v>3.71</v>
      </c>
      <c r="AB489" s="148">
        <v>103.92100000000001</v>
      </c>
      <c r="AC489" s="148">
        <v>0</v>
      </c>
      <c r="AD489" s="148">
        <v>269.88283999999999</v>
      </c>
      <c r="AE489" s="151"/>
      <c r="AF489" s="151"/>
      <c r="AG489" s="141" t="s">
        <v>17</v>
      </c>
      <c r="AH489" s="229">
        <v>1.3999999999999999E-4</v>
      </c>
      <c r="AI489" s="229">
        <v>2.8643428395620996E-4</v>
      </c>
      <c r="AJ489" s="229">
        <v>6.75264807405055E-5</v>
      </c>
    </row>
    <row r="490" spans="1:36" ht="13.5" thickBot="1">
      <c r="A490" s="153">
        <v>7956</v>
      </c>
      <c r="B490" s="153">
        <v>12538</v>
      </c>
      <c r="C490" s="141" t="s">
        <v>1939</v>
      </c>
      <c r="D490" s="141">
        <v>16632863</v>
      </c>
      <c r="E490" s="141" t="s">
        <v>430</v>
      </c>
      <c r="F490" s="141" t="s">
        <v>1940</v>
      </c>
      <c r="G490" s="141" t="s">
        <v>1941</v>
      </c>
      <c r="H490" s="141" t="s">
        <v>76</v>
      </c>
      <c r="I490" s="141" t="s">
        <v>230</v>
      </c>
      <c r="J490" s="141" t="s">
        <v>61</v>
      </c>
      <c r="K490" s="141" t="s">
        <v>314</v>
      </c>
      <c r="L490" s="141" t="s">
        <v>821</v>
      </c>
      <c r="M490" s="141" t="s">
        <v>476</v>
      </c>
      <c r="N490" s="141" t="s">
        <v>895</v>
      </c>
      <c r="O490" s="141" t="s">
        <v>62</v>
      </c>
      <c r="P490" s="141" t="s">
        <v>1942</v>
      </c>
      <c r="Q490" s="141" t="s">
        <v>96</v>
      </c>
      <c r="R490" s="141" t="s">
        <v>57</v>
      </c>
      <c r="S490" s="141" t="s">
        <v>1207</v>
      </c>
      <c r="T490" s="227">
        <v>6.2850000000000001</v>
      </c>
      <c r="U490" s="146">
        <v>48502</v>
      </c>
      <c r="V490" s="147">
        <v>5.6000000000000001E-2</v>
      </c>
      <c r="W490" s="209">
        <v>5.0700000000000002E-2</v>
      </c>
      <c r="X490" s="141" t="s">
        <v>636</v>
      </c>
      <c r="Y490" s="141"/>
      <c r="Z490" s="148">
        <v>150000</v>
      </c>
      <c r="AA490" s="148">
        <v>3.71</v>
      </c>
      <c r="AB490" s="148">
        <v>106.0598</v>
      </c>
      <c r="AC490" s="148">
        <v>0</v>
      </c>
      <c r="AD490" s="148">
        <v>590.22279000000003</v>
      </c>
      <c r="AE490" s="151"/>
      <c r="AF490" s="151"/>
      <c r="AG490" s="141" t="s">
        <v>17</v>
      </c>
      <c r="AH490" s="229">
        <v>1.2E-4</v>
      </c>
      <c r="AI490" s="229">
        <v>6.2642012448174363E-4</v>
      </c>
      <c r="AJ490" s="229">
        <v>1.47677665E-4</v>
      </c>
    </row>
    <row r="491" spans="1:36" ht="13.5" thickBot="1">
      <c r="A491" s="153">
        <v>7956</v>
      </c>
      <c r="B491" s="153">
        <v>12538</v>
      </c>
      <c r="C491" s="141" t="s">
        <v>1943</v>
      </c>
      <c r="D491" s="141">
        <v>849371</v>
      </c>
      <c r="E491" s="141" t="s">
        <v>430</v>
      </c>
      <c r="F491" s="141" t="s">
        <v>1944</v>
      </c>
      <c r="G491" s="141" t="s">
        <v>1945</v>
      </c>
      <c r="H491" s="141" t="s">
        <v>76</v>
      </c>
      <c r="I491" s="141" t="s">
        <v>230</v>
      </c>
      <c r="J491" s="141" t="s">
        <v>61</v>
      </c>
      <c r="K491" s="141" t="s">
        <v>314</v>
      </c>
      <c r="L491" s="141" t="s">
        <v>821</v>
      </c>
      <c r="M491" s="141" t="s">
        <v>476</v>
      </c>
      <c r="N491" s="141" t="s">
        <v>892</v>
      </c>
      <c r="O491" s="141" t="s">
        <v>62</v>
      </c>
      <c r="P491" s="141" t="s">
        <v>1355</v>
      </c>
      <c r="Q491" s="141" t="s">
        <v>96</v>
      </c>
      <c r="R491" s="141" t="s">
        <v>57</v>
      </c>
      <c r="S491" s="141" t="s">
        <v>1207</v>
      </c>
      <c r="T491" s="227">
        <v>2.9169999999999998</v>
      </c>
      <c r="U491" s="146">
        <v>47467</v>
      </c>
      <c r="V491" s="147">
        <v>0.06</v>
      </c>
      <c r="W491" s="209">
        <v>5.2600000000000001E-2</v>
      </c>
      <c r="X491" s="141" t="s">
        <v>636</v>
      </c>
      <c r="Y491" s="141"/>
      <c r="Z491" s="148">
        <v>349000</v>
      </c>
      <c r="AA491" s="148">
        <v>3.71</v>
      </c>
      <c r="AB491" s="148">
        <v>105.1023</v>
      </c>
      <c r="AC491" s="148">
        <v>0</v>
      </c>
      <c r="AD491" s="148">
        <v>1360.8540700000001</v>
      </c>
      <c r="AE491" s="151"/>
      <c r="AF491" s="151"/>
      <c r="AG491" s="141" t="s">
        <v>17</v>
      </c>
      <c r="AH491" s="229">
        <v>2.3266666599999999E-4</v>
      </c>
      <c r="AI491" s="229">
        <v>1.4443128770593346E-3</v>
      </c>
      <c r="AJ491" s="229">
        <v>3.4049473499999999E-4</v>
      </c>
    </row>
    <row r="492" spans="1:36" ht="13.5" thickBot="1">
      <c r="A492" s="153">
        <v>7956</v>
      </c>
      <c r="B492" s="153">
        <v>12538</v>
      </c>
      <c r="C492" s="141" t="s">
        <v>1946</v>
      </c>
      <c r="D492" s="141">
        <v>16841179</v>
      </c>
      <c r="E492" s="141" t="s">
        <v>430</v>
      </c>
      <c r="F492" s="141" t="s">
        <v>1947</v>
      </c>
      <c r="G492" s="141" t="s">
        <v>1948</v>
      </c>
      <c r="H492" s="141" t="s">
        <v>76</v>
      </c>
      <c r="I492" s="141" t="s">
        <v>230</v>
      </c>
      <c r="J492" s="141" t="s">
        <v>61</v>
      </c>
      <c r="K492" s="141" t="s">
        <v>314</v>
      </c>
      <c r="L492" s="141" t="s">
        <v>821</v>
      </c>
      <c r="M492" s="141" t="s">
        <v>476</v>
      </c>
      <c r="N492" s="141" t="s">
        <v>912</v>
      </c>
      <c r="O492" s="141" t="s">
        <v>62</v>
      </c>
      <c r="P492" s="141" t="s">
        <v>1949</v>
      </c>
      <c r="Q492" s="141" t="s">
        <v>96</v>
      </c>
      <c r="R492" s="141" t="s">
        <v>57</v>
      </c>
      <c r="S492" s="141" t="s">
        <v>1207</v>
      </c>
      <c r="T492" s="227">
        <v>6.5460000000000003</v>
      </c>
      <c r="U492" s="146">
        <v>48691</v>
      </c>
      <c r="V492" s="147">
        <v>6.2E-2</v>
      </c>
      <c r="W492" s="209">
        <v>4.7210000000000002E-2</v>
      </c>
      <c r="X492" s="141" t="s">
        <v>636</v>
      </c>
      <c r="Y492" s="141"/>
      <c r="Z492" s="148">
        <v>270000</v>
      </c>
      <c r="AA492" s="148">
        <v>3.71</v>
      </c>
      <c r="AB492" s="148">
        <v>113.0646</v>
      </c>
      <c r="AC492" s="148">
        <v>0</v>
      </c>
      <c r="AD492" s="148">
        <v>1132.5681</v>
      </c>
      <c r="AE492" s="151"/>
      <c r="AF492" s="151"/>
      <c r="AG492" s="141" t="s">
        <v>17</v>
      </c>
      <c r="AH492" s="229">
        <v>2.9999999999999997E-4</v>
      </c>
      <c r="AI492" s="229">
        <v>1.2020265266037115E-3</v>
      </c>
      <c r="AJ492" s="229">
        <v>2.8337606700000001E-4</v>
      </c>
    </row>
    <row r="493" spans="1:36" ht="13.5" thickBot="1">
      <c r="A493" s="153">
        <v>7956</v>
      </c>
      <c r="B493" s="153">
        <v>12538</v>
      </c>
      <c r="C493" s="141" t="s">
        <v>1950</v>
      </c>
      <c r="D493" s="141">
        <v>112428</v>
      </c>
      <c r="E493" s="141" t="s">
        <v>430</v>
      </c>
      <c r="F493" s="141" t="s">
        <v>1951</v>
      </c>
      <c r="G493" s="141" t="s">
        <v>1952</v>
      </c>
      <c r="H493" s="141" t="s">
        <v>76</v>
      </c>
      <c r="I493" s="141" t="s">
        <v>230</v>
      </c>
      <c r="J493" s="141" t="s">
        <v>61</v>
      </c>
      <c r="K493" s="141" t="s">
        <v>315</v>
      </c>
      <c r="L493" s="141" t="s">
        <v>821</v>
      </c>
      <c r="M493" s="141" t="s">
        <v>476</v>
      </c>
      <c r="N493" s="141" t="s">
        <v>195</v>
      </c>
      <c r="O493" s="141" t="s">
        <v>62</v>
      </c>
      <c r="P493" s="141" t="s">
        <v>1894</v>
      </c>
      <c r="Q493" s="141" t="s">
        <v>96</v>
      </c>
      <c r="R493" s="141" t="s">
        <v>57</v>
      </c>
      <c r="S493" s="141" t="s">
        <v>1210</v>
      </c>
      <c r="T493" s="227">
        <v>3.4329999999999998</v>
      </c>
      <c r="U493" s="146">
        <v>54777</v>
      </c>
      <c r="V493" s="147">
        <v>8.5000000000000006E-2</v>
      </c>
      <c r="W493" s="209">
        <v>8.4169999999999995E-2</v>
      </c>
      <c r="X493" s="141" t="s">
        <v>636</v>
      </c>
      <c r="Y493" s="141"/>
      <c r="Z493" s="148">
        <v>70000</v>
      </c>
      <c r="AA493" s="148">
        <v>4.9748000000000001</v>
      </c>
      <c r="AB493" s="148">
        <v>105.4081</v>
      </c>
      <c r="AC493" s="148">
        <v>0</v>
      </c>
      <c r="AD493" s="148">
        <v>367.06894999999997</v>
      </c>
      <c r="AE493" s="151"/>
      <c r="AF493" s="151"/>
      <c r="AG493" s="141" t="s">
        <v>17</v>
      </c>
      <c r="AH493" s="229">
        <v>9.3333333333333303E-5</v>
      </c>
      <c r="AI493" s="229">
        <v>3.8958064860962569E-4</v>
      </c>
      <c r="AJ493" s="229">
        <v>9.18430915526625E-5</v>
      </c>
    </row>
    <row r="494" spans="1:36" ht="13.5" thickBot="1">
      <c r="A494" s="153">
        <v>7956</v>
      </c>
      <c r="B494" s="153">
        <v>12538</v>
      </c>
      <c r="C494" s="141" t="s">
        <v>1953</v>
      </c>
      <c r="D494" s="141">
        <v>53542721</v>
      </c>
      <c r="E494" s="141" t="s">
        <v>430</v>
      </c>
      <c r="F494" s="141" t="s">
        <v>1954</v>
      </c>
      <c r="G494" s="141" t="s">
        <v>1955</v>
      </c>
      <c r="H494" s="141" t="s">
        <v>76</v>
      </c>
      <c r="I494" s="141" t="s">
        <v>230</v>
      </c>
      <c r="J494" s="141" t="s">
        <v>61</v>
      </c>
      <c r="K494" s="141" t="s">
        <v>314</v>
      </c>
      <c r="L494" s="141" t="s">
        <v>821</v>
      </c>
      <c r="M494" s="141" t="s">
        <v>476</v>
      </c>
      <c r="N494" s="141" t="s">
        <v>915</v>
      </c>
      <c r="O494" s="141" t="s">
        <v>62</v>
      </c>
      <c r="P494" s="141" t="s">
        <v>1942</v>
      </c>
      <c r="Q494" s="141" t="s">
        <v>96</v>
      </c>
      <c r="R494" s="141" t="s">
        <v>57</v>
      </c>
      <c r="S494" s="141" t="s">
        <v>1207</v>
      </c>
      <c r="T494" s="227">
        <v>6.5789999999999997</v>
      </c>
      <c r="U494" s="146">
        <v>48611</v>
      </c>
      <c r="V494" s="147">
        <v>5.7500000000000002E-2</v>
      </c>
      <c r="W494" s="209">
        <v>4.6679999999999999E-2</v>
      </c>
      <c r="X494" s="141" t="s">
        <v>636</v>
      </c>
      <c r="Y494" s="141"/>
      <c r="Z494" s="148">
        <v>440000</v>
      </c>
      <c r="AA494" s="148">
        <v>3.71</v>
      </c>
      <c r="AB494" s="148">
        <v>108.3613</v>
      </c>
      <c r="AC494" s="148">
        <v>0</v>
      </c>
      <c r="AD494" s="148">
        <v>1768.88986</v>
      </c>
      <c r="AE494" s="151"/>
      <c r="AF494" s="151"/>
      <c r="AG494" s="141" t="s">
        <v>17</v>
      </c>
      <c r="AH494" s="229">
        <v>4.4000000000000002E-4</v>
      </c>
      <c r="AI494" s="229">
        <v>1.8773727905282919E-3</v>
      </c>
      <c r="AJ494" s="229">
        <v>4.4258800199999999E-4</v>
      </c>
    </row>
    <row r="495" spans="1:36" ht="13.5" thickBot="1">
      <c r="A495" s="153">
        <v>7956</v>
      </c>
      <c r="B495" s="153">
        <v>12538</v>
      </c>
      <c r="C495" s="141" t="s">
        <v>1956</v>
      </c>
      <c r="D495" s="202">
        <v>520007030</v>
      </c>
      <c r="E495" s="141" t="s">
        <v>429</v>
      </c>
      <c r="F495" s="141" t="s">
        <v>1957</v>
      </c>
      <c r="G495" s="141" t="s">
        <v>1958</v>
      </c>
      <c r="H495" s="141" t="s">
        <v>76</v>
      </c>
      <c r="I495" s="202" t="s">
        <v>228</v>
      </c>
      <c r="J495" s="141" t="s">
        <v>61</v>
      </c>
      <c r="K495" s="141" t="s">
        <v>53</v>
      </c>
      <c r="L495" s="141" t="s">
        <v>821</v>
      </c>
      <c r="M495" s="141" t="s">
        <v>102</v>
      </c>
      <c r="N495" s="141" t="s">
        <v>195</v>
      </c>
      <c r="O495" s="141" t="s">
        <v>62</v>
      </c>
      <c r="P495" s="141" t="s">
        <v>1959</v>
      </c>
      <c r="Q495" s="141" t="s">
        <v>84</v>
      </c>
      <c r="R495" s="141" t="s">
        <v>57</v>
      </c>
      <c r="S495" s="141" t="s">
        <v>1207</v>
      </c>
      <c r="T495" s="227">
        <v>3.0539999999999998</v>
      </c>
      <c r="U495" s="146">
        <v>46778</v>
      </c>
      <c r="V495" s="147">
        <v>5.3749999999999999E-2</v>
      </c>
      <c r="W495" s="209">
        <v>5.3170000000000002E-2</v>
      </c>
      <c r="X495" s="141" t="s">
        <v>636</v>
      </c>
      <c r="Y495" s="141"/>
      <c r="Z495" s="148">
        <v>1370000</v>
      </c>
      <c r="AA495" s="148">
        <v>3.71</v>
      </c>
      <c r="AB495" s="148">
        <v>101.1524</v>
      </c>
      <c r="AC495" s="148">
        <v>0</v>
      </c>
      <c r="AD495" s="148">
        <v>5141.2730300000003</v>
      </c>
      <c r="AE495" s="151"/>
      <c r="AF495" s="151"/>
      <c r="AG495" s="141" t="s">
        <v>17</v>
      </c>
      <c r="AH495" s="229">
        <v>1.7125E-3</v>
      </c>
      <c r="AI495" s="229">
        <v>5.4565783395914471E-3</v>
      </c>
      <c r="AJ495" s="229">
        <v>1.286380691E-3</v>
      </c>
    </row>
    <row r="496" spans="1:36" ht="13.5" thickBot="1">
      <c r="A496" s="153">
        <v>7956</v>
      </c>
      <c r="B496" s="153">
        <v>12538</v>
      </c>
      <c r="C496" s="141" t="s">
        <v>1960</v>
      </c>
      <c r="D496" s="141">
        <v>115245</v>
      </c>
      <c r="E496" s="141" t="s">
        <v>430</v>
      </c>
      <c r="F496" s="141" t="s">
        <v>1961</v>
      </c>
      <c r="G496" s="141" t="s">
        <v>1962</v>
      </c>
      <c r="H496" s="141" t="s">
        <v>76</v>
      </c>
      <c r="I496" s="141" t="s">
        <v>230</v>
      </c>
      <c r="J496" s="141" t="s">
        <v>61</v>
      </c>
      <c r="K496" s="141" t="s">
        <v>203</v>
      </c>
      <c r="L496" s="141" t="s">
        <v>821</v>
      </c>
      <c r="M496" s="141" t="s">
        <v>476</v>
      </c>
      <c r="N496" s="141" t="s">
        <v>195</v>
      </c>
      <c r="O496" s="141" t="s">
        <v>62</v>
      </c>
      <c r="P496" s="141" t="s">
        <v>1365</v>
      </c>
      <c r="Q496" s="141" t="s">
        <v>84</v>
      </c>
      <c r="R496" s="141" t="s">
        <v>57</v>
      </c>
      <c r="S496" s="141" t="s">
        <v>1213</v>
      </c>
      <c r="T496" s="227">
        <v>4.6849999999999996</v>
      </c>
      <c r="U496" s="146">
        <v>54788</v>
      </c>
      <c r="V496" s="147">
        <v>7.3749999999999996E-2</v>
      </c>
      <c r="W496" s="209">
        <v>6.5769999999999995E-2</v>
      </c>
      <c r="X496" s="141" t="s">
        <v>636</v>
      </c>
      <c r="Y496" s="141"/>
      <c r="Z496" s="148">
        <v>280000</v>
      </c>
      <c r="AA496" s="148">
        <v>4.1524000000000001</v>
      </c>
      <c r="AB496" s="148">
        <v>109.1191</v>
      </c>
      <c r="AC496" s="148">
        <v>0</v>
      </c>
      <c r="AD496" s="148">
        <v>1268.69722</v>
      </c>
      <c r="AE496" s="151"/>
      <c r="AF496" s="151"/>
      <c r="AG496" s="141" t="s">
        <v>17</v>
      </c>
      <c r="AH496" s="229">
        <v>2.24E-4</v>
      </c>
      <c r="AI496" s="229">
        <v>1.3465042081517084E-3</v>
      </c>
      <c r="AJ496" s="229">
        <v>3.1743647799999998E-4</v>
      </c>
    </row>
    <row r="497" spans="1:36" ht="13.5" thickBot="1">
      <c r="A497" s="153">
        <v>7956</v>
      </c>
      <c r="B497" s="153">
        <v>12538</v>
      </c>
      <c r="C497" s="141" t="s">
        <v>1963</v>
      </c>
      <c r="D497" s="141">
        <v>10962511</v>
      </c>
      <c r="E497" s="141" t="s">
        <v>430</v>
      </c>
      <c r="F497" s="141" t="s">
        <v>1964</v>
      </c>
      <c r="G497" s="141" t="s">
        <v>1965</v>
      </c>
      <c r="H497" s="141" t="s">
        <v>76</v>
      </c>
      <c r="I497" s="141" t="s">
        <v>230</v>
      </c>
      <c r="J497" s="141" t="s">
        <v>61</v>
      </c>
      <c r="K497" s="141" t="s">
        <v>315</v>
      </c>
      <c r="L497" s="141" t="s">
        <v>821</v>
      </c>
      <c r="M497" s="141" t="s">
        <v>476</v>
      </c>
      <c r="N497" s="141" t="s">
        <v>892</v>
      </c>
      <c r="O497" s="141" t="s">
        <v>62</v>
      </c>
      <c r="P497" s="141" t="s">
        <v>1355</v>
      </c>
      <c r="Q497" s="141" t="s">
        <v>96</v>
      </c>
      <c r="R497" s="141" t="s">
        <v>57</v>
      </c>
      <c r="S497" s="141" t="s">
        <v>1207</v>
      </c>
      <c r="T497" s="227">
        <v>6.73</v>
      </c>
      <c r="U497" s="146">
        <v>48729</v>
      </c>
      <c r="V497" s="147">
        <v>5.5500000000000001E-2</v>
      </c>
      <c r="W497" s="209">
        <v>5.1869999999999999E-2</v>
      </c>
      <c r="X497" s="141" t="s">
        <v>636</v>
      </c>
      <c r="Y497" s="141"/>
      <c r="Z497" s="148">
        <v>35000</v>
      </c>
      <c r="AA497" s="148">
        <v>3.71</v>
      </c>
      <c r="AB497" s="148">
        <v>104.38079999999999</v>
      </c>
      <c r="AC497" s="148">
        <v>0</v>
      </c>
      <c r="AD497" s="148">
        <v>135.53846999999999</v>
      </c>
      <c r="AE497" s="151"/>
      <c r="AF497" s="151"/>
      <c r="AG497" s="141" t="s">
        <v>17</v>
      </c>
      <c r="AH497" s="229">
        <v>4.6666666666666699E-5</v>
      </c>
      <c r="AI497" s="229">
        <v>1.4385080801347075E-4</v>
      </c>
      <c r="AJ497" s="229">
        <v>3.3912626249422101E-5</v>
      </c>
    </row>
    <row r="498" spans="1:36" ht="13.5" thickBot="1">
      <c r="A498" s="153">
        <v>7956</v>
      </c>
      <c r="B498" s="153">
        <v>12538</v>
      </c>
      <c r="C498" s="141" t="s">
        <v>1966</v>
      </c>
      <c r="D498" s="141">
        <v>101752</v>
      </c>
      <c r="E498" s="141" t="s">
        <v>430</v>
      </c>
      <c r="F498" s="141" t="s">
        <v>1967</v>
      </c>
      <c r="G498" s="141" t="s">
        <v>1968</v>
      </c>
      <c r="H498" s="141" t="s">
        <v>76</v>
      </c>
      <c r="I498" s="141" t="s">
        <v>230</v>
      </c>
      <c r="J498" s="141" t="s">
        <v>61</v>
      </c>
      <c r="K498" s="141" t="s">
        <v>314</v>
      </c>
      <c r="L498" s="141" t="s">
        <v>821</v>
      </c>
      <c r="M498" s="141" t="s">
        <v>476</v>
      </c>
      <c r="N498" s="141" t="s">
        <v>915</v>
      </c>
      <c r="O498" s="141" t="s">
        <v>62</v>
      </c>
      <c r="P498" s="141" t="s">
        <v>1942</v>
      </c>
      <c r="Q498" s="141" t="s">
        <v>96</v>
      </c>
      <c r="R498" s="141" t="s">
        <v>57</v>
      </c>
      <c r="S498" s="141" t="s">
        <v>1207</v>
      </c>
      <c r="T498" s="227">
        <v>6.7439999999999998</v>
      </c>
      <c r="U498" s="146">
        <v>48616</v>
      </c>
      <c r="V498" s="147">
        <v>4.9000000000000002E-2</v>
      </c>
      <c r="W498" s="209">
        <v>4.614E-2</v>
      </c>
      <c r="X498" s="141" t="s">
        <v>636</v>
      </c>
      <c r="Y498" s="141"/>
      <c r="Z498" s="148">
        <v>70000</v>
      </c>
      <c r="AA498" s="148">
        <v>3.71</v>
      </c>
      <c r="AB498" s="148">
        <v>102.7212</v>
      </c>
      <c r="AC498" s="148">
        <v>0</v>
      </c>
      <c r="AD498" s="148">
        <v>266.76695999999998</v>
      </c>
      <c r="AE498" s="151"/>
      <c r="AF498" s="151"/>
      <c r="AG498" s="141" t="s">
        <v>17</v>
      </c>
      <c r="AH498" s="229">
        <v>4.6666666666666699E-5</v>
      </c>
      <c r="AI498" s="229">
        <v>2.8312731246927337E-4</v>
      </c>
      <c r="AJ498" s="229">
        <v>6.6746866850234701E-5</v>
      </c>
    </row>
    <row r="499" spans="1:36" ht="13.5" thickBot="1">
      <c r="A499" s="153">
        <v>7956</v>
      </c>
      <c r="B499" s="153">
        <v>12538</v>
      </c>
      <c r="C499" s="141" t="s">
        <v>1966</v>
      </c>
      <c r="D499" s="141">
        <v>101752</v>
      </c>
      <c r="E499" s="141" t="s">
        <v>430</v>
      </c>
      <c r="F499" s="141" t="s">
        <v>1969</v>
      </c>
      <c r="G499" s="141" t="s">
        <v>1970</v>
      </c>
      <c r="H499" s="141" t="s">
        <v>76</v>
      </c>
      <c r="I499" s="141" t="s">
        <v>230</v>
      </c>
      <c r="J499" s="141" t="s">
        <v>61</v>
      </c>
      <c r="K499" s="141" t="s">
        <v>314</v>
      </c>
      <c r="L499" s="141" t="s">
        <v>821</v>
      </c>
      <c r="M499" s="141" t="s">
        <v>476</v>
      </c>
      <c r="N499" s="141" t="s">
        <v>915</v>
      </c>
      <c r="O499" s="141" t="s">
        <v>62</v>
      </c>
      <c r="P499" s="141" t="s">
        <v>1942</v>
      </c>
      <c r="Q499" s="141" t="s">
        <v>96</v>
      </c>
      <c r="R499" s="141" t="s">
        <v>57</v>
      </c>
      <c r="S499" s="141" t="s">
        <v>1207</v>
      </c>
      <c r="T499" s="227">
        <v>14.528</v>
      </c>
      <c r="U499" s="146">
        <v>55921</v>
      </c>
      <c r="V499" s="147">
        <v>5.5500000000000001E-2</v>
      </c>
      <c r="W499" s="209">
        <v>5.3760000000000002E-2</v>
      </c>
      <c r="X499" s="141" t="s">
        <v>636</v>
      </c>
      <c r="Y499" s="141"/>
      <c r="Z499" s="148">
        <v>110000</v>
      </c>
      <c r="AA499" s="148">
        <v>3.71</v>
      </c>
      <c r="AB499" s="148">
        <v>103.3753</v>
      </c>
      <c r="AC499" s="148">
        <v>0</v>
      </c>
      <c r="AD499" s="148">
        <v>421.87459999999999</v>
      </c>
      <c r="AE499" s="151"/>
      <c r="AF499" s="151"/>
      <c r="AG499" s="141" t="s">
        <v>17</v>
      </c>
      <c r="AH499" s="229">
        <v>4.8888888888888897E-5</v>
      </c>
      <c r="AI499" s="229">
        <v>4.4774743355417668E-4</v>
      </c>
      <c r="AJ499" s="229">
        <v>1.05555829E-4</v>
      </c>
    </row>
    <row r="500" spans="1:36" ht="13.5" thickBot="1">
      <c r="A500" s="153">
        <v>7956</v>
      </c>
      <c r="B500" s="153">
        <v>12538</v>
      </c>
      <c r="C500" s="141" t="s">
        <v>1971</v>
      </c>
      <c r="D500" s="141">
        <v>170680</v>
      </c>
      <c r="E500" s="141" t="s">
        <v>430</v>
      </c>
      <c r="F500" s="141" t="s">
        <v>1972</v>
      </c>
      <c r="G500" s="141" t="s">
        <v>1973</v>
      </c>
      <c r="H500" s="141" t="s">
        <v>76</v>
      </c>
      <c r="I500" s="141" t="s">
        <v>230</v>
      </c>
      <c r="J500" s="141" t="s">
        <v>61</v>
      </c>
      <c r="K500" s="141" t="s">
        <v>314</v>
      </c>
      <c r="L500" s="141" t="s">
        <v>821</v>
      </c>
      <c r="M500" s="141" t="s">
        <v>476</v>
      </c>
      <c r="N500" s="141" t="s">
        <v>895</v>
      </c>
      <c r="O500" s="141" t="s">
        <v>62</v>
      </c>
      <c r="P500" s="141" t="s">
        <v>1365</v>
      </c>
      <c r="Q500" s="141" t="s">
        <v>84</v>
      </c>
      <c r="R500" s="141" t="s">
        <v>57</v>
      </c>
      <c r="S500" s="141" t="s">
        <v>1213</v>
      </c>
      <c r="T500" s="227">
        <v>2.698</v>
      </c>
      <c r="U500" s="146">
        <v>46602</v>
      </c>
      <c r="V500" s="147">
        <v>4.8669999999999998E-2</v>
      </c>
      <c r="W500" s="209">
        <v>3.5729999999999998E-2</v>
      </c>
      <c r="X500" s="141" t="s">
        <v>636</v>
      </c>
      <c r="Y500" s="141"/>
      <c r="Z500" s="148">
        <v>390000</v>
      </c>
      <c r="AA500" s="148">
        <v>4.1524000000000001</v>
      </c>
      <c r="AB500" s="148">
        <v>104.2294</v>
      </c>
      <c r="AC500" s="148">
        <v>0</v>
      </c>
      <c r="AD500" s="148">
        <v>1687.9284299999999</v>
      </c>
      <c r="AE500" s="151"/>
      <c r="AF500" s="151"/>
      <c r="AG500" s="141" t="s">
        <v>17</v>
      </c>
      <c r="AH500" s="229">
        <v>3.8999999999999999E-4</v>
      </c>
      <c r="AI500" s="229">
        <v>1.7914461372067216E-3</v>
      </c>
      <c r="AJ500" s="229">
        <v>4.2233091399999998E-4</v>
      </c>
    </row>
    <row r="501" spans="1:36" ht="13.5" thickBot="1">
      <c r="A501" s="153">
        <v>7956</v>
      </c>
      <c r="B501" s="153">
        <v>12538</v>
      </c>
      <c r="C501" s="141" t="s">
        <v>1974</v>
      </c>
      <c r="D501" s="141">
        <v>115823</v>
      </c>
      <c r="E501" s="141" t="s">
        <v>430</v>
      </c>
      <c r="F501" s="141" t="s">
        <v>1975</v>
      </c>
      <c r="G501" s="141" t="s">
        <v>1976</v>
      </c>
      <c r="H501" s="141" t="s">
        <v>76</v>
      </c>
      <c r="I501" s="141" t="s">
        <v>230</v>
      </c>
      <c r="J501" s="141" t="s">
        <v>61</v>
      </c>
      <c r="K501" s="141" t="s">
        <v>158</v>
      </c>
      <c r="L501" s="141" t="s">
        <v>821</v>
      </c>
      <c r="M501" s="141" t="s">
        <v>476</v>
      </c>
      <c r="N501" s="141" t="s">
        <v>195</v>
      </c>
      <c r="O501" s="141" t="s">
        <v>62</v>
      </c>
      <c r="P501" s="141" t="s">
        <v>1365</v>
      </c>
      <c r="Q501" s="141" t="s">
        <v>84</v>
      </c>
      <c r="R501" s="141" t="s">
        <v>57</v>
      </c>
      <c r="S501" s="141" t="s">
        <v>1207</v>
      </c>
      <c r="T501" s="227">
        <v>3.5369999999999999</v>
      </c>
      <c r="U501" s="146">
        <v>46889</v>
      </c>
      <c r="V501" s="147">
        <v>7.4999999999999997E-2</v>
      </c>
      <c r="W501" s="209">
        <v>7.041E-2</v>
      </c>
      <c r="X501" s="141" t="s">
        <v>636</v>
      </c>
      <c r="Y501" s="141"/>
      <c r="Z501" s="148">
        <v>490000</v>
      </c>
      <c r="AA501" s="148">
        <v>3.71</v>
      </c>
      <c r="AB501" s="148">
        <v>107.1332</v>
      </c>
      <c r="AC501" s="148">
        <v>0</v>
      </c>
      <c r="AD501" s="148">
        <v>1947.5744400000001</v>
      </c>
      <c r="AE501" s="151"/>
      <c r="AF501" s="151"/>
      <c r="AG501" s="141" t="s">
        <v>17</v>
      </c>
      <c r="AH501" s="229">
        <v>4.8999999999999998E-4</v>
      </c>
      <c r="AI501" s="229">
        <v>2.0670157842299893E-3</v>
      </c>
      <c r="AJ501" s="229">
        <v>4.87296072E-4</v>
      </c>
    </row>
    <row r="502" spans="1:36" ht="13.5" thickBot="1">
      <c r="A502" s="153">
        <v>7956</v>
      </c>
      <c r="B502" s="153">
        <v>12538</v>
      </c>
      <c r="C502" s="141" t="s">
        <v>1977</v>
      </c>
      <c r="D502" s="141">
        <v>125259</v>
      </c>
      <c r="E502" s="141" t="s">
        <v>430</v>
      </c>
      <c r="F502" s="141" t="s">
        <v>1978</v>
      </c>
      <c r="G502" s="141" t="s">
        <v>1979</v>
      </c>
      <c r="H502" s="141" t="s">
        <v>76</v>
      </c>
      <c r="I502" s="141" t="s">
        <v>230</v>
      </c>
      <c r="J502" s="141" t="s">
        <v>61</v>
      </c>
      <c r="K502" s="141" t="s">
        <v>314</v>
      </c>
      <c r="L502" s="141" t="s">
        <v>821</v>
      </c>
      <c r="M502" s="141" t="s">
        <v>476</v>
      </c>
      <c r="N502" s="141" t="s">
        <v>195</v>
      </c>
      <c r="O502" s="141" t="s">
        <v>62</v>
      </c>
      <c r="P502" s="141" t="s">
        <v>1365</v>
      </c>
      <c r="Q502" s="141" t="s">
        <v>84</v>
      </c>
      <c r="R502" s="141" t="s">
        <v>57</v>
      </c>
      <c r="S502" s="141" t="s">
        <v>1207</v>
      </c>
      <c r="T502" s="227">
        <v>3.488</v>
      </c>
      <c r="U502" s="146">
        <v>46829</v>
      </c>
      <c r="V502" s="147">
        <v>7.6249999999999998E-2</v>
      </c>
      <c r="W502" s="209">
        <v>6.9989999999999997E-2</v>
      </c>
      <c r="X502" s="141" t="s">
        <v>636</v>
      </c>
      <c r="Y502" s="141"/>
      <c r="Z502" s="148">
        <v>50000</v>
      </c>
      <c r="AA502" s="148">
        <v>3.71</v>
      </c>
      <c r="AB502" s="148">
        <v>104.3189</v>
      </c>
      <c r="AC502" s="148">
        <v>0</v>
      </c>
      <c r="AD502" s="148">
        <v>193.51156</v>
      </c>
      <c r="AE502" s="151"/>
      <c r="AF502" s="151"/>
      <c r="AG502" s="141" t="s">
        <v>17</v>
      </c>
      <c r="AH502" s="229">
        <v>1E-4</v>
      </c>
      <c r="AI502" s="229">
        <v>2.0537928652984816E-4</v>
      </c>
      <c r="AJ502" s="229">
        <v>4.8417878770673899E-5</v>
      </c>
    </row>
    <row r="503" spans="1:36" ht="13.5" thickBot="1">
      <c r="A503" s="153">
        <v>7956</v>
      </c>
      <c r="B503" s="153">
        <v>12538</v>
      </c>
      <c r="C503" s="141" t="s">
        <v>1950</v>
      </c>
      <c r="D503" s="141">
        <v>112428</v>
      </c>
      <c r="E503" s="141" t="s">
        <v>430</v>
      </c>
      <c r="F503" s="141" t="s">
        <v>1980</v>
      </c>
      <c r="G503" s="141" t="s">
        <v>1981</v>
      </c>
      <c r="H503" s="141" t="s">
        <v>76</v>
      </c>
      <c r="I503" s="141" t="s">
        <v>230</v>
      </c>
      <c r="J503" s="141" t="s">
        <v>61</v>
      </c>
      <c r="K503" s="141" t="s">
        <v>315</v>
      </c>
      <c r="L503" s="141" t="s">
        <v>821</v>
      </c>
      <c r="M503" s="141" t="s">
        <v>476</v>
      </c>
      <c r="N503" s="141" t="s">
        <v>195</v>
      </c>
      <c r="O503" s="141" t="s">
        <v>62</v>
      </c>
      <c r="P503" s="141" t="s">
        <v>1355</v>
      </c>
      <c r="Q503" s="141" t="s">
        <v>96</v>
      </c>
      <c r="R503" s="141" t="s">
        <v>57</v>
      </c>
      <c r="S503" s="141" t="s">
        <v>1210</v>
      </c>
      <c r="T503" s="227">
        <v>3.2509999999999999</v>
      </c>
      <c r="U503" s="146">
        <v>48732</v>
      </c>
      <c r="V503" s="147">
        <v>6.6250000000000003E-2</v>
      </c>
      <c r="W503" s="209">
        <v>6.3289999999999999E-2</v>
      </c>
      <c r="X503" s="141" t="s">
        <v>636</v>
      </c>
      <c r="Y503" s="141"/>
      <c r="Z503" s="148">
        <v>160000</v>
      </c>
      <c r="AA503" s="148">
        <v>4.9748000000000001</v>
      </c>
      <c r="AB503" s="148">
        <v>105.2894</v>
      </c>
      <c r="AC503" s="148">
        <v>0</v>
      </c>
      <c r="AD503" s="148">
        <v>838.06993</v>
      </c>
      <c r="AE503" s="151"/>
      <c r="AF503" s="151"/>
      <c r="AG503" s="141" t="s">
        <v>17</v>
      </c>
      <c r="AH503" s="229">
        <v>2.1333333300000001E-4</v>
      </c>
      <c r="AI503" s="229">
        <v>8.8946729738274962E-4</v>
      </c>
      <c r="AJ503" s="229">
        <v>2.09690667E-4</v>
      </c>
    </row>
    <row r="504" spans="1:36" ht="13.5" thickBot="1">
      <c r="A504" s="153">
        <v>7956</v>
      </c>
      <c r="B504" s="153">
        <v>12538</v>
      </c>
      <c r="C504" s="141" t="s">
        <v>1901</v>
      </c>
      <c r="D504" s="141">
        <v>44969905</v>
      </c>
      <c r="E504" s="141" t="s">
        <v>430</v>
      </c>
      <c r="F504" s="141" t="s">
        <v>1982</v>
      </c>
      <c r="G504" s="141" t="s">
        <v>1983</v>
      </c>
      <c r="H504" s="141" t="s">
        <v>76</v>
      </c>
      <c r="I504" s="141" t="s">
        <v>230</v>
      </c>
      <c r="J504" s="141" t="s">
        <v>61</v>
      </c>
      <c r="K504" s="141" t="s">
        <v>53</v>
      </c>
      <c r="L504" s="141" t="s">
        <v>821</v>
      </c>
      <c r="M504" s="141" t="s">
        <v>486</v>
      </c>
      <c r="N504" s="141" t="s">
        <v>910</v>
      </c>
      <c r="O504" s="141" t="s">
        <v>62</v>
      </c>
      <c r="P504" s="141" t="s">
        <v>1894</v>
      </c>
      <c r="Q504" s="141" t="s">
        <v>96</v>
      </c>
      <c r="R504" s="141" t="s">
        <v>57</v>
      </c>
      <c r="S504" s="141" t="s">
        <v>1213</v>
      </c>
      <c r="T504" s="227">
        <v>5.4429999999999996</v>
      </c>
      <c r="U504" s="146">
        <v>48106</v>
      </c>
      <c r="V504" s="147">
        <v>7.8750000000000001E-2</v>
      </c>
      <c r="W504" s="209">
        <v>4.6940000000000003E-2</v>
      </c>
      <c r="X504" s="141" t="s">
        <v>636</v>
      </c>
      <c r="Y504" s="141"/>
      <c r="Z504" s="148">
        <v>450000</v>
      </c>
      <c r="AA504" s="148">
        <v>4.1524000000000001</v>
      </c>
      <c r="AB504" s="148">
        <v>119.0698</v>
      </c>
      <c r="AC504" s="148">
        <v>0</v>
      </c>
      <c r="AD504" s="148">
        <v>2224.9144700000002</v>
      </c>
      <c r="AE504" s="151"/>
      <c r="AF504" s="151"/>
      <c r="AG504" s="141" t="s">
        <v>17</v>
      </c>
      <c r="AH504" s="229">
        <v>8.9999999999999998E-4</v>
      </c>
      <c r="AI504" s="229">
        <v>2.3613645946450709E-3</v>
      </c>
      <c r="AJ504" s="229">
        <v>5.5668839100000002E-4</v>
      </c>
    </row>
    <row r="505" spans="1:36" ht="13.5" thickBot="1">
      <c r="A505" s="153">
        <v>7956</v>
      </c>
      <c r="B505" s="153">
        <v>12538</v>
      </c>
      <c r="C505" s="141" t="s">
        <v>1901</v>
      </c>
      <c r="D505" s="141">
        <v>44969905</v>
      </c>
      <c r="E505" s="141" t="s">
        <v>430</v>
      </c>
      <c r="F505" s="141" t="s">
        <v>1984</v>
      </c>
      <c r="G505" s="141" t="s">
        <v>1985</v>
      </c>
      <c r="H505" s="141" t="s">
        <v>76</v>
      </c>
      <c r="I505" s="141" t="s">
        <v>230</v>
      </c>
      <c r="J505" s="141" t="s">
        <v>61</v>
      </c>
      <c r="K505" s="141" t="s">
        <v>53</v>
      </c>
      <c r="L505" s="141" t="s">
        <v>821</v>
      </c>
      <c r="M505" s="141" t="s">
        <v>486</v>
      </c>
      <c r="N505" s="141" t="s">
        <v>910</v>
      </c>
      <c r="O505" s="141" t="s">
        <v>62</v>
      </c>
      <c r="P505" s="141" t="s">
        <v>1894</v>
      </c>
      <c r="Q505" s="141" t="s">
        <v>96</v>
      </c>
      <c r="R505" s="141" t="s">
        <v>57</v>
      </c>
      <c r="S505" s="141" t="s">
        <v>1213</v>
      </c>
      <c r="T505" s="227">
        <v>4.085</v>
      </c>
      <c r="U505" s="146">
        <v>47376</v>
      </c>
      <c r="V505" s="147">
        <v>7.3749999999999996E-2</v>
      </c>
      <c r="W505" s="209">
        <v>4.5240000000000002E-2</v>
      </c>
      <c r="X505" s="141" t="s">
        <v>636</v>
      </c>
      <c r="Y505" s="141"/>
      <c r="Z505" s="148">
        <v>285000</v>
      </c>
      <c r="AA505" s="148">
        <v>4.1524000000000001</v>
      </c>
      <c r="AB505" s="148">
        <v>112.8818</v>
      </c>
      <c r="AC505" s="148">
        <v>0</v>
      </c>
      <c r="AD505" s="148">
        <v>1335.8815999999999</v>
      </c>
      <c r="AE505" s="151"/>
      <c r="AF505" s="151"/>
      <c r="AG505" s="141" t="s">
        <v>17</v>
      </c>
      <c r="AH505" s="229">
        <v>3.5625000000000001E-4</v>
      </c>
      <c r="AI505" s="229">
        <v>1.4178088890211622E-3</v>
      </c>
      <c r="AJ505" s="229">
        <v>3.3424645699999997E-4</v>
      </c>
    </row>
    <row r="506" spans="1:36" ht="13.5" thickBot="1">
      <c r="A506" s="153">
        <v>7956</v>
      </c>
      <c r="B506" s="153">
        <v>12538</v>
      </c>
      <c r="C506" s="141" t="s">
        <v>1986</v>
      </c>
      <c r="D506" s="141">
        <v>101569</v>
      </c>
      <c r="E506" s="141" t="s">
        <v>430</v>
      </c>
      <c r="F506" s="141" t="s">
        <v>1987</v>
      </c>
      <c r="G506" s="141" t="s">
        <v>1988</v>
      </c>
      <c r="H506" s="141" t="s">
        <v>76</v>
      </c>
      <c r="I506" s="141" t="s">
        <v>230</v>
      </c>
      <c r="J506" s="141" t="s">
        <v>61</v>
      </c>
      <c r="K506" s="141" t="s">
        <v>314</v>
      </c>
      <c r="L506" s="141" t="s">
        <v>821</v>
      </c>
      <c r="M506" s="141" t="s">
        <v>476</v>
      </c>
      <c r="N506" s="141" t="s">
        <v>895</v>
      </c>
      <c r="O506" s="141" t="s">
        <v>62</v>
      </c>
      <c r="P506" s="141" t="s">
        <v>1942</v>
      </c>
      <c r="Q506" s="141" t="s">
        <v>96</v>
      </c>
      <c r="R506" s="141" t="s">
        <v>57</v>
      </c>
      <c r="S506" s="141" t="s">
        <v>1207</v>
      </c>
      <c r="T506" s="227">
        <v>4.5570000000000004</v>
      </c>
      <c r="U506" s="146">
        <v>47579</v>
      </c>
      <c r="V506" s="147">
        <v>5.8500000000000003E-2</v>
      </c>
      <c r="W506" s="209">
        <v>4.9299999999999997E-2</v>
      </c>
      <c r="X506" s="141" t="s">
        <v>636</v>
      </c>
      <c r="Y506" s="141"/>
      <c r="Z506" s="148">
        <v>110000</v>
      </c>
      <c r="AA506" s="148">
        <v>3.71</v>
      </c>
      <c r="AB506" s="148">
        <v>107.253</v>
      </c>
      <c r="AC506" s="148">
        <v>0</v>
      </c>
      <c r="AD506" s="148">
        <v>437.69949000000003</v>
      </c>
      <c r="AE506" s="151"/>
      <c r="AF506" s="151"/>
      <c r="AG506" s="141" t="s">
        <v>17</v>
      </c>
      <c r="AH506" s="229">
        <v>1.1E-4</v>
      </c>
      <c r="AI506" s="229">
        <v>4.6454283646247499E-4</v>
      </c>
      <c r="AJ506" s="229">
        <v>1.09515322E-4</v>
      </c>
    </row>
    <row r="507" spans="1:36" ht="13.5" thickBot="1">
      <c r="A507" s="153">
        <v>7956</v>
      </c>
      <c r="B507" s="153">
        <v>12538</v>
      </c>
      <c r="C507" s="141" t="s">
        <v>1989</v>
      </c>
      <c r="D507" s="141">
        <v>214841</v>
      </c>
      <c r="E507" s="141" t="s">
        <v>430</v>
      </c>
      <c r="F507" s="141" t="s">
        <v>1990</v>
      </c>
      <c r="G507" s="141" t="s">
        <v>1991</v>
      </c>
      <c r="H507" s="141" t="s">
        <v>76</v>
      </c>
      <c r="I507" s="141" t="s">
        <v>230</v>
      </c>
      <c r="J507" s="141" t="s">
        <v>61</v>
      </c>
      <c r="K507" s="141" t="s">
        <v>314</v>
      </c>
      <c r="L507" s="141" t="s">
        <v>821</v>
      </c>
      <c r="M507" s="141" t="s">
        <v>476</v>
      </c>
      <c r="N507" s="141" t="s">
        <v>931</v>
      </c>
      <c r="O507" s="141" t="s">
        <v>62</v>
      </c>
      <c r="P507" s="141" t="s">
        <v>1355</v>
      </c>
      <c r="Q507" s="141" t="s">
        <v>96</v>
      </c>
      <c r="R507" s="141" t="s">
        <v>57</v>
      </c>
      <c r="S507" s="141" t="s">
        <v>1207</v>
      </c>
      <c r="T507" s="227">
        <v>6.2720000000000002</v>
      </c>
      <c r="U507" s="146">
        <v>48092</v>
      </c>
      <c r="V507" s="147">
        <v>2.75E-2</v>
      </c>
      <c r="W507" s="209">
        <v>5.1380000000000002E-2</v>
      </c>
      <c r="X507" s="141" t="s">
        <v>636</v>
      </c>
      <c r="Y507" s="141"/>
      <c r="Z507" s="148">
        <v>25000</v>
      </c>
      <c r="AA507" s="148">
        <v>3.71</v>
      </c>
      <c r="AB507" s="148">
        <v>86.486800000000002</v>
      </c>
      <c r="AC507" s="148">
        <v>0</v>
      </c>
      <c r="AD507" s="148">
        <v>80.21651</v>
      </c>
      <c r="AE507" s="151"/>
      <c r="AF507" s="151"/>
      <c r="AG507" s="141" t="s">
        <v>17</v>
      </c>
      <c r="AH507" s="229">
        <v>6.2500000000000001E-5</v>
      </c>
      <c r="AI507" s="229">
        <v>8.5136048676959822E-5</v>
      </c>
      <c r="AJ507" s="229">
        <v>2.0070704078797901E-5</v>
      </c>
    </row>
    <row r="508" spans="1:36" ht="13.5" thickBot="1">
      <c r="A508" s="153">
        <v>7956</v>
      </c>
      <c r="B508" s="153">
        <v>12538</v>
      </c>
      <c r="C508" s="141" t="s">
        <v>1992</v>
      </c>
      <c r="D508" s="141">
        <v>162060</v>
      </c>
      <c r="E508" s="141" t="s">
        <v>430</v>
      </c>
      <c r="F508" s="141" t="s">
        <v>1993</v>
      </c>
      <c r="G508" s="141" t="s">
        <v>1994</v>
      </c>
      <c r="H508" s="141" t="s">
        <v>76</v>
      </c>
      <c r="I508" s="141" t="s">
        <v>230</v>
      </c>
      <c r="J508" s="141" t="s">
        <v>61</v>
      </c>
      <c r="K508" s="141" t="s">
        <v>203</v>
      </c>
      <c r="L508" s="141" t="s">
        <v>821</v>
      </c>
      <c r="M508" s="141" t="s">
        <v>102</v>
      </c>
      <c r="N508" s="141" t="s">
        <v>921</v>
      </c>
      <c r="O508" s="141" t="s">
        <v>62</v>
      </c>
      <c r="P508" s="141" t="s">
        <v>1942</v>
      </c>
      <c r="Q508" s="141" t="s">
        <v>96</v>
      </c>
      <c r="R508" s="141" t="s">
        <v>57</v>
      </c>
      <c r="S508" s="141" t="s">
        <v>1207</v>
      </c>
      <c r="T508" s="227">
        <v>3.2160000000000002</v>
      </c>
      <c r="U508" s="146">
        <v>46896</v>
      </c>
      <c r="V508" s="147">
        <v>5.7000000000000002E-2</v>
      </c>
      <c r="W508" s="209">
        <v>4.4159999999999998E-2</v>
      </c>
      <c r="X508" s="141" t="s">
        <v>636</v>
      </c>
      <c r="Y508" s="141"/>
      <c r="Z508" s="148">
        <v>50000</v>
      </c>
      <c r="AA508" s="148">
        <v>3.71</v>
      </c>
      <c r="AB508" s="148">
        <v>106.3115</v>
      </c>
      <c r="AC508" s="148">
        <v>0</v>
      </c>
      <c r="AD508" s="148">
        <v>197.20783</v>
      </c>
      <c r="AE508" s="151"/>
      <c r="AF508" s="151"/>
      <c r="AG508" s="141" t="s">
        <v>17</v>
      </c>
      <c r="AH508" s="229">
        <v>5.0000000000000002E-5</v>
      </c>
      <c r="AI508" s="229">
        <v>2.093022423234022E-4</v>
      </c>
      <c r="AJ508" s="229">
        <v>4.9342710097358799E-5</v>
      </c>
    </row>
    <row r="509" spans="1:36" ht="13.5" thickBot="1">
      <c r="A509" s="153">
        <v>7956</v>
      </c>
      <c r="B509" s="153">
        <v>12538</v>
      </c>
      <c r="C509" s="141" t="s">
        <v>1992</v>
      </c>
      <c r="D509" s="141">
        <v>162060</v>
      </c>
      <c r="E509" s="141" t="s">
        <v>430</v>
      </c>
      <c r="F509" s="141" t="s">
        <v>1995</v>
      </c>
      <c r="G509" s="141" t="s">
        <v>1996</v>
      </c>
      <c r="H509" s="141" t="s">
        <v>76</v>
      </c>
      <c r="I509" s="141" t="s">
        <v>230</v>
      </c>
      <c r="J509" s="141" t="s">
        <v>61</v>
      </c>
      <c r="K509" s="141" t="s">
        <v>203</v>
      </c>
      <c r="L509" s="141" t="s">
        <v>821</v>
      </c>
      <c r="M509" s="141" t="s">
        <v>476</v>
      </c>
      <c r="N509" s="141" t="s">
        <v>923</v>
      </c>
      <c r="O509" s="141" t="s">
        <v>62</v>
      </c>
      <c r="P509" s="141" t="s">
        <v>1942</v>
      </c>
      <c r="Q509" s="141" t="s">
        <v>96</v>
      </c>
      <c r="R509" s="141" t="s">
        <v>57</v>
      </c>
      <c r="S509" s="141" t="s">
        <v>1207</v>
      </c>
      <c r="T509" s="227">
        <v>6.609</v>
      </c>
      <c r="U509" s="146">
        <v>48722</v>
      </c>
      <c r="V509" s="147">
        <v>6.25E-2</v>
      </c>
      <c r="W509" s="209">
        <v>4.9200000000000001E-2</v>
      </c>
      <c r="X509" s="141" t="s">
        <v>636</v>
      </c>
      <c r="Y509" s="141"/>
      <c r="Z509" s="148">
        <v>260000</v>
      </c>
      <c r="AA509" s="148">
        <v>3.71</v>
      </c>
      <c r="AB509" s="148">
        <v>111.5016</v>
      </c>
      <c r="AC509" s="148">
        <v>0</v>
      </c>
      <c r="AD509" s="148">
        <v>1075.5444299999999</v>
      </c>
      <c r="AE509" s="151"/>
      <c r="AF509" s="151"/>
      <c r="AG509" s="141" t="s">
        <v>17</v>
      </c>
      <c r="AH509" s="229">
        <v>2.5999999999999998E-4</v>
      </c>
      <c r="AI509" s="229">
        <v>1.141505694360338E-3</v>
      </c>
      <c r="AJ509" s="229">
        <v>2.69108366E-4</v>
      </c>
    </row>
    <row r="510" spans="1:36" ht="13.5" thickBot="1">
      <c r="A510" s="153">
        <v>7956</v>
      </c>
      <c r="B510" s="153">
        <v>12538</v>
      </c>
      <c r="C510" s="141" t="s">
        <v>1971</v>
      </c>
      <c r="D510" s="141">
        <v>170680</v>
      </c>
      <c r="E510" s="141" t="s">
        <v>430</v>
      </c>
      <c r="F510" s="141" t="s">
        <v>1997</v>
      </c>
      <c r="G510" s="141" t="s">
        <v>1998</v>
      </c>
      <c r="H510" s="141" t="s">
        <v>76</v>
      </c>
      <c r="I510" s="141" t="s">
        <v>230</v>
      </c>
      <c r="J510" s="141" t="s">
        <v>61</v>
      </c>
      <c r="K510" s="141" t="s">
        <v>314</v>
      </c>
      <c r="L510" s="141" t="s">
        <v>821</v>
      </c>
      <c r="M510" s="141" t="s">
        <v>476</v>
      </c>
      <c r="N510" s="141" t="s">
        <v>895</v>
      </c>
      <c r="O510" s="141" t="s">
        <v>62</v>
      </c>
      <c r="P510" s="141" t="s">
        <v>1365</v>
      </c>
      <c r="Q510" s="141" t="s">
        <v>84</v>
      </c>
      <c r="R510" s="141" t="s">
        <v>57</v>
      </c>
      <c r="S510" s="141" t="s">
        <v>1207</v>
      </c>
      <c r="T510" s="227">
        <v>4.5960000000000001</v>
      </c>
      <c r="U510" s="146">
        <v>47644</v>
      </c>
      <c r="V510" s="147">
        <v>7.1999999999999995E-2</v>
      </c>
      <c r="W510" s="209">
        <v>5.5750000000000001E-2</v>
      </c>
      <c r="X510" s="141" t="s">
        <v>636</v>
      </c>
      <c r="Y510" s="141"/>
      <c r="Z510" s="148">
        <v>120000</v>
      </c>
      <c r="AA510" s="148">
        <v>3.71</v>
      </c>
      <c r="AB510" s="148">
        <v>110.05800000000001</v>
      </c>
      <c r="AC510" s="148">
        <v>0</v>
      </c>
      <c r="AD510" s="148">
        <v>489.97822000000002</v>
      </c>
      <c r="AE510" s="151"/>
      <c r="AF510" s="151"/>
      <c r="AG510" s="141" t="s">
        <v>17</v>
      </c>
      <c r="AH510" s="229">
        <v>1.4117647000000001E-4</v>
      </c>
      <c r="AI510" s="229">
        <v>5.2002772980986245E-4</v>
      </c>
      <c r="AJ510" s="229">
        <v>1.22595808E-4</v>
      </c>
    </row>
    <row r="511" spans="1:36" ht="13.5" thickBot="1">
      <c r="A511" s="153">
        <v>7956</v>
      </c>
      <c r="B511" s="153">
        <v>12538</v>
      </c>
      <c r="C511" s="141" t="s">
        <v>1910</v>
      </c>
      <c r="D511" s="141">
        <v>69469740</v>
      </c>
      <c r="E511" s="141" t="s">
        <v>430</v>
      </c>
      <c r="F511" s="141" t="s">
        <v>1999</v>
      </c>
      <c r="G511" s="141" t="s">
        <v>2000</v>
      </c>
      <c r="H511" s="141" t="s">
        <v>76</v>
      </c>
      <c r="I511" s="202" t="s">
        <v>228</v>
      </c>
      <c r="J511" s="141" t="s">
        <v>61</v>
      </c>
      <c r="K511" s="141" t="s">
        <v>53</v>
      </c>
      <c r="L511" s="141" t="s">
        <v>821</v>
      </c>
      <c r="M511" s="141" t="s">
        <v>102</v>
      </c>
      <c r="N511" s="141" t="s">
        <v>879</v>
      </c>
      <c r="O511" s="141" t="s">
        <v>62</v>
      </c>
      <c r="P511" s="141" t="s">
        <v>1894</v>
      </c>
      <c r="Q511" s="141" t="s">
        <v>96</v>
      </c>
      <c r="R511" s="141" t="s">
        <v>57</v>
      </c>
      <c r="S511" s="141" t="s">
        <v>1207</v>
      </c>
      <c r="T511" s="227">
        <v>6.3849999999999998</v>
      </c>
      <c r="U511" s="146">
        <v>48852</v>
      </c>
      <c r="V511" s="147">
        <v>8.5000000000000006E-2</v>
      </c>
      <c r="W511" s="209">
        <v>9.3539999999999998E-2</v>
      </c>
      <c r="X511" s="141" t="s">
        <v>636</v>
      </c>
      <c r="Y511" s="141"/>
      <c r="Z511" s="148">
        <v>1767000</v>
      </c>
      <c r="AA511" s="148">
        <v>3.71</v>
      </c>
      <c r="AB511" s="148">
        <v>94.927199999999999</v>
      </c>
      <c r="AC511" s="148">
        <v>0</v>
      </c>
      <c r="AD511" s="148">
        <v>6223.0190499999999</v>
      </c>
      <c r="AE511" s="151"/>
      <c r="AF511" s="151"/>
      <c r="AG511" s="141" t="s">
        <v>17</v>
      </c>
      <c r="AH511" s="229">
        <v>2.356E-3</v>
      </c>
      <c r="AI511" s="229">
        <v>6.6046659566521681E-3</v>
      </c>
      <c r="AJ511" s="229">
        <v>1.5570407360000001E-3</v>
      </c>
    </row>
    <row r="512" spans="1:36" ht="13.5" thickBot="1">
      <c r="A512" s="153">
        <v>7956</v>
      </c>
      <c r="B512" s="153">
        <v>12538</v>
      </c>
      <c r="C512" s="141" t="s">
        <v>2001</v>
      </c>
      <c r="D512" s="141">
        <v>18401292</v>
      </c>
      <c r="E512" s="141" t="s">
        <v>430</v>
      </c>
      <c r="F512" s="141" t="s">
        <v>2002</v>
      </c>
      <c r="G512" s="141" t="s">
        <v>2003</v>
      </c>
      <c r="H512" s="141" t="s">
        <v>76</v>
      </c>
      <c r="I512" s="141" t="s">
        <v>230</v>
      </c>
      <c r="J512" s="141" t="s">
        <v>61</v>
      </c>
      <c r="K512" s="141" t="s">
        <v>314</v>
      </c>
      <c r="L512" s="141" t="s">
        <v>821</v>
      </c>
      <c r="M512" s="141" t="s">
        <v>476</v>
      </c>
      <c r="N512" s="141" t="s">
        <v>1159</v>
      </c>
      <c r="O512" s="141" t="s">
        <v>62</v>
      </c>
      <c r="P512" s="141" t="s">
        <v>1907</v>
      </c>
      <c r="Q512" s="141" t="s">
        <v>84</v>
      </c>
      <c r="R512" s="141" t="s">
        <v>57</v>
      </c>
      <c r="S512" s="141" t="s">
        <v>1207</v>
      </c>
      <c r="T512" s="227">
        <v>3.6269999999999998</v>
      </c>
      <c r="U512" s="146">
        <v>47133</v>
      </c>
      <c r="V512" s="147">
        <v>7.8750000000000001E-2</v>
      </c>
      <c r="W512" s="209">
        <v>5.8380000000000001E-2</v>
      </c>
      <c r="X512" s="141" t="s">
        <v>636</v>
      </c>
      <c r="Y512" s="141"/>
      <c r="Z512" s="148">
        <v>465000</v>
      </c>
      <c r="AA512" s="148">
        <v>3.71</v>
      </c>
      <c r="AB512" s="148">
        <v>109.2984</v>
      </c>
      <c r="AC512" s="148">
        <v>0</v>
      </c>
      <c r="AD512" s="148">
        <v>1885.5613499999999</v>
      </c>
      <c r="AE512" s="151"/>
      <c r="AF512" s="151"/>
      <c r="AG512" s="141" t="s">
        <v>17</v>
      </c>
      <c r="AH512" s="229">
        <v>1.1624999999999999E-3</v>
      </c>
      <c r="AI512" s="229">
        <v>2.0011995395585532E-3</v>
      </c>
      <c r="AJ512" s="229">
        <v>4.71779984E-4</v>
      </c>
    </row>
    <row r="513" spans="1:36" ht="13.5" thickBot="1">
      <c r="A513" s="153">
        <v>7956</v>
      </c>
      <c r="B513" s="153">
        <v>12538</v>
      </c>
      <c r="C513" s="141" t="s">
        <v>1986</v>
      </c>
      <c r="D513" s="141">
        <v>101569</v>
      </c>
      <c r="E513" s="141" t="s">
        <v>430</v>
      </c>
      <c r="F513" s="141" t="s">
        <v>2004</v>
      </c>
      <c r="G513" s="141" t="s">
        <v>2005</v>
      </c>
      <c r="H513" s="141" t="s">
        <v>76</v>
      </c>
      <c r="I513" s="141" t="s">
        <v>230</v>
      </c>
      <c r="J513" s="141" t="s">
        <v>61</v>
      </c>
      <c r="K513" s="141" t="s">
        <v>314</v>
      </c>
      <c r="L513" s="141" t="s">
        <v>821</v>
      </c>
      <c r="M513" s="141" t="s">
        <v>476</v>
      </c>
      <c r="N513" s="141" t="s">
        <v>895</v>
      </c>
      <c r="O513" s="141" t="s">
        <v>62</v>
      </c>
      <c r="P513" s="141" t="s">
        <v>1942</v>
      </c>
      <c r="Q513" s="141" t="s">
        <v>96</v>
      </c>
      <c r="R513" s="141" t="s">
        <v>57</v>
      </c>
      <c r="S513" s="141" t="s">
        <v>1207</v>
      </c>
      <c r="T513" s="227">
        <v>7.0179999999999998</v>
      </c>
      <c r="U513" s="146">
        <v>48951</v>
      </c>
      <c r="V513" s="147">
        <v>6.0999999999999999E-2</v>
      </c>
      <c r="W513" s="209">
        <v>5.4850000000000003E-2</v>
      </c>
      <c r="X513" s="141" t="s">
        <v>636</v>
      </c>
      <c r="Y513" s="141"/>
      <c r="Z513" s="148">
        <v>150000</v>
      </c>
      <c r="AA513" s="148">
        <v>3.71</v>
      </c>
      <c r="AB513" s="148">
        <v>105.8523</v>
      </c>
      <c r="AC513" s="148">
        <v>0</v>
      </c>
      <c r="AD513" s="148">
        <v>589.06804999999997</v>
      </c>
      <c r="AE513" s="151"/>
      <c r="AF513" s="151"/>
      <c r="AG513" s="141" t="s">
        <v>17</v>
      </c>
      <c r="AH513" s="229">
        <v>1E-4</v>
      </c>
      <c r="AI513" s="229">
        <v>6.251945662911762E-4</v>
      </c>
      <c r="AJ513" s="229">
        <v>1.47388742E-4</v>
      </c>
    </row>
    <row r="514" spans="1:36" ht="13.5" thickBot="1">
      <c r="A514" s="153">
        <v>7956</v>
      </c>
      <c r="B514" s="153">
        <v>12538</v>
      </c>
      <c r="C514" s="141" t="s">
        <v>1986</v>
      </c>
      <c r="D514" s="141">
        <v>101569</v>
      </c>
      <c r="E514" s="141" t="s">
        <v>430</v>
      </c>
      <c r="F514" s="141" t="s">
        <v>2006</v>
      </c>
      <c r="G514" s="141" t="s">
        <v>2007</v>
      </c>
      <c r="H514" s="141" t="s">
        <v>76</v>
      </c>
      <c r="I514" s="141" t="s">
        <v>230</v>
      </c>
      <c r="J514" s="141" t="s">
        <v>61</v>
      </c>
      <c r="K514" s="141" t="s">
        <v>314</v>
      </c>
      <c r="L514" s="141" t="s">
        <v>821</v>
      </c>
      <c r="M514" s="141" t="s">
        <v>476</v>
      </c>
      <c r="N514" s="141" t="s">
        <v>895</v>
      </c>
      <c r="O514" s="141" t="s">
        <v>62</v>
      </c>
      <c r="P514" s="141" t="s">
        <v>1942</v>
      </c>
      <c r="Q514" s="141" t="s">
        <v>96</v>
      </c>
      <c r="R514" s="141" t="s">
        <v>57</v>
      </c>
      <c r="S514" s="141" t="s">
        <v>1207</v>
      </c>
      <c r="T514" s="227">
        <v>3.7330000000000001</v>
      </c>
      <c r="U514" s="146">
        <v>47125</v>
      </c>
      <c r="V514" s="147">
        <v>5.8000000000000003E-2</v>
      </c>
      <c r="W514" s="209">
        <v>4.7559999999999998E-2</v>
      </c>
      <c r="X514" s="141" t="s">
        <v>636</v>
      </c>
      <c r="Y514" s="141"/>
      <c r="Z514" s="148">
        <v>150000</v>
      </c>
      <c r="AA514" s="148">
        <v>3.71</v>
      </c>
      <c r="AB514" s="148">
        <v>105.34739999999999</v>
      </c>
      <c r="AC514" s="148">
        <v>0</v>
      </c>
      <c r="AD514" s="148">
        <v>586.25828000000001</v>
      </c>
      <c r="AE514" s="151"/>
      <c r="AF514" s="151"/>
      <c r="AG514" s="141" t="s">
        <v>17</v>
      </c>
      <c r="AH514" s="229">
        <v>1E-4</v>
      </c>
      <c r="AI514" s="229">
        <v>6.2221247799674583E-4</v>
      </c>
      <c r="AJ514" s="229">
        <v>1.46685719E-4</v>
      </c>
    </row>
    <row r="515" spans="1:36" ht="13.5" thickBot="1">
      <c r="A515" s="153">
        <v>7956</v>
      </c>
      <c r="B515" s="153">
        <v>12538</v>
      </c>
      <c r="C515" s="141" t="s">
        <v>1971</v>
      </c>
      <c r="D515" s="141">
        <v>170680</v>
      </c>
      <c r="E515" s="141" t="s">
        <v>430</v>
      </c>
      <c r="F515" s="141" t="s">
        <v>2008</v>
      </c>
      <c r="G515" s="141" t="s">
        <v>2009</v>
      </c>
      <c r="H515" s="141" t="s">
        <v>76</v>
      </c>
      <c r="I515" s="141" t="s">
        <v>230</v>
      </c>
      <c r="J515" s="141" t="s">
        <v>61</v>
      </c>
      <c r="K515" s="141" t="s">
        <v>314</v>
      </c>
      <c r="L515" s="141" t="s">
        <v>821</v>
      </c>
      <c r="M515" s="141" t="s">
        <v>476</v>
      </c>
      <c r="N515" s="141" t="s">
        <v>895</v>
      </c>
      <c r="O515" s="141" t="s">
        <v>62</v>
      </c>
      <c r="P515" s="141" t="s">
        <v>1365</v>
      </c>
      <c r="Q515" s="141" t="s">
        <v>84</v>
      </c>
      <c r="R515" s="141" t="s">
        <v>57</v>
      </c>
      <c r="S515" s="141" t="s">
        <v>1207</v>
      </c>
      <c r="T515" s="227">
        <v>2.2149999999999999</v>
      </c>
      <c r="U515" s="146">
        <v>46451</v>
      </c>
      <c r="V515" s="147">
        <v>5.8000000000000003E-2</v>
      </c>
      <c r="W515" s="209">
        <v>4.9880000000000001E-2</v>
      </c>
      <c r="X515" s="141" t="s">
        <v>636</v>
      </c>
      <c r="Y515" s="141"/>
      <c r="Z515" s="148">
        <v>100000</v>
      </c>
      <c r="AA515" s="148">
        <v>3.71</v>
      </c>
      <c r="AB515" s="148">
        <v>102.264</v>
      </c>
      <c r="AC515" s="148">
        <v>0</v>
      </c>
      <c r="AD515" s="148">
        <v>379.39944000000003</v>
      </c>
      <c r="AE515" s="151"/>
      <c r="AF515" s="151"/>
      <c r="AG515" s="141" t="s">
        <v>17</v>
      </c>
      <c r="AH515" s="229">
        <v>6.6666666666666697E-5</v>
      </c>
      <c r="AI515" s="229">
        <v>4.026673460594496E-4</v>
      </c>
      <c r="AJ515" s="229">
        <v>9.4928262123366506E-5</v>
      </c>
    </row>
    <row r="516" spans="1:36" ht="13.5" thickBot="1">
      <c r="A516" s="153">
        <v>7956</v>
      </c>
      <c r="B516" s="153">
        <v>12538</v>
      </c>
      <c r="C516" s="141" t="s">
        <v>1933</v>
      </c>
      <c r="D516" s="141">
        <v>50542270</v>
      </c>
      <c r="E516" s="141" t="s">
        <v>430</v>
      </c>
      <c r="F516" s="141" t="s">
        <v>2010</v>
      </c>
      <c r="G516" s="141" t="s">
        <v>2011</v>
      </c>
      <c r="H516" s="141" t="s">
        <v>76</v>
      </c>
      <c r="I516" s="141" t="s">
        <v>230</v>
      </c>
      <c r="J516" s="141" t="s">
        <v>61</v>
      </c>
      <c r="K516" s="141" t="s">
        <v>314</v>
      </c>
      <c r="L516" s="141" t="s">
        <v>821</v>
      </c>
      <c r="M516" s="141" t="s">
        <v>476</v>
      </c>
      <c r="N516" s="141" t="s">
        <v>1159</v>
      </c>
      <c r="O516" s="141" t="s">
        <v>62</v>
      </c>
      <c r="P516" s="141" t="s">
        <v>1355</v>
      </c>
      <c r="Q516" s="141" t="s">
        <v>96</v>
      </c>
      <c r="R516" s="141" t="s">
        <v>57</v>
      </c>
      <c r="S516" s="141" t="s">
        <v>1207</v>
      </c>
      <c r="T516" s="227">
        <v>3.907</v>
      </c>
      <c r="U516" s="146">
        <v>47192</v>
      </c>
      <c r="V516" s="147">
        <v>5.9499999999999997E-2</v>
      </c>
      <c r="W516" s="209">
        <v>5.3659999999999999E-2</v>
      </c>
      <c r="X516" s="141" t="s">
        <v>636</v>
      </c>
      <c r="Y516" s="141"/>
      <c r="Z516" s="148">
        <v>250000</v>
      </c>
      <c r="AA516" s="148">
        <v>3.71</v>
      </c>
      <c r="AB516" s="148">
        <v>102.565</v>
      </c>
      <c r="AC516" s="148">
        <v>0</v>
      </c>
      <c r="AD516" s="148">
        <v>951.29037000000005</v>
      </c>
      <c r="AE516" s="151"/>
      <c r="AF516" s="151"/>
      <c r="AG516" s="141" t="s">
        <v>17</v>
      </c>
      <c r="AH516" s="229">
        <v>4.1666666599999999E-4</v>
      </c>
      <c r="AI516" s="229">
        <v>1.0096313495344426E-3</v>
      </c>
      <c r="AJ516" s="229">
        <v>2.38019174E-4</v>
      </c>
    </row>
    <row r="517" spans="1:36" ht="13.5" thickBot="1">
      <c r="A517" s="153">
        <v>7956</v>
      </c>
      <c r="B517" s="153">
        <v>12538</v>
      </c>
      <c r="C517" s="141" t="s">
        <v>1986</v>
      </c>
      <c r="D517" s="141">
        <v>101569</v>
      </c>
      <c r="E517" s="141" t="s">
        <v>430</v>
      </c>
      <c r="F517" s="141" t="s">
        <v>2012</v>
      </c>
      <c r="G517" s="141" t="s">
        <v>2013</v>
      </c>
      <c r="H517" s="141" t="s">
        <v>76</v>
      </c>
      <c r="I517" s="141" t="s">
        <v>230</v>
      </c>
      <c r="J517" s="141" t="s">
        <v>61</v>
      </c>
      <c r="K517" s="141" t="s">
        <v>314</v>
      </c>
      <c r="L517" s="141" t="s">
        <v>821</v>
      </c>
      <c r="M517" s="141" t="s">
        <v>476</v>
      </c>
      <c r="N517" s="141" t="s">
        <v>895</v>
      </c>
      <c r="O517" s="141" t="s">
        <v>62</v>
      </c>
      <c r="P517" s="141" t="s">
        <v>1942</v>
      </c>
      <c r="Q517" s="141" t="s">
        <v>96</v>
      </c>
      <c r="R517" s="141" t="s">
        <v>57</v>
      </c>
      <c r="S517" s="141" t="s">
        <v>1207</v>
      </c>
      <c r="T517" s="227">
        <v>5.2649999999999997</v>
      </c>
      <c r="U517" s="146">
        <v>47887</v>
      </c>
      <c r="V517" s="147">
        <v>5.7500000000000002E-2</v>
      </c>
      <c r="W517" s="209">
        <v>5.092E-2</v>
      </c>
      <c r="X517" s="141" t="s">
        <v>636</v>
      </c>
      <c r="Y517" s="141"/>
      <c r="Z517" s="148">
        <v>55000</v>
      </c>
      <c r="AA517" s="148">
        <v>3.71</v>
      </c>
      <c r="AB517" s="148">
        <v>104.3865</v>
      </c>
      <c r="AC517" s="148">
        <v>0</v>
      </c>
      <c r="AD517" s="148">
        <v>213.00065000000001</v>
      </c>
      <c r="AE517" s="151"/>
      <c r="AF517" s="151"/>
      <c r="AG517" s="141" t="s">
        <v>17</v>
      </c>
      <c r="AH517" s="229">
        <v>5.5000000000000002E-5</v>
      </c>
      <c r="AI517" s="229">
        <v>2.2606360843452404E-4</v>
      </c>
      <c r="AJ517" s="229">
        <v>5.3294178651522099E-5</v>
      </c>
    </row>
    <row r="518" spans="1:36" ht="13.5" thickBot="1">
      <c r="A518" s="153">
        <v>7956</v>
      </c>
      <c r="B518" s="153">
        <v>12538</v>
      </c>
      <c r="C518" s="141" t="s">
        <v>1977</v>
      </c>
      <c r="D518" s="141">
        <v>125259</v>
      </c>
      <c r="E518" s="141" t="s">
        <v>430</v>
      </c>
      <c r="F518" s="141" t="s">
        <v>2014</v>
      </c>
      <c r="G518" s="141" t="s">
        <v>2015</v>
      </c>
      <c r="H518" s="141" t="s">
        <v>76</v>
      </c>
      <c r="I518" s="141" t="s">
        <v>230</v>
      </c>
      <c r="J518" s="141" t="s">
        <v>61</v>
      </c>
      <c r="K518" s="141" t="s">
        <v>208</v>
      </c>
      <c r="L518" s="141" t="s">
        <v>821</v>
      </c>
      <c r="M518" s="141" t="s">
        <v>476</v>
      </c>
      <c r="N518" s="141" t="s">
        <v>195</v>
      </c>
      <c r="O518" s="141" t="s">
        <v>62</v>
      </c>
      <c r="P518" s="141" t="s">
        <v>1365</v>
      </c>
      <c r="Q518" s="141" t="s">
        <v>84</v>
      </c>
      <c r="R518" s="141" t="s">
        <v>57</v>
      </c>
      <c r="S518" s="141" t="s">
        <v>1207</v>
      </c>
      <c r="T518" s="227">
        <v>4.5670000000000002</v>
      </c>
      <c r="U518" s="146">
        <v>54788</v>
      </c>
      <c r="V518" s="147">
        <v>7.7499999999999999E-2</v>
      </c>
      <c r="W518" s="209">
        <v>6.9930000000000006E-2</v>
      </c>
      <c r="X518" s="141" t="s">
        <v>636</v>
      </c>
      <c r="Y518" s="141"/>
      <c r="Z518" s="148">
        <v>400000</v>
      </c>
      <c r="AA518" s="148">
        <v>3.71</v>
      </c>
      <c r="AB518" s="148">
        <v>106.2924</v>
      </c>
      <c r="AC518" s="148">
        <v>0</v>
      </c>
      <c r="AD518" s="148">
        <v>1577.37922</v>
      </c>
      <c r="AE518" s="151"/>
      <c r="AF518" s="151"/>
      <c r="AG518" s="141" t="s">
        <v>17</v>
      </c>
      <c r="AH518" s="229">
        <v>6.15384615E-4</v>
      </c>
      <c r="AI518" s="229">
        <v>1.6741171369328448E-3</v>
      </c>
      <c r="AJ518" s="229">
        <v>3.9467076699999999E-4</v>
      </c>
    </row>
    <row r="519" spans="1:36" ht="13.5" thickBot="1">
      <c r="A519" s="153">
        <v>7956</v>
      </c>
      <c r="B519" s="153">
        <v>12538</v>
      </c>
      <c r="C519" s="141" t="s">
        <v>2016</v>
      </c>
      <c r="D519" s="141">
        <v>69767545</v>
      </c>
      <c r="E519" s="141" t="s">
        <v>430</v>
      </c>
      <c r="F519" s="141" t="s">
        <v>2017</v>
      </c>
      <c r="G519" s="141" t="s">
        <v>2018</v>
      </c>
      <c r="H519" s="141" t="s">
        <v>76</v>
      </c>
      <c r="I519" s="141" t="s">
        <v>230</v>
      </c>
      <c r="J519" s="141" t="s">
        <v>61</v>
      </c>
      <c r="K519" s="141" t="s">
        <v>314</v>
      </c>
      <c r="L519" s="141" t="s">
        <v>821</v>
      </c>
      <c r="M519" s="141" t="s">
        <v>476</v>
      </c>
      <c r="N519" s="141" t="s">
        <v>917</v>
      </c>
      <c r="O519" s="141" t="s">
        <v>62</v>
      </c>
      <c r="P519" s="141" t="s">
        <v>1355</v>
      </c>
      <c r="Q519" s="141" t="s">
        <v>96</v>
      </c>
      <c r="R519" s="141" t="s">
        <v>57</v>
      </c>
      <c r="S519" s="141" t="s">
        <v>1207</v>
      </c>
      <c r="T519" s="227">
        <v>7.1</v>
      </c>
      <c r="U519" s="146">
        <v>48995</v>
      </c>
      <c r="V519" s="147">
        <v>6.3500000000000001E-2</v>
      </c>
      <c r="W519" s="209">
        <v>5.3850000000000002E-2</v>
      </c>
      <c r="X519" s="141" t="s">
        <v>636</v>
      </c>
      <c r="Y519" s="141"/>
      <c r="Z519" s="148">
        <v>130000</v>
      </c>
      <c r="AA519" s="148">
        <v>3.71</v>
      </c>
      <c r="AB519" s="148">
        <v>107.7718</v>
      </c>
      <c r="AC519" s="148">
        <v>0</v>
      </c>
      <c r="AD519" s="148">
        <v>519.78339000000005</v>
      </c>
      <c r="AE519" s="151"/>
      <c r="AF519" s="151"/>
      <c r="AG519" s="141" t="s">
        <v>17</v>
      </c>
      <c r="AH519" s="229">
        <v>2.5999999999999998E-4</v>
      </c>
      <c r="AI519" s="229">
        <v>5.5166079891178508E-4</v>
      </c>
      <c r="AJ519" s="229">
        <v>1.3005325900000001E-4</v>
      </c>
    </row>
    <row r="520" spans="1:36" ht="13.5" thickBot="1">
      <c r="A520" s="153">
        <v>7956</v>
      </c>
      <c r="B520" s="153">
        <v>12538</v>
      </c>
      <c r="C520" s="141" t="s">
        <v>1943</v>
      </c>
      <c r="D520" s="141">
        <v>849371</v>
      </c>
      <c r="E520" s="141" t="s">
        <v>430</v>
      </c>
      <c r="F520" s="141" t="s">
        <v>2019</v>
      </c>
      <c r="G520" s="141" t="s">
        <v>2020</v>
      </c>
      <c r="H520" s="141" t="s">
        <v>76</v>
      </c>
      <c r="I520" s="141" t="s">
        <v>230</v>
      </c>
      <c r="J520" s="141" t="s">
        <v>61</v>
      </c>
      <c r="K520" s="141" t="s">
        <v>314</v>
      </c>
      <c r="L520" s="141" t="s">
        <v>821</v>
      </c>
      <c r="M520" s="141" t="s">
        <v>102</v>
      </c>
      <c r="N520" s="141" t="s">
        <v>881</v>
      </c>
      <c r="O520" s="141" t="s">
        <v>62</v>
      </c>
      <c r="P520" s="141" t="s">
        <v>2021</v>
      </c>
      <c r="Q520" s="141" t="s">
        <v>84</v>
      </c>
      <c r="R520" s="141" t="s">
        <v>57</v>
      </c>
      <c r="S520" s="141" t="s">
        <v>1207</v>
      </c>
      <c r="T520" s="227">
        <v>6.1040000000000001</v>
      </c>
      <c r="U520" s="146">
        <v>49018</v>
      </c>
      <c r="V520" s="147">
        <v>6.1249999999999999E-2</v>
      </c>
      <c r="W520" s="209">
        <v>5.6489999999999999E-2</v>
      </c>
      <c r="X520" s="141" t="s">
        <v>636</v>
      </c>
      <c r="Y520" s="141"/>
      <c r="Z520" s="148">
        <v>50000</v>
      </c>
      <c r="AA520" s="148">
        <v>3.71</v>
      </c>
      <c r="AB520" s="148">
        <v>103.73520000000001</v>
      </c>
      <c r="AC520" s="148">
        <v>0</v>
      </c>
      <c r="AD520" s="148">
        <v>192.4288</v>
      </c>
      <c r="AE520" s="151"/>
      <c r="AF520" s="151"/>
      <c r="AG520" s="141" t="s">
        <v>17</v>
      </c>
      <c r="AH520" s="229">
        <v>4.5454545454545499E-5</v>
      </c>
      <c r="AI520" s="229">
        <v>2.0423012274716219E-4</v>
      </c>
      <c r="AJ520" s="229">
        <v>4.8146965020519999E-5</v>
      </c>
    </row>
    <row r="521" spans="1:36" ht="13.5" thickBot="1">
      <c r="A521" s="153">
        <v>7956</v>
      </c>
      <c r="B521" s="153">
        <v>12538</v>
      </c>
      <c r="C521" s="141" t="s">
        <v>2022</v>
      </c>
      <c r="D521" s="141">
        <v>16732560</v>
      </c>
      <c r="E521" s="141" t="s">
        <v>430</v>
      </c>
      <c r="F521" s="141" t="s">
        <v>2023</v>
      </c>
      <c r="G521" s="141" t="s">
        <v>2024</v>
      </c>
      <c r="H521" s="141" t="s">
        <v>76</v>
      </c>
      <c r="I521" s="141" t="s">
        <v>230</v>
      </c>
      <c r="J521" s="141" t="s">
        <v>61</v>
      </c>
      <c r="K521" s="141" t="s">
        <v>315</v>
      </c>
      <c r="L521" s="141" t="s">
        <v>821</v>
      </c>
      <c r="M521" s="141" t="s">
        <v>494</v>
      </c>
      <c r="N521" s="141" t="s">
        <v>895</v>
      </c>
      <c r="O521" s="141" t="s">
        <v>62</v>
      </c>
      <c r="P521" s="141" t="s">
        <v>2025</v>
      </c>
      <c r="Q521" s="141" t="s">
        <v>84</v>
      </c>
      <c r="R521" s="141" t="s">
        <v>57</v>
      </c>
      <c r="S521" s="141" t="s">
        <v>1210</v>
      </c>
      <c r="T521" s="227">
        <v>5.3579999999999997</v>
      </c>
      <c r="U521" s="146">
        <v>47908</v>
      </c>
      <c r="V521" s="147">
        <v>6.6250000000000003E-2</v>
      </c>
      <c r="W521" s="209">
        <v>6.6000000000000003E-2</v>
      </c>
      <c r="X521" s="141" t="s">
        <v>636</v>
      </c>
      <c r="Y521" s="141"/>
      <c r="Z521" s="148">
        <v>150000</v>
      </c>
      <c r="AA521" s="148">
        <v>4.9748000000000001</v>
      </c>
      <c r="AB521" s="148">
        <v>100.7039</v>
      </c>
      <c r="AC521" s="148">
        <v>0</v>
      </c>
      <c r="AD521" s="148">
        <v>751.47263999999996</v>
      </c>
      <c r="AE521" s="151"/>
      <c r="AF521" s="151"/>
      <c r="AG521" s="141" t="s">
        <v>17</v>
      </c>
      <c r="AH521" s="229">
        <v>3.7500000000000001E-4</v>
      </c>
      <c r="AI521" s="229">
        <v>7.9755914659517717E-4</v>
      </c>
      <c r="AJ521" s="229">
        <v>1.8802344999999999E-4</v>
      </c>
    </row>
    <row r="522" spans="1:36" ht="13.5" thickBot="1">
      <c r="A522" s="153">
        <v>7956</v>
      </c>
      <c r="B522" s="153">
        <v>12538</v>
      </c>
      <c r="C522" s="141" t="s">
        <v>2026</v>
      </c>
      <c r="D522" s="141">
        <v>69450052</v>
      </c>
      <c r="E522" s="141" t="s">
        <v>430</v>
      </c>
      <c r="F522" s="141" t="s">
        <v>2027</v>
      </c>
      <c r="G522" s="141" t="s">
        <v>2028</v>
      </c>
      <c r="H522" s="141" t="s">
        <v>76</v>
      </c>
      <c r="I522" s="141" t="s">
        <v>230</v>
      </c>
      <c r="J522" s="141" t="s">
        <v>61</v>
      </c>
      <c r="K522" s="141" t="s">
        <v>314</v>
      </c>
      <c r="L522" s="141" t="s">
        <v>821</v>
      </c>
      <c r="M522" s="141" t="s">
        <v>476</v>
      </c>
      <c r="N522" s="141" t="s">
        <v>1161</v>
      </c>
      <c r="O522" s="141" t="s">
        <v>62</v>
      </c>
      <c r="P522" s="141" t="s">
        <v>1355</v>
      </c>
      <c r="Q522" s="141" t="s">
        <v>96</v>
      </c>
      <c r="R522" s="141" t="s">
        <v>57</v>
      </c>
      <c r="S522" s="141" t="s">
        <v>1207</v>
      </c>
      <c r="T522" s="227">
        <v>3.7839999999999998</v>
      </c>
      <c r="U522" s="146">
        <v>47221</v>
      </c>
      <c r="V522" s="147">
        <v>6.9000000000000006E-2</v>
      </c>
      <c r="W522" s="209">
        <v>5.8709999999999998E-2</v>
      </c>
      <c r="X522" s="141" t="s">
        <v>636</v>
      </c>
      <c r="Y522" s="141"/>
      <c r="Z522" s="148">
        <v>150000</v>
      </c>
      <c r="AA522" s="148">
        <v>3.71</v>
      </c>
      <c r="AB522" s="148">
        <v>107.69880000000001</v>
      </c>
      <c r="AC522" s="148">
        <v>0</v>
      </c>
      <c r="AD522" s="148">
        <v>599.34382000000005</v>
      </c>
      <c r="AE522" s="151"/>
      <c r="AF522" s="151"/>
      <c r="AG522" s="141" t="s">
        <v>17</v>
      </c>
      <c r="AH522" s="229">
        <v>1.4999999999999999E-4</v>
      </c>
      <c r="AI522" s="229">
        <v>6.3610053134641545E-4</v>
      </c>
      <c r="AJ522" s="229">
        <v>1.4995980799999999E-4</v>
      </c>
    </row>
    <row r="523" spans="1:36" ht="13.5" thickBot="1">
      <c r="A523" s="153">
        <v>7956</v>
      </c>
      <c r="B523" s="153">
        <v>12538</v>
      </c>
      <c r="C523" s="141" t="s">
        <v>2029</v>
      </c>
      <c r="D523" s="141">
        <v>1499717</v>
      </c>
      <c r="E523" s="141" t="s">
        <v>430</v>
      </c>
      <c r="F523" s="141" t="s">
        <v>2030</v>
      </c>
      <c r="G523" s="141" t="s">
        <v>2031</v>
      </c>
      <c r="H523" s="141" t="s">
        <v>76</v>
      </c>
      <c r="I523" s="141" t="s">
        <v>230</v>
      </c>
      <c r="J523" s="141" t="s">
        <v>61</v>
      </c>
      <c r="K523" s="141" t="s">
        <v>314</v>
      </c>
      <c r="L523" s="141" t="s">
        <v>821</v>
      </c>
      <c r="M523" s="141" t="s">
        <v>102</v>
      </c>
      <c r="N523" s="141" t="s">
        <v>130</v>
      </c>
      <c r="O523" s="141" t="s">
        <v>62</v>
      </c>
      <c r="P523" s="141" t="s">
        <v>1355</v>
      </c>
      <c r="Q523" s="141" t="s">
        <v>96</v>
      </c>
      <c r="R523" s="141" t="s">
        <v>57</v>
      </c>
      <c r="S523" s="141" t="s">
        <v>1207</v>
      </c>
      <c r="T523" s="227">
        <v>7.0949999999999998</v>
      </c>
      <c r="U523" s="146">
        <v>49046</v>
      </c>
      <c r="V523" s="147">
        <v>6.0999999999999999E-2</v>
      </c>
      <c r="W523" s="209">
        <v>5.2900000000000003E-2</v>
      </c>
      <c r="X523" s="141" t="s">
        <v>636</v>
      </c>
      <c r="Y523" s="141"/>
      <c r="Z523" s="148">
        <v>100000</v>
      </c>
      <c r="AA523" s="148">
        <v>3.71</v>
      </c>
      <c r="AB523" s="148">
        <v>108.8826</v>
      </c>
      <c r="AC523" s="148">
        <v>0</v>
      </c>
      <c r="AD523" s="148">
        <v>403.95445000000001</v>
      </c>
      <c r="AE523" s="151"/>
      <c r="AF523" s="151"/>
      <c r="AG523" s="141" t="s">
        <v>17</v>
      </c>
      <c r="AH523" s="229">
        <v>1.6666666599999999E-4</v>
      </c>
      <c r="AI523" s="229">
        <v>4.2872827200378741E-4</v>
      </c>
      <c r="AJ523" s="229">
        <v>1.01072088E-4</v>
      </c>
    </row>
    <row r="524" spans="1:36" ht="13.5" thickBot="1">
      <c r="A524" s="153">
        <v>7956</v>
      </c>
      <c r="B524" s="153">
        <v>12538</v>
      </c>
      <c r="C524" s="141" t="s">
        <v>2032</v>
      </c>
      <c r="D524" s="141">
        <v>100466</v>
      </c>
      <c r="E524" s="141" t="s">
        <v>430</v>
      </c>
      <c r="F524" s="141" t="s">
        <v>2033</v>
      </c>
      <c r="G524" s="141" t="s">
        <v>2034</v>
      </c>
      <c r="H524" s="141" t="s">
        <v>76</v>
      </c>
      <c r="I524" s="141" t="s">
        <v>230</v>
      </c>
      <c r="J524" s="141" t="s">
        <v>61</v>
      </c>
      <c r="K524" s="141" t="s">
        <v>314</v>
      </c>
      <c r="L524" s="141" t="s">
        <v>821</v>
      </c>
      <c r="M524" s="141" t="s">
        <v>102</v>
      </c>
      <c r="N524" s="141" t="s">
        <v>130</v>
      </c>
      <c r="O524" s="141" t="s">
        <v>62</v>
      </c>
      <c r="P524" s="141" t="s">
        <v>1355</v>
      </c>
      <c r="Q524" s="141" t="s">
        <v>96</v>
      </c>
      <c r="R524" s="141" t="s">
        <v>57</v>
      </c>
      <c r="S524" s="141" t="s">
        <v>1207</v>
      </c>
      <c r="T524" s="227">
        <v>4.3550000000000004</v>
      </c>
      <c r="U524" s="146">
        <v>56646</v>
      </c>
      <c r="V524" s="147">
        <v>6.8750000000000006E-2</v>
      </c>
      <c r="W524" s="209">
        <v>6.4000000000000001E-2</v>
      </c>
      <c r="X524" s="141" t="s">
        <v>636</v>
      </c>
      <c r="Y524" s="141"/>
      <c r="Z524" s="148">
        <v>100000</v>
      </c>
      <c r="AA524" s="148">
        <v>3.71</v>
      </c>
      <c r="AB524" s="148">
        <v>107.4729</v>
      </c>
      <c r="AC524" s="148">
        <v>0</v>
      </c>
      <c r="AD524" s="148">
        <v>398.72446000000002</v>
      </c>
      <c r="AE524" s="151"/>
      <c r="AF524" s="151"/>
      <c r="AG524" s="141" t="s">
        <v>17</v>
      </c>
      <c r="AH524" s="229">
        <v>1E-4</v>
      </c>
      <c r="AI524" s="229">
        <v>4.2317753583713026E-4</v>
      </c>
      <c r="AJ524" s="229">
        <v>9.9763510599482495E-5</v>
      </c>
    </row>
    <row r="525" spans="1:36" ht="13.5" thickBot="1">
      <c r="A525" s="153">
        <v>7956</v>
      </c>
      <c r="B525" s="153">
        <v>12538</v>
      </c>
      <c r="C525" s="141" t="s">
        <v>2001</v>
      </c>
      <c r="D525" s="141">
        <v>18401292</v>
      </c>
      <c r="E525" s="141" t="s">
        <v>430</v>
      </c>
      <c r="F525" s="141" t="s">
        <v>2035</v>
      </c>
      <c r="G525" s="141" t="s">
        <v>2036</v>
      </c>
      <c r="H525" s="141" t="s">
        <v>76</v>
      </c>
      <c r="I525" s="141" t="s">
        <v>230</v>
      </c>
      <c r="J525" s="141" t="s">
        <v>61</v>
      </c>
      <c r="K525" s="141" t="s">
        <v>314</v>
      </c>
      <c r="L525" s="141" t="s">
        <v>821</v>
      </c>
      <c r="M525" s="141" t="s">
        <v>102</v>
      </c>
      <c r="N525" s="141" t="s">
        <v>130</v>
      </c>
      <c r="O525" s="141" t="s">
        <v>62</v>
      </c>
      <c r="P525" s="141" t="s">
        <v>1907</v>
      </c>
      <c r="Q525" s="141" t="s">
        <v>84</v>
      </c>
      <c r="R525" s="141" t="s">
        <v>57</v>
      </c>
      <c r="S525" s="141" t="s">
        <v>1207</v>
      </c>
      <c r="T525" s="227">
        <v>4.0940000000000003</v>
      </c>
      <c r="U525" s="146">
        <v>47345</v>
      </c>
      <c r="V525" s="147">
        <v>6.8750000000000006E-2</v>
      </c>
      <c r="W525" s="209">
        <v>5.8520000000000003E-2</v>
      </c>
      <c r="X525" s="141" t="s">
        <v>636</v>
      </c>
      <c r="Y525" s="141"/>
      <c r="Z525" s="148">
        <v>690000</v>
      </c>
      <c r="AA525" s="148">
        <v>3.71</v>
      </c>
      <c r="AB525" s="148">
        <v>106.4573</v>
      </c>
      <c r="AC525" s="148">
        <v>0</v>
      </c>
      <c r="AD525" s="148">
        <v>2725.2004200000001</v>
      </c>
      <c r="AE525" s="151"/>
      <c r="AF525" s="151"/>
      <c r="AG525" s="141" t="s">
        <v>17</v>
      </c>
      <c r="AH525" s="229">
        <v>1.15E-3</v>
      </c>
      <c r="AI525" s="229">
        <v>2.8923322095612404E-3</v>
      </c>
      <c r="AJ525" s="229">
        <v>6.8186326200000004E-4</v>
      </c>
    </row>
    <row r="526" spans="1:36" ht="13.5" thickBot="1">
      <c r="A526" s="153">
        <v>7956</v>
      </c>
      <c r="B526" s="153">
        <v>12538</v>
      </c>
      <c r="C526" s="141" t="s">
        <v>3673</v>
      </c>
      <c r="D526" s="141">
        <v>285940613</v>
      </c>
      <c r="E526" s="141" t="s">
        <v>430</v>
      </c>
      <c r="F526" s="141" t="s">
        <v>3674</v>
      </c>
      <c r="G526" s="141" t="s">
        <v>3675</v>
      </c>
      <c r="H526" s="141" t="s">
        <v>76</v>
      </c>
      <c r="I526" s="141" t="s">
        <v>230</v>
      </c>
      <c r="J526" s="141" t="s">
        <v>61</v>
      </c>
      <c r="K526" s="141" t="s">
        <v>315</v>
      </c>
      <c r="L526" s="141" t="s">
        <v>821</v>
      </c>
      <c r="M526" s="141" t="s">
        <v>479</v>
      </c>
      <c r="N526" s="141" t="s">
        <v>931</v>
      </c>
      <c r="O526" s="141" t="s">
        <v>62</v>
      </c>
      <c r="P526" s="141" t="s">
        <v>1355</v>
      </c>
      <c r="Q526" s="141" t="s">
        <v>101</v>
      </c>
      <c r="R526" s="141" t="s">
        <v>57</v>
      </c>
      <c r="S526" s="141" t="s">
        <v>1213</v>
      </c>
      <c r="T526" s="227">
        <v>3.3679999999999999</v>
      </c>
      <c r="U526" s="146">
        <v>47316</v>
      </c>
      <c r="V526" s="147">
        <v>6.7500000000000004E-2</v>
      </c>
      <c r="W526" s="209">
        <v>5.6419999999999998E-2</v>
      </c>
      <c r="X526" s="141" t="s">
        <v>636</v>
      </c>
      <c r="Y526" s="141"/>
      <c r="Z526" s="148">
        <v>100000</v>
      </c>
      <c r="AA526" s="148">
        <v>4.1524000000000001</v>
      </c>
      <c r="AB526" s="148">
        <v>106.003</v>
      </c>
      <c r="AC526" s="148">
        <v>0</v>
      </c>
      <c r="AD526" s="148">
        <v>440.16685999999999</v>
      </c>
      <c r="AE526" s="151"/>
      <c r="AF526" s="151"/>
      <c r="AG526" s="141" t="s">
        <v>17</v>
      </c>
      <c r="AH526" s="229">
        <v>7.6923076923076899E-5</v>
      </c>
      <c r="AI526" s="229">
        <v>4.671615259619816E-4</v>
      </c>
      <c r="AJ526" s="229">
        <v>1.10132674E-4</v>
      </c>
    </row>
    <row r="527" spans="1:36" ht="13.5" thickBot="1">
      <c r="A527" s="153">
        <v>7956</v>
      </c>
      <c r="B527" s="153">
        <v>12538</v>
      </c>
      <c r="C527" s="141" t="s">
        <v>3676</v>
      </c>
      <c r="D527" s="141" t="s">
        <v>3677</v>
      </c>
      <c r="E527" s="141" t="s">
        <v>430</v>
      </c>
      <c r="F527" s="141" t="s">
        <v>2026</v>
      </c>
      <c r="G527" s="141" t="s">
        <v>3678</v>
      </c>
      <c r="H527" s="141" t="s">
        <v>76</v>
      </c>
      <c r="I527" s="141" t="s">
        <v>230</v>
      </c>
      <c r="J527" s="141" t="s">
        <v>61</v>
      </c>
      <c r="K527" s="141" t="s">
        <v>314</v>
      </c>
      <c r="L527" s="141" t="s">
        <v>821</v>
      </c>
      <c r="M527" s="141" t="s">
        <v>488</v>
      </c>
      <c r="N527" s="141" t="s">
        <v>895</v>
      </c>
      <c r="O527" s="141" t="s">
        <v>62</v>
      </c>
      <c r="P527" s="141" t="s">
        <v>1907</v>
      </c>
      <c r="Q527" s="141" t="s">
        <v>84</v>
      </c>
      <c r="R527" s="141" t="s">
        <v>57</v>
      </c>
      <c r="S527" s="141" t="s">
        <v>1207</v>
      </c>
      <c r="T527" s="227">
        <v>5.4390000000000001</v>
      </c>
      <c r="U527" s="146">
        <v>48058</v>
      </c>
      <c r="V527" s="147">
        <v>6.7000000000000004E-2</v>
      </c>
      <c r="W527" s="209">
        <v>6.1499999999999999E-2</v>
      </c>
      <c r="X527" s="141" t="s">
        <v>636</v>
      </c>
      <c r="Y527" s="141"/>
      <c r="Z527" s="148">
        <v>170000</v>
      </c>
      <c r="AA527" s="148">
        <v>3.71</v>
      </c>
      <c r="AB527" s="148">
        <v>104.1905</v>
      </c>
      <c r="AC527" s="148">
        <v>0</v>
      </c>
      <c r="AD527" s="148">
        <v>657.12947999999994</v>
      </c>
      <c r="AE527" s="151"/>
      <c r="AF527" s="151"/>
      <c r="AG527" s="141" t="s">
        <v>17</v>
      </c>
      <c r="AH527" s="229">
        <v>2.83333333E-4</v>
      </c>
      <c r="AI527" s="229">
        <v>6.9743008510773268E-4</v>
      </c>
      <c r="AJ527" s="229">
        <v>1.6441816399999999E-4</v>
      </c>
    </row>
    <row r="528" spans="1:36" ht="13.5" thickBot="1">
      <c r="A528" s="153">
        <v>7956</v>
      </c>
      <c r="B528" s="153">
        <v>12538</v>
      </c>
      <c r="C528" s="141" t="s">
        <v>3679</v>
      </c>
      <c r="D528" s="141" t="s">
        <v>3680</v>
      </c>
      <c r="E528" s="141" t="s">
        <v>430</v>
      </c>
      <c r="F528" s="141" t="s">
        <v>3681</v>
      </c>
      <c r="G528" s="141" t="s">
        <v>3682</v>
      </c>
      <c r="H528" s="141" t="s">
        <v>76</v>
      </c>
      <c r="I528" s="141" t="s">
        <v>230</v>
      </c>
      <c r="J528" s="141" t="s">
        <v>61</v>
      </c>
      <c r="K528" s="141" t="s">
        <v>314</v>
      </c>
      <c r="L528" s="141" t="s">
        <v>821</v>
      </c>
      <c r="M528" s="141" t="s">
        <v>102</v>
      </c>
      <c r="N528" s="141" t="s">
        <v>130</v>
      </c>
      <c r="O528" s="141" t="s">
        <v>62</v>
      </c>
      <c r="P528" s="141" t="s">
        <v>1355</v>
      </c>
      <c r="Q528" s="141" t="s">
        <v>101</v>
      </c>
      <c r="R528" s="141" t="s">
        <v>57</v>
      </c>
      <c r="S528" s="141" t="s">
        <v>1207</v>
      </c>
      <c r="T528" s="227">
        <v>4.3970000000000002</v>
      </c>
      <c r="U528" s="146">
        <v>47392</v>
      </c>
      <c r="V528" s="147">
        <v>5.0259999999999999E-2</v>
      </c>
      <c r="W528" s="209">
        <v>4.9369999999999997E-2</v>
      </c>
      <c r="X528" s="141" t="s">
        <v>636</v>
      </c>
      <c r="Y528" s="141"/>
      <c r="Z528" s="148">
        <v>50000</v>
      </c>
      <c r="AA528" s="148">
        <v>3.71</v>
      </c>
      <c r="AB528" s="148">
        <v>100.8527</v>
      </c>
      <c r="AC528" s="148">
        <v>0</v>
      </c>
      <c r="AD528" s="148">
        <v>187.08176</v>
      </c>
      <c r="AE528" s="151"/>
      <c r="AF528" s="151"/>
      <c r="AG528" s="141" t="s">
        <v>17</v>
      </c>
      <c r="AH528" s="229">
        <v>5.0000000000000002E-5</v>
      </c>
      <c r="AI528" s="229">
        <v>1.9855515810811658E-4</v>
      </c>
      <c r="AJ528" s="229">
        <v>4.6809100065568697E-5</v>
      </c>
    </row>
    <row r="529" spans="1:36" ht="13.5" thickBot="1">
      <c r="A529" s="153">
        <v>7956</v>
      </c>
      <c r="B529" s="153">
        <v>12538</v>
      </c>
      <c r="C529" s="141" t="s">
        <v>3683</v>
      </c>
      <c r="D529" s="141" t="s">
        <v>3680</v>
      </c>
      <c r="E529" s="141" t="s">
        <v>430</v>
      </c>
      <c r="F529" s="141" t="s">
        <v>3684</v>
      </c>
      <c r="G529" s="141" t="s">
        <v>3685</v>
      </c>
      <c r="H529" s="141" t="s">
        <v>76</v>
      </c>
      <c r="I529" s="141" t="s">
        <v>230</v>
      </c>
      <c r="J529" s="141" t="s">
        <v>61</v>
      </c>
      <c r="K529" s="141" t="s">
        <v>314</v>
      </c>
      <c r="L529" s="141" t="s">
        <v>821</v>
      </c>
      <c r="M529" s="141" t="s">
        <v>102</v>
      </c>
      <c r="N529" s="141" t="s">
        <v>130</v>
      </c>
      <c r="O529" s="141" t="s">
        <v>62</v>
      </c>
      <c r="P529" s="141" t="s">
        <v>1355</v>
      </c>
      <c r="Q529" s="141" t="s">
        <v>101</v>
      </c>
      <c r="R529" s="141" t="s">
        <v>57</v>
      </c>
      <c r="S529" s="141" t="s">
        <v>1207</v>
      </c>
      <c r="T529" s="227">
        <v>7.6219999999999999</v>
      </c>
      <c r="U529" s="146">
        <v>49218</v>
      </c>
      <c r="V529" s="147">
        <v>5.5840000000000001E-2</v>
      </c>
      <c r="W529" s="209">
        <v>5.4480000000000001E-2</v>
      </c>
      <c r="X529" s="141" t="s">
        <v>636</v>
      </c>
      <c r="Y529" s="141"/>
      <c r="Z529" s="148">
        <v>50000</v>
      </c>
      <c r="AA529" s="148">
        <v>3.71</v>
      </c>
      <c r="AB529" s="148">
        <v>101.54940000000001</v>
      </c>
      <c r="AC529" s="148">
        <v>0</v>
      </c>
      <c r="AD529" s="148">
        <v>188.37414000000001</v>
      </c>
      <c r="AE529" s="151"/>
      <c r="AF529" s="151"/>
      <c r="AG529" s="141" t="s">
        <v>17</v>
      </c>
      <c r="AH529" s="229">
        <v>4.0000000000000003E-5</v>
      </c>
      <c r="AI529" s="229">
        <v>1.9992679751986773E-4</v>
      </c>
      <c r="AJ529" s="229">
        <v>4.7132462133269703E-5</v>
      </c>
    </row>
    <row r="530" spans="1:36" ht="13.5" thickBot="1">
      <c r="A530" s="153">
        <v>7956</v>
      </c>
      <c r="B530" s="153">
        <v>12538</v>
      </c>
      <c r="C530" s="141" t="s">
        <v>3686</v>
      </c>
      <c r="D530" s="141" t="s">
        <v>3687</v>
      </c>
      <c r="E530" s="141" t="s">
        <v>430</v>
      </c>
      <c r="F530" s="141" t="s">
        <v>3688</v>
      </c>
      <c r="G530" s="141" t="s">
        <v>3689</v>
      </c>
      <c r="H530" s="141" t="s">
        <v>76</v>
      </c>
      <c r="I530" s="141" t="s">
        <v>230</v>
      </c>
      <c r="J530" s="141" t="s">
        <v>61</v>
      </c>
      <c r="K530" s="141" t="s">
        <v>314</v>
      </c>
      <c r="L530" s="141" t="s">
        <v>821</v>
      </c>
      <c r="M530" s="141" t="s">
        <v>102</v>
      </c>
      <c r="N530" s="141" t="s">
        <v>130</v>
      </c>
      <c r="O530" s="141" t="s">
        <v>62</v>
      </c>
      <c r="P530" s="141" t="s">
        <v>1907</v>
      </c>
      <c r="Q530" s="141" t="s">
        <v>84</v>
      </c>
      <c r="R530" s="141" t="s">
        <v>57</v>
      </c>
      <c r="S530" s="141" t="s">
        <v>1207</v>
      </c>
      <c r="T530" s="227">
        <v>4.3550000000000004</v>
      </c>
      <c r="U530" s="146">
        <v>47373</v>
      </c>
      <c r="V530" s="147">
        <v>5.8000000000000003E-2</v>
      </c>
      <c r="W530" s="209">
        <v>5.8790000000000002E-2</v>
      </c>
      <c r="X530" s="141" t="s">
        <v>636</v>
      </c>
      <c r="Y530" s="141"/>
      <c r="Z530" s="148">
        <v>150000</v>
      </c>
      <c r="AA530" s="148">
        <v>3.71</v>
      </c>
      <c r="AB530" s="148">
        <v>99.985200000000006</v>
      </c>
      <c r="AC530" s="148">
        <v>0</v>
      </c>
      <c r="AD530" s="148">
        <v>556.41764000000001</v>
      </c>
      <c r="AE530" s="151"/>
      <c r="AF530" s="151"/>
      <c r="AG530" s="141" t="s">
        <v>17</v>
      </c>
      <c r="AH530" s="229">
        <v>2.9999999999999997E-4</v>
      </c>
      <c r="AI530" s="229">
        <v>5.9054176358157566E-4</v>
      </c>
      <c r="AJ530" s="229">
        <v>1.39219392E-4</v>
      </c>
    </row>
    <row r="531" spans="1:36" ht="13.5" thickBot="1">
      <c r="A531" s="153">
        <v>7956</v>
      </c>
      <c r="B531" s="153">
        <v>12538</v>
      </c>
      <c r="C531" s="141" t="s">
        <v>3690</v>
      </c>
      <c r="D531" s="141" t="s">
        <v>3691</v>
      </c>
      <c r="E531" s="141" t="s">
        <v>430</v>
      </c>
      <c r="F531" s="141" t="s">
        <v>3692</v>
      </c>
      <c r="G531" s="141" t="s">
        <v>3693</v>
      </c>
      <c r="H531" s="141" t="s">
        <v>76</v>
      </c>
      <c r="I531" s="141" t="s">
        <v>230</v>
      </c>
      <c r="J531" s="141" t="s">
        <v>61</v>
      </c>
      <c r="K531" s="141" t="s">
        <v>314</v>
      </c>
      <c r="L531" s="141" t="s">
        <v>821</v>
      </c>
      <c r="M531" s="141" t="s">
        <v>488</v>
      </c>
      <c r="N531" s="141" t="s">
        <v>130</v>
      </c>
      <c r="O531" s="141" t="s">
        <v>62</v>
      </c>
      <c r="P531" s="141" t="s">
        <v>1355</v>
      </c>
      <c r="Q531" s="141" t="s">
        <v>101</v>
      </c>
      <c r="R531" s="141" t="s">
        <v>57</v>
      </c>
      <c r="S531" s="141" t="s">
        <v>1207</v>
      </c>
      <c r="T531" s="227">
        <v>4.734</v>
      </c>
      <c r="U531" s="146">
        <v>47557</v>
      </c>
      <c r="V531" s="147">
        <v>5.8000000000000003E-2</v>
      </c>
      <c r="W531" s="209">
        <v>6.0100000000000001E-2</v>
      </c>
      <c r="X531" s="141" t="s">
        <v>636</v>
      </c>
      <c r="Y531" s="141"/>
      <c r="Z531" s="148">
        <v>375000</v>
      </c>
      <c r="AA531" s="148">
        <v>3.71</v>
      </c>
      <c r="AB531" s="148">
        <v>99.337100000000007</v>
      </c>
      <c r="AC531" s="148">
        <v>0</v>
      </c>
      <c r="AD531" s="148">
        <v>1382.0273999999999</v>
      </c>
      <c r="AE531" s="151"/>
      <c r="AF531" s="151"/>
      <c r="AG531" s="141" t="s">
        <v>17</v>
      </c>
      <c r="AH531" s="229">
        <v>3.7500000000000001E-4</v>
      </c>
      <c r="AI531" s="229">
        <v>1.466784730466237E-3</v>
      </c>
      <c r="AJ531" s="229">
        <v>3.45792443E-4</v>
      </c>
    </row>
    <row r="532" spans="1:36" ht="13.5" thickBot="1">
      <c r="A532" s="153">
        <v>7956</v>
      </c>
      <c r="B532" s="153">
        <v>12538</v>
      </c>
      <c r="C532" s="141" t="s">
        <v>2037</v>
      </c>
      <c r="D532" s="141">
        <v>41063211</v>
      </c>
      <c r="E532" s="141" t="s">
        <v>430</v>
      </c>
      <c r="F532" s="141" t="s">
        <v>2038</v>
      </c>
      <c r="G532" s="141" t="s">
        <v>2039</v>
      </c>
      <c r="H532" s="141" t="s">
        <v>76</v>
      </c>
      <c r="I532" s="141" t="s">
        <v>230</v>
      </c>
      <c r="J532" s="141" t="s">
        <v>61</v>
      </c>
      <c r="K532" s="141" t="s">
        <v>67</v>
      </c>
      <c r="L532" s="141" t="s">
        <v>821</v>
      </c>
      <c r="M532" s="141" t="s">
        <v>476</v>
      </c>
      <c r="N532" s="141" t="s">
        <v>900</v>
      </c>
      <c r="O532" s="141" t="s">
        <v>62</v>
      </c>
      <c r="P532" s="141" t="s">
        <v>298</v>
      </c>
      <c r="Q532" s="141" t="s">
        <v>298</v>
      </c>
      <c r="R532" s="141" t="s">
        <v>57</v>
      </c>
      <c r="S532" s="141" t="s">
        <v>1207</v>
      </c>
      <c r="T532" s="227">
        <v>5.7789999999999999</v>
      </c>
      <c r="U532" s="146">
        <v>48176</v>
      </c>
      <c r="V532" s="147">
        <v>5.8999999999999997E-2</v>
      </c>
      <c r="W532" s="209">
        <v>6.5949999999999995E-2</v>
      </c>
      <c r="X532" s="141" t="s">
        <v>636</v>
      </c>
      <c r="Y532" s="141"/>
      <c r="Z532" s="148">
        <v>200000</v>
      </c>
      <c r="AA532" s="148">
        <v>3.71</v>
      </c>
      <c r="AB532" s="148">
        <v>98.3108</v>
      </c>
      <c r="AC532" s="148">
        <v>0</v>
      </c>
      <c r="AD532" s="148">
        <v>729.46614</v>
      </c>
      <c r="AE532" s="151"/>
      <c r="AF532" s="151"/>
      <c r="AG532" s="141" t="s">
        <v>17</v>
      </c>
      <c r="AH532" s="229">
        <v>6.6666666600000005E-4</v>
      </c>
      <c r="AI532" s="229">
        <v>7.7420302632505433E-4</v>
      </c>
      <c r="AJ532" s="229">
        <v>1.8251727699999999E-4</v>
      </c>
    </row>
    <row r="533" spans="1:36" ht="13.5" thickBot="1">
      <c r="A533" s="153">
        <v>7956</v>
      </c>
      <c r="B533" s="153">
        <v>12538</v>
      </c>
      <c r="C533" s="141" t="s">
        <v>2040</v>
      </c>
      <c r="D533" s="141">
        <v>51147924</v>
      </c>
      <c r="E533" s="141" t="s">
        <v>430</v>
      </c>
      <c r="F533" s="141" t="s">
        <v>2041</v>
      </c>
      <c r="G533" s="141" t="s">
        <v>2042</v>
      </c>
      <c r="H533" s="141" t="s">
        <v>76</v>
      </c>
      <c r="I533" s="141" t="s">
        <v>230</v>
      </c>
      <c r="J533" s="141" t="s">
        <v>61</v>
      </c>
      <c r="K533" s="141" t="s">
        <v>315</v>
      </c>
      <c r="L533" s="141" t="s">
        <v>821</v>
      </c>
      <c r="M533" s="141" t="s">
        <v>476</v>
      </c>
      <c r="N533" s="141" t="s">
        <v>878</v>
      </c>
      <c r="O533" s="141" t="s">
        <v>62</v>
      </c>
      <c r="P533" s="141" t="s">
        <v>1369</v>
      </c>
      <c r="Q533" s="141" t="s">
        <v>96</v>
      </c>
      <c r="R533" s="141" t="s">
        <v>57</v>
      </c>
      <c r="S533" s="141" t="s">
        <v>1207</v>
      </c>
      <c r="T533" s="227">
        <v>0.60499999999999998</v>
      </c>
      <c r="U533" s="146">
        <v>46888</v>
      </c>
      <c r="V533" s="147">
        <v>6.1249999999999999E-2</v>
      </c>
      <c r="W533" s="209">
        <v>5.5980000000000002E-2</v>
      </c>
      <c r="X533" s="141" t="s">
        <v>636</v>
      </c>
      <c r="Y533" s="141"/>
      <c r="Z533" s="148">
        <v>215000</v>
      </c>
      <c r="AA533" s="148">
        <v>3.71</v>
      </c>
      <c r="AB533" s="148">
        <v>104.0269</v>
      </c>
      <c r="AC533" s="148">
        <v>0</v>
      </c>
      <c r="AD533" s="148">
        <v>829.77057000000002</v>
      </c>
      <c r="AE533" s="151"/>
      <c r="AF533" s="151"/>
      <c r="AG533" s="141" t="s">
        <v>17</v>
      </c>
      <c r="AH533" s="229">
        <v>4.2999999999999999E-4</v>
      </c>
      <c r="AI533" s="229">
        <v>8.8065895210635186E-4</v>
      </c>
      <c r="AJ533" s="229">
        <v>2.0761411199999999E-4</v>
      </c>
    </row>
    <row r="534" spans="1:36" ht="13.5" thickBot="1">
      <c r="A534" s="153">
        <v>7956</v>
      </c>
      <c r="B534" s="153">
        <v>12538</v>
      </c>
      <c r="C534" s="141" t="s">
        <v>2043</v>
      </c>
      <c r="D534" s="141">
        <v>100169</v>
      </c>
      <c r="E534" s="141" t="s">
        <v>430</v>
      </c>
      <c r="F534" s="141" t="s">
        <v>2044</v>
      </c>
      <c r="G534" s="141" t="s">
        <v>2045</v>
      </c>
      <c r="H534" s="141" t="s">
        <v>76</v>
      </c>
      <c r="I534" s="141" t="s">
        <v>230</v>
      </c>
      <c r="J534" s="141" t="s">
        <v>61</v>
      </c>
      <c r="K534" s="141" t="s">
        <v>315</v>
      </c>
      <c r="L534" s="141" t="s">
        <v>821</v>
      </c>
      <c r="M534" s="141" t="s">
        <v>476</v>
      </c>
      <c r="N534" s="141" t="s">
        <v>195</v>
      </c>
      <c r="O534" s="141" t="s">
        <v>62</v>
      </c>
      <c r="P534" s="141" t="s">
        <v>1350</v>
      </c>
      <c r="Q534" s="141" t="s">
        <v>96</v>
      </c>
      <c r="R534" s="141" t="s">
        <v>57</v>
      </c>
      <c r="S534" s="141" t="s">
        <v>1207</v>
      </c>
      <c r="T534" s="227">
        <v>2.6619999999999999</v>
      </c>
      <c r="U534" s="146">
        <v>46974</v>
      </c>
      <c r="V534" s="147">
        <v>5.5E-2</v>
      </c>
      <c r="W534" s="209">
        <v>4.9869999999999998E-2</v>
      </c>
      <c r="X534" s="141" t="s">
        <v>636</v>
      </c>
      <c r="Y534" s="141"/>
      <c r="Z534" s="148">
        <v>240000</v>
      </c>
      <c r="AA534" s="148">
        <v>3.71</v>
      </c>
      <c r="AB534" s="148">
        <v>103.5299</v>
      </c>
      <c r="AC534" s="148">
        <v>0</v>
      </c>
      <c r="AD534" s="148">
        <v>921.83023000000003</v>
      </c>
      <c r="AE534" s="151"/>
      <c r="AF534" s="151"/>
      <c r="AG534" s="141" t="s">
        <v>17</v>
      </c>
      <c r="AH534" s="229">
        <v>1.37142857E-4</v>
      </c>
      <c r="AI534" s="229">
        <v>9.7836447052075779E-4</v>
      </c>
      <c r="AJ534" s="229">
        <v>2.30648051E-4</v>
      </c>
    </row>
    <row r="535" spans="1:36" ht="13.5" thickBot="1">
      <c r="A535" s="153">
        <v>7956</v>
      </c>
      <c r="B535" s="153">
        <v>12538</v>
      </c>
      <c r="C535" s="141" t="s">
        <v>1875</v>
      </c>
      <c r="D535" s="141">
        <v>43560927</v>
      </c>
      <c r="E535" s="141" t="s">
        <v>430</v>
      </c>
      <c r="F535" s="141" t="s">
        <v>2046</v>
      </c>
      <c r="G535" s="141" t="s">
        <v>2047</v>
      </c>
      <c r="H535" s="141" t="s">
        <v>76</v>
      </c>
      <c r="I535" s="141" t="s">
        <v>230</v>
      </c>
      <c r="J535" s="141" t="s">
        <v>61</v>
      </c>
      <c r="K535" s="141" t="s">
        <v>153</v>
      </c>
      <c r="L535" s="141" t="s">
        <v>821</v>
      </c>
      <c r="M535" s="141" t="s">
        <v>476</v>
      </c>
      <c r="N535" s="141" t="s">
        <v>931</v>
      </c>
      <c r="O535" s="141" t="s">
        <v>62</v>
      </c>
      <c r="P535" s="141" t="s">
        <v>1350</v>
      </c>
      <c r="Q535" s="141" t="s">
        <v>96</v>
      </c>
      <c r="R535" s="141" t="s">
        <v>57</v>
      </c>
      <c r="S535" s="141" t="s">
        <v>1213</v>
      </c>
      <c r="T535" s="227">
        <v>0.77100000000000002</v>
      </c>
      <c r="U535" s="146">
        <v>45847</v>
      </c>
      <c r="V535" s="147">
        <v>6.2500000000000003E-3</v>
      </c>
      <c r="W535" s="209">
        <v>3.8890000000000001E-2</v>
      </c>
      <c r="X535" s="141" t="s">
        <v>636</v>
      </c>
      <c r="Y535" s="141"/>
      <c r="Z535" s="148">
        <v>180000</v>
      </c>
      <c r="AA535" s="148">
        <v>4.1524000000000001</v>
      </c>
      <c r="AB535" s="148">
        <v>97.719300000000004</v>
      </c>
      <c r="AC535" s="148">
        <v>0</v>
      </c>
      <c r="AD535" s="148">
        <v>730.38531999999998</v>
      </c>
      <c r="AE535" s="151"/>
      <c r="AF535" s="151"/>
      <c r="AG535" s="141" t="s">
        <v>17</v>
      </c>
      <c r="AH535" s="229">
        <v>2.2499999999999999E-4</v>
      </c>
      <c r="AI535" s="229">
        <v>7.7517857803159065E-4</v>
      </c>
      <c r="AJ535" s="229">
        <v>1.8274726199999999E-4</v>
      </c>
    </row>
    <row r="536" spans="1:36" ht="13.5" thickBot="1">
      <c r="A536" s="153">
        <v>7956</v>
      </c>
      <c r="B536" s="153">
        <v>12538</v>
      </c>
      <c r="C536" s="141" t="s">
        <v>1875</v>
      </c>
      <c r="D536" s="141">
        <v>43560927</v>
      </c>
      <c r="E536" s="141" t="s">
        <v>430</v>
      </c>
      <c r="F536" s="141" t="s">
        <v>2048</v>
      </c>
      <c r="G536" s="141" t="s">
        <v>2049</v>
      </c>
      <c r="H536" s="141" t="s">
        <v>76</v>
      </c>
      <c r="I536" s="141" t="s">
        <v>230</v>
      </c>
      <c r="J536" s="141" t="s">
        <v>61</v>
      </c>
      <c r="K536" s="141" t="s">
        <v>153</v>
      </c>
      <c r="L536" s="141" t="s">
        <v>821</v>
      </c>
      <c r="M536" s="141" t="s">
        <v>486</v>
      </c>
      <c r="N536" s="141" t="s">
        <v>931</v>
      </c>
      <c r="O536" s="141" t="s">
        <v>62</v>
      </c>
      <c r="P536" s="141" t="s">
        <v>1350</v>
      </c>
      <c r="Q536" s="141" t="s">
        <v>96</v>
      </c>
      <c r="R536" s="141" t="s">
        <v>57</v>
      </c>
      <c r="S536" s="141" t="s">
        <v>1213</v>
      </c>
      <c r="T536" s="227">
        <v>2.52</v>
      </c>
      <c r="U536" s="146">
        <v>46492</v>
      </c>
      <c r="V536" s="147">
        <v>3.7499999999999999E-3</v>
      </c>
      <c r="W536" s="209">
        <v>3.9079999999999997E-2</v>
      </c>
      <c r="X536" s="141" t="s">
        <v>636</v>
      </c>
      <c r="Y536" s="141"/>
      <c r="Z536" s="148">
        <v>180000</v>
      </c>
      <c r="AA536" s="148">
        <v>4.1524000000000001</v>
      </c>
      <c r="AB536" s="148">
        <v>91.811700000000002</v>
      </c>
      <c r="AC536" s="148">
        <v>0</v>
      </c>
      <c r="AD536" s="148">
        <v>686.23003000000006</v>
      </c>
      <c r="AE536" s="151"/>
      <c r="AF536" s="151"/>
      <c r="AG536" s="141" t="s">
        <v>17</v>
      </c>
      <c r="AH536" s="229">
        <v>1.44E-4</v>
      </c>
      <c r="AI536" s="229">
        <v>7.2831532109376984E-4</v>
      </c>
      <c r="AJ536" s="229">
        <v>1.71699315E-4</v>
      </c>
    </row>
    <row r="537" spans="1:36" ht="13.5" thickBot="1">
      <c r="A537" s="153">
        <v>7956</v>
      </c>
      <c r="B537" s="153">
        <v>12538</v>
      </c>
      <c r="C537" s="141" t="s">
        <v>1362</v>
      </c>
      <c r="D537" s="141">
        <v>10802929</v>
      </c>
      <c r="E537" s="141" t="s">
        <v>430</v>
      </c>
      <c r="F537" s="141" t="s">
        <v>1363</v>
      </c>
      <c r="G537" s="141" t="s">
        <v>1364</v>
      </c>
      <c r="H537" s="141" t="s">
        <v>76</v>
      </c>
      <c r="I537" s="141" t="s">
        <v>230</v>
      </c>
      <c r="J537" s="141" t="s">
        <v>61</v>
      </c>
      <c r="K537" s="141" t="s">
        <v>153</v>
      </c>
      <c r="L537" s="141" t="s">
        <v>821</v>
      </c>
      <c r="M537" s="141" t="s">
        <v>102</v>
      </c>
      <c r="N537" s="141" t="s">
        <v>931</v>
      </c>
      <c r="O537" s="141" t="s">
        <v>62</v>
      </c>
      <c r="P537" s="141" t="s">
        <v>1365</v>
      </c>
      <c r="Q537" s="141" t="s">
        <v>84</v>
      </c>
      <c r="R537" s="141" t="s">
        <v>57</v>
      </c>
      <c r="S537" s="141" t="s">
        <v>1213</v>
      </c>
      <c r="T537" s="227">
        <v>0.32900000000000001</v>
      </c>
      <c r="U537" s="146">
        <v>45688</v>
      </c>
      <c r="V537" s="147">
        <v>0.02</v>
      </c>
      <c r="W537" s="209">
        <v>7.757E-2</v>
      </c>
      <c r="X537" s="141" t="s">
        <v>636</v>
      </c>
      <c r="Y537" s="141"/>
      <c r="Z537" s="148">
        <v>1794000</v>
      </c>
      <c r="AA537" s="148">
        <v>4.1524000000000001</v>
      </c>
      <c r="AB537" s="148">
        <v>98.516999999999996</v>
      </c>
      <c r="AC537" s="148">
        <v>0</v>
      </c>
      <c r="AD537" s="148">
        <v>7338.93091</v>
      </c>
      <c r="AE537" s="151"/>
      <c r="AF537" s="151"/>
      <c r="AG537" s="141" t="s">
        <v>17</v>
      </c>
      <c r="AH537" s="229">
        <v>5.9800000000000001E-3</v>
      </c>
      <c r="AI537" s="229">
        <v>7.7890147451017879E-3</v>
      </c>
      <c r="AJ537" s="229">
        <v>1.836249302E-3</v>
      </c>
    </row>
    <row r="538" spans="1:36" ht="13.5" thickBot="1">
      <c r="A538" s="153">
        <v>7956</v>
      </c>
      <c r="B538" s="153">
        <v>12538</v>
      </c>
      <c r="C538" s="141" t="s">
        <v>1966</v>
      </c>
      <c r="D538" s="141">
        <v>101752</v>
      </c>
      <c r="E538" s="141" t="s">
        <v>430</v>
      </c>
      <c r="F538" s="141" t="s">
        <v>2050</v>
      </c>
      <c r="G538" s="141" t="s">
        <v>2051</v>
      </c>
      <c r="H538" s="141" t="s">
        <v>76</v>
      </c>
      <c r="I538" s="141" t="s">
        <v>230</v>
      </c>
      <c r="J538" s="141" t="s">
        <v>61</v>
      </c>
      <c r="K538" s="141" t="s">
        <v>314</v>
      </c>
      <c r="L538" s="141" t="s">
        <v>821</v>
      </c>
      <c r="M538" s="141" t="s">
        <v>476</v>
      </c>
      <c r="N538" s="141" t="s">
        <v>915</v>
      </c>
      <c r="O538" s="141" t="s">
        <v>62</v>
      </c>
      <c r="P538" s="141" t="s">
        <v>1942</v>
      </c>
      <c r="Q538" s="141" t="s">
        <v>96</v>
      </c>
      <c r="R538" s="141" t="s">
        <v>57</v>
      </c>
      <c r="S538" s="141" t="s">
        <v>1207</v>
      </c>
      <c r="T538" s="227">
        <v>6.2720000000000002</v>
      </c>
      <c r="U538" s="146">
        <v>48548</v>
      </c>
      <c r="V538" s="147">
        <v>6.25E-2</v>
      </c>
      <c r="W538" s="209">
        <v>4.6449999999999998E-2</v>
      </c>
      <c r="X538" s="141" t="s">
        <v>636</v>
      </c>
      <c r="Y538" s="141"/>
      <c r="Z538" s="148">
        <v>883500</v>
      </c>
      <c r="AA538" s="148">
        <v>3.71</v>
      </c>
      <c r="AB538" s="148">
        <v>113.21559999999999</v>
      </c>
      <c r="AC538" s="148">
        <v>0</v>
      </c>
      <c r="AD538" s="148">
        <v>3710.9639499999998</v>
      </c>
      <c r="AE538" s="151"/>
      <c r="AF538" s="151"/>
      <c r="AG538" s="141" t="s">
        <v>17</v>
      </c>
      <c r="AH538" s="229">
        <v>3.9266666600000001E-4</v>
      </c>
      <c r="AI538" s="229">
        <v>3.9385508978842763E-3</v>
      </c>
      <c r="AJ538" s="229">
        <v>9.2850785000000004E-4</v>
      </c>
    </row>
    <row r="539" spans="1:36" ht="13.5" thickBot="1">
      <c r="A539" s="153">
        <v>7956</v>
      </c>
      <c r="B539" s="153">
        <v>12538</v>
      </c>
      <c r="C539" s="141" t="s">
        <v>1971</v>
      </c>
      <c r="D539" s="141">
        <v>170680</v>
      </c>
      <c r="E539" s="141" t="s">
        <v>430</v>
      </c>
      <c r="F539" s="141" t="s">
        <v>2052</v>
      </c>
      <c r="G539" s="141" t="s">
        <v>2053</v>
      </c>
      <c r="H539" s="141" t="s">
        <v>76</v>
      </c>
      <c r="I539" s="141" t="s">
        <v>230</v>
      </c>
      <c r="J539" s="141" t="s">
        <v>61</v>
      </c>
      <c r="K539" s="141" t="s">
        <v>314</v>
      </c>
      <c r="L539" s="141" t="s">
        <v>821</v>
      </c>
      <c r="M539" s="141" t="s">
        <v>476</v>
      </c>
      <c r="N539" s="141" t="s">
        <v>895</v>
      </c>
      <c r="O539" s="141" t="s">
        <v>62</v>
      </c>
      <c r="P539" s="141" t="s">
        <v>1365</v>
      </c>
      <c r="Q539" s="141" t="s">
        <v>84</v>
      </c>
      <c r="R539" s="141" t="s">
        <v>57</v>
      </c>
      <c r="S539" s="141" t="s">
        <v>1207</v>
      </c>
      <c r="T539" s="227">
        <v>4.4720000000000004</v>
      </c>
      <c r="U539" s="146">
        <v>47548</v>
      </c>
      <c r="V539" s="147">
        <v>7.3499999999999996E-2</v>
      </c>
      <c r="W539" s="209">
        <v>5.5419999999999997E-2</v>
      </c>
      <c r="X539" s="141" t="s">
        <v>636</v>
      </c>
      <c r="Y539" s="141"/>
      <c r="Z539" s="148">
        <v>390000</v>
      </c>
      <c r="AA539" s="148">
        <v>3.71</v>
      </c>
      <c r="AB539" s="148">
        <v>108.89879999999999</v>
      </c>
      <c r="AC539" s="148">
        <v>0</v>
      </c>
      <c r="AD539" s="148">
        <v>1575.6567399999999</v>
      </c>
      <c r="AE539" s="151"/>
      <c r="AF539" s="151"/>
      <c r="AG539" s="141" t="s">
        <v>17</v>
      </c>
      <c r="AH539" s="229">
        <v>3.3913043399999999E-4</v>
      </c>
      <c r="AI539" s="229">
        <v>1.6722890202381007E-3</v>
      </c>
      <c r="AJ539" s="229">
        <v>3.9423979099999999E-4</v>
      </c>
    </row>
    <row r="540" spans="1:36" ht="13.5" thickBot="1">
      <c r="A540" s="153">
        <v>7956</v>
      </c>
      <c r="B540" s="153">
        <v>12538</v>
      </c>
      <c r="C540" s="141" t="s">
        <v>1966</v>
      </c>
      <c r="D540" s="141">
        <v>101752</v>
      </c>
      <c r="E540" s="141" t="s">
        <v>430</v>
      </c>
      <c r="F540" s="141" t="s">
        <v>2054</v>
      </c>
      <c r="G540" s="141" t="s">
        <v>2055</v>
      </c>
      <c r="H540" s="141" t="s">
        <v>76</v>
      </c>
      <c r="I540" s="141" t="s">
        <v>230</v>
      </c>
      <c r="J540" s="141" t="s">
        <v>61</v>
      </c>
      <c r="K540" s="141" t="s">
        <v>314</v>
      </c>
      <c r="L540" s="141" t="s">
        <v>821</v>
      </c>
      <c r="M540" s="141" t="s">
        <v>476</v>
      </c>
      <c r="N540" s="141" t="s">
        <v>915</v>
      </c>
      <c r="O540" s="141" t="s">
        <v>62</v>
      </c>
      <c r="P540" s="141" t="s">
        <v>1942</v>
      </c>
      <c r="Q540" s="141" t="s">
        <v>96</v>
      </c>
      <c r="R540" s="141" t="s">
        <v>57</v>
      </c>
      <c r="S540" s="141" t="s">
        <v>1207</v>
      </c>
      <c r="T540" s="227">
        <v>4.7779999999999996</v>
      </c>
      <c r="U540" s="146">
        <v>47609</v>
      </c>
      <c r="V540" s="147">
        <v>4.65E-2</v>
      </c>
      <c r="W540" s="209">
        <v>4.2389999999999997E-2</v>
      </c>
      <c r="X540" s="141" t="s">
        <v>636</v>
      </c>
      <c r="Y540" s="141"/>
      <c r="Z540" s="148">
        <v>40000</v>
      </c>
      <c r="AA540" s="148">
        <v>3.71</v>
      </c>
      <c r="AB540" s="148">
        <v>103.9088</v>
      </c>
      <c r="AC540" s="148">
        <v>0</v>
      </c>
      <c r="AD540" s="148">
        <v>154.20066</v>
      </c>
      <c r="AE540" s="151"/>
      <c r="AF540" s="151"/>
      <c r="AG540" s="141" t="s">
        <v>17</v>
      </c>
      <c r="AH540" s="229">
        <v>5.3333333333333299E-5</v>
      </c>
      <c r="AI540" s="229">
        <v>1.636575175830927E-4</v>
      </c>
      <c r="AJ540" s="229">
        <v>3.8582030253065499E-5</v>
      </c>
    </row>
    <row r="541" spans="1:36" ht="13.5" thickBot="1">
      <c r="A541" s="153">
        <v>7956</v>
      </c>
      <c r="B541" s="153">
        <v>12538</v>
      </c>
      <c r="C541" s="141" t="s">
        <v>2056</v>
      </c>
      <c r="D541" s="141">
        <v>69375151</v>
      </c>
      <c r="E541" s="141" t="s">
        <v>430</v>
      </c>
      <c r="F541" s="141" t="s">
        <v>2057</v>
      </c>
      <c r="G541" s="141" t="s">
        <v>2058</v>
      </c>
      <c r="H541" s="141" t="s">
        <v>76</v>
      </c>
      <c r="I541" s="141" t="s">
        <v>230</v>
      </c>
      <c r="J541" s="141" t="s">
        <v>61</v>
      </c>
      <c r="K541" s="141" t="s">
        <v>314</v>
      </c>
      <c r="L541" s="141" t="s">
        <v>821</v>
      </c>
      <c r="M541" s="141" t="s">
        <v>102</v>
      </c>
      <c r="N541" s="141" t="s">
        <v>1159</v>
      </c>
      <c r="O541" s="141" t="s">
        <v>62</v>
      </c>
      <c r="P541" s="141" t="s">
        <v>1355</v>
      </c>
      <c r="Q541" s="141" t="s">
        <v>96</v>
      </c>
      <c r="R541" s="141" t="s">
        <v>57</v>
      </c>
      <c r="S541" s="141" t="s">
        <v>1207</v>
      </c>
      <c r="T541" s="227">
        <v>2.6280000000000001</v>
      </c>
      <c r="U541" s="146">
        <v>46646</v>
      </c>
      <c r="V541" s="147">
        <v>7.7499999999999999E-2</v>
      </c>
      <c r="W541" s="209">
        <v>5.7540000000000001E-2</v>
      </c>
      <c r="X541" s="141" t="s">
        <v>636</v>
      </c>
      <c r="Y541" s="141"/>
      <c r="Z541" s="148">
        <v>700000</v>
      </c>
      <c r="AA541" s="148">
        <v>3.71</v>
      </c>
      <c r="AB541" s="148">
        <v>105.6944</v>
      </c>
      <c r="AC541" s="148">
        <v>0</v>
      </c>
      <c r="AD541" s="148">
        <v>2744.88357</v>
      </c>
      <c r="AE541" s="151"/>
      <c r="AF541" s="151"/>
      <c r="AG541" s="141" t="s">
        <v>17</v>
      </c>
      <c r="AH541" s="229">
        <v>1.1670751419999999E-3</v>
      </c>
      <c r="AI541" s="229">
        <v>2.913222492827315E-3</v>
      </c>
      <c r="AJ541" s="229">
        <v>6.8678811699999999E-4</v>
      </c>
    </row>
    <row r="542" spans="1:36" ht="13.5" thickBot="1">
      <c r="A542" s="153">
        <v>7956</v>
      </c>
      <c r="B542" s="153">
        <v>12538</v>
      </c>
      <c r="C542" s="141" t="s">
        <v>2059</v>
      </c>
      <c r="D542" s="141">
        <v>65166126</v>
      </c>
      <c r="E542" s="141" t="s">
        <v>430</v>
      </c>
      <c r="F542" s="141" t="s">
        <v>2060</v>
      </c>
      <c r="G542" s="141" t="s">
        <v>2061</v>
      </c>
      <c r="H542" s="141" t="s">
        <v>76</v>
      </c>
      <c r="I542" s="141" t="s">
        <v>230</v>
      </c>
      <c r="J542" s="141" t="s">
        <v>61</v>
      </c>
      <c r="K542" s="141" t="s">
        <v>173</v>
      </c>
      <c r="L542" s="141" t="s">
        <v>821</v>
      </c>
      <c r="M542" s="141" t="s">
        <v>486</v>
      </c>
      <c r="N542" s="141" t="s">
        <v>931</v>
      </c>
      <c r="O542" s="141" t="s">
        <v>62</v>
      </c>
      <c r="P542" s="141" t="s">
        <v>2062</v>
      </c>
      <c r="Q542" s="141" t="s">
        <v>96</v>
      </c>
      <c r="R542" s="141" t="s">
        <v>57</v>
      </c>
      <c r="S542" s="141" t="s">
        <v>1213</v>
      </c>
      <c r="T542" s="227">
        <v>3.4689999999999999</v>
      </c>
      <c r="U542" s="146">
        <v>46996</v>
      </c>
      <c r="V542" s="147">
        <v>7.9000000000000001E-2</v>
      </c>
      <c r="W542" s="209">
        <v>9.4460000000000002E-2</v>
      </c>
      <c r="X542" s="141" t="s">
        <v>636</v>
      </c>
      <c r="Y542" s="141"/>
      <c r="Z542" s="148">
        <v>868547.57</v>
      </c>
      <c r="AA542" s="148">
        <v>4.1524000000000001</v>
      </c>
      <c r="AB542" s="148">
        <v>97.139499999999998</v>
      </c>
      <c r="AC542" s="148">
        <v>0</v>
      </c>
      <c r="AD542" s="148">
        <v>3503.3913699999998</v>
      </c>
      <c r="AE542" s="151"/>
      <c r="AF542" s="151"/>
      <c r="AG542" s="141" t="s">
        <v>17</v>
      </c>
      <c r="AH542" s="229">
        <v>1.4272271660000001E-3</v>
      </c>
      <c r="AI542" s="229">
        <v>3.7182482535173984E-3</v>
      </c>
      <c r="AJ542" s="229">
        <v>8.7657181100000005E-4</v>
      </c>
    </row>
    <row r="543" spans="1:36" ht="13.5" thickBot="1">
      <c r="A543" s="153">
        <v>7956</v>
      </c>
      <c r="B543" s="153">
        <v>12538</v>
      </c>
      <c r="C543" s="141" t="s">
        <v>2056</v>
      </c>
      <c r="D543" s="141">
        <v>69375151</v>
      </c>
      <c r="E543" s="141" t="s">
        <v>430</v>
      </c>
      <c r="F543" s="141" t="s">
        <v>2063</v>
      </c>
      <c r="G543" s="141" t="s">
        <v>2064</v>
      </c>
      <c r="H543" s="141" t="s">
        <v>76</v>
      </c>
      <c r="I543" s="141" t="s">
        <v>230</v>
      </c>
      <c r="J543" s="141" t="s">
        <v>61</v>
      </c>
      <c r="K543" s="141" t="s">
        <v>314</v>
      </c>
      <c r="L543" s="141" t="s">
        <v>821</v>
      </c>
      <c r="M543" s="141" t="s">
        <v>476</v>
      </c>
      <c r="N543" s="141" t="s">
        <v>130</v>
      </c>
      <c r="O543" s="141" t="s">
        <v>62</v>
      </c>
      <c r="P543" s="141" t="s">
        <v>1355</v>
      </c>
      <c r="Q543" s="141" t="s">
        <v>96</v>
      </c>
      <c r="R543" s="141" t="s">
        <v>57</v>
      </c>
      <c r="S543" s="141" t="s">
        <v>1207</v>
      </c>
      <c r="T543" s="227">
        <v>5.2359999999999998</v>
      </c>
      <c r="U543" s="146">
        <v>47922</v>
      </c>
      <c r="V543" s="147">
        <v>6.6500000000000004E-2</v>
      </c>
      <c r="W543" s="209">
        <v>6.2129999999999998E-2</v>
      </c>
      <c r="X543" s="141" t="s">
        <v>636</v>
      </c>
      <c r="Y543" s="141"/>
      <c r="Z543" s="148">
        <v>120000</v>
      </c>
      <c r="AA543" s="148">
        <v>3.71</v>
      </c>
      <c r="AB543" s="148">
        <v>102.60299999999999</v>
      </c>
      <c r="AC543" s="148">
        <v>0</v>
      </c>
      <c r="AD543" s="148">
        <v>456.78856000000002</v>
      </c>
      <c r="AE543" s="151"/>
      <c r="AF543" s="151"/>
      <c r="AG543" s="141" t="s">
        <v>17</v>
      </c>
      <c r="AH543" s="229">
        <v>1.6064257000000001E-4</v>
      </c>
      <c r="AI543" s="229">
        <v>4.8480260583810467E-4</v>
      </c>
      <c r="AJ543" s="229">
        <v>1.14291534E-4</v>
      </c>
    </row>
    <row r="544" spans="1:36" ht="13.5" thickBot="1">
      <c r="A544" s="153">
        <v>7956</v>
      </c>
      <c r="B544" s="153">
        <v>12538</v>
      </c>
      <c r="C544" s="141" t="s">
        <v>2056</v>
      </c>
      <c r="D544" s="141">
        <v>69375151</v>
      </c>
      <c r="E544" s="141" t="s">
        <v>430</v>
      </c>
      <c r="F544" s="141" t="s">
        <v>2065</v>
      </c>
      <c r="G544" s="141" t="s">
        <v>2066</v>
      </c>
      <c r="H544" s="141" t="s">
        <v>76</v>
      </c>
      <c r="I544" s="141" t="s">
        <v>230</v>
      </c>
      <c r="J544" s="141" t="s">
        <v>61</v>
      </c>
      <c r="K544" s="141" t="s">
        <v>314</v>
      </c>
      <c r="L544" s="141" t="s">
        <v>821</v>
      </c>
      <c r="M544" s="141" t="s">
        <v>476</v>
      </c>
      <c r="N544" s="141" t="s">
        <v>130</v>
      </c>
      <c r="O544" s="141" t="s">
        <v>62</v>
      </c>
      <c r="P544" s="141" t="s">
        <v>1355</v>
      </c>
      <c r="Q544" s="141" t="s">
        <v>96</v>
      </c>
      <c r="R544" s="141" t="s">
        <v>57</v>
      </c>
      <c r="S544" s="141" t="s">
        <v>1207</v>
      </c>
      <c r="T544" s="227">
        <v>3.1579999999999999</v>
      </c>
      <c r="U544" s="146">
        <v>46917</v>
      </c>
      <c r="V544" s="147">
        <v>7.9500000000000001E-2</v>
      </c>
      <c r="W544" s="209">
        <v>5.8000000000000003E-2</v>
      </c>
      <c r="X544" s="141" t="s">
        <v>636</v>
      </c>
      <c r="Y544" s="141"/>
      <c r="Z544" s="148">
        <v>287000</v>
      </c>
      <c r="AA544" s="148">
        <v>3.71</v>
      </c>
      <c r="AB544" s="148">
        <v>109.4571</v>
      </c>
      <c r="AC544" s="148">
        <v>0</v>
      </c>
      <c r="AD544" s="148">
        <v>1165.4663599999999</v>
      </c>
      <c r="AE544" s="151"/>
      <c r="AF544" s="151"/>
      <c r="AG544" s="141" t="s">
        <v>17</v>
      </c>
      <c r="AH544" s="229">
        <v>4.53337082E-4</v>
      </c>
      <c r="AI544" s="229">
        <v>1.2369423795216118E-3</v>
      </c>
      <c r="AJ544" s="229">
        <v>2.91607431E-4</v>
      </c>
    </row>
    <row r="545" spans="1:36" ht="13.5" thickBot="1">
      <c r="A545" s="153">
        <v>7956</v>
      </c>
      <c r="B545" s="153">
        <v>12538</v>
      </c>
      <c r="C545" s="141" t="s">
        <v>3694</v>
      </c>
      <c r="D545" s="141" t="s">
        <v>3695</v>
      </c>
      <c r="E545" s="141" t="s">
        <v>430</v>
      </c>
      <c r="F545" s="141" t="s">
        <v>3696</v>
      </c>
      <c r="G545" s="141" t="s">
        <v>3697</v>
      </c>
      <c r="H545" s="141" t="s">
        <v>76</v>
      </c>
      <c r="I545" s="141" t="s">
        <v>230</v>
      </c>
      <c r="J545" s="141" t="s">
        <v>61</v>
      </c>
      <c r="K545" s="141" t="s">
        <v>314</v>
      </c>
      <c r="L545" s="141" t="s">
        <v>821</v>
      </c>
      <c r="M545" s="141" t="s">
        <v>476</v>
      </c>
      <c r="N545" s="141" t="s">
        <v>130</v>
      </c>
      <c r="O545" s="141" t="s">
        <v>62</v>
      </c>
      <c r="P545" s="141" t="s">
        <v>1355</v>
      </c>
      <c r="Q545" s="141" t="s">
        <v>101</v>
      </c>
      <c r="R545" s="141" t="s">
        <v>57</v>
      </c>
      <c r="S545" s="141" t="s">
        <v>1207</v>
      </c>
      <c r="T545" s="227">
        <v>4.351</v>
      </c>
      <c r="U545" s="146">
        <v>56674</v>
      </c>
      <c r="V545" s="147">
        <v>7.6200000000000004E-2</v>
      </c>
      <c r="W545" s="209">
        <v>7.2559999999999999E-2</v>
      </c>
      <c r="X545" s="141" t="s">
        <v>636</v>
      </c>
      <c r="Y545" s="141"/>
      <c r="Z545" s="148">
        <v>23000</v>
      </c>
      <c r="AA545" s="148">
        <v>3.71</v>
      </c>
      <c r="AB545" s="148">
        <v>104.4641</v>
      </c>
      <c r="AC545" s="148">
        <v>0</v>
      </c>
      <c r="AD545" s="148">
        <v>89.139219999999995</v>
      </c>
      <c r="AE545" s="151"/>
      <c r="AF545" s="151"/>
      <c r="AG545" s="141" t="s">
        <v>17</v>
      </c>
      <c r="AH545" s="229">
        <v>5.1111111111111101E-5</v>
      </c>
      <c r="AI545" s="229">
        <v>9.4605972921861463E-5</v>
      </c>
      <c r="AJ545" s="229">
        <v>2.2303225438689201E-5</v>
      </c>
    </row>
    <row r="546" spans="1:36" ht="13.5" thickBot="1">
      <c r="A546" s="153">
        <v>7956</v>
      </c>
      <c r="B546" s="153">
        <v>12538</v>
      </c>
      <c r="C546" s="141" t="s">
        <v>3698</v>
      </c>
      <c r="D546" s="141" t="s">
        <v>3699</v>
      </c>
      <c r="E546" s="141" t="s">
        <v>430</v>
      </c>
      <c r="F546" s="141" t="s">
        <v>3700</v>
      </c>
      <c r="G546" s="141" t="s">
        <v>3701</v>
      </c>
      <c r="H546" s="141" t="s">
        <v>76</v>
      </c>
      <c r="I546" s="141" t="s">
        <v>230</v>
      </c>
      <c r="J546" s="141" t="s">
        <v>61</v>
      </c>
      <c r="K546" s="141" t="s">
        <v>314</v>
      </c>
      <c r="L546" s="141" t="s">
        <v>821</v>
      </c>
      <c r="M546" s="141" t="s">
        <v>476</v>
      </c>
      <c r="N546" s="141" t="s">
        <v>195</v>
      </c>
      <c r="O546" s="141" t="s">
        <v>62</v>
      </c>
      <c r="P546" s="141" t="s">
        <v>1355</v>
      </c>
      <c r="Q546" s="141" t="s">
        <v>96</v>
      </c>
      <c r="R546" s="141" t="s">
        <v>57</v>
      </c>
      <c r="S546" s="141" t="s">
        <v>1213</v>
      </c>
      <c r="T546" s="227">
        <v>4.5279999999999996</v>
      </c>
      <c r="U546" s="146">
        <v>47589</v>
      </c>
      <c r="V546" s="147">
        <v>6.1249999999999999E-2</v>
      </c>
      <c r="W546" s="209">
        <v>5.9479999999999998E-2</v>
      </c>
      <c r="X546" s="141" t="s">
        <v>636</v>
      </c>
      <c r="Y546" s="141"/>
      <c r="Z546" s="148">
        <v>187500</v>
      </c>
      <c r="AA546" s="148">
        <v>4.1524000000000001</v>
      </c>
      <c r="AB546" s="148">
        <v>107</v>
      </c>
      <c r="AC546" s="148">
        <v>0</v>
      </c>
      <c r="AD546" s="148">
        <v>833.07524999999998</v>
      </c>
      <c r="AE546" s="151"/>
      <c r="AF546" s="151"/>
      <c r="AG546" s="141" t="s">
        <v>17</v>
      </c>
      <c r="AH546" s="234"/>
      <c r="AI546" s="234">
        <v>8.8416630236805944E-4</v>
      </c>
      <c r="AJ546" s="234">
        <v>2.08440965E-4</v>
      </c>
    </row>
    <row r="547" spans="1:36" ht="13.5" thickBot="1">
      <c r="A547" s="153">
        <v>7956</v>
      </c>
      <c r="B547" s="153">
        <v>12538</v>
      </c>
      <c r="C547" s="141" t="s">
        <v>1986</v>
      </c>
      <c r="D547" s="141">
        <v>101569</v>
      </c>
      <c r="E547" s="141" t="s">
        <v>430</v>
      </c>
      <c r="F547" s="141" t="s">
        <v>2067</v>
      </c>
      <c r="G547" s="141" t="s">
        <v>2068</v>
      </c>
      <c r="H547" s="141" t="s">
        <v>76</v>
      </c>
      <c r="I547" s="141" t="s">
        <v>230</v>
      </c>
      <c r="J547" s="141" t="s">
        <v>61</v>
      </c>
      <c r="K547" s="141" t="s">
        <v>314</v>
      </c>
      <c r="L547" s="141" t="s">
        <v>821</v>
      </c>
      <c r="M547" s="141" t="s">
        <v>476</v>
      </c>
      <c r="N547" s="141" t="s">
        <v>895</v>
      </c>
      <c r="O547" s="141" t="s">
        <v>62</v>
      </c>
      <c r="P547" s="141" t="s">
        <v>1942</v>
      </c>
      <c r="Q547" s="141" t="s">
        <v>96</v>
      </c>
      <c r="R547" s="141" t="s">
        <v>57</v>
      </c>
      <c r="S547" s="141" t="s">
        <v>1207</v>
      </c>
      <c r="T547" s="227">
        <v>6.3710000000000004</v>
      </c>
      <c r="U547" s="146">
        <v>48588</v>
      </c>
      <c r="V547" s="147">
        <v>6.4000000000000001E-2</v>
      </c>
      <c r="W547" s="209">
        <v>5.3580000000000003E-2</v>
      </c>
      <c r="X547" s="141" t="s">
        <v>636</v>
      </c>
      <c r="Y547" s="141"/>
      <c r="Z547" s="148">
        <v>540000</v>
      </c>
      <c r="AA547" s="148">
        <v>3.71</v>
      </c>
      <c r="AB547" s="148">
        <v>108.3546</v>
      </c>
      <c r="AC547" s="148">
        <v>0</v>
      </c>
      <c r="AD547" s="148">
        <v>2170.7760600000001</v>
      </c>
      <c r="AE547" s="151"/>
      <c r="AF547" s="151"/>
      <c r="AG547" s="141" t="s">
        <v>17</v>
      </c>
      <c r="AH547" s="229">
        <v>5.4000000000000001E-4</v>
      </c>
      <c r="AI547" s="229">
        <v>2.3039059703661882E-3</v>
      </c>
      <c r="AJ547" s="229">
        <v>5.4314260100000002E-4</v>
      </c>
    </row>
    <row r="548" spans="1:36" ht="13.5" thickBot="1">
      <c r="A548" s="153">
        <v>7956</v>
      </c>
      <c r="B548" s="153">
        <v>12538</v>
      </c>
      <c r="C548" s="141" t="s">
        <v>1366</v>
      </c>
      <c r="D548" s="141">
        <v>36157131</v>
      </c>
      <c r="E548" s="141" t="s">
        <v>430</v>
      </c>
      <c r="F548" s="141" t="s">
        <v>1367</v>
      </c>
      <c r="G548" s="141" t="s">
        <v>1368</v>
      </c>
      <c r="H548" s="141" t="s">
        <v>76</v>
      </c>
      <c r="I548" s="141" t="s">
        <v>230</v>
      </c>
      <c r="J548" s="141" t="s">
        <v>61</v>
      </c>
      <c r="K548" s="141" t="s">
        <v>196</v>
      </c>
      <c r="L548" s="141" t="s">
        <v>821</v>
      </c>
      <c r="M548" s="141" t="s">
        <v>476</v>
      </c>
      <c r="N548" s="141" t="s">
        <v>931</v>
      </c>
      <c r="O548" s="141" t="s">
        <v>62</v>
      </c>
      <c r="P548" s="141" t="s">
        <v>1369</v>
      </c>
      <c r="Q548" s="141" t="s">
        <v>96</v>
      </c>
      <c r="R548" s="141" t="s">
        <v>57</v>
      </c>
      <c r="S548" s="141" t="s">
        <v>1213</v>
      </c>
      <c r="T548" s="227">
        <v>4.008</v>
      </c>
      <c r="U548" s="146">
        <v>47208</v>
      </c>
      <c r="V548" s="147">
        <v>6.25E-2</v>
      </c>
      <c r="W548" s="209">
        <v>6.9260000000000002E-2</v>
      </c>
      <c r="X548" s="141" t="s">
        <v>636</v>
      </c>
      <c r="Y548" s="141"/>
      <c r="Z548" s="148">
        <v>1936000</v>
      </c>
      <c r="AA548" s="148">
        <v>4.1524000000000001</v>
      </c>
      <c r="AB548" s="148">
        <v>85.286699999999996</v>
      </c>
      <c r="AC548" s="148">
        <v>0</v>
      </c>
      <c r="AD548" s="148">
        <v>6856.2373900000002</v>
      </c>
      <c r="AE548" s="151"/>
      <c r="AF548" s="151"/>
      <c r="AG548" s="141" t="s">
        <v>17</v>
      </c>
      <c r="AH548" s="229">
        <v>6.3039466090000001E-3</v>
      </c>
      <c r="AI548" s="229">
        <v>7.2767184732398845E-3</v>
      </c>
      <c r="AJ548" s="229">
        <v>1.715476175E-3</v>
      </c>
    </row>
    <row r="549" spans="1:36" ht="13.5" thickBot="1">
      <c r="A549" s="153">
        <v>7956</v>
      </c>
      <c r="B549" s="153">
        <v>12538</v>
      </c>
      <c r="C549" s="141" t="s">
        <v>1366</v>
      </c>
      <c r="D549" s="141">
        <v>36157131</v>
      </c>
      <c r="E549" s="141" t="s">
        <v>430</v>
      </c>
      <c r="F549" s="141" t="s">
        <v>2069</v>
      </c>
      <c r="G549" s="141" t="s">
        <v>2070</v>
      </c>
      <c r="H549" s="141" t="s">
        <v>76</v>
      </c>
      <c r="I549" s="141" t="s">
        <v>230</v>
      </c>
      <c r="J549" s="141" t="s">
        <v>61</v>
      </c>
      <c r="K549" s="141" t="s">
        <v>196</v>
      </c>
      <c r="L549" s="141" t="s">
        <v>821</v>
      </c>
      <c r="M549" s="141" t="s">
        <v>476</v>
      </c>
      <c r="N549" s="141" t="s">
        <v>931</v>
      </c>
      <c r="O549" s="141" t="s">
        <v>62</v>
      </c>
      <c r="P549" s="141" t="s">
        <v>1369</v>
      </c>
      <c r="Q549" s="141" t="s">
        <v>96</v>
      </c>
      <c r="R549" s="141" t="s">
        <v>57</v>
      </c>
      <c r="S549" s="141" t="s">
        <v>1213</v>
      </c>
      <c r="T549" s="227">
        <v>4.6820000000000004</v>
      </c>
      <c r="U549" s="146">
        <v>47573</v>
      </c>
      <c r="V549" s="147">
        <v>6.25E-2</v>
      </c>
      <c r="W549" s="209">
        <v>7.1569999999999995E-2</v>
      </c>
      <c r="X549" s="141" t="s">
        <v>636</v>
      </c>
      <c r="Y549" s="141"/>
      <c r="Z549" s="148">
        <v>686000</v>
      </c>
      <c r="AA549" s="148">
        <v>4.1524000000000001</v>
      </c>
      <c r="AB549" s="148">
        <v>93.990600000000001</v>
      </c>
      <c r="AC549" s="148">
        <v>0</v>
      </c>
      <c r="AD549" s="148">
        <v>2677.3658500000001</v>
      </c>
      <c r="AE549" s="151"/>
      <c r="AF549" s="151"/>
      <c r="AG549" s="141" t="s">
        <v>17</v>
      </c>
      <c r="AH549" s="229">
        <v>2.0578946349999998E-3</v>
      </c>
      <c r="AI549" s="229">
        <v>2.8415640287969383E-3</v>
      </c>
      <c r="AJ549" s="229">
        <v>6.6989473399999997E-4</v>
      </c>
    </row>
    <row r="550" spans="1:36" ht="13.5" thickBot="1">
      <c r="A550" s="153">
        <v>7956</v>
      </c>
      <c r="B550" s="153">
        <v>12538</v>
      </c>
      <c r="C550" s="141" t="s">
        <v>3278</v>
      </c>
      <c r="D550" s="141" t="s">
        <v>3279</v>
      </c>
      <c r="E550" s="141" t="s">
        <v>430</v>
      </c>
      <c r="F550" s="141" t="s">
        <v>3280</v>
      </c>
      <c r="G550" s="141" t="s">
        <v>3281</v>
      </c>
      <c r="H550" s="141" t="s">
        <v>76</v>
      </c>
      <c r="I550" s="141" t="s">
        <v>230</v>
      </c>
      <c r="J550" s="141" t="s">
        <v>61</v>
      </c>
      <c r="K550" s="141" t="s">
        <v>314</v>
      </c>
      <c r="L550" s="141" t="s">
        <v>821</v>
      </c>
      <c r="M550" s="141" t="s">
        <v>476</v>
      </c>
      <c r="N550" s="141" t="s">
        <v>130</v>
      </c>
      <c r="O550" s="141" t="s">
        <v>62</v>
      </c>
      <c r="P550" s="141" t="s">
        <v>298</v>
      </c>
      <c r="Q550" s="141" t="s">
        <v>298</v>
      </c>
      <c r="R550" s="141" t="s">
        <v>57</v>
      </c>
      <c r="S550" s="141" t="s">
        <v>1207</v>
      </c>
      <c r="T550" s="265">
        <v>2.698</v>
      </c>
      <c r="U550" s="146">
        <v>46583</v>
      </c>
      <c r="V550" s="147">
        <v>2.5000000000000001E-2</v>
      </c>
      <c r="W550" s="209">
        <v>0</v>
      </c>
      <c r="X550" s="141" t="s">
        <v>636</v>
      </c>
      <c r="Y550" s="141"/>
      <c r="Z550" s="201">
        <v>500000</v>
      </c>
      <c r="AA550" s="201">
        <v>3.71</v>
      </c>
      <c r="AB550" s="201">
        <v>104.25</v>
      </c>
      <c r="AC550" s="201">
        <v>0</v>
      </c>
      <c r="AD550" s="201">
        <v>1933.8375000000001</v>
      </c>
      <c r="AE550" s="151"/>
      <c r="AF550" s="151"/>
      <c r="AG550" s="141" t="s">
        <v>17</v>
      </c>
      <c r="AH550" s="229">
        <v>1.1065129351E-2</v>
      </c>
      <c r="AI550" s="229">
        <v>2.052436381654229E-3</v>
      </c>
      <c r="AJ550" s="229">
        <v>4.8385899800000001E-4</v>
      </c>
    </row>
    <row r="551" spans="1:36" ht="13.5" thickBot="1">
      <c r="A551" s="153">
        <v>7956</v>
      </c>
      <c r="B551" s="153">
        <v>12955</v>
      </c>
      <c r="C551" s="141" t="s">
        <v>1370</v>
      </c>
      <c r="D551" s="141">
        <v>520043605</v>
      </c>
      <c r="E551" s="141" t="s">
        <v>429</v>
      </c>
      <c r="F551" s="141" t="s">
        <v>1371</v>
      </c>
      <c r="G551" s="141" t="s">
        <v>3282</v>
      </c>
      <c r="H551" s="141" t="s">
        <v>76</v>
      </c>
      <c r="I551" s="141" t="s">
        <v>229</v>
      </c>
      <c r="J551" s="141" t="s">
        <v>53</v>
      </c>
      <c r="K551" s="141" t="s">
        <v>53</v>
      </c>
      <c r="L551" s="141" t="s">
        <v>821</v>
      </c>
      <c r="M551" s="141" t="s">
        <v>311</v>
      </c>
      <c r="N551" s="141" t="s">
        <v>265</v>
      </c>
      <c r="O551" s="141" t="s">
        <v>62</v>
      </c>
      <c r="P551" s="141" t="s">
        <v>1288</v>
      </c>
      <c r="Q551" s="141" t="s">
        <v>65</v>
      </c>
      <c r="R551" s="141" t="s">
        <v>57</v>
      </c>
      <c r="S551" s="141" t="s">
        <v>1206</v>
      </c>
      <c r="T551" s="227">
        <v>5.0199999999999996</v>
      </c>
      <c r="U551" s="146">
        <v>50009</v>
      </c>
      <c r="V551" s="147">
        <v>5.1499999999999997E-2</v>
      </c>
      <c r="W551" s="209">
        <v>5.1499999999999997E-2</v>
      </c>
      <c r="X551" s="141" t="s">
        <v>636</v>
      </c>
      <c r="Y551" s="141"/>
      <c r="Z551" s="148">
        <v>1088403.22</v>
      </c>
      <c r="AA551" s="148">
        <v>1</v>
      </c>
      <c r="AB551" s="148">
        <v>141.9</v>
      </c>
      <c r="AC551" s="148">
        <v>0</v>
      </c>
      <c r="AD551" s="148">
        <v>1544.44417</v>
      </c>
      <c r="AE551" s="151"/>
      <c r="AF551" s="151"/>
      <c r="AG551" s="141" t="s">
        <v>17</v>
      </c>
      <c r="AH551" s="229">
        <v>3.9223069199999998E-4</v>
      </c>
      <c r="AI551" s="229">
        <v>1.0666525793175546E-2</v>
      </c>
      <c r="AJ551" s="229">
        <v>4.0081990460000003E-3</v>
      </c>
    </row>
    <row r="552" spans="1:36" ht="13.5" thickBot="1">
      <c r="A552" s="153">
        <v>7956</v>
      </c>
      <c r="B552" s="153">
        <v>12955</v>
      </c>
      <c r="C552" s="141" t="s">
        <v>1377</v>
      </c>
      <c r="D552" s="141">
        <v>34250659</v>
      </c>
      <c r="E552" s="141" t="s">
        <v>430</v>
      </c>
      <c r="F552" s="141" t="s">
        <v>2071</v>
      </c>
      <c r="G552" s="141" t="s">
        <v>3702</v>
      </c>
      <c r="H552" s="141" t="s">
        <v>76</v>
      </c>
      <c r="I552" s="141" t="s">
        <v>229</v>
      </c>
      <c r="J552" s="141" t="s">
        <v>53</v>
      </c>
      <c r="K552" s="141" t="s">
        <v>153</v>
      </c>
      <c r="L552" s="141" t="s">
        <v>821</v>
      </c>
      <c r="M552" s="141" t="s">
        <v>311</v>
      </c>
      <c r="N552" s="141" t="s">
        <v>652</v>
      </c>
      <c r="O552" s="141" t="s">
        <v>62</v>
      </c>
      <c r="P552" s="141" t="s">
        <v>1346</v>
      </c>
      <c r="Q552" s="141" t="s">
        <v>65</v>
      </c>
      <c r="R552" s="141" t="s">
        <v>57</v>
      </c>
      <c r="S552" s="141" t="s">
        <v>1206</v>
      </c>
      <c r="T552" s="227">
        <v>0.249</v>
      </c>
      <c r="U552" s="146">
        <v>45657</v>
      </c>
      <c r="V552" s="147">
        <v>4.0399999999999998E-2</v>
      </c>
      <c r="W552" s="209">
        <v>8.8599999999999998E-2</v>
      </c>
      <c r="X552" s="141" t="s">
        <v>636</v>
      </c>
      <c r="Y552" s="141"/>
      <c r="Z552" s="148">
        <v>15000</v>
      </c>
      <c r="AA552" s="148">
        <v>1</v>
      </c>
      <c r="AB552" s="148">
        <v>116.56</v>
      </c>
      <c r="AC552" s="148">
        <v>0</v>
      </c>
      <c r="AD552" s="148">
        <v>17.484000000000002</v>
      </c>
      <c r="AE552" s="151"/>
      <c r="AF552" s="151"/>
      <c r="AG552" s="141" t="s">
        <v>17</v>
      </c>
      <c r="AH552" s="229">
        <v>8.8315952499999997E-4</v>
      </c>
      <c r="AI552" s="229">
        <v>1.2075123244363133E-4</v>
      </c>
      <c r="AJ552" s="229">
        <v>4.53751281439983E-5</v>
      </c>
    </row>
    <row r="553" spans="1:36" ht="13.5" thickBot="1">
      <c r="A553" s="153">
        <v>7956</v>
      </c>
      <c r="B553" s="153">
        <v>12955</v>
      </c>
      <c r="C553" s="141" t="s">
        <v>1278</v>
      </c>
      <c r="D553" s="141">
        <v>520036104</v>
      </c>
      <c r="E553" s="141" t="s">
        <v>429</v>
      </c>
      <c r="F553" s="141" t="s">
        <v>1279</v>
      </c>
      <c r="G553" s="141" t="s">
        <v>3246</v>
      </c>
      <c r="H553" s="141" t="s">
        <v>76</v>
      </c>
      <c r="I553" s="141" t="s">
        <v>229</v>
      </c>
      <c r="J553" s="141" t="s">
        <v>53</v>
      </c>
      <c r="K553" s="141" t="s">
        <v>53</v>
      </c>
      <c r="L553" s="141" t="s">
        <v>821</v>
      </c>
      <c r="M553" s="141" t="s">
        <v>311</v>
      </c>
      <c r="N553" s="141" t="s">
        <v>140</v>
      </c>
      <c r="O553" s="141" t="s">
        <v>62</v>
      </c>
      <c r="P553" s="141" t="s">
        <v>1280</v>
      </c>
      <c r="Q553" s="141" t="s">
        <v>65</v>
      </c>
      <c r="R553" s="141" t="s">
        <v>57</v>
      </c>
      <c r="S553" s="141" t="s">
        <v>1206</v>
      </c>
      <c r="T553" s="227">
        <v>0.499</v>
      </c>
      <c r="U553" s="146">
        <v>45748</v>
      </c>
      <c r="V553" s="147">
        <v>4.3400000000000001E-2</v>
      </c>
      <c r="W553" s="209">
        <v>3.4700000000000002E-2</v>
      </c>
      <c r="X553" s="141" t="s">
        <v>636</v>
      </c>
      <c r="Y553" s="141"/>
      <c r="Z553" s="148">
        <v>432114.5</v>
      </c>
      <c r="AA553" s="148">
        <v>1</v>
      </c>
      <c r="AB553" s="148">
        <v>115.84</v>
      </c>
      <c r="AC553" s="148">
        <v>10.813750000000001</v>
      </c>
      <c r="AD553" s="148">
        <v>511.37518999999998</v>
      </c>
      <c r="AE553" s="151"/>
      <c r="AF553" s="151"/>
      <c r="AG553" s="141" t="s">
        <v>17</v>
      </c>
      <c r="AH553" s="229">
        <v>9.9341291099999999E-4</v>
      </c>
      <c r="AI553" s="229">
        <v>3.5317538568746354E-3</v>
      </c>
      <c r="AJ553" s="229">
        <v>1.3271399430000001E-3</v>
      </c>
    </row>
    <row r="554" spans="1:36" ht="13.5" thickBot="1">
      <c r="A554" s="153">
        <v>7956</v>
      </c>
      <c r="B554" s="153">
        <v>12955</v>
      </c>
      <c r="C554" s="141" t="s">
        <v>1278</v>
      </c>
      <c r="D554" s="141">
        <v>520036104</v>
      </c>
      <c r="E554" s="141" t="s">
        <v>429</v>
      </c>
      <c r="F554" s="141" t="s">
        <v>1281</v>
      </c>
      <c r="G554" s="141" t="s">
        <v>3236</v>
      </c>
      <c r="H554" s="141" t="s">
        <v>76</v>
      </c>
      <c r="I554" s="141" t="s">
        <v>228</v>
      </c>
      <c r="J554" s="141" t="s">
        <v>53</v>
      </c>
      <c r="K554" s="141" t="s">
        <v>53</v>
      </c>
      <c r="L554" s="141" t="s">
        <v>821</v>
      </c>
      <c r="M554" s="141" t="s">
        <v>311</v>
      </c>
      <c r="N554" s="141" t="s">
        <v>140</v>
      </c>
      <c r="O554" s="141" t="s">
        <v>62</v>
      </c>
      <c r="P554" s="141" t="s">
        <v>1280</v>
      </c>
      <c r="Q554" s="141" t="s">
        <v>65</v>
      </c>
      <c r="R554" s="141" t="s">
        <v>57</v>
      </c>
      <c r="S554" s="141" t="s">
        <v>1206</v>
      </c>
      <c r="T554" s="227">
        <v>0.499</v>
      </c>
      <c r="U554" s="146">
        <v>45748</v>
      </c>
      <c r="V554" s="147">
        <v>6.2300000000000001E-2</v>
      </c>
      <c r="W554" s="209">
        <v>6.3399999999999998E-2</v>
      </c>
      <c r="X554" s="141" t="s">
        <v>636</v>
      </c>
      <c r="Y554" s="141"/>
      <c r="Z554" s="148">
        <v>13166.5</v>
      </c>
      <c r="AA554" s="148">
        <v>1</v>
      </c>
      <c r="AB554" s="148">
        <v>100</v>
      </c>
      <c r="AC554" s="148">
        <v>0.41014</v>
      </c>
      <c r="AD554" s="148">
        <v>13.576639999999999</v>
      </c>
      <c r="AE554" s="151"/>
      <c r="AF554" s="151"/>
      <c r="AG554" s="141" t="s">
        <v>17</v>
      </c>
      <c r="AH554" s="229">
        <v>8.2797295286257794E-5</v>
      </c>
      <c r="AI554" s="229">
        <v>9.3765500597317689E-5</v>
      </c>
      <c r="AJ554" s="229">
        <v>3.5234601908312297E-5</v>
      </c>
    </row>
    <row r="555" spans="1:36" ht="13.5" thickBot="1">
      <c r="A555" s="153">
        <v>7956</v>
      </c>
      <c r="B555" s="153">
        <v>12955</v>
      </c>
      <c r="C555" s="141" t="s">
        <v>1373</v>
      </c>
      <c r="D555" s="141">
        <v>510381601</v>
      </c>
      <c r="E555" s="141" t="s">
        <v>429</v>
      </c>
      <c r="F555" s="141" t="s">
        <v>1374</v>
      </c>
      <c r="G555" s="141" t="s">
        <v>3283</v>
      </c>
      <c r="H555" s="141" t="s">
        <v>76</v>
      </c>
      <c r="I555" s="141" t="s">
        <v>228</v>
      </c>
      <c r="J555" s="141" t="s">
        <v>53</v>
      </c>
      <c r="K555" s="141" t="s">
        <v>53</v>
      </c>
      <c r="L555" s="141" t="s">
        <v>821</v>
      </c>
      <c r="M555" s="141" t="s">
        <v>311</v>
      </c>
      <c r="N555" s="141" t="s">
        <v>140</v>
      </c>
      <c r="O555" s="141" t="s">
        <v>62</v>
      </c>
      <c r="P555" s="141" t="s">
        <v>1280</v>
      </c>
      <c r="Q555" s="141" t="s">
        <v>65</v>
      </c>
      <c r="R555" s="141" t="s">
        <v>57</v>
      </c>
      <c r="S555" s="141" t="s">
        <v>1206</v>
      </c>
      <c r="T555" s="227">
        <v>0.59499999999999997</v>
      </c>
      <c r="U555" s="146">
        <v>45788</v>
      </c>
      <c r="V555" s="147">
        <v>4.2000000000000003E-2</v>
      </c>
      <c r="W555" s="209">
        <v>6.1600000000000002E-2</v>
      </c>
      <c r="X555" s="141" t="s">
        <v>636</v>
      </c>
      <c r="Y555" s="141"/>
      <c r="Z555" s="148">
        <v>15000</v>
      </c>
      <c r="AA555" s="148">
        <v>1</v>
      </c>
      <c r="AB555" s="148">
        <v>100.56</v>
      </c>
      <c r="AC555" s="148">
        <v>0</v>
      </c>
      <c r="AD555" s="148">
        <v>15.084</v>
      </c>
      <c r="AE555" s="151"/>
      <c r="AF555" s="151"/>
      <c r="AG555" s="141" t="s">
        <v>17</v>
      </c>
      <c r="AH555" s="229">
        <v>1.2426764899999999E-4</v>
      </c>
      <c r="AI555" s="229">
        <v>1.041759088412111E-4</v>
      </c>
      <c r="AJ555" s="229">
        <v>3.9146558735076097E-5</v>
      </c>
    </row>
    <row r="556" spans="1:36" ht="13.5" thickBot="1">
      <c r="A556" s="153">
        <v>7956</v>
      </c>
      <c r="B556" s="153">
        <v>12955</v>
      </c>
      <c r="C556" s="141" t="s">
        <v>1375</v>
      </c>
      <c r="D556" s="141">
        <v>513992529</v>
      </c>
      <c r="E556" s="141" t="s">
        <v>429</v>
      </c>
      <c r="F556" s="141" t="s">
        <v>1376</v>
      </c>
      <c r="G556" s="141" t="s">
        <v>3284</v>
      </c>
      <c r="H556" s="141" t="s">
        <v>76</v>
      </c>
      <c r="I556" s="141" t="s">
        <v>229</v>
      </c>
      <c r="J556" s="141" t="s">
        <v>53</v>
      </c>
      <c r="K556" s="141" t="s">
        <v>53</v>
      </c>
      <c r="L556" s="141" t="s">
        <v>821</v>
      </c>
      <c r="M556" s="141" t="s">
        <v>311</v>
      </c>
      <c r="N556" s="141" t="s">
        <v>651</v>
      </c>
      <c r="O556" s="141" t="s">
        <v>62</v>
      </c>
      <c r="P556" s="141" t="s">
        <v>1293</v>
      </c>
      <c r="Q556" s="141" t="s">
        <v>1294</v>
      </c>
      <c r="R556" s="141" t="s">
        <v>57</v>
      </c>
      <c r="S556" s="141" t="s">
        <v>1206</v>
      </c>
      <c r="T556" s="227">
        <v>0.28499999999999998</v>
      </c>
      <c r="U556" s="146">
        <v>45670</v>
      </c>
      <c r="V556" s="147">
        <v>2.75E-2</v>
      </c>
      <c r="W556" s="209">
        <v>4.6600000000000003E-2</v>
      </c>
      <c r="X556" s="141" t="s">
        <v>636</v>
      </c>
      <c r="Y556" s="141"/>
      <c r="Z556" s="148">
        <v>3406.88</v>
      </c>
      <c r="AA556" s="148">
        <v>1</v>
      </c>
      <c r="AB556" s="148">
        <v>116.74</v>
      </c>
      <c r="AC556" s="148">
        <v>0</v>
      </c>
      <c r="AD556" s="148">
        <v>3.9771899999999998</v>
      </c>
      <c r="AE556" s="151"/>
      <c r="AF556" s="151"/>
      <c r="AG556" s="141" t="s">
        <v>17</v>
      </c>
      <c r="AH556" s="229">
        <v>2.46444552239904E-5</v>
      </c>
      <c r="AI556" s="229">
        <v>2.74680046992957E-5</v>
      </c>
      <c r="AJ556" s="229">
        <v>1.0321751653113E-5</v>
      </c>
    </row>
    <row r="557" spans="1:36" ht="13.5" thickBot="1">
      <c r="A557" s="153">
        <v>7956</v>
      </c>
      <c r="B557" s="153">
        <v>12955</v>
      </c>
      <c r="C557" s="141" t="s">
        <v>1282</v>
      </c>
      <c r="D557" s="141">
        <v>520027194</v>
      </c>
      <c r="E557" s="141" t="s">
        <v>429</v>
      </c>
      <c r="F557" s="141" t="s">
        <v>1283</v>
      </c>
      <c r="G557" s="141" t="s">
        <v>3247</v>
      </c>
      <c r="H557" s="141" t="s">
        <v>76</v>
      </c>
      <c r="I557" s="141" t="s">
        <v>228</v>
      </c>
      <c r="J557" s="141" t="s">
        <v>53</v>
      </c>
      <c r="K557" s="141" t="s">
        <v>53</v>
      </c>
      <c r="L557" s="141" t="s">
        <v>821</v>
      </c>
      <c r="M557" s="141" t="s">
        <v>311</v>
      </c>
      <c r="N557" s="141" t="s">
        <v>654</v>
      </c>
      <c r="O557" s="141" t="s">
        <v>62</v>
      </c>
      <c r="P557" s="141" t="s">
        <v>1205</v>
      </c>
      <c r="Q557" s="141" t="s">
        <v>65</v>
      </c>
      <c r="R557" s="141" t="s">
        <v>57</v>
      </c>
      <c r="S557" s="141" t="s">
        <v>1206</v>
      </c>
      <c r="T557" s="227">
        <v>1.1279999999999999</v>
      </c>
      <c r="U557" s="146">
        <v>45992</v>
      </c>
      <c r="V557" s="147">
        <v>5.45E-2</v>
      </c>
      <c r="W557" s="209">
        <v>5.2600000000000001E-2</v>
      </c>
      <c r="X557" s="141" t="s">
        <v>636</v>
      </c>
      <c r="Y557" s="141"/>
      <c r="Z557" s="148">
        <v>40036.47</v>
      </c>
      <c r="AA557" s="148">
        <v>1</v>
      </c>
      <c r="AB557" s="148">
        <v>102.1</v>
      </c>
      <c r="AC557" s="148">
        <v>0</v>
      </c>
      <c r="AD557" s="148">
        <v>40.87724</v>
      </c>
      <c r="AE557" s="151"/>
      <c r="AF557" s="151"/>
      <c r="AG557" s="141" t="s">
        <v>17</v>
      </c>
      <c r="AH557" s="229">
        <v>2.5921890900000002E-4</v>
      </c>
      <c r="AI557" s="229">
        <v>2.8231395040574832E-4</v>
      </c>
      <c r="AJ557" s="229">
        <v>1.06086136E-4</v>
      </c>
    </row>
    <row r="558" spans="1:36" ht="13.5" thickBot="1">
      <c r="A558" s="153">
        <v>7956</v>
      </c>
      <c r="B558" s="153">
        <v>12955</v>
      </c>
      <c r="C558" s="141" t="s">
        <v>1379</v>
      </c>
      <c r="D558" s="141">
        <v>520026683</v>
      </c>
      <c r="E558" s="141" t="s">
        <v>429</v>
      </c>
      <c r="F558" s="141" t="s">
        <v>1380</v>
      </c>
      <c r="G558" s="141" t="s">
        <v>3286</v>
      </c>
      <c r="H558" s="141" t="s">
        <v>76</v>
      </c>
      <c r="I558" s="141" t="s">
        <v>229</v>
      </c>
      <c r="J558" s="141" t="s">
        <v>53</v>
      </c>
      <c r="K558" s="141" t="s">
        <v>53</v>
      </c>
      <c r="L558" s="141" t="s">
        <v>821</v>
      </c>
      <c r="M558" s="141" t="s">
        <v>311</v>
      </c>
      <c r="N558" s="141" t="s">
        <v>651</v>
      </c>
      <c r="O558" s="141" t="s">
        <v>62</v>
      </c>
      <c r="P558" s="141" t="s">
        <v>1310</v>
      </c>
      <c r="Q558" s="141" t="s">
        <v>65</v>
      </c>
      <c r="R558" s="141" t="s">
        <v>57</v>
      </c>
      <c r="S558" s="141" t="s">
        <v>1206</v>
      </c>
      <c r="T558" s="227">
        <v>2.1819999999999999</v>
      </c>
      <c r="U558" s="146">
        <v>46936</v>
      </c>
      <c r="V558" s="147">
        <v>3.2000000000000001E-2</v>
      </c>
      <c r="W558" s="209">
        <v>2.6499999999999999E-2</v>
      </c>
      <c r="X558" s="141" t="s">
        <v>636</v>
      </c>
      <c r="Y558" s="141"/>
      <c r="Z558" s="148">
        <v>235571</v>
      </c>
      <c r="AA558" s="148">
        <v>1</v>
      </c>
      <c r="AB558" s="148">
        <v>117.37</v>
      </c>
      <c r="AC558" s="148">
        <v>0</v>
      </c>
      <c r="AD558" s="148">
        <v>276.48968000000002</v>
      </c>
      <c r="AE558" s="151"/>
      <c r="AF558" s="151"/>
      <c r="AG558" s="141" t="s">
        <v>17</v>
      </c>
      <c r="AH558" s="229">
        <v>2.2389824399999999E-4</v>
      </c>
      <c r="AI558" s="229">
        <v>1.9095441328040061E-3</v>
      </c>
      <c r="AJ558" s="229">
        <v>7.1755631699999998E-4</v>
      </c>
    </row>
    <row r="559" spans="1:36" ht="13.5" thickBot="1">
      <c r="A559" s="153">
        <v>7956</v>
      </c>
      <c r="B559" s="153">
        <v>12955</v>
      </c>
      <c r="C559" s="141" t="s">
        <v>1381</v>
      </c>
      <c r="D559" s="141">
        <v>511659401</v>
      </c>
      <c r="E559" s="141" t="s">
        <v>429</v>
      </c>
      <c r="F559" s="141" t="s">
        <v>1382</v>
      </c>
      <c r="G559" s="141" t="s">
        <v>3287</v>
      </c>
      <c r="H559" s="141" t="s">
        <v>76</v>
      </c>
      <c r="I559" s="141" t="s">
        <v>229</v>
      </c>
      <c r="J559" s="141" t="s">
        <v>53</v>
      </c>
      <c r="K559" s="141" t="s">
        <v>53</v>
      </c>
      <c r="L559" s="141" t="s">
        <v>821</v>
      </c>
      <c r="M559" s="141" t="s">
        <v>311</v>
      </c>
      <c r="N559" s="141" t="s">
        <v>651</v>
      </c>
      <c r="O559" s="141" t="s">
        <v>62</v>
      </c>
      <c r="P559" s="141" t="s">
        <v>1310</v>
      </c>
      <c r="Q559" s="141" t="s">
        <v>65</v>
      </c>
      <c r="R559" s="141" t="s">
        <v>57</v>
      </c>
      <c r="S559" s="141" t="s">
        <v>1206</v>
      </c>
      <c r="T559" s="227">
        <v>2.1859999999999999</v>
      </c>
      <c r="U559" s="146">
        <v>47177</v>
      </c>
      <c r="V559" s="147">
        <v>2.3400000000000001E-2</v>
      </c>
      <c r="W559" s="209">
        <v>2.6599999999999999E-2</v>
      </c>
      <c r="X559" s="141" t="s">
        <v>636</v>
      </c>
      <c r="Y559" s="141"/>
      <c r="Z559" s="148">
        <v>1091302.3</v>
      </c>
      <c r="AA559" s="148">
        <v>1</v>
      </c>
      <c r="AB559" s="148">
        <v>115.87</v>
      </c>
      <c r="AC559" s="148">
        <v>0</v>
      </c>
      <c r="AD559" s="148">
        <v>1264.49198</v>
      </c>
      <c r="AE559" s="151"/>
      <c r="AF559" s="151"/>
      <c r="AG559" s="141" t="s">
        <v>17</v>
      </c>
      <c r="AH559" s="229">
        <v>5.1731346000000004E-4</v>
      </c>
      <c r="AI559" s="229">
        <v>8.7330682338187821E-3</v>
      </c>
      <c r="AJ559" s="229">
        <v>3.2816566929999998E-3</v>
      </c>
    </row>
    <row r="560" spans="1:36" ht="13.5" thickBot="1">
      <c r="A560" s="153">
        <v>7956</v>
      </c>
      <c r="B560" s="153">
        <v>12955</v>
      </c>
      <c r="C560" s="141" t="s">
        <v>1284</v>
      </c>
      <c r="D560" s="141">
        <v>510960719</v>
      </c>
      <c r="E560" s="141" t="s">
        <v>429</v>
      </c>
      <c r="F560" s="141" t="s">
        <v>1285</v>
      </c>
      <c r="G560" s="141" t="s">
        <v>3248</v>
      </c>
      <c r="H560" s="141" t="s">
        <v>76</v>
      </c>
      <c r="I560" s="141" t="s">
        <v>229</v>
      </c>
      <c r="J560" s="141" t="s">
        <v>53</v>
      </c>
      <c r="K560" s="141" t="s">
        <v>53</v>
      </c>
      <c r="L560" s="141" t="s">
        <v>821</v>
      </c>
      <c r="M560" s="141" t="s">
        <v>311</v>
      </c>
      <c r="N560" s="141" t="s">
        <v>651</v>
      </c>
      <c r="O560" s="141" t="s">
        <v>62</v>
      </c>
      <c r="P560" s="141" t="s">
        <v>1286</v>
      </c>
      <c r="Q560" s="141" t="s">
        <v>65</v>
      </c>
      <c r="R560" s="141" t="s">
        <v>57</v>
      </c>
      <c r="S560" s="141" t="s">
        <v>1206</v>
      </c>
      <c r="T560" s="227">
        <v>0.499</v>
      </c>
      <c r="U560" s="146">
        <v>45748</v>
      </c>
      <c r="V560" s="147">
        <v>6.4999999999999997E-3</v>
      </c>
      <c r="W560" s="209">
        <v>2.7900000000000001E-2</v>
      </c>
      <c r="X560" s="141" t="s">
        <v>636</v>
      </c>
      <c r="Y560" s="141"/>
      <c r="Z560" s="148">
        <v>271500</v>
      </c>
      <c r="AA560" s="148">
        <v>1</v>
      </c>
      <c r="AB560" s="148">
        <v>114.12</v>
      </c>
      <c r="AC560" s="148">
        <v>1.0175799999999999</v>
      </c>
      <c r="AD560" s="148">
        <v>310.85338000000002</v>
      </c>
      <c r="AE560" s="151"/>
      <c r="AF560" s="151"/>
      <c r="AG560" s="141" t="s">
        <v>17</v>
      </c>
      <c r="AH560" s="229">
        <v>4.9735417600000004E-4</v>
      </c>
      <c r="AI560" s="229">
        <v>2.1468730693358761E-3</v>
      </c>
      <c r="AJ560" s="229">
        <v>8.0673827199999998E-4</v>
      </c>
    </row>
    <row r="561" spans="1:36" ht="13.5" thickBot="1">
      <c r="A561" s="153">
        <v>7956</v>
      </c>
      <c r="B561" s="153">
        <v>12955</v>
      </c>
      <c r="C561" s="141" t="s">
        <v>1278</v>
      </c>
      <c r="D561" s="141">
        <v>520036104</v>
      </c>
      <c r="E561" s="141" t="s">
        <v>429</v>
      </c>
      <c r="F561" s="141" t="s">
        <v>1383</v>
      </c>
      <c r="G561" s="141" t="s">
        <v>3288</v>
      </c>
      <c r="H561" s="141" t="s">
        <v>76</v>
      </c>
      <c r="I561" s="141" t="s">
        <v>229</v>
      </c>
      <c r="J561" s="141" t="s">
        <v>53</v>
      </c>
      <c r="K561" s="141" t="s">
        <v>53</v>
      </c>
      <c r="L561" s="141" t="s">
        <v>821</v>
      </c>
      <c r="M561" s="141" t="s">
        <v>311</v>
      </c>
      <c r="N561" s="141" t="s">
        <v>140</v>
      </c>
      <c r="O561" s="141" t="s">
        <v>62</v>
      </c>
      <c r="P561" s="141" t="s">
        <v>1280</v>
      </c>
      <c r="Q561" s="141" t="s">
        <v>65</v>
      </c>
      <c r="R561" s="141" t="s">
        <v>57</v>
      </c>
      <c r="S561" s="141" t="s">
        <v>1206</v>
      </c>
      <c r="T561" s="227">
        <v>2.7919999999999998</v>
      </c>
      <c r="U561" s="146">
        <v>47239</v>
      </c>
      <c r="V561" s="147">
        <v>3.9E-2</v>
      </c>
      <c r="W561" s="209">
        <v>3.95E-2</v>
      </c>
      <c r="X561" s="141" t="s">
        <v>636</v>
      </c>
      <c r="Y561" s="141"/>
      <c r="Z561" s="148">
        <v>1049360.6100000001</v>
      </c>
      <c r="AA561" s="148">
        <v>1</v>
      </c>
      <c r="AB561" s="148">
        <v>117.74</v>
      </c>
      <c r="AC561" s="148">
        <v>0</v>
      </c>
      <c r="AD561" s="148">
        <v>1235.5171800000001</v>
      </c>
      <c r="AE561" s="151"/>
      <c r="AF561" s="151"/>
      <c r="AG561" s="141" t="s">
        <v>17</v>
      </c>
      <c r="AH561" s="229">
        <v>7.3571231099999997E-4</v>
      </c>
      <c r="AI561" s="229">
        <v>8.5329571145206975E-3</v>
      </c>
      <c r="AJ561" s="229">
        <v>3.206460213E-3</v>
      </c>
    </row>
    <row r="562" spans="1:36" ht="13.5" thickBot="1">
      <c r="A562" s="153">
        <v>7956</v>
      </c>
      <c r="B562" s="153">
        <v>12955</v>
      </c>
      <c r="C562" s="141" t="s">
        <v>1289</v>
      </c>
      <c r="D562" s="141">
        <v>513623314</v>
      </c>
      <c r="E562" s="141" t="s">
        <v>429</v>
      </c>
      <c r="F562" s="141" t="s">
        <v>1290</v>
      </c>
      <c r="G562" s="141" t="s">
        <v>3249</v>
      </c>
      <c r="H562" s="141" t="s">
        <v>76</v>
      </c>
      <c r="I562" s="141" t="s">
        <v>229</v>
      </c>
      <c r="J562" s="141" t="s">
        <v>53</v>
      </c>
      <c r="K562" s="141" t="s">
        <v>53</v>
      </c>
      <c r="L562" s="141" t="s">
        <v>821</v>
      </c>
      <c r="M562" s="141" t="s">
        <v>311</v>
      </c>
      <c r="N562" s="141" t="s">
        <v>651</v>
      </c>
      <c r="O562" s="141" t="s">
        <v>62</v>
      </c>
      <c r="P562" s="141" t="s">
        <v>1288</v>
      </c>
      <c r="Q562" s="141" t="s">
        <v>65</v>
      </c>
      <c r="R562" s="141" t="s">
        <v>57</v>
      </c>
      <c r="S562" s="141" t="s">
        <v>1206</v>
      </c>
      <c r="T562" s="227">
        <v>0.59899999999999998</v>
      </c>
      <c r="U562" s="146">
        <v>45788</v>
      </c>
      <c r="V562" s="147">
        <v>2.5000000000000001E-2</v>
      </c>
      <c r="W562" s="209">
        <v>2.8199999999999999E-2</v>
      </c>
      <c r="X562" s="141" t="s">
        <v>636</v>
      </c>
      <c r="Y562" s="141"/>
      <c r="Z562" s="148">
        <v>64183.32</v>
      </c>
      <c r="AA562" s="148">
        <v>1</v>
      </c>
      <c r="AB562" s="148">
        <v>116.48</v>
      </c>
      <c r="AC562" s="148">
        <v>0</v>
      </c>
      <c r="AD562" s="148">
        <v>74.760729999999995</v>
      </c>
      <c r="AE562" s="151"/>
      <c r="AF562" s="151"/>
      <c r="AG562" s="141" t="s">
        <v>17</v>
      </c>
      <c r="AH562" s="229">
        <v>2.7253836400000002E-4</v>
      </c>
      <c r="AI562" s="229">
        <v>5.1632637187631891E-4</v>
      </c>
      <c r="AJ562" s="229">
        <v>1.9402183099999999E-4</v>
      </c>
    </row>
    <row r="563" spans="1:36" ht="13.5" thickBot="1">
      <c r="A563" s="153">
        <v>7956</v>
      </c>
      <c r="B563" s="153">
        <v>12955</v>
      </c>
      <c r="C563" s="141" t="s">
        <v>1386</v>
      </c>
      <c r="D563" s="141">
        <v>514892801</v>
      </c>
      <c r="E563" s="141" t="s">
        <v>429</v>
      </c>
      <c r="F563" s="141" t="s">
        <v>1387</v>
      </c>
      <c r="G563" s="141" t="s">
        <v>3289</v>
      </c>
      <c r="H563" s="141" t="s">
        <v>76</v>
      </c>
      <c r="I563" s="141" t="s">
        <v>228</v>
      </c>
      <c r="J563" s="141" t="s">
        <v>53</v>
      </c>
      <c r="K563" s="141" t="s">
        <v>53</v>
      </c>
      <c r="L563" s="141" t="s">
        <v>821</v>
      </c>
      <c r="M563" s="141" t="s">
        <v>311</v>
      </c>
      <c r="N563" s="141" t="s">
        <v>263</v>
      </c>
      <c r="O563" s="141" t="s">
        <v>62</v>
      </c>
      <c r="P563" s="141" t="s">
        <v>1333</v>
      </c>
      <c r="Q563" s="141" t="s">
        <v>65</v>
      </c>
      <c r="R563" s="141" t="s">
        <v>57</v>
      </c>
      <c r="S563" s="141" t="s">
        <v>1206</v>
      </c>
      <c r="T563" s="227">
        <v>0.99199999999999999</v>
      </c>
      <c r="U563" s="146">
        <v>45931</v>
      </c>
      <c r="V563" s="147">
        <v>3.3500000000000002E-2</v>
      </c>
      <c r="W563" s="209">
        <v>5.7700000000000001E-2</v>
      </c>
      <c r="X563" s="141" t="s">
        <v>636</v>
      </c>
      <c r="Y563" s="141"/>
      <c r="Z563" s="148">
        <v>150000</v>
      </c>
      <c r="AA563" s="148">
        <v>1</v>
      </c>
      <c r="AB563" s="148">
        <v>97.76</v>
      </c>
      <c r="AC563" s="148">
        <v>4.1924999999999999</v>
      </c>
      <c r="AD563" s="148">
        <v>150.83250000000001</v>
      </c>
      <c r="AE563" s="151"/>
      <c r="AF563" s="151"/>
      <c r="AG563" s="141" t="s">
        <v>17</v>
      </c>
      <c r="AH563" s="229">
        <v>2.1828596039999999E-3</v>
      </c>
      <c r="AI563" s="229">
        <v>1.0417072905258534E-3</v>
      </c>
      <c r="AJ563" s="229">
        <v>3.9144612299999999E-4</v>
      </c>
    </row>
    <row r="564" spans="1:36" ht="13.5" thickBot="1">
      <c r="A564" s="153">
        <v>7956</v>
      </c>
      <c r="B564" s="153">
        <v>12955</v>
      </c>
      <c r="C564" s="141" t="s">
        <v>1388</v>
      </c>
      <c r="D564" s="141">
        <v>514065283</v>
      </c>
      <c r="E564" s="141" t="s">
        <v>429</v>
      </c>
      <c r="F564" s="141" t="s">
        <v>1389</v>
      </c>
      <c r="G564" s="141" t="s">
        <v>3290</v>
      </c>
      <c r="H564" s="141" t="s">
        <v>76</v>
      </c>
      <c r="I564" s="141" t="s">
        <v>228</v>
      </c>
      <c r="J564" s="141" t="s">
        <v>53</v>
      </c>
      <c r="K564" s="141" t="s">
        <v>53</v>
      </c>
      <c r="L564" s="141" t="s">
        <v>821</v>
      </c>
      <c r="M564" s="141" t="s">
        <v>311</v>
      </c>
      <c r="N564" s="141" t="s">
        <v>75</v>
      </c>
      <c r="O564" s="141" t="s">
        <v>62</v>
      </c>
      <c r="P564" s="141" t="s">
        <v>1288</v>
      </c>
      <c r="Q564" s="141" t="s">
        <v>65</v>
      </c>
      <c r="R564" s="141" t="s">
        <v>57</v>
      </c>
      <c r="S564" s="141" t="s">
        <v>1206</v>
      </c>
      <c r="T564" s="227">
        <v>1.1459999999999999</v>
      </c>
      <c r="U564" s="146">
        <v>46266</v>
      </c>
      <c r="V564" s="147">
        <v>2.75E-2</v>
      </c>
      <c r="W564" s="209">
        <v>5.5399999999999998E-2</v>
      </c>
      <c r="X564" s="141" t="s">
        <v>636</v>
      </c>
      <c r="Y564" s="141"/>
      <c r="Z564" s="148">
        <v>20043.86</v>
      </c>
      <c r="AA564" s="148">
        <v>1</v>
      </c>
      <c r="AB564" s="148">
        <v>97.21</v>
      </c>
      <c r="AC564" s="148">
        <v>0</v>
      </c>
      <c r="AD564" s="148">
        <v>19.484639999999999</v>
      </c>
      <c r="AE564" s="151"/>
      <c r="AF564" s="151"/>
      <c r="AG564" s="141" t="s">
        <v>17</v>
      </c>
      <c r="AH564" s="229">
        <v>1.1111617800000001E-4</v>
      </c>
      <c r="AI564" s="229">
        <v>1.3456842219860881E-4</v>
      </c>
      <c r="AJ564" s="229">
        <v>5.0567263603275803E-5</v>
      </c>
    </row>
    <row r="565" spans="1:36" ht="13.5" thickBot="1">
      <c r="A565" s="153">
        <v>7956</v>
      </c>
      <c r="B565" s="153">
        <v>12955</v>
      </c>
      <c r="C565" s="141" t="s">
        <v>1372</v>
      </c>
      <c r="D565" s="141">
        <v>513821488</v>
      </c>
      <c r="E565" s="141" t="s">
        <v>429</v>
      </c>
      <c r="F565" s="141" t="s">
        <v>1390</v>
      </c>
      <c r="G565" s="141" t="s">
        <v>3291</v>
      </c>
      <c r="H565" s="141" t="s">
        <v>76</v>
      </c>
      <c r="I565" s="141" t="s">
        <v>229</v>
      </c>
      <c r="J565" s="141" t="s">
        <v>53</v>
      </c>
      <c r="K565" s="141" t="s">
        <v>53</v>
      </c>
      <c r="L565" s="141" t="s">
        <v>821</v>
      </c>
      <c r="M565" s="141" t="s">
        <v>311</v>
      </c>
      <c r="N565" s="141" t="s">
        <v>651</v>
      </c>
      <c r="O565" s="141" t="s">
        <v>62</v>
      </c>
      <c r="P565" s="141" t="s">
        <v>1310</v>
      </c>
      <c r="Q565" s="141" t="s">
        <v>65</v>
      </c>
      <c r="R565" s="141" t="s">
        <v>57</v>
      </c>
      <c r="S565" s="141" t="s">
        <v>1206</v>
      </c>
      <c r="T565" s="227">
        <v>2.1360000000000001</v>
      </c>
      <c r="U565" s="146">
        <v>47016</v>
      </c>
      <c r="V565" s="147">
        <v>0.04</v>
      </c>
      <c r="W565" s="209">
        <v>2.64E-2</v>
      </c>
      <c r="X565" s="141" t="s">
        <v>636</v>
      </c>
      <c r="Y565" s="141"/>
      <c r="Z565" s="148">
        <v>556007.93999999994</v>
      </c>
      <c r="AA565" s="148">
        <v>1</v>
      </c>
      <c r="AB565" s="148">
        <v>119.57</v>
      </c>
      <c r="AC565" s="148">
        <v>0</v>
      </c>
      <c r="AD565" s="148">
        <v>664.81868999999995</v>
      </c>
      <c r="AE565" s="151"/>
      <c r="AF565" s="151"/>
      <c r="AG565" s="141" t="s">
        <v>17</v>
      </c>
      <c r="AH565" s="229">
        <v>5.7763876899999996E-4</v>
      </c>
      <c r="AI565" s="229">
        <v>4.5914937182029549E-3</v>
      </c>
      <c r="AJ565" s="229">
        <v>1.725362231E-3</v>
      </c>
    </row>
    <row r="566" spans="1:36" ht="13.5" thickBot="1">
      <c r="A566" s="153">
        <v>7956</v>
      </c>
      <c r="B566" s="153">
        <v>12955</v>
      </c>
      <c r="C566" s="141" t="s">
        <v>1379</v>
      </c>
      <c r="D566" s="141">
        <v>520026683</v>
      </c>
      <c r="E566" s="141" t="s">
        <v>429</v>
      </c>
      <c r="F566" s="141" t="s">
        <v>1391</v>
      </c>
      <c r="G566" s="141" t="s">
        <v>3292</v>
      </c>
      <c r="H566" s="141" t="s">
        <v>76</v>
      </c>
      <c r="I566" s="141" t="s">
        <v>228</v>
      </c>
      <c r="J566" s="141" t="s">
        <v>53</v>
      </c>
      <c r="K566" s="141" t="s">
        <v>53</v>
      </c>
      <c r="L566" s="141" t="s">
        <v>821</v>
      </c>
      <c r="M566" s="141" t="s">
        <v>311</v>
      </c>
      <c r="N566" s="141" t="s">
        <v>651</v>
      </c>
      <c r="O566" s="141" t="s">
        <v>62</v>
      </c>
      <c r="P566" s="141" t="s">
        <v>1310</v>
      </c>
      <c r="Q566" s="141" t="s">
        <v>65</v>
      </c>
      <c r="R566" s="141" t="s">
        <v>57</v>
      </c>
      <c r="S566" s="141" t="s">
        <v>1206</v>
      </c>
      <c r="T566" s="227">
        <v>0.74</v>
      </c>
      <c r="U566" s="146">
        <v>46026</v>
      </c>
      <c r="V566" s="147">
        <v>3.39E-2</v>
      </c>
      <c r="W566" s="209">
        <v>5.45E-2</v>
      </c>
      <c r="X566" s="141" t="s">
        <v>636</v>
      </c>
      <c r="Y566" s="141"/>
      <c r="Z566" s="148">
        <v>80000</v>
      </c>
      <c r="AA566" s="148">
        <v>1</v>
      </c>
      <c r="AB566" s="148">
        <v>101</v>
      </c>
      <c r="AC566" s="148">
        <v>0</v>
      </c>
      <c r="AD566" s="148">
        <v>80.8</v>
      </c>
      <c r="AE566" s="151"/>
      <c r="AF566" s="151"/>
      <c r="AG566" s="141" t="s">
        <v>17</v>
      </c>
      <c r="AH566" s="229">
        <v>1.84295634E-4</v>
      </c>
      <c r="AI566" s="229">
        <v>5.5803589461481411E-4</v>
      </c>
      <c r="AJ566" s="229">
        <v>2.0969517E-4</v>
      </c>
    </row>
    <row r="567" spans="1:36" ht="13.5" thickBot="1">
      <c r="A567" s="153">
        <v>7956</v>
      </c>
      <c r="B567" s="153">
        <v>12955</v>
      </c>
      <c r="C567" s="141" t="s">
        <v>1372</v>
      </c>
      <c r="D567" s="141">
        <v>513821488</v>
      </c>
      <c r="E567" s="141" t="s">
        <v>429</v>
      </c>
      <c r="F567" s="141" t="s">
        <v>1392</v>
      </c>
      <c r="G567" s="141" t="s">
        <v>3293</v>
      </c>
      <c r="H567" s="141" t="s">
        <v>76</v>
      </c>
      <c r="I567" s="141" t="s">
        <v>229</v>
      </c>
      <c r="J567" s="141" t="s">
        <v>53</v>
      </c>
      <c r="K567" s="141" t="s">
        <v>53</v>
      </c>
      <c r="L567" s="141" t="s">
        <v>821</v>
      </c>
      <c r="M567" s="141" t="s">
        <v>311</v>
      </c>
      <c r="N567" s="141" t="s">
        <v>651</v>
      </c>
      <c r="O567" s="141" t="s">
        <v>62</v>
      </c>
      <c r="P567" s="141" t="s">
        <v>1310</v>
      </c>
      <c r="Q567" s="141" t="s">
        <v>65</v>
      </c>
      <c r="R567" s="141" t="s">
        <v>57</v>
      </c>
      <c r="S567" s="141" t="s">
        <v>1206</v>
      </c>
      <c r="T567" s="227">
        <v>3.4780000000000002</v>
      </c>
      <c r="U567" s="146">
        <v>48112</v>
      </c>
      <c r="V567" s="147">
        <v>3.5000000000000003E-2</v>
      </c>
      <c r="W567" s="209">
        <v>2.8899999999999999E-2</v>
      </c>
      <c r="X567" s="141" t="s">
        <v>636</v>
      </c>
      <c r="Y567" s="141"/>
      <c r="Z567" s="148">
        <v>58492.38</v>
      </c>
      <c r="AA567" s="148">
        <v>1</v>
      </c>
      <c r="AB567" s="148">
        <v>119.87</v>
      </c>
      <c r="AC567" s="148">
        <v>0</v>
      </c>
      <c r="AD567" s="148">
        <v>70.114819999999995</v>
      </c>
      <c r="AE567" s="151"/>
      <c r="AF567" s="151"/>
      <c r="AG567" s="141" t="s">
        <v>17</v>
      </c>
      <c r="AH567" s="229">
        <v>6.7926763268498304E-5</v>
      </c>
      <c r="AI567" s="229">
        <v>4.8423992951060219E-4</v>
      </c>
      <c r="AJ567" s="229">
        <v>1.81964592E-4</v>
      </c>
    </row>
    <row r="568" spans="1:36" ht="13.5" thickBot="1">
      <c r="A568" s="153">
        <v>7956</v>
      </c>
      <c r="B568" s="153">
        <v>12955</v>
      </c>
      <c r="C568" s="141" t="s">
        <v>1284</v>
      </c>
      <c r="D568" s="141">
        <v>510960719</v>
      </c>
      <c r="E568" s="141" t="s">
        <v>429</v>
      </c>
      <c r="F568" s="141" t="s">
        <v>1393</v>
      </c>
      <c r="G568" s="141" t="s">
        <v>3294</v>
      </c>
      <c r="H568" s="141" t="s">
        <v>76</v>
      </c>
      <c r="I568" s="141" t="s">
        <v>229</v>
      </c>
      <c r="J568" s="141" t="s">
        <v>53</v>
      </c>
      <c r="K568" s="141" t="s">
        <v>53</v>
      </c>
      <c r="L568" s="141" t="s">
        <v>821</v>
      </c>
      <c r="M568" s="141" t="s">
        <v>311</v>
      </c>
      <c r="N568" s="141" t="s">
        <v>651</v>
      </c>
      <c r="O568" s="141" t="s">
        <v>62</v>
      </c>
      <c r="P568" s="141" t="s">
        <v>1394</v>
      </c>
      <c r="Q568" s="141" t="s">
        <v>1294</v>
      </c>
      <c r="R568" s="141" t="s">
        <v>57</v>
      </c>
      <c r="S568" s="141" t="s">
        <v>1206</v>
      </c>
      <c r="T568" s="227">
        <v>2.891</v>
      </c>
      <c r="U568" s="146">
        <v>47669</v>
      </c>
      <c r="V568" s="147">
        <v>1.34E-2</v>
      </c>
      <c r="W568" s="209">
        <v>2.8199999999999999E-2</v>
      </c>
      <c r="X568" s="141" t="s">
        <v>636</v>
      </c>
      <c r="Y568" s="141"/>
      <c r="Z568" s="148">
        <v>1008370.88</v>
      </c>
      <c r="AA568" s="148">
        <v>1</v>
      </c>
      <c r="AB568" s="148">
        <v>112.38</v>
      </c>
      <c r="AC568" s="148">
        <v>0</v>
      </c>
      <c r="AD568" s="148">
        <v>1133.2071900000001</v>
      </c>
      <c r="AE568" s="151"/>
      <c r="AF568" s="151"/>
      <c r="AG568" s="141" t="s">
        <v>17</v>
      </c>
      <c r="AH568" s="229">
        <v>3.8042190300000001E-4</v>
      </c>
      <c r="AI568" s="229">
        <v>7.8263649511830409E-3</v>
      </c>
      <c r="AJ568" s="229">
        <v>2.940941515E-3</v>
      </c>
    </row>
    <row r="569" spans="1:36" ht="13.5" thickBot="1">
      <c r="A569" s="153">
        <v>7956</v>
      </c>
      <c r="B569" s="153">
        <v>12955</v>
      </c>
      <c r="C569" s="141" t="s">
        <v>1289</v>
      </c>
      <c r="D569" s="141">
        <v>513623314</v>
      </c>
      <c r="E569" s="141" t="s">
        <v>429</v>
      </c>
      <c r="F569" s="141" t="s">
        <v>1395</v>
      </c>
      <c r="G569" s="141" t="s">
        <v>3295</v>
      </c>
      <c r="H569" s="141" t="s">
        <v>76</v>
      </c>
      <c r="I569" s="141" t="s">
        <v>229</v>
      </c>
      <c r="J569" s="141" t="s">
        <v>53</v>
      </c>
      <c r="K569" s="141" t="s">
        <v>53</v>
      </c>
      <c r="L569" s="141" t="s">
        <v>821</v>
      </c>
      <c r="M569" s="141" t="s">
        <v>311</v>
      </c>
      <c r="N569" s="141" t="s">
        <v>651</v>
      </c>
      <c r="O569" s="141" t="s">
        <v>62</v>
      </c>
      <c r="P569" s="141" t="s">
        <v>1310</v>
      </c>
      <c r="Q569" s="141" t="s">
        <v>65</v>
      </c>
      <c r="R569" s="141" t="s">
        <v>57</v>
      </c>
      <c r="S569" s="141" t="s">
        <v>1206</v>
      </c>
      <c r="T569" s="227">
        <v>1.4259999999999999</v>
      </c>
      <c r="U569" s="146">
        <v>46124</v>
      </c>
      <c r="V569" s="147">
        <v>1.34E-2</v>
      </c>
      <c r="W569" s="209">
        <v>2.58E-2</v>
      </c>
      <c r="X569" s="141" t="s">
        <v>636</v>
      </c>
      <c r="Y569" s="141"/>
      <c r="Z569" s="148">
        <v>51428.58</v>
      </c>
      <c r="AA569" s="148">
        <v>1</v>
      </c>
      <c r="AB569" s="148">
        <v>115.21</v>
      </c>
      <c r="AC569" s="148">
        <v>0</v>
      </c>
      <c r="AD569" s="148">
        <v>59.250869999999999</v>
      </c>
      <c r="AE569" s="151"/>
      <c r="AF569" s="151"/>
      <c r="AG569" s="141" t="s">
        <v>17</v>
      </c>
      <c r="AH569" s="229">
        <v>1.04493778E-4</v>
      </c>
      <c r="AI569" s="229">
        <v>4.0920930998955508E-4</v>
      </c>
      <c r="AJ569" s="229">
        <v>1.53770065E-4</v>
      </c>
    </row>
    <row r="570" spans="1:36" ht="13.5" thickBot="1">
      <c r="A570" s="153">
        <v>7956</v>
      </c>
      <c r="B570" s="153">
        <v>12955</v>
      </c>
      <c r="C570" s="141" t="s">
        <v>1396</v>
      </c>
      <c r="D570" s="141">
        <v>520043720</v>
      </c>
      <c r="E570" s="141" t="s">
        <v>429</v>
      </c>
      <c r="F570" s="141" t="s">
        <v>1397</v>
      </c>
      <c r="G570" s="141" t="s">
        <v>3296</v>
      </c>
      <c r="H570" s="141" t="s">
        <v>76</v>
      </c>
      <c r="I570" s="141" t="s">
        <v>228</v>
      </c>
      <c r="J570" s="141" t="s">
        <v>53</v>
      </c>
      <c r="K570" s="141" t="s">
        <v>53</v>
      </c>
      <c r="L570" s="141" t="s">
        <v>821</v>
      </c>
      <c r="M570" s="141" t="s">
        <v>311</v>
      </c>
      <c r="N570" s="141" t="s">
        <v>652</v>
      </c>
      <c r="O570" s="141" t="s">
        <v>62</v>
      </c>
      <c r="P570" s="141" t="s">
        <v>1394</v>
      </c>
      <c r="Q570" s="141" t="s">
        <v>1294</v>
      </c>
      <c r="R570" s="141" t="s">
        <v>57</v>
      </c>
      <c r="S570" s="141" t="s">
        <v>1206</v>
      </c>
      <c r="T570" s="227">
        <v>2.0049999999999999</v>
      </c>
      <c r="U570" s="146">
        <v>46387</v>
      </c>
      <c r="V570" s="147">
        <v>2.75E-2</v>
      </c>
      <c r="W570" s="209">
        <v>5.5100000000000003E-2</v>
      </c>
      <c r="X570" s="141" t="s">
        <v>636</v>
      </c>
      <c r="Y570" s="141"/>
      <c r="Z570" s="148">
        <v>26820.22</v>
      </c>
      <c r="AA570" s="148">
        <v>1</v>
      </c>
      <c r="AB570" s="148">
        <v>95.5</v>
      </c>
      <c r="AC570" s="148">
        <v>0</v>
      </c>
      <c r="AD570" s="148">
        <v>25.613309999999998</v>
      </c>
      <c r="AE570" s="151"/>
      <c r="AF570" s="151"/>
      <c r="AG570" s="141" t="s">
        <v>17</v>
      </c>
      <c r="AH570" s="229">
        <v>3.3628548599999998E-4</v>
      </c>
      <c r="AI570" s="229">
        <v>1.7689537574129411E-4</v>
      </c>
      <c r="AJ570" s="229">
        <v>6.6472616303017202E-5</v>
      </c>
    </row>
    <row r="571" spans="1:36" ht="13.5" thickBot="1">
      <c r="A571" s="153">
        <v>7956</v>
      </c>
      <c r="B571" s="153">
        <v>12955</v>
      </c>
      <c r="C571" s="141" t="s">
        <v>1375</v>
      </c>
      <c r="D571" s="141">
        <v>513992529</v>
      </c>
      <c r="E571" s="141" t="s">
        <v>429</v>
      </c>
      <c r="F571" s="141" t="s">
        <v>1398</v>
      </c>
      <c r="G571" s="141" t="s">
        <v>3297</v>
      </c>
      <c r="H571" s="141" t="s">
        <v>76</v>
      </c>
      <c r="I571" s="141" t="s">
        <v>229</v>
      </c>
      <c r="J571" s="141" t="s">
        <v>53</v>
      </c>
      <c r="K571" s="141" t="s">
        <v>53</v>
      </c>
      <c r="L571" s="141" t="s">
        <v>821</v>
      </c>
      <c r="M571" s="141" t="s">
        <v>311</v>
      </c>
      <c r="N571" s="141" t="s">
        <v>651</v>
      </c>
      <c r="O571" s="141" t="s">
        <v>62</v>
      </c>
      <c r="P571" s="141" t="s">
        <v>1293</v>
      </c>
      <c r="Q571" s="141" t="s">
        <v>1294</v>
      </c>
      <c r="R571" s="141" t="s">
        <v>57</v>
      </c>
      <c r="S571" s="141" t="s">
        <v>1206</v>
      </c>
      <c r="T571" s="227">
        <v>2.91</v>
      </c>
      <c r="U571" s="146">
        <v>47221</v>
      </c>
      <c r="V571" s="147">
        <v>1.9599999999999999E-2</v>
      </c>
      <c r="W571" s="209">
        <v>2.76E-2</v>
      </c>
      <c r="X571" s="141" t="s">
        <v>636</v>
      </c>
      <c r="Y571" s="141"/>
      <c r="Z571" s="148">
        <v>469842</v>
      </c>
      <c r="AA571" s="148">
        <v>1</v>
      </c>
      <c r="AB571" s="148">
        <v>114.46</v>
      </c>
      <c r="AC571" s="148">
        <v>0</v>
      </c>
      <c r="AD571" s="148">
        <v>537.78115000000003</v>
      </c>
      <c r="AE571" s="151"/>
      <c r="AF571" s="151"/>
      <c r="AG571" s="141" t="s">
        <v>17</v>
      </c>
      <c r="AH571" s="229">
        <v>4.1030919099999997E-4</v>
      </c>
      <c r="AI571" s="229">
        <v>3.7141235785548708E-3</v>
      </c>
      <c r="AJ571" s="229">
        <v>1.3956696739999999E-3</v>
      </c>
    </row>
    <row r="572" spans="1:36" ht="13.5" thickBot="1">
      <c r="A572" s="153">
        <v>7956</v>
      </c>
      <c r="B572" s="153">
        <v>12955</v>
      </c>
      <c r="C572" s="141" t="s">
        <v>1399</v>
      </c>
      <c r="D572" s="141">
        <v>511930125</v>
      </c>
      <c r="E572" s="141" t="s">
        <v>429</v>
      </c>
      <c r="F572" s="141" t="s">
        <v>1400</v>
      </c>
      <c r="G572" s="141" t="s">
        <v>3298</v>
      </c>
      <c r="H572" s="141" t="s">
        <v>76</v>
      </c>
      <c r="I572" s="141" t="s">
        <v>228</v>
      </c>
      <c r="J572" s="141" t="s">
        <v>53</v>
      </c>
      <c r="K572" s="141" t="s">
        <v>53</v>
      </c>
      <c r="L572" s="141" t="s">
        <v>821</v>
      </c>
      <c r="M572" s="141" t="s">
        <v>311</v>
      </c>
      <c r="N572" s="141" t="s">
        <v>260</v>
      </c>
      <c r="O572" s="141" t="s">
        <v>62</v>
      </c>
      <c r="P572" s="141" t="s">
        <v>1333</v>
      </c>
      <c r="Q572" s="141" t="s">
        <v>65</v>
      </c>
      <c r="R572" s="141" t="s">
        <v>57</v>
      </c>
      <c r="S572" s="141" t="s">
        <v>1206</v>
      </c>
      <c r="T572" s="227">
        <v>1.224</v>
      </c>
      <c r="U572" s="146">
        <v>46208</v>
      </c>
      <c r="V572" s="147">
        <v>3.5499999999999997E-2</v>
      </c>
      <c r="W572" s="209">
        <v>5.5199999999999999E-2</v>
      </c>
      <c r="X572" s="141" t="s">
        <v>636</v>
      </c>
      <c r="Y572" s="141"/>
      <c r="Z572" s="148">
        <v>24159.01</v>
      </c>
      <c r="AA572" s="148">
        <v>1</v>
      </c>
      <c r="AB572" s="148">
        <v>98.59</v>
      </c>
      <c r="AC572" s="148">
        <v>0</v>
      </c>
      <c r="AD572" s="148">
        <v>23.818370000000002</v>
      </c>
      <c r="AE572" s="151"/>
      <c r="AF572" s="151"/>
      <c r="AG572" s="141" t="s">
        <v>17</v>
      </c>
      <c r="AH572" s="229">
        <v>8.4991043209303201E-5</v>
      </c>
      <c r="AI572" s="229">
        <v>1.6449882934674073E-4</v>
      </c>
      <c r="AJ572" s="229">
        <v>6.1814321146829305E-5</v>
      </c>
    </row>
    <row r="573" spans="1:36" ht="13.5" thickBot="1">
      <c r="A573" s="153">
        <v>7956</v>
      </c>
      <c r="B573" s="153">
        <v>12955</v>
      </c>
      <c r="C573" s="141" t="s">
        <v>1401</v>
      </c>
      <c r="D573" s="141">
        <v>1905761</v>
      </c>
      <c r="E573" s="141" t="s">
        <v>430</v>
      </c>
      <c r="F573" s="141" t="s">
        <v>1402</v>
      </c>
      <c r="G573" s="141" t="s">
        <v>3237</v>
      </c>
      <c r="H573" s="141" t="s">
        <v>76</v>
      </c>
      <c r="I573" s="141" t="s">
        <v>228</v>
      </c>
      <c r="J573" s="141" t="s">
        <v>53</v>
      </c>
      <c r="K573" s="141" t="s">
        <v>314</v>
      </c>
      <c r="L573" s="141" t="s">
        <v>821</v>
      </c>
      <c r="M573" s="141" t="s">
        <v>311</v>
      </c>
      <c r="N573" s="141" t="s">
        <v>652</v>
      </c>
      <c r="O573" s="141" t="s">
        <v>62</v>
      </c>
      <c r="P573" s="141" t="s">
        <v>1288</v>
      </c>
      <c r="Q573" s="141" t="s">
        <v>65</v>
      </c>
      <c r="R573" s="141" t="s">
        <v>57</v>
      </c>
      <c r="S573" s="141" t="s">
        <v>1206</v>
      </c>
      <c r="T573" s="227">
        <v>0.63700000000000001</v>
      </c>
      <c r="U573" s="146">
        <v>45991</v>
      </c>
      <c r="V573" s="147">
        <v>5.8000000000000003E-2</v>
      </c>
      <c r="W573" s="209">
        <v>0.06</v>
      </c>
      <c r="X573" s="141" t="s">
        <v>636</v>
      </c>
      <c r="Y573" s="141"/>
      <c r="Z573" s="148">
        <v>11735.46</v>
      </c>
      <c r="AA573" s="148">
        <v>1</v>
      </c>
      <c r="AB573" s="148">
        <v>101.87</v>
      </c>
      <c r="AC573" s="148">
        <v>0</v>
      </c>
      <c r="AD573" s="148">
        <v>11.95491</v>
      </c>
      <c r="AE573" s="151"/>
      <c r="AF573" s="151"/>
      <c r="AG573" s="141" t="s">
        <v>17</v>
      </c>
      <c r="AH573" s="229">
        <v>6.7126350795502707E-5</v>
      </c>
      <c r="AI573" s="229">
        <v>8.2565209119920632E-5</v>
      </c>
      <c r="AJ573" s="229">
        <v>3.1025827796840903E-5</v>
      </c>
    </row>
    <row r="574" spans="1:36" ht="13.5" thickBot="1">
      <c r="A574" s="153">
        <v>7956</v>
      </c>
      <c r="B574" s="153">
        <v>12955</v>
      </c>
      <c r="C574" s="141" t="s">
        <v>1291</v>
      </c>
      <c r="D574" s="141">
        <v>514290345</v>
      </c>
      <c r="E574" s="141" t="s">
        <v>429</v>
      </c>
      <c r="F574" s="141" t="s">
        <v>1292</v>
      </c>
      <c r="G574" s="141" t="s">
        <v>3238</v>
      </c>
      <c r="H574" s="141" t="s">
        <v>76</v>
      </c>
      <c r="I574" s="141" t="s">
        <v>228</v>
      </c>
      <c r="J574" s="141" t="s">
        <v>53</v>
      </c>
      <c r="K574" s="141" t="s">
        <v>53</v>
      </c>
      <c r="L574" s="141" t="s">
        <v>821</v>
      </c>
      <c r="M574" s="141" t="s">
        <v>311</v>
      </c>
      <c r="N574" s="141" t="s">
        <v>269</v>
      </c>
      <c r="O574" s="141" t="s">
        <v>62</v>
      </c>
      <c r="P574" s="141" t="s">
        <v>1310</v>
      </c>
      <c r="Q574" s="141" t="s">
        <v>65</v>
      </c>
      <c r="R574" s="141" t="s">
        <v>57</v>
      </c>
      <c r="S574" s="141" t="s">
        <v>1206</v>
      </c>
      <c r="T574" s="227">
        <v>0.82099999999999995</v>
      </c>
      <c r="U574" s="146">
        <v>46965</v>
      </c>
      <c r="V574" s="147">
        <v>3.61E-2</v>
      </c>
      <c r="W574" s="209">
        <v>5.1900000000000002E-2</v>
      </c>
      <c r="X574" s="141" t="s">
        <v>636</v>
      </c>
      <c r="Y574" s="141"/>
      <c r="Z574" s="148">
        <v>100000</v>
      </c>
      <c r="AA574" s="148">
        <v>1</v>
      </c>
      <c r="AB574" s="148">
        <v>99.39</v>
      </c>
      <c r="AC574" s="148">
        <v>0</v>
      </c>
      <c r="AD574" s="148">
        <v>99.39</v>
      </c>
      <c r="AE574" s="151"/>
      <c r="AF574" s="151"/>
      <c r="AG574" s="141" t="s">
        <v>17</v>
      </c>
      <c r="AH574" s="229">
        <v>1.3029315900000001E-4</v>
      </c>
      <c r="AI574" s="229">
        <v>6.8642558868522747E-4</v>
      </c>
      <c r="AJ574" s="229">
        <v>2.5794062999999999E-4</v>
      </c>
    </row>
    <row r="575" spans="1:36" ht="13.5" thickBot="1">
      <c r="A575" s="153">
        <v>7956</v>
      </c>
      <c r="B575" s="153">
        <v>12955</v>
      </c>
      <c r="C575" s="141" t="s">
        <v>1403</v>
      </c>
      <c r="D575" s="141">
        <v>511396046</v>
      </c>
      <c r="E575" s="141" t="s">
        <v>429</v>
      </c>
      <c r="F575" s="141" t="s">
        <v>1404</v>
      </c>
      <c r="G575" s="141" t="s">
        <v>3299</v>
      </c>
      <c r="H575" s="141" t="s">
        <v>76</v>
      </c>
      <c r="I575" s="141" t="s">
        <v>230</v>
      </c>
      <c r="J575" s="141" t="s">
        <v>53</v>
      </c>
      <c r="K575" s="141" t="s">
        <v>53</v>
      </c>
      <c r="L575" s="141" t="s">
        <v>821</v>
      </c>
      <c r="M575" s="141" t="s">
        <v>311</v>
      </c>
      <c r="N575" s="141" t="s">
        <v>260</v>
      </c>
      <c r="O575" s="141" t="s">
        <v>62</v>
      </c>
      <c r="P575" s="141" t="s">
        <v>298</v>
      </c>
      <c r="Q575" s="141" t="s">
        <v>298</v>
      </c>
      <c r="R575" s="141" t="s">
        <v>57</v>
      </c>
      <c r="S575" s="141" t="s">
        <v>1206</v>
      </c>
      <c r="T575" s="227">
        <v>8.2000000000000003E-2</v>
      </c>
      <c r="U575" s="146">
        <v>45596</v>
      </c>
      <c r="V575" s="147">
        <v>6.4500000000000002E-2</v>
      </c>
      <c r="W575" s="209">
        <v>6.7737999999999996</v>
      </c>
      <c r="X575" s="141" t="s">
        <v>636</v>
      </c>
      <c r="Y575" s="141"/>
      <c r="Z575" s="148">
        <v>261758.9</v>
      </c>
      <c r="AA575" s="148">
        <v>1</v>
      </c>
      <c r="AB575" s="148">
        <v>82.12</v>
      </c>
      <c r="AC575" s="148">
        <v>0</v>
      </c>
      <c r="AD575" s="148">
        <v>214.95641000000001</v>
      </c>
      <c r="AE575" s="151"/>
      <c r="AF575" s="151"/>
      <c r="AG575" s="141" t="s">
        <v>17</v>
      </c>
      <c r="AH575" s="229">
        <v>3.1693346299999998E-4</v>
      </c>
      <c r="AI575" s="229">
        <v>1.4845716900685492E-3</v>
      </c>
      <c r="AJ575" s="229">
        <v>5.5786288299999995E-4</v>
      </c>
    </row>
    <row r="576" spans="1:36" ht="13.5" thickBot="1">
      <c r="A576" s="153">
        <v>7956</v>
      </c>
      <c r="B576" s="153">
        <v>12955</v>
      </c>
      <c r="C576" s="141" t="s">
        <v>1373</v>
      </c>
      <c r="D576" s="141">
        <v>510381601</v>
      </c>
      <c r="E576" s="141" t="s">
        <v>429</v>
      </c>
      <c r="F576" s="141" t="s">
        <v>1405</v>
      </c>
      <c r="G576" s="141" t="s">
        <v>3300</v>
      </c>
      <c r="H576" s="141" t="s">
        <v>76</v>
      </c>
      <c r="I576" s="141" t="s">
        <v>228</v>
      </c>
      <c r="J576" s="141" t="s">
        <v>53</v>
      </c>
      <c r="K576" s="141" t="s">
        <v>53</v>
      </c>
      <c r="L576" s="141" t="s">
        <v>821</v>
      </c>
      <c r="M576" s="141" t="s">
        <v>311</v>
      </c>
      <c r="N576" s="141" t="s">
        <v>140</v>
      </c>
      <c r="O576" s="141" t="s">
        <v>62</v>
      </c>
      <c r="P576" s="141" t="s">
        <v>1280</v>
      </c>
      <c r="Q576" s="141" t="s">
        <v>65</v>
      </c>
      <c r="R576" s="141" t="s">
        <v>57</v>
      </c>
      <c r="S576" s="141" t="s">
        <v>1206</v>
      </c>
      <c r="T576" s="227">
        <v>2.1259999999999999</v>
      </c>
      <c r="U576" s="146">
        <v>47133</v>
      </c>
      <c r="V576" s="147">
        <v>4.2999999999999997E-2</v>
      </c>
      <c r="W576" s="209">
        <v>6.1199999999999997E-2</v>
      </c>
      <c r="X576" s="141" t="s">
        <v>636</v>
      </c>
      <c r="Y576" s="141"/>
      <c r="Z576" s="148">
        <v>137045.46</v>
      </c>
      <c r="AA576" s="148">
        <v>1</v>
      </c>
      <c r="AB576" s="148">
        <v>97.33</v>
      </c>
      <c r="AC576" s="148">
        <v>0</v>
      </c>
      <c r="AD576" s="148">
        <v>133.38634999999999</v>
      </c>
      <c r="AE576" s="151"/>
      <c r="AF576" s="151"/>
      <c r="AG576" s="141" t="s">
        <v>17</v>
      </c>
      <c r="AH576" s="229">
        <v>1.5088251799999999E-4</v>
      </c>
      <c r="AI576" s="229">
        <v>9.2121746474820184E-4</v>
      </c>
      <c r="AJ576" s="229">
        <v>3.4616922399999998E-4</v>
      </c>
    </row>
    <row r="577" spans="1:36" ht="13.5" thickBot="1">
      <c r="A577" s="153">
        <v>7956</v>
      </c>
      <c r="B577" s="153">
        <v>12955</v>
      </c>
      <c r="C577" s="141" t="s">
        <v>1406</v>
      </c>
      <c r="D577" s="141">
        <v>510119068</v>
      </c>
      <c r="E577" s="141" t="s">
        <v>429</v>
      </c>
      <c r="F577" s="141" t="s">
        <v>1407</v>
      </c>
      <c r="G577" s="141" t="s">
        <v>3301</v>
      </c>
      <c r="H577" s="141" t="s">
        <v>76</v>
      </c>
      <c r="I577" s="141" t="s">
        <v>230</v>
      </c>
      <c r="J577" s="141" t="s">
        <v>53</v>
      </c>
      <c r="K577" s="141" t="s">
        <v>53</v>
      </c>
      <c r="L577" s="141" t="s">
        <v>821</v>
      </c>
      <c r="M577" s="141" t="s">
        <v>311</v>
      </c>
      <c r="N577" s="141" t="s">
        <v>266</v>
      </c>
      <c r="O577" s="141" t="s">
        <v>62</v>
      </c>
      <c r="P577" s="141" t="s">
        <v>1333</v>
      </c>
      <c r="Q577" s="141" t="s">
        <v>65</v>
      </c>
      <c r="R577" s="141" t="s">
        <v>57</v>
      </c>
      <c r="S577" s="141" t="s">
        <v>1206</v>
      </c>
      <c r="T577" s="227">
        <v>0.73</v>
      </c>
      <c r="U577" s="146">
        <v>46022</v>
      </c>
      <c r="V577" s="147">
        <v>3.9E-2</v>
      </c>
      <c r="W577" s="209">
        <v>6.2600000000000003E-2</v>
      </c>
      <c r="X577" s="141" t="s">
        <v>636</v>
      </c>
      <c r="Y577" s="141"/>
      <c r="Z577" s="148">
        <v>166233.20000000001</v>
      </c>
      <c r="AA577" s="148">
        <v>1</v>
      </c>
      <c r="AB577" s="148">
        <v>100.82</v>
      </c>
      <c r="AC577" s="148">
        <v>0</v>
      </c>
      <c r="AD577" s="148">
        <v>167.59630999999999</v>
      </c>
      <c r="AE577" s="151"/>
      <c r="AF577" s="151"/>
      <c r="AG577" s="141" t="s">
        <v>17</v>
      </c>
      <c r="AH577" s="229">
        <v>2.1087234489999998E-3</v>
      </c>
      <c r="AI577" s="229">
        <v>1.1574846136756401E-3</v>
      </c>
      <c r="AJ577" s="229">
        <v>4.3495218700000002E-4</v>
      </c>
    </row>
    <row r="578" spans="1:36" ht="13.5" thickBot="1">
      <c r="A578" s="153">
        <v>7956</v>
      </c>
      <c r="B578" s="153">
        <v>12955</v>
      </c>
      <c r="C578" s="141" t="s">
        <v>1408</v>
      </c>
      <c r="D578" s="141">
        <v>513765859</v>
      </c>
      <c r="E578" s="141" t="s">
        <v>429</v>
      </c>
      <c r="F578" s="141" t="s">
        <v>1409</v>
      </c>
      <c r="G578" s="141" t="s">
        <v>3302</v>
      </c>
      <c r="H578" s="141" t="s">
        <v>76</v>
      </c>
      <c r="I578" s="141" t="s">
        <v>229</v>
      </c>
      <c r="J578" s="141" t="s">
        <v>53</v>
      </c>
      <c r="K578" s="141" t="s">
        <v>53</v>
      </c>
      <c r="L578" s="141" t="s">
        <v>821</v>
      </c>
      <c r="M578" s="141" t="s">
        <v>311</v>
      </c>
      <c r="N578" s="141" t="s">
        <v>651</v>
      </c>
      <c r="O578" s="141" t="s">
        <v>62</v>
      </c>
      <c r="P578" s="141" t="s">
        <v>1288</v>
      </c>
      <c r="Q578" s="141" t="s">
        <v>65</v>
      </c>
      <c r="R578" s="141" t="s">
        <v>57</v>
      </c>
      <c r="S578" s="141" t="s">
        <v>1206</v>
      </c>
      <c r="T578" s="227">
        <v>1.2090000000000001</v>
      </c>
      <c r="U578" s="146">
        <v>46356</v>
      </c>
      <c r="V578" s="147">
        <v>2.1499999999999998E-2</v>
      </c>
      <c r="W578" s="209">
        <v>2.6599999999999999E-2</v>
      </c>
      <c r="X578" s="141" t="s">
        <v>636</v>
      </c>
      <c r="Y578" s="141"/>
      <c r="Z578" s="148">
        <v>105000</v>
      </c>
      <c r="AA578" s="148">
        <v>1</v>
      </c>
      <c r="AB578" s="148">
        <v>117.11</v>
      </c>
      <c r="AC578" s="148">
        <v>0</v>
      </c>
      <c r="AD578" s="148">
        <v>122.96550000000001</v>
      </c>
      <c r="AE578" s="151"/>
      <c r="AF578" s="151"/>
      <c r="AG578" s="141" t="s">
        <v>17</v>
      </c>
      <c r="AH578" s="229">
        <v>5.3535941889947203E-5</v>
      </c>
      <c r="AI578" s="229">
        <v>8.4924706434725162E-4</v>
      </c>
      <c r="AJ578" s="229">
        <v>3.1912464600000002E-4</v>
      </c>
    </row>
    <row r="579" spans="1:36" ht="13.5" thickBot="1">
      <c r="A579" s="153">
        <v>7956</v>
      </c>
      <c r="B579" s="153">
        <v>12955</v>
      </c>
      <c r="C579" s="141" t="s">
        <v>1408</v>
      </c>
      <c r="D579" s="141">
        <v>513765859</v>
      </c>
      <c r="E579" s="141" t="s">
        <v>429</v>
      </c>
      <c r="F579" s="141" t="s">
        <v>1410</v>
      </c>
      <c r="G579" s="141" t="s">
        <v>3303</v>
      </c>
      <c r="H579" s="141" t="s">
        <v>76</v>
      </c>
      <c r="I579" s="141" t="s">
        <v>229</v>
      </c>
      <c r="J579" s="141" t="s">
        <v>53</v>
      </c>
      <c r="K579" s="141" t="s">
        <v>53</v>
      </c>
      <c r="L579" s="141" t="s">
        <v>821</v>
      </c>
      <c r="M579" s="141" t="s">
        <v>311</v>
      </c>
      <c r="N579" s="141" t="s">
        <v>651</v>
      </c>
      <c r="O579" s="141" t="s">
        <v>62</v>
      </c>
      <c r="P579" s="141" t="s">
        <v>1310</v>
      </c>
      <c r="Q579" s="141" t="s">
        <v>65</v>
      </c>
      <c r="R579" s="141" t="s">
        <v>57</v>
      </c>
      <c r="S579" s="141" t="s">
        <v>1206</v>
      </c>
      <c r="T579" s="227">
        <v>1.1579999999999999</v>
      </c>
      <c r="U579" s="146">
        <v>46356</v>
      </c>
      <c r="V579" s="147">
        <v>1.6E-2</v>
      </c>
      <c r="W579" s="209">
        <v>2.4500000000000001E-2</v>
      </c>
      <c r="X579" s="141" t="s">
        <v>636</v>
      </c>
      <c r="Y579" s="141"/>
      <c r="Z579" s="148">
        <v>50000</v>
      </c>
      <c r="AA579" s="148">
        <v>1</v>
      </c>
      <c r="AB579" s="148">
        <v>116.46</v>
      </c>
      <c r="AC579" s="148">
        <v>0</v>
      </c>
      <c r="AD579" s="148">
        <v>58.23</v>
      </c>
      <c r="AE579" s="151"/>
      <c r="AF579" s="151"/>
      <c r="AG579" s="141" t="s">
        <v>17</v>
      </c>
      <c r="AH579" s="229">
        <v>1.18445079E-4</v>
      </c>
      <c r="AI579" s="229">
        <v>4.0215878890372062E-4</v>
      </c>
      <c r="AJ579" s="229">
        <v>1.51120665E-4</v>
      </c>
    </row>
    <row r="580" spans="1:36" ht="13.5" thickBot="1">
      <c r="A580" s="153">
        <v>7956</v>
      </c>
      <c r="B580" s="153">
        <v>12955</v>
      </c>
      <c r="C580" s="141" t="s">
        <v>1414</v>
      </c>
      <c r="D580" s="141">
        <v>515334662</v>
      </c>
      <c r="E580" s="141" t="s">
        <v>429</v>
      </c>
      <c r="F580" s="141" t="s">
        <v>1415</v>
      </c>
      <c r="G580" s="141" t="s">
        <v>3305</v>
      </c>
      <c r="H580" s="141" t="s">
        <v>76</v>
      </c>
      <c r="I580" s="141" t="s">
        <v>230</v>
      </c>
      <c r="J580" s="141" t="s">
        <v>53</v>
      </c>
      <c r="K580" s="141" t="s">
        <v>53</v>
      </c>
      <c r="L580" s="141" t="s">
        <v>821</v>
      </c>
      <c r="M580" s="141" t="s">
        <v>311</v>
      </c>
      <c r="N580" s="141" t="s">
        <v>267</v>
      </c>
      <c r="O580" s="141" t="s">
        <v>62</v>
      </c>
      <c r="P580" s="141" t="s">
        <v>1413</v>
      </c>
      <c r="Q580" s="141" t="s">
        <v>1294</v>
      </c>
      <c r="R580" s="141" t="s">
        <v>57</v>
      </c>
      <c r="S580" s="141" t="s">
        <v>1206</v>
      </c>
      <c r="T580" s="227">
        <v>2.9750000000000001</v>
      </c>
      <c r="U580" s="146">
        <v>46995</v>
      </c>
      <c r="V580" s="147">
        <v>4.6899999999999997E-2</v>
      </c>
      <c r="W580" s="209">
        <v>7.46E-2</v>
      </c>
      <c r="X580" s="141" t="s">
        <v>636</v>
      </c>
      <c r="Y580" s="141"/>
      <c r="Z580" s="148">
        <v>1448199.99</v>
      </c>
      <c r="AA580" s="148">
        <v>1</v>
      </c>
      <c r="AB580" s="148">
        <v>97.95</v>
      </c>
      <c r="AC580" s="148">
        <v>0</v>
      </c>
      <c r="AD580" s="148">
        <v>1418.51189</v>
      </c>
      <c r="AE580" s="151"/>
      <c r="AF580" s="151"/>
      <c r="AG580" s="141" t="s">
        <v>17</v>
      </c>
      <c r="AH580" s="229">
        <v>1.0717804220000001E-3</v>
      </c>
      <c r="AI580" s="229">
        <v>9.7967890044294657E-3</v>
      </c>
      <c r="AJ580" s="229">
        <v>3.6813749010000001E-3</v>
      </c>
    </row>
    <row r="581" spans="1:36" ht="13.5" thickBot="1">
      <c r="A581" s="153">
        <v>7956</v>
      </c>
      <c r="B581" s="153">
        <v>12955</v>
      </c>
      <c r="C581" s="141" t="s">
        <v>1416</v>
      </c>
      <c r="D581" s="141">
        <v>513257873</v>
      </c>
      <c r="E581" s="141" t="s">
        <v>429</v>
      </c>
      <c r="F581" s="141" t="s">
        <v>1417</v>
      </c>
      <c r="G581" s="141" t="s">
        <v>3306</v>
      </c>
      <c r="H581" s="141" t="s">
        <v>76</v>
      </c>
      <c r="I581" s="141" t="s">
        <v>229</v>
      </c>
      <c r="J581" s="141" t="s">
        <v>53</v>
      </c>
      <c r="K581" s="141" t="s">
        <v>53</v>
      </c>
      <c r="L581" s="141" t="s">
        <v>821</v>
      </c>
      <c r="M581" s="141" t="s">
        <v>311</v>
      </c>
      <c r="N581" s="141" t="s">
        <v>651</v>
      </c>
      <c r="O581" s="141" t="s">
        <v>62</v>
      </c>
      <c r="P581" s="141" t="s">
        <v>1333</v>
      </c>
      <c r="Q581" s="141" t="s">
        <v>65</v>
      </c>
      <c r="R581" s="141" t="s">
        <v>57</v>
      </c>
      <c r="S581" s="141" t="s">
        <v>1206</v>
      </c>
      <c r="T581" s="227">
        <v>1.871</v>
      </c>
      <c r="U581" s="146">
        <v>46629</v>
      </c>
      <c r="V581" s="147">
        <v>2.0500000000000001E-2</v>
      </c>
      <c r="W581" s="209">
        <v>2.7E-2</v>
      </c>
      <c r="X581" s="141" t="s">
        <v>636</v>
      </c>
      <c r="Y581" s="141"/>
      <c r="Z581" s="148">
        <v>51428.57</v>
      </c>
      <c r="AA581" s="148">
        <v>1</v>
      </c>
      <c r="AB581" s="148">
        <v>115.69</v>
      </c>
      <c r="AC581" s="148">
        <v>0</v>
      </c>
      <c r="AD581" s="148">
        <v>59.497709999999998</v>
      </c>
      <c r="AE581" s="151"/>
      <c r="AF581" s="151"/>
      <c r="AG581" s="141" t="s">
        <v>17</v>
      </c>
      <c r="AH581" s="229">
        <v>6.8090584396202701E-5</v>
      </c>
      <c r="AI581" s="229">
        <v>4.1091408202206402E-4</v>
      </c>
      <c r="AJ581" s="229">
        <v>1.54410673E-4</v>
      </c>
    </row>
    <row r="582" spans="1:36" ht="13.5" thickBot="1">
      <c r="A582" s="153">
        <v>7956</v>
      </c>
      <c r="B582" s="153">
        <v>12955</v>
      </c>
      <c r="C582" s="141" t="s">
        <v>1388</v>
      </c>
      <c r="D582" s="141">
        <v>514065283</v>
      </c>
      <c r="E582" s="141" t="s">
        <v>429</v>
      </c>
      <c r="F582" s="141" t="s">
        <v>1418</v>
      </c>
      <c r="G582" s="141" t="s">
        <v>3239</v>
      </c>
      <c r="H582" s="141" t="s">
        <v>76</v>
      </c>
      <c r="I582" s="141" t="s">
        <v>228</v>
      </c>
      <c r="J582" s="141" t="s">
        <v>53</v>
      </c>
      <c r="K582" s="141" t="s">
        <v>53</v>
      </c>
      <c r="L582" s="141" t="s">
        <v>821</v>
      </c>
      <c r="M582" s="141" t="s">
        <v>311</v>
      </c>
      <c r="N582" s="141" t="s">
        <v>75</v>
      </c>
      <c r="O582" s="141" t="s">
        <v>62</v>
      </c>
      <c r="P582" s="141" t="s">
        <v>1288</v>
      </c>
      <c r="Q582" s="141" t="s">
        <v>65</v>
      </c>
      <c r="R582" s="141" t="s">
        <v>57</v>
      </c>
      <c r="S582" s="141" t="s">
        <v>1206</v>
      </c>
      <c r="T582" s="227">
        <v>1.9950000000000001</v>
      </c>
      <c r="U582" s="146">
        <v>46631</v>
      </c>
      <c r="V582" s="147">
        <v>2.3E-2</v>
      </c>
      <c r="W582" s="209">
        <v>5.5800000000000002E-2</v>
      </c>
      <c r="X582" s="141" t="s">
        <v>636</v>
      </c>
      <c r="Y582" s="141"/>
      <c r="Z582" s="148">
        <v>319258.06</v>
      </c>
      <c r="AA582" s="148">
        <v>1</v>
      </c>
      <c r="AB582" s="148">
        <v>94.07</v>
      </c>
      <c r="AC582" s="148">
        <v>0</v>
      </c>
      <c r="AD582" s="148">
        <v>300.32605999999998</v>
      </c>
      <c r="AE582" s="151"/>
      <c r="AF582" s="151"/>
      <c r="AG582" s="141" t="s">
        <v>17</v>
      </c>
      <c r="AH582" s="229">
        <v>2.9506447799999998E-4</v>
      </c>
      <c r="AI582" s="229">
        <v>2.0741673461416132E-3</v>
      </c>
      <c r="AJ582" s="229">
        <v>7.7941737900000003E-4</v>
      </c>
    </row>
    <row r="583" spans="1:36" ht="13.5" thickBot="1">
      <c r="A583" s="153">
        <v>7956</v>
      </c>
      <c r="B583" s="153">
        <v>12955</v>
      </c>
      <c r="C583" s="141" t="s">
        <v>1419</v>
      </c>
      <c r="D583" s="141">
        <v>515328250</v>
      </c>
      <c r="E583" s="141" t="s">
        <v>429</v>
      </c>
      <c r="F583" s="141" t="s">
        <v>1420</v>
      </c>
      <c r="G583" s="141" t="s">
        <v>3307</v>
      </c>
      <c r="H583" s="141" t="s">
        <v>76</v>
      </c>
      <c r="I583" s="141" t="s">
        <v>228</v>
      </c>
      <c r="J583" s="141" t="s">
        <v>53</v>
      </c>
      <c r="K583" s="141" t="s">
        <v>53</v>
      </c>
      <c r="L583" s="141" t="s">
        <v>821</v>
      </c>
      <c r="M583" s="141" t="s">
        <v>311</v>
      </c>
      <c r="N583" s="141" t="s">
        <v>652</v>
      </c>
      <c r="O583" s="141" t="s">
        <v>62</v>
      </c>
      <c r="P583" s="141" t="s">
        <v>1305</v>
      </c>
      <c r="Q583" s="141" t="s">
        <v>1294</v>
      </c>
      <c r="R583" s="141" t="s">
        <v>57</v>
      </c>
      <c r="S583" s="141" t="s">
        <v>1206</v>
      </c>
      <c r="T583" s="227">
        <v>2.0409999999999999</v>
      </c>
      <c r="U583" s="146">
        <v>46629</v>
      </c>
      <c r="V583" s="147">
        <v>2.6499999999999999E-2</v>
      </c>
      <c r="W583" s="209">
        <v>5.5100000000000003E-2</v>
      </c>
      <c r="X583" s="141" t="s">
        <v>636</v>
      </c>
      <c r="Y583" s="141"/>
      <c r="Z583" s="148">
        <v>37857.300000000003</v>
      </c>
      <c r="AA583" s="148">
        <v>1</v>
      </c>
      <c r="AB583" s="148">
        <v>94.77</v>
      </c>
      <c r="AC583" s="148">
        <v>0</v>
      </c>
      <c r="AD583" s="148">
        <v>35.877360000000003</v>
      </c>
      <c r="AE583" s="151"/>
      <c r="AF583" s="151"/>
      <c r="AG583" s="141" t="s">
        <v>17</v>
      </c>
      <c r="AH583" s="229">
        <v>7.3921859338354896E-5</v>
      </c>
      <c r="AI583" s="229">
        <v>2.4778285500021965E-4</v>
      </c>
      <c r="AJ583" s="229">
        <v>9.3110261237037205E-5</v>
      </c>
    </row>
    <row r="584" spans="1:36" ht="13.5" thickBot="1">
      <c r="A584" s="153">
        <v>7956</v>
      </c>
      <c r="B584" s="153">
        <v>12955</v>
      </c>
      <c r="C584" s="141" t="s">
        <v>2072</v>
      </c>
      <c r="D584" s="141">
        <v>53368</v>
      </c>
      <c r="E584" s="141" t="s">
        <v>430</v>
      </c>
      <c r="F584" s="141" t="s">
        <v>2073</v>
      </c>
      <c r="G584" s="141" t="s">
        <v>3703</v>
      </c>
      <c r="H584" s="141" t="s">
        <v>76</v>
      </c>
      <c r="I584" s="141" t="s">
        <v>230</v>
      </c>
      <c r="J584" s="141" t="s">
        <v>53</v>
      </c>
      <c r="K584" s="141" t="s">
        <v>53</v>
      </c>
      <c r="L584" s="141" t="s">
        <v>821</v>
      </c>
      <c r="M584" s="141" t="s">
        <v>311</v>
      </c>
      <c r="N584" s="141" t="s">
        <v>253</v>
      </c>
      <c r="O584" s="141" t="s">
        <v>62</v>
      </c>
      <c r="P584" s="141" t="s">
        <v>1288</v>
      </c>
      <c r="Q584" s="141" t="s">
        <v>65</v>
      </c>
      <c r="R584" s="141" t="s">
        <v>57</v>
      </c>
      <c r="S584" s="141" t="s">
        <v>1206</v>
      </c>
      <c r="T584" s="227">
        <v>0.73199999999999998</v>
      </c>
      <c r="U584" s="146">
        <v>46023</v>
      </c>
      <c r="V584" s="147">
        <v>3.3700000000000001E-2</v>
      </c>
      <c r="W584" s="209">
        <v>6.6600000000000006E-2</v>
      </c>
      <c r="X584" s="141" t="s">
        <v>636</v>
      </c>
      <c r="Y584" s="141"/>
      <c r="Z584" s="148">
        <v>6137.67</v>
      </c>
      <c r="AA584" s="148">
        <v>1</v>
      </c>
      <c r="AB584" s="148">
        <v>103.4</v>
      </c>
      <c r="AC584" s="148">
        <v>0</v>
      </c>
      <c r="AD584" s="148">
        <v>6.3463500000000002</v>
      </c>
      <c r="AE584" s="151"/>
      <c r="AF584" s="151"/>
      <c r="AG584" s="141" t="s">
        <v>17</v>
      </c>
      <c r="AH584" s="229">
        <v>4.3840500000000001E-5</v>
      </c>
      <c r="AI584" s="229">
        <v>4.3830335393424824E-5</v>
      </c>
      <c r="AJ584" s="229">
        <v>1.6470283945130602E-5</v>
      </c>
    </row>
    <row r="585" spans="1:36" ht="13.5" thickBot="1">
      <c r="A585" s="153">
        <v>7956</v>
      </c>
      <c r="B585" s="153">
        <v>12955</v>
      </c>
      <c r="C585" s="141" t="s">
        <v>1386</v>
      </c>
      <c r="D585" s="141">
        <v>514892801</v>
      </c>
      <c r="E585" s="141" t="s">
        <v>429</v>
      </c>
      <c r="F585" s="141" t="s">
        <v>1421</v>
      </c>
      <c r="G585" s="141" t="s">
        <v>3308</v>
      </c>
      <c r="H585" s="141" t="s">
        <v>76</v>
      </c>
      <c r="I585" s="141" t="s">
        <v>228</v>
      </c>
      <c r="J585" s="141" t="s">
        <v>53</v>
      </c>
      <c r="K585" s="141" t="s">
        <v>53</v>
      </c>
      <c r="L585" s="141" t="s">
        <v>821</v>
      </c>
      <c r="M585" s="141" t="s">
        <v>311</v>
      </c>
      <c r="N585" s="141" t="s">
        <v>263</v>
      </c>
      <c r="O585" s="141" t="s">
        <v>62</v>
      </c>
      <c r="P585" s="141" t="s">
        <v>1333</v>
      </c>
      <c r="Q585" s="141" t="s">
        <v>65</v>
      </c>
      <c r="R585" s="141" t="s">
        <v>57</v>
      </c>
      <c r="S585" s="141" t="s">
        <v>1206</v>
      </c>
      <c r="T585" s="227">
        <v>3.0219999999999998</v>
      </c>
      <c r="U585" s="146">
        <v>47669</v>
      </c>
      <c r="V585" s="147">
        <v>2.6200000000000001E-2</v>
      </c>
      <c r="W585" s="209">
        <v>5.7500000000000002E-2</v>
      </c>
      <c r="X585" s="141" t="s">
        <v>636</v>
      </c>
      <c r="Y585" s="141"/>
      <c r="Z585" s="148">
        <v>144717.95000000001</v>
      </c>
      <c r="AA585" s="148">
        <v>1</v>
      </c>
      <c r="AB585" s="148">
        <v>91.82</v>
      </c>
      <c r="AC585" s="148">
        <v>0</v>
      </c>
      <c r="AD585" s="148">
        <v>132.88002</v>
      </c>
      <c r="AE585" s="151"/>
      <c r="AF585" s="151"/>
      <c r="AG585" s="141" t="s">
        <v>17</v>
      </c>
      <c r="AH585" s="229">
        <v>3.36837242E-4</v>
      </c>
      <c r="AI585" s="229">
        <v>9.1772055491502963E-4</v>
      </c>
      <c r="AJ585" s="229">
        <v>3.4485517800000002E-4</v>
      </c>
    </row>
    <row r="586" spans="1:36" ht="13.5" thickBot="1">
      <c r="A586" s="153">
        <v>7956</v>
      </c>
      <c r="B586" s="153">
        <v>12955</v>
      </c>
      <c r="C586" s="141" t="s">
        <v>1306</v>
      </c>
      <c r="D586" s="141">
        <v>510560188</v>
      </c>
      <c r="E586" s="141" t="s">
        <v>429</v>
      </c>
      <c r="F586" s="141" t="s">
        <v>1422</v>
      </c>
      <c r="G586" s="141" t="s">
        <v>3309</v>
      </c>
      <c r="H586" s="141" t="s">
        <v>76</v>
      </c>
      <c r="I586" s="141" t="s">
        <v>229</v>
      </c>
      <c r="J586" s="141" t="s">
        <v>53</v>
      </c>
      <c r="K586" s="141" t="s">
        <v>53</v>
      </c>
      <c r="L586" s="141" t="s">
        <v>821</v>
      </c>
      <c r="M586" s="141" t="s">
        <v>311</v>
      </c>
      <c r="N586" s="141" t="s">
        <v>652</v>
      </c>
      <c r="O586" s="141" t="s">
        <v>62</v>
      </c>
      <c r="P586" s="141" t="s">
        <v>1305</v>
      </c>
      <c r="Q586" s="141" t="s">
        <v>1294</v>
      </c>
      <c r="R586" s="141" t="s">
        <v>57</v>
      </c>
      <c r="S586" s="141" t="s">
        <v>1206</v>
      </c>
      <c r="T586" s="227">
        <v>1.462</v>
      </c>
      <c r="U586" s="146">
        <v>46310</v>
      </c>
      <c r="V586" s="147">
        <v>2.5700000000000001E-2</v>
      </c>
      <c r="W586" s="209">
        <v>3.1099999999999999E-2</v>
      </c>
      <c r="X586" s="141" t="s">
        <v>636</v>
      </c>
      <c r="Y586" s="141"/>
      <c r="Z586" s="148">
        <v>110000</v>
      </c>
      <c r="AA586" s="148">
        <v>1</v>
      </c>
      <c r="AB586" s="148">
        <v>116.88</v>
      </c>
      <c r="AC586" s="148">
        <v>0</v>
      </c>
      <c r="AD586" s="148">
        <v>128.56800000000001</v>
      </c>
      <c r="AE586" s="151"/>
      <c r="AF586" s="151"/>
      <c r="AG586" s="141" t="s">
        <v>17</v>
      </c>
      <c r="AH586" s="229">
        <v>8.5775739018424606E-5</v>
      </c>
      <c r="AI586" s="229">
        <v>8.8794008538165133E-4</v>
      </c>
      <c r="AJ586" s="229">
        <v>3.33664463E-4</v>
      </c>
    </row>
    <row r="587" spans="1:36" ht="13.5" thickBot="1">
      <c r="A587" s="153">
        <v>7956</v>
      </c>
      <c r="B587" s="153">
        <v>12955</v>
      </c>
      <c r="C587" s="141" t="s">
        <v>1423</v>
      </c>
      <c r="D587" s="141">
        <v>513230029</v>
      </c>
      <c r="E587" s="141" t="s">
        <v>429</v>
      </c>
      <c r="F587" s="141" t="s">
        <v>1424</v>
      </c>
      <c r="G587" s="141" t="s">
        <v>3310</v>
      </c>
      <c r="H587" s="141" t="s">
        <v>76</v>
      </c>
      <c r="I587" s="141" t="s">
        <v>228</v>
      </c>
      <c r="J587" s="141" t="s">
        <v>53</v>
      </c>
      <c r="K587" s="141" t="s">
        <v>53</v>
      </c>
      <c r="L587" s="141" t="s">
        <v>821</v>
      </c>
      <c r="M587" s="141" t="s">
        <v>311</v>
      </c>
      <c r="N587" s="141" t="s">
        <v>269</v>
      </c>
      <c r="O587" s="141" t="s">
        <v>62</v>
      </c>
      <c r="P587" s="141" t="s">
        <v>1413</v>
      </c>
      <c r="Q587" s="141" t="s">
        <v>1294</v>
      </c>
      <c r="R587" s="141" t="s">
        <v>57</v>
      </c>
      <c r="S587" s="141" t="s">
        <v>1206</v>
      </c>
      <c r="T587" s="227">
        <v>1.2230000000000001</v>
      </c>
      <c r="U587" s="146">
        <v>47848</v>
      </c>
      <c r="V587" s="147">
        <v>2.63E-2</v>
      </c>
      <c r="W587" s="209">
        <v>5.5399999999999998E-2</v>
      </c>
      <c r="X587" s="141" t="s">
        <v>636</v>
      </c>
      <c r="Y587" s="141"/>
      <c r="Z587" s="148">
        <v>66000</v>
      </c>
      <c r="AA587" s="148">
        <v>1</v>
      </c>
      <c r="AB587" s="148">
        <v>98.54</v>
      </c>
      <c r="AC587" s="148">
        <v>0</v>
      </c>
      <c r="AD587" s="148">
        <v>65.0364</v>
      </c>
      <c r="AE587" s="151"/>
      <c r="AF587" s="151"/>
      <c r="AG587" s="141" t="s">
        <v>17</v>
      </c>
      <c r="AH587" s="229">
        <v>4.7855613835580301E-5</v>
      </c>
      <c r="AI587" s="229">
        <v>4.4916640664018439E-4</v>
      </c>
      <c r="AJ587" s="229">
        <v>1.68784888E-4</v>
      </c>
    </row>
    <row r="588" spans="1:36" ht="13.5" thickBot="1">
      <c r="A588" s="153">
        <v>7956</v>
      </c>
      <c r="B588" s="153">
        <v>12955</v>
      </c>
      <c r="C588" s="141" t="s">
        <v>1295</v>
      </c>
      <c r="D588" s="141">
        <v>520017393</v>
      </c>
      <c r="E588" s="141" t="s">
        <v>429</v>
      </c>
      <c r="F588" s="141" t="s">
        <v>1296</v>
      </c>
      <c r="G588" s="141" t="s">
        <v>3250</v>
      </c>
      <c r="H588" s="141" t="s">
        <v>76</v>
      </c>
      <c r="I588" s="141" t="s">
        <v>228</v>
      </c>
      <c r="J588" s="141" t="s">
        <v>53</v>
      </c>
      <c r="K588" s="141" t="s">
        <v>53</v>
      </c>
      <c r="L588" s="141" t="s">
        <v>821</v>
      </c>
      <c r="M588" s="141" t="s">
        <v>311</v>
      </c>
      <c r="N588" s="141" t="s">
        <v>651</v>
      </c>
      <c r="O588" s="141" t="s">
        <v>62</v>
      </c>
      <c r="P588" s="141" t="s">
        <v>1205</v>
      </c>
      <c r="Q588" s="141" t="s">
        <v>65</v>
      </c>
      <c r="R588" s="141" t="s">
        <v>57</v>
      </c>
      <c r="S588" s="141" t="s">
        <v>1206</v>
      </c>
      <c r="T588" s="227">
        <v>1.9350000000000001</v>
      </c>
      <c r="U588" s="146">
        <v>46843</v>
      </c>
      <c r="V588" s="147">
        <v>1.44E-2</v>
      </c>
      <c r="W588" s="209">
        <v>4.8599999999999997E-2</v>
      </c>
      <c r="X588" s="141" t="s">
        <v>636</v>
      </c>
      <c r="Y588" s="141"/>
      <c r="Z588" s="148">
        <v>304401.86</v>
      </c>
      <c r="AA588" s="148">
        <v>1</v>
      </c>
      <c r="AB588" s="148">
        <v>93.75</v>
      </c>
      <c r="AC588" s="148">
        <v>0</v>
      </c>
      <c r="AD588" s="148">
        <v>285.37673999999998</v>
      </c>
      <c r="AE588" s="151"/>
      <c r="AF588" s="151"/>
      <c r="AG588" s="141" t="s">
        <v>17</v>
      </c>
      <c r="AH588" s="229">
        <v>8.6971960000000001E-4</v>
      </c>
      <c r="AI588" s="229">
        <v>1.970921589209891E-3</v>
      </c>
      <c r="AJ588" s="229">
        <v>7.4062034600000002E-4</v>
      </c>
    </row>
    <row r="589" spans="1:36" ht="13.5" thickBot="1">
      <c r="A589" s="153">
        <v>7956</v>
      </c>
      <c r="B589" s="153">
        <v>12955</v>
      </c>
      <c r="C589" s="141" t="s">
        <v>1414</v>
      </c>
      <c r="D589" s="141">
        <v>515334662</v>
      </c>
      <c r="E589" s="141" t="s">
        <v>429</v>
      </c>
      <c r="F589" s="141" t="s">
        <v>1425</v>
      </c>
      <c r="G589" s="141" t="s">
        <v>3311</v>
      </c>
      <c r="H589" s="141" t="s">
        <v>76</v>
      </c>
      <c r="I589" s="141" t="s">
        <v>230</v>
      </c>
      <c r="J589" s="141" t="s">
        <v>53</v>
      </c>
      <c r="K589" s="141" t="s">
        <v>53</v>
      </c>
      <c r="L589" s="141" t="s">
        <v>821</v>
      </c>
      <c r="M589" s="141" t="s">
        <v>311</v>
      </c>
      <c r="N589" s="141" t="s">
        <v>267</v>
      </c>
      <c r="O589" s="141" t="s">
        <v>62</v>
      </c>
      <c r="P589" s="141" t="s">
        <v>1413</v>
      </c>
      <c r="Q589" s="141" t="s">
        <v>1294</v>
      </c>
      <c r="R589" s="141" t="s">
        <v>57</v>
      </c>
      <c r="S589" s="141" t="s">
        <v>1206</v>
      </c>
      <c r="T589" s="227">
        <v>3.13</v>
      </c>
      <c r="U589" s="146">
        <v>46995</v>
      </c>
      <c r="V589" s="147">
        <v>4.6899999999999997E-2</v>
      </c>
      <c r="W589" s="209">
        <v>7.3899999999999993E-2</v>
      </c>
      <c r="X589" s="141" t="s">
        <v>636</v>
      </c>
      <c r="Y589" s="141"/>
      <c r="Z589" s="148">
        <v>739906.18</v>
      </c>
      <c r="AA589" s="148">
        <v>1</v>
      </c>
      <c r="AB589" s="148">
        <v>99.56</v>
      </c>
      <c r="AC589" s="148">
        <v>0</v>
      </c>
      <c r="AD589" s="148">
        <v>736.65058999999997</v>
      </c>
      <c r="AE589" s="151"/>
      <c r="AF589" s="151"/>
      <c r="AG589" s="141" t="s">
        <v>17</v>
      </c>
      <c r="AH589" s="229">
        <v>6.4394911299999998E-4</v>
      </c>
      <c r="AI589" s="229">
        <v>5.0875924629849084E-3</v>
      </c>
      <c r="AJ589" s="229">
        <v>1.911783054E-3</v>
      </c>
    </row>
    <row r="590" spans="1:36" ht="13.5" thickBot="1">
      <c r="A590" s="153">
        <v>7956</v>
      </c>
      <c r="B590" s="153">
        <v>12955</v>
      </c>
      <c r="C590" s="141" t="s">
        <v>1426</v>
      </c>
      <c r="D590" s="141">
        <v>513569780</v>
      </c>
      <c r="E590" s="141" t="s">
        <v>429</v>
      </c>
      <c r="F590" s="141" t="s">
        <v>1427</v>
      </c>
      <c r="G590" s="141" t="s">
        <v>3312</v>
      </c>
      <c r="H590" s="141" t="s">
        <v>76</v>
      </c>
      <c r="I590" s="141" t="s">
        <v>229</v>
      </c>
      <c r="J590" s="141" t="s">
        <v>53</v>
      </c>
      <c r="K590" s="141" t="s">
        <v>53</v>
      </c>
      <c r="L590" s="141" t="s">
        <v>821</v>
      </c>
      <c r="M590" s="141" t="s">
        <v>311</v>
      </c>
      <c r="N590" s="141" t="s">
        <v>651</v>
      </c>
      <c r="O590" s="141" t="s">
        <v>62</v>
      </c>
      <c r="P590" s="141" t="s">
        <v>1205</v>
      </c>
      <c r="Q590" s="141" t="s">
        <v>65</v>
      </c>
      <c r="R590" s="141" t="s">
        <v>57</v>
      </c>
      <c r="S590" s="141" t="s">
        <v>1206</v>
      </c>
      <c r="T590" s="227">
        <v>1.4570000000000001</v>
      </c>
      <c r="U590" s="146">
        <v>46387</v>
      </c>
      <c r="V590" s="147">
        <v>8.3000000000000001E-3</v>
      </c>
      <c r="W590" s="209">
        <v>2.1899999999999999E-2</v>
      </c>
      <c r="X590" s="141" t="s">
        <v>636</v>
      </c>
      <c r="Y590" s="141"/>
      <c r="Z590" s="148">
        <v>325500</v>
      </c>
      <c r="AA590" s="148">
        <v>1</v>
      </c>
      <c r="AB590" s="148">
        <v>114.36</v>
      </c>
      <c r="AC590" s="148">
        <v>0</v>
      </c>
      <c r="AD590" s="148">
        <v>372.24180000000001</v>
      </c>
      <c r="AE590" s="151"/>
      <c r="AF590" s="151"/>
      <c r="AG590" s="141" t="s">
        <v>17</v>
      </c>
      <c r="AH590" s="229">
        <v>2.7425490699999999E-4</v>
      </c>
      <c r="AI590" s="229">
        <v>2.5708451222280783E-3</v>
      </c>
      <c r="AJ590" s="229">
        <v>9.6605578599999996E-4</v>
      </c>
    </row>
    <row r="591" spans="1:36" ht="13.5" thickBot="1">
      <c r="A591" s="153">
        <v>7956</v>
      </c>
      <c r="B591" s="153">
        <v>12955</v>
      </c>
      <c r="C591" s="141" t="s">
        <v>1426</v>
      </c>
      <c r="D591" s="141">
        <v>513569780</v>
      </c>
      <c r="E591" s="141" t="s">
        <v>429</v>
      </c>
      <c r="F591" s="141" t="s">
        <v>1428</v>
      </c>
      <c r="G591" s="141" t="s">
        <v>3313</v>
      </c>
      <c r="H591" s="141" t="s">
        <v>76</v>
      </c>
      <c r="I591" s="141" t="s">
        <v>229</v>
      </c>
      <c r="J591" s="141" t="s">
        <v>53</v>
      </c>
      <c r="K591" s="141" t="s">
        <v>53</v>
      </c>
      <c r="L591" s="141" t="s">
        <v>821</v>
      </c>
      <c r="M591" s="141" t="s">
        <v>311</v>
      </c>
      <c r="N591" s="141" t="s">
        <v>651</v>
      </c>
      <c r="O591" s="141" t="s">
        <v>62</v>
      </c>
      <c r="P591" s="141" t="s">
        <v>1205</v>
      </c>
      <c r="Q591" s="141" t="s">
        <v>65</v>
      </c>
      <c r="R591" s="141" t="s">
        <v>57</v>
      </c>
      <c r="S591" s="141" t="s">
        <v>1206</v>
      </c>
      <c r="T591" s="227">
        <v>4.99</v>
      </c>
      <c r="U591" s="146">
        <v>48213</v>
      </c>
      <c r="V591" s="147">
        <v>1.6500000000000001E-2</v>
      </c>
      <c r="W591" s="209">
        <v>2.7E-2</v>
      </c>
      <c r="X591" s="141" t="s">
        <v>636</v>
      </c>
      <c r="Y591" s="141"/>
      <c r="Z591" s="148">
        <v>620000</v>
      </c>
      <c r="AA591" s="148">
        <v>1</v>
      </c>
      <c r="AB591" s="148">
        <v>111.02</v>
      </c>
      <c r="AC591" s="148">
        <v>0</v>
      </c>
      <c r="AD591" s="148">
        <v>688.32399999999996</v>
      </c>
      <c r="AE591" s="151"/>
      <c r="AF591" s="151"/>
      <c r="AG591" s="141" t="s">
        <v>17</v>
      </c>
      <c r="AH591" s="229">
        <v>2.93057745E-4</v>
      </c>
      <c r="AI591" s="229">
        <v>4.7538304347134568E-3</v>
      </c>
      <c r="AJ591" s="229">
        <v>1.786364087E-3</v>
      </c>
    </row>
    <row r="592" spans="1:36" ht="13.5" thickBot="1">
      <c r="A592" s="153">
        <v>7956</v>
      </c>
      <c r="B592" s="153">
        <v>12955</v>
      </c>
      <c r="C592" s="141" t="s">
        <v>1430</v>
      </c>
      <c r="D592" s="141">
        <v>1838863</v>
      </c>
      <c r="E592" s="141" t="s">
        <v>430</v>
      </c>
      <c r="F592" s="141" t="s">
        <v>1431</v>
      </c>
      <c r="G592" s="141" t="s">
        <v>3314</v>
      </c>
      <c r="H592" s="141" t="s">
        <v>76</v>
      </c>
      <c r="I592" s="141" t="s">
        <v>228</v>
      </c>
      <c r="J592" s="141" t="s">
        <v>53</v>
      </c>
      <c r="K592" s="141" t="s">
        <v>314</v>
      </c>
      <c r="L592" s="141" t="s">
        <v>821</v>
      </c>
      <c r="M592" s="141" t="s">
        <v>311</v>
      </c>
      <c r="N592" s="141" t="s">
        <v>652</v>
      </c>
      <c r="O592" s="141" t="s">
        <v>62</v>
      </c>
      <c r="P592" s="141" t="s">
        <v>1333</v>
      </c>
      <c r="Q592" s="141" t="s">
        <v>65</v>
      </c>
      <c r="R592" s="141" t="s">
        <v>57</v>
      </c>
      <c r="S592" s="141" t="s">
        <v>1206</v>
      </c>
      <c r="T592" s="227">
        <v>0.16700000000000001</v>
      </c>
      <c r="U592" s="146">
        <v>45627</v>
      </c>
      <c r="V592" s="147">
        <v>3.9E-2</v>
      </c>
      <c r="W592" s="209">
        <v>5.8900000000000001E-2</v>
      </c>
      <c r="X592" s="141" t="s">
        <v>636</v>
      </c>
      <c r="Y592" s="141"/>
      <c r="Z592" s="148">
        <v>200534.27</v>
      </c>
      <c r="AA592" s="148">
        <v>1</v>
      </c>
      <c r="AB592" s="148">
        <v>100.98</v>
      </c>
      <c r="AC592" s="148">
        <v>0</v>
      </c>
      <c r="AD592" s="148">
        <v>202.49950999999999</v>
      </c>
      <c r="AE592" s="151"/>
      <c r="AF592" s="151"/>
      <c r="AG592" s="141" t="s">
        <v>17</v>
      </c>
      <c r="AH592" s="229">
        <v>5.1788360899999997E-4</v>
      </c>
      <c r="AI592" s="229">
        <v>1.3985395448256374E-3</v>
      </c>
      <c r="AJ592" s="229">
        <v>5.2553427200000002E-4</v>
      </c>
    </row>
    <row r="593" spans="1:36" ht="13.5" thickBot="1">
      <c r="A593" s="153">
        <v>7956</v>
      </c>
      <c r="B593" s="153">
        <v>12955</v>
      </c>
      <c r="C593" s="141" t="s">
        <v>1432</v>
      </c>
      <c r="D593" s="141">
        <v>513436394</v>
      </c>
      <c r="E593" s="141" t="s">
        <v>429</v>
      </c>
      <c r="F593" s="141" t="s">
        <v>1433</v>
      </c>
      <c r="G593" s="141" t="s">
        <v>3315</v>
      </c>
      <c r="H593" s="141" t="s">
        <v>76</v>
      </c>
      <c r="I593" s="141" t="s">
        <v>229</v>
      </c>
      <c r="J593" s="141" t="s">
        <v>53</v>
      </c>
      <c r="K593" s="141" t="s">
        <v>53</v>
      </c>
      <c r="L593" s="141" t="s">
        <v>821</v>
      </c>
      <c r="M593" s="141" t="s">
        <v>311</v>
      </c>
      <c r="N593" s="141" t="s">
        <v>258</v>
      </c>
      <c r="O593" s="141" t="s">
        <v>62</v>
      </c>
      <c r="P593" s="141" t="s">
        <v>1394</v>
      </c>
      <c r="Q593" s="141" t="s">
        <v>1294</v>
      </c>
      <c r="R593" s="141" t="s">
        <v>57</v>
      </c>
      <c r="S593" s="141" t="s">
        <v>1206</v>
      </c>
      <c r="T593" s="227">
        <v>5.4720000000000004</v>
      </c>
      <c r="U593" s="146">
        <v>48760</v>
      </c>
      <c r="V593" s="147">
        <v>2.6499999999999999E-2</v>
      </c>
      <c r="W593" s="209">
        <v>2.7400000000000001E-2</v>
      </c>
      <c r="X593" s="141" t="s">
        <v>636</v>
      </c>
      <c r="Y593" s="141"/>
      <c r="Z593" s="148">
        <v>29522.29</v>
      </c>
      <c r="AA593" s="148">
        <v>1</v>
      </c>
      <c r="AB593" s="148">
        <v>116.33</v>
      </c>
      <c r="AC593" s="148">
        <v>0</v>
      </c>
      <c r="AD593" s="148">
        <v>34.34328</v>
      </c>
      <c r="AE593" s="151"/>
      <c r="AF593" s="151"/>
      <c r="AG593" s="141" t="s">
        <v>17</v>
      </c>
      <c r="AH593" s="229">
        <v>2.00603953576706E-5</v>
      </c>
      <c r="AI593" s="229">
        <v>2.3718790815355263E-4</v>
      </c>
      <c r="AJ593" s="229">
        <v>8.91289596708541E-5</v>
      </c>
    </row>
    <row r="594" spans="1:36" ht="13.5" thickBot="1">
      <c r="A594" s="153">
        <v>7956</v>
      </c>
      <c r="B594" s="153">
        <v>12955</v>
      </c>
      <c r="C594" s="141" t="s">
        <v>1303</v>
      </c>
      <c r="D594" s="141">
        <v>512607888</v>
      </c>
      <c r="E594" s="141" t="s">
        <v>429</v>
      </c>
      <c r="F594" s="141" t="s">
        <v>1434</v>
      </c>
      <c r="G594" s="141" t="s">
        <v>3316</v>
      </c>
      <c r="H594" s="141" t="s">
        <v>76</v>
      </c>
      <c r="I594" s="141" t="s">
        <v>228</v>
      </c>
      <c r="J594" s="141" t="s">
        <v>53</v>
      </c>
      <c r="K594" s="141" t="s">
        <v>53</v>
      </c>
      <c r="L594" s="141" t="s">
        <v>821</v>
      </c>
      <c r="M594" s="141" t="s">
        <v>311</v>
      </c>
      <c r="N594" s="141" t="s">
        <v>259</v>
      </c>
      <c r="O594" s="141" t="s">
        <v>62</v>
      </c>
      <c r="P594" s="141" t="s">
        <v>1305</v>
      </c>
      <c r="Q594" s="141" t="s">
        <v>1294</v>
      </c>
      <c r="R594" s="141" t="s">
        <v>57</v>
      </c>
      <c r="S594" s="141" t="s">
        <v>1206</v>
      </c>
      <c r="T594" s="227">
        <v>1.206</v>
      </c>
      <c r="U594" s="146">
        <v>46387</v>
      </c>
      <c r="V594" s="147">
        <v>3.2500000000000001E-2</v>
      </c>
      <c r="W594" s="209">
        <v>5.5399999999999998E-2</v>
      </c>
      <c r="X594" s="141" t="s">
        <v>636</v>
      </c>
      <c r="Y594" s="141"/>
      <c r="Z594" s="148">
        <v>218814.18</v>
      </c>
      <c r="AA594" s="148">
        <v>1</v>
      </c>
      <c r="AB594" s="148">
        <v>98.21</v>
      </c>
      <c r="AC594" s="148">
        <v>0</v>
      </c>
      <c r="AD594" s="148">
        <v>214.89741000000001</v>
      </c>
      <c r="AE594" s="151"/>
      <c r="AF594" s="151"/>
      <c r="AG594" s="141" t="s">
        <v>17</v>
      </c>
      <c r="AH594" s="229">
        <v>8.2868886099999998E-4</v>
      </c>
      <c r="AI594" s="229">
        <v>1.4841642133633232E-3</v>
      </c>
      <c r="AJ594" s="229">
        <v>5.5770976399999997E-4</v>
      </c>
    </row>
    <row r="595" spans="1:36" ht="13.5" thickBot="1">
      <c r="A595" s="153">
        <v>7956</v>
      </c>
      <c r="B595" s="153">
        <v>12955</v>
      </c>
      <c r="C595" s="141" t="s">
        <v>1289</v>
      </c>
      <c r="D595" s="141">
        <v>513623314</v>
      </c>
      <c r="E595" s="141" t="s">
        <v>429</v>
      </c>
      <c r="F595" s="141" t="s">
        <v>1435</v>
      </c>
      <c r="G595" s="141" t="s">
        <v>3317</v>
      </c>
      <c r="H595" s="141" t="s">
        <v>76</v>
      </c>
      <c r="I595" s="141" t="s">
        <v>229</v>
      </c>
      <c r="J595" s="141" t="s">
        <v>53</v>
      </c>
      <c r="K595" s="141" t="s">
        <v>53</v>
      </c>
      <c r="L595" s="141" t="s">
        <v>821</v>
      </c>
      <c r="M595" s="141" t="s">
        <v>311</v>
      </c>
      <c r="N595" s="141" t="s">
        <v>651</v>
      </c>
      <c r="O595" s="141" t="s">
        <v>62</v>
      </c>
      <c r="P595" s="141" t="s">
        <v>1310</v>
      </c>
      <c r="Q595" s="141" t="s">
        <v>65</v>
      </c>
      <c r="R595" s="141" t="s">
        <v>57</v>
      </c>
      <c r="S595" s="141" t="s">
        <v>1206</v>
      </c>
      <c r="T595" s="227">
        <v>2.8940000000000001</v>
      </c>
      <c r="U595" s="146">
        <v>46680</v>
      </c>
      <c r="V595" s="147">
        <v>1.8200000000000001E-2</v>
      </c>
      <c r="W595" s="209">
        <v>2.5499999999999998E-2</v>
      </c>
      <c r="X595" s="141" t="s">
        <v>636</v>
      </c>
      <c r="Y595" s="141"/>
      <c r="Z595" s="148">
        <v>16561.18</v>
      </c>
      <c r="AA595" s="148">
        <v>1</v>
      </c>
      <c r="AB595" s="148">
        <v>113.8</v>
      </c>
      <c r="AC595" s="148">
        <v>0</v>
      </c>
      <c r="AD595" s="148">
        <v>18.846620000000001</v>
      </c>
      <c r="AE595" s="151"/>
      <c r="AF595" s="151"/>
      <c r="AG595" s="141" t="s">
        <v>17</v>
      </c>
      <c r="AH595" s="229">
        <v>3.3091791457641001E-5</v>
      </c>
      <c r="AI595" s="229">
        <v>1.301620105466021E-4</v>
      </c>
      <c r="AJ595" s="229">
        <v>4.8911450330658899E-5</v>
      </c>
    </row>
    <row r="596" spans="1:36" ht="13.5" thickBot="1">
      <c r="A596" s="153">
        <v>7956</v>
      </c>
      <c r="B596" s="153">
        <v>12955</v>
      </c>
      <c r="C596" s="141" t="s">
        <v>1411</v>
      </c>
      <c r="D596" s="141">
        <v>511399388</v>
      </c>
      <c r="E596" s="141" t="s">
        <v>429</v>
      </c>
      <c r="F596" s="141" t="s">
        <v>1436</v>
      </c>
      <c r="G596" s="141" t="s">
        <v>3318</v>
      </c>
      <c r="H596" s="141" t="s">
        <v>76</v>
      </c>
      <c r="I596" s="141" t="s">
        <v>228</v>
      </c>
      <c r="J596" s="141" t="s">
        <v>53</v>
      </c>
      <c r="K596" s="141" t="s">
        <v>53</v>
      </c>
      <c r="L596" s="141" t="s">
        <v>821</v>
      </c>
      <c r="M596" s="141" t="s">
        <v>311</v>
      </c>
      <c r="N596" s="141" t="s">
        <v>140</v>
      </c>
      <c r="O596" s="141" t="s">
        <v>62</v>
      </c>
      <c r="P596" s="141" t="s">
        <v>1413</v>
      </c>
      <c r="Q596" s="141" t="s">
        <v>1294</v>
      </c>
      <c r="R596" s="141" t="s">
        <v>57</v>
      </c>
      <c r="S596" s="141" t="s">
        <v>1206</v>
      </c>
      <c r="T596" s="227">
        <v>0.73499999999999999</v>
      </c>
      <c r="U596" s="146">
        <v>45838</v>
      </c>
      <c r="V596" s="147">
        <v>4.1700000000000001E-2</v>
      </c>
      <c r="W596" s="209">
        <v>5.4600000000000003E-2</v>
      </c>
      <c r="X596" s="141" t="s">
        <v>636</v>
      </c>
      <c r="Y596" s="141"/>
      <c r="Z596" s="148">
        <v>29250</v>
      </c>
      <c r="AA596" s="148">
        <v>1</v>
      </c>
      <c r="AB596" s="148">
        <v>100.18</v>
      </c>
      <c r="AC596" s="148">
        <v>0</v>
      </c>
      <c r="AD596" s="148">
        <v>29.30265</v>
      </c>
      <c r="AE596" s="151"/>
      <c r="AF596" s="151"/>
      <c r="AG596" s="141" t="s">
        <v>17</v>
      </c>
      <c r="AH596" s="229">
        <v>2.8033513699999999E-4</v>
      </c>
      <c r="AI596" s="229">
        <v>2.0237537756602453E-4</v>
      </c>
      <c r="AJ596" s="229">
        <v>7.6047328912647605E-5</v>
      </c>
    </row>
    <row r="597" spans="1:36" ht="13.5" thickBot="1">
      <c r="A597" s="153">
        <v>7956</v>
      </c>
      <c r="B597" s="153">
        <v>12955</v>
      </c>
      <c r="C597" s="141" t="s">
        <v>1437</v>
      </c>
      <c r="D597" s="141">
        <v>515327120</v>
      </c>
      <c r="E597" s="141" t="s">
        <v>429</v>
      </c>
      <c r="F597" s="141" t="s">
        <v>1438</v>
      </c>
      <c r="G597" s="141" t="s">
        <v>3319</v>
      </c>
      <c r="H597" s="141" t="s">
        <v>76</v>
      </c>
      <c r="I597" s="141" t="s">
        <v>229</v>
      </c>
      <c r="J597" s="141" t="s">
        <v>53</v>
      </c>
      <c r="K597" s="141" t="s">
        <v>53</v>
      </c>
      <c r="L597" s="141" t="s">
        <v>821</v>
      </c>
      <c r="M597" s="141" t="s">
        <v>311</v>
      </c>
      <c r="N597" s="141" t="s">
        <v>651</v>
      </c>
      <c r="O597" s="141" t="s">
        <v>62</v>
      </c>
      <c r="P597" s="141" t="s">
        <v>1293</v>
      </c>
      <c r="Q597" s="141" t="s">
        <v>1294</v>
      </c>
      <c r="R597" s="141" t="s">
        <v>57</v>
      </c>
      <c r="S597" s="141" t="s">
        <v>1206</v>
      </c>
      <c r="T597" s="227">
        <v>2.7770000000000001</v>
      </c>
      <c r="U597" s="146">
        <v>46752</v>
      </c>
      <c r="V597" s="147">
        <v>2.75E-2</v>
      </c>
      <c r="W597" s="209">
        <v>2.7099999999999999E-2</v>
      </c>
      <c r="X597" s="141" t="s">
        <v>636</v>
      </c>
      <c r="Y597" s="141"/>
      <c r="Z597" s="148">
        <v>343675.21</v>
      </c>
      <c r="AA597" s="148">
        <v>1</v>
      </c>
      <c r="AB597" s="148">
        <v>115.62</v>
      </c>
      <c r="AC597" s="148">
        <v>0</v>
      </c>
      <c r="AD597" s="148">
        <v>397.35728</v>
      </c>
      <c r="AE597" s="151"/>
      <c r="AF597" s="151"/>
      <c r="AG597" s="141" t="s">
        <v>17</v>
      </c>
      <c r="AH597" s="229">
        <v>6.34794094E-4</v>
      </c>
      <c r="AI597" s="229">
        <v>2.7443022924072921E-3</v>
      </c>
      <c r="AJ597" s="229">
        <v>1.0312364159999999E-3</v>
      </c>
    </row>
    <row r="598" spans="1:36" ht="13.5" thickBot="1">
      <c r="A598" s="153">
        <v>7956</v>
      </c>
      <c r="B598" s="153">
        <v>12955</v>
      </c>
      <c r="C598" s="141" t="s">
        <v>1439</v>
      </c>
      <c r="D598" s="141">
        <v>633896</v>
      </c>
      <c r="E598" s="141" t="s">
        <v>430</v>
      </c>
      <c r="F598" s="141" t="s">
        <v>1440</v>
      </c>
      <c r="G598" s="141" t="s">
        <v>3251</v>
      </c>
      <c r="H598" s="141" t="s">
        <v>76</v>
      </c>
      <c r="I598" s="141" t="s">
        <v>230</v>
      </c>
      <c r="J598" s="141" t="s">
        <v>53</v>
      </c>
      <c r="K598" s="141" t="s">
        <v>315</v>
      </c>
      <c r="L598" s="141" t="s">
        <v>821</v>
      </c>
      <c r="M598" s="141" t="s">
        <v>311</v>
      </c>
      <c r="N598" s="141" t="s">
        <v>652</v>
      </c>
      <c r="O598" s="141" t="s">
        <v>62</v>
      </c>
      <c r="P598" s="141" t="s">
        <v>1293</v>
      </c>
      <c r="Q598" s="141" t="s">
        <v>1294</v>
      </c>
      <c r="R598" s="141" t="s">
        <v>57</v>
      </c>
      <c r="S598" s="141" t="s">
        <v>1206</v>
      </c>
      <c r="T598" s="227">
        <v>2.9089999999999998</v>
      </c>
      <c r="U598" s="146">
        <v>46944</v>
      </c>
      <c r="V598" s="147">
        <v>4.2999999999999997E-2</v>
      </c>
      <c r="W598" s="209">
        <v>0.10150000000000001</v>
      </c>
      <c r="X598" s="141" t="s">
        <v>636</v>
      </c>
      <c r="Y598" s="141"/>
      <c r="Z598" s="148">
        <v>465851.99</v>
      </c>
      <c r="AA598" s="148">
        <v>1</v>
      </c>
      <c r="AB598" s="148">
        <v>89.69</v>
      </c>
      <c r="AC598" s="148">
        <v>0</v>
      </c>
      <c r="AD598" s="148">
        <v>417.82265000000001</v>
      </c>
      <c r="AE598" s="151"/>
      <c r="AF598" s="151"/>
      <c r="AG598" s="141" t="s">
        <v>17</v>
      </c>
      <c r="AH598" s="229">
        <v>4.20513994E-4</v>
      </c>
      <c r="AI598" s="229">
        <v>2.8856440134044847E-3</v>
      </c>
      <c r="AJ598" s="229">
        <v>1.084348906E-3</v>
      </c>
    </row>
    <row r="599" spans="1:36" ht="13.5" thickBot="1">
      <c r="A599" s="153">
        <v>7956</v>
      </c>
      <c r="B599" s="153">
        <v>12955</v>
      </c>
      <c r="C599" s="141" t="s">
        <v>1289</v>
      </c>
      <c r="D599" s="141">
        <v>513623314</v>
      </c>
      <c r="E599" s="141" t="s">
        <v>429</v>
      </c>
      <c r="F599" s="141" t="s">
        <v>1441</v>
      </c>
      <c r="G599" s="141" t="s">
        <v>3320</v>
      </c>
      <c r="H599" s="141" t="s">
        <v>76</v>
      </c>
      <c r="I599" s="141" t="s">
        <v>229</v>
      </c>
      <c r="J599" s="141" t="s">
        <v>53</v>
      </c>
      <c r="K599" s="141" t="s">
        <v>53</v>
      </c>
      <c r="L599" s="141" t="s">
        <v>821</v>
      </c>
      <c r="M599" s="141" t="s">
        <v>311</v>
      </c>
      <c r="N599" s="141" t="s">
        <v>651</v>
      </c>
      <c r="O599" s="141" t="s">
        <v>62</v>
      </c>
      <c r="P599" s="141" t="s">
        <v>1288</v>
      </c>
      <c r="Q599" s="141" t="s">
        <v>65</v>
      </c>
      <c r="R599" s="141" t="s">
        <v>57</v>
      </c>
      <c r="S599" s="141" t="s">
        <v>1206</v>
      </c>
      <c r="T599" s="227">
        <v>2.754</v>
      </c>
      <c r="U599" s="146">
        <v>46808</v>
      </c>
      <c r="V599" s="147">
        <v>3.3500000000000002E-2</v>
      </c>
      <c r="W599" s="209">
        <v>2.7400000000000001E-2</v>
      </c>
      <c r="X599" s="141" t="s">
        <v>636</v>
      </c>
      <c r="Y599" s="141"/>
      <c r="Z599" s="148">
        <v>85714.29</v>
      </c>
      <c r="AA599" s="148">
        <v>1</v>
      </c>
      <c r="AB599" s="148">
        <v>117.34</v>
      </c>
      <c r="AC599" s="148">
        <v>0</v>
      </c>
      <c r="AD599" s="148">
        <v>100.57715</v>
      </c>
      <c r="AE599" s="151"/>
      <c r="AF599" s="151"/>
      <c r="AG599" s="141" t="s">
        <v>17</v>
      </c>
      <c r="AH599" s="229">
        <v>1.35048021E-4</v>
      </c>
      <c r="AI599" s="229">
        <v>6.9462450344131622E-4</v>
      </c>
      <c r="AJ599" s="229">
        <v>2.6102156600000002E-4</v>
      </c>
    </row>
    <row r="600" spans="1:36" ht="13.5" thickBot="1">
      <c r="A600" s="153">
        <v>7956</v>
      </c>
      <c r="B600" s="153">
        <v>12955</v>
      </c>
      <c r="C600" s="141" t="s">
        <v>1297</v>
      </c>
      <c r="D600" s="141">
        <v>520044314</v>
      </c>
      <c r="E600" s="141" t="s">
        <v>429</v>
      </c>
      <c r="F600" s="141" t="s">
        <v>1298</v>
      </c>
      <c r="G600" s="141" t="s">
        <v>3252</v>
      </c>
      <c r="H600" s="141" t="s">
        <v>76</v>
      </c>
      <c r="I600" s="141" t="s">
        <v>228</v>
      </c>
      <c r="J600" s="141" t="s">
        <v>53</v>
      </c>
      <c r="K600" s="141" t="s">
        <v>53</v>
      </c>
      <c r="L600" s="141" t="s">
        <v>821</v>
      </c>
      <c r="M600" s="141" t="s">
        <v>311</v>
      </c>
      <c r="N600" s="141" t="s">
        <v>260</v>
      </c>
      <c r="O600" s="141" t="s">
        <v>62</v>
      </c>
      <c r="P600" s="141" t="s">
        <v>1288</v>
      </c>
      <c r="Q600" s="141" t="s">
        <v>65</v>
      </c>
      <c r="R600" s="141" t="s">
        <v>57</v>
      </c>
      <c r="S600" s="141" t="s">
        <v>1206</v>
      </c>
      <c r="T600" s="227">
        <v>2.077</v>
      </c>
      <c r="U600" s="146">
        <v>46563</v>
      </c>
      <c r="V600" s="147">
        <v>0.04</v>
      </c>
      <c r="W600" s="209">
        <v>5.2400000000000002E-2</v>
      </c>
      <c r="X600" s="141" t="s">
        <v>636</v>
      </c>
      <c r="Y600" s="141"/>
      <c r="Z600" s="148">
        <v>840000</v>
      </c>
      <c r="AA600" s="148">
        <v>1</v>
      </c>
      <c r="AB600" s="148">
        <v>98.59</v>
      </c>
      <c r="AC600" s="148">
        <v>0</v>
      </c>
      <c r="AD600" s="148">
        <v>828.15599999999995</v>
      </c>
      <c r="AE600" s="151"/>
      <c r="AF600" s="151"/>
      <c r="AG600" s="141" t="s">
        <v>17</v>
      </c>
      <c r="AH600" s="229">
        <v>1.410379878E-3</v>
      </c>
      <c r="AI600" s="229">
        <v>5.7195640388691335E-3</v>
      </c>
      <c r="AJ600" s="229">
        <v>2.1492613030000001E-3</v>
      </c>
    </row>
    <row r="601" spans="1:36" ht="13.5" thickBot="1">
      <c r="A601" s="153">
        <v>7956</v>
      </c>
      <c r="B601" s="153">
        <v>12955</v>
      </c>
      <c r="C601" s="141" t="s">
        <v>1284</v>
      </c>
      <c r="D601" s="141">
        <v>510960719</v>
      </c>
      <c r="E601" s="141" t="s">
        <v>429</v>
      </c>
      <c r="F601" s="141" t="s">
        <v>1442</v>
      </c>
      <c r="G601" s="141" t="s">
        <v>3321</v>
      </c>
      <c r="H601" s="141" t="s">
        <v>76</v>
      </c>
      <c r="I601" s="141" t="s">
        <v>229</v>
      </c>
      <c r="J601" s="141" t="s">
        <v>53</v>
      </c>
      <c r="K601" s="141" t="s">
        <v>53</v>
      </c>
      <c r="L601" s="141" t="s">
        <v>821</v>
      </c>
      <c r="M601" s="141" t="s">
        <v>311</v>
      </c>
      <c r="N601" s="141" t="s">
        <v>651</v>
      </c>
      <c r="O601" s="141" t="s">
        <v>62</v>
      </c>
      <c r="P601" s="141" t="s">
        <v>1394</v>
      </c>
      <c r="Q601" s="141" t="s">
        <v>1294</v>
      </c>
      <c r="R601" s="141" t="s">
        <v>57</v>
      </c>
      <c r="S601" s="141" t="s">
        <v>1206</v>
      </c>
      <c r="T601" s="227">
        <v>2.5459999999999998</v>
      </c>
      <c r="U601" s="146">
        <v>46934</v>
      </c>
      <c r="V601" s="147">
        <v>1.77E-2</v>
      </c>
      <c r="W601" s="209">
        <v>2.7099999999999999E-2</v>
      </c>
      <c r="X601" s="141" t="s">
        <v>636</v>
      </c>
      <c r="Y601" s="141"/>
      <c r="Z601" s="148">
        <v>15402.22</v>
      </c>
      <c r="AA601" s="148">
        <v>1</v>
      </c>
      <c r="AB601" s="148">
        <v>113.19</v>
      </c>
      <c r="AC601" s="148">
        <v>0</v>
      </c>
      <c r="AD601" s="148">
        <v>17.433769999999999</v>
      </c>
      <c r="AE601" s="151"/>
      <c r="AF601" s="151"/>
      <c r="AG601" s="141" t="s">
        <v>17</v>
      </c>
      <c r="AH601" s="229">
        <v>5.9360018550276498E-6</v>
      </c>
      <c r="AI601" s="229">
        <v>1.2040432473340233E-4</v>
      </c>
      <c r="AJ601" s="229">
        <v>4.5244769376743998E-5</v>
      </c>
    </row>
    <row r="602" spans="1:36" ht="13.5" thickBot="1">
      <c r="A602" s="153">
        <v>7956</v>
      </c>
      <c r="B602" s="153">
        <v>12955</v>
      </c>
      <c r="C602" s="141" t="s">
        <v>1284</v>
      </c>
      <c r="D602" s="141">
        <v>510960719</v>
      </c>
      <c r="E602" s="141" t="s">
        <v>429</v>
      </c>
      <c r="F602" s="141" t="s">
        <v>1443</v>
      </c>
      <c r="G602" s="141" t="s">
        <v>3322</v>
      </c>
      <c r="H602" s="141" t="s">
        <v>76</v>
      </c>
      <c r="I602" s="141" t="s">
        <v>229</v>
      </c>
      <c r="J602" s="141" t="s">
        <v>53</v>
      </c>
      <c r="K602" s="141" t="s">
        <v>53</v>
      </c>
      <c r="L602" s="141" t="s">
        <v>821</v>
      </c>
      <c r="M602" s="141" t="s">
        <v>311</v>
      </c>
      <c r="N602" s="141" t="s">
        <v>651</v>
      </c>
      <c r="O602" s="141" t="s">
        <v>62</v>
      </c>
      <c r="P602" s="141" t="s">
        <v>1394</v>
      </c>
      <c r="Q602" s="141" t="s">
        <v>1294</v>
      </c>
      <c r="R602" s="141" t="s">
        <v>57</v>
      </c>
      <c r="S602" s="141" t="s">
        <v>1206</v>
      </c>
      <c r="T602" s="227">
        <v>5.4669999999999996</v>
      </c>
      <c r="U602" s="146">
        <v>48579</v>
      </c>
      <c r="V602" s="147">
        <v>2.4799999999999999E-2</v>
      </c>
      <c r="W602" s="209">
        <v>3.1800000000000002E-2</v>
      </c>
      <c r="X602" s="141" t="s">
        <v>636</v>
      </c>
      <c r="Y602" s="141"/>
      <c r="Z602" s="148">
        <v>369500</v>
      </c>
      <c r="AA602" s="148">
        <v>1</v>
      </c>
      <c r="AB602" s="148">
        <v>111.87</v>
      </c>
      <c r="AC602" s="148">
        <v>0</v>
      </c>
      <c r="AD602" s="148">
        <v>413.35964999999999</v>
      </c>
      <c r="AE602" s="151"/>
      <c r="AF602" s="151"/>
      <c r="AG602" s="141" t="s">
        <v>17</v>
      </c>
      <c r="AH602" s="229">
        <v>1.1215696499999999E-4</v>
      </c>
      <c r="AI602" s="229">
        <v>2.8548208178888175E-3</v>
      </c>
      <c r="AJ602" s="229">
        <v>1.072766362E-3</v>
      </c>
    </row>
    <row r="603" spans="1:36" ht="13.5" thickBot="1">
      <c r="A603" s="153">
        <v>7956</v>
      </c>
      <c r="B603" s="153">
        <v>12955</v>
      </c>
      <c r="C603" s="141" t="s">
        <v>1408</v>
      </c>
      <c r="D603" s="141">
        <v>513765859</v>
      </c>
      <c r="E603" s="141" t="s">
        <v>429</v>
      </c>
      <c r="F603" s="141" t="s">
        <v>1444</v>
      </c>
      <c r="G603" s="141" t="s">
        <v>3323</v>
      </c>
      <c r="H603" s="141" t="s">
        <v>76</v>
      </c>
      <c r="I603" s="141" t="s">
        <v>229</v>
      </c>
      <c r="J603" s="141" t="s">
        <v>53</v>
      </c>
      <c r="K603" s="141" t="s">
        <v>53</v>
      </c>
      <c r="L603" s="141" t="s">
        <v>821</v>
      </c>
      <c r="M603" s="141" t="s">
        <v>311</v>
      </c>
      <c r="N603" s="141" t="s">
        <v>651</v>
      </c>
      <c r="O603" s="141" t="s">
        <v>62</v>
      </c>
      <c r="P603" s="141" t="s">
        <v>1310</v>
      </c>
      <c r="Q603" s="141" t="s">
        <v>65</v>
      </c>
      <c r="R603" s="141" t="s">
        <v>57</v>
      </c>
      <c r="S603" s="141" t="s">
        <v>1206</v>
      </c>
      <c r="T603" s="227">
        <v>2.2309999999999999</v>
      </c>
      <c r="U603" s="146">
        <v>47057</v>
      </c>
      <c r="V603" s="147">
        <v>1.4200000000000001E-2</v>
      </c>
      <c r="W603" s="209">
        <v>2.6599999999999999E-2</v>
      </c>
      <c r="X603" s="141" t="s">
        <v>636</v>
      </c>
      <c r="Y603" s="141"/>
      <c r="Z603" s="148">
        <v>286746.84999999998</v>
      </c>
      <c r="AA603" s="148">
        <v>1</v>
      </c>
      <c r="AB603" s="148">
        <v>112.91</v>
      </c>
      <c r="AC603" s="148">
        <v>0</v>
      </c>
      <c r="AD603" s="148">
        <v>323.76587000000001</v>
      </c>
      <c r="AE603" s="151"/>
      <c r="AF603" s="151"/>
      <c r="AG603" s="141" t="s">
        <v>17</v>
      </c>
      <c r="AH603" s="229">
        <v>2.2728170900000001E-4</v>
      </c>
      <c r="AI603" s="229">
        <v>2.2360516944454657E-3</v>
      </c>
      <c r="AJ603" s="229">
        <v>8.4024924700000004E-4</v>
      </c>
    </row>
    <row r="604" spans="1:36" ht="13.5" thickBot="1">
      <c r="A604" s="153">
        <v>7956</v>
      </c>
      <c r="B604" s="153">
        <v>12955</v>
      </c>
      <c r="C604" s="141" t="s">
        <v>1445</v>
      </c>
      <c r="D604" s="141">
        <v>513957472</v>
      </c>
      <c r="E604" s="141" t="s">
        <v>429</v>
      </c>
      <c r="F604" s="141" t="s">
        <v>1446</v>
      </c>
      <c r="G604" s="141" t="s">
        <v>3324</v>
      </c>
      <c r="H604" s="141" t="s">
        <v>76</v>
      </c>
      <c r="I604" s="141" t="s">
        <v>228</v>
      </c>
      <c r="J604" s="141" t="s">
        <v>53</v>
      </c>
      <c r="K604" s="141" t="s">
        <v>53</v>
      </c>
      <c r="L604" s="141" t="s">
        <v>821</v>
      </c>
      <c r="M604" s="141" t="s">
        <v>311</v>
      </c>
      <c r="N604" s="141" t="s">
        <v>651</v>
      </c>
      <c r="O604" s="141" t="s">
        <v>62</v>
      </c>
      <c r="P604" s="141" t="s">
        <v>1447</v>
      </c>
      <c r="Q604" s="141" t="s">
        <v>1294</v>
      </c>
      <c r="R604" s="141" t="s">
        <v>57</v>
      </c>
      <c r="S604" s="141" t="s">
        <v>1206</v>
      </c>
      <c r="T604" s="227">
        <v>2.726</v>
      </c>
      <c r="U604" s="146">
        <v>47787</v>
      </c>
      <c r="V604" s="147">
        <v>4.1000000000000002E-2</v>
      </c>
      <c r="W604" s="209">
        <v>6.3700000000000007E-2</v>
      </c>
      <c r="X604" s="141" t="s">
        <v>636</v>
      </c>
      <c r="Y604" s="141"/>
      <c r="Z604" s="148">
        <v>455641.57</v>
      </c>
      <c r="AA604" s="148">
        <v>1</v>
      </c>
      <c r="AB604" s="148">
        <v>95.92</v>
      </c>
      <c r="AC604" s="148">
        <v>0</v>
      </c>
      <c r="AD604" s="148">
        <v>437.05139000000003</v>
      </c>
      <c r="AE604" s="151"/>
      <c r="AF604" s="151"/>
      <c r="AG604" s="141" t="s">
        <v>17</v>
      </c>
      <c r="AH604" s="229">
        <v>8.5566602500000005E-4</v>
      </c>
      <c r="AI604" s="229">
        <v>3.0184450917239859E-3</v>
      </c>
      <c r="AJ604" s="229">
        <v>1.1342520489999999E-3</v>
      </c>
    </row>
    <row r="605" spans="1:36" ht="13.5" thickBot="1">
      <c r="A605" s="153">
        <v>7956</v>
      </c>
      <c r="B605" s="153">
        <v>12955</v>
      </c>
      <c r="C605" s="141" t="s">
        <v>1448</v>
      </c>
      <c r="D605" s="141">
        <v>520043878</v>
      </c>
      <c r="E605" s="141" t="s">
        <v>429</v>
      </c>
      <c r="F605" s="141" t="s">
        <v>1449</v>
      </c>
      <c r="G605" s="141" t="s">
        <v>3325</v>
      </c>
      <c r="H605" s="141" t="s">
        <v>76</v>
      </c>
      <c r="I605" s="141" t="s">
        <v>228</v>
      </c>
      <c r="J605" s="141" t="s">
        <v>53</v>
      </c>
      <c r="K605" s="141" t="s">
        <v>53</v>
      </c>
      <c r="L605" s="141" t="s">
        <v>821</v>
      </c>
      <c r="M605" s="141" t="s">
        <v>311</v>
      </c>
      <c r="N605" s="141" t="s">
        <v>156</v>
      </c>
      <c r="O605" s="141" t="s">
        <v>62</v>
      </c>
      <c r="P605" s="141" t="s">
        <v>1305</v>
      </c>
      <c r="Q605" s="141" t="s">
        <v>1294</v>
      </c>
      <c r="R605" s="141" t="s">
        <v>57</v>
      </c>
      <c r="S605" s="141" t="s">
        <v>1206</v>
      </c>
      <c r="T605" s="227">
        <v>1.923</v>
      </c>
      <c r="U605" s="146">
        <v>46660</v>
      </c>
      <c r="V605" s="147">
        <v>3.2899999999999999E-2</v>
      </c>
      <c r="W605" s="209">
        <v>5.7599999999999998E-2</v>
      </c>
      <c r="X605" s="141" t="s">
        <v>636</v>
      </c>
      <c r="Y605" s="141"/>
      <c r="Z605" s="148">
        <v>51000</v>
      </c>
      <c r="AA605" s="148">
        <v>1</v>
      </c>
      <c r="AB605" s="148">
        <v>95.6</v>
      </c>
      <c r="AC605" s="148">
        <v>0</v>
      </c>
      <c r="AD605" s="148">
        <v>48.756</v>
      </c>
      <c r="AE605" s="151"/>
      <c r="AF605" s="151"/>
      <c r="AG605" s="141" t="s">
        <v>17</v>
      </c>
      <c r="AH605" s="229">
        <v>7.1284888449283195E-5</v>
      </c>
      <c r="AI605" s="229">
        <v>3.367276989831668E-4</v>
      </c>
      <c r="AJ605" s="229">
        <v>1.2653338699999999E-4</v>
      </c>
    </row>
    <row r="606" spans="1:36" ht="13.5" thickBot="1">
      <c r="A606" s="153">
        <v>7956</v>
      </c>
      <c r="B606" s="153">
        <v>12955</v>
      </c>
      <c r="C606" s="141" t="s">
        <v>1450</v>
      </c>
      <c r="D606" s="141">
        <v>520010869</v>
      </c>
      <c r="E606" s="141" t="s">
        <v>429</v>
      </c>
      <c r="F606" s="141" t="s">
        <v>1451</v>
      </c>
      <c r="G606" s="141" t="s">
        <v>3326</v>
      </c>
      <c r="H606" s="141" t="s">
        <v>76</v>
      </c>
      <c r="I606" s="141" t="s">
        <v>229</v>
      </c>
      <c r="J606" s="141" t="s">
        <v>53</v>
      </c>
      <c r="K606" s="141" t="s">
        <v>53</v>
      </c>
      <c r="L606" s="141" t="s">
        <v>821</v>
      </c>
      <c r="M606" s="141" t="s">
        <v>311</v>
      </c>
      <c r="N606" s="141" t="s">
        <v>258</v>
      </c>
      <c r="O606" s="141" t="s">
        <v>62</v>
      </c>
      <c r="P606" s="141" t="s">
        <v>1205</v>
      </c>
      <c r="Q606" s="141" t="s">
        <v>65</v>
      </c>
      <c r="R606" s="141" t="s">
        <v>57</v>
      </c>
      <c r="S606" s="141" t="s">
        <v>1206</v>
      </c>
      <c r="T606" s="227">
        <v>11.443</v>
      </c>
      <c r="U606" s="146">
        <v>56249</v>
      </c>
      <c r="V606" s="147">
        <v>2.07E-2</v>
      </c>
      <c r="W606" s="209">
        <v>3.2899999999999999E-2</v>
      </c>
      <c r="X606" s="141" t="s">
        <v>636</v>
      </c>
      <c r="Y606" s="141"/>
      <c r="Z606" s="148">
        <v>120000</v>
      </c>
      <c r="AA606" s="148">
        <v>1</v>
      </c>
      <c r="AB606" s="148">
        <v>99.37</v>
      </c>
      <c r="AC606" s="148">
        <v>0</v>
      </c>
      <c r="AD606" s="148">
        <v>119.244</v>
      </c>
      <c r="AE606" s="151"/>
      <c r="AF606" s="151"/>
      <c r="AG606" s="141" t="s">
        <v>17</v>
      </c>
      <c r="AH606" s="229">
        <v>2.6353480579924498E-5</v>
      </c>
      <c r="AI606" s="229">
        <v>8.2354495318624874E-4</v>
      </c>
      <c r="AJ606" s="229">
        <v>3.0946647100000001E-4</v>
      </c>
    </row>
    <row r="607" spans="1:36" ht="13.5" thickBot="1">
      <c r="A607" s="153">
        <v>7956</v>
      </c>
      <c r="B607" s="153">
        <v>12955</v>
      </c>
      <c r="C607" s="141" t="s">
        <v>1403</v>
      </c>
      <c r="D607" s="141">
        <v>511396046</v>
      </c>
      <c r="E607" s="141" t="s">
        <v>429</v>
      </c>
      <c r="F607" s="141" t="s">
        <v>2074</v>
      </c>
      <c r="G607" s="141" t="s">
        <v>3704</v>
      </c>
      <c r="H607" s="141" t="s">
        <v>76</v>
      </c>
      <c r="I607" s="141" t="s">
        <v>229</v>
      </c>
      <c r="J607" s="141" t="s">
        <v>53</v>
      </c>
      <c r="K607" s="141" t="s">
        <v>53</v>
      </c>
      <c r="L607" s="141" t="s">
        <v>821</v>
      </c>
      <c r="M607" s="141" t="s">
        <v>311</v>
      </c>
      <c r="N607" s="141" t="s">
        <v>260</v>
      </c>
      <c r="O607" s="141" t="s">
        <v>62</v>
      </c>
      <c r="P607" s="141" t="s">
        <v>298</v>
      </c>
      <c r="Q607" s="141" t="s">
        <v>298</v>
      </c>
      <c r="R607" s="141" t="s">
        <v>57</v>
      </c>
      <c r="S607" s="141" t="s">
        <v>1206</v>
      </c>
      <c r="T607" s="227">
        <v>2.2490000000000001</v>
      </c>
      <c r="U607" s="146">
        <v>46387</v>
      </c>
      <c r="V607" s="147">
        <v>5.2999999999999999E-2</v>
      </c>
      <c r="W607" s="209">
        <v>6.1899999999999997E-2</v>
      </c>
      <c r="X607" s="141" t="s">
        <v>636</v>
      </c>
      <c r="Y607" s="141"/>
      <c r="Z607" s="148">
        <v>61250</v>
      </c>
      <c r="AA607" s="148">
        <v>1</v>
      </c>
      <c r="AB607" s="148">
        <v>99.27</v>
      </c>
      <c r="AC607" s="148">
        <v>0</v>
      </c>
      <c r="AD607" s="148">
        <v>60.802869999999999</v>
      </c>
      <c r="AE607" s="151"/>
      <c r="AF607" s="151"/>
      <c r="AG607" s="141" t="s">
        <v>17</v>
      </c>
      <c r="AH607" s="229">
        <v>4.0697674399999998E-4</v>
      </c>
      <c r="AI607" s="229">
        <v>4.1992801925245349E-4</v>
      </c>
      <c r="AJ607" s="229">
        <v>1.57797873E-4</v>
      </c>
    </row>
    <row r="608" spans="1:36" ht="13.5" thickBot="1">
      <c r="A608" s="153">
        <v>7956</v>
      </c>
      <c r="B608" s="153">
        <v>12955</v>
      </c>
      <c r="C608" s="141" t="s">
        <v>1379</v>
      </c>
      <c r="D608" s="141">
        <v>520026683</v>
      </c>
      <c r="E608" s="141" t="s">
        <v>429</v>
      </c>
      <c r="F608" s="141" t="s">
        <v>1452</v>
      </c>
      <c r="G608" s="141" t="s">
        <v>3327</v>
      </c>
      <c r="H608" s="141" t="s">
        <v>76</v>
      </c>
      <c r="I608" s="141" t="s">
        <v>229</v>
      </c>
      <c r="J608" s="141" t="s">
        <v>53</v>
      </c>
      <c r="K608" s="141" t="s">
        <v>53</v>
      </c>
      <c r="L608" s="141" t="s">
        <v>821</v>
      </c>
      <c r="M608" s="141" t="s">
        <v>311</v>
      </c>
      <c r="N608" s="141" t="s">
        <v>651</v>
      </c>
      <c r="O608" s="141" t="s">
        <v>62</v>
      </c>
      <c r="P608" s="141" t="s">
        <v>1310</v>
      </c>
      <c r="Q608" s="141" t="s">
        <v>65</v>
      </c>
      <c r="R608" s="141" t="s">
        <v>57</v>
      </c>
      <c r="S608" s="141" t="s">
        <v>1206</v>
      </c>
      <c r="T608" s="227">
        <v>3.327</v>
      </c>
      <c r="U608" s="146">
        <v>47394</v>
      </c>
      <c r="V608" s="147">
        <v>1.14E-2</v>
      </c>
      <c r="W608" s="209">
        <v>2.92E-2</v>
      </c>
      <c r="X608" s="141" t="s">
        <v>636</v>
      </c>
      <c r="Y608" s="141"/>
      <c r="Z608" s="148">
        <v>384000</v>
      </c>
      <c r="AA608" s="148">
        <v>1</v>
      </c>
      <c r="AB608" s="148">
        <v>107.2</v>
      </c>
      <c r="AC608" s="148">
        <v>4.9744000000000002</v>
      </c>
      <c r="AD608" s="148">
        <v>416.62240000000003</v>
      </c>
      <c r="AE608" s="151"/>
      <c r="AF608" s="151"/>
      <c r="AG608" s="141" t="s">
        <v>17</v>
      </c>
      <c r="AH608" s="229">
        <v>1.6250645799999999E-4</v>
      </c>
      <c r="AI608" s="229">
        <v>2.8773546250070664E-3</v>
      </c>
      <c r="AJ608" s="229">
        <v>1.081233973E-3</v>
      </c>
    </row>
    <row r="609" spans="1:36" ht="13.5" thickBot="1">
      <c r="A609" s="153">
        <v>7956</v>
      </c>
      <c r="B609" s="153">
        <v>12955</v>
      </c>
      <c r="C609" s="141" t="s">
        <v>1453</v>
      </c>
      <c r="D609" s="141">
        <v>512025891</v>
      </c>
      <c r="E609" s="141" t="s">
        <v>429</v>
      </c>
      <c r="F609" s="141" t="s">
        <v>1454</v>
      </c>
      <c r="G609" s="141" t="s">
        <v>3328</v>
      </c>
      <c r="H609" s="141" t="s">
        <v>76</v>
      </c>
      <c r="I609" s="141" t="s">
        <v>229</v>
      </c>
      <c r="J609" s="141" t="s">
        <v>53</v>
      </c>
      <c r="K609" s="141" t="s">
        <v>53</v>
      </c>
      <c r="L609" s="141" t="s">
        <v>821</v>
      </c>
      <c r="M609" s="141" t="s">
        <v>311</v>
      </c>
      <c r="N609" s="141" t="s">
        <v>258</v>
      </c>
      <c r="O609" s="141" t="s">
        <v>62</v>
      </c>
      <c r="P609" s="141" t="s">
        <v>1333</v>
      </c>
      <c r="Q609" s="141" t="s">
        <v>65</v>
      </c>
      <c r="R609" s="141" t="s">
        <v>57</v>
      </c>
      <c r="S609" s="141" t="s">
        <v>1206</v>
      </c>
      <c r="T609" s="227">
        <v>1.1579999999999999</v>
      </c>
      <c r="U609" s="146">
        <v>46407</v>
      </c>
      <c r="V609" s="147">
        <v>1.8499999999999999E-2</v>
      </c>
      <c r="W609" s="209">
        <v>2.4899999999999999E-2</v>
      </c>
      <c r="X609" s="141" t="s">
        <v>636</v>
      </c>
      <c r="Y609" s="141"/>
      <c r="Z609" s="148">
        <v>58497.43</v>
      </c>
      <c r="AA609" s="148">
        <v>1</v>
      </c>
      <c r="AB609" s="148">
        <v>113.24</v>
      </c>
      <c r="AC609" s="148">
        <v>0</v>
      </c>
      <c r="AD609" s="148">
        <v>66.242490000000004</v>
      </c>
      <c r="AE609" s="151"/>
      <c r="AF609" s="151"/>
      <c r="AG609" s="141" t="s">
        <v>17</v>
      </c>
      <c r="AH609" s="229">
        <v>1.05626792E-4</v>
      </c>
      <c r="AI609" s="229">
        <v>4.5749612832503565E-4</v>
      </c>
      <c r="AJ609" s="229">
        <v>1.7191497700000001E-4</v>
      </c>
    </row>
    <row r="610" spans="1:36" ht="13.5" thickBot="1">
      <c r="A610" s="153">
        <v>7956</v>
      </c>
      <c r="B610" s="153">
        <v>12955</v>
      </c>
      <c r="C610" s="141" t="s">
        <v>1453</v>
      </c>
      <c r="D610" s="141">
        <v>512025891</v>
      </c>
      <c r="E610" s="141" t="s">
        <v>429</v>
      </c>
      <c r="F610" s="141" t="s">
        <v>1455</v>
      </c>
      <c r="G610" s="141" t="s">
        <v>3329</v>
      </c>
      <c r="H610" s="141" t="s">
        <v>76</v>
      </c>
      <c r="I610" s="141" t="s">
        <v>228</v>
      </c>
      <c r="J610" s="141" t="s">
        <v>53</v>
      </c>
      <c r="K610" s="141" t="s">
        <v>53</v>
      </c>
      <c r="L610" s="141" t="s">
        <v>821</v>
      </c>
      <c r="M610" s="141" t="s">
        <v>311</v>
      </c>
      <c r="N610" s="141" t="s">
        <v>258</v>
      </c>
      <c r="O610" s="141" t="s">
        <v>62</v>
      </c>
      <c r="P610" s="141" t="s">
        <v>1333</v>
      </c>
      <c r="Q610" s="141" t="s">
        <v>65</v>
      </c>
      <c r="R610" s="141" t="s">
        <v>57</v>
      </c>
      <c r="S610" s="141" t="s">
        <v>1206</v>
      </c>
      <c r="T610" s="227">
        <v>1.115</v>
      </c>
      <c r="U610" s="146">
        <v>46400</v>
      </c>
      <c r="V610" s="147">
        <v>3.2500000000000001E-2</v>
      </c>
      <c r="W610" s="209">
        <v>0.06</v>
      </c>
      <c r="X610" s="141" t="s">
        <v>636</v>
      </c>
      <c r="Y610" s="141"/>
      <c r="Z610" s="148">
        <v>15485.44</v>
      </c>
      <c r="AA610" s="148">
        <v>1</v>
      </c>
      <c r="AB610" s="148">
        <v>97.82</v>
      </c>
      <c r="AC610" s="148">
        <v>0</v>
      </c>
      <c r="AD610" s="148">
        <v>15.14786</v>
      </c>
      <c r="AE610" s="151"/>
      <c r="AF610" s="151"/>
      <c r="AG610" s="141" t="s">
        <v>17</v>
      </c>
      <c r="AH610" s="229">
        <v>3.8002919655464703E-5</v>
      </c>
      <c r="AI610" s="229">
        <v>1.0461695057673216E-4</v>
      </c>
      <c r="AJ610" s="229">
        <v>3.9312290586098497E-5</v>
      </c>
    </row>
    <row r="611" spans="1:36" ht="13.5" thickBot="1">
      <c r="A611" s="153">
        <v>7956</v>
      </c>
      <c r="B611" s="153">
        <v>12955</v>
      </c>
      <c r="C611" s="141" t="s">
        <v>1291</v>
      </c>
      <c r="D611" s="141">
        <v>514290345</v>
      </c>
      <c r="E611" s="141" t="s">
        <v>429</v>
      </c>
      <c r="F611" s="141" t="s">
        <v>1456</v>
      </c>
      <c r="G611" s="141" t="s">
        <v>3330</v>
      </c>
      <c r="H611" s="141" t="s">
        <v>76</v>
      </c>
      <c r="I611" s="141" t="s">
        <v>228</v>
      </c>
      <c r="J611" s="141" t="s">
        <v>53</v>
      </c>
      <c r="K611" s="141" t="s">
        <v>53</v>
      </c>
      <c r="L611" s="141" t="s">
        <v>821</v>
      </c>
      <c r="M611" s="141" t="s">
        <v>311</v>
      </c>
      <c r="N611" s="141" t="s">
        <v>269</v>
      </c>
      <c r="O611" s="141" t="s">
        <v>62</v>
      </c>
      <c r="P611" s="141" t="s">
        <v>1310</v>
      </c>
      <c r="Q611" s="141" t="s">
        <v>65</v>
      </c>
      <c r="R611" s="141" t="s">
        <v>57</v>
      </c>
      <c r="S611" s="141" t="s">
        <v>1206</v>
      </c>
      <c r="T611" s="227">
        <v>4.2770000000000001</v>
      </c>
      <c r="U611" s="146">
        <v>48334</v>
      </c>
      <c r="V611" s="147">
        <v>2.6200000000000001E-2</v>
      </c>
      <c r="W611" s="209">
        <v>5.4199999999999998E-2</v>
      </c>
      <c r="X611" s="141" t="s">
        <v>636</v>
      </c>
      <c r="Y611" s="141"/>
      <c r="Z611" s="148">
        <v>141631</v>
      </c>
      <c r="AA611" s="148">
        <v>1</v>
      </c>
      <c r="AB611" s="148">
        <v>90.12</v>
      </c>
      <c r="AC611" s="148">
        <v>0</v>
      </c>
      <c r="AD611" s="148">
        <v>127.63786</v>
      </c>
      <c r="AE611" s="151"/>
      <c r="AF611" s="151"/>
      <c r="AG611" s="141" t="s">
        <v>17</v>
      </c>
      <c r="AH611" s="229">
        <v>1.0950616199999999E-4</v>
      </c>
      <c r="AI611" s="229">
        <v>8.8151618059183667E-4</v>
      </c>
      <c r="AJ611" s="229">
        <v>3.31250529E-4</v>
      </c>
    </row>
    <row r="612" spans="1:36" ht="13.5" thickBot="1">
      <c r="A612" s="153">
        <v>7956</v>
      </c>
      <c r="B612" s="153">
        <v>12955</v>
      </c>
      <c r="C612" s="141" t="s">
        <v>1289</v>
      </c>
      <c r="D612" s="141">
        <v>513623314</v>
      </c>
      <c r="E612" s="141" t="s">
        <v>429</v>
      </c>
      <c r="F612" s="141" t="s">
        <v>1457</v>
      </c>
      <c r="G612" s="141" t="s">
        <v>3331</v>
      </c>
      <c r="H612" s="141" t="s">
        <v>76</v>
      </c>
      <c r="I612" s="141" t="s">
        <v>229</v>
      </c>
      <c r="J612" s="141" t="s">
        <v>53</v>
      </c>
      <c r="K612" s="141" t="s">
        <v>53</v>
      </c>
      <c r="L612" s="141" t="s">
        <v>821</v>
      </c>
      <c r="M612" s="141" t="s">
        <v>311</v>
      </c>
      <c r="N612" s="141" t="s">
        <v>651</v>
      </c>
      <c r="O612" s="141" t="s">
        <v>62</v>
      </c>
      <c r="P612" s="141" t="s">
        <v>1310</v>
      </c>
      <c r="Q612" s="141" t="s">
        <v>65</v>
      </c>
      <c r="R612" s="141" t="s">
        <v>57</v>
      </c>
      <c r="S612" s="141" t="s">
        <v>1206</v>
      </c>
      <c r="T612" s="227">
        <v>3.6749999999999998</v>
      </c>
      <c r="U612" s="146">
        <v>47202</v>
      </c>
      <c r="V612" s="147">
        <v>7.7999999999999996E-3</v>
      </c>
      <c r="W612" s="209">
        <v>2.7699999999999999E-2</v>
      </c>
      <c r="X612" s="141" t="s">
        <v>636</v>
      </c>
      <c r="Y612" s="141"/>
      <c r="Z612" s="148">
        <v>190477.71</v>
      </c>
      <c r="AA612" s="148">
        <v>1</v>
      </c>
      <c r="AB612" s="148">
        <v>106.39</v>
      </c>
      <c r="AC612" s="148">
        <v>0</v>
      </c>
      <c r="AD612" s="148">
        <v>202.64923999999999</v>
      </c>
      <c r="AE612" s="151"/>
      <c r="AF612" s="151"/>
      <c r="AG612" s="141" t="s">
        <v>17</v>
      </c>
      <c r="AH612" s="229">
        <v>4.8393727099999999E-4</v>
      </c>
      <c r="AI612" s="229">
        <v>1.3995736378268832E-3</v>
      </c>
      <c r="AJ612" s="229">
        <v>5.25922857E-4</v>
      </c>
    </row>
    <row r="613" spans="1:36" ht="13.5" thickBot="1">
      <c r="A613" s="153">
        <v>7956</v>
      </c>
      <c r="B613" s="153">
        <v>12955</v>
      </c>
      <c r="C613" s="141" t="s">
        <v>1401</v>
      </c>
      <c r="D613" s="141">
        <v>1905761</v>
      </c>
      <c r="E613" s="141" t="s">
        <v>430</v>
      </c>
      <c r="F613" s="141" t="s">
        <v>1458</v>
      </c>
      <c r="G613" s="141" t="s">
        <v>3332</v>
      </c>
      <c r="H613" s="141" t="s">
        <v>76</v>
      </c>
      <c r="I613" s="141" t="s">
        <v>228</v>
      </c>
      <c r="J613" s="141" t="s">
        <v>53</v>
      </c>
      <c r="K613" s="141" t="s">
        <v>314</v>
      </c>
      <c r="L613" s="141" t="s">
        <v>821</v>
      </c>
      <c r="M613" s="141" t="s">
        <v>311</v>
      </c>
      <c r="N613" s="141" t="s">
        <v>652</v>
      </c>
      <c r="O613" s="141" t="s">
        <v>62</v>
      </c>
      <c r="P613" s="141" t="s">
        <v>1288</v>
      </c>
      <c r="Q613" s="141" t="s">
        <v>65</v>
      </c>
      <c r="R613" s="141" t="s">
        <v>57</v>
      </c>
      <c r="S613" s="141" t="s">
        <v>1206</v>
      </c>
      <c r="T613" s="227">
        <v>3.4350000000000001</v>
      </c>
      <c r="U613" s="146">
        <v>48502</v>
      </c>
      <c r="V613" s="147">
        <v>4.4999999999999998E-2</v>
      </c>
      <c r="W613" s="209">
        <v>6.59E-2</v>
      </c>
      <c r="X613" s="141" t="s">
        <v>636</v>
      </c>
      <c r="Y613" s="141"/>
      <c r="Z613" s="148">
        <v>580171.03</v>
      </c>
      <c r="AA613" s="148">
        <v>1</v>
      </c>
      <c r="AB613" s="148">
        <v>95.42</v>
      </c>
      <c r="AC613" s="148">
        <v>0</v>
      </c>
      <c r="AD613" s="148">
        <v>553.5992</v>
      </c>
      <c r="AE613" s="151"/>
      <c r="AF613" s="151"/>
      <c r="AG613" s="141" t="s">
        <v>17</v>
      </c>
      <c r="AH613" s="229">
        <v>6.3214495099999995E-4</v>
      </c>
      <c r="AI613" s="229">
        <v>3.8233691191837302E-3</v>
      </c>
      <c r="AJ613" s="229">
        <v>1.436721267E-3</v>
      </c>
    </row>
    <row r="614" spans="1:36" ht="13.5" thickBot="1">
      <c r="A614" s="153">
        <v>7956</v>
      </c>
      <c r="B614" s="153">
        <v>12955</v>
      </c>
      <c r="C614" s="141" t="s">
        <v>1459</v>
      </c>
      <c r="D614" s="141">
        <v>513141879</v>
      </c>
      <c r="E614" s="141" t="s">
        <v>429</v>
      </c>
      <c r="F614" s="141" t="s">
        <v>1460</v>
      </c>
      <c r="G614" s="141" t="s">
        <v>3333</v>
      </c>
      <c r="H614" s="141" t="s">
        <v>76</v>
      </c>
      <c r="I614" s="141" t="s">
        <v>229</v>
      </c>
      <c r="J614" s="141" t="s">
        <v>53</v>
      </c>
      <c r="K614" s="141" t="s">
        <v>53</v>
      </c>
      <c r="L614" s="141" t="s">
        <v>821</v>
      </c>
      <c r="M614" s="141" t="s">
        <v>311</v>
      </c>
      <c r="N614" s="141" t="s">
        <v>256</v>
      </c>
      <c r="O614" s="141" t="s">
        <v>62</v>
      </c>
      <c r="P614" s="141" t="s">
        <v>1205</v>
      </c>
      <c r="Q614" s="141" t="s">
        <v>65</v>
      </c>
      <c r="R614" s="141" t="s">
        <v>57</v>
      </c>
      <c r="S614" s="141" t="s">
        <v>1206</v>
      </c>
      <c r="T614" s="227">
        <v>0.94199999999999995</v>
      </c>
      <c r="U614" s="146">
        <v>45910</v>
      </c>
      <c r="V614" s="147">
        <v>1E-3</v>
      </c>
      <c r="W614" s="209">
        <v>1.9699999999999999E-2</v>
      </c>
      <c r="X614" s="141" t="s">
        <v>636</v>
      </c>
      <c r="Y614" s="141"/>
      <c r="Z614" s="148">
        <v>393093</v>
      </c>
      <c r="AA614" s="148">
        <v>1</v>
      </c>
      <c r="AB614" s="148">
        <v>112.67</v>
      </c>
      <c r="AC614" s="148">
        <v>0</v>
      </c>
      <c r="AD614" s="148">
        <v>442.89787999999999</v>
      </c>
      <c r="AE614" s="151"/>
      <c r="AF614" s="151"/>
      <c r="AG614" s="141" t="s">
        <v>17</v>
      </c>
      <c r="AH614" s="229">
        <v>2.6206200000000003E-4</v>
      </c>
      <c r="AI614" s="229">
        <v>3.058823201594116E-3</v>
      </c>
      <c r="AJ614" s="229">
        <v>1.1494250770000001E-3</v>
      </c>
    </row>
    <row r="615" spans="1:36" ht="13.5" thickBot="1">
      <c r="A615" s="153">
        <v>7956</v>
      </c>
      <c r="B615" s="153">
        <v>12955</v>
      </c>
      <c r="C615" s="141" t="s">
        <v>1461</v>
      </c>
      <c r="D615" s="141">
        <v>513605519</v>
      </c>
      <c r="E615" s="141" t="s">
        <v>429</v>
      </c>
      <c r="F615" s="141" t="s">
        <v>3334</v>
      </c>
      <c r="G615" s="141" t="s">
        <v>3335</v>
      </c>
      <c r="H615" s="141" t="s">
        <v>76</v>
      </c>
      <c r="I615" s="141" t="s">
        <v>229</v>
      </c>
      <c r="J615" s="141" t="s">
        <v>53</v>
      </c>
      <c r="K615" s="141" t="s">
        <v>53</v>
      </c>
      <c r="L615" s="141" t="s">
        <v>821</v>
      </c>
      <c r="M615" s="141" t="s">
        <v>311</v>
      </c>
      <c r="N615" s="141" t="s">
        <v>140</v>
      </c>
      <c r="O615" s="141" t="s">
        <v>62</v>
      </c>
      <c r="P615" s="141" t="s">
        <v>298</v>
      </c>
      <c r="Q615" s="141" t="s">
        <v>298</v>
      </c>
      <c r="R615" s="141" t="s">
        <v>57</v>
      </c>
      <c r="S615" s="141" t="s">
        <v>1206</v>
      </c>
      <c r="T615" s="227">
        <v>1.6060000000000001</v>
      </c>
      <c r="U615" s="146">
        <v>46218</v>
      </c>
      <c r="V615" s="147">
        <v>2.5148E-2</v>
      </c>
      <c r="W615" s="209">
        <v>2.2700000000000001E-2</v>
      </c>
      <c r="X615" s="141" t="s">
        <v>636</v>
      </c>
      <c r="Y615" s="141"/>
      <c r="Z615" s="148">
        <v>111406.59</v>
      </c>
      <c r="AA615" s="148">
        <v>1</v>
      </c>
      <c r="AB615" s="148">
        <v>121.98</v>
      </c>
      <c r="AC615" s="148">
        <v>0</v>
      </c>
      <c r="AD615" s="148">
        <v>135.89375999999999</v>
      </c>
      <c r="AE615" s="151"/>
      <c r="AF615" s="151"/>
      <c r="AG615" s="141" t="s">
        <v>17</v>
      </c>
      <c r="AH615" s="229">
        <v>8.3858130699999999E-4</v>
      </c>
      <c r="AI615" s="229">
        <v>9.3853460314567868E-4</v>
      </c>
      <c r="AJ615" s="229">
        <v>3.5267654799999999E-4</v>
      </c>
    </row>
    <row r="616" spans="1:36" ht="13.5" thickBot="1">
      <c r="A616" s="153">
        <v>7956</v>
      </c>
      <c r="B616" s="153">
        <v>12955</v>
      </c>
      <c r="C616" s="141" t="s">
        <v>1462</v>
      </c>
      <c r="D616" s="141">
        <v>513432765</v>
      </c>
      <c r="E616" s="141" t="s">
        <v>429</v>
      </c>
      <c r="F616" s="141" t="s">
        <v>1463</v>
      </c>
      <c r="G616" s="141" t="s">
        <v>3336</v>
      </c>
      <c r="H616" s="141" t="s">
        <v>76</v>
      </c>
      <c r="I616" s="141" t="s">
        <v>228</v>
      </c>
      <c r="J616" s="141" t="s">
        <v>53</v>
      </c>
      <c r="K616" s="141" t="s">
        <v>53</v>
      </c>
      <c r="L616" s="141" t="s">
        <v>821</v>
      </c>
      <c r="M616" s="141" t="s">
        <v>311</v>
      </c>
      <c r="N616" s="141" t="s">
        <v>140</v>
      </c>
      <c r="O616" s="141" t="s">
        <v>62</v>
      </c>
      <c r="P616" s="141" t="s">
        <v>1464</v>
      </c>
      <c r="Q616" s="141" t="s">
        <v>1294</v>
      </c>
      <c r="R616" s="141" t="s">
        <v>57</v>
      </c>
      <c r="S616" s="141" t="s">
        <v>1206</v>
      </c>
      <c r="T616" s="227">
        <v>0.98499999999999999</v>
      </c>
      <c r="U616" s="146">
        <v>45930</v>
      </c>
      <c r="V616" s="147">
        <v>4.8000000000000001E-2</v>
      </c>
      <c r="W616" s="209">
        <v>6.4799999999999996E-2</v>
      </c>
      <c r="X616" s="141" t="s">
        <v>636</v>
      </c>
      <c r="Y616" s="141"/>
      <c r="Z616" s="148">
        <v>12500</v>
      </c>
      <c r="AA616" s="148">
        <v>1</v>
      </c>
      <c r="AB616" s="148">
        <v>98.51</v>
      </c>
      <c r="AC616" s="148">
        <v>0</v>
      </c>
      <c r="AD616" s="148">
        <v>12.313750000000001</v>
      </c>
      <c r="AE616" s="151"/>
      <c r="AF616" s="151"/>
      <c r="AG616" s="141" t="s">
        <v>17</v>
      </c>
      <c r="AH616" s="229">
        <v>2.2727272700000001E-4</v>
      </c>
      <c r="AI616" s="229">
        <v>8.5043496253875834E-5</v>
      </c>
      <c r="AJ616" s="229">
        <v>3.1957102732964902E-5</v>
      </c>
    </row>
    <row r="617" spans="1:36" ht="13.5" thickBot="1">
      <c r="A617" s="153">
        <v>7956</v>
      </c>
      <c r="B617" s="153">
        <v>12955</v>
      </c>
      <c r="C617" s="141" t="s">
        <v>1429</v>
      </c>
      <c r="D617" s="141">
        <v>1970336</v>
      </c>
      <c r="E617" s="141" t="s">
        <v>430</v>
      </c>
      <c r="F617" s="141" t="s">
        <v>1465</v>
      </c>
      <c r="G617" s="141" t="s">
        <v>3337</v>
      </c>
      <c r="H617" s="141" t="s">
        <v>76</v>
      </c>
      <c r="I617" s="141" t="s">
        <v>228</v>
      </c>
      <c r="J617" s="141" t="s">
        <v>53</v>
      </c>
      <c r="K617" s="141" t="s">
        <v>314</v>
      </c>
      <c r="L617" s="141" t="s">
        <v>821</v>
      </c>
      <c r="M617" s="141" t="s">
        <v>311</v>
      </c>
      <c r="N617" s="141" t="s">
        <v>652</v>
      </c>
      <c r="O617" s="141" t="s">
        <v>62</v>
      </c>
      <c r="P617" s="141" t="s">
        <v>1310</v>
      </c>
      <c r="Q617" s="141" t="s">
        <v>65</v>
      </c>
      <c r="R617" s="141" t="s">
        <v>57</v>
      </c>
      <c r="S617" s="141" t="s">
        <v>1206</v>
      </c>
      <c r="T617" s="227">
        <v>2.1349999999999998</v>
      </c>
      <c r="U617" s="146">
        <v>46752</v>
      </c>
      <c r="V617" s="147">
        <v>3.49E-2</v>
      </c>
      <c r="W617" s="209">
        <v>6.4500000000000002E-2</v>
      </c>
      <c r="X617" s="141" t="s">
        <v>636</v>
      </c>
      <c r="Y617" s="141"/>
      <c r="Z617" s="148">
        <v>320500</v>
      </c>
      <c r="AA617" s="148">
        <v>1</v>
      </c>
      <c r="AB617" s="148">
        <v>95.01</v>
      </c>
      <c r="AC617" s="148">
        <v>0</v>
      </c>
      <c r="AD617" s="148">
        <v>304.50704999999999</v>
      </c>
      <c r="AE617" s="151"/>
      <c r="AF617" s="151"/>
      <c r="AG617" s="141" t="s">
        <v>17</v>
      </c>
      <c r="AH617" s="229">
        <v>3.3897325400000002E-4</v>
      </c>
      <c r="AI617" s="229">
        <v>2.1030428720701477E-3</v>
      </c>
      <c r="AJ617" s="229">
        <v>7.9026803999999995E-4</v>
      </c>
    </row>
    <row r="618" spans="1:36" ht="13.5" thickBot="1">
      <c r="A618" s="153">
        <v>7956</v>
      </c>
      <c r="B618" s="153">
        <v>12955</v>
      </c>
      <c r="C618" s="141" t="s">
        <v>1707</v>
      </c>
      <c r="D618" s="141">
        <v>1838682</v>
      </c>
      <c r="E618" s="141" t="s">
        <v>430</v>
      </c>
      <c r="F618" s="141" t="s">
        <v>2075</v>
      </c>
      <c r="G618" s="141" t="s">
        <v>3705</v>
      </c>
      <c r="H618" s="141" t="s">
        <v>76</v>
      </c>
      <c r="I618" s="141" t="s">
        <v>228</v>
      </c>
      <c r="J618" s="141" t="s">
        <v>53</v>
      </c>
      <c r="K618" s="141" t="s">
        <v>314</v>
      </c>
      <c r="L618" s="141" t="s">
        <v>821</v>
      </c>
      <c r="M618" s="141" t="s">
        <v>311</v>
      </c>
      <c r="N618" s="141" t="s">
        <v>652</v>
      </c>
      <c r="O618" s="141" t="s">
        <v>62</v>
      </c>
      <c r="P618" s="141" t="s">
        <v>1333</v>
      </c>
      <c r="Q618" s="141" t="s">
        <v>65</v>
      </c>
      <c r="R618" s="141" t="s">
        <v>57</v>
      </c>
      <c r="S618" s="141" t="s">
        <v>1206</v>
      </c>
      <c r="T618" s="227">
        <v>1.135</v>
      </c>
      <c r="U618" s="146">
        <v>45991</v>
      </c>
      <c r="V618" s="147">
        <v>3.95E-2</v>
      </c>
      <c r="W618" s="209">
        <v>6.13E-2</v>
      </c>
      <c r="X618" s="141" t="s">
        <v>636</v>
      </c>
      <c r="Y618" s="141"/>
      <c r="Z618" s="148">
        <v>9004</v>
      </c>
      <c r="AA618" s="148">
        <v>1</v>
      </c>
      <c r="AB618" s="148">
        <v>99</v>
      </c>
      <c r="AC618" s="148">
        <v>0</v>
      </c>
      <c r="AD618" s="148">
        <v>8.9139599999999994</v>
      </c>
      <c r="AE618" s="151"/>
      <c r="AF618" s="151"/>
      <c r="AG618" s="141" t="s">
        <v>17</v>
      </c>
      <c r="AH618" s="229">
        <v>2.8685259187532701E-5</v>
      </c>
      <c r="AI618" s="229">
        <v>6.1563238157929067E-5</v>
      </c>
      <c r="AJ618" s="229">
        <v>2.31338410701484E-5</v>
      </c>
    </row>
    <row r="619" spans="1:36" ht="13.5" thickBot="1">
      <c r="A619" s="153">
        <v>7956</v>
      </c>
      <c r="B619" s="153">
        <v>12955</v>
      </c>
      <c r="C619" s="141" t="s">
        <v>1466</v>
      </c>
      <c r="D619" s="141">
        <v>1981143</v>
      </c>
      <c r="E619" s="141" t="s">
        <v>430</v>
      </c>
      <c r="F619" s="141" t="s">
        <v>1467</v>
      </c>
      <c r="G619" s="141" t="s">
        <v>3338</v>
      </c>
      <c r="H619" s="141" t="s">
        <v>76</v>
      </c>
      <c r="I619" s="141" t="s">
        <v>228</v>
      </c>
      <c r="J619" s="141" t="s">
        <v>53</v>
      </c>
      <c r="K619" s="141" t="s">
        <v>314</v>
      </c>
      <c r="L619" s="141" t="s">
        <v>821</v>
      </c>
      <c r="M619" s="141" t="s">
        <v>311</v>
      </c>
      <c r="N619" s="141" t="s">
        <v>649</v>
      </c>
      <c r="O619" s="141" t="s">
        <v>62</v>
      </c>
      <c r="P619" s="141" t="s">
        <v>1333</v>
      </c>
      <c r="Q619" s="141" t="s">
        <v>65</v>
      </c>
      <c r="R619" s="141" t="s">
        <v>57</v>
      </c>
      <c r="S619" s="141" t="s">
        <v>1206</v>
      </c>
      <c r="T619" s="227">
        <v>0.95799999999999996</v>
      </c>
      <c r="U619" s="146">
        <v>45921</v>
      </c>
      <c r="V619" s="147">
        <v>4.7500000000000001E-2</v>
      </c>
      <c r="W619" s="209">
        <v>6.4299999999999996E-2</v>
      </c>
      <c r="X619" s="141" t="s">
        <v>636</v>
      </c>
      <c r="Y619" s="141"/>
      <c r="Z619" s="148">
        <v>247123.82</v>
      </c>
      <c r="AA619" s="148">
        <v>1</v>
      </c>
      <c r="AB619" s="148">
        <v>98.68</v>
      </c>
      <c r="AC619" s="148">
        <v>0</v>
      </c>
      <c r="AD619" s="148">
        <v>243.86179000000001</v>
      </c>
      <c r="AE619" s="151"/>
      <c r="AF619" s="151"/>
      <c r="AG619" s="141" t="s">
        <v>17</v>
      </c>
      <c r="AH619" s="229">
        <v>3.9157991100000002E-4</v>
      </c>
      <c r="AI619" s="229">
        <v>1.6842033681314348E-3</v>
      </c>
      <c r="AJ619" s="229">
        <v>6.3287920199999999E-4</v>
      </c>
    </row>
    <row r="620" spans="1:36" ht="13.5" thickBot="1">
      <c r="A620" s="153">
        <v>7956</v>
      </c>
      <c r="B620" s="153">
        <v>12955</v>
      </c>
      <c r="C620" s="141" t="s">
        <v>1306</v>
      </c>
      <c r="D620" s="141">
        <v>510560188</v>
      </c>
      <c r="E620" s="141" t="s">
        <v>429</v>
      </c>
      <c r="F620" s="141" t="s">
        <v>1468</v>
      </c>
      <c r="G620" s="141" t="s">
        <v>3339</v>
      </c>
      <c r="H620" s="141" t="s">
        <v>76</v>
      </c>
      <c r="I620" s="141" t="s">
        <v>228</v>
      </c>
      <c r="J620" s="141" t="s">
        <v>53</v>
      </c>
      <c r="K620" s="141" t="s">
        <v>53</v>
      </c>
      <c r="L620" s="141" t="s">
        <v>821</v>
      </c>
      <c r="M620" s="141" t="s">
        <v>311</v>
      </c>
      <c r="N620" s="141" t="s">
        <v>652</v>
      </c>
      <c r="O620" s="141" t="s">
        <v>62</v>
      </c>
      <c r="P620" s="141" t="s">
        <v>1305</v>
      </c>
      <c r="Q620" s="141" t="s">
        <v>1294</v>
      </c>
      <c r="R620" s="141" t="s">
        <v>57</v>
      </c>
      <c r="S620" s="141" t="s">
        <v>1206</v>
      </c>
      <c r="T620" s="227">
        <v>2.871</v>
      </c>
      <c r="U620" s="146">
        <v>47207</v>
      </c>
      <c r="V620" s="147">
        <v>3.2500000000000001E-2</v>
      </c>
      <c r="W620" s="209">
        <v>6.08E-2</v>
      </c>
      <c r="X620" s="141" t="s">
        <v>636</v>
      </c>
      <c r="Y620" s="141"/>
      <c r="Z620" s="148">
        <v>25500</v>
      </c>
      <c r="AA620" s="148">
        <v>1</v>
      </c>
      <c r="AB620" s="148">
        <v>92.53</v>
      </c>
      <c r="AC620" s="148">
        <v>0</v>
      </c>
      <c r="AD620" s="148">
        <v>23.59515</v>
      </c>
      <c r="AE620" s="151"/>
      <c r="AF620" s="151"/>
      <c r="AG620" s="141" t="s">
        <v>17</v>
      </c>
      <c r="AH620" s="229">
        <v>8.7398071998531695E-5</v>
      </c>
      <c r="AI620" s="229">
        <v>1.6295718612401895E-4</v>
      </c>
      <c r="AJ620" s="229">
        <v>6.1235012287054504E-5</v>
      </c>
    </row>
    <row r="621" spans="1:36" ht="13.5" thickBot="1">
      <c r="A621" s="153">
        <v>7956</v>
      </c>
      <c r="B621" s="153">
        <v>12955</v>
      </c>
      <c r="C621" s="141" t="s">
        <v>1381</v>
      </c>
      <c r="D621" s="141">
        <v>511659401</v>
      </c>
      <c r="E621" s="141" t="s">
        <v>429</v>
      </c>
      <c r="F621" s="141" t="s">
        <v>1469</v>
      </c>
      <c r="G621" s="141" t="s">
        <v>3340</v>
      </c>
      <c r="H621" s="141" t="s">
        <v>76</v>
      </c>
      <c r="I621" s="141" t="s">
        <v>229</v>
      </c>
      <c r="J621" s="141" t="s">
        <v>53</v>
      </c>
      <c r="K621" s="141" t="s">
        <v>53</v>
      </c>
      <c r="L621" s="141" t="s">
        <v>821</v>
      </c>
      <c r="M621" s="141" t="s">
        <v>311</v>
      </c>
      <c r="N621" s="141" t="s">
        <v>651</v>
      </c>
      <c r="O621" s="141" t="s">
        <v>62</v>
      </c>
      <c r="P621" s="141" t="s">
        <v>1310</v>
      </c>
      <c r="Q621" s="141" t="s">
        <v>65</v>
      </c>
      <c r="R621" s="141" t="s">
        <v>57</v>
      </c>
      <c r="S621" s="141" t="s">
        <v>1206</v>
      </c>
      <c r="T621" s="227">
        <v>5.36</v>
      </c>
      <c r="U621" s="146">
        <v>49551</v>
      </c>
      <c r="V621" s="147">
        <v>6.4999999999999997E-3</v>
      </c>
      <c r="W621" s="209">
        <v>3.3099999999999997E-2</v>
      </c>
      <c r="X621" s="141" t="s">
        <v>636</v>
      </c>
      <c r="Y621" s="141"/>
      <c r="Z621" s="148">
        <v>504455.81</v>
      </c>
      <c r="AA621" s="148">
        <v>1</v>
      </c>
      <c r="AB621" s="148">
        <v>99.45</v>
      </c>
      <c r="AC621" s="148">
        <v>0</v>
      </c>
      <c r="AD621" s="148">
        <v>501.68130000000002</v>
      </c>
      <c r="AE621" s="151"/>
      <c r="AF621" s="151"/>
      <c r="AG621" s="141" t="s">
        <v>17</v>
      </c>
      <c r="AH621" s="229">
        <v>2.23340052E-4</v>
      </c>
      <c r="AI621" s="229">
        <v>3.4648041219928582E-3</v>
      </c>
      <c r="AJ621" s="229">
        <v>1.3019819989999999E-3</v>
      </c>
    </row>
    <row r="622" spans="1:36" ht="13.5" thickBot="1">
      <c r="A622" s="153">
        <v>7956</v>
      </c>
      <c r="B622" s="153">
        <v>12955</v>
      </c>
      <c r="C622" s="141" t="s">
        <v>1470</v>
      </c>
      <c r="D622" s="141">
        <v>1991033</v>
      </c>
      <c r="E622" s="141" t="s">
        <v>430</v>
      </c>
      <c r="F622" s="141" t="s">
        <v>1471</v>
      </c>
      <c r="G622" s="141" t="s">
        <v>3341</v>
      </c>
      <c r="H622" s="141" t="s">
        <v>76</v>
      </c>
      <c r="I622" s="141" t="s">
        <v>228</v>
      </c>
      <c r="J622" s="141" t="s">
        <v>53</v>
      </c>
      <c r="K622" s="141" t="s">
        <v>314</v>
      </c>
      <c r="L622" s="141" t="s">
        <v>821</v>
      </c>
      <c r="M622" s="141" t="s">
        <v>311</v>
      </c>
      <c r="N622" s="141" t="s">
        <v>652</v>
      </c>
      <c r="O622" s="141" t="s">
        <v>62</v>
      </c>
      <c r="P622" s="141" t="s">
        <v>1333</v>
      </c>
      <c r="Q622" s="141" t="s">
        <v>65</v>
      </c>
      <c r="R622" s="141" t="s">
        <v>57</v>
      </c>
      <c r="S622" s="141" t="s">
        <v>1206</v>
      </c>
      <c r="T622" s="227">
        <v>2.1760000000000002</v>
      </c>
      <c r="U622" s="146">
        <v>46965</v>
      </c>
      <c r="V622" s="147">
        <v>4.3499999999999997E-2</v>
      </c>
      <c r="W622" s="209">
        <v>6.5500000000000003E-2</v>
      </c>
      <c r="X622" s="141" t="s">
        <v>636</v>
      </c>
      <c r="Y622" s="141"/>
      <c r="Z622" s="148">
        <v>261424</v>
      </c>
      <c r="AA622" s="148">
        <v>1</v>
      </c>
      <c r="AB622" s="148">
        <v>96.33</v>
      </c>
      <c r="AC622" s="148">
        <v>0</v>
      </c>
      <c r="AD622" s="148">
        <v>251.82973999999999</v>
      </c>
      <c r="AE622" s="151"/>
      <c r="AF622" s="151"/>
      <c r="AG622" s="141" t="s">
        <v>17</v>
      </c>
      <c r="AH622" s="229">
        <v>6.7377319499999999E-4</v>
      </c>
      <c r="AI622" s="229">
        <v>1.7392330971722281E-3</v>
      </c>
      <c r="AJ622" s="229">
        <v>6.5355792200000003E-4</v>
      </c>
    </row>
    <row r="623" spans="1:36" ht="13.5" thickBot="1">
      <c r="A623" s="153">
        <v>7956</v>
      </c>
      <c r="B623" s="153">
        <v>12955</v>
      </c>
      <c r="C623" s="141" t="s">
        <v>1289</v>
      </c>
      <c r="D623" s="141">
        <v>513623314</v>
      </c>
      <c r="E623" s="141" t="s">
        <v>429</v>
      </c>
      <c r="F623" s="141" t="s">
        <v>2076</v>
      </c>
      <c r="G623" s="141" t="s">
        <v>3706</v>
      </c>
      <c r="H623" s="141" t="s">
        <v>76</v>
      </c>
      <c r="I623" s="141" t="s">
        <v>229</v>
      </c>
      <c r="J623" s="141" t="s">
        <v>53</v>
      </c>
      <c r="K623" s="141" t="s">
        <v>53</v>
      </c>
      <c r="L623" s="141" t="s">
        <v>821</v>
      </c>
      <c r="M623" s="141" t="s">
        <v>311</v>
      </c>
      <c r="N623" s="141" t="s">
        <v>651</v>
      </c>
      <c r="O623" s="141" t="s">
        <v>62</v>
      </c>
      <c r="P623" s="141" t="s">
        <v>1310</v>
      </c>
      <c r="Q623" s="141" t="s">
        <v>65</v>
      </c>
      <c r="R623" s="141" t="s">
        <v>57</v>
      </c>
      <c r="S623" s="141" t="s">
        <v>1206</v>
      </c>
      <c r="T623" s="227">
        <v>1.1140000000000001</v>
      </c>
      <c r="U623" s="146">
        <v>45991</v>
      </c>
      <c r="V623" s="147">
        <v>2E-3</v>
      </c>
      <c r="W623" s="209">
        <v>2.4199999999999999E-2</v>
      </c>
      <c r="X623" s="141" t="s">
        <v>636</v>
      </c>
      <c r="Y623" s="141"/>
      <c r="Z623" s="148">
        <v>87499.99</v>
      </c>
      <c r="AA623" s="148">
        <v>1</v>
      </c>
      <c r="AB623" s="148">
        <v>111.51</v>
      </c>
      <c r="AC623" s="148">
        <v>0</v>
      </c>
      <c r="AD623" s="148">
        <v>97.571240000000003</v>
      </c>
      <c r="AE623" s="151"/>
      <c r="AF623" s="151"/>
      <c r="AG623" s="141" t="s">
        <v>17</v>
      </c>
      <c r="AH623" s="229">
        <v>2.7777774599999999E-4</v>
      </c>
      <c r="AI623" s="229">
        <v>6.7386453220392008E-4</v>
      </c>
      <c r="AJ623" s="229">
        <v>2.5322051600000002E-4</v>
      </c>
    </row>
    <row r="624" spans="1:36" ht="13.5" thickBot="1">
      <c r="A624" s="153">
        <v>7956</v>
      </c>
      <c r="B624" s="153">
        <v>12955</v>
      </c>
      <c r="C624" s="141" t="s">
        <v>1472</v>
      </c>
      <c r="D624" s="141">
        <v>510454333</v>
      </c>
      <c r="E624" s="141" t="s">
        <v>429</v>
      </c>
      <c r="F624" s="141" t="s">
        <v>1473</v>
      </c>
      <c r="G624" s="141" t="s">
        <v>3342</v>
      </c>
      <c r="H624" s="141" t="s">
        <v>76</v>
      </c>
      <c r="I624" s="141" t="s">
        <v>228</v>
      </c>
      <c r="J624" s="141" t="s">
        <v>53</v>
      </c>
      <c r="K624" s="141" t="s">
        <v>53</v>
      </c>
      <c r="L624" s="141" t="s">
        <v>821</v>
      </c>
      <c r="M624" s="141" t="s">
        <v>311</v>
      </c>
      <c r="N624" s="141" t="s">
        <v>258</v>
      </c>
      <c r="O624" s="141" t="s">
        <v>62</v>
      </c>
      <c r="P624" s="141" t="s">
        <v>1333</v>
      </c>
      <c r="Q624" s="141" t="s">
        <v>65</v>
      </c>
      <c r="R624" s="141" t="s">
        <v>57</v>
      </c>
      <c r="S624" s="141" t="s">
        <v>1206</v>
      </c>
      <c r="T624" s="227">
        <v>1.1970000000000001</v>
      </c>
      <c r="U624" s="146">
        <v>46386</v>
      </c>
      <c r="V624" s="147">
        <v>2.8000000000000001E-2</v>
      </c>
      <c r="W624" s="209">
        <v>5.6300000000000003E-2</v>
      </c>
      <c r="X624" s="141" t="s">
        <v>636</v>
      </c>
      <c r="Y624" s="141"/>
      <c r="Z624" s="148">
        <v>44973.73</v>
      </c>
      <c r="AA624" s="148">
        <v>1</v>
      </c>
      <c r="AB624" s="148">
        <v>97.49</v>
      </c>
      <c r="AC624" s="148">
        <v>0</v>
      </c>
      <c r="AD624" s="148">
        <v>43.844889999999999</v>
      </c>
      <c r="AE624" s="151"/>
      <c r="AF624" s="151"/>
      <c r="AG624" s="141" t="s">
        <v>17</v>
      </c>
      <c r="AH624" s="229">
        <v>1.72568273E-4</v>
      </c>
      <c r="AI624" s="229">
        <v>3.0280968335938266E-4</v>
      </c>
      <c r="AJ624" s="229">
        <v>1.13787891E-4</v>
      </c>
    </row>
    <row r="625" spans="1:36" ht="13.5" thickBot="1">
      <c r="A625" s="153">
        <v>7956</v>
      </c>
      <c r="B625" s="153">
        <v>12955</v>
      </c>
      <c r="C625" s="141" t="s">
        <v>1474</v>
      </c>
      <c r="D625" s="141">
        <v>510216054</v>
      </c>
      <c r="E625" s="141" t="s">
        <v>429</v>
      </c>
      <c r="F625" s="141" t="s">
        <v>1475</v>
      </c>
      <c r="G625" s="141" t="s">
        <v>3343</v>
      </c>
      <c r="H625" s="141" t="s">
        <v>76</v>
      </c>
      <c r="I625" s="141" t="s">
        <v>228</v>
      </c>
      <c r="J625" s="141" t="s">
        <v>53</v>
      </c>
      <c r="K625" s="141" t="s">
        <v>53</v>
      </c>
      <c r="L625" s="141" t="s">
        <v>821</v>
      </c>
      <c r="M625" s="141" t="s">
        <v>311</v>
      </c>
      <c r="N625" s="141" t="s">
        <v>156</v>
      </c>
      <c r="O625" s="141" t="s">
        <v>62</v>
      </c>
      <c r="P625" s="141" t="s">
        <v>1288</v>
      </c>
      <c r="Q625" s="141" t="s">
        <v>65</v>
      </c>
      <c r="R625" s="141" t="s">
        <v>57</v>
      </c>
      <c r="S625" s="141" t="s">
        <v>1206</v>
      </c>
      <c r="T625" s="227">
        <v>3.7839999999999998</v>
      </c>
      <c r="U625" s="146">
        <v>48182</v>
      </c>
      <c r="V625" s="147">
        <v>2.4299999999999999E-2</v>
      </c>
      <c r="W625" s="209">
        <v>5.6099999999999997E-2</v>
      </c>
      <c r="X625" s="141" t="s">
        <v>636</v>
      </c>
      <c r="Y625" s="141"/>
      <c r="Z625" s="148">
        <v>365000</v>
      </c>
      <c r="AA625" s="148">
        <v>1</v>
      </c>
      <c r="AB625" s="148">
        <v>89.68</v>
      </c>
      <c r="AC625" s="148">
        <v>0</v>
      </c>
      <c r="AD625" s="148">
        <v>327.33199999999999</v>
      </c>
      <c r="AE625" s="151"/>
      <c r="AF625" s="151"/>
      <c r="AG625" s="141" t="s">
        <v>17</v>
      </c>
      <c r="AH625" s="229">
        <v>2.4921224999999999E-4</v>
      </c>
      <c r="AI625" s="229">
        <v>2.2606807605947566E-3</v>
      </c>
      <c r="AJ625" s="229">
        <v>8.4950420000000002E-4</v>
      </c>
    </row>
    <row r="626" spans="1:36" ht="13.5" thickBot="1">
      <c r="A626" s="153">
        <v>7956</v>
      </c>
      <c r="B626" s="153">
        <v>12955</v>
      </c>
      <c r="C626" s="141" t="s">
        <v>1379</v>
      </c>
      <c r="D626" s="141">
        <v>520026683</v>
      </c>
      <c r="E626" s="141" t="s">
        <v>429</v>
      </c>
      <c r="F626" s="141" t="s">
        <v>1476</v>
      </c>
      <c r="G626" s="141" t="s">
        <v>3344</v>
      </c>
      <c r="H626" s="141" t="s">
        <v>76</v>
      </c>
      <c r="I626" s="141" t="s">
        <v>228</v>
      </c>
      <c r="J626" s="141" t="s">
        <v>53</v>
      </c>
      <c r="K626" s="141" t="s">
        <v>53</v>
      </c>
      <c r="L626" s="141" t="s">
        <v>821</v>
      </c>
      <c r="M626" s="141" t="s">
        <v>311</v>
      </c>
      <c r="N626" s="141" t="s">
        <v>651</v>
      </c>
      <c r="O626" s="141" t="s">
        <v>62</v>
      </c>
      <c r="P626" s="141" t="s">
        <v>1310</v>
      </c>
      <c r="Q626" s="141" t="s">
        <v>65</v>
      </c>
      <c r="R626" s="141" t="s">
        <v>57</v>
      </c>
      <c r="S626" s="141" t="s">
        <v>1206</v>
      </c>
      <c r="T626" s="227">
        <v>5.2539999999999996</v>
      </c>
      <c r="U626" s="146">
        <v>48218</v>
      </c>
      <c r="V626" s="147">
        <v>2.4400000000000002E-2</v>
      </c>
      <c r="W626" s="209">
        <v>5.91E-2</v>
      </c>
      <c r="X626" s="141" t="s">
        <v>636</v>
      </c>
      <c r="Y626" s="141"/>
      <c r="Z626" s="148">
        <v>279000</v>
      </c>
      <c r="AA626" s="148">
        <v>1</v>
      </c>
      <c r="AB626" s="148">
        <v>85.33</v>
      </c>
      <c r="AC626" s="148">
        <v>0</v>
      </c>
      <c r="AD626" s="148">
        <v>238.07069999999999</v>
      </c>
      <c r="AE626" s="151"/>
      <c r="AF626" s="151"/>
      <c r="AG626" s="141" t="s">
        <v>17</v>
      </c>
      <c r="AH626" s="229">
        <v>2.2956576599999999E-4</v>
      </c>
      <c r="AI626" s="229">
        <v>1.6442078719811266E-3</v>
      </c>
      <c r="AJ626" s="229">
        <v>6.1784994899999996E-4</v>
      </c>
    </row>
    <row r="627" spans="1:36" ht="13.5" thickBot="1">
      <c r="A627" s="153">
        <v>7956</v>
      </c>
      <c r="B627" s="153">
        <v>12955</v>
      </c>
      <c r="C627" s="141" t="s">
        <v>1459</v>
      </c>
      <c r="D627" s="141">
        <v>513141879</v>
      </c>
      <c r="E627" s="141" t="s">
        <v>429</v>
      </c>
      <c r="F627" s="141" t="s">
        <v>1477</v>
      </c>
      <c r="G627" s="141" t="s">
        <v>3345</v>
      </c>
      <c r="H627" s="141" t="s">
        <v>76</v>
      </c>
      <c r="I627" s="141" t="s">
        <v>229</v>
      </c>
      <c r="J627" s="141" t="s">
        <v>53</v>
      </c>
      <c r="K627" s="141" t="s">
        <v>53</v>
      </c>
      <c r="L627" s="141" t="s">
        <v>821</v>
      </c>
      <c r="M627" s="141" t="s">
        <v>311</v>
      </c>
      <c r="N627" s="141" t="s">
        <v>256</v>
      </c>
      <c r="O627" s="141" t="s">
        <v>62</v>
      </c>
      <c r="P627" s="141" t="s">
        <v>1288</v>
      </c>
      <c r="Q627" s="141" t="s">
        <v>65</v>
      </c>
      <c r="R627" s="141" t="s">
        <v>57</v>
      </c>
      <c r="S627" s="141" t="s">
        <v>1206</v>
      </c>
      <c r="T627" s="227">
        <v>1.7030000000000001</v>
      </c>
      <c r="U627" s="146">
        <v>48022</v>
      </c>
      <c r="V627" s="147">
        <v>2.3199999999999998E-2</v>
      </c>
      <c r="W627" s="209">
        <v>2.4799999999999999E-2</v>
      </c>
      <c r="X627" s="141" t="s">
        <v>636</v>
      </c>
      <c r="Y627" s="141"/>
      <c r="Z627" s="148">
        <v>11400</v>
      </c>
      <c r="AA627" s="148">
        <v>1</v>
      </c>
      <c r="AB627" s="148">
        <v>115.86</v>
      </c>
      <c r="AC627" s="148">
        <v>0</v>
      </c>
      <c r="AD627" s="148">
        <v>13.20804</v>
      </c>
      <c r="AE627" s="151"/>
      <c r="AF627" s="151"/>
      <c r="AG627" s="141" t="s">
        <v>17</v>
      </c>
      <c r="AH627" s="229">
        <v>3.8000000000000002E-5</v>
      </c>
      <c r="AI627" s="229">
        <v>9.1219807147379324E-5</v>
      </c>
      <c r="AJ627" s="229">
        <v>3.4277997456591997E-5</v>
      </c>
    </row>
    <row r="628" spans="1:36" ht="13.5" thickBot="1">
      <c r="A628" s="153">
        <v>7956</v>
      </c>
      <c r="B628" s="153">
        <v>12955</v>
      </c>
      <c r="C628" s="141" t="s">
        <v>1375</v>
      </c>
      <c r="D628" s="141">
        <v>513992529</v>
      </c>
      <c r="E628" s="141" t="s">
        <v>429</v>
      </c>
      <c r="F628" s="141" t="s">
        <v>1478</v>
      </c>
      <c r="G628" s="141" t="s">
        <v>3346</v>
      </c>
      <c r="H628" s="141" t="s">
        <v>76</v>
      </c>
      <c r="I628" s="141" t="s">
        <v>229</v>
      </c>
      <c r="J628" s="141" t="s">
        <v>53</v>
      </c>
      <c r="K628" s="141" t="s">
        <v>53</v>
      </c>
      <c r="L628" s="141" t="s">
        <v>821</v>
      </c>
      <c r="M628" s="141" t="s">
        <v>311</v>
      </c>
      <c r="N628" s="141" t="s">
        <v>651</v>
      </c>
      <c r="O628" s="141" t="s">
        <v>62</v>
      </c>
      <c r="P628" s="141" t="s">
        <v>1293</v>
      </c>
      <c r="Q628" s="141" t="s">
        <v>1294</v>
      </c>
      <c r="R628" s="141" t="s">
        <v>57</v>
      </c>
      <c r="S628" s="141" t="s">
        <v>1206</v>
      </c>
      <c r="T628" s="227">
        <v>5.843</v>
      </c>
      <c r="U628" s="146">
        <v>48665</v>
      </c>
      <c r="V628" s="147">
        <v>1.5800000000000002E-2</v>
      </c>
      <c r="W628" s="209">
        <v>3.39E-2</v>
      </c>
      <c r="X628" s="141" t="s">
        <v>636</v>
      </c>
      <c r="Y628" s="141"/>
      <c r="Z628" s="148">
        <v>687490.28</v>
      </c>
      <c r="AA628" s="148">
        <v>1</v>
      </c>
      <c r="AB628" s="148">
        <v>104.08</v>
      </c>
      <c r="AC628" s="148">
        <v>0</v>
      </c>
      <c r="AD628" s="148">
        <v>715.53988000000004</v>
      </c>
      <c r="AE628" s="151"/>
      <c r="AF628" s="151"/>
      <c r="AG628" s="141" t="s">
        <v>17</v>
      </c>
      <c r="AH628" s="229">
        <v>5.54188503E-4</v>
      </c>
      <c r="AI628" s="229">
        <v>4.9417937755987223E-3</v>
      </c>
      <c r="AJ628" s="229">
        <v>1.856995753E-3</v>
      </c>
    </row>
    <row r="629" spans="1:36" ht="13.5" thickBot="1">
      <c r="A629" s="153">
        <v>7956</v>
      </c>
      <c r="B629" s="153">
        <v>12955</v>
      </c>
      <c r="C629" s="141" t="s">
        <v>1278</v>
      </c>
      <c r="D629" s="141">
        <v>520036104</v>
      </c>
      <c r="E629" s="141" t="s">
        <v>429</v>
      </c>
      <c r="F629" s="141" t="s">
        <v>1479</v>
      </c>
      <c r="G629" s="141" t="s">
        <v>3347</v>
      </c>
      <c r="H629" s="141" t="s">
        <v>76</v>
      </c>
      <c r="I629" s="141" t="s">
        <v>229</v>
      </c>
      <c r="J629" s="141" t="s">
        <v>53</v>
      </c>
      <c r="K629" s="141" t="s">
        <v>53</v>
      </c>
      <c r="L629" s="141" t="s">
        <v>821</v>
      </c>
      <c r="M629" s="141" t="s">
        <v>311</v>
      </c>
      <c r="N629" s="141" t="s">
        <v>140</v>
      </c>
      <c r="O629" s="141" t="s">
        <v>62</v>
      </c>
      <c r="P629" s="141" t="s">
        <v>1280</v>
      </c>
      <c r="Q629" s="141" t="s">
        <v>65</v>
      </c>
      <c r="R629" s="141" t="s">
        <v>57</v>
      </c>
      <c r="S629" s="141" t="s">
        <v>1206</v>
      </c>
      <c r="T629" s="227">
        <v>4.1100000000000003</v>
      </c>
      <c r="U629" s="146">
        <v>47938</v>
      </c>
      <c r="V629" s="147">
        <v>3.2500000000000001E-2</v>
      </c>
      <c r="W629" s="209">
        <v>4.1700000000000001E-2</v>
      </c>
      <c r="X629" s="141" t="s">
        <v>636</v>
      </c>
      <c r="Y629" s="141"/>
      <c r="Z629" s="148">
        <v>561908.82999999996</v>
      </c>
      <c r="AA629" s="148">
        <v>1</v>
      </c>
      <c r="AB629" s="148">
        <v>111.41</v>
      </c>
      <c r="AC629" s="148">
        <v>0</v>
      </c>
      <c r="AD629" s="148">
        <v>626.02263000000005</v>
      </c>
      <c r="AE629" s="151"/>
      <c r="AF629" s="151"/>
      <c r="AG629" s="141" t="s">
        <v>17</v>
      </c>
      <c r="AH629" s="229">
        <v>1.5250494869999999E-3</v>
      </c>
      <c r="AI629" s="229">
        <v>4.3235531977867427E-3</v>
      </c>
      <c r="AJ629" s="229">
        <v>1.624677251E-3</v>
      </c>
    </row>
    <row r="630" spans="1:36" ht="13.5" thickBot="1">
      <c r="A630" s="153">
        <v>7956</v>
      </c>
      <c r="B630" s="153">
        <v>12955</v>
      </c>
      <c r="C630" s="141" t="s">
        <v>1419</v>
      </c>
      <c r="D630" s="141">
        <v>515328250</v>
      </c>
      <c r="E630" s="141" t="s">
        <v>429</v>
      </c>
      <c r="F630" s="141" t="s">
        <v>1480</v>
      </c>
      <c r="G630" s="141" t="s">
        <v>3348</v>
      </c>
      <c r="H630" s="141" t="s">
        <v>76</v>
      </c>
      <c r="I630" s="141" t="s">
        <v>228</v>
      </c>
      <c r="J630" s="141" t="s">
        <v>53</v>
      </c>
      <c r="K630" s="141" t="s">
        <v>53</v>
      </c>
      <c r="L630" s="141" t="s">
        <v>821</v>
      </c>
      <c r="M630" s="141" t="s">
        <v>311</v>
      </c>
      <c r="N630" s="141" t="s">
        <v>652</v>
      </c>
      <c r="O630" s="141" t="s">
        <v>62</v>
      </c>
      <c r="P630" s="141" t="s">
        <v>1305</v>
      </c>
      <c r="Q630" s="141" t="s">
        <v>1294</v>
      </c>
      <c r="R630" s="141" t="s">
        <v>57</v>
      </c>
      <c r="S630" s="141" t="s">
        <v>1206</v>
      </c>
      <c r="T630" s="227">
        <v>1.583</v>
      </c>
      <c r="U630" s="146">
        <v>46295</v>
      </c>
      <c r="V630" s="147">
        <v>4.99E-2</v>
      </c>
      <c r="W630" s="209">
        <v>5.6800000000000003E-2</v>
      </c>
      <c r="X630" s="141" t="s">
        <v>636</v>
      </c>
      <c r="Y630" s="141"/>
      <c r="Z630" s="148">
        <v>87500</v>
      </c>
      <c r="AA630" s="148">
        <v>1</v>
      </c>
      <c r="AB630" s="148">
        <v>99.08</v>
      </c>
      <c r="AC630" s="148">
        <v>0</v>
      </c>
      <c r="AD630" s="148">
        <v>86.694999999999993</v>
      </c>
      <c r="AE630" s="151"/>
      <c r="AF630" s="151"/>
      <c r="AG630" s="141" t="s">
        <v>17</v>
      </c>
      <c r="AH630" s="229">
        <v>3.1111111099999997E-4</v>
      </c>
      <c r="AI630" s="229">
        <v>5.9874903321325873E-4</v>
      </c>
      <c r="AJ630" s="229">
        <v>2.2499409299999999E-4</v>
      </c>
    </row>
    <row r="631" spans="1:36" ht="13.5" thickBot="1">
      <c r="A631" s="153">
        <v>7956</v>
      </c>
      <c r="B631" s="153">
        <v>12955</v>
      </c>
      <c r="C631" s="141" t="s">
        <v>1481</v>
      </c>
      <c r="D631" s="141">
        <v>515434074</v>
      </c>
      <c r="E631" s="141" t="s">
        <v>429</v>
      </c>
      <c r="F631" s="141" t="s">
        <v>1482</v>
      </c>
      <c r="G631" s="141" t="s">
        <v>3349</v>
      </c>
      <c r="H631" s="141" t="s">
        <v>76</v>
      </c>
      <c r="I631" s="141" t="s">
        <v>229</v>
      </c>
      <c r="J631" s="141" t="s">
        <v>53</v>
      </c>
      <c r="K631" s="141" t="s">
        <v>53</v>
      </c>
      <c r="L631" s="141" t="s">
        <v>821</v>
      </c>
      <c r="M631" s="141" t="s">
        <v>311</v>
      </c>
      <c r="N631" s="141" t="s">
        <v>651</v>
      </c>
      <c r="O631" s="141" t="s">
        <v>62</v>
      </c>
      <c r="P631" s="141" t="s">
        <v>1483</v>
      </c>
      <c r="Q631" s="141" t="s">
        <v>65</v>
      </c>
      <c r="R631" s="141" t="s">
        <v>57</v>
      </c>
      <c r="S631" s="141" t="s">
        <v>1206</v>
      </c>
      <c r="T631" s="227">
        <v>1.2490000000000001</v>
      </c>
      <c r="U631" s="146">
        <v>46022</v>
      </c>
      <c r="V631" s="147">
        <v>1E-3</v>
      </c>
      <c r="W631" s="209">
        <v>1.6500000000000001E-2</v>
      </c>
      <c r="X631" s="141" t="s">
        <v>636</v>
      </c>
      <c r="Y631" s="141"/>
      <c r="Z631" s="148">
        <v>308756</v>
      </c>
      <c r="AA631" s="148">
        <v>1</v>
      </c>
      <c r="AB631" s="148">
        <v>113.17</v>
      </c>
      <c r="AC631" s="148">
        <v>0</v>
      </c>
      <c r="AD631" s="148">
        <v>349.41917000000001</v>
      </c>
      <c r="AE631" s="151"/>
      <c r="AF631" s="151"/>
      <c r="AG631" s="141" t="s">
        <v>17</v>
      </c>
      <c r="AH631" s="229">
        <v>5.36444506E-4</v>
      </c>
      <c r="AI631" s="229">
        <v>2.4132232565162851E-3</v>
      </c>
      <c r="AJ631" s="229">
        <v>9.0682564700000001E-4</v>
      </c>
    </row>
    <row r="632" spans="1:36" ht="13.5" thickBot="1">
      <c r="A632" s="153">
        <v>7956</v>
      </c>
      <c r="B632" s="153">
        <v>12955</v>
      </c>
      <c r="C632" s="141" t="s">
        <v>1289</v>
      </c>
      <c r="D632" s="141">
        <v>513623314</v>
      </c>
      <c r="E632" s="141" t="s">
        <v>429</v>
      </c>
      <c r="F632" s="141" t="s">
        <v>1484</v>
      </c>
      <c r="G632" s="141" t="s">
        <v>3350</v>
      </c>
      <c r="H632" s="141" t="s">
        <v>76</v>
      </c>
      <c r="I632" s="141" t="s">
        <v>229</v>
      </c>
      <c r="J632" s="141" t="s">
        <v>53</v>
      </c>
      <c r="K632" s="141" t="s">
        <v>53</v>
      </c>
      <c r="L632" s="141" t="s">
        <v>821</v>
      </c>
      <c r="M632" s="141" t="s">
        <v>311</v>
      </c>
      <c r="N632" s="141" t="s">
        <v>651</v>
      </c>
      <c r="O632" s="141" t="s">
        <v>62</v>
      </c>
      <c r="P632" s="141" t="s">
        <v>1310</v>
      </c>
      <c r="Q632" s="141" t="s">
        <v>65</v>
      </c>
      <c r="R632" s="141" t="s">
        <v>57</v>
      </c>
      <c r="S632" s="141" t="s">
        <v>1206</v>
      </c>
      <c r="T632" s="227">
        <v>3.5670000000000002</v>
      </c>
      <c r="U632" s="146">
        <v>46993</v>
      </c>
      <c r="V632" s="147">
        <v>6.8999999999999999E-3</v>
      </c>
      <c r="W632" s="209">
        <v>2.6599999999999999E-2</v>
      </c>
      <c r="X632" s="141" t="s">
        <v>636</v>
      </c>
      <c r="Y632" s="141"/>
      <c r="Z632" s="148">
        <v>56875.01</v>
      </c>
      <c r="AA632" s="148">
        <v>1</v>
      </c>
      <c r="AB632" s="148">
        <v>107.67</v>
      </c>
      <c r="AC632" s="148">
        <v>0</v>
      </c>
      <c r="AD632" s="148">
        <v>61.237319999999997</v>
      </c>
      <c r="AE632" s="151"/>
      <c r="AF632" s="151"/>
      <c r="AG632" s="141" t="s">
        <v>17</v>
      </c>
      <c r="AH632" s="229">
        <v>3.4545074099999999E-4</v>
      </c>
      <c r="AI632" s="229">
        <v>4.2292849814373328E-4</v>
      </c>
      <c r="AJ632" s="229">
        <v>1.58925374E-4</v>
      </c>
    </row>
    <row r="633" spans="1:36" ht="13.5" thickBot="1">
      <c r="A633" s="153">
        <v>7956</v>
      </c>
      <c r="B633" s="153">
        <v>12955</v>
      </c>
      <c r="C633" s="141" t="s">
        <v>1289</v>
      </c>
      <c r="D633" s="141">
        <v>513623314</v>
      </c>
      <c r="E633" s="141" t="s">
        <v>429</v>
      </c>
      <c r="F633" s="141" t="s">
        <v>1485</v>
      </c>
      <c r="G633" s="141" t="s">
        <v>3351</v>
      </c>
      <c r="H633" s="141" t="s">
        <v>76</v>
      </c>
      <c r="I633" s="141" t="s">
        <v>229</v>
      </c>
      <c r="J633" s="141" t="s">
        <v>53</v>
      </c>
      <c r="K633" s="141" t="s">
        <v>53</v>
      </c>
      <c r="L633" s="141" t="s">
        <v>821</v>
      </c>
      <c r="M633" s="141" t="s">
        <v>311</v>
      </c>
      <c r="N633" s="141" t="s">
        <v>651</v>
      </c>
      <c r="O633" s="141" t="s">
        <v>62</v>
      </c>
      <c r="P633" s="141" t="s">
        <v>1310</v>
      </c>
      <c r="Q633" s="141" t="s">
        <v>65</v>
      </c>
      <c r="R633" s="141" t="s">
        <v>57</v>
      </c>
      <c r="S633" s="141" t="s">
        <v>1206</v>
      </c>
      <c r="T633" s="227">
        <v>3.5670000000000002</v>
      </c>
      <c r="U633" s="146">
        <v>46993</v>
      </c>
      <c r="V633" s="147">
        <v>6.8999999999999999E-3</v>
      </c>
      <c r="W633" s="209">
        <v>2.6599999999999999E-2</v>
      </c>
      <c r="X633" s="141" t="s">
        <v>636</v>
      </c>
      <c r="Y633" s="141"/>
      <c r="Z633" s="148">
        <v>42000</v>
      </c>
      <c r="AA633" s="148">
        <v>1</v>
      </c>
      <c r="AB633" s="148">
        <v>107.68</v>
      </c>
      <c r="AC633" s="148">
        <v>0</v>
      </c>
      <c r="AD633" s="148">
        <v>45.2256</v>
      </c>
      <c r="AE633" s="151"/>
      <c r="AF633" s="151"/>
      <c r="AG633" s="141" t="s">
        <v>17</v>
      </c>
      <c r="AH633" s="229">
        <v>2.2727272700000001E-4</v>
      </c>
      <c r="AI633" s="229">
        <v>3.1234539796400664E-4</v>
      </c>
      <c r="AJ633" s="229">
        <v>1.1737116100000001E-4</v>
      </c>
    </row>
    <row r="634" spans="1:36" ht="13.5" thickBot="1">
      <c r="A634" s="153">
        <v>7956</v>
      </c>
      <c r="B634" s="153">
        <v>12955</v>
      </c>
      <c r="C634" s="141" t="s">
        <v>1301</v>
      </c>
      <c r="D634" s="141">
        <v>513901371</v>
      </c>
      <c r="E634" s="141" t="s">
        <v>429</v>
      </c>
      <c r="F634" s="141" t="s">
        <v>1302</v>
      </c>
      <c r="G634" s="141" t="s">
        <v>3254</v>
      </c>
      <c r="H634" s="141" t="s">
        <v>76</v>
      </c>
      <c r="I634" s="141" t="s">
        <v>623</v>
      </c>
      <c r="J634" s="141" t="s">
        <v>53</v>
      </c>
      <c r="K634" s="141" t="s">
        <v>53</v>
      </c>
      <c r="L634" s="141" t="s">
        <v>821</v>
      </c>
      <c r="M634" s="141" t="s">
        <v>311</v>
      </c>
      <c r="N634" s="141" t="s">
        <v>647</v>
      </c>
      <c r="O634" s="141" t="s">
        <v>62</v>
      </c>
      <c r="P634" s="141" t="s">
        <v>1280</v>
      </c>
      <c r="Q634" s="141" t="s">
        <v>65</v>
      </c>
      <c r="R634" s="141" t="s">
        <v>57</v>
      </c>
      <c r="S634" s="141" t="s">
        <v>1206</v>
      </c>
      <c r="T634" s="227">
        <v>2.823</v>
      </c>
      <c r="U634" s="146">
        <v>46600</v>
      </c>
      <c r="V634" s="147">
        <v>2.5000000000000001E-3</v>
      </c>
      <c r="W634" s="209">
        <v>6.0699999999999997E-2</v>
      </c>
      <c r="X634" s="141" t="s">
        <v>636</v>
      </c>
      <c r="Y634" s="141"/>
      <c r="Z634" s="148">
        <v>425000</v>
      </c>
      <c r="AA634" s="148">
        <v>1</v>
      </c>
      <c r="AB634" s="148">
        <v>85.3</v>
      </c>
      <c r="AC634" s="148">
        <v>0</v>
      </c>
      <c r="AD634" s="148">
        <v>362.52499999999998</v>
      </c>
      <c r="AE634" s="151"/>
      <c r="AF634" s="151"/>
      <c r="AG634" s="141" t="s">
        <v>17</v>
      </c>
      <c r="AH634" s="229">
        <v>7.5008559800000005E-4</v>
      </c>
      <c r="AI634" s="229">
        <v>2.5037371620697459E-3</v>
      </c>
      <c r="AJ634" s="229">
        <v>9.4083838500000003E-4</v>
      </c>
    </row>
    <row r="635" spans="1:36" ht="13.5" thickBot="1">
      <c r="A635" s="153">
        <v>7956</v>
      </c>
      <c r="B635" s="153">
        <v>12955</v>
      </c>
      <c r="C635" s="141" t="s">
        <v>1486</v>
      </c>
      <c r="D635" s="141">
        <v>520042847</v>
      </c>
      <c r="E635" s="141" t="s">
        <v>429</v>
      </c>
      <c r="F635" s="141" t="s">
        <v>1487</v>
      </c>
      <c r="G635" s="141" t="s">
        <v>3240</v>
      </c>
      <c r="H635" s="141" t="s">
        <v>76</v>
      </c>
      <c r="I635" s="141" t="s">
        <v>228</v>
      </c>
      <c r="J635" s="141" t="s">
        <v>53</v>
      </c>
      <c r="K635" s="141" t="s">
        <v>53</v>
      </c>
      <c r="L635" s="141" t="s">
        <v>821</v>
      </c>
      <c r="M635" s="141" t="s">
        <v>311</v>
      </c>
      <c r="N635" s="141" t="s">
        <v>708</v>
      </c>
      <c r="O635" s="141" t="s">
        <v>62</v>
      </c>
      <c r="P635" s="141" t="s">
        <v>1333</v>
      </c>
      <c r="Q635" s="141" t="s">
        <v>65</v>
      </c>
      <c r="R635" s="141" t="s">
        <v>57</v>
      </c>
      <c r="S635" s="141" t="s">
        <v>1206</v>
      </c>
      <c r="T635" s="227">
        <v>1.4590000000000001</v>
      </c>
      <c r="U635" s="146">
        <v>46295</v>
      </c>
      <c r="V635" s="147">
        <v>3.9E-2</v>
      </c>
      <c r="W635" s="209">
        <v>5.8700000000000002E-2</v>
      </c>
      <c r="X635" s="141" t="s">
        <v>636</v>
      </c>
      <c r="Y635" s="141"/>
      <c r="Z635" s="148">
        <v>31425</v>
      </c>
      <c r="AA635" s="148">
        <v>1</v>
      </c>
      <c r="AB635" s="148">
        <v>97.35</v>
      </c>
      <c r="AC635" s="148">
        <v>0</v>
      </c>
      <c r="AD635" s="148">
        <v>30.59224</v>
      </c>
      <c r="AE635" s="151"/>
      <c r="AF635" s="151"/>
      <c r="AG635" s="141" t="s">
        <v>17</v>
      </c>
      <c r="AH635" s="229">
        <v>5.45286521015029E-5</v>
      </c>
      <c r="AI635" s="229">
        <v>2.1128178238454334E-4</v>
      </c>
      <c r="AJ635" s="229">
        <v>7.9394120922669304E-5</v>
      </c>
    </row>
    <row r="636" spans="1:36" ht="13.5" thickBot="1">
      <c r="A636" s="153">
        <v>7956</v>
      </c>
      <c r="B636" s="153">
        <v>12955</v>
      </c>
      <c r="C636" s="141" t="s">
        <v>1488</v>
      </c>
      <c r="D636" s="141">
        <v>516167343</v>
      </c>
      <c r="E636" s="141" t="s">
        <v>429</v>
      </c>
      <c r="F636" s="141" t="s">
        <v>1489</v>
      </c>
      <c r="G636" s="141" t="s">
        <v>3352</v>
      </c>
      <c r="H636" s="141" t="s">
        <v>76</v>
      </c>
      <c r="I636" s="141" t="s">
        <v>229</v>
      </c>
      <c r="J636" s="141" t="s">
        <v>53</v>
      </c>
      <c r="K636" s="141" t="s">
        <v>53</v>
      </c>
      <c r="L636" s="141" t="s">
        <v>821</v>
      </c>
      <c r="M636" s="141" t="s">
        <v>311</v>
      </c>
      <c r="N636" s="141" t="s">
        <v>647</v>
      </c>
      <c r="O636" s="141" t="s">
        <v>62</v>
      </c>
      <c r="P636" s="141" t="s">
        <v>298</v>
      </c>
      <c r="Q636" s="141" t="s">
        <v>298</v>
      </c>
      <c r="R636" s="141" t="s">
        <v>57</v>
      </c>
      <c r="S636" s="141" t="s">
        <v>1206</v>
      </c>
      <c r="T636" s="227">
        <v>1.4530000000000001</v>
      </c>
      <c r="U636" s="146">
        <v>46112</v>
      </c>
      <c r="V636" s="147">
        <v>1.6400000000000001E-2</v>
      </c>
      <c r="W636" s="209">
        <v>3.0800000000000001E-2</v>
      </c>
      <c r="X636" s="141" t="s">
        <v>636</v>
      </c>
      <c r="Y636" s="141"/>
      <c r="Z636" s="148">
        <v>232783.46</v>
      </c>
      <c r="AA636" s="148">
        <v>1</v>
      </c>
      <c r="AB636" s="148">
        <v>113.14</v>
      </c>
      <c r="AC636" s="148">
        <v>0</v>
      </c>
      <c r="AD636" s="148">
        <v>263.37121000000002</v>
      </c>
      <c r="AE636" s="151"/>
      <c r="AF636" s="151"/>
      <c r="AG636" s="141" t="s">
        <v>17</v>
      </c>
      <c r="AH636" s="229">
        <v>9.6582632500000003E-4</v>
      </c>
      <c r="AI636" s="229">
        <v>1.8189429305462388E-3</v>
      </c>
      <c r="AJ636" s="229">
        <v>6.8351077499999996E-4</v>
      </c>
    </row>
    <row r="637" spans="1:36" ht="13.5" thickBot="1">
      <c r="A637" s="153">
        <v>7956</v>
      </c>
      <c r="B637" s="153">
        <v>12955</v>
      </c>
      <c r="C637" s="141" t="s">
        <v>1490</v>
      </c>
      <c r="D637" s="141">
        <v>513893123</v>
      </c>
      <c r="E637" s="141" t="s">
        <v>429</v>
      </c>
      <c r="F637" s="141" t="s">
        <v>1491</v>
      </c>
      <c r="G637" s="141" t="s">
        <v>3353</v>
      </c>
      <c r="H637" s="141" t="s">
        <v>76</v>
      </c>
      <c r="I637" s="141" t="s">
        <v>229</v>
      </c>
      <c r="J637" s="141" t="s">
        <v>53</v>
      </c>
      <c r="K637" s="141" t="s">
        <v>53</v>
      </c>
      <c r="L637" s="141" t="s">
        <v>821</v>
      </c>
      <c r="M637" s="141" t="s">
        <v>311</v>
      </c>
      <c r="N637" s="141" t="s">
        <v>649</v>
      </c>
      <c r="O637" s="141" t="s">
        <v>62</v>
      </c>
      <c r="P637" s="141" t="s">
        <v>1413</v>
      </c>
      <c r="Q637" s="141" t="s">
        <v>1294</v>
      </c>
      <c r="R637" s="141" t="s">
        <v>57</v>
      </c>
      <c r="S637" s="141" t="s">
        <v>1206</v>
      </c>
      <c r="T637" s="227">
        <v>0.79</v>
      </c>
      <c r="U637" s="146">
        <v>46022</v>
      </c>
      <c r="V637" s="147">
        <v>1.8499999999999999E-2</v>
      </c>
      <c r="W637" s="209">
        <v>2.7199999999999998E-2</v>
      </c>
      <c r="X637" s="141" t="s">
        <v>636</v>
      </c>
      <c r="Y637" s="141"/>
      <c r="Z637" s="148">
        <v>76363.64</v>
      </c>
      <c r="AA637" s="148">
        <v>1</v>
      </c>
      <c r="AB637" s="148">
        <v>115.1</v>
      </c>
      <c r="AC637" s="148">
        <v>0</v>
      </c>
      <c r="AD637" s="148">
        <v>87.894549999999995</v>
      </c>
      <c r="AE637" s="151"/>
      <c r="AF637" s="151"/>
      <c r="AG637" s="141" t="s">
        <v>17</v>
      </c>
      <c r="AH637" s="229">
        <v>2.0705976099999999E-4</v>
      </c>
      <c r="AI637" s="229">
        <v>6.0703358714129347E-4</v>
      </c>
      <c r="AJ637" s="229">
        <v>2.2810720999999999E-4</v>
      </c>
    </row>
    <row r="638" spans="1:36" ht="13.5" thickBot="1">
      <c r="A638" s="153">
        <v>7956</v>
      </c>
      <c r="B638" s="153">
        <v>12955</v>
      </c>
      <c r="C638" s="141" t="s">
        <v>1372</v>
      </c>
      <c r="D638" s="141">
        <v>513821488</v>
      </c>
      <c r="E638" s="141" t="s">
        <v>429</v>
      </c>
      <c r="F638" s="141" t="s">
        <v>1492</v>
      </c>
      <c r="G638" s="141" t="s">
        <v>3354</v>
      </c>
      <c r="H638" s="141" t="s">
        <v>76</v>
      </c>
      <c r="I638" s="141" t="s">
        <v>229</v>
      </c>
      <c r="J638" s="141" t="s">
        <v>53</v>
      </c>
      <c r="K638" s="141" t="s">
        <v>53</v>
      </c>
      <c r="L638" s="141" t="s">
        <v>821</v>
      </c>
      <c r="M638" s="141" t="s">
        <v>311</v>
      </c>
      <c r="N638" s="141" t="s">
        <v>651</v>
      </c>
      <c r="O638" s="141" t="s">
        <v>62</v>
      </c>
      <c r="P638" s="141" t="s">
        <v>1310</v>
      </c>
      <c r="Q638" s="141" t="s">
        <v>65</v>
      </c>
      <c r="R638" s="141" t="s">
        <v>57</v>
      </c>
      <c r="S638" s="141" t="s">
        <v>1206</v>
      </c>
      <c r="T638" s="227">
        <v>6.6509999999999998</v>
      </c>
      <c r="U638" s="146">
        <v>49207</v>
      </c>
      <c r="V638" s="147">
        <v>2.5000000000000001E-2</v>
      </c>
      <c r="W638" s="209">
        <v>3.39E-2</v>
      </c>
      <c r="X638" s="141" t="s">
        <v>636</v>
      </c>
      <c r="Y638" s="141"/>
      <c r="Z638" s="148">
        <v>120876.19</v>
      </c>
      <c r="AA638" s="148">
        <v>1</v>
      </c>
      <c r="AB638" s="148">
        <v>109.06</v>
      </c>
      <c r="AC638" s="148">
        <v>0</v>
      </c>
      <c r="AD638" s="148">
        <v>131.82757000000001</v>
      </c>
      <c r="AE638" s="151"/>
      <c r="AF638" s="151"/>
      <c r="AG638" s="141" t="s">
        <v>17</v>
      </c>
      <c r="AH638" s="229">
        <v>1.4262920000000001E-4</v>
      </c>
      <c r="AI638" s="229">
        <v>9.1045193019612667E-4</v>
      </c>
      <c r="AJ638" s="229">
        <v>3.4212381999999998E-4</v>
      </c>
    </row>
    <row r="639" spans="1:36" ht="13.5" thickBot="1">
      <c r="A639" s="153">
        <v>7956</v>
      </c>
      <c r="B639" s="153">
        <v>12955</v>
      </c>
      <c r="C639" s="141" t="s">
        <v>1306</v>
      </c>
      <c r="D639" s="141">
        <v>510560188</v>
      </c>
      <c r="E639" s="141" t="s">
        <v>429</v>
      </c>
      <c r="F639" s="141" t="s">
        <v>1307</v>
      </c>
      <c r="G639" s="141" t="s">
        <v>3256</v>
      </c>
      <c r="H639" s="141" t="s">
        <v>76</v>
      </c>
      <c r="I639" s="141" t="s">
        <v>229</v>
      </c>
      <c r="J639" s="141" t="s">
        <v>53</v>
      </c>
      <c r="K639" s="141" t="s">
        <v>53</v>
      </c>
      <c r="L639" s="141" t="s">
        <v>821</v>
      </c>
      <c r="M639" s="141" t="s">
        <v>311</v>
      </c>
      <c r="N639" s="141" t="s">
        <v>652</v>
      </c>
      <c r="O639" s="141" t="s">
        <v>62</v>
      </c>
      <c r="P639" s="141" t="s">
        <v>1305</v>
      </c>
      <c r="Q639" s="141" t="s">
        <v>1294</v>
      </c>
      <c r="R639" s="141" t="s">
        <v>57</v>
      </c>
      <c r="S639" s="141" t="s">
        <v>1206</v>
      </c>
      <c r="T639" s="227">
        <v>0.74199999999999999</v>
      </c>
      <c r="U639" s="146">
        <v>45838</v>
      </c>
      <c r="V639" s="147">
        <v>1.2200000000000001E-2</v>
      </c>
      <c r="W639" s="209">
        <v>2.6499999999999999E-2</v>
      </c>
      <c r="X639" s="141" t="s">
        <v>636</v>
      </c>
      <c r="Y639" s="141"/>
      <c r="Z639" s="148">
        <v>50000</v>
      </c>
      <c r="AA639" s="148">
        <v>1</v>
      </c>
      <c r="AB639" s="148">
        <v>114.5</v>
      </c>
      <c r="AC639" s="148">
        <v>0</v>
      </c>
      <c r="AD639" s="148">
        <v>57.25</v>
      </c>
      <c r="AE639" s="151"/>
      <c r="AF639" s="151"/>
      <c r="AG639" s="141" t="s">
        <v>17</v>
      </c>
      <c r="AH639" s="229">
        <v>2.17391304E-4</v>
      </c>
      <c r="AI639" s="229">
        <v>3.9539053176606572E-4</v>
      </c>
      <c r="AJ639" s="229">
        <v>1.48577332E-4</v>
      </c>
    </row>
    <row r="640" spans="1:36" ht="13.5" thickBot="1">
      <c r="A640" s="153">
        <v>7956</v>
      </c>
      <c r="B640" s="153">
        <v>12955</v>
      </c>
      <c r="C640" s="141" t="s">
        <v>1493</v>
      </c>
      <c r="D640" s="141">
        <v>514353671</v>
      </c>
      <c r="E640" s="141" t="s">
        <v>429</v>
      </c>
      <c r="F640" s="141" t="s">
        <v>1494</v>
      </c>
      <c r="G640" s="141" t="s">
        <v>3355</v>
      </c>
      <c r="H640" s="141" t="s">
        <v>76</v>
      </c>
      <c r="I640" s="141" t="s">
        <v>229</v>
      </c>
      <c r="J640" s="141" t="s">
        <v>53</v>
      </c>
      <c r="K640" s="141" t="s">
        <v>53</v>
      </c>
      <c r="L640" s="141" t="s">
        <v>821</v>
      </c>
      <c r="M640" s="141" t="s">
        <v>311</v>
      </c>
      <c r="N640" s="141" t="s">
        <v>651</v>
      </c>
      <c r="O640" s="141" t="s">
        <v>62</v>
      </c>
      <c r="P640" s="141" t="s">
        <v>1483</v>
      </c>
      <c r="Q640" s="141" t="s">
        <v>65</v>
      </c>
      <c r="R640" s="141" t="s">
        <v>57</v>
      </c>
      <c r="S640" s="141" t="s">
        <v>1206</v>
      </c>
      <c r="T640" s="227">
        <v>3.0449999999999999</v>
      </c>
      <c r="U640" s="146">
        <v>46813</v>
      </c>
      <c r="V640" s="147">
        <v>1.0800000000000001E-2</v>
      </c>
      <c r="W640" s="209">
        <v>3.4599999999999999E-2</v>
      </c>
      <c r="X640" s="141" t="s">
        <v>636</v>
      </c>
      <c r="Y640" s="141"/>
      <c r="Z640" s="148">
        <v>252771.92</v>
      </c>
      <c r="AA640" s="148">
        <v>1</v>
      </c>
      <c r="AB640" s="148">
        <v>107.63</v>
      </c>
      <c r="AC640" s="148">
        <v>0</v>
      </c>
      <c r="AD640" s="148">
        <v>272.05842000000001</v>
      </c>
      <c r="AE640" s="151"/>
      <c r="AF640" s="151"/>
      <c r="AG640" s="141" t="s">
        <v>17</v>
      </c>
      <c r="AH640" s="229">
        <v>8.5721930999999995E-4</v>
      </c>
      <c r="AI640" s="229">
        <v>1.8789401459429807E-3</v>
      </c>
      <c r="AJ640" s="229">
        <v>7.06056146E-4</v>
      </c>
    </row>
    <row r="641" spans="1:36" ht="13.5" thickBot="1">
      <c r="A641" s="153">
        <v>7956</v>
      </c>
      <c r="B641" s="153">
        <v>12955</v>
      </c>
      <c r="C641" s="141" t="s">
        <v>1495</v>
      </c>
      <c r="D641" s="141">
        <v>513682146</v>
      </c>
      <c r="E641" s="141" t="s">
        <v>429</v>
      </c>
      <c r="F641" s="141" t="s">
        <v>1496</v>
      </c>
      <c r="G641" s="141" t="s">
        <v>3356</v>
      </c>
      <c r="H641" s="141" t="s">
        <v>76</v>
      </c>
      <c r="I641" s="141" t="s">
        <v>229</v>
      </c>
      <c r="J641" s="141" t="s">
        <v>53</v>
      </c>
      <c r="K641" s="141" t="s">
        <v>53</v>
      </c>
      <c r="L641" s="141" t="s">
        <v>821</v>
      </c>
      <c r="M641" s="141" t="s">
        <v>311</v>
      </c>
      <c r="N641" s="141" t="s">
        <v>256</v>
      </c>
      <c r="O641" s="141" t="s">
        <v>62</v>
      </c>
      <c r="P641" s="141" t="s">
        <v>1288</v>
      </c>
      <c r="Q641" s="141" t="s">
        <v>65</v>
      </c>
      <c r="R641" s="141" t="s">
        <v>57</v>
      </c>
      <c r="S641" s="141" t="s">
        <v>1206</v>
      </c>
      <c r="T641" s="227">
        <v>2.2149999999999999</v>
      </c>
      <c r="U641" s="146">
        <v>46934</v>
      </c>
      <c r="V641" s="147">
        <v>2E-3</v>
      </c>
      <c r="W641" s="209">
        <v>2.29E-2</v>
      </c>
      <c r="X641" s="141" t="s">
        <v>636</v>
      </c>
      <c r="Y641" s="141"/>
      <c r="Z641" s="148">
        <v>29899</v>
      </c>
      <c r="AA641" s="148">
        <v>1</v>
      </c>
      <c r="AB641" s="148">
        <v>110.31</v>
      </c>
      <c r="AC641" s="148">
        <v>0</v>
      </c>
      <c r="AD641" s="148">
        <v>32.981589999999997</v>
      </c>
      <c r="AE641" s="151"/>
      <c r="AF641" s="151"/>
      <c r="AG641" s="141" t="s">
        <v>17</v>
      </c>
      <c r="AH641" s="229">
        <v>3.54839628485912E-5</v>
      </c>
      <c r="AI641" s="229">
        <v>2.277835529884778E-4</v>
      </c>
      <c r="AJ641" s="229">
        <v>8.5595051054839402E-5</v>
      </c>
    </row>
    <row r="642" spans="1:36" ht="13.5" thickBot="1">
      <c r="A642" s="153">
        <v>7956</v>
      </c>
      <c r="B642" s="153">
        <v>12955</v>
      </c>
      <c r="C642" s="141" t="s">
        <v>1379</v>
      </c>
      <c r="D642" s="141">
        <v>520026683</v>
      </c>
      <c r="E642" s="141" t="s">
        <v>429</v>
      </c>
      <c r="F642" s="141" t="s">
        <v>1497</v>
      </c>
      <c r="G642" s="141" t="s">
        <v>3357</v>
      </c>
      <c r="H642" s="141" t="s">
        <v>76</v>
      </c>
      <c r="I642" s="141" t="s">
        <v>229</v>
      </c>
      <c r="J642" s="141" t="s">
        <v>53</v>
      </c>
      <c r="K642" s="141" t="s">
        <v>53</v>
      </c>
      <c r="L642" s="141" t="s">
        <v>821</v>
      </c>
      <c r="M642" s="141" t="s">
        <v>311</v>
      </c>
      <c r="N642" s="141" t="s">
        <v>651</v>
      </c>
      <c r="O642" s="141" t="s">
        <v>62</v>
      </c>
      <c r="P642" s="141" t="s">
        <v>1310</v>
      </c>
      <c r="Q642" s="141" t="s">
        <v>65</v>
      </c>
      <c r="R642" s="141" t="s">
        <v>57</v>
      </c>
      <c r="S642" s="141" t="s">
        <v>1206</v>
      </c>
      <c r="T642" s="227">
        <v>5.5570000000000004</v>
      </c>
      <c r="U642" s="146">
        <v>48218</v>
      </c>
      <c r="V642" s="147">
        <v>9.1999999999999998E-3</v>
      </c>
      <c r="W642" s="209">
        <v>3.3099999999999997E-2</v>
      </c>
      <c r="X642" s="141" t="s">
        <v>636</v>
      </c>
      <c r="Y642" s="141"/>
      <c r="Z642" s="148">
        <v>1915853</v>
      </c>
      <c r="AA642" s="148">
        <v>1</v>
      </c>
      <c r="AB642" s="148">
        <v>102.12</v>
      </c>
      <c r="AC642" s="148">
        <v>0</v>
      </c>
      <c r="AD642" s="148">
        <v>1956.4690800000001</v>
      </c>
      <c r="AE642" s="151"/>
      <c r="AF642" s="151"/>
      <c r="AG642" s="141" t="s">
        <v>17</v>
      </c>
      <c r="AH642" s="229">
        <v>7.4065155200000001E-4</v>
      </c>
      <c r="AI642" s="229">
        <v>1.3512128382970574E-2</v>
      </c>
      <c r="AJ642" s="229">
        <v>5.0775014419999999E-3</v>
      </c>
    </row>
    <row r="643" spans="1:36" ht="13.5" thickBot="1">
      <c r="A643" s="153">
        <v>7956</v>
      </c>
      <c r="B643" s="153">
        <v>12955</v>
      </c>
      <c r="C643" s="141" t="s">
        <v>1388</v>
      </c>
      <c r="D643" s="141">
        <v>514065283</v>
      </c>
      <c r="E643" s="141" t="s">
        <v>429</v>
      </c>
      <c r="F643" s="141" t="s">
        <v>1498</v>
      </c>
      <c r="G643" s="141" t="s">
        <v>3358</v>
      </c>
      <c r="H643" s="141" t="s">
        <v>76</v>
      </c>
      <c r="I643" s="141" t="s">
        <v>228</v>
      </c>
      <c r="J643" s="141" t="s">
        <v>53</v>
      </c>
      <c r="K643" s="141" t="s">
        <v>53</v>
      </c>
      <c r="L643" s="141" t="s">
        <v>821</v>
      </c>
      <c r="M643" s="141" t="s">
        <v>311</v>
      </c>
      <c r="N643" s="141" t="s">
        <v>75</v>
      </c>
      <c r="O643" s="141" t="s">
        <v>62</v>
      </c>
      <c r="P643" s="141" t="s">
        <v>1288</v>
      </c>
      <c r="Q643" s="141" t="s">
        <v>65</v>
      </c>
      <c r="R643" s="141" t="s">
        <v>57</v>
      </c>
      <c r="S643" s="141" t="s">
        <v>1206</v>
      </c>
      <c r="T643" s="227">
        <v>2.0270000000000001</v>
      </c>
      <c r="U643" s="146">
        <v>47027</v>
      </c>
      <c r="V643" s="147">
        <v>2.1499999999999998E-2</v>
      </c>
      <c r="W643" s="209">
        <v>5.7000000000000002E-2</v>
      </c>
      <c r="X643" s="141" t="s">
        <v>636</v>
      </c>
      <c r="Y643" s="141"/>
      <c r="Z643" s="148">
        <v>829170.27</v>
      </c>
      <c r="AA643" s="148">
        <v>1</v>
      </c>
      <c r="AB643" s="148">
        <v>93.26</v>
      </c>
      <c r="AC643" s="148">
        <v>7.73841</v>
      </c>
      <c r="AD643" s="148">
        <v>781.02260000000001</v>
      </c>
      <c r="AE643" s="151"/>
      <c r="AF643" s="151"/>
      <c r="AG643" s="141" t="s">
        <v>17</v>
      </c>
      <c r="AH643" s="229">
        <v>9.5521528599999998E-4</v>
      </c>
      <c r="AI643" s="229">
        <v>5.3940426399181696E-3</v>
      </c>
      <c r="AJ643" s="229">
        <v>2.0269389469999999E-3</v>
      </c>
    </row>
    <row r="644" spans="1:36" ht="13.5" thickBot="1">
      <c r="A644" s="153">
        <v>7956</v>
      </c>
      <c r="B644" s="153">
        <v>12955</v>
      </c>
      <c r="C644" s="141" t="s">
        <v>1306</v>
      </c>
      <c r="D644" s="141">
        <v>510560188</v>
      </c>
      <c r="E644" s="141" t="s">
        <v>429</v>
      </c>
      <c r="F644" s="141" t="s">
        <v>1499</v>
      </c>
      <c r="G644" s="141" t="s">
        <v>3359</v>
      </c>
      <c r="H644" s="141" t="s">
        <v>76</v>
      </c>
      <c r="I644" s="141" t="s">
        <v>228</v>
      </c>
      <c r="J644" s="141" t="s">
        <v>53</v>
      </c>
      <c r="K644" s="141" t="s">
        <v>53</v>
      </c>
      <c r="L644" s="141" t="s">
        <v>821</v>
      </c>
      <c r="M644" s="141" t="s">
        <v>311</v>
      </c>
      <c r="N644" s="141" t="s">
        <v>652</v>
      </c>
      <c r="O644" s="141" t="s">
        <v>62</v>
      </c>
      <c r="P644" s="141" t="s">
        <v>1305</v>
      </c>
      <c r="Q644" s="141" t="s">
        <v>1294</v>
      </c>
      <c r="R644" s="141" t="s">
        <v>57</v>
      </c>
      <c r="S644" s="141" t="s">
        <v>1206</v>
      </c>
      <c r="T644" s="227">
        <v>2.6509999999999998</v>
      </c>
      <c r="U644" s="146">
        <v>46645</v>
      </c>
      <c r="V644" s="147">
        <v>2.3E-2</v>
      </c>
      <c r="W644" s="209">
        <v>5.6399999999999999E-2</v>
      </c>
      <c r="X644" s="141" t="s">
        <v>636</v>
      </c>
      <c r="Y644" s="141"/>
      <c r="Z644" s="148">
        <v>380827.88</v>
      </c>
      <c r="AA644" s="148">
        <v>1</v>
      </c>
      <c r="AB644" s="148">
        <v>91.94</v>
      </c>
      <c r="AC644" s="148">
        <v>0</v>
      </c>
      <c r="AD644" s="148">
        <v>350.13315</v>
      </c>
      <c r="AE644" s="151"/>
      <c r="AF644" s="151"/>
      <c r="AG644" s="141" t="s">
        <v>17</v>
      </c>
      <c r="AH644" s="229">
        <v>5.1286480399999996E-4</v>
      </c>
      <c r="AI644" s="229">
        <v>2.4181542771603082E-3</v>
      </c>
      <c r="AJ644" s="229">
        <v>9.0867859400000001E-4</v>
      </c>
    </row>
    <row r="645" spans="1:36" ht="13.5" thickBot="1">
      <c r="A645" s="153">
        <v>7956</v>
      </c>
      <c r="B645" s="153">
        <v>12955</v>
      </c>
      <c r="C645" s="141" t="s">
        <v>1500</v>
      </c>
      <c r="D645" s="141">
        <v>512287517</v>
      </c>
      <c r="E645" s="141" t="s">
        <v>429</v>
      </c>
      <c r="F645" s="141" t="s">
        <v>1501</v>
      </c>
      <c r="G645" s="141" t="s">
        <v>3360</v>
      </c>
      <c r="H645" s="141" t="s">
        <v>76</v>
      </c>
      <c r="I645" s="141" t="s">
        <v>228</v>
      </c>
      <c r="J645" s="141" t="s">
        <v>53</v>
      </c>
      <c r="K645" s="141" t="s">
        <v>53</v>
      </c>
      <c r="L645" s="141" t="s">
        <v>821</v>
      </c>
      <c r="M645" s="141" t="s">
        <v>311</v>
      </c>
      <c r="N645" s="141" t="s">
        <v>140</v>
      </c>
      <c r="O645" s="141" t="s">
        <v>62</v>
      </c>
      <c r="P645" s="141" t="s">
        <v>298</v>
      </c>
      <c r="Q645" s="141" t="s">
        <v>298</v>
      </c>
      <c r="R645" s="141" t="s">
        <v>57</v>
      </c>
      <c r="S645" s="141" t="s">
        <v>1206</v>
      </c>
      <c r="T645" s="227">
        <v>0.54400000000000004</v>
      </c>
      <c r="U645" s="146">
        <v>45838</v>
      </c>
      <c r="V645" s="147">
        <v>4.4900000000000002E-2</v>
      </c>
      <c r="W645" s="209">
        <v>7.2700000000000001E-2</v>
      </c>
      <c r="X645" s="141" t="s">
        <v>636</v>
      </c>
      <c r="Y645" s="141"/>
      <c r="Z645" s="148">
        <v>54720</v>
      </c>
      <c r="AA645" s="148">
        <v>1</v>
      </c>
      <c r="AB645" s="148">
        <v>99.72</v>
      </c>
      <c r="AC645" s="148">
        <v>0</v>
      </c>
      <c r="AD645" s="148">
        <v>54.566780000000001</v>
      </c>
      <c r="AE645" s="151"/>
      <c r="AF645" s="151"/>
      <c r="AG645" s="141" t="s">
        <v>17</v>
      </c>
      <c r="AH645" s="229">
        <v>9.4607487299999996E-4</v>
      </c>
      <c r="AI645" s="229">
        <v>3.768591818508632E-4</v>
      </c>
      <c r="AJ645" s="229">
        <v>1.4161374000000001E-4</v>
      </c>
    </row>
    <row r="646" spans="1:36" ht="13.5" thickBot="1">
      <c r="A646" s="153">
        <v>7956</v>
      </c>
      <c r="B646" s="153">
        <v>12955</v>
      </c>
      <c r="C646" s="141" t="s">
        <v>1289</v>
      </c>
      <c r="D646" s="141">
        <v>513623314</v>
      </c>
      <c r="E646" s="141" t="s">
        <v>429</v>
      </c>
      <c r="F646" s="141" t="s">
        <v>2077</v>
      </c>
      <c r="G646" s="141" t="s">
        <v>3707</v>
      </c>
      <c r="H646" s="141" t="s">
        <v>76</v>
      </c>
      <c r="I646" s="141" t="s">
        <v>229</v>
      </c>
      <c r="J646" s="141" t="s">
        <v>53</v>
      </c>
      <c r="K646" s="141" t="s">
        <v>53</v>
      </c>
      <c r="L646" s="141" t="s">
        <v>821</v>
      </c>
      <c r="M646" s="141" t="s">
        <v>311</v>
      </c>
      <c r="N646" s="141" t="s">
        <v>651</v>
      </c>
      <c r="O646" s="141" t="s">
        <v>62</v>
      </c>
      <c r="P646" s="141" t="s">
        <v>1293</v>
      </c>
      <c r="Q646" s="141" t="s">
        <v>1294</v>
      </c>
      <c r="R646" s="141" t="s">
        <v>57</v>
      </c>
      <c r="S646" s="141" t="s">
        <v>1206</v>
      </c>
      <c r="T646" s="227">
        <v>4.2510000000000003</v>
      </c>
      <c r="U646" s="146">
        <v>47937</v>
      </c>
      <c r="V646" s="147">
        <v>1.3299999999999999E-2</v>
      </c>
      <c r="W646" s="209">
        <v>3.15E-2</v>
      </c>
      <c r="X646" s="141" t="s">
        <v>636</v>
      </c>
      <c r="Y646" s="141"/>
      <c r="Z646" s="148">
        <v>30000</v>
      </c>
      <c r="AA646" s="148">
        <v>1</v>
      </c>
      <c r="AB646" s="148">
        <v>106.76</v>
      </c>
      <c r="AC646" s="148">
        <v>0</v>
      </c>
      <c r="AD646" s="148">
        <v>32.027999999999999</v>
      </c>
      <c r="AE646" s="151"/>
      <c r="AF646" s="151"/>
      <c r="AG646" s="141" t="s">
        <v>17</v>
      </c>
      <c r="AH646" s="229">
        <v>2.5263157894736801E-5</v>
      </c>
      <c r="AI646" s="229">
        <v>2.2119769347429786E-4</v>
      </c>
      <c r="AJ646" s="229">
        <v>8.3120258762066804E-5</v>
      </c>
    </row>
    <row r="647" spans="1:36" ht="13.5" thickBot="1">
      <c r="A647" s="153">
        <v>7956</v>
      </c>
      <c r="B647" s="153">
        <v>12955</v>
      </c>
      <c r="C647" s="141" t="s">
        <v>1502</v>
      </c>
      <c r="D647" s="141">
        <v>510607328</v>
      </c>
      <c r="E647" s="141" t="s">
        <v>429</v>
      </c>
      <c r="F647" s="141" t="s">
        <v>1503</v>
      </c>
      <c r="G647" s="141" t="s">
        <v>3361</v>
      </c>
      <c r="H647" s="141" t="s">
        <v>76</v>
      </c>
      <c r="I647" s="141" t="s">
        <v>228</v>
      </c>
      <c r="J647" s="141" t="s">
        <v>53</v>
      </c>
      <c r="K647" s="141" t="s">
        <v>53</v>
      </c>
      <c r="L647" s="141" t="s">
        <v>821</v>
      </c>
      <c r="M647" s="141" t="s">
        <v>311</v>
      </c>
      <c r="N647" s="141" t="s">
        <v>652</v>
      </c>
      <c r="O647" s="141" t="s">
        <v>62</v>
      </c>
      <c r="P647" s="141" t="s">
        <v>1447</v>
      </c>
      <c r="Q647" s="141" t="s">
        <v>1294</v>
      </c>
      <c r="R647" s="141" t="s">
        <v>57</v>
      </c>
      <c r="S647" s="141" t="s">
        <v>1206</v>
      </c>
      <c r="T647" s="227">
        <v>2.657</v>
      </c>
      <c r="U647" s="146">
        <v>47633</v>
      </c>
      <c r="V647" s="147">
        <v>2.8500000000000001E-2</v>
      </c>
      <c r="W647" s="209">
        <v>6.25E-2</v>
      </c>
      <c r="X647" s="141" t="s">
        <v>636</v>
      </c>
      <c r="Y647" s="141"/>
      <c r="Z647" s="148">
        <v>46392.86</v>
      </c>
      <c r="AA647" s="148">
        <v>1</v>
      </c>
      <c r="AB647" s="148">
        <v>92.51</v>
      </c>
      <c r="AC647" s="148">
        <v>0</v>
      </c>
      <c r="AD647" s="148">
        <v>42.918030000000002</v>
      </c>
      <c r="AE647" s="151"/>
      <c r="AF647" s="151"/>
      <c r="AG647" s="141" t="s">
        <v>17</v>
      </c>
      <c r="AH647" s="229">
        <v>9.8152765431040495E-5</v>
      </c>
      <c r="AI647" s="229">
        <v>2.9640843151182466E-4</v>
      </c>
      <c r="AJ647" s="229">
        <v>1.1138247E-4</v>
      </c>
    </row>
    <row r="648" spans="1:36" ht="13.5" thickBot="1">
      <c r="A648" s="153">
        <v>7956</v>
      </c>
      <c r="B648" s="153">
        <v>12955</v>
      </c>
      <c r="C648" s="141" t="s">
        <v>1426</v>
      </c>
      <c r="D648" s="141">
        <v>513569780</v>
      </c>
      <c r="E648" s="141" t="s">
        <v>429</v>
      </c>
      <c r="F648" s="141" t="s">
        <v>2078</v>
      </c>
      <c r="G648" s="141" t="s">
        <v>3708</v>
      </c>
      <c r="H648" s="141" t="s">
        <v>76</v>
      </c>
      <c r="I648" s="141" t="s">
        <v>229</v>
      </c>
      <c r="J648" s="141" t="s">
        <v>53</v>
      </c>
      <c r="K648" s="141" t="s">
        <v>53</v>
      </c>
      <c r="L648" s="141" t="s">
        <v>821</v>
      </c>
      <c r="M648" s="141" t="s">
        <v>311</v>
      </c>
      <c r="N648" s="141" t="s">
        <v>651</v>
      </c>
      <c r="O648" s="141" t="s">
        <v>62</v>
      </c>
      <c r="P648" s="141" t="s">
        <v>1205</v>
      </c>
      <c r="Q648" s="141" t="s">
        <v>65</v>
      </c>
      <c r="R648" s="141" t="s">
        <v>57</v>
      </c>
      <c r="S648" s="141" t="s">
        <v>1206</v>
      </c>
      <c r="T648" s="227">
        <v>13.265000000000001</v>
      </c>
      <c r="U648" s="146">
        <v>53327</v>
      </c>
      <c r="V648" s="208">
        <v>9.5999999999999992E-3</v>
      </c>
      <c r="W648" s="209">
        <v>3.27E-2</v>
      </c>
      <c r="X648" s="141" t="s">
        <v>636</v>
      </c>
      <c r="Y648" s="141"/>
      <c r="Z648" s="148">
        <v>100000</v>
      </c>
      <c r="AA648" s="148">
        <v>1</v>
      </c>
      <c r="AB648" s="148">
        <v>84.59</v>
      </c>
      <c r="AC648" s="148">
        <v>0</v>
      </c>
      <c r="AD648" s="148">
        <v>84.59</v>
      </c>
      <c r="AE648" s="151"/>
      <c r="AF648" s="151"/>
      <c r="AG648" s="141" t="s">
        <v>17</v>
      </c>
      <c r="AH648" s="229">
        <v>2.5000000000000001E-4</v>
      </c>
      <c r="AI648" s="229">
        <v>5.8421109313696944E-4</v>
      </c>
      <c r="AJ648" s="229">
        <v>2.1953111900000001E-4</v>
      </c>
    </row>
    <row r="649" spans="1:36" ht="13.5" thickBot="1">
      <c r="A649" s="153">
        <v>7956</v>
      </c>
      <c r="B649" s="153">
        <v>12955</v>
      </c>
      <c r="C649" s="141" t="s">
        <v>1278</v>
      </c>
      <c r="D649" s="141">
        <v>520036104</v>
      </c>
      <c r="E649" s="141" t="s">
        <v>429</v>
      </c>
      <c r="F649" s="141" t="s">
        <v>1506</v>
      </c>
      <c r="G649" s="141" t="s">
        <v>3363</v>
      </c>
      <c r="H649" s="141" t="s">
        <v>76</v>
      </c>
      <c r="I649" s="141" t="s">
        <v>228</v>
      </c>
      <c r="J649" s="141" t="s">
        <v>53</v>
      </c>
      <c r="K649" s="141" t="s">
        <v>53</v>
      </c>
      <c r="L649" s="141" t="s">
        <v>821</v>
      </c>
      <c r="M649" s="141" t="s">
        <v>311</v>
      </c>
      <c r="N649" s="141" t="s">
        <v>140</v>
      </c>
      <c r="O649" s="141" t="s">
        <v>62</v>
      </c>
      <c r="P649" s="141" t="s">
        <v>1280</v>
      </c>
      <c r="Q649" s="141" t="s">
        <v>65</v>
      </c>
      <c r="R649" s="141" t="s">
        <v>57</v>
      </c>
      <c r="S649" s="141" t="s">
        <v>1206</v>
      </c>
      <c r="T649" s="227">
        <v>3.2839999999999998</v>
      </c>
      <c r="U649" s="146">
        <v>47603</v>
      </c>
      <c r="V649" s="208">
        <v>2.8000000000000001E-2</v>
      </c>
      <c r="W649" s="209">
        <v>6.7199999999999996E-2</v>
      </c>
      <c r="X649" s="141" t="s">
        <v>636</v>
      </c>
      <c r="Y649" s="141"/>
      <c r="Z649" s="148">
        <v>350000</v>
      </c>
      <c r="AA649" s="148">
        <v>1</v>
      </c>
      <c r="AB649" s="148">
        <v>89.4</v>
      </c>
      <c r="AC649" s="148">
        <v>0</v>
      </c>
      <c r="AD649" s="148">
        <v>312.89999999999998</v>
      </c>
      <c r="AE649" s="151"/>
      <c r="AF649" s="151"/>
      <c r="AG649" s="141" t="s">
        <v>17</v>
      </c>
      <c r="AH649" s="229">
        <v>2.8495154600000002E-4</v>
      </c>
      <c r="AI649" s="229">
        <v>2.1610078146655364E-3</v>
      </c>
      <c r="AJ649" s="229">
        <v>8.12049736E-4</v>
      </c>
    </row>
    <row r="650" spans="1:36" ht="13.5" thickBot="1">
      <c r="A650" s="153">
        <v>7956</v>
      </c>
      <c r="B650" s="153">
        <v>12955</v>
      </c>
      <c r="C650" s="141" t="s">
        <v>1490</v>
      </c>
      <c r="D650" s="141">
        <v>513893123</v>
      </c>
      <c r="E650" s="141" t="s">
        <v>429</v>
      </c>
      <c r="F650" s="141" t="s">
        <v>1507</v>
      </c>
      <c r="G650" s="141" t="s">
        <v>3364</v>
      </c>
      <c r="H650" s="141" t="s">
        <v>76</v>
      </c>
      <c r="I650" s="141" t="s">
        <v>229</v>
      </c>
      <c r="J650" s="141" t="s">
        <v>53</v>
      </c>
      <c r="K650" s="141" t="s">
        <v>53</v>
      </c>
      <c r="L650" s="141" t="s">
        <v>821</v>
      </c>
      <c r="M650" s="141" t="s">
        <v>311</v>
      </c>
      <c r="N650" s="141" t="s">
        <v>649</v>
      </c>
      <c r="O650" s="141" t="s">
        <v>62</v>
      </c>
      <c r="P650" s="141" t="s">
        <v>1413</v>
      </c>
      <c r="Q650" s="141" t="s">
        <v>1294</v>
      </c>
      <c r="R650" s="141" t="s">
        <v>57</v>
      </c>
      <c r="S650" s="141" t="s">
        <v>1206</v>
      </c>
      <c r="T650" s="227">
        <v>0.66200000000000003</v>
      </c>
      <c r="U650" s="146">
        <v>46054</v>
      </c>
      <c r="V650" s="208">
        <v>0.01</v>
      </c>
      <c r="W650" s="209">
        <v>2.7099999999999999E-2</v>
      </c>
      <c r="X650" s="141" t="s">
        <v>636</v>
      </c>
      <c r="Y650" s="141"/>
      <c r="Z650" s="148">
        <v>207621.17</v>
      </c>
      <c r="AA650" s="148">
        <v>1</v>
      </c>
      <c r="AB650" s="148">
        <v>113.12</v>
      </c>
      <c r="AC650" s="148">
        <v>0</v>
      </c>
      <c r="AD650" s="148">
        <v>234.86107000000001</v>
      </c>
      <c r="AE650" s="151"/>
      <c r="AF650" s="151"/>
      <c r="AG650" s="141" t="s">
        <v>17</v>
      </c>
      <c r="AH650" s="229">
        <v>6.8200677400000003E-4</v>
      </c>
      <c r="AI650" s="229">
        <v>1.6220409320252783E-3</v>
      </c>
      <c r="AJ650" s="229">
        <v>6.0952019799999997E-4</v>
      </c>
    </row>
    <row r="651" spans="1:36" ht="13.5" thickBot="1">
      <c r="A651" s="153">
        <v>7956</v>
      </c>
      <c r="B651" s="153">
        <v>12955</v>
      </c>
      <c r="C651" s="141" t="s">
        <v>1508</v>
      </c>
      <c r="D651" s="141">
        <v>516117181</v>
      </c>
      <c r="E651" s="141" t="s">
        <v>429</v>
      </c>
      <c r="F651" s="141" t="s">
        <v>1509</v>
      </c>
      <c r="G651" s="141" t="s">
        <v>3365</v>
      </c>
      <c r="H651" s="141" t="s">
        <v>76</v>
      </c>
      <c r="I651" s="141" t="s">
        <v>229</v>
      </c>
      <c r="J651" s="141" t="s">
        <v>53</v>
      </c>
      <c r="K651" s="141" t="s">
        <v>53</v>
      </c>
      <c r="L651" s="141" t="s">
        <v>821</v>
      </c>
      <c r="M651" s="141" t="s">
        <v>311</v>
      </c>
      <c r="N651" s="141" t="s">
        <v>651</v>
      </c>
      <c r="O651" s="141" t="s">
        <v>62</v>
      </c>
      <c r="P651" s="141" t="s">
        <v>298</v>
      </c>
      <c r="Q651" s="141" t="s">
        <v>298</v>
      </c>
      <c r="R651" s="141" t="s">
        <v>57</v>
      </c>
      <c r="S651" s="141" t="s">
        <v>1206</v>
      </c>
      <c r="T651" s="227">
        <v>5.2530000000000001</v>
      </c>
      <c r="U651" s="146">
        <v>47664</v>
      </c>
      <c r="V651" s="208">
        <v>6.4000000000000003E-3</v>
      </c>
      <c r="W651" s="209">
        <v>4.2099999999999999E-2</v>
      </c>
      <c r="X651" s="141" t="s">
        <v>636</v>
      </c>
      <c r="Y651" s="141"/>
      <c r="Z651" s="148">
        <v>211200</v>
      </c>
      <c r="AA651" s="148">
        <v>1</v>
      </c>
      <c r="AB651" s="148">
        <v>95.16</v>
      </c>
      <c r="AC651" s="148">
        <v>0</v>
      </c>
      <c r="AD651" s="148">
        <v>200.97792000000001</v>
      </c>
      <c r="AE651" s="151"/>
      <c r="AF651" s="151"/>
      <c r="AG651" s="141" t="s">
        <v>17</v>
      </c>
      <c r="AH651" s="229">
        <v>8.2417737099999997E-4</v>
      </c>
      <c r="AI651" s="229">
        <v>1.3880308587255513E-3</v>
      </c>
      <c r="AJ651" s="229">
        <v>5.2158538499999995E-4</v>
      </c>
    </row>
    <row r="652" spans="1:36" ht="13.5" thickBot="1">
      <c r="A652" s="153">
        <v>7956</v>
      </c>
      <c r="B652" s="153">
        <v>12955</v>
      </c>
      <c r="C652" s="141" t="s">
        <v>1481</v>
      </c>
      <c r="D652" s="141">
        <v>515434074</v>
      </c>
      <c r="E652" s="141" t="s">
        <v>429</v>
      </c>
      <c r="F652" s="141" t="s">
        <v>1510</v>
      </c>
      <c r="G652" s="141" t="s">
        <v>3366</v>
      </c>
      <c r="H652" s="141" t="s">
        <v>76</v>
      </c>
      <c r="I652" s="141" t="s">
        <v>229</v>
      </c>
      <c r="J652" s="141" t="s">
        <v>53</v>
      </c>
      <c r="K652" s="141" t="s">
        <v>53</v>
      </c>
      <c r="L652" s="141" t="s">
        <v>821</v>
      </c>
      <c r="M652" s="141" t="s">
        <v>311</v>
      </c>
      <c r="N652" s="141" t="s">
        <v>651</v>
      </c>
      <c r="O652" s="141" t="s">
        <v>62</v>
      </c>
      <c r="P652" s="141" t="s">
        <v>1483</v>
      </c>
      <c r="Q652" s="141" t="s">
        <v>65</v>
      </c>
      <c r="R652" s="141" t="s">
        <v>57</v>
      </c>
      <c r="S652" s="141" t="s">
        <v>1206</v>
      </c>
      <c r="T652" s="227">
        <v>3.9769999999999999</v>
      </c>
      <c r="U652" s="146">
        <v>47027</v>
      </c>
      <c r="V652" s="208">
        <v>3.0000000000000001E-3</v>
      </c>
      <c r="W652" s="209">
        <v>3.5200000000000002E-2</v>
      </c>
      <c r="X652" s="141" t="s">
        <v>636</v>
      </c>
      <c r="Y652" s="141"/>
      <c r="Z652" s="148">
        <v>416000</v>
      </c>
      <c r="AA652" s="148">
        <v>1</v>
      </c>
      <c r="AB652" s="148">
        <v>100.72</v>
      </c>
      <c r="AC652" s="148">
        <v>0</v>
      </c>
      <c r="AD652" s="148">
        <v>418.99520000000001</v>
      </c>
      <c r="AE652" s="151"/>
      <c r="AF652" s="151"/>
      <c r="AG652" s="141" t="s">
        <v>17</v>
      </c>
      <c r="AH652" s="229">
        <v>8.8267620600000003E-4</v>
      </c>
      <c r="AI652" s="229">
        <v>2.8937420949419921E-3</v>
      </c>
      <c r="AJ652" s="229">
        <v>1.0873919519999999E-3</v>
      </c>
    </row>
    <row r="653" spans="1:36" ht="13.5" thickBot="1">
      <c r="A653" s="153">
        <v>7956</v>
      </c>
      <c r="B653" s="153">
        <v>12955</v>
      </c>
      <c r="C653" s="141" t="s">
        <v>1511</v>
      </c>
      <c r="D653" s="141">
        <v>515846558</v>
      </c>
      <c r="E653" s="141" t="s">
        <v>429</v>
      </c>
      <c r="F653" s="141" t="s">
        <v>1512</v>
      </c>
      <c r="G653" s="141" t="s">
        <v>3367</v>
      </c>
      <c r="H653" s="141" t="s">
        <v>76</v>
      </c>
      <c r="I653" s="141" t="s">
        <v>229</v>
      </c>
      <c r="J653" s="141" t="s">
        <v>53</v>
      </c>
      <c r="K653" s="141" t="s">
        <v>53</v>
      </c>
      <c r="L653" s="141" t="s">
        <v>821</v>
      </c>
      <c r="M653" s="141" t="s">
        <v>311</v>
      </c>
      <c r="N653" s="141" t="s">
        <v>708</v>
      </c>
      <c r="O653" s="141" t="s">
        <v>62</v>
      </c>
      <c r="P653" s="141" t="s">
        <v>1333</v>
      </c>
      <c r="Q653" s="141" t="s">
        <v>65</v>
      </c>
      <c r="R653" s="141" t="s">
        <v>57</v>
      </c>
      <c r="S653" s="141" t="s">
        <v>1206</v>
      </c>
      <c r="T653" s="227">
        <v>3.8149999999999999</v>
      </c>
      <c r="U653" s="146">
        <v>48029</v>
      </c>
      <c r="V653" s="208">
        <v>7.4999999999999997E-3</v>
      </c>
      <c r="W653" s="209">
        <v>3.4799999999999998E-2</v>
      </c>
      <c r="X653" s="141" t="s">
        <v>636</v>
      </c>
      <c r="Y653" s="141"/>
      <c r="Z653" s="148">
        <v>349125.6</v>
      </c>
      <c r="AA653" s="148">
        <v>1</v>
      </c>
      <c r="AB653" s="148">
        <v>102.79</v>
      </c>
      <c r="AC653" s="148">
        <v>0</v>
      </c>
      <c r="AD653" s="148">
        <v>358.86619999999999</v>
      </c>
      <c r="AE653" s="151"/>
      <c r="AF653" s="151"/>
      <c r="AG653" s="141" t="s">
        <v>17</v>
      </c>
      <c r="AH653" s="229">
        <v>7.7244203200000001E-4</v>
      </c>
      <c r="AI653" s="229">
        <v>2.4784680812378564E-3</v>
      </c>
      <c r="AJ653" s="229">
        <v>9.3134293100000001E-4</v>
      </c>
    </row>
    <row r="654" spans="1:36" ht="13.5" thickBot="1">
      <c r="A654" s="153">
        <v>7956</v>
      </c>
      <c r="B654" s="153">
        <v>12955</v>
      </c>
      <c r="C654" s="141" t="s">
        <v>1437</v>
      </c>
      <c r="D654" s="141">
        <v>515327120</v>
      </c>
      <c r="E654" s="141" t="s">
        <v>429</v>
      </c>
      <c r="F654" s="141" t="s">
        <v>1513</v>
      </c>
      <c r="G654" s="141" t="s">
        <v>3368</v>
      </c>
      <c r="H654" s="141" t="s">
        <v>76</v>
      </c>
      <c r="I654" s="141" t="s">
        <v>229</v>
      </c>
      <c r="J654" s="141" t="s">
        <v>53</v>
      </c>
      <c r="K654" s="141" t="s">
        <v>53</v>
      </c>
      <c r="L654" s="141" t="s">
        <v>821</v>
      </c>
      <c r="M654" s="141" t="s">
        <v>311</v>
      </c>
      <c r="N654" s="141" t="s">
        <v>651</v>
      </c>
      <c r="O654" s="141" t="s">
        <v>62</v>
      </c>
      <c r="P654" s="141" t="s">
        <v>1293</v>
      </c>
      <c r="Q654" s="141" t="s">
        <v>1294</v>
      </c>
      <c r="R654" s="141" t="s">
        <v>57</v>
      </c>
      <c r="S654" s="141" t="s">
        <v>1206</v>
      </c>
      <c r="T654" s="227">
        <v>4.2030000000000003</v>
      </c>
      <c r="U654" s="146">
        <v>47483</v>
      </c>
      <c r="V654" s="208">
        <v>8.5000000000000006E-3</v>
      </c>
      <c r="W654" s="209">
        <v>3.0300000000000001E-2</v>
      </c>
      <c r="X654" s="141" t="s">
        <v>636</v>
      </c>
      <c r="Y654" s="141"/>
      <c r="Z654" s="148">
        <v>539000</v>
      </c>
      <c r="AA654" s="148">
        <v>1</v>
      </c>
      <c r="AB654" s="148">
        <v>104.57</v>
      </c>
      <c r="AC654" s="148">
        <v>0</v>
      </c>
      <c r="AD654" s="148">
        <v>563.63229999999999</v>
      </c>
      <c r="AE654" s="151"/>
      <c r="AF654" s="151"/>
      <c r="AG654" s="141" t="s">
        <v>17</v>
      </c>
      <c r="AH654" s="229">
        <v>8.18763196E-4</v>
      </c>
      <c r="AI654" s="229">
        <v>3.8926615688651646E-3</v>
      </c>
      <c r="AJ654" s="229">
        <v>1.4627595419999999E-3</v>
      </c>
    </row>
    <row r="655" spans="1:36" ht="13.5" thickBot="1">
      <c r="A655" s="153">
        <v>7956</v>
      </c>
      <c r="B655" s="153">
        <v>12955</v>
      </c>
      <c r="C655" s="141" t="s">
        <v>1514</v>
      </c>
      <c r="D655" s="141">
        <v>515060044</v>
      </c>
      <c r="E655" s="141" t="s">
        <v>429</v>
      </c>
      <c r="F655" s="141" t="s">
        <v>1515</v>
      </c>
      <c r="G655" s="141" t="s">
        <v>3369</v>
      </c>
      <c r="H655" s="141" t="s">
        <v>76</v>
      </c>
      <c r="I655" s="141" t="s">
        <v>230</v>
      </c>
      <c r="J655" s="141" t="s">
        <v>53</v>
      </c>
      <c r="K655" s="141" t="s">
        <v>53</v>
      </c>
      <c r="L655" s="141" t="s">
        <v>821</v>
      </c>
      <c r="M655" s="141" t="s">
        <v>311</v>
      </c>
      <c r="N655" s="141" t="s">
        <v>267</v>
      </c>
      <c r="O655" s="141" t="s">
        <v>62</v>
      </c>
      <c r="P655" s="141" t="s">
        <v>298</v>
      </c>
      <c r="Q655" s="141" t="s">
        <v>298</v>
      </c>
      <c r="R655" s="141" t="s">
        <v>57</v>
      </c>
      <c r="S655" s="141" t="s">
        <v>1206</v>
      </c>
      <c r="T655" s="227">
        <v>2.5089999999999999</v>
      </c>
      <c r="U655" s="146">
        <v>47422</v>
      </c>
      <c r="V655" s="208">
        <v>5.7000000000000002E-2</v>
      </c>
      <c r="W655" s="209">
        <v>7.3400000000000007E-2</v>
      </c>
      <c r="X655" s="141" t="s">
        <v>636</v>
      </c>
      <c r="Y655" s="141"/>
      <c r="Z655" s="148">
        <v>88000</v>
      </c>
      <c r="AA655" s="148">
        <v>1</v>
      </c>
      <c r="AB655" s="148">
        <v>112.24</v>
      </c>
      <c r="AC655" s="148">
        <v>0</v>
      </c>
      <c r="AD655" s="148">
        <v>98.771199999999993</v>
      </c>
      <c r="AE655" s="151"/>
      <c r="AF655" s="151"/>
      <c r="AG655" s="141" t="s">
        <v>17</v>
      </c>
      <c r="AH655" s="229">
        <v>3.3333333300000003E-4</v>
      </c>
      <c r="AI655" s="229">
        <v>6.8215191774973665E-4</v>
      </c>
      <c r="AJ655" s="229">
        <v>2.5633469700000002E-4</v>
      </c>
    </row>
    <row r="656" spans="1:36" ht="13.5" thickBot="1">
      <c r="A656" s="153">
        <v>7956</v>
      </c>
      <c r="B656" s="153">
        <v>12955</v>
      </c>
      <c r="C656" s="141" t="s">
        <v>1516</v>
      </c>
      <c r="D656" s="141">
        <v>512832742</v>
      </c>
      <c r="E656" s="141" t="s">
        <v>429</v>
      </c>
      <c r="F656" s="141" t="s">
        <v>1517</v>
      </c>
      <c r="G656" s="141" t="s">
        <v>3370</v>
      </c>
      <c r="H656" s="141" t="s">
        <v>76</v>
      </c>
      <c r="I656" s="141" t="s">
        <v>228</v>
      </c>
      <c r="J656" s="141" t="s">
        <v>53</v>
      </c>
      <c r="K656" s="141" t="s">
        <v>53</v>
      </c>
      <c r="L656" s="141" t="s">
        <v>821</v>
      </c>
      <c r="M656" s="141" t="s">
        <v>311</v>
      </c>
      <c r="N656" s="141" t="s">
        <v>260</v>
      </c>
      <c r="O656" s="141" t="s">
        <v>62</v>
      </c>
      <c r="P656" s="141" t="s">
        <v>1447</v>
      </c>
      <c r="Q656" s="141" t="s">
        <v>1294</v>
      </c>
      <c r="R656" s="141" t="s">
        <v>57</v>
      </c>
      <c r="S656" s="141" t="s">
        <v>1206</v>
      </c>
      <c r="T656" s="227">
        <v>2.0739999999999998</v>
      </c>
      <c r="U656" s="146">
        <v>46356</v>
      </c>
      <c r="V656" s="208">
        <v>3.6499999999999998E-2</v>
      </c>
      <c r="W656" s="209">
        <v>5.5899999999999998E-2</v>
      </c>
      <c r="X656" s="141" t="s">
        <v>636</v>
      </c>
      <c r="Y656" s="141"/>
      <c r="Z656" s="148">
        <v>40000</v>
      </c>
      <c r="AA656" s="148">
        <v>1</v>
      </c>
      <c r="AB656" s="148">
        <v>97.46</v>
      </c>
      <c r="AC656" s="148">
        <v>0</v>
      </c>
      <c r="AD656" s="148">
        <v>38.984000000000002</v>
      </c>
      <c r="AE656" s="151"/>
      <c r="AF656" s="151"/>
      <c r="AG656" s="141" t="s">
        <v>17</v>
      </c>
      <c r="AH656" s="229">
        <v>3.9581176060285097E-5</v>
      </c>
      <c r="AI656" s="229">
        <v>2.6923850638197914E-4</v>
      </c>
      <c r="AJ656" s="229">
        <v>1.01172729E-4</v>
      </c>
    </row>
    <row r="657" spans="1:36" ht="13.5" thickBot="1">
      <c r="A657" s="153">
        <v>7956</v>
      </c>
      <c r="B657" s="153">
        <v>12955</v>
      </c>
      <c r="C657" s="141" t="s">
        <v>1308</v>
      </c>
      <c r="D657" s="141">
        <v>520043027</v>
      </c>
      <c r="E657" s="141" t="s">
        <v>429</v>
      </c>
      <c r="F657" s="141" t="s">
        <v>1309</v>
      </c>
      <c r="G657" s="141" t="s">
        <v>3257</v>
      </c>
      <c r="H657" s="141" t="s">
        <v>76</v>
      </c>
      <c r="I657" s="141" t="s">
        <v>228</v>
      </c>
      <c r="J657" s="141" t="s">
        <v>53</v>
      </c>
      <c r="K657" s="141" t="s">
        <v>53</v>
      </c>
      <c r="L657" s="141" t="s">
        <v>821</v>
      </c>
      <c r="M657" s="141" t="s">
        <v>311</v>
      </c>
      <c r="N657" s="141" t="s">
        <v>654</v>
      </c>
      <c r="O657" s="141" t="s">
        <v>62</v>
      </c>
      <c r="P657" s="141" t="s">
        <v>1310</v>
      </c>
      <c r="Q657" s="141" t="s">
        <v>65</v>
      </c>
      <c r="R657" s="141" t="s">
        <v>57</v>
      </c>
      <c r="S657" s="141" t="s">
        <v>1206</v>
      </c>
      <c r="T657" s="227">
        <v>2.6150000000000002</v>
      </c>
      <c r="U657" s="146">
        <v>47300</v>
      </c>
      <c r="V657" s="208">
        <v>1.0800000000000001E-2</v>
      </c>
      <c r="W657" s="209">
        <v>5.2200000000000003E-2</v>
      </c>
      <c r="X657" s="141" t="s">
        <v>636</v>
      </c>
      <c r="Y657" s="141"/>
      <c r="Z657" s="148">
        <v>613214.28</v>
      </c>
      <c r="AA657" s="148">
        <v>1</v>
      </c>
      <c r="AB657" s="148">
        <v>90.15</v>
      </c>
      <c r="AC657" s="148">
        <v>0</v>
      </c>
      <c r="AD657" s="148">
        <v>552.81267000000003</v>
      </c>
      <c r="AE657" s="151"/>
      <c r="AF657" s="151"/>
      <c r="AG657" s="141" t="s">
        <v>17</v>
      </c>
      <c r="AH657" s="229">
        <v>6.5409523099999999E-4</v>
      </c>
      <c r="AI657" s="229">
        <v>3.8179370403199756E-3</v>
      </c>
      <c r="AJ657" s="229">
        <v>1.4346800350000001E-3</v>
      </c>
    </row>
    <row r="658" spans="1:36" ht="13.5" thickBot="1">
      <c r="A658" s="153">
        <v>7956</v>
      </c>
      <c r="B658" s="153">
        <v>12955</v>
      </c>
      <c r="C658" s="141" t="s">
        <v>1306</v>
      </c>
      <c r="D658" s="141">
        <v>510560188</v>
      </c>
      <c r="E658" s="141" t="s">
        <v>429</v>
      </c>
      <c r="F658" s="141" t="s">
        <v>1518</v>
      </c>
      <c r="G658" s="141" t="s">
        <v>3371</v>
      </c>
      <c r="H658" s="141" t="s">
        <v>76</v>
      </c>
      <c r="I658" s="141" t="s">
        <v>229</v>
      </c>
      <c r="J658" s="141" t="s">
        <v>53</v>
      </c>
      <c r="K658" s="141" t="s">
        <v>53</v>
      </c>
      <c r="L658" s="141" t="s">
        <v>821</v>
      </c>
      <c r="M658" s="141" t="s">
        <v>311</v>
      </c>
      <c r="N658" s="141" t="s">
        <v>652</v>
      </c>
      <c r="O658" s="141" t="s">
        <v>62</v>
      </c>
      <c r="P658" s="141" t="s">
        <v>1305</v>
      </c>
      <c r="Q658" s="141" t="s">
        <v>1294</v>
      </c>
      <c r="R658" s="141" t="s">
        <v>57</v>
      </c>
      <c r="S658" s="141" t="s">
        <v>1206</v>
      </c>
      <c r="T658" s="227">
        <v>4.1390000000000002</v>
      </c>
      <c r="U658" s="146">
        <v>47300</v>
      </c>
      <c r="V658" s="208">
        <v>1.09E-2</v>
      </c>
      <c r="W658" s="209">
        <v>3.4000000000000002E-2</v>
      </c>
      <c r="X658" s="141" t="s">
        <v>636</v>
      </c>
      <c r="Y658" s="141"/>
      <c r="Z658" s="148">
        <v>316740</v>
      </c>
      <c r="AA658" s="148">
        <v>1</v>
      </c>
      <c r="AB658" s="148">
        <v>103.89</v>
      </c>
      <c r="AC658" s="148">
        <v>0</v>
      </c>
      <c r="AD658" s="148">
        <v>329.06119000000001</v>
      </c>
      <c r="AE658" s="151"/>
      <c r="AF658" s="151"/>
      <c r="AG658" s="141" t="s">
        <v>17</v>
      </c>
      <c r="AH658" s="229">
        <v>4.4502768599999999E-4</v>
      </c>
      <c r="AI658" s="229">
        <v>2.2726232121864521E-3</v>
      </c>
      <c r="AJ658" s="229">
        <v>8.5399185900000005E-4</v>
      </c>
    </row>
    <row r="659" spans="1:36" ht="13.5" thickBot="1">
      <c r="A659" s="153">
        <v>7956</v>
      </c>
      <c r="B659" s="153">
        <v>12955</v>
      </c>
      <c r="C659" s="141" t="s">
        <v>1386</v>
      </c>
      <c r="D659" s="141">
        <v>514892801</v>
      </c>
      <c r="E659" s="141" t="s">
        <v>429</v>
      </c>
      <c r="F659" s="141" t="s">
        <v>1519</v>
      </c>
      <c r="G659" s="141" t="s">
        <v>3372</v>
      </c>
      <c r="H659" s="141" t="s">
        <v>76</v>
      </c>
      <c r="I659" s="141" t="s">
        <v>228</v>
      </c>
      <c r="J659" s="141" t="s">
        <v>53</v>
      </c>
      <c r="K659" s="141" t="s">
        <v>53</v>
      </c>
      <c r="L659" s="141" t="s">
        <v>821</v>
      </c>
      <c r="M659" s="141" t="s">
        <v>311</v>
      </c>
      <c r="N659" s="141" t="s">
        <v>263</v>
      </c>
      <c r="O659" s="141" t="s">
        <v>62</v>
      </c>
      <c r="P659" s="141" t="s">
        <v>1333</v>
      </c>
      <c r="Q659" s="141" t="s">
        <v>65</v>
      </c>
      <c r="R659" s="141" t="s">
        <v>57</v>
      </c>
      <c r="S659" s="141" t="s">
        <v>1206</v>
      </c>
      <c r="T659" s="227">
        <v>5.4569999999999999</v>
      </c>
      <c r="U659" s="146">
        <v>50374</v>
      </c>
      <c r="V659" s="208">
        <v>2.3400000000000001E-2</v>
      </c>
      <c r="W659" s="209">
        <v>6.0199999999999997E-2</v>
      </c>
      <c r="X659" s="141" t="s">
        <v>636</v>
      </c>
      <c r="Y659" s="141"/>
      <c r="Z659" s="148">
        <v>30800</v>
      </c>
      <c r="AA659" s="148">
        <v>1</v>
      </c>
      <c r="AB659" s="148">
        <v>82.39</v>
      </c>
      <c r="AC659" s="148">
        <v>0</v>
      </c>
      <c r="AD659" s="148">
        <v>25.37612</v>
      </c>
      <c r="AE659" s="151"/>
      <c r="AF659" s="151"/>
      <c r="AG659" s="141" t="s">
        <v>17</v>
      </c>
      <c r="AH659" s="229">
        <v>3.1242603529168099E-5</v>
      </c>
      <c r="AI659" s="229">
        <v>1.7525725032243659E-4</v>
      </c>
      <c r="AJ659" s="229">
        <v>6.5857051978807898E-5</v>
      </c>
    </row>
    <row r="660" spans="1:36" ht="13.5" thickBot="1">
      <c r="A660" s="153">
        <v>7956</v>
      </c>
      <c r="B660" s="153">
        <v>12955</v>
      </c>
      <c r="C660" s="141" t="s">
        <v>1284</v>
      </c>
      <c r="D660" s="141">
        <v>510960719</v>
      </c>
      <c r="E660" s="141" t="s">
        <v>429</v>
      </c>
      <c r="F660" s="141" t="s">
        <v>1520</v>
      </c>
      <c r="G660" s="141" t="s">
        <v>3373</v>
      </c>
      <c r="H660" s="141" t="s">
        <v>76</v>
      </c>
      <c r="I660" s="141" t="s">
        <v>229</v>
      </c>
      <c r="J660" s="141" t="s">
        <v>53</v>
      </c>
      <c r="K660" s="141" t="s">
        <v>53</v>
      </c>
      <c r="L660" s="141" t="s">
        <v>821</v>
      </c>
      <c r="M660" s="141" t="s">
        <v>311</v>
      </c>
      <c r="N660" s="141" t="s">
        <v>651</v>
      </c>
      <c r="O660" s="141" t="s">
        <v>62</v>
      </c>
      <c r="P660" s="141" t="s">
        <v>1286</v>
      </c>
      <c r="Q660" s="141" t="s">
        <v>65</v>
      </c>
      <c r="R660" s="141" t="s">
        <v>57</v>
      </c>
      <c r="S660" s="141" t="s">
        <v>1206</v>
      </c>
      <c r="T660" s="227">
        <v>6.9169999999999998</v>
      </c>
      <c r="U660" s="146">
        <v>49858</v>
      </c>
      <c r="V660" s="208">
        <v>8.9999999999999993E-3</v>
      </c>
      <c r="W660" s="209">
        <v>3.3399999999999999E-2</v>
      </c>
      <c r="X660" s="141" t="s">
        <v>636</v>
      </c>
      <c r="Y660" s="141"/>
      <c r="Z660" s="148">
        <v>608387.92000000004</v>
      </c>
      <c r="AA660" s="148">
        <v>1</v>
      </c>
      <c r="AB660" s="148">
        <v>96.33</v>
      </c>
      <c r="AC660" s="148">
        <v>0</v>
      </c>
      <c r="AD660" s="148">
        <v>586.06007999999997</v>
      </c>
      <c r="AE660" s="151"/>
      <c r="AF660" s="151"/>
      <c r="AG660" s="141" t="s">
        <v>17</v>
      </c>
      <c r="AH660" s="229">
        <v>2.2108960800000001E-4</v>
      </c>
      <c r="AI660" s="229">
        <v>4.047556448525118E-3</v>
      </c>
      <c r="AJ660" s="229">
        <v>1.520964952E-3</v>
      </c>
    </row>
    <row r="661" spans="1:36" ht="13.5" thickBot="1">
      <c r="A661" s="153">
        <v>7956</v>
      </c>
      <c r="B661" s="153">
        <v>12955</v>
      </c>
      <c r="C661" s="141" t="s">
        <v>1284</v>
      </c>
      <c r="D661" s="141">
        <v>510960719</v>
      </c>
      <c r="E661" s="141" t="s">
        <v>429</v>
      </c>
      <c r="F661" s="141" t="s">
        <v>1521</v>
      </c>
      <c r="G661" s="141" t="s">
        <v>3374</v>
      </c>
      <c r="H661" s="141" t="s">
        <v>76</v>
      </c>
      <c r="I661" s="141" t="s">
        <v>229</v>
      </c>
      <c r="J661" s="141" t="s">
        <v>53</v>
      </c>
      <c r="K661" s="141" t="s">
        <v>53</v>
      </c>
      <c r="L661" s="141" t="s">
        <v>821</v>
      </c>
      <c r="M661" s="141" t="s">
        <v>311</v>
      </c>
      <c r="N661" s="141" t="s">
        <v>651</v>
      </c>
      <c r="O661" s="141" t="s">
        <v>62</v>
      </c>
      <c r="P661" s="141" t="s">
        <v>1286</v>
      </c>
      <c r="Q661" s="141" t="s">
        <v>65</v>
      </c>
      <c r="R661" s="141" t="s">
        <v>57</v>
      </c>
      <c r="S661" s="141" t="s">
        <v>1206</v>
      </c>
      <c r="T661" s="227">
        <v>10.343</v>
      </c>
      <c r="U661" s="146">
        <v>51503</v>
      </c>
      <c r="V661" s="208">
        <v>1.6899999999999998E-2</v>
      </c>
      <c r="W661" s="209">
        <v>3.6400000000000002E-2</v>
      </c>
      <c r="X661" s="141" t="s">
        <v>636</v>
      </c>
      <c r="Y661" s="141"/>
      <c r="Z661" s="148">
        <v>281000</v>
      </c>
      <c r="AA661" s="148">
        <v>1</v>
      </c>
      <c r="AB661" s="148">
        <v>93.61</v>
      </c>
      <c r="AC661" s="148">
        <v>0</v>
      </c>
      <c r="AD661" s="148">
        <v>263.04410000000001</v>
      </c>
      <c r="AE661" s="151"/>
      <c r="AF661" s="151"/>
      <c r="AG661" s="141" t="s">
        <v>17</v>
      </c>
      <c r="AH661" s="229">
        <v>6.4405816234849706E-5</v>
      </c>
      <c r="AI661" s="229">
        <v>1.8166837830030772E-3</v>
      </c>
      <c r="AJ661" s="229">
        <v>6.8266184699999996E-4</v>
      </c>
    </row>
    <row r="662" spans="1:36" ht="13.5" thickBot="1">
      <c r="A662" s="153">
        <v>7956</v>
      </c>
      <c r="B662" s="153">
        <v>12955</v>
      </c>
      <c r="C662" s="141" t="s">
        <v>1522</v>
      </c>
      <c r="D662" s="141">
        <v>1863501</v>
      </c>
      <c r="E662" s="141" t="s">
        <v>430</v>
      </c>
      <c r="F662" s="141" t="s">
        <v>1523</v>
      </c>
      <c r="G662" s="141" t="s">
        <v>3375</v>
      </c>
      <c r="H662" s="141" t="s">
        <v>76</v>
      </c>
      <c r="I662" s="141" t="s">
        <v>228</v>
      </c>
      <c r="J662" s="141" t="s">
        <v>53</v>
      </c>
      <c r="K662" s="141" t="s">
        <v>314</v>
      </c>
      <c r="L662" s="141" t="s">
        <v>821</v>
      </c>
      <c r="M662" s="141" t="s">
        <v>311</v>
      </c>
      <c r="N662" s="141" t="s">
        <v>652</v>
      </c>
      <c r="O662" s="141" t="s">
        <v>62</v>
      </c>
      <c r="P662" s="141" t="s">
        <v>1288</v>
      </c>
      <c r="Q662" s="141" t="s">
        <v>65</v>
      </c>
      <c r="R662" s="141" t="s">
        <v>57</v>
      </c>
      <c r="S662" s="141" t="s">
        <v>1206</v>
      </c>
      <c r="T662" s="227">
        <v>1.679</v>
      </c>
      <c r="U662" s="146">
        <v>46234</v>
      </c>
      <c r="V662" s="208">
        <v>5.7000000000000002E-2</v>
      </c>
      <c r="W662" s="209">
        <v>6.7100000000000007E-2</v>
      </c>
      <c r="X662" s="141" t="s">
        <v>636</v>
      </c>
      <c r="Y662" s="141"/>
      <c r="Z662" s="148">
        <v>62808.52</v>
      </c>
      <c r="AA662" s="148">
        <v>1</v>
      </c>
      <c r="AB662" s="148">
        <v>99.49</v>
      </c>
      <c r="AC662" s="148">
        <v>0</v>
      </c>
      <c r="AD662" s="148">
        <v>62.488199999999999</v>
      </c>
      <c r="AE662" s="151"/>
      <c r="AF662" s="151"/>
      <c r="AG662" s="141" t="s">
        <v>17</v>
      </c>
      <c r="AH662" s="229">
        <v>3.05706567E-4</v>
      </c>
      <c r="AI662" s="229">
        <v>4.3156755680531469E-4</v>
      </c>
      <c r="AJ662" s="229">
        <v>1.62171704E-4</v>
      </c>
    </row>
    <row r="663" spans="1:36" ht="13.5" thickBot="1">
      <c r="A663" s="153">
        <v>7956</v>
      </c>
      <c r="B663" s="153">
        <v>12955</v>
      </c>
      <c r="C663" s="141" t="s">
        <v>1524</v>
      </c>
      <c r="D663" s="141">
        <v>515364891</v>
      </c>
      <c r="E663" s="141" t="s">
        <v>429</v>
      </c>
      <c r="F663" s="141" t="s">
        <v>1525</v>
      </c>
      <c r="G663" s="141" t="s">
        <v>3376</v>
      </c>
      <c r="H663" s="141" t="s">
        <v>76</v>
      </c>
      <c r="I663" s="141" t="s">
        <v>229</v>
      </c>
      <c r="J663" s="141" t="s">
        <v>53</v>
      </c>
      <c r="K663" s="141" t="s">
        <v>53</v>
      </c>
      <c r="L663" s="141" t="s">
        <v>821</v>
      </c>
      <c r="M663" s="141" t="s">
        <v>311</v>
      </c>
      <c r="N663" s="141" t="s">
        <v>647</v>
      </c>
      <c r="O663" s="141" t="s">
        <v>62</v>
      </c>
      <c r="P663" s="141" t="s">
        <v>298</v>
      </c>
      <c r="Q663" s="141" t="s">
        <v>298</v>
      </c>
      <c r="R663" s="141" t="s">
        <v>57</v>
      </c>
      <c r="S663" s="141" t="s">
        <v>1206</v>
      </c>
      <c r="T663" s="227">
        <v>2.7109999999999999</v>
      </c>
      <c r="U663" s="146">
        <v>46934</v>
      </c>
      <c r="V663" s="208">
        <v>1.5800000000000002E-2</v>
      </c>
      <c r="W663" s="209">
        <v>3.9100000000000003E-2</v>
      </c>
      <c r="X663" s="141" t="s">
        <v>636</v>
      </c>
      <c r="Y663" s="141"/>
      <c r="Z663" s="148">
        <v>517820.61</v>
      </c>
      <c r="AA663" s="148">
        <v>1</v>
      </c>
      <c r="AB663" s="148">
        <v>107.26</v>
      </c>
      <c r="AC663" s="148">
        <v>0</v>
      </c>
      <c r="AD663" s="148">
        <v>555.41439000000003</v>
      </c>
      <c r="AE663" s="151"/>
      <c r="AF663" s="151"/>
      <c r="AG663" s="141" t="s">
        <v>17</v>
      </c>
      <c r="AH663" s="229">
        <v>1.382618524E-3</v>
      </c>
      <c r="AI663" s="229">
        <v>3.8359055198711792E-3</v>
      </c>
      <c r="AJ663" s="229">
        <v>1.4414321160000001E-3</v>
      </c>
    </row>
    <row r="664" spans="1:36" ht="13.5" thickBot="1">
      <c r="A664" s="153">
        <v>7956</v>
      </c>
      <c r="B664" s="153">
        <v>12955</v>
      </c>
      <c r="C664" s="141" t="s">
        <v>1526</v>
      </c>
      <c r="D664" s="141">
        <v>514599943</v>
      </c>
      <c r="E664" s="141" t="s">
        <v>429</v>
      </c>
      <c r="F664" s="141" t="s">
        <v>1527</v>
      </c>
      <c r="G664" s="141" t="s">
        <v>3377</v>
      </c>
      <c r="H664" s="141" t="s">
        <v>76</v>
      </c>
      <c r="I664" s="141" t="s">
        <v>229</v>
      </c>
      <c r="J664" s="141" t="s">
        <v>53</v>
      </c>
      <c r="K664" s="141" t="s">
        <v>53</v>
      </c>
      <c r="L664" s="141" t="s">
        <v>821</v>
      </c>
      <c r="M664" s="141" t="s">
        <v>311</v>
      </c>
      <c r="N664" s="141" t="s">
        <v>647</v>
      </c>
      <c r="O664" s="141" t="s">
        <v>62</v>
      </c>
      <c r="P664" s="141" t="s">
        <v>1447</v>
      </c>
      <c r="Q664" s="141" t="s">
        <v>1294</v>
      </c>
      <c r="R664" s="141" t="s">
        <v>57</v>
      </c>
      <c r="S664" s="141" t="s">
        <v>1206</v>
      </c>
      <c r="T664" s="227">
        <v>2.4950000000000001</v>
      </c>
      <c r="U664" s="146">
        <v>46752</v>
      </c>
      <c r="V664" s="208">
        <v>1.4800000000000001E-2</v>
      </c>
      <c r="W664" s="209">
        <v>3.1399999999999997E-2</v>
      </c>
      <c r="X664" s="141" t="s">
        <v>636</v>
      </c>
      <c r="Y664" s="141"/>
      <c r="Z664" s="148">
        <v>1027497.16</v>
      </c>
      <c r="AA664" s="148">
        <v>1</v>
      </c>
      <c r="AB664" s="148">
        <v>109.1</v>
      </c>
      <c r="AC664" s="148">
        <v>0</v>
      </c>
      <c r="AD664" s="148">
        <v>1120.9993999999999</v>
      </c>
      <c r="AE664" s="151"/>
      <c r="AF664" s="151"/>
      <c r="AG664" s="141" t="s">
        <v>17</v>
      </c>
      <c r="AH664" s="229">
        <v>1.3622515400000001E-3</v>
      </c>
      <c r="AI664" s="229">
        <v>7.7420532554662103E-3</v>
      </c>
      <c r="AJ664" s="229">
        <v>2.9092594040000001E-3</v>
      </c>
    </row>
    <row r="665" spans="1:36" ht="13.5" thickBot="1">
      <c r="A665" s="153">
        <v>7956</v>
      </c>
      <c r="B665" s="153">
        <v>12955</v>
      </c>
      <c r="C665" s="141" t="s">
        <v>1287</v>
      </c>
      <c r="D665" s="141">
        <v>513754069</v>
      </c>
      <c r="E665" s="141" t="s">
        <v>429</v>
      </c>
      <c r="F665" s="141" t="s">
        <v>1528</v>
      </c>
      <c r="G665" s="141" t="s">
        <v>3378</v>
      </c>
      <c r="H665" s="141" t="s">
        <v>76</v>
      </c>
      <c r="I665" s="141" t="s">
        <v>228</v>
      </c>
      <c r="J665" s="141" t="s">
        <v>53</v>
      </c>
      <c r="K665" s="141" t="s">
        <v>53</v>
      </c>
      <c r="L665" s="141" t="s">
        <v>821</v>
      </c>
      <c r="M665" s="141" t="s">
        <v>311</v>
      </c>
      <c r="N665" s="141" t="s">
        <v>269</v>
      </c>
      <c r="O665" s="141" t="s">
        <v>62</v>
      </c>
      <c r="P665" s="141" t="s">
        <v>1288</v>
      </c>
      <c r="Q665" s="141" t="s">
        <v>65</v>
      </c>
      <c r="R665" s="141" t="s">
        <v>57</v>
      </c>
      <c r="S665" s="141" t="s">
        <v>1206</v>
      </c>
      <c r="T665" s="227">
        <v>6.7889999999999997</v>
      </c>
      <c r="U665" s="146">
        <v>49400</v>
      </c>
      <c r="V665" s="208">
        <v>2.5000000000000001E-2</v>
      </c>
      <c r="W665" s="209">
        <v>6.0600000000000001E-2</v>
      </c>
      <c r="X665" s="141" t="s">
        <v>636</v>
      </c>
      <c r="Y665" s="141"/>
      <c r="Z665" s="148">
        <v>381500</v>
      </c>
      <c r="AA665" s="148">
        <v>1</v>
      </c>
      <c r="AB665" s="148">
        <v>79.27</v>
      </c>
      <c r="AC665" s="148">
        <v>0</v>
      </c>
      <c r="AD665" s="148">
        <v>302.41505000000001</v>
      </c>
      <c r="AE665" s="151"/>
      <c r="AF665" s="151"/>
      <c r="AG665" s="141" t="s">
        <v>17</v>
      </c>
      <c r="AH665" s="229">
        <v>2.8605764300000002E-4</v>
      </c>
      <c r="AI665" s="229">
        <v>2.0885947149967047E-3</v>
      </c>
      <c r="AJ665" s="229">
        <v>7.8483880299999999E-4</v>
      </c>
    </row>
    <row r="666" spans="1:36" ht="13.5" thickBot="1">
      <c r="A666" s="153">
        <v>7956</v>
      </c>
      <c r="B666" s="153">
        <v>12955</v>
      </c>
      <c r="C666" s="141" t="s">
        <v>1529</v>
      </c>
      <c r="D666" s="141">
        <v>514401702</v>
      </c>
      <c r="E666" s="141" t="s">
        <v>429</v>
      </c>
      <c r="F666" s="141" t="s">
        <v>1530</v>
      </c>
      <c r="G666" s="141" t="s">
        <v>3379</v>
      </c>
      <c r="H666" s="141" t="s">
        <v>76</v>
      </c>
      <c r="I666" s="141" t="s">
        <v>228</v>
      </c>
      <c r="J666" s="141" t="s">
        <v>53</v>
      </c>
      <c r="K666" s="141" t="s">
        <v>53</v>
      </c>
      <c r="L666" s="141" t="s">
        <v>821</v>
      </c>
      <c r="M666" s="141" t="s">
        <v>311</v>
      </c>
      <c r="N666" s="141" t="s">
        <v>156</v>
      </c>
      <c r="O666" s="141" t="s">
        <v>62</v>
      </c>
      <c r="P666" s="141" t="s">
        <v>1483</v>
      </c>
      <c r="Q666" s="141" t="s">
        <v>65</v>
      </c>
      <c r="R666" s="141" t="s">
        <v>57</v>
      </c>
      <c r="S666" s="141" t="s">
        <v>1206</v>
      </c>
      <c r="T666" s="227">
        <v>3.2450000000000001</v>
      </c>
      <c r="U666" s="146">
        <v>47727</v>
      </c>
      <c r="V666" s="208">
        <v>2.5000000000000001E-2</v>
      </c>
      <c r="W666" s="209">
        <v>6.1100000000000002E-2</v>
      </c>
      <c r="X666" s="141" t="s">
        <v>636</v>
      </c>
      <c r="Y666" s="141"/>
      <c r="Z666" s="148">
        <v>144005.4</v>
      </c>
      <c r="AA666" s="148">
        <v>1</v>
      </c>
      <c r="AB666" s="148">
        <v>89.41</v>
      </c>
      <c r="AC666" s="148">
        <v>0</v>
      </c>
      <c r="AD666" s="148">
        <v>128.75523000000001</v>
      </c>
      <c r="AE666" s="151"/>
      <c r="AF666" s="151"/>
      <c r="AG666" s="141" t="s">
        <v>17</v>
      </c>
      <c r="AH666" s="229">
        <v>1.8807264500000001E-4</v>
      </c>
      <c r="AI666" s="229">
        <v>8.892331678141852E-4</v>
      </c>
      <c r="AJ666" s="229">
        <v>3.3415036900000001E-4</v>
      </c>
    </row>
    <row r="667" spans="1:36" ht="13.5" thickBot="1">
      <c r="A667" s="153">
        <v>7956</v>
      </c>
      <c r="B667" s="153">
        <v>12955</v>
      </c>
      <c r="C667" s="141" t="s">
        <v>1311</v>
      </c>
      <c r="D667" s="141">
        <v>550263107</v>
      </c>
      <c r="E667" s="141" t="s">
        <v>429</v>
      </c>
      <c r="F667" s="141" t="s">
        <v>1531</v>
      </c>
      <c r="G667" s="141" t="s">
        <v>3380</v>
      </c>
      <c r="H667" s="141" t="s">
        <v>76</v>
      </c>
      <c r="I667" s="141" t="s">
        <v>228</v>
      </c>
      <c r="J667" s="141" t="s">
        <v>53</v>
      </c>
      <c r="K667" s="141" t="s">
        <v>53</v>
      </c>
      <c r="L667" s="141" t="s">
        <v>821</v>
      </c>
      <c r="M667" s="141" t="s">
        <v>311</v>
      </c>
      <c r="N667" s="141" t="s">
        <v>267</v>
      </c>
      <c r="O667" s="141" t="s">
        <v>62</v>
      </c>
      <c r="P667" s="141" t="s">
        <v>1483</v>
      </c>
      <c r="Q667" s="141" t="s">
        <v>65</v>
      </c>
      <c r="R667" s="141" t="s">
        <v>57</v>
      </c>
      <c r="S667" s="141" t="s">
        <v>1206</v>
      </c>
      <c r="T667" s="227">
        <v>2.3919999999999999</v>
      </c>
      <c r="U667" s="146">
        <v>47041</v>
      </c>
      <c r="V667" s="208">
        <v>5.2499999999999998E-2</v>
      </c>
      <c r="W667" s="209">
        <v>6.4199999999999993E-2</v>
      </c>
      <c r="X667" s="141" t="s">
        <v>636</v>
      </c>
      <c r="Y667" s="141"/>
      <c r="Z667" s="148">
        <v>65000</v>
      </c>
      <c r="AA667" s="148">
        <v>1</v>
      </c>
      <c r="AB667" s="148">
        <v>98.6</v>
      </c>
      <c r="AC667" s="148">
        <v>0</v>
      </c>
      <c r="AD667" s="148">
        <v>64.09</v>
      </c>
      <c r="AE667" s="151"/>
      <c r="AF667" s="151"/>
      <c r="AG667" s="141" t="s">
        <v>17</v>
      </c>
      <c r="AH667" s="229">
        <v>1.96969696E-4</v>
      </c>
      <c r="AI667" s="229">
        <v>4.4263020403296333E-4</v>
      </c>
      <c r="AJ667" s="229">
        <v>1.66328755E-4</v>
      </c>
    </row>
    <row r="668" spans="1:36" ht="13.5" thickBot="1">
      <c r="A668" s="153">
        <v>7956</v>
      </c>
      <c r="B668" s="153">
        <v>12955</v>
      </c>
      <c r="C668" s="141" t="s">
        <v>1495</v>
      </c>
      <c r="D668" s="141">
        <v>513682146</v>
      </c>
      <c r="E668" s="141" t="s">
        <v>429</v>
      </c>
      <c r="F668" s="141" t="s">
        <v>1532</v>
      </c>
      <c r="G668" s="141" t="s">
        <v>3381</v>
      </c>
      <c r="H668" s="141" t="s">
        <v>76</v>
      </c>
      <c r="I668" s="141" t="s">
        <v>229</v>
      </c>
      <c r="J668" s="141" t="s">
        <v>53</v>
      </c>
      <c r="K668" s="141" t="s">
        <v>53</v>
      </c>
      <c r="L668" s="141" t="s">
        <v>821</v>
      </c>
      <c r="M668" s="141" t="s">
        <v>311</v>
      </c>
      <c r="N668" s="141" t="s">
        <v>256</v>
      </c>
      <c r="O668" s="141" t="s">
        <v>62</v>
      </c>
      <c r="P668" s="141" t="s">
        <v>1288</v>
      </c>
      <c r="Q668" s="141" t="s">
        <v>65</v>
      </c>
      <c r="R668" s="141" t="s">
        <v>57</v>
      </c>
      <c r="S668" s="141" t="s">
        <v>1206</v>
      </c>
      <c r="T668" s="227">
        <v>2.9460000000000002</v>
      </c>
      <c r="U668" s="146">
        <v>47391</v>
      </c>
      <c r="V668" s="208">
        <v>2E-3</v>
      </c>
      <c r="W668" s="209">
        <v>2.4500000000000001E-2</v>
      </c>
      <c r="X668" s="141" t="s">
        <v>636</v>
      </c>
      <c r="Y668" s="141"/>
      <c r="Z668" s="148">
        <v>499000</v>
      </c>
      <c r="AA668" s="148">
        <v>1</v>
      </c>
      <c r="AB668" s="148">
        <v>105.35</v>
      </c>
      <c r="AC668" s="148">
        <v>0</v>
      </c>
      <c r="AD668" s="148">
        <v>525.69650000000001</v>
      </c>
      <c r="AE668" s="151"/>
      <c r="AF668" s="151"/>
      <c r="AG668" s="141" t="s">
        <v>17</v>
      </c>
      <c r="AH668" s="229">
        <v>6.1995972100000005E-4</v>
      </c>
      <c r="AI668" s="229">
        <v>3.6306623350665424E-3</v>
      </c>
      <c r="AJ668" s="229">
        <v>1.36430714E-3</v>
      </c>
    </row>
    <row r="669" spans="1:36" ht="13.5" thickBot="1">
      <c r="A669" s="153">
        <v>7956</v>
      </c>
      <c r="B669" s="153">
        <v>12955</v>
      </c>
      <c r="C669" s="141" t="s">
        <v>1533</v>
      </c>
      <c r="D669" s="141">
        <v>515983476</v>
      </c>
      <c r="E669" s="141" t="s">
        <v>429</v>
      </c>
      <c r="F669" s="141" t="s">
        <v>1534</v>
      </c>
      <c r="G669" s="141" t="s">
        <v>3382</v>
      </c>
      <c r="H669" s="141" t="s">
        <v>76</v>
      </c>
      <c r="I669" s="141" t="s">
        <v>229</v>
      </c>
      <c r="J669" s="141" t="s">
        <v>53</v>
      </c>
      <c r="K669" s="141" t="s">
        <v>53</v>
      </c>
      <c r="L669" s="141" t="s">
        <v>821</v>
      </c>
      <c r="M669" s="141" t="s">
        <v>311</v>
      </c>
      <c r="N669" s="141" t="s">
        <v>708</v>
      </c>
      <c r="O669" s="141" t="s">
        <v>62</v>
      </c>
      <c r="P669" s="141" t="s">
        <v>1333</v>
      </c>
      <c r="Q669" s="141" t="s">
        <v>65</v>
      </c>
      <c r="R669" s="141" t="s">
        <v>57</v>
      </c>
      <c r="S669" s="141" t="s">
        <v>1206</v>
      </c>
      <c r="T669" s="227">
        <v>4.0110000000000001</v>
      </c>
      <c r="U669" s="146">
        <v>48213</v>
      </c>
      <c r="V669" s="208">
        <v>7.4999999999999997E-3</v>
      </c>
      <c r="W669" s="209">
        <v>3.4700000000000002E-2</v>
      </c>
      <c r="X669" s="141" t="s">
        <v>636</v>
      </c>
      <c r="Y669" s="141"/>
      <c r="Z669" s="148">
        <v>109250</v>
      </c>
      <c r="AA669" s="148">
        <v>1</v>
      </c>
      <c r="AB669" s="148">
        <v>101.14</v>
      </c>
      <c r="AC669" s="148">
        <v>0</v>
      </c>
      <c r="AD669" s="148">
        <v>110.49545000000001</v>
      </c>
      <c r="AE669" s="151"/>
      <c r="AF669" s="151"/>
      <c r="AG669" s="141" t="s">
        <v>17</v>
      </c>
      <c r="AH669" s="229">
        <v>1.71641791E-4</v>
      </c>
      <c r="AI669" s="229">
        <v>7.6312410014376818E-4</v>
      </c>
      <c r="AJ669" s="229">
        <v>2.8676190800000002E-4</v>
      </c>
    </row>
    <row r="670" spans="1:36" ht="13.5" thickBot="1">
      <c r="A670" s="153">
        <v>7956</v>
      </c>
      <c r="B670" s="153">
        <v>12955</v>
      </c>
      <c r="C670" s="141" t="s">
        <v>1535</v>
      </c>
      <c r="D670" s="141">
        <v>514328004</v>
      </c>
      <c r="E670" s="141" t="s">
        <v>429</v>
      </c>
      <c r="F670" s="141" t="s">
        <v>1536</v>
      </c>
      <c r="G670" s="141" t="s">
        <v>3383</v>
      </c>
      <c r="H670" s="141" t="s">
        <v>76</v>
      </c>
      <c r="I670" s="141" t="s">
        <v>228</v>
      </c>
      <c r="J670" s="141" t="s">
        <v>53</v>
      </c>
      <c r="K670" s="141" t="s">
        <v>53</v>
      </c>
      <c r="L670" s="141" t="s">
        <v>821</v>
      </c>
      <c r="M670" s="141" t="s">
        <v>311</v>
      </c>
      <c r="N670" s="141" t="s">
        <v>140</v>
      </c>
      <c r="O670" s="141" t="s">
        <v>62</v>
      </c>
      <c r="P670" s="141" t="s">
        <v>298</v>
      </c>
      <c r="Q670" s="141" t="s">
        <v>298</v>
      </c>
      <c r="R670" s="141" t="s">
        <v>57</v>
      </c>
      <c r="S670" s="141" t="s">
        <v>1206</v>
      </c>
      <c r="T670" s="227">
        <v>1.4039999999999999</v>
      </c>
      <c r="U670" s="146">
        <v>46203</v>
      </c>
      <c r="V670" s="208">
        <v>3.3500000000000002E-2</v>
      </c>
      <c r="W670" s="209">
        <v>4.8300000000000003E-2</v>
      </c>
      <c r="X670" s="141" t="s">
        <v>636</v>
      </c>
      <c r="Y670" s="141"/>
      <c r="Z670" s="148">
        <v>30000</v>
      </c>
      <c r="AA670" s="148">
        <v>1</v>
      </c>
      <c r="AB670" s="148">
        <v>98.89</v>
      </c>
      <c r="AC670" s="148">
        <v>0</v>
      </c>
      <c r="AD670" s="148">
        <v>29.667000000000002</v>
      </c>
      <c r="AE670" s="151"/>
      <c r="AF670" s="151"/>
      <c r="AG670" s="141" t="s">
        <v>17</v>
      </c>
      <c r="AH670" s="229">
        <v>2.3076923E-4</v>
      </c>
      <c r="AI670" s="229">
        <v>2.0489171888041699E-4</v>
      </c>
      <c r="AJ670" s="229">
        <v>7.69929036060396E-5</v>
      </c>
    </row>
    <row r="671" spans="1:36" ht="13.5" thickBot="1">
      <c r="A671" s="153">
        <v>7956</v>
      </c>
      <c r="B671" s="153">
        <v>12955</v>
      </c>
      <c r="C671" s="141" t="s">
        <v>1537</v>
      </c>
      <c r="D671" s="141">
        <v>513834200</v>
      </c>
      <c r="E671" s="141" t="s">
        <v>429</v>
      </c>
      <c r="F671" s="141" t="s">
        <v>1538</v>
      </c>
      <c r="G671" s="141" t="s">
        <v>3384</v>
      </c>
      <c r="H671" s="141" t="s">
        <v>76</v>
      </c>
      <c r="I671" s="141" t="s">
        <v>228</v>
      </c>
      <c r="J671" s="141" t="s">
        <v>53</v>
      </c>
      <c r="K671" s="141" t="s">
        <v>53</v>
      </c>
      <c r="L671" s="141" t="s">
        <v>821</v>
      </c>
      <c r="M671" s="141" t="s">
        <v>311</v>
      </c>
      <c r="N671" s="141" t="s">
        <v>269</v>
      </c>
      <c r="O671" s="141" t="s">
        <v>62</v>
      </c>
      <c r="P671" s="141" t="s">
        <v>1288</v>
      </c>
      <c r="Q671" s="141" t="s">
        <v>65</v>
      </c>
      <c r="R671" s="141" t="s">
        <v>57</v>
      </c>
      <c r="S671" s="141" t="s">
        <v>1206</v>
      </c>
      <c r="T671" s="227">
        <v>7.2880000000000003</v>
      </c>
      <c r="U671" s="146">
        <v>49674</v>
      </c>
      <c r="V671" s="208">
        <v>2.63E-2</v>
      </c>
      <c r="W671" s="209">
        <v>0.06</v>
      </c>
      <c r="X671" s="141" t="s">
        <v>636</v>
      </c>
      <c r="Y671" s="141"/>
      <c r="Z671" s="148">
        <v>173295</v>
      </c>
      <c r="AA671" s="148">
        <v>1</v>
      </c>
      <c r="AB671" s="148">
        <v>79.430000000000007</v>
      </c>
      <c r="AC671" s="148">
        <v>0</v>
      </c>
      <c r="AD671" s="148">
        <v>137.64822000000001</v>
      </c>
      <c r="AE671" s="151"/>
      <c r="AF671" s="151"/>
      <c r="AG671" s="141" t="s">
        <v>17</v>
      </c>
      <c r="AH671" s="229">
        <v>2.4981548E-4</v>
      </c>
      <c r="AI671" s="229">
        <v>9.5065157908213809E-4</v>
      </c>
      <c r="AJ671" s="229">
        <v>3.5722978799999997E-4</v>
      </c>
    </row>
    <row r="672" spans="1:36" ht="13.5" thickBot="1">
      <c r="A672" s="153">
        <v>7956</v>
      </c>
      <c r="B672" s="153">
        <v>12955</v>
      </c>
      <c r="C672" s="141" t="s">
        <v>1490</v>
      </c>
      <c r="D672" s="141">
        <v>513893123</v>
      </c>
      <c r="E672" s="141" t="s">
        <v>429</v>
      </c>
      <c r="F672" s="141" t="s">
        <v>1539</v>
      </c>
      <c r="G672" s="141" t="s">
        <v>3385</v>
      </c>
      <c r="H672" s="141" t="s">
        <v>76</v>
      </c>
      <c r="I672" s="141" t="s">
        <v>229</v>
      </c>
      <c r="J672" s="141" t="s">
        <v>53</v>
      </c>
      <c r="K672" s="141" t="s">
        <v>53</v>
      </c>
      <c r="L672" s="141" t="s">
        <v>821</v>
      </c>
      <c r="M672" s="141" t="s">
        <v>311</v>
      </c>
      <c r="N672" s="141" t="s">
        <v>649</v>
      </c>
      <c r="O672" s="141" t="s">
        <v>62</v>
      </c>
      <c r="P672" s="141" t="s">
        <v>1413</v>
      </c>
      <c r="Q672" s="141" t="s">
        <v>1294</v>
      </c>
      <c r="R672" s="141" t="s">
        <v>57</v>
      </c>
      <c r="S672" s="141" t="s">
        <v>1206</v>
      </c>
      <c r="T672" s="227">
        <v>3.2530000000000001</v>
      </c>
      <c r="U672" s="146">
        <v>48060</v>
      </c>
      <c r="V672" s="208">
        <v>0.01</v>
      </c>
      <c r="W672" s="209">
        <v>3.3399999999999999E-2</v>
      </c>
      <c r="X672" s="141" t="s">
        <v>636</v>
      </c>
      <c r="Y672" s="141"/>
      <c r="Z672" s="148">
        <v>651000</v>
      </c>
      <c r="AA672" s="148">
        <v>1</v>
      </c>
      <c r="AB672" s="148">
        <v>104.54</v>
      </c>
      <c r="AC672" s="148">
        <v>0</v>
      </c>
      <c r="AD672" s="148">
        <v>680.55539999999996</v>
      </c>
      <c r="AE672" s="151"/>
      <c r="AF672" s="151"/>
      <c r="AG672" s="141" t="s">
        <v>17</v>
      </c>
      <c r="AH672" s="229">
        <v>4.1167407499999997E-4</v>
      </c>
      <c r="AI672" s="229">
        <v>4.7001774934893889E-3</v>
      </c>
      <c r="AJ672" s="229">
        <v>1.7662027270000001E-3</v>
      </c>
    </row>
    <row r="673" spans="1:36" ht="13.5" thickBot="1">
      <c r="A673" s="153">
        <v>7956</v>
      </c>
      <c r="B673" s="153">
        <v>12955</v>
      </c>
      <c r="C673" s="141" t="s">
        <v>1490</v>
      </c>
      <c r="D673" s="141">
        <v>513893123</v>
      </c>
      <c r="E673" s="141" t="s">
        <v>429</v>
      </c>
      <c r="F673" s="141" t="s">
        <v>1539</v>
      </c>
      <c r="G673" s="141" t="s">
        <v>3385</v>
      </c>
      <c r="H673" s="141" t="s">
        <v>76</v>
      </c>
      <c r="I673" s="141" t="s">
        <v>229</v>
      </c>
      <c r="J673" s="141" t="s">
        <v>53</v>
      </c>
      <c r="K673" s="141" t="s">
        <v>53</v>
      </c>
      <c r="L673" s="141" t="s">
        <v>54</v>
      </c>
      <c r="M673" s="141" t="s">
        <v>311</v>
      </c>
      <c r="N673" s="141" t="s">
        <v>649</v>
      </c>
      <c r="O673" s="141" t="s">
        <v>62</v>
      </c>
      <c r="P673" s="141" t="s">
        <v>298</v>
      </c>
      <c r="Q673" s="141" t="s">
        <v>298</v>
      </c>
      <c r="R673" s="141" t="s">
        <v>57</v>
      </c>
      <c r="S673" s="141" t="s">
        <v>1206</v>
      </c>
      <c r="T673" s="227">
        <v>3.2530000000000001</v>
      </c>
      <c r="U673" s="146">
        <v>48060</v>
      </c>
      <c r="V673" s="208">
        <v>0.01</v>
      </c>
      <c r="W673" s="209">
        <v>3.3399999999999999E-2</v>
      </c>
      <c r="X673" s="141" t="s">
        <v>636</v>
      </c>
      <c r="Y673" s="141"/>
      <c r="Z673" s="148">
        <v>144150</v>
      </c>
      <c r="AA673" s="148">
        <v>1</v>
      </c>
      <c r="AB673" s="148">
        <v>104.0266</v>
      </c>
      <c r="AC673" s="148">
        <v>0</v>
      </c>
      <c r="AD673" s="148">
        <v>149.95434</v>
      </c>
      <c r="AE673" s="151"/>
      <c r="AF673" s="151"/>
      <c r="AG673" s="141" t="s">
        <v>17</v>
      </c>
      <c r="AH673" s="229">
        <f>+Z673/1581348057</f>
        <v>9.1156402514870263E-5</v>
      </c>
      <c r="AI673" s="229">
        <v>1.0356423796197278E-3</v>
      </c>
      <c r="AJ673" s="229">
        <v>3.8916708900000002E-4</v>
      </c>
    </row>
    <row r="674" spans="1:36" ht="13.5" thickBot="1">
      <c r="A674" s="153">
        <v>7956</v>
      </c>
      <c r="B674" s="153">
        <v>12955</v>
      </c>
      <c r="C674" s="141" t="s">
        <v>1297</v>
      </c>
      <c r="D674" s="141">
        <v>520044314</v>
      </c>
      <c r="E674" s="141" t="s">
        <v>429</v>
      </c>
      <c r="F674" s="141" t="s">
        <v>1540</v>
      </c>
      <c r="G674" s="141" t="s">
        <v>3386</v>
      </c>
      <c r="H674" s="141" t="s">
        <v>76</v>
      </c>
      <c r="I674" s="141" t="s">
        <v>228</v>
      </c>
      <c r="J674" s="141" t="s">
        <v>53</v>
      </c>
      <c r="K674" s="141" t="s">
        <v>53</v>
      </c>
      <c r="L674" s="141" t="s">
        <v>821</v>
      </c>
      <c r="M674" s="141" t="s">
        <v>311</v>
      </c>
      <c r="N674" s="141" t="s">
        <v>260</v>
      </c>
      <c r="O674" s="141" t="s">
        <v>62</v>
      </c>
      <c r="P674" s="141" t="s">
        <v>1288</v>
      </c>
      <c r="Q674" s="141" t="s">
        <v>65</v>
      </c>
      <c r="R674" s="141" t="s">
        <v>57</v>
      </c>
      <c r="S674" s="141" t="s">
        <v>1206</v>
      </c>
      <c r="T674" s="227">
        <v>3.45</v>
      </c>
      <c r="U674" s="146">
        <v>47659</v>
      </c>
      <c r="V674" s="208">
        <v>2.0799999999999999E-2</v>
      </c>
      <c r="W674" s="209">
        <v>5.6599999999999998E-2</v>
      </c>
      <c r="X674" s="141" t="s">
        <v>636</v>
      </c>
      <c r="Y674" s="141"/>
      <c r="Z674" s="148">
        <v>49000</v>
      </c>
      <c r="AA674" s="148">
        <v>1</v>
      </c>
      <c r="AB674" s="148">
        <v>89.08</v>
      </c>
      <c r="AC674" s="148">
        <v>0</v>
      </c>
      <c r="AD674" s="148">
        <v>43.6492</v>
      </c>
      <c r="AE674" s="151"/>
      <c r="AF674" s="151"/>
      <c r="AG674" s="141" t="s">
        <v>17</v>
      </c>
      <c r="AH674" s="229">
        <v>2.4696709200000002E-4</v>
      </c>
      <c r="AI674" s="229">
        <v>3.014581729111503E-4</v>
      </c>
      <c r="AJ674" s="229">
        <v>1.1328002900000001E-4</v>
      </c>
    </row>
    <row r="675" spans="1:36" ht="13.5" thickBot="1">
      <c r="A675" s="153">
        <v>7956</v>
      </c>
      <c r="B675" s="153">
        <v>12955</v>
      </c>
      <c r="C675" s="141" t="s">
        <v>1373</v>
      </c>
      <c r="D675" s="141">
        <v>510381601</v>
      </c>
      <c r="E675" s="141" t="s">
        <v>429</v>
      </c>
      <c r="F675" s="141" t="s">
        <v>1541</v>
      </c>
      <c r="G675" s="141" t="s">
        <v>3387</v>
      </c>
      <c r="H675" s="141" t="s">
        <v>76</v>
      </c>
      <c r="I675" s="141" t="s">
        <v>229</v>
      </c>
      <c r="J675" s="141" t="s">
        <v>53</v>
      </c>
      <c r="K675" s="141" t="s">
        <v>53</v>
      </c>
      <c r="L675" s="141" t="s">
        <v>821</v>
      </c>
      <c r="M675" s="141" t="s">
        <v>311</v>
      </c>
      <c r="N675" s="141" t="s">
        <v>140</v>
      </c>
      <c r="O675" s="141" t="s">
        <v>62</v>
      </c>
      <c r="P675" s="141" t="s">
        <v>1280</v>
      </c>
      <c r="Q675" s="141" t="s">
        <v>65</v>
      </c>
      <c r="R675" s="141" t="s">
        <v>57</v>
      </c>
      <c r="S675" s="141" t="s">
        <v>1206</v>
      </c>
      <c r="T675" s="227">
        <v>3.2589999999999999</v>
      </c>
      <c r="U675" s="146">
        <v>47483</v>
      </c>
      <c r="V675" s="208">
        <v>7.4999999999999997E-3</v>
      </c>
      <c r="W675" s="209">
        <v>3.5099999999999999E-2</v>
      </c>
      <c r="X675" s="141" t="s">
        <v>636</v>
      </c>
      <c r="Y675" s="141"/>
      <c r="Z675" s="148">
        <v>43360</v>
      </c>
      <c r="AA675" s="148">
        <v>1</v>
      </c>
      <c r="AB675" s="148">
        <v>103.23</v>
      </c>
      <c r="AC675" s="148">
        <v>0</v>
      </c>
      <c r="AD675" s="148">
        <v>44.760530000000003</v>
      </c>
      <c r="AE675" s="151"/>
      <c r="AF675" s="151"/>
      <c r="AG675" s="141" t="s">
        <v>17</v>
      </c>
      <c r="AH675" s="229">
        <v>2.8174889649431901E-5</v>
      </c>
      <c r="AI675" s="229">
        <v>3.0913344556909937E-4</v>
      </c>
      <c r="AJ675" s="229">
        <v>1.1616419400000001E-4</v>
      </c>
    </row>
    <row r="676" spans="1:36" ht="13.5" thickBot="1">
      <c r="A676" s="153">
        <v>7956</v>
      </c>
      <c r="B676" s="153">
        <v>12955</v>
      </c>
      <c r="C676" s="141" t="s">
        <v>1493</v>
      </c>
      <c r="D676" s="141">
        <v>514353671</v>
      </c>
      <c r="E676" s="141" t="s">
        <v>429</v>
      </c>
      <c r="F676" s="141" t="s">
        <v>1542</v>
      </c>
      <c r="G676" s="141" t="s">
        <v>3388</v>
      </c>
      <c r="H676" s="141" t="s">
        <v>76</v>
      </c>
      <c r="I676" s="141" t="s">
        <v>229</v>
      </c>
      <c r="J676" s="141" t="s">
        <v>53</v>
      </c>
      <c r="K676" s="141" t="s">
        <v>53</v>
      </c>
      <c r="L676" s="141" t="s">
        <v>821</v>
      </c>
      <c r="M676" s="141" t="s">
        <v>311</v>
      </c>
      <c r="N676" s="141" t="s">
        <v>651</v>
      </c>
      <c r="O676" s="141" t="s">
        <v>62</v>
      </c>
      <c r="P676" s="141" t="s">
        <v>1346</v>
      </c>
      <c r="Q676" s="141" t="s">
        <v>65</v>
      </c>
      <c r="R676" s="141" t="s">
        <v>57</v>
      </c>
      <c r="S676" s="141" t="s">
        <v>1206</v>
      </c>
      <c r="T676" s="227">
        <v>3.5470000000000002</v>
      </c>
      <c r="U676" s="146">
        <v>47300</v>
      </c>
      <c r="V676" s="208">
        <v>9.4000000000000004E-3</v>
      </c>
      <c r="W676" s="209">
        <v>4.8000000000000001E-2</v>
      </c>
      <c r="X676" s="141" t="s">
        <v>636</v>
      </c>
      <c r="Y676" s="141"/>
      <c r="Z676" s="148">
        <v>345677.92</v>
      </c>
      <c r="AA676" s="148">
        <v>1</v>
      </c>
      <c r="AB676" s="148">
        <v>98.67</v>
      </c>
      <c r="AC676" s="148">
        <v>0</v>
      </c>
      <c r="AD676" s="148">
        <v>341.0804</v>
      </c>
      <c r="AE676" s="151"/>
      <c r="AF676" s="151"/>
      <c r="AG676" s="141" t="s">
        <v>17</v>
      </c>
      <c r="AH676" s="229">
        <v>7.8818134300000003E-4</v>
      </c>
      <c r="AI676" s="229">
        <v>2.355632501851221E-3</v>
      </c>
      <c r="AJ676" s="229">
        <v>8.8518456000000005E-4</v>
      </c>
    </row>
    <row r="677" spans="1:36" ht="13.5" thickBot="1">
      <c r="A677" s="153">
        <v>7956</v>
      </c>
      <c r="B677" s="153">
        <v>12955</v>
      </c>
      <c r="C677" s="141" t="s">
        <v>1543</v>
      </c>
      <c r="D677" s="141">
        <v>2059088</v>
      </c>
      <c r="E677" s="141" t="s">
        <v>430</v>
      </c>
      <c r="F677" s="141" t="s">
        <v>1544</v>
      </c>
      <c r="G677" s="141" t="s">
        <v>3389</v>
      </c>
      <c r="H677" s="141" t="s">
        <v>76</v>
      </c>
      <c r="I677" s="141" t="s">
        <v>228</v>
      </c>
      <c r="J677" s="141" t="s">
        <v>53</v>
      </c>
      <c r="K677" s="141" t="s">
        <v>314</v>
      </c>
      <c r="L677" s="141" t="s">
        <v>821</v>
      </c>
      <c r="M677" s="141" t="s">
        <v>311</v>
      </c>
      <c r="N677" s="141" t="s">
        <v>258</v>
      </c>
      <c r="O677" s="141" t="s">
        <v>62</v>
      </c>
      <c r="P677" s="141" t="s">
        <v>1545</v>
      </c>
      <c r="Q677" s="141" t="s">
        <v>1294</v>
      </c>
      <c r="R677" s="141" t="s">
        <v>57</v>
      </c>
      <c r="S677" s="141" t="s">
        <v>1206</v>
      </c>
      <c r="T677" s="227">
        <v>1.736</v>
      </c>
      <c r="U677" s="146">
        <v>46569</v>
      </c>
      <c r="V677" s="208">
        <v>8.0500000000000002E-2</v>
      </c>
      <c r="W677" s="209">
        <v>7.1499999999999994E-2</v>
      </c>
      <c r="X677" s="141" t="s">
        <v>636</v>
      </c>
      <c r="Y677" s="141"/>
      <c r="Z677" s="148">
        <v>57574.31</v>
      </c>
      <c r="AA677" s="148">
        <v>1</v>
      </c>
      <c r="AB677" s="148">
        <v>103.77</v>
      </c>
      <c r="AC677" s="148">
        <v>0</v>
      </c>
      <c r="AD677" s="148">
        <v>59.744860000000003</v>
      </c>
      <c r="AE677" s="151"/>
      <c r="AF677" s="151"/>
      <c r="AG677" s="141" t="s">
        <v>17</v>
      </c>
      <c r="AH677" s="229">
        <v>6.4210522699999998E-4</v>
      </c>
      <c r="AI677" s="229">
        <v>4.1262099503387159E-4</v>
      </c>
      <c r="AJ677" s="229">
        <v>1.5505208599999999E-4</v>
      </c>
    </row>
    <row r="678" spans="1:36" ht="13.5" thickBot="1">
      <c r="A678" s="153">
        <v>7956</v>
      </c>
      <c r="B678" s="153">
        <v>12955</v>
      </c>
      <c r="C678" s="141" t="s">
        <v>1546</v>
      </c>
      <c r="D678" s="141">
        <v>513817817</v>
      </c>
      <c r="E678" s="141" t="s">
        <v>429</v>
      </c>
      <c r="F678" s="141" t="s">
        <v>1547</v>
      </c>
      <c r="G678" s="141" t="s">
        <v>3390</v>
      </c>
      <c r="H678" s="141" t="s">
        <v>76</v>
      </c>
      <c r="I678" s="141" t="s">
        <v>228</v>
      </c>
      <c r="J678" s="141" t="s">
        <v>53</v>
      </c>
      <c r="K678" s="141" t="s">
        <v>53</v>
      </c>
      <c r="L678" s="141" t="s">
        <v>821</v>
      </c>
      <c r="M678" s="141" t="s">
        <v>311</v>
      </c>
      <c r="N678" s="141" t="s">
        <v>140</v>
      </c>
      <c r="O678" s="141" t="s">
        <v>62</v>
      </c>
      <c r="P678" s="141" t="s">
        <v>1305</v>
      </c>
      <c r="Q678" s="141" t="s">
        <v>1294</v>
      </c>
      <c r="R678" s="141" t="s">
        <v>57</v>
      </c>
      <c r="S678" s="141" t="s">
        <v>1206</v>
      </c>
      <c r="T678" s="227">
        <v>1.2130000000000001</v>
      </c>
      <c r="U678" s="146">
        <v>46387</v>
      </c>
      <c r="V678" s="208">
        <v>0.02</v>
      </c>
      <c r="W678" s="209">
        <v>5.8400000000000001E-2</v>
      </c>
      <c r="X678" s="141" t="s">
        <v>636</v>
      </c>
      <c r="Y678" s="141"/>
      <c r="Z678" s="148">
        <v>87000</v>
      </c>
      <c r="AA678" s="148">
        <v>1</v>
      </c>
      <c r="AB678" s="148">
        <v>96.06</v>
      </c>
      <c r="AC678" s="148">
        <v>0</v>
      </c>
      <c r="AD678" s="148">
        <v>83.572199999999995</v>
      </c>
      <c r="AE678" s="151"/>
      <c r="AF678" s="151"/>
      <c r="AG678" s="141" t="s">
        <v>17</v>
      </c>
      <c r="AH678" s="229">
        <v>2.4857142800000003E-4</v>
      </c>
      <c r="AI678" s="229">
        <v>5.7718177465257631E-4</v>
      </c>
      <c r="AJ678" s="229">
        <v>2.16889686E-4</v>
      </c>
    </row>
    <row r="679" spans="1:36" ht="13.5" thickBot="1">
      <c r="A679" s="153">
        <v>7956</v>
      </c>
      <c r="B679" s="153">
        <v>12955</v>
      </c>
      <c r="C679" s="141" t="s">
        <v>1548</v>
      </c>
      <c r="D679" s="141">
        <v>516046307</v>
      </c>
      <c r="E679" s="141" t="s">
        <v>429</v>
      </c>
      <c r="F679" s="141" t="s">
        <v>1549</v>
      </c>
      <c r="G679" s="141" t="s">
        <v>3391</v>
      </c>
      <c r="H679" s="141" t="s">
        <v>76</v>
      </c>
      <c r="I679" s="141" t="s">
        <v>229</v>
      </c>
      <c r="J679" s="141" t="s">
        <v>53</v>
      </c>
      <c r="K679" s="141" t="s">
        <v>53</v>
      </c>
      <c r="L679" s="141" t="s">
        <v>821</v>
      </c>
      <c r="M679" s="141" t="s">
        <v>311</v>
      </c>
      <c r="N679" s="141" t="s">
        <v>647</v>
      </c>
      <c r="O679" s="141" t="s">
        <v>62</v>
      </c>
      <c r="P679" s="141" t="s">
        <v>298</v>
      </c>
      <c r="Q679" s="141" t="s">
        <v>298</v>
      </c>
      <c r="R679" s="141" t="s">
        <v>57</v>
      </c>
      <c r="S679" s="141" t="s">
        <v>1206</v>
      </c>
      <c r="T679" s="227">
        <v>2.0920000000000001</v>
      </c>
      <c r="U679" s="146">
        <v>46752</v>
      </c>
      <c r="V679" s="208">
        <v>2.3E-2</v>
      </c>
      <c r="W679" s="209">
        <v>5.04E-2</v>
      </c>
      <c r="X679" s="141" t="s">
        <v>636</v>
      </c>
      <c r="Y679" s="141"/>
      <c r="Z679" s="148">
        <v>715742</v>
      </c>
      <c r="AA679" s="148">
        <v>1</v>
      </c>
      <c r="AB679" s="148">
        <v>106.84</v>
      </c>
      <c r="AC679" s="148">
        <v>0</v>
      </c>
      <c r="AD679" s="148">
        <v>764.69875000000002</v>
      </c>
      <c r="AE679" s="151"/>
      <c r="AF679" s="151"/>
      <c r="AG679" s="141" t="s">
        <v>17</v>
      </c>
      <c r="AH679" s="229">
        <v>1.886709194E-3</v>
      </c>
      <c r="AI679" s="229">
        <v>5.2813038498401004E-3</v>
      </c>
      <c r="AJ679" s="229">
        <v>1.9845746830000001E-3</v>
      </c>
    </row>
    <row r="680" spans="1:36" ht="13.5" thickBot="1">
      <c r="A680" s="153">
        <v>7956</v>
      </c>
      <c r="B680" s="153">
        <v>12955</v>
      </c>
      <c r="C680" s="141" t="s">
        <v>1548</v>
      </c>
      <c r="D680" s="141">
        <v>516046307</v>
      </c>
      <c r="E680" s="141" t="s">
        <v>429</v>
      </c>
      <c r="F680" s="141" t="s">
        <v>1549</v>
      </c>
      <c r="G680" s="141" t="s">
        <v>3391</v>
      </c>
      <c r="H680" s="141" t="s">
        <v>76</v>
      </c>
      <c r="I680" s="141" t="s">
        <v>229</v>
      </c>
      <c r="J680" s="141" t="s">
        <v>53</v>
      </c>
      <c r="K680" s="141" t="s">
        <v>53</v>
      </c>
      <c r="L680" s="141" t="s">
        <v>54</v>
      </c>
      <c r="M680" s="141" t="s">
        <v>311</v>
      </c>
      <c r="N680" s="141" t="s">
        <v>647</v>
      </c>
      <c r="O680" s="141" t="s">
        <v>62</v>
      </c>
      <c r="P680" s="141" t="s">
        <v>298</v>
      </c>
      <c r="Q680" s="141" t="s">
        <v>298</v>
      </c>
      <c r="R680" s="141" t="s">
        <v>57</v>
      </c>
      <c r="S680" s="141" t="s">
        <v>1206</v>
      </c>
      <c r="T680" s="227">
        <v>2.0920000000000001</v>
      </c>
      <c r="U680" s="146">
        <v>46752</v>
      </c>
      <c r="V680" s="208">
        <v>2.3E-2</v>
      </c>
      <c r="W680" s="209">
        <v>5.04E-2</v>
      </c>
      <c r="X680" s="141" t="s">
        <v>636</v>
      </c>
      <c r="Y680" s="141"/>
      <c r="Z680" s="148">
        <v>60000</v>
      </c>
      <c r="AA680" s="148">
        <v>1</v>
      </c>
      <c r="AB680" s="148">
        <v>106.6439</v>
      </c>
      <c r="AC680" s="148">
        <v>0</v>
      </c>
      <c r="AD680" s="148">
        <v>63.986339999999998</v>
      </c>
      <c r="AE680" s="151"/>
      <c r="AF680" s="151"/>
      <c r="AG680" s="141" t="s">
        <v>17</v>
      </c>
      <c r="AH680" s="229">
        <f>+Z680/379360000</f>
        <v>1.5816111345423871E-4</v>
      </c>
      <c r="AI680" s="229">
        <v>4.4191428818103547E-4</v>
      </c>
      <c r="AJ680" s="229">
        <v>1.66059733E-4</v>
      </c>
    </row>
    <row r="681" spans="1:36" ht="13.5" thickBot="1">
      <c r="A681" s="153">
        <v>7956</v>
      </c>
      <c r="B681" s="153">
        <v>12955</v>
      </c>
      <c r="C681" s="141" t="s">
        <v>1396</v>
      </c>
      <c r="D681" s="141">
        <v>520043720</v>
      </c>
      <c r="E681" s="141" t="s">
        <v>429</v>
      </c>
      <c r="F681" s="141" t="s">
        <v>3393</v>
      </c>
      <c r="G681" s="141" t="s">
        <v>3394</v>
      </c>
      <c r="H681" s="141" t="s">
        <v>76</v>
      </c>
      <c r="I681" s="141" t="s">
        <v>228</v>
      </c>
      <c r="J681" s="141" t="s">
        <v>53</v>
      </c>
      <c r="K681" s="141" t="s">
        <v>53</v>
      </c>
      <c r="L681" s="141" t="s">
        <v>821</v>
      </c>
      <c r="M681" s="141" t="s">
        <v>311</v>
      </c>
      <c r="N681" s="141" t="s">
        <v>652</v>
      </c>
      <c r="O681" s="141" t="s">
        <v>62</v>
      </c>
      <c r="P681" s="141" t="s">
        <v>1385</v>
      </c>
      <c r="Q681" s="141" t="s">
        <v>1294</v>
      </c>
      <c r="R681" s="141" t="s">
        <v>57</v>
      </c>
      <c r="S681" s="141" t="s">
        <v>1206</v>
      </c>
      <c r="T681" s="227">
        <v>5.8979999999999997</v>
      </c>
      <c r="U681" s="146">
        <v>48122</v>
      </c>
      <c r="V681" s="208">
        <v>2.8000000000000001E-2</v>
      </c>
      <c r="W681" s="209">
        <v>6.1100000000000002E-2</v>
      </c>
      <c r="X681" s="141" t="s">
        <v>636</v>
      </c>
      <c r="Y681" s="141"/>
      <c r="Z681" s="148">
        <v>114009.8</v>
      </c>
      <c r="AA681" s="148">
        <v>1</v>
      </c>
      <c r="AB681" s="148">
        <v>82.89</v>
      </c>
      <c r="AC681" s="148">
        <v>2.0025400000000002</v>
      </c>
      <c r="AD681" s="148">
        <v>96.505260000000007</v>
      </c>
      <c r="AE681" s="151"/>
      <c r="AF681" s="151"/>
      <c r="AG681" s="141" t="s">
        <v>17</v>
      </c>
      <c r="AH681" s="229">
        <v>2.1010779899999999E-4</v>
      </c>
      <c r="AI681" s="229">
        <v>6.6650246409820845E-4</v>
      </c>
      <c r="AJ681" s="229">
        <v>2.5045404499999998E-4</v>
      </c>
    </row>
    <row r="682" spans="1:36" ht="13.5" thickBot="1">
      <c r="A682" s="153">
        <v>7956</v>
      </c>
      <c r="B682" s="153">
        <v>12955</v>
      </c>
      <c r="C682" s="141" t="s">
        <v>1550</v>
      </c>
      <c r="D682" s="141">
        <v>221890929</v>
      </c>
      <c r="E682" s="141" t="s">
        <v>430</v>
      </c>
      <c r="F682" s="141" t="s">
        <v>1551</v>
      </c>
      <c r="G682" s="141" t="s">
        <v>3395</v>
      </c>
      <c r="H682" s="141" t="s">
        <v>76</v>
      </c>
      <c r="I682" s="141" t="s">
        <v>230</v>
      </c>
      <c r="J682" s="141" t="s">
        <v>53</v>
      </c>
      <c r="K682" s="141" t="s">
        <v>314</v>
      </c>
      <c r="L682" s="141" t="s">
        <v>821</v>
      </c>
      <c r="M682" s="141" t="s">
        <v>311</v>
      </c>
      <c r="N682" s="141" t="s">
        <v>652</v>
      </c>
      <c r="O682" s="141" t="s">
        <v>62</v>
      </c>
      <c r="P682" s="141" t="s">
        <v>1288</v>
      </c>
      <c r="Q682" s="141" t="s">
        <v>65</v>
      </c>
      <c r="R682" s="141" t="s">
        <v>57</v>
      </c>
      <c r="S682" s="141" t="s">
        <v>1206</v>
      </c>
      <c r="T682" s="227">
        <v>2.2949999999999999</v>
      </c>
      <c r="U682" s="146">
        <v>46446</v>
      </c>
      <c r="V682" s="208">
        <v>4.7199999999999999E-2</v>
      </c>
      <c r="W682" s="209">
        <v>6.8000000000000005E-2</v>
      </c>
      <c r="X682" s="141" t="s">
        <v>636</v>
      </c>
      <c r="Y682" s="141"/>
      <c r="Z682" s="148">
        <v>550000</v>
      </c>
      <c r="AA682" s="148">
        <v>1</v>
      </c>
      <c r="AB682" s="148">
        <v>111.26</v>
      </c>
      <c r="AC682" s="148">
        <v>0</v>
      </c>
      <c r="AD682" s="148">
        <v>611.92999999999995</v>
      </c>
      <c r="AE682" s="151"/>
      <c r="AF682" s="151"/>
      <c r="AG682" s="141" t="s">
        <v>17</v>
      </c>
      <c r="AH682" s="229">
        <v>1.671925632E-3</v>
      </c>
      <c r="AI682" s="229">
        <v>4.2262240716787521E-3</v>
      </c>
      <c r="AJ682" s="229">
        <v>1.588103532E-3</v>
      </c>
    </row>
    <row r="683" spans="1:36" ht="13.5" thickBot="1">
      <c r="A683" s="153">
        <v>7956</v>
      </c>
      <c r="B683" s="153">
        <v>12955</v>
      </c>
      <c r="C683" s="141" t="s">
        <v>1306</v>
      </c>
      <c r="D683" s="141">
        <v>510560188</v>
      </c>
      <c r="E683" s="141" t="s">
        <v>429</v>
      </c>
      <c r="F683" s="141" t="s">
        <v>1552</v>
      </c>
      <c r="G683" s="141" t="s">
        <v>3398</v>
      </c>
      <c r="H683" s="141" t="s">
        <v>76</v>
      </c>
      <c r="I683" s="141" t="s">
        <v>229</v>
      </c>
      <c r="J683" s="141" t="s">
        <v>53</v>
      </c>
      <c r="K683" s="141" t="s">
        <v>53</v>
      </c>
      <c r="L683" s="141" t="s">
        <v>821</v>
      </c>
      <c r="M683" s="141" t="s">
        <v>311</v>
      </c>
      <c r="N683" s="141" t="s">
        <v>652</v>
      </c>
      <c r="O683" s="141" t="s">
        <v>62</v>
      </c>
      <c r="P683" s="141" t="s">
        <v>1305</v>
      </c>
      <c r="Q683" s="141" t="s">
        <v>1294</v>
      </c>
      <c r="R683" s="141" t="s">
        <v>57</v>
      </c>
      <c r="S683" s="141" t="s">
        <v>1206</v>
      </c>
      <c r="T683" s="227">
        <v>5.1559999999999997</v>
      </c>
      <c r="U683" s="146">
        <v>47937</v>
      </c>
      <c r="V683" s="208">
        <v>1.54E-2</v>
      </c>
      <c r="W683" s="209">
        <v>3.6600000000000001E-2</v>
      </c>
      <c r="X683" s="141" t="s">
        <v>636</v>
      </c>
      <c r="Y683" s="141"/>
      <c r="Z683" s="148">
        <v>100000</v>
      </c>
      <c r="AA683" s="148">
        <v>1</v>
      </c>
      <c r="AB683" s="148">
        <v>100.74</v>
      </c>
      <c r="AC683" s="148">
        <v>0</v>
      </c>
      <c r="AD683" s="148">
        <v>100.74</v>
      </c>
      <c r="AE683" s="151"/>
      <c r="AF683" s="151"/>
      <c r="AG683" s="141" t="s">
        <v>17</v>
      </c>
      <c r="AH683" s="229">
        <v>1.6766117599999999E-4</v>
      </c>
      <c r="AI683" s="229">
        <v>6.9574920821158877E-4</v>
      </c>
      <c r="AJ683" s="229">
        <v>2.6144420000000001E-4</v>
      </c>
    </row>
    <row r="684" spans="1:36" ht="13.5" thickBot="1">
      <c r="A684" s="153">
        <v>7956</v>
      </c>
      <c r="B684" s="153">
        <v>12955</v>
      </c>
      <c r="C684" s="141" t="s">
        <v>1511</v>
      </c>
      <c r="D684" s="141">
        <v>515846558</v>
      </c>
      <c r="E684" s="141" t="s">
        <v>429</v>
      </c>
      <c r="F684" s="141" t="s">
        <v>1553</v>
      </c>
      <c r="G684" s="141" t="s">
        <v>3399</v>
      </c>
      <c r="H684" s="141" t="s">
        <v>76</v>
      </c>
      <c r="I684" s="141" t="s">
        <v>229</v>
      </c>
      <c r="J684" s="141" t="s">
        <v>53</v>
      </c>
      <c r="K684" s="141" t="s">
        <v>53</v>
      </c>
      <c r="L684" s="141" t="s">
        <v>821</v>
      </c>
      <c r="M684" s="141" t="s">
        <v>311</v>
      </c>
      <c r="N684" s="141" t="s">
        <v>708</v>
      </c>
      <c r="O684" s="141" t="s">
        <v>62</v>
      </c>
      <c r="P684" s="141" t="s">
        <v>1333</v>
      </c>
      <c r="Q684" s="141" t="s">
        <v>65</v>
      </c>
      <c r="R684" s="141" t="s">
        <v>57</v>
      </c>
      <c r="S684" s="141" t="s">
        <v>1206</v>
      </c>
      <c r="T684" s="227">
        <v>4.7009999999999996</v>
      </c>
      <c r="U684" s="146">
        <v>48852</v>
      </c>
      <c r="V684" s="208">
        <v>7.4999999999999997E-3</v>
      </c>
      <c r="W684" s="209">
        <v>3.6700000000000003E-2</v>
      </c>
      <c r="X684" s="141" t="s">
        <v>636</v>
      </c>
      <c r="Y684" s="141"/>
      <c r="Z684" s="148">
        <v>615645</v>
      </c>
      <c r="AA684" s="148">
        <v>1</v>
      </c>
      <c r="AB684" s="148">
        <v>97.72</v>
      </c>
      <c r="AC684" s="148">
        <v>0</v>
      </c>
      <c r="AD684" s="148">
        <v>601.60829000000001</v>
      </c>
      <c r="AE684" s="151"/>
      <c r="AF684" s="151"/>
      <c r="AG684" s="141" t="s">
        <v>17</v>
      </c>
      <c r="AH684" s="229">
        <v>6.5286960000000003E-4</v>
      </c>
      <c r="AI684" s="229">
        <v>4.1549383702702792E-3</v>
      </c>
      <c r="AJ684" s="229">
        <v>1.561316246E-3</v>
      </c>
    </row>
    <row r="685" spans="1:36" ht="13.5" thickBot="1">
      <c r="A685" s="153">
        <v>7956</v>
      </c>
      <c r="B685" s="153">
        <v>12955</v>
      </c>
      <c r="C685" s="141" t="s">
        <v>1554</v>
      </c>
      <c r="D685" s="141">
        <v>1983001</v>
      </c>
      <c r="E685" s="141" t="s">
        <v>430</v>
      </c>
      <c r="F685" s="141" t="s">
        <v>1555</v>
      </c>
      <c r="G685" s="141" t="s">
        <v>3400</v>
      </c>
      <c r="H685" s="141" t="s">
        <v>76</v>
      </c>
      <c r="I685" s="141" t="s">
        <v>228</v>
      </c>
      <c r="J685" s="141" t="s">
        <v>53</v>
      </c>
      <c r="K685" s="141" t="s">
        <v>314</v>
      </c>
      <c r="L685" s="141" t="s">
        <v>821</v>
      </c>
      <c r="M685" s="141" t="s">
        <v>311</v>
      </c>
      <c r="N685" s="141" t="s">
        <v>652</v>
      </c>
      <c r="O685" s="141" t="s">
        <v>62</v>
      </c>
      <c r="P685" s="141" t="s">
        <v>298</v>
      </c>
      <c r="Q685" s="141" t="s">
        <v>298</v>
      </c>
      <c r="R685" s="141" t="s">
        <v>57</v>
      </c>
      <c r="S685" s="141" t="s">
        <v>1206</v>
      </c>
      <c r="T685" s="227">
        <v>1.679</v>
      </c>
      <c r="U685" s="146">
        <v>46203</v>
      </c>
      <c r="V685" s="208">
        <v>4.4999999999999998E-2</v>
      </c>
      <c r="W685" s="209">
        <v>7.1599999999999997E-2</v>
      </c>
      <c r="X685" s="141" t="s">
        <v>636</v>
      </c>
      <c r="Y685" s="141"/>
      <c r="Z685" s="148">
        <v>600000</v>
      </c>
      <c r="AA685" s="148">
        <v>1</v>
      </c>
      <c r="AB685" s="148">
        <v>97.03</v>
      </c>
      <c r="AC685" s="148">
        <v>0</v>
      </c>
      <c r="AD685" s="148">
        <v>582.17999999999995</v>
      </c>
      <c r="AE685" s="151"/>
      <c r="AF685" s="151"/>
      <c r="AG685" s="141" t="s">
        <v>17</v>
      </c>
      <c r="AH685" s="229">
        <v>1.666666666E-3</v>
      </c>
      <c r="AI685" s="229">
        <v>4.0207591228570852E-3</v>
      </c>
      <c r="AJ685" s="229">
        <v>1.5108952239999999E-3</v>
      </c>
    </row>
    <row r="686" spans="1:36" ht="13.5" thickBot="1">
      <c r="A686" s="153">
        <v>7956</v>
      </c>
      <c r="B686" s="153">
        <v>12955</v>
      </c>
      <c r="C686" s="141" t="s">
        <v>1472</v>
      </c>
      <c r="D686" s="141">
        <v>510454333</v>
      </c>
      <c r="E686" s="141" t="s">
        <v>429</v>
      </c>
      <c r="F686" s="141" t="s">
        <v>1556</v>
      </c>
      <c r="G686" s="141" t="s">
        <v>3401</v>
      </c>
      <c r="H686" s="141" t="s">
        <v>76</v>
      </c>
      <c r="I686" s="141" t="s">
        <v>229</v>
      </c>
      <c r="J686" s="141" t="s">
        <v>53</v>
      </c>
      <c r="K686" s="141" t="s">
        <v>53</v>
      </c>
      <c r="L686" s="141" t="s">
        <v>821</v>
      </c>
      <c r="M686" s="141" t="s">
        <v>311</v>
      </c>
      <c r="N686" s="141" t="s">
        <v>258</v>
      </c>
      <c r="O686" s="141" t="s">
        <v>62</v>
      </c>
      <c r="P686" s="141" t="s">
        <v>1333</v>
      </c>
      <c r="Q686" s="141" t="s">
        <v>65</v>
      </c>
      <c r="R686" s="141" t="s">
        <v>57</v>
      </c>
      <c r="S686" s="141" t="s">
        <v>1206</v>
      </c>
      <c r="T686" s="227">
        <v>2.3730000000000002</v>
      </c>
      <c r="U686" s="146">
        <v>47300</v>
      </c>
      <c r="V686" s="208">
        <v>0.01</v>
      </c>
      <c r="W686" s="209">
        <v>2.81E-2</v>
      </c>
      <c r="X686" s="141" t="s">
        <v>636</v>
      </c>
      <c r="Y686" s="141"/>
      <c r="Z686" s="148">
        <v>173875</v>
      </c>
      <c r="AA686" s="148">
        <v>1</v>
      </c>
      <c r="AB686" s="148">
        <v>107.71</v>
      </c>
      <c r="AC686" s="148">
        <v>0</v>
      </c>
      <c r="AD686" s="148">
        <v>187.28075999999999</v>
      </c>
      <c r="AE686" s="151"/>
      <c r="AF686" s="151"/>
      <c r="AG686" s="141" t="s">
        <v>17</v>
      </c>
      <c r="AH686" s="229">
        <v>5.7951862000000002E-4</v>
      </c>
      <c r="AI686" s="229">
        <v>1.2934330006279986E-3</v>
      </c>
      <c r="AJ686" s="229">
        <v>4.8603800499999998E-4</v>
      </c>
    </row>
    <row r="687" spans="1:36" ht="13.5" thickBot="1">
      <c r="A687" s="153">
        <v>7956</v>
      </c>
      <c r="B687" s="153">
        <v>12955</v>
      </c>
      <c r="C687" s="141" t="s">
        <v>1557</v>
      </c>
      <c r="D687" s="141">
        <v>516269248</v>
      </c>
      <c r="E687" s="141" t="s">
        <v>429</v>
      </c>
      <c r="F687" s="141" t="s">
        <v>1558</v>
      </c>
      <c r="G687" s="141" t="s">
        <v>3402</v>
      </c>
      <c r="H687" s="141" t="s">
        <v>76</v>
      </c>
      <c r="I687" s="141" t="s">
        <v>229</v>
      </c>
      <c r="J687" s="141" t="s">
        <v>53</v>
      </c>
      <c r="K687" s="141" t="s">
        <v>53</v>
      </c>
      <c r="L687" s="141" t="s">
        <v>821</v>
      </c>
      <c r="M687" s="141" t="s">
        <v>311</v>
      </c>
      <c r="N687" s="141" t="s">
        <v>156</v>
      </c>
      <c r="O687" s="141" t="s">
        <v>62</v>
      </c>
      <c r="P687" s="141" t="s">
        <v>1447</v>
      </c>
      <c r="Q687" s="141" t="s">
        <v>1294</v>
      </c>
      <c r="R687" s="141" t="s">
        <v>57</v>
      </c>
      <c r="S687" s="141" t="s">
        <v>1206</v>
      </c>
      <c r="T687" s="227">
        <v>3.6669999999999998</v>
      </c>
      <c r="U687" s="146">
        <v>48121</v>
      </c>
      <c r="V687" s="208">
        <v>1.7999999999999999E-2</v>
      </c>
      <c r="W687" s="209">
        <v>3.6600000000000001E-2</v>
      </c>
      <c r="X687" s="141" t="s">
        <v>636</v>
      </c>
      <c r="Y687" s="141"/>
      <c r="Z687" s="148">
        <v>195643.04</v>
      </c>
      <c r="AA687" s="148">
        <v>1</v>
      </c>
      <c r="AB687" s="148">
        <v>107.89</v>
      </c>
      <c r="AC687" s="148">
        <v>0</v>
      </c>
      <c r="AD687" s="148">
        <v>211.07928000000001</v>
      </c>
      <c r="AE687" s="151"/>
      <c r="AF687" s="151"/>
      <c r="AG687" s="141" t="s">
        <v>17</v>
      </c>
      <c r="AH687" s="229">
        <v>2.0712220899999999E-4</v>
      </c>
      <c r="AI687" s="229">
        <v>1.4577947382357777E-3</v>
      </c>
      <c r="AJ687" s="229">
        <v>5.4780081E-4</v>
      </c>
    </row>
    <row r="688" spans="1:36" ht="13.5" thickBot="1">
      <c r="A688" s="153">
        <v>7956</v>
      </c>
      <c r="B688" s="153">
        <v>12955</v>
      </c>
      <c r="C688" s="141" t="s">
        <v>1459</v>
      </c>
      <c r="D688" s="141">
        <v>513141879</v>
      </c>
      <c r="E688" s="141" t="s">
        <v>429</v>
      </c>
      <c r="F688" s="141" t="s">
        <v>1559</v>
      </c>
      <c r="G688" s="141" t="s">
        <v>3403</v>
      </c>
      <c r="H688" s="141" t="s">
        <v>76</v>
      </c>
      <c r="I688" s="141" t="s">
        <v>229</v>
      </c>
      <c r="J688" s="141" t="s">
        <v>53</v>
      </c>
      <c r="K688" s="141" t="s">
        <v>53</v>
      </c>
      <c r="L688" s="141" t="s">
        <v>821</v>
      </c>
      <c r="M688" s="141" t="s">
        <v>311</v>
      </c>
      <c r="N688" s="141" t="s">
        <v>256</v>
      </c>
      <c r="O688" s="141" t="s">
        <v>62</v>
      </c>
      <c r="P688" s="141" t="s">
        <v>1288</v>
      </c>
      <c r="Q688" s="141" t="s">
        <v>65</v>
      </c>
      <c r="R688" s="141" t="s">
        <v>57</v>
      </c>
      <c r="S688" s="141" t="s">
        <v>1206</v>
      </c>
      <c r="T688" s="227">
        <v>3.4319999999999999</v>
      </c>
      <c r="U688" s="146">
        <v>48669</v>
      </c>
      <c r="V688" s="208">
        <v>1.09E-2</v>
      </c>
      <c r="W688" s="209">
        <v>2.98E-2</v>
      </c>
      <c r="X688" s="141" t="s">
        <v>636</v>
      </c>
      <c r="Y688" s="141"/>
      <c r="Z688" s="148">
        <v>249674</v>
      </c>
      <c r="AA688" s="148">
        <v>1</v>
      </c>
      <c r="AB688" s="148">
        <v>105.03</v>
      </c>
      <c r="AC688" s="148">
        <v>0</v>
      </c>
      <c r="AD688" s="148">
        <v>262.23259999999999</v>
      </c>
      <c r="AE688" s="151"/>
      <c r="AF688" s="151"/>
      <c r="AG688" s="141" t="s">
        <v>17</v>
      </c>
      <c r="AH688" s="229">
        <v>2.7498650799999999E-4</v>
      </c>
      <c r="AI688" s="229">
        <v>1.8110792517100087E-3</v>
      </c>
      <c r="AJ688" s="229">
        <v>6.8055581200000001E-4</v>
      </c>
    </row>
    <row r="689" spans="1:36" ht="13.5" thickBot="1">
      <c r="A689" s="153">
        <v>7956</v>
      </c>
      <c r="B689" s="153">
        <v>12955</v>
      </c>
      <c r="C689" s="141" t="s">
        <v>1423</v>
      </c>
      <c r="D689" s="141">
        <v>513230029</v>
      </c>
      <c r="E689" s="141" t="s">
        <v>429</v>
      </c>
      <c r="F689" s="141" t="s">
        <v>1560</v>
      </c>
      <c r="G689" s="141" t="s">
        <v>3404</v>
      </c>
      <c r="H689" s="141" t="s">
        <v>76</v>
      </c>
      <c r="I689" s="141" t="s">
        <v>228</v>
      </c>
      <c r="J689" s="141" t="s">
        <v>53</v>
      </c>
      <c r="K689" s="141" t="s">
        <v>53</v>
      </c>
      <c r="L689" s="141" t="s">
        <v>821</v>
      </c>
      <c r="M689" s="141" t="s">
        <v>311</v>
      </c>
      <c r="N689" s="141" t="s">
        <v>269</v>
      </c>
      <c r="O689" s="141" t="s">
        <v>62</v>
      </c>
      <c r="P689" s="141" t="s">
        <v>1413</v>
      </c>
      <c r="Q689" s="141" t="s">
        <v>1294</v>
      </c>
      <c r="R689" s="141" t="s">
        <v>57</v>
      </c>
      <c r="S689" s="141" t="s">
        <v>1206</v>
      </c>
      <c r="T689" s="227">
        <v>3.3039999999999998</v>
      </c>
      <c r="U689" s="146">
        <v>50495</v>
      </c>
      <c r="V689" s="208">
        <v>3.2599999999999997E-2</v>
      </c>
      <c r="W689" s="209">
        <v>5.5599999999999997E-2</v>
      </c>
      <c r="X689" s="141" t="s">
        <v>636</v>
      </c>
      <c r="Y689" s="141"/>
      <c r="Z689" s="148">
        <v>418900</v>
      </c>
      <c r="AA689" s="148">
        <v>1</v>
      </c>
      <c r="AB689" s="148">
        <v>94.49</v>
      </c>
      <c r="AC689" s="148">
        <v>0</v>
      </c>
      <c r="AD689" s="148">
        <v>395.81860999999998</v>
      </c>
      <c r="AE689" s="151"/>
      <c r="AF689" s="151"/>
      <c r="AG689" s="141" t="s">
        <v>17</v>
      </c>
      <c r="AH689" s="229">
        <v>4.2497243099999998E-4</v>
      </c>
      <c r="AI689" s="229">
        <v>2.7336756452542351E-3</v>
      </c>
      <c r="AJ689" s="229">
        <v>1.027243202E-3</v>
      </c>
    </row>
    <row r="690" spans="1:36" ht="13.5" thickBot="1">
      <c r="A690" s="153">
        <v>7956</v>
      </c>
      <c r="B690" s="153">
        <v>12955</v>
      </c>
      <c r="C690" s="141" t="s">
        <v>1481</v>
      </c>
      <c r="D690" s="141">
        <v>515434074</v>
      </c>
      <c r="E690" s="141" t="s">
        <v>429</v>
      </c>
      <c r="F690" s="141" t="s">
        <v>1561</v>
      </c>
      <c r="G690" s="141" t="s">
        <v>3405</v>
      </c>
      <c r="H690" s="141" t="s">
        <v>76</v>
      </c>
      <c r="I690" s="141" t="s">
        <v>229</v>
      </c>
      <c r="J690" s="141" t="s">
        <v>53</v>
      </c>
      <c r="K690" s="141" t="s">
        <v>53</v>
      </c>
      <c r="L690" s="141" t="s">
        <v>821</v>
      </c>
      <c r="M690" s="141" t="s">
        <v>311</v>
      </c>
      <c r="N690" s="141" t="s">
        <v>651</v>
      </c>
      <c r="O690" s="141" t="s">
        <v>62</v>
      </c>
      <c r="P690" s="141" t="s">
        <v>1483</v>
      </c>
      <c r="Q690" s="141" t="s">
        <v>65</v>
      </c>
      <c r="R690" s="141" t="s">
        <v>57</v>
      </c>
      <c r="S690" s="141" t="s">
        <v>1206</v>
      </c>
      <c r="T690" s="227">
        <v>2.488</v>
      </c>
      <c r="U690" s="146">
        <v>46477</v>
      </c>
      <c r="V690" s="208">
        <v>3.0000000000000001E-3</v>
      </c>
      <c r="W690" s="209">
        <v>3.1800000000000002E-2</v>
      </c>
      <c r="X690" s="141" t="s">
        <v>636</v>
      </c>
      <c r="Y690" s="141"/>
      <c r="Z690" s="148">
        <v>298000</v>
      </c>
      <c r="AA690" s="148">
        <v>1</v>
      </c>
      <c r="AB690" s="148">
        <v>103.74</v>
      </c>
      <c r="AC690" s="148">
        <v>0</v>
      </c>
      <c r="AD690" s="148">
        <v>309.14519999999999</v>
      </c>
      <c r="AE690" s="151"/>
      <c r="AF690" s="151"/>
      <c r="AG690" s="141" t="s">
        <v>17</v>
      </c>
      <c r="AH690" s="229">
        <v>5.8592213899999999E-4</v>
      </c>
      <c r="AI690" s="229">
        <v>2.13507572088955E-3</v>
      </c>
      <c r="AJ690" s="229">
        <v>8.02305139E-4</v>
      </c>
    </row>
    <row r="691" spans="1:36" ht="13.5" thickBot="1">
      <c r="A691" s="153">
        <v>7956</v>
      </c>
      <c r="B691" s="153">
        <v>12955</v>
      </c>
      <c r="C691" s="141" t="s">
        <v>1562</v>
      </c>
      <c r="D691" s="141">
        <v>512764408</v>
      </c>
      <c r="E691" s="141" t="s">
        <v>429</v>
      </c>
      <c r="F691" s="141" t="s">
        <v>1563</v>
      </c>
      <c r="G691" s="141" t="s">
        <v>3406</v>
      </c>
      <c r="H691" s="141" t="s">
        <v>76</v>
      </c>
      <c r="I691" s="141" t="s">
        <v>228</v>
      </c>
      <c r="J691" s="141" t="s">
        <v>53</v>
      </c>
      <c r="K691" s="141" t="s">
        <v>53</v>
      </c>
      <c r="L691" s="141" t="s">
        <v>821</v>
      </c>
      <c r="M691" s="141" t="s">
        <v>311</v>
      </c>
      <c r="N691" s="141" t="s">
        <v>649</v>
      </c>
      <c r="O691" s="141" t="s">
        <v>62</v>
      </c>
      <c r="P691" s="141" t="s">
        <v>1447</v>
      </c>
      <c r="Q691" s="141" t="s">
        <v>1294</v>
      </c>
      <c r="R691" s="141" t="s">
        <v>57</v>
      </c>
      <c r="S691" s="141" t="s">
        <v>1206</v>
      </c>
      <c r="T691" s="227">
        <v>1.448</v>
      </c>
      <c r="U691" s="146">
        <v>46295</v>
      </c>
      <c r="V691" s="208">
        <v>6.9000000000000006E-2</v>
      </c>
      <c r="W691" s="209">
        <v>6.6000000000000003E-2</v>
      </c>
      <c r="X691" s="141" t="s">
        <v>636</v>
      </c>
      <c r="Y691" s="141"/>
      <c r="Z691" s="148">
        <v>348400</v>
      </c>
      <c r="AA691" s="148">
        <v>1</v>
      </c>
      <c r="AB691" s="148">
        <v>100.59</v>
      </c>
      <c r="AC691" s="148">
        <v>0</v>
      </c>
      <c r="AD691" s="148">
        <v>350.45555999999999</v>
      </c>
      <c r="AE691" s="151"/>
      <c r="AF691" s="151"/>
      <c r="AG691" s="141" t="s">
        <v>17</v>
      </c>
      <c r="AH691" s="229">
        <v>1.4412416850000001E-3</v>
      </c>
      <c r="AI691" s="229">
        <v>2.4203809646947483E-3</v>
      </c>
      <c r="AJ691" s="229">
        <v>9.0951532499999996E-4</v>
      </c>
    </row>
    <row r="692" spans="1:36" ht="13.5" thickBot="1">
      <c r="A692" s="153">
        <v>7956</v>
      </c>
      <c r="B692" s="153">
        <v>12955</v>
      </c>
      <c r="C692" s="141" t="s">
        <v>1564</v>
      </c>
      <c r="D692" s="141">
        <v>512711789</v>
      </c>
      <c r="E692" s="141" t="s">
        <v>429</v>
      </c>
      <c r="F692" s="141" t="s">
        <v>1565</v>
      </c>
      <c r="G692" s="141" t="s">
        <v>3241</v>
      </c>
      <c r="H692" s="141" t="s">
        <v>76</v>
      </c>
      <c r="I692" s="141" t="s">
        <v>228</v>
      </c>
      <c r="J692" s="141" t="s">
        <v>53</v>
      </c>
      <c r="K692" s="141" t="s">
        <v>53</v>
      </c>
      <c r="L692" s="141" t="s">
        <v>821</v>
      </c>
      <c r="M692" s="141" t="s">
        <v>311</v>
      </c>
      <c r="N692" s="141" t="s">
        <v>257</v>
      </c>
      <c r="O692" s="141" t="s">
        <v>62</v>
      </c>
      <c r="P692" s="141" t="s">
        <v>1293</v>
      </c>
      <c r="Q692" s="141" t="s">
        <v>1294</v>
      </c>
      <c r="R692" s="141" t="s">
        <v>57</v>
      </c>
      <c r="S692" s="141" t="s">
        <v>1206</v>
      </c>
      <c r="T692" s="227">
        <v>0.57499999999999996</v>
      </c>
      <c r="U692" s="146">
        <v>45949</v>
      </c>
      <c r="V692" s="208">
        <v>5.8500000000000003E-2</v>
      </c>
      <c r="W692" s="209">
        <v>5.7799999999999997E-2</v>
      </c>
      <c r="X692" s="141" t="s">
        <v>636</v>
      </c>
      <c r="Y692" s="141"/>
      <c r="Z692" s="148">
        <v>30000</v>
      </c>
      <c r="AA692" s="148">
        <v>1</v>
      </c>
      <c r="AB692" s="148">
        <v>102.74</v>
      </c>
      <c r="AC692" s="148">
        <v>0</v>
      </c>
      <c r="AD692" s="148">
        <v>30.821999999999999</v>
      </c>
      <c r="AE692" s="151"/>
      <c r="AF692" s="151"/>
      <c r="AG692" s="141" t="s">
        <v>17</v>
      </c>
      <c r="AH692" s="229">
        <v>7.7879598141273603E-5</v>
      </c>
      <c r="AI692" s="229">
        <v>2.128685933640817E-4</v>
      </c>
      <c r="AJ692" s="229">
        <v>7.9990402634083394E-5</v>
      </c>
    </row>
    <row r="693" spans="1:36" ht="13.5" thickBot="1">
      <c r="A693" s="153">
        <v>7956</v>
      </c>
      <c r="B693" s="153">
        <v>12955</v>
      </c>
      <c r="C693" s="141" t="s">
        <v>3407</v>
      </c>
      <c r="D693" s="141">
        <v>512882747</v>
      </c>
      <c r="E693" s="141" t="s">
        <v>429</v>
      </c>
      <c r="F693" s="141" t="s">
        <v>3408</v>
      </c>
      <c r="G693" s="141" t="s">
        <v>3409</v>
      </c>
      <c r="H693" s="141" t="s">
        <v>76</v>
      </c>
      <c r="I693" s="141" t="s">
        <v>229</v>
      </c>
      <c r="J693" s="141" t="s">
        <v>53</v>
      </c>
      <c r="K693" s="141" t="s">
        <v>53</v>
      </c>
      <c r="L693" s="141" t="s">
        <v>821</v>
      </c>
      <c r="M693" s="141" t="s">
        <v>311</v>
      </c>
      <c r="N693" s="141" t="s">
        <v>647</v>
      </c>
      <c r="O693" s="141" t="s">
        <v>62</v>
      </c>
      <c r="P693" s="141" t="s">
        <v>298</v>
      </c>
      <c r="Q693" s="141" t="s">
        <v>298</v>
      </c>
      <c r="R693" s="141" t="s">
        <v>57</v>
      </c>
      <c r="S693" s="141" t="s">
        <v>1206</v>
      </c>
      <c r="T693" s="227">
        <v>2.1040000000000001</v>
      </c>
      <c r="U693" s="146">
        <v>46752</v>
      </c>
      <c r="V693" s="208">
        <v>2.9499999999999998E-2</v>
      </c>
      <c r="W693" s="209">
        <v>3.6299999999999999E-2</v>
      </c>
      <c r="X693" s="141" t="s">
        <v>636</v>
      </c>
      <c r="Y693" s="141"/>
      <c r="Z693" s="148">
        <v>565650</v>
      </c>
      <c r="AA693" s="148">
        <v>1</v>
      </c>
      <c r="AB693" s="148">
        <v>110</v>
      </c>
      <c r="AC693" s="148">
        <v>0</v>
      </c>
      <c r="AD693" s="148">
        <v>622.21500000000003</v>
      </c>
      <c r="AE693" s="151"/>
      <c r="AF693" s="151"/>
      <c r="AG693" s="141" t="s">
        <v>17</v>
      </c>
      <c r="AH693" s="229">
        <v>2.508626521E-3</v>
      </c>
      <c r="AI693" s="229">
        <v>4.297256239699958E-3</v>
      </c>
      <c r="AJ693" s="229">
        <v>1.614795547E-3</v>
      </c>
    </row>
    <row r="694" spans="1:36" ht="13.5" thickBot="1">
      <c r="A694" s="153">
        <v>7956</v>
      </c>
      <c r="B694" s="153">
        <v>12955</v>
      </c>
      <c r="C694" s="141" t="s">
        <v>1566</v>
      </c>
      <c r="D694" s="141">
        <v>512531203</v>
      </c>
      <c r="E694" s="141" t="s">
        <v>429</v>
      </c>
      <c r="F694" s="141" t="s">
        <v>1567</v>
      </c>
      <c r="G694" s="141" t="s">
        <v>3410</v>
      </c>
      <c r="H694" s="141" t="s">
        <v>76</v>
      </c>
      <c r="I694" s="141" t="s">
        <v>228</v>
      </c>
      <c r="J694" s="141" t="s">
        <v>53</v>
      </c>
      <c r="K694" s="141" t="s">
        <v>53</v>
      </c>
      <c r="L694" s="141" t="s">
        <v>821</v>
      </c>
      <c r="M694" s="141" t="s">
        <v>311</v>
      </c>
      <c r="N694" s="141" t="s">
        <v>140</v>
      </c>
      <c r="O694" s="141" t="s">
        <v>62</v>
      </c>
      <c r="P694" s="141" t="s">
        <v>1464</v>
      </c>
      <c r="Q694" s="141" t="s">
        <v>1294</v>
      </c>
      <c r="R694" s="141" t="s">
        <v>57</v>
      </c>
      <c r="S694" s="141" t="s">
        <v>1206</v>
      </c>
      <c r="T694" s="227">
        <v>1.885</v>
      </c>
      <c r="U694" s="146">
        <v>46752</v>
      </c>
      <c r="V694" s="208">
        <v>5.5500000000000001E-2</v>
      </c>
      <c r="W694" s="209">
        <v>6.6299999999999998E-2</v>
      </c>
      <c r="X694" s="141" t="s">
        <v>636</v>
      </c>
      <c r="Y694" s="141"/>
      <c r="Z694" s="148">
        <v>80000</v>
      </c>
      <c r="AA694" s="148">
        <v>1</v>
      </c>
      <c r="AB694" s="148">
        <v>102.16</v>
      </c>
      <c r="AC694" s="148">
        <v>0</v>
      </c>
      <c r="AD694" s="148">
        <v>81.727999999999994</v>
      </c>
      <c r="AE694" s="151"/>
      <c r="AF694" s="151"/>
      <c r="AG694" s="141" t="s">
        <v>17</v>
      </c>
      <c r="AH694" s="229">
        <v>5.0000000000000001E-4</v>
      </c>
      <c r="AI694" s="229">
        <v>5.6444501974108323E-4</v>
      </c>
      <c r="AJ694" s="229">
        <v>2.1210355E-4</v>
      </c>
    </row>
    <row r="695" spans="1:36" ht="13.5" thickBot="1">
      <c r="A695" s="153">
        <v>7956</v>
      </c>
      <c r="B695" s="153">
        <v>12955</v>
      </c>
      <c r="C695" s="141" t="s">
        <v>1568</v>
      </c>
      <c r="D695" s="141">
        <v>513978635</v>
      </c>
      <c r="E695" s="141" t="s">
        <v>429</v>
      </c>
      <c r="F695" s="141" t="s">
        <v>1569</v>
      </c>
      <c r="G695" s="141" t="s">
        <v>3411</v>
      </c>
      <c r="H695" s="141" t="s">
        <v>76</v>
      </c>
      <c r="I695" s="141" t="s">
        <v>228</v>
      </c>
      <c r="J695" s="141" t="s">
        <v>53</v>
      </c>
      <c r="K695" s="141" t="s">
        <v>53</v>
      </c>
      <c r="L695" s="141" t="s">
        <v>821</v>
      </c>
      <c r="M695" s="141" t="s">
        <v>311</v>
      </c>
      <c r="N695" s="141" t="s">
        <v>259</v>
      </c>
      <c r="O695" s="141" t="s">
        <v>62</v>
      </c>
      <c r="P695" s="141" t="s">
        <v>298</v>
      </c>
      <c r="Q695" s="141" t="s">
        <v>298</v>
      </c>
      <c r="R695" s="141" t="s">
        <v>57</v>
      </c>
      <c r="S695" s="141" t="s">
        <v>1206</v>
      </c>
      <c r="T695" s="227">
        <v>2.226</v>
      </c>
      <c r="U695" s="146">
        <v>46752</v>
      </c>
      <c r="V695" s="208">
        <v>5.2999999999999999E-2</v>
      </c>
      <c r="W695" s="209">
        <v>7.6300000000000007E-2</v>
      </c>
      <c r="X695" s="141" t="s">
        <v>636</v>
      </c>
      <c r="Y695" s="141"/>
      <c r="Z695" s="148">
        <v>201400</v>
      </c>
      <c r="AA695" s="148">
        <v>1</v>
      </c>
      <c r="AB695" s="148">
        <v>96.62</v>
      </c>
      <c r="AC695" s="148">
        <v>0</v>
      </c>
      <c r="AD695" s="148">
        <v>194.59268</v>
      </c>
      <c r="AE695" s="151"/>
      <c r="AF695" s="151"/>
      <c r="AG695" s="141" t="s">
        <v>17</v>
      </c>
      <c r="AH695" s="229">
        <v>6.7133333299999995E-4</v>
      </c>
      <c r="AI695" s="229">
        <v>1.3439319340259189E-3</v>
      </c>
      <c r="AJ695" s="229">
        <v>5.0501417199999999E-4</v>
      </c>
    </row>
    <row r="696" spans="1:36" ht="13.5" thickBot="1">
      <c r="A696" s="153">
        <v>7956</v>
      </c>
      <c r="B696" s="153">
        <v>12955</v>
      </c>
      <c r="C696" s="141" t="s">
        <v>1570</v>
      </c>
      <c r="D696" s="141">
        <v>514625094</v>
      </c>
      <c r="E696" s="141" t="s">
        <v>429</v>
      </c>
      <c r="F696" s="141" t="s">
        <v>1571</v>
      </c>
      <c r="G696" s="141" t="s">
        <v>3412</v>
      </c>
      <c r="H696" s="141" t="s">
        <v>76</v>
      </c>
      <c r="I696" s="141" t="s">
        <v>228</v>
      </c>
      <c r="J696" s="141" t="s">
        <v>53</v>
      </c>
      <c r="K696" s="141" t="s">
        <v>53</v>
      </c>
      <c r="L696" s="141" t="s">
        <v>821</v>
      </c>
      <c r="M696" s="141" t="s">
        <v>311</v>
      </c>
      <c r="N696" s="141" t="s">
        <v>140</v>
      </c>
      <c r="O696" s="141" t="s">
        <v>62</v>
      </c>
      <c r="P696" s="141" t="s">
        <v>298</v>
      </c>
      <c r="Q696" s="141" t="s">
        <v>298</v>
      </c>
      <c r="R696" s="141" t="s">
        <v>57</v>
      </c>
      <c r="S696" s="141" t="s">
        <v>1206</v>
      </c>
      <c r="T696" s="227">
        <v>1.49</v>
      </c>
      <c r="U696" s="146">
        <v>46208</v>
      </c>
      <c r="V696" s="208">
        <v>5.6000000000000001E-2</v>
      </c>
      <c r="W696" s="209">
        <v>6.8099999999999994E-2</v>
      </c>
      <c r="X696" s="141" t="s">
        <v>636</v>
      </c>
      <c r="Y696" s="141"/>
      <c r="Z696" s="148">
        <v>193400</v>
      </c>
      <c r="AA696" s="148">
        <v>1</v>
      </c>
      <c r="AB696" s="148">
        <v>99.74</v>
      </c>
      <c r="AC696" s="148">
        <v>0</v>
      </c>
      <c r="AD696" s="148">
        <v>192.89716000000001</v>
      </c>
      <c r="AE696" s="151"/>
      <c r="AF696" s="151"/>
      <c r="AG696" s="141" t="s">
        <v>17</v>
      </c>
      <c r="AH696" s="229">
        <v>1.1376470580000001E-3</v>
      </c>
      <c r="AI696" s="229">
        <v>1.3322220204115959E-3</v>
      </c>
      <c r="AJ696" s="229">
        <v>5.0061389500000001E-4</v>
      </c>
    </row>
    <row r="697" spans="1:36" ht="13.5" thickBot="1">
      <c r="A697" s="153">
        <v>7956</v>
      </c>
      <c r="B697" s="153">
        <v>12955</v>
      </c>
      <c r="C697" s="141" t="s">
        <v>1572</v>
      </c>
      <c r="D697" s="141">
        <v>515763845</v>
      </c>
      <c r="E697" s="141" t="s">
        <v>429</v>
      </c>
      <c r="F697" s="141" t="s">
        <v>1573</v>
      </c>
      <c r="G697" s="141" t="s">
        <v>3413</v>
      </c>
      <c r="H697" s="141" t="s">
        <v>76</v>
      </c>
      <c r="I697" s="141" t="s">
        <v>228</v>
      </c>
      <c r="J697" s="141" t="s">
        <v>53</v>
      </c>
      <c r="K697" s="141" t="s">
        <v>53</v>
      </c>
      <c r="L697" s="141" t="s">
        <v>821</v>
      </c>
      <c r="M697" s="141" t="s">
        <v>311</v>
      </c>
      <c r="N697" s="141" t="s">
        <v>649</v>
      </c>
      <c r="O697" s="141" t="s">
        <v>62</v>
      </c>
      <c r="P697" s="141" t="s">
        <v>1447</v>
      </c>
      <c r="Q697" s="141" t="s">
        <v>1294</v>
      </c>
      <c r="R697" s="141" t="s">
        <v>57</v>
      </c>
      <c r="S697" s="141" t="s">
        <v>1206</v>
      </c>
      <c r="T697" s="227">
        <v>0.95899999999999996</v>
      </c>
      <c r="U697" s="146">
        <v>46203</v>
      </c>
      <c r="V697" s="208">
        <v>9.1999999999999998E-2</v>
      </c>
      <c r="W697" s="209">
        <v>6.7500000000000004E-2</v>
      </c>
      <c r="X697" s="141" t="s">
        <v>636</v>
      </c>
      <c r="Y697" s="141"/>
      <c r="Z697" s="148">
        <v>141000</v>
      </c>
      <c r="AA697" s="148">
        <v>1</v>
      </c>
      <c r="AB697" s="148">
        <v>102.5</v>
      </c>
      <c r="AC697" s="148">
        <v>0</v>
      </c>
      <c r="AD697" s="148">
        <v>144.52500000000001</v>
      </c>
      <c r="AE697" s="151"/>
      <c r="AF697" s="151"/>
      <c r="AG697" s="141" t="s">
        <v>17</v>
      </c>
      <c r="AH697" s="229">
        <v>1.516129032E-3</v>
      </c>
      <c r="AI697" s="229">
        <v>9.9814526818324274E-4</v>
      </c>
      <c r="AJ697" s="229">
        <v>3.7507666400000001E-4</v>
      </c>
    </row>
    <row r="698" spans="1:36" ht="13.5" thickBot="1">
      <c r="A698" s="153">
        <v>7956</v>
      </c>
      <c r="B698" s="153">
        <v>12955</v>
      </c>
      <c r="C698" s="141" t="s">
        <v>1574</v>
      </c>
      <c r="D698" s="141">
        <v>513201582</v>
      </c>
      <c r="E698" s="141" t="s">
        <v>429</v>
      </c>
      <c r="F698" s="141" t="s">
        <v>1575</v>
      </c>
      <c r="G698" s="141" t="s">
        <v>3414</v>
      </c>
      <c r="H698" s="141" t="s">
        <v>76</v>
      </c>
      <c r="I698" s="141" t="s">
        <v>228</v>
      </c>
      <c r="J698" s="141" t="s">
        <v>53</v>
      </c>
      <c r="K698" s="141" t="s">
        <v>53</v>
      </c>
      <c r="L698" s="141" t="s">
        <v>821</v>
      </c>
      <c r="M698" s="141" t="s">
        <v>311</v>
      </c>
      <c r="N698" s="141" t="s">
        <v>140</v>
      </c>
      <c r="O698" s="141" t="s">
        <v>62</v>
      </c>
      <c r="P698" s="141" t="s">
        <v>298</v>
      </c>
      <c r="Q698" s="141" t="s">
        <v>298</v>
      </c>
      <c r="R698" s="141" t="s">
        <v>57</v>
      </c>
      <c r="S698" s="141" t="s">
        <v>1206</v>
      </c>
      <c r="T698" s="227">
        <v>1.585</v>
      </c>
      <c r="U698" s="146">
        <v>46538</v>
      </c>
      <c r="V698" s="208">
        <v>0.06</v>
      </c>
      <c r="W698" s="209">
        <v>6.3100000000000003E-2</v>
      </c>
      <c r="X698" s="141" t="s">
        <v>636</v>
      </c>
      <c r="Y698" s="141"/>
      <c r="Z698" s="148">
        <v>363573.33</v>
      </c>
      <c r="AA698" s="148">
        <v>1</v>
      </c>
      <c r="AB698" s="148">
        <v>101.67</v>
      </c>
      <c r="AC698" s="148">
        <v>0</v>
      </c>
      <c r="AD698" s="148">
        <v>369.64499999999998</v>
      </c>
      <c r="AE698" s="151"/>
      <c r="AF698" s="151"/>
      <c r="AG698" s="141" t="s">
        <v>17</v>
      </c>
      <c r="AH698" s="229">
        <v>1.454957426E-3</v>
      </c>
      <c r="AI698" s="229">
        <v>2.5529106220902593E-3</v>
      </c>
      <c r="AJ698" s="229">
        <v>9.5931647400000005E-4</v>
      </c>
    </row>
    <row r="699" spans="1:36" ht="13.5" thickBot="1">
      <c r="A699" s="153">
        <v>7956</v>
      </c>
      <c r="B699" s="153">
        <v>12955</v>
      </c>
      <c r="C699" s="141" t="s">
        <v>1291</v>
      </c>
      <c r="D699" s="141">
        <v>514290345</v>
      </c>
      <c r="E699" s="141" t="s">
        <v>429</v>
      </c>
      <c r="F699" s="141" t="s">
        <v>1576</v>
      </c>
      <c r="G699" s="141" t="s">
        <v>3415</v>
      </c>
      <c r="H699" s="141" t="s">
        <v>76</v>
      </c>
      <c r="I699" s="141" t="s">
        <v>228</v>
      </c>
      <c r="J699" s="141" t="s">
        <v>53</v>
      </c>
      <c r="K699" s="141" t="s">
        <v>53</v>
      </c>
      <c r="L699" s="141" t="s">
        <v>821</v>
      </c>
      <c r="M699" s="141" t="s">
        <v>311</v>
      </c>
      <c r="N699" s="141" t="s">
        <v>269</v>
      </c>
      <c r="O699" s="141" t="s">
        <v>62</v>
      </c>
      <c r="P699" s="141" t="s">
        <v>1310</v>
      </c>
      <c r="Q699" s="141" t="s">
        <v>65</v>
      </c>
      <c r="R699" s="141" t="s">
        <v>57</v>
      </c>
      <c r="S699" s="141" t="s">
        <v>1206</v>
      </c>
      <c r="T699" s="227">
        <v>3.6070000000000002</v>
      </c>
      <c r="U699" s="146">
        <v>48518</v>
      </c>
      <c r="V699" s="208">
        <v>6.25E-2</v>
      </c>
      <c r="W699" s="209">
        <v>5.67E-2</v>
      </c>
      <c r="X699" s="141" t="s">
        <v>636</v>
      </c>
      <c r="Y699" s="141"/>
      <c r="Z699" s="148">
        <v>130000</v>
      </c>
      <c r="AA699" s="148">
        <v>1</v>
      </c>
      <c r="AB699" s="148">
        <v>103.56</v>
      </c>
      <c r="AC699" s="148">
        <v>0</v>
      </c>
      <c r="AD699" s="148">
        <v>134.62799999999999</v>
      </c>
      <c r="AE699" s="151"/>
      <c r="AF699" s="151"/>
      <c r="AG699" s="141" t="s">
        <v>17</v>
      </c>
      <c r="AH699" s="229">
        <v>6.4999999999999997E-4</v>
      </c>
      <c r="AI699" s="229">
        <v>9.2979277747776222E-4</v>
      </c>
      <c r="AJ699" s="229">
        <v>3.4939159999999999E-4</v>
      </c>
    </row>
    <row r="700" spans="1:36" ht="13.5" thickBot="1">
      <c r="A700" s="153">
        <v>7956</v>
      </c>
      <c r="B700" s="153">
        <v>12955</v>
      </c>
      <c r="C700" s="141" t="s">
        <v>1577</v>
      </c>
      <c r="D700" s="141">
        <v>511996803</v>
      </c>
      <c r="E700" s="141" t="s">
        <v>429</v>
      </c>
      <c r="F700" s="141" t="s">
        <v>1578</v>
      </c>
      <c r="G700" s="141" t="s">
        <v>3416</v>
      </c>
      <c r="H700" s="141" t="s">
        <v>76</v>
      </c>
      <c r="I700" s="141" t="s">
        <v>228</v>
      </c>
      <c r="J700" s="141" t="s">
        <v>53</v>
      </c>
      <c r="K700" s="141" t="s">
        <v>53</v>
      </c>
      <c r="L700" s="141" t="s">
        <v>821</v>
      </c>
      <c r="M700" s="141" t="s">
        <v>311</v>
      </c>
      <c r="N700" s="141" t="s">
        <v>140</v>
      </c>
      <c r="O700" s="141" t="s">
        <v>62</v>
      </c>
      <c r="P700" s="141" t="s">
        <v>1447</v>
      </c>
      <c r="Q700" s="141" t="s">
        <v>1294</v>
      </c>
      <c r="R700" s="141" t="s">
        <v>57</v>
      </c>
      <c r="S700" s="141" t="s">
        <v>1206</v>
      </c>
      <c r="T700" s="227">
        <v>2.2400000000000002</v>
      </c>
      <c r="U700" s="146">
        <v>46752</v>
      </c>
      <c r="V700" s="208">
        <v>4.53E-2</v>
      </c>
      <c r="W700" s="209">
        <v>6.3299999999999995E-2</v>
      </c>
      <c r="X700" s="141" t="s">
        <v>636</v>
      </c>
      <c r="Y700" s="141"/>
      <c r="Z700" s="148">
        <v>642000</v>
      </c>
      <c r="AA700" s="148">
        <v>1</v>
      </c>
      <c r="AB700" s="148">
        <v>97.43</v>
      </c>
      <c r="AC700" s="148">
        <v>0</v>
      </c>
      <c r="AD700" s="148">
        <v>625.50059999999996</v>
      </c>
      <c r="AE700" s="151"/>
      <c r="AF700" s="151"/>
      <c r="AG700" s="141" t="s">
        <v>17</v>
      </c>
      <c r="AH700" s="229">
        <v>9.1714285699999996E-4</v>
      </c>
      <c r="AI700" s="229">
        <v>4.319947857711671E-3</v>
      </c>
      <c r="AJ700" s="229">
        <v>1.6233224590000001E-3</v>
      </c>
    </row>
    <row r="701" spans="1:36" ht="13.5" thickBot="1">
      <c r="A701" s="153">
        <v>7956</v>
      </c>
      <c r="B701" s="153">
        <v>12955</v>
      </c>
      <c r="C701" s="141" t="s">
        <v>1579</v>
      </c>
      <c r="D701" s="141">
        <v>520038340</v>
      </c>
      <c r="E701" s="141" t="s">
        <v>429</v>
      </c>
      <c r="F701" s="141" t="s">
        <v>1580</v>
      </c>
      <c r="G701" s="141" t="s">
        <v>3417</v>
      </c>
      <c r="H701" s="141" t="s">
        <v>76</v>
      </c>
      <c r="I701" s="141" t="s">
        <v>228</v>
      </c>
      <c r="J701" s="141" t="s">
        <v>53</v>
      </c>
      <c r="K701" s="141" t="s">
        <v>53</v>
      </c>
      <c r="L701" s="141" t="s">
        <v>821</v>
      </c>
      <c r="M701" s="141" t="s">
        <v>311</v>
      </c>
      <c r="N701" s="141" t="s">
        <v>652</v>
      </c>
      <c r="O701" s="141" t="s">
        <v>62</v>
      </c>
      <c r="P701" s="141" t="s">
        <v>298</v>
      </c>
      <c r="Q701" s="141" t="s">
        <v>298</v>
      </c>
      <c r="R701" s="141" t="s">
        <v>57</v>
      </c>
      <c r="S701" s="141" t="s">
        <v>1206</v>
      </c>
      <c r="T701" s="227">
        <v>1.649</v>
      </c>
      <c r="U701" s="146">
        <v>46203</v>
      </c>
      <c r="V701" s="208">
        <v>6.7500000000000004E-2</v>
      </c>
      <c r="W701" s="209">
        <v>7.3200000000000001E-2</v>
      </c>
      <c r="X701" s="141" t="s">
        <v>636</v>
      </c>
      <c r="Y701" s="141"/>
      <c r="Z701" s="148">
        <v>350000</v>
      </c>
      <c r="AA701" s="148">
        <v>1</v>
      </c>
      <c r="AB701" s="148">
        <v>101</v>
      </c>
      <c r="AC701" s="148">
        <v>0</v>
      </c>
      <c r="AD701" s="148">
        <v>353.5</v>
      </c>
      <c r="AE701" s="151"/>
      <c r="AF701" s="151"/>
      <c r="AG701" s="141" t="s">
        <v>17</v>
      </c>
      <c r="AH701" s="229">
        <v>1.09758176E-3</v>
      </c>
      <c r="AI701" s="229">
        <v>2.4414070389398119E-3</v>
      </c>
      <c r="AJ701" s="229">
        <v>9.1741636900000004E-4</v>
      </c>
    </row>
    <row r="702" spans="1:36" ht="13.5" thickBot="1">
      <c r="A702" s="153">
        <v>7956</v>
      </c>
      <c r="B702" s="153">
        <v>12955</v>
      </c>
      <c r="C702" s="141" t="s">
        <v>1430</v>
      </c>
      <c r="D702" s="141">
        <v>1838863</v>
      </c>
      <c r="E702" s="141" t="s">
        <v>430</v>
      </c>
      <c r="F702" s="141" t="s">
        <v>1581</v>
      </c>
      <c r="G702" s="141" t="s">
        <v>3418</v>
      </c>
      <c r="H702" s="141" t="s">
        <v>76</v>
      </c>
      <c r="I702" s="141" t="s">
        <v>228</v>
      </c>
      <c r="J702" s="141" t="s">
        <v>53</v>
      </c>
      <c r="K702" s="141" t="s">
        <v>314</v>
      </c>
      <c r="L702" s="141" t="s">
        <v>821</v>
      </c>
      <c r="M702" s="141" t="s">
        <v>311</v>
      </c>
      <c r="N702" s="141" t="s">
        <v>652</v>
      </c>
      <c r="O702" s="141" t="s">
        <v>62</v>
      </c>
      <c r="P702" s="141" t="s">
        <v>1280</v>
      </c>
      <c r="Q702" s="141" t="s">
        <v>65</v>
      </c>
      <c r="R702" s="141" t="s">
        <v>57</v>
      </c>
      <c r="S702" s="141" t="s">
        <v>1206</v>
      </c>
      <c r="T702" s="227">
        <v>2.5049999999999999</v>
      </c>
      <c r="U702" s="146">
        <v>47361</v>
      </c>
      <c r="V702" s="208">
        <v>7.2400000000000006E-2</v>
      </c>
      <c r="W702" s="209">
        <v>7.2999999999999995E-2</v>
      </c>
      <c r="X702" s="141" t="s">
        <v>636</v>
      </c>
      <c r="Y702" s="141"/>
      <c r="Z702" s="148">
        <v>31283.51</v>
      </c>
      <c r="AA702" s="148">
        <v>1</v>
      </c>
      <c r="AB702" s="148">
        <v>100.76</v>
      </c>
      <c r="AC702" s="148">
        <v>0</v>
      </c>
      <c r="AD702" s="148">
        <v>31.521260000000002</v>
      </c>
      <c r="AE702" s="151"/>
      <c r="AF702" s="151"/>
      <c r="AG702" s="141" t="s">
        <v>17</v>
      </c>
      <c r="AH702" s="229">
        <v>5.9413602074510001E-5</v>
      </c>
      <c r="AI702" s="229">
        <v>2.1769795202334353E-4</v>
      </c>
      <c r="AJ702" s="229">
        <v>8.1805148236117995E-5</v>
      </c>
    </row>
    <row r="703" spans="1:36" ht="13.5" thickBot="1">
      <c r="A703" s="153">
        <v>7956</v>
      </c>
      <c r="B703" s="153">
        <v>12955</v>
      </c>
      <c r="C703" s="141" t="s">
        <v>1582</v>
      </c>
      <c r="D703" s="141">
        <v>513988824</v>
      </c>
      <c r="E703" s="141" t="s">
        <v>429</v>
      </c>
      <c r="F703" s="141" t="s">
        <v>1583</v>
      </c>
      <c r="G703" s="141" t="s">
        <v>3419</v>
      </c>
      <c r="H703" s="141" t="s">
        <v>76</v>
      </c>
      <c r="I703" s="141" t="s">
        <v>228</v>
      </c>
      <c r="J703" s="141" t="s">
        <v>53</v>
      </c>
      <c r="K703" s="141" t="s">
        <v>53</v>
      </c>
      <c r="L703" s="141" t="s">
        <v>821</v>
      </c>
      <c r="M703" s="141" t="s">
        <v>311</v>
      </c>
      <c r="N703" s="141" t="s">
        <v>140</v>
      </c>
      <c r="O703" s="141" t="s">
        <v>62</v>
      </c>
      <c r="P703" s="141" t="s">
        <v>298</v>
      </c>
      <c r="Q703" s="141" t="s">
        <v>298</v>
      </c>
      <c r="R703" s="141" t="s">
        <v>57</v>
      </c>
      <c r="S703" s="141" t="s">
        <v>1206</v>
      </c>
      <c r="T703" s="227">
        <v>1.6140000000000001</v>
      </c>
      <c r="U703" s="146">
        <v>46477</v>
      </c>
      <c r="V703" s="208">
        <v>6.7000000000000004E-2</v>
      </c>
      <c r="W703" s="209">
        <v>6.9900000000000004E-2</v>
      </c>
      <c r="X703" s="141" t="s">
        <v>636</v>
      </c>
      <c r="Y703" s="141"/>
      <c r="Z703" s="148">
        <v>10000</v>
      </c>
      <c r="AA703" s="148">
        <v>1</v>
      </c>
      <c r="AB703" s="148">
        <v>-99.75</v>
      </c>
      <c r="AC703" s="148">
        <v>0</v>
      </c>
      <c r="AD703" s="148">
        <v>-9.9749999999999996</v>
      </c>
      <c r="AE703" s="151"/>
      <c r="AF703" s="151"/>
      <c r="AG703" s="141" t="s">
        <v>17</v>
      </c>
      <c r="AH703" s="229">
        <v>9.5316852375985095E-5</v>
      </c>
      <c r="AI703" s="229">
        <v>-6.8891188722559039E-5</v>
      </c>
      <c r="AJ703" s="229">
        <v>-2.58874916058329E-5</v>
      </c>
    </row>
    <row r="704" spans="1:36" ht="13.5" thickBot="1">
      <c r="A704" s="153">
        <v>7956</v>
      </c>
      <c r="B704" s="153">
        <v>12955</v>
      </c>
      <c r="C704" s="141" t="s">
        <v>1582</v>
      </c>
      <c r="D704" s="141">
        <v>513988824</v>
      </c>
      <c r="E704" s="141" t="s">
        <v>429</v>
      </c>
      <c r="F704" s="141" t="s">
        <v>4235</v>
      </c>
      <c r="G704" s="141" t="s">
        <v>3419</v>
      </c>
      <c r="H704" s="141" t="s">
        <v>76</v>
      </c>
      <c r="I704" s="141" t="s">
        <v>228</v>
      </c>
      <c r="J704" s="141" t="s">
        <v>53</v>
      </c>
      <c r="K704" s="141" t="s">
        <v>53</v>
      </c>
      <c r="L704" s="141" t="s">
        <v>54</v>
      </c>
      <c r="M704" s="141" t="s">
        <v>311</v>
      </c>
      <c r="N704" s="141" t="s">
        <v>140</v>
      </c>
      <c r="O704" s="141" t="s">
        <v>62</v>
      </c>
      <c r="P704" s="141" t="s">
        <v>298</v>
      </c>
      <c r="Q704" s="141" t="s">
        <v>298</v>
      </c>
      <c r="R704" s="141" t="s">
        <v>57</v>
      </c>
      <c r="S704" s="141" t="s">
        <v>1206</v>
      </c>
      <c r="T704" s="227">
        <v>1.6140000000000001</v>
      </c>
      <c r="U704" s="146">
        <v>46477</v>
      </c>
      <c r="V704" s="208">
        <v>6.7000000000000004E-2</v>
      </c>
      <c r="W704" s="209">
        <v>6.9900000000000004E-2</v>
      </c>
      <c r="X704" s="141" t="s">
        <v>636</v>
      </c>
      <c r="Y704" s="141"/>
      <c r="Z704" s="148">
        <v>100000</v>
      </c>
      <c r="AA704" s="148">
        <v>1</v>
      </c>
      <c r="AB704" s="148">
        <v>99.264700000000005</v>
      </c>
      <c r="AC704" s="148">
        <v>0</v>
      </c>
      <c r="AD704" s="148">
        <v>99.264700000000005</v>
      </c>
      <c r="AE704" s="151"/>
      <c r="AF704" s="151"/>
      <c r="AG704" s="141" t="s">
        <v>17</v>
      </c>
      <c r="AH704" s="229">
        <f>+Z704/104913242</f>
        <v>9.5316852375985103E-4</v>
      </c>
      <c r="AI704" s="229">
        <v>6.8556021866548447E-4</v>
      </c>
      <c r="AJ704" s="229">
        <v>2.57615447E-4</v>
      </c>
    </row>
    <row r="705" spans="1:36" ht="13.5" thickBot="1">
      <c r="A705" s="153">
        <v>7956</v>
      </c>
      <c r="B705" s="153">
        <v>12955</v>
      </c>
      <c r="C705" s="141" t="s">
        <v>1584</v>
      </c>
      <c r="D705" s="141">
        <v>520038506</v>
      </c>
      <c r="E705" s="141" t="s">
        <v>429</v>
      </c>
      <c r="F705" s="141" t="s">
        <v>2080</v>
      </c>
      <c r="G705" s="141" t="s">
        <v>3709</v>
      </c>
      <c r="H705" s="141" t="s">
        <v>76</v>
      </c>
      <c r="I705" s="141" t="s">
        <v>228</v>
      </c>
      <c r="J705" s="141" t="s">
        <v>53</v>
      </c>
      <c r="K705" s="141" t="s">
        <v>53</v>
      </c>
      <c r="L705" s="141" t="s">
        <v>821</v>
      </c>
      <c r="M705" s="141" t="s">
        <v>311</v>
      </c>
      <c r="N705" s="141" t="s">
        <v>651</v>
      </c>
      <c r="O705" s="141" t="s">
        <v>62</v>
      </c>
      <c r="P705" s="141" t="s">
        <v>1288</v>
      </c>
      <c r="Q705" s="141" t="s">
        <v>65</v>
      </c>
      <c r="R705" s="141" t="s">
        <v>57</v>
      </c>
      <c r="S705" s="141" t="s">
        <v>1206</v>
      </c>
      <c r="T705" s="227">
        <v>6.242</v>
      </c>
      <c r="U705" s="146">
        <v>50100</v>
      </c>
      <c r="V705" s="208">
        <v>4.9399999999999999E-2</v>
      </c>
      <c r="W705" s="209">
        <v>6.6799999999999998E-2</v>
      </c>
      <c r="X705" s="141" t="s">
        <v>636</v>
      </c>
      <c r="Y705" s="141"/>
      <c r="Z705" s="148">
        <v>9000</v>
      </c>
      <c r="AA705" s="148">
        <v>1</v>
      </c>
      <c r="AB705" s="148">
        <v>92.67</v>
      </c>
      <c r="AC705" s="148">
        <v>0</v>
      </c>
      <c r="AD705" s="148">
        <v>8.3402999999999992</v>
      </c>
      <c r="AE705" s="151"/>
      <c r="AF705" s="151"/>
      <c r="AG705" s="141" t="s">
        <v>17</v>
      </c>
      <c r="AH705" s="229">
        <v>1.0026726797318599E-5</v>
      </c>
      <c r="AI705" s="229">
        <v>5.7601321433860566E-5</v>
      </c>
      <c r="AJ705" s="229">
        <v>2.1645057267180801E-5</v>
      </c>
    </row>
    <row r="706" spans="1:36" ht="13.5" thickBot="1">
      <c r="A706" s="153">
        <v>7956</v>
      </c>
      <c r="B706" s="153">
        <v>12955</v>
      </c>
      <c r="C706" s="141" t="s">
        <v>1584</v>
      </c>
      <c r="D706" s="141">
        <v>520038506</v>
      </c>
      <c r="E706" s="141" t="s">
        <v>429</v>
      </c>
      <c r="F706" s="141" t="s">
        <v>1585</v>
      </c>
      <c r="G706" s="141" t="s">
        <v>3420</v>
      </c>
      <c r="H706" s="141" t="s">
        <v>76</v>
      </c>
      <c r="I706" s="141" t="s">
        <v>229</v>
      </c>
      <c r="J706" s="141" t="s">
        <v>53</v>
      </c>
      <c r="K706" s="141" t="s">
        <v>53</v>
      </c>
      <c r="L706" s="141" t="s">
        <v>821</v>
      </c>
      <c r="M706" s="141" t="s">
        <v>311</v>
      </c>
      <c r="N706" s="141" t="s">
        <v>651</v>
      </c>
      <c r="O706" s="141" t="s">
        <v>62</v>
      </c>
      <c r="P706" s="141" t="s">
        <v>1288</v>
      </c>
      <c r="Q706" s="141" t="s">
        <v>65</v>
      </c>
      <c r="R706" s="141" t="s">
        <v>57</v>
      </c>
      <c r="S706" s="141" t="s">
        <v>1206</v>
      </c>
      <c r="T706" s="227">
        <v>6.9109999999999996</v>
      </c>
      <c r="U706" s="146">
        <v>50100</v>
      </c>
      <c r="V706" s="208">
        <v>2.5600000000000001E-2</v>
      </c>
      <c r="W706" s="209">
        <v>4.24E-2</v>
      </c>
      <c r="X706" s="141" t="s">
        <v>636</v>
      </c>
      <c r="Y706" s="141"/>
      <c r="Z706" s="148">
        <v>84305</v>
      </c>
      <c r="AA706" s="148">
        <v>1</v>
      </c>
      <c r="AB706" s="148">
        <v>97.49</v>
      </c>
      <c r="AC706" s="148">
        <v>0</v>
      </c>
      <c r="AD706" s="148">
        <v>82.188940000000002</v>
      </c>
      <c r="AE706" s="151"/>
      <c r="AF706" s="151"/>
      <c r="AG706" s="141" t="s">
        <v>17</v>
      </c>
      <c r="AH706" s="229">
        <v>8.0253788744193106E-5</v>
      </c>
      <c r="AI706" s="229">
        <v>5.6762844876662481E-4</v>
      </c>
      <c r="AJ706" s="229">
        <v>2.13299798E-4</v>
      </c>
    </row>
    <row r="707" spans="1:36" ht="13.5" thickBot="1">
      <c r="A707" s="153">
        <v>7956</v>
      </c>
      <c r="B707" s="153">
        <v>12955</v>
      </c>
      <c r="C707" s="141" t="s">
        <v>1459</v>
      </c>
      <c r="D707" s="141">
        <v>513141879</v>
      </c>
      <c r="E707" s="141" t="s">
        <v>429</v>
      </c>
      <c r="F707" s="141" t="s">
        <v>1586</v>
      </c>
      <c r="G707" s="141" t="s">
        <v>3421</v>
      </c>
      <c r="H707" s="141" t="s">
        <v>76</v>
      </c>
      <c r="I707" s="141" t="s">
        <v>229</v>
      </c>
      <c r="J707" s="141" t="s">
        <v>53</v>
      </c>
      <c r="K707" s="141" t="s">
        <v>53</v>
      </c>
      <c r="L707" s="141" t="s">
        <v>821</v>
      </c>
      <c r="M707" s="141" t="s">
        <v>311</v>
      </c>
      <c r="N707" s="141" t="s">
        <v>256</v>
      </c>
      <c r="O707" s="141" t="s">
        <v>62</v>
      </c>
      <c r="P707" s="141" t="s">
        <v>1288</v>
      </c>
      <c r="Q707" s="141" t="s">
        <v>65</v>
      </c>
      <c r="R707" s="141" t="s">
        <v>57</v>
      </c>
      <c r="S707" s="141" t="s">
        <v>1206</v>
      </c>
      <c r="T707" s="227">
        <v>4.1660000000000004</v>
      </c>
      <c r="U707" s="146">
        <v>49016</v>
      </c>
      <c r="V707" s="208">
        <v>2.9899999999999999E-2</v>
      </c>
      <c r="W707" s="209">
        <v>3.0800000000000001E-2</v>
      </c>
      <c r="X707" s="141" t="s">
        <v>636</v>
      </c>
      <c r="Y707" s="141"/>
      <c r="Z707" s="148">
        <v>426094</v>
      </c>
      <c r="AA707" s="148">
        <v>1</v>
      </c>
      <c r="AB707" s="148">
        <v>108.95</v>
      </c>
      <c r="AC707" s="148">
        <v>0</v>
      </c>
      <c r="AD707" s="148">
        <v>464.22940999999997</v>
      </c>
      <c r="AE707" s="151"/>
      <c r="AF707" s="151"/>
      <c r="AG707" s="141" t="s">
        <v>17</v>
      </c>
      <c r="AH707" s="229">
        <v>5.3261750000000005E-4</v>
      </c>
      <c r="AI707" s="229">
        <v>3.2061469568794225E-3</v>
      </c>
      <c r="AJ707" s="229">
        <v>1.204785459E-3</v>
      </c>
    </row>
    <row r="708" spans="1:36" ht="13.5" thickBot="1">
      <c r="A708" s="153">
        <v>7956</v>
      </c>
      <c r="B708" s="153">
        <v>12955</v>
      </c>
      <c r="C708" s="141" t="s">
        <v>1587</v>
      </c>
      <c r="D708" s="141">
        <v>520039413</v>
      </c>
      <c r="E708" s="141" t="s">
        <v>429</v>
      </c>
      <c r="F708" s="141" t="s">
        <v>1588</v>
      </c>
      <c r="G708" s="141" t="s">
        <v>3422</v>
      </c>
      <c r="H708" s="141" t="s">
        <v>76</v>
      </c>
      <c r="I708" s="141" t="s">
        <v>228</v>
      </c>
      <c r="J708" s="141" t="s">
        <v>53</v>
      </c>
      <c r="K708" s="141" t="s">
        <v>53</v>
      </c>
      <c r="L708" s="141" t="s">
        <v>821</v>
      </c>
      <c r="M708" s="141" t="s">
        <v>311</v>
      </c>
      <c r="N708" s="141" t="s">
        <v>252</v>
      </c>
      <c r="O708" s="141" t="s">
        <v>62</v>
      </c>
      <c r="P708" s="141" t="s">
        <v>1293</v>
      </c>
      <c r="Q708" s="141" t="s">
        <v>1294</v>
      </c>
      <c r="R708" s="141" t="s">
        <v>57</v>
      </c>
      <c r="S708" s="141" t="s">
        <v>1206</v>
      </c>
      <c r="T708" s="227">
        <v>2.6179999999999999</v>
      </c>
      <c r="U708" s="146">
        <v>47515</v>
      </c>
      <c r="V708" s="208">
        <v>4.1000000000000002E-2</v>
      </c>
      <c r="W708" s="209">
        <v>5.2999999999999999E-2</v>
      </c>
      <c r="X708" s="141" t="s">
        <v>636</v>
      </c>
      <c r="Y708" s="141"/>
      <c r="Z708" s="148">
        <v>94296</v>
      </c>
      <c r="AA708" s="148">
        <v>1</v>
      </c>
      <c r="AB708" s="148">
        <v>97.79</v>
      </c>
      <c r="AC708" s="148">
        <v>0</v>
      </c>
      <c r="AD708" s="148">
        <v>92.212059999999994</v>
      </c>
      <c r="AE708" s="151"/>
      <c r="AF708" s="151"/>
      <c r="AG708" s="141" t="s">
        <v>17</v>
      </c>
      <c r="AH708" s="229">
        <v>2.5230491000000001E-4</v>
      </c>
      <c r="AI708" s="229">
        <v>6.3685197272741231E-4</v>
      </c>
      <c r="AJ708" s="229">
        <v>2.39312173E-4</v>
      </c>
    </row>
    <row r="709" spans="1:36" ht="13.5" thickBot="1">
      <c r="A709" s="153">
        <v>7956</v>
      </c>
      <c r="B709" s="153">
        <v>12955</v>
      </c>
      <c r="C709" s="141" t="s">
        <v>1461</v>
      </c>
      <c r="D709" s="141">
        <v>513605519</v>
      </c>
      <c r="E709" s="141" t="s">
        <v>429</v>
      </c>
      <c r="F709" s="141" t="s">
        <v>3423</v>
      </c>
      <c r="G709" s="141" t="s">
        <v>3424</v>
      </c>
      <c r="H709" s="141" t="s">
        <v>76</v>
      </c>
      <c r="I709" s="141" t="s">
        <v>229</v>
      </c>
      <c r="J709" s="141" t="s">
        <v>53</v>
      </c>
      <c r="K709" s="141" t="s">
        <v>53</v>
      </c>
      <c r="L709" s="141" t="s">
        <v>821</v>
      </c>
      <c r="M709" s="141" t="s">
        <v>311</v>
      </c>
      <c r="N709" s="141" t="s">
        <v>140</v>
      </c>
      <c r="O709" s="141" t="s">
        <v>62</v>
      </c>
      <c r="P709" s="141" t="s">
        <v>298</v>
      </c>
      <c r="Q709" s="141" t="s">
        <v>298</v>
      </c>
      <c r="R709" s="141" t="s">
        <v>57</v>
      </c>
      <c r="S709" s="141" t="s">
        <v>1206</v>
      </c>
      <c r="T709" s="227">
        <v>3.4529999999999998</v>
      </c>
      <c r="U709" s="146">
        <v>47027</v>
      </c>
      <c r="V709" s="208">
        <v>3.8899999999999997E-2</v>
      </c>
      <c r="W709" s="209">
        <v>5.4100000000000002E-2</v>
      </c>
      <c r="X709" s="141" t="s">
        <v>636</v>
      </c>
      <c r="Y709" s="141"/>
      <c r="Z709" s="148">
        <v>117000</v>
      </c>
      <c r="AA709" s="148">
        <v>1</v>
      </c>
      <c r="AB709" s="148">
        <v>108.03</v>
      </c>
      <c r="AC709" s="148">
        <v>0</v>
      </c>
      <c r="AD709" s="148">
        <v>126.3951</v>
      </c>
      <c r="AE709" s="151"/>
      <c r="AF709" s="151"/>
      <c r="AG709" s="141" t="s">
        <v>17</v>
      </c>
      <c r="AH709" s="229">
        <v>9.6016071600000001E-4</v>
      </c>
      <c r="AI709" s="229">
        <v>8.7293320177511007E-4</v>
      </c>
      <c r="AJ709" s="229">
        <v>3.2802527200000002E-4</v>
      </c>
    </row>
    <row r="710" spans="1:36" ht="13.5" thickBot="1">
      <c r="A710" s="153">
        <v>7956</v>
      </c>
      <c r="B710" s="153">
        <v>12955</v>
      </c>
      <c r="C710" s="141" t="s">
        <v>1589</v>
      </c>
      <c r="D710" s="141">
        <v>511519829</v>
      </c>
      <c r="E710" s="141" t="s">
        <v>429</v>
      </c>
      <c r="F710" s="141" t="s">
        <v>1590</v>
      </c>
      <c r="G710" s="141" t="s">
        <v>3425</v>
      </c>
      <c r="H710" s="141" t="s">
        <v>76</v>
      </c>
      <c r="I710" s="141" t="s">
        <v>229</v>
      </c>
      <c r="J710" s="141" t="s">
        <v>53</v>
      </c>
      <c r="K710" s="141" t="s">
        <v>53</v>
      </c>
      <c r="L710" s="141" t="s">
        <v>821</v>
      </c>
      <c r="M710" s="141" t="s">
        <v>311</v>
      </c>
      <c r="N710" s="141" t="s">
        <v>651</v>
      </c>
      <c r="O710" s="141" t="s">
        <v>62</v>
      </c>
      <c r="P710" s="141" t="s">
        <v>298</v>
      </c>
      <c r="Q710" s="141" t="s">
        <v>298</v>
      </c>
      <c r="R710" s="141" t="s">
        <v>57</v>
      </c>
      <c r="S710" s="141" t="s">
        <v>1206</v>
      </c>
      <c r="T710" s="227">
        <v>2.1419999999999999</v>
      </c>
      <c r="U710" s="146">
        <v>46387</v>
      </c>
      <c r="V710" s="208">
        <v>3.4299999999999997E-2</v>
      </c>
      <c r="W710" s="209">
        <v>3.78E-2</v>
      </c>
      <c r="X710" s="141" t="s">
        <v>636</v>
      </c>
      <c r="Y710" s="141"/>
      <c r="Z710" s="148">
        <v>616500</v>
      </c>
      <c r="AA710" s="148">
        <v>1</v>
      </c>
      <c r="AB710" s="148">
        <v>108.1</v>
      </c>
      <c r="AC710" s="148">
        <v>0</v>
      </c>
      <c r="AD710" s="148">
        <v>666.43650000000002</v>
      </c>
      <c r="AE710" s="151"/>
      <c r="AF710" s="151"/>
      <c r="AG710" s="141" t="s">
        <v>17</v>
      </c>
      <c r="AH710" s="229">
        <v>9.2846385499999998E-4</v>
      </c>
      <c r="AI710" s="229">
        <v>4.6026669366518022E-3</v>
      </c>
      <c r="AJ710" s="229">
        <v>1.7295608319999999E-3</v>
      </c>
    </row>
    <row r="711" spans="1:36" ht="13.5" thickBot="1">
      <c r="A711" s="153">
        <v>7956</v>
      </c>
      <c r="B711" s="153">
        <v>12955</v>
      </c>
      <c r="C711" s="141" t="s">
        <v>1591</v>
      </c>
      <c r="D711" s="141">
        <v>510488190</v>
      </c>
      <c r="E711" s="141" t="s">
        <v>429</v>
      </c>
      <c r="F711" s="141" t="s">
        <v>1592</v>
      </c>
      <c r="G711" s="141" t="s">
        <v>3426</v>
      </c>
      <c r="H711" s="141" t="s">
        <v>76</v>
      </c>
      <c r="I711" s="141" t="s">
        <v>228</v>
      </c>
      <c r="J711" s="141" t="s">
        <v>53</v>
      </c>
      <c r="K711" s="141" t="s">
        <v>53</v>
      </c>
      <c r="L711" s="141" t="s">
        <v>821</v>
      </c>
      <c r="M711" s="141" t="s">
        <v>311</v>
      </c>
      <c r="N711" s="141" t="s">
        <v>140</v>
      </c>
      <c r="O711" s="141" t="s">
        <v>62</v>
      </c>
      <c r="P711" s="141" t="s">
        <v>1280</v>
      </c>
      <c r="Q711" s="141" t="s">
        <v>65</v>
      </c>
      <c r="R711" s="141" t="s">
        <v>57</v>
      </c>
      <c r="S711" s="141" t="s">
        <v>1206</v>
      </c>
      <c r="T711" s="227">
        <v>2.8420000000000001</v>
      </c>
      <c r="U711" s="146">
        <v>47452</v>
      </c>
      <c r="V711" s="208">
        <v>5.3400000000000003E-2</v>
      </c>
      <c r="W711" s="209">
        <v>6.2399999999999997E-2</v>
      </c>
      <c r="X711" s="141" t="s">
        <v>636</v>
      </c>
      <c r="Y711" s="141"/>
      <c r="Z711" s="148">
        <v>80000</v>
      </c>
      <c r="AA711" s="148">
        <v>1</v>
      </c>
      <c r="AB711" s="148">
        <v>99.54</v>
      </c>
      <c r="AC711" s="148">
        <v>0</v>
      </c>
      <c r="AD711" s="148">
        <v>79.632000000000005</v>
      </c>
      <c r="AE711" s="151"/>
      <c r="AF711" s="151"/>
      <c r="AG711" s="141" t="s">
        <v>17</v>
      </c>
      <c r="AH711" s="229">
        <v>1.1483858E-4</v>
      </c>
      <c r="AI711" s="229">
        <v>5.4996923712830297E-4</v>
      </c>
      <c r="AJ711" s="229">
        <v>2.0666393200000001E-4</v>
      </c>
    </row>
    <row r="712" spans="1:36" ht="13.5" thickBot="1">
      <c r="A712" s="153">
        <v>7956</v>
      </c>
      <c r="B712" s="153">
        <v>12955</v>
      </c>
      <c r="C712" s="141" t="s">
        <v>1344</v>
      </c>
      <c r="D712" s="141">
        <v>520033309</v>
      </c>
      <c r="E712" s="141" t="s">
        <v>429</v>
      </c>
      <c r="F712" s="141" t="s">
        <v>1593</v>
      </c>
      <c r="G712" s="141" t="s">
        <v>3427</v>
      </c>
      <c r="H712" s="141" t="s">
        <v>76</v>
      </c>
      <c r="I712" s="141" t="s">
        <v>228</v>
      </c>
      <c r="J712" s="141" t="s">
        <v>53</v>
      </c>
      <c r="K712" s="141" t="s">
        <v>53</v>
      </c>
      <c r="L712" s="141" t="s">
        <v>821</v>
      </c>
      <c r="M712" s="141" t="s">
        <v>311</v>
      </c>
      <c r="N712" s="141" t="s">
        <v>140</v>
      </c>
      <c r="O712" s="141" t="s">
        <v>62</v>
      </c>
      <c r="P712" s="141" t="s">
        <v>298</v>
      </c>
      <c r="Q712" s="141" t="s">
        <v>298</v>
      </c>
      <c r="R712" s="141" t="s">
        <v>57</v>
      </c>
      <c r="S712" s="141" t="s">
        <v>1206</v>
      </c>
      <c r="T712" s="227">
        <v>0.49199999999999999</v>
      </c>
      <c r="U712" s="146">
        <v>45748</v>
      </c>
      <c r="V712" s="208">
        <v>5.62E-2</v>
      </c>
      <c r="W712" s="209">
        <v>7.2599999999999998E-2</v>
      </c>
      <c r="X712" s="141" t="s">
        <v>636</v>
      </c>
      <c r="Y712" s="141"/>
      <c r="Z712" s="148">
        <v>168980</v>
      </c>
      <c r="AA712" s="148">
        <v>1</v>
      </c>
      <c r="AB712" s="148">
        <v>100.67</v>
      </c>
      <c r="AC712" s="148">
        <v>0</v>
      </c>
      <c r="AD712" s="148">
        <v>170.11216999999999</v>
      </c>
      <c r="AE712" s="151"/>
      <c r="AF712" s="151"/>
      <c r="AG712" s="141" t="s">
        <v>17</v>
      </c>
      <c r="AH712" s="229">
        <v>8.4148860500000001E-4</v>
      </c>
      <c r="AI712" s="229">
        <v>1.174860111024967E-3</v>
      </c>
      <c r="AJ712" s="229">
        <v>4.4148144E-4</v>
      </c>
    </row>
    <row r="713" spans="1:36" ht="13.5" thickBot="1">
      <c r="A713" s="153">
        <v>7956</v>
      </c>
      <c r="B713" s="153">
        <v>12955</v>
      </c>
      <c r="C713" s="141" t="s">
        <v>1594</v>
      </c>
      <c r="D713" s="141">
        <v>520039264</v>
      </c>
      <c r="E713" s="141" t="s">
        <v>429</v>
      </c>
      <c r="F713" s="141" t="s">
        <v>1595</v>
      </c>
      <c r="G713" s="141" t="s">
        <v>3428</v>
      </c>
      <c r="H713" s="141" t="s">
        <v>76</v>
      </c>
      <c r="I713" s="141" t="s">
        <v>228</v>
      </c>
      <c r="J713" s="141" t="s">
        <v>53</v>
      </c>
      <c r="K713" s="141" t="s">
        <v>53</v>
      </c>
      <c r="L713" s="141" t="s">
        <v>821</v>
      </c>
      <c r="M713" s="141" t="s">
        <v>311</v>
      </c>
      <c r="N713" s="141" t="s">
        <v>140</v>
      </c>
      <c r="O713" s="141" t="s">
        <v>62</v>
      </c>
      <c r="P713" s="141" t="s">
        <v>1464</v>
      </c>
      <c r="Q713" s="141" t="s">
        <v>1294</v>
      </c>
      <c r="R713" s="141" t="s">
        <v>57</v>
      </c>
      <c r="S713" s="141" t="s">
        <v>1206</v>
      </c>
      <c r="T713" s="227">
        <v>1.841</v>
      </c>
      <c r="U713" s="146">
        <v>46645</v>
      </c>
      <c r="V713" s="208">
        <v>6.9000000000000006E-2</v>
      </c>
      <c r="W713" s="209">
        <v>6.6299999999999998E-2</v>
      </c>
      <c r="X713" s="141" t="s">
        <v>636</v>
      </c>
      <c r="Y713" s="141"/>
      <c r="Z713" s="148">
        <v>49500</v>
      </c>
      <c r="AA713" s="148">
        <v>1</v>
      </c>
      <c r="AB713" s="148">
        <v>100.98</v>
      </c>
      <c r="AC713" s="148">
        <v>0</v>
      </c>
      <c r="AD713" s="148">
        <v>49.985100000000003</v>
      </c>
      <c r="AE713" s="151"/>
      <c r="AF713" s="151"/>
      <c r="AG713" s="141" t="s">
        <v>17</v>
      </c>
      <c r="AH713" s="229">
        <v>2.9333333299999998E-4</v>
      </c>
      <c r="AI713" s="229">
        <v>3.4521633658305626E-4</v>
      </c>
      <c r="AJ713" s="229">
        <v>1.2972319300000001E-4</v>
      </c>
    </row>
    <row r="714" spans="1:36" ht="13.5" thickBot="1">
      <c r="A714" s="153">
        <v>7956</v>
      </c>
      <c r="B714" s="153">
        <v>12955</v>
      </c>
      <c r="C714" s="141" t="s">
        <v>1597</v>
      </c>
      <c r="D714" s="141">
        <v>520033424</v>
      </c>
      <c r="E714" s="141" t="s">
        <v>429</v>
      </c>
      <c r="F714" s="141" t="s">
        <v>1598</v>
      </c>
      <c r="G714" s="141" t="s">
        <v>3429</v>
      </c>
      <c r="H714" s="141" t="s">
        <v>76</v>
      </c>
      <c r="I714" s="141" t="s">
        <v>228</v>
      </c>
      <c r="J714" s="141" t="s">
        <v>53</v>
      </c>
      <c r="K714" s="141" t="s">
        <v>53</v>
      </c>
      <c r="L714" s="141" t="s">
        <v>821</v>
      </c>
      <c r="M714" s="141" t="s">
        <v>311</v>
      </c>
      <c r="N714" s="141" t="s">
        <v>140</v>
      </c>
      <c r="O714" s="141" t="s">
        <v>62</v>
      </c>
      <c r="P714" s="141" t="s">
        <v>1333</v>
      </c>
      <c r="Q714" s="141" t="s">
        <v>65</v>
      </c>
      <c r="R714" s="141" t="s">
        <v>57</v>
      </c>
      <c r="S714" s="141" t="s">
        <v>1206</v>
      </c>
      <c r="T714" s="227">
        <v>3.2290000000000001</v>
      </c>
      <c r="U714" s="146">
        <v>48029</v>
      </c>
      <c r="V714" s="208">
        <v>0.05</v>
      </c>
      <c r="W714" s="209">
        <v>5.96E-2</v>
      </c>
      <c r="X714" s="141" t="s">
        <v>636</v>
      </c>
      <c r="Y714" s="141"/>
      <c r="Z714" s="148">
        <v>562500</v>
      </c>
      <c r="AA714" s="148">
        <v>1</v>
      </c>
      <c r="AB714" s="148">
        <v>98.5</v>
      </c>
      <c r="AC714" s="148">
        <v>0</v>
      </c>
      <c r="AD714" s="148">
        <v>554.0625</v>
      </c>
      <c r="AE714" s="151"/>
      <c r="AF714" s="151"/>
      <c r="AG714" s="141" t="s">
        <v>17</v>
      </c>
      <c r="AH714" s="229">
        <v>2.116276707E-3</v>
      </c>
      <c r="AI714" s="229">
        <v>3.8265688472774806E-3</v>
      </c>
      <c r="AJ714" s="229">
        <v>1.4379236400000001E-3</v>
      </c>
    </row>
    <row r="715" spans="1:36" ht="13.5" thickBot="1">
      <c r="A715" s="153">
        <v>7956</v>
      </c>
      <c r="B715" s="153">
        <v>12955</v>
      </c>
      <c r="C715" s="141" t="s">
        <v>1340</v>
      </c>
      <c r="D715" s="141">
        <v>520029935</v>
      </c>
      <c r="E715" s="141" t="s">
        <v>429</v>
      </c>
      <c r="F715" s="141" t="s">
        <v>1599</v>
      </c>
      <c r="G715" s="141" t="s">
        <v>3430</v>
      </c>
      <c r="H715" s="141" t="s">
        <v>76</v>
      </c>
      <c r="I715" s="141" t="s">
        <v>229</v>
      </c>
      <c r="J715" s="141" t="s">
        <v>53</v>
      </c>
      <c r="K715" s="141" t="s">
        <v>53</v>
      </c>
      <c r="L715" s="141" t="s">
        <v>821</v>
      </c>
      <c r="M715" s="141" t="s">
        <v>311</v>
      </c>
      <c r="N715" s="141" t="s">
        <v>256</v>
      </c>
      <c r="O715" s="141" t="s">
        <v>62</v>
      </c>
      <c r="P715" s="141" t="s">
        <v>1288</v>
      </c>
      <c r="Q715" s="141" t="s">
        <v>65</v>
      </c>
      <c r="R715" s="141" t="s">
        <v>57</v>
      </c>
      <c r="S715" s="141" t="s">
        <v>1206</v>
      </c>
      <c r="T715" s="227">
        <v>3.87</v>
      </c>
      <c r="U715" s="146">
        <v>48913</v>
      </c>
      <c r="V715" s="208">
        <v>3.1699999999999999E-2</v>
      </c>
      <c r="W715" s="209">
        <v>3.0800000000000001E-2</v>
      </c>
      <c r="X715" s="141" t="s">
        <v>636</v>
      </c>
      <c r="Y715" s="141"/>
      <c r="Z715" s="148">
        <v>474917</v>
      </c>
      <c r="AA715" s="148">
        <v>1</v>
      </c>
      <c r="AB715" s="148">
        <v>110.29</v>
      </c>
      <c r="AC715" s="148">
        <v>0</v>
      </c>
      <c r="AD715" s="148">
        <v>523.78596000000005</v>
      </c>
      <c r="AE715" s="151"/>
      <c r="AF715" s="151"/>
      <c r="AG715" s="141" t="s">
        <v>17</v>
      </c>
      <c r="AH715" s="229">
        <v>5.6236471199999996E-4</v>
      </c>
      <c r="AI715" s="229">
        <v>3.6174674105851393E-3</v>
      </c>
      <c r="AJ715" s="229">
        <v>1.3593488359999999E-3</v>
      </c>
    </row>
    <row r="716" spans="1:36" ht="13.5" thickBot="1">
      <c r="A716" s="153">
        <v>7956</v>
      </c>
      <c r="B716" s="153">
        <v>12955</v>
      </c>
      <c r="C716" s="141" t="s">
        <v>1204</v>
      </c>
      <c r="D716" s="141">
        <v>520000118</v>
      </c>
      <c r="E716" s="141" t="s">
        <v>429</v>
      </c>
      <c r="F716" s="141" t="s">
        <v>1600</v>
      </c>
      <c r="G716" s="141" t="s">
        <v>3431</v>
      </c>
      <c r="H716" s="141" t="s">
        <v>76</v>
      </c>
      <c r="I716" s="141" t="s">
        <v>228</v>
      </c>
      <c r="J716" s="141" t="s">
        <v>53</v>
      </c>
      <c r="K716" s="141" t="s">
        <v>53</v>
      </c>
      <c r="L716" s="141" t="s">
        <v>821</v>
      </c>
      <c r="M716" s="141" t="s">
        <v>311</v>
      </c>
      <c r="N716" s="141" t="s">
        <v>256</v>
      </c>
      <c r="O716" s="141" t="s">
        <v>62</v>
      </c>
      <c r="P716" s="141" t="s">
        <v>1205</v>
      </c>
      <c r="Q716" s="141" t="s">
        <v>65</v>
      </c>
      <c r="R716" s="141" t="s">
        <v>57</v>
      </c>
      <c r="S716" s="141" t="s">
        <v>1206</v>
      </c>
      <c r="T716" s="227">
        <v>0.64800000000000002</v>
      </c>
      <c r="U716" s="146">
        <v>45806</v>
      </c>
      <c r="V716" s="208">
        <v>3.7600000000000001E-2</v>
      </c>
      <c r="W716" s="209">
        <v>4.4499999999999998E-2</v>
      </c>
      <c r="X716" s="141" t="s">
        <v>636</v>
      </c>
      <c r="Y716" s="141"/>
      <c r="Z716" s="148">
        <v>387000</v>
      </c>
      <c r="AA716" s="148">
        <v>1</v>
      </c>
      <c r="AB716" s="148">
        <v>100.87</v>
      </c>
      <c r="AC716" s="148">
        <v>0</v>
      </c>
      <c r="AD716" s="148">
        <v>390.36689999999999</v>
      </c>
      <c r="AE716" s="151"/>
      <c r="AF716" s="151"/>
      <c r="AG716" s="141" t="s">
        <v>17</v>
      </c>
      <c r="AH716" s="229">
        <v>3.2093091500000001E-4</v>
      </c>
      <c r="AI716" s="229">
        <v>2.696024037989006E-3</v>
      </c>
      <c r="AJ716" s="229">
        <v>1.0130947209999999E-3</v>
      </c>
    </row>
    <row r="717" spans="1:36" ht="13.5" thickBot="1">
      <c r="A717" s="153">
        <v>7956</v>
      </c>
      <c r="B717" s="153">
        <v>12955</v>
      </c>
      <c r="C717" s="141" t="s">
        <v>1204</v>
      </c>
      <c r="D717" s="141">
        <v>520000118</v>
      </c>
      <c r="E717" s="141" t="s">
        <v>429</v>
      </c>
      <c r="F717" s="141" t="s">
        <v>1601</v>
      </c>
      <c r="G717" s="141" t="s">
        <v>3432</v>
      </c>
      <c r="H717" s="141" t="s">
        <v>76</v>
      </c>
      <c r="I717" s="141" t="s">
        <v>229</v>
      </c>
      <c r="J717" s="141" t="s">
        <v>53</v>
      </c>
      <c r="K717" s="141" t="s">
        <v>53</v>
      </c>
      <c r="L717" s="141" t="s">
        <v>821</v>
      </c>
      <c r="M717" s="141" t="s">
        <v>311</v>
      </c>
      <c r="N717" s="141" t="s">
        <v>256</v>
      </c>
      <c r="O717" s="141" t="s">
        <v>62</v>
      </c>
      <c r="P717" s="141" t="s">
        <v>1205</v>
      </c>
      <c r="Q717" s="141" t="s">
        <v>65</v>
      </c>
      <c r="R717" s="141" t="s">
        <v>57</v>
      </c>
      <c r="S717" s="141" t="s">
        <v>1206</v>
      </c>
      <c r="T717" s="227">
        <v>3.9140000000000001</v>
      </c>
      <c r="U717" s="146">
        <v>48547</v>
      </c>
      <c r="V717" s="208">
        <v>1.3899999999999999E-2</v>
      </c>
      <c r="W717" s="209">
        <v>2.4799999999999999E-2</v>
      </c>
      <c r="X717" s="141" t="s">
        <v>636</v>
      </c>
      <c r="Y717" s="141"/>
      <c r="Z717" s="148">
        <v>462700</v>
      </c>
      <c r="AA717" s="148">
        <v>1</v>
      </c>
      <c r="AB717" s="148">
        <v>103.84</v>
      </c>
      <c r="AC717" s="148">
        <v>0</v>
      </c>
      <c r="AD717" s="148">
        <v>480.46767999999997</v>
      </c>
      <c r="AE717" s="151"/>
      <c r="AF717" s="151"/>
      <c r="AG717" s="141" t="s">
        <v>17</v>
      </c>
      <c r="AH717" s="229">
        <v>2.5705555500000002E-4</v>
      </c>
      <c r="AI717" s="229">
        <v>3.3182946985433693E-3</v>
      </c>
      <c r="AJ717" s="229">
        <v>1.246927622E-3</v>
      </c>
    </row>
    <row r="718" spans="1:36" ht="13.5" thickBot="1">
      <c r="A718" s="153">
        <v>7956</v>
      </c>
      <c r="B718" s="153">
        <v>12955</v>
      </c>
      <c r="C718" s="141" t="s">
        <v>1602</v>
      </c>
      <c r="D718" s="141">
        <v>520020116</v>
      </c>
      <c r="E718" s="141" t="s">
        <v>429</v>
      </c>
      <c r="F718" s="141" t="s">
        <v>1603</v>
      </c>
      <c r="G718" s="141" t="s">
        <v>3433</v>
      </c>
      <c r="H718" s="141" t="s">
        <v>76</v>
      </c>
      <c r="I718" s="141" t="s">
        <v>229</v>
      </c>
      <c r="J718" s="141" t="s">
        <v>53</v>
      </c>
      <c r="K718" s="141" t="s">
        <v>53</v>
      </c>
      <c r="L718" s="141" t="s">
        <v>821</v>
      </c>
      <c r="M718" s="141" t="s">
        <v>311</v>
      </c>
      <c r="N718" s="141" t="s">
        <v>651</v>
      </c>
      <c r="O718" s="141" t="s">
        <v>62</v>
      </c>
      <c r="P718" s="141" t="s">
        <v>1280</v>
      </c>
      <c r="Q718" s="141" t="s">
        <v>65</v>
      </c>
      <c r="R718" s="141" t="s">
        <v>57</v>
      </c>
      <c r="S718" s="141" t="s">
        <v>1206</v>
      </c>
      <c r="T718" s="227">
        <v>3.1960000000000002</v>
      </c>
      <c r="U718" s="146">
        <v>47483</v>
      </c>
      <c r="V718" s="208">
        <v>2.7E-2</v>
      </c>
      <c r="W718" s="209">
        <v>3.32E-2</v>
      </c>
      <c r="X718" s="141" t="s">
        <v>636</v>
      </c>
      <c r="Y718" s="141"/>
      <c r="Z718" s="148">
        <v>396000</v>
      </c>
      <c r="AA718" s="148">
        <v>1</v>
      </c>
      <c r="AB718" s="148">
        <v>105.81</v>
      </c>
      <c r="AC718" s="148">
        <v>0</v>
      </c>
      <c r="AD718" s="148">
        <v>419.00760000000002</v>
      </c>
      <c r="AE718" s="151"/>
      <c r="AF718" s="151"/>
      <c r="AG718" s="141" t="s">
        <v>17</v>
      </c>
      <c r="AH718" s="229">
        <v>9.0490292800000005E-4</v>
      </c>
      <c r="AI718" s="229">
        <v>2.8938277341139383E-3</v>
      </c>
      <c r="AJ718" s="229">
        <v>1.0874241329999999E-3</v>
      </c>
    </row>
    <row r="719" spans="1:36" ht="13.5" thickBot="1">
      <c r="A719" s="153">
        <v>7956</v>
      </c>
      <c r="B719" s="153">
        <v>12955</v>
      </c>
      <c r="C719" s="141" t="s">
        <v>1490</v>
      </c>
      <c r="D719" s="141">
        <v>513893123</v>
      </c>
      <c r="E719" s="141" t="s">
        <v>429</v>
      </c>
      <c r="F719" s="141" t="s">
        <v>1604</v>
      </c>
      <c r="G719" s="141" t="s">
        <v>3434</v>
      </c>
      <c r="H719" s="141" t="s">
        <v>76</v>
      </c>
      <c r="I719" s="141" t="s">
        <v>229</v>
      </c>
      <c r="J719" s="141" t="s">
        <v>53</v>
      </c>
      <c r="K719" s="141" t="s">
        <v>53</v>
      </c>
      <c r="L719" s="141" t="s">
        <v>821</v>
      </c>
      <c r="M719" s="141" t="s">
        <v>311</v>
      </c>
      <c r="N719" s="141" t="s">
        <v>649</v>
      </c>
      <c r="O719" s="141" t="s">
        <v>62</v>
      </c>
      <c r="P719" s="141" t="s">
        <v>1413</v>
      </c>
      <c r="Q719" s="141" t="s">
        <v>1294</v>
      </c>
      <c r="R719" s="141" t="s">
        <v>57</v>
      </c>
      <c r="S719" s="141" t="s">
        <v>1206</v>
      </c>
      <c r="T719" s="227">
        <v>1.6559999999999999</v>
      </c>
      <c r="U719" s="146">
        <v>46477</v>
      </c>
      <c r="V719" s="208">
        <v>3.5400000000000001E-2</v>
      </c>
      <c r="W719" s="209">
        <v>3.2199999999999999E-2</v>
      </c>
      <c r="X719" s="141" t="s">
        <v>636</v>
      </c>
      <c r="Y719" s="141"/>
      <c r="Z719" s="148">
        <v>875614</v>
      </c>
      <c r="AA719" s="148">
        <v>1</v>
      </c>
      <c r="AB719" s="148">
        <v>107.7</v>
      </c>
      <c r="AC719" s="148">
        <v>0</v>
      </c>
      <c r="AD719" s="148">
        <v>943.03628000000003</v>
      </c>
      <c r="AE719" s="151"/>
      <c r="AF719" s="151"/>
      <c r="AG719" s="141" t="s">
        <v>17</v>
      </c>
      <c r="AH719" s="229">
        <v>7.8389092299999998E-4</v>
      </c>
      <c r="AI719" s="229">
        <v>6.512971462426069E-3</v>
      </c>
      <c r="AJ719" s="229">
        <v>2.4474028849999999E-3</v>
      </c>
    </row>
    <row r="720" spans="1:36" ht="13.5" thickBot="1">
      <c r="A720" s="153">
        <v>7956</v>
      </c>
      <c r="B720" s="153">
        <v>12955</v>
      </c>
      <c r="C720" s="141" t="s">
        <v>1321</v>
      </c>
      <c r="D720" s="141">
        <v>520032046</v>
      </c>
      <c r="E720" s="141" t="s">
        <v>429</v>
      </c>
      <c r="F720" s="141" t="s">
        <v>1605</v>
      </c>
      <c r="G720" s="141" t="s">
        <v>3435</v>
      </c>
      <c r="H720" s="141" t="s">
        <v>76</v>
      </c>
      <c r="I720" s="141" t="s">
        <v>229</v>
      </c>
      <c r="J720" s="141" t="s">
        <v>53</v>
      </c>
      <c r="K720" s="141" t="s">
        <v>53</v>
      </c>
      <c r="L720" s="141" t="s">
        <v>821</v>
      </c>
      <c r="M720" s="141" t="s">
        <v>311</v>
      </c>
      <c r="N720" s="141" t="s">
        <v>256</v>
      </c>
      <c r="O720" s="141" t="s">
        <v>62</v>
      </c>
      <c r="P720" s="141" t="s">
        <v>1205</v>
      </c>
      <c r="Q720" s="141" t="s">
        <v>65</v>
      </c>
      <c r="R720" s="141" t="s">
        <v>57</v>
      </c>
      <c r="S720" s="141" t="s">
        <v>1206</v>
      </c>
      <c r="T720" s="227">
        <v>3.4809999999999999</v>
      </c>
      <c r="U720" s="146">
        <v>48190</v>
      </c>
      <c r="V720" s="208">
        <v>1.6400000000000001E-2</v>
      </c>
      <c r="W720" s="209">
        <v>2.4500000000000001E-2</v>
      </c>
      <c r="X720" s="141" t="s">
        <v>636</v>
      </c>
      <c r="Y720" s="141"/>
      <c r="Z720" s="148">
        <v>852232.5</v>
      </c>
      <c r="AA720" s="148">
        <v>1</v>
      </c>
      <c r="AB720" s="148">
        <v>105.53</v>
      </c>
      <c r="AC720" s="148">
        <v>0</v>
      </c>
      <c r="AD720" s="148">
        <v>899.36095999999998</v>
      </c>
      <c r="AE720" s="151"/>
      <c r="AF720" s="151"/>
      <c r="AG720" s="141" t="s">
        <v>17</v>
      </c>
      <c r="AH720" s="229">
        <v>7.9235502300000003E-4</v>
      </c>
      <c r="AI720" s="229">
        <v>6.2113328947430452E-3</v>
      </c>
      <c r="AJ720" s="229">
        <v>2.334055067E-3</v>
      </c>
    </row>
    <row r="721" spans="1:36" ht="13.5" thickBot="1">
      <c r="A721" s="153">
        <v>7956</v>
      </c>
      <c r="B721" s="153">
        <v>12955</v>
      </c>
      <c r="C721" s="141" t="s">
        <v>1321</v>
      </c>
      <c r="D721" s="141">
        <v>520032046</v>
      </c>
      <c r="E721" s="141" t="s">
        <v>429</v>
      </c>
      <c r="F721" s="141" t="s">
        <v>1606</v>
      </c>
      <c r="G721" s="141" t="s">
        <v>3436</v>
      </c>
      <c r="H721" s="141" t="s">
        <v>76</v>
      </c>
      <c r="I721" s="141" t="s">
        <v>229</v>
      </c>
      <c r="J721" s="141" t="s">
        <v>53</v>
      </c>
      <c r="K721" s="141" t="s">
        <v>53</v>
      </c>
      <c r="L721" s="141" t="s">
        <v>821</v>
      </c>
      <c r="M721" s="141" t="s">
        <v>311</v>
      </c>
      <c r="N721" s="141" t="s">
        <v>256</v>
      </c>
      <c r="O721" s="141" t="s">
        <v>62</v>
      </c>
      <c r="P721" s="141" t="s">
        <v>1288</v>
      </c>
      <c r="Q721" s="141" t="s">
        <v>65</v>
      </c>
      <c r="R721" s="141" t="s">
        <v>57</v>
      </c>
      <c r="S721" s="141" t="s">
        <v>1206</v>
      </c>
      <c r="T721" s="227">
        <v>3.5009999999999999</v>
      </c>
      <c r="U721" s="146">
        <v>48738</v>
      </c>
      <c r="V721" s="208">
        <v>3.3099999999999997E-2</v>
      </c>
      <c r="W721" s="209">
        <v>2.8299999999999999E-2</v>
      </c>
      <c r="X721" s="141" t="s">
        <v>636</v>
      </c>
      <c r="Y721" s="141"/>
      <c r="Z721" s="148">
        <v>500000</v>
      </c>
      <c r="AA721" s="148">
        <v>1</v>
      </c>
      <c r="AB721" s="148">
        <v>109.94</v>
      </c>
      <c r="AC721" s="148">
        <v>0</v>
      </c>
      <c r="AD721" s="148">
        <v>549.70000000000005</v>
      </c>
      <c r="AE721" s="151"/>
      <c r="AF721" s="151"/>
      <c r="AG721" s="141" t="s">
        <v>17</v>
      </c>
      <c r="AH721" s="229">
        <v>7.1280918000000005E-4</v>
      </c>
      <c r="AI721" s="229">
        <v>3.7964397434376651E-3</v>
      </c>
      <c r="AJ721" s="229">
        <v>1.426601918E-3</v>
      </c>
    </row>
    <row r="722" spans="1:36" ht="13.5" thickBot="1">
      <c r="A722" s="153">
        <v>7956</v>
      </c>
      <c r="B722" s="153">
        <v>12955</v>
      </c>
      <c r="C722" s="141" t="s">
        <v>1453</v>
      </c>
      <c r="D722" s="141">
        <v>512025891</v>
      </c>
      <c r="E722" s="141" t="s">
        <v>429</v>
      </c>
      <c r="F722" s="141" t="s">
        <v>1607</v>
      </c>
      <c r="G722" s="141" t="s">
        <v>3437</v>
      </c>
      <c r="H722" s="141" t="s">
        <v>76</v>
      </c>
      <c r="I722" s="141" t="s">
        <v>229</v>
      </c>
      <c r="J722" s="141" t="s">
        <v>53</v>
      </c>
      <c r="K722" s="141" t="s">
        <v>53</v>
      </c>
      <c r="L722" s="141" t="s">
        <v>821</v>
      </c>
      <c r="M722" s="141" t="s">
        <v>311</v>
      </c>
      <c r="N722" s="141" t="s">
        <v>258</v>
      </c>
      <c r="O722" s="141" t="s">
        <v>62</v>
      </c>
      <c r="P722" s="141" t="s">
        <v>1333</v>
      </c>
      <c r="Q722" s="141" t="s">
        <v>65</v>
      </c>
      <c r="R722" s="141" t="s">
        <v>57</v>
      </c>
      <c r="S722" s="141" t="s">
        <v>1206</v>
      </c>
      <c r="T722" s="227">
        <v>1.8009999999999999</v>
      </c>
      <c r="U722" s="146">
        <v>46888</v>
      </c>
      <c r="V722" s="208">
        <v>3.2000000000000001E-2</v>
      </c>
      <c r="W722" s="209">
        <v>3.1399999999999997E-2</v>
      </c>
      <c r="X722" s="141" t="s">
        <v>636</v>
      </c>
      <c r="Y722" s="141"/>
      <c r="Z722" s="148">
        <v>75999.58</v>
      </c>
      <c r="AA722" s="148">
        <v>1</v>
      </c>
      <c r="AB722" s="148">
        <v>107.71</v>
      </c>
      <c r="AC722" s="148">
        <v>0</v>
      </c>
      <c r="AD722" s="148">
        <v>81.85915</v>
      </c>
      <c r="AE722" s="151"/>
      <c r="AF722" s="151"/>
      <c r="AG722" s="141" t="s">
        <v>17</v>
      </c>
      <c r="AH722" s="229">
        <v>9.2367361841007195E-5</v>
      </c>
      <c r="AI722" s="229">
        <v>5.6535079211210719E-4</v>
      </c>
      <c r="AJ722" s="229">
        <v>2.1244391499999999E-4</v>
      </c>
    </row>
    <row r="723" spans="1:36" ht="13.5" thickBot="1">
      <c r="A723" s="153">
        <v>7956</v>
      </c>
      <c r="B723" s="153">
        <v>12955</v>
      </c>
      <c r="C723" s="141" t="s">
        <v>1453</v>
      </c>
      <c r="D723" s="141">
        <v>512025891</v>
      </c>
      <c r="E723" s="141" t="s">
        <v>429</v>
      </c>
      <c r="F723" s="141" t="s">
        <v>1608</v>
      </c>
      <c r="G723" s="141" t="s">
        <v>3438</v>
      </c>
      <c r="H723" s="141" t="s">
        <v>76</v>
      </c>
      <c r="I723" s="141" t="s">
        <v>228</v>
      </c>
      <c r="J723" s="141" t="s">
        <v>53</v>
      </c>
      <c r="K723" s="141" t="s">
        <v>53</v>
      </c>
      <c r="L723" s="141" t="s">
        <v>821</v>
      </c>
      <c r="M723" s="141" t="s">
        <v>311</v>
      </c>
      <c r="N723" s="141" t="s">
        <v>258</v>
      </c>
      <c r="O723" s="141" t="s">
        <v>62</v>
      </c>
      <c r="P723" s="141" t="s">
        <v>1333</v>
      </c>
      <c r="Q723" s="141" t="s">
        <v>65</v>
      </c>
      <c r="R723" s="141" t="s">
        <v>57</v>
      </c>
      <c r="S723" s="141" t="s">
        <v>1206</v>
      </c>
      <c r="T723" s="227">
        <v>1.839</v>
      </c>
      <c r="U723" s="146">
        <v>46924</v>
      </c>
      <c r="V723" s="208">
        <v>5.7000000000000002E-2</v>
      </c>
      <c r="W723" s="209">
        <v>6.1800000000000001E-2</v>
      </c>
      <c r="X723" s="141" t="s">
        <v>636</v>
      </c>
      <c r="Y723" s="141"/>
      <c r="Z723" s="148">
        <v>283036.93</v>
      </c>
      <c r="AA723" s="148">
        <v>1</v>
      </c>
      <c r="AB723" s="148">
        <v>99.56</v>
      </c>
      <c r="AC723" s="148">
        <v>0</v>
      </c>
      <c r="AD723" s="148">
        <v>281.79156999999998</v>
      </c>
      <c r="AE723" s="151"/>
      <c r="AF723" s="151"/>
      <c r="AG723" s="141" t="s">
        <v>17</v>
      </c>
      <c r="AH723" s="229">
        <v>2.87421229E-4</v>
      </c>
      <c r="AI723" s="229">
        <v>1.946161025493354E-3</v>
      </c>
      <c r="AJ723" s="229">
        <v>7.3131597999999995E-4</v>
      </c>
    </row>
    <row r="724" spans="1:36" ht="13.5" thickBot="1">
      <c r="A724" s="153">
        <v>7956</v>
      </c>
      <c r="B724" s="153">
        <v>12955</v>
      </c>
      <c r="C724" s="141" t="s">
        <v>1481</v>
      </c>
      <c r="D724" s="141">
        <v>515434074</v>
      </c>
      <c r="E724" s="141" t="s">
        <v>429</v>
      </c>
      <c r="F724" s="141" t="s">
        <v>1610</v>
      </c>
      <c r="G724" s="141" t="s">
        <v>3440</v>
      </c>
      <c r="H724" s="141" t="s">
        <v>76</v>
      </c>
      <c r="I724" s="141" t="s">
        <v>229</v>
      </c>
      <c r="J724" s="141" t="s">
        <v>53</v>
      </c>
      <c r="K724" s="141" t="s">
        <v>53</v>
      </c>
      <c r="L724" s="141" t="s">
        <v>821</v>
      </c>
      <c r="M724" s="141" t="s">
        <v>311</v>
      </c>
      <c r="N724" s="141" t="s">
        <v>651</v>
      </c>
      <c r="O724" s="141" t="s">
        <v>62</v>
      </c>
      <c r="P724" s="141" t="s">
        <v>1483</v>
      </c>
      <c r="Q724" s="141" t="s">
        <v>65</v>
      </c>
      <c r="R724" s="141" t="s">
        <v>57</v>
      </c>
      <c r="S724" s="141" t="s">
        <v>1206</v>
      </c>
      <c r="T724" s="227">
        <v>1.9930000000000001</v>
      </c>
      <c r="U724" s="146">
        <v>46295</v>
      </c>
      <c r="V724" s="208">
        <v>3.0000000000000001E-3</v>
      </c>
      <c r="W724" s="209">
        <v>3.1899999999999998E-2</v>
      </c>
      <c r="X724" s="141" t="s">
        <v>636</v>
      </c>
      <c r="Y724" s="141"/>
      <c r="Z724" s="148">
        <v>129000</v>
      </c>
      <c r="AA724" s="148">
        <v>1</v>
      </c>
      <c r="AB724" s="148">
        <v>101.09</v>
      </c>
      <c r="AC724" s="148">
        <v>0</v>
      </c>
      <c r="AD724" s="148">
        <v>130.40610000000001</v>
      </c>
      <c r="AE724" s="151"/>
      <c r="AF724" s="151"/>
      <c r="AG724" s="141" t="s">
        <v>17</v>
      </c>
      <c r="AH724" s="229">
        <v>3.13312122E-4</v>
      </c>
      <c r="AI724" s="229">
        <v>9.0063471134565489E-4</v>
      </c>
      <c r="AJ724" s="229">
        <v>3.38434768E-4</v>
      </c>
    </row>
    <row r="725" spans="1:36" ht="13.5" thickBot="1">
      <c r="A725" s="153">
        <v>7956</v>
      </c>
      <c r="B725" s="153">
        <v>12955</v>
      </c>
      <c r="C725" s="141" t="s">
        <v>1472</v>
      </c>
      <c r="D725" s="141">
        <v>510454333</v>
      </c>
      <c r="E725" s="141" t="s">
        <v>429</v>
      </c>
      <c r="F725" s="141" t="s">
        <v>1611</v>
      </c>
      <c r="G725" s="141" t="s">
        <v>3441</v>
      </c>
      <c r="H725" s="141" t="s">
        <v>76</v>
      </c>
      <c r="I725" s="141" t="s">
        <v>229</v>
      </c>
      <c r="J725" s="141" t="s">
        <v>53</v>
      </c>
      <c r="K725" s="141" t="s">
        <v>53</v>
      </c>
      <c r="L725" s="141" t="s">
        <v>821</v>
      </c>
      <c r="M725" s="141" t="s">
        <v>311</v>
      </c>
      <c r="N725" s="141" t="s">
        <v>258</v>
      </c>
      <c r="O725" s="141" t="s">
        <v>62</v>
      </c>
      <c r="P725" s="141" t="s">
        <v>1333</v>
      </c>
      <c r="Q725" s="141" t="s">
        <v>65</v>
      </c>
      <c r="R725" s="141" t="s">
        <v>57</v>
      </c>
      <c r="S725" s="141" t="s">
        <v>1206</v>
      </c>
      <c r="T725" s="227">
        <v>2.8769999999999998</v>
      </c>
      <c r="U725" s="146">
        <v>47391</v>
      </c>
      <c r="V725" s="208">
        <v>3.2300000000000002E-2</v>
      </c>
      <c r="W725" s="209">
        <v>3.1E-2</v>
      </c>
      <c r="X725" s="141" t="s">
        <v>636</v>
      </c>
      <c r="Y725" s="141"/>
      <c r="Z725" s="148">
        <v>206885</v>
      </c>
      <c r="AA725" s="148">
        <v>1</v>
      </c>
      <c r="AB725" s="148">
        <v>107.46</v>
      </c>
      <c r="AC725" s="148">
        <v>0</v>
      </c>
      <c r="AD725" s="148">
        <v>222.31862000000001</v>
      </c>
      <c r="AE725" s="151"/>
      <c r="AF725" s="151"/>
      <c r="AG725" s="141" t="s">
        <v>17</v>
      </c>
      <c r="AH725" s="229">
        <v>4.0089715199999998E-4</v>
      </c>
      <c r="AI725" s="229">
        <v>1.5354179455597885E-3</v>
      </c>
      <c r="AJ725" s="229">
        <v>5.7696956400000001E-4</v>
      </c>
    </row>
    <row r="726" spans="1:36" ht="13.5" thickBot="1">
      <c r="A726" s="153">
        <v>7956</v>
      </c>
      <c r="B726" s="153">
        <v>12955</v>
      </c>
      <c r="C726" s="141" t="s">
        <v>1472</v>
      </c>
      <c r="D726" s="141">
        <v>510454333</v>
      </c>
      <c r="E726" s="141" t="s">
        <v>429</v>
      </c>
      <c r="F726" s="141" t="s">
        <v>1612</v>
      </c>
      <c r="G726" s="141" t="s">
        <v>3442</v>
      </c>
      <c r="H726" s="141" t="s">
        <v>76</v>
      </c>
      <c r="I726" s="141" t="s">
        <v>228</v>
      </c>
      <c r="J726" s="141" t="s">
        <v>53</v>
      </c>
      <c r="K726" s="141" t="s">
        <v>53</v>
      </c>
      <c r="L726" s="141" t="s">
        <v>821</v>
      </c>
      <c r="M726" s="141" t="s">
        <v>311</v>
      </c>
      <c r="N726" s="141" t="s">
        <v>258</v>
      </c>
      <c r="O726" s="141" t="s">
        <v>62</v>
      </c>
      <c r="P726" s="141" t="s">
        <v>1333</v>
      </c>
      <c r="Q726" s="141" t="s">
        <v>65</v>
      </c>
      <c r="R726" s="141" t="s">
        <v>57</v>
      </c>
      <c r="S726" s="141" t="s">
        <v>1206</v>
      </c>
      <c r="T726" s="227">
        <v>2.9630000000000001</v>
      </c>
      <c r="U726" s="146">
        <v>47756</v>
      </c>
      <c r="V726" s="208">
        <v>5.6500000000000002E-2</v>
      </c>
      <c r="W726" s="209">
        <v>5.9900000000000002E-2</v>
      </c>
      <c r="X726" s="141" t="s">
        <v>636</v>
      </c>
      <c r="Y726" s="141"/>
      <c r="Z726" s="148">
        <v>212630.61</v>
      </c>
      <c r="AA726" s="148">
        <v>1</v>
      </c>
      <c r="AB726" s="148">
        <v>99.29</v>
      </c>
      <c r="AC726" s="148">
        <v>0</v>
      </c>
      <c r="AD726" s="148">
        <v>211.12092999999999</v>
      </c>
      <c r="AE726" s="151"/>
      <c r="AF726" s="151"/>
      <c r="AG726" s="141" t="s">
        <v>17</v>
      </c>
      <c r="AH726" s="229">
        <v>4.50275159E-4</v>
      </c>
      <c r="AI726" s="229">
        <v>1.4580823891641281E-3</v>
      </c>
      <c r="AJ726" s="229">
        <v>5.4790890200000003E-4</v>
      </c>
    </row>
    <row r="727" spans="1:36" ht="13.5" thickBot="1">
      <c r="A727" s="153">
        <v>7956</v>
      </c>
      <c r="B727" s="153">
        <v>12955</v>
      </c>
      <c r="C727" s="141" t="s">
        <v>1613</v>
      </c>
      <c r="D727" s="141">
        <v>511809071</v>
      </c>
      <c r="E727" s="141" t="s">
        <v>429</v>
      </c>
      <c r="F727" s="141" t="s">
        <v>1614</v>
      </c>
      <c r="G727" s="141" t="s">
        <v>3443</v>
      </c>
      <c r="H727" s="141" t="s">
        <v>76</v>
      </c>
      <c r="I727" s="141" t="s">
        <v>229</v>
      </c>
      <c r="J727" s="141" t="s">
        <v>53</v>
      </c>
      <c r="K727" s="141" t="s">
        <v>53</v>
      </c>
      <c r="L727" s="141" t="s">
        <v>821</v>
      </c>
      <c r="M727" s="141" t="s">
        <v>311</v>
      </c>
      <c r="N727" s="141" t="s">
        <v>75</v>
      </c>
      <c r="O727" s="141" t="s">
        <v>62</v>
      </c>
      <c r="P727" s="141" t="s">
        <v>1288</v>
      </c>
      <c r="Q727" s="141" t="s">
        <v>65</v>
      </c>
      <c r="R727" s="141" t="s">
        <v>57</v>
      </c>
      <c r="S727" s="141" t="s">
        <v>1206</v>
      </c>
      <c r="T727" s="227">
        <v>3.0630000000000002</v>
      </c>
      <c r="U727" s="146">
        <v>47889</v>
      </c>
      <c r="V727" s="208">
        <v>2.1999999999999999E-2</v>
      </c>
      <c r="W727" s="209">
        <v>2.9000000000000001E-2</v>
      </c>
      <c r="X727" s="141" t="s">
        <v>636</v>
      </c>
      <c r="Y727" s="141"/>
      <c r="Z727" s="148">
        <v>26896.560000000001</v>
      </c>
      <c r="AA727" s="148">
        <v>1</v>
      </c>
      <c r="AB727" s="148">
        <v>105.14</v>
      </c>
      <c r="AC727" s="148">
        <v>0</v>
      </c>
      <c r="AD727" s="148">
        <v>28.279039999999998</v>
      </c>
      <c r="AE727" s="151"/>
      <c r="AF727" s="151"/>
      <c r="AG727" s="141" t="s">
        <v>17</v>
      </c>
      <c r="AH727" s="229">
        <v>7.9629271169841498E-5</v>
      </c>
      <c r="AI727" s="229">
        <v>1.9530593298574397E-4</v>
      </c>
      <c r="AJ727" s="229">
        <v>7.3390818107369799E-5</v>
      </c>
    </row>
    <row r="728" spans="1:36" ht="13.5" thickBot="1">
      <c r="A728" s="153">
        <v>7956</v>
      </c>
      <c r="B728" s="153">
        <v>12955</v>
      </c>
      <c r="C728" s="141" t="s">
        <v>1613</v>
      </c>
      <c r="D728" s="141">
        <v>511809071</v>
      </c>
      <c r="E728" s="141" t="s">
        <v>429</v>
      </c>
      <c r="F728" s="141" t="s">
        <v>1615</v>
      </c>
      <c r="G728" s="141" t="s">
        <v>3444</v>
      </c>
      <c r="H728" s="141" t="s">
        <v>76</v>
      </c>
      <c r="I728" s="141" t="s">
        <v>228</v>
      </c>
      <c r="J728" s="141" t="s">
        <v>53</v>
      </c>
      <c r="K728" s="141" t="s">
        <v>53</v>
      </c>
      <c r="L728" s="141" t="s">
        <v>821</v>
      </c>
      <c r="M728" s="141" t="s">
        <v>311</v>
      </c>
      <c r="N728" s="141" t="s">
        <v>75</v>
      </c>
      <c r="O728" s="141" t="s">
        <v>62</v>
      </c>
      <c r="P728" s="141" t="s">
        <v>1288</v>
      </c>
      <c r="Q728" s="141" t="s">
        <v>65</v>
      </c>
      <c r="R728" s="141" t="s">
        <v>57</v>
      </c>
      <c r="S728" s="141" t="s">
        <v>1206</v>
      </c>
      <c r="T728" s="227">
        <v>2.8959999999999999</v>
      </c>
      <c r="U728" s="146">
        <v>47889</v>
      </c>
      <c r="V728" s="208">
        <v>4.6800000000000001E-2</v>
      </c>
      <c r="W728" s="209">
        <v>5.8200000000000002E-2</v>
      </c>
      <c r="X728" s="141" t="s">
        <v>636</v>
      </c>
      <c r="Y728" s="141"/>
      <c r="Z728" s="148">
        <v>132437.5</v>
      </c>
      <c r="AA728" s="148">
        <v>1</v>
      </c>
      <c r="AB728" s="148">
        <v>97.76</v>
      </c>
      <c r="AC728" s="148">
        <v>0</v>
      </c>
      <c r="AD728" s="148">
        <v>129.4709</v>
      </c>
      <c r="AE728" s="151"/>
      <c r="AF728" s="151"/>
      <c r="AG728" s="141" t="s">
        <v>17</v>
      </c>
      <c r="AH728" s="229">
        <v>3.15088297E-4</v>
      </c>
      <c r="AI728" s="229">
        <v>8.9417586024857841E-4</v>
      </c>
      <c r="AJ728" s="229">
        <v>3.36007702E-4</v>
      </c>
    </row>
    <row r="729" spans="1:36" ht="13.5" thickBot="1">
      <c r="A729" s="153">
        <v>7956</v>
      </c>
      <c r="B729" s="153">
        <v>12955</v>
      </c>
      <c r="C729" s="141" t="s">
        <v>1616</v>
      </c>
      <c r="D729" s="141">
        <v>520034372</v>
      </c>
      <c r="E729" s="141" t="s">
        <v>429</v>
      </c>
      <c r="F729" s="141" t="s">
        <v>1617</v>
      </c>
      <c r="G729" s="141" t="s">
        <v>3445</v>
      </c>
      <c r="H729" s="141" t="s">
        <v>76</v>
      </c>
      <c r="I729" s="141" t="s">
        <v>228</v>
      </c>
      <c r="J729" s="141" t="s">
        <v>53</v>
      </c>
      <c r="K729" s="141" t="s">
        <v>53</v>
      </c>
      <c r="L729" s="141" t="s">
        <v>821</v>
      </c>
      <c r="M729" s="141" t="s">
        <v>311</v>
      </c>
      <c r="N729" s="141" t="s">
        <v>258</v>
      </c>
      <c r="O729" s="141" t="s">
        <v>62</v>
      </c>
      <c r="P729" s="141" t="s">
        <v>1310</v>
      </c>
      <c r="Q729" s="141" t="s">
        <v>65</v>
      </c>
      <c r="R729" s="141" t="s">
        <v>57</v>
      </c>
      <c r="S729" s="141" t="s">
        <v>1206</v>
      </c>
      <c r="T729" s="227">
        <v>3.3050000000000002</v>
      </c>
      <c r="U729" s="146">
        <v>48203</v>
      </c>
      <c r="V729" s="208">
        <v>4.5600000000000002E-2</v>
      </c>
      <c r="W729" s="209">
        <v>5.8299999999999998E-2</v>
      </c>
      <c r="X729" s="141" t="s">
        <v>636</v>
      </c>
      <c r="Y729" s="141"/>
      <c r="Z729" s="148">
        <v>703233.85</v>
      </c>
      <c r="AA729" s="148">
        <v>1</v>
      </c>
      <c r="AB729" s="148">
        <v>96.43</v>
      </c>
      <c r="AC729" s="148">
        <v>0</v>
      </c>
      <c r="AD729" s="148">
        <v>678.12840000000006</v>
      </c>
      <c r="AE729" s="151"/>
      <c r="AF729" s="151"/>
      <c r="AG729" s="141" t="s">
        <v>17</v>
      </c>
      <c r="AH729" s="229">
        <v>1.0192587539999999E-3</v>
      </c>
      <c r="AI729" s="229">
        <v>4.6834156974964423E-3</v>
      </c>
      <c r="AJ729" s="229">
        <v>1.7599040859999999E-3</v>
      </c>
    </row>
    <row r="730" spans="1:36" ht="13.5" thickBot="1">
      <c r="A730" s="153">
        <v>7956</v>
      </c>
      <c r="B730" s="153">
        <v>12955</v>
      </c>
      <c r="C730" s="141" t="s">
        <v>1616</v>
      </c>
      <c r="D730" s="141">
        <v>520034372</v>
      </c>
      <c r="E730" s="141" t="s">
        <v>429</v>
      </c>
      <c r="F730" s="141" t="s">
        <v>1618</v>
      </c>
      <c r="G730" s="141" t="s">
        <v>3446</v>
      </c>
      <c r="H730" s="141" t="s">
        <v>76</v>
      </c>
      <c r="I730" s="141" t="s">
        <v>229</v>
      </c>
      <c r="J730" s="141" t="s">
        <v>53</v>
      </c>
      <c r="K730" s="141" t="s">
        <v>53</v>
      </c>
      <c r="L730" s="141" t="s">
        <v>821</v>
      </c>
      <c r="M730" s="141" t="s">
        <v>311</v>
      </c>
      <c r="N730" s="141" t="s">
        <v>258</v>
      </c>
      <c r="O730" s="141" t="s">
        <v>62</v>
      </c>
      <c r="P730" s="141" t="s">
        <v>1310</v>
      </c>
      <c r="Q730" s="141" t="s">
        <v>65</v>
      </c>
      <c r="R730" s="141" t="s">
        <v>57</v>
      </c>
      <c r="S730" s="141" t="s">
        <v>1206</v>
      </c>
      <c r="T730" s="227">
        <v>3.5</v>
      </c>
      <c r="U730" s="146">
        <v>48203</v>
      </c>
      <c r="V730" s="208">
        <v>2.1999999999999999E-2</v>
      </c>
      <c r="W730" s="209">
        <v>3.04E-2</v>
      </c>
      <c r="X730" s="141" t="s">
        <v>636</v>
      </c>
      <c r="Y730" s="141"/>
      <c r="Z730" s="148">
        <v>126466.88</v>
      </c>
      <c r="AA730" s="148">
        <v>1</v>
      </c>
      <c r="AB730" s="148">
        <v>103.8</v>
      </c>
      <c r="AC730" s="148">
        <v>0</v>
      </c>
      <c r="AD730" s="148">
        <v>131.27261999999999</v>
      </c>
      <c r="AE730" s="151"/>
      <c r="AF730" s="151"/>
      <c r="AG730" s="141" t="s">
        <v>17</v>
      </c>
      <c r="AH730" s="229">
        <v>1.9689717699999999E-4</v>
      </c>
      <c r="AI730" s="229">
        <v>9.0661923193230865E-4</v>
      </c>
      <c r="AJ730" s="229">
        <v>3.4068359300000001E-4</v>
      </c>
    </row>
    <row r="731" spans="1:36" ht="13.5" thickBot="1">
      <c r="A731" s="153">
        <v>7956</v>
      </c>
      <c r="B731" s="153">
        <v>12955</v>
      </c>
      <c r="C731" s="141" t="s">
        <v>1537</v>
      </c>
      <c r="D731" s="141">
        <v>513834200</v>
      </c>
      <c r="E731" s="141" t="s">
        <v>429</v>
      </c>
      <c r="F731" s="141" t="s">
        <v>1619</v>
      </c>
      <c r="G731" s="141" t="s">
        <v>3447</v>
      </c>
      <c r="H731" s="141" t="s">
        <v>76</v>
      </c>
      <c r="I731" s="141" t="s">
        <v>228</v>
      </c>
      <c r="J731" s="141" t="s">
        <v>53</v>
      </c>
      <c r="K731" s="141" t="s">
        <v>53</v>
      </c>
      <c r="L731" s="141" t="s">
        <v>821</v>
      </c>
      <c r="M731" s="141" t="s">
        <v>311</v>
      </c>
      <c r="N731" s="141" t="s">
        <v>269</v>
      </c>
      <c r="O731" s="141" t="s">
        <v>62</v>
      </c>
      <c r="P731" s="141" t="s">
        <v>1288</v>
      </c>
      <c r="Q731" s="141" t="s">
        <v>65</v>
      </c>
      <c r="R731" s="141" t="s">
        <v>57</v>
      </c>
      <c r="S731" s="141" t="s">
        <v>1206</v>
      </c>
      <c r="T731" s="227">
        <v>4.68</v>
      </c>
      <c r="U731" s="146">
        <v>48579</v>
      </c>
      <c r="V731" s="208">
        <v>4.3799999999999999E-2</v>
      </c>
      <c r="W731" s="209">
        <v>5.5300000000000002E-2</v>
      </c>
      <c r="X731" s="141" t="s">
        <v>636</v>
      </c>
      <c r="Y731" s="141"/>
      <c r="Z731" s="148">
        <v>239000</v>
      </c>
      <c r="AA731" s="148">
        <v>1</v>
      </c>
      <c r="AB731" s="148">
        <v>96.24</v>
      </c>
      <c r="AC731" s="148">
        <v>0</v>
      </c>
      <c r="AD731" s="148">
        <v>230.0136</v>
      </c>
      <c r="AE731" s="151"/>
      <c r="AF731" s="151"/>
      <c r="AG731" s="141" t="s">
        <v>17</v>
      </c>
      <c r="AH731" s="229">
        <v>4.7800000000000002E-4</v>
      </c>
      <c r="AI731" s="229">
        <v>1.5885624387323516E-3</v>
      </c>
      <c r="AJ731" s="229">
        <v>5.9693986300000002E-4</v>
      </c>
    </row>
    <row r="732" spans="1:36" ht="13.5" thickBot="1">
      <c r="A732" s="153">
        <v>7956</v>
      </c>
      <c r="B732" s="153">
        <v>12955</v>
      </c>
      <c r="C732" s="141" t="s">
        <v>1620</v>
      </c>
      <c r="D732" s="141">
        <v>520044322</v>
      </c>
      <c r="E732" s="141" t="s">
        <v>429</v>
      </c>
      <c r="F732" s="141" t="s">
        <v>1621</v>
      </c>
      <c r="G732" s="141" t="s">
        <v>3448</v>
      </c>
      <c r="H732" s="141" t="s">
        <v>76</v>
      </c>
      <c r="I732" s="141" t="s">
        <v>228</v>
      </c>
      <c r="J732" s="141" t="s">
        <v>53</v>
      </c>
      <c r="K732" s="141" t="s">
        <v>53</v>
      </c>
      <c r="L732" s="141" t="s">
        <v>821</v>
      </c>
      <c r="M732" s="141" t="s">
        <v>311</v>
      </c>
      <c r="N732" s="141" t="s">
        <v>267</v>
      </c>
      <c r="O732" s="141" t="s">
        <v>62</v>
      </c>
      <c r="P732" s="141" t="s">
        <v>1447</v>
      </c>
      <c r="Q732" s="141" t="s">
        <v>1294</v>
      </c>
      <c r="R732" s="141" t="s">
        <v>57</v>
      </c>
      <c r="S732" s="141" t="s">
        <v>1206</v>
      </c>
      <c r="T732" s="227">
        <v>2.718</v>
      </c>
      <c r="U732" s="146">
        <v>47149</v>
      </c>
      <c r="V732" s="208">
        <v>6.7500000000000004E-2</v>
      </c>
      <c r="W732" s="209">
        <v>6.4399999999999999E-2</v>
      </c>
      <c r="X732" s="141" t="s">
        <v>636</v>
      </c>
      <c r="Y732" s="141"/>
      <c r="Z732" s="148">
        <v>1073628.1399999999</v>
      </c>
      <c r="AA732" s="148">
        <v>1</v>
      </c>
      <c r="AB732" s="148">
        <v>102.2</v>
      </c>
      <c r="AC732" s="148">
        <v>0</v>
      </c>
      <c r="AD732" s="148">
        <v>1097.2479599999999</v>
      </c>
      <c r="AE732" s="151"/>
      <c r="AF732" s="151"/>
      <c r="AG732" s="141" t="s">
        <v>17</v>
      </c>
      <c r="AH732" s="229">
        <v>6.1350179399999999E-4</v>
      </c>
      <c r="AI732" s="229">
        <v>7.5780166704564325E-3</v>
      </c>
      <c r="AJ732" s="229">
        <v>2.847618782E-3</v>
      </c>
    </row>
    <row r="733" spans="1:36" ht="13.5" thickBot="1">
      <c r="A733" s="153">
        <v>7956</v>
      </c>
      <c r="B733" s="153">
        <v>12955</v>
      </c>
      <c r="C733" s="141" t="s">
        <v>1622</v>
      </c>
      <c r="D733" s="141">
        <v>44528798375</v>
      </c>
      <c r="E733" s="141" t="s">
        <v>430</v>
      </c>
      <c r="F733" s="141" t="s">
        <v>1623</v>
      </c>
      <c r="G733" s="141" t="s">
        <v>3449</v>
      </c>
      <c r="H733" s="141" t="s">
        <v>76</v>
      </c>
      <c r="I733" s="141" t="s">
        <v>229</v>
      </c>
      <c r="J733" s="141" t="s">
        <v>53</v>
      </c>
      <c r="K733" s="141" t="s">
        <v>314</v>
      </c>
      <c r="L733" s="141" t="s">
        <v>821</v>
      </c>
      <c r="M733" s="141" t="s">
        <v>311</v>
      </c>
      <c r="N733" s="141" t="s">
        <v>652</v>
      </c>
      <c r="O733" s="141" t="s">
        <v>62</v>
      </c>
      <c r="P733" s="141" t="s">
        <v>298</v>
      </c>
      <c r="Q733" s="141" t="s">
        <v>298</v>
      </c>
      <c r="R733" s="141" t="s">
        <v>57</v>
      </c>
      <c r="S733" s="141" t="s">
        <v>1206</v>
      </c>
      <c r="T733" s="227">
        <v>2.4489999999999998</v>
      </c>
      <c r="U733" s="146">
        <v>46843</v>
      </c>
      <c r="V733" s="208">
        <v>4.7500000000000001E-2</v>
      </c>
      <c r="W733" s="209">
        <v>5.3400000000000003E-2</v>
      </c>
      <c r="X733" s="141" t="s">
        <v>636</v>
      </c>
      <c r="Y733" s="141"/>
      <c r="Z733" s="148">
        <v>29000</v>
      </c>
      <c r="AA733" s="148">
        <v>1</v>
      </c>
      <c r="AB733" s="148">
        <v>105.38</v>
      </c>
      <c r="AC733" s="148">
        <v>0</v>
      </c>
      <c r="AD733" s="148">
        <v>30.560199999999998</v>
      </c>
      <c r="AE733" s="151"/>
      <c r="AF733" s="151"/>
      <c r="AG733" s="141" t="s">
        <v>17</v>
      </c>
      <c r="AH733" s="229">
        <v>9.0578264446116601E-5</v>
      </c>
      <c r="AI733" s="229">
        <v>2.1106050181445102E-4</v>
      </c>
      <c r="AJ733" s="229">
        <v>7.9310969521060194E-5</v>
      </c>
    </row>
    <row r="734" spans="1:36" ht="13.5" thickBot="1">
      <c r="A734" s="153">
        <v>7956</v>
      </c>
      <c r="B734" s="153">
        <v>12955</v>
      </c>
      <c r="C734" s="141" t="s">
        <v>1626</v>
      </c>
      <c r="D734" s="141">
        <v>520032178</v>
      </c>
      <c r="E734" s="141" t="s">
        <v>429</v>
      </c>
      <c r="F734" s="141" t="s">
        <v>1627</v>
      </c>
      <c r="G734" s="141" t="s">
        <v>3451</v>
      </c>
      <c r="H734" s="141" t="s">
        <v>76</v>
      </c>
      <c r="I734" s="141" t="s">
        <v>228</v>
      </c>
      <c r="J734" s="141" t="s">
        <v>53</v>
      </c>
      <c r="K734" s="141" t="s">
        <v>53</v>
      </c>
      <c r="L734" s="141" t="s">
        <v>821</v>
      </c>
      <c r="M734" s="141" t="s">
        <v>311</v>
      </c>
      <c r="N734" s="141" t="s">
        <v>140</v>
      </c>
      <c r="O734" s="141" t="s">
        <v>62</v>
      </c>
      <c r="P734" s="141" t="s">
        <v>298</v>
      </c>
      <c r="Q734" s="141" t="s">
        <v>298</v>
      </c>
      <c r="R734" s="141" t="s">
        <v>57</v>
      </c>
      <c r="S734" s="141" t="s">
        <v>1206</v>
      </c>
      <c r="T734" s="227">
        <v>2.7570000000000001</v>
      </c>
      <c r="U734" s="146">
        <v>46752</v>
      </c>
      <c r="V734" s="208">
        <v>6.3E-2</v>
      </c>
      <c r="W734" s="209">
        <v>6.0499999999999998E-2</v>
      </c>
      <c r="X734" s="141" t="s">
        <v>636</v>
      </c>
      <c r="Y734" s="141"/>
      <c r="Z734" s="148">
        <v>514100</v>
      </c>
      <c r="AA734" s="148">
        <v>1</v>
      </c>
      <c r="AB734" s="148">
        <v>102.5</v>
      </c>
      <c r="AC734" s="148">
        <v>0</v>
      </c>
      <c r="AD734" s="148">
        <v>526.95249999999999</v>
      </c>
      <c r="AE734" s="151"/>
      <c r="AF734" s="151"/>
      <c r="AG734" s="141" t="s">
        <v>17</v>
      </c>
      <c r="AH734" s="229">
        <v>2.8648803500000001E-3</v>
      </c>
      <c r="AI734" s="229">
        <v>3.6393367544184756E-3</v>
      </c>
      <c r="AJ734" s="229">
        <v>1.367566758E-3</v>
      </c>
    </row>
    <row r="735" spans="1:36" ht="13.5" thickBot="1">
      <c r="A735" s="153">
        <v>7956</v>
      </c>
      <c r="B735" s="153">
        <v>12955</v>
      </c>
      <c r="C735" s="141" t="s">
        <v>1628</v>
      </c>
      <c r="D735" s="141">
        <v>1427976</v>
      </c>
      <c r="E735" s="141" t="s">
        <v>430</v>
      </c>
      <c r="F735" s="141" t="s">
        <v>1629</v>
      </c>
      <c r="G735" s="141" t="s">
        <v>3452</v>
      </c>
      <c r="H735" s="141" t="s">
        <v>76</v>
      </c>
      <c r="I735" s="141" t="s">
        <v>228</v>
      </c>
      <c r="J735" s="141" t="s">
        <v>53</v>
      </c>
      <c r="K735" s="141" t="s">
        <v>314</v>
      </c>
      <c r="L735" s="141" t="s">
        <v>821</v>
      </c>
      <c r="M735" s="141" t="s">
        <v>311</v>
      </c>
      <c r="N735" s="141" t="s">
        <v>652</v>
      </c>
      <c r="O735" s="141" t="s">
        <v>62</v>
      </c>
      <c r="P735" s="141" t="s">
        <v>1280</v>
      </c>
      <c r="Q735" s="141" t="s">
        <v>65</v>
      </c>
      <c r="R735" s="141" t="s">
        <v>57</v>
      </c>
      <c r="S735" s="141" t="s">
        <v>1206</v>
      </c>
      <c r="T735" s="227">
        <v>2.0209999999999999</v>
      </c>
      <c r="U735" s="146">
        <v>46387</v>
      </c>
      <c r="V735" s="208">
        <v>6.8000000000000005E-2</v>
      </c>
      <c r="W735" s="209">
        <v>6.5199999999999994E-2</v>
      </c>
      <c r="X735" s="141" t="s">
        <v>636</v>
      </c>
      <c r="Y735" s="141"/>
      <c r="Z735" s="148">
        <v>177760.42</v>
      </c>
      <c r="AA735" s="148">
        <v>1</v>
      </c>
      <c r="AB735" s="148">
        <v>102.45</v>
      </c>
      <c r="AC735" s="148">
        <v>0</v>
      </c>
      <c r="AD735" s="148">
        <v>182.11555000000001</v>
      </c>
      <c r="AE735" s="151"/>
      <c r="AF735" s="151"/>
      <c r="AG735" s="141" t="s">
        <v>17</v>
      </c>
      <c r="AH735" s="229">
        <v>5.0301456699999999E-4</v>
      </c>
      <c r="AI735" s="229">
        <v>1.2577600726178084E-3</v>
      </c>
      <c r="AJ735" s="229">
        <v>4.7263305900000001E-4</v>
      </c>
    </row>
    <row r="736" spans="1:36" ht="13.5" thickBot="1">
      <c r="A736" s="153">
        <v>7956</v>
      </c>
      <c r="B736" s="153">
        <v>12955</v>
      </c>
      <c r="C736" s="141" t="s">
        <v>1299</v>
      </c>
      <c r="D736" s="141">
        <v>520039868</v>
      </c>
      <c r="E736" s="141" t="s">
        <v>429</v>
      </c>
      <c r="F736" s="141" t="s">
        <v>1630</v>
      </c>
      <c r="G736" s="141" t="s">
        <v>3453</v>
      </c>
      <c r="H736" s="141" t="s">
        <v>76</v>
      </c>
      <c r="I736" s="141" t="s">
        <v>228</v>
      </c>
      <c r="J736" s="141" t="s">
        <v>53</v>
      </c>
      <c r="K736" s="141" t="s">
        <v>53</v>
      </c>
      <c r="L736" s="141" t="s">
        <v>821</v>
      </c>
      <c r="M736" s="141" t="s">
        <v>311</v>
      </c>
      <c r="N736" s="141" t="s">
        <v>647</v>
      </c>
      <c r="O736" s="141" t="s">
        <v>62</v>
      </c>
      <c r="P736" s="141" t="s">
        <v>298</v>
      </c>
      <c r="Q736" s="141" t="s">
        <v>298</v>
      </c>
      <c r="R736" s="141" t="s">
        <v>57</v>
      </c>
      <c r="S736" s="141" t="s">
        <v>1206</v>
      </c>
      <c r="T736" s="227">
        <v>2.7559999999999998</v>
      </c>
      <c r="U736" s="146">
        <v>47209</v>
      </c>
      <c r="V736" s="208">
        <v>6.0499999999999998E-2</v>
      </c>
      <c r="W736" s="209">
        <v>5.9299999999999999E-2</v>
      </c>
      <c r="X736" s="141" t="s">
        <v>636</v>
      </c>
      <c r="Y736" s="141"/>
      <c r="Z736" s="148">
        <v>164000</v>
      </c>
      <c r="AA736" s="148">
        <v>1</v>
      </c>
      <c r="AB736" s="148">
        <v>100.56</v>
      </c>
      <c r="AC736" s="148">
        <v>0</v>
      </c>
      <c r="AD736" s="148">
        <v>164.91839999999999</v>
      </c>
      <c r="AE736" s="151"/>
      <c r="AF736" s="151"/>
      <c r="AG736" s="141" t="s">
        <v>17</v>
      </c>
      <c r="AH736" s="229">
        <v>7.4545454499999999E-4</v>
      </c>
      <c r="AI736" s="229">
        <v>1.1389899366639079E-3</v>
      </c>
      <c r="AJ736" s="229">
        <v>4.2800237499999999E-4</v>
      </c>
    </row>
    <row r="737" spans="1:36" ht="13.5" thickBot="1">
      <c r="A737" s="153">
        <v>7956</v>
      </c>
      <c r="B737" s="153">
        <v>12955</v>
      </c>
      <c r="C737" s="141" t="s">
        <v>1631</v>
      </c>
      <c r="D737" s="141">
        <v>520034257</v>
      </c>
      <c r="E737" s="141" t="s">
        <v>429</v>
      </c>
      <c r="F737" s="141" t="s">
        <v>1632</v>
      </c>
      <c r="G737" s="141" t="s">
        <v>3454</v>
      </c>
      <c r="H737" s="141" t="s">
        <v>76</v>
      </c>
      <c r="I737" s="141" t="s">
        <v>229</v>
      </c>
      <c r="J737" s="141" t="s">
        <v>53</v>
      </c>
      <c r="K737" s="141" t="s">
        <v>53</v>
      </c>
      <c r="L737" s="141" t="s">
        <v>821</v>
      </c>
      <c r="M737" s="141" t="s">
        <v>311</v>
      </c>
      <c r="N737" s="141" t="s">
        <v>708</v>
      </c>
      <c r="O737" s="141" t="s">
        <v>62</v>
      </c>
      <c r="P737" s="141" t="s">
        <v>1305</v>
      </c>
      <c r="Q737" s="141" t="s">
        <v>1294</v>
      </c>
      <c r="R737" s="141" t="s">
        <v>57</v>
      </c>
      <c r="S737" s="141" t="s">
        <v>1206</v>
      </c>
      <c r="T737" s="227">
        <v>3.0219999999999998</v>
      </c>
      <c r="U737" s="146">
        <v>46944</v>
      </c>
      <c r="V737" s="208">
        <v>3.73E-2</v>
      </c>
      <c r="W737" s="209">
        <v>3.4099999999999998E-2</v>
      </c>
      <c r="X737" s="141" t="s">
        <v>636</v>
      </c>
      <c r="Y737" s="141"/>
      <c r="Z737" s="148">
        <v>337500</v>
      </c>
      <c r="AA737" s="148">
        <v>1</v>
      </c>
      <c r="AB737" s="148">
        <v>108.68</v>
      </c>
      <c r="AC737" s="148">
        <v>0</v>
      </c>
      <c r="AD737" s="148">
        <v>366.79500000000002</v>
      </c>
      <c r="AE737" s="151"/>
      <c r="AF737" s="151"/>
      <c r="AG737" s="141" t="s">
        <v>17</v>
      </c>
      <c r="AH737" s="229">
        <v>9.5849911799999999E-4</v>
      </c>
      <c r="AI737" s="229">
        <v>2.5332274253123854E-3</v>
      </c>
      <c r="AJ737" s="229">
        <v>9.51920048E-4</v>
      </c>
    </row>
    <row r="738" spans="1:36" ht="13.5" thickBot="1">
      <c r="A738" s="153">
        <v>7956</v>
      </c>
      <c r="B738" s="153">
        <v>12955</v>
      </c>
      <c r="C738" s="141" t="s">
        <v>1633</v>
      </c>
      <c r="D738" s="141">
        <v>520036120</v>
      </c>
      <c r="E738" s="141" t="s">
        <v>429</v>
      </c>
      <c r="F738" s="141" t="s">
        <v>1634</v>
      </c>
      <c r="G738" s="141" t="s">
        <v>3455</v>
      </c>
      <c r="H738" s="141" t="s">
        <v>76</v>
      </c>
      <c r="I738" s="141" t="s">
        <v>228</v>
      </c>
      <c r="J738" s="141" t="s">
        <v>53</v>
      </c>
      <c r="K738" s="141" t="s">
        <v>53</v>
      </c>
      <c r="L738" s="141" t="s">
        <v>821</v>
      </c>
      <c r="M738" s="141" t="s">
        <v>311</v>
      </c>
      <c r="N738" s="141" t="s">
        <v>269</v>
      </c>
      <c r="O738" s="141" t="s">
        <v>62</v>
      </c>
      <c r="P738" s="141" t="s">
        <v>1288</v>
      </c>
      <c r="Q738" s="141" t="s">
        <v>65</v>
      </c>
      <c r="R738" s="141" t="s">
        <v>57</v>
      </c>
      <c r="S738" s="141" t="s">
        <v>1206</v>
      </c>
      <c r="T738" s="227">
        <v>3.1459999999999999</v>
      </c>
      <c r="U738" s="146">
        <v>46811</v>
      </c>
      <c r="V738" s="208">
        <v>4.7E-2</v>
      </c>
      <c r="W738" s="209">
        <v>5.4800000000000001E-2</v>
      </c>
      <c r="X738" s="141" t="s">
        <v>636</v>
      </c>
      <c r="Y738" s="141"/>
      <c r="Z738" s="148">
        <v>353283</v>
      </c>
      <c r="AA738" s="148">
        <v>1</v>
      </c>
      <c r="AB738" s="148">
        <v>100.38</v>
      </c>
      <c r="AC738" s="148">
        <v>0</v>
      </c>
      <c r="AD738" s="148">
        <v>354.62547999999998</v>
      </c>
      <c r="AE738" s="151"/>
      <c r="AF738" s="151"/>
      <c r="AG738" s="141" t="s">
        <v>17</v>
      </c>
      <c r="AH738" s="229">
        <v>3.9292959599999998E-4</v>
      </c>
      <c r="AI738" s="229">
        <v>2.4491800369431664E-3</v>
      </c>
      <c r="AJ738" s="229">
        <v>9.2033725599999997E-4</v>
      </c>
    </row>
    <row r="739" spans="1:36" ht="13.5" thickBot="1">
      <c r="A739" s="153">
        <v>7956</v>
      </c>
      <c r="B739" s="153">
        <v>12955</v>
      </c>
      <c r="C739" s="141" t="s">
        <v>1633</v>
      </c>
      <c r="D739" s="141">
        <v>520036120</v>
      </c>
      <c r="E739" s="141" t="s">
        <v>429</v>
      </c>
      <c r="F739" s="141" t="s">
        <v>1635</v>
      </c>
      <c r="G739" s="141" t="s">
        <v>3456</v>
      </c>
      <c r="H739" s="141" t="s">
        <v>76</v>
      </c>
      <c r="I739" s="141" t="s">
        <v>623</v>
      </c>
      <c r="J739" s="141" t="s">
        <v>53</v>
      </c>
      <c r="K739" s="141" t="s">
        <v>53</v>
      </c>
      <c r="L739" s="141" t="s">
        <v>821</v>
      </c>
      <c r="M739" s="141" t="s">
        <v>311</v>
      </c>
      <c r="N739" s="141" t="s">
        <v>269</v>
      </c>
      <c r="O739" s="141" t="s">
        <v>62</v>
      </c>
      <c r="P739" s="141" t="s">
        <v>1288</v>
      </c>
      <c r="Q739" s="141" t="s">
        <v>65</v>
      </c>
      <c r="R739" s="141" t="s">
        <v>57</v>
      </c>
      <c r="S739" s="141" t="s">
        <v>1206</v>
      </c>
      <c r="T739" s="227">
        <v>3.246</v>
      </c>
      <c r="U739" s="146">
        <v>46811</v>
      </c>
      <c r="V739" s="208">
        <v>2.8000000000000001E-2</v>
      </c>
      <c r="W739" s="209">
        <v>3.9600000000000003E-2</v>
      </c>
      <c r="X739" s="141" t="s">
        <v>636</v>
      </c>
      <c r="Y739" s="141"/>
      <c r="Z739" s="148">
        <v>113773</v>
      </c>
      <c r="AA739" s="148">
        <v>1</v>
      </c>
      <c r="AB739" s="148">
        <v>98</v>
      </c>
      <c r="AC739" s="148">
        <v>0</v>
      </c>
      <c r="AD739" s="148">
        <v>111.49754</v>
      </c>
      <c r="AE739" s="151"/>
      <c r="AF739" s="151"/>
      <c r="AG739" s="141" t="s">
        <v>17</v>
      </c>
      <c r="AH739" s="229">
        <v>7.58538247E-4</v>
      </c>
      <c r="AI739" s="229">
        <v>7.7004491932241366E-4</v>
      </c>
      <c r="AJ739" s="229">
        <v>2.8936256899999999E-4</v>
      </c>
    </row>
    <row r="740" spans="1:36" ht="13.5" thickBot="1">
      <c r="A740" s="153">
        <v>7956</v>
      </c>
      <c r="B740" s="153">
        <v>12955</v>
      </c>
      <c r="C740" s="141" t="s">
        <v>1636</v>
      </c>
      <c r="D740" s="141">
        <v>516286432</v>
      </c>
      <c r="E740" s="141" t="s">
        <v>429</v>
      </c>
      <c r="F740" s="141" t="s">
        <v>1637</v>
      </c>
      <c r="G740" s="141" t="s">
        <v>3457</v>
      </c>
      <c r="H740" s="141" t="s">
        <v>76</v>
      </c>
      <c r="I740" s="141" t="s">
        <v>228</v>
      </c>
      <c r="J740" s="141" t="s">
        <v>53</v>
      </c>
      <c r="K740" s="141" t="s">
        <v>53</v>
      </c>
      <c r="L740" s="141" t="s">
        <v>821</v>
      </c>
      <c r="M740" s="141" t="s">
        <v>311</v>
      </c>
      <c r="N740" s="141" t="s">
        <v>651</v>
      </c>
      <c r="O740" s="141" t="s">
        <v>62</v>
      </c>
      <c r="P740" s="141" t="s">
        <v>298</v>
      </c>
      <c r="Q740" s="141" t="s">
        <v>298</v>
      </c>
      <c r="R740" s="141" t="s">
        <v>57</v>
      </c>
      <c r="S740" s="141" t="s">
        <v>1206</v>
      </c>
      <c r="T740" s="227">
        <v>0.92200000000000004</v>
      </c>
      <c r="U740" s="146">
        <v>46006</v>
      </c>
      <c r="V740" s="208">
        <v>6.5000000000000002E-2</v>
      </c>
      <c r="W740" s="209">
        <v>8.6900000000000005E-2</v>
      </c>
      <c r="X740" s="141" t="s">
        <v>636</v>
      </c>
      <c r="Y740" s="141"/>
      <c r="Z740" s="148">
        <v>60000</v>
      </c>
      <c r="AA740" s="148">
        <v>1</v>
      </c>
      <c r="AB740" s="148">
        <v>100.1</v>
      </c>
      <c r="AC740" s="148">
        <v>0</v>
      </c>
      <c r="AD740" s="148">
        <v>60.06</v>
      </c>
      <c r="AE740" s="151"/>
      <c r="AF740" s="151"/>
      <c r="AG740" s="141" t="s">
        <v>17</v>
      </c>
      <c r="AH740" s="229">
        <v>5.4597262800000002E-4</v>
      </c>
      <c r="AI740" s="229">
        <v>4.1479747315056604E-4</v>
      </c>
      <c r="AJ740" s="229">
        <v>1.55869949E-4</v>
      </c>
    </row>
    <row r="741" spans="1:36" ht="13.5" thickBot="1">
      <c r="A741" s="153">
        <v>7956</v>
      </c>
      <c r="B741" s="153">
        <v>12955</v>
      </c>
      <c r="C741" s="141" t="s">
        <v>1638</v>
      </c>
      <c r="D741" s="141">
        <v>520038274</v>
      </c>
      <c r="E741" s="141" t="s">
        <v>429</v>
      </c>
      <c r="F741" s="141" t="s">
        <v>4232</v>
      </c>
      <c r="G741" s="141" t="s">
        <v>4231</v>
      </c>
      <c r="H741" s="141" t="s">
        <v>76</v>
      </c>
      <c r="I741" s="141" t="s">
        <v>229</v>
      </c>
      <c r="J741" s="141" t="s">
        <v>53</v>
      </c>
      <c r="K741" s="141" t="s">
        <v>53</v>
      </c>
      <c r="L741" s="141" t="s">
        <v>54</v>
      </c>
      <c r="M741" s="141" t="s">
        <v>311</v>
      </c>
      <c r="N741" s="141" t="s">
        <v>140</v>
      </c>
      <c r="O741" s="141" t="s">
        <v>62</v>
      </c>
      <c r="P741" s="141" t="s">
        <v>298</v>
      </c>
      <c r="Q741" s="141" t="s">
        <v>298</v>
      </c>
      <c r="R741" s="141" t="s">
        <v>57</v>
      </c>
      <c r="S741" s="141" t="s">
        <v>1206</v>
      </c>
      <c r="T741" s="227">
        <v>2.819</v>
      </c>
      <c r="U741" s="146">
        <v>47149</v>
      </c>
      <c r="V741" s="208">
        <v>3.85E-2</v>
      </c>
      <c r="W741" s="209">
        <v>3.2199999999999999E-2</v>
      </c>
      <c r="X741" s="141" t="s">
        <v>636</v>
      </c>
      <c r="Y741" s="141"/>
      <c r="Z741" s="148">
        <v>195000</v>
      </c>
      <c r="AA741" s="148">
        <v>1</v>
      </c>
      <c r="AB741" s="148">
        <v>108.976</v>
      </c>
      <c r="AC741" s="148">
        <v>0</v>
      </c>
      <c r="AD741" s="148">
        <v>212.50319999999999</v>
      </c>
      <c r="AE741" s="151"/>
      <c r="AF741" s="151"/>
      <c r="AG741" s="141" t="s">
        <v>17</v>
      </c>
      <c r="AH741" s="229">
        <f>+Z741/300000000</f>
        <v>6.4999999999999997E-4</v>
      </c>
      <c r="AI741" s="229">
        <v>1.4676288777290935E-3</v>
      </c>
      <c r="AJ741" s="229">
        <v>5.5149622100000005E-4</v>
      </c>
    </row>
    <row r="742" spans="1:36" ht="13.5" thickBot="1">
      <c r="A742" s="153">
        <v>7956</v>
      </c>
      <c r="B742" s="153">
        <v>12955</v>
      </c>
      <c r="C742" s="141" t="s">
        <v>1557</v>
      </c>
      <c r="D742" s="141">
        <v>516269248</v>
      </c>
      <c r="E742" s="141" t="s">
        <v>429</v>
      </c>
      <c r="F742" s="141" t="s">
        <v>1639</v>
      </c>
      <c r="G742" s="141" t="s">
        <v>3459</v>
      </c>
      <c r="H742" s="141" t="s">
        <v>76</v>
      </c>
      <c r="I742" s="141" t="s">
        <v>229</v>
      </c>
      <c r="J742" s="141" t="s">
        <v>53</v>
      </c>
      <c r="K742" s="141" t="s">
        <v>53</v>
      </c>
      <c r="L742" s="141" t="s">
        <v>821</v>
      </c>
      <c r="M742" s="141" t="s">
        <v>311</v>
      </c>
      <c r="N742" s="141" t="s">
        <v>156</v>
      </c>
      <c r="O742" s="141" t="s">
        <v>62</v>
      </c>
      <c r="P742" s="141" t="s">
        <v>1447</v>
      </c>
      <c r="Q742" s="141" t="s">
        <v>1294</v>
      </c>
      <c r="R742" s="141" t="s">
        <v>57</v>
      </c>
      <c r="S742" s="141" t="s">
        <v>1206</v>
      </c>
      <c r="T742" s="227">
        <v>5.98</v>
      </c>
      <c r="U742" s="146">
        <v>49218</v>
      </c>
      <c r="V742" s="208">
        <v>3.3000000000000002E-2</v>
      </c>
      <c r="W742" s="209">
        <v>4.2599999999999999E-2</v>
      </c>
      <c r="X742" s="141" t="s">
        <v>636</v>
      </c>
      <c r="Y742" s="141"/>
      <c r="Z742" s="148">
        <v>80016.87</v>
      </c>
      <c r="AA742" s="148">
        <v>1</v>
      </c>
      <c r="AB742" s="148">
        <v>101.08</v>
      </c>
      <c r="AC742" s="148">
        <v>0</v>
      </c>
      <c r="AD742" s="148">
        <v>80.881050000000002</v>
      </c>
      <c r="AE742" s="151"/>
      <c r="AF742" s="151"/>
      <c r="AG742" s="141" t="s">
        <v>17</v>
      </c>
      <c r="AH742" s="229">
        <v>6.5635880329425694E-5</v>
      </c>
      <c r="AI742" s="229">
        <v>5.5859565710563754E-4</v>
      </c>
      <c r="AJ742" s="229">
        <v>2.0990551400000001E-4</v>
      </c>
    </row>
    <row r="743" spans="1:36" ht="13.5" thickBot="1">
      <c r="A743" s="153">
        <v>7956</v>
      </c>
      <c r="B743" s="153">
        <v>12955</v>
      </c>
      <c r="C743" s="141" t="s">
        <v>1640</v>
      </c>
      <c r="D743" s="141">
        <v>520025438</v>
      </c>
      <c r="E743" s="141" t="s">
        <v>429</v>
      </c>
      <c r="F743" s="141" t="s">
        <v>1641</v>
      </c>
      <c r="G743" s="141" t="s">
        <v>3460</v>
      </c>
      <c r="H743" s="141" t="s">
        <v>76</v>
      </c>
      <c r="I743" s="141" t="s">
        <v>229</v>
      </c>
      <c r="J743" s="141" t="s">
        <v>53</v>
      </c>
      <c r="K743" s="141" t="s">
        <v>53</v>
      </c>
      <c r="L743" s="141" t="s">
        <v>821</v>
      </c>
      <c r="M743" s="141" t="s">
        <v>311</v>
      </c>
      <c r="N743" s="141" t="s">
        <v>651</v>
      </c>
      <c r="O743" s="141" t="s">
        <v>62</v>
      </c>
      <c r="P743" s="141" t="s">
        <v>1280</v>
      </c>
      <c r="Q743" s="141" t="s">
        <v>65</v>
      </c>
      <c r="R743" s="141" t="s">
        <v>57</v>
      </c>
      <c r="S743" s="141" t="s">
        <v>1206</v>
      </c>
      <c r="T743" s="227">
        <v>4.0460000000000003</v>
      </c>
      <c r="U743" s="146">
        <v>47300</v>
      </c>
      <c r="V743" s="208">
        <v>3.6200000000000003E-2</v>
      </c>
      <c r="W743" s="209">
        <v>3.9E-2</v>
      </c>
      <c r="X743" s="141" t="s">
        <v>636</v>
      </c>
      <c r="Y743" s="141"/>
      <c r="Z743" s="148">
        <v>660600.92000000004</v>
      </c>
      <c r="AA743" s="148">
        <v>1</v>
      </c>
      <c r="AB743" s="148">
        <v>106.27</v>
      </c>
      <c r="AC743" s="148">
        <v>0</v>
      </c>
      <c r="AD743" s="148">
        <v>702.02059999999994</v>
      </c>
      <c r="AE743" s="151"/>
      <c r="AF743" s="151"/>
      <c r="AG743" s="141" t="s">
        <v>17</v>
      </c>
      <c r="AH743" s="229">
        <v>3.5268318E-4</v>
      </c>
      <c r="AI743" s="229">
        <v>4.8484244252355018E-3</v>
      </c>
      <c r="AJ743" s="229">
        <v>1.8219100130000001E-3</v>
      </c>
    </row>
    <row r="744" spans="1:36" ht="13.5" thickBot="1">
      <c r="A744" s="153">
        <v>7956</v>
      </c>
      <c r="B744" s="153">
        <v>12955</v>
      </c>
      <c r="C744" s="141" t="s">
        <v>1640</v>
      </c>
      <c r="D744" s="141">
        <v>520025438</v>
      </c>
      <c r="E744" s="141" t="s">
        <v>429</v>
      </c>
      <c r="F744" s="141" t="s">
        <v>1641</v>
      </c>
      <c r="G744" s="141" t="s">
        <v>3460</v>
      </c>
      <c r="H744" s="141" t="s">
        <v>76</v>
      </c>
      <c r="I744" s="141" t="s">
        <v>229</v>
      </c>
      <c r="J744" s="141" t="s">
        <v>53</v>
      </c>
      <c r="K744" s="141" t="s">
        <v>53</v>
      </c>
      <c r="L744" s="141" t="s">
        <v>54</v>
      </c>
      <c r="M744" s="141" t="s">
        <v>311</v>
      </c>
      <c r="N744" s="141" t="s">
        <v>651</v>
      </c>
      <c r="O744" s="141" t="s">
        <v>62</v>
      </c>
      <c r="P744" s="141" t="s">
        <v>298</v>
      </c>
      <c r="Q744" s="141" t="s">
        <v>298</v>
      </c>
      <c r="R744" s="141" t="s">
        <v>57</v>
      </c>
      <c r="S744" s="141" t="s">
        <v>1206</v>
      </c>
      <c r="T744" s="227">
        <v>4.0460000000000003</v>
      </c>
      <c r="U744" s="146">
        <v>47300</v>
      </c>
      <c r="V744" s="208">
        <v>3.6200000000000003E-2</v>
      </c>
      <c r="W744" s="209">
        <v>3.9E-2</v>
      </c>
      <c r="X744" s="141" t="s">
        <v>636</v>
      </c>
      <c r="Y744" s="141"/>
      <c r="Z744" s="148">
        <v>26100</v>
      </c>
      <c r="AA744" s="148">
        <v>1</v>
      </c>
      <c r="AB744" s="148">
        <v>103.65</v>
      </c>
      <c r="AC744" s="148">
        <v>0</v>
      </c>
      <c r="AD744" s="148">
        <v>27.05265</v>
      </c>
      <c r="AE744" s="151"/>
      <c r="AF744" s="151"/>
      <c r="AG744" s="141" t="s">
        <v>17</v>
      </c>
      <c r="AH744" s="229">
        <v>1.39343296930742E-5</v>
      </c>
      <c r="AI744" s="229">
        <v>1.8683601168875558E-4</v>
      </c>
      <c r="AJ744" s="229">
        <v>7.0208045091783093E-5</v>
      </c>
    </row>
    <row r="745" spans="1:36" ht="13.5" thickBot="1">
      <c r="A745" s="153">
        <v>7956</v>
      </c>
      <c r="B745" s="153">
        <v>12955</v>
      </c>
      <c r="C745" s="141" t="s">
        <v>1437</v>
      </c>
      <c r="D745" s="141">
        <v>515327120</v>
      </c>
      <c r="E745" s="141" t="s">
        <v>429</v>
      </c>
      <c r="F745" s="141" t="s">
        <v>1642</v>
      </c>
      <c r="G745" s="141" t="s">
        <v>3461</v>
      </c>
      <c r="H745" s="141" t="s">
        <v>76</v>
      </c>
      <c r="I745" s="141" t="s">
        <v>229</v>
      </c>
      <c r="J745" s="141" t="s">
        <v>53</v>
      </c>
      <c r="K745" s="141" t="s">
        <v>53</v>
      </c>
      <c r="L745" s="141" t="s">
        <v>821</v>
      </c>
      <c r="M745" s="141" t="s">
        <v>311</v>
      </c>
      <c r="N745" s="141" t="s">
        <v>651</v>
      </c>
      <c r="O745" s="141" t="s">
        <v>62</v>
      </c>
      <c r="P745" s="141" t="s">
        <v>1293</v>
      </c>
      <c r="Q745" s="141" t="s">
        <v>1294</v>
      </c>
      <c r="R745" s="141" t="s">
        <v>57</v>
      </c>
      <c r="S745" s="141" t="s">
        <v>1206</v>
      </c>
      <c r="T745" s="227">
        <v>5.6559999999999997</v>
      </c>
      <c r="U745" s="146">
        <v>48213</v>
      </c>
      <c r="V745" s="208">
        <v>3.1800000000000002E-2</v>
      </c>
      <c r="W745" s="209">
        <v>3.44E-2</v>
      </c>
      <c r="X745" s="141" t="s">
        <v>636</v>
      </c>
      <c r="Y745" s="141"/>
      <c r="Z745" s="148">
        <v>176000</v>
      </c>
      <c r="AA745" s="148">
        <v>1</v>
      </c>
      <c r="AB745" s="148">
        <v>107.36</v>
      </c>
      <c r="AC745" s="148">
        <v>0</v>
      </c>
      <c r="AD745" s="148">
        <v>188.95359999999999</v>
      </c>
      <c r="AE745" s="151"/>
      <c r="AF745" s="151"/>
      <c r="AG745" s="141" t="s">
        <v>17</v>
      </c>
      <c r="AH745" s="229">
        <v>4.1154284099999998E-4</v>
      </c>
      <c r="AI745" s="229">
        <v>1.3049862774342791E-3</v>
      </c>
      <c r="AJ745" s="229">
        <v>4.9037942100000004E-4</v>
      </c>
    </row>
    <row r="746" spans="1:36" ht="13.5" thickBot="1">
      <c r="A746" s="153">
        <v>7956</v>
      </c>
      <c r="B746" s="153">
        <v>12955</v>
      </c>
      <c r="C746" s="141" t="s">
        <v>1329</v>
      </c>
      <c r="D746" s="141">
        <v>520038910</v>
      </c>
      <c r="E746" s="141" t="s">
        <v>429</v>
      </c>
      <c r="F746" s="141" t="s">
        <v>1643</v>
      </c>
      <c r="G746" s="141" t="s">
        <v>3462</v>
      </c>
      <c r="H746" s="141" t="s">
        <v>76</v>
      </c>
      <c r="I746" s="141" t="s">
        <v>228</v>
      </c>
      <c r="J746" s="141" t="s">
        <v>53</v>
      </c>
      <c r="K746" s="141" t="s">
        <v>53</v>
      </c>
      <c r="L746" s="141" t="s">
        <v>821</v>
      </c>
      <c r="M746" s="141" t="s">
        <v>311</v>
      </c>
      <c r="N746" s="141" t="s">
        <v>651</v>
      </c>
      <c r="O746" s="141" t="s">
        <v>62</v>
      </c>
      <c r="P746" s="141" t="s">
        <v>1310</v>
      </c>
      <c r="Q746" s="141" t="s">
        <v>65</v>
      </c>
      <c r="R746" s="141" t="s">
        <v>57</v>
      </c>
      <c r="S746" s="141" t="s">
        <v>1206</v>
      </c>
      <c r="T746" s="227">
        <v>4.5789999999999997</v>
      </c>
      <c r="U746" s="146">
        <v>48213</v>
      </c>
      <c r="V746" s="208">
        <v>4.8899999999999999E-2</v>
      </c>
      <c r="W746" s="209">
        <v>5.6599999999999998E-2</v>
      </c>
      <c r="X746" s="141" t="s">
        <v>636</v>
      </c>
      <c r="Y746" s="141"/>
      <c r="Z746" s="148">
        <v>121000</v>
      </c>
      <c r="AA746" s="148">
        <v>1</v>
      </c>
      <c r="AB746" s="148">
        <v>98.12</v>
      </c>
      <c r="AC746" s="148">
        <v>0</v>
      </c>
      <c r="AD746" s="148">
        <v>118.7252</v>
      </c>
      <c r="AE746" s="151"/>
      <c r="AF746" s="151"/>
      <c r="AG746" s="141" t="s">
        <v>17</v>
      </c>
      <c r="AH746" s="229">
        <v>4.0333602199999998E-4</v>
      </c>
      <c r="AI746" s="229">
        <v>8.1996192073419225E-4</v>
      </c>
      <c r="AJ746" s="229">
        <v>3.0812006100000002E-4</v>
      </c>
    </row>
    <row r="747" spans="1:36" ht="13.5" thickBot="1">
      <c r="A747" s="153">
        <v>7956</v>
      </c>
      <c r="B747" s="153">
        <v>12955</v>
      </c>
      <c r="C747" s="141" t="s">
        <v>1644</v>
      </c>
      <c r="D747" s="141" t="s">
        <v>3146</v>
      </c>
      <c r="E747" s="141" t="s">
        <v>430</v>
      </c>
      <c r="F747" s="141" t="s">
        <v>1645</v>
      </c>
      <c r="G747" s="141" t="s">
        <v>3463</v>
      </c>
      <c r="H747" s="141" t="s">
        <v>76</v>
      </c>
      <c r="I747" s="141" t="s">
        <v>230</v>
      </c>
      <c r="J747" s="141" t="s">
        <v>53</v>
      </c>
      <c r="K747" s="141" t="s">
        <v>314</v>
      </c>
      <c r="L747" s="141" t="s">
        <v>821</v>
      </c>
      <c r="M747" s="141" t="s">
        <v>311</v>
      </c>
      <c r="N747" s="141" t="s">
        <v>649</v>
      </c>
      <c r="O747" s="141" t="s">
        <v>62</v>
      </c>
      <c r="P747" s="141" t="s">
        <v>1413</v>
      </c>
      <c r="Q747" s="141" t="s">
        <v>1294</v>
      </c>
      <c r="R747" s="141" t="s">
        <v>57</v>
      </c>
      <c r="S747" s="141" t="s">
        <v>1206</v>
      </c>
      <c r="T747" s="227">
        <v>1.7749999999999999</v>
      </c>
      <c r="U747" s="146">
        <v>46265</v>
      </c>
      <c r="V747" s="208">
        <v>8.6499999999999994E-2</v>
      </c>
      <c r="W747" s="209">
        <v>7.3899999999999993E-2</v>
      </c>
      <c r="X747" s="141" t="s">
        <v>636</v>
      </c>
      <c r="Y747" s="141"/>
      <c r="Z747" s="148">
        <v>1195000</v>
      </c>
      <c r="AA747" s="148">
        <v>1</v>
      </c>
      <c r="AB747" s="148">
        <v>104.6</v>
      </c>
      <c r="AC747" s="148">
        <v>0</v>
      </c>
      <c r="AD747" s="148">
        <v>1249.97</v>
      </c>
      <c r="AE747" s="151"/>
      <c r="AF747" s="151"/>
      <c r="AG747" s="141" t="s">
        <v>17</v>
      </c>
      <c r="AH747" s="229">
        <v>2.8384367409999998E-3</v>
      </c>
      <c r="AI747" s="229">
        <v>8.6327738513821695E-3</v>
      </c>
      <c r="AJ747" s="229">
        <v>3.2439687100000001E-3</v>
      </c>
    </row>
    <row r="748" spans="1:36" ht="13.5" thickBot="1">
      <c r="A748" s="153">
        <v>7956</v>
      </c>
      <c r="B748" s="153">
        <v>12955</v>
      </c>
      <c r="C748" s="141" t="s">
        <v>1326</v>
      </c>
      <c r="D748" s="141">
        <v>520037789</v>
      </c>
      <c r="E748" s="141" t="s">
        <v>429</v>
      </c>
      <c r="F748" s="141" t="s">
        <v>1646</v>
      </c>
      <c r="G748" s="141" t="s">
        <v>3464</v>
      </c>
      <c r="H748" s="141" t="s">
        <v>76</v>
      </c>
      <c r="I748" s="141" t="s">
        <v>229</v>
      </c>
      <c r="J748" s="141" t="s">
        <v>53</v>
      </c>
      <c r="K748" s="141" t="s">
        <v>53</v>
      </c>
      <c r="L748" s="141" t="s">
        <v>821</v>
      </c>
      <c r="M748" s="141" t="s">
        <v>311</v>
      </c>
      <c r="N748" s="141" t="s">
        <v>651</v>
      </c>
      <c r="O748" s="141" t="s">
        <v>62</v>
      </c>
      <c r="P748" s="141" t="s">
        <v>1310</v>
      </c>
      <c r="Q748" s="141" t="s">
        <v>65</v>
      </c>
      <c r="R748" s="141" t="s">
        <v>57</v>
      </c>
      <c r="S748" s="141" t="s">
        <v>1206</v>
      </c>
      <c r="T748" s="227">
        <v>6.0670000000000002</v>
      </c>
      <c r="U748" s="146">
        <v>50041</v>
      </c>
      <c r="V748" s="208">
        <v>3.61E-2</v>
      </c>
      <c r="W748" s="209">
        <v>3.4599999999999999E-2</v>
      </c>
      <c r="X748" s="141" t="s">
        <v>636</v>
      </c>
      <c r="Y748" s="141"/>
      <c r="Z748" s="148">
        <v>22272</v>
      </c>
      <c r="AA748" s="148">
        <v>1</v>
      </c>
      <c r="AB748" s="148">
        <v>107.95</v>
      </c>
      <c r="AC748" s="148">
        <v>0</v>
      </c>
      <c r="AD748" s="148">
        <v>24.042619999999999</v>
      </c>
      <c r="AE748" s="151"/>
      <c r="AF748" s="151"/>
      <c r="AG748" s="141" t="s">
        <v>17</v>
      </c>
      <c r="AH748" s="229">
        <v>2.08453403613828E-5</v>
      </c>
      <c r="AI748" s="229">
        <v>1.6604758614584186E-4</v>
      </c>
      <c r="AJ748" s="229">
        <v>6.2396303100975501E-5</v>
      </c>
    </row>
    <row r="749" spans="1:36" ht="13.5" thickBot="1">
      <c r="A749" s="153">
        <v>7956</v>
      </c>
      <c r="B749" s="153">
        <v>12955</v>
      </c>
      <c r="C749" s="141" t="s">
        <v>1647</v>
      </c>
      <c r="D749" s="141">
        <v>520036658</v>
      </c>
      <c r="E749" s="141" t="s">
        <v>429</v>
      </c>
      <c r="F749" s="141" t="s">
        <v>1648</v>
      </c>
      <c r="G749" s="141" t="s">
        <v>3465</v>
      </c>
      <c r="H749" s="141" t="s">
        <v>76</v>
      </c>
      <c r="I749" s="141" t="s">
        <v>228</v>
      </c>
      <c r="J749" s="141" t="s">
        <v>53</v>
      </c>
      <c r="K749" s="141" t="s">
        <v>53</v>
      </c>
      <c r="L749" s="141" t="s">
        <v>821</v>
      </c>
      <c r="M749" s="141" t="s">
        <v>311</v>
      </c>
      <c r="N749" s="141" t="s">
        <v>156</v>
      </c>
      <c r="O749" s="141" t="s">
        <v>62</v>
      </c>
      <c r="P749" s="141" t="s">
        <v>1333</v>
      </c>
      <c r="Q749" s="141" t="s">
        <v>65</v>
      </c>
      <c r="R749" s="141" t="s">
        <v>57</v>
      </c>
      <c r="S749" s="141" t="s">
        <v>1206</v>
      </c>
      <c r="T749" s="227">
        <v>4.6040000000000001</v>
      </c>
      <c r="U749" s="146">
        <v>48483</v>
      </c>
      <c r="V749" s="208">
        <v>5.7500000000000002E-2</v>
      </c>
      <c r="W749" s="209">
        <v>6.4299999999999996E-2</v>
      </c>
      <c r="X749" s="141" t="s">
        <v>636</v>
      </c>
      <c r="Y749" s="141"/>
      <c r="Z749" s="148">
        <v>90000</v>
      </c>
      <c r="AA749" s="148">
        <v>1</v>
      </c>
      <c r="AB749" s="148">
        <v>97.51</v>
      </c>
      <c r="AC749" s="148">
        <v>0</v>
      </c>
      <c r="AD749" s="148">
        <v>87.759</v>
      </c>
      <c r="AE749" s="151"/>
      <c r="AF749" s="151"/>
      <c r="AG749" s="141" t="s">
        <v>17</v>
      </c>
      <c r="AH749" s="229">
        <v>1.7142857099999999E-4</v>
      </c>
      <c r="AI749" s="229">
        <v>6.0609742667699841E-4</v>
      </c>
      <c r="AJ749" s="229">
        <v>2.2775542600000001E-4</v>
      </c>
    </row>
    <row r="750" spans="1:36" ht="13.5" thickBot="1">
      <c r="A750" s="153">
        <v>7956</v>
      </c>
      <c r="B750" s="153">
        <v>12955</v>
      </c>
      <c r="C750" s="141" t="s">
        <v>1291</v>
      </c>
      <c r="D750" s="141">
        <v>514290345</v>
      </c>
      <c r="E750" s="141" t="s">
        <v>429</v>
      </c>
      <c r="F750" s="141" t="s">
        <v>1649</v>
      </c>
      <c r="G750" s="141" t="s">
        <v>3466</v>
      </c>
      <c r="H750" s="141" t="s">
        <v>76</v>
      </c>
      <c r="I750" s="141" t="s">
        <v>229</v>
      </c>
      <c r="J750" s="141" t="s">
        <v>53</v>
      </c>
      <c r="K750" s="141" t="s">
        <v>53</v>
      </c>
      <c r="L750" s="141" t="s">
        <v>821</v>
      </c>
      <c r="M750" s="141" t="s">
        <v>311</v>
      </c>
      <c r="N750" s="141" t="s">
        <v>269</v>
      </c>
      <c r="O750" s="141" t="s">
        <v>62</v>
      </c>
      <c r="P750" s="141" t="s">
        <v>1288</v>
      </c>
      <c r="Q750" s="141" t="s">
        <v>65</v>
      </c>
      <c r="R750" s="141" t="s">
        <v>57</v>
      </c>
      <c r="S750" s="141" t="s">
        <v>1206</v>
      </c>
      <c r="T750" s="227">
        <v>6.7930000000000001</v>
      </c>
      <c r="U750" s="146">
        <v>62494</v>
      </c>
      <c r="V750" s="208">
        <v>2.0899999999999998E-2</v>
      </c>
      <c r="W750" s="209">
        <v>3.7499999999999999E-2</v>
      </c>
      <c r="X750" s="141" t="s">
        <v>636</v>
      </c>
      <c r="Y750" s="141"/>
      <c r="Z750" s="148">
        <v>111600</v>
      </c>
      <c r="AA750" s="148">
        <v>1</v>
      </c>
      <c r="AB750" s="148">
        <v>102.18</v>
      </c>
      <c r="AC750" s="148">
        <v>0</v>
      </c>
      <c r="AD750" s="148">
        <v>114.03288000000001</v>
      </c>
      <c r="AE750" s="151"/>
      <c r="AF750" s="151"/>
      <c r="AG750" s="141" t="s">
        <v>17</v>
      </c>
      <c r="AH750" s="229">
        <v>7.2296181129142E-5</v>
      </c>
      <c r="AI750" s="229">
        <v>7.8755495304831376E-4</v>
      </c>
      <c r="AJ750" s="229">
        <v>2.95942378E-4</v>
      </c>
    </row>
    <row r="751" spans="1:36" ht="13.5" thickBot="1">
      <c r="A751" s="153">
        <v>7956</v>
      </c>
      <c r="B751" s="153">
        <v>12955</v>
      </c>
      <c r="C751" s="141" t="s">
        <v>1381</v>
      </c>
      <c r="D751" s="141">
        <v>511659401</v>
      </c>
      <c r="E751" s="141" t="s">
        <v>429</v>
      </c>
      <c r="F751" s="141" t="s">
        <v>1650</v>
      </c>
      <c r="G751" s="141" t="s">
        <v>3467</v>
      </c>
      <c r="H751" s="141" t="s">
        <v>76</v>
      </c>
      <c r="I751" s="141" t="s">
        <v>228</v>
      </c>
      <c r="J751" s="141" t="s">
        <v>53</v>
      </c>
      <c r="K751" s="141" t="s">
        <v>53</v>
      </c>
      <c r="L751" s="141" t="s">
        <v>821</v>
      </c>
      <c r="M751" s="141" t="s">
        <v>311</v>
      </c>
      <c r="N751" s="141" t="s">
        <v>651</v>
      </c>
      <c r="O751" s="141" t="s">
        <v>62</v>
      </c>
      <c r="P751" s="141" t="s">
        <v>1310</v>
      </c>
      <c r="Q751" s="141" t="s">
        <v>65</v>
      </c>
      <c r="R751" s="141" t="s">
        <v>57</v>
      </c>
      <c r="S751" s="141" t="s">
        <v>1206</v>
      </c>
      <c r="T751" s="227">
        <v>2.681</v>
      </c>
      <c r="U751" s="146">
        <v>47238</v>
      </c>
      <c r="V751" s="208">
        <v>0.05</v>
      </c>
      <c r="W751" s="209">
        <v>5.5399999999999998E-2</v>
      </c>
      <c r="X751" s="141" t="s">
        <v>636</v>
      </c>
      <c r="Y751" s="141"/>
      <c r="Z751" s="148">
        <v>240000</v>
      </c>
      <c r="AA751" s="148">
        <v>1</v>
      </c>
      <c r="AB751" s="148">
        <v>100.87</v>
      </c>
      <c r="AC751" s="148">
        <v>0</v>
      </c>
      <c r="AD751" s="148">
        <v>242.08799999999999</v>
      </c>
      <c r="AE751" s="151"/>
      <c r="AF751" s="151"/>
      <c r="AG751" s="141" t="s">
        <v>17</v>
      </c>
      <c r="AH751" s="229">
        <v>5.9999999999999995E-4</v>
      </c>
      <c r="AI751" s="229">
        <v>1.6719528917761278E-3</v>
      </c>
      <c r="AJ751" s="229">
        <v>6.2827579600000004E-4</v>
      </c>
    </row>
    <row r="752" spans="1:36" ht="13.5" thickBot="1">
      <c r="A752" s="153">
        <v>7956</v>
      </c>
      <c r="B752" s="153">
        <v>12955</v>
      </c>
      <c r="C752" s="141" t="s">
        <v>1381</v>
      </c>
      <c r="D752" s="141">
        <v>511659401</v>
      </c>
      <c r="E752" s="141" t="s">
        <v>429</v>
      </c>
      <c r="F752" s="141" t="s">
        <v>1651</v>
      </c>
      <c r="G752" s="141" t="s">
        <v>3468</v>
      </c>
      <c r="H752" s="141" t="s">
        <v>76</v>
      </c>
      <c r="I752" s="141" t="s">
        <v>229</v>
      </c>
      <c r="J752" s="141" t="s">
        <v>53</v>
      </c>
      <c r="K752" s="141" t="s">
        <v>53</v>
      </c>
      <c r="L752" s="141" t="s">
        <v>821</v>
      </c>
      <c r="M752" s="141" t="s">
        <v>311</v>
      </c>
      <c r="N752" s="141" t="s">
        <v>651</v>
      </c>
      <c r="O752" s="141" t="s">
        <v>62</v>
      </c>
      <c r="P752" s="141" t="s">
        <v>1310</v>
      </c>
      <c r="Q752" s="141" t="s">
        <v>65</v>
      </c>
      <c r="R752" s="141" t="s">
        <v>57</v>
      </c>
      <c r="S752" s="141" t="s">
        <v>1206</v>
      </c>
      <c r="T752" s="227">
        <v>7.9820000000000002</v>
      </c>
      <c r="U752" s="146">
        <v>50891</v>
      </c>
      <c r="V752" s="208">
        <v>2.64E-2</v>
      </c>
      <c r="W752" s="209">
        <v>3.2199999999999999E-2</v>
      </c>
      <c r="X752" s="141" t="s">
        <v>636</v>
      </c>
      <c r="Y752" s="141"/>
      <c r="Z752" s="148">
        <v>39700</v>
      </c>
      <c r="AA752" s="148">
        <v>1</v>
      </c>
      <c r="AB752" s="148">
        <v>101.98</v>
      </c>
      <c r="AC752" s="148">
        <v>0</v>
      </c>
      <c r="AD752" s="148">
        <v>40.486060000000002</v>
      </c>
      <c r="AE752" s="151"/>
      <c r="AF752" s="151"/>
      <c r="AG752" s="141" t="s">
        <v>17</v>
      </c>
      <c r="AH752" s="229">
        <v>1.3233333299999999E-4</v>
      </c>
      <c r="AI752" s="229">
        <v>2.7961231078625051E-4</v>
      </c>
      <c r="AJ752" s="229">
        <v>1.05070931E-4</v>
      </c>
    </row>
    <row r="753" spans="1:36" ht="13.5" thickBot="1">
      <c r="A753" s="153">
        <v>7956</v>
      </c>
      <c r="B753" s="153">
        <v>12955</v>
      </c>
      <c r="C753" s="141" t="s">
        <v>1652</v>
      </c>
      <c r="D753" s="141">
        <v>516378643</v>
      </c>
      <c r="E753" s="141" t="s">
        <v>429</v>
      </c>
      <c r="F753" s="141" t="s">
        <v>1653</v>
      </c>
      <c r="G753" s="141" t="s">
        <v>3469</v>
      </c>
      <c r="H753" s="141" t="s">
        <v>76</v>
      </c>
      <c r="I753" s="141" t="s">
        <v>229</v>
      </c>
      <c r="J753" s="141" t="s">
        <v>53</v>
      </c>
      <c r="K753" s="141" t="s">
        <v>53</v>
      </c>
      <c r="L753" s="141" t="s">
        <v>821</v>
      </c>
      <c r="M753" s="141" t="s">
        <v>311</v>
      </c>
      <c r="N753" s="141" t="s">
        <v>651</v>
      </c>
      <c r="O753" s="141" t="s">
        <v>62</v>
      </c>
      <c r="P753" s="141" t="s">
        <v>1280</v>
      </c>
      <c r="Q753" s="141" t="s">
        <v>65</v>
      </c>
      <c r="R753" s="141" t="s">
        <v>57</v>
      </c>
      <c r="S753" s="141" t="s">
        <v>1206</v>
      </c>
      <c r="T753" s="227">
        <v>4.3550000000000004</v>
      </c>
      <c r="U753" s="146">
        <v>47756</v>
      </c>
      <c r="V753" s="208">
        <v>4.3999999999999997E-2</v>
      </c>
      <c r="W753" s="209">
        <v>3.5200000000000002E-2</v>
      </c>
      <c r="X753" s="141" t="s">
        <v>636</v>
      </c>
      <c r="Y753" s="141"/>
      <c r="Z753" s="148">
        <v>118500</v>
      </c>
      <c r="AA753" s="148">
        <v>1</v>
      </c>
      <c r="AB753" s="148">
        <v>108.78</v>
      </c>
      <c r="AC753" s="148">
        <v>0</v>
      </c>
      <c r="AD753" s="148">
        <v>128.90430000000001</v>
      </c>
      <c r="AE753" s="151"/>
      <c r="AF753" s="151"/>
      <c r="AG753" s="141" t="s">
        <v>17</v>
      </c>
      <c r="AH753" s="229">
        <v>2.8693375399999998E-4</v>
      </c>
      <c r="AI753" s="229">
        <v>8.9026270260144042E-4</v>
      </c>
      <c r="AJ753" s="229">
        <v>3.34537241E-4</v>
      </c>
    </row>
    <row r="754" spans="1:36" ht="13.5" thickBot="1">
      <c r="A754" s="153">
        <v>7956</v>
      </c>
      <c r="B754" s="153">
        <v>12955</v>
      </c>
      <c r="C754" s="141" t="s">
        <v>1654</v>
      </c>
      <c r="D754" s="141">
        <v>520000472</v>
      </c>
      <c r="E754" s="141" t="s">
        <v>429</v>
      </c>
      <c r="F754" s="141" t="s">
        <v>1655</v>
      </c>
      <c r="G754" s="141" t="s">
        <v>3470</v>
      </c>
      <c r="H754" s="141" t="s">
        <v>76</v>
      </c>
      <c r="I754" s="141" t="s">
        <v>229</v>
      </c>
      <c r="J754" s="141" t="s">
        <v>53</v>
      </c>
      <c r="K754" s="141" t="s">
        <v>53</v>
      </c>
      <c r="L754" s="141" t="s">
        <v>821</v>
      </c>
      <c r="M754" s="141" t="s">
        <v>311</v>
      </c>
      <c r="N754" s="141" t="s">
        <v>156</v>
      </c>
      <c r="O754" s="141" t="s">
        <v>62</v>
      </c>
      <c r="P754" s="141" t="s">
        <v>1394</v>
      </c>
      <c r="Q754" s="141" t="s">
        <v>1294</v>
      </c>
      <c r="R754" s="141" t="s">
        <v>57</v>
      </c>
      <c r="S754" s="141" t="s">
        <v>1206</v>
      </c>
      <c r="T754" s="227">
        <v>7.6429999999999998</v>
      </c>
      <c r="U754" s="146">
        <v>48742</v>
      </c>
      <c r="V754" s="208">
        <v>0.03</v>
      </c>
      <c r="W754" s="209">
        <v>3.2599999999999997E-2</v>
      </c>
      <c r="X754" s="141" t="s">
        <v>636</v>
      </c>
      <c r="Y754" s="141"/>
      <c r="Z754" s="148">
        <v>289999</v>
      </c>
      <c r="AA754" s="148">
        <v>1</v>
      </c>
      <c r="AB754" s="148">
        <v>103.71</v>
      </c>
      <c r="AC754" s="148">
        <v>0</v>
      </c>
      <c r="AD754" s="148">
        <v>300.75796000000003</v>
      </c>
      <c r="AE754" s="151"/>
      <c r="AF754" s="151"/>
      <c r="AG754" s="141" t="s">
        <v>17</v>
      </c>
      <c r="AH754" s="229">
        <v>7.1081600978870597E-5</v>
      </c>
      <c r="AI754" s="229">
        <v>2.0771502137515658E-3</v>
      </c>
      <c r="AJ754" s="229">
        <v>7.8053826200000004E-4</v>
      </c>
    </row>
    <row r="755" spans="1:36" ht="13.5" thickBot="1">
      <c r="A755" s="153">
        <v>7956</v>
      </c>
      <c r="B755" s="153">
        <v>12955</v>
      </c>
      <c r="C755" s="141" t="s">
        <v>1654</v>
      </c>
      <c r="D755" s="141">
        <v>520000472</v>
      </c>
      <c r="E755" s="141" t="s">
        <v>429</v>
      </c>
      <c r="F755" s="141" t="s">
        <v>1656</v>
      </c>
      <c r="G755" s="141" t="s">
        <v>3471</v>
      </c>
      <c r="H755" s="141" t="s">
        <v>76</v>
      </c>
      <c r="I755" s="141" t="s">
        <v>229</v>
      </c>
      <c r="J755" s="141" t="s">
        <v>53</v>
      </c>
      <c r="K755" s="141" t="s">
        <v>53</v>
      </c>
      <c r="L755" s="141" t="s">
        <v>821</v>
      </c>
      <c r="M755" s="141" t="s">
        <v>311</v>
      </c>
      <c r="N755" s="141" t="s">
        <v>156</v>
      </c>
      <c r="O755" s="141" t="s">
        <v>62</v>
      </c>
      <c r="P755" s="141" t="s">
        <v>1394</v>
      </c>
      <c r="Q755" s="141" t="s">
        <v>1294</v>
      </c>
      <c r="R755" s="141" t="s">
        <v>57</v>
      </c>
      <c r="S755" s="141" t="s">
        <v>1206</v>
      </c>
      <c r="T755" s="227">
        <v>10.401999999999999</v>
      </c>
      <c r="U755" s="146">
        <v>50203</v>
      </c>
      <c r="V755" s="208">
        <v>3.2000000000000001E-2</v>
      </c>
      <c r="W755" s="209">
        <v>3.4799999999999998E-2</v>
      </c>
      <c r="X755" s="141" t="s">
        <v>636</v>
      </c>
      <c r="Y755" s="141"/>
      <c r="Z755" s="148">
        <v>232000</v>
      </c>
      <c r="AA755" s="148">
        <v>1</v>
      </c>
      <c r="AB755" s="148">
        <v>102.97</v>
      </c>
      <c r="AC755" s="148">
        <v>0</v>
      </c>
      <c r="AD755" s="148">
        <v>238.8904</v>
      </c>
      <c r="AE755" s="151"/>
      <c r="AF755" s="151"/>
      <c r="AG755" s="141" t="s">
        <v>17</v>
      </c>
      <c r="AH755" s="229">
        <v>4.7113744968018501E-5</v>
      </c>
      <c r="AI755" s="229">
        <v>1.6498690356298365E-3</v>
      </c>
      <c r="AJ755" s="229">
        <v>6.1997726499999999E-4</v>
      </c>
    </row>
    <row r="756" spans="1:36" ht="13.5" thickBot="1">
      <c r="A756" s="153">
        <v>7956</v>
      </c>
      <c r="B756" s="153">
        <v>12955</v>
      </c>
      <c r="C756" s="141" t="s">
        <v>1321</v>
      </c>
      <c r="D756" s="141">
        <v>520032046</v>
      </c>
      <c r="E756" s="141" t="s">
        <v>429</v>
      </c>
      <c r="F756" s="141" t="s">
        <v>1657</v>
      </c>
      <c r="G756" s="141" t="s">
        <v>3472</v>
      </c>
      <c r="H756" s="141" t="s">
        <v>76</v>
      </c>
      <c r="I756" s="141" t="s">
        <v>229</v>
      </c>
      <c r="J756" s="141" t="s">
        <v>53</v>
      </c>
      <c r="K756" s="141" t="s">
        <v>53</v>
      </c>
      <c r="L756" s="141" t="s">
        <v>821</v>
      </c>
      <c r="M756" s="141" t="s">
        <v>311</v>
      </c>
      <c r="N756" s="141" t="s">
        <v>256</v>
      </c>
      <c r="O756" s="141" t="s">
        <v>62</v>
      </c>
      <c r="P756" s="141" t="s">
        <v>1205</v>
      </c>
      <c r="Q756" s="141" t="s">
        <v>65</v>
      </c>
      <c r="R756" s="141" t="s">
        <v>57</v>
      </c>
      <c r="S756" s="141" t="s">
        <v>1206</v>
      </c>
      <c r="T756" s="227">
        <v>4.4020000000000001</v>
      </c>
      <c r="U756" s="146">
        <v>48742</v>
      </c>
      <c r="V756" s="208">
        <v>2.06E-2</v>
      </c>
      <c r="W756" s="209">
        <v>2.6100000000000002E-2</v>
      </c>
      <c r="X756" s="141" t="s">
        <v>636</v>
      </c>
      <c r="Y756" s="141"/>
      <c r="Z756" s="148">
        <v>643500</v>
      </c>
      <c r="AA756" s="148">
        <v>1</v>
      </c>
      <c r="AB756" s="148">
        <v>102.78</v>
      </c>
      <c r="AC756" s="148">
        <v>0</v>
      </c>
      <c r="AD756" s="148">
        <v>661.38930000000005</v>
      </c>
      <c r="AE756" s="151"/>
      <c r="AF756" s="151"/>
      <c r="AG756" s="141" t="s">
        <v>17</v>
      </c>
      <c r="AH756" s="229">
        <v>3.5748266200000001E-4</v>
      </c>
      <c r="AI756" s="229">
        <v>4.5678090311159119E-3</v>
      </c>
      <c r="AJ756" s="229">
        <v>1.71646215E-3</v>
      </c>
    </row>
    <row r="757" spans="1:36" ht="13.5" thickBot="1">
      <c r="A757" s="153">
        <v>7956</v>
      </c>
      <c r="B757" s="153">
        <v>12955</v>
      </c>
      <c r="C757" s="141" t="s">
        <v>1658</v>
      </c>
      <c r="D757" s="141">
        <v>520042763</v>
      </c>
      <c r="E757" s="141" t="s">
        <v>429</v>
      </c>
      <c r="F757" s="141" t="s">
        <v>1659</v>
      </c>
      <c r="G757" s="141" t="s">
        <v>3473</v>
      </c>
      <c r="H757" s="141" t="s">
        <v>76</v>
      </c>
      <c r="I757" s="141" t="s">
        <v>623</v>
      </c>
      <c r="J757" s="141" t="s">
        <v>53</v>
      </c>
      <c r="K757" s="141" t="s">
        <v>53</v>
      </c>
      <c r="L757" s="141" t="s">
        <v>821</v>
      </c>
      <c r="M757" s="141" t="s">
        <v>311</v>
      </c>
      <c r="N757" s="141" t="s">
        <v>259</v>
      </c>
      <c r="O757" s="141" t="s">
        <v>62</v>
      </c>
      <c r="P757" s="141" t="s">
        <v>298</v>
      </c>
      <c r="Q757" s="141" t="s">
        <v>298</v>
      </c>
      <c r="R757" s="141" t="s">
        <v>57</v>
      </c>
      <c r="S757" s="141" t="s">
        <v>1206</v>
      </c>
      <c r="T757" s="227">
        <v>3.431</v>
      </c>
      <c r="U757" s="146">
        <v>46934</v>
      </c>
      <c r="V757" s="208">
        <v>4.8500000000000001E-2</v>
      </c>
      <c r="W757" s="209">
        <v>0.05</v>
      </c>
      <c r="X757" s="141" t="s">
        <v>636</v>
      </c>
      <c r="Y757" s="141"/>
      <c r="Z757" s="148">
        <v>203000</v>
      </c>
      <c r="AA757" s="148">
        <v>1</v>
      </c>
      <c r="AB757" s="148">
        <v>100.9</v>
      </c>
      <c r="AC757" s="148">
        <v>0</v>
      </c>
      <c r="AD757" s="148">
        <v>204.827</v>
      </c>
      <c r="AE757" s="151"/>
      <c r="AF757" s="151"/>
      <c r="AG757" s="141" t="s">
        <v>17</v>
      </c>
      <c r="AH757" s="229">
        <v>6.7666666599999997E-4</v>
      </c>
      <c r="AI757" s="229">
        <v>1.4146140864637194E-3</v>
      </c>
      <c r="AJ757" s="229">
        <v>5.3157466000000001E-4</v>
      </c>
    </row>
    <row r="758" spans="1:36" ht="13.5" thickBot="1">
      <c r="A758" s="153">
        <v>7956</v>
      </c>
      <c r="B758" s="153">
        <v>12955</v>
      </c>
      <c r="C758" s="141" t="s">
        <v>1660</v>
      </c>
      <c r="D758" s="141">
        <v>1900288</v>
      </c>
      <c r="E758" s="141" t="s">
        <v>430</v>
      </c>
      <c r="F758" s="141" t="s">
        <v>1661</v>
      </c>
      <c r="G758" s="141" t="s">
        <v>3474</v>
      </c>
      <c r="H758" s="141" t="s">
        <v>76</v>
      </c>
      <c r="I758" s="141" t="s">
        <v>228</v>
      </c>
      <c r="J758" s="141" t="s">
        <v>53</v>
      </c>
      <c r="K758" s="141" t="s">
        <v>314</v>
      </c>
      <c r="L758" s="141" t="s">
        <v>821</v>
      </c>
      <c r="M758" s="141" t="s">
        <v>311</v>
      </c>
      <c r="N758" s="141" t="s">
        <v>652</v>
      </c>
      <c r="O758" s="141" t="s">
        <v>62</v>
      </c>
      <c r="P758" s="141" t="s">
        <v>1310</v>
      </c>
      <c r="Q758" s="141" t="s">
        <v>65</v>
      </c>
      <c r="R758" s="141" t="s">
        <v>57</v>
      </c>
      <c r="S758" s="141" t="s">
        <v>1206</v>
      </c>
      <c r="T758" s="227">
        <v>1.6220000000000001</v>
      </c>
      <c r="U758" s="146">
        <v>46203</v>
      </c>
      <c r="V758" s="208">
        <v>0.09</v>
      </c>
      <c r="W758" s="209">
        <v>7.3099999999999998E-2</v>
      </c>
      <c r="X758" s="141" t="s">
        <v>636</v>
      </c>
      <c r="Y758" s="141"/>
      <c r="Z758" s="148">
        <v>323795</v>
      </c>
      <c r="AA758" s="148">
        <v>1</v>
      </c>
      <c r="AB758" s="148">
        <v>105.21</v>
      </c>
      <c r="AC758" s="148">
        <v>0</v>
      </c>
      <c r="AD758" s="148">
        <v>340.66471999999999</v>
      </c>
      <c r="AE758" s="151"/>
      <c r="AF758" s="151"/>
      <c r="AG758" s="141" t="s">
        <v>17</v>
      </c>
      <c r="AH758" s="229">
        <v>8.9943055499999995E-4</v>
      </c>
      <c r="AI758" s="229">
        <v>2.3527616558032816E-3</v>
      </c>
      <c r="AJ758" s="229">
        <v>8.84105772E-4</v>
      </c>
    </row>
    <row r="759" spans="1:36" ht="13.5" thickBot="1">
      <c r="A759" s="153">
        <v>7956</v>
      </c>
      <c r="B759" s="153">
        <v>12955</v>
      </c>
      <c r="C759" s="141" t="s">
        <v>1287</v>
      </c>
      <c r="D759" s="141">
        <v>513754069</v>
      </c>
      <c r="E759" s="141" t="s">
        <v>429</v>
      </c>
      <c r="F759" s="141" t="s">
        <v>1662</v>
      </c>
      <c r="G759" s="141" t="s">
        <v>3475</v>
      </c>
      <c r="H759" s="141" t="s">
        <v>76</v>
      </c>
      <c r="I759" s="141" t="s">
        <v>228</v>
      </c>
      <c r="J759" s="141" t="s">
        <v>53</v>
      </c>
      <c r="K759" s="141" t="s">
        <v>53</v>
      </c>
      <c r="L759" s="141" t="s">
        <v>821</v>
      </c>
      <c r="M759" s="141" t="s">
        <v>311</v>
      </c>
      <c r="N759" s="141" t="s">
        <v>269</v>
      </c>
      <c r="O759" s="141" t="s">
        <v>62</v>
      </c>
      <c r="P759" s="141" t="s">
        <v>1288</v>
      </c>
      <c r="Q759" s="141" t="s">
        <v>65</v>
      </c>
      <c r="R759" s="141" t="s">
        <v>57</v>
      </c>
      <c r="S759" s="141" t="s">
        <v>1206</v>
      </c>
      <c r="T759" s="227">
        <v>7.6529999999999996</v>
      </c>
      <c r="U759" s="146">
        <v>50252</v>
      </c>
      <c r="V759" s="208">
        <v>5.3100000000000001E-2</v>
      </c>
      <c r="W759" s="209">
        <v>6.0999999999999999E-2</v>
      </c>
      <c r="X759" s="141" t="s">
        <v>636</v>
      </c>
      <c r="Y759" s="141"/>
      <c r="Z759" s="148">
        <v>240000</v>
      </c>
      <c r="AA759" s="148">
        <v>1</v>
      </c>
      <c r="AB759" s="148">
        <v>95.72</v>
      </c>
      <c r="AC759" s="148">
        <v>0</v>
      </c>
      <c r="AD759" s="148">
        <v>229.72800000000001</v>
      </c>
      <c r="AE759" s="151"/>
      <c r="AF759" s="151"/>
      <c r="AG759" s="141" t="s">
        <v>17</v>
      </c>
      <c r="AH759" s="229">
        <v>1.8847465299999999E-4</v>
      </c>
      <c r="AI759" s="229">
        <v>1.5865899752236638E-3</v>
      </c>
      <c r="AJ759" s="229">
        <v>5.9619866299999999E-4</v>
      </c>
    </row>
    <row r="760" spans="1:36" ht="13.5" thickBot="1">
      <c r="A760" s="153">
        <v>7956</v>
      </c>
      <c r="B760" s="153">
        <v>12955</v>
      </c>
      <c r="C760" s="141" t="s">
        <v>1526</v>
      </c>
      <c r="D760" s="141">
        <v>514599943</v>
      </c>
      <c r="E760" s="141" t="s">
        <v>429</v>
      </c>
      <c r="F760" s="141" t="s">
        <v>1663</v>
      </c>
      <c r="G760" s="141" t="s">
        <v>3476</v>
      </c>
      <c r="H760" s="141" t="s">
        <v>76</v>
      </c>
      <c r="I760" s="141" t="s">
        <v>623</v>
      </c>
      <c r="J760" s="141" t="s">
        <v>53</v>
      </c>
      <c r="K760" s="141" t="s">
        <v>53</v>
      </c>
      <c r="L760" s="141" t="s">
        <v>821</v>
      </c>
      <c r="M760" s="141" t="s">
        <v>311</v>
      </c>
      <c r="N760" s="141" t="s">
        <v>647</v>
      </c>
      <c r="O760" s="141" t="s">
        <v>62</v>
      </c>
      <c r="P760" s="141" t="s">
        <v>1447</v>
      </c>
      <c r="Q760" s="141" t="s">
        <v>1294</v>
      </c>
      <c r="R760" s="141" t="s">
        <v>57</v>
      </c>
      <c r="S760" s="141" t="s">
        <v>1206</v>
      </c>
      <c r="T760" s="227">
        <v>3.8460000000000001</v>
      </c>
      <c r="U760" s="146">
        <v>47300</v>
      </c>
      <c r="V760" s="208">
        <v>0.05</v>
      </c>
      <c r="W760" s="209">
        <v>3.49E-2</v>
      </c>
      <c r="X760" s="141" t="s">
        <v>636</v>
      </c>
      <c r="Y760" s="141"/>
      <c r="Z760" s="148">
        <v>185000</v>
      </c>
      <c r="AA760" s="148">
        <v>1</v>
      </c>
      <c r="AB760" s="148">
        <v>107.3</v>
      </c>
      <c r="AC760" s="148">
        <v>0</v>
      </c>
      <c r="AD760" s="148">
        <v>198.505</v>
      </c>
      <c r="AE760" s="151"/>
      <c r="AF760" s="151"/>
      <c r="AG760" s="141" t="s">
        <v>17</v>
      </c>
      <c r="AH760" s="229">
        <v>4.5393203200000002E-4</v>
      </c>
      <c r="AI760" s="229">
        <v>1.3709519215410108E-3</v>
      </c>
      <c r="AJ760" s="229">
        <v>5.1516757099999996E-4</v>
      </c>
    </row>
    <row r="761" spans="1:36" ht="13.5" thickBot="1">
      <c r="A761" s="153">
        <v>7956</v>
      </c>
      <c r="B761" s="153">
        <v>12955</v>
      </c>
      <c r="C761" s="141" t="s">
        <v>1526</v>
      </c>
      <c r="D761" s="141">
        <v>514599943</v>
      </c>
      <c r="E761" s="141" t="s">
        <v>429</v>
      </c>
      <c r="F761" s="141" t="s">
        <v>1664</v>
      </c>
      <c r="G761" s="141" t="s">
        <v>3477</v>
      </c>
      <c r="H761" s="141" t="s">
        <v>76</v>
      </c>
      <c r="I761" s="141" t="s">
        <v>228</v>
      </c>
      <c r="J761" s="141" t="s">
        <v>53</v>
      </c>
      <c r="K761" s="141" t="s">
        <v>53</v>
      </c>
      <c r="L761" s="141" t="s">
        <v>821</v>
      </c>
      <c r="M761" s="141" t="s">
        <v>311</v>
      </c>
      <c r="N761" s="141" t="s">
        <v>647</v>
      </c>
      <c r="O761" s="141" t="s">
        <v>62</v>
      </c>
      <c r="P761" s="141" t="s">
        <v>1447</v>
      </c>
      <c r="Q761" s="141" t="s">
        <v>1294</v>
      </c>
      <c r="R761" s="141" t="s">
        <v>57</v>
      </c>
      <c r="S761" s="141" t="s">
        <v>1206</v>
      </c>
      <c r="T761" s="227">
        <v>3.6110000000000002</v>
      </c>
      <c r="U761" s="146">
        <v>47664</v>
      </c>
      <c r="V761" s="208">
        <v>6.9500000000000006E-2</v>
      </c>
      <c r="W761" s="209">
        <v>6.3600000000000004E-2</v>
      </c>
      <c r="X761" s="141" t="s">
        <v>636</v>
      </c>
      <c r="Y761" s="141"/>
      <c r="Z761" s="148">
        <v>685000</v>
      </c>
      <c r="AA761" s="148">
        <v>1</v>
      </c>
      <c r="AB761" s="148">
        <v>104.23</v>
      </c>
      <c r="AC761" s="148">
        <v>0</v>
      </c>
      <c r="AD761" s="148">
        <v>713.97550000000001</v>
      </c>
      <c r="AE761" s="151"/>
      <c r="AF761" s="151"/>
      <c r="AG761" s="141" t="s">
        <v>17</v>
      </c>
      <c r="AH761" s="229">
        <v>1.225509928E-3</v>
      </c>
      <c r="AI761" s="229">
        <v>4.930989565291575E-3</v>
      </c>
      <c r="AJ761" s="229">
        <v>1.852935815E-3</v>
      </c>
    </row>
    <row r="762" spans="1:36" ht="13.5" thickBot="1">
      <c r="A762" s="153">
        <v>7956</v>
      </c>
      <c r="B762" s="153">
        <v>12955</v>
      </c>
      <c r="C762" s="141" t="s">
        <v>1665</v>
      </c>
      <c r="D762" s="141">
        <v>510459928</v>
      </c>
      <c r="E762" s="141" t="s">
        <v>429</v>
      </c>
      <c r="F762" s="141" t="s">
        <v>1666</v>
      </c>
      <c r="G762" s="141" t="s">
        <v>3478</v>
      </c>
      <c r="H762" s="141" t="s">
        <v>76</v>
      </c>
      <c r="I762" s="141" t="s">
        <v>228</v>
      </c>
      <c r="J762" s="141" t="s">
        <v>53</v>
      </c>
      <c r="K762" s="141" t="s">
        <v>53</v>
      </c>
      <c r="L762" s="141" t="s">
        <v>821</v>
      </c>
      <c r="M762" s="141" t="s">
        <v>311</v>
      </c>
      <c r="N762" s="141" t="s">
        <v>156</v>
      </c>
      <c r="O762" s="141" t="s">
        <v>62</v>
      </c>
      <c r="P762" s="141" t="s">
        <v>1447</v>
      </c>
      <c r="Q762" s="141" t="s">
        <v>1294</v>
      </c>
      <c r="R762" s="141" t="s">
        <v>57</v>
      </c>
      <c r="S762" s="141" t="s">
        <v>1206</v>
      </c>
      <c r="T762" s="227">
        <v>4.2530000000000001</v>
      </c>
      <c r="U762" s="146">
        <v>49125</v>
      </c>
      <c r="V762" s="208">
        <v>6.7699999999999996E-2</v>
      </c>
      <c r="W762" s="209">
        <v>6.6400000000000001E-2</v>
      </c>
      <c r="X762" s="141" t="s">
        <v>636</v>
      </c>
      <c r="Y762" s="141"/>
      <c r="Z762" s="148">
        <v>504700</v>
      </c>
      <c r="AA762" s="148">
        <v>1</v>
      </c>
      <c r="AB762" s="148">
        <v>102.69</v>
      </c>
      <c r="AC762" s="148">
        <v>0</v>
      </c>
      <c r="AD762" s="148">
        <v>518.27643</v>
      </c>
      <c r="AE762" s="151"/>
      <c r="AF762" s="151"/>
      <c r="AG762" s="141" t="s">
        <v>17</v>
      </c>
      <c r="AH762" s="229">
        <v>6.7293333299999999E-4</v>
      </c>
      <c r="AI762" s="229">
        <v>3.5794164761487881E-3</v>
      </c>
      <c r="AJ762" s="229">
        <v>1.3450502980000001E-3</v>
      </c>
    </row>
    <row r="763" spans="1:36" ht="13.5" thickBot="1">
      <c r="A763" s="153">
        <v>7956</v>
      </c>
      <c r="B763" s="153">
        <v>12955</v>
      </c>
      <c r="C763" s="141" t="s">
        <v>1570</v>
      </c>
      <c r="D763" s="141">
        <v>514625094</v>
      </c>
      <c r="E763" s="141" t="s">
        <v>429</v>
      </c>
      <c r="F763" s="141" t="s">
        <v>1667</v>
      </c>
      <c r="G763" s="141" t="s">
        <v>3479</v>
      </c>
      <c r="H763" s="141" t="s">
        <v>76</v>
      </c>
      <c r="I763" s="141" t="s">
        <v>228</v>
      </c>
      <c r="J763" s="141" t="s">
        <v>53</v>
      </c>
      <c r="K763" s="141" t="s">
        <v>53</v>
      </c>
      <c r="L763" s="141" t="s">
        <v>821</v>
      </c>
      <c r="M763" s="141" t="s">
        <v>311</v>
      </c>
      <c r="N763" s="141" t="s">
        <v>140</v>
      </c>
      <c r="O763" s="141" t="s">
        <v>62</v>
      </c>
      <c r="P763" s="141" t="s">
        <v>298</v>
      </c>
      <c r="Q763" s="141" t="s">
        <v>298</v>
      </c>
      <c r="R763" s="141" t="s">
        <v>57</v>
      </c>
      <c r="S763" s="141" t="s">
        <v>1206</v>
      </c>
      <c r="T763" s="227">
        <v>1.552</v>
      </c>
      <c r="U763" s="146">
        <v>46208</v>
      </c>
      <c r="V763" s="208">
        <v>8.8900000000000007E-2</v>
      </c>
      <c r="W763" s="209">
        <v>6.4899999999999999E-2</v>
      </c>
      <c r="X763" s="141" t="s">
        <v>636</v>
      </c>
      <c r="Y763" s="141"/>
      <c r="Z763" s="148">
        <v>50000</v>
      </c>
      <c r="AA763" s="148">
        <v>1</v>
      </c>
      <c r="AB763" s="148">
        <v>106</v>
      </c>
      <c r="AC763" s="148">
        <v>0</v>
      </c>
      <c r="AD763" s="148">
        <v>53</v>
      </c>
      <c r="AE763" s="151"/>
      <c r="AF763" s="151"/>
      <c r="AG763" s="141" t="s">
        <v>17</v>
      </c>
      <c r="AH763" s="229">
        <v>4.34782608E-4</v>
      </c>
      <c r="AI763" s="229">
        <v>3.660383962201132E-4</v>
      </c>
      <c r="AJ763" s="229">
        <v>1.37547574E-4</v>
      </c>
    </row>
    <row r="764" spans="1:36" ht="13.5" thickBot="1">
      <c r="A764" s="153">
        <v>7956</v>
      </c>
      <c r="B764" s="153">
        <v>12955</v>
      </c>
      <c r="C764" s="141" t="s">
        <v>1668</v>
      </c>
      <c r="D764" s="141">
        <v>520038605</v>
      </c>
      <c r="E764" s="141" t="s">
        <v>429</v>
      </c>
      <c r="F764" s="141" t="s">
        <v>1669</v>
      </c>
      <c r="G764" s="141" t="s">
        <v>3480</v>
      </c>
      <c r="H764" s="141" t="s">
        <v>76</v>
      </c>
      <c r="I764" s="141" t="s">
        <v>228</v>
      </c>
      <c r="J764" s="141" t="s">
        <v>53</v>
      </c>
      <c r="K764" s="141" t="s">
        <v>53</v>
      </c>
      <c r="L764" s="141" t="s">
        <v>821</v>
      </c>
      <c r="M764" s="141" t="s">
        <v>311</v>
      </c>
      <c r="N764" s="141" t="s">
        <v>140</v>
      </c>
      <c r="O764" s="141" t="s">
        <v>62</v>
      </c>
      <c r="P764" s="141" t="s">
        <v>1447</v>
      </c>
      <c r="Q764" s="141" t="s">
        <v>1294</v>
      </c>
      <c r="R764" s="141" t="s">
        <v>57</v>
      </c>
      <c r="S764" s="141" t="s">
        <v>1206</v>
      </c>
      <c r="T764" s="227">
        <v>1.196</v>
      </c>
      <c r="U764" s="146">
        <v>46387</v>
      </c>
      <c r="V764" s="208">
        <v>3.4700000000000002E-2</v>
      </c>
      <c r="W764" s="209">
        <v>6.13E-2</v>
      </c>
      <c r="X764" s="141" t="s">
        <v>636</v>
      </c>
      <c r="Y764" s="141"/>
      <c r="Z764" s="148">
        <v>28000</v>
      </c>
      <c r="AA764" s="148">
        <v>1</v>
      </c>
      <c r="AB764" s="148">
        <v>97.86</v>
      </c>
      <c r="AC764" s="148">
        <v>0</v>
      </c>
      <c r="AD764" s="148">
        <v>27.4008</v>
      </c>
      <c r="AE764" s="151"/>
      <c r="AF764" s="151"/>
      <c r="AG764" s="141" t="s">
        <v>17</v>
      </c>
      <c r="AH764" s="229">
        <v>1.8667562700000001E-4</v>
      </c>
      <c r="AI764" s="229">
        <v>1.8924046956883168E-4</v>
      </c>
      <c r="AJ764" s="229">
        <v>7.1111576941664803E-5</v>
      </c>
    </row>
    <row r="765" spans="1:36" ht="13.5" thickBot="1">
      <c r="A765" s="153">
        <v>7956</v>
      </c>
      <c r="B765" s="153">
        <v>12955</v>
      </c>
      <c r="C765" s="141" t="s">
        <v>1401</v>
      </c>
      <c r="D765" s="141">
        <v>1905761</v>
      </c>
      <c r="E765" s="141" t="s">
        <v>430</v>
      </c>
      <c r="F765" s="141" t="s">
        <v>1670</v>
      </c>
      <c r="G765" s="141" t="s">
        <v>3481</v>
      </c>
      <c r="H765" s="141" t="s">
        <v>76</v>
      </c>
      <c r="I765" s="141" t="s">
        <v>228</v>
      </c>
      <c r="J765" s="141" t="s">
        <v>53</v>
      </c>
      <c r="K765" s="141" t="s">
        <v>314</v>
      </c>
      <c r="L765" s="141" t="s">
        <v>821</v>
      </c>
      <c r="M765" s="141" t="s">
        <v>311</v>
      </c>
      <c r="N765" s="141" t="s">
        <v>652</v>
      </c>
      <c r="O765" s="141" t="s">
        <v>62</v>
      </c>
      <c r="P765" s="141" t="s">
        <v>1310</v>
      </c>
      <c r="Q765" s="141" t="s">
        <v>65</v>
      </c>
      <c r="R765" s="141" t="s">
        <v>57</v>
      </c>
      <c r="S765" s="141" t="s">
        <v>1206</v>
      </c>
      <c r="T765" s="227">
        <v>2.4449999999999998</v>
      </c>
      <c r="U765" s="146">
        <v>46568</v>
      </c>
      <c r="V765" s="208">
        <v>6.3500000000000001E-2</v>
      </c>
      <c r="W765" s="209">
        <v>6.2E-2</v>
      </c>
      <c r="X765" s="141" t="s">
        <v>636</v>
      </c>
      <c r="Y765" s="141"/>
      <c r="Z765" s="148">
        <v>723000</v>
      </c>
      <c r="AA765" s="148">
        <v>1</v>
      </c>
      <c r="AB765" s="148">
        <v>102.2</v>
      </c>
      <c r="AC765" s="148">
        <v>0</v>
      </c>
      <c r="AD765" s="148">
        <v>738.90599999999995</v>
      </c>
      <c r="AE765" s="151"/>
      <c r="AF765" s="151"/>
      <c r="AG765" s="141" t="s">
        <v>17</v>
      </c>
      <c r="AH765" s="229">
        <v>1.7634146339999999E-3</v>
      </c>
      <c r="AI765" s="229">
        <v>5.1031691924041311E-3</v>
      </c>
      <c r="AJ765" s="229">
        <v>1.9176363779999999E-3</v>
      </c>
    </row>
    <row r="766" spans="1:36" ht="13.5" thickBot="1">
      <c r="A766" s="153">
        <v>7956</v>
      </c>
      <c r="B766" s="153">
        <v>12955</v>
      </c>
      <c r="C766" s="141" t="s">
        <v>1671</v>
      </c>
      <c r="D766" s="141">
        <v>520040304</v>
      </c>
      <c r="E766" s="141" t="s">
        <v>429</v>
      </c>
      <c r="F766" s="141" t="s">
        <v>1672</v>
      </c>
      <c r="G766" s="141" t="s">
        <v>3482</v>
      </c>
      <c r="H766" s="141" t="s">
        <v>76</v>
      </c>
      <c r="I766" s="141" t="s">
        <v>228</v>
      </c>
      <c r="J766" s="141" t="s">
        <v>53</v>
      </c>
      <c r="K766" s="141" t="s">
        <v>53</v>
      </c>
      <c r="L766" s="141" t="s">
        <v>821</v>
      </c>
      <c r="M766" s="141" t="s">
        <v>311</v>
      </c>
      <c r="N766" s="141" t="s">
        <v>140</v>
      </c>
      <c r="O766" s="141" t="s">
        <v>62</v>
      </c>
      <c r="P766" s="141" t="s">
        <v>298</v>
      </c>
      <c r="Q766" s="141" t="s">
        <v>298</v>
      </c>
      <c r="R766" s="141" t="s">
        <v>57</v>
      </c>
      <c r="S766" s="141" t="s">
        <v>1206</v>
      </c>
      <c r="T766" s="227">
        <v>2.9220000000000002</v>
      </c>
      <c r="U766" s="146">
        <v>46934</v>
      </c>
      <c r="V766" s="208">
        <v>7.7499999999999999E-2</v>
      </c>
      <c r="W766" s="209">
        <v>6.8099999999999994E-2</v>
      </c>
      <c r="X766" s="141" t="s">
        <v>636</v>
      </c>
      <c r="Y766" s="141"/>
      <c r="Z766" s="148">
        <v>16000</v>
      </c>
      <c r="AA766" s="148">
        <v>1</v>
      </c>
      <c r="AB766" s="148">
        <v>105</v>
      </c>
      <c r="AC766" s="148">
        <v>0</v>
      </c>
      <c r="AD766" s="148">
        <v>16.8</v>
      </c>
      <c r="AE766" s="151"/>
      <c r="AF766" s="151"/>
      <c r="AG766" s="141" t="s">
        <v>17</v>
      </c>
      <c r="AH766" s="229">
        <v>1.8823529399999999E-4</v>
      </c>
      <c r="AI766" s="229">
        <v>1.1602726521694155E-4</v>
      </c>
      <c r="AJ766" s="229">
        <v>4.35999858624554E-5</v>
      </c>
    </row>
    <row r="767" spans="1:36" ht="13.5" thickBot="1">
      <c r="A767" s="153">
        <v>7956</v>
      </c>
      <c r="B767" s="153">
        <v>12955</v>
      </c>
      <c r="C767" s="141" t="s">
        <v>1419</v>
      </c>
      <c r="D767" s="141">
        <v>515328250</v>
      </c>
      <c r="E767" s="141" t="s">
        <v>429</v>
      </c>
      <c r="F767" s="141" t="s">
        <v>1673</v>
      </c>
      <c r="G767" s="141" t="s">
        <v>3483</v>
      </c>
      <c r="H767" s="141" t="s">
        <v>76</v>
      </c>
      <c r="I767" s="141" t="s">
        <v>228</v>
      </c>
      <c r="J767" s="141" t="s">
        <v>53</v>
      </c>
      <c r="K767" s="141" t="s">
        <v>53</v>
      </c>
      <c r="L767" s="141" t="s">
        <v>821</v>
      </c>
      <c r="M767" s="141" t="s">
        <v>311</v>
      </c>
      <c r="N767" s="141" t="s">
        <v>652</v>
      </c>
      <c r="O767" s="141" t="s">
        <v>62</v>
      </c>
      <c r="P767" s="141" t="s">
        <v>1305</v>
      </c>
      <c r="Q767" s="141" t="s">
        <v>1294</v>
      </c>
      <c r="R767" s="141" t="s">
        <v>57</v>
      </c>
      <c r="S767" s="141" t="s">
        <v>1206</v>
      </c>
      <c r="T767" s="227">
        <v>3.331</v>
      </c>
      <c r="U767" s="146">
        <v>47300</v>
      </c>
      <c r="V767" s="208">
        <v>6.3700000000000007E-2</v>
      </c>
      <c r="W767" s="209">
        <v>6.3E-2</v>
      </c>
      <c r="X767" s="141" t="s">
        <v>636</v>
      </c>
      <c r="Y767" s="141"/>
      <c r="Z767" s="148">
        <v>245000</v>
      </c>
      <c r="AA767" s="148">
        <v>1</v>
      </c>
      <c r="AB767" s="148">
        <v>102.14</v>
      </c>
      <c r="AC767" s="148">
        <v>0</v>
      </c>
      <c r="AD767" s="148">
        <v>250.24299999999999</v>
      </c>
      <c r="AE767" s="151"/>
      <c r="AF767" s="151"/>
      <c r="AG767" s="141" t="s">
        <v>17</v>
      </c>
      <c r="AH767" s="229">
        <v>5.8773857299999996E-4</v>
      </c>
      <c r="AI767" s="229">
        <v>1.7282744601001849E-3</v>
      </c>
      <c r="AJ767" s="229">
        <v>6.49439956E-4</v>
      </c>
    </row>
    <row r="768" spans="1:36" ht="13.5" thickBot="1">
      <c r="A768" s="153">
        <v>7956</v>
      </c>
      <c r="B768" s="153">
        <v>12955</v>
      </c>
      <c r="C768" s="141" t="s">
        <v>1384</v>
      </c>
      <c r="D768" s="141">
        <v>513937714</v>
      </c>
      <c r="E768" s="141" t="s">
        <v>429</v>
      </c>
      <c r="F768" s="141" t="s">
        <v>1674</v>
      </c>
      <c r="G768" s="141" t="s">
        <v>3484</v>
      </c>
      <c r="H768" s="141" t="s">
        <v>76</v>
      </c>
      <c r="I768" s="141" t="s">
        <v>228</v>
      </c>
      <c r="J768" s="141" t="s">
        <v>53</v>
      </c>
      <c r="K768" s="141" t="s">
        <v>53</v>
      </c>
      <c r="L768" s="141" t="s">
        <v>821</v>
      </c>
      <c r="M768" s="141" t="s">
        <v>311</v>
      </c>
      <c r="N768" s="141" t="s">
        <v>269</v>
      </c>
      <c r="O768" s="141" t="s">
        <v>62</v>
      </c>
      <c r="P768" s="141" t="s">
        <v>1293</v>
      </c>
      <c r="Q768" s="141" t="s">
        <v>1294</v>
      </c>
      <c r="R768" s="141" t="s">
        <v>57</v>
      </c>
      <c r="S768" s="141" t="s">
        <v>1206</v>
      </c>
      <c r="T768" s="227">
        <v>6.9859999999999998</v>
      </c>
      <c r="U768" s="146">
        <v>49857</v>
      </c>
      <c r="V768" s="208">
        <v>5.28E-2</v>
      </c>
      <c r="W768" s="209">
        <v>5.9799999999999999E-2</v>
      </c>
      <c r="X768" s="141" t="s">
        <v>636</v>
      </c>
      <c r="Y768" s="141"/>
      <c r="Z768" s="148">
        <v>20000</v>
      </c>
      <c r="AA768" s="148">
        <v>1</v>
      </c>
      <c r="AB768" s="148">
        <v>97.17</v>
      </c>
      <c r="AC768" s="148">
        <v>0</v>
      </c>
      <c r="AD768" s="148">
        <v>19.434000000000001</v>
      </c>
      <c r="AE768" s="151"/>
      <c r="AF768" s="151"/>
      <c r="AG768" s="141" t="s">
        <v>17</v>
      </c>
      <c r="AH768" s="229">
        <v>6.6666666666666697E-5</v>
      </c>
      <c r="AI768" s="229">
        <v>1.3421868287059776E-4</v>
      </c>
      <c r="AJ768" s="229">
        <v>5.0435840788747599E-5</v>
      </c>
    </row>
    <row r="769" spans="1:36" ht="13.5" thickBot="1">
      <c r="A769" s="153">
        <v>7956</v>
      </c>
      <c r="B769" s="153">
        <v>12955</v>
      </c>
      <c r="C769" s="141" t="s">
        <v>1675</v>
      </c>
      <c r="D769" s="141">
        <v>513775163</v>
      </c>
      <c r="E769" s="141" t="s">
        <v>429</v>
      </c>
      <c r="F769" s="141" t="s">
        <v>1676</v>
      </c>
      <c r="G769" s="141" t="s">
        <v>3485</v>
      </c>
      <c r="H769" s="141" t="s">
        <v>76</v>
      </c>
      <c r="I769" s="141" t="s">
        <v>228</v>
      </c>
      <c r="J769" s="141" t="s">
        <v>53</v>
      </c>
      <c r="K769" s="141" t="s">
        <v>53</v>
      </c>
      <c r="L769" s="141" t="s">
        <v>821</v>
      </c>
      <c r="M769" s="141" t="s">
        <v>311</v>
      </c>
      <c r="N769" s="141" t="s">
        <v>156</v>
      </c>
      <c r="O769" s="141" t="s">
        <v>62</v>
      </c>
      <c r="P769" s="141" t="s">
        <v>1447</v>
      </c>
      <c r="Q769" s="141" t="s">
        <v>1294</v>
      </c>
      <c r="R769" s="141" t="s">
        <v>57</v>
      </c>
      <c r="S769" s="141" t="s">
        <v>1206</v>
      </c>
      <c r="T769" s="227">
        <v>3.0009999999999999</v>
      </c>
      <c r="U769" s="146">
        <v>47238</v>
      </c>
      <c r="V769" s="208">
        <v>7.2499999999999995E-2</v>
      </c>
      <c r="W769" s="209">
        <v>6.4000000000000001E-2</v>
      </c>
      <c r="X769" s="141" t="s">
        <v>636</v>
      </c>
      <c r="Y769" s="141"/>
      <c r="Z769" s="148">
        <v>553500</v>
      </c>
      <c r="AA769" s="148">
        <v>1</v>
      </c>
      <c r="AB769" s="148">
        <v>105.92</v>
      </c>
      <c r="AC769" s="148">
        <v>0</v>
      </c>
      <c r="AD769" s="148">
        <v>586.2672</v>
      </c>
      <c r="AE769" s="151"/>
      <c r="AF769" s="151"/>
      <c r="AG769" s="141" t="s">
        <v>17</v>
      </c>
      <c r="AH769" s="229">
        <v>7.6875000000000001E-4</v>
      </c>
      <c r="AI769" s="229">
        <v>4.0489868989520067E-3</v>
      </c>
      <c r="AJ769" s="229">
        <v>1.5215024779999999E-3</v>
      </c>
    </row>
    <row r="770" spans="1:36" ht="13.5" thickBot="1">
      <c r="A770" s="153">
        <v>7956</v>
      </c>
      <c r="B770" s="153">
        <v>12955</v>
      </c>
      <c r="C770" s="141" t="s">
        <v>1373</v>
      </c>
      <c r="D770" s="141">
        <v>510381601</v>
      </c>
      <c r="E770" s="141" t="s">
        <v>429</v>
      </c>
      <c r="F770" s="141" t="s">
        <v>1677</v>
      </c>
      <c r="G770" s="141" t="s">
        <v>3486</v>
      </c>
      <c r="H770" s="141" t="s">
        <v>76</v>
      </c>
      <c r="I770" s="141" t="s">
        <v>229</v>
      </c>
      <c r="J770" s="141" t="s">
        <v>53</v>
      </c>
      <c r="K770" s="141" t="s">
        <v>53</v>
      </c>
      <c r="L770" s="141" t="s">
        <v>821</v>
      </c>
      <c r="M770" s="141" t="s">
        <v>311</v>
      </c>
      <c r="N770" s="141" t="s">
        <v>140</v>
      </c>
      <c r="O770" s="141" t="s">
        <v>62</v>
      </c>
      <c r="P770" s="141" t="s">
        <v>1280</v>
      </c>
      <c r="Q770" s="141" t="s">
        <v>65</v>
      </c>
      <c r="R770" s="141" t="s">
        <v>57</v>
      </c>
      <c r="S770" s="141" t="s">
        <v>1206</v>
      </c>
      <c r="T770" s="227">
        <v>5.4690000000000003</v>
      </c>
      <c r="U770" s="146">
        <v>48579</v>
      </c>
      <c r="V770" s="208">
        <v>4.0800000000000003E-2</v>
      </c>
      <c r="W770" s="209">
        <v>3.9800000000000002E-2</v>
      </c>
      <c r="X770" s="141" t="s">
        <v>636</v>
      </c>
      <c r="Y770" s="141"/>
      <c r="Z770" s="148">
        <v>4000</v>
      </c>
      <c r="AA770" s="148">
        <v>1</v>
      </c>
      <c r="AB770" s="148">
        <v>105.93</v>
      </c>
      <c r="AC770" s="148">
        <v>0</v>
      </c>
      <c r="AD770" s="148">
        <v>4.2371999999999996</v>
      </c>
      <c r="AE770" s="151"/>
      <c r="AF770" s="151"/>
      <c r="AG770" s="141" t="s">
        <v>17</v>
      </c>
      <c r="AH770" s="229">
        <v>1.14285714285714E-5</v>
      </c>
      <c r="AI770" s="229">
        <v>2.9263733820072897E-5</v>
      </c>
      <c r="AJ770" s="229">
        <v>1.09965392914522E-5</v>
      </c>
    </row>
    <row r="771" spans="1:36" ht="13.5" thickBot="1">
      <c r="A771" s="153">
        <v>7956</v>
      </c>
      <c r="B771" s="153">
        <v>12955</v>
      </c>
      <c r="C771" s="141" t="s">
        <v>1306</v>
      </c>
      <c r="D771" s="141">
        <v>510560188</v>
      </c>
      <c r="E771" s="141" t="s">
        <v>429</v>
      </c>
      <c r="F771" s="141" t="s">
        <v>2081</v>
      </c>
      <c r="G771" s="141" t="s">
        <v>3710</v>
      </c>
      <c r="H771" s="141" t="s">
        <v>76</v>
      </c>
      <c r="I771" s="141" t="s">
        <v>229</v>
      </c>
      <c r="J771" s="141" t="s">
        <v>53</v>
      </c>
      <c r="K771" s="141" t="s">
        <v>53</v>
      </c>
      <c r="L771" s="141" t="s">
        <v>821</v>
      </c>
      <c r="M771" s="141" t="s">
        <v>311</v>
      </c>
      <c r="N771" s="141" t="s">
        <v>652</v>
      </c>
      <c r="O771" s="141" t="s">
        <v>62</v>
      </c>
      <c r="P771" s="141" t="s">
        <v>1305</v>
      </c>
      <c r="Q771" s="141" t="s">
        <v>1294</v>
      </c>
      <c r="R771" s="141" t="s">
        <v>57</v>
      </c>
      <c r="S771" s="141" t="s">
        <v>1206</v>
      </c>
      <c r="T771" s="227">
        <v>3.359</v>
      </c>
      <c r="U771" s="146">
        <v>47406</v>
      </c>
      <c r="V771" s="208">
        <v>0.04</v>
      </c>
      <c r="W771" s="209">
        <v>3.3000000000000002E-2</v>
      </c>
      <c r="X771" s="141" t="s">
        <v>636</v>
      </c>
      <c r="Y771" s="141"/>
      <c r="Z771" s="148">
        <v>300000</v>
      </c>
      <c r="AA771" s="148">
        <v>1</v>
      </c>
      <c r="AB771" s="148">
        <v>108.59</v>
      </c>
      <c r="AC771" s="148">
        <v>0</v>
      </c>
      <c r="AD771" s="148">
        <v>325.77</v>
      </c>
      <c r="AE771" s="151"/>
      <c r="AF771" s="151"/>
      <c r="AG771" s="141" t="s">
        <v>17</v>
      </c>
      <c r="AH771" s="229">
        <v>9.4784034499999995E-4</v>
      </c>
      <c r="AI771" s="229">
        <v>2.2498929874835145E-3</v>
      </c>
      <c r="AJ771" s="229">
        <v>8.4545043999999995E-4</v>
      </c>
    </row>
    <row r="772" spans="1:36" ht="13.5" thickBot="1">
      <c r="A772" s="153">
        <v>7956</v>
      </c>
      <c r="B772" s="153">
        <v>12955</v>
      </c>
      <c r="C772" s="141" t="s">
        <v>1678</v>
      </c>
      <c r="D772" s="141">
        <v>512781386</v>
      </c>
      <c r="E772" s="141" t="s">
        <v>429</v>
      </c>
      <c r="F772" s="141" t="s">
        <v>1679</v>
      </c>
      <c r="G772" s="141" t="s">
        <v>3487</v>
      </c>
      <c r="H772" s="141" t="s">
        <v>76</v>
      </c>
      <c r="I772" s="141" t="s">
        <v>623</v>
      </c>
      <c r="J772" s="141" t="s">
        <v>53</v>
      </c>
      <c r="K772" s="141" t="s">
        <v>53</v>
      </c>
      <c r="L772" s="141" t="s">
        <v>821</v>
      </c>
      <c r="M772" s="141" t="s">
        <v>311</v>
      </c>
      <c r="N772" s="141" t="s">
        <v>140</v>
      </c>
      <c r="O772" s="141" t="s">
        <v>62</v>
      </c>
      <c r="P772" s="141" t="s">
        <v>298</v>
      </c>
      <c r="Q772" s="141" t="s">
        <v>298</v>
      </c>
      <c r="R772" s="141" t="s">
        <v>57</v>
      </c>
      <c r="S772" s="141" t="s">
        <v>1206</v>
      </c>
      <c r="T772" s="227">
        <v>3.6019999999999999</v>
      </c>
      <c r="U772" s="146">
        <v>47027</v>
      </c>
      <c r="V772" s="208">
        <v>7.0000000000000007E-2</v>
      </c>
      <c r="W772" s="209">
        <v>1.7299999999999999E-2</v>
      </c>
      <c r="X772" s="141" t="s">
        <v>636</v>
      </c>
      <c r="Y772" s="141"/>
      <c r="Z772" s="148">
        <v>26000</v>
      </c>
      <c r="AA772" s="148">
        <v>1</v>
      </c>
      <c r="AB772" s="148">
        <v>120.3</v>
      </c>
      <c r="AC772" s="148">
        <v>0</v>
      </c>
      <c r="AD772" s="148">
        <v>31.277999999999999</v>
      </c>
      <c r="AE772" s="151"/>
      <c r="AF772" s="151"/>
      <c r="AG772" s="141" t="s">
        <v>17</v>
      </c>
      <c r="AH772" s="229">
        <v>5.1785059800000003E-4</v>
      </c>
      <c r="AI772" s="229">
        <v>2.1601790484854154E-4</v>
      </c>
      <c r="AJ772" s="229">
        <v>8.1173830821778606E-5</v>
      </c>
    </row>
    <row r="773" spans="1:36" ht="13.5" thickBot="1">
      <c r="A773" s="153">
        <v>7956</v>
      </c>
      <c r="B773" s="153">
        <v>12955</v>
      </c>
      <c r="C773" s="141" t="s">
        <v>1204</v>
      </c>
      <c r="D773" s="141">
        <v>520000118</v>
      </c>
      <c r="E773" s="141" t="s">
        <v>429</v>
      </c>
      <c r="F773" s="141" t="s">
        <v>1680</v>
      </c>
      <c r="G773" s="141" t="s">
        <v>3488</v>
      </c>
      <c r="H773" s="141" t="s">
        <v>76</v>
      </c>
      <c r="I773" s="141" t="s">
        <v>229</v>
      </c>
      <c r="J773" s="141" t="s">
        <v>53</v>
      </c>
      <c r="K773" s="141" t="s">
        <v>53</v>
      </c>
      <c r="L773" s="141" t="s">
        <v>821</v>
      </c>
      <c r="M773" s="141" t="s">
        <v>311</v>
      </c>
      <c r="N773" s="141" t="s">
        <v>256</v>
      </c>
      <c r="O773" s="141" t="s">
        <v>62</v>
      </c>
      <c r="P773" s="141" t="s">
        <v>1205</v>
      </c>
      <c r="Q773" s="141" t="s">
        <v>65</v>
      </c>
      <c r="R773" s="141" t="s">
        <v>57</v>
      </c>
      <c r="S773" s="141" t="s">
        <v>1206</v>
      </c>
      <c r="T773" s="227">
        <v>2.0430000000000001</v>
      </c>
      <c r="U773" s="146">
        <v>46873</v>
      </c>
      <c r="V773" s="208">
        <v>6.0000000000000001E-3</v>
      </c>
      <c r="W773" s="209">
        <v>2.07E-2</v>
      </c>
      <c r="X773" s="141" t="s">
        <v>636</v>
      </c>
      <c r="Y773" s="141"/>
      <c r="Z773" s="148">
        <v>126933.34</v>
      </c>
      <c r="AA773" s="148">
        <v>1</v>
      </c>
      <c r="AB773" s="148">
        <v>113.24</v>
      </c>
      <c r="AC773" s="148">
        <v>0</v>
      </c>
      <c r="AD773" s="148">
        <v>143.73930999999999</v>
      </c>
      <c r="AE773" s="151"/>
      <c r="AF773" s="151"/>
      <c r="AG773" s="141" t="s">
        <v>17</v>
      </c>
      <c r="AH773" s="229">
        <v>1.42676556E-4</v>
      </c>
      <c r="AI773" s="229">
        <v>9.9271899068274858E-4</v>
      </c>
      <c r="AJ773" s="229">
        <v>3.7303761199999999E-4</v>
      </c>
    </row>
    <row r="774" spans="1:36" ht="13.5" thickBot="1">
      <c r="A774" s="153">
        <v>7956</v>
      </c>
      <c r="B774" s="153">
        <v>12955</v>
      </c>
      <c r="C774" s="141" t="s">
        <v>1204</v>
      </c>
      <c r="D774" s="141">
        <v>520000118</v>
      </c>
      <c r="E774" s="141" t="s">
        <v>429</v>
      </c>
      <c r="F774" s="141" t="s">
        <v>1681</v>
      </c>
      <c r="G774" s="141" t="s">
        <v>3489</v>
      </c>
      <c r="H774" s="141" t="s">
        <v>76</v>
      </c>
      <c r="I774" s="141" t="s">
        <v>229</v>
      </c>
      <c r="J774" s="141" t="s">
        <v>53</v>
      </c>
      <c r="K774" s="141" t="s">
        <v>53</v>
      </c>
      <c r="L774" s="141" t="s">
        <v>821</v>
      </c>
      <c r="M774" s="141" t="s">
        <v>311</v>
      </c>
      <c r="N774" s="141" t="s">
        <v>256</v>
      </c>
      <c r="O774" s="141" t="s">
        <v>62</v>
      </c>
      <c r="P774" s="141" t="s">
        <v>1205</v>
      </c>
      <c r="Q774" s="141" t="s">
        <v>65</v>
      </c>
      <c r="R774" s="141" t="s">
        <v>57</v>
      </c>
      <c r="S774" s="141" t="s">
        <v>1206</v>
      </c>
      <c r="T774" s="227">
        <v>3.0150000000000001</v>
      </c>
      <c r="U774" s="146">
        <v>47819</v>
      </c>
      <c r="V774" s="208">
        <v>1.7500000000000002E-2</v>
      </c>
      <c r="W774" s="209">
        <v>2.35E-2</v>
      </c>
      <c r="X774" s="141" t="s">
        <v>636</v>
      </c>
      <c r="Y774" s="141"/>
      <c r="Z774" s="148">
        <v>877796.99</v>
      </c>
      <c r="AA774" s="148">
        <v>1</v>
      </c>
      <c r="AB774" s="148">
        <v>114.28</v>
      </c>
      <c r="AC774" s="148">
        <v>0</v>
      </c>
      <c r="AD774" s="148">
        <v>1003.1464</v>
      </c>
      <c r="AE774" s="151"/>
      <c r="AF774" s="151"/>
      <c r="AG774" s="141" t="s">
        <v>17</v>
      </c>
      <c r="AH774" s="229">
        <v>3.3756360999999998E-4</v>
      </c>
      <c r="AI774" s="229">
        <v>6.928115083584532E-3</v>
      </c>
      <c r="AJ774" s="229">
        <v>2.6034029080000002E-3</v>
      </c>
    </row>
    <row r="775" spans="1:36" ht="13.5" thickBot="1">
      <c r="A775" s="153">
        <v>7956</v>
      </c>
      <c r="B775" s="153">
        <v>12955</v>
      </c>
      <c r="C775" s="141" t="s">
        <v>1204</v>
      </c>
      <c r="D775" s="141">
        <v>520000118</v>
      </c>
      <c r="E775" s="141" t="s">
        <v>429</v>
      </c>
      <c r="F775" s="141" t="s">
        <v>1317</v>
      </c>
      <c r="G775" s="141" t="s">
        <v>3261</v>
      </c>
      <c r="H775" s="141" t="s">
        <v>76</v>
      </c>
      <c r="I775" s="141" t="s">
        <v>229</v>
      </c>
      <c r="J775" s="141" t="s">
        <v>53</v>
      </c>
      <c r="K775" s="141" t="s">
        <v>53</v>
      </c>
      <c r="L775" s="141" t="s">
        <v>821</v>
      </c>
      <c r="M775" s="141" t="s">
        <v>311</v>
      </c>
      <c r="N775" s="141" t="s">
        <v>256</v>
      </c>
      <c r="O775" s="141" t="s">
        <v>62</v>
      </c>
      <c r="P775" s="141" t="s">
        <v>1288</v>
      </c>
      <c r="Q775" s="141" t="s">
        <v>65</v>
      </c>
      <c r="R775" s="141" t="s">
        <v>57</v>
      </c>
      <c r="S775" s="141" t="s">
        <v>1206</v>
      </c>
      <c r="T775" s="227">
        <v>0.504</v>
      </c>
      <c r="U775" s="146">
        <v>47576</v>
      </c>
      <c r="V775" s="208">
        <v>2.0199999999999999E-2</v>
      </c>
      <c r="W775" s="209">
        <v>3.5700000000000003E-2</v>
      </c>
      <c r="X775" s="141" t="s">
        <v>636</v>
      </c>
      <c r="Y775" s="141"/>
      <c r="Z775" s="148">
        <v>100000</v>
      </c>
      <c r="AA775" s="148">
        <v>1</v>
      </c>
      <c r="AB775" s="148">
        <v>115.6</v>
      </c>
      <c r="AC775" s="148">
        <v>0</v>
      </c>
      <c r="AD775" s="148">
        <v>115.6</v>
      </c>
      <c r="AE775" s="151"/>
      <c r="AF775" s="151"/>
      <c r="AG775" s="141" t="s">
        <v>17</v>
      </c>
      <c r="AH775" s="229">
        <v>9.5034449988120698E-5</v>
      </c>
      <c r="AI775" s="229">
        <v>7.9837808684990734E-4</v>
      </c>
      <c r="AJ775" s="229">
        <v>3.0000942599999999E-4</v>
      </c>
    </row>
    <row r="776" spans="1:36" ht="13.5" thickBot="1">
      <c r="A776" s="153">
        <v>7956</v>
      </c>
      <c r="B776" s="153">
        <v>12955</v>
      </c>
      <c r="C776" s="141" t="s">
        <v>1596</v>
      </c>
      <c r="D776" s="141">
        <v>1840550</v>
      </c>
      <c r="E776" s="141" t="s">
        <v>430</v>
      </c>
      <c r="F776" s="141" t="s">
        <v>1682</v>
      </c>
      <c r="G776" s="141" t="s">
        <v>3490</v>
      </c>
      <c r="H776" s="141" t="s">
        <v>76</v>
      </c>
      <c r="I776" s="141" t="s">
        <v>228</v>
      </c>
      <c r="J776" s="141" t="s">
        <v>53</v>
      </c>
      <c r="K776" s="141" t="s">
        <v>314</v>
      </c>
      <c r="L776" s="141" t="s">
        <v>821</v>
      </c>
      <c r="M776" s="141" t="s">
        <v>311</v>
      </c>
      <c r="N776" s="141" t="s">
        <v>652</v>
      </c>
      <c r="O776" s="141" t="s">
        <v>62</v>
      </c>
      <c r="P776" s="141" t="s">
        <v>1464</v>
      </c>
      <c r="Q776" s="141" t="s">
        <v>1294</v>
      </c>
      <c r="R776" s="141" t="s">
        <v>57</v>
      </c>
      <c r="S776" s="141" t="s">
        <v>1206</v>
      </c>
      <c r="T776" s="227">
        <v>0.03</v>
      </c>
      <c r="U776" s="146">
        <v>45578</v>
      </c>
      <c r="V776" s="208">
        <v>0.1115</v>
      </c>
      <c r="W776" s="209">
        <v>5.8099999999999999E-2</v>
      </c>
      <c r="X776" s="141" t="s">
        <v>636</v>
      </c>
      <c r="Y776" s="141"/>
      <c r="Z776" s="148">
        <v>155000</v>
      </c>
      <c r="AA776" s="148">
        <v>1</v>
      </c>
      <c r="AB776" s="148">
        <v>105.74</v>
      </c>
      <c r="AC776" s="148">
        <v>0</v>
      </c>
      <c r="AD776" s="148">
        <v>163.89699999999999</v>
      </c>
      <c r="AE776" s="151"/>
      <c r="AF776" s="151"/>
      <c r="AG776" s="141" t="s">
        <v>17</v>
      </c>
      <c r="AH776" s="229">
        <v>1.509500111E-3</v>
      </c>
      <c r="AI776" s="229">
        <v>1.1319357551941112E-3</v>
      </c>
      <c r="AJ776" s="229">
        <v>4.2535160000000002E-4</v>
      </c>
    </row>
    <row r="777" spans="1:36" ht="13.5" thickBot="1">
      <c r="A777" s="153">
        <v>7956</v>
      </c>
      <c r="B777" s="153">
        <v>12955</v>
      </c>
      <c r="C777" s="141" t="s">
        <v>1495</v>
      </c>
      <c r="D777" s="141">
        <v>513682146</v>
      </c>
      <c r="E777" s="141" t="s">
        <v>429</v>
      </c>
      <c r="F777" s="141" t="s">
        <v>1684</v>
      </c>
      <c r="G777" s="141" t="s">
        <v>3492</v>
      </c>
      <c r="H777" s="141" t="s">
        <v>76</v>
      </c>
      <c r="I777" s="141" t="s">
        <v>229</v>
      </c>
      <c r="J777" s="141" t="s">
        <v>53</v>
      </c>
      <c r="K777" s="141" t="s">
        <v>53</v>
      </c>
      <c r="L777" s="141" t="s">
        <v>821</v>
      </c>
      <c r="M777" s="141" t="s">
        <v>311</v>
      </c>
      <c r="N777" s="141" t="s">
        <v>256</v>
      </c>
      <c r="O777" s="141" t="s">
        <v>62</v>
      </c>
      <c r="P777" s="141" t="s">
        <v>1288</v>
      </c>
      <c r="Q777" s="141" t="s">
        <v>65</v>
      </c>
      <c r="R777" s="141" t="s">
        <v>57</v>
      </c>
      <c r="S777" s="141" t="s">
        <v>1206</v>
      </c>
      <c r="T777" s="227">
        <v>4.5010000000000003</v>
      </c>
      <c r="U777" s="146">
        <v>47879</v>
      </c>
      <c r="V777" s="208">
        <v>2.5899999999999999E-2</v>
      </c>
      <c r="W777" s="209">
        <v>2.6499999999999999E-2</v>
      </c>
      <c r="X777" s="141" t="s">
        <v>636</v>
      </c>
      <c r="Y777" s="141"/>
      <c r="Z777" s="148">
        <v>66000</v>
      </c>
      <c r="AA777" s="148">
        <v>1</v>
      </c>
      <c r="AB777" s="148">
        <v>105.13</v>
      </c>
      <c r="AC777" s="148">
        <v>0</v>
      </c>
      <c r="AD777" s="148">
        <v>69.385800000000003</v>
      </c>
      <c r="AE777" s="151"/>
      <c r="AF777" s="151"/>
      <c r="AG777" s="141" t="s">
        <v>17</v>
      </c>
      <c r="AH777" s="229">
        <v>1.4666666599999999E-4</v>
      </c>
      <c r="AI777" s="229">
        <v>4.7920503683867042E-4</v>
      </c>
      <c r="AJ777" s="229">
        <v>1.80072613E-4</v>
      </c>
    </row>
    <row r="778" spans="1:36" ht="13.5" thickBot="1">
      <c r="A778" s="153">
        <v>7956</v>
      </c>
      <c r="B778" s="153">
        <v>12955</v>
      </c>
      <c r="C778" s="141" t="s">
        <v>1204</v>
      </c>
      <c r="D778" s="141">
        <v>520000118</v>
      </c>
      <c r="E778" s="141" t="s">
        <v>429</v>
      </c>
      <c r="F778" s="141" t="s">
        <v>1685</v>
      </c>
      <c r="G778" s="141" t="s">
        <v>3493</v>
      </c>
      <c r="H778" s="141" t="s">
        <v>76</v>
      </c>
      <c r="I778" s="141" t="s">
        <v>229</v>
      </c>
      <c r="J778" s="141" t="s">
        <v>53</v>
      </c>
      <c r="K778" s="141" t="s">
        <v>53</v>
      </c>
      <c r="L778" s="141" t="s">
        <v>821</v>
      </c>
      <c r="M778" s="141" t="s">
        <v>311</v>
      </c>
      <c r="N778" s="141" t="s">
        <v>256</v>
      </c>
      <c r="O778" s="141" t="s">
        <v>62</v>
      </c>
      <c r="P778" s="141" t="s">
        <v>1288</v>
      </c>
      <c r="Q778" s="141" t="s">
        <v>65</v>
      </c>
      <c r="R778" s="141" t="s">
        <v>57</v>
      </c>
      <c r="S778" s="141" t="s">
        <v>1206</v>
      </c>
      <c r="T778" s="227">
        <v>4.6829999999999998</v>
      </c>
      <c r="U778" s="146">
        <v>49285</v>
      </c>
      <c r="V778" s="208">
        <v>3.7100000000000001E-2</v>
      </c>
      <c r="W778" s="209">
        <v>3.1600000000000003E-2</v>
      </c>
      <c r="X778" s="141" t="s">
        <v>636</v>
      </c>
      <c r="Y778" s="141"/>
      <c r="Z778" s="148">
        <v>19700</v>
      </c>
      <c r="AA778" s="148">
        <v>1</v>
      </c>
      <c r="AB778" s="148">
        <v>108.99</v>
      </c>
      <c r="AC778" s="148">
        <v>0</v>
      </c>
      <c r="AD778" s="148">
        <v>21.471029999999999</v>
      </c>
      <c r="AE778" s="151"/>
      <c r="AF778" s="151"/>
      <c r="AG778" s="141" t="s">
        <v>17</v>
      </c>
      <c r="AH778" s="229">
        <v>5.12820512820513E-5</v>
      </c>
      <c r="AI778" s="229">
        <v>1.4828719596969694E-4</v>
      </c>
      <c r="AJ778" s="229">
        <v>5.5722416931687897E-5</v>
      </c>
    </row>
    <row r="779" spans="1:36" ht="13.5" thickBot="1">
      <c r="A779" s="153">
        <v>7956</v>
      </c>
      <c r="B779" s="153">
        <v>12955</v>
      </c>
      <c r="C779" s="141" t="s">
        <v>1208</v>
      </c>
      <c r="D779" s="141">
        <v>520018078</v>
      </c>
      <c r="E779" s="141" t="s">
        <v>429</v>
      </c>
      <c r="F779" s="141" t="s">
        <v>1686</v>
      </c>
      <c r="G779" s="141" t="s">
        <v>3494</v>
      </c>
      <c r="H779" s="141" t="s">
        <v>76</v>
      </c>
      <c r="I779" s="141" t="s">
        <v>229</v>
      </c>
      <c r="J779" s="141" t="s">
        <v>53</v>
      </c>
      <c r="K779" s="141" t="s">
        <v>53</v>
      </c>
      <c r="L779" s="141" t="s">
        <v>821</v>
      </c>
      <c r="M779" s="141" t="s">
        <v>311</v>
      </c>
      <c r="N779" s="141" t="s">
        <v>256</v>
      </c>
      <c r="O779" s="141" t="s">
        <v>62</v>
      </c>
      <c r="P779" s="141" t="s">
        <v>1205</v>
      </c>
      <c r="Q779" s="141" t="s">
        <v>65</v>
      </c>
      <c r="R779" s="141" t="s">
        <v>57</v>
      </c>
      <c r="S779" s="141" t="s">
        <v>1206</v>
      </c>
      <c r="T779" s="227">
        <v>2.581</v>
      </c>
      <c r="U779" s="146">
        <v>47361</v>
      </c>
      <c r="V779" s="208">
        <v>1.8599999999999998E-2</v>
      </c>
      <c r="W779" s="209">
        <v>2.2599999999999999E-2</v>
      </c>
      <c r="X779" s="141" t="s">
        <v>636</v>
      </c>
      <c r="Y779" s="141"/>
      <c r="Z779" s="148">
        <v>370000</v>
      </c>
      <c r="AA779" s="148">
        <v>1</v>
      </c>
      <c r="AB779" s="148">
        <v>102.67</v>
      </c>
      <c r="AC779" s="148">
        <v>0</v>
      </c>
      <c r="AD779" s="148">
        <v>379.87900000000002</v>
      </c>
      <c r="AE779" s="151"/>
      <c r="AF779" s="151"/>
      <c r="AG779" s="141" t="s">
        <v>17</v>
      </c>
      <c r="AH779" s="229">
        <v>2.0028191000000001E-4</v>
      </c>
      <c r="AI779" s="229">
        <v>2.6235905644849131E-3</v>
      </c>
      <c r="AJ779" s="229">
        <v>9.8587613200000002E-4</v>
      </c>
    </row>
    <row r="780" spans="1:36" ht="13.5" thickBot="1">
      <c r="A780" s="153">
        <v>7956</v>
      </c>
      <c r="B780" s="153">
        <v>12955</v>
      </c>
      <c r="C780" s="141" t="s">
        <v>1208</v>
      </c>
      <c r="D780" s="141">
        <v>520018078</v>
      </c>
      <c r="E780" s="141" t="s">
        <v>429</v>
      </c>
      <c r="F780" s="141" t="s">
        <v>1687</v>
      </c>
      <c r="G780" s="141" t="s">
        <v>3495</v>
      </c>
      <c r="H780" s="141" t="s">
        <v>76</v>
      </c>
      <c r="I780" s="141" t="s">
        <v>229</v>
      </c>
      <c r="J780" s="141" t="s">
        <v>53</v>
      </c>
      <c r="K780" s="141" t="s">
        <v>53</v>
      </c>
      <c r="L780" s="141" t="s">
        <v>821</v>
      </c>
      <c r="M780" s="141" t="s">
        <v>311</v>
      </c>
      <c r="N780" s="141" t="s">
        <v>256</v>
      </c>
      <c r="O780" s="141" t="s">
        <v>62</v>
      </c>
      <c r="P780" s="141" t="s">
        <v>1205</v>
      </c>
      <c r="Q780" s="141" t="s">
        <v>65</v>
      </c>
      <c r="R780" s="141" t="s">
        <v>57</v>
      </c>
      <c r="S780" s="141" t="s">
        <v>1206</v>
      </c>
      <c r="T780" s="227">
        <v>5.0439999999999996</v>
      </c>
      <c r="U780" s="146">
        <v>48913</v>
      </c>
      <c r="V780" s="208">
        <v>2.0199999999999999E-2</v>
      </c>
      <c r="W780" s="209">
        <v>2.5899999999999999E-2</v>
      </c>
      <c r="X780" s="141" t="s">
        <v>636</v>
      </c>
      <c r="Y780" s="141"/>
      <c r="Z780" s="148">
        <v>229000</v>
      </c>
      <c r="AA780" s="148">
        <v>1</v>
      </c>
      <c r="AB780" s="148">
        <v>101.35</v>
      </c>
      <c r="AC780" s="148">
        <v>0</v>
      </c>
      <c r="AD780" s="148">
        <v>232.0915</v>
      </c>
      <c r="AE780" s="151"/>
      <c r="AF780" s="151"/>
      <c r="AG780" s="141" t="s">
        <v>17</v>
      </c>
      <c r="AH780" s="229">
        <v>6.4181326541136606E-5</v>
      </c>
      <c r="AI780" s="229">
        <v>1.6029132157796304E-3</v>
      </c>
      <c r="AJ780" s="229">
        <v>6.0233250700000005E-4</v>
      </c>
    </row>
    <row r="781" spans="1:36" ht="13.5" thickBot="1">
      <c r="A781" s="153">
        <v>7956</v>
      </c>
      <c r="B781" s="153">
        <v>12955</v>
      </c>
      <c r="C781" s="141" t="s">
        <v>1291</v>
      </c>
      <c r="D781" s="141">
        <v>514290345</v>
      </c>
      <c r="E781" s="141" t="s">
        <v>429</v>
      </c>
      <c r="F781" s="141" t="s">
        <v>1688</v>
      </c>
      <c r="G781" s="141" t="s">
        <v>3496</v>
      </c>
      <c r="H781" s="141" t="s">
        <v>76</v>
      </c>
      <c r="I781" s="141" t="s">
        <v>228</v>
      </c>
      <c r="J781" s="141" t="s">
        <v>53</v>
      </c>
      <c r="K781" s="141" t="s">
        <v>53</v>
      </c>
      <c r="L781" s="141" t="s">
        <v>821</v>
      </c>
      <c r="M781" s="141" t="s">
        <v>311</v>
      </c>
      <c r="N781" s="141" t="s">
        <v>269</v>
      </c>
      <c r="O781" s="141" t="s">
        <v>62</v>
      </c>
      <c r="P781" s="141" t="s">
        <v>1310</v>
      </c>
      <c r="Q781" s="141" t="s">
        <v>65</v>
      </c>
      <c r="R781" s="141" t="s">
        <v>57</v>
      </c>
      <c r="S781" s="141" t="s">
        <v>1206</v>
      </c>
      <c r="T781" s="227">
        <v>5.0529999999999999</v>
      </c>
      <c r="U781" s="146">
        <v>48760</v>
      </c>
      <c r="V781" s="208">
        <v>4.6899999999999997E-2</v>
      </c>
      <c r="W781" s="209">
        <v>5.6500000000000002E-2</v>
      </c>
      <c r="X781" s="141" t="s">
        <v>636</v>
      </c>
      <c r="Y781" s="141"/>
      <c r="Z781" s="148">
        <v>138000</v>
      </c>
      <c r="AA781" s="148">
        <v>1</v>
      </c>
      <c r="AB781" s="148">
        <v>95.86</v>
      </c>
      <c r="AC781" s="148">
        <v>0</v>
      </c>
      <c r="AD781" s="148">
        <v>132.2868</v>
      </c>
      <c r="AE781" s="151"/>
      <c r="AF781" s="151"/>
      <c r="AG781" s="141" t="s">
        <v>17</v>
      </c>
      <c r="AH781" s="229">
        <v>2.7599999999999999E-4</v>
      </c>
      <c r="AI781" s="229">
        <v>9.1362354930360143E-4</v>
      </c>
      <c r="AJ781" s="229">
        <v>3.4331563099999999E-4</v>
      </c>
    </row>
    <row r="782" spans="1:36" ht="13.5" thickBot="1">
      <c r="A782" s="153">
        <v>7956</v>
      </c>
      <c r="B782" s="153">
        <v>12955</v>
      </c>
      <c r="C782" s="141" t="s">
        <v>1321</v>
      </c>
      <c r="D782" s="141">
        <v>520032046</v>
      </c>
      <c r="E782" s="141" t="s">
        <v>429</v>
      </c>
      <c r="F782" s="141" t="s">
        <v>1689</v>
      </c>
      <c r="G782" s="141" t="s">
        <v>3497</v>
      </c>
      <c r="H782" s="141" t="s">
        <v>76</v>
      </c>
      <c r="I782" s="141" t="s">
        <v>229</v>
      </c>
      <c r="J782" s="141" t="s">
        <v>53</v>
      </c>
      <c r="K782" s="141" t="s">
        <v>53</v>
      </c>
      <c r="L782" s="141" t="s">
        <v>821</v>
      </c>
      <c r="M782" s="141" t="s">
        <v>311</v>
      </c>
      <c r="N782" s="141" t="s">
        <v>256</v>
      </c>
      <c r="O782" s="141" t="s">
        <v>62</v>
      </c>
      <c r="P782" s="141" t="s">
        <v>1205</v>
      </c>
      <c r="Q782" s="141" t="s">
        <v>65</v>
      </c>
      <c r="R782" s="141" t="s">
        <v>57</v>
      </c>
      <c r="S782" s="141" t="s">
        <v>1206</v>
      </c>
      <c r="T782" s="227">
        <v>4.3789999999999996</v>
      </c>
      <c r="U782" s="146">
        <v>48938</v>
      </c>
      <c r="V782" s="208">
        <v>1.9900000000000001E-2</v>
      </c>
      <c r="W782" s="209">
        <v>2.5700000000000001E-2</v>
      </c>
      <c r="X782" s="141" t="s">
        <v>636</v>
      </c>
      <c r="Y782" s="141"/>
      <c r="Z782" s="148">
        <v>475000</v>
      </c>
      <c r="AA782" s="148">
        <v>1</v>
      </c>
      <c r="AB782" s="148">
        <v>102.5</v>
      </c>
      <c r="AC782" s="148">
        <v>0</v>
      </c>
      <c r="AD782" s="148">
        <v>486.875</v>
      </c>
      <c r="AE782" s="151"/>
      <c r="AF782" s="151"/>
      <c r="AG782" s="141" t="s">
        <v>17</v>
      </c>
      <c r="AH782" s="229">
        <v>1.75925925E-4</v>
      </c>
      <c r="AI782" s="229">
        <v>3.3625461162201439E-3</v>
      </c>
      <c r="AJ782" s="229">
        <v>1.263556137E-3</v>
      </c>
    </row>
    <row r="783" spans="1:36" ht="13.5" thickBot="1">
      <c r="A783" s="153">
        <v>7956</v>
      </c>
      <c r="B783" s="153">
        <v>12955</v>
      </c>
      <c r="C783" s="141" t="s">
        <v>1321</v>
      </c>
      <c r="D783" s="141">
        <v>520032046</v>
      </c>
      <c r="E783" s="141" t="s">
        <v>429</v>
      </c>
      <c r="F783" s="141" t="s">
        <v>1690</v>
      </c>
      <c r="G783" s="141" t="s">
        <v>3498</v>
      </c>
      <c r="H783" s="141" t="s">
        <v>76</v>
      </c>
      <c r="I783" s="141" t="s">
        <v>229</v>
      </c>
      <c r="J783" s="141" t="s">
        <v>53</v>
      </c>
      <c r="K783" s="141" t="s">
        <v>53</v>
      </c>
      <c r="L783" s="141" t="s">
        <v>821</v>
      </c>
      <c r="M783" s="141" t="s">
        <v>311</v>
      </c>
      <c r="N783" s="141" t="s">
        <v>256</v>
      </c>
      <c r="O783" s="141" t="s">
        <v>62</v>
      </c>
      <c r="P783" s="141" t="s">
        <v>1288</v>
      </c>
      <c r="Q783" s="141" t="s">
        <v>65</v>
      </c>
      <c r="R783" s="141" t="s">
        <v>57</v>
      </c>
      <c r="S783" s="141" t="s">
        <v>1206</v>
      </c>
      <c r="T783" s="227">
        <v>4.4219999999999997</v>
      </c>
      <c r="U783" s="146">
        <v>49120</v>
      </c>
      <c r="V783" s="208">
        <v>3.3599999999999998E-2</v>
      </c>
      <c r="W783" s="209">
        <v>3.09E-2</v>
      </c>
      <c r="X783" s="141" t="s">
        <v>636</v>
      </c>
      <c r="Y783" s="141"/>
      <c r="Z783" s="148">
        <v>100000</v>
      </c>
      <c r="AA783" s="148">
        <v>1</v>
      </c>
      <c r="AB783" s="148">
        <v>105.66</v>
      </c>
      <c r="AC783" s="148">
        <v>0</v>
      </c>
      <c r="AD783" s="148">
        <v>105.66</v>
      </c>
      <c r="AE783" s="151"/>
      <c r="AF783" s="151"/>
      <c r="AG783" s="141" t="s">
        <v>17</v>
      </c>
      <c r="AH783" s="229">
        <v>8.5672110558145201E-5</v>
      </c>
      <c r="AI783" s="229">
        <v>7.2972862159655018E-4</v>
      </c>
      <c r="AJ783" s="229">
        <v>2.7421276799999999E-4</v>
      </c>
    </row>
    <row r="784" spans="1:36" ht="13.5" thickBot="1">
      <c r="A784" s="153">
        <v>7956</v>
      </c>
      <c r="B784" s="153">
        <v>12955</v>
      </c>
      <c r="C784" s="141" t="s">
        <v>1289</v>
      </c>
      <c r="D784" s="141">
        <v>513623314</v>
      </c>
      <c r="E784" s="141" t="s">
        <v>429</v>
      </c>
      <c r="F784" s="141" t="s">
        <v>1691</v>
      </c>
      <c r="G784" s="141" t="s">
        <v>3499</v>
      </c>
      <c r="H784" s="141" t="s">
        <v>76</v>
      </c>
      <c r="I784" s="141" t="s">
        <v>229</v>
      </c>
      <c r="J784" s="141" t="s">
        <v>53</v>
      </c>
      <c r="K784" s="141" t="s">
        <v>53</v>
      </c>
      <c r="L784" s="141" t="s">
        <v>821</v>
      </c>
      <c r="M784" s="141" t="s">
        <v>311</v>
      </c>
      <c r="N784" s="141" t="s">
        <v>651</v>
      </c>
      <c r="O784" s="141" t="s">
        <v>62</v>
      </c>
      <c r="P784" s="141" t="s">
        <v>1310</v>
      </c>
      <c r="Q784" s="141" t="s">
        <v>65</v>
      </c>
      <c r="R784" s="141" t="s">
        <v>57</v>
      </c>
      <c r="S784" s="141" t="s">
        <v>1206</v>
      </c>
      <c r="T784" s="227">
        <v>5.3449999999999998</v>
      </c>
      <c r="U784" s="146">
        <v>47667</v>
      </c>
      <c r="V784" s="208">
        <v>2.5999999999999999E-2</v>
      </c>
      <c r="W784" s="209">
        <v>0.03</v>
      </c>
      <c r="X784" s="141" t="s">
        <v>636</v>
      </c>
      <c r="Y784" s="141"/>
      <c r="Z784" s="148">
        <v>90000</v>
      </c>
      <c r="AA784" s="148">
        <v>1</v>
      </c>
      <c r="AB784" s="148">
        <v>102.12</v>
      </c>
      <c r="AC784" s="148">
        <v>0</v>
      </c>
      <c r="AD784" s="148">
        <v>91.908000000000001</v>
      </c>
      <c r="AE784" s="151"/>
      <c r="AF784" s="151"/>
      <c r="AG784" s="141" t="s">
        <v>17</v>
      </c>
      <c r="AH784" s="229">
        <v>1.6791044700000001E-4</v>
      </c>
      <c r="AI784" s="229">
        <v>6.347520173546824E-4</v>
      </c>
      <c r="AJ784" s="229">
        <v>2.3852306499999999E-4</v>
      </c>
    </row>
    <row r="785" spans="1:36" ht="13.5" thickBot="1">
      <c r="A785" s="153">
        <v>7956</v>
      </c>
      <c r="B785" s="153">
        <v>12955</v>
      </c>
      <c r="C785" s="141" t="s">
        <v>1692</v>
      </c>
      <c r="D785" s="141">
        <v>516291754</v>
      </c>
      <c r="E785" s="141" t="s">
        <v>429</v>
      </c>
      <c r="F785" s="141" t="s">
        <v>1693</v>
      </c>
      <c r="G785" s="141" t="s">
        <v>3500</v>
      </c>
      <c r="H785" s="141" t="s">
        <v>76</v>
      </c>
      <c r="I785" s="141" t="s">
        <v>229</v>
      </c>
      <c r="J785" s="141" t="s">
        <v>53</v>
      </c>
      <c r="K785" s="141" t="s">
        <v>53</v>
      </c>
      <c r="L785" s="141" t="s">
        <v>821</v>
      </c>
      <c r="M785" s="141" t="s">
        <v>311</v>
      </c>
      <c r="N785" s="141" t="s">
        <v>651</v>
      </c>
      <c r="O785" s="141" t="s">
        <v>62</v>
      </c>
      <c r="P785" s="141" t="s">
        <v>298</v>
      </c>
      <c r="Q785" s="141" t="s">
        <v>298</v>
      </c>
      <c r="R785" s="141" t="s">
        <v>57</v>
      </c>
      <c r="S785" s="141" t="s">
        <v>1206</v>
      </c>
      <c r="T785" s="227">
        <v>3.0030000000000001</v>
      </c>
      <c r="U785" s="146">
        <v>46752</v>
      </c>
      <c r="V785" s="208">
        <v>4.7010999999999997E-2</v>
      </c>
      <c r="W785" s="209">
        <v>3.8300000000000001E-2</v>
      </c>
      <c r="X785" s="141" t="s">
        <v>636</v>
      </c>
      <c r="Y785" s="141"/>
      <c r="Z785" s="148">
        <v>990000</v>
      </c>
      <c r="AA785" s="148">
        <v>1</v>
      </c>
      <c r="AB785" s="148">
        <v>107.58</v>
      </c>
      <c r="AC785" s="148">
        <v>0</v>
      </c>
      <c r="AD785" s="148">
        <v>1065.0419999999999</v>
      </c>
      <c r="AE785" s="151"/>
      <c r="AF785" s="151"/>
      <c r="AG785" s="141" t="s">
        <v>17</v>
      </c>
      <c r="AH785" s="229">
        <v>1.010555713E-3</v>
      </c>
      <c r="AI785" s="229">
        <v>7.3555899167370153E-3</v>
      </c>
      <c r="AJ785" s="229">
        <v>2.764036675E-3</v>
      </c>
    </row>
    <row r="786" spans="1:36" ht="13.5" thickBot="1">
      <c r="A786" s="153">
        <v>7956</v>
      </c>
      <c r="B786" s="153">
        <v>12955</v>
      </c>
      <c r="C786" s="141" t="s">
        <v>1694</v>
      </c>
      <c r="D786" s="141">
        <v>560040545</v>
      </c>
      <c r="E786" s="141" t="s">
        <v>430</v>
      </c>
      <c r="F786" s="141" t="s">
        <v>1695</v>
      </c>
      <c r="G786" s="141" t="s">
        <v>3501</v>
      </c>
      <c r="H786" s="141" t="s">
        <v>76</v>
      </c>
      <c r="I786" s="141" t="s">
        <v>228</v>
      </c>
      <c r="J786" s="141" t="s">
        <v>53</v>
      </c>
      <c r="K786" s="141" t="s">
        <v>53</v>
      </c>
      <c r="L786" s="141" t="s">
        <v>821</v>
      </c>
      <c r="M786" s="141" t="s">
        <v>311</v>
      </c>
      <c r="N786" s="141" t="s">
        <v>140</v>
      </c>
      <c r="O786" s="141" t="s">
        <v>62</v>
      </c>
      <c r="P786" s="141" t="s">
        <v>298</v>
      </c>
      <c r="Q786" s="141" t="s">
        <v>298</v>
      </c>
      <c r="R786" s="141" t="s">
        <v>57</v>
      </c>
      <c r="S786" s="141" t="s">
        <v>1206</v>
      </c>
      <c r="T786" s="227">
        <v>3.4529999999999998</v>
      </c>
      <c r="U786" s="146">
        <v>47751</v>
      </c>
      <c r="V786" s="208">
        <v>8.1500000000000003E-2</v>
      </c>
      <c r="W786" s="209">
        <v>6.8000000000000005E-2</v>
      </c>
      <c r="X786" s="141" t="s">
        <v>636</v>
      </c>
      <c r="Y786" s="141"/>
      <c r="Z786" s="148">
        <v>313700</v>
      </c>
      <c r="AA786" s="148">
        <v>1</v>
      </c>
      <c r="AB786" s="148">
        <v>105.11</v>
      </c>
      <c r="AC786" s="148">
        <v>0</v>
      </c>
      <c r="AD786" s="148">
        <v>329.73007000000001</v>
      </c>
      <c r="AE786" s="151"/>
      <c r="AF786" s="151"/>
      <c r="AG786" s="141" t="s">
        <v>17</v>
      </c>
      <c r="AH786" s="229">
        <v>1.520682149E-3</v>
      </c>
      <c r="AI786" s="229">
        <v>2.2772427548744469E-3</v>
      </c>
      <c r="AJ786" s="229">
        <v>8.5572776100000002E-4</v>
      </c>
    </row>
    <row r="787" spans="1:36" ht="13.5" thickBot="1">
      <c r="A787" s="153">
        <v>7956</v>
      </c>
      <c r="B787" s="153">
        <v>12955</v>
      </c>
      <c r="C787" s="141" t="s">
        <v>1574</v>
      </c>
      <c r="D787" s="141">
        <v>513201582</v>
      </c>
      <c r="E787" s="141" t="s">
        <v>429</v>
      </c>
      <c r="F787" s="141" t="s">
        <v>1696</v>
      </c>
      <c r="G787" s="141" t="s">
        <v>3502</v>
      </c>
      <c r="H787" s="141" t="s">
        <v>76</v>
      </c>
      <c r="I787" s="141" t="s">
        <v>228</v>
      </c>
      <c r="J787" s="141" t="s">
        <v>53</v>
      </c>
      <c r="K787" s="141" t="s">
        <v>53</v>
      </c>
      <c r="L787" s="141" t="s">
        <v>821</v>
      </c>
      <c r="M787" s="141" t="s">
        <v>311</v>
      </c>
      <c r="N787" s="141" t="s">
        <v>140</v>
      </c>
      <c r="O787" s="141" t="s">
        <v>62</v>
      </c>
      <c r="P787" s="141" t="s">
        <v>298</v>
      </c>
      <c r="Q787" s="141" t="s">
        <v>298</v>
      </c>
      <c r="R787" s="141" t="s">
        <v>57</v>
      </c>
      <c r="S787" s="141" t="s">
        <v>1206</v>
      </c>
      <c r="T787" s="227">
        <v>2.105</v>
      </c>
      <c r="U787" s="146">
        <v>46752</v>
      </c>
      <c r="V787" s="208">
        <v>7.3999999999999996E-2</v>
      </c>
      <c r="W787" s="209">
        <v>6.7900000000000002E-2</v>
      </c>
      <c r="X787" s="141" t="s">
        <v>636</v>
      </c>
      <c r="Y787" s="141"/>
      <c r="Z787" s="148">
        <v>185000</v>
      </c>
      <c r="AA787" s="148">
        <v>1</v>
      </c>
      <c r="AB787" s="148">
        <v>103.35</v>
      </c>
      <c r="AC787" s="148">
        <v>0</v>
      </c>
      <c r="AD787" s="148">
        <v>191.19749999999999</v>
      </c>
      <c r="AE787" s="151"/>
      <c r="AF787" s="151"/>
      <c r="AG787" s="141" t="s">
        <v>17</v>
      </c>
      <c r="AH787" s="229">
        <v>1.6770614249999999E-3</v>
      </c>
      <c r="AI787" s="229">
        <v>1.3204835143640584E-3</v>
      </c>
      <c r="AJ787" s="229">
        <v>4.9620287400000004E-4</v>
      </c>
    </row>
    <row r="788" spans="1:36" ht="13.5" thickBot="1">
      <c r="A788" s="153">
        <v>7956</v>
      </c>
      <c r="B788" s="153">
        <v>12955</v>
      </c>
      <c r="C788" s="141" t="s">
        <v>1388</v>
      </c>
      <c r="D788" s="141">
        <v>514065283</v>
      </c>
      <c r="E788" s="141" t="s">
        <v>429</v>
      </c>
      <c r="F788" s="141" t="s">
        <v>1697</v>
      </c>
      <c r="G788" s="141" t="s">
        <v>3503</v>
      </c>
      <c r="H788" s="141" t="s">
        <v>76</v>
      </c>
      <c r="I788" s="141" t="s">
        <v>228</v>
      </c>
      <c r="J788" s="141" t="s">
        <v>53</v>
      </c>
      <c r="K788" s="141" t="s">
        <v>53</v>
      </c>
      <c r="L788" s="141" t="s">
        <v>821</v>
      </c>
      <c r="M788" s="141" t="s">
        <v>311</v>
      </c>
      <c r="N788" s="141" t="s">
        <v>75</v>
      </c>
      <c r="O788" s="141" t="s">
        <v>62</v>
      </c>
      <c r="P788" s="141" t="s">
        <v>1288</v>
      </c>
      <c r="Q788" s="141" t="s">
        <v>65</v>
      </c>
      <c r="R788" s="141" t="s">
        <v>57</v>
      </c>
      <c r="S788" s="141" t="s">
        <v>1206</v>
      </c>
      <c r="T788" s="227">
        <v>3.09</v>
      </c>
      <c r="U788" s="146">
        <v>48026</v>
      </c>
      <c r="V788" s="208">
        <v>5.0500000000000003E-2</v>
      </c>
      <c r="W788" s="209">
        <v>5.8900000000000001E-2</v>
      </c>
      <c r="X788" s="141" t="s">
        <v>636</v>
      </c>
      <c r="Y788" s="141"/>
      <c r="Z788" s="148">
        <v>116675</v>
      </c>
      <c r="AA788" s="148">
        <v>1</v>
      </c>
      <c r="AB788" s="148">
        <v>99.02</v>
      </c>
      <c r="AC788" s="148">
        <v>0</v>
      </c>
      <c r="AD788" s="148">
        <v>115.53158000000001</v>
      </c>
      <c r="AE788" s="151"/>
      <c r="AF788" s="151"/>
      <c r="AG788" s="141" t="s">
        <v>17</v>
      </c>
      <c r="AH788" s="229">
        <v>4.88111556E-4</v>
      </c>
      <c r="AI788" s="229">
        <v>7.9790555199954168E-4</v>
      </c>
      <c r="AJ788" s="229">
        <v>2.9983186E-4</v>
      </c>
    </row>
    <row r="789" spans="1:36" ht="13.5" thickBot="1">
      <c r="A789" s="153">
        <v>7956</v>
      </c>
      <c r="B789" s="153">
        <v>12955</v>
      </c>
      <c r="C789" s="141" t="s">
        <v>1299</v>
      </c>
      <c r="D789" s="141">
        <v>520039868</v>
      </c>
      <c r="E789" s="141" t="s">
        <v>429</v>
      </c>
      <c r="F789" s="141" t="s">
        <v>1698</v>
      </c>
      <c r="G789" s="141" t="s">
        <v>3504</v>
      </c>
      <c r="H789" s="141" t="s">
        <v>76</v>
      </c>
      <c r="I789" s="141" t="s">
        <v>228</v>
      </c>
      <c r="J789" s="141" t="s">
        <v>53</v>
      </c>
      <c r="K789" s="141" t="s">
        <v>53</v>
      </c>
      <c r="L789" s="141" t="s">
        <v>821</v>
      </c>
      <c r="M789" s="141" t="s">
        <v>311</v>
      </c>
      <c r="N789" s="141" t="s">
        <v>647</v>
      </c>
      <c r="O789" s="141" t="s">
        <v>62</v>
      </c>
      <c r="P789" s="141" t="s">
        <v>298</v>
      </c>
      <c r="Q789" s="141" t="s">
        <v>298</v>
      </c>
      <c r="R789" s="141" t="s">
        <v>57</v>
      </c>
      <c r="S789" s="141" t="s">
        <v>1206</v>
      </c>
      <c r="T789" s="227">
        <v>3.3919999999999999</v>
      </c>
      <c r="U789" s="146">
        <v>47573</v>
      </c>
      <c r="V789" s="208">
        <v>5.5E-2</v>
      </c>
      <c r="W789" s="209">
        <v>7.0499999999999993E-2</v>
      </c>
      <c r="X789" s="141" t="s">
        <v>636</v>
      </c>
      <c r="Y789" s="141"/>
      <c r="Z789" s="148">
        <v>58000</v>
      </c>
      <c r="AA789" s="148">
        <v>1</v>
      </c>
      <c r="AB789" s="148">
        <v>95.4</v>
      </c>
      <c r="AC789" s="148">
        <v>0</v>
      </c>
      <c r="AD789" s="148">
        <v>55.332000000000001</v>
      </c>
      <c r="AE789" s="151"/>
      <c r="AF789" s="151"/>
      <c r="AG789" s="141" t="s">
        <v>17</v>
      </c>
      <c r="AH789" s="229">
        <v>2.2134942999999999E-4</v>
      </c>
      <c r="AI789" s="229">
        <v>3.8214408565379819E-4</v>
      </c>
      <c r="AJ789" s="229">
        <v>1.43599667E-4</v>
      </c>
    </row>
    <row r="790" spans="1:36" ht="13.5" thickBot="1">
      <c r="A790" s="153">
        <v>7956</v>
      </c>
      <c r="B790" s="153">
        <v>12955</v>
      </c>
      <c r="C790" s="141" t="s">
        <v>1340</v>
      </c>
      <c r="D790" s="141">
        <v>520029935</v>
      </c>
      <c r="E790" s="141" t="s">
        <v>429</v>
      </c>
      <c r="F790" s="141" t="s">
        <v>1699</v>
      </c>
      <c r="G790" s="141" t="s">
        <v>3505</v>
      </c>
      <c r="H790" s="141" t="s">
        <v>76</v>
      </c>
      <c r="I790" s="141" t="s">
        <v>229</v>
      </c>
      <c r="J790" s="141" t="s">
        <v>53</v>
      </c>
      <c r="K790" s="141" t="s">
        <v>53</v>
      </c>
      <c r="L790" s="141" t="s">
        <v>821</v>
      </c>
      <c r="M790" s="141" t="s">
        <v>311</v>
      </c>
      <c r="N790" s="141" t="s">
        <v>256</v>
      </c>
      <c r="O790" s="141" t="s">
        <v>62</v>
      </c>
      <c r="P790" s="141" t="s">
        <v>1205</v>
      </c>
      <c r="Q790" s="141" t="s">
        <v>65</v>
      </c>
      <c r="R790" s="141" t="s">
        <v>57</v>
      </c>
      <c r="S790" s="141" t="s">
        <v>1206</v>
      </c>
      <c r="T790" s="227">
        <v>5.0540000000000003</v>
      </c>
      <c r="U790" s="146">
        <v>49388</v>
      </c>
      <c r="V790" s="208">
        <v>2.1100000000000001E-2</v>
      </c>
      <c r="W790" s="209">
        <v>2.58E-2</v>
      </c>
      <c r="X790" s="141" t="s">
        <v>636</v>
      </c>
      <c r="Y790" s="141"/>
      <c r="Z790" s="148">
        <v>805000</v>
      </c>
      <c r="AA790" s="148">
        <v>1</v>
      </c>
      <c r="AB790" s="148">
        <v>102.7</v>
      </c>
      <c r="AC790" s="148">
        <v>0</v>
      </c>
      <c r="AD790" s="148">
        <v>826.73500000000001</v>
      </c>
      <c r="AE790" s="151"/>
      <c r="AF790" s="151"/>
      <c r="AG790" s="141" t="s">
        <v>17</v>
      </c>
      <c r="AH790" s="229">
        <v>2.8157357999999998E-4</v>
      </c>
      <c r="AI790" s="229">
        <v>5.709750066019534E-3</v>
      </c>
      <c r="AJ790" s="229">
        <v>2.1455734699999999E-3</v>
      </c>
    </row>
    <row r="791" spans="1:36" ht="13.5" thickBot="1">
      <c r="A791" s="153">
        <v>7956</v>
      </c>
      <c r="B791" s="153">
        <v>12955</v>
      </c>
      <c r="C791" s="141" t="s">
        <v>1529</v>
      </c>
      <c r="D791" s="141">
        <v>514401702</v>
      </c>
      <c r="E791" s="141" t="s">
        <v>429</v>
      </c>
      <c r="F791" s="141" t="s">
        <v>1700</v>
      </c>
      <c r="G791" s="141" t="s">
        <v>3506</v>
      </c>
      <c r="H791" s="141" t="s">
        <v>76</v>
      </c>
      <c r="I791" s="141" t="s">
        <v>228</v>
      </c>
      <c r="J791" s="141" t="s">
        <v>53</v>
      </c>
      <c r="K791" s="141" t="s">
        <v>53</v>
      </c>
      <c r="L791" s="141" t="s">
        <v>821</v>
      </c>
      <c r="M791" s="141" t="s">
        <v>311</v>
      </c>
      <c r="N791" s="141" t="s">
        <v>156</v>
      </c>
      <c r="O791" s="141" t="s">
        <v>62</v>
      </c>
      <c r="P791" s="141" t="s">
        <v>1483</v>
      </c>
      <c r="Q791" s="141" t="s">
        <v>65</v>
      </c>
      <c r="R791" s="141" t="s">
        <v>57</v>
      </c>
      <c r="S791" s="141" t="s">
        <v>1206</v>
      </c>
      <c r="T791" s="227">
        <v>5.9059999999999997</v>
      </c>
      <c r="U791" s="146">
        <v>49212</v>
      </c>
      <c r="V791" s="208">
        <v>6.2E-2</v>
      </c>
      <c r="W791" s="209">
        <v>6.5000000000000002E-2</v>
      </c>
      <c r="X791" s="141" t="s">
        <v>636</v>
      </c>
      <c r="Y791" s="141"/>
      <c r="Z791" s="148">
        <v>148000</v>
      </c>
      <c r="AA791" s="148">
        <v>1</v>
      </c>
      <c r="AB791" s="148">
        <v>98.95</v>
      </c>
      <c r="AC791" s="148">
        <v>0</v>
      </c>
      <c r="AD791" s="148">
        <v>146.446</v>
      </c>
      <c r="AE791" s="151"/>
      <c r="AF791" s="151"/>
      <c r="AG791" s="141" t="s">
        <v>17</v>
      </c>
      <c r="AH791" s="229">
        <v>7.3999999999999999E-4</v>
      </c>
      <c r="AI791" s="229">
        <v>1.0114124334500132E-3</v>
      </c>
      <c r="AJ791" s="229">
        <v>3.80062114E-4</v>
      </c>
    </row>
    <row r="792" spans="1:36" ht="13.5" thickBot="1">
      <c r="A792" s="153">
        <v>7956</v>
      </c>
      <c r="B792" s="153">
        <v>12955</v>
      </c>
      <c r="C792" s="141" t="s">
        <v>1638</v>
      </c>
      <c r="D792" s="141">
        <v>520038274</v>
      </c>
      <c r="E792" s="141" t="s">
        <v>429</v>
      </c>
      <c r="F792" s="141" t="s">
        <v>1701</v>
      </c>
      <c r="G792" s="141" t="s">
        <v>3507</v>
      </c>
      <c r="H792" s="141" t="s">
        <v>76</v>
      </c>
      <c r="I792" s="141" t="s">
        <v>228</v>
      </c>
      <c r="J792" s="141" t="s">
        <v>53</v>
      </c>
      <c r="K792" s="141" t="s">
        <v>53</v>
      </c>
      <c r="L792" s="141" t="s">
        <v>821</v>
      </c>
      <c r="M792" s="141" t="s">
        <v>311</v>
      </c>
      <c r="N792" s="141" t="s">
        <v>140</v>
      </c>
      <c r="O792" s="141" t="s">
        <v>62</v>
      </c>
      <c r="P792" s="141" t="s">
        <v>1305</v>
      </c>
      <c r="Q792" s="141" t="s">
        <v>1294</v>
      </c>
      <c r="R792" s="141" t="s">
        <v>57</v>
      </c>
      <c r="S792" s="141" t="s">
        <v>1206</v>
      </c>
      <c r="T792" s="227">
        <v>3.4529999999999998</v>
      </c>
      <c r="U792" s="146">
        <v>47483</v>
      </c>
      <c r="V792" s="208">
        <v>6.1499999999999999E-2</v>
      </c>
      <c r="W792" s="209">
        <v>6.2199999999999998E-2</v>
      </c>
      <c r="X792" s="141" t="s">
        <v>636</v>
      </c>
      <c r="Y792" s="141"/>
      <c r="Z792" s="148">
        <v>50000</v>
      </c>
      <c r="AA792" s="148">
        <v>1</v>
      </c>
      <c r="AB792" s="148">
        <v>101.61</v>
      </c>
      <c r="AC792" s="148">
        <v>0</v>
      </c>
      <c r="AD792" s="148">
        <v>50.805</v>
      </c>
      <c r="AE792" s="151"/>
      <c r="AF792" s="151"/>
      <c r="AG792" s="141" t="s">
        <v>17</v>
      </c>
      <c r="AH792" s="229">
        <v>4.1666666599999999E-4</v>
      </c>
      <c r="AI792" s="229">
        <v>3.5087888150873308E-4</v>
      </c>
      <c r="AJ792" s="229">
        <v>1.3185102799999999E-4</v>
      </c>
    </row>
    <row r="793" spans="1:36" ht="13.5" thickBot="1">
      <c r="A793" s="153">
        <v>7956</v>
      </c>
      <c r="B793" s="153">
        <v>12955</v>
      </c>
      <c r="C793" s="141" t="s">
        <v>1481</v>
      </c>
      <c r="D793" s="141">
        <v>515434074</v>
      </c>
      <c r="E793" s="141" t="s">
        <v>429</v>
      </c>
      <c r="F793" s="141" t="s">
        <v>1702</v>
      </c>
      <c r="G793" s="141" t="s">
        <v>3508</v>
      </c>
      <c r="H793" s="141" t="s">
        <v>76</v>
      </c>
      <c r="I793" s="141" t="s">
        <v>229</v>
      </c>
      <c r="J793" s="141" t="s">
        <v>53</v>
      </c>
      <c r="K793" s="141" t="s">
        <v>53</v>
      </c>
      <c r="L793" s="141" t="s">
        <v>821</v>
      </c>
      <c r="M793" s="141" t="s">
        <v>311</v>
      </c>
      <c r="N793" s="141" t="s">
        <v>651</v>
      </c>
      <c r="O793" s="141" t="s">
        <v>62</v>
      </c>
      <c r="P793" s="141" t="s">
        <v>1483</v>
      </c>
      <c r="Q793" s="141" t="s">
        <v>65</v>
      </c>
      <c r="R793" s="141" t="s">
        <v>57</v>
      </c>
      <c r="S793" s="141" t="s">
        <v>1206</v>
      </c>
      <c r="T793" s="227">
        <v>2.242</v>
      </c>
      <c r="U793" s="146">
        <v>46387</v>
      </c>
      <c r="V793" s="208">
        <v>3.0000000000000001E-3</v>
      </c>
      <c r="W793" s="209">
        <v>3.1699999999999999E-2</v>
      </c>
      <c r="X793" s="141" t="s">
        <v>636</v>
      </c>
      <c r="Y793" s="141"/>
      <c r="Z793" s="148">
        <v>49000</v>
      </c>
      <c r="AA793" s="148">
        <v>1</v>
      </c>
      <c r="AB793" s="148">
        <v>97.34</v>
      </c>
      <c r="AC793" s="148">
        <v>0</v>
      </c>
      <c r="AD793" s="148">
        <v>47.696599999999997</v>
      </c>
      <c r="AE793" s="151"/>
      <c r="AF793" s="151"/>
      <c r="AG793" s="141" t="s">
        <v>17</v>
      </c>
      <c r="AH793" s="229">
        <v>1.48424129E-4</v>
      </c>
      <c r="AI793" s="229">
        <v>3.294110748896651E-4</v>
      </c>
      <c r="AJ793" s="229">
        <v>1.2378399299999999E-4</v>
      </c>
    </row>
    <row r="794" spans="1:36" ht="13.5" thickBot="1">
      <c r="A794" s="153">
        <v>7956</v>
      </c>
      <c r="B794" s="153">
        <v>12955</v>
      </c>
      <c r="C794" s="141" t="s">
        <v>1703</v>
      </c>
      <c r="D794" s="141">
        <v>520033234</v>
      </c>
      <c r="E794" s="141" t="s">
        <v>429</v>
      </c>
      <c r="F794" s="141" t="s">
        <v>1704</v>
      </c>
      <c r="G794" s="141" t="s">
        <v>3509</v>
      </c>
      <c r="H794" s="141" t="s">
        <v>76</v>
      </c>
      <c r="I794" s="141" t="s">
        <v>229</v>
      </c>
      <c r="J794" s="141" t="s">
        <v>53</v>
      </c>
      <c r="K794" s="141" t="s">
        <v>53</v>
      </c>
      <c r="L794" s="141" t="s">
        <v>821</v>
      </c>
      <c r="M794" s="141" t="s">
        <v>311</v>
      </c>
      <c r="N794" s="141" t="s">
        <v>652</v>
      </c>
      <c r="O794" s="141" t="s">
        <v>62</v>
      </c>
      <c r="P794" s="141" t="s">
        <v>1280</v>
      </c>
      <c r="Q794" s="141" t="s">
        <v>65</v>
      </c>
      <c r="R794" s="141" t="s">
        <v>57</v>
      </c>
      <c r="S794" s="141" t="s">
        <v>1206</v>
      </c>
      <c r="T794" s="227">
        <v>4.7409999999999997</v>
      </c>
      <c r="U794" s="146">
        <v>48121</v>
      </c>
      <c r="V794" s="208">
        <v>4.8300000000000003E-2</v>
      </c>
      <c r="W794" s="209">
        <v>4.2900000000000001E-2</v>
      </c>
      <c r="X794" s="141" t="s">
        <v>636</v>
      </c>
      <c r="Y794" s="141"/>
      <c r="Z794" s="148">
        <v>30000</v>
      </c>
      <c r="AA794" s="148">
        <v>1</v>
      </c>
      <c r="AB794" s="148">
        <v>106.46</v>
      </c>
      <c r="AC794" s="148">
        <v>0</v>
      </c>
      <c r="AD794" s="148">
        <v>31.937999999999999</v>
      </c>
      <c r="AE794" s="151"/>
      <c r="AF794" s="151"/>
      <c r="AG794" s="141" t="s">
        <v>17</v>
      </c>
      <c r="AH794" s="229">
        <v>7.3170731707317098E-5</v>
      </c>
      <c r="AI794" s="229">
        <v>2.2057611883920708E-4</v>
      </c>
      <c r="AJ794" s="229">
        <v>8.2886687409232298E-5</v>
      </c>
    </row>
    <row r="795" spans="1:36" ht="13.5" thickBot="1">
      <c r="A795" s="153">
        <v>7956</v>
      </c>
      <c r="B795" s="153">
        <v>12955</v>
      </c>
      <c r="C795" s="141" t="s">
        <v>1303</v>
      </c>
      <c r="D795" s="141">
        <v>512607888</v>
      </c>
      <c r="E795" s="141" t="s">
        <v>429</v>
      </c>
      <c r="F795" s="141" t="s">
        <v>1705</v>
      </c>
      <c r="G795" s="141" t="s">
        <v>3510</v>
      </c>
      <c r="H795" s="141" t="s">
        <v>76</v>
      </c>
      <c r="I795" s="141" t="s">
        <v>228</v>
      </c>
      <c r="J795" s="141" t="s">
        <v>53</v>
      </c>
      <c r="K795" s="141" t="s">
        <v>53</v>
      </c>
      <c r="L795" s="141" t="s">
        <v>821</v>
      </c>
      <c r="M795" s="141" t="s">
        <v>311</v>
      </c>
      <c r="N795" s="141" t="s">
        <v>259</v>
      </c>
      <c r="O795" s="141" t="s">
        <v>62</v>
      </c>
      <c r="P795" s="141" t="s">
        <v>1305</v>
      </c>
      <c r="Q795" s="141" t="s">
        <v>1294</v>
      </c>
      <c r="R795" s="141" t="s">
        <v>57</v>
      </c>
      <c r="S795" s="141" t="s">
        <v>1206</v>
      </c>
      <c r="T795" s="227">
        <v>4.4649999999999999</v>
      </c>
      <c r="U795" s="146">
        <v>48457</v>
      </c>
      <c r="V795" s="208">
        <v>6.3299999999999995E-2</v>
      </c>
      <c r="W795" s="209">
        <v>6.4299999999999996E-2</v>
      </c>
      <c r="X795" s="141" t="s">
        <v>636</v>
      </c>
      <c r="Y795" s="141"/>
      <c r="Z795" s="148">
        <v>55000</v>
      </c>
      <c r="AA795" s="148">
        <v>1</v>
      </c>
      <c r="AB795" s="148">
        <v>100.53</v>
      </c>
      <c r="AC795" s="148">
        <v>0</v>
      </c>
      <c r="AD795" s="148">
        <v>55.291499999999999</v>
      </c>
      <c r="AE795" s="151"/>
      <c r="AF795" s="151"/>
      <c r="AG795" s="141" t="s">
        <v>17</v>
      </c>
      <c r="AH795" s="229">
        <v>2.6147768100000002E-4</v>
      </c>
      <c r="AI795" s="229">
        <v>3.8186437706800734E-4</v>
      </c>
      <c r="AJ795" s="229">
        <v>1.4349455999999999E-4</v>
      </c>
    </row>
    <row r="796" spans="1:36" ht="13.5" thickBot="1">
      <c r="A796" s="153">
        <v>7956</v>
      </c>
      <c r="B796" s="153">
        <v>12955</v>
      </c>
      <c r="C796" s="141" t="s">
        <v>1570</v>
      </c>
      <c r="D796" s="141">
        <v>514625094</v>
      </c>
      <c r="E796" s="141" t="s">
        <v>429</v>
      </c>
      <c r="F796" s="141" t="s">
        <v>1706</v>
      </c>
      <c r="G796" s="141" t="s">
        <v>3511</v>
      </c>
      <c r="H796" s="141" t="s">
        <v>76</v>
      </c>
      <c r="I796" s="141" t="s">
        <v>228</v>
      </c>
      <c r="J796" s="141" t="s">
        <v>53</v>
      </c>
      <c r="K796" s="141" t="s">
        <v>53</v>
      </c>
      <c r="L796" s="141" t="s">
        <v>821</v>
      </c>
      <c r="M796" s="141" t="s">
        <v>311</v>
      </c>
      <c r="N796" s="141" t="s">
        <v>140</v>
      </c>
      <c r="O796" s="141" t="s">
        <v>62</v>
      </c>
      <c r="P796" s="141" t="s">
        <v>298</v>
      </c>
      <c r="Q796" s="141" t="s">
        <v>298</v>
      </c>
      <c r="R796" s="141" t="s">
        <v>57</v>
      </c>
      <c r="S796" s="141" t="s">
        <v>1206</v>
      </c>
      <c r="T796" s="227">
        <v>2.7829999999999999</v>
      </c>
      <c r="U796" s="146">
        <v>46757</v>
      </c>
      <c r="V796" s="208">
        <v>7.5999999999999998E-2</v>
      </c>
      <c r="W796" s="209">
        <v>7.0900000000000005E-2</v>
      </c>
      <c r="X796" s="141" t="s">
        <v>636</v>
      </c>
      <c r="Y796" s="141"/>
      <c r="Z796" s="148">
        <v>29000</v>
      </c>
      <c r="AA796" s="148">
        <v>1</v>
      </c>
      <c r="AB796" s="148">
        <v>103.54</v>
      </c>
      <c r="AC796" s="148">
        <v>0</v>
      </c>
      <c r="AD796" s="148">
        <v>30.026599999999998</v>
      </c>
      <c r="AE796" s="151"/>
      <c r="AF796" s="151"/>
      <c r="AG796" s="141" t="s">
        <v>17</v>
      </c>
      <c r="AH796" s="229">
        <v>2.4229866199999999E-4</v>
      </c>
      <c r="AI796" s="229">
        <v>2.0737525486684625E-4</v>
      </c>
      <c r="AJ796" s="229">
        <v>7.7926150922476501E-5</v>
      </c>
    </row>
    <row r="797" spans="1:36" ht="13.5" thickBot="1">
      <c r="A797" s="153">
        <v>7956</v>
      </c>
      <c r="B797" s="153">
        <v>12955</v>
      </c>
      <c r="C797" s="141" t="s">
        <v>1707</v>
      </c>
      <c r="D797" s="141">
        <v>1838682</v>
      </c>
      <c r="E797" s="141" t="s">
        <v>430</v>
      </c>
      <c r="F797" s="141" t="s">
        <v>1708</v>
      </c>
      <c r="G797" s="141" t="s">
        <v>3512</v>
      </c>
      <c r="H797" s="141" t="s">
        <v>76</v>
      </c>
      <c r="I797" s="141" t="s">
        <v>228</v>
      </c>
      <c r="J797" s="141" t="s">
        <v>53</v>
      </c>
      <c r="K797" s="141" t="s">
        <v>314</v>
      </c>
      <c r="L797" s="141" t="s">
        <v>821</v>
      </c>
      <c r="M797" s="141" t="s">
        <v>311</v>
      </c>
      <c r="N797" s="141" t="s">
        <v>652</v>
      </c>
      <c r="O797" s="141" t="s">
        <v>62</v>
      </c>
      <c r="P797" s="141" t="s">
        <v>1310</v>
      </c>
      <c r="Q797" s="141" t="s">
        <v>65</v>
      </c>
      <c r="R797" s="141" t="s">
        <v>57</v>
      </c>
      <c r="S797" s="141" t="s">
        <v>1206</v>
      </c>
      <c r="T797" s="227">
        <v>3.0339999999999998</v>
      </c>
      <c r="U797" s="146">
        <v>46798</v>
      </c>
      <c r="V797" s="208">
        <v>5.8999999999999997E-2</v>
      </c>
      <c r="W797" s="209">
        <v>6.0400000000000002E-2</v>
      </c>
      <c r="X797" s="141" t="s">
        <v>636</v>
      </c>
      <c r="Y797" s="141"/>
      <c r="Z797" s="148">
        <v>27000</v>
      </c>
      <c r="AA797" s="148">
        <v>1</v>
      </c>
      <c r="AB797" s="148">
        <v>100.57</v>
      </c>
      <c r="AC797" s="148">
        <v>0</v>
      </c>
      <c r="AD797" s="148">
        <v>27.1539</v>
      </c>
      <c r="AE797" s="151"/>
      <c r="AF797" s="151"/>
      <c r="AG797" s="141" t="s">
        <v>17</v>
      </c>
      <c r="AH797" s="229">
        <v>4.1538461538461503E-5</v>
      </c>
      <c r="AI797" s="229">
        <v>1.875352831532327E-4</v>
      </c>
      <c r="AJ797" s="229">
        <v>7.0470812863722006E-5</v>
      </c>
    </row>
    <row r="798" spans="1:36" ht="13.5" thickBot="1">
      <c r="A798" s="153">
        <v>7956</v>
      </c>
      <c r="B798" s="153">
        <v>12955</v>
      </c>
      <c r="C798" s="141" t="s">
        <v>1377</v>
      </c>
      <c r="D798" s="141">
        <v>34250659</v>
      </c>
      <c r="E798" s="141" t="s">
        <v>430</v>
      </c>
      <c r="F798" s="141" t="s">
        <v>3513</v>
      </c>
      <c r="G798" s="141" t="s">
        <v>3514</v>
      </c>
      <c r="H798" s="141" t="s">
        <v>76</v>
      </c>
      <c r="I798" s="141" t="s">
        <v>229</v>
      </c>
      <c r="J798" s="141" t="s">
        <v>53</v>
      </c>
      <c r="K798" s="141" t="s">
        <v>153</v>
      </c>
      <c r="L798" s="141" t="s">
        <v>821</v>
      </c>
      <c r="M798" s="141" t="s">
        <v>311</v>
      </c>
      <c r="N798" s="141" t="s">
        <v>652</v>
      </c>
      <c r="O798" s="141" t="s">
        <v>62</v>
      </c>
      <c r="P798" s="141" t="s">
        <v>1346</v>
      </c>
      <c r="Q798" s="141" t="s">
        <v>65</v>
      </c>
      <c r="R798" s="141" t="s">
        <v>57</v>
      </c>
      <c r="S798" s="141" t="s">
        <v>1206</v>
      </c>
      <c r="T798" s="227">
        <v>3.0920000000000001</v>
      </c>
      <c r="U798" s="146">
        <v>47150</v>
      </c>
      <c r="V798" s="208">
        <v>5.0500000000000003E-2</v>
      </c>
      <c r="W798" s="209">
        <v>4.2700000000000002E-2</v>
      </c>
      <c r="X798" s="141" t="s">
        <v>636</v>
      </c>
      <c r="Y798" s="141"/>
      <c r="Z798" s="148">
        <v>23000</v>
      </c>
      <c r="AA798" s="148">
        <v>1</v>
      </c>
      <c r="AB798" s="148">
        <v>107.1</v>
      </c>
      <c r="AC798" s="148">
        <v>0</v>
      </c>
      <c r="AD798" s="148">
        <v>24.632999999999999</v>
      </c>
      <c r="AE798" s="151"/>
      <c r="AF798" s="151"/>
      <c r="AG798" s="141" t="s">
        <v>17</v>
      </c>
      <c r="AH798" s="229">
        <v>4.5098039215686302E-5</v>
      </c>
      <c r="AI798" s="229">
        <v>1.7012497762434054E-4</v>
      </c>
      <c r="AJ798" s="229">
        <v>6.3928479270825299E-5</v>
      </c>
    </row>
    <row r="799" spans="1:36" ht="13.5" thickBot="1">
      <c r="A799" s="153">
        <v>7956</v>
      </c>
      <c r="B799" s="153">
        <v>12955</v>
      </c>
      <c r="C799" s="141" t="s">
        <v>1709</v>
      </c>
      <c r="D799" s="141">
        <v>520034505</v>
      </c>
      <c r="E799" s="141" t="s">
        <v>429</v>
      </c>
      <c r="F799" s="141" t="s">
        <v>1710</v>
      </c>
      <c r="G799" s="141" t="s">
        <v>3515</v>
      </c>
      <c r="H799" s="141" t="s">
        <v>76</v>
      </c>
      <c r="I799" s="141" t="s">
        <v>228</v>
      </c>
      <c r="J799" s="141" t="s">
        <v>53</v>
      </c>
      <c r="K799" s="141" t="s">
        <v>53</v>
      </c>
      <c r="L799" s="141" t="s">
        <v>821</v>
      </c>
      <c r="M799" s="141" t="s">
        <v>311</v>
      </c>
      <c r="N799" s="141" t="s">
        <v>140</v>
      </c>
      <c r="O799" s="141" t="s">
        <v>62</v>
      </c>
      <c r="P799" s="141" t="s">
        <v>1447</v>
      </c>
      <c r="Q799" s="141" t="s">
        <v>1294</v>
      </c>
      <c r="R799" s="141" t="s">
        <v>57</v>
      </c>
      <c r="S799" s="141" t="s">
        <v>1206</v>
      </c>
      <c r="T799" s="227">
        <v>2.1120000000000001</v>
      </c>
      <c r="U799" s="146">
        <v>46387</v>
      </c>
      <c r="V799" s="208">
        <v>5.7500000000000002E-2</v>
      </c>
      <c r="W799" s="209">
        <v>6.4899999999999999E-2</v>
      </c>
      <c r="X799" s="141" t="s">
        <v>636</v>
      </c>
      <c r="Y799" s="141"/>
      <c r="Z799" s="148">
        <v>82894.740000000005</v>
      </c>
      <c r="AA799" s="148">
        <v>1</v>
      </c>
      <c r="AB799" s="148">
        <v>100.12</v>
      </c>
      <c r="AC799" s="148">
        <v>0</v>
      </c>
      <c r="AD799" s="148">
        <v>82.994209999999995</v>
      </c>
      <c r="AE799" s="151"/>
      <c r="AF799" s="151"/>
      <c r="AG799" s="141" t="s">
        <v>17</v>
      </c>
      <c r="AH799" s="229">
        <v>5.5263158799999997E-4</v>
      </c>
      <c r="AI799" s="229">
        <v>5.7318995328217508E-4</v>
      </c>
      <c r="AJ799" s="229">
        <v>2.1538966499999999E-4</v>
      </c>
    </row>
    <row r="800" spans="1:36" ht="13.5" thickBot="1">
      <c r="A800" s="153">
        <v>7956</v>
      </c>
      <c r="B800" s="153">
        <v>12955</v>
      </c>
      <c r="C800" s="141" t="s">
        <v>1311</v>
      </c>
      <c r="D800" s="141">
        <v>550263107</v>
      </c>
      <c r="E800" s="141" t="s">
        <v>429</v>
      </c>
      <c r="F800" s="141" t="s">
        <v>1711</v>
      </c>
      <c r="G800" s="141" t="s">
        <v>3516</v>
      </c>
      <c r="H800" s="141" t="s">
        <v>76</v>
      </c>
      <c r="I800" s="141" t="s">
        <v>228</v>
      </c>
      <c r="J800" s="141" t="s">
        <v>53</v>
      </c>
      <c r="K800" s="141" t="s">
        <v>53</v>
      </c>
      <c r="L800" s="141" t="s">
        <v>821</v>
      </c>
      <c r="M800" s="141" t="s">
        <v>311</v>
      </c>
      <c r="N800" s="141" t="s">
        <v>267</v>
      </c>
      <c r="O800" s="141" t="s">
        <v>62</v>
      </c>
      <c r="P800" s="141" t="s">
        <v>1483</v>
      </c>
      <c r="Q800" s="141" t="s">
        <v>65</v>
      </c>
      <c r="R800" s="141" t="s">
        <v>57</v>
      </c>
      <c r="S800" s="141" t="s">
        <v>1206</v>
      </c>
      <c r="T800" s="227">
        <v>3.7530000000000001</v>
      </c>
      <c r="U800" s="146">
        <v>47391</v>
      </c>
      <c r="V800" s="208">
        <v>6.7000000000000004E-2</v>
      </c>
      <c r="W800" s="209">
        <v>6.5699999999999995E-2</v>
      </c>
      <c r="X800" s="141" t="s">
        <v>636</v>
      </c>
      <c r="Y800" s="141"/>
      <c r="Z800" s="148">
        <v>1170000</v>
      </c>
      <c r="AA800" s="148">
        <v>1</v>
      </c>
      <c r="AB800" s="148">
        <v>100.86</v>
      </c>
      <c r="AC800" s="148">
        <v>0</v>
      </c>
      <c r="AD800" s="148">
        <v>1180.0619999999999</v>
      </c>
      <c r="AE800" s="151"/>
      <c r="AF800" s="151"/>
      <c r="AG800" s="141" t="s">
        <v>17</v>
      </c>
      <c r="AH800" s="229">
        <v>1.285714285E-3</v>
      </c>
      <c r="AI800" s="229">
        <v>8.1499623003830034E-3</v>
      </c>
      <c r="AJ800" s="229">
        <v>3.0625408639999999E-3</v>
      </c>
    </row>
    <row r="801" spans="1:36" ht="13.5" thickBot="1">
      <c r="A801" s="153">
        <v>7956</v>
      </c>
      <c r="B801" s="153">
        <v>12955</v>
      </c>
      <c r="C801" s="141" t="s">
        <v>1379</v>
      </c>
      <c r="D801" s="141">
        <v>520026683</v>
      </c>
      <c r="E801" s="141" t="s">
        <v>429</v>
      </c>
      <c r="F801" s="141" t="s">
        <v>1712</v>
      </c>
      <c r="G801" s="141" t="s">
        <v>3517</v>
      </c>
      <c r="H801" s="141" t="s">
        <v>76</v>
      </c>
      <c r="I801" s="141" t="s">
        <v>229</v>
      </c>
      <c r="J801" s="141" t="s">
        <v>53</v>
      </c>
      <c r="K801" s="141" t="s">
        <v>53</v>
      </c>
      <c r="L801" s="141" t="s">
        <v>821</v>
      </c>
      <c r="M801" s="141" t="s">
        <v>311</v>
      </c>
      <c r="N801" s="141" t="s">
        <v>651</v>
      </c>
      <c r="O801" s="141" t="s">
        <v>62</v>
      </c>
      <c r="P801" s="141" t="s">
        <v>1310</v>
      </c>
      <c r="Q801" s="141" t="s">
        <v>65</v>
      </c>
      <c r="R801" s="141" t="s">
        <v>57</v>
      </c>
      <c r="S801" s="141" t="s">
        <v>1206</v>
      </c>
      <c r="T801" s="227">
        <v>8.7029999999999994</v>
      </c>
      <c r="U801" s="146">
        <v>50045</v>
      </c>
      <c r="V801" s="208">
        <v>3.2000000000000001E-2</v>
      </c>
      <c r="W801" s="209">
        <v>3.6299999999999999E-2</v>
      </c>
      <c r="X801" s="141" t="s">
        <v>636</v>
      </c>
      <c r="Y801" s="141"/>
      <c r="Z801" s="148">
        <v>124000</v>
      </c>
      <c r="AA801" s="148">
        <v>1</v>
      </c>
      <c r="AB801" s="148">
        <v>101.18</v>
      </c>
      <c r="AC801" s="148">
        <v>0</v>
      </c>
      <c r="AD801" s="148">
        <v>125.4632</v>
      </c>
      <c r="AE801" s="151"/>
      <c r="AF801" s="151"/>
      <c r="AG801" s="141" t="s">
        <v>17</v>
      </c>
      <c r="AH801" s="229">
        <v>5.0612244799999996E-4</v>
      </c>
      <c r="AI801" s="229">
        <v>8.6649714174798697E-4</v>
      </c>
      <c r="AJ801" s="229">
        <v>3.2560677E-4</v>
      </c>
    </row>
    <row r="802" spans="1:36" ht="13.5" thickBot="1">
      <c r="A802" s="153">
        <v>7956</v>
      </c>
      <c r="B802" s="153">
        <v>12955</v>
      </c>
      <c r="C802" s="141" t="s">
        <v>1379</v>
      </c>
      <c r="D802" s="141">
        <v>520026683</v>
      </c>
      <c r="E802" s="141" t="s">
        <v>429</v>
      </c>
      <c r="F802" s="141" t="s">
        <v>1713</v>
      </c>
      <c r="G802" s="141" t="s">
        <v>3518</v>
      </c>
      <c r="H802" s="141" t="s">
        <v>76</v>
      </c>
      <c r="I802" s="141" t="s">
        <v>228</v>
      </c>
      <c r="J802" s="141" t="s">
        <v>53</v>
      </c>
      <c r="K802" s="141" t="s">
        <v>53</v>
      </c>
      <c r="L802" s="141" t="s">
        <v>821</v>
      </c>
      <c r="M802" s="141" t="s">
        <v>311</v>
      </c>
      <c r="N802" s="141" t="s">
        <v>651</v>
      </c>
      <c r="O802" s="141" t="s">
        <v>62</v>
      </c>
      <c r="P802" s="141" t="s">
        <v>1310</v>
      </c>
      <c r="Q802" s="141" t="s">
        <v>65</v>
      </c>
      <c r="R802" s="141" t="s">
        <v>57</v>
      </c>
      <c r="S802" s="141" t="s">
        <v>1206</v>
      </c>
      <c r="T802" s="227">
        <v>7.7140000000000004</v>
      </c>
      <c r="U802" s="146">
        <v>50045</v>
      </c>
      <c r="V802" s="208">
        <v>5.79E-2</v>
      </c>
      <c r="W802" s="209">
        <v>6.13E-2</v>
      </c>
      <c r="X802" s="141" t="s">
        <v>636</v>
      </c>
      <c r="Y802" s="141"/>
      <c r="Z802" s="148">
        <v>5000</v>
      </c>
      <c r="AA802" s="148">
        <v>1</v>
      </c>
      <c r="AB802" s="148">
        <v>100.47</v>
      </c>
      <c r="AC802" s="148">
        <v>0</v>
      </c>
      <c r="AD802" s="148">
        <v>5.0235000000000003</v>
      </c>
      <c r="AE802" s="151"/>
      <c r="AF802" s="151"/>
      <c r="AG802" s="141" t="s">
        <v>17</v>
      </c>
      <c r="AH802" s="229">
        <v>3.0737264014655502E-5</v>
      </c>
      <c r="AI802" s="229">
        <v>3.4694224215315826E-5</v>
      </c>
      <c r="AJ802" s="229">
        <v>1.3037174344050301E-5</v>
      </c>
    </row>
    <row r="803" spans="1:36" ht="13.5" thickBot="1">
      <c r="A803" s="153">
        <v>7956</v>
      </c>
      <c r="B803" s="153">
        <v>12955</v>
      </c>
      <c r="C803" s="141" t="s">
        <v>1524</v>
      </c>
      <c r="D803" s="141">
        <v>515364891</v>
      </c>
      <c r="E803" s="141" t="s">
        <v>429</v>
      </c>
      <c r="F803" s="141" t="s">
        <v>4240</v>
      </c>
      <c r="G803" s="141" t="s">
        <v>4206</v>
      </c>
      <c r="H803" s="141" t="s">
        <v>76</v>
      </c>
      <c r="I803" s="141" t="s">
        <v>229</v>
      </c>
      <c r="J803" s="141" t="s">
        <v>53</v>
      </c>
      <c r="K803" s="141" t="s">
        <v>53</v>
      </c>
      <c r="L803" s="141" t="s">
        <v>54</v>
      </c>
      <c r="M803" s="141" t="s">
        <v>311</v>
      </c>
      <c r="N803" s="141" t="s">
        <v>647</v>
      </c>
      <c r="O803" s="141" t="s">
        <v>62</v>
      </c>
      <c r="P803" s="141" t="s">
        <v>298</v>
      </c>
      <c r="Q803" s="141" t="s">
        <v>298</v>
      </c>
      <c r="R803" s="141" t="s">
        <v>57</v>
      </c>
      <c r="S803" s="141" t="s">
        <v>1206</v>
      </c>
      <c r="T803" s="227">
        <v>4.4850000000000003</v>
      </c>
      <c r="U803" s="146">
        <v>48060</v>
      </c>
      <c r="V803" s="208">
        <v>4.7E-2</v>
      </c>
      <c r="W803" s="209">
        <v>4.1500000000000002E-2</v>
      </c>
      <c r="X803" s="141" t="s">
        <v>636</v>
      </c>
      <c r="Y803" s="141"/>
      <c r="Z803" s="148">
        <v>250000</v>
      </c>
      <c r="AA803" s="148">
        <v>1</v>
      </c>
      <c r="AB803" s="148">
        <v>104.5311</v>
      </c>
      <c r="AC803" s="148">
        <v>0</v>
      </c>
      <c r="AD803" s="148">
        <v>261.32774999999998</v>
      </c>
      <c r="AE803" s="151"/>
      <c r="AF803" s="151"/>
      <c r="AG803" s="141" t="s">
        <v>17</v>
      </c>
      <c r="AH803" s="229">
        <v>1.404156303E-3</v>
      </c>
      <c r="AI803" s="229">
        <v>1.8048300093926545E-3</v>
      </c>
      <c r="AJ803" s="229">
        <v>6.7820751200000002E-4</v>
      </c>
    </row>
    <row r="804" spans="1:36" ht="13.5" thickBot="1">
      <c r="A804" s="153">
        <v>7956</v>
      </c>
      <c r="B804" s="153">
        <v>12955</v>
      </c>
      <c r="C804" s="141" t="s">
        <v>1640</v>
      </c>
      <c r="D804" s="141">
        <v>520025438</v>
      </c>
      <c r="E804" s="141" t="s">
        <v>429</v>
      </c>
      <c r="F804" s="141" t="s">
        <v>1714</v>
      </c>
      <c r="G804" s="141" t="s">
        <v>3519</v>
      </c>
      <c r="H804" s="141" t="s">
        <v>76</v>
      </c>
      <c r="I804" s="141" t="s">
        <v>228</v>
      </c>
      <c r="J804" s="141" t="s">
        <v>53</v>
      </c>
      <c r="K804" s="141" t="s">
        <v>53</v>
      </c>
      <c r="L804" s="141" t="s">
        <v>821</v>
      </c>
      <c r="M804" s="141" t="s">
        <v>311</v>
      </c>
      <c r="N804" s="141" t="s">
        <v>651</v>
      </c>
      <c r="O804" s="141" t="s">
        <v>62</v>
      </c>
      <c r="P804" s="141" t="s">
        <v>1333</v>
      </c>
      <c r="Q804" s="141" t="s">
        <v>65</v>
      </c>
      <c r="R804" s="141" t="s">
        <v>57</v>
      </c>
      <c r="S804" s="141" t="s">
        <v>1206</v>
      </c>
      <c r="T804" s="227">
        <v>2.91</v>
      </c>
      <c r="U804" s="146">
        <v>46745</v>
      </c>
      <c r="V804" s="208">
        <v>6.6299999999999998E-2</v>
      </c>
      <c r="W804" s="209">
        <v>6.8000000000000005E-2</v>
      </c>
      <c r="X804" s="141" t="s">
        <v>636</v>
      </c>
      <c r="Y804" s="141"/>
      <c r="Z804" s="148">
        <v>209000</v>
      </c>
      <c r="AA804" s="148">
        <v>1</v>
      </c>
      <c r="AB804" s="148">
        <v>101.61</v>
      </c>
      <c r="AC804" s="148">
        <v>0</v>
      </c>
      <c r="AD804" s="148">
        <v>212.36490000000001</v>
      </c>
      <c r="AE804" s="151"/>
      <c r="AF804" s="151"/>
      <c r="AG804" s="141" t="s">
        <v>17</v>
      </c>
      <c r="AH804" s="229">
        <v>1.5787609000000001E-4</v>
      </c>
      <c r="AI804" s="229">
        <v>1.4666737247065042E-3</v>
      </c>
      <c r="AJ804" s="229">
        <v>5.5113729900000004E-4</v>
      </c>
    </row>
    <row r="805" spans="1:36" ht="13.5" thickBot="1">
      <c r="A805" s="153">
        <v>7956</v>
      </c>
      <c r="B805" s="153">
        <v>12955</v>
      </c>
      <c r="C805" s="141" t="s">
        <v>1703</v>
      </c>
      <c r="D805" s="141">
        <v>520033234</v>
      </c>
      <c r="E805" s="141" t="s">
        <v>429</v>
      </c>
      <c r="F805" s="141" t="s">
        <v>1717</v>
      </c>
      <c r="G805" s="141" t="s">
        <v>3521</v>
      </c>
      <c r="H805" s="141" t="s">
        <v>76</v>
      </c>
      <c r="I805" s="141" t="s">
        <v>229</v>
      </c>
      <c r="J805" s="141" t="s">
        <v>53</v>
      </c>
      <c r="K805" s="141" t="s">
        <v>53</v>
      </c>
      <c r="L805" s="141" t="s">
        <v>821</v>
      </c>
      <c r="M805" s="141" t="s">
        <v>311</v>
      </c>
      <c r="N805" s="141" t="s">
        <v>652</v>
      </c>
      <c r="O805" s="141" t="s">
        <v>62</v>
      </c>
      <c r="P805" s="141" t="s">
        <v>1483</v>
      </c>
      <c r="Q805" s="141" t="s">
        <v>65</v>
      </c>
      <c r="R805" s="141" t="s">
        <v>57</v>
      </c>
      <c r="S805" s="141" t="s">
        <v>1206</v>
      </c>
      <c r="T805" s="227">
        <v>5.8490000000000002</v>
      </c>
      <c r="U805" s="146">
        <v>48121</v>
      </c>
      <c r="V805" s="208">
        <v>4.1500000000000002E-2</v>
      </c>
      <c r="W805" s="209">
        <v>4.4499999999999998E-2</v>
      </c>
      <c r="X805" s="141" t="s">
        <v>636</v>
      </c>
      <c r="Y805" s="141"/>
      <c r="Z805" s="148">
        <v>110928.75</v>
      </c>
      <c r="AA805" s="148">
        <v>1</v>
      </c>
      <c r="AB805" s="148">
        <v>101.75</v>
      </c>
      <c r="AC805" s="148">
        <v>0</v>
      </c>
      <c r="AD805" s="148">
        <v>112.87</v>
      </c>
      <c r="AE805" s="151"/>
      <c r="AF805" s="151"/>
      <c r="AG805" s="141" t="s">
        <v>17</v>
      </c>
      <c r="AH805" s="229">
        <v>2.2567065399999999E-4</v>
      </c>
      <c r="AI805" s="229">
        <v>7.7952365625215435E-4</v>
      </c>
      <c r="AJ805" s="229">
        <v>2.9292442799999999E-4</v>
      </c>
    </row>
    <row r="806" spans="1:36" ht="13.5" thickBot="1">
      <c r="A806" s="153">
        <v>7956</v>
      </c>
      <c r="B806" s="153">
        <v>12955</v>
      </c>
      <c r="C806" s="141" t="s">
        <v>1620</v>
      </c>
      <c r="D806" s="141">
        <v>520044322</v>
      </c>
      <c r="E806" s="141" t="s">
        <v>429</v>
      </c>
      <c r="F806" s="141" t="s">
        <v>1718</v>
      </c>
      <c r="G806" s="141" t="s">
        <v>3522</v>
      </c>
      <c r="H806" s="141" t="s">
        <v>76</v>
      </c>
      <c r="I806" s="141" t="s">
        <v>228</v>
      </c>
      <c r="J806" s="141" t="s">
        <v>53</v>
      </c>
      <c r="K806" s="141" t="s">
        <v>53</v>
      </c>
      <c r="L806" s="141" t="s">
        <v>821</v>
      </c>
      <c r="M806" s="141" t="s">
        <v>311</v>
      </c>
      <c r="N806" s="141" t="s">
        <v>267</v>
      </c>
      <c r="O806" s="141" t="s">
        <v>62</v>
      </c>
      <c r="P806" s="141" t="s">
        <v>1447</v>
      </c>
      <c r="Q806" s="141" t="s">
        <v>1294</v>
      </c>
      <c r="R806" s="141" t="s">
        <v>57</v>
      </c>
      <c r="S806" s="141" t="s">
        <v>1206</v>
      </c>
      <c r="T806" s="227">
        <v>5.3289999999999997</v>
      </c>
      <c r="U806" s="146">
        <v>48579</v>
      </c>
      <c r="V806" s="208">
        <v>6.3799999999999996E-2</v>
      </c>
      <c r="W806" s="209">
        <v>6.5500000000000003E-2</v>
      </c>
      <c r="X806" s="141" t="s">
        <v>636</v>
      </c>
      <c r="Y806" s="141"/>
      <c r="Z806" s="148">
        <v>145000</v>
      </c>
      <c r="AA806" s="148">
        <v>1</v>
      </c>
      <c r="AB806" s="148">
        <v>101.21</v>
      </c>
      <c r="AC806" s="148">
        <v>0</v>
      </c>
      <c r="AD806" s="148">
        <v>146.75450000000001</v>
      </c>
      <c r="AE806" s="151"/>
      <c r="AF806" s="151"/>
      <c r="AG806" s="141" t="s">
        <v>17</v>
      </c>
      <c r="AH806" s="229">
        <v>1.45E-4</v>
      </c>
      <c r="AI806" s="229">
        <v>1.0135430531714078E-3</v>
      </c>
      <c r="AJ806" s="229">
        <v>3.8086274499999999E-4</v>
      </c>
    </row>
    <row r="807" spans="1:36" ht="13.5" thickBot="1">
      <c r="A807" s="153">
        <v>7956</v>
      </c>
      <c r="B807" s="153">
        <v>12955</v>
      </c>
      <c r="C807" s="141" t="s">
        <v>1401</v>
      </c>
      <c r="D807" s="141">
        <v>1905761</v>
      </c>
      <c r="E807" s="141" t="s">
        <v>430</v>
      </c>
      <c r="F807" s="141" t="s">
        <v>1719</v>
      </c>
      <c r="G807" s="141" t="s">
        <v>3523</v>
      </c>
      <c r="H807" s="141" t="s">
        <v>76</v>
      </c>
      <c r="I807" s="141" t="s">
        <v>228</v>
      </c>
      <c r="J807" s="141" t="s">
        <v>53</v>
      </c>
      <c r="K807" s="141" t="s">
        <v>314</v>
      </c>
      <c r="L807" s="141" t="s">
        <v>821</v>
      </c>
      <c r="M807" s="141" t="s">
        <v>311</v>
      </c>
      <c r="N807" s="141" t="s">
        <v>652</v>
      </c>
      <c r="O807" s="141" t="s">
        <v>62</v>
      </c>
      <c r="P807" s="141" t="s">
        <v>1310</v>
      </c>
      <c r="Q807" s="141" t="s">
        <v>65</v>
      </c>
      <c r="R807" s="141" t="s">
        <v>57</v>
      </c>
      <c r="S807" s="141" t="s">
        <v>1206</v>
      </c>
      <c r="T807" s="227">
        <v>3.927</v>
      </c>
      <c r="U807" s="146">
        <v>47223</v>
      </c>
      <c r="V807" s="208">
        <v>6.25E-2</v>
      </c>
      <c r="W807" s="209">
        <v>6.1699999999999998E-2</v>
      </c>
      <c r="X807" s="141" t="s">
        <v>636</v>
      </c>
      <c r="Y807" s="141"/>
      <c r="Z807" s="148">
        <v>142000</v>
      </c>
      <c r="AA807" s="148">
        <v>1</v>
      </c>
      <c r="AB807" s="148">
        <v>103.18</v>
      </c>
      <c r="AC807" s="148">
        <v>0</v>
      </c>
      <c r="AD807" s="148">
        <v>146.51560000000001</v>
      </c>
      <c r="AE807" s="151"/>
      <c r="AF807" s="151"/>
      <c r="AG807" s="141" t="s">
        <v>17</v>
      </c>
      <c r="AH807" s="229">
        <v>2.58181818E-4</v>
      </c>
      <c r="AI807" s="229">
        <v>1.0118931178344835E-3</v>
      </c>
      <c r="AJ807" s="229">
        <v>3.80242743E-4</v>
      </c>
    </row>
    <row r="808" spans="1:36" ht="13.5" thickBot="1">
      <c r="A808" s="153">
        <v>7956</v>
      </c>
      <c r="B808" s="153">
        <v>12955</v>
      </c>
      <c r="C808" s="141" t="s">
        <v>1543</v>
      </c>
      <c r="D808" s="141">
        <v>2059088</v>
      </c>
      <c r="E808" s="141" t="s">
        <v>430</v>
      </c>
      <c r="F808" s="141" t="s">
        <v>1720</v>
      </c>
      <c r="G808" s="141" t="s">
        <v>3524</v>
      </c>
      <c r="H808" s="141" t="s">
        <v>76</v>
      </c>
      <c r="I808" s="141" t="s">
        <v>228</v>
      </c>
      <c r="J808" s="141" t="s">
        <v>53</v>
      </c>
      <c r="K808" s="141" t="s">
        <v>314</v>
      </c>
      <c r="L808" s="141" t="s">
        <v>821</v>
      </c>
      <c r="M808" s="141" t="s">
        <v>311</v>
      </c>
      <c r="N808" s="141" t="s">
        <v>258</v>
      </c>
      <c r="O808" s="141" t="s">
        <v>62</v>
      </c>
      <c r="P808" s="141" t="s">
        <v>1545</v>
      </c>
      <c r="Q808" s="141" t="s">
        <v>1294</v>
      </c>
      <c r="R808" s="141" t="s">
        <v>57</v>
      </c>
      <c r="S808" s="141" t="s">
        <v>1206</v>
      </c>
      <c r="T808" s="227">
        <v>3.2360000000000002</v>
      </c>
      <c r="U808" s="146">
        <v>47119</v>
      </c>
      <c r="V808" s="208">
        <v>9.4E-2</v>
      </c>
      <c r="W808" s="209">
        <v>8.5199999999999998E-2</v>
      </c>
      <c r="X808" s="141" t="s">
        <v>636</v>
      </c>
      <c r="Y808" s="141"/>
      <c r="Z808" s="148">
        <v>370000</v>
      </c>
      <c r="AA808" s="148">
        <v>1</v>
      </c>
      <c r="AB808" s="148">
        <v>105.67</v>
      </c>
      <c r="AC808" s="148">
        <v>0</v>
      </c>
      <c r="AD808" s="148">
        <v>390.97899999999998</v>
      </c>
      <c r="AE808" s="151"/>
      <c r="AF808" s="151"/>
      <c r="AG808" s="141" t="s">
        <v>17</v>
      </c>
      <c r="AH808" s="229">
        <v>1.213114754E-3</v>
      </c>
      <c r="AI808" s="229">
        <v>2.7002514361461065E-3</v>
      </c>
      <c r="AJ808" s="229">
        <v>1.014683266E-3</v>
      </c>
    </row>
    <row r="809" spans="1:36" ht="13.5" thickBot="1">
      <c r="A809" s="153">
        <v>7956</v>
      </c>
      <c r="B809" s="153">
        <v>12955</v>
      </c>
      <c r="C809" s="141" t="s">
        <v>1543</v>
      </c>
      <c r="D809" s="141">
        <v>2059088</v>
      </c>
      <c r="E809" s="141" t="s">
        <v>430</v>
      </c>
      <c r="F809" s="141" t="s">
        <v>1720</v>
      </c>
      <c r="G809" s="141" t="s">
        <v>3524</v>
      </c>
      <c r="H809" s="141" t="s">
        <v>76</v>
      </c>
      <c r="I809" s="141" t="s">
        <v>228</v>
      </c>
      <c r="J809" s="141" t="s">
        <v>53</v>
      </c>
      <c r="K809" s="141" t="s">
        <v>314</v>
      </c>
      <c r="L809" s="141" t="s">
        <v>54</v>
      </c>
      <c r="M809" s="141" t="s">
        <v>311</v>
      </c>
      <c r="N809" s="141" t="s">
        <v>258</v>
      </c>
      <c r="O809" s="141" t="s">
        <v>62</v>
      </c>
      <c r="P809" s="141" t="s">
        <v>298</v>
      </c>
      <c r="Q809" s="141" t="s">
        <v>298</v>
      </c>
      <c r="R809" s="141" t="s">
        <v>57</v>
      </c>
      <c r="S809" s="141" t="s">
        <v>1206</v>
      </c>
      <c r="T809" s="227">
        <v>3.2360000000000002</v>
      </c>
      <c r="U809" s="146">
        <v>47119</v>
      </c>
      <c r="V809" s="208">
        <v>9.4E-2</v>
      </c>
      <c r="W809" s="209">
        <v>8.5199999999999998E-2</v>
      </c>
      <c r="X809" s="141" t="s">
        <v>636</v>
      </c>
      <c r="Y809" s="141"/>
      <c r="Z809" s="148">
        <v>300000</v>
      </c>
      <c r="AA809" s="148">
        <v>1</v>
      </c>
      <c r="AB809" s="148">
        <v>103.122</v>
      </c>
      <c r="AC809" s="148">
        <v>0</v>
      </c>
      <c r="AD809" s="148">
        <v>309.36599999999999</v>
      </c>
      <c r="AE809" s="151"/>
      <c r="AF809" s="151"/>
      <c r="AG809" s="141" t="s">
        <v>17</v>
      </c>
      <c r="AH809" s="229">
        <v>9.8360655700000009E-4</v>
      </c>
      <c r="AI809" s="229">
        <v>2.1366006506609724E-3</v>
      </c>
      <c r="AJ809" s="229">
        <v>8.0287816800000001E-4</v>
      </c>
    </row>
    <row r="810" spans="1:36" ht="13.5" thickBot="1">
      <c r="A810" s="153">
        <v>7956</v>
      </c>
      <c r="B810" s="153">
        <v>12955</v>
      </c>
      <c r="C810" s="141" t="s">
        <v>1721</v>
      </c>
      <c r="D810" s="141">
        <v>515164143</v>
      </c>
      <c r="E810" s="141" t="s">
        <v>429</v>
      </c>
      <c r="F810" s="141" t="s">
        <v>1722</v>
      </c>
      <c r="G810" s="141" t="s">
        <v>3525</v>
      </c>
      <c r="H810" s="141" t="s">
        <v>76</v>
      </c>
      <c r="I810" s="141" t="s">
        <v>229</v>
      </c>
      <c r="J810" s="141" t="s">
        <v>53</v>
      </c>
      <c r="K810" s="141" t="s">
        <v>53</v>
      </c>
      <c r="L810" s="141" t="s">
        <v>821</v>
      </c>
      <c r="M810" s="141" t="s">
        <v>311</v>
      </c>
      <c r="N810" s="141" t="s">
        <v>651</v>
      </c>
      <c r="O810" s="141" t="s">
        <v>62</v>
      </c>
      <c r="P810" s="141" t="s">
        <v>298</v>
      </c>
      <c r="Q810" s="141" t="s">
        <v>298</v>
      </c>
      <c r="R810" s="141" t="s">
        <v>57</v>
      </c>
      <c r="S810" s="141" t="s">
        <v>1206</v>
      </c>
      <c r="T810" s="227">
        <v>2.9769999999999999</v>
      </c>
      <c r="U810" s="146">
        <v>46752</v>
      </c>
      <c r="V810" s="208">
        <v>4.4999999999999998E-2</v>
      </c>
      <c r="W810" s="209">
        <v>5.57E-2</v>
      </c>
      <c r="X810" s="141" t="s">
        <v>636</v>
      </c>
      <c r="Y810" s="141"/>
      <c r="Z810" s="148">
        <v>67000</v>
      </c>
      <c r="AA810" s="148">
        <v>1</v>
      </c>
      <c r="AB810" s="148">
        <v>99.98</v>
      </c>
      <c r="AC810" s="148">
        <v>0</v>
      </c>
      <c r="AD810" s="148">
        <v>66.986599999999996</v>
      </c>
      <c r="AE810" s="151"/>
      <c r="AF810" s="151"/>
      <c r="AG810" s="141" t="s">
        <v>17</v>
      </c>
      <c r="AH810" s="229">
        <v>5.4032258000000005E-4</v>
      </c>
      <c r="AI810" s="229">
        <v>4.6263523834411764E-4</v>
      </c>
      <c r="AJ810" s="229">
        <v>1.73846119E-4</v>
      </c>
    </row>
    <row r="811" spans="1:36" ht="13.5" thickBot="1">
      <c r="A811" s="153">
        <v>7956</v>
      </c>
      <c r="B811" s="153">
        <v>12955</v>
      </c>
      <c r="C811" s="141" t="s">
        <v>1318</v>
      </c>
      <c r="D811" s="141">
        <v>520035171</v>
      </c>
      <c r="E811" s="141" t="s">
        <v>429</v>
      </c>
      <c r="F811" s="141" t="s">
        <v>1725</v>
      </c>
      <c r="G811" s="141" t="s">
        <v>3526</v>
      </c>
      <c r="H811" s="141" t="s">
        <v>76</v>
      </c>
      <c r="I811" s="141" t="s">
        <v>229</v>
      </c>
      <c r="J811" s="141" t="s">
        <v>53</v>
      </c>
      <c r="K811" s="141" t="s">
        <v>53</v>
      </c>
      <c r="L811" s="141" t="s">
        <v>821</v>
      </c>
      <c r="M811" s="141" t="s">
        <v>311</v>
      </c>
      <c r="N811" s="141" t="s">
        <v>652</v>
      </c>
      <c r="O811" s="141" t="s">
        <v>62</v>
      </c>
      <c r="P811" s="141" t="s">
        <v>1305</v>
      </c>
      <c r="Q811" s="141" t="s">
        <v>1294</v>
      </c>
      <c r="R811" s="141" t="s">
        <v>57</v>
      </c>
      <c r="S811" s="141" t="s">
        <v>1206</v>
      </c>
      <c r="T811" s="227">
        <v>5.9260000000000002</v>
      </c>
      <c r="U811" s="146">
        <v>49039</v>
      </c>
      <c r="V811" s="208">
        <v>4.7899999999999998E-2</v>
      </c>
      <c r="W811" s="209">
        <v>4.4499999999999998E-2</v>
      </c>
      <c r="X811" s="141" t="s">
        <v>636</v>
      </c>
      <c r="Y811" s="141"/>
      <c r="Z811" s="148">
        <v>16000</v>
      </c>
      <c r="AA811" s="148">
        <v>1</v>
      </c>
      <c r="AB811" s="148">
        <v>104.02</v>
      </c>
      <c r="AC811" s="148">
        <v>0.26712999999999998</v>
      </c>
      <c r="AD811" s="148">
        <v>16.910329999999998</v>
      </c>
      <c r="AE811" s="151"/>
      <c r="AF811" s="151"/>
      <c r="AG811" s="141" t="s">
        <v>17</v>
      </c>
      <c r="AH811" s="229">
        <v>6.3999999999999997E-5</v>
      </c>
      <c r="AI811" s="229">
        <v>1.1678924665571447E-4</v>
      </c>
      <c r="AJ811" s="229">
        <v>4.3886318388658103E-5</v>
      </c>
    </row>
    <row r="812" spans="1:36" ht="13.5" thickBot="1">
      <c r="A812" s="153">
        <v>7956</v>
      </c>
      <c r="B812" s="153">
        <v>12955</v>
      </c>
      <c r="C812" s="141" t="s">
        <v>1726</v>
      </c>
      <c r="D812" s="141">
        <v>515333128</v>
      </c>
      <c r="E812" s="141" t="s">
        <v>429</v>
      </c>
      <c r="F812" s="141" t="s">
        <v>1727</v>
      </c>
      <c r="G812" s="141" t="s">
        <v>3527</v>
      </c>
      <c r="H812" s="141" t="s">
        <v>76</v>
      </c>
      <c r="I812" s="141" t="s">
        <v>307</v>
      </c>
      <c r="J812" s="141" t="s">
        <v>53</v>
      </c>
      <c r="K812" s="141" t="s">
        <v>53</v>
      </c>
      <c r="L812" s="141" t="s">
        <v>821</v>
      </c>
      <c r="M812" s="141" t="s">
        <v>311</v>
      </c>
      <c r="N812" s="141" t="s">
        <v>254</v>
      </c>
      <c r="O812" s="141" t="s">
        <v>62</v>
      </c>
      <c r="P812" s="141" t="s">
        <v>298</v>
      </c>
      <c r="Q812" s="141" t="s">
        <v>298</v>
      </c>
      <c r="R812" s="141" t="s">
        <v>57</v>
      </c>
      <c r="S812" s="141" t="s">
        <v>1206</v>
      </c>
      <c r="T812" s="227">
        <v>3.2530000000000001</v>
      </c>
      <c r="U812" s="146">
        <v>46903</v>
      </c>
      <c r="V812" s="208">
        <v>6.5000000000000002E-2</v>
      </c>
      <c r="W812" s="209">
        <v>6.3200000000000006E-2</v>
      </c>
      <c r="X812" s="141" t="s">
        <v>636</v>
      </c>
      <c r="Y812" s="141"/>
      <c r="Z812" s="148">
        <v>18000</v>
      </c>
      <c r="AA812" s="148">
        <v>1</v>
      </c>
      <c r="AB812" s="148">
        <v>104</v>
      </c>
      <c r="AC812" s="148">
        <v>0</v>
      </c>
      <c r="AD812" s="148">
        <v>18.72</v>
      </c>
      <c r="AE812" s="151"/>
      <c r="AF812" s="151"/>
      <c r="AG812" s="141" t="s">
        <v>17</v>
      </c>
      <c r="AH812" s="229">
        <v>1.63636363E-4</v>
      </c>
      <c r="AI812" s="229">
        <v>1.2928752409887772E-4</v>
      </c>
      <c r="AJ812" s="229">
        <v>4.8582841389593201E-5</v>
      </c>
    </row>
    <row r="813" spans="1:36" ht="13.5" thickBot="1">
      <c r="A813" s="153">
        <v>7956</v>
      </c>
      <c r="B813" s="153">
        <v>12955</v>
      </c>
      <c r="C813" s="141" t="s">
        <v>1423</v>
      </c>
      <c r="D813" s="141">
        <v>513230029</v>
      </c>
      <c r="E813" s="141" t="s">
        <v>429</v>
      </c>
      <c r="F813" s="141" t="s">
        <v>1728</v>
      </c>
      <c r="G813" s="141" t="s">
        <v>3528</v>
      </c>
      <c r="H813" s="141" t="s">
        <v>76</v>
      </c>
      <c r="I813" s="141" t="s">
        <v>228</v>
      </c>
      <c r="J813" s="141" t="s">
        <v>53</v>
      </c>
      <c r="K813" s="141" t="s">
        <v>53</v>
      </c>
      <c r="L813" s="141" t="s">
        <v>821</v>
      </c>
      <c r="M813" s="141" t="s">
        <v>311</v>
      </c>
      <c r="N813" s="141" t="s">
        <v>269</v>
      </c>
      <c r="O813" s="141" t="s">
        <v>62</v>
      </c>
      <c r="P813" s="141" t="s">
        <v>1413</v>
      </c>
      <c r="Q813" s="141" t="s">
        <v>1294</v>
      </c>
      <c r="R813" s="141" t="s">
        <v>57</v>
      </c>
      <c r="S813" s="141" t="s">
        <v>1206</v>
      </c>
      <c r="T813" s="227">
        <v>7.0810000000000004</v>
      </c>
      <c r="U813" s="146">
        <v>50770</v>
      </c>
      <c r="V813" s="208">
        <v>6.0699999999999997E-2</v>
      </c>
      <c r="W813" s="209">
        <v>6.1499999999999999E-2</v>
      </c>
      <c r="X813" s="141" t="s">
        <v>636</v>
      </c>
      <c r="Y813" s="141"/>
      <c r="Z813" s="148">
        <v>15000</v>
      </c>
      <c r="AA813" s="148">
        <v>1</v>
      </c>
      <c r="AB813" s="148">
        <v>101.97</v>
      </c>
      <c r="AC813" s="148">
        <v>0</v>
      </c>
      <c r="AD813" s="148">
        <v>15.295500000000001</v>
      </c>
      <c r="AE813" s="151"/>
      <c r="AF813" s="151"/>
      <c r="AG813" s="141" t="s">
        <v>17</v>
      </c>
      <c r="AH813" s="229">
        <v>7.1322945542553603E-5</v>
      </c>
      <c r="AI813" s="229">
        <v>1.0563660923367438E-4</v>
      </c>
      <c r="AJ813" s="229">
        <v>3.9695451414237301E-5</v>
      </c>
    </row>
    <row r="814" spans="1:36" ht="13.5" thickBot="1">
      <c r="A814" s="153">
        <v>7956</v>
      </c>
      <c r="B814" s="153">
        <v>12955</v>
      </c>
      <c r="C814" s="141" t="s">
        <v>1729</v>
      </c>
      <c r="D814" s="141">
        <v>1963039</v>
      </c>
      <c r="E814" s="141" t="s">
        <v>430</v>
      </c>
      <c r="F814" s="141" t="s">
        <v>1730</v>
      </c>
      <c r="G814" s="141" t="s">
        <v>3529</v>
      </c>
      <c r="H814" s="141" t="s">
        <v>76</v>
      </c>
      <c r="I814" s="141" t="s">
        <v>228</v>
      </c>
      <c r="J814" s="141" t="s">
        <v>53</v>
      </c>
      <c r="K814" s="141" t="s">
        <v>314</v>
      </c>
      <c r="L814" s="141" t="s">
        <v>821</v>
      </c>
      <c r="M814" s="141" t="s">
        <v>311</v>
      </c>
      <c r="N814" s="141" t="s">
        <v>652</v>
      </c>
      <c r="O814" s="141" t="s">
        <v>62</v>
      </c>
      <c r="P814" s="141" t="s">
        <v>1280</v>
      </c>
      <c r="Q814" s="141" t="s">
        <v>65</v>
      </c>
      <c r="R814" s="141" t="s">
        <v>57</v>
      </c>
      <c r="S814" s="141" t="s">
        <v>1206</v>
      </c>
      <c r="T814" s="227">
        <v>3.452</v>
      </c>
      <c r="U814" s="146">
        <v>47118</v>
      </c>
      <c r="V814" s="208">
        <v>7.8799999999999995E-2</v>
      </c>
      <c r="W814" s="209">
        <v>7.4800000000000005E-2</v>
      </c>
      <c r="X814" s="141" t="s">
        <v>636</v>
      </c>
      <c r="Y814" s="141"/>
      <c r="Z814" s="148">
        <v>179000</v>
      </c>
      <c r="AA814" s="148">
        <v>1</v>
      </c>
      <c r="AB814" s="148">
        <v>102.05</v>
      </c>
      <c r="AC814" s="148">
        <v>0</v>
      </c>
      <c r="AD814" s="148">
        <v>182.6695</v>
      </c>
      <c r="AE814" s="151"/>
      <c r="AF814" s="151"/>
      <c r="AG814" s="141" t="s">
        <v>17</v>
      </c>
      <c r="AH814" s="229">
        <v>5.1142857099999996E-4</v>
      </c>
      <c r="AI814" s="229">
        <v>1.261585864496792E-3</v>
      </c>
      <c r="AJ814" s="229">
        <v>4.74070691E-4</v>
      </c>
    </row>
    <row r="815" spans="1:36" ht="13.5" thickBot="1">
      <c r="A815" s="153">
        <v>7956</v>
      </c>
      <c r="B815" s="153">
        <v>12955</v>
      </c>
      <c r="C815" s="141" t="s">
        <v>1731</v>
      </c>
      <c r="D815" s="141">
        <v>512951518</v>
      </c>
      <c r="E815" s="141" t="s">
        <v>429</v>
      </c>
      <c r="F815" s="141" t="s">
        <v>1732</v>
      </c>
      <c r="G815" s="141" t="s">
        <v>3530</v>
      </c>
      <c r="H815" s="141" t="s">
        <v>76</v>
      </c>
      <c r="I815" s="141" t="s">
        <v>228</v>
      </c>
      <c r="J815" s="141" t="s">
        <v>53</v>
      </c>
      <c r="K815" s="141" t="s">
        <v>53</v>
      </c>
      <c r="L815" s="141" t="s">
        <v>821</v>
      </c>
      <c r="M815" s="141" t="s">
        <v>311</v>
      </c>
      <c r="N815" s="141" t="s">
        <v>140</v>
      </c>
      <c r="O815" s="141" t="s">
        <v>62</v>
      </c>
      <c r="P815" s="141" t="s">
        <v>298</v>
      </c>
      <c r="Q815" s="141" t="s">
        <v>298</v>
      </c>
      <c r="R815" s="141" t="s">
        <v>57</v>
      </c>
      <c r="S815" s="141" t="s">
        <v>1206</v>
      </c>
      <c r="T815" s="227">
        <v>2.5049999999999999</v>
      </c>
      <c r="U815" s="146">
        <v>46660</v>
      </c>
      <c r="V815" s="208">
        <v>7.7799999999999994E-2</v>
      </c>
      <c r="W815" s="209">
        <v>6.7599999999999993E-2</v>
      </c>
      <c r="X815" s="141" t="s">
        <v>636</v>
      </c>
      <c r="Y815" s="141"/>
      <c r="Z815" s="148">
        <v>15000</v>
      </c>
      <c r="AA815" s="148">
        <v>1</v>
      </c>
      <c r="AB815" s="148">
        <v>102.79</v>
      </c>
      <c r="AC815" s="148">
        <v>0</v>
      </c>
      <c r="AD815" s="148">
        <v>15.4185</v>
      </c>
      <c r="AE815" s="151"/>
      <c r="AF815" s="151"/>
      <c r="AG815" s="141" t="s">
        <v>17</v>
      </c>
      <c r="AH815" s="229">
        <v>1.10537951E-4</v>
      </c>
      <c r="AI815" s="229">
        <v>1.0648609456829841E-4</v>
      </c>
      <c r="AJ815" s="229">
        <v>4.0014665596444598E-5</v>
      </c>
    </row>
    <row r="816" spans="1:36" ht="13.5" thickBot="1">
      <c r="A816" s="153">
        <v>7956</v>
      </c>
      <c r="B816" s="153">
        <v>12955</v>
      </c>
      <c r="C816" s="141" t="s">
        <v>1537</v>
      </c>
      <c r="D816" s="141">
        <v>513834200</v>
      </c>
      <c r="E816" s="141" t="s">
        <v>429</v>
      </c>
      <c r="F816" s="141" t="s">
        <v>1733</v>
      </c>
      <c r="G816" s="141" t="s">
        <v>3531</v>
      </c>
      <c r="H816" s="141" t="s">
        <v>76</v>
      </c>
      <c r="I816" s="141" t="s">
        <v>228</v>
      </c>
      <c r="J816" s="141" t="s">
        <v>53</v>
      </c>
      <c r="K816" s="141" t="s">
        <v>53</v>
      </c>
      <c r="L816" s="141" t="s">
        <v>821</v>
      </c>
      <c r="M816" s="141" t="s">
        <v>311</v>
      </c>
      <c r="N816" s="141" t="s">
        <v>269</v>
      </c>
      <c r="O816" s="141" t="s">
        <v>62</v>
      </c>
      <c r="P816" s="141" t="s">
        <v>1288</v>
      </c>
      <c r="Q816" s="141" t="s">
        <v>65</v>
      </c>
      <c r="R816" s="141" t="s">
        <v>57</v>
      </c>
      <c r="S816" s="141" t="s">
        <v>1206</v>
      </c>
      <c r="T816" s="227">
        <v>7.1310000000000002</v>
      </c>
      <c r="U816" s="146">
        <v>50040</v>
      </c>
      <c r="V816" s="208">
        <v>6.0199999999999997E-2</v>
      </c>
      <c r="W816" s="209">
        <v>0.06</v>
      </c>
      <c r="X816" s="141" t="s">
        <v>636</v>
      </c>
      <c r="Y816" s="141"/>
      <c r="Z816" s="148">
        <v>30000</v>
      </c>
      <c r="AA816" s="148">
        <v>1</v>
      </c>
      <c r="AB816" s="148">
        <v>102.28</v>
      </c>
      <c r="AC816" s="148">
        <v>0</v>
      </c>
      <c r="AD816" s="148">
        <v>30.684000000000001</v>
      </c>
      <c r="AE816" s="151"/>
      <c r="AF816" s="151"/>
      <c r="AG816" s="141" t="s">
        <v>17</v>
      </c>
      <c r="AH816" s="229">
        <v>6.0000000000000002E-5</v>
      </c>
      <c r="AI816" s="229">
        <v>2.1191551225694253E-4</v>
      </c>
      <c r="AJ816" s="229">
        <v>7.9632259893070402E-5</v>
      </c>
    </row>
    <row r="817" spans="1:36" ht="13.5" thickBot="1">
      <c r="A817" s="153">
        <v>7956</v>
      </c>
      <c r="B817" s="153">
        <v>12955</v>
      </c>
      <c r="C817" s="141" t="s">
        <v>1734</v>
      </c>
      <c r="D817" s="141">
        <v>520039074</v>
      </c>
      <c r="E817" s="141" t="s">
        <v>429</v>
      </c>
      <c r="F817" s="141" t="s">
        <v>1735</v>
      </c>
      <c r="G817" s="141" t="s">
        <v>3532</v>
      </c>
      <c r="H817" s="141" t="s">
        <v>76</v>
      </c>
      <c r="I817" s="141" t="s">
        <v>228</v>
      </c>
      <c r="J817" s="141" t="s">
        <v>53</v>
      </c>
      <c r="K817" s="141" t="s">
        <v>53</v>
      </c>
      <c r="L817" s="141" t="s">
        <v>821</v>
      </c>
      <c r="M817" s="141" t="s">
        <v>311</v>
      </c>
      <c r="N817" s="141" t="s">
        <v>140</v>
      </c>
      <c r="O817" s="141" t="s">
        <v>62</v>
      </c>
      <c r="P817" s="141" t="s">
        <v>298</v>
      </c>
      <c r="Q817" s="141" t="s">
        <v>298</v>
      </c>
      <c r="R817" s="141" t="s">
        <v>57</v>
      </c>
      <c r="S817" s="141" t="s">
        <v>1206</v>
      </c>
      <c r="T817" s="227">
        <v>3.302</v>
      </c>
      <c r="U817" s="146">
        <v>47300</v>
      </c>
      <c r="V817" s="208">
        <v>6.5000000000000002E-2</v>
      </c>
      <c r="W817" s="209">
        <v>8.2000000000000003E-2</v>
      </c>
      <c r="X817" s="141" t="s">
        <v>636</v>
      </c>
      <c r="Y817" s="141"/>
      <c r="Z817" s="148">
        <v>10000</v>
      </c>
      <c r="AA817" s="148">
        <v>1</v>
      </c>
      <c r="AB817" s="148">
        <v>96.78</v>
      </c>
      <c r="AC817" s="148">
        <v>0</v>
      </c>
      <c r="AD817" s="148">
        <v>9.6780000000000008</v>
      </c>
      <c r="AE817" s="151"/>
      <c r="AF817" s="151"/>
      <c r="AG817" s="141" t="s">
        <v>17</v>
      </c>
      <c r="AH817" s="229">
        <v>8.69565217391304E-5</v>
      </c>
      <c r="AI817" s="229">
        <v>6.6839992426759548E-5</v>
      </c>
      <c r="AJ817" s="229">
        <v>2.5116706141478801E-5</v>
      </c>
    </row>
    <row r="818" spans="1:36" ht="13.5" thickBot="1">
      <c r="A818" s="153">
        <v>7956</v>
      </c>
      <c r="B818" s="153">
        <v>12955</v>
      </c>
      <c r="C818" s="141" t="s">
        <v>1342</v>
      </c>
      <c r="D818" s="141">
        <v>520001736</v>
      </c>
      <c r="E818" s="141" t="s">
        <v>429</v>
      </c>
      <c r="F818" s="141" t="s">
        <v>3533</v>
      </c>
      <c r="G818" s="141" t="s">
        <v>3534</v>
      </c>
      <c r="H818" s="141" t="s">
        <v>76</v>
      </c>
      <c r="I818" s="141" t="s">
        <v>229</v>
      </c>
      <c r="J818" s="141" t="s">
        <v>53</v>
      </c>
      <c r="K818" s="141" t="s">
        <v>53</v>
      </c>
      <c r="L818" s="141" t="s">
        <v>821</v>
      </c>
      <c r="M818" s="141" t="s">
        <v>311</v>
      </c>
      <c r="N818" s="141" t="s">
        <v>651</v>
      </c>
      <c r="O818" s="141" t="s">
        <v>62</v>
      </c>
      <c r="P818" s="141" t="s">
        <v>1310</v>
      </c>
      <c r="Q818" s="141" t="s">
        <v>65</v>
      </c>
      <c r="R818" s="141" t="s">
        <v>57</v>
      </c>
      <c r="S818" s="141" t="s">
        <v>1206</v>
      </c>
      <c r="T818" s="227">
        <v>3.7349999999999999</v>
      </c>
      <c r="U818" s="146">
        <v>47573</v>
      </c>
      <c r="V818" s="208">
        <v>3.3399999999999999E-2</v>
      </c>
      <c r="W818" s="209">
        <v>3.0700000000000002E-2</v>
      </c>
      <c r="X818" s="141" t="s">
        <v>636</v>
      </c>
      <c r="Y818" s="141"/>
      <c r="Z818" s="148">
        <v>120000</v>
      </c>
      <c r="AA818" s="148">
        <v>1</v>
      </c>
      <c r="AB818" s="148">
        <v>103.53</v>
      </c>
      <c r="AC818" s="148">
        <v>0</v>
      </c>
      <c r="AD818" s="148">
        <v>124.236</v>
      </c>
      <c r="AE818" s="151"/>
      <c r="AF818" s="151"/>
      <c r="AG818" s="141" t="s">
        <v>17</v>
      </c>
      <c r="AH818" s="229">
        <v>1.6150674999999999E-4</v>
      </c>
      <c r="AI818" s="229">
        <v>8.5802162627928282E-4</v>
      </c>
      <c r="AJ818" s="229">
        <v>3.2242189499999998E-4</v>
      </c>
    </row>
    <row r="819" spans="1:36" ht="13.5" thickBot="1">
      <c r="A819" s="153">
        <v>7956</v>
      </c>
      <c r="B819" s="153">
        <v>12955</v>
      </c>
      <c r="C819" s="141" t="s">
        <v>1396</v>
      </c>
      <c r="D819" s="141">
        <v>520043720</v>
      </c>
      <c r="E819" s="141" t="s">
        <v>429</v>
      </c>
      <c r="F819" s="141" t="s">
        <v>3535</v>
      </c>
      <c r="G819" s="141" t="s">
        <v>3536</v>
      </c>
      <c r="H819" s="141" t="s">
        <v>76</v>
      </c>
      <c r="I819" s="141" t="s">
        <v>230</v>
      </c>
      <c r="J819" s="141" t="s">
        <v>53</v>
      </c>
      <c r="K819" s="141" t="s">
        <v>53</v>
      </c>
      <c r="L819" s="141" t="s">
        <v>821</v>
      </c>
      <c r="M819" s="141" t="s">
        <v>311</v>
      </c>
      <c r="N819" s="141" t="s">
        <v>652</v>
      </c>
      <c r="O819" s="141" t="s">
        <v>62</v>
      </c>
      <c r="P819" s="141" t="s">
        <v>1385</v>
      </c>
      <c r="Q819" s="141" t="s">
        <v>1294</v>
      </c>
      <c r="R819" s="141" t="s">
        <v>57</v>
      </c>
      <c r="S819" s="141" t="s">
        <v>1206</v>
      </c>
      <c r="T819" s="227">
        <v>4.7610000000000001</v>
      </c>
      <c r="U819" s="146">
        <v>47819</v>
      </c>
      <c r="V819" s="208">
        <v>7.7299999999999994E-2</v>
      </c>
      <c r="W819" s="209">
        <v>6.2E-2</v>
      </c>
      <c r="X819" s="141" t="s">
        <v>636</v>
      </c>
      <c r="Y819" s="141"/>
      <c r="Z819" s="148">
        <v>140000</v>
      </c>
      <c r="AA819" s="148">
        <v>1</v>
      </c>
      <c r="AB819" s="148">
        <v>105.64</v>
      </c>
      <c r="AC819" s="148">
        <v>0</v>
      </c>
      <c r="AD819" s="148">
        <v>147.89599999999999</v>
      </c>
      <c r="AE819" s="151"/>
      <c r="AF819" s="151"/>
      <c r="AG819" s="141" t="s">
        <v>17</v>
      </c>
      <c r="AH819" s="229">
        <v>1.003857681E-3</v>
      </c>
      <c r="AI819" s="229">
        <v>1.0214266914598087E-3</v>
      </c>
      <c r="AJ819" s="229">
        <v>3.83825208E-4</v>
      </c>
    </row>
    <row r="820" spans="1:36" ht="13.5" thickBot="1">
      <c r="A820" s="153">
        <v>7956</v>
      </c>
      <c r="B820" s="153">
        <v>12955</v>
      </c>
      <c r="C820" s="141" t="s">
        <v>1470</v>
      </c>
      <c r="D820" s="141">
        <v>1991033</v>
      </c>
      <c r="E820" s="141" t="s">
        <v>430</v>
      </c>
      <c r="F820" s="141" t="s">
        <v>3537</v>
      </c>
      <c r="G820" s="141" t="s">
        <v>3538</v>
      </c>
      <c r="H820" s="141" t="s">
        <v>76</v>
      </c>
      <c r="I820" s="141" t="s">
        <v>228</v>
      </c>
      <c r="J820" s="141" t="s">
        <v>53</v>
      </c>
      <c r="K820" s="141" t="s">
        <v>314</v>
      </c>
      <c r="L820" s="141" t="s">
        <v>821</v>
      </c>
      <c r="M820" s="141" t="s">
        <v>311</v>
      </c>
      <c r="N820" s="141" t="s">
        <v>652</v>
      </c>
      <c r="O820" s="141" t="s">
        <v>62</v>
      </c>
      <c r="P820" s="141" t="s">
        <v>1288</v>
      </c>
      <c r="Q820" s="141" t="s">
        <v>65</v>
      </c>
      <c r="R820" s="141" t="s">
        <v>57</v>
      </c>
      <c r="S820" s="141" t="s">
        <v>1206</v>
      </c>
      <c r="T820" s="227">
        <v>4.2919999999999998</v>
      </c>
      <c r="U820" s="146">
        <v>47421</v>
      </c>
      <c r="V820" s="208">
        <v>7.1099999999999997E-2</v>
      </c>
      <c r="W820" s="209">
        <v>6.6699999999999995E-2</v>
      </c>
      <c r="X820" s="141" t="s">
        <v>636</v>
      </c>
      <c r="Y820" s="141"/>
      <c r="Z820" s="148">
        <v>94000</v>
      </c>
      <c r="AA820" s="148">
        <v>1</v>
      </c>
      <c r="AB820" s="148">
        <v>104.03</v>
      </c>
      <c r="AC820" s="148">
        <v>0</v>
      </c>
      <c r="AD820" s="148">
        <v>97.788200000000003</v>
      </c>
      <c r="AE820" s="151"/>
      <c r="AF820" s="151"/>
      <c r="AG820" s="141" t="s">
        <v>17</v>
      </c>
      <c r="AH820" s="229">
        <v>2.2541966400000001E-4</v>
      </c>
      <c r="AI820" s="229">
        <v>6.7536294145757877E-4</v>
      </c>
      <c r="AJ820" s="229">
        <v>2.5378357900000001E-4</v>
      </c>
    </row>
    <row r="821" spans="1:36" ht="13.5" thickBot="1">
      <c r="A821" s="153">
        <v>7956</v>
      </c>
      <c r="B821" s="153">
        <v>12955</v>
      </c>
      <c r="C821" s="141" t="s">
        <v>1772</v>
      </c>
      <c r="D821" s="141">
        <v>520036732</v>
      </c>
      <c r="E821" s="141" t="s">
        <v>429</v>
      </c>
      <c r="F821" s="141" t="s">
        <v>3539</v>
      </c>
      <c r="G821" s="141" t="s">
        <v>3540</v>
      </c>
      <c r="H821" s="141" t="s">
        <v>76</v>
      </c>
      <c r="I821" s="141" t="s">
        <v>228</v>
      </c>
      <c r="J821" s="141" t="s">
        <v>53</v>
      </c>
      <c r="K821" s="141" t="s">
        <v>53</v>
      </c>
      <c r="L821" s="141" t="s">
        <v>821</v>
      </c>
      <c r="M821" s="141" t="s">
        <v>311</v>
      </c>
      <c r="N821" s="141" t="s">
        <v>75</v>
      </c>
      <c r="O821" s="141" t="s">
        <v>62</v>
      </c>
      <c r="P821" s="141" t="s">
        <v>1293</v>
      </c>
      <c r="Q821" s="141" t="s">
        <v>1294</v>
      </c>
      <c r="R821" s="141" t="s">
        <v>57</v>
      </c>
      <c r="S821" s="141" t="s">
        <v>1206</v>
      </c>
      <c r="T821" s="227">
        <v>5.2460000000000004</v>
      </c>
      <c r="U821" s="146">
        <v>49125</v>
      </c>
      <c r="V821" s="208">
        <v>5.8500000000000003E-2</v>
      </c>
      <c r="W821" s="209">
        <v>5.7700000000000001E-2</v>
      </c>
      <c r="X821" s="141" t="s">
        <v>636</v>
      </c>
      <c r="Y821" s="141"/>
      <c r="Z821" s="148">
        <v>125000</v>
      </c>
      <c r="AA821" s="148">
        <v>1</v>
      </c>
      <c r="AB821" s="148">
        <v>101.6</v>
      </c>
      <c r="AC821" s="148">
        <v>0</v>
      </c>
      <c r="AD821" s="148">
        <v>127</v>
      </c>
      <c r="AE821" s="151"/>
      <c r="AF821" s="151"/>
      <c r="AG821" s="141" t="s">
        <v>17</v>
      </c>
      <c r="AH821" s="229">
        <v>8.0645161199999996E-4</v>
      </c>
      <c r="AI821" s="229">
        <v>8.7711087396140342E-4</v>
      </c>
      <c r="AJ821" s="229">
        <v>3.2959513099999998E-4</v>
      </c>
    </row>
    <row r="822" spans="1:36" ht="13.5" thickBot="1">
      <c r="A822" s="153">
        <v>7956</v>
      </c>
      <c r="B822" s="153">
        <v>12955</v>
      </c>
      <c r="C822" s="141" t="s">
        <v>1703</v>
      </c>
      <c r="D822" s="141">
        <v>520033234</v>
      </c>
      <c r="E822" s="141" t="s">
        <v>429</v>
      </c>
      <c r="F822" s="141" t="s">
        <v>3541</v>
      </c>
      <c r="G822" s="141" t="s">
        <v>3542</v>
      </c>
      <c r="H822" s="141" t="s">
        <v>76</v>
      </c>
      <c r="I822" s="141" t="s">
        <v>229</v>
      </c>
      <c r="J822" s="141" t="s">
        <v>53</v>
      </c>
      <c r="K822" s="141" t="s">
        <v>53</v>
      </c>
      <c r="L822" s="141" t="s">
        <v>821</v>
      </c>
      <c r="M822" s="141" t="s">
        <v>311</v>
      </c>
      <c r="N822" s="141" t="s">
        <v>652</v>
      </c>
      <c r="O822" s="141" t="s">
        <v>62</v>
      </c>
      <c r="P822" s="141" t="s">
        <v>1280</v>
      </c>
      <c r="Q822" s="141" t="s">
        <v>65</v>
      </c>
      <c r="R822" s="141" t="s">
        <v>57</v>
      </c>
      <c r="S822" s="141" t="s">
        <v>1206</v>
      </c>
      <c r="T822" s="227">
        <v>4.9930000000000003</v>
      </c>
      <c r="U822" s="146">
        <v>47756</v>
      </c>
      <c r="V822" s="208">
        <v>4.24E-2</v>
      </c>
      <c r="W822" s="209">
        <v>3.8100000000000002E-2</v>
      </c>
      <c r="X822" s="141" t="s">
        <v>636</v>
      </c>
      <c r="Y822" s="141"/>
      <c r="Z822" s="148">
        <v>243000</v>
      </c>
      <c r="AA822" s="148">
        <v>1</v>
      </c>
      <c r="AB822" s="148">
        <v>103.93</v>
      </c>
      <c r="AC822" s="148">
        <v>0</v>
      </c>
      <c r="AD822" s="148">
        <v>252.54990000000001</v>
      </c>
      <c r="AE822" s="151"/>
      <c r="AF822" s="151"/>
      <c r="AG822" s="141" t="s">
        <v>17</v>
      </c>
      <c r="AH822" s="229">
        <v>3.76744186E-4</v>
      </c>
      <c r="AI822" s="229">
        <v>1.744206799274528E-3</v>
      </c>
      <c r="AJ822" s="229">
        <v>6.5542690800000003E-4</v>
      </c>
    </row>
    <row r="823" spans="1:36" ht="13.5" thickBot="1">
      <c r="A823" s="153">
        <v>7956</v>
      </c>
      <c r="B823" s="153">
        <v>12955</v>
      </c>
      <c r="C823" s="141" t="s">
        <v>1284</v>
      </c>
      <c r="D823" s="141">
        <v>510960719</v>
      </c>
      <c r="E823" s="141" t="s">
        <v>429</v>
      </c>
      <c r="F823" s="141" t="s">
        <v>3543</v>
      </c>
      <c r="G823" s="141" t="s">
        <v>3544</v>
      </c>
      <c r="H823" s="141" t="s">
        <v>76</v>
      </c>
      <c r="I823" s="141" t="s">
        <v>229</v>
      </c>
      <c r="J823" s="141" t="s">
        <v>53</v>
      </c>
      <c r="K823" s="141" t="s">
        <v>53</v>
      </c>
      <c r="L823" s="141" t="s">
        <v>821</v>
      </c>
      <c r="M823" s="141" t="s">
        <v>311</v>
      </c>
      <c r="N823" s="141" t="s">
        <v>651</v>
      </c>
      <c r="O823" s="141" t="s">
        <v>62</v>
      </c>
      <c r="P823" s="141" t="s">
        <v>1394</v>
      </c>
      <c r="Q823" s="141" t="s">
        <v>1294</v>
      </c>
      <c r="R823" s="141" t="s">
        <v>57</v>
      </c>
      <c r="S823" s="141" t="s">
        <v>1206</v>
      </c>
      <c r="T823" s="227">
        <v>12.14</v>
      </c>
      <c r="U823" s="146">
        <v>53329</v>
      </c>
      <c r="V823" s="208">
        <v>3.6700000000000003E-2</v>
      </c>
      <c r="W823" s="209">
        <v>3.6600000000000001E-2</v>
      </c>
      <c r="X823" s="141" t="s">
        <v>636</v>
      </c>
      <c r="Y823" s="141"/>
      <c r="Z823" s="148">
        <v>55000</v>
      </c>
      <c r="AA823" s="148">
        <v>1</v>
      </c>
      <c r="AB823" s="148">
        <v>102.68</v>
      </c>
      <c r="AC823" s="148">
        <v>0</v>
      </c>
      <c r="AD823" s="148">
        <v>56.473999999999997</v>
      </c>
      <c r="AE823" s="151"/>
      <c r="AF823" s="151"/>
      <c r="AG823" s="141" t="s">
        <v>17</v>
      </c>
      <c r="AH823" s="229">
        <v>5.55276795386558E-5</v>
      </c>
      <c r="AI823" s="229">
        <v>3.9003117713461648E-4</v>
      </c>
      <c r="AJ823" s="229">
        <v>1.46563428E-4</v>
      </c>
    </row>
    <row r="824" spans="1:36" ht="13.5" thickBot="1">
      <c r="A824" s="153">
        <v>7956</v>
      </c>
      <c r="B824" s="153">
        <v>12955</v>
      </c>
      <c r="C824" s="141" t="s">
        <v>3545</v>
      </c>
      <c r="D824" s="141">
        <v>516456084</v>
      </c>
      <c r="E824" s="141" t="s">
        <v>429</v>
      </c>
      <c r="F824" s="141" t="s">
        <v>3546</v>
      </c>
      <c r="G824" s="141" t="s">
        <v>3547</v>
      </c>
      <c r="H824" s="141" t="s">
        <v>76</v>
      </c>
      <c r="I824" s="141" t="s">
        <v>229</v>
      </c>
      <c r="J824" s="141" t="s">
        <v>53</v>
      </c>
      <c r="K824" s="141" t="s">
        <v>53</v>
      </c>
      <c r="L824" s="141" t="s">
        <v>821</v>
      </c>
      <c r="M824" s="141" t="s">
        <v>311</v>
      </c>
      <c r="N824" s="141" t="s">
        <v>651</v>
      </c>
      <c r="O824" s="141" t="s">
        <v>62</v>
      </c>
      <c r="P824" s="141" t="s">
        <v>298</v>
      </c>
      <c r="Q824" s="141" t="s">
        <v>298</v>
      </c>
      <c r="R824" s="141" t="s">
        <v>57</v>
      </c>
      <c r="S824" s="141" t="s">
        <v>1206</v>
      </c>
      <c r="T824" s="227">
        <v>3.6070000000000002</v>
      </c>
      <c r="U824" s="146">
        <v>46997</v>
      </c>
      <c r="V824" s="208">
        <v>3.7400000000000003E-2</v>
      </c>
      <c r="W824" s="209">
        <v>3.5999999999999997E-2</v>
      </c>
      <c r="X824" s="141" t="s">
        <v>636</v>
      </c>
      <c r="Y824" s="141"/>
      <c r="Z824" s="148">
        <v>100000</v>
      </c>
      <c r="AA824" s="148">
        <v>1</v>
      </c>
      <c r="AB824" s="148">
        <v>102.4</v>
      </c>
      <c r="AC824" s="148">
        <v>0</v>
      </c>
      <c r="AD824" s="148">
        <v>102.4</v>
      </c>
      <c r="AE824" s="151"/>
      <c r="AF824" s="151"/>
      <c r="AG824" s="141" t="s">
        <v>17</v>
      </c>
      <c r="AH824" s="229">
        <v>5.0251256200000002E-4</v>
      </c>
      <c r="AI824" s="229">
        <v>7.0721380703659613E-4</v>
      </c>
      <c r="AJ824" s="229">
        <v>2.6575229399999998E-4</v>
      </c>
    </row>
    <row r="825" spans="1:36" ht="13.5" thickBot="1">
      <c r="A825" s="153">
        <v>7956</v>
      </c>
      <c r="B825" s="153">
        <v>12955</v>
      </c>
      <c r="C825" s="141" t="s">
        <v>3548</v>
      </c>
      <c r="D825" s="141">
        <v>514160530</v>
      </c>
      <c r="E825" s="141" t="s">
        <v>429</v>
      </c>
      <c r="F825" s="141" t="s">
        <v>3549</v>
      </c>
      <c r="G825" s="141" t="s">
        <v>3550</v>
      </c>
      <c r="H825" s="141" t="s">
        <v>76</v>
      </c>
      <c r="I825" s="141" t="s">
        <v>623</v>
      </c>
      <c r="J825" s="141" t="s">
        <v>53</v>
      </c>
      <c r="K825" s="141" t="s">
        <v>53</v>
      </c>
      <c r="L825" s="141" t="s">
        <v>821</v>
      </c>
      <c r="M825" s="141" t="s">
        <v>311</v>
      </c>
      <c r="N825" s="141" t="s">
        <v>263</v>
      </c>
      <c r="O825" s="141" t="s">
        <v>62</v>
      </c>
      <c r="P825" s="141" t="s">
        <v>298</v>
      </c>
      <c r="Q825" s="141" t="s">
        <v>298</v>
      </c>
      <c r="R825" s="141" t="s">
        <v>57</v>
      </c>
      <c r="S825" s="141" t="s">
        <v>1206</v>
      </c>
      <c r="T825" s="227">
        <v>3.6970000000000001</v>
      </c>
      <c r="U825" s="146">
        <v>47300</v>
      </c>
      <c r="V825" s="208">
        <v>5.5E-2</v>
      </c>
      <c r="W825" s="209">
        <v>7.7200000000000005E-2</v>
      </c>
      <c r="X825" s="141" t="s">
        <v>636</v>
      </c>
      <c r="Y825" s="141"/>
      <c r="Z825" s="148">
        <v>49000</v>
      </c>
      <c r="AA825" s="148">
        <v>1</v>
      </c>
      <c r="AB825" s="148">
        <v>93.6</v>
      </c>
      <c r="AC825" s="148">
        <v>0</v>
      </c>
      <c r="AD825" s="148">
        <v>45.863999999999997</v>
      </c>
      <c r="AE825" s="151"/>
      <c r="AF825" s="151"/>
      <c r="AG825" s="141" t="s">
        <v>17</v>
      </c>
      <c r="AH825" s="229">
        <v>6.6126855599999996E-4</v>
      </c>
      <c r="AI825" s="229">
        <v>3.1675443404225042E-4</v>
      </c>
      <c r="AJ825" s="229">
        <v>1.1902796100000001E-4</v>
      </c>
    </row>
    <row r="826" spans="1:36" ht="13.5" thickBot="1">
      <c r="A826" s="153">
        <v>7956</v>
      </c>
      <c r="B826" s="153">
        <v>12955</v>
      </c>
      <c r="C826" s="141" t="s">
        <v>1416</v>
      </c>
      <c r="D826" s="141">
        <v>513257873</v>
      </c>
      <c r="E826" s="141" t="s">
        <v>429</v>
      </c>
      <c r="F826" s="141" t="s">
        <v>3551</v>
      </c>
      <c r="G826" s="141" t="s">
        <v>3552</v>
      </c>
      <c r="H826" s="141" t="s">
        <v>76</v>
      </c>
      <c r="I826" s="141" t="s">
        <v>229</v>
      </c>
      <c r="J826" s="141" t="s">
        <v>53</v>
      </c>
      <c r="K826" s="141" t="s">
        <v>53</v>
      </c>
      <c r="L826" s="141" t="s">
        <v>821</v>
      </c>
      <c r="M826" s="141" t="s">
        <v>311</v>
      </c>
      <c r="N826" s="141" t="s">
        <v>651</v>
      </c>
      <c r="O826" s="141" t="s">
        <v>62</v>
      </c>
      <c r="P826" s="141" t="s">
        <v>1288</v>
      </c>
      <c r="Q826" s="141" t="s">
        <v>65</v>
      </c>
      <c r="R826" s="141" t="s">
        <v>57</v>
      </c>
      <c r="S826" s="141" t="s">
        <v>1206</v>
      </c>
      <c r="T826" s="227">
        <v>5.6559999999999997</v>
      </c>
      <c r="U826" s="146">
        <v>48700</v>
      </c>
      <c r="V826" s="208">
        <v>3.1800000000000002E-2</v>
      </c>
      <c r="W826" s="209">
        <v>3.2199999999999999E-2</v>
      </c>
      <c r="X826" s="141" t="s">
        <v>636</v>
      </c>
      <c r="Y826" s="141"/>
      <c r="Z826" s="148">
        <v>147566</v>
      </c>
      <c r="AA826" s="148">
        <v>1</v>
      </c>
      <c r="AB826" s="148">
        <v>100.92</v>
      </c>
      <c r="AC826" s="148">
        <v>0</v>
      </c>
      <c r="AD826" s="148">
        <v>148.92361</v>
      </c>
      <c r="AE826" s="151"/>
      <c r="AF826" s="151"/>
      <c r="AG826" s="141" t="s">
        <v>17</v>
      </c>
      <c r="AH826" s="229">
        <v>4.1323207300000001E-4</v>
      </c>
      <c r="AI826" s="229">
        <v>1.0285237615794266E-3</v>
      </c>
      <c r="AJ826" s="229">
        <v>3.8649209999999998E-4</v>
      </c>
    </row>
    <row r="827" spans="1:36" ht="13.5" thickBot="1">
      <c r="A827" s="153">
        <v>7956</v>
      </c>
      <c r="B827" s="153">
        <v>12955</v>
      </c>
      <c r="C827" s="141" t="s">
        <v>1526</v>
      </c>
      <c r="D827" s="141">
        <v>514599943</v>
      </c>
      <c r="E827" s="141" t="s">
        <v>429</v>
      </c>
      <c r="F827" s="141" t="s">
        <v>3711</v>
      </c>
      <c r="G827" s="141" t="s">
        <v>3712</v>
      </c>
      <c r="H827" s="141" t="s">
        <v>76</v>
      </c>
      <c r="I827" s="141" t="s">
        <v>228</v>
      </c>
      <c r="J827" s="141" t="s">
        <v>53</v>
      </c>
      <c r="K827" s="141" t="s">
        <v>53</v>
      </c>
      <c r="L827" s="141" t="s">
        <v>821</v>
      </c>
      <c r="M827" s="141" t="s">
        <v>311</v>
      </c>
      <c r="N827" s="141" t="s">
        <v>647</v>
      </c>
      <c r="O827" s="141" t="s">
        <v>62</v>
      </c>
      <c r="P827" s="141" t="s">
        <v>1447</v>
      </c>
      <c r="Q827" s="141" t="s">
        <v>1294</v>
      </c>
      <c r="R827" s="141" t="s">
        <v>57</v>
      </c>
      <c r="S827" s="141" t="s">
        <v>1206</v>
      </c>
      <c r="T827" s="227">
        <v>6.1669999999999998</v>
      </c>
      <c r="U827" s="146">
        <v>48945</v>
      </c>
      <c r="V827" s="208">
        <v>6.6900000000000001E-2</v>
      </c>
      <c r="W827" s="209">
        <v>6.7599999999999993E-2</v>
      </c>
      <c r="X827" s="141" t="s">
        <v>636</v>
      </c>
      <c r="Y827" s="141"/>
      <c r="Z827" s="148">
        <v>50000</v>
      </c>
      <c r="AA827" s="148">
        <v>1</v>
      </c>
      <c r="AB827" s="148">
        <v>100.53</v>
      </c>
      <c r="AC827" s="148">
        <v>0</v>
      </c>
      <c r="AD827" s="148">
        <v>50.265000000000001</v>
      </c>
      <c r="AE827" s="151"/>
      <c r="AF827" s="151"/>
      <c r="AG827" s="141" t="s">
        <v>17</v>
      </c>
      <c r="AH827" s="229">
        <v>1.4084507E-4</v>
      </c>
      <c r="AI827" s="229">
        <v>3.4714943369818852E-4</v>
      </c>
      <c r="AJ827" s="229">
        <v>1.304496E-4</v>
      </c>
    </row>
    <row r="828" spans="1:36" ht="13.5" thickBot="1">
      <c r="A828" s="153">
        <v>7956</v>
      </c>
      <c r="B828" s="153">
        <v>12955</v>
      </c>
      <c r="C828" s="141" t="s">
        <v>3553</v>
      </c>
      <c r="D828" s="141">
        <v>520018482</v>
      </c>
      <c r="E828" s="141" t="s">
        <v>429</v>
      </c>
      <c r="F828" s="141" t="s">
        <v>3554</v>
      </c>
      <c r="G828" s="141" t="s">
        <v>3555</v>
      </c>
      <c r="H828" s="141" t="s">
        <v>76</v>
      </c>
      <c r="I828" s="141" t="s">
        <v>229</v>
      </c>
      <c r="J828" s="141" t="s">
        <v>53</v>
      </c>
      <c r="K828" s="141" t="s">
        <v>53</v>
      </c>
      <c r="L828" s="141" t="s">
        <v>821</v>
      </c>
      <c r="M828" s="141" t="s">
        <v>311</v>
      </c>
      <c r="N828" s="141" t="s">
        <v>261</v>
      </c>
      <c r="O828" s="141" t="s">
        <v>62</v>
      </c>
      <c r="P828" s="141" t="s">
        <v>298</v>
      </c>
      <c r="Q828" s="141" t="s">
        <v>298</v>
      </c>
      <c r="R828" s="141" t="s">
        <v>57</v>
      </c>
      <c r="S828" s="141" t="s">
        <v>1206</v>
      </c>
      <c r="T828" s="227">
        <v>4.5789999999999997</v>
      </c>
      <c r="U828" s="146">
        <v>47664</v>
      </c>
      <c r="V828" s="208">
        <v>4.0899999999999999E-2</v>
      </c>
      <c r="W828" s="209">
        <v>3.8899999999999997E-2</v>
      </c>
      <c r="X828" s="141" t="s">
        <v>636</v>
      </c>
      <c r="Y828" s="141"/>
      <c r="Z828" s="148">
        <v>48000</v>
      </c>
      <c r="AA828" s="148">
        <v>1</v>
      </c>
      <c r="AB828" s="148">
        <v>101.18</v>
      </c>
      <c r="AC828" s="148">
        <v>0</v>
      </c>
      <c r="AD828" s="148">
        <v>48.566400000000002</v>
      </c>
      <c r="AE828" s="151"/>
      <c r="AF828" s="151"/>
      <c r="AG828" s="141" t="s">
        <v>17</v>
      </c>
      <c r="AH828" s="229">
        <v>1.4201183399999999E-4</v>
      </c>
      <c r="AI828" s="229">
        <v>3.3541824841857562E-4</v>
      </c>
      <c r="AJ828" s="229">
        <v>1.2604133E-4</v>
      </c>
    </row>
    <row r="829" spans="1:36" ht="13.5" thickBot="1">
      <c r="A829" s="153">
        <v>7956</v>
      </c>
      <c r="B829" s="153">
        <v>12955</v>
      </c>
      <c r="C829" s="141" t="s">
        <v>2551</v>
      </c>
      <c r="D829" s="141">
        <v>520027293</v>
      </c>
      <c r="E829" s="141" t="s">
        <v>429</v>
      </c>
      <c r="F829" s="141" t="s">
        <v>3556</v>
      </c>
      <c r="G829" s="141" t="s">
        <v>3557</v>
      </c>
      <c r="H829" s="141" t="s">
        <v>76</v>
      </c>
      <c r="I829" s="141" t="s">
        <v>229</v>
      </c>
      <c r="J829" s="141" t="s">
        <v>53</v>
      </c>
      <c r="K829" s="141" t="s">
        <v>53</v>
      </c>
      <c r="L829" s="141" t="s">
        <v>821</v>
      </c>
      <c r="M829" s="141" t="s">
        <v>311</v>
      </c>
      <c r="N829" s="141" t="s">
        <v>156</v>
      </c>
      <c r="O829" s="141" t="s">
        <v>62</v>
      </c>
      <c r="P829" s="141" t="s">
        <v>1323</v>
      </c>
      <c r="Q829" s="141" t="s">
        <v>1294</v>
      </c>
      <c r="R829" s="141" t="s">
        <v>57</v>
      </c>
      <c r="S829" s="141" t="s">
        <v>1206</v>
      </c>
      <c r="T829" s="227">
        <v>11.738</v>
      </c>
      <c r="U829" s="146">
        <v>55154</v>
      </c>
      <c r="V829" s="208">
        <v>3.2899999999999999E-2</v>
      </c>
      <c r="W829" s="209">
        <v>3.2899999999999999E-2</v>
      </c>
      <c r="X829" s="141" t="s">
        <v>636</v>
      </c>
      <c r="Y829" s="141"/>
      <c r="Z829" s="148">
        <v>64000</v>
      </c>
      <c r="AA829" s="148">
        <v>1</v>
      </c>
      <c r="AB829" s="148">
        <v>100.33</v>
      </c>
      <c r="AC829" s="148">
        <v>0</v>
      </c>
      <c r="AD829" s="148">
        <v>64.211200000000005</v>
      </c>
      <c r="AE829" s="151"/>
      <c r="AF829" s="151"/>
      <c r="AG829" s="141" t="s">
        <v>17</v>
      </c>
      <c r="AH829" s="229">
        <v>1.2799999999999999E-4</v>
      </c>
      <c r="AI829" s="229">
        <v>4.4346725787488558E-4</v>
      </c>
      <c r="AJ829" s="229">
        <v>1.6664329800000001E-4</v>
      </c>
    </row>
    <row r="830" spans="1:36" ht="13.5" thickBot="1">
      <c r="A830" s="153">
        <v>7956</v>
      </c>
      <c r="B830" s="153">
        <v>12955</v>
      </c>
      <c r="C830" s="141" t="s">
        <v>1324</v>
      </c>
      <c r="D830" s="141">
        <v>520036690</v>
      </c>
      <c r="E830" s="141" t="s">
        <v>429</v>
      </c>
      <c r="F830" s="141" t="s">
        <v>3558</v>
      </c>
      <c r="G830" s="141" t="s">
        <v>3559</v>
      </c>
      <c r="H830" s="141" t="s">
        <v>76</v>
      </c>
      <c r="I830" s="141" t="s">
        <v>228</v>
      </c>
      <c r="J830" s="141" t="s">
        <v>53</v>
      </c>
      <c r="K830" s="141" t="s">
        <v>53</v>
      </c>
      <c r="L830" s="141" t="s">
        <v>821</v>
      </c>
      <c r="M830" s="141" t="s">
        <v>311</v>
      </c>
      <c r="N830" s="141" t="s">
        <v>252</v>
      </c>
      <c r="O830" s="141" t="s">
        <v>62</v>
      </c>
      <c r="P830" s="141" t="s">
        <v>1288</v>
      </c>
      <c r="Q830" s="141" t="s">
        <v>65</v>
      </c>
      <c r="R830" s="141" t="s">
        <v>57</v>
      </c>
      <c r="S830" s="141" t="s">
        <v>1206</v>
      </c>
      <c r="T830" s="227">
        <v>5.6340000000000003</v>
      </c>
      <c r="U830" s="146">
        <v>49279</v>
      </c>
      <c r="V830" s="208">
        <v>5.6800000000000003E-2</v>
      </c>
      <c r="W830" s="209">
        <v>5.6099999999999997E-2</v>
      </c>
      <c r="X830" s="141" t="s">
        <v>636</v>
      </c>
      <c r="Y830" s="141"/>
      <c r="Z830" s="148">
        <v>25000</v>
      </c>
      <c r="AA830" s="148">
        <v>1</v>
      </c>
      <c r="AB830" s="148">
        <v>100.98</v>
      </c>
      <c r="AC830" s="148">
        <v>0</v>
      </c>
      <c r="AD830" s="148">
        <v>25.245000000000001</v>
      </c>
      <c r="AE830" s="151"/>
      <c r="AF830" s="151"/>
      <c r="AG830" s="141" t="s">
        <v>17</v>
      </c>
      <c r="AH830" s="229">
        <v>1.6666666599999999E-4</v>
      </c>
      <c r="AI830" s="229">
        <v>1.7435168514295772E-4</v>
      </c>
      <c r="AJ830" s="229">
        <v>6.5516764470100505E-5</v>
      </c>
    </row>
    <row r="831" spans="1:36" ht="13.5" thickBot="1">
      <c r="A831" s="153">
        <v>7956</v>
      </c>
      <c r="B831" s="153">
        <v>12955</v>
      </c>
      <c r="C831" s="141" t="s">
        <v>1381</v>
      </c>
      <c r="D831" s="141">
        <v>511659401</v>
      </c>
      <c r="E831" s="141" t="s">
        <v>429</v>
      </c>
      <c r="F831" s="141" t="s">
        <v>3560</v>
      </c>
      <c r="G831" s="141" t="s">
        <v>3561</v>
      </c>
      <c r="H831" s="141" t="s">
        <v>76</v>
      </c>
      <c r="I831" s="141" t="s">
        <v>229</v>
      </c>
      <c r="J831" s="141" t="s">
        <v>53</v>
      </c>
      <c r="K831" s="141" t="s">
        <v>53</v>
      </c>
      <c r="L831" s="141" t="s">
        <v>821</v>
      </c>
      <c r="M831" s="141" t="s">
        <v>311</v>
      </c>
      <c r="N831" s="141" t="s">
        <v>651</v>
      </c>
      <c r="O831" s="141" t="s">
        <v>62</v>
      </c>
      <c r="P831" s="141" t="s">
        <v>1310</v>
      </c>
      <c r="Q831" s="141" t="s">
        <v>65</v>
      </c>
      <c r="R831" s="141" t="s">
        <v>57</v>
      </c>
      <c r="S831" s="141" t="s">
        <v>1206</v>
      </c>
      <c r="T831" s="227">
        <v>7.758</v>
      </c>
      <c r="U831" s="146">
        <v>50160</v>
      </c>
      <c r="V831" s="208">
        <v>3.5999999999999997E-2</v>
      </c>
      <c r="W831" s="209">
        <v>3.5799999999999998E-2</v>
      </c>
      <c r="X831" s="141" t="s">
        <v>636</v>
      </c>
      <c r="Y831" s="141"/>
      <c r="Z831" s="148">
        <v>24000</v>
      </c>
      <c r="AA831" s="148">
        <v>1</v>
      </c>
      <c r="AB831" s="148">
        <v>100.49</v>
      </c>
      <c r="AC831" s="148">
        <v>0</v>
      </c>
      <c r="AD831" s="148">
        <v>24.117599999999999</v>
      </c>
      <c r="AE831" s="151"/>
      <c r="AF831" s="151"/>
      <c r="AG831" s="141" t="s">
        <v>17</v>
      </c>
      <c r="AH831" s="229">
        <v>6.0000000000000002E-5</v>
      </c>
      <c r="AI831" s="229">
        <v>1.665654268807208E-4</v>
      </c>
      <c r="AJ831" s="229">
        <v>6.2590893990259203E-5</v>
      </c>
    </row>
    <row r="832" spans="1:36" ht="13.5" thickBot="1">
      <c r="A832" s="153">
        <v>7956</v>
      </c>
      <c r="B832" s="153">
        <v>12955</v>
      </c>
      <c r="C832" s="141" t="s">
        <v>1411</v>
      </c>
      <c r="D832" s="141">
        <v>511399388</v>
      </c>
      <c r="E832" s="141" t="s">
        <v>429</v>
      </c>
      <c r="F832" s="141" t="s">
        <v>3562</v>
      </c>
      <c r="G832" s="141" t="s">
        <v>3563</v>
      </c>
      <c r="H832" s="141" t="s">
        <v>76</v>
      </c>
      <c r="I832" s="141" t="s">
        <v>228</v>
      </c>
      <c r="J832" s="141" t="s">
        <v>53</v>
      </c>
      <c r="K832" s="141" t="s">
        <v>53</v>
      </c>
      <c r="L832" s="141" t="s">
        <v>821</v>
      </c>
      <c r="M832" s="141" t="s">
        <v>311</v>
      </c>
      <c r="N832" s="141" t="s">
        <v>140</v>
      </c>
      <c r="O832" s="141" t="s">
        <v>62</v>
      </c>
      <c r="P832" s="141" t="s">
        <v>1413</v>
      </c>
      <c r="Q832" s="141" t="s">
        <v>1294</v>
      </c>
      <c r="R832" s="141" t="s">
        <v>57</v>
      </c>
      <c r="S832" s="141" t="s">
        <v>1206</v>
      </c>
      <c r="T832" s="227">
        <v>4.8719999999999999</v>
      </c>
      <c r="U832" s="146">
        <v>48395</v>
      </c>
      <c r="V832" s="208">
        <v>6.1199999999999997E-2</v>
      </c>
      <c r="W832" s="209">
        <v>6.1499999999999999E-2</v>
      </c>
      <c r="X832" s="141" t="s">
        <v>636</v>
      </c>
      <c r="Y832" s="141"/>
      <c r="Z832" s="148">
        <v>55000</v>
      </c>
      <c r="AA832" s="148">
        <v>1</v>
      </c>
      <c r="AB832" s="148">
        <v>100.45</v>
      </c>
      <c r="AC832" s="148">
        <v>0</v>
      </c>
      <c r="AD832" s="148">
        <v>55.247500000000002</v>
      </c>
      <c r="AE832" s="151"/>
      <c r="AF832" s="151"/>
      <c r="AG832" s="141" t="s">
        <v>17</v>
      </c>
      <c r="AH832" s="229">
        <v>3.6279444000000003E-4</v>
      </c>
      <c r="AI832" s="229">
        <v>3.8156049613529634E-4</v>
      </c>
      <c r="AJ832" s="229">
        <v>1.4338037000000001E-4</v>
      </c>
    </row>
    <row r="833" spans="1:36" ht="13.5" thickBot="1">
      <c r="A833" s="153">
        <v>7956</v>
      </c>
      <c r="B833" s="153">
        <v>12955</v>
      </c>
      <c r="C833" s="141" t="s">
        <v>1596</v>
      </c>
      <c r="D833" s="141">
        <v>1840550</v>
      </c>
      <c r="E833" s="141" t="s">
        <v>430</v>
      </c>
      <c r="F833" s="141" t="s">
        <v>3564</v>
      </c>
      <c r="G833" s="141" t="s">
        <v>3565</v>
      </c>
      <c r="H833" s="141" t="s">
        <v>76</v>
      </c>
      <c r="I833" s="141" t="s">
        <v>228</v>
      </c>
      <c r="J833" s="141" t="s">
        <v>53</v>
      </c>
      <c r="K833" s="141" t="s">
        <v>314</v>
      </c>
      <c r="L833" s="141" t="s">
        <v>821</v>
      </c>
      <c r="M833" s="141" t="s">
        <v>311</v>
      </c>
      <c r="N833" s="141" t="s">
        <v>652</v>
      </c>
      <c r="O833" s="141" t="s">
        <v>62</v>
      </c>
      <c r="P833" s="141" t="s">
        <v>1464</v>
      </c>
      <c r="Q833" s="141" t="s">
        <v>1294</v>
      </c>
      <c r="R833" s="141" t="s">
        <v>57</v>
      </c>
      <c r="S833" s="141" t="s">
        <v>1206</v>
      </c>
      <c r="T833" s="227">
        <v>2.681</v>
      </c>
      <c r="U833" s="146">
        <v>46660</v>
      </c>
      <c r="V833" s="208">
        <v>9.2999999999999999E-2</v>
      </c>
      <c r="W833" s="209">
        <v>9.0399999999999994E-2</v>
      </c>
      <c r="X833" s="141" t="s">
        <v>636</v>
      </c>
      <c r="Y833" s="141"/>
      <c r="Z833" s="148">
        <v>89000</v>
      </c>
      <c r="AA833" s="148">
        <v>1</v>
      </c>
      <c r="AB833" s="148">
        <v>101.4</v>
      </c>
      <c r="AC833" s="148">
        <v>0</v>
      </c>
      <c r="AD833" s="148">
        <v>90.245999999999995</v>
      </c>
      <c r="AE833" s="151"/>
      <c r="AF833" s="151"/>
      <c r="AG833" s="141" t="s">
        <v>17</v>
      </c>
      <c r="AH833" s="229">
        <v>6.5925925899999998E-4</v>
      </c>
      <c r="AI833" s="229">
        <v>6.2327360576000632E-4</v>
      </c>
      <c r="AJ833" s="229">
        <v>2.34209781E-4</v>
      </c>
    </row>
    <row r="834" spans="1:36" ht="13.5" thickBot="1">
      <c r="A834" s="153">
        <v>7956</v>
      </c>
      <c r="B834" s="153">
        <v>12955</v>
      </c>
      <c r="C834" s="141" t="s">
        <v>1703</v>
      </c>
      <c r="D834" s="141">
        <v>520033234</v>
      </c>
      <c r="E834" s="141" t="s">
        <v>429</v>
      </c>
      <c r="F834" s="141" t="s">
        <v>1736</v>
      </c>
      <c r="G834" s="141" t="s">
        <v>3566</v>
      </c>
      <c r="H834" s="141" t="s">
        <v>76</v>
      </c>
      <c r="I834" s="141" t="s">
        <v>229</v>
      </c>
      <c r="J834" s="141" t="s">
        <v>53</v>
      </c>
      <c r="K834" s="141" t="s">
        <v>53</v>
      </c>
      <c r="L834" s="141" t="s">
        <v>821</v>
      </c>
      <c r="M834" s="141" t="s">
        <v>311</v>
      </c>
      <c r="N834" s="141" t="s">
        <v>652</v>
      </c>
      <c r="O834" s="141" t="s">
        <v>62</v>
      </c>
      <c r="P834" s="141" t="s">
        <v>1483</v>
      </c>
      <c r="Q834" s="141" t="s">
        <v>65</v>
      </c>
      <c r="R834" s="141" t="s">
        <v>57</v>
      </c>
      <c r="S834" s="141" t="s">
        <v>1206</v>
      </c>
      <c r="T834" s="227">
        <v>1.863</v>
      </c>
      <c r="U834" s="146">
        <v>46568</v>
      </c>
      <c r="V834" s="208">
        <v>0.04</v>
      </c>
      <c r="W834" s="209">
        <v>4.07E-2</v>
      </c>
      <c r="X834" s="141" t="s">
        <v>636</v>
      </c>
      <c r="Y834" s="141"/>
      <c r="Z834" s="148">
        <v>25666.080000000002</v>
      </c>
      <c r="AA834" s="148">
        <v>1</v>
      </c>
      <c r="AB834" s="148">
        <v>116.2</v>
      </c>
      <c r="AC834" s="148">
        <v>0</v>
      </c>
      <c r="AD834" s="148">
        <v>29.823979999999999</v>
      </c>
      <c r="AE834" s="151"/>
      <c r="AF834" s="151"/>
      <c r="AG834" s="141" t="s">
        <v>17</v>
      </c>
      <c r="AH834" s="229">
        <v>1.2380502397976801E-5</v>
      </c>
      <c r="AI834" s="229">
        <v>2.0597588317171193E-4</v>
      </c>
      <c r="AJ834" s="229">
        <v>7.7400303950128193E-5</v>
      </c>
    </row>
    <row r="835" spans="1:36" ht="13.5" thickBot="1">
      <c r="A835" s="153">
        <v>7956</v>
      </c>
      <c r="B835" s="153">
        <v>12955</v>
      </c>
      <c r="C835" s="141" t="s">
        <v>1703</v>
      </c>
      <c r="D835" s="141">
        <v>520033234</v>
      </c>
      <c r="E835" s="141" t="s">
        <v>429</v>
      </c>
      <c r="F835" s="141" t="s">
        <v>1737</v>
      </c>
      <c r="G835" s="141" t="s">
        <v>3567</v>
      </c>
      <c r="H835" s="141" t="s">
        <v>76</v>
      </c>
      <c r="I835" s="141" t="s">
        <v>229</v>
      </c>
      <c r="J835" s="141" t="s">
        <v>53</v>
      </c>
      <c r="K835" s="141" t="s">
        <v>53</v>
      </c>
      <c r="L835" s="141" t="s">
        <v>821</v>
      </c>
      <c r="M835" s="141" t="s">
        <v>311</v>
      </c>
      <c r="N835" s="141" t="s">
        <v>652</v>
      </c>
      <c r="O835" s="141" t="s">
        <v>62</v>
      </c>
      <c r="P835" s="141" t="s">
        <v>1483</v>
      </c>
      <c r="Q835" s="141" t="s">
        <v>65</v>
      </c>
      <c r="R835" s="141" t="s">
        <v>57</v>
      </c>
      <c r="S835" s="141" t="s">
        <v>1206</v>
      </c>
      <c r="T835" s="227">
        <v>2.2320000000000002</v>
      </c>
      <c r="U835" s="146">
        <v>46934</v>
      </c>
      <c r="V835" s="208">
        <v>3.2800000000000003E-2</v>
      </c>
      <c r="W835" s="209">
        <v>4.3999999999999997E-2</v>
      </c>
      <c r="X835" s="141" t="s">
        <v>636</v>
      </c>
      <c r="Y835" s="141"/>
      <c r="Z835" s="148">
        <v>378120.7</v>
      </c>
      <c r="AA835" s="148">
        <v>1</v>
      </c>
      <c r="AB835" s="148">
        <v>115.06</v>
      </c>
      <c r="AC835" s="148">
        <v>0</v>
      </c>
      <c r="AD835" s="148">
        <v>435.06567999999999</v>
      </c>
      <c r="AE835" s="151"/>
      <c r="AF835" s="151"/>
      <c r="AG835" s="141" t="s">
        <v>17</v>
      </c>
      <c r="AH835" s="229">
        <v>2.3617891400000001E-4</v>
      </c>
      <c r="AI835" s="229">
        <v>3.0047310142945847E-3</v>
      </c>
      <c r="AJ835" s="229">
        <v>1.12909866E-3</v>
      </c>
    </row>
    <row r="836" spans="1:36" ht="13.5" thickBot="1">
      <c r="A836" s="153">
        <v>7956</v>
      </c>
      <c r="B836" s="153">
        <v>12955</v>
      </c>
      <c r="C836" s="141" t="s">
        <v>1703</v>
      </c>
      <c r="D836" s="141">
        <v>520033234</v>
      </c>
      <c r="E836" s="141" t="s">
        <v>429</v>
      </c>
      <c r="F836" s="141" t="s">
        <v>1737</v>
      </c>
      <c r="G836" s="141" t="s">
        <v>3567</v>
      </c>
      <c r="H836" s="141" t="s">
        <v>76</v>
      </c>
      <c r="I836" s="141" t="s">
        <v>229</v>
      </c>
      <c r="J836" s="141" t="s">
        <v>53</v>
      </c>
      <c r="K836" s="141" t="s">
        <v>53</v>
      </c>
      <c r="L836" s="141" t="s">
        <v>54</v>
      </c>
      <c r="M836" s="141" t="s">
        <v>311</v>
      </c>
      <c r="N836" s="141" t="s">
        <v>652</v>
      </c>
      <c r="O836" s="141" t="s">
        <v>62</v>
      </c>
      <c r="P836" s="141" t="s">
        <v>298</v>
      </c>
      <c r="Q836" s="141" t="s">
        <v>298</v>
      </c>
      <c r="R836" s="141" t="s">
        <v>57</v>
      </c>
      <c r="S836" s="141" t="s">
        <v>1206</v>
      </c>
      <c r="T836" s="227">
        <v>2.2320000000000002</v>
      </c>
      <c r="U836" s="146">
        <v>46934</v>
      </c>
      <c r="V836" s="208">
        <v>3.2800000000000003E-2</v>
      </c>
      <c r="W836" s="209">
        <v>4.3999999999999997E-2</v>
      </c>
      <c r="X836" s="141" t="s">
        <v>636</v>
      </c>
      <c r="Y836" s="141"/>
      <c r="Z836" s="148">
        <v>30000</v>
      </c>
      <c r="AA836" s="148">
        <v>1</v>
      </c>
      <c r="AB836" s="148">
        <v>114.2747</v>
      </c>
      <c r="AC836" s="148">
        <v>0</v>
      </c>
      <c r="AD836" s="148">
        <v>34.282409999999999</v>
      </c>
      <c r="AE836" s="151"/>
      <c r="AF836" s="151"/>
      <c r="AG836" s="141" t="s">
        <v>17</v>
      </c>
      <c r="AH836" s="229">
        <v>1.6571895E-4</v>
      </c>
      <c r="AI836" s="229">
        <v>2.3676751650868625E-4</v>
      </c>
      <c r="AJ836" s="229">
        <v>8.8970987579220303E-5</v>
      </c>
    </row>
    <row r="837" spans="1:36" ht="13.5" thickBot="1">
      <c r="A837" s="153">
        <v>7956</v>
      </c>
      <c r="B837" s="153">
        <v>12955</v>
      </c>
      <c r="C837" s="141" t="s">
        <v>1703</v>
      </c>
      <c r="D837" s="141">
        <v>520033234</v>
      </c>
      <c r="E837" s="141" t="s">
        <v>429</v>
      </c>
      <c r="F837" s="141" t="s">
        <v>1738</v>
      </c>
      <c r="G837" s="141" t="s">
        <v>3570</v>
      </c>
      <c r="H837" s="141" t="s">
        <v>76</v>
      </c>
      <c r="I837" s="141" t="s">
        <v>229</v>
      </c>
      <c r="J837" s="141" t="s">
        <v>53</v>
      </c>
      <c r="K837" s="141" t="s">
        <v>53</v>
      </c>
      <c r="L837" s="141" t="s">
        <v>821</v>
      </c>
      <c r="M837" s="141" t="s">
        <v>311</v>
      </c>
      <c r="N837" s="141" t="s">
        <v>652</v>
      </c>
      <c r="O837" s="141" t="s">
        <v>62</v>
      </c>
      <c r="P837" s="141" t="s">
        <v>1280</v>
      </c>
      <c r="Q837" s="141" t="s">
        <v>65</v>
      </c>
      <c r="R837" s="141" t="s">
        <v>57</v>
      </c>
      <c r="S837" s="141" t="s">
        <v>1206</v>
      </c>
      <c r="T837" s="227">
        <v>2.6160000000000001</v>
      </c>
      <c r="U837" s="146">
        <v>46843</v>
      </c>
      <c r="V837" s="208">
        <v>1.3299999999999999E-2</v>
      </c>
      <c r="W837" s="209">
        <v>3.1199999999999999E-2</v>
      </c>
      <c r="X837" s="141" t="s">
        <v>636</v>
      </c>
      <c r="Y837" s="141"/>
      <c r="Z837" s="148">
        <v>26680</v>
      </c>
      <c r="AA837" s="148">
        <v>1</v>
      </c>
      <c r="AB837" s="148">
        <v>110.28</v>
      </c>
      <c r="AC837" s="148">
        <v>0</v>
      </c>
      <c r="AD837" s="148">
        <v>29.422699999999999</v>
      </c>
      <c r="AE837" s="151"/>
      <c r="AF837" s="151"/>
      <c r="AG837" s="141" t="s">
        <v>17</v>
      </c>
      <c r="AH837" s="229">
        <v>7.2175211548033803E-5</v>
      </c>
      <c r="AI837" s="229">
        <v>2.0320448906538727E-4</v>
      </c>
      <c r="AJ837" s="229">
        <v>7.6358887144956404E-5</v>
      </c>
    </row>
    <row r="838" spans="1:36" ht="13.5" thickBot="1">
      <c r="A838" s="153">
        <v>7956</v>
      </c>
      <c r="B838" s="153">
        <v>12955</v>
      </c>
      <c r="C838" s="141" t="s">
        <v>1703</v>
      </c>
      <c r="D838" s="141">
        <v>520033234</v>
      </c>
      <c r="E838" s="141" t="s">
        <v>429</v>
      </c>
      <c r="F838" s="141" t="s">
        <v>1739</v>
      </c>
      <c r="G838" s="141" t="s">
        <v>3571</v>
      </c>
      <c r="H838" s="141" t="s">
        <v>76</v>
      </c>
      <c r="I838" s="141" t="s">
        <v>229</v>
      </c>
      <c r="J838" s="141" t="s">
        <v>53</v>
      </c>
      <c r="K838" s="141" t="s">
        <v>53</v>
      </c>
      <c r="L838" s="141" t="s">
        <v>821</v>
      </c>
      <c r="M838" s="141" t="s">
        <v>311</v>
      </c>
      <c r="N838" s="141" t="s">
        <v>652</v>
      </c>
      <c r="O838" s="141" t="s">
        <v>62</v>
      </c>
      <c r="P838" s="141" t="s">
        <v>1483</v>
      </c>
      <c r="Q838" s="141" t="s">
        <v>65</v>
      </c>
      <c r="R838" s="141" t="s">
        <v>57</v>
      </c>
      <c r="S838" s="141" t="s">
        <v>1206</v>
      </c>
      <c r="T838" s="227">
        <v>3.5609999999999999</v>
      </c>
      <c r="U838" s="146">
        <v>47209</v>
      </c>
      <c r="V838" s="208">
        <v>1.7500000000000002E-2</v>
      </c>
      <c r="W838" s="209">
        <v>5.1200000000000002E-2</v>
      </c>
      <c r="X838" s="141" t="s">
        <v>636</v>
      </c>
      <c r="Y838" s="141"/>
      <c r="Z838" s="148">
        <v>16659.37</v>
      </c>
      <c r="AA838" s="148">
        <v>1</v>
      </c>
      <c r="AB838" s="148">
        <v>100.76</v>
      </c>
      <c r="AC838" s="148">
        <v>0</v>
      </c>
      <c r="AD838" s="148">
        <v>16.785979999999999</v>
      </c>
      <c r="AE838" s="151"/>
      <c r="AF838" s="151"/>
      <c r="AG838" s="141" t="s">
        <v>17</v>
      </c>
      <c r="AH838" s="229">
        <v>1.4843832327466199E-5</v>
      </c>
      <c r="AI838" s="229">
        <v>1.1593043770156406E-4</v>
      </c>
      <c r="AJ838" s="229">
        <v>4.3563600636158299E-5</v>
      </c>
    </row>
    <row r="839" spans="1:36" ht="13.5" thickBot="1">
      <c r="A839" s="153">
        <v>7956</v>
      </c>
      <c r="B839" s="153">
        <v>12955</v>
      </c>
      <c r="C839" s="141" t="s">
        <v>1616</v>
      </c>
      <c r="D839" s="141">
        <v>520034372</v>
      </c>
      <c r="E839" s="141" t="s">
        <v>429</v>
      </c>
      <c r="F839" s="141" t="s">
        <v>1740</v>
      </c>
      <c r="G839" s="141" t="s">
        <v>3572</v>
      </c>
      <c r="H839" s="141" t="s">
        <v>76</v>
      </c>
      <c r="I839" s="141" t="s">
        <v>229</v>
      </c>
      <c r="J839" s="141" t="s">
        <v>53</v>
      </c>
      <c r="K839" s="141" t="s">
        <v>53</v>
      </c>
      <c r="L839" s="141" t="s">
        <v>821</v>
      </c>
      <c r="M839" s="141" t="s">
        <v>311</v>
      </c>
      <c r="N839" s="141" t="s">
        <v>258</v>
      </c>
      <c r="O839" s="141" t="s">
        <v>62</v>
      </c>
      <c r="P839" s="141" t="s">
        <v>1310</v>
      </c>
      <c r="Q839" s="141" t="s">
        <v>65</v>
      </c>
      <c r="R839" s="141" t="s">
        <v>57</v>
      </c>
      <c r="S839" s="141" t="s">
        <v>1206</v>
      </c>
      <c r="T839" s="227">
        <v>0.95799999999999996</v>
      </c>
      <c r="U839" s="146">
        <v>46194</v>
      </c>
      <c r="V839" s="208">
        <v>1.7999999999999999E-2</v>
      </c>
      <c r="W839" s="209">
        <v>2.2800000000000001E-2</v>
      </c>
      <c r="X839" s="141" t="s">
        <v>636</v>
      </c>
      <c r="Y839" s="141"/>
      <c r="Z839" s="148">
        <v>10414.620000000001</v>
      </c>
      <c r="AA839" s="148">
        <v>1</v>
      </c>
      <c r="AB839" s="148">
        <v>115.47</v>
      </c>
      <c r="AC839" s="148">
        <v>0</v>
      </c>
      <c r="AD839" s="148">
        <v>12.02576</v>
      </c>
      <c r="AE839" s="151"/>
      <c r="AF839" s="151"/>
      <c r="AG839" s="141" t="s">
        <v>17</v>
      </c>
      <c r="AH839" s="229">
        <v>1.8320130917916801E-5</v>
      </c>
      <c r="AI839" s="229">
        <v>8.3054526485433749E-5</v>
      </c>
      <c r="AJ839" s="229">
        <v>3.1209700356266801E-5</v>
      </c>
    </row>
    <row r="840" spans="1:36" ht="13.5" thickBot="1">
      <c r="A840" s="153">
        <v>7956</v>
      </c>
      <c r="B840" s="153">
        <v>12955</v>
      </c>
      <c r="C840" s="141" t="s">
        <v>1709</v>
      </c>
      <c r="D840" s="141">
        <v>520034505</v>
      </c>
      <c r="E840" s="141" t="s">
        <v>429</v>
      </c>
      <c r="F840" s="141" t="s">
        <v>1741</v>
      </c>
      <c r="G840" s="141" t="s">
        <v>3573</v>
      </c>
      <c r="H840" s="141" t="s">
        <v>76</v>
      </c>
      <c r="I840" s="141" t="s">
        <v>229</v>
      </c>
      <c r="J840" s="141" t="s">
        <v>53</v>
      </c>
      <c r="K840" s="141" t="s">
        <v>53</v>
      </c>
      <c r="L840" s="141" t="s">
        <v>821</v>
      </c>
      <c r="M840" s="141" t="s">
        <v>311</v>
      </c>
      <c r="N840" s="141" t="s">
        <v>140</v>
      </c>
      <c r="O840" s="141" t="s">
        <v>62</v>
      </c>
      <c r="P840" s="141" t="s">
        <v>1464</v>
      </c>
      <c r="Q840" s="141" t="s">
        <v>1294</v>
      </c>
      <c r="R840" s="141" t="s">
        <v>57</v>
      </c>
      <c r="S840" s="141" t="s">
        <v>1206</v>
      </c>
      <c r="T840" s="227">
        <v>3.6629999999999998</v>
      </c>
      <c r="U840" s="146">
        <v>48319</v>
      </c>
      <c r="V840" s="208">
        <v>2.07E-2</v>
      </c>
      <c r="W840" s="209">
        <v>4.9700000000000001E-2</v>
      </c>
      <c r="X840" s="141" t="s">
        <v>636</v>
      </c>
      <c r="Y840" s="141"/>
      <c r="Z840" s="148">
        <v>203894.36</v>
      </c>
      <c r="AA840" s="148">
        <v>1</v>
      </c>
      <c r="AB840" s="148">
        <v>101.96</v>
      </c>
      <c r="AC840" s="148">
        <v>0</v>
      </c>
      <c r="AD840" s="148">
        <v>207.89069000000001</v>
      </c>
      <c r="AE840" s="151"/>
      <c r="AF840" s="151"/>
      <c r="AG840" s="141" t="s">
        <v>17</v>
      </c>
      <c r="AH840" s="229">
        <v>4.2749701599999998E-4</v>
      </c>
      <c r="AI840" s="229">
        <v>1.435773108616844E-3</v>
      </c>
      <c r="AJ840" s="229">
        <v>5.3952566299999996E-4</v>
      </c>
    </row>
    <row r="841" spans="1:36" ht="13.5" thickBot="1">
      <c r="A841" s="153">
        <v>7956</v>
      </c>
      <c r="B841" s="153">
        <v>12955</v>
      </c>
      <c r="C841" s="141" t="s">
        <v>1318</v>
      </c>
      <c r="D841" s="141">
        <v>520035171</v>
      </c>
      <c r="E841" s="141" t="s">
        <v>429</v>
      </c>
      <c r="F841" s="141" t="s">
        <v>1742</v>
      </c>
      <c r="G841" s="141" t="s">
        <v>3574</v>
      </c>
      <c r="H841" s="141" t="s">
        <v>76</v>
      </c>
      <c r="I841" s="141" t="s">
        <v>229</v>
      </c>
      <c r="J841" s="141" t="s">
        <v>53</v>
      </c>
      <c r="K841" s="141" t="s">
        <v>53</v>
      </c>
      <c r="L841" s="141" t="s">
        <v>821</v>
      </c>
      <c r="M841" s="141" t="s">
        <v>311</v>
      </c>
      <c r="N841" s="141" t="s">
        <v>652</v>
      </c>
      <c r="O841" s="141" t="s">
        <v>62</v>
      </c>
      <c r="P841" s="141" t="s">
        <v>1305</v>
      </c>
      <c r="Q841" s="141" t="s">
        <v>1294</v>
      </c>
      <c r="R841" s="141" t="s">
        <v>57</v>
      </c>
      <c r="S841" s="141" t="s">
        <v>1206</v>
      </c>
      <c r="T841" s="227">
        <v>1.867</v>
      </c>
      <c r="U841" s="146">
        <v>46631</v>
      </c>
      <c r="V841" s="208">
        <v>2.8500000000000001E-2</v>
      </c>
      <c r="W841" s="209">
        <v>2.81E-2</v>
      </c>
      <c r="X841" s="141" t="s">
        <v>636</v>
      </c>
      <c r="Y841" s="141"/>
      <c r="Z841" s="148">
        <v>40800</v>
      </c>
      <c r="AA841" s="148">
        <v>1</v>
      </c>
      <c r="AB841" s="148">
        <v>117.13</v>
      </c>
      <c r="AC841" s="148">
        <v>0</v>
      </c>
      <c r="AD841" s="148">
        <v>47.78904</v>
      </c>
      <c r="AE841" s="151"/>
      <c r="AF841" s="151"/>
      <c r="AG841" s="141" t="s">
        <v>17</v>
      </c>
      <c r="AH841" s="229">
        <v>1.00187704E-4</v>
      </c>
      <c r="AI841" s="229">
        <v>3.3004950110375171E-4</v>
      </c>
      <c r="AJ841" s="229">
        <v>1.2402389600000001E-4</v>
      </c>
    </row>
    <row r="842" spans="1:36" ht="13.5" thickBot="1">
      <c r="A842" s="153">
        <v>7956</v>
      </c>
      <c r="B842" s="153">
        <v>12955</v>
      </c>
      <c r="C842" s="141" t="s">
        <v>1318</v>
      </c>
      <c r="D842" s="141">
        <v>520035171</v>
      </c>
      <c r="E842" s="141" t="s">
        <v>429</v>
      </c>
      <c r="F842" s="141" t="s">
        <v>1743</v>
      </c>
      <c r="G842" s="141" t="s">
        <v>3575</v>
      </c>
      <c r="H842" s="141" t="s">
        <v>76</v>
      </c>
      <c r="I842" s="141" t="s">
        <v>229</v>
      </c>
      <c r="J842" s="141" t="s">
        <v>53</v>
      </c>
      <c r="K842" s="141" t="s">
        <v>53</v>
      </c>
      <c r="L842" s="141" t="s">
        <v>821</v>
      </c>
      <c r="M842" s="141" t="s">
        <v>311</v>
      </c>
      <c r="N842" s="141" t="s">
        <v>652</v>
      </c>
      <c r="O842" s="141" t="s">
        <v>62</v>
      </c>
      <c r="P842" s="141" t="s">
        <v>1305</v>
      </c>
      <c r="Q842" s="141" t="s">
        <v>1294</v>
      </c>
      <c r="R842" s="141" t="s">
        <v>57</v>
      </c>
      <c r="S842" s="141" t="s">
        <v>1206</v>
      </c>
      <c r="T842" s="227">
        <v>3.194</v>
      </c>
      <c r="U842" s="146">
        <v>47573</v>
      </c>
      <c r="V842" s="208">
        <v>2.4500000000000001E-2</v>
      </c>
      <c r="W842" s="209">
        <v>3.61E-2</v>
      </c>
      <c r="X842" s="141" t="s">
        <v>636</v>
      </c>
      <c r="Y842" s="141"/>
      <c r="Z842" s="148">
        <v>0.66</v>
      </c>
      <c r="AA842" s="148">
        <v>1</v>
      </c>
      <c r="AB842" s="148">
        <v>111.09</v>
      </c>
      <c r="AC842" s="148">
        <v>0</v>
      </c>
      <c r="AD842" s="148">
        <v>7.2999999999999996E-4</v>
      </c>
      <c r="AE842" s="151"/>
      <c r="AF842" s="151"/>
      <c r="AG842" s="141" t="s">
        <v>17</v>
      </c>
      <c r="AH842" s="229">
        <v>1.3483146067415701E-9</v>
      </c>
      <c r="AI842" s="229">
        <v>5.0416609290694842E-9</v>
      </c>
      <c r="AJ842" s="229">
        <v>1.8945231952138399E-9</v>
      </c>
    </row>
    <row r="843" spans="1:36" ht="13.5" thickBot="1">
      <c r="A843" s="153">
        <v>7956</v>
      </c>
      <c r="B843" s="153">
        <v>12955</v>
      </c>
      <c r="C843" s="141" t="s">
        <v>1318</v>
      </c>
      <c r="D843" s="141">
        <v>520035171</v>
      </c>
      <c r="E843" s="141" t="s">
        <v>429</v>
      </c>
      <c r="F843" s="141" t="s">
        <v>1744</v>
      </c>
      <c r="G843" s="141" t="s">
        <v>3576</v>
      </c>
      <c r="H843" s="141" t="s">
        <v>76</v>
      </c>
      <c r="I843" s="141" t="s">
        <v>229</v>
      </c>
      <c r="J843" s="141" t="s">
        <v>53</v>
      </c>
      <c r="K843" s="141" t="s">
        <v>53</v>
      </c>
      <c r="L843" s="141" t="s">
        <v>821</v>
      </c>
      <c r="M843" s="141" t="s">
        <v>311</v>
      </c>
      <c r="N843" s="141" t="s">
        <v>652</v>
      </c>
      <c r="O843" s="141" t="s">
        <v>62</v>
      </c>
      <c r="P843" s="141" t="s">
        <v>1305</v>
      </c>
      <c r="Q843" s="141" t="s">
        <v>1294</v>
      </c>
      <c r="R843" s="141" t="s">
        <v>57</v>
      </c>
      <c r="S843" s="141" t="s">
        <v>1206</v>
      </c>
      <c r="T843" s="227">
        <v>4.05</v>
      </c>
      <c r="U843" s="146">
        <v>47938</v>
      </c>
      <c r="V843" s="208">
        <v>4.3E-3</v>
      </c>
      <c r="W843" s="209">
        <v>4.02E-2</v>
      </c>
      <c r="X843" s="141" t="s">
        <v>636</v>
      </c>
      <c r="Y843" s="141"/>
      <c r="Z843" s="148">
        <v>290000</v>
      </c>
      <c r="AA843" s="148">
        <v>1</v>
      </c>
      <c r="AB843" s="148">
        <v>97.5</v>
      </c>
      <c r="AC843" s="148">
        <v>0</v>
      </c>
      <c r="AD843" s="148">
        <v>282.75</v>
      </c>
      <c r="AE843" s="151"/>
      <c r="AF843" s="151"/>
      <c r="AG843" s="141" t="s">
        <v>17</v>
      </c>
      <c r="AH843" s="229">
        <v>4.64E-4</v>
      </c>
      <c r="AI843" s="229">
        <v>1.9527803119101324E-3</v>
      </c>
      <c r="AJ843" s="229">
        <v>7.3380333299999996E-4</v>
      </c>
    </row>
    <row r="844" spans="1:36" ht="13.5" thickBot="1">
      <c r="A844" s="153">
        <v>7956</v>
      </c>
      <c r="B844" s="153">
        <v>12955</v>
      </c>
      <c r="C844" s="141" t="s">
        <v>1745</v>
      </c>
      <c r="D844" s="141">
        <v>520024126</v>
      </c>
      <c r="E844" s="141" t="s">
        <v>429</v>
      </c>
      <c r="F844" s="141" t="s">
        <v>1746</v>
      </c>
      <c r="G844" s="141" t="s">
        <v>3577</v>
      </c>
      <c r="H844" s="141" t="s">
        <v>76</v>
      </c>
      <c r="I844" s="141" t="s">
        <v>229</v>
      </c>
      <c r="J844" s="141" t="s">
        <v>53</v>
      </c>
      <c r="K844" s="141" t="s">
        <v>53</v>
      </c>
      <c r="L844" s="141" t="s">
        <v>821</v>
      </c>
      <c r="M844" s="141" t="s">
        <v>311</v>
      </c>
      <c r="N844" s="141" t="s">
        <v>651</v>
      </c>
      <c r="O844" s="141" t="s">
        <v>62</v>
      </c>
      <c r="P844" s="141" t="s">
        <v>1310</v>
      </c>
      <c r="Q844" s="141" t="s">
        <v>65</v>
      </c>
      <c r="R844" s="141" t="s">
        <v>57</v>
      </c>
      <c r="S844" s="141" t="s">
        <v>1206</v>
      </c>
      <c r="T844" s="227">
        <v>2.149</v>
      </c>
      <c r="U844" s="146">
        <v>46934</v>
      </c>
      <c r="V844" s="208">
        <v>3.6999999999999998E-2</v>
      </c>
      <c r="W844" s="209">
        <v>2.64E-2</v>
      </c>
      <c r="X844" s="141" t="s">
        <v>636</v>
      </c>
      <c r="Y844" s="141"/>
      <c r="Z844" s="148">
        <v>244000</v>
      </c>
      <c r="AA844" s="148">
        <v>1</v>
      </c>
      <c r="AB844" s="148">
        <v>119.19</v>
      </c>
      <c r="AC844" s="148">
        <v>0</v>
      </c>
      <c r="AD844" s="148">
        <v>290.8236</v>
      </c>
      <c r="AE844" s="151"/>
      <c r="AF844" s="151"/>
      <c r="AG844" s="141" t="s">
        <v>17</v>
      </c>
      <c r="AH844" s="229">
        <v>8.1131921700000002E-4</v>
      </c>
      <c r="AI844" s="229">
        <v>2.0085397005086738E-3</v>
      </c>
      <c r="AJ844" s="229">
        <v>7.5475624E-4</v>
      </c>
    </row>
    <row r="845" spans="1:36" ht="13.5" thickBot="1">
      <c r="A845" s="153">
        <v>7956</v>
      </c>
      <c r="B845" s="153">
        <v>12955</v>
      </c>
      <c r="C845" s="141" t="s">
        <v>1745</v>
      </c>
      <c r="D845" s="141">
        <v>520024126</v>
      </c>
      <c r="E845" s="141" t="s">
        <v>429</v>
      </c>
      <c r="F845" s="141" t="s">
        <v>1747</v>
      </c>
      <c r="G845" s="141" t="s">
        <v>3578</v>
      </c>
      <c r="H845" s="141" t="s">
        <v>76</v>
      </c>
      <c r="I845" s="141" t="s">
        <v>229</v>
      </c>
      <c r="J845" s="141" t="s">
        <v>53</v>
      </c>
      <c r="K845" s="141" t="s">
        <v>53</v>
      </c>
      <c r="L845" s="141" t="s">
        <v>821</v>
      </c>
      <c r="M845" s="141" t="s">
        <v>311</v>
      </c>
      <c r="N845" s="141" t="s">
        <v>651</v>
      </c>
      <c r="O845" s="141" t="s">
        <v>62</v>
      </c>
      <c r="P845" s="141" t="s">
        <v>1310</v>
      </c>
      <c r="Q845" s="141" t="s">
        <v>65</v>
      </c>
      <c r="R845" s="141" t="s">
        <v>57</v>
      </c>
      <c r="S845" s="141" t="s">
        <v>1206</v>
      </c>
      <c r="T845" s="227">
        <v>2.25</v>
      </c>
      <c r="U845" s="146">
        <v>46477</v>
      </c>
      <c r="V845" s="208">
        <v>2.5999999999999999E-2</v>
      </c>
      <c r="W845" s="209">
        <v>2.47E-2</v>
      </c>
      <c r="X845" s="141" t="s">
        <v>636</v>
      </c>
      <c r="Y845" s="141"/>
      <c r="Z845" s="148">
        <v>81010.63</v>
      </c>
      <c r="AA845" s="148">
        <v>1</v>
      </c>
      <c r="AB845" s="148">
        <v>116.75</v>
      </c>
      <c r="AC845" s="148">
        <v>0</v>
      </c>
      <c r="AD845" s="148">
        <v>94.579909999999998</v>
      </c>
      <c r="AE845" s="151"/>
      <c r="AF845" s="151"/>
      <c r="AG845" s="141" t="s">
        <v>17</v>
      </c>
      <c r="AH845" s="229">
        <v>2.2458566700000001E-4</v>
      </c>
      <c r="AI845" s="229">
        <v>6.5320525605740848E-4</v>
      </c>
      <c r="AJ845" s="229">
        <v>2.4545730500000001E-4</v>
      </c>
    </row>
    <row r="846" spans="1:36" ht="13.5" thickBot="1">
      <c r="A846" s="153">
        <v>7956</v>
      </c>
      <c r="B846" s="153">
        <v>12955</v>
      </c>
      <c r="C846" s="141" t="s">
        <v>1745</v>
      </c>
      <c r="D846" s="141">
        <v>520024126</v>
      </c>
      <c r="E846" s="141" t="s">
        <v>429</v>
      </c>
      <c r="F846" s="141" t="s">
        <v>1748</v>
      </c>
      <c r="G846" s="141" t="s">
        <v>3579</v>
      </c>
      <c r="H846" s="141" t="s">
        <v>76</v>
      </c>
      <c r="I846" s="141" t="s">
        <v>229</v>
      </c>
      <c r="J846" s="141" t="s">
        <v>53</v>
      </c>
      <c r="K846" s="141" t="s">
        <v>53</v>
      </c>
      <c r="L846" s="141" t="s">
        <v>821</v>
      </c>
      <c r="M846" s="141" t="s">
        <v>311</v>
      </c>
      <c r="N846" s="141" t="s">
        <v>651</v>
      </c>
      <c r="O846" s="141" t="s">
        <v>62</v>
      </c>
      <c r="P846" s="141" t="s">
        <v>1310</v>
      </c>
      <c r="Q846" s="141" t="s">
        <v>65</v>
      </c>
      <c r="R846" s="141" t="s">
        <v>57</v>
      </c>
      <c r="S846" s="141" t="s">
        <v>1206</v>
      </c>
      <c r="T846" s="227">
        <v>3.4409999999999998</v>
      </c>
      <c r="U846" s="146">
        <v>47483</v>
      </c>
      <c r="V846" s="208">
        <v>2.81E-2</v>
      </c>
      <c r="W846" s="209">
        <v>2.93E-2</v>
      </c>
      <c r="X846" s="141" t="s">
        <v>636</v>
      </c>
      <c r="Y846" s="141"/>
      <c r="Z846" s="148">
        <v>750423.12</v>
      </c>
      <c r="AA846" s="148">
        <v>1</v>
      </c>
      <c r="AB846" s="148">
        <v>117.13</v>
      </c>
      <c r="AC846" s="148">
        <v>0</v>
      </c>
      <c r="AD846" s="148">
        <v>878.97059999999999</v>
      </c>
      <c r="AE846" s="151"/>
      <c r="AF846" s="151"/>
      <c r="AG846" s="141" t="s">
        <v>17</v>
      </c>
      <c r="AH846" s="229">
        <v>5.4500862100000005E-4</v>
      </c>
      <c r="AI846" s="229">
        <v>6.0705092216722769E-3</v>
      </c>
      <c r="AJ846" s="229">
        <v>2.2811372459999998E-3</v>
      </c>
    </row>
    <row r="847" spans="1:36" ht="13.5" thickBot="1">
      <c r="A847" s="153">
        <v>7956</v>
      </c>
      <c r="B847" s="153">
        <v>12955</v>
      </c>
      <c r="C847" s="141" t="s">
        <v>1745</v>
      </c>
      <c r="D847" s="141">
        <v>520024126</v>
      </c>
      <c r="E847" s="141" t="s">
        <v>429</v>
      </c>
      <c r="F847" s="141" t="s">
        <v>1749</v>
      </c>
      <c r="G847" s="141" t="s">
        <v>3580</v>
      </c>
      <c r="H847" s="141" t="s">
        <v>76</v>
      </c>
      <c r="I847" s="141" t="s">
        <v>229</v>
      </c>
      <c r="J847" s="141" t="s">
        <v>53</v>
      </c>
      <c r="K847" s="141" t="s">
        <v>53</v>
      </c>
      <c r="L847" s="141" t="s">
        <v>821</v>
      </c>
      <c r="M847" s="141" t="s">
        <v>311</v>
      </c>
      <c r="N847" s="141" t="s">
        <v>651</v>
      </c>
      <c r="O847" s="141" t="s">
        <v>62</v>
      </c>
      <c r="P847" s="141" t="s">
        <v>1310</v>
      </c>
      <c r="Q847" s="141" t="s">
        <v>65</v>
      </c>
      <c r="R847" s="141" t="s">
        <v>57</v>
      </c>
      <c r="S847" s="141" t="s">
        <v>1206</v>
      </c>
      <c r="T847" s="227">
        <v>1.89</v>
      </c>
      <c r="U847" s="146">
        <v>46295</v>
      </c>
      <c r="V847" s="208">
        <v>2.4E-2</v>
      </c>
      <c r="W847" s="209">
        <v>2.4899999999999999E-2</v>
      </c>
      <c r="X847" s="141" t="s">
        <v>636</v>
      </c>
      <c r="Y847" s="141"/>
      <c r="Z847" s="148">
        <v>46363.96</v>
      </c>
      <c r="AA847" s="148">
        <v>1</v>
      </c>
      <c r="AB847" s="148">
        <v>115.87</v>
      </c>
      <c r="AC847" s="148">
        <v>0</v>
      </c>
      <c r="AD847" s="148">
        <v>53.721919999999997</v>
      </c>
      <c r="AE847" s="151"/>
      <c r="AF847" s="151"/>
      <c r="AG847" s="141" t="s">
        <v>17</v>
      </c>
      <c r="AH847" s="229">
        <v>8.6261229607222307E-5</v>
      </c>
      <c r="AI847" s="229">
        <v>3.710242535597212E-4</v>
      </c>
      <c r="AJ847" s="229">
        <v>1.3942112800000001E-4</v>
      </c>
    </row>
    <row r="848" spans="1:36" ht="13.5" thickBot="1">
      <c r="A848" s="153">
        <v>7956</v>
      </c>
      <c r="B848" s="153">
        <v>12955</v>
      </c>
      <c r="C848" s="141" t="s">
        <v>1745</v>
      </c>
      <c r="D848" s="141">
        <v>520024126</v>
      </c>
      <c r="E848" s="141" t="s">
        <v>429</v>
      </c>
      <c r="F848" s="141" t="s">
        <v>1750</v>
      </c>
      <c r="G848" s="141" t="s">
        <v>3581</v>
      </c>
      <c r="H848" s="141" t="s">
        <v>76</v>
      </c>
      <c r="I848" s="141" t="s">
        <v>229</v>
      </c>
      <c r="J848" s="141" t="s">
        <v>53</v>
      </c>
      <c r="K848" s="141" t="s">
        <v>53</v>
      </c>
      <c r="L848" s="141" t="s">
        <v>821</v>
      </c>
      <c r="M848" s="141" t="s">
        <v>311</v>
      </c>
      <c r="N848" s="141" t="s">
        <v>651</v>
      </c>
      <c r="O848" s="141" t="s">
        <v>62</v>
      </c>
      <c r="P848" s="141" t="s">
        <v>1310</v>
      </c>
      <c r="Q848" s="141" t="s">
        <v>65</v>
      </c>
      <c r="R848" s="141" t="s">
        <v>57</v>
      </c>
      <c r="S848" s="141" t="s">
        <v>1206</v>
      </c>
      <c r="T848" s="227">
        <v>5.8289999999999997</v>
      </c>
      <c r="U848" s="146">
        <v>48852</v>
      </c>
      <c r="V848" s="208">
        <v>3.5000000000000001E-3</v>
      </c>
      <c r="W848" s="209">
        <v>3.4099999999999998E-2</v>
      </c>
      <c r="X848" s="141" t="s">
        <v>636</v>
      </c>
      <c r="Y848" s="141"/>
      <c r="Z848" s="148">
        <v>1285350</v>
      </c>
      <c r="AA848" s="148">
        <v>1</v>
      </c>
      <c r="AB848" s="148">
        <v>94.3</v>
      </c>
      <c r="AC848" s="148">
        <v>0</v>
      </c>
      <c r="AD848" s="148">
        <v>1212.0850499999999</v>
      </c>
      <c r="AE848" s="151"/>
      <c r="AF848" s="151"/>
      <c r="AG848" s="141" t="s">
        <v>17</v>
      </c>
      <c r="AH848" s="229">
        <v>3.6890399999999998E-4</v>
      </c>
      <c r="AI848" s="229">
        <v>8.3711258072523727E-3</v>
      </c>
      <c r="AJ848" s="229">
        <v>3.1456482759999998E-3</v>
      </c>
    </row>
    <row r="849" spans="1:36" ht="13.5" thickBot="1">
      <c r="A849" s="153">
        <v>7956</v>
      </c>
      <c r="B849" s="153">
        <v>12955</v>
      </c>
      <c r="C849" s="141" t="s">
        <v>3242</v>
      </c>
      <c r="D849" s="141">
        <v>520031931</v>
      </c>
      <c r="E849" s="141" t="s">
        <v>429</v>
      </c>
      <c r="F849" s="141" t="s">
        <v>1320</v>
      </c>
      <c r="G849" s="141" t="s">
        <v>3243</v>
      </c>
      <c r="H849" s="141" t="s">
        <v>76</v>
      </c>
      <c r="I849" s="141" t="s">
        <v>228</v>
      </c>
      <c r="J849" s="141" t="s">
        <v>53</v>
      </c>
      <c r="K849" s="141" t="s">
        <v>53</v>
      </c>
      <c r="L849" s="141" t="s">
        <v>821</v>
      </c>
      <c r="M849" s="141" t="s">
        <v>311</v>
      </c>
      <c r="N849" s="141" t="s">
        <v>260</v>
      </c>
      <c r="O849" s="141" t="s">
        <v>62</v>
      </c>
      <c r="P849" s="141" t="s">
        <v>1310</v>
      </c>
      <c r="Q849" s="141" t="s">
        <v>65</v>
      </c>
      <c r="R849" s="141" t="s">
        <v>57</v>
      </c>
      <c r="S849" s="141" t="s">
        <v>1206</v>
      </c>
      <c r="T849" s="227">
        <v>0.65100000000000002</v>
      </c>
      <c r="U849" s="146">
        <v>45992</v>
      </c>
      <c r="V849" s="208">
        <v>3.6499999999999998E-2</v>
      </c>
      <c r="W849" s="209">
        <v>5.0500000000000003E-2</v>
      </c>
      <c r="X849" s="141" t="s">
        <v>636</v>
      </c>
      <c r="Y849" s="141"/>
      <c r="Z849" s="148">
        <v>8666.67</v>
      </c>
      <c r="AA849" s="148">
        <v>1</v>
      </c>
      <c r="AB849" s="148">
        <v>100.35</v>
      </c>
      <c r="AC849" s="148">
        <v>0</v>
      </c>
      <c r="AD849" s="148">
        <v>8.6969999999999992</v>
      </c>
      <c r="AE849" s="151"/>
      <c r="AF849" s="151"/>
      <c r="AG849" s="141" t="s">
        <v>17</v>
      </c>
      <c r="AH849" s="229">
        <v>8.1378642412500304E-6</v>
      </c>
      <c r="AI849" s="229">
        <v>6.0064828904270275E-5</v>
      </c>
      <c r="AJ849" s="229">
        <v>2.2570778395581799E-5</v>
      </c>
    </row>
    <row r="850" spans="1:36" ht="13.5" thickBot="1">
      <c r="A850" s="153">
        <v>7956</v>
      </c>
      <c r="B850" s="153">
        <v>12955</v>
      </c>
      <c r="C850" s="141" t="s">
        <v>3242</v>
      </c>
      <c r="D850" s="141">
        <v>520031931</v>
      </c>
      <c r="E850" s="141" t="s">
        <v>429</v>
      </c>
      <c r="F850" s="141" t="s">
        <v>1751</v>
      </c>
      <c r="G850" s="141" t="s">
        <v>3263</v>
      </c>
      <c r="H850" s="141" t="s">
        <v>76</v>
      </c>
      <c r="I850" s="141" t="s">
        <v>229</v>
      </c>
      <c r="J850" s="141" t="s">
        <v>53</v>
      </c>
      <c r="K850" s="141" t="s">
        <v>53</v>
      </c>
      <c r="L850" s="141" t="s">
        <v>821</v>
      </c>
      <c r="M850" s="141" t="s">
        <v>311</v>
      </c>
      <c r="N850" s="141" t="s">
        <v>260</v>
      </c>
      <c r="O850" s="141" t="s">
        <v>62</v>
      </c>
      <c r="P850" s="141" t="s">
        <v>1310</v>
      </c>
      <c r="Q850" s="141" t="s">
        <v>65</v>
      </c>
      <c r="R850" s="141" t="s">
        <v>57</v>
      </c>
      <c r="S850" s="141" t="s">
        <v>1206</v>
      </c>
      <c r="T850" s="227">
        <v>0.65900000000000003</v>
      </c>
      <c r="U850" s="146">
        <v>45992</v>
      </c>
      <c r="V850" s="208">
        <v>2.1999999999999999E-2</v>
      </c>
      <c r="W850" s="209">
        <v>2.12E-2</v>
      </c>
      <c r="X850" s="141" t="s">
        <v>636</v>
      </c>
      <c r="Y850" s="141"/>
      <c r="Z850" s="148">
        <v>150000</v>
      </c>
      <c r="AA850" s="148">
        <v>1</v>
      </c>
      <c r="AB850" s="148">
        <v>116.47</v>
      </c>
      <c r="AC850" s="148">
        <v>0</v>
      </c>
      <c r="AD850" s="148">
        <v>174.70500000000001</v>
      </c>
      <c r="AE850" s="151"/>
      <c r="AF850" s="151"/>
      <c r="AG850" s="141" t="s">
        <v>17</v>
      </c>
      <c r="AH850" s="229">
        <v>2.8354836200000002E-4</v>
      </c>
      <c r="AI850" s="229">
        <v>1.2065799624836771E-3</v>
      </c>
      <c r="AJ850" s="229">
        <v>4.5340092400000001E-4</v>
      </c>
    </row>
    <row r="851" spans="1:36" ht="13.5" thickBot="1">
      <c r="A851" s="153">
        <v>7956</v>
      </c>
      <c r="B851" s="153">
        <v>12955</v>
      </c>
      <c r="C851" s="141" t="s">
        <v>3242</v>
      </c>
      <c r="D851" s="141">
        <v>520031931</v>
      </c>
      <c r="E851" s="141" t="s">
        <v>429</v>
      </c>
      <c r="F851" s="141" t="s">
        <v>1752</v>
      </c>
      <c r="G851" s="141" t="s">
        <v>3582</v>
      </c>
      <c r="H851" s="141" t="s">
        <v>76</v>
      </c>
      <c r="I851" s="141" t="s">
        <v>228</v>
      </c>
      <c r="J851" s="141" t="s">
        <v>53</v>
      </c>
      <c r="K851" s="141" t="s">
        <v>53</v>
      </c>
      <c r="L851" s="141" t="s">
        <v>821</v>
      </c>
      <c r="M851" s="141" t="s">
        <v>311</v>
      </c>
      <c r="N851" s="141" t="s">
        <v>260</v>
      </c>
      <c r="O851" s="141" t="s">
        <v>62</v>
      </c>
      <c r="P851" s="141" t="s">
        <v>1310</v>
      </c>
      <c r="Q851" s="141" t="s">
        <v>65</v>
      </c>
      <c r="R851" s="141" t="s">
        <v>57</v>
      </c>
      <c r="S851" s="141" t="s">
        <v>1206</v>
      </c>
      <c r="T851" s="227">
        <v>3.379</v>
      </c>
      <c r="U851" s="146">
        <v>47636</v>
      </c>
      <c r="V851" s="208">
        <v>3.2000000000000001E-2</v>
      </c>
      <c r="W851" s="209">
        <v>5.3800000000000001E-2</v>
      </c>
      <c r="X851" s="141" t="s">
        <v>636</v>
      </c>
      <c r="Y851" s="141"/>
      <c r="Z851" s="148">
        <v>58000</v>
      </c>
      <c r="AA851" s="148">
        <v>1</v>
      </c>
      <c r="AB851" s="148">
        <v>94.21</v>
      </c>
      <c r="AC851" s="148">
        <v>0</v>
      </c>
      <c r="AD851" s="148">
        <v>54.641800000000003</v>
      </c>
      <c r="AE851" s="151"/>
      <c r="AF851" s="151"/>
      <c r="AG851" s="141" t="s">
        <v>17</v>
      </c>
      <c r="AH851" s="229">
        <v>4.1350507577480503E-5</v>
      </c>
      <c r="AI851" s="229">
        <v>3.7737729884113557E-4</v>
      </c>
      <c r="AJ851" s="229">
        <v>1.41808434E-4</v>
      </c>
    </row>
    <row r="852" spans="1:36" ht="13.5" thickBot="1">
      <c r="A852" s="153">
        <v>7956</v>
      </c>
      <c r="B852" s="153">
        <v>12955</v>
      </c>
      <c r="C852" s="141" t="s">
        <v>3242</v>
      </c>
      <c r="D852" s="141">
        <v>520031931</v>
      </c>
      <c r="E852" s="141" t="s">
        <v>429</v>
      </c>
      <c r="F852" s="141" t="s">
        <v>1753</v>
      </c>
      <c r="G852" s="141" t="s">
        <v>3583</v>
      </c>
      <c r="H852" s="141" t="s">
        <v>76</v>
      </c>
      <c r="I852" s="141" t="s">
        <v>229</v>
      </c>
      <c r="J852" s="141" t="s">
        <v>53</v>
      </c>
      <c r="K852" s="141" t="s">
        <v>53</v>
      </c>
      <c r="L852" s="141" t="s">
        <v>821</v>
      </c>
      <c r="M852" s="141" t="s">
        <v>311</v>
      </c>
      <c r="N852" s="141" t="s">
        <v>260</v>
      </c>
      <c r="O852" s="141" t="s">
        <v>62</v>
      </c>
      <c r="P852" s="141" t="s">
        <v>1310</v>
      </c>
      <c r="Q852" s="141" t="s">
        <v>65</v>
      </c>
      <c r="R852" s="141" t="s">
        <v>57</v>
      </c>
      <c r="S852" s="141" t="s">
        <v>1206</v>
      </c>
      <c r="T852" s="227">
        <v>3.516</v>
      </c>
      <c r="U852" s="146">
        <v>47636</v>
      </c>
      <c r="V852" s="208">
        <v>1.7000000000000001E-2</v>
      </c>
      <c r="W852" s="209">
        <v>2.64E-2</v>
      </c>
      <c r="X852" s="141" t="s">
        <v>636</v>
      </c>
      <c r="Y852" s="141"/>
      <c r="Z852" s="148">
        <v>30000</v>
      </c>
      <c r="AA852" s="148">
        <v>1</v>
      </c>
      <c r="AB852" s="148">
        <v>110.64</v>
      </c>
      <c r="AC852" s="148">
        <v>0</v>
      </c>
      <c r="AD852" s="148">
        <v>33.192</v>
      </c>
      <c r="AE852" s="151"/>
      <c r="AF852" s="151"/>
      <c r="AG852" s="141" t="s">
        <v>17</v>
      </c>
      <c r="AH852" s="229">
        <v>2.3636191736787399E-5</v>
      </c>
      <c r="AI852" s="229">
        <v>2.2923672542147166E-4</v>
      </c>
      <c r="AJ852" s="229">
        <v>8.6141114925394099E-5</v>
      </c>
    </row>
    <row r="853" spans="1:36" ht="13.5" thickBot="1">
      <c r="A853" s="153">
        <v>7956</v>
      </c>
      <c r="B853" s="153">
        <v>12955</v>
      </c>
      <c r="C853" s="141" t="s">
        <v>3242</v>
      </c>
      <c r="D853" s="141">
        <v>520031931</v>
      </c>
      <c r="E853" s="141" t="s">
        <v>429</v>
      </c>
      <c r="F853" s="141" t="s">
        <v>1754</v>
      </c>
      <c r="G853" s="141" t="s">
        <v>3584</v>
      </c>
      <c r="H853" s="141" t="s">
        <v>76</v>
      </c>
      <c r="I853" s="141" t="s">
        <v>228</v>
      </c>
      <c r="J853" s="141" t="s">
        <v>53</v>
      </c>
      <c r="K853" s="141" t="s">
        <v>53</v>
      </c>
      <c r="L853" s="141" t="s">
        <v>821</v>
      </c>
      <c r="M853" s="141" t="s">
        <v>311</v>
      </c>
      <c r="N853" s="141" t="s">
        <v>260</v>
      </c>
      <c r="O853" s="141" t="s">
        <v>62</v>
      </c>
      <c r="P853" s="141" t="s">
        <v>1310</v>
      </c>
      <c r="Q853" s="141" t="s">
        <v>65</v>
      </c>
      <c r="R853" s="141" t="s">
        <v>57</v>
      </c>
      <c r="S853" s="141" t="s">
        <v>1206</v>
      </c>
      <c r="T853" s="227">
        <v>7.8520000000000003</v>
      </c>
      <c r="U853" s="146">
        <v>49645</v>
      </c>
      <c r="V853" s="208">
        <v>2.7900000000000001E-2</v>
      </c>
      <c r="W853" s="209">
        <v>5.7099999999999998E-2</v>
      </c>
      <c r="X853" s="141" t="s">
        <v>636</v>
      </c>
      <c r="Y853" s="141"/>
      <c r="Z853" s="148">
        <v>344000</v>
      </c>
      <c r="AA853" s="148">
        <v>1</v>
      </c>
      <c r="AB853" s="148">
        <v>80.900000000000006</v>
      </c>
      <c r="AC853" s="148">
        <v>0</v>
      </c>
      <c r="AD853" s="148">
        <v>278.29599999999999</v>
      </c>
      <c r="AE853" s="151"/>
      <c r="AF853" s="151"/>
      <c r="AG853" s="141" t="s">
        <v>17</v>
      </c>
      <c r="AH853" s="229">
        <v>3.9899647699999998E-4</v>
      </c>
      <c r="AI853" s="229">
        <v>1.9220192738579741E-3</v>
      </c>
      <c r="AJ853" s="229">
        <v>7.2224414599999999E-4</v>
      </c>
    </row>
    <row r="854" spans="1:36" ht="13.5" thickBot="1">
      <c r="A854" s="153">
        <v>7956</v>
      </c>
      <c r="B854" s="153">
        <v>12955</v>
      </c>
      <c r="C854" s="141" t="s">
        <v>3242</v>
      </c>
      <c r="D854" s="141">
        <v>520031931</v>
      </c>
      <c r="E854" s="141" t="s">
        <v>429</v>
      </c>
      <c r="F854" s="141" t="s">
        <v>1755</v>
      </c>
      <c r="G854" s="141" t="s">
        <v>3585</v>
      </c>
      <c r="H854" s="141" t="s">
        <v>76</v>
      </c>
      <c r="I854" s="141" t="s">
        <v>229</v>
      </c>
      <c r="J854" s="141" t="s">
        <v>53</v>
      </c>
      <c r="K854" s="141" t="s">
        <v>53</v>
      </c>
      <c r="L854" s="141" t="s">
        <v>821</v>
      </c>
      <c r="M854" s="141" t="s">
        <v>311</v>
      </c>
      <c r="N854" s="141" t="s">
        <v>260</v>
      </c>
      <c r="O854" s="141" t="s">
        <v>62</v>
      </c>
      <c r="P854" s="141" t="s">
        <v>1310</v>
      </c>
      <c r="Q854" s="141" t="s">
        <v>65</v>
      </c>
      <c r="R854" s="141" t="s">
        <v>57</v>
      </c>
      <c r="S854" s="141" t="s">
        <v>1206</v>
      </c>
      <c r="T854" s="227">
        <v>8.3659999999999997</v>
      </c>
      <c r="U854" s="146">
        <v>49461</v>
      </c>
      <c r="V854" s="208">
        <v>5.7999999999999996E-3</v>
      </c>
      <c r="W854" s="209">
        <v>3.1600000000000003E-2</v>
      </c>
      <c r="X854" s="141" t="s">
        <v>636</v>
      </c>
      <c r="Y854" s="141"/>
      <c r="Z854" s="148">
        <v>274000</v>
      </c>
      <c r="AA854" s="148">
        <v>1</v>
      </c>
      <c r="AB854" s="148">
        <v>91.2</v>
      </c>
      <c r="AC854" s="148">
        <v>0</v>
      </c>
      <c r="AD854" s="148">
        <v>249.88800000000001</v>
      </c>
      <c r="AE854" s="151"/>
      <c r="AF854" s="151"/>
      <c r="AG854" s="141" t="s">
        <v>17</v>
      </c>
      <c r="AH854" s="229">
        <v>5.7278677399999998E-4</v>
      </c>
      <c r="AI854" s="229">
        <v>1.7258226934839934E-3</v>
      </c>
      <c r="AJ854" s="229">
        <v>6.4851864599999997E-4</v>
      </c>
    </row>
    <row r="855" spans="1:36" ht="13.5" thickBot="1">
      <c r="A855" s="153">
        <v>7956</v>
      </c>
      <c r="B855" s="153">
        <v>12955</v>
      </c>
      <c r="C855" s="141" t="s">
        <v>1321</v>
      </c>
      <c r="D855" s="141">
        <v>520032046</v>
      </c>
      <c r="E855" s="141" t="s">
        <v>429</v>
      </c>
      <c r="F855" s="141" t="s">
        <v>1322</v>
      </c>
      <c r="G855" s="141" t="s">
        <v>3264</v>
      </c>
      <c r="H855" s="141" t="s">
        <v>76</v>
      </c>
      <c r="I855" s="141" t="s">
        <v>228</v>
      </c>
      <c r="J855" s="141" t="s">
        <v>53</v>
      </c>
      <c r="K855" s="141" t="s">
        <v>53</v>
      </c>
      <c r="L855" s="141" t="s">
        <v>821</v>
      </c>
      <c r="M855" s="141" t="s">
        <v>311</v>
      </c>
      <c r="N855" s="141" t="s">
        <v>256</v>
      </c>
      <c r="O855" s="141" t="s">
        <v>62</v>
      </c>
      <c r="P855" s="141" t="s">
        <v>1205</v>
      </c>
      <c r="Q855" s="141" t="s">
        <v>65</v>
      </c>
      <c r="R855" s="141" t="s">
        <v>57</v>
      </c>
      <c r="S855" s="141" t="s">
        <v>1206</v>
      </c>
      <c r="T855" s="227">
        <v>0.68500000000000005</v>
      </c>
      <c r="U855" s="146">
        <v>45816</v>
      </c>
      <c r="V855" s="208">
        <v>2.98E-2</v>
      </c>
      <c r="W855" s="209">
        <v>4.4600000000000001E-2</v>
      </c>
      <c r="X855" s="141" t="s">
        <v>636</v>
      </c>
      <c r="Y855" s="141"/>
      <c r="Z855" s="148">
        <v>604781</v>
      </c>
      <c r="AA855" s="148">
        <v>1</v>
      </c>
      <c r="AB855" s="148">
        <v>99.95</v>
      </c>
      <c r="AC855" s="148">
        <v>0</v>
      </c>
      <c r="AD855" s="148">
        <v>604.47861</v>
      </c>
      <c r="AE855" s="151"/>
      <c r="AF855" s="151"/>
      <c r="AG855" s="141" t="s">
        <v>17</v>
      </c>
      <c r="AH855" s="229">
        <v>2.3790503199999999E-4</v>
      </c>
      <c r="AI855" s="229">
        <v>4.1747619047879866E-3</v>
      </c>
      <c r="AJ855" s="229">
        <v>1.5687654070000001E-3</v>
      </c>
    </row>
    <row r="856" spans="1:36" ht="13.5" thickBot="1">
      <c r="A856" s="153">
        <v>7956</v>
      </c>
      <c r="B856" s="153">
        <v>12955</v>
      </c>
      <c r="C856" s="141" t="s">
        <v>1321</v>
      </c>
      <c r="D856" s="141">
        <v>520032046</v>
      </c>
      <c r="E856" s="141" t="s">
        <v>429</v>
      </c>
      <c r="F856" s="141" t="s">
        <v>1756</v>
      </c>
      <c r="G856" s="141" t="s">
        <v>3586</v>
      </c>
      <c r="H856" s="141" t="s">
        <v>76</v>
      </c>
      <c r="I856" s="141" t="s">
        <v>229</v>
      </c>
      <c r="J856" s="141" t="s">
        <v>53</v>
      </c>
      <c r="K856" s="141" t="s">
        <v>53</v>
      </c>
      <c r="L856" s="141" t="s">
        <v>821</v>
      </c>
      <c r="M856" s="141" t="s">
        <v>311</v>
      </c>
      <c r="N856" s="141" t="s">
        <v>256</v>
      </c>
      <c r="O856" s="141" t="s">
        <v>62</v>
      </c>
      <c r="P856" s="141" t="s">
        <v>1205</v>
      </c>
      <c r="Q856" s="141" t="s">
        <v>65</v>
      </c>
      <c r="R856" s="141" t="s">
        <v>57</v>
      </c>
      <c r="S856" s="141" t="s">
        <v>1206</v>
      </c>
      <c r="T856" s="227">
        <v>2.9550000000000001</v>
      </c>
      <c r="U856" s="146">
        <v>46658</v>
      </c>
      <c r="V856" s="208">
        <v>1.2200000000000001E-2</v>
      </c>
      <c r="W856" s="209">
        <v>2.2599999999999999E-2</v>
      </c>
      <c r="X856" s="141" t="s">
        <v>636</v>
      </c>
      <c r="Y856" s="141"/>
      <c r="Z856" s="148">
        <v>561083</v>
      </c>
      <c r="AA856" s="148">
        <v>1</v>
      </c>
      <c r="AB856" s="148">
        <v>113.04</v>
      </c>
      <c r="AC856" s="148">
        <v>0</v>
      </c>
      <c r="AD856" s="148">
        <v>634.24821999999995</v>
      </c>
      <c r="AE856" s="151"/>
      <c r="AF856" s="151"/>
      <c r="AG856" s="141" t="s">
        <v>17</v>
      </c>
      <c r="AH856" s="229">
        <v>1.8605941300000001E-4</v>
      </c>
      <c r="AI856" s="229">
        <v>4.3803622878162548E-3</v>
      </c>
      <c r="AJ856" s="229">
        <v>1.646024608E-3</v>
      </c>
    </row>
    <row r="857" spans="1:36" ht="13.5" thickBot="1">
      <c r="A857" s="153">
        <v>7956</v>
      </c>
      <c r="B857" s="153">
        <v>12955</v>
      </c>
      <c r="C857" s="141" t="s">
        <v>1321</v>
      </c>
      <c r="D857" s="141">
        <v>520032046</v>
      </c>
      <c r="E857" s="141" t="s">
        <v>429</v>
      </c>
      <c r="F857" s="141" t="s">
        <v>1757</v>
      </c>
      <c r="G857" s="141" t="s">
        <v>3587</v>
      </c>
      <c r="H857" s="141" t="s">
        <v>76</v>
      </c>
      <c r="I857" s="141" t="s">
        <v>229</v>
      </c>
      <c r="J857" s="141" t="s">
        <v>53</v>
      </c>
      <c r="K857" s="141" t="s">
        <v>53</v>
      </c>
      <c r="L857" s="141" t="s">
        <v>821</v>
      </c>
      <c r="M857" s="141" t="s">
        <v>311</v>
      </c>
      <c r="N857" s="141" t="s">
        <v>256</v>
      </c>
      <c r="O857" s="141" t="s">
        <v>62</v>
      </c>
      <c r="P857" s="141" t="s">
        <v>1205</v>
      </c>
      <c r="Q857" s="141" t="s">
        <v>65</v>
      </c>
      <c r="R857" s="141" t="s">
        <v>57</v>
      </c>
      <c r="S857" s="141" t="s">
        <v>1206</v>
      </c>
      <c r="T857" s="227">
        <v>1.722</v>
      </c>
      <c r="U857" s="146">
        <v>46196</v>
      </c>
      <c r="V857" s="208">
        <v>3.8E-3</v>
      </c>
      <c r="W857" s="209">
        <v>2.1399999999999999E-2</v>
      </c>
      <c r="X857" s="141" t="s">
        <v>636</v>
      </c>
      <c r="Y857" s="141"/>
      <c r="Z857" s="148">
        <v>772101</v>
      </c>
      <c r="AA857" s="148">
        <v>1</v>
      </c>
      <c r="AB857" s="148">
        <v>110.39</v>
      </c>
      <c r="AC857" s="148">
        <v>0</v>
      </c>
      <c r="AD857" s="148">
        <v>852.32228999999995</v>
      </c>
      <c r="AE857" s="151"/>
      <c r="AF857" s="151"/>
      <c r="AG857" s="141" t="s">
        <v>17</v>
      </c>
      <c r="AH857" s="229">
        <v>2.5736699999999999E-4</v>
      </c>
      <c r="AI857" s="229">
        <v>5.8864657376274387E-3</v>
      </c>
      <c r="AJ857" s="229">
        <v>2.2119785589999998E-3</v>
      </c>
    </row>
    <row r="858" spans="1:36" ht="13.5" thickBot="1">
      <c r="A858" s="153">
        <v>7956</v>
      </c>
      <c r="B858" s="153">
        <v>12955</v>
      </c>
      <c r="C858" s="141" t="s">
        <v>1321</v>
      </c>
      <c r="D858" s="141">
        <v>520032046</v>
      </c>
      <c r="E858" s="141" t="s">
        <v>429</v>
      </c>
      <c r="F858" s="141" t="s">
        <v>1758</v>
      </c>
      <c r="G858" s="141" t="s">
        <v>3588</v>
      </c>
      <c r="H858" s="141" t="s">
        <v>76</v>
      </c>
      <c r="I858" s="141" t="s">
        <v>229</v>
      </c>
      <c r="J858" s="141" t="s">
        <v>53</v>
      </c>
      <c r="K858" s="141" t="s">
        <v>53</v>
      </c>
      <c r="L858" s="141" t="s">
        <v>821</v>
      </c>
      <c r="M858" s="141" t="s">
        <v>311</v>
      </c>
      <c r="N858" s="141" t="s">
        <v>256</v>
      </c>
      <c r="O858" s="141" t="s">
        <v>62</v>
      </c>
      <c r="P858" s="141" t="s">
        <v>1288</v>
      </c>
      <c r="Q858" s="141" t="s">
        <v>65</v>
      </c>
      <c r="R858" s="141" t="s">
        <v>57</v>
      </c>
      <c r="S858" s="141" t="s">
        <v>1206</v>
      </c>
      <c r="T858" s="227">
        <v>0.22700000000000001</v>
      </c>
      <c r="U858" s="146">
        <v>47475</v>
      </c>
      <c r="V858" s="208">
        <v>1.9E-2</v>
      </c>
      <c r="W858" s="209">
        <v>4.1799999999999997E-2</v>
      </c>
      <c r="X858" s="141" t="s">
        <v>636</v>
      </c>
      <c r="Y858" s="141"/>
      <c r="Z858" s="148">
        <v>300000</v>
      </c>
      <c r="AA858" s="148">
        <v>1</v>
      </c>
      <c r="AB858" s="148">
        <v>114.72</v>
      </c>
      <c r="AC858" s="148">
        <v>0</v>
      </c>
      <c r="AD858" s="148">
        <v>344.16</v>
      </c>
      <c r="AE858" s="151"/>
      <c r="AF858" s="151"/>
      <c r="AG858" s="141" t="s">
        <v>17</v>
      </c>
      <c r="AH858" s="229">
        <v>2.7525461000000001E-4</v>
      </c>
      <c r="AI858" s="229">
        <v>2.3769014045870599E-3</v>
      </c>
      <c r="AJ858" s="229">
        <v>8.9317685300000004E-4</v>
      </c>
    </row>
    <row r="859" spans="1:36" ht="13.5" thickBot="1">
      <c r="A859" s="153">
        <v>7956</v>
      </c>
      <c r="B859" s="153">
        <v>12955</v>
      </c>
      <c r="C859" s="141" t="s">
        <v>1321</v>
      </c>
      <c r="D859" s="141">
        <v>520032046</v>
      </c>
      <c r="E859" s="141" t="s">
        <v>429</v>
      </c>
      <c r="F859" s="141" t="s">
        <v>1759</v>
      </c>
      <c r="G859" s="141" t="s">
        <v>3589</v>
      </c>
      <c r="H859" s="141" t="s">
        <v>76</v>
      </c>
      <c r="I859" s="141" t="s">
        <v>229</v>
      </c>
      <c r="J859" s="141" t="s">
        <v>53</v>
      </c>
      <c r="K859" s="141" t="s">
        <v>53</v>
      </c>
      <c r="L859" s="141" t="s">
        <v>821</v>
      </c>
      <c r="M859" s="141" t="s">
        <v>311</v>
      </c>
      <c r="N859" s="141" t="s">
        <v>256</v>
      </c>
      <c r="O859" s="141" t="s">
        <v>62</v>
      </c>
      <c r="P859" s="141" t="s">
        <v>1205</v>
      </c>
      <c r="Q859" s="141" t="s">
        <v>65</v>
      </c>
      <c r="R859" s="141" t="s">
        <v>57</v>
      </c>
      <c r="S859" s="141" t="s">
        <v>1206</v>
      </c>
      <c r="T859" s="227">
        <v>5.718</v>
      </c>
      <c r="U859" s="146">
        <v>47665</v>
      </c>
      <c r="V859" s="208">
        <v>2E-3</v>
      </c>
      <c r="W859" s="209">
        <v>2.6200000000000001E-2</v>
      </c>
      <c r="X859" s="141" t="s">
        <v>636</v>
      </c>
      <c r="Y859" s="141"/>
      <c r="Z859" s="148">
        <v>143000</v>
      </c>
      <c r="AA859" s="148">
        <v>1</v>
      </c>
      <c r="AB859" s="148">
        <v>100.79</v>
      </c>
      <c r="AC859" s="148">
        <v>0</v>
      </c>
      <c r="AD859" s="148">
        <v>144.12970000000001</v>
      </c>
      <c r="AE859" s="151"/>
      <c r="AF859" s="151"/>
      <c r="AG859" s="141" t="s">
        <v>17</v>
      </c>
      <c r="AH859" s="229">
        <v>1.4920514299999999E-4</v>
      </c>
      <c r="AI859" s="229">
        <v>9.9541517425822757E-4</v>
      </c>
      <c r="AJ859" s="229">
        <v>3.7405076599999999E-4</v>
      </c>
    </row>
    <row r="860" spans="1:36" ht="13.5" thickBot="1">
      <c r="A860" s="153">
        <v>7956</v>
      </c>
      <c r="B860" s="153">
        <v>12955</v>
      </c>
      <c r="C860" s="141" t="s">
        <v>1321</v>
      </c>
      <c r="D860" s="141">
        <v>520032046</v>
      </c>
      <c r="E860" s="141" t="s">
        <v>429</v>
      </c>
      <c r="F860" s="141" t="s">
        <v>1760</v>
      </c>
      <c r="G860" s="141" t="s">
        <v>3590</v>
      </c>
      <c r="H860" s="141" t="s">
        <v>76</v>
      </c>
      <c r="I860" s="141" t="s">
        <v>229</v>
      </c>
      <c r="J860" s="141" t="s">
        <v>53</v>
      </c>
      <c r="K860" s="141" t="s">
        <v>53</v>
      </c>
      <c r="L860" s="141" t="s">
        <v>821</v>
      </c>
      <c r="M860" s="141" t="s">
        <v>311</v>
      </c>
      <c r="N860" s="141" t="s">
        <v>256</v>
      </c>
      <c r="O860" s="141" t="s">
        <v>62</v>
      </c>
      <c r="P860" s="141" t="s">
        <v>1323</v>
      </c>
      <c r="Q860" s="141" t="s">
        <v>1294</v>
      </c>
      <c r="R860" s="141" t="s">
        <v>57</v>
      </c>
      <c r="S860" s="141" t="s">
        <v>1206</v>
      </c>
      <c r="T860" s="227">
        <v>0.41599999999999998</v>
      </c>
      <c r="U860" s="146">
        <v>45718</v>
      </c>
      <c r="V860" s="208">
        <v>9.4999999999999998E-3</v>
      </c>
      <c r="W860" s="209">
        <v>2.6599999999999999E-2</v>
      </c>
      <c r="X860" s="141" t="s">
        <v>636</v>
      </c>
      <c r="Y860" s="141"/>
      <c r="Z860" s="148">
        <v>60430.5</v>
      </c>
      <c r="AA860" s="148">
        <v>1</v>
      </c>
      <c r="AB860" s="148">
        <v>116.08</v>
      </c>
      <c r="AC860" s="148">
        <v>0</v>
      </c>
      <c r="AD860" s="148">
        <v>70.147720000000007</v>
      </c>
      <c r="AE860" s="151"/>
      <c r="AF860" s="151"/>
      <c r="AG860" s="141" t="s">
        <v>17</v>
      </c>
      <c r="AH860" s="229">
        <v>3.7600243200000002E-4</v>
      </c>
      <c r="AI860" s="229">
        <v>4.8446714957165214E-4</v>
      </c>
      <c r="AJ860" s="229">
        <v>1.8204997599999999E-4</v>
      </c>
    </row>
    <row r="861" spans="1:36" ht="13.5" thickBot="1">
      <c r="A861" s="153">
        <v>7956</v>
      </c>
      <c r="B861" s="153">
        <v>12955</v>
      </c>
      <c r="C861" s="141" t="s">
        <v>1321</v>
      </c>
      <c r="D861" s="141">
        <v>520032046</v>
      </c>
      <c r="E861" s="141" t="s">
        <v>429</v>
      </c>
      <c r="F861" s="141" t="s">
        <v>1761</v>
      </c>
      <c r="G861" s="141" t="s">
        <v>3591</v>
      </c>
      <c r="H861" s="141" t="s">
        <v>76</v>
      </c>
      <c r="I861" s="141" t="s">
        <v>229</v>
      </c>
      <c r="J861" s="141" t="s">
        <v>53</v>
      </c>
      <c r="K861" s="141" t="s">
        <v>53</v>
      </c>
      <c r="L861" s="141" t="s">
        <v>821</v>
      </c>
      <c r="M861" s="141" t="s">
        <v>311</v>
      </c>
      <c r="N861" s="141" t="s">
        <v>256</v>
      </c>
      <c r="O861" s="141" t="s">
        <v>62</v>
      </c>
      <c r="P861" s="141" t="s">
        <v>1205</v>
      </c>
      <c r="Q861" s="141" t="s">
        <v>65</v>
      </c>
      <c r="R861" s="141" t="s">
        <v>57</v>
      </c>
      <c r="S861" s="141" t="s">
        <v>1206</v>
      </c>
      <c r="T861" s="227">
        <v>4.0469999999999997</v>
      </c>
      <c r="U861" s="146">
        <v>47048</v>
      </c>
      <c r="V861" s="208">
        <v>1E-3</v>
      </c>
      <c r="W861" s="209">
        <v>2.5000000000000001E-2</v>
      </c>
      <c r="X861" s="141" t="s">
        <v>636</v>
      </c>
      <c r="Y861" s="141"/>
      <c r="Z861" s="148">
        <v>990886</v>
      </c>
      <c r="AA861" s="148">
        <v>1</v>
      </c>
      <c r="AB861" s="148">
        <v>102.41</v>
      </c>
      <c r="AC861" s="148">
        <v>0</v>
      </c>
      <c r="AD861" s="148">
        <v>1014.76635</v>
      </c>
      <c r="AE861" s="151"/>
      <c r="AF861" s="151"/>
      <c r="AG861" s="141" t="s">
        <v>17</v>
      </c>
      <c r="AH861" s="229">
        <v>2.9341241399999997E-4</v>
      </c>
      <c r="AI861" s="229">
        <v>7.008366930040341E-3</v>
      </c>
      <c r="AJ861" s="229">
        <v>2.6335594350000002E-3</v>
      </c>
    </row>
    <row r="862" spans="1:36" ht="13.5" thickBot="1">
      <c r="A862" s="153">
        <v>7956</v>
      </c>
      <c r="B862" s="153">
        <v>12955</v>
      </c>
      <c r="C862" s="141" t="s">
        <v>1321</v>
      </c>
      <c r="D862" s="141">
        <v>520032046</v>
      </c>
      <c r="E862" s="141" t="s">
        <v>429</v>
      </c>
      <c r="F862" s="141" t="s">
        <v>1762</v>
      </c>
      <c r="G862" s="141" t="s">
        <v>3592</v>
      </c>
      <c r="H862" s="141" t="s">
        <v>76</v>
      </c>
      <c r="I862" s="141" t="s">
        <v>228</v>
      </c>
      <c r="J862" s="141" t="s">
        <v>53</v>
      </c>
      <c r="K862" s="141" t="s">
        <v>53</v>
      </c>
      <c r="L862" s="141" t="s">
        <v>821</v>
      </c>
      <c r="M862" s="141" t="s">
        <v>311</v>
      </c>
      <c r="N862" s="141" t="s">
        <v>256</v>
      </c>
      <c r="O862" s="141" t="s">
        <v>62</v>
      </c>
      <c r="P862" s="141" t="s">
        <v>1205</v>
      </c>
      <c r="Q862" s="141" t="s">
        <v>65</v>
      </c>
      <c r="R862" s="141" t="s">
        <v>57</v>
      </c>
      <c r="S862" s="141" t="s">
        <v>1206</v>
      </c>
      <c r="T862" s="227">
        <v>3.234</v>
      </c>
      <c r="U862" s="146">
        <v>47951</v>
      </c>
      <c r="V862" s="208">
        <v>2.7400000000000001E-2</v>
      </c>
      <c r="W862" s="209">
        <v>5.1400000000000001E-2</v>
      </c>
      <c r="X862" s="141" t="s">
        <v>636</v>
      </c>
      <c r="Y862" s="141"/>
      <c r="Z862" s="148">
        <v>1434997.68</v>
      </c>
      <c r="AA862" s="148">
        <v>1</v>
      </c>
      <c r="AB862" s="148">
        <v>93.89</v>
      </c>
      <c r="AC862" s="148">
        <v>0</v>
      </c>
      <c r="AD862" s="148">
        <v>1347.3193200000001</v>
      </c>
      <c r="AE862" s="151"/>
      <c r="AF862" s="151"/>
      <c r="AG862" s="141" t="s">
        <v>17</v>
      </c>
      <c r="AH862" s="229">
        <v>9.5790754700000001E-4</v>
      </c>
      <c r="AI862" s="229">
        <v>9.3051057186636522E-3</v>
      </c>
      <c r="AJ862" s="229">
        <v>3.4966132910000001E-3</v>
      </c>
    </row>
    <row r="863" spans="1:36" ht="13.5" thickBot="1">
      <c r="A863" s="153">
        <v>7956</v>
      </c>
      <c r="B863" s="153">
        <v>12955</v>
      </c>
      <c r="C863" s="141" t="s">
        <v>1321</v>
      </c>
      <c r="D863" s="141">
        <v>520032046</v>
      </c>
      <c r="E863" s="141" t="s">
        <v>429</v>
      </c>
      <c r="F863" s="141" t="s">
        <v>1763</v>
      </c>
      <c r="G863" s="141" t="s">
        <v>3593</v>
      </c>
      <c r="H863" s="141" t="s">
        <v>76</v>
      </c>
      <c r="I863" s="141" t="s">
        <v>229</v>
      </c>
      <c r="J863" s="141" t="s">
        <v>53</v>
      </c>
      <c r="K863" s="141" t="s">
        <v>53</v>
      </c>
      <c r="L863" s="141" t="s">
        <v>821</v>
      </c>
      <c r="M863" s="141" t="s">
        <v>311</v>
      </c>
      <c r="N863" s="141" t="s">
        <v>256</v>
      </c>
      <c r="O863" s="141" t="s">
        <v>62</v>
      </c>
      <c r="P863" s="141" t="s">
        <v>1205</v>
      </c>
      <c r="Q863" s="141" t="s">
        <v>65</v>
      </c>
      <c r="R863" s="141" t="s">
        <v>57</v>
      </c>
      <c r="S863" s="141" t="s">
        <v>1206</v>
      </c>
      <c r="T863" s="227">
        <v>3.4289999999999998</v>
      </c>
      <c r="U863" s="146">
        <v>47951</v>
      </c>
      <c r="V863" s="208">
        <v>1E-3</v>
      </c>
      <c r="W863" s="209">
        <v>2.4799999999999999E-2</v>
      </c>
      <c r="X863" s="141" t="s">
        <v>636</v>
      </c>
      <c r="Y863" s="141"/>
      <c r="Z863" s="148">
        <v>1519954.02</v>
      </c>
      <c r="AA863" s="148">
        <v>1</v>
      </c>
      <c r="AB863" s="148">
        <v>102.63</v>
      </c>
      <c r="AC863" s="148">
        <v>0</v>
      </c>
      <c r="AD863" s="148">
        <v>1559.9288100000001</v>
      </c>
      <c r="AE863" s="151"/>
      <c r="AF863" s="151"/>
      <c r="AG863" s="141" t="s">
        <v>17</v>
      </c>
      <c r="AH863" s="229">
        <v>5.8393832599999999E-4</v>
      </c>
      <c r="AI863" s="229">
        <v>1.0773468676036789E-2</v>
      </c>
      <c r="AJ863" s="229">
        <v>4.0483853600000001E-3</v>
      </c>
    </row>
    <row r="864" spans="1:36" ht="13.5" thickBot="1">
      <c r="A864" s="153">
        <v>7956</v>
      </c>
      <c r="B864" s="153">
        <v>12955</v>
      </c>
      <c r="C864" s="141" t="s">
        <v>1764</v>
      </c>
      <c r="D864" s="141">
        <v>550010003</v>
      </c>
      <c r="E864" s="141" t="s">
        <v>429</v>
      </c>
      <c r="F864" s="141" t="s">
        <v>1765</v>
      </c>
      <c r="G864" s="141" t="s">
        <v>3594</v>
      </c>
      <c r="H864" s="141" t="s">
        <v>76</v>
      </c>
      <c r="I864" s="141" t="s">
        <v>230</v>
      </c>
      <c r="J864" s="141" t="s">
        <v>53</v>
      </c>
      <c r="K864" s="141" t="s">
        <v>53</v>
      </c>
      <c r="L864" s="141" t="s">
        <v>821</v>
      </c>
      <c r="M864" s="141" t="s">
        <v>311</v>
      </c>
      <c r="N864" s="141" t="s">
        <v>267</v>
      </c>
      <c r="O864" s="141" t="s">
        <v>62</v>
      </c>
      <c r="P864" s="141" t="s">
        <v>1310</v>
      </c>
      <c r="Q864" s="141" t="s">
        <v>65</v>
      </c>
      <c r="R864" s="141" t="s">
        <v>57</v>
      </c>
      <c r="S864" s="141" t="s">
        <v>1206</v>
      </c>
      <c r="T864" s="227">
        <v>0.50600000000000001</v>
      </c>
      <c r="U864" s="146">
        <v>45940</v>
      </c>
      <c r="V864" s="208">
        <v>3.49E-2</v>
      </c>
      <c r="W864" s="209">
        <v>7.8899999999999998E-2</v>
      </c>
      <c r="X864" s="141" t="s">
        <v>636</v>
      </c>
      <c r="Y864" s="141"/>
      <c r="Z864" s="148">
        <v>18477.28</v>
      </c>
      <c r="AA864" s="148">
        <v>1</v>
      </c>
      <c r="AB864" s="148">
        <v>102.3</v>
      </c>
      <c r="AC864" s="148">
        <v>0</v>
      </c>
      <c r="AD864" s="148">
        <v>18.902259999999998</v>
      </c>
      <c r="AE864" s="151"/>
      <c r="AF864" s="151"/>
      <c r="AG864" s="141" t="s">
        <v>17</v>
      </c>
      <c r="AH864" s="229">
        <v>3.6679889761420201E-5</v>
      </c>
      <c r="AI864" s="229">
        <v>1.3054628179878485E-4</v>
      </c>
      <c r="AJ864" s="229">
        <v>4.9055849331455803E-5</v>
      </c>
    </row>
    <row r="865" spans="1:36" ht="13.5" thickBot="1">
      <c r="A865" s="153">
        <v>7956</v>
      </c>
      <c r="B865" s="153">
        <v>12955</v>
      </c>
      <c r="C865" s="141" t="s">
        <v>1764</v>
      </c>
      <c r="D865" s="141">
        <v>550010003</v>
      </c>
      <c r="E865" s="141" t="s">
        <v>429</v>
      </c>
      <c r="F865" s="141" t="s">
        <v>1766</v>
      </c>
      <c r="G865" s="141" t="s">
        <v>3595</v>
      </c>
      <c r="H865" s="141" t="s">
        <v>76</v>
      </c>
      <c r="I865" s="141" t="s">
        <v>228</v>
      </c>
      <c r="J865" s="141" t="s">
        <v>53</v>
      </c>
      <c r="K865" s="141" t="s">
        <v>53</v>
      </c>
      <c r="L865" s="141" t="s">
        <v>821</v>
      </c>
      <c r="M865" s="141" t="s">
        <v>311</v>
      </c>
      <c r="N865" s="141" t="s">
        <v>267</v>
      </c>
      <c r="O865" s="141" t="s">
        <v>62</v>
      </c>
      <c r="P865" s="141" t="s">
        <v>1310</v>
      </c>
      <c r="Q865" s="141" t="s">
        <v>65</v>
      </c>
      <c r="R865" s="141" t="s">
        <v>57</v>
      </c>
      <c r="S865" s="141" t="s">
        <v>1206</v>
      </c>
      <c r="T865" s="227">
        <v>3.2370000000000001</v>
      </c>
      <c r="U865" s="146">
        <v>47766</v>
      </c>
      <c r="V865" s="208">
        <v>2.24E-2</v>
      </c>
      <c r="W865" s="209">
        <v>5.6399999999999999E-2</v>
      </c>
      <c r="X865" s="141" t="s">
        <v>636</v>
      </c>
      <c r="Y865" s="141"/>
      <c r="Z865" s="148">
        <v>69460</v>
      </c>
      <c r="AA865" s="148">
        <v>1</v>
      </c>
      <c r="AB865" s="148">
        <v>90.78</v>
      </c>
      <c r="AC865" s="148">
        <v>0</v>
      </c>
      <c r="AD865" s="148">
        <v>63.055790000000002</v>
      </c>
      <c r="AE865" s="151"/>
      <c r="AF865" s="151"/>
      <c r="AG865" s="141" t="s">
        <v>17</v>
      </c>
      <c r="AH865" s="229">
        <v>1.18218424E-4</v>
      </c>
      <c r="AI865" s="229">
        <v>4.3548755177343876E-4</v>
      </c>
      <c r="AJ865" s="229">
        <v>1.63644735E-4</v>
      </c>
    </row>
    <row r="866" spans="1:36" ht="13.5" thickBot="1">
      <c r="A866" s="153">
        <v>7956</v>
      </c>
      <c r="B866" s="153">
        <v>12955</v>
      </c>
      <c r="C866" s="141" t="s">
        <v>1767</v>
      </c>
      <c r="D866" s="141">
        <v>520036435</v>
      </c>
      <c r="E866" s="141" t="s">
        <v>429</v>
      </c>
      <c r="F866" s="141" t="s">
        <v>1768</v>
      </c>
      <c r="G866" s="141" t="s">
        <v>3596</v>
      </c>
      <c r="H866" s="141" t="s">
        <v>76</v>
      </c>
      <c r="I866" s="141" t="s">
        <v>228</v>
      </c>
      <c r="J866" s="141" t="s">
        <v>53</v>
      </c>
      <c r="K866" s="141" t="s">
        <v>53</v>
      </c>
      <c r="L866" s="141" t="s">
        <v>821</v>
      </c>
      <c r="M866" s="141" t="s">
        <v>311</v>
      </c>
      <c r="N866" s="141" t="s">
        <v>258</v>
      </c>
      <c r="O866" s="141" t="s">
        <v>62</v>
      </c>
      <c r="P866" s="141" t="s">
        <v>1333</v>
      </c>
      <c r="Q866" s="141" t="s">
        <v>65</v>
      </c>
      <c r="R866" s="141" t="s">
        <v>57</v>
      </c>
      <c r="S866" s="141" t="s">
        <v>1206</v>
      </c>
      <c r="T866" s="227">
        <v>2.12</v>
      </c>
      <c r="U866" s="146">
        <v>47118</v>
      </c>
      <c r="V866" s="208">
        <v>2.3900000000000001E-2</v>
      </c>
      <c r="W866" s="209">
        <v>5.6000000000000001E-2</v>
      </c>
      <c r="X866" s="141" t="s">
        <v>636</v>
      </c>
      <c r="Y866" s="141"/>
      <c r="Z866" s="148">
        <v>26799.02</v>
      </c>
      <c r="AA866" s="148">
        <v>1</v>
      </c>
      <c r="AB866" s="148">
        <v>94.18</v>
      </c>
      <c r="AC866" s="148">
        <v>0</v>
      </c>
      <c r="AD866" s="148">
        <v>25.239319999999999</v>
      </c>
      <c r="AE866" s="151"/>
      <c r="AF866" s="151"/>
      <c r="AG866" s="141" t="s">
        <v>17</v>
      </c>
      <c r="AH866" s="229">
        <v>1.6015147099999999E-4</v>
      </c>
      <c r="AI866" s="229">
        <v>1.7431245687709863E-4</v>
      </c>
      <c r="AJ866" s="229">
        <v>6.5502023522499294E-5</v>
      </c>
    </row>
    <row r="867" spans="1:36" ht="13.5" thickBot="1">
      <c r="A867" s="153">
        <v>7956</v>
      </c>
      <c r="B867" s="153">
        <v>12955</v>
      </c>
      <c r="C867" s="141" t="s">
        <v>1769</v>
      </c>
      <c r="D867" s="141">
        <v>520036617</v>
      </c>
      <c r="E867" s="141" t="s">
        <v>429</v>
      </c>
      <c r="F867" s="141" t="s">
        <v>1770</v>
      </c>
      <c r="G867" s="141" t="s">
        <v>3597</v>
      </c>
      <c r="H867" s="141" t="s">
        <v>76</v>
      </c>
      <c r="I867" s="141" t="s">
        <v>229</v>
      </c>
      <c r="J867" s="141" t="s">
        <v>53</v>
      </c>
      <c r="K867" s="141" t="s">
        <v>53</v>
      </c>
      <c r="L867" s="141" t="s">
        <v>821</v>
      </c>
      <c r="M867" s="141" t="s">
        <v>311</v>
      </c>
      <c r="N867" s="141" t="s">
        <v>651</v>
      </c>
      <c r="O867" s="141" t="s">
        <v>62</v>
      </c>
      <c r="P867" s="141" t="s">
        <v>1333</v>
      </c>
      <c r="Q867" s="141" t="s">
        <v>65</v>
      </c>
      <c r="R867" s="141" t="s">
        <v>57</v>
      </c>
      <c r="S867" s="141" t="s">
        <v>1206</v>
      </c>
      <c r="T867" s="227">
        <v>3.899</v>
      </c>
      <c r="U867" s="146">
        <v>47300</v>
      </c>
      <c r="V867" s="208">
        <v>1.5299999999999999E-2</v>
      </c>
      <c r="W867" s="209">
        <v>2.8500000000000001E-2</v>
      </c>
      <c r="X867" s="141" t="s">
        <v>636</v>
      </c>
      <c r="Y867" s="141"/>
      <c r="Z867" s="148">
        <v>225811.84</v>
      </c>
      <c r="AA867" s="148">
        <v>1</v>
      </c>
      <c r="AB867" s="148">
        <v>110.2</v>
      </c>
      <c r="AC867" s="148">
        <v>0</v>
      </c>
      <c r="AD867" s="148">
        <v>248.84465</v>
      </c>
      <c r="AE867" s="151"/>
      <c r="AF867" s="151"/>
      <c r="AG867" s="141" t="s">
        <v>17</v>
      </c>
      <c r="AH867" s="229">
        <v>6.04395564E-4</v>
      </c>
      <c r="AI867" s="229">
        <v>1.718616916867083E-3</v>
      </c>
      <c r="AJ867" s="229">
        <v>6.4581090599999998E-4</v>
      </c>
    </row>
    <row r="868" spans="1:36" ht="13.5" thickBot="1">
      <c r="A868" s="153">
        <v>7956</v>
      </c>
      <c r="B868" s="153">
        <v>12955</v>
      </c>
      <c r="C868" s="141" t="s">
        <v>1769</v>
      </c>
      <c r="D868" s="141">
        <v>520036617</v>
      </c>
      <c r="E868" s="141" t="s">
        <v>429</v>
      </c>
      <c r="F868" s="141" t="s">
        <v>1771</v>
      </c>
      <c r="G868" s="141" t="s">
        <v>3598</v>
      </c>
      <c r="H868" s="141" t="s">
        <v>76</v>
      </c>
      <c r="I868" s="141" t="s">
        <v>229</v>
      </c>
      <c r="J868" s="141" t="s">
        <v>53</v>
      </c>
      <c r="K868" s="141" t="s">
        <v>53</v>
      </c>
      <c r="L868" s="141" t="s">
        <v>821</v>
      </c>
      <c r="M868" s="141" t="s">
        <v>311</v>
      </c>
      <c r="N868" s="141" t="s">
        <v>651</v>
      </c>
      <c r="O868" s="141" t="s">
        <v>62</v>
      </c>
      <c r="P868" s="141" t="s">
        <v>1280</v>
      </c>
      <c r="Q868" s="141" t="s">
        <v>65</v>
      </c>
      <c r="R868" s="141" t="s">
        <v>57</v>
      </c>
      <c r="S868" s="141" t="s">
        <v>1206</v>
      </c>
      <c r="T868" s="227">
        <v>4.548</v>
      </c>
      <c r="U868" s="146">
        <v>47848</v>
      </c>
      <c r="V868" s="208">
        <v>8.9999999999999993E-3</v>
      </c>
      <c r="W868" s="209">
        <v>3.5000000000000003E-2</v>
      </c>
      <c r="X868" s="141" t="s">
        <v>636</v>
      </c>
      <c r="Y868" s="141"/>
      <c r="Z868" s="148">
        <v>250000</v>
      </c>
      <c r="AA868" s="148">
        <v>1</v>
      </c>
      <c r="AB868" s="148">
        <v>100.35</v>
      </c>
      <c r="AC868" s="148">
        <v>0</v>
      </c>
      <c r="AD868" s="148">
        <v>250.875</v>
      </c>
      <c r="AE868" s="151"/>
      <c r="AF868" s="151"/>
      <c r="AG868" s="141" t="s">
        <v>17</v>
      </c>
      <c r="AH868" s="229">
        <v>6.0240963799999998E-4</v>
      </c>
      <c r="AI868" s="229">
        <v>1.7326392953154889E-3</v>
      </c>
      <c r="AJ868" s="229">
        <v>6.5108014600000002E-4</v>
      </c>
    </row>
    <row r="869" spans="1:36" ht="13.5" thickBot="1">
      <c r="A869" s="153">
        <v>7956</v>
      </c>
      <c r="B869" s="153">
        <v>12955</v>
      </c>
      <c r="C869" s="141" t="s">
        <v>1324</v>
      </c>
      <c r="D869" s="141">
        <v>520036690</v>
      </c>
      <c r="E869" s="141" t="s">
        <v>429</v>
      </c>
      <c r="F869" s="141" t="s">
        <v>1325</v>
      </c>
      <c r="G869" s="141" t="s">
        <v>3265</v>
      </c>
      <c r="H869" s="141" t="s">
        <v>76</v>
      </c>
      <c r="I869" s="141" t="s">
        <v>228</v>
      </c>
      <c r="J869" s="141" t="s">
        <v>53</v>
      </c>
      <c r="K869" s="141" t="s">
        <v>53</v>
      </c>
      <c r="L869" s="141" t="s">
        <v>821</v>
      </c>
      <c r="M869" s="141" t="s">
        <v>311</v>
      </c>
      <c r="N869" s="141" t="s">
        <v>252</v>
      </c>
      <c r="O869" s="141" t="s">
        <v>62</v>
      </c>
      <c r="P869" s="141" t="s">
        <v>1288</v>
      </c>
      <c r="Q869" s="141" t="s">
        <v>65</v>
      </c>
      <c r="R869" s="141" t="s">
        <v>57</v>
      </c>
      <c r="S869" s="141" t="s">
        <v>1206</v>
      </c>
      <c r="T869" s="227">
        <v>1.327</v>
      </c>
      <c r="U869" s="146">
        <v>46357</v>
      </c>
      <c r="V869" s="208">
        <v>2.29E-2</v>
      </c>
      <c r="W869" s="209">
        <v>5.2200000000000003E-2</v>
      </c>
      <c r="X869" s="141" t="s">
        <v>636</v>
      </c>
      <c r="Y869" s="141"/>
      <c r="Z869" s="148">
        <v>164062.17000000001</v>
      </c>
      <c r="AA869" s="148">
        <v>1</v>
      </c>
      <c r="AB869" s="148">
        <v>97.05</v>
      </c>
      <c r="AC869" s="148">
        <v>0</v>
      </c>
      <c r="AD869" s="148">
        <v>159.22234</v>
      </c>
      <c r="AE869" s="151"/>
      <c r="AF869" s="151"/>
      <c r="AG869" s="141" t="s">
        <v>17</v>
      </c>
      <c r="AH869" s="229">
        <v>3.9795424699999999E-4</v>
      </c>
      <c r="AI869" s="229">
        <v>1.0996507542644072E-3</v>
      </c>
      <c r="AJ869" s="229">
        <v>4.1321974799999998E-4</v>
      </c>
    </row>
    <row r="870" spans="1:36" ht="13.5" thickBot="1">
      <c r="A870" s="153">
        <v>7956</v>
      </c>
      <c r="B870" s="153">
        <v>12955</v>
      </c>
      <c r="C870" s="141" t="s">
        <v>1775</v>
      </c>
      <c r="D870" s="141">
        <v>520037540</v>
      </c>
      <c r="E870" s="141" t="s">
        <v>429</v>
      </c>
      <c r="F870" s="141" t="s">
        <v>1776</v>
      </c>
      <c r="G870" s="141" t="s">
        <v>3603</v>
      </c>
      <c r="H870" s="141" t="s">
        <v>76</v>
      </c>
      <c r="I870" s="141" t="s">
        <v>229</v>
      </c>
      <c r="J870" s="141" t="s">
        <v>53</v>
      </c>
      <c r="K870" s="141" t="s">
        <v>53</v>
      </c>
      <c r="L870" s="141" t="s">
        <v>821</v>
      </c>
      <c r="M870" s="141" t="s">
        <v>311</v>
      </c>
      <c r="N870" s="141" t="s">
        <v>652</v>
      </c>
      <c r="O870" s="141" t="s">
        <v>62</v>
      </c>
      <c r="P870" s="141" t="s">
        <v>1483</v>
      </c>
      <c r="Q870" s="141" t="s">
        <v>65</v>
      </c>
      <c r="R870" s="141" t="s">
        <v>57</v>
      </c>
      <c r="S870" s="141" t="s">
        <v>1206</v>
      </c>
      <c r="T870" s="227">
        <v>2.617</v>
      </c>
      <c r="U870" s="146">
        <v>47483</v>
      </c>
      <c r="V870" s="208">
        <v>2.2499999999999999E-2</v>
      </c>
      <c r="W870" s="209">
        <v>4.7800000000000002E-2</v>
      </c>
      <c r="X870" s="141" t="s">
        <v>636</v>
      </c>
      <c r="Y870" s="141"/>
      <c r="Z870" s="148">
        <v>124800</v>
      </c>
      <c r="AA870" s="148">
        <v>1</v>
      </c>
      <c r="AB870" s="148">
        <v>108.85</v>
      </c>
      <c r="AC870" s="148">
        <v>0</v>
      </c>
      <c r="AD870" s="148">
        <v>135.84479999999999</v>
      </c>
      <c r="AE870" s="151"/>
      <c r="AF870" s="151"/>
      <c r="AG870" s="141" t="s">
        <v>17</v>
      </c>
      <c r="AH870" s="229">
        <v>2.2195864600000001E-4</v>
      </c>
      <c r="AI870" s="229">
        <v>9.3819646654418932E-4</v>
      </c>
      <c r="AJ870" s="229">
        <v>3.5254948499999997E-4</v>
      </c>
    </row>
    <row r="871" spans="1:36" ht="13.5" thickBot="1">
      <c r="A871" s="153">
        <v>7956</v>
      </c>
      <c r="B871" s="153">
        <v>12955</v>
      </c>
      <c r="C871" s="141" t="s">
        <v>1775</v>
      </c>
      <c r="D871" s="141">
        <v>520037540</v>
      </c>
      <c r="E871" s="141" t="s">
        <v>429</v>
      </c>
      <c r="F871" s="141" t="s">
        <v>1777</v>
      </c>
      <c r="G871" s="141" t="s">
        <v>3604</v>
      </c>
      <c r="H871" s="141" t="s">
        <v>76</v>
      </c>
      <c r="I871" s="141" t="s">
        <v>229</v>
      </c>
      <c r="J871" s="141" t="s">
        <v>53</v>
      </c>
      <c r="K871" s="141" t="s">
        <v>53</v>
      </c>
      <c r="L871" s="141" t="s">
        <v>821</v>
      </c>
      <c r="M871" s="141" t="s">
        <v>311</v>
      </c>
      <c r="N871" s="141" t="s">
        <v>652</v>
      </c>
      <c r="O871" s="141" t="s">
        <v>62</v>
      </c>
      <c r="P871" s="141" t="s">
        <v>1483</v>
      </c>
      <c r="Q871" s="141" t="s">
        <v>65</v>
      </c>
      <c r="R871" s="141" t="s">
        <v>57</v>
      </c>
      <c r="S871" s="141" t="s">
        <v>1206</v>
      </c>
      <c r="T871" s="227">
        <v>3.8969999999999998</v>
      </c>
      <c r="U871" s="146">
        <v>47848</v>
      </c>
      <c r="V871" s="208">
        <v>1.49E-2</v>
      </c>
      <c r="W871" s="209">
        <v>4.8800000000000003E-2</v>
      </c>
      <c r="X871" s="141" t="s">
        <v>636</v>
      </c>
      <c r="Y871" s="141"/>
      <c r="Z871" s="148">
        <v>28500</v>
      </c>
      <c r="AA871" s="148">
        <v>1</v>
      </c>
      <c r="AB871" s="148">
        <v>99.51</v>
      </c>
      <c r="AC871" s="148">
        <v>0</v>
      </c>
      <c r="AD871" s="148">
        <v>28.36035</v>
      </c>
      <c r="AE871" s="151"/>
      <c r="AF871" s="151"/>
      <c r="AG871" s="141" t="s">
        <v>17</v>
      </c>
      <c r="AH871" s="229">
        <v>1E-4</v>
      </c>
      <c r="AI871" s="229">
        <v>1.958674911366243E-4</v>
      </c>
      <c r="AJ871" s="229">
        <v>7.3601836848469497E-5</v>
      </c>
    </row>
    <row r="872" spans="1:36" ht="13.5" thickBot="1">
      <c r="A872" s="153">
        <v>7956</v>
      </c>
      <c r="B872" s="153">
        <v>12955</v>
      </c>
      <c r="C872" s="141" t="s">
        <v>1326</v>
      </c>
      <c r="D872" s="141">
        <v>520037789</v>
      </c>
      <c r="E872" s="141" t="s">
        <v>429</v>
      </c>
      <c r="F872" s="141" t="s">
        <v>1778</v>
      </c>
      <c r="G872" s="141" t="s">
        <v>3605</v>
      </c>
      <c r="H872" s="141" t="s">
        <v>76</v>
      </c>
      <c r="I872" s="141" t="s">
        <v>229</v>
      </c>
      <c r="J872" s="141" t="s">
        <v>53</v>
      </c>
      <c r="K872" s="141" t="s">
        <v>53</v>
      </c>
      <c r="L872" s="141" t="s">
        <v>821</v>
      </c>
      <c r="M872" s="141" t="s">
        <v>311</v>
      </c>
      <c r="N872" s="141" t="s">
        <v>651</v>
      </c>
      <c r="O872" s="141" t="s">
        <v>62</v>
      </c>
      <c r="P872" s="141" t="s">
        <v>1310</v>
      </c>
      <c r="Q872" s="141" t="s">
        <v>65</v>
      </c>
      <c r="R872" s="141" t="s">
        <v>57</v>
      </c>
      <c r="S872" s="141" t="s">
        <v>1206</v>
      </c>
      <c r="T872" s="227">
        <v>0.76200000000000001</v>
      </c>
      <c r="U872" s="146">
        <v>45848</v>
      </c>
      <c r="V872" s="208">
        <v>1.7600000000000001E-2</v>
      </c>
      <c r="W872" s="209">
        <v>2.52E-2</v>
      </c>
      <c r="X872" s="141" t="s">
        <v>636</v>
      </c>
      <c r="Y872" s="141"/>
      <c r="Z872" s="148">
        <v>490891.82</v>
      </c>
      <c r="AA872" s="148">
        <v>1</v>
      </c>
      <c r="AB872" s="148">
        <v>117</v>
      </c>
      <c r="AC872" s="148">
        <v>0</v>
      </c>
      <c r="AD872" s="148">
        <v>574.34343000000001</v>
      </c>
      <c r="AE872" s="151"/>
      <c r="AF872" s="151"/>
      <c r="AG872" s="141" t="s">
        <v>17</v>
      </c>
      <c r="AH872" s="229">
        <v>6.3837579600000002E-4</v>
      </c>
      <c r="AI872" s="229">
        <v>3.9666367546558274E-3</v>
      </c>
      <c r="AJ872" s="229">
        <v>1.4905574650000001E-3</v>
      </c>
    </row>
    <row r="873" spans="1:36" ht="13.5" thickBot="1">
      <c r="A873" s="153">
        <v>7956</v>
      </c>
      <c r="B873" s="153">
        <v>12955</v>
      </c>
      <c r="C873" s="141" t="s">
        <v>1326</v>
      </c>
      <c r="D873" s="141">
        <v>520037789</v>
      </c>
      <c r="E873" s="141" t="s">
        <v>429</v>
      </c>
      <c r="F873" s="141" t="s">
        <v>1327</v>
      </c>
      <c r="G873" s="141" t="s">
        <v>3266</v>
      </c>
      <c r="H873" s="141" t="s">
        <v>76</v>
      </c>
      <c r="I873" s="141" t="s">
        <v>229</v>
      </c>
      <c r="J873" s="141" t="s">
        <v>53</v>
      </c>
      <c r="K873" s="141" t="s">
        <v>53</v>
      </c>
      <c r="L873" s="141" t="s">
        <v>821</v>
      </c>
      <c r="M873" s="141" t="s">
        <v>311</v>
      </c>
      <c r="N873" s="141" t="s">
        <v>651</v>
      </c>
      <c r="O873" s="141" t="s">
        <v>62</v>
      </c>
      <c r="P873" s="141" t="s">
        <v>1310</v>
      </c>
      <c r="Q873" s="141" t="s">
        <v>65</v>
      </c>
      <c r="R873" s="141" t="s">
        <v>57</v>
      </c>
      <c r="S873" s="141" t="s">
        <v>1206</v>
      </c>
      <c r="T873" s="227">
        <v>0.76100000000000001</v>
      </c>
      <c r="U873" s="146">
        <v>45848</v>
      </c>
      <c r="V873" s="208">
        <v>2.3E-2</v>
      </c>
      <c r="W873" s="209">
        <v>2.6700000000000002E-2</v>
      </c>
      <c r="X873" s="141" t="s">
        <v>636</v>
      </c>
      <c r="Y873" s="141"/>
      <c r="Z873" s="148">
        <v>587613.55000000005</v>
      </c>
      <c r="AA873" s="148">
        <v>1</v>
      </c>
      <c r="AB873" s="148">
        <v>117.49</v>
      </c>
      <c r="AC873" s="148">
        <v>0</v>
      </c>
      <c r="AD873" s="148">
        <v>690.38715999999999</v>
      </c>
      <c r="AE873" s="151"/>
      <c r="AF873" s="151"/>
      <c r="AG873" s="141" t="s">
        <v>17</v>
      </c>
      <c r="AH873" s="229">
        <v>7.2949752300000004E-4</v>
      </c>
      <c r="AI873" s="229">
        <v>4.7680794116482777E-3</v>
      </c>
      <c r="AJ873" s="229">
        <v>1.7917184769999999E-3</v>
      </c>
    </row>
    <row r="874" spans="1:36" ht="13.5" thickBot="1">
      <c r="A874" s="153">
        <v>7956</v>
      </c>
      <c r="B874" s="153">
        <v>12955</v>
      </c>
      <c r="C874" s="141" t="s">
        <v>1326</v>
      </c>
      <c r="D874" s="141">
        <v>520037789</v>
      </c>
      <c r="E874" s="141" t="s">
        <v>429</v>
      </c>
      <c r="F874" s="141" t="s">
        <v>1779</v>
      </c>
      <c r="G874" s="141" t="s">
        <v>3606</v>
      </c>
      <c r="H874" s="141" t="s">
        <v>76</v>
      </c>
      <c r="I874" s="141" t="s">
        <v>229</v>
      </c>
      <c r="J874" s="141" t="s">
        <v>53</v>
      </c>
      <c r="K874" s="141" t="s">
        <v>53</v>
      </c>
      <c r="L874" s="141" t="s">
        <v>821</v>
      </c>
      <c r="M874" s="141" t="s">
        <v>311</v>
      </c>
      <c r="N874" s="141" t="s">
        <v>651</v>
      </c>
      <c r="O874" s="141" t="s">
        <v>62</v>
      </c>
      <c r="P874" s="141" t="s">
        <v>1310</v>
      </c>
      <c r="Q874" s="141" t="s">
        <v>65</v>
      </c>
      <c r="R874" s="141" t="s">
        <v>57</v>
      </c>
      <c r="S874" s="141" t="s">
        <v>1206</v>
      </c>
      <c r="T874" s="227">
        <v>1.5029999999999999</v>
      </c>
      <c r="U874" s="146">
        <v>46139</v>
      </c>
      <c r="V874" s="208">
        <v>2.1499999999999998E-2</v>
      </c>
      <c r="W874" s="209">
        <v>2.53E-2</v>
      </c>
      <c r="X874" s="141" t="s">
        <v>636</v>
      </c>
      <c r="Y874" s="141"/>
      <c r="Z874" s="148">
        <v>213124.42</v>
      </c>
      <c r="AA874" s="148">
        <v>1</v>
      </c>
      <c r="AB874" s="148">
        <v>117.88</v>
      </c>
      <c r="AC874" s="148">
        <v>0</v>
      </c>
      <c r="AD874" s="148">
        <v>251.23106999999999</v>
      </c>
      <c r="AE874" s="151"/>
      <c r="AF874" s="151"/>
      <c r="AG874" s="141" t="s">
        <v>17</v>
      </c>
      <c r="AH874" s="229">
        <v>1.7866207199999999E-4</v>
      </c>
      <c r="AI874" s="229">
        <v>1.7350984517634528E-3</v>
      </c>
      <c r="AJ874" s="229">
        <v>6.5200423200000002E-4</v>
      </c>
    </row>
    <row r="875" spans="1:36" ht="13.5" thickBot="1">
      <c r="A875" s="153">
        <v>7956</v>
      </c>
      <c r="B875" s="153">
        <v>12955</v>
      </c>
      <c r="C875" s="141" t="s">
        <v>1326</v>
      </c>
      <c r="D875" s="141">
        <v>520037789</v>
      </c>
      <c r="E875" s="141" t="s">
        <v>429</v>
      </c>
      <c r="F875" s="141" t="s">
        <v>1328</v>
      </c>
      <c r="G875" s="141" t="s">
        <v>3267</v>
      </c>
      <c r="H875" s="141" t="s">
        <v>76</v>
      </c>
      <c r="I875" s="141" t="s">
        <v>228</v>
      </c>
      <c r="J875" s="141" t="s">
        <v>53</v>
      </c>
      <c r="K875" s="141" t="s">
        <v>53</v>
      </c>
      <c r="L875" s="141" t="s">
        <v>821</v>
      </c>
      <c r="M875" s="141" t="s">
        <v>311</v>
      </c>
      <c r="N875" s="141" t="s">
        <v>651</v>
      </c>
      <c r="O875" s="141" t="s">
        <v>62</v>
      </c>
      <c r="P875" s="141" t="s">
        <v>1310</v>
      </c>
      <c r="Q875" s="141" t="s">
        <v>65</v>
      </c>
      <c r="R875" s="141" t="s">
        <v>57</v>
      </c>
      <c r="S875" s="141" t="s">
        <v>1206</v>
      </c>
      <c r="T875" s="227">
        <v>0.247</v>
      </c>
      <c r="U875" s="146">
        <v>45656</v>
      </c>
      <c r="V875" s="208">
        <v>3.5000000000000003E-2</v>
      </c>
      <c r="W875" s="209">
        <v>4.7199999999999999E-2</v>
      </c>
      <c r="X875" s="141" t="s">
        <v>636</v>
      </c>
      <c r="Y875" s="141"/>
      <c r="Z875" s="148">
        <v>277592.84000000003</v>
      </c>
      <c r="AA875" s="148">
        <v>1</v>
      </c>
      <c r="AB875" s="148">
        <v>100.6</v>
      </c>
      <c r="AC875" s="148">
        <v>0</v>
      </c>
      <c r="AD875" s="148">
        <v>279.25839999999999</v>
      </c>
      <c r="AE875" s="151"/>
      <c r="AF875" s="151"/>
      <c r="AG875" s="141" t="s">
        <v>17</v>
      </c>
      <c r="AH875" s="229">
        <v>4.05614149E-4</v>
      </c>
      <c r="AI875" s="229">
        <v>1.9286659786225445E-3</v>
      </c>
      <c r="AJ875" s="229">
        <v>7.2474180300000004E-4</v>
      </c>
    </row>
    <row r="876" spans="1:36" ht="13.5" thickBot="1">
      <c r="A876" s="153">
        <v>7956</v>
      </c>
      <c r="B876" s="153">
        <v>12955</v>
      </c>
      <c r="C876" s="141" t="s">
        <v>1326</v>
      </c>
      <c r="D876" s="141">
        <v>520037789</v>
      </c>
      <c r="E876" s="141" t="s">
        <v>429</v>
      </c>
      <c r="F876" s="141" t="s">
        <v>1780</v>
      </c>
      <c r="G876" s="141" t="s">
        <v>3607</v>
      </c>
      <c r="H876" s="141" t="s">
        <v>76</v>
      </c>
      <c r="I876" s="141" t="s">
        <v>229</v>
      </c>
      <c r="J876" s="141" t="s">
        <v>53</v>
      </c>
      <c r="K876" s="141" t="s">
        <v>53</v>
      </c>
      <c r="L876" s="141" t="s">
        <v>821</v>
      </c>
      <c r="M876" s="141" t="s">
        <v>311</v>
      </c>
      <c r="N876" s="141" t="s">
        <v>651</v>
      </c>
      <c r="O876" s="141" t="s">
        <v>62</v>
      </c>
      <c r="P876" s="141" t="s">
        <v>1310</v>
      </c>
      <c r="Q876" s="141" t="s">
        <v>65</v>
      </c>
      <c r="R876" s="141" t="s">
        <v>57</v>
      </c>
      <c r="S876" s="141" t="s">
        <v>1206</v>
      </c>
      <c r="T876" s="227">
        <v>2.3839999999999999</v>
      </c>
      <c r="U876" s="146">
        <v>46478</v>
      </c>
      <c r="V876" s="208">
        <v>2.35E-2</v>
      </c>
      <c r="W876" s="209">
        <v>2.4E-2</v>
      </c>
      <c r="X876" s="141" t="s">
        <v>636</v>
      </c>
      <c r="Y876" s="141"/>
      <c r="Z876" s="148">
        <v>194947.5</v>
      </c>
      <c r="AA876" s="148">
        <v>1</v>
      </c>
      <c r="AB876" s="148">
        <v>116.64</v>
      </c>
      <c r="AC876" s="148">
        <v>2.6754799999999999</v>
      </c>
      <c r="AD876" s="148">
        <v>230.06224</v>
      </c>
      <c r="AE876" s="151"/>
      <c r="AF876" s="151"/>
      <c r="AG876" s="141" t="s">
        <v>17</v>
      </c>
      <c r="AH876" s="229">
        <v>2.1005602099999999E-4</v>
      </c>
      <c r="AI876" s="229">
        <v>1.588898365290694E-3</v>
      </c>
      <c r="AJ876" s="229">
        <v>5.9706609499999999E-4</v>
      </c>
    </row>
    <row r="877" spans="1:36" ht="13.5" thickBot="1">
      <c r="A877" s="153">
        <v>7956</v>
      </c>
      <c r="B877" s="153">
        <v>12955</v>
      </c>
      <c r="C877" s="141" t="s">
        <v>1326</v>
      </c>
      <c r="D877" s="141">
        <v>520037789</v>
      </c>
      <c r="E877" s="141" t="s">
        <v>429</v>
      </c>
      <c r="F877" s="141" t="s">
        <v>1781</v>
      </c>
      <c r="G877" s="141" t="s">
        <v>3608</v>
      </c>
      <c r="H877" s="141" t="s">
        <v>76</v>
      </c>
      <c r="I877" s="141" t="s">
        <v>229</v>
      </c>
      <c r="J877" s="141" t="s">
        <v>53</v>
      </c>
      <c r="K877" s="141" t="s">
        <v>53</v>
      </c>
      <c r="L877" s="141" t="s">
        <v>821</v>
      </c>
      <c r="M877" s="141" t="s">
        <v>311</v>
      </c>
      <c r="N877" s="141" t="s">
        <v>651</v>
      </c>
      <c r="O877" s="141" t="s">
        <v>62</v>
      </c>
      <c r="P877" s="141" t="s">
        <v>1310</v>
      </c>
      <c r="Q877" s="141" t="s">
        <v>65</v>
      </c>
      <c r="R877" s="141" t="s">
        <v>57</v>
      </c>
      <c r="S877" s="141" t="s">
        <v>1206</v>
      </c>
      <c r="T877" s="227">
        <v>3.8889999999999998</v>
      </c>
      <c r="U877" s="146">
        <v>48214</v>
      </c>
      <c r="V877" s="208">
        <v>2.2499999999999999E-2</v>
      </c>
      <c r="W877" s="209">
        <v>2.9600000000000001E-2</v>
      </c>
      <c r="X877" s="141" t="s">
        <v>636</v>
      </c>
      <c r="Y877" s="141"/>
      <c r="Z877" s="148">
        <v>4946.68</v>
      </c>
      <c r="AA877" s="148">
        <v>1</v>
      </c>
      <c r="AB877" s="148">
        <v>114.42</v>
      </c>
      <c r="AC877" s="148">
        <v>0</v>
      </c>
      <c r="AD877" s="148">
        <v>5.6599899999999996</v>
      </c>
      <c r="AE877" s="151"/>
      <c r="AF877" s="151"/>
      <c r="AG877" s="141" t="s">
        <v>17</v>
      </c>
      <c r="AH877" s="229">
        <v>4.2047962813398698E-6</v>
      </c>
      <c r="AI877" s="229">
        <v>3.9090069098526007E-5</v>
      </c>
      <c r="AJ877" s="229">
        <v>1.4689016903669E-5</v>
      </c>
    </row>
    <row r="878" spans="1:36" ht="13.5" thickBot="1">
      <c r="A878" s="153">
        <v>7956</v>
      </c>
      <c r="B878" s="153">
        <v>12955</v>
      </c>
      <c r="C878" s="141" t="s">
        <v>1326</v>
      </c>
      <c r="D878" s="141">
        <v>520037789</v>
      </c>
      <c r="E878" s="141" t="s">
        <v>429</v>
      </c>
      <c r="F878" s="141" t="s">
        <v>1782</v>
      </c>
      <c r="G878" s="141" t="s">
        <v>3609</v>
      </c>
      <c r="H878" s="141" t="s">
        <v>76</v>
      </c>
      <c r="I878" s="141" t="s">
        <v>229</v>
      </c>
      <c r="J878" s="141" t="s">
        <v>53</v>
      </c>
      <c r="K878" s="141" t="s">
        <v>53</v>
      </c>
      <c r="L878" s="141" t="s">
        <v>821</v>
      </c>
      <c r="M878" s="141" t="s">
        <v>311</v>
      </c>
      <c r="N878" s="141" t="s">
        <v>651</v>
      </c>
      <c r="O878" s="141" t="s">
        <v>62</v>
      </c>
      <c r="P878" s="141" t="s">
        <v>1310</v>
      </c>
      <c r="Q878" s="141" t="s">
        <v>65</v>
      </c>
      <c r="R878" s="141" t="s">
        <v>57</v>
      </c>
      <c r="S878" s="141" t="s">
        <v>1206</v>
      </c>
      <c r="T878" s="227">
        <v>3.5449999999999999</v>
      </c>
      <c r="U878" s="146">
        <v>46936</v>
      </c>
      <c r="V878" s="208">
        <v>6.4999999999999997E-3</v>
      </c>
      <c r="W878" s="209">
        <v>2.6200000000000001E-2</v>
      </c>
      <c r="X878" s="141" t="s">
        <v>636</v>
      </c>
      <c r="Y878" s="141"/>
      <c r="Z878" s="148">
        <v>7353.52</v>
      </c>
      <c r="AA878" s="148">
        <v>1</v>
      </c>
      <c r="AB878" s="148">
        <v>107.63</v>
      </c>
      <c r="AC878" s="148">
        <v>0</v>
      </c>
      <c r="AD878" s="148">
        <v>7.9145899999999996</v>
      </c>
      <c r="AE878" s="151"/>
      <c r="AF878" s="151"/>
      <c r="AG878" s="141" t="s">
        <v>17</v>
      </c>
      <c r="AH878" s="229">
        <v>1.4922535741745101E-5</v>
      </c>
      <c r="AI878" s="229">
        <v>5.4661204346032937E-5</v>
      </c>
      <c r="AJ878" s="229">
        <v>2.0540238815900699E-5</v>
      </c>
    </row>
    <row r="879" spans="1:36" ht="13.5" thickBot="1">
      <c r="A879" s="153">
        <v>7956</v>
      </c>
      <c r="B879" s="153">
        <v>12955</v>
      </c>
      <c r="C879" s="141" t="s">
        <v>1326</v>
      </c>
      <c r="D879" s="141">
        <v>520037789</v>
      </c>
      <c r="E879" s="141" t="s">
        <v>429</v>
      </c>
      <c r="F879" s="141" t="s">
        <v>1783</v>
      </c>
      <c r="G879" s="141" t="s">
        <v>3610</v>
      </c>
      <c r="H879" s="141" t="s">
        <v>76</v>
      </c>
      <c r="I879" s="141" t="s">
        <v>229</v>
      </c>
      <c r="J879" s="141" t="s">
        <v>53</v>
      </c>
      <c r="K879" s="141" t="s">
        <v>53</v>
      </c>
      <c r="L879" s="141" t="s">
        <v>821</v>
      </c>
      <c r="M879" s="141" t="s">
        <v>311</v>
      </c>
      <c r="N879" s="141" t="s">
        <v>651</v>
      </c>
      <c r="O879" s="141" t="s">
        <v>62</v>
      </c>
      <c r="P879" s="141" t="s">
        <v>1310</v>
      </c>
      <c r="Q879" s="141" t="s">
        <v>65</v>
      </c>
      <c r="R879" s="141" t="s">
        <v>57</v>
      </c>
      <c r="S879" s="141" t="s">
        <v>1206</v>
      </c>
      <c r="T879" s="227">
        <v>4.3440000000000003</v>
      </c>
      <c r="U879" s="146">
        <v>47300</v>
      </c>
      <c r="V879" s="208">
        <v>1.43E-2</v>
      </c>
      <c r="W879" s="209">
        <v>2.9399999999999999E-2</v>
      </c>
      <c r="X879" s="141" t="s">
        <v>636</v>
      </c>
      <c r="Y879" s="141"/>
      <c r="Z879" s="148">
        <v>562113.71</v>
      </c>
      <c r="AA879" s="148">
        <v>1</v>
      </c>
      <c r="AB879" s="148">
        <v>108.57</v>
      </c>
      <c r="AC879" s="148">
        <v>0</v>
      </c>
      <c r="AD879" s="148">
        <v>610.28684999999996</v>
      </c>
      <c r="AE879" s="151"/>
      <c r="AF879" s="151"/>
      <c r="AG879" s="141" t="s">
        <v>17</v>
      </c>
      <c r="AH879" s="229">
        <v>5.0006876899999996E-4</v>
      </c>
      <c r="AI879" s="229">
        <v>4.2148758454382037E-3</v>
      </c>
      <c r="AJ879" s="229">
        <v>1.5838391680000001E-3</v>
      </c>
    </row>
    <row r="880" spans="1:36" ht="13.5" thickBot="1">
      <c r="A880" s="153">
        <v>7956</v>
      </c>
      <c r="B880" s="153">
        <v>12955</v>
      </c>
      <c r="C880" s="141" t="s">
        <v>1326</v>
      </c>
      <c r="D880" s="141">
        <v>520037789</v>
      </c>
      <c r="E880" s="141" t="s">
        <v>429</v>
      </c>
      <c r="F880" s="141" t="s">
        <v>1784</v>
      </c>
      <c r="G880" s="141" t="s">
        <v>3611</v>
      </c>
      <c r="H880" s="141" t="s">
        <v>76</v>
      </c>
      <c r="I880" s="141" t="s">
        <v>229</v>
      </c>
      <c r="J880" s="141" t="s">
        <v>53</v>
      </c>
      <c r="K880" s="141" t="s">
        <v>53</v>
      </c>
      <c r="L880" s="141" t="s">
        <v>821</v>
      </c>
      <c r="M880" s="141" t="s">
        <v>311</v>
      </c>
      <c r="N880" s="141" t="s">
        <v>651</v>
      </c>
      <c r="O880" s="141" t="s">
        <v>62</v>
      </c>
      <c r="P880" s="141" t="s">
        <v>1310</v>
      </c>
      <c r="Q880" s="141" t="s">
        <v>65</v>
      </c>
      <c r="R880" s="141" t="s">
        <v>57</v>
      </c>
      <c r="S880" s="141" t="s">
        <v>1206</v>
      </c>
      <c r="T880" s="227">
        <v>5.298</v>
      </c>
      <c r="U880" s="146">
        <v>47665</v>
      </c>
      <c r="V880" s="208">
        <v>2.5000000000000001E-3</v>
      </c>
      <c r="W880" s="209">
        <v>3.0300000000000001E-2</v>
      </c>
      <c r="X880" s="141" t="s">
        <v>636</v>
      </c>
      <c r="Y880" s="141"/>
      <c r="Z880" s="148">
        <v>1436644.15</v>
      </c>
      <c r="AA880" s="148">
        <v>1</v>
      </c>
      <c r="AB880" s="148">
        <v>97.92</v>
      </c>
      <c r="AC880" s="148">
        <v>0</v>
      </c>
      <c r="AD880" s="148">
        <v>1406.7619500000001</v>
      </c>
      <c r="AE880" s="151"/>
      <c r="AF880" s="151"/>
      <c r="AG880" s="141" t="s">
        <v>17</v>
      </c>
      <c r="AH880" s="229">
        <v>1.1574650650000001E-3</v>
      </c>
      <c r="AI880" s="229">
        <v>9.7156393970090401E-3</v>
      </c>
      <c r="AJ880" s="229">
        <v>3.6508810189999998E-3</v>
      </c>
    </row>
    <row r="881" spans="1:36" ht="13.5" thickBot="1">
      <c r="A881" s="153">
        <v>7956</v>
      </c>
      <c r="B881" s="153">
        <v>12955</v>
      </c>
      <c r="C881" s="141" t="s">
        <v>1785</v>
      </c>
      <c r="D881" s="141">
        <v>520037797</v>
      </c>
      <c r="E881" s="141" t="s">
        <v>429</v>
      </c>
      <c r="F881" s="141" t="s">
        <v>1786</v>
      </c>
      <c r="G881" s="141" t="s">
        <v>3612</v>
      </c>
      <c r="H881" s="141" t="s">
        <v>76</v>
      </c>
      <c r="I881" s="141" t="s">
        <v>228</v>
      </c>
      <c r="J881" s="141" t="s">
        <v>53</v>
      </c>
      <c r="K881" s="141" t="s">
        <v>53</v>
      </c>
      <c r="L881" s="141" t="s">
        <v>821</v>
      </c>
      <c r="M881" s="141" t="s">
        <v>311</v>
      </c>
      <c r="N881" s="141" t="s">
        <v>254</v>
      </c>
      <c r="O881" s="141" t="s">
        <v>62</v>
      </c>
      <c r="P881" s="141" t="s">
        <v>298</v>
      </c>
      <c r="Q881" s="141" t="s">
        <v>298</v>
      </c>
      <c r="R881" s="141" t="s">
        <v>57</v>
      </c>
      <c r="S881" s="141" t="s">
        <v>1206</v>
      </c>
      <c r="T881" s="227">
        <v>1.234</v>
      </c>
      <c r="U881" s="146">
        <v>46022</v>
      </c>
      <c r="V881" s="208">
        <v>1.9900000000000001E-2</v>
      </c>
      <c r="W881" s="209">
        <v>5.45E-2</v>
      </c>
      <c r="X881" s="141" t="s">
        <v>636</v>
      </c>
      <c r="Y881" s="141"/>
      <c r="Z881" s="148">
        <v>32000</v>
      </c>
      <c r="AA881" s="148">
        <v>1</v>
      </c>
      <c r="AB881" s="148">
        <v>96.45</v>
      </c>
      <c r="AC881" s="148">
        <v>0</v>
      </c>
      <c r="AD881" s="148">
        <v>30.864000000000001</v>
      </c>
      <c r="AE881" s="151"/>
      <c r="AF881" s="151"/>
      <c r="AG881" s="141" t="s">
        <v>17</v>
      </c>
      <c r="AH881" s="229">
        <v>2.1333333300000001E-4</v>
      </c>
      <c r="AI881" s="229">
        <v>2.1315866152712406E-4</v>
      </c>
      <c r="AJ881" s="229">
        <v>8.0099402598739604E-5</v>
      </c>
    </row>
    <row r="882" spans="1:36" ht="13.5" thickBot="1">
      <c r="A882" s="153">
        <v>7956</v>
      </c>
      <c r="B882" s="153">
        <v>12955</v>
      </c>
      <c r="C882" s="141" t="s">
        <v>1579</v>
      </c>
      <c r="D882" s="141">
        <v>520038340</v>
      </c>
      <c r="E882" s="141" t="s">
        <v>429</v>
      </c>
      <c r="F882" s="141" t="s">
        <v>1787</v>
      </c>
      <c r="G882" s="141" t="s">
        <v>3613</v>
      </c>
      <c r="H882" s="141" t="s">
        <v>76</v>
      </c>
      <c r="I882" s="141" t="s">
        <v>228</v>
      </c>
      <c r="J882" s="141" t="s">
        <v>53</v>
      </c>
      <c r="K882" s="141" t="s">
        <v>314</v>
      </c>
      <c r="L882" s="141" t="s">
        <v>821</v>
      </c>
      <c r="M882" s="141" t="s">
        <v>311</v>
      </c>
      <c r="N882" s="141" t="s">
        <v>652</v>
      </c>
      <c r="O882" s="141" t="s">
        <v>62</v>
      </c>
      <c r="P882" s="141" t="s">
        <v>298</v>
      </c>
      <c r="Q882" s="141" t="s">
        <v>298</v>
      </c>
      <c r="R882" s="141" t="s">
        <v>57</v>
      </c>
      <c r="S882" s="141" t="s">
        <v>1206</v>
      </c>
      <c r="T882" s="227">
        <v>0.38100000000000001</v>
      </c>
      <c r="U882" s="146">
        <v>45853</v>
      </c>
      <c r="V882" s="208">
        <v>0.06</v>
      </c>
      <c r="W882" s="209">
        <v>0.1928</v>
      </c>
      <c r="X882" s="141" t="s">
        <v>636</v>
      </c>
      <c r="Y882" s="141"/>
      <c r="Z882" s="148">
        <v>239782.93</v>
      </c>
      <c r="AA882" s="148">
        <v>1</v>
      </c>
      <c r="AB882" s="148">
        <v>98.9</v>
      </c>
      <c r="AC882" s="148">
        <v>0</v>
      </c>
      <c r="AD882" s="148">
        <v>237.14532</v>
      </c>
      <c r="AE882" s="151"/>
      <c r="AF882" s="151"/>
      <c r="AG882" s="141" t="s">
        <v>17</v>
      </c>
      <c r="AH882" s="229">
        <v>1.63748992E-3</v>
      </c>
      <c r="AI882" s="229">
        <v>1.6378168415831233E-3</v>
      </c>
      <c r="AJ882" s="229">
        <v>6.1544836900000004E-4</v>
      </c>
    </row>
    <row r="883" spans="1:36" ht="13.5" thickBot="1">
      <c r="A883" s="153">
        <v>7956</v>
      </c>
      <c r="B883" s="153">
        <v>12955</v>
      </c>
      <c r="C883" s="141" t="s">
        <v>1788</v>
      </c>
      <c r="D883" s="141">
        <v>520038332</v>
      </c>
      <c r="E883" s="141" t="s">
        <v>429</v>
      </c>
      <c r="F883" s="141" t="s">
        <v>1789</v>
      </c>
      <c r="G883" s="141" t="s">
        <v>3614</v>
      </c>
      <c r="H883" s="141" t="s">
        <v>76</v>
      </c>
      <c r="I883" s="141" t="s">
        <v>229</v>
      </c>
      <c r="J883" s="141" t="s">
        <v>53</v>
      </c>
      <c r="K883" s="141" t="s">
        <v>53</v>
      </c>
      <c r="L883" s="141" t="s">
        <v>821</v>
      </c>
      <c r="M883" s="141" t="s">
        <v>311</v>
      </c>
      <c r="N883" s="141" t="s">
        <v>651</v>
      </c>
      <c r="O883" s="141" t="s">
        <v>62</v>
      </c>
      <c r="P883" s="141" t="s">
        <v>298</v>
      </c>
      <c r="Q883" s="141" t="s">
        <v>298</v>
      </c>
      <c r="R883" s="141" t="s">
        <v>57</v>
      </c>
      <c r="S883" s="141" t="s">
        <v>1206</v>
      </c>
      <c r="T883" s="227">
        <v>2.3730000000000002</v>
      </c>
      <c r="U883" s="146">
        <v>46478</v>
      </c>
      <c r="V883" s="208">
        <v>1.9E-2</v>
      </c>
      <c r="W883" s="209">
        <v>3.5400000000000001E-2</v>
      </c>
      <c r="X883" s="141" t="s">
        <v>636</v>
      </c>
      <c r="Y883" s="141"/>
      <c r="Z883" s="148">
        <v>589385.79</v>
      </c>
      <c r="AA883" s="148">
        <v>1</v>
      </c>
      <c r="AB883" s="148">
        <v>106.58</v>
      </c>
      <c r="AC883" s="148">
        <v>6.57104</v>
      </c>
      <c r="AD883" s="148">
        <v>634.73841000000004</v>
      </c>
      <c r="AE883" s="151"/>
      <c r="AF883" s="151"/>
      <c r="AG883" s="141" t="s">
        <v>17</v>
      </c>
      <c r="AH883" s="229">
        <v>1.0317706880000001E-3</v>
      </c>
      <c r="AI883" s="229">
        <v>4.3837477285982021E-3</v>
      </c>
      <c r="AJ883" s="229">
        <v>1.6472967670000001E-3</v>
      </c>
    </row>
    <row r="884" spans="1:36" ht="13.5" thickBot="1">
      <c r="A884" s="153">
        <v>7956</v>
      </c>
      <c r="B884" s="153">
        <v>12955</v>
      </c>
      <c r="C884" s="141" t="s">
        <v>1638</v>
      </c>
      <c r="D884" s="141">
        <v>520038274</v>
      </c>
      <c r="E884" s="141" t="s">
        <v>429</v>
      </c>
      <c r="F884" s="141" t="s">
        <v>1790</v>
      </c>
      <c r="G884" s="141" t="s">
        <v>3615</v>
      </c>
      <c r="H884" s="141" t="s">
        <v>76</v>
      </c>
      <c r="I884" s="141" t="s">
        <v>228</v>
      </c>
      <c r="J884" s="141" t="s">
        <v>53</v>
      </c>
      <c r="K884" s="141" t="s">
        <v>53</v>
      </c>
      <c r="L884" s="141" t="s">
        <v>821</v>
      </c>
      <c r="M884" s="141" t="s">
        <v>311</v>
      </c>
      <c r="N884" s="141" t="s">
        <v>140</v>
      </c>
      <c r="O884" s="141" t="s">
        <v>62</v>
      </c>
      <c r="P884" s="141" t="s">
        <v>1305</v>
      </c>
      <c r="Q884" s="141" t="s">
        <v>1294</v>
      </c>
      <c r="R884" s="141" t="s">
        <v>57</v>
      </c>
      <c r="S884" s="141" t="s">
        <v>1206</v>
      </c>
      <c r="T884" s="227">
        <v>0.249</v>
      </c>
      <c r="U884" s="146">
        <v>45657</v>
      </c>
      <c r="V884" s="208">
        <v>4.7500000000000001E-2</v>
      </c>
      <c r="W884" s="209">
        <v>6.3299999999999995E-2</v>
      </c>
      <c r="X884" s="141" t="s">
        <v>636</v>
      </c>
      <c r="Y884" s="141"/>
      <c r="Z884" s="148">
        <v>19200</v>
      </c>
      <c r="AA884" s="148">
        <v>1</v>
      </c>
      <c r="AB884" s="148">
        <v>100.82</v>
      </c>
      <c r="AC884" s="148">
        <v>0</v>
      </c>
      <c r="AD884" s="148">
        <v>19.35744</v>
      </c>
      <c r="AE884" s="151"/>
      <c r="AF884" s="151"/>
      <c r="AG884" s="141" t="s">
        <v>17</v>
      </c>
      <c r="AH884" s="229">
        <v>1.7454545399999999E-4</v>
      </c>
      <c r="AI884" s="229">
        <v>1.3368993004768054E-4</v>
      </c>
      <c r="AJ884" s="229">
        <v>5.02371494246029E-5</v>
      </c>
    </row>
    <row r="885" spans="1:36" ht="13.5" thickBot="1">
      <c r="A885" s="153">
        <v>7956</v>
      </c>
      <c r="B885" s="153">
        <v>12955</v>
      </c>
      <c r="C885" s="141" t="s">
        <v>1638</v>
      </c>
      <c r="D885" s="141">
        <v>520038274</v>
      </c>
      <c r="E885" s="141" t="s">
        <v>429</v>
      </c>
      <c r="F885" s="141" t="s">
        <v>1791</v>
      </c>
      <c r="G885" s="141" t="s">
        <v>3616</v>
      </c>
      <c r="H885" s="141" t="s">
        <v>76</v>
      </c>
      <c r="I885" s="141" t="s">
        <v>228</v>
      </c>
      <c r="J885" s="141" t="s">
        <v>53</v>
      </c>
      <c r="K885" s="141" t="s">
        <v>53</v>
      </c>
      <c r="L885" s="141" t="s">
        <v>821</v>
      </c>
      <c r="M885" s="141" t="s">
        <v>311</v>
      </c>
      <c r="N885" s="141" t="s">
        <v>140</v>
      </c>
      <c r="O885" s="141" t="s">
        <v>62</v>
      </c>
      <c r="P885" s="141" t="s">
        <v>1305</v>
      </c>
      <c r="Q885" s="141" t="s">
        <v>1294</v>
      </c>
      <c r="R885" s="141" t="s">
        <v>57</v>
      </c>
      <c r="S885" s="141" t="s">
        <v>1206</v>
      </c>
      <c r="T885" s="227">
        <v>1.6819999999999999</v>
      </c>
      <c r="U885" s="146">
        <v>46660</v>
      </c>
      <c r="V885" s="208">
        <v>3.5000000000000003E-2</v>
      </c>
      <c r="W885" s="209">
        <v>6.0299999999999999E-2</v>
      </c>
      <c r="X885" s="141" t="s">
        <v>636</v>
      </c>
      <c r="Y885" s="141"/>
      <c r="Z885" s="148">
        <v>166750</v>
      </c>
      <c r="AA885" s="148">
        <v>1</v>
      </c>
      <c r="AB885" s="148">
        <v>96.06</v>
      </c>
      <c r="AC885" s="148">
        <v>0</v>
      </c>
      <c r="AD885" s="148">
        <v>160.18004999999999</v>
      </c>
      <c r="AE885" s="151"/>
      <c r="AF885" s="151"/>
      <c r="AG885" s="141" t="s">
        <v>17</v>
      </c>
      <c r="AH885" s="229">
        <v>1E-3</v>
      </c>
      <c r="AI885" s="229">
        <v>1.1062650680841047E-3</v>
      </c>
      <c r="AJ885" s="229">
        <v>4.1570523299999998E-4</v>
      </c>
    </row>
    <row r="886" spans="1:36" ht="13.5" thickBot="1">
      <c r="A886" s="153">
        <v>7956</v>
      </c>
      <c r="B886" s="153">
        <v>12955</v>
      </c>
      <c r="C886" s="141" t="s">
        <v>1792</v>
      </c>
      <c r="D886" s="141">
        <v>520038894</v>
      </c>
      <c r="E886" s="141" t="s">
        <v>429</v>
      </c>
      <c r="F886" s="141" t="s">
        <v>1793</v>
      </c>
      <c r="G886" s="141" t="s">
        <v>3617</v>
      </c>
      <c r="H886" s="141" t="s">
        <v>76</v>
      </c>
      <c r="I886" s="141" t="s">
        <v>229</v>
      </c>
      <c r="J886" s="141" t="s">
        <v>53</v>
      </c>
      <c r="K886" s="141" t="s">
        <v>53</v>
      </c>
      <c r="L886" s="141" t="s">
        <v>821</v>
      </c>
      <c r="M886" s="141" t="s">
        <v>311</v>
      </c>
      <c r="N886" s="141" t="s">
        <v>652</v>
      </c>
      <c r="O886" s="141" t="s">
        <v>62</v>
      </c>
      <c r="P886" s="141" t="s">
        <v>1310</v>
      </c>
      <c r="Q886" s="141" t="s">
        <v>65</v>
      </c>
      <c r="R886" s="141" t="s">
        <v>57</v>
      </c>
      <c r="S886" s="141" t="s">
        <v>1206</v>
      </c>
      <c r="T886" s="227">
        <v>2.95</v>
      </c>
      <c r="U886" s="146">
        <v>46661</v>
      </c>
      <c r="V886" s="208">
        <v>5.0000000000000001E-3</v>
      </c>
      <c r="W886" s="209">
        <v>2.63E-2</v>
      </c>
      <c r="X886" s="141" t="s">
        <v>636</v>
      </c>
      <c r="Y886" s="141"/>
      <c r="Z886" s="148">
        <v>408817</v>
      </c>
      <c r="AA886" s="148">
        <v>1</v>
      </c>
      <c r="AB886" s="148">
        <v>105.76</v>
      </c>
      <c r="AC886" s="148">
        <v>1.4262999999999999</v>
      </c>
      <c r="AD886" s="148">
        <v>433.79115999999999</v>
      </c>
      <c r="AE886" s="151"/>
      <c r="AF886" s="151"/>
      <c r="AG886" s="141" t="s">
        <v>17</v>
      </c>
      <c r="AH886" s="229">
        <v>6.02838914E-4</v>
      </c>
      <c r="AI886" s="229">
        <v>2.9959286886955196E-3</v>
      </c>
      <c r="AJ886" s="229">
        <v>1.125790978E-3</v>
      </c>
    </row>
    <row r="887" spans="1:36" ht="13.5" thickBot="1">
      <c r="A887" s="153">
        <v>7956</v>
      </c>
      <c r="B887" s="153">
        <v>12955</v>
      </c>
      <c r="C887" s="141" t="s">
        <v>1584</v>
      </c>
      <c r="D887" s="141">
        <v>520038506</v>
      </c>
      <c r="E887" s="141" t="s">
        <v>429</v>
      </c>
      <c r="F887" s="141" t="s">
        <v>2083</v>
      </c>
      <c r="G887" s="141" t="s">
        <v>3713</v>
      </c>
      <c r="H887" s="141" t="s">
        <v>76</v>
      </c>
      <c r="I887" s="141" t="s">
        <v>228</v>
      </c>
      <c r="J887" s="141" t="s">
        <v>53</v>
      </c>
      <c r="K887" s="141" t="s">
        <v>53</v>
      </c>
      <c r="L887" s="141" t="s">
        <v>821</v>
      </c>
      <c r="M887" s="141" t="s">
        <v>311</v>
      </c>
      <c r="N887" s="141" t="s">
        <v>651</v>
      </c>
      <c r="O887" s="141" t="s">
        <v>62</v>
      </c>
      <c r="P887" s="141" t="s">
        <v>1288</v>
      </c>
      <c r="Q887" s="141" t="s">
        <v>65</v>
      </c>
      <c r="R887" s="141" t="s">
        <v>57</v>
      </c>
      <c r="S887" s="141" t="s">
        <v>1206</v>
      </c>
      <c r="T887" s="227">
        <v>1.3520000000000001</v>
      </c>
      <c r="U887" s="146">
        <v>46446</v>
      </c>
      <c r="V887" s="208">
        <v>3.85E-2</v>
      </c>
      <c r="W887" s="209">
        <v>5.3600000000000002E-2</v>
      </c>
      <c r="X887" s="141" t="s">
        <v>636</v>
      </c>
      <c r="Y887" s="141"/>
      <c r="Z887" s="148">
        <v>213750</v>
      </c>
      <c r="AA887" s="148">
        <v>1</v>
      </c>
      <c r="AB887" s="148">
        <v>100.27</v>
      </c>
      <c r="AC887" s="148">
        <v>0</v>
      </c>
      <c r="AD887" s="148">
        <v>214.32712000000001</v>
      </c>
      <c r="AE887" s="151"/>
      <c r="AF887" s="151"/>
      <c r="AG887" s="141" t="s">
        <v>17</v>
      </c>
      <c r="AH887" s="229">
        <v>4.5712849199999999E-4</v>
      </c>
      <c r="AI887" s="229">
        <v>1.4802255711561464E-3</v>
      </c>
      <c r="AJ887" s="229">
        <v>5.5622972600000002E-4</v>
      </c>
    </row>
    <row r="888" spans="1:36" ht="13.5" thickBot="1">
      <c r="A888" s="153">
        <v>7956</v>
      </c>
      <c r="B888" s="153">
        <v>12955</v>
      </c>
      <c r="C888" s="141" t="s">
        <v>1584</v>
      </c>
      <c r="D888" s="141">
        <v>520038506</v>
      </c>
      <c r="E888" s="141" t="s">
        <v>429</v>
      </c>
      <c r="F888" s="141" t="s">
        <v>1794</v>
      </c>
      <c r="G888" s="141" t="s">
        <v>3618</v>
      </c>
      <c r="H888" s="141" t="s">
        <v>76</v>
      </c>
      <c r="I888" s="141" t="s">
        <v>228</v>
      </c>
      <c r="J888" s="141" t="s">
        <v>53</v>
      </c>
      <c r="K888" s="141" t="s">
        <v>53</v>
      </c>
      <c r="L888" s="141" t="s">
        <v>821</v>
      </c>
      <c r="M888" s="141" t="s">
        <v>311</v>
      </c>
      <c r="N888" s="141" t="s">
        <v>651</v>
      </c>
      <c r="O888" s="141" t="s">
        <v>62</v>
      </c>
      <c r="P888" s="141" t="s">
        <v>1288</v>
      </c>
      <c r="Q888" s="141" t="s">
        <v>65</v>
      </c>
      <c r="R888" s="141" t="s">
        <v>57</v>
      </c>
      <c r="S888" s="141" t="s">
        <v>1206</v>
      </c>
      <c r="T888" s="227">
        <v>1.335</v>
      </c>
      <c r="U888" s="146">
        <v>46446</v>
      </c>
      <c r="V888" s="208">
        <v>6.7400000000000002E-2</v>
      </c>
      <c r="W888" s="209">
        <v>6.1899999999999997E-2</v>
      </c>
      <c r="X888" s="141" t="s">
        <v>636</v>
      </c>
      <c r="Y888" s="141"/>
      <c r="Z888" s="148">
        <v>196500</v>
      </c>
      <c r="AA888" s="148">
        <v>1</v>
      </c>
      <c r="AB888" s="148">
        <v>101.51</v>
      </c>
      <c r="AC888" s="148">
        <v>0</v>
      </c>
      <c r="AD888" s="148">
        <v>199.46715</v>
      </c>
      <c r="AE888" s="151"/>
      <c r="AF888" s="151"/>
      <c r="AG888" s="141" t="s">
        <v>17</v>
      </c>
      <c r="AH888" s="229">
        <v>1.87225383E-4</v>
      </c>
      <c r="AI888" s="229">
        <v>1.3775968997093728E-3</v>
      </c>
      <c r="AJ888" s="229">
        <v>5.17664578E-4</v>
      </c>
    </row>
    <row r="889" spans="1:36" ht="13.5" thickBot="1">
      <c r="A889" s="153">
        <v>7956</v>
      </c>
      <c r="B889" s="153">
        <v>12955</v>
      </c>
      <c r="C889" s="141" t="s">
        <v>1329</v>
      </c>
      <c r="D889" s="141">
        <v>520038910</v>
      </c>
      <c r="E889" s="141" t="s">
        <v>429</v>
      </c>
      <c r="F889" s="141" t="s">
        <v>1330</v>
      </c>
      <c r="G889" s="141" t="s">
        <v>3268</v>
      </c>
      <c r="H889" s="141" t="s">
        <v>76</v>
      </c>
      <c r="I889" s="141" t="s">
        <v>228</v>
      </c>
      <c r="J889" s="141" t="s">
        <v>53</v>
      </c>
      <c r="K889" s="141" t="s">
        <v>53</v>
      </c>
      <c r="L889" s="141" t="s">
        <v>821</v>
      </c>
      <c r="M889" s="141" t="s">
        <v>311</v>
      </c>
      <c r="N889" s="141" t="s">
        <v>651</v>
      </c>
      <c r="O889" s="141" t="s">
        <v>62</v>
      </c>
      <c r="P889" s="141" t="s">
        <v>1310</v>
      </c>
      <c r="Q889" s="141" t="s">
        <v>65</v>
      </c>
      <c r="R889" s="141" t="s">
        <v>57</v>
      </c>
      <c r="S889" s="141" t="s">
        <v>1206</v>
      </c>
      <c r="T889" s="227">
        <v>0.73099999999999998</v>
      </c>
      <c r="U889" s="146">
        <v>45835</v>
      </c>
      <c r="V889" s="208">
        <v>2.5499999999999998E-2</v>
      </c>
      <c r="W889" s="209">
        <v>4.8800000000000003E-2</v>
      </c>
      <c r="X889" s="141" t="s">
        <v>636</v>
      </c>
      <c r="Y889" s="141"/>
      <c r="Z889" s="148">
        <v>58665.599999999999</v>
      </c>
      <c r="AA889" s="148">
        <v>1</v>
      </c>
      <c r="AB889" s="148">
        <v>99.04</v>
      </c>
      <c r="AC889" s="148">
        <v>0</v>
      </c>
      <c r="AD889" s="148">
        <v>58.102409999999999</v>
      </c>
      <c r="AE889" s="151"/>
      <c r="AF889" s="151"/>
      <c r="AG889" s="141" t="s">
        <v>17</v>
      </c>
      <c r="AH889" s="229">
        <v>8.7419681700000003E-4</v>
      </c>
      <c r="AI889" s="229">
        <v>4.0127760326270695E-4</v>
      </c>
      <c r="AJ889" s="229">
        <v>1.5078953799999999E-4</v>
      </c>
    </row>
    <row r="890" spans="1:36" ht="13.5" thickBot="1">
      <c r="A890" s="153">
        <v>7956</v>
      </c>
      <c r="B890" s="153">
        <v>12955</v>
      </c>
      <c r="C890" s="141" t="s">
        <v>1796</v>
      </c>
      <c r="D890" s="141">
        <v>520038670</v>
      </c>
      <c r="E890" s="141" t="s">
        <v>429</v>
      </c>
      <c r="F890" s="141" t="s">
        <v>1797</v>
      </c>
      <c r="G890" s="141" t="s">
        <v>3620</v>
      </c>
      <c r="H890" s="141" t="s">
        <v>76</v>
      </c>
      <c r="I890" s="141" t="s">
        <v>228</v>
      </c>
      <c r="J890" s="141" t="s">
        <v>53</v>
      </c>
      <c r="K890" s="141" t="s">
        <v>53</v>
      </c>
      <c r="L890" s="141" t="s">
        <v>821</v>
      </c>
      <c r="M890" s="141" t="s">
        <v>311</v>
      </c>
      <c r="N890" s="141" t="s">
        <v>649</v>
      </c>
      <c r="O890" s="141" t="s">
        <v>62</v>
      </c>
      <c r="P890" s="141" t="s">
        <v>1447</v>
      </c>
      <c r="Q890" s="141" t="s">
        <v>1294</v>
      </c>
      <c r="R890" s="141" t="s">
        <v>57</v>
      </c>
      <c r="S890" s="141" t="s">
        <v>1206</v>
      </c>
      <c r="T890" s="227">
        <v>0</v>
      </c>
      <c r="U890" s="146">
        <v>45565</v>
      </c>
      <c r="V890" s="208">
        <v>3.2399999999999998E-2</v>
      </c>
      <c r="W890" s="209">
        <v>0</v>
      </c>
      <c r="X890" s="141" t="s">
        <v>636</v>
      </c>
      <c r="Y890" s="141"/>
      <c r="Z890" s="148">
        <v>0.02</v>
      </c>
      <c r="AA890" s="148">
        <v>1</v>
      </c>
      <c r="AB890" s="148">
        <v>100.61</v>
      </c>
      <c r="AC890" s="148">
        <v>0</v>
      </c>
      <c r="AD890" s="148">
        <v>2.0000000000000002E-5</v>
      </c>
      <c r="AE890" s="151"/>
      <c r="AF890" s="151"/>
      <c r="AG890" s="141" t="s">
        <v>17</v>
      </c>
      <c r="AH890" s="229"/>
      <c r="AI890" s="229">
        <v>1.3812769668683519E-10</v>
      </c>
      <c r="AJ890" s="229">
        <v>5.19047450743517E-11</v>
      </c>
    </row>
    <row r="891" spans="1:36" ht="13.5" thickBot="1">
      <c r="A891" s="153">
        <v>7956</v>
      </c>
      <c r="B891" s="153">
        <v>12955</v>
      </c>
      <c r="C891" s="141" t="s">
        <v>1800</v>
      </c>
      <c r="D891" s="141">
        <v>520039314</v>
      </c>
      <c r="E891" s="141" t="s">
        <v>429</v>
      </c>
      <c r="F891" s="141" t="s">
        <v>4238</v>
      </c>
      <c r="G891" s="141" t="s">
        <v>4239</v>
      </c>
      <c r="H891" s="141" t="s">
        <v>76</v>
      </c>
      <c r="I891" s="141" t="s">
        <v>228</v>
      </c>
      <c r="J891" s="141" t="s">
        <v>53</v>
      </c>
      <c r="K891" s="141" t="s">
        <v>53</v>
      </c>
      <c r="L891" s="141" t="s">
        <v>54</v>
      </c>
      <c r="M891" s="141" t="s">
        <v>311</v>
      </c>
      <c r="N891" s="141" t="s">
        <v>649</v>
      </c>
      <c r="O891" s="141" t="s">
        <v>62</v>
      </c>
      <c r="P891" s="141" t="s">
        <v>298</v>
      </c>
      <c r="Q891" s="141" t="s">
        <v>298</v>
      </c>
      <c r="R891" s="141" t="s">
        <v>57</v>
      </c>
      <c r="S891" s="141" t="s">
        <v>1206</v>
      </c>
      <c r="T891" s="227">
        <v>1.4930000000000001</v>
      </c>
      <c r="U891" s="146">
        <v>46019</v>
      </c>
      <c r="V891" s="208">
        <v>5.0999999999999997E-2</v>
      </c>
      <c r="W891" s="209">
        <v>1.0548</v>
      </c>
      <c r="X891" s="141" t="s">
        <v>636</v>
      </c>
      <c r="Y891" s="141"/>
      <c r="Z891" s="148">
        <v>142500</v>
      </c>
      <c r="AA891" s="148">
        <v>1</v>
      </c>
      <c r="AB891" s="148">
        <v>25</v>
      </c>
      <c r="AC891" s="148">
        <v>0</v>
      </c>
      <c r="AD891" s="148">
        <v>35.625</v>
      </c>
      <c r="AE891" s="151"/>
      <c r="AF891" s="151"/>
      <c r="AG891" s="141" t="s">
        <v>17</v>
      </c>
      <c r="AH891" s="229">
        <f>+Z891/127433950</f>
        <v>1.1182263439216942E-3</v>
      </c>
      <c r="AI891" s="229">
        <v>2.4603995972342517E-4</v>
      </c>
      <c r="AJ891" s="229">
        <v>9.2455327163688998E-5</v>
      </c>
    </row>
    <row r="892" spans="1:36" ht="13.5" thickBot="1">
      <c r="A892" s="153">
        <v>7956</v>
      </c>
      <c r="B892" s="153">
        <v>12955</v>
      </c>
      <c r="C892" s="141" t="s">
        <v>1801</v>
      </c>
      <c r="D892" s="141">
        <v>520039496</v>
      </c>
      <c r="E892" s="141" t="s">
        <v>429</v>
      </c>
      <c r="F892" s="141" t="s">
        <v>1802</v>
      </c>
      <c r="G892" s="141" t="s">
        <v>3714</v>
      </c>
      <c r="H892" s="141" t="s">
        <v>76</v>
      </c>
      <c r="I892" s="141" t="s">
        <v>229</v>
      </c>
      <c r="J892" s="141" t="s">
        <v>53</v>
      </c>
      <c r="K892" s="141" t="s">
        <v>53</v>
      </c>
      <c r="L892" s="141" t="s">
        <v>821</v>
      </c>
      <c r="M892" s="141" t="s">
        <v>311</v>
      </c>
      <c r="N892" s="141" t="s">
        <v>651</v>
      </c>
      <c r="O892" s="141" t="s">
        <v>62</v>
      </c>
      <c r="P892" s="141" t="s">
        <v>298</v>
      </c>
      <c r="Q892" s="141" t="s">
        <v>298</v>
      </c>
      <c r="R892" s="141" t="s">
        <v>57</v>
      </c>
      <c r="S892" s="141" t="s">
        <v>1206</v>
      </c>
      <c r="T892" s="227">
        <v>1.3160000000000001</v>
      </c>
      <c r="U892" s="146">
        <v>46387</v>
      </c>
      <c r="V892" s="208">
        <v>1.9E-2</v>
      </c>
      <c r="W892" s="209">
        <v>7.9799999999999996E-2</v>
      </c>
      <c r="X892" s="141" t="s">
        <v>636</v>
      </c>
      <c r="Y892" s="141"/>
      <c r="Z892" s="148">
        <v>33508</v>
      </c>
      <c r="AA892" s="148">
        <v>1</v>
      </c>
      <c r="AB892" s="148">
        <v>104.66</v>
      </c>
      <c r="AC892" s="148">
        <v>0</v>
      </c>
      <c r="AD892" s="148">
        <v>35.069470000000003</v>
      </c>
      <c r="AE892" s="151"/>
      <c r="AF892" s="151"/>
      <c r="AG892" s="141" t="s">
        <v>17</v>
      </c>
      <c r="AH892" s="229">
        <v>5.4670164700000004E-4</v>
      </c>
      <c r="AI892" s="229">
        <v>2.422032557564033E-4</v>
      </c>
      <c r="AJ892" s="229">
        <v>9.1013595012131299E-5</v>
      </c>
    </row>
    <row r="893" spans="1:36" ht="13.5" thickBot="1">
      <c r="A893" s="153">
        <v>7956</v>
      </c>
      <c r="B893" s="153">
        <v>12955</v>
      </c>
      <c r="C893" s="141" t="s">
        <v>1331</v>
      </c>
      <c r="D893" s="141">
        <v>520028010</v>
      </c>
      <c r="E893" s="141" t="s">
        <v>429</v>
      </c>
      <c r="F893" s="141" t="s">
        <v>1803</v>
      </c>
      <c r="G893" s="141" t="s">
        <v>3622</v>
      </c>
      <c r="H893" s="141" t="s">
        <v>76</v>
      </c>
      <c r="I893" s="141" t="s">
        <v>228</v>
      </c>
      <c r="J893" s="141" t="s">
        <v>53</v>
      </c>
      <c r="K893" s="141" t="s">
        <v>53</v>
      </c>
      <c r="L893" s="141" t="s">
        <v>821</v>
      </c>
      <c r="M893" s="141" t="s">
        <v>311</v>
      </c>
      <c r="N893" s="141" t="s">
        <v>708</v>
      </c>
      <c r="O893" s="141" t="s">
        <v>62</v>
      </c>
      <c r="P893" s="141" t="s">
        <v>1333</v>
      </c>
      <c r="Q893" s="141" t="s">
        <v>65</v>
      </c>
      <c r="R893" s="141" t="s">
        <v>57</v>
      </c>
      <c r="S893" s="141" t="s">
        <v>1206</v>
      </c>
      <c r="T893" s="227">
        <v>1.494</v>
      </c>
      <c r="U893" s="146">
        <v>46295</v>
      </c>
      <c r="V893" s="208">
        <v>3.5999999999999997E-2</v>
      </c>
      <c r="W893" s="209">
        <v>5.4399999999999997E-2</v>
      </c>
      <c r="X893" s="141" t="s">
        <v>636</v>
      </c>
      <c r="Y893" s="141"/>
      <c r="Z893" s="148">
        <v>12413.8</v>
      </c>
      <c r="AA893" s="148">
        <v>1</v>
      </c>
      <c r="AB893" s="148">
        <v>97.46</v>
      </c>
      <c r="AC893" s="148">
        <v>0</v>
      </c>
      <c r="AD893" s="148">
        <v>12.09849</v>
      </c>
      <c r="AE893" s="151"/>
      <c r="AF893" s="151"/>
      <c r="AG893" s="141" t="s">
        <v>17</v>
      </c>
      <c r="AH893" s="229">
        <v>5.9802017640048799E-5</v>
      </c>
      <c r="AI893" s="229">
        <v>8.3556827854435432E-5</v>
      </c>
      <c r="AJ893" s="229">
        <v>3.1398451961729699E-5</v>
      </c>
    </row>
    <row r="894" spans="1:36" ht="13.5" thickBot="1">
      <c r="A894" s="153">
        <v>7956</v>
      </c>
      <c r="B894" s="153">
        <v>12955</v>
      </c>
      <c r="C894" s="141" t="s">
        <v>1331</v>
      </c>
      <c r="D894" s="141">
        <v>520028010</v>
      </c>
      <c r="E894" s="141" t="s">
        <v>429</v>
      </c>
      <c r="F894" s="141" t="s">
        <v>1332</v>
      </c>
      <c r="G894" s="141" t="s">
        <v>3269</v>
      </c>
      <c r="H894" s="141" t="s">
        <v>76</v>
      </c>
      <c r="I894" s="141" t="s">
        <v>230</v>
      </c>
      <c r="J894" s="141" t="s">
        <v>53</v>
      </c>
      <c r="K894" s="141" t="s">
        <v>53</v>
      </c>
      <c r="L894" s="141" t="s">
        <v>821</v>
      </c>
      <c r="M894" s="141" t="s">
        <v>311</v>
      </c>
      <c r="N894" s="141" t="s">
        <v>708</v>
      </c>
      <c r="O894" s="141" t="s">
        <v>62</v>
      </c>
      <c r="P894" s="141" t="s">
        <v>1333</v>
      </c>
      <c r="Q894" s="141" t="s">
        <v>65</v>
      </c>
      <c r="R894" s="141" t="s">
        <v>57</v>
      </c>
      <c r="S894" s="141" t="s">
        <v>1206</v>
      </c>
      <c r="T894" s="227">
        <v>1.4770000000000001</v>
      </c>
      <c r="U894" s="146">
        <v>46295</v>
      </c>
      <c r="V894" s="208">
        <v>5.8500000000000003E-2</v>
      </c>
      <c r="W894" s="209">
        <v>6.6699999999999995E-2</v>
      </c>
      <c r="X894" s="141" t="s">
        <v>636</v>
      </c>
      <c r="Y894" s="141"/>
      <c r="Z894" s="148">
        <v>876.75</v>
      </c>
      <c r="AA894" s="148">
        <v>1</v>
      </c>
      <c r="AB894" s="148">
        <v>105.21</v>
      </c>
      <c r="AC894" s="148">
        <v>0</v>
      </c>
      <c r="AD894" s="148">
        <v>0.92242999999999997</v>
      </c>
      <c r="AE894" s="151"/>
      <c r="AF894" s="151"/>
      <c r="AG894" s="141" t="s">
        <v>17</v>
      </c>
      <c r="AH894" s="229">
        <v>8.1387131921648293E-6</v>
      </c>
      <c r="AI894" s="229">
        <v>6.3706565627418683E-6</v>
      </c>
      <c r="AJ894" s="229">
        <v>2.3939246999467101E-6</v>
      </c>
    </row>
    <row r="895" spans="1:36" ht="13.5" thickBot="1">
      <c r="A895" s="153">
        <v>7956</v>
      </c>
      <c r="B895" s="153">
        <v>12955</v>
      </c>
      <c r="C895" s="141" t="s">
        <v>1331</v>
      </c>
      <c r="D895" s="141">
        <v>520028010</v>
      </c>
      <c r="E895" s="141" t="s">
        <v>429</v>
      </c>
      <c r="F895" s="141" t="s">
        <v>1804</v>
      </c>
      <c r="G895" s="141" t="s">
        <v>3623</v>
      </c>
      <c r="H895" s="141" t="s">
        <v>76</v>
      </c>
      <c r="I895" s="141" t="s">
        <v>228</v>
      </c>
      <c r="J895" s="141" t="s">
        <v>53</v>
      </c>
      <c r="K895" s="141" t="s">
        <v>53</v>
      </c>
      <c r="L895" s="141" t="s">
        <v>821</v>
      </c>
      <c r="M895" s="141" t="s">
        <v>311</v>
      </c>
      <c r="N895" s="141" t="s">
        <v>708</v>
      </c>
      <c r="O895" s="141" t="s">
        <v>62</v>
      </c>
      <c r="P895" s="141" t="s">
        <v>1333</v>
      </c>
      <c r="Q895" s="141" t="s">
        <v>65</v>
      </c>
      <c r="R895" s="141" t="s">
        <v>57</v>
      </c>
      <c r="S895" s="141" t="s">
        <v>1206</v>
      </c>
      <c r="T895" s="227">
        <v>2.3279999999999998</v>
      </c>
      <c r="U895" s="146">
        <v>46934</v>
      </c>
      <c r="V895" s="208">
        <v>2.1999999999999999E-2</v>
      </c>
      <c r="W895" s="209">
        <v>5.6399999999999999E-2</v>
      </c>
      <c r="X895" s="141" t="s">
        <v>636</v>
      </c>
      <c r="Y895" s="141"/>
      <c r="Z895" s="148">
        <v>141666.67000000001</v>
      </c>
      <c r="AA895" s="148">
        <v>1</v>
      </c>
      <c r="AB895" s="148">
        <v>93.06</v>
      </c>
      <c r="AC895" s="148">
        <v>0</v>
      </c>
      <c r="AD895" s="148">
        <v>131.83500000000001</v>
      </c>
      <c r="AE895" s="151"/>
      <c r="AF895" s="151"/>
      <c r="AG895" s="141" t="s">
        <v>17</v>
      </c>
      <c r="AH895" s="229">
        <v>1.3071895699999999E-4</v>
      </c>
      <c r="AI895" s="229">
        <v>9.1050324463544581E-4</v>
      </c>
      <c r="AJ895" s="229">
        <v>3.4214310300000002E-4</v>
      </c>
    </row>
    <row r="896" spans="1:36" ht="13.5" thickBot="1">
      <c r="A896" s="153">
        <v>7956</v>
      </c>
      <c r="B896" s="153">
        <v>12955</v>
      </c>
      <c r="C896" s="141" t="s">
        <v>1806</v>
      </c>
      <c r="D896" s="141">
        <v>520033986</v>
      </c>
      <c r="E896" s="141" t="s">
        <v>429</v>
      </c>
      <c r="F896" s="141" t="s">
        <v>1807</v>
      </c>
      <c r="G896" s="141" t="s">
        <v>3625</v>
      </c>
      <c r="H896" s="141" t="s">
        <v>76</v>
      </c>
      <c r="I896" s="141" t="s">
        <v>228</v>
      </c>
      <c r="J896" s="141" t="s">
        <v>53</v>
      </c>
      <c r="K896" s="141" t="s">
        <v>53</v>
      </c>
      <c r="L896" s="141" t="s">
        <v>821</v>
      </c>
      <c r="M896" s="141" t="s">
        <v>311</v>
      </c>
      <c r="N896" s="141" t="s">
        <v>269</v>
      </c>
      <c r="O896" s="141" t="s">
        <v>62</v>
      </c>
      <c r="P896" s="141" t="s">
        <v>1385</v>
      </c>
      <c r="Q896" s="141" t="s">
        <v>1294</v>
      </c>
      <c r="R896" s="141" t="s">
        <v>57</v>
      </c>
      <c r="S896" s="141" t="s">
        <v>1206</v>
      </c>
      <c r="T896" s="227">
        <v>4.95</v>
      </c>
      <c r="U896" s="146">
        <v>49674</v>
      </c>
      <c r="V896" s="208">
        <v>1.95E-2</v>
      </c>
      <c r="W896" s="209">
        <v>5.8000000000000003E-2</v>
      </c>
      <c r="X896" s="141" t="s">
        <v>636</v>
      </c>
      <c r="Y896" s="141"/>
      <c r="Z896" s="148">
        <v>221801.45</v>
      </c>
      <c r="AA896" s="148">
        <v>1</v>
      </c>
      <c r="AB896" s="148">
        <v>83.08</v>
      </c>
      <c r="AC896" s="148">
        <v>0</v>
      </c>
      <c r="AD896" s="148">
        <v>184.27264</v>
      </c>
      <c r="AE896" s="151"/>
      <c r="AF896" s="151"/>
      <c r="AG896" s="141" t="s">
        <v>17</v>
      </c>
      <c r="AH896" s="229">
        <v>2.1145751499999999E-4</v>
      </c>
      <c r="AI896" s="229">
        <v>1.2726577662801185E-3</v>
      </c>
      <c r="AJ896" s="229">
        <v>4.7823122000000001E-4</v>
      </c>
    </row>
    <row r="897" spans="1:36" ht="13.5" thickBot="1">
      <c r="A897" s="153">
        <v>7956</v>
      </c>
      <c r="B897" s="153">
        <v>12955</v>
      </c>
      <c r="C897" s="141" t="s">
        <v>1654</v>
      </c>
      <c r="D897" s="141">
        <v>520000472</v>
      </c>
      <c r="E897" s="141" t="s">
        <v>429</v>
      </c>
      <c r="F897" s="141" t="s">
        <v>1808</v>
      </c>
      <c r="G897" s="141" t="s">
        <v>3626</v>
      </c>
      <c r="H897" s="141" t="s">
        <v>76</v>
      </c>
      <c r="I897" s="141" t="s">
        <v>229</v>
      </c>
      <c r="J897" s="141" t="s">
        <v>53</v>
      </c>
      <c r="K897" s="141" t="s">
        <v>53</v>
      </c>
      <c r="L897" s="141" t="s">
        <v>821</v>
      </c>
      <c r="M897" s="141" t="s">
        <v>311</v>
      </c>
      <c r="N897" s="141" t="s">
        <v>156</v>
      </c>
      <c r="O897" s="141" t="s">
        <v>62</v>
      </c>
      <c r="P897" s="141" t="s">
        <v>1394</v>
      </c>
      <c r="Q897" s="141" t="s">
        <v>1294</v>
      </c>
      <c r="R897" s="141" t="s">
        <v>57</v>
      </c>
      <c r="S897" s="141" t="s">
        <v>1206</v>
      </c>
      <c r="T897" s="227">
        <v>3.4359999999999999</v>
      </c>
      <c r="U897" s="146">
        <v>47220</v>
      </c>
      <c r="V897" s="208">
        <v>3.85E-2</v>
      </c>
      <c r="W897" s="209">
        <v>2.5700000000000001E-2</v>
      </c>
      <c r="X897" s="141" t="s">
        <v>636</v>
      </c>
      <c r="Y897" s="141"/>
      <c r="Z897" s="148">
        <v>622589.49</v>
      </c>
      <c r="AA897" s="148">
        <v>1</v>
      </c>
      <c r="AB897" s="148">
        <v>121.2</v>
      </c>
      <c r="AC897" s="148">
        <v>13.91841</v>
      </c>
      <c r="AD897" s="148">
        <v>768.49686999999994</v>
      </c>
      <c r="AE897" s="151"/>
      <c r="AF897" s="151"/>
      <c r="AG897" s="141" t="s">
        <v>17</v>
      </c>
      <c r="AH897" s="229">
        <v>2.43688188E-4</v>
      </c>
      <c r="AI897" s="229">
        <v>5.3075351282071102E-3</v>
      </c>
      <c r="AJ897" s="229">
        <v>1.9944317059999998E-3</v>
      </c>
    </row>
    <row r="898" spans="1:36" ht="13.5" thickBot="1">
      <c r="A898" s="153">
        <v>7956</v>
      </c>
      <c r="B898" s="153">
        <v>12955</v>
      </c>
      <c r="C898" s="141" t="s">
        <v>1654</v>
      </c>
      <c r="D898" s="141">
        <v>520000472</v>
      </c>
      <c r="E898" s="141" t="s">
        <v>429</v>
      </c>
      <c r="F898" s="141" t="s">
        <v>1809</v>
      </c>
      <c r="G898" s="141" t="s">
        <v>3627</v>
      </c>
      <c r="H898" s="141" t="s">
        <v>76</v>
      </c>
      <c r="I898" s="141" t="s">
        <v>229</v>
      </c>
      <c r="J898" s="141" t="s">
        <v>53</v>
      </c>
      <c r="K898" s="141" t="s">
        <v>53</v>
      </c>
      <c r="L898" s="141" t="s">
        <v>821</v>
      </c>
      <c r="M898" s="141" t="s">
        <v>311</v>
      </c>
      <c r="N898" s="141" t="s">
        <v>156</v>
      </c>
      <c r="O898" s="141" t="s">
        <v>62</v>
      </c>
      <c r="P898" s="141" t="s">
        <v>1394</v>
      </c>
      <c r="Q898" s="141" t="s">
        <v>1294</v>
      </c>
      <c r="R898" s="141" t="s">
        <v>57</v>
      </c>
      <c r="S898" s="141" t="s">
        <v>1206</v>
      </c>
      <c r="T898" s="227">
        <v>0.89900000000000002</v>
      </c>
      <c r="U898" s="146">
        <v>46082</v>
      </c>
      <c r="V898" s="208">
        <v>4.4999999999999998E-2</v>
      </c>
      <c r="W898" s="209">
        <v>2.6200000000000001E-2</v>
      </c>
      <c r="X898" s="141" t="s">
        <v>636</v>
      </c>
      <c r="Y898" s="141"/>
      <c r="Z898" s="148">
        <v>1451883</v>
      </c>
      <c r="AA898" s="148">
        <v>1</v>
      </c>
      <c r="AB898" s="148">
        <v>119.4</v>
      </c>
      <c r="AC898" s="148">
        <v>0</v>
      </c>
      <c r="AD898" s="148">
        <v>1733.5482999999999</v>
      </c>
      <c r="AE898" s="151"/>
      <c r="AF898" s="151"/>
      <c r="AG898" s="141" t="s">
        <v>17</v>
      </c>
      <c r="AH898" s="229">
        <v>4.9123051800000004E-4</v>
      </c>
      <c r="AI898" s="229">
        <v>1.1972551688718937E-2</v>
      </c>
      <c r="AJ898" s="229">
        <v>4.4989691290000002E-3</v>
      </c>
    </row>
    <row r="899" spans="1:36" ht="13.5" thickBot="1">
      <c r="A899" s="153">
        <v>7956</v>
      </c>
      <c r="B899" s="153">
        <v>12955</v>
      </c>
      <c r="C899" s="141" t="s">
        <v>1654</v>
      </c>
      <c r="D899" s="141">
        <v>520000472</v>
      </c>
      <c r="E899" s="141" t="s">
        <v>429</v>
      </c>
      <c r="F899" s="141" t="s">
        <v>1810</v>
      </c>
      <c r="G899" s="141" t="s">
        <v>3628</v>
      </c>
      <c r="H899" s="141" t="s">
        <v>76</v>
      </c>
      <c r="I899" s="141" t="s">
        <v>229</v>
      </c>
      <c r="J899" s="141" t="s">
        <v>53</v>
      </c>
      <c r="K899" s="141" t="s">
        <v>53</v>
      </c>
      <c r="L899" s="141" t="s">
        <v>821</v>
      </c>
      <c r="M899" s="141" t="s">
        <v>311</v>
      </c>
      <c r="N899" s="141" t="s">
        <v>156</v>
      </c>
      <c r="O899" s="141" t="s">
        <v>62</v>
      </c>
      <c r="P899" s="141" t="s">
        <v>1394</v>
      </c>
      <c r="Q899" s="141" t="s">
        <v>1294</v>
      </c>
      <c r="R899" s="141" t="s">
        <v>57</v>
      </c>
      <c r="S899" s="141" t="s">
        <v>1206</v>
      </c>
      <c r="T899" s="227">
        <v>5.7969999999999997</v>
      </c>
      <c r="U899" s="146">
        <v>48112</v>
      </c>
      <c r="V899" s="208">
        <v>2.3900000000000001E-2</v>
      </c>
      <c r="W899" s="209">
        <v>2.92E-2</v>
      </c>
      <c r="X899" s="141" t="s">
        <v>636</v>
      </c>
      <c r="Y899" s="141"/>
      <c r="Z899" s="148">
        <v>643378</v>
      </c>
      <c r="AA899" s="148">
        <v>1</v>
      </c>
      <c r="AB899" s="148">
        <v>111.74</v>
      </c>
      <c r="AC899" s="148">
        <v>0</v>
      </c>
      <c r="AD899" s="148">
        <v>718.91057999999998</v>
      </c>
      <c r="AE899" s="151"/>
      <c r="AF899" s="151"/>
      <c r="AG899" s="141" t="s">
        <v>17</v>
      </c>
      <c r="AH899" s="229">
        <v>1.65429034E-4</v>
      </c>
      <c r="AI899" s="229">
        <v>4.965073126959838E-3</v>
      </c>
      <c r="AJ899" s="229">
        <v>1.8657435190000001E-3</v>
      </c>
    </row>
    <row r="900" spans="1:36" ht="13.5" thickBot="1">
      <c r="A900" s="153">
        <v>7956</v>
      </c>
      <c r="B900" s="153">
        <v>12955</v>
      </c>
      <c r="C900" s="141" t="s">
        <v>1654</v>
      </c>
      <c r="D900" s="141">
        <v>520000472</v>
      </c>
      <c r="E900" s="141" t="s">
        <v>429</v>
      </c>
      <c r="F900" s="141" t="s">
        <v>1811</v>
      </c>
      <c r="G900" s="141" t="s">
        <v>3629</v>
      </c>
      <c r="H900" s="141" t="s">
        <v>76</v>
      </c>
      <c r="I900" s="141" t="s">
        <v>229</v>
      </c>
      <c r="J900" s="141" t="s">
        <v>53</v>
      </c>
      <c r="K900" s="141" t="s">
        <v>53</v>
      </c>
      <c r="L900" s="141" t="s">
        <v>821</v>
      </c>
      <c r="M900" s="141" t="s">
        <v>311</v>
      </c>
      <c r="N900" s="141" t="s">
        <v>156</v>
      </c>
      <c r="O900" s="141" t="s">
        <v>62</v>
      </c>
      <c r="P900" s="141" t="s">
        <v>1394</v>
      </c>
      <c r="Q900" s="141" t="s">
        <v>1294</v>
      </c>
      <c r="R900" s="141" t="s">
        <v>57</v>
      </c>
      <c r="S900" s="141" t="s">
        <v>1206</v>
      </c>
      <c r="T900" s="227">
        <v>10.756</v>
      </c>
      <c r="U900" s="146">
        <v>49825</v>
      </c>
      <c r="V900" s="208">
        <v>1.2500000000000001E-2</v>
      </c>
      <c r="W900" s="209">
        <v>3.49E-2</v>
      </c>
      <c r="X900" s="141" t="s">
        <v>636</v>
      </c>
      <c r="Y900" s="141"/>
      <c r="Z900" s="148">
        <v>913000</v>
      </c>
      <c r="AA900" s="148">
        <v>1</v>
      </c>
      <c r="AB900" s="148">
        <v>90</v>
      </c>
      <c r="AC900" s="148">
        <v>0</v>
      </c>
      <c r="AD900" s="148">
        <v>821.7</v>
      </c>
      <c r="AE900" s="151"/>
      <c r="AF900" s="151"/>
      <c r="AG900" s="141" t="s">
        <v>17</v>
      </c>
      <c r="AH900" s="229">
        <v>2.1272783400000001E-4</v>
      </c>
      <c r="AI900" s="229">
        <v>5.6749764183786234E-3</v>
      </c>
      <c r="AJ900" s="229">
        <v>2.1325064510000001E-3</v>
      </c>
    </row>
    <row r="901" spans="1:36" ht="13.5" thickBot="1">
      <c r="A901" s="153">
        <v>7956</v>
      </c>
      <c r="B901" s="153">
        <v>12955</v>
      </c>
      <c r="C901" s="141" t="s">
        <v>1208</v>
      </c>
      <c r="D901" s="141">
        <v>520018078</v>
      </c>
      <c r="E901" s="141" t="s">
        <v>429</v>
      </c>
      <c r="F901" s="141" t="s">
        <v>1812</v>
      </c>
      <c r="G901" s="141" t="s">
        <v>3270</v>
      </c>
      <c r="H901" s="141" t="s">
        <v>76</v>
      </c>
      <c r="I901" s="141" t="s">
        <v>229</v>
      </c>
      <c r="J901" s="141" t="s">
        <v>53</v>
      </c>
      <c r="K901" s="141" t="s">
        <v>53</v>
      </c>
      <c r="L901" s="141" t="s">
        <v>821</v>
      </c>
      <c r="M901" s="141" t="s">
        <v>311</v>
      </c>
      <c r="N901" s="141" t="s">
        <v>256</v>
      </c>
      <c r="O901" s="141" t="s">
        <v>62</v>
      </c>
      <c r="P901" s="141" t="s">
        <v>1205</v>
      </c>
      <c r="Q901" s="141" t="s">
        <v>65</v>
      </c>
      <c r="R901" s="141" t="s">
        <v>57</v>
      </c>
      <c r="S901" s="141" t="s">
        <v>1206</v>
      </c>
      <c r="T901" s="227">
        <v>1.7370000000000001</v>
      </c>
      <c r="U901" s="146">
        <v>46203</v>
      </c>
      <c r="V901" s="208">
        <v>8.3000000000000001E-3</v>
      </c>
      <c r="W901" s="209">
        <v>2.0400000000000001E-2</v>
      </c>
      <c r="X901" s="141" t="s">
        <v>636</v>
      </c>
      <c r="Y901" s="141"/>
      <c r="Z901" s="148">
        <v>550909</v>
      </c>
      <c r="AA901" s="148">
        <v>1</v>
      </c>
      <c r="AB901" s="148">
        <v>113.2</v>
      </c>
      <c r="AC901" s="148">
        <v>0</v>
      </c>
      <c r="AD901" s="148">
        <v>623.62899000000004</v>
      </c>
      <c r="AE901" s="151"/>
      <c r="AF901" s="151"/>
      <c r="AG901" s="141" t="s">
        <v>17</v>
      </c>
      <c r="AH901" s="229">
        <v>3.62214224E-4</v>
      </c>
      <c r="AI901" s="229">
        <v>4.3070217987918689E-3</v>
      </c>
      <c r="AJ901" s="229">
        <v>1.618465187E-3</v>
      </c>
    </row>
    <row r="902" spans="1:36" ht="13.5" thickBot="1">
      <c r="A902" s="153">
        <v>7956</v>
      </c>
      <c r="B902" s="153">
        <v>12955</v>
      </c>
      <c r="C902" s="141" t="s">
        <v>1208</v>
      </c>
      <c r="D902" s="141">
        <v>520018078</v>
      </c>
      <c r="E902" s="141" t="s">
        <v>429</v>
      </c>
      <c r="F902" s="141" t="s">
        <v>1334</v>
      </c>
      <c r="G902" s="141" t="s">
        <v>3271</v>
      </c>
      <c r="H902" s="141" t="s">
        <v>76</v>
      </c>
      <c r="I902" s="141" t="s">
        <v>228</v>
      </c>
      <c r="J902" s="141" t="s">
        <v>53</v>
      </c>
      <c r="K902" s="141" t="s">
        <v>53</v>
      </c>
      <c r="L902" s="141" t="s">
        <v>821</v>
      </c>
      <c r="M902" s="141" t="s">
        <v>311</v>
      </c>
      <c r="N902" s="141" t="s">
        <v>256</v>
      </c>
      <c r="O902" s="141" t="s">
        <v>62</v>
      </c>
      <c r="P902" s="141" t="s">
        <v>1205</v>
      </c>
      <c r="Q902" s="141" t="s">
        <v>65</v>
      </c>
      <c r="R902" s="141" t="s">
        <v>57</v>
      </c>
      <c r="S902" s="141" t="s">
        <v>1206</v>
      </c>
      <c r="T902" s="227">
        <v>0.41099999999999998</v>
      </c>
      <c r="U902" s="146">
        <v>45716</v>
      </c>
      <c r="V902" s="208">
        <v>2.0199999999999999E-2</v>
      </c>
      <c r="W902" s="209">
        <v>4.4299999999999999E-2</v>
      </c>
      <c r="X902" s="141" t="s">
        <v>636</v>
      </c>
      <c r="Y902" s="141"/>
      <c r="Z902" s="148">
        <v>278749.5</v>
      </c>
      <c r="AA902" s="148">
        <v>1</v>
      </c>
      <c r="AB902" s="148">
        <v>100.22</v>
      </c>
      <c r="AC902" s="148">
        <v>0</v>
      </c>
      <c r="AD902" s="148">
        <v>279.36275000000001</v>
      </c>
      <c r="AE902" s="151"/>
      <c r="AF902" s="151"/>
      <c r="AG902" s="141" t="s">
        <v>17</v>
      </c>
      <c r="AH902" s="229">
        <v>3.2994412500000003E-4</v>
      </c>
      <c r="AI902" s="229">
        <v>1.9293866598800082E-3</v>
      </c>
      <c r="AJ902" s="229">
        <v>7.2501261599999995E-4</v>
      </c>
    </row>
    <row r="903" spans="1:36" ht="13.5" thickBot="1">
      <c r="A903" s="153">
        <v>7956</v>
      </c>
      <c r="B903" s="153">
        <v>12955</v>
      </c>
      <c r="C903" s="141" t="s">
        <v>1208</v>
      </c>
      <c r="D903" s="141">
        <v>520018078</v>
      </c>
      <c r="E903" s="141" t="s">
        <v>429</v>
      </c>
      <c r="F903" s="141" t="s">
        <v>1335</v>
      </c>
      <c r="G903" s="141" t="s">
        <v>3272</v>
      </c>
      <c r="H903" s="141" t="s">
        <v>76</v>
      </c>
      <c r="I903" s="141" t="s">
        <v>229</v>
      </c>
      <c r="J903" s="141" t="s">
        <v>53</v>
      </c>
      <c r="K903" s="141" t="s">
        <v>53</v>
      </c>
      <c r="L903" s="141" t="s">
        <v>821</v>
      </c>
      <c r="M903" s="141" t="s">
        <v>311</v>
      </c>
      <c r="N903" s="141" t="s">
        <v>256</v>
      </c>
      <c r="O903" s="141" t="s">
        <v>62</v>
      </c>
      <c r="P903" s="141" t="s">
        <v>1288</v>
      </c>
      <c r="Q903" s="141" t="s">
        <v>65</v>
      </c>
      <c r="R903" s="141" t="s">
        <v>57</v>
      </c>
      <c r="S903" s="141" t="s">
        <v>1206</v>
      </c>
      <c r="T903" s="227">
        <v>0.41099999999999998</v>
      </c>
      <c r="U903" s="146">
        <v>47542</v>
      </c>
      <c r="V903" s="208">
        <v>2.4199999999999999E-2</v>
      </c>
      <c r="W903" s="209">
        <v>3.5799999999999998E-2</v>
      </c>
      <c r="X903" s="141" t="s">
        <v>636</v>
      </c>
      <c r="Y903" s="141"/>
      <c r="Z903" s="148">
        <v>675000</v>
      </c>
      <c r="AA903" s="148">
        <v>1</v>
      </c>
      <c r="AB903" s="148">
        <v>116.43</v>
      </c>
      <c r="AC903" s="148">
        <v>0</v>
      </c>
      <c r="AD903" s="148">
        <v>785.90250000000003</v>
      </c>
      <c r="AE903" s="151"/>
      <c r="AF903" s="151"/>
      <c r="AG903" s="141" t="s">
        <v>17</v>
      </c>
      <c r="AH903" s="229">
        <v>4.6837594899999999E-4</v>
      </c>
      <c r="AI903" s="229">
        <v>5.4277451072712746E-3</v>
      </c>
      <c r="AJ903" s="229">
        <v>2.039603445E-3</v>
      </c>
    </row>
    <row r="904" spans="1:36" ht="13.5" thickBot="1">
      <c r="A904" s="153">
        <v>7956</v>
      </c>
      <c r="B904" s="153">
        <v>12955</v>
      </c>
      <c r="C904" s="141" t="s">
        <v>1208</v>
      </c>
      <c r="D904" s="141">
        <v>520018078</v>
      </c>
      <c r="E904" s="141" t="s">
        <v>429</v>
      </c>
      <c r="F904" s="141" t="s">
        <v>1813</v>
      </c>
      <c r="G904" s="141" t="s">
        <v>3630</v>
      </c>
      <c r="H904" s="141" t="s">
        <v>76</v>
      </c>
      <c r="I904" s="141" t="s">
        <v>229</v>
      </c>
      <c r="J904" s="141" t="s">
        <v>53</v>
      </c>
      <c r="K904" s="141" t="s">
        <v>53</v>
      </c>
      <c r="L904" s="141" t="s">
        <v>821</v>
      </c>
      <c r="M904" s="141" t="s">
        <v>311</v>
      </c>
      <c r="N904" s="141" t="s">
        <v>256</v>
      </c>
      <c r="O904" s="141" t="s">
        <v>62</v>
      </c>
      <c r="P904" s="141" t="s">
        <v>1205</v>
      </c>
      <c r="Q904" s="141" t="s">
        <v>65</v>
      </c>
      <c r="R904" s="141" t="s">
        <v>57</v>
      </c>
      <c r="S904" s="141" t="s">
        <v>1206</v>
      </c>
      <c r="T904" s="227">
        <v>3.1440000000000001</v>
      </c>
      <c r="U904" s="146">
        <v>46716</v>
      </c>
      <c r="V904" s="208">
        <v>1E-3</v>
      </c>
      <c r="W904" s="209">
        <v>2.3099999999999999E-2</v>
      </c>
      <c r="X904" s="141" t="s">
        <v>636</v>
      </c>
      <c r="Y904" s="141"/>
      <c r="Z904" s="148">
        <v>1496900</v>
      </c>
      <c r="AA904" s="148">
        <v>1</v>
      </c>
      <c r="AB904" s="148">
        <v>105.15</v>
      </c>
      <c r="AC904" s="148">
        <v>0</v>
      </c>
      <c r="AD904" s="148">
        <v>1573.99035</v>
      </c>
      <c r="AE904" s="151"/>
      <c r="AF904" s="151"/>
      <c r="AG904" s="141" t="s">
        <v>17</v>
      </c>
      <c r="AH904" s="229">
        <v>4.7713686E-4</v>
      </c>
      <c r="AI904" s="229">
        <v>1.0870583082640278E-2</v>
      </c>
      <c r="AJ904" s="229">
        <v>4.0848783929999999E-3</v>
      </c>
    </row>
    <row r="905" spans="1:36" ht="13.5" thickBot="1">
      <c r="A905" s="153">
        <v>7956</v>
      </c>
      <c r="B905" s="153">
        <v>12955</v>
      </c>
      <c r="C905" s="141" t="s">
        <v>1208</v>
      </c>
      <c r="D905" s="141">
        <v>520018078</v>
      </c>
      <c r="E905" s="141" t="s">
        <v>429</v>
      </c>
      <c r="F905" s="141" t="s">
        <v>1814</v>
      </c>
      <c r="G905" s="141" t="s">
        <v>3631</v>
      </c>
      <c r="H905" s="141" t="s">
        <v>76</v>
      </c>
      <c r="I905" s="141" t="s">
        <v>229</v>
      </c>
      <c r="J905" s="141" t="s">
        <v>53</v>
      </c>
      <c r="K905" s="141" t="s">
        <v>53</v>
      </c>
      <c r="L905" s="141" t="s">
        <v>821</v>
      </c>
      <c r="M905" s="141" t="s">
        <v>311</v>
      </c>
      <c r="N905" s="141" t="s">
        <v>256</v>
      </c>
      <c r="O905" s="141" t="s">
        <v>62</v>
      </c>
      <c r="P905" s="141" t="s">
        <v>1205</v>
      </c>
      <c r="Q905" s="141" t="s">
        <v>65</v>
      </c>
      <c r="R905" s="141" t="s">
        <v>57</v>
      </c>
      <c r="S905" s="141" t="s">
        <v>1206</v>
      </c>
      <c r="T905" s="227">
        <v>5.1369999999999996</v>
      </c>
      <c r="U905" s="146">
        <v>47447</v>
      </c>
      <c r="V905" s="208">
        <v>1E-3</v>
      </c>
      <c r="W905" s="209">
        <v>2.6200000000000001E-2</v>
      </c>
      <c r="X905" s="141" t="s">
        <v>636</v>
      </c>
      <c r="Y905" s="141"/>
      <c r="Z905" s="148">
        <v>420000</v>
      </c>
      <c r="AA905" s="148">
        <v>1</v>
      </c>
      <c r="AB905" s="148">
        <v>99.1</v>
      </c>
      <c r="AC905" s="148">
        <v>0</v>
      </c>
      <c r="AD905" s="148">
        <v>416.22</v>
      </c>
      <c r="AE905" s="151"/>
      <c r="AF905" s="151"/>
      <c r="AG905" s="141" t="s">
        <v>17</v>
      </c>
      <c r="AH905" s="229">
        <v>1.6888964300000001E-4</v>
      </c>
      <c r="AI905" s="229">
        <v>2.8745754957497272E-3</v>
      </c>
      <c r="AJ905" s="229">
        <v>1.0801896490000001E-3</v>
      </c>
    </row>
    <row r="906" spans="1:36" ht="13.5" thickBot="1">
      <c r="A906" s="153">
        <v>7956</v>
      </c>
      <c r="B906" s="153">
        <v>12955</v>
      </c>
      <c r="C906" s="141" t="s">
        <v>1208</v>
      </c>
      <c r="D906" s="141">
        <v>520018078</v>
      </c>
      <c r="E906" s="141" t="s">
        <v>429</v>
      </c>
      <c r="F906" s="141" t="s">
        <v>1815</v>
      </c>
      <c r="G906" s="141" t="s">
        <v>3632</v>
      </c>
      <c r="H906" s="141" t="s">
        <v>76</v>
      </c>
      <c r="I906" s="141" t="s">
        <v>228</v>
      </c>
      <c r="J906" s="141" t="s">
        <v>53</v>
      </c>
      <c r="K906" s="141" t="s">
        <v>53</v>
      </c>
      <c r="L906" s="141" t="s">
        <v>821</v>
      </c>
      <c r="M906" s="141" t="s">
        <v>311</v>
      </c>
      <c r="N906" s="141" t="s">
        <v>256</v>
      </c>
      <c r="O906" s="141" t="s">
        <v>62</v>
      </c>
      <c r="P906" s="141" t="s">
        <v>1205</v>
      </c>
      <c r="Q906" s="141" t="s">
        <v>65</v>
      </c>
      <c r="R906" s="141" t="s">
        <v>57</v>
      </c>
      <c r="S906" s="141" t="s">
        <v>1206</v>
      </c>
      <c r="T906" s="227">
        <v>3.1080000000000001</v>
      </c>
      <c r="U906" s="146">
        <v>47608</v>
      </c>
      <c r="V906" s="208">
        <v>2.76E-2</v>
      </c>
      <c r="W906" s="209">
        <v>5.0999999999999997E-2</v>
      </c>
      <c r="X906" s="141" t="s">
        <v>636</v>
      </c>
      <c r="Y906" s="141"/>
      <c r="Z906" s="148">
        <v>500000</v>
      </c>
      <c r="AA906" s="148">
        <v>1</v>
      </c>
      <c r="AB906" s="148">
        <v>94.29</v>
      </c>
      <c r="AC906" s="148">
        <v>0</v>
      </c>
      <c r="AD906" s="148">
        <v>471.45</v>
      </c>
      <c r="AE906" s="151"/>
      <c r="AF906" s="151"/>
      <c r="AG906" s="141" t="s">
        <v>17</v>
      </c>
      <c r="AH906" s="229">
        <v>3.7416691700000002E-4</v>
      </c>
      <c r="AI906" s="229">
        <v>3.2560151301504222E-3</v>
      </c>
      <c r="AJ906" s="229">
        <v>1.2235246029999999E-3</v>
      </c>
    </row>
    <row r="907" spans="1:36" ht="13.5" thickBot="1">
      <c r="A907" s="153">
        <v>7956</v>
      </c>
      <c r="B907" s="153">
        <v>12955</v>
      </c>
      <c r="C907" s="141" t="s">
        <v>1602</v>
      </c>
      <c r="D907" s="141">
        <v>520020116</v>
      </c>
      <c r="E907" s="141" t="s">
        <v>429</v>
      </c>
      <c r="F907" s="141" t="s">
        <v>1816</v>
      </c>
      <c r="G907" s="141" t="s">
        <v>3633</v>
      </c>
      <c r="H907" s="141" t="s">
        <v>76</v>
      </c>
      <c r="I907" s="141" t="s">
        <v>229</v>
      </c>
      <c r="J907" s="141" t="s">
        <v>53</v>
      </c>
      <c r="K907" s="141" t="s">
        <v>53</v>
      </c>
      <c r="L907" s="141" t="s">
        <v>821</v>
      </c>
      <c r="M907" s="141" t="s">
        <v>311</v>
      </c>
      <c r="N907" s="141" t="s">
        <v>651</v>
      </c>
      <c r="O907" s="141" t="s">
        <v>62</v>
      </c>
      <c r="P907" s="141" t="s">
        <v>1280</v>
      </c>
      <c r="Q907" s="141" t="s">
        <v>65</v>
      </c>
      <c r="R907" s="141" t="s">
        <v>57</v>
      </c>
      <c r="S907" s="141" t="s">
        <v>1206</v>
      </c>
      <c r="T907" s="227">
        <v>2.794</v>
      </c>
      <c r="U907" s="146">
        <v>46752</v>
      </c>
      <c r="V907" s="208">
        <v>1.7999999999999999E-2</v>
      </c>
      <c r="W907" s="209">
        <v>2.7400000000000001E-2</v>
      </c>
      <c r="X907" s="141" t="s">
        <v>636</v>
      </c>
      <c r="Y907" s="141"/>
      <c r="Z907" s="148">
        <v>406418.54</v>
      </c>
      <c r="AA907" s="148">
        <v>1</v>
      </c>
      <c r="AB907" s="148">
        <v>113.45</v>
      </c>
      <c r="AC907" s="148">
        <v>0</v>
      </c>
      <c r="AD907" s="148">
        <v>461.08183000000002</v>
      </c>
      <c r="AE907" s="151"/>
      <c r="AF907" s="151"/>
      <c r="AG907" s="141" t="s">
        <v>17</v>
      </c>
      <c r="AH907" s="229">
        <v>5.1528688099999995E-4</v>
      </c>
      <c r="AI907" s="229">
        <v>3.1844085581025452E-3</v>
      </c>
      <c r="AJ907" s="229">
        <v>1.196616742E-3</v>
      </c>
    </row>
    <row r="908" spans="1:36" ht="13.5" thickBot="1">
      <c r="A908" s="153">
        <v>7956</v>
      </c>
      <c r="B908" s="153">
        <v>12955</v>
      </c>
      <c r="C908" s="141" t="s">
        <v>1602</v>
      </c>
      <c r="D908" s="141">
        <v>520020116</v>
      </c>
      <c r="E908" s="141" t="s">
        <v>429</v>
      </c>
      <c r="F908" s="141" t="s">
        <v>1817</v>
      </c>
      <c r="G908" s="141" t="s">
        <v>3634</v>
      </c>
      <c r="H908" s="141" t="s">
        <v>76</v>
      </c>
      <c r="I908" s="141" t="s">
        <v>229</v>
      </c>
      <c r="J908" s="141" t="s">
        <v>53</v>
      </c>
      <c r="K908" s="141" t="s">
        <v>53</v>
      </c>
      <c r="L908" s="141" t="s">
        <v>821</v>
      </c>
      <c r="M908" s="141" t="s">
        <v>311</v>
      </c>
      <c r="N908" s="141" t="s">
        <v>651</v>
      </c>
      <c r="O908" s="141" t="s">
        <v>62</v>
      </c>
      <c r="P908" s="141" t="s">
        <v>1483</v>
      </c>
      <c r="Q908" s="141" t="s">
        <v>65</v>
      </c>
      <c r="R908" s="141" t="s">
        <v>57</v>
      </c>
      <c r="S908" s="141" t="s">
        <v>1206</v>
      </c>
      <c r="T908" s="227">
        <v>1.706</v>
      </c>
      <c r="U908" s="146">
        <v>46568</v>
      </c>
      <c r="V908" s="208">
        <v>2.2499999999999999E-2</v>
      </c>
      <c r="W908" s="209">
        <v>2.6599999999999999E-2</v>
      </c>
      <c r="X908" s="141" t="s">
        <v>636</v>
      </c>
      <c r="Y908" s="141"/>
      <c r="Z908" s="148">
        <v>67500.009999999995</v>
      </c>
      <c r="AA908" s="148">
        <v>1</v>
      </c>
      <c r="AB908" s="148">
        <v>115.29</v>
      </c>
      <c r="AC908" s="148">
        <v>0</v>
      </c>
      <c r="AD908" s="148">
        <v>77.820760000000007</v>
      </c>
      <c r="AE908" s="151"/>
      <c r="AF908" s="151"/>
      <c r="AG908" s="141" t="s">
        <v>17</v>
      </c>
      <c r="AH908" s="229">
        <v>1.80261394E-4</v>
      </c>
      <c r="AI908" s="229">
        <v>5.374601166609498E-4</v>
      </c>
      <c r="AJ908" s="229">
        <v>2.0196333500000001E-4</v>
      </c>
    </row>
    <row r="909" spans="1:36" ht="13.5" thickBot="1">
      <c r="A909" s="153">
        <v>7956</v>
      </c>
      <c r="B909" s="153">
        <v>12955</v>
      </c>
      <c r="C909" s="141" t="s">
        <v>1602</v>
      </c>
      <c r="D909" s="141">
        <v>520020116</v>
      </c>
      <c r="E909" s="141" t="s">
        <v>429</v>
      </c>
      <c r="F909" s="141" t="s">
        <v>1818</v>
      </c>
      <c r="G909" s="141" t="s">
        <v>3635</v>
      </c>
      <c r="H909" s="141" t="s">
        <v>76</v>
      </c>
      <c r="I909" s="141" t="s">
        <v>229</v>
      </c>
      <c r="J909" s="141" t="s">
        <v>53</v>
      </c>
      <c r="K909" s="141" t="s">
        <v>53</v>
      </c>
      <c r="L909" s="141" t="s">
        <v>821</v>
      </c>
      <c r="M909" s="141" t="s">
        <v>311</v>
      </c>
      <c r="N909" s="141" t="s">
        <v>651</v>
      </c>
      <c r="O909" s="141" t="s">
        <v>62</v>
      </c>
      <c r="P909" s="141" t="s">
        <v>1483</v>
      </c>
      <c r="Q909" s="141" t="s">
        <v>65</v>
      </c>
      <c r="R909" s="141" t="s">
        <v>57</v>
      </c>
      <c r="S909" s="141" t="s">
        <v>1206</v>
      </c>
      <c r="T909" s="227">
        <v>2.0099999999999998</v>
      </c>
      <c r="U909" s="146">
        <v>47118</v>
      </c>
      <c r="V909" s="208">
        <v>3.3000000000000002E-2</v>
      </c>
      <c r="W909" s="209">
        <v>3.4099999999999998E-2</v>
      </c>
      <c r="X909" s="141" t="s">
        <v>636</v>
      </c>
      <c r="Y909" s="141"/>
      <c r="Z909" s="148">
        <v>427500</v>
      </c>
      <c r="AA909" s="148">
        <v>1</v>
      </c>
      <c r="AB909" s="148">
        <v>115.86</v>
      </c>
      <c r="AC909" s="148">
        <v>0</v>
      </c>
      <c r="AD909" s="148">
        <v>495.30149999999998</v>
      </c>
      <c r="AE909" s="151"/>
      <c r="AF909" s="151"/>
      <c r="AG909" s="141" t="s">
        <v>17</v>
      </c>
      <c r="AH909" s="229">
        <v>7.1270870400000005E-4</v>
      </c>
      <c r="AI909" s="229">
        <v>3.4207427680267247E-3</v>
      </c>
      <c r="AJ909" s="229">
        <v>1.2854249039999999E-3</v>
      </c>
    </row>
    <row r="910" spans="1:36" ht="13.5" thickBot="1">
      <c r="A910" s="153">
        <v>7956</v>
      </c>
      <c r="B910" s="153">
        <v>12955</v>
      </c>
      <c r="C910" s="141" t="s">
        <v>1336</v>
      </c>
      <c r="D910" s="141">
        <v>520017807</v>
      </c>
      <c r="E910" s="141" t="s">
        <v>429</v>
      </c>
      <c r="F910" s="141" t="s">
        <v>1337</v>
      </c>
      <c r="G910" s="141" t="s">
        <v>3273</v>
      </c>
      <c r="H910" s="141" t="s">
        <v>76</v>
      </c>
      <c r="I910" s="141" t="s">
        <v>228</v>
      </c>
      <c r="J910" s="141" t="s">
        <v>53</v>
      </c>
      <c r="K910" s="141" t="s">
        <v>53</v>
      </c>
      <c r="L910" s="141" t="s">
        <v>821</v>
      </c>
      <c r="M910" s="141" t="s">
        <v>311</v>
      </c>
      <c r="N910" s="141" t="s">
        <v>651</v>
      </c>
      <c r="O910" s="141" t="s">
        <v>62</v>
      </c>
      <c r="P910" s="141" t="s">
        <v>1293</v>
      </c>
      <c r="Q910" s="141" t="s">
        <v>1294</v>
      </c>
      <c r="R910" s="141" t="s">
        <v>57</v>
      </c>
      <c r="S910" s="141" t="s">
        <v>1206</v>
      </c>
      <c r="T910" s="227">
        <v>1.3620000000000001</v>
      </c>
      <c r="U910" s="146">
        <v>46447</v>
      </c>
      <c r="V910" s="208">
        <v>5.0500000000000003E-2</v>
      </c>
      <c r="W910" s="209">
        <v>5.2299999999999999E-2</v>
      </c>
      <c r="X910" s="141" t="s">
        <v>636</v>
      </c>
      <c r="Y910" s="141"/>
      <c r="Z910" s="148">
        <v>19999.990000000002</v>
      </c>
      <c r="AA910" s="148">
        <v>1</v>
      </c>
      <c r="AB910" s="148">
        <v>100.28</v>
      </c>
      <c r="AC910" s="148">
        <v>0</v>
      </c>
      <c r="AD910" s="148">
        <v>20.055990000000001</v>
      </c>
      <c r="AE910" s="151"/>
      <c r="AF910" s="151"/>
      <c r="AG910" s="141" t="s">
        <v>17</v>
      </c>
      <c r="AH910" s="229">
        <v>7.1933322926734294E-5</v>
      </c>
      <c r="AI910" s="229">
        <v>1.3851438517370999E-4</v>
      </c>
      <c r="AJ910" s="229">
        <v>5.20500524081874E-5</v>
      </c>
    </row>
    <row r="911" spans="1:36" ht="13.5" thickBot="1">
      <c r="A911" s="153">
        <v>7956</v>
      </c>
      <c r="B911" s="153">
        <v>12955</v>
      </c>
      <c r="C911" s="141" t="s">
        <v>1336</v>
      </c>
      <c r="D911" s="141">
        <v>520017807</v>
      </c>
      <c r="E911" s="141" t="s">
        <v>429</v>
      </c>
      <c r="F911" s="141" t="s">
        <v>1819</v>
      </c>
      <c r="G911" s="141" t="s">
        <v>3636</v>
      </c>
      <c r="H911" s="141" t="s">
        <v>76</v>
      </c>
      <c r="I911" s="141" t="s">
        <v>229</v>
      </c>
      <c r="J911" s="141" t="s">
        <v>53</v>
      </c>
      <c r="K911" s="141" t="s">
        <v>53</v>
      </c>
      <c r="L911" s="141" t="s">
        <v>821</v>
      </c>
      <c r="M911" s="141" t="s">
        <v>311</v>
      </c>
      <c r="N911" s="141" t="s">
        <v>651</v>
      </c>
      <c r="O911" s="141" t="s">
        <v>62</v>
      </c>
      <c r="P911" s="141" t="s">
        <v>1310</v>
      </c>
      <c r="Q911" s="141" t="s">
        <v>65</v>
      </c>
      <c r="R911" s="141" t="s">
        <v>57</v>
      </c>
      <c r="S911" s="141" t="s">
        <v>1206</v>
      </c>
      <c r="T911" s="227">
        <v>2.3149999999999999</v>
      </c>
      <c r="U911" s="146">
        <v>46523</v>
      </c>
      <c r="V911" s="208">
        <v>1.5800000000000002E-2</v>
      </c>
      <c r="W911" s="209">
        <v>2.4E-2</v>
      </c>
      <c r="X911" s="141" t="s">
        <v>636</v>
      </c>
      <c r="Y911" s="141"/>
      <c r="Z911" s="148">
        <v>52862.400000000001</v>
      </c>
      <c r="AA911" s="148">
        <v>1</v>
      </c>
      <c r="AB911" s="148">
        <v>115.04</v>
      </c>
      <c r="AC911" s="148">
        <v>0</v>
      </c>
      <c r="AD911" s="148">
        <v>60.812899999999999</v>
      </c>
      <c r="AE911" s="151"/>
      <c r="AF911" s="151"/>
      <c r="AG911" s="141" t="s">
        <v>17</v>
      </c>
      <c r="AH911" s="229">
        <v>1.2311590700000001E-4</v>
      </c>
      <c r="AI911" s="229">
        <v>4.1999729029234195E-4</v>
      </c>
      <c r="AJ911" s="229">
        <v>1.5782390299999999E-4</v>
      </c>
    </row>
    <row r="912" spans="1:36" ht="13.5" thickBot="1">
      <c r="A912" s="153">
        <v>7956</v>
      </c>
      <c r="B912" s="153">
        <v>12955</v>
      </c>
      <c r="C912" s="141" t="s">
        <v>1336</v>
      </c>
      <c r="D912" s="141">
        <v>520017807</v>
      </c>
      <c r="E912" s="141" t="s">
        <v>429</v>
      </c>
      <c r="F912" s="141" t="s">
        <v>1820</v>
      </c>
      <c r="G912" s="141" t="s">
        <v>3637</v>
      </c>
      <c r="H912" s="141" t="s">
        <v>76</v>
      </c>
      <c r="I912" s="141" t="s">
        <v>229</v>
      </c>
      <c r="J912" s="141" t="s">
        <v>53</v>
      </c>
      <c r="K912" s="141" t="s">
        <v>53</v>
      </c>
      <c r="L912" s="141" t="s">
        <v>821</v>
      </c>
      <c r="M912" s="141" t="s">
        <v>311</v>
      </c>
      <c r="N912" s="141" t="s">
        <v>651</v>
      </c>
      <c r="O912" s="141" t="s">
        <v>62</v>
      </c>
      <c r="P912" s="141" t="s">
        <v>1293</v>
      </c>
      <c r="Q912" s="141" t="s">
        <v>1294</v>
      </c>
      <c r="R912" s="141" t="s">
        <v>57</v>
      </c>
      <c r="S912" s="141" t="s">
        <v>1206</v>
      </c>
      <c r="T912" s="227">
        <v>3.6829999999999998</v>
      </c>
      <c r="U912" s="146">
        <v>48059</v>
      </c>
      <c r="V912" s="208">
        <v>2.4E-2</v>
      </c>
      <c r="W912" s="209">
        <v>2.9899999999999999E-2</v>
      </c>
      <c r="X912" s="141" t="s">
        <v>636</v>
      </c>
      <c r="Y912" s="141"/>
      <c r="Z912" s="148">
        <v>473703.02</v>
      </c>
      <c r="AA912" s="148">
        <v>1</v>
      </c>
      <c r="AB912" s="148">
        <v>114.45</v>
      </c>
      <c r="AC912" s="148">
        <v>0</v>
      </c>
      <c r="AD912" s="148">
        <v>542.15310999999997</v>
      </c>
      <c r="AE912" s="151"/>
      <c r="AF912" s="151"/>
      <c r="AG912" s="141" t="s">
        <v>17</v>
      </c>
      <c r="AH912" s="229">
        <v>3.98200754E-4</v>
      </c>
      <c r="AI912" s="229">
        <v>3.7443180167952192E-3</v>
      </c>
      <c r="AJ912" s="229">
        <v>1.4070159480000001E-3</v>
      </c>
    </row>
    <row r="913" spans="1:36" ht="13.5" thickBot="1">
      <c r="A913" s="153">
        <v>7956</v>
      </c>
      <c r="B913" s="153">
        <v>12955</v>
      </c>
      <c r="C913" s="141" t="s">
        <v>1336</v>
      </c>
      <c r="D913" s="141">
        <v>520017807</v>
      </c>
      <c r="E913" s="141" t="s">
        <v>429</v>
      </c>
      <c r="F913" s="141" t="s">
        <v>1821</v>
      </c>
      <c r="G913" s="141" t="s">
        <v>3638</v>
      </c>
      <c r="H913" s="141" t="s">
        <v>76</v>
      </c>
      <c r="I913" s="141" t="s">
        <v>229</v>
      </c>
      <c r="J913" s="141" t="s">
        <v>53</v>
      </c>
      <c r="K913" s="141" t="s">
        <v>53</v>
      </c>
      <c r="L913" s="141" t="s">
        <v>821</v>
      </c>
      <c r="M913" s="141" t="s">
        <v>311</v>
      </c>
      <c r="N913" s="141" t="s">
        <v>651</v>
      </c>
      <c r="O913" s="141" t="s">
        <v>62</v>
      </c>
      <c r="P913" s="141" t="s">
        <v>1310</v>
      </c>
      <c r="Q913" s="141" t="s">
        <v>65</v>
      </c>
      <c r="R913" s="141" t="s">
        <v>57</v>
      </c>
      <c r="S913" s="141" t="s">
        <v>1206</v>
      </c>
      <c r="T913" s="227">
        <v>4.7450000000000001</v>
      </c>
      <c r="U913" s="146">
        <v>47583</v>
      </c>
      <c r="V913" s="208">
        <v>8.3999999999999995E-3</v>
      </c>
      <c r="W913" s="209">
        <v>2.92E-2</v>
      </c>
      <c r="X913" s="141" t="s">
        <v>636</v>
      </c>
      <c r="Y913" s="141"/>
      <c r="Z913" s="148">
        <v>1014495.77</v>
      </c>
      <c r="AA913" s="148">
        <v>1</v>
      </c>
      <c r="AB913" s="148">
        <v>104.22</v>
      </c>
      <c r="AC913" s="148">
        <v>0</v>
      </c>
      <c r="AD913" s="148">
        <v>1057.3074899999999</v>
      </c>
      <c r="AE913" s="151"/>
      <c r="AF913" s="151"/>
      <c r="AG913" s="141" t="s">
        <v>17</v>
      </c>
      <c r="AH913" s="229">
        <v>1.277964249E-3</v>
      </c>
      <c r="AI913" s="229">
        <v>7.3021724141719502E-3</v>
      </c>
      <c r="AJ913" s="229">
        <v>2.7439637860000002E-3</v>
      </c>
    </row>
    <row r="914" spans="1:36" ht="13.5" thickBot="1">
      <c r="A914" s="153">
        <v>7956</v>
      </c>
      <c r="B914" s="153">
        <v>12955</v>
      </c>
      <c r="C914" s="141" t="s">
        <v>1336</v>
      </c>
      <c r="D914" s="141">
        <v>520017807</v>
      </c>
      <c r="E914" s="141" t="s">
        <v>429</v>
      </c>
      <c r="F914" s="141" t="s">
        <v>1822</v>
      </c>
      <c r="G914" s="141" t="s">
        <v>3639</v>
      </c>
      <c r="H914" s="141" t="s">
        <v>76</v>
      </c>
      <c r="I914" s="141" t="s">
        <v>229</v>
      </c>
      <c r="J914" s="141" t="s">
        <v>53</v>
      </c>
      <c r="K914" s="141" t="s">
        <v>53</v>
      </c>
      <c r="L914" s="141" t="s">
        <v>821</v>
      </c>
      <c r="M914" s="141" t="s">
        <v>311</v>
      </c>
      <c r="N914" s="141" t="s">
        <v>651</v>
      </c>
      <c r="O914" s="141" t="s">
        <v>62</v>
      </c>
      <c r="P914" s="141" t="s">
        <v>1293</v>
      </c>
      <c r="Q914" s="141" t="s">
        <v>1294</v>
      </c>
      <c r="R914" s="141" t="s">
        <v>57</v>
      </c>
      <c r="S914" s="141" t="s">
        <v>1206</v>
      </c>
      <c r="T914" s="227">
        <v>5.8159999999999998</v>
      </c>
      <c r="U914" s="146">
        <v>49765</v>
      </c>
      <c r="V914" s="208">
        <v>1.4999999999999999E-2</v>
      </c>
      <c r="W914" s="209">
        <v>3.3000000000000002E-2</v>
      </c>
      <c r="X914" s="141" t="s">
        <v>636</v>
      </c>
      <c r="Y914" s="141"/>
      <c r="Z914" s="148">
        <v>105600</v>
      </c>
      <c r="AA914" s="148">
        <v>1</v>
      </c>
      <c r="AB914" s="148">
        <v>100.38</v>
      </c>
      <c r="AC914" s="148">
        <v>0</v>
      </c>
      <c r="AD914" s="148">
        <v>106.00127999999999</v>
      </c>
      <c r="AE914" s="151"/>
      <c r="AF914" s="151"/>
      <c r="AG914" s="141" t="s">
        <v>17</v>
      </c>
      <c r="AH914" s="229">
        <v>4.3090292099999999E-4</v>
      </c>
      <c r="AI914" s="229">
        <v>7.320856326128144E-4</v>
      </c>
      <c r="AJ914" s="229">
        <v>2.7509847000000001E-4</v>
      </c>
    </row>
    <row r="915" spans="1:36" ht="13.5" thickBot="1">
      <c r="A915" s="153">
        <v>7956</v>
      </c>
      <c r="B915" s="153">
        <v>12955</v>
      </c>
      <c r="C915" s="141" t="s">
        <v>1823</v>
      </c>
      <c r="D915" s="141">
        <v>520025602</v>
      </c>
      <c r="E915" s="141" t="s">
        <v>429</v>
      </c>
      <c r="F915" s="141" t="s">
        <v>1824</v>
      </c>
      <c r="G915" s="141" t="s">
        <v>3640</v>
      </c>
      <c r="H915" s="141" t="s">
        <v>76</v>
      </c>
      <c r="I915" s="141" t="s">
        <v>228</v>
      </c>
      <c r="J915" s="141" t="s">
        <v>53</v>
      </c>
      <c r="K915" s="141" t="s">
        <v>53</v>
      </c>
      <c r="L915" s="141" t="s">
        <v>821</v>
      </c>
      <c r="M915" s="141" t="s">
        <v>311</v>
      </c>
      <c r="N915" s="141" t="s">
        <v>262</v>
      </c>
      <c r="O915" s="141" t="s">
        <v>62</v>
      </c>
      <c r="P915" s="141" t="s">
        <v>1288</v>
      </c>
      <c r="Q915" s="141" t="s">
        <v>65</v>
      </c>
      <c r="R915" s="141" t="s">
        <v>57</v>
      </c>
      <c r="S915" s="141" t="s">
        <v>1206</v>
      </c>
      <c r="T915" s="227">
        <v>2.266</v>
      </c>
      <c r="U915" s="146">
        <v>46996</v>
      </c>
      <c r="V915" s="208">
        <v>0.05</v>
      </c>
      <c r="W915" s="209">
        <v>5.3199999999999997E-2</v>
      </c>
      <c r="X915" s="141" t="s">
        <v>636</v>
      </c>
      <c r="Y915" s="141"/>
      <c r="Z915" s="148">
        <v>8000.01</v>
      </c>
      <c r="AA915" s="148">
        <v>1</v>
      </c>
      <c r="AB915" s="148">
        <v>99.87</v>
      </c>
      <c r="AC915" s="148">
        <v>0</v>
      </c>
      <c r="AD915" s="148">
        <v>7.9896099999999999</v>
      </c>
      <c r="AE915" s="151"/>
      <c r="AF915" s="151"/>
      <c r="AG915" s="141" t="s">
        <v>17</v>
      </c>
      <c r="AH915" s="229">
        <v>3.5846337535655501E-5</v>
      </c>
      <c r="AI915" s="229">
        <v>5.5179321336305263E-5</v>
      </c>
      <c r="AJ915" s="229">
        <v>2.07349335146746E-5</v>
      </c>
    </row>
    <row r="916" spans="1:36" ht="13.5" thickBot="1">
      <c r="A916" s="153">
        <v>7956</v>
      </c>
      <c r="B916" s="153">
        <v>12955</v>
      </c>
      <c r="C916" s="141" t="s">
        <v>1825</v>
      </c>
      <c r="D916" s="141">
        <v>520023896</v>
      </c>
      <c r="E916" s="141" t="s">
        <v>429</v>
      </c>
      <c r="F916" s="141" t="s">
        <v>1826</v>
      </c>
      <c r="G916" s="141" t="s">
        <v>3641</v>
      </c>
      <c r="H916" s="141" t="s">
        <v>76</v>
      </c>
      <c r="I916" s="141" t="s">
        <v>229</v>
      </c>
      <c r="J916" s="141" t="s">
        <v>53</v>
      </c>
      <c r="K916" s="141" t="s">
        <v>53</v>
      </c>
      <c r="L916" s="141" t="s">
        <v>821</v>
      </c>
      <c r="M916" s="141" t="s">
        <v>311</v>
      </c>
      <c r="N916" s="141" t="s">
        <v>651</v>
      </c>
      <c r="O916" s="141" t="s">
        <v>62</v>
      </c>
      <c r="P916" s="141" t="s">
        <v>1827</v>
      </c>
      <c r="Q916" s="141" t="s">
        <v>65</v>
      </c>
      <c r="R916" s="141" t="s">
        <v>57</v>
      </c>
      <c r="S916" s="141" t="s">
        <v>1206</v>
      </c>
      <c r="T916" s="227">
        <v>0.72899999999999998</v>
      </c>
      <c r="U916" s="146">
        <v>46022</v>
      </c>
      <c r="V916" s="208">
        <v>4.9500000000000002E-2</v>
      </c>
      <c r="W916" s="209">
        <v>3.5900000000000001E-2</v>
      </c>
      <c r="X916" s="141" t="s">
        <v>636</v>
      </c>
      <c r="Y916" s="141"/>
      <c r="Z916" s="148">
        <v>225000</v>
      </c>
      <c r="AA916" s="148">
        <v>1</v>
      </c>
      <c r="AB916" s="148">
        <v>145.86000000000001</v>
      </c>
      <c r="AC916" s="148">
        <v>0</v>
      </c>
      <c r="AD916" s="148">
        <v>328.185</v>
      </c>
      <c r="AE916" s="151"/>
      <c r="AF916" s="151"/>
      <c r="AG916" s="141" t="s">
        <v>17</v>
      </c>
      <c r="AH916" s="229">
        <v>6.1323156000000004E-4</v>
      </c>
      <c r="AI916" s="229">
        <v>2.2665719068584501E-3</v>
      </c>
      <c r="AJ916" s="229">
        <v>8.5171793800000004E-4</v>
      </c>
    </row>
    <row r="917" spans="1:36" ht="13.5" thickBot="1">
      <c r="A917" s="153">
        <v>7956</v>
      </c>
      <c r="B917" s="153">
        <v>12955</v>
      </c>
      <c r="C917" s="141" t="s">
        <v>1825</v>
      </c>
      <c r="D917" s="141">
        <v>520023896</v>
      </c>
      <c r="E917" s="141" t="s">
        <v>429</v>
      </c>
      <c r="F917" s="141" t="s">
        <v>1828</v>
      </c>
      <c r="G917" s="141" t="s">
        <v>3642</v>
      </c>
      <c r="H917" s="141" t="s">
        <v>76</v>
      </c>
      <c r="I917" s="141" t="s">
        <v>228</v>
      </c>
      <c r="J917" s="141" t="s">
        <v>53</v>
      </c>
      <c r="K917" s="141" t="s">
        <v>53</v>
      </c>
      <c r="L917" s="141" t="s">
        <v>821</v>
      </c>
      <c r="M917" s="141" t="s">
        <v>311</v>
      </c>
      <c r="N917" s="141" t="s">
        <v>651</v>
      </c>
      <c r="O917" s="141" t="s">
        <v>62</v>
      </c>
      <c r="P917" s="141" t="s">
        <v>1827</v>
      </c>
      <c r="Q917" s="141" t="s">
        <v>65</v>
      </c>
      <c r="R917" s="141" t="s">
        <v>57</v>
      </c>
      <c r="S917" s="141" t="s">
        <v>1206</v>
      </c>
      <c r="T917" s="227">
        <v>1.18</v>
      </c>
      <c r="U917" s="146">
        <v>46386</v>
      </c>
      <c r="V917" s="208">
        <v>5.0500000000000003E-2</v>
      </c>
      <c r="W917" s="209">
        <v>7.5800000000000006E-2</v>
      </c>
      <c r="X917" s="141" t="s">
        <v>636</v>
      </c>
      <c r="Y917" s="141"/>
      <c r="Z917" s="148">
        <v>168054.55</v>
      </c>
      <c r="AA917" s="148">
        <v>1</v>
      </c>
      <c r="AB917" s="148">
        <v>98.5</v>
      </c>
      <c r="AC917" s="148">
        <v>0</v>
      </c>
      <c r="AD917" s="148">
        <v>165.53372999999999</v>
      </c>
      <c r="AE917" s="151"/>
      <c r="AF917" s="151"/>
      <c r="AG917" s="141" t="s">
        <v>17</v>
      </c>
      <c r="AH917" s="229">
        <v>1.9800641599999999E-4</v>
      </c>
      <c r="AI917" s="229">
        <v>1.1432396424440234E-3</v>
      </c>
      <c r="AJ917" s="229">
        <v>4.29599302E-4</v>
      </c>
    </row>
    <row r="918" spans="1:36" ht="13.5" thickBot="1">
      <c r="A918" s="153">
        <v>7956</v>
      </c>
      <c r="B918" s="153">
        <v>12955</v>
      </c>
      <c r="C918" s="141" t="s">
        <v>1204</v>
      </c>
      <c r="D918" s="141">
        <v>520000118</v>
      </c>
      <c r="E918" s="141" t="s">
        <v>429</v>
      </c>
      <c r="F918" s="141" t="s">
        <v>1829</v>
      </c>
      <c r="G918" s="141" t="s">
        <v>3643</v>
      </c>
      <c r="H918" s="141" t="s">
        <v>76</v>
      </c>
      <c r="I918" s="141" t="s">
        <v>229</v>
      </c>
      <c r="J918" s="141" t="s">
        <v>53</v>
      </c>
      <c r="K918" s="141" t="s">
        <v>53</v>
      </c>
      <c r="L918" s="141" t="s">
        <v>821</v>
      </c>
      <c r="M918" s="141" t="s">
        <v>311</v>
      </c>
      <c r="N918" s="141" t="s">
        <v>256</v>
      </c>
      <c r="O918" s="141" t="s">
        <v>62</v>
      </c>
      <c r="P918" s="141" t="s">
        <v>1288</v>
      </c>
      <c r="Q918" s="141" t="s">
        <v>65</v>
      </c>
      <c r="R918" s="141" t="s">
        <v>57</v>
      </c>
      <c r="S918" s="141" t="s">
        <v>1206</v>
      </c>
      <c r="T918" s="227">
        <v>1.8480000000000001</v>
      </c>
      <c r="U918" s="146">
        <v>48077</v>
      </c>
      <c r="V918" s="208">
        <v>2.9700000000000001E-2</v>
      </c>
      <c r="W918" s="209">
        <v>2.5100000000000001E-2</v>
      </c>
      <c r="X918" s="141" t="s">
        <v>636</v>
      </c>
      <c r="Y918" s="141"/>
      <c r="Z918" s="148">
        <v>23811</v>
      </c>
      <c r="AA918" s="148">
        <v>1</v>
      </c>
      <c r="AB918" s="148">
        <v>116.71</v>
      </c>
      <c r="AC918" s="148">
        <v>0</v>
      </c>
      <c r="AD918" s="148">
        <v>27.789819999999999</v>
      </c>
      <c r="AE918" s="151"/>
      <c r="AF918" s="151"/>
      <c r="AG918" s="141" t="s">
        <v>17</v>
      </c>
      <c r="AH918" s="229">
        <v>3.4015714285714302E-5</v>
      </c>
      <c r="AI918" s="229">
        <v>1.919271913970873E-4</v>
      </c>
      <c r="AJ918" s="229">
        <v>7.2121176138105996E-5</v>
      </c>
    </row>
    <row r="919" spans="1:36" ht="13.5" thickBot="1">
      <c r="A919" s="153">
        <v>7956</v>
      </c>
      <c r="B919" s="153">
        <v>12955</v>
      </c>
      <c r="C919" s="141" t="s">
        <v>1204</v>
      </c>
      <c r="D919" s="141">
        <v>520000118</v>
      </c>
      <c r="E919" s="141" t="s">
        <v>429</v>
      </c>
      <c r="F919" s="141" t="s">
        <v>1830</v>
      </c>
      <c r="G919" s="141" t="s">
        <v>3644</v>
      </c>
      <c r="H919" s="141" t="s">
        <v>76</v>
      </c>
      <c r="I919" s="141" t="s">
        <v>228</v>
      </c>
      <c r="J919" s="141" t="s">
        <v>53</v>
      </c>
      <c r="K919" s="141" t="s">
        <v>53</v>
      </c>
      <c r="L919" s="141" t="s">
        <v>821</v>
      </c>
      <c r="M919" s="141" t="s">
        <v>311</v>
      </c>
      <c r="N919" s="141" t="s">
        <v>256</v>
      </c>
      <c r="O919" s="141" t="s">
        <v>62</v>
      </c>
      <c r="P919" s="141" t="s">
        <v>1205</v>
      </c>
      <c r="Q919" s="141" t="s">
        <v>65</v>
      </c>
      <c r="R919" s="141" t="s">
        <v>57</v>
      </c>
      <c r="S919" s="141" t="s">
        <v>1206</v>
      </c>
      <c r="T919" s="227">
        <v>3.3119999999999998</v>
      </c>
      <c r="U919" s="146">
        <v>48191</v>
      </c>
      <c r="V919" s="208">
        <v>2.5000000000000001E-2</v>
      </c>
      <c r="W919" s="209">
        <v>5.1200000000000002E-2</v>
      </c>
      <c r="X919" s="141" t="s">
        <v>636</v>
      </c>
      <c r="Y919" s="141"/>
      <c r="Z919" s="148">
        <v>857360</v>
      </c>
      <c r="AA919" s="148">
        <v>1</v>
      </c>
      <c r="AB919" s="148">
        <v>93.69</v>
      </c>
      <c r="AC919" s="148">
        <v>0</v>
      </c>
      <c r="AD919" s="148">
        <v>803.26058</v>
      </c>
      <c r="AE919" s="151"/>
      <c r="AF919" s="151"/>
      <c r="AG919" s="141" t="s">
        <v>17</v>
      </c>
      <c r="AH919" s="229">
        <v>3.6990514900000002E-4</v>
      </c>
      <c r="AI919" s="229">
        <v>5.5476266877365656E-3</v>
      </c>
      <c r="AJ919" s="229">
        <v>2.0846517810000002E-3</v>
      </c>
    </row>
    <row r="920" spans="1:36" ht="13.5" thickBot="1">
      <c r="A920" s="153">
        <v>7956</v>
      </c>
      <c r="B920" s="153">
        <v>12955</v>
      </c>
      <c r="C920" s="141" t="s">
        <v>1204</v>
      </c>
      <c r="D920" s="141">
        <v>520000118</v>
      </c>
      <c r="E920" s="141" t="s">
        <v>429</v>
      </c>
      <c r="F920" s="141" t="s">
        <v>1831</v>
      </c>
      <c r="G920" s="141" t="s">
        <v>3645</v>
      </c>
      <c r="H920" s="141" t="s">
        <v>76</v>
      </c>
      <c r="I920" s="141" t="s">
        <v>229</v>
      </c>
      <c r="J920" s="141" t="s">
        <v>53</v>
      </c>
      <c r="K920" s="141" t="s">
        <v>53</v>
      </c>
      <c r="L920" s="141" t="s">
        <v>821</v>
      </c>
      <c r="M920" s="141" t="s">
        <v>311</v>
      </c>
      <c r="N920" s="141" t="s">
        <v>256</v>
      </c>
      <c r="O920" s="141" t="s">
        <v>62</v>
      </c>
      <c r="P920" s="141" t="s">
        <v>1205</v>
      </c>
      <c r="Q920" s="141" t="s">
        <v>65</v>
      </c>
      <c r="R920" s="141" t="s">
        <v>57</v>
      </c>
      <c r="S920" s="141" t="s">
        <v>1206</v>
      </c>
      <c r="T920" s="227">
        <v>3.5609999999999999</v>
      </c>
      <c r="U920" s="146">
        <v>48191</v>
      </c>
      <c r="V920" s="208">
        <v>1E-3</v>
      </c>
      <c r="W920" s="209">
        <v>2.4E-2</v>
      </c>
      <c r="X920" s="141" t="s">
        <v>636</v>
      </c>
      <c r="Y920" s="141"/>
      <c r="Z920" s="148">
        <v>2289</v>
      </c>
      <c r="AA920" s="148">
        <v>1</v>
      </c>
      <c r="AB920" s="148">
        <v>103.73</v>
      </c>
      <c r="AC920" s="148">
        <v>0</v>
      </c>
      <c r="AD920" s="148">
        <v>2.3743799999999999</v>
      </c>
      <c r="AE920" s="151"/>
      <c r="AF920" s="151"/>
      <c r="AG920" s="141" t="s">
        <v>17</v>
      </c>
      <c r="AH920" s="229">
        <v>2.0351011453848901E-6</v>
      </c>
      <c r="AI920" s="229">
        <v>1.6398382022964384E-5</v>
      </c>
      <c r="AJ920" s="229">
        <v>6.16207943048196E-6</v>
      </c>
    </row>
    <row r="921" spans="1:36" ht="13.5" thickBot="1">
      <c r="A921" s="153">
        <v>7956</v>
      </c>
      <c r="B921" s="153">
        <v>12955</v>
      </c>
      <c r="C921" s="141" t="s">
        <v>1204</v>
      </c>
      <c r="D921" s="141">
        <v>520000118</v>
      </c>
      <c r="E921" s="141" t="s">
        <v>429</v>
      </c>
      <c r="F921" s="141" t="s">
        <v>1832</v>
      </c>
      <c r="G921" s="141" t="s">
        <v>3646</v>
      </c>
      <c r="H921" s="141" t="s">
        <v>76</v>
      </c>
      <c r="I921" s="141" t="s">
        <v>229</v>
      </c>
      <c r="J921" s="141" t="s">
        <v>53</v>
      </c>
      <c r="K921" s="141" t="s">
        <v>53</v>
      </c>
      <c r="L921" s="141" t="s">
        <v>821</v>
      </c>
      <c r="M921" s="141" t="s">
        <v>311</v>
      </c>
      <c r="N921" s="141" t="s">
        <v>256</v>
      </c>
      <c r="O921" s="141" t="s">
        <v>62</v>
      </c>
      <c r="P921" s="141" t="s">
        <v>1288</v>
      </c>
      <c r="Q921" s="141" t="s">
        <v>65</v>
      </c>
      <c r="R921" s="141" t="s">
        <v>57</v>
      </c>
      <c r="S921" s="141" t="s">
        <v>1206</v>
      </c>
      <c r="T921" s="227">
        <v>3.3969999999999998</v>
      </c>
      <c r="U921" s="146">
        <v>48651</v>
      </c>
      <c r="V921" s="208">
        <v>8.3999999999999995E-3</v>
      </c>
      <c r="W921" s="209">
        <v>2.9600000000000001E-2</v>
      </c>
      <c r="X921" s="141" t="s">
        <v>636</v>
      </c>
      <c r="Y921" s="141"/>
      <c r="Z921" s="148">
        <v>150000</v>
      </c>
      <c r="AA921" s="148">
        <v>1</v>
      </c>
      <c r="AB921" s="148">
        <v>104.93</v>
      </c>
      <c r="AC921" s="148">
        <v>0</v>
      </c>
      <c r="AD921" s="148">
        <v>157.39500000000001</v>
      </c>
      <c r="AE921" s="151"/>
      <c r="AF921" s="151"/>
      <c r="AG921" s="141" t="s">
        <v>17</v>
      </c>
      <c r="AH921" s="229">
        <v>3.7721614400000001E-4</v>
      </c>
      <c r="AI921" s="229">
        <v>1.0870304410012213E-3</v>
      </c>
      <c r="AJ921" s="229">
        <v>4.0847736700000002E-4</v>
      </c>
    </row>
    <row r="922" spans="1:36" ht="13.5" thickBot="1">
      <c r="A922" s="153">
        <v>7956</v>
      </c>
      <c r="B922" s="153">
        <v>12955</v>
      </c>
      <c r="C922" s="141" t="s">
        <v>1833</v>
      </c>
      <c r="D922" s="141">
        <v>520025370</v>
      </c>
      <c r="E922" s="141" t="s">
        <v>429</v>
      </c>
      <c r="F922" s="141" t="s">
        <v>1834</v>
      </c>
      <c r="G922" s="141" t="s">
        <v>3647</v>
      </c>
      <c r="H922" s="141" t="s">
        <v>76</v>
      </c>
      <c r="I922" s="141" t="s">
        <v>228</v>
      </c>
      <c r="J922" s="141" t="s">
        <v>53</v>
      </c>
      <c r="K922" s="141" t="s">
        <v>53</v>
      </c>
      <c r="L922" s="141" t="s">
        <v>821</v>
      </c>
      <c r="M922" s="141" t="s">
        <v>311</v>
      </c>
      <c r="N922" s="141" t="s">
        <v>708</v>
      </c>
      <c r="O922" s="141" t="s">
        <v>62</v>
      </c>
      <c r="P922" s="141" t="s">
        <v>1288</v>
      </c>
      <c r="Q922" s="141" t="s">
        <v>65</v>
      </c>
      <c r="R922" s="141" t="s">
        <v>57</v>
      </c>
      <c r="S922" s="141" t="s">
        <v>1206</v>
      </c>
      <c r="T922" s="227">
        <v>2.7959999999999998</v>
      </c>
      <c r="U922" s="146">
        <v>47377</v>
      </c>
      <c r="V922" s="208">
        <v>2.0400000000000001E-2</v>
      </c>
      <c r="W922" s="209">
        <v>5.5199999999999999E-2</v>
      </c>
      <c r="X922" s="141" t="s">
        <v>636</v>
      </c>
      <c r="Y922" s="141"/>
      <c r="Z922" s="148">
        <v>249999.98</v>
      </c>
      <c r="AA922" s="148">
        <v>1</v>
      </c>
      <c r="AB922" s="148">
        <v>91.05</v>
      </c>
      <c r="AC922" s="148">
        <v>0</v>
      </c>
      <c r="AD922" s="148">
        <v>227.62497999999999</v>
      </c>
      <c r="AE922" s="151"/>
      <c r="AF922" s="151"/>
      <c r="AG922" s="141" t="s">
        <v>17</v>
      </c>
      <c r="AH922" s="229">
        <v>6.6649921499999998E-4</v>
      </c>
      <c r="AI922" s="229">
        <v>1.5720657097893461E-3</v>
      </c>
      <c r="AJ922" s="229">
        <v>5.9074082700000003E-4</v>
      </c>
    </row>
    <row r="923" spans="1:36" ht="13.5" thickBot="1">
      <c r="A923" s="153">
        <v>7956</v>
      </c>
      <c r="B923" s="153">
        <v>12955</v>
      </c>
      <c r="C923" s="141" t="s">
        <v>1640</v>
      </c>
      <c r="D923" s="141">
        <v>520025438</v>
      </c>
      <c r="E923" s="141" t="s">
        <v>429</v>
      </c>
      <c r="F923" s="141" t="s">
        <v>1835</v>
      </c>
      <c r="G923" s="141" t="s">
        <v>3648</v>
      </c>
      <c r="H923" s="141" t="s">
        <v>76</v>
      </c>
      <c r="I923" s="141" t="s">
        <v>229</v>
      </c>
      <c r="J923" s="141" t="s">
        <v>53</v>
      </c>
      <c r="K923" s="141" t="s">
        <v>53</v>
      </c>
      <c r="L923" s="141" t="s">
        <v>821</v>
      </c>
      <c r="M923" s="141" t="s">
        <v>311</v>
      </c>
      <c r="N923" s="141" t="s">
        <v>651</v>
      </c>
      <c r="O923" s="141" t="s">
        <v>62</v>
      </c>
      <c r="P923" s="141" t="s">
        <v>1280</v>
      </c>
      <c r="Q923" s="141" t="s">
        <v>65</v>
      </c>
      <c r="R923" s="141" t="s">
        <v>57</v>
      </c>
      <c r="S923" s="141" t="s">
        <v>1206</v>
      </c>
      <c r="T923" s="227">
        <v>0.73499999999999999</v>
      </c>
      <c r="U923" s="146">
        <v>46022</v>
      </c>
      <c r="V923" s="208">
        <v>4.9500000000000002E-2</v>
      </c>
      <c r="W923" s="209">
        <v>3.3599999999999998E-2</v>
      </c>
      <c r="X923" s="141" t="s">
        <v>636</v>
      </c>
      <c r="Y923" s="141"/>
      <c r="Z923" s="148">
        <v>92214.86</v>
      </c>
      <c r="AA923" s="148">
        <v>1</v>
      </c>
      <c r="AB923" s="148">
        <v>142.69999999999999</v>
      </c>
      <c r="AC923" s="148">
        <v>0</v>
      </c>
      <c r="AD923" s="148">
        <v>131.59061</v>
      </c>
      <c r="AE923" s="151"/>
      <c r="AF923" s="151"/>
      <c r="AG923" s="141" t="s">
        <v>17</v>
      </c>
      <c r="AH923" s="229">
        <v>2.09982365E-4</v>
      </c>
      <c r="AI923" s="229">
        <v>9.0881539324578098E-4</v>
      </c>
      <c r="AJ923" s="229">
        <v>3.4150885299999998E-4</v>
      </c>
    </row>
    <row r="924" spans="1:36" ht="13.5" thickBot="1">
      <c r="A924" s="153">
        <v>7956</v>
      </c>
      <c r="B924" s="153">
        <v>12955</v>
      </c>
      <c r="C924" s="141" t="s">
        <v>1338</v>
      </c>
      <c r="D924" s="141">
        <v>520025990</v>
      </c>
      <c r="E924" s="141" t="s">
        <v>429</v>
      </c>
      <c r="F924" s="141" t="s">
        <v>1836</v>
      </c>
      <c r="G924" s="141" t="s">
        <v>3649</v>
      </c>
      <c r="H924" s="141" t="s">
        <v>76</v>
      </c>
      <c r="I924" s="141" t="s">
        <v>228</v>
      </c>
      <c r="J924" s="141" t="s">
        <v>53</v>
      </c>
      <c r="K924" s="141" t="s">
        <v>53</v>
      </c>
      <c r="L924" s="141" t="s">
        <v>821</v>
      </c>
      <c r="M924" s="141" t="s">
        <v>311</v>
      </c>
      <c r="N924" s="141" t="s">
        <v>140</v>
      </c>
      <c r="O924" s="141" t="s">
        <v>62</v>
      </c>
      <c r="P924" s="141" t="s">
        <v>1305</v>
      </c>
      <c r="Q924" s="141" t="s">
        <v>1294</v>
      </c>
      <c r="R924" s="141" t="s">
        <v>57</v>
      </c>
      <c r="S924" s="141" t="s">
        <v>1206</v>
      </c>
      <c r="T924" s="227">
        <v>1.3640000000000001</v>
      </c>
      <c r="U924" s="146">
        <v>46387</v>
      </c>
      <c r="V924" s="208">
        <v>2.9499999999999998E-2</v>
      </c>
      <c r="W924" s="209">
        <v>5.9299999999999999E-2</v>
      </c>
      <c r="X924" s="141" t="s">
        <v>636</v>
      </c>
      <c r="Y924" s="141"/>
      <c r="Z924" s="148">
        <v>250810.81</v>
      </c>
      <c r="AA924" s="148">
        <v>1</v>
      </c>
      <c r="AB924" s="148">
        <v>96.89</v>
      </c>
      <c r="AC924" s="148">
        <v>0</v>
      </c>
      <c r="AD924" s="148">
        <v>243.01059000000001</v>
      </c>
      <c r="AE924" s="151"/>
      <c r="AF924" s="151"/>
      <c r="AG924" s="141" t="s">
        <v>17</v>
      </c>
      <c r="AH924" s="229">
        <v>8.1036579200000004E-4</v>
      </c>
      <c r="AI924" s="229">
        <v>1.6783246533604431E-3</v>
      </c>
      <c r="AJ924" s="229">
        <v>6.3067013599999995E-4</v>
      </c>
    </row>
    <row r="925" spans="1:36" ht="13.5" thickBot="1">
      <c r="A925" s="153">
        <v>7956</v>
      </c>
      <c r="B925" s="153">
        <v>12955</v>
      </c>
      <c r="C925" s="141" t="s">
        <v>1338</v>
      </c>
      <c r="D925" s="141">
        <v>520025990</v>
      </c>
      <c r="E925" s="141" t="s">
        <v>429</v>
      </c>
      <c r="F925" s="141" t="s">
        <v>1837</v>
      </c>
      <c r="G925" s="141" t="s">
        <v>3650</v>
      </c>
      <c r="H925" s="141" t="s">
        <v>76</v>
      </c>
      <c r="I925" s="141" t="s">
        <v>228</v>
      </c>
      <c r="J925" s="141" t="s">
        <v>53</v>
      </c>
      <c r="K925" s="141" t="s">
        <v>53</v>
      </c>
      <c r="L925" s="141" t="s">
        <v>821</v>
      </c>
      <c r="M925" s="141" t="s">
        <v>311</v>
      </c>
      <c r="N925" s="141" t="s">
        <v>140</v>
      </c>
      <c r="O925" s="141" t="s">
        <v>62</v>
      </c>
      <c r="P925" s="141" t="s">
        <v>1305</v>
      </c>
      <c r="Q925" s="141" t="s">
        <v>1294</v>
      </c>
      <c r="R925" s="141" t="s">
        <v>57</v>
      </c>
      <c r="S925" s="141" t="s">
        <v>1206</v>
      </c>
      <c r="T925" s="227">
        <v>2.2480000000000002</v>
      </c>
      <c r="U925" s="146">
        <v>47118</v>
      </c>
      <c r="V925" s="208">
        <v>2.5499999999999998E-2</v>
      </c>
      <c r="W925" s="209">
        <v>0.06</v>
      </c>
      <c r="X925" s="141" t="s">
        <v>636</v>
      </c>
      <c r="Y925" s="141"/>
      <c r="Z925" s="148">
        <v>95000</v>
      </c>
      <c r="AA925" s="148">
        <v>1</v>
      </c>
      <c r="AB925" s="148">
        <v>93.37</v>
      </c>
      <c r="AC925" s="148">
        <v>0</v>
      </c>
      <c r="AD925" s="148">
        <v>88.701499999999996</v>
      </c>
      <c r="AE925" s="151"/>
      <c r="AF925" s="151"/>
      <c r="AG925" s="141" t="s">
        <v>17</v>
      </c>
      <c r="AH925" s="229">
        <v>1.2356855500000001E-4</v>
      </c>
      <c r="AI925" s="229">
        <v>6.126066943833655E-4</v>
      </c>
      <c r="AJ925" s="229">
        <v>2.3020143699999999E-4</v>
      </c>
    </row>
    <row r="926" spans="1:36" ht="13.5" thickBot="1">
      <c r="A926" s="153">
        <v>7956</v>
      </c>
      <c r="B926" s="153">
        <v>12955</v>
      </c>
      <c r="C926" s="141" t="s">
        <v>1338</v>
      </c>
      <c r="D926" s="141">
        <v>520025990</v>
      </c>
      <c r="E926" s="141" t="s">
        <v>429</v>
      </c>
      <c r="F926" s="141" t="s">
        <v>1838</v>
      </c>
      <c r="G926" s="141" t="s">
        <v>3651</v>
      </c>
      <c r="H926" s="141" t="s">
        <v>76</v>
      </c>
      <c r="I926" s="141" t="s">
        <v>229</v>
      </c>
      <c r="J926" s="141" t="s">
        <v>53</v>
      </c>
      <c r="K926" s="141" t="s">
        <v>53</v>
      </c>
      <c r="L926" s="141" t="s">
        <v>821</v>
      </c>
      <c r="M926" s="141" t="s">
        <v>311</v>
      </c>
      <c r="N926" s="141" t="s">
        <v>140</v>
      </c>
      <c r="O926" s="141" t="s">
        <v>62</v>
      </c>
      <c r="P926" s="141" t="s">
        <v>1413</v>
      </c>
      <c r="Q926" s="141" t="s">
        <v>1294</v>
      </c>
      <c r="R926" s="141" t="s">
        <v>57</v>
      </c>
      <c r="S926" s="141" t="s">
        <v>1206</v>
      </c>
      <c r="T926" s="227">
        <v>4.1079999999999997</v>
      </c>
      <c r="U926" s="146">
        <v>47300</v>
      </c>
      <c r="V926" s="208">
        <v>1E-3</v>
      </c>
      <c r="W926" s="209">
        <v>2.98E-2</v>
      </c>
      <c r="X926" s="141" t="s">
        <v>636</v>
      </c>
      <c r="Y926" s="141"/>
      <c r="Z926" s="148">
        <v>115421.06</v>
      </c>
      <c r="AA926" s="148">
        <v>1</v>
      </c>
      <c r="AB926" s="148">
        <v>101.61</v>
      </c>
      <c r="AC926" s="148">
        <v>0</v>
      </c>
      <c r="AD926" s="148">
        <v>117.27934</v>
      </c>
      <c r="AE926" s="151"/>
      <c r="AF926" s="151"/>
      <c r="AG926" s="141" t="s">
        <v>17</v>
      </c>
      <c r="AH926" s="229">
        <v>7.0709693999999998E-4</v>
      </c>
      <c r="AI926" s="229">
        <v>8.0997625515761087E-4</v>
      </c>
      <c r="AJ926" s="229">
        <v>3.0436771200000002E-4</v>
      </c>
    </row>
    <row r="927" spans="1:36" ht="13.5" thickBot="1">
      <c r="A927" s="153">
        <v>7956</v>
      </c>
      <c r="B927" s="153">
        <v>12955</v>
      </c>
      <c r="C927" s="141" t="s">
        <v>1839</v>
      </c>
      <c r="D927" s="141">
        <v>520041146</v>
      </c>
      <c r="E927" s="141" t="s">
        <v>429</v>
      </c>
      <c r="F927" s="141" t="s">
        <v>1840</v>
      </c>
      <c r="G927" s="141" t="s">
        <v>3244</v>
      </c>
      <c r="H927" s="141" t="s">
        <v>76</v>
      </c>
      <c r="I927" s="141" t="s">
        <v>228</v>
      </c>
      <c r="J927" s="141" t="s">
        <v>53</v>
      </c>
      <c r="K927" s="141" t="s">
        <v>53</v>
      </c>
      <c r="L927" s="141" t="s">
        <v>821</v>
      </c>
      <c r="M927" s="141" t="s">
        <v>311</v>
      </c>
      <c r="N927" s="141" t="s">
        <v>647</v>
      </c>
      <c r="O927" s="141" t="s">
        <v>62</v>
      </c>
      <c r="P927" s="141" t="s">
        <v>1305</v>
      </c>
      <c r="Q927" s="141" t="s">
        <v>1294</v>
      </c>
      <c r="R927" s="141" t="s">
        <v>57</v>
      </c>
      <c r="S927" s="141" t="s">
        <v>1206</v>
      </c>
      <c r="T927" s="227">
        <v>1.736</v>
      </c>
      <c r="U927" s="146">
        <v>46266</v>
      </c>
      <c r="V927" s="208">
        <v>3.4500000000000003E-2</v>
      </c>
      <c r="W927" s="209">
        <v>5.7200000000000001E-2</v>
      </c>
      <c r="X927" s="141" t="s">
        <v>636</v>
      </c>
      <c r="Y927" s="141"/>
      <c r="Z927" s="148">
        <v>467647.06</v>
      </c>
      <c r="AA927" s="148">
        <v>1</v>
      </c>
      <c r="AB927" s="148">
        <v>96.61</v>
      </c>
      <c r="AC927" s="148">
        <v>0</v>
      </c>
      <c r="AD927" s="148">
        <v>451.79381999999998</v>
      </c>
      <c r="AE927" s="151"/>
      <c r="AF927" s="151"/>
      <c r="AG927" s="141" t="s">
        <v>17</v>
      </c>
      <c r="AH927" s="229">
        <v>7.27601169E-4</v>
      </c>
      <c r="AI927" s="229">
        <v>3.1202619866973302E-3</v>
      </c>
      <c r="AJ927" s="229">
        <v>1.1725121519999999E-3</v>
      </c>
    </row>
    <row r="928" spans="1:36" ht="13.5" thickBot="1">
      <c r="A928" s="153">
        <v>7956</v>
      </c>
      <c r="B928" s="153">
        <v>12955</v>
      </c>
      <c r="C928" s="141" t="s">
        <v>1839</v>
      </c>
      <c r="D928" s="141">
        <v>520041146</v>
      </c>
      <c r="E928" s="141" t="s">
        <v>429</v>
      </c>
      <c r="F928" s="141" t="s">
        <v>1841</v>
      </c>
      <c r="G928" s="141" t="s">
        <v>3652</v>
      </c>
      <c r="H928" s="141" t="s">
        <v>76</v>
      </c>
      <c r="I928" s="141" t="s">
        <v>623</v>
      </c>
      <c r="J928" s="141" t="s">
        <v>53</v>
      </c>
      <c r="K928" s="141" t="s">
        <v>53</v>
      </c>
      <c r="L928" s="141" t="s">
        <v>821</v>
      </c>
      <c r="M928" s="141" t="s">
        <v>311</v>
      </c>
      <c r="N928" s="141" t="s">
        <v>647</v>
      </c>
      <c r="O928" s="141" t="s">
        <v>62</v>
      </c>
      <c r="P928" s="141" t="s">
        <v>1305</v>
      </c>
      <c r="Q928" s="141" t="s">
        <v>1294</v>
      </c>
      <c r="R928" s="141" t="s">
        <v>57</v>
      </c>
      <c r="S928" s="141" t="s">
        <v>1206</v>
      </c>
      <c r="T928" s="227">
        <v>3.8620000000000001</v>
      </c>
      <c r="U928" s="146">
        <v>46997</v>
      </c>
      <c r="V928" s="208">
        <v>7.4999999999999997E-3</v>
      </c>
      <c r="W928" s="209">
        <v>5.9400000000000001E-2</v>
      </c>
      <c r="X928" s="141" t="s">
        <v>636</v>
      </c>
      <c r="Y928" s="141"/>
      <c r="Z928" s="148">
        <v>635000</v>
      </c>
      <c r="AA928" s="148">
        <v>1</v>
      </c>
      <c r="AB928" s="148">
        <v>82.4</v>
      </c>
      <c r="AC928" s="148">
        <v>0</v>
      </c>
      <c r="AD928" s="148">
        <v>523.24</v>
      </c>
      <c r="AE928" s="151"/>
      <c r="AF928" s="151"/>
      <c r="AG928" s="141" t="s">
        <v>17</v>
      </c>
      <c r="AH928" s="229">
        <v>1.1947264279999999E-3</v>
      </c>
      <c r="AI928" s="229">
        <v>3.6136968007209821E-3</v>
      </c>
      <c r="AJ928" s="229">
        <v>1.3579319400000001E-3</v>
      </c>
    </row>
    <row r="929" spans="1:36" ht="13.5" thickBot="1">
      <c r="A929" s="153">
        <v>7956</v>
      </c>
      <c r="B929" s="153">
        <v>12955</v>
      </c>
      <c r="C929" s="141" t="s">
        <v>1839</v>
      </c>
      <c r="D929" s="141">
        <v>520041146</v>
      </c>
      <c r="E929" s="141" t="s">
        <v>429</v>
      </c>
      <c r="F929" s="141" t="s">
        <v>1842</v>
      </c>
      <c r="G929" s="141" t="s">
        <v>3653</v>
      </c>
      <c r="H929" s="141" t="s">
        <v>76</v>
      </c>
      <c r="I929" s="141" t="s">
        <v>228</v>
      </c>
      <c r="J929" s="141" t="s">
        <v>53</v>
      </c>
      <c r="K929" s="141" t="s">
        <v>53</v>
      </c>
      <c r="L929" s="141" t="s">
        <v>821</v>
      </c>
      <c r="M929" s="141" t="s">
        <v>311</v>
      </c>
      <c r="N929" s="141" t="s">
        <v>647</v>
      </c>
      <c r="O929" s="141" t="s">
        <v>62</v>
      </c>
      <c r="P929" s="141" t="s">
        <v>1305</v>
      </c>
      <c r="Q929" s="141" t="s">
        <v>1294</v>
      </c>
      <c r="R929" s="141" t="s">
        <v>57</v>
      </c>
      <c r="S929" s="141" t="s">
        <v>1206</v>
      </c>
      <c r="T929" s="227">
        <v>3.7570000000000001</v>
      </c>
      <c r="U929" s="146">
        <v>47363</v>
      </c>
      <c r="V929" s="208">
        <v>1.4999999999999999E-2</v>
      </c>
      <c r="W929" s="209">
        <v>5.9900000000000002E-2</v>
      </c>
      <c r="X929" s="141" t="s">
        <v>636</v>
      </c>
      <c r="Y929" s="141"/>
      <c r="Z929" s="148">
        <v>150000</v>
      </c>
      <c r="AA929" s="148">
        <v>1</v>
      </c>
      <c r="AB929" s="148">
        <v>85.02</v>
      </c>
      <c r="AC929" s="148">
        <v>0</v>
      </c>
      <c r="AD929" s="148">
        <v>127.53</v>
      </c>
      <c r="AE929" s="151"/>
      <c r="AF929" s="151"/>
      <c r="AG929" s="141" t="s">
        <v>17</v>
      </c>
      <c r="AH929" s="229">
        <v>3.8863123999999998E-4</v>
      </c>
      <c r="AI929" s="229">
        <v>8.8077125792360449E-4</v>
      </c>
      <c r="AJ929" s="229">
        <v>3.30970606E-4</v>
      </c>
    </row>
    <row r="930" spans="1:36" ht="13.5" thickBot="1">
      <c r="A930" s="153">
        <v>7956</v>
      </c>
      <c r="B930" s="153">
        <v>12955</v>
      </c>
      <c r="C930" s="141" t="s">
        <v>1843</v>
      </c>
      <c r="D930" s="141">
        <v>520028911</v>
      </c>
      <c r="E930" s="141" t="s">
        <v>429</v>
      </c>
      <c r="F930" s="141" t="s">
        <v>1844</v>
      </c>
      <c r="G930" s="141" t="s">
        <v>3654</v>
      </c>
      <c r="H930" s="141" t="s">
        <v>76</v>
      </c>
      <c r="I930" s="141" t="s">
        <v>228</v>
      </c>
      <c r="J930" s="141" t="s">
        <v>53</v>
      </c>
      <c r="K930" s="141" t="s">
        <v>53</v>
      </c>
      <c r="L930" s="141" t="s">
        <v>821</v>
      </c>
      <c r="M930" s="141" t="s">
        <v>311</v>
      </c>
      <c r="N930" s="141" t="s">
        <v>708</v>
      </c>
      <c r="O930" s="141" t="s">
        <v>62</v>
      </c>
      <c r="P930" s="141" t="s">
        <v>1333</v>
      </c>
      <c r="Q930" s="141" t="s">
        <v>65</v>
      </c>
      <c r="R930" s="141" t="s">
        <v>57</v>
      </c>
      <c r="S930" s="141" t="s">
        <v>1206</v>
      </c>
      <c r="T930" s="227">
        <v>2.944</v>
      </c>
      <c r="U930" s="146">
        <v>47858</v>
      </c>
      <c r="V930" s="208">
        <v>0.04</v>
      </c>
      <c r="W930" s="209">
        <v>5.7799999999999997E-2</v>
      </c>
      <c r="X930" s="141" t="s">
        <v>636</v>
      </c>
      <c r="Y930" s="141"/>
      <c r="Z930" s="148">
        <v>18810.75</v>
      </c>
      <c r="AA930" s="148">
        <v>1</v>
      </c>
      <c r="AB930" s="148">
        <v>96.04</v>
      </c>
      <c r="AC930" s="148">
        <v>0</v>
      </c>
      <c r="AD930" s="148">
        <v>18.065840000000001</v>
      </c>
      <c r="AE930" s="151"/>
      <c r="AF930" s="151"/>
      <c r="AG930" s="141" t="s">
        <v>17</v>
      </c>
      <c r="AH930" s="229">
        <v>2.7765756557052601E-5</v>
      </c>
      <c r="AI930" s="229">
        <v>1.2476964339564473E-4</v>
      </c>
      <c r="AJ930" s="229">
        <v>4.68851409877013E-5</v>
      </c>
    </row>
    <row r="931" spans="1:36" ht="13.5" thickBot="1">
      <c r="A931" s="153">
        <v>7956</v>
      </c>
      <c r="B931" s="153">
        <v>12955</v>
      </c>
      <c r="C931" s="141" t="s">
        <v>1843</v>
      </c>
      <c r="D931" s="141">
        <v>520028911</v>
      </c>
      <c r="E931" s="141" t="s">
        <v>429</v>
      </c>
      <c r="F931" s="141" t="s">
        <v>1845</v>
      </c>
      <c r="G931" s="141" t="s">
        <v>3655</v>
      </c>
      <c r="H931" s="141" t="s">
        <v>76</v>
      </c>
      <c r="I931" s="141" t="s">
        <v>228</v>
      </c>
      <c r="J931" s="141" t="s">
        <v>53</v>
      </c>
      <c r="K931" s="141" t="s">
        <v>53</v>
      </c>
      <c r="L931" s="141" t="s">
        <v>821</v>
      </c>
      <c r="M931" s="141" t="s">
        <v>311</v>
      </c>
      <c r="N931" s="141" t="s">
        <v>708</v>
      </c>
      <c r="O931" s="141" t="s">
        <v>62</v>
      </c>
      <c r="P931" s="141" t="s">
        <v>1333</v>
      </c>
      <c r="Q931" s="141" t="s">
        <v>65</v>
      </c>
      <c r="R931" s="141" t="s">
        <v>57</v>
      </c>
      <c r="S931" s="141" t="s">
        <v>1206</v>
      </c>
      <c r="T931" s="227">
        <v>4.7910000000000004</v>
      </c>
      <c r="U931" s="146">
        <v>49653</v>
      </c>
      <c r="V931" s="208">
        <v>2.07E-2</v>
      </c>
      <c r="W931" s="209">
        <v>0.06</v>
      </c>
      <c r="X931" s="141" t="s">
        <v>636</v>
      </c>
      <c r="Y931" s="141"/>
      <c r="Z931" s="148">
        <v>70000</v>
      </c>
      <c r="AA931" s="148">
        <v>1</v>
      </c>
      <c r="AB931" s="148">
        <v>83.35</v>
      </c>
      <c r="AC931" s="148">
        <v>0</v>
      </c>
      <c r="AD931" s="148">
        <v>58.344999999999999</v>
      </c>
      <c r="AE931" s="151"/>
      <c r="AF931" s="151"/>
      <c r="AG931" s="141" t="s">
        <v>17</v>
      </c>
      <c r="AH931" s="229">
        <v>1.7044071000000001E-4</v>
      </c>
      <c r="AI931" s="229">
        <v>4.0295302315966993E-4</v>
      </c>
      <c r="AJ931" s="229">
        <v>1.5141911699999999E-4</v>
      </c>
    </row>
    <row r="932" spans="1:36" ht="13.5" thickBot="1">
      <c r="A932" s="153">
        <v>7956</v>
      </c>
      <c r="B932" s="153">
        <v>12955</v>
      </c>
      <c r="C932" s="141" t="s">
        <v>1846</v>
      </c>
      <c r="D932" s="141">
        <v>520003781</v>
      </c>
      <c r="E932" s="141" t="s">
        <v>429</v>
      </c>
      <c r="F932" s="141" t="s">
        <v>1847</v>
      </c>
      <c r="G932" s="141" t="s">
        <v>3656</v>
      </c>
      <c r="H932" s="141" t="s">
        <v>76</v>
      </c>
      <c r="I932" s="141" t="s">
        <v>228</v>
      </c>
      <c r="J932" s="141" t="s">
        <v>53</v>
      </c>
      <c r="K932" s="141" t="s">
        <v>53</v>
      </c>
      <c r="L932" s="141" t="s">
        <v>821</v>
      </c>
      <c r="M932" s="141" t="s">
        <v>311</v>
      </c>
      <c r="N932" s="141" t="s">
        <v>261</v>
      </c>
      <c r="O932" s="141" t="s">
        <v>62</v>
      </c>
      <c r="P932" s="141" t="s">
        <v>1286</v>
      </c>
      <c r="Q932" s="141" t="s">
        <v>65</v>
      </c>
      <c r="R932" s="141" t="s">
        <v>57</v>
      </c>
      <c r="S932" s="141" t="s">
        <v>1206</v>
      </c>
      <c r="T932" s="227">
        <v>1.6850000000000001</v>
      </c>
      <c r="U932" s="146">
        <v>46568</v>
      </c>
      <c r="V932" s="208">
        <v>2.6100000000000002E-2</v>
      </c>
      <c r="W932" s="209">
        <v>4.6899999999999997E-2</v>
      </c>
      <c r="X932" s="141" t="s">
        <v>636</v>
      </c>
      <c r="Y932" s="141"/>
      <c r="Z932" s="148">
        <v>9300</v>
      </c>
      <c r="AA932" s="148">
        <v>1</v>
      </c>
      <c r="AB932" s="148">
        <v>97.33</v>
      </c>
      <c r="AC932" s="148">
        <v>0</v>
      </c>
      <c r="AD932" s="148">
        <v>9.0516900000000007</v>
      </c>
      <c r="AE932" s="151"/>
      <c r="AF932" s="151"/>
      <c r="AG932" s="141" t="s">
        <v>17</v>
      </c>
      <c r="AH932" s="229">
        <v>2.5700035814243499E-5</v>
      </c>
      <c r="AI932" s="229">
        <v>6.251445454116296E-5</v>
      </c>
      <c r="AJ932" s="229">
        <v>2.3491283097102902E-5</v>
      </c>
    </row>
    <row r="933" spans="1:36" ht="13.5" thickBot="1">
      <c r="A933" s="153">
        <v>7956</v>
      </c>
      <c r="B933" s="153">
        <v>12955</v>
      </c>
      <c r="C933" s="141" t="s">
        <v>1846</v>
      </c>
      <c r="D933" s="141">
        <v>520003781</v>
      </c>
      <c r="E933" s="141" t="s">
        <v>429</v>
      </c>
      <c r="F933" s="141" t="s">
        <v>1848</v>
      </c>
      <c r="G933" s="141" t="s">
        <v>3657</v>
      </c>
      <c r="H933" s="141" t="s">
        <v>76</v>
      </c>
      <c r="I933" s="141" t="s">
        <v>228</v>
      </c>
      <c r="J933" s="141" t="s">
        <v>53</v>
      </c>
      <c r="K933" s="141" t="s">
        <v>53</v>
      </c>
      <c r="L933" s="141" t="s">
        <v>821</v>
      </c>
      <c r="M933" s="141" t="s">
        <v>311</v>
      </c>
      <c r="N933" s="141" t="s">
        <v>261</v>
      </c>
      <c r="O933" s="141" t="s">
        <v>62</v>
      </c>
      <c r="P933" s="141" t="s">
        <v>1286</v>
      </c>
      <c r="Q933" s="141" t="s">
        <v>65</v>
      </c>
      <c r="R933" s="141" t="s">
        <v>57</v>
      </c>
      <c r="S933" s="141" t="s">
        <v>1206</v>
      </c>
      <c r="T933" s="227">
        <v>6.1849999999999996</v>
      </c>
      <c r="U933" s="146">
        <v>50221</v>
      </c>
      <c r="V933" s="208">
        <v>1.9E-2</v>
      </c>
      <c r="W933" s="209">
        <v>5.5800000000000002E-2</v>
      </c>
      <c r="X933" s="141" t="s">
        <v>636</v>
      </c>
      <c r="Y933" s="141"/>
      <c r="Z933" s="148">
        <v>14250</v>
      </c>
      <c r="AA933" s="148">
        <v>1</v>
      </c>
      <c r="AB933" s="148">
        <v>80.06</v>
      </c>
      <c r="AC933" s="148">
        <v>0</v>
      </c>
      <c r="AD933" s="148">
        <v>11.40855</v>
      </c>
      <c r="AE933" s="151"/>
      <c r="AF933" s="151"/>
      <c r="AG933" s="141" t="s">
        <v>17</v>
      </c>
      <c r="AH933" s="229">
        <v>1.3953488372093E-5</v>
      </c>
      <c r="AI933" s="229">
        <v>7.8791836701829672E-5</v>
      </c>
      <c r="AJ933" s="229">
        <v>2.9607893970899799E-5</v>
      </c>
    </row>
    <row r="934" spans="1:36" ht="13.5" thickBot="1">
      <c r="A934" s="153">
        <v>7956</v>
      </c>
      <c r="B934" s="153">
        <v>12955</v>
      </c>
      <c r="C934" s="141" t="s">
        <v>1340</v>
      </c>
      <c r="D934" s="141">
        <v>520029935</v>
      </c>
      <c r="E934" s="141" t="s">
        <v>429</v>
      </c>
      <c r="F934" s="141" t="s">
        <v>1341</v>
      </c>
      <c r="G934" s="141" t="s">
        <v>3275</v>
      </c>
      <c r="H934" s="141" t="s">
        <v>76</v>
      </c>
      <c r="I934" s="141" t="s">
        <v>228</v>
      </c>
      <c r="J934" s="141" t="s">
        <v>53</v>
      </c>
      <c r="K934" s="141" t="s">
        <v>53</v>
      </c>
      <c r="L934" s="141" t="s">
        <v>821</v>
      </c>
      <c r="M934" s="141" t="s">
        <v>311</v>
      </c>
      <c r="N934" s="141" t="s">
        <v>256</v>
      </c>
      <c r="O934" s="141" t="s">
        <v>62</v>
      </c>
      <c r="P934" s="141" t="s">
        <v>1205</v>
      </c>
      <c r="Q934" s="141" t="s">
        <v>65</v>
      </c>
      <c r="R934" s="141" t="s">
        <v>57</v>
      </c>
      <c r="S934" s="141" t="s">
        <v>1206</v>
      </c>
      <c r="T934" s="227">
        <v>0.17799999999999999</v>
      </c>
      <c r="U934" s="146">
        <v>45631</v>
      </c>
      <c r="V934" s="208">
        <v>1.8700000000000001E-2</v>
      </c>
      <c r="W934" s="209">
        <v>4.58E-2</v>
      </c>
      <c r="X934" s="141" t="s">
        <v>636</v>
      </c>
      <c r="Y934" s="141"/>
      <c r="Z934" s="148">
        <v>53450.89</v>
      </c>
      <c r="AA934" s="148">
        <v>1</v>
      </c>
      <c r="AB934" s="148">
        <v>101.06</v>
      </c>
      <c r="AC934" s="148">
        <v>0</v>
      </c>
      <c r="AD934" s="148">
        <v>54.017470000000003</v>
      </c>
      <c r="AE934" s="151"/>
      <c r="AF934" s="151"/>
      <c r="AG934" s="141" t="s">
        <v>17</v>
      </c>
      <c r="AH934" s="229">
        <v>1.93442914E-4</v>
      </c>
      <c r="AI934" s="229">
        <v>3.7306543559751098E-4</v>
      </c>
      <c r="AJ934" s="229">
        <v>1.4018814999999999E-4</v>
      </c>
    </row>
    <row r="935" spans="1:36" ht="13.5" thickBot="1">
      <c r="A935" s="153">
        <v>7956</v>
      </c>
      <c r="B935" s="153">
        <v>12955</v>
      </c>
      <c r="C935" s="141" t="s">
        <v>1340</v>
      </c>
      <c r="D935" s="141">
        <v>520029935</v>
      </c>
      <c r="E935" s="141" t="s">
        <v>429</v>
      </c>
      <c r="F935" s="141" t="s">
        <v>1849</v>
      </c>
      <c r="G935" s="141" t="s">
        <v>3658</v>
      </c>
      <c r="H935" s="141" t="s">
        <v>76</v>
      </c>
      <c r="I935" s="141" t="s">
        <v>228</v>
      </c>
      <c r="J935" s="141" t="s">
        <v>53</v>
      </c>
      <c r="K935" s="141" t="s">
        <v>53</v>
      </c>
      <c r="L935" s="141" t="s">
        <v>821</v>
      </c>
      <c r="M935" s="141" t="s">
        <v>311</v>
      </c>
      <c r="N935" s="141" t="s">
        <v>256</v>
      </c>
      <c r="O935" s="141" t="s">
        <v>62</v>
      </c>
      <c r="P935" s="141" t="s">
        <v>1205</v>
      </c>
      <c r="Q935" s="141" t="s">
        <v>65</v>
      </c>
      <c r="R935" s="141" t="s">
        <v>57</v>
      </c>
      <c r="S935" s="141" t="s">
        <v>1206</v>
      </c>
      <c r="T935" s="227">
        <v>2.8860000000000001</v>
      </c>
      <c r="U935" s="146">
        <v>47822</v>
      </c>
      <c r="V935" s="208">
        <v>2.6800000000000001E-2</v>
      </c>
      <c r="W935" s="209">
        <v>5.11E-2</v>
      </c>
      <c r="X935" s="141" t="s">
        <v>636</v>
      </c>
      <c r="Y935" s="141"/>
      <c r="Z935" s="148">
        <v>560085.31999999995</v>
      </c>
      <c r="AA935" s="148">
        <v>1</v>
      </c>
      <c r="AB935" s="148">
        <v>95.42</v>
      </c>
      <c r="AC935" s="148">
        <v>0</v>
      </c>
      <c r="AD935" s="148">
        <v>534.43340999999998</v>
      </c>
      <c r="AE935" s="151"/>
      <c r="AF935" s="151"/>
      <c r="AG935" s="141" t="s">
        <v>17</v>
      </c>
      <c r="AH935" s="229">
        <v>2.4526919199999999E-4</v>
      </c>
      <c r="AI935" s="229">
        <v>3.6910027977895511E-3</v>
      </c>
      <c r="AJ935" s="229">
        <v>1.386981495E-3</v>
      </c>
    </row>
    <row r="936" spans="1:36" ht="13.5" thickBot="1">
      <c r="A936" s="153">
        <v>7956</v>
      </c>
      <c r="B936" s="153">
        <v>12955</v>
      </c>
      <c r="C936" s="141" t="s">
        <v>1340</v>
      </c>
      <c r="D936" s="141">
        <v>520029935</v>
      </c>
      <c r="E936" s="141" t="s">
        <v>429</v>
      </c>
      <c r="F936" s="141" t="s">
        <v>1850</v>
      </c>
      <c r="G936" s="141" t="s">
        <v>3659</v>
      </c>
      <c r="H936" s="141" t="s">
        <v>76</v>
      </c>
      <c r="I936" s="141" t="s">
        <v>229</v>
      </c>
      <c r="J936" s="141" t="s">
        <v>53</v>
      </c>
      <c r="K936" s="141" t="s">
        <v>53</v>
      </c>
      <c r="L936" s="141" t="s">
        <v>821</v>
      </c>
      <c r="M936" s="141" t="s">
        <v>311</v>
      </c>
      <c r="N936" s="141" t="s">
        <v>256</v>
      </c>
      <c r="O936" s="141" t="s">
        <v>62</v>
      </c>
      <c r="P936" s="141" t="s">
        <v>1288</v>
      </c>
      <c r="Q936" s="141" t="s">
        <v>65</v>
      </c>
      <c r="R936" s="141" t="s">
        <v>57</v>
      </c>
      <c r="S936" s="141" t="s">
        <v>1206</v>
      </c>
      <c r="T936" s="227">
        <v>1.724</v>
      </c>
      <c r="U936" s="146">
        <v>48030</v>
      </c>
      <c r="V936" s="208">
        <v>2.4199999999999999E-2</v>
      </c>
      <c r="W936" s="209">
        <v>2.87E-2</v>
      </c>
      <c r="X936" s="141" t="s">
        <v>636</v>
      </c>
      <c r="Y936" s="141"/>
      <c r="Z936" s="148">
        <v>245573</v>
      </c>
      <c r="AA936" s="148">
        <v>1</v>
      </c>
      <c r="AB936" s="148">
        <v>115.28</v>
      </c>
      <c r="AC936" s="148">
        <v>0</v>
      </c>
      <c r="AD936" s="148">
        <v>283.09654999999998</v>
      </c>
      <c r="AE936" s="151"/>
      <c r="AF936" s="151"/>
      <c r="AG936" s="141" t="s">
        <v>17</v>
      </c>
      <c r="AH936" s="229">
        <v>1.6218002899999999E-4</v>
      </c>
      <c r="AI936" s="229">
        <v>1.9551737195744735E-3</v>
      </c>
      <c r="AJ936" s="229">
        <v>7.3470271200000003E-4</v>
      </c>
    </row>
    <row r="937" spans="1:36" ht="13.5" thickBot="1">
      <c r="A937" s="153">
        <v>7956</v>
      </c>
      <c r="B937" s="153">
        <v>12955</v>
      </c>
      <c r="C937" s="141" t="s">
        <v>1340</v>
      </c>
      <c r="D937" s="141">
        <v>520029935</v>
      </c>
      <c r="E937" s="141" t="s">
        <v>429</v>
      </c>
      <c r="F937" s="141" t="s">
        <v>1851</v>
      </c>
      <c r="G937" s="141" t="s">
        <v>3660</v>
      </c>
      <c r="H937" s="141" t="s">
        <v>76</v>
      </c>
      <c r="I937" s="141" t="s">
        <v>229</v>
      </c>
      <c r="J937" s="141" t="s">
        <v>53</v>
      </c>
      <c r="K937" s="141" t="s">
        <v>53</v>
      </c>
      <c r="L937" s="141" t="s">
        <v>821</v>
      </c>
      <c r="M937" s="141" t="s">
        <v>311</v>
      </c>
      <c r="N937" s="141" t="s">
        <v>256</v>
      </c>
      <c r="O937" s="141" t="s">
        <v>62</v>
      </c>
      <c r="P937" s="141" t="s">
        <v>1205</v>
      </c>
      <c r="Q937" s="141" t="s">
        <v>65</v>
      </c>
      <c r="R937" s="141" t="s">
        <v>57</v>
      </c>
      <c r="S937" s="141" t="s">
        <v>1206</v>
      </c>
      <c r="T937" s="227">
        <v>3.9820000000000002</v>
      </c>
      <c r="U937" s="146">
        <v>48441</v>
      </c>
      <c r="V937" s="208">
        <v>2E-3</v>
      </c>
      <c r="W937" s="209">
        <v>2.52E-2</v>
      </c>
      <c r="X937" s="141" t="s">
        <v>636</v>
      </c>
      <c r="Y937" s="141"/>
      <c r="Z937" s="148">
        <v>618905.25</v>
      </c>
      <c r="AA937" s="148">
        <v>1</v>
      </c>
      <c r="AB937" s="148">
        <v>102.6</v>
      </c>
      <c r="AC937" s="148">
        <v>0</v>
      </c>
      <c r="AD937" s="148">
        <v>634.99679000000003</v>
      </c>
      <c r="AE937" s="151"/>
      <c r="AF937" s="151"/>
      <c r="AG937" s="141" t="s">
        <v>17</v>
      </c>
      <c r="AH937" s="229">
        <v>1.702172E-4</v>
      </c>
      <c r="AI937" s="229">
        <v>4.3855322003116988E-3</v>
      </c>
      <c r="AJ937" s="229">
        <v>1.647967325E-3</v>
      </c>
    </row>
    <row r="938" spans="1:36" ht="13.5" thickBot="1">
      <c r="A938" s="153">
        <v>7956</v>
      </c>
      <c r="B938" s="153">
        <v>12955</v>
      </c>
      <c r="C938" s="141" t="s">
        <v>1340</v>
      </c>
      <c r="D938" s="141">
        <v>520029935</v>
      </c>
      <c r="E938" s="141" t="s">
        <v>429</v>
      </c>
      <c r="F938" s="141" t="s">
        <v>1852</v>
      </c>
      <c r="G938" s="141" t="s">
        <v>3661</v>
      </c>
      <c r="H938" s="141" t="s">
        <v>76</v>
      </c>
      <c r="I938" s="141" t="s">
        <v>229</v>
      </c>
      <c r="J938" s="141" t="s">
        <v>53</v>
      </c>
      <c r="K938" s="141" t="s">
        <v>53</v>
      </c>
      <c r="L938" s="141" t="s">
        <v>821</v>
      </c>
      <c r="M938" s="141" t="s">
        <v>311</v>
      </c>
      <c r="N938" s="141" t="s">
        <v>256</v>
      </c>
      <c r="O938" s="141" t="s">
        <v>62</v>
      </c>
      <c r="P938" s="141" t="s">
        <v>1288</v>
      </c>
      <c r="Q938" s="141" t="s">
        <v>65</v>
      </c>
      <c r="R938" s="141" t="s">
        <v>57</v>
      </c>
      <c r="S938" s="141" t="s">
        <v>1206</v>
      </c>
      <c r="T938" s="227">
        <v>3.0720000000000001</v>
      </c>
      <c r="U938" s="146">
        <v>48519</v>
      </c>
      <c r="V938" s="208">
        <v>2E-3</v>
      </c>
      <c r="W938" s="209">
        <v>3.0800000000000001E-2</v>
      </c>
      <c r="X938" s="141" t="s">
        <v>636</v>
      </c>
      <c r="Y938" s="141"/>
      <c r="Z938" s="148">
        <v>122837</v>
      </c>
      <c r="AA938" s="148">
        <v>1</v>
      </c>
      <c r="AB938" s="148">
        <v>103.31</v>
      </c>
      <c r="AC938" s="148">
        <v>0</v>
      </c>
      <c r="AD938" s="148">
        <v>126.9029</v>
      </c>
      <c r="AE938" s="151"/>
      <c r="AF938" s="151"/>
      <c r="AG938" s="141" t="s">
        <v>17</v>
      </c>
      <c r="AH938" s="229">
        <v>2.14337811E-4</v>
      </c>
      <c r="AI938" s="229">
        <v>8.7644026399398881E-4</v>
      </c>
      <c r="AJ938" s="229">
        <v>3.2934313300000002E-4</v>
      </c>
    </row>
    <row r="939" spans="1:36" ht="13.5" thickBot="1">
      <c r="A939" s="153">
        <v>7956</v>
      </c>
      <c r="B939" s="153">
        <v>12955</v>
      </c>
      <c r="C939" s="141" t="s">
        <v>1853</v>
      </c>
      <c r="D939" s="141">
        <v>520030859</v>
      </c>
      <c r="E939" s="141" t="s">
        <v>429</v>
      </c>
      <c r="F939" s="141" t="s">
        <v>1854</v>
      </c>
      <c r="G939" s="141" t="s">
        <v>3662</v>
      </c>
      <c r="H939" s="141" t="s">
        <v>76</v>
      </c>
      <c r="I939" s="141" t="s">
        <v>228</v>
      </c>
      <c r="J939" s="141" t="s">
        <v>53</v>
      </c>
      <c r="K939" s="141" t="s">
        <v>53</v>
      </c>
      <c r="L939" s="141" t="s">
        <v>821</v>
      </c>
      <c r="M939" s="141" t="s">
        <v>311</v>
      </c>
      <c r="N939" s="141" t="s">
        <v>708</v>
      </c>
      <c r="O939" s="141" t="s">
        <v>62</v>
      </c>
      <c r="P939" s="141" t="s">
        <v>1310</v>
      </c>
      <c r="Q939" s="141" t="s">
        <v>65</v>
      </c>
      <c r="R939" s="141" t="s">
        <v>57</v>
      </c>
      <c r="S939" s="141" t="s">
        <v>1206</v>
      </c>
      <c r="T939" s="227">
        <v>2.8650000000000002</v>
      </c>
      <c r="U939" s="146">
        <v>49150</v>
      </c>
      <c r="V939" s="208">
        <v>1.6400000000000001E-2</v>
      </c>
      <c r="W939" s="209">
        <v>5.4899999999999997E-2</v>
      </c>
      <c r="X939" s="141" t="s">
        <v>636</v>
      </c>
      <c r="Y939" s="141"/>
      <c r="Z939" s="148">
        <v>108970.59</v>
      </c>
      <c r="AA939" s="148">
        <v>1</v>
      </c>
      <c r="AB939" s="148">
        <v>89.72</v>
      </c>
      <c r="AC939" s="148">
        <v>0</v>
      </c>
      <c r="AD939" s="148">
        <v>97.768410000000003</v>
      </c>
      <c r="AE939" s="151"/>
      <c r="AF939" s="151"/>
      <c r="AG939" s="141" t="s">
        <v>17</v>
      </c>
      <c r="AH939" s="229">
        <v>3.4810102700000002E-4</v>
      </c>
      <c r="AI939" s="229">
        <v>6.7522626410170721E-4</v>
      </c>
      <c r="AJ939" s="229">
        <v>2.5373221899999999E-4</v>
      </c>
    </row>
    <row r="940" spans="1:36" ht="13.5" thickBot="1">
      <c r="A940" s="153">
        <v>7956</v>
      </c>
      <c r="B940" s="153">
        <v>12955</v>
      </c>
      <c r="C940" s="141" t="s">
        <v>1342</v>
      </c>
      <c r="D940" s="141">
        <v>520001736</v>
      </c>
      <c r="E940" s="141" t="s">
        <v>429</v>
      </c>
      <c r="F940" s="141" t="s">
        <v>1343</v>
      </c>
      <c r="G940" s="141" t="s">
        <v>3276</v>
      </c>
      <c r="H940" s="141" t="s">
        <v>76</v>
      </c>
      <c r="I940" s="141" t="s">
        <v>229</v>
      </c>
      <c r="J940" s="141" t="s">
        <v>53</v>
      </c>
      <c r="K940" s="141" t="s">
        <v>53</v>
      </c>
      <c r="L940" s="141" t="s">
        <v>821</v>
      </c>
      <c r="M940" s="141" t="s">
        <v>311</v>
      </c>
      <c r="N940" s="141" t="s">
        <v>651</v>
      </c>
      <c r="O940" s="141" t="s">
        <v>62</v>
      </c>
      <c r="P940" s="141" t="s">
        <v>1310</v>
      </c>
      <c r="Q940" s="141" t="s">
        <v>65</v>
      </c>
      <c r="R940" s="141" t="s">
        <v>57</v>
      </c>
      <c r="S940" s="141" t="s">
        <v>1206</v>
      </c>
      <c r="T940" s="227">
        <v>0.98399999999999999</v>
      </c>
      <c r="U940" s="146">
        <v>46112</v>
      </c>
      <c r="V940" s="208">
        <v>4.7500000000000001E-2</v>
      </c>
      <c r="W940" s="209">
        <v>2.5499999999999998E-2</v>
      </c>
      <c r="X940" s="141" t="s">
        <v>636</v>
      </c>
      <c r="Y940" s="141"/>
      <c r="Z940" s="148">
        <v>662838.96</v>
      </c>
      <c r="AA940" s="148">
        <v>1</v>
      </c>
      <c r="AB940" s="148">
        <v>142.99</v>
      </c>
      <c r="AC940" s="148">
        <v>0</v>
      </c>
      <c r="AD940" s="148">
        <v>947.79342999999994</v>
      </c>
      <c r="AE940" s="151"/>
      <c r="AF940" s="151"/>
      <c r="AG940" s="141" t="s">
        <v>17</v>
      </c>
      <c r="AH940" s="229">
        <v>6.9366099399999995E-4</v>
      </c>
      <c r="AI940" s="229">
        <v>6.5458261710407573E-3</v>
      </c>
      <c r="AJ940" s="229">
        <v>2.4597488180000001E-3</v>
      </c>
    </row>
    <row r="941" spans="1:36" ht="13.5" thickBot="1">
      <c r="A941" s="153">
        <v>7956</v>
      </c>
      <c r="B941" s="153">
        <v>12955</v>
      </c>
      <c r="C941" s="141" t="s">
        <v>1342</v>
      </c>
      <c r="D941" s="141">
        <v>520001736</v>
      </c>
      <c r="E941" s="141" t="s">
        <v>429</v>
      </c>
      <c r="F941" s="141" t="s">
        <v>1855</v>
      </c>
      <c r="G941" s="141" t="s">
        <v>3663</v>
      </c>
      <c r="H941" s="141" t="s">
        <v>76</v>
      </c>
      <c r="I941" s="141" t="s">
        <v>228</v>
      </c>
      <c r="J941" s="141" t="s">
        <v>53</v>
      </c>
      <c r="K941" s="141" t="s">
        <v>53</v>
      </c>
      <c r="L941" s="141" t="s">
        <v>821</v>
      </c>
      <c r="M941" s="141" t="s">
        <v>311</v>
      </c>
      <c r="N941" s="141" t="s">
        <v>651</v>
      </c>
      <c r="O941" s="141" t="s">
        <v>62</v>
      </c>
      <c r="P941" s="141" t="s">
        <v>1310</v>
      </c>
      <c r="Q941" s="141" t="s">
        <v>65</v>
      </c>
      <c r="R941" s="141" t="s">
        <v>57</v>
      </c>
      <c r="S941" s="141" t="s">
        <v>1206</v>
      </c>
      <c r="T941" s="227">
        <v>5.14</v>
      </c>
      <c r="U941" s="146">
        <v>49125</v>
      </c>
      <c r="V941" s="208">
        <v>2.5499999999999998E-2</v>
      </c>
      <c r="W941" s="209">
        <v>6.0100000000000001E-2</v>
      </c>
      <c r="X941" s="141" t="s">
        <v>636</v>
      </c>
      <c r="Y941" s="141"/>
      <c r="Z941" s="148">
        <v>24074.07</v>
      </c>
      <c r="AA941" s="148">
        <v>1</v>
      </c>
      <c r="AB941" s="148">
        <v>84.61</v>
      </c>
      <c r="AC941" s="148">
        <v>0</v>
      </c>
      <c r="AD941" s="148">
        <v>20.369070000000001</v>
      </c>
      <c r="AE941" s="151"/>
      <c r="AF941" s="151"/>
      <c r="AG941" s="141" t="s">
        <v>17</v>
      </c>
      <c r="AH941" s="229">
        <v>1.3884225830803799E-5</v>
      </c>
      <c r="AI941" s="229">
        <v>1.4067663613764569E-4</v>
      </c>
      <c r="AJ941" s="229">
        <v>5.2862569287581299E-5</v>
      </c>
    </row>
    <row r="942" spans="1:36" ht="13.5" thickBot="1">
      <c r="A942" s="153">
        <v>7956</v>
      </c>
      <c r="B942" s="153">
        <v>12955</v>
      </c>
      <c r="C942" s="141" t="s">
        <v>1342</v>
      </c>
      <c r="D942" s="141">
        <v>520001736</v>
      </c>
      <c r="E942" s="141" t="s">
        <v>429</v>
      </c>
      <c r="F942" s="141" t="s">
        <v>1856</v>
      </c>
      <c r="G942" s="141" t="s">
        <v>3664</v>
      </c>
      <c r="H942" s="141" t="s">
        <v>76</v>
      </c>
      <c r="I942" s="141" t="s">
        <v>229</v>
      </c>
      <c r="J942" s="141" t="s">
        <v>53</v>
      </c>
      <c r="K942" s="141" t="s">
        <v>53</v>
      </c>
      <c r="L942" s="141" t="s">
        <v>821</v>
      </c>
      <c r="M942" s="141" t="s">
        <v>311</v>
      </c>
      <c r="N942" s="141" t="s">
        <v>651</v>
      </c>
      <c r="O942" s="141" t="s">
        <v>62</v>
      </c>
      <c r="P942" s="141" t="s">
        <v>1310</v>
      </c>
      <c r="Q942" s="141" t="s">
        <v>65</v>
      </c>
      <c r="R942" s="141" t="s">
        <v>57</v>
      </c>
      <c r="S942" s="141" t="s">
        <v>1206</v>
      </c>
      <c r="T942" s="227">
        <v>3.968</v>
      </c>
      <c r="U942" s="146">
        <v>48760</v>
      </c>
      <c r="V942" s="208">
        <v>5.0000000000000001E-3</v>
      </c>
      <c r="W942" s="209">
        <v>3.1899999999999998E-2</v>
      </c>
      <c r="X942" s="141" t="s">
        <v>636</v>
      </c>
      <c r="Y942" s="141"/>
      <c r="Z942" s="148">
        <v>19661.29</v>
      </c>
      <c r="AA942" s="148">
        <v>1</v>
      </c>
      <c r="AB942" s="148">
        <v>103.53</v>
      </c>
      <c r="AC942" s="148">
        <v>0</v>
      </c>
      <c r="AD942" s="148">
        <v>20.355329999999999</v>
      </c>
      <c r="AE942" s="151"/>
      <c r="AF942" s="151"/>
      <c r="AG942" s="141" t="s">
        <v>17</v>
      </c>
      <c r="AH942" s="229">
        <v>1.22164009644033E-5</v>
      </c>
      <c r="AI942" s="229">
        <v>1.4058174241002183E-4</v>
      </c>
      <c r="AJ942" s="229">
        <v>5.2826910727715199E-5</v>
      </c>
    </row>
    <row r="943" spans="1:36" ht="13.5" thickBot="1">
      <c r="A943" s="153">
        <v>7956</v>
      </c>
      <c r="B943" s="153">
        <v>12955</v>
      </c>
      <c r="C943" s="141" t="s">
        <v>1342</v>
      </c>
      <c r="D943" s="141">
        <v>520001736</v>
      </c>
      <c r="E943" s="141" t="s">
        <v>429</v>
      </c>
      <c r="F943" s="141" t="s">
        <v>1857</v>
      </c>
      <c r="G943" s="141" t="s">
        <v>3665</v>
      </c>
      <c r="H943" s="141" t="s">
        <v>76</v>
      </c>
      <c r="I943" s="141" t="s">
        <v>229</v>
      </c>
      <c r="J943" s="141" t="s">
        <v>53</v>
      </c>
      <c r="K943" s="141" t="s">
        <v>53</v>
      </c>
      <c r="L943" s="141" t="s">
        <v>821</v>
      </c>
      <c r="M943" s="141" t="s">
        <v>311</v>
      </c>
      <c r="N943" s="141" t="s">
        <v>651</v>
      </c>
      <c r="O943" s="141" t="s">
        <v>62</v>
      </c>
      <c r="P943" s="141" t="s">
        <v>1310</v>
      </c>
      <c r="Q943" s="141" t="s">
        <v>65</v>
      </c>
      <c r="R943" s="141" t="s">
        <v>57</v>
      </c>
      <c r="S943" s="141" t="s">
        <v>1206</v>
      </c>
      <c r="T943" s="227">
        <v>5.1369999999999996</v>
      </c>
      <c r="U943" s="146">
        <v>49491</v>
      </c>
      <c r="V943" s="208">
        <v>5.8999999999999999E-3</v>
      </c>
      <c r="W943" s="209">
        <v>3.32E-2</v>
      </c>
      <c r="X943" s="141" t="s">
        <v>636</v>
      </c>
      <c r="Y943" s="141"/>
      <c r="Z943" s="148">
        <v>30000</v>
      </c>
      <c r="AA943" s="148">
        <v>1</v>
      </c>
      <c r="AB943" s="148">
        <v>97.54</v>
      </c>
      <c r="AC943" s="148">
        <v>0</v>
      </c>
      <c r="AD943" s="148">
        <v>29.262</v>
      </c>
      <c r="AE943" s="151"/>
      <c r="AF943" s="151"/>
      <c r="AG943" s="141" t="s">
        <v>17</v>
      </c>
      <c r="AH943" s="229">
        <v>2.14205999053209E-5</v>
      </c>
      <c r="AI943" s="229">
        <v>2.0209463302250856E-4</v>
      </c>
      <c r="AJ943" s="229">
        <v>7.5941832518284003E-5</v>
      </c>
    </row>
    <row r="944" spans="1:36" ht="13.5" thickBot="1">
      <c r="A944" s="153">
        <v>7956</v>
      </c>
      <c r="B944" s="153">
        <v>12955</v>
      </c>
      <c r="C944" s="141" t="s">
        <v>3666</v>
      </c>
      <c r="D944" s="141">
        <v>520017450</v>
      </c>
      <c r="E944" s="141" t="s">
        <v>429</v>
      </c>
      <c r="F944" s="141" t="s">
        <v>1858</v>
      </c>
      <c r="G944" s="141" t="s">
        <v>3667</v>
      </c>
      <c r="H944" s="141" t="s">
        <v>76</v>
      </c>
      <c r="I944" s="141" t="s">
        <v>229</v>
      </c>
      <c r="J944" s="141" t="s">
        <v>53</v>
      </c>
      <c r="K944" s="141" t="s">
        <v>53</v>
      </c>
      <c r="L944" s="141" t="s">
        <v>821</v>
      </c>
      <c r="M944" s="141" t="s">
        <v>311</v>
      </c>
      <c r="N944" s="141" t="s">
        <v>269</v>
      </c>
      <c r="O944" s="141" t="s">
        <v>62</v>
      </c>
      <c r="P944" s="141" t="s">
        <v>1310</v>
      </c>
      <c r="Q944" s="141" t="s">
        <v>65</v>
      </c>
      <c r="R944" s="141" t="s">
        <v>57</v>
      </c>
      <c r="S944" s="141" t="s">
        <v>1206</v>
      </c>
      <c r="T944" s="227">
        <v>4.5369999999999999</v>
      </c>
      <c r="U944" s="146">
        <v>47604</v>
      </c>
      <c r="V944" s="208">
        <v>4.4000000000000003E-3</v>
      </c>
      <c r="W944" s="209">
        <v>2.7E-2</v>
      </c>
      <c r="X944" s="141" t="s">
        <v>636</v>
      </c>
      <c r="Y944" s="141"/>
      <c r="Z944" s="148">
        <v>112530.04</v>
      </c>
      <c r="AA944" s="148">
        <v>1</v>
      </c>
      <c r="AB944" s="148">
        <v>104.2</v>
      </c>
      <c r="AC944" s="148">
        <v>0</v>
      </c>
      <c r="AD944" s="148">
        <v>117.2563</v>
      </c>
      <c r="AE944" s="151"/>
      <c r="AF944" s="151"/>
      <c r="AG944" s="141" t="s">
        <v>17</v>
      </c>
      <c r="AH944" s="229">
        <v>1.3192326499999999E-4</v>
      </c>
      <c r="AI944" s="229">
        <v>8.0981713205102756E-4</v>
      </c>
      <c r="AJ944" s="229">
        <v>3.0430791699999999E-4</v>
      </c>
    </row>
    <row r="945" spans="1:36" ht="13.5" thickBot="1">
      <c r="A945" s="153">
        <v>7956</v>
      </c>
      <c r="B945" s="153">
        <v>12955</v>
      </c>
      <c r="C945" s="141" t="s">
        <v>3666</v>
      </c>
      <c r="D945" s="141">
        <v>520017450</v>
      </c>
      <c r="E945" s="141" t="s">
        <v>429</v>
      </c>
      <c r="F945" s="141" t="s">
        <v>1859</v>
      </c>
      <c r="G945" s="141" t="s">
        <v>3668</v>
      </c>
      <c r="H945" s="141" t="s">
        <v>76</v>
      </c>
      <c r="I945" s="141" t="s">
        <v>228</v>
      </c>
      <c r="J945" s="141" t="s">
        <v>53</v>
      </c>
      <c r="K945" s="141" t="s">
        <v>53</v>
      </c>
      <c r="L945" s="141" t="s">
        <v>821</v>
      </c>
      <c r="M945" s="141" t="s">
        <v>311</v>
      </c>
      <c r="N945" s="141" t="s">
        <v>269</v>
      </c>
      <c r="O945" s="141" t="s">
        <v>62</v>
      </c>
      <c r="P945" s="141" t="s">
        <v>1310</v>
      </c>
      <c r="Q945" s="141" t="s">
        <v>65</v>
      </c>
      <c r="R945" s="141" t="s">
        <v>57</v>
      </c>
      <c r="S945" s="141" t="s">
        <v>1206</v>
      </c>
      <c r="T945" s="227">
        <v>4.2370000000000001</v>
      </c>
      <c r="U945" s="146">
        <v>48579</v>
      </c>
      <c r="V945" s="208">
        <v>1.9400000000000001E-2</v>
      </c>
      <c r="W945" s="209">
        <v>5.5100000000000003E-2</v>
      </c>
      <c r="X945" s="141" t="s">
        <v>636</v>
      </c>
      <c r="Y945" s="141"/>
      <c r="Z945" s="148">
        <v>261000</v>
      </c>
      <c r="AA945" s="148">
        <v>1</v>
      </c>
      <c r="AB945" s="148">
        <v>86.54</v>
      </c>
      <c r="AC945" s="148">
        <v>0</v>
      </c>
      <c r="AD945" s="148">
        <v>225.86940000000001</v>
      </c>
      <c r="AE945" s="151"/>
      <c r="AF945" s="151"/>
      <c r="AG945" s="141" t="s">
        <v>17</v>
      </c>
      <c r="AH945" s="229">
        <v>4.2547905800000002E-4</v>
      </c>
      <c r="AI945" s="229">
        <v>1.5599409987018726E-3</v>
      </c>
      <c r="AJ945" s="229">
        <v>5.86184681E-4</v>
      </c>
    </row>
    <row r="946" spans="1:36" ht="13.5" thickBot="1">
      <c r="A946" s="153">
        <v>7956</v>
      </c>
      <c r="B946" s="153">
        <v>12955</v>
      </c>
      <c r="C946" s="141" t="s">
        <v>1626</v>
      </c>
      <c r="D946" s="141">
        <v>520032178</v>
      </c>
      <c r="E946" s="141" t="s">
        <v>429</v>
      </c>
      <c r="F946" s="141" t="s">
        <v>1860</v>
      </c>
      <c r="G946" s="141" t="s">
        <v>3245</v>
      </c>
      <c r="H946" s="141" t="s">
        <v>76</v>
      </c>
      <c r="I946" s="141" t="s">
        <v>228</v>
      </c>
      <c r="J946" s="141" t="s">
        <v>53</v>
      </c>
      <c r="K946" s="141" t="s">
        <v>53</v>
      </c>
      <c r="L946" s="141" t="s">
        <v>821</v>
      </c>
      <c r="M946" s="141" t="s">
        <v>311</v>
      </c>
      <c r="N946" s="141" t="s">
        <v>140</v>
      </c>
      <c r="O946" s="141" t="s">
        <v>62</v>
      </c>
      <c r="P946" s="141" t="s">
        <v>298</v>
      </c>
      <c r="Q946" s="141" t="s">
        <v>298</v>
      </c>
      <c r="R946" s="141" t="s">
        <v>57</v>
      </c>
      <c r="S946" s="141" t="s">
        <v>1206</v>
      </c>
      <c r="T946" s="227">
        <v>1.647</v>
      </c>
      <c r="U946" s="146">
        <v>46203</v>
      </c>
      <c r="V946" s="208">
        <v>3.8699999999999998E-2</v>
      </c>
      <c r="W946" s="209">
        <v>6.25E-2</v>
      </c>
      <c r="X946" s="141" t="s">
        <v>636</v>
      </c>
      <c r="Y946" s="141"/>
      <c r="Z946" s="148">
        <v>192249</v>
      </c>
      <c r="AA946" s="148">
        <v>1</v>
      </c>
      <c r="AB946" s="148">
        <v>97.34</v>
      </c>
      <c r="AC946" s="148">
        <v>0</v>
      </c>
      <c r="AD946" s="148">
        <v>187.13517999999999</v>
      </c>
      <c r="AE946" s="151"/>
      <c r="AF946" s="151"/>
      <c r="AG946" s="141" t="s">
        <v>17</v>
      </c>
      <c r="AH946" s="229">
        <v>5.7846560299999999E-4</v>
      </c>
      <c r="AI946" s="229">
        <v>1.2924275691238152E-3</v>
      </c>
      <c r="AJ946" s="229">
        <v>4.8566019000000001E-4</v>
      </c>
    </row>
    <row r="947" spans="1:36" ht="13.5" thickBot="1">
      <c r="A947" s="153">
        <v>7956</v>
      </c>
      <c r="B947" s="153">
        <v>12955</v>
      </c>
      <c r="C947" s="141" t="s">
        <v>1626</v>
      </c>
      <c r="D947" s="141">
        <v>520032178</v>
      </c>
      <c r="E947" s="141" t="s">
        <v>429</v>
      </c>
      <c r="F947" s="141" t="s">
        <v>2084</v>
      </c>
      <c r="G947" s="141" t="s">
        <v>3715</v>
      </c>
      <c r="H947" s="141" t="s">
        <v>76</v>
      </c>
      <c r="I947" s="141" t="s">
        <v>228</v>
      </c>
      <c r="J947" s="141" t="s">
        <v>53</v>
      </c>
      <c r="K947" s="141" t="s">
        <v>53</v>
      </c>
      <c r="L947" s="141" t="s">
        <v>821</v>
      </c>
      <c r="M947" s="141" t="s">
        <v>311</v>
      </c>
      <c r="N947" s="141" t="s">
        <v>140</v>
      </c>
      <c r="O947" s="141" t="s">
        <v>62</v>
      </c>
      <c r="P947" s="141" t="s">
        <v>298</v>
      </c>
      <c r="Q947" s="141" t="s">
        <v>298</v>
      </c>
      <c r="R947" s="141" t="s">
        <v>57</v>
      </c>
      <c r="S947" s="141" t="s">
        <v>1206</v>
      </c>
      <c r="T947" s="227">
        <v>1.6519999999999999</v>
      </c>
      <c r="U947" s="146">
        <v>46568</v>
      </c>
      <c r="V947" s="208">
        <v>4.19E-2</v>
      </c>
      <c r="W947" s="209">
        <v>7.2400000000000006E-2</v>
      </c>
      <c r="X947" s="141" t="s">
        <v>636</v>
      </c>
      <c r="Y947" s="141"/>
      <c r="Z947" s="148">
        <v>700000</v>
      </c>
      <c r="AA947" s="148">
        <v>1</v>
      </c>
      <c r="AB947" s="148">
        <v>96.4</v>
      </c>
      <c r="AC947" s="148">
        <v>0</v>
      </c>
      <c r="AD947" s="148">
        <v>674.8</v>
      </c>
      <c r="AE947" s="151"/>
      <c r="AF947" s="151"/>
      <c r="AG947" s="141" t="s">
        <v>17</v>
      </c>
      <c r="AH947" s="229">
        <v>8.7500000000000008E-3</v>
      </c>
      <c r="AI947" s="229">
        <v>4.6604284862138187E-3</v>
      </c>
      <c r="AJ947" s="229">
        <v>1.7512660980000001E-3</v>
      </c>
    </row>
    <row r="948" spans="1:36" ht="13.5" thickBot="1">
      <c r="A948" s="153">
        <v>7956</v>
      </c>
      <c r="B948" s="153">
        <v>12955</v>
      </c>
      <c r="C948" s="141" t="s">
        <v>1626</v>
      </c>
      <c r="D948" s="141">
        <v>520032178</v>
      </c>
      <c r="E948" s="141" t="s">
        <v>429</v>
      </c>
      <c r="F948" s="141" t="s">
        <v>1861</v>
      </c>
      <c r="G948" s="141" t="s">
        <v>3669</v>
      </c>
      <c r="H948" s="141" t="s">
        <v>76</v>
      </c>
      <c r="I948" s="141" t="s">
        <v>228</v>
      </c>
      <c r="J948" s="141" t="s">
        <v>53</v>
      </c>
      <c r="K948" s="141" t="s">
        <v>53</v>
      </c>
      <c r="L948" s="141" t="s">
        <v>821</v>
      </c>
      <c r="M948" s="141" t="s">
        <v>311</v>
      </c>
      <c r="N948" s="141" t="s">
        <v>140</v>
      </c>
      <c r="O948" s="141" t="s">
        <v>62</v>
      </c>
      <c r="P948" s="141" t="s">
        <v>298</v>
      </c>
      <c r="Q948" s="141" t="s">
        <v>298</v>
      </c>
      <c r="R948" s="141" t="s">
        <v>57</v>
      </c>
      <c r="S948" s="141" t="s">
        <v>1206</v>
      </c>
      <c r="T948" s="227">
        <v>1.63</v>
      </c>
      <c r="U948" s="146">
        <v>46568</v>
      </c>
      <c r="V948" s="208">
        <v>6.25E-2</v>
      </c>
      <c r="W948" s="209">
        <v>7.6399999999999996E-2</v>
      </c>
      <c r="X948" s="141" t="s">
        <v>636</v>
      </c>
      <c r="Y948" s="141"/>
      <c r="Z948" s="148">
        <v>397500</v>
      </c>
      <c r="AA948" s="148">
        <v>1</v>
      </c>
      <c r="AB948" s="148">
        <v>99.6</v>
      </c>
      <c r="AC948" s="148">
        <v>0</v>
      </c>
      <c r="AD948" s="148">
        <v>395.91</v>
      </c>
      <c r="AE948" s="151"/>
      <c r="AF948" s="151"/>
      <c r="AG948" s="141" t="s">
        <v>17</v>
      </c>
      <c r="AH948" s="229">
        <v>5.3455440350000001E-3</v>
      </c>
      <c r="AI948" s="229">
        <v>2.7343068197642458E-3</v>
      </c>
      <c r="AJ948" s="229">
        <v>1.0274803810000001E-3</v>
      </c>
    </row>
    <row r="949" spans="1:36" ht="13.5" thickBot="1">
      <c r="A949" s="153">
        <v>7956</v>
      </c>
      <c r="B949" s="153">
        <v>12955</v>
      </c>
      <c r="C949" s="141" t="s">
        <v>1862</v>
      </c>
      <c r="D949" s="141">
        <v>520022732</v>
      </c>
      <c r="E949" s="141" t="s">
        <v>429</v>
      </c>
      <c r="F949" s="141" t="s">
        <v>1863</v>
      </c>
      <c r="G949" s="141" t="s">
        <v>3670</v>
      </c>
      <c r="H949" s="141" t="s">
        <v>76</v>
      </c>
      <c r="I949" s="141" t="s">
        <v>229</v>
      </c>
      <c r="J949" s="141" t="s">
        <v>53</v>
      </c>
      <c r="K949" s="141" t="s">
        <v>53</v>
      </c>
      <c r="L949" s="141" t="s">
        <v>821</v>
      </c>
      <c r="M949" s="141" t="s">
        <v>311</v>
      </c>
      <c r="N949" s="141" t="s">
        <v>650</v>
      </c>
      <c r="O949" s="141" t="s">
        <v>62</v>
      </c>
      <c r="P949" s="141" t="s">
        <v>1310</v>
      </c>
      <c r="Q949" s="141" t="s">
        <v>65</v>
      </c>
      <c r="R949" s="141" t="s">
        <v>57</v>
      </c>
      <c r="S949" s="141" t="s">
        <v>1206</v>
      </c>
      <c r="T949" s="227">
        <v>2.4430000000000001</v>
      </c>
      <c r="U949" s="146">
        <v>47034</v>
      </c>
      <c r="V949" s="208">
        <v>4.2999999999999997E-2</v>
      </c>
      <c r="W949" s="209">
        <v>2.3E-2</v>
      </c>
      <c r="X949" s="141" t="s">
        <v>636</v>
      </c>
      <c r="Y949" s="141"/>
      <c r="Z949" s="148">
        <v>1279.44</v>
      </c>
      <c r="AA949" s="148">
        <v>1</v>
      </c>
      <c r="AB949" s="148">
        <v>120.79</v>
      </c>
      <c r="AC949" s="148">
        <v>4.9450000000000001E-2</v>
      </c>
      <c r="AD949" s="148">
        <v>1.5948899999999999</v>
      </c>
      <c r="AE949" s="151"/>
      <c r="AF949" s="151"/>
      <c r="AG949" s="141" t="s">
        <v>17</v>
      </c>
      <c r="AH949" s="229">
        <v>3.1364477053274302E-6</v>
      </c>
      <c r="AI949" s="229">
        <v>1.1014924108443327E-5</v>
      </c>
      <c r="AJ949" s="229">
        <v>4.13911794358164E-6</v>
      </c>
    </row>
    <row r="950" spans="1:36" ht="13.5" thickBot="1">
      <c r="A950" s="153">
        <v>7956</v>
      </c>
      <c r="B950" s="153">
        <v>12955</v>
      </c>
      <c r="C950" s="141" t="s">
        <v>1344</v>
      </c>
      <c r="D950" s="141">
        <v>520033309</v>
      </c>
      <c r="E950" s="141" t="s">
        <v>429</v>
      </c>
      <c r="F950" s="141" t="s">
        <v>1345</v>
      </c>
      <c r="G950" s="141" t="s">
        <v>3277</v>
      </c>
      <c r="H950" s="141" t="s">
        <v>76</v>
      </c>
      <c r="I950" s="141" t="s">
        <v>623</v>
      </c>
      <c r="J950" s="141" t="s">
        <v>53</v>
      </c>
      <c r="K950" s="141" t="s">
        <v>53</v>
      </c>
      <c r="L950" s="141" t="s">
        <v>821</v>
      </c>
      <c r="M950" s="141" t="s">
        <v>311</v>
      </c>
      <c r="N950" s="141" t="s">
        <v>140</v>
      </c>
      <c r="O950" s="141" t="s">
        <v>62</v>
      </c>
      <c r="P950" s="141" t="s">
        <v>1346</v>
      </c>
      <c r="Q950" s="141" t="s">
        <v>65</v>
      </c>
      <c r="R950" s="141" t="s">
        <v>57</v>
      </c>
      <c r="S950" s="141" t="s">
        <v>1206</v>
      </c>
      <c r="T950" s="227">
        <v>0.249</v>
      </c>
      <c r="U950" s="146">
        <v>45657</v>
      </c>
      <c r="V950" s="208">
        <v>1.4999999999999999E-2</v>
      </c>
      <c r="W950" s="209">
        <v>6.8500000000000005E-2</v>
      </c>
      <c r="X950" s="141" t="s">
        <v>636</v>
      </c>
      <c r="Y950" s="141"/>
      <c r="Z950" s="148">
        <v>12.12</v>
      </c>
      <c r="AA950" s="148">
        <v>1</v>
      </c>
      <c r="AB950" s="148">
        <v>99.1</v>
      </c>
      <c r="AC950" s="148">
        <v>0</v>
      </c>
      <c r="AD950" s="148">
        <v>1.201E-2</v>
      </c>
      <c r="AE950" s="151"/>
      <c r="AF950" s="151"/>
      <c r="AG950" s="141" t="s">
        <v>17</v>
      </c>
      <c r="AH950" s="229">
        <v>2.17850454111249E-7</v>
      </c>
      <c r="AI950" s="229">
        <v>8.2945681860444524E-8</v>
      </c>
      <c r="AJ950" s="229">
        <v>3.11687994171482E-8</v>
      </c>
    </row>
    <row r="951" spans="1:36" ht="13.5" thickBot="1">
      <c r="A951" s="153">
        <v>7956</v>
      </c>
      <c r="B951" s="153">
        <v>12955</v>
      </c>
      <c r="C951" s="141" t="s">
        <v>1344</v>
      </c>
      <c r="D951" s="141">
        <v>520033309</v>
      </c>
      <c r="E951" s="141" t="s">
        <v>429</v>
      </c>
      <c r="F951" s="141" t="s">
        <v>1864</v>
      </c>
      <c r="G951" s="141" t="s">
        <v>3671</v>
      </c>
      <c r="H951" s="141" t="s">
        <v>76</v>
      </c>
      <c r="I951" s="141" t="s">
        <v>228</v>
      </c>
      <c r="J951" s="141" t="s">
        <v>53</v>
      </c>
      <c r="K951" s="141" t="s">
        <v>53</v>
      </c>
      <c r="L951" s="141" t="s">
        <v>821</v>
      </c>
      <c r="M951" s="141" t="s">
        <v>311</v>
      </c>
      <c r="N951" s="141" t="s">
        <v>140</v>
      </c>
      <c r="O951" s="141" t="s">
        <v>62</v>
      </c>
      <c r="P951" s="141" t="s">
        <v>298</v>
      </c>
      <c r="Q951" s="141" t="s">
        <v>298</v>
      </c>
      <c r="R951" s="141" t="s">
        <v>57</v>
      </c>
      <c r="S951" s="141" t="s">
        <v>1206</v>
      </c>
      <c r="T951" s="227">
        <v>1.79</v>
      </c>
      <c r="U951" s="146">
        <v>46569</v>
      </c>
      <c r="V951" s="208">
        <v>2.9000000000000001E-2</v>
      </c>
      <c r="W951" s="209">
        <v>7.1599999999999997E-2</v>
      </c>
      <c r="X951" s="141" t="s">
        <v>636</v>
      </c>
      <c r="Y951" s="141"/>
      <c r="Z951" s="148">
        <v>475568.27</v>
      </c>
      <c r="AA951" s="148">
        <v>1</v>
      </c>
      <c r="AB951" s="148">
        <v>93.66</v>
      </c>
      <c r="AC951" s="148">
        <v>0</v>
      </c>
      <c r="AD951" s="148">
        <v>445.41723999999999</v>
      </c>
      <c r="AE951" s="151"/>
      <c r="AF951" s="151"/>
      <c r="AG951" s="141" t="s">
        <v>17</v>
      </c>
      <c r="AH951" s="229">
        <v>2.488438623E-3</v>
      </c>
      <c r="AI951" s="229">
        <v>3.0762228712903636E-3</v>
      </c>
      <c r="AJ951" s="229">
        <v>1.1559634139999999E-3</v>
      </c>
    </row>
    <row r="952" spans="1:36" ht="13.5" thickBot="1">
      <c r="A952" s="153">
        <v>7956</v>
      </c>
      <c r="B952" s="153">
        <v>12955</v>
      </c>
      <c r="C952" s="141" t="s">
        <v>1344</v>
      </c>
      <c r="D952" s="141">
        <v>520033309</v>
      </c>
      <c r="E952" s="141" t="s">
        <v>429</v>
      </c>
      <c r="F952" s="141" t="s">
        <v>1865</v>
      </c>
      <c r="G952" s="141" t="s">
        <v>3672</v>
      </c>
      <c r="H952" s="141" t="s">
        <v>76</v>
      </c>
      <c r="I952" s="141" t="s">
        <v>229</v>
      </c>
      <c r="J952" s="141" t="s">
        <v>53</v>
      </c>
      <c r="K952" s="141" t="s">
        <v>53</v>
      </c>
      <c r="L952" s="141" t="s">
        <v>821</v>
      </c>
      <c r="M952" s="141" t="s">
        <v>311</v>
      </c>
      <c r="N952" s="141" t="s">
        <v>140</v>
      </c>
      <c r="O952" s="141" t="s">
        <v>62</v>
      </c>
      <c r="P952" s="141" t="s">
        <v>298</v>
      </c>
      <c r="Q952" s="141" t="s">
        <v>298</v>
      </c>
      <c r="R952" s="141" t="s">
        <v>57</v>
      </c>
      <c r="S952" s="141" t="s">
        <v>1206</v>
      </c>
      <c r="T952" s="227">
        <v>1.6339999999999999</v>
      </c>
      <c r="U952" s="146">
        <v>46387</v>
      </c>
      <c r="V952" s="208">
        <v>3.5000000000000003E-2</v>
      </c>
      <c r="W952" s="209">
        <v>4.48E-2</v>
      </c>
      <c r="X952" s="141" t="s">
        <v>636</v>
      </c>
      <c r="Y952" s="141"/>
      <c r="Z952" s="148">
        <v>151200</v>
      </c>
      <c r="AA952" s="148">
        <v>1</v>
      </c>
      <c r="AB952" s="148">
        <v>108.54</v>
      </c>
      <c r="AC952" s="148">
        <v>0</v>
      </c>
      <c r="AD952" s="148">
        <v>164.11248000000001</v>
      </c>
      <c r="AE952" s="151"/>
      <c r="AF952" s="151"/>
      <c r="AG952" s="141" t="s">
        <v>17</v>
      </c>
      <c r="AH952" s="229">
        <v>8.8504433099999996E-4</v>
      </c>
      <c r="AI952" s="229">
        <v>1.1334239429982153E-3</v>
      </c>
      <c r="AJ952" s="229">
        <v>4.2591082100000002E-4</v>
      </c>
    </row>
    <row r="953" spans="1:36" ht="13.5" thickBot="1">
      <c r="A953" s="153">
        <v>7956</v>
      </c>
      <c r="B953" s="153">
        <v>12955</v>
      </c>
      <c r="C953" s="141" t="s">
        <v>1723</v>
      </c>
      <c r="D953" s="141">
        <v>520039660</v>
      </c>
      <c r="E953" s="141" t="s">
        <v>429</v>
      </c>
      <c r="F953" s="141" t="s">
        <v>1724</v>
      </c>
      <c r="G953" s="141" t="s">
        <v>3930</v>
      </c>
      <c r="H953" s="141" t="s">
        <v>76</v>
      </c>
      <c r="I953" s="141" t="s">
        <v>228</v>
      </c>
      <c r="J953" s="141" t="s">
        <v>53</v>
      </c>
      <c r="K953" s="141" t="s">
        <v>53</v>
      </c>
      <c r="L953" s="141" t="s">
        <v>821</v>
      </c>
      <c r="M953" s="141" t="s">
        <v>311</v>
      </c>
      <c r="N953" s="141" t="s">
        <v>140</v>
      </c>
      <c r="O953" s="141" t="s">
        <v>62</v>
      </c>
      <c r="P953" s="141" t="s">
        <v>298</v>
      </c>
      <c r="Q953" s="141" t="s">
        <v>298</v>
      </c>
      <c r="R953" s="141" t="s">
        <v>57</v>
      </c>
      <c r="S953" s="141" t="s">
        <v>1206</v>
      </c>
      <c r="T953" s="227">
        <v>4.0250000000000004</v>
      </c>
      <c r="U953" s="146">
        <v>48914</v>
      </c>
      <c r="V953" s="208">
        <v>6.7299999999999999E-2</v>
      </c>
      <c r="W953" s="209">
        <v>6.6600000000000006E-2</v>
      </c>
      <c r="X953" s="141" t="s">
        <v>636</v>
      </c>
      <c r="Y953" s="141"/>
      <c r="Z953" s="148">
        <v>56000</v>
      </c>
      <c r="AA953" s="148">
        <v>1</v>
      </c>
      <c r="AB953" s="148">
        <v>103.07</v>
      </c>
      <c r="AC953" s="148">
        <v>0</v>
      </c>
      <c r="AD953" s="148">
        <v>57.719200000000001</v>
      </c>
      <c r="AE953" s="151"/>
      <c r="AF953" s="151"/>
      <c r="AG953" s="141" t="s">
        <v>17</v>
      </c>
      <c r="AH953" s="229">
        <v>2.03636363E-4</v>
      </c>
      <c r="AI953" s="229">
        <f>+AD953/SUMIFS($AD:$AD,$B:$B,$B953)</f>
        <v>3.9847216417006299E-4</v>
      </c>
      <c r="AJ953" s="229">
        <v>1.4981008738178381E-4</v>
      </c>
    </row>
    <row r="954" spans="1:36" ht="13.5" thickBot="1">
      <c r="A954" s="153">
        <v>7956</v>
      </c>
      <c r="B954" s="153">
        <v>12955</v>
      </c>
      <c r="C954" s="141" t="s">
        <v>1347</v>
      </c>
      <c r="D954" s="141">
        <v>199871</v>
      </c>
      <c r="E954" s="141" t="s">
        <v>430</v>
      </c>
      <c r="F954" s="141" t="s">
        <v>1348</v>
      </c>
      <c r="G954" s="141" t="s">
        <v>1349</v>
      </c>
      <c r="H954" s="141" t="s">
        <v>76</v>
      </c>
      <c r="I954" s="141" t="s">
        <v>230</v>
      </c>
      <c r="J954" s="141" t="s">
        <v>61</v>
      </c>
      <c r="K954" s="141" t="s">
        <v>53</v>
      </c>
      <c r="L954" s="141" t="s">
        <v>821</v>
      </c>
      <c r="M954" s="141" t="s">
        <v>494</v>
      </c>
      <c r="N954" s="141" t="s">
        <v>130</v>
      </c>
      <c r="O954" s="141" t="s">
        <v>62</v>
      </c>
      <c r="P954" s="141" t="s">
        <v>1350</v>
      </c>
      <c r="Q954" s="141" t="s">
        <v>96</v>
      </c>
      <c r="R954" s="141" t="s">
        <v>57</v>
      </c>
      <c r="S954" s="141" t="s">
        <v>1207</v>
      </c>
      <c r="T954" s="227">
        <v>0.111</v>
      </c>
      <c r="U954" s="146">
        <v>45608</v>
      </c>
      <c r="V954" s="208">
        <v>0.05</v>
      </c>
      <c r="W954" s="209">
        <v>6.4219999999999999E-2</v>
      </c>
      <c r="X954" s="141" t="s">
        <v>636</v>
      </c>
      <c r="Y954" s="141"/>
      <c r="Z954" s="148">
        <v>80000</v>
      </c>
      <c r="AA954" s="148">
        <v>3.71</v>
      </c>
      <c r="AB954" s="148">
        <v>101.7923</v>
      </c>
      <c r="AC954" s="148">
        <v>0</v>
      </c>
      <c r="AD954" s="148">
        <v>302.11955</v>
      </c>
      <c r="AE954" s="151"/>
      <c r="AF954" s="151"/>
      <c r="AG954" s="141" t="s">
        <v>17</v>
      </c>
      <c r="AH954" s="229">
        <v>6.3999999999999997E-5</v>
      </c>
      <c r="AI954" s="229">
        <v>2.0865538782781569E-3</v>
      </c>
      <c r="AJ954" s="229">
        <v>7.8407191099999995E-4</v>
      </c>
    </row>
    <row r="955" spans="1:36" ht="13.5" thickBot="1">
      <c r="A955" s="153">
        <v>7956</v>
      </c>
      <c r="B955" s="153">
        <v>12955</v>
      </c>
      <c r="C955" s="141" t="s">
        <v>1901</v>
      </c>
      <c r="D955" s="141">
        <v>44969905</v>
      </c>
      <c r="E955" s="141" t="s">
        <v>430</v>
      </c>
      <c r="F955" s="141" t="s">
        <v>2085</v>
      </c>
      <c r="G955" s="141" t="s">
        <v>2086</v>
      </c>
      <c r="H955" s="141" t="s">
        <v>76</v>
      </c>
      <c r="I955" s="141" t="s">
        <v>230</v>
      </c>
      <c r="J955" s="141" t="s">
        <v>61</v>
      </c>
      <c r="K955" s="141" t="s">
        <v>53</v>
      </c>
      <c r="L955" s="141" t="s">
        <v>821</v>
      </c>
      <c r="M955" s="141" t="s">
        <v>476</v>
      </c>
      <c r="N955" s="141" t="s">
        <v>910</v>
      </c>
      <c r="O955" s="141" t="s">
        <v>62</v>
      </c>
      <c r="P955" s="141" t="s">
        <v>1894</v>
      </c>
      <c r="Q955" s="141" t="s">
        <v>96</v>
      </c>
      <c r="R955" s="141" t="s">
        <v>57</v>
      </c>
      <c r="S955" s="141" t="s">
        <v>1213</v>
      </c>
      <c r="T955" s="227">
        <v>2.4340000000000002</v>
      </c>
      <c r="U955" s="146">
        <v>46477</v>
      </c>
      <c r="V955" s="208">
        <v>1.8749999999999999E-2</v>
      </c>
      <c r="W955" s="209">
        <v>3.986E-2</v>
      </c>
      <c r="X955" s="141" t="s">
        <v>636</v>
      </c>
      <c r="Y955" s="141"/>
      <c r="Z955" s="148">
        <v>10000</v>
      </c>
      <c r="AA955" s="148">
        <v>4.1524000000000001</v>
      </c>
      <c r="AB955" s="148">
        <v>96.035499999999999</v>
      </c>
      <c r="AC955" s="148">
        <v>0</v>
      </c>
      <c r="AD955" s="148">
        <v>39.877780000000001</v>
      </c>
      <c r="AE955" s="151"/>
      <c r="AF955" s="151"/>
      <c r="AG955" s="141" t="s">
        <v>17</v>
      </c>
      <c r="AH955" s="229">
        <v>1.4285714285714301E-5</v>
      </c>
      <c r="AI955" s="229">
        <v>2.754112950192171E-4</v>
      </c>
      <c r="AJ955" s="229">
        <v>1.034923E-4</v>
      </c>
    </row>
    <row r="956" spans="1:36" ht="13.5" thickBot="1">
      <c r="A956" s="153">
        <v>7956</v>
      </c>
      <c r="B956" s="153">
        <v>12955</v>
      </c>
      <c r="C956" s="141" t="s">
        <v>1869</v>
      </c>
      <c r="D956" s="141">
        <v>38630988</v>
      </c>
      <c r="E956" s="141" t="s">
        <v>430</v>
      </c>
      <c r="F956" s="141" t="s">
        <v>1870</v>
      </c>
      <c r="G956" s="141" t="s">
        <v>1871</v>
      </c>
      <c r="H956" s="141" t="s">
        <v>76</v>
      </c>
      <c r="I956" s="141" t="s">
        <v>230</v>
      </c>
      <c r="J956" s="141" t="s">
        <v>61</v>
      </c>
      <c r="K956" s="141" t="s">
        <v>198</v>
      </c>
      <c r="L956" s="141" t="s">
        <v>821</v>
      </c>
      <c r="M956" s="141" t="s">
        <v>102</v>
      </c>
      <c r="N956" s="141" t="s">
        <v>931</v>
      </c>
      <c r="O956" s="141" t="s">
        <v>62</v>
      </c>
      <c r="P956" s="141" t="s">
        <v>1365</v>
      </c>
      <c r="Q956" s="141" t="s">
        <v>84</v>
      </c>
      <c r="R956" s="141" t="s">
        <v>57</v>
      </c>
      <c r="S956" s="141" t="s">
        <v>1213</v>
      </c>
      <c r="T956" s="227">
        <v>1.919</v>
      </c>
      <c r="U956" s="146">
        <v>46273</v>
      </c>
      <c r="V956" s="208">
        <v>1.2500000000000001E-2</v>
      </c>
      <c r="W956" s="209">
        <v>3.9039999999999998E-2</v>
      </c>
      <c r="X956" s="141" t="s">
        <v>636</v>
      </c>
      <c r="Y956" s="141"/>
      <c r="Z956" s="148">
        <v>96565</v>
      </c>
      <c r="AA956" s="148">
        <v>4.1524000000000001</v>
      </c>
      <c r="AB956" s="148">
        <v>95.2376</v>
      </c>
      <c r="AC956" s="148">
        <v>0</v>
      </c>
      <c r="AD956" s="148">
        <v>381.88040000000001</v>
      </c>
      <c r="AE956" s="151"/>
      <c r="AF956" s="151"/>
      <c r="AG956" s="141" t="s">
        <v>17</v>
      </c>
      <c r="AH956" s="229">
        <v>2.7589999999999998E-4</v>
      </c>
      <c r="AI956" s="229">
        <v>2.6374130030923648E-3</v>
      </c>
      <c r="AJ956" s="229">
        <v>9.9107024000000005E-4</v>
      </c>
    </row>
    <row r="957" spans="1:36" ht="13.5" thickBot="1">
      <c r="A957" s="153">
        <v>7956</v>
      </c>
      <c r="B957" s="153">
        <v>12955</v>
      </c>
      <c r="C957" s="141" t="s">
        <v>1866</v>
      </c>
      <c r="D957" s="141">
        <v>135637</v>
      </c>
      <c r="E957" s="141" t="s">
        <v>430</v>
      </c>
      <c r="F957" s="141" t="s">
        <v>1873</v>
      </c>
      <c r="G957" s="141" t="s">
        <v>1874</v>
      </c>
      <c r="H957" s="141" t="s">
        <v>76</v>
      </c>
      <c r="I957" s="141" t="s">
        <v>228</v>
      </c>
      <c r="J957" s="141" t="s">
        <v>61</v>
      </c>
      <c r="K957" s="141" t="s">
        <v>53</v>
      </c>
      <c r="L957" s="141" t="s">
        <v>821</v>
      </c>
      <c r="M957" s="141" t="s">
        <v>102</v>
      </c>
      <c r="N957" s="141" t="s">
        <v>880</v>
      </c>
      <c r="O957" s="141" t="s">
        <v>62</v>
      </c>
      <c r="P957" s="141" t="s">
        <v>1355</v>
      </c>
      <c r="Q957" s="141" t="s">
        <v>96</v>
      </c>
      <c r="R957" s="141" t="s">
        <v>57</v>
      </c>
      <c r="S957" s="141" t="s">
        <v>1207</v>
      </c>
      <c r="T957" s="227">
        <v>9.0860000000000003</v>
      </c>
      <c r="U957" s="146">
        <v>50556</v>
      </c>
      <c r="V957" s="208">
        <v>6.3750000000000001E-2</v>
      </c>
      <c r="W957" s="209">
        <v>6.5369999999999998E-2</v>
      </c>
      <c r="X957" s="141" t="s">
        <v>636</v>
      </c>
      <c r="Y957" s="141"/>
      <c r="Z957" s="148">
        <v>112000</v>
      </c>
      <c r="AA957" s="148">
        <v>3.71</v>
      </c>
      <c r="AB957" s="148">
        <v>100.6974</v>
      </c>
      <c r="AC957" s="148">
        <v>0</v>
      </c>
      <c r="AD957" s="148">
        <v>418.41784000000001</v>
      </c>
      <c r="AE957" s="151"/>
      <c r="AF957" s="151"/>
      <c r="AG957" s="141" t="s">
        <v>17</v>
      </c>
      <c r="AH957" s="229">
        <v>1.61592843E-4</v>
      </c>
      <c r="AI957" s="229">
        <v>2.8897546245940367E-3</v>
      </c>
      <c r="AJ957" s="229">
        <v>1.085893565E-3</v>
      </c>
    </row>
    <row r="958" spans="1:36" ht="13.5" thickBot="1">
      <c r="A958" s="153">
        <v>7956</v>
      </c>
      <c r="B958" s="153">
        <v>12955</v>
      </c>
      <c r="C958" s="141" t="s">
        <v>1875</v>
      </c>
      <c r="D958" s="141">
        <v>43560927</v>
      </c>
      <c r="E958" s="141" t="s">
        <v>430</v>
      </c>
      <c r="F958" s="141" t="s">
        <v>1876</v>
      </c>
      <c r="G958" s="141" t="s">
        <v>1877</v>
      </c>
      <c r="H958" s="141" t="s">
        <v>76</v>
      </c>
      <c r="I958" s="141" t="s">
        <v>230</v>
      </c>
      <c r="J958" s="141" t="s">
        <v>61</v>
      </c>
      <c r="K958" s="141" t="s">
        <v>153</v>
      </c>
      <c r="L958" s="141" t="s">
        <v>821</v>
      </c>
      <c r="M958" s="141" t="s">
        <v>476</v>
      </c>
      <c r="N958" s="141" t="s">
        <v>931</v>
      </c>
      <c r="O958" s="141" t="s">
        <v>62</v>
      </c>
      <c r="P958" s="141" t="s">
        <v>1350</v>
      </c>
      <c r="Q958" s="141" t="s">
        <v>96</v>
      </c>
      <c r="R958" s="141" t="s">
        <v>57</v>
      </c>
      <c r="S958" s="141" t="s">
        <v>1210</v>
      </c>
      <c r="T958" s="227">
        <v>4.569</v>
      </c>
      <c r="U958" s="146">
        <v>47407</v>
      </c>
      <c r="V958" s="208">
        <v>0.03</v>
      </c>
      <c r="W958" s="209">
        <v>6.3439999999999996E-2</v>
      </c>
      <c r="X958" s="141" t="s">
        <v>636</v>
      </c>
      <c r="Y958" s="141"/>
      <c r="Z958" s="148">
        <v>100000</v>
      </c>
      <c r="AA958" s="148">
        <v>4.9748000000000001</v>
      </c>
      <c r="AB958" s="148">
        <v>88.851399999999998</v>
      </c>
      <c r="AC958" s="148">
        <v>0</v>
      </c>
      <c r="AD958" s="148">
        <v>442.01794000000001</v>
      </c>
      <c r="AE958" s="151"/>
      <c r="AF958" s="151"/>
      <c r="AG958" s="141" t="s">
        <v>17</v>
      </c>
      <c r="AH958" s="229">
        <v>2.0000000000000001E-4</v>
      </c>
      <c r="AI958" s="229">
        <v>3.0527459973229854E-3</v>
      </c>
      <c r="AJ958" s="229">
        <v>1.147141424E-3</v>
      </c>
    </row>
    <row r="959" spans="1:36" ht="13.5" thickBot="1">
      <c r="A959" s="153">
        <v>7956</v>
      </c>
      <c r="B959" s="153">
        <v>12955</v>
      </c>
      <c r="C959" s="141" t="s">
        <v>1869</v>
      </c>
      <c r="D959" s="141">
        <v>38630988</v>
      </c>
      <c r="E959" s="141" t="s">
        <v>430</v>
      </c>
      <c r="F959" s="141" t="s">
        <v>1878</v>
      </c>
      <c r="G959" s="141" t="s">
        <v>1879</v>
      </c>
      <c r="H959" s="141" t="s">
        <v>76</v>
      </c>
      <c r="I959" s="141" t="s">
        <v>230</v>
      </c>
      <c r="J959" s="141" t="s">
        <v>61</v>
      </c>
      <c r="K959" s="141" t="s">
        <v>158</v>
      </c>
      <c r="L959" s="141" t="s">
        <v>821</v>
      </c>
      <c r="M959" s="141" t="s">
        <v>491</v>
      </c>
      <c r="N959" s="141" t="s">
        <v>931</v>
      </c>
      <c r="O959" s="141" t="s">
        <v>62</v>
      </c>
      <c r="P959" s="141" t="s">
        <v>298</v>
      </c>
      <c r="Q959" s="141" t="s">
        <v>298</v>
      </c>
      <c r="R959" s="141" t="s">
        <v>57</v>
      </c>
      <c r="S959" s="141" t="s">
        <v>1213</v>
      </c>
      <c r="T959" s="227">
        <v>2.2130000000000001</v>
      </c>
      <c r="U959" s="146">
        <v>46402</v>
      </c>
      <c r="V959" s="208">
        <v>2.375E-2</v>
      </c>
      <c r="W959" s="209">
        <v>3.9559999999999998E-2</v>
      </c>
      <c r="X959" s="141" t="s">
        <v>636</v>
      </c>
      <c r="Y959" s="141"/>
      <c r="Z959" s="148">
        <v>143750</v>
      </c>
      <c r="AA959" s="148">
        <v>4.1524000000000001</v>
      </c>
      <c r="AB959" s="148">
        <v>98.301100000000005</v>
      </c>
      <c r="AC959" s="148">
        <v>0</v>
      </c>
      <c r="AD959" s="148">
        <v>586.76664000000005</v>
      </c>
      <c r="AE959" s="151"/>
      <c r="AF959" s="151"/>
      <c r="AG959" s="141" t="s">
        <v>17</v>
      </c>
      <c r="AH959" s="229">
        <v>4.7916666599999999E-4</v>
      </c>
      <c r="AI959" s="229">
        <v>4.0524362237936706E-3</v>
      </c>
      <c r="AJ959" s="229">
        <v>1.5227986429999999E-3</v>
      </c>
    </row>
    <row r="960" spans="1:36" ht="13.5" thickBot="1">
      <c r="A960" s="153">
        <v>7956</v>
      </c>
      <c r="B960" s="153">
        <v>12955</v>
      </c>
      <c r="C960" s="141" t="s">
        <v>1880</v>
      </c>
      <c r="D960" s="141">
        <v>7929910</v>
      </c>
      <c r="E960" s="141" t="s">
        <v>430</v>
      </c>
      <c r="F960" s="141" t="s">
        <v>1881</v>
      </c>
      <c r="G960" s="141" t="s">
        <v>1882</v>
      </c>
      <c r="H960" s="141" t="s">
        <v>76</v>
      </c>
      <c r="I960" s="141" t="s">
        <v>230</v>
      </c>
      <c r="J960" s="141" t="s">
        <v>61</v>
      </c>
      <c r="K960" s="141" t="s">
        <v>196</v>
      </c>
      <c r="L960" s="141" t="s">
        <v>821</v>
      </c>
      <c r="M960" s="141" t="s">
        <v>102</v>
      </c>
      <c r="N960" s="141" t="s">
        <v>931</v>
      </c>
      <c r="O960" s="141" t="s">
        <v>62</v>
      </c>
      <c r="P960" s="141" t="s">
        <v>1916</v>
      </c>
      <c r="Q960" s="141" t="s">
        <v>84</v>
      </c>
      <c r="R960" s="141" t="s">
        <v>57</v>
      </c>
      <c r="S960" s="141" t="s">
        <v>1213</v>
      </c>
      <c r="T960" s="227">
        <v>0.94299999999999995</v>
      </c>
      <c r="U960" s="146">
        <v>45911</v>
      </c>
      <c r="V960" s="208">
        <v>4.2500000000000003E-2</v>
      </c>
      <c r="W960" s="209">
        <v>6.6040000000000001E-2</v>
      </c>
      <c r="X960" s="141" t="s">
        <v>636</v>
      </c>
      <c r="Y960" s="141"/>
      <c r="Z960" s="148">
        <v>28000</v>
      </c>
      <c r="AA960" s="148">
        <v>4.1524000000000001</v>
      </c>
      <c r="AB960" s="148">
        <v>98.158199999999994</v>
      </c>
      <c r="AC960" s="148">
        <v>0</v>
      </c>
      <c r="AD960" s="148">
        <v>114.12578999999999</v>
      </c>
      <c r="AE960" s="151"/>
      <c r="AF960" s="151"/>
      <c r="AG960" s="141" t="s">
        <v>17</v>
      </c>
      <c r="AH960" s="229">
        <v>5.5999999999999999E-5</v>
      </c>
      <c r="AI960" s="229">
        <v>7.8819662526327238E-4</v>
      </c>
      <c r="AJ960" s="229">
        <v>2.96183501E-4</v>
      </c>
    </row>
    <row r="961" spans="1:36" ht="13.5" thickBot="1">
      <c r="A961" s="153">
        <v>7956</v>
      </c>
      <c r="B961" s="153">
        <v>12955</v>
      </c>
      <c r="C961" s="141" t="s">
        <v>1875</v>
      </c>
      <c r="D961" s="141">
        <v>43560927</v>
      </c>
      <c r="E961" s="141" t="s">
        <v>430</v>
      </c>
      <c r="F961" s="141" t="s">
        <v>1883</v>
      </c>
      <c r="G961" s="141" t="s">
        <v>1884</v>
      </c>
      <c r="H961" s="141" t="s">
        <v>76</v>
      </c>
      <c r="I961" s="141" t="s">
        <v>230</v>
      </c>
      <c r="J961" s="141" t="s">
        <v>61</v>
      </c>
      <c r="K961" s="141" t="s">
        <v>153</v>
      </c>
      <c r="L961" s="141" t="s">
        <v>821</v>
      </c>
      <c r="M961" s="141" t="s">
        <v>491</v>
      </c>
      <c r="N961" s="141" t="s">
        <v>931</v>
      </c>
      <c r="O961" s="141" t="s">
        <v>62</v>
      </c>
      <c r="P961" s="141" t="s">
        <v>1350</v>
      </c>
      <c r="Q961" s="141" t="s">
        <v>96</v>
      </c>
      <c r="R961" s="141" t="s">
        <v>57</v>
      </c>
      <c r="S961" s="141" t="s">
        <v>1207</v>
      </c>
      <c r="T961" s="227">
        <v>4.0119999999999996</v>
      </c>
      <c r="U961" s="146">
        <v>47198</v>
      </c>
      <c r="V961" s="208">
        <v>5.3749999999999999E-2</v>
      </c>
      <c r="W961" s="209">
        <v>6.4640000000000003E-2</v>
      </c>
      <c r="X961" s="141" t="s">
        <v>636</v>
      </c>
      <c r="Y961" s="141"/>
      <c r="Z961" s="148">
        <v>81000</v>
      </c>
      <c r="AA961" s="148">
        <v>3.71</v>
      </c>
      <c r="AB961" s="148">
        <v>96.008200000000002</v>
      </c>
      <c r="AC961" s="148">
        <v>0</v>
      </c>
      <c r="AD961" s="148">
        <v>288.51423999999997</v>
      </c>
      <c r="AE961" s="151"/>
      <c r="AF961" s="151"/>
      <c r="AG961" s="141" t="s">
        <v>17</v>
      </c>
      <c r="AH961" s="229">
        <v>1.35E-4</v>
      </c>
      <c r="AI961" s="229">
        <v>1.9925903716276382E-3</v>
      </c>
      <c r="AJ961" s="229">
        <v>7.4876290300000001E-4</v>
      </c>
    </row>
    <row r="962" spans="1:36" ht="13.5" thickBot="1">
      <c r="A962" s="153">
        <v>7956</v>
      </c>
      <c r="B962" s="153">
        <v>12955</v>
      </c>
      <c r="C962" s="141" t="s">
        <v>1885</v>
      </c>
      <c r="D962" s="141">
        <v>162570</v>
      </c>
      <c r="E962" s="141" t="s">
        <v>430</v>
      </c>
      <c r="F962" s="141" t="s">
        <v>1886</v>
      </c>
      <c r="G962" s="141" t="s">
        <v>1887</v>
      </c>
      <c r="H962" s="141" t="s">
        <v>76</v>
      </c>
      <c r="I962" s="141" t="s">
        <v>230</v>
      </c>
      <c r="J962" s="141" t="s">
        <v>61</v>
      </c>
      <c r="K962" s="141" t="s">
        <v>53</v>
      </c>
      <c r="L962" s="141" t="s">
        <v>821</v>
      </c>
      <c r="M962" s="141" t="s">
        <v>102</v>
      </c>
      <c r="N962" s="141" t="s">
        <v>195</v>
      </c>
      <c r="O962" s="141" t="s">
        <v>62</v>
      </c>
      <c r="P962" s="141" t="s">
        <v>1355</v>
      </c>
      <c r="Q962" s="141" t="s">
        <v>96</v>
      </c>
      <c r="R962" s="141" t="s">
        <v>57</v>
      </c>
      <c r="S962" s="141" t="s">
        <v>1207</v>
      </c>
      <c r="T962" s="227">
        <v>1.2969999999999999</v>
      </c>
      <c r="U962" s="146">
        <v>47877</v>
      </c>
      <c r="V962" s="208">
        <v>3.2750000000000001E-2</v>
      </c>
      <c r="W962" s="209">
        <v>5.663E-2</v>
      </c>
      <c r="X962" s="141" t="s">
        <v>636</v>
      </c>
      <c r="Y962" s="141"/>
      <c r="Z962" s="148">
        <v>508000</v>
      </c>
      <c r="AA962" s="148">
        <v>3.71</v>
      </c>
      <c r="AB962" s="148">
        <v>95.768199999999993</v>
      </c>
      <c r="AC962" s="148">
        <v>0</v>
      </c>
      <c r="AD962" s="148">
        <v>1804.9241099999999</v>
      </c>
      <c r="AE962" s="151"/>
      <c r="AF962" s="151"/>
      <c r="AG962" s="141" t="s">
        <v>17</v>
      </c>
      <c r="AH962" s="229">
        <v>6.7733333299999999E-4</v>
      </c>
      <c r="AI962" s="229">
        <v>1.2465500500441797E-2</v>
      </c>
      <c r="AJ962" s="229">
        <v>4.6842062900000004E-3</v>
      </c>
    </row>
    <row r="963" spans="1:36" ht="13.5" thickBot="1">
      <c r="A963" s="153">
        <v>7956</v>
      </c>
      <c r="B963" s="153">
        <v>12955</v>
      </c>
      <c r="C963" s="141" t="s">
        <v>1888</v>
      </c>
      <c r="D963" s="141">
        <v>9337540</v>
      </c>
      <c r="E963" s="141" t="s">
        <v>430</v>
      </c>
      <c r="F963" s="141" t="s">
        <v>1889</v>
      </c>
      <c r="G963" s="141" t="s">
        <v>1890</v>
      </c>
      <c r="H963" s="141" t="s">
        <v>76</v>
      </c>
      <c r="I963" s="141" t="s">
        <v>230</v>
      </c>
      <c r="J963" s="141" t="s">
        <v>61</v>
      </c>
      <c r="K963" s="141" t="s">
        <v>314</v>
      </c>
      <c r="L963" s="141" t="s">
        <v>821</v>
      </c>
      <c r="M963" s="141" t="s">
        <v>102</v>
      </c>
      <c r="N963" s="141" t="s">
        <v>900</v>
      </c>
      <c r="O963" s="141" t="s">
        <v>62</v>
      </c>
      <c r="P963" s="141" t="s">
        <v>1355</v>
      </c>
      <c r="Q963" s="141" t="s">
        <v>101</v>
      </c>
      <c r="R963" s="141" t="s">
        <v>57</v>
      </c>
      <c r="S963" s="141" t="s">
        <v>1207</v>
      </c>
      <c r="T963" s="227">
        <v>0.32300000000000001</v>
      </c>
      <c r="U963" s="146">
        <v>45778</v>
      </c>
      <c r="V963" s="208">
        <v>6.25E-2</v>
      </c>
      <c r="W963" s="209">
        <v>5.7520000000000002E-2</v>
      </c>
      <c r="X963" s="141" t="s">
        <v>636</v>
      </c>
      <c r="Y963" s="141"/>
      <c r="Z963" s="148">
        <v>160000</v>
      </c>
      <c r="AA963" s="148">
        <v>3.71</v>
      </c>
      <c r="AB963" s="148">
        <v>102.8955</v>
      </c>
      <c r="AC963" s="148">
        <v>0</v>
      </c>
      <c r="AD963" s="148">
        <v>610.78769</v>
      </c>
      <c r="AE963" s="151"/>
      <c r="AF963" s="151"/>
      <c r="AG963" s="141" t="s">
        <v>17</v>
      </c>
      <c r="AH963" s="229">
        <v>8.0000000000000007E-5</v>
      </c>
      <c r="AI963" s="229">
        <v>4.2183348392186354E-3</v>
      </c>
      <c r="AJ963" s="229">
        <v>1.5851389670000001E-3</v>
      </c>
    </row>
    <row r="964" spans="1:36" ht="13.5" thickBot="1">
      <c r="A964" s="153">
        <v>7956</v>
      </c>
      <c r="B964" s="153">
        <v>12955</v>
      </c>
      <c r="C964" s="141" t="s">
        <v>1891</v>
      </c>
      <c r="D964" s="141">
        <v>68560480</v>
      </c>
      <c r="E964" s="141" t="s">
        <v>430</v>
      </c>
      <c r="F964" s="141" t="s">
        <v>1892</v>
      </c>
      <c r="G964" s="141" t="s">
        <v>1893</v>
      </c>
      <c r="H964" s="141" t="s">
        <v>76</v>
      </c>
      <c r="I964" s="141" t="s">
        <v>228</v>
      </c>
      <c r="J964" s="141" t="s">
        <v>61</v>
      </c>
      <c r="K964" s="141" t="s">
        <v>53</v>
      </c>
      <c r="L964" s="141" t="s">
        <v>821</v>
      </c>
      <c r="M964" s="141" t="s">
        <v>102</v>
      </c>
      <c r="N964" s="141" t="s">
        <v>879</v>
      </c>
      <c r="O964" s="141" t="s">
        <v>62</v>
      </c>
      <c r="P964" s="141" t="s">
        <v>1894</v>
      </c>
      <c r="Q964" s="141" t="s">
        <v>96</v>
      </c>
      <c r="R964" s="141" t="s">
        <v>57</v>
      </c>
      <c r="S964" s="141" t="s">
        <v>1207</v>
      </c>
      <c r="T964" s="227">
        <v>0.72699999999999998</v>
      </c>
      <c r="U964" s="146">
        <v>45838</v>
      </c>
      <c r="V964" s="208">
        <v>6.1249999999999999E-2</v>
      </c>
      <c r="W964" s="209">
        <v>8.1140000000000004E-2</v>
      </c>
      <c r="X964" s="141" t="s">
        <v>636</v>
      </c>
      <c r="Y964" s="141"/>
      <c r="Z964" s="148">
        <v>535670</v>
      </c>
      <c r="AA964" s="148">
        <v>3.71</v>
      </c>
      <c r="AB964" s="148">
        <v>100.16330000000001</v>
      </c>
      <c r="AC964" s="148">
        <v>0</v>
      </c>
      <c r="AD964" s="148">
        <v>1990.5810200000001</v>
      </c>
      <c r="AE964" s="151"/>
      <c r="AF964" s="151"/>
      <c r="AG964" s="141" t="s">
        <v>17</v>
      </c>
      <c r="AH964" s="229">
        <v>8.9278333300000005E-4</v>
      </c>
      <c r="AI964" s="229">
        <v>1.3747718568056551E-2</v>
      </c>
      <c r="AJ964" s="229">
        <v>5.1660300189999998E-3</v>
      </c>
    </row>
    <row r="965" spans="1:36" ht="13.5" thickBot="1">
      <c r="A965" s="153">
        <v>7956</v>
      </c>
      <c r="B965" s="153">
        <v>12955</v>
      </c>
      <c r="C965" s="141" t="s">
        <v>1891</v>
      </c>
      <c r="D965" s="141">
        <v>68560480</v>
      </c>
      <c r="E965" s="141" t="s">
        <v>430</v>
      </c>
      <c r="F965" s="141" t="s">
        <v>1895</v>
      </c>
      <c r="G965" s="141" t="s">
        <v>1896</v>
      </c>
      <c r="H965" s="141" t="s">
        <v>76</v>
      </c>
      <c r="I965" s="141" t="s">
        <v>228</v>
      </c>
      <c r="J965" s="141" t="s">
        <v>61</v>
      </c>
      <c r="K965" s="141" t="s">
        <v>53</v>
      </c>
      <c r="L965" s="141" t="s">
        <v>821</v>
      </c>
      <c r="M965" s="141" t="s">
        <v>476</v>
      </c>
      <c r="N965" s="141" t="s">
        <v>878</v>
      </c>
      <c r="O965" s="141" t="s">
        <v>62</v>
      </c>
      <c r="P965" s="141" t="s">
        <v>1894</v>
      </c>
      <c r="Q965" s="141" t="s">
        <v>96</v>
      </c>
      <c r="R965" s="141" t="s">
        <v>57</v>
      </c>
      <c r="S965" s="141" t="s">
        <v>1207</v>
      </c>
      <c r="T965" s="227">
        <v>2.508</v>
      </c>
      <c r="U965" s="146">
        <v>46568</v>
      </c>
      <c r="V965" s="208">
        <v>6.5000000000000002E-2</v>
      </c>
      <c r="W965" s="209">
        <v>8.5599999999999996E-2</v>
      </c>
      <c r="X965" s="141" t="s">
        <v>636</v>
      </c>
      <c r="Y965" s="141"/>
      <c r="Z965" s="148">
        <v>118870</v>
      </c>
      <c r="AA965" s="148">
        <v>3.71</v>
      </c>
      <c r="AB965" s="148">
        <v>96.720200000000006</v>
      </c>
      <c r="AC965" s="148">
        <v>0</v>
      </c>
      <c r="AD965" s="148">
        <v>426.54352999999998</v>
      </c>
      <c r="AE965" s="151"/>
      <c r="AF965" s="151"/>
      <c r="AG965" s="141" t="s">
        <v>17</v>
      </c>
      <c r="AH965" s="229">
        <v>1.9811666599999999E-4</v>
      </c>
      <c r="AI965" s="229">
        <v>2.9458737667785988E-3</v>
      </c>
      <c r="AJ965" s="229">
        <v>1.1069816589999999E-3</v>
      </c>
    </row>
    <row r="966" spans="1:36" ht="13.5" thickBot="1">
      <c r="A966" s="153">
        <v>7956</v>
      </c>
      <c r="B966" s="153">
        <v>12955</v>
      </c>
      <c r="C966" s="141" t="s">
        <v>1891</v>
      </c>
      <c r="D966" s="141">
        <v>68560480</v>
      </c>
      <c r="E966" s="141" t="s">
        <v>430</v>
      </c>
      <c r="F966" s="141" t="s">
        <v>1897</v>
      </c>
      <c r="G966" s="141" t="s">
        <v>1898</v>
      </c>
      <c r="H966" s="141" t="s">
        <v>76</v>
      </c>
      <c r="I966" s="141" t="s">
        <v>228</v>
      </c>
      <c r="J966" s="141" t="s">
        <v>61</v>
      </c>
      <c r="K966" s="141" t="s">
        <v>53</v>
      </c>
      <c r="L966" s="141" t="s">
        <v>821</v>
      </c>
      <c r="M966" s="141" t="s">
        <v>102</v>
      </c>
      <c r="N966" s="141" t="s">
        <v>879</v>
      </c>
      <c r="O966" s="141" t="s">
        <v>62</v>
      </c>
      <c r="P966" s="141" t="s">
        <v>1894</v>
      </c>
      <c r="Q966" s="141" t="s">
        <v>96</v>
      </c>
      <c r="R966" s="141" t="s">
        <v>57</v>
      </c>
      <c r="S966" s="141" t="s">
        <v>1207</v>
      </c>
      <c r="T966" s="227">
        <v>4.718</v>
      </c>
      <c r="U966" s="146">
        <v>47664</v>
      </c>
      <c r="V966" s="208">
        <v>6.7500000000000004E-2</v>
      </c>
      <c r="W966" s="209">
        <v>8.6940000000000003E-2</v>
      </c>
      <c r="X966" s="141" t="s">
        <v>636</v>
      </c>
      <c r="Y966" s="141"/>
      <c r="Z966" s="148">
        <v>254320</v>
      </c>
      <c r="AA966" s="148">
        <v>3.71</v>
      </c>
      <c r="AB966" s="148">
        <v>93.083799999999997</v>
      </c>
      <c r="AC966" s="148">
        <v>0</v>
      </c>
      <c r="AD966" s="148">
        <v>878.27097000000003</v>
      </c>
      <c r="AE966" s="151"/>
      <c r="AF966" s="151"/>
      <c r="AG966" s="141" t="s">
        <v>17</v>
      </c>
      <c r="AH966" s="229">
        <v>4.6240000000000002E-4</v>
      </c>
      <c r="AI966" s="229">
        <v>6.0656773076506265E-3</v>
      </c>
      <c r="AJ966" s="229">
        <v>2.27932154E-3</v>
      </c>
    </row>
    <row r="967" spans="1:36" ht="13.5" thickBot="1">
      <c r="A967" s="153">
        <v>7956</v>
      </c>
      <c r="B967" s="153">
        <v>12955</v>
      </c>
      <c r="C967" s="141" t="s">
        <v>1872</v>
      </c>
      <c r="D967" s="141">
        <v>31316166</v>
      </c>
      <c r="E967" s="141" t="s">
        <v>430</v>
      </c>
      <c r="F967" s="141" t="s">
        <v>1899</v>
      </c>
      <c r="G967" s="141" t="s">
        <v>1900</v>
      </c>
      <c r="H967" s="141" t="s">
        <v>76</v>
      </c>
      <c r="I967" s="141" t="s">
        <v>230</v>
      </c>
      <c r="J967" s="141" t="s">
        <v>61</v>
      </c>
      <c r="K967" s="141" t="s">
        <v>153</v>
      </c>
      <c r="L967" s="141" t="s">
        <v>821</v>
      </c>
      <c r="M967" s="141" t="s">
        <v>479</v>
      </c>
      <c r="N967" s="141" t="s">
        <v>895</v>
      </c>
      <c r="O967" s="141" t="s">
        <v>62</v>
      </c>
      <c r="P967" s="141" t="s">
        <v>1355</v>
      </c>
      <c r="Q967" s="141" t="s">
        <v>96</v>
      </c>
      <c r="R967" s="141" t="s">
        <v>57</v>
      </c>
      <c r="S967" s="141" t="s">
        <v>1213</v>
      </c>
      <c r="T967" s="227">
        <v>1.4179999999999999</v>
      </c>
      <c r="U967" s="146">
        <v>54788</v>
      </c>
      <c r="V967" s="208">
        <v>1.4999999999999999E-2</v>
      </c>
      <c r="W967" s="209">
        <v>4.6580000000000003E-2</v>
      </c>
      <c r="X967" s="141" t="s">
        <v>636</v>
      </c>
      <c r="Y967" s="141"/>
      <c r="Z967" s="148">
        <v>170000</v>
      </c>
      <c r="AA967" s="148">
        <v>4.1524000000000001</v>
      </c>
      <c r="AB967" s="148">
        <v>90.393699999999995</v>
      </c>
      <c r="AC967" s="148">
        <v>0</v>
      </c>
      <c r="AD967" s="148">
        <v>638.09636</v>
      </c>
      <c r="AE967" s="151"/>
      <c r="AF967" s="151"/>
      <c r="AG967" s="141" t="s">
        <v>17</v>
      </c>
      <c r="AH967" s="229">
        <v>2.42857142E-4</v>
      </c>
      <c r="AI967" s="229">
        <v>4.4069390235526792E-3</v>
      </c>
      <c r="AJ967" s="229">
        <v>1.6560114439999999E-3</v>
      </c>
    </row>
    <row r="968" spans="1:36" ht="13.5" thickBot="1">
      <c r="A968" s="153">
        <v>7956</v>
      </c>
      <c r="B968" s="153">
        <v>12955</v>
      </c>
      <c r="C968" s="141" t="s">
        <v>1901</v>
      </c>
      <c r="D968" s="141">
        <v>44969905</v>
      </c>
      <c r="E968" s="141" t="s">
        <v>430</v>
      </c>
      <c r="F968" s="141" t="s">
        <v>1902</v>
      </c>
      <c r="G968" s="141" t="s">
        <v>1903</v>
      </c>
      <c r="H968" s="141" t="s">
        <v>76</v>
      </c>
      <c r="I968" s="141" t="s">
        <v>230</v>
      </c>
      <c r="J968" s="141" t="s">
        <v>61</v>
      </c>
      <c r="K968" s="141" t="s">
        <v>53</v>
      </c>
      <c r="L968" s="141" t="s">
        <v>821</v>
      </c>
      <c r="M968" s="141" t="s">
        <v>476</v>
      </c>
      <c r="N968" s="141" t="s">
        <v>910</v>
      </c>
      <c r="O968" s="141" t="s">
        <v>62</v>
      </c>
      <c r="P968" s="141" t="s">
        <v>1894</v>
      </c>
      <c r="Q968" s="141" t="s">
        <v>96</v>
      </c>
      <c r="R968" s="141" t="s">
        <v>57</v>
      </c>
      <c r="S968" s="141" t="s">
        <v>1213</v>
      </c>
      <c r="T968" s="227">
        <v>7.9000000000000001E-2</v>
      </c>
      <c r="U968" s="146">
        <v>45688</v>
      </c>
      <c r="V968" s="208">
        <v>0.06</v>
      </c>
      <c r="W968" s="209">
        <v>5.1060000000000001E-2</v>
      </c>
      <c r="X968" s="141" t="s">
        <v>636</v>
      </c>
      <c r="Y968" s="141"/>
      <c r="Z968" s="148">
        <v>60000</v>
      </c>
      <c r="AA968" s="148">
        <v>4.1524000000000001</v>
      </c>
      <c r="AB968" s="148">
        <v>101.30500000000001</v>
      </c>
      <c r="AC968" s="148">
        <v>0</v>
      </c>
      <c r="AD968" s="148">
        <v>252.39533</v>
      </c>
      <c r="AE968" s="151"/>
      <c r="AF968" s="151"/>
      <c r="AG968" s="141" t="s">
        <v>17</v>
      </c>
      <c r="AH968" s="229">
        <v>6.0000000000000002E-5</v>
      </c>
      <c r="AI968" s="229">
        <v>1.7431392793706836E-3</v>
      </c>
      <c r="AJ968" s="229">
        <v>6.5502576300000004E-4</v>
      </c>
    </row>
    <row r="969" spans="1:36" ht="13.5" thickBot="1">
      <c r="A969" s="153">
        <v>7956</v>
      </c>
      <c r="B969" s="153">
        <v>12955</v>
      </c>
      <c r="C969" s="141" t="s">
        <v>1904</v>
      </c>
      <c r="D969" s="141">
        <v>59907412</v>
      </c>
      <c r="E969" s="141" t="s">
        <v>430</v>
      </c>
      <c r="F969" s="141" t="s">
        <v>1905</v>
      </c>
      <c r="G969" s="141" t="s">
        <v>1906</v>
      </c>
      <c r="H969" s="141" t="s">
        <v>76</v>
      </c>
      <c r="I969" s="141" t="s">
        <v>230</v>
      </c>
      <c r="J969" s="141" t="s">
        <v>61</v>
      </c>
      <c r="K969" s="141" t="s">
        <v>314</v>
      </c>
      <c r="L969" s="141" t="s">
        <v>821</v>
      </c>
      <c r="M969" s="141" t="s">
        <v>488</v>
      </c>
      <c r="N969" s="141" t="s">
        <v>892</v>
      </c>
      <c r="O969" s="141" t="s">
        <v>62</v>
      </c>
      <c r="P969" s="141" t="s">
        <v>1907</v>
      </c>
      <c r="Q969" s="141" t="s">
        <v>84</v>
      </c>
      <c r="R969" s="141" t="s">
        <v>57</v>
      </c>
      <c r="S969" s="141" t="s">
        <v>1207</v>
      </c>
      <c r="T969" s="227">
        <v>5.3760000000000003</v>
      </c>
      <c r="U969" s="146">
        <v>47802</v>
      </c>
      <c r="V969" s="208">
        <v>4.1500000000000002E-2</v>
      </c>
      <c r="W969" s="209">
        <v>4.4229999999999998E-2</v>
      </c>
      <c r="X969" s="141" t="s">
        <v>636</v>
      </c>
      <c r="Y969" s="141"/>
      <c r="Z969" s="148">
        <v>20000</v>
      </c>
      <c r="AA969" s="148">
        <v>3.71</v>
      </c>
      <c r="AB969" s="148">
        <v>100.1233</v>
      </c>
      <c r="AC969" s="148">
        <v>0</v>
      </c>
      <c r="AD969" s="148">
        <v>74.291489999999996</v>
      </c>
      <c r="AE969" s="151"/>
      <c r="AF969" s="151"/>
      <c r="AG969" s="141" t="s">
        <v>17</v>
      </c>
      <c r="AH969" s="229">
        <v>7.2756375277383702E-6</v>
      </c>
      <c r="AI969" s="229">
        <v>5.1308561985665237E-4</v>
      </c>
      <c r="AJ969" s="229">
        <v>1.92804042E-4</v>
      </c>
    </row>
    <row r="970" spans="1:36" ht="13.5" thickBot="1">
      <c r="A970" s="153">
        <v>7956</v>
      </c>
      <c r="B970" s="153">
        <v>12955</v>
      </c>
      <c r="C970" s="141" t="s">
        <v>1869</v>
      </c>
      <c r="D970" s="141">
        <v>38630988</v>
      </c>
      <c r="E970" s="141" t="s">
        <v>430</v>
      </c>
      <c r="F970" s="141" t="s">
        <v>1908</v>
      </c>
      <c r="G970" s="141" t="s">
        <v>1909</v>
      </c>
      <c r="H970" s="141" t="s">
        <v>76</v>
      </c>
      <c r="I970" s="141" t="s">
        <v>230</v>
      </c>
      <c r="J970" s="141" t="s">
        <v>61</v>
      </c>
      <c r="K970" s="141" t="s">
        <v>53</v>
      </c>
      <c r="L970" s="141" t="s">
        <v>821</v>
      </c>
      <c r="M970" s="141" t="s">
        <v>491</v>
      </c>
      <c r="N970" s="141" t="s">
        <v>931</v>
      </c>
      <c r="O970" s="141" t="s">
        <v>62</v>
      </c>
      <c r="P970" s="141" t="s">
        <v>298</v>
      </c>
      <c r="Q970" s="141" t="s">
        <v>298</v>
      </c>
      <c r="R970" s="141" t="s">
        <v>57</v>
      </c>
      <c r="S970" s="141" t="s">
        <v>1213</v>
      </c>
      <c r="T970" s="227">
        <v>3.3380000000000001</v>
      </c>
      <c r="U970" s="146">
        <v>46824</v>
      </c>
      <c r="V970" s="208">
        <v>1.6250000000000001E-2</v>
      </c>
      <c r="W970" s="209">
        <v>4.267E-2</v>
      </c>
      <c r="X970" s="141" t="s">
        <v>636</v>
      </c>
      <c r="Y970" s="141"/>
      <c r="Z970" s="148">
        <v>35000</v>
      </c>
      <c r="AA970" s="148">
        <v>4.1524000000000001</v>
      </c>
      <c r="AB970" s="148">
        <v>92.617699999999999</v>
      </c>
      <c r="AC970" s="148">
        <v>0</v>
      </c>
      <c r="AD970" s="148">
        <v>134.60500999999999</v>
      </c>
      <c r="AE970" s="151"/>
      <c r="AF970" s="151"/>
      <c r="AG970" s="141" t="s">
        <v>17</v>
      </c>
      <c r="AH970" s="229">
        <v>1E-4</v>
      </c>
      <c r="AI970" s="229">
        <v>9.2963399969042074E-4</v>
      </c>
      <c r="AJ970" s="229">
        <v>3.4933193599999998E-4</v>
      </c>
    </row>
    <row r="971" spans="1:36" ht="13.5" thickBot="1">
      <c r="A971" s="153">
        <v>7956</v>
      </c>
      <c r="B971" s="153">
        <v>12955</v>
      </c>
      <c r="C971" s="141" t="s">
        <v>1910</v>
      </c>
      <c r="D971" s="141">
        <v>69469740</v>
      </c>
      <c r="E971" s="141" t="s">
        <v>430</v>
      </c>
      <c r="F971" s="141" t="s">
        <v>1911</v>
      </c>
      <c r="G971" s="141" t="s">
        <v>1912</v>
      </c>
      <c r="H971" s="141" t="s">
        <v>76</v>
      </c>
      <c r="I971" s="141" t="s">
        <v>230</v>
      </c>
      <c r="J971" s="141" t="s">
        <v>61</v>
      </c>
      <c r="K971" s="141" t="s">
        <v>53</v>
      </c>
      <c r="L971" s="141" t="s">
        <v>821</v>
      </c>
      <c r="M971" s="141" t="s">
        <v>476</v>
      </c>
      <c r="N971" s="141" t="s">
        <v>878</v>
      </c>
      <c r="O971" s="141" t="s">
        <v>62</v>
      </c>
      <c r="P971" s="141" t="s">
        <v>1894</v>
      </c>
      <c r="Q971" s="141" t="s">
        <v>96</v>
      </c>
      <c r="R971" s="141" t="s">
        <v>57</v>
      </c>
      <c r="S971" s="141" t="s">
        <v>1207</v>
      </c>
      <c r="T971" s="227">
        <v>5.391</v>
      </c>
      <c r="U971" s="146">
        <v>47937</v>
      </c>
      <c r="V971" s="208">
        <v>5.8749999999999997E-2</v>
      </c>
      <c r="W971" s="209">
        <v>8.8660000000000003E-2</v>
      </c>
      <c r="X971" s="141" t="s">
        <v>636</v>
      </c>
      <c r="Y971" s="141"/>
      <c r="Z971" s="148">
        <v>16000</v>
      </c>
      <c r="AA971" s="148">
        <v>3.71</v>
      </c>
      <c r="AB971" s="148">
        <v>85.499600000000001</v>
      </c>
      <c r="AC971" s="148">
        <v>0</v>
      </c>
      <c r="AD971" s="148">
        <v>50.752560000000003</v>
      </c>
      <c r="AE971" s="151"/>
      <c r="AF971" s="151"/>
      <c r="AG971" s="141" t="s">
        <v>17</v>
      </c>
      <c r="AH971" s="229">
        <v>2.5599999999999999E-5</v>
      </c>
      <c r="AI971" s="229">
        <v>3.505167106880202E-4</v>
      </c>
      <c r="AJ971" s="229">
        <v>1.3171493399999999E-4</v>
      </c>
    </row>
    <row r="972" spans="1:36" ht="13.5" thickBot="1">
      <c r="A972" s="153">
        <v>7956</v>
      </c>
      <c r="B972" s="153">
        <v>12955</v>
      </c>
      <c r="C972" s="141" t="s">
        <v>1352</v>
      </c>
      <c r="D972" s="141">
        <v>191685</v>
      </c>
      <c r="E972" s="141" t="s">
        <v>430</v>
      </c>
      <c r="F972" s="141" t="s">
        <v>1353</v>
      </c>
      <c r="G972" s="141" t="s">
        <v>1354</v>
      </c>
      <c r="H972" s="141" t="s">
        <v>76</v>
      </c>
      <c r="I972" s="141" t="s">
        <v>230</v>
      </c>
      <c r="J972" s="141" t="s">
        <v>61</v>
      </c>
      <c r="K972" s="141" t="s">
        <v>53</v>
      </c>
      <c r="L972" s="141" t="s">
        <v>821</v>
      </c>
      <c r="M972" s="141" t="s">
        <v>102</v>
      </c>
      <c r="N972" s="141" t="s">
        <v>195</v>
      </c>
      <c r="O972" s="141" t="s">
        <v>62</v>
      </c>
      <c r="P972" s="141" t="s">
        <v>1355</v>
      </c>
      <c r="Q972" s="141" t="s">
        <v>96</v>
      </c>
      <c r="R972" s="141" t="s">
        <v>57</v>
      </c>
      <c r="S972" s="141" t="s">
        <v>1207</v>
      </c>
      <c r="T972" s="227">
        <v>1.4910000000000001</v>
      </c>
      <c r="U972" s="146">
        <v>47945</v>
      </c>
      <c r="V972" s="208">
        <v>3.0769999999999999E-2</v>
      </c>
      <c r="W972" s="209">
        <v>6.2050000000000001E-2</v>
      </c>
      <c r="X972" s="141" t="s">
        <v>636</v>
      </c>
      <c r="Y972" s="141"/>
      <c r="Z972" s="148">
        <v>514695</v>
      </c>
      <c r="AA972" s="148">
        <v>3.71</v>
      </c>
      <c r="AB972" s="148">
        <v>95.572999999999993</v>
      </c>
      <c r="AC972" s="148">
        <v>0</v>
      </c>
      <c r="AD972" s="148">
        <v>1824.98407</v>
      </c>
      <c r="AE972" s="151"/>
      <c r="AF972" s="151"/>
      <c r="AG972" s="141" t="s">
        <v>17</v>
      </c>
      <c r="AH972" s="229">
        <v>8.5782499999999999E-4</v>
      </c>
      <c r="AI972" s="229">
        <v>1.2604042303963298E-2</v>
      </c>
      <c r="AJ972" s="229">
        <v>4.7362666449999999E-3</v>
      </c>
    </row>
    <row r="973" spans="1:36" ht="13.5" thickBot="1">
      <c r="A973" s="153">
        <v>7956</v>
      </c>
      <c r="B973" s="153">
        <v>12955</v>
      </c>
      <c r="C973" s="141" t="s">
        <v>1913</v>
      </c>
      <c r="D973" s="141">
        <v>60275028</v>
      </c>
      <c r="E973" s="141" t="s">
        <v>430</v>
      </c>
      <c r="F973" s="141" t="s">
        <v>1914</v>
      </c>
      <c r="G973" s="141" t="s">
        <v>1915</v>
      </c>
      <c r="H973" s="141" t="s">
        <v>76</v>
      </c>
      <c r="I973" s="141" t="s">
        <v>230</v>
      </c>
      <c r="J973" s="141" t="s">
        <v>61</v>
      </c>
      <c r="K973" s="141" t="s">
        <v>315</v>
      </c>
      <c r="L973" s="141" t="s">
        <v>821</v>
      </c>
      <c r="M973" s="141" t="s">
        <v>102</v>
      </c>
      <c r="N973" s="141" t="s">
        <v>879</v>
      </c>
      <c r="O973" s="141" t="s">
        <v>62</v>
      </c>
      <c r="P973" s="141" t="s">
        <v>1916</v>
      </c>
      <c r="Q973" s="141" t="s">
        <v>84</v>
      </c>
      <c r="R973" s="141" t="s">
        <v>57</v>
      </c>
      <c r="S973" s="141" t="s">
        <v>1207</v>
      </c>
      <c r="T973" s="227">
        <v>0.76500000000000001</v>
      </c>
      <c r="U973" s="146">
        <v>46218</v>
      </c>
      <c r="V973" s="208">
        <v>0.09</v>
      </c>
      <c r="W973" s="209">
        <v>8.0019999999999994E-2</v>
      </c>
      <c r="X973" s="141" t="s">
        <v>636</v>
      </c>
      <c r="Y973" s="141"/>
      <c r="Z973" s="148">
        <v>507665</v>
      </c>
      <c r="AA973" s="148">
        <v>3.71</v>
      </c>
      <c r="AB973" s="148">
        <v>103.533</v>
      </c>
      <c r="AC973" s="148">
        <v>0</v>
      </c>
      <c r="AD973" s="148">
        <v>1949.9789800000001</v>
      </c>
      <c r="AE973" s="151"/>
      <c r="AF973" s="151"/>
      <c r="AG973" s="141" t="s">
        <v>17</v>
      </c>
      <c r="AH973" s="229">
        <v>8.1226400000000004E-4</v>
      </c>
      <c r="AI973" s="229">
        <v>1.3467305254757212E-2</v>
      </c>
      <c r="AJ973" s="229">
        <v>5.0606580919999996E-3</v>
      </c>
    </row>
    <row r="974" spans="1:36" ht="13.5" thickBot="1">
      <c r="A974" s="153">
        <v>7956</v>
      </c>
      <c r="B974" s="153">
        <v>12955</v>
      </c>
      <c r="C974" s="141" t="s">
        <v>1917</v>
      </c>
      <c r="D974" s="141">
        <v>29777713</v>
      </c>
      <c r="E974" s="141" t="s">
        <v>430</v>
      </c>
      <c r="F974" s="141" t="s">
        <v>1918</v>
      </c>
      <c r="G974" s="141" t="s">
        <v>1919</v>
      </c>
      <c r="H974" s="141" t="s">
        <v>76</v>
      </c>
      <c r="I974" s="141" t="s">
        <v>230</v>
      </c>
      <c r="J974" s="141" t="s">
        <v>61</v>
      </c>
      <c r="K974" s="141" t="s">
        <v>154</v>
      </c>
      <c r="L974" s="141" t="s">
        <v>821</v>
      </c>
      <c r="M974" s="141" t="s">
        <v>476</v>
      </c>
      <c r="N974" s="141" t="s">
        <v>878</v>
      </c>
      <c r="O974" s="141" t="s">
        <v>62</v>
      </c>
      <c r="P974" s="141" t="s">
        <v>1920</v>
      </c>
      <c r="Q974" s="141" t="s">
        <v>96</v>
      </c>
      <c r="R974" s="141" t="s">
        <v>57</v>
      </c>
      <c r="S974" s="141" t="s">
        <v>1207</v>
      </c>
      <c r="T974" s="227">
        <v>3.5999999999999997E-2</v>
      </c>
      <c r="U974" s="146">
        <v>46310</v>
      </c>
      <c r="V974" s="208">
        <v>8.2500000000000004E-2</v>
      </c>
      <c r="W974" s="209">
        <v>6.9309999999999997E-2</v>
      </c>
      <c r="X974" s="141" t="s">
        <v>636</v>
      </c>
      <c r="Y974" s="141"/>
      <c r="Z974" s="148">
        <v>129946.49</v>
      </c>
      <c r="AA974" s="148">
        <v>3.71</v>
      </c>
      <c r="AB974" s="148">
        <v>105.23390000000001</v>
      </c>
      <c r="AC974" s="148">
        <v>0</v>
      </c>
      <c r="AD974" s="148">
        <v>507.33418999999998</v>
      </c>
      <c r="AE974" s="151"/>
      <c r="AF974" s="151"/>
      <c r="AG974" s="141" t="s">
        <v>17</v>
      </c>
      <c r="AH974" s="229">
        <v>3.9983535300000002E-4</v>
      </c>
      <c r="AI974" s="229">
        <v>3.5038451557590604E-3</v>
      </c>
      <c r="AJ974" s="229">
        <v>1.316652589E-3</v>
      </c>
    </row>
    <row r="975" spans="1:36" ht="13.5" thickBot="1">
      <c r="A975" s="153">
        <v>7956</v>
      </c>
      <c r="B975" s="153">
        <v>12955</v>
      </c>
      <c r="C975" s="141" t="s">
        <v>1356</v>
      </c>
      <c r="D975" s="141">
        <v>162474</v>
      </c>
      <c r="E975" s="141" t="s">
        <v>430</v>
      </c>
      <c r="F975" s="141" t="s">
        <v>1357</v>
      </c>
      <c r="G975" s="141" t="s">
        <v>1358</v>
      </c>
      <c r="H975" s="141" t="s">
        <v>76</v>
      </c>
      <c r="I975" s="141" t="s">
        <v>230</v>
      </c>
      <c r="J975" s="141" t="s">
        <v>61</v>
      </c>
      <c r="K975" s="141" t="s">
        <v>53</v>
      </c>
      <c r="L975" s="141" t="s">
        <v>821</v>
      </c>
      <c r="M975" s="141" t="s">
        <v>102</v>
      </c>
      <c r="N975" s="141" t="s">
        <v>195</v>
      </c>
      <c r="O975" s="141" t="s">
        <v>62</v>
      </c>
      <c r="P975" s="141" t="s">
        <v>1355</v>
      </c>
      <c r="Q975" s="141" t="s">
        <v>96</v>
      </c>
      <c r="R975" s="141" t="s">
        <v>57</v>
      </c>
      <c r="S975" s="141" t="s">
        <v>1207</v>
      </c>
      <c r="T975" s="227">
        <v>1.9810000000000001</v>
      </c>
      <c r="U975" s="146">
        <v>48234</v>
      </c>
      <c r="V975" s="208">
        <v>3.2550000000000003E-2</v>
      </c>
      <c r="W975" s="209">
        <v>6.0569999999999999E-2</v>
      </c>
      <c r="X975" s="141" t="s">
        <v>636</v>
      </c>
      <c r="Y975" s="141"/>
      <c r="Z975" s="148">
        <v>482235</v>
      </c>
      <c r="AA975" s="148">
        <v>3.71</v>
      </c>
      <c r="AB975" s="148">
        <v>93.53</v>
      </c>
      <c r="AC975" s="148">
        <v>0</v>
      </c>
      <c r="AD975" s="148">
        <v>1673.33761</v>
      </c>
      <c r="AE975" s="151"/>
      <c r="AF975" s="151"/>
      <c r="AG975" s="141" t="s">
        <v>17</v>
      </c>
      <c r="AH975" s="229">
        <v>4.8223500000000002E-4</v>
      </c>
      <c r="AI975" s="229">
        <v>1.1556713492437686E-2</v>
      </c>
      <c r="AJ975" s="229">
        <v>4.3427081029999998E-3</v>
      </c>
    </row>
    <row r="976" spans="1:36" ht="13.5" thickBot="1">
      <c r="A976" s="153">
        <v>7956</v>
      </c>
      <c r="B976" s="153">
        <v>12955</v>
      </c>
      <c r="C976" s="141" t="s">
        <v>1901</v>
      </c>
      <c r="D976" s="141">
        <v>44969905</v>
      </c>
      <c r="E976" s="141" t="s">
        <v>430</v>
      </c>
      <c r="F976" s="141" t="s">
        <v>1924</v>
      </c>
      <c r="G976" s="141" t="s">
        <v>1925</v>
      </c>
      <c r="H976" s="141" t="s">
        <v>76</v>
      </c>
      <c r="I976" s="141" t="s">
        <v>230</v>
      </c>
      <c r="J976" s="141" t="s">
        <v>61</v>
      </c>
      <c r="K976" s="141" t="s">
        <v>53</v>
      </c>
      <c r="L976" s="141" t="s">
        <v>821</v>
      </c>
      <c r="M976" s="141" t="s">
        <v>476</v>
      </c>
      <c r="N976" s="141" t="s">
        <v>910</v>
      </c>
      <c r="O976" s="141" t="s">
        <v>62</v>
      </c>
      <c r="P976" s="141" t="s">
        <v>1894</v>
      </c>
      <c r="Q976" s="141" t="s">
        <v>96</v>
      </c>
      <c r="R976" s="141" t="s">
        <v>57</v>
      </c>
      <c r="S976" s="141" t="s">
        <v>1213</v>
      </c>
      <c r="T976" s="227">
        <v>2.4649999999999999</v>
      </c>
      <c r="U976" s="146">
        <v>46516</v>
      </c>
      <c r="V976" s="208">
        <v>3.7499999999999999E-2</v>
      </c>
      <c r="W976" s="209">
        <v>4.0030000000000003E-2</v>
      </c>
      <c r="X976" s="141" t="s">
        <v>636</v>
      </c>
      <c r="Y976" s="141"/>
      <c r="Z976" s="148">
        <v>141665</v>
      </c>
      <c r="AA976" s="148">
        <v>4.1524000000000001</v>
      </c>
      <c r="AB976" s="148">
        <v>100.878</v>
      </c>
      <c r="AC976" s="148">
        <v>0</v>
      </c>
      <c r="AD976" s="148">
        <v>593.41458</v>
      </c>
      <c r="AE976" s="151"/>
      <c r="AF976" s="151"/>
      <c r="AG976" s="141" t="s">
        <v>17</v>
      </c>
      <c r="AH976" s="229">
        <v>1.28786363E-4</v>
      </c>
      <c r="AI976" s="229">
        <v>4.0983494557892842E-3</v>
      </c>
      <c r="AJ976" s="229">
        <v>1.5400516240000001E-3</v>
      </c>
    </row>
    <row r="977" spans="1:36" ht="13.5" thickBot="1">
      <c r="A977" s="153">
        <v>7956</v>
      </c>
      <c r="B977" s="153">
        <v>12955</v>
      </c>
      <c r="C977" s="141" t="s">
        <v>1901</v>
      </c>
      <c r="D977" s="141">
        <v>44969905</v>
      </c>
      <c r="E977" s="141" t="s">
        <v>430</v>
      </c>
      <c r="F977" s="141" t="s">
        <v>1926</v>
      </c>
      <c r="G977" s="141" t="s">
        <v>1927</v>
      </c>
      <c r="H977" s="141" t="s">
        <v>76</v>
      </c>
      <c r="I977" s="141" t="s">
        <v>230</v>
      </c>
      <c r="J977" s="141" t="s">
        <v>61</v>
      </c>
      <c r="K977" s="141" t="s">
        <v>53</v>
      </c>
      <c r="L977" s="141" t="s">
        <v>821</v>
      </c>
      <c r="M977" s="141" t="s">
        <v>476</v>
      </c>
      <c r="N977" s="141" t="s">
        <v>910</v>
      </c>
      <c r="O977" s="141" t="s">
        <v>62</v>
      </c>
      <c r="P977" s="141" t="s">
        <v>1894</v>
      </c>
      <c r="Q977" s="141" t="s">
        <v>96</v>
      </c>
      <c r="R977" s="141" t="s">
        <v>57</v>
      </c>
      <c r="S977" s="141" t="s">
        <v>1213</v>
      </c>
      <c r="T977" s="227">
        <v>4.9409999999999998</v>
      </c>
      <c r="U977" s="146">
        <v>47612</v>
      </c>
      <c r="V977" s="208">
        <v>4.3749999999999997E-2</v>
      </c>
      <c r="W977" s="209">
        <v>4.4170000000000001E-2</v>
      </c>
      <c r="X977" s="141" t="s">
        <v>636</v>
      </c>
      <c r="Y977" s="141"/>
      <c r="Z977" s="148">
        <v>208150</v>
      </c>
      <c r="AA977" s="148">
        <v>4.1524000000000001</v>
      </c>
      <c r="AB977" s="148">
        <v>101.542</v>
      </c>
      <c r="AC977" s="148">
        <v>0</v>
      </c>
      <c r="AD977" s="148">
        <v>877.64990999999998</v>
      </c>
      <c r="AE977" s="151"/>
      <c r="AF977" s="151"/>
      <c r="AG977" s="141" t="s">
        <v>17</v>
      </c>
      <c r="AH977" s="229">
        <v>1.3876666599999999E-4</v>
      </c>
      <c r="AI977" s="229">
        <v>6.0613880282854096E-3</v>
      </c>
      <c r="AJ977" s="229">
        <v>2.2777097419999998E-3</v>
      </c>
    </row>
    <row r="978" spans="1:36" ht="13.5" thickBot="1">
      <c r="A978" s="153">
        <v>7956</v>
      </c>
      <c r="B978" s="153">
        <v>12955</v>
      </c>
      <c r="C978" s="141" t="s">
        <v>1928</v>
      </c>
      <c r="D978" s="141">
        <v>59197630</v>
      </c>
      <c r="E978" s="141" t="s">
        <v>430</v>
      </c>
      <c r="F978" s="141" t="s">
        <v>1929</v>
      </c>
      <c r="G978" s="141" t="s">
        <v>1930</v>
      </c>
      <c r="H978" s="141" t="s">
        <v>76</v>
      </c>
      <c r="I978" s="141" t="s">
        <v>230</v>
      </c>
      <c r="J978" s="141" t="s">
        <v>61</v>
      </c>
      <c r="K978" s="141" t="s">
        <v>53</v>
      </c>
      <c r="L978" s="141" t="s">
        <v>821</v>
      </c>
      <c r="M978" s="141" t="s">
        <v>102</v>
      </c>
      <c r="N978" s="141" t="s">
        <v>879</v>
      </c>
      <c r="O978" s="141" t="s">
        <v>62</v>
      </c>
      <c r="P978" s="141" t="s">
        <v>1920</v>
      </c>
      <c r="Q978" s="141" t="s">
        <v>96</v>
      </c>
      <c r="R978" s="141" t="s">
        <v>57</v>
      </c>
      <c r="S978" s="141" t="s">
        <v>1207</v>
      </c>
      <c r="T978" s="227">
        <v>2.35</v>
      </c>
      <c r="U978" s="146">
        <v>46507</v>
      </c>
      <c r="V978" s="208">
        <v>6.5000000000000002E-2</v>
      </c>
      <c r="W978" s="209">
        <v>6.9639999999999994E-2</v>
      </c>
      <c r="X978" s="141" t="s">
        <v>636</v>
      </c>
      <c r="Y978" s="141"/>
      <c r="Z978" s="148">
        <v>392000</v>
      </c>
      <c r="AA978" s="148">
        <v>3.71</v>
      </c>
      <c r="AB978" s="148">
        <v>101.65940000000001</v>
      </c>
      <c r="AC978" s="148">
        <v>0</v>
      </c>
      <c r="AD978" s="148">
        <v>1478.45299</v>
      </c>
      <c r="AE978" s="151"/>
      <c r="AF978" s="151"/>
      <c r="AG978" s="141" t="s">
        <v>17</v>
      </c>
      <c r="AH978" s="229">
        <v>8.7111111100000003E-4</v>
      </c>
      <c r="AI978" s="229">
        <v>1.0210765308423228E-2</v>
      </c>
      <c r="AJ978" s="229">
        <v>3.8369362770000002E-3</v>
      </c>
    </row>
    <row r="979" spans="1:36" ht="13.5" thickBot="1">
      <c r="A979" s="153">
        <v>7956</v>
      </c>
      <c r="B979" s="153">
        <v>12955</v>
      </c>
      <c r="C979" s="141" t="s">
        <v>1347</v>
      </c>
      <c r="D979" s="141">
        <v>199871</v>
      </c>
      <c r="E979" s="141" t="s">
        <v>430</v>
      </c>
      <c r="F979" s="141" t="s">
        <v>1931</v>
      </c>
      <c r="G979" s="141" t="s">
        <v>1932</v>
      </c>
      <c r="H979" s="141" t="s">
        <v>76</v>
      </c>
      <c r="I979" s="141" t="s">
        <v>230</v>
      </c>
      <c r="J979" s="141" t="s">
        <v>61</v>
      </c>
      <c r="K979" s="141" t="s">
        <v>53</v>
      </c>
      <c r="L979" s="141" t="s">
        <v>821</v>
      </c>
      <c r="M979" s="141" t="s">
        <v>102</v>
      </c>
      <c r="N979" s="141" t="s">
        <v>921</v>
      </c>
      <c r="O979" s="141" t="s">
        <v>62</v>
      </c>
      <c r="P979" s="141" t="s">
        <v>1350</v>
      </c>
      <c r="Q979" s="141" t="s">
        <v>96</v>
      </c>
      <c r="R979" s="141" t="s">
        <v>57</v>
      </c>
      <c r="S979" s="141" t="s">
        <v>1207</v>
      </c>
      <c r="T979" s="227">
        <v>6.4180000000000001</v>
      </c>
      <c r="U979" s="146">
        <v>48266</v>
      </c>
      <c r="V979" s="208">
        <v>3.7499999999999999E-2</v>
      </c>
      <c r="W979" s="209">
        <v>5.7279999999999998E-2</v>
      </c>
      <c r="X979" s="141" t="s">
        <v>636</v>
      </c>
      <c r="Y979" s="141"/>
      <c r="Z979" s="148">
        <v>60000</v>
      </c>
      <c r="AA979" s="148">
        <v>3.71</v>
      </c>
      <c r="AB979" s="148">
        <v>88.656499999999994</v>
      </c>
      <c r="AC979" s="148">
        <v>0</v>
      </c>
      <c r="AD979" s="148">
        <v>197.34936999999999</v>
      </c>
      <c r="AE979" s="151"/>
      <c r="AF979" s="151"/>
      <c r="AG979" s="141" t="s">
        <v>17</v>
      </c>
      <c r="AH979" s="229">
        <v>1.2E-4</v>
      </c>
      <c r="AI979" s="229">
        <v>1.3629706960349005E-3</v>
      </c>
      <c r="AJ979" s="229">
        <v>5.1216843700000001E-4</v>
      </c>
    </row>
    <row r="980" spans="1:36" ht="13.5" thickBot="1">
      <c r="A980" s="153">
        <v>7956</v>
      </c>
      <c r="B980" s="153">
        <v>12955</v>
      </c>
      <c r="C980" s="141" t="s">
        <v>1933</v>
      </c>
      <c r="D980" s="141">
        <v>50542270</v>
      </c>
      <c r="E980" s="141" t="s">
        <v>430</v>
      </c>
      <c r="F980" s="141" t="s">
        <v>1934</v>
      </c>
      <c r="G980" s="141" t="s">
        <v>1935</v>
      </c>
      <c r="H980" s="141" t="s">
        <v>76</v>
      </c>
      <c r="I980" s="141" t="s">
        <v>230</v>
      </c>
      <c r="J980" s="141" t="s">
        <v>61</v>
      </c>
      <c r="K980" s="141" t="s">
        <v>314</v>
      </c>
      <c r="L980" s="141" t="s">
        <v>821</v>
      </c>
      <c r="M980" s="141" t="s">
        <v>476</v>
      </c>
      <c r="N980" s="141" t="s">
        <v>195</v>
      </c>
      <c r="O980" s="141" t="s">
        <v>62</v>
      </c>
      <c r="P980" s="141" t="s">
        <v>1355</v>
      </c>
      <c r="Q980" s="141" t="s">
        <v>96</v>
      </c>
      <c r="R980" s="141" t="s">
        <v>57</v>
      </c>
      <c r="S980" s="141" t="s">
        <v>1207</v>
      </c>
      <c r="T980" s="227">
        <v>3.4870000000000001</v>
      </c>
      <c r="U980" s="146">
        <v>46915</v>
      </c>
      <c r="V980" s="208">
        <v>0.02</v>
      </c>
      <c r="W980" s="209">
        <v>5.3699999999999998E-2</v>
      </c>
      <c r="X980" s="141" t="s">
        <v>636</v>
      </c>
      <c r="Y980" s="141"/>
      <c r="Z980" s="148">
        <v>32000</v>
      </c>
      <c r="AA980" s="148">
        <v>3.71</v>
      </c>
      <c r="AB980" s="148">
        <v>92.628500000000003</v>
      </c>
      <c r="AC980" s="148">
        <v>0</v>
      </c>
      <c r="AD980" s="148">
        <v>109.96856</v>
      </c>
      <c r="AE980" s="151"/>
      <c r="AF980" s="151"/>
      <c r="AG980" s="141" t="s">
        <v>17</v>
      </c>
      <c r="AH980" s="229">
        <v>3.7647058823529402E-5</v>
      </c>
      <c r="AI980" s="229">
        <v>7.5948519503840173E-4</v>
      </c>
      <c r="AJ980" s="229">
        <v>2.8539450300000001E-4</v>
      </c>
    </row>
    <row r="981" spans="1:36" ht="13.5" thickBot="1">
      <c r="A981" s="153">
        <v>7956</v>
      </c>
      <c r="B981" s="153">
        <v>12955</v>
      </c>
      <c r="C981" s="141" t="s">
        <v>1936</v>
      </c>
      <c r="D981" s="141">
        <v>116937</v>
      </c>
      <c r="E981" s="141" t="s">
        <v>430</v>
      </c>
      <c r="F981" s="141" t="s">
        <v>1937</v>
      </c>
      <c r="G981" s="141" t="s">
        <v>1938</v>
      </c>
      <c r="H981" s="141" t="s">
        <v>76</v>
      </c>
      <c r="I981" s="141" t="s">
        <v>230</v>
      </c>
      <c r="J981" s="141" t="s">
        <v>61</v>
      </c>
      <c r="K981" s="141" t="s">
        <v>208</v>
      </c>
      <c r="L981" s="141" t="s">
        <v>821</v>
      </c>
      <c r="M981" s="141" t="s">
        <v>476</v>
      </c>
      <c r="N981" s="141" t="s">
        <v>195</v>
      </c>
      <c r="O981" s="141" t="s">
        <v>62</v>
      </c>
      <c r="P981" s="141" t="s">
        <v>1907</v>
      </c>
      <c r="Q981" s="141" t="s">
        <v>84</v>
      </c>
      <c r="R981" s="141" t="s">
        <v>57</v>
      </c>
      <c r="S981" s="141" t="s">
        <v>1207</v>
      </c>
      <c r="T981" s="227">
        <v>2.5059999999999998</v>
      </c>
      <c r="U981" s="146">
        <v>54788</v>
      </c>
      <c r="V981" s="208">
        <v>6.8750000000000006E-2</v>
      </c>
      <c r="W981" s="209">
        <v>7.3539999999999994E-2</v>
      </c>
      <c r="X981" s="141" t="s">
        <v>636</v>
      </c>
      <c r="Y981" s="141"/>
      <c r="Z981" s="148">
        <v>10000</v>
      </c>
      <c r="AA981" s="148">
        <v>3.71</v>
      </c>
      <c r="AB981" s="148">
        <v>103.92100000000001</v>
      </c>
      <c r="AC981" s="148">
        <v>0</v>
      </c>
      <c r="AD981" s="148">
        <v>38.554690000000001</v>
      </c>
      <c r="AE981" s="151"/>
      <c r="AF981" s="151"/>
      <c r="AG981" s="141" t="s">
        <v>17</v>
      </c>
      <c r="AH981" s="229">
        <v>2.0000000000000002E-5</v>
      </c>
      <c r="AI981" s="229">
        <v>2.6627352630874786E-4</v>
      </c>
      <c r="AJ981" s="229">
        <v>1.0005856699999999E-4</v>
      </c>
    </row>
    <row r="982" spans="1:36" ht="13.5" thickBot="1">
      <c r="A982" s="153">
        <v>7956</v>
      </c>
      <c r="B982" s="153">
        <v>12955</v>
      </c>
      <c r="C982" s="141" t="s">
        <v>1939</v>
      </c>
      <c r="D982" s="141">
        <v>16632863</v>
      </c>
      <c r="E982" s="141" t="s">
        <v>430</v>
      </c>
      <c r="F982" s="141" t="s">
        <v>1940</v>
      </c>
      <c r="G982" s="141" t="s">
        <v>1941</v>
      </c>
      <c r="H982" s="141" t="s">
        <v>76</v>
      </c>
      <c r="I982" s="141" t="s">
        <v>230</v>
      </c>
      <c r="J982" s="141" t="s">
        <v>61</v>
      </c>
      <c r="K982" s="141" t="s">
        <v>314</v>
      </c>
      <c r="L982" s="141" t="s">
        <v>821</v>
      </c>
      <c r="M982" s="141" t="s">
        <v>476</v>
      </c>
      <c r="N982" s="141" t="s">
        <v>895</v>
      </c>
      <c r="O982" s="141" t="s">
        <v>62</v>
      </c>
      <c r="P982" s="141" t="s">
        <v>1942</v>
      </c>
      <c r="Q982" s="141" t="s">
        <v>96</v>
      </c>
      <c r="R982" s="141" t="s">
        <v>57</v>
      </c>
      <c r="S982" s="141" t="s">
        <v>1207</v>
      </c>
      <c r="T982" s="227">
        <v>6.2850000000000001</v>
      </c>
      <c r="U982" s="146">
        <v>48502</v>
      </c>
      <c r="V982" s="208">
        <v>5.6000000000000001E-2</v>
      </c>
      <c r="W982" s="209">
        <v>5.0700000000000002E-2</v>
      </c>
      <c r="X982" s="141" t="s">
        <v>636</v>
      </c>
      <c r="Y982" s="141"/>
      <c r="Z982" s="148">
        <v>30000</v>
      </c>
      <c r="AA982" s="148">
        <v>3.71</v>
      </c>
      <c r="AB982" s="148">
        <v>106.0598</v>
      </c>
      <c r="AC982" s="148">
        <v>0</v>
      </c>
      <c r="AD982" s="148">
        <v>118.04456</v>
      </c>
      <c r="AE982" s="151"/>
      <c r="AF982" s="151"/>
      <c r="AG982" s="141" t="s">
        <v>17</v>
      </c>
      <c r="AH982" s="229">
        <v>2.4000000000000001E-5</v>
      </c>
      <c r="AI982" s="229">
        <v>8.1526115896054586E-4</v>
      </c>
      <c r="AJ982" s="229">
        <v>3.0635363899999998E-4</v>
      </c>
    </row>
    <row r="983" spans="1:36" ht="13.5" thickBot="1">
      <c r="A983" s="153">
        <v>7956</v>
      </c>
      <c r="B983" s="153">
        <v>12955</v>
      </c>
      <c r="C983" s="141" t="s">
        <v>1943</v>
      </c>
      <c r="D983" s="141">
        <v>849371</v>
      </c>
      <c r="E983" s="141" t="s">
        <v>430</v>
      </c>
      <c r="F983" s="141" t="s">
        <v>1944</v>
      </c>
      <c r="G983" s="141" t="s">
        <v>1945</v>
      </c>
      <c r="H983" s="141" t="s">
        <v>76</v>
      </c>
      <c r="I983" s="141" t="s">
        <v>230</v>
      </c>
      <c r="J983" s="141" t="s">
        <v>61</v>
      </c>
      <c r="K983" s="141" t="s">
        <v>314</v>
      </c>
      <c r="L983" s="141" t="s">
        <v>821</v>
      </c>
      <c r="M983" s="141" t="s">
        <v>476</v>
      </c>
      <c r="N983" s="141" t="s">
        <v>892</v>
      </c>
      <c r="O983" s="141" t="s">
        <v>62</v>
      </c>
      <c r="P983" s="141" t="s">
        <v>1355</v>
      </c>
      <c r="Q983" s="141" t="s">
        <v>96</v>
      </c>
      <c r="R983" s="141" t="s">
        <v>57</v>
      </c>
      <c r="S983" s="141" t="s">
        <v>1207</v>
      </c>
      <c r="T983" s="227">
        <v>2.9169999999999998</v>
      </c>
      <c r="U983" s="146">
        <v>47467</v>
      </c>
      <c r="V983" s="208">
        <v>0.06</v>
      </c>
      <c r="W983" s="209">
        <v>5.2600000000000001E-2</v>
      </c>
      <c r="X983" s="141" t="s">
        <v>636</v>
      </c>
      <c r="Y983" s="141"/>
      <c r="Z983" s="148">
        <v>85000</v>
      </c>
      <c r="AA983" s="148">
        <v>3.71</v>
      </c>
      <c r="AB983" s="148">
        <v>105.1023</v>
      </c>
      <c r="AC983" s="148">
        <v>0</v>
      </c>
      <c r="AD983" s="148">
        <v>331.44009999999997</v>
      </c>
      <c r="AE983" s="151"/>
      <c r="AF983" s="151"/>
      <c r="AG983" s="141" t="s">
        <v>17</v>
      </c>
      <c r="AH983" s="229">
        <v>5.6666666666666698E-5</v>
      </c>
      <c r="AI983" s="229">
        <v>2.289052880132716E-3</v>
      </c>
      <c r="AJ983" s="229">
        <v>8.6016569400000002E-4</v>
      </c>
    </row>
    <row r="984" spans="1:36" ht="13.5" thickBot="1">
      <c r="A984" s="153">
        <v>7956</v>
      </c>
      <c r="B984" s="153">
        <v>12955</v>
      </c>
      <c r="C984" s="141" t="s">
        <v>1946</v>
      </c>
      <c r="D984" s="141">
        <v>16841179</v>
      </c>
      <c r="E984" s="141" t="s">
        <v>430</v>
      </c>
      <c r="F984" s="141" t="s">
        <v>1947</v>
      </c>
      <c r="G984" s="141" t="s">
        <v>1948</v>
      </c>
      <c r="H984" s="141" t="s">
        <v>76</v>
      </c>
      <c r="I984" s="141" t="s">
        <v>230</v>
      </c>
      <c r="J984" s="141" t="s">
        <v>61</v>
      </c>
      <c r="K984" s="141" t="s">
        <v>314</v>
      </c>
      <c r="L984" s="141" t="s">
        <v>821</v>
      </c>
      <c r="M984" s="141" t="s">
        <v>476</v>
      </c>
      <c r="N984" s="141" t="s">
        <v>912</v>
      </c>
      <c r="O984" s="141" t="s">
        <v>62</v>
      </c>
      <c r="P984" s="141" t="s">
        <v>1949</v>
      </c>
      <c r="Q984" s="141" t="s">
        <v>96</v>
      </c>
      <c r="R984" s="141" t="s">
        <v>57</v>
      </c>
      <c r="S984" s="141" t="s">
        <v>1207</v>
      </c>
      <c r="T984" s="227">
        <v>6.5460000000000003</v>
      </c>
      <c r="U984" s="146">
        <v>48691</v>
      </c>
      <c r="V984" s="208">
        <v>6.2E-2</v>
      </c>
      <c r="W984" s="209">
        <v>4.7210000000000002E-2</v>
      </c>
      <c r="X984" s="141" t="s">
        <v>636</v>
      </c>
      <c r="Y984" s="141"/>
      <c r="Z984" s="148">
        <v>70000</v>
      </c>
      <c r="AA984" s="148">
        <v>3.71</v>
      </c>
      <c r="AB984" s="148">
        <v>113.0646</v>
      </c>
      <c r="AC984" s="148">
        <v>0</v>
      </c>
      <c r="AD984" s="148">
        <v>293.62876999999997</v>
      </c>
      <c r="AE984" s="151"/>
      <c r="AF984" s="151"/>
      <c r="AG984" s="141" t="s">
        <v>17</v>
      </c>
      <c r="AH984" s="229">
        <v>7.7777777777777795E-5</v>
      </c>
      <c r="AI984" s="229">
        <v>2.0279132840544242E-3</v>
      </c>
      <c r="AJ984" s="229">
        <v>7.6203632200000002E-4</v>
      </c>
    </row>
    <row r="985" spans="1:36" ht="13.5" thickBot="1">
      <c r="A985" s="153">
        <v>7956</v>
      </c>
      <c r="B985" s="153">
        <v>12955</v>
      </c>
      <c r="C985" s="141" t="s">
        <v>1950</v>
      </c>
      <c r="D985" s="141">
        <v>112428</v>
      </c>
      <c r="E985" s="141" t="s">
        <v>430</v>
      </c>
      <c r="F985" s="141" t="s">
        <v>1951</v>
      </c>
      <c r="G985" s="141" t="s">
        <v>1952</v>
      </c>
      <c r="H985" s="141" t="s">
        <v>76</v>
      </c>
      <c r="I985" s="141" t="s">
        <v>230</v>
      </c>
      <c r="J985" s="141" t="s">
        <v>61</v>
      </c>
      <c r="K985" s="141" t="s">
        <v>315</v>
      </c>
      <c r="L985" s="141" t="s">
        <v>821</v>
      </c>
      <c r="M985" s="141" t="s">
        <v>476</v>
      </c>
      <c r="N985" s="141" t="s">
        <v>195</v>
      </c>
      <c r="O985" s="141" t="s">
        <v>62</v>
      </c>
      <c r="P985" s="141" t="s">
        <v>1894</v>
      </c>
      <c r="Q985" s="141" t="s">
        <v>96</v>
      </c>
      <c r="R985" s="141" t="s">
        <v>57</v>
      </c>
      <c r="S985" s="141" t="s">
        <v>1210</v>
      </c>
      <c r="T985" s="227">
        <v>3.4329999999999998</v>
      </c>
      <c r="U985" s="146">
        <v>54777</v>
      </c>
      <c r="V985" s="208">
        <v>8.5000000000000006E-2</v>
      </c>
      <c r="W985" s="209">
        <v>8.4169999999999995E-2</v>
      </c>
      <c r="X985" s="141" t="s">
        <v>636</v>
      </c>
      <c r="Y985" s="141"/>
      <c r="Z985" s="148">
        <v>10000</v>
      </c>
      <c r="AA985" s="148">
        <v>4.9748000000000001</v>
      </c>
      <c r="AB985" s="148">
        <v>105.4081</v>
      </c>
      <c r="AC985" s="148">
        <v>0</v>
      </c>
      <c r="AD985" s="148">
        <v>52.438420000000001</v>
      </c>
      <c r="AE985" s="151"/>
      <c r="AF985" s="151"/>
      <c r="AG985" s="141" t="s">
        <v>17</v>
      </c>
      <c r="AH985" s="229">
        <v>1.3333333333333299E-5</v>
      </c>
      <c r="AI985" s="229">
        <v>3.6215990862484358E-4</v>
      </c>
      <c r="AJ985" s="229">
        <v>1.3609014100000001E-4</v>
      </c>
    </row>
    <row r="986" spans="1:36" ht="13.5" thickBot="1">
      <c r="A986" s="153">
        <v>7956</v>
      </c>
      <c r="B986" s="153">
        <v>12955</v>
      </c>
      <c r="C986" s="141" t="s">
        <v>1953</v>
      </c>
      <c r="D986" s="141">
        <v>53542721</v>
      </c>
      <c r="E986" s="141" t="s">
        <v>430</v>
      </c>
      <c r="F986" s="141" t="s">
        <v>1954</v>
      </c>
      <c r="G986" s="141" t="s">
        <v>1955</v>
      </c>
      <c r="H986" s="141" t="s">
        <v>76</v>
      </c>
      <c r="I986" s="141" t="s">
        <v>230</v>
      </c>
      <c r="J986" s="141" t="s">
        <v>61</v>
      </c>
      <c r="K986" s="141" t="s">
        <v>314</v>
      </c>
      <c r="L986" s="141" t="s">
        <v>821</v>
      </c>
      <c r="M986" s="141" t="s">
        <v>476</v>
      </c>
      <c r="N986" s="141" t="s">
        <v>915</v>
      </c>
      <c r="O986" s="141" t="s">
        <v>62</v>
      </c>
      <c r="P986" s="141" t="s">
        <v>1942</v>
      </c>
      <c r="Q986" s="141" t="s">
        <v>96</v>
      </c>
      <c r="R986" s="141" t="s">
        <v>57</v>
      </c>
      <c r="S986" s="141" t="s">
        <v>1207</v>
      </c>
      <c r="T986" s="227">
        <v>6.5789999999999997</v>
      </c>
      <c r="U986" s="146">
        <v>48611</v>
      </c>
      <c r="V986" s="208">
        <v>5.7500000000000002E-2</v>
      </c>
      <c r="W986" s="209">
        <v>4.6679999999999999E-2</v>
      </c>
      <c r="X986" s="141" t="s">
        <v>636</v>
      </c>
      <c r="Y986" s="141"/>
      <c r="Z986" s="148">
        <v>104000</v>
      </c>
      <c r="AA986" s="148">
        <v>3.71</v>
      </c>
      <c r="AB986" s="148">
        <v>108.3613</v>
      </c>
      <c r="AC986" s="148">
        <v>0</v>
      </c>
      <c r="AD986" s="148">
        <v>418.10124000000002</v>
      </c>
      <c r="AE986" s="151"/>
      <c r="AF986" s="151"/>
      <c r="AG986" s="141" t="s">
        <v>17</v>
      </c>
      <c r="AH986" s="229">
        <v>1.0399999999999999E-4</v>
      </c>
      <c r="AI986" s="229">
        <v>2.887568063155484E-3</v>
      </c>
      <c r="AJ986" s="229">
        <v>1.085071913E-3</v>
      </c>
    </row>
    <row r="987" spans="1:36" ht="13.5" thickBot="1">
      <c r="A987" s="153">
        <v>7956</v>
      </c>
      <c r="B987" s="153">
        <v>12955</v>
      </c>
      <c r="C987" s="141" t="s">
        <v>1956</v>
      </c>
      <c r="D987" s="141">
        <v>520007030</v>
      </c>
      <c r="E987" s="141" t="s">
        <v>429</v>
      </c>
      <c r="F987" s="141" t="s">
        <v>1957</v>
      </c>
      <c r="G987" s="141" t="s">
        <v>1958</v>
      </c>
      <c r="H987" s="141" t="s">
        <v>76</v>
      </c>
      <c r="I987" s="141" t="s">
        <v>228</v>
      </c>
      <c r="J987" s="141" t="s">
        <v>61</v>
      </c>
      <c r="K987" s="141" t="s">
        <v>53</v>
      </c>
      <c r="L987" s="141" t="s">
        <v>821</v>
      </c>
      <c r="M987" s="141" t="s">
        <v>102</v>
      </c>
      <c r="N987" s="141" t="s">
        <v>195</v>
      </c>
      <c r="O987" s="141" t="s">
        <v>62</v>
      </c>
      <c r="P987" s="141" t="s">
        <v>1959</v>
      </c>
      <c r="Q987" s="141" t="s">
        <v>84</v>
      </c>
      <c r="R987" s="141" t="s">
        <v>57</v>
      </c>
      <c r="S987" s="141" t="s">
        <v>1207</v>
      </c>
      <c r="T987" s="227">
        <v>3.0539999999999998</v>
      </c>
      <c r="U987" s="146">
        <v>46778</v>
      </c>
      <c r="V987" s="208">
        <v>5.3749999999999999E-2</v>
      </c>
      <c r="W987" s="209">
        <v>5.3170000000000002E-2</v>
      </c>
      <c r="X987" s="141" t="s">
        <v>636</v>
      </c>
      <c r="Y987" s="141"/>
      <c r="Z987" s="148">
        <v>355000</v>
      </c>
      <c r="AA987" s="148">
        <v>3.71</v>
      </c>
      <c r="AB987" s="148">
        <v>101.1524</v>
      </c>
      <c r="AC987" s="148">
        <v>0</v>
      </c>
      <c r="AD987" s="148">
        <v>1332.22768</v>
      </c>
      <c r="AE987" s="151"/>
      <c r="AF987" s="151"/>
      <c r="AG987" s="141" t="s">
        <v>17</v>
      </c>
      <c r="AH987" s="229">
        <v>4.4375000000000003E-4</v>
      </c>
      <c r="AI987" s="229">
        <v>9.2008770450423064E-3</v>
      </c>
      <c r="AJ987" s="229">
        <v>3.4574469050000002E-3</v>
      </c>
    </row>
    <row r="988" spans="1:36" ht="13.5" thickBot="1">
      <c r="A988" s="153">
        <v>7956</v>
      </c>
      <c r="B988" s="153">
        <v>12955</v>
      </c>
      <c r="C988" s="141" t="s">
        <v>1960</v>
      </c>
      <c r="D988" s="141">
        <v>115245</v>
      </c>
      <c r="E988" s="141" t="s">
        <v>430</v>
      </c>
      <c r="F988" s="141" t="s">
        <v>1961</v>
      </c>
      <c r="G988" s="141" t="s">
        <v>1962</v>
      </c>
      <c r="H988" s="141" t="s">
        <v>76</v>
      </c>
      <c r="I988" s="141" t="s">
        <v>230</v>
      </c>
      <c r="J988" s="141" t="s">
        <v>61</v>
      </c>
      <c r="K988" s="141" t="s">
        <v>203</v>
      </c>
      <c r="L988" s="141" t="s">
        <v>821</v>
      </c>
      <c r="M988" s="141" t="s">
        <v>476</v>
      </c>
      <c r="N988" s="141" t="s">
        <v>195</v>
      </c>
      <c r="O988" s="141" t="s">
        <v>62</v>
      </c>
      <c r="P988" s="141" t="s">
        <v>1365</v>
      </c>
      <c r="Q988" s="141" t="s">
        <v>84</v>
      </c>
      <c r="R988" s="141" t="s">
        <v>57</v>
      </c>
      <c r="S988" s="141" t="s">
        <v>1213</v>
      </c>
      <c r="T988" s="227">
        <v>4.6849999999999996</v>
      </c>
      <c r="U988" s="146">
        <v>54788</v>
      </c>
      <c r="V988" s="208">
        <v>7.3749999999999996E-2</v>
      </c>
      <c r="W988" s="209">
        <v>6.5769999999999995E-2</v>
      </c>
      <c r="X988" s="141" t="s">
        <v>636</v>
      </c>
      <c r="Y988" s="141"/>
      <c r="Z988" s="148">
        <v>40000</v>
      </c>
      <c r="AA988" s="148">
        <v>4.1524000000000001</v>
      </c>
      <c r="AB988" s="148">
        <v>109.1191</v>
      </c>
      <c r="AC988" s="148">
        <v>0</v>
      </c>
      <c r="AD988" s="148">
        <v>181.24245999999999</v>
      </c>
      <c r="AE988" s="151"/>
      <c r="AF988" s="151"/>
      <c r="AG988" s="141" t="s">
        <v>17</v>
      </c>
      <c r="AH988" s="229">
        <v>3.1999999999999999E-5</v>
      </c>
      <c r="AI988" s="229">
        <v>1.2517301770827928E-3</v>
      </c>
      <c r="AJ988" s="229">
        <v>4.7036718399999999E-4</v>
      </c>
    </row>
    <row r="989" spans="1:36" ht="13.5" thickBot="1">
      <c r="A989" s="153">
        <v>7956</v>
      </c>
      <c r="B989" s="153">
        <v>12955</v>
      </c>
      <c r="C989" s="141" t="s">
        <v>1963</v>
      </c>
      <c r="D989" s="141">
        <v>10962511</v>
      </c>
      <c r="E989" s="141" t="s">
        <v>430</v>
      </c>
      <c r="F989" s="141" t="s">
        <v>1964</v>
      </c>
      <c r="G989" s="141" t="s">
        <v>1965</v>
      </c>
      <c r="H989" s="141" t="s">
        <v>76</v>
      </c>
      <c r="I989" s="141" t="s">
        <v>230</v>
      </c>
      <c r="J989" s="141" t="s">
        <v>61</v>
      </c>
      <c r="K989" s="141" t="s">
        <v>315</v>
      </c>
      <c r="L989" s="141" t="s">
        <v>821</v>
      </c>
      <c r="M989" s="141" t="s">
        <v>476</v>
      </c>
      <c r="N989" s="141" t="s">
        <v>892</v>
      </c>
      <c r="O989" s="141" t="s">
        <v>62</v>
      </c>
      <c r="P989" s="141" t="s">
        <v>1355</v>
      </c>
      <c r="Q989" s="141" t="s">
        <v>96</v>
      </c>
      <c r="R989" s="141" t="s">
        <v>57</v>
      </c>
      <c r="S989" s="141" t="s">
        <v>1207</v>
      </c>
      <c r="T989" s="227">
        <v>6.73</v>
      </c>
      <c r="U989" s="146">
        <v>48729</v>
      </c>
      <c r="V989" s="208">
        <v>5.5500000000000001E-2</v>
      </c>
      <c r="W989" s="209">
        <v>5.1869999999999999E-2</v>
      </c>
      <c r="X989" s="141" t="s">
        <v>636</v>
      </c>
      <c r="Y989" s="141"/>
      <c r="Z989" s="148">
        <v>5000</v>
      </c>
      <c r="AA989" s="148">
        <v>3.71</v>
      </c>
      <c r="AB989" s="148">
        <v>104.38079999999999</v>
      </c>
      <c r="AC989" s="148">
        <v>0</v>
      </c>
      <c r="AD989" s="148">
        <v>19.362639999999999</v>
      </c>
      <c r="AE989" s="151"/>
      <c r="AF989" s="151"/>
      <c r="AG989" s="141" t="s">
        <v>17</v>
      </c>
      <c r="AH989" s="229">
        <v>6.66666666666667E-6</v>
      </c>
      <c r="AI989" s="229">
        <v>1.3372584324881912E-4</v>
      </c>
      <c r="AJ989" s="229">
        <v>5.0250644658322297E-5</v>
      </c>
    </row>
    <row r="990" spans="1:36" ht="13.5" thickBot="1">
      <c r="A990" s="153">
        <v>7956</v>
      </c>
      <c r="B990" s="153">
        <v>12955</v>
      </c>
      <c r="C990" s="141" t="s">
        <v>1966</v>
      </c>
      <c r="D990" s="141">
        <v>101752</v>
      </c>
      <c r="E990" s="141" t="s">
        <v>430</v>
      </c>
      <c r="F990" s="141" t="s">
        <v>1967</v>
      </c>
      <c r="G990" s="141" t="s">
        <v>1968</v>
      </c>
      <c r="H990" s="141" t="s">
        <v>76</v>
      </c>
      <c r="I990" s="141" t="s">
        <v>230</v>
      </c>
      <c r="J990" s="141" t="s">
        <v>61</v>
      </c>
      <c r="K990" s="141" t="s">
        <v>314</v>
      </c>
      <c r="L990" s="141" t="s">
        <v>821</v>
      </c>
      <c r="M990" s="141" t="s">
        <v>476</v>
      </c>
      <c r="N990" s="141" t="s">
        <v>915</v>
      </c>
      <c r="O990" s="141" t="s">
        <v>62</v>
      </c>
      <c r="P990" s="141" t="s">
        <v>1942</v>
      </c>
      <c r="Q990" s="141" t="s">
        <v>96</v>
      </c>
      <c r="R990" s="141" t="s">
        <v>57</v>
      </c>
      <c r="S990" s="141" t="s">
        <v>1207</v>
      </c>
      <c r="T990" s="227">
        <v>6.7439999999999998</v>
      </c>
      <c r="U990" s="146">
        <v>48616</v>
      </c>
      <c r="V990" s="208">
        <v>4.9000000000000002E-2</v>
      </c>
      <c r="W990" s="209">
        <v>4.614E-2</v>
      </c>
      <c r="X990" s="141" t="s">
        <v>636</v>
      </c>
      <c r="Y990" s="141"/>
      <c r="Z990" s="148">
        <v>9000</v>
      </c>
      <c r="AA990" s="148">
        <v>3.71</v>
      </c>
      <c r="AB990" s="148">
        <v>102.7212</v>
      </c>
      <c r="AC990" s="148">
        <v>0</v>
      </c>
      <c r="AD990" s="148">
        <v>34.298609999999996</v>
      </c>
      <c r="AE990" s="151"/>
      <c r="AF990" s="151"/>
      <c r="AG990" s="141" t="s">
        <v>17</v>
      </c>
      <c r="AH990" s="229">
        <v>6.0000000000000002E-6</v>
      </c>
      <c r="AI990" s="229">
        <v>2.3687939994300258E-4</v>
      </c>
      <c r="AJ990" s="229">
        <v>8.9013030422730493E-5</v>
      </c>
    </row>
    <row r="991" spans="1:36" ht="13.5" thickBot="1">
      <c r="A991" s="153">
        <v>7956</v>
      </c>
      <c r="B991" s="153">
        <v>12955</v>
      </c>
      <c r="C991" s="141" t="s">
        <v>1966</v>
      </c>
      <c r="D991" s="141">
        <v>101752</v>
      </c>
      <c r="E991" s="141" t="s">
        <v>430</v>
      </c>
      <c r="F991" s="141" t="s">
        <v>1969</v>
      </c>
      <c r="G991" s="141" t="s">
        <v>1970</v>
      </c>
      <c r="H991" s="141" t="s">
        <v>76</v>
      </c>
      <c r="I991" s="141" t="s">
        <v>230</v>
      </c>
      <c r="J991" s="141" t="s">
        <v>61</v>
      </c>
      <c r="K991" s="141" t="s">
        <v>314</v>
      </c>
      <c r="L991" s="141" t="s">
        <v>821</v>
      </c>
      <c r="M991" s="141" t="s">
        <v>476</v>
      </c>
      <c r="N991" s="141" t="s">
        <v>915</v>
      </c>
      <c r="O991" s="141" t="s">
        <v>62</v>
      </c>
      <c r="P991" s="141" t="s">
        <v>1942</v>
      </c>
      <c r="Q991" s="141" t="s">
        <v>96</v>
      </c>
      <c r="R991" s="141" t="s">
        <v>57</v>
      </c>
      <c r="S991" s="141" t="s">
        <v>1207</v>
      </c>
      <c r="T991" s="227">
        <v>14.528</v>
      </c>
      <c r="U991" s="146">
        <v>55921</v>
      </c>
      <c r="V991" s="208">
        <v>5.5500000000000001E-2</v>
      </c>
      <c r="W991" s="209">
        <v>5.3760000000000002E-2</v>
      </c>
      <c r="X991" s="141" t="s">
        <v>636</v>
      </c>
      <c r="Y991" s="141"/>
      <c r="Z991" s="148">
        <v>14000</v>
      </c>
      <c r="AA991" s="148">
        <v>3.71</v>
      </c>
      <c r="AB991" s="148">
        <v>103.3753</v>
      </c>
      <c r="AC991" s="148">
        <v>0</v>
      </c>
      <c r="AD991" s="148">
        <v>53.693129999999996</v>
      </c>
      <c r="AE991" s="151"/>
      <c r="AF991" s="151"/>
      <c r="AG991" s="141" t="s">
        <v>17</v>
      </c>
      <c r="AH991" s="229">
        <v>6.2222222222222198E-6</v>
      </c>
      <c r="AI991" s="229">
        <v>3.708254187403405E-4</v>
      </c>
      <c r="AJ991" s="229">
        <v>1.39346411E-4</v>
      </c>
    </row>
    <row r="992" spans="1:36" ht="13.5" thickBot="1">
      <c r="A992" s="153">
        <v>7956</v>
      </c>
      <c r="B992" s="153">
        <v>12955</v>
      </c>
      <c r="C992" s="141" t="s">
        <v>1971</v>
      </c>
      <c r="D992" s="141">
        <v>170680</v>
      </c>
      <c r="E992" s="141" t="s">
        <v>430</v>
      </c>
      <c r="F992" s="141" t="s">
        <v>1972</v>
      </c>
      <c r="G992" s="141" t="s">
        <v>1973</v>
      </c>
      <c r="H992" s="141" t="s">
        <v>76</v>
      </c>
      <c r="I992" s="141" t="s">
        <v>230</v>
      </c>
      <c r="J992" s="141" t="s">
        <v>61</v>
      </c>
      <c r="K992" s="141" t="s">
        <v>314</v>
      </c>
      <c r="L992" s="141" t="s">
        <v>821</v>
      </c>
      <c r="M992" s="141" t="s">
        <v>476</v>
      </c>
      <c r="N992" s="141" t="s">
        <v>895</v>
      </c>
      <c r="O992" s="141" t="s">
        <v>62</v>
      </c>
      <c r="P992" s="141" t="s">
        <v>1365</v>
      </c>
      <c r="Q992" s="141" t="s">
        <v>84</v>
      </c>
      <c r="R992" s="141" t="s">
        <v>57</v>
      </c>
      <c r="S992" s="141" t="s">
        <v>1213</v>
      </c>
      <c r="T992" s="227">
        <v>2.698</v>
      </c>
      <c r="U992" s="146">
        <v>46602</v>
      </c>
      <c r="V992" s="208">
        <v>4.8669999999999998E-2</v>
      </c>
      <c r="W992" s="209">
        <v>3.5729999999999998E-2</v>
      </c>
      <c r="X992" s="141" t="s">
        <v>636</v>
      </c>
      <c r="Y992" s="141"/>
      <c r="Z992" s="148">
        <v>50000</v>
      </c>
      <c r="AA992" s="148">
        <v>4.1524000000000001</v>
      </c>
      <c r="AB992" s="148">
        <v>104.2294</v>
      </c>
      <c r="AC992" s="148">
        <v>0</v>
      </c>
      <c r="AD992" s="148">
        <v>216.40108000000001</v>
      </c>
      <c r="AE992" s="151"/>
      <c r="AF992" s="151"/>
      <c r="AG992" s="141" t="s">
        <v>17</v>
      </c>
      <c r="AH992" s="229">
        <v>5.0000000000000002E-5</v>
      </c>
      <c r="AI992" s="229">
        <v>1.4945491370471778E-3</v>
      </c>
      <c r="AJ992" s="229">
        <v>5.6161214400000004E-4</v>
      </c>
    </row>
    <row r="993" spans="1:36" ht="13.5" thickBot="1">
      <c r="A993" s="153">
        <v>7956</v>
      </c>
      <c r="B993" s="153">
        <v>12955</v>
      </c>
      <c r="C993" s="141" t="s">
        <v>1974</v>
      </c>
      <c r="D993" s="141">
        <v>115823</v>
      </c>
      <c r="E993" s="141" t="s">
        <v>430</v>
      </c>
      <c r="F993" s="141" t="s">
        <v>1975</v>
      </c>
      <c r="G993" s="141" t="s">
        <v>1976</v>
      </c>
      <c r="H993" s="141" t="s">
        <v>76</v>
      </c>
      <c r="I993" s="141" t="s">
        <v>230</v>
      </c>
      <c r="J993" s="141" t="s">
        <v>61</v>
      </c>
      <c r="K993" s="141" t="s">
        <v>158</v>
      </c>
      <c r="L993" s="141" t="s">
        <v>821</v>
      </c>
      <c r="M993" s="141" t="s">
        <v>476</v>
      </c>
      <c r="N993" s="141" t="s">
        <v>195</v>
      </c>
      <c r="O993" s="141" t="s">
        <v>62</v>
      </c>
      <c r="P993" s="141" t="s">
        <v>1365</v>
      </c>
      <c r="Q993" s="141" t="s">
        <v>84</v>
      </c>
      <c r="R993" s="141" t="s">
        <v>57</v>
      </c>
      <c r="S993" s="141" t="s">
        <v>1207</v>
      </c>
      <c r="T993" s="227">
        <v>3.5369999999999999</v>
      </c>
      <c r="U993" s="146">
        <v>46889</v>
      </c>
      <c r="V993" s="208">
        <v>7.4999999999999997E-2</v>
      </c>
      <c r="W993" s="209">
        <v>7.041E-2</v>
      </c>
      <c r="X993" s="141" t="s">
        <v>636</v>
      </c>
      <c r="Y993" s="141"/>
      <c r="Z993" s="148">
        <v>60000</v>
      </c>
      <c r="AA993" s="148">
        <v>3.71</v>
      </c>
      <c r="AB993" s="148">
        <v>107.1332</v>
      </c>
      <c r="AC993" s="148">
        <v>0</v>
      </c>
      <c r="AD993" s="148">
        <v>238.4785</v>
      </c>
      <c r="AE993" s="151"/>
      <c r="AF993" s="151"/>
      <c r="AG993" s="141" t="s">
        <v>17</v>
      </c>
      <c r="AH993" s="229">
        <v>6.0000000000000002E-5</v>
      </c>
      <c r="AI993" s="229">
        <v>1.6470242957165712E-3</v>
      </c>
      <c r="AJ993" s="229">
        <v>6.1890828699999998E-4</v>
      </c>
    </row>
    <row r="994" spans="1:36" ht="13.5" thickBot="1">
      <c r="A994" s="153">
        <v>7956</v>
      </c>
      <c r="B994" s="153">
        <v>12955</v>
      </c>
      <c r="C994" s="141" t="s">
        <v>1977</v>
      </c>
      <c r="D994" s="141">
        <v>125259</v>
      </c>
      <c r="E994" s="141" t="s">
        <v>430</v>
      </c>
      <c r="F994" s="141" t="s">
        <v>1978</v>
      </c>
      <c r="G994" s="141" t="s">
        <v>1979</v>
      </c>
      <c r="H994" s="141" t="s">
        <v>76</v>
      </c>
      <c r="I994" s="141" t="s">
        <v>230</v>
      </c>
      <c r="J994" s="141" t="s">
        <v>61</v>
      </c>
      <c r="K994" s="141" t="s">
        <v>314</v>
      </c>
      <c r="L994" s="141" t="s">
        <v>821</v>
      </c>
      <c r="M994" s="141" t="s">
        <v>476</v>
      </c>
      <c r="N994" s="141" t="s">
        <v>195</v>
      </c>
      <c r="O994" s="141" t="s">
        <v>62</v>
      </c>
      <c r="P994" s="141" t="s">
        <v>1365</v>
      </c>
      <c r="Q994" s="141" t="s">
        <v>84</v>
      </c>
      <c r="R994" s="141" t="s">
        <v>57</v>
      </c>
      <c r="S994" s="141" t="s">
        <v>1207</v>
      </c>
      <c r="T994" s="227">
        <v>3.488</v>
      </c>
      <c r="U994" s="146">
        <v>46829</v>
      </c>
      <c r="V994" s="208">
        <v>7.6249999999999998E-2</v>
      </c>
      <c r="W994" s="209">
        <v>6.9989999999999997E-2</v>
      </c>
      <c r="X994" s="141" t="s">
        <v>636</v>
      </c>
      <c r="Y994" s="141"/>
      <c r="Z994" s="148">
        <v>35000</v>
      </c>
      <c r="AA994" s="148">
        <v>3.71</v>
      </c>
      <c r="AB994" s="148">
        <v>104.3189</v>
      </c>
      <c r="AC994" s="148">
        <v>0</v>
      </c>
      <c r="AD994" s="148">
        <v>135.45809</v>
      </c>
      <c r="AE994" s="151"/>
      <c r="AF994" s="151"/>
      <c r="AG994" s="141" t="s">
        <v>17</v>
      </c>
      <c r="AH994" s="229">
        <v>6.9999999999999994E-5</v>
      </c>
      <c r="AI994" s="229">
        <v>9.3552569846490103E-4</v>
      </c>
      <c r="AJ994" s="229">
        <v>3.5154588099999999E-4</v>
      </c>
    </row>
    <row r="995" spans="1:36" ht="13.5" thickBot="1">
      <c r="A995" s="153">
        <v>7956</v>
      </c>
      <c r="B995" s="153">
        <v>12955</v>
      </c>
      <c r="C995" s="141" t="s">
        <v>1950</v>
      </c>
      <c r="D995" s="141">
        <v>112428</v>
      </c>
      <c r="E995" s="141" t="s">
        <v>430</v>
      </c>
      <c r="F995" s="141" t="s">
        <v>1980</v>
      </c>
      <c r="G995" s="141" t="s">
        <v>1981</v>
      </c>
      <c r="H995" s="141" t="s">
        <v>76</v>
      </c>
      <c r="I995" s="141" t="s">
        <v>230</v>
      </c>
      <c r="J995" s="141" t="s">
        <v>61</v>
      </c>
      <c r="K995" s="141" t="s">
        <v>315</v>
      </c>
      <c r="L995" s="141" t="s">
        <v>821</v>
      </c>
      <c r="M995" s="141" t="s">
        <v>476</v>
      </c>
      <c r="N995" s="141" t="s">
        <v>195</v>
      </c>
      <c r="O995" s="141" t="s">
        <v>62</v>
      </c>
      <c r="P995" s="141" t="s">
        <v>1355</v>
      </c>
      <c r="Q995" s="141" t="s">
        <v>96</v>
      </c>
      <c r="R995" s="141" t="s">
        <v>57</v>
      </c>
      <c r="S995" s="141" t="s">
        <v>1210</v>
      </c>
      <c r="T995" s="227">
        <v>3.2509999999999999</v>
      </c>
      <c r="U995" s="146">
        <v>48732</v>
      </c>
      <c r="V995" s="208">
        <v>6.6250000000000003E-2</v>
      </c>
      <c r="W995" s="209">
        <v>6.3289999999999999E-2</v>
      </c>
      <c r="X995" s="141" t="s">
        <v>636</v>
      </c>
      <c r="Y995" s="141"/>
      <c r="Z995" s="148">
        <v>50000</v>
      </c>
      <c r="AA995" s="148">
        <v>4.9748000000000001</v>
      </c>
      <c r="AB995" s="148">
        <v>105.2894</v>
      </c>
      <c r="AC995" s="148">
        <v>0</v>
      </c>
      <c r="AD995" s="148">
        <v>261.89684999999997</v>
      </c>
      <c r="AE995" s="151"/>
      <c r="AF995" s="151"/>
      <c r="AG995" s="141" t="s">
        <v>17</v>
      </c>
      <c r="AH995" s="229">
        <v>6.6666666666666697E-5</v>
      </c>
      <c r="AI995" s="229">
        <v>1.8087604330018782E-3</v>
      </c>
      <c r="AJ995" s="229">
        <v>6.7968446099999995E-4</v>
      </c>
    </row>
    <row r="996" spans="1:36" ht="13.5" thickBot="1">
      <c r="A996" s="153">
        <v>7956</v>
      </c>
      <c r="B996" s="153">
        <v>12955</v>
      </c>
      <c r="C996" s="141" t="s">
        <v>1901</v>
      </c>
      <c r="D996" s="141">
        <v>44969905</v>
      </c>
      <c r="E996" s="141" t="s">
        <v>430</v>
      </c>
      <c r="F996" s="141" t="s">
        <v>1982</v>
      </c>
      <c r="G996" s="141" t="s">
        <v>1983</v>
      </c>
      <c r="H996" s="141" t="s">
        <v>76</v>
      </c>
      <c r="I996" s="141" t="s">
        <v>230</v>
      </c>
      <c r="J996" s="141" t="s">
        <v>61</v>
      </c>
      <c r="K996" s="141" t="s">
        <v>53</v>
      </c>
      <c r="L996" s="141" t="s">
        <v>821</v>
      </c>
      <c r="M996" s="141" t="s">
        <v>486</v>
      </c>
      <c r="N996" s="141" t="s">
        <v>910</v>
      </c>
      <c r="O996" s="141" t="s">
        <v>62</v>
      </c>
      <c r="P996" s="141" t="s">
        <v>1894</v>
      </c>
      <c r="Q996" s="141" t="s">
        <v>96</v>
      </c>
      <c r="R996" s="141" t="s">
        <v>57</v>
      </c>
      <c r="S996" s="141" t="s">
        <v>1213</v>
      </c>
      <c r="T996" s="227">
        <v>5.4429999999999996</v>
      </c>
      <c r="U996" s="146">
        <v>48106</v>
      </c>
      <c r="V996" s="208">
        <v>7.8750000000000001E-2</v>
      </c>
      <c r="W996" s="209">
        <v>4.6940000000000003E-2</v>
      </c>
      <c r="X996" s="141" t="s">
        <v>636</v>
      </c>
      <c r="Y996" s="141"/>
      <c r="Z996" s="148">
        <v>140000</v>
      </c>
      <c r="AA996" s="148">
        <v>4.1524000000000001</v>
      </c>
      <c r="AB996" s="148">
        <v>119.0698</v>
      </c>
      <c r="AC996" s="148">
        <v>0</v>
      </c>
      <c r="AD996" s="148">
        <v>692.19560999999999</v>
      </c>
      <c r="AE996" s="151"/>
      <c r="AF996" s="151"/>
      <c r="AG996" s="141" t="s">
        <v>17</v>
      </c>
      <c r="AH996" s="229">
        <v>2.7999999999999998E-4</v>
      </c>
      <c r="AI996" s="229">
        <v>4.7805692633019429E-3</v>
      </c>
      <c r="AJ996" s="229">
        <v>1.7964118330000001E-3</v>
      </c>
    </row>
    <row r="997" spans="1:36" ht="13.5" thickBot="1">
      <c r="A997" s="153">
        <v>7956</v>
      </c>
      <c r="B997" s="153">
        <v>12955</v>
      </c>
      <c r="C997" s="141" t="s">
        <v>1901</v>
      </c>
      <c r="D997" s="141">
        <v>44969905</v>
      </c>
      <c r="E997" s="141" t="s">
        <v>430</v>
      </c>
      <c r="F997" s="141" t="s">
        <v>1984</v>
      </c>
      <c r="G997" s="141" t="s">
        <v>1985</v>
      </c>
      <c r="H997" s="141" t="s">
        <v>76</v>
      </c>
      <c r="I997" s="141" t="s">
        <v>230</v>
      </c>
      <c r="J997" s="141" t="s">
        <v>61</v>
      </c>
      <c r="K997" s="141" t="s">
        <v>53</v>
      </c>
      <c r="L997" s="141" t="s">
        <v>821</v>
      </c>
      <c r="M997" s="141" t="s">
        <v>486</v>
      </c>
      <c r="N997" s="141" t="s">
        <v>910</v>
      </c>
      <c r="O997" s="141" t="s">
        <v>62</v>
      </c>
      <c r="P997" s="141" t="s">
        <v>1894</v>
      </c>
      <c r="Q997" s="141" t="s">
        <v>96</v>
      </c>
      <c r="R997" s="141" t="s">
        <v>57</v>
      </c>
      <c r="S997" s="141" t="s">
        <v>1213</v>
      </c>
      <c r="T997" s="227">
        <v>4.085</v>
      </c>
      <c r="U997" s="146">
        <v>47376</v>
      </c>
      <c r="V997" s="208">
        <v>7.3749999999999996E-2</v>
      </c>
      <c r="W997" s="209">
        <v>4.5240000000000002E-2</v>
      </c>
      <c r="X997" s="141" t="s">
        <v>636</v>
      </c>
      <c r="Y997" s="141"/>
      <c r="Z997" s="148">
        <v>85000</v>
      </c>
      <c r="AA997" s="148">
        <v>4.1524000000000001</v>
      </c>
      <c r="AB997" s="148">
        <v>112.8818</v>
      </c>
      <c r="AC997" s="148">
        <v>0</v>
      </c>
      <c r="AD997" s="148">
        <v>398.42083000000002</v>
      </c>
      <c r="AE997" s="151"/>
      <c r="AF997" s="151"/>
      <c r="AG997" s="141" t="s">
        <v>17</v>
      </c>
      <c r="AH997" s="229">
        <v>1.0624999999999999E-4</v>
      </c>
      <c r="AI997" s="229">
        <v>2.7516475779978565E-3</v>
      </c>
      <c r="AJ997" s="229">
        <v>1.03399658E-3</v>
      </c>
    </row>
    <row r="998" spans="1:36" ht="13.5" thickBot="1">
      <c r="A998" s="153">
        <v>7956</v>
      </c>
      <c r="B998" s="153">
        <v>12955</v>
      </c>
      <c r="C998" s="141" t="s">
        <v>1986</v>
      </c>
      <c r="D998" s="141">
        <v>101569</v>
      </c>
      <c r="E998" s="141" t="s">
        <v>430</v>
      </c>
      <c r="F998" s="141" t="s">
        <v>1987</v>
      </c>
      <c r="G998" s="141" t="s">
        <v>1988</v>
      </c>
      <c r="H998" s="141" t="s">
        <v>76</v>
      </c>
      <c r="I998" s="141" t="s">
        <v>230</v>
      </c>
      <c r="J998" s="141" t="s">
        <v>61</v>
      </c>
      <c r="K998" s="141" t="s">
        <v>314</v>
      </c>
      <c r="L998" s="141" t="s">
        <v>821</v>
      </c>
      <c r="M998" s="141" t="s">
        <v>476</v>
      </c>
      <c r="N998" s="141" t="s">
        <v>895</v>
      </c>
      <c r="O998" s="141" t="s">
        <v>62</v>
      </c>
      <c r="P998" s="141" t="s">
        <v>1942</v>
      </c>
      <c r="Q998" s="141" t="s">
        <v>96</v>
      </c>
      <c r="R998" s="141" t="s">
        <v>57</v>
      </c>
      <c r="S998" s="141" t="s">
        <v>1207</v>
      </c>
      <c r="T998" s="227">
        <v>4.5570000000000004</v>
      </c>
      <c r="U998" s="146">
        <v>47579</v>
      </c>
      <c r="V998" s="208">
        <v>5.8500000000000003E-2</v>
      </c>
      <c r="W998" s="209">
        <v>4.9299999999999997E-2</v>
      </c>
      <c r="X998" s="141" t="s">
        <v>636</v>
      </c>
      <c r="Y998" s="141"/>
      <c r="Z998" s="148">
        <v>14000</v>
      </c>
      <c r="AA998" s="148">
        <v>3.71</v>
      </c>
      <c r="AB998" s="148">
        <v>107.253</v>
      </c>
      <c r="AC998" s="148">
        <v>0</v>
      </c>
      <c r="AD998" s="148">
        <v>55.707210000000003</v>
      </c>
      <c r="AE998" s="151"/>
      <c r="AF998" s="151"/>
      <c r="AG998" s="141" t="s">
        <v>17</v>
      </c>
      <c r="AH998" s="229">
        <v>1.4E-5</v>
      </c>
      <c r="AI998" s="229">
        <v>3.8473543030749161E-4</v>
      </c>
      <c r="AJ998" s="229">
        <v>1.4457342600000001E-4</v>
      </c>
    </row>
    <row r="999" spans="1:36" ht="13.5" thickBot="1">
      <c r="A999" s="153">
        <v>7956</v>
      </c>
      <c r="B999" s="153">
        <v>12955</v>
      </c>
      <c r="C999" s="141" t="s">
        <v>1989</v>
      </c>
      <c r="D999" s="141">
        <v>214841</v>
      </c>
      <c r="E999" s="141" t="s">
        <v>430</v>
      </c>
      <c r="F999" s="141" t="s">
        <v>1990</v>
      </c>
      <c r="G999" s="141" t="s">
        <v>1991</v>
      </c>
      <c r="H999" s="141" t="s">
        <v>76</v>
      </c>
      <c r="I999" s="141" t="s">
        <v>230</v>
      </c>
      <c r="J999" s="141" t="s">
        <v>61</v>
      </c>
      <c r="K999" s="141" t="s">
        <v>314</v>
      </c>
      <c r="L999" s="141" t="s">
        <v>821</v>
      </c>
      <c r="M999" s="141" t="s">
        <v>476</v>
      </c>
      <c r="N999" s="141" t="s">
        <v>931</v>
      </c>
      <c r="O999" s="141" t="s">
        <v>62</v>
      </c>
      <c r="P999" s="141" t="s">
        <v>1355</v>
      </c>
      <c r="Q999" s="141" t="s">
        <v>96</v>
      </c>
      <c r="R999" s="141" t="s">
        <v>57</v>
      </c>
      <c r="S999" s="141" t="s">
        <v>1207</v>
      </c>
      <c r="T999" s="227">
        <v>6.2720000000000002</v>
      </c>
      <c r="U999" s="146">
        <v>48092</v>
      </c>
      <c r="V999" s="208">
        <v>2.75E-2</v>
      </c>
      <c r="W999" s="209">
        <v>5.1380000000000002E-2</v>
      </c>
      <c r="X999" s="141" t="s">
        <v>636</v>
      </c>
      <c r="Y999" s="141"/>
      <c r="Z999" s="148">
        <v>3000</v>
      </c>
      <c r="AA999" s="148">
        <v>3.71</v>
      </c>
      <c r="AB999" s="148">
        <v>86.486800000000002</v>
      </c>
      <c r="AC999" s="148">
        <v>0</v>
      </c>
      <c r="AD999" s="148">
        <v>9.6259800000000002</v>
      </c>
      <c r="AE999" s="151"/>
      <c r="AF999" s="151"/>
      <c r="AG999" s="141" t="s">
        <v>17</v>
      </c>
      <c r="AH999" s="229">
        <v>7.5000000000000002E-6</v>
      </c>
      <c r="AI999" s="229">
        <v>6.6480722287677084E-5</v>
      </c>
      <c r="AJ999" s="229">
        <v>2.4981701899540399E-5</v>
      </c>
    </row>
    <row r="1000" spans="1:36" ht="13.5" thickBot="1">
      <c r="A1000" s="153">
        <v>7956</v>
      </c>
      <c r="B1000" s="153">
        <v>12955</v>
      </c>
      <c r="C1000" s="141" t="s">
        <v>1992</v>
      </c>
      <c r="D1000" s="141">
        <v>162060</v>
      </c>
      <c r="E1000" s="141" t="s">
        <v>430</v>
      </c>
      <c r="F1000" s="141" t="s">
        <v>1993</v>
      </c>
      <c r="G1000" s="141" t="s">
        <v>1994</v>
      </c>
      <c r="H1000" s="141" t="s">
        <v>76</v>
      </c>
      <c r="I1000" s="141" t="s">
        <v>230</v>
      </c>
      <c r="J1000" s="141" t="s">
        <v>61</v>
      </c>
      <c r="K1000" s="141" t="s">
        <v>203</v>
      </c>
      <c r="L1000" s="141" t="s">
        <v>821</v>
      </c>
      <c r="M1000" s="141" t="s">
        <v>102</v>
      </c>
      <c r="N1000" s="141" t="s">
        <v>921</v>
      </c>
      <c r="O1000" s="141" t="s">
        <v>62</v>
      </c>
      <c r="P1000" s="141" t="s">
        <v>1942</v>
      </c>
      <c r="Q1000" s="141" t="s">
        <v>96</v>
      </c>
      <c r="R1000" s="141" t="s">
        <v>57</v>
      </c>
      <c r="S1000" s="141" t="s">
        <v>1207</v>
      </c>
      <c r="T1000" s="227">
        <v>3.2160000000000002</v>
      </c>
      <c r="U1000" s="146">
        <v>46896</v>
      </c>
      <c r="V1000" s="208">
        <v>5.7000000000000002E-2</v>
      </c>
      <c r="W1000" s="209">
        <v>4.4159999999999998E-2</v>
      </c>
      <c r="X1000" s="141" t="s">
        <v>636</v>
      </c>
      <c r="Y1000" s="141"/>
      <c r="Z1000" s="148">
        <v>30000</v>
      </c>
      <c r="AA1000" s="148">
        <v>3.71</v>
      </c>
      <c r="AB1000" s="148">
        <v>106.3115</v>
      </c>
      <c r="AC1000" s="148">
        <v>0</v>
      </c>
      <c r="AD1000" s="148">
        <v>118.32470000000001</v>
      </c>
      <c r="AE1000" s="151"/>
      <c r="AF1000" s="151"/>
      <c r="AG1000" s="141" t="s">
        <v>17</v>
      </c>
      <c r="AH1000" s="229">
        <v>3.0000000000000001E-5</v>
      </c>
      <c r="AI1000" s="229">
        <v>8.1719591360803834E-4</v>
      </c>
      <c r="AJ1000" s="229">
        <v>3.0708066899999998E-4</v>
      </c>
    </row>
    <row r="1001" spans="1:36" ht="13.5" thickBot="1">
      <c r="A1001" s="153">
        <v>7956</v>
      </c>
      <c r="B1001" s="153">
        <v>12955</v>
      </c>
      <c r="C1001" s="141" t="s">
        <v>1971</v>
      </c>
      <c r="D1001" s="141">
        <v>170680</v>
      </c>
      <c r="E1001" s="141" t="s">
        <v>430</v>
      </c>
      <c r="F1001" s="141" t="s">
        <v>1997</v>
      </c>
      <c r="G1001" s="141" t="s">
        <v>1998</v>
      </c>
      <c r="H1001" s="141" t="s">
        <v>76</v>
      </c>
      <c r="I1001" s="141" t="s">
        <v>230</v>
      </c>
      <c r="J1001" s="141" t="s">
        <v>61</v>
      </c>
      <c r="K1001" s="141" t="s">
        <v>314</v>
      </c>
      <c r="L1001" s="141" t="s">
        <v>821</v>
      </c>
      <c r="M1001" s="141" t="s">
        <v>476</v>
      </c>
      <c r="N1001" s="141" t="s">
        <v>895</v>
      </c>
      <c r="O1001" s="141" t="s">
        <v>62</v>
      </c>
      <c r="P1001" s="141" t="s">
        <v>1365</v>
      </c>
      <c r="Q1001" s="141" t="s">
        <v>84</v>
      </c>
      <c r="R1001" s="141" t="s">
        <v>57</v>
      </c>
      <c r="S1001" s="141" t="s">
        <v>1207</v>
      </c>
      <c r="T1001" s="227">
        <v>4.5960000000000001</v>
      </c>
      <c r="U1001" s="146">
        <v>47644</v>
      </c>
      <c r="V1001" s="208">
        <v>7.1999999999999995E-2</v>
      </c>
      <c r="W1001" s="209">
        <v>5.5750000000000001E-2</v>
      </c>
      <c r="X1001" s="141" t="s">
        <v>636</v>
      </c>
      <c r="Y1001" s="141"/>
      <c r="Z1001" s="148">
        <v>15000</v>
      </c>
      <c r="AA1001" s="148">
        <v>3.71</v>
      </c>
      <c r="AB1001" s="148">
        <v>110.05800000000001</v>
      </c>
      <c r="AC1001" s="148">
        <v>0</v>
      </c>
      <c r="AD1001" s="148">
        <v>61.247280000000003</v>
      </c>
      <c r="AE1001" s="151"/>
      <c r="AF1001" s="151"/>
      <c r="AG1001" s="141" t="s">
        <v>17</v>
      </c>
      <c r="AH1001" s="229">
        <v>1.76470588235294E-5</v>
      </c>
      <c r="AI1001" s="229">
        <v>4.2299728573668333E-4</v>
      </c>
      <c r="AJ1001" s="229">
        <v>1.5895122200000001E-4</v>
      </c>
    </row>
    <row r="1002" spans="1:36" ht="13.5" thickBot="1">
      <c r="A1002" s="153">
        <v>7956</v>
      </c>
      <c r="B1002" s="153">
        <v>12955</v>
      </c>
      <c r="C1002" s="141" t="s">
        <v>1910</v>
      </c>
      <c r="D1002" s="141">
        <v>69469740</v>
      </c>
      <c r="E1002" s="141" t="s">
        <v>430</v>
      </c>
      <c r="F1002" s="141" t="s">
        <v>1999</v>
      </c>
      <c r="G1002" s="141" t="s">
        <v>2000</v>
      </c>
      <c r="H1002" s="141" t="s">
        <v>76</v>
      </c>
      <c r="I1002" s="141" t="s">
        <v>228</v>
      </c>
      <c r="J1002" s="141" t="s">
        <v>61</v>
      </c>
      <c r="K1002" s="141" t="s">
        <v>53</v>
      </c>
      <c r="L1002" s="141" t="s">
        <v>821</v>
      </c>
      <c r="M1002" s="141" t="s">
        <v>102</v>
      </c>
      <c r="N1002" s="141" t="s">
        <v>879</v>
      </c>
      <c r="O1002" s="141" t="s">
        <v>62</v>
      </c>
      <c r="P1002" s="141" t="s">
        <v>1894</v>
      </c>
      <c r="Q1002" s="141" t="s">
        <v>96</v>
      </c>
      <c r="R1002" s="141" t="s">
        <v>57</v>
      </c>
      <c r="S1002" s="141" t="s">
        <v>1207</v>
      </c>
      <c r="T1002" s="227">
        <v>6.3849999999999998</v>
      </c>
      <c r="U1002" s="146">
        <v>48852</v>
      </c>
      <c r="V1002" s="208">
        <v>8.5000000000000006E-2</v>
      </c>
      <c r="W1002" s="209">
        <v>9.3539999999999998E-2</v>
      </c>
      <c r="X1002" s="141" t="s">
        <v>636</v>
      </c>
      <c r="Y1002" s="141"/>
      <c r="Z1002" s="148">
        <v>356000</v>
      </c>
      <c r="AA1002" s="148">
        <v>3.71</v>
      </c>
      <c r="AB1002" s="148">
        <v>94.927199999999999</v>
      </c>
      <c r="AC1002" s="148">
        <v>0</v>
      </c>
      <c r="AD1002" s="148">
        <v>1253.7604899999999</v>
      </c>
      <c r="AE1002" s="151"/>
      <c r="AF1002" s="151"/>
      <c r="AG1002" s="141" t="s">
        <v>17</v>
      </c>
      <c r="AH1002" s="229">
        <v>4.7466666599999999E-4</v>
      </c>
      <c r="AI1002" s="229">
        <v>8.6589524340328922E-3</v>
      </c>
      <c r="AJ1002" s="229">
        <v>3.25380593E-3</v>
      </c>
    </row>
    <row r="1003" spans="1:36" ht="13.5" thickBot="1">
      <c r="A1003" s="153">
        <v>7956</v>
      </c>
      <c r="B1003" s="153">
        <v>12955</v>
      </c>
      <c r="C1003" s="141" t="s">
        <v>2001</v>
      </c>
      <c r="D1003" s="141">
        <v>18401292</v>
      </c>
      <c r="E1003" s="141" t="s">
        <v>430</v>
      </c>
      <c r="F1003" s="141" t="s">
        <v>2002</v>
      </c>
      <c r="G1003" s="141" t="s">
        <v>2003</v>
      </c>
      <c r="H1003" s="141" t="s">
        <v>76</v>
      </c>
      <c r="I1003" s="141" t="s">
        <v>230</v>
      </c>
      <c r="J1003" s="141" t="s">
        <v>61</v>
      </c>
      <c r="K1003" s="141" t="s">
        <v>314</v>
      </c>
      <c r="L1003" s="141" t="s">
        <v>821</v>
      </c>
      <c r="M1003" s="141" t="s">
        <v>476</v>
      </c>
      <c r="N1003" s="141" t="s">
        <v>1159</v>
      </c>
      <c r="O1003" s="141" t="s">
        <v>62</v>
      </c>
      <c r="P1003" s="141" t="s">
        <v>1907</v>
      </c>
      <c r="Q1003" s="141" t="s">
        <v>84</v>
      </c>
      <c r="R1003" s="141" t="s">
        <v>57</v>
      </c>
      <c r="S1003" s="141" t="s">
        <v>1207</v>
      </c>
      <c r="T1003" s="227">
        <v>3.6269999999999998</v>
      </c>
      <c r="U1003" s="146">
        <v>47133</v>
      </c>
      <c r="V1003" s="208">
        <v>7.8750000000000001E-2</v>
      </c>
      <c r="W1003" s="209">
        <v>5.8380000000000001E-2</v>
      </c>
      <c r="X1003" s="141" t="s">
        <v>636</v>
      </c>
      <c r="Y1003" s="141"/>
      <c r="Z1003" s="148">
        <v>40000</v>
      </c>
      <c r="AA1003" s="148">
        <v>3.71</v>
      </c>
      <c r="AB1003" s="148">
        <v>109.2984</v>
      </c>
      <c r="AC1003" s="148">
        <v>0</v>
      </c>
      <c r="AD1003" s="148">
        <v>162.19882999999999</v>
      </c>
      <c r="AE1003" s="151"/>
      <c r="AF1003" s="151"/>
      <c r="AG1003" s="141" t="s">
        <v>17</v>
      </c>
      <c r="AH1003" s="229">
        <v>1E-4</v>
      </c>
      <c r="AI1003" s="229">
        <v>1.1202075396599771E-3</v>
      </c>
      <c r="AJ1003" s="229">
        <v>4.2094444599999998E-4</v>
      </c>
    </row>
    <row r="1004" spans="1:36" ht="13.5" thickBot="1">
      <c r="A1004" s="153">
        <v>7956</v>
      </c>
      <c r="B1004" s="153">
        <v>12955</v>
      </c>
      <c r="C1004" s="141" t="s">
        <v>1986</v>
      </c>
      <c r="D1004" s="141">
        <v>101569</v>
      </c>
      <c r="E1004" s="141" t="s">
        <v>430</v>
      </c>
      <c r="F1004" s="141" t="s">
        <v>2004</v>
      </c>
      <c r="G1004" s="141" t="s">
        <v>2005</v>
      </c>
      <c r="H1004" s="141" t="s">
        <v>76</v>
      </c>
      <c r="I1004" s="141" t="s">
        <v>230</v>
      </c>
      <c r="J1004" s="141" t="s">
        <v>61</v>
      </c>
      <c r="K1004" s="141" t="s">
        <v>314</v>
      </c>
      <c r="L1004" s="141" t="s">
        <v>821</v>
      </c>
      <c r="M1004" s="141" t="s">
        <v>476</v>
      </c>
      <c r="N1004" s="141" t="s">
        <v>895</v>
      </c>
      <c r="O1004" s="141" t="s">
        <v>62</v>
      </c>
      <c r="P1004" s="141" t="s">
        <v>1942</v>
      </c>
      <c r="Q1004" s="141" t="s">
        <v>96</v>
      </c>
      <c r="R1004" s="141" t="s">
        <v>57</v>
      </c>
      <c r="S1004" s="141" t="s">
        <v>1207</v>
      </c>
      <c r="T1004" s="227">
        <v>7.0179999999999998</v>
      </c>
      <c r="U1004" s="146">
        <v>48951</v>
      </c>
      <c r="V1004" s="208">
        <v>6.0999999999999999E-2</v>
      </c>
      <c r="W1004" s="209">
        <v>5.4850000000000003E-2</v>
      </c>
      <c r="X1004" s="141" t="s">
        <v>636</v>
      </c>
      <c r="Y1004" s="141"/>
      <c r="Z1004" s="148">
        <v>30000</v>
      </c>
      <c r="AA1004" s="148">
        <v>3.71</v>
      </c>
      <c r="AB1004" s="148">
        <v>105.8523</v>
      </c>
      <c r="AC1004" s="148">
        <v>0</v>
      </c>
      <c r="AD1004" s="148">
        <v>117.81361</v>
      </c>
      <c r="AE1004" s="151"/>
      <c r="AF1004" s="151"/>
      <c r="AG1004" s="141" t="s">
        <v>17</v>
      </c>
      <c r="AH1004" s="229">
        <v>2.0000000000000002E-5</v>
      </c>
      <c r="AI1004" s="229">
        <v>8.1366612938305462E-4</v>
      </c>
      <c r="AJ1004" s="229">
        <v>3.05754269E-4</v>
      </c>
    </row>
    <row r="1005" spans="1:36" ht="13.5" thickBot="1">
      <c r="A1005" s="153">
        <v>7956</v>
      </c>
      <c r="B1005" s="153">
        <v>12955</v>
      </c>
      <c r="C1005" s="141" t="s">
        <v>1986</v>
      </c>
      <c r="D1005" s="141">
        <v>101569</v>
      </c>
      <c r="E1005" s="141" t="s">
        <v>430</v>
      </c>
      <c r="F1005" s="141" t="s">
        <v>2006</v>
      </c>
      <c r="G1005" s="141" t="s">
        <v>2007</v>
      </c>
      <c r="H1005" s="141" t="s">
        <v>76</v>
      </c>
      <c r="I1005" s="141" t="s">
        <v>230</v>
      </c>
      <c r="J1005" s="141" t="s">
        <v>61</v>
      </c>
      <c r="K1005" s="141" t="s">
        <v>314</v>
      </c>
      <c r="L1005" s="141" t="s">
        <v>821</v>
      </c>
      <c r="M1005" s="141" t="s">
        <v>476</v>
      </c>
      <c r="N1005" s="141" t="s">
        <v>895</v>
      </c>
      <c r="O1005" s="141" t="s">
        <v>62</v>
      </c>
      <c r="P1005" s="141" t="s">
        <v>1942</v>
      </c>
      <c r="Q1005" s="141" t="s">
        <v>96</v>
      </c>
      <c r="R1005" s="141" t="s">
        <v>57</v>
      </c>
      <c r="S1005" s="141" t="s">
        <v>1207</v>
      </c>
      <c r="T1005" s="227">
        <v>3.7330000000000001</v>
      </c>
      <c r="U1005" s="146">
        <v>47125</v>
      </c>
      <c r="V1005" s="208">
        <v>5.8000000000000003E-2</v>
      </c>
      <c r="W1005" s="209">
        <v>4.7559999999999998E-2</v>
      </c>
      <c r="X1005" s="141" t="s">
        <v>636</v>
      </c>
      <c r="Y1005" s="141"/>
      <c r="Z1005" s="148">
        <v>30000</v>
      </c>
      <c r="AA1005" s="148">
        <v>3.71</v>
      </c>
      <c r="AB1005" s="148">
        <v>105.34739999999999</v>
      </c>
      <c r="AC1005" s="148">
        <v>0</v>
      </c>
      <c r="AD1005" s="148">
        <v>117.25166</v>
      </c>
      <c r="AE1005" s="151"/>
      <c r="AF1005" s="151"/>
      <c r="AG1005" s="141" t="s">
        <v>17</v>
      </c>
      <c r="AH1005" s="229">
        <v>2.0000000000000002E-5</v>
      </c>
      <c r="AI1005" s="229">
        <v>8.0978508642539629E-4</v>
      </c>
      <c r="AJ1005" s="229">
        <v>3.0429587600000002E-4</v>
      </c>
    </row>
    <row r="1006" spans="1:36" ht="13.5" thickBot="1">
      <c r="A1006" s="153">
        <v>7956</v>
      </c>
      <c r="B1006" s="153">
        <v>12955</v>
      </c>
      <c r="C1006" s="141" t="s">
        <v>1971</v>
      </c>
      <c r="D1006" s="141">
        <v>170680</v>
      </c>
      <c r="E1006" s="141" t="s">
        <v>430</v>
      </c>
      <c r="F1006" s="141" t="s">
        <v>2008</v>
      </c>
      <c r="G1006" s="141" t="s">
        <v>2009</v>
      </c>
      <c r="H1006" s="141" t="s">
        <v>76</v>
      </c>
      <c r="I1006" s="141" t="s">
        <v>230</v>
      </c>
      <c r="J1006" s="141" t="s">
        <v>61</v>
      </c>
      <c r="K1006" s="141" t="s">
        <v>314</v>
      </c>
      <c r="L1006" s="141" t="s">
        <v>821</v>
      </c>
      <c r="M1006" s="141" t="s">
        <v>476</v>
      </c>
      <c r="N1006" s="141" t="s">
        <v>895</v>
      </c>
      <c r="O1006" s="141" t="s">
        <v>62</v>
      </c>
      <c r="P1006" s="141" t="s">
        <v>1365</v>
      </c>
      <c r="Q1006" s="141" t="s">
        <v>84</v>
      </c>
      <c r="R1006" s="141" t="s">
        <v>57</v>
      </c>
      <c r="S1006" s="141" t="s">
        <v>1207</v>
      </c>
      <c r="T1006" s="227">
        <v>2.2149999999999999</v>
      </c>
      <c r="U1006" s="146">
        <v>46451</v>
      </c>
      <c r="V1006" s="208">
        <v>5.8000000000000003E-2</v>
      </c>
      <c r="W1006" s="209">
        <v>4.9880000000000001E-2</v>
      </c>
      <c r="X1006" s="141" t="s">
        <v>636</v>
      </c>
      <c r="Y1006" s="141"/>
      <c r="Z1006" s="148">
        <v>5000</v>
      </c>
      <c r="AA1006" s="148">
        <v>3.71</v>
      </c>
      <c r="AB1006" s="148">
        <v>102.264</v>
      </c>
      <c r="AC1006" s="148">
        <v>0</v>
      </c>
      <c r="AD1006" s="148">
        <v>18.96997</v>
      </c>
      <c r="AE1006" s="151"/>
      <c r="AF1006" s="151"/>
      <c r="AG1006" s="141" t="s">
        <v>17</v>
      </c>
      <c r="AH1006" s="229">
        <v>3.3333333333333299E-6</v>
      </c>
      <c r="AI1006" s="229">
        <v>1.3101391311591814E-4</v>
      </c>
      <c r="AJ1006" s="229">
        <v>4.9231572845904999E-5</v>
      </c>
    </row>
    <row r="1007" spans="1:36" ht="13.5" thickBot="1">
      <c r="A1007" s="153">
        <v>7956</v>
      </c>
      <c r="B1007" s="153">
        <v>12955</v>
      </c>
      <c r="C1007" s="141" t="s">
        <v>1933</v>
      </c>
      <c r="D1007" s="141">
        <v>50542270</v>
      </c>
      <c r="E1007" s="141" t="s">
        <v>430</v>
      </c>
      <c r="F1007" s="141" t="s">
        <v>2010</v>
      </c>
      <c r="G1007" s="141" t="s">
        <v>2011</v>
      </c>
      <c r="H1007" s="141" t="s">
        <v>76</v>
      </c>
      <c r="I1007" s="141" t="s">
        <v>230</v>
      </c>
      <c r="J1007" s="141" t="s">
        <v>61</v>
      </c>
      <c r="K1007" s="141" t="s">
        <v>314</v>
      </c>
      <c r="L1007" s="141" t="s">
        <v>821</v>
      </c>
      <c r="M1007" s="141" t="s">
        <v>476</v>
      </c>
      <c r="N1007" s="141" t="s">
        <v>1159</v>
      </c>
      <c r="O1007" s="141" t="s">
        <v>62</v>
      </c>
      <c r="P1007" s="141" t="s">
        <v>1355</v>
      </c>
      <c r="Q1007" s="141" t="s">
        <v>96</v>
      </c>
      <c r="R1007" s="141" t="s">
        <v>57</v>
      </c>
      <c r="S1007" s="141" t="s">
        <v>1207</v>
      </c>
      <c r="T1007" s="227">
        <v>3.907</v>
      </c>
      <c r="U1007" s="146">
        <v>47192</v>
      </c>
      <c r="V1007" s="208">
        <v>5.9499999999999997E-2</v>
      </c>
      <c r="W1007" s="209">
        <v>5.3659999999999999E-2</v>
      </c>
      <c r="X1007" s="141" t="s">
        <v>636</v>
      </c>
      <c r="Y1007" s="141"/>
      <c r="Z1007" s="148">
        <v>35000</v>
      </c>
      <c r="AA1007" s="148">
        <v>3.71</v>
      </c>
      <c r="AB1007" s="148">
        <v>102.565</v>
      </c>
      <c r="AC1007" s="148">
        <v>0</v>
      </c>
      <c r="AD1007" s="148">
        <v>133.18065000000001</v>
      </c>
      <c r="AE1007" s="151"/>
      <c r="AF1007" s="151"/>
      <c r="AG1007" s="141" t="s">
        <v>17</v>
      </c>
      <c r="AH1007" s="229">
        <v>5.8333333333333299E-5</v>
      </c>
      <c r="AI1007" s="229">
        <v>9.1979682138777785E-4</v>
      </c>
      <c r="AJ1007" s="229">
        <v>3.4563538399999999E-4</v>
      </c>
    </row>
    <row r="1008" spans="1:36" ht="13.5" thickBot="1">
      <c r="A1008" s="153">
        <v>7956</v>
      </c>
      <c r="B1008" s="153">
        <v>12955</v>
      </c>
      <c r="C1008" s="141" t="s">
        <v>1977</v>
      </c>
      <c r="D1008" s="141">
        <v>125259</v>
      </c>
      <c r="E1008" s="141" t="s">
        <v>430</v>
      </c>
      <c r="F1008" s="141" t="s">
        <v>2014</v>
      </c>
      <c r="G1008" s="141" t="s">
        <v>2015</v>
      </c>
      <c r="H1008" s="141" t="s">
        <v>76</v>
      </c>
      <c r="I1008" s="141" t="s">
        <v>230</v>
      </c>
      <c r="J1008" s="141" t="s">
        <v>61</v>
      </c>
      <c r="K1008" s="141" t="s">
        <v>208</v>
      </c>
      <c r="L1008" s="141" t="s">
        <v>821</v>
      </c>
      <c r="M1008" s="141" t="s">
        <v>476</v>
      </c>
      <c r="N1008" s="141" t="s">
        <v>195</v>
      </c>
      <c r="O1008" s="141" t="s">
        <v>62</v>
      </c>
      <c r="P1008" s="141" t="s">
        <v>1365</v>
      </c>
      <c r="Q1008" s="141" t="s">
        <v>84</v>
      </c>
      <c r="R1008" s="141" t="s">
        <v>57</v>
      </c>
      <c r="S1008" s="141" t="s">
        <v>1207</v>
      </c>
      <c r="T1008" s="227">
        <v>4.5670000000000002</v>
      </c>
      <c r="U1008" s="146">
        <v>54788</v>
      </c>
      <c r="V1008" s="208">
        <v>7.7499999999999999E-2</v>
      </c>
      <c r="W1008" s="209">
        <v>6.9930000000000006E-2</v>
      </c>
      <c r="X1008" s="141" t="s">
        <v>636</v>
      </c>
      <c r="Y1008" s="141"/>
      <c r="Z1008" s="148">
        <v>105000</v>
      </c>
      <c r="AA1008" s="148">
        <v>3.71</v>
      </c>
      <c r="AB1008" s="148">
        <v>106.2924</v>
      </c>
      <c r="AC1008" s="148">
        <v>0</v>
      </c>
      <c r="AD1008" s="148">
        <v>414.06204000000002</v>
      </c>
      <c r="AE1008" s="151"/>
      <c r="AF1008" s="151"/>
      <c r="AG1008" s="141" t="s">
        <v>17</v>
      </c>
      <c r="AH1008" s="229">
        <v>1.61538461E-4</v>
      </c>
      <c r="AI1008" s="229">
        <v>2.859671793532611E-3</v>
      </c>
      <c r="AJ1008" s="229">
        <v>1.0745892310000001E-3</v>
      </c>
    </row>
    <row r="1009" spans="1:36" ht="13.5" thickBot="1">
      <c r="A1009" s="153">
        <v>7956</v>
      </c>
      <c r="B1009" s="153">
        <v>12955</v>
      </c>
      <c r="C1009" s="141" t="s">
        <v>2016</v>
      </c>
      <c r="D1009" s="141">
        <v>69767545</v>
      </c>
      <c r="E1009" s="141" t="s">
        <v>430</v>
      </c>
      <c r="F1009" s="141" t="s">
        <v>2017</v>
      </c>
      <c r="G1009" s="141" t="s">
        <v>2018</v>
      </c>
      <c r="H1009" s="141" t="s">
        <v>76</v>
      </c>
      <c r="I1009" s="141" t="s">
        <v>230</v>
      </c>
      <c r="J1009" s="141" t="s">
        <v>61</v>
      </c>
      <c r="K1009" s="141" t="s">
        <v>314</v>
      </c>
      <c r="L1009" s="141" t="s">
        <v>821</v>
      </c>
      <c r="M1009" s="141" t="s">
        <v>476</v>
      </c>
      <c r="N1009" s="141" t="s">
        <v>917</v>
      </c>
      <c r="O1009" s="141" t="s">
        <v>62</v>
      </c>
      <c r="P1009" s="141" t="s">
        <v>1355</v>
      </c>
      <c r="Q1009" s="141" t="s">
        <v>96</v>
      </c>
      <c r="R1009" s="141" t="s">
        <v>57</v>
      </c>
      <c r="S1009" s="141" t="s">
        <v>1207</v>
      </c>
      <c r="T1009" s="227">
        <v>7.1</v>
      </c>
      <c r="U1009" s="146">
        <v>48995</v>
      </c>
      <c r="V1009" s="208">
        <v>6.3500000000000001E-2</v>
      </c>
      <c r="W1009" s="209">
        <v>5.3850000000000002E-2</v>
      </c>
      <c r="X1009" s="141" t="s">
        <v>636</v>
      </c>
      <c r="Y1009" s="141"/>
      <c r="Z1009" s="148">
        <v>5000</v>
      </c>
      <c r="AA1009" s="148">
        <v>3.71</v>
      </c>
      <c r="AB1009" s="148">
        <v>107.7718</v>
      </c>
      <c r="AC1009" s="148">
        <v>0</v>
      </c>
      <c r="AD1009" s="148">
        <v>19.991669999999999</v>
      </c>
      <c r="AE1009" s="151"/>
      <c r="AF1009" s="151"/>
      <c r="AG1009" s="141" t="s">
        <v>17</v>
      </c>
      <c r="AH1009" s="229">
        <v>1.0000000000000001E-5</v>
      </c>
      <c r="AI1009" s="229">
        <v>1.3807016650116511E-4</v>
      </c>
      <c r="AJ1009" s="229">
        <v>5.1883126748028202E-5</v>
      </c>
    </row>
    <row r="1010" spans="1:36" ht="13.5" thickBot="1">
      <c r="A1010" s="153">
        <v>7956</v>
      </c>
      <c r="B1010" s="153">
        <v>12955</v>
      </c>
      <c r="C1010" s="141" t="s">
        <v>1869</v>
      </c>
      <c r="D1010" s="141">
        <v>38630988</v>
      </c>
      <c r="E1010" s="141" t="s">
        <v>430</v>
      </c>
      <c r="F1010" s="141" t="s">
        <v>2087</v>
      </c>
      <c r="G1010" s="141" t="s">
        <v>2088</v>
      </c>
      <c r="H1010" s="141" t="s">
        <v>76</v>
      </c>
      <c r="I1010" s="141" t="s">
        <v>230</v>
      </c>
      <c r="J1010" s="141" t="s">
        <v>61</v>
      </c>
      <c r="K1010" s="141" t="s">
        <v>198</v>
      </c>
      <c r="L1010" s="141" t="s">
        <v>821</v>
      </c>
      <c r="M1010" s="141" t="s">
        <v>476</v>
      </c>
      <c r="N1010" s="141" t="s">
        <v>931</v>
      </c>
      <c r="O1010" s="141" t="s">
        <v>62</v>
      </c>
      <c r="P1010" s="141" t="s">
        <v>1355</v>
      </c>
      <c r="Q1010" s="141" t="s">
        <v>96</v>
      </c>
      <c r="R1010" s="141" t="s">
        <v>57</v>
      </c>
      <c r="S1010" s="141" t="s">
        <v>1213</v>
      </c>
      <c r="T1010" s="227">
        <v>3.68</v>
      </c>
      <c r="U1010" s="146">
        <v>47183</v>
      </c>
      <c r="V1010" s="208">
        <v>6.5000000000000002E-2</v>
      </c>
      <c r="W1010" s="209">
        <v>4.9889999999999997E-2</v>
      </c>
      <c r="X1010" s="141" t="s">
        <v>636</v>
      </c>
      <c r="Y1010" s="141"/>
      <c r="Z1010" s="148">
        <v>40000</v>
      </c>
      <c r="AA1010" s="148">
        <v>4.1524000000000001</v>
      </c>
      <c r="AB1010" s="148">
        <v>109.5549</v>
      </c>
      <c r="AC1010" s="148">
        <v>0</v>
      </c>
      <c r="AD1010" s="148">
        <v>181.96630999999999</v>
      </c>
      <c r="AE1010" s="151"/>
      <c r="AF1010" s="151"/>
      <c r="AG1010" s="141" t="s">
        <v>17</v>
      </c>
      <c r="AH1010" s="229">
        <v>1.3333333299999999E-4</v>
      </c>
      <c r="AI1010" s="229">
        <v>1.2567293637451311E-3</v>
      </c>
      <c r="AJ1010" s="229">
        <v>4.7224574599999999E-4</v>
      </c>
    </row>
    <row r="1011" spans="1:36" ht="13.5" thickBot="1">
      <c r="A1011" s="153">
        <v>7956</v>
      </c>
      <c r="B1011" s="153">
        <v>12955</v>
      </c>
      <c r="C1011" s="141" t="s">
        <v>2022</v>
      </c>
      <c r="D1011" s="141">
        <v>16732560</v>
      </c>
      <c r="E1011" s="141" t="s">
        <v>430</v>
      </c>
      <c r="F1011" s="141" t="s">
        <v>2023</v>
      </c>
      <c r="G1011" s="141" t="s">
        <v>2024</v>
      </c>
      <c r="H1011" s="141" t="s">
        <v>76</v>
      </c>
      <c r="I1011" s="141" t="s">
        <v>230</v>
      </c>
      <c r="J1011" s="141" t="s">
        <v>61</v>
      </c>
      <c r="K1011" s="141" t="s">
        <v>315</v>
      </c>
      <c r="L1011" s="141" t="s">
        <v>821</v>
      </c>
      <c r="M1011" s="141" t="s">
        <v>494</v>
      </c>
      <c r="N1011" s="141" t="s">
        <v>895</v>
      </c>
      <c r="O1011" s="141" t="s">
        <v>62</v>
      </c>
      <c r="P1011" s="141" t="s">
        <v>2025</v>
      </c>
      <c r="Q1011" s="141" t="s">
        <v>84</v>
      </c>
      <c r="R1011" s="141" t="s">
        <v>57</v>
      </c>
      <c r="S1011" s="141" t="s">
        <v>1210</v>
      </c>
      <c r="T1011" s="227">
        <v>5.3579999999999997</v>
      </c>
      <c r="U1011" s="146">
        <v>47908</v>
      </c>
      <c r="V1011" s="208">
        <v>6.6250000000000003E-2</v>
      </c>
      <c r="W1011" s="209">
        <v>6.6000000000000003E-2</v>
      </c>
      <c r="X1011" s="141" t="s">
        <v>636</v>
      </c>
      <c r="Y1011" s="141"/>
      <c r="Z1011" s="148">
        <v>20000</v>
      </c>
      <c r="AA1011" s="148">
        <v>4.9748000000000001</v>
      </c>
      <c r="AB1011" s="148">
        <v>100.7039</v>
      </c>
      <c r="AC1011" s="148">
        <v>0</v>
      </c>
      <c r="AD1011" s="148">
        <v>100.19635</v>
      </c>
      <c r="AE1011" s="151"/>
      <c r="AF1011" s="151"/>
      <c r="AG1011" s="141" t="s">
        <v>17</v>
      </c>
      <c r="AH1011" s="229">
        <v>5.0000000000000002E-5</v>
      </c>
      <c r="AI1011" s="229">
        <v>6.919945520963989E-4</v>
      </c>
      <c r="AJ1011" s="229">
        <v>2.600333E-4</v>
      </c>
    </row>
    <row r="1012" spans="1:36" ht="13.5" thickBot="1">
      <c r="A1012" s="153">
        <v>7956</v>
      </c>
      <c r="B1012" s="153">
        <v>12955</v>
      </c>
      <c r="C1012" s="141" t="s">
        <v>2026</v>
      </c>
      <c r="D1012" s="141">
        <v>69450052</v>
      </c>
      <c r="E1012" s="141" t="s">
        <v>430</v>
      </c>
      <c r="F1012" s="141" t="s">
        <v>2027</v>
      </c>
      <c r="G1012" s="141" t="s">
        <v>2028</v>
      </c>
      <c r="H1012" s="141" t="s">
        <v>76</v>
      </c>
      <c r="I1012" s="141" t="s">
        <v>230</v>
      </c>
      <c r="J1012" s="141" t="s">
        <v>61</v>
      </c>
      <c r="K1012" s="141" t="s">
        <v>314</v>
      </c>
      <c r="L1012" s="141" t="s">
        <v>821</v>
      </c>
      <c r="M1012" s="141" t="s">
        <v>476</v>
      </c>
      <c r="N1012" s="141" t="s">
        <v>1161</v>
      </c>
      <c r="O1012" s="141" t="s">
        <v>62</v>
      </c>
      <c r="P1012" s="141" t="s">
        <v>1355</v>
      </c>
      <c r="Q1012" s="141" t="s">
        <v>96</v>
      </c>
      <c r="R1012" s="141" t="s">
        <v>57</v>
      </c>
      <c r="S1012" s="141" t="s">
        <v>1207</v>
      </c>
      <c r="T1012" s="227">
        <v>3.7839999999999998</v>
      </c>
      <c r="U1012" s="146">
        <v>47221</v>
      </c>
      <c r="V1012" s="208">
        <v>6.9000000000000006E-2</v>
      </c>
      <c r="W1012" s="209">
        <v>5.8709999999999998E-2</v>
      </c>
      <c r="X1012" s="141" t="s">
        <v>636</v>
      </c>
      <c r="Y1012" s="141"/>
      <c r="Z1012" s="148">
        <v>20000</v>
      </c>
      <c r="AA1012" s="148">
        <v>3.71</v>
      </c>
      <c r="AB1012" s="148">
        <v>107.69880000000001</v>
      </c>
      <c r="AC1012" s="148">
        <v>0</v>
      </c>
      <c r="AD1012" s="148">
        <v>79.912509999999997</v>
      </c>
      <c r="AE1012" s="151"/>
      <c r="AF1012" s="151"/>
      <c r="AG1012" s="141" t="s">
        <v>17</v>
      </c>
      <c r="AH1012" s="229">
        <v>2.0000000000000002E-5</v>
      </c>
      <c r="AI1012" s="229">
        <v>5.5190654713818416E-4</v>
      </c>
      <c r="AJ1012" s="229">
        <v>2.07391922E-4</v>
      </c>
    </row>
    <row r="1013" spans="1:36" ht="13.5" thickBot="1">
      <c r="A1013" s="153">
        <v>7956</v>
      </c>
      <c r="B1013" s="153">
        <v>12955</v>
      </c>
      <c r="C1013" s="141" t="s">
        <v>2029</v>
      </c>
      <c r="D1013" s="141">
        <v>1499717</v>
      </c>
      <c r="E1013" s="141" t="s">
        <v>430</v>
      </c>
      <c r="F1013" s="141" t="s">
        <v>2030</v>
      </c>
      <c r="G1013" s="141" t="s">
        <v>2031</v>
      </c>
      <c r="H1013" s="141" t="s">
        <v>76</v>
      </c>
      <c r="I1013" s="141" t="s">
        <v>230</v>
      </c>
      <c r="J1013" s="141" t="s">
        <v>61</v>
      </c>
      <c r="K1013" s="141" t="s">
        <v>314</v>
      </c>
      <c r="L1013" s="141" t="s">
        <v>821</v>
      </c>
      <c r="M1013" s="141" t="s">
        <v>102</v>
      </c>
      <c r="N1013" s="141" t="s">
        <v>130</v>
      </c>
      <c r="O1013" s="141" t="s">
        <v>62</v>
      </c>
      <c r="P1013" s="141" t="s">
        <v>1355</v>
      </c>
      <c r="Q1013" s="141" t="s">
        <v>96</v>
      </c>
      <c r="R1013" s="141" t="s">
        <v>57</v>
      </c>
      <c r="S1013" s="141" t="s">
        <v>1207</v>
      </c>
      <c r="T1013" s="227">
        <v>7.0949999999999998</v>
      </c>
      <c r="U1013" s="146">
        <v>49046</v>
      </c>
      <c r="V1013" s="208">
        <v>6.0999999999999999E-2</v>
      </c>
      <c r="W1013" s="209">
        <v>5.2900000000000003E-2</v>
      </c>
      <c r="X1013" s="141" t="s">
        <v>636</v>
      </c>
      <c r="Y1013" s="141"/>
      <c r="Z1013" s="148">
        <v>6000</v>
      </c>
      <c r="AA1013" s="148">
        <v>3.71</v>
      </c>
      <c r="AB1013" s="148">
        <v>108.8826</v>
      </c>
      <c r="AC1013" s="148">
        <v>0</v>
      </c>
      <c r="AD1013" s="148">
        <v>24.237269999999999</v>
      </c>
      <c r="AE1013" s="151"/>
      <c r="AF1013" s="151"/>
      <c r="AG1013" s="141" t="s">
        <v>17</v>
      </c>
      <c r="AH1013" s="229">
        <v>1.0000000000000001E-5</v>
      </c>
      <c r="AI1013" s="229">
        <v>1.6739191395384647E-4</v>
      </c>
      <c r="AJ1013" s="229">
        <v>6.2901466032411595E-5</v>
      </c>
    </row>
    <row r="1014" spans="1:36" ht="13.5" thickBot="1">
      <c r="A1014" s="153">
        <v>7956</v>
      </c>
      <c r="B1014" s="153">
        <v>12955</v>
      </c>
      <c r="C1014" s="141" t="s">
        <v>2032</v>
      </c>
      <c r="D1014" s="141">
        <v>100466</v>
      </c>
      <c r="E1014" s="141" t="s">
        <v>430</v>
      </c>
      <c r="F1014" s="141" t="s">
        <v>2033</v>
      </c>
      <c r="G1014" s="141" t="s">
        <v>2034</v>
      </c>
      <c r="H1014" s="141" t="s">
        <v>76</v>
      </c>
      <c r="I1014" s="141" t="s">
        <v>230</v>
      </c>
      <c r="J1014" s="141" t="s">
        <v>61</v>
      </c>
      <c r="K1014" s="141" t="s">
        <v>314</v>
      </c>
      <c r="L1014" s="141" t="s">
        <v>821</v>
      </c>
      <c r="M1014" s="141" t="s">
        <v>102</v>
      </c>
      <c r="N1014" s="141" t="s">
        <v>130</v>
      </c>
      <c r="O1014" s="141" t="s">
        <v>62</v>
      </c>
      <c r="P1014" s="141" t="s">
        <v>1355</v>
      </c>
      <c r="Q1014" s="141" t="s">
        <v>96</v>
      </c>
      <c r="R1014" s="141" t="s">
        <v>57</v>
      </c>
      <c r="S1014" s="141" t="s">
        <v>1207</v>
      </c>
      <c r="T1014" s="227">
        <v>4.3550000000000004</v>
      </c>
      <c r="U1014" s="146">
        <v>56646</v>
      </c>
      <c r="V1014" s="208">
        <v>6.8750000000000006E-2</v>
      </c>
      <c r="W1014" s="209">
        <v>6.4000000000000001E-2</v>
      </c>
      <c r="X1014" s="141" t="s">
        <v>636</v>
      </c>
      <c r="Y1014" s="141"/>
      <c r="Z1014" s="148">
        <v>25000</v>
      </c>
      <c r="AA1014" s="148">
        <v>3.71</v>
      </c>
      <c r="AB1014" s="148">
        <v>107.4729</v>
      </c>
      <c r="AC1014" s="148">
        <v>0</v>
      </c>
      <c r="AD1014" s="148">
        <v>99.681110000000004</v>
      </c>
      <c r="AE1014" s="151"/>
      <c r="AF1014" s="151"/>
      <c r="AG1014" s="141" t="s">
        <v>17</v>
      </c>
      <c r="AH1014" s="229">
        <v>2.5000000000000001E-5</v>
      </c>
      <c r="AI1014" s="229">
        <v>6.8843610637435264E-4</v>
      </c>
      <c r="AJ1014" s="229">
        <v>2.5869613000000001E-4</v>
      </c>
    </row>
    <row r="1015" spans="1:36" ht="13.5" thickBot="1">
      <c r="A1015" s="153">
        <v>7956</v>
      </c>
      <c r="B1015" s="153">
        <v>12955</v>
      </c>
      <c r="C1015" s="141" t="s">
        <v>2001</v>
      </c>
      <c r="D1015" s="141">
        <v>18401292</v>
      </c>
      <c r="E1015" s="141" t="s">
        <v>430</v>
      </c>
      <c r="F1015" s="141" t="s">
        <v>2035</v>
      </c>
      <c r="G1015" s="141" t="s">
        <v>2036</v>
      </c>
      <c r="H1015" s="141" t="s">
        <v>76</v>
      </c>
      <c r="I1015" s="141" t="s">
        <v>230</v>
      </c>
      <c r="J1015" s="141" t="s">
        <v>61</v>
      </c>
      <c r="K1015" s="141" t="s">
        <v>314</v>
      </c>
      <c r="L1015" s="141" t="s">
        <v>821</v>
      </c>
      <c r="M1015" s="141" t="s">
        <v>102</v>
      </c>
      <c r="N1015" s="141" t="s">
        <v>130</v>
      </c>
      <c r="O1015" s="141" t="s">
        <v>62</v>
      </c>
      <c r="P1015" s="141" t="s">
        <v>1907</v>
      </c>
      <c r="Q1015" s="141" t="s">
        <v>84</v>
      </c>
      <c r="R1015" s="141" t="s">
        <v>57</v>
      </c>
      <c r="S1015" s="141" t="s">
        <v>1207</v>
      </c>
      <c r="T1015" s="227">
        <v>4.0940000000000003</v>
      </c>
      <c r="U1015" s="146">
        <v>47345</v>
      </c>
      <c r="V1015" s="208">
        <v>6.8750000000000006E-2</v>
      </c>
      <c r="W1015" s="209">
        <v>5.8520000000000003E-2</v>
      </c>
      <c r="X1015" s="141" t="s">
        <v>636</v>
      </c>
      <c r="Y1015" s="141"/>
      <c r="Z1015" s="148">
        <v>89000</v>
      </c>
      <c r="AA1015" s="148">
        <v>3.71</v>
      </c>
      <c r="AB1015" s="148">
        <v>106.4573</v>
      </c>
      <c r="AC1015" s="148">
        <v>0</v>
      </c>
      <c r="AD1015" s="148">
        <v>351.51136000000002</v>
      </c>
      <c r="AE1015" s="151"/>
      <c r="AF1015" s="151"/>
      <c r="AG1015" s="141" t="s">
        <v>17</v>
      </c>
      <c r="AH1015" s="229">
        <v>1.48333333E-4</v>
      </c>
      <c r="AI1015" s="229">
        <v>2.4276727258028467E-3</v>
      </c>
      <c r="AJ1015" s="229">
        <v>9.1225537599999996E-4</v>
      </c>
    </row>
    <row r="1016" spans="1:36" ht="13.5" thickBot="1">
      <c r="A1016" s="153">
        <v>7956</v>
      </c>
      <c r="B1016" s="153">
        <v>12955</v>
      </c>
      <c r="C1016" s="141" t="s">
        <v>3673</v>
      </c>
      <c r="D1016" s="141">
        <v>285940613</v>
      </c>
      <c r="E1016" s="141" t="s">
        <v>430</v>
      </c>
      <c r="F1016" s="141" t="s">
        <v>3674</v>
      </c>
      <c r="G1016" s="141" t="s">
        <v>3675</v>
      </c>
      <c r="H1016" s="141" t="s">
        <v>76</v>
      </c>
      <c r="I1016" s="141" t="s">
        <v>230</v>
      </c>
      <c r="J1016" s="141" t="s">
        <v>61</v>
      </c>
      <c r="K1016" s="141" t="s">
        <v>315</v>
      </c>
      <c r="L1016" s="141" t="s">
        <v>821</v>
      </c>
      <c r="M1016" s="141" t="s">
        <v>479</v>
      </c>
      <c r="N1016" s="141" t="s">
        <v>931</v>
      </c>
      <c r="O1016" s="141" t="s">
        <v>62</v>
      </c>
      <c r="P1016" s="141" t="s">
        <v>1355</v>
      </c>
      <c r="Q1016" s="141" t="s">
        <v>101</v>
      </c>
      <c r="R1016" s="141" t="s">
        <v>57</v>
      </c>
      <c r="S1016" s="141" t="s">
        <v>1213</v>
      </c>
      <c r="T1016" s="227">
        <v>3.3679999999999999</v>
      </c>
      <c r="U1016" s="146">
        <v>47316</v>
      </c>
      <c r="V1016" s="208">
        <v>6.7500000000000004E-2</v>
      </c>
      <c r="W1016" s="209">
        <v>5.6419999999999998E-2</v>
      </c>
      <c r="X1016" s="141" t="s">
        <v>636</v>
      </c>
      <c r="Y1016" s="141"/>
      <c r="Z1016" s="148">
        <v>30000</v>
      </c>
      <c r="AA1016" s="148">
        <v>4.1524000000000001</v>
      </c>
      <c r="AB1016" s="148">
        <v>106.003</v>
      </c>
      <c r="AC1016" s="148">
        <v>0</v>
      </c>
      <c r="AD1016" s="148">
        <v>132.05006</v>
      </c>
      <c r="AE1016" s="151"/>
      <c r="AF1016" s="151"/>
      <c r="AG1016" s="141" t="s">
        <v>17</v>
      </c>
      <c r="AH1016" s="229">
        <v>2.3076923076923099E-5</v>
      </c>
      <c r="AI1016" s="229">
        <v>9.1198853175791935E-4</v>
      </c>
      <c r="AJ1016" s="229">
        <v>3.4270123499999998E-4</v>
      </c>
    </row>
    <row r="1017" spans="1:36" ht="13.5" thickBot="1">
      <c r="A1017" s="153">
        <v>7956</v>
      </c>
      <c r="B1017" s="153">
        <v>12955</v>
      </c>
      <c r="C1017" s="141" t="s">
        <v>3676</v>
      </c>
      <c r="D1017" s="141" t="s">
        <v>3677</v>
      </c>
      <c r="E1017" s="141" t="s">
        <v>430</v>
      </c>
      <c r="F1017" s="141" t="s">
        <v>2026</v>
      </c>
      <c r="G1017" s="141" t="s">
        <v>3678</v>
      </c>
      <c r="H1017" s="141" t="s">
        <v>76</v>
      </c>
      <c r="I1017" s="141" t="s">
        <v>230</v>
      </c>
      <c r="J1017" s="141" t="s">
        <v>61</v>
      </c>
      <c r="K1017" s="141" t="s">
        <v>314</v>
      </c>
      <c r="L1017" s="141" t="s">
        <v>821</v>
      </c>
      <c r="M1017" s="141" t="s">
        <v>488</v>
      </c>
      <c r="N1017" s="141" t="s">
        <v>895</v>
      </c>
      <c r="O1017" s="141" t="s">
        <v>62</v>
      </c>
      <c r="P1017" s="141" t="s">
        <v>1907</v>
      </c>
      <c r="Q1017" s="141" t="s">
        <v>84</v>
      </c>
      <c r="R1017" s="141" t="s">
        <v>57</v>
      </c>
      <c r="S1017" s="141" t="s">
        <v>1207</v>
      </c>
      <c r="T1017" s="227">
        <v>5.4390000000000001</v>
      </c>
      <c r="U1017" s="146">
        <v>48058</v>
      </c>
      <c r="V1017" s="208">
        <v>6.7000000000000004E-2</v>
      </c>
      <c r="W1017" s="209">
        <v>6.1499999999999999E-2</v>
      </c>
      <c r="X1017" s="141" t="s">
        <v>636</v>
      </c>
      <c r="Y1017" s="141"/>
      <c r="Z1017" s="148">
        <v>30000</v>
      </c>
      <c r="AA1017" s="148">
        <v>3.71</v>
      </c>
      <c r="AB1017" s="148">
        <v>104.1905</v>
      </c>
      <c r="AC1017" s="148">
        <v>0</v>
      </c>
      <c r="AD1017" s="148">
        <v>115.96402999999999</v>
      </c>
      <c r="AE1017" s="151"/>
      <c r="AF1017" s="151"/>
      <c r="AG1017" s="141" t="s">
        <v>17</v>
      </c>
      <c r="AH1017" s="229">
        <v>5.0000000000000002E-5</v>
      </c>
      <c r="AI1017" s="229">
        <v>8.0089221812115275E-4</v>
      </c>
      <c r="AJ1017" s="229">
        <v>3.0095417E-4</v>
      </c>
    </row>
    <row r="1018" spans="1:36" ht="13.5" thickBot="1">
      <c r="A1018" s="153">
        <v>7956</v>
      </c>
      <c r="B1018" s="153">
        <v>12955</v>
      </c>
      <c r="C1018" s="141" t="s">
        <v>3679</v>
      </c>
      <c r="D1018" s="141" t="s">
        <v>3680</v>
      </c>
      <c r="E1018" s="141" t="s">
        <v>430</v>
      </c>
      <c r="F1018" s="141" t="s">
        <v>3681</v>
      </c>
      <c r="G1018" s="141" t="s">
        <v>3682</v>
      </c>
      <c r="H1018" s="141" t="s">
        <v>76</v>
      </c>
      <c r="I1018" s="141" t="s">
        <v>230</v>
      </c>
      <c r="J1018" s="141" t="s">
        <v>61</v>
      </c>
      <c r="K1018" s="141" t="s">
        <v>314</v>
      </c>
      <c r="L1018" s="141" t="s">
        <v>821</v>
      </c>
      <c r="M1018" s="141" t="s">
        <v>102</v>
      </c>
      <c r="N1018" s="141" t="s">
        <v>130</v>
      </c>
      <c r="O1018" s="141" t="s">
        <v>62</v>
      </c>
      <c r="P1018" s="141" t="s">
        <v>1355</v>
      </c>
      <c r="Q1018" s="141" t="s">
        <v>101</v>
      </c>
      <c r="R1018" s="141" t="s">
        <v>57</v>
      </c>
      <c r="S1018" s="141" t="s">
        <v>1207</v>
      </c>
      <c r="T1018" s="227">
        <v>4.3970000000000002</v>
      </c>
      <c r="U1018" s="146">
        <v>47392</v>
      </c>
      <c r="V1018" s="208">
        <v>5.0259999999999999E-2</v>
      </c>
      <c r="W1018" s="209">
        <v>4.9369999999999997E-2</v>
      </c>
      <c r="X1018" s="141" t="s">
        <v>636</v>
      </c>
      <c r="Y1018" s="141"/>
      <c r="Z1018" s="148">
        <v>6000</v>
      </c>
      <c r="AA1018" s="148">
        <v>3.71</v>
      </c>
      <c r="AB1018" s="148">
        <v>100.8527</v>
      </c>
      <c r="AC1018" s="148">
        <v>0</v>
      </c>
      <c r="AD1018" s="148">
        <v>22.449809999999999</v>
      </c>
      <c r="AE1018" s="151"/>
      <c r="AF1018" s="151"/>
      <c r="AG1018" s="141" t="s">
        <v>17</v>
      </c>
      <c r="AH1018" s="229">
        <v>6.0000000000000002E-6</v>
      </c>
      <c r="AI1018" s="229">
        <v>1.5504702731785396E-4</v>
      </c>
      <c r="AJ1018" s="229">
        <v>5.8262583250881598E-5</v>
      </c>
    </row>
    <row r="1019" spans="1:36" ht="13.5" thickBot="1">
      <c r="A1019" s="153">
        <v>7956</v>
      </c>
      <c r="B1019" s="153">
        <v>12955</v>
      </c>
      <c r="C1019" s="141" t="s">
        <v>3683</v>
      </c>
      <c r="D1019" s="141" t="s">
        <v>3680</v>
      </c>
      <c r="E1019" s="141" t="s">
        <v>430</v>
      </c>
      <c r="F1019" s="141" t="s">
        <v>3684</v>
      </c>
      <c r="G1019" s="141" t="s">
        <v>3685</v>
      </c>
      <c r="H1019" s="141" t="s">
        <v>76</v>
      </c>
      <c r="I1019" s="141" t="s">
        <v>230</v>
      </c>
      <c r="J1019" s="141" t="s">
        <v>61</v>
      </c>
      <c r="K1019" s="141" t="s">
        <v>314</v>
      </c>
      <c r="L1019" s="141" t="s">
        <v>821</v>
      </c>
      <c r="M1019" s="141" t="s">
        <v>102</v>
      </c>
      <c r="N1019" s="141" t="s">
        <v>130</v>
      </c>
      <c r="O1019" s="141" t="s">
        <v>62</v>
      </c>
      <c r="P1019" s="141" t="s">
        <v>1355</v>
      </c>
      <c r="Q1019" s="141" t="s">
        <v>101</v>
      </c>
      <c r="R1019" s="141" t="s">
        <v>57</v>
      </c>
      <c r="S1019" s="141" t="s">
        <v>1207</v>
      </c>
      <c r="T1019" s="227">
        <v>7.6219999999999999</v>
      </c>
      <c r="U1019" s="146">
        <v>49218</v>
      </c>
      <c r="V1019" s="208">
        <v>5.5840000000000001E-2</v>
      </c>
      <c r="W1019" s="209">
        <v>5.4480000000000001E-2</v>
      </c>
      <c r="X1019" s="141" t="s">
        <v>636</v>
      </c>
      <c r="Y1019" s="141"/>
      <c r="Z1019" s="148">
        <v>6000</v>
      </c>
      <c r="AA1019" s="148">
        <v>3.71</v>
      </c>
      <c r="AB1019" s="148">
        <v>101.54940000000001</v>
      </c>
      <c r="AC1019" s="148">
        <v>0</v>
      </c>
      <c r="AD1019" s="148">
        <v>22.604900000000001</v>
      </c>
      <c r="AE1019" s="151"/>
      <c r="AF1019" s="151"/>
      <c r="AG1019" s="141" t="s">
        <v>17</v>
      </c>
      <c r="AH1019" s="229">
        <v>4.7999999999999998E-6</v>
      </c>
      <c r="AI1019" s="229">
        <v>1.5611813854181204E-4</v>
      </c>
      <c r="AJ1019" s="229">
        <v>5.8665078596560699E-5</v>
      </c>
    </row>
    <row r="1020" spans="1:36" ht="13.5" thickBot="1">
      <c r="A1020" s="153">
        <v>7956</v>
      </c>
      <c r="B1020" s="153">
        <v>12955</v>
      </c>
      <c r="C1020" s="141" t="s">
        <v>3686</v>
      </c>
      <c r="D1020" s="141" t="s">
        <v>3687</v>
      </c>
      <c r="E1020" s="141" t="s">
        <v>430</v>
      </c>
      <c r="F1020" s="141" t="s">
        <v>3688</v>
      </c>
      <c r="G1020" s="141" t="s">
        <v>3689</v>
      </c>
      <c r="H1020" s="141" t="s">
        <v>76</v>
      </c>
      <c r="I1020" s="141" t="s">
        <v>230</v>
      </c>
      <c r="J1020" s="141" t="s">
        <v>61</v>
      </c>
      <c r="K1020" s="141" t="s">
        <v>314</v>
      </c>
      <c r="L1020" s="141" t="s">
        <v>821</v>
      </c>
      <c r="M1020" s="141" t="s">
        <v>102</v>
      </c>
      <c r="N1020" s="141" t="s">
        <v>130</v>
      </c>
      <c r="O1020" s="141" t="s">
        <v>62</v>
      </c>
      <c r="P1020" s="141" t="s">
        <v>1907</v>
      </c>
      <c r="Q1020" s="141" t="s">
        <v>84</v>
      </c>
      <c r="R1020" s="141" t="s">
        <v>57</v>
      </c>
      <c r="S1020" s="141" t="s">
        <v>1207</v>
      </c>
      <c r="T1020" s="227">
        <v>4.3550000000000004</v>
      </c>
      <c r="U1020" s="146">
        <v>47373</v>
      </c>
      <c r="V1020" s="208">
        <v>5.8000000000000003E-2</v>
      </c>
      <c r="W1020" s="209">
        <v>5.8790000000000002E-2</v>
      </c>
      <c r="X1020" s="141" t="s">
        <v>636</v>
      </c>
      <c r="Y1020" s="141"/>
      <c r="Z1020" s="148">
        <v>20000</v>
      </c>
      <c r="AA1020" s="148">
        <v>3.71</v>
      </c>
      <c r="AB1020" s="148">
        <v>99.985200000000006</v>
      </c>
      <c r="AC1020" s="148">
        <v>0</v>
      </c>
      <c r="AD1020" s="148">
        <v>74.189019999999999</v>
      </c>
      <c r="AE1020" s="151"/>
      <c r="AF1020" s="151"/>
      <c r="AG1020" s="141" t="s">
        <v>17</v>
      </c>
      <c r="AH1020" s="229">
        <v>4.0000000000000003E-5</v>
      </c>
      <c r="AI1020" s="229">
        <v>5.1237792260267747E-4</v>
      </c>
      <c r="AJ1020" s="229">
        <v>1.9253810799999999E-4</v>
      </c>
    </row>
    <row r="1021" spans="1:36" ht="13.5" thickBot="1">
      <c r="A1021" s="153">
        <v>7956</v>
      </c>
      <c r="B1021" s="153">
        <v>12955</v>
      </c>
      <c r="C1021" s="141" t="s">
        <v>3690</v>
      </c>
      <c r="D1021" s="141" t="s">
        <v>3691</v>
      </c>
      <c r="E1021" s="141" t="s">
        <v>430</v>
      </c>
      <c r="F1021" s="141" t="s">
        <v>3692</v>
      </c>
      <c r="G1021" s="141" t="s">
        <v>3693</v>
      </c>
      <c r="H1021" s="141" t="s">
        <v>76</v>
      </c>
      <c r="I1021" s="141" t="s">
        <v>230</v>
      </c>
      <c r="J1021" s="141" t="s">
        <v>61</v>
      </c>
      <c r="K1021" s="141" t="s">
        <v>314</v>
      </c>
      <c r="L1021" s="141" t="s">
        <v>821</v>
      </c>
      <c r="M1021" s="141" t="s">
        <v>488</v>
      </c>
      <c r="N1021" s="141" t="s">
        <v>130</v>
      </c>
      <c r="O1021" s="141" t="s">
        <v>62</v>
      </c>
      <c r="P1021" s="141" t="s">
        <v>1355</v>
      </c>
      <c r="Q1021" s="141" t="s">
        <v>101</v>
      </c>
      <c r="R1021" s="141" t="s">
        <v>57</v>
      </c>
      <c r="S1021" s="141" t="s">
        <v>1207</v>
      </c>
      <c r="T1021" s="227">
        <v>4.734</v>
      </c>
      <c r="U1021" s="146">
        <v>47557</v>
      </c>
      <c r="V1021" s="208">
        <v>5.8000000000000003E-2</v>
      </c>
      <c r="W1021" s="209">
        <v>6.0100000000000001E-2</v>
      </c>
      <c r="X1021" s="141" t="s">
        <v>636</v>
      </c>
      <c r="Y1021" s="141"/>
      <c r="Z1021" s="148">
        <v>60000</v>
      </c>
      <c r="AA1021" s="148">
        <v>3.71</v>
      </c>
      <c r="AB1021" s="148">
        <v>99.337100000000007</v>
      </c>
      <c r="AC1021" s="148">
        <v>0</v>
      </c>
      <c r="AD1021" s="148">
        <v>221.12438</v>
      </c>
      <c r="AE1021" s="151"/>
      <c r="AF1021" s="151"/>
      <c r="AG1021" s="141" t="s">
        <v>17</v>
      </c>
      <c r="AH1021" s="229">
        <v>6.0000000000000002E-5</v>
      </c>
      <c r="AI1021" s="229">
        <v>1.5271700645352242E-3</v>
      </c>
      <c r="AJ1021" s="229">
        <v>5.7387022800000004E-4</v>
      </c>
    </row>
    <row r="1022" spans="1:36" ht="13.5" thickBot="1">
      <c r="A1022" s="153">
        <v>7956</v>
      </c>
      <c r="B1022" s="153">
        <v>12955</v>
      </c>
      <c r="C1022" s="141" t="s">
        <v>2089</v>
      </c>
      <c r="D1022" s="141">
        <v>305698</v>
      </c>
      <c r="E1022" s="141" t="s">
        <v>430</v>
      </c>
      <c r="F1022" s="141" t="s">
        <v>2090</v>
      </c>
      <c r="G1022" s="141" t="s">
        <v>2091</v>
      </c>
      <c r="H1022" s="141" t="s">
        <v>76</v>
      </c>
      <c r="I1022" s="141" t="s">
        <v>230</v>
      </c>
      <c r="J1022" s="141" t="s">
        <v>61</v>
      </c>
      <c r="K1022" s="141" t="s">
        <v>314</v>
      </c>
      <c r="L1022" s="141" t="s">
        <v>821</v>
      </c>
      <c r="M1022" s="141" t="s">
        <v>102</v>
      </c>
      <c r="N1022" s="141" t="s">
        <v>914</v>
      </c>
      <c r="O1022" s="141" t="s">
        <v>62</v>
      </c>
      <c r="P1022" s="141" t="s">
        <v>1942</v>
      </c>
      <c r="Q1022" s="141" t="s">
        <v>96</v>
      </c>
      <c r="R1022" s="141" t="s">
        <v>57</v>
      </c>
      <c r="S1022" s="141" t="s">
        <v>1207</v>
      </c>
      <c r="T1022" s="227">
        <v>5.2750000000000004</v>
      </c>
      <c r="U1022" s="146">
        <v>47649</v>
      </c>
      <c r="V1022" s="208">
        <v>2.538E-2</v>
      </c>
      <c r="W1022" s="209">
        <v>4.7059999999999998E-2</v>
      </c>
      <c r="X1022" s="141" t="s">
        <v>636</v>
      </c>
      <c r="Y1022" s="141"/>
      <c r="Z1022" s="148">
        <v>15000</v>
      </c>
      <c r="AA1022" s="148">
        <v>3.71</v>
      </c>
      <c r="AB1022" s="148">
        <v>90.017399999999995</v>
      </c>
      <c r="AC1022" s="148">
        <v>0</v>
      </c>
      <c r="AD1022" s="148">
        <v>50.094679999999997</v>
      </c>
      <c r="AE1022" s="151"/>
      <c r="AF1022" s="151"/>
      <c r="AG1022" s="141" t="s">
        <v>17</v>
      </c>
      <c r="AH1022" s="229">
        <v>2.3076923076923099E-5</v>
      </c>
      <c r="AI1022" s="229">
        <v>3.4597313823320338E-4</v>
      </c>
      <c r="AJ1022" s="229">
        <v>1.3000757900000001E-4</v>
      </c>
    </row>
    <row r="1023" spans="1:36" ht="13.5" thickBot="1">
      <c r="A1023" s="153">
        <v>7956</v>
      </c>
      <c r="B1023" s="153">
        <v>12955</v>
      </c>
      <c r="C1023" s="141" t="s">
        <v>2037</v>
      </c>
      <c r="D1023" s="141">
        <v>41063211</v>
      </c>
      <c r="E1023" s="141" t="s">
        <v>430</v>
      </c>
      <c r="F1023" s="141" t="s">
        <v>2038</v>
      </c>
      <c r="G1023" s="141" t="s">
        <v>2039</v>
      </c>
      <c r="H1023" s="141" t="s">
        <v>76</v>
      </c>
      <c r="I1023" s="141" t="s">
        <v>230</v>
      </c>
      <c r="J1023" s="141" t="s">
        <v>61</v>
      </c>
      <c r="K1023" s="141" t="s">
        <v>67</v>
      </c>
      <c r="L1023" s="141" t="s">
        <v>821</v>
      </c>
      <c r="M1023" s="141" t="s">
        <v>476</v>
      </c>
      <c r="N1023" s="141" t="s">
        <v>900</v>
      </c>
      <c r="O1023" s="141" t="s">
        <v>62</v>
      </c>
      <c r="P1023" s="141" t="s">
        <v>298</v>
      </c>
      <c r="Q1023" s="141" t="s">
        <v>298</v>
      </c>
      <c r="R1023" s="141" t="s">
        <v>57</v>
      </c>
      <c r="S1023" s="141" t="s">
        <v>1207</v>
      </c>
      <c r="T1023" s="227">
        <v>5.7789999999999999</v>
      </c>
      <c r="U1023" s="146">
        <v>48176</v>
      </c>
      <c r="V1023" s="208">
        <v>5.8999999999999997E-2</v>
      </c>
      <c r="W1023" s="209">
        <v>6.5949999999999995E-2</v>
      </c>
      <c r="X1023" s="141" t="s">
        <v>636</v>
      </c>
      <c r="Y1023" s="141"/>
      <c r="Z1023" s="148">
        <v>30000</v>
      </c>
      <c r="AA1023" s="148">
        <v>3.71</v>
      </c>
      <c r="AB1023" s="148">
        <v>98.3108</v>
      </c>
      <c r="AC1023" s="148">
        <v>0</v>
      </c>
      <c r="AD1023" s="148">
        <v>109.41992</v>
      </c>
      <c r="AE1023" s="151"/>
      <c r="AF1023" s="151"/>
      <c r="AG1023" s="141" t="s">
        <v>17</v>
      </c>
      <c r="AH1023" s="229">
        <v>1E-4</v>
      </c>
      <c r="AI1023" s="229">
        <v>7.5569607606288856E-4</v>
      </c>
      <c r="AJ1023" s="229">
        <v>2.8397065199999998E-4</v>
      </c>
    </row>
    <row r="1024" spans="1:36" ht="13.5" thickBot="1">
      <c r="A1024" s="153">
        <v>7956</v>
      </c>
      <c r="B1024" s="153">
        <v>12955</v>
      </c>
      <c r="C1024" s="141" t="s">
        <v>2040</v>
      </c>
      <c r="D1024" s="141">
        <v>51147924</v>
      </c>
      <c r="E1024" s="141" t="s">
        <v>430</v>
      </c>
      <c r="F1024" s="141" t="s">
        <v>2041</v>
      </c>
      <c r="G1024" s="141" t="s">
        <v>2042</v>
      </c>
      <c r="H1024" s="141" t="s">
        <v>76</v>
      </c>
      <c r="I1024" s="141" t="s">
        <v>230</v>
      </c>
      <c r="J1024" s="141" t="s">
        <v>61</v>
      </c>
      <c r="K1024" s="141" t="s">
        <v>315</v>
      </c>
      <c r="L1024" s="141" t="s">
        <v>821</v>
      </c>
      <c r="M1024" s="141" t="s">
        <v>476</v>
      </c>
      <c r="N1024" s="141" t="s">
        <v>878</v>
      </c>
      <c r="O1024" s="141" t="s">
        <v>62</v>
      </c>
      <c r="P1024" s="141" t="s">
        <v>1369</v>
      </c>
      <c r="Q1024" s="141" t="s">
        <v>96</v>
      </c>
      <c r="R1024" s="141" t="s">
        <v>57</v>
      </c>
      <c r="S1024" s="141" t="s">
        <v>1207</v>
      </c>
      <c r="T1024" s="227">
        <v>0.60499999999999998</v>
      </c>
      <c r="U1024" s="146">
        <v>46888</v>
      </c>
      <c r="V1024" s="208">
        <v>6.1249999999999999E-2</v>
      </c>
      <c r="W1024" s="209">
        <v>5.5980000000000002E-2</v>
      </c>
      <c r="X1024" s="141" t="s">
        <v>636</v>
      </c>
      <c r="Y1024" s="141"/>
      <c r="Z1024" s="148">
        <v>23500</v>
      </c>
      <c r="AA1024" s="148">
        <v>3.71</v>
      </c>
      <c r="AB1024" s="148">
        <v>104.0269</v>
      </c>
      <c r="AC1024" s="148">
        <v>0</v>
      </c>
      <c r="AD1024" s="148">
        <v>90.695849999999993</v>
      </c>
      <c r="AE1024" s="151"/>
      <c r="AF1024" s="151"/>
      <c r="AG1024" s="141" t="s">
        <v>17</v>
      </c>
      <c r="AH1024" s="229">
        <v>4.6999999999999997E-5</v>
      </c>
      <c r="AI1024" s="229">
        <v>6.2638044297773495E-4</v>
      </c>
      <c r="AJ1024" s="229">
        <v>2.35377248E-4</v>
      </c>
    </row>
    <row r="1025" spans="1:36" ht="13.5" thickBot="1">
      <c r="A1025" s="153">
        <v>7956</v>
      </c>
      <c r="B1025" s="153">
        <v>12955</v>
      </c>
      <c r="C1025" s="141" t="s">
        <v>2043</v>
      </c>
      <c r="D1025" s="141">
        <v>100169</v>
      </c>
      <c r="E1025" s="141" t="s">
        <v>430</v>
      </c>
      <c r="F1025" s="141" t="s">
        <v>2044</v>
      </c>
      <c r="G1025" s="141" t="s">
        <v>2045</v>
      </c>
      <c r="H1025" s="141" t="s">
        <v>76</v>
      </c>
      <c r="I1025" s="141" t="s">
        <v>230</v>
      </c>
      <c r="J1025" s="141" t="s">
        <v>61</v>
      </c>
      <c r="K1025" s="141" t="s">
        <v>315</v>
      </c>
      <c r="L1025" s="141" t="s">
        <v>821</v>
      </c>
      <c r="M1025" s="141" t="s">
        <v>476</v>
      </c>
      <c r="N1025" s="141" t="s">
        <v>195</v>
      </c>
      <c r="O1025" s="141" t="s">
        <v>62</v>
      </c>
      <c r="P1025" s="141" t="s">
        <v>1350</v>
      </c>
      <c r="Q1025" s="141" t="s">
        <v>96</v>
      </c>
      <c r="R1025" s="141" t="s">
        <v>57</v>
      </c>
      <c r="S1025" s="141" t="s">
        <v>1207</v>
      </c>
      <c r="T1025" s="227">
        <v>2.6619999999999999</v>
      </c>
      <c r="U1025" s="146">
        <v>46974</v>
      </c>
      <c r="V1025" s="208">
        <v>5.5E-2</v>
      </c>
      <c r="W1025" s="209">
        <v>4.9869999999999998E-2</v>
      </c>
      <c r="X1025" s="141" t="s">
        <v>636</v>
      </c>
      <c r="Y1025" s="141"/>
      <c r="Z1025" s="148">
        <v>29000</v>
      </c>
      <c r="AA1025" s="148">
        <v>3.71</v>
      </c>
      <c r="AB1025" s="148">
        <v>103.5299</v>
      </c>
      <c r="AC1025" s="148">
        <v>0</v>
      </c>
      <c r="AD1025" s="148">
        <v>111.38782</v>
      </c>
      <c r="AE1025" s="151"/>
      <c r="AF1025" s="151"/>
      <c r="AG1025" s="141" t="s">
        <v>17</v>
      </c>
      <c r="AH1025" s="229">
        <v>1.6571428571428601E-5</v>
      </c>
      <c r="AI1025" s="229">
        <v>7.6928715077838967E-4</v>
      </c>
      <c r="AJ1025" s="229">
        <v>2.8907781999999997E-4</v>
      </c>
    </row>
    <row r="1026" spans="1:36" ht="13.5" thickBot="1">
      <c r="A1026" s="153">
        <v>7956</v>
      </c>
      <c r="B1026" s="153">
        <v>12955</v>
      </c>
      <c r="C1026" s="141" t="s">
        <v>1875</v>
      </c>
      <c r="D1026" s="141">
        <v>43560927</v>
      </c>
      <c r="E1026" s="141" t="s">
        <v>430</v>
      </c>
      <c r="F1026" s="141" t="s">
        <v>2046</v>
      </c>
      <c r="G1026" s="141" t="s">
        <v>2047</v>
      </c>
      <c r="H1026" s="141" t="s">
        <v>76</v>
      </c>
      <c r="I1026" s="141" t="s">
        <v>230</v>
      </c>
      <c r="J1026" s="141" t="s">
        <v>61</v>
      </c>
      <c r="K1026" s="141" t="s">
        <v>153</v>
      </c>
      <c r="L1026" s="141" t="s">
        <v>821</v>
      </c>
      <c r="M1026" s="141" t="s">
        <v>476</v>
      </c>
      <c r="N1026" s="141" t="s">
        <v>931</v>
      </c>
      <c r="O1026" s="141" t="s">
        <v>62</v>
      </c>
      <c r="P1026" s="141" t="s">
        <v>1350</v>
      </c>
      <c r="Q1026" s="141" t="s">
        <v>96</v>
      </c>
      <c r="R1026" s="141" t="s">
        <v>57</v>
      </c>
      <c r="S1026" s="141" t="s">
        <v>1213</v>
      </c>
      <c r="T1026" s="227">
        <v>0.77100000000000002</v>
      </c>
      <c r="U1026" s="146">
        <v>45847</v>
      </c>
      <c r="V1026" s="208">
        <v>6.2500000000000003E-3</v>
      </c>
      <c r="W1026" s="209">
        <v>3.8890000000000001E-2</v>
      </c>
      <c r="X1026" s="141" t="s">
        <v>636</v>
      </c>
      <c r="Y1026" s="141"/>
      <c r="Z1026" s="148">
        <v>35000</v>
      </c>
      <c r="AA1026" s="148">
        <v>4.1524000000000001</v>
      </c>
      <c r="AB1026" s="148">
        <v>97.719300000000004</v>
      </c>
      <c r="AC1026" s="148">
        <v>0</v>
      </c>
      <c r="AD1026" s="148">
        <v>142.01937000000001</v>
      </c>
      <c r="AE1026" s="151"/>
      <c r="AF1026" s="151"/>
      <c r="AG1026" s="141" t="s">
        <v>17</v>
      </c>
      <c r="AH1026" s="229">
        <v>4.375E-5</v>
      </c>
      <c r="AI1026" s="229">
        <v>9.8084042315077112E-4</v>
      </c>
      <c r="AJ1026" s="229">
        <v>3.6857395899999999E-4</v>
      </c>
    </row>
    <row r="1027" spans="1:36" ht="13.5" thickBot="1">
      <c r="A1027" s="153">
        <v>7956</v>
      </c>
      <c r="B1027" s="153">
        <v>12955</v>
      </c>
      <c r="C1027" s="141" t="s">
        <v>1875</v>
      </c>
      <c r="D1027" s="141">
        <v>43560927</v>
      </c>
      <c r="E1027" s="141" t="s">
        <v>430</v>
      </c>
      <c r="F1027" s="141" t="s">
        <v>2048</v>
      </c>
      <c r="G1027" s="141" t="s">
        <v>2049</v>
      </c>
      <c r="H1027" s="141" t="s">
        <v>76</v>
      </c>
      <c r="I1027" s="141" t="s">
        <v>230</v>
      </c>
      <c r="J1027" s="141" t="s">
        <v>61</v>
      </c>
      <c r="K1027" s="141" t="s">
        <v>153</v>
      </c>
      <c r="L1027" s="141" t="s">
        <v>821</v>
      </c>
      <c r="M1027" s="141" t="s">
        <v>486</v>
      </c>
      <c r="N1027" s="141" t="s">
        <v>931</v>
      </c>
      <c r="O1027" s="141" t="s">
        <v>62</v>
      </c>
      <c r="P1027" s="141" t="s">
        <v>1350</v>
      </c>
      <c r="Q1027" s="141" t="s">
        <v>96</v>
      </c>
      <c r="R1027" s="141" t="s">
        <v>57</v>
      </c>
      <c r="S1027" s="141" t="s">
        <v>1213</v>
      </c>
      <c r="T1027" s="227">
        <v>2.52</v>
      </c>
      <c r="U1027" s="146">
        <v>46492</v>
      </c>
      <c r="V1027" s="208">
        <v>3.7499999999999999E-3</v>
      </c>
      <c r="W1027" s="209">
        <v>3.9079999999999997E-2</v>
      </c>
      <c r="X1027" s="141" t="s">
        <v>636</v>
      </c>
      <c r="Y1027" s="141"/>
      <c r="Z1027" s="148">
        <v>38800</v>
      </c>
      <c r="AA1027" s="148">
        <v>4.1524000000000001</v>
      </c>
      <c r="AB1027" s="148">
        <v>91.811700000000002</v>
      </c>
      <c r="AC1027" s="148">
        <v>0</v>
      </c>
      <c r="AD1027" s="148">
        <v>147.92069000000001</v>
      </c>
      <c r="AE1027" s="151"/>
      <c r="AF1027" s="151"/>
      <c r="AG1027" s="141" t="s">
        <v>17</v>
      </c>
      <c r="AH1027" s="229">
        <v>3.1040000000000001E-5</v>
      </c>
      <c r="AI1027" s="229">
        <v>1.0215972101013688E-3</v>
      </c>
      <c r="AJ1027" s="229">
        <v>3.83889285E-4</v>
      </c>
    </row>
    <row r="1028" spans="1:36" ht="13.5" thickBot="1">
      <c r="A1028" s="153">
        <v>7956</v>
      </c>
      <c r="B1028" s="153">
        <v>12955</v>
      </c>
      <c r="C1028" s="141" t="s">
        <v>1362</v>
      </c>
      <c r="D1028" s="141">
        <v>10802929</v>
      </c>
      <c r="E1028" s="141" t="s">
        <v>430</v>
      </c>
      <c r="F1028" s="141" t="s">
        <v>1363</v>
      </c>
      <c r="G1028" s="141" t="s">
        <v>1364</v>
      </c>
      <c r="H1028" s="141" t="s">
        <v>76</v>
      </c>
      <c r="I1028" s="141" t="s">
        <v>230</v>
      </c>
      <c r="J1028" s="141" t="s">
        <v>61</v>
      </c>
      <c r="K1028" s="141" t="s">
        <v>153</v>
      </c>
      <c r="L1028" s="141" t="s">
        <v>821</v>
      </c>
      <c r="M1028" s="141" t="s">
        <v>102</v>
      </c>
      <c r="N1028" s="141" t="s">
        <v>931</v>
      </c>
      <c r="O1028" s="141" t="s">
        <v>62</v>
      </c>
      <c r="P1028" s="141" t="s">
        <v>1365</v>
      </c>
      <c r="Q1028" s="141" t="s">
        <v>84</v>
      </c>
      <c r="R1028" s="141" t="s">
        <v>57</v>
      </c>
      <c r="S1028" s="141" t="s">
        <v>1213</v>
      </c>
      <c r="T1028" s="227">
        <v>0.32900000000000001</v>
      </c>
      <c r="U1028" s="146">
        <v>45688</v>
      </c>
      <c r="V1028" s="208">
        <v>0.02</v>
      </c>
      <c r="W1028" s="209">
        <v>7.757E-2</v>
      </c>
      <c r="X1028" s="141" t="s">
        <v>636</v>
      </c>
      <c r="Y1028" s="141"/>
      <c r="Z1028" s="148">
        <v>265150</v>
      </c>
      <c r="AA1028" s="148">
        <v>4.1524000000000001</v>
      </c>
      <c r="AB1028" s="148">
        <v>98.516999999999996</v>
      </c>
      <c r="AC1028" s="148">
        <v>0</v>
      </c>
      <c r="AD1028" s="148">
        <v>1084.6809000000001</v>
      </c>
      <c r="AE1028" s="151"/>
      <c r="AF1028" s="151"/>
      <c r="AG1028" s="141" t="s">
        <v>17</v>
      </c>
      <c r="AH1028" s="229">
        <v>8.8383333299999996E-4</v>
      </c>
      <c r="AI1028" s="229">
        <v>7.4912237178601706E-3</v>
      </c>
      <c r="AJ1028" s="229">
        <v>2.81500428E-3</v>
      </c>
    </row>
    <row r="1029" spans="1:36" ht="13.5" thickBot="1">
      <c r="A1029" s="153">
        <v>7956</v>
      </c>
      <c r="B1029" s="153">
        <v>12955</v>
      </c>
      <c r="C1029" s="141" t="s">
        <v>1966</v>
      </c>
      <c r="D1029" s="141">
        <v>101752</v>
      </c>
      <c r="E1029" s="141" t="s">
        <v>430</v>
      </c>
      <c r="F1029" s="141" t="s">
        <v>2050</v>
      </c>
      <c r="G1029" s="141" t="s">
        <v>2051</v>
      </c>
      <c r="H1029" s="141" t="s">
        <v>76</v>
      </c>
      <c r="I1029" s="141" t="s">
        <v>230</v>
      </c>
      <c r="J1029" s="141" t="s">
        <v>61</v>
      </c>
      <c r="K1029" s="141" t="s">
        <v>314</v>
      </c>
      <c r="L1029" s="141" t="s">
        <v>821</v>
      </c>
      <c r="M1029" s="141" t="s">
        <v>476</v>
      </c>
      <c r="N1029" s="141" t="s">
        <v>915</v>
      </c>
      <c r="O1029" s="141" t="s">
        <v>62</v>
      </c>
      <c r="P1029" s="141" t="s">
        <v>1942</v>
      </c>
      <c r="Q1029" s="141" t="s">
        <v>96</v>
      </c>
      <c r="R1029" s="141" t="s">
        <v>57</v>
      </c>
      <c r="S1029" s="141" t="s">
        <v>1207</v>
      </c>
      <c r="T1029" s="227">
        <v>6.2720000000000002</v>
      </c>
      <c r="U1029" s="146">
        <v>48548</v>
      </c>
      <c r="V1029" s="208">
        <v>6.25E-2</v>
      </c>
      <c r="W1029" s="209">
        <v>4.6449999999999998E-2</v>
      </c>
      <c r="X1029" s="141" t="s">
        <v>636</v>
      </c>
      <c r="Y1029" s="141"/>
      <c r="Z1029" s="148">
        <v>85000</v>
      </c>
      <c r="AA1029" s="148">
        <v>3.71</v>
      </c>
      <c r="AB1029" s="148">
        <v>113.21559999999999</v>
      </c>
      <c r="AC1029" s="148">
        <v>0</v>
      </c>
      <c r="AD1029" s="148">
        <v>357.02539000000002</v>
      </c>
      <c r="AE1029" s="151"/>
      <c r="AF1029" s="151"/>
      <c r="AG1029" s="141" t="s">
        <v>17</v>
      </c>
      <c r="AH1029" s="229">
        <v>3.7777777777777799E-5</v>
      </c>
      <c r="AI1029" s="229">
        <v>2.4657547389709518E-3</v>
      </c>
      <c r="AJ1029" s="229">
        <v>9.2656559199999998E-4</v>
      </c>
    </row>
    <row r="1030" spans="1:36" ht="13.5" thickBot="1">
      <c r="A1030" s="153">
        <v>7956</v>
      </c>
      <c r="B1030" s="153">
        <v>12955</v>
      </c>
      <c r="C1030" s="141" t="s">
        <v>1971</v>
      </c>
      <c r="D1030" s="141">
        <v>170680</v>
      </c>
      <c r="E1030" s="141" t="s">
        <v>430</v>
      </c>
      <c r="F1030" s="141" t="s">
        <v>2052</v>
      </c>
      <c r="G1030" s="141" t="s">
        <v>2053</v>
      </c>
      <c r="H1030" s="141" t="s">
        <v>76</v>
      </c>
      <c r="I1030" s="141" t="s">
        <v>230</v>
      </c>
      <c r="J1030" s="141" t="s">
        <v>61</v>
      </c>
      <c r="K1030" s="141" t="s">
        <v>314</v>
      </c>
      <c r="L1030" s="141" t="s">
        <v>821</v>
      </c>
      <c r="M1030" s="141" t="s">
        <v>476</v>
      </c>
      <c r="N1030" s="141" t="s">
        <v>895</v>
      </c>
      <c r="O1030" s="141" t="s">
        <v>62</v>
      </c>
      <c r="P1030" s="141" t="s">
        <v>1365</v>
      </c>
      <c r="Q1030" s="141" t="s">
        <v>84</v>
      </c>
      <c r="R1030" s="141" t="s">
        <v>57</v>
      </c>
      <c r="S1030" s="141" t="s">
        <v>1207</v>
      </c>
      <c r="T1030" s="227">
        <v>4.4720000000000004</v>
      </c>
      <c r="U1030" s="146">
        <v>47548</v>
      </c>
      <c r="V1030" s="208">
        <v>7.3499999999999996E-2</v>
      </c>
      <c r="W1030" s="209">
        <v>5.5419999999999997E-2</v>
      </c>
      <c r="X1030" s="141" t="s">
        <v>636</v>
      </c>
      <c r="Y1030" s="141"/>
      <c r="Z1030" s="148">
        <v>40000</v>
      </c>
      <c r="AA1030" s="148">
        <v>3.71</v>
      </c>
      <c r="AB1030" s="148">
        <v>108.89879999999999</v>
      </c>
      <c r="AC1030" s="148">
        <v>0</v>
      </c>
      <c r="AD1030" s="148">
        <v>161.60581999999999</v>
      </c>
      <c r="AE1030" s="151"/>
      <c r="AF1030" s="151"/>
      <c r="AG1030" s="141" t="s">
        <v>17</v>
      </c>
      <c r="AH1030" s="229">
        <v>3.4782608695652198E-5</v>
      </c>
      <c r="AI1030" s="229">
        <v>1.116111984389364E-3</v>
      </c>
      <c r="AJ1030" s="229">
        <v>4.1940544399999999E-4</v>
      </c>
    </row>
    <row r="1031" spans="1:36" ht="13.5" thickBot="1">
      <c r="A1031" s="153">
        <v>7956</v>
      </c>
      <c r="B1031" s="153">
        <v>12955</v>
      </c>
      <c r="C1031" s="141" t="s">
        <v>1966</v>
      </c>
      <c r="D1031" s="141">
        <v>101752</v>
      </c>
      <c r="E1031" s="141" t="s">
        <v>430</v>
      </c>
      <c r="F1031" s="141" t="s">
        <v>2054</v>
      </c>
      <c r="G1031" s="141" t="s">
        <v>2055</v>
      </c>
      <c r="H1031" s="141" t="s">
        <v>76</v>
      </c>
      <c r="I1031" s="141" t="s">
        <v>230</v>
      </c>
      <c r="J1031" s="141" t="s">
        <v>61</v>
      </c>
      <c r="K1031" s="141" t="s">
        <v>314</v>
      </c>
      <c r="L1031" s="141" t="s">
        <v>821</v>
      </c>
      <c r="M1031" s="141" t="s">
        <v>476</v>
      </c>
      <c r="N1031" s="141" t="s">
        <v>915</v>
      </c>
      <c r="O1031" s="141" t="s">
        <v>62</v>
      </c>
      <c r="P1031" s="141" t="s">
        <v>1942</v>
      </c>
      <c r="Q1031" s="141" t="s">
        <v>96</v>
      </c>
      <c r="R1031" s="141" t="s">
        <v>57</v>
      </c>
      <c r="S1031" s="141" t="s">
        <v>1207</v>
      </c>
      <c r="T1031" s="227">
        <v>4.7779999999999996</v>
      </c>
      <c r="U1031" s="146">
        <v>47609</v>
      </c>
      <c r="V1031" s="208">
        <v>4.65E-2</v>
      </c>
      <c r="W1031" s="209">
        <v>4.2389999999999997E-2</v>
      </c>
      <c r="X1031" s="141" t="s">
        <v>636</v>
      </c>
      <c r="Y1031" s="141"/>
      <c r="Z1031" s="148">
        <v>5000</v>
      </c>
      <c r="AA1031" s="148">
        <v>3.71</v>
      </c>
      <c r="AB1031" s="148">
        <v>103.9088</v>
      </c>
      <c r="AC1031" s="148">
        <v>0</v>
      </c>
      <c r="AD1031" s="148">
        <v>19.275079999999999</v>
      </c>
      <c r="AE1031" s="151"/>
      <c r="AF1031" s="151"/>
      <c r="AG1031" s="141" t="s">
        <v>17</v>
      </c>
      <c r="AH1031" s="229">
        <v>6.66666666666667E-6</v>
      </c>
      <c r="AI1031" s="229">
        <v>1.3312112019272414E-4</v>
      </c>
      <c r="AJ1031" s="229">
        <v>5.0023405684386799E-5</v>
      </c>
    </row>
    <row r="1032" spans="1:36" ht="13.5" thickBot="1">
      <c r="A1032" s="153">
        <v>7956</v>
      </c>
      <c r="B1032" s="153">
        <v>12955</v>
      </c>
      <c r="C1032" s="141" t="s">
        <v>2056</v>
      </c>
      <c r="D1032" s="141">
        <v>69375151</v>
      </c>
      <c r="E1032" s="141" t="s">
        <v>430</v>
      </c>
      <c r="F1032" s="141" t="s">
        <v>2057</v>
      </c>
      <c r="G1032" s="141" t="s">
        <v>2058</v>
      </c>
      <c r="H1032" s="141" t="s">
        <v>76</v>
      </c>
      <c r="I1032" s="141" t="s">
        <v>230</v>
      </c>
      <c r="J1032" s="141" t="s">
        <v>61</v>
      </c>
      <c r="K1032" s="141" t="s">
        <v>314</v>
      </c>
      <c r="L1032" s="141" t="s">
        <v>821</v>
      </c>
      <c r="M1032" s="141" t="s">
        <v>102</v>
      </c>
      <c r="N1032" s="141" t="s">
        <v>1159</v>
      </c>
      <c r="O1032" s="141" t="s">
        <v>62</v>
      </c>
      <c r="P1032" s="141" t="s">
        <v>1355</v>
      </c>
      <c r="Q1032" s="141" t="s">
        <v>96</v>
      </c>
      <c r="R1032" s="141" t="s">
        <v>57</v>
      </c>
      <c r="S1032" s="141" t="s">
        <v>1207</v>
      </c>
      <c r="T1032" s="227">
        <v>2.6280000000000001</v>
      </c>
      <c r="U1032" s="146">
        <v>46646</v>
      </c>
      <c r="V1032" s="208">
        <v>7.7499999999999999E-2</v>
      </c>
      <c r="W1032" s="209">
        <v>5.7540000000000001E-2</v>
      </c>
      <c r="X1032" s="141" t="s">
        <v>636</v>
      </c>
      <c r="Y1032" s="141"/>
      <c r="Z1032" s="148">
        <v>110000</v>
      </c>
      <c r="AA1032" s="148">
        <v>3.71</v>
      </c>
      <c r="AB1032" s="148">
        <v>105.6944</v>
      </c>
      <c r="AC1032" s="148">
        <v>0</v>
      </c>
      <c r="AD1032" s="148">
        <v>431.33884999999998</v>
      </c>
      <c r="AE1032" s="151"/>
      <c r="AF1032" s="151"/>
      <c r="AG1032" s="141" t="s">
        <v>17</v>
      </c>
      <c r="AH1032" s="229">
        <v>1.8339752199999999E-4</v>
      </c>
      <c r="AI1032" s="229">
        <v>2.9789920921024149E-3</v>
      </c>
      <c r="AJ1032" s="229">
        <v>1.119426652E-3</v>
      </c>
    </row>
    <row r="1033" spans="1:36" ht="13.5" thickBot="1">
      <c r="A1033" s="153">
        <v>7956</v>
      </c>
      <c r="B1033" s="153">
        <v>12955</v>
      </c>
      <c r="C1033" s="141" t="s">
        <v>2059</v>
      </c>
      <c r="D1033" s="141">
        <v>65166126</v>
      </c>
      <c r="E1033" s="141" t="s">
        <v>430</v>
      </c>
      <c r="F1033" s="141" t="s">
        <v>2060</v>
      </c>
      <c r="G1033" s="141" t="s">
        <v>2061</v>
      </c>
      <c r="H1033" s="141" t="s">
        <v>76</v>
      </c>
      <c r="I1033" s="141" t="s">
        <v>230</v>
      </c>
      <c r="J1033" s="141" t="s">
        <v>61</v>
      </c>
      <c r="K1033" s="141" t="s">
        <v>173</v>
      </c>
      <c r="L1033" s="141" t="s">
        <v>821</v>
      </c>
      <c r="M1033" s="141" t="s">
        <v>486</v>
      </c>
      <c r="N1033" s="141" t="s">
        <v>931</v>
      </c>
      <c r="O1033" s="141" t="s">
        <v>62</v>
      </c>
      <c r="P1033" s="141" t="s">
        <v>2062</v>
      </c>
      <c r="Q1033" s="141" t="s">
        <v>96</v>
      </c>
      <c r="R1033" s="141" t="s">
        <v>57</v>
      </c>
      <c r="S1033" s="141" t="s">
        <v>1213</v>
      </c>
      <c r="T1033" s="227">
        <v>3.4689999999999999</v>
      </c>
      <c r="U1033" s="146">
        <v>46996</v>
      </c>
      <c r="V1033" s="208">
        <v>7.9000000000000001E-2</v>
      </c>
      <c r="W1033" s="209">
        <v>9.4460000000000002E-2</v>
      </c>
      <c r="X1033" s="141" t="s">
        <v>636</v>
      </c>
      <c r="Y1033" s="141"/>
      <c r="Z1033" s="148">
        <v>154227.09</v>
      </c>
      <c r="AA1033" s="148">
        <v>4.1524000000000001</v>
      </c>
      <c r="AB1033" s="148">
        <v>97.139499999999998</v>
      </c>
      <c r="AC1033" s="148">
        <v>0</v>
      </c>
      <c r="AD1033" s="148">
        <v>622.09357</v>
      </c>
      <c r="AE1033" s="151"/>
      <c r="AF1033" s="151"/>
      <c r="AG1033" s="141" t="s">
        <v>17</v>
      </c>
      <c r="AH1033" s="229">
        <v>2.5343124499999998E-4</v>
      </c>
      <c r="AI1033" s="229">
        <v>4.2964175973895236E-3</v>
      </c>
      <c r="AJ1033" s="229">
        <v>1.6144804080000001E-3</v>
      </c>
    </row>
    <row r="1034" spans="1:36" ht="13.5" thickBot="1">
      <c r="A1034" s="153">
        <v>7956</v>
      </c>
      <c r="B1034" s="153">
        <v>12955</v>
      </c>
      <c r="C1034" s="141" t="s">
        <v>2056</v>
      </c>
      <c r="D1034" s="141">
        <v>69375151</v>
      </c>
      <c r="E1034" s="141" t="s">
        <v>430</v>
      </c>
      <c r="F1034" s="141" t="s">
        <v>2063</v>
      </c>
      <c r="G1034" s="141" t="s">
        <v>2064</v>
      </c>
      <c r="H1034" s="141" t="s">
        <v>76</v>
      </c>
      <c r="I1034" s="141" t="s">
        <v>230</v>
      </c>
      <c r="J1034" s="141" t="s">
        <v>61</v>
      </c>
      <c r="K1034" s="141" t="s">
        <v>314</v>
      </c>
      <c r="L1034" s="141" t="s">
        <v>821</v>
      </c>
      <c r="M1034" s="141" t="s">
        <v>476</v>
      </c>
      <c r="N1034" s="141" t="s">
        <v>130</v>
      </c>
      <c r="O1034" s="141" t="s">
        <v>62</v>
      </c>
      <c r="P1034" s="141" t="s">
        <v>1355</v>
      </c>
      <c r="Q1034" s="141" t="s">
        <v>96</v>
      </c>
      <c r="R1034" s="141" t="s">
        <v>57</v>
      </c>
      <c r="S1034" s="141" t="s">
        <v>1207</v>
      </c>
      <c r="T1034" s="227">
        <v>5.2359999999999998</v>
      </c>
      <c r="U1034" s="146">
        <v>47922</v>
      </c>
      <c r="V1034" s="208">
        <v>6.6500000000000004E-2</v>
      </c>
      <c r="W1034" s="209">
        <v>6.2129999999999998E-2</v>
      </c>
      <c r="X1034" s="141" t="s">
        <v>636</v>
      </c>
      <c r="Y1034" s="141"/>
      <c r="Z1034" s="148">
        <v>25000</v>
      </c>
      <c r="AA1034" s="148">
        <v>3.71</v>
      </c>
      <c r="AB1034" s="148">
        <v>102.60299999999999</v>
      </c>
      <c r="AC1034" s="148">
        <v>0</v>
      </c>
      <c r="AD1034" s="148">
        <v>95.164280000000005</v>
      </c>
      <c r="AE1034" s="151"/>
      <c r="AF1034" s="151"/>
      <c r="AG1034" s="141" t="s">
        <v>17</v>
      </c>
      <c r="AH1034" s="229">
        <v>3.3467202141900898E-5</v>
      </c>
      <c r="AI1034" s="229">
        <v>6.5724114016305285E-4</v>
      </c>
      <c r="AJ1034" s="229">
        <v>2.4697388399999999E-4</v>
      </c>
    </row>
    <row r="1035" spans="1:36" ht="13.5" thickBot="1">
      <c r="A1035" s="153">
        <v>7956</v>
      </c>
      <c r="B1035" s="153">
        <v>12955</v>
      </c>
      <c r="C1035" s="141" t="s">
        <v>2056</v>
      </c>
      <c r="D1035" s="141">
        <v>69375151</v>
      </c>
      <c r="E1035" s="141" t="s">
        <v>430</v>
      </c>
      <c r="F1035" s="141" t="s">
        <v>2065</v>
      </c>
      <c r="G1035" s="141" t="s">
        <v>2066</v>
      </c>
      <c r="H1035" s="141" t="s">
        <v>76</v>
      </c>
      <c r="I1035" s="141" t="s">
        <v>230</v>
      </c>
      <c r="J1035" s="141" t="s">
        <v>61</v>
      </c>
      <c r="K1035" s="141" t="s">
        <v>314</v>
      </c>
      <c r="L1035" s="141" t="s">
        <v>821</v>
      </c>
      <c r="M1035" s="141" t="s">
        <v>476</v>
      </c>
      <c r="N1035" s="141" t="s">
        <v>130</v>
      </c>
      <c r="O1035" s="141" t="s">
        <v>62</v>
      </c>
      <c r="P1035" s="141" t="s">
        <v>1355</v>
      </c>
      <c r="Q1035" s="141" t="s">
        <v>96</v>
      </c>
      <c r="R1035" s="141" t="s">
        <v>57</v>
      </c>
      <c r="S1035" s="141" t="s">
        <v>1207</v>
      </c>
      <c r="T1035" s="227">
        <v>3.1579999999999999</v>
      </c>
      <c r="U1035" s="146">
        <v>46917</v>
      </c>
      <c r="V1035" s="208">
        <v>7.9500000000000001E-2</v>
      </c>
      <c r="W1035" s="209">
        <v>5.8000000000000003E-2</v>
      </c>
      <c r="X1035" s="141" t="s">
        <v>636</v>
      </c>
      <c r="Y1035" s="141"/>
      <c r="Z1035" s="148">
        <v>57000</v>
      </c>
      <c r="AA1035" s="148">
        <v>3.71</v>
      </c>
      <c r="AB1035" s="148">
        <v>109.4571</v>
      </c>
      <c r="AC1035" s="148">
        <v>0</v>
      </c>
      <c r="AD1035" s="148">
        <v>231.46893</v>
      </c>
      <c r="AE1035" s="151"/>
      <c r="AF1035" s="151"/>
      <c r="AG1035" s="141" t="s">
        <v>17</v>
      </c>
      <c r="AH1035" s="229">
        <v>9.0035587750737295E-5</v>
      </c>
      <c r="AI1035" s="229">
        <v>1.5986135077733143E-3</v>
      </c>
      <c r="AJ1035" s="229">
        <v>6.0071679000000004E-4</v>
      </c>
    </row>
    <row r="1036" spans="1:36" ht="13.5" thickBot="1">
      <c r="A1036" s="153">
        <v>7956</v>
      </c>
      <c r="B1036" s="153">
        <v>12955</v>
      </c>
      <c r="C1036" s="141" t="s">
        <v>3698</v>
      </c>
      <c r="D1036" s="141" t="s">
        <v>3699</v>
      </c>
      <c r="E1036" s="141" t="s">
        <v>430</v>
      </c>
      <c r="F1036" s="141" t="s">
        <v>3700</v>
      </c>
      <c r="G1036" s="141" t="s">
        <v>3701</v>
      </c>
      <c r="H1036" s="141" t="s">
        <v>76</v>
      </c>
      <c r="I1036" s="141" t="s">
        <v>230</v>
      </c>
      <c r="J1036" s="141" t="s">
        <v>61</v>
      </c>
      <c r="K1036" s="141" t="s">
        <v>314</v>
      </c>
      <c r="L1036" s="141" t="s">
        <v>821</v>
      </c>
      <c r="M1036" s="141" t="s">
        <v>476</v>
      </c>
      <c r="N1036" s="141" t="s">
        <v>195</v>
      </c>
      <c r="O1036" s="141" t="s">
        <v>62</v>
      </c>
      <c r="P1036" s="141" t="s">
        <v>1355</v>
      </c>
      <c r="Q1036" s="141" t="s">
        <v>96</v>
      </c>
      <c r="R1036" s="141" t="s">
        <v>57</v>
      </c>
      <c r="S1036" s="141" t="s">
        <v>1213</v>
      </c>
      <c r="T1036" s="227">
        <v>4.5279999999999996</v>
      </c>
      <c r="U1036" s="146">
        <v>47589</v>
      </c>
      <c r="V1036" s="208">
        <v>6.1249999999999999E-2</v>
      </c>
      <c r="W1036" s="209">
        <v>5.9479999999999998E-2</v>
      </c>
      <c r="X1036" s="141" t="s">
        <v>636</v>
      </c>
      <c r="Y1036" s="141"/>
      <c r="Z1036" s="148">
        <v>30000</v>
      </c>
      <c r="AA1036" s="148">
        <v>4.1524000000000001</v>
      </c>
      <c r="AB1036" s="148">
        <v>107</v>
      </c>
      <c r="AC1036" s="148">
        <v>0</v>
      </c>
      <c r="AD1036" s="148">
        <v>133.29203999999999</v>
      </c>
      <c r="AE1036" s="151"/>
      <c r="AF1036" s="151"/>
      <c r="AG1036" s="141" t="s">
        <v>17</v>
      </c>
      <c r="AH1036" s="229"/>
      <c r="AI1036" s="229">
        <v>9.2056612359447498E-4</v>
      </c>
      <c r="AJ1036" s="229">
        <v>3.4592446699999998E-4</v>
      </c>
    </row>
    <row r="1037" spans="1:36" ht="13.5" thickBot="1">
      <c r="A1037" s="153">
        <v>7956</v>
      </c>
      <c r="B1037" s="153">
        <v>12955</v>
      </c>
      <c r="C1037" s="141" t="s">
        <v>1986</v>
      </c>
      <c r="D1037" s="141">
        <v>101569</v>
      </c>
      <c r="E1037" s="141" t="s">
        <v>430</v>
      </c>
      <c r="F1037" s="141" t="s">
        <v>2067</v>
      </c>
      <c r="G1037" s="141" t="s">
        <v>2068</v>
      </c>
      <c r="H1037" s="141" t="s">
        <v>76</v>
      </c>
      <c r="I1037" s="141" t="s">
        <v>230</v>
      </c>
      <c r="J1037" s="141" t="s">
        <v>61</v>
      </c>
      <c r="K1037" s="141" t="s">
        <v>314</v>
      </c>
      <c r="L1037" s="141" t="s">
        <v>821</v>
      </c>
      <c r="M1037" s="141" t="s">
        <v>476</v>
      </c>
      <c r="N1037" s="141" t="s">
        <v>895</v>
      </c>
      <c r="O1037" s="141" t="s">
        <v>62</v>
      </c>
      <c r="P1037" s="141" t="s">
        <v>1942</v>
      </c>
      <c r="Q1037" s="141" t="s">
        <v>96</v>
      </c>
      <c r="R1037" s="141" t="s">
        <v>57</v>
      </c>
      <c r="S1037" s="141" t="s">
        <v>1207</v>
      </c>
      <c r="T1037" s="227">
        <v>6.3710000000000004</v>
      </c>
      <c r="U1037" s="146">
        <v>48588</v>
      </c>
      <c r="V1037" s="208">
        <v>6.4000000000000001E-2</v>
      </c>
      <c r="W1037" s="209">
        <v>5.3580000000000003E-2</v>
      </c>
      <c r="X1037" s="141" t="s">
        <v>636</v>
      </c>
      <c r="Y1037" s="141"/>
      <c r="Z1037" s="148">
        <v>85000</v>
      </c>
      <c r="AA1037" s="148">
        <v>3.71</v>
      </c>
      <c r="AB1037" s="148">
        <v>108.3546</v>
      </c>
      <c r="AC1037" s="148">
        <v>0</v>
      </c>
      <c r="AD1037" s="148">
        <v>341.69623000000001</v>
      </c>
      <c r="AE1037" s="151"/>
      <c r="AF1037" s="151"/>
      <c r="AG1037" s="141" t="s">
        <v>17</v>
      </c>
      <c r="AH1037" s="229">
        <v>8.5000000000000006E-5</v>
      </c>
      <c r="AI1037" s="229">
        <v>2.3598856608237537E-3</v>
      </c>
      <c r="AJ1037" s="229">
        <v>8.8678278500000003E-4</v>
      </c>
    </row>
    <row r="1038" spans="1:36" ht="13.5" thickBot="1">
      <c r="A1038" s="153">
        <v>7956</v>
      </c>
      <c r="B1038" s="153">
        <v>12955</v>
      </c>
      <c r="C1038" s="141" t="s">
        <v>1366</v>
      </c>
      <c r="D1038" s="141">
        <v>36157131</v>
      </c>
      <c r="E1038" s="141" t="s">
        <v>430</v>
      </c>
      <c r="F1038" s="141" t="s">
        <v>1367</v>
      </c>
      <c r="G1038" s="141" t="s">
        <v>1368</v>
      </c>
      <c r="H1038" s="141" t="s">
        <v>76</v>
      </c>
      <c r="I1038" s="141" t="s">
        <v>230</v>
      </c>
      <c r="J1038" s="141" t="s">
        <v>61</v>
      </c>
      <c r="K1038" s="141" t="s">
        <v>196</v>
      </c>
      <c r="L1038" s="141" t="s">
        <v>821</v>
      </c>
      <c r="M1038" s="141" t="s">
        <v>476</v>
      </c>
      <c r="N1038" s="141" t="s">
        <v>931</v>
      </c>
      <c r="O1038" s="141" t="s">
        <v>62</v>
      </c>
      <c r="P1038" s="141" t="s">
        <v>1369</v>
      </c>
      <c r="Q1038" s="141" t="s">
        <v>96</v>
      </c>
      <c r="R1038" s="141" t="s">
        <v>57</v>
      </c>
      <c r="S1038" s="141" t="s">
        <v>1213</v>
      </c>
      <c r="T1038" s="227">
        <v>4.008</v>
      </c>
      <c r="U1038" s="146">
        <v>47208</v>
      </c>
      <c r="V1038" s="208">
        <v>6.25E-2</v>
      </c>
      <c r="W1038" s="209">
        <v>6.9260000000000002E-2</v>
      </c>
      <c r="X1038" s="141" t="s">
        <v>636</v>
      </c>
      <c r="Y1038" s="141"/>
      <c r="Z1038" s="148">
        <v>217500</v>
      </c>
      <c r="AA1038" s="148">
        <v>4.1524000000000001</v>
      </c>
      <c r="AB1038" s="148">
        <v>85.286699999999996</v>
      </c>
      <c r="AC1038" s="148">
        <v>0</v>
      </c>
      <c r="AD1038" s="148">
        <v>770.26427000000001</v>
      </c>
      <c r="AE1038" s="151"/>
      <c r="AF1038" s="151"/>
      <c r="AG1038" s="141" t="s">
        <v>17</v>
      </c>
      <c r="AH1038" s="229">
        <v>7.08217142E-4</v>
      </c>
      <c r="AI1038" s="229">
        <v>5.3197414727633261E-3</v>
      </c>
      <c r="AJ1038" s="229">
        <v>1.999018528E-3</v>
      </c>
    </row>
    <row r="1039" spans="1:36" ht="13.5" thickBot="1">
      <c r="A1039" s="153">
        <v>7956</v>
      </c>
      <c r="B1039" s="153">
        <v>12955</v>
      </c>
      <c r="C1039" s="141" t="s">
        <v>1366</v>
      </c>
      <c r="D1039" s="141">
        <v>36157131</v>
      </c>
      <c r="E1039" s="141" t="s">
        <v>430</v>
      </c>
      <c r="F1039" s="141" t="s">
        <v>2069</v>
      </c>
      <c r="G1039" s="141" t="s">
        <v>2070</v>
      </c>
      <c r="H1039" s="141" t="s">
        <v>76</v>
      </c>
      <c r="I1039" s="141" t="s">
        <v>230</v>
      </c>
      <c r="J1039" s="141" t="s">
        <v>61</v>
      </c>
      <c r="K1039" s="141" t="s">
        <v>196</v>
      </c>
      <c r="L1039" s="141" t="s">
        <v>821</v>
      </c>
      <c r="M1039" s="141" t="s">
        <v>476</v>
      </c>
      <c r="N1039" s="141" t="s">
        <v>931</v>
      </c>
      <c r="O1039" s="141" t="s">
        <v>62</v>
      </c>
      <c r="P1039" s="141" t="s">
        <v>1369</v>
      </c>
      <c r="Q1039" s="141" t="s">
        <v>96</v>
      </c>
      <c r="R1039" s="141" t="s">
        <v>57</v>
      </c>
      <c r="S1039" s="141" t="s">
        <v>1213</v>
      </c>
      <c r="T1039" s="227">
        <v>4.6820000000000004</v>
      </c>
      <c r="U1039" s="146">
        <v>47573</v>
      </c>
      <c r="V1039" s="208">
        <v>6.25E-2</v>
      </c>
      <c r="W1039" s="209">
        <v>7.1569999999999995E-2</v>
      </c>
      <c r="X1039" s="141" t="s">
        <v>636</v>
      </c>
      <c r="Y1039" s="141"/>
      <c r="Z1039" s="148">
        <v>175000</v>
      </c>
      <c r="AA1039" s="148">
        <v>4.1524000000000001</v>
      </c>
      <c r="AB1039" s="148">
        <v>93.990600000000001</v>
      </c>
      <c r="AC1039" s="148">
        <v>0</v>
      </c>
      <c r="AD1039" s="148">
        <v>683.00148999999999</v>
      </c>
      <c r="AE1039" s="151"/>
      <c r="AF1039" s="151"/>
      <c r="AG1039" s="141" t="s">
        <v>17</v>
      </c>
      <c r="AH1039" s="229">
        <v>5.2497312100000003E-4</v>
      </c>
      <c r="AI1039" s="229">
        <v>4.7170711323688249E-3</v>
      </c>
      <c r="AJ1039" s="229">
        <v>1.772550911E-3</v>
      </c>
    </row>
    <row r="1040" spans="1:36" ht="13.5" thickBot="1">
      <c r="A1040" s="153">
        <v>7956</v>
      </c>
      <c r="B1040" s="153">
        <v>14482</v>
      </c>
      <c r="C1040" s="141" t="s">
        <v>1370</v>
      </c>
      <c r="D1040" s="141">
        <v>520043605</v>
      </c>
      <c r="E1040" s="141" t="s">
        <v>429</v>
      </c>
      <c r="F1040" s="141" t="s">
        <v>1371</v>
      </c>
      <c r="G1040" s="141" t="s">
        <v>3282</v>
      </c>
      <c r="H1040" s="141" t="s">
        <v>76</v>
      </c>
      <c r="I1040" s="141" t="s">
        <v>229</v>
      </c>
      <c r="J1040" s="141" t="s">
        <v>53</v>
      </c>
      <c r="K1040" s="141" t="s">
        <v>53</v>
      </c>
      <c r="L1040" s="141" t="s">
        <v>821</v>
      </c>
      <c r="M1040" s="141" t="s">
        <v>311</v>
      </c>
      <c r="N1040" s="141" t="s">
        <v>265</v>
      </c>
      <c r="O1040" s="141" t="s">
        <v>62</v>
      </c>
      <c r="P1040" s="141" t="s">
        <v>1288</v>
      </c>
      <c r="Q1040" s="141" t="s">
        <v>65</v>
      </c>
      <c r="R1040" s="141" t="s">
        <v>57</v>
      </c>
      <c r="S1040" s="141" t="s">
        <v>1206</v>
      </c>
      <c r="T1040" s="227">
        <v>5.0199999999999996</v>
      </c>
      <c r="U1040" s="146">
        <v>50009</v>
      </c>
      <c r="V1040" s="208">
        <v>5.1499999999999997E-2</v>
      </c>
      <c r="W1040" s="209">
        <v>5.1499999999999997E-2</v>
      </c>
      <c r="X1040" s="141" t="s">
        <v>636</v>
      </c>
      <c r="Y1040" s="141"/>
      <c r="Z1040" s="148">
        <v>130987.29</v>
      </c>
      <c r="AA1040" s="148">
        <v>1</v>
      </c>
      <c r="AB1040" s="148">
        <v>141.9</v>
      </c>
      <c r="AC1040" s="148">
        <v>0</v>
      </c>
      <c r="AD1040" s="148">
        <v>185.87096</v>
      </c>
      <c r="AE1040" s="151"/>
      <c r="AF1040" s="151"/>
      <c r="AG1040" s="141" t="s">
        <v>17</v>
      </c>
      <c r="AH1040" s="229">
        <v>4.72042295893584E-5</v>
      </c>
      <c r="AI1040" s="229">
        <v>3.6176502289323254E-3</v>
      </c>
      <c r="AJ1040" s="229">
        <v>2.599403254E-3</v>
      </c>
    </row>
    <row r="1041" spans="1:36" ht="13.5" thickBot="1">
      <c r="A1041" s="153">
        <v>7956</v>
      </c>
      <c r="B1041" s="153">
        <v>14482</v>
      </c>
      <c r="C1041" s="141" t="s">
        <v>1377</v>
      </c>
      <c r="D1041" s="141">
        <v>34250659</v>
      </c>
      <c r="E1041" s="141" t="s">
        <v>430</v>
      </c>
      <c r="F1041" s="141" t="s">
        <v>2071</v>
      </c>
      <c r="G1041" s="141" t="s">
        <v>3702</v>
      </c>
      <c r="H1041" s="141" t="s">
        <v>76</v>
      </c>
      <c r="I1041" s="141" t="s">
        <v>229</v>
      </c>
      <c r="J1041" s="141" t="s">
        <v>53</v>
      </c>
      <c r="K1041" s="141" t="s">
        <v>153</v>
      </c>
      <c r="L1041" s="141" t="s">
        <v>821</v>
      </c>
      <c r="M1041" s="141" t="s">
        <v>311</v>
      </c>
      <c r="N1041" s="141" t="s">
        <v>652</v>
      </c>
      <c r="O1041" s="141" t="s">
        <v>62</v>
      </c>
      <c r="P1041" s="141" t="s">
        <v>1346</v>
      </c>
      <c r="Q1041" s="141" t="s">
        <v>65</v>
      </c>
      <c r="R1041" s="141" t="s">
        <v>57</v>
      </c>
      <c r="S1041" s="141" t="s">
        <v>1206</v>
      </c>
      <c r="T1041" s="227">
        <v>0.249</v>
      </c>
      <c r="U1041" s="146">
        <v>45657</v>
      </c>
      <c r="V1041" s="208">
        <v>4.0399999999999998E-2</v>
      </c>
      <c r="W1041" s="209">
        <v>8.8599999999999998E-2</v>
      </c>
      <c r="X1041" s="141" t="s">
        <v>636</v>
      </c>
      <c r="Y1041" s="141"/>
      <c r="Z1041" s="148">
        <v>26833.5</v>
      </c>
      <c r="AA1041" s="148">
        <v>1</v>
      </c>
      <c r="AB1041" s="148">
        <v>116.56</v>
      </c>
      <c r="AC1041" s="148">
        <v>0</v>
      </c>
      <c r="AD1041" s="148">
        <v>31.27713</v>
      </c>
      <c r="AE1041" s="151"/>
      <c r="AF1041" s="151"/>
      <c r="AG1041" s="141" t="s">
        <v>17</v>
      </c>
      <c r="AH1041" s="229">
        <v>1.5798840750000001E-3</v>
      </c>
      <c r="AI1041" s="229">
        <v>6.0875414053301337E-4</v>
      </c>
      <c r="AJ1041" s="229">
        <v>4.3741030600000003E-4</v>
      </c>
    </row>
    <row r="1042" spans="1:36" ht="13.5" thickBot="1">
      <c r="A1042" s="153">
        <v>7956</v>
      </c>
      <c r="B1042" s="153">
        <v>14482</v>
      </c>
      <c r="C1042" s="141" t="s">
        <v>1278</v>
      </c>
      <c r="D1042" s="141">
        <v>520036104</v>
      </c>
      <c r="E1042" s="141" t="s">
        <v>429</v>
      </c>
      <c r="F1042" s="141" t="s">
        <v>1279</v>
      </c>
      <c r="G1042" s="141" t="s">
        <v>3246</v>
      </c>
      <c r="H1042" s="141" t="s">
        <v>76</v>
      </c>
      <c r="I1042" s="141" t="s">
        <v>229</v>
      </c>
      <c r="J1042" s="141" t="s">
        <v>53</v>
      </c>
      <c r="K1042" s="141" t="s">
        <v>53</v>
      </c>
      <c r="L1042" s="141" t="s">
        <v>821</v>
      </c>
      <c r="M1042" s="141" t="s">
        <v>311</v>
      </c>
      <c r="N1042" s="141" t="s">
        <v>140</v>
      </c>
      <c r="O1042" s="141" t="s">
        <v>62</v>
      </c>
      <c r="P1042" s="141" t="s">
        <v>1280</v>
      </c>
      <c r="Q1042" s="141" t="s">
        <v>65</v>
      </c>
      <c r="R1042" s="141" t="s">
        <v>57</v>
      </c>
      <c r="S1042" s="141" t="s">
        <v>1206</v>
      </c>
      <c r="T1042" s="227">
        <v>0.499</v>
      </c>
      <c r="U1042" s="146">
        <v>45748</v>
      </c>
      <c r="V1042" s="208">
        <v>4.3400000000000001E-2</v>
      </c>
      <c r="W1042" s="209">
        <v>3.4700000000000002E-2</v>
      </c>
      <c r="X1042" s="141" t="s">
        <v>636</v>
      </c>
      <c r="Y1042" s="141"/>
      <c r="Z1042" s="148">
        <v>72915</v>
      </c>
      <c r="AA1042" s="148">
        <v>1</v>
      </c>
      <c r="AB1042" s="148">
        <v>115.84</v>
      </c>
      <c r="AC1042" s="148">
        <v>1.8247100000000001</v>
      </c>
      <c r="AD1042" s="148">
        <v>86.289450000000002</v>
      </c>
      <c r="AE1042" s="151"/>
      <c r="AF1042" s="151"/>
      <c r="AG1042" s="141" t="s">
        <v>17</v>
      </c>
      <c r="AH1042" s="229">
        <v>1.67628493E-4</v>
      </c>
      <c r="AI1042" s="229">
        <v>1.679471868800508E-3</v>
      </c>
      <c r="AJ1042" s="229">
        <v>1.206756973E-3</v>
      </c>
    </row>
    <row r="1043" spans="1:36" ht="13.5" thickBot="1">
      <c r="A1043" s="153">
        <v>7956</v>
      </c>
      <c r="B1043" s="153">
        <v>14482</v>
      </c>
      <c r="C1043" s="141" t="s">
        <v>1278</v>
      </c>
      <c r="D1043" s="141">
        <v>520036104</v>
      </c>
      <c r="E1043" s="141" t="s">
        <v>429</v>
      </c>
      <c r="F1043" s="141" t="s">
        <v>1281</v>
      </c>
      <c r="G1043" s="141" t="s">
        <v>3236</v>
      </c>
      <c r="H1043" s="141" t="s">
        <v>76</v>
      </c>
      <c r="I1043" s="141" t="s">
        <v>228</v>
      </c>
      <c r="J1043" s="141" t="s">
        <v>53</v>
      </c>
      <c r="K1043" s="141" t="s">
        <v>53</v>
      </c>
      <c r="L1043" s="141" t="s">
        <v>821</v>
      </c>
      <c r="M1043" s="141" t="s">
        <v>311</v>
      </c>
      <c r="N1043" s="141" t="s">
        <v>140</v>
      </c>
      <c r="O1043" s="141" t="s">
        <v>62</v>
      </c>
      <c r="P1043" s="141" t="s">
        <v>1280</v>
      </c>
      <c r="Q1043" s="141" t="s">
        <v>65</v>
      </c>
      <c r="R1043" s="141" t="s">
        <v>57</v>
      </c>
      <c r="S1043" s="141" t="s">
        <v>1206</v>
      </c>
      <c r="T1043" s="227">
        <v>0.499</v>
      </c>
      <c r="U1043" s="146">
        <v>45748</v>
      </c>
      <c r="V1043" s="208">
        <v>6.2300000000000001E-2</v>
      </c>
      <c r="W1043" s="209">
        <v>6.3399999999999998E-2</v>
      </c>
      <c r="X1043" s="141" t="s">
        <v>636</v>
      </c>
      <c r="Y1043" s="141"/>
      <c r="Z1043" s="148">
        <v>50960.5</v>
      </c>
      <c r="AA1043" s="148">
        <v>1</v>
      </c>
      <c r="AB1043" s="148">
        <v>100</v>
      </c>
      <c r="AC1043" s="148">
        <v>1.5874200000000001</v>
      </c>
      <c r="AD1043" s="148">
        <v>52.547919999999998</v>
      </c>
      <c r="AE1043" s="151"/>
      <c r="AF1043" s="151"/>
      <c r="AG1043" s="141" t="s">
        <v>17</v>
      </c>
      <c r="AH1043" s="229">
        <v>3.2046417500000002E-4</v>
      </c>
      <c r="AI1043" s="229">
        <v>1.0227525312072284E-3</v>
      </c>
      <c r="AJ1043" s="229">
        <v>7.3488206100000004E-4</v>
      </c>
    </row>
    <row r="1044" spans="1:36" ht="13.5" thickBot="1">
      <c r="A1044" s="153">
        <v>7956</v>
      </c>
      <c r="B1044" s="153">
        <v>14482</v>
      </c>
      <c r="C1044" s="141" t="s">
        <v>1373</v>
      </c>
      <c r="D1044" s="141">
        <v>510381601</v>
      </c>
      <c r="E1044" s="141" t="s">
        <v>429</v>
      </c>
      <c r="F1044" s="141" t="s">
        <v>1374</v>
      </c>
      <c r="G1044" s="141" t="s">
        <v>3283</v>
      </c>
      <c r="H1044" s="141" t="s">
        <v>76</v>
      </c>
      <c r="I1044" s="141" t="s">
        <v>228</v>
      </c>
      <c r="J1044" s="141" t="s">
        <v>53</v>
      </c>
      <c r="K1044" s="141" t="s">
        <v>53</v>
      </c>
      <c r="L1044" s="141" t="s">
        <v>821</v>
      </c>
      <c r="M1044" s="141" t="s">
        <v>311</v>
      </c>
      <c r="N1044" s="141" t="s">
        <v>140</v>
      </c>
      <c r="O1044" s="141" t="s">
        <v>62</v>
      </c>
      <c r="P1044" s="141" t="s">
        <v>1280</v>
      </c>
      <c r="Q1044" s="141" t="s">
        <v>65</v>
      </c>
      <c r="R1044" s="141" t="s">
        <v>57</v>
      </c>
      <c r="S1044" s="141" t="s">
        <v>1206</v>
      </c>
      <c r="T1044" s="227">
        <v>0.59499999999999997</v>
      </c>
      <c r="U1044" s="146">
        <v>45788</v>
      </c>
      <c r="V1044" s="208">
        <v>4.2000000000000003E-2</v>
      </c>
      <c r="W1044" s="209">
        <v>6.1600000000000002E-2</v>
      </c>
      <c r="X1044" s="141" t="s">
        <v>636</v>
      </c>
      <c r="Y1044" s="141"/>
      <c r="Z1044" s="148">
        <v>7000</v>
      </c>
      <c r="AA1044" s="148">
        <v>1</v>
      </c>
      <c r="AB1044" s="148">
        <v>100.56</v>
      </c>
      <c r="AC1044" s="148">
        <v>0</v>
      </c>
      <c r="AD1044" s="148">
        <v>7.0392000000000001</v>
      </c>
      <c r="AE1044" s="151"/>
      <c r="AF1044" s="151"/>
      <c r="AG1044" s="141" t="s">
        <v>17</v>
      </c>
      <c r="AH1044" s="229">
        <v>5.7991569682670098E-5</v>
      </c>
      <c r="AI1044" s="229">
        <v>1.370056058864732E-4</v>
      </c>
      <c r="AJ1044" s="229">
        <v>9.8443131662253493E-5</v>
      </c>
    </row>
    <row r="1045" spans="1:36" ht="13.5" thickBot="1">
      <c r="A1045" s="153">
        <v>7956</v>
      </c>
      <c r="B1045" s="153">
        <v>14482</v>
      </c>
      <c r="C1045" s="141" t="s">
        <v>1399</v>
      </c>
      <c r="D1045" s="141">
        <v>511930125</v>
      </c>
      <c r="E1045" s="141" t="s">
        <v>429</v>
      </c>
      <c r="F1045" s="141" t="s">
        <v>2092</v>
      </c>
      <c r="G1045" s="141" t="s">
        <v>3716</v>
      </c>
      <c r="H1045" s="141" t="s">
        <v>76</v>
      </c>
      <c r="I1045" s="141" t="s">
        <v>228</v>
      </c>
      <c r="J1045" s="141" t="s">
        <v>53</v>
      </c>
      <c r="K1045" s="141" t="s">
        <v>53</v>
      </c>
      <c r="L1045" s="141" t="s">
        <v>821</v>
      </c>
      <c r="M1045" s="141" t="s">
        <v>311</v>
      </c>
      <c r="N1045" s="141" t="s">
        <v>260</v>
      </c>
      <c r="O1045" s="141" t="s">
        <v>62</v>
      </c>
      <c r="P1045" s="141" t="s">
        <v>1333</v>
      </c>
      <c r="Q1045" s="141" t="s">
        <v>65</v>
      </c>
      <c r="R1045" s="141" t="s">
        <v>57</v>
      </c>
      <c r="S1045" s="141" t="s">
        <v>1206</v>
      </c>
      <c r="T1045" s="227">
        <v>0.749</v>
      </c>
      <c r="U1045" s="146">
        <v>45844</v>
      </c>
      <c r="V1045" s="208">
        <v>4.1399999999999999E-2</v>
      </c>
      <c r="W1045" s="209">
        <v>5.3800000000000001E-2</v>
      </c>
      <c r="X1045" s="141" t="s">
        <v>636</v>
      </c>
      <c r="Y1045" s="141"/>
      <c r="Z1045" s="148">
        <v>10000</v>
      </c>
      <c r="AA1045" s="148">
        <v>1</v>
      </c>
      <c r="AB1045" s="148">
        <v>100.13</v>
      </c>
      <c r="AC1045" s="148">
        <v>0</v>
      </c>
      <c r="AD1045" s="148">
        <v>10.013</v>
      </c>
      <c r="AE1045" s="151"/>
      <c r="AF1045" s="151"/>
      <c r="AG1045" s="141" t="s">
        <v>17</v>
      </c>
      <c r="AH1045" s="229">
        <v>8.8840410453712505E-5</v>
      </c>
      <c r="AI1045" s="229">
        <v>1.9488537500586092E-4</v>
      </c>
      <c r="AJ1045" s="229">
        <v>1.4003169E-4</v>
      </c>
    </row>
    <row r="1046" spans="1:36" ht="13.5" thickBot="1">
      <c r="A1046" s="153">
        <v>7956</v>
      </c>
      <c r="B1046" s="153">
        <v>14482</v>
      </c>
      <c r="C1046" s="141" t="s">
        <v>1377</v>
      </c>
      <c r="D1046" s="141">
        <v>34250659</v>
      </c>
      <c r="E1046" s="141" t="s">
        <v>430</v>
      </c>
      <c r="F1046" s="141" t="s">
        <v>1378</v>
      </c>
      <c r="G1046" s="141" t="s">
        <v>3285</v>
      </c>
      <c r="H1046" s="141" t="s">
        <v>76</v>
      </c>
      <c r="I1046" s="141" t="s">
        <v>229</v>
      </c>
      <c r="J1046" s="141" t="s">
        <v>53</v>
      </c>
      <c r="K1046" s="141" t="s">
        <v>153</v>
      </c>
      <c r="L1046" s="141" t="s">
        <v>821</v>
      </c>
      <c r="M1046" s="141" t="s">
        <v>311</v>
      </c>
      <c r="N1046" s="141" t="s">
        <v>652</v>
      </c>
      <c r="O1046" s="141" t="s">
        <v>62</v>
      </c>
      <c r="P1046" s="141" t="s">
        <v>1346</v>
      </c>
      <c r="Q1046" s="141" t="s">
        <v>65</v>
      </c>
      <c r="R1046" s="141" t="s">
        <v>57</v>
      </c>
      <c r="S1046" s="141" t="s">
        <v>1206</v>
      </c>
      <c r="T1046" s="227">
        <v>1.266</v>
      </c>
      <c r="U1046" s="146">
        <v>46223</v>
      </c>
      <c r="V1046" s="208">
        <v>4.0500000000000001E-2</v>
      </c>
      <c r="W1046" s="209">
        <v>3.9E-2</v>
      </c>
      <c r="X1046" s="141" t="s">
        <v>636</v>
      </c>
      <c r="Y1046" s="141"/>
      <c r="Z1046" s="148">
        <v>17654.63</v>
      </c>
      <c r="AA1046" s="148">
        <v>1</v>
      </c>
      <c r="AB1046" s="148">
        <v>116.3</v>
      </c>
      <c r="AC1046" s="148">
        <v>0</v>
      </c>
      <c r="AD1046" s="148">
        <v>20.532330000000002</v>
      </c>
      <c r="AE1046" s="151"/>
      <c r="AF1046" s="151"/>
      <c r="AG1046" s="141" t="s">
        <v>17</v>
      </c>
      <c r="AH1046" s="229">
        <v>6.4049559747367106E-5</v>
      </c>
      <c r="AI1046" s="229">
        <v>3.9962556993848884E-4</v>
      </c>
      <c r="AJ1046" s="229">
        <v>2.871444E-4</v>
      </c>
    </row>
    <row r="1047" spans="1:36" ht="13.5" thickBot="1">
      <c r="A1047" s="153">
        <v>7956</v>
      </c>
      <c r="B1047" s="153">
        <v>14482</v>
      </c>
      <c r="C1047" s="141" t="s">
        <v>1379</v>
      </c>
      <c r="D1047" s="141">
        <v>520026683</v>
      </c>
      <c r="E1047" s="141" t="s">
        <v>429</v>
      </c>
      <c r="F1047" s="141" t="s">
        <v>1380</v>
      </c>
      <c r="G1047" s="141" t="s">
        <v>3286</v>
      </c>
      <c r="H1047" s="141" t="s">
        <v>76</v>
      </c>
      <c r="I1047" s="141" t="s">
        <v>229</v>
      </c>
      <c r="J1047" s="141" t="s">
        <v>53</v>
      </c>
      <c r="K1047" s="141" t="s">
        <v>53</v>
      </c>
      <c r="L1047" s="141" t="s">
        <v>821</v>
      </c>
      <c r="M1047" s="141" t="s">
        <v>311</v>
      </c>
      <c r="N1047" s="141" t="s">
        <v>651</v>
      </c>
      <c r="O1047" s="141" t="s">
        <v>62</v>
      </c>
      <c r="P1047" s="141" t="s">
        <v>1310</v>
      </c>
      <c r="Q1047" s="141" t="s">
        <v>65</v>
      </c>
      <c r="R1047" s="141" t="s">
        <v>57</v>
      </c>
      <c r="S1047" s="141" t="s">
        <v>1206</v>
      </c>
      <c r="T1047" s="227">
        <v>2.1819999999999999</v>
      </c>
      <c r="U1047" s="146">
        <v>46936</v>
      </c>
      <c r="V1047" s="208">
        <v>3.2000000000000001E-2</v>
      </c>
      <c r="W1047" s="209">
        <v>2.6499999999999999E-2</v>
      </c>
      <c r="X1047" s="141" t="s">
        <v>636</v>
      </c>
      <c r="Y1047" s="141"/>
      <c r="Z1047" s="148">
        <v>452250</v>
      </c>
      <c r="AA1047" s="148">
        <v>1</v>
      </c>
      <c r="AB1047" s="148">
        <v>117.37</v>
      </c>
      <c r="AC1047" s="148">
        <v>0</v>
      </c>
      <c r="AD1047" s="148">
        <v>530.80582000000004</v>
      </c>
      <c r="AE1047" s="151"/>
      <c r="AF1047" s="151"/>
      <c r="AG1047" s="141" t="s">
        <v>17</v>
      </c>
      <c r="AH1047" s="229">
        <v>4.2984060299999999E-4</v>
      </c>
      <c r="AI1047" s="229">
        <v>1.0331198570457757E-2</v>
      </c>
      <c r="AJ1047" s="229">
        <v>7.4233133340000004E-3</v>
      </c>
    </row>
    <row r="1048" spans="1:36" ht="13.5" thickBot="1">
      <c r="A1048" s="153">
        <v>7956</v>
      </c>
      <c r="B1048" s="153">
        <v>14482</v>
      </c>
      <c r="C1048" s="141" t="s">
        <v>1381</v>
      </c>
      <c r="D1048" s="141">
        <v>511659401</v>
      </c>
      <c r="E1048" s="141" t="s">
        <v>429</v>
      </c>
      <c r="F1048" s="141" t="s">
        <v>1382</v>
      </c>
      <c r="G1048" s="141" t="s">
        <v>3287</v>
      </c>
      <c r="H1048" s="141" t="s">
        <v>76</v>
      </c>
      <c r="I1048" s="141" t="s">
        <v>229</v>
      </c>
      <c r="J1048" s="141" t="s">
        <v>53</v>
      </c>
      <c r="K1048" s="141" t="s">
        <v>53</v>
      </c>
      <c r="L1048" s="141" t="s">
        <v>821</v>
      </c>
      <c r="M1048" s="141" t="s">
        <v>311</v>
      </c>
      <c r="N1048" s="141" t="s">
        <v>651</v>
      </c>
      <c r="O1048" s="141" t="s">
        <v>62</v>
      </c>
      <c r="P1048" s="141" t="s">
        <v>1310</v>
      </c>
      <c r="Q1048" s="141" t="s">
        <v>65</v>
      </c>
      <c r="R1048" s="141" t="s">
        <v>57</v>
      </c>
      <c r="S1048" s="141" t="s">
        <v>1206</v>
      </c>
      <c r="T1048" s="227">
        <v>2.1859999999999999</v>
      </c>
      <c r="U1048" s="146">
        <v>47177</v>
      </c>
      <c r="V1048" s="208">
        <v>2.3400000000000001E-2</v>
      </c>
      <c r="W1048" s="209">
        <v>2.6599999999999999E-2</v>
      </c>
      <c r="X1048" s="141" t="s">
        <v>636</v>
      </c>
      <c r="Y1048" s="141"/>
      <c r="Z1048" s="148">
        <v>223645.19</v>
      </c>
      <c r="AA1048" s="148">
        <v>1</v>
      </c>
      <c r="AB1048" s="148">
        <v>115.87</v>
      </c>
      <c r="AC1048" s="148">
        <v>0</v>
      </c>
      <c r="AD1048" s="148">
        <v>259.13767999999999</v>
      </c>
      <c r="AE1048" s="151"/>
      <c r="AF1048" s="151"/>
      <c r="AG1048" s="141" t="s">
        <v>17</v>
      </c>
      <c r="AH1048" s="229">
        <v>1.06015232E-4</v>
      </c>
      <c r="AI1048" s="229">
        <v>5.0436576395634456E-3</v>
      </c>
      <c r="AJ1048" s="229">
        <v>3.6240374969999998E-3</v>
      </c>
    </row>
    <row r="1049" spans="1:36" ht="13.5" thickBot="1">
      <c r="A1049" s="153">
        <v>7956</v>
      </c>
      <c r="B1049" s="153">
        <v>14482</v>
      </c>
      <c r="C1049" s="141" t="s">
        <v>1284</v>
      </c>
      <c r="D1049" s="141">
        <v>510960719</v>
      </c>
      <c r="E1049" s="141" t="s">
        <v>429</v>
      </c>
      <c r="F1049" s="141" t="s">
        <v>1285</v>
      </c>
      <c r="G1049" s="141" t="s">
        <v>3248</v>
      </c>
      <c r="H1049" s="141" t="s">
        <v>76</v>
      </c>
      <c r="I1049" s="141" t="s">
        <v>229</v>
      </c>
      <c r="J1049" s="141" t="s">
        <v>53</v>
      </c>
      <c r="K1049" s="141" t="s">
        <v>53</v>
      </c>
      <c r="L1049" s="141" t="s">
        <v>821</v>
      </c>
      <c r="M1049" s="141" t="s">
        <v>311</v>
      </c>
      <c r="N1049" s="141" t="s">
        <v>651</v>
      </c>
      <c r="O1049" s="141" t="s">
        <v>62</v>
      </c>
      <c r="P1049" s="141" t="s">
        <v>1286</v>
      </c>
      <c r="Q1049" s="141" t="s">
        <v>65</v>
      </c>
      <c r="R1049" s="141" t="s">
        <v>57</v>
      </c>
      <c r="S1049" s="141" t="s">
        <v>1206</v>
      </c>
      <c r="T1049" s="227">
        <v>0.499</v>
      </c>
      <c r="U1049" s="146">
        <v>45748</v>
      </c>
      <c r="V1049" s="208">
        <v>6.4999999999999997E-3</v>
      </c>
      <c r="W1049" s="209">
        <v>2.7900000000000001E-2</v>
      </c>
      <c r="X1049" s="141" t="s">
        <v>636</v>
      </c>
      <c r="Y1049" s="141"/>
      <c r="Z1049" s="148">
        <v>44500</v>
      </c>
      <c r="AA1049" s="148">
        <v>1</v>
      </c>
      <c r="AB1049" s="148">
        <v>114.12</v>
      </c>
      <c r="AC1049" s="148">
        <v>0.16678999999999999</v>
      </c>
      <c r="AD1049" s="148">
        <v>50.950189999999999</v>
      </c>
      <c r="AE1049" s="151"/>
      <c r="AF1049" s="151"/>
      <c r="AG1049" s="141" t="s">
        <v>17</v>
      </c>
      <c r="AH1049" s="229">
        <v>8.1518456190653505E-5</v>
      </c>
      <c r="AI1049" s="229">
        <v>9.9165553627982277E-4</v>
      </c>
      <c r="AJ1049" s="229">
        <v>7.1253782500000002E-4</v>
      </c>
    </row>
    <row r="1050" spans="1:36" ht="13.5" thickBot="1">
      <c r="A1050" s="153">
        <v>7956</v>
      </c>
      <c r="B1050" s="153">
        <v>14482</v>
      </c>
      <c r="C1050" s="141" t="s">
        <v>1278</v>
      </c>
      <c r="D1050" s="141">
        <v>520036104</v>
      </c>
      <c r="E1050" s="141" t="s">
        <v>429</v>
      </c>
      <c r="F1050" s="141" t="s">
        <v>1383</v>
      </c>
      <c r="G1050" s="141" t="s">
        <v>3288</v>
      </c>
      <c r="H1050" s="141" t="s">
        <v>76</v>
      </c>
      <c r="I1050" s="141" t="s">
        <v>229</v>
      </c>
      <c r="J1050" s="141" t="s">
        <v>53</v>
      </c>
      <c r="K1050" s="141" t="s">
        <v>53</v>
      </c>
      <c r="L1050" s="141" t="s">
        <v>821</v>
      </c>
      <c r="M1050" s="141" t="s">
        <v>311</v>
      </c>
      <c r="N1050" s="141" t="s">
        <v>140</v>
      </c>
      <c r="O1050" s="141" t="s">
        <v>62</v>
      </c>
      <c r="P1050" s="141" t="s">
        <v>1280</v>
      </c>
      <c r="Q1050" s="141" t="s">
        <v>65</v>
      </c>
      <c r="R1050" s="141" t="s">
        <v>57</v>
      </c>
      <c r="S1050" s="141" t="s">
        <v>1206</v>
      </c>
      <c r="T1050" s="227">
        <v>2.7919999999999998</v>
      </c>
      <c r="U1050" s="146">
        <v>47239</v>
      </c>
      <c r="V1050" s="208">
        <v>3.9E-2</v>
      </c>
      <c r="W1050" s="209">
        <v>3.95E-2</v>
      </c>
      <c r="X1050" s="141" t="s">
        <v>636</v>
      </c>
      <c r="Y1050" s="141"/>
      <c r="Z1050" s="148">
        <v>6000</v>
      </c>
      <c r="AA1050" s="148">
        <v>1</v>
      </c>
      <c r="AB1050" s="148">
        <v>117.74</v>
      </c>
      <c r="AC1050" s="148">
        <v>0</v>
      </c>
      <c r="AD1050" s="148">
        <v>7.0644</v>
      </c>
      <c r="AE1050" s="151"/>
      <c r="AF1050" s="151"/>
      <c r="AG1050" s="141" t="s">
        <v>17</v>
      </c>
      <c r="AH1050" s="229">
        <v>4.2066319517216001E-6</v>
      </c>
      <c r="AI1050" s="229">
        <v>1.3749607941589972E-4</v>
      </c>
      <c r="AJ1050" s="229">
        <v>9.8795553374648207E-5</v>
      </c>
    </row>
    <row r="1051" spans="1:36" ht="13.5" thickBot="1">
      <c r="A1051" s="153">
        <v>7956</v>
      </c>
      <c r="B1051" s="153">
        <v>14482</v>
      </c>
      <c r="C1051" s="141" t="s">
        <v>1289</v>
      </c>
      <c r="D1051" s="141">
        <v>513623314</v>
      </c>
      <c r="E1051" s="141" t="s">
        <v>429</v>
      </c>
      <c r="F1051" s="141" t="s">
        <v>1290</v>
      </c>
      <c r="G1051" s="141" t="s">
        <v>3249</v>
      </c>
      <c r="H1051" s="141" t="s">
        <v>76</v>
      </c>
      <c r="I1051" s="141" t="s">
        <v>229</v>
      </c>
      <c r="J1051" s="141" t="s">
        <v>53</v>
      </c>
      <c r="K1051" s="141" t="s">
        <v>53</v>
      </c>
      <c r="L1051" s="141" t="s">
        <v>821</v>
      </c>
      <c r="M1051" s="141" t="s">
        <v>311</v>
      </c>
      <c r="N1051" s="141" t="s">
        <v>651</v>
      </c>
      <c r="O1051" s="141" t="s">
        <v>62</v>
      </c>
      <c r="P1051" s="141" t="s">
        <v>1288</v>
      </c>
      <c r="Q1051" s="141" t="s">
        <v>65</v>
      </c>
      <c r="R1051" s="141" t="s">
        <v>57</v>
      </c>
      <c r="S1051" s="141" t="s">
        <v>1206</v>
      </c>
      <c r="T1051" s="227">
        <v>0.59899999999999998</v>
      </c>
      <c r="U1051" s="146">
        <v>45788</v>
      </c>
      <c r="V1051" s="208">
        <v>2.5000000000000001E-2</v>
      </c>
      <c r="W1051" s="209">
        <v>2.8199999999999999E-2</v>
      </c>
      <c r="X1051" s="141" t="s">
        <v>636</v>
      </c>
      <c r="Y1051" s="141"/>
      <c r="Z1051" s="148">
        <v>44758.5</v>
      </c>
      <c r="AA1051" s="148">
        <v>1</v>
      </c>
      <c r="AB1051" s="148">
        <v>116.48</v>
      </c>
      <c r="AC1051" s="148">
        <v>0</v>
      </c>
      <c r="AD1051" s="148">
        <v>52.134700000000002</v>
      </c>
      <c r="AE1051" s="151"/>
      <c r="AF1051" s="151"/>
      <c r="AG1051" s="141" t="s">
        <v>17</v>
      </c>
      <c r="AH1051" s="229">
        <v>1.9005573900000001E-4</v>
      </c>
      <c r="AI1051" s="229">
        <v>1.0147099331187515E-3</v>
      </c>
      <c r="AJ1051" s="229">
        <v>7.2910318399999996E-4</v>
      </c>
    </row>
    <row r="1052" spans="1:36" ht="13.5" thickBot="1">
      <c r="A1052" s="153">
        <v>7956</v>
      </c>
      <c r="B1052" s="153">
        <v>14482</v>
      </c>
      <c r="C1052" s="141" t="s">
        <v>1386</v>
      </c>
      <c r="D1052" s="141">
        <v>514892801</v>
      </c>
      <c r="E1052" s="141" t="s">
        <v>429</v>
      </c>
      <c r="F1052" s="141" t="s">
        <v>1387</v>
      </c>
      <c r="G1052" s="141" t="s">
        <v>3289</v>
      </c>
      <c r="H1052" s="141" t="s">
        <v>76</v>
      </c>
      <c r="I1052" s="141" t="s">
        <v>228</v>
      </c>
      <c r="J1052" s="141" t="s">
        <v>53</v>
      </c>
      <c r="K1052" s="141" t="s">
        <v>53</v>
      </c>
      <c r="L1052" s="141" t="s">
        <v>821</v>
      </c>
      <c r="M1052" s="141" t="s">
        <v>311</v>
      </c>
      <c r="N1052" s="141" t="s">
        <v>263</v>
      </c>
      <c r="O1052" s="141" t="s">
        <v>62</v>
      </c>
      <c r="P1052" s="141" t="s">
        <v>1333</v>
      </c>
      <c r="Q1052" s="141" t="s">
        <v>65</v>
      </c>
      <c r="R1052" s="141" t="s">
        <v>57</v>
      </c>
      <c r="S1052" s="141" t="s">
        <v>1206</v>
      </c>
      <c r="T1052" s="227">
        <v>0.99199999999999999</v>
      </c>
      <c r="U1052" s="146">
        <v>45931</v>
      </c>
      <c r="V1052" s="208">
        <v>3.3500000000000002E-2</v>
      </c>
      <c r="W1052" s="209">
        <v>5.7700000000000001E-2</v>
      </c>
      <c r="X1052" s="141" t="s">
        <v>636</v>
      </c>
      <c r="Y1052" s="141"/>
      <c r="Z1052" s="148">
        <v>106000</v>
      </c>
      <c r="AA1052" s="148">
        <v>1</v>
      </c>
      <c r="AB1052" s="148">
        <v>97.76</v>
      </c>
      <c r="AC1052" s="148">
        <v>2.9626999999999999</v>
      </c>
      <c r="AD1052" s="148">
        <v>106.5883</v>
      </c>
      <c r="AE1052" s="151"/>
      <c r="AF1052" s="151"/>
      <c r="AG1052" s="141" t="s">
        <v>17</v>
      </c>
      <c r="AH1052" s="229">
        <v>1.54255412E-3</v>
      </c>
      <c r="AI1052" s="229">
        <v>2.0745531625623896E-3</v>
      </c>
      <c r="AJ1052" s="229">
        <v>1.4906361590000001E-3</v>
      </c>
    </row>
    <row r="1053" spans="1:36" ht="13.5" thickBot="1">
      <c r="A1053" s="153">
        <v>7956</v>
      </c>
      <c r="B1053" s="153">
        <v>14482</v>
      </c>
      <c r="C1053" s="141" t="s">
        <v>1388</v>
      </c>
      <c r="D1053" s="141">
        <v>514065283</v>
      </c>
      <c r="E1053" s="141" t="s">
        <v>429</v>
      </c>
      <c r="F1053" s="141" t="s">
        <v>1389</v>
      </c>
      <c r="G1053" s="141" t="s">
        <v>3290</v>
      </c>
      <c r="H1053" s="141" t="s">
        <v>76</v>
      </c>
      <c r="I1053" s="141" t="s">
        <v>228</v>
      </c>
      <c r="J1053" s="141" t="s">
        <v>53</v>
      </c>
      <c r="K1053" s="141" t="s">
        <v>53</v>
      </c>
      <c r="L1053" s="141" t="s">
        <v>821</v>
      </c>
      <c r="M1053" s="141" t="s">
        <v>311</v>
      </c>
      <c r="N1053" s="141" t="s">
        <v>75</v>
      </c>
      <c r="O1053" s="141" t="s">
        <v>62</v>
      </c>
      <c r="P1053" s="141" t="s">
        <v>1288</v>
      </c>
      <c r="Q1053" s="141" t="s">
        <v>65</v>
      </c>
      <c r="R1053" s="141" t="s">
        <v>57</v>
      </c>
      <c r="S1053" s="141" t="s">
        <v>1206</v>
      </c>
      <c r="T1053" s="227">
        <v>1.1459999999999999</v>
      </c>
      <c r="U1053" s="146">
        <v>46266</v>
      </c>
      <c r="V1053" s="208">
        <v>2.75E-2</v>
      </c>
      <c r="W1053" s="209">
        <v>5.5399999999999998E-2</v>
      </c>
      <c r="X1053" s="141" t="s">
        <v>636</v>
      </c>
      <c r="Y1053" s="141"/>
      <c r="Z1053" s="148">
        <v>46100.88</v>
      </c>
      <c r="AA1053" s="148">
        <v>1</v>
      </c>
      <c r="AB1053" s="148">
        <v>97.21</v>
      </c>
      <c r="AC1053" s="148">
        <v>0</v>
      </c>
      <c r="AD1053" s="148">
        <v>44.81467</v>
      </c>
      <c r="AE1053" s="151"/>
      <c r="AF1053" s="151"/>
      <c r="AG1053" s="141" t="s">
        <v>17</v>
      </c>
      <c r="AH1053" s="229">
        <v>2.5556722099999999E-4</v>
      </c>
      <c r="AI1053" s="229">
        <v>8.7223846686446669E-4</v>
      </c>
      <c r="AJ1053" s="229">
        <v>6.2673264799999997E-4</v>
      </c>
    </row>
    <row r="1054" spans="1:36" ht="13.5" thickBot="1">
      <c r="A1054" s="153">
        <v>7956</v>
      </c>
      <c r="B1054" s="153">
        <v>14482</v>
      </c>
      <c r="C1054" s="141" t="s">
        <v>1372</v>
      </c>
      <c r="D1054" s="141">
        <v>513821488</v>
      </c>
      <c r="E1054" s="141" t="s">
        <v>429</v>
      </c>
      <c r="F1054" s="141" t="s">
        <v>1390</v>
      </c>
      <c r="G1054" s="141" t="s">
        <v>3291</v>
      </c>
      <c r="H1054" s="141" t="s">
        <v>76</v>
      </c>
      <c r="I1054" s="141" t="s">
        <v>229</v>
      </c>
      <c r="J1054" s="141" t="s">
        <v>53</v>
      </c>
      <c r="K1054" s="141" t="s">
        <v>53</v>
      </c>
      <c r="L1054" s="141" t="s">
        <v>821</v>
      </c>
      <c r="M1054" s="141" t="s">
        <v>311</v>
      </c>
      <c r="N1054" s="141" t="s">
        <v>651</v>
      </c>
      <c r="O1054" s="141" t="s">
        <v>62</v>
      </c>
      <c r="P1054" s="141" t="s">
        <v>1310</v>
      </c>
      <c r="Q1054" s="141" t="s">
        <v>65</v>
      </c>
      <c r="R1054" s="141" t="s">
        <v>57</v>
      </c>
      <c r="S1054" s="141" t="s">
        <v>1206</v>
      </c>
      <c r="T1054" s="227">
        <v>2.1360000000000001</v>
      </c>
      <c r="U1054" s="146">
        <v>47016</v>
      </c>
      <c r="V1054" s="208">
        <v>0.04</v>
      </c>
      <c r="W1054" s="209">
        <v>2.64E-2</v>
      </c>
      <c r="X1054" s="141" t="s">
        <v>636</v>
      </c>
      <c r="Y1054" s="141"/>
      <c r="Z1054" s="148">
        <v>288170.78000000003</v>
      </c>
      <c r="AA1054" s="148">
        <v>1</v>
      </c>
      <c r="AB1054" s="148">
        <v>119.57</v>
      </c>
      <c r="AC1054" s="148">
        <v>0</v>
      </c>
      <c r="AD1054" s="148">
        <v>344.56580000000002</v>
      </c>
      <c r="AE1054" s="151"/>
      <c r="AF1054" s="151"/>
      <c r="AG1054" s="141" t="s">
        <v>17</v>
      </c>
      <c r="AH1054" s="229">
        <v>2.9938172199999997E-4</v>
      </c>
      <c r="AI1054" s="229">
        <v>6.7063652399075684E-3</v>
      </c>
      <c r="AJ1054" s="229">
        <v>4.8187487799999998E-3</v>
      </c>
    </row>
    <row r="1055" spans="1:36" ht="13.5" thickBot="1">
      <c r="A1055" s="153">
        <v>7956</v>
      </c>
      <c r="B1055" s="153">
        <v>14482</v>
      </c>
      <c r="C1055" s="141" t="s">
        <v>1445</v>
      </c>
      <c r="D1055" s="141">
        <v>513957472</v>
      </c>
      <c r="E1055" s="141" t="s">
        <v>429</v>
      </c>
      <c r="F1055" s="141" t="s">
        <v>2093</v>
      </c>
      <c r="G1055" s="141" t="s">
        <v>3717</v>
      </c>
      <c r="H1055" s="141" t="s">
        <v>76</v>
      </c>
      <c r="I1055" s="141" t="s">
        <v>228</v>
      </c>
      <c r="J1055" s="141" t="s">
        <v>53</v>
      </c>
      <c r="K1055" s="141" t="s">
        <v>53</v>
      </c>
      <c r="L1055" s="141" t="s">
        <v>821</v>
      </c>
      <c r="M1055" s="141" t="s">
        <v>311</v>
      </c>
      <c r="N1055" s="141" t="s">
        <v>651</v>
      </c>
      <c r="O1055" s="141" t="s">
        <v>62</v>
      </c>
      <c r="P1055" s="141" t="s">
        <v>1447</v>
      </c>
      <c r="Q1055" s="141" t="s">
        <v>1294</v>
      </c>
      <c r="R1055" s="141" t="s">
        <v>57</v>
      </c>
      <c r="S1055" s="141" t="s">
        <v>1206</v>
      </c>
      <c r="T1055" s="227">
        <v>0.33400000000000002</v>
      </c>
      <c r="U1055" s="146">
        <v>45688</v>
      </c>
      <c r="V1055" s="208">
        <v>4.3499999999999997E-2</v>
      </c>
      <c r="W1055" s="209">
        <v>6.5799999999999997E-2</v>
      </c>
      <c r="X1055" s="141" t="s">
        <v>636</v>
      </c>
      <c r="Y1055" s="141"/>
      <c r="Z1055" s="148">
        <v>9542.6</v>
      </c>
      <c r="AA1055" s="148">
        <v>1</v>
      </c>
      <c r="AB1055" s="148">
        <v>100.02</v>
      </c>
      <c r="AC1055" s="148">
        <v>0</v>
      </c>
      <c r="AD1055" s="148">
        <v>9.5445100000000007</v>
      </c>
      <c r="AE1055" s="151"/>
      <c r="AF1055" s="151"/>
      <c r="AG1055" s="141" t="s">
        <v>17</v>
      </c>
      <c r="AH1055" s="229">
        <v>1.5496221199999999E-4</v>
      </c>
      <c r="AI1055" s="229">
        <v>1.8576704390264553E-4</v>
      </c>
      <c r="AJ1055" s="229">
        <v>1.3347986300000001E-4</v>
      </c>
    </row>
    <row r="1056" spans="1:36" ht="13.5" thickBot="1">
      <c r="A1056" s="153">
        <v>7956</v>
      </c>
      <c r="B1056" s="153">
        <v>14482</v>
      </c>
      <c r="C1056" s="141" t="s">
        <v>1379</v>
      </c>
      <c r="D1056" s="141">
        <v>520026683</v>
      </c>
      <c r="E1056" s="141" t="s">
        <v>429</v>
      </c>
      <c r="F1056" s="141" t="s">
        <v>1391</v>
      </c>
      <c r="G1056" s="141" t="s">
        <v>3292</v>
      </c>
      <c r="H1056" s="141" t="s">
        <v>76</v>
      </c>
      <c r="I1056" s="141" t="s">
        <v>228</v>
      </c>
      <c r="J1056" s="141" t="s">
        <v>53</v>
      </c>
      <c r="K1056" s="141" t="s">
        <v>53</v>
      </c>
      <c r="L1056" s="141" t="s">
        <v>821</v>
      </c>
      <c r="M1056" s="141" t="s">
        <v>311</v>
      </c>
      <c r="N1056" s="141" t="s">
        <v>651</v>
      </c>
      <c r="O1056" s="141" t="s">
        <v>62</v>
      </c>
      <c r="P1056" s="141" t="s">
        <v>1310</v>
      </c>
      <c r="Q1056" s="141" t="s">
        <v>65</v>
      </c>
      <c r="R1056" s="141" t="s">
        <v>57</v>
      </c>
      <c r="S1056" s="141" t="s">
        <v>1206</v>
      </c>
      <c r="T1056" s="227">
        <v>0.74</v>
      </c>
      <c r="U1056" s="146">
        <v>46026</v>
      </c>
      <c r="V1056" s="208">
        <v>3.39E-2</v>
      </c>
      <c r="W1056" s="209">
        <v>5.45E-2</v>
      </c>
      <c r="X1056" s="141" t="s">
        <v>636</v>
      </c>
      <c r="Y1056" s="141"/>
      <c r="Z1056" s="148">
        <v>100500</v>
      </c>
      <c r="AA1056" s="148">
        <v>1</v>
      </c>
      <c r="AB1056" s="148">
        <v>101</v>
      </c>
      <c r="AC1056" s="148">
        <v>0</v>
      </c>
      <c r="AD1056" s="148">
        <v>101.505</v>
      </c>
      <c r="AE1056" s="151"/>
      <c r="AF1056" s="151"/>
      <c r="AG1056" s="141" t="s">
        <v>17</v>
      </c>
      <c r="AH1056" s="229">
        <v>2.3152139000000001E-4</v>
      </c>
      <c r="AI1056" s="229">
        <v>1.9756156985888257E-3</v>
      </c>
      <c r="AJ1056" s="229">
        <v>1.4195462660000001E-3</v>
      </c>
    </row>
    <row r="1057" spans="1:36" ht="13.5" thickBot="1">
      <c r="A1057" s="153">
        <v>7956</v>
      </c>
      <c r="B1057" s="153">
        <v>14482</v>
      </c>
      <c r="C1057" s="141" t="s">
        <v>1372</v>
      </c>
      <c r="D1057" s="141">
        <v>513821488</v>
      </c>
      <c r="E1057" s="141" t="s">
        <v>429</v>
      </c>
      <c r="F1057" s="141" t="s">
        <v>1392</v>
      </c>
      <c r="G1057" s="141" t="s">
        <v>3293</v>
      </c>
      <c r="H1057" s="141" t="s">
        <v>76</v>
      </c>
      <c r="I1057" s="141" t="s">
        <v>229</v>
      </c>
      <c r="J1057" s="141" t="s">
        <v>53</v>
      </c>
      <c r="K1057" s="141" t="s">
        <v>53</v>
      </c>
      <c r="L1057" s="141" t="s">
        <v>821</v>
      </c>
      <c r="M1057" s="141" t="s">
        <v>311</v>
      </c>
      <c r="N1057" s="141" t="s">
        <v>651</v>
      </c>
      <c r="O1057" s="141" t="s">
        <v>62</v>
      </c>
      <c r="P1057" s="141" t="s">
        <v>1310</v>
      </c>
      <c r="Q1057" s="141" t="s">
        <v>65</v>
      </c>
      <c r="R1057" s="141" t="s">
        <v>57</v>
      </c>
      <c r="S1057" s="141" t="s">
        <v>1206</v>
      </c>
      <c r="T1057" s="227">
        <v>3.4780000000000002</v>
      </c>
      <c r="U1057" s="146">
        <v>48112</v>
      </c>
      <c r="V1057" s="208">
        <v>3.5000000000000003E-2</v>
      </c>
      <c r="W1057" s="209">
        <v>2.8899999999999999E-2</v>
      </c>
      <c r="X1057" s="141" t="s">
        <v>636</v>
      </c>
      <c r="Y1057" s="141"/>
      <c r="Z1057" s="148">
        <v>111504.91</v>
      </c>
      <c r="AA1057" s="148">
        <v>1</v>
      </c>
      <c r="AB1057" s="148">
        <v>119.87</v>
      </c>
      <c r="AC1057" s="148">
        <v>0</v>
      </c>
      <c r="AD1057" s="148">
        <v>133.66094000000001</v>
      </c>
      <c r="AE1057" s="151"/>
      <c r="AF1057" s="151"/>
      <c r="AG1057" s="141" t="s">
        <v>17</v>
      </c>
      <c r="AH1057" s="229">
        <v>1.2948981700000001E-4</v>
      </c>
      <c r="AI1057" s="229">
        <v>2.6014743249311773E-3</v>
      </c>
      <c r="AJ1057" s="229">
        <v>1.8692467199999999E-3</v>
      </c>
    </row>
    <row r="1058" spans="1:36" ht="13.5" thickBot="1">
      <c r="A1058" s="153">
        <v>7956</v>
      </c>
      <c r="B1058" s="153">
        <v>14482</v>
      </c>
      <c r="C1058" s="141" t="s">
        <v>1284</v>
      </c>
      <c r="D1058" s="141">
        <v>510960719</v>
      </c>
      <c r="E1058" s="141" t="s">
        <v>429</v>
      </c>
      <c r="F1058" s="141" t="s">
        <v>1393</v>
      </c>
      <c r="G1058" s="141" t="s">
        <v>3294</v>
      </c>
      <c r="H1058" s="141" t="s">
        <v>76</v>
      </c>
      <c r="I1058" s="141" t="s">
        <v>229</v>
      </c>
      <c r="J1058" s="141" t="s">
        <v>53</v>
      </c>
      <c r="K1058" s="141" t="s">
        <v>53</v>
      </c>
      <c r="L1058" s="141" t="s">
        <v>821</v>
      </c>
      <c r="M1058" s="141" t="s">
        <v>311</v>
      </c>
      <c r="N1058" s="141" t="s">
        <v>651</v>
      </c>
      <c r="O1058" s="141" t="s">
        <v>62</v>
      </c>
      <c r="P1058" s="141" t="s">
        <v>1394</v>
      </c>
      <c r="Q1058" s="141" t="s">
        <v>1294</v>
      </c>
      <c r="R1058" s="141" t="s">
        <v>57</v>
      </c>
      <c r="S1058" s="141" t="s">
        <v>1206</v>
      </c>
      <c r="T1058" s="227">
        <v>2.891</v>
      </c>
      <c r="U1058" s="146">
        <v>47669</v>
      </c>
      <c r="V1058" s="208">
        <v>1.34E-2</v>
      </c>
      <c r="W1058" s="209">
        <v>2.8199999999999999E-2</v>
      </c>
      <c r="X1058" s="141" t="s">
        <v>636</v>
      </c>
      <c r="Y1058" s="141"/>
      <c r="Z1058" s="148">
        <v>406808.79</v>
      </c>
      <c r="AA1058" s="148">
        <v>1</v>
      </c>
      <c r="AB1058" s="148">
        <v>112.38</v>
      </c>
      <c r="AC1058" s="148">
        <v>0</v>
      </c>
      <c r="AD1058" s="148">
        <v>457.17171999999999</v>
      </c>
      <c r="AE1058" s="151"/>
      <c r="AF1058" s="151"/>
      <c r="AG1058" s="141" t="s">
        <v>17</v>
      </c>
      <c r="AH1058" s="229">
        <v>1.5347425900000001E-4</v>
      </c>
      <c r="AI1058" s="229">
        <v>8.8980407564440665E-3</v>
      </c>
      <c r="AJ1058" s="229">
        <v>6.3935412859999997E-3</v>
      </c>
    </row>
    <row r="1059" spans="1:36" ht="13.5" thickBot="1">
      <c r="A1059" s="153">
        <v>7956</v>
      </c>
      <c r="B1059" s="153">
        <v>14482</v>
      </c>
      <c r="C1059" s="141" t="s">
        <v>1289</v>
      </c>
      <c r="D1059" s="141">
        <v>513623314</v>
      </c>
      <c r="E1059" s="141" t="s">
        <v>429</v>
      </c>
      <c r="F1059" s="141" t="s">
        <v>1395</v>
      </c>
      <c r="G1059" s="141" t="s">
        <v>3295</v>
      </c>
      <c r="H1059" s="141" t="s">
        <v>76</v>
      </c>
      <c r="I1059" s="141" t="s">
        <v>229</v>
      </c>
      <c r="J1059" s="141" t="s">
        <v>53</v>
      </c>
      <c r="K1059" s="141" t="s">
        <v>53</v>
      </c>
      <c r="L1059" s="141" t="s">
        <v>821</v>
      </c>
      <c r="M1059" s="141" t="s">
        <v>311</v>
      </c>
      <c r="N1059" s="141" t="s">
        <v>651</v>
      </c>
      <c r="O1059" s="141" t="s">
        <v>62</v>
      </c>
      <c r="P1059" s="141" t="s">
        <v>1310</v>
      </c>
      <c r="Q1059" s="141" t="s">
        <v>65</v>
      </c>
      <c r="R1059" s="141" t="s">
        <v>57</v>
      </c>
      <c r="S1059" s="141" t="s">
        <v>1206</v>
      </c>
      <c r="T1059" s="227">
        <v>1.4259999999999999</v>
      </c>
      <c r="U1059" s="146">
        <v>46124</v>
      </c>
      <c r="V1059" s="208">
        <v>1.34E-2</v>
      </c>
      <c r="W1059" s="209">
        <v>2.58E-2</v>
      </c>
      <c r="X1059" s="141" t="s">
        <v>636</v>
      </c>
      <c r="Y1059" s="141"/>
      <c r="Z1059" s="148">
        <v>5076.92</v>
      </c>
      <c r="AA1059" s="148">
        <v>1</v>
      </c>
      <c r="AB1059" s="148">
        <v>115.21</v>
      </c>
      <c r="AC1059" s="148">
        <v>0</v>
      </c>
      <c r="AD1059" s="148">
        <v>5.8491200000000001</v>
      </c>
      <c r="AE1059" s="151"/>
      <c r="AF1059" s="151"/>
      <c r="AG1059" s="141" t="s">
        <v>17</v>
      </c>
      <c r="AH1059" s="229">
        <v>1.0315403480331E-5</v>
      </c>
      <c r="AI1059" s="229">
        <v>1.1384279882695308E-4</v>
      </c>
      <c r="AJ1059" s="229">
        <v>8.17998764445278E-5</v>
      </c>
    </row>
    <row r="1060" spans="1:36" ht="13.5" thickBot="1">
      <c r="A1060" s="153">
        <v>7956</v>
      </c>
      <c r="B1060" s="153">
        <v>14482</v>
      </c>
      <c r="C1060" s="141" t="s">
        <v>1375</v>
      </c>
      <c r="D1060" s="141">
        <v>513992529</v>
      </c>
      <c r="E1060" s="141" t="s">
        <v>429</v>
      </c>
      <c r="F1060" s="141" t="s">
        <v>1398</v>
      </c>
      <c r="G1060" s="141" t="s">
        <v>3297</v>
      </c>
      <c r="H1060" s="141" t="s">
        <v>76</v>
      </c>
      <c r="I1060" s="141" t="s">
        <v>229</v>
      </c>
      <c r="J1060" s="141" t="s">
        <v>53</v>
      </c>
      <c r="K1060" s="141" t="s">
        <v>53</v>
      </c>
      <c r="L1060" s="141" t="s">
        <v>821</v>
      </c>
      <c r="M1060" s="141" t="s">
        <v>311</v>
      </c>
      <c r="N1060" s="141" t="s">
        <v>651</v>
      </c>
      <c r="O1060" s="141" t="s">
        <v>62</v>
      </c>
      <c r="P1060" s="141" t="s">
        <v>1293</v>
      </c>
      <c r="Q1060" s="141" t="s">
        <v>1294</v>
      </c>
      <c r="R1060" s="141" t="s">
        <v>57</v>
      </c>
      <c r="S1060" s="141" t="s">
        <v>1206</v>
      </c>
      <c r="T1060" s="227">
        <v>2.91</v>
      </c>
      <c r="U1060" s="146">
        <v>47221</v>
      </c>
      <c r="V1060" s="208">
        <v>1.9599999999999999E-2</v>
      </c>
      <c r="W1060" s="209">
        <v>2.76E-2</v>
      </c>
      <c r="X1060" s="141" t="s">
        <v>636</v>
      </c>
      <c r="Y1060" s="141"/>
      <c r="Z1060" s="148">
        <v>52000</v>
      </c>
      <c r="AA1060" s="148">
        <v>1</v>
      </c>
      <c r="AB1060" s="148">
        <v>114.46</v>
      </c>
      <c r="AC1060" s="148">
        <v>0</v>
      </c>
      <c r="AD1060" s="148">
        <v>59.519199999999998</v>
      </c>
      <c r="AE1060" s="151"/>
      <c r="AF1060" s="151"/>
      <c r="AG1060" s="141" t="s">
        <v>17</v>
      </c>
      <c r="AH1060" s="229">
        <v>4.5411176471077798E-5</v>
      </c>
      <c r="AI1060" s="229">
        <v>1.1584361941524854E-3</v>
      </c>
      <c r="AJ1060" s="229">
        <v>8.3237533199999997E-4</v>
      </c>
    </row>
    <row r="1061" spans="1:36" ht="13.5" thickBot="1">
      <c r="A1061" s="153">
        <v>7956</v>
      </c>
      <c r="B1061" s="153">
        <v>14482</v>
      </c>
      <c r="C1061" s="141" t="s">
        <v>1399</v>
      </c>
      <c r="D1061" s="141">
        <v>511930125</v>
      </c>
      <c r="E1061" s="141" t="s">
        <v>429</v>
      </c>
      <c r="F1061" s="141" t="s">
        <v>1400</v>
      </c>
      <c r="G1061" s="141" t="s">
        <v>3298</v>
      </c>
      <c r="H1061" s="141" t="s">
        <v>76</v>
      </c>
      <c r="I1061" s="141" t="s">
        <v>228</v>
      </c>
      <c r="J1061" s="141" t="s">
        <v>53</v>
      </c>
      <c r="K1061" s="141" t="s">
        <v>53</v>
      </c>
      <c r="L1061" s="141" t="s">
        <v>821</v>
      </c>
      <c r="M1061" s="141" t="s">
        <v>311</v>
      </c>
      <c r="N1061" s="141" t="s">
        <v>260</v>
      </c>
      <c r="O1061" s="141" t="s">
        <v>62</v>
      </c>
      <c r="P1061" s="141" t="s">
        <v>1333</v>
      </c>
      <c r="Q1061" s="141" t="s">
        <v>65</v>
      </c>
      <c r="R1061" s="141" t="s">
        <v>57</v>
      </c>
      <c r="S1061" s="141" t="s">
        <v>1206</v>
      </c>
      <c r="T1061" s="227">
        <v>1.224</v>
      </c>
      <c r="U1061" s="146">
        <v>46208</v>
      </c>
      <c r="V1061" s="208">
        <v>3.5499999999999997E-2</v>
      </c>
      <c r="W1061" s="209">
        <v>5.5199999999999999E-2</v>
      </c>
      <c r="X1061" s="141" t="s">
        <v>636</v>
      </c>
      <c r="Y1061" s="141"/>
      <c r="Z1061" s="148">
        <v>50909.09</v>
      </c>
      <c r="AA1061" s="148">
        <v>1</v>
      </c>
      <c r="AB1061" s="148">
        <v>98.59</v>
      </c>
      <c r="AC1061" s="148">
        <v>0</v>
      </c>
      <c r="AD1061" s="148">
        <v>50.191270000000003</v>
      </c>
      <c r="AE1061" s="151"/>
      <c r="AF1061" s="151"/>
      <c r="AG1061" s="141" t="s">
        <v>17</v>
      </c>
      <c r="AH1061" s="229">
        <v>1.79097432E-4</v>
      </c>
      <c r="AI1061" s="229">
        <v>9.7688449774996681E-4</v>
      </c>
      <c r="AJ1061" s="229">
        <v>7.0192433799999999E-4</v>
      </c>
    </row>
    <row r="1062" spans="1:36" ht="13.5" thickBot="1">
      <c r="A1062" s="153">
        <v>7956</v>
      </c>
      <c r="B1062" s="153">
        <v>14482</v>
      </c>
      <c r="C1062" s="141" t="s">
        <v>1401</v>
      </c>
      <c r="D1062" s="141">
        <v>1905761</v>
      </c>
      <c r="E1062" s="141" t="s">
        <v>430</v>
      </c>
      <c r="F1062" s="141" t="s">
        <v>1402</v>
      </c>
      <c r="G1062" s="141" t="s">
        <v>3237</v>
      </c>
      <c r="H1062" s="141" t="s">
        <v>76</v>
      </c>
      <c r="I1062" s="141" t="s">
        <v>228</v>
      </c>
      <c r="J1062" s="141" t="s">
        <v>53</v>
      </c>
      <c r="K1062" s="141" t="s">
        <v>314</v>
      </c>
      <c r="L1062" s="141" t="s">
        <v>821</v>
      </c>
      <c r="M1062" s="141" t="s">
        <v>311</v>
      </c>
      <c r="N1062" s="141" t="s">
        <v>652</v>
      </c>
      <c r="O1062" s="141" t="s">
        <v>62</v>
      </c>
      <c r="P1062" s="141" t="s">
        <v>1288</v>
      </c>
      <c r="Q1062" s="141" t="s">
        <v>65</v>
      </c>
      <c r="R1062" s="141" t="s">
        <v>57</v>
      </c>
      <c r="S1062" s="141" t="s">
        <v>1206</v>
      </c>
      <c r="T1062" s="227">
        <v>0.63700000000000001</v>
      </c>
      <c r="U1062" s="146">
        <v>45991</v>
      </c>
      <c r="V1062" s="208">
        <v>5.8000000000000003E-2</v>
      </c>
      <c r="W1062" s="209">
        <v>0.06</v>
      </c>
      <c r="X1062" s="141" t="s">
        <v>636</v>
      </c>
      <c r="Y1062" s="141"/>
      <c r="Z1062" s="148">
        <v>75879.5</v>
      </c>
      <c r="AA1062" s="148">
        <v>1</v>
      </c>
      <c r="AB1062" s="148">
        <v>101.87</v>
      </c>
      <c r="AC1062" s="148">
        <v>0</v>
      </c>
      <c r="AD1062" s="148">
        <v>77.298450000000003</v>
      </c>
      <c r="AE1062" s="151"/>
      <c r="AF1062" s="151"/>
      <c r="AG1062" s="141" t="s">
        <v>17</v>
      </c>
      <c r="AH1062" s="229">
        <v>4.3402763299999999E-4</v>
      </c>
      <c r="AI1062" s="229">
        <v>1.5044779202658335E-3</v>
      </c>
      <c r="AJ1062" s="229">
        <v>1.081017941E-3</v>
      </c>
    </row>
    <row r="1063" spans="1:36" ht="13.5" thickBot="1">
      <c r="A1063" s="153">
        <v>7956</v>
      </c>
      <c r="B1063" s="153">
        <v>14482</v>
      </c>
      <c r="C1063" s="141" t="s">
        <v>1291</v>
      </c>
      <c r="D1063" s="141">
        <v>514290345</v>
      </c>
      <c r="E1063" s="141" t="s">
        <v>429</v>
      </c>
      <c r="F1063" s="141" t="s">
        <v>1292</v>
      </c>
      <c r="G1063" s="141" t="s">
        <v>3238</v>
      </c>
      <c r="H1063" s="141" t="s">
        <v>76</v>
      </c>
      <c r="I1063" s="141" t="s">
        <v>228</v>
      </c>
      <c r="J1063" s="141" t="s">
        <v>53</v>
      </c>
      <c r="K1063" s="141" t="s">
        <v>53</v>
      </c>
      <c r="L1063" s="141" t="s">
        <v>821</v>
      </c>
      <c r="M1063" s="141" t="s">
        <v>311</v>
      </c>
      <c r="N1063" s="141" t="s">
        <v>269</v>
      </c>
      <c r="O1063" s="141" t="s">
        <v>62</v>
      </c>
      <c r="P1063" s="141" t="s">
        <v>1310</v>
      </c>
      <c r="Q1063" s="141" t="s">
        <v>65</v>
      </c>
      <c r="R1063" s="141" t="s">
        <v>57</v>
      </c>
      <c r="S1063" s="141" t="s">
        <v>1206</v>
      </c>
      <c r="T1063" s="227">
        <v>0.82099999999999995</v>
      </c>
      <c r="U1063" s="146">
        <v>46965</v>
      </c>
      <c r="V1063" s="208">
        <v>3.61E-2</v>
      </c>
      <c r="W1063" s="209">
        <v>5.1900000000000002E-2</v>
      </c>
      <c r="X1063" s="141" t="s">
        <v>636</v>
      </c>
      <c r="Y1063" s="141"/>
      <c r="Z1063" s="148">
        <v>189343</v>
      </c>
      <c r="AA1063" s="148">
        <v>1</v>
      </c>
      <c r="AB1063" s="148">
        <v>99.39</v>
      </c>
      <c r="AC1063" s="148">
        <v>0</v>
      </c>
      <c r="AD1063" s="148">
        <v>188.18800999999999</v>
      </c>
      <c r="AE1063" s="151"/>
      <c r="AF1063" s="151"/>
      <c r="AG1063" s="141" t="s">
        <v>17</v>
      </c>
      <c r="AH1063" s="229">
        <v>2.4670097699999998E-4</v>
      </c>
      <c r="AI1063" s="229">
        <v>3.6627475182719168E-3</v>
      </c>
      <c r="AJ1063" s="229">
        <v>2.6318071720000001E-3</v>
      </c>
    </row>
    <row r="1064" spans="1:36" ht="13.5" thickBot="1">
      <c r="A1064" s="153">
        <v>7956</v>
      </c>
      <c r="B1064" s="153">
        <v>14482</v>
      </c>
      <c r="C1064" s="141" t="s">
        <v>1373</v>
      </c>
      <c r="D1064" s="141">
        <v>510381601</v>
      </c>
      <c r="E1064" s="141" t="s">
        <v>429</v>
      </c>
      <c r="F1064" s="141" t="s">
        <v>1405</v>
      </c>
      <c r="G1064" s="141" t="s">
        <v>3300</v>
      </c>
      <c r="H1064" s="141" t="s">
        <v>76</v>
      </c>
      <c r="I1064" s="141" t="s">
        <v>228</v>
      </c>
      <c r="J1064" s="141" t="s">
        <v>53</v>
      </c>
      <c r="K1064" s="141" t="s">
        <v>53</v>
      </c>
      <c r="L1064" s="141" t="s">
        <v>821</v>
      </c>
      <c r="M1064" s="141" t="s">
        <v>311</v>
      </c>
      <c r="N1064" s="141" t="s">
        <v>140</v>
      </c>
      <c r="O1064" s="141" t="s">
        <v>62</v>
      </c>
      <c r="P1064" s="141" t="s">
        <v>1280</v>
      </c>
      <c r="Q1064" s="141" t="s">
        <v>65</v>
      </c>
      <c r="R1064" s="141" t="s">
        <v>57</v>
      </c>
      <c r="S1064" s="141" t="s">
        <v>1206</v>
      </c>
      <c r="T1064" s="227">
        <v>2.1259999999999999</v>
      </c>
      <c r="U1064" s="146">
        <v>47133</v>
      </c>
      <c r="V1064" s="208">
        <v>4.2999999999999997E-2</v>
      </c>
      <c r="W1064" s="209">
        <v>6.1199999999999997E-2</v>
      </c>
      <c r="X1064" s="141" t="s">
        <v>636</v>
      </c>
      <c r="Y1064" s="141"/>
      <c r="Z1064" s="148">
        <v>75027.28</v>
      </c>
      <c r="AA1064" s="148">
        <v>1</v>
      </c>
      <c r="AB1064" s="148">
        <v>97.33</v>
      </c>
      <c r="AC1064" s="148">
        <v>0</v>
      </c>
      <c r="AD1064" s="148">
        <v>73.024050000000003</v>
      </c>
      <c r="AE1064" s="151"/>
      <c r="AF1064" s="151"/>
      <c r="AG1064" s="141" t="s">
        <v>17</v>
      </c>
      <c r="AH1064" s="229">
        <v>8.2602553601838003E-5</v>
      </c>
      <c r="AI1064" s="229">
        <v>1.4212842673221552E-3</v>
      </c>
      <c r="AJ1064" s="229">
        <v>1.021240505E-3</v>
      </c>
    </row>
    <row r="1065" spans="1:36" ht="13.5" thickBot="1">
      <c r="A1065" s="153">
        <v>7956</v>
      </c>
      <c r="B1065" s="153">
        <v>14482</v>
      </c>
      <c r="C1065" s="141" t="s">
        <v>1408</v>
      </c>
      <c r="D1065" s="141">
        <v>513765859</v>
      </c>
      <c r="E1065" s="141" t="s">
        <v>429</v>
      </c>
      <c r="F1065" s="141" t="s">
        <v>1409</v>
      </c>
      <c r="G1065" s="141" t="s">
        <v>3302</v>
      </c>
      <c r="H1065" s="141" t="s">
        <v>76</v>
      </c>
      <c r="I1065" s="141" t="s">
        <v>229</v>
      </c>
      <c r="J1065" s="141" t="s">
        <v>53</v>
      </c>
      <c r="K1065" s="141" t="s">
        <v>53</v>
      </c>
      <c r="L1065" s="141" t="s">
        <v>821</v>
      </c>
      <c r="M1065" s="141" t="s">
        <v>311</v>
      </c>
      <c r="N1065" s="141" t="s">
        <v>651</v>
      </c>
      <c r="O1065" s="141" t="s">
        <v>62</v>
      </c>
      <c r="P1065" s="141" t="s">
        <v>1288</v>
      </c>
      <c r="Q1065" s="141" t="s">
        <v>65</v>
      </c>
      <c r="R1065" s="141" t="s">
        <v>57</v>
      </c>
      <c r="S1065" s="141" t="s">
        <v>1206</v>
      </c>
      <c r="T1065" s="227">
        <v>1.2090000000000001</v>
      </c>
      <c r="U1065" s="146">
        <v>46356</v>
      </c>
      <c r="V1065" s="208">
        <v>2.1499999999999998E-2</v>
      </c>
      <c r="W1065" s="209">
        <v>2.6599999999999999E-2</v>
      </c>
      <c r="X1065" s="141" t="s">
        <v>636</v>
      </c>
      <c r="Y1065" s="141"/>
      <c r="Z1065" s="148">
        <v>172000</v>
      </c>
      <c r="AA1065" s="148">
        <v>1</v>
      </c>
      <c r="AB1065" s="148">
        <v>117.11</v>
      </c>
      <c r="AC1065" s="148">
        <v>0</v>
      </c>
      <c r="AD1065" s="148">
        <v>201.42920000000001</v>
      </c>
      <c r="AE1065" s="151"/>
      <c r="AF1065" s="151"/>
      <c r="AG1065" s="141" t="s">
        <v>17</v>
      </c>
      <c r="AH1065" s="229">
        <v>8.7696971476865907E-5</v>
      </c>
      <c r="AI1065" s="229">
        <v>3.9204639148237852E-3</v>
      </c>
      <c r="AJ1065" s="229">
        <v>2.8169850629999999E-3</v>
      </c>
    </row>
    <row r="1066" spans="1:36" ht="13.5" thickBot="1">
      <c r="A1066" s="153">
        <v>7956</v>
      </c>
      <c r="B1066" s="153">
        <v>14482</v>
      </c>
      <c r="C1066" s="141" t="s">
        <v>1408</v>
      </c>
      <c r="D1066" s="141">
        <v>513765859</v>
      </c>
      <c r="E1066" s="141" t="s">
        <v>429</v>
      </c>
      <c r="F1066" s="141" t="s">
        <v>1410</v>
      </c>
      <c r="G1066" s="141" t="s">
        <v>3303</v>
      </c>
      <c r="H1066" s="141" t="s">
        <v>76</v>
      </c>
      <c r="I1066" s="141" t="s">
        <v>229</v>
      </c>
      <c r="J1066" s="141" t="s">
        <v>53</v>
      </c>
      <c r="K1066" s="141" t="s">
        <v>53</v>
      </c>
      <c r="L1066" s="141" t="s">
        <v>821</v>
      </c>
      <c r="M1066" s="141" t="s">
        <v>311</v>
      </c>
      <c r="N1066" s="141" t="s">
        <v>651</v>
      </c>
      <c r="O1066" s="141" t="s">
        <v>62</v>
      </c>
      <c r="P1066" s="141" t="s">
        <v>1310</v>
      </c>
      <c r="Q1066" s="141" t="s">
        <v>65</v>
      </c>
      <c r="R1066" s="141" t="s">
        <v>57</v>
      </c>
      <c r="S1066" s="141" t="s">
        <v>1206</v>
      </c>
      <c r="T1066" s="227">
        <v>1.1579999999999999</v>
      </c>
      <c r="U1066" s="146">
        <v>46356</v>
      </c>
      <c r="V1066" s="208">
        <v>1.6E-2</v>
      </c>
      <c r="W1066" s="209">
        <v>2.4500000000000001E-2</v>
      </c>
      <c r="X1066" s="141" t="s">
        <v>636</v>
      </c>
      <c r="Y1066" s="141"/>
      <c r="Z1066" s="148">
        <v>25000</v>
      </c>
      <c r="AA1066" s="148">
        <v>1</v>
      </c>
      <c r="AB1066" s="148">
        <v>116.46</v>
      </c>
      <c r="AC1066" s="148">
        <v>0</v>
      </c>
      <c r="AD1066" s="148">
        <v>29.114999999999998</v>
      </c>
      <c r="AE1066" s="151"/>
      <c r="AF1066" s="151"/>
      <c r="AG1066" s="141" t="s">
        <v>17</v>
      </c>
      <c r="AH1066" s="229">
        <v>5.9222539810593499E-5</v>
      </c>
      <c r="AI1066" s="229">
        <v>5.6667209560527722E-4</v>
      </c>
      <c r="AJ1066" s="229">
        <v>4.07172942E-4</v>
      </c>
    </row>
    <row r="1067" spans="1:36" ht="13.5" thickBot="1">
      <c r="A1067" s="153">
        <v>7956</v>
      </c>
      <c r="B1067" s="153">
        <v>14482</v>
      </c>
      <c r="C1067" s="141" t="s">
        <v>1289</v>
      </c>
      <c r="D1067" s="141">
        <v>513623314</v>
      </c>
      <c r="E1067" s="141" t="s">
        <v>429</v>
      </c>
      <c r="F1067" s="141" t="s">
        <v>3718</v>
      </c>
      <c r="G1067" s="141" t="s">
        <v>3719</v>
      </c>
      <c r="H1067" s="141" t="s">
        <v>76</v>
      </c>
      <c r="I1067" s="141" t="s">
        <v>229</v>
      </c>
      <c r="J1067" s="141" t="s">
        <v>53</v>
      </c>
      <c r="K1067" s="141" t="s">
        <v>53</v>
      </c>
      <c r="L1067" s="141" t="s">
        <v>821</v>
      </c>
      <c r="M1067" s="141" t="s">
        <v>311</v>
      </c>
      <c r="N1067" s="141" t="s">
        <v>651</v>
      </c>
      <c r="O1067" s="141" t="s">
        <v>62</v>
      </c>
      <c r="P1067" s="141" t="s">
        <v>1288</v>
      </c>
      <c r="Q1067" s="141" t="s">
        <v>65</v>
      </c>
      <c r="R1067" s="141" t="s">
        <v>57</v>
      </c>
      <c r="S1067" s="141" t="s">
        <v>1206</v>
      </c>
      <c r="T1067" s="227">
        <v>1.1950000000000001</v>
      </c>
      <c r="U1067" s="146">
        <v>46376</v>
      </c>
      <c r="V1067" s="208">
        <v>1.95E-2</v>
      </c>
      <c r="W1067" s="209">
        <v>2.5600000000000001E-2</v>
      </c>
      <c r="X1067" s="141" t="s">
        <v>636</v>
      </c>
      <c r="Y1067" s="141"/>
      <c r="Z1067" s="148">
        <v>27000</v>
      </c>
      <c r="AA1067" s="148">
        <v>1</v>
      </c>
      <c r="AB1067" s="148">
        <v>116.19</v>
      </c>
      <c r="AC1067" s="148">
        <v>0</v>
      </c>
      <c r="AD1067" s="148">
        <v>31.371300000000002</v>
      </c>
      <c r="AE1067" s="151"/>
      <c r="AF1067" s="151"/>
      <c r="AG1067" s="141" t="s">
        <v>17</v>
      </c>
      <c r="AH1067" s="229">
        <v>5.3459379197613099E-5</v>
      </c>
      <c r="AI1067" s="229">
        <v>6.1058699340071562E-4</v>
      </c>
      <c r="AJ1067" s="229">
        <v>4.3872727200000003E-4</v>
      </c>
    </row>
    <row r="1068" spans="1:36" ht="13.5" thickBot="1">
      <c r="A1068" s="153">
        <v>7956</v>
      </c>
      <c r="B1068" s="153">
        <v>14482</v>
      </c>
      <c r="C1068" s="141" t="s">
        <v>1411</v>
      </c>
      <c r="D1068" s="141">
        <v>511399388</v>
      </c>
      <c r="E1068" s="141" t="s">
        <v>429</v>
      </c>
      <c r="F1068" s="141" t="s">
        <v>1412</v>
      </c>
      <c r="G1068" s="141" t="s">
        <v>3304</v>
      </c>
      <c r="H1068" s="141" t="s">
        <v>76</v>
      </c>
      <c r="I1068" s="141" t="s">
        <v>228</v>
      </c>
      <c r="J1068" s="141" t="s">
        <v>53</v>
      </c>
      <c r="K1068" s="141" t="s">
        <v>53</v>
      </c>
      <c r="L1068" s="141" t="s">
        <v>821</v>
      </c>
      <c r="M1068" s="141" t="s">
        <v>311</v>
      </c>
      <c r="N1068" s="141" t="s">
        <v>140</v>
      </c>
      <c r="O1068" s="141" t="s">
        <v>62</v>
      </c>
      <c r="P1068" s="141" t="s">
        <v>1413</v>
      </c>
      <c r="Q1068" s="141" t="s">
        <v>1294</v>
      </c>
      <c r="R1068" s="141" t="s">
        <v>57</v>
      </c>
      <c r="S1068" s="141" t="s">
        <v>1206</v>
      </c>
      <c r="T1068" s="227">
        <v>0.73799999999999999</v>
      </c>
      <c r="U1068" s="146">
        <v>45838</v>
      </c>
      <c r="V1068" s="208">
        <v>3.0499999999999999E-2</v>
      </c>
      <c r="W1068" s="209">
        <v>5.67E-2</v>
      </c>
      <c r="X1068" s="141" t="s">
        <v>636</v>
      </c>
      <c r="Y1068" s="141"/>
      <c r="Z1068" s="148">
        <v>7666.67</v>
      </c>
      <c r="AA1068" s="148">
        <v>1</v>
      </c>
      <c r="AB1068" s="148">
        <v>98.94</v>
      </c>
      <c r="AC1068" s="148">
        <v>0</v>
      </c>
      <c r="AD1068" s="148">
        <v>7.5853999999999999</v>
      </c>
      <c r="AE1068" s="151"/>
      <c r="AF1068" s="151"/>
      <c r="AG1068" s="141" t="s">
        <v>17</v>
      </c>
      <c r="AH1068" s="229">
        <v>3.4265212600000002E-4</v>
      </c>
      <c r="AI1068" s="229">
        <v>1.4763642500443996E-4</v>
      </c>
      <c r="AJ1068" s="229">
        <v>1.0608173200000001E-4</v>
      </c>
    </row>
    <row r="1069" spans="1:36" ht="13.5" thickBot="1">
      <c r="A1069" s="153">
        <v>7956</v>
      </c>
      <c r="B1069" s="153">
        <v>14482</v>
      </c>
      <c r="C1069" s="141" t="s">
        <v>1414</v>
      </c>
      <c r="D1069" s="141">
        <v>515334662</v>
      </c>
      <c r="E1069" s="141" t="s">
        <v>429</v>
      </c>
      <c r="F1069" s="141" t="s">
        <v>1415</v>
      </c>
      <c r="G1069" s="141" t="s">
        <v>3305</v>
      </c>
      <c r="H1069" s="141" t="s">
        <v>76</v>
      </c>
      <c r="I1069" s="141" t="s">
        <v>230</v>
      </c>
      <c r="J1069" s="141" t="s">
        <v>53</v>
      </c>
      <c r="K1069" s="141" t="s">
        <v>53</v>
      </c>
      <c r="L1069" s="141" t="s">
        <v>821</v>
      </c>
      <c r="M1069" s="141" t="s">
        <v>311</v>
      </c>
      <c r="N1069" s="141" t="s">
        <v>267</v>
      </c>
      <c r="O1069" s="141" t="s">
        <v>62</v>
      </c>
      <c r="P1069" s="141" t="s">
        <v>1413</v>
      </c>
      <c r="Q1069" s="141" t="s">
        <v>1294</v>
      </c>
      <c r="R1069" s="141" t="s">
        <v>57</v>
      </c>
      <c r="S1069" s="141" t="s">
        <v>1206</v>
      </c>
      <c r="T1069" s="227">
        <v>2.9750000000000001</v>
      </c>
      <c r="U1069" s="146">
        <v>46995</v>
      </c>
      <c r="V1069" s="208">
        <v>4.6899999999999997E-2</v>
      </c>
      <c r="W1069" s="209">
        <v>7.46E-2</v>
      </c>
      <c r="X1069" s="141" t="s">
        <v>636</v>
      </c>
      <c r="Y1069" s="141"/>
      <c r="Z1069" s="148">
        <v>31356.240000000002</v>
      </c>
      <c r="AA1069" s="148">
        <v>1</v>
      </c>
      <c r="AB1069" s="148">
        <v>97.95</v>
      </c>
      <c r="AC1069" s="148">
        <v>0</v>
      </c>
      <c r="AD1069" s="148">
        <v>30.713439999999999</v>
      </c>
      <c r="AE1069" s="151"/>
      <c r="AF1069" s="151"/>
      <c r="AG1069" s="141" t="s">
        <v>17</v>
      </c>
      <c r="AH1069" s="229">
        <v>2.3206051925057601E-5</v>
      </c>
      <c r="AI1069" s="229">
        <v>5.9778290942974217E-4</v>
      </c>
      <c r="AJ1069" s="229">
        <v>4.2952710699999997E-4</v>
      </c>
    </row>
    <row r="1070" spans="1:36" ht="13.5" thickBot="1">
      <c r="A1070" s="153">
        <v>7956</v>
      </c>
      <c r="B1070" s="153">
        <v>14482</v>
      </c>
      <c r="C1070" s="141" t="s">
        <v>1416</v>
      </c>
      <c r="D1070" s="141">
        <v>513257873</v>
      </c>
      <c r="E1070" s="141" t="s">
        <v>429</v>
      </c>
      <c r="F1070" s="141" t="s">
        <v>1417</v>
      </c>
      <c r="G1070" s="141" t="s">
        <v>3306</v>
      </c>
      <c r="H1070" s="141" t="s">
        <v>76</v>
      </c>
      <c r="I1070" s="141" t="s">
        <v>229</v>
      </c>
      <c r="J1070" s="141" t="s">
        <v>53</v>
      </c>
      <c r="K1070" s="141" t="s">
        <v>53</v>
      </c>
      <c r="L1070" s="141" t="s">
        <v>821</v>
      </c>
      <c r="M1070" s="141" t="s">
        <v>311</v>
      </c>
      <c r="N1070" s="141" t="s">
        <v>651</v>
      </c>
      <c r="O1070" s="141" t="s">
        <v>62</v>
      </c>
      <c r="P1070" s="141" t="s">
        <v>1333</v>
      </c>
      <c r="Q1070" s="141" t="s">
        <v>65</v>
      </c>
      <c r="R1070" s="141" t="s">
        <v>57</v>
      </c>
      <c r="S1070" s="141" t="s">
        <v>1206</v>
      </c>
      <c r="T1070" s="227">
        <v>1.871</v>
      </c>
      <c r="U1070" s="146">
        <v>46629</v>
      </c>
      <c r="V1070" s="208">
        <v>2.0500000000000001E-2</v>
      </c>
      <c r="W1070" s="209">
        <v>2.7E-2</v>
      </c>
      <c r="X1070" s="141" t="s">
        <v>636</v>
      </c>
      <c r="Y1070" s="141"/>
      <c r="Z1070" s="148">
        <v>41142.86</v>
      </c>
      <c r="AA1070" s="148">
        <v>1</v>
      </c>
      <c r="AB1070" s="148">
        <v>115.69</v>
      </c>
      <c r="AC1070" s="148">
        <v>0</v>
      </c>
      <c r="AD1070" s="148">
        <v>47.598170000000003</v>
      </c>
      <c r="AE1070" s="151"/>
      <c r="AF1070" s="151"/>
      <c r="AG1070" s="141" t="s">
        <v>17</v>
      </c>
      <c r="AH1070" s="229">
        <v>5.4472472812896599E-5</v>
      </c>
      <c r="AI1070" s="229">
        <v>9.2641438230727251E-4</v>
      </c>
      <c r="AJ1070" s="229">
        <v>6.6565986399999999E-4</v>
      </c>
    </row>
    <row r="1071" spans="1:36" ht="13.5" thickBot="1">
      <c r="A1071" s="153">
        <v>7956</v>
      </c>
      <c r="B1071" s="153">
        <v>14482</v>
      </c>
      <c r="C1071" s="141" t="s">
        <v>1388</v>
      </c>
      <c r="D1071" s="141">
        <v>514065283</v>
      </c>
      <c r="E1071" s="141" t="s">
        <v>429</v>
      </c>
      <c r="F1071" s="141" t="s">
        <v>1418</v>
      </c>
      <c r="G1071" s="141" t="s">
        <v>3239</v>
      </c>
      <c r="H1071" s="141" t="s">
        <v>76</v>
      </c>
      <c r="I1071" s="141" t="s">
        <v>228</v>
      </c>
      <c r="J1071" s="141" t="s">
        <v>53</v>
      </c>
      <c r="K1071" s="141" t="s">
        <v>53</v>
      </c>
      <c r="L1071" s="141" t="s">
        <v>821</v>
      </c>
      <c r="M1071" s="141" t="s">
        <v>311</v>
      </c>
      <c r="N1071" s="141" t="s">
        <v>75</v>
      </c>
      <c r="O1071" s="141" t="s">
        <v>62</v>
      </c>
      <c r="P1071" s="141" t="s">
        <v>1288</v>
      </c>
      <c r="Q1071" s="141" t="s">
        <v>65</v>
      </c>
      <c r="R1071" s="141" t="s">
        <v>57</v>
      </c>
      <c r="S1071" s="141" t="s">
        <v>1206</v>
      </c>
      <c r="T1071" s="227">
        <v>1.9950000000000001</v>
      </c>
      <c r="U1071" s="146">
        <v>46631</v>
      </c>
      <c r="V1071" s="208">
        <v>2.3E-2</v>
      </c>
      <c r="W1071" s="209">
        <v>5.5800000000000002E-2</v>
      </c>
      <c r="X1071" s="141" t="s">
        <v>636</v>
      </c>
      <c r="Y1071" s="141"/>
      <c r="Z1071" s="148">
        <v>1039500.11</v>
      </c>
      <c r="AA1071" s="148">
        <v>1</v>
      </c>
      <c r="AB1071" s="148">
        <v>94.07</v>
      </c>
      <c r="AC1071" s="148">
        <v>0</v>
      </c>
      <c r="AD1071" s="148">
        <v>977.85775000000001</v>
      </c>
      <c r="AE1071" s="151"/>
      <c r="AF1071" s="151"/>
      <c r="AG1071" s="141" t="s">
        <v>17</v>
      </c>
      <c r="AH1071" s="229">
        <v>9.6072612100000002E-4</v>
      </c>
      <c r="AI1071" s="229">
        <v>1.9032275472998843E-2</v>
      </c>
      <c r="AJ1071" s="229">
        <v>1.3675329473E-2</v>
      </c>
    </row>
    <row r="1072" spans="1:36" ht="13.5" thickBot="1">
      <c r="A1072" s="153">
        <v>7956</v>
      </c>
      <c r="B1072" s="153">
        <v>14482</v>
      </c>
      <c r="C1072" s="141" t="s">
        <v>1386</v>
      </c>
      <c r="D1072" s="141">
        <v>514892801</v>
      </c>
      <c r="E1072" s="141" t="s">
        <v>429</v>
      </c>
      <c r="F1072" s="141" t="s">
        <v>1421</v>
      </c>
      <c r="G1072" s="141" t="s">
        <v>3308</v>
      </c>
      <c r="H1072" s="141" t="s">
        <v>76</v>
      </c>
      <c r="I1072" s="141" t="s">
        <v>228</v>
      </c>
      <c r="J1072" s="141" t="s">
        <v>53</v>
      </c>
      <c r="K1072" s="141" t="s">
        <v>53</v>
      </c>
      <c r="L1072" s="141" t="s">
        <v>821</v>
      </c>
      <c r="M1072" s="141" t="s">
        <v>311</v>
      </c>
      <c r="N1072" s="141" t="s">
        <v>263</v>
      </c>
      <c r="O1072" s="141" t="s">
        <v>62</v>
      </c>
      <c r="P1072" s="141" t="s">
        <v>1333</v>
      </c>
      <c r="Q1072" s="141" t="s">
        <v>65</v>
      </c>
      <c r="R1072" s="141" t="s">
        <v>57</v>
      </c>
      <c r="S1072" s="141" t="s">
        <v>1206</v>
      </c>
      <c r="T1072" s="227">
        <v>3.0219999999999998</v>
      </c>
      <c r="U1072" s="146">
        <v>47669</v>
      </c>
      <c r="V1072" s="208">
        <v>2.6200000000000001E-2</v>
      </c>
      <c r="W1072" s="209">
        <v>5.7500000000000002E-2</v>
      </c>
      <c r="X1072" s="141" t="s">
        <v>636</v>
      </c>
      <c r="Y1072" s="141"/>
      <c r="Z1072" s="148">
        <v>27459.83</v>
      </c>
      <c r="AA1072" s="148">
        <v>1</v>
      </c>
      <c r="AB1072" s="148">
        <v>91.82</v>
      </c>
      <c r="AC1072" s="148">
        <v>0</v>
      </c>
      <c r="AD1072" s="148">
        <v>25.213619999999999</v>
      </c>
      <c r="AE1072" s="151"/>
      <c r="AF1072" s="151"/>
      <c r="AG1072" s="141" t="s">
        <v>17</v>
      </c>
      <c r="AH1072" s="229">
        <v>6.3913933309056595E-5</v>
      </c>
      <c r="AI1072" s="229">
        <v>4.9073861869122889E-4</v>
      </c>
      <c r="AJ1072" s="229">
        <v>3.5261218699999999E-4</v>
      </c>
    </row>
    <row r="1073" spans="1:36" ht="13.5" thickBot="1">
      <c r="A1073" s="153">
        <v>7956</v>
      </c>
      <c r="B1073" s="153">
        <v>14482</v>
      </c>
      <c r="C1073" s="141" t="s">
        <v>1306</v>
      </c>
      <c r="D1073" s="141">
        <v>510560188</v>
      </c>
      <c r="E1073" s="141" t="s">
        <v>429</v>
      </c>
      <c r="F1073" s="141" t="s">
        <v>1422</v>
      </c>
      <c r="G1073" s="141" t="s">
        <v>3309</v>
      </c>
      <c r="H1073" s="141" t="s">
        <v>76</v>
      </c>
      <c r="I1073" s="141" t="s">
        <v>229</v>
      </c>
      <c r="J1073" s="141" t="s">
        <v>53</v>
      </c>
      <c r="K1073" s="141" t="s">
        <v>53</v>
      </c>
      <c r="L1073" s="141" t="s">
        <v>821</v>
      </c>
      <c r="M1073" s="141" t="s">
        <v>311</v>
      </c>
      <c r="N1073" s="141" t="s">
        <v>652</v>
      </c>
      <c r="O1073" s="141" t="s">
        <v>62</v>
      </c>
      <c r="P1073" s="141" t="s">
        <v>1305</v>
      </c>
      <c r="Q1073" s="141" t="s">
        <v>1294</v>
      </c>
      <c r="R1073" s="141" t="s">
        <v>57</v>
      </c>
      <c r="S1073" s="141" t="s">
        <v>1206</v>
      </c>
      <c r="T1073" s="227">
        <v>1.462</v>
      </c>
      <c r="U1073" s="146">
        <v>46310</v>
      </c>
      <c r="V1073" s="208">
        <v>2.5700000000000001E-2</v>
      </c>
      <c r="W1073" s="209">
        <v>3.1099999999999999E-2</v>
      </c>
      <c r="X1073" s="141" t="s">
        <v>636</v>
      </c>
      <c r="Y1073" s="141"/>
      <c r="Z1073" s="148">
        <v>135000</v>
      </c>
      <c r="AA1073" s="148">
        <v>1</v>
      </c>
      <c r="AB1073" s="148">
        <v>116.88</v>
      </c>
      <c r="AC1073" s="148">
        <v>0</v>
      </c>
      <c r="AD1073" s="148">
        <v>157.78800000000001</v>
      </c>
      <c r="AE1073" s="151"/>
      <c r="AF1073" s="151"/>
      <c r="AG1073" s="141" t="s">
        <v>17</v>
      </c>
      <c r="AH1073" s="229">
        <v>1.05270225E-4</v>
      </c>
      <c r="AI1073" s="229">
        <v>3.0710649706805937E-3</v>
      </c>
      <c r="AJ1073" s="229">
        <v>2.206663379E-3</v>
      </c>
    </row>
    <row r="1074" spans="1:36" ht="13.5" thickBot="1">
      <c r="A1074" s="153">
        <v>7956</v>
      </c>
      <c r="B1074" s="153">
        <v>14482</v>
      </c>
      <c r="C1074" s="141" t="s">
        <v>1295</v>
      </c>
      <c r="D1074" s="141">
        <v>520017393</v>
      </c>
      <c r="E1074" s="141" t="s">
        <v>429</v>
      </c>
      <c r="F1074" s="141" t="s">
        <v>1296</v>
      </c>
      <c r="G1074" s="141" t="s">
        <v>3250</v>
      </c>
      <c r="H1074" s="141" t="s">
        <v>76</v>
      </c>
      <c r="I1074" s="141" t="s">
        <v>228</v>
      </c>
      <c r="J1074" s="141" t="s">
        <v>53</v>
      </c>
      <c r="K1074" s="141" t="s">
        <v>53</v>
      </c>
      <c r="L1074" s="141" t="s">
        <v>821</v>
      </c>
      <c r="M1074" s="141" t="s">
        <v>311</v>
      </c>
      <c r="N1074" s="141" t="s">
        <v>651</v>
      </c>
      <c r="O1074" s="141" t="s">
        <v>62</v>
      </c>
      <c r="P1074" s="141" t="s">
        <v>1205</v>
      </c>
      <c r="Q1074" s="141" t="s">
        <v>65</v>
      </c>
      <c r="R1074" s="141" t="s">
        <v>57</v>
      </c>
      <c r="S1074" s="141" t="s">
        <v>1206</v>
      </c>
      <c r="T1074" s="227">
        <v>1.9350000000000001</v>
      </c>
      <c r="U1074" s="146">
        <v>46843</v>
      </c>
      <c r="V1074" s="208">
        <v>1.44E-2</v>
      </c>
      <c r="W1074" s="209">
        <v>4.8599999999999997E-2</v>
      </c>
      <c r="X1074" s="141" t="s">
        <v>636</v>
      </c>
      <c r="Y1074" s="141"/>
      <c r="Z1074" s="148">
        <v>35000</v>
      </c>
      <c r="AA1074" s="148">
        <v>1</v>
      </c>
      <c r="AB1074" s="148">
        <v>93.75</v>
      </c>
      <c r="AC1074" s="148">
        <v>0</v>
      </c>
      <c r="AD1074" s="148">
        <v>32.8125</v>
      </c>
      <c r="AE1074" s="151"/>
      <c r="AF1074" s="151"/>
      <c r="AG1074" s="141" t="s">
        <v>17</v>
      </c>
      <c r="AH1074" s="229">
        <v>1E-4</v>
      </c>
      <c r="AI1074" s="229">
        <v>6.3863740810744145E-4</v>
      </c>
      <c r="AJ1074" s="229">
        <v>4.5888243800000001E-4</v>
      </c>
    </row>
    <row r="1075" spans="1:36" ht="13.5" thickBot="1">
      <c r="A1075" s="153">
        <v>7956</v>
      </c>
      <c r="B1075" s="153">
        <v>14482</v>
      </c>
      <c r="C1075" s="141" t="s">
        <v>1414</v>
      </c>
      <c r="D1075" s="141">
        <v>515334662</v>
      </c>
      <c r="E1075" s="141" t="s">
        <v>429</v>
      </c>
      <c r="F1075" s="141" t="s">
        <v>1425</v>
      </c>
      <c r="G1075" s="141" t="s">
        <v>3311</v>
      </c>
      <c r="H1075" s="141" t="s">
        <v>76</v>
      </c>
      <c r="I1075" s="141" t="s">
        <v>230</v>
      </c>
      <c r="J1075" s="141" t="s">
        <v>53</v>
      </c>
      <c r="K1075" s="141" t="s">
        <v>53</v>
      </c>
      <c r="L1075" s="141" t="s">
        <v>821</v>
      </c>
      <c r="M1075" s="141" t="s">
        <v>311</v>
      </c>
      <c r="N1075" s="141" t="s">
        <v>267</v>
      </c>
      <c r="O1075" s="141" t="s">
        <v>62</v>
      </c>
      <c r="P1075" s="141" t="s">
        <v>1413</v>
      </c>
      <c r="Q1075" s="141" t="s">
        <v>1294</v>
      </c>
      <c r="R1075" s="141" t="s">
        <v>57</v>
      </c>
      <c r="S1075" s="141" t="s">
        <v>1206</v>
      </c>
      <c r="T1075" s="227">
        <v>3.13</v>
      </c>
      <c r="U1075" s="146">
        <v>46995</v>
      </c>
      <c r="V1075" s="208">
        <v>4.6899999999999997E-2</v>
      </c>
      <c r="W1075" s="209">
        <v>7.3899999999999993E-2</v>
      </c>
      <c r="X1075" s="141" t="s">
        <v>636</v>
      </c>
      <c r="Y1075" s="141"/>
      <c r="Z1075" s="148">
        <v>116481.21</v>
      </c>
      <c r="AA1075" s="148">
        <v>1</v>
      </c>
      <c r="AB1075" s="148">
        <v>99.56</v>
      </c>
      <c r="AC1075" s="148">
        <v>0</v>
      </c>
      <c r="AD1075" s="148">
        <v>115.96869</v>
      </c>
      <c r="AE1075" s="151"/>
      <c r="AF1075" s="151"/>
      <c r="AG1075" s="141" t="s">
        <v>17</v>
      </c>
      <c r="AH1075" s="229">
        <v>1.01374976E-4</v>
      </c>
      <c r="AI1075" s="229">
        <v>2.2571259002884684E-3</v>
      </c>
      <c r="AJ1075" s="229">
        <v>1.621820806E-3</v>
      </c>
    </row>
    <row r="1076" spans="1:36" ht="13.5" thickBot="1">
      <c r="A1076" s="153">
        <v>7956</v>
      </c>
      <c r="B1076" s="153">
        <v>14482</v>
      </c>
      <c r="C1076" s="141" t="s">
        <v>1426</v>
      </c>
      <c r="D1076" s="141">
        <v>513569780</v>
      </c>
      <c r="E1076" s="141" t="s">
        <v>429</v>
      </c>
      <c r="F1076" s="141" t="s">
        <v>1427</v>
      </c>
      <c r="G1076" s="141" t="s">
        <v>3312</v>
      </c>
      <c r="H1076" s="141" t="s">
        <v>76</v>
      </c>
      <c r="I1076" s="141" t="s">
        <v>229</v>
      </c>
      <c r="J1076" s="141" t="s">
        <v>53</v>
      </c>
      <c r="K1076" s="141" t="s">
        <v>53</v>
      </c>
      <c r="L1076" s="141" t="s">
        <v>821</v>
      </c>
      <c r="M1076" s="141" t="s">
        <v>311</v>
      </c>
      <c r="N1076" s="141" t="s">
        <v>651</v>
      </c>
      <c r="O1076" s="141" t="s">
        <v>62</v>
      </c>
      <c r="P1076" s="141" t="s">
        <v>1205</v>
      </c>
      <c r="Q1076" s="141" t="s">
        <v>65</v>
      </c>
      <c r="R1076" s="141" t="s">
        <v>57</v>
      </c>
      <c r="S1076" s="141" t="s">
        <v>1206</v>
      </c>
      <c r="T1076" s="227">
        <v>1.4570000000000001</v>
      </c>
      <c r="U1076" s="146">
        <v>46387</v>
      </c>
      <c r="V1076" s="208">
        <v>8.3000000000000001E-3</v>
      </c>
      <c r="W1076" s="209">
        <v>2.1899999999999999E-2</v>
      </c>
      <c r="X1076" s="141" t="s">
        <v>636</v>
      </c>
      <c r="Y1076" s="141"/>
      <c r="Z1076" s="148">
        <v>21527.78</v>
      </c>
      <c r="AA1076" s="148">
        <v>1</v>
      </c>
      <c r="AB1076" s="148">
        <v>114.36</v>
      </c>
      <c r="AC1076" s="148">
        <v>0</v>
      </c>
      <c r="AD1076" s="148">
        <v>24.61917</v>
      </c>
      <c r="AE1076" s="151"/>
      <c r="AF1076" s="151"/>
      <c r="AG1076" s="141" t="s">
        <v>17</v>
      </c>
      <c r="AH1076" s="229">
        <v>1.81385539856138E-5</v>
      </c>
      <c r="AI1076" s="229">
        <v>4.7916869847029276E-4</v>
      </c>
      <c r="AJ1076" s="229">
        <v>3.44298811E-4</v>
      </c>
    </row>
    <row r="1077" spans="1:36" ht="13.5" thickBot="1">
      <c r="A1077" s="153">
        <v>7956</v>
      </c>
      <c r="B1077" s="153">
        <v>14482</v>
      </c>
      <c r="C1077" s="141" t="s">
        <v>1426</v>
      </c>
      <c r="D1077" s="141">
        <v>513569780</v>
      </c>
      <c r="E1077" s="141" t="s">
        <v>429</v>
      </c>
      <c r="F1077" s="141" t="s">
        <v>1428</v>
      </c>
      <c r="G1077" s="141" t="s">
        <v>3313</v>
      </c>
      <c r="H1077" s="141" t="s">
        <v>76</v>
      </c>
      <c r="I1077" s="141" t="s">
        <v>229</v>
      </c>
      <c r="J1077" s="141" t="s">
        <v>53</v>
      </c>
      <c r="K1077" s="141" t="s">
        <v>53</v>
      </c>
      <c r="L1077" s="141" t="s">
        <v>821</v>
      </c>
      <c r="M1077" s="141" t="s">
        <v>311</v>
      </c>
      <c r="N1077" s="141" t="s">
        <v>651</v>
      </c>
      <c r="O1077" s="141" t="s">
        <v>62</v>
      </c>
      <c r="P1077" s="141" t="s">
        <v>1205</v>
      </c>
      <c r="Q1077" s="141" t="s">
        <v>65</v>
      </c>
      <c r="R1077" s="141" t="s">
        <v>57</v>
      </c>
      <c r="S1077" s="141" t="s">
        <v>1206</v>
      </c>
      <c r="T1077" s="227">
        <v>4.99</v>
      </c>
      <c r="U1077" s="146">
        <v>48213</v>
      </c>
      <c r="V1077" s="208">
        <v>1.6500000000000001E-2</v>
      </c>
      <c r="W1077" s="209">
        <v>2.7E-2</v>
      </c>
      <c r="X1077" s="141" t="s">
        <v>636</v>
      </c>
      <c r="Y1077" s="141"/>
      <c r="Z1077" s="148">
        <v>19500</v>
      </c>
      <c r="AA1077" s="148">
        <v>1</v>
      </c>
      <c r="AB1077" s="148">
        <v>111.02</v>
      </c>
      <c r="AC1077" s="148">
        <v>0</v>
      </c>
      <c r="AD1077" s="148">
        <v>21.648900000000001</v>
      </c>
      <c r="AE1077" s="151"/>
      <c r="AF1077" s="151"/>
      <c r="AG1077" s="141" t="s">
        <v>17</v>
      </c>
      <c r="AH1077" s="229">
        <v>9.2171387732413707E-6</v>
      </c>
      <c r="AI1077" s="229">
        <v>4.2135763457149531E-4</v>
      </c>
      <c r="AJ1077" s="229">
        <v>3.0275961900000001E-4</v>
      </c>
    </row>
    <row r="1078" spans="1:36" ht="13.5" thickBot="1">
      <c r="A1078" s="153">
        <v>7956</v>
      </c>
      <c r="B1078" s="153">
        <v>14482</v>
      </c>
      <c r="C1078" s="141" t="s">
        <v>1430</v>
      </c>
      <c r="D1078" s="141">
        <v>1838863</v>
      </c>
      <c r="E1078" s="141" t="s">
        <v>430</v>
      </c>
      <c r="F1078" s="141" t="s">
        <v>1431</v>
      </c>
      <c r="G1078" s="141" t="s">
        <v>3314</v>
      </c>
      <c r="H1078" s="141" t="s">
        <v>76</v>
      </c>
      <c r="I1078" s="141" t="s">
        <v>228</v>
      </c>
      <c r="J1078" s="141" t="s">
        <v>53</v>
      </c>
      <c r="K1078" s="141" t="s">
        <v>314</v>
      </c>
      <c r="L1078" s="141" t="s">
        <v>821</v>
      </c>
      <c r="M1078" s="141" t="s">
        <v>311</v>
      </c>
      <c r="N1078" s="141" t="s">
        <v>652</v>
      </c>
      <c r="O1078" s="141" t="s">
        <v>62</v>
      </c>
      <c r="P1078" s="141" t="s">
        <v>1333</v>
      </c>
      <c r="Q1078" s="141" t="s">
        <v>65</v>
      </c>
      <c r="R1078" s="141" t="s">
        <v>57</v>
      </c>
      <c r="S1078" s="141" t="s">
        <v>1206</v>
      </c>
      <c r="T1078" s="227">
        <v>0.16700000000000001</v>
      </c>
      <c r="U1078" s="146">
        <v>45627</v>
      </c>
      <c r="V1078" s="208">
        <v>3.9E-2</v>
      </c>
      <c r="W1078" s="209">
        <v>5.8900000000000001E-2</v>
      </c>
      <c r="X1078" s="141" t="s">
        <v>636</v>
      </c>
      <c r="Y1078" s="141"/>
      <c r="Z1078" s="148">
        <v>66553.19</v>
      </c>
      <c r="AA1078" s="148">
        <v>1</v>
      </c>
      <c r="AB1078" s="148">
        <v>100.98</v>
      </c>
      <c r="AC1078" s="148">
        <v>0</v>
      </c>
      <c r="AD1078" s="148">
        <v>67.205410000000001</v>
      </c>
      <c r="AE1078" s="151"/>
      <c r="AF1078" s="151"/>
      <c r="AG1078" s="141" t="s">
        <v>17</v>
      </c>
      <c r="AH1078" s="229">
        <v>1.7187489300000001E-4</v>
      </c>
      <c r="AI1078" s="229">
        <v>1.3080347079069846E-3</v>
      </c>
      <c r="AJ1078" s="229">
        <v>9.3986689100000005E-4</v>
      </c>
    </row>
    <row r="1079" spans="1:36" ht="13.5" thickBot="1">
      <c r="A1079" s="153">
        <v>7956</v>
      </c>
      <c r="B1079" s="153">
        <v>14482</v>
      </c>
      <c r="C1079" s="141" t="s">
        <v>1289</v>
      </c>
      <c r="D1079" s="141">
        <v>513623314</v>
      </c>
      <c r="E1079" s="141" t="s">
        <v>429</v>
      </c>
      <c r="F1079" s="141" t="s">
        <v>1435</v>
      </c>
      <c r="G1079" s="141" t="s">
        <v>3317</v>
      </c>
      <c r="H1079" s="141" t="s">
        <v>76</v>
      </c>
      <c r="I1079" s="141" t="s">
        <v>229</v>
      </c>
      <c r="J1079" s="141" t="s">
        <v>53</v>
      </c>
      <c r="K1079" s="141" t="s">
        <v>53</v>
      </c>
      <c r="L1079" s="141" t="s">
        <v>821</v>
      </c>
      <c r="M1079" s="141" t="s">
        <v>311</v>
      </c>
      <c r="N1079" s="141" t="s">
        <v>651</v>
      </c>
      <c r="O1079" s="141" t="s">
        <v>62</v>
      </c>
      <c r="P1079" s="141" t="s">
        <v>1310</v>
      </c>
      <c r="Q1079" s="141" t="s">
        <v>65</v>
      </c>
      <c r="R1079" s="141" t="s">
        <v>57</v>
      </c>
      <c r="S1079" s="141" t="s">
        <v>1206</v>
      </c>
      <c r="T1079" s="227">
        <v>2.8940000000000001</v>
      </c>
      <c r="U1079" s="146">
        <v>46680</v>
      </c>
      <c r="V1079" s="208">
        <v>1.8200000000000001E-2</v>
      </c>
      <c r="W1079" s="209">
        <v>2.5499999999999998E-2</v>
      </c>
      <c r="X1079" s="141" t="s">
        <v>636</v>
      </c>
      <c r="Y1079" s="141"/>
      <c r="Z1079" s="148">
        <v>112500</v>
      </c>
      <c r="AA1079" s="148">
        <v>1</v>
      </c>
      <c r="AB1079" s="148">
        <v>113.8</v>
      </c>
      <c r="AC1079" s="148">
        <v>0</v>
      </c>
      <c r="AD1079" s="148">
        <v>128.02500000000001</v>
      </c>
      <c r="AE1079" s="151"/>
      <c r="AF1079" s="151"/>
      <c r="AG1079" s="141" t="s">
        <v>17</v>
      </c>
      <c r="AH1079" s="229">
        <v>2.2479234799999999E-4</v>
      </c>
      <c r="AI1079" s="229">
        <v>2.4917806986043487E-3</v>
      </c>
      <c r="AJ1079" s="229">
        <v>1.7904281629999999E-3</v>
      </c>
    </row>
    <row r="1080" spans="1:36" ht="13.5" thickBot="1">
      <c r="A1080" s="153">
        <v>7956</v>
      </c>
      <c r="B1080" s="153">
        <v>14482</v>
      </c>
      <c r="C1080" s="141" t="s">
        <v>1437</v>
      </c>
      <c r="D1080" s="141">
        <v>515327120</v>
      </c>
      <c r="E1080" s="141" t="s">
        <v>429</v>
      </c>
      <c r="F1080" s="141" t="s">
        <v>1438</v>
      </c>
      <c r="G1080" s="141" t="s">
        <v>3319</v>
      </c>
      <c r="H1080" s="141" t="s">
        <v>76</v>
      </c>
      <c r="I1080" s="141" t="s">
        <v>229</v>
      </c>
      <c r="J1080" s="141" t="s">
        <v>53</v>
      </c>
      <c r="K1080" s="141" t="s">
        <v>53</v>
      </c>
      <c r="L1080" s="141" t="s">
        <v>821</v>
      </c>
      <c r="M1080" s="141" t="s">
        <v>311</v>
      </c>
      <c r="N1080" s="141" t="s">
        <v>651</v>
      </c>
      <c r="O1080" s="141" t="s">
        <v>62</v>
      </c>
      <c r="P1080" s="141" t="s">
        <v>1293</v>
      </c>
      <c r="Q1080" s="141" t="s">
        <v>1294</v>
      </c>
      <c r="R1080" s="141" t="s">
        <v>57</v>
      </c>
      <c r="S1080" s="141" t="s">
        <v>1206</v>
      </c>
      <c r="T1080" s="227">
        <v>2.7770000000000001</v>
      </c>
      <c r="U1080" s="146">
        <v>46752</v>
      </c>
      <c r="V1080" s="208">
        <v>2.75E-2</v>
      </c>
      <c r="W1080" s="209">
        <v>2.7099999999999999E-2</v>
      </c>
      <c r="X1080" s="141" t="s">
        <v>636</v>
      </c>
      <c r="Y1080" s="141"/>
      <c r="Z1080" s="148">
        <v>340194.44</v>
      </c>
      <c r="AA1080" s="148">
        <v>1</v>
      </c>
      <c r="AB1080" s="148">
        <v>115.62</v>
      </c>
      <c r="AC1080" s="148">
        <v>0</v>
      </c>
      <c r="AD1080" s="148">
        <v>393.33280999999999</v>
      </c>
      <c r="AE1080" s="151"/>
      <c r="AF1080" s="151"/>
      <c r="AG1080" s="141" t="s">
        <v>17</v>
      </c>
      <c r="AH1080" s="229">
        <v>6.2836484800000004E-4</v>
      </c>
      <c r="AI1080" s="229">
        <v>7.6555290301567004E-3</v>
      </c>
      <c r="AJ1080" s="229">
        <v>5.5007548580000001E-3</v>
      </c>
    </row>
    <row r="1081" spans="1:36" ht="13.5" thickBot="1">
      <c r="A1081" s="153">
        <v>7956</v>
      </c>
      <c r="B1081" s="153">
        <v>14482</v>
      </c>
      <c r="C1081" s="141" t="s">
        <v>1439</v>
      </c>
      <c r="D1081" s="141">
        <v>633896</v>
      </c>
      <c r="E1081" s="141" t="s">
        <v>430</v>
      </c>
      <c r="F1081" s="141" t="s">
        <v>1440</v>
      </c>
      <c r="G1081" s="141" t="s">
        <v>3251</v>
      </c>
      <c r="H1081" s="141" t="s">
        <v>76</v>
      </c>
      <c r="I1081" s="141" t="s">
        <v>230</v>
      </c>
      <c r="J1081" s="141" t="s">
        <v>53</v>
      </c>
      <c r="K1081" s="141" t="s">
        <v>315</v>
      </c>
      <c r="L1081" s="141" t="s">
        <v>821</v>
      </c>
      <c r="M1081" s="141" t="s">
        <v>311</v>
      </c>
      <c r="N1081" s="141" t="s">
        <v>652</v>
      </c>
      <c r="O1081" s="141" t="s">
        <v>62</v>
      </c>
      <c r="P1081" s="141" t="s">
        <v>1293</v>
      </c>
      <c r="Q1081" s="141" t="s">
        <v>1294</v>
      </c>
      <c r="R1081" s="141" t="s">
        <v>57</v>
      </c>
      <c r="S1081" s="141" t="s">
        <v>1206</v>
      </c>
      <c r="T1081" s="227">
        <v>2.9089999999999998</v>
      </c>
      <c r="U1081" s="146">
        <v>46944</v>
      </c>
      <c r="V1081" s="208">
        <v>4.2999999999999997E-2</v>
      </c>
      <c r="W1081" s="209">
        <v>0.10150000000000001</v>
      </c>
      <c r="X1081" s="141" t="s">
        <v>636</v>
      </c>
      <c r="Y1081" s="141"/>
      <c r="Z1081" s="148">
        <v>237936.03</v>
      </c>
      <c r="AA1081" s="148">
        <v>1</v>
      </c>
      <c r="AB1081" s="148">
        <v>89.69</v>
      </c>
      <c r="AC1081" s="148">
        <v>0</v>
      </c>
      <c r="AD1081" s="148">
        <v>213.40483</v>
      </c>
      <c r="AE1081" s="151"/>
      <c r="AF1081" s="151"/>
      <c r="AG1081" s="141" t="s">
        <v>17</v>
      </c>
      <c r="AH1081" s="229">
        <v>2.1477944100000001E-4</v>
      </c>
      <c r="AI1081" s="229">
        <v>4.1535484193160888E-3</v>
      </c>
      <c r="AJ1081" s="229">
        <v>2.984464111E-3</v>
      </c>
    </row>
    <row r="1082" spans="1:36" ht="13.5" thickBot="1">
      <c r="A1082" s="153">
        <v>7956</v>
      </c>
      <c r="B1082" s="153">
        <v>14482</v>
      </c>
      <c r="C1082" s="141" t="s">
        <v>1289</v>
      </c>
      <c r="D1082" s="141">
        <v>513623314</v>
      </c>
      <c r="E1082" s="141" t="s">
        <v>429</v>
      </c>
      <c r="F1082" s="141" t="s">
        <v>1441</v>
      </c>
      <c r="G1082" s="141" t="s">
        <v>3320</v>
      </c>
      <c r="H1082" s="141" t="s">
        <v>76</v>
      </c>
      <c r="I1082" s="141" t="s">
        <v>229</v>
      </c>
      <c r="J1082" s="141" t="s">
        <v>53</v>
      </c>
      <c r="K1082" s="141" t="s">
        <v>53</v>
      </c>
      <c r="L1082" s="141" t="s">
        <v>821</v>
      </c>
      <c r="M1082" s="141" t="s">
        <v>311</v>
      </c>
      <c r="N1082" s="141" t="s">
        <v>651</v>
      </c>
      <c r="O1082" s="141" t="s">
        <v>62</v>
      </c>
      <c r="P1082" s="141" t="s">
        <v>1288</v>
      </c>
      <c r="Q1082" s="141" t="s">
        <v>65</v>
      </c>
      <c r="R1082" s="141" t="s">
        <v>57</v>
      </c>
      <c r="S1082" s="141" t="s">
        <v>1206</v>
      </c>
      <c r="T1082" s="227">
        <v>2.754</v>
      </c>
      <c r="U1082" s="146">
        <v>46808</v>
      </c>
      <c r="V1082" s="208">
        <v>3.3500000000000002E-2</v>
      </c>
      <c r="W1082" s="209">
        <v>2.7400000000000001E-2</v>
      </c>
      <c r="X1082" s="141" t="s">
        <v>636</v>
      </c>
      <c r="Y1082" s="141"/>
      <c r="Z1082" s="148">
        <v>25714.29</v>
      </c>
      <c r="AA1082" s="148">
        <v>1</v>
      </c>
      <c r="AB1082" s="148">
        <v>117.34</v>
      </c>
      <c r="AC1082" s="148">
        <v>0</v>
      </c>
      <c r="AD1082" s="148">
        <v>30.17315</v>
      </c>
      <c r="AE1082" s="151"/>
      <c r="AF1082" s="151"/>
      <c r="AG1082" s="141" t="s">
        <v>17</v>
      </c>
      <c r="AH1082" s="229">
        <v>4.0514411258971897E-5</v>
      </c>
      <c r="AI1082" s="229">
        <v>5.8726711803236712E-4</v>
      </c>
      <c r="AJ1082" s="229">
        <v>4.2197115800000001E-4</v>
      </c>
    </row>
    <row r="1083" spans="1:36" ht="13.5" thickBot="1">
      <c r="A1083" s="153">
        <v>7956</v>
      </c>
      <c r="B1083" s="153">
        <v>14482</v>
      </c>
      <c r="C1083" s="141" t="s">
        <v>1408</v>
      </c>
      <c r="D1083" s="141">
        <v>513765859</v>
      </c>
      <c r="E1083" s="141" t="s">
        <v>429</v>
      </c>
      <c r="F1083" s="141" t="s">
        <v>1444</v>
      </c>
      <c r="G1083" s="141" t="s">
        <v>3323</v>
      </c>
      <c r="H1083" s="141" t="s">
        <v>76</v>
      </c>
      <c r="I1083" s="141" t="s">
        <v>229</v>
      </c>
      <c r="J1083" s="141" t="s">
        <v>53</v>
      </c>
      <c r="K1083" s="141" t="s">
        <v>53</v>
      </c>
      <c r="L1083" s="141" t="s">
        <v>821</v>
      </c>
      <c r="M1083" s="141" t="s">
        <v>311</v>
      </c>
      <c r="N1083" s="141" t="s">
        <v>651</v>
      </c>
      <c r="O1083" s="141" t="s">
        <v>62</v>
      </c>
      <c r="P1083" s="141" t="s">
        <v>1310</v>
      </c>
      <c r="Q1083" s="141" t="s">
        <v>65</v>
      </c>
      <c r="R1083" s="141" t="s">
        <v>57</v>
      </c>
      <c r="S1083" s="141" t="s">
        <v>1206</v>
      </c>
      <c r="T1083" s="227">
        <v>2.2309999999999999</v>
      </c>
      <c r="U1083" s="146">
        <v>47057</v>
      </c>
      <c r="V1083" s="208">
        <v>1.4200000000000001E-2</v>
      </c>
      <c r="W1083" s="209">
        <v>2.6599999999999999E-2</v>
      </c>
      <c r="X1083" s="141" t="s">
        <v>636</v>
      </c>
      <c r="Y1083" s="141"/>
      <c r="Z1083" s="148">
        <v>52873</v>
      </c>
      <c r="AA1083" s="148">
        <v>1</v>
      </c>
      <c r="AB1083" s="148">
        <v>112.91</v>
      </c>
      <c r="AC1083" s="148">
        <v>0</v>
      </c>
      <c r="AD1083" s="148">
        <v>59.698900000000002</v>
      </c>
      <c r="AE1083" s="151"/>
      <c r="AF1083" s="151"/>
      <c r="AG1083" s="141" t="s">
        <v>17</v>
      </c>
      <c r="AH1083" s="229">
        <v>4.1908274996366701E-5</v>
      </c>
      <c r="AI1083" s="229">
        <v>1.1619337375349437E-3</v>
      </c>
      <c r="AJ1083" s="229">
        <v>8.3488843499999999E-4</v>
      </c>
    </row>
    <row r="1084" spans="1:36" ht="13.5" thickBot="1">
      <c r="A1084" s="153">
        <v>7956</v>
      </c>
      <c r="B1084" s="153">
        <v>14482</v>
      </c>
      <c r="C1084" s="141" t="s">
        <v>1445</v>
      </c>
      <c r="D1084" s="141">
        <v>513957472</v>
      </c>
      <c r="E1084" s="141" t="s">
        <v>429</v>
      </c>
      <c r="F1084" s="141" t="s">
        <v>1446</v>
      </c>
      <c r="G1084" s="141" t="s">
        <v>3324</v>
      </c>
      <c r="H1084" s="141" t="s">
        <v>76</v>
      </c>
      <c r="I1084" s="141" t="s">
        <v>228</v>
      </c>
      <c r="J1084" s="141" t="s">
        <v>53</v>
      </c>
      <c r="K1084" s="141" t="s">
        <v>53</v>
      </c>
      <c r="L1084" s="141" t="s">
        <v>821</v>
      </c>
      <c r="M1084" s="141" t="s">
        <v>311</v>
      </c>
      <c r="N1084" s="141" t="s">
        <v>651</v>
      </c>
      <c r="O1084" s="141" t="s">
        <v>62</v>
      </c>
      <c r="P1084" s="141" t="s">
        <v>1447</v>
      </c>
      <c r="Q1084" s="141" t="s">
        <v>1294</v>
      </c>
      <c r="R1084" s="141" t="s">
        <v>57</v>
      </c>
      <c r="S1084" s="141" t="s">
        <v>1206</v>
      </c>
      <c r="T1084" s="227">
        <v>2.726</v>
      </c>
      <c r="U1084" s="146">
        <v>47787</v>
      </c>
      <c r="V1084" s="208">
        <v>4.1000000000000002E-2</v>
      </c>
      <c r="W1084" s="209">
        <v>6.3700000000000007E-2</v>
      </c>
      <c r="X1084" s="141" t="s">
        <v>636</v>
      </c>
      <c r="Y1084" s="141"/>
      <c r="Z1084" s="148">
        <v>127625</v>
      </c>
      <c r="AA1084" s="148">
        <v>1</v>
      </c>
      <c r="AB1084" s="148">
        <v>95.92</v>
      </c>
      <c r="AC1084" s="148">
        <v>0</v>
      </c>
      <c r="AD1084" s="148">
        <v>122.4179</v>
      </c>
      <c r="AE1084" s="151"/>
      <c r="AF1084" s="151"/>
      <c r="AG1084" s="141" t="s">
        <v>17</v>
      </c>
      <c r="AH1084" s="229">
        <v>2.3967167100000001E-4</v>
      </c>
      <c r="AI1084" s="229">
        <v>2.3826483919834199E-3</v>
      </c>
      <c r="AJ1084" s="229">
        <v>1.7120129339999999E-3</v>
      </c>
    </row>
    <row r="1085" spans="1:36" ht="13.5" thickBot="1">
      <c r="A1085" s="153">
        <v>7956</v>
      </c>
      <c r="B1085" s="153">
        <v>14482</v>
      </c>
      <c r="C1085" s="141" t="s">
        <v>1448</v>
      </c>
      <c r="D1085" s="141">
        <v>520043878</v>
      </c>
      <c r="E1085" s="141" t="s">
        <v>429</v>
      </c>
      <c r="F1085" s="141" t="s">
        <v>1449</v>
      </c>
      <c r="G1085" s="141" t="s">
        <v>3325</v>
      </c>
      <c r="H1085" s="141" t="s">
        <v>76</v>
      </c>
      <c r="I1085" s="141" t="s">
        <v>228</v>
      </c>
      <c r="J1085" s="141" t="s">
        <v>53</v>
      </c>
      <c r="K1085" s="141" t="s">
        <v>53</v>
      </c>
      <c r="L1085" s="141" t="s">
        <v>821</v>
      </c>
      <c r="M1085" s="141" t="s">
        <v>311</v>
      </c>
      <c r="N1085" s="141" t="s">
        <v>156</v>
      </c>
      <c r="O1085" s="141" t="s">
        <v>62</v>
      </c>
      <c r="P1085" s="141" t="s">
        <v>1305</v>
      </c>
      <c r="Q1085" s="141" t="s">
        <v>1294</v>
      </c>
      <c r="R1085" s="141" t="s">
        <v>57</v>
      </c>
      <c r="S1085" s="141" t="s">
        <v>1206</v>
      </c>
      <c r="T1085" s="227">
        <v>1.923</v>
      </c>
      <c r="U1085" s="146">
        <v>46660</v>
      </c>
      <c r="V1085" s="208">
        <v>3.2899999999999999E-2</v>
      </c>
      <c r="W1085" s="209">
        <v>5.7599999999999998E-2</v>
      </c>
      <c r="X1085" s="141" t="s">
        <v>636</v>
      </c>
      <c r="Y1085" s="141"/>
      <c r="Z1085" s="148">
        <v>332750</v>
      </c>
      <c r="AA1085" s="148">
        <v>1</v>
      </c>
      <c r="AB1085" s="148">
        <v>95.6</v>
      </c>
      <c r="AC1085" s="148">
        <v>0</v>
      </c>
      <c r="AD1085" s="148">
        <v>318.10899999999998</v>
      </c>
      <c r="AE1085" s="151"/>
      <c r="AF1085" s="151"/>
      <c r="AG1085" s="141" t="s">
        <v>17</v>
      </c>
      <c r="AH1085" s="229">
        <v>4.6509895299999998E-4</v>
      </c>
      <c r="AI1085" s="229">
        <v>6.1914303163626691E-3</v>
      </c>
      <c r="AJ1085" s="229">
        <v>4.4487507340000001E-3</v>
      </c>
    </row>
    <row r="1086" spans="1:36" ht="13.5" thickBot="1">
      <c r="A1086" s="153">
        <v>7956</v>
      </c>
      <c r="B1086" s="153">
        <v>14482</v>
      </c>
      <c r="C1086" s="141" t="s">
        <v>1450</v>
      </c>
      <c r="D1086" s="141">
        <v>520010869</v>
      </c>
      <c r="E1086" s="141" t="s">
        <v>429</v>
      </c>
      <c r="F1086" s="141" t="s">
        <v>1451</v>
      </c>
      <c r="G1086" s="141" t="s">
        <v>3326</v>
      </c>
      <c r="H1086" s="141" t="s">
        <v>76</v>
      </c>
      <c r="I1086" s="141" t="s">
        <v>229</v>
      </c>
      <c r="J1086" s="141" t="s">
        <v>53</v>
      </c>
      <c r="K1086" s="141" t="s">
        <v>53</v>
      </c>
      <c r="L1086" s="141" t="s">
        <v>821</v>
      </c>
      <c r="M1086" s="141" t="s">
        <v>311</v>
      </c>
      <c r="N1086" s="141" t="s">
        <v>258</v>
      </c>
      <c r="O1086" s="141" t="s">
        <v>62</v>
      </c>
      <c r="P1086" s="141" t="s">
        <v>1205</v>
      </c>
      <c r="Q1086" s="141" t="s">
        <v>65</v>
      </c>
      <c r="R1086" s="141" t="s">
        <v>57</v>
      </c>
      <c r="S1086" s="141" t="s">
        <v>1206</v>
      </c>
      <c r="T1086" s="227">
        <v>11.443</v>
      </c>
      <c r="U1086" s="146">
        <v>56249</v>
      </c>
      <c r="V1086" s="208">
        <v>2.07E-2</v>
      </c>
      <c r="W1086" s="209">
        <v>3.2899999999999999E-2</v>
      </c>
      <c r="X1086" s="141" t="s">
        <v>636</v>
      </c>
      <c r="Y1086" s="141"/>
      <c r="Z1086" s="148">
        <v>42585.11</v>
      </c>
      <c r="AA1086" s="148">
        <v>1</v>
      </c>
      <c r="AB1086" s="148">
        <v>99.37</v>
      </c>
      <c r="AC1086" s="148">
        <v>0</v>
      </c>
      <c r="AD1086" s="148">
        <v>42.31682</v>
      </c>
      <c r="AE1086" s="151"/>
      <c r="AF1086" s="151"/>
      <c r="AG1086" s="141" t="s">
        <v>17</v>
      </c>
      <c r="AH1086" s="229">
        <v>9.3522155781578992E-6</v>
      </c>
      <c r="AI1086" s="229">
        <v>8.2362222458359292E-4</v>
      </c>
      <c r="AJ1086" s="229">
        <v>5.9180024399999997E-4</v>
      </c>
    </row>
    <row r="1087" spans="1:36" ht="13.5" thickBot="1">
      <c r="A1087" s="153">
        <v>7956</v>
      </c>
      <c r="B1087" s="153">
        <v>14482</v>
      </c>
      <c r="C1087" s="141" t="s">
        <v>1403</v>
      </c>
      <c r="D1087" s="141">
        <v>511396046</v>
      </c>
      <c r="E1087" s="141" t="s">
        <v>429</v>
      </c>
      <c r="F1087" s="141" t="s">
        <v>2074</v>
      </c>
      <c r="G1087" s="141" t="s">
        <v>3704</v>
      </c>
      <c r="H1087" s="141" t="s">
        <v>76</v>
      </c>
      <c r="I1087" s="141" t="s">
        <v>229</v>
      </c>
      <c r="J1087" s="141" t="s">
        <v>53</v>
      </c>
      <c r="K1087" s="141" t="s">
        <v>53</v>
      </c>
      <c r="L1087" s="141" t="s">
        <v>821</v>
      </c>
      <c r="M1087" s="141" t="s">
        <v>311</v>
      </c>
      <c r="N1087" s="141" t="s">
        <v>260</v>
      </c>
      <c r="O1087" s="141" t="s">
        <v>62</v>
      </c>
      <c r="P1087" s="141" t="s">
        <v>298</v>
      </c>
      <c r="Q1087" s="141" t="s">
        <v>298</v>
      </c>
      <c r="R1087" s="141" t="s">
        <v>57</v>
      </c>
      <c r="S1087" s="141" t="s">
        <v>1206</v>
      </c>
      <c r="T1087" s="227">
        <v>2.2490000000000001</v>
      </c>
      <c r="U1087" s="146">
        <v>46387</v>
      </c>
      <c r="V1087" s="208">
        <v>5.2999999999999999E-2</v>
      </c>
      <c r="W1087" s="209">
        <v>6.1899999999999997E-2</v>
      </c>
      <c r="X1087" s="141" t="s">
        <v>636</v>
      </c>
      <c r="Y1087" s="141"/>
      <c r="Z1087" s="148">
        <v>55367</v>
      </c>
      <c r="AA1087" s="148">
        <v>1</v>
      </c>
      <c r="AB1087" s="148">
        <v>99.27</v>
      </c>
      <c r="AC1087" s="148">
        <v>0</v>
      </c>
      <c r="AD1087" s="148">
        <v>54.962820000000001</v>
      </c>
      <c r="AE1087" s="151"/>
      <c r="AF1087" s="151"/>
      <c r="AG1087" s="141" t="s">
        <v>17</v>
      </c>
      <c r="AH1087" s="229">
        <v>3.67887043E-4</v>
      </c>
      <c r="AI1087" s="229">
        <v>1.0697542981204069E-3</v>
      </c>
      <c r="AJ1087" s="229">
        <v>7.6865441E-4</v>
      </c>
    </row>
    <row r="1088" spans="1:36" ht="13.5" thickBot="1">
      <c r="A1088" s="153">
        <v>7956</v>
      </c>
      <c r="B1088" s="153">
        <v>14482</v>
      </c>
      <c r="C1088" s="141" t="s">
        <v>1379</v>
      </c>
      <c r="D1088" s="141">
        <v>520026683</v>
      </c>
      <c r="E1088" s="141" t="s">
        <v>429</v>
      </c>
      <c r="F1088" s="141" t="s">
        <v>1452</v>
      </c>
      <c r="G1088" s="141" t="s">
        <v>3327</v>
      </c>
      <c r="H1088" s="141" t="s">
        <v>76</v>
      </c>
      <c r="I1088" s="141" t="s">
        <v>229</v>
      </c>
      <c r="J1088" s="141" t="s">
        <v>53</v>
      </c>
      <c r="K1088" s="141" t="s">
        <v>53</v>
      </c>
      <c r="L1088" s="141" t="s">
        <v>821</v>
      </c>
      <c r="M1088" s="141" t="s">
        <v>311</v>
      </c>
      <c r="N1088" s="141" t="s">
        <v>651</v>
      </c>
      <c r="O1088" s="141" t="s">
        <v>62</v>
      </c>
      <c r="P1088" s="141" t="s">
        <v>1310</v>
      </c>
      <c r="Q1088" s="141" t="s">
        <v>65</v>
      </c>
      <c r="R1088" s="141" t="s">
        <v>57</v>
      </c>
      <c r="S1088" s="141" t="s">
        <v>1206</v>
      </c>
      <c r="T1088" s="227">
        <v>3.327</v>
      </c>
      <c r="U1088" s="146">
        <v>47394</v>
      </c>
      <c r="V1088" s="208">
        <v>1.14E-2</v>
      </c>
      <c r="W1088" s="209">
        <v>2.92E-2</v>
      </c>
      <c r="X1088" s="141" t="s">
        <v>636</v>
      </c>
      <c r="Y1088" s="141"/>
      <c r="Z1088" s="148">
        <v>297800</v>
      </c>
      <c r="AA1088" s="148">
        <v>1</v>
      </c>
      <c r="AB1088" s="148">
        <v>107.2</v>
      </c>
      <c r="AC1088" s="148">
        <v>3.8577499999999998</v>
      </c>
      <c r="AD1088" s="148">
        <v>323.09935000000002</v>
      </c>
      <c r="AE1088" s="151"/>
      <c r="AF1088" s="151"/>
      <c r="AG1088" s="141" t="s">
        <v>17</v>
      </c>
      <c r="AH1088" s="229">
        <v>1.2602714400000001E-4</v>
      </c>
      <c r="AI1088" s="229">
        <v>6.2885586726155913E-3</v>
      </c>
      <c r="AJ1088" s="229">
        <v>4.5185407220000003E-3</v>
      </c>
    </row>
    <row r="1089" spans="1:36" ht="13.5" thickBot="1">
      <c r="A1089" s="153">
        <v>7956</v>
      </c>
      <c r="B1089" s="153">
        <v>14482</v>
      </c>
      <c r="C1089" s="141" t="s">
        <v>1453</v>
      </c>
      <c r="D1089" s="141">
        <v>512025891</v>
      </c>
      <c r="E1089" s="141" t="s">
        <v>429</v>
      </c>
      <c r="F1089" s="141" t="s">
        <v>1454</v>
      </c>
      <c r="G1089" s="141" t="s">
        <v>3328</v>
      </c>
      <c r="H1089" s="141" t="s">
        <v>76</v>
      </c>
      <c r="I1089" s="141" t="s">
        <v>229</v>
      </c>
      <c r="J1089" s="141" t="s">
        <v>53</v>
      </c>
      <c r="K1089" s="141" t="s">
        <v>53</v>
      </c>
      <c r="L1089" s="141" t="s">
        <v>821</v>
      </c>
      <c r="M1089" s="141" t="s">
        <v>311</v>
      </c>
      <c r="N1089" s="141" t="s">
        <v>258</v>
      </c>
      <c r="O1089" s="141" t="s">
        <v>62</v>
      </c>
      <c r="P1089" s="141" t="s">
        <v>1333</v>
      </c>
      <c r="Q1089" s="141" t="s">
        <v>65</v>
      </c>
      <c r="R1089" s="141" t="s">
        <v>57</v>
      </c>
      <c r="S1089" s="141" t="s">
        <v>1206</v>
      </c>
      <c r="T1089" s="227">
        <v>1.1579999999999999</v>
      </c>
      <c r="U1089" s="146">
        <v>46407</v>
      </c>
      <c r="V1089" s="208">
        <v>1.8499999999999999E-2</v>
      </c>
      <c r="W1089" s="209">
        <v>2.4899999999999999E-2</v>
      </c>
      <c r="X1089" s="141" t="s">
        <v>636</v>
      </c>
      <c r="Y1089" s="141"/>
      <c r="Z1089" s="148">
        <v>3574.18</v>
      </c>
      <c r="AA1089" s="148">
        <v>1</v>
      </c>
      <c r="AB1089" s="148">
        <v>113.24</v>
      </c>
      <c r="AC1089" s="148">
        <v>0</v>
      </c>
      <c r="AD1089" s="148">
        <v>4.0473999999999997</v>
      </c>
      <c r="AE1089" s="151"/>
      <c r="AF1089" s="151"/>
      <c r="AG1089" s="141" t="s">
        <v>17</v>
      </c>
      <c r="AH1089" s="229">
        <v>6.4537735975385103E-6</v>
      </c>
      <c r="AI1089" s="229">
        <v>7.8775498531780829E-5</v>
      </c>
      <c r="AJ1089" s="229">
        <v>5.6602842807393602E-5</v>
      </c>
    </row>
    <row r="1090" spans="1:36" ht="13.5" thickBot="1">
      <c r="A1090" s="153">
        <v>7956</v>
      </c>
      <c r="B1090" s="153">
        <v>14482</v>
      </c>
      <c r="C1090" s="141" t="s">
        <v>1453</v>
      </c>
      <c r="D1090" s="141">
        <v>512025891</v>
      </c>
      <c r="E1090" s="141" t="s">
        <v>429</v>
      </c>
      <c r="F1090" s="141" t="s">
        <v>1455</v>
      </c>
      <c r="G1090" s="141" t="s">
        <v>3329</v>
      </c>
      <c r="H1090" s="141" t="s">
        <v>76</v>
      </c>
      <c r="I1090" s="141" t="s">
        <v>228</v>
      </c>
      <c r="J1090" s="141" t="s">
        <v>53</v>
      </c>
      <c r="K1090" s="141" t="s">
        <v>53</v>
      </c>
      <c r="L1090" s="141" t="s">
        <v>821</v>
      </c>
      <c r="M1090" s="141" t="s">
        <v>311</v>
      </c>
      <c r="N1090" s="141" t="s">
        <v>258</v>
      </c>
      <c r="O1090" s="141" t="s">
        <v>62</v>
      </c>
      <c r="P1090" s="141" t="s">
        <v>1333</v>
      </c>
      <c r="Q1090" s="141" t="s">
        <v>65</v>
      </c>
      <c r="R1090" s="141" t="s">
        <v>57</v>
      </c>
      <c r="S1090" s="141" t="s">
        <v>1206</v>
      </c>
      <c r="T1090" s="227">
        <v>1.115</v>
      </c>
      <c r="U1090" s="146">
        <v>46400</v>
      </c>
      <c r="V1090" s="208">
        <v>3.2500000000000001E-2</v>
      </c>
      <c r="W1090" s="209">
        <v>0.06</v>
      </c>
      <c r="X1090" s="141" t="s">
        <v>636</v>
      </c>
      <c r="Y1090" s="141"/>
      <c r="Z1090" s="148">
        <v>235081.39</v>
      </c>
      <c r="AA1090" s="148">
        <v>1</v>
      </c>
      <c r="AB1090" s="148">
        <v>97.82</v>
      </c>
      <c r="AC1090" s="148">
        <v>0</v>
      </c>
      <c r="AD1090" s="148">
        <v>229.95661999999999</v>
      </c>
      <c r="AE1090" s="151"/>
      <c r="AF1090" s="151"/>
      <c r="AG1090" s="141" t="s">
        <v>17</v>
      </c>
      <c r="AH1090" s="229">
        <v>5.7691477700000003E-4</v>
      </c>
      <c r="AI1090" s="229">
        <v>4.4756998026346008E-3</v>
      </c>
      <c r="AJ1090" s="229">
        <v>3.2159407059999998E-3</v>
      </c>
    </row>
    <row r="1091" spans="1:36" ht="13.5" thickBot="1">
      <c r="A1091" s="153">
        <v>7956</v>
      </c>
      <c r="B1091" s="153">
        <v>14482</v>
      </c>
      <c r="C1091" s="141" t="s">
        <v>1299</v>
      </c>
      <c r="D1091" s="141">
        <v>520039868</v>
      </c>
      <c r="E1091" s="141" t="s">
        <v>429</v>
      </c>
      <c r="F1091" s="141" t="s">
        <v>1300</v>
      </c>
      <c r="G1091" s="141" t="s">
        <v>3253</v>
      </c>
      <c r="H1091" s="141" t="s">
        <v>76</v>
      </c>
      <c r="I1091" s="141" t="s">
        <v>228</v>
      </c>
      <c r="J1091" s="141" t="s">
        <v>53</v>
      </c>
      <c r="K1091" s="141" t="s">
        <v>53</v>
      </c>
      <c r="L1091" s="141" t="s">
        <v>821</v>
      </c>
      <c r="M1091" s="141" t="s">
        <v>311</v>
      </c>
      <c r="N1091" s="141" t="s">
        <v>647</v>
      </c>
      <c r="O1091" s="141" t="s">
        <v>62</v>
      </c>
      <c r="P1091" s="141" t="s">
        <v>298</v>
      </c>
      <c r="Q1091" s="141" t="s">
        <v>298</v>
      </c>
      <c r="R1091" s="141" t="s">
        <v>57</v>
      </c>
      <c r="S1091" s="141" t="s">
        <v>1206</v>
      </c>
      <c r="T1091" s="227">
        <v>0.73599999999999999</v>
      </c>
      <c r="U1091" s="146">
        <v>45838</v>
      </c>
      <c r="V1091" s="208">
        <v>3.5499999999999997E-2</v>
      </c>
      <c r="W1091" s="209">
        <v>6.2899999999999998E-2</v>
      </c>
      <c r="X1091" s="141" t="s">
        <v>636</v>
      </c>
      <c r="Y1091" s="141"/>
      <c r="Z1091" s="148">
        <v>37000</v>
      </c>
      <c r="AA1091" s="148">
        <v>1</v>
      </c>
      <c r="AB1091" s="148">
        <v>99</v>
      </c>
      <c r="AC1091" s="148">
        <v>0</v>
      </c>
      <c r="AD1091" s="148">
        <v>36.630000000000003</v>
      </c>
      <c r="AE1091" s="151"/>
      <c r="AF1091" s="151"/>
      <c r="AG1091" s="141" t="s">
        <v>17</v>
      </c>
      <c r="AH1091" s="229">
        <v>2.5837772299999999E-4</v>
      </c>
      <c r="AI1091" s="229">
        <v>7.129383088449702E-4</v>
      </c>
      <c r="AJ1091" s="229">
        <v>5.1227013100000002E-4</v>
      </c>
    </row>
    <row r="1092" spans="1:36" ht="13.5" thickBot="1">
      <c r="A1092" s="153">
        <v>7956</v>
      </c>
      <c r="B1092" s="153">
        <v>14482</v>
      </c>
      <c r="C1092" s="141" t="s">
        <v>1401</v>
      </c>
      <c r="D1092" s="141">
        <v>1905761</v>
      </c>
      <c r="E1092" s="141" t="s">
        <v>430</v>
      </c>
      <c r="F1092" s="141" t="s">
        <v>1458</v>
      </c>
      <c r="G1092" s="141" t="s">
        <v>3332</v>
      </c>
      <c r="H1092" s="141" t="s">
        <v>76</v>
      </c>
      <c r="I1092" s="141" t="s">
        <v>228</v>
      </c>
      <c r="J1092" s="141" t="s">
        <v>53</v>
      </c>
      <c r="K1092" s="141" t="s">
        <v>314</v>
      </c>
      <c r="L1092" s="141" t="s">
        <v>821</v>
      </c>
      <c r="M1092" s="141" t="s">
        <v>311</v>
      </c>
      <c r="N1092" s="141" t="s">
        <v>652</v>
      </c>
      <c r="O1092" s="141" t="s">
        <v>62</v>
      </c>
      <c r="P1092" s="141" t="s">
        <v>1288</v>
      </c>
      <c r="Q1092" s="141" t="s">
        <v>65</v>
      </c>
      <c r="R1092" s="141" t="s">
        <v>57</v>
      </c>
      <c r="S1092" s="141" t="s">
        <v>1206</v>
      </c>
      <c r="T1092" s="227">
        <v>3.4350000000000001</v>
      </c>
      <c r="U1092" s="146">
        <v>48502</v>
      </c>
      <c r="V1092" s="208">
        <v>4.4999999999999998E-2</v>
      </c>
      <c r="W1092" s="209">
        <v>6.59E-2</v>
      </c>
      <c r="X1092" s="141" t="s">
        <v>636</v>
      </c>
      <c r="Y1092" s="141"/>
      <c r="Z1092" s="148">
        <v>167152.81</v>
      </c>
      <c r="AA1092" s="148">
        <v>1</v>
      </c>
      <c r="AB1092" s="148">
        <v>95.42</v>
      </c>
      <c r="AC1092" s="148">
        <v>0</v>
      </c>
      <c r="AD1092" s="148">
        <v>159.49721</v>
      </c>
      <c r="AE1092" s="151"/>
      <c r="AF1092" s="151"/>
      <c r="AG1092" s="141" t="s">
        <v>17</v>
      </c>
      <c r="AH1092" s="229">
        <v>1.82126992E-4</v>
      </c>
      <c r="AI1092" s="229">
        <v>3.1043317270786526E-3</v>
      </c>
      <c r="AJ1092" s="229">
        <v>2.2305666610000002E-3</v>
      </c>
    </row>
    <row r="1093" spans="1:36" ht="13.5" thickBot="1">
      <c r="A1093" s="153">
        <v>7956</v>
      </c>
      <c r="B1093" s="153">
        <v>14482</v>
      </c>
      <c r="C1093" s="141" t="s">
        <v>1459</v>
      </c>
      <c r="D1093" s="141">
        <v>513141879</v>
      </c>
      <c r="E1093" s="141" t="s">
        <v>429</v>
      </c>
      <c r="F1093" s="141" t="s">
        <v>1460</v>
      </c>
      <c r="G1093" s="141" t="s">
        <v>3333</v>
      </c>
      <c r="H1093" s="141" t="s">
        <v>76</v>
      </c>
      <c r="I1093" s="141" t="s">
        <v>229</v>
      </c>
      <c r="J1093" s="141" t="s">
        <v>53</v>
      </c>
      <c r="K1093" s="141" t="s">
        <v>53</v>
      </c>
      <c r="L1093" s="141" t="s">
        <v>821</v>
      </c>
      <c r="M1093" s="141" t="s">
        <v>311</v>
      </c>
      <c r="N1093" s="141" t="s">
        <v>256</v>
      </c>
      <c r="O1093" s="141" t="s">
        <v>62</v>
      </c>
      <c r="P1093" s="141" t="s">
        <v>1205</v>
      </c>
      <c r="Q1093" s="141" t="s">
        <v>65</v>
      </c>
      <c r="R1093" s="141" t="s">
        <v>57</v>
      </c>
      <c r="S1093" s="141" t="s">
        <v>1206</v>
      </c>
      <c r="T1093" s="227">
        <v>0.94199999999999995</v>
      </c>
      <c r="U1093" s="146">
        <v>45910</v>
      </c>
      <c r="V1093" s="208">
        <v>1E-3</v>
      </c>
      <c r="W1093" s="209">
        <v>1.9699999999999999E-2</v>
      </c>
      <c r="X1093" s="141" t="s">
        <v>636</v>
      </c>
      <c r="Y1093" s="141"/>
      <c r="Z1093" s="148">
        <v>9500</v>
      </c>
      <c r="AA1093" s="148">
        <v>1</v>
      </c>
      <c r="AB1093" s="148">
        <v>112.67</v>
      </c>
      <c r="AC1093" s="148">
        <v>0</v>
      </c>
      <c r="AD1093" s="148">
        <v>10.70365</v>
      </c>
      <c r="AE1093" s="151"/>
      <c r="AF1093" s="151"/>
      <c r="AG1093" s="141" t="s">
        <v>17</v>
      </c>
      <c r="AH1093" s="229">
        <v>6.33333333333333E-6</v>
      </c>
      <c r="AI1093" s="229">
        <v>2.0832765846214753E-4</v>
      </c>
      <c r="AJ1093" s="229">
        <v>1.49690423E-4</v>
      </c>
    </row>
    <row r="1094" spans="1:36" ht="13.5" thickBot="1">
      <c r="A1094" s="153">
        <v>7956</v>
      </c>
      <c r="B1094" s="153">
        <v>14482</v>
      </c>
      <c r="C1094" s="141" t="s">
        <v>1707</v>
      </c>
      <c r="D1094" s="141">
        <v>1838682</v>
      </c>
      <c r="E1094" s="141" t="s">
        <v>430</v>
      </c>
      <c r="F1094" s="141" t="s">
        <v>2075</v>
      </c>
      <c r="G1094" s="141" t="s">
        <v>3705</v>
      </c>
      <c r="H1094" s="141" t="s">
        <v>76</v>
      </c>
      <c r="I1094" s="141" t="s">
        <v>228</v>
      </c>
      <c r="J1094" s="141" t="s">
        <v>53</v>
      </c>
      <c r="K1094" s="141" t="s">
        <v>314</v>
      </c>
      <c r="L1094" s="141" t="s">
        <v>821</v>
      </c>
      <c r="M1094" s="141" t="s">
        <v>311</v>
      </c>
      <c r="N1094" s="141" t="s">
        <v>652</v>
      </c>
      <c r="O1094" s="141" t="s">
        <v>62</v>
      </c>
      <c r="P1094" s="141" t="s">
        <v>1333</v>
      </c>
      <c r="Q1094" s="141" t="s">
        <v>65</v>
      </c>
      <c r="R1094" s="141" t="s">
        <v>57</v>
      </c>
      <c r="S1094" s="141" t="s">
        <v>1206</v>
      </c>
      <c r="T1094" s="227">
        <v>1.135</v>
      </c>
      <c r="U1094" s="146">
        <v>45991</v>
      </c>
      <c r="V1094" s="208">
        <v>3.95E-2</v>
      </c>
      <c r="W1094" s="209">
        <v>6.13E-2</v>
      </c>
      <c r="X1094" s="141" t="s">
        <v>636</v>
      </c>
      <c r="Y1094" s="141"/>
      <c r="Z1094" s="148">
        <v>4250</v>
      </c>
      <c r="AA1094" s="148">
        <v>1</v>
      </c>
      <c r="AB1094" s="148">
        <v>99</v>
      </c>
      <c r="AC1094" s="148">
        <v>0</v>
      </c>
      <c r="AD1094" s="148">
        <v>4.2074999999999996</v>
      </c>
      <c r="AE1094" s="151"/>
      <c r="AF1094" s="151"/>
      <c r="AG1094" s="141" t="s">
        <v>17</v>
      </c>
      <c r="AH1094" s="229">
        <v>1.3539799150046001E-5</v>
      </c>
      <c r="AI1094" s="229">
        <v>8.1891562502462773E-5</v>
      </c>
      <c r="AJ1094" s="229">
        <v>5.8841839480186898E-5</v>
      </c>
    </row>
    <row r="1095" spans="1:36" ht="13.5" thickBot="1">
      <c r="A1095" s="153">
        <v>7956</v>
      </c>
      <c r="B1095" s="153">
        <v>14482</v>
      </c>
      <c r="C1095" s="141" t="s">
        <v>1466</v>
      </c>
      <c r="D1095" s="141">
        <v>1981143</v>
      </c>
      <c r="E1095" s="141" t="s">
        <v>430</v>
      </c>
      <c r="F1095" s="141" t="s">
        <v>1467</v>
      </c>
      <c r="G1095" s="141" t="s">
        <v>3338</v>
      </c>
      <c r="H1095" s="141" t="s">
        <v>76</v>
      </c>
      <c r="I1095" s="141" t="s">
        <v>228</v>
      </c>
      <c r="J1095" s="141" t="s">
        <v>53</v>
      </c>
      <c r="K1095" s="141" t="s">
        <v>314</v>
      </c>
      <c r="L1095" s="141" t="s">
        <v>821</v>
      </c>
      <c r="M1095" s="141" t="s">
        <v>311</v>
      </c>
      <c r="N1095" s="141" t="s">
        <v>649</v>
      </c>
      <c r="O1095" s="141" t="s">
        <v>62</v>
      </c>
      <c r="P1095" s="141" t="s">
        <v>1333</v>
      </c>
      <c r="Q1095" s="141" t="s">
        <v>65</v>
      </c>
      <c r="R1095" s="141" t="s">
        <v>57</v>
      </c>
      <c r="S1095" s="141" t="s">
        <v>1206</v>
      </c>
      <c r="T1095" s="227">
        <v>0.95799999999999996</v>
      </c>
      <c r="U1095" s="146">
        <v>45921</v>
      </c>
      <c r="V1095" s="208">
        <v>4.7500000000000001E-2</v>
      </c>
      <c r="W1095" s="209">
        <v>6.4299999999999996E-2</v>
      </c>
      <c r="X1095" s="141" t="s">
        <v>636</v>
      </c>
      <c r="Y1095" s="141"/>
      <c r="Z1095" s="148">
        <v>245333.33</v>
      </c>
      <c r="AA1095" s="148">
        <v>1</v>
      </c>
      <c r="AB1095" s="148">
        <v>98.68</v>
      </c>
      <c r="AC1095" s="148">
        <v>0</v>
      </c>
      <c r="AD1095" s="148">
        <v>242.09493000000001</v>
      </c>
      <c r="AE1095" s="151"/>
      <c r="AF1095" s="151"/>
      <c r="AG1095" s="141" t="s">
        <v>17</v>
      </c>
      <c r="AH1095" s="229">
        <v>3.8874279100000001E-4</v>
      </c>
      <c r="AI1095" s="229">
        <v>4.7119505862446469E-3</v>
      </c>
      <c r="AJ1095" s="229">
        <v>3.385694833E-3</v>
      </c>
    </row>
    <row r="1096" spans="1:36" ht="13.5" thickBot="1">
      <c r="A1096" s="153">
        <v>7956</v>
      </c>
      <c r="B1096" s="153">
        <v>14482</v>
      </c>
      <c r="C1096" s="141" t="s">
        <v>1306</v>
      </c>
      <c r="D1096" s="141">
        <v>510560188</v>
      </c>
      <c r="E1096" s="141" t="s">
        <v>429</v>
      </c>
      <c r="F1096" s="141" t="s">
        <v>1468</v>
      </c>
      <c r="G1096" s="141" t="s">
        <v>3339</v>
      </c>
      <c r="H1096" s="141" t="s">
        <v>76</v>
      </c>
      <c r="I1096" s="141" t="s">
        <v>228</v>
      </c>
      <c r="J1096" s="141" t="s">
        <v>53</v>
      </c>
      <c r="K1096" s="141" t="s">
        <v>53</v>
      </c>
      <c r="L1096" s="141" t="s">
        <v>821</v>
      </c>
      <c r="M1096" s="141" t="s">
        <v>311</v>
      </c>
      <c r="N1096" s="141" t="s">
        <v>652</v>
      </c>
      <c r="O1096" s="141" t="s">
        <v>62</v>
      </c>
      <c r="P1096" s="141" t="s">
        <v>1305</v>
      </c>
      <c r="Q1096" s="141" t="s">
        <v>1294</v>
      </c>
      <c r="R1096" s="141" t="s">
        <v>57</v>
      </c>
      <c r="S1096" s="141" t="s">
        <v>1206</v>
      </c>
      <c r="T1096" s="227">
        <v>2.871</v>
      </c>
      <c r="U1096" s="146">
        <v>47207</v>
      </c>
      <c r="V1096" s="208">
        <v>3.2500000000000001E-2</v>
      </c>
      <c r="W1096" s="209">
        <v>6.08E-2</v>
      </c>
      <c r="X1096" s="141" t="s">
        <v>636</v>
      </c>
      <c r="Y1096" s="141"/>
      <c r="Z1096" s="148">
        <v>36975</v>
      </c>
      <c r="AA1096" s="148">
        <v>1</v>
      </c>
      <c r="AB1096" s="148">
        <v>92.53</v>
      </c>
      <c r="AC1096" s="148">
        <v>0</v>
      </c>
      <c r="AD1096" s="148">
        <v>34.212969999999999</v>
      </c>
      <c r="AE1096" s="151"/>
      <c r="AF1096" s="151"/>
      <c r="AG1096" s="141" t="s">
        <v>17</v>
      </c>
      <c r="AH1096" s="229">
        <v>1.2672720400000001E-4</v>
      </c>
      <c r="AI1096" s="229">
        <v>6.6589508524061416E-4</v>
      </c>
      <c r="AJ1096" s="229">
        <v>4.7846799399999998E-4</v>
      </c>
    </row>
    <row r="1097" spans="1:36" ht="13.5" thickBot="1">
      <c r="A1097" s="153">
        <v>7956</v>
      </c>
      <c r="B1097" s="153">
        <v>14482</v>
      </c>
      <c r="C1097" s="141" t="s">
        <v>1381</v>
      </c>
      <c r="D1097" s="141">
        <v>511659401</v>
      </c>
      <c r="E1097" s="141" t="s">
        <v>429</v>
      </c>
      <c r="F1097" s="141" t="s">
        <v>1469</v>
      </c>
      <c r="G1097" s="141" t="s">
        <v>3340</v>
      </c>
      <c r="H1097" s="141" t="s">
        <v>76</v>
      </c>
      <c r="I1097" s="141" t="s">
        <v>229</v>
      </c>
      <c r="J1097" s="141" t="s">
        <v>53</v>
      </c>
      <c r="K1097" s="141" t="s">
        <v>53</v>
      </c>
      <c r="L1097" s="141" t="s">
        <v>821</v>
      </c>
      <c r="M1097" s="141" t="s">
        <v>311</v>
      </c>
      <c r="N1097" s="141" t="s">
        <v>651</v>
      </c>
      <c r="O1097" s="141" t="s">
        <v>62</v>
      </c>
      <c r="P1097" s="141" t="s">
        <v>1310</v>
      </c>
      <c r="Q1097" s="141" t="s">
        <v>65</v>
      </c>
      <c r="R1097" s="141" t="s">
        <v>57</v>
      </c>
      <c r="S1097" s="141" t="s">
        <v>1206</v>
      </c>
      <c r="T1097" s="227">
        <v>5.36</v>
      </c>
      <c r="U1097" s="146">
        <v>49551</v>
      </c>
      <c r="V1097" s="208">
        <v>6.4999999999999997E-3</v>
      </c>
      <c r="W1097" s="209">
        <v>3.3099999999999997E-2</v>
      </c>
      <c r="X1097" s="141" t="s">
        <v>636</v>
      </c>
      <c r="Y1097" s="141"/>
      <c r="Z1097" s="148">
        <v>69578.31</v>
      </c>
      <c r="AA1097" s="148">
        <v>1</v>
      </c>
      <c r="AB1097" s="148">
        <v>99.45</v>
      </c>
      <c r="AC1097" s="148">
        <v>0</v>
      </c>
      <c r="AD1097" s="148">
        <v>69.195629999999994</v>
      </c>
      <c r="AE1097" s="151"/>
      <c r="AF1097" s="151"/>
      <c r="AG1097" s="141" t="s">
        <v>17</v>
      </c>
      <c r="AH1097" s="229">
        <v>3.0804726779156299E-5</v>
      </c>
      <c r="AI1097" s="229">
        <v>1.3467708280552081E-3</v>
      </c>
      <c r="AJ1097" s="229">
        <v>9.6770009499999999E-4</v>
      </c>
    </row>
    <row r="1098" spans="1:36" ht="13.5" thickBot="1">
      <c r="A1098" s="153">
        <v>7956</v>
      </c>
      <c r="B1098" s="153">
        <v>14482</v>
      </c>
      <c r="C1098" s="141" t="s">
        <v>1472</v>
      </c>
      <c r="D1098" s="141">
        <v>510454333</v>
      </c>
      <c r="E1098" s="141" t="s">
        <v>429</v>
      </c>
      <c r="F1098" s="141" t="s">
        <v>1473</v>
      </c>
      <c r="G1098" s="141" t="s">
        <v>3342</v>
      </c>
      <c r="H1098" s="141" t="s">
        <v>76</v>
      </c>
      <c r="I1098" s="141" t="s">
        <v>228</v>
      </c>
      <c r="J1098" s="141" t="s">
        <v>53</v>
      </c>
      <c r="K1098" s="141" t="s">
        <v>53</v>
      </c>
      <c r="L1098" s="141" t="s">
        <v>821</v>
      </c>
      <c r="M1098" s="141" t="s">
        <v>311</v>
      </c>
      <c r="N1098" s="141" t="s">
        <v>258</v>
      </c>
      <c r="O1098" s="141" t="s">
        <v>62</v>
      </c>
      <c r="P1098" s="141" t="s">
        <v>1333</v>
      </c>
      <c r="Q1098" s="141" t="s">
        <v>65</v>
      </c>
      <c r="R1098" s="141" t="s">
        <v>57</v>
      </c>
      <c r="S1098" s="141" t="s">
        <v>1206</v>
      </c>
      <c r="T1098" s="227">
        <v>1.1970000000000001</v>
      </c>
      <c r="U1098" s="146">
        <v>46386</v>
      </c>
      <c r="V1098" s="208">
        <v>2.8000000000000001E-2</v>
      </c>
      <c r="W1098" s="209">
        <v>5.6300000000000003E-2</v>
      </c>
      <c r="X1098" s="141" t="s">
        <v>636</v>
      </c>
      <c r="Y1098" s="141"/>
      <c r="Z1098" s="148">
        <v>44973.73</v>
      </c>
      <c r="AA1098" s="148">
        <v>1</v>
      </c>
      <c r="AB1098" s="148">
        <v>97.49</v>
      </c>
      <c r="AC1098" s="148">
        <v>0</v>
      </c>
      <c r="AD1098" s="148">
        <v>43.844889999999999</v>
      </c>
      <c r="AE1098" s="151"/>
      <c r="AF1098" s="151"/>
      <c r="AG1098" s="141" t="s">
        <v>17</v>
      </c>
      <c r="AH1098" s="229">
        <v>1.72568273E-4</v>
      </c>
      <c r="AI1098" s="229">
        <v>8.5336341054036971E-4</v>
      </c>
      <c r="AJ1098" s="229">
        <v>6.1317028599999995E-4</v>
      </c>
    </row>
    <row r="1099" spans="1:36" ht="13.5" thickBot="1">
      <c r="A1099" s="153">
        <v>7956</v>
      </c>
      <c r="B1099" s="153">
        <v>14482</v>
      </c>
      <c r="C1099" s="141" t="s">
        <v>1303</v>
      </c>
      <c r="D1099" s="141">
        <v>512607888</v>
      </c>
      <c r="E1099" s="141" t="s">
        <v>429</v>
      </c>
      <c r="F1099" s="141" t="s">
        <v>2094</v>
      </c>
      <c r="G1099" s="141" t="s">
        <v>3720</v>
      </c>
      <c r="H1099" s="141" t="s">
        <v>76</v>
      </c>
      <c r="I1099" s="141" t="s">
        <v>228</v>
      </c>
      <c r="J1099" s="141" t="s">
        <v>53</v>
      </c>
      <c r="K1099" s="141" t="s">
        <v>53</v>
      </c>
      <c r="L1099" s="141" t="s">
        <v>821</v>
      </c>
      <c r="M1099" s="141" t="s">
        <v>311</v>
      </c>
      <c r="N1099" s="141" t="s">
        <v>259</v>
      </c>
      <c r="O1099" s="141" t="s">
        <v>62</v>
      </c>
      <c r="P1099" s="141" t="s">
        <v>1305</v>
      </c>
      <c r="Q1099" s="141" t="s">
        <v>1294</v>
      </c>
      <c r="R1099" s="141" t="s">
        <v>57</v>
      </c>
      <c r="S1099" s="141" t="s">
        <v>1206</v>
      </c>
      <c r="T1099" s="227">
        <v>3.3730000000000002</v>
      </c>
      <c r="U1099" s="146">
        <v>48091</v>
      </c>
      <c r="V1099" s="208">
        <v>2.1600000000000001E-2</v>
      </c>
      <c r="W1099" s="209">
        <v>6.3799999999999996E-2</v>
      </c>
      <c r="X1099" s="141" t="s">
        <v>636</v>
      </c>
      <c r="Y1099" s="141"/>
      <c r="Z1099" s="148">
        <v>20164.38</v>
      </c>
      <c r="AA1099" s="148">
        <v>1</v>
      </c>
      <c r="AB1099" s="148">
        <v>87.13</v>
      </c>
      <c r="AC1099" s="148">
        <v>0</v>
      </c>
      <c r="AD1099" s="148">
        <v>17.569220000000001</v>
      </c>
      <c r="AE1099" s="151"/>
      <c r="AF1099" s="151"/>
      <c r="AG1099" s="141" t="s">
        <v>17</v>
      </c>
      <c r="AH1099" s="229">
        <v>2.9669383591768799E-5</v>
      </c>
      <c r="AI1099" s="229">
        <v>3.4195386280440148E-4</v>
      </c>
      <c r="AJ1099" s="229">
        <v>2.4570534100000003E-4</v>
      </c>
    </row>
    <row r="1100" spans="1:36" ht="13.5" thickBot="1">
      <c r="A1100" s="153">
        <v>7956</v>
      </c>
      <c r="B1100" s="153">
        <v>14482</v>
      </c>
      <c r="C1100" s="141" t="s">
        <v>1289</v>
      </c>
      <c r="D1100" s="141">
        <v>513623314</v>
      </c>
      <c r="E1100" s="141" t="s">
        <v>429</v>
      </c>
      <c r="F1100" s="141" t="s">
        <v>2095</v>
      </c>
      <c r="G1100" s="141" t="s">
        <v>3721</v>
      </c>
      <c r="H1100" s="141" t="s">
        <v>76</v>
      </c>
      <c r="I1100" s="141" t="s">
        <v>229</v>
      </c>
      <c r="J1100" s="141" t="s">
        <v>53</v>
      </c>
      <c r="K1100" s="141" t="s">
        <v>53</v>
      </c>
      <c r="L1100" s="141" t="s">
        <v>821</v>
      </c>
      <c r="M1100" s="141" t="s">
        <v>311</v>
      </c>
      <c r="N1100" s="141" t="s">
        <v>651</v>
      </c>
      <c r="O1100" s="141" t="s">
        <v>62</v>
      </c>
      <c r="P1100" s="141" t="s">
        <v>1293</v>
      </c>
      <c r="Q1100" s="141" t="s">
        <v>1294</v>
      </c>
      <c r="R1100" s="141" t="s">
        <v>57</v>
      </c>
      <c r="S1100" s="141" t="s">
        <v>1206</v>
      </c>
      <c r="T1100" s="227">
        <v>4.4720000000000004</v>
      </c>
      <c r="U1100" s="146">
        <v>47514</v>
      </c>
      <c r="V1100" s="208">
        <v>1.17E-2</v>
      </c>
      <c r="W1100" s="209">
        <v>3.1600000000000003E-2</v>
      </c>
      <c r="X1100" s="141" t="s">
        <v>636</v>
      </c>
      <c r="Y1100" s="141"/>
      <c r="Z1100" s="148">
        <v>14318.18</v>
      </c>
      <c r="AA1100" s="148">
        <v>1</v>
      </c>
      <c r="AB1100" s="148">
        <v>105.29</v>
      </c>
      <c r="AC1100" s="148">
        <v>0</v>
      </c>
      <c r="AD1100" s="148">
        <v>15.075609999999999</v>
      </c>
      <c r="AE1100" s="151"/>
      <c r="AF1100" s="151"/>
      <c r="AG1100" s="141" t="s">
        <v>17</v>
      </c>
      <c r="AH1100" s="229">
        <v>2.07940345833647E-5</v>
      </c>
      <c r="AI1100" s="229">
        <v>2.9342014464117715E-4</v>
      </c>
      <c r="AJ1100" s="229">
        <v>2.1083223300000001E-4</v>
      </c>
    </row>
    <row r="1101" spans="1:36" ht="13.5" thickBot="1">
      <c r="A1101" s="153">
        <v>7956</v>
      </c>
      <c r="B1101" s="153">
        <v>14482</v>
      </c>
      <c r="C1101" s="141" t="s">
        <v>2096</v>
      </c>
      <c r="D1101" s="141">
        <v>520041005</v>
      </c>
      <c r="E1101" s="141" t="s">
        <v>429</v>
      </c>
      <c r="F1101" s="141" t="s">
        <v>2097</v>
      </c>
      <c r="G1101" s="141" t="s">
        <v>3722</v>
      </c>
      <c r="H1101" s="141" t="s">
        <v>76</v>
      </c>
      <c r="I1101" s="141" t="s">
        <v>228</v>
      </c>
      <c r="J1101" s="141" t="s">
        <v>53</v>
      </c>
      <c r="K1101" s="141" t="s">
        <v>53</v>
      </c>
      <c r="L1101" s="141" t="s">
        <v>821</v>
      </c>
      <c r="M1101" s="141" t="s">
        <v>311</v>
      </c>
      <c r="N1101" s="141" t="s">
        <v>140</v>
      </c>
      <c r="O1101" s="141" t="s">
        <v>62</v>
      </c>
      <c r="P1101" s="141" t="s">
        <v>1447</v>
      </c>
      <c r="Q1101" s="141" t="s">
        <v>1294</v>
      </c>
      <c r="R1101" s="141" t="s">
        <v>57</v>
      </c>
      <c r="S1101" s="141" t="s">
        <v>1206</v>
      </c>
      <c r="T1101" s="227">
        <v>1.399</v>
      </c>
      <c r="U1101" s="146">
        <v>46387</v>
      </c>
      <c r="V1101" s="208">
        <v>2.4E-2</v>
      </c>
      <c r="W1101" s="209">
        <v>6.0600000000000001E-2</v>
      </c>
      <c r="X1101" s="141" t="s">
        <v>636</v>
      </c>
      <c r="Y1101" s="141"/>
      <c r="Z1101" s="148">
        <v>182000</v>
      </c>
      <c r="AA1101" s="148">
        <v>1</v>
      </c>
      <c r="AB1101" s="148">
        <v>95.76</v>
      </c>
      <c r="AC1101" s="148">
        <v>0</v>
      </c>
      <c r="AD1101" s="148">
        <v>174.28319999999999</v>
      </c>
      <c r="AE1101" s="151"/>
      <c r="AF1101" s="151"/>
      <c r="AG1101" s="141" t="s">
        <v>17</v>
      </c>
      <c r="AH1101" s="229">
        <v>1.872753114E-3</v>
      </c>
      <c r="AI1101" s="229">
        <v>3.3921149295137779E-3</v>
      </c>
      <c r="AJ1101" s="229">
        <v>2.4373485620000001E-3</v>
      </c>
    </row>
    <row r="1102" spans="1:36" ht="13.5" thickBot="1">
      <c r="A1102" s="153">
        <v>7956</v>
      </c>
      <c r="B1102" s="153">
        <v>14482</v>
      </c>
      <c r="C1102" s="141" t="s">
        <v>1379</v>
      </c>
      <c r="D1102" s="141">
        <v>520026683</v>
      </c>
      <c r="E1102" s="141" t="s">
        <v>429</v>
      </c>
      <c r="F1102" s="141" t="s">
        <v>1476</v>
      </c>
      <c r="G1102" s="141" t="s">
        <v>3344</v>
      </c>
      <c r="H1102" s="141" t="s">
        <v>76</v>
      </c>
      <c r="I1102" s="141" t="s">
        <v>228</v>
      </c>
      <c r="J1102" s="141" t="s">
        <v>53</v>
      </c>
      <c r="K1102" s="141" t="s">
        <v>53</v>
      </c>
      <c r="L1102" s="141" t="s">
        <v>821</v>
      </c>
      <c r="M1102" s="141" t="s">
        <v>311</v>
      </c>
      <c r="N1102" s="141" t="s">
        <v>651</v>
      </c>
      <c r="O1102" s="141" t="s">
        <v>62</v>
      </c>
      <c r="P1102" s="141" t="s">
        <v>1310</v>
      </c>
      <c r="Q1102" s="141" t="s">
        <v>65</v>
      </c>
      <c r="R1102" s="141" t="s">
        <v>57</v>
      </c>
      <c r="S1102" s="141" t="s">
        <v>1206</v>
      </c>
      <c r="T1102" s="227">
        <v>5.2539999999999996</v>
      </c>
      <c r="U1102" s="146">
        <v>48218</v>
      </c>
      <c r="V1102" s="208">
        <v>2.4400000000000002E-2</v>
      </c>
      <c r="W1102" s="209">
        <v>5.91E-2</v>
      </c>
      <c r="X1102" s="141" t="s">
        <v>636</v>
      </c>
      <c r="Y1102" s="141"/>
      <c r="Z1102" s="148">
        <v>189859</v>
      </c>
      <c r="AA1102" s="148">
        <v>1</v>
      </c>
      <c r="AB1102" s="148">
        <v>85.33</v>
      </c>
      <c r="AC1102" s="148">
        <v>0</v>
      </c>
      <c r="AD1102" s="148">
        <v>162.00667999999999</v>
      </c>
      <c r="AE1102" s="151"/>
      <c r="AF1102" s="151"/>
      <c r="AG1102" s="141" t="s">
        <v>17</v>
      </c>
      <c r="AH1102" s="229">
        <v>1.5621909199999999E-4</v>
      </c>
      <c r="AI1102" s="229">
        <v>3.1531741321536508E-3</v>
      </c>
      <c r="AJ1102" s="229">
        <v>2.2656615699999999E-3</v>
      </c>
    </row>
    <row r="1103" spans="1:36" ht="13.5" thickBot="1">
      <c r="A1103" s="153">
        <v>7956</v>
      </c>
      <c r="B1103" s="153">
        <v>14482</v>
      </c>
      <c r="C1103" s="141" t="s">
        <v>1416</v>
      </c>
      <c r="D1103" s="141">
        <v>513257873</v>
      </c>
      <c r="E1103" s="141" t="s">
        <v>429</v>
      </c>
      <c r="F1103" s="141" t="s">
        <v>2099</v>
      </c>
      <c r="G1103" s="141" t="s">
        <v>3723</v>
      </c>
      <c r="H1103" s="141" t="s">
        <v>76</v>
      </c>
      <c r="I1103" s="141" t="s">
        <v>229</v>
      </c>
      <c r="J1103" s="141" t="s">
        <v>53</v>
      </c>
      <c r="K1103" s="141" t="s">
        <v>53</v>
      </c>
      <c r="L1103" s="141" t="s">
        <v>821</v>
      </c>
      <c r="M1103" s="141" t="s">
        <v>311</v>
      </c>
      <c r="N1103" s="141" t="s">
        <v>651</v>
      </c>
      <c r="O1103" s="141" t="s">
        <v>62</v>
      </c>
      <c r="P1103" s="141" t="s">
        <v>1333</v>
      </c>
      <c r="Q1103" s="141" t="s">
        <v>65</v>
      </c>
      <c r="R1103" s="141" t="s">
        <v>57</v>
      </c>
      <c r="S1103" s="141" t="s">
        <v>1206</v>
      </c>
      <c r="T1103" s="227">
        <v>4.3150000000000004</v>
      </c>
      <c r="U1103" s="146">
        <v>47542</v>
      </c>
      <c r="V1103" s="208">
        <v>8.3999999999999995E-3</v>
      </c>
      <c r="W1103" s="209">
        <v>3.27E-2</v>
      </c>
      <c r="X1103" s="141" t="s">
        <v>636</v>
      </c>
      <c r="Y1103" s="141"/>
      <c r="Z1103" s="148">
        <v>702000</v>
      </c>
      <c r="AA1103" s="148">
        <v>1</v>
      </c>
      <c r="AB1103" s="148">
        <v>103.92</v>
      </c>
      <c r="AC1103" s="148">
        <v>0</v>
      </c>
      <c r="AD1103" s="148">
        <v>729.51840000000004</v>
      </c>
      <c r="AE1103" s="151"/>
      <c r="AF1103" s="151"/>
      <c r="AG1103" s="141" t="s">
        <v>17</v>
      </c>
      <c r="AH1103" s="229">
        <v>8.5291570599999999E-4</v>
      </c>
      <c r="AI1103" s="229">
        <v>1.4198788271015245E-2</v>
      </c>
      <c r="AJ1103" s="229">
        <v>1.0202306498E-2</v>
      </c>
    </row>
    <row r="1104" spans="1:36" ht="13.5" thickBot="1">
      <c r="A1104" s="153">
        <v>7956</v>
      </c>
      <c r="B1104" s="153">
        <v>14482</v>
      </c>
      <c r="C1104" s="141" t="s">
        <v>1529</v>
      </c>
      <c r="D1104" s="141">
        <v>514401702</v>
      </c>
      <c r="E1104" s="141" t="s">
        <v>429</v>
      </c>
      <c r="F1104" s="141" t="s">
        <v>2141</v>
      </c>
      <c r="G1104" s="141" t="s">
        <v>3724</v>
      </c>
      <c r="H1104" s="141" t="s">
        <v>76</v>
      </c>
      <c r="I1104" s="141" t="s">
        <v>229</v>
      </c>
      <c r="J1104" s="141" t="s">
        <v>53</v>
      </c>
      <c r="K1104" s="141" t="s">
        <v>53</v>
      </c>
      <c r="L1104" s="141" t="s">
        <v>821</v>
      </c>
      <c r="M1104" s="141" t="s">
        <v>311</v>
      </c>
      <c r="N1104" s="141" t="s">
        <v>156</v>
      </c>
      <c r="O1104" s="141" t="s">
        <v>62</v>
      </c>
      <c r="P1104" s="141" t="s">
        <v>1483</v>
      </c>
      <c r="Q1104" s="141" t="s">
        <v>65</v>
      </c>
      <c r="R1104" s="141" t="s">
        <v>57</v>
      </c>
      <c r="S1104" s="141" t="s">
        <v>1206</v>
      </c>
      <c r="T1104" s="227">
        <v>3.0209999999999999</v>
      </c>
      <c r="U1104" s="146">
        <v>47027</v>
      </c>
      <c r="V1104" s="208">
        <v>2.75E-2</v>
      </c>
      <c r="W1104" s="209">
        <v>3.1E-2</v>
      </c>
      <c r="X1104" s="141" t="s">
        <v>636</v>
      </c>
      <c r="Y1104" s="141"/>
      <c r="Z1104" s="148">
        <v>5187.5</v>
      </c>
      <c r="AA1104" s="148">
        <v>1</v>
      </c>
      <c r="AB1104" s="148">
        <v>113.65</v>
      </c>
      <c r="AC1104" s="148">
        <v>0</v>
      </c>
      <c r="AD1104" s="148">
        <v>5.8955900000000003</v>
      </c>
      <c r="AE1104" s="151"/>
      <c r="AF1104" s="151"/>
      <c r="AG1104" s="141" t="s">
        <v>17</v>
      </c>
      <c r="AH1104" s="229">
        <v>6.5407014771520196E-6</v>
      </c>
      <c r="AI1104" s="229">
        <v>1.1474725537109794E-4</v>
      </c>
      <c r="AJ1104" s="229">
        <v>8.2449758864169904E-5</v>
      </c>
    </row>
    <row r="1105" spans="1:36" ht="13.5" thickBot="1">
      <c r="A1105" s="153">
        <v>7956</v>
      </c>
      <c r="B1105" s="153">
        <v>14482</v>
      </c>
      <c r="C1105" s="141" t="s">
        <v>1459</v>
      </c>
      <c r="D1105" s="141">
        <v>513141879</v>
      </c>
      <c r="E1105" s="141" t="s">
        <v>429</v>
      </c>
      <c r="F1105" s="141" t="s">
        <v>1477</v>
      </c>
      <c r="G1105" s="141" t="s">
        <v>3345</v>
      </c>
      <c r="H1105" s="141" t="s">
        <v>76</v>
      </c>
      <c r="I1105" s="141" t="s">
        <v>229</v>
      </c>
      <c r="J1105" s="141" t="s">
        <v>53</v>
      </c>
      <c r="K1105" s="141" t="s">
        <v>53</v>
      </c>
      <c r="L1105" s="141" t="s">
        <v>821</v>
      </c>
      <c r="M1105" s="141" t="s">
        <v>311</v>
      </c>
      <c r="N1105" s="141" t="s">
        <v>256</v>
      </c>
      <c r="O1105" s="141" t="s">
        <v>62</v>
      </c>
      <c r="P1105" s="141" t="s">
        <v>1288</v>
      </c>
      <c r="Q1105" s="141" t="s">
        <v>65</v>
      </c>
      <c r="R1105" s="141" t="s">
        <v>57</v>
      </c>
      <c r="S1105" s="141" t="s">
        <v>1206</v>
      </c>
      <c r="T1105" s="227">
        <v>1.7030000000000001</v>
      </c>
      <c r="U1105" s="146">
        <v>48022</v>
      </c>
      <c r="V1105" s="208">
        <v>2.3199999999999998E-2</v>
      </c>
      <c r="W1105" s="209">
        <v>2.4799999999999999E-2</v>
      </c>
      <c r="X1105" s="141" t="s">
        <v>636</v>
      </c>
      <c r="Y1105" s="141"/>
      <c r="Z1105" s="148">
        <v>202000</v>
      </c>
      <c r="AA1105" s="148">
        <v>1</v>
      </c>
      <c r="AB1105" s="148">
        <v>115.86</v>
      </c>
      <c r="AC1105" s="148">
        <v>0</v>
      </c>
      <c r="AD1105" s="148">
        <v>234.03720000000001</v>
      </c>
      <c r="AE1105" s="151"/>
      <c r="AF1105" s="151"/>
      <c r="AG1105" s="141" t="s">
        <v>17</v>
      </c>
      <c r="AH1105" s="229">
        <v>6.73333333E-4</v>
      </c>
      <c r="AI1105" s="229">
        <v>4.5551210913134599E-3</v>
      </c>
      <c r="AJ1105" s="229">
        <v>3.27300757E-3</v>
      </c>
    </row>
    <row r="1106" spans="1:36" ht="13.5" thickBot="1">
      <c r="A1106" s="153">
        <v>7956</v>
      </c>
      <c r="B1106" s="153">
        <v>14482</v>
      </c>
      <c r="C1106" s="141" t="s">
        <v>1375</v>
      </c>
      <c r="D1106" s="141">
        <v>513992529</v>
      </c>
      <c r="E1106" s="141" t="s">
        <v>429</v>
      </c>
      <c r="F1106" s="141" t="s">
        <v>1478</v>
      </c>
      <c r="G1106" s="141" t="s">
        <v>3346</v>
      </c>
      <c r="H1106" s="141" t="s">
        <v>76</v>
      </c>
      <c r="I1106" s="141" t="s">
        <v>229</v>
      </c>
      <c r="J1106" s="141" t="s">
        <v>53</v>
      </c>
      <c r="K1106" s="141" t="s">
        <v>53</v>
      </c>
      <c r="L1106" s="141" t="s">
        <v>821</v>
      </c>
      <c r="M1106" s="141" t="s">
        <v>311</v>
      </c>
      <c r="N1106" s="141" t="s">
        <v>651</v>
      </c>
      <c r="O1106" s="141" t="s">
        <v>62</v>
      </c>
      <c r="P1106" s="141" t="s">
        <v>1293</v>
      </c>
      <c r="Q1106" s="141" t="s">
        <v>1294</v>
      </c>
      <c r="R1106" s="141" t="s">
        <v>57</v>
      </c>
      <c r="S1106" s="141" t="s">
        <v>1206</v>
      </c>
      <c r="T1106" s="227">
        <v>5.843</v>
      </c>
      <c r="U1106" s="146">
        <v>48665</v>
      </c>
      <c r="V1106" s="208">
        <v>1.5800000000000002E-2</v>
      </c>
      <c r="W1106" s="209">
        <v>3.39E-2</v>
      </c>
      <c r="X1106" s="141" t="s">
        <v>636</v>
      </c>
      <c r="Y1106" s="141"/>
      <c r="Z1106" s="148">
        <v>218678</v>
      </c>
      <c r="AA1106" s="148">
        <v>1</v>
      </c>
      <c r="AB1106" s="148">
        <v>104.08</v>
      </c>
      <c r="AC1106" s="148">
        <v>0</v>
      </c>
      <c r="AD1106" s="148">
        <v>227.60006000000001</v>
      </c>
      <c r="AE1106" s="151"/>
      <c r="AF1106" s="151"/>
      <c r="AG1106" s="141" t="s">
        <v>17</v>
      </c>
      <c r="AH1106" s="229">
        <v>1.7627715900000001E-4</v>
      </c>
      <c r="AI1106" s="229">
        <v>4.4298335208685161E-3</v>
      </c>
      <c r="AJ1106" s="229">
        <v>3.1829842410000002E-3</v>
      </c>
    </row>
    <row r="1107" spans="1:36" ht="13.5" thickBot="1">
      <c r="A1107" s="153">
        <v>7956</v>
      </c>
      <c r="B1107" s="153">
        <v>14482</v>
      </c>
      <c r="C1107" s="141" t="s">
        <v>1301</v>
      </c>
      <c r="D1107" s="141">
        <v>513901371</v>
      </c>
      <c r="E1107" s="141" t="s">
        <v>429</v>
      </c>
      <c r="F1107" s="141" t="s">
        <v>1302</v>
      </c>
      <c r="G1107" s="141" t="s">
        <v>3254</v>
      </c>
      <c r="H1107" s="141" t="s">
        <v>76</v>
      </c>
      <c r="I1107" s="141" t="s">
        <v>623</v>
      </c>
      <c r="J1107" s="141" t="s">
        <v>53</v>
      </c>
      <c r="K1107" s="141" t="s">
        <v>53</v>
      </c>
      <c r="L1107" s="141" t="s">
        <v>821</v>
      </c>
      <c r="M1107" s="141" t="s">
        <v>311</v>
      </c>
      <c r="N1107" s="141" t="s">
        <v>647</v>
      </c>
      <c r="O1107" s="141" t="s">
        <v>62</v>
      </c>
      <c r="P1107" s="141" t="s">
        <v>1280</v>
      </c>
      <c r="Q1107" s="141" t="s">
        <v>65</v>
      </c>
      <c r="R1107" s="141" t="s">
        <v>57</v>
      </c>
      <c r="S1107" s="141" t="s">
        <v>1206</v>
      </c>
      <c r="T1107" s="227">
        <v>2.823</v>
      </c>
      <c r="U1107" s="146">
        <v>46600</v>
      </c>
      <c r="V1107" s="208">
        <v>2.5000000000000001E-3</v>
      </c>
      <c r="W1107" s="209">
        <v>6.0699999999999997E-2</v>
      </c>
      <c r="X1107" s="141" t="s">
        <v>636</v>
      </c>
      <c r="Y1107" s="141"/>
      <c r="Z1107" s="148">
        <v>90000</v>
      </c>
      <c r="AA1107" s="148">
        <v>1</v>
      </c>
      <c r="AB1107" s="148">
        <v>85.3</v>
      </c>
      <c r="AC1107" s="148">
        <v>0</v>
      </c>
      <c r="AD1107" s="148">
        <v>76.77</v>
      </c>
      <c r="AE1107" s="151"/>
      <c r="AF1107" s="151"/>
      <c r="AG1107" s="141" t="s">
        <v>17</v>
      </c>
      <c r="AH1107" s="229">
        <v>1.5884165599999999E-4</v>
      </c>
      <c r="AI1107" s="229">
        <v>1.4941925735743476E-3</v>
      </c>
      <c r="AJ1107" s="229">
        <v>1.0736275730000001E-3</v>
      </c>
    </row>
    <row r="1108" spans="1:36" ht="13.5" thickBot="1">
      <c r="A1108" s="153">
        <v>7956</v>
      </c>
      <c r="B1108" s="153">
        <v>14482</v>
      </c>
      <c r="C1108" s="141" t="s">
        <v>1486</v>
      </c>
      <c r="D1108" s="141">
        <v>520042847</v>
      </c>
      <c r="E1108" s="141" t="s">
        <v>429</v>
      </c>
      <c r="F1108" s="141" t="s">
        <v>1487</v>
      </c>
      <c r="G1108" s="141" t="s">
        <v>3240</v>
      </c>
      <c r="H1108" s="141" t="s">
        <v>76</v>
      </c>
      <c r="I1108" s="141" t="s">
        <v>228</v>
      </c>
      <c r="J1108" s="141" t="s">
        <v>53</v>
      </c>
      <c r="K1108" s="141" t="s">
        <v>53</v>
      </c>
      <c r="L1108" s="141" t="s">
        <v>821</v>
      </c>
      <c r="M1108" s="141" t="s">
        <v>311</v>
      </c>
      <c r="N1108" s="141" t="s">
        <v>708</v>
      </c>
      <c r="O1108" s="141" t="s">
        <v>62</v>
      </c>
      <c r="P1108" s="141" t="s">
        <v>1333</v>
      </c>
      <c r="Q1108" s="141" t="s">
        <v>65</v>
      </c>
      <c r="R1108" s="141" t="s">
        <v>57</v>
      </c>
      <c r="S1108" s="141" t="s">
        <v>1206</v>
      </c>
      <c r="T1108" s="227">
        <v>1.4590000000000001</v>
      </c>
      <c r="U1108" s="146">
        <v>46295</v>
      </c>
      <c r="V1108" s="208">
        <v>3.9E-2</v>
      </c>
      <c r="W1108" s="209">
        <v>5.8700000000000002E-2</v>
      </c>
      <c r="X1108" s="141" t="s">
        <v>636</v>
      </c>
      <c r="Y1108" s="141"/>
      <c r="Z1108" s="148">
        <v>71379</v>
      </c>
      <c r="AA1108" s="148">
        <v>1</v>
      </c>
      <c r="AB1108" s="148">
        <v>97.35</v>
      </c>
      <c r="AC1108" s="148">
        <v>0</v>
      </c>
      <c r="AD1108" s="148">
        <v>69.487459999999999</v>
      </c>
      <c r="AE1108" s="151"/>
      <c r="AF1108" s="151"/>
      <c r="AG1108" s="141" t="s">
        <v>17</v>
      </c>
      <c r="AH1108" s="229">
        <v>1.2385682200000001E-4</v>
      </c>
      <c r="AI1108" s="229">
        <v>1.3524507840112613E-3</v>
      </c>
      <c r="AJ1108" s="229">
        <v>9.7178133499999997E-4</v>
      </c>
    </row>
    <row r="1109" spans="1:36" ht="13.5" thickBot="1">
      <c r="A1109" s="153">
        <v>7956</v>
      </c>
      <c r="B1109" s="153">
        <v>14482</v>
      </c>
      <c r="C1109" s="141" t="s">
        <v>1488</v>
      </c>
      <c r="D1109" s="141">
        <v>516167343</v>
      </c>
      <c r="E1109" s="141" t="s">
        <v>429</v>
      </c>
      <c r="F1109" s="141" t="s">
        <v>1489</v>
      </c>
      <c r="G1109" s="141" t="s">
        <v>3352</v>
      </c>
      <c r="H1109" s="141" t="s">
        <v>76</v>
      </c>
      <c r="I1109" s="141" t="s">
        <v>229</v>
      </c>
      <c r="J1109" s="141" t="s">
        <v>53</v>
      </c>
      <c r="K1109" s="141" t="s">
        <v>53</v>
      </c>
      <c r="L1109" s="141" t="s">
        <v>821</v>
      </c>
      <c r="M1109" s="141" t="s">
        <v>311</v>
      </c>
      <c r="N1109" s="141" t="s">
        <v>647</v>
      </c>
      <c r="O1109" s="141" t="s">
        <v>62</v>
      </c>
      <c r="P1109" s="141" t="s">
        <v>298</v>
      </c>
      <c r="Q1109" s="141" t="s">
        <v>298</v>
      </c>
      <c r="R1109" s="141" t="s">
        <v>57</v>
      </c>
      <c r="S1109" s="141" t="s">
        <v>1206</v>
      </c>
      <c r="T1109" s="227">
        <v>1.4530000000000001</v>
      </c>
      <c r="U1109" s="146">
        <v>46112</v>
      </c>
      <c r="V1109" s="208">
        <v>1.6400000000000001E-2</v>
      </c>
      <c r="W1109" s="209">
        <v>3.0800000000000001E-2</v>
      </c>
      <c r="X1109" s="141" t="s">
        <v>636</v>
      </c>
      <c r="Y1109" s="141"/>
      <c r="Z1109" s="148">
        <v>145956.1</v>
      </c>
      <c r="AA1109" s="148">
        <v>1</v>
      </c>
      <c r="AB1109" s="148">
        <v>113.14</v>
      </c>
      <c r="AC1109" s="148">
        <v>0</v>
      </c>
      <c r="AD1109" s="148">
        <v>165.13472999999999</v>
      </c>
      <c r="AE1109" s="151"/>
      <c r="AF1109" s="151"/>
      <c r="AG1109" s="141" t="s">
        <v>17</v>
      </c>
      <c r="AH1109" s="229">
        <v>6.0557671799999998E-4</v>
      </c>
      <c r="AI1109" s="229">
        <v>3.2140561053172465E-3</v>
      </c>
      <c r="AJ1109" s="229">
        <v>2.3094073139999999E-3</v>
      </c>
    </row>
    <row r="1110" spans="1:36" ht="13.5" thickBot="1">
      <c r="A1110" s="153">
        <v>7956</v>
      </c>
      <c r="B1110" s="153">
        <v>14482</v>
      </c>
      <c r="C1110" s="141" t="s">
        <v>1372</v>
      </c>
      <c r="D1110" s="141">
        <v>513821488</v>
      </c>
      <c r="E1110" s="141" t="s">
        <v>429</v>
      </c>
      <c r="F1110" s="141" t="s">
        <v>1492</v>
      </c>
      <c r="G1110" s="141" t="s">
        <v>3354</v>
      </c>
      <c r="H1110" s="141" t="s">
        <v>76</v>
      </c>
      <c r="I1110" s="141" t="s">
        <v>229</v>
      </c>
      <c r="J1110" s="141" t="s">
        <v>53</v>
      </c>
      <c r="K1110" s="141" t="s">
        <v>53</v>
      </c>
      <c r="L1110" s="141" t="s">
        <v>821</v>
      </c>
      <c r="M1110" s="141" t="s">
        <v>311</v>
      </c>
      <c r="N1110" s="141" t="s">
        <v>651</v>
      </c>
      <c r="O1110" s="141" t="s">
        <v>62</v>
      </c>
      <c r="P1110" s="141" t="s">
        <v>1310</v>
      </c>
      <c r="Q1110" s="141" t="s">
        <v>65</v>
      </c>
      <c r="R1110" s="141" t="s">
        <v>57</v>
      </c>
      <c r="S1110" s="141" t="s">
        <v>1206</v>
      </c>
      <c r="T1110" s="227">
        <v>6.6509999999999998</v>
      </c>
      <c r="U1110" s="146">
        <v>49207</v>
      </c>
      <c r="V1110" s="208">
        <v>2.5000000000000001E-2</v>
      </c>
      <c r="W1110" s="209">
        <v>3.39E-2</v>
      </c>
      <c r="X1110" s="141" t="s">
        <v>636</v>
      </c>
      <c r="Y1110" s="141"/>
      <c r="Z1110" s="148">
        <v>64735.72</v>
      </c>
      <c r="AA1110" s="148">
        <v>1</v>
      </c>
      <c r="AB1110" s="148">
        <v>109.06</v>
      </c>
      <c r="AC1110" s="148">
        <v>0</v>
      </c>
      <c r="AD1110" s="148">
        <v>70.60078</v>
      </c>
      <c r="AE1110" s="151"/>
      <c r="AF1110" s="151"/>
      <c r="AG1110" s="141" t="s">
        <v>17</v>
      </c>
      <c r="AH1110" s="229">
        <v>7.6385630516484003E-5</v>
      </c>
      <c r="AI1110" s="229">
        <v>1.37411959312956E-3</v>
      </c>
      <c r="AJ1110" s="229">
        <v>9.8735110200000005E-4</v>
      </c>
    </row>
    <row r="1111" spans="1:36" ht="13.5" thickBot="1">
      <c r="A1111" s="153">
        <v>7956</v>
      </c>
      <c r="B1111" s="153">
        <v>14482</v>
      </c>
      <c r="C1111" s="141" t="s">
        <v>1306</v>
      </c>
      <c r="D1111" s="141">
        <v>510560188</v>
      </c>
      <c r="E1111" s="141" t="s">
        <v>429</v>
      </c>
      <c r="F1111" s="141" t="s">
        <v>1307</v>
      </c>
      <c r="G1111" s="141" t="s">
        <v>3256</v>
      </c>
      <c r="H1111" s="141" t="s">
        <v>76</v>
      </c>
      <c r="I1111" s="141" t="s">
        <v>229</v>
      </c>
      <c r="J1111" s="141" t="s">
        <v>53</v>
      </c>
      <c r="K1111" s="141" t="s">
        <v>53</v>
      </c>
      <c r="L1111" s="141" t="s">
        <v>821</v>
      </c>
      <c r="M1111" s="141" t="s">
        <v>311</v>
      </c>
      <c r="N1111" s="141" t="s">
        <v>652</v>
      </c>
      <c r="O1111" s="141" t="s">
        <v>62</v>
      </c>
      <c r="P1111" s="141" t="s">
        <v>1305</v>
      </c>
      <c r="Q1111" s="141" t="s">
        <v>1294</v>
      </c>
      <c r="R1111" s="141" t="s">
        <v>57</v>
      </c>
      <c r="S1111" s="141" t="s">
        <v>1206</v>
      </c>
      <c r="T1111" s="227">
        <v>0.74199999999999999</v>
      </c>
      <c r="U1111" s="146">
        <v>45838</v>
      </c>
      <c r="V1111" s="208">
        <v>1.2200000000000001E-2</v>
      </c>
      <c r="W1111" s="209">
        <v>2.6499999999999999E-2</v>
      </c>
      <c r="X1111" s="141" t="s">
        <v>636</v>
      </c>
      <c r="Y1111" s="141"/>
      <c r="Z1111" s="148">
        <v>104750</v>
      </c>
      <c r="AA1111" s="148">
        <v>1</v>
      </c>
      <c r="AB1111" s="148">
        <v>114.5</v>
      </c>
      <c r="AC1111" s="148">
        <v>0</v>
      </c>
      <c r="AD1111" s="148">
        <v>119.93875</v>
      </c>
      <c r="AE1111" s="151"/>
      <c r="AF1111" s="151"/>
      <c r="AG1111" s="141" t="s">
        <v>17</v>
      </c>
      <c r="AH1111" s="229">
        <v>4.5543478200000002E-4</v>
      </c>
      <c r="AI1111" s="229">
        <v>2.334396112202557E-3</v>
      </c>
      <c r="AJ1111" s="229">
        <v>1.6773420490000001E-3</v>
      </c>
    </row>
    <row r="1112" spans="1:36" ht="13.5" thickBot="1">
      <c r="A1112" s="153">
        <v>7956</v>
      </c>
      <c r="B1112" s="153">
        <v>14482</v>
      </c>
      <c r="C1112" s="141" t="s">
        <v>1493</v>
      </c>
      <c r="D1112" s="141">
        <v>514353671</v>
      </c>
      <c r="E1112" s="141" t="s">
        <v>429</v>
      </c>
      <c r="F1112" s="141" t="s">
        <v>1494</v>
      </c>
      <c r="G1112" s="141" t="s">
        <v>3355</v>
      </c>
      <c r="H1112" s="141" t="s">
        <v>76</v>
      </c>
      <c r="I1112" s="141" t="s">
        <v>229</v>
      </c>
      <c r="J1112" s="141" t="s">
        <v>53</v>
      </c>
      <c r="K1112" s="141" t="s">
        <v>53</v>
      </c>
      <c r="L1112" s="141" t="s">
        <v>821</v>
      </c>
      <c r="M1112" s="141" t="s">
        <v>311</v>
      </c>
      <c r="N1112" s="141" t="s">
        <v>651</v>
      </c>
      <c r="O1112" s="141" t="s">
        <v>62</v>
      </c>
      <c r="P1112" s="141" t="s">
        <v>1483</v>
      </c>
      <c r="Q1112" s="141" t="s">
        <v>65</v>
      </c>
      <c r="R1112" s="141" t="s">
        <v>57</v>
      </c>
      <c r="S1112" s="141" t="s">
        <v>1206</v>
      </c>
      <c r="T1112" s="227">
        <v>3.0449999999999999</v>
      </c>
      <c r="U1112" s="146">
        <v>46813</v>
      </c>
      <c r="V1112" s="208">
        <v>1.0800000000000001E-2</v>
      </c>
      <c r="W1112" s="209">
        <v>3.4599999999999999E-2</v>
      </c>
      <c r="X1112" s="141" t="s">
        <v>636</v>
      </c>
      <c r="Y1112" s="141"/>
      <c r="Z1112" s="148">
        <v>21993.11</v>
      </c>
      <c r="AA1112" s="148">
        <v>1</v>
      </c>
      <c r="AB1112" s="148">
        <v>107.63</v>
      </c>
      <c r="AC1112" s="148">
        <v>0</v>
      </c>
      <c r="AD1112" s="148">
        <v>23.67118</v>
      </c>
      <c r="AE1112" s="151"/>
      <c r="AF1112" s="151"/>
      <c r="AG1112" s="141" t="s">
        <v>17</v>
      </c>
      <c r="AH1112" s="229">
        <v>7.4584703001827205E-5</v>
      </c>
      <c r="AI1112" s="229">
        <v>4.6071774604326723E-4</v>
      </c>
      <c r="AJ1112" s="229">
        <v>3.31041182E-4</v>
      </c>
    </row>
    <row r="1113" spans="1:36" ht="13.5" thickBot="1">
      <c r="A1113" s="153">
        <v>7956</v>
      </c>
      <c r="B1113" s="153">
        <v>14482</v>
      </c>
      <c r="C1113" s="141" t="s">
        <v>1379</v>
      </c>
      <c r="D1113" s="141">
        <v>520026683</v>
      </c>
      <c r="E1113" s="141" t="s">
        <v>429</v>
      </c>
      <c r="F1113" s="141" t="s">
        <v>1497</v>
      </c>
      <c r="G1113" s="141" t="s">
        <v>3357</v>
      </c>
      <c r="H1113" s="141" t="s">
        <v>76</v>
      </c>
      <c r="I1113" s="141" t="s">
        <v>229</v>
      </c>
      <c r="J1113" s="141" t="s">
        <v>53</v>
      </c>
      <c r="K1113" s="141" t="s">
        <v>53</v>
      </c>
      <c r="L1113" s="141" t="s">
        <v>821</v>
      </c>
      <c r="M1113" s="141" t="s">
        <v>311</v>
      </c>
      <c r="N1113" s="141" t="s">
        <v>651</v>
      </c>
      <c r="O1113" s="141" t="s">
        <v>62</v>
      </c>
      <c r="P1113" s="141" t="s">
        <v>1310</v>
      </c>
      <c r="Q1113" s="141" t="s">
        <v>65</v>
      </c>
      <c r="R1113" s="141" t="s">
        <v>57</v>
      </c>
      <c r="S1113" s="141" t="s">
        <v>1206</v>
      </c>
      <c r="T1113" s="227">
        <v>5.5570000000000004</v>
      </c>
      <c r="U1113" s="146">
        <v>48218</v>
      </c>
      <c r="V1113" s="208">
        <v>9.1999999999999998E-3</v>
      </c>
      <c r="W1113" s="209">
        <v>3.3099999999999997E-2</v>
      </c>
      <c r="X1113" s="141" t="s">
        <v>636</v>
      </c>
      <c r="Y1113" s="141"/>
      <c r="Z1113" s="148">
        <v>45000</v>
      </c>
      <c r="AA1113" s="148">
        <v>1</v>
      </c>
      <c r="AB1113" s="148">
        <v>102.12</v>
      </c>
      <c r="AC1113" s="148">
        <v>0</v>
      </c>
      <c r="AD1113" s="148">
        <v>45.954000000000001</v>
      </c>
      <c r="AE1113" s="151"/>
      <c r="AF1113" s="151"/>
      <c r="AG1113" s="141" t="s">
        <v>17</v>
      </c>
      <c r="AH1113" s="229">
        <v>1.7396595602218001E-5</v>
      </c>
      <c r="AI1113" s="229">
        <v>8.9441351473278064E-4</v>
      </c>
      <c r="AJ1113" s="229">
        <v>6.4266616499999995E-4</v>
      </c>
    </row>
    <row r="1114" spans="1:36" ht="13.5" thickBot="1">
      <c r="A1114" s="153">
        <v>7956</v>
      </c>
      <c r="B1114" s="153">
        <v>14482</v>
      </c>
      <c r="C1114" s="141" t="s">
        <v>1388</v>
      </c>
      <c r="D1114" s="141">
        <v>514065283</v>
      </c>
      <c r="E1114" s="141" t="s">
        <v>429</v>
      </c>
      <c r="F1114" s="141" t="s">
        <v>1498</v>
      </c>
      <c r="G1114" s="141" t="s">
        <v>3358</v>
      </c>
      <c r="H1114" s="141" t="s">
        <v>76</v>
      </c>
      <c r="I1114" s="141" t="s">
        <v>228</v>
      </c>
      <c r="J1114" s="141" t="s">
        <v>53</v>
      </c>
      <c r="K1114" s="141" t="s">
        <v>53</v>
      </c>
      <c r="L1114" s="141" t="s">
        <v>821</v>
      </c>
      <c r="M1114" s="141" t="s">
        <v>311</v>
      </c>
      <c r="N1114" s="141" t="s">
        <v>75</v>
      </c>
      <c r="O1114" s="141" t="s">
        <v>62</v>
      </c>
      <c r="P1114" s="141" t="s">
        <v>1288</v>
      </c>
      <c r="Q1114" s="141" t="s">
        <v>65</v>
      </c>
      <c r="R1114" s="141" t="s">
        <v>57</v>
      </c>
      <c r="S1114" s="141" t="s">
        <v>1206</v>
      </c>
      <c r="T1114" s="227">
        <v>2.0270000000000001</v>
      </c>
      <c r="U1114" s="146">
        <v>47027</v>
      </c>
      <c r="V1114" s="208">
        <v>2.1499999999999998E-2</v>
      </c>
      <c r="W1114" s="209">
        <v>5.7000000000000002E-2</v>
      </c>
      <c r="X1114" s="141" t="s">
        <v>636</v>
      </c>
      <c r="Y1114" s="141"/>
      <c r="Z1114" s="148">
        <v>417122.65</v>
      </c>
      <c r="AA1114" s="148">
        <v>1</v>
      </c>
      <c r="AB1114" s="148">
        <v>93.26</v>
      </c>
      <c r="AC1114" s="148">
        <v>3.8928799999999999</v>
      </c>
      <c r="AD1114" s="148">
        <v>392.90145999999999</v>
      </c>
      <c r="AE1114" s="151"/>
      <c r="AF1114" s="151"/>
      <c r="AG1114" s="141" t="s">
        <v>17</v>
      </c>
      <c r="AH1114" s="229">
        <v>4.8053089400000001E-4</v>
      </c>
      <c r="AI1114" s="229">
        <v>7.64713356361233E-3</v>
      </c>
      <c r="AJ1114" s="229">
        <v>5.4947224330000001E-3</v>
      </c>
    </row>
    <row r="1115" spans="1:36" ht="13.5" thickBot="1">
      <c r="A1115" s="153">
        <v>7956</v>
      </c>
      <c r="B1115" s="153">
        <v>14482</v>
      </c>
      <c r="C1115" s="141" t="s">
        <v>1306</v>
      </c>
      <c r="D1115" s="141">
        <v>510560188</v>
      </c>
      <c r="E1115" s="141" t="s">
        <v>429</v>
      </c>
      <c r="F1115" s="141" t="s">
        <v>1499</v>
      </c>
      <c r="G1115" s="141" t="s">
        <v>3359</v>
      </c>
      <c r="H1115" s="141" t="s">
        <v>76</v>
      </c>
      <c r="I1115" s="141" t="s">
        <v>228</v>
      </c>
      <c r="J1115" s="141" t="s">
        <v>53</v>
      </c>
      <c r="K1115" s="141" t="s">
        <v>53</v>
      </c>
      <c r="L1115" s="141" t="s">
        <v>821</v>
      </c>
      <c r="M1115" s="141" t="s">
        <v>311</v>
      </c>
      <c r="N1115" s="141" t="s">
        <v>652</v>
      </c>
      <c r="O1115" s="141" t="s">
        <v>62</v>
      </c>
      <c r="P1115" s="141" t="s">
        <v>1305</v>
      </c>
      <c r="Q1115" s="141" t="s">
        <v>1294</v>
      </c>
      <c r="R1115" s="141" t="s">
        <v>57</v>
      </c>
      <c r="S1115" s="141" t="s">
        <v>1206</v>
      </c>
      <c r="T1115" s="227">
        <v>2.6509999999999998</v>
      </c>
      <c r="U1115" s="146">
        <v>46645</v>
      </c>
      <c r="V1115" s="208">
        <v>2.3E-2</v>
      </c>
      <c r="W1115" s="209">
        <v>5.6399999999999999E-2</v>
      </c>
      <c r="X1115" s="141" t="s">
        <v>636</v>
      </c>
      <c r="Y1115" s="141"/>
      <c r="Z1115" s="148">
        <v>273353.73</v>
      </c>
      <c r="AA1115" s="148">
        <v>1</v>
      </c>
      <c r="AB1115" s="148">
        <v>91.94</v>
      </c>
      <c r="AC1115" s="148">
        <v>0</v>
      </c>
      <c r="AD1115" s="148">
        <v>251.32141999999999</v>
      </c>
      <c r="AE1115" s="151"/>
      <c r="AF1115" s="151"/>
      <c r="AG1115" s="141" t="s">
        <v>17</v>
      </c>
      <c r="AH1115" s="229">
        <v>3.6812826599999998E-4</v>
      </c>
      <c r="AI1115" s="229">
        <v>4.8915279320588707E-3</v>
      </c>
      <c r="AJ1115" s="229">
        <v>3.5147271900000002E-3</v>
      </c>
    </row>
    <row r="1116" spans="1:36" ht="13.5" thickBot="1">
      <c r="A1116" s="153">
        <v>7956</v>
      </c>
      <c r="B1116" s="153">
        <v>14482</v>
      </c>
      <c r="C1116" s="141" t="s">
        <v>1500</v>
      </c>
      <c r="D1116" s="141">
        <v>512287517</v>
      </c>
      <c r="E1116" s="141" t="s">
        <v>429</v>
      </c>
      <c r="F1116" s="141" t="s">
        <v>1501</v>
      </c>
      <c r="G1116" s="141" t="s">
        <v>3360</v>
      </c>
      <c r="H1116" s="141" t="s">
        <v>76</v>
      </c>
      <c r="I1116" s="141" t="s">
        <v>228</v>
      </c>
      <c r="J1116" s="141" t="s">
        <v>53</v>
      </c>
      <c r="K1116" s="141" t="s">
        <v>53</v>
      </c>
      <c r="L1116" s="141" t="s">
        <v>821</v>
      </c>
      <c r="M1116" s="141" t="s">
        <v>311</v>
      </c>
      <c r="N1116" s="141" t="s">
        <v>140</v>
      </c>
      <c r="O1116" s="141" t="s">
        <v>62</v>
      </c>
      <c r="P1116" s="141" t="s">
        <v>298</v>
      </c>
      <c r="Q1116" s="141" t="s">
        <v>298</v>
      </c>
      <c r="R1116" s="141" t="s">
        <v>57</v>
      </c>
      <c r="S1116" s="141" t="s">
        <v>1206</v>
      </c>
      <c r="T1116" s="227">
        <v>0.54400000000000004</v>
      </c>
      <c r="U1116" s="146">
        <v>45838</v>
      </c>
      <c r="V1116" s="208">
        <v>4.4900000000000002E-2</v>
      </c>
      <c r="W1116" s="209">
        <v>7.2700000000000001E-2</v>
      </c>
      <c r="X1116" s="141" t="s">
        <v>636</v>
      </c>
      <c r="Y1116" s="141"/>
      <c r="Z1116" s="148">
        <v>2901.14</v>
      </c>
      <c r="AA1116" s="148">
        <v>1</v>
      </c>
      <c r="AB1116" s="148">
        <v>99.72</v>
      </c>
      <c r="AC1116" s="148">
        <v>0</v>
      </c>
      <c r="AD1116" s="148">
        <v>2.8930199999999999</v>
      </c>
      <c r="AE1116" s="151"/>
      <c r="AF1116" s="151"/>
      <c r="AG1116" s="141" t="s">
        <v>17</v>
      </c>
      <c r="AH1116" s="229">
        <v>5.0158911878346998E-5</v>
      </c>
      <c r="AI1116" s="229">
        <v>5.6307528972281608E-5</v>
      </c>
      <c r="AJ1116" s="229">
        <v>4.0458851682226999E-5</v>
      </c>
    </row>
    <row r="1117" spans="1:36" ht="13.5" thickBot="1">
      <c r="A1117" s="153">
        <v>7956</v>
      </c>
      <c r="B1117" s="153">
        <v>14482</v>
      </c>
      <c r="C1117" s="141" t="s">
        <v>1289</v>
      </c>
      <c r="D1117" s="141">
        <v>513623314</v>
      </c>
      <c r="E1117" s="141" t="s">
        <v>429</v>
      </c>
      <c r="F1117" s="141" t="s">
        <v>2077</v>
      </c>
      <c r="G1117" s="141" t="s">
        <v>3707</v>
      </c>
      <c r="H1117" s="141" t="s">
        <v>76</v>
      </c>
      <c r="I1117" s="141" t="s">
        <v>229</v>
      </c>
      <c r="J1117" s="141" t="s">
        <v>53</v>
      </c>
      <c r="K1117" s="141" t="s">
        <v>53</v>
      </c>
      <c r="L1117" s="141" t="s">
        <v>821</v>
      </c>
      <c r="M1117" s="141" t="s">
        <v>311</v>
      </c>
      <c r="N1117" s="141" t="s">
        <v>651</v>
      </c>
      <c r="O1117" s="141" t="s">
        <v>62</v>
      </c>
      <c r="P1117" s="141" t="s">
        <v>1293</v>
      </c>
      <c r="Q1117" s="141" t="s">
        <v>1294</v>
      </c>
      <c r="R1117" s="141" t="s">
        <v>57</v>
      </c>
      <c r="S1117" s="141" t="s">
        <v>1206</v>
      </c>
      <c r="T1117" s="227">
        <v>4.2510000000000003</v>
      </c>
      <c r="U1117" s="146">
        <v>47937</v>
      </c>
      <c r="V1117" s="208">
        <v>1.3299999999999999E-2</v>
      </c>
      <c r="W1117" s="209">
        <v>3.15E-2</v>
      </c>
      <c r="X1117" s="141" t="s">
        <v>636</v>
      </c>
      <c r="Y1117" s="141"/>
      <c r="Z1117" s="148">
        <v>45000</v>
      </c>
      <c r="AA1117" s="148">
        <v>1</v>
      </c>
      <c r="AB1117" s="148">
        <v>106.76</v>
      </c>
      <c r="AC1117" s="148">
        <v>0</v>
      </c>
      <c r="AD1117" s="148">
        <v>48.042000000000002</v>
      </c>
      <c r="AE1117" s="151"/>
      <c r="AF1117" s="151"/>
      <c r="AG1117" s="141" t="s">
        <v>17</v>
      </c>
      <c r="AH1117" s="229">
        <v>3.7894736842105303E-5</v>
      </c>
      <c r="AI1117" s="229">
        <v>9.3505275002812047E-4</v>
      </c>
      <c r="AJ1117" s="229">
        <v>6.7186682099999999E-4</v>
      </c>
    </row>
    <row r="1118" spans="1:36" ht="13.5" thickBot="1">
      <c r="A1118" s="153">
        <v>7956</v>
      </c>
      <c r="B1118" s="153">
        <v>14482</v>
      </c>
      <c r="C1118" s="141" t="s">
        <v>1278</v>
      </c>
      <c r="D1118" s="141">
        <v>520036104</v>
      </c>
      <c r="E1118" s="141" t="s">
        <v>429</v>
      </c>
      <c r="F1118" s="141" t="s">
        <v>1506</v>
      </c>
      <c r="G1118" s="141" t="s">
        <v>3363</v>
      </c>
      <c r="H1118" s="141" t="s">
        <v>76</v>
      </c>
      <c r="I1118" s="141" t="s">
        <v>228</v>
      </c>
      <c r="J1118" s="141" t="s">
        <v>53</v>
      </c>
      <c r="K1118" s="141" t="s">
        <v>53</v>
      </c>
      <c r="L1118" s="141" t="s">
        <v>821</v>
      </c>
      <c r="M1118" s="141" t="s">
        <v>311</v>
      </c>
      <c r="N1118" s="141" t="s">
        <v>140</v>
      </c>
      <c r="O1118" s="141" t="s">
        <v>62</v>
      </c>
      <c r="P1118" s="141" t="s">
        <v>1280</v>
      </c>
      <c r="Q1118" s="141" t="s">
        <v>65</v>
      </c>
      <c r="R1118" s="141" t="s">
        <v>57</v>
      </c>
      <c r="S1118" s="141" t="s">
        <v>1206</v>
      </c>
      <c r="T1118" s="227">
        <v>3.2839999999999998</v>
      </c>
      <c r="U1118" s="146">
        <v>47603</v>
      </c>
      <c r="V1118" s="208">
        <v>2.8000000000000001E-2</v>
      </c>
      <c r="W1118" s="209">
        <v>6.7199999999999996E-2</v>
      </c>
      <c r="X1118" s="141" t="s">
        <v>636</v>
      </c>
      <c r="Y1118" s="141"/>
      <c r="Z1118" s="148">
        <v>575000</v>
      </c>
      <c r="AA1118" s="148">
        <v>1</v>
      </c>
      <c r="AB1118" s="148">
        <v>89.4</v>
      </c>
      <c r="AC1118" s="148">
        <v>0</v>
      </c>
      <c r="AD1118" s="148">
        <v>514.04999999999995</v>
      </c>
      <c r="AE1118" s="151"/>
      <c r="AF1118" s="151"/>
      <c r="AG1118" s="141" t="s">
        <v>17</v>
      </c>
      <c r="AH1118" s="229">
        <v>4.6813468200000003E-4</v>
      </c>
      <c r="AI1118" s="229">
        <v>1.0005076103242066E-2</v>
      </c>
      <c r="AJ1118" s="229">
        <v>7.1889833830000001E-3</v>
      </c>
    </row>
    <row r="1119" spans="1:36" ht="13.5" thickBot="1">
      <c r="A1119" s="153">
        <v>7956</v>
      </c>
      <c r="B1119" s="153">
        <v>14482</v>
      </c>
      <c r="C1119" s="141" t="s">
        <v>1490</v>
      </c>
      <c r="D1119" s="141">
        <v>513893123</v>
      </c>
      <c r="E1119" s="141" t="s">
        <v>429</v>
      </c>
      <c r="F1119" s="141" t="s">
        <v>1507</v>
      </c>
      <c r="G1119" s="141" t="s">
        <v>3364</v>
      </c>
      <c r="H1119" s="141" t="s">
        <v>76</v>
      </c>
      <c r="I1119" s="141" t="s">
        <v>229</v>
      </c>
      <c r="J1119" s="141" t="s">
        <v>53</v>
      </c>
      <c r="K1119" s="141" t="s">
        <v>53</v>
      </c>
      <c r="L1119" s="141" t="s">
        <v>821</v>
      </c>
      <c r="M1119" s="141" t="s">
        <v>311</v>
      </c>
      <c r="N1119" s="141" t="s">
        <v>649</v>
      </c>
      <c r="O1119" s="141" t="s">
        <v>62</v>
      </c>
      <c r="P1119" s="141" t="s">
        <v>1413</v>
      </c>
      <c r="Q1119" s="141" t="s">
        <v>1294</v>
      </c>
      <c r="R1119" s="141" t="s">
        <v>57</v>
      </c>
      <c r="S1119" s="141" t="s">
        <v>1206</v>
      </c>
      <c r="T1119" s="227">
        <v>0.66200000000000003</v>
      </c>
      <c r="U1119" s="146">
        <v>46054</v>
      </c>
      <c r="V1119" s="208">
        <v>0.01</v>
      </c>
      <c r="W1119" s="209">
        <v>2.7099999999999999E-2</v>
      </c>
      <c r="X1119" s="141" t="s">
        <v>636</v>
      </c>
      <c r="Y1119" s="141"/>
      <c r="Z1119" s="148">
        <v>86701.35</v>
      </c>
      <c r="AA1119" s="148">
        <v>1</v>
      </c>
      <c r="AB1119" s="148">
        <v>113.12</v>
      </c>
      <c r="AC1119" s="148">
        <v>0</v>
      </c>
      <c r="AD1119" s="148">
        <v>98.076570000000004</v>
      </c>
      <c r="AE1119" s="151"/>
      <c r="AF1119" s="151"/>
      <c r="AG1119" s="141" t="s">
        <v>17</v>
      </c>
      <c r="AH1119" s="229">
        <v>2.8480192100000001E-4</v>
      </c>
      <c r="AI1119" s="229">
        <v>1.9088873588074074E-3</v>
      </c>
      <c r="AJ1119" s="229">
        <v>1.371599712E-3</v>
      </c>
    </row>
    <row r="1120" spans="1:36" ht="13.5" thickBot="1">
      <c r="A1120" s="153">
        <v>7956</v>
      </c>
      <c r="B1120" s="153">
        <v>14482</v>
      </c>
      <c r="C1120" s="141" t="s">
        <v>1481</v>
      </c>
      <c r="D1120" s="141">
        <v>515434074</v>
      </c>
      <c r="E1120" s="141" t="s">
        <v>429</v>
      </c>
      <c r="F1120" s="141" t="s">
        <v>1510</v>
      </c>
      <c r="G1120" s="141" t="s">
        <v>3366</v>
      </c>
      <c r="H1120" s="141" t="s">
        <v>76</v>
      </c>
      <c r="I1120" s="141" t="s">
        <v>229</v>
      </c>
      <c r="J1120" s="141" t="s">
        <v>53</v>
      </c>
      <c r="K1120" s="141" t="s">
        <v>53</v>
      </c>
      <c r="L1120" s="141" t="s">
        <v>821</v>
      </c>
      <c r="M1120" s="141" t="s">
        <v>311</v>
      </c>
      <c r="N1120" s="141" t="s">
        <v>651</v>
      </c>
      <c r="O1120" s="141" t="s">
        <v>62</v>
      </c>
      <c r="P1120" s="141" t="s">
        <v>1483</v>
      </c>
      <c r="Q1120" s="141" t="s">
        <v>65</v>
      </c>
      <c r="R1120" s="141" t="s">
        <v>57</v>
      </c>
      <c r="S1120" s="141" t="s">
        <v>1206</v>
      </c>
      <c r="T1120" s="227">
        <v>3.9769999999999999</v>
      </c>
      <c r="U1120" s="146">
        <v>47027</v>
      </c>
      <c r="V1120" s="208">
        <v>3.0000000000000001E-3</v>
      </c>
      <c r="W1120" s="209">
        <v>3.5200000000000002E-2</v>
      </c>
      <c r="X1120" s="141" t="s">
        <v>636</v>
      </c>
      <c r="Y1120" s="141"/>
      <c r="Z1120" s="148">
        <v>4000</v>
      </c>
      <c r="AA1120" s="148">
        <v>1</v>
      </c>
      <c r="AB1120" s="148">
        <v>100.72</v>
      </c>
      <c r="AC1120" s="148">
        <v>0</v>
      </c>
      <c r="AD1120" s="148">
        <v>4.0288000000000004</v>
      </c>
      <c r="AE1120" s="151"/>
      <c r="AF1120" s="151"/>
      <c r="AG1120" s="141" t="s">
        <v>17</v>
      </c>
      <c r="AH1120" s="229">
        <v>8.4872712149953103E-6</v>
      </c>
      <c r="AI1120" s="229">
        <v>7.8413482355299362E-5</v>
      </c>
      <c r="AJ1120" s="229">
        <v>5.6342722019673701E-5</v>
      </c>
    </row>
    <row r="1121" spans="1:36" ht="13.5" thickBot="1">
      <c r="A1121" s="153">
        <v>7956</v>
      </c>
      <c r="B1121" s="153">
        <v>14482</v>
      </c>
      <c r="C1121" s="141" t="s">
        <v>1461</v>
      </c>
      <c r="D1121" s="141">
        <v>513605519</v>
      </c>
      <c r="E1121" s="141" t="s">
        <v>429</v>
      </c>
      <c r="F1121" s="141" t="s">
        <v>2100</v>
      </c>
      <c r="G1121" s="141" t="s">
        <v>3725</v>
      </c>
      <c r="H1121" s="141" t="s">
        <v>76</v>
      </c>
      <c r="I1121" s="141" t="s">
        <v>228</v>
      </c>
      <c r="J1121" s="141" t="s">
        <v>53</v>
      </c>
      <c r="K1121" s="141" t="s">
        <v>53</v>
      </c>
      <c r="L1121" s="141" t="s">
        <v>821</v>
      </c>
      <c r="M1121" s="141" t="s">
        <v>311</v>
      </c>
      <c r="N1121" s="141" t="s">
        <v>140</v>
      </c>
      <c r="O1121" s="141" t="s">
        <v>62</v>
      </c>
      <c r="P1121" s="141" t="s">
        <v>298</v>
      </c>
      <c r="Q1121" s="141" t="s">
        <v>298</v>
      </c>
      <c r="R1121" s="141" t="s">
        <v>57</v>
      </c>
      <c r="S1121" s="141" t="s">
        <v>1206</v>
      </c>
      <c r="T1121" s="227">
        <v>0.249</v>
      </c>
      <c r="U1121" s="146">
        <v>45657</v>
      </c>
      <c r="V1121" s="208">
        <v>3.3000000000000002E-2</v>
      </c>
      <c r="W1121" s="208">
        <v>-4.5100000000000001E-2</v>
      </c>
      <c r="X1121" s="141" t="s">
        <v>636</v>
      </c>
      <c r="Y1121" s="141"/>
      <c r="Z1121" s="148">
        <v>12500</v>
      </c>
      <c r="AA1121" s="148">
        <v>1</v>
      </c>
      <c r="AB1121" s="148">
        <v>102</v>
      </c>
      <c r="AC1121" s="148">
        <v>0</v>
      </c>
      <c r="AD1121" s="148">
        <v>12.75</v>
      </c>
      <c r="AE1121" s="151"/>
      <c r="AF1121" s="151"/>
      <c r="AG1121" s="141" t="s">
        <v>17</v>
      </c>
      <c r="AH1121" s="229">
        <v>2.9761904700000003E-4</v>
      </c>
      <c r="AI1121" s="229">
        <v>2.4815625000746295E-4</v>
      </c>
      <c r="AJ1121" s="229">
        <v>1.7830860400000001E-4</v>
      </c>
    </row>
    <row r="1122" spans="1:36" ht="13.5" thickBot="1">
      <c r="A1122" s="153">
        <v>7956</v>
      </c>
      <c r="B1122" s="153">
        <v>14482</v>
      </c>
      <c r="C1122" s="141" t="s">
        <v>1437</v>
      </c>
      <c r="D1122" s="141">
        <v>515327120</v>
      </c>
      <c r="E1122" s="141" t="s">
        <v>429</v>
      </c>
      <c r="F1122" s="141" t="s">
        <v>1513</v>
      </c>
      <c r="G1122" s="141" t="s">
        <v>3368</v>
      </c>
      <c r="H1122" s="141" t="s">
        <v>76</v>
      </c>
      <c r="I1122" s="141" t="s">
        <v>229</v>
      </c>
      <c r="J1122" s="141" t="s">
        <v>53</v>
      </c>
      <c r="K1122" s="141" t="s">
        <v>53</v>
      </c>
      <c r="L1122" s="141" t="s">
        <v>821</v>
      </c>
      <c r="M1122" s="141" t="s">
        <v>311</v>
      </c>
      <c r="N1122" s="141" t="s">
        <v>651</v>
      </c>
      <c r="O1122" s="141" t="s">
        <v>62</v>
      </c>
      <c r="P1122" s="141" t="s">
        <v>1293</v>
      </c>
      <c r="Q1122" s="141" t="s">
        <v>1294</v>
      </c>
      <c r="R1122" s="141" t="s">
        <v>57</v>
      </c>
      <c r="S1122" s="141" t="s">
        <v>1206</v>
      </c>
      <c r="T1122" s="227">
        <v>4.2030000000000003</v>
      </c>
      <c r="U1122" s="146">
        <v>47483</v>
      </c>
      <c r="V1122" s="208">
        <v>8.5000000000000006E-3</v>
      </c>
      <c r="W1122" s="209">
        <v>3.0300000000000001E-2</v>
      </c>
      <c r="X1122" s="141" t="s">
        <v>636</v>
      </c>
      <c r="Y1122" s="141"/>
      <c r="Z1122" s="148">
        <v>101000</v>
      </c>
      <c r="AA1122" s="148">
        <v>1</v>
      </c>
      <c r="AB1122" s="148">
        <v>104.57</v>
      </c>
      <c r="AC1122" s="148">
        <v>0</v>
      </c>
      <c r="AD1122" s="148">
        <v>105.6157</v>
      </c>
      <c r="AE1122" s="151"/>
      <c r="AF1122" s="151"/>
      <c r="AG1122" s="141" t="s">
        <v>17</v>
      </c>
      <c r="AH1122" s="229">
        <v>1.5342315900000001E-4</v>
      </c>
      <c r="AI1122" s="229">
        <v>2.0556232199147612E-3</v>
      </c>
      <c r="AJ1122" s="229">
        <v>1.477034359E-3</v>
      </c>
    </row>
    <row r="1123" spans="1:36" ht="13.5" thickBot="1">
      <c r="A1123" s="153">
        <v>7956</v>
      </c>
      <c r="B1123" s="153">
        <v>14482</v>
      </c>
      <c r="C1123" s="141" t="s">
        <v>1514</v>
      </c>
      <c r="D1123" s="141">
        <v>515060044</v>
      </c>
      <c r="E1123" s="141" t="s">
        <v>429</v>
      </c>
      <c r="F1123" s="141" t="s">
        <v>1515</v>
      </c>
      <c r="G1123" s="141" t="s">
        <v>3369</v>
      </c>
      <c r="H1123" s="141" t="s">
        <v>76</v>
      </c>
      <c r="I1123" s="141" t="s">
        <v>230</v>
      </c>
      <c r="J1123" s="141" t="s">
        <v>53</v>
      </c>
      <c r="K1123" s="141" t="s">
        <v>53</v>
      </c>
      <c r="L1123" s="141" t="s">
        <v>821</v>
      </c>
      <c r="M1123" s="141" t="s">
        <v>311</v>
      </c>
      <c r="N1123" s="141" t="s">
        <v>267</v>
      </c>
      <c r="O1123" s="141" t="s">
        <v>62</v>
      </c>
      <c r="P1123" s="141" t="s">
        <v>298</v>
      </c>
      <c r="Q1123" s="141" t="s">
        <v>298</v>
      </c>
      <c r="R1123" s="141" t="s">
        <v>57</v>
      </c>
      <c r="S1123" s="141" t="s">
        <v>1206</v>
      </c>
      <c r="T1123" s="227">
        <v>2.5089999999999999</v>
      </c>
      <c r="U1123" s="146">
        <v>47422</v>
      </c>
      <c r="V1123" s="208">
        <v>5.7000000000000002E-2</v>
      </c>
      <c r="W1123" s="209">
        <v>7.3400000000000007E-2</v>
      </c>
      <c r="X1123" s="141" t="s">
        <v>636</v>
      </c>
      <c r="Y1123" s="141"/>
      <c r="Z1123" s="148">
        <v>15463</v>
      </c>
      <c r="AA1123" s="148">
        <v>1</v>
      </c>
      <c r="AB1123" s="148">
        <v>112.24</v>
      </c>
      <c r="AC1123" s="148">
        <v>0</v>
      </c>
      <c r="AD1123" s="148">
        <v>17.35567</v>
      </c>
      <c r="AE1123" s="151"/>
      <c r="AF1123" s="151"/>
      <c r="AG1123" s="141" t="s">
        <v>17</v>
      </c>
      <c r="AH1123" s="229">
        <v>5.85719696969697E-5</v>
      </c>
      <c r="AI1123" s="229">
        <v>3.3779748890721764E-4</v>
      </c>
      <c r="AJ1123" s="229">
        <v>2.4271884600000001E-4</v>
      </c>
    </row>
    <row r="1124" spans="1:36" ht="13.5" thickBot="1">
      <c r="A1124" s="153">
        <v>7956</v>
      </c>
      <c r="B1124" s="153">
        <v>14482</v>
      </c>
      <c r="C1124" s="141" t="s">
        <v>1416</v>
      </c>
      <c r="D1124" s="141">
        <v>513257873</v>
      </c>
      <c r="E1124" s="141" t="s">
        <v>429</v>
      </c>
      <c r="F1124" s="141" t="s">
        <v>2101</v>
      </c>
      <c r="G1124" s="141" t="s">
        <v>3726</v>
      </c>
      <c r="H1124" s="141" t="s">
        <v>76</v>
      </c>
      <c r="I1124" s="141" t="s">
        <v>229</v>
      </c>
      <c r="J1124" s="141" t="s">
        <v>53</v>
      </c>
      <c r="K1124" s="141" t="s">
        <v>53</v>
      </c>
      <c r="L1124" s="141" t="s">
        <v>821</v>
      </c>
      <c r="M1124" s="141" t="s">
        <v>311</v>
      </c>
      <c r="N1124" s="141" t="s">
        <v>651</v>
      </c>
      <c r="O1124" s="141" t="s">
        <v>62</v>
      </c>
      <c r="P1124" s="141" t="s">
        <v>1333</v>
      </c>
      <c r="Q1124" s="141" t="s">
        <v>65</v>
      </c>
      <c r="R1124" s="141" t="s">
        <v>57</v>
      </c>
      <c r="S1124" s="141" t="s">
        <v>1206</v>
      </c>
      <c r="T1124" s="227">
        <v>5.6989999999999998</v>
      </c>
      <c r="U1124" s="146">
        <v>48304</v>
      </c>
      <c r="V1124" s="208">
        <v>5.0000000000000001E-3</v>
      </c>
      <c r="W1124" s="209">
        <v>3.5499999999999997E-2</v>
      </c>
      <c r="X1124" s="141" t="s">
        <v>636</v>
      </c>
      <c r="Y1124" s="141"/>
      <c r="Z1124" s="148">
        <v>51485.71</v>
      </c>
      <c r="AA1124" s="148">
        <v>1</v>
      </c>
      <c r="AB1124" s="148">
        <v>95.68</v>
      </c>
      <c r="AC1124" s="148">
        <v>0</v>
      </c>
      <c r="AD1124" s="148">
        <v>49.26153</v>
      </c>
      <c r="AE1124" s="151"/>
      <c r="AF1124" s="151"/>
      <c r="AG1124" s="141" t="s">
        <v>17</v>
      </c>
      <c r="AH1124" s="229">
        <v>4.6542666099999997E-4</v>
      </c>
      <c r="AI1124" s="229">
        <v>9.5878874936706961E-4</v>
      </c>
      <c r="AJ1124" s="229">
        <v>6.8892193399999995E-4</v>
      </c>
    </row>
    <row r="1125" spans="1:36" ht="13.5" thickBot="1">
      <c r="A1125" s="153">
        <v>7956</v>
      </c>
      <c r="B1125" s="153">
        <v>14482</v>
      </c>
      <c r="C1125" s="141" t="s">
        <v>1416</v>
      </c>
      <c r="D1125" s="141">
        <v>513257873</v>
      </c>
      <c r="E1125" s="141" t="s">
        <v>429</v>
      </c>
      <c r="F1125" s="141" t="s">
        <v>2102</v>
      </c>
      <c r="G1125" s="141" t="s">
        <v>3727</v>
      </c>
      <c r="H1125" s="141" t="s">
        <v>76</v>
      </c>
      <c r="I1125" s="141" t="s">
        <v>229</v>
      </c>
      <c r="J1125" s="141" t="s">
        <v>53</v>
      </c>
      <c r="K1125" s="141" t="s">
        <v>53</v>
      </c>
      <c r="L1125" s="141" t="s">
        <v>821</v>
      </c>
      <c r="M1125" s="141" t="s">
        <v>311</v>
      </c>
      <c r="N1125" s="141" t="s">
        <v>651</v>
      </c>
      <c r="O1125" s="141" t="s">
        <v>62</v>
      </c>
      <c r="P1125" s="141" t="s">
        <v>1333</v>
      </c>
      <c r="Q1125" s="141" t="s">
        <v>65</v>
      </c>
      <c r="R1125" s="141" t="s">
        <v>57</v>
      </c>
      <c r="S1125" s="141" t="s">
        <v>1206</v>
      </c>
      <c r="T1125" s="227">
        <v>5.6280000000000001</v>
      </c>
      <c r="U1125" s="146">
        <v>48304</v>
      </c>
      <c r="V1125" s="208">
        <v>9.7000000000000003E-3</v>
      </c>
      <c r="W1125" s="209">
        <v>3.7100000000000001E-2</v>
      </c>
      <c r="X1125" s="141" t="s">
        <v>636</v>
      </c>
      <c r="Y1125" s="141"/>
      <c r="Z1125" s="148">
        <v>34000</v>
      </c>
      <c r="AA1125" s="148">
        <v>1</v>
      </c>
      <c r="AB1125" s="148">
        <v>97.66</v>
      </c>
      <c r="AC1125" s="148">
        <v>0</v>
      </c>
      <c r="AD1125" s="148">
        <v>33.2044</v>
      </c>
      <c r="AE1125" s="151"/>
      <c r="AF1125" s="151"/>
      <c r="AG1125" s="141" t="s">
        <v>17</v>
      </c>
      <c r="AH1125" s="229">
        <v>8.8717368642846105E-5</v>
      </c>
      <c r="AI1125" s="229">
        <v>6.4626505001943557E-4</v>
      </c>
      <c r="AJ1125" s="229">
        <v>4.64363155E-4</v>
      </c>
    </row>
    <row r="1126" spans="1:36" ht="13.5" thickBot="1">
      <c r="A1126" s="153">
        <v>7956</v>
      </c>
      <c r="B1126" s="153">
        <v>14482</v>
      </c>
      <c r="C1126" s="141" t="s">
        <v>1386</v>
      </c>
      <c r="D1126" s="141">
        <v>514892801</v>
      </c>
      <c r="E1126" s="141" t="s">
        <v>429</v>
      </c>
      <c r="F1126" s="141" t="s">
        <v>1519</v>
      </c>
      <c r="G1126" s="141" t="s">
        <v>3372</v>
      </c>
      <c r="H1126" s="141" t="s">
        <v>76</v>
      </c>
      <c r="I1126" s="141" t="s">
        <v>228</v>
      </c>
      <c r="J1126" s="141" t="s">
        <v>53</v>
      </c>
      <c r="K1126" s="141" t="s">
        <v>53</v>
      </c>
      <c r="L1126" s="141" t="s">
        <v>821</v>
      </c>
      <c r="M1126" s="141" t="s">
        <v>311</v>
      </c>
      <c r="N1126" s="141" t="s">
        <v>263</v>
      </c>
      <c r="O1126" s="141" t="s">
        <v>62</v>
      </c>
      <c r="P1126" s="141" t="s">
        <v>1333</v>
      </c>
      <c r="Q1126" s="141" t="s">
        <v>65</v>
      </c>
      <c r="R1126" s="141" t="s">
        <v>57</v>
      </c>
      <c r="S1126" s="141" t="s">
        <v>1206</v>
      </c>
      <c r="T1126" s="227">
        <v>5.4569999999999999</v>
      </c>
      <c r="U1126" s="146">
        <v>50374</v>
      </c>
      <c r="V1126" s="208">
        <v>2.3400000000000001E-2</v>
      </c>
      <c r="W1126" s="209">
        <v>6.0199999999999997E-2</v>
      </c>
      <c r="X1126" s="141" t="s">
        <v>636</v>
      </c>
      <c r="Y1126" s="141"/>
      <c r="Z1126" s="148">
        <v>2800</v>
      </c>
      <c r="AA1126" s="148">
        <v>1</v>
      </c>
      <c r="AB1126" s="148">
        <v>82.39</v>
      </c>
      <c r="AC1126" s="148">
        <v>0</v>
      </c>
      <c r="AD1126" s="148">
        <v>2.3069199999999999</v>
      </c>
      <c r="AE1126" s="151"/>
      <c r="AF1126" s="151"/>
      <c r="AG1126" s="141" t="s">
        <v>17</v>
      </c>
      <c r="AH1126" s="229">
        <v>2.8402366844698301E-6</v>
      </c>
      <c r="AI1126" s="229">
        <v>4.4900126766056189E-5</v>
      </c>
      <c r="AJ1126" s="229">
        <v>3.2262249871332803E-5</v>
      </c>
    </row>
    <row r="1127" spans="1:36" ht="13.5" thickBot="1">
      <c r="A1127" s="153">
        <v>7956</v>
      </c>
      <c r="B1127" s="153">
        <v>14482</v>
      </c>
      <c r="C1127" s="141" t="s">
        <v>1284</v>
      </c>
      <c r="D1127" s="141">
        <v>510960719</v>
      </c>
      <c r="E1127" s="141" t="s">
        <v>429</v>
      </c>
      <c r="F1127" s="141" t="s">
        <v>1521</v>
      </c>
      <c r="G1127" s="141" t="s">
        <v>3374</v>
      </c>
      <c r="H1127" s="141" t="s">
        <v>76</v>
      </c>
      <c r="I1127" s="141" t="s">
        <v>229</v>
      </c>
      <c r="J1127" s="141" t="s">
        <v>53</v>
      </c>
      <c r="K1127" s="141" t="s">
        <v>53</v>
      </c>
      <c r="L1127" s="141" t="s">
        <v>821</v>
      </c>
      <c r="M1127" s="141" t="s">
        <v>311</v>
      </c>
      <c r="N1127" s="141" t="s">
        <v>651</v>
      </c>
      <c r="O1127" s="141" t="s">
        <v>62</v>
      </c>
      <c r="P1127" s="141" t="s">
        <v>1286</v>
      </c>
      <c r="Q1127" s="141" t="s">
        <v>65</v>
      </c>
      <c r="R1127" s="141" t="s">
        <v>57</v>
      </c>
      <c r="S1127" s="141" t="s">
        <v>1206</v>
      </c>
      <c r="T1127" s="227">
        <v>10.343</v>
      </c>
      <c r="U1127" s="146">
        <v>51503</v>
      </c>
      <c r="V1127" s="208">
        <v>1.6899999999999998E-2</v>
      </c>
      <c r="W1127" s="209">
        <v>3.6400000000000002E-2</v>
      </c>
      <c r="X1127" s="141" t="s">
        <v>636</v>
      </c>
      <c r="Y1127" s="141"/>
      <c r="Z1127" s="148">
        <v>32000</v>
      </c>
      <c r="AA1127" s="148">
        <v>1</v>
      </c>
      <c r="AB1127" s="148">
        <v>93.61</v>
      </c>
      <c r="AC1127" s="148">
        <v>0</v>
      </c>
      <c r="AD1127" s="148">
        <v>29.955200000000001</v>
      </c>
      <c r="AE1127" s="151"/>
      <c r="AF1127" s="151"/>
      <c r="AG1127" s="141" t="s">
        <v>17</v>
      </c>
      <c r="AH1127" s="229">
        <v>7.3344701762106504E-6</v>
      </c>
      <c r="AI1127" s="229">
        <v>5.8302510589988666E-4</v>
      </c>
      <c r="AJ1127" s="229">
        <v>4.1892313E-4</v>
      </c>
    </row>
    <row r="1128" spans="1:36" ht="13.5" thickBot="1">
      <c r="A1128" s="153">
        <v>7956</v>
      </c>
      <c r="B1128" s="153">
        <v>14482</v>
      </c>
      <c r="C1128" s="141" t="s">
        <v>1524</v>
      </c>
      <c r="D1128" s="141">
        <v>515364891</v>
      </c>
      <c r="E1128" s="141" t="s">
        <v>429</v>
      </c>
      <c r="F1128" s="141" t="s">
        <v>1525</v>
      </c>
      <c r="G1128" s="141" t="s">
        <v>3376</v>
      </c>
      <c r="H1128" s="141" t="s">
        <v>76</v>
      </c>
      <c r="I1128" s="141" t="s">
        <v>229</v>
      </c>
      <c r="J1128" s="141" t="s">
        <v>53</v>
      </c>
      <c r="K1128" s="141" t="s">
        <v>53</v>
      </c>
      <c r="L1128" s="141" t="s">
        <v>821</v>
      </c>
      <c r="M1128" s="141" t="s">
        <v>311</v>
      </c>
      <c r="N1128" s="141" t="s">
        <v>647</v>
      </c>
      <c r="O1128" s="141" t="s">
        <v>62</v>
      </c>
      <c r="P1128" s="141" t="s">
        <v>298</v>
      </c>
      <c r="Q1128" s="141" t="s">
        <v>298</v>
      </c>
      <c r="R1128" s="141" t="s">
        <v>57</v>
      </c>
      <c r="S1128" s="141" t="s">
        <v>1206</v>
      </c>
      <c r="T1128" s="227">
        <v>2.7109999999999999</v>
      </c>
      <c r="U1128" s="146">
        <v>46934</v>
      </c>
      <c r="V1128" s="208">
        <v>1.5800000000000002E-2</v>
      </c>
      <c r="W1128" s="209">
        <v>3.9100000000000003E-2</v>
      </c>
      <c r="X1128" s="141" t="s">
        <v>636</v>
      </c>
      <c r="Y1128" s="141"/>
      <c r="Z1128" s="148">
        <v>21323.53</v>
      </c>
      <c r="AA1128" s="148">
        <v>1</v>
      </c>
      <c r="AB1128" s="148">
        <v>107.26</v>
      </c>
      <c r="AC1128" s="148">
        <v>0</v>
      </c>
      <c r="AD1128" s="148">
        <v>22.87162</v>
      </c>
      <c r="AE1128" s="151"/>
      <c r="AF1128" s="151"/>
      <c r="AG1128" s="141" t="s">
        <v>17</v>
      </c>
      <c r="AH1128" s="229">
        <v>5.6935369172408798E-5</v>
      </c>
      <c r="AI1128" s="229">
        <v>4.4515572163103453E-4</v>
      </c>
      <c r="AJ1128" s="229">
        <v>3.1985934400000001E-4</v>
      </c>
    </row>
    <row r="1129" spans="1:36" ht="13.5" thickBot="1">
      <c r="A1129" s="153">
        <v>7956</v>
      </c>
      <c r="B1129" s="153">
        <v>14482</v>
      </c>
      <c r="C1129" s="141" t="s">
        <v>1526</v>
      </c>
      <c r="D1129" s="141">
        <v>514599943</v>
      </c>
      <c r="E1129" s="141" t="s">
        <v>429</v>
      </c>
      <c r="F1129" s="141" t="s">
        <v>1527</v>
      </c>
      <c r="G1129" s="141" t="s">
        <v>3377</v>
      </c>
      <c r="H1129" s="141" t="s">
        <v>76</v>
      </c>
      <c r="I1129" s="141" t="s">
        <v>229</v>
      </c>
      <c r="J1129" s="141" t="s">
        <v>53</v>
      </c>
      <c r="K1129" s="141" t="s">
        <v>53</v>
      </c>
      <c r="L1129" s="141" t="s">
        <v>821</v>
      </c>
      <c r="M1129" s="141" t="s">
        <v>311</v>
      </c>
      <c r="N1129" s="141" t="s">
        <v>647</v>
      </c>
      <c r="O1129" s="141" t="s">
        <v>62</v>
      </c>
      <c r="P1129" s="141" t="s">
        <v>1447</v>
      </c>
      <c r="Q1129" s="141" t="s">
        <v>1294</v>
      </c>
      <c r="R1129" s="141" t="s">
        <v>57</v>
      </c>
      <c r="S1129" s="141" t="s">
        <v>1206</v>
      </c>
      <c r="T1129" s="227">
        <v>2.4950000000000001</v>
      </c>
      <c r="U1129" s="146">
        <v>46752</v>
      </c>
      <c r="V1129" s="208">
        <v>1.4800000000000001E-2</v>
      </c>
      <c r="W1129" s="209">
        <v>3.1399999999999997E-2</v>
      </c>
      <c r="X1129" s="141" t="s">
        <v>636</v>
      </c>
      <c r="Y1129" s="141"/>
      <c r="Z1129" s="148">
        <v>73960.95</v>
      </c>
      <c r="AA1129" s="148">
        <v>1</v>
      </c>
      <c r="AB1129" s="148">
        <v>109.1</v>
      </c>
      <c r="AC1129" s="148">
        <v>0</v>
      </c>
      <c r="AD1129" s="148">
        <v>80.691400000000002</v>
      </c>
      <c r="AE1129" s="151"/>
      <c r="AF1129" s="151"/>
      <c r="AG1129" s="141" t="s">
        <v>17</v>
      </c>
      <c r="AH1129" s="229">
        <v>9.8057125629371896E-5</v>
      </c>
      <c r="AI1129" s="229">
        <v>1.5705157044589959E-3</v>
      </c>
      <c r="AJ1129" s="229">
        <v>1.1284683079999999E-3</v>
      </c>
    </row>
    <row r="1130" spans="1:36" ht="13.5" thickBot="1">
      <c r="A1130" s="153">
        <v>7956</v>
      </c>
      <c r="B1130" s="153">
        <v>14482</v>
      </c>
      <c r="C1130" s="141" t="s">
        <v>1529</v>
      </c>
      <c r="D1130" s="141">
        <v>514401702</v>
      </c>
      <c r="E1130" s="141" t="s">
        <v>429</v>
      </c>
      <c r="F1130" s="141" t="s">
        <v>1530</v>
      </c>
      <c r="G1130" s="141" t="s">
        <v>3379</v>
      </c>
      <c r="H1130" s="141" t="s">
        <v>76</v>
      </c>
      <c r="I1130" s="141" t="s">
        <v>228</v>
      </c>
      <c r="J1130" s="141" t="s">
        <v>53</v>
      </c>
      <c r="K1130" s="141" t="s">
        <v>53</v>
      </c>
      <c r="L1130" s="141" t="s">
        <v>821</v>
      </c>
      <c r="M1130" s="141" t="s">
        <v>311</v>
      </c>
      <c r="N1130" s="141" t="s">
        <v>156</v>
      </c>
      <c r="O1130" s="141" t="s">
        <v>62</v>
      </c>
      <c r="P1130" s="141" t="s">
        <v>1483</v>
      </c>
      <c r="Q1130" s="141" t="s">
        <v>65</v>
      </c>
      <c r="R1130" s="141" t="s">
        <v>57</v>
      </c>
      <c r="S1130" s="141" t="s">
        <v>1206</v>
      </c>
      <c r="T1130" s="227">
        <v>3.2450000000000001</v>
      </c>
      <c r="U1130" s="146">
        <v>47727</v>
      </c>
      <c r="V1130" s="208">
        <v>2.5000000000000001E-2</v>
      </c>
      <c r="W1130" s="209">
        <v>6.1100000000000002E-2</v>
      </c>
      <c r="X1130" s="141" t="s">
        <v>636</v>
      </c>
      <c r="Y1130" s="141"/>
      <c r="Z1130" s="148">
        <v>123773.68</v>
      </c>
      <c r="AA1130" s="148">
        <v>1</v>
      </c>
      <c r="AB1130" s="148">
        <v>89.41</v>
      </c>
      <c r="AC1130" s="148">
        <v>0</v>
      </c>
      <c r="AD1130" s="148">
        <v>110.66605</v>
      </c>
      <c r="AE1130" s="151"/>
      <c r="AF1130" s="151"/>
      <c r="AG1130" s="141" t="s">
        <v>17</v>
      </c>
      <c r="AH1130" s="229">
        <v>1.6164979400000001E-4</v>
      </c>
      <c r="AI1130" s="229">
        <v>2.1539193702853647E-3</v>
      </c>
      <c r="AJ1130" s="229">
        <v>1.5476634460000001E-3</v>
      </c>
    </row>
    <row r="1131" spans="1:36" ht="13.5" thickBot="1">
      <c r="A1131" s="153">
        <v>7956</v>
      </c>
      <c r="B1131" s="153">
        <v>14482</v>
      </c>
      <c r="C1131" s="141" t="s">
        <v>1535</v>
      </c>
      <c r="D1131" s="141">
        <v>514328004</v>
      </c>
      <c r="E1131" s="141" t="s">
        <v>429</v>
      </c>
      <c r="F1131" s="141" t="s">
        <v>1536</v>
      </c>
      <c r="G1131" s="141" t="s">
        <v>3383</v>
      </c>
      <c r="H1131" s="141" t="s">
        <v>76</v>
      </c>
      <c r="I1131" s="141" t="s">
        <v>228</v>
      </c>
      <c r="J1131" s="141" t="s">
        <v>53</v>
      </c>
      <c r="K1131" s="141" t="s">
        <v>53</v>
      </c>
      <c r="L1131" s="141" t="s">
        <v>821</v>
      </c>
      <c r="M1131" s="141" t="s">
        <v>311</v>
      </c>
      <c r="N1131" s="141" t="s">
        <v>140</v>
      </c>
      <c r="O1131" s="141" t="s">
        <v>62</v>
      </c>
      <c r="P1131" s="141" t="s">
        <v>298</v>
      </c>
      <c r="Q1131" s="141" t="s">
        <v>298</v>
      </c>
      <c r="R1131" s="141" t="s">
        <v>57</v>
      </c>
      <c r="S1131" s="141" t="s">
        <v>1206</v>
      </c>
      <c r="T1131" s="227">
        <v>1.4039999999999999</v>
      </c>
      <c r="U1131" s="146">
        <v>46203</v>
      </c>
      <c r="V1131" s="208">
        <v>3.3500000000000002E-2</v>
      </c>
      <c r="W1131" s="209">
        <v>4.8300000000000003E-2</v>
      </c>
      <c r="X1131" s="141" t="s">
        <v>636</v>
      </c>
      <c r="Y1131" s="141"/>
      <c r="Z1131" s="148">
        <v>225000</v>
      </c>
      <c r="AA1131" s="148">
        <v>1</v>
      </c>
      <c r="AB1131" s="148">
        <v>98.89</v>
      </c>
      <c r="AC1131" s="148">
        <v>0</v>
      </c>
      <c r="AD1131" s="148">
        <v>222.5025</v>
      </c>
      <c r="AE1131" s="151"/>
      <c r="AF1131" s="151"/>
      <c r="AG1131" s="141" t="s">
        <v>17</v>
      </c>
      <c r="AH1131" s="229">
        <v>1.73076923E-3</v>
      </c>
      <c r="AI1131" s="229">
        <v>4.330618511159649E-3</v>
      </c>
      <c r="AJ1131" s="229">
        <v>3.1116949230000001E-3</v>
      </c>
    </row>
    <row r="1132" spans="1:36" ht="13.5" thickBot="1">
      <c r="A1132" s="153">
        <v>7956</v>
      </c>
      <c r="B1132" s="153">
        <v>14482</v>
      </c>
      <c r="C1132" s="141" t="s">
        <v>3728</v>
      </c>
      <c r="D1132" s="141">
        <v>515682292</v>
      </c>
      <c r="E1132" s="141" t="s">
        <v>429</v>
      </c>
      <c r="F1132" s="141" t="s">
        <v>3729</v>
      </c>
      <c r="G1132" s="141" t="s">
        <v>4207</v>
      </c>
      <c r="H1132" s="141" t="s">
        <v>76</v>
      </c>
      <c r="I1132" s="141" t="s">
        <v>228</v>
      </c>
      <c r="J1132" s="141" t="s">
        <v>53</v>
      </c>
      <c r="K1132" s="141" t="s">
        <v>53</v>
      </c>
      <c r="L1132" s="141" t="s">
        <v>54</v>
      </c>
      <c r="M1132" s="141" t="s">
        <v>311</v>
      </c>
      <c r="N1132" s="141" t="s">
        <v>140</v>
      </c>
      <c r="O1132" s="141" t="s">
        <v>62</v>
      </c>
      <c r="P1132" s="141" t="s">
        <v>298</v>
      </c>
      <c r="Q1132" s="141" t="s">
        <v>298</v>
      </c>
      <c r="R1132" s="141" t="s">
        <v>57</v>
      </c>
      <c r="S1132" s="141" t="s">
        <v>1206</v>
      </c>
      <c r="T1132" s="227">
        <v>1.075</v>
      </c>
      <c r="U1132" s="146">
        <v>46023</v>
      </c>
      <c r="V1132" s="208">
        <v>3.5000000000000003E-2</v>
      </c>
      <c r="W1132" s="209">
        <v>7.3999999999999996E-2</v>
      </c>
      <c r="X1132" s="141" t="s">
        <v>636</v>
      </c>
      <c r="Y1132" s="141"/>
      <c r="Z1132" s="148">
        <v>135000</v>
      </c>
      <c r="AA1132" s="148">
        <v>1</v>
      </c>
      <c r="AB1132" s="148">
        <v>96.331199999999995</v>
      </c>
      <c r="AC1132" s="148">
        <v>0</v>
      </c>
      <c r="AD1132" s="148">
        <v>130.04712000000001</v>
      </c>
      <c r="AE1132" s="151"/>
      <c r="AF1132" s="151"/>
      <c r="AG1132" s="141" t="s">
        <v>17</v>
      </c>
      <c r="AH1132" s="229">
        <v>2.6509588510000002E-3</v>
      </c>
      <c r="AI1132" s="229">
        <v>2.5311376959584737E-3</v>
      </c>
      <c r="AJ1132" s="229">
        <v>1.8187074879999999E-3</v>
      </c>
    </row>
    <row r="1133" spans="1:36" ht="13.5" thickBot="1">
      <c r="A1133" s="153">
        <v>7956</v>
      </c>
      <c r="B1133" s="153">
        <v>14482</v>
      </c>
      <c r="C1133" s="141" t="s">
        <v>1490</v>
      </c>
      <c r="D1133" s="141">
        <v>513893123</v>
      </c>
      <c r="E1133" s="141" t="s">
        <v>429</v>
      </c>
      <c r="F1133" s="141" t="s">
        <v>1539</v>
      </c>
      <c r="G1133" s="141" t="s">
        <v>3385</v>
      </c>
      <c r="H1133" s="141" t="s">
        <v>76</v>
      </c>
      <c r="I1133" s="141" t="s">
        <v>229</v>
      </c>
      <c r="J1133" s="141" t="s">
        <v>53</v>
      </c>
      <c r="K1133" s="141" t="s">
        <v>53</v>
      </c>
      <c r="L1133" s="141" t="s">
        <v>54</v>
      </c>
      <c r="M1133" s="141" t="s">
        <v>311</v>
      </c>
      <c r="N1133" s="141" t="s">
        <v>649</v>
      </c>
      <c r="O1133" s="141" t="s">
        <v>62</v>
      </c>
      <c r="P1133" s="141" t="s">
        <v>298</v>
      </c>
      <c r="Q1133" s="141" t="s">
        <v>298</v>
      </c>
      <c r="R1133" s="141" t="s">
        <v>57</v>
      </c>
      <c r="S1133" s="141" t="s">
        <v>1206</v>
      </c>
      <c r="T1133" s="227">
        <v>3.2530000000000001</v>
      </c>
      <c r="U1133" s="146">
        <v>48060</v>
      </c>
      <c r="V1133" s="208">
        <v>0.01</v>
      </c>
      <c r="W1133" s="209">
        <v>3.3399999999999999E-2</v>
      </c>
      <c r="X1133" s="141" t="s">
        <v>636</v>
      </c>
      <c r="Y1133" s="141"/>
      <c r="Z1133" s="148">
        <v>98580</v>
      </c>
      <c r="AA1133" s="148">
        <v>1</v>
      </c>
      <c r="AB1133" s="148">
        <v>104.0266</v>
      </c>
      <c r="AC1133" s="148">
        <v>0</v>
      </c>
      <c r="AD1133" s="148">
        <v>102.54942</v>
      </c>
      <c r="AE1133" s="151"/>
      <c r="AF1133" s="151"/>
      <c r="AG1133" s="141" t="s">
        <v>17</v>
      </c>
      <c r="AH1133" s="229">
        <f>+Z1133/1581348057</f>
        <v>6.2339217203717727E-5</v>
      </c>
      <c r="AI1133" s="229">
        <v>1.9959434907953193E-3</v>
      </c>
      <c r="AJ1133" s="229">
        <v>1.434152468E-3</v>
      </c>
    </row>
    <row r="1134" spans="1:36" ht="13.5" thickBot="1">
      <c r="A1134" s="153">
        <v>7956</v>
      </c>
      <c r="B1134" s="153">
        <v>14482</v>
      </c>
      <c r="C1134" s="141" t="s">
        <v>1373</v>
      </c>
      <c r="D1134" s="141">
        <v>510381601</v>
      </c>
      <c r="E1134" s="141" t="s">
        <v>429</v>
      </c>
      <c r="F1134" s="141" t="s">
        <v>1541</v>
      </c>
      <c r="G1134" s="141" t="s">
        <v>3387</v>
      </c>
      <c r="H1134" s="141" t="s">
        <v>76</v>
      </c>
      <c r="I1134" s="141" t="s">
        <v>229</v>
      </c>
      <c r="J1134" s="141" t="s">
        <v>53</v>
      </c>
      <c r="K1134" s="141" t="s">
        <v>53</v>
      </c>
      <c r="L1134" s="141" t="s">
        <v>821</v>
      </c>
      <c r="M1134" s="141" t="s">
        <v>311</v>
      </c>
      <c r="N1134" s="141" t="s">
        <v>140</v>
      </c>
      <c r="O1134" s="141" t="s">
        <v>62</v>
      </c>
      <c r="P1134" s="141" t="s">
        <v>1280</v>
      </c>
      <c r="Q1134" s="141" t="s">
        <v>65</v>
      </c>
      <c r="R1134" s="141" t="s">
        <v>57</v>
      </c>
      <c r="S1134" s="141" t="s">
        <v>1206</v>
      </c>
      <c r="T1134" s="227">
        <v>3.2589999999999999</v>
      </c>
      <c r="U1134" s="146">
        <v>47483</v>
      </c>
      <c r="V1134" s="208">
        <v>7.4999999999999997E-3</v>
      </c>
      <c r="W1134" s="209">
        <v>3.5099999999999999E-2</v>
      </c>
      <c r="X1134" s="141" t="s">
        <v>636</v>
      </c>
      <c r="Y1134" s="141"/>
      <c r="Z1134" s="148">
        <v>217000</v>
      </c>
      <c r="AA1134" s="148">
        <v>1</v>
      </c>
      <c r="AB1134" s="148">
        <v>103.23</v>
      </c>
      <c r="AC1134" s="148">
        <v>0</v>
      </c>
      <c r="AD1134" s="148">
        <v>224.00909999999999</v>
      </c>
      <c r="AE1134" s="151"/>
      <c r="AF1134" s="151"/>
      <c r="AG1134" s="141" t="s">
        <v>17</v>
      </c>
      <c r="AH1134" s="229">
        <v>1.41004406E-4</v>
      </c>
      <c r="AI1134" s="229">
        <v>4.3599418214546491E-3</v>
      </c>
      <c r="AJ1134" s="229">
        <v>3.1327647059999999E-3</v>
      </c>
    </row>
    <row r="1135" spans="1:36" ht="13.5" thickBot="1">
      <c r="A1135" s="153">
        <v>7956</v>
      </c>
      <c r="B1135" s="153">
        <v>14482</v>
      </c>
      <c r="C1135" s="141" t="s">
        <v>1493</v>
      </c>
      <c r="D1135" s="141">
        <v>514353671</v>
      </c>
      <c r="E1135" s="141" t="s">
        <v>429</v>
      </c>
      <c r="F1135" s="141" t="s">
        <v>1542</v>
      </c>
      <c r="G1135" s="141" t="s">
        <v>3388</v>
      </c>
      <c r="H1135" s="141" t="s">
        <v>76</v>
      </c>
      <c r="I1135" s="141" t="s">
        <v>229</v>
      </c>
      <c r="J1135" s="141" t="s">
        <v>53</v>
      </c>
      <c r="K1135" s="141" t="s">
        <v>53</v>
      </c>
      <c r="L1135" s="141" t="s">
        <v>821</v>
      </c>
      <c r="M1135" s="141" t="s">
        <v>311</v>
      </c>
      <c r="N1135" s="141" t="s">
        <v>651</v>
      </c>
      <c r="O1135" s="141" t="s">
        <v>62</v>
      </c>
      <c r="P1135" s="141" t="s">
        <v>1346</v>
      </c>
      <c r="Q1135" s="141" t="s">
        <v>65</v>
      </c>
      <c r="R1135" s="141" t="s">
        <v>57</v>
      </c>
      <c r="S1135" s="141" t="s">
        <v>1206</v>
      </c>
      <c r="T1135" s="227">
        <v>3.5470000000000002</v>
      </c>
      <c r="U1135" s="146">
        <v>47300</v>
      </c>
      <c r="V1135" s="208">
        <v>9.4000000000000004E-3</v>
      </c>
      <c r="W1135" s="209">
        <v>4.8000000000000001E-2</v>
      </c>
      <c r="X1135" s="141" t="s">
        <v>636</v>
      </c>
      <c r="Y1135" s="141"/>
      <c r="Z1135" s="148">
        <v>337760.62</v>
      </c>
      <c r="AA1135" s="148">
        <v>1</v>
      </c>
      <c r="AB1135" s="148">
        <v>98.67</v>
      </c>
      <c r="AC1135" s="148">
        <v>0</v>
      </c>
      <c r="AD1135" s="148">
        <v>333.26839999999999</v>
      </c>
      <c r="AE1135" s="151"/>
      <c r="AF1135" s="151"/>
      <c r="AG1135" s="141" t="s">
        <v>17</v>
      </c>
      <c r="AH1135" s="229">
        <v>7.7012908200000004E-4</v>
      </c>
      <c r="AI1135" s="229">
        <v>6.4864812854891901E-3</v>
      </c>
      <c r="AJ1135" s="229">
        <v>4.66075477E-3</v>
      </c>
    </row>
    <row r="1136" spans="1:36" ht="13.5" thickBot="1">
      <c r="A1136" s="153">
        <v>7956</v>
      </c>
      <c r="B1136" s="153">
        <v>14482</v>
      </c>
      <c r="C1136" s="141" t="s">
        <v>1546</v>
      </c>
      <c r="D1136" s="141">
        <v>513817817</v>
      </c>
      <c r="E1136" s="141" t="s">
        <v>429</v>
      </c>
      <c r="F1136" s="141" t="s">
        <v>1547</v>
      </c>
      <c r="G1136" s="141" t="s">
        <v>3390</v>
      </c>
      <c r="H1136" s="141" t="s">
        <v>76</v>
      </c>
      <c r="I1136" s="141" t="s">
        <v>228</v>
      </c>
      <c r="J1136" s="141" t="s">
        <v>53</v>
      </c>
      <c r="K1136" s="141" t="s">
        <v>53</v>
      </c>
      <c r="L1136" s="141" t="s">
        <v>821</v>
      </c>
      <c r="M1136" s="141" t="s">
        <v>311</v>
      </c>
      <c r="N1136" s="141" t="s">
        <v>140</v>
      </c>
      <c r="O1136" s="141" t="s">
        <v>62</v>
      </c>
      <c r="P1136" s="141" t="s">
        <v>1305</v>
      </c>
      <c r="Q1136" s="141" t="s">
        <v>1294</v>
      </c>
      <c r="R1136" s="141" t="s">
        <v>57</v>
      </c>
      <c r="S1136" s="141" t="s">
        <v>1206</v>
      </c>
      <c r="T1136" s="227">
        <v>1.2130000000000001</v>
      </c>
      <c r="U1136" s="146">
        <v>46387</v>
      </c>
      <c r="V1136" s="208">
        <v>0.02</v>
      </c>
      <c r="W1136" s="209">
        <v>5.8400000000000001E-2</v>
      </c>
      <c r="X1136" s="141" t="s">
        <v>636</v>
      </c>
      <c r="Y1136" s="141"/>
      <c r="Z1136" s="148">
        <v>175000</v>
      </c>
      <c r="AA1136" s="148">
        <v>1</v>
      </c>
      <c r="AB1136" s="148">
        <v>96.06</v>
      </c>
      <c r="AC1136" s="148">
        <v>0</v>
      </c>
      <c r="AD1136" s="148">
        <v>168.10499999999999</v>
      </c>
      <c r="AE1136" s="151"/>
      <c r="AF1136" s="151"/>
      <c r="AG1136" s="141" t="s">
        <v>17</v>
      </c>
      <c r="AH1136" s="229">
        <v>5.0000000000000001E-4</v>
      </c>
      <c r="AI1136" s="229">
        <v>3.2718671692160439E-3</v>
      </c>
      <c r="AJ1136" s="229">
        <v>2.3509465060000002E-3</v>
      </c>
    </row>
    <row r="1137" spans="1:36" ht="13.5" thickBot="1">
      <c r="A1137" s="153">
        <v>7956</v>
      </c>
      <c r="B1137" s="153">
        <v>14482</v>
      </c>
      <c r="C1137" s="141" t="s">
        <v>1548</v>
      </c>
      <c r="D1137" s="141">
        <v>516046307</v>
      </c>
      <c r="E1137" s="141" t="s">
        <v>429</v>
      </c>
      <c r="F1137" s="141" t="s">
        <v>1549</v>
      </c>
      <c r="G1137" s="141" t="s">
        <v>3391</v>
      </c>
      <c r="H1137" s="141" t="s">
        <v>76</v>
      </c>
      <c r="I1137" s="141" t="s">
        <v>229</v>
      </c>
      <c r="J1137" s="141" t="s">
        <v>53</v>
      </c>
      <c r="K1137" s="141" t="s">
        <v>53</v>
      </c>
      <c r="L1137" s="141" t="s">
        <v>821</v>
      </c>
      <c r="M1137" s="141" t="s">
        <v>311</v>
      </c>
      <c r="N1137" s="141" t="s">
        <v>647</v>
      </c>
      <c r="O1137" s="141" t="s">
        <v>62</v>
      </c>
      <c r="P1137" s="141" t="s">
        <v>298</v>
      </c>
      <c r="Q1137" s="141" t="s">
        <v>298</v>
      </c>
      <c r="R1137" s="141" t="s">
        <v>57</v>
      </c>
      <c r="S1137" s="141" t="s">
        <v>1206</v>
      </c>
      <c r="T1137" s="227">
        <v>2.0920000000000001</v>
      </c>
      <c r="U1137" s="146">
        <v>46752</v>
      </c>
      <c r="V1137" s="208">
        <v>2.3E-2</v>
      </c>
      <c r="W1137" s="209">
        <v>5.04E-2</v>
      </c>
      <c r="X1137" s="141" t="s">
        <v>636</v>
      </c>
      <c r="Y1137" s="141"/>
      <c r="Z1137" s="148">
        <v>251800</v>
      </c>
      <c r="AA1137" s="148">
        <v>1</v>
      </c>
      <c r="AB1137" s="148">
        <v>106.84</v>
      </c>
      <c r="AC1137" s="148">
        <v>0</v>
      </c>
      <c r="AD1137" s="148">
        <v>269.02312000000001</v>
      </c>
      <c r="AE1137" s="151"/>
      <c r="AF1137" s="151"/>
      <c r="AG1137" s="141" t="s">
        <v>17</v>
      </c>
      <c r="AH1137" s="229">
        <v>6.63749472E-4</v>
      </c>
      <c r="AI1137" s="229">
        <v>5.2360602842751146E-3</v>
      </c>
      <c r="AJ1137" s="229">
        <v>3.762285262E-3</v>
      </c>
    </row>
    <row r="1138" spans="1:36" ht="13.5" thickBot="1">
      <c r="A1138" s="153">
        <v>7956</v>
      </c>
      <c r="B1138" s="153">
        <v>14482</v>
      </c>
      <c r="C1138" s="141" t="s">
        <v>1548</v>
      </c>
      <c r="D1138" s="141">
        <v>516046307</v>
      </c>
      <c r="E1138" s="141" t="s">
        <v>429</v>
      </c>
      <c r="F1138" s="141" t="s">
        <v>1549</v>
      </c>
      <c r="G1138" s="141" t="s">
        <v>3391</v>
      </c>
      <c r="H1138" s="141" t="s">
        <v>76</v>
      </c>
      <c r="I1138" s="141" t="s">
        <v>229</v>
      </c>
      <c r="J1138" s="141" t="s">
        <v>53</v>
      </c>
      <c r="K1138" s="141" t="s">
        <v>53</v>
      </c>
      <c r="L1138" s="141" t="s">
        <v>54</v>
      </c>
      <c r="M1138" s="141" t="s">
        <v>311</v>
      </c>
      <c r="N1138" s="141" t="s">
        <v>647</v>
      </c>
      <c r="O1138" s="141" t="s">
        <v>62</v>
      </c>
      <c r="P1138" s="141" t="s">
        <v>298</v>
      </c>
      <c r="Q1138" s="141" t="s">
        <v>298</v>
      </c>
      <c r="R1138" s="141" t="s">
        <v>57</v>
      </c>
      <c r="S1138" s="141" t="s">
        <v>1206</v>
      </c>
      <c r="T1138" s="227">
        <v>2.0920000000000001</v>
      </c>
      <c r="U1138" s="146">
        <v>46752</v>
      </c>
      <c r="V1138" s="208">
        <v>2.3E-2</v>
      </c>
      <c r="W1138" s="209">
        <v>5.04E-2</v>
      </c>
      <c r="X1138" s="141" t="s">
        <v>636</v>
      </c>
      <c r="Y1138" s="141"/>
      <c r="Z1138" s="148">
        <v>100000</v>
      </c>
      <c r="AA1138" s="148">
        <v>1</v>
      </c>
      <c r="AB1138" s="148">
        <v>106.6439</v>
      </c>
      <c r="AC1138" s="148">
        <v>0</v>
      </c>
      <c r="AD1138" s="148">
        <v>106.6439</v>
      </c>
      <c r="AE1138" s="151"/>
      <c r="AF1138" s="151"/>
      <c r="AG1138" s="141" t="s">
        <v>17</v>
      </c>
      <c r="AH1138" s="229">
        <f>+Z1138/379360000</f>
        <v>2.6360185575706452E-4</v>
      </c>
      <c r="AI1138" s="229">
        <v>2.075635318444775E-3</v>
      </c>
      <c r="AJ1138" s="229">
        <v>1.491413724E-3</v>
      </c>
    </row>
    <row r="1139" spans="1:36" ht="13.5" thickBot="1">
      <c r="A1139" s="153">
        <v>7956</v>
      </c>
      <c r="B1139" s="153">
        <v>14482</v>
      </c>
      <c r="C1139" s="141" t="s">
        <v>1486</v>
      </c>
      <c r="D1139" s="141">
        <v>520042847</v>
      </c>
      <c r="E1139" s="141" t="s">
        <v>429</v>
      </c>
      <c r="F1139" s="141" t="s">
        <v>2103</v>
      </c>
      <c r="G1139" s="141" t="s">
        <v>3730</v>
      </c>
      <c r="H1139" s="141" t="s">
        <v>76</v>
      </c>
      <c r="I1139" s="141" t="s">
        <v>229</v>
      </c>
      <c r="J1139" s="141" t="s">
        <v>53</v>
      </c>
      <c r="K1139" s="141" t="s">
        <v>53</v>
      </c>
      <c r="L1139" s="141" t="s">
        <v>821</v>
      </c>
      <c r="M1139" s="141" t="s">
        <v>311</v>
      </c>
      <c r="N1139" s="141" t="s">
        <v>708</v>
      </c>
      <c r="O1139" s="141" t="s">
        <v>62</v>
      </c>
      <c r="P1139" s="141" t="s">
        <v>1333</v>
      </c>
      <c r="Q1139" s="141" t="s">
        <v>65</v>
      </c>
      <c r="R1139" s="141" t="s">
        <v>57</v>
      </c>
      <c r="S1139" s="141" t="s">
        <v>1206</v>
      </c>
      <c r="T1139" s="227">
        <v>2.8530000000000002</v>
      </c>
      <c r="U1139" s="146">
        <v>47300</v>
      </c>
      <c r="V1139" s="208">
        <v>1E-3</v>
      </c>
      <c r="W1139" s="209">
        <v>3.0099999999999998E-2</v>
      </c>
      <c r="X1139" s="141" t="s">
        <v>636</v>
      </c>
      <c r="Y1139" s="141"/>
      <c r="Z1139" s="148">
        <v>9450</v>
      </c>
      <c r="AA1139" s="148">
        <v>1</v>
      </c>
      <c r="AB1139" s="148">
        <v>103.43</v>
      </c>
      <c r="AC1139" s="148">
        <v>0</v>
      </c>
      <c r="AD1139" s="148">
        <v>9.7741299999999995</v>
      </c>
      <c r="AE1139" s="151"/>
      <c r="AF1139" s="151"/>
      <c r="AG1139" s="141" t="s">
        <v>17</v>
      </c>
      <c r="AH1139" s="229">
        <v>1.5006281200559699E-5</v>
      </c>
      <c r="AI1139" s="229">
        <v>1.9023619199101522E-4</v>
      </c>
      <c r="AJ1139" s="229">
        <v>1.3669109600000001E-4</v>
      </c>
    </row>
    <row r="1140" spans="1:36" ht="13.5" thickBot="1">
      <c r="A1140" s="153">
        <v>7956</v>
      </c>
      <c r="B1140" s="153">
        <v>14482</v>
      </c>
      <c r="C1140" s="141" t="s">
        <v>1550</v>
      </c>
      <c r="D1140" s="141">
        <v>221890929</v>
      </c>
      <c r="E1140" s="141" t="s">
        <v>430</v>
      </c>
      <c r="F1140" s="141" t="s">
        <v>1551</v>
      </c>
      <c r="G1140" s="141" t="s">
        <v>3395</v>
      </c>
      <c r="H1140" s="141" t="s">
        <v>76</v>
      </c>
      <c r="I1140" s="141" t="s">
        <v>230</v>
      </c>
      <c r="J1140" s="141" t="s">
        <v>53</v>
      </c>
      <c r="K1140" s="141" t="s">
        <v>314</v>
      </c>
      <c r="L1140" s="141" t="s">
        <v>821</v>
      </c>
      <c r="M1140" s="141" t="s">
        <v>311</v>
      </c>
      <c r="N1140" s="141" t="s">
        <v>652</v>
      </c>
      <c r="O1140" s="141" t="s">
        <v>62</v>
      </c>
      <c r="P1140" s="141" t="s">
        <v>1288</v>
      </c>
      <c r="Q1140" s="141" t="s">
        <v>65</v>
      </c>
      <c r="R1140" s="141" t="s">
        <v>57</v>
      </c>
      <c r="S1140" s="141" t="s">
        <v>1206</v>
      </c>
      <c r="T1140" s="227">
        <v>2.2949999999999999</v>
      </c>
      <c r="U1140" s="146">
        <v>46446</v>
      </c>
      <c r="V1140" s="208">
        <v>4.7199999999999999E-2</v>
      </c>
      <c r="W1140" s="209">
        <v>6.8000000000000005E-2</v>
      </c>
      <c r="X1140" s="141" t="s">
        <v>636</v>
      </c>
      <c r="Y1140" s="141"/>
      <c r="Z1140" s="148">
        <v>18000</v>
      </c>
      <c r="AA1140" s="148">
        <v>1</v>
      </c>
      <c r="AB1140" s="148">
        <v>111.26</v>
      </c>
      <c r="AC1140" s="148">
        <v>0</v>
      </c>
      <c r="AD1140" s="148">
        <v>20.026800000000001</v>
      </c>
      <c r="AE1140" s="151"/>
      <c r="AF1140" s="151"/>
      <c r="AG1140" s="141" t="s">
        <v>17</v>
      </c>
      <c r="AH1140" s="229">
        <v>5.4717566162657099E-5</v>
      </c>
      <c r="AI1140" s="229">
        <v>3.8978632059995764E-4</v>
      </c>
      <c r="AJ1140" s="229">
        <v>2.8007456900000001E-4</v>
      </c>
    </row>
    <row r="1141" spans="1:36" ht="13.5" thickBot="1">
      <c r="A1141" s="153">
        <v>7956</v>
      </c>
      <c r="B1141" s="153">
        <v>14482</v>
      </c>
      <c r="C1141" s="141" t="s">
        <v>1384</v>
      </c>
      <c r="D1141" s="141">
        <v>513937714</v>
      </c>
      <c r="E1141" s="141" t="s">
        <v>429</v>
      </c>
      <c r="F1141" s="141" t="s">
        <v>3396</v>
      </c>
      <c r="G1141" s="141" t="s">
        <v>3397</v>
      </c>
      <c r="H1141" s="141" t="s">
        <v>76</v>
      </c>
      <c r="I1141" s="141" t="s">
        <v>228</v>
      </c>
      <c r="J1141" s="141" t="s">
        <v>53</v>
      </c>
      <c r="K1141" s="141" t="s">
        <v>53</v>
      </c>
      <c r="L1141" s="141" t="s">
        <v>821</v>
      </c>
      <c r="M1141" s="141" t="s">
        <v>311</v>
      </c>
      <c r="N1141" s="141" t="s">
        <v>269</v>
      </c>
      <c r="O1141" s="141" t="s">
        <v>62</v>
      </c>
      <c r="P1141" s="141" t="s">
        <v>1293</v>
      </c>
      <c r="Q1141" s="141" t="s">
        <v>1294</v>
      </c>
      <c r="R1141" s="141" t="s">
        <v>57</v>
      </c>
      <c r="S1141" s="141" t="s">
        <v>1206</v>
      </c>
      <c r="T1141" s="227">
        <v>5.6529999999999996</v>
      </c>
      <c r="U1141" s="146">
        <v>48945</v>
      </c>
      <c r="V1141" s="208">
        <v>2.98E-2</v>
      </c>
      <c r="W1141" s="209">
        <v>5.7599999999999998E-2</v>
      </c>
      <c r="X1141" s="141" t="s">
        <v>636</v>
      </c>
      <c r="Y1141" s="141"/>
      <c r="Z1141" s="148">
        <v>80000</v>
      </c>
      <c r="AA1141" s="148">
        <v>1</v>
      </c>
      <c r="AB1141" s="148">
        <v>86.69</v>
      </c>
      <c r="AC1141" s="148">
        <v>0</v>
      </c>
      <c r="AD1141" s="148">
        <v>69.352000000000004</v>
      </c>
      <c r="AE1141" s="151"/>
      <c r="AF1141" s="151"/>
      <c r="AG1141" s="141" t="s">
        <v>17</v>
      </c>
      <c r="AH1141" s="229">
        <v>2.0379975800000001E-4</v>
      </c>
      <c r="AI1141" s="229">
        <v>1.3498142941582411E-3</v>
      </c>
      <c r="AJ1141" s="229">
        <v>9.6988692799999997E-4</v>
      </c>
    </row>
    <row r="1142" spans="1:36" ht="13.5" thickBot="1">
      <c r="A1142" s="153">
        <v>7956</v>
      </c>
      <c r="B1142" s="153">
        <v>14482</v>
      </c>
      <c r="C1142" s="141" t="s">
        <v>1306</v>
      </c>
      <c r="D1142" s="141">
        <v>510560188</v>
      </c>
      <c r="E1142" s="141" t="s">
        <v>429</v>
      </c>
      <c r="F1142" s="141" t="s">
        <v>1552</v>
      </c>
      <c r="G1142" s="141" t="s">
        <v>3398</v>
      </c>
      <c r="H1142" s="141" t="s">
        <v>76</v>
      </c>
      <c r="I1142" s="141" t="s">
        <v>229</v>
      </c>
      <c r="J1142" s="141" t="s">
        <v>53</v>
      </c>
      <c r="K1142" s="141" t="s">
        <v>53</v>
      </c>
      <c r="L1142" s="141" t="s">
        <v>821</v>
      </c>
      <c r="M1142" s="141" t="s">
        <v>311</v>
      </c>
      <c r="N1142" s="141" t="s">
        <v>652</v>
      </c>
      <c r="O1142" s="141" t="s">
        <v>62</v>
      </c>
      <c r="P1142" s="141" t="s">
        <v>1305</v>
      </c>
      <c r="Q1142" s="141" t="s">
        <v>1294</v>
      </c>
      <c r="R1142" s="141" t="s">
        <v>57</v>
      </c>
      <c r="S1142" s="141" t="s">
        <v>1206</v>
      </c>
      <c r="T1142" s="227">
        <v>5.1559999999999997</v>
      </c>
      <c r="U1142" s="146">
        <v>47937</v>
      </c>
      <c r="V1142" s="208">
        <v>1.54E-2</v>
      </c>
      <c r="W1142" s="209">
        <v>3.6600000000000001E-2</v>
      </c>
      <c r="X1142" s="141" t="s">
        <v>636</v>
      </c>
      <c r="Y1142" s="141"/>
      <c r="Z1142" s="148">
        <v>107000</v>
      </c>
      <c r="AA1142" s="148">
        <v>1</v>
      </c>
      <c r="AB1142" s="148">
        <v>100.74</v>
      </c>
      <c r="AC1142" s="148">
        <v>0</v>
      </c>
      <c r="AD1142" s="148">
        <v>107.79179999999999</v>
      </c>
      <c r="AE1142" s="151"/>
      <c r="AF1142" s="151"/>
      <c r="AG1142" s="141" t="s">
        <v>17</v>
      </c>
      <c r="AH1142" s="229">
        <v>1.7939745900000001E-4</v>
      </c>
      <c r="AI1142" s="229">
        <v>2.0979771662395642E-3</v>
      </c>
      <c r="AJ1142" s="229">
        <v>1.507467092E-3</v>
      </c>
    </row>
    <row r="1143" spans="1:36" ht="13.5" thickBot="1">
      <c r="A1143" s="153">
        <v>7956</v>
      </c>
      <c r="B1143" s="153">
        <v>14482</v>
      </c>
      <c r="C1143" s="141" t="s">
        <v>1554</v>
      </c>
      <c r="D1143" s="141">
        <v>1983001</v>
      </c>
      <c r="E1143" s="141" t="s">
        <v>430</v>
      </c>
      <c r="F1143" s="141" t="s">
        <v>1555</v>
      </c>
      <c r="G1143" s="141" t="s">
        <v>3400</v>
      </c>
      <c r="H1143" s="141" t="s">
        <v>76</v>
      </c>
      <c r="I1143" s="141" t="s">
        <v>228</v>
      </c>
      <c r="J1143" s="141" t="s">
        <v>53</v>
      </c>
      <c r="K1143" s="141" t="s">
        <v>314</v>
      </c>
      <c r="L1143" s="141" t="s">
        <v>821</v>
      </c>
      <c r="M1143" s="141" t="s">
        <v>311</v>
      </c>
      <c r="N1143" s="141" t="s">
        <v>652</v>
      </c>
      <c r="O1143" s="141" t="s">
        <v>62</v>
      </c>
      <c r="P1143" s="141" t="s">
        <v>298</v>
      </c>
      <c r="Q1143" s="141" t="s">
        <v>298</v>
      </c>
      <c r="R1143" s="141" t="s">
        <v>57</v>
      </c>
      <c r="S1143" s="141" t="s">
        <v>1206</v>
      </c>
      <c r="T1143" s="227">
        <v>1.679</v>
      </c>
      <c r="U1143" s="146">
        <v>46203</v>
      </c>
      <c r="V1143" s="208">
        <v>4.4999999999999998E-2</v>
      </c>
      <c r="W1143" s="209">
        <v>7.1599999999999997E-2</v>
      </c>
      <c r="X1143" s="141" t="s">
        <v>636</v>
      </c>
      <c r="Y1143" s="141"/>
      <c r="Z1143" s="148">
        <v>202000</v>
      </c>
      <c r="AA1143" s="148">
        <v>1</v>
      </c>
      <c r="AB1143" s="148">
        <v>97.03</v>
      </c>
      <c r="AC1143" s="148">
        <v>0</v>
      </c>
      <c r="AD1143" s="148">
        <v>196.00059999999999</v>
      </c>
      <c r="AE1143" s="151"/>
      <c r="AF1143" s="151"/>
      <c r="AG1143" s="141" t="s">
        <v>17</v>
      </c>
      <c r="AH1143" s="229">
        <v>5.6111111099999998E-4</v>
      </c>
      <c r="AI1143" s="229">
        <v>3.8148057957029602E-3</v>
      </c>
      <c r="AJ1143" s="229">
        <v>2.7410661540000002E-3</v>
      </c>
    </row>
    <row r="1144" spans="1:36" ht="13.5" thickBot="1">
      <c r="A1144" s="153">
        <v>7956</v>
      </c>
      <c r="B1144" s="153">
        <v>14482</v>
      </c>
      <c r="C1144" s="141" t="s">
        <v>1481</v>
      </c>
      <c r="D1144" s="141">
        <v>515434074</v>
      </c>
      <c r="E1144" s="141" t="s">
        <v>429</v>
      </c>
      <c r="F1144" s="141" t="s">
        <v>1561</v>
      </c>
      <c r="G1144" s="141" t="s">
        <v>3405</v>
      </c>
      <c r="H1144" s="141" t="s">
        <v>76</v>
      </c>
      <c r="I1144" s="141" t="s">
        <v>229</v>
      </c>
      <c r="J1144" s="141" t="s">
        <v>53</v>
      </c>
      <c r="K1144" s="141" t="s">
        <v>53</v>
      </c>
      <c r="L1144" s="141" t="s">
        <v>821</v>
      </c>
      <c r="M1144" s="141" t="s">
        <v>311</v>
      </c>
      <c r="N1144" s="141" t="s">
        <v>651</v>
      </c>
      <c r="O1144" s="141" t="s">
        <v>62</v>
      </c>
      <c r="P1144" s="141" t="s">
        <v>1483</v>
      </c>
      <c r="Q1144" s="141" t="s">
        <v>65</v>
      </c>
      <c r="R1144" s="141" t="s">
        <v>57</v>
      </c>
      <c r="S1144" s="141" t="s">
        <v>1206</v>
      </c>
      <c r="T1144" s="227">
        <v>2.488</v>
      </c>
      <c r="U1144" s="146">
        <v>46477</v>
      </c>
      <c r="V1144" s="208">
        <v>3.0000000000000001E-3</v>
      </c>
      <c r="W1144" s="209">
        <v>3.1800000000000002E-2</v>
      </c>
      <c r="X1144" s="141" t="s">
        <v>636</v>
      </c>
      <c r="Y1144" s="141"/>
      <c r="Z1144" s="148">
        <v>31000</v>
      </c>
      <c r="AA1144" s="148">
        <v>1</v>
      </c>
      <c r="AB1144" s="148">
        <v>103.74</v>
      </c>
      <c r="AC1144" s="148">
        <v>0</v>
      </c>
      <c r="AD1144" s="148">
        <v>32.159399999999998</v>
      </c>
      <c r="AE1144" s="151"/>
      <c r="AF1144" s="151"/>
      <c r="AG1144" s="141" t="s">
        <v>17</v>
      </c>
      <c r="AH1144" s="229">
        <v>6.0951631930790397E-5</v>
      </c>
      <c r="AI1144" s="229">
        <v>6.2592596913647088E-4</v>
      </c>
      <c r="AJ1144" s="229">
        <v>4.4974884099999998E-4</v>
      </c>
    </row>
    <row r="1145" spans="1:36" ht="13.5" thickBot="1">
      <c r="A1145" s="153">
        <v>7956</v>
      </c>
      <c r="B1145" s="153">
        <v>14482</v>
      </c>
      <c r="C1145" s="141" t="s">
        <v>1564</v>
      </c>
      <c r="D1145" s="141">
        <v>512711789</v>
      </c>
      <c r="E1145" s="141" t="s">
        <v>429</v>
      </c>
      <c r="F1145" s="141" t="s">
        <v>1565</v>
      </c>
      <c r="G1145" s="141" t="s">
        <v>3241</v>
      </c>
      <c r="H1145" s="141" t="s">
        <v>76</v>
      </c>
      <c r="I1145" s="141" t="s">
        <v>228</v>
      </c>
      <c r="J1145" s="141" t="s">
        <v>53</v>
      </c>
      <c r="K1145" s="141" t="s">
        <v>53</v>
      </c>
      <c r="L1145" s="141" t="s">
        <v>821</v>
      </c>
      <c r="M1145" s="141" t="s">
        <v>311</v>
      </c>
      <c r="N1145" s="141" t="s">
        <v>257</v>
      </c>
      <c r="O1145" s="141" t="s">
        <v>62</v>
      </c>
      <c r="P1145" s="141" t="s">
        <v>1293</v>
      </c>
      <c r="Q1145" s="141" t="s">
        <v>1294</v>
      </c>
      <c r="R1145" s="141" t="s">
        <v>57</v>
      </c>
      <c r="S1145" s="141" t="s">
        <v>1206</v>
      </c>
      <c r="T1145" s="227">
        <v>0.57499999999999996</v>
      </c>
      <c r="U1145" s="146">
        <v>45949</v>
      </c>
      <c r="V1145" s="208">
        <v>5.8500000000000003E-2</v>
      </c>
      <c r="W1145" s="209">
        <v>5.7799999999999997E-2</v>
      </c>
      <c r="X1145" s="141" t="s">
        <v>636</v>
      </c>
      <c r="Y1145" s="141"/>
      <c r="Z1145" s="148">
        <v>40000</v>
      </c>
      <c r="AA1145" s="148">
        <v>1</v>
      </c>
      <c r="AB1145" s="148">
        <v>102.74</v>
      </c>
      <c r="AC1145" s="148">
        <v>0</v>
      </c>
      <c r="AD1145" s="148">
        <v>41.095999999999997</v>
      </c>
      <c r="AE1145" s="151"/>
      <c r="AF1145" s="151"/>
      <c r="AG1145" s="141" t="s">
        <v>17</v>
      </c>
      <c r="AH1145" s="229">
        <v>1.03839464E-4</v>
      </c>
      <c r="AI1145" s="229">
        <v>7.9986111767111354E-4</v>
      </c>
      <c r="AJ1145" s="229">
        <v>5.7472708999999999E-4</v>
      </c>
    </row>
    <row r="1146" spans="1:36" ht="13.5" thickBot="1">
      <c r="A1146" s="153">
        <v>7956</v>
      </c>
      <c r="B1146" s="153">
        <v>14482</v>
      </c>
      <c r="C1146" s="141" t="s">
        <v>3407</v>
      </c>
      <c r="D1146" s="141">
        <v>512882747</v>
      </c>
      <c r="E1146" s="141" t="s">
        <v>429</v>
      </c>
      <c r="F1146" s="141" t="s">
        <v>3408</v>
      </c>
      <c r="G1146" s="141" t="s">
        <v>3409</v>
      </c>
      <c r="H1146" s="141" t="s">
        <v>76</v>
      </c>
      <c r="I1146" s="141" t="s">
        <v>229</v>
      </c>
      <c r="J1146" s="141" t="s">
        <v>53</v>
      </c>
      <c r="K1146" s="141" t="s">
        <v>53</v>
      </c>
      <c r="L1146" s="141" t="s">
        <v>821</v>
      </c>
      <c r="M1146" s="141" t="s">
        <v>311</v>
      </c>
      <c r="N1146" s="141" t="s">
        <v>647</v>
      </c>
      <c r="O1146" s="141" t="s">
        <v>62</v>
      </c>
      <c r="P1146" s="141" t="s">
        <v>298</v>
      </c>
      <c r="Q1146" s="141" t="s">
        <v>298</v>
      </c>
      <c r="R1146" s="141" t="s">
        <v>57</v>
      </c>
      <c r="S1146" s="141" t="s">
        <v>1206</v>
      </c>
      <c r="T1146" s="227">
        <v>2.1040000000000001</v>
      </c>
      <c r="U1146" s="146">
        <v>46752</v>
      </c>
      <c r="V1146" s="208">
        <v>2.9499999999999998E-2</v>
      </c>
      <c r="W1146" s="209">
        <v>3.6299999999999999E-2</v>
      </c>
      <c r="X1146" s="141" t="s">
        <v>636</v>
      </c>
      <c r="Y1146" s="141"/>
      <c r="Z1146" s="148">
        <v>271290</v>
      </c>
      <c r="AA1146" s="148">
        <v>1</v>
      </c>
      <c r="AB1146" s="148">
        <v>110</v>
      </c>
      <c r="AC1146" s="148">
        <v>0</v>
      </c>
      <c r="AD1146" s="148">
        <v>298.41899999999998</v>
      </c>
      <c r="AE1146" s="151"/>
      <c r="AF1146" s="151"/>
      <c r="AG1146" s="141" t="s">
        <v>17</v>
      </c>
      <c r="AH1146" s="229">
        <v>1.2031561719999999E-3</v>
      </c>
      <c r="AI1146" s="229">
        <v>5.8081992134099676E-3</v>
      </c>
      <c r="AJ1146" s="229">
        <v>4.1733863090000003E-3</v>
      </c>
    </row>
    <row r="1147" spans="1:36" ht="13.5" thickBot="1">
      <c r="A1147" s="153">
        <v>7956</v>
      </c>
      <c r="B1147" s="153">
        <v>14482</v>
      </c>
      <c r="C1147" s="141" t="s">
        <v>1568</v>
      </c>
      <c r="D1147" s="141">
        <v>513978635</v>
      </c>
      <c r="E1147" s="141" t="s">
        <v>429</v>
      </c>
      <c r="F1147" s="141" t="s">
        <v>1569</v>
      </c>
      <c r="G1147" s="141" t="s">
        <v>3411</v>
      </c>
      <c r="H1147" s="141" t="s">
        <v>76</v>
      </c>
      <c r="I1147" s="141" t="s">
        <v>228</v>
      </c>
      <c r="J1147" s="141" t="s">
        <v>53</v>
      </c>
      <c r="K1147" s="141" t="s">
        <v>53</v>
      </c>
      <c r="L1147" s="141" t="s">
        <v>821</v>
      </c>
      <c r="M1147" s="141" t="s">
        <v>311</v>
      </c>
      <c r="N1147" s="141" t="s">
        <v>259</v>
      </c>
      <c r="O1147" s="141" t="s">
        <v>62</v>
      </c>
      <c r="P1147" s="141" t="s">
        <v>298</v>
      </c>
      <c r="Q1147" s="141" t="s">
        <v>298</v>
      </c>
      <c r="R1147" s="141" t="s">
        <v>57</v>
      </c>
      <c r="S1147" s="141" t="s">
        <v>1206</v>
      </c>
      <c r="T1147" s="227">
        <v>2.226</v>
      </c>
      <c r="U1147" s="146">
        <v>46752</v>
      </c>
      <c r="V1147" s="208">
        <v>5.2999999999999999E-2</v>
      </c>
      <c r="W1147" s="209">
        <v>7.6300000000000007E-2</v>
      </c>
      <c r="X1147" s="141" t="s">
        <v>636</v>
      </c>
      <c r="Y1147" s="141"/>
      <c r="Z1147" s="148">
        <v>163825</v>
      </c>
      <c r="AA1147" s="148">
        <v>1</v>
      </c>
      <c r="AB1147" s="148">
        <v>96.62</v>
      </c>
      <c r="AC1147" s="148">
        <v>0</v>
      </c>
      <c r="AD1147" s="148">
        <v>158.28771</v>
      </c>
      <c r="AE1147" s="151"/>
      <c r="AF1147" s="151"/>
      <c r="AG1147" s="141" t="s">
        <v>17</v>
      </c>
      <c r="AH1147" s="229">
        <v>5.4608333300000002E-4</v>
      </c>
      <c r="AI1147" s="229">
        <v>3.0807909439897097E-3</v>
      </c>
      <c r="AJ1147" s="229">
        <v>2.2136518169999998E-3</v>
      </c>
    </row>
    <row r="1148" spans="1:36" ht="13.5" thickBot="1">
      <c r="A1148" s="153">
        <v>7956</v>
      </c>
      <c r="B1148" s="153">
        <v>14482</v>
      </c>
      <c r="C1148" s="141" t="s">
        <v>1570</v>
      </c>
      <c r="D1148" s="141">
        <v>514625094</v>
      </c>
      <c r="E1148" s="141" t="s">
        <v>429</v>
      </c>
      <c r="F1148" s="141" t="s">
        <v>1571</v>
      </c>
      <c r="G1148" s="141" t="s">
        <v>3412</v>
      </c>
      <c r="H1148" s="141" t="s">
        <v>76</v>
      </c>
      <c r="I1148" s="141" t="s">
        <v>228</v>
      </c>
      <c r="J1148" s="141" t="s">
        <v>53</v>
      </c>
      <c r="K1148" s="141" t="s">
        <v>53</v>
      </c>
      <c r="L1148" s="141" t="s">
        <v>821</v>
      </c>
      <c r="M1148" s="141" t="s">
        <v>311</v>
      </c>
      <c r="N1148" s="141" t="s">
        <v>140</v>
      </c>
      <c r="O1148" s="141" t="s">
        <v>62</v>
      </c>
      <c r="P1148" s="141" t="s">
        <v>298</v>
      </c>
      <c r="Q1148" s="141" t="s">
        <v>298</v>
      </c>
      <c r="R1148" s="141" t="s">
        <v>57</v>
      </c>
      <c r="S1148" s="141" t="s">
        <v>1206</v>
      </c>
      <c r="T1148" s="227">
        <v>1.49</v>
      </c>
      <c r="U1148" s="146">
        <v>46208</v>
      </c>
      <c r="V1148" s="208">
        <v>5.6000000000000001E-2</v>
      </c>
      <c r="W1148" s="209">
        <v>6.8099999999999994E-2</v>
      </c>
      <c r="X1148" s="141" t="s">
        <v>636</v>
      </c>
      <c r="Y1148" s="141"/>
      <c r="Z1148" s="148">
        <v>1948</v>
      </c>
      <c r="AA1148" s="148">
        <v>1</v>
      </c>
      <c r="AB1148" s="148">
        <v>99.74</v>
      </c>
      <c r="AC1148" s="148">
        <v>0</v>
      </c>
      <c r="AD1148" s="148">
        <v>1.9429399999999999</v>
      </c>
      <c r="AE1148" s="151"/>
      <c r="AF1148" s="151"/>
      <c r="AG1148" s="141" t="s">
        <v>17</v>
      </c>
      <c r="AH1148" s="229">
        <v>1.14588235294118E-5</v>
      </c>
      <c r="AI1148" s="229">
        <v>3.7815898383490202E-5</v>
      </c>
      <c r="AJ1148" s="229">
        <v>2.71719937254033E-5</v>
      </c>
    </row>
    <row r="1149" spans="1:36" ht="13.5" thickBot="1">
      <c r="A1149" s="153">
        <v>7956</v>
      </c>
      <c r="B1149" s="153">
        <v>14482</v>
      </c>
      <c r="C1149" s="141" t="s">
        <v>1572</v>
      </c>
      <c r="D1149" s="141">
        <v>515763845</v>
      </c>
      <c r="E1149" s="141" t="s">
        <v>429</v>
      </c>
      <c r="F1149" s="141" t="s">
        <v>1573</v>
      </c>
      <c r="G1149" s="141" t="s">
        <v>3413</v>
      </c>
      <c r="H1149" s="141" t="s">
        <v>76</v>
      </c>
      <c r="I1149" s="141" t="s">
        <v>228</v>
      </c>
      <c r="J1149" s="141" t="s">
        <v>53</v>
      </c>
      <c r="K1149" s="141" t="s">
        <v>53</v>
      </c>
      <c r="L1149" s="141" t="s">
        <v>821</v>
      </c>
      <c r="M1149" s="141" t="s">
        <v>311</v>
      </c>
      <c r="N1149" s="141" t="s">
        <v>649</v>
      </c>
      <c r="O1149" s="141" t="s">
        <v>62</v>
      </c>
      <c r="P1149" s="141" t="s">
        <v>1447</v>
      </c>
      <c r="Q1149" s="141" t="s">
        <v>1294</v>
      </c>
      <c r="R1149" s="141" t="s">
        <v>57</v>
      </c>
      <c r="S1149" s="141" t="s">
        <v>1206</v>
      </c>
      <c r="T1149" s="227">
        <v>0.95899999999999996</v>
      </c>
      <c r="U1149" s="146">
        <v>46203</v>
      </c>
      <c r="V1149" s="208">
        <v>9.1999999999999998E-2</v>
      </c>
      <c r="W1149" s="209">
        <v>6.7500000000000004E-2</v>
      </c>
      <c r="X1149" s="141" t="s">
        <v>636</v>
      </c>
      <c r="Y1149" s="141"/>
      <c r="Z1149" s="148">
        <v>5333.34</v>
      </c>
      <c r="AA1149" s="148">
        <v>1</v>
      </c>
      <c r="AB1149" s="148">
        <v>102.5</v>
      </c>
      <c r="AC1149" s="148">
        <v>0</v>
      </c>
      <c r="AD1149" s="148">
        <v>5.4666699999999997</v>
      </c>
      <c r="AE1149" s="151"/>
      <c r="AF1149" s="151"/>
      <c r="AG1149" s="141" t="s">
        <v>17</v>
      </c>
      <c r="AH1149" s="229">
        <v>5.7347741935483901E-5</v>
      </c>
      <c r="AI1149" s="229">
        <v>1.0639908448849393E-4</v>
      </c>
      <c r="AJ1149" s="229">
        <v>7.6451317559394705E-5</v>
      </c>
    </row>
    <row r="1150" spans="1:36" ht="13.5" thickBot="1">
      <c r="A1150" s="153">
        <v>7956</v>
      </c>
      <c r="B1150" s="153">
        <v>14482</v>
      </c>
      <c r="C1150" s="141" t="s">
        <v>1574</v>
      </c>
      <c r="D1150" s="141">
        <v>513201582</v>
      </c>
      <c r="E1150" s="141" t="s">
        <v>429</v>
      </c>
      <c r="F1150" s="141" t="s">
        <v>1575</v>
      </c>
      <c r="G1150" s="141" t="s">
        <v>3414</v>
      </c>
      <c r="H1150" s="141" t="s">
        <v>76</v>
      </c>
      <c r="I1150" s="141" t="s">
        <v>228</v>
      </c>
      <c r="J1150" s="141" t="s">
        <v>53</v>
      </c>
      <c r="K1150" s="141" t="s">
        <v>53</v>
      </c>
      <c r="L1150" s="141" t="s">
        <v>821</v>
      </c>
      <c r="M1150" s="141" t="s">
        <v>311</v>
      </c>
      <c r="N1150" s="141" t="s">
        <v>140</v>
      </c>
      <c r="O1150" s="141" t="s">
        <v>62</v>
      </c>
      <c r="P1150" s="141" t="s">
        <v>298</v>
      </c>
      <c r="Q1150" s="141" t="s">
        <v>298</v>
      </c>
      <c r="R1150" s="141" t="s">
        <v>57</v>
      </c>
      <c r="S1150" s="141" t="s">
        <v>1206</v>
      </c>
      <c r="T1150" s="227">
        <v>1.585</v>
      </c>
      <c r="U1150" s="146">
        <v>46538</v>
      </c>
      <c r="V1150" s="208">
        <v>0.06</v>
      </c>
      <c r="W1150" s="209">
        <v>6.3100000000000003E-2</v>
      </c>
      <c r="X1150" s="141" t="s">
        <v>636</v>
      </c>
      <c r="Y1150" s="141"/>
      <c r="Z1150" s="148">
        <v>120888.89</v>
      </c>
      <c r="AA1150" s="148">
        <v>1</v>
      </c>
      <c r="AB1150" s="148">
        <v>101.67</v>
      </c>
      <c r="AC1150" s="148">
        <v>0</v>
      </c>
      <c r="AD1150" s="148">
        <v>122.90773</v>
      </c>
      <c r="AE1150" s="151"/>
      <c r="AF1150" s="151"/>
      <c r="AG1150" s="141" t="s">
        <v>17</v>
      </c>
      <c r="AH1150" s="229">
        <v>4.8377637600000001E-4</v>
      </c>
      <c r="AI1150" s="229">
        <v>2.3921820685278241E-3</v>
      </c>
      <c r="AJ1150" s="229">
        <v>1.718863201E-3</v>
      </c>
    </row>
    <row r="1151" spans="1:36" ht="13.5" thickBot="1">
      <c r="A1151" s="153">
        <v>7956</v>
      </c>
      <c r="B1151" s="153">
        <v>14482</v>
      </c>
      <c r="C1151" s="141" t="s">
        <v>2104</v>
      </c>
      <c r="D1151" s="141">
        <v>513948216</v>
      </c>
      <c r="E1151" s="141" t="s">
        <v>429</v>
      </c>
      <c r="F1151" s="141" t="s">
        <v>4237</v>
      </c>
      <c r="G1151" s="141" t="s">
        <v>4236</v>
      </c>
      <c r="H1151" s="141" t="s">
        <v>76</v>
      </c>
      <c r="I1151" s="141" t="s">
        <v>228</v>
      </c>
      <c r="J1151" s="141" t="s">
        <v>53</v>
      </c>
      <c r="K1151" s="141" t="s">
        <v>53</v>
      </c>
      <c r="L1151" s="141" t="s">
        <v>54</v>
      </c>
      <c r="M1151" s="141" t="s">
        <v>311</v>
      </c>
      <c r="N1151" s="141" t="s">
        <v>140</v>
      </c>
      <c r="O1151" s="141" t="s">
        <v>62</v>
      </c>
      <c r="P1151" s="141" t="s">
        <v>298</v>
      </c>
      <c r="Q1151" s="141" t="s">
        <v>298</v>
      </c>
      <c r="R1151" s="141" t="s">
        <v>57</v>
      </c>
      <c r="S1151" s="141" t="s">
        <v>1206</v>
      </c>
      <c r="T1151" s="227">
        <v>0.501</v>
      </c>
      <c r="U1151" s="146">
        <v>45657</v>
      </c>
      <c r="V1151" s="208">
        <v>4.7199999999999999E-2</v>
      </c>
      <c r="W1151" s="209">
        <v>6.8400000000000002E-2</v>
      </c>
      <c r="X1151" s="141" t="s">
        <v>636</v>
      </c>
      <c r="Y1151" s="141"/>
      <c r="Z1151" s="148">
        <v>236000</v>
      </c>
      <c r="AA1151" s="148">
        <v>1</v>
      </c>
      <c r="AB1151" s="148">
        <v>100.58540000000001</v>
      </c>
      <c r="AC1151" s="148">
        <v>0</v>
      </c>
      <c r="AD1151" s="148">
        <v>237.38154</v>
      </c>
      <c r="AE1151" s="151"/>
      <c r="AF1151" s="151"/>
      <c r="AG1151" s="141" t="s">
        <v>17</v>
      </c>
      <c r="AH1151" s="229">
        <f>+Z1151/67300000</f>
        <v>3.5066864784546806E-3</v>
      </c>
      <c r="AI1151" s="229">
        <v>4.6202127676389466E-3</v>
      </c>
      <c r="AJ1151" s="229">
        <v>3.3197781270000002E-3</v>
      </c>
    </row>
    <row r="1152" spans="1:36" ht="13.5" thickBot="1">
      <c r="A1152" s="153">
        <v>7956</v>
      </c>
      <c r="B1152" s="153">
        <v>14482</v>
      </c>
      <c r="C1152" s="141" t="s">
        <v>1579</v>
      </c>
      <c r="D1152" s="141">
        <v>520038340</v>
      </c>
      <c r="E1152" s="141" t="s">
        <v>429</v>
      </c>
      <c r="F1152" s="141" t="s">
        <v>1580</v>
      </c>
      <c r="G1152" s="141" t="s">
        <v>3417</v>
      </c>
      <c r="H1152" s="141" t="s">
        <v>76</v>
      </c>
      <c r="I1152" s="141" t="s">
        <v>228</v>
      </c>
      <c r="J1152" s="141" t="s">
        <v>53</v>
      </c>
      <c r="K1152" s="141" t="s">
        <v>53</v>
      </c>
      <c r="L1152" s="141" t="s">
        <v>821</v>
      </c>
      <c r="M1152" s="141" t="s">
        <v>311</v>
      </c>
      <c r="N1152" s="141" t="s">
        <v>652</v>
      </c>
      <c r="O1152" s="141" t="s">
        <v>62</v>
      </c>
      <c r="P1152" s="141" t="s">
        <v>298</v>
      </c>
      <c r="Q1152" s="141" t="s">
        <v>298</v>
      </c>
      <c r="R1152" s="141" t="s">
        <v>57</v>
      </c>
      <c r="S1152" s="141" t="s">
        <v>1206</v>
      </c>
      <c r="T1152" s="227">
        <v>1.649</v>
      </c>
      <c r="U1152" s="146">
        <v>46203</v>
      </c>
      <c r="V1152" s="208">
        <v>6.7500000000000004E-2</v>
      </c>
      <c r="W1152" s="209">
        <v>7.3200000000000001E-2</v>
      </c>
      <c r="X1152" s="141" t="s">
        <v>636</v>
      </c>
      <c r="Y1152" s="141"/>
      <c r="Z1152" s="148">
        <v>74000</v>
      </c>
      <c r="AA1152" s="148">
        <v>1</v>
      </c>
      <c r="AB1152" s="148">
        <v>101</v>
      </c>
      <c r="AC1152" s="148">
        <v>0</v>
      </c>
      <c r="AD1152" s="148">
        <v>74.739999999999995</v>
      </c>
      <c r="AE1152" s="151"/>
      <c r="AF1152" s="151"/>
      <c r="AG1152" s="141" t="s">
        <v>17</v>
      </c>
      <c r="AH1152" s="229">
        <v>2.32060143E-4</v>
      </c>
      <c r="AI1152" s="229">
        <v>1.4546822059261005E-3</v>
      </c>
      <c r="AJ1152" s="229">
        <v>1.045238046E-3</v>
      </c>
    </row>
    <row r="1153" spans="1:36" ht="13.5" thickBot="1">
      <c r="A1153" s="153">
        <v>7956</v>
      </c>
      <c r="B1153" s="153">
        <v>14482</v>
      </c>
      <c r="C1153" s="141" t="s">
        <v>1430</v>
      </c>
      <c r="D1153" s="141">
        <v>1838863</v>
      </c>
      <c r="E1153" s="141" t="s">
        <v>430</v>
      </c>
      <c r="F1153" s="141" t="s">
        <v>1581</v>
      </c>
      <c r="G1153" s="141" t="s">
        <v>3418</v>
      </c>
      <c r="H1153" s="141" t="s">
        <v>76</v>
      </c>
      <c r="I1153" s="141" t="s">
        <v>228</v>
      </c>
      <c r="J1153" s="141" t="s">
        <v>53</v>
      </c>
      <c r="K1153" s="141" t="s">
        <v>314</v>
      </c>
      <c r="L1153" s="141" t="s">
        <v>821</v>
      </c>
      <c r="M1153" s="141" t="s">
        <v>311</v>
      </c>
      <c r="N1153" s="141" t="s">
        <v>652</v>
      </c>
      <c r="O1153" s="141" t="s">
        <v>62</v>
      </c>
      <c r="P1153" s="141" t="s">
        <v>1280</v>
      </c>
      <c r="Q1153" s="141" t="s">
        <v>65</v>
      </c>
      <c r="R1153" s="141" t="s">
        <v>57</v>
      </c>
      <c r="S1153" s="141" t="s">
        <v>1206</v>
      </c>
      <c r="T1153" s="227">
        <v>2.5049999999999999</v>
      </c>
      <c r="U1153" s="146">
        <v>47361</v>
      </c>
      <c r="V1153" s="208">
        <v>7.2400000000000006E-2</v>
      </c>
      <c r="W1153" s="209">
        <v>7.2999999999999995E-2</v>
      </c>
      <c r="X1153" s="141" t="s">
        <v>636</v>
      </c>
      <c r="Y1153" s="141"/>
      <c r="Z1153" s="148">
        <v>159922.68</v>
      </c>
      <c r="AA1153" s="148">
        <v>1</v>
      </c>
      <c r="AB1153" s="148">
        <v>100.76</v>
      </c>
      <c r="AC1153" s="148">
        <v>0</v>
      </c>
      <c r="AD1153" s="148">
        <v>161.13809000000001</v>
      </c>
      <c r="AE1153" s="151"/>
      <c r="AF1153" s="151"/>
      <c r="AG1153" s="141" t="s">
        <v>17</v>
      </c>
      <c r="AH1153" s="229">
        <v>3.0372494800000001E-4</v>
      </c>
      <c r="AI1153" s="229">
        <v>3.1362685606090251E-3</v>
      </c>
      <c r="AJ1153" s="229">
        <v>2.2535143490000002E-3</v>
      </c>
    </row>
    <row r="1154" spans="1:36" ht="13.5" thickBot="1">
      <c r="A1154" s="153">
        <v>7956</v>
      </c>
      <c r="B1154" s="153">
        <v>14482</v>
      </c>
      <c r="C1154" s="141" t="s">
        <v>1582</v>
      </c>
      <c r="D1154" s="141">
        <v>513988824</v>
      </c>
      <c r="E1154" s="141" t="s">
        <v>429</v>
      </c>
      <c r="F1154" s="141" t="s">
        <v>1583</v>
      </c>
      <c r="G1154" s="141" t="s">
        <v>3419</v>
      </c>
      <c r="H1154" s="141" t="s">
        <v>76</v>
      </c>
      <c r="I1154" s="141" t="s">
        <v>228</v>
      </c>
      <c r="J1154" s="141" t="s">
        <v>53</v>
      </c>
      <c r="K1154" s="141" t="s">
        <v>53</v>
      </c>
      <c r="L1154" s="141" t="s">
        <v>821</v>
      </c>
      <c r="M1154" s="141" t="s">
        <v>311</v>
      </c>
      <c r="N1154" s="141" t="s">
        <v>140</v>
      </c>
      <c r="O1154" s="141" t="s">
        <v>62</v>
      </c>
      <c r="P1154" s="141" t="s">
        <v>298</v>
      </c>
      <c r="Q1154" s="141" t="s">
        <v>298</v>
      </c>
      <c r="R1154" s="141" t="s">
        <v>57</v>
      </c>
      <c r="S1154" s="141" t="s">
        <v>1206</v>
      </c>
      <c r="T1154" s="227">
        <v>1.6140000000000001</v>
      </c>
      <c r="U1154" s="146">
        <v>46477</v>
      </c>
      <c r="V1154" s="208">
        <v>6.7000000000000004E-2</v>
      </c>
      <c r="W1154" s="209">
        <v>6.9900000000000004E-2</v>
      </c>
      <c r="X1154" s="141" t="s">
        <v>636</v>
      </c>
      <c r="Y1154" s="141"/>
      <c r="Z1154" s="148">
        <v>10800</v>
      </c>
      <c r="AA1154" s="148">
        <v>1</v>
      </c>
      <c r="AB1154" s="148">
        <v>-99.75</v>
      </c>
      <c r="AC1154" s="148">
        <v>0</v>
      </c>
      <c r="AD1154" s="148">
        <v>-10.773</v>
      </c>
      <c r="AE1154" s="151"/>
      <c r="AF1154" s="151"/>
      <c r="AG1154" s="141" t="s">
        <v>17</v>
      </c>
      <c r="AH1154" s="229">
        <v>1.0294220000000001E-4</v>
      </c>
      <c r="AI1154" s="229">
        <v>-2.0967743382983517E-4</v>
      </c>
      <c r="AJ1154" s="229">
        <v>-1.5066028200000001E-4</v>
      </c>
    </row>
    <row r="1155" spans="1:36" ht="13.5" thickBot="1">
      <c r="A1155" s="153">
        <v>7956</v>
      </c>
      <c r="B1155" s="153">
        <v>14482</v>
      </c>
      <c r="C1155" s="141" t="s">
        <v>1582</v>
      </c>
      <c r="D1155" s="141">
        <v>513988824</v>
      </c>
      <c r="E1155" s="141" t="s">
        <v>429</v>
      </c>
      <c r="F1155" s="141" t="s">
        <v>4235</v>
      </c>
      <c r="G1155" s="141" t="s">
        <v>3419</v>
      </c>
      <c r="H1155" s="141" t="s">
        <v>76</v>
      </c>
      <c r="I1155" s="141" t="s">
        <v>228</v>
      </c>
      <c r="J1155" s="141" t="s">
        <v>53</v>
      </c>
      <c r="K1155" s="141" t="s">
        <v>53</v>
      </c>
      <c r="L1155" s="141" t="s">
        <v>54</v>
      </c>
      <c r="M1155" s="141" t="s">
        <v>311</v>
      </c>
      <c r="N1155" s="141" t="s">
        <v>140</v>
      </c>
      <c r="O1155" s="141" t="s">
        <v>62</v>
      </c>
      <c r="P1155" s="141" t="s">
        <v>298</v>
      </c>
      <c r="Q1155" s="141" t="s">
        <v>298</v>
      </c>
      <c r="R1155" s="141" t="s">
        <v>57</v>
      </c>
      <c r="S1155" s="141" t="s">
        <v>1206</v>
      </c>
      <c r="T1155" s="227">
        <v>1.6140000000000001</v>
      </c>
      <c r="U1155" s="146">
        <v>46477</v>
      </c>
      <c r="V1155" s="208">
        <v>6.7000000000000004E-2</v>
      </c>
      <c r="W1155" s="209">
        <v>6.9900000000000004E-2</v>
      </c>
      <c r="X1155" s="141" t="s">
        <v>636</v>
      </c>
      <c r="Y1155" s="141"/>
      <c r="Z1155" s="148">
        <v>108000</v>
      </c>
      <c r="AA1155" s="148">
        <v>1</v>
      </c>
      <c r="AB1155" s="148">
        <v>99.264700000000005</v>
      </c>
      <c r="AC1155" s="148">
        <v>0</v>
      </c>
      <c r="AD1155" s="148">
        <v>107.20587</v>
      </c>
      <c r="AE1155" s="151"/>
      <c r="AF1155" s="151"/>
      <c r="AG1155" s="141" t="s">
        <v>17</v>
      </c>
      <c r="AH1155" s="229">
        <f>+Z1155/104913242</f>
        <v>1.0294220056606392E-3</v>
      </c>
      <c r="AI1155" s="229">
        <v>2.0865730727833392E-3</v>
      </c>
      <c r="AJ1155" s="229">
        <v>1.4992728680000001E-3</v>
      </c>
    </row>
    <row r="1156" spans="1:36" ht="13.5" thickBot="1">
      <c r="A1156" s="153">
        <v>7956</v>
      </c>
      <c r="B1156" s="153">
        <v>14482</v>
      </c>
      <c r="C1156" s="141" t="s">
        <v>1584</v>
      </c>
      <c r="D1156" s="141">
        <v>520038506</v>
      </c>
      <c r="E1156" s="141" t="s">
        <v>429</v>
      </c>
      <c r="F1156" s="141" t="s">
        <v>1585</v>
      </c>
      <c r="G1156" s="141" t="s">
        <v>3420</v>
      </c>
      <c r="H1156" s="141" t="s">
        <v>76</v>
      </c>
      <c r="I1156" s="141" t="s">
        <v>229</v>
      </c>
      <c r="J1156" s="141" t="s">
        <v>53</v>
      </c>
      <c r="K1156" s="141" t="s">
        <v>53</v>
      </c>
      <c r="L1156" s="141" t="s">
        <v>821</v>
      </c>
      <c r="M1156" s="141" t="s">
        <v>311</v>
      </c>
      <c r="N1156" s="141" t="s">
        <v>651</v>
      </c>
      <c r="O1156" s="141" t="s">
        <v>62</v>
      </c>
      <c r="P1156" s="141" t="s">
        <v>1288</v>
      </c>
      <c r="Q1156" s="141" t="s">
        <v>65</v>
      </c>
      <c r="R1156" s="141" t="s">
        <v>57</v>
      </c>
      <c r="S1156" s="141" t="s">
        <v>1206</v>
      </c>
      <c r="T1156" s="227">
        <v>6.9109999999999996</v>
      </c>
      <c r="U1156" s="146">
        <v>50100</v>
      </c>
      <c r="V1156" s="208">
        <v>2.5600000000000001E-2</v>
      </c>
      <c r="W1156" s="209">
        <v>4.24E-2</v>
      </c>
      <c r="X1156" s="141" t="s">
        <v>636</v>
      </c>
      <c r="Y1156" s="141"/>
      <c r="Z1156" s="148">
        <v>10000</v>
      </c>
      <c r="AA1156" s="148">
        <v>1</v>
      </c>
      <c r="AB1156" s="148">
        <v>97.49</v>
      </c>
      <c r="AC1156" s="148">
        <v>0</v>
      </c>
      <c r="AD1156" s="148">
        <v>9.7490000000000006</v>
      </c>
      <c r="AE1156" s="151"/>
      <c r="AF1156" s="151"/>
      <c r="AG1156" s="141" t="s">
        <v>17</v>
      </c>
      <c r="AH1156" s="229">
        <v>9.5194577716853194E-6</v>
      </c>
      <c r="AI1156" s="229">
        <v>1.8974708088805934E-4</v>
      </c>
      <c r="AJ1156" s="229">
        <v>1.3633965299999999E-4</v>
      </c>
    </row>
    <row r="1157" spans="1:36" ht="13.5" thickBot="1">
      <c r="A1157" s="153">
        <v>7956</v>
      </c>
      <c r="B1157" s="153">
        <v>14482</v>
      </c>
      <c r="C1157" s="141" t="s">
        <v>1589</v>
      </c>
      <c r="D1157" s="141">
        <v>511519829</v>
      </c>
      <c r="E1157" s="141" t="s">
        <v>429</v>
      </c>
      <c r="F1157" s="141" t="s">
        <v>1590</v>
      </c>
      <c r="G1157" s="141" t="s">
        <v>3425</v>
      </c>
      <c r="H1157" s="141" t="s">
        <v>76</v>
      </c>
      <c r="I1157" s="141" t="s">
        <v>229</v>
      </c>
      <c r="J1157" s="141" t="s">
        <v>53</v>
      </c>
      <c r="K1157" s="141" t="s">
        <v>53</v>
      </c>
      <c r="L1157" s="141" t="s">
        <v>821</v>
      </c>
      <c r="M1157" s="141" t="s">
        <v>311</v>
      </c>
      <c r="N1157" s="141" t="s">
        <v>651</v>
      </c>
      <c r="O1157" s="141" t="s">
        <v>62</v>
      </c>
      <c r="P1157" s="141" t="s">
        <v>298</v>
      </c>
      <c r="Q1157" s="141" t="s">
        <v>298</v>
      </c>
      <c r="R1157" s="141" t="s">
        <v>57</v>
      </c>
      <c r="S1157" s="141" t="s">
        <v>1206</v>
      </c>
      <c r="T1157" s="227">
        <v>2.1419999999999999</v>
      </c>
      <c r="U1157" s="146">
        <v>46387</v>
      </c>
      <c r="V1157" s="208">
        <v>3.4299999999999997E-2</v>
      </c>
      <c r="W1157" s="209">
        <v>3.78E-2</v>
      </c>
      <c r="X1157" s="141" t="s">
        <v>636</v>
      </c>
      <c r="Y1157" s="141"/>
      <c r="Z1157" s="148">
        <v>109000</v>
      </c>
      <c r="AA1157" s="148">
        <v>1</v>
      </c>
      <c r="AB1157" s="148">
        <v>108.1</v>
      </c>
      <c r="AC1157" s="148">
        <v>0</v>
      </c>
      <c r="AD1157" s="148">
        <v>117.82899999999999</v>
      </c>
      <c r="AE1157" s="151"/>
      <c r="AF1157" s="151"/>
      <c r="AG1157" s="141" t="s">
        <v>17</v>
      </c>
      <c r="AH1157" s="229">
        <v>1.6415662600000001E-4</v>
      </c>
      <c r="AI1157" s="229">
        <v>2.2933335515395569E-3</v>
      </c>
      <c r="AJ1157" s="229">
        <v>1.6478372200000001E-3</v>
      </c>
    </row>
    <row r="1158" spans="1:36" ht="13.5" thickBot="1">
      <c r="A1158" s="153">
        <v>7956</v>
      </c>
      <c r="B1158" s="153">
        <v>14482</v>
      </c>
      <c r="C1158" s="141" t="s">
        <v>1591</v>
      </c>
      <c r="D1158" s="141">
        <v>510488190</v>
      </c>
      <c r="E1158" s="141" t="s">
        <v>429</v>
      </c>
      <c r="F1158" s="141" t="s">
        <v>1592</v>
      </c>
      <c r="G1158" s="141" t="s">
        <v>3426</v>
      </c>
      <c r="H1158" s="141" t="s">
        <v>76</v>
      </c>
      <c r="I1158" s="141" t="s">
        <v>228</v>
      </c>
      <c r="J1158" s="141" t="s">
        <v>53</v>
      </c>
      <c r="K1158" s="141" t="s">
        <v>53</v>
      </c>
      <c r="L1158" s="141" t="s">
        <v>821</v>
      </c>
      <c r="M1158" s="141" t="s">
        <v>311</v>
      </c>
      <c r="N1158" s="141" t="s">
        <v>140</v>
      </c>
      <c r="O1158" s="141" t="s">
        <v>62</v>
      </c>
      <c r="P1158" s="141" t="s">
        <v>1280</v>
      </c>
      <c r="Q1158" s="141" t="s">
        <v>65</v>
      </c>
      <c r="R1158" s="141" t="s">
        <v>57</v>
      </c>
      <c r="S1158" s="141" t="s">
        <v>1206</v>
      </c>
      <c r="T1158" s="227">
        <v>2.8420000000000001</v>
      </c>
      <c r="U1158" s="146">
        <v>47452</v>
      </c>
      <c r="V1158" s="208">
        <v>5.3400000000000003E-2</v>
      </c>
      <c r="W1158" s="209">
        <v>6.2399999999999997E-2</v>
      </c>
      <c r="X1158" s="141" t="s">
        <v>636</v>
      </c>
      <c r="Y1158" s="141"/>
      <c r="Z1158" s="148">
        <v>344000</v>
      </c>
      <c r="AA1158" s="148">
        <v>1</v>
      </c>
      <c r="AB1158" s="148">
        <v>99.54</v>
      </c>
      <c r="AC1158" s="148">
        <v>0</v>
      </c>
      <c r="AD1158" s="148">
        <v>342.41759999999999</v>
      </c>
      <c r="AE1158" s="151"/>
      <c r="AF1158" s="151"/>
      <c r="AG1158" s="141" t="s">
        <v>17</v>
      </c>
      <c r="AH1158" s="229">
        <v>4.9380589400000005E-4</v>
      </c>
      <c r="AI1158" s="229">
        <v>6.6645543178474867E-3</v>
      </c>
      <c r="AJ1158" s="229">
        <v>4.7887062280000002E-3</v>
      </c>
    </row>
    <row r="1159" spans="1:36" ht="13.5" thickBot="1">
      <c r="A1159" s="153">
        <v>7956</v>
      </c>
      <c r="B1159" s="153">
        <v>14482</v>
      </c>
      <c r="C1159" s="141" t="s">
        <v>1344</v>
      </c>
      <c r="D1159" s="141">
        <v>520033309</v>
      </c>
      <c r="E1159" s="141" t="s">
        <v>429</v>
      </c>
      <c r="F1159" s="141" t="s">
        <v>1593</v>
      </c>
      <c r="G1159" s="141" t="s">
        <v>3427</v>
      </c>
      <c r="H1159" s="141" t="s">
        <v>76</v>
      </c>
      <c r="I1159" s="141" t="s">
        <v>228</v>
      </c>
      <c r="J1159" s="141" t="s">
        <v>53</v>
      </c>
      <c r="K1159" s="141" t="s">
        <v>53</v>
      </c>
      <c r="L1159" s="141" t="s">
        <v>821</v>
      </c>
      <c r="M1159" s="141" t="s">
        <v>311</v>
      </c>
      <c r="N1159" s="141" t="s">
        <v>140</v>
      </c>
      <c r="O1159" s="141" t="s">
        <v>62</v>
      </c>
      <c r="P1159" s="141" t="s">
        <v>298</v>
      </c>
      <c r="Q1159" s="141" t="s">
        <v>298</v>
      </c>
      <c r="R1159" s="141" t="s">
        <v>57</v>
      </c>
      <c r="S1159" s="141" t="s">
        <v>1206</v>
      </c>
      <c r="T1159" s="227">
        <v>0.49199999999999999</v>
      </c>
      <c r="U1159" s="146">
        <v>45748</v>
      </c>
      <c r="V1159" s="208">
        <v>5.62E-2</v>
      </c>
      <c r="W1159" s="209">
        <v>7.2599999999999998E-2</v>
      </c>
      <c r="X1159" s="141" t="s">
        <v>636</v>
      </c>
      <c r="Y1159" s="141"/>
      <c r="Z1159" s="148">
        <v>42500</v>
      </c>
      <c r="AA1159" s="148">
        <v>1</v>
      </c>
      <c r="AB1159" s="148">
        <v>100.67</v>
      </c>
      <c r="AC1159" s="148">
        <v>0</v>
      </c>
      <c r="AD1159" s="148">
        <v>42.784750000000003</v>
      </c>
      <c r="AE1159" s="151"/>
      <c r="AF1159" s="151"/>
      <c r="AG1159" s="141" t="s">
        <v>17</v>
      </c>
      <c r="AH1159" s="229">
        <v>2.1164200299999999E-4</v>
      </c>
      <c r="AI1159" s="229">
        <v>8.3272965627504325E-4</v>
      </c>
      <c r="AJ1159" s="229">
        <v>5.9834424000000002E-4</v>
      </c>
    </row>
    <row r="1160" spans="1:36" ht="13.5" thickBot="1">
      <c r="A1160" s="153">
        <v>7956</v>
      </c>
      <c r="B1160" s="153">
        <v>14482</v>
      </c>
      <c r="C1160" s="141" t="s">
        <v>1204</v>
      </c>
      <c r="D1160" s="141">
        <v>520000118</v>
      </c>
      <c r="E1160" s="141" t="s">
        <v>429</v>
      </c>
      <c r="F1160" s="141" t="s">
        <v>1600</v>
      </c>
      <c r="G1160" s="141" t="s">
        <v>3431</v>
      </c>
      <c r="H1160" s="141" t="s">
        <v>76</v>
      </c>
      <c r="I1160" s="141" t="s">
        <v>228</v>
      </c>
      <c r="J1160" s="141" t="s">
        <v>53</v>
      </c>
      <c r="K1160" s="141" t="s">
        <v>53</v>
      </c>
      <c r="L1160" s="141" t="s">
        <v>821</v>
      </c>
      <c r="M1160" s="141" t="s">
        <v>311</v>
      </c>
      <c r="N1160" s="141" t="s">
        <v>256</v>
      </c>
      <c r="O1160" s="141" t="s">
        <v>62</v>
      </c>
      <c r="P1160" s="141" t="s">
        <v>1205</v>
      </c>
      <c r="Q1160" s="141" t="s">
        <v>65</v>
      </c>
      <c r="R1160" s="141" t="s">
        <v>57</v>
      </c>
      <c r="S1160" s="141" t="s">
        <v>1206</v>
      </c>
      <c r="T1160" s="227">
        <v>0.64800000000000002</v>
      </c>
      <c r="U1160" s="146">
        <v>45806</v>
      </c>
      <c r="V1160" s="208">
        <v>3.7600000000000001E-2</v>
      </c>
      <c r="W1160" s="209">
        <v>4.4499999999999998E-2</v>
      </c>
      <c r="X1160" s="141" t="s">
        <v>636</v>
      </c>
      <c r="Y1160" s="141"/>
      <c r="Z1160" s="148">
        <v>20000</v>
      </c>
      <c r="AA1160" s="148">
        <v>1</v>
      </c>
      <c r="AB1160" s="148">
        <v>100.87</v>
      </c>
      <c r="AC1160" s="148">
        <v>0</v>
      </c>
      <c r="AD1160" s="148">
        <v>20.173999999999999</v>
      </c>
      <c r="AE1160" s="151"/>
      <c r="AF1160" s="151"/>
      <c r="AG1160" s="141" t="s">
        <v>17</v>
      </c>
      <c r="AH1160" s="229">
        <v>1.6585577016370799E-5</v>
      </c>
      <c r="AI1160" s="229">
        <v>3.9265130883533788E-4</v>
      </c>
      <c r="AJ1160" s="229">
        <v>2.8213315900000002E-4</v>
      </c>
    </row>
    <row r="1161" spans="1:36" ht="13.5" thickBot="1">
      <c r="A1161" s="153">
        <v>7956</v>
      </c>
      <c r="B1161" s="153">
        <v>14482</v>
      </c>
      <c r="C1161" s="141" t="s">
        <v>1204</v>
      </c>
      <c r="D1161" s="141">
        <v>520000118</v>
      </c>
      <c r="E1161" s="141" t="s">
        <v>429</v>
      </c>
      <c r="F1161" s="141" t="s">
        <v>1601</v>
      </c>
      <c r="G1161" s="141" t="s">
        <v>3432</v>
      </c>
      <c r="H1161" s="141" t="s">
        <v>76</v>
      </c>
      <c r="I1161" s="141" t="s">
        <v>229</v>
      </c>
      <c r="J1161" s="141" t="s">
        <v>53</v>
      </c>
      <c r="K1161" s="141" t="s">
        <v>53</v>
      </c>
      <c r="L1161" s="141" t="s">
        <v>821</v>
      </c>
      <c r="M1161" s="141" t="s">
        <v>311</v>
      </c>
      <c r="N1161" s="141" t="s">
        <v>256</v>
      </c>
      <c r="O1161" s="141" t="s">
        <v>62</v>
      </c>
      <c r="P1161" s="141" t="s">
        <v>1205</v>
      </c>
      <c r="Q1161" s="141" t="s">
        <v>65</v>
      </c>
      <c r="R1161" s="141" t="s">
        <v>57</v>
      </c>
      <c r="S1161" s="141" t="s">
        <v>1206</v>
      </c>
      <c r="T1161" s="227">
        <v>3.9140000000000001</v>
      </c>
      <c r="U1161" s="146">
        <v>48547</v>
      </c>
      <c r="V1161" s="208">
        <v>1.3899999999999999E-2</v>
      </c>
      <c r="W1161" s="209">
        <v>2.4799999999999999E-2</v>
      </c>
      <c r="X1161" s="141" t="s">
        <v>636</v>
      </c>
      <c r="Y1161" s="141"/>
      <c r="Z1161" s="148">
        <v>8000</v>
      </c>
      <c r="AA1161" s="148">
        <v>1</v>
      </c>
      <c r="AB1161" s="148">
        <v>103.84</v>
      </c>
      <c r="AC1161" s="148">
        <v>0</v>
      </c>
      <c r="AD1161" s="148">
        <v>8.3071999999999999</v>
      </c>
      <c r="AE1161" s="151"/>
      <c r="AF1161" s="151"/>
      <c r="AG1161" s="141" t="s">
        <v>17</v>
      </c>
      <c r="AH1161" s="229">
        <v>4.4444444444444399E-6</v>
      </c>
      <c r="AI1161" s="229">
        <v>1.6168498824015658E-4</v>
      </c>
      <c r="AJ1161" s="229">
        <v>1.16176097E-4</v>
      </c>
    </row>
    <row r="1162" spans="1:36" ht="13.5" thickBot="1">
      <c r="A1162" s="153">
        <v>7956</v>
      </c>
      <c r="B1162" s="153">
        <v>14482</v>
      </c>
      <c r="C1162" s="141" t="s">
        <v>1602</v>
      </c>
      <c r="D1162" s="141">
        <v>520020116</v>
      </c>
      <c r="E1162" s="141" t="s">
        <v>429</v>
      </c>
      <c r="F1162" s="141" t="s">
        <v>1603</v>
      </c>
      <c r="G1162" s="141" t="s">
        <v>3433</v>
      </c>
      <c r="H1162" s="141" t="s">
        <v>76</v>
      </c>
      <c r="I1162" s="141" t="s">
        <v>229</v>
      </c>
      <c r="J1162" s="141" t="s">
        <v>53</v>
      </c>
      <c r="K1162" s="141" t="s">
        <v>53</v>
      </c>
      <c r="L1162" s="141" t="s">
        <v>821</v>
      </c>
      <c r="M1162" s="141" t="s">
        <v>311</v>
      </c>
      <c r="N1162" s="141" t="s">
        <v>651</v>
      </c>
      <c r="O1162" s="141" t="s">
        <v>62</v>
      </c>
      <c r="P1162" s="141" t="s">
        <v>1280</v>
      </c>
      <c r="Q1162" s="141" t="s">
        <v>65</v>
      </c>
      <c r="R1162" s="141" t="s">
        <v>57</v>
      </c>
      <c r="S1162" s="141" t="s">
        <v>1206</v>
      </c>
      <c r="T1162" s="227">
        <v>3.1960000000000002</v>
      </c>
      <c r="U1162" s="146">
        <v>47483</v>
      </c>
      <c r="V1162" s="208">
        <v>2.7E-2</v>
      </c>
      <c r="W1162" s="209">
        <v>3.32E-2</v>
      </c>
      <c r="X1162" s="141" t="s">
        <v>636</v>
      </c>
      <c r="Y1162" s="141"/>
      <c r="Z1162" s="148">
        <v>86000</v>
      </c>
      <c r="AA1162" s="148">
        <v>1</v>
      </c>
      <c r="AB1162" s="148">
        <v>105.81</v>
      </c>
      <c r="AC1162" s="148">
        <v>0</v>
      </c>
      <c r="AD1162" s="148">
        <v>90.996600000000001</v>
      </c>
      <c r="AE1162" s="151"/>
      <c r="AF1162" s="151"/>
      <c r="AG1162" s="141" t="s">
        <v>17</v>
      </c>
      <c r="AH1162" s="229">
        <v>1.9651932199999999E-4</v>
      </c>
      <c r="AI1162" s="229">
        <v>1.771088236817969E-3</v>
      </c>
      <c r="AJ1162" s="229">
        <v>1.2725864119999999E-3</v>
      </c>
    </row>
    <row r="1163" spans="1:36" ht="13.5" thickBot="1">
      <c r="A1163" s="153">
        <v>7956</v>
      </c>
      <c r="B1163" s="153">
        <v>14482</v>
      </c>
      <c r="C1163" s="141" t="s">
        <v>1490</v>
      </c>
      <c r="D1163" s="141">
        <v>513893123</v>
      </c>
      <c r="E1163" s="141" t="s">
        <v>429</v>
      </c>
      <c r="F1163" s="141" t="s">
        <v>1604</v>
      </c>
      <c r="G1163" s="141" t="s">
        <v>3434</v>
      </c>
      <c r="H1163" s="141" t="s">
        <v>76</v>
      </c>
      <c r="I1163" s="141" t="s">
        <v>229</v>
      </c>
      <c r="J1163" s="141" t="s">
        <v>53</v>
      </c>
      <c r="K1163" s="141" t="s">
        <v>53</v>
      </c>
      <c r="L1163" s="141" t="s">
        <v>821</v>
      </c>
      <c r="M1163" s="141" t="s">
        <v>311</v>
      </c>
      <c r="N1163" s="141" t="s">
        <v>649</v>
      </c>
      <c r="O1163" s="141" t="s">
        <v>62</v>
      </c>
      <c r="P1163" s="141" t="s">
        <v>1413</v>
      </c>
      <c r="Q1163" s="141" t="s">
        <v>1294</v>
      </c>
      <c r="R1163" s="141" t="s">
        <v>57</v>
      </c>
      <c r="S1163" s="141" t="s">
        <v>1206</v>
      </c>
      <c r="T1163" s="227">
        <v>1.6559999999999999</v>
      </c>
      <c r="U1163" s="146">
        <v>46477</v>
      </c>
      <c r="V1163" s="208">
        <v>3.5400000000000001E-2</v>
      </c>
      <c r="W1163" s="209">
        <v>3.2199999999999999E-2</v>
      </c>
      <c r="X1163" s="141" t="s">
        <v>636</v>
      </c>
      <c r="Y1163" s="141"/>
      <c r="Z1163" s="148">
        <v>28500</v>
      </c>
      <c r="AA1163" s="148">
        <v>1</v>
      </c>
      <c r="AB1163" s="148">
        <v>107.7</v>
      </c>
      <c r="AC1163" s="148">
        <v>0</v>
      </c>
      <c r="AD1163" s="148">
        <v>30.694500000000001</v>
      </c>
      <c r="AE1163" s="151"/>
      <c r="AF1163" s="151"/>
      <c r="AG1163" s="141" t="s">
        <v>17</v>
      </c>
      <c r="AH1163" s="229">
        <v>2.5514543289675099E-5</v>
      </c>
      <c r="AI1163" s="229">
        <v>5.9741427575326061E-4</v>
      </c>
      <c r="AJ1163" s="229">
        <v>4.2926223200000002E-4</v>
      </c>
    </row>
    <row r="1164" spans="1:36" ht="13.5" thickBot="1">
      <c r="A1164" s="153">
        <v>7956</v>
      </c>
      <c r="B1164" s="153">
        <v>14482</v>
      </c>
      <c r="C1164" s="141" t="s">
        <v>1321</v>
      </c>
      <c r="D1164" s="141">
        <v>520032046</v>
      </c>
      <c r="E1164" s="141" t="s">
        <v>429</v>
      </c>
      <c r="F1164" s="141" t="s">
        <v>1605</v>
      </c>
      <c r="G1164" s="141" t="s">
        <v>3435</v>
      </c>
      <c r="H1164" s="141" t="s">
        <v>76</v>
      </c>
      <c r="I1164" s="141" t="s">
        <v>229</v>
      </c>
      <c r="J1164" s="141" t="s">
        <v>53</v>
      </c>
      <c r="K1164" s="141" t="s">
        <v>53</v>
      </c>
      <c r="L1164" s="141" t="s">
        <v>821</v>
      </c>
      <c r="M1164" s="141" t="s">
        <v>311</v>
      </c>
      <c r="N1164" s="141" t="s">
        <v>256</v>
      </c>
      <c r="O1164" s="141" t="s">
        <v>62</v>
      </c>
      <c r="P1164" s="141" t="s">
        <v>1205</v>
      </c>
      <c r="Q1164" s="141" t="s">
        <v>65</v>
      </c>
      <c r="R1164" s="141" t="s">
        <v>57</v>
      </c>
      <c r="S1164" s="141" t="s">
        <v>1206</v>
      </c>
      <c r="T1164" s="227">
        <v>3.4809999999999999</v>
      </c>
      <c r="U1164" s="146">
        <v>48190</v>
      </c>
      <c r="V1164" s="208">
        <v>1.6400000000000001E-2</v>
      </c>
      <c r="W1164" s="209">
        <v>2.4500000000000001E-2</v>
      </c>
      <c r="X1164" s="141" t="s">
        <v>636</v>
      </c>
      <c r="Y1164" s="141"/>
      <c r="Z1164" s="148">
        <v>8000</v>
      </c>
      <c r="AA1164" s="148">
        <v>1</v>
      </c>
      <c r="AB1164" s="148">
        <v>105.53</v>
      </c>
      <c r="AC1164" s="148">
        <v>0</v>
      </c>
      <c r="AD1164" s="148">
        <v>8.4423999999999992</v>
      </c>
      <c r="AE1164" s="151"/>
      <c r="AF1164" s="151"/>
      <c r="AG1164" s="141" t="s">
        <v>17</v>
      </c>
      <c r="AH1164" s="229">
        <v>7.4379235548811803E-6</v>
      </c>
      <c r="AI1164" s="229">
        <v>1.643164176520004E-4</v>
      </c>
      <c r="AJ1164" s="229">
        <v>1.18066867E-4</v>
      </c>
    </row>
    <row r="1165" spans="1:36" ht="13.5" thickBot="1">
      <c r="A1165" s="153">
        <v>7956</v>
      </c>
      <c r="B1165" s="153">
        <v>14482</v>
      </c>
      <c r="C1165" s="141" t="s">
        <v>1453</v>
      </c>
      <c r="D1165" s="141">
        <v>512025891</v>
      </c>
      <c r="E1165" s="141" t="s">
        <v>429</v>
      </c>
      <c r="F1165" s="141" t="s">
        <v>1608</v>
      </c>
      <c r="G1165" s="141" t="s">
        <v>3438</v>
      </c>
      <c r="H1165" s="141" t="s">
        <v>76</v>
      </c>
      <c r="I1165" s="141" t="s">
        <v>228</v>
      </c>
      <c r="J1165" s="141" t="s">
        <v>53</v>
      </c>
      <c r="K1165" s="141" t="s">
        <v>53</v>
      </c>
      <c r="L1165" s="141" t="s">
        <v>821</v>
      </c>
      <c r="M1165" s="141" t="s">
        <v>311</v>
      </c>
      <c r="N1165" s="141" t="s">
        <v>258</v>
      </c>
      <c r="O1165" s="141" t="s">
        <v>62</v>
      </c>
      <c r="P1165" s="141" t="s">
        <v>1333</v>
      </c>
      <c r="Q1165" s="141" t="s">
        <v>65</v>
      </c>
      <c r="R1165" s="141" t="s">
        <v>57</v>
      </c>
      <c r="S1165" s="141" t="s">
        <v>1206</v>
      </c>
      <c r="T1165" s="227">
        <v>1.839</v>
      </c>
      <c r="U1165" s="146">
        <v>46924</v>
      </c>
      <c r="V1165" s="208">
        <v>5.7000000000000002E-2</v>
      </c>
      <c r="W1165" s="209">
        <v>6.1800000000000001E-2</v>
      </c>
      <c r="X1165" s="141" t="s">
        <v>636</v>
      </c>
      <c r="Y1165" s="141"/>
      <c r="Z1165" s="148">
        <v>23054.94</v>
      </c>
      <c r="AA1165" s="148">
        <v>1</v>
      </c>
      <c r="AB1165" s="148">
        <v>99.56</v>
      </c>
      <c r="AC1165" s="148">
        <v>0</v>
      </c>
      <c r="AD1165" s="148">
        <v>22.953499999999998</v>
      </c>
      <c r="AE1165" s="151"/>
      <c r="AF1165" s="151"/>
      <c r="AG1165" s="141" t="s">
        <v>17</v>
      </c>
      <c r="AH1165" s="229">
        <v>2.34120657070946E-5</v>
      </c>
      <c r="AI1165" s="229">
        <v>4.4674937133696479E-4</v>
      </c>
      <c r="AJ1165" s="229">
        <v>3.21004435E-4</v>
      </c>
    </row>
    <row r="1166" spans="1:36" ht="13.5" thickBot="1">
      <c r="A1166" s="153">
        <v>7956</v>
      </c>
      <c r="B1166" s="153">
        <v>14482</v>
      </c>
      <c r="C1166" s="141" t="s">
        <v>1472</v>
      </c>
      <c r="D1166" s="141">
        <v>510454333</v>
      </c>
      <c r="E1166" s="141" t="s">
        <v>429</v>
      </c>
      <c r="F1166" s="141" t="s">
        <v>1611</v>
      </c>
      <c r="G1166" s="141" t="s">
        <v>3441</v>
      </c>
      <c r="H1166" s="141" t="s">
        <v>76</v>
      </c>
      <c r="I1166" s="141" t="s">
        <v>229</v>
      </c>
      <c r="J1166" s="141" t="s">
        <v>53</v>
      </c>
      <c r="K1166" s="141" t="s">
        <v>53</v>
      </c>
      <c r="L1166" s="141" t="s">
        <v>821</v>
      </c>
      <c r="M1166" s="141" t="s">
        <v>311</v>
      </c>
      <c r="N1166" s="141" t="s">
        <v>258</v>
      </c>
      <c r="O1166" s="141" t="s">
        <v>62</v>
      </c>
      <c r="P1166" s="141" t="s">
        <v>1333</v>
      </c>
      <c r="Q1166" s="141" t="s">
        <v>65</v>
      </c>
      <c r="R1166" s="141" t="s">
        <v>57</v>
      </c>
      <c r="S1166" s="141" t="s">
        <v>1206</v>
      </c>
      <c r="T1166" s="227">
        <v>2.8769999999999998</v>
      </c>
      <c r="U1166" s="146">
        <v>47391</v>
      </c>
      <c r="V1166" s="208">
        <v>3.2300000000000002E-2</v>
      </c>
      <c r="W1166" s="209">
        <v>3.1E-2</v>
      </c>
      <c r="X1166" s="141" t="s">
        <v>636</v>
      </c>
      <c r="Y1166" s="141"/>
      <c r="Z1166" s="148">
        <v>15750</v>
      </c>
      <c r="AA1166" s="148">
        <v>1</v>
      </c>
      <c r="AB1166" s="148">
        <v>107.46</v>
      </c>
      <c r="AC1166" s="148">
        <v>0</v>
      </c>
      <c r="AD1166" s="148">
        <v>16.924949999999999</v>
      </c>
      <c r="AE1166" s="151"/>
      <c r="AF1166" s="151"/>
      <c r="AG1166" s="141" t="s">
        <v>17</v>
      </c>
      <c r="AH1166" s="229">
        <v>3.0519999755840001E-5</v>
      </c>
      <c r="AI1166" s="229">
        <v>3.2941428420108317E-4</v>
      </c>
      <c r="AJ1166" s="229">
        <v>2.36695232E-4</v>
      </c>
    </row>
    <row r="1167" spans="1:36" ht="13.5" thickBot="1">
      <c r="A1167" s="153">
        <v>7956</v>
      </c>
      <c r="B1167" s="153">
        <v>14482</v>
      </c>
      <c r="C1167" s="141" t="s">
        <v>1472</v>
      </c>
      <c r="D1167" s="141">
        <v>510454333</v>
      </c>
      <c r="E1167" s="141" t="s">
        <v>429</v>
      </c>
      <c r="F1167" s="141" t="s">
        <v>1612</v>
      </c>
      <c r="G1167" s="141" t="s">
        <v>3442</v>
      </c>
      <c r="H1167" s="141" t="s">
        <v>76</v>
      </c>
      <c r="I1167" s="141" t="s">
        <v>228</v>
      </c>
      <c r="J1167" s="141" t="s">
        <v>53</v>
      </c>
      <c r="K1167" s="141" t="s">
        <v>53</v>
      </c>
      <c r="L1167" s="141" t="s">
        <v>821</v>
      </c>
      <c r="M1167" s="141" t="s">
        <v>311</v>
      </c>
      <c r="N1167" s="141" t="s">
        <v>258</v>
      </c>
      <c r="O1167" s="141" t="s">
        <v>62</v>
      </c>
      <c r="P1167" s="141" t="s">
        <v>1333</v>
      </c>
      <c r="Q1167" s="141" t="s">
        <v>65</v>
      </c>
      <c r="R1167" s="141" t="s">
        <v>57</v>
      </c>
      <c r="S1167" s="141" t="s">
        <v>1206</v>
      </c>
      <c r="T1167" s="227">
        <v>2.9630000000000001</v>
      </c>
      <c r="U1167" s="146">
        <v>47756</v>
      </c>
      <c r="V1167" s="208">
        <v>5.6500000000000002E-2</v>
      </c>
      <c r="W1167" s="209">
        <v>5.9900000000000002E-2</v>
      </c>
      <c r="X1167" s="141" t="s">
        <v>636</v>
      </c>
      <c r="Y1167" s="141"/>
      <c r="Z1167" s="148">
        <v>32469.39</v>
      </c>
      <c r="AA1167" s="148">
        <v>1</v>
      </c>
      <c r="AB1167" s="148">
        <v>99.29</v>
      </c>
      <c r="AC1167" s="148">
        <v>0</v>
      </c>
      <c r="AD1167" s="148">
        <v>32.238860000000003</v>
      </c>
      <c r="AE1167" s="151"/>
      <c r="AF1167" s="151"/>
      <c r="AG1167" s="141" t="s">
        <v>17</v>
      </c>
      <c r="AH1167" s="229">
        <v>6.8758490440753298E-5</v>
      </c>
      <c r="AI1167" s="229">
        <v>6.2747251781298814E-4</v>
      </c>
      <c r="AJ1167" s="229">
        <v>4.50860089E-4</v>
      </c>
    </row>
    <row r="1168" spans="1:36" ht="13.5" thickBot="1">
      <c r="A1168" s="153">
        <v>7956</v>
      </c>
      <c r="B1168" s="153">
        <v>14482</v>
      </c>
      <c r="C1168" s="141" t="s">
        <v>1613</v>
      </c>
      <c r="D1168" s="141">
        <v>511809071</v>
      </c>
      <c r="E1168" s="141" t="s">
        <v>429</v>
      </c>
      <c r="F1168" s="141" t="s">
        <v>1614</v>
      </c>
      <c r="G1168" s="141" t="s">
        <v>3443</v>
      </c>
      <c r="H1168" s="141" t="s">
        <v>76</v>
      </c>
      <c r="I1168" s="141" t="s">
        <v>229</v>
      </c>
      <c r="J1168" s="141" t="s">
        <v>53</v>
      </c>
      <c r="K1168" s="141" t="s">
        <v>53</v>
      </c>
      <c r="L1168" s="141" t="s">
        <v>821</v>
      </c>
      <c r="M1168" s="141" t="s">
        <v>311</v>
      </c>
      <c r="N1168" s="141" t="s">
        <v>75</v>
      </c>
      <c r="O1168" s="141" t="s">
        <v>62</v>
      </c>
      <c r="P1168" s="141" t="s">
        <v>1288</v>
      </c>
      <c r="Q1168" s="141" t="s">
        <v>65</v>
      </c>
      <c r="R1168" s="141" t="s">
        <v>57</v>
      </c>
      <c r="S1168" s="141" t="s">
        <v>1206</v>
      </c>
      <c r="T1168" s="227">
        <v>3.0630000000000002</v>
      </c>
      <c r="U1168" s="146">
        <v>47889</v>
      </c>
      <c r="V1168" s="208">
        <v>2.1999999999999999E-2</v>
      </c>
      <c r="W1168" s="209">
        <v>2.9000000000000001E-2</v>
      </c>
      <c r="X1168" s="141" t="s">
        <v>636</v>
      </c>
      <c r="Y1168" s="141"/>
      <c r="Z1168" s="148">
        <v>67241.37</v>
      </c>
      <c r="AA1168" s="148">
        <v>1</v>
      </c>
      <c r="AB1168" s="148">
        <v>105.14</v>
      </c>
      <c r="AC1168" s="148">
        <v>0</v>
      </c>
      <c r="AD1168" s="148">
        <v>70.697580000000002</v>
      </c>
      <c r="AE1168" s="151"/>
      <c r="AF1168" s="151"/>
      <c r="AG1168" s="141" t="s">
        <v>17</v>
      </c>
      <c r="AH1168" s="229">
        <v>1.9907308899999999E-4</v>
      </c>
      <c r="AI1168" s="229">
        <v>1.3760036343060875E-3</v>
      </c>
      <c r="AJ1168" s="229">
        <v>9.8870484900000005E-4</v>
      </c>
    </row>
    <row r="1169" spans="1:36" ht="13.5" thickBot="1">
      <c r="A1169" s="153">
        <v>7956</v>
      </c>
      <c r="B1169" s="153">
        <v>14482</v>
      </c>
      <c r="C1169" s="141" t="s">
        <v>1613</v>
      </c>
      <c r="D1169" s="141">
        <v>511809071</v>
      </c>
      <c r="E1169" s="141" t="s">
        <v>429</v>
      </c>
      <c r="F1169" s="141" t="s">
        <v>1615</v>
      </c>
      <c r="G1169" s="141" t="s">
        <v>3444</v>
      </c>
      <c r="H1169" s="141" t="s">
        <v>76</v>
      </c>
      <c r="I1169" s="141" t="s">
        <v>228</v>
      </c>
      <c r="J1169" s="141" t="s">
        <v>53</v>
      </c>
      <c r="K1169" s="141" t="s">
        <v>53</v>
      </c>
      <c r="L1169" s="141" t="s">
        <v>821</v>
      </c>
      <c r="M1169" s="141" t="s">
        <v>311</v>
      </c>
      <c r="N1169" s="141" t="s">
        <v>75</v>
      </c>
      <c r="O1169" s="141" t="s">
        <v>62</v>
      </c>
      <c r="P1169" s="141" t="s">
        <v>1288</v>
      </c>
      <c r="Q1169" s="141" t="s">
        <v>65</v>
      </c>
      <c r="R1169" s="141" t="s">
        <v>57</v>
      </c>
      <c r="S1169" s="141" t="s">
        <v>1206</v>
      </c>
      <c r="T1169" s="227">
        <v>2.8959999999999999</v>
      </c>
      <c r="U1169" s="146">
        <v>47889</v>
      </c>
      <c r="V1169" s="208">
        <v>4.6800000000000001E-2</v>
      </c>
      <c r="W1169" s="209">
        <v>5.8200000000000002E-2</v>
      </c>
      <c r="X1169" s="141" t="s">
        <v>636</v>
      </c>
      <c r="Y1169" s="141"/>
      <c r="Z1169" s="148">
        <v>407243.67</v>
      </c>
      <c r="AA1169" s="148">
        <v>1</v>
      </c>
      <c r="AB1169" s="148">
        <v>97.76</v>
      </c>
      <c r="AC1169" s="148">
        <v>0</v>
      </c>
      <c r="AD1169" s="148">
        <v>398.12141000000003</v>
      </c>
      <c r="AE1169" s="151"/>
      <c r="AF1169" s="151"/>
      <c r="AG1169" s="141" t="s">
        <v>17</v>
      </c>
      <c r="AH1169" s="229">
        <v>9.6889260800000002E-4</v>
      </c>
      <c r="AI1169" s="229">
        <v>7.7487306786889155E-3</v>
      </c>
      <c r="AJ1169" s="229">
        <v>5.5677233749999999E-3</v>
      </c>
    </row>
    <row r="1170" spans="1:36" ht="13.5" thickBot="1">
      <c r="A1170" s="153">
        <v>7956</v>
      </c>
      <c r="B1170" s="153">
        <v>14482</v>
      </c>
      <c r="C1170" s="141" t="s">
        <v>1616</v>
      </c>
      <c r="D1170" s="141">
        <v>520034372</v>
      </c>
      <c r="E1170" s="141" t="s">
        <v>429</v>
      </c>
      <c r="F1170" s="141" t="s">
        <v>1617</v>
      </c>
      <c r="G1170" s="141" t="s">
        <v>3445</v>
      </c>
      <c r="H1170" s="141" t="s">
        <v>76</v>
      </c>
      <c r="I1170" s="141" t="s">
        <v>228</v>
      </c>
      <c r="J1170" s="141" t="s">
        <v>53</v>
      </c>
      <c r="K1170" s="141" t="s">
        <v>53</v>
      </c>
      <c r="L1170" s="141" t="s">
        <v>821</v>
      </c>
      <c r="M1170" s="141" t="s">
        <v>311</v>
      </c>
      <c r="N1170" s="141" t="s">
        <v>258</v>
      </c>
      <c r="O1170" s="141" t="s">
        <v>62</v>
      </c>
      <c r="P1170" s="141" t="s">
        <v>1310</v>
      </c>
      <c r="Q1170" s="141" t="s">
        <v>65</v>
      </c>
      <c r="R1170" s="141" t="s">
        <v>57</v>
      </c>
      <c r="S1170" s="141" t="s">
        <v>1206</v>
      </c>
      <c r="T1170" s="227">
        <v>3.3050000000000002</v>
      </c>
      <c r="U1170" s="146">
        <v>48203</v>
      </c>
      <c r="V1170" s="208">
        <v>4.5600000000000002E-2</v>
      </c>
      <c r="W1170" s="209">
        <v>5.8299999999999998E-2</v>
      </c>
      <c r="X1170" s="141" t="s">
        <v>636</v>
      </c>
      <c r="Y1170" s="141"/>
      <c r="Z1170" s="148">
        <v>442800.61</v>
      </c>
      <c r="AA1170" s="148">
        <v>1</v>
      </c>
      <c r="AB1170" s="148">
        <v>96.43</v>
      </c>
      <c r="AC1170" s="148">
        <v>0</v>
      </c>
      <c r="AD1170" s="148">
        <v>426.99263000000002</v>
      </c>
      <c r="AE1170" s="151"/>
      <c r="AF1170" s="151"/>
      <c r="AG1170" s="141" t="s">
        <v>17</v>
      </c>
      <c r="AH1170" s="229">
        <v>6.4178992200000003E-4</v>
      </c>
      <c r="AI1170" s="229">
        <v>8.3106580267940499E-3</v>
      </c>
      <c r="AJ1170" s="229">
        <v>5.9714870570000004E-3</v>
      </c>
    </row>
    <row r="1171" spans="1:36" ht="13.5" thickBot="1">
      <c r="A1171" s="153">
        <v>7956</v>
      </c>
      <c r="B1171" s="153">
        <v>14482</v>
      </c>
      <c r="C1171" s="141" t="s">
        <v>1616</v>
      </c>
      <c r="D1171" s="141">
        <v>520034372</v>
      </c>
      <c r="E1171" s="141" t="s">
        <v>429</v>
      </c>
      <c r="F1171" s="141" t="s">
        <v>1618</v>
      </c>
      <c r="G1171" s="141" t="s">
        <v>3446</v>
      </c>
      <c r="H1171" s="141" t="s">
        <v>76</v>
      </c>
      <c r="I1171" s="141" t="s">
        <v>229</v>
      </c>
      <c r="J1171" s="141" t="s">
        <v>53</v>
      </c>
      <c r="K1171" s="141" t="s">
        <v>53</v>
      </c>
      <c r="L1171" s="141" t="s">
        <v>821</v>
      </c>
      <c r="M1171" s="141" t="s">
        <v>311</v>
      </c>
      <c r="N1171" s="141" t="s">
        <v>258</v>
      </c>
      <c r="O1171" s="141" t="s">
        <v>62</v>
      </c>
      <c r="P1171" s="141" t="s">
        <v>1310</v>
      </c>
      <c r="Q1171" s="141" t="s">
        <v>65</v>
      </c>
      <c r="R1171" s="141" t="s">
        <v>57</v>
      </c>
      <c r="S1171" s="141" t="s">
        <v>1206</v>
      </c>
      <c r="T1171" s="227">
        <v>3.5</v>
      </c>
      <c r="U1171" s="146">
        <v>48203</v>
      </c>
      <c r="V1171" s="208">
        <v>2.1999999999999999E-2</v>
      </c>
      <c r="W1171" s="209">
        <v>3.04E-2</v>
      </c>
      <c r="X1171" s="141" t="s">
        <v>636</v>
      </c>
      <c r="Y1171" s="141"/>
      <c r="Z1171" s="148">
        <v>309333.37</v>
      </c>
      <c r="AA1171" s="148">
        <v>1</v>
      </c>
      <c r="AB1171" s="148">
        <v>103.8</v>
      </c>
      <c r="AC1171" s="148">
        <v>0</v>
      </c>
      <c r="AD1171" s="148">
        <v>321.08803999999998</v>
      </c>
      <c r="AE1171" s="151"/>
      <c r="AF1171" s="151"/>
      <c r="AG1171" s="141" t="s">
        <v>17</v>
      </c>
      <c r="AH1171" s="229">
        <v>4.8160330600000001E-4</v>
      </c>
      <c r="AI1171" s="229">
        <v>6.2494120728350012E-3</v>
      </c>
      <c r="AJ1171" s="229">
        <v>4.4904125740000004E-3</v>
      </c>
    </row>
    <row r="1172" spans="1:36" ht="13.5" thickBot="1">
      <c r="A1172" s="153">
        <v>7956</v>
      </c>
      <c r="B1172" s="153">
        <v>14482</v>
      </c>
      <c r="C1172" s="141" t="s">
        <v>1624</v>
      </c>
      <c r="D1172" s="141">
        <v>512096793</v>
      </c>
      <c r="E1172" s="141" t="s">
        <v>429</v>
      </c>
      <c r="F1172" s="141" t="s">
        <v>1625</v>
      </c>
      <c r="G1172" s="141" t="s">
        <v>3450</v>
      </c>
      <c r="H1172" s="141" t="s">
        <v>76</v>
      </c>
      <c r="I1172" s="141" t="s">
        <v>229</v>
      </c>
      <c r="J1172" s="141" t="s">
        <v>53</v>
      </c>
      <c r="K1172" s="141" t="s">
        <v>53</v>
      </c>
      <c r="L1172" s="141" t="s">
        <v>821</v>
      </c>
      <c r="M1172" s="141" t="s">
        <v>311</v>
      </c>
      <c r="N1172" s="141" t="s">
        <v>651</v>
      </c>
      <c r="O1172" s="141" t="s">
        <v>62</v>
      </c>
      <c r="P1172" s="141" t="s">
        <v>1305</v>
      </c>
      <c r="Q1172" s="141" t="s">
        <v>1294</v>
      </c>
      <c r="R1172" s="141" t="s">
        <v>57</v>
      </c>
      <c r="S1172" s="141" t="s">
        <v>1206</v>
      </c>
      <c r="T1172" s="227">
        <v>3.5379999999999998</v>
      </c>
      <c r="U1172" s="146">
        <v>47483</v>
      </c>
      <c r="V1172" s="208">
        <v>2.8899999999999999E-2</v>
      </c>
      <c r="W1172" s="209">
        <v>3.1199999999999999E-2</v>
      </c>
      <c r="X1172" s="141" t="s">
        <v>636</v>
      </c>
      <c r="Y1172" s="141"/>
      <c r="Z1172" s="148">
        <v>92000</v>
      </c>
      <c r="AA1172" s="148">
        <v>1</v>
      </c>
      <c r="AB1172" s="148">
        <v>106.67</v>
      </c>
      <c r="AC1172" s="148">
        <v>0</v>
      </c>
      <c r="AD1172" s="148">
        <v>98.136399999999995</v>
      </c>
      <c r="AE1172" s="151"/>
      <c r="AF1172" s="151"/>
      <c r="AG1172" s="141" t="s">
        <v>17</v>
      </c>
      <c r="AH1172" s="229">
        <v>3.1186440600000003E-4</v>
      </c>
      <c r="AI1172" s="229">
        <v>1.9100518441750893E-3</v>
      </c>
      <c r="AJ1172" s="229">
        <v>1.3724364330000001E-3</v>
      </c>
    </row>
    <row r="1173" spans="1:36" ht="13.5" thickBot="1">
      <c r="A1173" s="153">
        <v>7956</v>
      </c>
      <c r="B1173" s="153">
        <v>14482</v>
      </c>
      <c r="C1173" s="141" t="s">
        <v>1626</v>
      </c>
      <c r="D1173" s="141">
        <v>520032178</v>
      </c>
      <c r="E1173" s="141" t="s">
        <v>429</v>
      </c>
      <c r="F1173" s="141" t="s">
        <v>1627</v>
      </c>
      <c r="G1173" s="141" t="s">
        <v>3451</v>
      </c>
      <c r="H1173" s="141" t="s">
        <v>76</v>
      </c>
      <c r="I1173" s="141" t="s">
        <v>228</v>
      </c>
      <c r="J1173" s="141" t="s">
        <v>53</v>
      </c>
      <c r="K1173" s="141" t="s">
        <v>53</v>
      </c>
      <c r="L1173" s="141" t="s">
        <v>821</v>
      </c>
      <c r="M1173" s="141" t="s">
        <v>311</v>
      </c>
      <c r="N1173" s="141" t="s">
        <v>140</v>
      </c>
      <c r="O1173" s="141" t="s">
        <v>62</v>
      </c>
      <c r="P1173" s="141" t="s">
        <v>298</v>
      </c>
      <c r="Q1173" s="141" t="s">
        <v>298</v>
      </c>
      <c r="R1173" s="141" t="s">
        <v>57</v>
      </c>
      <c r="S1173" s="141" t="s">
        <v>1206</v>
      </c>
      <c r="T1173" s="227">
        <v>2.7570000000000001</v>
      </c>
      <c r="U1173" s="146">
        <v>46752</v>
      </c>
      <c r="V1173" s="208">
        <v>6.3E-2</v>
      </c>
      <c r="W1173" s="209">
        <v>6.0499999999999998E-2</v>
      </c>
      <c r="X1173" s="141" t="s">
        <v>636</v>
      </c>
      <c r="Y1173" s="141"/>
      <c r="Z1173" s="148">
        <v>8439</v>
      </c>
      <c r="AA1173" s="148">
        <v>1</v>
      </c>
      <c r="AB1173" s="148">
        <v>102.5</v>
      </c>
      <c r="AC1173" s="148">
        <v>0</v>
      </c>
      <c r="AD1173" s="148">
        <v>8.6499699999999997</v>
      </c>
      <c r="AE1173" s="151"/>
      <c r="AF1173" s="151"/>
      <c r="AG1173" s="141" t="s">
        <v>17</v>
      </c>
      <c r="AH1173" s="229">
        <v>4.70272812285472E-5</v>
      </c>
      <c r="AI1173" s="229">
        <v>1.6835640140212192E-4</v>
      </c>
      <c r="AJ1173" s="229">
        <v>1.2096973100000001E-4</v>
      </c>
    </row>
    <row r="1174" spans="1:36" ht="13.5" thickBot="1">
      <c r="A1174" s="153">
        <v>7956</v>
      </c>
      <c r="B1174" s="153">
        <v>14482</v>
      </c>
      <c r="C1174" s="141" t="s">
        <v>1628</v>
      </c>
      <c r="D1174" s="141">
        <v>1427976</v>
      </c>
      <c r="E1174" s="141" t="s">
        <v>430</v>
      </c>
      <c r="F1174" s="141" t="s">
        <v>1629</v>
      </c>
      <c r="G1174" s="141" t="s">
        <v>3452</v>
      </c>
      <c r="H1174" s="141" t="s">
        <v>76</v>
      </c>
      <c r="I1174" s="141" t="s">
        <v>228</v>
      </c>
      <c r="J1174" s="141" t="s">
        <v>53</v>
      </c>
      <c r="K1174" s="141" t="s">
        <v>314</v>
      </c>
      <c r="L1174" s="141" t="s">
        <v>821</v>
      </c>
      <c r="M1174" s="141" t="s">
        <v>311</v>
      </c>
      <c r="N1174" s="141" t="s">
        <v>652</v>
      </c>
      <c r="O1174" s="141" t="s">
        <v>62</v>
      </c>
      <c r="P1174" s="141" t="s">
        <v>1280</v>
      </c>
      <c r="Q1174" s="141" t="s">
        <v>65</v>
      </c>
      <c r="R1174" s="141" t="s">
        <v>57</v>
      </c>
      <c r="S1174" s="141" t="s">
        <v>1206</v>
      </c>
      <c r="T1174" s="227">
        <v>2.0209999999999999</v>
      </c>
      <c r="U1174" s="146">
        <v>46387</v>
      </c>
      <c r="V1174" s="208">
        <v>6.8000000000000005E-2</v>
      </c>
      <c r="W1174" s="209">
        <v>6.5199999999999994E-2</v>
      </c>
      <c r="X1174" s="141" t="s">
        <v>636</v>
      </c>
      <c r="Y1174" s="141"/>
      <c r="Z1174" s="148">
        <v>187106.6</v>
      </c>
      <c r="AA1174" s="148">
        <v>1</v>
      </c>
      <c r="AB1174" s="148">
        <v>102.45</v>
      </c>
      <c r="AC1174" s="148">
        <v>0</v>
      </c>
      <c r="AD1174" s="148">
        <v>191.69071</v>
      </c>
      <c r="AE1174" s="151"/>
      <c r="AF1174" s="151"/>
      <c r="AG1174" s="141" t="s">
        <v>17</v>
      </c>
      <c r="AH1174" s="229">
        <v>5.2946176300000005E-4</v>
      </c>
      <c r="AI1174" s="229">
        <v>3.7309213925386729E-3</v>
      </c>
      <c r="AJ1174" s="229">
        <v>2.6807923910000002E-3</v>
      </c>
    </row>
    <row r="1175" spans="1:36" ht="13.5" thickBot="1">
      <c r="A1175" s="153">
        <v>7956</v>
      </c>
      <c r="B1175" s="153">
        <v>14482</v>
      </c>
      <c r="C1175" s="141" t="s">
        <v>1299</v>
      </c>
      <c r="D1175" s="141">
        <v>520039868</v>
      </c>
      <c r="E1175" s="141" t="s">
        <v>429</v>
      </c>
      <c r="F1175" s="141" t="s">
        <v>1630</v>
      </c>
      <c r="G1175" s="141" t="s">
        <v>3453</v>
      </c>
      <c r="H1175" s="141" t="s">
        <v>76</v>
      </c>
      <c r="I1175" s="141" t="s">
        <v>228</v>
      </c>
      <c r="J1175" s="141" t="s">
        <v>53</v>
      </c>
      <c r="K1175" s="141" t="s">
        <v>53</v>
      </c>
      <c r="L1175" s="141" t="s">
        <v>821</v>
      </c>
      <c r="M1175" s="141" t="s">
        <v>311</v>
      </c>
      <c r="N1175" s="141" t="s">
        <v>647</v>
      </c>
      <c r="O1175" s="141" t="s">
        <v>62</v>
      </c>
      <c r="P1175" s="141" t="s">
        <v>298</v>
      </c>
      <c r="Q1175" s="141" t="s">
        <v>298</v>
      </c>
      <c r="R1175" s="141" t="s">
        <v>57</v>
      </c>
      <c r="S1175" s="141" t="s">
        <v>1206</v>
      </c>
      <c r="T1175" s="227">
        <v>2.7559999999999998</v>
      </c>
      <c r="U1175" s="146">
        <v>47209</v>
      </c>
      <c r="V1175" s="208">
        <v>6.0499999999999998E-2</v>
      </c>
      <c r="W1175" s="209">
        <v>5.9299999999999999E-2</v>
      </c>
      <c r="X1175" s="141" t="s">
        <v>636</v>
      </c>
      <c r="Y1175" s="141"/>
      <c r="Z1175" s="148">
        <v>4000</v>
      </c>
      <c r="AA1175" s="148">
        <v>1</v>
      </c>
      <c r="AB1175" s="148">
        <v>100.56</v>
      </c>
      <c r="AC1175" s="148">
        <v>0</v>
      </c>
      <c r="AD1175" s="148">
        <v>4.0224000000000002</v>
      </c>
      <c r="AE1175" s="151"/>
      <c r="AF1175" s="151"/>
      <c r="AG1175" s="141" t="s">
        <v>17</v>
      </c>
      <c r="AH1175" s="229">
        <v>1.8181818181818199E-5</v>
      </c>
      <c r="AI1175" s="229">
        <v>7.8288917649413264E-5</v>
      </c>
      <c r="AJ1175" s="229">
        <v>5.6253218092716302E-5</v>
      </c>
    </row>
    <row r="1176" spans="1:36" ht="13.5" thickBot="1">
      <c r="A1176" s="153">
        <v>7956</v>
      </c>
      <c r="B1176" s="153">
        <v>14482</v>
      </c>
      <c r="C1176" s="141" t="s">
        <v>1631</v>
      </c>
      <c r="D1176" s="141">
        <v>520034257</v>
      </c>
      <c r="E1176" s="141" t="s">
        <v>429</v>
      </c>
      <c r="F1176" s="141" t="s">
        <v>1632</v>
      </c>
      <c r="G1176" s="141" t="s">
        <v>3454</v>
      </c>
      <c r="H1176" s="141" t="s">
        <v>76</v>
      </c>
      <c r="I1176" s="141" t="s">
        <v>229</v>
      </c>
      <c r="J1176" s="141" t="s">
        <v>53</v>
      </c>
      <c r="K1176" s="141" t="s">
        <v>53</v>
      </c>
      <c r="L1176" s="141" t="s">
        <v>821</v>
      </c>
      <c r="M1176" s="141" t="s">
        <v>311</v>
      </c>
      <c r="N1176" s="141" t="s">
        <v>708</v>
      </c>
      <c r="O1176" s="141" t="s">
        <v>62</v>
      </c>
      <c r="P1176" s="141" t="s">
        <v>1305</v>
      </c>
      <c r="Q1176" s="141" t="s">
        <v>1294</v>
      </c>
      <c r="R1176" s="141" t="s">
        <v>57</v>
      </c>
      <c r="S1176" s="141" t="s">
        <v>1206</v>
      </c>
      <c r="T1176" s="227">
        <v>3.0219999999999998</v>
      </c>
      <c r="U1176" s="146">
        <v>46944</v>
      </c>
      <c r="V1176" s="208">
        <v>3.73E-2</v>
      </c>
      <c r="W1176" s="209">
        <v>3.4099999999999998E-2</v>
      </c>
      <c r="X1176" s="141" t="s">
        <v>636</v>
      </c>
      <c r="Y1176" s="141"/>
      <c r="Z1176" s="148">
        <v>68997</v>
      </c>
      <c r="AA1176" s="148">
        <v>1</v>
      </c>
      <c r="AB1176" s="148">
        <v>108.68</v>
      </c>
      <c r="AC1176" s="148">
        <v>0</v>
      </c>
      <c r="AD1176" s="148">
        <v>74.985939999999999</v>
      </c>
      <c r="AE1176" s="151"/>
      <c r="AF1176" s="151"/>
      <c r="AG1176" s="141" t="s">
        <v>17</v>
      </c>
      <c r="AH1176" s="229">
        <v>1.9595129900000001E-4</v>
      </c>
      <c r="AI1176" s="229">
        <v>1.4594689940144799E-3</v>
      </c>
      <c r="AJ1176" s="229">
        <v>1.0486775149999999E-3</v>
      </c>
    </row>
    <row r="1177" spans="1:36" ht="13.5" thickBot="1">
      <c r="A1177" s="153">
        <v>7956</v>
      </c>
      <c r="B1177" s="153">
        <v>14482</v>
      </c>
      <c r="C1177" s="141" t="s">
        <v>1636</v>
      </c>
      <c r="D1177" s="141">
        <v>516286432</v>
      </c>
      <c r="E1177" s="141" t="s">
        <v>429</v>
      </c>
      <c r="F1177" s="141" t="s">
        <v>1637</v>
      </c>
      <c r="G1177" s="141" t="s">
        <v>3457</v>
      </c>
      <c r="H1177" s="141" t="s">
        <v>76</v>
      </c>
      <c r="I1177" s="141" t="s">
        <v>228</v>
      </c>
      <c r="J1177" s="141" t="s">
        <v>53</v>
      </c>
      <c r="K1177" s="141" t="s">
        <v>53</v>
      </c>
      <c r="L1177" s="141" t="s">
        <v>821</v>
      </c>
      <c r="M1177" s="141" t="s">
        <v>311</v>
      </c>
      <c r="N1177" s="141" t="s">
        <v>651</v>
      </c>
      <c r="O1177" s="141" t="s">
        <v>62</v>
      </c>
      <c r="P1177" s="141" t="s">
        <v>298</v>
      </c>
      <c r="Q1177" s="141" t="s">
        <v>298</v>
      </c>
      <c r="R1177" s="141" t="s">
        <v>57</v>
      </c>
      <c r="S1177" s="141" t="s">
        <v>1206</v>
      </c>
      <c r="T1177" s="227">
        <v>0.92200000000000004</v>
      </c>
      <c r="U1177" s="146">
        <v>46006</v>
      </c>
      <c r="V1177" s="208">
        <v>6.5000000000000002E-2</v>
      </c>
      <c r="W1177" s="209">
        <v>8.6900000000000005E-2</v>
      </c>
      <c r="X1177" s="141" t="s">
        <v>636</v>
      </c>
      <c r="Y1177" s="141"/>
      <c r="Z1177" s="148">
        <v>44000</v>
      </c>
      <c r="AA1177" s="148">
        <v>1</v>
      </c>
      <c r="AB1177" s="148">
        <v>100.1</v>
      </c>
      <c r="AC1177" s="148">
        <v>0</v>
      </c>
      <c r="AD1177" s="148">
        <v>44.043999999999997</v>
      </c>
      <c r="AE1177" s="151"/>
      <c r="AF1177" s="151"/>
      <c r="AG1177" s="141" t="s">
        <v>17</v>
      </c>
      <c r="AH1177" s="229">
        <v>4.0037992700000001E-4</v>
      </c>
      <c r="AI1177" s="229">
        <v>8.5723873531989793E-4</v>
      </c>
      <c r="AJ1177" s="229">
        <v>6.1595483699999995E-4</v>
      </c>
    </row>
    <row r="1178" spans="1:36" ht="13.5" thickBot="1">
      <c r="A1178" s="153">
        <v>7956</v>
      </c>
      <c r="B1178" s="153">
        <v>14482</v>
      </c>
      <c r="C1178" s="141" t="s">
        <v>1638</v>
      </c>
      <c r="D1178" s="141">
        <v>520038274</v>
      </c>
      <c r="E1178" s="141" t="s">
        <v>429</v>
      </c>
      <c r="F1178" s="141" t="s">
        <v>4232</v>
      </c>
      <c r="G1178" s="141" t="s">
        <v>4231</v>
      </c>
      <c r="H1178" s="141" t="s">
        <v>76</v>
      </c>
      <c r="I1178" s="141" t="s">
        <v>229</v>
      </c>
      <c r="J1178" s="141" t="s">
        <v>53</v>
      </c>
      <c r="K1178" s="141" t="s">
        <v>53</v>
      </c>
      <c r="L1178" s="141" t="s">
        <v>54</v>
      </c>
      <c r="M1178" s="141" t="s">
        <v>311</v>
      </c>
      <c r="N1178" s="141" t="s">
        <v>140</v>
      </c>
      <c r="O1178" s="141" t="s">
        <v>62</v>
      </c>
      <c r="P1178" s="141" t="s">
        <v>298</v>
      </c>
      <c r="Q1178" s="141" t="s">
        <v>298</v>
      </c>
      <c r="R1178" s="141" t="s">
        <v>57</v>
      </c>
      <c r="S1178" s="141" t="s">
        <v>1206</v>
      </c>
      <c r="T1178" s="227">
        <v>2.819</v>
      </c>
      <c r="U1178" s="146">
        <v>47149</v>
      </c>
      <c r="V1178" s="208">
        <v>3.85E-2</v>
      </c>
      <c r="W1178" s="209">
        <v>3.2199999999999999E-2</v>
      </c>
      <c r="X1178" s="141" t="s">
        <v>636</v>
      </c>
      <c r="Y1178" s="141"/>
      <c r="Z1178" s="148">
        <v>175000</v>
      </c>
      <c r="AA1178" s="148">
        <v>1</v>
      </c>
      <c r="AB1178" s="148">
        <v>108.976</v>
      </c>
      <c r="AC1178" s="148">
        <v>0</v>
      </c>
      <c r="AD1178" s="148">
        <v>190.708</v>
      </c>
      <c r="AE1178" s="151"/>
      <c r="AF1178" s="151"/>
      <c r="AG1178" s="141" t="s">
        <v>17</v>
      </c>
      <c r="AH1178" s="229">
        <f>+Z1178/300000000</f>
        <v>5.8333333333333338E-4</v>
      </c>
      <c r="AI1178" s="229">
        <v>3.7117946765822156E-3</v>
      </c>
      <c r="AJ1178" s="229">
        <v>2.667049203E-3</v>
      </c>
    </row>
    <row r="1179" spans="1:36" ht="13.5" thickBot="1">
      <c r="A1179" s="153">
        <v>7956</v>
      </c>
      <c r="B1179" s="153">
        <v>14482</v>
      </c>
      <c r="C1179" s="141" t="s">
        <v>1557</v>
      </c>
      <c r="D1179" s="141">
        <v>516269248</v>
      </c>
      <c r="E1179" s="141" t="s">
        <v>429</v>
      </c>
      <c r="F1179" s="141" t="s">
        <v>1639</v>
      </c>
      <c r="G1179" s="141" t="s">
        <v>3459</v>
      </c>
      <c r="H1179" s="141" t="s">
        <v>76</v>
      </c>
      <c r="I1179" s="141" t="s">
        <v>229</v>
      </c>
      <c r="J1179" s="141" t="s">
        <v>53</v>
      </c>
      <c r="K1179" s="141" t="s">
        <v>53</v>
      </c>
      <c r="L1179" s="141" t="s">
        <v>821</v>
      </c>
      <c r="M1179" s="141" t="s">
        <v>311</v>
      </c>
      <c r="N1179" s="141" t="s">
        <v>156</v>
      </c>
      <c r="O1179" s="141" t="s">
        <v>62</v>
      </c>
      <c r="P1179" s="141" t="s">
        <v>1447</v>
      </c>
      <c r="Q1179" s="141" t="s">
        <v>1294</v>
      </c>
      <c r="R1179" s="141" t="s">
        <v>57</v>
      </c>
      <c r="S1179" s="141" t="s">
        <v>1206</v>
      </c>
      <c r="T1179" s="227">
        <v>5.98</v>
      </c>
      <c r="U1179" s="146">
        <v>49218</v>
      </c>
      <c r="V1179" s="208">
        <v>3.3000000000000002E-2</v>
      </c>
      <c r="W1179" s="209">
        <v>4.2599999999999999E-2</v>
      </c>
      <c r="X1179" s="141" t="s">
        <v>636</v>
      </c>
      <c r="Y1179" s="141"/>
      <c r="Z1179" s="148">
        <v>0.72</v>
      </c>
      <c r="AA1179" s="148">
        <v>1</v>
      </c>
      <c r="AB1179" s="148">
        <v>101.08</v>
      </c>
      <c r="AC1179" s="148">
        <v>0</v>
      </c>
      <c r="AD1179" s="148">
        <v>7.2999999999999996E-4</v>
      </c>
      <c r="AE1179" s="151"/>
      <c r="AF1179" s="151"/>
      <c r="AG1179" s="141" t="s">
        <v>17</v>
      </c>
      <c r="AH1179" s="229">
        <v>5.9059838053133598E-10</v>
      </c>
      <c r="AI1179" s="229">
        <v>1.4208161765133173E-8</v>
      </c>
      <c r="AJ1179" s="229">
        <v>1.02090416685767E-8</v>
      </c>
    </row>
    <row r="1180" spans="1:36" ht="13.5" thickBot="1">
      <c r="A1180" s="153">
        <v>7956</v>
      </c>
      <c r="B1180" s="153">
        <v>14482</v>
      </c>
      <c r="C1180" s="141" t="s">
        <v>1640</v>
      </c>
      <c r="D1180" s="141">
        <v>520025438</v>
      </c>
      <c r="E1180" s="141" t="s">
        <v>429</v>
      </c>
      <c r="F1180" s="141" t="s">
        <v>1641</v>
      </c>
      <c r="G1180" s="141" t="s">
        <v>3460</v>
      </c>
      <c r="H1180" s="141" t="s">
        <v>76</v>
      </c>
      <c r="I1180" s="141" t="s">
        <v>229</v>
      </c>
      <c r="J1180" s="141" t="s">
        <v>53</v>
      </c>
      <c r="K1180" s="141" t="s">
        <v>53</v>
      </c>
      <c r="L1180" s="141" t="s">
        <v>54</v>
      </c>
      <c r="M1180" s="141" t="s">
        <v>311</v>
      </c>
      <c r="N1180" s="141" t="s">
        <v>651</v>
      </c>
      <c r="O1180" s="141" t="s">
        <v>62</v>
      </c>
      <c r="P1180" s="141" t="s">
        <v>298</v>
      </c>
      <c r="Q1180" s="141" t="s">
        <v>298</v>
      </c>
      <c r="R1180" s="141" t="s">
        <v>57</v>
      </c>
      <c r="S1180" s="141" t="s">
        <v>1206</v>
      </c>
      <c r="T1180" s="227">
        <v>4.0460000000000003</v>
      </c>
      <c r="U1180" s="146">
        <v>47300</v>
      </c>
      <c r="V1180" s="208">
        <v>3.6200000000000003E-2</v>
      </c>
      <c r="W1180" s="209">
        <v>3.9E-2</v>
      </c>
      <c r="X1180" s="141" t="s">
        <v>636</v>
      </c>
      <c r="Y1180" s="141"/>
      <c r="Z1180" s="148">
        <v>404550</v>
      </c>
      <c r="AA1180" s="148">
        <v>1</v>
      </c>
      <c r="AB1180" s="148">
        <v>103.65</v>
      </c>
      <c r="AC1180" s="148">
        <v>0</v>
      </c>
      <c r="AD1180" s="148">
        <v>419.31607000000002</v>
      </c>
      <c r="AE1180" s="151"/>
      <c r="AF1180" s="151"/>
      <c r="AG1180" s="141" t="s">
        <v>17</v>
      </c>
      <c r="AH1180" s="229">
        <v>2.1598211E-4</v>
      </c>
      <c r="AI1180" s="229">
        <v>8.1612473332601451E-3</v>
      </c>
      <c r="AJ1180" s="229">
        <v>5.8641304529999999E-3</v>
      </c>
    </row>
    <row r="1181" spans="1:36" ht="13.5" thickBot="1">
      <c r="A1181" s="153">
        <v>7956</v>
      </c>
      <c r="B1181" s="153">
        <v>14482</v>
      </c>
      <c r="C1181" s="141" t="s">
        <v>1437</v>
      </c>
      <c r="D1181" s="141">
        <v>515327120</v>
      </c>
      <c r="E1181" s="141" t="s">
        <v>429</v>
      </c>
      <c r="F1181" s="141" t="s">
        <v>1642</v>
      </c>
      <c r="G1181" s="141" t="s">
        <v>3461</v>
      </c>
      <c r="H1181" s="141" t="s">
        <v>76</v>
      </c>
      <c r="I1181" s="141" t="s">
        <v>229</v>
      </c>
      <c r="J1181" s="141" t="s">
        <v>53</v>
      </c>
      <c r="K1181" s="141" t="s">
        <v>53</v>
      </c>
      <c r="L1181" s="141" t="s">
        <v>821</v>
      </c>
      <c r="M1181" s="141" t="s">
        <v>311</v>
      </c>
      <c r="N1181" s="141" t="s">
        <v>651</v>
      </c>
      <c r="O1181" s="141" t="s">
        <v>62</v>
      </c>
      <c r="P1181" s="141" t="s">
        <v>1293</v>
      </c>
      <c r="Q1181" s="141" t="s">
        <v>1294</v>
      </c>
      <c r="R1181" s="141" t="s">
        <v>57</v>
      </c>
      <c r="S1181" s="141" t="s">
        <v>1206</v>
      </c>
      <c r="T1181" s="227">
        <v>5.6559999999999997</v>
      </c>
      <c r="U1181" s="146">
        <v>48213</v>
      </c>
      <c r="V1181" s="208">
        <v>3.1800000000000002E-2</v>
      </c>
      <c r="W1181" s="209">
        <v>3.44E-2</v>
      </c>
      <c r="X1181" s="141" t="s">
        <v>636</v>
      </c>
      <c r="Y1181" s="141"/>
      <c r="Z1181" s="148">
        <v>306500</v>
      </c>
      <c r="AA1181" s="148">
        <v>1</v>
      </c>
      <c r="AB1181" s="148">
        <v>107.36</v>
      </c>
      <c r="AC1181" s="148">
        <v>0</v>
      </c>
      <c r="AD1181" s="148">
        <v>329.05840000000001</v>
      </c>
      <c r="AE1181" s="151"/>
      <c r="AF1181" s="151"/>
      <c r="AG1181" s="141" t="s">
        <v>17</v>
      </c>
      <c r="AH1181" s="229">
        <v>7.1669250500000004E-4</v>
      </c>
      <c r="AI1181" s="229">
        <v>6.4045410648984908E-3</v>
      </c>
      <c r="AJ1181" s="229">
        <v>4.6018779680000003E-3</v>
      </c>
    </row>
    <row r="1182" spans="1:36" ht="13.5" thickBot="1">
      <c r="A1182" s="153">
        <v>7956</v>
      </c>
      <c r="B1182" s="153">
        <v>14482</v>
      </c>
      <c r="C1182" s="141" t="s">
        <v>1644</v>
      </c>
      <c r="D1182" s="141" t="s">
        <v>3146</v>
      </c>
      <c r="E1182" s="141" t="s">
        <v>430</v>
      </c>
      <c r="F1182" s="141" t="s">
        <v>1645</v>
      </c>
      <c r="G1182" s="141" t="s">
        <v>3463</v>
      </c>
      <c r="H1182" s="141" t="s">
        <v>76</v>
      </c>
      <c r="I1182" s="141" t="s">
        <v>230</v>
      </c>
      <c r="J1182" s="141" t="s">
        <v>53</v>
      </c>
      <c r="K1182" s="141" t="s">
        <v>314</v>
      </c>
      <c r="L1182" s="141" t="s">
        <v>821</v>
      </c>
      <c r="M1182" s="141" t="s">
        <v>311</v>
      </c>
      <c r="N1182" s="141" t="s">
        <v>649</v>
      </c>
      <c r="O1182" s="141" t="s">
        <v>62</v>
      </c>
      <c r="P1182" s="141" t="s">
        <v>1413</v>
      </c>
      <c r="Q1182" s="141" t="s">
        <v>1294</v>
      </c>
      <c r="R1182" s="141" t="s">
        <v>57</v>
      </c>
      <c r="S1182" s="141" t="s">
        <v>1206</v>
      </c>
      <c r="T1182" s="227">
        <v>1.7749999999999999</v>
      </c>
      <c r="U1182" s="146">
        <v>46265</v>
      </c>
      <c r="V1182" s="208">
        <v>8.6499999999999994E-2</v>
      </c>
      <c r="W1182" s="209">
        <v>7.3899999999999993E-2</v>
      </c>
      <c r="X1182" s="141" t="s">
        <v>636</v>
      </c>
      <c r="Y1182" s="141"/>
      <c r="Z1182" s="148">
        <v>127500</v>
      </c>
      <c r="AA1182" s="148">
        <v>1</v>
      </c>
      <c r="AB1182" s="148">
        <v>104.6</v>
      </c>
      <c r="AC1182" s="148">
        <v>0</v>
      </c>
      <c r="AD1182" s="148">
        <v>133.36500000000001</v>
      </c>
      <c r="AE1182" s="151"/>
      <c r="AF1182" s="151"/>
      <c r="AG1182" s="141" t="s">
        <v>17</v>
      </c>
      <c r="AH1182" s="229">
        <v>3.0284576099999999E-4</v>
      </c>
      <c r="AI1182" s="229">
        <v>2.5957143750780631E-3</v>
      </c>
      <c r="AJ1182" s="229">
        <v>1.8651080020000001E-3</v>
      </c>
    </row>
    <row r="1183" spans="1:36" ht="13.5" thickBot="1">
      <c r="A1183" s="153">
        <v>7956</v>
      </c>
      <c r="B1183" s="153">
        <v>14482</v>
      </c>
      <c r="C1183" s="141" t="s">
        <v>1326</v>
      </c>
      <c r="D1183" s="141">
        <v>520037789</v>
      </c>
      <c r="E1183" s="141" t="s">
        <v>429</v>
      </c>
      <c r="F1183" s="141" t="s">
        <v>1646</v>
      </c>
      <c r="G1183" s="141" t="s">
        <v>3464</v>
      </c>
      <c r="H1183" s="141" t="s">
        <v>76</v>
      </c>
      <c r="I1183" s="141" t="s">
        <v>229</v>
      </c>
      <c r="J1183" s="141" t="s">
        <v>53</v>
      </c>
      <c r="K1183" s="141" t="s">
        <v>53</v>
      </c>
      <c r="L1183" s="141" t="s">
        <v>821</v>
      </c>
      <c r="M1183" s="141" t="s">
        <v>311</v>
      </c>
      <c r="N1183" s="141" t="s">
        <v>651</v>
      </c>
      <c r="O1183" s="141" t="s">
        <v>62</v>
      </c>
      <c r="P1183" s="141" t="s">
        <v>1310</v>
      </c>
      <c r="Q1183" s="141" t="s">
        <v>65</v>
      </c>
      <c r="R1183" s="141" t="s">
        <v>57</v>
      </c>
      <c r="S1183" s="141" t="s">
        <v>1206</v>
      </c>
      <c r="T1183" s="227">
        <v>6.0670000000000002</v>
      </c>
      <c r="U1183" s="146">
        <v>50041</v>
      </c>
      <c r="V1183" s="208">
        <v>3.61E-2</v>
      </c>
      <c r="W1183" s="209">
        <v>3.4599999999999999E-2</v>
      </c>
      <c r="X1183" s="141" t="s">
        <v>636</v>
      </c>
      <c r="Y1183" s="141"/>
      <c r="Z1183" s="148">
        <v>504696.97</v>
      </c>
      <c r="AA1183" s="148">
        <v>1</v>
      </c>
      <c r="AB1183" s="148">
        <v>107.95</v>
      </c>
      <c r="AC1183" s="148">
        <v>0</v>
      </c>
      <c r="AD1183" s="148">
        <v>544.82038</v>
      </c>
      <c r="AE1183" s="151"/>
      <c r="AF1183" s="151"/>
      <c r="AG1183" s="141" t="s">
        <v>17</v>
      </c>
      <c r="AH1183" s="229">
        <v>4.7236800100000002E-4</v>
      </c>
      <c r="AI1183" s="229">
        <v>1.0603967249289489E-2</v>
      </c>
      <c r="AJ1183" s="229">
        <v>7.6193067959999996E-3</v>
      </c>
    </row>
    <row r="1184" spans="1:36" ht="13.5" thickBot="1">
      <c r="A1184" s="153">
        <v>7956</v>
      </c>
      <c r="B1184" s="153">
        <v>14482</v>
      </c>
      <c r="C1184" s="141" t="s">
        <v>1647</v>
      </c>
      <c r="D1184" s="141">
        <v>520036658</v>
      </c>
      <c r="E1184" s="141" t="s">
        <v>429</v>
      </c>
      <c r="F1184" s="141" t="s">
        <v>1648</v>
      </c>
      <c r="G1184" s="141" t="s">
        <v>3465</v>
      </c>
      <c r="H1184" s="141" t="s">
        <v>76</v>
      </c>
      <c r="I1184" s="141" t="s">
        <v>228</v>
      </c>
      <c r="J1184" s="141" t="s">
        <v>53</v>
      </c>
      <c r="K1184" s="141" t="s">
        <v>53</v>
      </c>
      <c r="L1184" s="141" t="s">
        <v>821</v>
      </c>
      <c r="M1184" s="141" t="s">
        <v>311</v>
      </c>
      <c r="N1184" s="141" t="s">
        <v>156</v>
      </c>
      <c r="O1184" s="141" t="s">
        <v>62</v>
      </c>
      <c r="P1184" s="141" t="s">
        <v>1333</v>
      </c>
      <c r="Q1184" s="141" t="s">
        <v>65</v>
      </c>
      <c r="R1184" s="141" t="s">
        <v>57</v>
      </c>
      <c r="S1184" s="141" t="s">
        <v>1206</v>
      </c>
      <c r="T1184" s="227">
        <v>4.6040000000000001</v>
      </c>
      <c r="U1184" s="146">
        <v>48483</v>
      </c>
      <c r="V1184" s="208">
        <v>5.7500000000000002E-2</v>
      </c>
      <c r="W1184" s="209">
        <v>6.4299999999999996E-2</v>
      </c>
      <c r="X1184" s="141" t="s">
        <v>636</v>
      </c>
      <c r="Y1184" s="141"/>
      <c r="Z1184" s="148">
        <v>100000</v>
      </c>
      <c r="AA1184" s="148">
        <v>1</v>
      </c>
      <c r="AB1184" s="148">
        <v>97.51</v>
      </c>
      <c r="AC1184" s="148">
        <v>0</v>
      </c>
      <c r="AD1184" s="148">
        <v>97.51</v>
      </c>
      <c r="AE1184" s="151"/>
      <c r="AF1184" s="151"/>
      <c r="AG1184" s="141" t="s">
        <v>17</v>
      </c>
      <c r="AH1184" s="229">
        <v>1.9047619E-4</v>
      </c>
      <c r="AI1184" s="229">
        <v>1.8978600735864875E-3</v>
      </c>
      <c r="AJ1184" s="229">
        <v>1.363676237E-3</v>
      </c>
    </row>
    <row r="1185" spans="1:36" ht="13.5" thickBot="1">
      <c r="A1185" s="153">
        <v>7956</v>
      </c>
      <c r="B1185" s="153">
        <v>14482</v>
      </c>
      <c r="C1185" s="141" t="s">
        <v>1652</v>
      </c>
      <c r="D1185" s="141">
        <v>516378643</v>
      </c>
      <c r="E1185" s="141" t="s">
        <v>429</v>
      </c>
      <c r="F1185" s="141" t="s">
        <v>1653</v>
      </c>
      <c r="G1185" s="141" t="s">
        <v>3469</v>
      </c>
      <c r="H1185" s="141" t="s">
        <v>76</v>
      </c>
      <c r="I1185" s="141" t="s">
        <v>229</v>
      </c>
      <c r="J1185" s="141" t="s">
        <v>53</v>
      </c>
      <c r="K1185" s="141" t="s">
        <v>53</v>
      </c>
      <c r="L1185" s="141" t="s">
        <v>821</v>
      </c>
      <c r="M1185" s="141" t="s">
        <v>311</v>
      </c>
      <c r="N1185" s="141" t="s">
        <v>651</v>
      </c>
      <c r="O1185" s="141" t="s">
        <v>62</v>
      </c>
      <c r="P1185" s="141" t="s">
        <v>1280</v>
      </c>
      <c r="Q1185" s="141" t="s">
        <v>65</v>
      </c>
      <c r="R1185" s="141" t="s">
        <v>57</v>
      </c>
      <c r="S1185" s="141" t="s">
        <v>1206</v>
      </c>
      <c r="T1185" s="227">
        <v>4.3550000000000004</v>
      </c>
      <c r="U1185" s="146">
        <v>47756</v>
      </c>
      <c r="V1185" s="208">
        <v>4.3999999999999997E-2</v>
      </c>
      <c r="W1185" s="209">
        <v>3.5200000000000002E-2</v>
      </c>
      <c r="X1185" s="141" t="s">
        <v>636</v>
      </c>
      <c r="Y1185" s="141"/>
      <c r="Z1185" s="148">
        <v>493.75</v>
      </c>
      <c r="AA1185" s="148">
        <v>1</v>
      </c>
      <c r="AB1185" s="148">
        <v>108.78</v>
      </c>
      <c r="AC1185" s="148">
        <v>0</v>
      </c>
      <c r="AD1185" s="148">
        <v>0.53710000000000002</v>
      </c>
      <c r="AE1185" s="151"/>
      <c r="AF1185" s="151"/>
      <c r="AG1185" s="141" t="s">
        <v>17</v>
      </c>
      <c r="AH1185" s="229">
        <v>1.19555731048706E-6</v>
      </c>
      <c r="AI1185" s="229">
        <v>1.0453703676784971E-5</v>
      </c>
      <c r="AJ1185" s="229">
        <v>7.5113373701267697E-6</v>
      </c>
    </row>
    <row r="1186" spans="1:36" ht="13.5" thickBot="1">
      <c r="A1186" s="153">
        <v>7956</v>
      </c>
      <c r="B1186" s="153">
        <v>14482</v>
      </c>
      <c r="C1186" s="141" t="s">
        <v>1654</v>
      </c>
      <c r="D1186" s="141">
        <v>520000472</v>
      </c>
      <c r="E1186" s="141" t="s">
        <v>429</v>
      </c>
      <c r="F1186" s="141" t="s">
        <v>1655</v>
      </c>
      <c r="G1186" s="141" t="s">
        <v>3470</v>
      </c>
      <c r="H1186" s="141" t="s">
        <v>76</v>
      </c>
      <c r="I1186" s="141" t="s">
        <v>229</v>
      </c>
      <c r="J1186" s="141" t="s">
        <v>53</v>
      </c>
      <c r="K1186" s="141" t="s">
        <v>53</v>
      </c>
      <c r="L1186" s="141" t="s">
        <v>821</v>
      </c>
      <c r="M1186" s="141" t="s">
        <v>311</v>
      </c>
      <c r="N1186" s="141" t="s">
        <v>156</v>
      </c>
      <c r="O1186" s="141" t="s">
        <v>62</v>
      </c>
      <c r="P1186" s="141" t="s">
        <v>1394</v>
      </c>
      <c r="Q1186" s="141" t="s">
        <v>1294</v>
      </c>
      <c r="R1186" s="141" t="s">
        <v>57</v>
      </c>
      <c r="S1186" s="141" t="s">
        <v>1206</v>
      </c>
      <c r="T1186" s="227">
        <v>7.6429999999999998</v>
      </c>
      <c r="U1186" s="146">
        <v>48742</v>
      </c>
      <c r="V1186" s="208">
        <v>0.03</v>
      </c>
      <c r="W1186" s="209">
        <v>3.2599999999999997E-2</v>
      </c>
      <c r="X1186" s="141" t="s">
        <v>636</v>
      </c>
      <c r="Y1186" s="141"/>
      <c r="Z1186" s="148">
        <v>790000</v>
      </c>
      <c r="AA1186" s="148">
        <v>1</v>
      </c>
      <c r="AB1186" s="148">
        <v>103.71</v>
      </c>
      <c r="AC1186" s="148">
        <v>0</v>
      </c>
      <c r="AD1186" s="148">
        <v>819.30899999999997</v>
      </c>
      <c r="AE1186" s="151"/>
      <c r="AF1186" s="151"/>
      <c r="AG1186" s="141" t="s">
        <v>17</v>
      </c>
      <c r="AH1186" s="229">
        <v>1.9363675299999999E-4</v>
      </c>
      <c r="AI1186" s="229">
        <v>1.5946403846067801E-2</v>
      </c>
      <c r="AJ1186" s="229">
        <v>1.1458027014E-2</v>
      </c>
    </row>
    <row r="1187" spans="1:36" ht="13.5" thickBot="1">
      <c r="A1187" s="153">
        <v>7956</v>
      </c>
      <c r="B1187" s="153">
        <v>14482</v>
      </c>
      <c r="C1187" s="141" t="s">
        <v>1654</v>
      </c>
      <c r="D1187" s="141">
        <v>520000472</v>
      </c>
      <c r="E1187" s="141" t="s">
        <v>429</v>
      </c>
      <c r="F1187" s="141" t="s">
        <v>1656</v>
      </c>
      <c r="G1187" s="141" t="s">
        <v>3471</v>
      </c>
      <c r="H1187" s="141" t="s">
        <v>76</v>
      </c>
      <c r="I1187" s="141" t="s">
        <v>229</v>
      </c>
      <c r="J1187" s="141" t="s">
        <v>53</v>
      </c>
      <c r="K1187" s="141" t="s">
        <v>53</v>
      </c>
      <c r="L1187" s="141" t="s">
        <v>821</v>
      </c>
      <c r="M1187" s="141" t="s">
        <v>311</v>
      </c>
      <c r="N1187" s="141" t="s">
        <v>156</v>
      </c>
      <c r="O1187" s="141" t="s">
        <v>62</v>
      </c>
      <c r="P1187" s="141" t="s">
        <v>1394</v>
      </c>
      <c r="Q1187" s="141" t="s">
        <v>1294</v>
      </c>
      <c r="R1187" s="141" t="s">
        <v>57</v>
      </c>
      <c r="S1187" s="141" t="s">
        <v>1206</v>
      </c>
      <c r="T1187" s="227">
        <v>10.401999999999999</v>
      </c>
      <c r="U1187" s="146">
        <v>50203</v>
      </c>
      <c r="V1187" s="208">
        <v>3.2000000000000001E-2</v>
      </c>
      <c r="W1187" s="209">
        <v>3.4799999999999998E-2</v>
      </c>
      <c r="X1187" s="141" t="s">
        <v>636</v>
      </c>
      <c r="Y1187" s="141"/>
      <c r="Z1187" s="148">
        <v>495000</v>
      </c>
      <c r="AA1187" s="148">
        <v>1</v>
      </c>
      <c r="AB1187" s="148">
        <v>102.97</v>
      </c>
      <c r="AC1187" s="148">
        <v>0</v>
      </c>
      <c r="AD1187" s="148">
        <v>509.70150000000001</v>
      </c>
      <c r="AE1187" s="151"/>
      <c r="AF1187" s="151"/>
      <c r="AG1187" s="141" t="s">
        <v>17</v>
      </c>
      <c r="AH1187" s="229">
        <v>1.00522861E-4</v>
      </c>
      <c r="AI1187" s="229">
        <v>9.9204402245630496E-3</v>
      </c>
      <c r="AJ1187" s="229">
        <v>7.1281696600000001E-3</v>
      </c>
    </row>
    <row r="1188" spans="1:36" ht="13.5" thickBot="1">
      <c r="A1188" s="153">
        <v>7956</v>
      </c>
      <c r="B1188" s="153">
        <v>14482</v>
      </c>
      <c r="C1188" s="141" t="s">
        <v>1321</v>
      </c>
      <c r="D1188" s="141">
        <v>520032046</v>
      </c>
      <c r="E1188" s="141" t="s">
        <v>429</v>
      </c>
      <c r="F1188" s="141" t="s">
        <v>1657</v>
      </c>
      <c r="G1188" s="141" t="s">
        <v>3472</v>
      </c>
      <c r="H1188" s="141" t="s">
        <v>76</v>
      </c>
      <c r="I1188" s="141" t="s">
        <v>229</v>
      </c>
      <c r="J1188" s="141" t="s">
        <v>53</v>
      </c>
      <c r="K1188" s="141" t="s">
        <v>53</v>
      </c>
      <c r="L1188" s="141" t="s">
        <v>821</v>
      </c>
      <c r="M1188" s="141" t="s">
        <v>311</v>
      </c>
      <c r="N1188" s="141" t="s">
        <v>256</v>
      </c>
      <c r="O1188" s="141" t="s">
        <v>62</v>
      </c>
      <c r="P1188" s="141" t="s">
        <v>1205</v>
      </c>
      <c r="Q1188" s="141" t="s">
        <v>65</v>
      </c>
      <c r="R1188" s="141" t="s">
        <v>57</v>
      </c>
      <c r="S1188" s="141" t="s">
        <v>1206</v>
      </c>
      <c r="T1188" s="227">
        <v>4.4020000000000001</v>
      </c>
      <c r="U1188" s="146">
        <v>48742</v>
      </c>
      <c r="V1188" s="208">
        <v>2.06E-2</v>
      </c>
      <c r="W1188" s="209">
        <v>2.6100000000000002E-2</v>
      </c>
      <c r="X1188" s="141" t="s">
        <v>636</v>
      </c>
      <c r="Y1188" s="141"/>
      <c r="Z1188" s="148">
        <v>4500</v>
      </c>
      <c r="AA1188" s="148">
        <v>1</v>
      </c>
      <c r="AB1188" s="148">
        <v>102.78</v>
      </c>
      <c r="AC1188" s="148">
        <v>0</v>
      </c>
      <c r="AD1188" s="148">
        <v>4.6250999999999998</v>
      </c>
      <c r="AE1188" s="151"/>
      <c r="AF1188" s="151"/>
      <c r="AG1188" s="141" t="s">
        <v>17</v>
      </c>
      <c r="AH1188" s="229">
        <v>2.4998787558803401E-6</v>
      </c>
      <c r="AI1188" s="229">
        <v>9.0019409561530747E-5</v>
      </c>
      <c r="AJ1188" s="229">
        <v>6.4681970714156205E-5</v>
      </c>
    </row>
    <row r="1189" spans="1:36" ht="13.5" thickBot="1">
      <c r="A1189" s="153">
        <v>7956</v>
      </c>
      <c r="B1189" s="153">
        <v>14482</v>
      </c>
      <c r="C1189" s="141" t="s">
        <v>1658</v>
      </c>
      <c r="D1189" s="141">
        <v>520042763</v>
      </c>
      <c r="E1189" s="141" t="s">
        <v>429</v>
      </c>
      <c r="F1189" s="141" t="s">
        <v>1659</v>
      </c>
      <c r="G1189" s="141" t="s">
        <v>3473</v>
      </c>
      <c r="H1189" s="141" t="s">
        <v>76</v>
      </c>
      <c r="I1189" s="141" t="s">
        <v>623</v>
      </c>
      <c r="J1189" s="141" t="s">
        <v>53</v>
      </c>
      <c r="K1189" s="141" t="s">
        <v>53</v>
      </c>
      <c r="L1189" s="141" t="s">
        <v>821</v>
      </c>
      <c r="M1189" s="141" t="s">
        <v>311</v>
      </c>
      <c r="N1189" s="141" t="s">
        <v>259</v>
      </c>
      <c r="O1189" s="141" t="s">
        <v>62</v>
      </c>
      <c r="P1189" s="141" t="s">
        <v>298</v>
      </c>
      <c r="Q1189" s="141" t="s">
        <v>298</v>
      </c>
      <c r="R1189" s="141" t="s">
        <v>57</v>
      </c>
      <c r="S1189" s="141" t="s">
        <v>1206</v>
      </c>
      <c r="T1189" s="227">
        <v>3.431</v>
      </c>
      <c r="U1189" s="146">
        <v>46934</v>
      </c>
      <c r="V1189" s="208">
        <v>4.8500000000000001E-2</v>
      </c>
      <c r="W1189" s="209">
        <v>0.05</v>
      </c>
      <c r="X1189" s="141" t="s">
        <v>636</v>
      </c>
      <c r="Y1189" s="141"/>
      <c r="Z1189" s="148">
        <v>33000</v>
      </c>
      <c r="AA1189" s="148">
        <v>1</v>
      </c>
      <c r="AB1189" s="148">
        <v>100.9</v>
      </c>
      <c r="AC1189" s="148">
        <v>0</v>
      </c>
      <c r="AD1189" s="148">
        <v>33.296999999999997</v>
      </c>
      <c r="AE1189" s="151"/>
      <c r="AF1189" s="151"/>
      <c r="AG1189" s="141" t="s">
        <v>17</v>
      </c>
      <c r="AH1189" s="229">
        <v>1.1E-4</v>
      </c>
      <c r="AI1189" s="229">
        <v>6.4806734560772506E-4</v>
      </c>
      <c r="AJ1189" s="229">
        <v>4.6565816399999997E-4</v>
      </c>
    </row>
    <row r="1190" spans="1:36" ht="13.5" thickBot="1">
      <c r="A1190" s="153">
        <v>7956</v>
      </c>
      <c r="B1190" s="153">
        <v>14482</v>
      </c>
      <c r="C1190" s="141" t="s">
        <v>1660</v>
      </c>
      <c r="D1190" s="141">
        <v>1900288</v>
      </c>
      <c r="E1190" s="141" t="s">
        <v>430</v>
      </c>
      <c r="F1190" s="141" t="s">
        <v>1661</v>
      </c>
      <c r="G1190" s="141" t="s">
        <v>3474</v>
      </c>
      <c r="H1190" s="141" t="s">
        <v>76</v>
      </c>
      <c r="I1190" s="141" t="s">
        <v>228</v>
      </c>
      <c r="J1190" s="141" t="s">
        <v>53</v>
      </c>
      <c r="K1190" s="141" t="s">
        <v>314</v>
      </c>
      <c r="L1190" s="141" t="s">
        <v>821</v>
      </c>
      <c r="M1190" s="141" t="s">
        <v>311</v>
      </c>
      <c r="N1190" s="141" t="s">
        <v>652</v>
      </c>
      <c r="O1190" s="141" t="s">
        <v>62</v>
      </c>
      <c r="P1190" s="141" t="s">
        <v>1310</v>
      </c>
      <c r="Q1190" s="141" t="s">
        <v>65</v>
      </c>
      <c r="R1190" s="141" t="s">
        <v>57</v>
      </c>
      <c r="S1190" s="141" t="s">
        <v>1206</v>
      </c>
      <c r="T1190" s="227">
        <v>1.6220000000000001</v>
      </c>
      <c r="U1190" s="146">
        <v>46203</v>
      </c>
      <c r="V1190" s="208">
        <v>0.09</v>
      </c>
      <c r="W1190" s="209">
        <v>7.3099999999999998E-2</v>
      </c>
      <c r="X1190" s="141" t="s">
        <v>636</v>
      </c>
      <c r="Y1190" s="141"/>
      <c r="Z1190" s="148">
        <v>45000</v>
      </c>
      <c r="AA1190" s="148">
        <v>1</v>
      </c>
      <c r="AB1190" s="148">
        <v>105.21</v>
      </c>
      <c r="AC1190" s="148">
        <v>0</v>
      </c>
      <c r="AD1190" s="148">
        <v>47.344499999999996</v>
      </c>
      <c r="AE1190" s="151"/>
      <c r="AF1190" s="151"/>
      <c r="AG1190" s="141" t="s">
        <v>17</v>
      </c>
      <c r="AH1190" s="229">
        <v>1.25E-4</v>
      </c>
      <c r="AI1190" s="229">
        <v>9.2147714341006505E-4</v>
      </c>
      <c r="AJ1190" s="229">
        <v>6.6211229199999999E-4</v>
      </c>
    </row>
    <row r="1191" spans="1:36" ht="13.5" thickBot="1">
      <c r="A1191" s="153">
        <v>7956</v>
      </c>
      <c r="B1191" s="153">
        <v>14482</v>
      </c>
      <c r="C1191" s="141" t="s">
        <v>1462</v>
      </c>
      <c r="D1191" s="141">
        <v>513432765</v>
      </c>
      <c r="E1191" s="141" t="s">
        <v>429</v>
      </c>
      <c r="F1191" s="141" t="s">
        <v>4233</v>
      </c>
      <c r="G1191" s="141" t="s">
        <v>4205</v>
      </c>
      <c r="H1191" s="141" t="s">
        <v>76</v>
      </c>
      <c r="I1191" s="141" t="s">
        <v>228</v>
      </c>
      <c r="J1191" s="141" t="s">
        <v>53</v>
      </c>
      <c r="K1191" s="141" t="s">
        <v>53</v>
      </c>
      <c r="L1191" s="141" t="s">
        <v>54</v>
      </c>
      <c r="M1191" s="141" t="s">
        <v>311</v>
      </c>
      <c r="N1191" s="141" t="s">
        <v>140</v>
      </c>
      <c r="O1191" s="141" t="s">
        <v>62</v>
      </c>
      <c r="P1191" s="141" t="s">
        <v>4248</v>
      </c>
      <c r="Q1191" s="141" t="s">
        <v>70</v>
      </c>
      <c r="R1191" s="141" t="s">
        <v>57</v>
      </c>
      <c r="S1191" s="141" t="s">
        <v>1206</v>
      </c>
      <c r="T1191" s="227">
        <v>2.8330000000000002</v>
      </c>
      <c r="U1191" s="146">
        <v>47300</v>
      </c>
      <c r="V1191" s="208">
        <v>0.08</v>
      </c>
      <c r="W1191" s="209">
        <v>6.3100000000000003E-2</v>
      </c>
      <c r="X1191" s="141" t="s">
        <v>636</v>
      </c>
      <c r="Y1191" s="141"/>
      <c r="Z1191" s="148">
        <v>118000</v>
      </c>
      <c r="AA1191" s="148">
        <v>1</v>
      </c>
      <c r="AB1191" s="148">
        <v>106.0673</v>
      </c>
      <c r="AC1191" s="148">
        <v>0</v>
      </c>
      <c r="AD1191" s="148">
        <v>125.15940999999999</v>
      </c>
      <c r="AE1191" s="151"/>
      <c r="AF1191" s="151"/>
      <c r="AG1191" s="141" t="s">
        <v>17</v>
      </c>
      <c r="AH1191" s="229">
        <v>1.8118960180000001E-3</v>
      </c>
      <c r="AI1191" s="229">
        <v>2.4360070461762009E-3</v>
      </c>
      <c r="AJ1191" s="229">
        <v>1.75035292E-3</v>
      </c>
    </row>
    <row r="1192" spans="1:36" ht="13.5" thickBot="1">
      <c r="A1192" s="153">
        <v>7956</v>
      </c>
      <c r="B1192" s="153">
        <v>14482</v>
      </c>
      <c r="C1192" s="141" t="s">
        <v>1287</v>
      </c>
      <c r="D1192" s="141">
        <v>513754069</v>
      </c>
      <c r="E1192" s="141" t="s">
        <v>429</v>
      </c>
      <c r="F1192" s="141" t="s">
        <v>1662</v>
      </c>
      <c r="G1192" s="141" t="s">
        <v>3475</v>
      </c>
      <c r="H1192" s="141" t="s">
        <v>76</v>
      </c>
      <c r="I1192" s="141" t="s">
        <v>228</v>
      </c>
      <c r="J1192" s="141" t="s">
        <v>53</v>
      </c>
      <c r="K1192" s="141" t="s">
        <v>53</v>
      </c>
      <c r="L1192" s="141" t="s">
        <v>821</v>
      </c>
      <c r="M1192" s="141" t="s">
        <v>311</v>
      </c>
      <c r="N1192" s="141" t="s">
        <v>269</v>
      </c>
      <c r="O1192" s="141" t="s">
        <v>62</v>
      </c>
      <c r="P1192" s="141" t="s">
        <v>1288</v>
      </c>
      <c r="Q1192" s="141" t="s">
        <v>65</v>
      </c>
      <c r="R1192" s="141" t="s">
        <v>57</v>
      </c>
      <c r="S1192" s="141" t="s">
        <v>1206</v>
      </c>
      <c r="T1192" s="227">
        <v>7.6529999999999996</v>
      </c>
      <c r="U1192" s="146">
        <v>50252</v>
      </c>
      <c r="V1192" s="208">
        <v>5.3100000000000001E-2</v>
      </c>
      <c r="W1192" s="209">
        <v>6.0999999999999999E-2</v>
      </c>
      <c r="X1192" s="141" t="s">
        <v>636</v>
      </c>
      <c r="Y1192" s="141"/>
      <c r="Z1192" s="148">
        <v>453000</v>
      </c>
      <c r="AA1192" s="148">
        <v>1</v>
      </c>
      <c r="AB1192" s="148">
        <v>95.72</v>
      </c>
      <c r="AC1192" s="148">
        <v>0</v>
      </c>
      <c r="AD1192" s="148">
        <v>433.61160000000001</v>
      </c>
      <c r="AE1192" s="151"/>
      <c r="AF1192" s="151"/>
      <c r="AG1192" s="141" t="s">
        <v>17</v>
      </c>
      <c r="AH1192" s="229">
        <v>3.5574590699999998E-4</v>
      </c>
      <c r="AI1192" s="229">
        <v>8.4394845973126305E-3</v>
      </c>
      <c r="AJ1192" s="229">
        <v>6.064053277E-3</v>
      </c>
    </row>
    <row r="1193" spans="1:36" ht="13.5" thickBot="1">
      <c r="A1193" s="153">
        <v>7956</v>
      </c>
      <c r="B1193" s="153">
        <v>14482</v>
      </c>
      <c r="C1193" s="141" t="s">
        <v>1526</v>
      </c>
      <c r="D1193" s="141">
        <v>514599943</v>
      </c>
      <c r="E1193" s="141" t="s">
        <v>429</v>
      </c>
      <c r="F1193" s="141" t="s">
        <v>1664</v>
      </c>
      <c r="G1193" s="141" t="s">
        <v>3477</v>
      </c>
      <c r="H1193" s="141" t="s">
        <v>76</v>
      </c>
      <c r="I1193" s="141" t="s">
        <v>228</v>
      </c>
      <c r="J1193" s="141" t="s">
        <v>53</v>
      </c>
      <c r="K1193" s="141" t="s">
        <v>53</v>
      </c>
      <c r="L1193" s="141" t="s">
        <v>821</v>
      </c>
      <c r="M1193" s="141" t="s">
        <v>311</v>
      </c>
      <c r="N1193" s="141" t="s">
        <v>647</v>
      </c>
      <c r="O1193" s="141" t="s">
        <v>62</v>
      </c>
      <c r="P1193" s="141" t="s">
        <v>1447</v>
      </c>
      <c r="Q1193" s="141" t="s">
        <v>1294</v>
      </c>
      <c r="R1193" s="141" t="s">
        <v>57</v>
      </c>
      <c r="S1193" s="141" t="s">
        <v>1206</v>
      </c>
      <c r="T1193" s="227">
        <v>3.6110000000000002</v>
      </c>
      <c r="U1193" s="146">
        <v>47664</v>
      </c>
      <c r="V1193" s="208">
        <v>6.9500000000000006E-2</v>
      </c>
      <c r="W1193" s="209">
        <v>6.3600000000000004E-2</v>
      </c>
      <c r="X1193" s="141" t="s">
        <v>636</v>
      </c>
      <c r="Y1193" s="141"/>
      <c r="Z1193" s="148">
        <v>198000</v>
      </c>
      <c r="AA1193" s="148">
        <v>1</v>
      </c>
      <c r="AB1193" s="148">
        <v>104.23</v>
      </c>
      <c r="AC1193" s="148">
        <v>0</v>
      </c>
      <c r="AD1193" s="148">
        <v>206.37540000000001</v>
      </c>
      <c r="AE1193" s="151"/>
      <c r="AF1193" s="151"/>
      <c r="AG1193" s="141" t="s">
        <v>17</v>
      </c>
      <c r="AH1193" s="229">
        <v>3.54234986E-4</v>
      </c>
      <c r="AI1193" s="229">
        <v>4.016732969238445E-3</v>
      </c>
      <c r="AJ1193" s="229">
        <v>2.886157613E-3</v>
      </c>
    </row>
    <row r="1194" spans="1:36" ht="13.5" thickBot="1">
      <c r="A1194" s="153">
        <v>7956</v>
      </c>
      <c r="B1194" s="153">
        <v>14482</v>
      </c>
      <c r="C1194" s="141" t="s">
        <v>1315</v>
      </c>
      <c r="D1194" s="141">
        <v>512623950</v>
      </c>
      <c r="E1194" s="141" t="s">
        <v>429</v>
      </c>
      <c r="F1194" s="141" t="s">
        <v>1316</v>
      </c>
      <c r="G1194" s="141" t="s">
        <v>3260</v>
      </c>
      <c r="H1194" s="141" t="s">
        <v>76</v>
      </c>
      <c r="I1194" s="141" t="s">
        <v>623</v>
      </c>
      <c r="J1194" s="141" t="s">
        <v>53</v>
      </c>
      <c r="K1194" s="141" t="s">
        <v>53</v>
      </c>
      <c r="L1194" s="141" t="s">
        <v>821</v>
      </c>
      <c r="M1194" s="141" t="s">
        <v>311</v>
      </c>
      <c r="N1194" s="141" t="s">
        <v>263</v>
      </c>
      <c r="O1194" s="141" t="s">
        <v>62</v>
      </c>
      <c r="P1194" s="141" t="s">
        <v>298</v>
      </c>
      <c r="Q1194" s="141" t="s">
        <v>298</v>
      </c>
      <c r="R1194" s="141" t="s">
        <v>57</v>
      </c>
      <c r="S1194" s="141" t="s">
        <v>1206</v>
      </c>
      <c r="T1194" s="227">
        <v>1.653</v>
      </c>
      <c r="U1194" s="146">
        <v>46203</v>
      </c>
      <c r="V1194" s="208">
        <v>6.6000000000000003E-2</v>
      </c>
      <c r="W1194" s="209">
        <v>5.62E-2</v>
      </c>
      <c r="X1194" s="141" t="s">
        <v>636</v>
      </c>
      <c r="Y1194" s="141"/>
      <c r="Z1194" s="148">
        <v>37000</v>
      </c>
      <c r="AA1194" s="148">
        <v>1</v>
      </c>
      <c r="AB1194" s="148">
        <v>103.4</v>
      </c>
      <c r="AC1194" s="148">
        <v>0</v>
      </c>
      <c r="AD1194" s="148">
        <v>38.258000000000003</v>
      </c>
      <c r="AE1194" s="151"/>
      <c r="AF1194" s="151"/>
      <c r="AG1194" s="141" t="s">
        <v>17</v>
      </c>
      <c r="AH1194" s="229">
        <v>2.3432552239999998E-3</v>
      </c>
      <c r="AI1194" s="229">
        <v>7.4462445590474662E-4</v>
      </c>
      <c r="AJ1194" s="229">
        <v>5.3503769299999998E-4</v>
      </c>
    </row>
    <row r="1195" spans="1:36" ht="13.5" thickBot="1">
      <c r="A1195" s="153">
        <v>7956</v>
      </c>
      <c r="B1195" s="153">
        <v>14482</v>
      </c>
      <c r="C1195" s="141" t="s">
        <v>1665</v>
      </c>
      <c r="D1195" s="141">
        <v>510459928</v>
      </c>
      <c r="E1195" s="141" t="s">
        <v>429</v>
      </c>
      <c r="F1195" s="141" t="s">
        <v>1666</v>
      </c>
      <c r="G1195" s="141" t="s">
        <v>3478</v>
      </c>
      <c r="H1195" s="141" t="s">
        <v>76</v>
      </c>
      <c r="I1195" s="141" t="s">
        <v>228</v>
      </c>
      <c r="J1195" s="141" t="s">
        <v>53</v>
      </c>
      <c r="K1195" s="141" t="s">
        <v>53</v>
      </c>
      <c r="L1195" s="141" t="s">
        <v>821</v>
      </c>
      <c r="M1195" s="141" t="s">
        <v>311</v>
      </c>
      <c r="N1195" s="141" t="s">
        <v>156</v>
      </c>
      <c r="O1195" s="141" t="s">
        <v>62</v>
      </c>
      <c r="P1195" s="141" t="s">
        <v>1447</v>
      </c>
      <c r="Q1195" s="141" t="s">
        <v>1294</v>
      </c>
      <c r="R1195" s="141" t="s">
        <v>57</v>
      </c>
      <c r="S1195" s="141" t="s">
        <v>1206</v>
      </c>
      <c r="T1195" s="227">
        <v>4.2530000000000001</v>
      </c>
      <c r="U1195" s="146">
        <v>49125</v>
      </c>
      <c r="V1195" s="208">
        <v>6.7699999999999996E-2</v>
      </c>
      <c r="W1195" s="209">
        <v>6.6400000000000001E-2</v>
      </c>
      <c r="X1195" s="141" t="s">
        <v>636</v>
      </c>
      <c r="Y1195" s="141"/>
      <c r="Z1195" s="148">
        <v>27152</v>
      </c>
      <c r="AA1195" s="148">
        <v>1</v>
      </c>
      <c r="AB1195" s="148">
        <v>102.69</v>
      </c>
      <c r="AC1195" s="148">
        <v>0</v>
      </c>
      <c r="AD1195" s="148">
        <v>27.882390000000001</v>
      </c>
      <c r="AE1195" s="151"/>
      <c r="AF1195" s="151"/>
      <c r="AG1195" s="141" t="s">
        <v>17</v>
      </c>
      <c r="AH1195" s="229">
        <v>3.6202666666666699E-5</v>
      </c>
      <c r="AI1195" s="229">
        <v>5.4268151714867343E-4</v>
      </c>
      <c r="AJ1195" s="229">
        <v>3.89934905E-4</v>
      </c>
    </row>
    <row r="1196" spans="1:36" ht="13.5" thickBot="1">
      <c r="A1196" s="153">
        <v>7956</v>
      </c>
      <c r="B1196" s="153">
        <v>14482</v>
      </c>
      <c r="C1196" s="141" t="s">
        <v>1570</v>
      </c>
      <c r="D1196" s="141">
        <v>514625094</v>
      </c>
      <c r="E1196" s="141" t="s">
        <v>429</v>
      </c>
      <c r="F1196" s="141" t="s">
        <v>1667</v>
      </c>
      <c r="G1196" s="141" t="s">
        <v>3479</v>
      </c>
      <c r="H1196" s="141" t="s">
        <v>76</v>
      </c>
      <c r="I1196" s="141" t="s">
        <v>228</v>
      </c>
      <c r="J1196" s="141" t="s">
        <v>53</v>
      </c>
      <c r="K1196" s="141" t="s">
        <v>53</v>
      </c>
      <c r="L1196" s="141" t="s">
        <v>821</v>
      </c>
      <c r="M1196" s="141" t="s">
        <v>311</v>
      </c>
      <c r="N1196" s="141" t="s">
        <v>140</v>
      </c>
      <c r="O1196" s="141" t="s">
        <v>62</v>
      </c>
      <c r="P1196" s="141" t="s">
        <v>298</v>
      </c>
      <c r="Q1196" s="141" t="s">
        <v>298</v>
      </c>
      <c r="R1196" s="141" t="s">
        <v>57</v>
      </c>
      <c r="S1196" s="141" t="s">
        <v>1206</v>
      </c>
      <c r="T1196" s="227">
        <v>1.552</v>
      </c>
      <c r="U1196" s="146">
        <v>46208</v>
      </c>
      <c r="V1196" s="208">
        <v>8.8900000000000007E-2</v>
      </c>
      <c r="W1196" s="209">
        <v>6.4899999999999999E-2</v>
      </c>
      <c r="X1196" s="141" t="s">
        <v>636</v>
      </c>
      <c r="Y1196" s="141"/>
      <c r="Z1196" s="148">
        <v>81000</v>
      </c>
      <c r="AA1196" s="148">
        <v>1</v>
      </c>
      <c r="AB1196" s="148">
        <v>106</v>
      </c>
      <c r="AC1196" s="148">
        <v>0</v>
      </c>
      <c r="AD1196" s="148">
        <v>85.86</v>
      </c>
      <c r="AE1196" s="151"/>
      <c r="AF1196" s="151"/>
      <c r="AG1196" s="141" t="s">
        <v>17</v>
      </c>
      <c r="AH1196" s="229">
        <v>7.0434782599999998E-4</v>
      </c>
      <c r="AI1196" s="229">
        <v>1.6711133824031978E-3</v>
      </c>
      <c r="AJ1196" s="229">
        <v>1.2007511200000001E-3</v>
      </c>
    </row>
    <row r="1197" spans="1:36" ht="13.5" thickBot="1">
      <c r="A1197" s="153">
        <v>7956</v>
      </c>
      <c r="B1197" s="153">
        <v>14482</v>
      </c>
      <c r="C1197" s="141" t="s">
        <v>1668</v>
      </c>
      <c r="D1197" s="141">
        <v>520038605</v>
      </c>
      <c r="E1197" s="141" t="s">
        <v>429</v>
      </c>
      <c r="F1197" s="141" t="s">
        <v>1669</v>
      </c>
      <c r="G1197" s="141" t="s">
        <v>3480</v>
      </c>
      <c r="H1197" s="141" t="s">
        <v>76</v>
      </c>
      <c r="I1197" s="141" t="s">
        <v>228</v>
      </c>
      <c r="J1197" s="141" t="s">
        <v>53</v>
      </c>
      <c r="K1197" s="141" t="s">
        <v>53</v>
      </c>
      <c r="L1197" s="141" t="s">
        <v>821</v>
      </c>
      <c r="M1197" s="141" t="s">
        <v>311</v>
      </c>
      <c r="N1197" s="141" t="s">
        <v>140</v>
      </c>
      <c r="O1197" s="141" t="s">
        <v>62</v>
      </c>
      <c r="P1197" s="141" t="s">
        <v>1447</v>
      </c>
      <c r="Q1197" s="141" t="s">
        <v>1294</v>
      </c>
      <c r="R1197" s="141" t="s">
        <v>57</v>
      </c>
      <c r="S1197" s="141" t="s">
        <v>1206</v>
      </c>
      <c r="T1197" s="227">
        <v>1.196</v>
      </c>
      <c r="U1197" s="146">
        <v>46387</v>
      </c>
      <c r="V1197" s="208">
        <v>3.4700000000000002E-2</v>
      </c>
      <c r="W1197" s="209">
        <v>6.13E-2</v>
      </c>
      <c r="X1197" s="141" t="s">
        <v>636</v>
      </c>
      <c r="Y1197" s="141"/>
      <c r="Z1197" s="148">
        <v>335000</v>
      </c>
      <c r="AA1197" s="148">
        <v>1</v>
      </c>
      <c r="AB1197" s="148">
        <v>97.86</v>
      </c>
      <c r="AC1197" s="148">
        <v>0</v>
      </c>
      <c r="AD1197" s="148">
        <v>327.83100000000002</v>
      </c>
      <c r="AE1197" s="151"/>
      <c r="AF1197" s="151"/>
      <c r="AG1197" s="141" t="s">
        <v>17</v>
      </c>
      <c r="AH1197" s="229">
        <v>2.2334405380000002E-3</v>
      </c>
      <c r="AI1197" s="229">
        <v>6.380651889897772E-3</v>
      </c>
      <c r="AJ1197" s="229">
        <v>4.5847127930000002E-3</v>
      </c>
    </row>
    <row r="1198" spans="1:36" ht="13.5" thickBot="1">
      <c r="A1198" s="153">
        <v>7956</v>
      </c>
      <c r="B1198" s="153">
        <v>14482</v>
      </c>
      <c r="C1198" s="141" t="s">
        <v>1401</v>
      </c>
      <c r="D1198" s="141">
        <v>1905761</v>
      </c>
      <c r="E1198" s="141" t="s">
        <v>430</v>
      </c>
      <c r="F1198" s="141" t="s">
        <v>1670</v>
      </c>
      <c r="G1198" s="141" t="s">
        <v>3481</v>
      </c>
      <c r="H1198" s="141" t="s">
        <v>76</v>
      </c>
      <c r="I1198" s="141" t="s">
        <v>228</v>
      </c>
      <c r="J1198" s="141" t="s">
        <v>53</v>
      </c>
      <c r="K1198" s="141" t="s">
        <v>314</v>
      </c>
      <c r="L1198" s="141" t="s">
        <v>821</v>
      </c>
      <c r="M1198" s="141" t="s">
        <v>311</v>
      </c>
      <c r="N1198" s="141" t="s">
        <v>652</v>
      </c>
      <c r="O1198" s="141" t="s">
        <v>62</v>
      </c>
      <c r="P1198" s="141" t="s">
        <v>1310</v>
      </c>
      <c r="Q1198" s="141" t="s">
        <v>65</v>
      </c>
      <c r="R1198" s="141" t="s">
        <v>57</v>
      </c>
      <c r="S1198" s="141" t="s">
        <v>1206</v>
      </c>
      <c r="T1198" s="227">
        <v>2.4449999999999998</v>
      </c>
      <c r="U1198" s="146">
        <v>46568</v>
      </c>
      <c r="V1198" s="208">
        <v>6.3500000000000001E-2</v>
      </c>
      <c r="W1198" s="209">
        <v>6.2E-2</v>
      </c>
      <c r="X1198" s="141" t="s">
        <v>636</v>
      </c>
      <c r="Y1198" s="141"/>
      <c r="Z1198" s="148">
        <v>62000</v>
      </c>
      <c r="AA1198" s="148">
        <v>1</v>
      </c>
      <c r="AB1198" s="148">
        <v>102.2</v>
      </c>
      <c r="AC1198" s="148">
        <v>0</v>
      </c>
      <c r="AD1198" s="148">
        <v>63.363999999999997</v>
      </c>
      <c r="AE1198" s="151"/>
      <c r="AF1198" s="151"/>
      <c r="AG1198" s="141" t="s">
        <v>17</v>
      </c>
      <c r="AH1198" s="229">
        <v>1.51219512E-4</v>
      </c>
      <c r="AI1198" s="229">
        <v>1.2332684412135594E-3</v>
      </c>
      <c r="AJ1198" s="229">
        <v>8.8614481600000005E-4</v>
      </c>
    </row>
    <row r="1199" spans="1:36" ht="13.5" thickBot="1">
      <c r="A1199" s="153">
        <v>7956</v>
      </c>
      <c r="B1199" s="153">
        <v>14482</v>
      </c>
      <c r="C1199" s="141" t="s">
        <v>1671</v>
      </c>
      <c r="D1199" s="141">
        <v>520040304</v>
      </c>
      <c r="E1199" s="141" t="s">
        <v>429</v>
      </c>
      <c r="F1199" s="141" t="s">
        <v>1672</v>
      </c>
      <c r="G1199" s="141" t="s">
        <v>3482</v>
      </c>
      <c r="H1199" s="141" t="s">
        <v>76</v>
      </c>
      <c r="I1199" s="141" t="s">
        <v>228</v>
      </c>
      <c r="J1199" s="141" t="s">
        <v>53</v>
      </c>
      <c r="K1199" s="141" t="s">
        <v>53</v>
      </c>
      <c r="L1199" s="141" t="s">
        <v>821</v>
      </c>
      <c r="M1199" s="141" t="s">
        <v>311</v>
      </c>
      <c r="N1199" s="141" t="s">
        <v>140</v>
      </c>
      <c r="O1199" s="141" t="s">
        <v>62</v>
      </c>
      <c r="P1199" s="141" t="s">
        <v>298</v>
      </c>
      <c r="Q1199" s="141" t="s">
        <v>298</v>
      </c>
      <c r="R1199" s="141" t="s">
        <v>57</v>
      </c>
      <c r="S1199" s="141" t="s">
        <v>1206</v>
      </c>
      <c r="T1199" s="227">
        <v>2.9220000000000002</v>
      </c>
      <c r="U1199" s="146">
        <v>46934</v>
      </c>
      <c r="V1199" s="208">
        <v>7.7499999999999999E-2</v>
      </c>
      <c r="W1199" s="209">
        <v>6.8099999999999994E-2</v>
      </c>
      <c r="X1199" s="141" t="s">
        <v>636</v>
      </c>
      <c r="Y1199" s="141"/>
      <c r="Z1199" s="148">
        <v>41500</v>
      </c>
      <c r="AA1199" s="148">
        <v>1</v>
      </c>
      <c r="AB1199" s="148">
        <v>105</v>
      </c>
      <c r="AC1199" s="148">
        <v>0</v>
      </c>
      <c r="AD1199" s="148">
        <v>43.575000000000003</v>
      </c>
      <c r="AE1199" s="151"/>
      <c r="AF1199" s="151"/>
      <c r="AG1199" s="141" t="s">
        <v>17</v>
      </c>
      <c r="AH1199" s="229">
        <v>4.8823529400000002E-4</v>
      </c>
      <c r="AI1199" s="229">
        <v>8.481104779666823E-4</v>
      </c>
      <c r="AJ1199" s="229">
        <v>6.0939587699999995E-4</v>
      </c>
    </row>
    <row r="1200" spans="1:36" ht="13.5" thickBot="1">
      <c r="A1200" s="153">
        <v>7956</v>
      </c>
      <c r="B1200" s="153">
        <v>14482</v>
      </c>
      <c r="C1200" s="141" t="s">
        <v>1419</v>
      </c>
      <c r="D1200" s="141">
        <v>515328250</v>
      </c>
      <c r="E1200" s="141" t="s">
        <v>429</v>
      </c>
      <c r="F1200" s="141" t="s">
        <v>1673</v>
      </c>
      <c r="G1200" s="141" t="s">
        <v>3483</v>
      </c>
      <c r="H1200" s="141" t="s">
        <v>76</v>
      </c>
      <c r="I1200" s="141" t="s">
        <v>228</v>
      </c>
      <c r="J1200" s="141" t="s">
        <v>53</v>
      </c>
      <c r="K1200" s="141" t="s">
        <v>53</v>
      </c>
      <c r="L1200" s="141" t="s">
        <v>821</v>
      </c>
      <c r="M1200" s="141" t="s">
        <v>311</v>
      </c>
      <c r="N1200" s="141" t="s">
        <v>652</v>
      </c>
      <c r="O1200" s="141" t="s">
        <v>62</v>
      </c>
      <c r="P1200" s="141" t="s">
        <v>1305</v>
      </c>
      <c r="Q1200" s="141" t="s">
        <v>1294</v>
      </c>
      <c r="R1200" s="141" t="s">
        <v>57</v>
      </c>
      <c r="S1200" s="141" t="s">
        <v>1206</v>
      </c>
      <c r="T1200" s="227">
        <v>3.331</v>
      </c>
      <c r="U1200" s="146">
        <v>47300</v>
      </c>
      <c r="V1200" s="208">
        <v>6.3700000000000007E-2</v>
      </c>
      <c r="W1200" s="209">
        <v>6.3E-2</v>
      </c>
      <c r="X1200" s="141" t="s">
        <v>636</v>
      </c>
      <c r="Y1200" s="141"/>
      <c r="Z1200" s="148">
        <v>59000</v>
      </c>
      <c r="AA1200" s="148">
        <v>1</v>
      </c>
      <c r="AB1200" s="148">
        <v>102.14</v>
      </c>
      <c r="AC1200" s="148">
        <v>0</v>
      </c>
      <c r="AD1200" s="148">
        <v>60.262599999999999</v>
      </c>
      <c r="AE1200" s="151"/>
      <c r="AF1200" s="151"/>
      <c r="AG1200" s="141" t="s">
        <v>17</v>
      </c>
      <c r="AH1200" s="229">
        <v>1.41537044E-4</v>
      </c>
      <c r="AI1200" s="229">
        <v>1.1729051632705678E-3</v>
      </c>
      <c r="AJ1200" s="229">
        <v>8.4277177300000003E-4</v>
      </c>
    </row>
    <row r="1201" spans="1:36" ht="13.5" thickBot="1">
      <c r="A1201" s="153">
        <v>7956</v>
      </c>
      <c r="B1201" s="153">
        <v>14482</v>
      </c>
      <c r="C1201" s="141" t="s">
        <v>1384</v>
      </c>
      <c r="D1201" s="141">
        <v>513937714</v>
      </c>
      <c r="E1201" s="141" t="s">
        <v>429</v>
      </c>
      <c r="F1201" s="141" t="s">
        <v>1674</v>
      </c>
      <c r="G1201" s="141" t="s">
        <v>3484</v>
      </c>
      <c r="H1201" s="141" t="s">
        <v>76</v>
      </c>
      <c r="I1201" s="141" t="s">
        <v>228</v>
      </c>
      <c r="J1201" s="141" t="s">
        <v>53</v>
      </c>
      <c r="K1201" s="141" t="s">
        <v>53</v>
      </c>
      <c r="L1201" s="141" t="s">
        <v>821</v>
      </c>
      <c r="M1201" s="141" t="s">
        <v>311</v>
      </c>
      <c r="N1201" s="141" t="s">
        <v>269</v>
      </c>
      <c r="O1201" s="141" t="s">
        <v>62</v>
      </c>
      <c r="P1201" s="141" t="s">
        <v>1293</v>
      </c>
      <c r="Q1201" s="141" t="s">
        <v>1294</v>
      </c>
      <c r="R1201" s="141" t="s">
        <v>57</v>
      </c>
      <c r="S1201" s="141" t="s">
        <v>1206</v>
      </c>
      <c r="T1201" s="227">
        <v>6.9859999999999998</v>
      </c>
      <c r="U1201" s="146">
        <v>49857</v>
      </c>
      <c r="V1201" s="208">
        <v>5.28E-2</v>
      </c>
      <c r="W1201" s="209">
        <v>5.9799999999999999E-2</v>
      </c>
      <c r="X1201" s="141" t="s">
        <v>636</v>
      </c>
      <c r="Y1201" s="141"/>
      <c r="Z1201" s="148">
        <v>62000</v>
      </c>
      <c r="AA1201" s="148">
        <v>1</v>
      </c>
      <c r="AB1201" s="148">
        <v>97.17</v>
      </c>
      <c r="AC1201" s="148">
        <v>0</v>
      </c>
      <c r="AD1201" s="148">
        <v>60.245399999999997</v>
      </c>
      <c r="AE1201" s="151"/>
      <c r="AF1201" s="151"/>
      <c r="AG1201" s="141" t="s">
        <v>17</v>
      </c>
      <c r="AH1201" s="229">
        <v>2.0666666600000001E-4</v>
      </c>
      <c r="AI1201" s="229">
        <v>1.1725703956234988E-3</v>
      </c>
      <c r="AJ1201" s="229">
        <v>8.4253123100000004E-4</v>
      </c>
    </row>
    <row r="1202" spans="1:36" ht="13.5" thickBot="1">
      <c r="A1202" s="153">
        <v>7956</v>
      </c>
      <c r="B1202" s="153">
        <v>14482</v>
      </c>
      <c r="C1202" s="141" t="s">
        <v>1675</v>
      </c>
      <c r="D1202" s="141">
        <v>513775163</v>
      </c>
      <c r="E1202" s="141" t="s">
        <v>429</v>
      </c>
      <c r="F1202" s="141" t="s">
        <v>1676</v>
      </c>
      <c r="G1202" s="141" t="s">
        <v>3485</v>
      </c>
      <c r="H1202" s="141" t="s">
        <v>76</v>
      </c>
      <c r="I1202" s="141" t="s">
        <v>228</v>
      </c>
      <c r="J1202" s="141" t="s">
        <v>53</v>
      </c>
      <c r="K1202" s="141" t="s">
        <v>53</v>
      </c>
      <c r="L1202" s="141" t="s">
        <v>821</v>
      </c>
      <c r="M1202" s="141" t="s">
        <v>311</v>
      </c>
      <c r="N1202" s="141" t="s">
        <v>156</v>
      </c>
      <c r="O1202" s="141" t="s">
        <v>62</v>
      </c>
      <c r="P1202" s="141" t="s">
        <v>1447</v>
      </c>
      <c r="Q1202" s="141" t="s">
        <v>1294</v>
      </c>
      <c r="R1202" s="141" t="s">
        <v>57</v>
      </c>
      <c r="S1202" s="141" t="s">
        <v>1206</v>
      </c>
      <c r="T1202" s="227">
        <v>3.0009999999999999</v>
      </c>
      <c r="U1202" s="146">
        <v>47238</v>
      </c>
      <c r="V1202" s="208">
        <v>7.2499999999999995E-2</v>
      </c>
      <c r="W1202" s="209">
        <v>6.4000000000000001E-2</v>
      </c>
      <c r="X1202" s="141" t="s">
        <v>636</v>
      </c>
      <c r="Y1202" s="141"/>
      <c r="Z1202" s="148">
        <v>107400</v>
      </c>
      <c r="AA1202" s="148">
        <v>1</v>
      </c>
      <c r="AB1202" s="148">
        <v>105.92</v>
      </c>
      <c r="AC1202" s="148">
        <v>0</v>
      </c>
      <c r="AD1202" s="148">
        <v>113.75808000000001</v>
      </c>
      <c r="AE1202" s="151"/>
      <c r="AF1202" s="151"/>
      <c r="AG1202" s="141" t="s">
        <v>17</v>
      </c>
      <c r="AH1202" s="229">
        <v>1.49166666E-4</v>
      </c>
      <c r="AI1202" s="229">
        <v>2.2141002777136451E-3</v>
      </c>
      <c r="AJ1202" s="229">
        <v>1.59090545E-3</v>
      </c>
    </row>
    <row r="1203" spans="1:36" ht="13.5" thickBot="1">
      <c r="A1203" s="153">
        <v>7956</v>
      </c>
      <c r="B1203" s="153">
        <v>14482</v>
      </c>
      <c r="C1203" s="141" t="s">
        <v>1306</v>
      </c>
      <c r="D1203" s="141">
        <v>510560188</v>
      </c>
      <c r="E1203" s="141" t="s">
        <v>429</v>
      </c>
      <c r="F1203" s="141" t="s">
        <v>2081</v>
      </c>
      <c r="G1203" s="141" t="s">
        <v>3710</v>
      </c>
      <c r="H1203" s="141" t="s">
        <v>76</v>
      </c>
      <c r="I1203" s="141" t="s">
        <v>229</v>
      </c>
      <c r="J1203" s="141" t="s">
        <v>53</v>
      </c>
      <c r="K1203" s="141" t="s">
        <v>53</v>
      </c>
      <c r="L1203" s="141" t="s">
        <v>821</v>
      </c>
      <c r="M1203" s="141" t="s">
        <v>311</v>
      </c>
      <c r="N1203" s="141" t="s">
        <v>652</v>
      </c>
      <c r="O1203" s="141" t="s">
        <v>62</v>
      </c>
      <c r="P1203" s="141" t="s">
        <v>1305</v>
      </c>
      <c r="Q1203" s="141" t="s">
        <v>1294</v>
      </c>
      <c r="R1203" s="141" t="s">
        <v>57</v>
      </c>
      <c r="S1203" s="141" t="s">
        <v>1206</v>
      </c>
      <c r="T1203" s="227">
        <v>3.359</v>
      </c>
      <c r="U1203" s="146">
        <v>47406</v>
      </c>
      <c r="V1203" s="208">
        <v>0.04</v>
      </c>
      <c r="W1203" s="209">
        <v>3.3000000000000002E-2</v>
      </c>
      <c r="X1203" s="141" t="s">
        <v>636</v>
      </c>
      <c r="Y1203" s="141"/>
      <c r="Z1203" s="148">
        <v>111000</v>
      </c>
      <c r="AA1203" s="148">
        <v>1</v>
      </c>
      <c r="AB1203" s="148">
        <v>108.59</v>
      </c>
      <c r="AC1203" s="148">
        <v>0</v>
      </c>
      <c r="AD1203" s="148">
        <v>120.53489999999999</v>
      </c>
      <c r="AE1203" s="151"/>
      <c r="AF1203" s="151"/>
      <c r="AG1203" s="141" t="s">
        <v>17</v>
      </c>
      <c r="AH1203" s="229">
        <v>3.50700927E-4</v>
      </c>
      <c r="AI1203" s="229">
        <v>2.345999119923494E-3</v>
      </c>
      <c r="AJ1203" s="229">
        <v>1.6856791999999999E-3</v>
      </c>
    </row>
    <row r="1204" spans="1:36" ht="13.5" thickBot="1">
      <c r="A1204" s="153">
        <v>7956</v>
      </c>
      <c r="B1204" s="153">
        <v>14482</v>
      </c>
      <c r="C1204" s="141" t="s">
        <v>1678</v>
      </c>
      <c r="D1204" s="141">
        <v>512781386</v>
      </c>
      <c r="E1204" s="141" t="s">
        <v>429</v>
      </c>
      <c r="F1204" s="141" t="s">
        <v>1679</v>
      </c>
      <c r="G1204" s="141" t="s">
        <v>3487</v>
      </c>
      <c r="H1204" s="141" t="s">
        <v>76</v>
      </c>
      <c r="I1204" s="141" t="s">
        <v>623</v>
      </c>
      <c r="J1204" s="141" t="s">
        <v>53</v>
      </c>
      <c r="K1204" s="141" t="s">
        <v>53</v>
      </c>
      <c r="L1204" s="141" t="s">
        <v>821</v>
      </c>
      <c r="M1204" s="141" t="s">
        <v>311</v>
      </c>
      <c r="N1204" s="141" t="s">
        <v>140</v>
      </c>
      <c r="O1204" s="141" t="s">
        <v>62</v>
      </c>
      <c r="P1204" s="141" t="s">
        <v>298</v>
      </c>
      <c r="Q1204" s="141" t="s">
        <v>298</v>
      </c>
      <c r="R1204" s="141" t="s">
        <v>57</v>
      </c>
      <c r="S1204" s="141" t="s">
        <v>1206</v>
      </c>
      <c r="T1204" s="227">
        <v>3.6019999999999999</v>
      </c>
      <c r="U1204" s="146">
        <v>47027</v>
      </c>
      <c r="V1204" s="208">
        <v>7.0000000000000007E-2</v>
      </c>
      <c r="W1204" s="209">
        <v>1.7299999999999999E-2</v>
      </c>
      <c r="X1204" s="141" t="s">
        <v>636</v>
      </c>
      <c r="Y1204" s="141"/>
      <c r="Z1204" s="148">
        <v>125461</v>
      </c>
      <c r="AA1204" s="148">
        <v>1</v>
      </c>
      <c r="AB1204" s="148">
        <v>120.3</v>
      </c>
      <c r="AC1204" s="148">
        <v>0</v>
      </c>
      <c r="AD1204" s="148">
        <v>150.92957999999999</v>
      </c>
      <c r="AE1204" s="151"/>
      <c r="AF1204" s="151"/>
      <c r="AG1204" s="141" t="s">
        <v>17</v>
      </c>
      <c r="AH1204" s="229">
        <v>2.4988482300000001E-3</v>
      </c>
      <c r="AI1204" s="229">
        <v>2.9375779284706964E-3</v>
      </c>
      <c r="AJ1204" s="229">
        <v>2.1107484529999999E-3</v>
      </c>
    </row>
    <row r="1205" spans="1:36" ht="13.5" thickBot="1">
      <c r="A1205" s="153">
        <v>7956</v>
      </c>
      <c r="B1205" s="153">
        <v>14482</v>
      </c>
      <c r="C1205" s="141" t="s">
        <v>2104</v>
      </c>
      <c r="D1205" s="141">
        <v>513948216</v>
      </c>
      <c r="E1205" s="141" t="s">
        <v>429</v>
      </c>
      <c r="F1205" s="141" t="s">
        <v>2105</v>
      </c>
      <c r="G1205" s="141" t="s">
        <v>3732</v>
      </c>
      <c r="H1205" s="141" t="s">
        <v>76</v>
      </c>
      <c r="I1205" s="141" t="s">
        <v>228</v>
      </c>
      <c r="J1205" s="141" t="s">
        <v>53</v>
      </c>
      <c r="K1205" s="141" t="s">
        <v>53</v>
      </c>
      <c r="L1205" s="141" t="s">
        <v>821</v>
      </c>
      <c r="M1205" s="141" t="s">
        <v>311</v>
      </c>
      <c r="N1205" s="141" t="s">
        <v>140</v>
      </c>
      <c r="O1205" s="141" t="s">
        <v>62</v>
      </c>
      <c r="P1205" s="141" t="s">
        <v>298</v>
      </c>
      <c r="Q1205" s="141" t="s">
        <v>298</v>
      </c>
      <c r="R1205" s="141" t="s">
        <v>57</v>
      </c>
      <c r="S1205" s="141" t="s">
        <v>1206</v>
      </c>
      <c r="T1205" s="227">
        <v>2.052</v>
      </c>
      <c r="U1205" s="146">
        <v>46568</v>
      </c>
      <c r="V1205" s="208">
        <v>8.5000000000000006E-2</v>
      </c>
      <c r="W1205" s="209">
        <v>7.1099999999999997E-2</v>
      </c>
      <c r="X1205" s="141" t="s">
        <v>636</v>
      </c>
      <c r="Y1205" s="141"/>
      <c r="Z1205" s="148">
        <v>181000</v>
      </c>
      <c r="AA1205" s="148">
        <v>1</v>
      </c>
      <c r="AB1205" s="148">
        <v>105.22</v>
      </c>
      <c r="AC1205" s="148">
        <v>0</v>
      </c>
      <c r="AD1205" s="148">
        <v>190.44820000000001</v>
      </c>
      <c r="AE1205" s="151"/>
      <c r="AF1205" s="151"/>
      <c r="AG1205" s="141" t="s">
        <v>17</v>
      </c>
      <c r="AH1205" s="229">
        <v>1.3922005989999999E-3</v>
      </c>
      <c r="AI1205" s="229">
        <v>3.706738128052652E-3</v>
      </c>
      <c r="AJ1205" s="229">
        <v>2.663415903E-3</v>
      </c>
    </row>
    <row r="1206" spans="1:36" ht="13.5" thickBot="1">
      <c r="A1206" s="153">
        <v>7956</v>
      </c>
      <c r="B1206" s="153">
        <v>14482</v>
      </c>
      <c r="C1206" s="141" t="s">
        <v>1204</v>
      </c>
      <c r="D1206" s="141">
        <v>520000118</v>
      </c>
      <c r="E1206" s="141" t="s">
        <v>429</v>
      </c>
      <c r="F1206" s="141" t="s">
        <v>1681</v>
      </c>
      <c r="G1206" s="141" t="s">
        <v>3489</v>
      </c>
      <c r="H1206" s="141" t="s">
        <v>76</v>
      </c>
      <c r="I1206" s="141" t="s">
        <v>229</v>
      </c>
      <c r="J1206" s="141" t="s">
        <v>53</v>
      </c>
      <c r="K1206" s="141" t="s">
        <v>53</v>
      </c>
      <c r="L1206" s="141" t="s">
        <v>821</v>
      </c>
      <c r="M1206" s="141" t="s">
        <v>311</v>
      </c>
      <c r="N1206" s="141" t="s">
        <v>256</v>
      </c>
      <c r="O1206" s="141" t="s">
        <v>62</v>
      </c>
      <c r="P1206" s="141" t="s">
        <v>1205</v>
      </c>
      <c r="Q1206" s="141" t="s">
        <v>65</v>
      </c>
      <c r="R1206" s="141" t="s">
        <v>57</v>
      </c>
      <c r="S1206" s="141" t="s">
        <v>1206</v>
      </c>
      <c r="T1206" s="227">
        <v>3.0150000000000001</v>
      </c>
      <c r="U1206" s="146">
        <v>47819</v>
      </c>
      <c r="V1206" s="208">
        <v>1.7500000000000002E-2</v>
      </c>
      <c r="W1206" s="209">
        <v>2.35E-2</v>
      </c>
      <c r="X1206" s="141" t="s">
        <v>636</v>
      </c>
      <c r="Y1206" s="141"/>
      <c r="Z1206" s="148">
        <v>28002.400000000001</v>
      </c>
      <c r="AA1206" s="148">
        <v>1</v>
      </c>
      <c r="AB1206" s="148">
        <v>114.28</v>
      </c>
      <c r="AC1206" s="148">
        <v>0</v>
      </c>
      <c r="AD1206" s="148">
        <v>32.001139999999999</v>
      </c>
      <c r="AE1206" s="151"/>
      <c r="AF1206" s="151"/>
      <c r="AG1206" s="141" t="s">
        <v>17</v>
      </c>
      <c r="AH1206" s="229">
        <v>1.07685391451265E-5</v>
      </c>
      <c r="AI1206" s="229">
        <v>6.228457175187313E-4</v>
      </c>
      <c r="AJ1206" s="229">
        <v>4.4753557700000002E-4</v>
      </c>
    </row>
    <row r="1207" spans="1:36" ht="13.5" thickBot="1">
      <c r="A1207" s="153">
        <v>7956</v>
      </c>
      <c r="B1207" s="153">
        <v>14482</v>
      </c>
      <c r="C1207" s="141" t="s">
        <v>1204</v>
      </c>
      <c r="D1207" s="141">
        <v>520000118</v>
      </c>
      <c r="E1207" s="141" t="s">
        <v>429</v>
      </c>
      <c r="F1207" s="141" t="s">
        <v>1317</v>
      </c>
      <c r="G1207" s="141" t="s">
        <v>3261</v>
      </c>
      <c r="H1207" s="141" t="s">
        <v>76</v>
      </c>
      <c r="I1207" s="141" t="s">
        <v>229</v>
      </c>
      <c r="J1207" s="141" t="s">
        <v>53</v>
      </c>
      <c r="K1207" s="141" t="s">
        <v>53</v>
      </c>
      <c r="L1207" s="141" t="s">
        <v>821</v>
      </c>
      <c r="M1207" s="141" t="s">
        <v>311</v>
      </c>
      <c r="N1207" s="141" t="s">
        <v>256</v>
      </c>
      <c r="O1207" s="141" t="s">
        <v>62</v>
      </c>
      <c r="P1207" s="141" t="s">
        <v>1288</v>
      </c>
      <c r="Q1207" s="141" t="s">
        <v>65</v>
      </c>
      <c r="R1207" s="141" t="s">
        <v>57</v>
      </c>
      <c r="S1207" s="141" t="s">
        <v>1206</v>
      </c>
      <c r="T1207" s="227">
        <v>0.504</v>
      </c>
      <c r="U1207" s="146">
        <v>47576</v>
      </c>
      <c r="V1207" s="208">
        <v>2.0199999999999999E-2</v>
      </c>
      <c r="W1207" s="209">
        <v>3.5700000000000003E-2</v>
      </c>
      <c r="X1207" s="141" t="s">
        <v>636</v>
      </c>
      <c r="Y1207" s="141"/>
      <c r="Z1207" s="148">
        <v>50000</v>
      </c>
      <c r="AA1207" s="148">
        <v>1</v>
      </c>
      <c r="AB1207" s="148">
        <v>115.6</v>
      </c>
      <c r="AC1207" s="148">
        <v>0</v>
      </c>
      <c r="AD1207" s="148">
        <v>57.8</v>
      </c>
      <c r="AE1207" s="151"/>
      <c r="AF1207" s="151"/>
      <c r="AG1207" s="141" t="s">
        <v>17</v>
      </c>
      <c r="AH1207" s="229">
        <v>4.7517224994060301E-5</v>
      </c>
      <c r="AI1207" s="229">
        <v>1.1249750000338322E-3</v>
      </c>
      <c r="AJ1207" s="229">
        <v>8.0833233999999998E-4</v>
      </c>
    </row>
    <row r="1208" spans="1:36" ht="13.5" thickBot="1">
      <c r="A1208" s="153">
        <v>7956</v>
      </c>
      <c r="B1208" s="153">
        <v>14482</v>
      </c>
      <c r="C1208" s="141" t="s">
        <v>1596</v>
      </c>
      <c r="D1208" s="141">
        <v>1840550</v>
      </c>
      <c r="E1208" s="141" t="s">
        <v>430</v>
      </c>
      <c r="F1208" s="141" t="s">
        <v>1682</v>
      </c>
      <c r="G1208" s="141" t="s">
        <v>3490</v>
      </c>
      <c r="H1208" s="141" t="s">
        <v>76</v>
      </c>
      <c r="I1208" s="141" t="s">
        <v>228</v>
      </c>
      <c r="J1208" s="141" t="s">
        <v>53</v>
      </c>
      <c r="K1208" s="141" t="s">
        <v>314</v>
      </c>
      <c r="L1208" s="141" t="s">
        <v>821</v>
      </c>
      <c r="M1208" s="141" t="s">
        <v>311</v>
      </c>
      <c r="N1208" s="141" t="s">
        <v>652</v>
      </c>
      <c r="O1208" s="141" t="s">
        <v>62</v>
      </c>
      <c r="P1208" s="141" t="s">
        <v>1464</v>
      </c>
      <c r="Q1208" s="141" t="s">
        <v>1294</v>
      </c>
      <c r="R1208" s="141" t="s">
        <v>57</v>
      </c>
      <c r="S1208" s="141" t="s">
        <v>1206</v>
      </c>
      <c r="T1208" s="227">
        <v>0.03</v>
      </c>
      <c r="U1208" s="146">
        <v>45578</v>
      </c>
      <c r="V1208" s="208">
        <v>0.1115</v>
      </c>
      <c r="W1208" s="209">
        <v>5.8099999999999999E-2</v>
      </c>
      <c r="X1208" s="141" t="s">
        <v>636</v>
      </c>
      <c r="Y1208" s="141"/>
      <c r="Z1208" s="148">
        <v>316531</v>
      </c>
      <c r="AA1208" s="148">
        <v>1</v>
      </c>
      <c r="AB1208" s="148">
        <v>105.74</v>
      </c>
      <c r="AC1208" s="148">
        <v>0</v>
      </c>
      <c r="AD1208" s="148">
        <v>334.69988000000001</v>
      </c>
      <c r="AE1208" s="151"/>
      <c r="AF1208" s="151"/>
      <c r="AG1208" s="141" t="s">
        <v>17</v>
      </c>
      <c r="AH1208" s="229">
        <v>3.0826037409999998E-3</v>
      </c>
      <c r="AI1208" s="229">
        <v>6.5143425175488512E-3</v>
      </c>
      <c r="AJ1208" s="229">
        <v>4.680774001E-3</v>
      </c>
    </row>
    <row r="1209" spans="1:36" ht="13.5" thickBot="1">
      <c r="A1209" s="153">
        <v>7956</v>
      </c>
      <c r="B1209" s="153">
        <v>14482</v>
      </c>
      <c r="C1209" s="141" t="s">
        <v>1633</v>
      </c>
      <c r="D1209" s="141">
        <v>520036120</v>
      </c>
      <c r="E1209" s="141" t="s">
        <v>429</v>
      </c>
      <c r="F1209" s="141" t="s">
        <v>1683</v>
      </c>
      <c r="G1209" s="141" t="s">
        <v>3491</v>
      </c>
      <c r="H1209" s="141" t="s">
        <v>76</v>
      </c>
      <c r="I1209" s="141" t="s">
        <v>228</v>
      </c>
      <c r="J1209" s="141" t="s">
        <v>53</v>
      </c>
      <c r="K1209" s="141" t="s">
        <v>53</v>
      </c>
      <c r="L1209" s="141" t="s">
        <v>821</v>
      </c>
      <c r="M1209" s="141" t="s">
        <v>311</v>
      </c>
      <c r="N1209" s="141" t="s">
        <v>269</v>
      </c>
      <c r="O1209" s="141" t="s">
        <v>62</v>
      </c>
      <c r="P1209" s="141" t="s">
        <v>1288</v>
      </c>
      <c r="Q1209" s="141" t="s">
        <v>65</v>
      </c>
      <c r="R1209" s="141" t="s">
        <v>57</v>
      </c>
      <c r="S1209" s="141" t="s">
        <v>1206</v>
      </c>
      <c r="T1209" s="227">
        <v>5.1589999999999998</v>
      </c>
      <c r="U1209" s="146">
        <v>48154</v>
      </c>
      <c r="V1209" s="208">
        <v>5.2499999999999998E-2</v>
      </c>
      <c r="W1209" s="209">
        <v>5.6899999999999999E-2</v>
      </c>
      <c r="X1209" s="141" t="s">
        <v>636</v>
      </c>
      <c r="Y1209" s="141"/>
      <c r="Z1209" s="148">
        <v>262753</v>
      </c>
      <c r="AA1209" s="148">
        <v>1</v>
      </c>
      <c r="AB1209" s="148">
        <v>100.33</v>
      </c>
      <c r="AC1209" s="148">
        <v>0</v>
      </c>
      <c r="AD1209" s="148">
        <v>263.62007999999997</v>
      </c>
      <c r="AE1209" s="151"/>
      <c r="AF1209" s="151"/>
      <c r="AG1209" s="141" t="s">
        <v>17</v>
      </c>
      <c r="AH1209" s="229">
        <v>5.2550600000000002E-4</v>
      </c>
      <c r="AI1209" s="229">
        <v>5.1308996454484225E-3</v>
      </c>
      <c r="AJ1209" s="229">
        <v>3.6867238100000001E-3</v>
      </c>
    </row>
    <row r="1210" spans="1:36" ht="13.5" thickBot="1">
      <c r="A1210" s="153">
        <v>7956</v>
      </c>
      <c r="B1210" s="153">
        <v>14482</v>
      </c>
      <c r="C1210" s="141" t="s">
        <v>1495</v>
      </c>
      <c r="D1210" s="141">
        <v>513682146</v>
      </c>
      <c r="E1210" s="141" t="s">
        <v>429</v>
      </c>
      <c r="F1210" s="141" t="s">
        <v>1684</v>
      </c>
      <c r="G1210" s="141" t="s">
        <v>3492</v>
      </c>
      <c r="H1210" s="141" t="s">
        <v>76</v>
      </c>
      <c r="I1210" s="141" t="s">
        <v>229</v>
      </c>
      <c r="J1210" s="141" t="s">
        <v>53</v>
      </c>
      <c r="K1210" s="141" t="s">
        <v>53</v>
      </c>
      <c r="L1210" s="141" t="s">
        <v>821</v>
      </c>
      <c r="M1210" s="141" t="s">
        <v>311</v>
      </c>
      <c r="N1210" s="141" t="s">
        <v>256</v>
      </c>
      <c r="O1210" s="141" t="s">
        <v>62</v>
      </c>
      <c r="P1210" s="141" t="s">
        <v>1288</v>
      </c>
      <c r="Q1210" s="141" t="s">
        <v>65</v>
      </c>
      <c r="R1210" s="141" t="s">
        <v>57</v>
      </c>
      <c r="S1210" s="141" t="s">
        <v>1206</v>
      </c>
      <c r="T1210" s="227">
        <v>4.5010000000000003</v>
      </c>
      <c r="U1210" s="146">
        <v>47879</v>
      </c>
      <c r="V1210" s="208">
        <v>2.5899999999999999E-2</v>
      </c>
      <c r="W1210" s="209">
        <v>2.6499999999999999E-2</v>
      </c>
      <c r="X1210" s="141" t="s">
        <v>636</v>
      </c>
      <c r="Y1210" s="141"/>
      <c r="Z1210" s="148">
        <v>129000</v>
      </c>
      <c r="AA1210" s="148">
        <v>1</v>
      </c>
      <c r="AB1210" s="148">
        <v>105.13</v>
      </c>
      <c r="AC1210" s="148">
        <v>0</v>
      </c>
      <c r="AD1210" s="148">
        <v>135.61770000000001</v>
      </c>
      <c r="AE1210" s="151"/>
      <c r="AF1210" s="151"/>
      <c r="AG1210" s="141" t="s">
        <v>17</v>
      </c>
      <c r="AH1210" s="229">
        <v>2.8666666599999998E-4</v>
      </c>
      <c r="AI1210" s="229">
        <v>2.6395592052264405E-3</v>
      </c>
      <c r="AJ1210" s="229">
        <v>1.8966119860000001E-3</v>
      </c>
    </row>
    <row r="1211" spans="1:36" ht="13.5" thickBot="1">
      <c r="A1211" s="153">
        <v>7956</v>
      </c>
      <c r="B1211" s="153">
        <v>14482</v>
      </c>
      <c r="C1211" s="141" t="s">
        <v>1582</v>
      </c>
      <c r="D1211" s="141">
        <v>513988824</v>
      </c>
      <c r="E1211" s="141" t="s">
        <v>429</v>
      </c>
      <c r="F1211" s="141" t="s">
        <v>2106</v>
      </c>
      <c r="G1211" s="141" t="s">
        <v>3733</v>
      </c>
      <c r="H1211" s="141" t="s">
        <v>76</v>
      </c>
      <c r="I1211" s="141" t="s">
        <v>228</v>
      </c>
      <c r="J1211" s="141" t="s">
        <v>53</v>
      </c>
      <c r="K1211" s="141" t="s">
        <v>53</v>
      </c>
      <c r="L1211" s="141" t="s">
        <v>821</v>
      </c>
      <c r="M1211" s="141" t="s">
        <v>311</v>
      </c>
      <c r="N1211" s="141" t="s">
        <v>140</v>
      </c>
      <c r="O1211" s="141" t="s">
        <v>62</v>
      </c>
      <c r="P1211" s="141" t="s">
        <v>298</v>
      </c>
      <c r="Q1211" s="141" t="s">
        <v>298</v>
      </c>
      <c r="R1211" s="141" t="s">
        <v>57</v>
      </c>
      <c r="S1211" s="141" t="s">
        <v>1206</v>
      </c>
      <c r="T1211" s="227">
        <v>1.298</v>
      </c>
      <c r="U1211" s="146">
        <v>46203</v>
      </c>
      <c r="V1211" s="208">
        <v>8.2000000000000003E-2</v>
      </c>
      <c r="W1211" s="209">
        <v>6.4299999999999996E-2</v>
      </c>
      <c r="X1211" s="141" t="s">
        <v>636</v>
      </c>
      <c r="Y1211" s="141"/>
      <c r="Z1211" s="148">
        <v>193000</v>
      </c>
      <c r="AA1211" s="148">
        <v>1</v>
      </c>
      <c r="AB1211" s="148">
        <v>104.48</v>
      </c>
      <c r="AC1211" s="148">
        <v>0</v>
      </c>
      <c r="AD1211" s="148">
        <v>201.6464</v>
      </c>
      <c r="AE1211" s="151"/>
      <c r="AF1211" s="151"/>
      <c r="AG1211" s="141" t="s">
        <v>17</v>
      </c>
      <c r="AH1211" s="229">
        <v>2.3536585359999998E-3</v>
      </c>
      <c r="AI1211" s="229">
        <v>3.9246913295297951E-3</v>
      </c>
      <c r="AJ1211" s="229">
        <v>2.8200226019999999E-3</v>
      </c>
    </row>
    <row r="1212" spans="1:36" ht="13.5" thickBot="1">
      <c r="A1212" s="153">
        <v>7956</v>
      </c>
      <c r="B1212" s="153">
        <v>14482</v>
      </c>
      <c r="C1212" s="141" t="s">
        <v>1208</v>
      </c>
      <c r="D1212" s="141">
        <v>520018078</v>
      </c>
      <c r="E1212" s="141" t="s">
        <v>429</v>
      </c>
      <c r="F1212" s="141" t="s">
        <v>1686</v>
      </c>
      <c r="G1212" s="141" t="s">
        <v>3494</v>
      </c>
      <c r="H1212" s="141" t="s">
        <v>76</v>
      </c>
      <c r="I1212" s="141" t="s">
        <v>229</v>
      </c>
      <c r="J1212" s="141" t="s">
        <v>53</v>
      </c>
      <c r="K1212" s="141" t="s">
        <v>53</v>
      </c>
      <c r="L1212" s="141" t="s">
        <v>821</v>
      </c>
      <c r="M1212" s="141" t="s">
        <v>311</v>
      </c>
      <c r="N1212" s="141" t="s">
        <v>256</v>
      </c>
      <c r="O1212" s="141" t="s">
        <v>62</v>
      </c>
      <c r="P1212" s="141" t="s">
        <v>1205</v>
      </c>
      <c r="Q1212" s="141" t="s">
        <v>65</v>
      </c>
      <c r="R1212" s="141" t="s">
        <v>57</v>
      </c>
      <c r="S1212" s="141" t="s">
        <v>1206</v>
      </c>
      <c r="T1212" s="227">
        <v>2.581</v>
      </c>
      <c r="U1212" s="146">
        <v>47361</v>
      </c>
      <c r="V1212" s="208">
        <v>1.8599999999999998E-2</v>
      </c>
      <c r="W1212" s="209">
        <v>2.2599999999999999E-2</v>
      </c>
      <c r="X1212" s="141" t="s">
        <v>636</v>
      </c>
      <c r="Y1212" s="141"/>
      <c r="Z1212" s="148">
        <v>276000</v>
      </c>
      <c r="AA1212" s="148">
        <v>1</v>
      </c>
      <c r="AB1212" s="148">
        <v>102.67</v>
      </c>
      <c r="AC1212" s="148">
        <v>0</v>
      </c>
      <c r="AD1212" s="148">
        <v>283.36919999999998</v>
      </c>
      <c r="AE1212" s="151"/>
      <c r="AF1212" s="151"/>
      <c r="AG1212" s="141" t="s">
        <v>17</v>
      </c>
      <c r="AH1212" s="229">
        <v>1.4939947899999999E-4</v>
      </c>
      <c r="AI1212" s="229">
        <v>5.5152814148717467E-3</v>
      </c>
      <c r="AJ1212" s="229">
        <v>3.9629150270000003E-3</v>
      </c>
    </row>
    <row r="1213" spans="1:36" ht="13.5" thickBot="1">
      <c r="A1213" s="153">
        <v>7956</v>
      </c>
      <c r="B1213" s="153">
        <v>14482</v>
      </c>
      <c r="C1213" s="141" t="s">
        <v>1208</v>
      </c>
      <c r="D1213" s="141">
        <v>520018078</v>
      </c>
      <c r="E1213" s="141" t="s">
        <v>429</v>
      </c>
      <c r="F1213" s="141" t="s">
        <v>1687</v>
      </c>
      <c r="G1213" s="141" t="s">
        <v>3495</v>
      </c>
      <c r="H1213" s="141" t="s">
        <v>76</v>
      </c>
      <c r="I1213" s="141" t="s">
        <v>229</v>
      </c>
      <c r="J1213" s="141" t="s">
        <v>53</v>
      </c>
      <c r="K1213" s="141" t="s">
        <v>53</v>
      </c>
      <c r="L1213" s="141" t="s">
        <v>821</v>
      </c>
      <c r="M1213" s="141" t="s">
        <v>311</v>
      </c>
      <c r="N1213" s="141" t="s">
        <v>256</v>
      </c>
      <c r="O1213" s="141" t="s">
        <v>62</v>
      </c>
      <c r="P1213" s="141" t="s">
        <v>1205</v>
      </c>
      <c r="Q1213" s="141" t="s">
        <v>65</v>
      </c>
      <c r="R1213" s="141" t="s">
        <v>57</v>
      </c>
      <c r="S1213" s="141" t="s">
        <v>1206</v>
      </c>
      <c r="T1213" s="227">
        <v>5.0439999999999996</v>
      </c>
      <c r="U1213" s="146">
        <v>48913</v>
      </c>
      <c r="V1213" s="208">
        <v>2.0199999999999999E-2</v>
      </c>
      <c r="W1213" s="209">
        <v>2.5899999999999999E-2</v>
      </c>
      <c r="X1213" s="141" t="s">
        <v>636</v>
      </c>
      <c r="Y1213" s="141"/>
      <c r="Z1213" s="148">
        <v>378000</v>
      </c>
      <c r="AA1213" s="148">
        <v>1</v>
      </c>
      <c r="AB1213" s="148">
        <v>101.35</v>
      </c>
      <c r="AC1213" s="148">
        <v>0</v>
      </c>
      <c r="AD1213" s="148">
        <v>383.10300000000001</v>
      </c>
      <c r="AE1213" s="151"/>
      <c r="AF1213" s="151"/>
      <c r="AG1213" s="141" t="s">
        <v>17</v>
      </c>
      <c r="AH1213" s="229">
        <v>1.05941228E-4</v>
      </c>
      <c r="AI1213" s="229">
        <v>7.4564238311065952E-3</v>
      </c>
      <c r="AJ1213" s="229">
        <v>5.357691082E-3</v>
      </c>
    </row>
    <row r="1214" spans="1:36" ht="13.5" thickBot="1">
      <c r="A1214" s="153">
        <v>7956</v>
      </c>
      <c r="B1214" s="153">
        <v>14482</v>
      </c>
      <c r="C1214" s="141" t="s">
        <v>1291</v>
      </c>
      <c r="D1214" s="141">
        <v>514290345</v>
      </c>
      <c r="E1214" s="141" t="s">
        <v>429</v>
      </c>
      <c r="F1214" s="141" t="s">
        <v>1688</v>
      </c>
      <c r="G1214" s="141" t="s">
        <v>3496</v>
      </c>
      <c r="H1214" s="141" t="s">
        <v>76</v>
      </c>
      <c r="I1214" s="141" t="s">
        <v>228</v>
      </c>
      <c r="J1214" s="141" t="s">
        <v>53</v>
      </c>
      <c r="K1214" s="141" t="s">
        <v>53</v>
      </c>
      <c r="L1214" s="141" t="s">
        <v>821</v>
      </c>
      <c r="M1214" s="141" t="s">
        <v>311</v>
      </c>
      <c r="N1214" s="141" t="s">
        <v>269</v>
      </c>
      <c r="O1214" s="141" t="s">
        <v>62</v>
      </c>
      <c r="P1214" s="141" t="s">
        <v>1310</v>
      </c>
      <c r="Q1214" s="141" t="s">
        <v>65</v>
      </c>
      <c r="R1214" s="141" t="s">
        <v>57</v>
      </c>
      <c r="S1214" s="141" t="s">
        <v>1206</v>
      </c>
      <c r="T1214" s="227">
        <v>5.0529999999999999</v>
      </c>
      <c r="U1214" s="146">
        <v>48760</v>
      </c>
      <c r="V1214" s="208">
        <v>4.6899999999999997E-2</v>
      </c>
      <c r="W1214" s="209">
        <v>5.6500000000000002E-2</v>
      </c>
      <c r="X1214" s="141" t="s">
        <v>636</v>
      </c>
      <c r="Y1214" s="141"/>
      <c r="Z1214" s="148">
        <v>46000</v>
      </c>
      <c r="AA1214" s="148">
        <v>1</v>
      </c>
      <c r="AB1214" s="148">
        <v>95.86</v>
      </c>
      <c r="AC1214" s="148">
        <v>0</v>
      </c>
      <c r="AD1214" s="148">
        <v>44.095599999999997</v>
      </c>
      <c r="AE1214" s="151"/>
      <c r="AF1214" s="151"/>
      <c r="AG1214" s="141" t="s">
        <v>17</v>
      </c>
      <c r="AH1214" s="229">
        <v>9.2E-5</v>
      </c>
      <c r="AI1214" s="229">
        <v>8.5824303826110464E-4</v>
      </c>
      <c r="AJ1214" s="229">
        <v>6.1667646200000003E-4</v>
      </c>
    </row>
    <row r="1215" spans="1:36" ht="13.5" thickBot="1">
      <c r="A1215" s="153">
        <v>7956</v>
      </c>
      <c r="B1215" s="153">
        <v>14482</v>
      </c>
      <c r="C1215" s="141" t="s">
        <v>1321</v>
      </c>
      <c r="D1215" s="141">
        <v>520032046</v>
      </c>
      <c r="E1215" s="141" t="s">
        <v>429</v>
      </c>
      <c r="F1215" s="141" t="s">
        <v>1689</v>
      </c>
      <c r="G1215" s="141" t="s">
        <v>3497</v>
      </c>
      <c r="H1215" s="141" t="s">
        <v>76</v>
      </c>
      <c r="I1215" s="141" t="s">
        <v>229</v>
      </c>
      <c r="J1215" s="141" t="s">
        <v>53</v>
      </c>
      <c r="K1215" s="141" t="s">
        <v>53</v>
      </c>
      <c r="L1215" s="141" t="s">
        <v>821</v>
      </c>
      <c r="M1215" s="141" t="s">
        <v>311</v>
      </c>
      <c r="N1215" s="141" t="s">
        <v>256</v>
      </c>
      <c r="O1215" s="141" t="s">
        <v>62</v>
      </c>
      <c r="P1215" s="141" t="s">
        <v>1205</v>
      </c>
      <c r="Q1215" s="141" t="s">
        <v>65</v>
      </c>
      <c r="R1215" s="141" t="s">
        <v>57</v>
      </c>
      <c r="S1215" s="141" t="s">
        <v>1206</v>
      </c>
      <c r="T1215" s="227">
        <v>4.3789999999999996</v>
      </c>
      <c r="U1215" s="146">
        <v>48938</v>
      </c>
      <c r="V1215" s="208">
        <v>1.9900000000000001E-2</v>
      </c>
      <c r="W1215" s="209">
        <v>2.5700000000000001E-2</v>
      </c>
      <c r="X1215" s="141" t="s">
        <v>636</v>
      </c>
      <c r="Y1215" s="141"/>
      <c r="Z1215" s="148">
        <v>318500</v>
      </c>
      <c r="AA1215" s="148">
        <v>1</v>
      </c>
      <c r="AB1215" s="148">
        <v>102.5</v>
      </c>
      <c r="AC1215" s="148">
        <v>0</v>
      </c>
      <c r="AD1215" s="148">
        <v>326.46249999999998</v>
      </c>
      <c r="AE1215" s="151"/>
      <c r="AF1215" s="151"/>
      <c r="AG1215" s="141" t="s">
        <v>17</v>
      </c>
      <c r="AH1215" s="229">
        <v>1.17962962E-4</v>
      </c>
      <c r="AI1215" s="229">
        <v>6.3540164523969702E-3</v>
      </c>
      <c r="AJ1215" s="229">
        <v>4.5655743359999997E-3</v>
      </c>
    </row>
    <row r="1216" spans="1:36" ht="13.5" thickBot="1">
      <c r="A1216" s="153">
        <v>7956</v>
      </c>
      <c r="B1216" s="153">
        <v>14482</v>
      </c>
      <c r="C1216" s="141" t="s">
        <v>1321</v>
      </c>
      <c r="D1216" s="141">
        <v>520032046</v>
      </c>
      <c r="E1216" s="141" t="s">
        <v>429</v>
      </c>
      <c r="F1216" s="141" t="s">
        <v>1690</v>
      </c>
      <c r="G1216" s="141" t="s">
        <v>3498</v>
      </c>
      <c r="H1216" s="141" t="s">
        <v>76</v>
      </c>
      <c r="I1216" s="141" t="s">
        <v>229</v>
      </c>
      <c r="J1216" s="141" t="s">
        <v>53</v>
      </c>
      <c r="K1216" s="141" t="s">
        <v>53</v>
      </c>
      <c r="L1216" s="141" t="s">
        <v>821</v>
      </c>
      <c r="M1216" s="141" t="s">
        <v>311</v>
      </c>
      <c r="N1216" s="141" t="s">
        <v>256</v>
      </c>
      <c r="O1216" s="141" t="s">
        <v>62</v>
      </c>
      <c r="P1216" s="141" t="s">
        <v>1288</v>
      </c>
      <c r="Q1216" s="141" t="s">
        <v>65</v>
      </c>
      <c r="R1216" s="141" t="s">
        <v>57</v>
      </c>
      <c r="S1216" s="141" t="s">
        <v>1206</v>
      </c>
      <c r="T1216" s="227">
        <v>4.4219999999999997</v>
      </c>
      <c r="U1216" s="146">
        <v>49120</v>
      </c>
      <c r="V1216" s="208">
        <v>3.3599999999999998E-2</v>
      </c>
      <c r="W1216" s="209">
        <v>3.09E-2</v>
      </c>
      <c r="X1216" s="141" t="s">
        <v>636</v>
      </c>
      <c r="Y1216" s="141"/>
      <c r="Z1216" s="148">
        <v>121500</v>
      </c>
      <c r="AA1216" s="148">
        <v>1</v>
      </c>
      <c r="AB1216" s="148">
        <v>105.66</v>
      </c>
      <c r="AC1216" s="148">
        <v>0</v>
      </c>
      <c r="AD1216" s="148">
        <v>128.37690000000001</v>
      </c>
      <c r="AE1216" s="151"/>
      <c r="AF1216" s="151"/>
      <c r="AG1216" s="141" t="s">
        <v>17</v>
      </c>
      <c r="AH1216" s="229">
        <v>1.04091614E-4</v>
      </c>
      <c r="AI1216" s="229">
        <v>2.4986298111045551E-3</v>
      </c>
      <c r="AJ1216" s="229">
        <v>1.7953494809999999E-3</v>
      </c>
    </row>
    <row r="1217" spans="1:36" ht="13.5" thickBot="1">
      <c r="A1217" s="153">
        <v>7956</v>
      </c>
      <c r="B1217" s="153">
        <v>14482</v>
      </c>
      <c r="C1217" s="141" t="s">
        <v>1289</v>
      </c>
      <c r="D1217" s="141">
        <v>513623314</v>
      </c>
      <c r="E1217" s="141" t="s">
        <v>429</v>
      </c>
      <c r="F1217" s="141" t="s">
        <v>1691</v>
      </c>
      <c r="G1217" s="141" t="s">
        <v>3499</v>
      </c>
      <c r="H1217" s="141" t="s">
        <v>76</v>
      </c>
      <c r="I1217" s="141" t="s">
        <v>229</v>
      </c>
      <c r="J1217" s="141" t="s">
        <v>53</v>
      </c>
      <c r="K1217" s="141" t="s">
        <v>53</v>
      </c>
      <c r="L1217" s="141" t="s">
        <v>821</v>
      </c>
      <c r="M1217" s="141" t="s">
        <v>311</v>
      </c>
      <c r="N1217" s="141" t="s">
        <v>651</v>
      </c>
      <c r="O1217" s="141" t="s">
        <v>62</v>
      </c>
      <c r="P1217" s="141" t="s">
        <v>1310</v>
      </c>
      <c r="Q1217" s="141" t="s">
        <v>65</v>
      </c>
      <c r="R1217" s="141" t="s">
        <v>57</v>
      </c>
      <c r="S1217" s="141" t="s">
        <v>1206</v>
      </c>
      <c r="T1217" s="227">
        <v>5.3449999999999998</v>
      </c>
      <c r="U1217" s="146">
        <v>47667</v>
      </c>
      <c r="V1217" s="208">
        <v>2.5999999999999999E-2</v>
      </c>
      <c r="W1217" s="209">
        <v>0.03</v>
      </c>
      <c r="X1217" s="141" t="s">
        <v>636</v>
      </c>
      <c r="Y1217" s="141"/>
      <c r="Z1217" s="148">
        <v>57000</v>
      </c>
      <c r="AA1217" s="148">
        <v>1</v>
      </c>
      <c r="AB1217" s="148">
        <v>102.12</v>
      </c>
      <c r="AC1217" s="148">
        <v>0</v>
      </c>
      <c r="AD1217" s="148">
        <v>58.208399999999997</v>
      </c>
      <c r="AE1217" s="151"/>
      <c r="AF1217" s="151"/>
      <c r="AG1217" s="141" t="s">
        <v>17</v>
      </c>
      <c r="AH1217" s="229">
        <v>1.06343283E-4</v>
      </c>
      <c r="AI1217" s="229">
        <v>1.1329237853281889E-3</v>
      </c>
      <c r="AJ1217" s="229">
        <v>8.1404380899999999E-4</v>
      </c>
    </row>
    <row r="1218" spans="1:36" ht="13.5" thickBot="1">
      <c r="A1218" s="153">
        <v>7956</v>
      </c>
      <c r="B1218" s="153">
        <v>14482</v>
      </c>
      <c r="C1218" s="141" t="s">
        <v>1692</v>
      </c>
      <c r="D1218" s="141">
        <v>516291754</v>
      </c>
      <c r="E1218" s="141" t="s">
        <v>429</v>
      </c>
      <c r="F1218" s="141" t="s">
        <v>1693</v>
      </c>
      <c r="G1218" s="141" t="s">
        <v>3500</v>
      </c>
      <c r="H1218" s="141" t="s">
        <v>76</v>
      </c>
      <c r="I1218" s="141" t="s">
        <v>229</v>
      </c>
      <c r="J1218" s="141" t="s">
        <v>53</v>
      </c>
      <c r="K1218" s="141" t="s">
        <v>53</v>
      </c>
      <c r="L1218" s="141" t="s">
        <v>821</v>
      </c>
      <c r="M1218" s="141" t="s">
        <v>311</v>
      </c>
      <c r="N1218" s="141" t="s">
        <v>651</v>
      </c>
      <c r="O1218" s="141" t="s">
        <v>62</v>
      </c>
      <c r="P1218" s="141" t="s">
        <v>298</v>
      </c>
      <c r="Q1218" s="141" t="s">
        <v>298</v>
      </c>
      <c r="R1218" s="141" t="s">
        <v>57</v>
      </c>
      <c r="S1218" s="141" t="s">
        <v>1206</v>
      </c>
      <c r="T1218" s="227">
        <v>3.0030000000000001</v>
      </c>
      <c r="U1218" s="146">
        <v>46752</v>
      </c>
      <c r="V1218" s="208">
        <v>4.7010999999999997E-2</v>
      </c>
      <c r="W1218" s="209">
        <v>3.8300000000000001E-2</v>
      </c>
      <c r="X1218" s="141" t="s">
        <v>636</v>
      </c>
      <c r="Y1218" s="141"/>
      <c r="Z1218" s="148">
        <v>770932</v>
      </c>
      <c r="AA1218" s="148">
        <v>1</v>
      </c>
      <c r="AB1218" s="148">
        <v>107.58</v>
      </c>
      <c r="AC1218" s="148">
        <v>0</v>
      </c>
      <c r="AD1218" s="148">
        <v>829.36865</v>
      </c>
      <c r="AE1218" s="151"/>
      <c r="AF1218" s="151"/>
      <c r="AG1218" s="141" t="s">
        <v>17</v>
      </c>
      <c r="AH1218" s="229">
        <v>7.8693912799999999E-4</v>
      </c>
      <c r="AI1218" s="229">
        <v>1.614219718100016E-2</v>
      </c>
      <c r="AJ1218" s="229">
        <v>1.1598711104000001E-2</v>
      </c>
    </row>
    <row r="1219" spans="1:36" ht="13.5" thickBot="1">
      <c r="A1219" s="153">
        <v>7956</v>
      </c>
      <c r="B1219" s="153">
        <v>14482</v>
      </c>
      <c r="C1219" s="141" t="s">
        <v>1694</v>
      </c>
      <c r="D1219" s="141">
        <v>560040545</v>
      </c>
      <c r="E1219" s="141" t="s">
        <v>430</v>
      </c>
      <c r="F1219" s="141" t="s">
        <v>1695</v>
      </c>
      <c r="G1219" s="141" t="s">
        <v>3501</v>
      </c>
      <c r="H1219" s="141" t="s">
        <v>76</v>
      </c>
      <c r="I1219" s="141" t="s">
        <v>228</v>
      </c>
      <c r="J1219" s="141" t="s">
        <v>53</v>
      </c>
      <c r="K1219" s="141" t="s">
        <v>53</v>
      </c>
      <c r="L1219" s="141" t="s">
        <v>821</v>
      </c>
      <c r="M1219" s="141" t="s">
        <v>311</v>
      </c>
      <c r="N1219" s="141" t="s">
        <v>140</v>
      </c>
      <c r="O1219" s="141" t="s">
        <v>62</v>
      </c>
      <c r="P1219" s="141" t="s">
        <v>298</v>
      </c>
      <c r="Q1219" s="141" t="s">
        <v>298</v>
      </c>
      <c r="R1219" s="141" t="s">
        <v>57</v>
      </c>
      <c r="S1219" s="141" t="s">
        <v>1206</v>
      </c>
      <c r="T1219" s="227">
        <v>3.4529999999999998</v>
      </c>
      <c r="U1219" s="146">
        <v>47751</v>
      </c>
      <c r="V1219" s="208">
        <v>8.1500000000000003E-2</v>
      </c>
      <c r="W1219" s="209">
        <v>6.8000000000000005E-2</v>
      </c>
      <c r="X1219" s="141" t="s">
        <v>636</v>
      </c>
      <c r="Y1219" s="141"/>
      <c r="Z1219" s="148">
        <v>339324</v>
      </c>
      <c r="AA1219" s="148">
        <v>1</v>
      </c>
      <c r="AB1219" s="148">
        <v>105.11</v>
      </c>
      <c r="AC1219" s="148">
        <v>0</v>
      </c>
      <c r="AD1219" s="148">
        <v>356.66345999999999</v>
      </c>
      <c r="AE1219" s="151"/>
      <c r="AF1219" s="151"/>
      <c r="AG1219" s="141" t="s">
        <v>17</v>
      </c>
      <c r="AH1219" s="229">
        <v>1.644896237E-3</v>
      </c>
      <c r="AI1219" s="229">
        <v>6.9418248430028837E-3</v>
      </c>
      <c r="AJ1219" s="229">
        <v>4.9879344169999999E-3</v>
      </c>
    </row>
    <row r="1220" spans="1:36" ht="13.5" thickBot="1">
      <c r="A1220" s="153">
        <v>7956</v>
      </c>
      <c r="B1220" s="153">
        <v>14482</v>
      </c>
      <c r="C1220" s="141" t="s">
        <v>1574</v>
      </c>
      <c r="D1220" s="141">
        <v>513201582</v>
      </c>
      <c r="E1220" s="141" t="s">
        <v>429</v>
      </c>
      <c r="F1220" s="141" t="s">
        <v>1696</v>
      </c>
      <c r="G1220" s="141" t="s">
        <v>3502</v>
      </c>
      <c r="H1220" s="141" t="s">
        <v>76</v>
      </c>
      <c r="I1220" s="141" t="s">
        <v>228</v>
      </c>
      <c r="J1220" s="141" t="s">
        <v>53</v>
      </c>
      <c r="K1220" s="141" t="s">
        <v>53</v>
      </c>
      <c r="L1220" s="141" t="s">
        <v>821</v>
      </c>
      <c r="M1220" s="141" t="s">
        <v>311</v>
      </c>
      <c r="N1220" s="141" t="s">
        <v>140</v>
      </c>
      <c r="O1220" s="141" t="s">
        <v>62</v>
      </c>
      <c r="P1220" s="141" t="s">
        <v>298</v>
      </c>
      <c r="Q1220" s="141" t="s">
        <v>298</v>
      </c>
      <c r="R1220" s="141" t="s">
        <v>57</v>
      </c>
      <c r="S1220" s="141" t="s">
        <v>1206</v>
      </c>
      <c r="T1220" s="227">
        <v>2.105</v>
      </c>
      <c r="U1220" s="146">
        <v>46752</v>
      </c>
      <c r="V1220" s="208">
        <v>7.3999999999999996E-2</v>
      </c>
      <c r="W1220" s="209">
        <v>6.7900000000000002E-2</v>
      </c>
      <c r="X1220" s="141" t="s">
        <v>636</v>
      </c>
      <c r="Y1220" s="141"/>
      <c r="Z1220" s="148">
        <v>290000</v>
      </c>
      <c r="AA1220" s="148">
        <v>1</v>
      </c>
      <c r="AB1220" s="148">
        <v>103.35</v>
      </c>
      <c r="AC1220" s="148">
        <v>0</v>
      </c>
      <c r="AD1220" s="148">
        <v>299.71499999999997</v>
      </c>
      <c r="AE1220" s="151"/>
      <c r="AF1220" s="151"/>
      <c r="AG1220" s="141" t="s">
        <v>17</v>
      </c>
      <c r="AH1220" s="229">
        <v>2.6289070989999998E-3</v>
      </c>
      <c r="AI1220" s="229">
        <v>5.8334235663519028E-3</v>
      </c>
      <c r="AJ1220" s="229">
        <v>4.1915108539999999E-3</v>
      </c>
    </row>
    <row r="1221" spans="1:36" ht="13.5" thickBot="1">
      <c r="A1221" s="153">
        <v>7956</v>
      </c>
      <c r="B1221" s="153">
        <v>14482</v>
      </c>
      <c r="C1221" s="141" t="s">
        <v>1388</v>
      </c>
      <c r="D1221" s="141">
        <v>514065283</v>
      </c>
      <c r="E1221" s="141" t="s">
        <v>429</v>
      </c>
      <c r="F1221" s="141" t="s">
        <v>1697</v>
      </c>
      <c r="G1221" s="141" t="s">
        <v>3503</v>
      </c>
      <c r="H1221" s="141" t="s">
        <v>76</v>
      </c>
      <c r="I1221" s="141" t="s">
        <v>228</v>
      </c>
      <c r="J1221" s="141" t="s">
        <v>53</v>
      </c>
      <c r="K1221" s="141" t="s">
        <v>53</v>
      </c>
      <c r="L1221" s="141" t="s">
        <v>821</v>
      </c>
      <c r="M1221" s="141" t="s">
        <v>311</v>
      </c>
      <c r="N1221" s="141" t="s">
        <v>75</v>
      </c>
      <c r="O1221" s="141" t="s">
        <v>62</v>
      </c>
      <c r="P1221" s="141" t="s">
        <v>1288</v>
      </c>
      <c r="Q1221" s="141" t="s">
        <v>65</v>
      </c>
      <c r="R1221" s="141" t="s">
        <v>57</v>
      </c>
      <c r="S1221" s="141" t="s">
        <v>1206</v>
      </c>
      <c r="T1221" s="227">
        <v>3.09</v>
      </c>
      <c r="U1221" s="146">
        <v>48026</v>
      </c>
      <c r="V1221" s="208">
        <v>5.0500000000000003E-2</v>
      </c>
      <c r="W1221" s="209">
        <v>5.8900000000000001E-2</v>
      </c>
      <c r="X1221" s="141" t="s">
        <v>636</v>
      </c>
      <c r="Y1221" s="141"/>
      <c r="Z1221" s="148">
        <v>304288.40000000002</v>
      </c>
      <c r="AA1221" s="148">
        <v>1</v>
      </c>
      <c r="AB1221" s="148">
        <v>99.02</v>
      </c>
      <c r="AC1221" s="148">
        <v>0</v>
      </c>
      <c r="AD1221" s="148">
        <v>301.30637000000002</v>
      </c>
      <c r="AE1221" s="151"/>
      <c r="AF1221" s="151"/>
      <c r="AG1221" s="141" t="s">
        <v>17</v>
      </c>
      <c r="AH1221" s="229">
        <v>1.2729949380000001E-3</v>
      </c>
      <c r="AI1221" s="229">
        <v>5.8643967751028352E-3</v>
      </c>
      <c r="AJ1221" s="229">
        <v>4.2137661449999997E-3</v>
      </c>
    </row>
    <row r="1222" spans="1:36" ht="13.5" thickBot="1">
      <c r="A1222" s="153">
        <v>7956</v>
      </c>
      <c r="B1222" s="153">
        <v>14482</v>
      </c>
      <c r="C1222" s="141" t="s">
        <v>1299</v>
      </c>
      <c r="D1222" s="141">
        <v>520039868</v>
      </c>
      <c r="E1222" s="141" t="s">
        <v>429</v>
      </c>
      <c r="F1222" s="141" t="s">
        <v>1698</v>
      </c>
      <c r="G1222" s="141" t="s">
        <v>3504</v>
      </c>
      <c r="H1222" s="141" t="s">
        <v>76</v>
      </c>
      <c r="I1222" s="141" t="s">
        <v>228</v>
      </c>
      <c r="J1222" s="141" t="s">
        <v>53</v>
      </c>
      <c r="K1222" s="141" t="s">
        <v>53</v>
      </c>
      <c r="L1222" s="141" t="s">
        <v>821</v>
      </c>
      <c r="M1222" s="141" t="s">
        <v>311</v>
      </c>
      <c r="N1222" s="141" t="s">
        <v>647</v>
      </c>
      <c r="O1222" s="141" t="s">
        <v>62</v>
      </c>
      <c r="P1222" s="141" t="s">
        <v>298</v>
      </c>
      <c r="Q1222" s="141" t="s">
        <v>298</v>
      </c>
      <c r="R1222" s="141" t="s">
        <v>57</v>
      </c>
      <c r="S1222" s="141" t="s">
        <v>1206</v>
      </c>
      <c r="T1222" s="227">
        <v>3.3919999999999999</v>
      </c>
      <c r="U1222" s="146">
        <v>47573</v>
      </c>
      <c r="V1222" s="208">
        <v>5.5E-2</v>
      </c>
      <c r="W1222" s="209">
        <v>7.0499999999999993E-2</v>
      </c>
      <c r="X1222" s="141" t="s">
        <v>636</v>
      </c>
      <c r="Y1222" s="141"/>
      <c r="Z1222" s="148">
        <v>368000</v>
      </c>
      <c r="AA1222" s="148">
        <v>1</v>
      </c>
      <c r="AB1222" s="148">
        <v>95.4</v>
      </c>
      <c r="AC1222" s="148">
        <v>0</v>
      </c>
      <c r="AD1222" s="148">
        <v>351.072</v>
      </c>
      <c r="AE1222" s="151"/>
      <c r="AF1222" s="151"/>
      <c r="AG1222" s="141" t="s">
        <v>17</v>
      </c>
      <c r="AH1222" s="229">
        <v>1.4044239719999999E-3</v>
      </c>
      <c r="AI1222" s="229">
        <v>6.8329969413819637E-3</v>
      </c>
      <c r="AJ1222" s="229">
        <v>4.9097379130000002E-3</v>
      </c>
    </row>
    <row r="1223" spans="1:36" ht="13.5" thickBot="1">
      <c r="A1223" s="153">
        <v>7956</v>
      </c>
      <c r="B1223" s="153">
        <v>14482</v>
      </c>
      <c r="C1223" s="141" t="s">
        <v>1299</v>
      </c>
      <c r="D1223" s="141">
        <v>520039868</v>
      </c>
      <c r="E1223" s="141" t="s">
        <v>429</v>
      </c>
      <c r="F1223" s="141" t="s">
        <v>4234</v>
      </c>
      <c r="G1223" s="141" t="s">
        <v>3504</v>
      </c>
      <c r="H1223" s="141" t="s">
        <v>76</v>
      </c>
      <c r="I1223" s="141" t="s">
        <v>228</v>
      </c>
      <c r="J1223" s="141" t="s">
        <v>53</v>
      </c>
      <c r="K1223" s="141" t="s">
        <v>53</v>
      </c>
      <c r="L1223" s="141" t="s">
        <v>54</v>
      </c>
      <c r="M1223" s="141" t="s">
        <v>311</v>
      </c>
      <c r="N1223" s="141" t="s">
        <v>647</v>
      </c>
      <c r="O1223" s="141" t="s">
        <v>62</v>
      </c>
      <c r="P1223" s="141" t="s">
        <v>298</v>
      </c>
      <c r="Q1223" s="141" t="s">
        <v>298</v>
      </c>
      <c r="R1223" s="141" t="s">
        <v>57</v>
      </c>
      <c r="S1223" s="141" t="s">
        <v>1206</v>
      </c>
      <c r="T1223" s="227">
        <v>3.3919999999999999</v>
      </c>
      <c r="U1223" s="146">
        <v>47573</v>
      </c>
      <c r="V1223" s="208">
        <v>5.5E-2</v>
      </c>
      <c r="W1223" s="209">
        <v>7.0499999999999993E-2</v>
      </c>
      <c r="X1223" s="141" t="s">
        <v>636</v>
      </c>
      <c r="Y1223" s="141"/>
      <c r="Z1223" s="148">
        <v>215000</v>
      </c>
      <c r="AA1223" s="148">
        <v>1</v>
      </c>
      <c r="AB1223" s="148">
        <v>93.846999999999994</v>
      </c>
      <c r="AC1223" s="148">
        <v>0</v>
      </c>
      <c r="AD1223" s="148">
        <v>201.77105</v>
      </c>
      <c r="AE1223" s="151"/>
      <c r="AF1223" s="151"/>
      <c r="AG1223" s="141" t="s">
        <v>17</v>
      </c>
      <c r="AH1223" s="229">
        <v>1.6728152352000002E-2</v>
      </c>
      <c r="AI1223" s="229">
        <v>3.9271174218092793E-3</v>
      </c>
      <c r="AJ1223" s="229">
        <v>2.8217658310000001E-3</v>
      </c>
    </row>
    <row r="1224" spans="1:36" ht="13.5" thickBot="1">
      <c r="A1224" s="153">
        <v>7956</v>
      </c>
      <c r="B1224" s="153">
        <v>14482</v>
      </c>
      <c r="C1224" s="141" t="s">
        <v>1340</v>
      </c>
      <c r="D1224" s="141">
        <v>520029935</v>
      </c>
      <c r="E1224" s="141" t="s">
        <v>429</v>
      </c>
      <c r="F1224" s="141" t="s">
        <v>1699</v>
      </c>
      <c r="G1224" s="141" t="s">
        <v>3505</v>
      </c>
      <c r="H1224" s="141" t="s">
        <v>76</v>
      </c>
      <c r="I1224" s="141" t="s">
        <v>229</v>
      </c>
      <c r="J1224" s="141" t="s">
        <v>53</v>
      </c>
      <c r="K1224" s="141" t="s">
        <v>53</v>
      </c>
      <c r="L1224" s="141" t="s">
        <v>821</v>
      </c>
      <c r="M1224" s="141" t="s">
        <v>311</v>
      </c>
      <c r="N1224" s="141" t="s">
        <v>256</v>
      </c>
      <c r="O1224" s="141" t="s">
        <v>62</v>
      </c>
      <c r="P1224" s="141" t="s">
        <v>1205</v>
      </c>
      <c r="Q1224" s="141" t="s">
        <v>65</v>
      </c>
      <c r="R1224" s="141" t="s">
        <v>57</v>
      </c>
      <c r="S1224" s="141" t="s">
        <v>1206</v>
      </c>
      <c r="T1224" s="227">
        <v>5.0540000000000003</v>
      </c>
      <c r="U1224" s="146">
        <v>49388</v>
      </c>
      <c r="V1224" s="208">
        <v>2.1100000000000001E-2</v>
      </c>
      <c r="W1224" s="209">
        <v>2.58E-2</v>
      </c>
      <c r="X1224" s="141" t="s">
        <v>636</v>
      </c>
      <c r="Y1224" s="141"/>
      <c r="Z1224" s="148">
        <v>320000</v>
      </c>
      <c r="AA1224" s="148">
        <v>1</v>
      </c>
      <c r="AB1224" s="148">
        <v>102.7</v>
      </c>
      <c r="AC1224" s="148">
        <v>0</v>
      </c>
      <c r="AD1224" s="148">
        <v>328.64</v>
      </c>
      <c r="AE1224" s="151"/>
      <c r="AF1224" s="151"/>
      <c r="AG1224" s="141" t="s">
        <v>17</v>
      </c>
      <c r="AH1224" s="229">
        <v>1.1192987E-4</v>
      </c>
      <c r="AI1224" s="229">
        <v>6.3963976472511865E-3</v>
      </c>
      <c r="AJ1224" s="229">
        <v>4.596026649E-3</v>
      </c>
    </row>
    <row r="1225" spans="1:36" ht="13.5" thickBot="1">
      <c r="A1225" s="153">
        <v>7956</v>
      </c>
      <c r="B1225" s="153">
        <v>14482</v>
      </c>
      <c r="C1225" s="141" t="s">
        <v>1529</v>
      </c>
      <c r="D1225" s="141">
        <v>514401702</v>
      </c>
      <c r="E1225" s="141" t="s">
        <v>429</v>
      </c>
      <c r="F1225" s="141" t="s">
        <v>1700</v>
      </c>
      <c r="G1225" s="141" t="s">
        <v>3506</v>
      </c>
      <c r="H1225" s="141" t="s">
        <v>76</v>
      </c>
      <c r="I1225" s="141" t="s">
        <v>228</v>
      </c>
      <c r="J1225" s="141" t="s">
        <v>53</v>
      </c>
      <c r="K1225" s="141" t="s">
        <v>53</v>
      </c>
      <c r="L1225" s="141" t="s">
        <v>821</v>
      </c>
      <c r="M1225" s="141" t="s">
        <v>311</v>
      </c>
      <c r="N1225" s="141" t="s">
        <v>156</v>
      </c>
      <c r="O1225" s="141" t="s">
        <v>62</v>
      </c>
      <c r="P1225" s="141" t="s">
        <v>1483</v>
      </c>
      <c r="Q1225" s="141" t="s">
        <v>65</v>
      </c>
      <c r="R1225" s="141" t="s">
        <v>57</v>
      </c>
      <c r="S1225" s="141" t="s">
        <v>1206</v>
      </c>
      <c r="T1225" s="227">
        <v>5.9059999999999997</v>
      </c>
      <c r="U1225" s="146">
        <v>49212</v>
      </c>
      <c r="V1225" s="208">
        <v>6.2E-2</v>
      </c>
      <c r="W1225" s="209">
        <v>6.5000000000000002E-2</v>
      </c>
      <c r="X1225" s="141" t="s">
        <v>636</v>
      </c>
      <c r="Y1225" s="141"/>
      <c r="Z1225" s="148">
        <v>72000</v>
      </c>
      <c r="AA1225" s="148">
        <v>1</v>
      </c>
      <c r="AB1225" s="148">
        <v>98.95</v>
      </c>
      <c r="AC1225" s="148">
        <v>0</v>
      </c>
      <c r="AD1225" s="148">
        <v>71.244</v>
      </c>
      <c r="AE1225" s="151"/>
      <c r="AF1225" s="151"/>
      <c r="AG1225" s="141" t="s">
        <v>17</v>
      </c>
      <c r="AH1225" s="229">
        <v>3.6000000000000002E-4</v>
      </c>
      <c r="AI1225" s="229">
        <v>1.3866387353358191E-3</v>
      </c>
      <c r="AJ1225" s="229">
        <v>9.9634652600000002E-4</v>
      </c>
    </row>
    <row r="1226" spans="1:36" ht="13.5" thickBot="1">
      <c r="A1226" s="153">
        <v>7956</v>
      </c>
      <c r="B1226" s="153">
        <v>14482</v>
      </c>
      <c r="C1226" s="141" t="s">
        <v>1638</v>
      </c>
      <c r="D1226" s="141">
        <v>520038274</v>
      </c>
      <c r="E1226" s="141" t="s">
        <v>429</v>
      </c>
      <c r="F1226" s="141" t="s">
        <v>1701</v>
      </c>
      <c r="G1226" s="141" t="s">
        <v>3507</v>
      </c>
      <c r="H1226" s="141" t="s">
        <v>76</v>
      </c>
      <c r="I1226" s="141" t="s">
        <v>228</v>
      </c>
      <c r="J1226" s="141" t="s">
        <v>53</v>
      </c>
      <c r="K1226" s="141" t="s">
        <v>53</v>
      </c>
      <c r="L1226" s="141" t="s">
        <v>821</v>
      </c>
      <c r="M1226" s="141" t="s">
        <v>311</v>
      </c>
      <c r="N1226" s="141" t="s">
        <v>140</v>
      </c>
      <c r="O1226" s="141" t="s">
        <v>62</v>
      </c>
      <c r="P1226" s="141" t="s">
        <v>1305</v>
      </c>
      <c r="Q1226" s="141" t="s">
        <v>1294</v>
      </c>
      <c r="R1226" s="141" t="s">
        <v>57</v>
      </c>
      <c r="S1226" s="141" t="s">
        <v>1206</v>
      </c>
      <c r="T1226" s="227">
        <v>3.4529999999999998</v>
      </c>
      <c r="U1226" s="146">
        <v>47483</v>
      </c>
      <c r="V1226" s="208">
        <v>6.1499999999999999E-2</v>
      </c>
      <c r="W1226" s="209">
        <v>6.2199999999999998E-2</v>
      </c>
      <c r="X1226" s="141" t="s">
        <v>636</v>
      </c>
      <c r="Y1226" s="141"/>
      <c r="Z1226" s="148">
        <v>75000</v>
      </c>
      <c r="AA1226" s="148">
        <v>1</v>
      </c>
      <c r="AB1226" s="148">
        <v>101.61</v>
      </c>
      <c r="AC1226" s="148">
        <v>0</v>
      </c>
      <c r="AD1226" s="148">
        <v>76.207499999999996</v>
      </c>
      <c r="AE1226" s="151"/>
      <c r="AF1226" s="151"/>
      <c r="AG1226" s="141" t="s">
        <v>17</v>
      </c>
      <c r="AH1226" s="229">
        <v>6.2500000000000001E-4</v>
      </c>
      <c r="AI1226" s="229">
        <v>1.4832445037210771E-3</v>
      </c>
      <c r="AJ1226" s="229">
        <v>1.0657610170000001E-3</v>
      </c>
    </row>
    <row r="1227" spans="1:36" ht="13.5" thickBot="1">
      <c r="A1227" s="153">
        <v>7956</v>
      </c>
      <c r="B1227" s="153">
        <v>14482</v>
      </c>
      <c r="C1227" s="141" t="s">
        <v>1481</v>
      </c>
      <c r="D1227" s="141">
        <v>515434074</v>
      </c>
      <c r="E1227" s="141" t="s">
        <v>429</v>
      </c>
      <c r="F1227" s="141" t="s">
        <v>1702</v>
      </c>
      <c r="G1227" s="141" t="s">
        <v>3508</v>
      </c>
      <c r="H1227" s="141" t="s">
        <v>76</v>
      </c>
      <c r="I1227" s="141" t="s">
        <v>229</v>
      </c>
      <c r="J1227" s="141" t="s">
        <v>53</v>
      </c>
      <c r="K1227" s="141" t="s">
        <v>53</v>
      </c>
      <c r="L1227" s="141" t="s">
        <v>821</v>
      </c>
      <c r="M1227" s="141" t="s">
        <v>311</v>
      </c>
      <c r="N1227" s="141" t="s">
        <v>651</v>
      </c>
      <c r="O1227" s="141" t="s">
        <v>62</v>
      </c>
      <c r="P1227" s="141" t="s">
        <v>1483</v>
      </c>
      <c r="Q1227" s="141" t="s">
        <v>65</v>
      </c>
      <c r="R1227" s="141" t="s">
        <v>57</v>
      </c>
      <c r="S1227" s="141" t="s">
        <v>1206</v>
      </c>
      <c r="T1227" s="227">
        <v>2.242</v>
      </c>
      <c r="U1227" s="146">
        <v>46387</v>
      </c>
      <c r="V1227" s="208">
        <v>3.0000000000000001E-3</v>
      </c>
      <c r="W1227" s="209">
        <v>3.1699999999999999E-2</v>
      </c>
      <c r="X1227" s="141" t="s">
        <v>636</v>
      </c>
      <c r="Y1227" s="141"/>
      <c r="Z1227" s="148">
        <v>81000</v>
      </c>
      <c r="AA1227" s="148">
        <v>1</v>
      </c>
      <c r="AB1227" s="148">
        <v>97.34</v>
      </c>
      <c r="AC1227" s="148">
        <v>0</v>
      </c>
      <c r="AD1227" s="148">
        <v>78.845399999999998</v>
      </c>
      <c r="AE1227" s="151"/>
      <c r="AF1227" s="151"/>
      <c r="AG1227" s="141" t="s">
        <v>17</v>
      </c>
      <c r="AH1227" s="229">
        <v>2.45354173E-4</v>
      </c>
      <c r="AI1227" s="229">
        <v>1.5345865721049742E-3</v>
      </c>
      <c r="AJ1227" s="229">
        <v>1.1026520189999999E-3</v>
      </c>
    </row>
    <row r="1228" spans="1:36" ht="13.5" thickBot="1">
      <c r="A1228" s="153">
        <v>7956</v>
      </c>
      <c r="B1228" s="153">
        <v>14482</v>
      </c>
      <c r="C1228" s="141" t="s">
        <v>1703</v>
      </c>
      <c r="D1228" s="141">
        <v>520033234</v>
      </c>
      <c r="E1228" s="141" t="s">
        <v>429</v>
      </c>
      <c r="F1228" s="141" t="s">
        <v>1704</v>
      </c>
      <c r="G1228" s="141" t="s">
        <v>3509</v>
      </c>
      <c r="H1228" s="141" t="s">
        <v>76</v>
      </c>
      <c r="I1228" s="141" t="s">
        <v>229</v>
      </c>
      <c r="J1228" s="141" t="s">
        <v>53</v>
      </c>
      <c r="K1228" s="141" t="s">
        <v>53</v>
      </c>
      <c r="L1228" s="141" t="s">
        <v>821</v>
      </c>
      <c r="M1228" s="141" t="s">
        <v>311</v>
      </c>
      <c r="N1228" s="141" t="s">
        <v>652</v>
      </c>
      <c r="O1228" s="141" t="s">
        <v>62</v>
      </c>
      <c r="P1228" s="141" t="s">
        <v>1280</v>
      </c>
      <c r="Q1228" s="141" t="s">
        <v>65</v>
      </c>
      <c r="R1228" s="141" t="s">
        <v>57</v>
      </c>
      <c r="S1228" s="141" t="s">
        <v>1206</v>
      </c>
      <c r="T1228" s="227">
        <v>4.7409999999999997</v>
      </c>
      <c r="U1228" s="146">
        <v>48121</v>
      </c>
      <c r="V1228" s="208">
        <v>4.8300000000000003E-2</v>
      </c>
      <c r="W1228" s="209">
        <v>4.2900000000000001E-2</v>
      </c>
      <c r="X1228" s="141" t="s">
        <v>636</v>
      </c>
      <c r="Y1228" s="141"/>
      <c r="Z1228" s="148">
        <v>12500</v>
      </c>
      <c r="AA1228" s="148">
        <v>1</v>
      </c>
      <c r="AB1228" s="148">
        <v>106.46</v>
      </c>
      <c r="AC1228" s="148">
        <v>0</v>
      </c>
      <c r="AD1228" s="148">
        <v>13.307499999999999</v>
      </c>
      <c r="AE1228" s="151"/>
      <c r="AF1228" s="151"/>
      <c r="AG1228" s="141" t="s">
        <v>17</v>
      </c>
      <c r="AH1228" s="229">
        <v>3.0487804878048801E-5</v>
      </c>
      <c r="AI1228" s="229">
        <v>2.5900700368425988E-4</v>
      </c>
      <c r="AJ1228" s="229">
        <v>1.86105235E-4</v>
      </c>
    </row>
    <row r="1229" spans="1:36" ht="13.5" thickBot="1">
      <c r="A1229" s="153">
        <v>7956</v>
      </c>
      <c r="B1229" s="153">
        <v>14482</v>
      </c>
      <c r="C1229" s="141" t="s">
        <v>1303</v>
      </c>
      <c r="D1229" s="141">
        <v>512607888</v>
      </c>
      <c r="E1229" s="141" t="s">
        <v>429</v>
      </c>
      <c r="F1229" s="141" t="s">
        <v>1705</v>
      </c>
      <c r="G1229" s="141" t="s">
        <v>3510</v>
      </c>
      <c r="H1229" s="141" t="s">
        <v>76</v>
      </c>
      <c r="I1229" s="141" t="s">
        <v>228</v>
      </c>
      <c r="J1229" s="141" t="s">
        <v>53</v>
      </c>
      <c r="K1229" s="141" t="s">
        <v>53</v>
      </c>
      <c r="L1229" s="141" t="s">
        <v>821</v>
      </c>
      <c r="M1229" s="141" t="s">
        <v>311</v>
      </c>
      <c r="N1229" s="141" t="s">
        <v>259</v>
      </c>
      <c r="O1229" s="141" t="s">
        <v>62</v>
      </c>
      <c r="P1229" s="141" t="s">
        <v>1305</v>
      </c>
      <c r="Q1229" s="141" t="s">
        <v>1294</v>
      </c>
      <c r="R1229" s="141" t="s">
        <v>57</v>
      </c>
      <c r="S1229" s="141" t="s">
        <v>1206</v>
      </c>
      <c r="T1229" s="227">
        <v>4.4649999999999999</v>
      </c>
      <c r="U1229" s="146">
        <v>48457</v>
      </c>
      <c r="V1229" s="208">
        <v>6.3299999999999995E-2</v>
      </c>
      <c r="W1229" s="209">
        <v>6.4299999999999996E-2</v>
      </c>
      <c r="X1229" s="141" t="s">
        <v>636</v>
      </c>
      <c r="Y1229" s="141"/>
      <c r="Z1229" s="148">
        <v>148000</v>
      </c>
      <c r="AA1229" s="148">
        <v>1</v>
      </c>
      <c r="AB1229" s="148">
        <v>100.53</v>
      </c>
      <c r="AC1229" s="148">
        <v>0</v>
      </c>
      <c r="AD1229" s="148">
        <v>148.78440000000001</v>
      </c>
      <c r="AE1229" s="151"/>
      <c r="AF1229" s="151"/>
      <c r="AG1229" s="141" t="s">
        <v>17</v>
      </c>
      <c r="AH1229" s="229">
        <v>7.0361266999999998E-4</v>
      </c>
      <c r="AI1229" s="229">
        <v>2.8958257853812057E-3</v>
      </c>
      <c r="AJ1229" s="229">
        <v>2.0807481350000002E-3</v>
      </c>
    </row>
    <row r="1230" spans="1:36" ht="13.5" thickBot="1">
      <c r="A1230" s="153">
        <v>7956</v>
      </c>
      <c r="B1230" s="153">
        <v>14482</v>
      </c>
      <c r="C1230" s="141" t="s">
        <v>1570</v>
      </c>
      <c r="D1230" s="141">
        <v>514625094</v>
      </c>
      <c r="E1230" s="141" t="s">
        <v>429</v>
      </c>
      <c r="F1230" s="141" t="s">
        <v>1706</v>
      </c>
      <c r="G1230" s="141" t="s">
        <v>3511</v>
      </c>
      <c r="H1230" s="141" t="s">
        <v>76</v>
      </c>
      <c r="I1230" s="141" t="s">
        <v>228</v>
      </c>
      <c r="J1230" s="141" t="s">
        <v>53</v>
      </c>
      <c r="K1230" s="141" t="s">
        <v>53</v>
      </c>
      <c r="L1230" s="141" t="s">
        <v>821</v>
      </c>
      <c r="M1230" s="141" t="s">
        <v>311</v>
      </c>
      <c r="N1230" s="141" t="s">
        <v>140</v>
      </c>
      <c r="O1230" s="141" t="s">
        <v>62</v>
      </c>
      <c r="P1230" s="141" t="s">
        <v>298</v>
      </c>
      <c r="Q1230" s="141" t="s">
        <v>298</v>
      </c>
      <c r="R1230" s="141" t="s">
        <v>57</v>
      </c>
      <c r="S1230" s="141" t="s">
        <v>1206</v>
      </c>
      <c r="T1230" s="227">
        <v>2.7829999999999999</v>
      </c>
      <c r="U1230" s="146">
        <v>46757</v>
      </c>
      <c r="V1230" s="208">
        <v>7.5999999999999998E-2</v>
      </c>
      <c r="W1230" s="209">
        <v>7.0900000000000005E-2</v>
      </c>
      <c r="X1230" s="141" t="s">
        <v>636</v>
      </c>
      <c r="Y1230" s="141"/>
      <c r="Z1230" s="148">
        <v>389000</v>
      </c>
      <c r="AA1230" s="148">
        <v>1</v>
      </c>
      <c r="AB1230" s="148">
        <v>103.54</v>
      </c>
      <c r="AC1230" s="148">
        <v>0</v>
      </c>
      <c r="AD1230" s="148">
        <v>402.7706</v>
      </c>
      <c r="AE1230" s="151"/>
      <c r="AF1230" s="151"/>
      <c r="AG1230" s="141" t="s">
        <v>17</v>
      </c>
      <c r="AH1230" s="229">
        <v>3.2501441249999999E-3</v>
      </c>
      <c r="AI1230" s="229">
        <v>7.8392189575886961E-3</v>
      </c>
      <c r="AJ1230" s="229">
        <v>5.6327422440000004E-3</v>
      </c>
    </row>
    <row r="1231" spans="1:36" ht="13.5" thickBot="1">
      <c r="A1231" s="153">
        <v>7956</v>
      </c>
      <c r="B1231" s="153">
        <v>14482</v>
      </c>
      <c r="C1231" s="141" t="s">
        <v>1707</v>
      </c>
      <c r="D1231" s="141">
        <v>1838682</v>
      </c>
      <c r="E1231" s="141" t="s">
        <v>430</v>
      </c>
      <c r="F1231" s="141" t="s">
        <v>1708</v>
      </c>
      <c r="G1231" s="141" t="s">
        <v>3512</v>
      </c>
      <c r="H1231" s="141" t="s">
        <v>76</v>
      </c>
      <c r="I1231" s="141" t="s">
        <v>228</v>
      </c>
      <c r="J1231" s="141" t="s">
        <v>53</v>
      </c>
      <c r="K1231" s="141" t="s">
        <v>314</v>
      </c>
      <c r="L1231" s="141" t="s">
        <v>821</v>
      </c>
      <c r="M1231" s="141" t="s">
        <v>311</v>
      </c>
      <c r="N1231" s="141" t="s">
        <v>652</v>
      </c>
      <c r="O1231" s="141" t="s">
        <v>62</v>
      </c>
      <c r="P1231" s="141" t="s">
        <v>1310</v>
      </c>
      <c r="Q1231" s="141" t="s">
        <v>65</v>
      </c>
      <c r="R1231" s="141" t="s">
        <v>57</v>
      </c>
      <c r="S1231" s="141" t="s">
        <v>1206</v>
      </c>
      <c r="T1231" s="227">
        <v>3.0339999999999998</v>
      </c>
      <c r="U1231" s="146">
        <v>46798</v>
      </c>
      <c r="V1231" s="208">
        <v>5.8999999999999997E-2</v>
      </c>
      <c r="W1231" s="209">
        <v>6.0400000000000002E-2</v>
      </c>
      <c r="X1231" s="141" t="s">
        <v>636</v>
      </c>
      <c r="Y1231" s="141"/>
      <c r="Z1231" s="148">
        <v>171000</v>
      </c>
      <c r="AA1231" s="148">
        <v>1</v>
      </c>
      <c r="AB1231" s="148">
        <v>100.57</v>
      </c>
      <c r="AC1231" s="148">
        <v>0</v>
      </c>
      <c r="AD1231" s="148">
        <v>171.97470000000001</v>
      </c>
      <c r="AE1231" s="151"/>
      <c r="AF1231" s="151"/>
      <c r="AG1231" s="141" t="s">
        <v>17</v>
      </c>
      <c r="AH1231" s="229">
        <v>2.63076923E-4</v>
      </c>
      <c r="AI1231" s="229">
        <v>3.3471840508359565E-3</v>
      </c>
      <c r="AJ1231" s="229">
        <v>2.4050642160000002E-3</v>
      </c>
    </row>
    <row r="1232" spans="1:36" ht="13.5" thickBot="1">
      <c r="A1232" s="153">
        <v>7956</v>
      </c>
      <c r="B1232" s="153">
        <v>14482</v>
      </c>
      <c r="C1232" s="141" t="s">
        <v>1377</v>
      </c>
      <c r="D1232" s="141">
        <v>34250659</v>
      </c>
      <c r="E1232" s="141" t="s">
        <v>430</v>
      </c>
      <c r="F1232" s="141" t="s">
        <v>3513</v>
      </c>
      <c r="G1232" s="141" t="s">
        <v>3514</v>
      </c>
      <c r="H1232" s="141" t="s">
        <v>76</v>
      </c>
      <c r="I1232" s="141" t="s">
        <v>229</v>
      </c>
      <c r="J1232" s="141" t="s">
        <v>53</v>
      </c>
      <c r="K1232" s="141" t="s">
        <v>153</v>
      </c>
      <c r="L1232" s="141" t="s">
        <v>821</v>
      </c>
      <c r="M1232" s="141" t="s">
        <v>311</v>
      </c>
      <c r="N1232" s="141" t="s">
        <v>652</v>
      </c>
      <c r="O1232" s="141" t="s">
        <v>62</v>
      </c>
      <c r="P1232" s="141" t="s">
        <v>1346</v>
      </c>
      <c r="Q1232" s="141" t="s">
        <v>65</v>
      </c>
      <c r="R1232" s="141" t="s">
        <v>57</v>
      </c>
      <c r="S1232" s="141" t="s">
        <v>1206</v>
      </c>
      <c r="T1232" s="227">
        <v>3.0920000000000001</v>
      </c>
      <c r="U1232" s="146">
        <v>47150</v>
      </c>
      <c r="V1232" s="208">
        <v>5.0500000000000003E-2</v>
      </c>
      <c r="W1232" s="209">
        <v>4.2700000000000002E-2</v>
      </c>
      <c r="X1232" s="141" t="s">
        <v>636</v>
      </c>
      <c r="Y1232" s="141"/>
      <c r="Z1232" s="148">
        <v>150000</v>
      </c>
      <c r="AA1232" s="148">
        <v>1</v>
      </c>
      <c r="AB1232" s="148">
        <v>107.1</v>
      </c>
      <c r="AC1232" s="148">
        <v>0</v>
      </c>
      <c r="AD1232" s="148">
        <v>160.65</v>
      </c>
      <c r="AE1232" s="151"/>
      <c r="AF1232" s="151"/>
      <c r="AG1232" s="141" t="s">
        <v>17</v>
      </c>
      <c r="AH1232" s="229">
        <v>2.9411764700000001E-4</v>
      </c>
      <c r="AI1232" s="229">
        <v>3.1267687500940336E-3</v>
      </c>
      <c r="AJ1232" s="229">
        <v>2.2466884159999998E-3</v>
      </c>
    </row>
    <row r="1233" spans="1:36" ht="13.5" thickBot="1">
      <c r="A1233" s="153">
        <v>7956</v>
      </c>
      <c r="B1233" s="153">
        <v>14482</v>
      </c>
      <c r="C1233" s="141" t="s">
        <v>1709</v>
      </c>
      <c r="D1233" s="141">
        <v>520034505</v>
      </c>
      <c r="E1233" s="141" t="s">
        <v>429</v>
      </c>
      <c r="F1233" s="141" t="s">
        <v>1710</v>
      </c>
      <c r="G1233" s="141" t="s">
        <v>3515</v>
      </c>
      <c r="H1233" s="141" t="s">
        <v>76</v>
      </c>
      <c r="I1233" s="141" t="s">
        <v>228</v>
      </c>
      <c r="J1233" s="141" t="s">
        <v>53</v>
      </c>
      <c r="K1233" s="141" t="s">
        <v>53</v>
      </c>
      <c r="L1233" s="141" t="s">
        <v>821</v>
      </c>
      <c r="M1233" s="141" t="s">
        <v>311</v>
      </c>
      <c r="N1233" s="141" t="s">
        <v>140</v>
      </c>
      <c r="O1233" s="141" t="s">
        <v>62</v>
      </c>
      <c r="P1233" s="141" t="s">
        <v>1447</v>
      </c>
      <c r="Q1233" s="141" t="s">
        <v>1294</v>
      </c>
      <c r="R1233" s="141" t="s">
        <v>57</v>
      </c>
      <c r="S1233" s="141" t="s">
        <v>1206</v>
      </c>
      <c r="T1233" s="227">
        <v>2.1120000000000001</v>
      </c>
      <c r="U1233" s="146">
        <v>46387</v>
      </c>
      <c r="V1233" s="208">
        <v>5.7500000000000002E-2</v>
      </c>
      <c r="W1233" s="209">
        <v>6.4899999999999999E-2</v>
      </c>
      <c r="X1233" s="141" t="s">
        <v>636</v>
      </c>
      <c r="Y1233" s="141"/>
      <c r="Z1233" s="148">
        <v>42280.7</v>
      </c>
      <c r="AA1233" s="148">
        <v>1</v>
      </c>
      <c r="AB1233" s="148">
        <v>100.12</v>
      </c>
      <c r="AC1233" s="148">
        <v>0</v>
      </c>
      <c r="AD1233" s="148">
        <v>42.331440000000001</v>
      </c>
      <c r="AE1233" s="151"/>
      <c r="AF1233" s="151"/>
      <c r="AG1233" s="141" t="s">
        <v>17</v>
      </c>
      <c r="AH1233" s="229">
        <v>2.8187132699999999E-4</v>
      </c>
      <c r="AI1233" s="229">
        <v>8.2390677708360147E-4</v>
      </c>
      <c r="AJ1233" s="229">
        <v>5.9200470500000003E-4</v>
      </c>
    </row>
    <row r="1234" spans="1:36" ht="13.5" thickBot="1">
      <c r="A1234" s="153">
        <v>7956</v>
      </c>
      <c r="B1234" s="153">
        <v>14482</v>
      </c>
      <c r="C1234" s="141" t="s">
        <v>1311</v>
      </c>
      <c r="D1234" s="141">
        <v>550263107</v>
      </c>
      <c r="E1234" s="141" t="s">
        <v>429</v>
      </c>
      <c r="F1234" s="141" t="s">
        <v>1711</v>
      </c>
      <c r="G1234" s="141" t="s">
        <v>3516</v>
      </c>
      <c r="H1234" s="141" t="s">
        <v>76</v>
      </c>
      <c r="I1234" s="141" t="s">
        <v>228</v>
      </c>
      <c r="J1234" s="141" t="s">
        <v>53</v>
      </c>
      <c r="K1234" s="141" t="s">
        <v>53</v>
      </c>
      <c r="L1234" s="141" t="s">
        <v>821</v>
      </c>
      <c r="M1234" s="141" t="s">
        <v>311</v>
      </c>
      <c r="N1234" s="141" t="s">
        <v>267</v>
      </c>
      <c r="O1234" s="141" t="s">
        <v>62</v>
      </c>
      <c r="P1234" s="141" t="s">
        <v>1483</v>
      </c>
      <c r="Q1234" s="141" t="s">
        <v>65</v>
      </c>
      <c r="R1234" s="141" t="s">
        <v>57</v>
      </c>
      <c r="S1234" s="141" t="s">
        <v>1206</v>
      </c>
      <c r="T1234" s="227">
        <v>3.7530000000000001</v>
      </c>
      <c r="U1234" s="146">
        <v>47391</v>
      </c>
      <c r="V1234" s="208">
        <v>6.7000000000000004E-2</v>
      </c>
      <c r="W1234" s="209">
        <v>6.5699999999999995E-2</v>
      </c>
      <c r="X1234" s="141" t="s">
        <v>636</v>
      </c>
      <c r="Y1234" s="141"/>
      <c r="Z1234" s="148">
        <v>557000</v>
      </c>
      <c r="AA1234" s="148">
        <v>1</v>
      </c>
      <c r="AB1234" s="148">
        <v>100.86</v>
      </c>
      <c r="AC1234" s="148">
        <v>0</v>
      </c>
      <c r="AD1234" s="148">
        <v>561.79020000000003</v>
      </c>
      <c r="AE1234" s="151"/>
      <c r="AF1234" s="151"/>
      <c r="AG1234" s="141" t="s">
        <v>17</v>
      </c>
      <c r="AH1234" s="229">
        <v>6.1208791200000002E-4</v>
      </c>
      <c r="AI1234" s="229">
        <v>1.0934254848858245E-2</v>
      </c>
      <c r="AJ1234" s="229">
        <v>7.8566295349999996E-3</v>
      </c>
    </row>
    <row r="1235" spans="1:36" ht="13.5" thickBot="1">
      <c r="A1235" s="153">
        <v>7956</v>
      </c>
      <c r="B1235" s="153">
        <v>14482</v>
      </c>
      <c r="C1235" s="141" t="s">
        <v>1379</v>
      </c>
      <c r="D1235" s="141">
        <v>520026683</v>
      </c>
      <c r="E1235" s="141" t="s">
        <v>429</v>
      </c>
      <c r="F1235" s="141" t="s">
        <v>1713</v>
      </c>
      <c r="G1235" s="141" t="s">
        <v>3518</v>
      </c>
      <c r="H1235" s="141" t="s">
        <v>76</v>
      </c>
      <c r="I1235" s="141" t="s">
        <v>228</v>
      </c>
      <c r="J1235" s="141" t="s">
        <v>53</v>
      </c>
      <c r="K1235" s="141" t="s">
        <v>53</v>
      </c>
      <c r="L1235" s="141" t="s">
        <v>821</v>
      </c>
      <c r="M1235" s="141" t="s">
        <v>311</v>
      </c>
      <c r="N1235" s="141" t="s">
        <v>651</v>
      </c>
      <c r="O1235" s="141" t="s">
        <v>62</v>
      </c>
      <c r="P1235" s="141" t="s">
        <v>1310</v>
      </c>
      <c r="Q1235" s="141" t="s">
        <v>65</v>
      </c>
      <c r="R1235" s="141" t="s">
        <v>57</v>
      </c>
      <c r="S1235" s="141" t="s">
        <v>1206</v>
      </c>
      <c r="T1235" s="227">
        <v>7.7140000000000004</v>
      </c>
      <c r="U1235" s="146">
        <v>50045</v>
      </c>
      <c r="V1235" s="208">
        <v>5.79E-2</v>
      </c>
      <c r="W1235" s="209">
        <v>6.13E-2</v>
      </c>
      <c r="X1235" s="141" t="s">
        <v>636</v>
      </c>
      <c r="Y1235" s="141"/>
      <c r="Z1235" s="148">
        <v>249500</v>
      </c>
      <c r="AA1235" s="148">
        <v>1</v>
      </c>
      <c r="AB1235" s="148">
        <v>100.47</v>
      </c>
      <c r="AC1235" s="148">
        <v>0</v>
      </c>
      <c r="AD1235" s="148">
        <v>250.67265</v>
      </c>
      <c r="AE1235" s="151"/>
      <c r="AF1235" s="151"/>
      <c r="AG1235" s="141" t="s">
        <v>17</v>
      </c>
      <c r="AH1235" s="229">
        <v>1.5337894740000001E-3</v>
      </c>
      <c r="AI1235" s="229">
        <v>4.8789007688967269E-3</v>
      </c>
      <c r="AJ1235" s="229">
        <v>3.5056541489999998E-3</v>
      </c>
    </row>
    <row r="1236" spans="1:36" ht="13.5" thickBot="1">
      <c r="A1236" s="153">
        <v>7956</v>
      </c>
      <c r="B1236" s="153">
        <v>14482</v>
      </c>
      <c r="C1236" s="141" t="s">
        <v>1524</v>
      </c>
      <c r="D1236" s="141">
        <v>515364891</v>
      </c>
      <c r="E1236" s="141" t="s">
        <v>429</v>
      </c>
      <c r="F1236" s="141" t="s">
        <v>4240</v>
      </c>
      <c r="G1236" s="141" t="s">
        <v>4206</v>
      </c>
      <c r="H1236" s="141" t="s">
        <v>76</v>
      </c>
      <c r="I1236" s="141" t="s">
        <v>229</v>
      </c>
      <c r="J1236" s="141" t="s">
        <v>53</v>
      </c>
      <c r="K1236" s="141" t="s">
        <v>53</v>
      </c>
      <c r="L1236" s="141" t="s">
        <v>54</v>
      </c>
      <c r="M1236" s="141" t="s">
        <v>311</v>
      </c>
      <c r="N1236" s="141" t="s">
        <v>647</v>
      </c>
      <c r="O1236" s="141" t="s">
        <v>62</v>
      </c>
      <c r="P1236" s="141" t="s">
        <v>298</v>
      </c>
      <c r="Q1236" s="141" t="s">
        <v>298</v>
      </c>
      <c r="R1236" s="141" t="s">
        <v>57</v>
      </c>
      <c r="S1236" s="141" t="s">
        <v>1206</v>
      </c>
      <c r="T1236" s="227">
        <v>4.4850000000000003</v>
      </c>
      <c r="U1236" s="146">
        <v>48060</v>
      </c>
      <c r="V1236" s="208">
        <v>4.7E-2</v>
      </c>
      <c r="W1236" s="209">
        <v>4.1500000000000002E-2</v>
      </c>
      <c r="X1236" s="141" t="s">
        <v>636</v>
      </c>
      <c r="Y1236" s="141"/>
      <c r="Z1236" s="148">
        <v>178000</v>
      </c>
      <c r="AA1236" s="148">
        <v>1</v>
      </c>
      <c r="AB1236" s="148">
        <v>104.5311</v>
      </c>
      <c r="AC1236" s="148">
        <v>0</v>
      </c>
      <c r="AD1236" s="148">
        <v>186.06535</v>
      </c>
      <c r="AE1236" s="151"/>
      <c r="AF1236" s="151"/>
      <c r="AG1236" s="141" t="s">
        <v>17</v>
      </c>
      <c r="AH1236" s="229">
        <v>9.9975928799999995E-4</v>
      </c>
      <c r="AI1236" s="229">
        <v>3.6214336872412629E-3</v>
      </c>
      <c r="AJ1236" s="229">
        <v>2.6021217960000001E-3</v>
      </c>
    </row>
    <row r="1237" spans="1:36" ht="13.5" thickBot="1">
      <c r="A1237" s="153">
        <v>7956</v>
      </c>
      <c r="B1237" s="153">
        <v>14482</v>
      </c>
      <c r="C1237" s="141" t="s">
        <v>1640</v>
      </c>
      <c r="D1237" s="141">
        <v>520025438</v>
      </c>
      <c r="E1237" s="141" t="s">
        <v>429</v>
      </c>
      <c r="F1237" s="141" t="s">
        <v>1714</v>
      </c>
      <c r="G1237" s="141" t="s">
        <v>3519</v>
      </c>
      <c r="H1237" s="141" t="s">
        <v>76</v>
      </c>
      <c r="I1237" s="141" t="s">
        <v>228</v>
      </c>
      <c r="J1237" s="141" t="s">
        <v>53</v>
      </c>
      <c r="K1237" s="141" t="s">
        <v>53</v>
      </c>
      <c r="L1237" s="141" t="s">
        <v>821</v>
      </c>
      <c r="M1237" s="141" t="s">
        <v>311</v>
      </c>
      <c r="N1237" s="141" t="s">
        <v>651</v>
      </c>
      <c r="O1237" s="141" t="s">
        <v>62</v>
      </c>
      <c r="P1237" s="141" t="s">
        <v>1333</v>
      </c>
      <c r="Q1237" s="141" t="s">
        <v>65</v>
      </c>
      <c r="R1237" s="141" t="s">
        <v>57</v>
      </c>
      <c r="S1237" s="141" t="s">
        <v>1206</v>
      </c>
      <c r="T1237" s="227">
        <v>2.91</v>
      </c>
      <c r="U1237" s="146">
        <v>46745</v>
      </c>
      <c r="V1237" s="208">
        <v>6.6299999999999998E-2</v>
      </c>
      <c r="W1237" s="209">
        <v>6.8000000000000005E-2</v>
      </c>
      <c r="X1237" s="141" t="s">
        <v>636</v>
      </c>
      <c r="Y1237" s="141"/>
      <c r="Z1237" s="148">
        <v>128000</v>
      </c>
      <c r="AA1237" s="148">
        <v>1</v>
      </c>
      <c r="AB1237" s="148">
        <v>101.61</v>
      </c>
      <c r="AC1237" s="148">
        <v>0</v>
      </c>
      <c r="AD1237" s="148">
        <v>130.0608</v>
      </c>
      <c r="AE1237" s="151"/>
      <c r="AF1237" s="151"/>
      <c r="AG1237" s="141" t="s">
        <v>17</v>
      </c>
      <c r="AH1237" s="229">
        <v>9.6689663195155201E-5</v>
      </c>
      <c r="AI1237" s="229">
        <v>2.531403953017305E-3</v>
      </c>
      <c r="AJ1237" s="229">
        <v>1.818898803E-3</v>
      </c>
    </row>
    <row r="1238" spans="1:36" ht="13.5" thickBot="1">
      <c r="A1238" s="153">
        <v>7956</v>
      </c>
      <c r="B1238" s="153">
        <v>14482</v>
      </c>
      <c r="C1238" s="141" t="s">
        <v>1628</v>
      </c>
      <c r="D1238" s="141">
        <v>1427976</v>
      </c>
      <c r="E1238" s="141" t="s">
        <v>430</v>
      </c>
      <c r="F1238" s="141" t="s">
        <v>1716</v>
      </c>
      <c r="G1238" s="141" t="s">
        <v>3734</v>
      </c>
      <c r="H1238" s="141" t="s">
        <v>76</v>
      </c>
      <c r="I1238" s="141" t="s">
        <v>228</v>
      </c>
      <c r="J1238" s="141" t="s">
        <v>53</v>
      </c>
      <c r="K1238" s="141" t="s">
        <v>314</v>
      </c>
      <c r="L1238" s="141" t="s">
        <v>821</v>
      </c>
      <c r="M1238" s="141" t="s">
        <v>311</v>
      </c>
      <c r="N1238" s="141" t="s">
        <v>652</v>
      </c>
      <c r="O1238" s="141" t="s">
        <v>62</v>
      </c>
      <c r="P1238" s="141" t="s">
        <v>1483</v>
      </c>
      <c r="Q1238" s="141" t="s">
        <v>65</v>
      </c>
      <c r="R1238" s="141" t="s">
        <v>57</v>
      </c>
      <c r="S1238" s="141" t="s">
        <v>1206</v>
      </c>
      <c r="T1238" s="227">
        <v>4.1349999999999998</v>
      </c>
      <c r="U1238" s="146">
        <v>48029</v>
      </c>
      <c r="V1238" s="208">
        <v>8.8999999999999996E-2</v>
      </c>
      <c r="W1238" s="209">
        <v>8.2100000000000006E-2</v>
      </c>
      <c r="X1238" s="141" t="s">
        <v>636</v>
      </c>
      <c r="Y1238" s="141"/>
      <c r="Z1238" s="148">
        <v>289000</v>
      </c>
      <c r="AA1238" s="148">
        <v>1</v>
      </c>
      <c r="AB1238" s="148">
        <v>107.75</v>
      </c>
      <c r="AC1238" s="148">
        <v>0</v>
      </c>
      <c r="AD1238" s="148">
        <v>311.39749999999998</v>
      </c>
      <c r="AE1238" s="151"/>
      <c r="AF1238" s="151"/>
      <c r="AG1238" s="141" t="s">
        <v>17</v>
      </c>
      <c r="AH1238" s="229">
        <v>5.4133839799999997E-4</v>
      </c>
      <c r="AI1238" s="229">
        <v>6.0608028126822701E-3</v>
      </c>
      <c r="AJ1238" s="229">
        <v>4.3548904830000004E-3</v>
      </c>
    </row>
    <row r="1239" spans="1:36" ht="13.5" thickBot="1">
      <c r="A1239" s="153">
        <v>7956</v>
      </c>
      <c r="B1239" s="153">
        <v>14482</v>
      </c>
      <c r="C1239" s="141" t="s">
        <v>1703</v>
      </c>
      <c r="D1239" s="141">
        <v>520033234</v>
      </c>
      <c r="E1239" s="141" t="s">
        <v>429</v>
      </c>
      <c r="F1239" s="141" t="s">
        <v>1717</v>
      </c>
      <c r="G1239" s="141" t="s">
        <v>3521</v>
      </c>
      <c r="H1239" s="141" t="s">
        <v>76</v>
      </c>
      <c r="I1239" s="141" t="s">
        <v>229</v>
      </c>
      <c r="J1239" s="141" t="s">
        <v>53</v>
      </c>
      <c r="K1239" s="141" t="s">
        <v>53</v>
      </c>
      <c r="L1239" s="141" t="s">
        <v>821</v>
      </c>
      <c r="M1239" s="141" t="s">
        <v>311</v>
      </c>
      <c r="N1239" s="141" t="s">
        <v>652</v>
      </c>
      <c r="O1239" s="141" t="s">
        <v>62</v>
      </c>
      <c r="P1239" s="141" t="s">
        <v>1483</v>
      </c>
      <c r="Q1239" s="141" t="s">
        <v>65</v>
      </c>
      <c r="R1239" s="141" t="s">
        <v>57</v>
      </c>
      <c r="S1239" s="141" t="s">
        <v>1206</v>
      </c>
      <c r="T1239" s="227">
        <v>5.8490000000000002</v>
      </c>
      <c r="U1239" s="146">
        <v>48121</v>
      </c>
      <c r="V1239" s="208">
        <v>4.1500000000000002E-2</v>
      </c>
      <c r="W1239" s="209">
        <v>4.4499999999999998E-2</v>
      </c>
      <c r="X1239" s="141" t="s">
        <v>636</v>
      </c>
      <c r="Y1239" s="141"/>
      <c r="Z1239" s="148">
        <v>64512.5</v>
      </c>
      <c r="AA1239" s="148">
        <v>1</v>
      </c>
      <c r="AB1239" s="148">
        <v>101.75</v>
      </c>
      <c r="AC1239" s="148">
        <v>0</v>
      </c>
      <c r="AD1239" s="148">
        <v>65.641469999999998</v>
      </c>
      <c r="AE1239" s="151"/>
      <c r="AF1239" s="151"/>
      <c r="AG1239" s="141" t="s">
        <v>17</v>
      </c>
      <c r="AH1239" s="229">
        <v>1.31242604E-4</v>
      </c>
      <c r="AI1239" s="229">
        <v>1.2775953757001867E-3</v>
      </c>
      <c r="AJ1239" s="229">
        <v>9.1799520800000005E-4</v>
      </c>
    </row>
    <row r="1240" spans="1:36" ht="13.5" thickBot="1">
      <c r="A1240" s="153">
        <v>7956</v>
      </c>
      <c r="B1240" s="153">
        <v>14482</v>
      </c>
      <c r="C1240" s="141" t="s">
        <v>1660</v>
      </c>
      <c r="D1240" s="141">
        <v>1900288</v>
      </c>
      <c r="E1240" s="141" t="s">
        <v>430</v>
      </c>
      <c r="F1240" s="141" t="s">
        <v>3735</v>
      </c>
      <c r="G1240" s="141" t="s">
        <v>3736</v>
      </c>
      <c r="H1240" s="141" t="s">
        <v>76</v>
      </c>
      <c r="I1240" s="141" t="s">
        <v>228</v>
      </c>
      <c r="J1240" s="141" t="s">
        <v>53</v>
      </c>
      <c r="K1240" s="141" t="s">
        <v>314</v>
      </c>
      <c r="L1240" s="141" t="s">
        <v>821</v>
      </c>
      <c r="M1240" s="141" t="s">
        <v>311</v>
      </c>
      <c r="N1240" s="141" t="s">
        <v>652</v>
      </c>
      <c r="O1240" s="141" t="s">
        <v>62</v>
      </c>
      <c r="P1240" s="141" t="s">
        <v>1288</v>
      </c>
      <c r="Q1240" s="141" t="s">
        <v>65</v>
      </c>
      <c r="R1240" s="141" t="s">
        <v>57</v>
      </c>
      <c r="S1240" s="141" t="s">
        <v>1206</v>
      </c>
      <c r="T1240" s="227">
        <v>2.9550000000000001</v>
      </c>
      <c r="U1240" s="146">
        <v>47177</v>
      </c>
      <c r="V1240" s="208">
        <v>9.5000000000000001E-2</v>
      </c>
      <c r="W1240" s="209">
        <v>9.69E-2</v>
      </c>
      <c r="X1240" s="141" t="s">
        <v>636</v>
      </c>
      <c r="Y1240" s="141"/>
      <c r="Z1240" s="148">
        <v>141000</v>
      </c>
      <c r="AA1240" s="148">
        <v>1</v>
      </c>
      <c r="AB1240" s="148">
        <v>100.91</v>
      </c>
      <c r="AC1240" s="148">
        <v>0</v>
      </c>
      <c r="AD1240" s="148">
        <v>142.28309999999999</v>
      </c>
      <c r="AE1240" s="151"/>
      <c r="AF1240" s="151"/>
      <c r="AG1240" s="141" t="s">
        <v>17</v>
      </c>
      <c r="AH1240" s="229">
        <v>2.4017865199999999E-4</v>
      </c>
      <c r="AI1240" s="229">
        <v>2.7692894537597532E-3</v>
      </c>
      <c r="AJ1240" s="229">
        <v>1.9898275290000001E-3</v>
      </c>
    </row>
    <row r="1241" spans="1:36" ht="13.5" thickBot="1">
      <c r="A1241" s="153">
        <v>7956</v>
      </c>
      <c r="B1241" s="153">
        <v>14482</v>
      </c>
      <c r="C1241" s="141" t="s">
        <v>1401</v>
      </c>
      <c r="D1241" s="141">
        <v>1905761</v>
      </c>
      <c r="E1241" s="141" t="s">
        <v>430</v>
      </c>
      <c r="F1241" s="141" t="s">
        <v>1719</v>
      </c>
      <c r="G1241" s="141" t="s">
        <v>3523</v>
      </c>
      <c r="H1241" s="141" t="s">
        <v>76</v>
      </c>
      <c r="I1241" s="141" t="s">
        <v>228</v>
      </c>
      <c r="J1241" s="141" t="s">
        <v>53</v>
      </c>
      <c r="K1241" s="141" t="s">
        <v>314</v>
      </c>
      <c r="L1241" s="141" t="s">
        <v>821</v>
      </c>
      <c r="M1241" s="141" t="s">
        <v>311</v>
      </c>
      <c r="N1241" s="141" t="s">
        <v>652</v>
      </c>
      <c r="O1241" s="141" t="s">
        <v>62</v>
      </c>
      <c r="P1241" s="141" t="s">
        <v>1310</v>
      </c>
      <c r="Q1241" s="141" t="s">
        <v>65</v>
      </c>
      <c r="R1241" s="141" t="s">
        <v>57</v>
      </c>
      <c r="S1241" s="141" t="s">
        <v>1206</v>
      </c>
      <c r="T1241" s="227">
        <v>3.927</v>
      </c>
      <c r="U1241" s="146">
        <v>47223</v>
      </c>
      <c r="V1241" s="208">
        <v>6.25E-2</v>
      </c>
      <c r="W1241" s="209">
        <v>6.1699999999999998E-2</v>
      </c>
      <c r="X1241" s="141" t="s">
        <v>636</v>
      </c>
      <c r="Y1241" s="141"/>
      <c r="Z1241" s="148">
        <v>331000</v>
      </c>
      <c r="AA1241" s="148">
        <v>1</v>
      </c>
      <c r="AB1241" s="148">
        <v>103.18</v>
      </c>
      <c r="AC1241" s="148">
        <v>0</v>
      </c>
      <c r="AD1241" s="148">
        <v>341.5258</v>
      </c>
      <c r="AE1241" s="151"/>
      <c r="AF1241" s="151"/>
      <c r="AG1241" s="141" t="s">
        <v>17</v>
      </c>
      <c r="AH1241" s="229">
        <v>6.0181818099999999E-4</v>
      </c>
      <c r="AI1241" s="229">
        <v>6.6471970046116701E-3</v>
      </c>
      <c r="AJ1241" s="229">
        <v>4.7762344150000004E-3</v>
      </c>
    </row>
    <row r="1242" spans="1:36" ht="13.5" thickBot="1">
      <c r="A1242" s="153">
        <v>7956</v>
      </c>
      <c r="B1242" s="153">
        <v>14482</v>
      </c>
      <c r="C1242" s="141" t="s">
        <v>1543</v>
      </c>
      <c r="D1242" s="141">
        <v>2059088</v>
      </c>
      <c r="E1242" s="141" t="s">
        <v>430</v>
      </c>
      <c r="F1242" s="141" t="s">
        <v>1720</v>
      </c>
      <c r="G1242" s="141" t="s">
        <v>3524</v>
      </c>
      <c r="H1242" s="141" t="s">
        <v>76</v>
      </c>
      <c r="I1242" s="141" t="s">
        <v>228</v>
      </c>
      <c r="J1242" s="141" t="s">
        <v>53</v>
      </c>
      <c r="K1242" s="141" t="s">
        <v>314</v>
      </c>
      <c r="L1242" s="141" t="s">
        <v>821</v>
      </c>
      <c r="M1242" s="141" t="s">
        <v>311</v>
      </c>
      <c r="N1242" s="141" t="s">
        <v>258</v>
      </c>
      <c r="O1242" s="141" t="s">
        <v>62</v>
      </c>
      <c r="P1242" s="141" t="s">
        <v>1545</v>
      </c>
      <c r="Q1242" s="141" t="s">
        <v>1294</v>
      </c>
      <c r="R1242" s="141" t="s">
        <v>57</v>
      </c>
      <c r="S1242" s="141" t="s">
        <v>1206</v>
      </c>
      <c r="T1242" s="227">
        <v>3.2360000000000002</v>
      </c>
      <c r="U1242" s="146">
        <v>47119</v>
      </c>
      <c r="V1242" s="208">
        <v>9.4E-2</v>
      </c>
      <c r="W1242" s="209">
        <v>8.5199999999999998E-2</v>
      </c>
      <c r="X1242" s="141" t="s">
        <v>636</v>
      </c>
      <c r="Y1242" s="141"/>
      <c r="Z1242" s="148">
        <v>292781</v>
      </c>
      <c r="AA1242" s="148">
        <v>1</v>
      </c>
      <c r="AB1242" s="148">
        <v>105.67</v>
      </c>
      <c r="AC1242" s="148">
        <v>0</v>
      </c>
      <c r="AD1242" s="148">
        <v>309.38168000000002</v>
      </c>
      <c r="AE1242" s="151"/>
      <c r="AF1242" s="151"/>
      <c r="AG1242" s="141" t="s">
        <v>17</v>
      </c>
      <c r="AH1242" s="229">
        <v>9.5993770400000001E-4</v>
      </c>
      <c r="AI1242" s="229">
        <v>6.021568433710503E-3</v>
      </c>
      <c r="AJ1242" s="229">
        <v>4.3266992630000001E-3</v>
      </c>
    </row>
    <row r="1243" spans="1:36" ht="13.5" thickBot="1">
      <c r="A1243" s="153">
        <v>7956</v>
      </c>
      <c r="B1243" s="153">
        <v>14482</v>
      </c>
      <c r="C1243" s="141" t="s">
        <v>1543</v>
      </c>
      <c r="D1243" s="141">
        <v>2059088</v>
      </c>
      <c r="E1243" s="141" t="s">
        <v>430</v>
      </c>
      <c r="F1243" s="141" t="s">
        <v>1720</v>
      </c>
      <c r="G1243" s="141" t="s">
        <v>3524</v>
      </c>
      <c r="H1243" s="141" t="s">
        <v>76</v>
      </c>
      <c r="I1243" s="141" t="s">
        <v>228</v>
      </c>
      <c r="J1243" s="141" t="s">
        <v>53</v>
      </c>
      <c r="K1243" s="141" t="s">
        <v>314</v>
      </c>
      <c r="L1243" s="141" t="s">
        <v>54</v>
      </c>
      <c r="M1243" s="141" t="s">
        <v>311</v>
      </c>
      <c r="N1243" s="141" t="s">
        <v>258</v>
      </c>
      <c r="O1243" s="141" t="s">
        <v>62</v>
      </c>
      <c r="P1243" s="141" t="s">
        <v>298</v>
      </c>
      <c r="Q1243" s="141" t="s">
        <v>298</v>
      </c>
      <c r="R1243" s="141" t="s">
        <v>57</v>
      </c>
      <c r="S1243" s="141" t="s">
        <v>1206</v>
      </c>
      <c r="T1243" s="227">
        <v>3.2360000000000002</v>
      </c>
      <c r="U1243" s="146">
        <v>47119</v>
      </c>
      <c r="V1243" s="208">
        <v>9.4E-2</v>
      </c>
      <c r="W1243" s="209">
        <v>8.5199999999999998E-2</v>
      </c>
      <c r="X1243" s="141" t="s">
        <v>636</v>
      </c>
      <c r="Y1243" s="141"/>
      <c r="Z1243" s="148">
        <v>125000</v>
      </c>
      <c r="AA1243" s="148">
        <v>1</v>
      </c>
      <c r="AB1243" s="148">
        <v>103.122</v>
      </c>
      <c r="AC1243" s="148">
        <v>0</v>
      </c>
      <c r="AD1243" s="148">
        <v>128.9025</v>
      </c>
      <c r="AE1243" s="151"/>
      <c r="AF1243" s="151"/>
      <c r="AG1243" s="141" t="s">
        <v>17</v>
      </c>
      <c r="AH1243" s="229">
        <v>4.0983606500000002E-4</v>
      </c>
      <c r="AI1243" s="229">
        <v>2.5088596875754506E-3</v>
      </c>
      <c r="AJ1243" s="229">
        <v>1.802699991E-3</v>
      </c>
    </row>
    <row r="1244" spans="1:36" ht="13.5" thickBot="1">
      <c r="A1244" s="153">
        <v>7956</v>
      </c>
      <c r="B1244" s="153">
        <v>14482</v>
      </c>
      <c r="C1244" s="141" t="s">
        <v>1721</v>
      </c>
      <c r="D1244" s="141">
        <v>515164143</v>
      </c>
      <c r="E1244" s="141" t="s">
        <v>429</v>
      </c>
      <c r="F1244" s="141" t="s">
        <v>1722</v>
      </c>
      <c r="G1244" s="141" t="s">
        <v>3525</v>
      </c>
      <c r="H1244" s="141" t="s">
        <v>76</v>
      </c>
      <c r="I1244" s="141" t="s">
        <v>229</v>
      </c>
      <c r="J1244" s="141" t="s">
        <v>53</v>
      </c>
      <c r="K1244" s="141" t="s">
        <v>53</v>
      </c>
      <c r="L1244" s="141" t="s">
        <v>821</v>
      </c>
      <c r="M1244" s="141" t="s">
        <v>311</v>
      </c>
      <c r="N1244" s="141" t="s">
        <v>651</v>
      </c>
      <c r="O1244" s="141" t="s">
        <v>62</v>
      </c>
      <c r="P1244" s="141" t="s">
        <v>298</v>
      </c>
      <c r="Q1244" s="141" t="s">
        <v>298</v>
      </c>
      <c r="R1244" s="141" t="s">
        <v>57</v>
      </c>
      <c r="S1244" s="141" t="s">
        <v>1206</v>
      </c>
      <c r="T1244" s="227">
        <v>2.9769999999999999</v>
      </c>
      <c r="U1244" s="146">
        <v>46752</v>
      </c>
      <c r="V1244" s="208">
        <v>4.4999999999999998E-2</v>
      </c>
      <c r="W1244" s="209">
        <v>5.57E-2</v>
      </c>
      <c r="X1244" s="141" t="s">
        <v>636</v>
      </c>
      <c r="Y1244" s="141"/>
      <c r="Z1244" s="148">
        <v>70000</v>
      </c>
      <c r="AA1244" s="148">
        <v>1</v>
      </c>
      <c r="AB1244" s="148">
        <v>99.98</v>
      </c>
      <c r="AC1244" s="148">
        <v>0</v>
      </c>
      <c r="AD1244" s="148">
        <v>69.986000000000004</v>
      </c>
      <c r="AE1244" s="151"/>
      <c r="AF1244" s="151"/>
      <c r="AG1244" s="141" t="s">
        <v>17</v>
      </c>
      <c r="AH1244" s="229">
        <v>5.6451612899999996E-4</v>
      </c>
      <c r="AI1244" s="229">
        <v>1.3621539853350827E-3</v>
      </c>
      <c r="AJ1244" s="229">
        <v>9.7875341100000005E-4</v>
      </c>
    </row>
    <row r="1245" spans="1:36" ht="13.5" thickBot="1">
      <c r="A1245" s="153">
        <v>7956</v>
      </c>
      <c r="B1245" s="153">
        <v>14482</v>
      </c>
      <c r="C1245" s="141" t="s">
        <v>1318</v>
      </c>
      <c r="D1245" s="141">
        <v>520035171</v>
      </c>
      <c r="E1245" s="141" t="s">
        <v>429</v>
      </c>
      <c r="F1245" s="141" t="s">
        <v>1725</v>
      </c>
      <c r="G1245" s="141" t="s">
        <v>3526</v>
      </c>
      <c r="H1245" s="141" t="s">
        <v>76</v>
      </c>
      <c r="I1245" s="141" t="s">
        <v>229</v>
      </c>
      <c r="J1245" s="141" t="s">
        <v>53</v>
      </c>
      <c r="K1245" s="141" t="s">
        <v>53</v>
      </c>
      <c r="L1245" s="141" t="s">
        <v>821</v>
      </c>
      <c r="M1245" s="141" t="s">
        <v>311</v>
      </c>
      <c r="N1245" s="141" t="s">
        <v>652</v>
      </c>
      <c r="O1245" s="141" t="s">
        <v>62</v>
      </c>
      <c r="P1245" s="141" t="s">
        <v>1305</v>
      </c>
      <c r="Q1245" s="141" t="s">
        <v>1294</v>
      </c>
      <c r="R1245" s="141" t="s">
        <v>57</v>
      </c>
      <c r="S1245" s="141" t="s">
        <v>1206</v>
      </c>
      <c r="T1245" s="227">
        <v>5.9260000000000002</v>
      </c>
      <c r="U1245" s="146">
        <v>49039</v>
      </c>
      <c r="V1245" s="208">
        <v>4.7899999999999998E-2</v>
      </c>
      <c r="W1245" s="209">
        <v>4.4499999999999998E-2</v>
      </c>
      <c r="X1245" s="141" t="s">
        <v>636</v>
      </c>
      <c r="Y1245" s="141"/>
      <c r="Z1245" s="148">
        <v>33000</v>
      </c>
      <c r="AA1245" s="148">
        <v>1</v>
      </c>
      <c r="AB1245" s="148">
        <v>104.02</v>
      </c>
      <c r="AC1245" s="148">
        <v>0.55096000000000001</v>
      </c>
      <c r="AD1245" s="148">
        <v>34.877560000000003</v>
      </c>
      <c r="AE1245" s="151"/>
      <c r="AF1245" s="151"/>
      <c r="AG1245" s="141" t="s">
        <v>17</v>
      </c>
      <c r="AH1245" s="229">
        <v>1.3200000000000001E-4</v>
      </c>
      <c r="AI1245" s="229">
        <v>6.7883015678512086E-4</v>
      </c>
      <c r="AJ1245" s="229">
        <v>4.8776227800000001E-4</v>
      </c>
    </row>
    <row r="1246" spans="1:36" ht="13.5" thickBot="1">
      <c r="A1246" s="153">
        <v>7956</v>
      </c>
      <c r="B1246" s="153">
        <v>14482</v>
      </c>
      <c r="C1246" s="141" t="s">
        <v>1726</v>
      </c>
      <c r="D1246" s="141">
        <v>515333128</v>
      </c>
      <c r="E1246" s="141" t="s">
        <v>429</v>
      </c>
      <c r="F1246" s="141" t="s">
        <v>1727</v>
      </c>
      <c r="G1246" s="141" t="s">
        <v>3527</v>
      </c>
      <c r="H1246" s="141" t="s">
        <v>76</v>
      </c>
      <c r="I1246" s="141" t="s">
        <v>307</v>
      </c>
      <c r="J1246" s="141" t="s">
        <v>53</v>
      </c>
      <c r="K1246" s="141" t="s">
        <v>53</v>
      </c>
      <c r="L1246" s="141" t="s">
        <v>821</v>
      </c>
      <c r="M1246" s="141" t="s">
        <v>311</v>
      </c>
      <c r="N1246" s="141" t="s">
        <v>254</v>
      </c>
      <c r="O1246" s="141" t="s">
        <v>62</v>
      </c>
      <c r="P1246" s="141" t="s">
        <v>298</v>
      </c>
      <c r="Q1246" s="141" t="s">
        <v>298</v>
      </c>
      <c r="R1246" s="141" t="s">
        <v>57</v>
      </c>
      <c r="S1246" s="141" t="s">
        <v>1206</v>
      </c>
      <c r="T1246" s="227">
        <v>3.2530000000000001</v>
      </c>
      <c r="U1246" s="146">
        <v>46903</v>
      </c>
      <c r="V1246" s="208">
        <v>6.5000000000000002E-2</v>
      </c>
      <c r="W1246" s="209">
        <v>6.3200000000000006E-2</v>
      </c>
      <c r="X1246" s="141" t="s">
        <v>636</v>
      </c>
      <c r="Y1246" s="141"/>
      <c r="Z1246" s="148">
        <v>223000</v>
      </c>
      <c r="AA1246" s="148">
        <v>1</v>
      </c>
      <c r="AB1246" s="148">
        <v>104</v>
      </c>
      <c r="AC1246" s="148">
        <v>0</v>
      </c>
      <c r="AD1246" s="148">
        <v>231.92</v>
      </c>
      <c r="AE1246" s="151"/>
      <c r="AF1246" s="151"/>
      <c r="AG1246" s="141" t="s">
        <v>17</v>
      </c>
      <c r="AH1246" s="229">
        <v>2.0272727269999998E-3</v>
      </c>
      <c r="AI1246" s="229">
        <v>4.5139135295475148E-3</v>
      </c>
      <c r="AJ1246" s="229">
        <v>3.2433985530000002E-3</v>
      </c>
    </row>
    <row r="1247" spans="1:36" ht="13.5" thickBot="1">
      <c r="A1247" s="153">
        <v>7956</v>
      </c>
      <c r="B1247" s="153">
        <v>14482</v>
      </c>
      <c r="C1247" s="141" t="s">
        <v>1423</v>
      </c>
      <c r="D1247" s="141">
        <v>513230029</v>
      </c>
      <c r="E1247" s="141" t="s">
        <v>429</v>
      </c>
      <c r="F1247" s="141" t="s">
        <v>1728</v>
      </c>
      <c r="G1247" s="141" t="s">
        <v>3528</v>
      </c>
      <c r="H1247" s="141" t="s">
        <v>76</v>
      </c>
      <c r="I1247" s="141" t="s">
        <v>228</v>
      </c>
      <c r="J1247" s="141" t="s">
        <v>53</v>
      </c>
      <c r="K1247" s="141" t="s">
        <v>53</v>
      </c>
      <c r="L1247" s="141" t="s">
        <v>821</v>
      </c>
      <c r="M1247" s="141" t="s">
        <v>311</v>
      </c>
      <c r="N1247" s="141" t="s">
        <v>269</v>
      </c>
      <c r="O1247" s="141" t="s">
        <v>62</v>
      </c>
      <c r="P1247" s="141" t="s">
        <v>1413</v>
      </c>
      <c r="Q1247" s="141" t="s">
        <v>1294</v>
      </c>
      <c r="R1247" s="141" t="s">
        <v>57</v>
      </c>
      <c r="S1247" s="141" t="s">
        <v>1206</v>
      </c>
      <c r="T1247" s="227">
        <v>7.0810000000000004</v>
      </c>
      <c r="U1247" s="146">
        <v>50770</v>
      </c>
      <c r="V1247" s="208">
        <v>6.0699999999999997E-2</v>
      </c>
      <c r="W1247" s="209">
        <v>6.1499999999999999E-2</v>
      </c>
      <c r="X1247" s="141" t="s">
        <v>636</v>
      </c>
      <c r="Y1247" s="141"/>
      <c r="Z1247" s="148">
        <v>115000</v>
      </c>
      <c r="AA1247" s="148">
        <v>1</v>
      </c>
      <c r="AB1247" s="148">
        <v>101.97</v>
      </c>
      <c r="AC1247" s="148">
        <v>0</v>
      </c>
      <c r="AD1247" s="148">
        <v>117.2655</v>
      </c>
      <c r="AE1247" s="151"/>
      <c r="AF1247" s="151"/>
      <c r="AG1247" s="141" t="s">
        <v>17</v>
      </c>
      <c r="AH1247" s="229">
        <v>5.4680924899999997E-4</v>
      </c>
      <c r="AI1247" s="229">
        <v>2.2823660184509921E-3</v>
      </c>
      <c r="AJ1247" s="229">
        <v>1.639956679E-3</v>
      </c>
    </row>
    <row r="1248" spans="1:36" ht="13.5" thickBot="1">
      <c r="A1248" s="153">
        <v>7956</v>
      </c>
      <c r="B1248" s="153">
        <v>14482</v>
      </c>
      <c r="C1248" s="141" t="s">
        <v>1729</v>
      </c>
      <c r="D1248" s="141">
        <v>1963039</v>
      </c>
      <c r="E1248" s="141" t="s">
        <v>430</v>
      </c>
      <c r="F1248" s="141" t="s">
        <v>1730</v>
      </c>
      <c r="G1248" s="141" t="s">
        <v>3529</v>
      </c>
      <c r="H1248" s="141" t="s">
        <v>76</v>
      </c>
      <c r="I1248" s="141" t="s">
        <v>228</v>
      </c>
      <c r="J1248" s="141" t="s">
        <v>53</v>
      </c>
      <c r="K1248" s="141" t="s">
        <v>314</v>
      </c>
      <c r="L1248" s="141" t="s">
        <v>821</v>
      </c>
      <c r="M1248" s="141" t="s">
        <v>311</v>
      </c>
      <c r="N1248" s="141" t="s">
        <v>652</v>
      </c>
      <c r="O1248" s="141" t="s">
        <v>62</v>
      </c>
      <c r="P1248" s="141" t="s">
        <v>1280</v>
      </c>
      <c r="Q1248" s="141" t="s">
        <v>65</v>
      </c>
      <c r="R1248" s="141" t="s">
        <v>57</v>
      </c>
      <c r="S1248" s="141" t="s">
        <v>1206</v>
      </c>
      <c r="T1248" s="227">
        <v>3.452</v>
      </c>
      <c r="U1248" s="146">
        <v>47118</v>
      </c>
      <c r="V1248" s="208">
        <v>7.8799999999999995E-2</v>
      </c>
      <c r="W1248" s="209">
        <v>7.4800000000000005E-2</v>
      </c>
      <c r="X1248" s="141" t="s">
        <v>636</v>
      </c>
      <c r="Y1248" s="141"/>
      <c r="Z1248" s="148">
        <v>555624</v>
      </c>
      <c r="AA1248" s="148">
        <v>1</v>
      </c>
      <c r="AB1248" s="148">
        <v>102.05</v>
      </c>
      <c r="AC1248" s="148">
        <v>0</v>
      </c>
      <c r="AD1248" s="148">
        <v>567.01428999999996</v>
      </c>
      <c r="AE1248" s="151"/>
      <c r="AF1248" s="151"/>
      <c r="AG1248" s="141" t="s">
        <v>17</v>
      </c>
      <c r="AH1248" s="229">
        <v>1.5874971420000001E-3</v>
      </c>
      <c r="AI1248" s="229">
        <v>1.103593254172895E-2</v>
      </c>
      <c r="AJ1248" s="229">
        <v>7.9296883740000001E-3</v>
      </c>
    </row>
    <row r="1249" spans="1:36" ht="13.5" thickBot="1">
      <c r="A1249" s="153">
        <v>7956</v>
      </c>
      <c r="B1249" s="153">
        <v>14482</v>
      </c>
      <c r="C1249" s="141" t="s">
        <v>1833</v>
      </c>
      <c r="D1249" s="141">
        <v>520025370</v>
      </c>
      <c r="E1249" s="141" t="s">
        <v>429</v>
      </c>
      <c r="F1249" s="141" t="s">
        <v>2107</v>
      </c>
      <c r="G1249" s="141" t="s">
        <v>3737</v>
      </c>
      <c r="H1249" s="141" t="s">
        <v>76</v>
      </c>
      <c r="I1249" s="141" t="s">
        <v>228</v>
      </c>
      <c r="J1249" s="141" t="s">
        <v>53</v>
      </c>
      <c r="K1249" s="141" t="s">
        <v>53</v>
      </c>
      <c r="L1249" s="141" t="s">
        <v>821</v>
      </c>
      <c r="M1249" s="141" t="s">
        <v>311</v>
      </c>
      <c r="N1249" s="141" t="s">
        <v>708</v>
      </c>
      <c r="O1249" s="141" t="s">
        <v>62</v>
      </c>
      <c r="P1249" s="141" t="s">
        <v>1288</v>
      </c>
      <c r="Q1249" s="141" t="s">
        <v>65</v>
      </c>
      <c r="R1249" s="141" t="s">
        <v>57</v>
      </c>
      <c r="S1249" s="141" t="s">
        <v>1206</v>
      </c>
      <c r="T1249" s="227">
        <v>4.2939999999999996</v>
      </c>
      <c r="U1249" s="146">
        <v>48364</v>
      </c>
      <c r="V1249" s="208">
        <v>5.9799999999999999E-2</v>
      </c>
      <c r="W1249" s="209">
        <v>5.7500000000000002E-2</v>
      </c>
      <c r="X1249" s="141" t="s">
        <v>636</v>
      </c>
      <c r="Y1249" s="141"/>
      <c r="Z1249" s="148">
        <v>414000</v>
      </c>
      <c r="AA1249" s="148">
        <v>1</v>
      </c>
      <c r="AB1249" s="148">
        <v>103.02</v>
      </c>
      <c r="AC1249" s="148">
        <v>0</v>
      </c>
      <c r="AD1249" s="148">
        <v>426.50279999999998</v>
      </c>
      <c r="AE1249" s="151"/>
      <c r="AF1249" s="151"/>
      <c r="AG1249" s="141" t="s">
        <v>17</v>
      </c>
      <c r="AH1249" s="229">
        <v>2.0699999999999998E-3</v>
      </c>
      <c r="AI1249" s="229">
        <v>8.3011243502496453E-3</v>
      </c>
      <c r="AJ1249" s="229">
        <v>5.96463679E-3</v>
      </c>
    </row>
    <row r="1250" spans="1:36" ht="13.5" thickBot="1">
      <c r="A1250" s="153">
        <v>7956</v>
      </c>
      <c r="B1250" s="153">
        <v>14482</v>
      </c>
      <c r="C1250" s="141" t="s">
        <v>1731</v>
      </c>
      <c r="D1250" s="141">
        <v>512951518</v>
      </c>
      <c r="E1250" s="141" t="s">
        <v>429</v>
      </c>
      <c r="F1250" s="141" t="s">
        <v>1732</v>
      </c>
      <c r="G1250" s="141" t="s">
        <v>3530</v>
      </c>
      <c r="H1250" s="141" t="s">
        <v>76</v>
      </c>
      <c r="I1250" s="141" t="s">
        <v>228</v>
      </c>
      <c r="J1250" s="141" t="s">
        <v>53</v>
      </c>
      <c r="K1250" s="141" t="s">
        <v>53</v>
      </c>
      <c r="L1250" s="141" t="s">
        <v>821</v>
      </c>
      <c r="M1250" s="141" t="s">
        <v>311</v>
      </c>
      <c r="N1250" s="141" t="s">
        <v>140</v>
      </c>
      <c r="O1250" s="141" t="s">
        <v>62</v>
      </c>
      <c r="P1250" s="141" t="s">
        <v>298</v>
      </c>
      <c r="Q1250" s="141" t="s">
        <v>298</v>
      </c>
      <c r="R1250" s="141" t="s">
        <v>57</v>
      </c>
      <c r="S1250" s="141" t="s">
        <v>1206</v>
      </c>
      <c r="T1250" s="227">
        <v>2.5049999999999999</v>
      </c>
      <c r="U1250" s="146">
        <v>46660</v>
      </c>
      <c r="V1250" s="208">
        <v>7.7799999999999994E-2</v>
      </c>
      <c r="W1250" s="209">
        <v>6.7599999999999993E-2</v>
      </c>
      <c r="X1250" s="141" t="s">
        <v>636</v>
      </c>
      <c r="Y1250" s="141"/>
      <c r="Z1250" s="148">
        <v>462000</v>
      </c>
      <c r="AA1250" s="148">
        <v>1</v>
      </c>
      <c r="AB1250" s="148">
        <v>102.79</v>
      </c>
      <c r="AC1250" s="148">
        <v>0</v>
      </c>
      <c r="AD1250" s="148">
        <v>474.88979999999998</v>
      </c>
      <c r="AE1250" s="151"/>
      <c r="AF1250" s="151"/>
      <c r="AG1250" s="141" t="s">
        <v>17</v>
      </c>
      <c r="AH1250" s="229">
        <v>3.404568901E-3</v>
      </c>
      <c r="AI1250" s="229">
        <v>9.242891916454438E-3</v>
      </c>
      <c r="AJ1250" s="229">
        <v>6.6413284329999997E-3</v>
      </c>
    </row>
    <row r="1251" spans="1:36" ht="13.5" thickBot="1">
      <c r="A1251" s="153">
        <v>7956</v>
      </c>
      <c r="B1251" s="153">
        <v>14482</v>
      </c>
      <c r="C1251" s="141" t="s">
        <v>1537</v>
      </c>
      <c r="D1251" s="141">
        <v>513834200</v>
      </c>
      <c r="E1251" s="141" t="s">
        <v>429</v>
      </c>
      <c r="F1251" s="141" t="s">
        <v>1733</v>
      </c>
      <c r="G1251" s="141" t="s">
        <v>3531</v>
      </c>
      <c r="H1251" s="141" t="s">
        <v>76</v>
      </c>
      <c r="I1251" s="141" t="s">
        <v>228</v>
      </c>
      <c r="J1251" s="141" t="s">
        <v>53</v>
      </c>
      <c r="K1251" s="141" t="s">
        <v>53</v>
      </c>
      <c r="L1251" s="141" t="s">
        <v>821</v>
      </c>
      <c r="M1251" s="141" t="s">
        <v>311</v>
      </c>
      <c r="N1251" s="141" t="s">
        <v>269</v>
      </c>
      <c r="O1251" s="141" t="s">
        <v>62</v>
      </c>
      <c r="P1251" s="141" t="s">
        <v>1288</v>
      </c>
      <c r="Q1251" s="141" t="s">
        <v>65</v>
      </c>
      <c r="R1251" s="141" t="s">
        <v>57</v>
      </c>
      <c r="S1251" s="141" t="s">
        <v>1206</v>
      </c>
      <c r="T1251" s="227">
        <v>7.1310000000000002</v>
      </c>
      <c r="U1251" s="146">
        <v>50040</v>
      </c>
      <c r="V1251" s="208">
        <v>6.0199999999999997E-2</v>
      </c>
      <c r="W1251" s="209">
        <v>0.06</v>
      </c>
      <c r="X1251" s="141" t="s">
        <v>636</v>
      </c>
      <c r="Y1251" s="141"/>
      <c r="Z1251" s="148">
        <v>118000</v>
      </c>
      <c r="AA1251" s="148">
        <v>1</v>
      </c>
      <c r="AB1251" s="148">
        <v>102.28</v>
      </c>
      <c r="AC1251" s="148">
        <v>0</v>
      </c>
      <c r="AD1251" s="148">
        <v>120.6904</v>
      </c>
      <c r="AE1251" s="151"/>
      <c r="AF1251" s="151"/>
      <c r="AG1251" s="141" t="s">
        <v>17</v>
      </c>
      <c r="AH1251" s="229">
        <v>2.3599999999999999E-4</v>
      </c>
      <c r="AI1251" s="229">
        <v>2.3490256530118202E-3</v>
      </c>
      <c r="AJ1251" s="229">
        <v>1.687853866E-3</v>
      </c>
    </row>
    <row r="1252" spans="1:36" ht="13.5" thickBot="1">
      <c r="A1252" s="153">
        <v>7956</v>
      </c>
      <c r="B1252" s="153">
        <v>14482</v>
      </c>
      <c r="C1252" s="141" t="s">
        <v>1734</v>
      </c>
      <c r="D1252" s="141">
        <v>520039074</v>
      </c>
      <c r="E1252" s="141" t="s">
        <v>429</v>
      </c>
      <c r="F1252" s="141" t="s">
        <v>1735</v>
      </c>
      <c r="G1252" s="141" t="s">
        <v>3532</v>
      </c>
      <c r="H1252" s="141" t="s">
        <v>76</v>
      </c>
      <c r="I1252" s="141" t="s">
        <v>228</v>
      </c>
      <c r="J1252" s="141" t="s">
        <v>53</v>
      </c>
      <c r="K1252" s="141" t="s">
        <v>53</v>
      </c>
      <c r="L1252" s="141" t="s">
        <v>821</v>
      </c>
      <c r="M1252" s="141" t="s">
        <v>311</v>
      </c>
      <c r="N1252" s="141" t="s">
        <v>140</v>
      </c>
      <c r="O1252" s="141" t="s">
        <v>62</v>
      </c>
      <c r="P1252" s="141" t="s">
        <v>298</v>
      </c>
      <c r="Q1252" s="141" t="s">
        <v>298</v>
      </c>
      <c r="R1252" s="141" t="s">
        <v>57</v>
      </c>
      <c r="S1252" s="141" t="s">
        <v>1206</v>
      </c>
      <c r="T1252" s="227">
        <v>3.302</v>
      </c>
      <c r="U1252" s="146">
        <v>47300</v>
      </c>
      <c r="V1252" s="208">
        <v>6.5000000000000002E-2</v>
      </c>
      <c r="W1252" s="209">
        <v>8.2000000000000003E-2</v>
      </c>
      <c r="X1252" s="141" t="s">
        <v>636</v>
      </c>
      <c r="Y1252" s="141"/>
      <c r="Z1252" s="148">
        <v>254000</v>
      </c>
      <c r="AA1252" s="148">
        <v>1</v>
      </c>
      <c r="AB1252" s="148">
        <v>96.78</v>
      </c>
      <c r="AC1252" s="148">
        <v>0</v>
      </c>
      <c r="AD1252" s="148">
        <v>245.8212</v>
      </c>
      <c r="AE1252" s="151"/>
      <c r="AF1252" s="151"/>
      <c r="AG1252" s="141" t="s">
        <v>17</v>
      </c>
      <c r="AH1252" s="229">
        <v>2.2086956520000001E-3</v>
      </c>
      <c r="AI1252" s="229">
        <v>4.7844758560262402E-3</v>
      </c>
      <c r="AJ1252" s="229">
        <v>3.4378066760000002E-3</v>
      </c>
    </row>
    <row r="1253" spans="1:36" ht="13.5" thickBot="1">
      <c r="A1253" s="153">
        <v>7956</v>
      </c>
      <c r="B1253" s="153">
        <v>14482</v>
      </c>
      <c r="C1253" s="141" t="s">
        <v>1342</v>
      </c>
      <c r="D1253" s="141">
        <v>520001736</v>
      </c>
      <c r="E1253" s="141" t="s">
        <v>429</v>
      </c>
      <c r="F1253" s="141" t="s">
        <v>3533</v>
      </c>
      <c r="G1253" s="141" t="s">
        <v>3534</v>
      </c>
      <c r="H1253" s="141" t="s">
        <v>76</v>
      </c>
      <c r="I1253" s="141" t="s">
        <v>229</v>
      </c>
      <c r="J1253" s="141" t="s">
        <v>53</v>
      </c>
      <c r="K1253" s="141" t="s">
        <v>53</v>
      </c>
      <c r="L1253" s="141" t="s">
        <v>821</v>
      </c>
      <c r="M1253" s="141" t="s">
        <v>311</v>
      </c>
      <c r="N1253" s="141" t="s">
        <v>651</v>
      </c>
      <c r="O1253" s="141" t="s">
        <v>62</v>
      </c>
      <c r="P1253" s="141" t="s">
        <v>1310</v>
      </c>
      <c r="Q1253" s="141" t="s">
        <v>65</v>
      </c>
      <c r="R1253" s="141" t="s">
        <v>57</v>
      </c>
      <c r="S1253" s="141" t="s">
        <v>1206</v>
      </c>
      <c r="T1253" s="227">
        <v>3.7349999999999999</v>
      </c>
      <c r="U1253" s="146">
        <v>47573</v>
      </c>
      <c r="V1253" s="208">
        <v>3.3399999999999999E-2</v>
      </c>
      <c r="W1253" s="209">
        <v>3.0700000000000002E-2</v>
      </c>
      <c r="X1253" s="141" t="s">
        <v>636</v>
      </c>
      <c r="Y1253" s="141"/>
      <c r="Z1253" s="148">
        <v>882000</v>
      </c>
      <c r="AA1253" s="148">
        <v>1</v>
      </c>
      <c r="AB1253" s="148">
        <v>103.53</v>
      </c>
      <c r="AC1253" s="148">
        <v>0</v>
      </c>
      <c r="AD1253" s="148">
        <v>913.13459999999998</v>
      </c>
      <c r="AE1253" s="151"/>
      <c r="AF1253" s="151"/>
      <c r="AG1253" s="141" t="s">
        <v>17</v>
      </c>
      <c r="AH1253" s="229">
        <v>1.1870746139999999E-3</v>
      </c>
      <c r="AI1253" s="229">
        <v>1.7772553575534485E-2</v>
      </c>
      <c r="AJ1253" s="229">
        <v>1.2770176959E-2</v>
      </c>
    </row>
    <row r="1254" spans="1:36" ht="13.5" thickBot="1">
      <c r="A1254" s="153">
        <v>7956</v>
      </c>
      <c r="B1254" s="153">
        <v>14482</v>
      </c>
      <c r="C1254" s="141" t="s">
        <v>1396</v>
      </c>
      <c r="D1254" s="141">
        <v>520043720</v>
      </c>
      <c r="E1254" s="141" t="s">
        <v>429</v>
      </c>
      <c r="F1254" s="141" t="s">
        <v>3535</v>
      </c>
      <c r="G1254" s="141" t="s">
        <v>3536</v>
      </c>
      <c r="H1254" s="141" t="s">
        <v>76</v>
      </c>
      <c r="I1254" s="141" t="s">
        <v>230</v>
      </c>
      <c r="J1254" s="141" t="s">
        <v>53</v>
      </c>
      <c r="K1254" s="141" t="s">
        <v>53</v>
      </c>
      <c r="L1254" s="141" t="s">
        <v>821</v>
      </c>
      <c r="M1254" s="141" t="s">
        <v>311</v>
      </c>
      <c r="N1254" s="141" t="s">
        <v>652</v>
      </c>
      <c r="O1254" s="141" t="s">
        <v>62</v>
      </c>
      <c r="P1254" s="141" t="s">
        <v>1385</v>
      </c>
      <c r="Q1254" s="141" t="s">
        <v>1294</v>
      </c>
      <c r="R1254" s="141" t="s">
        <v>57</v>
      </c>
      <c r="S1254" s="141" t="s">
        <v>1206</v>
      </c>
      <c r="T1254" s="227">
        <v>4.7610000000000001</v>
      </c>
      <c r="U1254" s="146">
        <v>47819</v>
      </c>
      <c r="V1254" s="208">
        <v>7.7299999999999994E-2</v>
      </c>
      <c r="W1254" s="209">
        <v>6.2E-2</v>
      </c>
      <c r="X1254" s="141" t="s">
        <v>636</v>
      </c>
      <c r="Y1254" s="141"/>
      <c r="Z1254" s="148">
        <v>60000</v>
      </c>
      <c r="AA1254" s="148">
        <v>1</v>
      </c>
      <c r="AB1254" s="148">
        <v>105.64</v>
      </c>
      <c r="AC1254" s="148">
        <v>0</v>
      </c>
      <c r="AD1254" s="148">
        <v>63.384</v>
      </c>
      <c r="AE1254" s="151"/>
      <c r="AF1254" s="151"/>
      <c r="AG1254" s="141" t="s">
        <v>17</v>
      </c>
      <c r="AH1254" s="229">
        <v>4.3022471999999999E-4</v>
      </c>
      <c r="AI1254" s="229">
        <v>1.2336577059194535E-3</v>
      </c>
      <c r="AJ1254" s="229">
        <v>8.8642451600000002E-4</v>
      </c>
    </row>
    <row r="1255" spans="1:36" ht="13.5" thickBot="1">
      <c r="A1255" s="153">
        <v>7956</v>
      </c>
      <c r="B1255" s="153">
        <v>14482</v>
      </c>
      <c r="C1255" s="141" t="s">
        <v>1470</v>
      </c>
      <c r="D1255" s="141">
        <v>1991033</v>
      </c>
      <c r="E1255" s="141" t="s">
        <v>430</v>
      </c>
      <c r="F1255" s="141" t="s">
        <v>3537</v>
      </c>
      <c r="G1255" s="141" t="s">
        <v>3538</v>
      </c>
      <c r="H1255" s="141" t="s">
        <v>76</v>
      </c>
      <c r="I1255" s="141" t="s">
        <v>228</v>
      </c>
      <c r="J1255" s="141" t="s">
        <v>53</v>
      </c>
      <c r="K1255" s="141" t="s">
        <v>314</v>
      </c>
      <c r="L1255" s="141" t="s">
        <v>821</v>
      </c>
      <c r="M1255" s="141" t="s">
        <v>311</v>
      </c>
      <c r="N1255" s="141" t="s">
        <v>652</v>
      </c>
      <c r="O1255" s="141" t="s">
        <v>62</v>
      </c>
      <c r="P1255" s="141" t="s">
        <v>1288</v>
      </c>
      <c r="Q1255" s="141" t="s">
        <v>65</v>
      </c>
      <c r="R1255" s="141" t="s">
        <v>57</v>
      </c>
      <c r="S1255" s="141" t="s">
        <v>1206</v>
      </c>
      <c r="T1255" s="227">
        <v>4.2919999999999998</v>
      </c>
      <c r="U1255" s="146">
        <v>47421</v>
      </c>
      <c r="V1255" s="208">
        <v>7.1099999999999997E-2</v>
      </c>
      <c r="W1255" s="209">
        <v>6.6699999999999995E-2</v>
      </c>
      <c r="X1255" s="141" t="s">
        <v>636</v>
      </c>
      <c r="Y1255" s="141"/>
      <c r="Z1255" s="148">
        <v>708000</v>
      </c>
      <c r="AA1255" s="148">
        <v>1</v>
      </c>
      <c r="AB1255" s="148">
        <v>104.03</v>
      </c>
      <c r="AC1255" s="148">
        <v>0</v>
      </c>
      <c r="AD1255" s="148">
        <v>736.53240000000005</v>
      </c>
      <c r="AE1255" s="151"/>
      <c r="AF1255" s="151"/>
      <c r="AG1255" s="141" t="s">
        <v>17</v>
      </c>
      <c r="AH1255" s="229">
        <v>1.697841726E-3</v>
      </c>
      <c r="AI1255" s="229">
        <v>1.4335303403372293E-2</v>
      </c>
      <c r="AJ1255" s="229">
        <v>1.0300397208E-2</v>
      </c>
    </row>
    <row r="1256" spans="1:36" ht="13.5" thickBot="1">
      <c r="A1256" s="153">
        <v>7956</v>
      </c>
      <c r="B1256" s="153">
        <v>14482</v>
      </c>
      <c r="C1256" s="141" t="s">
        <v>1772</v>
      </c>
      <c r="D1256" s="141">
        <v>520036732</v>
      </c>
      <c r="E1256" s="141" t="s">
        <v>429</v>
      </c>
      <c r="F1256" s="141" t="s">
        <v>3539</v>
      </c>
      <c r="G1256" s="141" t="s">
        <v>3540</v>
      </c>
      <c r="H1256" s="141" t="s">
        <v>76</v>
      </c>
      <c r="I1256" s="141" t="s">
        <v>228</v>
      </c>
      <c r="J1256" s="141" t="s">
        <v>53</v>
      </c>
      <c r="K1256" s="141" t="s">
        <v>53</v>
      </c>
      <c r="L1256" s="141" t="s">
        <v>821</v>
      </c>
      <c r="M1256" s="141" t="s">
        <v>311</v>
      </c>
      <c r="N1256" s="141" t="s">
        <v>75</v>
      </c>
      <c r="O1256" s="141" t="s">
        <v>62</v>
      </c>
      <c r="P1256" s="141" t="s">
        <v>1293</v>
      </c>
      <c r="Q1256" s="141" t="s">
        <v>1294</v>
      </c>
      <c r="R1256" s="141" t="s">
        <v>57</v>
      </c>
      <c r="S1256" s="141" t="s">
        <v>1206</v>
      </c>
      <c r="T1256" s="227">
        <v>5.2460000000000004</v>
      </c>
      <c r="U1256" s="146">
        <v>49125</v>
      </c>
      <c r="V1256" s="208">
        <v>5.8500000000000003E-2</v>
      </c>
      <c r="W1256" s="209">
        <v>5.7700000000000001E-2</v>
      </c>
      <c r="X1256" s="141" t="s">
        <v>636</v>
      </c>
      <c r="Y1256" s="141"/>
      <c r="Z1256" s="148">
        <v>212000</v>
      </c>
      <c r="AA1256" s="148">
        <v>1</v>
      </c>
      <c r="AB1256" s="148">
        <v>101.6</v>
      </c>
      <c r="AC1256" s="148">
        <v>0</v>
      </c>
      <c r="AD1256" s="148">
        <v>215.392</v>
      </c>
      <c r="AE1256" s="151"/>
      <c r="AF1256" s="151"/>
      <c r="AG1256" s="141" t="s">
        <v>17</v>
      </c>
      <c r="AH1256" s="229">
        <v>1.367741935E-3</v>
      </c>
      <c r="AI1256" s="229">
        <v>4.1922251765966635E-3</v>
      </c>
      <c r="AJ1256" s="229">
        <v>3.0122546610000002E-3</v>
      </c>
    </row>
    <row r="1257" spans="1:36" ht="13.5" thickBot="1">
      <c r="A1257" s="153">
        <v>7956</v>
      </c>
      <c r="B1257" s="153">
        <v>14482</v>
      </c>
      <c r="C1257" s="141" t="s">
        <v>1703</v>
      </c>
      <c r="D1257" s="141">
        <v>520033234</v>
      </c>
      <c r="E1257" s="141" t="s">
        <v>429</v>
      </c>
      <c r="F1257" s="141" t="s">
        <v>3541</v>
      </c>
      <c r="G1257" s="141" t="s">
        <v>3542</v>
      </c>
      <c r="H1257" s="141" t="s">
        <v>76</v>
      </c>
      <c r="I1257" s="141" t="s">
        <v>229</v>
      </c>
      <c r="J1257" s="141" t="s">
        <v>53</v>
      </c>
      <c r="K1257" s="141" t="s">
        <v>53</v>
      </c>
      <c r="L1257" s="141" t="s">
        <v>821</v>
      </c>
      <c r="M1257" s="141" t="s">
        <v>311</v>
      </c>
      <c r="N1257" s="141" t="s">
        <v>652</v>
      </c>
      <c r="O1257" s="141" t="s">
        <v>62</v>
      </c>
      <c r="P1257" s="141" t="s">
        <v>1280</v>
      </c>
      <c r="Q1257" s="141" t="s">
        <v>65</v>
      </c>
      <c r="R1257" s="141" t="s">
        <v>57</v>
      </c>
      <c r="S1257" s="141" t="s">
        <v>1206</v>
      </c>
      <c r="T1257" s="227">
        <v>4.9930000000000003</v>
      </c>
      <c r="U1257" s="146">
        <v>47756</v>
      </c>
      <c r="V1257" s="208">
        <v>4.24E-2</v>
      </c>
      <c r="W1257" s="209">
        <v>3.8100000000000002E-2</v>
      </c>
      <c r="X1257" s="141" t="s">
        <v>636</v>
      </c>
      <c r="Y1257" s="141"/>
      <c r="Z1257" s="148">
        <v>544500</v>
      </c>
      <c r="AA1257" s="148">
        <v>1</v>
      </c>
      <c r="AB1257" s="148">
        <v>103.93</v>
      </c>
      <c r="AC1257" s="148">
        <v>0</v>
      </c>
      <c r="AD1257" s="148">
        <v>565.89885000000004</v>
      </c>
      <c r="AE1257" s="151"/>
      <c r="AF1257" s="151"/>
      <c r="AG1257" s="141" t="s">
        <v>17</v>
      </c>
      <c r="AH1257" s="229">
        <v>8.4418604599999995E-4</v>
      </c>
      <c r="AI1257" s="229">
        <v>1.1014222470551827E-2</v>
      </c>
      <c r="AJ1257" s="229">
        <v>7.9140889580000002E-3</v>
      </c>
    </row>
    <row r="1258" spans="1:36" ht="13.5" thickBot="1">
      <c r="A1258" s="153">
        <v>7956</v>
      </c>
      <c r="B1258" s="153">
        <v>14482</v>
      </c>
      <c r="C1258" s="141" t="s">
        <v>1721</v>
      </c>
      <c r="D1258" s="141">
        <v>515164143</v>
      </c>
      <c r="E1258" s="141" t="s">
        <v>429</v>
      </c>
      <c r="F1258" s="141" t="s">
        <v>3738</v>
      </c>
      <c r="G1258" s="141" t="s">
        <v>3739</v>
      </c>
      <c r="H1258" s="141" t="s">
        <v>76</v>
      </c>
      <c r="I1258" s="141" t="s">
        <v>229</v>
      </c>
      <c r="J1258" s="141" t="s">
        <v>53</v>
      </c>
      <c r="K1258" s="141" t="s">
        <v>53</v>
      </c>
      <c r="L1258" s="141" t="s">
        <v>821</v>
      </c>
      <c r="M1258" s="141" t="s">
        <v>311</v>
      </c>
      <c r="N1258" s="141" t="s">
        <v>651</v>
      </c>
      <c r="O1258" s="141" t="s">
        <v>62</v>
      </c>
      <c r="P1258" s="141" t="s">
        <v>298</v>
      </c>
      <c r="Q1258" s="141" t="s">
        <v>298</v>
      </c>
      <c r="R1258" s="141" t="s">
        <v>57</v>
      </c>
      <c r="S1258" s="141" t="s">
        <v>1206</v>
      </c>
      <c r="T1258" s="227">
        <v>3.7679999999999998</v>
      </c>
      <c r="U1258" s="146">
        <v>47118</v>
      </c>
      <c r="V1258" s="208">
        <v>5.7500000000000002E-2</v>
      </c>
      <c r="W1258" s="209">
        <v>5.0700000000000002E-2</v>
      </c>
      <c r="X1258" s="141" t="s">
        <v>636</v>
      </c>
      <c r="Y1258" s="141"/>
      <c r="Z1258" s="148">
        <v>215000</v>
      </c>
      <c r="AA1258" s="148">
        <v>1</v>
      </c>
      <c r="AB1258" s="148">
        <v>105.48</v>
      </c>
      <c r="AC1258" s="148">
        <v>0</v>
      </c>
      <c r="AD1258" s="148">
        <v>226.78200000000001</v>
      </c>
      <c r="AE1258" s="151"/>
      <c r="AF1258" s="151"/>
      <c r="AG1258" s="141" t="s">
        <v>17</v>
      </c>
      <c r="AH1258" s="229">
        <v>3.4959349590000001E-3</v>
      </c>
      <c r="AI1258" s="229">
        <v>4.4139114266033312E-3</v>
      </c>
      <c r="AJ1258" s="229">
        <v>3.1715436810000001E-3</v>
      </c>
    </row>
    <row r="1259" spans="1:36" ht="13.5" thickBot="1">
      <c r="A1259" s="153">
        <v>7956</v>
      </c>
      <c r="B1259" s="153">
        <v>14482</v>
      </c>
      <c r="C1259" s="141" t="s">
        <v>1596</v>
      </c>
      <c r="D1259" s="141">
        <v>1840550</v>
      </c>
      <c r="E1259" s="141" t="s">
        <v>430</v>
      </c>
      <c r="F1259" s="141" t="s">
        <v>3740</v>
      </c>
      <c r="G1259" s="141" t="s">
        <v>3741</v>
      </c>
      <c r="H1259" s="141" t="s">
        <v>76</v>
      </c>
      <c r="I1259" s="141" t="s">
        <v>228</v>
      </c>
      <c r="J1259" s="141" t="s">
        <v>53</v>
      </c>
      <c r="K1259" s="141" t="s">
        <v>314</v>
      </c>
      <c r="L1259" s="141" t="s">
        <v>821</v>
      </c>
      <c r="M1259" s="141" t="s">
        <v>311</v>
      </c>
      <c r="N1259" s="141" t="s">
        <v>652</v>
      </c>
      <c r="O1259" s="141" t="s">
        <v>62</v>
      </c>
      <c r="P1259" s="141" t="s">
        <v>1464</v>
      </c>
      <c r="Q1259" s="141" t="s">
        <v>1294</v>
      </c>
      <c r="R1259" s="141" t="s">
        <v>57</v>
      </c>
      <c r="S1259" s="141" t="s">
        <v>1206</v>
      </c>
      <c r="T1259" s="227">
        <v>2.8119999999999998</v>
      </c>
      <c r="U1259" s="146">
        <v>46752</v>
      </c>
      <c r="V1259" s="208">
        <v>7.9500000000000001E-2</v>
      </c>
      <c r="W1259" s="209">
        <v>7.6600000000000001E-2</v>
      </c>
      <c r="X1259" s="141" t="s">
        <v>636</v>
      </c>
      <c r="Y1259" s="141"/>
      <c r="Z1259" s="148">
        <v>37000</v>
      </c>
      <c r="AA1259" s="148">
        <v>1</v>
      </c>
      <c r="AB1259" s="148">
        <v>102.7</v>
      </c>
      <c r="AC1259" s="148">
        <v>0</v>
      </c>
      <c r="AD1259" s="148">
        <v>37.999000000000002</v>
      </c>
      <c r="AE1259" s="151"/>
      <c r="AF1259" s="151"/>
      <c r="AG1259" s="141" t="s">
        <v>17</v>
      </c>
      <c r="AH1259" s="229">
        <v>2.0786516800000001E-4</v>
      </c>
      <c r="AI1259" s="229">
        <v>7.3958347796341856E-4</v>
      </c>
      <c r="AJ1259" s="229">
        <v>5.3141558099999999E-4</v>
      </c>
    </row>
    <row r="1260" spans="1:36" ht="13.5" thickBot="1">
      <c r="A1260" s="153">
        <v>7956</v>
      </c>
      <c r="B1260" s="153">
        <v>14482</v>
      </c>
      <c r="C1260" s="141" t="s">
        <v>1284</v>
      </c>
      <c r="D1260" s="141">
        <v>510960719</v>
      </c>
      <c r="E1260" s="141" t="s">
        <v>429</v>
      </c>
      <c r="F1260" s="141" t="s">
        <v>3543</v>
      </c>
      <c r="G1260" s="141" t="s">
        <v>3544</v>
      </c>
      <c r="H1260" s="141" t="s">
        <v>76</v>
      </c>
      <c r="I1260" s="141" t="s">
        <v>229</v>
      </c>
      <c r="J1260" s="141" t="s">
        <v>53</v>
      </c>
      <c r="K1260" s="141" t="s">
        <v>53</v>
      </c>
      <c r="L1260" s="141" t="s">
        <v>821</v>
      </c>
      <c r="M1260" s="141" t="s">
        <v>311</v>
      </c>
      <c r="N1260" s="141" t="s">
        <v>651</v>
      </c>
      <c r="O1260" s="141" t="s">
        <v>62</v>
      </c>
      <c r="P1260" s="141" t="s">
        <v>1394</v>
      </c>
      <c r="Q1260" s="141" t="s">
        <v>1294</v>
      </c>
      <c r="R1260" s="141" t="s">
        <v>57</v>
      </c>
      <c r="S1260" s="141" t="s">
        <v>1206</v>
      </c>
      <c r="T1260" s="227">
        <v>12.14</v>
      </c>
      <c r="U1260" s="146">
        <v>53329</v>
      </c>
      <c r="V1260" s="208">
        <v>3.6700000000000003E-2</v>
      </c>
      <c r="W1260" s="209">
        <v>3.6600000000000001E-2</v>
      </c>
      <c r="X1260" s="141" t="s">
        <v>636</v>
      </c>
      <c r="Y1260" s="141"/>
      <c r="Z1260" s="148">
        <v>60000</v>
      </c>
      <c r="AA1260" s="148">
        <v>1</v>
      </c>
      <c r="AB1260" s="148">
        <v>102.68</v>
      </c>
      <c r="AC1260" s="148">
        <v>0</v>
      </c>
      <c r="AD1260" s="148">
        <v>61.607999999999997</v>
      </c>
      <c r="AE1260" s="151"/>
      <c r="AF1260" s="151"/>
      <c r="AG1260" s="141" t="s">
        <v>17</v>
      </c>
      <c r="AH1260" s="229">
        <v>6.0575650405806397E-5</v>
      </c>
      <c r="AI1260" s="229">
        <v>1.199091000036061E-3</v>
      </c>
      <c r="AJ1260" s="229">
        <v>8.6158717599999998E-4</v>
      </c>
    </row>
    <row r="1261" spans="1:36" ht="13.5" thickBot="1">
      <c r="A1261" s="153">
        <v>7956</v>
      </c>
      <c r="B1261" s="153">
        <v>14482</v>
      </c>
      <c r="C1261" s="141" t="s">
        <v>3742</v>
      </c>
      <c r="D1261" s="141">
        <v>512947185</v>
      </c>
      <c r="E1261" s="141" t="s">
        <v>429</v>
      </c>
      <c r="F1261" s="141" t="s">
        <v>3743</v>
      </c>
      <c r="G1261" s="141" t="s">
        <v>3744</v>
      </c>
      <c r="H1261" s="141" t="s">
        <v>76</v>
      </c>
      <c r="I1261" s="141" t="s">
        <v>228</v>
      </c>
      <c r="J1261" s="141" t="s">
        <v>53</v>
      </c>
      <c r="K1261" s="141" t="s">
        <v>53</v>
      </c>
      <c r="L1261" s="141" t="s">
        <v>821</v>
      </c>
      <c r="M1261" s="141" t="s">
        <v>311</v>
      </c>
      <c r="N1261" s="141" t="s">
        <v>140</v>
      </c>
      <c r="O1261" s="141" t="s">
        <v>62</v>
      </c>
      <c r="P1261" s="141" t="s">
        <v>298</v>
      </c>
      <c r="Q1261" s="141" t="s">
        <v>298</v>
      </c>
      <c r="R1261" s="141" t="s">
        <v>57</v>
      </c>
      <c r="S1261" s="141" t="s">
        <v>1206</v>
      </c>
      <c r="T1261" s="227">
        <v>2.9049999999999998</v>
      </c>
      <c r="U1261" s="146">
        <v>46934</v>
      </c>
      <c r="V1261" s="208">
        <v>7.4399999999999994E-2</v>
      </c>
      <c r="W1261" s="209">
        <v>7.0300000000000001E-2</v>
      </c>
      <c r="X1261" s="141" t="s">
        <v>636</v>
      </c>
      <c r="Y1261" s="141"/>
      <c r="Z1261" s="148">
        <v>115000</v>
      </c>
      <c r="AA1261" s="148">
        <v>1</v>
      </c>
      <c r="AB1261" s="148">
        <v>102.79</v>
      </c>
      <c r="AC1261" s="148">
        <v>0</v>
      </c>
      <c r="AD1261" s="148">
        <v>118.2085</v>
      </c>
      <c r="AE1261" s="151"/>
      <c r="AF1261" s="151"/>
      <c r="AG1261" s="141" t="s">
        <v>17</v>
      </c>
      <c r="AH1261" s="229">
        <v>1.9230769229999999E-3</v>
      </c>
      <c r="AI1261" s="229">
        <v>2.3007198493338972E-3</v>
      </c>
      <c r="AJ1261" s="229">
        <v>1.6531445229999999E-3</v>
      </c>
    </row>
    <row r="1262" spans="1:36" ht="13.5" thickBot="1">
      <c r="A1262" s="153">
        <v>7956</v>
      </c>
      <c r="B1262" s="153">
        <v>14482</v>
      </c>
      <c r="C1262" s="141" t="s">
        <v>3545</v>
      </c>
      <c r="D1262" s="141">
        <v>516456084</v>
      </c>
      <c r="E1262" s="141" t="s">
        <v>429</v>
      </c>
      <c r="F1262" s="141" t="s">
        <v>3546</v>
      </c>
      <c r="G1262" s="141" t="s">
        <v>3547</v>
      </c>
      <c r="H1262" s="141" t="s">
        <v>76</v>
      </c>
      <c r="I1262" s="141" t="s">
        <v>229</v>
      </c>
      <c r="J1262" s="141" t="s">
        <v>53</v>
      </c>
      <c r="K1262" s="141" t="s">
        <v>53</v>
      </c>
      <c r="L1262" s="141" t="s">
        <v>821</v>
      </c>
      <c r="M1262" s="141" t="s">
        <v>311</v>
      </c>
      <c r="N1262" s="141" t="s">
        <v>651</v>
      </c>
      <c r="O1262" s="141" t="s">
        <v>62</v>
      </c>
      <c r="P1262" s="141" t="s">
        <v>298</v>
      </c>
      <c r="Q1262" s="141" t="s">
        <v>298</v>
      </c>
      <c r="R1262" s="141" t="s">
        <v>57</v>
      </c>
      <c r="S1262" s="141" t="s">
        <v>1206</v>
      </c>
      <c r="T1262" s="227">
        <v>3.6070000000000002</v>
      </c>
      <c r="U1262" s="146">
        <v>46997</v>
      </c>
      <c r="V1262" s="208">
        <v>3.7400000000000003E-2</v>
      </c>
      <c r="W1262" s="209">
        <v>3.5999999999999997E-2</v>
      </c>
      <c r="X1262" s="141" t="s">
        <v>636</v>
      </c>
      <c r="Y1262" s="141"/>
      <c r="Z1262" s="148">
        <v>431000</v>
      </c>
      <c r="AA1262" s="148">
        <v>1</v>
      </c>
      <c r="AB1262" s="148">
        <v>102.4</v>
      </c>
      <c r="AC1262" s="148">
        <v>0</v>
      </c>
      <c r="AD1262" s="148">
        <v>441.34399999999999</v>
      </c>
      <c r="AE1262" s="151"/>
      <c r="AF1262" s="151"/>
      <c r="AG1262" s="141" t="s">
        <v>17</v>
      </c>
      <c r="AH1262" s="229">
        <v>2.165829145E-3</v>
      </c>
      <c r="AI1262" s="229">
        <v>8.5899821179053915E-3</v>
      </c>
      <c r="AJ1262" s="229">
        <v>6.1721908020000004E-3</v>
      </c>
    </row>
    <row r="1263" spans="1:36" ht="13.5" thickBot="1">
      <c r="A1263" s="153">
        <v>7956</v>
      </c>
      <c r="B1263" s="153">
        <v>14482</v>
      </c>
      <c r="C1263" s="141" t="s">
        <v>3548</v>
      </c>
      <c r="D1263" s="141">
        <v>514160530</v>
      </c>
      <c r="E1263" s="141" t="s">
        <v>429</v>
      </c>
      <c r="F1263" s="141" t="s">
        <v>3549</v>
      </c>
      <c r="G1263" s="141" t="s">
        <v>3550</v>
      </c>
      <c r="H1263" s="141" t="s">
        <v>76</v>
      </c>
      <c r="I1263" s="141" t="s">
        <v>623</v>
      </c>
      <c r="J1263" s="141" t="s">
        <v>53</v>
      </c>
      <c r="K1263" s="141" t="s">
        <v>53</v>
      </c>
      <c r="L1263" s="141" t="s">
        <v>821</v>
      </c>
      <c r="M1263" s="141" t="s">
        <v>311</v>
      </c>
      <c r="N1263" s="141" t="s">
        <v>263</v>
      </c>
      <c r="O1263" s="141" t="s">
        <v>62</v>
      </c>
      <c r="P1263" s="141" t="s">
        <v>298</v>
      </c>
      <c r="Q1263" s="141" t="s">
        <v>298</v>
      </c>
      <c r="R1263" s="141" t="s">
        <v>57</v>
      </c>
      <c r="S1263" s="141" t="s">
        <v>1206</v>
      </c>
      <c r="T1263" s="227">
        <v>3.6970000000000001</v>
      </c>
      <c r="U1263" s="146">
        <v>47300</v>
      </c>
      <c r="V1263" s="208">
        <v>5.5E-2</v>
      </c>
      <c r="W1263" s="209">
        <v>7.7200000000000005E-2</v>
      </c>
      <c r="X1263" s="141" t="s">
        <v>636</v>
      </c>
      <c r="Y1263" s="141"/>
      <c r="Z1263" s="148">
        <v>154000</v>
      </c>
      <c r="AA1263" s="148">
        <v>1</v>
      </c>
      <c r="AB1263" s="148">
        <v>93.6</v>
      </c>
      <c r="AC1263" s="148">
        <v>0</v>
      </c>
      <c r="AD1263" s="148">
        <v>144.14400000000001</v>
      </c>
      <c r="AE1263" s="151"/>
      <c r="AF1263" s="151"/>
      <c r="AG1263" s="141" t="s">
        <v>17</v>
      </c>
      <c r="AH1263" s="229">
        <v>2.0782726040000001E-3</v>
      </c>
      <c r="AI1263" s="229">
        <v>2.8055085883196664E-3</v>
      </c>
      <c r="AJ1263" s="229">
        <v>2.0158521939999999E-3</v>
      </c>
    </row>
    <row r="1264" spans="1:36" ht="13.5" thickBot="1">
      <c r="A1264" s="153">
        <v>7956</v>
      </c>
      <c r="B1264" s="153">
        <v>14482</v>
      </c>
      <c r="C1264" s="141" t="s">
        <v>3745</v>
      </c>
      <c r="D1264" s="141">
        <v>515361442</v>
      </c>
      <c r="E1264" s="141" t="s">
        <v>429</v>
      </c>
      <c r="F1264" s="141" t="s">
        <v>3746</v>
      </c>
      <c r="G1264" s="141" t="s">
        <v>3747</v>
      </c>
      <c r="H1264" s="141" t="s">
        <v>76</v>
      </c>
      <c r="I1264" s="141" t="s">
        <v>228</v>
      </c>
      <c r="J1264" s="141" t="s">
        <v>53</v>
      </c>
      <c r="K1264" s="141" t="s">
        <v>53</v>
      </c>
      <c r="L1264" s="141" t="s">
        <v>821</v>
      </c>
      <c r="M1264" s="141" t="s">
        <v>311</v>
      </c>
      <c r="N1264" s="141" t="s">
        <v>140</v>
      </c>
      <c r="O1264" s="141" t="s">
        <v>62</v>
      </c>
      <c r="P1264" s="141" t="s">
        <v>298</v>
      </c>
      <c r="Q1264" s="141" t="s">
        <v>298</v>
      </c>
      <c r="R1264" s="141" t="s">
        <v>57</v>
      </c>
      <c r="S1264" s="141" t="s">
        <v>1206</v>
      </c>
      <c r="T1264" s="227">
        <v>3.7589999999999999</v>
      </c>
      <c r="U1264" s="146">
        <v>47848</v>
      </c>
      <c r="V1264" s="208">
        <v>8.3500000000000005E-2</v>
      </c>
      <c r="W1264" s="209">
        <v>8.77E-2</v>
      </c>
      <c r="X1264" s="141" t="s">
        <v>636</v>
      </c>
      <c r="Y1264" s="141"/>
      <c r="Z1264" s="148">
        <v>313000</v>
      </c>
      <c r="AA1264" s="148">
        <v>1</v>
      </c>
      <c r="AB1264" s="148">
        <v>100.3</v>
      </c>
      <c r="AC1264" s="148">
        <v>0</v>
      </c>
      <c r="AD1264" s="148">
        <v>313.93900000000002</v>
      </c>
      <c r="AE1264" s="151"/>
      <c r="AF1264" s="151"/>
      <c r="AG1264" s="141" t="s">
        <v>17</v>
      </c>
      <c r="AH1264" s="229">
        <v>3.9125000000000002E-3</v>
      </c>
      <c r="AI1264" s="229">
        <v>6.1102686251837584E-3</v>
      </c>
      <c r="AJ1264" s="229">
        <v>4.3904333320000004E-3</v>
      </c>
    </row>
    <row r="1265" spans="1:36" ht="13.5" thickBot="1">
      <c r="A1265" s="153">
        <v>7956</v>
      </c>
      <c r="B1265" s="153">
        <v>14482</v>
      </c>
      <c r="C1265" s="141" t="s">
        <v>3748</v>
      </c>
      <c r="D1265" s="141">
        <v>550012405</v>
      </c>
      <c r="E1265" s="141" t="s">
        <v>429</v>
      </c>
      <c r="F1265" s="141" t="s">
        <v>3749</v>
      </c>
      <c r="G1265" s="141" t="s">
        <v>3750</v>
      </c>
      <c r="H1265" s="141" t="s">
        <v>76</v>
      </c>
      <c r="I1265" s="141" t="s">
        <v>307</v>
      </c>
      <c r="J1265" s="141" t="s">
        <v>53</v>
      </c>
      <c r="K1265" s="141" t="s">
        <v>53</v>
      </c>
      <c r="L1265" s="141" t="s">
        <v>821</v>
      </c>
      <c r="M1265" s="141" t="s">
        <v>311</v>
      </c>
      <c r="N1265" s="141" t="s">
        <v>267</v>
      </c>
      <c r="O1265" s="141" t="s">
        <v>62</v>
      </c>
      <c r="P1265" s="141" t="s">
        <v>298</v>
      </c>
      <c r="Q1265" s="141" t="s">
        <v>298</v>
      </c>
      <c r="R1265" s="141" t="s">
        <v>57</v>
      </c>
      <c r="S1265" s="141" t="s">
        <v>1206</v>
      </c>
      <c r="T1265" s="227">
        <v>3.51</v>
      </c>
      <c r="U1265" s="146">
        <v>47027</v>
      </c>
      <c r="V1265" s="208">
        <v>7.0000000000000007E-2</v>
      </c>
      <c r="W1265" s="209">
        <v>9.6500000000000002E-2</v>
      </c>
      <c r="X1265" s="141" t="s">
        <v>636</v>
      </c>
      <c r="Y1265" s="141"/>
      <c r="Z1265" s="148">
        <v>204000</v>
      </c>
      <c r="AA1265" s="148">
        <v>1</v>
      </c>
      <c r="AB1265" s="148">
        <v>92.3</v>
      </c>
      <c r="AC1265" s="148">
        <v>0</v>
      </c>
      <c r="AD1265" s="148">
        <v>188.292</v>
      </c>
      <c r="AE1265" s="151"/>
      <c r="AF1265" s="151"/>
      <c r="AG1265" s="141" t="s">
        <v>17</v>
      </c>
      <c r="AH1265" s="229">
        <v>3.9030363319999999E-3</v>
      </c>
      <c r="AI1265" s="229">
        <v>3.6647715001102131E-3</v>
      </c>
      <c r="AJ1265" s="229">
        <v>2.6332614709999999E-3</v>
      </c>
    </row>
    <row r="1266" spans="1:36" ht="13.5" thickBot="1">
      <c r="A1266" s="153">
        <v>7956</v>
      </c>
      <c r="B1266" s="153">
        <v>14482</v>
      </c>
      <c r="C1266" s="141" t="s">
        <v>1306</v>
      </c>
      <c r="D1266" s="141">
        <v>510560188</v>
      </c>
      <c r="E1266" s="141" t="s">
        <v>429</v>
      </c>
      <c r="F1266" s="141" t="s">
        <v>3751</v>
      </c>
      <c r="G1266" s="141" t="s">
        <v>3752</v>
      </c>
      <c r="H1266" s="141" t="s">
        <v>76</v>
      </c>
      <c r="I1266" s="141" t="s">
        <v>229</v>
      </c>
      <c r="J1266" s="141" t="s">
        <v>53</v>
      </c>
      <c r="K1266" s="141" t="s">
        <v>53</v>
      </c>
      <c r="L1266" s="141" t="s">
        <v>821</v>
      </c>
      <c r="M1266" s="141" t="s">
        <v>311</v>
      </c>
      <c r="N1266" s="141" t="s">
        <v>652</v>
      </c>
      <c r="O1266" s="141" t="s">
        <v>62</v>
      </c>
      <c r="P1266" s="141" t="s">
        <v>1333</v>
      </c>
      <c r="Q1266" s="141" t="s">
        <v>65</v>
      </c>
      <c r="R1266" s="141" t="s">
        <v>57</v>
      </c>
      <c r="S1266" s="141" t="s">
        <v>1206</v>
      </c>
      <c r="T1266" s="227">
        <v>7.16</v>
      </c>
      <c r="U1266" s="146">
        <v>49218</v>
      </c>
      <c r="V1266" s="208">
        <v>4.02E-2</v>
      </c>
      <c r="W1266" s="209">
        <v>3.9699999999999999E-2</v>
      </c>
      <c r="X1266" s="141" t="s">
        <v>636</v>
      </c>
      <c r="Y1266" s="141"/>
      <c r="Z1266" s="148">
        <v>68000</v>
      </c>
      <c r="AA1266" s="148">
        <v>1</v>
      </c>
      <c r="AB1266" s="148">
        <v>101.8</v>
      </c>
      <c r="AC1266" s="148">
        <v>0</v>
      </c>
      <c r="AD1266" s="148">
        <v>69.224000000000004</v>
      </c>
      <c r="AE1266" s="151"/>
      <c r="AF1266" s="151"/>
      <c r="AG1266" s="141" t="s">
        <v>17</v>
      </c>
      <c r="AH1266" s="229">
        <v>1.9428571400000001E-4</v>
      </c>
      <c r="AI1266" s="229">
        <v>1.3473230000405191E-3</v>
      </c>
      <c r="AJ1266" s="229">
        <v>9.6809684899999996E-4</v>
      </c>
    </row>
    <row r="1267" spans="1:36" ht="13.5" thickBot="1">
      <c r="A1267" s="153">
        <v>7956</v>
      </c>
      <c r="B1267" s="153">
        <v>14482</v>
      </c>
      <c r="C1267" s="141" t="s">
        <v>1416</v>
      </c>
      <c r="D1267" s="141">
        <v>513257873</v>
      </c>
      <c r="E1267" s="141" t="s">
        <v>429</v>
      </c>
      <c r="F1267" s="141" t="s">
        <v>3551</v>
      </c>
      <c r="G1267" s="141" t="s">
        <v>3552</v>
      </c>
      <c r="H1267" s="141" t="s">
        <v>76</v>
      </c>
      <c r="I1267" s="141" t="s">
        <v>229</v>
      </c>
      <c r="J1267" s="141" t="s">
        <v>53</v>
      </c>
      <c r="K1267" s="141" t="s">
        <v>53</v>
      </c>
      <c r="L1267" s="141" t="s">
        <v>821</v>
      </c>
      <c r="M1267" s="141" t="s">
        <v>311</v>
      </c>
      <c r="N1267" s="141" t="s">
        <v>651</v>
      </c>
      <c r="O1267" s="141" t="s">
        <v>62</v>
      </c>
      <c r="P1267" s="141" t="s">
        <v>1288</v>
      </c>
      <c r="Q1267" s="141" t="s">
        <v>65</v>
      </c>
      <c r="R1267" s="141" t="s">
        <v>57</v>
      </c>
      <c r="S1267" s="141" t="s">
        <v>1206</v>
      </c>
      <c r="T1267" s="227">
        <v>5.6559999999999997</v>
      </c>
      <c r="U1267" s="146">
        <v>48700</v>
      </c>
      <c r="V1267" s="208">
        <v>3.1800000000000002E-2</v>
      </c>
      <c r="W1267" s="209">
        <v>3.2199999999999999E-2</v>
      </c>
      <c r="X1267" s="141" t="s">
        <v>636</v>
      </c>
      <c r="Y1267" s="141"/>
      <c r="Z1267" s="148">
        <v>698729</v>
      </c>
      <c r="AA1267" s="148">
        <v>1</v>
      </c>
      <c r="AB1267" s="148">
        <v>100.92</v>
      </c>
      <c r="AC1267" s="148">
        <v>0</v>
      </c>
      <c r="AD1267" s="148">
        <v>705.15731000000005</v>
      </c>
      <c r="AE1267" s="151"/>
      <c r="AF1267" s="151"/>
      <c r="AG1267" s="141" t="s">
        <v>17</v>
      </c>
      <c r="AH1267" s="229">
        <v>1.9566650420000001E-3</v>
      </c>
      <c r="AI1267" s="229">
        <v>1.3724642644309811E-2</v>
      </c>
      <c r="AJ1267" s="229">
        <v>9.8616169319999999E-3</v>
      </c>
    </row>
    <row r="1268" spans="1:36" ht="13.5" thickBot="1">
      <c r="A1268" s="153">
        <v>7956</v>
      </c>
      <c r="B1268" s="153">
        <v>14482</v>
      </c>
      <c r="C1268" s="141" t="s">
        <v>1526</v>
      </c>
      <c r="D1268" s="141">
        <v>514599943</v>
      </c>
      <c r="E1268" s="141" t="s">
        <v>429</v>
      </c>
      <c r="F1268" s="141" t="s">
        <v>3711</v>
      </c>
      <c r="G1268" s="141" t="s">
        <v>3712</v>
      </c>
      <c r="H1268" s="141" t="s">
        <v>76</v>
      </c>
      <c r="I1268" s="141" t="s">
        <v>228</v>
      </c>
      <c r="J1268" s="141" t="s">
        <v>53</v>
      </c>
      <c r="K1268" s="141" t="s">
        <v>53</v>
      </c>
      <c r="L1268" s="141" t="s">
        <v>821</v>
      </c>
      <c r="M1268" s="141" t="s">
        <v>311</v>
      </c>
      <c r="N1268" s="141" t="s">
        <v>647</v>
      </c>
      <c r="O1268" s="141" t="s">
        <v>62</v>
      </c>
      <c r="P1268" s="141" t="s">
        <v>1447</v>
      </c>
      <c r="Q1268" s="141" t="s">
        <v>1294</v>
      </c>
      <c r="R1268" s="141" t="s">
        <v>57</v>
      </c>
      <c r="S1268" s="141" t="s">
        <v>1206</v>
      </c>
      <c r="T1268" s="227">
        <v>6.1669999999999998</v>
      </c>
      <c r="U1268" s="146">
        <v>48945</v>
      </c>
      <c r="V1268" s="208">
        <v>6.6900000000000001E-2</v>
      </c>
      <c r="W1268" s="209">
        <v>6.7599999999999993E-2</v>
      </c>
      <c r="X1268" s="141" t="s">
        <v>636</v>
      </c>
      <c r="Y1268" s="141"/>
      <c r="Z1268" s="148">
        <v>448000</v>
      </c>
      <c r="AA1268" s="148">
        <v>1</v>
      </c>
      <c r="AB1268" s="148">
        <v>100.53</v>
      </c>
      <c r="AC1268" s="148">
        <v>0</v>
      </c>
      <c r="AD1268" s="148">
        <v>450.37439999999998</v>
      </c>
      <c r="AE1268" s="151"/>
      <c r="AF1268" s="151"/>
      <c r="AG1268" s="141" t="s">
        <v>17</v>
      </c>
      <c r="AH1268" s="229">
        <v>1.2619718299999999E-3</v>
      </c>
      <c r="AI1268" s="229">
        <v>8.7657429179106763E-3</v>
      </c>
      <c r="AJ1268" s="229">
        <v>6.2984808430000001E-3</v>
      </c>
    </row>
    <row r="1269" spans="1:36" ht="13.5" thickBot="1">
      <c r="A1269" s="153">
        <v>7956</v>
      </c>
      <c r="B1269" s="153">
        <v>14482</v>
      </c>
      <c r="C1269" s="141" t="s">
        <v>3553</v>
      </c>
      <c r="D1269" s="141">
        <v>520018482</v>
      </c>
      <c r="E1269" s="141" t="s">
        <v>429</v>
      </c>
      <c r="F1269" s="141" t="s">
        <v>3554</v>
      </c>
      <c r="G1269" s="141" t="s">
        <v>3555</v>
      </c>
      <c r="H1269" s="141" t="s">
        <v>76</v>
      </c>
      <c r="I1269" s="141" t="s">
        <v>229</v>
      </c>
      <c r="J1269" s="141" t="s">
        <v>53</v>
      </c>
      <c r="K1269" s="141" t="s">
        <v>53</v>
      </c>
      <c r="L1269" s="141" t="s">
        <v>821</v>
      </c>
      <c r="M1269" s="141" t="s">
        <v>311</v>
      </c>
      <c r="N1269" s="141" t="s">
        <v>261</v>
      </c>
      <c r="O1269" s="141" t="s">
        <v>62</v>
      </c>
      <c r="P1269" s="141" t="s">
        <v>298</v>
      </c>
      <c r="Q1269" s="141" t="s">
        <v>298</v>
      </c>
      <c r="R1269" s="141" t="s">
        <v>57</v>
      </c>
      <c r="S1269" s="141" t="s">
        <v>1206</v>
      </c>
      <c r="T1269" s="227">
        <v>4.5789999999999997</v>
      </c>
      <c r="U1269" s="146">
        <v>47664</v>
      </c>
      <c r="V1269" s="208">
        <v>4.0899999999999999E-2</v>
      </c>
      <c r="W1269" s="209">
        <v>3.8899999999999997E-2</v>
      </c>
      <c r="X1269" s="141" t="s">
        <v>636</v>
      </c>
      <c r="Y1269" s="141"/>
      <c r="Z1269" s="148">
        <v>636000</v>
      </c>
      <c r="AA1269" s="148">
        <v>1</v>
      </c>
      <c r="AB1269" s="148">
        <v>101.18</v>
      </c>
      <c r="AC1269" s="148">
        <v>0</v>
      </c>
      <c r="AD1269" s="148">
        <v>643.50480000000005</v>
      </c>
      <c r="AE1269" s="151"/>
      <c r="AF1269" s="151"/>
      <c r="AG1269" s="141" t="s">
        <v>17</v>
      </c>
      <c r="AH1269" s="229">
        <v>1.881656804E-3</v>
      </c>
      <c r="AI1269" s="229">
        <v>1.2524685335670782E-2</v>
      </c>
      <c r="AJ1269" s="229">
        <v>8.9994072829999994E-3</v>
      </c>
    </row>
    <row r="1270" spans="1:36" ht="13.5" thickBot="1">
      <c r="A1270" s="153">
        <v>7956</v>
      </c>
      <c r="B1270" s="153">
        <v>14482</v>
      </c>
      <c r="C1270" s="141" t="s">
        <v>2551</v>
      </c>
      <c r="D1270" s="141">
        <v>520027293</v>
      </c>
      <c r="E1270" s="141" t="s">
        <v>429</v>
      </c>
      <c r="F1270" s="141" t="s">
        <v>3556</v>
      </c>
      <c r="G1270" s="141" t="s">
        <v>3557</v>
      </c>
      <c r="H1270" s="141" t="s">
        <v>76</v>
      </c>
      <c r="I1270" s="141" t="s">
        <v>229</v>
      </c>
      <c r="J1270" s="141" t="s">
        <v>53</v>
      </c>
      <c r="K1270" s="141" t="s">
        <v>53</v>
      </c>
      <c r="L1270" s="141" t="s">
        <v>821</v>
      </c>
      <c r="M1270" s="141" t="s">
        <v>311</v>
      </c>
      <c r="N1270" s="141" t="s">
        <v>156</v>
      </c>
      <c r="O1270" s="141" t="s">
        <v>62</v>
      </c>
      <c r="P1270" s="141" t="s">
        <v>1323</v>
      </c>
      <c r="Q1270" s="141" t="s">
        <v>1294</v>
      </c>
      <c r="R1270" s="141" t="s">
        <v>57</v>
      </c>
      <c r="S1270" s="141" t="s">
        <v>1206</v>
      </c>
      <c r="T1270" s="227">
        <v>11.738</v>
      </c>
      <c r="U1270" s="146">
        <v>55154</v>
      </c>
      <c r="V1270" s="208">
        <v>3.2899999999999999E-2</v>
      </c>
      <c r="W1270" s="209">
        <v>3.2899999999999999E-2</v>
      </c>
      <c r="X1270" s="141" t="s">
        <v>636</v>
      </c>
      <c r="Y1270" s="141"/>
      <c r="Z1270" s="148">
        <v>34000</v>
      </c>
      <c r="AA1270" s="148">
        <v>1</v>
      </c>
      <c r="AB1270" s="148">
        <v>100.33</v>
      </c>
      <c r="AC1270" s="148">
        <v>0</v>
      </c>
      <c r="AD1270" s="148">
        <v>34.112200000000001</v>
      </c>
      <c r="AE1270" s="151"/>
      <c r="AF1270" s="151"/>
      <c r="AG1270" s="141" t="s">
        <v>17</v>
      </c>
      <c r="AH1270" s="229">
        <v>6.7999999999999999E-5</v>
      </c>
      <c r="AI1270" s="229">
        <v>6.6393377501996695E-4</v>
      </c>
      <c r="AJ1270" s="229">
        <v>4.7705872700000001E-4</v>
      </c>
    </row>
    <row r="1271" spans="1:36" ht="13.5" thickBot="1">
      <c r="A1271" s="153">
        <v>7956</v>
      </c>
      <c r="B1271" s="153">
        <v>14482</v>
      </c>
      <c r="C1271" s="141" t="s">
        <v>1324</v>
      </c>
      <c r="D1271" s="141">
        <v>520036690</v>
      </c>
      <c r="E1271" s="141" t="s">
        <v>429</v>
      </c>
      <c r="F1271" s="141" t="s">
        <v>3558</v>
      </c>
      <c r="G1271" s="141" t="s">
        <v>3559</v>
      </c>
      <c r="H1271" s="141" t="s">
        <v>76</v>
      </c>
      <c r="I1271" s="141" t="s">
        <v>228</v>
      </c>
      <c r="J1271" s="141" t="s">
        <v>53</v>
      </c>
      <c r="K1271" s="141" t="s">
        <v>53</v>
      </c>
      <c r="L1271" s="141" t="s">
        <v>821</v>
      </c>
      <c r="M1271" s="141" t="s">
        <v>311</v>
      </c>
      <c r="N1271" s="141" t="s">
        <v>252</v>
      </c>
      <c r="O1271" s="141" t="s">
        <v>62</v>
      </c>
      <c r="P1271" s="141" t="s">
        <v>1288</v>
      </c>
      <c r="Q1271" s="141" t="s">
        <v>65</v>
      </c>
      <c r="R1271" s="141" t="s">
        <v>57</v>
      </c>
      <c r="S1271" s="141" t="s">
        <v>1206</v>
      </c>
      <c r="T1271" s="227">
        <v>5.6340000000000003</v>
      </c>
      <c r="U1271" s="146">
        <v>49279</v>
      </c>
      <c r="V1271" s="208">
        <v>5.6800000000000003E-2</v>
      </c>
      <c r="W1271" s="209">
        <v>5.6099999999999997E-2</v>
      </c>
      <c r="X1271" s="141" t="s">
        <v>636</v>
      </c>
      <c r="Y1271" s="141"/>
      <c r="Z1271" s="148">
        <v>68000</v>
      </c>
      <c r="AA1271" s="148">
        <v>1</v>
      </c>
      <c r="AB1271" s="148">
        <v>100.98</v>
      </c>
      <c r="AC1271" s="148">
        <v>0</v>
      </c>
      <c r="AD1271" s="148">
        <v>68.666399999999996</v>
      </c>
      <c r="AE1271" s="151"/>
      <c r="AF1271" s="151"/>
      <c r="AG1271" s="141" t="s">
        <v>17</v>
      </c>
      <c r="AH1271" s="229">
        <v>4.5333333300000002E-4</v>
      </c>
      <c r="AI1271" s="229">
        <v>1.3364703000401925E-3</v>
      </c>
      <c r="AJ1271" s="229">
        <v>9.6029882000000003E-4</v>
      </c>
    </row>
    <row r="1272" spans="1:36" ht="13.5" thickBot="1">
      <c r="A1272" s="153">
        <v>7956</v>
      </c>
      <c r="B1272" s="153">
        <v>14482</v>
      </c>
      <c r="C1272" s="141" t="s">
        <v>1381</v>
      </c>
      <c r="D1272" s="141">
        <v>511659401</v>
      </c>
      <c r="E1272" s="141" t="s">
        <v>429</v>
      </c>
      <c r="F1272" s="141" t="s">
        <v>3560</v>
      </c>
      <c r="G1272" s="141" t="s">
        <v>3561</v>
      </c>
      <c r="H1272" s="141" t="s">
        <v>76</v>
      </c>
      <c r="I1272" s="141" t="s">
        <v>229</v>
      </c>
      <c r="J1272" s="141" t="s">
        <v>53</v>
      </c>
      <c r="K1272" s="141" t="s">
        <v>53</v>
      </c>
      <c r="L1272" s="141" t="s">
        <v>821</v>
      </c>
      <c r="M1272" s="141" t="s">
        <v>311</v>
      </c>
      <c r="N1272" s="141" t="s">
        <v>651</v>
      </c>
      <c r="O1272" s="141" t="s">
        <v>62</v>
      </c>
      <c r="P1272" s="141" t="s">
        <v>1310</v>
      </c>
      <c r="Q1272" s="141" t="s">
        <v>65</v>
      </c>
      <c r="R1272" s="141" t="s">
        <v>57</v>
      </c>
      <c r="S1272" s="141" t="s">
        <v>1206</v>
      </c>
      <c r="T1272" s="227">
        <v>7.758</v>
      </c>
      <c r="U1272" s="146">
        <v>50160</v>
      </c>
      <c r="V1272" s="208">
        <v>3.5999999999999997E-2</v>
      </c>
      <c r="W1272" s="209">
        <v>3.5799999999999998E-2</v>
      </c>
      <c r="X1272" s="141" t="s">
        <v>636</v>
      </c>
      <c r="Y1272" s="141"/>
      <c r="Z1272" s="148">
        <v>67000</v>
      </c>
      <c r="AA1272" s="148">
        <v>1</v>
      </c>
      <c r="AB1272" s="148">
        <v>100.49</v>
      </c>
      <c r="AC1272" s="148">
        <v>0</v>
      </c>
      <c r="AD1272" s="148">
        <v>67.328299999999999</v>
      </c>
      <c r="AE1272" s="151"/>
      <c r="AF1272" s="151"/>
      <c r="AG1272" s="141" t="s">
        <v>17</v>
      </c>
      <c r="AH1272" s="229">
        <v>1.6750000000000001E-4</v>
      </c>
      <c r="AI1272" s="229">
        <v>1.3104265448923506E-3</v>
      </c>
      <c r="AJ1272" s="229">
        <v>9.4158550700000003E-4</v>
      </c>
    </row>
    <row r="1273" spans="1:36" ht="13.5" thickBot="1">
      <c r="A1273" s="153">
        <v>7956</v>
      </c>
      <c r="B1273" s="153">
        <v>14482</v>
      </c>
      <c r="C1273" s="141" t="s">
        <v>1411</v>
      </c>
      <c r="D1273" s="141">
        <v>511399388</v>
      </c>
      <c r="E1273" s="141" t="s">
        <v>429</v>
      </c>
      <c r="F1273" s="141" t="s">
        <v>3562</v>
      </c>
      <c r="G1273" s="141" t="s">
        <v>3563</v>
      </c>
      <c r="H1273" s="141" t="s">
        <v>76</v>
      </c>
      <c r="I1273" s="141" t="s">
        <v>228</v>
      </c>
      <c r="J1273" s="141" t="s">
        <v>53</v>
      </c>
      <c r="K1273" s="141" t="s">
        <v>53</v>
      </c>
      <c r="L1273" s="141" t="s">
        <v>821</v>
      </c>
      <c r="M1273" s="141" t="s">
        <v>311</v>
      </c>
      <c r="N1273" s="141" t="s">
        <v>140</v>
      </c>
      <c r="O1273" s="141" t="s">
        <v>62</v>
      </c>
      <c r="P1273" s="141" t="s">
        <v>1413</v>
      </c>
      <c r="Q1273" s="141" t="s">
        <v>1294</v>
      </c>
      <c r="R1273" s="141" t="s">
        <v>57</v>
      </c>
      <c r="S1273" s="141" t="s">
        <v>1206</v>
      </c>
      <c r="T1273" s="227">
        <v>4.8719999999999999</v>
      </c>
      <c r="U1273" s="146">
        <v>48395</v>
      </c>
      <c r="V1273" s="208">
        <v>6.1199999999999997E-2</v>
      </c>
      <c r="W1273" s="209">
        <v>6.1499999999999999E-2</v>
      </c>
      <c r="X1273" s="141" t="s">
        <v>636</v>
      </c>
      <c r="Y1273" s="141"/>
      <c r="Z1273" s="148">
        <v>35000</v>
      </c>
      <c r="AA1273" s="148">
        <v>1</v>
      </c>
      <c r="AB1273" s="148">
        <v>100.45</v>
      </c>
      <c r="AC1273" s="148">
        <v>0</v>
      </c>
      <c r="AD1273" s="148">
        <v>35.157499999999999</v>
      </c>
      <c r="AE1273" s="151"/>
      <c r="AF1273" s="151"/>
      <c r="AG1273" s="141" t="s">
        <v>17</v>
      </c>
      <c r="AH1273" s="229">
        <v>2.3086918900000001E-4</v>
      </c>
      <c r="AI1273" s="229">
        <v>6.8427869487351991E-4</v>
      </c>
      <c r="AJ1273" s="229">
        <v>4.9167723599999997E-4</v>
      </c>
    </row>
    <row r="1274" spans="1:36" ht="13.5" thickBot="1">
      <c r="A1274" s="153">
        <v>7956</v>
      </c>
      <c r="B1274" s="153">
        <v>14482</v>
      </c>
      <c r="C1274" s="141" t="s">
        <v>1596</v>
      </c>
      <c r="D1274" s="141">
        <v>1840550</v>
      </c>
      <c r="E1274" s="141" t="s">
        <v>430</v>
      </c>
      <c r="F1274" s="141" t="s">
        <v>3564</v>
      </c>
      <c r="G1274" s="141" t="s">
        <v>3565</v>
      </c>
      <c r="H1274" s="141" t="s">
        <v>76</v>
      </c>
      <c r="I1274" s="141" t="s">
        <v>228</v>
      </c>
      <c r="J1274" s="141" t="s">
        <v>53</v>
      </c>
      <c r="K1274" s="141" t="s">
        <v>314</v>
      </c>
      <c r="L1274" s="141" t="s">
        <v>821</v>
      </c>
      <c r="M1274" s="141" t="s">
        <v>311</v>
      </c>
      <c r="N1274" s="141" t="s">
        <v>652</v>
      </c>
      <c r="O1274" s="141" t="s">
        <v>62</v>
      </c>
      <c r="P1274" s="141" t="s">
        <v>1464</v>
      </c>
      <c r="Q1274" s="141" t="s">
        <v>1294</v>
      </c>
      <c r="R1274" s="141" t="s">
        <v>57</v>
      </c>
      <c r="S1274" s="141" t="s">
        <v>1206</v>
      </c>
      <c r="T1274" s="227">
        <v>2.681</v>
      </c>
      <c r="U1274" s="146">
        <v>46660</v>
      </c>
      <c r="V1274" s="208">
        <v>9.2999999999999999E-2</v>
      </c>
      <c r="W1274" s="209">
        <v>9.0399999999999994E-2</v>
      </c>
      <c r="X1274" s="141" t="s">
        <v>636</v>
      </c>
      <c r="Y1274" s="141"/>
      <c r="Z1274" s="148">
        <v>307000</v>
      </c>
      <c r="AA1274" s="148">
        <v>1</v>
      </c>
      <c r="AB1274" s="148">
        <v>101.4</v>
      </c>
      <c r="AC1274" s="148">
        <v>0</v>
      </c>
      <c r="AD1274" s="148">
        <v>311.298</v>
      </c>
      <c r="AE1274" s="151"/>
      <c r="AF1274" s="151"/>
      <c r="AG1274" s="141" t="s">
        <v>17</v>
      </c>
      <c r="AH1274" s="229">
        <v>2.2740740740000002E-3</v>
      </c>
      <c r="AI1274" s="229">
        <v>6.0588662207704475E-3</v>
      </c>
      <c r="AJ1274" s="229">
        <v>4.3534989769999999E-3</v>
      </c>
    </row>
    <row r="1275" spans="1:36" ht="13.5" thickBot="1">
      <c r="A1275" s="153">
        <v>7956</v>
      </c>
      <c r="B1275" s="153">
        <v>14482</v>
      </c>
      <c r="C1275" s="141" t="s">
        <v>1626</v>
      </c>
      <c r="D1275" s="141">
        <v>520032178</v>
      </c>
      <c r="E1275" s="141" t="s">
        <v>429</v>
      </c>
      <c r="F1275" s="141" t="s">
        <v>3753</v>
      </c>
      <c r="G1275" s="141" t="s">
        <v>3754</v>
      </c>
      <c r="H1275" s="141" t="s">
        <v>76</v>
      </c>
      <c r="I1275" s="141" t="s">
        <v>228</v>
      </c>
      <c r="J1275" s="141" t="s">
        <v>53</v>
      </c>
      <c r="K1275" s="141" t="s">
        <v>53</v>
      </c>
      <c r="L1275" s="141" t="s">
        <v>821</v>
      </c>
      <c r="M1275" s="141" t="s">
        <v>311</v>
      </c>
      <c r="N1275" s="141" t="s">
        <v>140</v>
      </c>
      <c r="O1275" s="141" t="s">
        <v>62</v>
      </c>
      <c r="P1275" s="141" t="s">
        <v>298</v>
      </c>
      <c r="Q1275" s="141" t="s">
        <v>298</v>
      </c>
      <c r="R1275" s="141" t="s">
        <v>57</v>
      </c>
      <c r="S1275" s="141" t="s">
        <v>1206</v>
      </c>
      <c r="T1275" s="227">
        <v>3.15</v>
      </c>
      <c r="U1275" s="146">
        <v>47483</v>
      </c>
      <c r="V1275" s="208">
        <v>8.14E-2</v>
      </c>
      <c r="W1275" s="209">
        <v>8.0100000000000005E-2</v>
      </c>
      <c r="X1275" s="141" t="s">
        <v>636</v>
      </c>
      <c r="Y1275" s="141"/>
      <c r="Z1275" s="148">
        <v>328000</v>
      </c>
      <c r="AA1275" s="148">
        <v>1</v>
      </c>
      <c r="AB1275" s="148">
        <v>100.99</v>
      </c>
      <c r="AC1275" s="148">
        <v>0</v>
      </c>
      <c r="AD1275" s="148">
        <v>331.24720000000002</v>
      </c>
      <c r="AE1275" s="151"/>
      <c r="AF1275" s="151"/>
      <c r="AG1275" s="141" t="s">
        <v>17</v>
      </c>
      <c r="AH1275" s="229">
        <v>2.9155555550000002E-3</v>
      </c>
      <c r="AI1275" s="229">
        <v>6.4471421943115368E-3</v>
      </c>
      <c r="AJ1275" s="229">
        <v>4.6324883109999998E-3</v>
      </c>
    </row>
    <row r="1276" spans="1:36" ht="13.5" thickBot="1">
      <c r="A1276" s="153">
        <v>7956</v>
      </c>
      <c r="B1276" s="153">
        <v>14482</v>
      </c>
      <c r="C1276" s="141" t="s">
        <v>1703</v>
      </c>
      <c r="D1276" s="141">
        <v>520033234</v>
      </c>
      <c r="E1276" s="141" t="s">
        <v>429</v>
      </c>
      <c r="F1276" s="141" t="s">
        <v>1737</v>
      </c>
      <c r="G1276" s="141" t="s">
        <v>3567</v>
      </c>
      <c r="H1276" s="141" t="s">
        <v>76</v>
      </c>
      <c r="I1276" s="141" t="s">
        <v>229</v>
      </c>
      <c r="J1276" s="141" t="s">
        <v>53</v>
      </c>
      <c r="K1276" s="141" t="s">
        <v>53</v>
      </c>
      <c r="L1276" s="141" t="s">
        <v>821</v>
      </c>
      <c r="M1276" s="141" t="s">
        <v>311</v>
      </c>
      <c r="N1276" s="141" t="s">
        <v>652</v>
      </c>
      <c r="O1276" s="141" t="s">
        <v>62</v>
      </c>
      <c r="P1276" s="141" t="s">
        <v>1483</v>
      </c>
      <c r="Q1276" s="141" t="s">
        <v>65</v>
      </c>
      <c r="R1276" s="141" t="s">
        <v>57</v>
      </c>
      <c r="S1276" s="141" t="s">
        <v>1206</v>
      </c>
      <c r="T1276" s="227">
        <v>2.2320000000000002</v>
      </c>
      <c r="U1276" s="146">
        <v>46934</v>
      </c>
      <c r="V1276" s="208">
        <v>3.2800000000000003E-2</v>
      </c>
      <c r="W1276" s="209">
        <v>4.3999999999999997E-2</v>
      </c>
      <c r="X1276" s="141" t="s">
        <v>636</v>
      </c>
      <c r="Y1276" s="141"/>
      <c r="Z1276" s="148">
        <v>76798</v>
      </c>
      <c r="AA1276" s="148">
        <v>1</v>
      </c>
      <c r="AB1276" s="148">
        <v>115.06</v>
      </c>
      <c r="AC1276" s="148">
        <v>0</v>
      </c>
      <c r="AD1276" s="148">
        <v>88.363780000000006</v>
      </c>
      <c r="AE1276" s="151"/>
      <c r="AF1276" s="151"/>
      <c r="AG1276" s="141" t="s">
        <v>17</v>
      </c>
      <c r="AH1276" s="229">
        <v>4.7968990488010498E-5</v>
      </c>
      <c r="AI1276" s="229">
        <v>1.7198450416693694E-3</v>
      </c>
      <c r="AJ1276" s="229">
        <v>1.235766454E-3</v>
      </c>
    </row>
    <row r="1277" spans="1:36" ht="13.5" thickBot="1">
      <c r="A1277" s="153">
        <v>7956</v>
      </c>
      <c r="B1277" s="153">
        <v>14482</v>
      </c>
      <c r="C1277" s="141" t="s">
        <v>1703</v>
      </c>
      <c r="D1277" s="141">
        <v>520033234</v>
      </c>
      <c r="E1277" s="141" t="s">
        <v>429</v>
      </c>
      <c r="F1277" s="141" t="s">
        <v>1737</v>
      </c>
      <c r="G1277" s="141" t="s">
        <v>3567</v>
      </c>
      <c r="H1277" s="141" t="s">
        <v>76</v>
      </c>
      <c r="I1277" s="141" t="s">
        <v>229</v>
      </c>
      <c r="J1277" s="141" t="s">
        <v>53</v>
      </c>
      <c r="K1277" s="141" t="s">
        <v>53</v>
      </c>
      <c r="L1277" s="141" t="s">
        <v>54</v>
      </c>
      <c r="M1277" s="141" t="s">
        <v>311</v>
      </c>
      <c r="N1277" s="141" t="s">
        <v>652</v>
      </c>
      <c r="O1277" s="141" t="s">
        <v>62</v>
      </c>
      <c r="P1277" s="141" t="s">
        <v>298</v>
      </c>
      <c r="Q1277" s="141" t="s">
        <v>298</v>
      </c>
      <c r="R1277" s="141" t="s">
        <v>57</v>
      </c>
      <c r="S1277" s="141" t="s">
        <v>1206</v>
      </c>
      <c r="T1277" s="227">
        <v>2.2320000000000002</v>
      </c>
      <c r="U1277" s="146">
        <v>46934</v>
      </c>
      <c r="V1277" s="208">
        <v>3.2800000000000003E-2</v>
      </c>
      <c r="W1277" s="209">
        <v>4.3999999999999997E-2</v>
      </c>
      <c r="X1277" s="141" t="s">
        <v>636</v>
      </c>
      <c r="Y1277" s="141"/>
      <c r="Z1277" s="148">
        <v>120000</v>
      </c>
      <c r="AA1277" s="148">
        <v>1</v>
      </c>
      <c r="AB1277" s="148">
        <v>114.2747</v>
      </c>
      <c r="AC1277" s="148">
        <v>0</v>
      </c>
      <c r="AD1277" s="148">
        <v>137.12963999999999</v>
      </c>
      <c r="AE1277" s="151"/>
      <c r="AF1277" s="151"/>
      <c r="AG1277" s="141" t="s">
        <v>17</v>
      </c>
      <c r="AH1277" s="229">
        <v>6.62875801E-4</v>
      </c>
      <c r="AI1277" s="229">
        <v>2.6689864491979132E-3</v>
      </c>
      <c r="AJ1277" s="229">
        <v>1.91775645E-3</v>
      </c>
    </row>
    <row r="1278" spans="1:36" ht="13.5" thickBot="1">
      <c r="A1278" s="153">
        <v>7956</v>
      </c>
      <c r="B1278" s="153">
        <v>14482</v>
      </c>
      <c r="C1278" s="141" t="s">
        <v>1703</v>
      </c>
      <c r="D1278" s="141">
        <v>520033234</v>
      </c>
      <c r="E1278" s="141" t="s">
        <v>429</v>
      </c>
      <c r="F1278" s="141" t="s">
        <v>2082</v>
      </c>
      <c r="G1278" s="141" t="s">
        <v>3569</v>
      </c>
      <c r="H1278" s="141" t="s">
        <v>76</v>
      </c>
      <c r="I1278" s="141" t="s">
        <v>229</v>
      </c>
      <c r="J1278" s="141" t="s">
        <v>53</v>
      </c>
      <c r="K1278" s="141" t="s">
        <v>53</v>
      </c>
      <c r="L1278" s="141" t="s">
        <v>821</v>
      </c>
      <c r="M1278" s="141" t="s">
        <v>311</v>
      </c>
      <c r="N1278" s="141" t="s">
        <v>652</v>
      </c>
      <c r="O1278" s="141" t="s">
        <v>62</v>
      </c>
      <c r="P1278" s="141" t="s">
        <v>1483</v>
      </c>
      <c r="Q1278" s="141" t="s">
        <v>65</v>
      </c>
      <c r="R1278" s="141" t="s">
        <v>57</v>
      </c>
      <c r="S1278" s="141" t="s">
        <v>1206</v>
      </c>
      <c r="T1278" s="227">
        <v>5.5979999999999999</v>
      </c>
      <c r="U1278" s="146">
        <v>48121</v>
      </c>
      <c r="V1278" s="208">
        <v>1.7899999999999999E-2</v>
      </c>
      <c r="W1278" s="209">
        <v>5.3600000000000002E-2</v>
      </c>
      <c r="X1278" s="141" t="s">
        <v>636</v>
      </c>
      <c r="Y1278" s="141"/>
      <c r="Z1278" s="148">
        <v>72348.11</v>
      </c>
      <c r="AA1278" s="148">
        <v>1</v>
      </c>
      <c r="AB1278" s="148">
        <v>-94.44</v>
      </c>
      <c r="AC1278" s="148">
        <v>0</v>
      </c>
      <c r="AD1278" s="148">
        <v>-68.325559999999996</v>
      </c>
      <c r="AE1278" s="151"/>
      <c r="AF1278" s="151"/>
      <c r="AG1278" s="141" t="s">
        <v>17</v>
      </c>
      <c r="AH1278" s="229">
        <v>1.06836724E-4</v>
      </c>
      <c r="AI1278" s="229">
        <v>-1.3298364509223459E-3</v>
      </c>
      <c r="AJ1278" s="229">
        <v>-9.5553217599999999E-4</v>
      </c>
    </row>
    <row r="1279" spans="1:36" ht="13.5" thickBot="1">
      <c r="A1279" s="153">
        <v>7956</v>
      </c>
      <c r="B1279" s="153">
        <v>14482</v>
      </c>
      <c r="C1279" s="141" t="s">
        <v>1703</v>
      </c>
      <c r="D1279" s="141">
        <v>520033234</v>
      </c>
      <c r="E1279" s="141" t="s">
        <v>429</v>
      </c>
      <c r="F1279" s="141" t="s">
        <v>1738</v>
      </c>
      <c r="G1279" s="141" t="s">
        <v>3570</v>
      </c>
      <c r="H1279" s="141" t="s">
        <v>76</v>
      </c>
      <c r="I1279" s="141" t="s">
        <v>229</v>
      </c>
      <c r="J1279" s="141" t="s">
        <v>53</v>
      </c>
      <c r="K1279" s="141" t="s">
        <v>53</v>
      </c>
      <c r="L1279" s="141" t="s">
        <v>821</v>
      </c>
      <c r="M1279" s="141" t="s">
        <v>311</v>
      </c>
      <c r="N1279" s="141" t="s">
        <v>652</v>
      </c>
      <c r="O1279" s="141" t="s">
        <v>62</v>
      </c>
      <c r="P1279" s="141" t="s">
        <v>1280</v>
      </c>
      <c r="Q1279" s="141" t="s">
        <v>65</v>
      </c>
      <c r="R1279" s="141" t="s">
        <v>57</v>
      </c>
      <c r="S1279" s="141" t="s">
        <v>1206</v>
      </c>
      <c r="T1279" s="227">
        <v>2.6160000000000001</v>
      </c>
      <c r="U1279" s="146">
        <v>46843</v>
      </c>
      <c r="V1279" s="208">
        <v>1.3299999999999999E-2</v>
      </c>
      <c r="W1279" s="209">
        <v>3.1199999999999999E-2</v>
      </c>
      <c r="X1279" s="141" t="s">
        <v>636</v>
      </c>
      <c r="Y1279" s="141"/>
      <c r="Z1279" s="148">
        <v>37720</v>
      </c>
      <c r="AA1279" s="148">
        <v>1</v>
      </c>
      <c r="AB1279" s="148">
        <v>110.28</v>
      </c>
      <c r="AC1279" s="148">
        <v>0</v>
      </c>
      <c r="AD1279" s="148">
        <v>41.597619999999999</v>
      </c>
      <c r="AE1279" s="151"/>
      <c r="AF1279" s="151"/>
      <c r="AG1279" s="141" t="s">
        <v>17</v>
      </c>
      <c r="AH1279" s="229">
        <v>1.02040816E-4</v>
      </c>
      <c r="AI1279" s="229">
        <v>8.0962426575964248E-4</v>
      </c>
      <c r="AJ1279" s="229">
        <v>5.8174224000000002E-4</v>
      </c>
    </row>
    <row r="1280" spans="1:36" ht="13.5" thickBot="1">
      <c r="A1280" s="153">
        <v>7956</v>
      </c>
      <c r="B1280" s="153">
        <v>14482</v>
      </c>
      <c r="C1280" s="141" t="s">
        <v>1631</v>
      </c>
      <c r="D1280" s="141">
        <v>520034257</v>
      </c>
      <c r="E1280" s="141" t="s">
        <v>429</v>
      </c>
      <c r="F1280" s="141" t="s">
        <v>2108</v>
      </c>
      <c r="G1280" s="141" t="s">
        <v>3755</v>
      </c>
      <c r="H1280" s="141" t="s">
        <v>76</v>
      </c>
      <c r="I1280" s="141" t="s">
        <v>228</v>
      </c>
      <c r="J1280" s="141" t="s">
        <v>53</v>
      </c>
      <c r="K1280" s="141" t="s">
        <v>53</v>
      </c>
      <c r="L1280" s="141" t="s">
        <v>821</v>
      </c>
      <c r="M1280" s="141" t="s">
        <v>311</v>
      </c>
      <c r="N1280" s="141" t="s">
        <v>708</v>
      </c>
      <c r="O1280" s="141" t="s">
        <v>62</v>
      </c>
      <c r="P1280" s="141" t="s">
        <v>1305</v>
      </c>
      <c r="Q1280" s="141" t="s">
        <v>1294</v>
      </c>
      <c r="R1280" s="141" t="s">
        <v>57</v>
      </c>
      <c r="S1280" s="141" t="s">
        <v>1206</v>
      </c>
      <c r="T1280" s="227">
        <v>0.60899999999999999</v>
      </c>
      <c r="U1280" s="146">
        <v>46054</v>
      </c>
      <c r="V1280" s="208">
        <v>5.2999999999999999E-2</v>
      </c>
      <c r="W1280" s="209">
        <v>5.1499999999999997E-2</v>
      </c>
      <c r="X1280" s="141" t="s">
        <v>636</v>
      </c>
      <c r="Y1280" s="141"/>
      <c r="Z1280" s="148">
        <v>123325.67</v>
      </c>
      <c r="AA1280" s="148">
        <v>1</v>
      </c>
      <c r="AB1280" s="148">
        <v>101</v>
      </c>
      <c r="AC1280" s="148">
        <v>0</v>
      </c>
      <c r="AD1280" s="148">
        <v>124.55893</v>
      </c>
      <c r="AE1280" s="151"/>
      <c r="AF1280" s="151"/>
      <c r="AG1280" s="141" t="s">
        <v>17</v>
      </c>
      <c r="AH1280" s="229">
        <v>5.4372202320000004E-3</v>
      </c>
      <c r="AI1280" s="229">
        <v>2.4243197626464376E-3</v>
      </c>
      <c r="AJ1280" s="229">
        <v>1.7419552139999999E-3</v>
      </c>
    </row>
    <row r="1281" spans="1:36" ht="13.5" thickBot="1">
      <c r="A1281" s="153">
        <v>7956</v>
      </c>
      <c r="B1281" s="153">
        <v>14482</v>
      </c>
      <c r="C1281" s="141" t="s">
        <v>1616</v>
      </c>
      <c r="D1281" s="141">
        <v>520034372</v>
      </c>
      <c r="E1281" s="141" t="s">
        <v>429</v>
      </c>
      <c r="F1281" s="141" t="s">
        <v>2109</v>
      </c>
      <c r="G1281" s="141" t="s">
        <v>3756</v>
      </c>
      <c r="H1281" s="141" t="s">
        <v>76</v>
      </c>
      <c r="I1281" s="141" t="s">
        <v>228</v>
      </c>
      <c r="J1281" s="141" t="s">
        <v>53</v>
      </c>
      <c r="K1281" s="141" t="s">
        <v>53</v>
      </c>
      <c r="L1281" s="141" t="s">
        <v>821</v>
      </c>
      <c r="M1281" s="141" t="s">
        <v>311</v>
      </c>
      <c r="N1281" s="141" t="s">
        <v>258</v>
      </c>
      <c r="O1281" s="141" t="s">
        <v>62</v>
      </c>
      <c r="P1281" s="141" t="s">
        <v>1310</v>
      </c>
      <c r="Q1281" s="141" t="s">
        <v>65</v>
      </c>
      <c r="R1281" s="141" t="s">
        <v>57</v>
      </c>
      <c r="S1281" s="141" t="s">
        <v>1206</v>
      </c>
      <c r="T1281" s="227">
        <v>0.94699999999999995</v>
      </c>
      <c r="U1281" s="146">
        <v>46194</v>
      </c>
      <c r="V1281" s="208">
        <v>2.7E-2</v>
      </c>
      <c r="W1281" s="209">
        <v>5.5800000000000002E-2</v>
      </c>
      <c r="X1281" s="141" t="s">
        <v>636</v>
      </c>
      <c r="Y1281" s="141"/>
      <c r="Z1281" s="148">
        <v>9155</v>
      </c>
      <c r="AA1281" s="148">
        <v>1</v>
      </c>
      <c r="AB1281" s="148">
        <v>97.51</v>
      </c>
      <c r="AC1281" s="148">
        <v>0</v>
      </c>
      <c r="AD1281" s="148">
        <v>8.9270399999999999</v>
      </c>
      <c r="AE1281" s="151"/>
      <c r="AF1281" s="151"/>
      <c r="AG1281" s="141" t="s">
        <v>17</v>
      </c>
      <c r="AH1281" s="229">
        <v>8.3641893195652106E-5</v>
      </c>
      <c r="AI1281" s="229">
        <v>1.7374908000522527E-4</v>
      </c>
      <c r="AJ1281" s="229">
        <v>1.24844552E-4</v>
      </c>
    </row>
    <row r="1282" spans="1:36" ht="13.5" thickBot="1">
      <c r="A1282" s="153">
        <v>7956</v>
      </c>
      <c r="B1282" s="153">
        <v>14482</v>
      </c>
      <c r="C1282" s="141" t="s">
        <v>1616</v>
      </c>
      <c r="D1282" s="141">
        <v>520034372</v>
      </c>
      <c r="E1282" s="141" t="s">
        <v>429</v>
      </c>
      <c r="F1282" s="141" t="s">
        <v>1740</v>
      </c>
      <c r="G1282" s="141" t="s">
        <v>3572</v>
      </c>
      <c r="H1282" s="141" t="s">
        <v>76</v>
      </c>
      <c r="I1282" s="141" t="s">
        <v>229</v>
      </c>
      <c r="J1282" s="141" t="s">
        <v>53</v>
      </c>
      <c r="K1282" s="141" t="s">
        <v>53</v>
      </c>
      <c r="L1282" s="141" t="s">
        <v>821</v>
      </c>
      <c r="M1282" s="141" t="s">
        <v>311</v>
      </c>
      <c r="N1282" s="141" t="s">
        <v>258</v>
      </c>
      <c r="O1282" s="141" t="s">
        <v>62</v>
      </c>
      <c r="P1282" s="141" t="s">
        <v>1310</v>
      </c>
      <c r="Q1282" s="141" t="s">
        <v>65</v>
      </c>
      <c r="R1282" s="141" t="s">
        <v>57</v>
      </c>
      <c r="S1282" s="141" t="s">
        <v>1206</v>
      </c>
      <c r="T1282" s="227">
        <v>0.95799999999999996</v>
      </c>
      <c r="U1282" s="146">
        <v>46194</v>
      </c>
      <c r="V1282" s="208">
        <v>1.7999999999999999E-2</v>
      </c>
      <c r="W1282" s="209">
        <v>2.2800000000000001E-2</v>
      </c>
      <c r="X1282" s="141" t="s">
        <v>636</v>
      </c>
      <c r="Y1282" s="141"/>
      <c r="Z1282" s="148">
        <v>69217.149999999994</v>
      </c>
      <c r="AA1282" s="148">
        <v>1</v>
      </c>
      <c r="AB1282" s="148">
        <v>115.47</v>
      </c>
      <c r="AC1282" s="148">
        <v>0</v>
      </c>
      <c r="AD1282" s="148">
        <v>79.925039999999996</v>
      </c>
      <c r="AE1282" s="151"/>
      <c r="AF1282" s="151"/>
      <c r="AG1282" s="141" t="s">
        <v>17</v>
      </c>
      <c r="AH1282" s="229">
        <v>1.21758379E-4</v>
      </c>
      <c r="AI1282" s="229">
        <v>1.5555998594585473E-3</v>
      </c>
      <c r="AJ1282" s="229">
        <v>1.117750772E-3</v>
      </c>
    </row>
    <row r="1283" spans="1:36" ht="13.5" thickBot="1">
      <c r="A1283" s="153">
        <v>7956</v>
      </c>
      <c r="B1283" s="153">
        <v>14482</v>
      </c>
      <c r="C1283" s="141" t="s">
        <v>1745</v>
      </c>
      <c r="D1283" s="141">
        <v>520024126</v>
      </c>
      <c r="E1283" s="141" t="s">
        <v>429</v>
      </c>
      <c r="F1283" s="141" t="s">
        <v>1746</v>
      </c>
      <c r="G1283" s="141" t="s">
        <v>3577</v>
      </c>
      <c r="H1283" s="141" t="s">
        <v>76</v>
      </c>
      <c r="I1283" s="141" t="s">
        <v>229</v>
      </c>
      <c r="J1283" s="141" t="s">
        <v>53</v>
      </c>
      <c r="K1283" s="141" t="s">
        <v>53</v>
      </c>
      <c r="L1283" s="141" t="s">
        <v>821</v>
      </c>
      <c r="M1283" s="141" t="s">
        <v>311</v>
      </c>
      <c r="N1283" s="141" t="s">
        <v>651</v>
      </c>
      <c r="O1283" s="141" t="s">
        <v>62</v>
      </c>
      <c r="P1283" s="141" t="s">
        <v>1310</v>
      </c>
      <c r="Q1283" s="141" t="s">
        <v>65</v>
      </c>
      <c r="R1283" s="141" t="s">
        <v>57</v>
      </c>
      <c r="S1283" s="141" t="s">
        <v>1206</v>
      </c>
      <c r="T1283" s="227">
        <v>2.149</v>
      </c>
      <c r="U1283" s="146">
        <v>46934</v>
      </c>
      <c r="V1283" s="208">
        <v>3.6999999999999998E-2</v>
      </c>
      <c r="W1283" s="209">
        <v>2.64E-2</v>
      </c>
      <c r="X1283" s="141" t="s">
        <v>636</v>
      </c>
      <c r="Y1283" s="141"/>
      <c r="Z1283" s="148">
        <v>36000</v>
      </c>
      <c r="AA1283" s="148">
        <v>1</v>
      </c>
      <c r="AB1283" s="148">
        <v>119.19</v>
      </c>
      <c r="AC1283" s="148">
        <v>0</v>
      </c>
      <c r="AD1283" s="148">
        <v>42.9084</v>
      </c>
      <c r="AE1283" s="151"/>
      <c r="AF1283" s="151"/>
      <c r="AG1283" s="141" t="s">
        <v>17</v>
      </c>
      <c r="AH1283" s="229">
        <v>1.19702835E-4</v>
      </c>
      <c r="AI1283" s="229">
        <v>8.351362853192333E-4</v>
      </c>
      <c r="AJ1283" s="229">
        <v>6.0007348400000003E-4</v>
      </c>
    </row>
    <row r="1284" spans="1:36" ht="13.5" thickBot="1">
      <c r="A1284" s="153">
        <v>7956</v>
      </c>
      <c r="B1284" s="153">
        <v>14482</v>
      </c>
      <c r="C1284" s="141" t="s">
        <v>1745</v>
      </c>
      <c r="D1284" s="141">
        <v>520024126</v>
      </c>
      <c r="E1284" s="141" t="s">
        <v>429</v>
      </c>
      <c r="F1284" s="141" t="s">
        <v>1747</v>
      </c>
      <c r="G1284" s="141" t="s">
        <v>3578</v>
      </c>
      <c r="H1284" s="141" t="s">
        <v>76</v>
      </c>
      <c r="I1284" s="141" t="s">
        <v>229</v>
      </c>
      <c r="J1284" s="141" t="s">
        <v>53</v>
      </c>
      <c r="K1284" s="141" t="s">
        <v>53</v>
      </c>
      <c r="L1284" s="141" t="s">
        <v>821</v>
      </c>
      <c r="M1284" s="141" t="s">
        <v>311</v>
      </c>
      <c r="N1284" s="141" t="s">
        <v>651</v>
      </c>
      <c r="O1284" s="141" t="s">
        <v>62</v>
      </c>
      <c r="P1284" s="141" t="s">
        <v>1310</v>
      </c>
      <c r="Q1284" s="141" t="s">
        <v>65</v>
      </c>
      <c r="R1284" s="141" t="s">
        <v>57</v>
      </c>
      <c r="S1284" s="141" t="s">
        <v>1206</v>
      </c>
      <c r="T1284" s="227">
        <v>2.25</v>
      </c>
      <c r="U1284" s="146">
        <v>46477</v>
      </c>
      <c r="V1284" s="208">
        <v>2.5999999999999999E-2</v>
      </c>
      <c r="W1284" s="209">
        <v>2.47E-2</v>
      </c>
      <c r="X1284" s="141" t="s">
        <v>636</v>
      </c>
      <c r="Y1284" s="141"/>
      <c r="Z1284" s="148">
        <v>18000</v>
      </c>
      <c r="AA1284" s="148">
        <v>1</v>
      </c>
      <c r="AB1284" s="148">
        <v>116.75</v>
      </c>
      <c r="AC1284" s="148">
        <v>0</v>
      </c>
      <c r="AD1284" s="148">
        <v>21.015000000000001</v>
      </c>
      <c r="AE1284" s="151"/>
      <c r="AF1284" s="151"/>
      <c r="AG1284" s="141" t="s">
        <v>17</v>
      </c>
      <c r="AH1284" s="229">
        <v>4.9901377274408798E-5</v>
      </c>
      <c r="AI1284" s="229">
        <v>4.0901988971818307E-4</v>
      </c>
      <c r="AJ1284" s="229">
        <v>2.9389453499999998E-4</v>
      </c>
    </row>
    <row r="1285" spans="1:36" ht="13.5" thickBot="1">
      <c r="A1285" s="153">
        <v>7956</v>
      </c>
      <c r="B1285" s="153">
        <v>14482</v>
      </c>
      <c r="C1285" s="141" t="s">
        <v>1745</v>
      </c>
      <c r="D1285" s="141">
        <v>520024126</v>
      </c>
      <c r="E1285" s="141" t="s">
        <v>429</v>
      </c>
      <c r="F1285" s="141" t="s">
        <v>1748</v>
      </c>
      <c r="G1285" s="141" t="s">
        <v>3579</v>
      </c>
      <c r="H1285" s="141" t="s">
        <v>76</v>
      </c>
      <c r="I1285" s="141" t="s">
        <v>229</v>
      </c>
      <c r="J1285" s="141" t="s">
        <v>53</v>
      </c>
      <c r="K1285" s="141" t="s">
        <v>53</v>
      </c>
      <c r="L1285" s="141" t="s">
        <v>821</v>
      </c>
      <c r="M1285" s="141" t="s">
        <v>311</v>
      </c>
      <c r="N1285" s="141" t="s">
        <v>651</v>
      </c>
      <c r="O1285" s="141" t="s">
        <v>62</v>
      </c>
      <c r="P1285" s="141" t="s">
        <v>1310</v>
      </c>
      <c r="Q1285" s="141" t="s">
        <v>65</v>
      </c>
      <c r="R1285" s="141" t="s">
        <v>57</v>
      </c>
      <c r="S1285" s="141" t="s">
        <v>1206</v>
      </c>
      <c r="T1285" s="227">
        <v>3.4409999999999998</v>
      </c>
      <c r="U1285" s="146">
        <v>47483</v>
      </c>
      <c r="V1285" s="208">
        <v>2.81E-2</v>
      </c>
      <c r="W1285" s="209">
        <v>2.93E-2</v>
      </c>
      <c r="X1285" s="141" t="s">
        <v>636</v>
      </c>
      <c r="Y1285" s="141"/>
      <c r="Z1285" s="148">
        <v>289187</v>
      </c>
      <c r="AA1285" s="148">
        <v>1</v>
      </c>
      <c r="AB1285" s="148">
        <v>117.13</v>
      </c>
      <c r="AC1285" s="148">
        <v>0</v>
      </c>
      <c r="AD1285" s="148">
        <v>338.72473000000002</v>
      </c>
      <c r="AE1285" s="151"/>
      <c r="AF1285" s="151"/>
      <c r="AG1285" s="141" t="s">
        <v>17</v>
      </c>
      <c r="AH1285" s="229">
        <v>2.1002738799999999E-4</v>
      </c>
      <c r="AI1285" s="229">
        <v>6.5926791201247371E-3</v>
      </c>
      <c r="AJ1285" s="229">
        <v>4.7370614830000001E-3</v>
      </c>
    </row>
    <row r="1286" spans="1:36" ht="13.5" thickBot="1">
      <c r="A1286" s="153">
        <v>7956</v>
      </c>
      <c r="B1286" s="153">
        <v>14482</v>
      </c>
      <c r="C1286" s="141" t="s">
        <v>1745</v>
      </c>
      <c r="D1286" s="141">
        <v>520024126</v>
      </c>
      <c r="E1286" s="141" t="s">
        <v>429</v>
      </c>
      <c r="F1286" s="141" t="s">
        <v>1749</v>
      </c>
      <c r="G1286" s="141" t="s">
        <v>3580</v>
      </c>
      <c r="H1286" s="141" t="s">
        <v>76</v>
      </c>
      <c r="I1286" s="141" t="s">
        <v>229</v>
      </c>
      <c r="J1286" s="141" t="s">
        <v>53</v>
      </c>
      <c r="K1286" s="141" t="s">
        <v>53</v>
      </c>
      <c r="L1286" s="141" t="s">
        <v>821</v>
      </c>
      <c r="M1286" s="141" t="s">
        <v>311</v>
      </c>
      <c r="N1286" s="141" t="s">
        <v>651</v>
      </c>
      <c r="O1286" s="141" t="s">
        <v>62</v>
      </c>
      <c r="P1286" s="141" t="s">
        <v>1310</v>
      </c>
      <c r="Q1286" s="141" t="s">
        <v>65</v>
      </c>
      <c r="R1286" s="141" t="s">
        <v>57</v>
      </c>
      <c r="S1286" s="141" t="s">
        <v>1206</v>
      </c>
      <c r="T1286" s="227">
        <v>1.89</v>
      </c>
      <c r="U1286" s="146">
        <v>46295</v>
      </c>
      <c r="V1286" s="208">
        <v>2.4E-2</v>
      </c>
      <c r="W1286" s="209">
        <v>2.4899999999999999E-2</v>
      </c>
      <c r="X1286" s="141" t="s">
        <v>636</v>
      </c>
      <c r="Y1286" s="141"/>
      <c r="Z1286" s="148">
        <v>104376.53</v>
      </c>
      <c r="AA1286" s="148">
        <v>1</v>
      </c>
      <c r="AB1286" s="148">
        <v>115.87</v>
      </c>
      <c r="AC1286" s="148">
        <v>0</v>
      </c>
      <c r="AD1286" s="148">
        <v>120.94109</v>
      </c>
      <c r="AE1286" s="151"/>
      <c r="AF1286" s="151"/>
      <c r="AG1286" s="141" t="s">
        <v>17</v>
      </c>
      <c r="AH1286" s="229">
        <v>1.94194969E-4</v>
      </c>
      <c r="AI1286" s="229">
        <v>2.3539048914678496E-3</v>
      </c>
      <c r="AJ1286" s="229">
        <v>1.6913597629999999E-3</v>
      </c>
    </row>
    <row r="1287" spans="1:36" ht="13.5" thickBot="1">
      <c r="A1287" s="153">
        <v>7956</v>
      </c>
      <c r="B1287" s="153">
        <v>14482</v>
      </c>
      <c r="C1287" s="141" t="s">
        <v>1745</v>
      </c>
      <c r="D1287" s="141">
        <v>520024126</v>
      </c>
      <c r="E1287" s="141" t="s">
        <v>429</v>
      </c>
      <c r="F1287" s="141" t="s">
        <v>2110</v>
      </c>
      <c r="G1287" s="141" t="s">
        <v>3757</v>
      </c>
      <c r="H1287" s="141" t="s">
        <v>76</v>
      </c>
      <c r="I1287" s="141" t="s">
        <v>229</v>
      </c>
      <c r="J1287" s="141" t="s">
        <v>53</v>
      </c>
      <c r="K1287" s="141" t="s">
        <v>53</v>
      </c>
      <c r="L1287" s="141" t="s">
        <v>821</v>
      </c>
      <c r="M1287" s="141" t="s">
        <v>311</v>
      </c>
      <c r="N1287" s="141" t="s">
        <v>651</v>
      </c>
      <c r="O1287" s="141" t="s">
        <v>62</v>
      </c>
      <c r="P1287" s="141" t="s">
        <v>1310</v>
      </c>
      <c r="Q1287" s="141" t="s">
        <v>65</v>
      </c>
      <c r="R1287" s="141" t="s">
        <v>57</v>
      </c>
      <c r="S1287" s="141" t="s">
        <v>1206</v>
      </c>
      <c r="T1287" s="227">
        <v>3.13</v>
      </c>
      <c r="U1287" s="146">
        <v>46934</v>
      </c>
      <c r="V1287" s="208">
        <v>2.5999999999999999E-2</v>
      </c>
      <c r="W1287" s="209">
        <v>2.5000000000000001E-2</v>
      </c>
      <c r="X1287" s="141" t="s">
        <v>636</v>
      </c>
      <c r="Y1287" s="141"/>
      <c r="Z1287" s="148">
        <v>23750</v>
      </c>
      <c r="AA1287" s="148">
        <v>1</v>
      </c>
      <c r="AB1287" s="148">
        <v>117.09</v>
      </c>
      <c r="AC1287" s="148">
        <v>0</v>
      </c>
      <c r="AD1287" s="148">
        <v>27.808869999999999</v>
      </c>
      <c r="AE1287" s="151"/>
      <c r="AF1287" s="151"/>
      <c r="AG1287" s="141" t="s">
        <v>17</v>
      </c>
      <c r="AH1287" s="229">
        <v>5.0994598652110801E-5</v>
      </c>
      <c r="AI1287" s="229">
        <v>5.4125058008980677E-4</v>
      </c>
      <c r="AJ1287" s="229">
        <v>3.8890672900000002E-4</v>
      </c>
    </row>
    <row r="1288" spans="1:36" ht="13.5" thickBot="1">
      <c r="A1288" s="153">
        <v>7956</v>
      </c>
      <c r="B1288" s="153">
        <v>14482</v>
      </c>
      <c r="C1288" s="141" t="s">
        <v>1745</v>
      </c>
      <c r="D1288" s="141">
        <v>520024126</v>
      </c>
      <c r="E1288" s="141" t="s">
        <v>429</v>
      </c>
      <c r="F1288" s="141" t="s">
        <v>1750</v>
      </c>
      <c r="G1288" s="141" t="s">
        <v>3581</v>
      </c>
      <c r="H1288" s="141" t="s">
        <v>76</v>
      </c>
      <c r="I1288" s="141" t="s">
        <v>229</v>
      </c>
      <c r="J1288" s="141" t="s">
        <v>53</v>
      </c>
      <c r="K1288" s="141" t="s">
        <v>53</v>
      </c>
      <c r="L1288" s="141" t="s">
        <v>821</v>
      </c>
      <c r="M1288" s="141" t="s">
        <v>311</v>
      </c>
      <c r="N1288" s="141" t="s">
        <v>651</v>
      </c>
      <c r="O1288" s="141" t="s">
        <v>62</v>
      </c>
      <c r="P1288" s="141" t="s">
        <v>1310</v>
      </c>
      <c r="Q1288" s="141" t="s">
        <v>65</v>
      </c>
      <c r="R1288" s="141" t="s">
        <v>57</v>
      </c>
      <c r="S1288" s="141" t="s">
        <v>1206</v>
      </c>
      <c r="T1288" s="227">
        <v>5.8289999999999997</v>
      </c>
      <c r="U1288" s="146">
        <v>48852</v>
      </c>
      <c r="V1288" s="208">
        <v>3.5000000000000001E-3</v>
      </c>
      <c r="W1288" s="209">
        <v>3.4099999999999998E-2</v>
      </c>
      <c r="X1288" s="141" t="s">
        <v>636</v>
      </c>
      <c r="Y1288" s="141"/>
      <c r="Z1288" s="148">
        <v>307750</v>
      </c>
      <c r="AA1288" s="148">
        <v>1</v>
      </c>
      <c r="AB1288" s="148">
        <v>94.3</v>
      </c>
      <c r="AC1288" s="148">
        <v>0</v>
      </c>
      <c r="AD1288" s="148">
        <v>290.20825000000002</v>
      </c>
      <c r="AE1288" s="151"/>
      <c r="AF1288" s="151"/>
      <c r="AG1288" s="141" t="s">
        <v>17</v>
      </c>
      <c r="AH1288" s="229">
        <v>8.8326297173920096E-5</v>
      </c>
      <c r="AI1288" s="229">
        <v>5.6483914542139859E-3</v>
      </c>
      <c r="AJ1288" s="229">
        <v>4.0585590640000004E-3</v>
      </c>
    </row>
    <row r="1289" spans="1:36" ht="13.5" thickBot="1">
      <c r="A1289" s="153">
        <v>7956</v>
      </c>
      <c r="B1289" s="153">
        <v>14482</v>
      </c>
      <c r="C1289" s="141" t="s">
        <v>3242</v>
      </c>
      <c r="D1289" s="141">
        <v>520031931</v>
      </c>
      <c r="E1289" s="141" t="s">
        <v>429</v>
      </c>
      <c r="F1289" s="141" t="s">
        <v>1752</v>
      </c>
      <c r="G1289" s="141" t="s">
        <v>3582</v>
      </c>
      <c r="H1289" s="141" t="s">
        <v>76</v>
      </c>
      <c r="I1289" s="141" t="s">
        <v>228</v>
      </c>
      <c r="J1289" s="141" t="s">
        <v>53</v>
      </c>
      <c r="K1289" s="141" t="s">
        <v>53</v>
      </c>
      <c r="L1289" s="141" t="s">
        <v>821</v>
      </c>
      <c r="M1289" s="141" t="s">
        <v>311</v>
      </c>
      <c r="N1289" s="141" t="s">
        <v>260</v>
      </c>
      <c r="O1289" s="141" t="s">
        <v>62</v>
      </c>
      <c r="P1289" s="141" t="s">
        <v>1310</v>
      </c>
      <c r="Q1289" s="141" t="s">
        <v>65</v>
      </c>
      <c r="R1289" s="141" t="s">
        <v>57</v>
      </c>
      <c r="S1289" s="141" t="s">
        <v>1206</v>
      </c>
      <c r="T1289" s="227">
        <v>3.379</v>
      </c>
      <c r="U1289" s="146">
        <v>47636</v>
      </c>
      <c r="V1289" s="208">
        <v>3.2000000000000001E-2</v>
      </c>
      <c r="W1289" s="209">
        <v>5.3800000000000001E-2</v>
      </c>
      <c r="X1289" s="141" t="s">
        <v>636</v>
      </c>
      <c r="Y1289" s="141"/>
      <c r="Z1289" s="148">
        <v>354000</v>
      </c>
      <c r="AA1289" s="148">
        <v>1</v>
      </c>
      <c r="AB1289" s="148">
        <v>94.21</v>
      </c>
      <c r="AC1289" s="148">
        <v>0</v>
      </c>
      <c r="AD1289" s="148">
        <v>333.5034</v>
      </c>
      <c r="AE1289" s="151"/>
      <c r="AF1289" s="151"/>
      <c r="AG1289" s="141" t="s">
        <v>17</v>
      </c>
      <c r="AH1289" s="229">
        <v>2.52380684E-4</v>
      </c>
      <c r="AI1289" s="229">
        <v>6.4910551457834451E-3</v>
      </c>
      <c r="AJ1289" s="229">
        <v>4.6640412419999997E-3</v>
      </c>
    </row>
    <row r="1290" spans="1:36" ht="13.5" thickBot="1">
      <c r="A1290" s="153">
        <v>7956</v>
      </c>
      <c r="B1290" s="153">
        <v>14482</v>
      </c>
      <c r="C1290" s="141" t="s">
        <v>3242</v>
      </c>
      <c r="D1290" s="141">
        <v>520031931</v>
      </c>
      <c r="E1290" s="141" t="s">
        <v>429</v>
      </c>
      <c r="F1290" s="141" t="s">
        <v>1753</v>
      </c>
      <c r="G1290" s="141" t="s">
        <v>3583</v>
      </c>
      <c r="H1290" s="141" t="s">
        <v>76</v>
      </c>
      <c r="I1290" s="141" t="s">
        <v>229</v>
      </c>
      <c r="J1290" s="141" t="s">
        <v>53</v>
      </c>
      <c r="K1290" s="141" t="s">
        <v>53</v>
      </c>
      <c r="L1290" s="141" t="s">
        <v>821</v>
      </c>
      <c r="M1290" s="141" t="s">
        <v>311</v>
      </c>
      <c r="N1290" s="141" t="s">
        <v>260</v>
      </c>
      <c r="O1290" s="141" t="s">
        <v>62</v>
      </c>
      <c r="P1290" s="141" t="s">
        <v>1310</v>
      </c>
      <c r="Q1290" s="141" t="s">
        <v>65</v>
      </c>
      <c r="R1290" s="141" t="s">
        <v>57</v>
      </c>
      <c r="S1290" s="141" t="s">
        <v>1206</v>
      </c>
      <c r="T1290" s="227">
        <v>3.516</v>
      </c>
      <c r="U1290" s="146">
        <v>47636</v>
      </c>
      <c r="V1290" s="208">
        <v>1.7000000000000001E-2</v>
      </c>
      <c r="W1290" s="209">
        <v>2.64E-2</v>
      </c>
      <c r="X1290" s="141" t="s">
        <v>636</v>
      </c>
      <c r="Y1290" s="141"/>
      <c r="Z1290" s="148">
        <v>41000</v>
      </c>
      <c r="AA1290" s="148">
        <v>1</v>
      </c>
      <c r="AB1290" s="148">
        <v>110.64</v>
      </c>
      <c r="AC1290" s="148">
        <v>0</v>
      </c>
      <c r="AD1290" s="148">
        <v>45.362400000000001</v>
      </c>
      <c r="AE1290" s="151"/>
      <c r="AF1290" s="151"/>
      <c r="AG1290" s="141" t="s">
        <v>17</v>
      </c>
      <c r="AH1290" s="229">
        <v>3.2302795373609399E-5</v>
      </c>
      <c r="AI1290" s="229">
        <v>8.828990647324344E-4</v>
      </c>
      <c r="AJ1290" s="229">
        <v>6.3439264600000003E-4</v>
      </c>
    </row>
    <row r="1291" spans="1:36" ht="13.5" thickBot="1">
      <c r="A1291" s="153">
        <v>7956</v>
      </c>
      <c r="B1291" s="153">
        <v>14482</v>
      </c>
      <c r="C1291" s="141" t="s">
        <v>3242</v>
      </c>
      <c r="D1291" s="141">
        <v>520031931</v>
      </c>
      <c r="E1291" s="141" t="s">
        <v>429</v>
      </c>
      <c r="F1291" s="141" t="s">
        <v>1754</v>
      </c>
      <c r="G1291" s="141" t="s">
        <v>3584</v>
      </c>
      <c r="H1291" s="141" t="s">
        <v>76</v>
      </c>
      <c r="I1291" s="141" t="s">
        <v>228</v>
      </c>
      <c r="J1291" s="141" t="s">
        <v>53</v>
      </c>
      <c r="K1291" s="141" t="s">
        <v>53</v>
      </c>
      <c r="L1291" s="141" t="s">
        <v>821</v>
      </c>
      <c r="M1291" s="141" t="s">
        <v>311</v>
      </c>
      <c r="N1291" s="141" t="s">
        <v>260</v>
      </c>
      <c r="O1291" s="141" t="s">
        <v>62</v>
      </c>
      <c r="P1291" s="141" t="s">
        <v>1310</v>
      </c>
      <c r="Q1291" s="141" t="s">
        <v>65</v>
      </c>
      <c r="R1291" s="141" t="s">
        <v>57</v>
      </c>
      <c r="S1291" s="141" t="s">
        <v>1206</v>
      </c>
      <c r="T1291" s="227">
        <v>7.8520000000000003</v>
      </c>
      <c r="U1291" s="146">
        <v>49645</v>
      </c>
      <c r="V1291" s="208">
        <v>2.7900000000000001E-2</v>
      </c>
      <c r="W1291" s="209">
        <v>5.7099999999999998E-2</v>
      </c>
      <c r="X1291" s="141" t="s">
        <v>636</v>
      </c>
      <c r="Y1291" s="141"/>
      <c r="Z1291" s="148">
        <v>210000</v>
      </c>
      <c r="AA1291" s="148">
        <v>1</v>
      </c>
      <c r="AB1291" s="148">
        <v>80.900000000000006</v>
      </c>
      <c r="AC1291" s="148">
        <v>0</v>
      </c>
      <c r="AD1291" s="148">
        <v>169.89</v>
      </c>
      <c r="AE1291" s="151"/>
      <c r="AF1291" s="151"/>
      <c r="AG1291" s="141" t="s">
        <v>17</v>
      </c>
      <c r="AH1291" s="229">
        <v>2.4357343100000001E-4</v>
      </c>
      <c r="AI1291" s="229">
        <v>3.3066090442170886E-3</v>
      </c>
      <c r="AJ1291" s="229">
        <v>2.375909711E-3</v>
      </c>
    </row>
    <row r="1292" spans="1:36" ht="13.5" thickBot="1">
      <c r="A1292" s="153">
        <v>7956</v>
      </c>
      <c r="B1292" s="153">
        <v>14482</v>
      </c>
      <c r="C1292" s="141" t="s">
        <v>1321</v>
      </c>
      <c r="D1292" s="141">
        <v>520032046</v>
      </c>
      <c r="E1292" s="141" t="s">
        <v>429</v>
      </c>
      <c r="F1292" s="141" t="s">
        <v>1756</v>
      </c>
      <c r="G1292" s="141" t="s">
        <v>3586</v>
      </c>
      <c r="H1292" s="141" t="s">
        <v>76</v>
      </c>
      <c r="I1292" s="141" t="s">
        <v>229</v>
      </c>
      <c r="J1292" s="141" t="s">
        <v>53</v>
      </c>
      <c r="K1292" s="141" t="s">
        <v>53</v>
      </c>
      <c r="L1292" s="141" t="s">
        <v>821</v>
      </c>
      <c r="M1292" s="141" t="s">
        <v>311</v>
      </c>
      <c r="N1292" s="141" t="s">
        <v>256</v>
      </c>
      <c r="O1292" s="141" t="s">
        <v>62</v>
      </c>
      <c r="P1292" s="141" t="s">
        <v>1205</v>
      </c>
      <c r="Q1292" s="141" t="s">
        <v>65</v>
      </c>
      <c r="R1292" s="141" t="s">
        <v>57</v>
      </c>
      <c r="S1292" s="141" t="s">
        <v>1206</v>
      </c>
      <c r="T1292" s="227">
        <v>2.9550000000000001</v>
      </c>
      <c r="U1292" s="146">
        <v>46658</v>
      </c>
      <c r="V1292" s="208">
        <v>1.2200000000000001E-2</v>
      </c>
      <c r="W1292" s="209">
        <v>2.2599999999999999E-2</v>
      </c>
      <c r="X1292" s="141" t="s">
        <v>636</v>
      </c>
      <c r="Y1292" s="141"/>
      <c r="Z1292" s="148">
        <v>33500</v>
      </c>
      <c r="AA1292" s="148">
        <v>1</v>
      </c>
      <c r="AB1292" s="148">
        <v>113.04</v>
      </c>
      <c r="AC1292" s="148">
        <v>0</v>
      </c>
      <c r="AD1292" s="148">
        <v>37.868400000000001</v>
      </c>
      <c r="AE1292" s="151"/>
      <c r="AF1292" s="151"/>
      <c r="AG1292" s="141" t="s">
        <v>17</v>
      </c>
      <c r="AH1292" s="229">
        <v>1.11088561791106E-5</v>
      </c>
      <c r="AI1292" s="229">
        <v>7.3704157943393033E-4</v>
      </c>
      <c r="AJ1292" s="229">
        <v>5.2958914099999999E-4</v>
      </c>
    </row>
    <row r="1293" spans="1:36" ht="13.5" thickBot="1">
      <c r="A1293" s="153">
        <v>7956</v>
      </c>
      <c r="B1293" s="153">
        <v>14482</v>
      </c>
      <c r="C1293" s="141" t="s">
        <v>1321</v>
      </c>
      <c r="D1293" s="141">
        <v>520032046</v>
      </c>
      <c r="E1293" s="141" t="s">
        <v>429</v>
      </c>
      <c r="F1293" s="141" t="s">
        <v>1758</v>
      </c>
      <c r="G1293" s="141" t="s">
        <v>3588</v>
      </c>
      <c r="H1293" s="141" t="s">
        <v>76</v>
      </c>
      <c r="I1293" s="141" t="s">
        <v>229</v>
      </c>
      <c r="J1293" s="141" t="s">
        <v>53</v>
      </c>
      <c r="K1293" s="141" t="s">
        <v>53</v>
      </c>
      <c r="L1293" s="141" t="s">
        <v>821</v>
      </c>
      <c r="M1293" s="141" t="s">
        <v>311</v>
      </c>
      <c r="N1293" s="141" t="s">
        <v>256</v>
      </c>
      <c r="O1293" s="141" t="s">
        <v>62</v>
      </c>
      <c r="P1293" s="141" t="s">
        <v>1288</v>
      </c>
      <c r="Q1293" s="141" t="s">
        <v>65</v>
      </c>
      <c r="R1293" s="141" t="s">
        <v>57</v>
      </c>
      <c r="S1293" s="141" t="s">
        <v>1206</v>
      </c>
      <c r="T1293" s="227">
        <v>0.22700000000000001</v>
      </c>
      <c r="U1293" s="146">
        <v>47475</v>
      </c>
      <c r="V1293" s="208">
        <v>1.9E-2</v>
      </c>
      <c r="W1293" s="209">
        <v>4.1799999999999997E-2</v>
      </c>
      <c r="X1293" s="141" t="s">
        <v>636</v>
      </c>
      <c r="Y1293" s="141"/>
      <c r="Z1293" s="148">
        <v>50000</v>
      </c>
      <c r="AA1293" s="148">
        <v>1</v>
      </c>
      <c r="AB1293" s="148">
        <v>114.72</v>
      </c>
      <c r="AC1293" s="148">
        <v>0</v>
      </c>
      <c r="AD1293" s="148">
        <v>57.36</v>
      </c>
      <c r="AE1293" s="151"/>
      <c r="AF1293" s="151"/>
      <c r="AG1293" s="141" t="s">
        <v>17</v>
      </c>
      <c r="AH1293" s="229">
        <v>4.5875768419121001E-5</v>
      </c>
      <c r="AI1293" s="229">
        <v>1.1164111765041627E-3</v>
      </c>
      <c r="AJ1293" s="229">
        <v>8.0217894499999998E-4</v>
      </c>
    </row>
    <row r="1294" spans="1:36" ht="13.5" thickBot="1">
      <c r="A1294" s="153">
        <v>7956</v>
      </c>
      <c r="B1294" s="153">
        <v>14482</v>
      </c>
      <c r="C1294" s="141" t="s">
        <v>1321</v>
      </c>
      <c r="D1294" s="141">
        <v>520032046</v>
      </c>
      <c r="E1294" s="141" t="s">
        <v>429</v>
      </c>
      <c r="F1294" s="141" t="s">
        <v>1762</v>
      </c>
      <c r="G1294" s="141" t="s">
        <v>3592</v>
      </c>
      <c r="H1294" s="141" t="s">
        <v>76</v>
      </c>
      <c r="I1294" s="141" t="s">
        <v>228</v>
      </c>
      <c r="J1294" s="141" t="s">
        <v>53</v>
      </c>
      <c r="K1294" s="141" t="s">
        <v>53</v>
      </c>
      <c r="L1294" s="141" t="s">
        <v>821</v>
      </c>
      <c r="M1294" s="141" t="s">
        <v>311</v>
      </c>
      <c r="N1294" s="141" t="s">
        <v>256</v>
      </c>
      <c r="O1294" s="141" t="s">
        <v>62</v>
      </c>
      <c r="P1294" s="141" t="s">
        <v>1205</v>
      </c>
      <c r="Q1294" s="141" t="s">
        <v>65</v>
      </c>
      <c r="R1294" s="141" t="s">
        <v>57</v>
      </c>
      <c r="S1294" s="141" t="s">
        <v>1206</v>
      </c>
      <c r="T1294" s="227">
        <v>3.234</v>
      </c>
      <c r="U1294" s="146">
        <v>47951</v>
      </c>
      <c r="V1294" s="208">
        <v>2.7400000000000001E-2</v>
      </c>
      <c r="W1294" s="209">
        <v>5.1400000000000001E-2</v>
      </c>
      <c r="X1294" s="141" t="s">
        <v>636</v>
      </c>
      <c r="Y1294" s="141"/>
      <c r="Z1294" s="148">
        <v>32375.52</v>
      </c>
      <c r="AA1294" s="148">
        <v>1</v>
      </c>
      <c r="AB1294" s="148">
        <v>93.89</v>
      </c>
      <c r="AC1294" s="148">
        <v>0</v>
      </c>
      <c r="AD1294" s="148">
        <v>30.397379999999998</v>
      </c>
      <c r="AE1294" s="151"/>
      <c r="AF1294" s="151"/>
      <c r="AG1294" s="141" t="s">
        <v>17</v>
      </c>
      <c r="AH1294" s="229">
        <v>2.1611710864448801E-5</v>
      </c>
      <c r="AI1294" s="229">
        <v>5.9163135928249841E-4</v>
      </c>
      <c r="AJ1294" s="229">
        <v>4.2510701199999999E-4</v>
      </c>
    </row>
    <row r="1295" spans="1:36" ht="13.5" thickBot="1">
      <c r="A1295" s="153">
        <v>7956</v>
      </c>
      <c r="B1295" s="153">
        <v>14482</v>
      </c>
      <c r="C1295" s="141" t="s">
        <v>1321</v>
      </c>
      <c r="D1295" s="141">
        <v>520032046</v>
      </c>
      <c r="E1295" s="141" t="s">
        <v>429</v>
      </c>
      <c r="F1295" s="141" t="s">
        <v>1763</v>
      </c>
      <c r="G1295" s="141" t="s">
        <v>3593</v>
      </c>
      <c r="H1295" s="141" t="s">
        <v>76</v>
      </c>
      <c r="I1295" s="141" t="s">
        <v>229</v>
      </c>
      <c r="J1295" s="141" t="s">
        <v>53</v>
      </c>
      <c r="K1295" s="141" t="s">
        <v>53</v>
      </c>
      <c r="L1295" s="141" t="s">
        <v>821</v>
      </c>
      <c r="M1295" s="141" t="s">
        <v>311</v>
      </c>
      <c r="N1295" s="141" t="s">
        <v>256</v>
      </c>
      <c r="O1295" s="141" t="s">
        <v>62</v>
      </c>
      <c r="P1295" s="141" t="s">
        <v>1205</v>
      </c>
      <c r="Q1295" s="141" t="s">
        <v>65</v>
      </c>
      <c r="R1295" s="141" t="s">
        <v>57</v>
      </c>
      <c r="S1295" s="141" t="s">
        <v>1206</v>
      </c>
      <c r="T1295" s="227">
        <v>3.4289999999999998</v>
      </c>
      <c r="U1295" s="146">
        <v>47951</v>
      </c>
      <c r="V1295" s="208">
        <v>1E-3</v>
      </c>
      <c r="W1295" s="209">
        <v>2.4799999999999999E-2</v>
      </c>
      <c r="X1295" s="141" t="s">
        <v>636</v>
      </c>
      <c r="Y1295" s="141"/>
      <c r="Z1295" s="148">
        <v>832750.25</v>
      </c>
      <c r="AA1295" s="148">
        <v>1</v>
      </c>
      <c r="AB1295" s="148">
        <v>102.63</v>
      </c>
      <c r="AC1295" s="148">
        <v>0</v>
      </c>
      <c r="AD1295" s="148">
        <v>854.65157999999997</v>
      </c>
      <c r="AE1295" s="151"/>
      <c r="AF1295" s="151"/>
      <c r="AG1295" s="141" t="s">
        <v>17</v>
      </c>
      <c r="AH1295" s="229">
        <v>3.1992730000000001E-4</v>
      </c>
      <c r="AI1295" s="229">
        <v>1.6634284796529664E-2</v>
      </c>
      <c r="AJ1295" s="229">
        <v>1.1952292591999999E-2</v>
      </c>
    </row>
    <row r="1296" spans="1:36" ht="13.5" thickBot="1">
      <c r="A1296" s="153">
        <v>7956</v>
      </c>
      <c r="B1296" s="153">
        <v>14482</v>
      </c>
      <c r="C1296" s="141" t="s">
        <v>1764</v>
      </c>
      <c r="D1296" s="141">
        <v>550010003</v>
      </c>
      <c r="E1296" s="141" t="s">
        <v>429</v>
      </c>
      <c r="F1296" s="141" t="s">
        <v>1765</v>
      </c>
      <c r="G1296" s="141" t="s">
        <v>3594</v>
      </c>
      <c r="H1296" s="141" t="s">
        <v>76</v>
      </c>
      <c r="I1296" s="141" t="s">
        <v>230</v>
      </c>
      <c r="J1296" s="141" t="s">
        <v>53</v>
      </c>
      <c r="K1296" s="141" t="s">
        <v>53</v>
      </c>
      <c r="L1296" s="141" t="s">
        <v>821</v>
      </c>
      <c r="M1296" s="141" t="s">
        <v>311</v>
      </c>
      <c r="N1296" s="141" t="s">
        <v>267</v>
      </c>
      <c r="O1296" s="141" t="s">
        <v>62</v>
      </c>
      <c r="P1296" s="141" t="s">
        <v>1310</v>
      </c>
      <c r="Q1296" s="141" t="s">
        <v>65</v>
      </c>
      <c r="R1296" s="141" t="s">
        <v>57</v>
      </c>
      <c r="S1296" s="141" t="s">
        <v>1206</v>
      </c>
      <c r="T1296" s="227">
        <v>0.50600000000000001</v>
      </c>
      <c r="U1296" s="146">
        <v>45940</v>
      </c>
      <c r="V1296" s="208">
        <v>3.49E-2</v>
      </c>
      <c r="W1296" s="209">
        <v>7.8899999999999998E-2</v>
      </c>
      <c r="X1296" s="141" t="s">
        <v>636</v>
      </c>
      <c r="Y1296" s="141"/>
      <c r="Z1296" s="148">
        <v>19559</v>
      </c>
      <c r="AA1296" s="148">
        <v>1</v>
      </c>
      <c r="AB1296" s="148">
        <v>102.3</v>
      </c>
      <c r="AC1296" s="148">
        <v>0</v>
      </c>
      <c r="AD1296" s="148">
        <v>20.008859999999999</v>
      </c>
      <c r="AE1296" s="151"/>
      <c r="AF1296" s="151"/>
      <c r="AG1296" s="141" t="s">
        <v>17</v>
      </c>
      <c r="AH1296" s="229">
        <v>3.88272496733079E-5</v>
      </c>
      <c r="AI1296" s="229">
        <v>3.8943715015877058E-4</v>
      </c>
      <c r="AJ1296" s="229">
        <v>2.7982367800000001E-4</v>
      </c>
    </row>
    <row r="1297" spans="1:36" ht="13.5" thickBot="1">
      <c r="A1297" s="153">
        <v>7956</v>
      </c>
      <c r="B1297" s="153">
        <v>14482</v>
      </c>
      <c r="C1297" s="141" t="s">
        <v>1764</v>
      </c>
      <c r="D1297" s="141">
        <v>550010003</v>
      </c>
      <c r="E1297" s="141" t="s">
        <v>429</v>
      </c>
      <c r="F1297" s="141" t="s">
        <v>2111</v>
      </c>
      <c r="G1297" s="141" t="s">
        <v>3758</v>
      </c>
      <c r="H1297" s="141" t="s">
        <v>76</v>
      </c>
      <c r="I1297" s="141" t="s">
        <v>230</v>
      </c>
      <c r="J1297" s="141" t="s">
        <v>53</v>
      </c>
      <c r="K1297" s="141" t="s">
        <v>53</v>
      </c>
      <c r="L1297" s="141" t="s">
        <v>821</v>
      </c>
      <c r="M1297" s="141" t="s">
        <v>311</v>
      </c>
      <c r="N1297" s="141" t="s">
        <v>267</v>
      </c>
      <c r="O1297" s="141" t="s">
        <v>62</v>
      </c>
      <c r="P1297" s="141" t="s">
        <v>1310</v>
      </c>
      <c r="Q1297" s="141" t="s">
        <v>65</v>
      </c>
      <c r="R1297" s="141" t="s">
        <v>57</v>
      </c>
      <c r="S1297" s="141" t="s">
        <v>1206</v>
      </c>
      <c r="T1297" s="227">
        <v>3.14</v>
      </c>
      <c r="U1297" s="146">
        <v>47766</v>
      </c>
      <c r="V1297" s="208">
        <v>3.7699999999999997E-2</v>
      </c>
      <c r="W1297" s="209">
        <v>6.5500000000000003E-2</v>
      </c>
      <c r="X1297" s="141" t="s">
        <v>636</v>
      </c>
      <c r="Y1297" s="141"/>
      <c r="Z1297" s="148">
        <v>22457.91</v>
      </c>
      <c r="AA1297" s="148">
        <v>1</v>
      </c>
      <c r="AB1297" s="148">
        <v>101.93</v>
      </c>
      <c r="AC1297" s="148">
        <v>0</v>
      </c>
      <c r="AD1297" s="148">
        <v>22.891349999999999</v>
      </c>
      <c r="AE1297" s="151"/>
      <c r="AF1297" s="151"/>
      <c r="AG1297" s="141" t="s">
        <v>17</v>
      </c>
      <c r="AH1297" s="229">
        <v>1.28419604E-4</v>
      </c>
      <c r="AI1297" s="229">
        <v>4.4553973126339901E-4</v>
      </c>
      <c r="AJ1297" s="229">
        <v>3.20135268E-4</v>
      </c>
    </row>
    <row r="1298" spans="1:36" ht="13.5" thickBot="1">
      <c r="A1298" s="153">
        <v>7956</v>
      </c>
      <c r="B1298" s="153">
        <v>14482</v>
      </c>
      <c r="C1298" s="141" t="s">
        <v>1764</v>
      </c>
      <c r="D1298" s="141">
        <v>550010003</v>
      </c>
      <c r="E1298" s="141" t="s">
        <v>429</v>
      </c>
      <c r="F1298" s="141" t="s">
        <v>1766</v>
      </c>
      <c r="G1298" s="141" t="s">
        <v>3595</v>
      </c>
      <c r="H1298" s="141" t="s">
        <v>76</v>
      </c>
      <c r="I1298" s="141" t="s">
        <v>228</v>
      </c>
      <c r="J1298" s="141" t="s">
        <v>53</v>
      </c>
      <c r="K1298" s="141" t="s">
        <v>53</v>
      </c>
      <c r="L1298" s="141" t="s">
        <v>821</v>
      </c>
      <c r="M1298" s="141" t="s">
        <v>311</v>
      </c>
      <c r="N1298" s="141" t="s">
        <v>267</v>
      </c>
      <c r="O1298" s="141" t="s">
        <v>62</v>
      </c>
      <c r="P1298" s="141" t="s">
        <v>1310</v>
      </c>
      <c r="Q1298" s="141" t="s">
        <v>65</v>
      </c>
      <c r="R1298" s="141" t="s">
        <v>57</v>
      </c>
      <c r="S1298" s="141" t="s">
        <v>1206</v>
      </c>
      <c r="T1298" s="227">
        <v>3.2370000000000001</v>
      </c>
      <c r="U1298" s="146">
        <v>47766</v>
      </c>
      <c r="V1298" s="208">
        <v>2.24E-2</v>
      </c>
      <c r="W1298" s="209">
        <v>5.6399999999999999E-2</v>
      </c>
      <c r="X1298" s="141" t="s">
        <v>636</v>
      </c>
      <c r="Y1298" s="141"/>
      <c r="Z1298" s="148">
        <v>3294.54</v>
      </c>
      <c r="AA1298" s="148">
        <v>1</v>
      </c>
      <c r="AB1298" s="148">
        <v>90.78</v>
      </c>
      <c r="AC1298" s="148">
        <v>0</v>
      </c>
      <c r="AD1298" s="148">
        <v>2.99078</v>
      </c>
      <c r="AE1298" s="151"/>
      <c r="AF1298" s="151"/>
      <c r="AG1298" s="141" t="s">
        <v>17</v>
      </c>
      <c r="AH1298" s="229">
        <v>5.6071887395414999E-6</v>
      </c>
      <c r="AI1298" s="229">
        <v>5.8210254854691773E-5</v>
      </c>
      <c r="AJ1298" s="229">
        <v>4.1826024166501098E-5</v>
      </c>
    </row>
    <row r="1299" spans="1:36" ht="13.5" thickBot="1">
      <c r="A1299" s="153">
        <v>7956</v>
      </c>
      <c r="B1299" s="153">
        <v>14482</v>
      </c>
      <c r="C1299" s="141" t="s">
        <v>1647</v>
      </c>
      <c r="D1299" s="141">
        <v>520036658</v>
      </c>
      <c r="E1299" s="141" t="s">
        <v>429</v>
      </c>
      <c r="F1299" s="141" t="s">
        <v>2112</v>
      </c>
      <c r="G1299" s="141" t="s">
        <v>3759</v>
      </c>
      <c r="H1299" s="141" t="s">
        <v>76</v>
      </c>
      <c r="I1299" s="141" t="s">
        <v>230</v>
      </c>
      <c r="J1299" s="141" t="s">
        <v>53</v>
      </c>
      <c r="K1299" s="141" t="s">
        <v>53</v>
      </c>
      <c r="L1299" s="141" t="s">
        <v>821</v>
      </c>
      <c r="M1299" s="141" t="s">
        <v>311</v>
      </c>
      <c r="N1299" s="141" t="s">
        <v>156</v>
      </c>
      <c r="O1299" s="141" t="s">
        <v>62</v>
      </c>
      <c r="P1299" s="141" t="s">
        <v>1333</v>
      </c>
      <c r="Q1299" s="141" t="s">
        <v>65</v>
      </c>
      <c r="R1299" s="141" t="s">
        <v>57</v>
      </c>
      <c r="S1299" s="141" t="s">
        <v>1206</v>
      </c>
      <c r="T1299" s="227">
        <v>0.74</v>
      </c>
      <c r="U1299" s="146">
        <v>45930</v>
      </c>
      <c r="V1299" s="208">
        <v>4.7E-2</v>
      </c>
      <c r="W1299" s="209">
        <v>6.93E-2</v>
      </c>
      <c r="X1299" s="141" t="s">
        <v>636</v>
      </c>
      <c r="Y1299" s="141"/>
      <c r="Z1299" s="148">
        <v>129.6</v>
      </c>
      <c r="AA1299" s="148">
        <v>1</v>
      </c>
      <c r="AB1299" s="148">
        <v>100.15</v>
      </c>
      <c r="AC1299" s="148">
        <v>0</v>
      </c>
      <c r="AD1299" s="148">
        <v>0.12978999999999999</v>
      </c>
      <c r="AE1299" s="151"/>
      <c r="AF1299" s="151"/>
      <c r="AG1299" s="141" t="s">
        <v>17</v>
      </c>
      <c r="AH1299" s="229">
        <v>5.2843002461113899E-7</v>
      </c>
      <c r="AI1299" s="229">
        <v>2.5261333088994994E-6</v>
      </c>
      <c r="AJ1299" s="229">
        <v>1.8151116687185899E-6</v>
      </c>
    </row>
    <row r="1300" spans="1:36" ht="13.5" thickBot="1">
      <c r="A1300" s="153">
        <v>7956</v>
      </c>
      <c r="B1300" s="153">
        <v>14482</v>
      </c>
      <c r="C1300" s="141" t="s">
        <v>1647</v>
      </c>
      <c r="D1300" s="141">
        <v>520036658</v>
      </c>
      <c r="E1300" s="141" t="s">
        <v>429</v>
      </c>
      <c r="F1300" s="141" t="s">
        <v>3600</v>
      </c>
      <c r="G1300" s="141" t="s">
        <v>3601</v>
      </c>
      <c r="H1300" s="141" t="s">
        <v>76</v>
      </c>
      <c r="I1300" s="141" t="s">
        <v>228</v>
      </c>
      <c r="J1300" s="141" t="s">
        <v>53</v>
      </c>
      <c r="K1300" s="141" t="s">
        <v>53</v>
      </c>
      <c r="L1300" s="141" t="s">
        <v>821</v>
      </c>
      <c r="M1300" s="141" t="s">
        <v>311</v>
      </c>
      <c r="N1300" s="141" t="s">
        <v>156</v>
      </c>
      <c r="O1300" s="141" t="s">
        <v>62</v>
      </c>
      <c r="P1300" s="141" t="s">
        <v>1333</v>
      </c>
      <c r="Q1300" s="141" t="s">
        <v>65</v>
      </c>
      <c r="R1300" s="141" t="s">
        <v>57</v>
      </c>
      <c r="S1300" s="141" t="s">
        <v>1206</v>
      </c>
      <c r="T1300" s="227">
        <v>2.3109999999999999</v>
      </c>
      <c r="U1300" s="146">
        <v>48116</v>
      </c>
      <c r="V1300" s="208">
        <v>2.7E-2</v>
      </c>
      <c r="W1300" s="209">
        <v>5.8999999999999997E-2</v>
      </c>
      <c r="X1300" s="141" t="s">
        <v>636</v>
      </c>
      <c r="Y1300" s="141"/>
      <c r="Z1300" s="148">
        <v>22000</v>
      </c>
      <c r="AA1300" s="148">
        <v>1</v>
      </c>
      <c r="AB1300" s="148">
        <v>93.07</v>
      </c>
      <c r="AC1300" s="148">
        <v>0</v>
      </c>
      <c r="AD1300" s="148">
        <v>20.4754</v>
      </c>
      <c r="AE1300" s="151"/>
      <c r="AF1300" s="151"/>
      <c r="AG1300" s="141" t="s">
        <v>17</v>
      </c>
      <c r="AH1300" s="229">
        <v>3.2270659820901903E-5</v>
      </c>
      <c r="AI1300" s="229">
        <v>3.9851752795316137E-4</v>
      </c>
      <c r="AJ1300" s="229">
        <v>2.86348235E-4</v>
      </c>
    </row>
    <row r="1301" spans="1:36" ht="13.5" thickBot="1">
      <c r="A1301" s="153">
        <v>7956</v>
      </c>
      <c r="B1301" s="153">
        <v>14482</v>
      </c>
      <c r="C1301" s="141" t="s">
        <v>1326</v>
      </c>
      <c r="D1301" s="141">
        <v>520037789</v>
      </c>
      <c r="E1301" s="141" t="s">
        <v>429</v>
      </c>
      <c r="F1301" s="141" t="s">
        <v>1778</v>
      </c>
      <c r="G1301" s="141" t="s">
        <v>3605</v>
      </c>
      <c r="H1301" s="141" t="s">
        <v>76</v>
      </c>
      <c r="I1301" s="141" t="s">
        <v>229</v>
      </c>
      <c r="J1301" s="141" t="s">
        <v>53</v>
      </c>
      <c r="K1301" s="141" t="s">
        <v>53</v>
      </c>
      <c r="L1301" s="141" t="s">
        <v>821</v>
      </c>
      <c r="M1301" s="141" t="s">
        <v>311</v>
      </c>
      <c r="N1301" s="141" t="s">
        <v>651</v>
      </c>
      <c r="O1301" s="141" t="s">
        <v>62</v>
      </c>
      <c r="P1301" s="141" t="s">
        <v>1310</v>
      </c>
      <c r="Q1301" s="141" t="s">
        <v>65</v>
      </c>
      <c r="R1301" s="141" t="s">
        <v>57</v>
      </c>
      <c r="S1301" s="141" t="s">
        <v>1206</v>
      </c>
      <c r="T1301" s="227">
        <v>0.76200000000000001</v>
      </c>
      <c r="U1301" s="146">
        <v>45848</v>
      </c>
      <c r="V1301" s="208">
        <v>1.7600000000000001E-2</v>
      </c>
      <c r="W1301" s="209">
        <v>2.52E-2</v>
      </c>
      <c r="X1301" s="141" t="s">
        <v>636</v>
      </c>
      <c r="Y1301" s="141"/>
      <c r="Z1301" s="148">
        <v>0.51</v>
      </c>
      <c r="AA1301" s="148">
        <v>1</v>
      </c>
      <c r="AB1301" s="148">
        <v>117</v>
      </c>
      <c r="AC1301" s="148">
        <v>0</v>
      </c>
      <c r="AD1301" s="148">
        <v>5.9999999999999995E-4</v>
      </c>
      <c r="AE1301" s="151"/>
      <c r="AF1301" s="151"/>
      <c r="AG1301" s="141" t="s">
        <v>17</v>
      </c>
      <c r="AH1301" s="229">
        <v>6.6322485478057796E-10</v>
      </c>
      <c r="AI1301" s="229">
        <v>1.1677941176821785E-8</v>
      </c>
      <c r="AJ1301" s="229">
        <v>8.3909931522548108E-9</v>
      </c>
    </row>
    <row r="1302" spans="1:36" ht="13.5" thickBot="1">
      <c r="A1302" s="153">
        <v>7956</v>
      </c>
      <c r="B1302" s="153">
        <v>14482</v>
      </c>
      <c r="C1302" s="141" t="s">
        <v>1326</v>
      </c>
      <c r="D1302" s="141">
        <v>520037789</v>
      </c>
      <c r="E1302" s="141" t="s">
        <v>429</v>
      </c>
      <c r="F1302" s="141" t="s">
        <v>1327</v>
      </c>
      <c r="G1302" s="141" t="s">
        <v>3266</v>
      </c>
      <c r="H1302" s="141" t="s">
        <v>76</v>
      </c>
      <c r="I1302" s="141" t="s">
        <v>229</v>
      </c>
      <c r="J1302" s="141" t="s">
        <v>53</v>
      </c>
      <c r="K1302" s="141" t="s">
        <v>53</v>
      </c>
      <c r="L1302" s="141" t="s">
        <v>821</v>
      </c>
      <c r="M1302" s="141" t="s">
        <v>311</v>
      </c>
      <c r="N1302" s="141" t="s">
        <v>651</v>
      </c>
      <c r="O1302" s="141" t="s">
        <v>62</v>
      </c>
      <c r="P1302" s="141" t="s">
        <v>1310</v>
      </c>
      <c r="Q1302" s="141" t="s">
        <v>65</v>
      </c>
      <c r="R1302" s="141" t="s">
        <v>57</v>
      </c>
      <c r="S1302" s="141" t="s">
        <v>1206</v>
      </c>
      <c r="T1302" s="227">
        <v>0.76100000000000001</v>
      </c>
      <c r="U1302" s="146">
        <v>45848</v>
      </c>
      <c r="V1302" s="208">
        <v>2.3E-2</v>
      </c>
      <c r="W1302" s="209">
        <v>2.6700000000000002E-2</v>
      </c>
      <c r="X1302" s="141" t="s">
        <v>636</v>
      </c>
      <c r="Y1302" s="141"/>
      <c r="Z1302" s="148">
        <v>236129.39</v>
      </c>
      <c r="AA1302" s="148">
        <v>1</v>
      </c>
      <c r="AB1302" s="148">
        <v>117.49</v>
      </c>
      <c r="AC1302" s="148">
        <v>0</v>
      </c>
      <c r="AD1302" s="148">
        <v>277.42842000000002</v>
      </c>
      <c r="AE1302" s="151"/>
      <c r="AF1302" s="151"/>
      <c r="AG1302" s="141" t="s">
        <v>17</v>
      </c>
      <c r="AH1302" s="229">
        <v>2.9314471199999998E-4</v>
      </c>
      <c r="AI1302" s="229">
        <v>5.3996546158976821E-3</v>
      </c>
      <c r="AJ1302" s="229">
        <v>3.8798332869999998E-3</v>
      </c>
    </row>
    <row r="1303" spans="1:36" ht="13.5" thickBot="1">
      <c r="A1303" s="153">
        <v>7956</v>
      </c>
      <c r="B1303" s="153">
        <v>14482</v>
      </c>
      <c r="C1303" s="141" t="s">
        <v>1326</v>
      </c>
      <c r="D1303" s="141">
        <v>520037789</v>
      </c>
      <c r="E1303" s="141" t="s">
        <v>429</v>
      </c>
      <c r="F1303" s="141" t="s">
        <v>1779</v>
      </c>
      <c r="G1303" s="141" t="s">
        <v>3606</v>
      </c>
      <c r="H1303" s="141" t="s">
        <v>76</v>
      </c>
      <c r="I1303" s="141" t="s">
        <v>229</v>
      </c>
      <c r="J1303" s="141" t="s">
        <v>53</v>
      </c>
      <c r="K1303" s="141" t="s">
        <v>53</v>
      </c>
      <c r="L1303" s="141" t="s">
        <v>821</v>
      </c>
      <c r="M1303" s="141" t="s">
        <v>311</v>
      </c>
      <c r="N1303" s="141" t="s">
        <v>651</v>
      </c>
      <c r="O1303" s="141" t="s">
        <v>62</v>
      </c>
      <c r="P1303" s="141" t="s">
        <v>1310</v>
      </c>
      <c r="Q1303" s="141" t="s">
        <v>65</v>
      </c>
      <c r="R1303" s="141" t="s">
        <v>57</v>
      </c>
      <c r="S1303" s="141" t="s">
        <v>1206</v>
      </c>
      <c r="T1303" s="227">
        <v>1.5029999999999999</v>
      </c>
      <c r="U1303" s="146">
        <v>46139</v>
      </c>
      <c r="V1303" s="208">
        <v>2.1499999999999998E-2</v>
      </c>
      <c r="W1303" s="209">
        <v>2.53E-2</v>
      </c>
      <c r="X1303" s="141" t="s">
        <v>636</v>
      </c>
      <c r="Y1303" s="141"/>
      <c r="Z1303" s="148">
        <v>80972.100000000006</v>
      </c>
      <c r="AA1303" s="148">
        <v>1</v>
      </c>
      <c r="AB1303" s="148">
        <v>117.88</v>
      </c>
      <c r="AC1303" s="148">
        <v>0</v>
      </c>
      <c r="AD1303" s="148">
        <v>95.449910000000003</v>
      </c>
      <c r="AE1303" s="151"/>
      <c r="AF1303" s="151"/>
      <c r="AG1303" s="141" t="s">
        <v>17</v>
      </c>
      <c r="AH1303" s="229">
        <v>6.7878862628674997E-5</v>
      </c>
      <c r="AI1303" s="229">
        <v>1.8577640571882227E-3</v>
      </c>
      <c r="AJ1303" s="229">
        <v>1.3348659010000001E-3</v>
      </c>
    </row>
    <row r="1304" spans="1:36" ht="13.5" thickBot="1">
      <c r="A1304" s="153">
        <v>7956</v>
      </c>
      <c r="B1304" s="153">
        <v>14482</v>
      </c>
      <c r="C1304" s="141" t="s">
        <v>1326</v>
      </c>
      <c r="D1304" s="141">
        <v>520037789</v>
      </c>
      <c r="E1304" s="141" t="s">
        <v>429</v>
      </c>
      <c r="F1304" s="141" t="s">
        <v>1780</v>
      </c>
      <c r="G1304" s="141" t="s">
        <v>3607</v>
      </c>
      <c r="H1304" s="141" t="s">
        <v>76</v>
      </c>
      <c r="I1304" s="141" t="s">
        <v>229</v>
      </c>
      <c r="J1304" s="141" t="s">
        <v>53</v>
      </c>
      <c r="K1304" s="141" t="s">
        <v>53</v>
      </c>
      <c r="L1304" s="141" t="s">
        <v>821</v>
      </c>
      <c r="M1304" s="141" t="s">
        <v>311</v>
      </c>
      <c r="N1304" s="141" t="s">
        <v>651</v>
      </c>
      <c r="O1304" s="141" t="s">
        <v>62</v>
      </c>
      <c r="P1304" s="141" t="s">
        <v>1310</v>
      </c>
      <c r="Q1304" s="141" t="s">
        <v>65</v>
      </c>
      <c r="R1304" s="141" t="s">
        <v>57</v>
      </c>
      <c r="S1304" s="141" t="s">
        <v>1206</v>
      </c>
      <c r="T1304" s="227">
        <v>2.3839999999999999</v>
      </c>
      <c r="U1304" s="146">
        <v>46478</v>
      </c>
      <c r="V1304" s="208">
        <v>2.35E-2</v>
      </c>
      <c r="W1304" s="209">
        <v>2.4E-2</v>
      </c>
      <c r="X1304" s="141" t="s">
        <v>636</v>
      </c>
      <c r="Y1304" s="141"/>
      <c r="Z1304" s="148">
        <v>44249.53</v>
      </c>
      <c r="AA1304" s="148">
        <v>1</v>
      </c>
      <c r="AB1304" s="148">
        <v>116.64</v>
      </c>
      <c r="AC1304" s="148">
        <v>0.60729999999999995</v>
      </c>
      <c r="AD1304" s="148">
        <v>52.219949999999997</v>
      </c>
      <c r="AE1304" s="151"/>
      <c r="AF1304" s="151"/>
      <c r="AG1304" s="141" t="s">
        <v>17</v>
      </c>
      <c r="AH1304" s="229">
        <v>4.7678889018753999E-5</v>
      </c>
      <c r="AI1304" s="229">
        <v>1.0163691739276247E-3</v>
      </c>
      <c r="AJ1304" s="229">
        <v>7.3029540399999996E-4</v>
      </c>
    </row>
    <row r="1305" spans="1:36" ht="13.5" thickBot="1">
      <c r="A1305" s="153">
        <v>7956</v>
      </c>
      <c r="B1305" s="153">
        <v>14482</v>
      </c>
      <c r="C1305" s="141" t="s">
        <v>1326</v>
      </c>
      <c r="D1305" s="141">
        <v>520037789</v>
      </c>
      <c r="E1305" s="141" t="s">
        <v>429</v>
      </c>
      <c r="F1305" s="141" t="s">
        <v>1783</v>
      </c>
      <c r="G1305" s="141" t="s">
        <v>3610</v>
      </c>
      <c r="H1305" s="141" t="s">
        <v>76</v>
      </c>
      <c r="I1305" s="141" t="s">
        <v>229</v>
      </c>
      <c r="J1305" s="141" t="s">
        <v>53</v>
      </c>
      <c r="K1305" s="141" t="s">
        <v>53</v>
      </c>
      <c r="L1305" s="141" t="s">
        <v>821</v>
      </c>
      <c r="M1305" s="141" t="s">
        <v>311</v>
      </c>
      <c r="N1305" s="141" t="s">
        <v>651</v>
      </c>
      <c r="O1305" s="141" t="s">
        <v>62</v>
      </c>
      <c r="P1305" s="141" t="s">
        <v>1310</v>
      </c>
      <c r="Q1305" s="141" t="s">
        <v>65</v>
      </c>
      <c r="R1305" s="141" t="s">
        <v>57</v>
      </c>
      <c r="S1305" s="141" t="s">
        <v>1206</v>
      </c>
      <c r="T1305" s="227">
        <v>4.3440000000000003</v>
      </c>
      <c r="U1305" s="146">
        <v>47300</v>
      </c>
      <c r="V1305" s="208">
        <v>1.43E-2</v>
      </c>
      <c r="W1305" s="209">
        <v>2.9399999999999999E-2</v>
      </c>
      <c r="X1305" s="141" t="s">
        <v>636</v>
      </c>
      <c r="Y1305" s="141"/>
      <c r="Z1305" s="148">
        <v>753806.45</v>
      </c>
      <c r="AA1305" s="148">
        <v>1</v>
      </c>
      <c r="AB1305" s="148">
        <v>108.57</v>
      </c>
      <c r="AC1305" s="148">
        <v>0</v>
      </c>
      <c r="AD1305" s="148">
        <v>818.40765999999996</v>
      </c>
      <c r="AE1305" s="151"/>
      <c r="AF1305" s="151"/>
      <c r="AG1305" s="141" t="s">
        <v>17</v>
      </c>
      <c r="AH1305" s="229">
        <v>6.7060286299999998E-4</v>
      </c>
      <c r="AI1305" s="229">
        <v>1.5928860853567275E-2</v>
      </c>
      <c r="AJ1305" s="229">
        <v>1.1445421783999999E-2</v>
      </c>
    </row>
    <row r="1306" spans="1:36" ht="13.5" thickBot="1">
      <c r="A1306" s="153">
        <v>7956</v>
      </c>
      <c r="B1306" s="153">
        <v>14482</v>
      </c>
      <c r="C1306" s="141" t="s">
        <v>1326</v>
      </c>
      <c r="D1306" s="141">
        <v>520037789</v>
      </c>
      <c r="E1306" s="141" t="s">
        <v>429</v>
      </c>
      <c r="F1306" s="141" t="s">
        <v>1784</v>
      </c>
      <c r="G1306" s="141" t="s">
        <v>3611</v>
      </c>
      <c r="H1306" s="141" t="s">
        <v>76</v>
      </c>
      <c r="I1306" s="141" t="s">
        <v>229</v>
      </c>
      <c r="J1306" s="141" t="s">
        <v>53</v>
      </c>
      <c r="K1306" s="141" t="s">
        <v>53</v>
      </c>
      <c r="L1306" s="141" t="s">
        <v>821</v>
      </c>
      <c r="M1306" s="141" t="s">
        <v>311</v>
      </c>
      <c r="N1306" s="141" t="s">
        <v>651</v>
      </c>
      <c r="O1306" s="141" t="s">
        <v>62</v>
      </c>
      <c r="P1306" s="141" t="s">
        <v>1310</v>
      </c>
      <c r="Q1306" s="141" t="s">
        <v>65</v>
      </c>
      <c r="R1306" s="141" t="s">
        <v>57</v>
      </c>
      <c r="S1306" s="141" t="s">
        <v>1206</v>
      </c>
      <c r="T1306" s="227">
        <v>5.298</v>
      </c>
      <c r="U1306" s="146">
        <v>47665</v>
      </c>
      <c r="V1306" s="208">
        <v>2.5000000000000001E-3</v>
      </c>
      <c r="W1306" s="209">
        <v>3.0300000000000001E-2</v>
      </c>
      <c r="X1306" s="141" t="s">
        <v>636</v>
      </c>
      <c r="Y1306" s="141"/>
      <c r="Z1306" s="148">
        <v>169652.18</v>
      </c>
      <c r="AA1306" s="148">
        <v>1</v>
      </c>
      <c r="AB1306" s="148">
        <v>97.92</v>
      </c>
      <c r="AC1306" s="148">
        <v>0</v>
      </c>
      <c r="AD1306" s="148">
        <v>166.12341000000001</v>
      </c>
      <c r="AE1306" s="151"/>
      <c r="AF1306" s="151"/>
      <c r="AG1306" s="141" t="s">
        <v>17</v>
      </c>
      <c r="AH1306" s="229">
        <v>1.3668414099999999E-4</v>
      </c>
      <c r="AI1306" s="229">
        <v>3.2332990167884138E-3</v>
      </c>
      <c r="AJ1306" s="229">
        <v>2.323233992E-3</v>
      </c>
    </row>
    <row r="1307" spans="1:36" ht="13.5" thickBot="1">
      <c r="A1307" s="153">
        <v>7956</v>
      </c>
      <c r="B1307" s="153">
        <v>14482</v>
      </c>
      <c r="C1307" s="141" t="s">
        <v>1785</v>
      </c>
      <c r="D1307" s="141">
        <v>520037797</v>
      </c>
      <c r="E1307" s="141" t="s">
        <v>429</v>
      </c>
      <c r="F1307" s="141" t="s">
        <v>1786</v>
      </c>
      <c r="G1307" s="141" t="s">
        <v>3612</v>
      </c>
      <c r="H1307" s="141" t="s">
        <v>76</v>
      </c>
      <c r="I1307" s="141" t="s">
        <v>228</v>
      </c>
      <c r="J1307" s="141" t="s">
        <v>53</v>
      </c>
      <c r="K1307" s="141" t="s">
        <v>53</v>
      </c>
      <c r="L1307" s="141" t="s">
        <v>821</v>
      </c>
      <c r="M1307" s="141" t="s">
        <v>311</v>
      </c>
      <c r="N1307" s="141" t="s">
        <v>254</v>
      </c>
      <c r="O1307" s="141" t="s">
        <v>62</v>
      </c>
      <c r="P1307" s="141" t="s">
        <v>298</v>
      </c>
      <c r="Q1307" s="141" t="s">
        <v>298</v>
      </c>
      <c r="R1307" s="141" t="s">
        <v>57</v>
      </c>
      <c r="S1307" s="141" t="s">
        <v>1206</v>
      </c>
      <c r="T1307" s="227">
        <v>1.234</v>
      </c>
      <c r="U1307" s="146">
        <v>46022</v>
      </c>
      <c r="V1307" s="208">
        <v>1.9900000000000001E-2</v>
      </c>
      <c r="W1307" s="209">
        <v>5.45E-2</v>
      </c>
      <c r="X1307" s="141" t="s">
        <v>636</v>
      </c>
      <c r="Y1307" s="141"/>
      <c r="Z1307" s="148">
        <v>6500</v>
      </c>
      <c r="AA1307" s="148">
        <v>1</v>
      </c>
      <c r="AB1307" s="148">
        <v>96.45</v>
      </c>
      <c r="AC1307" s="148">
        <v>0</v>
      </c>
      <c r="AD1307" s="148">
        <v>6.2692500000000004</v>
      </c>
      <c r="AE1307" s="151"/>
      <c r="AF1307" s="151"/>
      <c r="AG1307" s="141" t="s">
        <v>17</v>
      </c>
      <c r="AH1307" s="229">
        <v>4.33333333333333E-5</v>
      </c>
      <c r="AI1307" s="229">
        <v>1.2201988787131665E-4</v>
      </c>
      <c r="AJ1307" s="229">
        <v>8.7675389699622496E-5</v>
      </c>
    </row>
    <row r="1308" spans="1:36" ht="13.5" thickBot="1">
      <c r="A1308" s="153">
        <v>7956</v>
      </c>
      <c r="B1308" s="153">
        <v>14482</v>
      </c>
      <c r="C1308" s="141" t="s">
        <v>1788</v>
      </c>
      <c r="D1308" s="141">
        <v>520038332</v>
      </c>
      <c r="E1308" s="141" t="s">
        <v>429</v>
      </c>
      <c r="F1308" s="141" t="s">
        <v>1789</v>
      </c>
      <c r="G1308" s="141" t="s">
        <v>3614</v>
      </c>
      <c r="H1308" s="141" t="s">
        <v>76</v>
      </c>
      <c r="I1308" s="141" t="s">
        <v>229</v>
      </c>
      <c r="J1308" s="141" t="s">
        <v>53</v>
      </c>
      <c r="K1308" s="141" t="s">
        <v>53</v>
      </c>
      <c r="L1308" s="141" t="s">
        <v>821</v>
      </c>
      <c r="M1308" s="141" t="s">
        <v>311</v>
      </c>
      <c r="N1308" s="141" t="s">
        <v>651</v>
      </c>
      <c r="O1308" s="141" t="s">
        <v>62</v>
      </c>
      <c r="P1308" s="141" t="s">
        <v>298</v>
      </c>
      <c r="Q1308" s="141" t="s">
        <v>298</v>
      </c>
      <c r="R1308" s="141" t="s">
        <v>57</v>
      </c>
      <c r="S1308" s="141" t="s">
        <v>1206</v>
      </c>
      <c r="T1308" s="227">
        <v>2.3730000000000002</v>
      </c>
      <c r="U1308" s="146">
        <v>46478</v>
      </c>
      <c r="V1308" s="208">
        <v>1.9E-2</v>
      </c>
      <c r="W1308" s="209">
        <v>3.5400000000000001E-2</v>
      </c>
      <c r="X1308" s="141" t="s">
        <v>636</v>
      </c>
      <c r="Y1308" s="141"/>
      <c r="Z1308" s="148">
        <v>88629.440000000002</v>
      </c>
      <c r="AA1308" s="148">
        <v>1</v>
      </c>
      <c r="AB1308" s="148">
        <v>106.58</v>
      </c>
      <c r="AC1308" s="148">
        <v>0.98812</v>
      </c>
      <c r="AD1308" s="148">
        <v>95.449380000000005</v>
      </c>
      <c r="AE1308" s="151"/>
      <c r="AF1308" s="151"/>
      <c r="AG1308" s="141" t="s">
        <v>17</v>
      </c>
      <c r="AH1308" s="229">
        <v>1.5515348299999999E-4</v>
      </c>
      <c r="AI1308" s="229">
        <v>1.8577537416735166E-3</v>
      </c>
      <c r="AJ1308" s="229">
        <v>1.334858489E-3</v>
      </c>
    </row>
    <row r="1309" spans="1:36" ht="13.5" thickBot="1">
      <c r="A1309" s="153">
        <v>7956</v>
      </c>
      <c r="B1309" s="153">
        <v>14482</v>
      </c>
      <c r="C1309" s="141" t="s">
        <v>1638</v>
      </c>
      <c r="D1309" s="141">
        <v>520038274</v>
      </c>
      <c r="E1309" s="141" t="s">
        <v>429</v>
      </c>
      <c r="F1309" s="141" t="s">
        <v>1790</v>
      </c>
      <c r="G1309" s="141" t="s">
        <v>3615</v>
      </c>
      <c r="H1309" s="141" t="s">
        <v>76</v>
      </c>
      <c r="I1309" s="141" t="s">
        <v>228</v>
      </c>
      <c r="J1309" s="141" t="s">
        <v>53</v>
      </c>
      <c r="K1309" s="141" t="s">
        <v>53</v>
      </c>
      <c r="L1309" s="141" t="s">
        <v>821</v>
      </c>
      <c r="M1309" s="141" t="s">
        <v>311</v>
      </c>
      <c r="N1309" s="141" t="s">
        <v>140</v>
      </c>
      <c r="O1309" s="141" t="s">
        <v>62</v>
      </c>
      <c r="P1309" s="141" t="s">
        <v>1305</v>
      </c>
      <c r="Q1309" s="141" t="s">
        <v>1294</v>
      </c>
      <c r="R1309" s="141" t="s">
        <v>57</v>
      </c>
      <c r="S1309" s="141" t="s">
        <v>1206</v>
      </c>
      <c r="T1309" s="227">
        <v>0.249</v>
      </c>
      <c r="U1309" s="146">
        <v>45657</v>
      </c>
      <c r="V1309" s="208">
        <v>4.7500000000000001E-2</v>
      </c>
      <c r="W1309" s="209">
        <v>6.3299999999999995E-2</v>
      </c>
      <c r="X1309" s="141" t="s">
        <v>636</v>
      </c>
      <c r="Y1309" s="141"/>
      <c r="Z1309" s="148">
        <v>16125</v>
      </c>
      <c r="AA1309" s="148">
        <v>1</v>
      </c>
      <c r="AB1309" s="148">
        <v>100.82</v>
      </c>
      <c r="AC1309" s="148">
        <v>0</v>
      </c>
      <c r="AD1309" s="148">
        <v>16.25722</v>
      </c>
      <c r="AE1309" s="151"/>
      <c r="AF1309" s="151"/>
      <c r="AG1309" s="141" t="s">
        <v>17</v>
      </c>
      <c r="AH1309" s="229">
        <v>1.4659090899999999E-4</v>
      </c>
      <c r="AI1309" s="229">
        <v>3.1641809809775117E-4</v>
      </c>
      <c r="AJ1309" s="229">
        <v>2.2735703599999999E-4</v>
      </c>
    </row>
    <row r="1310" spans="1:36" ht="13.5" thickBot="1">
      <c r="A1310" s="153">
        <v>7956</v>
      </c>
      <c r="B1310" s="153">
        <v>14482</v>
      </c>
      <c r="C1310" s="141" t="s">
        <v>1584</v>
      </c>
      <c r="D1310" s="141">
        <v>520038506</v>
      </c>
      <c r="E1310" s="141" t="s">
        <v>429</v>
      </c>
      <c r="F1310" s="141" t="s">
        <v>1794</v>
      </c>
      <c r="G1310" s="141" t="s">
        <v>3618</v>
      </c>
      <c r="H1310" s="141" t="s">
        <v>76</v>
      </c>
      <c r="I1310" s="141" t="s">
        <v>228</v>
      </c>
      <c r="J1310" s="141" t="s">
        <v>53</v>
      </c>
      <c r="K1310" s="141" t="s">
        <v>53</v>
      </c>
      <c r="L1310" s="141" t="s">
        <v>821</v>
      </c>
      <c r="M1310" s="141" t="s">
        <v>311</v>
      </c>
      <c r="N1310" s="141" t="s">
        <v>651</v>
      </c>
      <c r="O1310" s="141" t="s">
        <v>62</v>
      </c>
      <c r="P1310" s="141" t="s">
        <v>1288</v>
      </c>
      <c r="Q1310" s="141" t="s">
        <v>65</v>
      </c>
      <c r="R1310" s="141" t="s">
        <v>57</v>
      </c>
      <c r="S1310" s="141" t="s">
        <v>1206</v>
      </c>
      <c r="T1310" s="227">
        <v>1.335</v>
      </c>
      <c r="U1310" s="146">
        <v>46446</v>
      </c>
      <c r="V1310" s="208">
        <v>6.7400000000000002E-2</v>
      </c>
      <c r="W1310" s="209">
        <v>6.1899999999999997E-2</v>
      </c>
      <c r="X1310" s="141" t="s">
        <v>636</v>
      </c>
      <c r="Y1310" s="141"/>
      <c r="Z1310" s="148">
        <v>13500</v>
      </c>
      <c r="AA1310" s="148">
        <v>1</v>
      </c>
      <c r="AB1310" s="148">
        <v>101.51</v>
      </c>
      <c r="AC1310" s="148">
        <v>0</v>
      </c>
      <c r="AD1310" s="148">
        <v>13.703849999999999</v>
      </c>
      <c r="AE1310" s="151"/>
      <c r="AF1310" s="151"/>
      <c r="AG1310" s="141" t="s">
        <v>17</v>
      </c>
      <c r="AH1310" s="229">
        <v>1.2862812601183001E-5</v>
      </c>
      <c r="AI1310" s="229">
        <v>2.6672125699331539E-4</v>
      </c>
      <c r="AJ1310" s="229">
        <v>1.9164818500000001E-4</v>
      </c>
    </row>
    <row r="1311" spans="1:36" ht="13.5" thickBot="1">
      <c r="A1311" s="153">
        <v>7956</v>
      </c>
      <c r="B1311" s="153">
        <v>14482</v>
      </c>
      <c r="C1311" s="141" t="s">
        <v>1584</v>
      </c>
      <c r="D1311" s="141">
        <v>520038506</v>
      </c>
      <c r="E1311" s="141" t="s">
        <v>429</v>
      </c>
      <c r="F1311" s="141" t="s">
        <v>2113</v>
      </c>
      <c r="G1311" s="141" t="s">
        <v>3760</v>
      </c>
      <c r="H1311" s="141" t="s">
        <v>76</v>
      </c>
      <c r="I1311" s="141" t="s">
        <v>228</v>
      </c>
      <c r="J1311" s="141" t="s">
        <v>53</v>
      </c>
      <c r="K1311" s="141" t="s">
        <v>53</v>
      </c>
      <c r="L1311" s="141" t="s">
        <v>821</v>
      </c>
      <c r="M1311" s="141" t="s">
        <v>311</v>
      </c>
      <c r="N1311" s="141" t="s">
        <v>651</v>
      </c>
      <c r="O1311" s="141" t="s">
        <v>62</v>
      </c>
      <c r="P1311" s="141" t="s">
        <v>1288</v>
      </c>
      <c r="Q1311" s="141" t="s">
        <v>65</v>
      </c>
      <c r="R1311" s="141" t="s">
        <v>57</v>
      </c>
      <c r="S1311" s="141" t="s">
        <v>1206</v>
      </c>
      <c r="T1311" s="227">
        <v>4.3259999999999996</v>
      </c>
      <c r="U1311" s="146">
        <v>47907</v>
      </c>
      <c r="V1311" s="208">
        <v>2.41E-2</v>
      </c>
      <c r="W1311" s="209">
        <v>6.3299999999999995E-2</v>
      </c>
      <c r="X1311" s="141" t="s">
        <v>636</v>
      </c>
      <c r="Y1311" s="141"/>
      <c r="Z1311" s="148">
        <v>14000</v>
      </c>
      <c r="AA1311" s="148">
        <v>1</v>
      </c>
      <c r="AB1311" s="148">
        <v>86.08</v>
      </c>
      <c r="AC1311" s="148">
        <v>0</v>
      </c>
      <c r="AD1311" s="148">
        <v>12.0512</v>
      </c>
      <c r="AE1311" s="151"/>
      <c r="AF1311" s="151"/>
      <c r="AG1311" s="141" t="s">
        <v>17</v>
      </c>
      <c r="AH1311" s="229">
        <v>6.8128418198610204E-6</v>
      </c>
      <c r="AI1311" s="229">
        <v>2.3455534118352453E-4</v>
      </c>
      <c r="AJ1311" s="229">
        <v>1.6853589399999999E-4</v>
      </c>
    </row>
    <row r="1312" spans="1:36" ht="13.5" thickBot="1">
      <c r="A1312" s="153">
        <v>7956</v>
      </c>
      <c r="B1312" s="153">
        <v>14482</v>
      </c>
      <c r="C1312" s="141" t="s">
        <v>1801</v>
      </c>
      <c r="D1312" s="141">
        <v>520039496</v>
      </c>
      <c r="E1312" s="141" t="s">
        <v>429</v>
      </c>
      <c r="F1312" s="141" t="s">
        <v>1802</v>
      </c>
      <c r="G1312" s="141" t="s">
        <v>3714</v>
      </c>
      <c r="H1312" s="141" t="s">
        <v>76</v>
      </c>
      <c r="I1312" s="141" t="s">
        <v>229</v>
      </c>
      <c r="J1312" s="141" t="s">
        <v>53</v>
      </c>
      <c r="K1312" s="141" t="s">
        <v>53</v>
      </c>
      <c r="L1312" s="141" t="s">
        <v>821</v>
      </c>
      <c r="M1312" s="141" t="s">
        <v>311</v>
      </c>
      <c r="N1312" s="141" t="s">
        <v>651</v>
      </c>
      <c r="O1312" s="141" t="s">
        <v>62</v>
      </c>
      <c r="P1312" s="141" t="s">
        <v>298</v>
      </c>
      <c r="Q1312" s="141" t="s">
        <v>298</v>
      </c>
      <c r="R1312" s="141" t="s">
        <v>57</v>
      </c>
      <c r="S1312" s="141" t="s">
        <v>1206</v>
      </c>
      <c r="T1312" s="227">
        <v>1.3160000000000001</v>
      </c>
      <c r="U1312" s="146">
        <v>46387</v>
      </c>
      <c r="V1312" s="208">
        <v>1.9E-2</v>
      </c>
      <c r="W1312" s="209">
        <v>7.9799999999999996E-2</v>
      </c>
      <c r="X1312" s="141" t="s">
        <v>636</v>
      </c>
      <c r="Y1312" s="141"/>
      <c r="Z1312" s="148">
        <v>288000</v>
      </c>
      <c r="AA1312" s="148">
        <v>1</v>
      </c>
      <c r="AB1312" s="148">
        <v>104.66</v>
      </c>
      <c r="AC1312" s="148">
        <v>0</v>
      </c>
      <c r="AD1312" s="148">
        <v>301.42079999999999</v>
      </c>
      <c r="AE1312" s="151"/>
      <c r="AF1312" s="151"/>
      <c r="AG1312" s="141" t="s">
        <v>17</v>
      </c>
      <c r="AH1312" s="229">
        <v>4.6988801000000004E-3</v>
      </c>
      <c r="AI1312" s="229">
        <v>5.866623953117607E-3</v>
      </c>
      <c r="AJ1312" s="229">
        <v>4.2153664470000003E-3</v>
      </c>
    </row>
    <row r="1313" spans="1:36" ht="13.5" thickBot="1">
      <c r="A1313" s="153">
        <v>7956</v>
      </c>
      <c r="B1313" s="153">
        <v>14482</v>
      </c>
      <c r="C1313" s="141" t="s">
        <v>1801</v>
      </c>
      <c r="D1313" s="141">
        <v>520039496</v>
      </c>
      <c r="E1313" s="141" t="s">
        <v>429</v>
      </c>
      <c r="F1313" s="141" t="s">
        <v>1802</v>
      </c>
      <c r="G1313" s="141" t="s">
        <v>3714</v>
      </c>
      <c r="H1313" s="141" t="s">
        <v>76</v>
      </c>
      <c r="I1313" s="141" t="s">
        <v>229</v>
      </c>
      <c r="J1313" s="141" t="s">
        <v>53</v>
      </c>
      <c r="K1313" s="141" t="s">
        <v>53</v>
      </c>
      <c r="L1313" s="141" t="s">
        <v>54</v>
      </c>
      <c r="M1313" s="141" t="s">
        <v>311</v>
      </c>
      <c r="N1313" s="141" t="s">
        <v>651</v>
      </c>
      <c r="O1313" s="141" t="s">
        <v>62</v>
      </c>
      <c r="P1313" s="141" t="s">
        <v>298</v>
      </c>
      <c r="Q1313" s="141" t="s">
        <v>298</v>
      </c>
      <c r="R1313" s="141" t="s">
        <v>57</v>
      </c>
      <c r="S1313" s="141" t="s">
        <v>1206</v>
      </c>
      <c r="T1313" s="227">
        <v>1.3160000000000001</v>
      </c>
      <c r="U1313" s="146">
        <v>46387</v>
      </c>
      <c r="V1313" s="208">
        <v>1.9E-2</v>
      </c>
      <c r="W1313" s="209">
        <v>7.9799999999999996E-2</v>
      </c>
      <c r="X1313" s="141" t="s">
        <v>636</v>
      </c>
      <c r="Y1313" s="141"/>
      <c r="Z1313" s="148">
        <v>61000</v>
      </c>
      <c r="AA1313" s="148">
        <v>1</v>
      </c>
      <c r="AB1313" s="148">
        <v>104.5801</v>
      </c>
      <c r="AC1313" s="148">
        <v>0</v>
      </c>
      <c r="AD1313" s="148">
        <v>63.793860000000002</v>
      </c>
      <c r="AE1313" s="151"/>
      <c r="AF1313" s="151"/>
      <c r="AG1313" s="141" t="s">
        <v>17</v>
      </c>
      <c r="AH1313" s="229">
        <f>+Z1313/61291200</f>
        <v>9.9524891012086562E-4</v>
      </c>
      <c r="AI1313" s="229">
        <v>1.2416349075373406E-3</v>
      </c>
      <c r="AJ1313" s="229">
        <v>8.9215640399999997E-4</v>
      </c>
    </row>
    <row r="1314" spans="1:36" ht="13.5" thickBot="1">
      <c r="A1314" s="153">
        <v>7956</v>
      </c>
      <c r="B1314" s="153">
        <v>14482</v>
      </c>
      <c r="C1314" s="141" t="s">
        <v>1331</v>
      </c>
      <c r="D1314" s="141">
        <v>520028010</v>
      </c>
      <c r="E1314" s="141" t="s">
        <v>429</v>
      </c>
      <c r="F1314" s="141" t="s">
        <v>1803</v>
      </c>
      <c r="G1314" s="141" t="s">
        <v>3622</v>
      </c>
      <c r="H1314" s="141" t="s">
        <v>76</v>
      </c>
      <c r="I1314" s="141" t="s">
        <v>228</v>
      </c>
      <c r="J1314" s="141" t="s">
        <v>53</v>
      </c>
      <c r="K1314" s="141" t="s">
        <v>53</v>
      </c>
      <c r="L1314" s="141" t="s">
        <v>821</v>
      </c>
      <c r="M1314" s="141" t="s">
        <v>311</v>
      </c>
      <c r="N1314" s="141" t="s">
        <v>708</v>
      </c>
      <c r="O1314" s="141" t="s">
        <v>62</v>
      </c>
      <c r="P1314" s="141" t="s">
        <v>1333</v>
      </c>
      <c r="Q1314" s="141" t="s">
        <v>65</v>
      </c>
      <c r="R1314" s="141" t="s">
        <v>57</v>
      </c>
      <c r="S1314" s="141" t="s">
        <v>1206</v>
      </c>
      <c r="T1314" s="227">
        <v>1.494</v>
      </c>
      <c r="U1314" s="146">
        <v>46295</v>
      </c>
      <c r="V1314" s="208">
        <v>3.5999999999999997E-2</v>
      </c>
      <c r="W1314" s="209">
        <v>5.4399999999999997E-2</v>
      </c>
      <c r="X1314" s="141" t="s">
        <v>636</v>
      </c>
      <c r="Y1314" s="141"/>
      <c r="Z1314" s="148">
        <v>1706.9</v>
      </c>
      <c r="AA1314" s="148">
        <v>1</v>
      </c>
      <c r="AB1314" s="148">
        <v>97.46</v>
      </c>
      <c r="AC1314" s="148">
        <v>0</v>
      </c>
      <c r="AD1314" s="148">
        <v>1.66354</v>
      </c>
      <c r="AE1314" s="151"/>
      <c r="AF1314" s="151"/>
      <c r="AG1314" s="141" t="s">
        <v>17</v>
      </c>
      <c r="AH1314" s="229">
        <v>8.2227894689619107E-6</v>
      </c>
      <c r="AI1314" s="229">
        <v>3.2377870442150194E-5</v>
      </c>
      <c r="AJ1314" s="229">
        <v>2.326458791417E-5</v>
      </c>
    </row>
    <row r="1315" spans="1:36" ht="13.5" thickBot="1">
      <c r="A1315" s="153">
        <v>7956</v>
      </c>
      <c r="B1315" s="153">
        <v>14482</v>
      </c>
      <c r="C1315" s="141" t="s">
        <v>1331</v>
      </c>
      <c r="D1315" s="141">
        <v>520028010</v>
      </c>
      <c r="E1315" s="141" t="s">
        <v>429</v>
      </c>
      <c r="F1315" s="141" t="s">
        <v>1332</v>
      </c>
      <c r="G1315" s="141" t="s">
        <v>3269</v>
      </c>
      <c r="H1315" s="141" t="s">
        <v>76</v>
      </c>
      <c r="I1315" s="141" t="s">
        <v>230</v>
      </c>
      <c r="J1315" s="141" t="s">
        <v>53</v>
      </c>
      <c r="K1315" s="141" t="s">
        <v>53</v>
      </c>
      <c r="L1315" s="141" t="s">
        <v>821</v>
      </c>
      <c r="M1315" s="141" t="s">
        <v>311</v>
      </c>
      <c r="N1315" s="141" t="s">
        <v>708</v>
      </c>
      <c r="O1315" s="141" t="s">
        <v>62</v>
      </c>
      <c r="P1315" s="141" t="s">
        <v>1333</v>
      </c>
      <c r="Q1315" s="141" t="s">
        <v>65</v>
      </c>
      <c r="R1315" s="141" t="s">
        <v>57</v>
      </c>
      <c r="S1315" s="141" t="s">
        <v>1206</v>
      </c>
      <c r="T1315" s="227">
        <v>1.4770000000000001</v>
      </c>
      <c r="U1315" s="146">
        <v>46295</v>
      </c>
      <c r="V1315" s="208">
        <v>5.8500000000000003E-2</v>
      </c>
      <c r="W1315" s="209">
        <v>6.6699999999999995E-2</v>
      </c>
      <c r="X1315" s="141" t="s">
        <v>636</v>
      </c>
      <c r="Y1315" s="141"/>
      <c r="Z1315" s="148">
        <v>517.24</v>
      </c>
      <c r="AA1315" s="148">
        <v>1</v>
      </c>
      <c r="AB1315" s="148">
        <v>105.21</v>
      </c>
      <c r="AC1315" s="148">
        <v>0</v>
      </c>
      <c r="AD1315" s="148">
        <v>0.54418999999999995</v>
      </c>
      <c r="AE1315" s="151"/>
      <c r="AF1315" s="151"/>
      <c r="AG1315" s="141" t="s">
        <v>17</v>
      </c>
      <c r="AH1315" s="229">
        <v>4.8014462634905499E-6</v>
      </c>
      <c r="AI1315" s="229">
        <v>1.0591698015024413E-5</v>
      </c>
      <c r="AJ1315" s="229">
        <v>7.6104909392092397E-6</v>
      </c>
    </row>
    <row r="1316" spans="1:36" ht="13.5" thickBot="1">
      <c r="A1316" s="153">
        <v>7956</v>
      </c>
      <c r="B1316" s="153">
        <v>14482</v>
      </c>
      <c r="C1316" s="141" t="s">
        <v>1331</v>
      </c>
      <c r="D1316" s="141">
        <v>520028010</v>
      </c>
      <c r="E1316" s="141" t="s">
        <v>429</v>
      </c>
      <c r="F1316" s="141" t="s">
        <v>1804</v>
      </c>
      <c r="G1316" s="141" t="s">
        <v>3623</v>
      </c>
      <c r="H1316" s="141" t="s">
        <v>76</v>
      </c>
      <c r="I1316" s="141" t="s">
        <v>228</v>
      </c>
      <c r="J1316" s="141" t="s">
        <v>53</v>
      </c>
      <c r="K1316" s="141" t="s">
        <v>53</v>
      </c>
      <c r="L1316" s="141" t="s">
        <v>821</v>
      </c>
      <c r="M1316" s="141" t="s">
        <v>311</v>
      </c>
      <c r="N1316" s="141" t="s">
        <v>708</v>
      </c>
      <c r="O1316" s="141" t="s">
        <v>62</v>
      </c>
      <c r="P1316" s="141" t="s">
        <v>1333</v>
      </c>
      <c r="Q1316" s="141" t="s">
        <v>65</v>
      </c>
      <c r="R1316" s="141" t="s">
        <v>57</v>
      </c>
      <c r="S1316" s="141" t="s">
        <v>1206</v>
      </c>
      <c r="T1316" s="227">
        <v>2.3279999999999998</v>
      </c>
      <c r="U1316" s="146">
        <v>46934</v>
      </c>
      <c r="V1316" s="208">
        <v>2.1999999999999999E-2</v>
      </c>
      <c r="W1316" s="209">
        <v>5.6399999999999999E-2</v>
      </c>
      <c r="X1316" s="141" t="s">
        <v>636</v>
      </c>
      <c r="Y1316" s="141"/>
      <c r="Z1316" s="148">
        <v>35181</v>
      </c>
      <c r="AA1316" s="148">
        <v>1</v>
      </c>
      <c r="AB1316" s="148">
        <v>93.06</v>
      </c>
      <c r="AC1316" s="148">
        <v>0</v>
      </c>
      <c r="AD1316" s="148">
        <v>32.739440000000002</v>
      </c>
      <c r="AE1316" s="151"/>
      <c r="AF1316" s="151"/>
      <c r="AG1316" s="141" t="s">
        <v>17</v>
      </c>
      <c r="AH1316" s="229">
        <v>3.24622837370242E-5</v>
      </c>
      <c r="AI1316" s="229">
        <v>6.3721542413681053E-4</v>
      </c>
      <c r="AJ1316" s="229">
        <v>4.5786069399999998E-4</v>
      </c>
    </row>
    <row r="1317" spans="1:36" ht="13.5" thickBot="1">
      <c r="A1317" s="153">
        <v>7956</v>
      </c>
      <c r="B1317" s="153">
        <v>14482</v>
      </c>
      <c r="C1317" s="141" t="s">
        <v>1654</v>
      </c>
      <c r="D1317" s="141">
        <v>520000472</v>
      </c>
      <c r="E1317" s="141" t="s">
        <v>429</v>
      </c>
      <c r="F1317" s="141" t="s">
        <v>1808</v>
      </c>
      <c r="G1317" s="141" t="s">
        <v>3626</v>
      </c>
      <c r="H1317" s="141" t="s">
        <v>76</v>
      </c>
      <c r="I1317" s="141" t="s">
        <v>229</v>
      </c>
      <c r="J1317" s="141" t="s">
        <v>53</v>
      </c>
      <c r="K1317" s="141" t="s">
        <v>53</v>
      </c>
      <c r="L1317" s="141" t="s">
        <v>821</v>
      </c>
      <c r="M1317" s="141" t="s">
        <v>311</v>
      </c>
      <c r="N1317" s="141" t="s">
        <v>156</v>
      </c>
      <c r="O1317" s="141" t="s">
        <v>62</v>
      </c>
      <c r="P1317" s="141" t="s">
        <v>1394</v>
      </c>
      <c r="Q1317" s="141" t="s">
        <v>1294</v>
      </c>
      <c r="R1317" s="141" t="s">
        <v>57</v>
      </c>
      <c r="S1317" s="141" t="s">
        <v>1206</v>
      </c>
      <c r="T1317" s="227">
        <v>3.4359999999999999</v>
      </c>
      <c r="U1317" s="146">
        <v>47220</v>
      </c>
      <c r="V1317" s="208">
        <v>3.85E-2</v>
      </c>
      <c r="W1317" s="209">
        <v>2.5700000000000001E-2</v>
      </c>
      <c r="X1317" s="141" t="s">
        <v>636</v>
      </c>
      <c r="Y1317" s="141"/>
      <c r="Z1317" s="148">
        <v>22258.06</v>
      </c>
      <c r="AA1317" s="148">
        <v>1</v>
      </c>
      <c r="AB1317" s="148">
        <v>121.2</v>
      </c>
      <c r="AC1317" s="148">
        <v>0.49758999999999998</v>
      </c>
      <c r="AD1317" s="148">
        <v>27.474360000000001</v>
      </c>
      <c r="AE1317" s="151"/>
      <c r="AF1317" s="151"/>
      <c r="AG1317" s="141" t="s">
        <v>17</v>
      </c>
      <c r="AH1317" s="229">
        <v>8.7120428680076502E-6</v>
      </c>
      <c r="AI1317" s="229">
        <v>5.3473993325137571E-4</v>
      </c>
      <c r="AJ1317" s="229">
        <v>3.8422861100000002E-4</v>
      </c>
    </row>
    <row r="1318" spans="1:36" ht="13.5" thickBot="1">
      <c r="A1318" s="153">
        <v>7956</v>
      </c>
      <c r="B1318" s="153">
        <v>14482</v>
      </c>
      <c r="C1318" s="141" t="s">
        <v>1654</v>
      </c>
      <c r="D1318" s="141">
        <v>520000472</v>
      </c>
      <c r="E1318" s="141" t="s">
        <v>429</v>
      </c>
      <c r="F1318" s="141" t="s">
        <v>1809</v>
      </c>
      <c r="G1318" s="141" t="s">
        <v>3627</v>
      </c>
      <c r="H1318" s="141" t="s">
        <v>76</v>
      </c>
      <c r="I1318" s="141" t="s">
        <v>229</v>
      </c>
      <c r="J1318" s="141" t="s">
        <v>53</v>
      </c>
      <c r="K1318" s="141" t="s">
        <v>53</v>
      </c>
      <c r="L1318" s="141" t="s">
        <v>821</v>
      </c>
      <c r="M1318" s="141" t="s">
        <v>311</v>
      </c>
      <c r="N1318" s="141" t="s">
        <v>156</v>
      </c>
      <c r="O1318" s="141" t="s">
        <v>62</v>
      </c>
      <c r="P1318" s="141" t="s">
        <v>1394</v>
      </c>
      <c r="Q1318" s="141" t="s">
        <v>1294</v>
      </c>
      <c r="R1318" s="141" t="s">
        <v>57</v>
      </c>
      <c r="S1318" s="141" t="s">
        <v>1206</v>
      </c>
      <c r="T1318" s="227">
        <v>0.89900000000000002</v>
      </c>
      <c r="U1318" s="146">
        <v>46082</v>
      </c>
      <c r="V1318" s="208">
        <v>4.4999999999999998E-2</v>
      </c>
      <c r="W1318" s="209">
        <v>2.6200000000000001E-2</v>
      </c>
      <c r="X1318" s="141" t="s">
        <v>636</v>
      </c>
      <c r="Y1318" s="141"/>
      <c r="Z1318" s="148">
        <v>4000</v>
      </c>
      <c r="AA1318" s="148">
        <v>1</v>
      </c>
      <c r="AB1318" s="148">
        <v>119.4</v>
      </c>
      <c r="AC1318" s="148">
        <v>0</v>
      </c>
      <c r="AD1318" s="148">
        <v>4.7759999999999998</v>
      </c>
      <c r="AE1318" s="151"/>
      <c r="AF1318" s="151"/>
      <c r="AG1318" s="141" t="s">
        <v>17</v>
      </c>
      <c r="AH1318" s="229">
        <v>1.35336116812676E-6</v>
      </c>
      <c r="AI1318" s="229">
        <v>9.2956411767501426E-5</v>
      </c>
      <c r="AJ1318" s="229">
        <v>6.6792305491948301E-5</v>
      </c>
    </row>
    <row r="1319" spans="1:36" ht="13.5" thickBot="1">
      <c r="A1319" s="153">
        <v>7956</v>
      </c>
      <c r="B1319" s="153">
        <v>14482</v>
      </c>
      <c r="C1319" s="141" t="s">
        <v>1208</v>
      </c>
      <c r="D1319" s="141">
        <v>520018078</v>
      </c>
      <c r="E1319" s="141" t="s">
        <v>429</v>
      </c>
      <c r="F1319" s="141" t="s">
        <v>1335</v>
      </c>
      <c r="G1319" s="141" t="s">
        <v>3272</v>
      </c>
      <c r="H1319" s="141" t="s">
        <v>76</v>
      </c>
      <c r="I1319" s="141" t="s">
        <v>229</v>
      </c>
      <c r="J1319" s="141" t="s">
        <v>53</v>
      </c>
      <c r="K1319" s="141" t="s">
        <v>53</v>
      </c>
      <c r="L1319" s="141" t="s">
        <v>821</v>
      </c>
      <c r="M1319" s="141" t="s">
        <v>311</v>
      </c>
      <c r="N1319" s="141" t="s">
        <v>256</v>
      </c>
      <c r="O1319" s="141" t="s">
        <v>62</v>
      </c>
      <c r="P1319" s="141" t="s">
        <v>1288</v>
      </c>
      <c r="Q1319" s="141" t="s">
        <v>65</v>
      </c>
      <c r="R1319" s="141" t="s">
        <v>57</v>
      </c>
      <c r="S1319" s="141" t="s">
        <v>1206</v>
      </c>
      <c r="T1319" s="227">
        <v>0.41099999999999998</v>
      </c>
      <c r="U1319" s="146">
        <v>47542</v>
      </c>
      <c r="V1319" s="208">
        <v>2.4199999999999999E-2</v>
      </c>
      <c r="W1319" s="209">
        <v>3.5799999999999998E-2</v>
      </c>
      <c r="X1319" s="141" t="s">
        <v>636</v>
      </c>
      <c r="Y1319" s="141"/>
      <c r="Z1319" s="148">
        <v>133000</v>
      </c>
      <c r="AA1319" s="148">
        <v>1</v>
      </c>
      <c r="AB1319" s="148">
        <v>116.43</v>
      </c>
      <c r="AC1319" s="148">
        <v>0</v>
      </c>
      <c r="AD1319" s="148">
        <v>154.8519</v>
      </c>
      <c r="AE1319" s="151"/>
      <c r="AF1319" s="151"/>
      <c r="AG1319" s="141" t="s">
        <v>17</v>
      </c>
      <c r="AH1319" s="229">
        <v>9.2287409360580094E-5</v>
      </c>
      <c r="AI1319" s="229">
        <v>3.0139189655318159E-3</v>
      </c>
      <c r="AJ1319" s="229">
        <v>2.1656020540000002E-3</v>
      </c>
    </row>
    <row r="1320" spans="1:36" ht="13.5" thickBot="1">
      <c r="A1320" s="153">
        <v>7956</v>
      </c>
      <c r="B1320" s="153">
        <v>14482</v>
      </c>
      <c r="C1320" s="141" t="s">
        <v>1208</v>
      </c>
      <c r="D1320" s="141">
        <v>520018078</v>
      </c>
      <c r="E1320" s="141" t="s">
        <v>429</v>
      </c>
      <c r="F1320" s="141" t="s">
        <v>1814</v>
      </c>
      <c r="G1320" s="141" t="s">
        <v>3631</v>
      </c>
      <c r="H1320" s="141" t="s">
        <v>76</v>
      </c>
      <c r="I1320" s="141" t="s">
        <v>229</v>
      </c>
      <c r="J1320" s="141" t="s">
        <v>53</v>
      </c>
      <c r="K1320" s="141" t="s">
        <v>53</v>
      </c>
      <c r="L1320" s="141" t="s">
        <v>821</v>
      </c>
      <c r="M1320" s="141" t="s">
        <v>311</v>
      </c>
      <c r="N1320" s="141" t="s">
        <v>256</v>
      </c>
      <c r="O1320" s="141" t="s">
        <v>62</v>
      </c>
      <c r="P1320" s="141" t="s">
        <v>1205</v>
      </c>
      <c r="Q1320" s="141" t="s">
        <v>65</v>
      </c>
      <c r="R1320" s="141" t="s">
        <v>57</v>
      </c>
      <c r="S1320" s="141" t="s">
        <v>1206</v>
      </c>
      <c r="T1320" s="227">
        <v>5.1369999999999996</v>
      </c>
      <c r="U1320" s="146">
        <v>47447</v>
      </c>
      <c r="V1320" s="208">
        <v>1E-3</v>
      </c>
      <c r="W1320" s="209">
        <v>2.6200000000000001E-2</v>
      </c>
      <c r="X1320" s="141" t="s">
        <v>636</v>
      </c>
      <c r="Y1320" s="141"/>
      <c r="Z1320" s="148">
        <v>8500</v>
      </c>
      <c r="AA1320" s="148">
        <v>1</v>
      </c>
      <c r="AB1320" s="148">
        <v>99.1</v>
      </c>
      <c r="AC1320" s="148">
        <v>0</v>
      </c>
      <c r="AD1320" s="148">
        <v>8.4235000000000007</v>
      </c>
      <c r="AE1320" s="151"/>
      <c r="AF1320" s="151"/>
      <c r="AG1320" s="141" t="s">
        <v>17</v>
      </c>
      <c r="AH1320" s="229">
        <v>3.4180046814600601E-6</v>
      </c>
      <c r="AI1320" s="229">
        <v>1.6394856250493054E-4</v>
      </c>
      <c r="AJ1320" s="229">
        <v>1.17802551E-4</v>
      </c>
    </row>
    <row r="1321" spans="1:36" ht="13.5" thickBot="1">
      <c r="A1321" s="153">
        <v>7956</v>
      </c>
      <c r="B1321" s="153">
        <v>14482</v>
      </c>
      <c r="C1321" s="141" t="s">
        <v>1602</v>
      </c>
      <c r="D1321" s="141">
        <v>520020116</v>
      </c>
      <c r="E1321" s="141" t="s">
        <v>429</v>
      </c>
      <c r="F1321" s="141" t="s">
        <v>1816</v>
      </c>
      <c r="G1321" s="141" t="s">
        <v>3633</v>
      </c>
      <c r="H1321" s="141" t="s">
        <v>76</v>
      </c>
      <c r="I1321" s="141" t="s">
        <v>229</v>
      </c>
      <c r="J1321" s="141" t="s">
        <v>53</v>
      </c>
      <c r="K1321" s="141" t="s">
        <v>53</v>
      </c>
      <c r="L1321" s="141" t="s">
        <v>821</v>
      </c>
      <c r="M1321" s="141" t="s">
        <v>311</v>
      </c>
      <c r="N1321" s="141" t="s">
        <v>651</v>
      </c>
      <c r="O1321" s="141" t="s">
        <v>62</v>
      </c>
      <c r="P1321" s="141" t="s">
        <v>1280</v>
      </c>
      <c r="Q1321" s="141" t="s">
        <v>65</v>
      </c>
      <c r="R1321" s="141" t="s">
        <v>57</v>
      </c>
      <c r="S1321" s="141" t="s">
        <v>1206</v>
      </c>
      <c r="T1321" s="227">
        <v>2.794</v>
      </c>
      <c r="U1321" s="146">
        <v>46752</v>
      </c>
      <c r="V1321" s="208">
        <v>1.7999999999999999E-2</v>
      </c>
      <c r="W1321" s="209">
        <v>2.7400000000000001E-2</v>
      </c>
      <c r="X1321" s="141" t="s">
        <v>636</v>
      </c>
      <c r="Y1321" s="141"/>
      <c r="Z1321" s="148">
        <v>16000</v>
      </c>
      <c r="AA1321" s="148">
        <v>1</v>
      </c>
      <c r="AB1321" s="148">
        <v>113.45</v>
      </c>
      <c r="AC1321" s="148">
        <v>0</v>
      </c>
      <c r="AD1321" s="148">
        <v>18.152000000000001</v>
      </c>
      <c r="AE1321" s="151"/>
      <c r="AF1321" s="151"/>
      <c r="AG1321" s="141" t="s">
        <v>17</v>
      </c>
      <c r="AH1321" s="229">
        <v>2.0285959661059901E-5</v>
      </c>
      <c r="AI1321" s="229">
        <v>3.5329664706944849E-4</v>
      </c>
      <c r="AJ1321" s="229">
        <v>2.53855512E-4</v>
      </c>
    </row>
    <row r="1322" spans="1:36" ht="13.5" thickBot="1">
      <c r="A1322" s="153">
        <v>7956</v>
      </c>
      <c r="B1322" s="153">
        <v>14482</v>
      </c>
      <c r="C1322" s="141" t="s">
        <v>1336</v>
      </c>
      <c r="D1322" s="141">
        <v>520017807</v>
      </c>
      <c r="E1322" s="141" t="s">
        <v>429</v>
      </c>
      <c r="F1322" s="141" t="s">
        <v>1819</v>
      </c>
      <c r="G1322" s="141" t="s">
        <v>3636</v>
      </c>
      <c r="H1322" s="141" t="s">
        <v>76</v>
      </c>
      <c r="I1322" s="141" t="s">
        <v>229</v>
      </c>
      <c r="J1322" s="141" t="s">
        <v>53</v>
      </c>
      <c r="K1322" s="141" t="s">
        <v>53</v>
      </c>
      <c r="L1322" s="141" t="s">
        <v>821</v>
      </c>
      <c r="M1322" s="141" t="s">
        <v>311</v>
      </c>
      <c r="N1322" s="141" t="s">
        <v>651</v>
      </c>
      <c r="O1322" s="141" t="s">
        <v>62</v>
      </c>
      <c r="P1322" s="141" t="s">
        <v>1310</v>
      </c>
      <c r="Q1322" s="141" t="s">
        <v>65</v>
      </c>
      <c r="R1322" s="141" t="s">
        <v>57</v>
      </c>
      <c r="S1322" s="141" t="s">
        <v>1206</v>
      </c>
      <c r="T1322" s="227">
        <v>2.3149999999999999</v>
      </c>
      <c r="U1322" s="146">
        <v>46523</v>
      </c>
      <c r="V1322" s="208">
        <v>1.5800000000000002E-2</v>
      </c>
      <c r="W1322" s="209">
        <v>2.4E-2</v>
      </c>
      <c r="X1322" s="141" t="s">
        <v>636</v>
      </c>
      <c r="Y1322" s="141"/>
      <c r="Z1322" s="148">
        <v>9230.77</v>
      </c>
      <c r="AA1322" s="148">
        <v>1</v>
      </c>
      <c r="AB1322" s="148">
        <v>115.04</v>
      </c>
      <c r="AC1322" s="148">
        <v>0</v>
      </c>
      <c r="AD1322" s="148">
        <v>10.61908</v>
      </c>
      <c r="AE1322" s="151"/>
      <c r="AF1322" s="151"/>
      <c r="AG1322" s="141" t="s">
        <v>17</v>
      </c>
      <c r="AH1322" s="229">
        <v>2.14983546699631E-5</v>
      </c>
      <c r="AI1322" s="229">
        <v>2.0668165265327451E-4</v>
      </c>
      <c r="AJ1322" s="229">
        <v>1.4850771200000001E-4</v>
      </c>
    </row>
    <row r="1323" spans="1:36" ht="13.5" thickBot="1">
      <c r="A1323" s="153">
        <v>7956</v>
      </c>
      <c r="B1323" s="153">
        <v>14482</v>
      </c>
      <c r="C1323" s="141" t="s">
        <v>1336</v>
      </c>
      <c r="D1323" s="141">
        <v>520017807</v>
      </c>
      <c r="E1323" s="141" t="s">
        <v>429</v>
      </c>
      <c r="F1323" s="141" t="s">
        <v>1820</v>
      </c>
      <c r="G1323" s="141" t="s">
        <v>3637</v>
      </c>
      <c r="H1323" s="141" t="s">
        <v>76</v>
      </c>
      <c r="I1323" s="141" t="s">
        <v>229</v>
      </c>
      <c r="J1323" s="141" t="s">
        <v>53</v>
      </c>
      <c r="K1323" s="141" t="s">
        <v>53</v>
      </c>
      <c r="L1323" s="141" t="s">
        <v>821</v>
      </c>
      <c r="M1323" s="141" t="s">
        <v>311</v>
      </c>
      <c r="N1323" s="141" t="s">
        <v>651</v>
      </c>
      <c r="O1323" s="141" t="s">
        <v>62</v>
      </c>
      <c r="P1323" s="141" t="s">
        <v>1293</v>
      </c>
      <c r="Q1323" s="141" t="s">
        <v>1294</v>
      </c>
      <c r="R1323" s="141" t="s">
        <v>57</v>
      </c>
      <c r="S1323" s="141" t="s">
        <v>1206</v>
      </c>
      <c r="T1323" s="227">
        <v>3.6829999999999998</v>
      </c>
      <c r="U1323" s="146">
        <v>48059</v>
      </c>
      <c r="V1323" s="208">
        <v>2.4E-2</v>
      </c>
      <c r="W1323" s="209">
        <v>2.9899999999999999E-2</v>
      </c>
      <c r="X1323" s="141" t="s">
        <v>636</v>
      </c>
      <c r="Y1323" s="141"/>
      <c r="Z1323" s="148">
        <v>134802.23999999999</v>
      </c>
      <c r="AA1323" s="148">
        <v>1</v>
      </c>
      <c r="AB1323" s="148">
        <v>114.45</v>
      </c>
      <c r="AC1323" s="148">
        <v>0</v>
      </c>
      <c r="AD1323" s="148">
        <v>154.28116</v>
      </c>
      <c r="AE1323" s="151"/>
      <c r="AF1323" s="151"/>
      <c r="AG1323" s="141" t="s">
        <v>17</v>
      </c>
      <c r="AH1323" s="229">
        <v>1.1331646899999999E-4</v>
      </c>
      <c r="AI1323" s="229">
        <v>3.0028105186197173E-3</v>
      </c>
      <c r="AJ1323" s="229">
        <v>2.1576202610000001E-3</v>
      </c>
    </row>
    <row r="1324" spans="1:36" ht="13.5" thickBot="1">
      <c r="A1324" s="153">
        <v>7956</v>
      </c>
      <c r="B1324" s="153">
        <v>14482</v>
      </c>
      <c r="C1324" s="141" t="s">
        <v>1336</v>
      </c>
      <c r="D1324" s="141">
        <v>520017807</v>
      </c>
      <c r="E1324" s="141" t="s">
        <v>429</v>
      </c>
      <c r="F1324" s="141" t="s">
        <v>1821</v>
      </c>
      <c r="G1324" s="141" t="s">
        <v>3638</v>
      </c>
      <c r="H1324" s="141" t="s">
        <v>76</v>
      </c>
      <c r="I1324" s="141" t="s">
        <v>229</v>
      </c>
      <c r="J1324" s="141" t="s">
        <v>53</v>
      </c>
      <c r="K1324" s="141" t="s">
        <v>53</v>
      </c>
      <c r="L1324" s="141" t="s">
        <v>821</v>
      </c>
      <c r="M1324" s="141" t="s">
        <v>311</v>
      </c>
      <c r="N1324" s="141" t="s">
        <v>651</v>
      </c>
      <c r="O1324" s="141" t="s">
        <v>62</v>
      </c>
      <c r="P1324" s="141" t="s">
        <v>1310</v>
      </c>
      <c r="Q1324" s="141" t="s">
        <v>65</v>
      </c>
      <c r="R1324" s="141" t="s">
        <v>57</v>
      </c>
      <c r="S1324" s="141" t="s">
        <v>1206</v>
      </c>
      <c r="T1324" s="227">
        <v>4.7450000000000001</v>
      </c>
      <c r="U1324" s="146">
        <v>47583</v>
      </c>
      <c r="V1324" s="208">
        <v>8.3999999999999995E-3</v>
      </c>
      <c r="W1324" s="209">
        <v>2.92E-2</v>
      </c>
      <c r="X1324" s="141" t="s">
        <v>636</v>
      </c>
      <c r="Y1324" s="141"/>
      <c r="Z1324" s="148">
        <v>30000</v>
      </c>
      <c r="AA1324" s="148">
        <v>1</v>
      </c>
      <c r="AB1324" s="148">
        <v>104.22</v>
      </c>
      <c r="AC1324" s="148">
        <v>0</v>
      </c>
      <c r="AD1324" s="148">
        <v>31.265999999999998</v>
      </c>
      <c r="AE1324" s="151"/>
      <c r="AF1324" s="151"/>
      <c r="AG1324" s="141" t="s">
        <v>17</v>
      </c>
      <c r="AH1324" s="229">
        <v>3.7791116163425001E-5</v>
      </c>
      <c r="AI1324" s="229">
        <v>6.0853751472418334E-4</v>
      </c>
      <c r="AJ1324" s="229">
        <v>4.3725465299999998E-4</v>
      </c>
    </row>
    <row r="1325" spans="1:36" ht="13.5" thickBot="1">
      <c r="A1325" s="153">
        <v>7956</v>
      </c>
      <c r="B1325" s="153">
        <v>14482</v>
      </c>
      <c r="C1325" s="141" t="s">
        <v>1823</v>
      </c>
      <c r="D1325" s="141">
        <v>520025602</v>
      </c>
      <c r="E1325" s="141" t="s">
        <v>429</v>
      </c>
      <c r="F1325" s="141" t="s">
        <v>1824</v>
      </c>
      <c r="G1325" s="141" t="s">
        <v>3640</v>
      </c>
      <c r="H1325" s="141" t="s">
        <v>76</v>
      </c>
      <c r="I1325" s="141" t="s">
        <v>228</v>
      </c>
      <c r="J1325" s="141" t="s">
        <v>53</v>
      </c>
      <c r="K1325" s="141" t="s">
        <v>53</v>
      </c>
      <c r="L1325" s="141" t="s">
        <v>821</v>
      </c>
      <c r="M1325" s="141" t="s">
        <v>311</v>
      </c>
      <c r="N1325" s="141" t="s">
        <v>262</v>
      </c>
      <c r="O1325" s="141" t="s">
        <v>62</v>
      </c>
      <c r="P1325" s="141" t="s">
        <v>1288</v>
      </c>
      <c r="Q1325" s="141" t="s">
        <v>65</v>
      </c>
      <c r="R1325" s="141" t="s">
        <v>57</v>
      </c>
      <c r="S1325" s="141" t="s">
        <v>1206</v>
      </c>
      <c r="T1325" s="227">
        <v>2.266</v>
      </c>
      <c r="U1325" s="146">
        <v>46996</v>
      </c>
      <c r="V1325" s="208">
        <v>0.05</v>
      </c>
      <c r="W1325" s="209">
        <v>5.3199999999999997E-2</v>
      </c>
      <c r="X1325" s="141" t="s">
        <v>636</v>
      </c>
      <c r="Y1325" s="141"/>
      <c r="Z1325" s="148">
        <v>69600.05</v>
      </c>
      <c r="AA1325" s="148">
        <v>1</v>
      </c>
      <c r="AB1325" s="148">
        <v>99.87</v>
      </c>
      <c r="AC1325" s="148">
        <v>0</v>
      </c>
      <c r="AD1325" s="148">
        <v>69.509569999999997</v>
      </c>
      <c r="AE1325" s="151"/>
      <c r="AF1325" s="151"/>
      <c r="AG1325" s="141" t="s">
        <v>17</v>
      </c>
      <c r="AH1325" s="229">
        <v>3.1186297000000002E-4</v>
      </c>
      <c r="AI1325" s="229">
        <v>1.3528811161436273E-3</v>
      </c>
      <c r="AJ1325" s="229">
        <v>9.72090543E-4</v>
      </c>
    </row>
    <row r="1326" spans="1:36" ht="13.5" thickBot="1">
      <c r="A1326" s="153">
        <v>7956</v>
      </c>
      <c r="B1326" s="153">
        <v>14482</v>
      </c>
      <c r="C1326" s="141" t="s">
        <v>1825</v>
      </c>
      <c r="D1326" s="141">
        <v>520023896</v>
      </c>
      <c r="E1326" s="141" t="s">
        <v>429</v>
      </c>
      <c r="F1326" s="141" t="s">
        <v>1826</v>
      </c>
      <c r="G1326" s="141" t="s">
        <v>3641</v>
      </c>
      <c r="H1326" s="141" t="s">
        <v>76</v>
      </c>
      <c r="I1326" s="141" t="s">
        <v>229</v>
      </c>
      <c r="J1326" s="141" t="s">
        <v>53</v>
      </c>
      <c r="K1326" s="141" t="s">
        <v>53</v>
      </c>
      <c r="L1326" s="141" t="s">
        <v>821</v>
      </c>
      <c r="M1326" s="141" t="s">
        <v>311</v>
      </c>
      <c r="N1326" s="141" t="s">
        <v>651</v>
      </c>
      <c r="O1326" s="141" t="s">
        <v>62</v>
      </c>
      <c r="P1326" s="141" t="s">
        <v>1827</v>
      </c>
      <c r="Q1326" s="141" t="s">
        <v>65</v>
      </c>
      <c r="R1326" s="141" t="s">
        <v>57</v>
      </c>
      <c r="S1326" s="141" t="s">
        <v>1206</v>
      </c>
      <c r="T1326" s="227">
        <v>0.72899999999999998</v>
      </c>
      <c r="U1326" s="146">
        <v>46022</v>
      </c>
      <c r="V1326" s="208">
        <v>4.9500000000000002E-2</v>
      </c>
      <c r="W1326" s="209">
        <v>3.5900000000000001E-2</v>
      </c>
      <c r="X1326" s="141" t="s">
        <v>636</v>
      </c>
      <c r="Y1326" s="141"/>
      <c r="Z1326" s="148">
        <v>18700.009999999998</v>
      </c>
      <c r="AA1326" s="148">
        <v>1</v>
      </c>
      <c r="AB1326" s="148">
        <v>145.86000000000001</v>
      </c>
      <c r="AC1326" s="148">
        <v>0</v>
      </c>
      <c r="AD1326" s="148">
        <v>27.275829999999999</v>
      </c>
      <c r="AE1326" s="151"/>
      <c r="AF1326" s="151"/>
      <c r="AG1326" s="141" t="s">
        <v>17</v>
      </c>
      <c r="AH1326" s="229">
        <v>5.0966383575266899E-5</v>
      </c>
      <c r="AI1326" s="229">
        <v>5.308758971483183E-4</v>
      </c>
      <c r="AJ1326" s="229">
        <v>3.8145217099999997E-4</v>
      </c>
    </row>
    <row r="1327" spans="1:36" ht="13.5" thickBot="1">
      <c r="A1327" s="153">
        <v>7956</v>
      </c>
      <c r="B1327" s="153">
        <v>14482</v>
      </c>
      <c r="C1327" s="141" t="s">
        <v>1204</v>
      </c>
      <c r="D1327" s="141">
        <v>520000118</v>
      </c>
      <c r="E1327" s="141" t="s">
        <v>429</v>
      </c>
      <c r="F1327" s="141" t="s">
        <v>1829</v>
      </c>
      <c r="G1327" s="141" t="s">
        <v>3643</v>
      </c>
      <c r="H1327" s="141" t="s">
        <v>76</v>
      </c>
      <c r="I1327" s="141" t="s">
        <v>229</v>
      </c>
      <c r="J1327" s="141" t="s">
        <v>53</v>
      </c>
      <c r="K1327" s="141" t="s">
        <v>53</v>
      </c>
      <c r="L1327" s="141" t="s">
        <v>821</v>
      </c>
      <c r="M1327" s="141" t="s">
        <v>311</v>
      </c>
      <c r="N1327" s="141" t="s">
        <v>256</v>
      </c>
      <c r="O1327" s="141" t="s">
        <v>62</v>
      </c>
      <c r="P1327" s="141" t="s">
        <v>1288</v>
      </c>
      <c r="Q1327" s="141" t="s">
        <v>65</v>
      </c>
      <c r="R1327" s="141" t="s">
        <v>57</v>
      </c>
      <c r="S1327" s="141" t="s">
        <v>1206</v>
      </c>
      <c r="T1327" s="227">
        <v>1.8480000000000001</v>
      </c>
      <c r="U1327" s="146">
        <v>48077</v>
      </c>
      <c r="V1327" s="208">
        <v>2.9700000000000001E-2</v>
      </c>
      <c r="W1327" s="209">
        <v>2.5100000000000001E-2</v>
      </c>
      <c r="X1327" s="141" t="s">
        <v>636</v>
      </c>
      <c r="Y1327" s="141"/>
      <c r="Z1327" s="148">
        <v>117000</v>
      </c>
      <c r="AA1327" s="148">
        <v>1</v>
      </c>
      <c r="AB1327" s="148">
        <v>116.71</v>
      </c>
      <c r="AC1327" s="148">
        <v>0</v>
      </c>
      <c r="AD1327" s="148">
        <v>136.55070000000001</v>
      </c>
      <c r="AE1327" s="151"/>
      <c r="AF1327" s="151"/>
      <c r="AG1327" s="141" t="s">
        <v>17</v>
      </c>
      <c r="AH1327" s="229">
        <v>1.67142857E-4</v>
      </c>
      <c r="AI1327" s="229">
        <v>2.657718403756398E-3</v>
      </c>
      <c r="AJ1327" s="229">
        <v>1.9096599809999999E-3</v>
      </c>
    </row>
    <row r="1328" spans="1:36" ht="13.5" thickBot="1">
      <c r="A1328" s="153">
        <v>7956</v>
      </c>
      <c r="B1328" s="153">
        <v>14482</v>
      </c>
      <c r="C1328" s="141" t="s">
        <v>1204</v>
      </c>
      <c r="D1328" s="141">
        <v>520000118</v>
      </c>
      <c r="E1328" s="141" t="s">
        <v>429</v>
      </c>
      <c r="F1328" s="141" t="s">
        <v>1831</v>
      </c>
      <c r="G1328" s="141" t="s">
        <v>3645</v>
      </c>
      <c r="H1328" s="141" t="s">
        <v>76</v>
      </c>
      <c r="I1328" s="141" t="s">
        <v>229</v>
      </c>
      <c r="J1328" s="141" t="s">
        <v>53</v>
      </c>
      <c r="K1328" s="141" t="s">
        <v>53</v>
      </c>
      <c r="L1328" s="141" t="s">
        <v>821</v>
      </c>
      <c r="M1328" s="141" t="s">
        <v>311</v>
      </c>
      <c r="N1328" s="141" t="s">
        <v>256</v>
      </c>
      <c r="O1328" s="141" t="s">
        <v>62</v>
      </c>
      <c r="P1328" s="141" t="s">
        <v>1205</v>
      </c>
      <c r="Q1328" s="141" t="s">
        <v>65</v>
      </c>
      <c r="R1328" s="141" t="s">
        <v>57</v>
      </c>
      <c r="S1328" s="141" t="s">
        <v>1206</v>
      </c>
      <c r="T1328" s="227">
        <v>3.5609999999999999</v>
      </c>
      <c r="U1328" s="146">
        <v>48191</v>
      </c>
      <c r="V1328" s="208">
        <v>1E-3</v>
      </c>
      <c r="W1328" s="209">
        <v>2.4E-2</v>
      </c>
      <c r="X1328" s="141" t="s">
        <v>636</v>
      </c>
      <c r="Y1328" s="141"/>
      <c r="Z1328" s="148">
        <v>1533</v>
      </c>
      <c r="AA1328" s="148">
        <v>1</v>
      </c>
      <c r="AB1328" s="148">
        <v>103.73</v>
      </c>
      <c r="AC1328" s="148">
        <v>0</v>
      </c>
      <c r="AD1328" s="148">
        <v>1.5901799999999999</v>
      </c>
      <c r="AE1328" s="151"/>
      <c r="AF1328" s="151"/>
      <c r="AG1328" s="141" t="s">
        <v>17</v>
      </c>
      <c r="AH1328" s="229">
        <v>1.36295764782658E-6</v>
      </c>
      <c r="AI1328" s="229">
        <v>3.0950047500930781E-5</v>
      </c>
      <c r="AJ1328" s="229">
        <v>2.22386491514209E-5</v>
      </c>
    </row>
    <row r="1329" spans="1:36" ht="13.5" thickBot="1">
      <c r="A1329" s="153">
        <v>7956</v>
      </c>
      <c r="B1329" s="153">
        <v>14482</v>
      </c>
      <c r="C1329" s="141" t="s">
        <v>1833</v>
      </c>
      <c r="D1329" s="141">
        <v>520025370</v>
      </c>
      <c r="E1329" s="141" t="s">
        <v>429</v>
      </c>
      <c r="F1329" s="141" t="s">
        <v>1834</v>
      </c>
      <c r="G1329" s="141" t="s">
        <v>3647</v>
      </c>
      <c r="H1329" s="141" t="s">
        <v>76</v>
      </c>
      <c r="I1329" s="141" t="s">
        <v>228</v>
      </c>
      <c r="J1329" s="141" t="s">
        <v>53</v>
      </c>
      <c r="K1329" s="141" t="s">
        <v>53</v>
      </c>
      <c r="L1329" s="141" t="s">
        <v>821</v>
      </c>
      <c r="M1329" s="141" t="s">
        <v>311</v>
      </c>
      <c r="N1329" s="141" t="s">
        <v>708</v>
      </c>
      <c r="O1329" s="141" t="s">
        <v>62</v>
      </c>
      <c r="P1329" s="141" t="s">
        <v>1288</v>
      </c>
      <c r="Q1329" s="141" t="s">
        <v>65</v>
      </c>
      <c r="R1329" s="141" t="s">
        <v>57</v>
      </c>
      <c r="S1329" s="141" t="s">
        <v>1206</v>
      </c>
      <c r="T1329" s="227">
        <v>2.7959999999999998</v>
      </c>
      <c r="U1329" s="146">
        <v>47377</v>
      </c>
      <c r="V1329" s="208">
        <v>2.0400000000000001E-2</v>
      </c>
      <c r="W1329" s="209">
        <v>5.5199999999999999E-2</v>
      </c>
      <c r="X1329" s="141" t="s">
        <v>636</v>
      </c>
      <c r="Y1329" s="141"/>
      <c r="Z1329" s="148">
        <v>25000</v>
      </c>
      <c r="AA1329" s="148">
        <v>1</v>
      </c>
      <c r="AB1329" s="148">
        <v>91.05</v>
      </c>
      <c r="AC1329" s="148">
        <v>0</v>
      </c>
      <c r="AD1329" s="148">
        <v>22.762499999999999</v>
      </c>
      <c r="AE1329" s="151"/>
      <c r="AF1329" s="151"/>
      <c r="AG1329" s="141" t="s">
        <v>17</v>
      </c>
      <c r="AH1329" s="229">
        <v>6.6649926871033705E-5</v>
      </c>
      <c r="AI1329" s="229">
        <v>4.4303189339567654E-4</v>
      </c>
      <c r="AJ1329" s="229">
        <v>3.18333302E-4</v>
      </c>
    </row>
    <row r="1330" spans="1:36" ht="13.5" thickBot="1">
      <c r="A1330" s="153">
        <v>7956</v>
      </c>
      <c r="B1330" s="153">
        <v>14482</v>
      </c>
      <c r="C1330" s="141" t="s">
        <v>1640</v>
      </c>
      <c r="D1330" s="141">
        <v>520025438</v>
      </c>
      <c r="E1330" s="141" t="s">
        <v>429</v>
      </c>
      <c r="F1330" s="141" t="s">
        <v>1835</v>
      </c>
      <c r="G1330" s="141" t="s">
        <v>3648</v>
      </c>
      <c r="H1330" s="141" t="s">
        <v>76</v>
      </c>
      <c r="I1330" s="141" t="s">
        <v>229</v>
      </c>
      <c r="J1330" s="141" t="s">
        <v>53</v>
      </c>
      <c r="K1330" s="141" t="s">
        <v>53</v>
      </c>
      <c r="L1330" s="141" t="s">
        <v>821</v>
      </c>
      <c r="M1330" s="141" t="s">
        <v>311</v>
      </c>
      <c r="N1330" s="141" t="s">
        <v>651</v>
      </c>
      <c r="O1330" s="141" t="s">
        <v>62</v>
      </c>
      <c r="P1330" s="141" t="s">
        <v>1280</v>
      </c>
      <c r="Q1330" s="141" t="s">
        <v>65</v>
      </c>
      <c r="R1330" s="141" t="s">
        <v>57</v>
      </c>
      <c r="S1330" s="141" t="s">
        <v>1206</v>
      </c>
      <c r="T1330" s="227">
        <v>0.73499999999999999</v>
      </c>
      <c r="U1330" s="146">
        <v>46022</v>
      </c>
      <c r="V1330" s="208">
        <v>4.9500000000000002E-2</v>
      </c>
      <c r="W1330" s="209">
        <v>3.3599999999999998E-2</v>
      </c>
      <c r="X1330" s="141" t="s">
        <v>636</v>
      </c>
      <c r="Y1330" s="141"/>
      <c r="Z1330" s="148">
        <v>139494.34</v>
      </c>
      <c r="AA1330" s="148">
        <v>1</v>
      </c>
      <c r="AB1330" s="148">
        <v>142.69999999999999</v>
      </c>
      <c r="AC1330" s="148">
        <v>0</v>
      </c>
      <c r="AD1330" s="148">
        <v>199.05842000000001</v>
      </c>
      <c r="AE1330" s="151"/>
      <c r="AF1330" s="151"/>
      <c r="AG1330" s="141" t="s">
        <v>17</v>
      </c>
      <c r="AH1330" s="229">
        <v>3.1764242099999998E-4</v>
      </c>
      <c r="AI1330" s="229">
        <v>3.8743208658518096E-3</v>
      </c>
      <c r="AJ1330" s="229">
        <v>2.7838297309999999E-3</v>
      </c>
    </row>
    <row r="1331" spans="1:36" ht="13.5" thickBot="1">
      <c r="A1331" s="153">
        <v>7956</v>
      </c>
      <c r="B1331" s="153">
        <v>14482</v>
      </c>
      <c r="C1331" s="141" t="s">
        <v>1338</v>
      </c>
      <c r="D1331" s="141">
        <v>520025990</v>
      </c>
      <c r="E1331" s="141" t="s">
        <v>429</v>
      </c>
      <c r="F1331" s="141" t="s">
        <v>1837</v>
      </c>
      <c r="G1331" s="141" t="s">
        <v>3650</v>
      </c>
      <c r="H1331" s="141" t="s">
        <v>76</v>
      </c>
      <c r="I1331" s="141" t="s">
        <v>228</v>
      </c>
      <c r="J1331" s="141" t="s">
        <v>53</v>
      </c>
      <c r="K1331" s="141" t="s">
        <v>53</v>
      </c>
      <c r="L1331" s="141" t="s">
        <v>821</v>
      </c>
      <c r="M1331" s="141" t="s">
        <v>311</v>
      </c>
      <c r="N1331" s="141" t="s">
        <v>140</v>
      </c>
      <c r="O1331" s="141" t="s">
        <v>62</v>
      </c>
      <c r="P1331" s="141" t="s">
        <v>1305</v>
      </c>
      <c r="Q1331" s="141" t="s">
        <v>1294</v>
      </c>
      <c r="R1331" s="141" t="s">
        <v>57</v>
      </c>
      <c r="S1331" s="141" t="s">
        <v>1206</v>
      </c>
      <c r="T1331" s="227">
        <v>2.2480000000000002</v>
      </c>
      <c r="U1331" s="146">
        <v>47118</v>
      </c>
      <c r="V1331" s="208">
        <v>2.5499999999999998E-2</v>
      </c>
      <c r="W1331" s="209">
        <v>0.06</v>
      </c>
      <c r="X1331" s="141" t="s">
        <v>636</v>
      </c>
      <c r="Y1331" s="141"/>
      <c r="Z1331" s="148">
        <v>158431</v>
      </c>
      <c r="AA1331" s="148">
        <v>1</v>
      </c>
      <c r="AB1331" s="148">
        <v>93.37</v>
      </c>
      <c r="AC1331" s="148">
        <v>0</v>
      </c>
      <c r="AD1331" s="148">
        <v>147.92702</v>
      </c>
      <c r="AE1331" s="151"/>
      <c r="AF1331" s="151"/>
      <c r="AG1331" s="141" t="s">
        <v>17</v>
      </c>
      <c r="AH1331" s="229">
        <v>2.0607463E-4</v>
      </c>
      <c r="AI1331" s="229">
        <v>2.8791383967042335E-3</v>
      </c>
      <c r="AJ1331" s="229">
        <v>2.0687576859999999E-3</v>
      </c>
    </row>
    <row r="1332" spans="1:36" ht="13.5" thickBot="1">
      <c r="A1332" s="153">
        <v>7956</v>
      </c>
      <c r="B1332" s="153">
        <v>14482</v>
      </c>
      <c r="C1332" s="141" t="s">
        <v>1839</v>
      </c>
      <c r="D1332" s="141">
        <v>520041146</v>
      </c>
      <c r="E1332" s="141" t="s">
        <v>429</v>
      </c>
      <c r="F1332" s="141" t="s">
        <v>1840</v>
      </c>
      <c r="G1332" s="141" t="s">
        <v>3244</v>
      </c>
      <c r="H1332" s="141" t="s">
        <v>76</v>
      </c>
      <c r="I1332" s="141" t="s">
        <v>228</v>
      </c>
      <c r="J1332" s="141" t="s">
        <v>53</v>
      </c>
      <c r="K1332" s="141" t="s">
        <v>53</v>
      </c>
      <c r="L1332" s="141" t="s">
        <v>821</v>
      </c>
      <c r="M1332" s="141" t="s">
        <v>311</v>
      </c>
      <c r="N1332" s="141" t="s">
        <v>647</v>
      </c>
      <c r="O1332" s="141" t="s">
        <v>62</v>
      </c>
      <c r="P1332" s="141" t="s">
        <v>1305</v>
      </c>
      <c r="Q1332" s="141" t="s">
        <v>1294</v>
      </c>
      <c r="R1332" s="141" t="s">
        <v>57</v>
      </c>
      <c r="S1332" s="141" t="s">
        <v>1206</v>
      </c>
      <c r="T1332" s="227">
        <v>1.736</v>
      </c>
      <c r="U1332" s="146">
        <v>46266</v>
      </c>
      <c r="V1332" s="208">
        <v>3.4500000000000003E-2</v>
      </c>
      <c r="W1332" s="209">
        <v>5.7200000000000001E-2</v>
      </c>
      <c r="X1332" s="141" t="s">
        <v>636</v>
      </c>
      <c r="Y1332" s="141"/>
      <c r="Z1332" s="148">
        <v>454411.77</v>
      </c>
      <c r="AA1332" s="148">
        <v>1</v>
      </c>
      <c r="AB1332" s="148">
        <v>96.61</v>
      </c>
      <c r="AC1332" s="148">
        <v>0</v>
      </c>
      <c r="AD1332" s="148">
        <v>439.00720999999999</v>
      </c>
      <c r="AE1332" s="151"/>
      <c r="AF1332" s="151"/>
      <c r="AG1332" s="141" t="s">
        <v>17</v>
      </c>
      <c r="AH1332" s="229">
        <v>7.0700868900000003E-4</v>
      </c>
      <c r="AI1332" s="229">
        <v>8.5445006243010813E-3</v>
      </c>
      <c r="AJ1332" s="229">
        <v>6.1395108209999997E-3</v>
      </c>
    </row>
    <row r="1333" spans="1:36" ht="13.5" thickBot="1">
      <c r="A1333" s="153">
        <v>7956</v>
      </c>
      <c r="B1333" s="153">
        <v>14482</v>
      </c>
      <c r="C1333" s="141" t="s">
        <v>1839</v>
      </c>
      <c r="D1333" s="141">
        <v>520041146</v>
      </c>
      <c r="E1333" s="141" t="s">
        <v>429</v>
      </c>
      <c r="F1333" s="141" t="s">
        <v>1841</v>
      </c>
      <c r="G1333" s="141" t="s">
        <v>3652</v>
      </c>
      <c r="H1333" s="141" t="s">
        <v>76</v>
      </c>
      <c r="I1333" s="141" t="s">
        <v>623</v>
      </c>
      <c r="J1333" s="141" t="s">
        <v>53</v>
      </c>
      <c r="K1333" s="141" t="s">
        <v>53</v>
      </c>
      <c r="L1333" s="141" t="s">
        <v>821</v>
      </c>
      <c r="M1333" s="141" t="s">
        <v>311</v>
      </c>
      <c r="N1333" s="141" t="s">
        <v>647</v>
      </c>
      <c r="O1333" s="141" t="s">
        <v>62</v>
      </c>
      <c r="P1333" s="141" t="s">
        <v>1305</v>
      </c>
      <c r="Q1333" s="141" t="s">
        <v>1294</v>
      </c>
      <c r="R1333" s="141" t="s">
        <v>57</v>
      </c>
      <c r="S1333" s="141" t="s">
        <v>1206</v>
      </c>
      <c r="T1333" s="227">
        <v>3.8620000000000001</v>
      </c>
      <c r="U1333" s="146">
        <v>46997</v>
      </c>
      <c r="V1333" s="208">
        <v>7.4999999999999997E-3</v>
      </c>
      <c r="W1333" s="209">
        <v>5.9400000000000001E-2</v>
      </c>
      <c r="X1333" s="141" t="s">
        <v>636</v>
      </c>
      <c r="Y1333" s="141"/>
      <c r="Z1333" s="148">
        <v>81100</v>
      </c>
      <c r="AA1333" s="148">
        <v>1</v>
      </c>
      <c r="AB1333" s="148">
        <v>82.4</v>
      </c>
      <c r="AC1333" s="148">
        <v>0</v>
      </c>
      <c r="AD1333" s="148">
        <v>66.826400000000007</v>
      </c>
      <c r="AE1333" s="151"/>
      <c r="AF1333" s="151"/>
      <c r="AG1333" s="141" t="s">
        <v>17</v>
      </c>
      <c r="AH1333" s="229">
        <v>1.5258631999999999E-4</v>
      </c>
      <c r="AI1333" s="229">
        <v>1.3006579470979393E-3</v>
      </c>
      <c r="AJ1333" s="229">
        <v>9.3456644100000004E-4</v>
      </c>
    </row>
    <row r="1334" spans="1:36" ht="13.5" thickBot="1">
      <c r="A1334" s="153">
        <v>7956</v>
      </c>
      <c r="B1334" s="153">
        <v>14482</v>
      </c>
      <c r="C1334" s="141" t="s">
        <v>1839</v>
      </c>
      <c r="D1334" s="141">
        <v>520041146</v>
      </c>
      <c r="E1334" s="141" t="s">
        <v>429</v>
      </c>
      <c r="F1334" s="141" t="s">
        <v>1842</v>
      </c>
      <c r="G1334" s="141" t="s">
        <v>3653</v>
      </c>
      <c r="H1334" s="141" t="s">
        <v>76</v>
      </c>
      <c r="I1334" s="141" t="s">
        <v>228</v>
      </c>
      <c r="J1334" s="141" t="s">
        <v>53</v>
      </c>
      <c r="K1334" s="141" t="s">
        <v>53</v>
      </c>
      <c r="L1334" s="141" t="s">
        <v>821</v>
      </c>
      <c r="M1334" s="141" t="s">
        <v>311</v>
      </c>
      <c r="N1334" s="141" t="s">
        <v>647</v>
      </c>
      <c r="O1334" s="141" t="s">
        <v>62</v>
      </c>
      <c r="P1334" s="141" t="s">
        <v>1305</v>
      </c>
      <c r="Q1334" s="141" t="s">
        <v>1294</v>
      </c>
      <c r="R1334" s="141" t="s">
        <v>57</v>
      </c>
      <c r="S1334" s="141" t="s">
        <v>1206</v>
      </c>
      <c r="T1334" s="227">
        <v>3.7570000000000001</v>
      </c>
      <c r="U1334" s="146">
        <v>47363</v>
      </c>
      <c r="V1334" s="208">
        <v>1.4999999999999999E-2</v>
      </c>
      <c r="W1334" s="209">
        <v>5.9900000000000002E-2</v>
      </c>
      <c r="X1334" s="141" t="s">
        <v>636</v>
      </c>
      <c r="Y1334" s="141"/>
      <c r="Z1334" s="148">
        <v>15000</v>
      </c>
      <c r="AA1334" s="148">
        <v>1</v>
      </c>
      <c r="AB1334" s="148">
        <v>85.02</v>
      </c>
      <c r="AC1334" s="148">
        <v>0</v>
      </c>
      <c r="AD1334" s="148">
        <v>12.753</v>
      </c>
      <c r="AE1334" s="151"/>
      <c r="AF1334" s="151"/>
      <c r="AG1334" s="141" t="s">
        <v>17</v>
      </c>
      <c r="AH1334" s="229">
        <v>3.88631240770008E-5</v>
      </c>
      <c r="AI1334" s="229">
        <v>2.4821463971334709E-4</v>
      </c>
      <c r="AJ1334" s="229">
        <v>1.7835055899999999E-4</v>
      </c>
    </row>
    <row r="1335" spans="1:36" ht="13.5" thickBot="1">
      <c r="A1335" s="153">
        <v>7956</v>
      </c>
      <c r="B1335" s="153">
        <v>14482</v>
      </c>
      <c r="C1335" s="141" t="s">
        <v>1843</v>
      </c>
      <c r="D1335" s="141">
        <v>520028911</v>
      </c>
      <c r="E1335" s="141" t="s">
        <v>429</v>
      </c>
      <c r="F1335" s="141" t="s">
        <v>1845</v>
      </c>
      <c r="G1335" s="141" t="s">
        <v>3655</v>
      </c>
      <c r="H1335" s="141" t="s">
        <v>76</v>
      </c>
      <c r="I1335" s="141" t="s">
        <v>228</v>
      </c>
      <c r="J1335" s="141" t="s">
        <v>53</v>
      </c>
      <c r="K1335" s="141" t="s">
        <v>53</v>
      </c>
      <c r="L1335" s="141" t="s">
        <v>821</v>
      </c>
      <c r="M1335" s="141" t="s">
        <v>311</v>
      </c>
      <c r="N1335" s="141" t="s">
        <v>708</v>
      </c>
      <c r="O1335" s="141" t="s">
        <v>62</v>
      </c>
      <c r="P1335" s="141" t="s">
        <v>1333</v>
      </c>
      <c r="Q1335" s="141" t="s">
        <v>65</v>
      </c>
      <c r="R1335" s="141" t="s">
        <v>57</v>
      </c>
      <c r="S1335" s="141" t="s">
        <v>1206</v>
      </c>
      <c r="T1335" s="227">
        <v>4.7910000000000004</v>
      </c>
      <c r="U1335" s="146">
        <v>49653</v>
      </c>
      <c r="V1335" s="208">
        <v>2.07E-2</v>
      </c>
      <c r="W1335" s="209">
        <v>0.06</v>
      </c>
      <c r="X1335" s="141" t="s">
        <v>636</v>
      </c>
      <c r="Y1335" s="141"/>
      <c r="Z1335" s="148">
        <v>270000</v>
      </c>
      <c r="AA1335" s="148">
        <v>1</v>
      </c>
      <c r="AB1335" s="148">
        <v>83.35</v>
      </c>
      <c r="AC1335" s="148">
        <v>0</v>
      </c>
      <c r="AD1335" s="148">
        <v>225.04499999999999</v>
      </c>
      <c r="AE1335" s="151"/>
      <c r="AF1335" s="151"/>
      <c r="AG1335" s="141" t="s">
        <v>17</v>
      </c>
      <c r="AH1335" s="229">
        <v>6.5741417000000002E-4</v>
      </c>
      <c r="AI1335" s="229">
        <v>4.3801037868964315E-3</v>
      </c>
      <c r="AJ1335" s="229">
        <v>3.1472517559999998E-3</v>
      </c>
    </row>
    <row r="1336" spans="1:36" ht="13.5" thickBot="1">
      <c r="A1336" s="153">
        <v>7956</v>
      </c>
      <c r="B1336" s="153">
        <v>14482</v>
      </c>
      <c r="C1336" s="141" t="s">
        <v>1340</v>
      </c>
      <c r="D1336" s="141">
        <v>520029935</v>
      </c>
      <c r="E1336" s="141" t="s">
        <v>429</v>
      </c>
      <c r="F1336" s="141" t="s">
        <v>1849</v>
      </c>
      <c r="G1336" s="141" t="s">
        <v>3658</v>
      </c>
      <c r="H1336" s="141" t="s">
        <v>76</v>
      </c>
      <c r="I1336" s="141" t="s">
        <v>228</v>
      </c>
      <c r="J1336" s="141" t="s">
        <v>53</v>
      </c>
      <c r="K1336" s="141" t="s">
        <v>53</v>
      </c>
      <c r="L1336" s="141" t="s">
        <v>821</v>
      </c>
      <c r="M1336" s="141" t="s">
        <v>311</v>
      </c>
      <c r="N1336" s="141" t="s">
        <v>256</v>
      </c>
      <c r="O1336" s="141" t="s">
        <v>62</v>
      </c>
      <c r="P1336" s="141" t="s">
        <v>1205</v>
      </c>
      <c r="Q1336" s="141" t="s">
        <v>65</v>
      </c>
      <c r="R1336" s="141" t="s">
        <v>57</v>
      </c>
      <c r="S1336" s="141" t="s">
        <v>1206</v>
      </c>
      <c r="T1336" s="227">
        <v>2.8860000000000001</v>
      </c>
      <c r="U1336" s="146">
        <v>47822</v>
      </c>
      <c r="V1336" s="208">
        <v>2.6800000000000001E-2</v>
      </c>
      <c r="W1336" s="209">
        <v>5.11E-2</v>
      </c>
      <c r="X1336" s="141" t="s">
        <v>636</v>
      </c>
      <c r="Y1336" s="141"/>
      <c r="Z1336" s="148">
        <v>64876.87</v>
      </c>
      <c r="AA1336" s="148">
        <v>1</v>
      </c>
      <c r="AB1336" s="148">
        <v>95.42</v>
      </c>
      <c r="AC1336" s="148">
        <v>0</v>
      </c>
      <c r="AD1336" s="148">
        <v>61.90551</v>
      </c>
      <c r="AE1336" s="151"/>
      <c r="AF1336" s="151"/>
      <c r="AG1336" s="141" t="s">
        <v>17</v>
      </c>
      <c r="AH1336" s="229">
        <v>2.8410488402082101E-5</v>
      </c>
      <c r="AI1336" s="229">
        <v>1.2048815071685883E-3</v>
      </c>
      <c r="AJ1336" s="229">
        <v>8.6574785000000001E-4</v>
      </c>
    </row>
    <row r="1337" spans="1:36" ht="13.5" thickBot="1">
      <c r="A1337" s="153">
        <v>7956</v>
      </c>
      <c r="B1337" s="153">
        <v>14482</v>
      </c>
      <c r="C1337" s="141" t="s">
        <v>1340</v>
      </c>
      <c r="D1337" s="141">
        <v>520029935</v>
      </c>
      <c r="E1337" s="141" t="s">
        <v>429</v>
      </c>
      <c r="F1337" s="141" t="s">
        <v>1851</v>
      </c>
      <c r="G1337" s="141" t="s">
        <v>3660</v>
      </c>
      <c r="H1337" s="141" t="s">
        <v>76</v>
      </c>
      <c r="I1337" s="141" t="s">
        <v>229</v>
      </c>
      <c r="J1337" s="141" t="s">
        <v>53</v>
      </c>
      <c r="K1337" s="141" t="s">
        <v>53</v>
      </c>
      <c r="L1337" s="141" t="s">
        <v>821</v>
      </c>
      <c r="M1337" s="141" t="s">
        <v>311</v>
      </c>
      <c r="N1337" s="141" t="s">
        <v>256</v>
      </c>
      <c r="O1337" s="141" t="s">
        <v>62</v>
      </c>
      <c r="P1337" s="141" t="s">
        <v>1205</v>
      </c>
      <c r="Q1337" s="141" t="s">
        <v>65</v>
      </c>
      <c r="R1337" s="141" t="s">
        <v>57</v>
      </c>
      <c r="S1337" s="141" t="s">
        <v>1206</v>
      </c>
      <c r="T1337" s="227">
        <v>3.9820000000000002</v>
      </c>
      <c r="U1337" s="146">
        <v>48441</v>
      </c>
      <c r="V1337" s="208">
        <v>2E-3</v>
      </c>
      <c r="W1337" s="209">
        <v>2.52E-2</v>
      </c>
      <c r="X1337" s="141" t="s">
        <v>636</v>
      </c>
      <c r="Y1337" s="141"/>
      <c r="Z1337" s="148">
        <v>106392.16</v>
      </c>
      <c r="AA1337" s="148">
        <v>1</v>
      </c>
      <c r="AB1337" s="148">
        <v>102.6</v>
      </c>
      <c r="AC1337" s="148">
        <v>0</v>
      </c>
      <c r="AD1337" s="148">
        <v>109.15836</v>
      </c>
      <c r="AE1337" s="151"/>
      <c r="AF1337" s="151"/>
      <c r="AG1337" s="141" t="s">
        <v>17</v>
      </c>
      <c r="AH1337" s="229">
        <v>2.9260982476653101E-5</v>
      </c>
      <c r="AI1337" s="229">
        <v>2.124574845063894E-3</v>
      </c>
      <c r="AJ1337" s="229">
        <v>1.5265784180000001E-3</v>
      </c>
    </row>
    <row r="1338" spans="1:36" ht="13.5" thickBot="1">
      <c r="A1338" s="153">
        <v>7956</v>
      </c>
      <c r="B1338" s="153">
        <v>14482</v>
      </c>
      <c r="C1338" s="141" t="s">
        <v>1853</v>
      </c>
      <c r="D1338" s="141">
        <v>520030859</v>
      </c>
      <c r="E1338" s="141" t="s">
        <v>429</v>
      </c>
      <c r="F1338" s="141" t="s">
        <v>1854</v>
      </c>
      <c r="G1338" s="141" t="s">
        <v>3662</v>
      </c>
      <c r="H1338" s="141" t="s">
        <v>76</v>
      </c>
      <c r="I1338" s="141" t="s">
        <v>228</v>
      </c>
      <c r="J1338" s="141" t="s">
        <v>53</v>
      </c>
      <c r="K1338" s="141" t="s">
        <v>53</v>
      </c>
      <c r="L1338" s="141" t="s">
        <v>821</v>
      </c>
      <c r="M1338" s="141" t="s">
        <v>311</v>
      </c>
      <c r="N1338" s="141" t="s">
        <v>708</v>
      </c>
      <c r="O1338" s="141" t="s">
        <v>62</v>
      </c>
      <c r="P1338" s="141" t="s">
        <v>1310</v>
      </c>
      <c r="Q1338" s="141" t="s">
        <v>65</v>
      </c>
      <c r="R1338" s="141" t="s">
        <v>57</v>
      </c>
      <c r="S1338" s="141" t="s">
        <v>1206</v>
      </c>
      <c r="T1338" s="227">
        <v>2.8650000000000002</v>
      </c>
      <c r="U1338" s="146">
        <v>49150</v>
      </c>
      <c r="V1338" s="208">
        <v>1.6400000000000001E-2</v>
      </c>
      <c r="W1338" s="209">
        <v>5.4899999999999997E-2</v>
      </c>
      <c r="X1338" s="141" t="s">
        <v>636</v>
      </c>
      <c r="Y1338" s="141"/>
      <c r="Z1338" s="148">
        <v>82470.59</v>
      </c>
      <c r="AA1338" s="148">
        <v>1</v>
      </c>
      <c r="AB1338" s="148">
        <v>89.72</v>
      </c>
      <c r="AC1338" s="148">
        <v>0</v>
      </c>
      <c r="AD1338" s="148">
        <v>73.992609999999999</v>
      </c>
      <c r="AE1338" s="151"/>
      <c r="AF1338" s="151"/>
      <c r="AG1338" s="141" t="s">
        <v>17</v>
      </c>
      <c r="AH1338" s="229">
        <v>2.6344812000000001E-4</v>
      </c>
      <c r="AI1338" s="229">
        <v>1.4401355784991925E-3</v>
      </c>
      <c r="AJ1338" s="229">
        <v>1.0347858059999999E-3</v>
      </c>
    </row>
    <row r="1339" spans="1:36" ht="13.5" thickBot="1">
      <c r="A1339" s="153">
        <v>7956</v>
      </c>
      <c r="B1339" s="153">
        <v>14482</v>
      </c>
      <c r="C1339" s="141" t="s">
        <v>1342</v>
      </c>
      <c r="D1339" s="141">
        <v>520001736</v>
      </c>
      <c r="E1339" s="141" t="s">
        <v>429</v>
      </c>
      <c r="F1339" s="141" t="s">
        <v>1343</v>
      </c>
      <c r="G1339" s="141" t="s">
        <v>3276</v>
      </c>
      <c r="H1339" s="141" t="s">
        <v>76</v>
      </c>
      <c r="I1339" s="141" t="s">
        <v>229</v>
      </c>
      <c r="J1339" s="141" t="s">
        <v>53</v>
      </c>
      <c r="K1339" s="141" t="s">
        <v>53</v>
      </c>
      <c r="L1339" s="141" t="s">
        <v>821</v>
      </c>
      <c r="M1339" s="141" t="s">
        <v>311</v>
      </c>
      <c r="N1339" s="141" t="s">
        <v>651</v>
      </c>
      <c r="O1339" s="141" t="s">
        <v>62</v>
      </c>
      <c r="P1339" s="141" t="s">
        <v>1310</v>
      </c>
      <c r="Q1339" s="141" t="s">
        <v>65</v>
      </c>
      <c r="R1339" s="141" t="s">
        <v>57</v>
      </c>
      <c r="S1339" s="141" t="s">
        <v>1206</v>
      </c>
      <c r="T1339" s="227">
        <v>0.98399999999999999</v>
      </c>
      <c r="U1339" s="146">
        <v>46112</v>
      </c>
      <c r="V1339" s="208">
        <v>4.7500000000000001E-2</v>
      </c>
      <c r="W1339" s="209">
        <v>2.5499999999999998E-2</v>
      </c>
      <c r="X1339" s="141" t="s">
        <v>636</v>
      </c>
      <c r="Y1339" s="141"/>
      <c r="Z1339" s="148">
        <v>141622.45000000001</v>
      </c>
      <c r="AA1339" s="148">
        <v>1</v>
      </c>
      <c r="AB1339" s="148">
        <v>142.99</v>
      </c>
      <c r="AC1339" s="148">
        <v>0</v>
      </c>
      <c r="AD1339" s="148">
        <v>202.50594000000001</v>
      </c>
      <c r="AE1339" s="151"/>
      <c r="AF1339" s="151"/>
      <c r="AG1339" s="141" t="s">
        <v>17</v>
      </c>
      <c r="AH1339" s="229">
        <v>1.4820789799999999E-4</v>
      </c>
      <c r="AI1339" s="229">
        <v>3.9414207587950036E-3</v>
      </c>
      <c r="AJ1339" s="229">
        <v>2.8320432590000001E-3</v>
      </c>
    </row>
    <row r="1340" spans="1:36" ht="13.5" thickBot="1">
      <c r="A1340" s="153">
        <v>7956</v>
      </c>
      <c r="B1340" s="153">
        <v>14482</v>
      </c>
      <c r="C1340" s="141" t="s">
        <v>1342</v>
      </c>
      <c r="D1340" s="141">
        <v>520001736</v>
      </c>
      <c r="E1340" s="141" t="s">
        <v>429</v>
      </c>
      <c r="F1340" s="141" t="s">
        <v>1855</v>
      </c>
      <c r="G1340" s="141" t="s">
        <v>3663</v>
      </c>
      <c r="H1340" s="141" t="s">
        <v>76</v>
      </c>
      <c r="I1340" s="141" t="s">
        <v>228</v>
      </c>
      <c r="J1340" s="141" t="s">
        <v>53</v>
      </c>
      <c r="K1340" s="141" t="s">
        <v>53</v>
      </c>
      <c r="L1340" s="141" t="s">
        <v>821</v>
      </c>
      <c r="M1340" s="141" t="s">
        <v>311</v>
      </c>
      <c r="N1340" s="141" t="s">
        <v>651</v>
      </c>
      <c r="O1340" s="141" t="s">
        <v>62</v>
      </c>
      <c r="P1340" s="141" t="s">
        <v>1310</v>
      </c>
      <c r="Q1340" s="141" t="s">
        <v>65</v>
      </c>
      <c r="R1340" s="141" t="s">
        <v>57</v>
      </c>
      <c r="S1340" s="141" t="s">
        <v>1206</v>
      </c>
      <c r="T1340" s="227">
        <v>5.14</v>
      </c>
      <c r="U1340" s="146">
        <v>49125</v>
      </c>
      <c r="V1340" s="208">
        <v>2.5499999999999998E-2</v>
      </c>
      <c r="W1340" s="209">
        <v>6.0100000000000001E-2</v>
      </c>
      <c r="X1340" s="141" t="s">
        <v>636</v>
      </c>
      <c r="Y1340" s="141"/>
      <c r="Z1340" s="148">
        <v>365333.33</v>
      </c>
      <c r="AA1340" s="148">
        <v>1</v>
      </c>
      <c r="AB1340" s="148">
        <v>84.61</v>
      </c>
      <c r="AC1340" s="148">
        <v>0</v>
      </c>
      <c r="AD1340" s="148">
        <v>309.10852999999997</v>
      </c>
      <c r="AE1340" s="151"/>
      <c r="AF1340" s="151"/>
      <c r="AG1340" s="141" t="s">
        <v>17</v>
      </c>
      <c r="AH1340" s="229">
        <v>2.106985E-4</v>
      </c>
      <c r="AI1340" s="229">
        <v>6.0162520509897538E-3</v>
      </c>
      <c r="AJ1340" s="229">
        <v>4.3228792639999998E-3</v>
      </c>
    </row>
    <row r="1341" spans="1:36" ht="13.5" thickBot="1">
      <c r="A1341" s="153">
        <v>7956</v>
      </c>
      <c r="B1341" s="153">
        <v>14482</v>
      </c>
      <c r="C1341" s="141" t="s">
        <v>1342</v>
      </c>
      <c r="D1341" s="141">
        <v>520001736</v>
      </c>
      <c r="E1341" s="141" t="s">
        <v>429</v>
      </c>
      <c r="F1341" s="141" t="s">
        <v>1856</v>
      </c>
      <c r="G1341" s="141" t="s">
        <v>3664</v>
      </c>
      <c r="H1341" s="141" t="s">
        <v>76</v>
      </c>
      <c r="I1341" s="141" t="s">
        <v>229</v>
      </c>
      <c r="J1341" s="141" t="s">
        <v>53</v>
      </c>
      <c r="K1341" s="141" t="s">
        <v>53</v>
      </c>
      <c r="L1341" s="141" t="s">
        <v>821</v>
      </c>
      <c r="M1341" s="141" t="s">
        <v>311</v>
      </c>
      <c r="N1341" s="141" t="s">
        <v>651</v>
      </c>
      <c r="O1341" s="141" t="s">
        <v>62</v>
      </c>
      <c r="P1341" s="141" t="s">
        <v>1310</v>
      </c>
      <c r="Q1341" s="141" t="s">
        <v>65</v>
      </c>
      <c r="R1341" s="141" t="s">
        <v>57</v>
      </c>
      <c r="S1341" s="141" t="s">
        <v>1206</v>
      </c>
      <c r="T1341" s="227">
        <v>3.968</v>
      </c>
      <c r="U1341" s="146">
        <v>48760</v>
      </c>
      <c r="V1341" s="208">
        <v>5.0000000000000001E-3</v>
      </c>
      <c r="W1341" s="209">
        <v>3.1899999999999998E-2</v>
      </c>
      <c r="X1341" s="141" t="s">
        <v>636</v>
      </c>
      <c r="Y1341" s="141"/>
      <c r="Z1341" s="148">
        <v>70096.77</v>
      </c>
      <c r="AA1341" s="148">
        <v>1</v>
      </c>
      <c r="AB1341" s="148">
        <v>103.53</v>
      </c>
      <c r="AC1341" s="148">
        <v>0</v>
      </c>
      <c r="AD1341" s="148">
        <v>72.571190000000001</v>
      </c>
      <c r="AE1341" s="151"/>
      <c r="AF1341" s="151"/>
      <c r="AG1341" s="141" t="s">
        <v>17</v>
      </c>
      <c r="AH1341" s="229">
        <v>4.3554123286394599E-5</v>
      </c>
      <c r="AI1341" s="229">
        <v>1.4124701465865958E-3</v>
      </c>
      <c r="AJ1341" s="229">
        <v>1.014907263E-3</v>
      </c>
    </row>
    <row r="1342" spans="1:36" ht="13.5" thickBot="1">
      <c r="A1342" s="153">
        <v>7956</v>
      </c>
      <c r="B1342" s="153">
        <v>14482</v>
      </c>
      <c r="C1342" s="141" t="s">
        <v>1342</v>
      </c>
      <c r="D1342" s="141">
        <v>520001736</v>
      </c>
      <c r="E1342" s="141" t="s">
        <v>429</v>
      </c>
      <c r="F1342" s="141" t="s">
        <v>1857</v>
      </c>
      <c r="G1342" s="141" t="s">
        <v>3665</v>
      </c>
      <c r="H1342" s="141" t="s">
        <v>76</v>
      </c>
      <c r="I1342" s="141" t="s">
        <v>229</v>
      </c>
      <c r="J1342" s="141" t="s">
        <v>53</v>
      </c>
      <c r="K1342" s="141" t="s">
        <v>53</v>
      </c>
      <c r="L1342" s="141" t="s">
        <v>821</v>
      </c>
      <c r="M1342" s="141" t="s">
        <v>311</v>
      </c>
      <c r="N1342" s="141" t="s">
        <v>651</v>
      </c>
      <c r="O1342" s="141" t="s">
        <v>62</v>
      </c>
      <c r="P1342" s="141" t="s">
        <v>1310</v>
      </c>
      <c r="Q1342" s="141" t="s">
        <v>65</v>
      </c>
      <c r="R1342" s="141" t="s">
        <v>57</v>
      </c>
      <c r="S1342" s="141" t="s">
        <v>1206</v>
      </c>
      <c r="T1342" s="227">
        <v>5.1369999999999996</v>
      </c>
      <c r="U1342" s="146">
        <v>49491</v>
      </c>
      <c r="V1342" s="208">
        <v>5.8999999999999999E-3</v>
      </c>
      <c r="W1342" s="209">
        <v>3.32E-2</v>
      </c>
      <c r="X1342" s="141" t="s">
        <v>636</v>
      </c>
      <c r="Y1342" s="141"/>
      <c r="Z1342" s="148">
        <v>135000</v>
      </c>
      <c r="AA1342" s="148">
        <v>1</v>
      </c>
      <c r="AB1342" s="148">
        <v>97.54</v>
      </c>
      <c r="AC1342" s="148">
        <v>0</v>
      </c>
      <c r="AD1342" s="148">
        <v>131.679</v>
      </c>
      <c r="AE1342" s="151"/>
      <c r="AF1342" s="151"/>
      <c r="AG1342" s="141" t="s">
        <v>17</v>
      </c>
      <c r="AH1342" s="229">
        <v>9.6392699573944301E-5</v>
      </c>
      <c r="AI1342" s="229">
        <v>2.5628993603711934E-3</v>
      </c>
      <c r="AJ1342" s="229">
        <v>1.841529312E-3</v>
      </c>
    </row>
    <row r="1343" spans="1:36" ht="13.5" thickBot="1">
      <c r="A1343" s="153">
        <v>7956</v>
      </c>
      <c r="B1343" s="153">
        <v>14482</v>
      </c>
      <c r="C1343" s="141" t="s">
        <v>3666</v>
      </c>
      <c r="D1343" s="141">
        <v>520017450</v>
      </c>
      <c r="E1343" s="141" t="s">
        <v>429</v>
      </c>
      <c r="F1343" s="141" t="s">
        <v>1858</v>
      </c>
      <c r="G1343" s="141" t="s">
        <v>3667</v>
      </c>
      <c r="H1343" s="141" t="s">
        <v>76</v>
      </c>
      <c r="I1343" s="141" t="s">
        <v>229</v>
      </c>
      <c r="J1343" s="141" t="s">
        <v>53</v>
      </c>
      <c r="K1343" s="141" t="s">
        <v>53</v>
      </c>
      <c r="L1343" s="141" t="s">
        <v>821</v>
      </c>
      <c r="M1343" s="141" t="s">
        <v>311</v>
      </c>
      <c r="N1343" s="141" t="s">
        <v>269</v>
      </c>
      <c r="O1343" s="141" t="s">
        <v>62</v>
      </c>
      <c r="P1343" s="141" t="s">
        <v>1310</v>
      </c>
      <c r="Q1343" s="141" t="s">
        <v>65</v>
      </c>
      <c r="R1343" s="141" t="s">
        <v>57</v>
      </c>
      <c r="S1343" s="141" t="s">
        <v>1206</v>
      </c>
      <c r="T1343" s="227">
        <v>4.5369999999999999</v>
      </c>
      <c r="U1343" s="146">
        <v>47604</v>
      </c>
      <c r="V1343" s="208">
        <v>4.4000000000000003E-3</v>
      </c>
      <c r="W1343" s="209">
        <v>2.7E-2</v>
      </c>
      <c r="X1343" s="141" t="s">
        <v>636</v>
      </c>
      <c r="Y1343" s="141"/>
      <c r="Z1343" s="148">
        <v>17217.39</v>
      </c>
      <c r="AA1343" s="148">
        <v>1</v>
      </c>
      <c r="AB1343" s="148">
        <v>104.2</v>
      </c>
      <c r="AC1343" s="148">
        <v>0</v>
      </c>
      <c r="AD1343" s="148">
        <v>17.940519999999999</v>
      </c>
      <c r="AE1343" s="151"/>
      <c r="AF1343" s="151"/>
      <c r="AG1343" s="141" t="s">
        <v>17</v>
      </c>
      <c r="AH1343" s="229">
        <v>2.0184604182400699E-5</v>
      </c>
      <c r="AI1343" s="229">
        <v>3.4918056206932466E-4</v>
      </c>
      <c r="AJ1343" s="229">
        <v>2.5089796700000002E-4</v>
      </c>
    </row>
    <row r="1344" spans="1:36" ht="13.5" thickBot="1">
      <c r="A1344" s="153">
        <v>7956</v>
      </c>
      <c r="B1344" s="153">
        <v>14482</v>
      </c>
      <c r="C1344" s="141" t="s">
        <v>3666</v>
      </c>
      <c r="D1344" s="141">
        <v>520017450</v>
      </c>
      <c r="E1344" s="141" t="s">
        <v>429</v>
      </c>
      <c r="F1344" s="141" t="s">
        <v>1859</v>
      </c>
      <c r="G1344" s="141" t="s">
        <v>3668</v>
      </c>
      <c r="H1344" s="141" t="s">
        <v>76</v>
      </c>
      <c r="I1344" s="141" t="s">
        <v>228</v>
      </c>
      <c r="J1344" s="141" t="s">
        <v>53</v>
      </c>
      <c r="K1344" s="141" t="s">
        <v>53</v>
      </c>
      <c r="L1344" s="141" t="s">
        <v>821</v>
      </c>
      <c r="M1344" s="141" t="s">
        <v>311</v>
      </c>
      <c r="N1344" s="141" t="s">
        <v>269</v>
      </c>
      <c r="O1344" s="141" t="s">
        <v>62</v>
      </c>
      <c r="P1344" s="141" t="s">
        <v>1310</v>
      </c>
      <c r="Q1344" s="141" t="s">
        <v>65</v>
      </c>
      <c r="R1344" s="141" t="s">
        <v>57</v>
      </c>
      <c r="S1344" s="141" t="s">
        <v>1206</v>
      </c>
      <c r="T1344" s="227">
        <v>4.2370000000000001</v>
      </c>
      <c r="U1344" s="146">
        <v>48579</v>
      </c>
      <c r="V1344" s="208">
        <v>1.9400000000000001E-2</v>
      </c>
      <c r="W1344" s="209">
        <v>5.5100000000000003E-2</v>
      </c>
      <c r="X1344" s="141" t="s">
        <v>636</v>
      </c>
      <c r="Y1344" s="141"/>
      <c r="Z1344" s="148">
        <v>114000</v>
      </c>
      <c r="AA1344" s="148">
        <v>1</v>
      </c>
      <c r="AB1344" s="148">
        <v>86.54</v>
      </c>
      <c r="AC1344" s="148">
        <v>0</v>
      </c>
      <c r="AD1344" s="148">
        <v>98.655600000000007</v>
      </c>
      <c r="AE1344" s="151"/>
      <c r="AF1344" s="151"/>
      <c r="AG1344" s="141" t="s">
        <v>17</v>
      </c>
      <c r="AH1344" s="229">
        <v>1.8584142700000001E-4</v>
      </c>
      <c r="AI1344" s="229">
        <v>1.9201571559400992E-3</v>
      </c>
      <c r="AJ1344" s="229">
        <v>1.37969744E-3</v>
      </c>
    </row>
    <row r="1345" spans="1:36" ht="13.5" thickBot="1">
      <c r="A1345" s="153">
        <v>7956</v>
      </c>
      <c r="B1345" s="153">
        <v>14482</v>
      </c>
      <c r="C1345" s="141" t="s">
        <v>1626</v>
      </c>
      <c r="D1345" s="141">
        <v>520032178</v>
      </c>
      <c r="E1345" s="141" t="s">
        <v>429</v>
      </c>
      <c r="F1345" s="141" t="s">
        <v>1860</v>
      </c>
      <c r="G1345" s="141" t="s">
        <v>3245</v>
      </c>
      <c r="H1345" s="141" t="s">
        <v>76</v>
      </c>
      <c r="I1345" s="141" t="s">
        <v>228</v>
      </c>
      <c r="J1345" s="141" t="s">
        <v>53</v>
      </c>
      <c r="K1345" s="141" t="s">
        <v>53</v>
      </c>
      <c r="L1345" s="141" t="s">
        <v>54</v>
      </c>
      <c r="M1345" s="141" t="s">
        <v>311</v>
      </c>
      <c r="N1345" s="141" t="s">
        <v>140</v>
      </c>
      <c r="O1345" s="141" t="s">
        <v>62</v>
      </c>
      <c r="P1345" s="141" t="s">
        <v>298</v>
      </c>
      <c r="Q1345" s="141" t="s">
        <v>298</v>
      </c>
      <c r="R1345" s="141" t="s">
        <v>57</v>
      </c>
      <c r="S1345" s="141" t="s">
        <v>1206</v>
      </c>
      <c r="T1345" s="227">
        <v>4.2370000000000001</v>
      </c>
      <c r="U1345" s="146">
        <v>46203</v>
      </c>
      <c r="V1345" s="208">
        <v>1.9400000000000001E-2</v>
      </c>
      <c r="W1345" s="209">
        <v>5.5100000000000003E-2</v>
      </c>
      <c r="X1345" s="141" t="s">
        <v>636</v>
      </c>
      <c r="Y1345" s="141"/>
      <c r="Z1345" s="148">
        <v>64000</v>
      </c>
      <c r="AA1345" s="148">
        <v>1</v>
      </c>
      <c r="AB1345" s="148">
        <v>96.4649</v>
      </c>
      <c r="AC1345" s="148">
        <v>0</v>
      </c>
      <c r="AD1345" s="148">
        <v>61.73753</v>
      </c>
      <c r="AE1345" s="151"/>
      <c r="AF1345" s="151"/>
      <c r="AG1345" s="141" t="s">
        <v>17</v>
      </c>
      <c r="AH1345" s="229">
        <v>1.92572126E-4</v>
      </c>
      <c r="AI1345" s="229">
        <v>1.201612072903784E-3</v>
      </c>
      <c r="AJ1345" s="229">
        <v>8.6339865200000003E-4</v>
      </c>
    </row>
    <row r="1346" spans="1:36" ht="13.5" thickBot="1">
      <c r="A1346" s="153">
        <v>7956</v>
      </c>
      <c r="B1346" s="153">
        <v>14482</v>
      </c>
      <c r="C1346" s="141" t="s">
        <v>1626</v>
      </c>
      <c r="D1346" s="141">
        <v>520032178</v>
      </c>
      <c r="E1346" s="141" t="s">
        <v>429</v>
      </c>
      <c r="F1346" s="141" t="s">
        <v>1860</v>
      </c>
      <c r="G1346" s="141" t="s">
        <v>3245</v>
      </c>
      <c r="H1346" s="141" t="s">
        <v>76</v>
      </c>
      <c r="I1346" s="141" t="s">
        <v>228</v>
      </c>
      <c r="J1346" s="141" t="s">
        <v>53</v>
      </c>
      <c r="K1346" s="141" t="s">
        <v>53</v>
      </c>
      <c r="L1346" s="141" t="s">
        <v>821</v>
      </c>
      <c r="M1346" s="141" t="s">
        <v>311</v>
      </c>
      <c r="N1346" s="141" t="s">
        <v>140</v>
      </c>
      <c r="O1346" s="141" t="s">
        <v>62</v>
      </c>
      <c r="P1346" s="141" t="s">
        <v>298</v>
      </c>
      <c r="Q1346" s="141" t="s">
        <v>298</v>
      </c>
      <c r="R1346" s="141" t="s">
        <v>57</v>
      </c>
      <c r="S1346" s="141" t="s">
        <v>1206</v>
      </c>
      <c r="T1346" s="227">
        <v>1.647</v>
      </c>
      <c r="U1346" s="146">
        <v>46203</v>
      </c>
      <c r="V1346" s="208">
        <v>3.8699999999999998E-2</v>
      </c>
      <c r="W1346" s="209">
        <v>6.25E-2</v>
      </c>
      <c r="X1346" s="141" t="s">
        <v>636</v>
      </c>
      <c r="Y1346" s="141"/>
      <c r="Z1346" s="148">
        <v>57600</v>
      </c>
      <c r="AA1346" s="148">
        <v>1</v>
      </c>
      <c r="AB1346" s="148">
        <v>97.34</v>
      </c>
      <c r="AC1346" s="148">
        <v>0</v>
      </c>
      <c r="AD1346" s="148">
        <v>56.067839999999997</v>
      </c>
      <c r="AE1346" s="151"/>
      <c r="AF1346" s="151"/>
      <c r="AG1346" s="141" t="s">
        <v>17</v>
      </c>
      <c r="AH1346" s="229">
        <v>1.73314913E-4</v>
      </c>
      <c r="AI1346" s="229">
        <v>1.0912615623857593E-3</v>
      </c>
      <c r="AJ1346" s="229">
        <v>7.8410810199999997E-4</v>
      </c>
    </row>
    <row r="1347" spans="1:36" ht="13.5" thickBot="1">
      <c r="A1347" s="153">
        <v>7956</v>
      </c>
      <c r="B1347" s="153">
        <v>14482</v>
      </c>
      <c r="C1347" s="141" t="s">
        <v>1626</v>
      </c>
      <c r="D1347" s="141">
        <v>520032178</v>
      </c>
      <c r="E1347" s="141" t="s">
        <v>429</v>
      </c>
      <c r="F1347" s="141" t="s">
        <v>2084</v>
      </c>
      <c r="G1347" s="141" t="s">
        <v>3715</v>
      </c>
      <c r="H1347" s="141" t="s">
        <v>76</v>
      </c>
      <c r="I1347" s="141" t="s">
        <v>228</v>
      </c>
      <c r="J1347" s="141" t="s">
        <v>53</v>
      </c>
      <c r="K1347" s="141" t="s">
        <v>53</v>
      </c>
      <c r="L1347" s="141" t="s">
        <v>821</v>
      </c>
      <c r="M1347" s="141" t="s">
        <v>311</v>
      </c>
      <c r="N1347" s="141" t="s">
        <v>140</v>
      </c>
      <c r="O1347" s="141" t="s">
        <v>62</v>
      </c>
      <c r="P1347" s="141" t="s">
        <v>298</v>
      </c>
      <c r="Q1347" s="141" t="s">
        <v>298</v>
      </c>
      <c r="R1347" s="141" t="s">
        <v>57</v>
      </c>
      <c r="S1347" s="141" t="s">
        <v>1206</v>
      </c>
      <c r="T1347" s="227">
        <v>1.6519999999999999</v>
      </c>
      <c r="U1347" s="146">
        <v>46568</v>
      </c>
      <c r="V1347" s="208">
        <v>4.19E-2</v>
      </c>
      <c r="W1347" s="209">
        <v>7.2400000000000006E-2</v>
      </c>
      <c r="X1347" s="141" t="s">
        <v>636</v>
      </c>
      <c r="Y1347" s="141"/>
      <c r="Z1347" s="148">
        <v>140000</v>
      </c>
      <c r="AA1347" s="148">
        <v>1</v>
      </c>
      <c r="AB1347" s="148">
        <v>96.4</v>
      </c>
      <c r="AC1347" s="148">
        <v>0</v>
      </c>
      <c r="AD1347" s="148">
        <v>134.96</v>
      </c>
      <c r="AE1347" s="151"/>
      <c r="AF1347" s="151"/>
      <c r="AG1347" s="141" t="s">
        <v>17</v>
      </c>
      <c r="AH1347" s="229">
        <v>1.75E-3</v>
      </c>
      <c r="AI1347" s="229">
        <v>2.6267582353731141E-3</v>
      </c>
      <c r="AJ1347" s="229">
        <v>1.887414059E-3</v>
      </c>
    </row>
    <row r="1348" spans="1:36" ht="13.5" thickBot="1">
      <c r="A1348" s="153">
        <v>7956</v>
      </c>
      <c r="B1348" s="153">
        <v>14482</v>
      </c>
      <c r="C1348" s="141" t="s">
        <v>1626</v>
      </c>
      <c r="D1348" s="141">
        <v>520032178</v>
      </c>
      <c r="E1348" s="141" t="s">
        <v>429</v>
      </c>
      <c r="F1348" s="141" t="s">
        <v>1861</v>
      </c>
      <c r="G1348" s="141" t="s">
        <v>3669</v>
      </c>
      <c r="H1348" s="141" t="s">
        <v>76</v>
      </c>
      <c r="I1348" s="141" t="s">
        <v>228</v>
      </c>
      <c r="J1348" s="141" t="s">
        <v>53</v>
      </c>
      <c r="K1348" s="141" t="s">
        <v>53</v>
      </c>
      <c r="L1348" s="141" t="s">
        <v>821</v>
      </c>
      <c r="M1348" s="141" t="s">
        <v>311</v>
      </c>
      <c r="N1348" s="141" t="s">
        <v>140</v>
      </c>
      <c r="O1348" s="141" t="s">
        <v>62</v>
      </c>
      <c r="P1348" s="141" t="s">
        <v>298</v>
      </c>
      <c r="Q1348" s="141" t="s">
        <v>298</v>
      </c>
      <c r="R1348" s="141" t="s">
        <v>57</v>
      </c>
      <c r="S1348" s="141" t="s">
        <v>1206</v>
      </c>
      <c r="T1348" s="227">
        <v>1.63</v>
      </c>
      <c r="U1348" s="146">
        <v>46568</v>
      </c>
      <c r="V1348" s="208">
        <v>6.25E-2</v>
      </c>
      <c r="W1348" s="209">
        <v>7.6399999999999996E-2</v>
      </c>
      <c r="X1348" s="141" t="s">
        <v>636</v>
      </c>
      <c r="Y1348" s="141"/>
      <c r="Z1348" s="148">
        <v>66000</v>
      </c>
      <c r="AA1348" s="148">
        <v>1</v>
      </c>
      <c r="AB1348" s="148">
        <v>99.6</v>
      </c>
      <c r="AC1348" s="148">
        <v>0</v>
      </c>
      <c r="AD1348" s="148">
        <v>65.736000000000004</v>
      </c>
      <c r="AE1348" s="151"/>
      <c r="AF1348" s="151"/>
      <c r="AG1348" s="141" t="s">
        <v>17</v>
      </c>
      <c r="AH1348" s="229">
        <v>8.8756202800000005E-4</v>
      </c>
      <c r="AI1348" s="229">
        <v>1.279435235332595E-3</v>
      </c>
      <c r="AJ1348" s="229">
        <v>9.1931720900000004E-4</v>
      </c>
    </row>
    <row r="1349" spans="1:36" ht="13.5" thickBot="1">
      <c r="A1349" s="153">
        <v>7956</v>
      </c>
      <c r="B1349" s="153">
        <v>14482</v>
      </c>
      <c r="C1349" s="141" t="s">
        <v>1344</v>
      </c>
      <c r="D1349" s="141">
        <v>520033309</v>
      </c>
      <c r="E1349" s="141" t="s">
        <v>429</v>
      </c>
      <c r="F1349" s="141" t="s">
        <v>1864</v>
      </c>
      <c r="G1349" s="141" t="s">
        <v>3671</v>
      </c>
      <c r="H1349" s="141" t="s">
        <v>76</v>
      </c>
      <c r="I1349" s="141" t="s">
        <v>228</v>
      </c>
      <c r="J1349" s="141" t="s">
        <v>53</v>
      </c>
      <c r="K1349" s="141" t="s">
        <v>53</v>
      </c>
      <c r="L1349" s="141" t="s">
        <v>821</v>
      </c>
      <c r="M1349" s="141" t="s">
        <v>311</v>
      </c>
      <c r="N1349" s="141" t="s">
        <v>140</v>
      </c>
      <c r="O1349" s="141" t="s">
        <v>62</v>
      </c>
      <c r="P1349" s="141" t="s">
        <v>298</v>
      </c>
      <c r="Q1349" s="141" t="s">
        <v>298</v>
      </c>
      <c r="R1349" s="141" t="s">
        <v>57</v>
      </c>
      <c r="S1349" s="141" t="s">
        <v>1206</v>
      </c>
      <c r="T1349" s="227">
        <v>1.79</v>
      </c>
      <c r="U1349" s="146">
        <v>46569</v>
      </c>
      <c r="V1349" s="208">
        <v>2.9000000000000001E-2</v>
      </c>
      <c r="W1349" s="209">
        <v>7.1599999999999997E-2</v>
      </c>
      <c r="X1349" s="141" t="s">
        <v>636</v>
      </c>
      <c r="Y1349" s="141"/>
      <c r="Z1349" s="148">
        <v>49777.78</v>
      </c>
      <c r="AA1349" s="148">
        <v>1</v>
      </c>
      <c r="AB1349" s="148">
        <v>93.66</v>
      </c>
      <c r="AC1349" s="148">
        <v>0</v>
      </c>
      <c r="AD1349" s="148">
        <v>46.621870000000001</v>
      </c>
      <c r="AE1349" s="151"/>
      <c r="AF1349" s="151"/>
      <c r="AG1349" s="141" t="s">
        <v>17</v>
      </c>
      <c r="AH1349" s="229">
        <v>2.6046512800000001E-4</v>
      </c>
      <c r="AI1349" s="229">
        <v>9.0741242568905401E-4</v>
      </c>
      <c r="AJ1349" s="229">
        <v>6.5200631900000003E-4</v>
      </c>
    </row>
    <row r="1350" spans="1:36" ht="13.5" thickBot="1">
      <c r="A1350" s="153">
        <v>7956</v>
      </c>
      <c r="B1350" s="153">
        <v>14482</v>
      </c>
      <c r="C1350" s="141" t="s">
        <v>1723</v>
      </c>
      <c r="D1350" s="141">
        <v>520039660</v>
      </c>
      <c r="E1350" s="141" t="s">
        <v>429</v>
      </c>
      <c r="F1350" s="141" t="s">
        <v>1724</v>
      </c>
      <c r="G1350" s="141" t="s">
        <v>3930</v>
      </c>
      <c r="H1350" s="141" t="s">
        <v>76</v>
      </c>
      <c r="I1350" s="141" t="s">
        <v>228</v>
      </c>
      <c r="J1350" s="141" t="s">
        <v>53</v>
      </c>
      <c r="K1350" s="141" t="s">
        <v>53</v>
      </c>
      <c r="L1350" s="141" t="s">
        <v>821</v>
      </c>
      <c r="M1350" s="141" t="s">
        <v>311</v>
      </c>
      <c r="N1350" s="141" t="s">
        <v>140</v>
      </c>
      <c r="O1350" s="141" t="s">
        <v>62</v>
      </c>
      <c r="P1350" s="141" t="s">
        <v>298</v>
      </c>
      <c r="Q1350" s="141" t="s">
        <v>298</v>
      </c>
      <c r="R1350" s="141" t="s">
        <v>57</v>
      </c>
      <c r="S1350" s="141" t="s">
        <v>1206</v>
      </c>
      <c r="T1350" s="227">
        <v>4.0250000000000004</v>
      </c>
      <c r="U1350" s="146">
        <v>48914</v>
      </c>
      <c r="V1350" s="208">
        <v>6.7299999999999999E-2</v>
      </c>
      <c r="W1350" s="209">
        <v>6.6600000000000006E-2</v>
      </c>
      <c r="X1350" s="141" t="s">
        <v>636</v>
      </c>
      <c r="Y1350" s="141"/>
      <c r="Z1350" s="148">
        <v>98000</v>
      </c>
      <c r="AA1350" s="148">
        <v>1</v>
      </c>
      <c r="AB1350" s="148">
        <v>103.07</v>
      </c>
      <c r="AC1350" s="148">
        <v>0</v>
      </c>
      <c r="AD1350" s="148">
        <v>101.0086</v>
      </c>
      <c r="AE1350" s="151"/>
      <c r="AF1350" s="151"/>
      <c r="AG1350" s="141" t="s">
        <v>17</v>
      </c>
      <c r="AH1350" s="229">
        <v>3.5636363600000001E-4</v>
      </c>
      <c r="AI1350" s="229">
        <f>+AD1350/SUMIFS($AD:$AD,$B:$B,$B1350)</f>
        <v>1.9620967563304952E-3</v>
      </c>
      <c r="AJ1350" s="229">
        <v>1.412591340616358E-3</v>
      </c>
    </row>
    <row r="1351" spans="1:36" ht="13.5" thickBot="1">
      <c r="A1351" s="153">
        <v>7956</v>
      </c>
      <c r="B1351" s="153">
        <v>14482</v>
      </c>
      <c r="C1351" s="141" t="s">
        <v>1347</v>
      </c>
      <c r="D1351" s="141">
        <v>199871</v>
      </c>
      <c r="E1351" s="141" t="s">
        <v>430</v>
      </c>
      <c r="F1351" s="141" t="s">
        <v>1348</v>
      </c>
      <c r="G1351" s="141" t="s">
        <v>1349</v>
      </c>
      <c r="H1351" s="141" t="s">
        <v>76</v>
      </c>
      <c r="I1351" s="141" t="s">
        <v>230</v>
      </c>
      <c r="J1351" s="141" t="s">
        <v>61</v>
      </c>
      <c r="K1351" s="141" t="s">
        <v>53</v>
      </c>
      <c r="L1351" s="141" t="s">
        <v>821</v>
      </c>
      <c r="M1351" s="141" t="s">
        <v>494</v>
      </c>
      <c r="N1351" s="141" t="s">
        <v>130</v>
      </c>
      <c r="O1351" s="141" t="s">
        <v>62</v>
      </c>
      <c r="P1351" s="141" t="s">
        <v>1350</v>
      </c>
      <c r="Q1351" s="141" t="s">
        <v>96</v>
      </c>
      <c r="R1351" s="141" t="s">
        <v>57</v>
      </c>
      <c r="S1351" s="141" t="s">
        <v>1207</v>
      </c>
      <c r="T1351" s="227">
        <v>0.111</v>
      </c>
      <c r="U1351" s="146">
        <v>45608</v>
      </c>
      <c r="V1351" s="208">
        <v>0.05</v>
      </c>
      <c r="W1351" s="209">
        <v>6.4219999999999999E-2</v>
      </c>
      <c r="X1351" s="141" t="s">
        <v>636</v>
      </c>
      <c r="Y1351" s="141"/>
      <c r="Z1351" s="148">
        <v>2000</v>
      </c>
      <c r="AA1351" s="148">
        <v>3.71</v>
      </c>
      <c r="AB1351" s="148">
        <v>101.7923</v>
      </c>
      <c r="AC1351" s="148">
        <v>0</v>
      </c>
      <c r="AD1351" s="148">
        <v>7.5529900000000003</v>
      </c>
      <c r="AE1351" s="151"/>
      <c r="AF1351" s="151"/>
      <c r="AG1351" s="141" t="s">
        <v>17</v>
      </c>
      <c r="AH1351" s="229">
        <v>1.5999999999999999E-6</v>
      </c>
      <c r="AI1351" s="229">
        <v>1.4700562154853865E-4</v>
      </c>
      <c r="AJ1351" s="229">
        <v>1.05628478E-4</v>
      </c>
    </row>
    <row r="1352" spans="1:36" ht="13.5" thickBot="1">
      <c r="A1352" s="153">
        <v>7956</v>
      </c>
      <c r="B1352" s="153">
        <v>14482</v>
      </c>
      <c r="C1352" s="141" t="s">
        <v>1866</v>
      </c>
      <c r="D1352" s="141">
        <v>135637</v>
      </c>
      <c r="E1352" s="141" t="s">
        <v>430</v>
      </c>
      <c r="F1352" s="141" t="s">
        <v>1867</v>
      </c>
      <c r="G1352" s="141" t="s">
        <v>1868</v>
      </c>
      <c r="H1352" s="141" t="s">
        <v>76</v>
      </c>
      <c r="I1352" s="141" t="s">
        <v>230</v>
      </c>
      <c r="J1352" s="141" t="s">
        <v>61</v>
      </c>
      <c r="K1352" s="141" t="s">
        <v>53</v>
      </c>
      <c r="L1352" s="141" t="s">
        <v>821</v>
      </c>
      <c r="M1352" s="141" t="s">
        <v>479</v>
      </c>
      <c r="N1352" s="141" t="s">
        <v>881</v>
      </c>
      <c r="O1352" s="141" t="s">
        <v>62</v>
      </c>
      <c r="P1352" s="141" t="s">
        <v>1355</v>
      </c>
      <c r="Q1352" s="141" t="s">
        <v>96</v>
      </c>
      <c r="R1352" s="141" t="s">
        <v>57</v>
      </c>
      <c r="S1352" s="141" t="s">
        <v>1207</v>
      </c>
      <c r="T1352" s="227">
        <v>0.16700000000000001</v>
      </c>
      <c r="U1352" s="146">
        <v>45628</v>
      </c>
      <c r="V1352" s="208">
        <v>4.4999999999999998E-2</v>
      </c>
      <c r="W1352" s="209">
        <v>6.0539999999999997E-2</v>
      </c>
      <c r="X1352" s="141" t="s">
        <v>636</v>
      </c>
      <c r="Y1352" s="141"/>
      <c r="Z1352" s="148">
        <v>54000</v>
      </c>
      <c r="AA1352" s="148">
        <v>3.71</v>
      </c>
      <c r="AB1352" s="148">
        <v>101.24550000000001</v>
      </c>
      <c r="AC1352" s="148">
        <v>0</v>
      </c>
      <c r="AD1352" s="148">
        <v>202.83523</v>
      </c>
      <c r="AE1352" s="151"/>
      <c r="AF1352" s="151"/>
      <c r="AG1352" s="141" t="s">
        <v>17</v>
      </c>
      <c r="AH1352" s="229">
        <v>6.7500000000000001E-5</v>
      </c>
      <c r="AI1352" s="229">
        <v>3.9478298075451964E-3</v>
      </c>
      <c r="AJ1352" s="229">
        <v>2.836648376E-3</v>
      </c>
    </row>
    <row r="1353" spans="1:36" ht="13.5" thickBot="1">
      <c r="A1353" s="153">
        <v>7956</v>
      </c>
      <c r="B1353" s="153">
        <v>14482</v>
      </c>
      <c r="C1353" s="141" t="s">
        <v>1875</v>
      </c>
      <c r="D1353" s="141">
        <v>43560927</v>
      </c>
      <c r="E1353" s="141" t="s">
        <v>430</v>
      </c>
      <c r="F1353" s="141" t="s">
        <v>1876</v>
      </c>
      <c r="G1353" s="141" t="s">
        <v>1877</v>
      </c>
      <c r="H1353" s="141" t="s">
        <v>76</v>
      </c>
      <c r="I1353" s="141" t="s">
        <v>230</v>
      </c>
      <c r="J1353" s="141" t="s">
        <v>61</v>
      </c>
      <c r="K1353" s="141" t="s">
        <v>153</v>
      </c>
      <c r="L1353" s="141" t="s">
        <v>821</v>
      </c>
      <c r="M1353" s="141" t="s">
        <v>476</v>
      </c>
      <c r="N1353" s="141" t="s">
        <v>931</v>
      </c>
      <c r="O1353" s="141" t="s">
        <v>62</v>
      </c>
      <c r="P1353" s="141" t="s">
        <v>1350</v>
      </c>
      <c r="Q1353" s="141" t="s">
        <v>96</v>
      </c>
      <c r="R1353" s="141" t="s">
        <v>57</v>
      </c>
      <c r="S1353" s="141" t="s">
        <v>1210</v>
      </c>
      <c r="T1353" s="227">
        <v>4.569</v>
      </c>
      <c r="U1353" s="146">
        <v>47407</v>
      </c>
      <c r="V1353" s="208">
        <v>0.03</v>
      </c>
      <c r="W1353" s="209">
        <v>6.3439999999999996E-2</v>
      </c>
      <c r="X1353" s="141" t="s">
        <v>636</v>
      </c>
      <c r="Y1353" s="141"/>
      <c r="Z1353" s="148">
        <v>7000</v>
      </c>
      <c r="AA1353" s="148">
        <v>4.9748000000000001</v>
      </c>
      <c r="AB1353" s="148">
        <v>88.851399999999998</v>
      </c>
      <c r="AC1353" s="148">
        <v>0</v>
      </c>
      <c r="AD1353" s="148">
        <v>30.94126</v>
      </c>
      <c r="AE1353" s="151"/>
      <c r="AF1353" s="151"/>
      <c r="AG1353" s="141" t="s">
        <v>17</v>
      </c>
      <c r="AH1353" s="229">
        <v>1.4E-5</v>
      </c>
      <c r="AI1353" s="229">
        <v>6.022170236945815E-4</v>
      </c>
      <c r="AJ1353" s="229">
        <v>4.3271316700000003E-4</v>
      </c>
    </row>
    <row r="1354" spans="1:36" ht="13.5" thickBot="1">
      <c r="A1354" s="153">
        <v>7956</v>
      </c>
      <c r="B1354" s="153">
        <v>14482</v>
      </c>
      <c r="C1354" s="141" t="s">
        <v>1880</v>
      </c>
      <c r="D1354" s="141">
        <v>7929910</v>
      </c>
      <c r="E1354" s="141" t="s">
        <v>430</v>
      </c>
      <c r="F1354" s="141" t="s">
        <v>1881</v>
      </c>
      <c r="G1354" s="141" t="s">
        <v>1882</v>
      </c>
      <c r="H1354" s="141" t="s">
        <v>76</v>
      </c>
      <c r="I1354" s="141" t="s">
        <v>230</v>
      </c>
      <c r="J1354" s="141" t="s">
        <v>61</v>
      </c>
      <c r="K1354" s="141" t="s">
        <v>196</v>
      </c>
      <c r="L1354" s="141" t="s">
        <v>821</v>
      </c>
      <c r="M1354" s="141" t="s">
        <v>102</v>
      </c>
      <c r="N1354" s="141" t="s">
        <v>931</v>
      </c>
      <c r="O1354" s="141" t="s">
        <v>62</v>
      </c>
      <c r="P1354" s="141" t="s">
        <v>1916</v>
      </c>
      <c r="Q1354" s="141" t="s">
        <v>84</v>
      </c>
      <c r="R1354" s="141" t="s">
        <v>57</v>
      </c>
      <c r="S1354" s="141" t="s">
        <v>1213</v>
      </c>
      <c r="T1354" s="227">
        <v>0.94299999999999995</v>
      </c>
      <c r="U1354" s="146">
        <v>45911</v>
      </c>
      <c r="V1354" s="208">
        <v>4.2500000000000003E-2</v>
      </c>
      <c r="W1354" s="209">
        <v>6.6040000000000001E-2</v>
      </c>
      <c r="X1354" s="141" t="s">
        <v>636</v>
      </c>
      <c r="Y1354" s="141"/>
      <c r="Z1354" s="148">
        <v>22850</v>
      </c>
      <c r="AA1354" s="148">
        <v>4.1524000000000001</v>
      </c>
      <c r="AB1354" s="148">
        <v>98.158199999999994</v>
      </c>
      <c r="AC1354" s="148">
        <v>0</v>
      </c>
      <c r="AD1354" s="148">
        <v>93.134799999999998</v>
      </c>
      <c r="AE1354" s="151"/>
      <c r="AF1354" s="151"/>
      <c r="AG1354" s="141" t="s">
        <v>17</v>
      </c>
      <c r="AH1354" s="229">
        <v>4.57E-5</v>
      </c>
      <c r="AI1354" s="229">
        <v>1.8127045265251029E-3</v>
      </c>
      <c r="AJ1354" s="229">
        <v>1.302489115E-3</v>
      </c>
    </row>
    <row r="1355" spans="1:36" ht="13.5" thickBot="1">
      <c r="A1355" s="153">
        <v>7956</v>
      </c>
      <c r="B1355" s="153">
        <v>14482</v>
      </c>
      <c r="C1355" s="141" t="s">
        <v>1875</v>
      </c>
      <c r="D1355" s="141">
        <v>43560927</v>
      </c>
      <c r="E1355" s="141" t="s">
        <v>430</v>
      </c>
      <c r="F1355" s="141" t="s">
        <v>1883</v>
      </c>
      <c r="G1355" s="141" t="s">
        <v>1884</v>
      </c>
      <c r="H1355" s="141" t="s">
        <v>76</v>
      </c>
      <c r="I1355" s="141" t="s">
        <v>230</v>
      </c>
      <c r="J1355" s="141" t="s">
        <v>61</v>
      </c>
      <c r="K1355" s="141" t="s">
        <v>153</v>
      </c>
      <c r="L1355" s="141" t="s">
        <v>821</v>
      </c>
      <c r="M1355" s="141" t="s">
        <v>491</v>
      </c>
      <c r="N1355" s="141" t="s">
        <v>931</v>
      </c>
      <c r="O1355" s="141" t="s">
        <v>62</v>
      </c>
      <c r="P1355" s="141" t="s">
        <v>1350</v>
      </c>
      <c r="Q1355" s="141" t="s">
        <v>96</v>
      </c>
      <c r="R1355" s="141" t="s">
        <v>57</v>
      </c>
      <c r="S1355" s="141" t="s">
        <v>1207</v>
      </c>
      <c r="T1355" s="227">
        <v>4.0119999999999996</v>
      </c>
      <c r="U1355" s="146">
        <v>47198</v>
      </c>
      <c r="V1355" s="208">
        <v>5.3749999999999999E-2</v>
      </c>
      <c r="W1355" s="209">
        <v>6.4640000000000003E-2</v>
      </c>
      <c r="X1355" s="141" t="s">
        <v>636</v>
      </c>
      <c r="Y1355" s="141"/>
      <c r="Z1355" s="148">
        <v>29000</v>
      </c>
      <c r="AA1355" s="148">
        <v>3.71</v>
      </c>
      <c r="AB1355" s="148">
        <v>96.008200000000002</v>
      </c>
      <c r="AC1355" s="148">
        <v>0</v>
      </c>
      <c r="AD1355" s="148">
        <v>103.29522</v>
      </c>
      <c r="AE1355" s="151"/>
      <c r="AF1355" s="151"/>
      <c r="AG1355" s="141" t="s">
        <v>17</v>
      </c>
      <c r="AH1355" s="229">
        <v>4.83333333333333E-5</v>
      </c>
      <c r="AI1355" s="229">
        <v>2.0104591716781088E-3</v>
      </c>
      <c r="AJ1355" s="229">
        <v>1.4445824720000001E-3</v>
      </c>
    </row>
    <row r="1356" spans="1:36" ht="13.5" thickBot="1">
      <c r="A1356" s="153">
        <v>7956</v>
      </c>
      <c r="B1356" s="153">
        <v>14482</v>
      </c>
      <c r="C1356" s="141" t="s">
        <v>1885</v>
      </c>
      <c r="D1356" s="141">
        <v>162570</v>
      </c>
      <c r="E1356" s="141" t="s">
        <v>430</v>
      </c>
      <c r="F1356" s="141" t="s">
        <v>1886</v>
      </c>
      <c r="G1356" s="141" t="s">
        <v>1887</v>
      </c>
      <c r="H1356" s="141" t="s">
        <v>76</v>
      </c>
      <c r="I1356" s="141" t="s">
        <v>230</v>
      </c>
      <c r="J1356" s="141" t="s">
        <v>61</v>
      </c>
      <c r="K1356" s="141" t="s">
        <v>53</v>
      </c>
      <c r="L1356" s="141" t="s">
        <v>821</v>
      </c>
      <c r="M1356" s="141" t="s">
        <v>102</v>
      </c>
      <c r="N1356" s="141" t="s">
        <v>195</v>
      </c>
      <c r="O1356" s="141" t="s">
        <v>62</v>
      </c>
      <c r="P1356" s="141" t="s">
        <v>1355</v>
      </c>
      <c r="Q1356" s="141" t="s">
        <v>96</v>
      </c>
      <c r="R1356" s="141" t="s">
        <v>57</v>
      </c>
      <c r="S1356" s="141" t="s">
        <v>1207</v>
      </c>
      <c r="T1356" s="227">
        <v>1.2969999999999999</v>
      </c>
      <c r="U1356" s="146">
        <v>47877</v>
      </c>
      <c r="V1356" s="208">
        <v>3.2750000000000001E-2</v>
      </c>
      <c r="W1356" s="209">
        <v>5.663E-2</v>
      </c>
      <c r="X1356" s="141" t="s">
        <v>636</v>
      </c>
      <c r="Y1356" s="141"/>
      <c r="Z1356" s="148">
        <v>80100</v>
      </c>
      <c r="AA1356" s="148">
        <v>3.71</v>
      </c>
      <c r="AB1356" s="148">
        <v>95.768199999999993</v>
      </c>
      <c r="AC1356" s="148">
        <v>0</v>
      </c>
      <c r="AD1356" s="148">
        <v>284.59532000000002</v>
      </c>
      <c r="AE1356" s="151"/>
      <c r="AF1356" s="151"/>
      <c r="AG1356" s="141" t="s">
        <v>17</v>
      </c>
      <c r="AH1356" s="229">
        <v>1.0679999999999999E-4</v>
      </c>
      <c r="AI1356" s="229">
        <v>5.5391456769312885E-3</v>
      </c>
      <c r="AJ1356" s="229">
        <v>3.980062302E-3</v>
      </c>
    </row>
    <row r="1357" spans="1:36" ht="13.5" thickBot="1">
      <c r="A1357" s="153">
        <v>7956</v>
      </c>
      <c r="B1357" s="153">
        <v>14482</v>
      </c>
      <c r="C1357" s="141" t="s">
        <v>1891</v>
      </c>
      <c r="D1357" s="141">
        <v>68560480</v>
      </c>
      <c r="E1357" s="141" t="s">
        <v>430</v>
      </c>
      <c r="F1357" s="141" t="s">
        <v>1892</v>
      </c>
      <c r="G1357" s="141" t="s">
        <v>1893</v>
      </c>
      <c r="H1357" s="141" t="s">
        <v>76</v>
      </c>
      <c r="I1357" s="141" t="s">
        <v>228</v>
      </c>
      <c r="J1357" s="141" t="s">
        <v>61</v>
      </c>
      <c r="K1357" s="141" t="s">
        <v>53</v>
      </c>
      <c r="L1357" s="141" t="s">
        <v>821</v>
      </c>
      <c r="M1357" s="141" t="s">
        <v>102</v>
      </c>
      <c r="N1357" s="141" t="s">
        <v>879</v>
      </c>
      <c r="O1357" s="141" t="s">
        <v>62</v>
      </c>
      <c r="P1357" s="141" t="s">
        <v>1894</v>
      </c>
      <c r="Q1357" s="141" t="s">
        <v>96</v>
      </c>
      <c r="R1357" s="141" t="s">
        <v>57</v>
      </c>
      <c r="S1357" s="141" t="s">
        <v>1207</v>
      </c>
      <c r="T1357" s="227">
        <v>0.72699999999999998</v>
      </c>
      <c r="U1357" s="146">
        <v>45838</v>
      </c>
      <c r="V1357" s="208">
        <v>6.1249999999999999E-2</v>
      </c>
      <c r="W1357" s="209">
        <v>8.1140000000000004E-2</v>
      </c>
      <c r="X1357" s="141" t="s">
        <v>636</v>
      </c>
      <c r="Y1357" s="141"/>
      <c r="Z1357" s="148">
        <v>8400</v>
      </c>
      <c r="AA1357" s="148">
        <v>3.71</v>
      </c>
      <c r="AB1357" s="148">
        <v>100.16330000000001</v>
      </c>
      <c r="AC1357" s="148">
        <v>0</v>
      </c>
      <c r="AD1357" s="148">
        <v>31.21489</v>
      </c>
      <c r="AE1357" s="151"/>
      <c r="AF1357" s="151"/>
      <c r="AG1357" s="141" t="s">
        <v>17</v>
      </c>
      <c r="AH1357" s="229">
        <v>1.4E-5</v>
      </c>
      <c r="AI1357" s="229">
        <v>6.0754274876827111E-4</v>
      </c>
      <c r="AJ1357" s="229">
        <v>4.3653988000000001E-4</v>
      </c>
    </row>
    <row r="1358" spans="1:36" ht="13.5" thickBot="1">
      <c r="A1358" s="153">
        <v>7956</v>
      </c>
      <c r="B1358" s="153">
        <v>14482</v>
      </c>
      <c r="C1358" s="141" t="s">
        <v>1891</v>
      </c>
      <c r="D1358" s="141">
        <v>68560480</v>
      </c>
      <c r="E1358" s="141" t="s">
        <v>430</v>
      </c>
      <c r="F1358" s="141" t="s">
        <v>1895</v>
      </c>
      <c r="G1358" s="141" t="s">
        <v>1896</v>
      </c>
      <c r="H1358" s="141" t="s">
        <v>76</v>
      </c>
      <c r="I1358" s="141" t="s">
        <v>228</v>
      </c>
      <c r="J1358" s="141" t="s">
        <v>61</v>
      </c>
      <c r="K1358" s="141" t="s">
        <v>53</v>
      </c>
      <c r="L1358" s="141" t="s">
        <v>821</v>
      </c>
      <c r="M1358" s="141" t="s">
        <v>476</v>
      </c>
      <c r="N1358" s="141" t="s">
        <v>878</v>
      </c>
      <c r="O1358" s="141" t="s">
        <v>62</v>
      </c>
      <c r="P1358" s="141" t="s">
        <v>1894</v>
      </c>
      <c r="Q1358" s="141" t="s">
        <v>96</v>
      </c>
      <c r="R1358" s="141" t="s">
        <v>57</v>
      </c>
      <c r="S1358" s="141" t="s">
        <v>1207</v>
      </c>
      <c r="T1358" s="227">
        <v>2.508</v>
      </c>
      <c r="U1358" s="146">
        <v>46568</v>
      </c>
      <c r="V1358" s="208">
        <v>6.5000000000000002E-2</v>
      </c>
      <c r="W1358" s="209">
        <v>8.5599999999999996E-2</v>
      </c>
      <c r="X1358" s="141" t="s">
        <v>636</v>
      </c>
      <c r="Y1358" s="141"/>
      <c r="Z1358" s="148">
        <v>29000</v>
      </c>
      <c r="AA1358" s="148">
        <v>3.71</v>
      </c>
      <c r="AB1358" s="148">
        <v>96.720200000000006</v>
      </c>
      <c r="AC1358" s="148">
        <v>0</v>
      </c>
      <c r="AD1358" s="148">
        <v>104.06126</v>
      </c>
      <c r="AE1358" s="151"/>
      <c r="AF1358" s="151"/>
      <c r="AG1358" s="141" t="s">
        <v>17</v>
      </c>
      <c r="AH1358" s="229">
        <v>4.83333333333333E-5</v>
      </c>
      <c r="AI1358" s="229">
        <v>2.0253687884432634E-3</v>
      </c>
      <c r="AJ1358" s="229">
        <v>1.4552955329999999E-3</v>
      </c>
    </row>
    <row r="1359" spans="1:36" ht="13.5" thickBot="1">
      <c r="A1359" s="153">
        <v>7956</v>
      </c>
      <c r="B1359" s="153">
        <v>14482</v>
      </c>
      <c r="C1359" s="141" t="s">
        <v>1891</v>
      </c>
      <c r="D1359" s="141">
        <v>68560480</v>
      </c>
      <c r="E1359" s="141" t="s">
        <v>430</v>
      </c>
      <c r="F1359" s="141" t="s">
        <v>1897</v>
      </c>
      <c r="G1359" s="141" t="s">
        <v>1898</v>
      </c>
      <c r="H1359" s="141" t="s">
        <v>76</v>
      </c>
      <c r="I1359" s="141" t="s">
        <v>228</v>
      </c>
      <c r="J1359" s="141" t="s">
        <v>61</v>
      </c>
      <c r="K1359" s="141" t="s">
        <v>53</v>
      </c>
      <c r="L1359" s="141" t="s">
        <v>821</v>
      </c>
      <c r="M1359" s="141" t="s">
        <v>102</v>
      </c>
      <c r="N1359" s="141" t="s">
        <v>879</v>
      </c>
      <c r="O1359" s="141" t="s">
        <v>62</v>
      </c>
      <c r="P1359" s="141" t="s">
        <v>1894</v>
      </c>
      <c r="Q1359" s="141" t="s">
        <v>96</v>
      </c>
      <c r="R1359" s="141" t="s">
        <v>57</v>
      </c>
      <c r="S1359" s="141" t="s">
        <v>1207</v>
      </c>
      <c r="T1359" s="227">
        <v>4.718</v>
      </c>
      <c r="U1359" s="146">
        <v>47664</v>
      </c>
      <c r="V1359" s="208">
        <v>6.7500000000000004E-2</v>
      </c>
      <c r="W1359" s="209">
        <v>8.6940000000000003E-2</v>
      </c>
      <c r="X1359" s="141" t="s">
        <v>636</v>
      </c>
      <c r="Y1359" s="141"/>
      <c r="Z1359" s="148">
        <v>8560</v>
      </c>
      <c r="AA1359" s="148">
        <v>3.71</v>
      </c>
      <c r="AB1359" s="148">
        <v>93.083799999999997</v>
      </c>
      <c r="AC1359" s="148">
        <v>0</v>
      </c>
      <c r="AD1359" s="148">
        <v>29.56118</v>
      </c>
      <c r="AE1359" s="151"/>
      <c r="AF1359" s="151"/>
      <c r="AG1359" s="141" t="s">
        <v>17</v>
      </c>
      <c r="AH1359" s="229">
        <v>1.5563636363636401E-5</v>
      </c>
      <c r="AI1359" s="229">
        <v>5.7535620192906783E-4</v>
      </c>
      <c r="AJ1359" s="229">
        <v>4.1341276399999997E-4</v>
      </c>
    </row>
    <row r="1360" spans="1:36" ht="13.5" thickBot="1">
      <c r="A1360" s="153">
        <v>7956</v>
      </c>
      <c r="B1360" s="153">
        <v>14482</v>
      </c>
      <c r="C1360" s="141" t="s">
        <v>1352</v>
      </c>
      <c r="D1360" s="141">
        <v>191685</v>
      </c>
      <c r="E1360" s="141" t="s">
        <v>430</v>
      </c>
      <c r="F1360" s="141" t="s">
        <v>1353</v>
      </c>
      <c r="G1360" s="141" t="s">
        <v>1354</v>
      </c>
      <c r="H1360" s="141" t="s">
        <v>76</v>
      </c>
      <c r="I1360" s="141" t="s">
        <v>230</v>
      </c>
      <c r="J1360" s="141" t="s">
        <v>61</v>
      </c>
      <c r="K1360" s="141" t="s">
        <v>53</v>
      </c>
      <c r="L1360" s="141" t="s">
        <v>821</v>
      </c>
      <c r="M1360" s="141" t="s">
        <v>102</v>
      </c>
      <c r="N1360" s="141" t="s">
        <v>195</v>
      </c>
      <c r="O1360" s="141" t="s">
        <v>62</v>
      </c>
      <c r="P1360" s="141" t="s">
        <v>1355</v>
      </c>
      <c r="Q1360" s="141" t="s">
        <v>96</v>
      </c>
      <c r="R1360" s="141" t="s">
        <v>57</v>
      </c>
      <c r="S1360" s="141" t="s">
        <v>1207</v>
      </c>
      <c r="T1360" s="227">
        <v>1.4910000000000001</v>
      </c>
      <c r="U1360" s="146">
        <v>47945</v>
      </c>
      <c r="V1360" s="208">
        <v>3.0769999999999999E-2</v>
      </c>
      <c r="W1360" s="209">
        <v>6.2050000000000001E-2</v>
      </c>
      <c r="X1360" s="141" t="s">
        <v>636</v>
      </c>
      <c r="Y1360" s="141"/>
      <c r="Z1360" s="148">
        <v>52015</v>
      </c>
      <c r="AA1360" s="148">
        <v>3.71</v>
      </c>
      <c r="AB1360" s="148">
        <v>95.572999999999993</v>
      </c>
      <c r="AC1360" s="148">
        <v>0</v>
      </c>
      <c r="AD1360" s="148">
        <v>184.43261999999999</v>
      </c>
      <c r="AE1360" s="151"/>
      <c r="AF1360" s="151"/>
      <c r="AG1360" s="141" t="s">
        <v>17</v>
      </c>
      <c r="AH1360" s="229">
        <v>8.6691666666666696E-5</v>
      </c>
      <c r="AI1360" s="229">
        <v>3.5896554790785422E-3</v>
      </c>
      <c r="AJ1360" s="229">
        <v>2.579288085E-3</v>
      </c>
    </row>
    <row r="1361" spans="1:36" ht="13.5" thickBot="1">
      <c r="A1361" s="153">
        <v>7956</v>
      </c>
      <c r="B1361" s="153">
        <v>14482</v>
      </c>
      <c r="C1361" s="141" t="s">
        <v>1913</v>
      </c>
      <c r="D1361" s="141">
        <v>60275028</v>
      </c>
      <c r="E1361" s="141" t="s">
        <v>430</v>
      </c>
      <c r="F1361" s="141" t="s">
        <v>1914</v>
      </c>
      <c r="G1361" s="141" t="s">
        <v>1915</v>
      </c>
      <c r="H1361" s="141" t="s">
        <v>76</v>
      </c>
      <c r="I1361" s="141" t="s">
        <v>230</v>
      </c>
      <c r="J1361" s="141" t="s">
        <v>61</v>
      </c>
      <c r="K1361" s="141" t="s">
        <v>315</v>
      </c>
      <c r="L1361" s="141" t="s">
        <v>821</v>
      </c>
      <c r="M1361" s="141" t="s">
        <v>102</v>
      </c>
      <c r="N1361" s="141" t="s">
        <v>879</v>
      </c>
      <c r="O1361" s="141" t="s">
        <v>62</v>
      </c>
      <c r="P1361" s="141" t="s">
        <v>1916</v>
      </c>
      <c r="Q1361" s="141" t="s">
        <v>84</v>
      </c>
      <c r="R1361" s="141" t="s">
        <v>57</v>
      </c>
      <c r="S1361" s="141" t="s">
        <v>1207</v>
      </c>
      <c r="T1361" s="227">
        <v>0.76500000000000001</v>
      </c>
      <c r="U1361" s="146">
        <v>46218</v>
      </c>
      <c r="V1361" s="208">
        <v>0.09</v>
      </c>
      <c r="W1361" s="209">
        <v>8.0019999999999994E-2</v>
      </c>
      <c r="X1361" s="141" t="s">
        <v>636</v>
      </c>
      <c r="Y1361" s="141"/>
      <c r="Z1361" s="148">
        <v>59100</v>
      </c>
      <c r="AA1361" s="148">
        <v>3.71</v>
      </c>
      <c r="AB1361" s="148">
        <v>103.533</v>
      </c>
      <c r="AC1361" s="148">
        <v>0</v>
      </c>
      <c r="AD1361" s="148">
        <v>227.00748999999999</v>
      </c>
      <c r="AE1361" s="151"/>
      <c r="AF1361" s="151"/>
      <c r="AG1361" s="141" t="s">
        <v>17</v>
      </c>
      <c r="AH1361" s="229">
        <v>9.4560000000000003E-5</v>
      </c>
      <c r="AI1361" s="229">
        <v>4.4183001915299334E-3</v>
      </c>
      <c r="AJ1361" s="229">
        <v>3.174697156E-3</v>
      </c>
    </row>
    <row r="1362" spans="1:36" ht="13.5" thickBot="1">
      <c r="A1362" s="153">
        <v>7956</v>
      </c>
      <c r="B1362" s="153">
        <v>14482</v>
      </c>
      <c r="C1362" s="141" t="s">
        <v>1356</v>
      </c>
      <c r="D1362" s="141">
        <v>162474</v>
      </c>
      <c r="E1362" s="141" t="s">
        <v>430</v>
      </c>
      <c r="F1362" s="141" t="s">
        <v>1357</v>
      </c>
      <c r="G1362" s="141" t="s">
        <v>1358</v>
      </c>
      <c r="H1362" s="141" t="s">
        <v>76</v>
      </c>
      <c r="I1362" s="141" t="s">
        <v>230</v>
      </c>
      <c r="J1362" s="141" t="s">
        <v>61</v>
      </c>
      <c r="K1362" s="141" t="s">
        <v>53</v>
      </c>
      <c r="L1362" s="141" t="s">
        <v>821</v>
      </c>
      <c r="M1362" s="141" t="s">
        <v>102</v>
      </c>
      <c r="N1362" s="141" t="s">
        <v>195</v>
      </c>
      <c r="O1362" s="141" t="s">
        <v>62</v>
      </c>
      <c r="P1362" s="141" t="s">
        <v>1355</v>
      </c>
      <c r="Q1362" s="141" t="s">
        <v>96</v>
      </c>
      <c r="R1362" s="141" t="s">
        <v>57</v>
      </c>
      <c r="S1362" s="141" t="s">
        <v>1207</v>
      </c>
      <c r="T1362" s="227">
        <v>1.9810000000000001</v>
      </c>
      <c r="U1362" s="146">
        <v>48234</v>
      </c>
      <c r="V1362" s="208">
        <v>3.2550000000000003E-2</v>
      </c>
      <c r="W1362" s="209">
        <v>6.0569999999999999E-2</v>
      </c>
      <c r="X1362" s="141" t="s">
        <v>636</v>
      </c>
      <c r="Y1362" s="141"/>
      <c r="Z1362" s="148">
        <v>71900</v>
      </c>
      <c r="AA1362" s="148">
        <v>3.71</v>
      </c>
      <c r="AB1362" s="148">
        <v>93.53</v>
      </c>
      <c r="AC1362" s="148">
        <v>0</v>
      </c>
      <c r="AD1362" s="148">
        <v>249.49034</v>
      </c>
      <c r="AE1362" s="151"/>
      <c r="AF1362" s="151"/>
      <c r="AG1362" s="141" t="s">
        <v>17</v>
      </c>
      <c r="AH1362" s="229">
        <v>7.1899999999999999E-5</v>
      </c>
      <c r="AI1362" s="229">
        <v>4.8558891911754465E-3</v>
      </c>
      <c r="AJ1362" s="229">
        <v>3.4891195570000001E-3</v>
      </c>
    </row>
    <row r="1363" spans="1:36" ht="13.5" thickBot="1">
      <c r="A1363" s="153">
        <v>7956</v>
      </c>
      <c r="B1363" s="153">
        <v>14482</v>
      </c>
      <c r="C1363" s="141" t="s">
        <v>1928</v>
      </c>
      <c r="D1363" s="141">
        <v>59197630</v>
      </c>
      <c r="E1363" s="141" t="s">
        <v>430</v>
      </c>
      <c r="F1363" s="141" t="s">
        <v>1929</v>
      </c>
      <c r="G1363" s="141" t="s">
        <v>1930</v>
      </c>
      <c r="H1363" s="141" t="s">
        <v>76</v>
      </c>
      <c r="I1363" s="141" t="s">
        <v>230</v>
      </c>
      <c r="J1363" s="141" t="s">
        <v>61</v>
      </c>
      <c r="K1363" s="141" t="s">
        <v>53</v>
      </c>
      <c r="L1363" s="141" t="s">
        <v>821</v>
      </c>
      <c r="M1363" s="141" t="s">
        <v>102</v>
      </c>
      <c r="N1363" s="141" t="s">
        <v>879</v>
      </c>
      <c r="O1363" s="141" t="s">
        <v>62</v>
      </c>
      <c r="P1363" s="141" t="s">
        <v>1920</v>
      </c>
      <c r="Q1363" s="141" t="s">
        <v>96</v>
      </c>
      <c r="R1363" s="141" t="s">
        <v>57</v>
      </c>
      <c r="S1363" s="141" t="s">
        <v>1207</v>
      </c>
      <c r="T1363" s="227">
        <v>2.35</v>
      </c>
      <c r="U1363" s="146">
        <v>46507</v>
      </c>
      <c r="V1363" s="208">
        <v>6.5000000000000002E-2</v>
      </c>
      <c r="W1363" s="209">
        <v>6.9639999999999994E-2</v>
      </c>
      <c r="X1363" s="141" t="s">
        <v>636</v>
      </c>
      <c r="Y1363" s="141"/>
      <c r="Z1363" s="148">
        <v>22000</v>
      </c>
      <c r="AA1363" s="148">
        <v>3.71</v>
      </c>
      <c r="AB1363" s="148">
        <v>101.65940000000001</v>
      </c>
      <c r="AC1363" s="148">
        <v>0</v>
      </c>
      <c r="AD1363" s="148">
        <v>82.974400000000003</v>
      </c>
      <c r="AE1363" s="151"/>
      <c r="AF1363" s="151"/>
      <c r="AG1363" s="141" t="s">
        <v>17</v>
      </c>
      <c r="AH1363" s="229">
        <v>4.8888888888888897E-5</v>
      </c>
      <c r="AI1363" s="229">
        <v>1.6149502706368029E-3</v>
      </c>
      <c r="AJ1363" s="229">
        <v>1.160396037E-3</v>
      </c>
    </row>
    <row r="1364" spans="1:36" ht="13.5" thickBot="1">
      <c r="A1364" s="153">
        <v>7956</v>
      </c>
      <c r="B1364" s="153">
        <v>14482</v>
      </c>
      <c r="C1364" s="141" t="s">
        <v>1347</v>
      </c>
      <c r="D1364" s="141">
        <v>199871</v>
      </c>
      <c r="E1364" s="141" t="s">
        <v>430</v>
      </c>
      <c r="F1364" s="141" t="s">
        <v>1931</v>
      </c>
      <c r="G1364" s="141" t="s">
        <v>1932</v>
      </c>
      <c r="H1364" s="141" t="s">
        <v>76</v>
      </c>
      <c r="I1364" s="141" t="s">
        <v>230</v>
      </c>
      <c r="J1364" s="141" t="s">
        <v>61</v>
      </c>
      <c r="K1364" s="141" t="s">
        <v>53</v>
      </c>
      <c r="L1364" s="141" t="s">
        <v>821</v>
      </c>
      <c r="M1364" s="141" t="s">
        <v>102</v>
      </c>
      <c r="N1364" s="141" t="s">
        <v>921</v>
      </c>
      <c r="O1364" s="141" t="s">
        <v>62</v>
      </c>
      <c r="P1364" s="141" t="s">
        <v>1350</v>
      </c>
      <c r="Q1364" s="141" t="s">
        <v>96</v>
      </c>
      <c r="R1364" s="141" t="s">
        <v>57</v>
      </c>
      <c r="S1364" s="141" t="s">
        <v>1207</v>
      </c>
      <c r="T1364" s="227">
        <v>6.4180000000000001</v>
      </c>
      <c r="U1364" s="146">
        <v>48266</v>
      </c>
      <c r="V1364" s="208">
        <v>3.7499999999999999E-2</v>
      </c>
      <c r="W1364" s="209">
        <v>5.7279999999999998E-2</v>
      </c>
      <c r="X1364" s="141" t="s">
        <v>636</v>
      </c>
      <c r="Y1364" s="141"/>
      <c r="Z1364" s="148">
        <v>14000</v>
      </c>
      <c r="AA1364" s="148">
        <v>3.71</v>
      </c>
      <c r="AB1364" s="148">
        <v>88.656499999999994</v>
      </c>
      <c r="AC1364" s="148">
        <v>0</v>
      </c>
      <c r="AD1364" s="148">
        <v>46.048189999999998</v>
      </c>
      <c r="AE1364" s="151"/>
      <c r="AF1364" s="151"/>
      <c r="AG1364" s="141" t="s">
        <v>17</v>
      </c>
      <c r="AH1364" s="229">
        <v>2.8E-5</v>
      </c>
      <c r="AI1364" s="229">
        <v>8.9624675686518875E-4</v>
      </c>
      <c r="AJ1364" s="229">
        <v>6.4398341099999997E-4</v>
      </c>
    </row>
    <row r="1365" spans="1:36" ht="13.5" thickBot="1">
      <c r="A1365" s="153">
        <v>7956</v>
      </c>
      <c r="B1365" s="153">
        <v>14482</v>
      </c>
      <c r="C1365" s="141" t="s">
        <v>1910</v>
      </c>
      <c r="D1365" s="141">
        <v>69469740</v>
      </c>
      <c r="E1365" s="141" t="s">
        <v>430</v>
      </c>
      <c r="F1365" s="141" t="s">
        <v>1999</v>
      </c>
      <c r="G1365" s="141" t="s">
        <v>2000</v>
      </c>
      <c r="H1365" s="141" t="s">
        <v>76</v>
      </c>
      <c r="I1365" s="141" t="s">
        <v>228</v>
      </c>
      <c r="J1365" s="141" t="s">
        <v>61</v>
      </c>
      <c r="K1365" s="141" t="s">
        <v>53</v>
      </c>
      <c r="L1365" s="141" t="s">
        <v>821</v>
      </c>
      <c r="M1365" s="141" t="s">
        <v>102</v>
      </c>
      <c r="N1365" s="141" t="s">
        <v>879</v>
      </c>
      <c r="O1365" s="141" t="s">
        <v>62</v>
      </c>
      <c r="P1365" s="141" t="s">
        <v>1894</v>
      </c>
      <c r="Q1365" s="141" t="s">
        <v>96</v>
      </c>
      <c r="R1365" s="141" t="s">
        <v>57</v>
      </c>
      <c r="S1365" s="141" t="s">
        <v>1207</v>
      </c>
      <c r="T1365" s="227">
        <v>6.3849999999999998</v>
      </c>
      <c r="U1365" s="146">
        <v>48852</v>
      </c>
      <c r="V1365" s="208">
        <v>8.5000000000000006E-2</v>
      </c>
      <c r="W1365" s="209">
        <v>9.3539999999999998E-2</v>
      </c>
      <c r="X1365" s="141" t="s">
        <v>636</v>
      </c>
      <c r="Y1365" s="141"/>
      <c r="Z1365" s="148">
        <v>41800</v>
      </c>
      <c r="AA1365" s="148">
        <v>3.71</v>
      </c>
      <c r="AB1365" s="148">
        <v>94.927199999999999</v>
      </c>
      <c r="AC1365" s="148">
        <v>0</v>
      </c>
      <c r="AD1365" s="148">
        <v>147.21119999999999</v>
      </c>
      <c r="AE1365" s="151"/>
      <c r="AF1365" s="151"/>
      <c r="AG1365" s="141" t="s">
        <v>17</v>
      </c>
      <c r="AH1365" s="229">
        <v>5.5733333333333297E-5</v>
      </c>
      <c r="AI1365" s="229">
        <v>2.8652062236155791E-3</v>
      </c>
      <c r="AJ1365" s="229">
        <v>2.0587469509999999E-3</v>
      </c>
    </row>
    <row r="1366" spans="1:36" ht="13.5" thickBot="1">
      <c r="A1366" s="153">
        <v>7956</v>
      </c>
      <c r="B1366" s="153">
        <v>14482</v>
      </c>
      <c r="C1366" s="141" t="s">
        <v>2001</v>
      </c>
      <c r="D1366" s="141">
        <v>18401292</v>
      </c>
      <c r="E1366" s="141" t="s">
        <v>430</v>
      </c>
      <c r="F1366" s="141" t="s">
        <v>2002</v>
      </c>
      <c r="G1366" s="141" t="s">
        <v>2003</v>
      </c>
      <c r="H1366" s="141" t="s">
        <v>76</v>
      </c>
      <c r="I1366" s="141" t="s">
        <v>230</v>
      </c>
      <c r="J1366" s="141" t="s">
        <v>61</v>
      </c>
      <c r="K1366" s="141" t="s">
        <v>314</v>
      </c>
      <c r="L1366" s="141" t="s">
        <v>821</v>
      </c>
      <c r="M1366" s="141" t="s">
        <v>476</v>
      </c>
      <c r="N1366" s="141" t="s">
        <v>1159</v>
      </c>
      <c r="O1366" s="141" t="s">
        <v>62</v>
      </c>
      <c r="P1366" s="141" t="s">
        <v>1907</v>
      </c>
      <c r="Q1366" s="141" t="s">
        <v>84</v>
      </c>
      <c r="R1366" s="141" t="s">
        <v>57</v>
      </c>
      <c r="S1366" s="141" t="s">
        <v>1207</v>
      </c>
      <c r="T1366" s="227">
        <v>3.6269999999999998</v>
      </c>
      <c r="U1366" s="146">
        <v>47133</v>
      </c>
      <c r="V1366" s="208">
        <v>7.8750000000000001E-2</v>
      </c>
      <c r="W1366" s="209">
        <v>5.8380000000000001E-2</v>
      </c>
      <c r="X1366" s="141" t="s">
        <v>636</v>
      </c>
      <c r="Y1366" s="141"/>
      <c r="Z1366" s="148">
        <v>37000</v>
      </c>
      <c r="AA1366" s="148">
        <v>3.71</v>
      </c>
      <c r="AB1366" s="148">
        <v>109.2984</v>
      </c>
      <c r="AC1366" s="148">
        <v>0</v>
      </c>
      <c r="AD1366" s="148">
        <v>150.03390999999999</v>
      </c>
      <c r="AE1366" s="151"/>
      <c r="AF1366" s="151"/>
      <c r="AG1366" s="141" t="s">
        <v>17</v>
      </c>
      <c r="AH1366" s="229">
        <v>9.2499999999999999E-5</v>
      </c>
      <c r="AI1366" s="229">
        <v>2.92014529251429E-3</v>
      </c>
      <c r="AJ1366" s="229">
        <v>2.0982225189999999E-3</v>
      </c>
    </row>
    <row r="1367" spans="1:36" ht="13.5" thickBot="1">
      <c r="A1367" s="153">
        <v>7956</v>
      </c>
      <c r="B1367" s="153">
        <v>14482</v>
      </c>
      <c r="C1367" s="141" t="s">
        <v>1986</v>
      </c>
      <c r="D1367" s="141">
        <v>101569</v>
      </c>
      <c r="E1367" s="141" t="s">
        <v>430</v>
      </c>
      <c r="F1367" s="141" t="s">
        <v>2004</v>
      </c>
      <c r="G1367" s="141" t="s">
        <v>2005</v>
      </c>
      <c r="H1367" s="141" t="s">
        <v>76</v>
      </c>
      <c r="I1367" s="141" t="s">
        <v>230</v>
      </c>
      <c r="J1367" s="141" t="s">
        <v>61</v>
      </c>
      <c r="K1367" s="141" t="s">
        <v>314</v>
      </c>
      <c r="L1367" s="141" t="s">
        <v>821</v>
      </c>
      <c r="M1367" s="141" t="s">
        <v>476</v>
      </c>
      <c r="N1367" s="141" t="s">
        <v>895</v>
      </c>
      <c r="O1367" s="141" t="s">
        <v>62</v>
      </c>
      <c r="P1367" s="141" t="s">
        <v>1942</v>
      </c>
      <c r="Q1367" s="141" t="s">
        <v>96</v>
      </c>
      <c r="R1367" s="141" t="s">
        <v>57</v>
      </c>
      <c r="S1367" s="141" t="s">
        <v>1207</v>
      </c>
      <c r="T1367" s="227">
        <v>7.0179999999999998</v>
      </c>
      <c r="U1367" s="146">
        <v>48951</v>
      </c>
      <c r="V1367" s="208">
        <v>6.0999999999999999E-2</v>
      </c>
      <c r="W1367" s="209">
        <v>5.4850000000000003E-2</v>
      </c>
      <c r="X1367" s="141" t="s">
        <v>636</v>
      </c>
      <c r="Y1367" s="141"/>
      <c r="Z1367" s="148">
        <v>7000</v>
      </c>
      <c r="AA1367" s="148">
        <v>3.71</v>
      </c>
      <c r="AB1367" s="148">
        <v>105.8523</v>
      </c>
      <c r="AC1367" s="148">
        <v>0</v>
      </c>
      <c r="AD1367" s="148">
        <v>27.489840000000001</v>
      </c>
      <c r="AE1367" s="151"/>
      <c r="AF1367" s="151"/>
      <c r="AG1367" s="141" t="s">
        <v>17</v>
      </c>
      <c r="AH1367" s="229">
        <v>4.6666666666666697E-6</v>
      </c>
      <c r="AI1367" s="229">
        <v>5.3504122413373771E-4</v>
      </c>
      <c r="AJ1367" s="229">
        <v>3.8444509800000001E-4</v>
      </c>
    </row>
    <row r="1368" spans="1:36" ht="13.5" thickBot="1">
      <c r="A1368" s="153">
        <v>7956</v>
      </c>
      <c r="B1368" s="153">
        <v>14482</v>
      </c>
      <c r="C1368" s="141" t="s">
        <v>1986</v>
      </c>
      <c r="D1368" s="141">
        <v>101569</v>
      </c>
      <c r="E1368" s="141" t="s">
        <v>430</v>
      </c>
      <c r="F1368" s="141" t="s">
        <v>2006</v>
      </c>
      <c r="G1368" s="141" t="s">
        <v>2007</v>
      </c>
      <c r="H1368" s="141" t="s">
        <v>76</v>
      </c>
      <c r="I1368" s="141" t="s">
        <v>230</v>
      </c>
      <c r="J1368" s="141" t="s">
        <v>61</v>
      </c>
      <c r="K1368" s="141" t="s">
        <v>314</v>
      </c>
      <c r="L1368" s="141" t="s">
        <v>821</v>
      </c>
      <c r="M1368" s="141" t="s">
        <v>476</v>
      </c>
      <c r="N1368" s="141" t="s">
        <v>895</v>
      </c>
      <c r="O1368" s="141" t="s">
        <v>62</v>
      </c>
      <c r="P1368" s="141" t="s">
        <v>1942</v>
      </c>
      <c r="Q1368" s="141" t="s">
        <v>96</v>
      </c>
      <c r="R1368" s="141" t="s">
        <v>57</v>
      </c>
      <c r="S1368" s="141" t="s">
        <v>1207</v>
      </c>
      <c r="T1368" s="227">
        <v>3.7330000000000001</v>
      </c>
      <c r="U1368" s="146">
        <v>47125</v>
      </c>
      <c r="V1368" s="208">
        <v>5.8000000000000003E-2</v>
      </c>
      <c r="W1368" s="209">
        <v>4.7559999999999998E-2</v>
      </c>
      <c r="X1368" s="141" t="s">
        <v>636</v>
      </c>
      <c r="Y1368" s="141"/>
      <c r="Z1368" s="148">
        <v>7000</v>
      </c>
      <c r="AA1368" s="148">
        <v>3.71</v>
      </c>
      <c r="AB1368" s="148">
        <v>105.34739999999999</v>
      </c>
      <c r="AC1368" s="148">
        <v>0</v>
      </c>
      <c r="AD1368" s="148">
        <v>27.358720000000002</v>
      </c>
      <c r="AE1368" s="151"/>
      <c r="AF1368" s="151"/>
      <c r="AG1368" s="141" t="s">
        <v>17</v>
      </c>
      <c r="AH1368" s="229">
        <v>4.6666666666666697E-6</v>
      </c>
      <c r="AI1368" s="229">
        <v>5.3248920472189626E-4</v>
      </c>
      <c r="AJ1368" s="229">
        <v>3.8261138600000002E-4</v>
      </c>
    </row>
    <row r="1369" spans="1:36" ht="13.5" thickBot="1">
      <c r="A1369" s="153">
        <v>7956</v>
      </c>
      <c r="B1369" s="153">
        <v>14482</v>
      </c>
      <c r="C1369" s="141" t="s">
        <v>1971</v>
      </c>
      <c r="D1369" s="141">
        <v>170680</v>
      </c>
      <c r="E1369" s="141" t="s">
        <v>430</v>
      </c>
      <c r="F1369" s="141" t="s">
        <v>2008</v>
      </c>
      <c r="G1369" s="141" t="s">
        <v>2009</v>
      </c>
      <c r="H1369" s="141" t="s">
        <v>76</v>
      </c>
      <c r="I1369" s="141" t="s">
        <v>230</v>
      </c>
      <c r="J1369" s="141" t="s">
        <v>61</v>
      </c>
      <c r="K1369" s="141" t="s">
        <v>314</v>
      </c>
      <c r="L1369" s="141" t="s">
        <v>821</v>
      </c>
      <c r="M1369" s="141" t="s">
        <v>476</v>
      </c>
      <c r="N1369" s="141" t="s">
        <v>895</v>
      </c>
      <c r="O1369" s="141" t="s">
        <v>62</v>
      </c>
      <c r="P1369" s="141" t="s">
        <v>1365</v>
      </c>
      <c r="Q1369" s="141" t="s">
        <v>84</v>
      </c>
      <c r="R1369" s="141" t="s">
        <v>57</v>
      </c>
      <c r="S1369" s="141" t="s">
        <v>1207</v>
      </c>
      <c r="T1369" s="227">
        <v>2.2149999999999999</v>
      </c>
      <c r="U1369" s="146">
        <v>46451</v>
      </c>
      <c r="V1369" s="208">
        <v>5.8000000000000003E-2</v>
      </c>
      <c r="W1369" s="209">
        <v>4.9880000000000001E-2</v>
      </c>
      <c r="X1369" s="141" t="s">
        <v>636</v>
      </c>
      <c r="Y1369" s="141"/>
      <c r="Z1369" s="148">
        <v>4000</v>
      </c>
      <c r="AA1369" s="148">
        <v>3.71</v>
      </c>
      <c r="AB1369" s="148">
        <v>102.264</v>
      </c>
      <c r="AC1369" s="148">
        <v>0</v>
      </c>
      <c r="AD1369" s="148">
        <v>15.175979999999999</v>
      </c>
      <c r="AE1369" s="151"/>
      <c r="AF1369" s="151"/>
      <c r="AG1369" s="141" t="s">
        <v>17</v>
      </c>
      <c r="AH1369" s="229">
        <v>2.6666666666666698E-6</v>
      </c>
      <c r="AI1369" s="229">
        <v>2.9537366956770649E-4</v>
      </c>
      <c r="AJ1369" s="229">
        <v>2.12235907E-4</v>
      </c>
    </row>
    <row r="1370" spans="1:36" ht="13.5" thickBot="1">
      <c r="A1370" s="153">
        <v>7956</v>
      </c>
      <c r="B1370" s="153">
        <v>14482</v>
      </c>
      <c r="C1370" s="141" t="s">
        <v>1971</v>
      </c>
      <c r="D1370" s="141">
        <v>170680</v>
      </c>
      <c r="E1370" s="141" t="s">
        <v>430</v>
      </c>
      <c r="F1370" s="141" t="s">
        <v>2115</v>
      </c>
      <c r="G1370" s="141" t="s">
        <v>2116</v>
      </c>
      <c r="H1370" s="141" t="s">
        <v>76</v>
      </c>
      <c r="I1370" s="141" t="s">
        <v>230</v>
      </c>
      <c r="J1370" s="141" t="s">
        <v>61</v>
      </c>
      <c r="K1370" s="141" t="s">
        <v>314</v>
      </c>
      <c r="L1370" s="141" t="s">
        <v>821</v>
      </c>
      <c r="M1370" s="141" t="s">
        <v>476</v>
      </c>
      <c r="N1370" s="141" t="s">
        <v>895</v>
      </c>
      <c r="O1370" s="141" t="s">
        <v>62</v>
      </c>
      <c r="P1370" s="141" t="s">
        <v>1365</v>
      </c>
      <c r="Q1370" s="141" t="s">
        <v>84</v>
      </c>
      <c r="R1370" s="141" t="s">
        <v>57</v>
      </c>
      <c r="S1370" s="141" t="s">
        <v>1207</v>
      </c>
      <c r="T1370" s="227">
        <v>5.2949999999999999</v>
      </c>
      <c r="U1370" s="146">
        <v>47912</v>
      </c>
      <c r="V1370" s="208">
        <v>6.0499999999999998E-2</v>
      </c>
      <c r="W1370" s="209">
        <v>5.5070000000000001E-2</v>
      </c>
      <c r="X1370" s="141" t="s">
        <v>636</v>
      </c>
      <c r="Y1370" s="141"/>
      <c r="Z1370" s="148">
        <v>4000</v>
      </c>
      <c r="AA1370" s="148">
        <v>3.71</v>
      </c>
      <c r="AB1370" s="148">
        <v>103.35680000000001</v>
      </c>
      <c r="AC1370" s="148">
        <v>0</v>
      </c>
      <c r="AD1370" s="148">
        <v>15.338150000000001</v>
      </c>
      <c r="AE1370" s="151"/>
      <c r="AF1370" s="151"/>
      <c r="AG1370" s="141" t="s">
        <v>17</v>
      </c>
      <c r="AH1370" s="229">
        <v>3.9999999999999998E-6</v>
      </c>
      <c r="AI1370" s="229">
        <v>2.9853002243544849E-4</v>
      </c>
      <c r="AJ1370" s="229">
        <v>2.1450385200000001E-4</v>
      </c>
    </row>
    <row r="1371" spans="1:36" ht="13.5" thickBot="1">
      <c r="A1371" s="153">
        <v>7956</v>
      </c>
      <c r="B1371" s="153">
        <v>14482</v>
      </c>
      <c r="C1371" s="141" t="s">
        <v>1933</v>
      </c>
      <c r="D1371" s="141">
        <v>50542270</v>
      </c>
      <c r="E1371" s="141" t="s">
        <v>430</v>
      </c>
      <c r="F1371" s="141" t="s">
        <v>2010</v>
      </c>
      <c r="G1371" s="141" t="s">
        <v>2011</v>
      </c>
      <c r="H1371" s="141" t="s">
        <v>76</v>
      </c>
      <c r="I1371" s="141" t="s">
        <v>230</v>
      </c>
      <c r="J1371" s="141" t="s">
        <v>61</v>
      </c>
      <c r="K1371" s="141" t="s">
        <v>314</v>
      </c>
      <c r="L1371" s="141" t="s">
        <v>821</v>
      </c>
      <c r="M1371" s="141" t="s">
        <v>476</v>
      </c>
      <c r="N1371" s="141" t="s">
        <v>1159</v>
      </c>
      <c r="O1371" s="141" t="s">
        <v>62</v>
      </c>
      <c r="P1371" s="141" t="s">
        <v>1355</v>
      </c>
      <c r="Q1371" s="141" t="s">
        <v>96</v>
      </c>
      <c r="R1371" s="141" t="s">
        <v>57</v>
      </c>
      <c r="S1371" s="141" t="s">
        <v>1207</v>
      </c>
      <c r="T1371" s="227">
        <v>3.907</v>
      </c>
      <c r="U1371" s="146">
        <v>47192</v>
      </c>
      <c r="V1371" s="208">
        <v>5.9499999999999997E-2</v>
      </c>
      <c r="W1371" s="209">
        <v>5.3659999999999999E-2</v>
      </c>
      <c r="X1371" s="141" t="s">
        <v>636</v>
      </c>
      <c r="Y1371" s="141"/>
      <c r="Z1371" s="148">
        <v>5000</v>
      </c>
      <c r="AA1371" s="148">
        <v>3.71</v>
      </c>
      <c r="AB1371" s="148">
        <v>102.565</v>
      </c>
      <c r="AC1371" s="148">
        <v>0</v>
      </c>
      <c r="AD1371" s="148">
        <v>19.02581</v>
      </c>
      <c r="AE1371" s="151"/>
      <c r="AF1371" s="151"/>
      <c r="AG1371" s="141" t="s">
        <v>17</v>
      </c>
      <c r="AH1371" s="229">
        <v>8.3333333333333303E-6</v>
      </c>
      <c r="AI1371" s="229">
        <v>3.7030381670231287E-4</v>
      </c>
      <c r="AJ1371" s="229">
        <v>2.6607573499999999E-4</v>
      </c>
    </row>
    <row r="1372" spans="1:36" ht="13.5" thickBot="1">
      <c r="A1372" s="153">
        <v>7956</v>
      </c>
      <c r="B1372" s="153">
        <v>14482</v>
      </c>
      <c r="C1372" s="141" t="s">
        <v>1986</v>
      </c>
      <c r="D1372" s="141">
        <v>101569</v>
      </c>
      <c r="E1372" s="141" t="s">
        <v>430</v>
      </c>
      <c r="F1372" s="141" t="s">
        <v>2012</v>
      </c>
      <c r="G1372" s="141" t="s">
        <v>2013</v>
      </c>
      <c r="H1372" s="141" t="s">
        <v>76</v>
      </c>
      <c r="I1372" s="141" t="s">
        <v>230</v>
      </c>
      <c r="J1372" s="141" t="s">
        <v>61</v>
      </c>
      <c r="K1372" s="141" t="s">
        <v>314</v>
      </c>
      <c r="L1372" s="141" t="s">
        <v>821</v>
      </c>
      <c r="M1372" s="141" t="s">
        <v>476</v>
      </c>
      <c r="N1372" s="141" t="s">
        <v>895</v>
      </c>
      <c r="O1372" s="141" t="s">
        <v>62</v>
      </c>
      <c r="P1372" s="141" t="s">
        <v>1942</v>
      </c>
      <c r="Q1372" s="141" t="s">
        <v>96</v>
      </c>
      <c r="R1372" s="141" t="s">
        <v>57</v>
      </c>
      <c r="S1372" s="141" t="s">
        <v>1207</v>
      </c>
      <c r="T1372" s="227">
        <v>5.2649999999999997</v>
      </c>
      <c r="U1372" s="146">
        <v>47887</v>
      </c>
      <c r="V1372" s="208">
        <v>5.7500000000000002E-2</v>
      </c>
      <c r="W1372" s="209">
        <v>5.092E-2</v>
      </c>
      <c r="X1372" s="141" t="s">
        <v>636</v>
      </c>
      <c r="Y1372" s="141"/>
      <c r="Z1372" s="148">
        <v>11000</v>
      </c>
      <c r="AA1372" s="148">
        <v>3.71</v>
      </c>
      <c r="AB1372" s="148">
        <v>104.3865</v>
      </c>
      <c r="AC1372" s="148">
        <v>0</v>
      </c>
      <c r="AD1372" s="148">
        <v>42.60013</v>
      </c>
      <c r="AE1372" s="151"/>
      <c r="AF1372" s="151"/>
      <c r="AG1372" s="141" t="s">
        <v>17</v>
      </c>
      <c r="AH1372" s="229">
        <v>1.1E-5</v>
      </c>
      <c r="AI1372" s="229">
        <v>8.2913635377493519E-4</v>
      </c>
      <c r="AJ1372" s="229">
        <v>5.9576233099999998E-4</v>
      </c>
    </row>
    <row r="1373" spans="1:36" ht="13.5" thickBot="1">
      <c r="A1373" s="153">
        <v>7956</v>
      </c>
      <c r="B1373" s="153">
        <v>14482</v>
      </c>
      <c r="C1373" s="141" t="s">
        <v>1977</v>
      </c>
      <c r="D1373" s="141">
        <v>125259</v>
      </c>
      <c r="E1373" s="141" t="s">
        <v>430</v>
      </c>
      <c r="F1373" s="141" t="s">
        <v>2014</v>
      </c>
      <c r="G1373" s="141" t="s">
        <v>2015</v>
      </c>
      <c r="H1373" s="141" t="s">
        <v>76</v>
      </c>
      <c r="I1373" s="141" t="s">
        <v>230</v>
      </c>
      <c r="J1373" s="141" t="s">
        <v>61</v>
      </c>
      <c r="K1373" s="141" t="s">
        <v>208</v>
      </c>
      <c r="L1373" s="141" t="s">
        <v>821</v>
      </c>
      <c r="M1373" s="141" t="s">
        <v>476</v>
      </c>
      <c r="N1373" s="141" t="s">
        <v>195</v>
      </c>
      <c r="O1373" s="141" t="s">
        <v>62</v>
      </c>
      <c r="P1373" s="141" t="s">
        <v>1365</v>
      </c>
      <c r="Q1373" s="141" t="s">
        <v>84</v>
      </c>
      <c r="R1373" s="141" t="s">
        <v>57</v>
      </c>
      <c r="S1373" s="141" t="s">
        <v>1207</v>
      </c>
      <c r="T1373" s="227">
        <v>4.5670000000000002</v>
      </c>
      <c r="U1373" s="146">
        <v>54788</v>
      </c>
      <c r="V1373" s="208">
        <v>7.7499999999999999E-2</v>
      </c>
      <c r="W1373" s="209">
        <v>6.9930000000000006E-2</v>
      </c>
      <c r="X1373" s="141" t="s">
        <v>636</v>
      </c>
      <c r="Y1373" s="141"/>
      <c r="Z1373" s="148">
        <v>17000</v>
      </c>
      <c r="AA1373" s="148">
        <v>3.71</v>
      </c>
      <c r="AB1373" s="148">
        <v>106.2924</v>
      </c>
      <c r="AC1373" s="148">
        <v>0</v>
      </c>
      <c r="AD1373" s="148">
        <v>67.038619999999995</v>
      </c>
      <c r="AE1373" s="151"/>
      <c r="AF1373" s="151"/>
      <c r="AG1373" s="141" t="s">
        <v>17</v>
      </c>
      <c r="AH1373" s="229">
        <v>2.6153846153846201E-5</v>
      </c>
      <c r="AI1373" s="229">
        <v>1.3047884348921809E-3</v>
      </c>
      <c r="AJ1373" s="229">
        <v>9.3753433500000003E-4</v>
      </c>
    </row>
    <row r="1374" spans="1:36" ht="13.5" thickBot="1">
      <c r="A1374" s="153">
        <v>7956</v>
      </c>
      <c r="B1374" s="153">
        <v>14482</v>
      </c>
      <c r="C1374" s="141" t="s">
        <v>2016</v>
      </c>
      <c r="D1374" s="141">
        <v>69767545</v>
      </c>
      <c r="E1374" s="141" t="s">
        <v>430</v>
      </c>
      <c r="F1374" s="141" t="s">
        <v>2017</v>
      </c>
      <c r="G1374" s="141" t="s">
        <v>2018</v>
      </c>
      <c r="H1374" s="141" t="s">
        <v>76</v>
      </c>
      <c r="I1374" s="141" t="s">
        <v>230</v>
      </c>
      <c r="J1374" s="141" t="s">
        <v>61</v>
      </c>
      <c r="K1374" s="141" t="s">
        <v>314</v>
      </c>
      <c r="L1374" s="141" t="s">
        <v>821</v>
      </c>
      <c r="M1374" s="141" t="s">
        <v>476</v>
      </c>
      <c r="N1374" s="141" t="s">
        <v>917</v>
      </c>
      <c r="O1374" s="141" t="s">
        <v>62</v>
      </c>
      <c r="P1374" s="141" t="s">
        <v>1355</v>
      </c>
      <c r="Q1374" s="141" t="s">
        <v>96</v>
      </c>
      <c r="R1374" s="141" t="s">
        <v>57</v>
      </c>
      <c r="S1374" s="141" t="s">
        <v>1207</v>
      </c>
      <c r="T1374" s="227">
        <v>7.1</v>
      </c>
      <c r="U1374" s="146">
        <v>48995</v>
      </c>
      <c r="V1374" s="208">
        <v>6.3500000000000001E-2</v>
      </c>
      <c r="W1374" s="209">
        <v>5.3850000000000002E-2</v>
      </c>
      <c r="X1374" s="141" t="s">
        <v>636</v>
      </c>
      <c r="Y1374" s="141"/>
      <c r="Z1374" s="148">
        <v>40000</v>
      </c>
      <c r="AA1374" s="148">
        <v>3.71</v>
      </c>
      <c r="AB1374" s="148">
        <v>107.7718</v>
      </c>
      <c r="AC1374" s="148">
        <v>0</v>
      </c>
      <c r="AD1374" s="148">
        <v>159.93334999999999</v>
      </c>
      <c r="AE1374" s="151"/>
      <c r="AF1374" s="151"/>
      <c r="AG1374" s="141" t="s">
        <v>17</v>
      </c>
      <c r="AH1374" s="229">
        <v>8.0000000000000007E-5</v>
      </c>
      <c r="AI1374" s="229">
        <v>3.1128204225200845E-3</v>
      </c>
      <c r="AJ1374" s="229">
        <v>2.2366660740000001E-3</v>
      </c>
    </row>
    <row r="1375" spans="1:36" ht="13.5" thickBot="1">
      <c r="A1375" s="153">
        <v>7956</v>
      </c>
      <c r="B1375" s="153">
        <v>14482</v>
      </c>
      <c r="C1375" s="141" t="s">
        <v>1869</v>
      </c>
      <c r="D1375" s="141">
        <v>38630988</v>
      </c>
      <c r="E1375" s="141" t="s">
        <v>430</v>
      </c>
      <c r="F1375" s="141" t="s">
        <v>2087</v>
      </c>
      <c r="G1375" s="141" t="s">
        <v>2088</v>
      </c>
      <c r="H1375" s="141" t="s">
        <v>76</v>
      </c>
      <c r="I1375" s="141" t="s">
        <v>230</v>
      </c>
      <c r="J1375" s="141" t="s">
        <v>61</v>
      </c>
      <c r="K1375" s="141" t="s">
        <v>198</v>
      </c>
      <c r="L1375" s="141" t="s">
        <v>821</v>
      </c>
      <c r="M1375" s="141" t="s">
        <v>476</v>
      </c>
      <c r="N1375" s="141" t="s">
        <v>931</v>
      </c>
      <c r="O1375" s="141" t="s">
        <v>62</v>
      </c>
      <c r="P1375" s="141" t="s">
        <v>1355</v>
      </c>
      <c r="Q1375" s="141" t="s">
        <v>96</v>
      </c>
      <c r="R1375" s="141" t="s">
        <v>57</v>
      </c>
      <c r="S1375" s="141" t="s">
        <v>1213</v>
      </c>
      <c r="T1375" s="227">
        <v>3.68</v>
      </c>
      <c r="U1375" s="146">
        <v>47183</v>
      </c>
      <c r="V1375" s="208">
        <v>6.5000000000000002E-2</v>
      </c>
      <c r="W1375" s="209">
        <v>4.9889999999999997E-2</v>
      </c>
      <c r="X1375" s="141" t="s">
        <v>636</v>
      </c>
      <c r="Y1375" s="141"/>
      <c r="Z1375" s="148">
        <v>22000</v>
      </c>
      <c r="AA1375" s="148">
        <v>4.1524000000000001</v>
      </c>
      <c r="AB1375" s="148">
        <v>109.5549</v>
      </c>
      <c r="AC1375" s="148">
        <v>0</v>
      </c>
      <c r="AD1375" s="148">
        <v>100.08147</v>
      </c>
      <c r="AE1375" s="151"/>
      <c r="AF1375" s="151"/>
      <c r="AG1375" s="141" t="s">
        <v>17</v>
      </c>
      <c r="AH1375" s="229">
        <v>7.3333333333333304E-5</v>
      </c>
      <c r="AI1375" s="229">
        <v>1.9479091992497572E-3</v>
      </c>
      <c r="AJ1375" s="229">
        <v>1.3996382149999999E-3</v>
      </c>
    </row>
    <row r="1376" spans="1:36" ht="13.5" thickBot="1">
      <c r="A1376" s="153">
        <v>7956</v>
      </c>
      <c r="B1376" s="153">
        <v>14482</v>
      </c>
      <c r="C1376" s="141" t="s">
        <v>2026</v>
      </c>
      <c r="D1376" s="141">
        <v>69450052</v>
      </c>
      <c r="E1376" s="141" t="s">
        <v>430</v>
      </c>
      <c r="F1376" s="141" t="s">
        <v>2027</v>
      </c>
      <c r="G1376" s="141" t="s">
        <v>2028</v>
      </c>
      <c r="H1376" s="141" t="s">
        <v>76</v>
      </c>
      <c r="I1376" s="141" t="s">
        <v>230</v>
      </c>
      <c r="J1376" s="141" t="s">
        <v>61</v>
      </c>
      <c r="K1376" s="141" t="s">
        <v>314</v>
      </c>
      <c r="L1376" s="141" t="s">
        <v>821</v>
      </c>
      <c r="M1376" s="141" t="s">
        <v>476</v>
      </c>
      <c r="N1376" s="141" t="s">
        <v>1161</v>
      </c>
      <c r="O1376" s="141" t="s">
        <v>62</v>
      </c>
      <c r="P1376" s="141" t="s">
        <v>1355</v>
      </c>
      <c r="Q1376" s="141" t="s">
        <v>96</v>
      </c>
      <c r="R1376" s="141" t="s">
        <v>57</v>
      </c>
      <c r="S1376" s="141" t="s">
        <v>1207</v>
      </c>
      <c r="T1376" s="227">
        <v>3.7839999999999998</v>
      </c>
      <c r="U1376" s="146">
        <v>47221</v>
      </c>
      <c r="V1376" s="208">
        <v>6.9000000000000006E-2</v>
      </c>
      <c r="W1376" s="209">
        <v>5.8709999999999998E-2</v>
      </c>
      <c r="X1376" s="141" t="s">
        <v>636</v>
      </c>
      <c r="Y1376" s="141"/>
      <c r="Z1376" s="148">
        <v>24000</v>
      </c>
      <c r="AA1376" s="148">
        <v>3.71</v>
      </c>
      <c r="AB1376" s="148">
        <v>107.69880000000001</v>
      </c>
      <c r="AC1376" s="148">
        <v>0</v>
      </c>
      <c r="AD1376" s="148">
        <v>95.895009999999999</v>
      </c>
      <c r="AE1376" s="151"/>
      <c r="AF1376" s="151"/>
      <c r="AG1376" s="141" t="s">
        <v>17</v>
      </c>
      <c r="AH1376" s="229">
        <v>2.4000000000000001E-5</v>
      </c>
      <c r="AI1376" s="229">
        <v>1.8664271432178949E-3</v>
      </c>
      <c r="AJ1376" s="229">
        <v>1.34109062E-3</v>
      </c>
    </row>
    <row r="1377" spans="1:36" ht="13.5" thickBot="1">
      <c r="A1377" s="153">
        <v>7956</v>
      </c>
      <c r="B1377" s="153">
        <v>14482</v>
      </c>
      <c r="C1377" s="141" t="s">
        <v>2032</v>
      </c>
      <c r="D1377" s="141">
        <v>100466</v>
      </c>
      <c r="E1377" s="141" t="s">
        <v>430</v>
      </c>
      <c r="F1377" s="141" t="s">
        <v>2033</v>
      </c>
      <c r="G1377" s="141" t="s">
        <v>2034</v>
      </c>
      <c r="H1377" s="141" t="s">
        <v>76</v>
      </c>
      <c r="I1377" s="141" t="s">
        <v>230</v>
      </c>
      <c r="J1377" s="141" t="s">
        <v>61</v>
      </c>
      <c r="K1377" s="141" t="s">
        <v>314</v>
      </c>
      <c r="L1377" s="141" t="s">
        <v>821</v>
      </c>
      <c r="M1377" s="141" t="s">
        <v>102</v>
      </c>
      <c r="N1377" s="141" t="s">
        <v>130</v>
      </c>
      <c r="O1377" s="141" t="s">
        <v>62</v>
      </c>
      <c r="P1377" s="141" t="s">
        <v>1355</v>
      </c>
      <c r="Q1377" s="141" t="s">
        <v>96</v>
      </c>
      <c r="R1377" s="141" t="s">
        <v>57</v>
      </c>
      <c r="S1377" s="141" t="s">
        <v>1207</v>
      </c>
      <c r="T1377" s="227">
        <v>4.3550000000000004</v>
      </c>
      <c r="U1377" s="146">
        <v>56646</v>
      </c>
      <c r="V1377" s="208">
        <v>6.8750000000000006E-2</v>
      </c>
      <c r="W1377" s="209">
        <v>6.4000000000000001E-2</v>
      </c>
      <c r="X1377" s="141" t="s">
        <v>636</v>
      </c>
      <c r="Y1377" s="141"/>
      <c r="Z1377" s="148">
        <v>28000</v>
      </c>
      <c r="AA1377" s="148">
        <v>3.71</v>
      </c>
      <c r="AB1377" s="148">
        <v>107.4729</v>
      </c>
      <c r="AC1377" s="148">
        <v>0</v>
      </c>
      <c r="AD1377" s="148">
        <v>111.64285</v>
      </c>
      <c r="AE1377" s="151"/>
      <c r="AF1377" s="151"/>
      <c r="AG1377" s="141" t="s">
        <v>17</v>
      </c>
      <c r="AH1377" s="229">
        <v>2.8E-5</v>
      </c>
      <c r="AI1377" s="229">
        <v>2.1729310585212303E-3</v>
      </c>
      <c r="AJ1377" s="229">
        <v>1.5613239830000001E-3</v>
      </c>
    </row>
    <row r="1378" spans="1:36" ht="13.5" thickBot="1">
      <c r="A1378" s="153">
        <v>7956</v>
      </c>
      <c r="B1378" s="153">
        <v>14482</v>
      </c>
      <c r="C1378" s="141" t="s">
        <v>2001</v>
      </c>
      <c r="D1378" s="141">
        <v>18401292</v>
      </c>
      <c r="E1378" s="141" t="s">
        <v>430</v>
      </c>
      <c r="F1378" s="141" t="s">
        <v>2035</v>
      </c>
      <c r="G1378" s="141" t="s">
        <v>2036</v>
      </c>
      <c r="H1378" s="141" t="s">
        <v>76</v>
      </c>
      <c r="I1378" s="141" t="s">
        <v>230</v>
      </c>
      <c r="J1378" s="141" t="s">
        <v>61</v>
      </c>
      <c r="K1378" s="141" t="s">
        <v>314</v>
      </c>
      <c r="L1378" s="141" t="s">
        <v>821</v>
      </c>
      <c r="M1378" s="141" t="s">
        <v>102</v>
      </c>
      <c r="N1378" s="141" t="s">
        <v>130</v>
      </c>
      <c r="O1378" s="141" t="s">
        <v>62</v>
      </c>
      <c r="P1378" s="141" t="s">
        <v>1907</v>
      </c>
      <c r="Q1378" s="141" t="s">
        <v>84</v>
      </c>
      <c r="R1378" s="141" t="s">
        <v>57</v>
      </c>
      <c r="S1378" s="141" t="s">
        <v>1207</v>
      </c>
      <c r="T1378" s="227">
        <v>4.0940000000000003</v>
      </c>
      <c r="U1378" s="146">
        <v>47345</v>
      </c>
      <c r="V1378" s="208">
        <v>6.8750000000000006E-2</v>
      </c>
      <c r="W1378" s="209">
        <v>5.8520000000000003E-2</v>
      </c>
      <c r="X1378" s="141" t="s">
        <v>636</v>
      </c>
      <c r="Y1378" s="141"/>
      <c r="Z1378" s="148">
        <v>8000</v>
      </c>
      <c r="AA1378" s="148">
        <v>3.71</v>
      </c>
      <c r="AB1378" s="148">
        <v>106.4573</v>
      </c>
      <c r="AC1378" s="148">
        <v>0</v>
      </c>
      <c r="AD1378" s="148">
        <v>31.596530000000001</v>
      </c>
      <c r="AE1378" s="151"/>
      <c r="AF1378" s="151"/>
      <c r="AG1378" s="141" t="s">
        <v>17</v>
      </c>
      <c r="AH1378" s="229">
        <v>1.3333333333333299E-5</v>
      </c>
      <c r="AI1378" s="229">
        <v>6.1497069788614151E-4</v>
      </c>
      <c r="AJ1378" s="229">
        <v>4.4187711100000002E-4</v>
      </c>
    </row>
    <row r="1379" spans="1:36" ht="13.5" thickBot="1">
      <c r="A1379" s="153">
        <v>7956</v>
      </c>
      <c r="B1379" s="153">
        <v>14482</v>
      </c>
      <c r="C1379" s="141" t="s">
        <v>3673</v>
      </c>
      <c r="D1379" s="141">
        <v>285940613</v>
      </c>
      <c r="E1379" s="141" t="s">
        <v>430</v>
      </c>
      <c r="F1379" s="141" t="s">
        <v>3674</v>
      </c>
      <c r="G1379" s="141" t="s">
        <v>3675</v>
      </c>
      <c r="H1379" s="141" t="s">
        <v>76</v>
      </c>
      <c r="I1379" s="141" t="s">
        <v>230</v>
      </c>
      <c r="J1379" s="141" t="s">
        <v>61</v>
      </c>
      <c r="K1379" s="141" t="s">
        <v>315</v>
      </c>
      <c r="L1379" s="141" t="s">
        <v>821</v>
      </c>
      <c r="M1379" s="141" t="s">
        <v>479</v>
      </c>
      <c r="N1379" s="141" t="s">
        <v>931</v>
      </c>
      <c r="O1379" s="141" t="s">
        <v>62</v>
      </c>
      <c r="P1379" s="141" t="s">
        <v>1355</v>
      </c>
      <c r="Q1379" s="141" t="s">
        <v>101</v>
      </c>
      <c r="R1379" s="141" t="s">
        <v>57</v>
      </c>
      <c r="S1379" s="141" t="s">
        <v>1213</v>
      </c>
      <c r="T1379" s="227">
        <v>3.3679999999999999</v>
      </c>
      <c r="U1379" s="146">
        <v>47316</v>
      </c>
      <c r="V1379" s="208">
        <v>6.7500000000000004E-2</v>
      </c>
      <c r="W1379" s="209">
        <v>5.6419999999999998E-2</v>
      </c>
      <c r="X1379" s="141" t="s">
        <v>636</v>
      </c>
      <c r="Y1379" s="141"/>
      <c r="Z1379" s="148">
        <v>31000</v>
      </c>
      <c r="AA1379" s="148">
        <v>4.1524000000000001</v>
      </c>
      <c r="AB1379" s="148">
        <v>106.003</v>
      </c>
      <c r="AC1379" s="148">
        <v>0</v>
      </c>
      <c r="AD1379" s="148">
        <v>136.45173</v>
      </c>
      <c r="AE1379" s="151"/>
      <c r="AF1379" s="151"/>
      <c r="AG1379" s="141" t="s">
        <v>17</v>
      </c>
      <c r="AH1379" s="229">
        <v>2.3846153846153798E-5</v>
      </c>
      <c r="AI1379" s="229">
        <v>2.6557921273592812E-3</v>
      </c>
      <c r="AJ1379" s="229">
        <v>1.908275886E-3</v>
      </c>
    </row>
    <row r="1380" spans="1:36" ht="13.5" thickBot="1">
      <c r="A1380" s="153">
        <v>7956</v>
      </c>
      <c r="B1380" s="153">
        <v>14482</v>
      </c>
      <c r="C1380" s="141" t="s">
        <v>3676</v>
      </c>
      <c r="D1380" s="141" t="s">
        <v>3677</v>
      </c>
      <c r="E1380" s="141" t="s">
        <v>430</v>
      </c>
      <c r="F1380" s="141" t="s">
        <v>2026</v>
      </c>
      <c r="G1380" s="141" t="s">
        <v>3678</v>
      </c>
      <c r="H1380" s="141" t="s">
        <v>76</v>
      </c>
      <c r="I1380" s="141" t="s">
        <v>230</v>
      </c>
      <c r="J1380" s="141" t="s">
        <v>61</v>
      </c>
      <c r="K1380" s="141" t="s">
        <v>314</v>
      </c>
      <c r="L1380" s="141" t="s">
        <v>821</v>
      </c>
      <c r="M1380" s="141" t="s">
        <v>488</v>
      </c>
      <c r="N1380" s="141" t="s">
        <v>895</v>
      </c>
      <c r="O1380" s="141" t="s">
        <v>62</v>
      </c>
      <c r="P1380" s="141" t="s">
        <v>1907</v>
      </c>
      <c r="Q1380" s="141" t="s">
        <v>84</v>
      </c>
      <c r="R1380" s="141" t="s">
        <v>57</v>
      </c>
      <c r="S1380" s="141" t="s">
        <v>1207</v>
      </c>
      <c r="T1380" s="227">
        <v>5.4390000000000001</v>
      </c>
      <c r="U1380" s="146">
        <v>48058</v>
      </c>
      <c r="V1380" s="208">
        <v>6.7000000000000004E-2</v>
      </c>
      <c r="W1380" s="209">
        <v>6.1499999999999999E-2</v>
      </c>
      <c r="X1380" s="141" t="s">
        <v>636</v>
      </c>
      <c r="Y1380" s="141"/>
      <c r="Z1380" s="148">
        <v>84000</v>
      </c>
      <c r="AA1380" s="148">
        <v>3.71</v>
      </c>
      <c r="AB1380" s="148">
        <v>104.1905</v>
      </c>
      <c r="AC1380" s="148">
        <v>0</v>
      </c>
      <c r="AD1380" s="148">
        <v>324.69927000000001</v>
      </c>
      <c r="AE1380" s="151"/>
      <c r="AF1380" s="151"/>
      <c r="AG1380" s="141" t="s">
        <v>17</v>
      </c>
      <c r="AH1380" s="229">
        <v>1.3999999999999999E-4</v>
      </c>
      <c r="AI1380" s="229">
        <v>6.3196982920282925E-3</v>
      </c>
      <c r="AJ1380" s="229">
        <v>4.5409155850000002E-3</v>
      </c>
    </row>
    <row r="1381" spans="1:36" ht="13.5" thickBot="1">
      <c r="A1381" s="153">
        <v>7956</v>
      </c>
      <c r="B1381" s="153">
        <v>14482</v>
      </c>
      <c r="C1381" s="141" t="s">
        <v>3690</v>
      </c>
      <c r="D1381" s="141" t="s">
        <v>3691</v>
      </c>
      <c r="E1381" s="141" t="s">
        <v>430</v>
      </c>
      <c r="F1381" s="141" t="s">
        <v>3692</v>
      </c>
      <c r="G1381" s="141" t="s">
        <v>3693</v>
      </c>
      <c r="H1381" s="141" t="s">
        <v>76</v>
      </c>
      <c r="I1381" s="141" t="s">
        <v>230</v>
      </c>
      <c r="J1381" s="141" t="s">
        <v>61</v>
      </c>
      <c r="K1381" s="141" t="s">
        <v>314</v>
      </c>
      <c r="L1381" s="141" t="s">
        <v>821</v>
      </c>
      <c r="M1381" s="141" t="s">
        <v>488</v>
      </c>
      <c r="N1381" s="141" t="s">
        <v>130</v>
      </c>
      <c r="O1381" s="141" t="s">
        <v>62</v>
      </c>
      <c r="P1381" s="141" t="s">
        <v>1355</v>
      </c>
      <c r="Q1381" s="141" t="s">
        <v>101</v>
      </c>
      <c r="R1381" s="141" t="s">
        <v>57</v>
      </c>
      <c r="S1381" s="141" t="s">
        <v>1207</v>
      </c>
      <c r="T1381" s="227">
        <v>4.734</v>
      </c>
      <c r="U1381" s="146">
        <v>47557</v>
      </c>
      <c r="V1381" s="208">
        <v>5.8000000000000003E-2</v>
      </c>
      <c r="W1381" s="209">
        <v>6.0100000000000001E-2</v>
      </c>
      <c r="X1381" s="141" t="s">
        <v>636</v>
      </c>
      <c r="Y1381" s="141"/>
      <c r="Z1381" s="148">
        <v>36000</v>
      </c>
      <c r="AA1381" s="148">
        <v>3.71</v>
      </c>
      <c r="AB1381" s="148">
        <v>99.337100000000007</v>
      </c>
      <c r="AC1381" s="148">
        <v>0</v>
      </c>
      <c r="AD1381" s="148">
        <v>132.67463000000001</v>
      </c>
      <c r="AE1381" s="151"/>
      <c r="AF1381" s="151"/>
      <c r="AG1381" s="141" t="s">
        <v>17</v>
      </c>
      <c r="AH1381" s="229">
        <v>3.6000000000000001E-5</v>
      </c>
      <c r="AI1381" s="229">
        <v>2.5822775413276589E-3</v>
      </c>
      <c r="AJ1381" s="229">
        <v>1.8554531860000001E-3</v>
      </c>
    </row>
    <row r="1382" spans="1:36" ht="13.5" thickBot="1">
      <c r="A1382" s="153">
        <v>7956</v>
      </c>
      <c r="B1382" s="153">
        <v>14482</v>
      </c>
      <c r="C1382" s="141" t="s">
        <v>1362</v>
      </c>
      <c r="D1382" s="141">
        <v>10802929</v>
      </c>
      <c r="E1382" s="141" t="s">
        <v>430</v>
      </c>
      <c r="F1382" s="141" t="s">
        <v>1363</v>
      </c>
      <c r="G1382" s="141" t="s">
        <v>1364</v>
      </c>
      <c r="H1382" s="141" t="s">
        <v>76</v>
      </c>
      <c r="I1382" s="141" t="s">
        <v>230</v>
      </c>
      <c r="J1382" s="141" t="s">
        <v>61</v>
      </c>
      <c r="K1382" s="141" t="s">
        <v>153</v>
      </c>
      <c r="L1382" s="141" t="s">
        <v>821</v>
      </c>
      <c r="M1382" s="141" t="s">
        <v>102</v>
      </c>
      <c r="N1382" s="141" t="s">
        <v>931</v>
      </c>
      <c r="O1382" s="141" t="s">
        <v>62</v>
      </c>
      <c r="P1382" s="141" t="s">
        <v>1365</v>
      </c>
      <c r="Q1382" s="141" t="s">
        <v>84</v>
      </c>
      <c r="R1382" s="141" t="s">
        <v>57</v>
      </c>
      <c r="S1382" s="141" t="s">
        <v>1213</v>
      </c>
      <c r="T1382" s="227">
        <v>0.32900000000000001</v>
      </c>
      <c r="U1382" s="146">
        <v>45688</v>
      </c>
      <c r="V1382" s="208">
        <v>0.02</v>
      </c>
      <c r="W1382" s="209">
        <v>7.757E-2</v>
      </c>
      <c r="X1382" s="141" t="s">
        <v>636</v>
      </c>
      <c r="Y1382" s="141"/>
      <c r="Z1382" s="148">
        <v>8000</v>
      </c>
      <c r="AA1382" s="148">
        <v>4.1524000000000001</v>
      </c>
      <c r="AB1382" s="148">
        <v>98.516999999999996</v>
      </c>
      <c r="AC1382" s="148">
        <v>0</v>
      </c>
      <c r="AD1382" s="148">
        <v>32.726559999999999</v>
      </c>
      <c r="AE1382" s="151"/>
      <c r="AF1382" s="151"/>
      <c r="AG1382" s="141" t="s">
        <v>17</v>
      </c>
      <c r="AH1382" s="229">
        <v>2.66666666666667E-5</v>
      </c>
      <c r="AI1382" s="229">
        <v>6.3696473766621463E-4</v>
      </c>
      <c r="AJ1382" s="229">
        <v>4.5768056799999998E-4</v>
      </c>
    </row>
    <row r="1383" spans="1:36" ht="13.5" thickBot="1">
      <c r="A1383" s="153">
        <v>7956</v>
      </c>
      <c r="B1383" s="153">
        <v>14482</v>
      </c>
      <c r="C1383" s="141" t="s">
        <v>2059</v>
      </c>
      <c r="D1383" s="141">
        <v>65166126</v>
      </c>
      <c r="E1383" s="141" t="s">
        <v>430</v>
      </c>
      <c r="F1383" s="141" t="s">
        <v>2060</v>
      </c>
      <c r="G1383" s="141" t="s">
        <v>2061</v>
      </c>
      <c r="H1383" s="141" t="s">
        <v>76</v>
      </c>
      <c r="I1383" s="141" t="s">
        <v>230</v>
      </c>
      <c r="J1383" s="141" t="s">
        <v>61</v>
      </c>
      <c r="K1383" s="141" t="s">
        <v>173</v>
      </c>
      <c r="L1383" s="141" t="s">
        <v>821</v>
      </c>
      <c r="M1383" s="141" t="s">
        <v>486</v>
      </c>
      <c r="N1383" s="141" t="s">
        <v>931</v>
      </c>
      <c r="O1383" s="141" t="s">
        <v>62</v>
      </c>
      <c r="P1383" s="141" t="s">
        <v>2062</v>
      </c>
      <c r="Q1383" s="141" t="s">
        <v>96</v>
      </c>
      <c r="R1383" s="141" t="s">
        <v>57</v>
      </c>
      <c r="S1383" s="141" t="s">
        <v>1213</v>
      </c>
      <c r="T1383" s="227">
        <v>3.4689999999999999</v>
      </c>
      <c r="U1383" s="146">
        <v>46996</v>
      </c>
      <c r="V1383" s="208">
        <v>7.9000000000000001E-2</v>
      </c>
      <c r="W1383" s="209">
        <v>9.4460000000000002E-2</v>
      </c>
      <c r="X1383" s="141" t="s">
        <v>636</v>
      </c>
      <c r="Y1383" s="141"/>
      <c r="Z1383" s="148">
        <v>24032.959999999999</v>
      </c>
      <c r="AA1383" s="148">
        <v>4.1524000000000001</v>
      </c>
      <c r="AB1383" s="148">
        <v>97.139499999999998</v>
      </c>
      <c r="AC1383" s="148">
        <v>0</v>
      </c>
      <c r="AD1383" s="148">
        <v>96.939840000000004</v>
      </c>
      <c r="AE1383" s="151"/>
      <c r="AF1383" s="151"/>
      <c r="AG1383" s="141" t="s">
        <v>17</v>
      </c>
      <c r="AH1383" s="229">
        <v>3.9491784436448E-5</v>
      </c>
      <c r="AI1383" s="229">
        <v>1.8867629153508597E-3</v>
      </c>
      <c r="AJ1383" s="229">
        <v>1.355702556E-3</v>
      </c>
    </row>
    <row r="1384" spans="1:36" ht="13.5" thickBot="1">
      <c r="A1384" s="153">
        <v>7956</v>
      </c>
      <c r="B1384" s="153">
        <v>14482</v>
      </c>
      <c r="C1384" s="141" t="s">
        <v>2040</v>
      </c>
      <c r="D1384" s="141">
        <v>51147924</v>
      </c>
      <c r="E1384" s="141" t="s">
        <v>430</v>
      </c>
      <c r="F1384" s="141" t="s">
        <v>2117</v>
      </c>
      <c r="G1384" s="141" t="s">
        <v>2118</v>
      </c>
      <c r="H1384" s="141" t="s">
        <v>76</v>
      </c>
      <c r="I1384" s="141" t="s">
        <v>230</v>
      </c>
      <c r="J1384" s="141" t="s">
        <v>61</v>
      </c>
      <c r="K1384" s="141" t="s">
        <v>158</v>
      </c>
      <c r="L1384" s="141" t="s">
        <v>821</v>
      </c>
      <c r="M1384" s="141" t="s">
        <v>476</v>
      </c>
      <c r="N1384" s="141" t="s">
        <v>881</v>
      </c>
      <c r="O1384" s="141" t="s">
        <v>62</v>
      </c>
      <c r="P1384" s="141" t="s">
        <v>1369</v>
      </c>
      <c r="Q1384" s="141" t="s">
        <v>96</v>
      </c>
      <c r="R1384" s="141" t="s">
        <v>57</v>
      </c>
      <c r="S1384" s="141" t="s">
        <v>1207</v>
      </c>
      <c r="T1384" s="227">
        <v>3.9020000000000001</v>
      </c>
      <c r="U1384" s="146">
        <v>47922</v>
      </c>
      <c r="V1384" s="208">
        <v>7.1249999999999994E-2</v>
      </c>
      <c r="W1384" s="209">
        <v>5.9229999999999998E-2</v>
      </c>
      <c r="X1384" s="141" t="s">
        <v>636</v>
      </c>
      <c r="Y1384" s="141"/>
      <c r="Z1384" s="148">
        <v>25000</v>
      </c>
      <c r="AA1384" s="148">
        <v>3.71</v>
      </c>
      <c r="AB1384" s="148">
        <v>106.70050000000001</v>
      </c>
      <c r="AC1384" s="148">
        <v>0</v>
      </c>
      <c r="AD1384" s="148">
        <v>98.964709999999997</v>
      </c>
      <c r="AE1384" s="151"/>
      <c r="AF1384" s="151"/>
      <c r="AG1384" s="141" t="s">
        <v>17</v>
      </c>
      <c r="AH1384" s="229">
        <v>3.3333333333333301E-5</v>
      </c>
      <c r="AI1384" s="229">
        <v>1.9261734366020447E-3</v>
      </c>
      <c r="AJ1384" s="229">
        <v>1.3840203390000001E-3</v>
      </c>
    </row>
    <row r="1385" spans="1:36" ht="13.5" thickBot="1">
      <c r="A1385" s="153">
        <v>7956</v>
      </c>
      <c r="B1385" s="153">
        <v>14482</v>
      </c>
      <c r="C1385" s="141" t="s">
        <v>2056</v>
      </c>
      <c r="D1385" s="141">
        <v>69375151</v>
      </c>
      <c r="E1385" s="141" t="s">
        <v>430</v>
      </c>
      <c r="F1385" s="141" t="s">
        <v>2063</v>
      </c>
      <c r="G1385" s="141" t="s">
        <v>2064</v>
      </c>
      <c r="H1385" s="141" t="s">
        <v>76</v>
      </c>
      <c r="I1385" s="141" t="s">
        <v>230</v>
      </c>
      <c r="J1385" s="141" t="s">
        <v>61</v>
      </c>
      <c r="K1385" s="141" t="s">
        <v>314</v>
      </c>
      <c r="L1385" s="141" t="s">
        <v>821</v>
      </c>
      <c r="M1385" s="141" t="s">
        <v>476</v>
      </c>
      <c r="N1385" s="141" t="s">
        <v>130</v>
      </c>
      <c r="O1385" s="141" t="s">
        <v>62</v>
      </c>
      <c r="P1385" s="141" t="s">
        <v>1355</v>
      </c>
      <c r="Q1385" s="141" t="s">
        <v>96</v>
      </c>
      <c r="R1385" s="141" t="s">
        <v>57</v>
      </c>
      <c r="S1385" s="141" t="s">
        <v>1207</v>
      </c>
      <c r="T1385" s="227">
        <v>5.2359999999999998</v>
      </c>
      <c r="U1385" s="146">
        <v>47922</v>
      </c>
      <c r="V1385" s="208">
        <v>6.6500000000000004E-2</v>
      </c>
      <c r="W1385" s="209">
        <v>6.2129999999999998E-2</v>
      </c>
      <c r="X1385" s="141" t="s">
        <v>636</v>
      </c>
      <c r="Y1385" s="141"/>
      <c r="Z1385" s="148">
        <v>11000</v>
      </c>
      <c r="AA1385" s="148">
        <v>3.71</v>
      </c>
      <c r="AB1385" s="148">
        <v>102.60299999999999</v>
      </c>
      <c r="AC1385" s="148">
        <v>0</v>
      </c>
      <c r="AD1385" s="148">
        <v>41.872280000000003</v>
      </c>
      <c r="AE1385" s="151"/>
      <c r="AF1385" s="151"/>
      <c r="AG1385" s="141" t="s">
        <v>17</v>
      </c>
      <c r="AH1385" s="229">
        <v>1.47255689424364E-5</v>
      </c>
      <c r="AI1385" s="229">
        <v>8.1497003796568565E-4</v>
      </c>
      <c r="AJ1385" s="229">
        <v>5.8558335699999996E-4</v>
      </c>
    </row>
    <row r="1386" spans="1:36" ht="13.5" thickBot="1">
      <c r="A1386" s="153">
        <v>7956</v>
      </c>
      <c r="B1386" s="153">
        <v>14482</v>
      </c>
      <c r="C1386" s="141" t="s">
        <v>3694</v>
      </c>
      <c r="D1386" s="141" t="s">
        <v>3695</v>
      </c>
      <c r="E1386" s="141" t="s">
        <v>430</v>
      </c>
      <c r="F1386" s="141" t="s">
        <v>3696</v>
      </c>
      <c r="G1386" s="141" t="s">
        <v>3697</v>
      </c>
      <c r="H1386" s="141" t="s">
        <v>76</v>
      </c>
      <c r="I1386" s="141" t="s">
        <v>230</v>
      </c>
      <c r="J1386" s="141" t="s">
        <v>61</v>
      </c>
      <c r="K1386" s="141" t="s">
        <v>314</v>
      </c>
      <c r="L1386" s="141" t="s">
        <v>821</v>
      </c>
      <c r="M1386" s="141" t="s">
        <v>476</v>
      </c>
      <c r="N1386" s="141" t="s">
        <v>130</v>
      </c>
      <c r="O1386" s="141" t="s">
        <v>62</v>
      </c>
      <c r="P1386" s="141" t="s">
        <v>1355</v>
      </c>
      <c r="Q1386" s="141" t="s">
        <v>101</v>
      </c>
      <c r="R1386" s="141" t="s">
        <v>57</v>
      </c>
      <c r="S1386" s="141" t="s">
        <v>1207</v>
      </c>
      <c r="T1386" s="227">
        <v>4.351</v>
      </c>
      <c r="U1386" s="146">
        <v>56674</v>
      </c>
      <c r="V1386" s="208">
        <v>7.6200000000000004E-2</v>
      </c>
      <c r="W1386" s="209">
        <v>7.2559999999999999E-2</v>
      </c>
      <c r="X1386" s="141" t="s">
        <v>636</v>
      </c>
      <c r="Y1386" s="141"/>
      <c r="Z1386" s="148">
        <v>72000</v>
      </c>
      <c r="AA1386" s="148">
        <v>3.71</v>
      </c>
      <c r="AB1386" s="148">
        <v>104.4641</v>
      </c>
      <c r="AC1386" s="148">
        <v>0</v>
      </c>
      <c r="AD1386" s="148">
        <v>279.04450000000003</v>
      </c>
      <c r="AE1386" s="151"/>
      <c r="AF1386" s="151"/>
      <c r="AG1386" s="141" t="s">
        <v>17</v>
      </c>
      <c r="AH1386" s="229">
        <v>1.6000000000000001E-4</v>
      </c>
      <c r="AI1386" s="229">
        <v>5.4311087611927456E-3</v>
      </c>
      <c r="AJ1386" s="229">
        <v>3.902434147E-3</v>
      </c>
    </row>
    <row r="1387" spans="1:36" ht="13.5" thickBot="1">
      <c r="A1387" s="153">
        <v>7956</v>
      </c>
      <c r="B1387" s="153">
        <v>14482</v>
      </c>
      <c r="C1387" s="141" t="s">
        <v>1366</v>
      </c>
      <c r="D1387" s="141">
        <v>36157131</v>
      </c>
      <c r="E1387" s="141" t="s">
        <v>430</v>
      </c>
      <c r="F1387" s="141" t="s">
        <v>1367</v>
      </c>
      <c r="G1387" s="141" t="s">
        <v>1368</v>
      </c>
      <c r="H1387" s="141" t="s">
        <v>76</v>
      </c>
      <c r="I1387" s="141" t="s">
        <v>230</v>
      </c>
      <c r="J1387" s="141" t="s">
        <v>61</v>
      </c>
      <c r="K1387" s="141" t="s">
        <v>196</v>
      </c>
      <c r="L1387" s="141" t="s">
        <v>821</v>
      </c>
      <c r="M1387" s="141" t="s">
        <v>476</v>
      </c>
      <c r="N1387" s="141" t="s">
        <v>931</v>
      </c>
      <c r="O1387" s="141" t="s">
        <v>62</v>
      </c>
      <c r="P1387" s="141" t="s">
        <v>1369</v>
      </c>
      <c r="Q1387" s="141" t="s">
        <v>96</v>
      </c>
      <c r="R1387" s="141" t="s">
        <v>57</v>
      </c>
      <c r="S1387" s="141" t="s">
        <v>1213</v>
      </c>
      <c r="T1387" s="227">
        <v>4.008</v>
      </c>
      <c r="U1387" s="146">
        <v>47208</v>
      </c>
      <c r="V1387" s="208">
        <v>6.25E-2</v>
      </c>
      <c r="W1387" s="209">
        <v>6.9260000000000002E-2</v>
      </c>
      <c r="X1387" s="141" t="s">
        <v>636</v>
      </c>
      <c r="Y1387" s="141"/>
      <c r="Z1387" s="148">
        <v>15750</v>
      </c>
      <c r="AA1387" s="148">
        <v>4.1524000000000001</v>
      </c>
      <c r="AB1387" s="148">
        <v>85.286699999999996</v>
      </c>
      <c r="AC1387" s="148">
        <v>0</v>
      </c>
      <c r="AD1387" s="148">
        <v>55.777760000000001</v>
      </c>
      <c r="AE1387" s="151"/>
      <c r="AF1387" s="151"/>
      <c r="AG1387" s="141" t="s">
        <v>17</v>
      </c>
      <c r="AH1387" s="229">
        <v>5.12846896152899E-5</v>
      </c>
      <c r="AI1387" s="229">
        <v>1.085615667091472E-3</v>
      </c>
      <c r="AJ1387" s="229">
        <v>7.8005133699999998E-4</v>
      </c>
    </row>
    <row r="1388" spans="1:36" ht="13.5" thickBot="1">
      <c r="A1388" s="153">
        <v>7956</v>
      </c>
      <c r="B1388" s="153">
        <v>14482</v>
      </c>
      <c r="C1388" s="141" t="s">
        <v>1366</v>
      </c>
      <c r="D1388" s="141">
        <v>36157131</v>
      </c>
      <c r="E1388" s="141" t="s">
        <v>430</v>
      </c>
      <c r="F1388" s="141" t="s">
        <v>2069</v>
      </c>
      <c r="G1388" s="141" t="s">
        <v>2070</v>
      </c>
      <c r="H1388" s="141" t="s">
        <v>76</v>
      </c>
      <c r="I1388" s="141" t="s">
        <v>230</v>
      </c>
      <c r="J1388" s="141" t="s">
        <v>61</v>
      </c>
      <c r="K1388" s="141" t="s">
        <v>196</v>
      </c>
      <c r="L1388" s="141" t="s">
        <v>821</v>
      </c>
      <c r="M1388" s="141" t="s">
        <v>476</v>
      </c>
      <c r="N1388" s="141" t="s">
        <v>931</v>
      </c>
      <c r="O1388" s="141" t="s">
        <v>62</v>
      </c>
      <c r="P1388" s="141" t="s">
        <v>1369</v>
      </c>
      <c r="Q1388" s="141" t="s">
        <v>96</v>
      </c>
      <c r="R1388" s="141" t="s">
        <v>57</v>
      </c>
      <c r="S1388" s="141" t="s">
        <v>1213</v>
      </c>
      <c r="T1388" s="227">
        <v>4.6820000000000004</v>
      </c>
      <c r="U1388" s="146">
        <v>47573</v>
      </c>
      <c r="V1388" s="208">
        <v>6.25E-2</v>
      </c>
      <c r="W1388" s="209">
        <v>7.1569999999999995E-2</v>
      </c>
      <c r="X1388" s="141" t="s">
        <v>636</v>
      </c>
      <c r="Y1388" s="141"/>
      <c r="Z1388" s="148">
        <v>12000</v>
      </c>
      <c r="AA1388" s="148">
        <v>4.1524000000000001</v>
      </c>
      <c r="AB1388" s="148">
        <v>93.990600000000001</v>
      </c>
      <c r="AC1388" s="148">
        <v>0</v>
      </c>
      <c r="AD1388" s="148">
        <v>46.834389999999999</v>
      </c>
      <c r="AE1388" s="151"/>
      <c r="AF1388" s="151"/>
      <c r="AG1388" s="141" t="s">
        <v>17</v>
      </c>
      <c r="AH1388" s="229">
        <v>3.5998156894367002E-5</v>
      </c>
      <c r="AI1388" s="229">
        <v>9.1154875245388423E-4</v>
      </c>
      <c r="AJ1388" s="229">
        <v>6.5497840899999995E-4</v>
      </c>
    </row>
    <row r="1389" spans="1:36" ht="13.5" thickBot="1">
      <c r="A1389" s="153">
        <v>7956</v>
      </c>
      <c r="B1389" s="153">
        <v>15253</v>
      </c>
      <c r="C1389" s="141" t="s">
        <v>1370</v>
      </c>
      <c r="D1389" s="141">
        <v>520043605</v>
      </c>
      <c r="E1389" s="141" t="s">
        <v>429</v>
      </c>
      <c r="F1389" s="141" t="s">
        <v>1371</v>
      </c>
      <c r="G1389" s="141" t="s">
        <v>3282</v>
      </c>
      <c r="H1389" s="141" t="s">
        <v>76</v>
      </c>
      <c r="I1389" s="141" t="s">
        <v>229</v>
      </c>
      <c r="J1389" s="141" t="s">
        <v>53</v>
      </c>
      <c r="K1389" s="141" t="s">
        <v>53</v>
      </c>
      <c r="L1389" s="141" t="s">
        <v>821</v>
      </c>
      <c r="M1389" s="141" t="s">
        <v>311</v>
      </c>
      <c r="N1389" s="141" t="s">
        <v>265</v>
      </c>
      <c r="O1389" s="141" t="s">
        <v>62</v>
      </c>
      <c r="P1389" s="141" t="s">
        <v>1288</v>
      </c>
      <c r="Q1389" s="141" t="s">
        <v>65</v>
      </c>
      <c r="R1389" s="141" t="s">
        <v>57</v>
      </c>
      <c r="S1389" s="141" t="s">
        <v>1206</v>
      </c>
      <c r="T1389" s="227">
        <v>5.0199999999999996</v>
      </c>
      <c r="U1389" s="146">
        <v>50009</v>
      </c>
      <c r="V1389" s="208">
        <v>5.1499999999999997E-2</v>
      </c>
      <c r="W1389" s="209">
        <v>5.1499999999999997E-2</v>
      </c>
      <c r="X1389" s="141" t="s">
        <v>636</v>
      </c>
      <c r="Y1389" s="141"/>
      <c r="Z1389" s="148">
        <v>32000</v>
      </c>
      <c r="AA1389" s="148">
        <v>1</v>
      </c>
      <c r="AB1389" s="148">
        <v>141.9</v>
      </c>
      <c r="AC1389" s="148">
        <v>0</v>
      </c>
      <c r="AD1389" s="148">
        <v>45.408000000000001</v>
      </c>
      <c r="AE1389" s="151"/>
      <c r="AF1389" s="151"/>
      <c r="AG1389" s="141" t="s">
        <v>17</v>
      </c>
      <c r="AH1389" s="229">
        <v>1.1531923035124E-5</v>
      </c>
      <c r="AI1389" s="229">
        <v>1.0621146856364729E-2</v>
      </c>
      <c r="AJ1389" s="229">
        <v>3.4317777929999999E-3</v>
      </c>
    </row>
    <row r="1390" spans="1:36" ht="13.5" thickBot="1">
      <c r="A1390" s="153">
        <v>7956</v>
      </c>
      <c r="B1390" s="153">
        <v>15253</v>
      </c>
      <c r="C1390" s="141" t="s">
        <v>1379</v>
      </c>
      <c r="D1390" s="141">
        <v>520026683</v>
      </c>
      <c r="E1390" s="141" t="s">
        <v>429</v>
      </c>
      <c r="F1390" s="141" t="s">
        <v>1380</v>
      </c>
      <c r="G1390" s="141" t="s">
        <v>3286</v>
      </c>
      <c r="H1390" s="141" t="s">
        <v>76</v>
      </c>
      <c r="I1390" s="141" t="s">
        <v>229</v>
      </c>
      <c r="J1390" s="141" t="s">
        <v>53</v>
      </c>
      <c r="K1390" s="141" t="s">
        <v>53</v>
      </c>
      <c r="L1390" s="141" t="s">
        <v>821</v>
      </c>
      <c r="M1390" s="141" t="s">
        <v>311</v>
      </c>
      <c r="N1390" s="141" t="s">
        <v>651</v>
      </c>
      <c r="O1390" s="141" t="s">
        <v>62</v>
      </c>
      <c r="P1390" s="141" t="s">
        <v>1310</v>
      </c>
      <c r="Q1390" s="141" t="s">
        <v>65</v>
      </c>
      <c r="R1390" s="141" t="s">
        <v>57</v>
      </c>
      <c r="S1390" s="141" t="s">
        <v>1206</v>
      </c>
      <c r="T1390" s="227">
        <v>2.1819999999999999</v>
      </c>
      <c r="U1390" s="146">
        <v>46936</v>
      </c>
      <c r="V1390" s="208">
        <v>3.2000000000000001E-2</v>
      </c>
      <c r="W1390" s="209">
        <v>2.6499999999999999E-2</v>
      </c>
      <c r="X1390" s="141" t="s">
        <v>636</v>
      </c>
      <c r="Y1390" s="141"/>
      <c r="Z1390" s="148">
        <v>20000</v>
      </c>
      <c r="AA1390" s="148">
        <v>1</v>
      </c>
      <c r="AB1390" s="148">
        <v>117.37</v>
      </c>
      <c r="AC1390" s="148">
        <v>0</v>
      </c>
      <c r="AD1390" s="148">
        <v>23.474</v>
      </c>
      <c r="AE1390" s="151"/>
      <c r="AF1390" s="151"/>
      <c r="AG1390" s="141" t="s">
        <v>17</v>
      </c>
      <c r="AH1390" s="229">
        <v>1.9008981934053699E-5</v>
      </c>
      <c r="AI1390" s="229">
        <v>5.4906800851459133E-3</v>
      </c>
      <c r="AJ1390" s="229">
        <v>1.774082802E-3</v>
      </c>
    </row>
    <row r="1391" spans="1:36" ht="13.5" thickBot="1">
      <c r="A1391" s="153">
        <v>7956</v>
      </c>
      <c r="B1391" s="153">
        <v>15253</v>
      </c>
      <c r="C1391" s="141" t="s">
        <v>1381</v>
      </c>
      <c r="D1391" s="141">
        <v>511659401</v>
      </c>
      <c r="E1391" s="141" t="s">
        <v>429</v>
      </c>
      <c r="F1391" s="141" t="s">
        <v>1382</v>
      </c>
      <c r="G1391" s="141" t="s">
        <v>3287</v>
      </c>
      <c r="H1391" s="141" t="s">
        <v>76</v>
      </c>
      <c r="I1391" s="141" t="s">
        <v>229</v>
      </c>
      <c r="J1391" s="141" t="s">
        <v>53</v>
      </c>
      <c r="K1391" s="141" t="s">
        <v>53</v>
      </c>
      <c r="L1391" s="141" t="s">
        <v>821</v>
      </c>
      <c r="M1391" s="141" t="s">
        <v>311</v>
      </c>
      <c r="N1391" s="141" t="s">
        <v>651</v>
      </c>
      <c r="O1391" s="141" t="s">
        <v>62</v>
      </c>
      <c r="P1391" s="141" t="s">
        <v>1310</v>
      </c>
      <c r="Q1391" s="141" t="s">
        <v>65</v>
      </c>
      <c r="R1391" s="141" t="s">
        <v>57</v>
      </c>
      <c r="S1391" s="141" t="s">
        <v>1206</v>
      </c>
      <c r="T1391" s="227">
        <v>2.1859999999999999</v>
      </c>
      <c r="U1391" s="146">
        <v>47177</v>
      </c>
      <c r="V1391" s="208">
        <v>2.3400000000000001E-2</v>
      </c>
      <c r="W1391" s="209">
        <v>2.6599999999999999E-2</v>
      </c>
      <c r="X1391" s="141" t="s">
        <v>636</v>
      </c>
      <c r="Y1391" s="141"/>
      <c r="Z1391" s="148">
        <v>1000</v>
      </c>
      <c r="AA1391" s="148">
        <v>1</v>
      </c>
      <c r="AB1391" s="148">
        <v>115.87</v>
      </c>
      <c r="AC1391" s="148">
        <v>0</v>
      </c>
      <c r="AD1391" s="148">
        <v>1.1587000000000001</v>
      </c>
      <c r="AE1391" s="151"/>
      <c r="AF1391" s="151"/>
      <c r="AG1391" s="141" t="s">
        <v>17</v>
      </c>
      <c r="AH1391" s="229">
        <v>4.7403314457760102E-7</v>
      </c>
      <c r="AI1391" s="229">
        <v>2.71025433017746E-4</v>
      </c>
      <c r="AJ1391" s="229">
        <v>8.7570492621665699E-5</v>
      </c>
    </row>
    <row r="1392" spans="1:36" ht="13.5" thickBot="1">
      <c r="A1392" s="153">
        <v>7956</v>
      </c>
      <c r="B1392" s="153">
        <v>15253</v>
      </c>
      <c r="C1392" s="141" t="s">
        <v>1278</v>
      </c>
      <c r="D1392" s="141">
        <v>520036104</v>
      </c>
      <c r="E1392" s="141" t="s">
        <v>429</v>
      </c>
      <c r="F1392" s="141" t="s">
        <v>1383</v>
      </c>
      <c r="G1392" s="141" t="s">
        <v>3288</v>
      </c>
      <c r="H1392" s="141" t="s">
        <v>76</v>
      </c>
      <c r="I1392" s="141" t="s">
        <v>229</v>
      </c>
      <c r="J1392" s="141" t="s">
        <v>53</v>
      </c>
      <c r="K1392" s="141" t="s">
        <v>53</v>
      </c>
      <c r="L1392" s="141" t="s">
        <v>821</v>
      </c>
      <c r="M1392" s="141" t="s">
        <v>311</v>
      </c>
      <c r="N1392" s="141" t="s">
        <v>140</v>
      </c>
      <c r="O1392" s="141" t="s">
        <v>62</v>
      </c>
      <c r="P1392" s="141" t="s">
        <v>1280</v>
      </c>
      <c r="Q1392" s="141" t="s">
        <v>65</v>
      </c>
      <c r="R1392" s="141" t="s">
        <v>57</v>
      </c>
      <c r="S1392" s="141" t="s">
        <v>1206</v>
      </c>
      <c r="T1392" s="227">
        <v>2.7919999999999998</v>
      </c>
      <c r="U1392" s="146">
        <v>47239</v>
      </c>
      <c r="V1392" s="208">
        <v>3.9E-2</v>
      </c>
      <c r="W1392" s="209">
        <v>3.95E-2</v>
      </c>
      <c r="X1392" s="141" t="s">
        <v>636</v>
      </c>
      <c r="Y1392" s="141"/>
      <c r="Z1392" s="148">
        <v>43500</v>
      </c>
      <c r="AA1392" s="148">
        <v>1</v>
      </c>
      <c r="AB1392" s="148">
        <v>117.74</v>
      </c>
      <c r="AC1392" s="148">
        <v>0</v>
      </c>
      <c r="AD1392" s="148">
        <v>51.216900000000003</v>
      </c>
      <c r="AE1392" s="151"/>
      <c r="AF1392" s="151"/>
      <c r="AG1392" s="141" t="s">
        <v>17</v>
      </c>
      <c r="AH1392" s="229">
        <v>3.0498081649981601E-5</v>
      </c>
      <c r="AI1392" s="229">
        <v>1.197987615459273E-2</v>
      </c>
      <c r="AJ1392" s="229">
        <v>3.8707941340000002E-3</v>
      </c>
    </row>
    <row r="1393" spans="1:36" ht="13.5" thickBot="1">
      <c r="A1393" s="153">
        <v>7956</v>
      </c>
      <c r="B1393" s="153">
        <v>15253</v>
      </c>
      <c r="C1393" s="141" t="s">
        <v>1386</v>
      </c>
      <c r="D1393" s="141">
        <v>514892801</v>
      </c>
      <c r="E1393" s="141" t="s">
        <v>429</v>
      </c>
      <c r="F1393" s="141" t="s">
        <v>1387</v>
      </c>
      <c r="G1393" s="141" t="s">
        <v>3289</v>
      </c>
      <c r="H1393" s="141" t="s">
        <v>76</v>
      </c>
      <c r="I1393" s="141" t="s">
        <v>228</v>
      </c>
      <c r="J1393" s="141" t="s">
        <v>53</v>
      </c>
      <c r="K1393" s="141" t="s">
        <v>53</v>
      </c>
      <c r="L1393" s="141" t="s">
        <v>821</v>
      </c>
      <c r="M1393" s="141" t="s">
        <v>311</v>
      </c>
      <c r="N1393" s="141" t="s">
        <v>263</v>
      </c>
      <c r="O1393" s="141" t="s">
        <v>62</v>
      </c>
      <c r="P1393" s="141" t="s">
        <v>1333</v>
      </c>
      <c r="Q1393" s="141" t="s">
        <v>65</v>
      </c>
      <c r="R1393" s="141" t="s">
        <v>57</v>
      </c>
      <c r="S1393" s="141" t="s">
        <v>1206</v>
      </c>
      <c r="T1393" s="227">
        <v>0.99199999999999999</v>
      </c>
      <c r="U1393" s="146">
        <v>45931</v>
      </c>
      <c r="V1393" s="208">
        <v>3.3500000000000002E-2</v>
      </c>
      <c r="W1393" s="209">
        <v>5.7700000000000001E-2</v>
      </c>
      <c r="X1393" s="141" t="s">
        <v>636</v>
      </c>
      <c r="Y1393" s="141"/>
      <c r="Z1393" s="148">
        <v>19500</v>
      </c>
      <c r="AA1393" s="148">
        <v>1</v>
      </c>
      <c r="AB1393" s="148">
        <v>97.76</v>
      </c>
      <c r="AC1393" s="148">
        <v>0.54503000000000001</v>
      </c>
      <c r="AD1393" s="148">
        <v>19.608229999999999</v>
      </c>
      <c r="AE1393" s="151"/>
      <c r="AF1393" s="151"/>
      <c r="AG1393" s="141" t="s">
        <v>17</v>
      </c>
      <c r="AH1393" s="229">
        <v>2.8377174799999998E-4</v>
      </c>
      <c r="AI1393" s="229">
        <v>4.5864581224316541E-3</v>
      </c>
      <c r="AJ1393" s="229">
        <v>1.481921429E-3</v>
      </c>
    </row>
    <row r="1394" spans="1:36" ht="13.5" thickBot="1">
      <c r="A1394" s="153">
        <v>7956</v>
      </c>
      <c r="B1394" s="153">
        <v>15253</v>
      </c>
      <c r="C1394" s="141" t="s">
        <v>1372</v>
      </c>
      <c r="D1394" s="141">
        <v>513821488</v>
      </c>
      <c r="E1394" s="141" t="s">
        <v>429</v>
      </c>
      <c r="F1394" s="141" t="s">
        <v>1390</v>
      </c>
      <c r="G1394" s="141" t="s">
        <v>3291</v>
      </c>
      <c r="H1394" s="141" t="s">
        <v>76</v>
      </c>
      <c r="I1394" s="141" t="s">
        <v>229</v>
      </c>
      <c r="J1394" s="141" t="s">
        <v>53</v>
      </c>
      <c r="K1394" s="141" t="s">
        <v>53</v>
      </c>
      <c r="L1394" s="141" t="s">
        <v>821</v>
      </c>
      <c r="M1394" s="141" t="s">
        <v>311</v>
      </c>
      <c r="N1394" s="141" t="s">
        <v>651</v>
      </c>
      <c r="O1394" s="141" t="s">
        <v>62</v>
      </c>
      <c r="P1394" s="141" t="s">
        <v>1310</v>
      </c>
      <c r="Q1394" s="141" t="s">
        <v>65</v>
      </c>
      <c r="R1394" s="141" t="s">
        <v>57</v>
      </c>
      <c r="S1394" s="141" t="s">
        <v>1206</v>
      </c>
      <c r="T1394" s="227">
        <v>2.1360000000000001</v>
      </c>
      <c r="U1394" s="146">
        <v>47016</v>
      </c>
      <c r="V1394" s="208">
        <v>0.04</v>
      </c>
      <c r="W1394" s="209">
        <v>2.64E-2</v>
      </c>
      <c r="X1394" s="141" t="s">
        <v>636</v>
      </c>
      <c r="Y1394" s="141"/>
      <c r="Z1394" s="148">
        <v>19914.29</v>
      </c>
      <c r="AA1394" s="148">
        <v>1</v>
      </c>
      <c r="AB1394" s="148">
        <v>119.57</v>
      </c>
      <c r="AC1394" s="148">
        <v>0</v>
      </c>
      <c r="AD1394" s="148">
        <v>23.811520000000002</v>
      </c>
      <c r="AE1394" s="151"/>
      <c r="AF1394" s="151"/>
      <c r="AG1394" s="141" t="s">
        <v>17</v>
      </c>
      <c r="AH1394" s="229">
        <v>2.0689031844454799E-5</v>
      </c>
      <c r="AI1394" s="229">
        <v>5.5696276161307668E-3</v>
      </c>
      <c r="AJ1394" s="229">
        <v>1.7995913829999999E-3</v>
      </c>
    </row>
    <row r="1395" spans="1:36" ht="13.5" thickBot="1">
      <c r="A1395" s="153">
        <v>7956</v>
      </c>
      <c r="B1395" s="153">
        <v>15253</v>
      </c>
      <c r="C1395" s="141" t="s">
        <v>1379</v>
      </c>
      <c r="D1395" s="141">
        <v>520026683</v>
      </c>
      <c r="E1395" s="141" t="s">
        <v>429</v>
      </c>
      <c r="F1395" s="141" t="s">
        <v>1391</v>
      </c>
      <c r="G1395" s="141" t="s">
        <v>3292</v>
      </c>
      <c r="H1395" s="141" t="s">
        <v>76</v>
      </c>
      <c r="I1395" s="141" t="s">
        <v>228</v>
      </c>
      <c r="J1395" s="141" t="s">
        <v>53</v>
      </c>
      <c r="K1395" s="141" t="s">
        <v>53</v>
      </c>
      <c r="L1395" s="141" t="s">
        <v>821</v>
      </c>
      <c r="M1395" s="141" t="s">
        <v>311</v>
      </c>
      <c r="N1395" s="141" t="s">
        <v>651</v>
      </c>
      <c r="O1395" s="141" t="s">
        <v>62</v>
      </c>
      <c r="P1395" s="141" t="s">
        <v>1310</v>
      </c>
      <c r="Q1395" s="141" t="s">
        <v>65</v>
      </c>
      <c r="R1395" s="141" t="s">
        <v>57</v>
      </c>
      <c r="S1395" s="141" t="s">
        <v>1206</v>
      </c>
      <c r="T1395" s="227">
        <v>0.74</v>
      </c>
      <c r="U1395" s="146">
        <v>46026</v>
      </c>
      <c r="V1395" s="208">
        <v>3.39E-2</v>
      </c>
      <c r="W1395" s="209">
        <v>5.45E-2</v>
      </c>
      <c r="X1395" s="141" t="s">
        <v>636</v>
      </c>
      <c r="Y1395" s="141"/>
      <c r="Z1395" s="148">
        <v>13000</v>
      </c>
      <c r="AA1395" s="148">
        <v>1</v>
      </c>
      <c r="AB1395" s="148">
        <v>101</v>
      </c>
      <c r="AC1395" s="148">
        <v>0</v>
      </c>
      <c r="AD1395" s="148">
        <v>13.13</v>
      </c>
      <c r="AE1395" s="151"/>
      <c r="AF1395" s="151"/>
      <c r="AG1395" s="141" t="s">
        <v>17</v>
      </c>
      <c r="AH1395" s="229">
        <v>2.9948040610280301E-5</v>
      </c>
      <c r="AI1395" s="229">
        <v>3.0711693583524687E-3</v>
      </c>
      <c r="AJ1395" s="229">
        <v>9.9231946800000005E-4</v>
      </c>
    </row>
    <row r="1396" spans="1:36" ht="13.5" thickBot="1">
      <c r="A1396" s="153">
        <v>7956</v>
      </c>
      <c r="B1396" s="153">
        <v>15253</v>
      </c>
      <c r="C1396" s="141" t="s">
        <v>1372</v>
      </c>
      <c r="D1396" s="141">
        <v>513821488</v>
      </c>
      <c r="E1396" s="141" t="s">
        <v>429</v>
      </c>
      <c r="F1396" s="141" t="s">
        <v>1392</v>
      </c>
      <c r="G1396" s="141" t="s">
        <v>3293</v>
      </c>
      <c r="H1396" s="141" t="s">
        <v>76</v>
      </c>
      <c r="I1396" s="141" t="s">
        <v>229</v>
      </c>
      <c r="J1396" s="141" t="s">
        <v>53</v>
      </c>
      <c r="K1396" s="141" t="s">
        <v>53</v>
      </c>
      <c r="L1396" s="141" t="s">
        <v>821</v>
      </c>
      <c r="M1396" s="141" t="s">
        <v>311</v>
      </c>
      <c r="N1396" s="141" t="s">
        <v>651</v>
      </c>
      <c r="O1396" s="141" t="s">
        <v>62</v>
      </c>
      <c r="P1396" s="141" t="s">
        <v>1310</v>
      </c>
      <c r="Q1396" s="141" t="s">
        <v>65</v>
      </c>
      <c r="R1396" s="141" t="s">
        <v>57</v>
      </c>
      <c r="S1396" s="141" t="s">
        <v>1206</v>
      </c>
      <c r="T1396" s="227">
        <v>3.4780000000000002</v>
      </c>
      <c r="U1396" s="146">
        <v>48112</v>
      </c>
      <c r="V1396" s="208">
        <v>3.5000000000000003E-2</v>
      </c>
      <c r="W1396" s="209">
        <v>2.8899999999999999E-2</v>
      </c>
      <c r="X1396" s="141" t="s">
        <v>636</v>
      </c>
      <c r="Y1396" s="141"/>
      <c r="Z1396" s="148">
        <v>7905.88</v>
      </c>
      <c r="AA1396" s="148">
        <v>1</v>
      </c>
      <c r="AB1396" s="148">
        <v>119.87</v>
      </c>
      <c r="AC1396" s="148">
        <v>0</v>
      </c>
      <c r="AD1396" s="148">
        <v>9.4767799999999998</v>
      </c>
      <c r="AE1396" s="151"/>
      <c r="AF1396" s="151"/>
      <c r="AG1396" s="141" t="s">
        <v>17</v>
      </c>
      <c r="AH1396" s="229">
        <v>9.1810392941637097E-6</v>
      </c>
      <c r="AI1396" s="229">
        <v>2.2166638501026278E-3</v>
      </c>
      <c r="AJ1396" s="229">
        <v>7.1622188000000002E-4</v>
      </c>
    </row>
    <row r="1397" spans="1:36" ht="13.5" thickBot="1">
      <c r="A1397" s="153">
        <v>7956</v>
      </c>
      <c r="B1397" s="153">
        <v>15253</v>
      </c>
      <c r="C1397" s="141" t="s">
        <v>1284</v>
      </c>
      <c r="D1397" s="141">
        <v>510960719</v>
      </c>
      <c r="E1397" s="141" t="s">
        <v>429</v>
      </c>
      <c r="F1397" s="141" t="s">
        <v>1393</v>
      </c>
      <c r="G1397" s="141" t="s">
        <v>3294</v>
      </c>
      <c r="H1397" s="141" t="s">
        <v>76</v>
      </c>
      <c r="I1397" s="141" t="s">
        <v>229</v>
      </c>
      <c r="J1397" s="141" t="s">
        <v>53</v>
      </c>
      <c r="K1397" s="141" t="s">
        <v>53</v>
      </c>
      <c r="L1397" s="141" t="s">
        <v>821</v>
      </c>
      <c r="M1397" s="141" t="s">
        <v>311</v>
      </c>
      <c r="N1397" s="141" t="s">
        <v>651</v>
      </c>
      <c r="O1397" s="141" t="s">
        <v>62</v>
      </c>
      <c r="P1397" s="141" t="s">
        <v>1394</v>
      </c>
      <c r="Q1397" s="141" t="s">
        <v>1294</v>
      </c>
      <c r="R1397" s="141" t="s">
        <v>57</v>
      </c>
      <c r="S1397" s="141" t="s">
        <v>1206</v>
      </c>
      <c r="T1397" s="227">
        <v>2.891</v>
      </c>
      <c r="U1397" s="146">
        <v>47669</v>
      </c>
      <c r="V1397" s="208">
        <v>1.34E-2</v>
      </c>
      <c r="W1397" s="209">
        <v>2.8199999999999999E-2</v>
      </c>
      <c r="X1397" s="141" t="s">
        <v>636</v>
      </c>
      <c r="Y1397" s="141"/>
      <c r="Z1397" s="148">
        <v>54000</v>
      </c>
      <c r="AA1397" s="148">
        <v>1</v>
      </c>
      <c r="AB1397" s="148">
        <v>112.38</v>
      </c>
      <c r="AC1397" s="148">
        <v>0</v>
      </c>
      <c r="AD1397" s="148">
        <v>60.685200000000002</v>
      </c>
      <c r="AE1397" s="151"/>
      <c r="AF1397" s="151"/>
      <c r="AG1397" s="141" t="s">
        <v>17</v>
      </c>
      <c r="AH1397" s="229">
        <v>2.0372249115112701E-5</v>
      </c>
      <c r="AI1397" s="229">
        <v>1.4194556492421266E-2</v>
      </c>
      <c r="AJ1397" s="229">
        <v>4.5863751259999997E-3</v>
      </c>
    </row>
    <row r="1398" spans="1:36" ht="13.5" thickBot="1">
      <c r="A1398" s="153">
        <v>7956</v>
      </c>
      <c r="B1398" s="153">
        <v>15253</v>
      </c>
      <c r="C1398" s="141" t="s">
        <v>1291</v>
      </c>
      <c r="D1398" s="141">
        <v>514290345</v>
      </c>
      <c r="E1398" s="141" t="s">
        <v>429</v>
      </c>
      <c r="F1398" s="141" t="s">
        <v>1292</v>
      </c>
      <c r="G1398" s="141" t="s">
        <v>3238</v>
      </c>
      <c r="H1398" s="141" t="s">
        <v>76</v>
      </c>
      <c r="I1398" s="141" t="s">
        <v>228</v>
      </c>
      <c r="J1398" s="141" t="s">
        <v>53</v>
      </c>
      <c r="K1398" s="141" t="s">
        <v>53</v>
      </c>
      <c r="L1398" s="141" t="s">
        <v>821</v>
      </c>
      <c r="M1398" s="141" t="s">
        <v>311</v>
      </c>
      <c r="N1398" s="141" t="s">
        <v>269</v>
      </c>
      <c r="O1398" s="141" t="s">
        <v>62</v>
      </c>
      <c r="P1398" s="141" t="s">
        <v>1310</v>
      </c>
      <c r="Q1398" s="141" t="s">
        <v>65</v>
      </c>
      <c r="R1398" s="141" t="s">
        <v>57</v>
      </c>
      <c r="S1398" s="141" t="s">
        <v>1206</v>
      </c>
      <c r="T1398" s="227">
        <v>0.82099999999999995</v>
      </c>
      <c r="U1398" s="146">
        <v>46965</v>
      </c>
      <c r="V1398" s="208">
        <v>3.61E-2</v>
      </c>
      <c r="W1398" s="209">
        <v>5.1900000000000002E-2</v>
      </c>
      <c r="X1398" s="141" t="s">
        <v>636</v>
      </c>
      <c r="Y1398" s="141"/>
      <c r="Z1398" s="148">
        <v>19500</v>
      </c>
      <c r="AA1398" s="148">
        <v>1</v>
      </c>
      <c r="AB1398" s="148">
        <v>99.39</v>
      </c>
      <c r="AC1398" s="148">
        <v>0</v>
      </c>
      <c r="AD1398" s="148">
        <v>19.381049999999998</v>
      </c>
      <c r="AE1398" s="151"/>
      <c r="AF1398" s="151"/>
      <c r="AG1398" s="141" t="s">
        <v>17</v>
      </c>
      <c r="AH1398" s="229">
        <v>2.54071661237785E-5</v>
      </c>
      <c r="AI1398" s="229">
        <v>4.5333196414849277E-3</v>
      </c>
      <c r="AJ1398" s="229">
        <v>1.4647519590000001E-3</v>
      </c>
    </row>
    <row r="1399" spans="1:36" ht="13.5" thickBot="1">
      <c r="A1399" s="153">
        <v>7956</v>
      </c>
      <c r="B1399" s="153">
        <v>15253</v>
      </c>
      <c r="C1399" s="141" t="s">
        <v>1408</v>
      </c>
      <c r="D1399" s="141">
        <v>513765859</v>
      </c>
      <c r="E1399" s="141" t="s">
        <v>429</v>
      </c>
      <c r="F1399" s="141" t="s">
        <v>1409</v>
      </c>
      <c r="G1399" s="141" t="s">
        <v>3302</v>
      </c>
      <c r="H1399" s="141" t="s">
        <v>76</v>
      </c>
      <c r="I1399" s="141" t="s">
        <v>229</v>
      </c>
      <c r="J1399" s="141" t="s">
        <v>53</v>
      </c>
      <c r="K1399" s="141" t="s">
        <v>53</v>
      </c>
      <c r="L1399" s="141" t="s">
        <v>821</v>
      </c>
      <c r="M1399" s="141" t="s">
        <v>311</v>
      </c>
      <c r="N1399" s="141" t="s">
        <v>651</v>
      </c>
      <c r="O1399" s="141" t="s">
        <v>62</v>
      </c>
      <c r="P1399" s="141" t="s">
        <v>1288</v>
      </c>
      <c r="Q1399" s="141" t="s">
        <v>65</v>
      </c>
      <c r="R1399" s="141" t="s">
        <v>57</v>
      </c>
      <c r="S1399" s="141" t="s">
        <v>1206</v>
      </c>
      <c r="T1399" s="227">
        <v>1.2090000000000001</v>
      </c>
      <c r="U1399" s="146">
        <v>46356</v>
      </c>
      <c r="V1399" s="208">
        <v>2.1499999999999998E-2</v>
      </c>
      <c r="W1399" s="209">
        <v>2.6599999999999999E-2</v>
      </c>
      <c r="X1399" s="141" t="s">
        <v>636</v>
      </c>
      <c r="Y1399" s="141"/>
      <c r="Z1399" s="148">
        <v>14500</v>
      </c>
      <c r="AA1399" s="148">
        <v>1</v>
      </c>
      <c r="AB1399" s="148">
        <v>117.11</v>
      </c>
      <c r="AC1399" s="148">
        <v>0</v>
      </c>
      <c r="AD1399" s="148">
        <v>16.98095</v>
      </c>
      <c r="AE1399" s="151"/>
      <c r="AF1399" s="151"/>
      <c r="AG1399" s="141" t="s">
        <v>17</v>
      </c>
      <c r="AH1399" s="229">
        <v>7.3930586419450903E-6</v>
      </c>
      <c r="AI1399" s="229">
        <v>3.9719248526820525E-3</v>
      </c>
      <c r="AJ1399" s="229">
        <v>1.2833607979999999E-3</v>
      </c>
    </row>
    <row r="1400" spans="1:36" ht="13.5" thickBot="1">
      <c r="A1400" s="153">
        <v>7956</v>
      </c>
      <c r="B1400" s="153">
        <v>15253</v>
      </c>
      <c r="C1400" s="141" t="s">
        <v>1289</v>
      </c>
      <c r="D1400" s="141">
        <v>513623314</v>
      </c>
      <c r="E1400" s="141" t="s">
        <v>429</v>
      </c>
      <c r="F1400" s="141" t="s">
        <v>3718</v>
      </c>
      <c r="G1400" s="141" t="s">
        <v>3719</v>
      </c>
      <c r="H1400" s="141" t="s">
        <v>76</v>
      </c>
      <c r="I1400" s="141" t="s">
        <v>229</v>
      </c>
      <c r="J1400" s="141" t="s">
        <v>53</v>
      </c>
      <c r="K1400" s="141" t="s">
        <v>53</v>
      </c>
      <c r="L1400" s="141" t="s">
        <v>821</v>
      </c>
      <c r="M1400" s="141" t="s">
        <v>311</v>
      </c>
      <c r="N1400" s="141" t="s">
        <v>651</v>
      </c>
      <c r="O1400" s="141" t="s">
        <v>62</v>
      </c>
      <c r="P1400" s="141" t="s">
        <v>1288</v>
      </c>
      <c r="Q1400" s="141" t="s">
        <v>65</v>
      </c>
      <c r="R1400" s="141" t="s">
        <v>57</v>
      </c>
      <c r="S1400" s="141" t="s">
        <v>1206</v>
      </c>
      <c r="T1400" s="227">
        <v>1.1950000000000001</v>
      </c>
      <c r="U1400" s="146">
        <v>46376</v>
      </c>
      <c r="V1400" s="208">
        <v>1.95E-2</v>
      </c>
      <c r="W1400" s="209">
        <v>2.5600000000000001E-2</v>
      </c>
      <c r="X1400" s="141" t="s">
        <v>636</v>
      </c>
      <c r="Y1400" s="141"/>
      <c r="Z1400" s="148">
        <v>30700</v>
      </c>
      <c r="AA1400" s="148">
        <v>1</v>
      </c>
      <c r="AB1400" s="148">
        <v>116.19</v>
      </c>
      <c r="AC1400" s="148">
        <v>0</v>
      </c>
      <c r="AD1400" s="148">
        <v>35.67033</v>
      </c>
      <c r="AE1400" s="151"/>
      <c r="AF1400" s="151"/>
      <c r="AG1400" s="141" t="s">
        <v>17</v>
      </c>
      <c r="AH1400" s="229">
        <v>6.07852941246934E-5</v>
      </c>
      <c r="AI1400" s="229">
        <v>8.3434595962163603E-3</v>
      </c>
      <c r="AJ1400" s="229">
        <v>2.6958387589999999E-3</v>
      </c>
    </row>
    <row r="1401" spans="1:36" ht="13.5" thickBot="1">
      <c r="A1401" s="153">
        <v>7956</v>
      </c>
      <c r="B1401" s="153">
        <v>15253</v>
      </c>
      <c r="C1401" s="141" t="s">
        <v>1414</v>
      </c>
      <c r="D1401" s="141">
        <v>515334662</v>
      </c>
      <c r="E1401" s="141" t="s">
        <v>429</v>
      </c>
      <c r="F1401" s="141" t="s">
        <v>1415</v>
      </c>
      <c r="G1401" s="141" t="s">
        <v>3305</v>
      </c>
      <c r="H1401" s="141" t="s">
        <v>76</v>
      </c>
      <c r="I1401" s="141" t="s">
        <v>230</v>
      </c>
      <c r="J1401" s="141" t="s">
        <v>53</v>
      </c>
      <c r="K1401" s="141" t="s">
        <v>53</v>
      </c>
      <c r="L1401" s="141" t="s">
        <v>821</v>
      </c>
      <c r="M1401" s="141" t="s">
        <v>311</v>
      </c>
      <c r="N1401" s="141" t="s">
        <v>267</v>
      </c>
      <c r="O1401" s="141" t="s">
        <v>62</v>
      </c>
      <c r="P1401" s="141" t="s">
        <v>1413</v>
      </c>
      <c r="Q1401" s="141" t="s">
        <v>1294</v>
      </c>
      <c r="R1401" s="141" t="s">
        <v>57</v>
      </c>
      <c r="S1401" s="141" t="s">
        <v>1206</v>
      </c>
      <c r="T1401" s="227">
        <v>2.9750000000000001</v>
      </c>
      <c r="U1401" s="146">
        <v>46995</v>
      </c>
      <c r="V1401" s="208">
        <v>4.6899999999999997E-2</v>
      </c>
      <c r="W1401" s="209">
        <v>7.46E-2</v>
      </c>
      <c r="X1401" s="141" t="s">
        <v>636</v>
      </c>
      <c r="Y1401" s="141"/>
      <c r="Z1401" s="148">
        <v>12782.81</v>
      </c>
      <c r="AA1401" s="148">
        <v>1</v>
      </c>
      <c r="AB1401" s="148">
        <v>97.95</v>
      </c>
      <c r="AC1401" s="148">
        <v>0</v>
      </c>
      <c r="AD1401" s="148">
        <v>12.520759999999999</v>
      </c>
      <c r="AE1401" s="151"/>
      <c r="AF1401" s="151"/>
      <c r="AG1401" s="141" t="s">
        <v>17</v>
      </c>
      <c r="AH1401" s="229">
        <v>9.4602717866729395E-6</v>
      </c>
      <c r="AI1401" s="229">
        <v>2.9286652288869194E-3</v>
      </c>
      <c r="AJ1401" s="229">
        <v>9.4627524000000002E-4</v>
      </c>
    </row>
    <row r="1402" spans="1:36" ht="13.5" thickBot="1">
      <c r="A1402" s="153">
        <v>7956</v>
      </c>
      <c r="B1402" s="153">
        <v>15253</v>
      </c>
      <c r="C1402" s="141" t="s">
        <v>1388</v>
      </c>
      <c r="D1402" s="141">
        <v>514065283</v>
      </c>
      <c r="E1402" s="141" t="s">
        <v>429</v>
      </c>
      <c r="F1402" s="141" t="s">
        <v>1418</v>
      </c>
      <c r="G1402" s="141" t="s">
        <v>3239</v>
      </c>
      <c r="H1402" s="141" t="s">
        <v>76</v>
      </c>
      <c r="I1402" s="141" t="s">
        <v>228</v>
      </c>
      <c r="J1402" s="141" t="s">
        <v>53</v>
      </c>
      <c r="K1402" s="141" t="s">
        <v>53</v>
      </c>
      <c r="L1402" s="141" t="s">
        <v>821</v>
      </c>
      <c r="M1402" s="141" t="s">
        <v>311</v>
      </c>
      <c r="N1402" s="141" t="s">
        <v>75</v>
      </c>
      <c r="O1402" s="141" t="s">
        <v>62</v>
      </c>
      <c r="P1402" s="141" t="s">
        <v>1288</v>
      </c>
      <c r="Q1402" s="141" t="s">
        <v>65</v>
      </c>
      <c r="R1402" s="141" t="s">
        <v>57</v>
      </c>
      <c r="S1402" s="141" t="s">
        <v>1206</v>
      </c>
      <c r="T1402" s="227">
        <v>1.9950000000000001</v>
      </c>
      <c r="U1402" s="146">
        <v>46631</v>
      </c>
      <c r="V1402" s="208">
        <v>2.3E-2</v>
      </c>
      <c r="W1402" s="209">
        <v>5.5800000000000002E-2</v>
      </c>
      <c r="X1402" s="141" t="s">
        <v>636</v>
      </c>
      <c r="Y1402" s="141"/>
      <c r="Z1402" s="148">
        <v>91205.77</v>
      </c>
      <c r="AA1402" s="148">
        <v>1</v>
      </c>
      <c r="AB1402" s="148">
        <v>94.07</v>
      </c>
      <c r="AC1402" s="148">
        <v>0</v>
      </c>
      <c r="AD1402" s="148">
        <v>85.797269999999997</v>
      </c>
      <c r="AE1402" s="151"/>
      <c r="AF1402" s="151"/>
      <c r="AG1402" s="141" t="s">
        <v>17</v>
      </c>
      <c r="AH1402" s="229">
        <v>8.4294137989289906E-5</v>
      </c>
      <c r="AI1402" s="229">
        <v>2.0068388930258453E-2</v>
      </c>
      <c r="AJ1402" s="229">
        <v>6.4842575290000003E-3</v>
      </c>
    </row>
    <row r="1403" spans="1:36" ht="13.5" thickBot="1">
      <c r="A1403" s="153">
        <v>7956</v>
      </c>
      <c r="B1403" s="153">
        <v>15253</v>
      </c>
      <c r="C1403" s="141" t="s">
        <v>1306</v>
      </c>
      <c r="D1403" s="141">
        <v>510560188</v>
      </c>
      <c r="E1403" s="141" t="s">
        <v>429</v>
      </c>
      <c r="F1403" s="141" t="s">
        <v>1422</v>
      </c>
      <c r="G1403" s="141" t="s">
        <v>3309</v>
      </c>
      <c r="H1403" s="141" t="s">
        <v>76</v>
      </c>
      <c r="I1403" s="141" t="s">
        <v>229</v>
      </c>
      <c r="J1403" s="141" t="s">
        <v>53</v>
      </c>
      <c r="K1403" s="141" t="s">
        <v>53</v>
      </c>
      <c r="L1403" s="141" t="s">
        <v>821</v>
      </c>
      <c r="M1403" s="141" t="s">
        <v>311</v>
      </c>
      <c r="N1403" s="141" t="s">
        <v>652</v>
      </c>
      <c r="O1403" s="141" t="s">
        <v>62</v>
      </c>
      <c r="P1403" s="141" t="s">
        <v>1305</v>
      </c>
      <c r="Q1403" s="141" t="s">
        <v>1294</v>
      </c>
      <c r="R1403" s="141" t="s">
        <v>57</v>
      </c>
      <c r="S1403" s="141" t="s">
        <v>1206</v>
      </c>
      <c r="T1403" s="227">
        <v>1.462</v>
      </c>
      <c r="U1403" s="146">
        <v>46310</v>
      </c>
      <c r="V1403" s="208">
        <v>2.5700000000000001E-2</v>
      </c>
      <c r="W1403" s="209">
        <v>3.1099999999999999E-2</v>
      </c>
      <c r="X1403" s="141" t="s">
        <v>636</v>
      </c>
      <c r="Y1403" s="141"/>
      <c r="Z1403" s="148">
        <v>30900</v>
      </c>
      <c r="AA1403" s="148">
        <v>1</v>
      </c>
      <c r="AB1403" s="148">
        <v>116.88</v>
      </c>
      <c r="AC1403" s="148">
        <v>0</v>
      </c>
      <c r="AD1403" s="148">
        <v>36.115920000000003</v>
      </c>
      <c r="AE1403" s="151"/>
      <c r="AF1403" s="151"/>
      <c r="AG1403" s="141" t="s">
        <v>17</v>
      </c>
      <c r="AH1403" s="229">
        <v>2.40951848697211E-5</v>
      </c>
      <c r="AI1403" s="229">
        <v>8.4476852134584227E-3</v>
      </c>
      <c r="AJ1403" s="229">
        <v>2.7295148920000001E-3</v>
      </c>
    </row>
    <row r="1404" spans="1:36" ht="13.5" thickBot="1">
      <c r="A1404" s="153">
        <v>7956</v>
      </c>
      <c r="B1404" s="153">
        <v>15253</v>
      </c>
      <c r="C1404" s="141" t="s">
        <v>1414</v>
      </c>
      <c r="D1404" s="141">
        <v>515334662</v>
      </c>
      <c r="E1404" s="141" t="s">
        <v>429</v>
      </c>
      <c r="F1404" s="141" t="s">
        <v>1425</v>
      </c>
      <c r="G1404" s="141" t="s">
        <v>3311</v>
      </c>
      <c r="H1404" s="141" t="s">
        <v>76</v>
      </c>
      <c r="I1404" s="141" t="s">
        <v>230</v>
      </c>
      <c r="J1404" s="141" t="s">
        <v>53</v>
      </c>
      <c r="K1404" s="141" t="s">
        <v>53</v>
      </c>
      <c r="L1404" s="141" t="s">
        <v>821</v>
      </c>
      <c r="M1404" s="141" t="s">
        <v>311</v>
      </c>
      <c r="N1404" s="141" t="s">
        <v>267</v>
      </c>
      <c r="O1404" s="141" t="s">
        <v>62</v>
      </c>
      <c r="P1404" s="141" t="s">
        <v>1413</v>
      </c>
      <c r="Q1404" s="141" t="s">
        <v>1294</v>
      </c>
      <c r="R1404" s="141" t="s">
        <v>57</v>
      </c>
      <c r="S1404" s="141" t="s">
        <v>1206</v>
      </c>
      <c r="T1404" s="227">
        <v>3.13</v>
      </c>
      <c r="U1404" s="146">
        <v>46995</v>
      </c>
      <c r="V1404" s="208">
        <v>4.6899999999999997E-2</v>
      </c>
      <c r="W1404" s="209">
        <v>7.3899999999999993E-2</v>
      </c>
      <c r="X1404" s="141" t="s">
        <v>636</v>
      </c>
      <c r="Y1404" s="141"/>
      <c r="Z1404" s="148">
        <v>12963.11</v>
      </c>
      <c r="AA1404" s="148">
        <v>1</v>
      </c>
      <c r="AB1404" s="148">
        <v>99.56</v>
      </c>
      <c r="AC1404" s="148">
        <v>0</v>
      </c>
      <c r="AD1404" s="148">
        <v>12.90607</v>
      </c>
      <c r="AE1404" s="151"/>
      <c r="AF1404" s="151"/>
      <c r="AG1404" s="141" t="s">
        <v>17</v>
      </c>
      <c r="AH1404" s="229">
        <v>1.12819481916047E-5</v>
      </c>
      <c r="AI1404" s="229">
        <v>3.0187910678409779E-3</v>
      </c>
      <c r="AJ1404" s="229">
        <v>9.75395622E-4</v>
      </c>
    </row>
    <row r="1405" spans="1:36" ht="13.5" thickBot="1">
      <c r="A1405" s="153">
        <v>7956</v>
      </c>
      <c r="B1405" s="153">
        <v>15253</v>
      </c>
      <c r="C1405" s="141" t="s">
        <v>1430</v>
      </c>
      <c r="D1405" s="141">
        <v>1838863</v>
      </c>
      <c r="E1405" s="141" t="s">
        <v>430</v>
      </c>
      <c r="F1405" s="141" t="s">
        <v>1431</v>
      </c>
      <c r="G1405" s="141" t="s">
        <v>3314</v>
      </c>
      <c r="H1405" s="141" t="s">
        <v>76</v>
      </c>
      <c r="I1405" s="141" t="s">
        <v>228</v>
      </c>
      <c r="J1405" s="141" t="s">
        <v>53</v>
      </c>
      <c r="K1405" s="141" t="s">
        <v>314</v>
      </c>
      <c r="L1405" s="141" t="s">
        <v>821</v>
      </c>
      <c r="M1405" s="141" t="s">
        <v>311</v>
      </c>
      <c r="N1405" s="141" t="s">
        <v>652</v>
      </c>
      <c r="O1405" s="141" t="s">
        <v>62</v>
      </c>
      <c r="P1405" s="141" t="s">
        <v>1333</v>
      </c>
      <c r="Q1405" s="141" t="s">
        <v>65</v>
      </c>
      <c r="R1405" s="141" t="s">
        <v>57</v>
      </c>
      <c r="S1405" s="141" t="s">
        <v>1206</v>
      </c>
      <c r="T1405" s="227">
        <v>0.16700000000000001</v>
      </c>
      <c r="U1405" s="146">
        <v>45627</v>
      </c>
      <c r="V1405" s="208">
        <v>3.9E-2</v>
      </c>
      <c r="W1405" s="209">
        <v>5.8900000000000001E-2</v>
      </c>
      <c r="X1405" s="141" t="s">
        <v>636</v>
      </c>
      <c r="Y1405" s="141"/>
      <c r="Z1405" s="148">
        <v>13000</v>
      </c>
      <c r="AA1405" s="148">
        <v>1</v>
      </c>
      <c r="AB1405" s="148">
        <v>100.98</v>
      </c>
      <c r="AC1405" s="148">
        <v>0</v>
      </c>
      <c r="AD1405" s="148">
        <v>13.1274</v>
      </c>
      <c r="AE1405" s="151"/>
      <c r="AF1405" s="151"/>
      <c r="AG1405" s="141" t="s">
        <v>17</v>
      </c>
      <c r="AH1405" s="229">
        <v>3.3572750083415399E-5</v>
      </c>
      <c r="AI1405" s="229">
        <v>3.0705612060042799E-3</v>
      </c>
      <c r="AJ1405" s="229">
        <v>9.9212296900000004E-4</v>
      </c>
    </row>
    <row r="1406" spans="1:36" ht="13.5" thickBot="1">
      <c r="A1406" s="153">
        <v>7956</v>
      </c>
      <c r="B1406" s="153">
        <v>15253</v>
      </c>
      <c r="C1406" s="141" t="s">
        <v>1439</v>
      </c>
      <c r="D1406" s="141">
        <v>633896</v>
      </c>
      <c r="E1406" s="141" t="s">
        <v>430</v>
      </c>
      <c r="F1406" s="141" t="s">
        <v>1440</v>
      </c>
      <c r="G1406" s="141" t="s">
        <v>3251</v>
      </c>
      <c r="H1406" s="141" t="s">
        <v>76</v>
      </c>
      <c r="I1406" s="141" t="s">
        <v>230</v>
      </c>
      <c r="J1406" s="141" t="s">
        <v>53</v>
      </c>
      <c r="K1406" s="141" t="s">
        <v>315</v>
      </c>
      <c r="L1406" s="141" t="s">
        <v>821</v>
      </c>
      <c r="M1406" s="141" t="s">
        <v>311</v>
      </c>
      <c r="N1406" s="141" t="s">
        <v>652</v>
      </c>
      <c r="O1406" s="141" t="s">
        <v>62</v>
      </c>
      <c r="P1406" s="141" t="s">
        <v>1293</v>
      </c>
      <c r="Q1406" s="141" t="s">
        <v>1294</v>
      </c>
      <c r="R1406" s="141" t="s">
        <v>57</v>
      </c>
      <c r="S1406" s="141" t="s">
        <v>1206</v>
      </c>
      <c r="T1406" s="227">
        <v>2.9089999999999998</v>
      </c>
      <c r="U1406" s="146">
        <v>46944</v>
      </c>
      <c r="V1406" s="208">
        <v>4.2999999999999997E-2</v>
      </c>
      <c r="W1406" s="209">
        <v>0.10150000000000001</v>
      </c>
      <c r="X1406" s="141" t="s">
        <v>636</v>
      </c>
      <c r="Y1406" s="141"/>
      <c r="Z1406" s="148">
        <v>90000</v>
      </c>
      <c r="AA1406" s="148">
        <v>1</v>
      </c>
      <c r="AB1406" s="148">
        <v>89.69</v>
      </c>
      <c r="AC1406" s="148">
        <v>0</v>
      </c>
      <c r="AD1406" s="148">
        <v>80.721000000000004</v>
      </c>
      <c r="AE1406" s="151"/>
      <c r="AF1406" s="151"/>
      <c r="AG1406" s="141" t="s">
        <v>17</v>
      </c>
      <c r="AH1406" s="229">
        <v>8.1240952663365703E-5</v>
      </c>
      <c r="AI1406" s="229">
        <v>1.8881025268512538E-2</v>
      </c>
      <c r="AJ1406" s="229">
        <v>6.1006107999999996E-3</v>
      </c>
    </row>
    <row r="1407" spans="1:36" ht="13.5" thickBot="1">
      <c r="A1407" s="153">
        <v>7956</v>
      </c>
      <c r="B1407" s="153">
        <v>15253</v>
      </c>
      <c r="C1407" s="141" t="s">
        <v>1284</v>
      </c>
      <c r="D1407" s="141">
        <v>510960719</v>
      </c>
      <c r="E1407" s="141" t="s">
        <v>429</v>
      </c>
      <c r="F1407" s="141" t="s">
        <v>1442</v>
      </c>
      <c r="G1407" s="141" t="s">
        <v>3321</v>
      </c>
      <c r="H1407" s="141" t="s">
        <v>76</v>
      </c>
      <c r="I1407" s="141" t="s">
        <v>229</v>
      </c>
      <c r="J1407" s="141" t="s">
        <v>53</v>
      </c>
      <c r="K1407" s="141" t="s">
        <v>53</v>
      </c>
      <c r="L1407" s="141" t="s">
        <v>821</v>
      </c>
      <c r="M1407" s="141" t="s">
        <v>311</v>
      </c>
      <c r="N1407" s="141" t="s">
        <v>651</v>
      </c>
      <c r="O1407" s="141" t="s">
        <v>62</v>
      </c>
      <c r="P1407" s="141" t="s">
        <v>1394</v>
      </c>
      <c r="Q1407" s="141" t="s">
        <v>1294</v>
      </c>
      <c r="R1407" s="141" t="s">
        <v>57</v>
      </c>
      <c r="S1407" s="141" t="s">
        <v>1206</v>
      </c>
      <c r="T1407" s="227">
        <v>2.5459999999999998</v>
      </c>
      <c r="U1407" s="146">
        <v>46934</v>
      </c>
      <c r="V1407" s="208">
        <v>1.77E-2</v>
      </c>
      <c r="W1407" s="209">
        <v>2.7099999999999999E-2</v>
      </c>
      <c r="X1407" s="141" t="s">
        <v>636</v>
      </c>
      <c r="Y1407" s="141"/>
      <c r="Z1407" s="148">
        <v>38250</v>
      </c>
      <c r="AA1407" s="148">
        <v>1</v>
      </c>
      <c r="AB1407" s="148">
        <v>113.19</v>
      </c>
      <c r="AC1407" s="148">
        <v>0</v>
      </c>
      <c r="AD1407" s="148">
        <v>43.295169999999999</v>
      </c>
      <c r="AE1407" s="151"/>
      <c r="AF1407" s="151"/>
      <c r="AG1407" s="141" t="s">
        <v>17</v>
      </c>
      <c r="AH1407" s="229">
        <v>1.47415158954234E-5</v>
      </c>
      <c r="AI1407" s="229">
        <v>1.0126945884894214E-2</v>
      </c>
      <c r="AJ1407" s="229">
        <v>3.2720974920000001E-3</v>
      </c>
    </row>
    <row r="1408" spans="1:36" ht="13.5" thickBot="1">
      <c r="A1408" s="153">
        <v>7956</v>
      </c>
      <c r="B1408" s="153">
        <v>15253</v>
      </c>
      <c r="C1408" s="141" t="s">
        <v>1448</v>
      </c>
      <c r="D1408" s="141">
        <v>520043878</v>
      </c>
      <c r="E1408" s="141" t="s">
        <v>429</v>
      </c>
      <c r="F1408" s="141" t="s">
        <v>1449</v>
      </c>
      <c r="G1408" s="141" t="s">
        <v>3325</v>
      </c>
      <c r="H1408" s="141" t="s">
        <v>76</v>
      </c>
      <c r="I1408" s="141" t="s">
        <v>228</v>
      </c>
      <c r="J1408" s="141" t="s">
        <v>53</v>
      </c>
      <c r="K1408" s="141" t="s">
        <v>53</v>
      </c>
      <c r="L1408" s="141" t="s">
        <v>821</v>
      </c>
      <c r="M1408" s="141" t="s">
        <v>311</v>
      </c>
      <c r="N1408" s="141" t="s">
        <v>156</v>
      </c>
      <c r="O1408" s="141" t="s">
        <v>62</v>
      </c>
      <c r="P1408" s="141" t="s">
        <v>1305</v>
      </c>
      <c r="Q1408" s="141" t="s">
        <v>1294</v>
      </c>
      <c r="R1408" s="141" t="s">
        <v>57</v>
      </c>
      <c r="S1408" s="141" t="s">
        <v>1206</v>
      </c>
      <c r="T1408" s="227">
        <v>1.923</v>
      </c>
      <c r="U1408" s="146">
        <v>46660</v>
      </c>
      <c r="V1408" s="208">
        <v>3.2899999999999999E-2</v>
      </c>
      <c r="W1408" s="209">
        <v>5.7599999999999998E-2</v>
      </c>
      <c r="X1408" s="141" t="s">
        <v>636</v>
      </c>
      <c r="Y1408" s="141"/>
      <c r="Z1408" s="148">
        <v>57000</v>
      </c>
      <c r="AA1408" s="148">
        <v>1</v>
      </c>
      <c r="AB1408" s="148">
        <v>95.6</v>
      </c>
      <c r="AC1408" s="148">
        <v>0</v>
      </c>
      <c r="AD1408" s="148">
        <v>54.491999999999997</v>
      </c>
      <c r="AE1408" s="151"/>
      <c r="AF1408" s="151"/>
      <c r="AG1408" s="141" t="s">
        <v>17</v>
      </c>
      <c r="AH1408" s="229">
        <v>7.9671345913904796E-5</v>
      </c>
      <c r="AI1408" s="229">
        <v>1.2745937599036002E-2</v>
      </c>
      <c r="AJ1408" s="229">
        <v>4.1183147349999998E-3</v>
      </c>
    </row>
    <row r="1409" spans="1:36" ht="13.5" thickBot="1">
      <c r="A1409" s="153">
        <v>7956</v>
      </c>
      <c r="B1409" s="153">
        <v>15253</v>
      </c>
      <c r="C1409" s="141" t="s">
        <v>1379</v>
      </c>
      <c r="D1409" s="141">
        <v>520026683</v>
      </c>
      <c r="E1409" s="141" t="s">
        <v>429</v>
      </c>
      <c r="F1409" s="141" t="s">
        <v>1452</v>
      </c>
      <c r="G1409" s="141" t="s">
        <v>3327</v>
      </c>
      <c r="H1409" s="141" t="s">
        <v>76</v>
      </c>
      <c r="I1409" s="141" t="s">
        <v>229</v>
      </c>
      <c r="J1409" s="141" t="s">
        <v>53</v>
      </c>
      <c r="K1409" s="141" t="s">
        <v>53</v>
      </c>
      <c r="L1409" s="141" t="s">
        <v>821</v>
      </c>
      <c r="M1409" s="141" t="s">
        <v>311</v>
      </c>
      <c r="N1409" s="141" t="s">
        <v>651</v>
      </c>
      <c r="O1409" s="141" t="s">
        <v>62</v>
      </c>
      <c r="P1409" s="141" t="s">
        <v>1310</v>
      </c>
      <c r="Q1409" s="141" t="s">
        <v>65</v>
      </c>
      <c r="R1409" s="141" t="s">
        <v>57</v>
      </c>
      <c r="S1409" s="141" t="s">
        <v>1206</v>
      </c>
      <c r="T1409" s="227">
        <v>3.327</v>
      </c>
      <c r="U1409" s="146">
        <v>47394</v>
      </c>
      <c r="V1409" s="208">
        <v>1.14E-2</v>
      </c>
      <c r="W1409" s="209">
        <v>2.92E-2</v>
      </c>
      <c r="X1409" s="141" t="s">
        <v>636</v>
      </c>
      <c r="Y1409" s="141"/>
      <c r="Z1409" s="148">
        <v>58200</v>
      </c>
      <c r="AA1409" s="148">
        <v>1</v>
      </c>
      <c r="AB1409" s="148">
        <v>107.2</v>
      </c>
      <c r="AC1409" s="148">
        <v>0.75392999999999999</v>
      </c>
      <c r="AD1409" s="148">
        <v>63.144329999999997</v>
      </c>
      <c r="AE1409" s="151"/>
      <c r="AF1409" s="151"/>
      <c r="AG1409" s="141" t="s">
        <v>17</v>
      </c>
      <c r="AH1409" s="229">
        <v>2.4629885191725899E-5</v>
      </c>
      <c r="AI1409" s="229">
        <v>1.4769758678575514E-2</v>
      </c>
      <c r="AJ1409" s="229">
        <v>4.7722275690000003E-3</v>
      </c>
    </row>
    <row r="1410" spans="1:36" ht="13.5" thickBot="1">
      <c r="A1410" s="153">
        <v>7956</v>
      </c>
      <c r="B1410" s="153">
        <v>15253</v>
      </c>
      <c r="C1410" s="141" t="s">
        <v>1466</v>
      </c>
      <c r="D1410" s="141">
        <v>1981143</v>
      </c>
      <c r="E1410" s="141" t="s">
        <v>430</v>
      </c>
      <c r="F1410" s="141" t="s">
        <v>1467</v>
      </c>
      <c r="G1410" s="141" t="s">
        <v>3338</v>
      </c>
      <c r="H1410" s="141" t="s">
        <v>76</v>
      </c>
      <c r="I1410" s="141" t="s">
        <v>228</v>
      </c>
      <c r="J1410" s="141" t="s">
        <v>53</v>
      </c>
      <c r="K1410" s="141" t="s">
        <v>314</v>
      </c>
      <c r="L1410" s="141" t="s">
        <v>821</v>
      </c>
      <c r="M1410" s="141" t="s">
        <v>311</v>
      </c>
      <c r="N1410" s="141" t="s">
        <v>649</v>
      </c>
      <c r="O1410" s="141" t="s">
        <v>62</v>
      </c>
      <c r="P1410" s="141" t="s">
        <v>1333</v>
      </c>
      <c r="Q1410" s="141" t="s">
        <v>65</v>
      </c>
      <c r="R1410" s="141" t="s">
        <v>57</v>
      </c>
      <c r="S1410" s="141" t="s">
        <v>1206</v>
      </c>
      <c r="T1410" s="227">
        <v>0.95799999999999996</v>
      </c>
      <c r="U1410" s="146">
        <v>45921</v>
      </c>
      <c r="V1410" s="208">
        <v>4.7500000000000001E-2</v>
      </c>
      <c r="W1410" s="209">
        <v>6.4299999999999996E-2</v>
      </c>
      <c r="X1410" s="141" t="s">
        <v>636</v>
      </c>
      <c r="Y1410" s="141"/>
      <c r="Z1410" s="148">
        <v>14476.19</v>
      </c>
      <c r="AA1410" s="148">
        <v>1</v>
      </c>
      <c r="AB1410" s="148">
        <v>98.68</v>
      </c>
      <c r="AC1410" s="148">
        <v>0</v>
      </c>
      <c r="AD1410" s="148">
        <v>14.2851</v>
      </c>
      <c r="AE1410" s="151"/>
      <c r="AF1410" s="151"/>
      <c r="AG1410" s="141" t="s">
        <v>17</v>
      </c>
      <c r="AH1410" s="229">
        <v>2.2938238811924601E-5</v>
      </c>
      <c r="AI1410" s="229">
        <v>3.3413527342727226E-3</v>
      </c>
      <c r="AJ1410" s="229">
        <v>1.0796178850000001E-3</v>
      </c>
    </row>
    <row r="1411" spans="1:36" ht="13.5" thickBot="1">
      <c r="A1411" s="153">
        <v>7956</v>
      </c>
      <c r="B1411" s="153">
        <v>15253</v>
      </c>
      <c r="C1411" s="141" t="s">
        <v>1381</v>
      </c>
      <c r="D1411" s="141">
        <v>511659401</v>
      </c>
      <c r="E1411" s="141" t="s">
        <v>429</v>
      </c>
      <c r="F1411" s="141" t="s">
        <v>1469</v>
      </c>
      <c r="G1411" s="141" t="s">
        <v>3340</v>
      </c>
      <c r="H1411" s="141" t="s">
        <v>76</v>
      </c>
      <c r="I1411" s="141" t="s">
        <v>229</v>
      </c>
      <c r="J1411" s="141" t="s">
        <v>53</v>
      </c>
      <c r="K1411" s="141" t="s">
        <v>53</v>
      </c>
      <c r="L1411" s="141" t="s">
        <v>821</v>
      </c>
      <c r="M1411" s="141" t="s">
        <v>311</v>
      </c>
      <c r="N1411" s="141" t="s">
        <v>651</v>
      </c>
      <c r="O1411" s="141" t="s">
        <v>62</v>
      </c>
      <c r="P1411" s="141" t="s">
        <v>1310</v>
      </c>
      <c r="Q1411" s="141" t="s">
        <v>65</v>
      </c>
      <c r="R1411" s="141" t="s">
        <v>57</v>
      </c>
      <c r="S1411" s="141" t="s">
        <v>1206</v>
      </c>
      <c r="T1411" s="227">
        <v>5.36</v>
      </c>
      <c r="U1411" s="146">
        <v>49551</v>
      </c>
      <c r="V1411" s="208">
        <v>6.4999999999999997E-3</v>
      </c>
      <c r="W1411" s="209">
        <v>3.3099999999999997E-2</v>
      </c>
      <c r="X1411" s="141" t="s">
        <v>636</v>
      </c>
      <c r="Y1411" s="141"/>
      <c r="Z1411" s="148">
        <v>12987.95</v>
      </c>
      <c r="AA1411" s="148">
        <v>1</v>
      </c>
      <c r="AB1411" s="148">
        <v>99.45</v>
      </c>
      <c r="AC1411" s="148">
        <v>0</v>
      </c>
      <c r="AD1411" s="148">
        <v>12.91652</v>
      </c>
      <c r="AE1411" s="151"/>
      <c r="AF1411" s="151"/>
      <c r="AG1411" s="141" t="s">
        <v>17</v>
      </c>
      <c r="AH1411" s="229">
        <v>5.7502151341609503E-6</v>
      </c>
      <c r="AI1411" s="229">
        <v>3.0212353724711977E-3</v>
      </c>
      <c r="AJ1411" s="229">
        <v>9.7618539600000001E-4</v>
      </c>
    </row>
    <row r="1412" spans="1:36" ht="13.5" thickBot="1">
      <c r="A1412" s="153">
        <v>7956</v>
      </c>
      <c r="B1412" s="153">
        <v>15253</v>
      </c>
      <c r="C1412" s="141" t="s">
        <v>1379</v>
      </c>
      <c r="D1412" s="141">
        <v>520026683</v>
      </c>
      <c r="E1412" s="141" t="s">
        <v>429</v>
      </c>
      <c r="F1412" s="141" t="s">
        <v>1476</v>
      </c>
      <c r="G1412" s="141" t="s">
        <v>3344</v>
      </c>
      <c r="H1412" s="141" t="s">
        <v>76</v>
      </c>
      <c r="I1412" s="141" t="s">
        <v>228</v>
      </c>
      <c r="J1412" s="141" t="s">
        <v>53</v>
      </c>
      <c r="K1412" s="141" t="s">
        <v>53</v>
      </c>
      <c r="L1412" s="141" t="s">
        <v>821</v>
      </c>
      <c r="M1412" s="141" t="s">
        <v>311</v>
      </c>
      <c r="N1412" s="141" t="s">
        <v>651</v>
      </c>
      <c r="O1412" s="141" t="s">
        <v>62</v>
      </c>
      <c r="P1412" s="141" t="s">
        <v>1310</v>
      </c>
      <c r="Q1412" s="141" t="s">
        <v>65</v>
      </c>
      <c r="R1412" s="141" t="s">
        <v>57</v>
      </c>
      <c r="S1412" s="141" t="s">
        <v>1206</v>
      </c>
      <c r="T1412" s="227">
        <v>5.2539999999999996</v>
      </c>
      <c r="U1412" s="146">
        <v>48218</v>
      </c>
      <c r="V1412" s="208">
        <v>2.4400000000000002E-2</v>
      </c>
      <c r="W1412" s="209">
        <v>5.91E-2</v>
      </c>
      <c r="X1412" s="141" t="s">
        <v>636</v>
      </c>
      <c r="Y1412" s="141"/>
      <c r="Z1412" s="148">
        <v>9000</v>
      </c>
      <c r="AA1412" s="148">
        <v>1</v>
      </c>
      <c r="AB1412" s="148">
        <v>85.33</v>
      </c>
      <c r="AC1412" s="148">
        <v>0</v>
      </c>
      <c r="AD1412" s="148">
        <v>7.6797000000000004</v>
      </c>
      <c r="AE1412" s="151"/>
      <c r="AF1412" s="151"/>
      <c r="AG1412" s="141" t="s">
        <v>17</v>
      </c>
      <c r="AH1412" s="229">
        <v>7.4053473190174204E-6</v>
      </c>
      <c r="AI1412" s="229">
        <v>1.7963183032246347E-3</v>
      </c>
      <c r="AJ1412" s="229">
        <v>5.8040486E-4</v>
      </c>
    </row>
    <row r="1413" spans="1:36" ht="13.5" thickBot="1">
      <c r="A1413" s="153">
        <v>7956</v>
      </c>
      <c r="B1413" s="153">
        <v>15253</v>
      </c>
      <c r="C1413" s="141" t="s">
        <v>1416</v>
      </c>
      <c r="D1413" s="141">
        <v>513257873</v>
      </c>
      <c r="E1413" s="141" t="s">
        <v>429</v>
      </c>
      <c r="F1413" s="141" t="s">
        <v>2099</v>
      </c>
      <c r="G1413" s="141" t="s">
        <v>3723</v>
      </c>
      <c r="H1413" s="141" t="s">
        <v>76</v>
      </c>
      <c r="I1413" s="141" t="s">
        <v>229</v>
      </c>
      <c r="J1413" s="141" t="s">
        <v>53</v>
      </c>
      <c r="K1413" s="141" t="s">
        <v>53</v>
      </c>
      <c r="L1413" s="141" t="s">
        <v>821</v>
      </c>
      <c r="M1413" s="141" t="s">
        <v>311</v>
      </c>
      <c r="N1413" s="141" t="s">
        <v>651</v>
      </c>
      <c r="O1413" s="141" t="s">
        <v>62</v>
      </c>
      <c r="P1413" s="141" t="s">
        <v>1333</v>
      </c>
      <c r="Q1413" s="141" t="s">
        <v>65</v>
      </c>
      <c r="R1413" s="141" t="s">
        <v>57</v>
      </c>
      <c r="S1413" s="141" t="s">
        <v>1206</v>
      </c>
      <c r="T1413" s="227">
        <v>4.3150000000000004</v>
      </c>
      <c r="U1413" s="146">
        <v>47542</v>
      </c>
      <c r="V1413" s="208">
        <v>8.3999999999999995E-3</v>
      </c>
      <c r="W1413" s="209">
        <v>3.27E-2</v>
      </c>
      <c r="X1413" s="141" t="s">
        <v>636</v>
      </c>
      <c r="Y1413" s="141"/>
      <c r="Z1413" s="148">
        <v>206000</v>
      </c>
      <c r="AA1413" s="148">
        <v>1</v>
      </c>
      <c r="AB1413" s="148">
        <v>103.92</v>
      </c>
      <c r="AC1413" s="148">
        <v>0</v>
      </c>
      <c r="AD1413" s="148">
        <v>214.0752</v>
      </c>
      <c r="AE1413" s="151"/>
      <c r="AF1413" s="151"/>
      <c r="AG1413" s="141" t="s">
        <v>17</v>
      </c>
      <c r="AH1413" s="229">
        <v>2.5028580499999997E-4</v>
      </c>
      <c r="AI1413" s="229">
        <v>5.0073205988056077E-2</v>
      </c>
      <c r="AJ1413" s="229">
        <v>1.6179054735E-2</v>
      </c>
    </row>
    <row r="1414" spans="1:36" ht="13.5" thickBot="1">
      <c r="A1414" s="153">
        <v>7956</v>
      </c>
      <c r="B1414" s="153">
        <v>15253</v>
      </c>
      <c r="C1414" s="141" t="s">
        <v>1529</v>
      </c>
      <c r="D1414" s="141">
        <v>514401702</v>
      </c>
      <c r="E1414" s="141" t="s">
        <v>429</v>
      </c>
      <c r="F1414" s="141" t="s">
        <v>2141</v>
      </c>
      <c r="G1414" s="141" t="s">
        <v>3724</v>
      </c>
      <c r="H1414" s="141" t="s">
        <v>76</v>
      </c>
      <c r="I1414" s="141" t="s">
        <v>229</v>
      </c>
      <c r="J1414" s="141" t="s">
        <v>53</v>
      </c>
      <c r="K1414" s="141" t="s">
        <v>53</v>
      </c>
      <c r="L1414" s="141" t="s">
        <v>821</v>
      </c>
      <c r="M1414" s="141" t="s">
        <v>311</v>
      </c>
      <c r="N1414" s="141" t="s">
        <v>156</v>
      </c>
      <c r="O1414" s="141" t="s">
        <v>62</v>
      </c>
      <c r="P1414" s="141" t="s">
        <v>1483</v>
      </c>
      <c r="Q1414" s="141" t="s">
        <v>65</v>
      </c>
      <c r="R1414" s="141" t="s">
        <v>57</v>
      </c>
      <c r="S1414" s="141" t="s">
        <v>1206</v>
      </c>
      <c r="T1414" s="227">
        <v>3.0209999999999999</v>
      </c>
      <c r="U1414" s="146">
        <v>47027</v>
      </c>
      <c r="V1414" s="208">
        <v>2.75E-2</v>
      </c>
      <c r="W1414" s="209">
        <v>3.1E-2</v>
      </c>
      <c r="X1414" s="141" t="s">
        <v>636</v>
      </c>
      <c r="Y1414" s="141"/>
      <c r="Z1414" s="148">
        <v>9148.86</v>
      </c>
      <c r="AA1414" s="148">
        <v>1</v>
      </c>
      <c r="AB1414" s="148">
        <v>113.65</v>
      </c>
      <c r="AC1414" s="148">
        <v>0</v>
      </c>
      <c r="AD1414" s="148">
        <v>10.397679999999999</v>
      </c>
      <c r="AE1414" s="151"/>
      <c r="AF1414" s="151"/>
      <c r="AG1414" s="141" t="s">
        <v>17</v>
      </c>
      <c r="AH1414" s="229">
        <v>1.15354143838568E-5</v>
      </c>
      <c r="AI1414" s="229">
        <v>2.4320667337360464E-3</v>
      </c>
      <c r="AJ1414" s="229">
        <v>7.8582028099999997E-4</v>
      </c>
    </row>
    <row r="1415" spans="1:36" ht="13.5" thickBot="1">
      <c r="A1415" s="153">
        <v>7956</v>
      </c>
      <c r="B1415" s="153">
        <v>15253</v>
      </c>
      <c r="C1415" s="141" t="s">
        <v>1375</v>
      </c>
      <c r="D1415" s="141">
        <v>513992529</v>
      </c>
      <c r="E1415" s="141" t="s">
        <v>429</v>
      </c>
      <c r="F1415" s="141" t="s">
        <v>1478</v>
      </c>
      <c r="G1415" s="141" t="s">
        <v>3346</v>
      </c>
      <c r="H1415" s="141" t="s">
        <v>76</v>
      </c>
      <c r="I1415" s="141" t="s">
        <v>229</v>
      </c>
      <c r="J1415" s="141" t="s">
        <v>53</v>
      </c>
      <c r="K1415" s="141" t="s">
        <v>53</v>
      </c>
      <c r="L1415" s="141" t="s">
        <v>821</v>
      </c>
      <c r="M1415" s="141" t="s">
        <v>311</v>
      </c>
      <c r="N1415" s="141" t="s">
        <v>651</v>
      </c>
      <c r="O1415" s="141" t="s">
        <v>62</v>
      </c>
      <c r="P1415" s="141" t="s">
        <v>1293</v>
      </c>
      <c r="Q1415" s="141" t="s">
        <v>1294</v>
      </c>
      <c r="R1415" s="141" t="s">
        <v>57</v>
      </c>
      <c r="S1415" s="141" t="s">
        <v>1206</v>
      </c>
      <c r="T1415" s="227">
        <v>5.843</v>
      </c>
      <c r="U1415" s="146">
        <v>48665</v>
      </c>
      <c r="V1415" s="208">
        <v>1.5800000000000002E-2</v>
      </c>
      <c r="W1415" s="209">
        <v>3.39E-2</v>
      </c>
      <c r="X1415" s="141" t="s">
        <v>636</v>
      </c>
      <c r="Y1415" s="141"/>
      <c r="Z1415" s="148">
        <v>32000</v>
      </c>
      <c r="AA1415" s="148">
        <v>1</v>
      </c>
      <c r="AB1415" s="148">
        <v>104.08</v>
      </c>
      <c r="AC1415" s="148">
        <v>0</v>
      </c>
      <c r="AD1415" s="148">
        <v>33.305599999999998</v>
      </c>
      <c r="AE1415" s="151"/>
      <c r="AF1415" s="151"/>
      <c r="AG1415" s="141" t="s">
        <v>17</v>
      </c>
      <c r="AH1415" s="229">
        <v>2.5795320495253301E-5</v>
      </c>
      <c r="AI1415" s="229">
        <v>7.7903380183963417E-3</v>
      </c>
      <c r="AJ1415" s="229">
        <v>2.517120737E-3</v>
      </c>
    </row>
    <row r="1416" spans="1:36" ht="13.5" thickBot="1">
      <c r="A1416" s="153">
        <v>7956</v>
      </c>
      <c r="B1416" s="153">
        <v>15253</v>
      </c>
      <c r="C1416" s="141" t="s">
        <v>1278</v>
      </c>
      <c r="D1416" s="141">
        <v>520036104</v>
      </c>
      <c r="E1416" s="141" t="s">
        <v>429</v>
      </c>
      <c r="F1416" s="141" t="s">
        <v>1479</v>
      </c>
      <c r="G1416" s="141" t="s">
        <v>3347</v>
      </c>
      <c r="H1416" s="141" t="s">
        <v>76</v>
      </c>
      <c r="I1416" s="141" t="s">
        <v>229</v>
      </c>
      <c r="J1416" s="141" t="s">
        <v>53</v>
      </c>
      <c r="K1416" s="141" t="s">
        <v>53</v>
      </c>
      <c r="L1416" s="141" t="s">
        <v>821</v>
      </c>
      <c r="M1416" s="141" t="s">
        <v>311</v>
      </c>
      <c r="N1416" s="141" t="s">
        <v>140</v>
      </c>
      <c r="O1416" s="141" t="s">
        <v>62</v>
      </c>
      <c r="P1416" s="141" t="s">
        <v>1280</v>
      </c>
      <c r="Q1416" s="141" t="s">
        <v>65</v>
      </c>
      <c r="R1416" s="141" t="s">
        <v>57</v>
      </c>
      <c r="S1416" s="141" t="s">
        <v>1206</v>
      </c>
      <c r="T1416" s="227">
        <v>4.1100000000000003</v>
      </c>
      <c r="U1416" s="146">
        <v>47938</v>
      </c>
      <c r="V1416" s="208">
        <v>3.2500000000000001E-2</v>
      </c>
      <c r="W1416" s="209">
        <v>4.1700000000000001E-2</v>
      </c>
      <c r="X1416" s="141" t="s">
        <v>636</v>
      </c>
      <c r="Y1416" s="141"/>
      <c r="Z1416" s="148">
        <v>15000</v>
      </c>
      <c r="AA1416" s="148">
        <v>1</v>
      </c>
      <c r="AB1416" s="148">
        <v>111.41</v>
      </c>
      <c r="AC1416" s="148">
        <v>0</v>
      </c>
      <c r="AD1416" s="148">
        <v>16.711500000000001</v>
      </c>
      <c r="AE1416" s="151"/>
      <c r="AF1416" s="151"/>
      <c r="AG1416" s="141" t="s">
        <v>17</v>
      </c>
      <c r="AH1416" s="229">
        <v>4.07107720838636E-5</v>
      </c>
      <c r="AI1416" s="229">
        <v>3.9088992179822759E-3</v>
      </c>
      <c r="AJ1416" s="229">
        <v>1.2629967089999999E-3</v>
      </c>
    </row>
    <row r="1417" spans="1:36" ht="13.5" thickBot="1">
      <c r="A1417" s="153">
        <v>7956</v>
      </c>
      <c r="B1417" s="153">
        <v>15253</v>
      </c>
      <c r="C1417" s="141" t="s">
        <v>1486</v>
      </c>
      <c r="D1417" s="141">
        <v>520042847</v>
      </c>
      <c r="E1417" s="141" t="s">
        <v>429</v>
      </c>
      <c r="F1417" s="141" t="s">
        <v>1487</v>
      </c>
      <c r="G1417" s="141" t="s">
        <v>3240</v>
      </c>
      <c r="H1417" s="141" t="s">
        <v>76</v>
      </c>
      <c r="I1417" s="141" t="s">
        <v>228</v>
      </c>
      <c r="J1417" s="141" t="s">
        <v>53</v>
      </c>
      <c r="K1417" s="141" t="s">
        <v>53</v>
      </c>
      <c r="L1417" s="141" t="s">
        <v>821</v>
      </c>
      <c r="M1417" s="141" t="s">
        <v>311</v>
      </c>
      <c r="N1417" s="141" t="s">
        <v>708</v>
      </c>
      <c r="O1417" s="141" t="s">
        <v>62</v>
      </c>
      <c r="P1417" s="141" t="s">
        <v>1333</v>
      </c>
      <c r="Q1417" s="141" t="s">
        <v>65</v>
      </c>
      <c r="R1417" s="141" t="s">
        <v>57</v>
      </c>
      <c r="S1417" s="141" t="s">
        <v>1206</v>
      </c>
      <c r="T1417" s="227">
        <v>1.4590000000000001</v>
      </c>
      <c r="U1417" s="146">
        <v>46295</v>
      </c>
      <c r="V1417" s="208">
        <v>3.9E-2</v>
      </c>
      <c r="W1417" s="209">
        <v>5.8700000000000002E-2</v>
      </c>
      <c r="X1417" s="141" t="s">
        <v>636</v>
      </c>
      <c r="Y1417" s="141"/>
      <c r="Z1417" s="148">
        <v>38416.5</v>
      </c>
      <c r="AA1417" s="148">
        <v>1</v>
      </c>
      <c r="AB1417" s="148">
        <v>97.35</v>
      </c>
      <c r="AC1417" s="148">
        <v>0</v>
      </c>
      <c r="AD1417" s="148">
        <v>37.39846</v>
      </c>
      <c r="AE1417" s="151"/>
      <c r="AF1417" s="151"/>
      <c r="AG1417" s="141" t="s">
        <v>17</v>
      </c>
      <c r="AH1417" s="229">
        <v>6.6660301144228697E-5</v>
      </c>
      <c r="AI1417" s="229">
        <v>8.74767741062989E-3</v>
      </c>
      <c r="AJ1417" s="229">
        <v>2.8264447789999999E-3</v>
      </c>
    </row>
    <row r="1418" spans="1:36" ht="13.5" thickBot="1">
      <c r="A1418" s="153">
        <v>7956</v>
      </c>
      <c r="B1418" s="153">
        <v>15253</v>
      </c>
      <c r="C1418" s="141" t="s">
        <v>1306</v>
      </c>
      <c r="D1418" s="141">
        <v>510560188</v>
      </c>
      <c r="E1418" s="141" t="s">
        <v>429</v>
      </c>
      <c r="F1418" s="141" t="s">
        <v>1307</v>
      </c>
      <c r="G1418" s="141" t="s">
        <v>3256</v>
      </c>
      <c r="H1418" s="141" t="s">
        <v>76</v>
      </c>
      <c r="I1418" s="141" t="s">
        <v>229</v>
      </c>
      <c r="J1418" s="141" t="s">
        <v>53</v>
      </c>
      <c r="K1418" s="141" t="s">
        <v>53</v>
      </c>
      <c r="L1418" s="141" t="s">
        <v>821</v>
      </c>
      <c r="M1418" s="141" t="s">
        <v>311</v>
      </c>
      <c r="N1418" s="141" t="s">
        <v>652</v>
      </c>
      <c r="O1418" s="141" t="s">
        <v>62</v>
      </c>
      <c r="P1418" s="141" t="s">
        <v>1305</v>
      </c>
      <c r="Q1418" s="141" t="s">
        <v>1294</v>
      </c>
      <c r="R1418" s="141" t="s">
        <v>57</v>
      </c>
      <c r="S1418" s="141" t="s">
        <v>1206</v>
      </c>
      <c r="T1418" s="227">
        <v>0.74199999999999999</v>
      </c>
      <c r="U1418" s="146">
        <v>45838</v>
      </c>
      <c r="V1418" s="208">
        <v>1.2200000000000001E-2</v>
      </c>
      <c r="W1418" s="209">
        <v>2.6499999999999999E-2</v>
      </c>
      <c r="X1418" s="141" t="s">
        <v>636</v>
      </c>
      <c r="Y1418" s="141"/>
      <c r="Z1418" s="148">
        <v>4000</v>
      </c>
      <c r="AA1418" s="148">
        <v>1</v>
      </c>
      <c r="AB1418" s="148">
        <v>114.5</v>
      </c>
      <c r="AC1418" s="148">
        <v>0</v>
      </c>
      <c r="AD1418" s="148">
        <v>4.58</v>
      </c>
      <c r="AE1418" s="151"/>
      <c r="AF1418" s="151"/>
      <c r="AG1418" s="141" t="s">
        <v>17</v>
      </c>
      <c r="AH1418" s="229">
        <v>1.7391304347826099E-5</v>
      </c>
      <c r="AI1418" s="229">
        <v>1.0712837518091626E-3</v>
      </c>
      <c r="AJ1418" s="229">
        <v>3.46140378E-4</v>
      </c>
    </row>
    <row r="1419" spans="1:36" ht="13.5" thickBot="1">
      <c r="A1419" s="153">
        <v>7956</v>
      </c>
      <c r="B1419" s="153">
        <v>15253</v>
      </c>
      <c r="C1419" s="141" t="s">
        <v>1278</v>
      </c>
      <c r="D1419" s="141">
        <v>520036104</v>
      </c>
      <c r="E1419" s="141" t="s">
        <v>429</v>
      </c>
      <c r="F1419" s="141" t="s">
        <v>1506</v>
      </c>
      <c r="G1419" s="141" t="s">
        <v>3363</v>
      </c>
      <c r="H1419" s="141" t="s">
        <v>76</v>
      </c>
      <c r="I1419" s="141" t="s">
        <v>228</v>
      </c>
      <c r="J1419" s="141" t="s">
        <v>53</v>
      </c>
      <c r="K1419" s="141" t="s">
        <v>53</v>
      </c>
      <c r="L1419" s="141" t="s">
        <v>821</v>
      </c>
      <c r="M1419" s="141" t="s">
        <v>311</v>
      </c>
      <c r="N1419" s="141" t="s">
        <v>140</v>
      </c>
      <c r="O1419" s="141" t="s">
        <v>62</v>
      </c>
      <c r="P1419" s="141" t="s">
        <v>1280</v>
      </c>
      <c r="Q1419" s="141" t="s">
        <v>65</v>
      </c>
      <c r="R1419" s="141" t="s">
        <v>57</v>
      </c>
      <c r="S1419" s="141" t="s">
        <v>1206</v>
      </c>
      <c r="T1419" s="227">
        <v>3.2839999999999998</v>
      </c>
      <c r="U1419" s="146">
        <v>47603</v>
      </c>
      <c r="V1419" s="208">
        <v>2.8000000000000001E-2</v>
      </c>
      <c r="W1419" s="209">
        <v>6.7199999999999996E-2</v>
      </c>
      <c r="X1419" s="141" t="s">
        <v>636</v>
      </c>
      <c r="Y1419" s="141"/>
      <c r="Z1419" s="148">
        <v>189000</v>
      </c>
      <c r="AA1419" s="148">
        <v>1</v>
      </c>
      <c r="AB1419" s="148">
        <v>89.4</v>
      </c>
      <c r="AC1419" s="148">
        <v>0</v>
      </c>
      <c r="AD1419" s="148">
        <v>168.96600000000001</v>
      </c>
      <c r="AE1419" s="151"/>
      <c r="AF1419" s="151"/>
      <c r="AG1419" s="141" t="s">
        <v>17</v>
      </c>
      <c r="AH1419" s="229">
        <v>1.5387383400000001E-4</v>
      </c>
      <c r="AI1419" s="229">
        <v>3.9521949870783182E-2</v>
      </c>
      <c r="AJ1419" s="229">
        <v>1.2769859200999999E-2</v>
      </c>
    </row>
    <row r="1420" spans="1:36" ht="13.5" thickBot="1">
      <c r="A1420" s="153">
        <v>7956</v>
      </c>
      <c r="B1420" s="153">
        <v>15253</v>
      </c>
      <c r="C1420" s="141" t="s">
        <v>1481</v>
      </c>
      <c r="D1420" s="141">
        <v>515434074</v>
      </c>
      <c r="E1420" s="141" t="s">
        <v>429</v>
      </c>
      <c r="F1420" s="141" t="s">
        <v>1510</v>
      </c>
      <c r="G1420" s="141" t="s">
        <v>3366</v>
      </c>
      <c r="H1420" s="141" t="s">
        <v>76</v>
      </c>
      <c r="I1420" s="141" t="s">
        <v>229</v>
      </c>
      <c r="J1420" s="141" t="s">
        <v>53</v>
      </c>
      <c r="K1420" s="141" t="s">
        <v>53</v>
      </c>
      <c r="L1420" s="141" t="s">
        <v>821</v>
      </c>
      <c r="M1420" s="141" t="s">
        <v>311</v>
      </c>
      <c r="N1420" s="141" t="s">
        <v>651</v>
      </c>
      <c r="O1420" s="141" t="s">
        <v>62</v>
      </c>
      <c r="P1420" s="141" t="s">
        <v>1483</v>
      </c>
      <c r="Q1420" s="141" t="s">
        <v>65</v>
      </c>
      <c r="R1420" s="141" t="s">
        <v>57</v>
      </c>
      <c r="S1420" s="141" t="s">
        <v>1206</v>
      </c>
      <c r="T1420" s="227">
        <v>3.9769999999999999</v>
      </c>
      <c r="U1420" s="146">
        <v>47027</v>
      </c>
      <c r="V1420" s="208">
        <v>3.0000000000000001E-3</v>
      </c>
      <c r="W1420" s="209">
        <v>3.5200000000000002E-2</v>
      </c>
      <c r="X1420" s="141" t="s">
        <v>636</v>
      </c>
      <c r="Y1420" s="141"/>
      <c r="Z1420" s="148">
        <v>10000</v>
      </c>
      <c r="AA1420" s="148">
        <v>1</v>
      </c>
      <c r="AB1420" s="148">
        <v>100.72</v>
      </c>
      <c r="AC1420" s="148">
        <v>0</v>
      </c>
      <c r="AD1420" s="148">
        <v>10.071999999999999</v>
      </c>
      <c r="AE1420" s="151"/>
      <c r="AF1420" s="151"/>
      <c r="AG1420" s="141" t="s">
        <v>17</v>
      </c>
      <c r="AH1420" s="229">
        <v>2.1218178037488299E-5</v>
      </c>
      <c r="AI1420" s="229">
        <v>2.3558886349829443E-3</v>
      </c>
      <c r="AJ1420" s="229">
        <v>7.6120652600000002E-4</v>
      </c>
    </row>
    <row r="1421" spans="1:36" ht="13.5" thickBot="1">
      <c r="A1421" s="153">
        <v>7956</v>
      </c>
      <c r="B1421" s="153">
        <v>15253</v>
      </c>
      <c r="C1421" s="141" t="s">
        <v>1529</v>
      </c>
      <c r="D1421" s="141">
        <v>514401702</v>
      </c>
      <c r="E1421" s="141" t="s">
        <v>429</v>
      </c>
      <c r="F1421" s="141" t="s">
        <v>1530</v>
      </c>
      <c r="G1421" s="141" t="s">
        <v>3379</v>
      </c>
      <c r="H1421" s="141" t="s">
        <v>76</v>
      </c>
      <c r="I1421" s="141" t="s">
        <v>228</v>
      </c>
      <c r="J1421" s="141" t="s">
        <v>53</v>
      </c>
      <c r="K1421" s="141" t="s">
        <v>53</v>
      </c>
      <c r="L1421" s="141" t="s">
        <v>821</v>
      </c>
      <c r="M1421" s="141" t="s">
        <v>311</v>
      </c>
      <c r="N1421" s="141" t="s">
        <v>156</v>
      </c>
      <c r="O1421" s="141" t="s">
        <v>62</v>
      </c>
      <c r="P1421" s="141" t="s">
        <v>1483</v>
      </c>
      <c r="Q1421" s="141" t="s">
        <v>65</v>
      </c>
      <c r="R1421" s="141" t="s">
        <v>57</v>
      </c>
      <c r="S1421" s="141" t="s">
        <v>1206</v>
      </c>
      <c r="T1421" s="227">
        <v>3.2450000000000001</v>
      </c>
      <c r="U1421" s="146">
        <v>47727</v>
      </c>
      <c r="V1421" s="208">
        <v>2.5000000000000001E-2</v>
      </c>
      <c r="W1421" s="209">
        <v>6.1100000000000002E-2</v>
      </c>
      <c r="X1421" s="141" t="s">
        <v>636</v>
      </c>
      <c r="Y1421" s="141"/>
      <c r="Z1421" s="148">
        <v>12789.47</v>
      </c>
      <c r="AA1421" s="148">
        <v>1</v>
      </c>
      <c r="AB1421" s="148">
        <v>89.41</v>
      </c>
      <c r="AC1421" s="148">
        <v>0</v>
      </c>
      <c r="AD1421" s="148">
        <v>11.43507</v>
      </c>
      <c r="AE1421" s="151"/>
      <c r="AF1421" s="151"/>
      <c r="AG1421" s="141" t="s">
        <v>17</v>
      </c>
      <c r="AH1421" s="229">
        <v>1.6703189265947301E-5</v>
      </c>
      <c r="AI1421" s="229">
        <v>2.674717181615808E-3</v>
      </c>
      <c r="AJ1421" s="229">
        <v>8.6422258800000003E-4</v>
      </c>
    </row>
    <row r="1422" spans="1:36" ht="13.5" thickBot="1">
      <c r="A1422" s="153">
        <v>7956</v>
      </c>
      <c r="B1422" s="153">
        <v>15253</v>
      </c>
      <c r="C1422" s="141" t="s">
        <v>1535</v>
      </c>
      <c r="D1422" s="141">
        <v>514328004</v>
      </c>
      <c r="E1422" s="141" t="s">
        <v>429</v>
      </c>
      <c r="F1422" s="141" t="s">
        <v>1536</v>
      </c>
      <c r="G1422" s="141" t="s">
        <v>3383</v>
      </c>
      <c r="H1422" s="141" t="s">
        <v>76</v>
      </c>
      <c r="I1422" s="141" t="s">
        <v>228</v>
      </c>
      <c r="J1422" s="141" t="s">
        <v>53</v>
      </c>
      <c r="K1422" s="141" t="s">
        <v>53</v>
      </c>
      <c r="L1422" s="141" t="s">
        <v>54</v>
      </c>
      <c r="M1422" s="141" t="s">
        <v>311</v>
      </c>
      <c r="N1422" s="141" t="s">
        <v>140</v>
      </c>
      <c r="O1422" s="141" t="s">
        <v>62</v>
      </c>
      <c r="P1422" s="141" t="s">
        <v>298</v>
      </c>
      <c r="Q1422" s="141" t="s">
        <v>298</v>
      </c>
      <c r="R1422" s="141" t="s">
        <v>57</v>
      </c>
      <c r="S1422" s="141" t="s">
        <v>1206</v>
      </c>
      <c r="T1422" s="227">
        <v>1.4039999999999999</v>
      </c>
      <c r="U1422" s="146">
        <v>46203</v>
      </c>
      <c r="V1422" s="208">
        <v>3.3500000000000002E-2</v>
      </c>
      <c r="W1422" s="209">
        <v>4.8300000000000003E-2</v>
      </c>
      <c r="X1422" s="141" t="s">
        <v>636</v>
      </c>
      <c r="Y1422" s="141"/>
      <c r="Z1422" s="148">
        <v>18000</v>
      </c>
      <c r="AA1422" s="148">
        <v>1</v>
      </c>
      <c r="AB1422" s="148">
        <v>97.986099999999993</v>
      </c>
      <c r="AC1422" s="148">
        <v>0</v>
      </c>
      <c r="AD1422" s="148">
        <v>17.63749</v>
      </c>
      <c r="AE1422" s="151"/>
      <c r="AF1422" s="151"/>
      <c r="AG1422" s="141" t="s">
        <v>17</v>
      </c>
      <c r="AH1422" s="229">
        <v>1.3846153800000001E-4</v>
      </c>
      <c r="AI1422" s="229">
        <v>4.1254926767896475E-3</v>
      </c>
      <c r="AJ1422" s="229">
        <v>1.3329797940000001E-3</v>
      </c>
    </row>
    <row r="1423" spans="1:36" ht="13.5" thickBot="1">
      <c r="A1423" s="153">
        <v>7956</v>
      </c>
      <c r="B1423" s="153">
        <v>15253</v>
      </c>
      <c r="C1423" s="141" t="s">
        <v>3728</v>
      </c>
      <c r="D1423" s="141">
        <v>515682292</v>
      </c>
      <c r="E1423" s="141" t="s">
        <v>429</v>
      </c>
      <c r="F1423" s="141" t="s">
        <v>3729</v>
      </c>
      <c r="G1423" s="141" t="s">
        <v>4207</v>
      </c>
      <c r="H1423" s="141" t="s">
        <v>76</v>
      </c>
      <c r="I1423" s="141" t="s">
        <v>228</v>
      </c>
      <c r="J1423" s="141" t="s">
        <v>53</v>
      </c>
      <c r="K1423" s="141" t="s">
        <v>53</v>
      </c>
      <c r="L1423" s="141" t="s">
        <v>54</v>
      </c>
      <c r="M1423" s="141" t="s">
        <v>311</v>
      </c>
      <c r="N1423" s="141" t="s">
        <v>140</v>
      </c>
      <c r="O1423" s="141" t="s">
        <v>62</v>
      </c>
      <c r="P1423" s="141" t="s">
        <v>298</v>
      </c>
      <c r="Q1423" s="141" t="s">
        <v>298</v>
      </c>
      <c r="R1423" s="141" t="s">
        <v>57</v>
      </c>
      <c r="S1423" s="141" t="s">
        <v>1206</v>
      </c>
      <c r="T1423" s="227">
        <v>1.075</v>
      </c>
      <c r="U1423" s="146">
        <v>46023</v>
      </c>
      <c r="V1423" s="208">
        <v>3.5000000000000003E-2</v>
      </c>
      <c r="W1423" s="209">
        <v>7.3999999999999996E-2</v>
      </c>
      <c r="X1423" s="141" t="s">
        <v>636</v>
      </c>
      <c r="Y1423" s="141"/>
      <c r="Z1423" s="148">
        <v>15000</v>
      </c>
      <c r="AA1423" s="148">
        <v>1</v>
      </c>
      <c r="AB1423" s="148">
        <v>96.331199999999995</v>
      </c>
      <c r="AC1423" s="148">
        <v>0</v>
      </c>
      <c r="AD1423" s="148">
        <v>14.449680000000001</v>
      </c>
      <c r="AE1423" s="151"/>
      <c r="AF1423" s="151"/>
      <c r="AG1423" s="141" t="s">
        <v>17</v>
      </c>
      <c r="AH1423" s="229">
        <v>2.9455098300000001E-4</v>
      </c>
      <c r="AI1423" s="229">
        <v>3.3798487779130616E-3</v>
      </c>
      <c r="AJ1423" s="229">
        <v>1.0920562659999999E-3</v>
      </c>
    </row>
    <row r="1424" spans="1:36" ht="13.5" thickBot="1">
      <c r="A1424" s="153">
        <v>7956</v>
      </c>
      <c r="B1424" s="153">
        <v>15253</v>
      </c>
      <c r="C1424" s="141" t="s">
        <v>1373</v>
      </c>
      <c r="D1424" s="141">
        <v>510381601</v>
      </c>
      <c r="E1424" s="141" t="s">
        <v>429</v>
      </c>
      <c r="F1424" s="141" t="s">
        <v>1541</v>
      </c>
      <c r="G1424" s="141" t="s">
        <v>3387</v>
      </c>
      <c r="H1424" s="141" t="s">
        <v>76</v>
      </c>
      <c r="I1424" s="141" t="s">
        <v>229</v>
      </c>
      <c r="J1424" s="141" t="s">
        <v>53</v>
      </c>
      <c r="K1424" s="141" t="s">
        <v>53</v>
      </c>
      <c r="L1424" s="141" t="s">
        <v>821</v>
      </c>
      <c r="M1424" s="141" t="s">
        <v>311</v>
      </c>
      <c r="N1424" s="141" t="s">
        <v>140</v>
      </c>
      <c r="O1424" s="141" t="s">
        <v>62</v>
      </c>
      <c r="P1424" s="141" t="s">
        <v>1280</v>
      </c>
      <c r="Q1424" s="141" t="s">
        <v>65</v>
      </c>
      <c r="R1424" s="141" t="s">
        <v>57</v>
      </c>
      <c r="S1424" s="141" t="s">
        <v>1206</v>
      </c>
      <c r="T1424" s="227">
        <v>3.2589999999999999</v>
      </c>
      <c r="U1424" s="146">
        <v>47483</v>
      </c>
      <c r="V1424" s="208">
        <v>7.4999999999999997E-3</v>
      </c>
      <c r="W1424" s="209">
        <v>3.5099999999999999E-2</v>
      </c>
      <c r="X1424" s="141" t="s">
        <v>636</v>
      </c>
      <c r="Y1424" s="141"/>
      <c r="Z1424" s="148">
        <v>27500</v>
      </c>
      <c r="AA1424" s="148">
        <v>1</v>
      </c>
      <c r="AB1424" s="148">
        <v>103.23</v>
      </c>
      <c r="AC1424" s="148">
        <v>0</v>
      </c>
      <c r="AD1424" s="148">
        <v>28.388249999999999</v>
      </c>
      <c r="AE1424" s="151"/>
      <c r="AF1424" s="151"/>
      <c r="AG1424" s="141" t="s">
        <v>17</v>
      </c>
      <c r="AH1424" s="229">
        <v>1.7869221987070501E-5</v>
      </c>
      <c r="AI1424" s="229">
        <v>6.6401464994097076E-3</v>
      </c>
      <c r="AJ1424" s="229">
        <v>2.1454846260000001E-3</v>
      </c>
    </row>
    <row r="1425" spans="1:36" ht="13.5" thickBot="1">
      <c r="A1425" s="153">
        <v>7956</v>
      </c>
      <c r="B1425" s="153">
        <v>15253</v>
      </c>
      <c r="C1425" s="141" t="s">
        <v>1493</v>
      </c>
      <c r="D1425" s="141">
        <v>514353671</v>
      </c>
      <c r="E1425" s="141" t="s">
        <v>429</v>
      </c>
      <c r="F1425" s="141" t="s">
        <v>1542</v>
      </c>
      <c r="G1425" s="141" t="s">
        <v>3388</v>
      </c>
      <c r="H1425" s="141" t="s">
        <v>76</v>
      </c>
      <c r="I1425" s="141" t="s">
        <v>229</v>
      </c>
      <c r="J1425" s="141" t="s">
        <v>53</v>
      </c>
      <c r="K1425" s="141" t="s">
        <v>53</v>
      </c>
      <c r="L1425" s="141" t="s">
        <v>821</v>
      </c>
      <c r="M1425" s="141" t="s">
        <v>311</v>
      </c>
      <c r="N1425" s="141" t="s">
        <v>651</v>
      </c>
      <c r="O1425" s="141" t="s">
        <v>62</v>
      </c>
      <c r="P1425" s="141" t="s">
        <v>1346</v>
      </c>
      <c r="Q1425" s="141" t="s">
        <v>65</v>
      </c>
      <c r="R1425" s="141" t="s">
        <v>57</v>
      </c>
      <c r="S1425" s="141" t="s">
        <v>1206</v>
      </c>
      <c r="T1425" s="227">
        <v>3.5470000000000002</v>
      </c>
      <c r="U1425" s="146">
        <v>47300</v>
      </c>
      <c r="V1425" s="208">
        <v>9.4000000000000004E-3</v>
      </c>
      <c r="W1425" s="209">
        <v>4.8000000000000001E-2</v>
      </c>
      <c r="X1425" s="141" t="s">
        <v>636</v>
      </c>
      <c r="Y1425" s="141"/>
      <c r="Z1425" s="148">
        <v>19750</v>
      </c>
      <c r="AA1425" s="148">
        <v>1</v>
      </c>
      <c r="AB1425" s="148">
        <v>98.67</v>
      </c>
      <c r="AC1425" s="148">
        <v>0</v>
      </c>
      <c r="AD1425" s="148">
        <v>19.48732</v>
      </c>
      <c r="AE1425" s="151"/>
      <c r="AF1425" s="151"/>
      <c r="AG1425" s="141" t="s">
        <v>17</v>
      </c>
      <c r="AH1425" s="229">
        <v>4.5032038904817802E-5</v>
      </c>
      <c r="AI1425" s="229">
        <v>4.5581766991933913E-3</v>
      </c>
      <c r="AJ1425" s="229">
        <v>1.4727834739999999E-3</v>
      </c>
    </row>
    <row r="1426" spans="1:36" ht="13.5" thickBot="1">
      <c r="A1426" s="153">
        <v>7956</v>
      </c>
      <c r="B1426" s="153">
        <v>15253</v>
      </c>
      <c r="C1426" s="141" t="s">
        <v>1546</v>
      </c>
      <c r="D1426" s="141">
        <v>513817817</v>
      </c>
      <c r="E1426" s="141" t="s">
        <v>429</v>
      </c>
      <c r="F1426" s="141" t="s">
        <v>1547</v>
      </c>
      <c r="G1426" s="141" t="s">
        <v>3390</v>
      </c>
      <c r="H1426" s="141" t="s">
        <v>76</v>
      </c>
      <c r="I1426" s="141" t="s">
        <v>228</v>
      </c>
      <c r="J1426" s="141" t="s">
        <v>53</v>
      </c>
      <c r="K1426" s="141" t="s">
        <v>53</v>
      </c>
      <c r="L1426" s="141" t="s">
        <v>821</v>
      </c>
      <c r="M1426" s="141" t="s">
        <v>311</v>
      </c>
      <c r="N1426" s="141" t="s">
        <v>140</v>
      </c>
      <c r="O1426" s="141" t="s">
        <v>62</v>
      </c>
      <c r="P1426" s="141" t="s">
        <v>1305</v>
      </c>
      <c r="Q1426" s="141" t="s">
        <v>1294</v>
      </c>
      <c r="R1426" s="141" t="s">
        <v>57</v>
      </c>
      <c r="S1426" s="141" t="s">
        <v>1206</v>
      </c>
      <c r="T1426" s="227">
        <v>1.2130000000000001</v>
      </c>
      <c r="U1426" s="146">
        <v>46387</v>
      </c>
      <c r="V1426" s="208">
        <v>0.02</v>
      </c>
      <c r="W1426" s="209">
        <v>5.8400000000000001E-2</v>
      </c>
      <c r="X1426" s="141" t="s">
        <v>636</v>
      </c>
      <c r="Y1426" s="141"/>
      <c r="Z1426" s="148">
        <v>15300</v>
      </c>
      <c r="AA1426" s="148">
        <v>1</v>
      </c>
      <c r="AB1426" s="148">
        <v>96.06</v>
      </c>
      <c r="AC1426" s="148">
        <v>0</v>
      </c>
      <c r="AD1426" s="148">
        <v>14.697179999999999</v>
      </c>
      <c r="AE1426" s="151"/>
      <c r="AF1426" s="151"/>
      <c r="AG1426" s="141" t="s">
        <v>17</v>
      </c>
      <c r="AH1426" s="229">
        <v>4.3714285714285701E-5</v>
      </c>
      <c r="AI1426" s="229">
        <v>3.4377402033656307E-3</v>
      </c>
      <c r="AJ1426" s="229">
        <v>1.11076145E-3</v>
      </c>
    </row>
    <row r="1427" spans="1:36" ht="13.5" thickBot="1">
      <c r="A1427" s="153">
        <v>7956</v>
      </c>
      <c r="B1427" s="153">
        <v>15253</v>
      </c>
      <c r="C1427" s="141" t="s">
        <v>1481</v>
      </c>
      <c r="D1427" s="141">
        <v>515434074</v>
      </c>
      <c r="E1427" s="141" t="s">
        <v>429</v>
      </c>
      <c r="F1427" s="141" t="s">
        <v>1561</v>
      </c>
      <c r="G1427" s="141" t="s">
        <v>3405</v>
      </c>
      <c r="H1427" s="141" t="s">
        <v>76</v>
      </c>
      <c r="I1427" s="141" t="s">
        <v>229</v>
      </c>
      <c r="J1427" s="141" t="s">
        <v>53</v>
      </c>
      <c r="K1427" s="141" t="s">
        <v>53</v>
      </c>
      <c r="L1427" s="141" t="s">
        <v>821</v>
      </c>
      <c r="M1427" s="141" t="s">
        <v>311</v>
      </c>
      <c r="N1427" s="141" t="s">
        <v>651</v>
      </c>
      <c r="O1427" s="141" t="s">
        <v>62</v>
      </c>
      <c r="P1427" s="141" t="s">
        <v>1483</v>
      </c>
      <c r="Q1427" s="141" t="s">
        <v>65</v>
      </c>
      <c r="R1427" s="141" t="s">
        <v>57</v>
      </c>
      <c r="S1427" s="141" t="s">
        <v>1206</v>
      </c>
      <c r="T1427" s="227">
        <v>2.488</v>
      </c>
      <c r="U1427" s="146">
        <v>46477</v>
      </c>
      <c r="V1427" s="208">
        <v>3.0000000000000001E-3</v>
      </c>
      <c r="W1427" s="209">
        <v>3.1800000000000002E-2</v>
      </c>
      <c r="X1427" s="141" t="s">
        <v>636</v>
      </c>
      <c r="Y1427" s="141"/>
      <c r="Z1427" s="148">
        <v>22200</v>
      </c>
      <c r="AA1427" s="148">
        <v>1</v>
      </c>
      <c r="AB1427" s="148">
        <v>103.74</v>
      </c>
      <c r="AC1427" s="148">
        <v>0</v>
      </c>
      <c r="AD1427" s="148">
        <v>23.030280000000001</v>
      </c>
      <c r="AE1427" s="151"/>
      <c r="AF1427" s="151"/>
      <c r="AG1427" s="141" t="s">
        <v>17</v>
      </c>
      <c r="AH1427" s="229">
        <v>4.3649233189146698E-5</v>
      </c>
      <c r="AI1427" s="229">
        <v>5.3868918697850482E-3</v>
      </c>
      <c r="AJ1427" s="229">
        <v>1.740547997E-3</v>
      </c>
    </row>
    <row r="1428" spans="1:36" ht="13.5" thickBot="1">
      <c r="A1428" s="153">
        <v>7956</v>
      </c>
      <c r="B1428" s="153">
        <v>15253</v>
      </c>
      <c r="C1428" s="141" t="s">
        <v>3407</v>
      </c>
      <c r="D1428" s="141">
        <v>512882747</v>
      </c>
      <c r="E1428" s="141" t="s">
        <v>429</v>
      </c>
      <c r="F1428" s="141" t="s">
        <v>3408</v>
      </c>
      <c r="G1428" s="141" t="s">
        <v>3409</v>
      </c>
      <c r="H1428" s="141" t="s">
        <v>76</v>
      </c>
      <c r="I1428" s="141" t="s">
        <v>229</v>
      </c>
      <c r="J1428" s="141" t="s">
        <v>53</v>
      </c>
      <c r="K1428" s="141" t="s">
        <v>53</v>
      </c>
      <c r="L1428" s="141" t="s">
        <v>821</v>
      </c>
      <c r="M1428" s="141" t="s">
        <v>311</v>
      </c>
      <c r="N1428" s="141" t="s">
        <v>647</v>
      </c>
      <c r="O1428" s="141" t="s">
        <v>62</v>
      </c>
      <c r="P1428" s="141" t="s">
        <v>298</v>
      </c>
      <c r="Q1428" s="141" t="s">
        <v>298</v>
      </c>
      <c r="R1428" s="141" t="s">
        <v>57</v>
      </c>
      <c r="S1428" s="141" t="s">
        <v>1206</v>
      </c>
      <c r="T1428" s="227">
        <v>2.1040000000000001</v>
      </c>
      <c r="U1428" s="146">
        <v>46752</v>
      </c>
      <c r="V1428" s="208">
        <v>2.9499999999999998E-2</v>
      </c>
      <c r="W1428" s="209">
        <v>3.6299999999999999E-2</v>
      </c>
      <c r="X1428" s="141" t="s">
        <v>636</v>
      </c>
      <c r="Y1428" s="141"/>
      <c r="Z1428" s="148">
        <v>8000</v>
      </c>
      <c r="AA1428" s="148">
        <v>1</v>
      </c>
      <c r="AB1428" s="148">
        <v>110</v>
      </c>
      <c r="AC1428" s="148">
        <v>0</v>
      </c>
      <c r="AD1428" s="148">
        <v>8.8000000000000007</v>
      </c>
      <c r="AE1428" s="151"/>
      <c r="AF1428" s="151"/>
      <c r="AG1428" s="141" t="s">
        <v>17</v>
      </c>
      <c r="AH1428" s="229">
        <v>3.54795583415879E-5</v>
      </c>
      <c r="AI1428" s="229">
        <v>2.0583617938691335E-3</v>
      </c>
      <c r="AJ1428" s="229">
        <v>6.6507321499999997E-4</v>
      </c>
    </row>
    <row r="1429" spans="1:36" ht="13.5" thickBot="1">
      <c r="A1429" s="153">
        <v>7956</v>
      </c>
      <c r="B1429" s="153">
        <v>15253</v>
      </c>
      <c r="C1429" s="141" t="s">
        <v>1568</v>
      </c>
      <c r="D1429" s="141">
        <v>513978635</v>
      </c>
      <c r="E1429" s="141" t="s">
        <v>429</v>
      </c>
      <c r="F1429" s="141" t="s">
        <v>1569</v>
      </c>
      <c r="G1429" s="141" t="s">
        <v>3411</v>
      </c>
      <c r="H1429" s="141" t="s">
        <v>76</v>
      </c>
      <c r="I1429" s="141" t="s">
        <v>228</v>
      </c>
      <c r="J1429" s="141" t="s">
        <v>53</v>
      </c>
      <c r="K1429" s="141" t="s">
        <v>53</v>
      </c>
      <c r="L1429" s="141" t="s">
        <v>821</v>
      </c>
      <c r="M1429" s="141" t="s">
        <v>311</v>
      </c>
      <c r="N1429" s="141" t="s">
        <v>259</v>
      </c>
      <c r="O1429" s="141" t="s">
        <v>62</v>
      </c>
      <c r="P1429" s="141" t="s">
        <v>298</v>
      </c>
      <c r="Q1429" s="141" t="s">
        <v>298</v>
      </c>
      <c r="R1429" s="141" t="s">
        <v>57</v>
      </c>
      <c r="S1429" s="141" t="s">
        <v>1206</v>
      </c>
      <c r="T1429" s="227">
        <v>2.226</v>
      </c>
      <c r="U1429" s="146">
        <v>46752</v>
      </c>
      <c r="V1429" s="208">
        <v>5.2999999999999999E-2</v>
      </c>
      <c r="W1429" s="209">
        <v>7.6300000000000007E-2</v>
      </c>
      <c r="X1429" s="141" t="s">
        <v>636</v>
      </c>
      <c r="Y1429" s="141"/>
      <c r="Z1429" s="148">
        <v>24500</v>
      </c>
      <c r="AA1429" s="148">
        <v>1</v>
      </c>
      <c r="AB1429" s="148">
        <v>96.62</v>
      </c>
      <c r="AC1429" s="148">
        <v>0</v>
      </c>
      <c r="AD1429" s="148">
        <v>23.671900000000001</v>
      </c>
      <c r="AE1429" s="151"/>
      <c r="AF1429" s="151"/>
      <c r="AG1429" s="141" t="s">
        <v>17</v>
      </c>
      <c r="AH1429" s="229">
        <v>8.1666666666666696E-5</v>
      </c>
      <c r="AI1429" s="229">
        <v>5.5369698350330385E-3</v>
      </c>
      <c r="AJ1429" s="229">
        <v>1.789039392E-3</v>
      </c>
    </row>
    <row r="1430" spans="1:36" ht="13.5" thickBot="1">
      <c r="A1430" s="153">
        <v>7956</v>
      </c>
      <c r="B1430" s="153">
        <v>15253</v>
      </c>
      <c r="C1430" s="141" t="s">
        <v>1574</v>
      </c>
      <c r="D1430" s="141">
        <v>513201582</v>
      </c>
      <c r="E1430" s="141" t="s">
        <v>429</v>
      </c>
      <c r="F1430" s="141" t="s">
        <v>1575</v>
      </c>
      <c r="G1430" s="141" t="s">
        <v>3414</v>
      </c>
      <c r="H1430" s="141" t="s">
        <v>76</v>
      </c>
      <c r="I1430" s="141" t="s">
        <v>228</v>
      </c>
      <c r="J1430" s="141" t="s">
        <v>53</v>
      </c>
      <c r="K1430" s="141" t="s">
        <v>53</v>
      </c>
      <c r="L1430" s="141" t="s">
        <v>54</v>
      </c>
      <c r="M1430" s="141" t="s">
        <v>311</v>
      </c>
      <c r="N1430" s="141" t="s">
        <v>140</v>
      </c>
      <c r="O1430" s="141" t="s">
        <v>62</v>
      </c>
      <c r="P1430" s="141" t="s">
        <v>298</v>
      </c>
      <c r="Q1430" s="141" t="s">
        <v>298</v>
      </c>
      <c r="R1430" s="141" t="s">
        <v>57</v>
      </c>
      <c r="S1430" s="141" t="s">
        <v>1206</v>
      </c>
      <c r="T1430" s="227">
        <v>1.585</v>
      </c>
      <c r="U1430" s="146">
        <v>46538</v>
      </c>
      <c r="V1430" s="208">
        <v>0.06</v>
      </c>
      <c r="W1430" s="209">
        <v>6.3100000000000003E-2</v>
      </c>
      <c r="X1430" s="141" t="s">
        <v>636</v>
      </c>
      <c r="Y1430" s="141"/>
      <c r="Z1430" s="148">
        <v>18000</v>
      </c>
      <c r="AA1430" s="148">
        <v>1</v>
      </c>
      <c r="AB1430" s="148">
        <v>100.6656</v>
      </c>
      <c r="AC1430" s="148">
        <v>0</v>
      </c>
      <c r="AD1430" s="148">
        <v>18.119800000000001</v>
      </c>
      <c r="AE1430" s="151"/>
      <c r="AF1430" s="151"/>
      <c r="AG1430" s="141" t="s">
        <v>17</v>
      </c>
      <c r="AH1430" s="229">
        <v>2.3996960300000001E-4</v>
      </c>
      <c r="AI1430" s="229">
        <v>4.2383072764261278E-3</v>
      </c>
      <c r="AJ1430" s="229">
        <v>1.369431097E-3</v>
      </c>
    </row>
    <row r="1431" spans="1:36" ht="13.5" thickBot="1">
      <c r="A1431" s="153">
        <v>7956</v>
      </c>
      <c r="B1431" s="153">
        <v>15253</v>
      </c>
      <c r="C1431" s="141" t="s">
        <v>1430</v>
      </c>
      <c r="D1431" s="141">
        <v>1838863</v>
      </c>
      <c r="E1431" s="141" t="s">
        <v>430</v>
      </c>
      <c r="F1431" s="141" t="s">
        <v>1581</v>
      </c>
      <c r="G1431" s="141" t="s">
        <v>3418</v>
      </c>
      <c r="H1431" s="141" t="s">
        <v>76</v>
      </c>
      <c r="I1431" s="141" t="s">
        <v>228</v>
      </c>
      <c r="J1431" s="141" t="s">
        <v>53</v>
      </c>
      <c r="K1431" s="141" t="s">
        <v>314</v>
      </c>
      <c r="L1431" s="141" t="s">
        <v>821</v>
      </c>
      <c r="M1431" s="141" t="s">
        <v>311</v>
      </c>
      <c r="N1431" s="141" t="s">
        <v>652</v>
      </c>
      <c r="O1431" s="141" t="s">
        <v>62</v>
      </c>
      <c r="P1431" s="141" t="s">
        <v>1280</v>
      </c>
      <c r="Q1431" s="141" t="s">
        <v>65</v>
      </c>
      <c r="R1431" s="141" t="s">
        <v>57</v>
      </c>
      <c r="S1431" s="141" t="s">
        <v>1206</v>
      </c>
      <c r="T1431" s="227">
        <v>2.5049999999999999</v>
      </c>
      <c r="U1431" s="146">
        <v>47361</v>
      </c>
      <c r="V1431" s="208">
        <v>7.2400000000000006E-2</v>
      </c>
      <c r="W1431" s="209">
        <v>7.2999999999999995E-2</v>
      </c>
      <c r="X1431" s="141" t="s">
        <v>636</v>
      </c>
      <c r="Y1431" s="141"/>
      <c r="Z1431" s="148">
        <v>35051.550000000003</v>
      </c>
      <c r="AA1431" s="148">
        <v>1</v>
      </c>
      <c r="AB1431" s="148">
        <v>100.76</v>
      </c>
      <c r="AC1431" s="148">
        <v>0</v>
      </c>
      <c r="AD1431" s="148">
        <v>35.31794</v>
      </c>
      <c r="AE1431" s="151"/>
      <c r="AF1431" s="151"/>
      <c r="AG1431" s="141" t="s">
        <v>17</v>
      </c>
      <c r="AH1431" s="229">
        <v>6.6569858810433703E-5</v>
      </c>
      <c r="AI1431" s="229">
        <v>8.2610339016093663E-3</v>
      </c>
      <c r="AJ1431" s="229">
        <v>2.6692063549999998E-3</v>
      </c>
    </row>
    <row r="1432" spans="1:36" ht="13.5" thickBot="1">
      <c r="A1432" s="153">
        <v>7956</v>
      </c>
      <c r="B1432" s="153">
        <v>15253</v>
      </c>
      <c r="C1432" s="141" t="s">
        <v>1589</v>
      </c>
      <c r="D1432" s="141">
        <v>511519829</v>
      </c>
      <c r="E1432" s="141" t="s">
        <v>429</v>
      </c>
      <c r="F1432" s="141" t="s">
        <v>1590</v>
      </c>
      <c r="G1432" s="141" t="s">
        <v>3425</v>
      </c>
      <c r="H1432" s="141" t="s">
        <v>76</v>
      </c>
      <c r="I1432" s="141" t="s">
        <v>229</v>
      </c>
      <c r="J1432" s="141" t="s">
        <v>53</v>
      </c>
      <c r="K1432" s="141" t="s">
        <v>53</v>
      </c>
      <c r="L1432" s="141" t="s">
        <v>821</v>
      </c>
      <c r="M1432" s="141" t="s">
        <v>311</v>
      </c>
      <c r="N1432" s="141" t="s">
        <v>651</v>
      </c>
      <c r="O1432" s="141" t="s">
        <v>62</v>
      </c>
      <c r="P1432" s="141" t="s">
        <v>298</v>
      </c>
      <c r="Q1432" s="141" t="s">
        <v>298</v>
      </c>
      <c r="R1432" s="141" t="s">
        <v>57</v>
      </c>
      <c r="S1432" s="141" t="s">
        <v>1206</v>
      </c>
      <c r="T1432" s="227">
        <v>2.1419999999999999</v>
      </c>
      <c r="U1432" s="146">
        <v>46387</v>
      </c>
      <c r="V1432" s="208">
        <v>3.4299999999999997E-2</v>
      </c>
      <c r="W1432" s="209">
        <v>3.78E-2</v>
      </c>
      <c r="X1432" s="141" t="s">
        <v>636</v>
      </c>
      <c r="Y1432" s="141"/>
      <c r="Z1432" s="148">
        <v>33800</v>
      </c>
      <c r="AA1432" s="148">
        <v>1</v>
      </c>
      <c r="AB1432" s="148">
        <v>108.1</v>
      </c>
      <c r="AC1432" s="148">
        <v>0</v>
      </c>
      <c r="AD1432" s="148">
        <v>36.537799999999997</v>
      </c>
      <c r="AE1432" s="151"/>
      <c r="AF1432" s="151"/>
      <c r="AG1432" s="141" t="s">
        <v>17</v>
      </c>
      <c r="AH1432" s="229">
        <v>5.09036144578313E-5</v>
      </c>
      <c r="AI1432" s="229">
        <v>8.5463649490945016E-3</v>
      </c>
      <c r="AJ1432" s="229">
        <v>2.7613991069999999E-3</v>
      </c>
    </row>
    <row r="1433" spans="1:36" ht="13.5" thickBot="1">
      <c r="A1433" s="153">
        <v>7956</v>
      </c>
      <c r="B1433" s="153">
        <v>15253</v>
      </c>
      <c r="C1433" s="141" t="s">
        <v>3761</v>
      </c>
      <c r="D1433" s="141">
        <v>514978097</v>
      </c>
      <c r="E1433" s="141" t="s">
        <v>429</v>
      </c>
      <c r="F1433" s="141" t="s">
        <v>3762</v>
      </c>
      <c r="G1433" s="141" t="s">
        <v>3763</v>
      </c>
      <c r="H1433" s="141" t="s">
        <v>76</v>
      </c>
      <c r="I1433" s="141" t="s">
        <v>228</v>
      </c>
      <c r="J1433" s="141" t="s">
        <v>53</v>
      </c>
      <c r="K1433" s="141" t="s">
        <v>53</v>
      </c>
      <c r="L1433" s="141" t="s">
        <v>821</v>
      </c>
      <c r="M1433" s="141" t="s">
        <v>311</v>
      </c>
      <c r="N1433" s="141" t="s">
        <v>140</v>
      </c>
      <c r="O1433" s="141" t="s">
        <v>62</v>
      </c>
      <c r="P1433" s="141" t="s">
        <v>298</v>
      </c>
      <c r="Q1433" s="141" t="s">
        <v>298</v>
      </c>
      <c r="R1433" s="141" t="s">
        <v>57</v>
      </c>
      <c r="S1433" s="141" t="s">
        <v>1206</v>
      </c>
      <c r="T1433" s="227">
        <v>1.788</v>
      </c>
      <c r="U1433" s="146">
        <v>46477</v>
      </c>
      <c r="V1433" s="208">
        <v>8.4000000000000005E-2</v>
      </c>
      <c r="W1433" s="209">
        <v>6.3399999999999998E-2</v>
      </c>
      <c r="X1433" s="141" t="s">
        <v>636</v>
      </c>
      <c r="Y1433" s="141"/>
      <c r="Z1433" s="148">
        <v>90000</v>
      </c>
      <c r="AA1433" s="148">
        <v>1</v>
      </c>
      <c r="AB1433" s="148">
        <v>103.97</v>
      </c>
      <c r="AC1433" s="148">
        <v>0</v>
      </c>
      <c r="AD1433" s="148">
        <v>93.572999999999993</v>
      </c>
      <c r="AE1433" s="151"/>
      <c r="AF1433" s="151"/>
      <c r="AG1433" s="141" t="s">
        <v>17</v>
      </c>
      <c r="AH1433" s="229">
        <v>7.8261209799999995E-4</v>
      </c>
      <c r="AI1433" s="229">
        <v>2.1887169106558683E-2</v>
      </c>
      <c r="AJ1433" s="229">
        <v>7.0719200010000002E-3</v>
      </c>
    </row>
    <row r="1434" spans="1:36" ht="13.5" thickBot="1">
      <c r="A1434" s="153">
        <v>7956</v>
      </c>
      <c r="B1434" s="153">
        <v>15253</v>
      </c>
      <c r="C1434" s="141" t="s">
        <v>1204</v>
      </c>
      <c r="D1434" s="141">
        <v>520000118</v>
      </c>
      <c r="E1434" s="141" t="s">
        <v>429</v>
      </c>
      <c r="F1434" s="141" t="s">
        <v>1601</v>
      </c>
      <c r="G1434" s="141" t="s">
        <v>3432</v>
      </c>
      <c r="H1434" s="141" t="s">
        <v>76</v>
      </c>
      <c r="I1434" s="141" t="s">
        <v>229</v>
      </c>
      <c r="J1434" s="141" t="s">
        <v>53</v>
      </c>
      <c r="K1434" s="141" t="s">
        <v>53</v>
      </c>
      <c r="L1434" s="141" t="s">
        <v>821</v>
      </c>
      <c r="M1434" s="141" t="s">
        <v>311</v>
      </c>
      <c r="N1434" s="141" t="s">
        <v>256</v>
      </c>
      <c r="O1434" s="141" t="s">
        <v>62</v>
      </c>
      <c r="P1434" s="141" t="s">
        <v>1205</v>
      </c>
      <c r="Q1434" s="141" t="s">
        <v>65</v>
      </c>
      <c r="R1434" s="141" t="s">
        <v>57</v>
      </c>
      <c r="S1434" s="141" t="s">
        <v>1206</v>
      </c>
      <c r="T1434" s="227">
        <v>3.9140000000000001</v>
      </c>
      <c r="U1434" s="146">
        <v>48547</v>
      </c>
      <c r="V1434" s="208">
        <v>1.3899999999999999E-2</v>
      </c>
      <c r="W1434" s="209">
        <v>2.4799999999999999E-2</v>
      </c>
      <c r="X1434" s="141" t="s">
        <v>636</v>
      </c>
      <c r="Y1434" s="141"/>
      <c r="Z1434" s="148">
        <v>21000</v>
      </c>
      <c r="AA1434" s="148">
        <v>1</v>
      </c>
      <c r="AB1434" s="148">
        <v>103.84</v>
      </c>
      <c r="AC1434" s="148">
        <v>0</v>
      </c>
      <c r="AD1434" s="148">
        <v>21.8064</v>
      </c>
      <c r="AE1434" s="151"/>
      <c r="AF1434" s="151"/>
      <c r="AG1434" s="141" t="s">
        <v>17</v>
      </c>
      <c r="AH1434" s="229">
        <v>1.16666666666667E-5</v>
      </c>
      <c r="AI1434" s="229">
        <v>5.1006205252077125E-3</v>
      </c>
      <c r="AJ1434" s="229">
        <v>1.648051428E-3</v>
      </c>
    </row>
    <row r="1435" spans="1:36" ht="13.5" thickBot="1">
      <c r="A1435" s="153">
        <v>7956</v>
      </c>
      <c r="B1435" s="153">
        <v>15253</v>
      </c>
      <c r="C1435" s="141" t="s">
        <v>1602</v>
      </c>
      <c r="D1435" s="141">
        <v>520020116</v>
      </c>
      <c r="E1435" s="141" t="s">
        <v>429</v>
      </c>
      <c r="F1435" s="141" t="s">
        <v>1603</v>
      </c>
      <c r="G1435" s="141" t="s">
        <v>3433</v>
      </c>
      <c r="H1435" s="141" t="s">
        <v>76</v>
      </c>
      <c r="I1435" s="141" t="s">
        <v>229</v>
      </c>
      <c r="J1435" s="141" t="s">
        <v>53</v>
      </c>
      <c r="K1435" s="141" t="s">
        <v>53</v>
      </c>
      <c r="L1435" s="141" t="s">
        <v>821</v>
      </c>
      <c r="M1435" s="141" t="s">
        <v>311</v>
      </c>
      <c r="N1435" s="141" t="s">
        <v>651</v>
      </c>
      <c r="O1435" s="141" t="s">
        <v>62</v>
      </c>
      <c r="P1435" s="141" t="s">
        <v>1280</v>
      </c>
      <c r="Q1435" s="141" t="s">
        <v>65</v>
      </c>
      <c r="R1435" s="141" t="s">
        <v>57</v>
      </c>
      <c r="S1435" s="141" t="s">
        <v>1206</v>
      </c>
      <c r="T1435" s="227">
        <v>3.1960000000000002</v>
      </c>
      <c r="U1435" s="146">
        <v>47483</v>
      </c>
      <c r="V1435" s="208">
        <v>2.7E-2</v>
      </c>
      <c r="W1435" s="209">
        <v>3.32E-2</v>
      </c>
      <c r="X1435" s="141" t="s">
        <v>636</v>
      </c>
      <c r="Y1435" s="141"/>
      <c r="Z1435" s="148">
        <v>19000</v>
      </c>
      <c r="AA1435" s="148">
        <v>1</v>
      </c>
      <c r="AB1435" s="148">
        <v>105.81</v>
      </c>
      <c r="AC1435" s="148">
        <v>0</v>
      </c>
      <c r="AD1435" s="148">
        <v>20.103899999999999</v>
      </c>
      <c r="AE1435" s="151"/>
      <c r="AF1435" s="151"/>
      <c r="AG1435" s="141" t="s">
        <v>17</v>
      </c>
      <c r="AH1435" s="229">
        <v>4.3417059705312398E-5</v>
      </c>
      <c r="AI1435" s="229">
        <v>4.7023976895188262E-3</v>
      </c>
      <c r="AJ1435" s="229">
        <v>1.5193824339999999E-3</v>
      </c>
    </row>
    <row r="1436" spans="1:36" ht="13.5" thickBot="1">
      <c r="A1436" s="153">
        <v>7956</v>
      </c>
      <c r="B1436" s="153">
        <v>15253</v>
      </c>
      <c r="C1436" s="141" t="s">
        <v>1321</v>
      </c>
      <c r="D1436" s="141">
        <v>520032046</v>
      </c>
      <c r="E1436" s="141" t="s">
        <v>429</v>
      </c>
      <c r="F1436" s="141" t="s">
        <v>1605</v>
      </c>
      <c r="G1436" s="141" t="s">
        <v>3435</v>
      </c>
      <c r="H1436" s="141" t="s">
        <v>76</v>
      </c>
      <c r="I1436" s="141" t="s">
        <v>229</v>
      </c>
      <c r="J1436" s="141" t="s">
        <v>53</v>
      </c>
      <c r="K1436" s="141" t="s">
        <v>53</v>
      </c>
      <c r="L1436" s="141" t="s">
        <v>821</v>
      </c>
      <c r="M1436" s="141" t="s">
        <v>311</v>
      </c>
      <c r="N1436" s="141" t="s">
        <v>256</v>
      </c>
      <c r="O1436" s="141" t="s">
        <v>62</v>
      </c>
      <c r="P1436" s="141" t="s">
        <v>1205</v>
      </c>
      <c r="Q1436" s="141" t="s">
        <v>65</v>
      </c>
      <c r="R1436" s="141" t="s">
        <v>57</v>
      </c>
      <c r="S1436" s="141" t="s">
        <v>1206</v>
      </c>
      <c r="T1436" s="227">
        <v>3.4809999999999999</v>
      </c>
      <c r="U1436" s="146">
        <v>48190</v>
      </c>
      <c r="V1436" s="208">
        <v>1.6400000000000001E-2</v>
      </c>
      <c r="W1436" s="209">
        <v>2.4500000000000001E-2</v>
      </c>
      <c r="X1436" s="141" t="s">
        <v>636</v>
      </c>
      <c r="Y1436" s="141"/>
      <c r="Z1436" s="148">
        <v>12000</v>
      </c>
      <c r="AA1436" s="148">
        <v>1</v>
      </c>
      <c r="AB1436" s="148">
        <v>105.53</v>
      </c>
      <c r="AC1436" s="148">
        <v>0</v>
      </c>
      <c r="AD1436" s="148">
        <v>12.663600000000001</v>
      </c>
      <c r="AE1436" s="151"/>
      <c r="AF1436" s="151"/>
      <c r="AG1436" s="141" t="s">
        <v>17</v>
      </c>
      <c r="AH1436" s="229">
        <v>1.11568853323218E-5</v>
      </c>
      <c r="AI1436" s="229">
        <v>2.9620761832774047E-3</v>
      </c>
      <c r="AJ1436" s="229">
        <v>9.5707058800000001E-4</v>
      </c>
    </row>
    <row r="1437" spans="1:36" ht="13.5" thickBot="1">
      <c r="A1437" s="153">
        <v>7956</v>
      </c>
      <c r="B1437" s="153">
        <v>15253</v>
      </c>
      <c r="C1437" s="141" t="s">
        <v>1616</v>
      </c>
      <c r="D1437" s="141">
        <v>520034372</v>
      </c>
      <c r="E1437" s="141" t="s">
        <v>429</v>
      </c>
      <c r="F1437" s="141" t="s">
        <v>1617</v>
      </c>
      <c r="G1437" s="141" t="s">
        <v>3445</v>
      </c>
      <c r="H1437" s="141" t="s">
        <v>76</v>
      </c>
      <c r="I1437" s="141" t="s">
        <v>228</v>
      </c>
      <c r="J1437" s="141" t="s">
        <v>53</v>
      </c>
      <c r="K1437" s="141" t="s">
        <v>53</v>
      </c>
      <c r="L1437" s="141" t="s">
        <v>821</v>
      </c>
      <c r="M1437" s="141" t="s">
        <v>311</v>
      </c>
      <c r="N1437" s="141" t="s">
        <v>258</v>
      </c>
      <c r="O1437" s="141" t="s">
        <v>62</v>
      </c>
      <c r="P1437" s="141" t="s">
        <v>1310</v>
      </c>
      <c r="Q1437" s="141" t="s">
        <v>65</v>
      </c>
      <c r="R1437" s="141" t="s">
        <v>57</v>
      </c>
      <c r="S1437" s="141" t="s">
        <v>1206</v>
      </c>
      <c r="T1437" s="227">
        <v>3.3050000000000002</v>
      </c>
      <c r="U1437" s="146">
        <v>48203</v>
      </c>
      <c r="V1437" s="208">
        <v>4.5600000000000002E-2</v>
      </c>
      <c r="W1437" s="209">
        <v>5.8299999999999998E-2</v>
      </c>
      <c r="X1437" s="141" t="s">
        <v>636</v>
      </c>
      <c r="Y1437" s="141"/>
      <c r="Z1437" s="148">
        <v>103433.35</v>
      </c>
      <c r="AA1437" s="148">
        <v>1</v>
      </c>
      <c r="AB1437" s="148">
        <v>96.43</v>
      </c>
      <c r="AC1437" s="148">
        <v>0</v>
      </c>
      <c r="AD1437" s="148">
        <v>99.740780000000001</v>
      </c>
      <c r="AE1437" s="151"/>
      <c r="AF1437" s="151"/>
      <c r="AG1437" s="141" t="s">
        <v>17</v>
      </c>
      <c r="AH1437" s="229">
        <v>1.49915063E-4</v>
      </c>
      <c r="AI1437" s="229">
        <v>2.3329842141216656E-2</v>
      </c>
      <c r="AJ1437" s="229">
        <v>7.5380592370000001E-3</v>
      </c>
    </row>
    <row r="1438" spans="1:36" ht="13.5" thickBot="1">
      <c r="A1438" s="153">
        <v>7956</v>
      </c>
      <c r="B1438" s="153">
        <v>15253</v>
      </c>
      <c r="C1438" s="141" t="s">
        <v>1616</v>
      </c>
      <c r="D1438" s="141">
        <v>520034372</v>
      </c>
      <c r="E1438" s="141" t="s">
        <v>429</v>
      </c>
      <c r="F1438" s="141" t="s">
        <v>1618</v>
      </c>
      <c r="G1438" s="141" t="s">
        <v>3446</v>
      </c>
      <c r="H1438" s="141" t="s">
        <v>76</v>
      </c>
      <c r="I1438" s="141" t="s">
        <v>229</v>
      </c>
      <c r="J1438" s="141" t="s">
        <v>53</v>
      </c>
      <c r="K1438" s="141" t="s">
        <v>53</v>
      </c>
      <c r="L1438" s="141" t="s">
        <v>821</v>
      </c>
      <c r="M1438" s="141" t="s">
        <v>311</v>
      </c>
      <c r="N1438" s="141" t="s">
        <v>258</v>
      </c>
      <c r="O1438" s="141" t="s">
        <v>62</v>
      </c>
      <c r="P1438" s="141" t="s">
        <v>1310</v>
      </c>
      <c r="Q1438" s="141" t="s">
        <v>65</v>
      </c>
      <c r="R1438" s="141" t="s">
        <v>57</v>
      </c>
      <c r="S1438" s="141" t="s">
        <v>1206</v>
      </c>
      <c r="T1438" s="227">
        <v>3.5</v>
      </c>
      <c r="U1438" s="146">
        <v>48203</v>
      </c>
      <c r="V1438" s="208">
        <v>2.1999999999999999E-2</v>
      </c>
      <c r="W1438" s="209">
        <v>3.04E-2</v>
      </c>
      <c r="X1438" s="141" t="s">
        <v>636</v>
      </c>
      <c r="Y1438" s="141"/>
      <c r="Z1438" s="148">
        <v>98600.01</v>
      </c>
      <c r="AA1438" s="148">
        <v>1</v>
      </c>
      <c r="AB1438" s="148">
        <v>103.8</v>
      </c>
      <c r="AC1438" s="148">
        <v>0</v>
      </c>
      <c r="AD1438" s="148">
        <v>102.34681</v>
      </c>
      <c r="AE1438" s="151"/>
      <c r="AF1438" s="151"/>
      <c r="AG1438" s="141" t="s">
        <v>17</v>
      </c>
      <c r="AH1438" s="229">
        <v>1.5351105099999999E-4</v>
      </c>
      <c r="AI1438" s="229">
        <v>2.3939404935043564E-2</v>
      </c>
      <c r="AJ1438" s="229">
        <v>7.7350138679999998E-3</v>
      </c>
    </row>
    <row r="1439" spans="1:36" ht="13.5" thickBot="1">
      <c r="A1439" s="153">
        <v>7956</v>
      </c>
      <c r="B1439" s="153">
        <v>15253</v>
      </c>
      <c r="C1439" s="141" t="s">
        <v>1557</v>
      </c>
      <c r="D1439" s="141">
        <v>516269248</v>
      </c>
      <c r="E1439" s="141" t="s">
        <v>429</v>
      </c>
      <c r="F1439" s="141" t="s">
        <v>1639</v>
      </c>
      <c r="G1439" s="141" t="s">
        <v>3459</v>
      </c>
      <c r="H1439" s="141" t="s">
        <v>76</v>
      </c>
      <c r="I1439" s="141" t="s">
        <v>229</v>
      </c>
      <c r="J1439" s="141" t="s">
        <v>53</v>
      </c>
      <c r="K1439" s="141" t="s">
        <v>53</v>
      </c>
      <c r="L1439" s="141" t="s">
        <v>821</v>
      </c>
      <c r="M1439" s="141" t="s">
        <v>311</v>
      </c>
      <c r="N1439" s="141" t="s">
        <v>156</v>
      </c>
      <c r="O1439" s="141" t="s">
        <v>62</v>
      </c>
      <c r="P1439" s="141" t="s">
        <v>1447</v>
      </c>
      <c r="Q1439" s="141" t="s">
        <v>1294</v>
      </c>
      <c r="R1439" s="141" t="s">
        <v>57</v>
      </c>
      <c r="S1439" s="141" t="s">
        <v>1206</v>
      </c>
      <c r="T1439" s="227">
        <v>5.98</v>
      </c>
      <c r="U1439" s="146">
        <v>49218</v>
      </c>
      <c r="V1439" s="208">
        <v>3.3000000000000002E-2</v>
      </c>
      <c r="W1439" s="209">
        <v>4.2599999999999999E-2</v>
      </c>
      <c r="X1439" s="141" t="s">
        <v>636</v>
      </c>
      <c r="Y1439" s="141"/>
      <c r="Z1439" s="148">
        <v>5355.26</v>
      </c>
      <c r="AA1439" s="148">
        <v>1</v>
      </c>
      <c r="AB1439" s="148">
        <v>101.08</v>
      </c>
      <c r="AC1439" s="148">
        <v>0</v>
      </c>
      <c r="AD1439" s="148">
        <v>5.4131</v>
      </c>
      <c r="AE1439" s="151"/>
      <c r="AF1439" s="151"/>
      <c r="AG1439" s="141" t="s">
        <v>17</v>
      </c>
      <c r="AH1439" s="229">
        <v>4.3927887268392297E-6</v>
      </c>
      <c r="AI1439" s="229">
        <v>1.2661497984537506E-3</v>
      </c>
      <c r="AJ1439" s="229">
        <v>4.0910316100000002E-4</v>
      </c>
    </row>
    <row r="1440" spans="1:36" ht="13.5" thickBot="1">
      <c r="A1440" s="153">
        <v>7956</v>
      </c>
      <c r="B1440" s="153">
        <v>15253</v>
      </c>
      <c r="C1440" s="141" t="s">
        <v>1640</v>
      </c>
      <c r="D1440" s="141">
        <v>520025438</v>
      </c>
      <c r="E1440" s="141" t="s">
        <v>429</v>
      </c>
      <c r="F1440" s="141" t="s">
        <v>1641</v>
      </c>
      <c r="G1440" s="141" t="s">
        <v>3460</v>
      </c>
      <c r="H1440" s="141" t="s">
        <v>76</v>
      </c>
      <c r="I1440" s="141" t="s">
        <v>229</v>
      </c>
      <c r="J1440" s="141" t="s">
        <v>53</v>
      </c>
      <c r="K1440" s="141" t="s">
        <v>53</v>
      </c>
      <c r="L1440" s="141" t="s">
        <v>54</v>
      </c>
      <c r="M1440" s="141" t="s">
        <v>311</v>
      </c>
      <c r="N1440" s="141" t="s">
        <v>651</v>
      </c>
      <c r="O1440" s="141" t="s">
        <v>62</v>
      </c>
      <c r="P1440" s="141" t="s">
        <v>298</v>
      </c>
      <c r="Q1440" s="141" t="s">
        <v>298</v>
      </c>
      <c r="R1440" s="141" t="s">
        <v>57</v>
      </c>
      <c r="S1440" s="141" t="s">
        <v>1206</v>
      </c>
      <c r="T1440" s="227">
        <v>4.0460000000000003</v>
      </c>
      <c r="U1440" s="146">
        <v>47300</v>
      </c>
      <c r="V1440" s="208">
        <v>3.6200000000000003E-2</v>
      </c>
      <c r="W1440" s="209">
        <v>3.9E-2</v>
      </c>
      <c r="X1440" s="141" t="s">
        <v>636</v>
      </c>
      <c r="Y1440" s="141"/>
      <c r="Z1440" s="148">
        <v>74820</v>
      </c>
      <c r="AA1440" s="148">
        <v>1</v>
      </c>
      <c r="AB1440" s="148">
        <v>103.65</v>
      </c>
      <c r="AC1440" s="148">
        <v>0</v>
      </c>
      <c r="AD1440" s="148">
        <v>77.550929999999994</v>
      </c>
      <c r="AE1440" s="151"/>
      <c r="AF1440" s="151"/>
      <c r="AG1440" s="141" t="s">
        <v>17</v>
      </c>
      <c r="AH1440" s="229">
        <v>3.9945078453479503E-5</v>
      </c>
      <c r="AI1440" s="229">
        <v>1.813953083988859E-2</v>
      </c>
      <c r="AJ1440" s="229">
        <v>5.8610279990000003E-3</v>
      </c>
    </row>
    <row r="1441" spans="1:36" ht="13.5" thickBot="1">
      <c r="A1441" s="153">
        <v>7956</v>
      </c>
      <c r="B1441" s="153">
        <v>15253</v>
      </c>
      <c r="C1441" s="141" t="s">
        <v>1326</v>
      </c>
      <c r="D1441" s="141">
        <v>520037789</v>
      </c>
      <c r="E1441" s="141" t="s">
        <v>429</v>
      </c>
      <c r="F1441" s="141" t="s">
        <v>1646</v>
      </c>
      <c r="G1441" s="141" t="s">
        <v>3464</v>
      </c>
      <c r="H1441" s="141" t="s">
        <v>76</v>
      </c>
      <c r="I1441" s="141" t="s">
        <v>229</v>
      </c>
      <c r="J1441" s="141" t="s">
        <v>53</v>
      </c>
      <c r="K1441" s="141" t="s">
        <v>53</v>
      </c>
      <c r="L1441" s="141" t="s">
        <v>821</v>
      </c>
      <c r="M1441" s="141" t="s">
        <v>311</v>
      </c>
      <c r="N1441" s="141" t="s">
        <v>651</v>
      </c>
      <c r="O1441" s="141" t="s">
        <v>62</v>
      </c>
      <c r="P1441" s="141" t="s">
        <v>1310</v>
      </c>
      <c r="Q1441" s="141" t="s">
        <v>65</v>
      </c>
      <c r="R1441" s="141" t="s">
        <v>57</v>
      </c>
      <c r="S1441" s="141" t="s">
        <v>1206</v>
      </c>
      <c r="T1441" s="227">
        <v>6.0670000000000002</v>
      </c>
      <c r="U1441" s="146">
        <v>50041</v>
      </c>
      <c r="V1441" s="208">
        <v>3.61E-2</v>
      </c>
      <c r="W1441" s="209">
        <v>3.4599999999999999E-2</v>
      </c>
      <c r="X1441" s="141" t="s">
        <v>636</v>
      </c>
      <c r="Y1441" s="141"/>
      <c r="Z1441" s="148">
        <v>27300</v>
      </c>
      <c r="AA1441" s="148">
        <v>1</v>
      </c>
      <c r="AB1441" s="148">
        <v>107.95</v>
      </c>
      <c r="AC1441" s="148">
        <v>0</v>
      </c>
      <c r="AD1441" s="148">
        <v>29.47035</v>
      </c>
      <c r="AE1441" s="151"/>
      <c r="AF1441" s="151"/>
      <c r="AG1441" s="141" t="s">
        <v>17</v>
      </c>
      <c r="AH1441" s="229">
        <v>2.5551265798569901E-5</v>
      </c>
      <c r="AI1441" s="229">
        <v>6.8932548286308199E-3</v>
      </c>
      <c r="AJ1441" s="229">
        <v>2.227265959E-3</v>
      </c>
    </row>
    <row r="1442" spans="1:36" ht="13.5" thickBot="1">
      <c r="A1442" s="153">
        <v>7956</v>
      </c>
      <c r="B1442" s="153">
        <v>15253</v>
      </c>
      <c r="C1442" s="141" t="s">
        <v>1654</v>
      </c>
      <c r="D1442" s="141">
        <v>520000472</v>
      </c>
      <c r="E1442" s="141" t="s">
        <v>429</v>
      </c>
      <c r="F1442" s="141" t="s">
        <v>1655</v>
      </c>
      <c r="G1442" s="141" t="s">
        <v>3470</v>
      </c>
      <c r="H1442" s="141" t="s">
        <v>76</v>
      </c>
      <c r="I1442" s="141" t="s">
        <v>229</v>
      </c>
      <c r="J1442" s="141" t="s">
        <v>53</v>
      </c>
      <c r="K1442" s="141" t="s">
        <v>53</v>
      </c>
      <c r="L1442" s="141" t="s">
        <v>821</v>
      </c>
      <c r="M1442" s="141" t="s">
        <v>311</v>
      </c>
      <c r="N1442" s="141" t="s">
        <v>156</v>
      </c>
      <c r="O1442" s="141" t="s">
        <v>62</v>
      </c>
      <c r="P1442" s="141" t="s">
        <v>1394</v>
      </c>
      <c r="Q1442" s="141" t="s">
        <v>1294</v>
      </c>
      <c r="R1442" s="141" t="s">
        <v>57</v>
      </c>
      <c r="S1442" s="141" t="s">
        <v>1206</v>
      </c>
      <c r="T1442" s="227">
        <v>7.6429999999999998</v>
      </c>
      <c r="U1442" s="146">
        <v>48742</v>
      </c>
      <c r="V1442" s="208">
        <v>0.03</v>
      </c>
      <c r="W1442" s="209">
        <v>3.2599999999999997E-2</v>
      </c>
      <c r="X1442" s="141" t="s">
        <v>636</v>
      </c>
      <c r="Y1442" s="141"/>
      <c r="Z1442" s="148">
        <v>210000</v>
      </c>
      <c r="AA1442" s="148">
        <v>1</v>
      </c>
      <c r="AB1442" s="148">
        <v>103.71</v>
      </c>
      <c r="AC1442" s="148">
        <v>0</v>
      </c>
      <c r="AD1442" s="148">
        <v>217.791</v>
      </c>
      <c r="AE1442" s="151"/>
      <c r="AF1442" s="151"/>
      <c r="AG1442" s="141" t="s">
        <v>17</v>
      </c>
      <c r="AH1442" s="229">
        <v>5.14730609607716E-5</v>
      </c>
      <c r="AI1442" s="229">
        <v>5.094234925551732E-2</v>
      </c>
      <c r="AJ1442" s="229">
        <v>1.6459881900000001E-2</v>
      </c>
    </row>
    <row r="1443" spans="1:36" ht="13.5" thickBot="1">
      <c r="A1443" s="153">
        <v>7956</v>
      </c>
      <c r="B1443" s="153">
        <v>15253</v>
      </c>
      <c r="C1443" s="141" t="s">
        <v>1654</v>
      </c>
      <c r="D1443" s="141">
        <v>520000472</v>
      </c>
      <c r="E1443" s="141" t="s">
        <v>429</v>
      </c>
      <c r="F1443" s="141" t="s">
        <v>1656</v>
      </c>
      <c r="G1443" s="141" t="s">
        <v>3471</v>
      </c>
      <c r="H1443" s="141" t="s">
        <v>76</v>
      </c>
      <c r="I1443" s="141" t="s">
        <v>229</v>
      </c>
      <c r="J1443" s="141" t="s">
        <v>53</v>
      </c>
      <c r="K1443" s="141" t="s">
        <v>53</v>
      </c>
      <c r="L1443" s="141" t="s">
        <v>821</v>
      </c>
      <c r="M1443" s="141" t="s">
        <v>311</v>
      </c>
      <c r="N1443" s="141" t="s">
        <v>156</v>
      </c>
      <c r="O1443" s="141" t="s">
        <v>62</v>
      </c>
      <c r="P1443" s="141" t="s">
        <v>1394</v>
      </c>
      <c r="Q1443" s="141" t="s">
        <v>1294</v>
      </c>
      <c r="R1443" s="141" t="s">
        <v>57</v>
      </c>
      <c r="S1443" s="141" t="s">
        <v>1206</v>
      </c>
      <c r="T1443" s="227">
        <v>10.401999999999999</v>
      </c>
      <c r="U1443" s="146">
        <v>50203</v>
      </c>
      <c r="V1443" s="208">
        <v>3.2000000000000001E-2</v>
      </c>
      <c r="W1443" s="209">
        <v>3.4799999999999998E-2</v>
      </c>
      <c r="X1443" s="141" t="s">
        <v>636</v>
      </c>
      <c r="Y1443" s="141"/>
      <c r="Z1443" s="148">
        <v>104000</v>
      </c>
      <c r="AA1443" s="148">
        <v>1</v>
      </c>
      <c r="AB1443" s="148">
        <v>102.97</v>
      </c>
      <c r="AC1443" s="148">
        <v>0</v>
      </c>
      <c r="AD1443" s="148">
        <v>107.08880000000001</v>
      </c>
      <c r="AE1443" s="151"/>
      <c r="AF1443" s="151"/>
      <c r="AG1443" s="141" t="s">
        <v>17</v>
      </c>
      <c r="AH1443" s="229">
        <v>2.11199546408359E-5</v>
      </c>
      <c r="AI1443" s="229">
        <v>2.5048578917192373E-2</v>
      </c>
      <c r="AJ1443" s="229">
        <v>8.0933968839999992E-3</v>
      </c>
    </row>
    <row r="1444" spans="1:36" ht="13.5" thickBot="1">
      <c r="A1444" s="153">
        <v>7956</v>
      </c>
      <c r="B1444" s="153">
        <v>15253</v>
      </c>
      <c r="C1444" s="141" t="s">
        <v>1462</v>
      </c>
      <c r="D1444" s="141">
        <v>513432765</v>
      </c>
      <c r="E1444" s="141" t="s">
        <v>429</v>
      </c>
      <c r="F1444" s="141" t="s">
        <v>4233</v>
      </c>
      <c r="G1444" s="141" t="s">
        <v>4205</v>
      </c>
      <c r="H1444" s="141" t="s">
        <v>76</v>
      </c>
      <c r="I1444" s="141" t="s">
        <v>228</v>
      </c>
      <c r="J1444" s="141" t="s">
        <v>53</v>
      </c>
      <c r="K1444" s="141" t="s">
        <v>53</v>
      </c>
      <c r="L1444" s="141" t="s">
        <v>54</v>
      </c>
      <c r="M1444" s="141" t="s">
        <v>311</v>
      </c>
      <c r="N1444" s="141" t="s">
        <v>140</v>
      </c>
      <c r="O1444" s="141" t="s">
        <v>62</v>
      </c>
      <c r="P1444" s="141" t="s">
        <v>4248</v>
      </c>
      <c r="Q1444" s="141" t="s">
        <v>70</v>
      </c>
      <c r="R1444" s="141" t="s">
        <v>57</v>
      </c>
      <c r="S1444" s="141" t="s">
        <v>1206</v>
      </c>
      <c r="T1444" s="227">
        <v>2.8330000000000002</v>
      </c>
      <c r="U1444" s="146">
        <v>47300</v>
      </c>
      <c r="V1444" s="208">
        <v>0.08</v>
      </c>
      <c r="W1444" s="209">
        <v>6.3100000000000003E-2</v>
      </c>
      <c r="X1444" s="141" t="s">
        <v>636</v>
      </c>
      <c r="Y1444" s="141"/>
      <c r="Z1444" s="148">
        <v>6000</v>
      </c>
      <c r="AA1444" s="148">
        <v>1</v>
      </c>
      <c r="AB1444" s="148">
        <v>106.0673</v>
      </c>
      <c r="AC1444" s="148">
        <v>0</v>
      </c>
      <c r="AD1444" s="148">
        <v>6.3640299999999996</v>
      </c>
      <c r="AE1444" s="151"/>
      <c r="AF1444" s="151"/>
      <c r="AG1444" s="141" t="s">
        <v>17</v>
      </c>
      <c r="AH1444" s="229">
        <v>9.21303060338441E-5</v>
      </c>
      <c r="AI1444" s="229">
        <v>1.4885768417087478E-3</v>
      </c>
      <c r="AJ1444" s="229">
        <v>4.8097112400000001E-4</v>
      </c>
    </row>
    <row r="1445" spans="1:36" ht="13.5" thickBot="1">
      <c r="A1445" s="153">
        <v>7956</v>
      </c>
      <c r="B1445" s="153">
        <v>15253</v>
      </c>
      <c r="C1445" s="141" t="s">
        <v>1204</v>
      </c>
      <c r="D1445" s="141">
        <v>520000118</v>
      </c>
      <c r="E1445" s="141" t="s">
        <v>429</v>
      </c>
      <c r="F1445" s="141" t="s">
        <v>1681</v>
      </c>
      <c r="G1445" s="141" t="s">
        <v>3489</v>
      </c>
      <c r="H1445" s="141" t="s">
        <v>76</v>
      </c>
      <c r="I1445" s="141" t="s">
        <v>229</v>
      </c>
      <c r="J1445" s="141" t="s">
        <v>53</v>
      </c>
      <c r="K1445" s="141" t="s">
        <v>53</v>
      </c>
      <c r="L1445" s="141" t="s">
        <v>821</v>
      </c>
      <c r="M1445" s="141" t="s">
        <v>311</v>
      </c>
      <c r="N1445" s="141" t="s">
        <v>256</v>
      </c>
      <c r="O1445" s="141" t="s">
        <v>62</v>
      </c>
      <c r="P1445" s="141" t="s">
        <v>1205</v>
      </c>
      <c r="Q1445" s="141" t="s">
        <v>65</v>
      </c>
      <c r="R1445" s="141" t="s">
        <v>57</v>
      </c>
      <c r="S1445" s="141" t="s">
        <v>1206</v>
      </c>
      <c r="T1445" s="227">
        <v>3.0150000000000001</v>
      </c>
      <c r="U1445" s="146">
        <v>47819</v>
      </c>
      <c r="V1445" s="208">
        <v>1.7500000000000002E-2</v>
      </c>
      <c r="W1445" s="209">
        <v>2.35E-2</v>
      </c>
      <c r="X1445" s="141" t="s">
        <v>636</v>
      </c>
      <c r="Y1445" s="141"/>
      <c r="Z1445" s="148">
        <v>2800</v>
      </c>
      <c r="AA1445" s="148">
        <v>1</v>
      </c>
      <c r="AB1445" s="148">
        <v>114.28</v>
      </c>
      <c r="AC1445" s="148">
        <v>0</v>
      </c>
      <c r="AD1445" s="148">
        <v>3.19984</v>
      </c>
      <c r="AE1445" s="151"/>
      <c r="AF1445" s="151"/>
      <c r="AG1445" s="141" t="s">
        <v>17</v>
      </c>
      <c r="AH1445" s="229">
        <v>1.07676162065945E-6</v>
      </c>
      <c r="AI1445" s="229">
        <v>7.4845777301070547E-4</v>
      </c>
      <c r="AJ1445" s="229">
        <v>2.4183271300000001E-4</v>
      </c>
    </row>
    <row r="1446" spans="1:36" ht="13.5" thickBot="1">
      <c r="A1446" s="153">
        <v>7956</v>
      </c>
      <c r="B1446" s="153">
        <v>15253</v>
      </c>
      <c r="C1446" s="141" t="s">
        <v>1208</v>
      </c>
      <c r="D1446" s="141">
        <v>520018078</v>
      </c>
      <c r="E1446" s="141" t="s">
        <v>429</v>
      </c>
      <c r="F1446" s="141" t="s">
        <v>1686</v>
      </c>
      <c r="G1446" s="141" t="s">
        <v>3494</v>
      </c>
      <c r="H1446" s="141" t="s">
        <v>76</v>
      </c>
      <c r="I1446" s="141" t="s">
        <v>229</v>
      </c>
      <c r="J1446" s="141" t="s">
        <v>53</v>
      </c>
      <c r="K1446" s="141" t="s">
        <v>53</v>
      </c>
      <c r="L1446" s="141" t="s">
        <v>821</v>
      </c>
      <c r="M1446" s="141" t="s">
        <v>311</v>
      </c>
      <c r="N1446" s="141" t="s">
        <v>256</v>
      </c>
      <c r="O1446" s="141" t="s">
        <v>62</v>
      </c>
      <c r="P1446" s="141" t="s">
        <v>1205</v>
      </c>
      <c r="Q1446" s="141" t="s">
        <v>65</v>
      </c>
      <c r="R1446" s="141" t="s">
        <v>57</v>
      </c>
      <c r="S1446" s="141" t="s">
        <v>1206</v>
      </c>
      <c r="T1446" s="227">
        <v>2.581</v>
      </c>
      <c r="U1446" s="146">
        <v>47361</v>
      </c>
      <c r="V1446" s="208">
        <v>1.8599999999999998E-2</v>
      </c>
      <c r="W1446" s="209">
        <v>2.2599999999999999E-2</v>
      </c>
      <c r="X1446" s="141" t="s">
        <v>636</v>
      </c>
      <c r="Y1446" s="141"/>
      <c r="Z1446" s="148">
        <v>20000</v>
      </c>
      <c r="AA1446" s="148">
        <v>1</v>
      </c>
      <c r="AB1446" s="148">
        <v>102.67</v>
      </c>
      <c r="AC1446" s="148">
        <v>0</v>
      </c>
      <c r="AD1446" s="148">
        <v>20.533999999999999</v>
      </c>
      <c r="AE1446" s="151"/>
      <c r="AF1446" s="151"/>
      <c r="AG1446" s="141" t="s">
        <v>17</v>
      </c>
      <c r="AH1446" s="229">
        <v>1.08260492065589E-5</v>
      </c>
      <c r="AI1446" s="229">
        <v>4.8030001221941801E-3</v>
      </c>
      <c r="AJ1446" s="229">
        <v>1.551887887E-3</v>
      </c>
    </row>
    <row r="1447" spans="1:36" ht="13.5" thickBot="1">
      <c r="A1447" s="153">
        <v>7956</v>
      </c>
      <c r="B1447" s="153">
        <v>15253</v>
      </c>
      <c r="C1447" s="141" t="s">
        <v>1208</v>
      </c>
      <c r="D1447" s="141">
        <v>520018078</v>
      </c>
      <c r="E1447" s="141" t="s">
        <v>429</v>
      </c>
      <c r="F1447" s="141" t="s">
        <v>1687</v>
      </c>
      <c r="G1447" s="141" t="s">
        <v>3495</v>
      </c>
      <c r="H1447" s="141" t="s">
        <v>76</v>
      </c>
      <c r="I1447" s="141" t="s">
        <v>229</v>
      </c>
      <c r="J1447" s="141" t="s">
        <v>53</v>
      </c>
      <c r="K1447" s="141" t="s">
        <v>53</v>
      </c>
      <c r="L1447" s="141" t="s">
        <v>821</v>
      </c>
      <c r="M1447" s="141" t="s">
        <v>311</v>
      </c>
      <c r="N1447" s="141" t="s">
        <v>256</v>
      </c>
      <c r="O1447" s="141" t="s">
        <v>62</v>
      </c>
      <c r="P1447" s="141" t="s">
        <v>1205</v>
      </c>
      <c r="Q1447" s="141" t="s">
        <v>65</v>
      </c>
      <c r="R1447" s="141" t="s">
        <v>57</v>
      </c>
      <c r="S1447" s="141" t="s">
        <v>1206</v>
      </c>
      <c r="T1447" s="227">
        <v>5.0439999999999996</v>
      </c>
      <c r="U1447" s="146">
        <v>48913</v>
      </c>
      <c r="V1447" s="208">
        <v>2.0199999999999999E-2</v>
      </c>
      <c r="W1447" s="209">
        <v>2.5899999999999999E-2</v>
      </c>
      <c r="X1447" s="141" t="s">
        <v>636</v>
      </c>
      <c r="Y1447" s="141"/>
      <c r="Z1447" s="148">
        <v>39000</v>
      </c>
      <c r="AA1447" s="148">
        <v>1</v>
      </c>
      <c r="AB1447" s="148">
        <v>101.35</v>
      </c>
      <c r="AC1447" s="148">
        <v>0</v>
      </c>
      <c r="AD1447" s="148">
        <v>39.526499999999999</v>
      </c>
      <c r="AE1447" s="151"/>
      <c r="AF1447" s="151"/>
      <c r="AG1447" s="141" t="s">
        <v>17</v>
      </c>
      <c r="AH1447" s="229">
        <v>1.09304442580975E-5</v>
      </c>
      <c r="AI1447" s="229">
        <v>9.245436073337306E-3</v>
      </c>
      <c r="AJ1447" s="229">
        <v>2.987274597E-3</v>
      </c>
    </row>
    <row r="1448" spans="1:36" ht="13.5" thickBot="1">
      <c r="A1448" s="153">
        <v>7956</v>
      </c>
      <c r="B1448" s="153">
        <v>15253</v>
      </c>
      <c r="C1448" s="141" t="s">
        <v>1769</v>
      </c>
      <c r="D1448" s="141">
        <v>520036617</v>
      </c>
      <c r="E1448" s="141" t="s">
        <v>429</v>
      </c>
      <c r="F1448" s="141" t="s">
        <v>3764</v>
      </c>
      <c r="G1448" s="141" t="s">
        <v>3765</v>
      </c>
      <c r="H1448" s="141" t="s">
        <v>76</v>
      </c>
      <c r="I1448" s="141" t="s">
        <v>229</v>
      </c>
      <c r="J1448" s="141" t="s">
        <v>53</v>
      </c>
      <c r="K1448" s="141" t="s">
        <v>53</v>
      </c>
      <c r="L1448" s="141" t="s">
        <v>821</v>
      </c>
      <c r="M1448" s="141" t="s">
        <v>311</v>
      </c>
      <c r="N1448" s="141" t="s">
        <v>651</v>
      </c>
      <c r="O1448" s="141" t="s">
        <v>62</v>
      </c>
      <c r="P1448" s="141" t="s">
        <v>1280</v>
      </c>
      <c r="Q1448" s="141" t="s">
        <v>65</v>
      </c>
      <c r="R1448" s="141" t="s">
        <v>57</v>
      </c>
      <c r="S1448" s="141" t="s">
        <v>1206</v>
      </c>
      <c r="T1448" s="227">
        <v>6.0650000000000004</v>
      </c>
      <c r="U1448" s="146">
        <v>48945</v>
      </c>
      <c r="V1448" s="208">
        <v>3.6799999999999999E-2</v>
      </c>
      <c r="W1448" s="209">
        <v>4.0800000000000003E-2</v>
      </c>
      <c r="X1448" s="141" t="s">
        <v>636</v>
      </c>
      <c r="Y1448" s="141"/>
      <c r="Z1448" s="148">
        <v>6500</v>
      </c>
      <c r="AA1448" s="148">
        <v>1</v>
      </c>
      <c r="AB1448" s="148">
        <v>102.26</v>
      </c>
      <c r="AC1448" s="148">
        <v>0</v>
      </c>
      <c r="AD1448" s="148">
        <v>6.6468999999999996</v>
      </c>
      <c r="AE1448" s="151"/>
      <c r="AF1448" s="151"/>
      <c r="AG1448" s="141" t="s">
        <v>17</v>
      </c>
      <c r="AH1448" s="229">
        <v>2.6675750101572999E-5</v>
      </c>
      <c r="AI1448" s="229">
        <v>1.5547414781441752E-3</v>
      </c>
      <c r="AJ1448" s="229">
        <v>5.0234944899999997E-4</v>
      </c>
    </row>
    <row r="1449" spans="1:36" ht="13.5" thickBot="1">
      <c r="A1449" s="153">
        <v>7956</v>
      </c>
      <c r="B1449" s="153">
        <v>15253</v>
      </c>
      <c r="C1449" s="141" t="s">
        <v>1692</v>
      </c>
      <c r="D1449" s="141">
        <v>516291754</v>
      </c>
      <c r="E1449" s="141" t="s">
        <v>429</v>
      </c>
      <c r="F1449" s="141" t="s">
        <v>1693</v>
      </c>
      <c r="G1449" s="141" t="s">
        <v>3500</v>
      </c>
      <c r="H1449" s="141" t="s">
        <v>76</v>
      </c>
      <c r="I1449" s="141" t="s">
        <v>229</v>
      </c>
      <c r="J1449" s="141" t="s">
        <v>53</v>
      </c>
      <c r="K1449" s="141" t="s">
        <v>53</v>
      </c>
      <c r="L1449" s="141" t="s">
        <v>821</v>
      </c>
      <c r="M1449" s="141" t="s">
        <v>311</v>
      </c>
      <c r="N1449" s="141" t="s">
        <v>651</v>
      </c>
      <c r="O1449" s="141" t="s">
        <v>62</v>
      </c>
      <c r="P1449" s="141" t="s">
        <v>298</v>
      </c>
      <c r="Q1449" s="141" t="s">
        <v>298</v>
      </c>
      <c r="R1449" s="141" t="s">
        <v>57</v>
      </c>
      <c r="S1449" s="141" t="s">
        <v>1206</v>
      </c>
      <c r="T1449" s="227">
        <v>3.0030000000000001</v>
      </c>
      <c r="U1449" s="146">
        <v>46752</v>
      </c>
      <c r="V1449" s="208">
        <v>4.7010999999999997E-2</v>
      </c>
      <c r="W1449" s="209">
        <v>3.8300000000000001E-2</v>
      </c>
      <c r="X1449" s="141" t="s">
        <v>636</v>
      </c>
      <c r="Y1449" s="141"/>
      <c r="Z1449" s="148">
        <v>34000</v>
      </c>
      <c r="AA1449" s="148">
        <v>1</v>
      </c>
      <c r="AB1449" s="148">
        <v>107.58</v>
      </c>
      <c r="AC1449" s="148">
        <v>0</v>
      </c>
      <c r="AD1449" s="148">
        <v>36.577199999999998</v>
      </c>
      <c r="AE1449" s="151"/>
      <c r="AF1449" s="151"/>
      <c r="AG1449" s="141" t="s">
        <v>17</v>
      </c>
      <c r="AH1449" s="229">
        <v>3.4705953806375502E-5</v>
      </c>
      <c r="AI1449" s="229">
        <v>8.5555807962170525E-3</v>
      </c>
      <c r="AJ1449" s="229">
        <v>2.764376821E-3</v>
      </c>
    </row>
    <row r="1450" spans="1:36" ht="13.5" thickBot="1">
      <c r="A1450" s="153">
        <v>7956</v>
      </c>
      <c r="B1450" s="153">
        <v>15253</v>
      </c>
      <c r="C1450" s="141" t="s">
        <v>1694</v>
      </c>
      <c r="D1450" s="141">
        <v>560040545</v>
      </c>
      <c r="E1450" s="141" t="s">
        <v>430</v>
      </c>
      <c r="F1450" s="141" t="s">
        <v>1695</v>
      </c>
      <c r="G1450" s="141" t="s">
        <v>3501</v>
      </c>
      <c r="H1450" s="141" t="s">
        <v>76</v>
      </c>
      <c r="I1450" s="141" t="s">
        <v>228</v>
      </c>
      <c r="J1450" s="141" t="s">
        <v>53</v>
      </c>
      <c r="K1450" s="141" t="s">
        <v>53</v>
      </c>
      <c r="L1450" s="141" t="s">
        <v>821</v>
      </c>
      <c r="M1450" s="141" t="s">
        <v>311</v>
      </c>
      <c r="N1450" s="141" t="s">
        <v>140</v>
      </c>
      <c r="O1450" s="141" t="s">
        <v>62</v>
      </c>
      <c r="P1450" s="141" t="s">
        <v>298</v>
      </c>
      <c r="Q1450" s="141" t="s">
        <v>298</v>
      </c>
      <c r="R1450" s="141" t="s">
        <v>57</v>
      </c>
      <c r="S1450" s="141" t="s">
        <v>1206</v>
      </c>
      <c r="T1450" s="227">
        <v>3.4529999999999998</v>
      </c>
      <c r="U1450" s="146">
        <v>47751</v>
      </c>
      <c r="V1450" s="208">
        <v>8.1500000000000003E-2</v>
      </c>
      <c r="W1450" s="209">
        <v>6.8000000000000005E-2</v>
      </c>
      <c r="X1450" s="141" t="s">
        <v>636</v>
      </c>
      <c r="Y1450" s="141"/>
      <c r="Z1450" s="148">
        <v>23000</v>
      </c>
      <c r="AA1450" s="148">
        <v>1</v>
      </c>
      <c r="AB1450" s="148">
        <v>105.11</v>
      </c>
      <c r="AC1450" s="148">
        <v>0</v>
      </c>
      <c r="AD1450" s="148">
        <v>24.1753</v>
      </c>
      <c r="AE1450" s="151"/>
      <c r="AF1450" s="151"/>
      <c r="AG1450" s="141" t="s">
        <v>17</v>
      </c>
      <c r="AH1450" s="229">
        <v>1.11494069E-4</v>
      </c>
      <c r="AI1450" s="229">
        <v>5.654717485832325E-3</v>
      </c>
      <c r="AJ1450" s="229">
        <v>1.8270846030000001E-3</v>
      </c>
    </row>
    <row r="1451" spans="1:36" ht="13.5" thickBot="1">
      <c r="A1451" s="153">
        <v>7956</v>
      </c>
      <c r="B1451" s="153">
        <v>15253</v>
      </c>
      <c r="C1451" s="141" t="s">
        <v>1299</v>
      </c>
      <c r="D1451" s="141">
        <v>520039868</v>
      </c>
      <c r="E1451" s="141" t="s">
        <v>429</v>
      </c>
      <c r="F1451" s="141" t="s">
        <v>1698</v>
      </c>
      <c r="G1451" s="141" t="s">
        <v>3504</v>
      </c>
      <c r="H1451" s="141" t="s">
        <v>76</v>
      </c>
      <c r="I1451" s="141" t="s">
        <v>228</v>
      </c>
      <c r="J1451" s="141" t="s">
        <v>53</v>
      </c>
      <c r="K1451" s="141" t="s">
        <v>53</v>
      </c>
      <c r="L1451" s="141" t="s">
        <v>821</v>
      </c>
      <c r="M1451" s="141" t="s">
        <v>311</v>
      </c>
      <c r="N1451" s="141" t="s">
        <v>647</v>
      </c>
      <c r="O1451" s="141" t="s">
        <v>62</v>
      </c>
      <c r="P1451" s="141" t="s">
        <v>298</v>
      </c>
      <c r="Q1451" s="141" t="s">
        <v>298</v>
      </c>
      <c r="R1451" s="141" t="s">
        <v>57</v>
      </c>
      <c r="S1451" s="141" t="s">
        <v>1206</v>
      </c>
      <c r="T1451" s="227">
        <v>3.3919999999999999</v>
      </c>
      <c r="U1451" s="146">
        <v>47573</v>
      </c>
      <c r="V1451" s="208">
        <v>5.5E-2</v>
      </c>
      <c r="W1451" s="209">
        <v>7.0499999999999993E-2</v>
      </c>
      <c r="X1451" s="141" t="s">
        <v>636</v>
      </c>
      <c r="Y1451" s="141"/>
      <c r="Z1451" s="148">
        <v>12500</v>
      </c>
      <c r="AA1451" s="148">
        <v>1</v>
      </c>
      <c r="AB1451" s="148">
        <v>95.4</v>
      </c>
      <c r="AC1451" s="148">
        <v>0</v>
      </c>
      <c r="AD1451" s="148">
        <v>11.925000000000001</v>
      </c>
      <c r="AE1451" s="151"/>
      <c r="AF1451" s="151"/>
      <c r="AG1451" s="141" t="s">
        <v>17</v>
      </c>
      <c r="AH1451" s="229">
        <v>4.7704618619205797E-5</v>
      </c>
      <c r="AI1451" s="229">
        <v>2.7893141354419794E-3</v>
      </c>
      <c r="AJ1451" s="229">
        <v>9.0124978300000003E-4</v>
      </c>
    </row>
    <row r="1452" spans="1:36" ht="13.5" thickBot="1">
      <c r="A1452" s="153">
        <v>7956</v>
      </c>
      <c r="B1452" s="153">
        <v>15253</v>
      </c>
      <c r="C1452" s="141" t="s">
        <v>1299</v>
      </c>
      <c r="D1452" s="141">
        <v>520039868</v>
      </c>
      <c r="E1452" s="141" t="s">
        <v>429</v>
      </c>
      <c r="F1452" s="141" t="s">
        <v>4234</v>
      </c>
      <c r="G1452" s="141" t="s">
        <v>3504</v>
      </c>
      <c r="H1452" s="141" t="s">
        <v>76</v>
      </c>
      <c r="I1452" s="141" t="s">
        <v>228</v>
      </c>
      <c r="J1452" s="141" t="s">
        <v>53</v>
      </c>
      <c r="K1452" s="141" t="s">
        <v>53</v>
      </c>
      <c r="L1452" s="141" t="s">
        <v>54</v>
      </c>
      <c r="M1452" s="141" t="s">
        <v>311</v>
      </c>
      <c r="N1452" s="141" t="s">
        <v>647</v>
      </c>
      <c r="O1452" s="141" t="s">
        <v>62</v>
      </c>
      <c r="P1452" s="141" t="s">
        <v>298</v>
      </c>
      <c r="Q1452" s="141" t="s">
        <v>298</v>
      </c>
      <c r="R1452" s="141" t="s">
        <v>57</v>
      </c>
      <c r="S1452" s="141" t="s">
        <v>1206</v>
      </c>
      <c r="T1452" s="227">
        <v>3.3919999999999999</v>
      </c>
      <c r="U1452" s="146">
        <v>47573</v>
      </c>
      <c r="V1452" s="208">
        <v>5.5E-2</v>
      </c>
      <c r="W1452" s="209">
        <v>7.0499999999999993E-2</v>
      </c>
      <c r="X1452" s="141" t="s">
        <v>636</v>
      </c>
      <c r="Y1452" s="141"/>
      <c r="Z1452" s="148">
        <v>23000</v>
      </c>
      <c r="AA1452" s="148">
        <v>1</v>
      </c>
      <c r="AB1452" s="148">
        <v>93.846999999999994</v>
      </c>
      <c r="AC1452" s="148">
        <v>0</v>
      </c>
      <c r="AD1452" s="148">
        <v>21.584810000000001</v>
      </c>
      <c r="AE1452" s="151"/>
      <c r="AF1452" s="151"/>
      <c r="AG1452" s="141" t="s">
        <v>17</v>
      </c>
      <c r="AH1452" s="229">
        <v>1.7895232740000001E-3</v>
      </c>
      <c r="AI1452" s="229">
        <v>5.0487895718095924E-3</v>
      </c>
      <c r="AJ1452" s="229">
        <v>1.6313044310000001E-3</v>
      </c>
    </row>
    <row r="1453" spans="1:36" ht="13.5" thickBot="1">
      <c r="A1453" s="153">
        <v>7956</v>
      </c>
      <c r="B1453" s="153">
        <v>15253</v>
      </c>
      <c r="C1453" s="141" t="s">
        <v>1340</v>
      </c>
      <c r="D1453" s="141">
        <v>520029935</v>
      </c>
      <c r="E1453" s="141" t="s">
        <v>429</v>
      </c>
      <c r="F1453" s="141" t="s">
        <v>1699</v>
      </c>
      <c r="G1453" s="141" t="s">
        <v>3505</v>
      </c>
      <c r="H1453" s="141" t="s">
        <v>76</v>
      </c>
      <c r="I1453" s="141" t="s">
        <v>229</v>
      </c>
      <c r="J1453" s="141" t="s">
        <v>53</v>
      </c>
      <c r="K1453" s="141" t="s">
        <v>53</v>
      </c>
      <c r="L1453" s="141" t="s">
        <v>821</v>
      </c>
      <c r="M1453" s="141" t="s">
        <v>311</v>
      </c>
      <c r="N1453" s="141" t="s">
        <v>256</v>
      </c>
      <c r="O1453" s="141" t="s">
        <v>62</v>
      </c>
      <c r="P1453" s="141" t="s">
        <v>1205</v>
      </c>
      <c r="Q1453" s="141" t="s">
        <v>65</v>
      </c>
      <c r="R1453" s="141" t="s">
        <v>57</v>
      </c>
      <c r="S1453" s="141" t="s">
        <v>1206</v>
      </c>
      <c r="T1453" s="227">
        <v>5.0540000000000003</v>
      </c>
      <c r="U1453" s="146">
        <v>49388</v>
      </c>
      <c r="V1453" s="208">
        <v>2.1100000000000001E-2</v>
      </c>
      <c r="W1453" s="209">
        <v>2.58E-2</v>
      </c>
      <c r="X1453" s="141" t="s">
        <v>636</v>
      </c>
      <c r="Y1453" s="141"/>
      <c r="Z1453" s="148">
        <v>40000</v>
      </c>
      <c r="AA1453" s="148">
        <v>1</v>
      </c>
      <c r="AB1453" s="148">
        <v>102.7</v>
      </c>
      <c r="AC1453" s="148">
        <v>0</v>
      </c>
      <c r="AD1453" s="148">
        <v>41.08</v>
      </c>
      <c r="AE1453" s="151"/>
      <c r="AF1453" s="151"/>
      <c r="AG1453" s="141" t="s">
        <v>17</v>
      </c>
      <c r="AH1453" s="229">
        <v>1.3991233792467299E-5</v>
      </c>
      <c r="AI1453" s="229">
        <v>9.6088071013800003E-3</v>
      </c>
      <c r="AJ1453" s="229">
        <v>3.1046826929999999E-3</v>
      </c>
    </row>
    <row r="1454" spans="1:36" ht="13.5" thickBot="1">
      <c r="A1454" s="153">
        <v>7956</v>
      </c>
      <c r="B1454" s="153">
        <v>15253</v>
      </c>
      <c r="C1454" s="141" t="s">
        <v>1703</v>
      </c>
      <c r="D1454" s="141">
        <v>520033234</v>
      </c>
      <c r="E1454" s="141" t="s">
        <v>429</v>
      </c>
      <c r="F1454" s="141" t="s">
        <v>1704</v>
      </c>
      <c r="G1454" s="141" t="s">
        <v>3509</v>
      </c>
      <c r="H1454" s="141" t="s">
        <v>76</v>
      </c>
      <c r="I1454" s="141" t="s">
        <v>229</v>
      </c>
      <c r="J1454" s="141" t="s">
        <v>53</v>
      </c>
      <c r="K1454" s="141" t="s">
        <v>53</v>
      </c>
      <c r="L1454" s="141" t="s">
        <v>821</v>
      </c>
      <c r="M1454" s="141" t="s">
        <v>311</v>
      </c>
      <c r="N1454" s="141" t="s">
        <v>652</v>
      </c>
      <c r="O1454" s="141" t="s">
        <v>62</v>
      </c>
      <c r="P1454" s="141" t="s">
        <v>1280</v>
      </c>
      <c r="Q1454" s="141" t="s">
        <v>65</v>
      </c>
      <c r="R1454" s="141" t="s">
        <v>57</v>
      </c>
      <c r="S1454" s="141" t="s">
        <v>1206</v>
      </c>
      <c r="T1454" s="227">
        <v>4.7409999999999997</v>
      </c>
      <c r="U1454" s="146">
        <v>48121</v>
      </c>
      <c r="V1454" s="208">
        <v>4.8300000000000003E-2</v>
      </c>
      <c r="W1454" s="209">
        <v>4.2900000000000001E-2</v>
      </c>
      <c r="X1454" s="141" t="s">
        <v>636</v>
      </c>
      <c r="Y1454" s="141"/>
      <c r="Z1454" s="148">
        <v>5200</v>
      </c>
      <c r="AA1454" s="148">
        <v>1</v>
      </c>
      <c r="AB1454" s="148">
        <v>106.46</v>
      </c>
      <c r="AC1454" s="148">
        <v>0</v>
      </c>
      <c r="AD1454" s="148">
        <v>5.53592</v>
      </c>
      <c r="AE1454" s="151"/>
      <c r="AF1454" s="151"/>
      <c r="AG1454" s="141" t="s">
        <v>17</v>
      </c>
      <c r="AH1454" s="229">
        <v>1.2682926829268299E-5</v>
      </c>
      <c r="AI1454" s="229">
        <v>1.2948779797631832E-3</v>
      </c>
      <c r="AJ1454" s="229">
        <v>4.1838546699999999E-4</v>
      </c>
    </row>
    <row r="1455" spans="1:36" ht="13.5" thickBot="1">
      <c r="A1455" s="153">
        <v>7956</v>
      </c>
      <c r="B1455" s="153">
        <v>15253</v>
      </c>
      <c r="C1455" s="141" t="s">
        <v>1311</v>
      </c>
      <c r="D1455" s="141">
        <v>550263107</v>
      </c>
      <c r="E1455" s="141" t="s">
        <v>429</v>
      </c>
      <c r="F1455" s="141" t="s">
        <v>1711</v>
      </c>
      <c r="G1455" s="141" t="s">
        <v>3516</v>
      </c>
      <c r="H1455" s="141" t="s">
        <v>76</v>
      </c>
      <c r="I1455" s="141" t="s">
        <v>228</v>
      </c>
      <c r="J1455" s="141" t="s">
        <v>53</v>
      </c>
      <c r="K1455" s="141" t="s">
        <v>53</v>
      </c>
      <c r="L1455" s="141" t="s">
        <v>821</v>
      </c>
      <c r="M1455" s="141" t="s">
        <v>311</v>
      </c>
      <c r="N1455" s="141" t="s">
        <v>267</v>
      </c>
      <c r="O1455" s="141" t="s">
        <v>62</v>
      </c>
      <c r="P1455" s="141" t="s">
        <v>1483</v>
      </c>
      <c r="Q1455" s="141" t="s">
        <v>65</v>
      </c>
      <c r="R1455" s="141" t="s">
        <v>57</v>
      </c>
      <c r="S1455" s="141" t="s">
        <v>1206</v>
      </c>
      <c r="T1455" s="227">
        <v>3.7530000000000001</v>
      </c>
      <c r="U1455" s="146">
        <v>47391</v>
      </c>
      <c r="V1455" s="208">
        <v>6.7000000000000004E-2</v>
      </c>
      <c r="W1455" s="209">
        <v>6.5699999999999995E-2</v>
      </c>
      <c r="X1455" s="141" t="s">
        <v>636</v>
      </c>
      <c r="Y1455" s="141"/>
      <c r="Z1455" s="148">
        <v>9500</v>
      </c>
      <c r="AA1455" s="148">
        <v>1</v>
      </c>
      <c r="AB1455" s="148">
        <v>100.86</v>
      </c>
      <c r="AC1455" s="148">
        <v>0</v>
      </c>
      <c r="AD1455" s="148">
        <v>9.5816999999999997</v>
      </c>
      <c r="AE1455" s="151"/>
      <c r="AF1455" s="151"/>
      <c r="AG1455" s="141" t="s">
        <v>17</v>
      </c>
      <c r="AH1455" s="229">
        <v>1.0439560439560401E-5</v>
      </c>
      <c r="AI1455" s="229">
        <v>2.2412051363995314E-3</v>
      </c>
      <c r="AJ1455" s="229">
        <v>7.2415136699999997E-4</v>
      </c>
    </row>
    <row r="1456" spans="1:36" ht="13.5" thickBot="1">
      <c r="A1456" s="153">
        <v>7956</v>
      </c>
      <c r="B1456" s="153">
        <v>15253</v>
      </c>
      <c r="C1456" s="141" t="s">
        <v>1640</v>
      </c>
      <c r="D1456" s="141">
        <v>520025438</v>
      </c>
      <c r="E1456" s="141" t="s">
        <v>429</v>
      </c>
      <c r="F1456" s="141" t="s">
        <v>1714</v>
      </c>
      <c r="G1456" s="141" t="s">
        <v>3519</v>
      </c>
      <c r="H1456" s="141" t="s">
        <v>76</v>
      </c>
      <c r="I1456" s="141" t="s">
        <v>228</v>
      </c>
      <c r="J1456" s="141" t="s">
        <v>53</v>
      </c>
      <c r="K1456" s="141" t="s">
        <v>53</v>
      </c>
      <c r="L1456" s="141" t="s">
        <v>821</v>
      </c>
      <c r="M1456" s="141" t="s">
        <v>311</v>
      </c>
      <c r="N1456" s="141" t="s">
        <v>651</v>
      </c>
      <c r="O1456" s="141" t="s">
        <v>62</v>
      </c>
      <c r="P1456" s="141" t="s">
        <v>1333</v>
      </c>
      <c r="Q1456" s="141" t="s">
        <v>65</v>
      </c>
      <c r="R1456" s="141" t="s">
        <v>57</v>
      </c>
      <c r="S1456" s="141" t="s">
        <v>1206</v>
      </c>
      <c r="T1456" s="227">
        <v>2.91</v>
      </c>
      <c r="U1456" s="146">
        <v>46745</v>
      </c>
      <c r="V1456" s="208">
        <v>6.6299999999999998E-2</v>
      </c>
      <c r="W1456" s="209">
        <v>6.8000000000000005E-2</v>
      </c>
      <c r="X1456" s="141" t="s">
        <v>636</v>
      </c>
      <c r="Y1456" s="141"/>
      <c r="Z1456" s="148">
        <v>18100</v>
      </c>
      <c r="AA1456" s="148">
        <v>1</v>
      </c>
      <c r="AB1456" s="148">
        <v>101.61</v>
      </c>
      <c r="AC1456" s="148">
        <v>0</v>
      </c>
      <c r="AD1456" s="148">
        <v>18.39141</v>
      </c>
      <c r="AE1456" s="151"/>
      <c r="AF1456" s="151"/>
      <c r="AG1456" s="141" t="s">
        <v>17</v>
      </c>
      <c r="AH1456" s="229">
        <v>1.36725226861899E-5</v>
      </c>
      <c r="AI1456" s="229">
        <v>4.3018381453844004E-3</v>
      </c>
      <c r="AJ1456" s="229">
        <v>1.38995843E-3</v>
      </c>
    </row>
    <row r="1457" spans="1:36" ht="13.5" thickBot="1">
      <c r="A1457" s="153">
        <v>7956</v>
      </c>
      <c r="B1457" s="153">
        <v>15253</v>
      </c>
      <c r="C1457" s="141" t="s">
        <v>1628</v>
      </c>
      <c r="D1457" s="141">
        <v>1427976</v>
      </c>
      <c r="E1457" s="141" t="s">
        <v>430</v>
      </c>
      <c r="F1457" s="141" t="s">
        <v>1716</v>
      </c>
      <c r="G1457" s="141" t="s">
        <v>3734</v>
      </c>
      <c r="H1457" s="141" t="s">
        <v>76</v>
      </c>
      <c r="I1457" s="141" t="s">
        <v>228</v>
      </c>
      <c r="J1457" s="141" t="s">
        <v>53</v>
      </c>
      <c r="K1457" s="141" t="s">
        <v>314</v>
      </c>
      <c r="L1457" s="141" t="s">
        <v>821</v>
      </c>
      <c r="M1457" s="141" t="s">
        <v>311</v>
      </c>
      <c r="N1457" s="141" t="s">
        <v>652</v>
      </c>
      <c r="O1457" s="141" t="s">
        <v>62</v>
      </c>
      <c r="P1457" s="141" t="s">
        <v>1483</v>
      </c>
      <c r="Q1457" s="141" t="s">
        <v>65</v>
      </c>
      <c r="R1457" s="141" t="s">
        <v>57</v>
      </c>
      <c r="S1457" s="141" t="s">
        <v>1206</v>
      </c>
      <c r="T1457" s="227">
        <v>4.1349999999999998</v>
      </c>
      <c r="U1457" s="146">
        <v>48029</v>
      </c>
      <c r="V1457" s="208">
        <v>8.8999999999999996E-2</v>
      </c>
      <c r="W1457" s="209">
        <v>8.2100000000000006E-2</v>
      </c>
      <c r="X1457" s="141" t="s">
        <v>636</v>
      </c>
      <c r="Y1457" s="141"/>
      <c r="Z1457" s="148">
        <v>54000</v>
      </c>
      <c r="AA1457" s="148">
        <v>1</v>
      </c>
      <c r="AB1457" s="148">
        <v>107.75</v>
      </c>
      <c r="AC1457" s="148">
        <v>0</v>
      </c>
      <c r="AD1457" s="148">
        <v>58.185000000000002</v>
      </c>
      <c r="AE1457" s="151"/>
      <c r="AF1457" s="151"/>
      <c r="AG1457" s="141" t="s">
        <v>17</v>
      </c>
      <c r="AH1457" s="229">
        <v>1.0114973499999999E-4</v>
      </c>
      <c r="AI1457" s="229">
        <v>1.3609747838213129E-2</v>
      </c>
      <c r="AJ1457" s="229">
        <v>4.3974187559999997E-3</v>
      </c>
    </row>
    <row r="1458" spans="1:36" ht="13.5" thickBot="1">
      <c r="A1458" s="153">
        <v>7956</v>
      </c>
      <c r="B1458" s="153">
        <v>15253</v>
      </c>
      <c r="C1458" s="141" t="s">
        <v>1703</v>
      </c>
      <c r="D1458" s="141">
        <v>520033234</v>
      </c>
      <c r="E1458" s="141" t="s">
        <v>429</v>
      </c>
      <c r="F1458" s="141" t="s">
        <v>1717</v>
      </c>
      <c r="G1458" s="141" t="s">
        <v>3521</v>
      </c>
      <c r="H1458" s="141" t="s">
        <v>76</v>
      </c>
      <c r="I1458" s="141" t="s">
        <v>229</v>
      </c>
      <c r="J1458" s="141" t="s">
        <v>53</v>
      </c>
      <c r="K1458" s="141" t="s">
        <v>53</v>
      </c>
      <c r="L1458" s="141" t="s">
        <v>821</v>
      </c>
      <c r="M1458" s="141" t="s">
        <v>311</v>
      </c>
      <c r="N1458" s="141" t="s">
        <v>652</v>
      </c>
      <c r="O1458" s="141" t="s">
        <v>62</v>
      </c>
      <c r="P1458" s="141" t="s">
        <v>1483</v>
      </c>
      <c r="Q1458" s="141" t="s">
        <v>65</v>
      </c>
      <c r="R1458" s="141" t="s">
        <v>57</v>
      </c>
      <c r="S1458" s="141" t="s">
        <v>1206</v>
      </c>
      <c r="T1458" s="227">
        <v>5.8490000000000002</v>
      </c>
      <c r="U1458" s="146">
        <v>48121</v>
      </c>
      <c r="V1458" s="208">
        <v>4.1500000000000002E-2</v>
      </c>
      <c r="W1458" s="209">
        <v>4.4499999999999998E-2</v>
      </c>
      <c r="X1458" s="141" t="s">
        <v>636</v>
      </c>
      <c r="Y1458" s="141"/>
      <c r="Z1458" s="148">
        <v>21835</v>
      </c>
      <c r="AA1458" s="148">
        <v>1</v>
      </c>
      <c r="AB1458" s="148">
        <v>101.75</v>
      </c>
      <c r="AC1458" s="148">
        <v>0</v>
      </c>
      <c r="AD1458" s="148">
        <v>22.217110000000002</v>
      </c>
      <c r="AE1458" s="151"/>
      <c r="AF1458" s="151"/>
      <c r="AG1458" s="141" t="s">
        <v>17</v>
      </c>
      <c r="AH1458" s="229">
        <v>4.4420573994580699E-5</v>
      </c>
      <c r="AI1458" s="229">
        <v>5.1966875447940755E-3</v>
      </c>
      <c r="AJ1458" s="229">
        <v>1.6790914530000001E-3</v>
      </c>
    </row>
    <row r="1459" spans="1:36" ht="13.5" thickBot="1">
      <c r="A1459" s="153">
        <v>7956</v>
      </c>
      <c r="B1459" s="153">
        <v>15253</v>
      </c>
      <c r="C1459" s="141" t="s">
        <v>1660</v>
      </c>
      <c r="D1459" s="141">
        <v>1900288</v>
      </c>
      <c r="E1459" s="141" t="s">
        <v>430</v>
      </c>
      <c r="F1459" s="141" t="s">
        <v>3735</v>
      </c>
      <c r="G1459" s="141" t="s">
        <v>3736</v>
      </c>
      <c r="H1459" s="141" t="s">
        <v>76</v>
      </c>
      <c r="I1459" s="141" t="s">
        <v>228</v>
      </c>
      <c r="J1459" s="141" t="s">
        <v>53</v>
      </c>
      <c r="K1459" s="141" t="s">
        <v>314</v>
      </c>
      <c r="L1459" s="141" t="s">
        <v>821</v>
      </c>
      <c r="M1459" s="141" t="s">
        <v>311</v>
      </c>
      <c r="N1459" s="141" t="s">
        <v>652</v>
      </c>
      <c r="O1459" s="141" t="s">
        <v>62</v>
      </c>
      <c r="P1459" s="141" t="s">
        <v>1288</v>
      </c>
      <c r="Q1459" s="141" t="s">
        <v>65</v>
      </c>
      <c r="R1459" s="141" t="s">
        <v>57</v>
      </c>
      <c r="S1459" s="141" t="s">
        <v>1206</v>
      </c>
      <c r="T1459" s="227">
        <v>2.9550000000000001</v>
      </c>
      <c r="U1459" s="146">
        <v>47177</v>
      </c>
      <c r="V1459" s="208">
        <v>9.5000000000000001E-2</v>
      </c>
      <c r="W1459" s="209">
        <v>9.69E-2</v>
      </c>
      <c r="X1459" s="141" t="s">
        <v>636</v>
      </c>
      <c r="Y1459" s="141"/>
      <c r="Z1459" s="148">
        <v>54250</v>
      </c>
      <c r="AA1459" s="148">
        <v>1</v>
      </c>
      <c r="AB1459" s="148">
        <v>100.91</v>
      </c>
      <c r="AC1459" s="148">
        <v>0</v>
      </c>
      <c r="AD1459" s="148">
        <v>54.743670000000002</v>
      </c>
      <c r="AE1459" s="151"/>
      <c r="AF1459" s="151"/>
      <c r="AG1459" s="141" t="s">
        <v>17</v>
      </c>
      <c r="AH1459" s="229">
        <v>9.2409162219387001E-5</v>
      </c>
      <c r="AI1459" s="229">
        <v>1.2804804407293166E-2</v>
      </c>
      <c r="AJ1459" s="229">
        <v>4.1373350729999999E-3</v>
      </c>
    </row>
    <row r="1460" spans="1:36" ht="13.5" thickBot="1">
      <c r="A1460" s="153">
        <v>7956</v>
      </c>
      <c r="B1460" s="153">
        <v>15253</v>
      </c>
      <c r="C1460" s="141" t="s">
        <v>1401</v>
      </c>
      <c r="D1460" s="141">
        <v>1905761</v>
      </c>
      <c r="E1460" s="141" t="s">
        <v>430</v>
      </c>
      <c r="F1460" s="141" t="s">
        <v>1719</v>
      </c>
      <c r="G1460" s="141" t="s">
        <v>3523</v>
      </c>
      <c r="H1460" s="141" t="s">
        <v>76</v>
      </c>
      <c r="I1460" s="141" t="s">
        <v>228</v>
      </c>
      <c r="J1460" s="141" t="s">
        <v>53</v>
      </c>
      <c r="K1460" s="141" t="s">
        <v>314</v>
      </c>
      <c r="L1460" s="141" t="s">
        <v>821</v>
      </c>
      <c r="M1460" s="141" t="s">
        <v>311</v>
      </c>
      <c r="N1460" s="141" t="s">
        <v>652</v>
      </c>
      <c r="O1460" s="141" t="s">
        <v>62</v>
      </c>
      <c r="P1460" s="141" t="s">
        <v>1310</v>
      </c>
      <c r="Q1460" s="141" t="s">
        <v>65</v>
      </c>
      <c r="R1460" s="141" t="s">
        <v>57</v>
      </c>
      <c r="S1460" s="141" t="s">
        <v>1206</v>
      </c>
      <c r="T1460" s="227">
        <v>3.927</v>
      </c>
      <c r="U1460" s="146">
        <v>47223</v>
      </c>
      <c r="V1460" s="208">
        <v>6.25E-2</v>
      </c>
      <c r="W1460" s="209">
        <v>6.1699999999999998E-2</v>
      </c>
      <c r="X1460" s="141" t="s">
        <v>636</v>
      </c>
      <c r="Y1460" s="141"/>
      <c r="Z1460" s="148">
        <v>9000</v>
      </c>
      <c r="AA1460" s="148">
        <v>1</v>
      </c>
      <c r="AB1460" s="148">
        <v>103.18</v>
      </c>
      <c r="AC1460" s="148">
        <v>0</v>
      </c>
      <c r="AD1460" s="148">
        <v>9.2861999999999991</v>
      </c>
      <c r="AE1460" s="151"/>
      <c r="AF1460" s="151"/>
      <c r="AG1460" s="141" t="s">
        <v>17</v>
      </c>
      <c r="AH1460" s="229">
        <v>1.63636363636364E-5</v>
      </c>
      <c r="AI1460" s="229">
        <v>2.1720862829804027E-3</v>
      </c>
      <c r="AJ1460" s="229">
        <v>7.0181851000000002E-4</v>
      </c>
    </row>
    <row r="1461" spans="1:36" ht="13.5" thickBot="1">
      <c r="A1461" s="153">
        <v>7956</v>
      </c>
      <c r="B1461" s="153">
        <v>15253</v>
      </c>
      <c r="C1461" s="141" t="s">
        <v>1543</v>
      </c>
      <c r="D1461" s="141">
        <v>2059088</v>
      </c>
      <c r="E1461" s="141" t="s">
        <v>430</v>
      </c>
      <c r="F1461" s="141" t="s">
        <v>1720</v>
      </c>
      <c r="G1461" s="141" t="s">
        <v>3524</v>
      </c>
      <c r="H1461" s="141" t="s">
        <v>76</v>
      </c>
      <c r="I1461" s="141" t="s">
        <v>228</v>
      </c>
      <c r="J1461" s="141" t="s">
        <v>53</v>
      </c>
      <c r="K1461" s="141" t="s">
        <v>314</v>
      </c>
      <c r="L1461" s="141" t="s">
        <v>54</v>
      </c>
      <c r="M1461" s="141" t="s">
        <v>311</v>
      </c>
      <c r="N1461" s="141" t="s">
        <v>258</v>
      </c>
      <c r="O1461" s="141" t="s">
        <v>62</v>
      </c>
      <c r="P1461" s="141" t="s">
        <v>298</v>
      </c>
      <c r="Q1461" s="141" t="s">
        <v>298</v>
      </c>
      <c r="R1461" s="141" t="s">
        <v>57</v>
      </c>
      <c r="S1461" s="141" t="s">
        <v>1206</v>
      </c>
      <c r="T1461" s="227">
        <v>3.2360000000000002</v>
      </c>
      <c r="U1461" s="146">
        <v>47119</v>
      </c>
      <c r="V1461" s="208">
        <v>9.4E-2</v>
      </c>
      <c r="W1461" s="209">
        <v>8.5199999999999998E-2</v>
      </c>
      <c r="X1461" s="141" t="s">
        <v>636</v>
      </c>
      <c r="Y1461" s="141"/>
      <c r="Z1461" s="148">
        <v>30000</v>
      </c>
      <c r="AA1461" s="148">
        <v>1</v>
      </c>
      <c r="AB1461" s="148">
        <v>103.122</v>
      </c>
      <c r="AC1461" s="148">
        <v>0</v>
      </c>
      <c r="AD1461" s="148">
        <v>30.936599999999999</v>
      </c>
      <c r="AE1461" s="151"/>
      <c r="AF1461" s="151"/>
      <c r="AG1461" s="141" t="s">
        <v>17</v>
      </c>
      <c r="AH1461" s="229">
        <v>9.8360655737704899E-5</v>
      </c>
      <c r="AI1461" s="229">
        <v>7.2362176672967991E-3</v>
      </c>
      <c r="AJ1461" s="229">
        <v>2.3380800050000002E-3</v>
      </c>
    </row>
    <row r="1462" spans="1:36" ht="13.5" thickBot="1">
      <c r="A1462" s="153">
        <v>7956</v>
      </c>
      <c r="B1462" s="153">
        <v>15253</v>
      </c>
      <c r="C1462" s="141" t="s">
        <v>1726</v>
      </c>
      <c r="D1462" s="141">
        <v>515333128</v>
      </c>
      <c r="E1462" s="141" t="s">
        <v>429</v>
      </c>
      <c r="F1462" s="141" t="s">
        <v>1727</v>
      </c>
      <c r="G1462" s="141" t="s">
        <v>3527</v>
      </c>
      <c r="H1462" s="141" t="s">
        <v>76</v>
      </c>
      <c r="I1462" s="141" t="s">
        <v>307</v>
      </c>
      <c r="J1462" s="141" t="s">
        <v>53</v>
      </c>
      <c r="K1462" s="141" t="s">
        <v>53</v>
      </c>
      <c r="L1462" s="141" t="s">
        <v>821</v>
      </c>
      <c r="M1462" s="141" t="s">
        <v>311</v>
      </c>
      <c r="N1462" s="141" t="s">
        <v>254</v>
      </c>
      <c r="O1462" s="141" t="s">
        <v>62</v>
      </c>
      <c r="P1462" s="141" t="s">
        <v>298</v>
      </c>
      <c r="Q1462" s="141" t="s">
        <v>298</v>
      </c>
      <c r="R1462" s="141" t="s">
        <v>57</v>
      </c>
      <c r="S1462" s="141" t="s">
        <v>1206</v>
      </c>
      <c r="T1462" s="227">
        <v>3.2530000000000001</v>
      </c>
      <c r="U1462" s="146">
        <v>46903</v>
      </c>
      <c r="V1462" s="208">
        <v>6.5000000000000002E-2</v>
      </c>
      <c r="W1462" s="209">
        <v>6.3200000000000006E-2</v>
      </c>
      <c r="X1462" s="141" t="s">
        <v>636</v>
      </c>
      <c r="Y1462" s="141"/>
      <c r="Z1462" s="148">
        <v>5000</v>
      </c>
      <c r="AA1462" s="148">
        <v>1</v>
      </c>
      <c r="AB1462" s="148">
        <v>104</v>
      </c>
      <c r="AC1462" s="148">
        <v>0</v>
      </c>
      <c r="AD1462" s="148">
        <v>5.2</v>
      </c>
      <c r="AE1462" s="151"/>
      <c r="AF1462" s="151"/>
      <c r="AG1462" s="141" t="s">
        <v>17</v>
      </c>
      <c r="AH1462" s="229">
        <v>4.5454545454545499E-5</v>
      </c>
      <c r="AI1462" s="229">
        <v>1.2163046963772153E-3</v>
      </c>
      <c r="AJ1462" s="229">
        <v>3.9299780899999998E-4</v>
      </c>
    </row>
    <row r="1463" spans="1:36" ht="13.5" thickBot="1">
      <c r="A1463" s="153">
        <v>7956</v>
      </c>
      <c r="B1463" s="153">
        <v>15253</v>
      </c>
      <c r="C1463" s="141" t="s">
        <v>1729</v>
      </c>
      <c r="D1463" s="141">
        <v>1963039</v>
      </c>
      <c r="E1463" s="141" t="s">
        <v>430</v>
      </c>
      <c r="F1463" s="141" t="s">
        <v>1730</v>
      </c>
      <c r="G1463" s="141" t="s">
        <v>3529</v>
      </c>
      <c r="H1463" s="141" t="s">
        <v>76</v>
      </c>
      <c r="I1463" s="141" t="s">
        <v>228</v>
      </c>
      <c r="J1463" s="141" t="s">
        <v>53</v>
      </c>
      <c r="K1463" s="141" t="s">
        <v>314</v>
      </c>
      <c r="L1463" s="141" t="s">
        <v>821</v>
      </c>
      <c r="M1463" s="141" t="s">
        <v>311</v>
      </c>
      <c r="N1463" s="141" t="s">
        <v>652</v>
      </c>
      <c r="O1463" s="141" t="s">
        <v>62</v>
      </c>
      <c r="P1463" s="141" t="s">
        <v>1280</v>
      </c>
      <c r="Q1463" s="141" t="s">
        <v>65</v>
      </c>
      <c r="R1463" s="141" t="s">
        <v>57</v>
      </c>
      <c r="S1463" s="141" t="s">
        <v>1206</v>
      </c>
      <c r="T1463" s="227">
        <v>3.452</v>
      </c>
      <c r="U1463" s="146">
        <v>47118</v>
      </c>
      <c r="V1463" s="208">
        <v>7.8799999999999995E-2</v>
      </c>
      <c r="W1463" s="209">
        <v>7.4800000000000005E-2</v>
      </c>
      <c r="X1463" s="141" t="s">
        <v>636</v>
      </c>
      <c r="Y1463" s="141"/>
      <c r="Z1463" s="148">
        <v>35000</v>
      </c>
      <c r="AA1463" s="148">
        <v>1</v>
      </c>
      <c r="AB1463" s="148">
        <v>102.05</v>
      </c>
      <c r="AC1463" s="148">
        <v>0</v>
      </c>
      <c r="AD1463" s="148">
        <v>35.717500000000001</v>
      </c>
      <c r="AE1463" s="151"/>
      <c r="AF1463" s="151"/>
      <c r="AG1463" s="141" t="s">
        <v>17</v>
      </c>
      <c r="AH1463" s="229">
        <v>1E-4</v>
      </c>
      <c r="AI1463" s="229">
        <v>8.3544928832409975E-3</v>
      </c>
      <c r="AJ1463" s="229">
        <v>2.6994037020000002E-3</v>
      </c>
    </row>
    <row r="1464" spans="1:36" ht="13.5" thickBot="1">
      <c r="A1464" s="153">
        <v>7956</v>
      </c>
      <c r="B1464" s="153">
        <v>15253</v>
      </c>
      <c r="C1464" s="141" t="s">
        <v>1731</v>
      </c>
      <c r="D1464" s="141">
        <v>512951518</v>
      </c>
      <c r="E1464" s="141" t="s">
        <v>429</v>
      </c>
      <c r="F1464" s="141" t="s">
        <v>1732</v>
      </c>
      <c r="G1464" s="141" t="s">
        <v>3530</v>
      </c>
      <c r="H1464" s="141" t="s">
        <v>76</v>
      </c>
      <c r="I1464" s="141" t="s">
        <v>228</v>
      </c>
      <c r="J1464" s="141" t="s">
        <v>53</v>
      </c>
      <c r="K1464" s="141" t="s">
        <v>53</v>
      </c>
      <c r="L1464" s="141" t="s">
        <v>821</v>
      </c>
      <c r="M1464" s="141" t="s">
        <v>311</v>
      </c>
      <c r="N1464" s="141" t="s">
        <v>140</v>
      </c>
      <c r="O1464" s="141" t="s">
        <v>62</v>
      </c>
      <c r="P1464" s="141" t="s">
        <v>298</v>
      </c>
      <c r="Q1464" s="141" t="s">
        <v>298</v>
      </c>
      <c r="R1464" s="141" t="s">
        <v>57</v>
      </c>
      <c r="S1464" s="141" t="s">
        <v>1206</v>
      </c>
      <c r="T1464" s="227">
        <v>2.5049999999999999</v>
      </c>
      <c r="U1464" s="146">
        <v>46660</v>
      </c>
      <c r="V1464" s="208">
        <v>7.7799999999999994E-2</v>
      </c>
      <c r="W1464" s="209">
        <v>6.7599999999999993E-2</v>
      </c>
      <c r="X1464" s="141" t="s">
        <v>636</v>
      </c>
      <c r="Y1464" s="141"/>
      <c r="Z1464" s="148">
        <v>3000</v>
      </c>
      <c r="AA1464" s="148">
        <v>1</v>
      </c>
      <c r="AB1464" s="148">
        <v>102.79</v>
      </c>
      <c r="AC1464" s="148">
        <v>0</v>
      </c>
      <c r="AD1464" s="148">
        <v>3.0836999999999999</v>
      </c>
      <c r="AE1464" s="151"/>
      <c r="AF1464" s="151"/>
      <c r="AG1464" s="141" t="s">
        <v>17</v>
      </c>
      <c r="AH1464" s="229">
        <v>2.21075902726603E-5</v>
      </c>
      <c r="AI1464" s="229">
        <v>7.2129207542661895E-4</v>
      </c>
      <c r="AJ1464" s="229">
        <v>2.33055258E-4</v>
      </c>
    </row>
    <row r="1465" spans="1:36" ht="13.5" thickBot="1">
      <c r="A1465" s="153">
        <v>7956</v>
      </c>
      <c r="B1465" s="153">
        <v>15253</v>
      </c>
      <c r="C1465" s="141" t="s">
        <v>1342</v>
      </c>
      <c r="D1465" s="141">
        <v>520001736</v>
      </c>
      <c r="E1465" s="141" t="s">
        <v>429</v>
      </c>
      <c r="F1465" s="141" t="s">
        <v>3533</v>
      </c>
      <c r="G1465" s="141" t="s">
        <v>3534</v>
      </c>
      <c r="H1465" s="141" t="s">
        <v>76</v>
      </c>
      <c r="I1465" s="141" t="s">
        <v>229</v>
      </c>
      <c r="J1465" s="141" t="s">
        <v>53</v>
      </c>
      <c r="K1465" s="141" t="s">
        <v>53</v>
      </c>
      <c r="L1465" s="141" t="s">
        <v>821</v>
      </c>
      <c r="M1465" s="141" t="s">
        <v>311</v>
      </c>
      <c r="N1465" s="141" t="s">
        <v>651</v>
      </c>
      <c r="O1465" s="141" t="s">
        <v>62</v>
      </c>
      <c r="P1465" s="141" t="s">
        <v>1310</v>
      </c>
      <c r="Q1465" s="141" t="s">
        <v>65</v>
      </c>
      <c r="R1465" s="141" t="s">
        <v>57</v>
      </c>
      <c r="S1465" s="141" t="s">
        <v>1206</v>
      </c>
      <c r="T1465" s="227">
        <v>3.7349999999999999</v>
      </c>
      <c r="U1465" s="146">
        <v>47573</v>
      </c>
      <c r="V1465" s="208">
        <v>3.3399999999999999E-2</v>
      </c>
      <c r="W1465" s="209">
        <v>3.0700000000000002E-2</v>
      </c>
      <c r="X1465" s="141" t="s">
        <v>636</v>
      </c>
      <c r="Y1465" s="141"/>
      <c r="Z1465" s="148">
        <v>40000</v>
      </c>
      <c r="AA1465" s="148">
        <v>1</v>
      </c>
      <c r="AB1465" s="148">
        <v>103.53</v>
      </c>
      <c r="AC1465" s="148">
        <v>0</v>
      </c>
      <c r="AD1465" s="148">
        <v>41.411999999999999</v>
      </c>
      <c r="AE1465" s="151"/>
      <c r="AF1465" s="151"/>
      <c r="AG1465" s="141" t="s">
        <v>17</v>
      </c>
      <c r="AH1465" s="229">
        <v>5.3835583436406001E-5</v>
      </c>
      <c r="AI1465" s="229">
        <v>9.6864634781486988E-3</v>
      </c>
      <c r="AJ1465" s="229">
        <v>3.1297740920000002E-3</v>
      </c>
    </row>
    <row r="1466" spans="1:36" ht="13.5" thickBot="1">
      <c r="A1466" s="153">
        <v>7956</v>
      </c>
      <c r="B1466" s="153">
        <v>15253</v>
      </c>
      <c r="C1466" s="141" t="s">
        <v>1470</v>
      </c>
      <c r="D1466" s="141">
        <v>1991033</v>
      </c>
      <c r="E1466" s="141" t="s">
        <v>430</v>
      </c>
      <c r="F1466" s="141" t="s">
        <v>3537</v>
      </c>
      <c r="G1466" s="141" t="s">
        <v>3538</v>
      </c>
      <c r="H1466" s="141" t="s">
        <v>76</v>
      </c>
      <c r="I1466" s="141" t="s">
        <v>228</v>
      </c>
      <c r="J1466" s="141" t="s">
        <v>53</v>
      </c>
      <c r="K1466" s="141" t="s">
        <v>314</v>
      </c>
      <c r="L1466" s="141" t="s">
        <v>821</v>
      </c>
      <c r="M1466" s="141" t="s">
        <v>311</v>
      </c>
      <c r="N1466" s="141" t="s">
        <v>652</v>
      </c>
      <c r="O1466" s="141" t="s">
        <v>62</v>
      </c>
      <c r="P1466" s="141" t="s">
        <v>1288</v>
      </c>
      <c r="Q1466" s="141" t="s">
        <v>65</v>
      </c>
      <c r="R1466" s="141" t="s">
        <v>57</v>
      </c>
      <c r="S1466" s="141" t="s">
        <v>1206</v>
      </c>
      <c r="T1466" s="227">
        <v>4.2919999999999998</v>
      </c>
      <c r="U1466" s="146">
        <v>47421</v>
      </c>
      <c r="V1466" s="208">
        <v>7.1099999999999997E-2</v>
      </c>
      <c r="W1466" s="209">
        <v>6.6699999999999995E-2</v>
      </c>
      <c r="X1466" s="141" t="s">
        <v>636</v>
      </c>
      <c r="Y1466" s="141"/>
      <c r="Z1466" s="148">
        <v>9500</v>
      </c>
      <c r="AA1466" s="148">
        <v>1</v>
      </c>
      <c r="AB1466" s="148">
        <v>104.03</v>
      </c>
      <c r="AC1466" s="148">
        <v>0</v>
      </c>
      <c r="AD1466" s="148">
        <v>9.8828499999999995</v>
      </c>
      <c r="AE1466" s="151"/>
      <c r="AF1466" s="151"/>
      <c r="AG1466" s="141" t="s">
        <v>17</v>
      </c>
      <c r="AH1466" s="229">
        <v>2.2781774580335701E-5</v>
      </c>
      <c r="AI1466" s="229">
        <v>2.3116455516522232E-3</v>
      </c>
      <c r="AJ1466" s="229">
        <v>7.4691123000000001E-4</v>
      </c>
    </row>
    <row r="1467" spans="1:36" ht="13.5" thickBot="1">
      <c r="A1467" s="153">
        <v>7956</v>
      </c>
      <c r="B1467" s="153">
        <v>15253</v>
      </c>
      <c r="C1467" s="141" t="s">
        <v>1772</v>
      </c>
      <c r="D1467" s="141">
        <v>520036732</v>
      </c>
      <c r="E1467" s="141" t="s">
        <v>429</v>
      </c>
      <c r="F1467" s="141" t="s">
        <v>3539</v>
      </c>
      <c r="G1467" s="141" t="s">
        <v>3540</v>
      </c>
      <c r="H1467" s="141" t="s">
        <v>76</v>
      </c>
      <c r="I1467" s="141" t="s">
        <v>228</v>
      </c>
      <c r="J1467" s="141" t="s">
        <v>53</v>
      </c>
      <c r="K1467" s="141" t="s">
        <v>53</v>
      </c>
      <c r="L1467" s="141" t="s">
        <v>821</v>
      </c>
      <c r="M1467" s="141" t="s">
        <v>311</v>
      </c>
      <c r="N1467" s="141" t="s">
        <v>75</v>
      </c>
      <c r="O1467" s="141" t="s">
        <v>62</v>
      </c>
      <c r="P1467" s="141" t="s">
        <v>1293</v>
      </c>
      <c r="Q1467" s="141" t="s">
        <v>1294</v>
      </c>
      <c r="R1467" s="141" t="s">
        <v>57</v>
      </c>
      <c r="S1467" s="141" t="s">
        <v>1206</v>
      </c>
      <c r="T1467" s="227">
        <v>5.2460000000000004</v>
      </c>
      <c r="U1467" s="146">
        <v>49125</v>
      </c>
      <c r="V1467" s="208">
        <v>5.8500000000000003E-2</v>
      </c>
      <c r="W1467" s="209">
        <v>5.7700000000000001E-2</v>
      </c>
      <c r="X1467" s="141" t="s">
        <v>636</v>
      </c>
      <c r="Y1467" s="141"/>
      <c r="Z1467" s="148">
        <v>34100</v>
      </c>
      <c r="AA1467" s="148">
        <v>1</v>
      </c>
      <c r="AB1467" s="148">
        <v>101.6</v>
      </c>
      <c r="AC1467" s="148">
        <v>0</v>
      </c>
      <c r="AD1467" s="148">
        <v>34.645600000000002</v>
      </c>
      <c r="AE1467" s="151"/>
      <c r="AF1467" s="151"/>
      <c r="AG1467" s="141" t="s">
        <v>17</v>
      </c>
      <c r="AH1467" s="229">
        <v>2.2000000000000001E-4</v>
      </c>
      <c r="AI1467" s="229">
        <v>8.1037703824627782E-3</v>
      </c>
      <c r="AJ1467" s="229">
        <v>2.61839325E-3</v>
      </c>
    </row>
    <row r="1468" spans="1:36" ht="13.5" thickBot="1">
      <c r="A1468" s="153">
        <v>7956</v>
      </c>
      <c r="B1468" s="153">
        <v>15253</v>
      </c>
      <c r="C1468" s="141" t="s">
        <v>1703</v>
      </c>
      <c r="D1468" s="141">
        <v>520033234</v>
      </c>
      <c r="E1468" s="141" t="s">
        <v>429</v>
      </c>
      <c r="F1468" s="141" t="s">
        <v>3541</v>
      </c>
      <c r="G1468" s="141" t="s">
        <v>3542</v>
      </c>
      <c r="H1468" s="141" t="s">
        <v>76</v>
      </c>
      <c r="I1468" s="141" t="s">
        <v>229</v>
      </c>
      <c r="J1468" s="141" t="s">
        <v>53</v>
      </c>
      <c r="K1468" s="141" t="s">
        <v>53</v>
      </c>
      <c r="L1468" s="141" t="s">
        <v>821</v>
      </c>
      <c r="M1468" s="141" t="s">
        <v>311</v>
      </c>
      <c r="N1468" s="141" t="s">
        <v>652</v>
      </c>
      <c r="O1468" s="141" t="s">
        <v>62</v>
      </c>
      <c r="P1468" s="141" t="s">
        <v>1280</v>
      </c>
      <c r="Q1468" s="141" t="s">
        <v>65</v>
      </c>
      <c r="R1468" s="141" t="s">
        <v>57</v>
      </c>
      <c r="S1468" s="141" t="s">
        <v>1206</v>
      </c>
      <c r="T1468" s="227">
        <v>4.9930000000000003</v>
      </c>
      <c r="U1468" s="146">
        <v>47756</v>
      </c>
      <c r="V1468" s="208">
        <v>4.24E-2</v>
      </c>
      <c r="W1468" s="209">
        <v>3.8100000000000002E-2</v>
      </c>
      <c r="X1468" s="141" t="s">
        <v>636</v>
      </c>
      <c r="Y1468" s="141"/>
      <c r="Z1468" s="148">
        <v>18500</v>
      </c>
      <c r="AA1468" s="148">
        <v>1</v>
      </c>
      <c r="AB1468" s="148">
        <v>103.93</v>
      </c>
      <c r="AC1468" s="148">
        <v>0</v>
      </c>
      <c r="AD1468" s="148">
        <v>19.227049999999998</v>
      </c>
      <c r="AE1468" s="151"/>
      <c r="AF1468" s="151"/>
      <c r="AG1468" s="141" t="s">
        <v>17</v>
      </c>
      <c r="AH1468" s="229">
        <v>2.8682170542635699E-5</v>
      </c>
      <c r="AI1468" s="229">
        <v>4.4972983100922178E-3</v>
      </c>
      <c r="AJ1468" s="229">
        <v>1.453113178E-3</v>
      </c>
    </row>
    <row r="1469" spans="1:36" ht="13.5" thickBot="1">
      <c r="A1469" s="153">
        <v>7956</v>
      </c>
      <c r="B1469" s="153">
        <v>15253</v>
      </c>
      <c r="C1469" s="141" t="s">
        <v>1721</v>
      </c>
      <c r="D1469" s="141">
        <v>515164143</v>
      </c>
      <c r="E1469" s="141" t="s">
        <v>429</v>
      </c>
      <c r="F1469" s="141" t="s">
        <v>3738</v>
      </c>
      <c r="G1469" s="141" t="s">
        <v>3739</v>
      </c>
      <c r="H1469" s="141" t="s">
        <v>76</v>
      </c>
      <c r="I1469" s="141" t="s">
        <v>229</v>
      </c>
      <c r="J1469" s="141" t="s">
        <v>53</v>
      </c>
      <c r="K1469" s="141" t="s">
        <v>53</v>
      </c>
      <c r="L1469" s="141" t="s">
        <v>821</v>
      </c>
      <c r="M1469" s="141" t="s">
        <v>311</v>
      </c>
      <c r="N1469" s="141" t="s">
        <v>651</v>
      </c>
      <c r="O1469" s="141" t="s">
        <v>62</v>
      </c>
      <c r="P1469" s="141" t="s">
        <v>298</v>
      </c>
      <c r="Q1469" s="141" t="s">
        <v>298</v>
      </c>
      <c r="R1469" s="141" t="s">
        <v>57</v>
      </c>
      <c r="S1469" s="141" t="s">
        <v>1206</v>
      </c>
      <c r="T1469" s="227">
        <v>3.7679999999999998</v>
      </c>
      <c r="U1469" s="146">
        <v>47118</v>
      </c>
      <c r="V1469" s="208">
        <v>5.7500000000000002E-2</v>
      </c>
      <c r="W1469" s="209">
        <v>5.0700000000000002E-2</v>
      </c>
      <c r="X1469" s="141" t="s">
        <v>636</v>
      </c>
      <c r="Y1469" s="141"/>
      <c r="Z1469" s="148">
        <v>25300</v>
      </c>
      <c r="AA1469" s="148">
        <v>1</v>
      </c>
      <c r="AB1469" s="148">
        <v>105.48</v>
      </c>
      <c r="AC1469" s="148">
        <v>0</v>
      </c>
      <c r="AD1469" s="148">
        <v>26.686440000000001</v>
      </c>
      <c r="AE1469" s="151"/>
      <c r="AF1469" s="151"/>
      <c r="AG1469" s="141" t="s">
        <v>17</v>
      </c>
      <c r="AH1469" s="229">
        <v>4.11382113E-4</v>
      </c>
      <c r="AI1469" s="229">
        <v>6.2420850579978406E-3</v>
      </c>
      <c r="AJ1469" s="229">
        <v>2.0168677799999998E-3</v>
      </c>
    </row>
    <row r="1470" spans="1:36" ht="13.5" thickBot="1">
      <c r="A1470" s="153">
        <v>7956</v>
      </c>
      <c r="B1470" s="153">
        <v>15253</v>
      </c>
      <c r="C1470" s="141" t="s">
        <v>1596</v>
      </c>
      <c r="D1470" s="141">
        <v>1840550</v>
      </c>
      <c r="E1470" s="141" t="s">
        <v>430</v>
      </c>
      <c r="F1470" s="141" t="s">
        <v>3740</v>
      </c>
      <c r="G1470" s="141" t="s">
        <v>3741</v>
      </c>
      <c r="H1470" s="141" t="s">
        <v>76</v>
      </c>
      <c r="I1470" s="141" t="s">
        <v>228</v>
      </c>
      <c r="J1470" s="141" t="s">
        <v>53</v>
      </c>
      <c r="K1470" s="141" t="s">
        <v>314</v>
      </c>
      <c r="L1470" s="141" t="s">
        <v>821</v>
      </c>
      <c r="M1470" s="141" t="s">
        <v>311</v>
      </c>
      <c r="N1470" s="141" t="s">
        <v>652</v>
      </c>
      <c r="O1470" s="141" t="s">
        <v>62</v>
      </c>
      <c r="P1470" s="141" t="s">
        <v>1464</v>
      </c>
      <c r="Q1470" s="141" t="s">
        <v>1294</v>
      </c>
      <c r="R1470" s="141" t="s">
        <v>57</v>
      </c>
      <c r="S1470" s="141" t="s">
        <v>1206</v>
      </c>
      <c r="T1470" s="227">
        <v>2.8119999999999998</v>
      </c>
      <c r="U1470" s="146">
        <v>46752</v>
      </c>
      <c r="V1470" s="208">
        <v>7.9500000000000001E-2</v>
      </c>
      <c r="W1470" s="209">
        <v>7.6600000000000001E-2</v>
      </c>
      <c r="X1470" s="141" t="s">
        <v>636</v>
      </c>
      <c r="Y1470" s="141"/>
      <c r="Z1470" s="148">
        <v>2000</v>
      </c>
      <c r="AA1470" s="148">
        <v>1</v>
      </c>
      <c r="AB1470" s="148">
        <v>102.7</v>
      </c>
      <c r="AC1470" s="148">
        <v>0</v>
      </c>
      <c r="AD1470" s="148">
        <v>2.0539999999999998</v>
      </c>
      <c r="AE1470" s="151"/>
      <c r="AF1470" s="151"/>
      <c r="AG1470" s="141" t="s">
        <v>17</v>
      </c>
      <c r="AH1470" s="229">
        <v>1.12359550561798E-5</v>
      </c>
      <c r="AI1470" s="229">
        <v>4.8044035506899997E-4</v>
      </c>
      <c r="AJ1470" s="229">
        <v>1.55234134E-4</v>
      </c>
    </row>
    <row r="1471" spans="1:36" ht="13.5" thickBot="1">
      <c r="A1471" s="153">
        <v>7956</v>
      </c>
      <c r="B1471" s="153">
        <v>15253</v>
      </c>
      <c r="C1471" s="141" t="s">
        <v>1284</v>
      </c>
      <c r="D1471" s="141">
        <v>510960719</v>
      </c>
      <c r="E1471" s="141" t="s">
        <v>429</v>
      </c>
      <c r="F1471" s="141" t="s">
        <v>3543</v>
      </c>
      <c r="G1471" s="141" t="s">
        <v>3544</v>
      </c>
      <c r="H1471" s="141" t="s">
        <v>76</v>
      </c>
      <c r="I1471" s="141" t="s">
        <v>229</v>
      </c>
      <c r="J1471" s="141" t="s">
        <v>53</v>
      </c>
      <c r="K1471" s="141" t="s">
        <v>53</v>
      </c>
      <c r="L1471" s="141" t="s">
        <v>821</v>
      </c>
      <c r="M1471" s="141" t="s">
        <v>311</v>
      </c>
      <c r="N1471" s="141" t="s">
        <v>651</v>
      </c>
      <c r="O1471" s="141" t="s">
        <v>62</v>
      </c>
      <c r="P1471" s="141" t="s">
        <v>1394</v>
      </c>
      <c r="Q1471" s="141" t="s">
        <v>1294</v>
      </c>
      <c r="R1471" s="141" t="s">
        <v>57</v>
      </c>
      <c r="S1471" s="141" t="s">
        <v>1206</v>
      </c>
      <c r="T1471" s="227">
        <v>12.14</v>
      </c>
      <c r="U1471" s="146">
        <v>53329</v>
      </c>
      <c r="V1471" s="208">
        <v>3.6700000000000003E-2</v>
      </c>
      <c r="W1471" s="209">
        <v>3.6600000000000001E-2</v>
      </c>
      <c r="X1471" s="141" t="s">
        <v>636</v>
      </c>
      <c r="Y1471" s="141"/>
      <c r="Z1471" s="148">
        <v>16500</v>
      </c>
      <c r="AA1471" s="148">
        <v>1</v>
      </c>
      <c r="AB1471" s="148">
        <v>102.68</v>
      </c>
      <c r="AC1471" s="148">
        <v>0</v>
      </c>
      <c r="AD1471" s="148">
        <v>16.9422</v>
      </c>
      <c r="AE1471" s="151"/>
      <c r="AF1471" s="151"/>
      <c r="AG1471" s="141" t="s">
        <v>17</v>
      </c>
      <c r="AH1471" s="229">
        <v>1.6658303861596799E-5</v>
      </c>
      <c r="AI1471" s="229">
        <v>3.9628610436465489E-3</v>
      </c>
      <c r="AJ1471" s="229">
        <v>1.280432208E-3</v>
      </c>
    </row>
    <row r="1472" spans="1:36" ht="13.5" thickBot="1">
      <c r="A1472" s="153">
        <v>7956</v>
      </c>
      <c r="B1472" s="153">
        <v>15253</v>
      </c>
      <c r="C1472" s="141" t="s">
        <v>3742</v>
      </c>
      <c r="D1472" s="141">
        <v>512947185</v>
      </c>
      <c r="E1472" s="141" t="s">
        <v>429</v>
      </c>
      <c r="F1472" s="141" t="s">
        <v>3743</v>
      </c>
      <c r="G1472" s="141" t="s">
        <v>3744</v>
      </c>
      <c r="H1472" s="141" t="s">
        <v>76</v>
      </c>
      <c r="I1472" s="141" t="s">
        <v>228</v>
      </c>
      <c r="J1472" s="141" t="s">
        <v>53</v>
      </c>
      <c r="K1472" s="141" t="s">
        <v>53</v>
      </c>
      <c r="L1472" s="141" t="s">
        <v>821</v>
      </c>
      <c r="M1472" s="141" t="s">
        <v>311</v>
      </c>
      <c r="N1472" s="141" t="s">
        <v>140</v>
      </c>
      <c r="O1472" s="141" t="s">
        <v>62</v>
      </c>
      <c r="P1472" s="141" t="s">
        <v>298</v>
      </c>
      <c r="Q1472" s="141" t="s">
        <v>298</v>
      </c>
      <c r="R1472" s="141" t="s">
        <v>57</v>
      </c>
      <c r="S1472" s="141" t="s">
        <v>1206</v>
      </c>
      <c r="T1472" s="227">
        <v>2.9049999999999998</v>
      </c>
      <c r="U1472" s="146">
        <v>46934</v>
      </c>
      <c r="V1472" s="208">
        <v>7.4399999999999994E-2</v>
      </c>
      <c r="W1472" s="209">
        <v>7.0300000000000001E-2</v>
      </c>
      <c r="X1472" s="141" t="s">
        <v>636</v>
      </c>
      <c r="Y1472" s="141"/>
      <c r="Z1472" s="148">
        <v>38000</v>
      </c>
      <c r="AA1472" s="148">
        <v>1</v>
      </c>
      <c r="AB1472" s="148">
        <v>102.79</v>
      </c>
      <c r="AC1472" s="148">
        <v>0</v>
      </c>
      <c r="AD1472" s="148">
        <v>39.060200000000002</v>
      </c>
      <c r="AE1472" s="151"/>
      <c r="AF1472" s="151"/>
      <c r="AG1472" s="141" t="s">
        <v>17</v>
      </c>
      <c r="AH1472" s="229">
        <v>6.3545150500000003E-4</v>
      </c>
      <c r="AI1472" s="229">
        <v>9.136366288737173E-3</v>
      </c>
      <c r="AJ1472" s="229">
        <v>2.9520332749999999E-3</v>
      </c>
    </row>
    <row r="1473" spans="1:36" ht="13.5" thickBot="1">
      <c r="A1473" s="153">
        <v>7956</v>
      </c>
      <c r="B1473" s="153">
        <v>15253</v>
      </c>
      <c r="C1473" s="141" t="s">
        <v>3545</v>
      </c>
      <c r="D1473" s="141">
        <v>516456084</v>
      </c>
      <c r="E1473" s="141" t="s">
        <v>429</v>
      </c>
      <c r="F1473" s="141" t="s">
        <v>3546</v>
      </c>
      <c r="G1473" s="141" t="s">
        <v>3547</v>
      </c>
      <c r="H1473" s="141" t="s">
        <v>76</v>
      </c>
      <c r="I1473" s="141" t="s">
        <v>229</v>
      </c>
      <c r="J1473" s="141" t="s">
        <v>53</v>
      </c>
      <c r="K1473" s="141" t="s">
        <v>53</v>
      </c>
      <c r="L1473" s="141" t="s">
        <v>821</v>
      </c>
      <c r="M1473" s="141" t="s">
        <v>311</v>
      </c>
      <c r="N1473" s="141" t="s">
        <v>651</v>
      </c>
      <c r="O1473" s="141" t="s">
        <v>62</v>
      </c>
      <c r="P1473" s="141" t="s">
        <v>298</v>
      </c>
      <c r="Q1473" s="141" t="s">
        <v>298</v>
      </c>
      <c r="R1473" s="141" t="s">
        <v>57</v>
      </c>
      <c r="S1473" s="141" t="s">
        <v>1206</v>
      </c>
      <c r="T1473" s="227">
        <v>3.6070000000000002</v>
      </c>
      <c r="U1473" s="146">
        <v>46997</v>
      </c>
      <c r="V1473" s="208">
        <v>3.7400000000000003E-2</v>
      </c>
      <c r="W1473" s="209">
        <v>3.5999999999999997E-2</v>
      </c>
      <c r="X1473" s="141" t="s">
        <v>636</v>
      </c>
      <c r="Y1473" s="141"/>
      <c r="Z1473" s="148">
        <v>47000</v>
      </c>
      <c r="AA1473" s="148">
        <v>1</v>
      </c>
      <c r="AB1473" s="148">
        <v>102.4</v>
      </c>
      <c r="AC1473" s="148">
        <v>0</v>
      </c>
      <c r="AD1473" s="148">
        <v>48.128</v>
      </c>
      <c r="AE1473" s="151"/>
      <c r="AF1473" s="151"/>
      <c r="AG1473" s="141" t="s">
        <v>17</v>
      </c>
      <c r="AH1473" s="229">
        <v>2.36180904E-4</v>
      </c>
      <c r="AI1473" s="229">
        <v>1.1257367774469734E-2</v>
      </c>
      <c r="AJ1473" s="229">
        <v>3.6373458780000001E-3</v>
      </c>
    </row>
    <row r="1474" spans="1:36" ht="13.5" thickBot="1">
      <c r="A1474" s="153">
        <v>7956</v>
      </c>
      <c r="B1474" s="153">
        <v>15253</v>
      </c>
      <c r="C1474" s="141" t="s">
        <v>3548</v>
      </c>
      <c r="D1474" s="141">
        <v>514160530</v>
      </c>
      <c r="E1474" s="141" t="s">
        <v>429</v>
      </c>
      <c r="F1474" s="141" t="s">
        <v>3549</v>
      </c>
      <c r="G1474" s="141" t="s">
        <v>3550</v>
      </c>
      <c r="H1474" s="141" t="s">
        <v>76</v>
      </c>
      <c r="I1474" s="141" t="s">
        <v>623</v>
      </c>
      <c r="J1474" s="141" t="s">
        <v>53</v>
      </c>
      <c r="K1474" s="141" t="s">
        <v>53</v>
      </c>
      <c r="L1474" s="141" t="s">
        <v>821</v>
      </c>
      <c r="M1474" s="141" t="s">
        <v>311</v>
      </c>
      <c r="N1474" s="141" t="s">
        <v>263</v>
      </c>
      <c r="O1474" s="141" t="s">
        <v>62</v>
      </c>
      <c r="P1474" s="141" t="s">
        <v>298</v>
      </c>
      <c r="Q1474" s="141" t="s">
        <v>298</v>
      </c>
      <c r="R1474" s="141" t="s">
        <v>57</v>
      </c>
      <c r="S1474" s="141" t="s">
        <v>1206</v>
      </c>
      <c r="T1474" s="227">
        <v>3.6970000000000001</v>
      </c>
      <c r="U1474" s="146">
        <v>47300</v>
      </c>
      <c r="V1474" s="208">
        <v>5.5E-2</v>
      </c>
      <c r="W1474" s="209">
        <v>7.7200000000000005E-2</v>
      </c>
      <c r="X1474" s="141" t="s">
        <v>636</v>
      </c>
      <c r="Y1474" s="141"/>
      <c r="Z1474" s="148">
        <v>18000</v>
      </c>
      <c r="AA1474" s="148">
        <v>1</v>
      </c>
      <c r="AB1474" s="148">
        <v>93.6</v>
      </c>
      <c r="AC1474" s="148">
        <v>0</v>
      </c>
      <c r="AD1474" s="148">
        <v>16.847999999999999</v>
      </c>
      <c r="AE1474" s="151"/>
      <c r="AF1474" s="151"/>
      <c r="AG1474" s="141" t="s">
        <v>17</v>
      </c>
      <c r="AH1474" s="229">
        <v>2.4291497899999999E-4</v>
      </c>
      <c r="AI1474" s="229">
        <v>3.9408272162621766E-3</v>
      </c>
      <c r="AJ1474" s="229">
        <v>1.2733129020000001E-3</v>
      </c>
    </row>
    <row r="1475" spans="1:36" ht="13.5" thickBot="1">
      <c r="A1475" s="153">
        <v>7956</v>
      </c>
      <c r="B1475" s="153">
        <v>15253</v>
      </c>
      <c r="C1475" s="141" t="s">
        <v>3745</v>
      </c>
      <c r="D1475" s="141">
        <v>515361442</v>
      </c>
      <c r="E1475" s="141" t="s">
        <v>429</v>
      </c>
      <c r="F1475" s="141" t="s">
        <v>3746</v>
      </c>
      <c r="G1475" s="141" t="s">
        <v>3747</v>
      </c>
      <c r="H1475" s="141" t="s">
        <v>76</v>
      </c>
      <c r="I1475" s="141" t="s">
        <v>228</v>
      </c>
      <c r="J1475" s="141" t="s">
        <v>53</v>
      </c>
      <c r="K1475" s="141" t="s">
        <v>53</v>
      </c>
      <c r="L1475" s="141" t="s">
        <v>821</v>
      </c>
      <c r="M1475" s="141" t="s">
        <v>311</v>
      </c>
      <c r="N1475" s="141" t="s">
        <v>140</v>
      </c>
      <c r="O1475" s="141" t="s">
        <v>62</v>
      </c>
      <c r="P1475" s="141" t="s">
        <v>298</v>
      </c>
      <c r="Q1475" s="141" t="s">
        <v>298</v>
      </c>
      <c r="R1475" s="141" t="s">
        <v>57</v>
      </c>
      <c r="S1475" s="141" t="s">
        <v>1206</v>
      </c>
      <c r="T1475" s="227">
        <v>3.7589999999999999</v>
      </c>
      <c r="U1475" s="146">
        <v>47848</v>
      </c>
      <c r="V1475" s="208">
        <v>8.3500000000000005E-2</v>
      </c>
      <c r="W1475" s="209">
        <v>8.77E-2</v>
      </c>
      <c r="X1475" s="141" t="s">
        <v>636</v>
      </c>
      <c r="Y1475" s="141"/>
      <c r="Z1475" s="148">
        <v>22000</v>
      </c>
      <c r="AA1475" s="148">
        <v>1</v>
      </c>
      <c r="AB1475" s="148">
        <v>100.3</v>
      </c>
      <c r="AC1475" s="148">
        <v>0</v>
      </c>
      <c r="AD1475" s="148">
        <v>22.065999999999999</v>
      </c>
      <c r="AE1475" s="151"/>
      <c r="AF1475" s="151"/>
      <c r="AG1475" s="141" t="s">
        <v>17</v>
      </c>
      <c r="AH1475" s="229">
        <v>2.7500000000000002E-4</v>
      </c>
      <c r="AI1475" s="229">
        <v>5.1613421981268519E-3</v>
      </c>
      <c r="AJ1475" s="229">
        <v>1.667671088E-3</v>
      </c>
    </row>
    <row r="1476" spans="1:36" ht="13.5" thickBot="1">
      <c r="A1476" s="153">
        <v>7956</v>
      </c>
      <c r="B1476" s="153">
        <v>15253</v>
      </c>
      <c r="C1476" s="141" t="s">
        <v>3748</v>
      </c>
      <c r="D1476" s="141">
        <v>550012405</v>
      </c>
      <c r="E1476" s="141" t="s">
        <v>429</v>
      </c>
      <c r="F1476" s="141" t="s">
        <v>3749</v>
      </c>
      <c r="G1476" s="141" t="s">
        <v>3750</v>
      </c>
      <c r="H1476" s="141" t="s">
        <v>76</v>
      </c>
      <c r="I1476" s="141" t="s">
        <v>307</v>
      </c>
      <c r="J1476" s="141" t="s">
        <v>53</v>
      </c>
      <c r="K1476" s="141" t="s">
        <v>53</v>
      </c>
      <c r="L1476" s="141" t="s">
        <v>821</v>
      </c>
      <c r="M1476" s="141" t="s">
        <v>311</v>
      </c>
      <c r="N1476" s="141" t="s">
        <v>267</v>
      </c>
      <c r="O1476" s="141" t="s">
        <v>62</v>
      </c>
      <c r="P1476" s="141" t="s">
        <v>298</v>
      </c>
      <c r="Q1476" s="141" t="s">
        <v>298</v>
      </c>
      <c r="R1476" s="141" t="s">
        <v>57</v>
      </c>
      <c r="S1476" s="141" t="s">
        <v>1206</v>
      </c>
      <c r="T1476" s="227">
        <v>3.51</v>
      </c>
      <c r="U1476" s="146">
        <v>47027</v>
      </c>
      <c r="V1476" s="208">
        <v>7.0000000000000007E-2</v>
      </c>
      <c r="W1476" s="209">
        <v>9.6500000000000002E-2</v>
      </c>
      <c r="X1476" s="141" t="s">
        <v>636</v>
      </c>
      <c r="Y1476" s="141"/>
      <c r="Z1476" s="148">
        <v>75000</v>
      </c>
      <c r="AA1476" s="148">
        <v>1</v>
      </c>
      <c r="AB1476" s="148">
        <v>92.3</v>
      </c>
      <c r="AC1476" s="148">
        <v>0</v>
      </c>
      <c r="AD1476" s="148">
        <v>69.224999999999994</v>
      </c>
      <c r="AE1476" s="151"/>
      <c r="AF1476" s="151"/>
      <c r="AG1476" s="141" t="s">
        <v>17</v>
      </c>
      <c r="AH1476" s="229">
        <v>1.434939828E-3</v>
      </c>
      <c r="AI1476" s="229">
        <v>1.6192056270521674E-2</v>
      </c>
      <c r="AJ1476" s="229">
        <v>5.2317833359999998E-3</v>
      </c>
    </row>
    <row r="1477" spans="1:36" ht="13.5" thickBot="1">
      <c r="A1477" s="153">
        <v>7956</v>
      </c>
      <c r="B1477" s="153">
        <v>15253</v>
      </c>
      <c r="C1477" s="141" t="s">
        <v>1306</v>
      </c>
      <c r="D1477" s="141">
        <v>510560188</v>
      </c>
      <c r="E1477" s="141" t="s">
        <v>429</v>
      </c>
      <c r="F1477" s="141" t="s">
        <v>3751</v>
      </c>
      <c r="G1477" s="141" t="s">
        <v>3752</v>
      </c>
      <c r="H1477" s="141" t="s">
        <v>76</v>
      </c>
      <c r="I1477" s="141" t="s">
        <v>229</v>
      </c>
      <c r="J1477" s="141" t="s">
        <v>53</v>
      </c>
      <c r="K1477" s="141" t="s">
        <v>53</v>
      </c>
      <c r="L1477" s="141" t="s">
        <v>821</v>
      </c>
      <c r="M1477" s="141" t="s">
        <v>311</v>
      </c>
      <c r="N1477" s="141" t="s">
        <v>652</v>
      </c>
      <c r="O1477" s="141" t="s">
        <v>62</v>
      </c>
      <c r="P1477" s="141" t="s">
        <v>1333</v>
      </c>
      <c r="Q1477" s="141" t="s">
        <v>65</v>
      </c>
      <c r="R1477" s="141" t="s">
        <v>57</v>
      </c>
      <c r="S1477" s="141" t="s">
        <v>1206</v>
      </c>
      <c r="T1477" s="227">
        <v>7.16</v>
      </c>
      <c r="U1477" s="146">
        <v>49218</v>
      </c>
      <c r="V1477" s="208">
        <v>4.02E-2</v>
      </c>
      <c r="W1477" s="209">
        <v>3.9699999999999999E-2</v>
      </c>
      <c r="X1477" s="141" t="s">
        <v>636</v>
      </c>
      <c r="Y1477" s="141"/>
      <c r="Z1477" s="148">
        <v>22000</v>
      </c>
      <c r="AA1477" s="148">
        <v>1</v>
      </c>
      <c r="AB1477" s="148">
        <v>101.8</v>
      </c>
      <c r="AC1477" s="148">
        <v>0</v>
      </c>
      <c r="AD1477" s="148">
        <v>22.396000000000001</v>
      </c>
      <c r="AE1477" s="151"/>
      <c r="AF1477" s="151"/>
      <c r="AG1477" s="141" t="s">
        <v>17</v>
      </c>
      <c r="AH1477" s="229">
        <v>6.2857142857142902E-5</v>
      </c>
      <c r="AI1477" s="229">
        <v>5.2385307653969445E-3</v>
      </c>
      <c r="AJ1477" s="229">
        <v>1.6926113340000001E-3</v>
      </c>
    </row>
    <row r="1478" spans="1:36" ht="13.5" thickBot="1">
      <c r="A1478" s="153">
        <v>7956</v>
      </c>
      <c r="B1478" s="153">
        <v>15253</v>
      </c>
      <c r="C1478" s="141" t="s">
        <v>1416</v>
      </c>
      <c r="D1478" s="141">
        <v>513257873</v>
      </c>
      <c r="E1478" s="141" t="s">
        <v>429</v>
      </c>
      <c r="F1478" s="141" t="s">
        <v>3551</v>
      </c>
      <c r="G1478" s="141" t="s">
        <v>3552</v>
      </c>
      <c r="H1478" s="141" t="s">
        <v>76</v>
      </c>
      <c r="I1478" s="141" t="s">
        <v>229</v>
      </c>
      <c r="J1478" s="141" t="s">
        <v>53</v>
      </c>
      <c r="K1478" s="141" t="s">
        <v>53</v>
      </c>
      <c r="L1478" s="141" t="s">
        <v>821</v>
      </c>
      <c r="M1478" s="141" t="s">
        <v>311</v>
      </c>
      <c r="N1478" s="141" t="s">
        <v>651</v>
      </c>
      <c r="O1478" s="141" t="s">
        <v>62</v>
      </c>
      <c r="P1478" s="141" t="s">
        <v>1288</v>
      </c>
      <c r="Q1478" s="141" t="s">
        <v>65</v>
      </c>
      <c r="R1478" s="141" t="s">
        <v>57</v>
      </c>
      <c r="S1478" s="141" t="s">
        <v>1206</v>
      </c>
      <c r="T1478" s="227">
        <v>5.6559999999999997</v>
      </c>
      <c r="U1478" s="146">
        <v>48700</v>
      </c>
      <c r="V1478" s="208">
        <v>3.1800000000000002E-2</v>
      </c>
      <c r="W1478" s="209">
        <v>3.2199999999999999E-2</v>
      </c>
      <c r="X1478" s="141" t="s">
        <v>636</v>
      </c>
      <c r="Y1478" s="141"/>
      <c r="Z1478" s="148">
        <v>212211</v>
      </c>
      <c r="AA1478" s="148">
        <v>1</v>
      </c>
      <c r="AB1478" s="148">
        <v>100.92</v>
      </c>
      <c r="AC1478" s="148">
        <v>0</v>
      </c>
      <c r="AD1478" s="148">
        <v>214.16334000000001</v>
      </c>
      <c r="AE1478" s="151"/>
      <c r="AF1478" s="151"/>
      <c r="AG1478" s="141" t="s">
        <v>17</v>
      </c>
      <c r="AH1478" s="229">
        <v>5.9425878299999998E-4</v>
      </c>
      <c r="AI1478" s="229">
        <v>5.0093822352659675E-2</v>
      </c>
      <c r="AJ1478" s="229">
        <v>1.6185716047999999E-2</v>
      </c>
    </row>
    <row r="1479" spans="1:36" ht="13.5" thickBot="1">
      <c r="A1479" s="153">
        <v>7956</v>
      </c>
      <c r="B1479" s="153">
        <v>15253</v>
      </c>
      <c r="C1479" s="141" t="s">
        <v>1526</v>
      </c>
      <c r="D1479" s="141">
        <v>514599943</v>
      </c>
      <c r="E1479" s="141" t="s">
        <v>429</v>
      </c>
      <c r="F1479" s="141" t="s">
        <v>3711</v>
      </c>
      <c r="G1479" s="141" t="s">
        <v>3712</v>
      </c>
      <c r="H1479" s="141" t="s">
        <v>76</v>
      </c>
      <c r="I1479" s="141" t="s">
        <v>228</v>
      </c>
      <c r="J1479" s="141" t="s">
        <v>53</v>
      </c>
      <c r="K1479" s="141" t="s">
        <v>53</v>
      </c>
      <c r="L1479" s="141" t="s">
        <v>821</v>
      </c>
      <c r="M1479" s="141" t="s">
        <v>311</v>
      </c>
      <c r="N1479" s="141" t="s">
        <v>647</v>
      </c>
      <c r="O1479" s="141" t="s">
        <v>62</v>
      </c>
      <c r="P1479" s="141" t="s">
        <v>1447</v>
      </c>
      <c r="Q1479" s="141" t="s">
        <v>1294</v>
      </c>
      <c r="R1479" s="141" t="s">
        <v>57</v>
      </c>
      <c r="S1479" s="141" t="s">
        <v>1206</v>
      </c>
      <c r="T1479" s="227">
        <v>6.1669999999999998</v>
      </c>
      <c r="U1479" s="146">
        <v>48945</v>
      </c>
      <c r="V1479" s="208">
        <v>6.6900000000000001E-2</v>
      </c>
      <c r="W1479" s="209">
        <v>6.7599999999999993E-2</v>
      </c>
      <c r="X1479" s="141" t="s">
        <v>636</v>
      </c>
      <c r="Y1479" s="141"/>
      <c r="Z1479" s="148">
        <v>157000</v>
      </c>
      <c r="AA1479" s="148">
        <v>1</v>
      </c>
      <c r="AB1479" s="148">
        <v>100.53</v>
      </c>
      <c r="AC1479" s="148">
        <v>0</v>
      </c>
      <c r="AD1479" s="148">
        <v>157.8321</v>
      </c>
      <c r="AE1479" s="151"/>
      <c r="AF1479" s="151"/>
      <c r="AG1479" s="141" t="s">
        <v>17</v>
      </c>
      <c r="AH1479" s="229">
        <v>4.4225352100000001E-4</v>
      </c>
      <c r="AI1479" s="229">
        <v>3.6917677782515049E-2</v>
      </c>
      <c r="AJ1479" s="229">
        <v>1.1928397986999999E-2</v>
      </c>
    </row>
    <row r="1480" spans="1:36" ht="13.5" thickBot="1">
      <c r="A1480" s="153">
        <v>7956</v>
      </c>
      <c r="B1480" s="153">
        <v>15253</v>
      </c>
      <c r="C1480" s="141" t="s">
        <v>3553</v>
      </c>
      <c r="D1480" s="141">
        <v>520018482</v>
      </c>
      <c r="E1480" s="141" t="s">
        <v>429</v>
      </c>
      <c r="F1480" s="141" t="s">
        <v>3554</v>
      </c>
      <c r="G1480" s="141" t="s">
        <v>3555</v>
      </c>
      <c r="H1480" s="141" t="s">
        <v>76</v>
      </c>
      <c r="I1480" s="141" t="s">
        <v>229</v>
      </c>
      <c r="J1480" s="141" t="s">
        <v>53</v>
      </c>
      <c r="K1480" s="141" t="s">
        <v>53</v>
      </c>
      <c r="L1480" s="141" t="s">
        <v>821</v>
      </c>
      <c r="M1480" s="141" t="s">
        <v>311</v>
      </c>
      <c r="N1480" s="141" t="s">
        <v>261</v>
      </c>
      <c r="O1480" s="141" t="s">
        <v>62</v>
      </c>
      <c r="P1480" s="141" t="s">
        <v>298</v>
      </c>
      <c r="Q1480" s="141" t="s">
        <v>298</v>
      </c>
      <c r="R1480" s="141" t="s">
        <v>57</v>
      </c>
      <c r="S1480" s="141" t="s">
        <v>1206</v>
      </c>
      <c r="T1480" s="227">
        <v>4.5789999999999997</v>
      </c>
      <c r="U1480" s="146">
        <v>47664</v>
      </c>
      <c r="V1480" s="208">
        <v>4.0899999999999999E-2</v>
      </c>
      <c r="W1480" s="209">
        <v>3.8899999999999997E-2</v>
      </c>
      <c r="X1480" s="141" t="s">
        <v>636</v>
      </c>
      <c r="Y1480" s="141"/>
      <c r="Z1480" s="148">
        <v>158000</v>
      </c>
      <c r="AA1480" s="148">
        <v>1</v>
      </c>
      <c r="AB1480" s="148">
        <v>101.18</v>
      </c>
      <c r="AC1480" s="148">
        <v>0</v>
      </c>
      <c r="AD1480" s="148">
        <v>159.86439999999999</v>
      </c>
      <c r="AE1480" s="151"/>
      <c r="AF1480" s="151"/>
      <c r="AG1480" s="141" t="s">
        <v>17</v>
      </c>
      <c r="AH1480" s="229">
        <v>4.6745562099999999E-4</v>
      </c>
      <c r="AI1480" s="229">
        <v>3.7393042404524166E-2</v>
      </c>
      <c r="AJ1480" s="229">
        <v>1.2081992111999999E-2</v>
      </c>
    </row>
    <row r="1481" spans="1:36" ht="13.5" thickBot="1">
      <c r="A1481" s="153">
        <v>7956</v>
      </c>
      <c r="B1481" s="153">
        <v>15253</v>
      </c>
      <c r="C1481" s="141" t="s">
        <v>2551</v>
      </c>
      <c r="D1481" s="141">
        <v>520027293</v>
      </c>
      <c r="E1481" s="141" t="s">
        <v>429</v>
      </c>
      <c r="F1481" s="141" t="s">
        <v>3556</v>
      </c>
      <c r="G1481" s="141" t="s">
        <v>3557</v>
      </c>
      <c r="H1481" s="141" t="s">
        <v>76</v>
      </c>
      <c r="I1481" s="141" t="s">
        <v>229</v>
      </c>
      <c r="J1481" s="141" t="s">
        <v>53</v>
      </c>
      <c r="K1481" s="141" t="s">
        <v>53</v>
      </c>
      <c r="L1481" s="141" t="s">
        <v>821</v>
      </c>
      <c r="M1481" s="141" t="s">
        <v>311</v>
      </c>
      <c r="N1481" s="141" t="s">
        <v>156</v>
      </c>
      <c r="O1481" s="141" t="s">
        <v>62</v>
      </c>
      <c r="P1481" s="141" t="s">
        <v>1323</v>
      </c>
      <c r="Q1481" s="141" t="s">
        <v>1294</v>
      </c>
      <c r="R1481" s="141" t="s">
        <v>57</v>
      </c>
      <c r="S1481" s="141" t="s">
        <v>1206</v>
      </c>
      <c r="T1481" s="227">
        <v>11.738</v>
      </c>
      <c r="U1481" s="146">
        <v>55154</v>
      </c>
      <c r="V1481" s="208">
        <v>3.2899999999999999E-2</v>
      </c>
      <c r="W1481" s="209">
        <v>3.2899999999999999E-2</v>
      </c>
      <c r="X1481" s="141" t="s">
        <v>636</v>
      </c>
      <c r="Y1481" s="141"/>
      <c r="Z1481" s="148">
        <v>6000</v>
      </c>
      <c r="AA1481" s="148">
        <v>1</v>
      </c>
      <c r="AB1481" s="148">
        <v>100.33</v>
      </c>
      <c r="AC1481" s="148">
        <v>0</v>
      </c>
      <c r="AD1481" s="148">
        <v>6.0198</v>
      </c>
      <c r="AE1481" s="151"/>
      <c r="AF1481" s="151"/>
      <c r="AG1481" s="141" t="s">
        <v>17</v>
      </c>
      <c r="AH1481" s="229">
        <v>1.2E-5</v>
      </c>
      <c r="AI1481" s="229">
        <v>1.4080598098560693E-3</v>
      </c>
      <c r="AJ1481" s="229">
        <v>4.5495542499999998E-4</v>
      </c>
    </row>
    <row r="1482" spans="1:36" ht="13.5" thickBot="1">
      <c r="A1482" s="153">
        <v>7956</v>
      </c>
      <c r="B1482" s="153">
        <v>15253</v>
      </c>
      <c r="C1482" s="141" t="s">
        <v>1324</v>
      </c>
      <c r="D1482" s="141">
        <v>520036690</v>
      </c>
      <c r="E1482" s="141" t="s">
        <v>429</v>
      </c>
      <c r="F1482" s="141" t="s">
        <v>3558</v>
      </c>
      <c r="G1482" s="141" t="s">
        <v>3559</v>
      </c>
      <c r="H1482" s="141" t="s">
        <v>76</v>
      </c>
      <c r="I1482" s="141" t="s">
        <v>228</v>
      </c>
      <c r="J1482" s="141" t="s">
        <v>53</v>
      </c>
      <c r="K1482" s="141" t="s">
        <v>53</v>
      </c>
      <c r="L1482" s="141" t="s">
        <v>821</v>
      </c>
      <c r="M1482" s="141" t="s">
        <v>311</v>
      </c>
      <c r="N1482" s="141" t="s">
        <v>252</v>
      </c>
      <c r="O1482" s="141" t="s">
        <v>62</v>
      </c>
      <c r="P1482" s="141" t="s">
        <v>1288</v>
      </c>
      <c r="Q1482" s="141" t="s">
        <v>65</v>
      </c>
      <c r="R1482" s="141" t="s">
        <v>57</v>
      </c>
      <c r="S1482" s="141" t="s">
        <v>1206</v>
      </c>
      <c r="T1482" s="227">
        <v>5.6340000000000003</v>
      </c>
      <c r="U1482" s="146">
        <v>49279</v>
      </c>
      <c r="V1482" s="208">
        <v>5.6800000000000003E-2</v>
      </c>
      <c r="W1482" s="209">
        <v>5.6099999999999997E-2</v>
      </c>
      <c r="X1482" s="141" t="s">
        <v>636</v>
      </c>
      <c r="Y1482" s="141"/>
      <c r="Z1482" s="148">
        <v>34000</v>
      </c>
      <c r="AA1482" s="148">
        <v>1</v>
      </c>
      <c r="AB1482" s="148">
        <v>100.98</v>
      </c>
      <c r="AC1482" s="148">
        <v>0</v>
      </c>
      <c r="AD1482" s="148">
        <v>34.333199999999998</v>
      </c>
      <c r="AE1482" s="151"/>
      <c r="AF1482" s="151"/>
      <c r="AG1482" s="141" t="s">
        <v>17</v>
      </c>
      <c r="AH1482" s="229">
        <v>2.2666666600000001E-4</v>
      </c>
      <c r="AI1482" s="229">
        <v>8.0306985387804241E-3</v>
      </c>
      <c r="AJ1482" s="229">
        <v>2.5947831510000001E-3</v>
      </c>
    </row>
    <row r="1483" spans="1:36" ht="13.5" thickBot="1">
      <c r="A1483" s="153">
        <v>7956</v>
      </c>
      <c r="B1483" s="153">
        <v>15253</v>
      </c>
      <c r="C1483" s="141" t="s">
        <v>1381</v>
      </c>
      <c r="D1483" s="141">
        <v>511659401</v>
      </c>
      <c r="E1483" s="141" t="s">
        <v>429</v>
      </c>
      <c r="F1483" s="141" t="s">
        <v>3560</v>
      </c>
      <c r="G1483" s="141" t="s">
        <v>3561</v>
      </c>
      <c r="H1483" s="141" t="s">
        <v>76</v>
      </c>
      <c r="I1483" s="141" t="s">
        <v>229</v>
      </c>
      <c r="J1483" s="141" t="s">
        <v>53</v>
      </c>
      <c r="K1483" s="141" t="s">
        <v>53</v>
      </c>
      <c r="L1483" s="141" t="s">
        <v>821</v>
      </c>
      <c r="M1483" s="141" t="s">
        <v>311</v>
      </c>
      <c r="N1483" s="141" t="s">
        <v>651</v>
      </c>
      <c r="O1483" s="141" t="s">
        <v>62</v>
      </c>
      <c r="P1483" s="141" t="s">
        <v>1310</v>
      </c>
      <c r="Q1483" s="141" t="s">
        <v>65</v>
      </c>
      <c r="R1483" s="141" t="s">
        <v>57</v>
      </c>
      <c r="S1483" s="141" t="s">
        <v>1206</v>
      </c>
      <c r="T1483" s="227">
        <v>7.758</v>
      </c>
      <c r="U1483" s="146">
        <v>50160</v>
      </c>
      <c r="V1483" s="208">
        <v>3.5999999999999997E-2</v>
      </c>
      <c r="W1483" s="209">
        <v>3.5799999999999998E-2</v>
      </c>
      <c r="X1483" s="141" t="s">
        <v>636</v>
      </c>
      <c r="Y1483" s="141"/>
      <c r="Z1483" s="148">
        <v>12000</v>
      </c>
      <c r="AA1483" s="148">
        <v>1</v>
      </c>
      <c r="AB1483" s="148">
        <v>100.49</v>
      </c>
      <c r="AC1483" s="148">
        <v>0</v>
      </c>
      <c r="AD1483" s="148">
        <v>12.0588</v>
      </c>
      <c r="AE1483" s="151"/>
      <c r="AF1483" s="151"/>
      <c r="AG1483" s="141" t="s">
        <v>17</v>
      </c>
      <c r="AH1483" s="229">
        <v>3.0000000000000001E-5</v>
      </c>
      <c r="AI1483" s="229">
        <v>2.8206105908987621E-3</v>
      </c>
      <c r="AJ1483" s="229">
        <v>9.1136191899999998E-4</v>
      </c>
    </row>
    <row r="1484" spans="1:36" ht="13.5" thickBot="1">
      <c r="A1484" s="153">
        <v>7956</v>
      </c>
      <c r="B1484" s="153">
        <v>15253</v>
      </c>
      <c r="C1484" s="141" t="s">
        <v>1411</v>
      </c>
      <c r="D1484" s="141">
        <v>511399388</v>
      </c>
      <c r="E1484" s="141" t="s">
        <v>429</v>
      </c>
      <c r="F1484" s="141" t="s">
        <v>3562</v>
      </c>
      <c r="G1484" s="141" t="s">
        <v>3563</v>
      </c>
      <c r="H1484" s="141" t="s">
        <v>76</v>
      </c>
      <c r="I1484" s="141" t="s">
        <v>228</v>
      </c>
      <c r="J1484" s="141" t="s">
        <v>53</v>
      </c>
      <c r="K1484" s="141" t="s">
        <v>53</v>
      </c>
      <c r="L1484" s="141" t="s">
        <v>821</v>
      </c>
      <c r="M1484" s="141" t="s">
        <v>311</v>
      </c>
      <c r="N1484" s="141" t="s">
        <v>140</v>
      </c>
      <c r="O1484" s="141" t="s">
        <v>62</v>
      </c>
      <c r="P1484" s="141" t="s">
        <v>1413</v>
      </c>
      <c r="Q1484" s="141" t="s">
        <v>1294</v>
      </c>
      <c r="R1484" s="141" t="s">
        <v>57</v>
      </c>
      <c r="S1484" s="141" t="s">
        <v>1206</v>
      </c>
      <c r="T1484" s="227">
        <v>4.8719999999999999</v>
      </c>
      <c r="U1484" s="146">
        <v>48395</v>
      </c>
      <c r="V1484" s="208">
        <v>6.1199999999999997E-2</v>
      </c>
      <c r="W1484" s="209">
        <v>6.1499999999999999E-2</v>
      </c>
      <c r="X1484" s="141" t="s">
        <v>636</v>
      </c>
      <c r="Y1484" s="141"/>
      <c r="Z1484" s="148">
        <v>6000</v>
      </c>
      <c r="AA1484" s="148">
        <v>1</v>
      </c>
      <c r="AB1484" s="148">
        <v>100.45</v>
      </c>
      <c r="AC1484" s="148">
        <v>0</v>
      </c>
      <c r="AD1484" s="148">
        <v>6.0270000000000001</v>
      </c>
      <c r="AE1484" s="151"/>
      <c r="AF1484" s="151"/>
      <c r="AG1484" s="141" t="s">
        <v>17</v>
      </c>
      <c r="AH1484" s="229">
        <v>3.9577575345809099E-5</v>
      </c>
      <c r="AI1484" s="229">
        <v>1.4097439240510531E-3</v>
      </c>
      <c r="AJ1484" s="229">
        <v>4.5549957600000003E-4</v>
      </c>
    </row>
    <row r="1485" spans="1:36" ht="13.5" thickBot="1">
      <c r="A1485" s="153">
        <v>7956</v>
      </c>
      <c r="B1485" s="153">
        <v>15253</v>
      </c>
      <c r="C1485" s="141" t="s">
        <v>1596</v>
      </c>
      <c r="D1485" s="141">
        <v>1840550</v>
      </c>
      <c r="E1485" s="141" t="s">
        <v>430</v>
      </c>
      <c r="F1485" s="141" t="s">
        <v>3564</v>
      </c>
      <c r="G1485" s="141" t="s">
        <v>3565</v>
      </c>
      <c r="H1485" s="141" t="s">
        <v>76</v>
      </c>
      <c r="I1485" s="141" t="s">
        <v>228</v>
      </c>
      <c r="J1485" s="141" t="s">
        <v>53</v>
      </c>
      <c r="K1485" s="141" t="s">
        <v>314</v>
      </c>
      <c r="L1485" s="141" t="s">
        <v>821</v>
      </c>
      <c r="M1485" s="141" t="s">
        <v>311</v>
      </c>
      <c r="N1485" s="141" t="s">
        <v>652</v>
      </c>
      <c r="O1485" s="141" t="s">
        <v>62</v>
      </c>
      <c r="P1485" s="141" t="s">
        <v>1464</v>
      </c>
      <c r="Q1485" s="141" t="s">
        <v>1294</v>
      </c>
      <c r="R1485" s="141" t="s">
        <v>57</v>
      </c>
      <c r="S1485" s="141" t="s">
        <v>1206</v>
      </c>
      <c r="T1485" s="227">
        <v>2.681</v>
      </c>
      <c r="U1485" s="146">
        <v>46660</v>
      </c>
      <c r="V1485" s="208">
        <v>9.2999999999999999E-2</v>
      </c>
      <c r="W1485" s="209">
        <v>9.0399999999999994E-2</v>
      </c>
      <c r="X1485" s="141" t="s">
        <v>636</v>
      </c>
      <c r="Y1485" s="141"/>
      <c r="Z1485" s="148">
        <v>52000</v>
      </c>
      <c r="AA1485" s="148">
        <v>1</v>
      </c>
      <c r="AB1485" s="148">
        <v>101.4</v>
      </c>
      <c r="AC1485" s="148">
        <v>0</v>
      </c>
      <c r="AD1485" s="148">
        <v>52.728000000000002</v>
      </c>
      <c r="AE1485" s="151"/>
      <c r="AF1485" s="151"/>
      <c r="AG1485" s="141" t="s">
        <v>17</v>
      </c>
      <c r="AH1485" s="229">
        <v>3.8518518499999999E-4</v>
      </c>
      <c r="AI1485" s="229">
        <v>1.2333329621264962E-2</v>
      </c>
      <c r="AJ1485" s="229">
        <v>3.984997786E-3</v>
      </c>
    </row>
    <row r="1486" spans="1:36" ht="13.5" thickBot="1">
      <c r="A1486" s="153">
        <v>7956</v>
      </c>
      <c r="B1486" s="153">
        <v>15253</v>
      </c>
      <c r="C1486" s="141" t="s">
        <v>1626</v>
      </c>
      <c r="D1486" s="141">
        <v>520032178</v>
      </c>
      <c r="E1486" s="141" t="s">
        <v>429</v>
      </c>
      <c r="F1486" s="141" t="s">
        <v>3753</v>
      </c>
      <c r="G1486" s="141" t="s">
        <v>3754</v>
      </c>
      <c r="H1486" s="141" t="s">
        <v>76</v>
      </c>
      <c r="I1486" s="141" t="s">
        <v>228</v>
      </c>
      <c r="J1486" s="141" t="s">
        <v>53</v>
      </c>
      <c r="K1486" s="141" t="s">
        <v>53</v>
      </c>
      <c r="L1486" s="141" t="s">
        <v>821</v>
      </c>
      <c r="M1486" s="141" t="s">
        <v>311</v>
      </c>
      <c r="N1486" s="141" t="s">
        <v>140</v>
      </c>
      <c r="O1486" s="141" t="s">
        <v>62</v>
      </c>
      <c r="P1486" s="141" t="s">
        <v>298</v>
      </c>
      <c r="Q1486" s="141" t="s">
        <v>298</v>
      </c>
      <c r="R1486" s="141" t="s">
        <v>57</v>
      </c>
      <c r="S1486" s="141" t="s">
        <v>1206</v>
      </c>
      <c r="T1486" s="227">
        <v>3.15</v>
      </c>
      <c r="U1486" s="146">
        <v>47483</v>
      </c>
      <c r="V1486" s="208">
        <v>8.14E-2</v>
      </c>
      <c r="W1486" s="209">
        <v>8.0100000000000005E-2</v>
      </c>
      <c r="X1486" s="141" t="s">
        <v>636</v>
      </c>
      <c r="Y1486" s="141"/>
      <c r="Z1486" s="148">
        <v>62000</v>
      </c>
      <c r="AA1486" s="148">
        <v>1</v>
      </c>
      <c r="AB1486" s="148">
        <v>100.99</v>
      </c>
      <c r="AC1486" s="148">
        <v>0</v>
      </c>
      <c r="AD1486" s="148">
        <v>62.613799999999998</v>
      </c>
      <c r="AE1486" s="151"/>
      <c r="AF1486" s="151"/>
      <c r="AG1486" s="141" t="s">
        <v>17</v>
      </c>
      <c r="AH1486" s="229">
        <v>5.5111111099999995E-4</v>
      </c>
      <c r="AI1486" s="229">
        <v>1.4645665191927629E-2</v>
      </c>
      <c r="AJ1486" s="229">
        <v>4.7321319669999997E-3</v>
      </c>
    </row>
    <row r="1487" spans="1:36" ht="13.5" thickBot="1">
      <c r="A1487" s="153">
        <v>7956</v>
      </c>
      <c r="B1487" s="153">
        <v>15253</v>
      </c>
      <c r="C1487" s="141" t="s">
        <v>1703</v>
      </c>
      <c r="D1487" s="141">
        <v>520033234</v>
      </c>
      <c r="E1487" s="141" t="s">
        <v>429</v>
      </c>
      <c r="F1487" s="141" t="s">
        <v>1737</v>
      </c>
      <c r="G1487" s="141" t="s">
        <v>3567</v>
      </c>
      <c r="H1487" s="141" t="s">
        <v>76</v>
      </c>
      <c r="I1487" s="141" t="s">
        <v>229</v>
      </c>
      <c r="J1487" s="141" t="s">
        <v>53</v>
      </c>
      <c r="K1487" s="141" t="s">
        <v>53</v>
      </c>
      <c r="L1487" s="141" t="s">
        <v>54</v>
      </c>
      <c r="M1487" s="141" t="s">
        <v>311</v>
      </c>
      <c r="N1487" s="141" t="s">
        <v>652</v>
      </c>
      <c r="O1487" s="141" t="s">
        <v>62</v>
      </c>
      <c r="P1487" s="141" t="s">
        <v>298</v>
      </c>
      <c r="Q1487" s="141" t="s">
        <v>298</v>
      </c>
      <c r="R1487" s="141" t="s">
        <v>57</v>
      </c>
      <c r="S1487" s="141" t="s">
        <v>1206</v>
      </c>
      <c r="T1487" s="227">
        <v>2.2320000000000002</v>
      </c>
      <c r="U1487" s="146">
        <v>46934</v>
      </c>
      <c r="V1487" s="208">
        <v>3.2800000000000003E-2</v>
      </c>
      <c r="W1487" s="209">
        <v>4.3999999999999997E-2</v>
      </c>
      <c r="X1487" s="141" t="s">
        <v>636</v>
      </c>
      <c r="Y1487" s="141"/>
      <c r="Z1487" s="148">
        <v>17000</v>
      </c>
      <c r="AA1487" s="148">
        <v>1</v>
      </c>
      <c r="AB1487" s="148">
        <v>114.2747</v>
      </c>
      <c r="AC1487" s="148">
        <v>0</v>
      </c>
      <c r="AD1487" s="148">
        <v>19.426690000000001</v>
      </c>
      <c r="AE1487" s="151"/>
      <c r="AF1487" s="151"/>
      <c r="AG1487" s="141" t="s">
        <v>17</v>
      </c>
      <c r="AH1487" s="229">
        <v>9.3907405210403799E-5</v>
      </c>
      <c r="AI1487" s="229">
        <v>4.5439950542431311E-3</v>
      </c>
      <c r="AJ1487" s="229">
        <v>1.4682012709999999E-3</v>
      </c>
    </row>
    <row r="1488" spans="1:36" ht="13.5" thickBot="1">
      <c r="A1488" s="153">
        <v>7956</v>
      </c>
      <c r="B1488" s="153">
        <v>15253</v>
      </c>
      <c r="C1488" s="141" t="s">
        <v>1745</v>
      </c>
      <c r="D1488" s="141">
        <v>520024126</v>
      </c>
      <c r="E1488" s="141" t="s">
        <v>429</v>
      </c>
      <c r="F1488" s="141" t="s">
        <v>1748</v>
      </c>
      <c r="G1488" s="141" t="s">
        <v>3579</v>
      </c>
      <c r="H1488" s="141" t="s">
        <v>76</v>
      </c>
      <c r="I1488" s="141" t="s">
        <v>229</v>
      </c>
      <c r="J1488" s="141" t="s">
        <v>53</v>
      </c>
      <c r="K1488" s="141" t="s">
        <v>53</v>
      </c>
      <c r="L1488" s="141" t="s">
        <v>821</v>
      </c>
      <c r="M1488" s="141" t="s">
        <v>311</v>
      </c>
      <c r="N1488" s="141" t="s">
        <v>651</v>
      </c>
      <c r="O1488" s="141" t="s">
        <v>62</v>
      </c>
      <c r="P1488" s="141" t="s">
        <v>1310</v>
      </c>
      <c r="Q1488" s="141" t="s">
        <v>65</v>
      </c>
      <c r="R1488" s="141" t="s">
        <v>57</v>
      </c>
      <c r="S1488" s="141" t="s">
        <v>1206</v>
      </c>
      <c r="T1488" s="227">
        <v>3.4409999999999998</v>
      </c>
      <c r="U1488" s="146">
        <v>47483</v>
      </c>
      <c r="V1488" s="208">
        <v>2.81E-2</v>
      </c>
      <c r="W1488" s="209">
        <v>2.93E-2</v>
      </c>
      <c r="X1488" s="141" t="s">
        <v>636</v>
      </c>
      <c r="Y1488" s="141"/>
      <c r="Z1488" s="148">
        <v>31500</v>
      </c>
      <c r="AA1488" s="148">
        <v>1</v>
      </c>
      <c r="AB1488" s="148">
        <v>117.13</v>
      </c>
      <c r="AC1488" s="148">
        <v>0</v>
      </c>
      <c r="AD1488" s="148">
        <v>36.895949999999999</v>
      </c>
      <c r="AE1488" s="151"/>
      <c r="AF1488" s="151"/>
      <c r="AG1488" s="141" t="s">
        <v>17</v>
      </c>
      <c r="AH1488" s="229">
        <v>2.2877455547605898E-5</v>
      </c>
      <c r="AI1488" s="229">
        <v>8.6301379350574824E-3</v>
      </c>
      <c r="AJ1488" s="229">
        <v>2.788466831E-3</v>
      </c>
    </row>
    <row r="1489" spans="1:36" ht="13.5" thickBot="1">
      <c r="A1489" s="153">
        <v>7956</v>
      </c>
      <c r="B1489" s="153">
        <v>15253</v>
      </c>
      <c r="C1489" s="141" t="s">
        <v>1745</v>
      </c>
      <c r="D1489" s="141">
        <v>520024126</v>
      </c>
      <c r="E1489" s="141" t="s">
        <v>429</v>
      </c>
      <c r="F1489" s="141" t="s">
        <v>1750</v>
      </c>
      <c r="G1489" s="141" t="s">
        <v>3581</v>
      </c>
      <c r="H1489" s="141" t="s">
        <v>76</v>
      </c>
      <c r="I1489" s="141" t="s">
        <v>229</v>
      </c>
      <c r="J1489" s="141" t="s">
        <v>53</v>
      </c>
      <c r="K1489" s="141" t="s">
        <v>53</v>
      </c>
      <c r="L1489" s="141" t="s">
        <v>821</v>
      </c>
      <c r="M1489" s="141" t="s">
        <v>311</v>
      </c>
      <c r="N1489" s="141" t="s">
        <v>651</v>
      </c>
      <c r="O1489" s="141" t="s">
        <v>62</v>
      </c>
      <c r="P1489" s="141" t="s">
        <v>1310</v>
      </c>
      <c r="Q1489" s="141" t="s">
        <v>65</v>
      </c>
      <c r="R1489" s="141" t="s">
        <v>57</v>
      </c>
      <c r="S1489" s="141" t="s">
        <v>1206</v>
      </c>
      <c r="T1489" s="227">
        <v>5.8289999999999997</v>
      </c>
      <c r="U1489" s="146">
        <v>48852</v>
      </c>
      <c r="V1489" s="208">
        <v>3.5000000000000001E-3</v>
      </c>
      <c r="W1489" s="209">
        <v>3.4099999999999998E-2</v>
      </c>
      <c r="X1489" s="141" t="s">
        <v>636</v>
      </c>
      <c r="Y1489" s="141"/>
      <c r="Z1489" s="148">
        <v>38500</v>
      </c>
      <c r="AA1489" s="148">
        <v>1</v>
      </c>
      <c r="AB1489" s="148">
        <v>94.3</v>
      </c>
      <c r="AC1489" s="148">
        <v>0</v>
      </c>
      <c r="AD1489" s="148">
        <v>36.305500000000002</v>
      </c>
      <c r="AE1489" s="151"/>
      <c r="AF1489" s="151"/>
      <c r="AG1489" s="141" t="s">
        <v>17</v>
      </c>
      <c r="AH1489" s="229">
        <v>1.10497561046171E-5</v>
      </c>
      <c r="AI1489" s="229">
        <v>8.4920288758313436E-3</v>
      </c>
      <c r="AJ1489" s="229">
        <v>2.7438426850000001E-3</v>
      </c>
    </row>
    <row r="1490" spans="1:36" ht="13.5" thickBot="1">
      <c r="A1490" s="153">
        <v>7956</v>
      </c>
      <c r="B1490" s="153">
        <v>15253</v>
      </c>
      <c r="C1490" s="141" t="s">
        <v>1321</v>
      </c>
      <c r="D1490" s="141">
        <v>520032046</v>
      </c>
      <c r="E1490" s="141" t="s">
        <v>429</v>
      </c>
      <c r="F1490" s="141" t="s">
        <v>1763</v>
      </c>
      <c r="G1490" s="141" t="s">
        <v>3593</v>
      </c>
      <c r="H1490" s="141" t="s">
        <v>76</v>
      </c>
      <c r="I1490" s="141" t="s">
        <v>229</v>
      </c>
      <c r="J1490" s="141" t="s">
        <v>53</v>
      </c>
      <c r="K1490" s="141" t="s">
        <v>53</v>
      </c>
      <c r="L1490" s="141" t="s">
        <v>821</v>
      </c>
      <c r="M1490" s="141" t="s">
        <v>311</v>
      </c>
      <c r="N1490" s="141" t="s">
        <v>256</v>
      </c>
      <c r="O1490" s="141" t="s">
        <v>62</v>
      </c>
      <c r="P1490" s="141" t="s">
        <v>1205</v>
      </c>
      <c r="Q1490" s="141" t="s">
        <v>65</v>
      </c>
      <c r="R1490" s="141" t="s">
        <v>57</v>
      </c>
      <c r="S1490" s="141" t="s">
        <v>1206</v>
      </c>
      <c r="T1490" s="227">
        <v>3.4289999999999998</v>
      </c>
      <c r="U1490" s="146">
        <v>47951</v>
      </c>
      <c r="V1490" s="208">
        <v>1E-3</v>
      </c>
      <c r="W1490" s="209">
        <v>2.4799999999999999E-2</v>
      </c>
      <c r="X1490" s="141" t="s">
        <v>636</v>
      </c>
      <c r="Y1490" s="141"/>
      <c r="Z1490" s="148">
        <v>6000</v>
      </c>
      <c r="AA1490" s="148">
        <v>1</v>
      </c>
      <c r="AB1490" s="148">
        <v>102.63</v>
      </c>
      <c r="AC1490" s="148">
        <v>0</v>
      </c>
      <c r="AD1490" s="148">
        <v>6.1577999999999999</v>
      </c>
      <c r="AE1490" s="151"/>
      <c r="AF1490" s="151"/>
      <c r="AG1490" s="141" t="s">
        <v>17</v>
      </c>
      <c r="AH1490" s="229">
        <v>2.3050894370494801E-6</v>
      </c>
      <c r="AI1490" s="229">
        <v>1.4403386652599261E-3</v>
      </c>
      <c r="AJ1490" s="229">
        <v>4.6538498199999998E-4</v>
      </c>
    </row>
    <row r="1491" spans="1:36" ht="13.5" thickBot="1">
      <c r="A1491" s="153">
        <v>7956</v>
      </c>
      <c r="B1491" s="153">
        <v>15253</v>
      </c>
      <c r="C1491" s="141" t="s">
        <v>1647</v>
      </c>
      <c r="D1491" s="141">
        <v>520036658</v>
      </c>
      <c r="E1491" s="141" t="s">
        <v>429</v>
      </c>
      <c r="F1491" s="141" t="s">
        <v>3600</v>
      </c>
      <c r="G1491" s="141" t="s">
        <v>3601</v>
      </c>
      <c r="H1491" s="141" t="s">
        <v>76</v>
      </c>
      <c r="I1491" s="141" t="s">
        <v>228</v>
      </c>
      <c r="J1491" s="141" t="s">
        <v>53</v>
      </c>
      <c r="K1491" s="141" t="s">
        <v>53</v>
      </c>
      <c r="L1491" s="141" t="s">
        <v>821</v>
      </c>
      <c r="M1491" s="141" t="s">
        <v>311</v>
      </c>
      <c r="N1491" s="141" t="s">
        <v>156</v>
      </c>
      <c r="O1491" s="141" t="s">
        <v>62</v>
      </c>
      <c r="P1491" s="141" t="s">
        <v>1333</v>
      </c>
      <c r="Q1491" s="141" t="s">
        <v>65</v>
      </c>
      <c r="R1491" s="141" t="s">
        <v>57</v>
      </c>
      <c r="S1491" s="141" t="s">
        <v>1206</v>
      </c>
      <c r="T1491" s="227">
        <v>2.3109999999999999</v>
      </c>
      <c r="U1491" s="146">
        <v>48116</v>
      </c>
      <c r="V1491" s="208">
        <v>2.7E-2</v>
      </c>
      <c r="W1491" s="209">
        <v>5.8999999999999997E-2</v>
      </c>
      <c r="X1491" s="141" t="s">
        <v>636</v>
      </c>
      <c r="Y1491" s="141"/>
      <c r="Z1491" s="148">
        <v>9687.5</v>
      </c>
      <c r="AA1491" s="148">
        <v>1</v>
      </c>
      <c r="AB1491" s="148">
        <v>93.07</v>
      </c>
      <c r="AC1491" s="148">
        <v>0</v>
      </c>
      <c r="AD1491" s="148">
        <v>9.0161599999999993</v>
      </c>
      <c r="AE1491" s="151"/>
      <c r="AF1491" s="151"/>
      <c r="AG1491" s="141" t="s">
        <v>17</v>
      </c>
      <c r="AH1491" s="229">
        <v>1.4210091682499399E-5</v>
      </c>
      <c r="AI1491" s="229">
        <v>2.108922644478537E-3</v>
      </c>
      <c r="AJ1491" s="229">
        <v>6.8140983200000004E-4</v>
      </c>
    </row>
    <row r="1492" spans="1:36" ht="13.5" thickBot="1">
      <c r="A1492" s="153">
        <v>7956</v>
      </c>
      <c r="B1492" s="153">
        <v>15253</v>
      </c>
      <c r="C1492" s="141" t="s">
        <v>1638</v>
      </c>
      <c r="D1492" s="141">
        <v>520038274</v>
      </c>
      <c r="E1492" s="141" t="s">
        <v>429</v>
      </c>
      <c r="F1492" s="141" t="s">
        <v>1790</v>
      </c>
      <c r="G1492" s="141" t="s">
        <v>3615</v>
      </c>
      <c r="H1492" s="141" t="s">
        <v>76</v>
      </c>
      <c r="I1492" s="141" t="s">
        <v>228</v>
      </c>
      <c r="J1492" s="141" t="s">
        <v>53</v>
      </c>
      <c r="K1492" s="141" t="s">
        <v>53</v>
      </c>
      <c r="L1492" s="141" t="s">
        <v>821</v>
      </c>
      <c r="M1492" s="141" t="s">
        <v>311</v>
      </c>
      <c r="N1492" s="141" t="s">
        <v>140</v>
      </c>
      <c r="O1492" s="141" t="s">
        <v>62</v>
      </c>
      <c r="P1492" s="141" t="s">
        <v>1305</v>
      </c>
      <c r="Q1492" s="141" t="s">
        <v>1294</v>
      </c>
      <c r="R1492" s="141" t="s">
        <v>57</v>
      </c>
      <c r="S1492" s="141" t="s">
        <v>1206</v>
      </c>
      <c r="T1492" s="227">
        <v>0.249</v>
      </c>
      <c r="U1492" s="146">
        <v>45657</v>
      </c>
      <c r="V1492" s="208">
        <v>4.7500000000000001E-2</v>
      </c>
      <c r="W1492" s="209">
        <v>6.3299999999999995E-2</v>
      </c>
      <c r="X1492" s="141" t="s">
        <v>636</v>
      </c>
      <c r="Y1492" s="141"/>
      <c r="Z1492" s="148">
        <v>3000</v>
      </c>
      <c r="AA1492" s="148">
        <v>1</v>
      </c>
      <c r="AB1492" s="148">
        <v>100.82</v>
      </c>
      <c r="AC1492" s="148">
        <v>0</v>
      </c>
      <c r="AD1492" s="148">
        <v>3.0246</v>
      </c>
      <c r="AE1492" s="151"/>
      <c r="AF1492" s="151"/>
      <c r="AG1492" s="141" t="s">
        <v>17</v>
      </c>
      <c r="AH1492" s="229">
        <v>2.72727272727273E-5</v>
      </c>
      <c r="AI1492" s="229">
        <v>7.0746830474279323E-4</v>
      </c>
      <c r="AJ1492" s="229">
        <v>2.2858868699999999E-4</v>
      </c>
    </row>
    <row r="1493" spans="1:36" ht="13.5" thickBot="1">
      <c r="A1493" s="153">
        <v>7956</v>
      </c>
      <c r="B1493" s="153">
        <v>15253</v>
      </c>
      <c r="C1493" s="141" t="s">
        <v>1654</v>
      </c>
      <c r="D1493" s="141">
        <v>520000472</v>
      </c>
      <c r="E1493" s="141" t="s">
        <v>429</v>
      </c>
      <c r="F1493" s="141" t="s">
        <v>1809</v>
      </c>
      <c r="G1493" s="141" t="s">
        <v>3627</v>
      </c>
      <c r="H1493" s="141" t="s">
        <v>76</v>
      </c>
      <c r="I1493" s="141" t="s">
        <v>229</v>
      </c>
      <c r="J1493" s="141" t="s">
        <v>53</v>
      </c>
      <c r="K1493" s="141" t="s">
        <v>53</v>
      </c>
      <c r="L1493" s="141" t="s">
        <v>821</v>
      </c>
      <c r="M1493" s="141" t="s">
        <v>311</v>
      </c>
      <c r="N1493" s="141" t="s">
        <v>156</v>
      </c>
      <c r="O1493" s="141" t="s">
        <v>62</v>
      </c>
      <c r="P1493" s="141" t="s">
        <v>1394</v>
      </c>
      <c r="Q1493" s="141" t="s">
        <v>1294</v>
      </c>
      <c r="R1493" s="141" t="s">
        <v>57</v>
      </c>
      <c r="S1493" s="141" t="s">
        <v>1206</v>
      </c>
      <c r="T1493" s="227">
        <v>0.89900000000000002</v>
      </c>
      <c r="U1493" s="146">
        <v>46082</v>
      </c>
      <c r="V1493" s="208">
        <v>4.4999999999999998E-2</v>
      </c>
      <c r="W1493" s="209">
        <v>2.6200000000000001E-2</v>
      </c>
      <c r="X1493" s="141" t="s">
        <v>636</v>
      </c>
      <c r="Y1493" s="141"/>
      <c r="Z1493" s="148">
        <v>16000</v>
      </c>
      <c r="AA1493" s="148">
        <v>1</v>
      </c>
      <c r="AB1493" s="148">
        <v>119.4</v>
      </c>
      <c r="AC1493" s="148">
        <v>0</v>
      </c>
      <c r="AD1493" s="148">
        <v>19.103999999999999</v>
      </c>
      <c r="AE1493" s="151"/>
      <c r="AF1493" s="151"/>
      <c r="AG1493" s="141" t="s">
        <v>17</v>
      </c>
      <c r="AH1493" s="229">
        <v>5.4134446725070398E-6</v>
      </c>
      <c r="AI1493" s="229">
        <v>4.468516330690446E-3</v>
      </c>
      <c r="AJ1493" s="229">
        <v>1.4438134899999999E-3</v>
      </c>
    </row>
    <row r="1494" spans="1:36" ht="13.5" thickBot="1">
      <c r="A1494" s="153">
        <v>7956</v>
      </c>
      <c r="B1494" s="153">
        <v>15253</v>
      </c>
      <c r="C1494" s="141" t="s">
        <v>1602</v>
      </c>
      <c r="D1494" s="141">
        <v>520020116</v>
      </c>
      <c r="E1494" s="141" t="s">
        <v>429</v>
      </c>
      <c r="F1494" s="141" t="s">
        <v>1816</v>
      </c>
      <c r="G1494" s="141" t="s">
        <v>3633</v>
      </c>
      <c r="H1494" s="141" t="s">
        <v>76</v>
      </c>
      <c r="I1494" s="141" t="s">
        <v>229</v>
      </c>
      <c r="J1494" s="141" t="s">
        <v>53</v>
      </c>
      <c r="K1494" s="141" t="s">
        <v>53</v>
      </c>
      <c r="L1494" s="141" t="s">
        <v>821</v>
      </c>
      <c r="M1494" s="141" t="s">
        <v>311</v>
      </c>
      <c r="N1494" s="141" t="s">
        <v>651</v>
      </c>
      <c r="O1494" s="141" t="s">
        <v>62</v>
      </c>
      <c r="P1494" s="141" t="s">
        <v>1280</v>
      </c>
      <c r="Q1494" s="141" t="s">
        <v>65</v>
      </c>
      <c r="R1494" s="141" t="s">
        <v>57</v>
      </c>
      <c r="S1494" s="141" t="s">
        <v>1206</v>
      </c>
      <c r="T1494" s="227">
        <v>2.794</v>
      </c>
      <c r="U1494" s="146">
        <v>46752</v>
      </c>
      <c r="V1494" s="208">
        <v>1.7999999999999999E-2</v>
      </c>
      <c r="W1494" s="209">
        <v>2.7400000000000001E-2</v>
      </c>
      <c r="X1494" s="141" t="s">
        <v>636</v>
      </c>
      <c r="Y1494" s="141"/>
      <c r="Z1494" s="148">
        <v>7000</v>
      </c>
      <c r="AA1494" s="148">
        <v>1</v>
      </c>
      <c r="AB1494" s="148">
        <v>113.45</v>
      </c>
      <c r="AC1494" s="148">
        <v>0</v>
      </c>
      <c r="AD1494" s="148">
        <v>7.9414999999999996</v>
      </c>
      <c r="AE1494" s="151"/>
      <c r="AF1494" s="151"/>
      <c r="AG1494" s="141" t="s">
        <v>17</v>
      </c>
      <c r="AH1494" s="229">
        <v>8.8751073517136905E-6</v>
      </c>
      <c r="AI1494" s="229">
        <v>1.8575545665922412E-3</v>
      </c>
      <c r="AJ1494" s="229">
        <v>6.0019078800000001E-4</v>
      </c>
    </row>
    <row r="1495" spans="1:36" ht="13.5" thickBot="1">
      <c r="A1495" s="153">
        <v>7956</v>
      </c>
      <c r="B1495" s="153">
        <v>15253</v>
      </c>
      <c r="C1495" s="141" t="s">
        <v>1336</v>
      </c>
      <c r="D1495" s="141">
        <v>520017807</v>
      </c>
      <c r="E1495" s="141" t="s">
        <v>429</v>
      </c>
      <c r="F1495" s="141" t="s">
        <v>1820</v>
      </c>
      <c r="G1495" s="141" t="s">
        <v>3637</v>
      </c>
      <c r="H1495" s="141" t="s">
        <v>76</v>
      </c>
      <c r="I1495" s="141" t="s">
        <v>229</v>
      </c>
      <c r="J1495" s="141" t="s">
        <v>53</v>
      </c>
      <c r="K1495" s="141" t="s">
        <v>53</v>
      </c>
      <c r="L1495" s="141" t="s">
        <v>821</v>
      </c>
      <c r="M1495" s="141" t="s">
        <v>311</v>
      </c>
      <c r="N1495" s="141" t="s">
        <v>651</v>
      </c>
      <c r="O1495" s="141" t="s">
        <v>62</v>
      </c>
      <c r="P1495" s="141" t="s">
        <v>1293</v>
      </c>
      <c r="Q1495" s="141" t="s">
        <v>1294</v>
      </c>
      <c r="R1495" s="141" t="s">
        <v>57</v>
      </c>
      <c r="S1495" s="141" t="s">
        <v>1206</v>
      </c>
      <c r="T1495" s="227">
        <v>3.6829999999999998</v>
      </c>
      <c r="U1495" s="146">
        <v>48059</v>
      </c>
      <c r="V1495" s="208">
        <v>2.4E-2</v>
      </c>
      <c r="W1495" s="209">
        <v>2.9899999999999999E-2</v>
      </c>
      <c r="X1495" s="141" t="s">
        <v>636</v>
      </c>
      <c r="Y1495" s="141"/>
      <c r="Z1495" s="148">
        <v>8375</v>
      </c>
      <c r="AA1495" s="148">
        <v>1</v>
      </c>
      <c r="AB1495" s="148">
        <v>114.45</v>
      </c>
      <c r="AC1495" s="148">
        <v>0</v>
      </c>
      <c r="AD1495" s="148">
        <v>9.5851900000000008</v>
      </c>
      <c r="AE1495" s="151"/>
      <c r="AF1495" s="151"/>
      <c r="AG1495" s="141" t="s">
        <v>17</v>
      </c>
      <c r="AH1495" s="229">
        <v>7.04013099784843E-6</v>
      </c>
      <c r="AI1495" s="229">
        <v>2.2420214639745999E-3</v>
      </c>
      <c r="AJ1495" s="229">
        <v>7.2441512899999998E-4</v>
      </c>
    </row>
    <row r="1496" spans="1:36" ht="13.5" thickBot="1">
      <c r="A1496" s="153">
        <v>7956</v>
      </c>
      <c r="B1496" s="153">
        <v>15253</v>
      </c>
      <c r="C1496" s="141" t="s">
        <v>1336</v>
      </c>
      <c r="D1496" s="141">
        <v>520017807</v>
      </c>
      <c r="E1496" s="141" t="s">
        <v>429</v>
      </c>
      <c r="F1496" s="141" t="s">
        <v>1822</v>
      </c>
      <c r="G1496" s="141" t="s">
        <v>3639</v>
      </c>
      <c r="H1496" s="141" t="s">
        <v>76</v>
      </c>
      <c r="I1496" s="141" t="s">
        <v>229</v>
      </c>
      <c r="J1496" s="141" t="s">
        <v>53</v>
      </c>
      <c r="K1496" s="141" t="s">
        <v>53</v>
      </c>
      <c r="L1496" s="141" t="s">
        <v>821</v>
      </c>
      <c r="M1496" s="141" t="s">
        <v>311</v>
      </c>
      <c r="N1496" s="141" t="s">
        <v>651</v>
      </c>
      <c r="O1496" s="141" t="s">
        <v>62</v>
      </c>
      <c r="P1496" s="141" t="s">
        <v>1293</v>
      </c>
      <c r="Q1496" s="141" t="s">
        <v>1294</v>
      </c>
      <c r="R1496" s="141" t="s">
        <v>57</v>
      </c>
      <c r="S1496" s="141" t="s">
        <v>1206</v>
      </c>
      <c r="T1496" s="227">
        <v>5.8159999999999998</v>
      </c>
      <c r="U1496" s="146">
        <v>49765</v>
      </c>
      <c r="V1496" s="208">
        <v>1.4999999999999999E-2</v>
      </c>
      <c r="W1496" s="209">
        <v>3.3000000000000002E-2</v>
      </c>
      <c r="X1496" s="141" t="s">
        <v>636</v>
      </c>
      <c r="Y1496" s="141"/>
      <c r="Z1496" s="148">
        <v>20000</v>
      </c>
      <c r="AA1496" s="148">
        <v>1</v>
      </c>
      <c r="AB1496" s="148">
        <v>100.38</v>
      </c>
      <c r="AC1496" s="148">
        <v>0</v>
      </c>
      <c r="AD1496" s="148">
        <v>20.076000000000001</v>
      </c>
      <c r="AE1496" s="151"/>
      <c r="AF1496" s="151"/>
      <c r="AG1496" s="141" t="s">
        <v>17</v>
      </c>
      <c r="AH1496" s="229">
        <v>8.1610401735363603E-5</v>
      </c>
      <c r="AI1496" s="229">
        <v>4.6958717470132636E-3</v>
      </c>
      <c r="AJ1496" s="229">
        <v>1.517273849E-3</v>
      </c>
    </row>
    <row r="1497" spans="1:36" ht="13.5" thickBot="1">
      <c r="A1497" s="153">
        <v>7956</v>
      </c>
      <c r="B1497" s="153">
        <v>15253</v>
      </c>
      <c r="C1497" s="141" t="s">
        <v>1640</v>
      </c>
      <c r="D1497" s="141">
        <v>520025438</v>
      </c>
      <c r="E1497" s="141" t="s">
        <v>429</v>
      </c>
      <c r="F1497" s="141" t="s">
        <v>1835</v>
      </c>
      <c r="G1497" s="141" t="s">
        <v>3648</v>
      </c>
      <c r="H1497" s="141" t="s">
        <v>76</v>
      </c>
      <c r="I1497" s="141" t="s">
        <v>229</v>
      </c>
      <c r="J1497" s="141" t="s">
        <v>53</v>
      </c>
      <c r="K1497" s="141" t="s">
        <v>53</v>
      </c>
      <c r="L1497" s="141" t="s">
        <v>821</v>
      </c>
      <c r="M1497" s="141" t="s">
        <v>311</v>
      </c>
      <c r="N1497" s="141" t="s">
        <v>651</v>
      </c>
      <c r="O1497" s="141" t="s">
        <v>62</v>
      </c>
      <c r="P1497" s="141" t="s">
        <v>1280</v>
      </c>
      <c r="Q1497" s="141" t="s">
        <v>65</v>
      </c>
      <c r="R1497" s="141" t="s">
        <v>57</v>
      </c>
      <c r="S1497" s="141" t="s">
        <v>1206</v>
      </c>
      <c r="T1497" s="227">
        <v>0.73499999999999999</v>
      </c>
      <c r="U1497" s="146">
        <v>46022</v>
      </c>
      <c r="V1497" s="208">
        <v>4.9500000000000002E-2</v>
      </c>
      <c r="W1497" s="209">
        <v>3.3599999999999998E-2</v>
      </c>
      <c r="X1497" s="141" t="s">
        <v>636</v>
      </c>
      <c r="Y1497" s="141"/>
      <c r="Z1497" s="148">
        <v>22000</v>
      </c>
      <c r="AA1497" s="148">
        <v>1</v>
      </c>
      <c r="AB1497" s="148">
        <v>142.69999999999999</v>
      </c>
      <c r="AC1497" s="148">
        <v>0</v>
      </c>
      <c r="AD1497" s="148">
        <v>31.393999999999998</v>
      </c>
      <c r="AE1497" s="151"/>
      <c r="AF1497" s="151"/>
      <c r="AG1497" s="141" t="s">
        <v>17</v>
      </c>
      <c r="AH1497" s="229">
        <v>5.0096177944210801E-5</v>
      </c>
      <c r="AI1497" s="229">
        <v>7.3432056996281334E-3</v>
      </c>
      <c r="AJ1497" s="229">
        <v>2.372648697E-3</v>
      </c>
    </row>
    <row r="1498" spans="1:36" ht="13.5" thickBot="1">
      <c r="A1498" s="153">
        <v>7956</v>
      </c>
      <c r="B1498" s="153">
        <v>15253</v>
      </c>
      <c r="C1498" s="141" t="s">
        <v>1338</v>
      </c>
      <c r="D1498" s="141">
        <v>520025990</v>
      </c>
      <c r="E1498" s="141" t="s">
        <v>429</v>
      </c>
      <c r="F1498" s="141" t="s">
        <v>1837</v>
      </c>
      <c r="G1498" s="141" t="s">
        <v>3650</v>
      </c>
      <c r="H1498" s="141" t="s">
        <v>76</v>
      </c>
      <c r="I1498" s="141" t="s">
        <v>228</v>
      </c>
      <c r="J1498" s="141" t="s">
        <v>53</v>
      </c>
      <c r="K1498" s="141" t="s">
        <v>53</v>
      </c>
      <c r="L1498" s="141" t="s">
        <v>821</v>
      </c>
      <c r="M1498" s="141" t="s">
        <v>311</v>
      </c>
      <c r="N1498" s="141" t="s">
        <v>140</v>
      </c>
      <c r="O1498" s="141" t="s">
        <v>62</v>
      </c>
      <c r="P1498" s="141" t="s">
        <v>1305</v>
      </c>
      <c r="Q1498" s="141" t="s">
        <v>1294</v>
      </c>
      <c r="R1498" s="141" t="s">
        <v>57</v>
      </c>
      <c r="S1498" s="141" t="s">
        <v>1206</v>
      </c>
      <c r="T1498" s="227">
        <v>2.2480000000000002</v>
      </c>
      <c r="U1498" s="146">
        <v>47118</v>
      </c>
      <c r="V1498" s="208">
        <v>2.5499999999999998E-2</v>
      </c>
      <c r="W1498" s="209">
        <v>0.06</v>
      </c>
      <c r="X1498" s="141" t="s">
        <v>636</v>
      </c>
      <c r="Y1498" s="141"/>
      <c r="Z1498" s="148">
        <v>3000</v>
      </c>
      <c r="AA1498" s="148">
        <v>1</v>
      </c>
      <c r="AB1498" s="148">
        <v>93.37</v>
      </c>
      <c r="AC1498" s="148">
        <v>0</v>
      </c>
      <c r="AD1498" s="148">
        <v>2.8010999999999999</v>
      </c>
      <c r="AE1498" s="151"/>
      <c r="AF1498" s="151"/>
      <c r="AG1498" s="141" t="s">
        <v>17</v>
      </c>
      <c r="AH1498" s="229">
        <v>3.90216492109822E-6</v>
      </c>
      <c r="AI1498" s="229">
        <v>6.551905932735034E-4</v>
      </c>
      <c r="AJ1498" s="229">
        <v>2.11697339E-4</v>
      </c>
    </row>
    <row r="1499" spans="1:36" ht="13.5" thickBot="1">
      <c r="A1499" s="153">
        <v>7956</v>
      </c>
      <c r="B1499" s="153">
        <v>15253</v>
      </c>
      <c r="C1499" s="141" t="s">
        <v>1340</v>
      </c>
      <c r="D1499" s="141">
        <v>520029935</v>
      </c>
      <c r="E1499" s="141" t="s">
        <v>429</v>
      </c>
      <c r="F1499" s="141" t="s">
        <v>1851</v>
      </c>
      <c r="G1499" s="141" t="s">
        <v>3660</v>
      </c>
      <c r="H1499" s="141" t="s">
        <v>76</v>
      </c>
      <c r="I1499" s="141" t="s">
        <v>229</v>
      </c>
      <c r="J1499" s="141" t="s">
        <v>53</v>
      </c>
      <c r="K1499" s="141" t="s">
        <v>53</v>
      </c>
      <c r="L1499" s="141" t="s">
        <v>821</v>
      </c>
      <c r="M1499" s="141" t="s">
        <v>311</v>
      </c>
      <c r="N1499" s="141" t="s">
        <v>256</v>
      </c>
      <c r="O1499" s="141" t="s">
        <v>62</v>
      </c>
      <c r="P1499" s="141" t="s">
        <v>1205</v>
      </c>
      <c r="Q1499" s="141" t="s">
        <v>65</v>
      </c>
      <c r="R1499" s="141" t="s">
        <v>57</v>
      </c>
      <c r="S1499" s="141" t="s">
        <v>1206</v>
      </c>
      <c r="T1499" s="227">
        <v>3.9820000000000002</v>
      </c>
      <c r="U1499" s="146">
        <v>48441</v>
      </c>
      <c r="V1499" s="208">
        <v>2E-3</v>
      </c>
      <c r="W1499" s="209">
        <v>2.52E-2</v>
      </c>
      <c r="X1499" s="141" t="s">
        <v>636</v>
      </c>
      <c r="Y1499" s="141"/>
      <c r="Z1499" s="148">
        <v>17882.349999999999</v>
      </c>
      <c r="AA1499" s="148">
        <v>1</v>
      </c>
      <c r="AB1499" s="148">
        <v>102.6</v>
      </c>
      <c r="AC1499" s="148">
        <v>0</v>
      </c>
      <c r="AD1499" s="148">
        <v>18.347290000000001</v>
      </c>
      <c r="AE1499" s="151"/>
      <c r="AF1499" s="151"/>
      <c r="AG1499" s="141" t="s">
        <v>17</v>
      </c>
      <c r="AH1499" s="229">
        <v>4.91817376385043E-6</v>
      </c>
      <c r="AI1499" s="229">
        <v>4.2915182678451378E-3</v>
      </c>
      <c r="AJ1499" s="229">
        <v>1.3866239949999999E-3</v>
      </c>
    </row>
    <row r="1500" spans="1:36" ht="13.5" thickBot="1">
      <c r="A1500" s="153">
        <v>7956</v>
      </c>
      <c r="B1500" s="153">
        <v>15253</v>
      </c>
      <c r="C1500" s="141" t="s">
        <v>1853</v>
      </c>
      <c r="D1500" s="141">
        <v>520030859</v>
      </c>
      <c r="E1500" s="141" t="s">
        <v>429</v>
      </c>
      <c r="F1500" s="141" t="s">
        <v>1854</v>
      </c>
      <c r="G1500" s="141" t="s">
        <v>3662</v>
      </c>
      <c r="H1500" s="141" t="s">
        <v>76</v>
      </c>
      <c r="I1500" s="141" t="s">
        <v>228</v>
      </c>
      <c r="J1500" s="141" t="s">
        <v>53</v>
      </c>
      <c r="K1500" s="141" t="s">
        <v>53</v>
      </c>
      <c r="L1500" s="141" t="s">
        <v>821</v>
      </c>
      <c r="M1500" s="141" t="s">
        <v>311</v>
      </c>
      <c r="N1500" s="141" t="s">
        <v>708</v>
      </c>
      <c r="O1500" s="141" t="s">
        <v>62</v>
      </c>
      <c r="P1500" s="141" t="s">
        <v>1310</v>
      </c>
      <c r="Q1500" s="141" t="s">
        <v>65</v>
      </c>
      <c r="R1500" s="141" t="s">
        <v>57</v>
      </c>
      <c r="S1500" s="141" t="s">
        <v>1206</v>
      </c>
      <c r="T1500" s="227">
        <v>2.8650000000000002</v>
      </c>
      <c r="U1500" s="146">
        <v>49150</v>
      </c>
      <c r="V1500" s="208">
        <v>1.6400000000000001E-2</v>
      </c>
      <c r="W1500" s="209">
        <v>5.4899999999999997E-2</v>
      </c>
      <c r="X1500" s="141" t="s">
        <v>636</v>
      </c>
      <c r="Y1500" s="141"/>
      <c r="Z1500" s="148">
        <v>15000</v>
      </c>
      <c r="AA1500" s="148">
        <v>1</v>
      </c>
      <c r="AB1500" s="148">
        <v>89.72</v>
      </c>
      <c r="AC1500" s="148">
        <v>0</v>
      </c>
      <c r="AD1500" s="148">
        <v>13.458</v>
      </c>
      <c r="AE1500" s="151"/>
      <c r="AF1500" s="151"/>
      <c r="AG1500" s="141" t="s">
        <v>17</v>
      </c>
      <c r="AH1500" s="229">
        <v>4.7916739872797001E-5</v>
      </c>
      <c r="AI1500" s="229">
        <v>3.1478901161239542E-3</v>
      </c>
      <c r="AJ1500" s="229">
        <v>1.017108561E-3</v>
      </c>
    </row>
    <row r="1501" spans="1:36" ht="13.5" thickBot="1">
      <c r="A1501" s="153">
        <v>7956</v>
      </c>
      <c r="B1501" s="153">
        <v>15253</v>
      </c>
      <c r="C1501" s="141" t="s">
        <v>1342</v>
      </c>
      <c r="D1501" s="141">
        <v>520001736</v>
      </c>
      <c r="E1501" s="141" t="s">
        <v>429</v>
      </c>
      <c r="F1501" s="141" t="s">
        <v>1343</v>
      </c>
      <c r="G1501" s="141" t="s">
        <v>3276</v>
      </c>
      <c r="H1501" s="141" t="s">
        <v>76</v>
      </c>
      <c r="I1501" s="141" t="s">
        <v>229</v>
      </c>
      <c r="J1501" s="141" t="s">
        <v>53</v>
      </c>
      <c r="K1501" s="141" t="s">
        <v>53</v>
      </c>
      <c r="L1501" s="141" t="s">
        <v>821</v>
      </c>
      <c r="M1501" s="141" t="s">
        <v>311</v>
      </c>
      <c r="N1501" s="141" t="s">
        <v>651</v>
      </c>
      <c r="O1501" s="141" t="s">
        <v>62</v>
      </c>
      <c r="P1501" s="141" t="s">
        <v>1310</v>
      </c>
      <c r="Q1501" s="141" t="s">
        <v>65</v>
      </c>
      <c r="R1501" s="141" t="s">
        <v>57</v>
      </c>
      <c r="S1501" s="141" t="s">
        <v>1206</v>
      </c>
      <c r="T1501" s="227">
        <v>0.98399999999999999</v>
      </c>
      <c r="U1501" s="146">
        <v>46112</v>
      </c>
      <c r="V1501" s="208">
        <v>4.7500000000000001E-2</v>
      </c>
      <c r="W1501" s="209">
        <v>2.5499999999999998E-2</v>
      </c>
      <c r="X1501" s="141" t="s">
        <v>636</v>
      </c>
      <c r="Y1501" s="141"/>
      <c r="Z1501" s="148">
        <v>20500</v>
      </c>
      <c r="AA1501" s="148">
        <v>1</v>
      </c>
      <c r="AB1501" s="148">
        <v>142.99</v>
      </c>
      <c r="AC1501" s="148">
        <v>0</v>
      </c>
      <c r="AD1501" s="148">
        <v>29.312950000000001</v>
      </c>
      <c r="AE1501" s="151"/>
      <c r="AF1501" s="151"/>
      <c r="AG1501" s="141" t="s">
        <v>17</v>
      </c>
      <c r="AH1501" s="229">
        <v>2.1453250717471801E-5</v>
      </c>
      <c r="AI1501" s="229">
        <v>6.8564382210904787E-3</v>
      </c>
      <c r="AJ1501" s="229">
        <v>2.2153702179999999E-3</v>
      </c>
    </row>
    <row r="1502" spans="1:36" ht="13.5" thickBot="1">
      <c r="A1502" s="153">
        <v>7956</v>
      </c>
      <c r="B1502" s="153">
        <v>15253</v>
      </c>
      <c r="C1502" s="141" t="s">
        <v>1342</v>
      </c>
      <c r="D1502" s="141">
        <v>520001736</v>
      </c>
      <c r="E1502" s="141" t="s">
        <v>429</v>
      </c>
      <c r="F1502" s="141" t="s">
        <v>1856</v>
      </c>
      <c r="G1502" s="141" t="s">
        <v>3664</v>
      </c>
      <c r="H1502" s="141" t="s">
        <v>76</v>
      </c>
      <c r="I1502" s="141" t="s">
        <v>229</v>
      </c>
      <c r="J1502" s="141" t="s">
        <v>53</v>
      </c>
      <c r="K1502" s="141" t="s">
        <v>53</v>
      </c>
      <c r="L1502" s="141" t="s">
        <v>821</v>
      </c>
      <c r="M1502" s="141" t="s">
        <v>311</v>
      </c>
      <c r="N1502" s="141" t="s">
        <v>651</v>
      </c>
      <c r="O1502" s="141" t="s">
        <v>62</v>
      </c>
      <c r="P1502" s="141" t="s">
        <v>1310</v>
      </c>
      <c r="Q1502" s="141" t="s">
        <v>65</v>
      </c>
      <c r="R1502" s="141" t="s">
        <v>57</v>
      </c>
      <c r="S1502" s="141" t="s">
        <v>1206</v>
      </c>
      <c r="T1502" s="227">
        <v>3.968</v>
      </c>
      <c r="U1502" s="146">
        <v>48760</v>
      </c>
      <c r="V1502" s="208">
        <v>5.0000000000000001E-3</v>
      </c>
      <c r="W1502" s="209">
        <v>3.1899999999999998E-2</v>
      </c>
      <c r="X1502" s="141" t="s">
        <v>636</v>
      </c>
      <c r="Y1502" s="141"/>
      <c r="Z1502" s="148">
        <v>8600</v>
      </c>
      <c r="AA1502" s="148">
        <v>1</v>
      </c>
      <c r="AB1502" s="148">
        <v>103.53</v>
      </c>
      <c r="AC1502" s="148">
        <v>0</v>
      </c>
      <c r="AD1502" s="148">
        <v>8.9035799999999998</v>
      </c>
      <c r="AE1502" s="151"/>
      <c r="AF1502" s="151"/>
      <c r="AG1502" s="141" t="s">
        <v>17</v>
      </c>
      <c r="AH1502" s="229">
        <v>5.3435480730851496E-6</v>
      </c>
      <c r="AI1502" s="229">
        <v>2.0825896478019702E-3</v>
      </c>
      <c r="AJ1502" s="229">
        <v>6.7290142899999997E-4</v>
      </c>
    </row>
    <row r="1503" spans="1:36" ht="13.5" thickBot="1">
      <c r="A1503" s="153">
        <v>7956</v>
      </c>
      <c r="B1503" s="153">
        <v>15253</v>
      </c>
      <c r="C1503" s="141" t="s">
        <v>1342</v>
      </c>
      <c r="D1503" s="141">
        <v>520001736</v>
      </c>
      <c r="E1503" s="141" t="s">
        <v>429</v>
      </c>
      <c r="F1503" s="141" t="s">
        <v>1857</v>
      </c>
      <c r="G1503" s="141" t="s">
        <v>3665</v>
      </c>
      <c r="H1503" s="141" t="s">
        <v>76</v>
      </c>
      <c r="I1503" s="141" t="s">
        <v>229</v>
      </c>
      <c r="J1503" s="141" t="s">
        <v>53</v>
      </c>
      <c r="K1503" s="141" t="s">
        <v>53</v>
      </c>
      <c r="L1503" s="141" t="s">
        <v>821</v>
      </c>
      <c r="M1503" s="141" t="s">
        <v>311</v>
      </c>
      <c r="N1503" s="141" t="s">
        <v>651</v>
      </c>
      <c r="O1503" s="141" t="s">
        <v>62</v>
      </c>
      <c r="P1503" s="141" t="s">
        <v>1310</v>
      </c>
      <c r="Q1503" s="141" t="s">
        <v>65</v>
      </c>
      <c r="R1503" s="141" t="s">
        <v>57</v>
      </c>
      <c r="S1503" s="141" t="s">
        <v>1206</v>
      </c>
      <c r="T1503" s="227">
        <v>5.1369999999999996</v>
      </c>
      <c r="U1503" s="146">
        <v>49491</v>
      </c>
      <c r="V1503" s="208">
        <v>5.8999999999999999E-3</v>
      </c>
      <c r="W1503" s="209">
        <v>3.32E-2</v>
      </c>
      <c r="X1503" s="141" t="s">
        <v>636</v>
      </c>
      <c r="Y1503" s="141"/>
      <c r="Z1503" s="148">
        <v>10500</v>
      </c>
      <c r="AA1503" s="148">
        <v>1</v>
      </c>
      <c r="AB1503" s="148">
        <v>97.54</v>
      </c>
      <c r="AC1503" s="148">
        <v>0</v>
      </c>
      <c r="AD1503" s="148">
        <v>10.2417</v>
      </c>
      <c r="AE1503" s="151"/>
      <c r="AF1503" s="151"/>
      <c r="AG1503" s="141" t="s">
        <v>17</v>
      </c>
      <c r="AH1503" s="229">
        <v>7.4972099668623303E-6</v>
      </c>
      <c r="AI1503" s="229">
        <v>2.3955822709397162E-3</v>
      </c>
      <c r="AJ1503" s="229">
        <v>7.7403185800000004E-4</v>
      </c>
    </row>
    <row r="1504" spans="1:36" ht="13.5" thickBot="1">
      <c r="A1504" s="153">
        <v>7956</v>
      </c>
      <c r="B1504" s="153">
        <v>15253</v>
      </c>
      <c r="C1504" s="141" t="s">
        <v>1344</v>
      </c>
      <c r="D1504" s="141">
        <v>520033309</v>
      </c>
      <c r="E1504" s="141" t="s">
        <v>429</v>
      </c>
      <c r="F1504" s="141" t="s">
        <v>1864</v>
      </c>
      <c r="G1504" s="141" t="s">
        <v>3671</v>
      </c>
      <c r="H1504" s="141" t="s">
        <v>76</v>
      </c>
      <c r="I1504" s="141" t="s">
        <v>228</v>
      </c>
      <c r="J1504" s="141" t="s">
        <v>53</v>
      </c>
      <c r="K1504" s="141" t="s">
        <v>53</v>
      </c>
      <c r="L1504" s="141" t="s">
        <v>821</v>
      </c>
      <c r="M1504" s="141" t="s">
        <v>311</v>
      </c>
      <c r="N1504" s="141" t="s">
        <v>140</v>
      </c>
      <c r="O1504" s="141" t="s">
        <v>62</v>
      </c>
      <c r="P1504" s="141" t="s">
        <v>298</v>
      </c>
      <c r="Q1504" s="141" t="s">
        <v>298</v>
      </c>
      <c r="R1504" s="141" t="s">
        <v>57</v>
      </c>
      <c r="S1504" s="141" t="s">
        <v>1206</v>
      </c>
      <c r="T1504" s="227">
        <v>1.79</v>
      </c>
      <c r="U1504" s="146">
        <v>46569</v>
      </c>
      <c r="V1504" s="208">
        <v>2.9000000000000001E-2</v>
      </c>
      <c r="W1504" s="209">
        <v>7.1599999999999997E-2</v>
      </c>
      <c r="X1504" s="141" t="s">
        <v>636</v>
      </c>
      <c r="Y1504" s="141"/>
      <c r="Z1504" s="148">
        <v>3500</v>
      </c>
      <c r="AA1504" s="148">
        <v>1</v>
      </c>
      <c r="AB1504" s="148">
        <v>93.66</v>
      </c>
      <c r="AC1504" s="148">
        <v>0</v>
      </c>
      <c r="AD1504" s="148">
        <v>3.2780999999999998</v>
      </c>
      <c r="AE1504" s="151"/>
      <c r="AF1504" s="151"/>
      <c r="AG1504" s="141" t="s">
        <v>17</v>
      </c>
      <c r="AH1504" s="229">
        <v>1.8313953499019699E-5</v>
      </c>
      <c r="AI1504" s="229">
        <v>7.6676315869118243E-4</v>
      </c>
      <c r="AJ1504" s="229">
        <v>2.4774733000000002E-4</v>
      </c>
    </row>
    <row r="1505" spans="1:36" ht="13.5" thickBot="1">
      <c r="A1505" s="153">
        <v>7956</v>
      </c>
      <c r="B1505" s="153">
        <v>15253</v>
      </c>
      <c r="C1505" s="141" t="s">
        <v>1344</v>
      </c>
      <c r="D1505" s="141">
        <v>520033309</v>
      </c>
      <c r="E1505" s="141" t="s">
        <v>429</v>
      </c>
      <c r="F1505" s="141" t="s">
        <v>1865</v>
      </c>
      <c r="G1505" s="141" t="s">
        <v>3672</v>
      </c>
      <c r="H1505" s="141" t="s">
        <v>76</v>
      </c>
      <c r="I1505" s="141" t="s">
        <v>229</v>
      </c>
      <c r="J1505" s="141" t="s">
        <v>53</v>
      </c>
      <c r="K1505" s="141" t="s">
        <v>53</v>
      </c>
      <c r="L1505" s="141" t="s">
        <v>821</v>
      </c>
      <c r="M1505" s="141" t="s">
        <v>311</v>
      </c>
      <c r="N1505" s="141" t="s">
        <v>140</v>
      </c>
      <c r="O1505" s="141" t="s">
        <v>62</v>
      </c>
      <c r="P1505" s="141" t="s">
        <v>298</v>
      </c>
      <c r="Q1505" s="141" t="s">
        <v>298</v>
      </c>
      <c r="R1505" s="141" t="s">
        <v>57</v>
      </c>
      <c r="S1505" s="141" t="s">
        <v>1206</v>
      </c>
      <c r="T1505" s="227">
        <v>1.6339999999999999</v>
      </c>
      <c r="U1505" s="146">
        <v>46387</v>
      </c>
      <c r="V1505" s="208">
        <v>3.5000000000000003E-2</v>
      </c>
      <c r="W1505" s="209">
        <v>4.48E-2</v>
      </c>
      <c r="X1505" s="141" t="s">
        <v>636</v>
      </c>
      <c r="Y1505" s="141"/>
      <c r="Z1505" s="148">
        <v>13500</v>
      </c>
      <c r="AA1505" s="148">
        <v>1</v>
      </c>
      <c r="AB1505" s="148">
        <v>108.54</v>
      </c>
      <c r="AC1505" s="148">
        <v>0</v>
      </c>
      <c r="AD1505" s="148">
        <v>14.652900000000001</v>
      </c>
      <c r="AE1505" s="151"/>
      <c r="AF1505" s="151"/>
      <c r="AG1505" s="141" t="s">
        <v>17</v>
      </c>
      <c r="AH1505" s="229">
        <v>7.9021815289140806E-5</v>
      </c>
      <c r="AI1505" s="229">
        <v>3.4273829010664802E-3</v>
      </c>
      <c r="AJ1505" s="229">
        <v>1.1074149229999999E-3</v>
      </c>
    </row>
    <row r="1506" spans="1:36" ht="13.5" thickBot="1">
      <c r="A1506" s="153">
        <v>7956</v>
      </c>
      <c r="B1506" s="153">
        <v>15253</v>
      </c>
      <c r="C1506" s="141" t="s">
        <v>1723</v>
      </c>
      <c r="D1506" s="141">
        <v>520039660</v>
      </c>
      <c r="E1506" s="141" t="s">
        <v>429</v>
      </c>
      <c r="F1506" s="141" t="s">
        <v>1724</v>
      </c>
      <c r="G1506" s="141" t="s">
        <v>3930</v>
      </c>
      <c r="H1506" s="141" t="s">
        <v>76</v>
      </c>
      <c r="I1506" s="141" t="s">
        <v>228</v>
      </c>
      <c r="J1506" s="141" t="s">
        <v>53</v>
      </c>
      <c r="K1506" s="141" t="s">
        <v>53</v>
      </c>
      <c r="L1506" s="141" t="s">
        <v>821</v>
      </c>
      <c r="M1506" s="141" t="s">
        <v>311</v>
      </c>
      <c r="N1506" s="141" t="s">
        <v>140</v>
      </c>
      <c r="O1506" s="141" t="s">
        <v>62</v>
      </c>
      <c r="P1506" s="141" t="s">
        <v>298</v>
      </c>
      <c r="Q1506" s="141" t="s">
        <v>298</v>
      </c>
      <c r="R1506" s="141" t="s">
        <v>57</v>
      </c>
      <c r="S1506" s="141" t="s">
        <v>1206</v>
      </c>
      <c r="T1506" s="227">
        <v>4.0250000000000004</v>
      </c>
      <c r="U1506" s="146">
        <v>48914</v>
      </c>
      <c r="V1506" s="208">
        <v>6.7299999999999999E-2</v>
      </c>
      <c r="W1506" s="209">
        <v>6.6600000000000006E-2</v>
      </c>
      <c r="X1506" s="141" t="s">
        <v>636</v>
      </c>
      <c r="Y1506" s="141"/>
      <c r="Z1506" s="148">
        <v>14000</v>
      </c>
      <c r="AA1506" s="148">
        <v>1</v>
      </c>
      <c r="AB1506" s="148">
        <v>103.07</v>
      </c>
      <c r="AC1506" s="148">
        <v>0</v>
      </c>
      <c r="AD1506" s="148">
        <v>14.4298</v>
      </c>
      <c r="AE1506" s="151"/>
      <c r="AF1506" s="151"/>
      <c r="AG1506" s="141" t="s">
        <v>17</v>
      </c>
      <c r="AH1506" s="229">
        <v>5.09090909090909E-5</v>
      </c>
      <c r="AI1506" s="229">
        <f>+AD1506/SUMIFS($AD:$AD,$B:$B,$B1506)</f>
        <v>3.3638451056959375E-3</v>
      </c>
      <c r="AJ1506" s="229">
        <v>1.0906263689870049E-3</v>
      </c>
    </row>
    <row r="1507" spans="1:36" ht="13.5" thickBot="1">
      <c r="A1507" s="153">
        <v>7956</v>
      </c>
      <c r="B1507" s="153">
        <v>15253</v>
      </c>
      <c r="C1507" s="141" t="s">
        <v>1910</v>
      </c>
      <c r="D1507" s="141">
        <v>69469740</v>
      </c>
      <c r="E1507" s="141" t="s">
        <v>430</v>
      </c>
      <c r="F1507" s="141" t="s">
        <v>1999</v>
      </c>
      <c r="G1507" s="141" t="s">
        <v>2000</v>
      </c>
      <c r="H1507" s="141" t="s">
        <v>76</v>
      </c>
      <c r="I1507" s="141" t="s">
        <v>228</v>
      </c>
      <c r="J1507" s="141" t="s">
        <v>61</v>
      </c>
      <c r="K1507" s="141" t="s">
        <v>53</v>
      </c>
      <c r="L1507" s="141" t="s">
        <v>821</v>
      </c>
      <c r="M1507" s="141" t="s">
        <v>102</v>
      </c>
      <c r="N1507" s="141" t="s">
        <v>879</v>
      </c>
      <c r="O1507" s="141" t="s">
        <v>62</v>
      </c>
      <c r="P1507" s="141" t="s">
        <v>1894</v>
      </c>
      <c r="Q1507" s="141" t="s">
        <v>96</v>
      </c>
      <c r="R1507" s="141" t="s">
        <v>57</v>
      </c>
      <c r="S1507" s="141" t="s">
        <v>1207</v>
      </c>
      <c r="T1507" s="227">
        <v>6.3849999999999998</v>
      </c>
      <c r="U1507" s="146">
        <v>48852</v>
      </c>
      <c r="V1507" s="208">
        <v>8.5000000000000006E-2</v>
      </c>
      <c r="W1507" s="209">
        <v>9.3539999999999998E-2</v>
      </c>
      <c r="X1507" s="141" t="s">
        <v>636</v>
      </c>
      <c r="Y1507" s="141"/>
      <c r="Z1507" s="148">
        <v>7000</v>
      </c>
      <c r="AA1507" s="148">
        <v>3.71</v>
      </c>
      <c r="AB1507" s="148">
        <v>94.927199999999999</v>
      </c>
      <c r="AC1507" s="148">
        <v>0</v>
      </c>
      <c r="AD1507" s="148">
        <v>24.65259</v>
      </c>
      <c r="AE1507" s="151"/>
      <c r="AF1507" s="151"/>
      <c r="AG1507" s="141" t="s">
        <v>17</v>
      </c>
      <c r="AH1507" s="229">
        <v>9.3333333333333292E-6</v>
      </c>
      <c r="AI1507" s="229">
        <v>5.7663578836273021E-3</v>
      </c>
      <c r="AJ1507" s="229">
        <v>1.863156512E-3</v>
      </c>
    </row>
    <row r="1508" spans="1:36" ht="13.5" thickBot="1">
      <c r="A1508" s="153">
        <v>7956</v>
      </c>
      <c r="B1508" s="153">
        <v>15253</v>
      </c>
      <c r="C1508" s="141" t="s">
        <v>3676</v>
      </c>
      <c r="D1508" s="141" t="s">
        <v>3677</v>
      </c>
      <c r="E1508" s="141" t="s">
        <v>430</v>
      </c>
      <c r="F1508" s="141" t="s">
        <v>2026</v>
      </c>
      <c r="G1508" s="141" t="s">
        <v>3678</v>
      </c>
      <c r="H1508" s="141" t="s">
        <v>76</v>
      </c>
      <c r="I1508" s="141" t="s">
        <v>230</v>
      </c>
      <c r="J1508" s="141" t="s">
        <v>61</v>
      </c>
      <c r="K1508" s="141" t="s">
        <v>314</v>
      </c>
      <c r="L1508" s="141" t="s">
        <v>821</v>
      </c>
      <c r="M1508" s="141" t="s">
        <v>488</v>
      </c>
      <c r="N1508" s="141" t="s">
        <v>895</v>
      </c>
      <c r="O1508" s="141" t="s">
        <v>62</v>
      </c>
      <c r="P1508" s="141" t="s">
        <v>1907</v>
      </c>
      <c r="Q1508" s="141" t="s">
        <v>84</v>
      </c>
      <c r="R1508" s="141" t="s">
        <v>57</v>
      </c>
      <c r="S1508" s="141" t="s">
        <v>1207</v>
      </c>
      <c r="T1508" s="227">
        <v>5.4390000000000001</v>
      </c>
      <c r="U1508" s="146">
        <v>48058</v>
      </c>
      <c r="V1508" s="208">
        <v>6.7000000000000004E-2</v>
      </c>
      <c r="W1508" s="209">
        <v>6.1499999999999999E-2</v>
      </c>
      <c r="X1508" s="141" t="s">
        <v>636</v>
      </c>
      <c r="Y1508" s="141"/>
      <c r="Z1508" s="148">
        <v>5000</v>
      </c>
      <c r="AA1508" s="148">
        <v>3.71</v>
      </c>
      <c r="AB1508" s="148">
        <v>104.1905</v>
      </c>
      <c r="AC1508" s="148">
        <v>0</v>
      </c>
      <c r="AD1508" s="148">
        <v>19.32734</v>
      </c>
      <c r="AE1508" s="151"/>
      <c r="AF1508" s="151"/>
      <c r="AG1508" s="141" t="s">
        <v>17</v>
      </c>
      <c r="AH1508" s="229">
        <v>8.3333333333333303E-6</v>
      </c>
      <c r="AI1508" s="229">
        <v>4.5207566173998473E-3</v>
      </c>
      <c r="AJ1508" s="229">
        <v>1.460692746E-3</v>
      </c>
    </row>
    <row r="1509" spans="1:36" ht="13.5" thickBot="1">
      <c r="A1509" s="153">
        <v>7956</v>
      </c>
      <c r="B1509" s="153">
        <v>15253</v>
      </c>
      <c r="C1509" s="141" t="s">
        <v>3686</v>
      </c>
      <c r="D1509" s="141" t="s">
        <v>3687</v>
      </c>
      <c r="E1509" s="141" t="s">
        <v>430</v>
      </c>
      <c r="F1509" s="141" t="s">
        <v>3688</v>
      </c>
      <c r="G1509" s="141" t="s">
        <v>3689</v>
      </c>
      <c r="H1509" s="141" t="s">
        <v>76</v>
      </c>
      <c r="I1509" s="141" t="s">
        <v>230</v>
      </c>
      <c r="J1509" s="141" t="s">
        <v>61</v>
      </c>
      <c r="K1509" s="141" t="s">
        <v>314</v>
      </c>
      <c r="L1509" s="141" t="s">
        <v>821</v>
      </c>
      <c r="M1509" s="141" t="s">
        <v>102</v>
      </c>
      <c r="N1509" s="141" t="s">
        <v>130</v>
      </c>
      <c r="O1509" s="141" t="s">
        <v>62</v>
      </c>
      <c r="P1509" s="141" t="s">
        <v>1907</v>
      </c>
      <c r="Q1509" s="141" t="s">
        <v>84</v>
      </c>
      <c r="R1509" s="141" t="s">
        <v>57</v>
      </c>
      <c r="S1509" s="141" t="s">
        <v>1207</v>
      </c>
      <c r="T1509" s="227">
        <v>4.3550000000000004</v>
      </c>
      <c r="U1509" s="146">
        <v>47373</v>
      </c>
      <c r="V1509" s="208">
        <v>5.8000000000000003E-2</v>
      </c>
      <c r="W1509" s="209">
        <v>5.8790000000000002E-2</v>
      </c>
      <c r="X1509" s="141" t="s">
        <v>636</v>
      </c>
      <c r="Y1509" s="141"/>
      <c r="Z1509" s="148">
        <v>15000</v>
      </c>
      <c r="AA1509" s="148">
        <v>3.71</v>
      </c>
      <c r="AB1509" s="148">
        <v>99.985200000000006</v>
      </c>
      <c r="AC1509" s="148">
        <v>0</v>
      </c>
      <c r="AD1509" s="148">
        <v>55.641759999999998</v>
      </c>
      <c r="AE1509" s="151"/>
      <c r="AF1509" s="151"/>
      <c r="AG1509" s="141" t="s">
        <v>17</v>
      </c>
      <c r="AH1509" s="229">
        <v>3.0000000000000001E-5</v>
      </c>
      <c r="AI1509" s="229">
        <v>1.3014871923594976E-2</v>
      </c>
      <c r="AJ1509" s="229">
        <v>4.205209574E-3</v>
      </c>
    </row>
    <row r="1510" spans="1:36" ht="13.5" thickBot="1">
      <c r="A1510" s="153">
        <v>7956</v>
      </c>
      <c r="B1510" s="153">
        <v>15253</v>
      </c>
      <c r="C1510" s="141" t="s">
        <v>3690</v>
      </c>
      <c r="D1510" s="141" t="s">
        <v>3691</v>
      </c>
      <c r="E1510" s="141" t="s">
        <v>430</v>
      </c>
      <c r="F1510" s="141" t="s">
        <v>3692</v>
      </c>
      <c r="G1510" s="141" t="s">
        <v>3693</v>
      </c>
      <c r="H1510" s="141" t="s">
        <v>76</v>
      </c>
      <c r="I1510" s="141" t="s">
        <v>230</v>
      </c>
      <c r="J1510" s="141" t="s">
        <v>61</v>
      </c>
      <c r="K1510" s="141" t="s">
        <v>314</v>
      </c>
      <c r="L1510" s="141" t="s">
        <v>821</v>
      </c>
      <c r="M1510" s="141" t="s">
        <v>488</v>
      </c>
      <c r="N1510" s="141" t="s">
        <v>130</v>
      </c>
      <c r="O1510" s="141" t="s">
        <v>62</v>
      </c>
      <c r="P1510" s="141" t="s">
        <v>1355</v>
      </c>
      <c r="Q1510" s="141" t="s">
        <v>101</v>
      </c>
      <c r="R1510" s="141" t="s">
        <v>57</v>
      </c>
      <c r="S1510" s="141" t="s">
        <v>1207</v>
      </c>
      <c r="T1510" s="227">
        <v>4.734</v>
      </c>
      <c r="U1510" s="146">
        <v>47557</v>
      </c>
      <c r="V1510" s="208">
        <v>5.8000000000000003E-2</v>
      </c>
      <c r="W1510" s="209">
        <v>6.0100000000000001E-2</v>
      </c>
      <c r="X1510" s="141" t="s">
        <v>636</v>
      </c>
      <c r="Y1510" s="141"/>
      <c r="Z1510" s="148">
        <v>10000</v>
      </c>
      <c r="AA1510" s="148">
        <v>3.71</v>
      </c>
      <c r="AB1510" s="148">
        <v>99.337100000000007</v>
      </c>
      <c r="AC1510" s="148">
        <v>0</v>
      </c>
      <c r="AD1510" s="148">
        <v>36.854059999999997</v>
      </c>
      <c r="AE1510" s="151"/>
      <c r="AF1510" s="151"/>
      <c r="AG1510" s="141" t="s">
        <v>17</v>
      </c>
      <c r="AH1510" s="229">
        <v>1.0000000000000001E-5</v>
      </c>
      <c r="AI1510" s="229">
        <v>8.6203396651091668E-3</v>
      </c>
      <c r="AJ1510" s="229">
        <v>2.7853009309999999E-3</v>
      </c>
    </row>
    <row r="1511" spans="1:36" ht="13.5" thickBot="1">
      <c r="A1511" s="153">
        <v>7956</v>
      </c>
      <c r="B1511" s="153">
        <v>15253</v>
      </c>
      <c r="C1511" s="141" t="s">
        <v>3278</v>
      </c>
      <c r="D1511" s="141" t="s">
        <v>3279</v>
      </c>
      <c r="E1511" s="141" t="s">
        <v>430</v>
      </c>
      <c r="F1511" s="141" t="s">
        <v>3280</v>
      </c>
      <c r="G1511" s="141" t="s">
        <v>3281</v>
      </c>
      <c r="H1511" s="141" t="s">
        <v>76</v>
      </c>
      <c r="I1511" s="141" t="s">
        <v>230</v>
      </c>
      <c r="J1511" s="141" t="s">
        <v>61</v>
      </c>
      <c r="K1511" s="141" t="s">
        <v>314</v>
      </c>
      <c r="L1511" s="141" t="s">
        <v>821</v>
      </c>
      <c r="M1511" s="141" t="s">
        <v>476</v>
      </c>
      <c r="N1511" s="141" t="s">
        <v>130</v>
      </c>
      <c r="O1511" s="141" t="s">
        <v>62</v>
      </c>
      <c r="P1511" s="141" t="s">
        <v>298</v>
      </c>
      <c r="Q1511" s="141" t="s">
        <v>298</v>
      </c>
      <c r="R1511" s="141" t="s">
        <v>57</v>
      </c>
      <c r="S1511" s="141" t="s">
        <v>1207</v>
      </c>
      <c r="T1511" s="227">
        <v>2.698</v>
      </c>
      <c r="U1511" s="146">
        <v>46583</v>
      </c>
      <c r="V1511" s="208">
        <v>2.5000000000000001E-2</v>
      </c>
      <c r="W1511" s="209">
        <v>0</v>
      </c>
      <c r="X1511" s="141" t="s">
        <v>636</v>
      </c>
      <c r="Y1511" s="141"/>
      <c r="Z1511" s="148">
        <v>2200</v>
      </c>
      <c r="AA1511" s="148">
        <v>3.71</v>
      </c>
      <c r="AB1511" s="148">
        <v>104.25</v>
      </c>
      <c r="AC1511" s="148">
        <v>0</v>
      </c>
      <c r="AD1511" s="148">
        <v>8.5088799999999996</v>
      </c>
      <c r="AE1511" s="151"/>
      <c r="AF1511" s="151"/>
      <c r="AG1511" s="141" t="s">
        <v>17</v>
      </c>
      <c r="AH1511" s="229">
        <v>4.8686569145993302E-5</v>
      </c>
      <c r="AI1511" s="229">
        <v>1.9902674432519534E-3</v>
      </c>
      <c r="AJ1511" s="229">
        <v>6.4307138400000003E-4</v>
      </c>
    </row>
    <row r="1512" spans="1:36" ht="13.5" thickBot="1">
      <c r="A1512" s="153">
        <v>7956</v>
      </c>
      <c r="B1512" s="153">
        <v>15254</v>
      </c>
      <c r="C1512" s="141" t="s">
        <v>1370</v>
      </c>
      <c r="D1512" s="141">
        <v>520043605</v>
      </c>
      <c r="E1512" s="141" t="s">
        <v>429</v>
      </c>
      <c r="F1512" s="141" t="s">
        <v>1371</v>
      </c>
      <c r="G1512" s="141" t="s">
        <v>3282</v>
      </c>
      <c r="H1512" s="141" t="s">
        <v>76</v>
      </c>
      <c r="I1512" s="141" t="s">
        <v>229</v>
      </c>
      <c r="J1512" s="141" t="s">
        <v>53</v>
      </c>
      <c r="K1512" s="141" t="s">
        <v>53</v>
      </c>
      <c r="L1512" s="141" t="s">
        <v>821</v>
      </c>
      <c r="M1512" s="141" t="s">
        <v>311</v>
      </c>
      <c r="N1512" s="141" t="s">
        <v>265</v>
      </c>
      <c r="O1512" s="141" t="s">
        <v>62</v>
      </c>
      <c r="P1512" s="141" t="s">
        <v>1288</v>
      </c>
      <c r="Q1512" s="141" t="s">
        <v>65</v>
      </c>
      <c r="R1512" s="141" t="s">
        <v>57</v>
      </c>
      <c r="S1512" s="141" t="s">
        <v>1206</v>
      </c>
      <c r="T1512" s="227">
        <v>5.0199999999999996</v>
      </c>
      <c r="U1512" s="146">
        <v>50009</v>
      </c>
      <c r="V1512" s="208">
        <v>5.1499999999999997E-2</v>
      </c>
      <c r="W1512" s="209">
        <v>5.1499999999999997E-2</v>
      </c>
      <c r="X1512" s="141" t="s">
        <v>636</v>
      </c>
      <c r="Y1512" s="141"/>
      <c r="Z1512" s="148">
        <v>14588</v>
      </c>
      <c r="AA1512" s="148">
        <v>1</v>
      </c>
      <c r="AB1512" s="148">
        <v>141.9</v>
      </c>
      <c r="AC1512" s="148">
        <v>0</v>
      </c>
      <c r="AD1512" s="148">
        <v>20.700369999999999</v>
      </c>
      <c r="AE1512" s="151"/>
      <c r="AF1512" s="151"/>
      <c r="AG1512" s="141" t="s">
        <v>17</v>
      </c>
      <c r="AH1512" s="229">
        <v>5.2571154136371601E-6</v>
      </c>
      <c r="AI1512" s="229">
        <v>1.1363761065834102E-2</v>
      </c>
      <c r="AJ1512" s="229">
        <v>3.1944174380000002E-3</v>
      </c>
    </row>
    <row r="1513" spans="1:36" ht="13.5" thickBot="1">
      <c r="A1513" s="153">
        <v>7956</v>
      </c>
      <c r="B1513" s="153">
        <v>15254</v>
      </c>
      <c r="C1513" s="141" t="s">
        <v>1379</v>
      </c>
      <c r="D1513" s="141">
        <v>520026683</v>
      </c>
      <c r="E1513" s="141" t="s">
        <v>429</v>
      </c>
      <c r="F1513" s="141" t="s">
        <v>1380</v>
      </c>
      <c r="G1513" s="141" t="s">
        <v>3286</v>
      </c>
      <c r="H1513" s="141" t="s">
        <v>76</v>
      </c>
      <c r="I1513" s="141" t="s">
        <v>229</v>
      </c>
      <c r="J1513" s="141" t="s">
        <v>53</v>
      </c>
      <c r="K1513" s="141" t="s">
        <v>53</v>
      </c>
      <c r="L1513" s="141" t="s">
        <v>821</v>
      </c>
      <c r="M1513" s="141" t="s">
        <v>311</v>
      </c>
      <c r="N1513" s="141" t="s">
        <v>651</v>
      </c>
      <c r="O1513" s="141" t="s">
        <v>62</v>
      </c>
      <c r="P1513" s="141" t="s">
        <v>1310</v>
      </c>
      <c r="Q1513" s="141" t="s">
        <v>65</v>
      </c>
      <c r="R1513" s="141" t="s">
        <v>57</v>
      </c>
      <c r="S1513" s="141" t="s">
        <v>1206</v>
      </c>
      <c r="T1513" s="227">
        <v>2.1819999999999999</v>
      </c>
      <c r="U1513" s="146">
        <v>46936</v>
      </c>
      <c r="V1513" s="208">
        <v>3.2000000000000001E-2</v>
      </c>
      <c r="W1513" s="209">
        <v>2.6499999999999999E-2</v>
      </c>
      <c r="X1513" s="141" t="s">
        <v>636</v>
      </c>
      <c r="Y1513" s="141"/>
      <c r="Z1513" s="148">
        <v>8050</v>
      </c>
      <c r="AA1513" s="148">
        <v>1</v>
      </c>
      <c r="AB1513" s="148">
        <v>117.37</v>
      </c>
      <c r="AC1513" s="148">
        <v>0</v>
      </c>
      <c r="AD1513" s="148">
        <v>9.4482800000000005</v>
      </c>
      <c r="AE1513" s="151"/>
      <c r="AF1513" s="151"/>
      <c r="AG1513" s="141" t="s">
        <v>17</v>
      </c>
      <c r="AH1513" s="229">
        <v>7.6511152284566E-6</v>
      </c>
      <c r="AI1513" s="229">
        <v>5.1867670192899465E-3</v>
      </c>
      <c r="AJ1513" s="229">
        <v>1.4580295129999999E-3</v>
      </c>
    </row>
    <row r="1514" spans="1:36" ht="13.5" thickBot="1">
      <c r="A1514" s="153">
        <v>7956</v>
      </c>
      <c r="B1514" s="153">
        <v>15254</v>
      </c>
      <c r="C1514" s="141" t="s">
        <v>1381</v>
      </c>
      <c r="D1514" s="141">
        <v>511659401</v>
      </c>
      <c r="E1514" s="141" t="s">
        <v>429</v>
      </c>
      <c r="F1514" s="141" t="s">
        <v>1382</v>
      </c>
      <c r="G1514" s="141" t="s">
        <v>3287</v>
      </c>
      <c r="H1514" s="141" t="s">
        <v>76</v>
      </c>
      <c r="I1514" s="141" t="s">
        <v>229</v>
      </c>
      <c r="J1514" s="141" t="s">
        <v>53</v>
      </c>
      <c r="K1514" s="141" t="s">
        <v>53</v>
      </c>
      <c r="L1514" s="141" t="s">
        <v>821</v>
      </c>
      <c r="M1514" s="141" t="s">
        <v>311</v>
      </c>
      <c r="N1514" s="141" t="s">
        <v>651</v>
      </c>
      <c r="O1514" s="141" t="s">
        <v>62</v>
      </c>
      <c r="P1514" s="141" t="s">
        <v>1310</v>
      </c>
      <c r="Q1514" s="141" t="s">
        <v>65</v>
      </c>
      <c r="R1514" s="141" t="s">
        <v>57</v>
      </c>
      <c r="S1514" s="141" t="s">
        <v>1206</v>
      </c>
      <c r="T1514" s="227">
        <v>2.1859999999999999</v>
      </c>
      <c r="U1514" s="146">
        <v>47177</v>
      </c>
      <c r="V1514" s="208">
        <v>2.3400000000000001E-2</v>
      </c>
      <c r="W1514" s="209">
        <v>2.6599999999999999E-2</v>
      </c>
      <c r="X1514" s="141" t="s">
        <v>636</v>
      </c>
      <c r="Y1514" s="141"/>
      <c r="Z1514" s="148">
        <v>500</v>
      </c>
      <c r="AA1514" s="148">
        <v>1</v>
      </c>
      <c r="AB1514" s="148">
        <v>115.87</v>
      </c>
      <c r="AC1514" s="148">
        <v>0</v>
      </c>
      <c r="AD1514" s="148">
        <v>0.57935000000000003</v>
      </c>
      <c r="AE1514" s="151"/>
      <c r="AF1514" s="151"/>
      <c r="AG1514" s="141" t="s">
        <v>17</v>
      </c>
      <c r="AH1514" s="229">
        <v>2.3701657228880101E-7</v>
      </c>
      <c r="AI1514" s="229">
        <v>3.1804238153670619E-4</v>
      </c>
      <c r="AJ1514" s="229">
        <v>8.9403510318997602E-5</v>
      </c>
    </row>
    <row r="1515" spans="1:36" ht="13.5" thickBot="1">
      <c r="A1515" s="153">
        <v>7956</v>
      </c>
      <c r="B1515" s="153">
        <v>15254</v>
      </c>
      <c r="C1515" s="141" t="s">
        <v>1278</v>
      </c>
      <c r="D1515" s="141">
        <v>520036104</v>
      </c>
      <c r="E1515" s="141" t="s">
        <v>429</v>
      </c>
      <c r="F1515" s="141" t="s">
        <v>1383</v>
      </c>
      <c r="G1515" s="141" t="s">
        <v>3288</v>
      </c>
      <c r="H1515" s="141" t="s">
        <v>76</v>
      </c>
      <c r="I1515" s="141" t="s">
        <v>229</v>
      </c>
      <c r="J1515" s="141" t="s">
        <v>53</v>
      </c>
      <c r="K1515" s="141" t="s">
        <v>53</v>
      </c>
      <c r="L1515" s="141" t="s">
        <v>821</v>
      </c>
      <c r="M1515" s="141" t="s">
        <v>311</v>
      </c>
      <c r="N1515" s="141" t="s">
        <v>140</v>
      </c>
      <c r="O1515" s="141" t="s">
        <v>62</v>
      </c>
      <c r="P1515" s="141" t="s">
        <v>1280</v>
      </c>
      <c r="Q1515" s="141" t="s">
        <v>65</v>
      </c>
      <c r="R1515" s="141" t="s">
        <v>57</v>
      </c>
      <c r="S1515" s="141" t="s">
        <v>1206</v>
      </c>
      <c r="T1515" s="227">
        <v>2.7919999999999998</v>
      </c>
      <c r="U1515" s="146">
        <v>47239</v>
      </c>
      <c r="V1515" s="208">
        <v>3.9E-2</v>
      </c>
      <c r="W1515" s="209">
        <v>3.95E-2</v>
      </c>
      <c r="X1515" s="141" t="s">
        <v>636</v>
      </c>
      <c r="Y1515" s="141"/>
      <c r="Z1515" s="148">
        <v>20125</v>
      </c>
      <c r="AA1515" s="148">
        <v>1</v>
      </c>
      <c r="AB1515" s="148">
        <v>117.74</v>
      </c>
      <c r="AC1515" s="148">
        <v>0</v>
      </c>
      <c r="AD1515" s="148">
        <v>23.695170000000001</v>
      </c>
      <c r="AE1515" s="151"/>
      <c r="AF1515" s="151"/>
      <c r="AG1515" s="141" t="s">
        <v>17</v>
      </c>
      <c r="AH1515" s="229">
        <v>1.41097446713995E-5</v>
      </c>
      <c r="AI1515" s="229">
        <v>1.3007798908634013E-2</v>
      </c>
      <c r="AJ1515" s="229">
        <v>3.6565657640000001E-3</v>
      </c>
    </row>
    <row r="1516" spans="1:36" ht="13.5" thickBot="1">
      <c r="A1516" s="153">
        <v>7956</v>
      </c>
      <c r="B1516" s="153">
        <v>15254</v>
      </c>
      <c r="C1516" s="141" t="s">
        <v>1386</v>
      </c>
      <c r="D1516" s="141">
        <v>514892801</v>
      </c>
      <c r="E1516" s="141" t="s">
        <v>429</v>
      </c>
      <c r="F1516" s="141" t="s">
        <v>1387</v>
      </c>
      <c r="G1516" s="141" t="s">
        <v>3289</v>
      </c>
      <c r="H1516" s="141" t="s">
        <v>76</v>
      </c>
      <c r="I1516" s="141" t="s">
        <v>228</v>
      </c>
      <c r="J1516" s="141" t="s">
        <v>53</v>
      </c>
      <c r="K1516" s="141" t="s">
        <v>53</v>
      </c>
      <c r="L1516" s="141" t="s">
        <v>821</v>
      </c>
      <c r="M1516" s="141" t="s">
        <v>311</v>
      </c>
      <c r="N1516" s="141" t="s">
        <v>263</v>
      </c>
      <c r="O1516" s="141" t="s">
        <v>62</v>
      </c>
      <c r="P1516" s="141" t="s">
        <v>1333</v>
      </c>
      <c r="Q1516" s="141" t="s">
        <v>65</v>
      </c>
      <c r="R1516" s="141" t="s">
        <v>57</v>
      </c>
      <c r="S1516" s="141" t="s">
        <v>1206</v>
      </c>
      <c r="T1516" s="227">
        <v>0.99199999999999999</v>
      </c>
      <c r="U1516" s="146">
        <v>45931</v>
      </c>
      <c r="V1516" s="208">
        <v>3.3500000000000002E-2</v>
      </c>
      <c r="W1516" s="209">
        <v>5.7700000000000001E-2</v>
      </c>
      <c r="X1516" s="141" t="s">
        <v>636</v>
      </c>
      <c r="Y1516" s="141"/>
      <c r="Z1516" s="148">
        <v>8900</v>
      </c>
      <c r="AA1516" s="148">
        <v>1</v>
      </c>
      <c r="AB1516" s="148">
        <v>97.76</v>
      </c>
      <c r="AC1516" s="148">
        <v>0.24876000000000001</v>
      </c>
      <c r="AD1516" s="148">
        <v>8.9494000000000007</v>
      </c>
      <c r="AE1516" s="151"/>
      <c r="AF1516" s="151"/>
      <c r="AG1516" s="141" t="s">
        <v>17</v>
      </c>
      <c r="AH1516" s="229">
        <v>1.29516336E-4</v>
      </c>
      <c r="AI1516" s="229">
        <v>4.9128997830751682E-3</v>
      </c>
      <c r="AJ1516" s="229">
        <v>1.3810438849999999E-3</v>
      </c>
    </row>
    <row r="1517" spans="1:36" ht="13.5" thickBot="1">
      <c r="A1517" s="153">
        <v>7956</v>
      </c>
      <c r="B1517" s="153">
        <v>15254</v>
      </c>
      <c r="C1517" s="141" t="s">
        <v>1372</v>
      </c>
      <c r="D1517" s="141">
        <v>513821488</v>
      </c>
      <c r="E1517" s="141" t="s">
        <v>429</v>
      </c>
      <c r="F1517" s="141" t="s">
        <v>1390</v>
      </c>
      <c r="G1517" s="141" t="s">
        <v>3291</v>
      </c>
      <c r="H1517" s="141" t="s">
        <v>76</v>
      </c>
      <c r="I1517" s="141" t="s">
        <v>229</v>
      </c>
      <c r="J1517" s="141" t="s">
        <v>53</v>
      </c>
      <c r="K1517" s="141" t="s">
        <v>53</v>
      </c>
      <c r="L1517" s="141" t="s">
        <v>821</v>
      </c>
      <c r="M1517" s="141" t="s">
        <v>311</v>
      </c>
      <c r="N1517" s="141" t="s">
        <v>651</v>
      </c>
      <c r="O1517" s="141" t="s">
        <v>62</v>
      </c>
      <c r="P1517" s="141" t="s">
        <v>1310</v>
      </c>
      <c r="Q1517" s="141" t="s">
        <v>65</v>
      </c>
      <c r="R1517" s="141" t="s">
        <v>57</v>
      </c>
      <c r="S1517" s="141" t="s">
        <v>1206</v>
      </c>
      <c r="T1517" s="227">
        <v>2.1360000000000001</v>
      </c>
      <c r="U1517" s="146">
        <v>47016</v>
      </c>
      <c r="V1517" s="208">
        <v>0.04</v>
      </c>
      <c r="W1517" s="209">
        <v>2.64E-2</v>
      </c>
      <c r="X1517" s="141" t="s">
        <v>636</v>
      </c>
      <c r="Y1517" s="141"/>
      <c r="Z1517" s="148">
        <v>4128.57</v>
      </c>
      <c r="AA1517" s="148">
        <v>1</v>
      </c>
      <c r="AB1517" s="148">
        <v>119.57</v>
      </c>
      <c r="AC1517" s="148">
        <v>0</v>
      </c>
      <c r="AD1517" s="148">
        <v>4.9365300000000003</v>
      </c>
      <c r="AE1517" s="151"/>
      <c r="AF1517" s="151"/>
      <c r="AG1517" s="141" t="s">
        <v>17</v>
      </c>
      <c r="AH1517" s="229">
        <v>4.2891871215122802E-6</v>
      </c>
      <c r="AI1517" s="229">
        <v>2.709978005915934E-3</v>
      </c>
      <c r="AJ1517" s="229">
        <v>7.6179012799999996E-4</v>
      </c>
    </row>
    <row r="1518" spans="1:36" ht="13.5" thickBot="1">
      <c r="A1518" s="153">
        <v>7956</v>
      </c>
      <c r="B1518" s="153">
        <v>15254</v>
      </c>
      <c r="C1518" s="141" t="s">
        <v>1379</v>
      </c>
      <c r="D1518" s="141">
        <v>520026683</v>
      </c>
      <c r="E1518" s="141" t="s">
        <v>429</v>
      </c>
      <c r="F1518" s="141" t="s">
        <v>1391</v>
      </c>
      <c r="G1518" s="141" t="s">
        <v>3292</v>
      </c>
      <c r="H1518" s="141" t="s">
        <v>76</v>
      </c>
      <c r="I1518" s="141" t="s">
        <v>228</v>
      </c>
      <c r="J1518" s="141" t="s">
        <v>53</v>
      </c>
      <c r="K1518" s="141" t="s">
        <v>53</v>
      </c>
      <c r="L1518" s="141" t="s">
        <v>821</v>
      </c>
      <c r="M1518" s="141" t="s">
        <v>311</v>
      </c>
      <c r="N1518" s="141" t="s">
        <v>651</v>
      </c>
      <c r="O1518" s="141" t="s">
        <v>62</v>
      </c>
      <c r="P1518" s="141" t="s">
        <v>1310</v>
      </c>
      <c r="Q1518" s="141" t="s">
        <v>65</v>
      </c>
      <c r="R1518" s="141" t="s">
        <v>57</v>
      </c>
      <c r="S1518" s="141" t="s">
        <v>1206</v>
      </c>
      <c r="T1518" s="227">
        <v>0.74</v>
      </c>
      <c r="U1518" s="146">
        <v>46026</v>
      </c>
      <c r="V1518" s="208">
        <v>3.39E-2</v>
      </c>
      <c r="W1518" s="209">
        <v>5.45E-2</v>
      </c>
      <c r="X1518" s="141" t="s">
        <v>636</v>
      </c>
      <c r="Y1518" s="141"/>
      <c r="Z1518" s="148">
        <v>4400</v>
      </c>
      <c r="AA1518" s="148">
        <v>1</v>
      </c>
      <c r="AB1518" s="148">
        <v>101</v>
      </c>
      <c r="AC1518" s="148">
        <v>0</v>
      </c>
      <c r="AD1518" s="148">
        <v>4.444</v>
      </c>
      <c r="AE1518" s="151"/>
      <c r="AF1518" s="151"/>
      <c r="AG1518" s="141" t="s">
        <v>17</v>
      </c>
      <c r="AH1518" s="229">
        <v>1.0136259898864101E-5</v>
      </c>
      <c r="AI1518" s="229">
        <v>2.4395966920671827E-3</v>
      </c>
      <c r="AJ1518" s="229">
        <v>6.8578441300000002E-4</v>
      </c>
    </row>
    <row r="1519" spans="1:36" ht="13.5" thickBot="1">
      <c r="A1519" s="153">
        <v>7956</v>
      </c>
      <c r="B1519" s="153">
        <v>15254</v>
      </c>
      <c r="C1519" s="141" t="s">
        <v>1372</v>
      </c>
      <c r="D1519" s="141">
        <v>513821488</v>
      </c>
      <c r="E1519" s="141" t="s">
        <v>429</v>
      </c>
      <c r="F1519" s="141" t="s">
        <v>1392</v>
      </c>
      <c r="G1519" s="141" t="s">
        <v>3293</v>
      </c>
      <c r="H1519" s="141" t="s">
        <v>76</v>
      </c>
      <c r="I1519" s="141" t="s">
        <v>229</v>
      </c>
      <c r="J1519" s="141" t="s">
        <v>53</v>
      </c>
      <c r="K1519" s="141" t="s">
        <v>53</v>
      </c>
      <c r="L1519" s="141" t="s">
        <v>821</v>
      </c>
      <c r="M1519" s="141" t="s">
        <v>311</v>
      </c>
      <c r="N1519" s="141" t="s">
        <v>651</v>
      </c>
      <c r="O1519" s="141" t="s">
        <v>62</v>
      </c>
      <c r="P1519" s="141" t="s">
        <v>1310</v>
      </c>
      <c r="Q1519" s="141" t="s">
        <v>65</v>
      </c>
      <c r="R1519" s="141" t="s">
        <v>57</v>
      </c>
      <c r="S1519" s="141" t="s">
        <v>1206</v>
      </c>
      <c r="T1519" s="227">
        <v>3.4780000000000002</v>
      </c>
      <c r="U1519" s="146">
        <v>48112</v>
      </c>
      <c r="V1519" s="208">
        <v>3.5000000000000003E-2</v>
      </c>
      <c r="W1519" s="209">
        <v>2.8899999999999999E-2</v>
      </c>
      <c r="X1519" s="141" t="s">
        <v>636</v>
      </c>
      <c r="Y1519" s="141"/>
      <c r="Z1519" s="148">
        <v>2470.59</v>
      </c>
      <c r="AA1519" s="148">
        <v>1</v>
      </c>
      <c r="AB1519" s="148">
        <v>119.87</v>
      </c>
      <c r="AC1519" s="148">
        <v>0</v>
      </c>
      <c r="AD1519" s="148">
        <v>2.9615</v>
      </c>
      <c r="AE1519" s="151"/>
      <c r="AF1519" s="151"/>
      <c r="AG1519" s="141" t="s">
        <v>17</v>
      </c>
      <c r="AH1519" s="229">
        <v>2.8690776826574601E-6</v>
      </c>
      <c r="AI1519" s="229">
        <v>1.6257573365339698E-3</v>
      </c>
      <c r="AJ1519" s="229">
        <v>4.5700957200000002E-4</v>
      </c>
    </row>
    <row r="1520" spans="1:36" ht="13.5" thickBot="1">
      <c r="A1520" s="153">
        <v>7956</v>
      </c>
      <c r="B1520" s="153">
        <v>15254</v>
      </c>
      <c r="C1520" s="141" t="s">
        <v>1284</v>
      </c>
      <c r="D1520" s="141">
        <v>510960719</v>
      </c>
      <c r="E1520" s="141" t="s">
        <v>429</v>
      </c>
      <c r="F1520" s="141" t="s">
        <v>1393</v>
      </c>
      <c r="G1520" s="141" t="s">
        <v>3294</v>
      </c>
      <c r="H1520" s="141" t="s">
        <v>76</v>
      </c>
      <c r="I1520" s="141" t="s">
        <v>229</v>
      </c>
      <c r="J1520" s="141" t="s">
        <v>53</v>
      </c>
      <c r="K1520" s="141" t="s">
        <v>53</v>
      </c>
      <c r="L1520" s="141" t="s">
        <v>821</v>
      </c>
      <c r="M1520" s="141" t="s">
        <v>311</v>
      </c>
      <c r="N1520" s="141" t="s">
        <v>651</v>
      </c>
      <c r="O1520" s="141" t="s">
        <v>62</v>
      </c>
      <c r="P1520" s="141" t="s">
        <v>1394</v>
      </c>
      <c r="Q1520" s="141" t="s">
        <v>1294</v>
      </c>
      <c r="R1520" s="141" t="s">
        <v>57</v>
      </c>
      <c r="S1520" s="141" t="s">
        <v>1206</v>
      </c>
      <c r="T1520" s="227">
        <v>2.891</v>
      </c>
      <c r="U1520" s="146">
        <v>47669</v>
      </c>
      <c r="V1520" s="208">
        <v>1.34E-2</v>
      </c>
      <c r="W1520" s="209">
        <v>2.8199999999999999E-2</v>
      </c>
      <c r="X1520" s="141" t="s">
        <v>636</v>
      </c>
      <c r="Y1520" s="141"/>
      <c r="Z1520" s="148">
        <v>21400</v>
      </c>
      <c r="AA1520" s="148">
        <v>1</v>
      </c>
      <c r="AB1520" s="148">
        <v>112.38</v>
      </c>
      <c r="AC1520" s="148">
        <v>0</v>
      </c>
      <c r="AD1520" s="148">
        <v>24.049320000000002</v>
      </c>
      <c r="AE1520" s="151"/>
      <c r="AF1520" s="151"/>
      <c r="AG1520" s="141" t="s">
        <v>17</v>
      </c>
      <c r="AH1520" s="229">
        <v>8.0734468715446599E-6</v>
      </c>
      <c r="AI1520" s="229">
        <v>1.3202214563110968E-2</v>
      </c>
      <c r="AJ1520" s="229">
        <v>3.7112171030000002E-3</v>
      </c>
    </row>
    <row r="1521" spans="1:36" ht="13.5" thickBot="1">
      <c r="A1521" s="153">
        <v>7956</v>
      </c>
      <c r="B1521" s="153">
        <v>15254</v>
      </c>
      <c r="C1521" s="141" t="s">
        <v>1375</v>
      </c>
      <c r="D1521" s="141">
        <v>513992529</v>
      </c>
      <c r="E1521" s="141" t="s">
        <v>429</v>
      </c>
      <c r="F1521" s="141" t="s">
        <v>1398</v>
      </c>
      <c r="G1521" s="141" t="s">
        <v>3297</v>
      </c>
      <c r="H1521" s="141" t="s">
        <v>76</v>
      </c>
      <c r="I1521" s="141" t="s">
        <v>229</v>
      </c>
      <c r="J1521" s="141" t="s">
        <v>53</v>
      </c>
      <c r="K1521" s="141" t="s">
        <v>53</v>
      </c>
      <c r="L1521" s="141" t="s">
        <v>821</v>
      </c>
      <c r="M1521" s="141" t="s">
        <v>311</v>
      </c>
      <c r="N1521" s="141" t="s">
        <v>651</v>
      </c>
      <c r="O1521" s="141" t="s">
        <v>62</v>
      </c>
      <c r="P1521" s="141" t="s">
        <v>1293</v>
      </c>
      <c r="Q1521" s="141" t="s">
        <v>1294</v>
      </c>
      <c r="R1521" s="141" t="s">
        <v>57</v>
      </c>
      <c r="S1521" s="141" t="s">
        <v>1206</v>
      </c>
      <c r="T1521" s="227">
        <v>2.91</v>
      </c>
      <c r="U1521" s="146">
        <v>47221</v>
      </c>
      <c r="V1521" s="208">
        <v>1.9599999999999999E-2</v>
      </c>
      <c r="W1521" s="209">
        <v>2.76E-2</v>
      </c>
      <c r="X1521" s="141" t="s">
        <v>636</v>
      </c>
      <c r="Y1521" s="141"/>
      <c r="Z1521" s="148">
        <v>408</v>
      </c>
      <c r="AA1521" s="148">
        <v>1</v>
      </c>
      <c r="AB1521" s="148">
        <v>114.46</v>
      </c>
      <c r="AC1521" s="148">
        <v>0</v>
      </c>
      <c r="AD1521" s="148">
        <v>0.46700000000000003</v>
      </c>
      <c r="AE1521" s="151"/>
      <c r="AF1521" s="151"/>
      <c r="AG1521" s="141" t="s">
        <v>17</v>
      </c>
      <c r="AH1521" s="229">
        <v>3.5630307692691802E-7</v>
      </c>
      <c r="AI1521" s="229">
        <v>2.5636625904486374E-4</v>
      </c>
      <c r="AJ1521" s="229">
        <v>7.2066003830105894E-5</v>
      </c>
    </row>
    <row r="1522" spans="1:36" ht="13.5" thickBot="1">
      <c r="A1522" s="153">
        <v>7956</v>
      </c>
      <c r="B1522" s="153">
        <v>15254</v>
      </c>
      <c r="C1522" s="141" t="s">
        <v>1291</v>
      </c>
      <c r="D1522" s="141">
        <v>514290345</v>
      </c>
      <c r="E1522" s="141" t="s">
        <v>429</v>
      </c>
      <c r="F1522" s="141" t="s">
        <v>1292</v>
      </c>
      <c r="G1522" s="141" t="s">
        <v>3238</v>
      </c>
      <c r="H1522" s="141" t="s">
        <v>76</v>
      </c>
      <c r="I1522" s="141" t="s">
        <v>228</v>
      </c>
      <c r="J1522" s="141" t="s">
        <v>53</v>
      </c>
      <c r="K1522" s="141" t="s">
        <v>53</v>
      </c>
      <c r="L1522" s="141" t="s">
        <v>821</v>
      </c>
      <c r="M1522" s="141" t="s">
        <v>311</v>
      </c>
      <c r="N1522" s="141" t="s">
        <v>269</v>
      </c>
      <c r="O1522" s="141" t="s">
        <v>62</v>
      </c>
      <c r="P1522" s="141" t="s">
        <v>1310</v>
      </c>
      <c r="Q1522" s="141" t="s">
        <v>65</v>
      </c>
      <c r="R1522" s="141" t="s">
        <v>57</v>
      </c>
      <c r="S1522" s="141" t="s">
        <v>1206</v>
      </c>
      <c r="T1522" s="227">
        <v>0.82099999999999995</v>
      </c>
      <c r="U1522" s="146">
        <v>46965</v>
      </c>
      <c r="V1522" s="208">
        <v>3.61E-2</v>
      </c>
      <c r="W1522" s="209">
        <v>5.1900000000000002E-2</v>
      </c>
      <c r="X1522" s="141" t="s">
        <v>636</v>
      </c>
      <c r="Y1522" s="141"/>
      <c r="Z1522" s="148">
        <v>8900</v>
      </c>
      <c r="AA1522" s="148">
        <v>1</v>
      </c>
      <c r="AB1522" s="148">
        <v>99.39</v>
      </c>
      <c r="AC1522" s="148">
        <v>0</v>
      </c>
      <c r="AD1522" s="148">
        <v>8.8457100000000004</v>
      </c>
      <c r="AE1522" s="151"/>
      <c r="AF1522" s="151"/>
      <c r="AG1522" s="141" t="s">
        <v>17</v>
      </c>
      <c r="AH1522" s="229">
        <v>1.15960912052117E-5</v>
      </c>
      <c r="AI1522" s="229">
        <v>4.8559776901407744E-3</v>
      </c>
      <c r="AJ1522" s="229">
        <v>1.3650427629999999E-3</v>
      </c>
    </row>
    <row r="1523" spans="1:36" ht="13.5" thickBot="1">
      <c r="A1523" s="153">
        <v>7956</v>
      </c>
      <c r="B1523" s="153">
        <v>15254</v>
      </c>
      <c r="C1523" s="141" t="s">
        <v>1408</v>
      </c>
      <c r="D1523" s="141">
        <v>513765859</v>
      </c>
      <c r="E1523" s="141" t="s">
        <v>429</v>
      </c>
      <c r="F1523" s="141" t="s">
        <v>1409</v>
      </c>
      <c r="G1523" s="141" t="s">
        <v>3302</v>
      </c>
      <c r="H1523" s="141" t="s">
        <v>76</v>
      </c>
      <c r="I1523" s="141" t="s">
        <v>229</v>
      </c>
      <c r="J1523" s="141" t="s">
        <v>53</v>
      </c>
      <c r="K1523" s="141" t="s">
        <v>53</v>
      </c>
      <c r="L1523" s="141" t="s">
        <v>821</v>
      </c>
      <c r="M1523" s="141" t="s">
        <v>311</v>
      </c>
      <c r="N1523" s="141" t="s">
        <v>651</v>
      </c>
      <c r="O1523" s="141" t="s">
        <v>62</v>
      </c>
      <c r="P1523" s="141" t="s">
        <v>1288</v>
      </c>
      <c r="Q1523" s="141" t="s">
        <v>65</v>
      </c>
      <c r="R1523" s="141" t="s">
        <v>57</v>
      </c>
      <c r="S1523" s="141" t="s">
        <v>1206</v>
      </c>
      <c r="T1523" s="227">
        <v>1.2090000000000001</v>
      </c>
      <c r="U1523" s="146">
        <v>46356</v>
      </c>
      <c r="V1523" s="208">
        <v>2.1499999999999998E-2</v>
      </c>
      <c r="W1523" s="209">
        <v>2.6599999999999999E-2</v>
      </c>
      <c r="X1523" s="141" t="s">
        <v>636</v>
      </c>
      <c r="Y1523" s="141"/>
      <c r="Z1523" s="148">
        <v>5700</v>
      </c>
      <c r="AA1523" s="148">
        <v>1</v>
      </c>
      <c r="AB1523" s="148">
        <v>117.11</v>
      </c>
      <c r="AC1523" s="148">
        <v>0</v>
      </c>
      <c r="AD1523" s="148">
        <v>6.6752700000000003</v>
      </c>
      <c r="AE1523" s="151"/>
      <c r="AF1523" s="151"/>
      <c r="AG1523" s="141" t="s">
        <v>17</v>
      </c>
      <c r="AH1523" s="229">
        <v>2.9062368454542798E-6</v>
      </c>
      <c r="AI1523" s="229">
        <v>3.6644839357910224E-3</v>
      </c>
      <c r="AJ1523" s="229">
        <v>1.030107137E-3</v>
      </c>
    </row>
    <row r="1524" spans="1:36" ht="13.5" thickBot="1">
      <c r="A1524" s="153">
        <v>7956</v>
      </c>
      <c r="B1524" s="153">
        <v>15254</v>
      </c>
      <c r="C1524" s="141" t="s">
        <v>1289</v>
      </c>
      <c r="D1524" s="141">
        <v>513623314</v>
      </c>
      <c r="E1524" s="141" t="s">
        <v>429</v>
      </c>
      <c r="F1524" s="141" t="s">
        <v>3718</v>
      </c>
      <c r="G1524" s="141" t="s">
        <v>3719</v>
      </c>
      <c r="H1524" s="141" t="s">
        <v>76</v>
      </c>
      <c r="I1524" s="141" t="s">
        <v>229</v>
      </c>
      <c r="J1524" s="141" t="s">
        <v>53</v>
      </c>
      <c r="K1524" s="141" t="s">
        <v>53</v>
      </c>
      <c r="L1524" s="141" t="s">
        <v>821</v>
      </c>
      <c r="M1524" s="141" t="s">
        <v>311</v>
      </c>
      <c r="N1524" s="141" t="s">
        <v>651</v>
      </c>
      <c r="O1524" s="141" t="s">
        <v>62</v>
      </c>
      <c r="P1524" s="141" t="s">
        <v>1288</v>
      </c>
      <c r="Q1524" s="141" t="s">
        <v>65</v>
      </c>
      <c r="R1524" s="141" t="s">
        <v>57</v>
      </c>
      <c r="S1524" s="141" t="s">
        <v>1206</v>
      </c>
      <c r="T1524" s="227">
        <v>1.1950000000000001</v>
      </c>
      <c r="U1524" s="146">
        <v>46376</v>
      </c>
      <c r="V1524" s="208">
        <v>1.95E-2</v>
      </c>
      <c r="W1524" s="209">
        <v>2.5600000000000001E-2</v>
      </c>
      <c r="X1524" s="141" t="s">
        <v>636</v>
      </c>
      <c r="Y1524" s="141"/>
      <c r="Z1524" s="148">
        <v>13700</v>
      </c>
      <c r="AA1524" s="148">
        <v>1</v>
      </c>
      <c r="AB1524" s="148">
        <v>116.19</v>
      </c>
      <c r="AC1524" s="148">
        <v>0</v>
      </c>
      <c r="AD1524" s="148">
        <v>15.91803</v>
      </c>
      <c r="AE1524" s="151"/>
      <c r="AF1524" s="151"/>
      <c r="AG1524" s="141" t="s">
        <v>17</v>
      </c>
      <c r="AH1524" s="229">
        <v>2.7125685000270399E-5</v>
      </c>
      <c r="AI1524" s="229">
        <v>8.7384278425351441E-3</v>
      </c>
      <c r="AJ1524" s="229">
        <v>2.4564214359999999E-3</v>
      </c>
    </row>
    <row r="1525" spans="1:36" ht="13.5" thickBot="1">
      <c r="A1525" s="153">
        <v>7956</v>
      </c>
      <c r="B1525" s="153">
        <v>15254</v>
      </c>
      <c r="C1525" s="141" t="s">
        <v>1414</v>
      </c>
      <c r="D1525" s="141">
        <v>515334662</v>
      </c>
      <c r="E1525" s="141" t="s">
        <v>429</v>
      </c>
      <c r="F1525" s="141" t="s">
        <v>1415</v>
      </c>
      <c r="G1525" s="141" t="s">
        <v>3305</v>
      </c>
      <c r="H1525" s="141" t="s">
        <v>76</v>
      </c>
      <c r="I1525" s="141" t="s">
        <v>230</v>
      </c>
      <c r="J1525" s="141" t="s">
        <v>53</v>
      </c>
      <c r="K1525" s="141" t="s">
        <v>53</v>
      </c>
      <c r="L1525" s="141" t="s">
        <v>821</v>
      </c>
      <c r="M1525" s="141" t="s">
        <v>311</v>
      </c>
      <c r="N1525" s="141" t="s">
        <v>267</v>
      </c>
      <c r="O1525" s="141" t="s">
        <v>62</v>
      </c>
      <c r="P1525" s="141" t="s">
        <v>1413</v>
      </c>
      <c r="Q1525" s="141" t="s">
        <v>1294</v>
      </c>
      <c r="R1525" s="141" t="s">
        <v>57</v>
      </c>
      <c r="S1525" s="141" t="s">
        <v>1206</v>
      </c>
      <c r="T1525" s="227">
        <v>2.9750000000000001</v>
      </c>
      <c r="U1525" s="146">
        <v>46995</v>
      </c>
      <c r="V1525" s="208">
        <v>4.6899999999999997E-2</v>
      </c>
      <c r="W1525" s="209">
        <v>7.46E-2</v>
      </c>
      <c r="X1525" s="141" t="s">
        <v>636</v>
      </c>
      <c r="Y1525" s="141"/>
      <c r="Z1525" s="148">
        <v>5286.12</v>
      </c>
      <c r="AA1525" s="148">
        <v>1</v>
      </c>
      <c r="AB1525" s="148">
        <v>97.95</v>
      </c>
      <c r="AC1525" s="148">
        <v>0</v>
      </c>
      <c r="AD1525" s="148">
        <v>5.1777499999999996</v>
      </c>
      <c r="AE1525" s="151"/>
      <c r="AF1525" s="151"/>
      <c r="AG1525" s="141" t="s">
        <v>17</v>
      </c>
      <c r="AH1525" s="229">
        <v>3.9121391851218596E-6</v>
      </c>
      <c r="AI1525" s="229">
        <v>2.8423991386928118E-3</v>
      </c>
      <c r="AJ1525" s="229">
        <v>7.9901445600000004E-4</v>
      </c>
    </row>
    <row r="1526" spans="1:36" ht="13.5" thickBot="1">
      <c r="A1526" s="153">
        <v>7956</v>
      </c>
      <c r="B1526" s="153">
        <v>15254</v>
      </c>
      <c r="C1526" s="141" t="s">
        <v>1388</v>
      </c>
      <c r="D1526" s="141">
        <v>514065283</v>
      </c>
      <c r="E1526" s="141" t="s">
        <v>429</v>
      </c>
      <c r="F1526" s="141" t="s">
        <v>1418</v>
      </c>
      <c r="G1526" s="141" t="s">
        <v>3239</v>
      </c>
      <c r="H1526" s="141" t="s">
        <v>76</v>
      </c>
      <c r="I1526" s="141" t="s">
        <v>228</v>
      </c>
      <c r="J1526" s="141" t="s">
        <v>53</v>
      </c>
      <c r="K1526" s="141" t="s">
        <v>53</v>
      </c>
      <c r="L1526" s="141" t="s">
        <v>821</v>
      </c>
      <c r="M1526" s="141" t="s">
        <v>311</v>
      </c>
      <c r="N1526" s="141" t="s">
        <v>75</v>
      </c>
      <c r="O1526" s="141" t="s">
        <v>62</v>
      </c>
      <c r="P1526" s="141" t="s">
        <v>1288</v>
      </c>
      <c r="Q1526" s="141" t="s">
        <v>65</v>
      </c>
      <c r="R1526" s="141" t="s">
        <v>57</v>
      </c>
      <c r="S1526" s="141" t="s">
        <v>1206</v>
      </c>
      <c r="T1526" s="227">
        <v>1.9950000000000001</v>
      </c>
      <c r="U1526" s="146">
        <v>46631</v>
      </c>
      <c r="V1526" s="208">
        <v>2.3E-2</v>
      </c>
      <c r="W1526" s="209">
        <v>5.5800000000000002E-2</v>
      </c>
      <c r="X1526" s="141" t="s">
        <v>636</v>
      </c>
      <c r="Y1526" s="141"/>
      <c r="Z1526" s="148">
        <v>42346.15</v>
      </c>
      <c r="AA1526" s="148">
        <v>1</v>
      </c>
      <c r="AB1526" s="148">
        <v>94.07</v>
      </c>
      <c r="AC1526" s="148">
        <v>0</v>
      </c>
      <c r="AD1526" s="148">
        <v>39.83502</v>
      </c>
      <c r="AE1526" s="151"/>
      <c r="AF1526" s="151"/>
      <c r="AG1526" s="141" t="s">
        <v>17</v>
      </c>
      <c r="AH1526" s="229">
        <v>3.9137131471124801E-5</v>
      </c>
      <c r="AI1526" s="229">
        <v>2.1867997979394704E-2</v>
      </c>
      <c r="AJ1526" s="229">
        <v>6.1472177809999999E-3</v>
      </c>
    </row>
    <row r="1527" spans="1:36" ht="13.5" thickBot="1">
      <c r="A1527" s="153">
        <v>7956</v>
      </c>
      <c r="B1527" s="153">
        <v>15254</v>
      </c>
      <c r="C1527" s="141" t="s">
        <v>1306</v>
      </c>
      <c r="D1527" s="141">
        <v>510560188</v>
      </c>
      <c r="E1527" s="141" t="s">
        <v>429</v>
      </c>
      <c r="F1527" s="141" t="s">
        <v>1422</v>
      </c>
      <c r="G1527" s="141" t="s">
        <v>3309</v>
      </c>
      <c r="H1527" s="141" t="s">
        <v>76</v>
      </c>
      <c r="I1527" s="141" t="s">
        <v>229</v>
      </c>
      <c r="J1527" s="141" t="s">
        <v>53</v>
      </c>
      <c r="K1527" s="141" t="s">
        <v>53</v>
      </c>
      <c r="L1527" s="141" t="s">
        <v>821</v>
      </c>
      <c r="M1527" s="141" t="s">
        <v>311</v>
      </c>
      <c r="N1527" s="141" t="s">
        <v>652</v>
      </c>
      <c r="O1527" s="141" t="s">
        <v>62</v>
      </c>
      <c r="P1527" s="141" t="s">
        <v>1305</v>
      </c>
      <c r="Q1527" s="141" t="s">
        <v>1294</v>
      </c>
      <c r="R1527" s="141" t="s">
        <v>57</v>
      </c>
      <c r="S1527" s="141" t="s">
        <v>1206</v>
      </c>
      <c r="T1527" s="227">
        <v>1.462</v>
      </c>
      <c r="U1527" s="146">
        <v>46310</v>
      </c>
      <c r="V1527" s="208">
        <v>2.5700000000000001E-2</v>
      </c>
      <c r="W1527" s="209">
        <v>3.1099999999999999E-2</v>
      </c>
      <c r="X1527" s="141" t="s">
        <v>636</v>
      </c>
      <c r="Y1527" s="141"/>
      <c r="Z1527" s="148">
        <v>11400</v>
      </c>
      <c r="AA1527" s="148">
        <v>1</v>
      </c>
      <c r="AB1527" s="148">
        <v>116.88</v>
      </c>
      <c r="AC1527" s="148">
        <v>0</v>
      </c>
      <c r="AD1527" s="148">
        <v>13.32432</v>
      </c>
      <c r="AE1527" s="151"/>
      <c r="AF1527" s="151"/>
      <c r="AG1527" s="141" t="s">
        <v>17</v>
      </c>
      <c r="AH1527" s="229">
        <v>8.8894856800912702E-6</v>
      </c>
      <c r="AI1527" s="229">
        <v>7.3145740315131878E-3</v>
      </c>
      <c r="AJ1527" s="229">
        <v>2.0561680849999998E-3</v>
      </c>
    </row>
    <row r="1528" spans="1:36" ht="13.5" thickBot="1">
      <c r="A1528" s="153">
        <v>7956</v>
      </c>
      <c r="B1528" s="153">
        <v>15254</v>
      </c>
      <c r="C1528" s="141" t="s">
        <v>1414</v>
      </c>
      <c r="D1528" s="141">
        <v>515334662</v>
      </c>
      <c r="E1528" s="141" t="s">
        <v>429</v>
      </c>
      <c r="F1528" s="141" t="s">
        <v>1425</v>
      </c>
      <c r="G1528" s="141" t="s">
        <v>3311</v>
      </c>
      <c r="H1528" s="141" t="s">
        <v>76</v>
      </c>
      <c r="I1528" s="141" t="s">
        <v>230</v>
      </c>
      <c r="J1528" s="141" t="s">
        <v>53</v>
      </c>
      <c r="K1528" s="141" t="s">
        <v>53</v>
      </c>
      <c r="L1528" s="141" t="s">
        <v>821</v>
      </c>
      <c r="M1528" s="141" t="s">
        <v>311</v>
      </c>
      <c r="N1528" s="141" t="s">
        <v>267</v>
      </c>
      <c r="O1528" s="141" t="s">
        <v>62</v>
      </c>
      <c r="P1528" s="141" t="s">
        <v>1413</v>
      </c>
      <c r="Q1528" s="141" t="s">
        <v>1294</v>
      </c>
      <c r="R1528" s="141" t="s">
        <v>57</v>
      </c>
      <c r="S1528" s="141" t="s">
        <v>1206</v>
      </c>
      <c r="T1528" s="227">
        <v>3.13</v>
      </c>
      <c r="U1528" s="146">
        <v>46995</v>
      </c>
      <c r="V1528" s="208">
        <v>4.6899999999999997E-2</v>
      </c>
      <c r="W1528" s="209">
        <v>7.3899999999999993E-2</v>
      </c>
      <c r="X1528" s="141" t="s">
        <v>636</v>
      </c>
      <c r="Y1528" s="141"/>
      <c r="Z1528" s="148">
        <v>5281.27</v>
      </c>
      <c r="AA1528" s="148">
        <v>1</v>
      </c>
      <c r="AB1528" s="148">
        <v>99.56</v>
      </c>
      <c r="AC1528" s="148">
        <v>0</v>
      </c>
      <c r="AD1528" s="148">
        <v>5.2580299999999998</v>
      </c>
      <c r="AE1528" s="151"/>
      <c r="AF1528" s="151"/>
      <c r="AG1528" s="141" t="s">
        <v>17</v>
      </c>
      <c r="AH1528" s="229">
        <v>4.5963518419481397E-6</v>
      </c>
      <c r="AI1528" s="229">
        <v>2.8864699808258346E-3</v>
      </c>
      <c r="AJ1528" s="229">
        <v>8.1140301899999996E-4</v>
      </c>
    </row>
    <row r="1529" spans="1:36" ht="13.5" thickBot="1">
      <c r="A1529" s="153">
        <v>7956</v>
      </c>
      <c r="B1529" s="153">
        <v>15254</v>
      </c>
      <c r="C1529" s="141" t="s">
        <v>1430</v>
      </c>
      <c r="D1529" s="141">
        <v>1838863</v>
      </c>
      <c r="E1529" s="141" t="s">
        <v>430</v>
      </c>
      <c r="F1529" s="141" t="s">
        <v>1431</v>
      </c>
      <c r="G1529" s="141" t="s">
        <v>3314</v>
      </c>
      <c r="H1529" s="141" t="s">
        <v>76</v>
      </c>
      <c r="I1529" s="141" t="s">
        <v>228</v>
      </c>
      <c r="J1529" s="141" t="s">
        <v>53</v>
      </c>
      <c r="K1529" s="141" t="s">
        <v>314</v>
      </c>
      <c r="L1529" s="141" t="s">
        <v>821</v>
      </c>
      <c r="M1529" s="141" t="s">
        <v>311</v>
      </c>
      <c r="N1529" s="141" t="s">
        <v>652</v>
      </c>
      <c r="O1529" s="141" t="s">
        <v>62</v>
      </c>
      <c r="P1529" s="141" t="s">
        <v>1333</v>
      </c>
      <c r="Q1529" s="141" t="s">
        <v>65</v>
      </c>
      <c r="R1529" s="141" t="s">
        <v>57</v>
      </c>
      <c r="S1529" s="141" t="s">
        <v>1206</v>
      </c>
      <c r="T1529" s="227">
        <v>0.16700000000000001</v>
      </c>
      <c r="U1529" s="146">
        <v>45627</v>
      </c>
      <c r="V1529" s="208">
        <v>3.9E-2</v>
      </c>
      <c r="W1529" s="209">
        <v>5.8900000000000001E-2</v>
      </c>
      <c r="X1529" s="141" t="s">
        <v>636</v>
      </c>
      <c r="Y1529" s="141"/>
      <c r="Z1529" s="148">
        <v>4400</v>
      </c>
      <c r="AA1529" s="148">
        <v>1</v>
      </c>
      <c r="AB1529" s="148">
        <v>100.98</v>
      </c>
      <c r="AC1529" s="148">
        <v>0</v>
      </c>
      <c r="AD1529" s="148">
        <v>4.4431200000000004</v>
      </c>
      <c r="AE1529" s="151"/>
      <c r="AF1529" s="151"/>
      <c r="AG1529" s="141" t="s">
        <v>17</v>
      </c>
      <c r="AH1529" s="229">
        <v>1.13630846436175E-5</v>
      </c>
      <c r="AI1529" s="229">
        <v>2.4391136036133083E-3</v>
      </c>
      <c r="AJ1529" s="229">
        <v>6.8564861400000001E-4</v>
      </c>
    </row>
    <row r="1530" spans="1:36" ht="13.5" thickBot="1">
      <c r="A1530" s="153">
        <v>7956</v>
      </c>
      <c r="B1530" s="153">
        <v>15254</v>
      </c>
      <c r="C1530" s="141" t="s">
        <v>1439</v>
      </c>
      <c r="D1530" s="141">
        <v>633896</v>
      </c>
      <c r="E1530" s="141" t="s">
        <v>430</v>
      </c>
      <c r="F1530" s="141" t="s">
        <v>1440</v>
      </c>
      <c r="G1530" s="141" t="s">
        <v>3251</v>
      </c>
      <c r="H1530" s="141" t="s">
        <v>76</v>
      </c>
      <c r="I1530" s="141" t="s">
        <v>230</v>
      </c>
      <c r="J1530" s="141" t="s">
        <v>53</v>
      </c>
      <c r="K1530" s="141" t="s">
        <v>315</v>
      </c>
      <c r="L1530" s="141" t="s">
        <v>821</v>
      </c>
      <c r="M1530" s="141" t="s">
        <v>311</v>
      </c>
      <c r="N1530" s="141" t="s">
        <v>652</v>
      </c>
      <c r="O1530" s="141" t="s">
        <v>62</v>
      </c>
      <c r="P1530" s="141" t="s">
        <v>1293</v>
      </c>
      <c r="Q1530" s="141" t="s">
        <v>1294</v>
      </c>
      <c r="R1530" s="141" t="s">
        <v>57</v>
      </c>
      <c r="S1530" s="141" t="s">
        <v>1206</v>
      </c>
      <c r="T1530" s="227">
        <v>2.9089999999999998</v>
      </c>
      <c r="U1530" s="146">
        <v>46944</v>
      </c>
      <c r="V1530" s="208">
        <v>4.2999999999999997E-2</v>
      </c>
      <c r="W1530" s="209">
        <v>0.10150000000000001</v>
      </c>
      <c r="X1530" s="141" t="s">
        <v>636</v>
      </c>
      <c r="Y1530" s="141"/>
      <c r="Z1530" s="148">
        <v>41700</v>
      </c>
      <c r="AA1530" s="148">
        <v>1</v>
      </c>
      <c r="AB1530" s="148">
        <v>89.69</v>
      </c>
      <c r="AC1530" s="148">
        <v>0</v>
      </c>
      <c r="AD1530" s="148">
        <v>37.400730000000003</v>
      </c>
      <c r="AE1530" s="151"/>
      <c r="AF1530" s="151"/>
      <c r="AG1530" s="141" t="s">
        <v>17</v>
      </c>
      <c r="AH1530" s="229">
        <v>3.7641641400692799E-5</v>
      </c>
      <c r="AI1530" s="229">
        <v>2.0531660033505369E-2</v>
      </c>
      <c r="AJ1530" s="229">
        <v>5.7715656340000003E-3</v>
      </c>
    </row>
    <row r="1531" spans="1:36" ht="13.5" thickBot="1">
      <c r="A1531" s="153">
        <v>7956</v>
      </c>
      <c r="B1531" s="153">
        <v>15254</v>
      </c>
      <c r="C1531" s="141" t="s">
        <v>1284</v>
      </c>
      <c r="D1531" s="141">
        <v>510960719</v>
      </c>
      <c r="E1531" s="141" t="s">
        <v>429</v>
      </c>
      <c r="F1531" s="141" t="s">
        <v>1442</v>
      </c>
      <c r="G1531" s="141" t="s">
        <v>3321</v>
      </c>
      <c r="H1531" s="141" t="s">
        <v>76</v>
      </c>
      <c r="I1531" s="141" t="s">
        <v>229</v>
      </c>
      <c r="J1531" s="141" t="s">
        <v>53</v>
      </c>
      <c r="K1531" s="141" t="s">
        <v>53</v>
      </c>
      <c r="L1531" s="141" t="s">
        <v>821</v>
      </c>
      <c r="M1531" s="141" t="s">
        <v>311</v>
      </c>
      <c r="N1531" s="141" t="s">
        <v>651</v>
      </c>
      <c r="O1531" s="141" t="s">
        <v>62</v>
      </c>
      <c r="P1531" s="141" t="s">
        <v>1394</v>
      </c>
      <c r="Q1531" s="141" t="s">
        <v>1294</v>
      </c>
      <c r="R1531" s="141" t="s">
        <v>57</v>
      </c>
      <c r="S1531" s="141" t="s">
        <v>1206</v>
      </c>
      <c r="T1531" s="227">
        <v>2.5459999999999998</v>
      </c>
      <c r="U1531" s="146">
        <v>46934</v>
      </c>
      <c r="V1531" s="208">
        <v>1.77E-2</v>
      </c>
      <c r="W1531" s="209">
        <v>2.7099999999999999E-2</v>
      </c>
      <c r="X1531" s="141" t="s">
        <v>636</v>
      </c>
      <c r="Y1531" s="141"/>
      <c r="Z1531" s="148">
        <v>17150</v>
      </c>
      <c r="AA1531" s="148">
        <v>1</v>
      </c>
      <c r="AB1531" s="148">
        <v>113.19</v>
      </c>
      <c r="AC1531" s="148">
        <v>0</v>
      </c>
      <c r="AD1531" s="148">
        <v>19.41208</v>
      </c>
      <c r="AE1531" s="151"/>
      <c r="AF1531" s="151"/>
      <c r="AG1531" s="141" t="s">
        <v>17</v>
      </c>
      <c r="AH1531" s="229">
        <v>6.6095947086669496E-6</v>
      </c>
      <c r="AI1531" s="229">
        <v>1.065653603828612E-2</v>
      </c>
      <c r="AJ1531" s="229">
        <v>2.9956124870000002E-3</v>
      </c>
    </row>
    <row r="1532" spans="1:36" ht="13.5" thickBot="1">
      <c r="A1532" s="153">
        <v>7956</v>
      </c>
      <c r="B1532" s="153">
        <v>15254</v>
      </c>
      <c r="C1532" s="141" t="s">
        <v>1448</v>
      </c>
      <c r="D1532" s="141">
        <v>520043878</v>
      </c>
      <c r="E1532" s="141" t="s">
        <v>429</v>
      </c>
      <c r="F1532" s="141" t="s">
        <v>1449</v>
      </c>
      <c r="G1532" s="141" t="s">
        <v>3325</v>
      </c>
      <c r="H1532" s="141" t="s">
        <v>76</v>
      </c>
      <c r="I1532" s="141" t="s">
        <v>228</v>
      </c>
      <c r="J1532" s="141" t="s">
        <v>53</v>
      </c>
      <c r="K1532" s="141" t="s">
        <v>53</v>
      </c>
      <c r="L1532" s="141" t="s">
        <v>821</v>
      </c>
      <c r="M1532" s="141" t="s">
        <v>311</v>
      </c>
      <c r="N1532" s="141" t="s">
        <v>156</v>
      </c>
      <c r="O1532" s="141" t="s">
        <v>62</v>
      </c>
      <c r="P1532" s="141" t="s">
        <v>1305</v>
      </c>
      <c r="Q1532" s="141" t="s">
        <v>1294</v>
      </c>
      <c r="R1532" s="141" t="s">
        <v>57</v>
      </c>
      <c r="S1532" s="141" t="s">
        <v>1206</v>
      </c>
      <c r="T1532" s="227">
        <v>1.923</v>
      </c>
      <c r="U1532" s="146">
        <v>46660</v>
      </c>
      <c r="V1532" s="208">
        <v>3.2899999999999999E-2</v>
      </c>
      <c r="W1532" s="209">
        <v>5.7599999999999998E-2</v>
      </c>
      <c r="X1532" s="141" t="s">
        <v>636</v>
      </c>
      <c r="Y1532" s="141"/>
      <c r="Z1532" s="148">
        <v>26000</v>
      </c>
      <c r="AA1532" s="148">
        <v>1</v>
      </c>
      <c r="AB1532" s="148">
        <v>95.6</v>
      </c>
      <c r="AC1532" s="148">
        <v>0</v>
      </c>
      <c r="AD1532" s="148">
        <v>24.856000000000002</v>
      </c>
      <c r="AE1532" s="151"/>
      <c r="AF1532" s="151"/>
      <c r="AG1532" s="141" t="s">
        <v>17</v>
      </c>
      <c r="AH1532" s="229">
        <v>3.6341315680026698E-5</v>
      </c>
      <c r="AI1532" s="229">
        <v>1.3645052965351463E-2</v>
      </c>
      <c r="AJ1532" s="229">
        <v>3.8357014800000002E-3</v>
      </c>
    </row>
    <row r="1533" spans="1:36" ht="13.5" thickBot="1">
      <c r="A1533" s="153">
        <v>7956</v>
      </c>
      <c r="B1533" s="153">
        <v>15254</v>
      </c>
      <c r="C1533" s="141" t="s">
        <v>1379</v>
      </c>
      <c r="D1533" s="141">
        <v>520026683</v>
      </c>
      <c r="E1533" s="141" t="s">
        <v>429</v>
      </c>
      <c r="F1533" s="141" t="s">
        <v>1452</v>
      </c>
      <c r="G1533" s="141" t="s">
        <v>3327</v>
      </c>
      <c r="H1533" s="141" t="s">
        <v>76</v>
      </c>
      <c r="I1533" s="141" t="s">
        <v>229</v>
      </c>
      <c r="J1533" s="141" t="s">
        <v>53</v>
      </c>
      <c r="K1533" s="141" t="s">
        <v>53</v>
      </c>
      <c r="L1533" s="141" t="s">
        <v>821</v>
      </c>
      <c r="M1533" s="141" t="s">
        <v>311</v>
      </c>
      <c r="N1533" s="141" t="s">
        <v>651</v>
      </c>
      <c r="O1533" s="141" t="s">
        <v>62</v>
      </c>
      <c r="P1533" s="141" t="s">
        <v>1310</v>
      </c>
      <c r="Q1533" s="141" t="s">
        <v>65</v>
      </c>
      <c r="R1533" s="141" t="s">
        <v>57</v>
      </c>
      <c r="S1533" s="141" t="s">
        <v>1206</v>
      </c>
      <c r="T1533" s="227">
        <v>3.327</v>
      </c>
      <c r="U1533" s="146">
        <v>47394</v>
      </c>
      <c r="V1533" s="208">
        <v>1.14E-2</v>
      </c>
      <c r="W1533" s="209">
        <v>2.92E-2</v>
      </c>
      <c r="X1533" s="141" t="s">
        <v>636</v>
      </c>
      <c r="Y1533" s="141"/>
      <c r="Z1533" s="148">
        <v>23800</v>
      </c>
      <c r="AA1533" s="148">
        <v>1</v>
      </c>
      <c r="AB1533" s="148">
        <v>107.2</v>
      </c>
      <c r="AC1533" s="148">
        <v>0.30830999999999997</v>
      </c>
      <c r="AD1533" s="148">
        <v>25.821909999999999</v>
      </c>
      <c r="AE1533" s="151"/>
      <c r="AF1533" s="151"/>
      <c r="AG1533" s="141" t="s">
        <v>17</v>
      </c>
      <c r="AH1533" s="229">
        <v>1.00720149065821E-5</v>
      </c>
      <c r="AI1533" s="229">
        <v>1.4175302929535668E-2</v>
      </c>
      <c r="AJ1533" s="229">
        <v>3.9847577399999999E-3</v>
      </c>
    </row>
    <row r="1534" spans="1:36" ht="13.5" thickBot="1">
      <c r="A1534" s="153">
        <v>7956</v>
      </c>
      <c r="B1534" s="153">
        <v>15254</v>
      </c>
      <c r="C1534" s="141" t="s">
        <v>1466</v>
      </c>
      <c r="D1534" s="141">
        <v>1981143</v>
      </c>
      <c r="E1534" s="141" t="s">
        <v>430</v>
      </c>
      <c r="F1534" s="141" t="s">
        <v>1467</v>
      </c>
      <c r="G1534" s="141" t="s">
        <v>3338</v>
      </c>
      <c r="H1534" s="141" t="s">
        <v>76</v>
      </c>
      <c r="I1534" s="141" t="s">
        <v>228</v>
      </c>
      <c r="J1534" s="141" t="s">
        <v>53</v>
      </c>
      <c r="K1534" s="141" t="s">
        <v>314</v>
      </c>
      <c r="L1534" s="141" t="s">
        <v>821</v>
      </c>
      <c r="M1534" s="141" t="s">
        <v>311</v>
      </c>
      <c r="N1534" s="141" t="s">
        <v>649</v>
      </c>
      <c r="O1534" s="141" t="s">
        <v>62</v>
      </c>
      <c r="P1534" s="141" t="s">
        <v>1333</v>
      </c>
      <c r="Q1534" s="141" t="s">
        <v>65</v>
      </c>
      <c r="R1534" s="141" t="s">
        <v>57</v>
      </c>
      <c r="S1534" s="141" t="s">
        <v>1206</v>
      </c>
      <c r="T1534" s="227">
        <v>0.95799999999999996</v>
      </c>
      <c r="U1534" s="146">
        <v>45921</v>
      </c>
      <c r="V1534" s="208">
        <v>4.7500000000000001E-2</v>
      </c>
      <c r="W1534" s="209">
        <v>6.4299999999999996E-2</v>
      </c>
      <c r="X1534" s="141" t="s">
        <v>636</v>
      </c>
      <c r="Y1534" s="141"/>
      <c r="Z1534" s="148">
        <v>6552.38</v>
      </c>
      <c r="AA1534" s="148">
        <v>1</v>
      </c>
      <c r="AB1534" s="148">
        <v>98.68</v>
      </c>
      <c r="AC1534" s="148">
        <v>0</v>
      </c>
      <c r="AD1534" s="148">
        <v>6.4658899999999999</v>
      </c>
      <c r="AE1534" s="151"/>
      <c r="AF1534" s="151"/>
      <c r="AG1534" s="141" t="s">
        <v>17</v>
      </c>
      <c r="AH1534" s="229">
        <v>1.03825700841505E-5</v>
      </c>
      <c r="AI1534" s="229">
        <v>3.549541821617974E-3</v>
      </c>
      <c r="AJ1534" s="229">
        <v>9.9779626000000006E-4</v>
      </c>
    </row>
    <row r="1535" spans="1:36" ht="13.5" thickBot="1">
      <c r="A1535" s="153">
        <v>7956</v>
      </c>
      <c r="B1535" s="153">
        <v>15254</v>
      </c>
      <c r="C1535" s="141" t="s">
        <v>1381</v>
      </c>
      <c r="D1535" s="141">
        <v>511659401</v>
      </c>
      <c r="E1535" s="141" t="s">
        <v>429</v>
      </c>
      <c r="F1535" s="141" t="s">
        <v>1469</v>
      </c>
      <c r="G1535" s="141" t="s">
        <v>3340</v>
      </c>
      <c r="H1535" s="141" t="s">
        <v>76</v>
      </c>
      <c r="I1535" s="141" t="s">
        <v>229</v>
      </c>
      <c r="J1535" s="141" t="s">
        <v>53</v>
      </c>
      <c r="K1535" s="141" t="s">
        <v>53</v>
      </c>
      <c r="L1535" s="141" t="s">
        <v>821</v>
      </c>
      <c r="M1535" s="141" t="s">
        <v>311</v>
      </c>
      <c r="N1535" s="141" t="s">
        <v>651</v>
      </c>
      <c r="O1535" s="141" t="s">
        <v>62</v>
      </c>
      <c r="P1535" s="141" t="s">
        <v>1310</v>
      </c>
      <c r="Q1535" s="141" t="s">
        <v>65</v>
      </c>
      <c r="R1535" s="141" t="s">
        <v>57</v>
      </c>
      <c r="S1535" s="141" t="s">
        <v>1206</v>
      </c>
      <c r="T1535" s="227">
        <v>5.36</v>
      </c>
      <c r="U1535" s="146">
        <v>49551</v>
      </c>
      <c r="V1535" s="208">
        <v>6.4999999999999997E-3</v>
      </c>
      <c r="W1535" s="209">
        <v>3.3099999999999997E-2</v>
      </c>
      <c r="X1535" s="141" t="s">
        <v>636</v>
      </c>
      <c r="Y1535" s="141"/>
      <c r="Z1535" s="148">
        <v>5566.27</v>
      </c>
      <c r="AA1535" s="148">
        <v>1</v>
      </c>
      <c r="AB1535" s="148">
        <v>99.45</v>
      </c>
      <c r="AC1535" s="148">
        <v>0</v>
      </c>
      <c r="AD1535" s="148">
        <v>5.53566</v>
      </c>
      <c r="AE1535" s="151"/>
      <c r="AF1535" s="151"/>
      <c r="AG1535" s="141" t="s">
        <v>17</v>
      </c>
      <c r="AH1535" s="229">
        <v>2.46438044455253E-6</v>
      </c>
      <c r="AI1535" s="229">
        <v>3.0388788983817779E-3</v>
      </c>
      <c r="AJ1535" s="229">
        <v>8.5424602700000002E-4</v>
      </c>
    </row>
    <row r="1536" spans="1:36" ht="13.5" thickBot="1">
      <c r="A1536" s="153">
        <v>7956</v>
      </c>
      <c r="B1536" s="153">
        <v>15254</v>
      </c>
      <c r="C1536" s="141" t="s">
        <v>1379</v>
      </c>
      <c r="D1536" s="141">
        <v>520026683</v>
      </c>
      <c r="E1536" s="141" t="s">
        <v>429</v>
      </c>
      <c r="F1536" s="141" t="s">
        <v>1476</v>
      </c>
      <c r="G1536" s="141" t="s">
        <v>3344</v>
      </c>
      <c r="H1536" s="141" t="s">
        <v>76</v>
      </c>
      <c r="I1536" s="141" t="s">
        <v>228</v>
      </c>
      <c r="J1536" s="141" t="s">
        <v>53</v>
      </c>
      <c r="K1536" s="141" t="s">
        <v>53</v>
      </c>
      <c r="L1536" s="141" t="s">
        <v>821</v>
      </c>
      <c r="M1536" s="141" t="s">
        <v>311</v>
      </c>
      <c r="N1536" s="141" t="s">
        <v>651</v>
      </c>
      <c r="O1536" s="141" t="s">
        <v>62</v>
      </c>
      <c r="P1536" s="141" t="s">
        <v>1310</v>
      </c>
      <c r="Q1536" s="141" t="s">
        <v>65</v>
      </c>
      <c r="R1536" s="141" t="s">
        <v>57</v>
      </c>
      <c r="S1536" s="141" t="s">
        <v>1206</v>
      </c>
      <c r="T1536" s="227">
        <v>5.2539999999999996</v>
      </c>
      <c r="U1536" s="146">
        <v>48218</v>
      </c>
      <c r="V1536" s="208">
        <v>2.4400000000000002E-2</v>
      </c>
      <c r="W1536" s="209">
        <v>5.91E-2</v>
      </c>
      <c r="X1536" s="141" t="s">
        <v>636</v>
      </c>
      <c r="Y1536" s="141"/>
      <c r="Z1536" s="148">
        <v>4000</v>
      </c>
      <c r="AA1536" s="148">
        <v>1</v>
      </c>
      <c r="AB1536" s="148">
        <v>85.33</v>
      </c>
      <c r="AC1536" s="148">
        <v>0</v>
      </c>
      <c r="AD1536" s="148">
        <v>3.4131999999999998</v>
      </c>
      <c r="AE1536" s="151"/>
      <c r="AF1536" s="151"/>
      <c r="AG1536" s="141" t="s">
        <v>17</v>
      </c>
      <c r="AH1536" s="229">
        <v>3.2912654751188599E-6</v>
      </c>
      <c r="AI1536" s="229">
        <v>1.8737244440512394E-3</v>
      </c>
      <c r="AJ1536" s="229">
        <v>5.2671452700000002E-4</v>
      </c>
    </row>
    <row r="1537" spans="1:36" ht="13.5" thickBot="1">
      <c r="A1537" s="153">
        <v>7956</v>
      </c>
      <c r="B1537" s="153">
        <v>15254</v>
      </c>
      <c r="C1537" s="141" t="s">
        <v>1416</v>
      </c>
      <c r="D1537" s="141">
        <v>513257873</v>
      </c>
      <c r="E1537" s="141" t="s">
        <v>429</v>
      </c>
      <c r="F1537" s="141" t="s">
        <v>2099</v>
      </c>
      <c r="G1537" s="141" t="s">
        <v>3723</v>
      </c>
      <c r="H1537" s="141" t="s">
        <v>76</v>
      </c>
      <c r="I1537" s="141" t="s">
        <v>229</v>
      </c>
      <c r="J1537" s="141" t="s">
        <v>53</v>
      </c>
      <c r="K1537" s="141" t="s">
        <v>53</v>
      </c>
      <c r="L1537" s="141" t="s">
        <v>821</v>
      </c>
      <c r="M1537" s="141" t="s">
        <v>311</v>
      </c>
      <c r="N1537" s="141" t="s">
        <v>651</v>
      </c>
      <c r="O1537" s="141" t="s">
        <v>62</v>
      </c>
      <c r="P1537" s="141" t="s">
        <v>1333</v>
      </c>
      <c r="Q1537" s="141" t="s">
        <v>65</v>
      </c>
      <c r="R1537" s="141" t="s">
        <v>57</v>
      </c>
      <c r="S1537" s="141" t="s">
        <v>1206</v>
      </c>
      <c r="T1537" s="227">
        <v>4.3150000000000004</v>
      </c>
      <c r="U1537" s="146">
        <v>47542</v>
      </c>
      <c r="V1537" s="208">
        <v>8.3999999999999995E-3</v>
      </c>
      <c r="W1537" s="209">
        <v>3.27E-2</v>
      </c>
      <c r="X1537" s="141" t="s">
        <v>636</v>
      </c>
      <c r="Y1537" s="141"/>
      <c r="Z1537" s="148">
        <v>96000</v>
      </c>
      <c r="AA1537" s="148">
        <v>1</v>
      </c>
      <c r="AB1537" s="148">
        <v>103.92</v>
      </c>
      <c r="AC1537" s="148">
        <v>0</v>
      </c>
      <c r="AD1537" s="148">
        <v>99.763199999999998</v>
      </c>
      <c r="AE1537" s="151"/>
      <c r="AF1537" s="151"/>
      <c r="AG1537" s="141" t="s">
        <v>17</v>
      </c>
      <c r="AH1537" s="229">
        <v>1.16638045E-4</v>
      </c>
      <c r="AI1537" s="229">
        <v>5.4766420501808452E-2</v>
      </c>
      <c r="AJ1537" s="229">
        <v>1.5395150220999999E-2</v>
      </c>
    </row>
    <row r="1538" spans="1:36" ht="13.5" thickBot="1">
      <c r="A1538" s="153">
        <v>7956</v>
      </c>
      <c r="B1538" s="153">
        <v>15254</v>
      </c>
      <c r="C1538" s="141" t="s">
        <v>1529</v>
      </c>
      <c r="D1538" s="141">
        <v>514401702</v>
      </c>
      <c r="E1538" s="141" t="s">
        <v>429</v>
      </c>
      <c r="F1538" s="141" t="s">
        <v>2141</v>
      </c>
      <c r="G1538" s="141" t="s">
        <v>3724</v>
      </c>
      <c r="H1538" s="141" t="s">
        <v>76</v>
      </c>
      <c r="I1538" s="141" t="s">
        <v>229</v>
      </c>
      <c r="J1538" s="141" t="s">
        <v>53</v>
      </c>
      <c r="K1538" s="141" t="s">
        <v>53</v>
      </c>
      <c r="L1538" s="141" t="s">
        <v>821</v>
      </c>
      <c r="M1538" s="141" t="s">
        <v>311</v>
      </c>
      <c r="N1538" s="141" t="s">
        <v>156</v>
      </c>
      <c r="O1538" s="141" t="s">
        <v>62</v>
      </c>
      <c r="P1538" s="141" t="s">
        <v>1483</v>
      </c>
      <c r="Q1538" s="141" t="s">
        <v>65</v>
      </c>
      <c r="R1538" s="141" t="s">
        <v>57</v>
      </c>
      <c r="S1538" s="141" t="s">
        <v>1206</v>
      </c>
      <c r="T1538" s="227">
        <v>3.0209999999999999</v>
      </c>
      <c r="U1538" s="146">
        <v>47027</v>
      </c>
      <c r="V1538" s="208">
        <v>2.75E-2</v>
      </c>
      <c r="W1538" s="209">
        <v>3.1E-2</v>
      </c>
      <c r="X1538" s="141" t="s">
        <v>636</v>
      </c>
      <c r="Y1538" s="141"/>
      <c r="Z1538" s="148">
        <v>3253.98</v>
      </c>
      <c r="AA1538" s="148">
        <v>1</v>
      </c>
      <c r="AB1538" s="148">
        <v>113.65</v>
      </c>
      <c r="AC1538" s="148">
        <v>0</v>
      </c>
      <c r="AD1538" s="148">
        <v>3.69815</v>
      </c>
      <c r="AE1538" s="151"/>
      <c r="AF1538" s="151"/>
      <c r="AG1538" s="141" t="s">
        <v>17</v>
      </c>
      <c r="AH1538" s="229">
        <v>4.1028070925538603E-6</v>
      </c>
      <c r="AI1538" s="229">
        <v>2.0301517792007768E-3</v>
      </c>
      <c r="AJ1538" s="229">
        <v>5.7068713499999995E-4</v>
      </c>
    </row>
    <row r="1539" spans="1:36" ht="13.5" thickBot="1">
      <c r="A1539" s="153">
        <v>7956</v>
      </c>
      <c r="B1539" s="153">
        <v>15254</v>
      </c>
      <c r="C1539" s="141" t="s">
        <v>1375</v>
      </c>
      <c r="D1539" s="141">
        <v>513992529</v>
      </c>
      <c r="E1539" s="141" t="s">
        <v>429</v>
      </c>
      <c r="F1539" s="141" t="s">
        <v>1478</v>
      </c>
      <c r="G1539" s="141" t="s">
        <v>3346</v>
      </c>
      <c r="H1539" s="141" t="s">
        <v>76</v>
      </c>
      <c r="I1539" s="141" t="s">
        <v>229</v>
      </c>
      <c r="J1539" s="141" t="s">
        <v>53</v>
      </c>
      <c r="K1539" s="141" t="s">
        <v>53</v>
      </c>
      <c r="L1539" s="141" t="s">
        <v>821</v>
      </c>
      <c r="M1539" s="141" t="s">
        <v>311</v>
      </c>
      <c r="N1539" s="141" t="s">
        <v>651</v>
      </c>
      <c r="O1539" s="141" t="s">
        <v>62</v>
      </c>
      <c r="P1539" s="141" t="s">
        <v>1293</v>
      </c>
      <c r="Q1539" s="141" t="s">
        <v>1294</v>
      </c>
      <c r="R1539" s="141" t="s">
        <v>57</v>
      </c>
      <c r="S1539" s="141" t="s">
        <v>1206</v>
      </c>
      <c r="T1539" s="227">
        <v>5.843</v>
      </c>
      <c r="U1539" s="146">
        <v>48665</v>
      </c>
      <c r="V1539" s="208">
        <v>1.5800000000000002E-2</v>
      </c>
      <c r="W1539" s="209">
        <v>3.39E-2</v>
      </c>
      <c r="X1539" s="141" t="s">
        <v>636</v>
      </c>
      <c r="Y1539" s="141"/>
      <c r="Z1539" s="148">
        <v>11500</v>
      </c>
      <c r="AA1539" s="148">
        <v>1</v>
      </c>
      <c r="AB1539" s="148">
        <v>104.08</v>
      </c>
      <c r="AC1539" s="148">
        <v>0</v>
      </c>
      <c r="AD1539" s="148">
        <v>11.969200000000001</v>
      </c>
      <c r="AE1539" s="151"/>
      <c r="AF1539" s="151"/>
      <c r="AG1539" s="141" t="s">
        <v>17</v>
      </c>
      <c r="AH1539" s="229">
        <v>9.2701933029816496E-6</v>
      </c>
      <c r="AI1539" s="229">
        <v>6.5706617296783362E-3</v>
      </c>
      <c r="AJ1539" s="229">
        <v>1.8470501339999999E-3</v>
      </c>
    </row>
    <row r="1540" spans="1:36" ht="13.5" thickBot="1">
      <c r="A1540" s="153">
        <v>7956</v>
      </c>
      <c r="B1540" s="153">
        <v>15254</v>
      </c>
      <c r="C1540" s="141" t="s">
        <v>1278</v>
      </c>
      <c r="D1540" s="141">
        <v>520036104</v>
      </c>
      <c r="E1540" s="141" t="s">
        <v>429</v>
      </c>
      <c r="F1540" s="141" t="s">
        <v>1479</v>
      </c>
      <c r="G1540" s="141" t="s">
        <v>3347</v>
      </c>
      <c r="H1540" s="141" t="s">
        <v>76</v>
      </c>
      <c r="I1540" s="141" t="s">
        <v>229</v>
      </c>
      <c r="J1540" s="141" t="s">
        <v>53</v>
      </c>
      <c r="K1540" s="141" t="s">
        <v>53</v>
      </c>
      <c r="L1540" s="141" t="s">
        <v>821</v>
      </c>
      <c r="M1540" s="141" t="s">
        <v>311</v>
      </c>
      <c r="N1540" s="141" t="s">
        <v>140</v>
      </c>
      <c r="O1540" s="141" t="s">
        <v>62</v>
      </c>
      <c r="P1540" s="141" t="s">
        <v>1280</v>
      </c>
      <c r="Q1540" s="141" t="s">
        <v>65</v>
      </c>
      <c r="R1540" s="141" t="s">
        <v>57</v>
      </c>
      <c r="S1540" s="141" t="s">
        <v>1206</v>
      </c>
      <c r="T1540" s="227">
        <v>4.1100000000000003</v>
      </c>
      <c r="U1540" s="146">
        <v>47938</v>
      </c>
      <c r="V1540" s="208">
        <v>3.2500000000000001E-2</v>
      </c>
      <c r="W1540" s="209">
        <v>4.1700000000000001E-2</v>
      </c>
      <c r="X1540" s="141" t="s">
        <v>636</v>
      </c>
      <c r="Y1540" s="141"/>
      <c r="Z1540" s="148">
        <v>7500</v>
      </c>
      <c r="AA1540" s="148">
        <v>1</v>
      </c>
      <c r="AB1540" s="148">
        <v>111.41</v>
      </c>
      <c r="AC1540" s="148">
        <v>0</v>
      </c>
      <c r="AD1540" s="148">
        <v>8.3557500000000005</v>
      </c>
      <c r="AE1540" s="151"/>
      <c r="AF1540" s="151"/>
      <c r="AG1540" s="141" t="s">
        <v>17</v>
      </c>
      <c r="AH1540" s="229">
        <v>2.03553860419318E-5</v>
      </c>
      <c r="AI1540" s="229">
        <v>4.5870072141629978E-3</v>
      </c>
      <c r="AJ1540" s="229">
        <v>1.289433643E-3</v>
      </c>
    </row>
    <row r="1541" spans="1:36" ht="13.5" thickBot="1">
      <c r="A1541" s="153">
        <v>7956</v>
      </c>
      <c r="B1541" s="153">
        <v>15254</v>
      </c>
      <c r="C1541" s="141" t="s">
        <v>1486</v>
      </c>
      <c r="D1541" s="141">
        <v>520042847</v>
      </c>
      <c r="E1541" s="141" t="s">
        <v>429</v>
      </c>
      <c r="F1541" s="141" t="s">
        <v>1487</v>
      </c>
      <c r="G1541" s="141" t="s">
        <v>3240</v>
      </c>
      <c r="H1541" s="141" t="s">
        <v>76</v>
      </c>
      <c r="I1541" s="141" t="s">
        <v>228</v>
      </c>
      <c r="J1541" s="141" t="s">
        <v>53</v>
      </c>
      <c r="K1541" s="141" t="s">
        <v>53</v>
      </c>
      <c r="L1541" s="141" t="s">
        <v>821</v>
      </c>
      <c r="M1541" s="141" t="s">
        <v>311</v>
      </c>
      <c r="N1541" s="141" t="s">
        <v>708</v>
      </c>
      <c r="O1541" s="141" t="s">
        <v>62</v>
      </c>
      <c r="P1541" s="141" t="s">
        <v>1333</v>
      </c>
      <c r="Q1541" s="141" t="s">
        <v>65</v>
      </c>
      <c r="R1541" s="141" t="s">
        <v>57</v>
      </c>
      <c r="S1541" s="141" t="s">
        <v>1206</v>
      </c>
      <c r="T1541" s="227">
        <v>1.4590000000000001</v>
      </c>
      <c r="U1541" s="146">
        <v>46295</v>
      </c>
      <c r="V1541" s="208">
        <v>3.9E-2</v>
      </c>
      <c r="W1541" s="209">
        <v>5.8700000000000002E-2</v>
      </c>
      <c r="X1541" s="141" t="s">
        <v>636</v>
      </c>
      <c r="Y1541" s="141"/>
      <c r="Z1541" s="148">
        <v>18292.5</v>
      </c>
      <c r="AA1541" s="148">
        <v>1</v>
      </c>
      <c r="AB1541" s="148">
        <v>97.35</v>
      </c>
      <c r="AC1541" s="148">
        <v>0</v>
      </c>
      <c r="AD1541" s="148">
        <v>17.807749999999999</v>
      </c>
      <c r="AE1541" s="151"/>
      <c r="AF1541" s="151"/>
      <c r="AG1541" s="141" t="s">
        <v>17</v>
      </c>
      <c r="AH1541" s="229">
        <v>3.1741141402283003E-5</v>
      </c>
      <c r="AI1541" s="229">
        <v>9.7758163800988687E-3</v>
      </c>
      <c r="AJ1541" s="229">
        <v>2.7480372150000001E-3</v>
      </c>
    </row>
    <row r="1542" spans="1:36" ht="13.5" thickBot="1">
      <c r="A1542" s="153">
        <v>7956</v>
      </c>
      <c r="B1542" s="153">
        <v>15254</v>
      </c>
      <c r="C1542" s="141" t="s">
        <v>1306</v>
      </c>
      <c r="D1542" s="141">
        <v>510560188</v>
      </c>
      <c r="E1542" s="141" t="s">
        <v>429</v>
      </c>
      <c r="F1542" s="141" t="s">
        <v>1307</v>
      </c>
      <c r="G1542" s="141" t="s">
        <v>3256</v>
      </c>
      <c r="H1542" s="141" t="s">
        <v>76</v>
      </c>
      <c r="I1542" s="141" t="s">
        <v>229</v>
      </c>
      <c r="J1542" s="141" t="s">
        <v>53</v>
      </c>
      <c r="K1542" s="141" t="s">
        <v>53</v>
      </c>
      <c r="L1542" s="141" t="s">
        <v>821</v>
      </c>
      <c r="M1542" s="141" t="s">
        <v>311</v>
      </c>
      <c r="N1542" s="141" t="s">
        <v>652</v>
      </c>
      <c r="O1542" s="141" t="s">
        <v>62</v>
      </c>
      <c r="P1542" s="141" t="s">
        <v>1305</v>
      </c>
      <c r="Q1542" s="141" t="s">
        <v>1294</v>
      </c>
      <c r="R1542" s="141" t="s">
        <v>57</v>
      </c>
      <c r="S1542" s="141" t="s">
        <v>1206</v>
      </c>
      <c r="T1542" s="227">
        <v>0.74199999999999999</v>
      </c>
      <c r="U1542" s="146">
        <v>45838</v>
      </c>
      <c r="V1542" s="208">
        <v>1.2200000000000001E-2</v>
      </c>
      <c r="W1542" s="209">
        <v>2.6499999999999999E-2</v>
      </c>
      <c r="X1542" s="141" t="s">
        <v>636</v>
      </c>
      <c r="Y1542" s="141"/>
      <c r="Z1542" s="148">
        <v>1500</v>
      </c>
      <c r="AA1542" s="148">
        <v>1</v>
      </c>
      <c r="AB1542" s="148">
        <v>114.5</v>
      </c>
      <c r="AC1542" s="148">
        <v>0</v>
      </c>
      <c r="AD1542" s="148">
        <v>1.7175</v>
      </c>
      <c r="AE1542" s="151"/>
      <c r="AF1542" s="151"/>
      <c r="AG1542" s="141" t="s">
        <v>17</v>
      </c>
      <c r="AH1542" s="229">
        <v>6.5217391304347803E-6</v>
      </c>
      <c r="AI1542" s="229">
        <v>9.4284593128384029E-4</v>
      </c>
      <c r="AJ1542" s="229">
        <v>2.6503931799999998E-4</v>
      </c>
    </row>
    <row r="1543" spans="1:36" ht="13.5" thickBot="1">
      <c r="A1543" s="153">
        <v>7956</v>
      </c>
      <c r="B1543" s="153">
        <v>15254</v>
      </c>
      <c r="C1543" s="141" t="s">
        <v>1278</v>
      </c>
      <c r="D1543" s="141">
        <v>520036104</v>
      </c>
      <c r="E1543" s="141" t="s">
        <v>429</v>
      </c>
      <c r="F1543" s="141" t="s">
        <v>1506</v>
      </c>
      <c r="G1543" s="141" t="s">
        <v>3363</v>
      </c>
      <c r="H1543" s="141" t="s">
        <v>76</v>
      </c>
      <c r="I1543" s="141" t="s">
        <v>228</v>
      </c>
      <c r="J1543" s="141" t="s">
        <v>53</v>
      </c>
      <c r="K1543" s="141" t="s">
        <v>53</v>
      </c>
      <c r="L1543" s="141" t="s">
        <v>821</v>
      </c>
      <c r="M1543" s="141" t="s">
        <v>311</v>
      </c>
      <c r="N1543" s="141" t="s">
        <v>140</v>
      </c>
      <c r="O1543" s="141" t="s">
        <v>62</v>
      </c>
      <c r="P1543" s="141" t="s">
        <v>1280</v>
      </c>
      <c r="Q1543" s="141" t="s">
        <v>65</v>
      </c>
      <c r="R1543" s="141" t="s">
        <v>57</v>
      </c>
      <c r="S1543" s="141" t="s">
        <v>1206</v>
      </c>
      <c r="T1543" s="227">
        <v>3.2839999999999998</v>
      </c>
      <c r="U1543" s="146">
        <v>47603</v>
      </c>
      <c r="V1543" s="208">
        <v>2.8000000000000001E-2</v>
      </c>
      <c r="W1543" s="209">
        <v>6.7199999999999996E-2</v>
      </c>
      <c r="X1543" s="141" t="s">
        <v>636</v>
      </c>
      <c r="Y1543" s="141"/>
      <c r="Z1543" s="148">
        <v>87000</v>
      </c>
      <c r="AA1543" s="148">
        <v>1</v>
      </c>
      <c r="AB1543" s="148">
        <v>89.4</v>
      </c>
      <c r="AC1543" s="148">
        <v>0</v>
      </c>
      <c r="AD1543" s="148">
        <v>77.778000000000006</v>
      </c>
      <c r="AE1543" s="151"/>
      <c r="AF1543" s="151"/>
      <c r="AG1543" s="141" t="s">
        <v>17</v>
      </c>
      <c r="AH1543" s="229">
        <v>7.0830812869063101E-5</v>
      </c>
      <c r="AI1543" s="229">
        <v>4.2697333824392746E-2</v>
      </c>
      <c r="AJ1543" s="229">
        <v>1.2002461767999999E-2</v>
      </c>
    </row>
    <row r="1544" spans="1:36" ht="13.5" thickBot="1">
      <c r="A1544" s="153">
        <v>7956</v>
      </c>
      <c r="B1544" s="153">
        <v>15254</v>
      </c>
      <c r="C1544" s="141" t="s">
        <v>1481</v>
      </c>
      <c r="D1544" s="141">
        <v>515434074</v>
      </c>
      <c r="E1544" s="141" t="s">
        <v>429</v>
      </c>
      <c r="F1544" s="141" t="s">
        <v>1510</v>
      </c>
      <c r="G1544" s="141" t="s">
        <v>3366</v>
      </c>
      <c r="H1544" s="141" t="s">
        <v>76</v>
      </c>
      <c r="I1544" s="141" t="s">
        <v>229</v>
      </c>
      <c r="J1544" s="141" t="s">
        <v>53</v>
      </c>
      <c r="K1544" s="141" t="s">
        <v>53</v>
      </c>
      <c r="L1544" s="141" t="s">
        <v>821</v>
      </c>
      <c r="M1544" s="141" t="s">
        <v>311</v>
      </c>
      <c r="N1544" s="141" t="s">
        <v>651</v>
      </c>
      <c r="O1544" s="141" t="s">
        <v>62</v>
      </c>
      <c r="P1544" s="141" t="s">
        <v>1483</v>
      </c>
      <c r="Q1544" s="141" t="s">
        <v>65</v>
      </c>
      <c r="R1544" s="141" t="s">
        <v>57</v>
      </c>
      <c r="S1544" s="141" t="s">
        <v>1206</v>
      </c>
      <c r="T1544" s="227">
        <v>3.9769999999999999</v>
      </c>
      <c r="U1544" s="146">
        <v>47027</v>
      </c>
      <c r="V1544" s="208">
        <v>3.0000000000000001E-3</v>
      </c>
      <c r="W1544" s="209">
        <v>3.5200000000000002E-2</v>
      </c>
      <c r="X1544" s="141" t="s">
        <v>636</v>
      </c>
      <c r="Y1544" s="141"/>
      <c r="Z1544" s="148">
        <v>4300</v>
      </c>
      <c r="AA1544" s="148">
        <v>1</v>
      </c>
      <c r="AB1544" s="148">
        <v>100.72</v>
      </c>
      <c r="AC1544" s="148">
        <v>0</v>
      </c>
      <c r="AD1544" s="148">
        <v>4.3309600000000001</v>
      </c>
      <c r="AE1544" s="151"/>
      <c r="AF1544" s="151"/>
      <c r="AG1544" s="141" t="s">
        <v>17</v>
      </c>
      <c r="AH1544" s="229">
        <v>9.1238165561199603E-6</v>
      </c>
      <c r="AI1544" s="229">
        <v>2.3775417843103705E-3</v>
      </c>
      <c r="AJ1544" s="229">
        <v>6.6834042800000004E-4</v>
      </c>
    </row>
    <row r="1545" spans="1:36" ht="13.5" thickBot="1">
      <c r="A1545" s="153">
        <v>7956</v>
      </c>
      <c r="B1545" s="153">
        <v>15254</v>
      </c>
      <c r="C1545" s="141" t="s">
        <v>1529</v>
      </c>
      <c r="D1545" s="141">
        <v>514401702</v>
      </c>
      <c r="E1545" s="141" t="s">
        <v>429</v>
      </c>
      <c r="F1545" s="141" t="s">
        <v>1530</v>
      </c>
      <c r="G1545" s="141" t="s">
        <v>3379</v>
      </c>
      <c r="H1545" s="141" t="s">
        <v>76</v>
      </c>
      <c r="I1545" s="141" t="s">
        <v>228</v>
      </c>
      <c r="J1545" s="141" t="s">
        <v>53</v>
      </c>
      <c r="K1545" s="141" t="s">
        <v>53</v>
      </c>
      <c r="L1545" s="141" t="s">
        <v>821</v>
      </c>
      <c r="M1545" s="141" t="s">
        <v>311</v>
      </c>
      <c r="N1545" s="141" t="s">
        <v>156</v>
      </c>
      <c r="O1545" s="141" t="s">
        <v>62</v>
      </c>
      <c r="P1545" s="141" t="s">
        <v>1483</v>
      </c>
      <c r="Q1545" s="141" t="s">
        <v>65</v>
      </c>
      <c r="R1545" s="141" t="s">
        <v>57</v>
      </c>
      <c r="S1545" s="141" t="s">
        <v>1206</v>
      </c>
      <c r="T1545" s="227">
        <v>3.2450000000000001</v>
      </c>
      <c r="U1545" s="146">
        <v>47727</v>
      </c>
      <c r="V1545" s="208">
        <v>2.5000000000000001E-2</v>
      </c>
      <c r="W1545" s="209">
        <v>6.1100000000000002E-2</v>
      </c>
      <c r="X1545" s="141" t="s">
        <v>636</v>
      </c>
      <c r="Y1545" s="141"/>
      <c r="Z1545" s="148">
        <v>4073.68</v>
      </c>
      <c r="AA1545" s="148">
        <v>1</v>
      </c>
      <c r="AB1545" s="148">
        <v>89.41</v>
      </c>
      <c r="AC1545" s="148">
        <v>0</v>
      </c>
      <c r="AD1545" s="148">
        <v>3.64228</v>
      </c>
      <c r="AE1545" s="151"/>
      <c r="AF1545" s="151"/>
      <c r="AG1545" s="141" t="s">
        <v>17</v>
      </c>
      <c r="AH1545" s="229">
        <v>5.3202711331200101E-6</v>
      </c>
      <c r="AI1545" s="229">
        <v>1.9994811520212554E-3</v>
      </c>
      <c r="AJ1545" s="229">
        <v>5.6206544799999999E-4</v>
      </c>
    </row>
    <row r="1546" spans="1:36" ht="13.5" thickBot="1">
      <c r="A1546" s="153">
        <v>7956</v>
      </c>
      <c r="B1546" s="153">
        <v>15254</v>
      </c>
      <c r="C1546" s="141" t="s">
        <v>1535</v>
      </c>
      <c r="D1546" s="141">
        <v>514328004</v>
      </c>
      <c r="E1546" s="141" t="s">
        <v>429</v>
      </c>
      <c r="F1546" s="141" t="s">
        <v>1536</v>
      </c>
      <c r="G1546" s="141" t="s">
        <v>3383</v>
      </c>
      <c r="H1546" s="141" t="s">
        <v>76</v>
      </c>
      <c r="I1546" s="141" t="s">
        <v>228</v>
      </c>
      <c r="J1546" s="141" t="s">
        <v>53</v>
      </c>
      <c r="K1546" s="141" t="s">
        <v>53</v>
      </c>
      <c r="L1546" s="141" t="s">
        <v>54</v>
      </c>
      <c r="M1546" s="141" t="s">
        <v>311</v>
      </c>
      <c r="N1546" s="141" t="s">
        <v>140</v>
      </c>
      <c r="O1546" s="141" t="s">
        <v>62</v>
      </c>
      <c r="P1546" s="141" t="s">
        <v>298</v>
      </c>
      <c r="Q1546" s="141" t="s">
        <v>298</v>
      </c>
      <c r="R1546" s="141" t="s">
        <v>57</v>
      </c>
      <c r="S1546" s="141" t="s">
        <v>1206</v>
      </c>
      <c r="T1546" s="227">
        <v>1.4039999999999999</v>
      </c>
      <c r="U1546" s="146">
        <v>46203</v>
      </c>
      <c r="V1546" s="208">
        <v>3.3500000000000002E-2</v>
      </c>
      <c r="W1546" s="209">
        <v>4.8300000000000003E-2</v>
      </c>
      <c r="X1546" s="141" t="s">
        <v>636</v>
      </c>
      <c r="Y1546" s="141"/>
      <c r="Z1546" s="148">
        <v>3000</v>
      </c>
      <c r="AA1546" s="148">
        <v>1</v>
      </c>
      <c r="AB1546" s="148">
        <v>97.986099999999993</v>
      </c>
      <c r="AC1546" s="148">
        <v>0</v>
      </c>
      <c r="AD1546" s="148">
        <v>2.9395799999999999</v>
      </c>
      <c r="AE1546" s="151"/>
      <c r="AF1546" s="151"/>
      <c r="AG1546" s="141" t="s">
        <v>17</v>
      </c>
      <c r="AH1546" s="229">
        <v>2.3076923076923099E-5</v>
      </c>
      <c r="AI1546" s="229">
        <v>1.6137240423192728E-3</v>
      </c>
      <c r="AJ1546" s="229">
        <v>4.5362694500000002E-4</v>
      </c>
    </row>
    <row r="1547" spans="1:36" ht="13.5" thickBot="1">
      <c r="A1547" s="153">
        <v>7956</v>
      </c>
      <c r="B1547" s="153">
        <v>15254</v>
      </c>
      <c r="C1547" s="141" t="s">
        <v>3728</v>
      </c>
      <c r="D1547" s="141">
        <v>515682292</v>
      </c>
      <c r="E1547" s="141" t="s">
        <v>429</v>
      </c>
      <c r="F1547" s="141" t="s">
        <v>3729</v>
      </c>
      <c r="G1547" s="141" t="s">
        <v>4207</v>
      </c>
      <c r="H1547" s="141" t="s">
        <v>76</v>
      </c>
      <c r="I1547" s="141" t="s">
        <v>228</v>
      </c>
      <c r="J1547" s="141" t="s">
        <v>53</v>
      </c>
      <c r="K1547" s="141" t="s">
        <v>53</v>
      </c>
      <c r="L1547" s="141" t="s">
        <v>54</v>
      </c>
      <c r="M1547" s="141" t="s">
        <v>311</v>
      </c>
      <c r="N1547" s="141" t="s">
        <v>140</v>
      </c>
      <c r="O1547" s="141" t="s">
        <v>62</v>
      </c>
      <c r="P1547" s="141" t="s">
        <v>298</v>
      </c>
      <c r="Q1547" s="141" t="s">
        <v>298</v>
      </c>
      <c r="R1547" s="141" t="s">
        <v>57</v>
      </c>
      <c r="S1547" s="141" t="s">
        <v>1206</v>
      </c>
      <c r="T1547" s="227">
        <v>1.075</v>
      </c>
      <c r="U1547" s="146">
        <v>46023</v>
      </c>
      <c r="V1547" s="208">
        <v>3.5000000000000003E-2</v>
      </c>
      <c r="W1547" s="209">
        <v>7.3999999999999996E-2</v>
      </c>
      <c r="X1547" s="141" t="s">
        <v>636</v>
      </c>
      <c r="Y1547" s="141"/>
      <c r="Z1547" s="148">
        <v>6000</v>
      </c>
      <c r="AA1547" s="148">
        <v>1</v>
      </c>
      <c r="AB1547" s="148">
        <v>96.331199999999995</v>
      </c>
      <c r="AC1547" s="148">
        <v>0</v>
      </c>
      <c r="AD1547" s="148">
        <v>5.7798699999999998</v>
      </c>
      <c r="AE1547" s="151"/>
      <c r="AF1547" s="151"/>
      <c r="AG1547" s="141" t="s">
        <v>17</v>
      </c>
      <c r="AH1547" s="229">
        <v>1.17820393E-4</v>
      </c>
      <c r="AI1547" s="229">
        <v>3.1729414339735254E-3</v>
      </c>
      <c r="AJ1547" s="229">
        <v>8.9193176299999998E-4</v>
      </c>
    </row>
    <row r="1548" spans="1:36" ht="13.5" thickBot="1">
      <c r="A1548" s="153">
        <v>7956</v>
      </c>
      <c r="B1548" s="153">
        <v>15254</v>
      </c>
      <c r="C1548" s="141" t="s">
        <v>1373</v>
      </c>
      <c r="D1548" s="141">
        <v>510381601</v>
      </c>
      <c r="E1548" s="141" t="s">
        <v>429</v>
      </c>
      <c r="F1548" s="141" t="s">
        <v>1541</v>
      </c>
      <c r="G1548" s="141" t="s">
        <v>3387</v>
      </c>
      <c r="H1548" s="141" t="s">
        <v>76</v>
      </c>
      <c r="I1548" s="141" t="s">
        <v>229</v>
      </c>
      <c r="J1548" s="141" t="s">
        <v>53</v>
      </c>
      <c r="K1548" s="141" t="s">
        <v>53</v>
      </c>
      <c r="L1548" s="141" t="s">
        <v>821</v>
      </c>
      <c r="M1548" s="141" t="s">
        <v>311</v>
      </c>
      <c r="N1548" s="141" t="s">
        <v>140</v>
      </c>
      <c r="O1548" s="141" t="s">
        <v>62</v>
      </c>
      <c r="P1548" s="141" t="s">
        <v>1280</v>
      </c>
      <c r="Q1548" s="141" t="s">
        <v>65</v>
      </c>
      <c r="R1548" s="141" t="s">
        <v>57</v>
      </c>
      <c r="S1548" s="141" t="s">
        <v>1206</v>
      </c>
      <c r="T1548" s="227">
        <v>3.2589999999999999</v>
      </c>
      <c r="U1548" s="146">
        <v>47483</v>
      </c>
      <c r="V1548" s="208">
        <v>7.4999999999999997E-3</v>
      </c>
      <c r="W1548" s="209">
        <v>3.5099999999999999E-2</v>
      </c>
      <c r="X1548" s="141" t="s">
        <v>636</v>
      </c>
      <c r="Y1548" s="141"/>
      <c r="Z1548" s="148">
        <v>7550</v>
      </c>
      <c r="AA1548" s="148">
        <v>1</v>
      </c>
      <c r="AB1548" s="148">
        <v>103.23</v>
      </c>
      <c r="AC1548" s="148">
        <v>0</v>
      </c>
      <c r="AD1548" s="148">
        <v>7.7938599999999996</v>
      </c>
      <c r="AE1548" s="151"/>
      <c r="AF1548" s="151"/>
      <c r="AG1548" s="141" t="s">
        <v>17</v>
      </c>
      <c r="AH1548" s="229">
        <v>4.9059136728138999E-6</v>
      </c>
      <c r="AI1548" s="229">
        <v>4.2785497467224872E-3</v>
      </c>
      <c r="AJ1548" s="229">
        <v>1.202724506E-3</v>
      </c>
    </row>
    <row r="1549" spans="1:36" ht="13.5" thickBot="1">
      <c r="A1549" s="153">
        <v>7956</v>
      </c>
      <c r="B1549" s="153">
        <v>15254</v>
      </c>
      <c r="C1549" s="141" t="s">
        <v>1493</v>
      </c>
      <c r="D1549" s="141">
        <v>514353671</v>
      </c>
      <c r="E1549" s="141" t="s">
        <v>429</v>
      </c>
      <c r="F1549" s="141" t="s">
        <v>1542</v>
      </c>
      <c r="G1549" s="141" t="s">
        <v>3388</v>
      </c>
      <c r="H1549" s="141" t="s">
        <v>76</v>
      </c>
      <c r="I1549" s="141" t="s">
        <v>229</v>
      </c>
      <c r="J1549" s="141" t="s">
        <v>53</v>
      </c>
      <c r="K1549" s="141" t="s">
        <v>53</v>
      </c>
      <c r="L1549" s="141" t="s">
        <v>821</v>
      </c>
      <c r="M1549" s="141" t="s">
        <v>311</v>
      </c>
      <c r="N1549" s="141" t="s">
        <v>651</v>
      </c>
      <c r="O1549" s="141" t="s">
        <v>62</v>
      </c>
      <c r="P1549" s="141" t="s">
        <v>1346</v>
      </c>
      <c r="Q1549" s="141" t="s">
        <v>65</v>
      </c>
      <c r="R1549" s="141" t="s">
        <v>57</v>
      </c>
      <c r="S1549" s="141" t="s">
        <v>1206</v>
      </c>
      <c r="T1549" s="227">
        <v>3.5470000000000002</v>
      </c>
      <c r="U1549" s="146">
        <v>47300</v>
      </c>
      <c r="V1549" s="208">
        <v>9.4000000000000004E-3</v>
      </c>
      <c r="W1549" s="209">
        <v>4.8000000000000001E-2</v>
      </c>
      <c r="X1549" s="141" t="s">
        <v>636</v>
      </c>
      <c r="Y1549" s="141"/>
      <c r="Z1549" s="148">
        <v>6700</v>
      </c>
      <c r="AA1549" s="148">
        <v>1</v>
      </c>
      <c r="AB1549" s="148">
        <v>98.67</v>
      </c>
      <c r="AC1549" s="148">
        <v>0</v>
      </c>
      <c r="AD1549" s="148">
        <v>6.6108900000000004</v>
      </c>
      <c r="AE1549" s="151"/>
      <c r="AF1549" s="151"/>
      <c r="AG1549" s="141" t="s">
        <v>17</v>
      </c>
      <c r="AH1549" s="229">
        <v>1.52766916791027E-5</v>
      </c>
      <c r="AI1549" s="229">
        <v>3.6291416236768721E-3</v>
      </c>
      <c r="AJ1549" s="229">
        <v>1.020172214E-3</v>
      </c>
    </row>
    <row r="1550" spans="1:36" ht="13.5" thickBot="1">
      <c r="A1550" s="153">
        <v>7956</v>
      </c>
      <c r="B1550" s="153">
        <v>15254</v>
      </c>
      <c r="C1550" s="141" t="s">
        <v>1546</v>
      </c>
      <c r="D1550" s="141">
        <v>513817817</v>
      </c>
      <c r="E1550" s="141" t="s">
        <v>429</v>
      </c>
      <c r="F1550" s="141" t="s">
        <v>1547</v>
      </c>
      <c r="G1550" s="141" t="s">
        <v>3390</v>
      </c>
      <c r="H1550" s="141" t="s">
        <v>76</v>
      </c>
      <c r="I1550" s="141" t="s">
        <v>228</v>
      </c>
      <c r="J1550" s="141" t="s">
        <v>53</v>
      </c>
      <c r="K1550" s="141" t="s">
        <v>53</v>
      </c>
      <c r="L1550" s="141" t="s">
        <v>821</v>
      </c>
      <c r="M1550" s="141" t="s">
        <v>311</v>
      </c>
      <c r="N1550" s="141" t="s">
        <v>140</v>
      </c>
      <c r="O1550" s="141" t="s">
        <v>62</v>
      </c>
      <c r="P1550" s="141" t="s">
        <v>1305</v>
      </c>
      <c r="Q1550" s="141" t="s">
        <v>1294</v>
      </c>
      <c r="R1550" s="141" t="s">
        <v>57</v>
      </c>
      <c r="S1550" s="141" t="s">
        <v>1206</v>
      </c>
      <c r="T1550" s="227">
        <v>1.2130000000000001</v>
      </c>
      <c r="U1550" s="146">
        <v>46387</v>
      </c>
      <c r="V1550" s="208">
        <v>0.02</v>
      </c>
      <c r="W1550" s="209">
        <v>5.8400000000000001E-2</v>
      </c>
      <c r="X1550" s="141" t="s">
        <v>636</v>
      </c>
      <c r="Y1550" s="141"/>
      <c r="Z1550" s="148">
        <v>4000</v>
      </c>
      <c r="AA1550" s="148">
        <v>1</v>
      </c>
      <c r="AB1550" s="148">
        <v>96.06</v>
      </c>
      <c r="AC1550" s="148">
        <v>0</v>
      </c>
      <c r="AD1550" s="148">
        <v>3.8424</v>
      </c>
      <c r="AE1550" s="151"/>
      <c r="AF1550" s="151"/>
      <c r="AG1550" s="141" t="s">
        <v>17</v>
      </c>
      <c r="AH1550" s="229">
        <v>1.14285714285714E-5</v>
      </c>
      <c r="AI1550" s="229">
        <v>2.1093398581455767E-3</v>
      </c>
      <c r="AJ1550" s="229">
        <v>5.9294735100000003E-4</v>
      </c>
    </row>
    <row r="1551" spans="1:36" ht="13.5" thickBot="1">
      <c r="A1551" s="153">
        <v>7956</v>
      </c>
      <c r="B1551" s="153">
        <v>15254</v>
      </c>
      <c r="C1551" s="141" t="s">
        <v>1548</v>
      </c>
      <c r="D1551" s="141">
        <v>516046307</v>
      </c>
      <c r="E1551" s="141" t="s">
        <v>429</v>
      </c>
      <c r="F1551" s="141" t="s">
        <v>1549</v>
      </c>
      <c r="G1551" s="141" t="s">
        <v>3391</v>
      </c>
      <c r="H1551" s="141" t="s">
        <v>76</v>
      </c>
      <c r="I1551" s="141" t="s">
        <v>229</v>
      </c>
      <c r="J1551" s="141" t="s">
        <v>53</v>
      </c>
      <c r="K1551" s="141" t="s">
        <v>53</v>
      </c>
      <c r="L1551" s="141" t="s">
        <v>821</v>
      </c>
      <c r="M1551" s="141" t="s">
        <v>311</v>
      </c>
      <c r="N1551" s="141" t="s">
        <v>647</v>
      </c>
      <c r="O1551" s="141" t="s">
        <v>62</v>
      </c>
      <c r="P1551" s="141" t="s">
        <v>298</v>
      </c>
      <c r="Q1551" s="141" t="s">
        <v>298</v>
      </c>
      <c r="R1551" s="141" t="s">
        <v>57</v>
      </c>
      <c r="S1551" s="141" t="s">
        <v>1206</v>
      </c>
      <c r="T1551" s="227">
        <v>2.0920000000000001</v>
      </c>
      <c r="U1551" s="146">
        <v>46752</v>
      </c>
      <c r="V1551" s="208">
        <v>2.3E-2</v>
      </c>
      <c r="W1551" s="209">
        <v>5.04E-2</v>
      </c>
      <c r="X1551" s="141" t="s">
        <v>636</v>
      </c>
      <c r="Y1551" s="141"/>
      <c r="Z1551" s="148">
        <v>2050</v>
      </c>
      <c r="AA1551" s="148">
        <v>1</v>
      </c>
      <c r="AB1551" s="148">
        <v>106.84</v>
      </c>
      <c r="AC1551" s="148">
        <v>0</v>
      </c>
      <c r="AD1551" s="148">
        <v>2.1902200000000001</v>
      </c>
      <c r="AE1551" s="151"/>
      <c r="AF1551" s="151"/>
      <c r="AG1551" s="141" t="s">
        <v>17</v>
      </c>
      <c r="AH1551" s="229">
        <v>5.4038380430198196E-6</v>
      </c>
      <c r="AI1551" s="229">
        <v>1.2023522652788896E-3</v>
      </c>
      <c r="AJ1551" s="229">
        <v>3.37988014E-4</v>
      </c>
    </row>
    <row r="1552" spans="1:36" ht="13.5" thickBot="1">
      <c r="A1552" s="153">
        <v>7956</v>
      </c>
      <c r="B1552" s="153">
        <v>15254</v>
      </c>
      <c r="C1552" s="141" t="s">
        <v>1481</v>
      </c>
      <c r="D1552" s="141">
        <v>515434074</v>
      </c>
      <c r="E1552" s="141" t="s">
        <v>429</v>
      </c>
      <c r="F1552" s="141" t="s">
        <v>1561</v>
      </c>
      <c r="G1552" s="141" t="s">
        <v>3405</v>
      </c>
      <c r="H1552" s="141" t="s">
        <v>76</v>
      </c>
      <c r="I1552" s="141" t="s">
        <v>229</v>
      </c>
      <c r="J1552" s="141" t="s">
        <v>53</v>
      </c>
      <c r="K1552" s="141" t="s">
        <v>53</v>
      </c>
      <c r="L1552" s="141" t="s">
        <v>821</v>
      </c>
      <c r="M1552" s="141" t="s">
        <v>311</v>
      </c>
      <c r="N1552" s="141" t="s">
        <v>651</v>
      </c>
      <c r="O1552" s="141" t="s">
        <v>62</v>
      </c>
      <c r="P1552" s="141" t="s">
        <v>1483</v>
      </c>
      <c r="Q1552" s="141" t="s">
        <v>65</v>
      </c>
      <c r="R1552" s="141" t="s">
        <v>57</v>
      </c>
      <c r="S1552" s="141" t="s">
        <v>1206</v>
      </c>
      <c r="T1552" s="227">
        <v>2.488</v>
      </c>
      <c r="U1552" s="146">
        <v>46477</v>
      </c>
      <c r="V1552" s="208">
        <v>3.0000000000000001E-3</v>
      </c>
      <c r="W1552" s="209">
        <v>3.1800000000000002E-2</v>
      </c>
      <c r="X1552" s="141" t="s">
        <v>636</v>
      </c>
      <c r="Y1552" s="141"/>
      <c r="Z1552" s="148">
        <v>2550</v>
      </c>
      <c r="AA1552" s="148">
        <v>1</v>
      </c>
      <c r="AB1552" s="148">
        <v>103.74</v>
      </c>
      <c r="AC1552" s="148">
        <v>0</v>
      </c>
      <c r="AD1552" s="148">
        <v>2.6453700000000002</v>
      </c>
      <c r="AE1552" s="151"/>
      <c r="AF1552" s="151"/>
      <c r="AG1552" s="141" t="s">
        <v>17</v>
      </c>
      <c r="AH1552" s="229">
        <v>5.01376327172631E-6</v>
      </c>
      <c r="AI1552" s="229">
        <v>1.4522132991210089E-3</v>
      </c>
      <c r="AJ1552" s="229">
        <v>4.0822536299999997E-4</v>
      </c>
    </row>
    <row r="1553" spans="1:36" ht="13.5" thickBot="1">
      <c r="A1553" s="153">
        <v>7956</v>
      </c>
      <c r="B1553" s="153">
        <v>15254</v>
      </c>
      <c r="C1553" s="141" t="s">
        <v>3407</v>
      </c>
      <c r="D1553" s="141">
        <v>512882747</v>
      </c>
      <c r="E1553" s="141" t="s">
        <v>429</v>
      </c>
      <c r="F1553" s="141" t="s">
        <v>3408</v>
      </c>
      <c r="G1553" s="141" t="s">
        <v>3409</v>
      </c>
      <c r="H1553" s="141" t="s">
        <v>76</v>
      </c>
      <c r="I1553" s="141" t="s">
        <v>229</v>
      </c>
      <c r="J1553" s="141" t="s">
        <v>53</v>
      </c>
      <c r="K1553" s="141" t="s">
        <v>53</v>
      </c>
      <c r="L1553" s="141" t="s">
        <v>821</v>
      </c>
      <c r="M1553" s="141" t="s">
        <v>311</v>
      </c>
      <c r="N1553" s="141" t="s">
        <v>647</v>
      </c>
      <c r="O1553" s="141" t="s">
        <v>62</v>
      </c>
      <c r="P1553" s="141" t="s">
        <v>298</v>
      </c>
      <c r="Q1553" s="141" t="s">
        <v>298</v>
      </c>
      <c r="R1553" s="141" t="s">
        <v>57</v>
      </c>
      <c r="S1553" s="141" t="s">
        <v>1206</v>
      </c>
      <c r="T1553" s="227">
        <v>2.1040000000000001</v>
      </c>
      <c r="U1553" s="146">
        <v>46752</v>
      </c>
      <c r="V1553" s="208">
        <v>2.9499999999999998E-2</v>
      </c>
      <c r="W1553" s="209">
        <v>3.6299999999999999E-2</v>
      </c>
      <c r="X1553" s="141" t="s">
        <v>636</v>
      </c>
      <c r="Y1553" s="141"/>
      <c r="Z1553" s="148">
        <v>1100</v>
      </c>
      <c r="AA1553" s="148">
        <v>1</v>
      </c>
      <c r="AB1553" s="148">
        <v>110</v>
      </c>
      <c r="AC1553" s="148">
        <v>0</v>
      </c>
      <c r="AD1553" s="148">
        <v>1.21</v>
      </c>
      <c r="AE1553" s="151"/>
      <c r="AF1553" s="151"/>
      <c r="AG1553" s="141" t="s">
        <v>17</v>
      </c>
      <c r="AH1553" s="229">
        <v>4.8784392719683302E-6</v>
      </c>
      <c r="AI1553" s="229">
        <v>6.6424662407769822E-4</v>
      </c>
      <c r="AJ1553" s="229">
        <v>1.8672347800000001E-4</v>
      </c>
    </row>
    <row r="1554" spans="1:36" ht="13.5" thickBot="1">
      <c r="A1554" s="153">
        <v>7956</v>
      </c>
      <c r="B1554" s="153">
        <v>15254</v>
      </c>
      <c r="C1554" s="141" t="s">
        <v>1568</v>
      </c>
      <c r="D1554" s="141">
        <v>513978635</v>
      </c>
      <c r="E1554" s="141" t="s">
        <v>429</v>
      </c>
      <c r="F1554" s="141" t="s">
        <v>1569</v>
      </c>
      <c r="G1554" s="141" t="s">
        <v>3411</v>
      </c>
      <c r="H1554" s="141" t="s">
        <v>76</v>
      </c>
      <c r="I1554" s="141" t="s">
        <v>228</v>
      </c>
      <c r="J1554" s="141" t="s">
        <v>53</v>
      </c>
      <c r="K1554" s="141" t="s">
        <v>53</v>
      </c>
      <c r="L1554" s="141" t="s">
        <v>821</v>
      </c>
      <c r="M1554" s="141" t="s">
        <v>311</v>
      </c>
      <c r="N1554" s="141" t="s">
        <v>259</v>
      </c>
      <c r="O1554" s="141" t="s">
        <v>62</v>
      </c>
      <c r="P1554" s="141" t="s">
        <v>298</v>
      </c>
      <c r="Q1554" s="141" t="s">
        <v>298</v>
      </c>
      <c r="R1554" s="141" t="s">
        <v>57</v>
      </c>
      <c r="S1554" s="141" t="s">
        <v>1206</v>
      </c>
      <c r="T1554" s="227">
        <v>2.226</v>
      </c>
      <c r="U1554" s="146">
        <v>46752</v>
      </c>
      <c r="V1554" s="208">
        <v>5.2999999999999999E-2</v>
      </c>
      <c r="W1554" s="209">
        <v>7.6300000000000007E-2</v>
      </c>
      <c r="X1554" s="141" t="s">
        <v>636</v>
      </c>
      <c r="Y1554" s="141"/>
      <c r="Z1554" s="148">
        <v>9000</v>
      </c>
      <c r="AA1554" s="148">
        <v>1</v>
      </c>
      <c r="AB1554" s="148">
        <v>96.62</v>
      </c>
      <c r="AC1554" s="148">
        <v>0</v>
      </c>
      <c r="AD1554" s="148">
        <v>8.6958000000000002</v>
      </c>
      <c r="AE1554" s="151"/>
      <c r="AF1554" s="151"/>
      <c r="AG1554" s="141" t="s">
        <v>17</v>
      </c>
      <c r="AH1554" s="229">
        <v>3.0000000000000001E-5</v>
      </c>
      <c r="AI1554" s="229">
        <v>4.7736824740949165E-3</v>
      </c>
      <c r="AJ1554" s="229">
        <v>1.3419091130000001E-3</v>
      </c>
    </row>
    <row r="1555" spans="1:36" ht="13.5" thickBot="1">
      <c r="A1555" s="153">
        <v>7956</v>
      </c>
      <c r="B1555" s="153">
        <v>15254</v>
      </c>
      <c r="C1555" s="141" t="s">
        <v>1574</v>
      </c>
      <c r="D1555" s="141">
        <v>513201582</v>
      </c>
      <c r="E1555" s="141" t="s">
        <v>429</v>
      </c>
      <c r="F1555" s="141" t="s">
        <v>1575</v>
      </c>
      <c r="G1555" s="141" t="s">
        <v>3414</v>
      </c>
      <c r="H1555" s="141" t="s">
        <v>76</v>
      </c>
      <c r="I1555" s="141" t="s">
        <v>228</v>
      </c>
      <c r="J1555" s="141" t="s">
        <v>53</v>
      </c>
      <c r="K1555" s="141" t="s">
        <v>53</v>
      </c>
      <c r="L1555" s="141" t="s">
        <v>821</v>
      </c>
      <c r="M1555" s="141" t="s">
        <v>311</v>
      </c>
      <c r="N1555" s="141" t="s">
        <v>140</v>
      </c>
      <c r="O1555" s="141" t="s">
        <v>62</v>
      </c>
      <c r="P1555" s="141" t="s">
        <v>298</v>
      </c>
      <c r="Q1555" s="141" t="s">
        <v>298</v>
      </c>
      <c r="R1555" s="141" t="s">
        <v>57</v>
      </c>
      <c r="S1555" s="141" t="s">
        <v>1206</v>
      </c>
      <c r="T1555" s="227">
        <v>1.585</v>
      </c>
      <c r="U1555" s="146">
        <v>46538</v>
      </c>
      <c r="V1555" s="208">
        <v>0.06</v>
      </c>
      <c r="W1555" s="209">
        <v>6.3100000000000003E-2</v>
      </c>
      <c r="X1555" s="141" t="s">
        <v>636</v>
      </c>
      <c r="Y1555" s="141"/>
      <c r="Z1555" s="148">
        <v>4000</v>
      </c>
      <c r="AA1555" s="148">
        <v>1</v>
      </c>
      <c r="AB1555" s="148">
        <v>101.67</v>
      </c>
      <c r="AC1555" s="148">
        <v>0</v>
      </c>
      <c r="AD1555" s="148">
        <v>4.0667999999999997</v>
      </c>
      <c r="AE1555" s="151"/>
      <c r="AF1555" s="151"/>
      <c r="AG1555" s="141" t="s">
        <v>17</v>
      </c>
      <c r="AH1555" s="229">
        <v>1.60073064389802E-5</v>
      </c>
      <c r="AI1555" s="229">
        <v>2.2325274138836225E-3</v>
      </c>
      <c r="AJ1555" s="229">
        <v>6.2757606899999996E-4</v>
      </c>
    </row>
    <row r="1556" spans="1:36" ht="13.5" thickBot="1">
      <c r="A1556" s="153">
        <v>7956</v>
      </c>
      <c r="B1556" s="153">
        <v>15254</v>
      </c>
      <c r="C1556" s="141" t="s">
        <v>1574</v>
      </c>
      <c r="D1556" s="141">
        <v>513201582</v>
      </c>
      <c r="E1556" s="141" t="s">
        <v>429</v>
      </c>
      <c r="F1556" s="141" t="s">
        <v>1575</v>
      </c>
      <c r="G1556" s="141" t="s">
        <v>3414</v>
      </c>
      <c r="H1556" s="141" t="s">
        <v>76</v>
      </c>
      <c r="I1556" s="141" t="s">
        <v>228</v>
      </c>
      <c r="J1556" s="141" t="s">
        <v>53</v>
      </c>
      <c r="K1556" s="141" t="s">
        <v>53</v>
      </c>
      <c r="L1556" s="141" t="s">
        <v>54</v>
      </c>
      <c r="M1556" s="141" t="s">
        <v>311</v>
      </c>
      <c r="N1556" s="141" t="s">
        <v>140</v>
      </c>
      <c r="O1556" s="141" t="s">
        <v>62</v>
      </c>
      <c r="P1556" s="141" t="s">
        <v>298</v>
      </c>
      <c r="Q1556" s="141" t="s">
        <v>298</v>
      </c>
      <c r="R1556" s="141" t="s">
        <v>57</v>
      </c>
      <c r="S1556" s="141" t="s">
        <v>1206</v>
      </c>
      <c r="T1556" s="227">
        <v>1.585</v>
      </c>
      <c r="U1556" s="146">
        <v>46538</v>
      </c>
      <c r="V1556" s="208">
        <v>0.06</v>
      </c>
      <c r="W1556" s="209">
        <v>6.3100000000000003E-2</v>
      </c>
      <c r="X1556" s="141" t="s">
        <v>636</v>
      </c>
      <c r="Y1556" s="141"/>
      <c r="Z1556" s="148">
        <v>5000</v>
      </c>
      <c r="AA1556" s="148">
        <v>1</v>
      </c>
      <c r="AB1556" s="148">
        <v>100.6656</v>
      </c>
      <c r="AC1556" s="148">
        <v>0</v>
      </c>
      <c r="AD1556" s="148">
        <v>5.0332800000000004</v>
      </c>
      <c r="AE1556" s="151"/>
      <c r="AF1556" s="151"/>
      <c r="AG1556" s="141" t="s">
        <v>17</v>
      </c>
      <c r="AH1556" s="229">
        <v>6.66582232917164E-5</v>
      </c>
      <c r="AI1556" s="229">
        <v>2.7630902876345435E-3</v>
      </c>
      <c r="AJ1556" s="229">
        <v>7.7672028999999998E-4</v>
      </c>
    </row>
    <row r="1557" spans="1:36" ht="13.5" thickBot="1">
      <c r="A1557" s="153">
        <v>7956</v>
      </c>
      <c r="B1557" s="153">
        <v>15254</v>
      </c>
      <c r="C1557" s="141" t="s">
        <v>1430</v>
      </c>
      <c r="D1557" s="141">
        <v>1838863</v>
      </c>
      <c r="E1557" s="141" t="s">
        <v>430</v>
      </c>
      <c r="F1557" s="141" t="s">
        <v>1581</v>
      </c>
      <c r="G1557" s="141" t="s">
        <v>3418</v>
      </c>
      <c r="H1557" s="141" t="s">
        <v>76</v>
      </c>
      <c r="I1557" s="141" t="s">
        <v>228</v>
      </c>
      <c r="J1557" s="141" t="s">
        <v>53</v>
      </c>
      <c r="K1557" s="141" t="s">
        <v>314</v>
      </c>
      <c r="L1557" s="141" t="s">
        <v>821</v>
      </c>
      <c r="M1557" s="141" t="s">
        <v>311</v>
      </c>
      <c r="N1557" s="141" t="s">
        <v>652</v>
      </c>
      <c r="O1557" s="141" t="s">
        <v>62</v>
      </c>
      <c r="P1557" s="141" t="s">
        <v>1280</v>
      </c>
      <c r="Q1557" s="141" t="s">
        <v>65</v>
      </c>
      <c r="R1557" s="141" t="s">
        <v>57</v>
      </c>
      <c r="S1557" s="141" t="s">
        <v>1206</v>
      </c>
      <c r="T1557" s="227">
        <v>2.5049999999999999</v>
      </c>
      <c r="U1557" s="146">
        <v>47361</v>
      </c>
      <c r="V1557" s="208">
        <v>7.2400000000000006E-2</v>
      </c>
      <c r="W1557" s="209">
        <v>7.2999999999999995E-2</v>
      </c>
      <c r="X1557" s="141" t="s">
        <v>636</v>
      </c>
      <c r="Y1557" s="141"/>
      <c r="Z1557" s="148">
        <v>13582.47</v>
      </c>
      <c r="AA1557" s="148">
        <v>1</v>
      </c>
      <c r="AB1557" s="148">
        <v>100.76</v>
      </c>
      <c r="AC1557" s="148">
        <v>0</v>
      </c>
      <c r="AD1557" s="148">
        <v>13.685700000000001</v>
      </c>
      <c r="AE1557" s="151"/>
      <c r="AF1557" s="151"/>
      <c r="AG1557" s="141" t="s">
        <v>17</v>
      </c>
      <c r="AH1557" s="229">
        <v>2.5795809606050301E-5</v>
      </c>
      <c r="AI1557" s="229">
        <v>7.5129586968100464E-3</v>
      </c>
      <c r="AJ1557" s="229">
        <v>2.111935136E-3</v>
      </c>
    </row>
    <row r="1558" spans="1:36" ht="13.5" thickBot="1">
      <c r="A1558" s="153">
        <v>7956</v>
      </c>
      <c r="B1558" s="153">
        <v>15254</v>
      </c>
      <c r="C1558" s="141" t="s">
        <v>1589</v>
      </c>
      <c r="D1558" s="141">
        <v>511519829</v>
      </c>
      <c r="E1558" s="141" t="s">
        <v>429</v>
      </c>
      <c r="F1558" s="141" t="s">
        <v>1590</v>
      </c>
      <c r="G1558" s="141" t="s">
        <v>3425</v>
      </c>
      <c r="H1558" s="141" t="s">
        <v>76</v>
      </c>
      <c r="I1558" s="141" t="s">
        <v>229</v>
      </c>
      <c r="J1558" s="141" t="s">
        <v>53</v>
      </c>
      <c r="K1558" s="141" t="s">
        <v>53</v>
      </c>
      <c r="L1558" s="141" t="s">
        <v>821</v>
      </c>
      <c r="M1558" s="141" t="s">
        <v>311</v>
      </c>
      <c r="N1558" s="141" t="s">
        <v>651</v>
      </c>
      <c r="O1558" s="141" t="s">
        <v>62</v>
      </c>
      <c r="P1558" s="141" t="s">
        <v>298</v>
      </c>
      <c r="Q1558" s="141" t="s">
        <v>298</v>
      </c>
      <c r="R1558" s="141" t="s">
        <v>57</v>
      </c>
      <c r="S1558" s="141" t="s">
        <v>1206</v>
      </c>
      <c r="T1558" s="227">
        <v>2.1419999999999999</v>
      </c>
      <c r="U1558" s="146">
        <v>46387</v>
      </c>
      <c r="V1558" s="208">
        <v>3.4299999999999997E-2</v>
      </c>
      <c r="W1558" s="209">
        <v>3.78E-2</v>
      </c>
      <c r="X1558" s="141" t="s">
        <v>636</v>
      </c>
      <c r="Y1558" s="141"/>
      <c r="Z1558" s="148">
        <v>15000</v>
      </c>
      <c r="AA1558" s="148">
        <v>1</v>
      </c>
      <c r="AB1558" s="148">
        <v>108.1</v>
      </c>
      <c r="AC1558" s="148">
        <v>0</v>
      </c>
      <c r="AD1558" s="148">
        <v>16.215</v>
      </c>
      <c r="AE1558" s="151"/>
      <c r="AF1558" s="151"/>
      <c r="AG1558" s="141" t="s">
        <v>17</v>
      </c>
      <c r="AH1558" s="229">
        <v>2.2590361445783099E-5</v>
      </c>
      <c r="AI1558" s="229">
        <v>8.9014537267932872E-3</v>
      </c>
      <c r="AJ1558" s="229">
        <v>2.5022489330000001E-3</v>
      </c>
    </row>
    <row r="1559" spans="1:36" ht="13.5" thickBot="1">
      <c r="A1559" s="153">
        <v>7956</v>
      </c>
      <c r="B1559" s="153">
        <v>15254</v>
      </c>
      <c r="C1559" s="141" t="s">
        <v>3761</v>
      </c>
      <c r="D1559" s="141">
        <v>514978097</v>
      </c>
      <c r="E1559" s="141" t="s">
        <v>429</v>
      </c>
      <c r="F1559" s="141" t="s">
        <v>3762</v>
      </c>
      <c r="G1559" s="141" t="s">
        <v>3763</v>
      </c>
      <c r="H1559" s="141" t="s">
        <v>76</v>
      </c>
      <c r="I1559" s="141" t="s">
        <v>228</v>
      </c>
      <c r="J1559" s="141" t="s">
        <v>53</v>
      </c>
      <c r="K1559" s="141" t="s">
        <v>53</v>
      </c>
      <c r="L1559" s="141" t="s">
        <v>821</v>
      </c>
      <c r="M1559" s="141" t="s">
        <v>311</v>
      </c>
      <c r="N1559" s="141" t="s">
        <v>140</v>
      </c>
      <c r="O1559" s="141" t="s">
        <v>62</v>
      </c>
      <c r="P1559" s="141" t="s">
        <v>298</v>
      </c>
      <c r="Q1559" s="141" t="s">
        <v>298</v>
      </c>
      <c r="R1559" s="141" t="s">
        <v>57</v>
      </c>
      <c r="S1559" s="141" t="s">
        <v>1206</v>
      </c>
      <c r="T1559" s="227">
        <v>1.788</v>
      </c>
      <c r="U1559" s="146">
        <v>46477</v>
      </c>
      <c r="V1559" s="208">
        <v>8.4000000000000005E-2</v>
      </c>
      <c r="W1559" s="209">
        <v>6.3399999999999998E-2</v>
      </c>
      <c r="X1559" s="141" t="s">
        <v>636</v>
      </c>
      <c r="Y1559" s="141"/>
      <c r="Z1559" s="148">
        <v>44000</v>
      </c>
      <c r="AA1559" s="148">
        <v>1</v>
      </c>
      <c r="AB1559" s="148">
        <v>103.97</v>
      </c>
      <c r="AC1559" s="148">
        <v>0</v>
      </c>
      <c r="AD1559" s="148">
        <v>45.7468</v>
      </c>
      <c r="AE1559" s="151"/>
      <c r="AF1559" s="151"/>
      <c r="AG1559" s="141" t="s">
        <v>17</v>
      </c>
      <c r="AH1559" s="229">
        <v>3.82610359E-4</v>
      </c>
      <c r="AI1559" s="229">
        <v>2.5113353274675742E-2</v>
      </c>
      <c r="AJ1559" s="229">
        <v>7.0595054900000004E-3</v>
      </c>
    </row>
    <row r="1560" spans="1:36" ht="13.5" thickBot="1">
      <c r="A1560" s="153">
        <v>7956</v>
      </c>
      <c r="B1560" s="153">
        <v>15254</v>
      </c>
      <c r="C1560" s="141" t="s">
        <v>1204</v>
      </c>
      <c r="D1560" s="141">
        <v>520000118</v>
      </c>
      <c r="E1560" s="141" t="s">
        <v>429</v>
      </c>
      <c r="F1560" s="141" t="s">
        <v>1601</v>
      </c>
      <c r="G1560" s="141" t="s">
        <v>3432</v>
      </c>
      <c r="H1560" s="141" t="s">
        <v>76</v>
      </c>
      <c r="I1560" s="141" t="s">
        <v>229</v>
      </c>
      <c r="J1560" s="141" t="s">
        <v>53</v>
      </c>
      <c r="K1560" s="141" t="s">
        <v>53</v>
      </c>
      <c r="L1560" s="141" t="s">
        <v>821</v>
      </c>
      <c r="M1560" s="141" t="s">
        <v>311</v>
      </c>
      <c r="N1560" s="141" t="s">
        <v>256</v>
      </c>
      <c r="O1560" s="141" t="s">
        <v>62</v>
      </c>
      <c r="P1560" s="141" t="s">
        <v>1205</v>
      </c>
      <c r="Q1560" s="141" t="s">
        <v>65</v>
      </c>
      <c r="R1560" s="141" t="s">
        <v>57</v>
      </c>
      <c r="S1560" s="141" t="s">
        <v>1206</v>
      </c>
      <c r="T1560" s="227">
        <v>3.9140000000000001</v>
      </c>
      <c r="U1560" s="146">
        <v>48547</v>
      </c>
      <c r="V1560" s="208">
        <v>1.3899999999999999E-2</v>
      </c>
      <c r="W1560" s="209">
        <v>2.4799999999999999E-2</v>
      </c>
      <c r="X1560" s="141" t="s">
        <v>636</v>
      </c>
      <c r="Y1560" s="141"/>
      <c r="Z1560" s="148">
        <v>7000</v>
      </c>
      <c r="AA1560" s="148">
        <v>1</v>
      </c>
      <c r="AB1560" s="148">
        <v>103.84</v>
      </c>
      <c r="AC1560" s="148">
        <v>0</v>
      </c>
      <c r="AD1560" s="148">
        <v>7.2687999999999997</v>
      </c>
      <c r="AE1560" s="151"/>
      <c r="AF1560" s="151"/>
      <c r="AG1560" s="141" t="s">
        <v>17</v>
      </c>
      <c r="AH1560" s="229">
        <v>3.8888888888888896E-6</v>
      </c>
      <c r="AI1560" s="229">
        <v>3.9903106290049362E-3</v>
      </c>
      <c r="AJ1560" s="229">
        <v>1.121698862E-3</v>
      </c>
    </row>
    <row r="1561" spans="1:36" ht="13.5" thickBot="1">
      <c r="A1561" s="153">
        <v>7956</v>
      </c>
      <c r="B1561" s="153">
        <v>15254</v>
      </c>
      <c r="C1561" s="141" t="s">
        <v>1602</v>
      </c>
      <c r="D1561" s="141">
        <v>520020116</v>
      </c>
      <c r="E1561" s="141" t="s">
        <v>429</v>
      </c>
      <c r="F1561" s="141" t="s">
        <v>1603</v>
      </c>
      <c r="G1561" s="141" t="s">
        <v>3433</v>
      </c>
      <c r="H1561" s="141" t="s">
        <v>76</v>
      </c>
      <c r="I1561" s="141" t="s">
        <v>229</v>
      </c>
      <c r="J1561" s="141" t="s">
        <v>53</v>
      </c>
      <c r="K1561" s="141" t="s">
        <v>53</v>
      </c>
      <c r="L1561" s="141" t="s">
        <v>821</v>
      </c>
      <c r="M1561" s="141" t="s">
        <v>311</v>
      </c>
      <c r="N1561" s="141" t="s">
        <v>651</v>
      </c>
      <c r="O1561" s="141" t="s">
        <v>62</v>
      </c>
      <c r="P1561" s="141" t="s">
        <v>1280</v>
      </c>
      <c r="Q1561" s="141" t="s">
        <v>65</v>
      </c>
      <c r="R1561" s="141" t="s">
        <v>57</v>
      </c>
      <c r="S1561" s="141" t="s">
        <v>1206</v>
      </c>
      <c r="T1561" s="227">
        <v>3.1960000000000002</v>
      </c>
      <c r="U1561" s="146">
        <v>47483</v>
      </c>
      <c r="V1561" s="208">
        <v>2.7E-2</v>
      </c>
      <c r="W1561" s="209">
        <v>3.32E-2</v>
      </c>
      <c r="X1561" s="141" t="s">
        <v>636</v>
      </c>
      <c r="Y1561" s="141"/>
      <c r="Z1561" s="148">
        <v>6500</v>
      </c>
      <c r="AA1561" s="148">
        <v>1</v>
      </c>
      <c r="AB1561" s="148">
        <v>105.81</v>
      </c>
      <c r="AC1561" s="148">
        <v>0</v>
      </c>
      <c r="AD1561" s="148">
        <v>6.87765</v>
      </c>
      <c r="AE1561" s="151"/>
      <c r="AF1561" s="151"/>
      <c r="AG1561" s="141" t="s">
        <v>17</v>
      </c>
      <c r="AH1561" s="229">
        <v>1.48532046360279E-5</v>
      </c>
      <c r="AI1561" s="229">
        <v>3.7755833008991583E-3</v>
      </c>
      <c r="AJ1561" s="229">
        <v>1.0613377969999999E-3</v>
      </c>
    </row>
    <row r="1562" spans="1:36" ht="13.5" thickBot="1">
      <c r="A1562" s="153">
        <v>7956</v>
      </c>
      <c r="B1562" s="153">
        <v>15254</v>
      </c>
      <c r="C1562" s="141" t="s">
        <v>1321</v>
      </c>
      <c r="D1562" s="141">
        <v>520032046</v>
      </c>
      <c r="E1562" s="141" t="s">
        <v>429</v>
      </c>
      <c r="F1562" s="141" t="s">
        <v>1605</v>
      </c>
      <c r="G1562" s="141" t="s">
        <v>3435</v>
      </c>
      <c r="H1562" s="141" t="s">
        <v>76</v>
      </c>
      <c r="I1562" s="141" t="s">
        <v>229</v>
      </c>
      <c r="J1562" s="141" t="s">
        <v>53</v>
      </c>
      <c r="K1562" s="141" t="s">
        <v>53</v>
      </c>
      <c r="L1562" s="141" t="s">
        <v>821</v>
      </c>
      <c r="M1562" s="141" t="s">
        <v>311</v>
      </c>
      <c r="N1562" s="141" t="s">
        <v>256</v>
      </c>
      <c r="O1562" s="141" t="s">
        <v>62</v>
      </c>
      <c r="P1562" s="141" t="s">
        <v>1205</v>
      </c>
      <c r="Q1562" s="141" t="s">
        <v>65</v>
      </c>
      <c r="R1562" s="141" t="s">
        <v>57</v>
      </c>
      <c r="S1562" s="141" t="s">
        <v>1206</v>
      </c>
      <c r="T1562" s="227">
        <v>3.4809999999999999</v>
      </c>
      <c r="U1562" s="146">
        <v>48190</v>
      </c>
      <c r="V1562" s="208">
        <v>1.6400000000000001E-2</v>
      </c>
      <c r="W1562" s="209">
        <v>2.4500000000000001E-2</v>
      </c>
      <c r="X1562" s="141" t="s">
        <v>636</v>
      </c>
      <c r="Y1562" s="141"/>
      <c r="Z1562" s="148">
        <v>4500</v>
      </c>
      <c r="AA1562" s="148">
        <v>1</v>
      </c>
      <c r="AB1562" s="148">
        <v>105.53</v>
      </c>
      <c r="AC1562" s="148">
        <v>0</v>
      </c>
      <c r="AD1562" s="148">
        <v>4.74885</v>
      </c>
      <c r="AE1562" s="151"/>
      <c r="AF1562" s="151"/>
      <c r="AG1562" s="141" t="s">
        <v>17</v>
      </c>
      <c r="AH1562" s="229">
        <v>4.1838319996206704E-6</v>
      </c>
      <c r="AI1562" s="229">
        <v>2.6069484138441135E-3</v>
      </c>
      <c r="AJ1562" s="229">
        <v>7.32827927E-4</v>
      </c>
    </row>
    <row r="1563" spans="1:36" ht="13.5" thickBot="1">
      <c r="A1563" s="153">
        <v>7956</v>
      </c>
      <c r="B1563" s="153">
        <v>15254</v>
      </c>
      <c r="C1563" s="141" t="s">
        <v>1616</v>
      </c>
      <c r="D1563" s="141">
        <v>520034372</v>
      </c>
      <c r="E1563" s="141" t="s">
        <v>429</v>
      </c>
      <c r="F1563" s="141" t="s">
        <v>1617</v>
      </c>
      <c r="G1563" s="141" t="s">
        <v>3445</v>
      </c>
      <c r="H1563" s="141" t="s">
        <v>76</v>
      </c>
      <c r="I1563" s="141" t="s">
        <v>228</v>
      </c>
      <c r="J1563" s="141" t="s">
        <v>53</v>
      </c>
      <c r="K1563" s="141" t="s">
        <v>53</v>
      </c>
      <c r="L1563" s="141" t="s">
        <v>821</v>
      </c>
      <c r="M1563" s="141" t="s">
        <v>311</v>
      </c>
      <c r="N1563" s="141" t="s">
        <v>258</v>
      </c>
      <c r="O1563" s="141" t="s">
        <v>62</v>
      </c>
      <c r="P1563" s="141" t="s">
        <v>1310</v>
      </c>
      <c r="Q1563" s="141" t="s">
        <v>65</v>
      </c>
      <c r="R1563" s="141" t="s">
        <v>57</v>
      </c>
      <c r="S1563" s="141" t="s">
        <v>1206</v>
      </c>
      <c r="T1563" s="227">
        <v>3.3050000000000002</v>
      </c>
      <c r="U1563" s="146">
        <v>48203</v>
      </c>
      <c r="V1563" s="208">
        <v>4.5600000000000002E-2</v>
      </c>
      <c r="W1563" s="209">
        <v>5.8299999999999998E-2</v>
      </c>
      <c r="X1563" s="141" t="s">
        <v>636</v>
      </c>
      <c r="Y1563" s="141"/>
      <c r="Z1563" s="148">
        <v>48333.34</v>
      </c>
      <c r="AA1563" s="148">
        <v>1</v>
      </c>
      <c r="AB1563" s="148">
        <v>96.43</v>
      </c>
      <c r="AC1563" s="148">
        <v>0</v>
      </c>
      <c r="AD1563" s="148">
        <v>46.607840000000003</v>
      </c>
      <c r="AE1563" s="151"/>
      <c r="AF1563" s="151"/>
      <c r="AG1563" s="141" t="s">
        <v>17</v>
      </c>
      <c r="AH1563" s="229">
        <v>7.0053766485432295E-5</v>
      </c>
      <c r="AI1563" s="229">
        <v>2.5586033368226041E-2</v>
      </c>
      <c r="AJ1563" s="229">
        <v>7.1923785350000002E-3</v>
      </c>
    </row>
    <row r="1564" spans="1:36" ht="13.5" thickBot="1">
      <c r="A1564" s="153">
        <v>7956</v>
      </c>
      <c r="B1564" s="153">
        <v>15254</v>
      </c>
      <c r="C1564" s="141" t="s">
        <v>1616</v>
      </c>
      <c r="D1564" s="141">
        <v>520034372</v>
      </c>
      <c r="E1564" s="141" t="s">
        <v>429</v>
      </c>
      <c r="F1564" s="141" t="s">
        <v>1618</v>
      </c>
      <c r="G1564" s="141" t="s">
        <v>3446</v>
      </c>
      <c r="H1564" s="141" t="s">
        <v>76</v>
      </c>
      <c r="I1564" s="141" t="s">
        <v>229</v>
      </c>
      <c r="J1564" s="141" t="s">
        <v>53</v>
      </c>
      <c r="K1564" s="141" t="s">
        <v>53</v>
      </c>
      <c r="L1564" s="141" t="s">
        <v>821</v>
      </c>
      <c r="M1564" s="141" t="s">
        <v>311</v>
      </c>
      <c r="N1564" s="141" t="s">
        <v>258</v>
      </c>
      <c r="O1564" s="141" t="s">
        <v>62</v>
      </c>
      <c r="P1564" s="141" t="s">
        <v>1310</v>
      </c>
      <c r="Q1564" s="141" t="s">
        <v>65</v>
      </c>
      <c r="R1564" s="141" t="s">
        <v>57</v>
      </c>
      <c r="S1564" s="141" t="s">
        <v>1206</v>
      </c>
      <c r="T1564" s="227">
        <v>3.5</v>
      </c>
      <c r="U1564" s="146">
        <v>48203</v>
      </c>
      <c r="V1564" s="208">
        <v>2.1999999999999999E-2</v>
      </c>
      <c r="W1564" s="209">
        <v>3.04E-2</v>
      </c>
      <c r="X1564" s="141" t="s">
        <v>636</v>
      </c>
      <c r="Y1564" s="141"/>
      <c r="Z1564" s="148">
        <v>46400.01</v>
      </c>
      <c r="AA1564" s="148">
        <v>1</v>
      </c>
      <c r="AB1564" s="148">
        <v>103.8</v>
      </c>
      <c r="AC1564" s="148">
        <v>0</v>
      </c>
      <c r="AD1564" s="148">
        <v>48.163209999999999</v>
      </c>
      <c r="AE1564" s="151"/>
      <c r="AF1564" s="151"/>
      <c r="AG1564" s="141" t="s">
        <v>17</v>
      </c>
      <c r="AH1564" s="229">
        <v>7.2240503018360905E-5</v>
      </c>
      <c r="AI1564" s="229">
        <v>2.6439875741524989E-2</v>
      </c>
      <c r="AJ1564" s="229">
        <v>7.4323984499999997E-3</v>
      </c>
    </row>
    <row r="1565" spans="1:36" ht="13.5" thickBot="1">
      <c r="A1565" s="153">
        <v>7956</v>
      </c>
      <c r="B1565" s="153">
        <v>15254</v>
      </c>
      <c r="C1565" s="141" t="s">
        <v>1557</v>
      </c>
      <c r="D1565" s="141">
        <v>516269248</v>
      </c>
      <c r="E1565" s="141" t="s">
        <v>429</v>
      </c>
      <c r="F1565" s="141" t="s">
        <v>1639</v>
      </c>
      <c r="G1565" s="141" t="s">
        <v>3459</v>
      </c>
      <c r="H1565" s="141" t="s">
        <v>76</v>
      </c>
      <c r="I1565" s="141" t="s">
        <v>229</v>
      </c>
      <c r="J1565" s="141" t="s">
        <v>53</v>
      </c>
      <c r="K1565" s="141" t="s">
        <v>53</v>
      </c>
      <c r="L1565" s="141" t="s">
        <v>821</v>
      </c>
      <c r="M1565" s="141" t="s">
        <v>311</v>
      </c>
      <c r="N1565" s="141" t="s">
        <v>156</v>
      </c>
      <c r="O1565" s="141" t="s">
        <v>62</v>
      </c>
      <c r="P1565" s="141" t="s">
        <v>1447</v>
      </c>
      <c r="Q1565" s="141" t="s">
        <v>1294</v>
      </c>
      <c r="R1565" s="141" t="s">
        <v>57</v>
      </c>
      <c r="S1565" s="141" t="s">
        <v>1206</v>
      </c>
      <c r="T1565" s="227">
        <v>5.98</v>
      </c>
      <c r="U1565" s="146">
        <v>49218</v>
      </c>
      <c r="V1565" s="208">
        <v>3.3000000000000002E-2</v>
      </c>
      <c r="W1565" s="209">
        <v>4.2599999999999999E-2</v>
      </c>
      <c r="X1565" s="141" t="s">
        <v>636</v>
      </c>
      <c r="Y1565" s="141"/>
      <c r="Z1565" s="148">
        <v>2142.11</v>
      </c>
      <c r="AA1565" s="148">
        <v>1</v>
      </c>
      <c r="AB1565" s="148">
        <v>101.08</v>
      </c>
      <c r="AC1565" s="148">
        <v>0</v>
      </c>
      <c r="AD1565" s="148">
        <v>2.1652399999999998</v>
      </c>
      <c r="AE1565" s="151"/>
      <c r="AF1565" s="151"/>
      <c r="AG1565" s="141" t="s">
        <v>17</v>
      </c>
      <c r="AH1565" s="229">
        <v>1.7571204123888599E-6</v>
      </c>
      <c r="AI1565" s="229">
        <v>1.1886391407586738E-3</v>
      </c>
      <c r="AJ1565" s="229">
        <v>3.3413317800000001E-4</v>
      </c>
    </row>
    <row r="1566" spans="1:36" ht="13.5" thickBot="1">
      <c r="A1566" s="153">
        <v>7956</v>
      </c>
      <c r="B1566" s="153">
        <v>15254</v>
      </c>
      <c r="C1566" s="141" t="s">
        <v>1640</v>
      </c>
      <c r="D1566" s="141">
        <v>520025438</v>
      </c>
      <c r="E1566" s="141" t="s">
        <v>429</v>
      </c>
      <c r="F1566" s="141" t="s">
        <v>1641</v>
      </c>
      <c r="G1566" s="141" t="s">
        <v>3460</v>
      </c>
      <c r="H1566" s="141" t="s">
        <v>76</v>
      </c>
      <c r="I1566" s="141" t="s">
        <v>229</v>
      </c>
      <c r="J1566" s="141" t="s">
        <v>53</v>
      </c>
      <c r="K1566" s="141" t="s">
        <v>53</v>
      </c>
      <c r="L1566" s="141" t="s">
        <v>54</v>
      </c>
      <c r="M1566" s="141" t="s">
        <v>311</v>
      </c>
      <c r="N1566" s="141" t="s">
        <v>651</v>
      </c>
      <c r="O1566" s="141" t="s">
        <v>62</v>
      </c>
      <c r="P1566" s="141" t="s">
        <v>298</v>
      </c>
      <c r="Q1566" s="141" t="s">
        <v>298</v>
      </c>
      <c r="R1566" s="141" t="s">
        <v>57</v>
      </c>
      <c r="S1566" s="141" t="s">
        <v>1206</v>
      </c>
      <c r="T1566" s="227">
        <v>4.0460000000000003</v>
      </c>
      <c r="U1566" s="146">
        <v>47300</v>
      </c>
      <c r="V1566" s="208">
        <v>3.6200000000000003E-2</v>
      </c>
      <c r="W1566" s="209">
        <v>3.9E-2</v>
      </c>
      <c r="X1566" s="141" t="s">
        <v>636</v>
      </c>
      <c r="Y1566" s="141"/>
      <c r="Z1566" s="148">
        <v>34800</v>
      </c>
      <c r="AA1566" s="148">
        <v>1</v>
      </c>
      <c r="AB1566" s="148">
        <v>103.65</v>
      </c>
      <c r="AC1566" s="148">
        <v>0</v>
      </c>
      <c r="AD1566" s="148">
        <v>36.0702</v>
      </c>
      <c r="AE1566" s="151"/>
      <c r="AF1566" s="151"/>
      <c r="AG1566" s="141" t="s">
        <v>17</v>
      </c>
      <c r="AH1566" s="229">
        <v>1.8579106257432299E-5</v>
      </c>
      <c r="AI1566" s="229">
        <v>1.98012467601714E-2</v>
      </c>
      <c r="AJ1566" s="229">
        <v>5.5662423360000003E-3</v>
      </c>
    </row>
    <row r="1567" spans="1:36" ht="13.5" thickBot="1">
      <c r="A1567" s="153">
        <v>7956</v>
      </c>
      <c r="B1567" s="153">
        <v>15254</v>
      </c>
      <c r="C1567" s="141" t="s">
        <v>1326</v>
      </c>
      <c r="D1567" s="141">
        <v>520037789</v>
      </c>
      <c r="E1567" s="141" t="s">
        <v>429</v>
      </c>
      <c r="F1567" s="141" t="s">
        <v>1646</v>
      </c>
      <c r="G1567" s="141" t="s">
        <v>3464</v>
      </c>
      <c r="H1567" s="141" t="s">
        <v>76</v>
      </c>
      <c r="I1567" s="141" t="s">
        <v>229</v>
      </c>
      <c r="J1567" s="141" t="s">
        <v>53</v>
      </c>
      <c r="K1567" s="141" t="s">
        <v>53</v>
      </c>
      <c r="L1567" s="141" t="s">
        <v>821</v>
      </c>
      <c r="M1567" s="141" t="s">
        <v>311</v>
      </c>
      <c r="N1567" s="141" t="s">
        <v>651</v>
      </c>
      <c r="O1567" s="141" t="s">
        <v>62</v>
      </c>
      <c r="P1567" s="141" t="s">
        <v>1310</v>
      </c>
      <c r="Q1567" s="141" t="s">
        <v>65</v>
      </c>
      <c r="R1567" s="141" t="s">
        <v>57</v>
      </c>
      <c r="S1567" s="141" t="s">
        <v>1206</v>
      </c>
      <c r="T1567" s="227">
        <v>6.0670000000000002</v>
      </c>
      <c r="U1567" s="146">
        <v>50041</v>
      </c>
      <c r="V1567" s="208">
        <v>3.61E-2</v>
      </c>
      <c r="W1567" s="209">
        <v>3.4599999999999999E-2</v>
      </c>
      <c r="X1567" s="141" t="s">
        <v>636</v>
      </c>
      <c r="Y1567" s="141"/>
      <c r="Z1567" s="148">
        <v>3850</v>
      </c>
      <c r="AA1567" s="148">
        <v>1</v>
      </c>
      <c r="AB1567" s="148">
        <v>107.95</v>
      </c>
      <c r="AC1567" s="148">
        <v>0</v>
      </c>
      <c r="AD1567" s="148">
        <v>4.1560699999999997</v>
      </c>
      <c r="AE1567" s="151"/>
      <c r="AF1567" s="151"/>
      <c r="AG1567" s="141" t="s">
        <v>17</v>
      </c>
      <c r="AH1567" s="229">
        <v>3.6033836382598602E-6</v>
      </c>
      <c r="AI1567" s="229">
        <v>2.281533443744297E-3</v>
      </c>
      <c r="AJ1567" s="229">
        <v>6.41351941E-4</v>
      </c>
    </row>
    <row r="1568" spans="1:36" ht="13.5" thickBot="1">
      <c r="A1568" s="153">
        <v>7956</v>
      </c>
      <c r="B1568" s="153">
        <v>15254</v>
      </c>
      <c r="C1568" s="141" t="s">
        <v>1654</v>
      </c>
      <c r="D1568" s="141">
        <v>520000472</v>
      </c>
      <c r="E1568" s="141" t="s">
        <v>429</v>
      </c>
      <c r="F1568" s="141" t="s">
        <v>1655</v>
      </c>
      <c r="G1568" s="141" t="s">
        <v>3470</v>
      </c>
      <c r="H1568" s="141" t="s">
        <v>76</v>
      </c>
      <c r="I1568" s="141" t="s">
        <v>229</v>
      </c>
      <c r="J1568" s="141" t="s">
        <v>53</v>
      </c>
      <c r="K1568" s="141" t="s">
        <v>53</v>
      </c>
      <c r="L1568" s="141" t="s">
        <v>821</v>
      </c>
      <c r="M1568" s="141" t="s">
        <v>311</v>
      </c>
      <c r="N1568" s="141" t="s">
        <v>156</v>
      </c>
      <c r="O1568" s="141" t="s">
        <v>62</v>
      </c>
      <c r="P1568" s="141" t="s">
        <v>1394</v>
      </c>
      <c r="Q1568" s="141" t="s">
        <v>1294</v>
      </c>
      <c r="R1568" s="141" t="s">
        <v>57</v>
      </c>
      <c r="S1568" s="141" t="s">
        <v>1206</v>
      </c>
      <c r="T1568" s="227">
        <v>7.6429999999999998</v>
      </c>
      <c r="U1568" s="146">
        <v>48742</v>
      </c>
      <c r="V1568" s="208">
        <v>0.03</v>
      </c>
      <c r="W1568" s="209">
        <v>3.2599999999999997E-2</v>
      </c>
      <c r="X1568" s="141" t="s">
        <v>636</v>
      </c>
      <c r="Y1568" s="141"/>
      <c r="Z1568" s="148">
        <v>98900</v>
      </c>
      <c r="AA1568" s="148">
        <v>1</v>
      </c>
      <c r="AB1568" s="148">
        <v>103.71</v>
      </c>
      <c r="AC1568" s="148">
        <v>0</v>
      </c>
      <c r="AD1568" s="148">
        <v>102.56919000000001</v>
      </c>
      <c r="AE1568" s="151"/>
      <c r="AF1568" s="151"/>
      <c r="AG1568" s="141" t="s">
        <v>17</v>
      </c>
      <c r="AH1568" s="229">
        <v>2.4241360614382499E-5</v>
      </c>
      <c r="AI1568" s="229">
        <v>5.6306808423044641E-2</v>
      </c>
      <c r="AJ1568" s="229">
        <v>1.5828161968E-2</v>
      </c>
    </row>
    <row r="1569" spans="1:36" ht="13.5" thickBot="1">
      <c r="A1569" s="153">
        <v>7956</v>
      </c>
      <c r="B1569" s="153">
        <v>15254</v>
      </c>
      <c r="C1569" s="141" t="s">
        <v>1654</v>
      </c>
      <c r="D1569" s="141">
        <v>520000472</v>
      </c>
      <c r="E1569" s="141" t="s">
        <v>429</v>
      </c>
      <c r="F1569" s="141" t="s">
        <v>1656</v>
      </c>
      <c r="G1569" s="141" t="s">
        <v>3471</v>
      </c>
      <c r="H1569" s="141" t="s">
        <v>76</v>
      </c>
      <c r="I1569" s="141" t="s">
        <v>229</v>
      </c>
      <c r="J1569" s="141" t="s">
        <v>53</v>
      </c>
      <c r="K1569" s="141" t="s">
        <v>53</v>
      </c>
      <c r="L1569" s="141" t="s">
        <v>821</v>
      </c>
      <c r="M1569" s="141" t="s">
        <v>311</v>
      </c>
      <c r="N1569" s="141" t="s">
        <v>156</v>
      </c>
      <c r="O1569" s="141" t="s">
        <v>62</v>
      </c>
      <c r="P1569" s="141" t="s">
        <v>1394</v>
      </c>
      <c r="Q1569" s="141" t="s">
        <v>1294</v>
      </c>
      <c r="R1569" s="141" t="s">
        <v>57</v>
      </c>
      <c r="S1569" s="141" t="s">
        <v>1206</v>
      </c>
      <c r="T1569" s="227">
        <v>10.401999999999999</v>
      </c>
      <c r="U1569" s="146">
        <v>50203</v>
      </c>
      <c r="V1569" s="208">
        <v>3.2000000000000001E-2</v>
      </c>
      <c r="W1569" s="209">
        <v>3.4799999999999998E-2</v>
      </c>
      <c r="X1569" s="141" t="s">
        <v>636</v>
      </c>
      <c r="Y1569" s="141"/>
      <c r="Z1569" s="148">
        <v>51000</v>
      </c>
      <c r="AA1569" s="148">
        <v>1</v>
      </c>
      <c r="AB1569" s="148">
        <v>102.97</v>
      </c>
      <c r="AC1569" s="148">
        <v>0</v>
      </c>
      <c r="AD1569" s="148">
        <v>52.514699999999998</v>
      </c>
      <c r="AE1569" s="151"/>
      <c r="AF1569" s="151"/>
      <c r="AG1569" s="141" t="s">
        <v>17</v>
      </c>
      <c r="AH1569" s="229">
        <v>1.0356900833486801E-5</v>
      </c>
      <c r="AI1569" s="229">
        <v>2.8828687759878596E-2</v>
      </c>
      <c r="AJ1569" s="229">
        <v>8.1039070049999992E-3</v>
      </c>
    </row>
    <row r="1570" spans="1:36" ht="13.5" thickBot="1">
      <c r="A1570" s="153">
        <v>7956</v>
      </c>
      <c r="B1570" s="153">
        <v>15254</v>
      </c>
      <c r="C1570" s="141" t="s">
        <v>1462</v>
      </c>
      <c r="D1570" s="141">
        <v>513432765</v>
      </c>
      <c r="E1570" s="141" t="s">
        <v>429</v>
      </c>
      <c r="F1570" s="141" t="s">
        <v>4233</v>
      </c>
      <c r="G1570" s="141" t="s">
        <v>4205</v>
      </c>
      <c r="H1570" s="141" t="s">
        <v>76</v>
      </c>
      <c r="I1570" s="141" t="s">
        <v>228</v>
      </c>
      <c r="J1570" s="141" t="s">
        <v>53</v>
      </c>
      <c r="K1570" s="141" t="s">
        <v>53</v>
      </c>
      <c r="L1570" s="141" t="s">
        <v>54</v>
      </c>
      <c r="M1570" s="141" t="s">
        <v>311</v>
      </c>
      <c r="N1570" s="141" t="s">
        <v>140</v>
      </c>
      <c r="O1570" s="141" t="s">
        <v>62</v>
      </c>
      <c r="P1570" s="141" t="s">
        <v>4248</v>
      </c>
      <c r="Q1570" s="141" t="s">
        <v>70</v>
      </c>
      <c r="R1570" s="141" t="s">
        <v>57</v>
      </c>
      <c r="S1570" s="141" t="s">
        <v>1206</v>
      </c>
      <c r="T1570" s="227">
        <v>2.8330000000000002</v>
      </c>
      <c r="U1570" s="146">
        <v>47300</v>
      </c>
      <c r="V1570" s="208">
        <v>0.08</v>
      </c>
      <c r="W1570" s="209">
        <v>6.3100000000000003E-2</v>
      </c>
      <c r="X1570" s="141" t="s">
        <v>636</v>
      </c>
      <c r="Y1570" s="141"/>
      <c r="Z1570" s="148">
        <v>1000</v>
      </c>
      <c r="AA1570" s="148">
        <v>1</v>
      </c>
      <c r="AB1570" s="148">
        <v>106.0673</v>
      </c>
      <c r="AC1570" s="148">
        <v>0</v>
      </c>
      <c r="AD1570" s="148">
        <v>1.06067</v>
      </c>
      <c r="AE1570" s="151"/>
      <c r="AF1570" s="151"/>
      <c r="AG1570" s="141" t="s">
        <v>17</v>
      </c>
      <c r="AH1570" s="229">
        <v>1.5355051005640701E-5</v>
      </c>
      <c r="AI1570" s="229">
        <v>5.8226980724007628E-4</v>
      </c>
      <c r="AJ1570" s="229">
        <v>1.6367933199999999E-4</v>
      </c>
    </row>
    <row r="1571" spans="1:36" ht="13.5" thickBot="1">
      <c r="A1571" s="153">
        <v>7956</v>
      </c>
      <c r="B1571" s="153">
        <v>15254</v>
      </c>
      <c r="C1571" s="141" t="s">
        <v>1204</v>
      </c>
      <c r="D1571" s="141">
        <v>520000118</v>
      </c>
      <c r="E1571" s="141" t="s">
        <v>429</v>
      </c>
      <c r="F1571" s="141" t="s">
        <v>1681</v>
      </c>
      <c r="G1571" s="141" t="s">
        <v>3489</v>
      </c>
      <c r="H1571" s="141" t="s">
        <v>76</v>
      </c>
      <c r="I1571" s="141" t="s">
        <v>229</v>
      </c>
      <c r="J1571" s="141" t="s">
        <v>53</v>
      </c>
      <c r="K1571" s="141" t="s">
        <v>53</v>
      </c>
      <c r="L1571" s="141" t="s">
        <v>821</v>
      </c>
      <c r="M1571" s="141" t="s">
        <v>311</v>
      </c>
      <c r="N1571" s="141" t="s">
        <v>256</v>
      </c>
      <c r="O1571" s="141" t="s">
        <v>62</v>
      </c>
      <c r="P1571" s="141" t="s">
        <v>1205</v>
      </c>
      <c r="Q1571" s="141" t="s">
        <v>65</v>
      </c>
      <c r="R1571" s="141" t="s">
        <v>57</v>
      </c>
      <c r="S1571" s="141" t="s">
        <v>1206</v>
      </c>
      <c r="T1571" s="227">
        <v>3.0150000000000001</v>
      </c>
      <c r="U1571" s="146">
        <v>47819</v>
      </c>
      <c r="V1571" s="208">
        <v>1.7500000000000002E-2</v>
      </c>
      <c r="W1571" s="209">
        <v>2.35E-2</v>
      </c>
      <c r="X1571" s="141" t="s">
        <v>636</v>
      </c>
      <c r="Y1571" s="141"/>
      <c r="Z1571" s="148">
        <v>790</v>
      </c>
      <c r="AA1571" s="148">
        <v>1</v>
      </c>
      <c r="AB1571" s="148">
        <v>114.28</v>
      </c>
      <c r="AC1571" s="148">
        <v>0</v>
      </c>
      <c r="AD1571" s="148">
        <v>0.90281</v>
      </c>
      <c r="AE1571" s="151"/>
      <c r="AF1571" s="151"/>
      <c r="AG1571" s="141" t="s">
        <v>17</v>
      </c>
      <c r="AH1571" s="229">
        <v>3.0380060011463099E-7</v>
      </c>
      <c r="AI1571" s="229">
        <v>4.9561032618478248E-4</v>
      </c>
      <c r="AJ1571" s="229">
        <v>1.3931886200000001E-4</v>
      </c>
    </row>
    <row r="1572" spans="1:36" ht="13.5" thickBot="1">
      <c r="A1572" s="153">
        <v>7956</v>
      </c>
      <c r="B1572" s="153">
        <v>15254</v>
      </c>
      <c r="C1572" s="141" t="s">
        <v>1208</v>
      </c>
      <c r="D1572" s="141">
        <v>520018078</v>
      </c>
      <c r="E1572" s="141" t="s">
        <v>429</v>
      </c>
      <c r="F1572" s="141" t="s">
        <v>1686</v>
      </c>
      <c r="G1572" s="141" t="s">
        <v>3494</v>
      </c>
      <c r="H1572" s="141" t="s">
        <v>76</v>
      </c>
      <c r="I1572" s="141" t="s">
        <v>229</v>
      </c>
      <c r="J1572" s="141" t="s">
        <v>53</v>
      </c>
      <c r="K1572" s="141" t="s">
        <v>53</v>
      </c>
      <c r="L1572" s="141" t="s">
        <v>821</v>
      </c>
      <c r="M1572" s="141" t="s">
        <v>311</v>
      </c>
      <c r="N1572" s="141" t="s">
        <v>256</v>
      </c>
      <c r="O1572" s="141" t="s">
        <v>62</v>
      </c>
      <c r="P1572" s="141" t="s">
        <v>1205</v>
      </c>
      <c r="Q1572" s="141" t="s">
        <v>65</v>
      </c>
      <c r="R1572" s="141" t="s">
        <v>57</v>
      </c>
      <c r="S1572" s="141" t="s">
        <v>1206</v>
      </c>
      <c r="T1572" s="227">
        <v>2.581</v>
      </c>
      <c r="U1572" s="146">
        <v>47361</v>
      </c>
      <c r="V1572" s="208">
        <v>1.8599999999999998E-2</v>
      </c>
      <c r="W1572" s="209">
        <v>2.2599999999999999E-2</v>
      </c>
      <c r="X1572" s="141" t="s">
        <v>636</v>
      </c>
      <c r="Y1572" s="141"/>
      <c r="Z1572" s="148">
        <v>10000</v>
      </c>
      <c r="AA1572" s="148">
        <v>1</v>
      </c>
      <c r="AB1572" s="148">
        <v>102.67</v>
      </c>
      <c r="AC1572" s="148">
        <v>0</v>
      </c>
      <c r="AD1572" s="148">
        <v>10.266999999999999</v>
      </c>
      <c r="AE1572" s="151"/>
      <c r="AF1572" s="151"/>
      <c r="AG1572" s="141" t="s">
        <v>17</v>
      </c>
      <c r="AH1572" s="229">
        <v>5.4130246032794303E-6</v>
      </c>
      <c r="AI1572" s="229">
        <v>5.6362149499220894E-3</v>
      </c>
      <c r="AJ1572" s="229">
        <v>1.584371865E-3</v>
      </c>
    </row>
    <row r="1573" spans="1:36" ht="13.5" thickBot="1">
      <c r="A1573" s="153">
        <v>7956</v>
      </c>
      <c r="B1573" s="153">
        <v>15254</v>
      </c>
      <c r="C1573" s="141" t="s">
        <v>1208</v>
      </c>
      <c r="D1573" s="141">
        <v>520018078</v>
      </c>
      <c r="E1573" s="141" t="s">
        <v>429</v>
      </c>
      <c r="F1573" s="141" t="s">
        <v>1687</v>
      </c>
      <c r="G1573" s="141" t="s">
        <v>3495</v>
      </c>
      <c r="H1573" s="141" t="s">
        <v>76</v>
      </c>
      <c r="I1573" s="141" t="s">
        <v>229</v>
      </c>
      <c r="J1573" s="141" t="s">
        <v>53</v>
      </c>
      <c r="K1573" s="141" t="s">
        <v>53</v>
      </c>
      <c r="L1573" s="141" t="s">
        <v>821</v>
      </c>
      <c r="M1573" s="141" t="s">
        <v>311</v>
      </c>
      <c r="N1573" s="141" t="s">
        <v>256</v>
      </c>
      <c r="O1573" s="141" t="s">
        <v>62</v>
      </c>
      <c r="P1573" s="141" t="s">
        <v>1205</v>
      </c>
      <c r="Q1573" s="141" t="s">
        <v>65</v>
      </c>
      <c r="R1573" s="141" t="s">
        <v>57</v>
      </c>
      <c r="S1573" s="141" t="s">
        <v>1206</v>
      </c>
      <c r="T1573" s="227">
        <v>5.0439999999999996</v>
      </c>
      <c r="U1573" s="146">
        <v>48913</v>
      </c>
      <c r="V1573" s="208">
        <v>2.0199999999999999E-2</v>
      </c>
      <c r="W1573" s="209">
        <v>2.5899999999999999E-2</v>
      </c>
      <c r="X1573" s="141" t="s">
        <v>636</v>
      </c>
      <c r="Y1573" s="141"/>
      <c r="Z1573" s="148">
        <v>16500</v>
      </c>
      <c r="AA1573" s="148">
        <v>1</v>
      </c>
      <c r="AB1573" s="148">
        <v>101.35</v>
      </c>
      <c r="AC1573" s="148">
        <v>0</v>
      </c>
      <c r="AD1573" s="148">
        <v>16.722750000000001</v>
      </c>
      <c r="AE1573" s="151"/>
      <c r="AF1573" s="151"/>
      <c r="AG1573" s="141" t="s">
        <v>17</v>
      </c>
      <c r="AH1573" s="229">
        <v>4.6244187245797101E-6</v>
      </c>
      <c r="AI1573" s="229">
        <v>9.1801902750374628E-3</v>
      </c>
      <c r="AJ1573" s="229">
        <v>2.5806033519999998E-3</v>
      </c>
    </row>
    <row r="1574" spans="1:36" ht="13.5" thickBot="1">
      <c r="A1574" s="153">
        <v>7956</v>
      </c>
      <c r="B1574" s="153">
        <v>15254</v>
      </c>
      <c r="C1574" s="141" t="s">
        <v>1769</v>
      </c>
      <c r="D1574" s="141">
        <v>520036617</v>
      </c>
      <c r="E1574" s="141" t="s">
        <v>429</v>
      </c>
      <c r="F1574" s="141" t="s">
        <v>3764</v>
      </c>
      <c r="G1574" s="141" t="s">
        <v>3765</v>
      </c>
      <c r="H1574" s="141" t="s">
        <v>76</v>
      </c>
      <c r="I1574" s="141" t="s">
        <v>229</v>
      </c>
      <c r="J1574" s="141" t="s">
        <v>53</v>
      </c>
      <c r="K1574" s="141" t="s">
        <v>53</v>
      </c>
      <c r="L1574" s="141" t="s">
        <v>821</v>
      </c>
      <c r="M1574" s="141" t="s">
        <v>311</v>
      </c>
      <c r="N1574" s="141" t="s">
        <v>651</v>
      </c>
      <c r="O1574" s="141" t="s">
        <v>62</v>
      </c>
      <c r="P1574" s="141" t="s">
        <v>1280</v>
      </c>
      <c r="Q1574" s="141" t="s">
        <v>65</v>
      </c>
      <c r="R1574" s="141" t="s">
        <v>57</v>
      </c>
      <c r="S1574" s="141" t="s">
        <v>1206</v>
      </c>
      <c r="T1574" s="227">
        <v>6.0650000000000004</v>
      </c>
      <c r="U1574" s="146">
        <v>48945</v>
      </c>
      <c r="V1574" s="208">
        <v>3.6799999999999999E-2</v>
      </c>
      <c r="W1574" s="209">
        <v>4.0800000000000003E-2</v>
      </c>
      <c r="X1574" s="141" t="s">
        <v>636</v>
      </c>
      <c r="Y1574" s="141"/>
      <c r="Z1574" s="148">
        <v>1600</v>
      </c>
      <c r="AA1574" s="148">
        <v>1</v>
      </c>
      <c r="AB1574" s="148">
        <v>102.26</v>
      </c>
      <c r="AC1574" s="148">
        <v>0</v>
      </c>
      <c r="AD1574" s="148">
        <v>1.6361600000000001</v>
      </c>
      <c r="AE1574" s="151"/>
      <c r="AF1574" s="151"/>
      <c r="AG1574" s="141" t="s">
        <v>17</v>
      </c>
      <c r="AH1574" s="229">
        <v>6.5663384865410603E-6</v>
      </c>
      <c r="AI1574" s="229">
        <v>8.9819318714955934E-4</v>
      </c>
      <c r="AJ1574" s="229">
        <v>2.5248717900000001E-4</v>
      </c>
    </row>
    <row r="1575" spans="1:36" ht="13.5" thickBot="1">
      <c r="A1575" s="153">
        <v>7956</v>
      </c>
      <c r="B1575" s="153">
        <v>15254</v>
      </c>
      <c r="C1575" s="141" t="s">
        <v>1692</v>
      </c>
      <c r="D1575" s="141">
        <v>516291754</v>
      </c>
      <c r="E1575" s="141" t="s">
        <v>429</v>
      </c>
      <c r="F1575" s="141" t="s">
        <v>1693</v>
      </c>
      <c r="G1575" s="141" t="s">
        <v>3500</v>
      </c>
      <c r="H1575" s="141" t="s">
        <v>76</v>
      </c>
      <c r="I1575" s="141" t="s">
        <v>229</v>
      </c>
      <c r="J1575" s="141" t="s">
        <v>53</v>
      </c>
      <c r="K1575" s="141" t="s">
        <v>53</v>
      </c>
      <c r="L1575" s="141" t="s">
        <v>821</v>
      </c>
      <c r="M1575" s="141" t="s">
        <v>311</v>
      </c>
      <c r="N1575" s="141" t="s">
        <v>651</v>
      </c>
      <c r="O1575" s="141" t="s">
        <v>62</v>
      </c>
      <c r="P1575" s="141" t="s">
        <v>298</v>
      </c>
      <c r="Q1575" s="141" t="s">
        <v>298</v>
      </c>
      <c r="R1575" s="141" t="s">
        <v>57</v>
      </c>
      <c r="S1575" s="141" t="s">
        <v>1206</v>
      </c>
      <c r="T1575" s="227">
        <v>3.0030000000000001</v>
      </c>
      <c r="U1575" s="146">
        <v>46752</v>
      </c>
      <c r="V1575" s="208">
        <v>4.7010999999999997E-2</v>
      </c>
      <c r="W1575" s="209">
        <v>3.8300000000000001E-2</v>
      </c>
      <c r="X1575" s="141" t="s">
        <v>636</v>
      </c>
      <c r="Y1575" s="141"/>
      <c r="Z1575" s="148">
        <v>16050</v>
      </c>
      <c r="AA1575" s="148">
        <v>1</v>
      </c>
      <c r="AB1575" s="148">
        <v>107.58</v>
      </c>
      <c r="AC1575" s="148">
        <v>0</v>
      </c>
      <c r="AD1575" s="148">
        <v>17.266590000000001</v>
      </c>
      <c r="AE1575" s="151"/>
      <c r="AF1575" s="151"/>
      <c r="AG1575" s="141" t="s">
        <v>17</v>
      </c>
      <c r="AH1575" s="229">
        <v>1.6383251723303699E-5</v>
      </c>
      <c r="AI1575" s="229">
        <v>9.4787389395320203E-3</v>
      </c>
      <c r="AJ1575" s="229">
        <v>2.664527068E-3</v>
      </c>
    </row>
    <row r="1576" spans="1:36" ht="13.5" thickBot="1">
      <c r="A1576" s="153">
        <v>7956</v>
      </c>
      <c r="B1576" s="153">
        <v>15254</v>
      </c>
      <c r="C1576" s="141" t="s">
        <v>1694</v>
      </c>
      <c r="D1576" s="141">
        <v>560040545</v>
      </c>
      <c r="E1576" s="141" t="s">
        <v>430</v>
      </c>
      <c r="F1576" s="141" t="s">
        <v>1695</v>
      </c>
      <c r="G1576" s="141" t="s">
        <v>3501</v>
      </c>
      <c r="H1576" s="141" t="s">
        <v>76</v>
      </c>
      <c r="I1576" s="141" t="s">
        <v>228</v>
      </c>
      <c r="J1576" s="141" t="s">
        <v>53</v>
      </c>
      <c r="K1576" s="141" t="s">
        <v>53</v>
      </c>
      <c r="L1576" s="141" t="s">
        <v>821</v>
      </c>
      <c r="M1576" s="141" t="s">
        <v>311</v>
      </c>
      <c r="N1576" s="141" t="s">
        <v>140</v>
      </c>
      <c r="O1576" s="141" t="s">
        <v>62</v>
      </c>
      <c r="P1576" s="141" t="s">
        <v>298</v>
      </c>
      <c r="Q1576" s="141" t="s">
        <v>298</v>
      </c>
      <c r="R1576" s="141" t="s">
        <v>57</v>
      </c>
      <c r="S1576" s="141" t="s">
        <v>1206</v>
      </c>
      <c r="T1576" s="227">
        <v>3.4529999999999998</v>
      </c>
      <c r="U1576" s="146">
        <v>47751</v>
      </c>
      <c r="V1576" s="208">
        <v>8.1500000000000003E-2</v>
      </c>
      <c r="W1576" s="209">
        <v>6.8000000000000005E-2</v>
      </c>
      <c r="X1576" s="141" t="s">
        <v>636</v>
      </c>
      <c r="Y1576" s="141"/>
      <c r="Z1576" s="148">
        <v>10250</v>
      </c>
      <c r="AA1576" s="148">
        <v>1</v>
      </c>
      <c r="AB1576" s="148">
        <v>105.11</v>
      </c>
      <c r="AC1576" s="148">
        <v>0</v>
      </c>
      <c r="AD1576" s="148">
        <v>10.773770000000001</v>
      </c>
      <c r="AE1576" s="151"/>
      <c r="AF1576" s="151"/>
      <c r="AG1576" s="141" t="s">
        <v>17</v>
      </c>
      <c r="AH1576" s="229">
        <v>4.9687574228388303E-5</v>
      </c>
      <c r="AI1576" s="229">
        <v>5.9144135132971768E-3</v>
      </c>
      <c r="AJ1576" s="229">
        <v>1.6625750529999999E-3</v>
      </c>
    </row>
    <row r="1577" spans="1:36" ht="13.5" thickBot="1">
      <c r="A1577" s="153">
        <v>7956</v>
      </c>
      <c r="B1577" s="153">
        <v>15254</v>
      </c>
      <c r="C1577" s="141" t="s">
        <v>1574</v>
      </c>
      <c r="D1577" s="141">
        <v>513201582</v>
      </c>
      <c r="E1577" s="141" t="s">
        <v>429</v>
      </c>
      <c r="F1577" s="141" t="s">
        <v>1696</v>
      </c>
      <c r="G1577" s="141" t="s">
        <v>3502</v>
      </c>
      <c r="H1577" s="141" t="s">
        <v>76</v>
      </c>
      <c r="I1577" s="141" t="s">
        <v>228</v>
      </c>
      <c r="J1577" s="141" t="s">
        <v>53</v>
      </c>
      <c r="K1577" s="141" t="s">
        <v>53</v>
      </c>
      <c r="L1577" s="141" t="s">
        <v>821</v>
      </c>
      <c r="M1577" s="141" t="s">
        <v>311</v>
      </c>
      <c r="N1577" s="141" t="s">
        <v>140</v>
      </c>
      <c r="O1577" s="141" t="s">
        <v>62</v>
      </c>
      <c r="P1577" s="141" t="s">
        <v>298</v>
      </c>
      <c r="Q1577" s="141" t="s">
        <v>298</v>
      </c>
      <c r="R1577" s="141" t="s">
        <v>57</v>
      </c>
      <c r="S1577" s="141" t="s">
        <v>1206</v>
      </c>
      <c r="T1577" s="227">
        <v>2.105</v>
      </c>
      <c r="U1577" s="146">
        <v>46752</v>
      </c>
      <c r="V1577" s="208">
        <v>7.3999999999999996E-2</v>
      </c>
      <c r="W1577" s="209">
        <v>6.7900000000000002E-2</v>
      </c>
      <c r="X1577" s="141" t="s">
        <v>636</v>
      </c>
      <c r="Y1577" s="141"/>
      <c r="Z1577" s="148">
        <v>2000</v>
      </c>
      <c r="AA1577" s="148">
        <v>1</v>
      </c>
      <c r="AB1577" s="148">
        <v>103.35</v>
      </c>
      <c r="AC1577" s="148">
        <v>0</v>
      </c>
      <c r="AD1577" s="148">
        <v>2.0670000000000002</v>
      </c>
      <c r="AE1577" s="151"/>
      <c r="AF1577" s="151"/>
      <c r="AG1577" s="141" t="s">
        <v>17</v>
      </c>
      <c r="AH1577" s="229">
        <v>1.8130393792153201E-5</v>
      </c>
      <c r="AI1577" s="229">
        <v>1.1347089024533906E-3</v>
      </c>
      <c r="AJ1577" s="229">
        <v>3.18973083E-4</v>
      </c>
    </row>
    <row r="1578" spans="1:36" ht="13.5" thickBot="1">
      <c r="A1578" s="153">
        <v>7956</v>
      </c>
      <c r="B1578" s="153">
        <v>15254</v>
      </c>
      <c r="C1578" s="141" t="s">
        <v>1299</v>
      </c>
      <c r="D1578" s="141">
        <v>520039868</v>
      </c>
      <c r="E1578" s="141" t="s">
        <v>429</v>
      </c>
      <c r="F1578" s="141" t="s">
        <v>1698</v>
      </c>
      <c r="G1578" s="141" t="s">
        <v>3504</v>
      </c>
      <c r="H1578" s="141" t="s">
        <v>76</v>
      </c>
      <c r="I1578" s="141" t="s">
        <v>228</v>
      </c>
      <c r="J1578" s="141" t="s">
        <v>53</v>
      </c>
      <c r="K1578" s="141" t="s">
        <v>53</v>
      </c>
      <c r="L1578" s="141" t="s">
        <v>821</v>
      </c>
      <c r="M1578" s="141" t="s">
        <v>311</v>
      </c>
      <c r="N1578" s="141" t="s">
        <v>647</v>
      </c>
      <c r="O1578" s="141" t="s">
        <v>62</v>
      </c>
      <c r="P1578" s="141" t="s">
        <v>298</v>
      </c>
      <c r="Q1578" s="141" t="s">
        <v>298</v>
      </c>
      <c r="R1578" s="141" t="s">
        <v>57</v>
      </c>
      <c r="S1578" s="141" t="s">
        <v>1206</v>
      </c>
      <c r="T1578" s="227">
        <v>3.3919999999999999</v>
      </c>
      <c r="U1578" s="146">
        <v>47573</v>
      </c>
      <c r="V1578" s="208">
        <v>5.5E-2</v>
      </c>
      <c r="W1578" s="209">
        <v>7.0499999999999993E-2</v>
      </c>
      <c r="X1578" s="141" t="s">
        <v>636</v>
      </c>
      <c r="Y1578" s="141"/>
      <c r="Z1578" s="148">
        <v>4300</v>
      </c>
      <c r="AA1578" s="148">
        <v>1</v>
      </c>
      <c r="AB1578" s="148">
        <v>95.4</v>
      </c>
      <c r="AC1578" s="148">
        <v>0</v>
      </c>
      <c r="AD1578" s="148">
        <v>4.1021999999999998</v>
      </c>
      <c r="AE1578" s="151"/>
      <c r="AF1578" s="151"/>
      <c r="AG1578" s="141" t="s">
        <v>17</v>
      </c>
      <c r="AH1578" s="229">
        <v>1.64103888050068E-5</v>
      </c>
      <c r="AI1578" s="229">
        <v>2.2519607448690361E-3</v>
      </c>
      <c r="AJ1578" s="229">
        <v>6.3303888799999997E-4</v>
      </c>
    </row>
    <row r="1579" spans="1:36" ht="13.5" thickBot="1">
      <c r="A1579" s="153">
        <v>7956</v>
      </c>
      <c r="B1579" s="153">
        <v>15254</v>
      </c>
      <c r="C1579" s="141" t="s">
        <v>1299</v>
      </c>
      <c r="D1579" s="141">
        <v>520039868</v>
      </c>
      <c r="E1579" s="141" t="s">
        <v>429</v>
      </c>
      <c r="F1579" s="141" t="s">
        <v>4234</v>
      </c>
      <c r="G1579" s="141" t="s">
        <v>3504</v>
      </c>
      <c r="H1579" s="141" t="s">
        <v>76</v>
      </c>
      <c r="I1579" s="141" t="s">
        <v>228</v>
      </c>
      <c r="J1579" s="141" t="s">
        <v>53</v>
      </c>
      <c r="K1579" s="141" t="s">
        <v>53</v>
      </c>
      <c r="L1579" s="141" t="s">
        <v>54</v>
      </c>
      <c r="M1579" s="141" t="s">
        <v>311</v>
      </c>
      <c r="N1579" s="141" t="s">
        <v>647</v>
      </c>
      <c r="O1579" s="141" t="s">
        <v>62</v>
      </c>
      <c r="P1579" s="141" t="s">
        <v>298</v>
      </c>
      <c r="Q1579" s="141" t="s">
        <v>298</v>
      </c>
      <c r="R1579" s="141" t="s">
        <v>57</v>
      </c>
      <c r="S1579" s="141" t="s">
        <v>1206</v>
      </c>
      <c r="T1579" s="227">
        <v>3.3919999999999999</v>
      </c>
      <c r="U1579" s="146">
        <v>47573</v>
      </c>
      <c r="V1579" s="208">
        <v>5.5E-2</v>
      </c>
      <c r="W1579" s="209">
        <v>7.0499999999999993E-2</v>
      </c>
      <c r="X1579" s="141" t="s">
        <v>636</v>
      </c>
      <c r="Y1579" s="141"/>
      <c r="Z1579" s="148">
        <v>10000</v>
      </c>
      <c r="AA1579" s="148">
        <v>1</v>
      </c>
      <c r="AB1579" s="148">
        <v>93.846999999999994</v>
      </c>
      <c r="AC1579" s="148">
        <v>0</v>
      </c>
      <c r="AD1579" s="148">
        <v>9.3847000000000005</v>
      </c>
      <c r="AE1579" s="151"/>
      <c r="AF1579" s="151"/>
      <c r="AG1579" s="141" t="s">
        <v>17</v>
      </c>
      <c r="AH1579" s="229">
        <v>7.7805359700000001E-4</v>
      </c>
      <c r="AI1579" s="229">
        <v>5.1518638784975E-3</v>
      </c>
      <c r="AJ1579" s="229">
        <v>1.4482180430000001E-3</v>
      </c>
    </row>
    <row r="1580" spans="1:36" ht="13.5" thickBot="1">
      <c r="A1580" s="153">
        <v>7956</v>
      </c>
      <c r="B1580" s="153">
        <v>15254</v>
      </c>
      <c r="C1580" s="141" t="s">
        <v>1340</v>
      </c>
      <c r="D1580" s="141">
        <v>520029935</v>
      </c>
      <c r="E1580" s="141" t="s">
        <v>429</v>
      </c>
      <c r="F1580" s="141" t="s">
        <v>1699</v>
      </c>
      <c r="G1580" s="141" t="s">
        <v>3505</v>
      </c>
      <c r="H1580" s="141" t="s">
        <v>76</v>
      </c>
      <c r="I1580" s="141" t="s">
        <v>229</v>
      </c>
      <c r="J1580" s="141" t="s">
        <v>53</v>
      </c>
      <c r="K1580" s="141" t="s">
        <v>53</v>
      </c>
      <c r="L1580" s="141" t="s">
        <v>821</v>
      </c>
      <c r="M1580" s="141" t="s">
        <v>311</v>
      </c>
      <c r="N1580" s="141" t="s">
        <v>256</v>
      </c>
      <c r="O1580" s="141" t="s">
        <v>62</v>
      </c>
      <c r="P1580" s="141" t="s">
        <v>1205</v>
      </c>
      <c r="Q1580" s="141" t="s">
        <v>65</v>
      </c>
      <c r="R1580" s="141" t="s">
        <v>57</v>
      </c>
      <c r="S1580" s="141" t="s">
        <v>1206</v>
      </c>
      <c r="T1580" s="227">
        <v>5.0540000000000003</v>
      </c>
      <c r="U1580" s="146">
        <v>49388</v>
      </c>
      <c r="V1580" s="208">
        <v>2.1100000000000001E-2</v>
      </c>
      <c r="W1580" s="209">
        <v>2.58E-2</v>
      </c>
      <c r="X1580" s="141" t="s">
        <v>636</v>
      </c>
      <c r="Y1580" s="141"/>
      <c r="Z1580" s="148">
        <v>18000</v>
      </c>
      <c r="AA1580" s="148">
        <v>1</v>
      </c>
      <c r="AB1580" s="148">
        <v>102.7</v>
      </c>
      <c r="AC1580" s="148">
        <v>0</v>
      </c>
      <c r="AD1580" s="148">
        <v>18.486000000000001</v>
      </c>
      <c r="AE1580" s="151"/>
      <c r="AF1580" s="151"/>
      <c r="AG1580" s="141" t="s">
        <v>17</v>
      </c>
      <c r="AH1580" s="229">
        <v>6.2960552066103E-6</v>
      </c>
      <c r="AI1580" s="229">
        <v>1.0148151316281264E-2</v>
      </c>
      <c r="AJ1580" s="229">
        <v>2.8527026689999999E-3</v>
      </c>
    </row>
    <row r="1581" spans="1:36" ht="13.5" thickBot="1">
      <c r="A1581" s="153">
        <v>7956</v>
      </c>
      <c r="B1581" s="153">
        <v>15254</v>
      </c>
      <c r="C1581" s="141" t="s">
        <v>1703</v>
      </c>
      <c r="D1581" s="141">
        <v>520033234</v>
      </c>
      <c r="E1581" s="141" t="s">
        <v>429</v>
      </c>
      <c r="F1581" s="141" t="s">
        <v>1704</v>
      </c>
      <c r="G1581" s="141" t="s">
        <v>3509</v>
      </c>
      <c r="H1581" s="141" t="s">
        <v>76</v>
      </c>
      <c r="I1581" s="141" t="s">
        <v>229</v>
      </c>
      <c r="J1581" s="141" t="s">
        <v>53</v>
      </c>
      <c r="K1581" s="141" t="s">
        <v>53</v>
      </c>
      <c r="L1581" s="141" t="s">
        <v>821</v>
      </c>
      <c r="M1581" s="141" t="s">
        <v>311</v>
      </c>
      <c r="N1581" s="141" t="s">
        <v>652</v>
      </c>
      <c r="O1581" s="141" t="s">
        <v>62</v>
      </c>
      <c r="P1581" s="141" t="s">
        <v>1280</v>
      </c>
      <c r="Q1581" s="141" t="s">
        <v>65</v>
      </c>
      <c r="R1581" s="141" t="s">
        <v>57</v>
      </c>
      <c r="S1581" s="141" t="s">
        <v>1206</v>
      </c>
      <c r="T1581" s="227">
        <v>4.7409999999999997</v>
      </c>
      <c r="U1581" s="146">
        <v>48121</v>
      </c>
      <c r="V1581" s="208">
        <v>4.8300000000000003E-2</v>
      </c>
      <c r="W1581" s="209">
        <v>4.2900000000000001E-2</v>
      </c>
      <c r="X1581" s="141" t="s">
        <v>636</v>
      </c>
      <c r="Y1581" s="141"/>
      <c r="Z1581" s="148">
        <v>1800</v>
      </c>
      <c r="AA1581" s="148">
        <v>1</v>
      </c>
      <c r="AB1581" s="148">
        <v>106.46</v>
      </c>
      <c r="AC1581" s="148">
        <v>0</v>
      </c>
      <c r="AD1581" s="148">
        <v>1.91628</v>
      </c>
      <c r="AE1581" s="151"/>
      <c r="AF1581" s="151"/>
      <c r="AG1581" s="141" t="s">
        <v>17</v>
      </c>
      <c r="AH1581" s="229">
        <v>4.3902439024390199E-6</v>
      </c>
      <c r="AI1581" s="229">
        <v>1.0519690254443071E-3</v>
      </c>
      <c r="AJ1581" s="229">
        <v>2.9571443599999997E-4</v>
      </c>
    </row>
    <row r="1582" spans="1:36" ht="13.5" thickBot="1">
      <c r="A1582" s="153">
        <v>7956</v>
      </c>
      <c r="B1582" s="153">
        <v>15254</v>
      </c>
      <c r="C1582" s="141" t="s">
        <v>1311</v>
      </c>
      <c r="D1582" s="141">
        <v>550263107</v>
      </c>
      <c r="E1582" s="141" t="s">
        <v>429</v>
      </c>
      <c r="F1582" s="141" t="s">
        <v>1711</v>
      </c>
      <c r="G1582" s="141" t="s">
        <v>3516</v>
      </c>
      <c r="H1582" s="141" t="s">
        <v>76</v>
      </c>
      <c r="I1582" s="141" t="s">
        <v>228</v>
      </c>
      <c r="J1582" s="141" t="s">
        <v>53</v>
      </c>
      <c r="K1582" s="141" t="s">
        <v>53</v>
      </c>
      <c r="L1582" s="141" t="s">
        <v>821</v>
      </c>
      <c r="M1582" s="141" t="s">
        <v>311</v>
      </c>
      <c r="N1582" s="141" t="s">
        <v>267</v>
      </c>
      <c r="O1582" s="141" t="s">
        <v>62</v>
      </c>
      <c r="P1582" s="141" t="s">
        <v>1483</v>
      </c>
      <c r="Q1582" s="141" t="s">
        <v>65</v>
      </c>
      <c r="R1582" s="141" t="s">
        <v>57</v>
      </c>
      <c r="S1582" s="141" t="s">
        <v>1206</v>
      </c>
      <c r="T1582" s="227">
        <v>3.7530000000000001</v>
      </c>
      <c r="U1582" s="146">
        <v>47391</v>
      </c>
      <c r="V1582" s="208">
        <v>6.7000000000000004E-2</v>
      </c>
      <c r="W1582" s="209">
        <v>6.5699999999999995E-2</v>
      </c>
      <c r="X1582" s="141" t="s">
        <v>636</v>
      </c>
      <c r="Y1582" s="141"/>
      <c r="Z1582" s="148">
        <v>2400</v>
      </c>
      <c r="AA1582" s="148">
        <v>1</v>
      </c>
      <c r="AB1582" s="148">
        <v>100.86</v>
      </c>
      <c r="AC1582" s="148">
        <v>0</v>
      </c>
      <c r="AD1582" s="148">
        <v>2.4206400000000001</v>
      </c>
      <c r="AE1582" s="151"/>
      <c r="AF1582" s="151"/>
      <c r="AG1582" s="141" t="s">
        <v>17</v>
      </c>
      <c r="AH1582" s="229">
        <v>2.63736263736264E-6</v>
      </c>
      <c r="AI1582" s="229">
        <v>1.32884458521276E-3</v>
      </c>
      <c r="AJ1582" s="229">
        <v>3.7354572000000003E-4</v>
      </c>
    </row>
    <row r="1583" spans="1:36" ht="13.5" thickBot="1">
      <c r="A1583" s="153">
        <v>7956</v>
      </c>
      <c r="B1583" s="153">
        <v>15254</v>
      </c>
      <c r="C1583" s="141" t="s">
        <v>1640</v>
      </c>
      <c r="D1583" s="141">
        <v>520025438</v>
      </c>
      <c r="E1583" s="141" t="s">
        <v>429</v>
      </c>
      <c r="F1583" s="141" t="s">
        <v>1714</v>
      </c>
      <c r="G1583" s="141" t="s">
        <v>3519</v>
      </c>
      <c r="H1583" s="141" t="s">
        <v>76</v>
      </c>
      <c r="I1583" s="141" t="s">
        <v>228</v>
      </c>
      <c r="J1583" s="141" t="s">
        <v>53</v>
      </c>
      <c r="K1583" s="141" t="s">
        <v>53</v>
      </c>
      <c r="L1583" s="141" t="s">
        <v>821</v>
      </c>
      <c r="M1583" s="141" t="s">
        <v>311</v>
      </c>
      <c r="N1583" s="141" t="s">
        <v>651</v>
      </c>
      <c r="O1583" s="141" t="s">
        <v>62</v>
      </c>
      <c r="P1583" s="141" t="s">
        <v>1333</v>
      </c>
      <c r="Q1583" s="141" t="s">
        <v>65</v>
      </c>
      <c r="R1583" s="141" t="s">
        <v>57</v>
      </c>
      <c r="S1583" s="141" t="s">
        <v>1206</v>
      </c>
      <c r="T1583" s="227">
        <v>2.91</v>
      </c>
      <c r="U1583" s="146">
        <v>46745</v>
      </c>
      <c r="V1583" s="208">
        <v>6.6299999999999998E-2</v>
      </c>
      <c r="W1583" s="209">
        <v>6.8000000000000005E-2</v>
      </c>
      <c r="X1583" s="141" t="s">
        <v>636</v>
      </c>
      <c r="Y1583" s="141"/>
      <c r="Z1583" s="148">
        <v>2700</v>
      </c>
      <c r="AA1583" s="148">
        <v>1</v>
      </c>
      <c r="AB1583" s="148">
        <v>101.61</v>
      </c>
      <c r="AC1583" s="148">
        <v>0</v>
      </c>
      <c r="AD1583" s="148">
        <v>2.7434699999999999</v>
      </c>
      <c r="AE1583" s="151"/>
      <c r="AF1583" s="151"/>
      <c r="AG1583" s="141" t="s">
        <v>17</v>
      </c>
      <c r="AH1583" s="229">
        <v>2.0395475830228098E-6</v>
      </c>
      <c r="AI1583" s="229">
        <v>1.5060666824449941E-3</v>
      </c>
      <c r="AJ1583" s="229">
        <v>4.2336385300000001E-4</v>
      </c>
    </row>
    <row r="1584" spans="1:36" ht="13.5" thickBot="1">
      <c r="A1584" s="153">
        <v>7956</v>
      </c>
      <c r="B1584" s="153">
        <v>15254</v>
      </c>
      <c r="C1584" s="141" t="s">
        <v>1628</v>
      </c>
      <c r="D1584" s="141">
        <v>1427976</v>
      </c>
      <c r="E1584" s="141" t="s">
        <v>430</v>
      </c>
      <c r="F1584" s="141" t="s">
        <v>1716</v>
      </c>
      <c r="G1584" s="141" t="s">
        <v>3734</v>
      </c>
      <c r="H1584" s="141" t="s">
        <v>76</v>
      </c>
      <c r="I1584" s="141" t="s">
        <v>228</v>
      </c>
      <c r="J1584" s="141" t="s">
        <v>53</v>
      </c>
      <c r="K1584" s="141" t="s">
        <v>314</v>
      </c>
      <c r="L1584" s="141" t="s">
        <v>821</v>
      </c>
      <c r="M1584" s="141" t="s">
        <v>311</v>
      </c>
      <c r="N1584" s="141" t="s">
        <v>652</v>
      </c>
      <c r="O1584" s="141" t="s">
        <v>62</v>
      </c>
      <c r="P1584" s="141" t="s">
        <v>1483</v>
      </c>
      <c r="Q1584" s="141" t="s">
        <v>65</v>
      </c>
      <c r="R1584" s="141" t="s">
        <v>57</v>
      </c>
      <c r="S1584" s="141" t="s">
        <v>1206</v>
      </c>
      <c r="T1584" s="227">
        <v>4.1349999999999998</v>
      </c>
      <c r="U1584" s="146">
        <v>48029</v>
      </c>
      <c r="V1584" s="208">
        <v>8.8999999999999996E-2</v>
      </c>
      <c r="W1584" s="209">
        <v>8.2100000000000006E-2</v>
      </c>
      <c r="X1584" s="141" t="s">
        <v>636</v>
      </c>
      <c r="Y1584" s="141"/>
      <c r="Z1584" s="148">
        <v>24000</v>
      </c>
      <c r="AA1584" s="148">
        <v>1</v>
      </c>
      <c r="AB1584" s="148">
        <v>107.75</v>
      </c>
      <c r="AC1584" s="148">
        <v>0</v>
      </c>
      <c r="AD1584" s="148">
        <v>25.86</v>
      </c>
      <c r="AE1584" s="151"/>
      <c r="AF1584" s="151"/>
      <c r="AG1584" s="141" t="s">
        <v>17</v>
      </c>
      <c r="AH1584" s="229">
        <v>4.4955437922159702E-5</v>
      </c>
      <c r="AI1584" s="229">
        <v>1.4196212974090312E-2</v>
      </c>
      <c r="AJ1584" s="229">
        <v>3.9906356720000001E-3</v>
      </c>
    </row>
    <row r="1585" spans="1:36" ht="13.5" thickBot="1">
      <c r="A1585" s="153">
        <v>7956</v>
      </c>
      <c r="B1585" s="153">
        <v>15254</v>
      </c>
      <c r="C1585" s="141" t="s">
        <v>1703</v>
      </c>
      <c r="D1585" s="141">
        <v>520033234</v>
      </c>
      <c r="E1585" s="141" t="s">
        <v>429</v>
      </c>
      <c r="F1585" s="141" t="s">
        <v>1717</v>
      </c>
      <c r="G1585" s="141" t="s">
        <v>3521</v>
      </c>
      <c r="H1585" s="141" t="s">
        <v>76</v>
      </c>
      <c r="I1585" s="141" t="s">
        <v>229</v>
      </c>
      <c r="J1585" s="141" t="s">
        <v>53</v>
      </c>
      <c r="K1585" s="141" t="s">
        <v>53</v>
      </c>
      <c r="L1585" s="141" t="s">
        <v>821</v>
      </c>
      <c r="M1585" s="141" t="s">
        <v>311</v>
      </c>
      <c r="N1585" s="141" t="s">
        <v>652</v>
      </c>
      <c r="O1585" s="141" t="s">
        <v>62</v>
      </c>
      <c r="P1585" s="141" t="s">
        <v>1483</v>
      </c>
      <c r="Q1585" s="141" t="s">
        <v>65</v>
      </c>
      <c r="R1585" s="141" t="s">
        <v>57</v>
      </c>
      <c r="S1585" s="141" t="s">
        <v>1206</v>
      </c>
      <c r="T1585" s="227">
        <v>5.8490000000000002</v>
      </c>
      <c r="U1585" s="146">
        <v>48121</v>
      </c>
      <c r="V1585" s="208">
        <v>4.1500000000000002E-2</v>
      </c>
      <c r="W1585" s="209">
        <v>4.4499999999999998E-2</v>
      </c>
      <c r="X1585" s="141" t="s">
        <v>636</v>
      </c>
      <c r="Y1585" s="141"/>
      <c r="Z1585" s="148">
        <v>8337</v>
      </c>
      <c r="AA1585" s="148">
        <v>1</v>
      </c>
      <c r="AB1585" s="148">
        <v>101.75</v>
      </c>
      <c r="AC1585" s="148">
        <v>0</v>
      </c>
      <c r="AD1585" s="148">
        <v>8.4829000000000008</v>
      </c>
      <c r="AE1585" s="151"/>
      <c r="AF1585" s="151"/>
      <c r="AG1585" s="141" t="s">
        <v>17</v>
      </c>
      <c r="AH1585" s="229">
        <v>1.6960582797930799E-5</v>
      </c>
      <c r="AI1585" s="229">
        <v>4.6568080061063699E-3</v>
      </c>
      <c r="AJ1585" s="229">
        <v>1.30905504E-3</v>
      </c>
    </row>
    <row r="1586" spans="1:36" ht="13.5" thickBot="1">
      <c r="A1586" s="153">
        <v>7956</v>
      </c>
      <c r="B1586" s="153">
        <v>15254</v>
      </c>
      <c r="C1586" s="141" t="s">
        <v>1401</v>
      </c>
      <c r="D1586" s="141">
        <v>1905761</v>
      </c>
      <c r="E1586" s="141" t="s">
        <v>430</v>
      </c>
      <c r="F1586" s="141" t="s">
        <v>1719</v>
      </c>
      <c r="G1586" s="141" t="s">
        <v>3523</v>
      </c>
      <c r="H1586" s="141" t="s">
        <v>76</v>
      </c>
      <c r="I1586" s="141" t="s">
        <v>228</v>
      </c>
      <c r="J1586" s="141" t="s">
        <v>53</v>
      </c>
      <c r="K1586" s="141" t="s">
        <v>314</v>
      </c>
      <c r="L1586" s="141" t="s">
        <v>821</v>
      </c>
      <c r="M1586" s="141" t="s">
        <v>311</v>
      </c>
      <c r="N1586" s="141" t="s">
        <v>652</v>
      </c>
      <c r="O1586" s="141" t="s">
        <v>62</v>
      </c>
      <c r="P1586" s="141" t="s">
        <v>1310</v>
      </c>
      <c r="Q1586" s="141" t="s">
        <v>65</v>
      </c>
      <c r="R1586" s="141" t="s">
        <v>57</v>
      </c>
      <c r="S1586" s="141" t="s">
        <v>1206</v>
      </c>
      <c r="T1586" s="227">
        <v>3.927</v>
      </c>
      <c r="U1586" s="146">
        <v>47223</v>
      </c>
      <c r="V1586" s="208">
        <v>6.25E-2</v>
      </c>
      <c r="W1586" s="209">
        <v>6.1699999999999998E-2</v>
      </c>
      <c r="X1586" s="141" t="s">
        <v>636</v>
      </c>
      <c r="Y1586" s="141"/>
      <c r="Z1586" s="148">
        <v>3400</v>
      </c>
      <c r="AA1586" s="148">
        <v>1</v>
      </c>
      <c r="AB1586" s="148">
        <v>103.18</v>
      </c>
      <c r="AC1586" s="148">
        <v>0</v>
      </c>
      <c r="AD1586" s="148">
        <v>3.5081199999999999</v>
      </c>
      <c r="AE1586" s="151"/>
      <c r="AF1586" s="151"/>
      <c r="AG1586" s="141" t="s">
        <v>17</v>
      </c>
      <c r="AH1586" s="229">
        <v>6.1818181818181801E-6</v>
      </c>
      <c r="AI1586" s="229">
        <v>1.9258321213714504E-3</v>
      </c>
      <c r="AJ1586" s="229">
        <v>5.4136228900000002E-4</v>
      </c>
    </row>
    <row r="1587" spans="1:36" ht="13.5" thickBot="1">
      <c r="A1587" s="153">
        <v>7956</v>
      </c>
      <c r="B1587" s="153">
        <v>15254</v>
      </c>
      <c r="C1587" s="141" t="s">
        <v>1543</v>
      </c>
      <c r="D1587" s="141">
        <v>2059088</v>
      </c>
      <c r="E1587" s="141" t="s">
        <v>430</v>
      </c>
      <c r="F1587" s="141" t="s">
        <v>1720</v>
      </c>
      <c r="G1587" s="141" t="s">
        <v>3524</v>
      </c>
      <c r="H1587" s="141" t="s">
        <v>76</v>
      </c>
      <c r="I1587" s="141" t="s">
        <v>228</v>
      </c>
      <c r="J1587" s="141" t="s">
        <v>53</v>
      </c>
      <c r="K1587" s="141" t="s">
        <v>314</v>
      </c>
      <c r="L1587" s="141" t="s">
        <v>54</v>
      </c>
      <c r="M1587" s="141" t="s">
        <v>311</v>
      </c>
      <c r="N1587" s="141" t="s">
        <v>258</v>
      </c>
      <c r="O1587" s="141" t="s">
        <v>62</v>
      </c>
      <c r="P1587" s="141" t="s">
        <v>298</v>
      </c>
      <c r="Q1587" s="141" t="s">
        <v>298</v>
      </c>
      <c r="R1587" s="141" t="s">
        <v>57</v>
      </c>
      <c r="S1587" s="141" t="s">
        <v>1206</v>
      </c>
      <c r="T1587" s="227">
        <v>3.2360000000000002</v>
      </c>
      <c r="U1587" s="146">
        <v>47119</v>
      </c>
      <c r="V1587" s="208">
        <v>9.4E-2</v>
      </c>
      <c r="W1587" s="209">
        <v>8.5199999999999998E-2</v>
      </c>
      <c r="X1587" s="141" t="s">
        <v>636</v>
      </c>
      <c r="Y1587" s="141"/>
      <c r="Z1587" s="148">
        <v>19000</v>
      </c>
      <c r="AA1587" s="148">
        <v>1</v>
      </c>
      <c r="AB1587" s="148">
        <v>103.122</v>
      </c>
      <c r="AC1587" s="148">
        <v>0</v>
      </c>
      <c r="AD1587" s="148">
        <v>19.59318</v>
      </c>
      <c r="AE1587" s="151"/>
      <c r="AF1587" s="151"/>
      <c r="AG1587" s="141" t="s">
        <v>17</v>
      </c>
      <c r="AH1587" s="229">
        <v>6.22950819672131E-5</v>
      </c>
      <c r="AI1587" s="229">
        <v>1.0755953446236923E-2</v>
      </c>
      <c r="AJ1587" s="229">
        <v>3.0235592820000001E-3</v>
      </c>
    </row>
    <row r="1588" spans="1:36" ht="13.5" thickBot="1">
      <c r="A1588" s="153">
        <v>7956</v>
      </c>
      <c r="B1588" s="153">
        <v>15254</v>
      </c>
      <c r="C1588" s="141" t="s">
        <v>1726</v>
      </c>
      <c r="D1588" s="141">
        <v>515333128</v>
      </c>
      <c r="E1588" s="141" t="s">
        <v>429</v>
      </c>
      <c r="F1588" s="141" t="s">
        <v>1727</v>
      </c>
      <c r="G1588" s="141" t="s">
        <v>3527</v>
      </c>
      <c r="H1588" s="141" t="s">
        <v>76</v>
      </c>
      <c r="I1588" s="141" t="s">
        <v>307</v>
      </c>
      <c r="J1588" s="141" t="s">
        <v>53</v>
      </c>
      <c r="K1588" s="141" t="s">
        <v>53</v>
      </c>
      <c r="L1588" s="141" t="s">
        <v>821</v>
      </c>
      <c r="M1588" s="141" t="s">
        <v>311</v>
      </c>
      <c r="N1588" s="141" t="s">
        <v>254</v>
      </c>
      <c r="O1588" s="141" t="s">
        <v>62</v>
      </c>
      <c r="P1588" s="141" t="s">
        <v>298</v>
      </c>
      <c r="Q1588" s="141" t="s">
        <v>298</v>
      </c>
      <c r="R1588" s="141" t="s">
        <v>57</v>
      </c>
      <c r="S1588" s="141" t="s">
        <v>1206</v>
      </c>
      <c r="T1588" s="227">
        <v>3.2530000000000001</v>
      </c>
      <c r="U1588" s="146">
        <v>46903</v>
      </c>
      <c r="V1588" s="208">
        <v>6.5000000000000002E-2</v>
      </c>
      <c r="W1588" s="209">
        <v>6.3200000000000006E-2</v>
      </c>
      <c r="X1588" s="141" t="s">
        <v>636</v>
      </c>
      <c r="Y1588" s="141"/>
      <c r="Z1588" s="148">
        <v>2100</v>
      </c>
      <c r="AA1588" s="148">
        <v>1</v>
      </c>
      <c r="AB1588" s="148">
        <v>104</v>
      </c>
      <c r="AC1588" s="148">
        <v>0</v>
      </c>
      <c r="AD1588" s="148">
        <v>2.1840000000000002</v>
      </c>
      <c r="AE1588" s="151"/>
      <c r="AF1588" s="151"/>
      <c r="AG1588" s="141" t="s">
        <v>17</v>
      </c>
      <c r="AH1588" s="229">
        <v>1.90909090909091E-5</v>
      </c>
      <c r="AI1588" s="229">
        <v>1.198937708252639E-3</v>
      </c>
      <c r="AJ1588" s="229">
        <v>3.3702816300000001E-4</v>
      </c>
    </row>
    <row r="1589" spans="1:36" ht="13.5" thickBot="1">
      <c r="A1589" s="153">
        <v>7956</v>
      </c>
      <c r="B1589" s="153">
        <v>15254</v>
      </c>
      <c r="C1589" s="141" t="s">
        <v>1729</v>
      </c>
      <c r="D1589" s="141">
        <v>1963039</v>
      </c>
      <c r="E1589" s="141" t="s">
        <v>430</v>
      </c>
      <c r="F1589" s="141" t="s">
        <v>1730</v>
      </c>
      <c r="G1589" s="141" t="s">
        <v>3529</v>
      </c>
      <c r="H1589" s="141" t="s">
        <v>76</v>
      </c>
      <c r="I1589" s="141" t="s">
        <v>228</v>
      </c>
      <c r="J1589" s="141" t="s">
        <v>53</v>
      </c>
      <c r="K1589" s="141" t="s">
        <v>314</v>
      </c>
      <c r="L1589" s="141" t="s">
        <v>821</v>
      </c>
      <c r="M1589" s="141" t="s">
        <v>311</v>
      </c>
      <c r="N1589" s="141" t="s">
        <v>652</v>
      </c>
      <c r="O1589" s="141" t="s">
        <v>62</v>
      </c>
      <c r="P1589" s="141" t="s">
        <v>1280</v>
      </c>
      <c r="Q1589" s="141" t="s">
        <v>65</v>
      </c>
      <c r="R1589" s="141" t="s">
        <v>57</v>
      </c>
      <c r="S1589" s="141" t="s">
        <v>1206</v>
      </c>
      <c r="T1589" s="227">
        <v>3.452</v>
      </c>
      <c r="U1589" s="146">
        <v>47118</v>
      </c>
      <c r="V1589" s="208">
        <v>7.8799999999999995E-2</v>
      </c>
      <c r="W1589" s="209">
        <v>7.4800000000000005E-2</v>
      </c>
      <c r="X1589" s="141" t="s">
        <v>636</v>
      </c>
      <c r="Y1589" s="141"/>
      <c r="Z1589" s="148">
        <v>15500</v>
      </c>
      <c r="AA1589" s="148">
        <v>1</v>
      </c>
      <c r="AB1589" s="148">
        <v>102.05</v>
      </c>
      <c r="AC1589" s="148">
        <v>0</v>
      </c>
      <c r="AD1589" s="148">
        <v>15.81775</v>
      </c>
      <c r="AE1589" s="151"/>
      <c r="AF1589" s="151"/>
      <c r="AG1589" s="141" t="s">
        <v>17</v>
      </c>
      <c r="AH1589" s="229">
        <v>4.4285714285714303E-5</v>
      </c>
      <c r="AI1589" s="229">
        <v>8.6833777173595146E-3</v>
      </c>
      <c r="AJ1589" s="229">
        <v>2.4409465349999999E-3</v>
      </c>
    </row>
    <row r="1590" spans="1:36" ht="13.5" thickBot="1">
      <c r="A1590" s="153">
        <v>7956</v>
      </c>
      <c r="B1590" s="153">
        <v>15254</v>
      </c>
      <c r="C1590" s="141" t="s">
        <v>1731</v>
      </c>
      <c r="D1590" s="141">
        <v>512951518</v>
      </c>
      <c r="E1590" s="141" t="s">
        <v>429</v>
      </c>
      <c r="F1590" s="141" t="s">
        <v>1732</v>
      </c>
      <c r="G1590" s="141" t="s">
        <v>3530</v>
      </c>
      <c r="H1590" s="141" t="s">
        <v>76</v>
      </c>
      <c r="I1590" s="141" t="s">
        <v>228</v>
      </c>
      <c r="J1590" s="141" t="s">
        <v>53</v>
      </c>
      <c r="K1590" s="141" t="s">
        <v>53</v>
      </c>
      <c r="L1590" s="141" t="s">
        <v>821</v>
      </c>
      <c r="M1590" s="141" t="s">
        <v>311</v>
      </c>
      <c r="N1590" s="141" t="s">
        <v>140</v>
      </c>
      <c r="O1590" s="141" t="s">
        <v>62</v>
      </c>
      <c r="P1590" s="141" t="s">
        <v>298</v>
      </c>
      <c r="Q1590" s="141" t="s">
        <v>298</v>
      </c>
      <c r="R1590" s="141" t="s">
        <v>57</v>
      </c>
      <c r="S1590" s="141" t="s">
        <v>1206</v>
      </c>
      <c r="T1590" s="227">
        <v>2.5049999999999999</v>
      </c>
      <c r="U1590" s="146">
        <v>46660</v>
      </c>
      <c r="V1590" s="208">
        <v>7.7799999999999994E-2</v>
      </c>
      <c r="W1590" s="209">
        <v>6.7599999999999993E-2</v>
      </c>
      <c r="X1590" s="141" t="s">
        <v>636</v>
      </c>
      <c r="Y1590" s="141"/>
      <c r="Z1590" s="148">
        <v>450</v>
      </c>
      <c r="AA1590" s="148">
        <v>1</v>
      </c>
      <c r="AB1590" s="148">
        <v>102.79</v>
      </c>
      <c r="AC1590" s="148">
        <v>0</v>
      </c>
      <c r="AD1590" s="148">
        <v>0.46255000000000002</v>
      </c>
      <c r="AE1590" s="151"/>
      <c r="AF1590" s="151"/>
      <c r="AG1590" s="141" t="s">
        <v>17</v>
      </c>
      <c r="AH1590" s="229">
        <v>3.3161385408990399E-6</v>
      </c>
      <c r="AI1590" s="229">
        <v>2.5392336856788376E-4</v>
      </c>
      <c r="AJ1590" s="229">
        <v>7.1379293515236607E-5</v>
      </c>
    </row>
    <row r="1591" spans="1:36" ht="13.5" thickBot="1">
      <c r="A1591" s="153">
        <v>7956</v>
      </c>
      <c r="B1591" s="153">
        <v>15254</v>
      </c>
      <c r="C1591" s="141" t="s">
        <v>1342</v>
      </c>
      <c r="D1591" s="141">
        <v>520001736</v>
      </c>
      <c r="E1591" s="141" t="s">
        <v>429</v>
      </c>
      <c r="F1591" s="141" t="s">
        <v>3533</v>
      </c>
      <c r="G1591" s="141" t="s">
        <v>3534</v>
      </c>
      <c r="H1591" s="141" t="s">
        <v>76</v>
      </c>
      <c r="I1591" s="141" t="s">
        <v>229</v>
      </c>
      <c r="J1591" s="141" t="s">
        <v>53</v>
      </c>
      <c r="K1591" s="141" t="s">
        <v>53</v>
      </c>
      <c r="L1591" s="141" t="s">
        <v>821</v>
      </c>
      <c r="M1591" s="141" t="s">
        <v>311</v>
      </c>
      <c r="N1591" s="141" t="s">
        <v>651</v>
      </c>
      <c r="O1591" s="141" t="s">
        <v>62</v>
      </c>
      <c r="P1591" s="141" t="s">
        <v>1310</v>
      </c>
      <c r="Q1591" s="141" t="s">
        <v>65</v>
      </c>
      <c r="R1591" s="141" t="s">
        <v>57</v>
      </c>
      <c r="S1591" s="141" t="s">
        <v>1206</v>
      </c>
      <c r="T1591" s="227">
        <v>3.7349999999999999</v>
      </c>
      <c r="U1591" s="146">
        <v>47573</v>
      </c>
      <c r="V1591" s="208">
        <v>3.3399999999999999E-2</v>
      </c>
      <c r="W1591" s="209">
        <v>3.0700000000000002E-2</v>
      </c>
      <c r="X1591" s="141" t="s">
        <v>636</v>
      </c>
      <c r="Y1591" s="141"/>
      <c r="Z1591" s="148">
        <v>13900</v>
      </c>
      <c r="AA1591" s="148">
        <v>1</v>
      </c>
      <c r="AB1591" s="148">
        <v>103.53</v>
      </c>
      <c r="AC1591" s="148">
        <v>0</v>
      </c>
      <c r="AD1591" s="148">
        <v>14.39067</v>
      </c>
      <c r="AE1591" s="151"/>
      <c r="AF1591" s="151"/>
      <c r="AG1591" s="141" t="s">
        <v>17</v>
      </c>
      <c r="AH1591" s="229">
        <v>1.8707865244151099E-5</v>
      </c>
      <c r="AI1591" s="229">
        <v>7.8999619551373638E-3</v>
      </c>
      <c r="AJ1591" s="229">
        <v>2.2207239380000001E-3</v>
      </c>
    </row>
    <row r="1592" spans="1:36" ht="13.5" thickBot="1">
      <c r="A1592" s="153">
        <v>7956</v>
      </c>
      <c r="B1592" s="153">
        <v>15254</v>
      </c>
      <c r="C1592" s="141" t="s">
        <v>1470</v>
      </c>
      <c r="D1592" s="141">
        <v>1991033</v>
      </c>
      <c r="E1592" s="141" t="s">
        <v>430</v>
      </c>
      <c r="F1592" s="141" t="s">
        <v>3537</v>
      </c>
      <c r="G1592" s="141" t="s">
        <v>3538</v>
      </c>
      <c r="H1592" s="141" t="s">
        <v>76</v>
      </c>
      <c r="I1592" s="141" t="s">
        <v>228</v>
      </c>
      <c r="J1592" s="141" t="s">
        <v>53</v>
      </c>
      <c r="K1592" s="141" t="s">
        <v>314</v>
      </c>
      <c r="L1592" s="141" t="s">
        <v>821</v>
      </c>
      <c r="M1592" s="141" t="s">
        <v>311</v>
      </c>
      <c r="N1592" s="141" t="s">
        <v>652</v>
      </c>
      <c r="O1592" s="141" t="s">
        <v>62</v>
      </c>
      <c r="P1592" s="141" t="s">
        <v>1288</v>
      </c>
      <c r="Q1592" s="141" t="s">
        <v>65</v>
      </c>
      <c r="R1592" s="141" t="s">
        <v>57</v>
      </c>
      <c r="S1592" s="141" t="s">
        <v>1206</v>
      </c>
      <c r="T1592" s="227">
        <v>4.2919999999999998</v>
      </c>
      <c r="U1592" s="146">
        <v>47421</v>
      </c>
      <c r="V1592" s="208">
        <v>7.1099999999999997E-2</v>
      </c>
      <c r="W1592" s="209">
        <v>6.6699999999999995E-2</v>
      </c>
      <c r="X1592" s="141" t="s">
        <v>636</v>
      </c>
      <c r="Y1592" s="141"/>
      <c r="Z1592" s="148">
        <v>2600</v>
      </c>
      <c r="AA1592" s="148">
        <v>1</v>
      </c>
      <c r="AB1592" s="148">
        <v>104.03</v>
      </c>
      <c r="AC1592" s="148">
        <v>0</v>
      </c>
      <c r="AD1592" s="148">
        <v>2.70478</v>
      </c>
      <c r="AE1592" s="151"/>
      <c r="AF1592" s="151"/>
      <c r="AG1592" s="141" t="s">
        <v>17</v>
      </c>
      <c r="AH1592" s="229">
        <v>6.2350119904076703E-6</v>
      </c>
      <c r="AI1592" s="229">
        <v>1.4848272593990716E-3</v>
      </c>
      <c r="AJ1592" s="229">
        <v>4.1739333099999999E-4</v>
      </c>
    </row>
    <row r="1593" spans="1:36" ht="13.5" thickBot="1">
      <c r="A1593" s="153">
        <v>7956</v>
      </c>
      <c r="B1593" s="153">
        <v>15254</v>
      </c>
      <c r="C1593" s="141" t="s">
        <v>1772</v>
      </c>
      <c r="D1593" s="141">
        <v>520036732</v>
      </c>
      <c r="E1593" s="141" t="s">
        <v>429</v>
      </c>
      <c r="F1593" s="141" t="s">
        <v>3539</v>
      </c>
      <c r="G1593" s="141" t="s">
        <v>3540</v>
      </c>
      <c r="H1593" s="141" t="s">
        <v>76</v>
      </c>
      <c r="I1593" s="141" t="s">
        <v>228</v>
      </c>
      <c r="J1593" s="141" t="s">
        <v>53</v>
      </c>
      <c r="K1593" s="141" t="s">
        <v>53</v>
      </c>
      <c r="L1593" s="141" t="s">
        <v>821</v>
      </c>
      <c r="M1593" s="141" t="s">
        <v>311</v>
      </c>
      <c r="N1593" s="141" t="s">
        <v>75</v>
      </c>
      <c r="O1593" s="141" t="s">
        <v>62</v>
      </c>
      <c r="P1593" s="141" t="s">
        <v>1293</v>
      </c>
      <c r="Q1593" s="141" t="s">
        <v>1294</v>
      </c>
      <c r="R1593" s="141" t="s">
        <v>57</v>
      </c>
      <c r="S1593" s="141" t="s">
        <v>1206</v>
      </c>
      <c r="T1593" s="227">
        <v>5.2460000000000004</v>
      </c>
      <c r="U1593" s="146">
        <v>49125</v>
      </c>
      <c r="V1593" s="208">
        <v>5.8500000000000003E-2</v>
      </c>
      <c r="W1593" s="209">
        <v>5.7700000000000001E-2</v>
      </c>
      <c r="X1593" s="141" t="s">
        <v>636</v>
      </c>
      <c r="Y1593" s="141"/>
      <c r="Z1593" s="148">
        <v>15000</v>
      </c>
      <c r="AA1593" s="148">
        <v>1</v>
      </c>
      <c r="AB1593" s="148">
        <v>101.6</v>
      </c>
      <c r="AC1593" s="148">
        <v>0</v>
      </c>
      <c r="AD1593" s="148">
        <v>15.24</v>
      </c>
      <c r="AE1593" s="151"/>
      <c r="AF1593" s="151"/>
      <c r="AG1593" s="141" t="s">
        <v>17</v>
      </c>
      <c r="AH1593" s="229">
        <v>9.6774193548387094E-5</v>
      </c>
      <c r="AI1593" s="229">
        <v>8.3662136784662163E-3</v>
      </c>
      <c r="AJ1593" s="229">
        <v>2.3517899320000001E-3</v>
      </c>
    </row>
    <row r="1594" spans="1:36" ht="13.5" thickBot="1">
      <c r="A1594" s="153">
        <v>7956</v>
      </c>
      <c r="B1594" s="153">
        <v>15254</v>
      </c>
      <c r="C1594" s="141" t="s">
        <v>1703</v>
      </c>
      <c r="D1594" s="141">
        <v>520033234</v>
      </c>
      <c r="E1594" s="141" t="s">
        <v>429</v>
      </c>
      <c r="F1594" s="141" t="s">
        <v>3541</v>
      </c>
      <c r="G1594" s="141" t="s">
        <v>3542</v>
      </c>
      <c r="H1594" s="141" t="s">
        <v>76</v>
      </c>
      <c r="I1594" s="141" t="s">
        <v>229</v>
      </c>
      <c r="J1594" s="141" t="s">
        <v>53</v>
      </c>
      <c r="K1594" s="141" t="s">
        <v>53</v>
      </c>
      <c r="L1594" s="141" t="s">
        <v>821</v>
      </c>
      <c r="M1594" s="141" t="s">
        <v>311</v>
      </c>
      <c r="N1594" s="141" t="s">
        <v>652</v>
      </c>
      <c r="O1594" s="141" t="s">
        <v>62</v>
      </c>
      <c r="P1594" s="141" t="s">
        <v>1280</v>
      </c>
      <c r="Q1594" s="141" t="s">
        <v>65</v>
      </c>
      <c r="R1594" s="141" t="s">
        <v>57</v>
      </c>
      <c r="S1594" s="141" t="s">
        <v>1206</v>
      </c>
      <c r="T1594" s="227">
        <v>4.9930000000000003</v>
      </c>
      <c r="U1594" s="146">
        <v>47756</v>
      </c>
      <c r="V1594" s="208">
        <v>4.24E-2</v>
      </c>
      <c r="W1594" s="209">
        <v>3.8100000000000002E-2</v>
      </c>
      <c r="X1594" s="141" t="s">
        <v>636</v>
      </c>
      <c r="Y1594" s="141"/>
      <c r="Z1594" s="148">
        <v>7500</v>
      </c>
      <c r="AA1594" s="148">
        <v>1</v>
      </c>
      <c r="AB1594" s="148">
        <v>103.93</v>
      </c>
      <c r="AC1594" s="148">
        <v>0</v>
      </c>
      <c r="AD1594" s="148">
        <v>7.7947499999999996</v>
      </c>
      <c r="AE1594" s="151"/>
      <c r="AF1594" s="151"/>
      <c r="AG1594" s="141" t="s">
        <v>17</v>
      </c>
      <c r="AH1594" s="229">
        <v>1.1627906976744201E-5</v>
      </c>
      <c r="AI1594" s="229">
        <v>4.2790383248178833E-3</v>
      </c>
      <c r="AJ1594" s="229">
        <v>1.202861848E-3</v>
      </c>
    </row>
    <row r="1595" spans="1:36" ht="13.5" thickBot="1">
      <c r="A1595" s="153">
        <v>7956</v>
      </c>
      <c r="B1595" s="153">
        <v>15254</v>
      </c>
      <c r="C1595" s="141" t="s">
        <v>1721</v>
      </c>
      <c r="D1595" s="141">
        <v>515164143</v>
      </c>
      <c r="E1595" s="141" t="s">
        <v>429</v>
      </c>
      <c r="F1595" s="141" t="s">
        <v>3738</v>
      </c>
      <c r="G1595" s="141" t="s">
        <v>3739</v>
      </c>
      <c r="H1595" s="141" t="s">
        <v>76</v>
      </c>
      <c r="I1595" s="141" t="s">
        <v>229</v>
      </c>
      <c r="J1595" s="141" t="s">
        <v>53</v>
      </c>
      <c r="K1595" s="141" t="s">
        <v>53</v>
      </c>
      <c r="L1595" s="141" t="s">
        <v>821</v>
      </c>
      <c r="M1595" s="141" t="s">
        <v>311</v>
      </c>
      <c r="N1595" s="141" t="s">
        <v>651</v>
      </c>
      <c r="O1595" s="141" t="s">
        <v>62</v>
      </c>
      <c r="P1595" s="141" t="s">
        <v>298</v>
      </c>
      <c r="Q1595" s="141" t="s">
        <v>298</v>
      </c>
      <c r="R1595" s="141" t="s">
        <v>57</v>
      </c>
      <c r="S1595" s="141" t="s">
        <v>1206</v>
      </c>
      <c r="T1595" s="227">
        <v>3.7679999999999998</v>
      </c>
      <c r="U1595" s="146">
        <v>47118</v>
      </c>
      <c r="V1595" s="208">
        <v>5.7500000000000002E-2</v>
      </c>
      <c r="W1595" s="209">
        <v>5.0700000000000002E-2</v>
      </c>
      <c r="X1595" s="141" t="s">
        <v>636</v>
      </c>
      <c r="Y1595" s="141"/>
      <c r="Z1595" s="148">
        <v>11500</v>
      </c>
      <c r="AA1595" s="148">
        <v>1</v>
      </c>
      <c r="AB1595" s="148">
        <v>105.48</v>
      </c>
      <c r="AC1595" s="148">
        <v>0</v>
      </c>
      <c r="AD1595" s="148">
        <v>12.1302</v>
      </c>
      <c r="AE1595" s="151"/>
      <c r="AF1595" s="151"/>
      <c r="AG1595" s="141" t="s">
        <v>17</v>
      </c>
      <c r="AH1595" s="229">
        <v>1.8699186900000001E-4</v>
      </c>
      <c r="AI1595" s="229">
        <v>6.6590449581713186E-3</v>
      </c>
      <c r="AJ1595" s="229">
        <v>1.871895159E-3</v>
      </c>
    </row>
    <row r="1596" spans="1:36" ht="13.5" thickBot="1">
      <c r="A1596" s="153">
        <v>7956</v>
      </c>
      <c r="B1596" s="153">
        <v>15254</v>
      </c>
      <c r="C1596" s="141" t="s">
        <v>1284</v>
      </c>
      <c r="D1596" s="141">
        <v>510960719</v>
      </c>
      <c r="E1596" s="141" t="s">
        <v>429</v>
      </c>
      <c r="F1596" s="141" t="s">
        <v>3543</v>
      </c>
      <c r="G1596" s="141" t="s">
        <v>3544</v>
      </c>
      <c r="H1596" s="141" t="s">
        <v>76</v>
      </c>
      <c r="I1596" s="141" t="s">
        <v>229</v>
      </c>
      <c r="J1596" s="141" t="s">
        <v>53</v>
      </c>
      <c r="K1596" s="141" t="s">
        <v>53</v>
      </c>
      <c r="L1596" s="141" t="s">
        <v>821</v>
      </c>
      <c r="M1596" s="141" t="s">
        <v>311</v>
      </c>
      <c r="N1596" s="141" t="s">
        <v>651</v>
      </c>
      <c r="O1596" s="141" t="s">
        <v>62</v>
      </c>
      <c r="P1596" s="141" t="s">
        <v>1394</v>
      </c>
      <c r="Q1596" s="141" t="s">
        <v>1294</v>
      </c>
      <c r="R1596" s="141" t="s">
        <v>57</v>
      </c>
      <c r="S1596" s="141" t="s">
        <v>1206</v>
      </c>
      <c r="T1596" s="227">
        <v>12.14</v>
      </c>
      <c r="U1596" s="146">
        <v>53329</v>
      </c>
      <c r="V1596" s="208">
        <v>3.6700000000000003E-2</v>
      </c>
      <c r="W1596" s="209">
        <v>3.6600000000000001E-2</v>
      </c>
      <c r="X1596" s="141" t="s">
        <v>636</v>
      </c>
      <c r="Y1596" s="141"/>
      <c r="Z1596" s="148">
        <v>5700</v>
      </c>
      <c r="AA1596" s="148">
        <v>1</v>
      </c>
      <c r="AB1596" s="148">
        <v>102.68</v>
      </c>
      <c r="AC1596" s="148">
        <v>0</v>
      </c>
      <c r="AD1596" s="148">
        <v>5.85276</v>
      </c>
      <c r="AE1596" s="151"/>
      <c r="AF1596" s="151"/>
      <c r="AG1596" s="141" t="s">
        <v>17</v>
      </c>
      <c r="AH1596" s="229">
        <v>5.7546867885515998E-6</v>
      </c>
      <c r="AI1596" s="229">
        <v>3.2129554310223051E-3</v>
      </c>
      <c r="AJ1596" s="229">
        <v>9.0317992400000004E-4</v>
      </c>
    </row>
    <row r="1597" spans="1:36" ht="13.5" thickBot="1">
      <c r="A1597" s="153">
        <v>7956</v>
      </c>
      <c r="B1597" s="153">
        <v>15254</v>
      </c>
      <c r="C1597" s="141" t="s">
        <v>3742</v>
      </c>
      <c r="D1597" s="141">
        <v>512947185</v>
      </c>
      <c r="E1597" s="141" t="s">
        <v>429</v>
      </c>
      <c r="F1597" s="141" t="s">
        <v>3743</v>
      </c>
      <c r="G1597" s="141" t="s">
        <v>3744</v>
      </c>
      <c r="H1597" s="141" t="s">
        <v>76</v>
      </c>
      <c r="I1597" s="141" t="s">
        <v>228</v>
      </c>
      <c r="J1597" s="141" t="s">
        <v>53</v>
      </c>
      <c r="K1597" s="141" t="s">
        <v>53</v>
      </c>
      <c r="L1597" s="141" t="s">
        <v>821</v>
      </c>
      <c r="M1597" s="141" t="s">
        <v>311</v>
      </c>
      <c r="N1597" s="141" t="s">
        <v>140</v>
      </c>
      <c r="O1597" s="141" t="s">
        <v>62</v>
      </c>
      <c r="P1597" s="141" t="s">
        <v>298</v>
      </c>
      <c r="Q1597" s="141" t="s">
        <v>298</v>
      </c>
      <c r="R1597" s="141" t="s">
        <v>57</v>
      </c>
      <c r="S1597" s="141" t="s">
        <v>1206</v>
      </c>
      <c r="T1597" s="227">
        <v>2.9049999999999998</v>
      </c>
      <c r="U1597" s="146">
        <v>46934</v>
      </c>
      <c r="V1597" s="208">
        <v>7.4399999999999994E-2</v>
      </c>
      <c r="W1597" s="209">
        <v>7.0300000000000001E-2</v>
      </c>
      <c r="X1597" s="141" t="s">
        <v>636</v>
      </c>
      <c r="Y1597" s="141"/>
      <c r="Z1597" s="148">
        <v>13000</v>
      </c>
      <c r="AA1597" s="148">
        <v>1</v>
      </c>
      <c r="AB1597" s="148">
        <v>102.79</v>
      </c>
      <c r="AC1597" s="148">
        <v>0</v>
      </c>
      <c r="AD1597" s="148">
        <v>13.3627</v>
      </c>
      <c r="AE1597" s="151"/>
      <c r="AF1597" s="151"/>
      <c r="AG1597" s="141" t="s">
        <v>17</v>
      </c>
      <c r="AH1597" s="229">
        <v>2.17391304E-4</v>
      </c>
      <c r="AI1597" s="229">
        <v>7.3356432756719499E-3</v>
      </c>
      <c r="AJ1597" s="229">
        <v>2.0620907689999999E-3</v>
      </c>
    </row>
    <row r="1598" spans="1:36" ht="13.5" thickBot="1">
      <c r="A1598" s="153">
        <v>7956</v>
      </c>
      <c r="B1598" s="153">
        <v>15254</v>
      </c>
      <c r="C1598" s="141" t="s">
        <v>3545</v>
      </c>
      <c r="D1598" s="141">
        <v>516456084</v>
      </c>
      <c r="E1598" s="141" t="s">
        <v>429</v>
      </c>
      <c r="F1598" s="141" t="s">
        <v>3546</v>
      </c>
      <c r="G1598" s="141" t="s">
        <v>3547</v>
      </c>
      <c r="H1598" s="141" t="s">
        <v>76</v>
      </c>
      <c r="I1598" s="141" t="s">
        <v>229</v>
      </c>
      <c r="J1598" s="141" t="s">
        <v>53</v>
      </c>
      <c r="K1598" s="141" t="s">
        <v>53</v>
      </c>
      <c r="L1598" s="141" t="s">
        <v>821</v>
      </c>
      <c r="M1598" s="141" t="s">
        <v>311</v>
      </c>
      <c r="N1598" s="141" t="s">
        <v>651</v>
      </c>
      <c r="O1598" s="141" t="s">
        <v>62</v>
      </c>
      <c r="P1598" s="141" t="s">
        <v>298</v>
      </c>
      <c r="Q1598" s="141" t="s">
        <v>298</v>
      </c>
      <c r="R1598" s="141" t="s">
        <v>57</v>
      </c>
      <c r="S1598" s="141" t="s">
        <v>1206</v>
      </c>
      <c r="T1598" s="227">
        <v>3.6070000000000002</v>
      </c>
      <c r="U1598" s="146">
        <v>46997</v>
      </c>
      <c r="V1598" s="208">
        <v>3.7400000000000003E-2</v>
      </c>
      <c r="W1598" s="209">
        <v>3.5999999999999997E-2</v>
      </c>
      <c r="X1598" s="141" t="s">
        <v>636</v>
      </c>
      <c r="Y1598" s="141"/>
      <c r="Z1598" s="148">
        <v>17000</v>
      </c>
      <c r="AA1598" s="148">
        <v>1</v>
      </c>
      <c r="AB1598" s="148">
        <v>102.4</v>
      </c>
      <c r="AC1598" s="148">
        <v>0</v>
      </c>
      <c r="AD1598" s="148">
        <v>17.408000000000001</v>
      </c>
      <c r="AE1598" s="151"/>
      <c r="AF1598" s="151"/>
      <c r="AG1598" s="141" t="s">
        <v>17</v>
      </c>
      <c r="AH1598" s="229">
        <v>8.5427135678392004E-5</v>
      </c>
      <c r="AI1598" s="229">
        <v>9.5563679602847715E-3</v>
      </c>
      <c r="AJ1598" s="229">
        <v>2.6863490240000001E-3</v>
      </c>
    </row>
    <row r="1599" spans="1:36" ht="13.5" thickBot="1">
      <c r="A1599" s="153">
        <v>7956</v>
      </c>
      <c r="B1599" s="153">
        <v>15254</v>
      </c>
      <c r="C1599" s="141" t="s">
        <v>3548</v>
      </c>
      <c r="D1599" s="141">
        <v>514160530</v>
      </c>
      <c r="E1599" s="141" t="s">
        <v>429</v>
      </c>
      <c r="F1599" s="141" t="s">
        <v>3549</v>
      </c>
      <c r="G1599" s="141" t="s">
        <v>3550</v>
      </c>
      <c r="H1599" s="141" t="s">
        <v>76</v>
      </c>
      <c r="I1599" s="141" t="s">
        <v>623</v>
      </c>
      <c r="J1599" s="141" t="s">
        <v>53</v>
      </c>
      <c r="K1599" s="141" t="s">
        <v>53</v>
      </c>
      <c r="L1599" s="141" t="s">
        <v>821</v>
      </c>
      <c r="M1599" s="141" t="s">
        <v>311</v>
      </c>
      <c r="N1599" s="141" t="s">
        <v>263</v>
      </c>
      <c r="O1599" s="141" t="s">
        <v>62</v>
      </c>
      <c r="P1599" s="141" t="s">
        <v>298</v>
      </c>
      <c r="Q1599" s="141" t="s">
        <v>298</v>
      </c>
      <c r="R1599" s="141" t="s">
        <v>57</v>
      </c>
      <c r="S1599" s="141" t="s">
        <v>1206</v>
      </c>
      <c r="T1599" s="227">
        <v>3.6970000000000001</v>
      </c>
      <c r="U1599" s="146">
        <v>47300</v>
      </c>
      <c r="V1599" s="208">
        <v>5.5E-2</v>
      </c>
      <c r="W1599" s="209">
        <v>7.7200000000000005E-2</v>
      </c>
      <c r="X1599" s="141" t="s">
        <v>636</v>
      </c>
      <c r="Y1599" s="141"/>
      <c r="Z1599" s="148">
        <v>8000</v>
      </c>
      <c r="AA1599" s="148">
        <v>1</v>
      </c>
      <c r="AB1599" s="148">
        <v>93.6</v>
      </c>
      <c r="AC1599" s="148">
        <v>0</v>
      </c>
      <c r="AD1599" s="148">
        <v>7.4880000000000004</v>
      </c>
      <c r="AE1599" s="151"/>
      <c r="AF1599" s="151"/>
      <c r="AG1599" s="141" t="s">
        <v>17</v>
      </c>
      <c r="AH1599" s="229">
        <v>1.07962213E-4</v>
      </c>
      <c r="AI1599" s="229">
        <v>4.110643571151905E-3</v>
      </c>
      <c r="AJ1599" s="229">
        <v>1.155525132E-3</v>
      </c>
    </row>
    <row r="1600" spans="1:36" ht="13.5" thickBot="1">
      <c r="A1600" s="153">
        <v>7956</v>
      </c>
      <c r="B1600" s="153">
        <v>15254</v>
      </c>
      <c r="C1600" s="141" t="s">
        <v>3745</v>
      </c>
      <c r="D1600" s="141">
        <v>515361442</v>
      </c>
      <c r="E1600" s="141" t="s">
        <v>429</v>
      </c>
      <c r="F1600" s="141" t="s">
        <v>3746</v>
      </c>
      <c r="G1600" s="141" t="s">
        <v>3747</v>
      </c>
      <c r="H1600" s="141" t="s">
        <v>76</v>
      </c>
      <c r="I1600" s="141" t="s">
        <v>228</v>
      </c>
      <c r="J1600" s="141" t="s">
        <v>53</v>
      </c>
      <c r="K1600" s="141" t="s">
        <v>53</v>
      </c>
      <c r="L1600" s="141" t="s">
        <v>821</v>
      </c>
      <c r="M1600" s="141" t="s">
        <v>311</v>
      </c>
      <c r="N1600" s="141" t="s">
        <v>140</v>
      </c>
      <c r="O1600" s="141" t="s">
        <v>62</v>
      </c>
      <c r="P1600" s="141" t="s">
        <v>298</v>
      </c>
      <c r="Q1600" s="141" t="s">
        <v>298</v>
      </c>
      <c r="R1600" s="141" t="s">
        <v>57</v>
      </c>
      <c r="S1600" s="141" t="s">
        <v>1206</v>
      </c>
      <c r="T1600" s="227">
        <v>3.7589999999999999</v>
      </c>
      <c r="U1600" s="146">
        <v>47848</v>
      </c>
      <c r="V1600" s="208">
        <v>8.3500000000000005E-2</v>
      </c>
      <c r="W1600" s="209">
        <v>8.77E-2</v>
      </c>
      <c r="X1600" s="141" t="s">
        <v>636</v>
      </c>
      <c r="Y1600" s="141"/>
      <c r="Z1600" s="148">
        <v>8000</v>
      </c>
      <c r="AA1600" s="148">
        <v>1</v>
      </c>
      <c r="AB1600" s="148">
        <v>100.3</v>
      </c>
      <c r="AC1600" s="148">
        <v>0</v>
      </c>
      <c r="AD1600" s="148">
        <v>8.0239999999999991</v>
      </c>
      <c r="AE1600" s="151"/>
      <c r="AF1600" s="151"/>
      <c r="AG1600" s="141" t="s">
        <v>17</v>
      </c>
      <c r="AH1600" s="229">
        <v>1E-4</v>
      </c>
      <c r="AI1600" s="229">
        <v>4.4048883566937605E-3</v>
      </c>
      <c r="AJ1600" s="229">
        <v>1.2382390029999999E-3</v>
      </c>
    </row>
    <row r="1601" spans="1:36" ht="13.5" thickBot="1">
      <c r="A1601" s="153">
        <v>7956</v>
      </c>
      <c r="B1601" s="153">
        <v>15254</v>
      </c>
      <c r="C1601" s="141" t="s">
        <v>3748</v>
      </c>
      <c r="D1601" s="141">
        <v>550012405</v>
      </c>
      <c r="E1601" s="141" t="s">
        <v>429</v>
      </c>
      <c r="F1601" s="141" t="s">
        <v>3749</v>
      </c>
      <c r="G1601" s="141" t="s">
        <v>3750</v>
      </c>
      <c r="H1601" s="141" t="s">
        <v>76</v>
      </c>
      <c r="I1601" s="141" t="s">
        <v>307</v>
      </c>
      <c r="J1601" s="141" t="s">
        <v>53</v>
      </c>
      <c r="K1601" s="141" t="s">
        <v>53</v>
      </c>
      <c r="L1601" s="141" t="s">
        <v>821</v>
      </c>
      <c r="M1601" s="141" t="s">
        <v>311</v>
      </c>
      <c r="N1601" s="141" t="s">
        <v>267</v>
      </c>
      <c r="O1601" s="141" t="s">
        <v>62</v>
      </c>
      <c r="P1601" s="141" t="s">
        <v>298</v>
      </c>
      <c r="Q1601" s="141" t="s">
        <v>298</v>
      </c>
      <c r="R1601" s="141" t="s">
        <v>57</v>
      </c>
      <c r="S1601" s="141" t="s">
        <v>1206</v>
      </c>
      <c r="T1601" s="227">
        <v>3.51</v>
      </c>
      <c r="U1601" s="146">
        <v>47027</v>
      </c>
      <c r="V1601" s="208">
        <v>7.0000000000000007E-2</v>
      </c>
      <c r="W1601" s="209">
        <v>9.6500000000000002E-2</v>
      </c>
      <c r="X1601" s="141" t="s">
        <v>636</v>
      </c>
      <c r="Y1601" s="141"/>
      <c r="Z1601" s="148">
        <v>34000</v>
      </c>
      <c r="AA1601" s="148">
        <v>1</v>
      </c>
      <c r="AB1601" s="148">
        <v>92.3</v>
      </c>
      <c r="AC1601" s="148">
        <v>0</v>
      </c>
      <c r="AD1601" s="148">
        <v>31.382000000000001</v>
      </c>
      <c r="AE1601" s="151"/>
      <c r="AF1601" s="151"/>
      <c r="AG1601" s="141" t="s">
        <v>17</v>
      </c>
      <c r="AH1601" s="229">
        <v>6.5050605500000002E-4</v>
      </c>
      <c r="AI1601" s="229">
        <v>1.722759302215399E-2</v>
      </c>
      <c r="AJ1601" s="229">
        <v>4.8427737300000004E-3</v>
      </c>
    </row>
    <row r="1602" spans="1:36" ht="13.5" thickBot="1">
      <c r="A1602" s="153">
        <v>7956</v>
      </c>
      <c r="B1602" s="153">
        <v>15254</v>
      </c>
      <c r="C1602" s="141" t="s">
        <v>1306</v>
      </c>
      <c r="D1602" s="141">
        <v>510560188</v>
      </c>
      <c r="E1602" s="141" t="s">
        <v>429</v>
      </c>
      <c r="F1602" s="141" t="s">
        <v>3751</v>
      </c>
      <c r="G1602" s="141" t="s">
        <v>3752</v>
      </c>
      <c r="H1602" s="141" t="s">
        <v>76</v>
      </c>
      <c r="I1602" s="141" t="s">
        <v>229</v>
      </c>
      <c r="J1602" s="141" t="s">
        <v>53</v>
      </c>
      <c r="K1602" s="141" t="s">
        <v>53</v>
      </c>
      <c r="L1602" s="141" t="s">
        <v>821</v>
      </c>
      <c r="M1602" s="141" t="s">
        <v>311</v>
      </c>
      <c r="N1602" s="141" t="s">
        <v>652</v>
      </c>
      <c r="O1602" s="141" t="s">
        <v>62</v>
      </c>
      <c r="P1602" s="141" t="s">
        <v>1333</v>
      </c>
      <c r="Q1602" s="141" t="s">
        <v>65</v>
      </c>
      <c r="R1602" s="141" t="s">
        <v>57</v>
      </c>
      <c r="S1602" s="141" t="s">
        <v>1206</v>
      </c>
      <c r="T1602" s="227">
        <v>7.16</v>
      </c>
      <c r="U1602" s="146">
        <v>49218</v>
      </c>
      <c r="V1602" s="208">
        <v>4.02E-2</v>
      </c>
      <c r="W1602" s="209">
        <v>3.9699999999999999E-2</v>
      </c>
      <c r="X1602" s="141" t="s">
        <v>636</v>
      </c>
      <c r="Y1602" s="141"/>
      <c r="Z1602" s="148">
        <v>10000</v>
      </c>
      <c r="AA1602" s="148">
        <v>1</v>
      </c>
      <c r="AB1602" s="148">
        <v>101.8</v>
      </c>
      <c r="AC1602" s="148">
        <v>0</v>
      </c>
      <c r="AD1602" s="148">
        <v>10.18</v>
      </c>
      <c r="AE1602" s="151"/>
      <c r="AF1602" s="151"/>
      <c r="AG1602" s="141" t="s">
        <v>17</v>
      </c>
      <c r="AH1602" s="229">
        <v>2.8571428571428601E-5</v>
      </c>
      <c r="AI1602" s="229">
        <v>5.5884550686867507E-3</v>
      </c>
      <c r="AJ1602" s="229">
        <v>1.5709462930000001E-3</v>
      </c>
    </row>
    <row r="1603" spans="1:36" ht="13.5" thickBot="1">
      <c r="A1603" s="153">
        <v>7956</v>
      </c>
      <c r="B1603" s="153">
        <v>15254</v>
      </c>
      <c r="C1603" s="141" t="s">
        <v>1416</v>
      </c>
      <c r="D1603" s="141">
        <v>513257873</v>
      </c>
      <c r="E1603" s="141" t="s">
        <v>429</v>
      </c>
      <c r="F1603" s="141" t="s">
        <v>3551</v>
      </c>
      <c r="G1603" s="141" t="s">
        <v>3552</v>
      </c>
      <c r="H1603" s="141" t="s">
        <v>76</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1603" s="227">
        <v>5.6559999999999997</v>
      </c>
      <c r="U1603" s="146">
        <v>48700</v>
      </c>
      <c r="V1603" s="208">
        <v>3.1800000000000002E-2</v>
      </c>
      <c r="W1603" s="209">
        <v>3.2199999999999999E-2</v>
      </c>
      <c r="X1603" s="141" t="s">
        <v>636</v>
      </c>
      <c r="Y1603" s="141"/>
      <c r="Z1603" s="148">
        <v>101605</v>
      </c>
      <c r="AA1603" s="148">
        <v>1</v>
      </c>
      <c r="AB1603" s="148">
        <v>100.92</v>
      </c>
      <c r="AC1603" s="148">
        <v>0</v>
      </c>
      <c r="AD1603" s="148">
        <v>102.53977</v>
      </c>
      <c r="AE1603" s="151"/>
      <c r="AF1603" s="151"/>
      <c r="AG1603" s="141" t="s">
        <v>17</v>
      </c>
      <c r="AH1603" s="229">
        <v>2.8452654899999998E-4</v>
      </c>
      <c r="AI1603" s="229">
        <v>5.6290657897688966E-2</v>
      </c>
      <c r="AJ1603" s="229">
        <v>1.5823621964000001E-2</v>
      </c>
    </row>
    <row r="1604" spans="1:36" ht="13.5" thickBot="1">
      <c r="A1604" s="153">
        <v>7956</v>
      </c>
      <c r="B1604" s="153">
        <v>15254</v>
      </c>
      <c r="C1604" s="141" t="s">
        <v>1526</v>
      </c>
      <c r="D1604" s="141">
        <v>514599943</v>
      </c>
      <c r="E1604" s="141" t="s">
        <v>429</v>
      </c>
      <c r="F1604" s="141" t="s">
        <v>3711</v>
      </c>
      <c r="G1604" s="141" t="s">
        <v>3712</v>
      </c>
      <c r="H1604" s="141" t="s">
        <v>76</v>
      </c>
      <c r="I1604" s="141" t="s">
        <v>228</v>
      </c>
      <c r="J1604" s="141" t="s">
        <v>53</v>
      </c>
      <c r="K1604" s="141" t="s">
        <v>53</v>
      </c>
      <c r="L1604" s="141" t="s">
        <v>821</v>
      </c>
      <c r="M1604" s="141" t="s">
        <v>311</v>
      </c>
      <c r="N1604" s="141" t="s">
        <v>647</v>
      </c>
      <c r="O1604" s="141" t="s">
        <v>62</v>
      </c>
      <c r="P1604" s="141" t="s">
        <v>1447</v>
      </c>
      <c r="Q1604" s="141" t="s">
        <v>1294</v>
      </c>
      <c r="R1604" s="141" t="s">
        <v>57</v>
      </c>
      <c r="S1604" s="141" t="s">
        <v>1206</v>
      </c>
      <c r="T1604" s="227">
        <v>6.1669999999999998</v>
      </c>
      <c r="U1604" s="146">
        <v>48945</v>
      </c>
      <c r="V1604" s="208">
        <v>6.6900000000000001E-2</v>
      </c>
      <c r="W1604" s="209">
        <v>6.7599999999999993E-2</v>
      </c>
      <c r="X1604" s="141" t="s">
        <v>636</v>
      </c>
      <c r="Y1604" s="141"/>
      <c r="Z1604" s="148">
        <v>76000</v>
      </c>
      <c r="AA1604" s="148">
        <v>1</v>
      </c>
      <c r="AB1604" s="148">
        <v>100.53</v>
      </c>
      <c r="AC1604" s="148">
        <v>0</v>
      </c>
      <c r="AD1604" s="148">
        <v>76.402799999999999</v>
      </c>
      <c r="AE1604" s="151"/>
      <c r="AF1604" s="151"/>
      <c r="AG1604" s="141" t="s">
        <v>17</v>
      </c>
      <c r="AH1604" s="229">
        <v>2.14084507E-4</v>
      </c>
      <c r="AI1604" s="229">
        <v>4.1942398322383112E-2</v>
      </c>
      <c r="AJ1604" s="229">
        <v>1.1790245132999999E-2</v>
      </c>
    </row>
    <row r="1605" spans="1:36" ht="13.5" thickBot="1">
      <c r="A1605" s="153">
        <v>7956</v>
      </c>
      <c r="B1605" s="153">
        <v>15254</v>
      </c>
      <c r="C1605" s="141" t="s">
        <v>3553</v>
      </c>
      <c r="D1605" s="141">
        <v>520018482</v>
      </c>
      <c r="E1605" s="141" t="s">
        <v>429</v>
      </c>
      <c r="F1605" s="141" t="s">
        <v>3554</v>
      </c>
      <c r="G1605" s="141" t="s">
        <v>3555</v>
      </c>
      <c r="H1605" s="141" t="s">
        <v>76</v>
      </c>
      <c r="I1605" s="141" t="s">
        <v>229</v>
      </c>
      <c r="J1605" s="141" t="s">
        <v>53</v>
      </c>
      <c r="K1605" s="141" t="s">
        <v>53</v>
      </c>
      <c r="L1605" s="141" t="s">
        <v>821</v>
      </c>
      <c r="M1605" s="141" t="s">
        <v>311</v>
      </c>
      <c r="N1605" s="141" t="s">
        <v>261</v>
      </c>
      <c r="O1605" s="141" t="s">
        <v>62</v>
      </c>
      <c r="P1605" s="141" t="s">
        <v>298</v>
      </c>
      <c r="Q1605" s="141" t="s">
        <v>298</v>
      </c>
      <c r="R1605" s="141" t="s">
        <v>57</v>
      </c>
      <c r="S1605" s="141" t="s">
        <v>1206</v>
      </c>
      <c r="T1605" s="227">
        <v>4.5789999999999997</v>
      </c>
      <c r="U1605" s="146">
        <v>47664</v>
      </c>
      <c r="V1605" s="208">
        <v>4.0899999999999999E-2</v>
      </c>
      <c r="W1605" s="209">
        <v>3.8899999999999997E-2</v>
      </c>
      <c r="X1605" s="141" t="s">
        <v>636</v>
      </c>
      <c r="Y1605" s="141"/>
      <c r="Z1605" s="148">
        <v>76000</v>
      </c>
      <c r="AA1605" s="148">
        <v>1</v>
      </c>
      <c r="AB1605" s="148">
        <v>101.18</v>
      </c>
      <c r="AC1605" s="148">
        <v>0</v>
      </c>
      <c r="AD1605" s="148">
        <v>76.896799999999999</v>
      </c>
      <c r="AE1605" s="151"/>
      <c r="AF1605" s="151"/>
      <c r="AG1605" s="141" t="s">
        <v>17</v>
      </c>
      <c r="AH1605" s="229">
        <v>2.2485207100000001E-4</v>
      </c>
      <c r="AI1605" s="229">
        <v>4.2213586613535498E-2</v>
      </c>
      <c r="AJ1605" s="229">
        <v>1.1866477694E-2</v>
      </c>
    </row>
    <row r="1606" spans="1:36" ht="13.5" thickBot="1">
      <c r="A1606" s="153">
        <v>7956</v>
      </c>
      <c r="B1606" s="153">
        <v>15254</v>
      </c>
      <c r="C1606" s="141" t="s">
        <v>2551</v>
      </c>
      <c r="D1606" s="141">
        <v>520027293</v>
      </c>
      <c r="E1606" s="141" t="s">
        <v>429</v>
      </c>
      <c r="F1606" s="141" t="s">
        <v>3556</v>
      </c>
      <c r="G1606" s="141" t="s">
        <v>3557</v>
      </c>
      <c r="H1606" s="141" t="s">
        <v>76</v>
      </c>
      <c r="I1606" s="141" t="s">
        <v>229</v>
      </c>
      <c r="J1606" s="141" t="s">
        <v>53</v>
      </c>
      <c r="K1606" s="141" t="s">
        <v>53</v>
      </c>
      <c r="L1606" s="141" t="s">
        <v>821</v>
      </c>
      <c r="M1606" s="141" t="s">
        <v>311</v>
      </c>
      <c r="N1606" s="141" t="s">
        <v>156</v>
      </c>
      <c r="O1606" s="141" t="s">
        <v>62</v>
      </c>
      <c r="P1606" s="141" t="s">
        <v>1323</v>
      </c>
      <c r="Q1606" s="141" t="s">
        <v>1294</v>
      </c>
      <c r="R1606" s="141" t="s">
        <v>57</v>
      </c>
      <c r="S1606" s="141" t="s">
        <v>1206</v>
      </c>
      <c r="T1606" s="227">
        <v>11.738</v>
      </c>
      <c r="U1606" s="146">
        <v>55154</v>
      </c>
      <c r="V1606" s="208">
        <v>3.2899999999999999E-2</v>
      </c>
      <c r="W1606" s="209">
        <v>3.2899999999999999E-2</v>
      </c>
      <c r="X1606" s="141" t="s">
        <v>636</v>
      </c>
      <c r="Y1606" s="141"/>
      <c r="Z1606" s="148">
        <v>3000</v>
      </c>
      <c r="AA1606" s="148">
        <v>1</v>
      </c>
      <c r="AB1606" s="148">
        <v>100.33</v>
      </c>
      <c r="AC1606" s="148">
        <v>0</v>
      </c>
      <c r="AD1606" s="148">
        <v>3.0099</v>
      </c>
      <c r="AE1606" s="151"/>
      <c r="AF1606" s="151"/>
      <c r="AG1606" s="141" t="s">
        <v>17</v>
      </c>
      <c r="AH1606" s="229">
        <v>6.0000000000000002E-6</v>
      </c>
      <c r="AI1606" s="229">
        <v>1.6523272014970778E-3</v>
      </c>
      <c r="AJ1606" s="229">
        <v>4.6447851100000001E-4</v>
      </c>
    </row>
    <row r="1607" spans="1:36" ht="13.5" thickBot="1">
      <c r="A1607" s="153">
        <v>7956</v>
      </c>
      <c r="B1607" s="153">
        <v>15254</v>
      </c>
      <c r="C1607" s="141" t="s">
        <v>1324</v>
      </c>
      <c r="D1607" s="141">
        <v>520036690</v>
      </c>
      <c r="E1607" s="141" t="s">
        <v>429</v>
      </c>
      <c r="F1607" s="141" t="s">
        <v>3558</v>
      </c>
      <c r="G1607" s="141" t="s">
        <v>3559</v>
      </c>
      <c r="H1607" s="141" t="s">
        <v>76</v>
      </c>
      <c r="I1607" s="141" t="s">
        <v>228</v>
      </c>
      <c r="J1607" s="141" t="s">
        <v>53</v>
      </c>
      <c r="K1607" s="141" t="s">
        <v>53</v>
      </c>
      <c r="L1607" s="141" t="s">
        <v>821</v>
      </c>
      <c r="M1607" s="141" t="s">
        <v>311</v>
      </c>
      <c r="N1607" s="141" t="s">
        <v>252</v>
      </c>
      <c r="O1607" s="141" t="s">
        <v>62</v>
      </c>
      <c r="P1607" s="141" t="s">
        <v>1288</v>
      </c>
      <c r="Q1607" s="141" t="s">
        <v>65</v>
      </c>
      <c r="R1607" s="141" t="s">
        <v>57</v>
      </c>
      <c r="S1607" s="141" t="s">
        <v>1206</v>
      </c>
      <c r="T1607" s="227">
        <v>5.6340000000000003</v>
      </c>
      <c r="U1607" s="146">
        <v>49279</v>
      </c>
      <c r="V1607" s="208">
        <v>5.6800000000000003E-2</v>
      </c>
      <c r="W1607" s="209">
        <v>5.6099999999999997E-2</v>
      </c>
      <c r="X1607" s="141" t="s">
        <v>636</v>
      </c>
      <c r="Y1607" s="141"/>
      <c r="Z1607" s="148">
        <v>16000</v>
      </c>
      <c r="AA1607" s="148">
        <v>1</v>
      </c>
      <c r="AB1607" s="148">
        <v>100.98</v>
      </c>
      <c r="AC1607" s="148">
        <v>0</v>
      </c>
      <c r="AD1607" s="148">
        <v>16.1568</v>
      </c>
      <c r="AE1607" s="151"/>
      <c r="AF1607" s="151"/>
      <c r="AG1607" s="141" t="s">
        <v>17</v>
      </c>
      <c r="AH1607" s="229">
        <v>1.0666666599999999E-4</v>
      </c>
      <c r="AI1607" s="229">
        <v>8.8695040131393024E-3</v>
      </c>
      <c r="AJ1607" s="229">
        <v>2.4932676879999998E-3</v>
      </c>
    </row>
    <row r="1608" spans="1:36" ht="13.5" thickBot="1">
      <c r="A1608" s="153">
        <v>7956</v>
      </c>
      <c r="B1608" s="153">
        <v>15254</v>
      </c>
      <c r="C1608" s="141" t="s">
        <v>1381</v>
      </c>
      <c r="D1608" s="141">
        <v>511659401</v>
      </c>
      <c r="E1608" s="141" t="s">
        <v>429</v>
      </c>
      <c r="F1608" s="141" t="s">
        <v>3560</v>
      </c>
      <c r="G1608" s="141" t="s">
        <v>3561</v>
      </c>
      <c r="H1608" s="141" t="s">
        <v>76</v>
      </c>
      <c r="I1608" s="141" t="s">
        <v>229</v>
      </c>
      <c r="J1608" s="141" t="s">
        <v>53</v>
      </c>
      <c r="K1608" s="141" t="s">
        <v>53</v>
      </c>
      <c r="L1608" s="141" t="s">
        <v>821</v>
      </c>
      <c r="M1608" s="141" t="s">
        <v>311</v>
      </c>
      <c r="N1608" s="141" t="s">
        <v>651</v>
      </c>
      <c r="O1608" s="141" t="s">
        <v>62</v>
      </c>
      <c r="P1608" s="141" t="s">
        <v>1310</v>
      </c>
      <c r="Q1608" s="141" t="s">
        <v>65</v>
      </c>
      <c r="R1608" s="141" t="s">
        <v>57</v>
      </c>
      <c r="S1608" s="141" t="s">
        <v>1206</v>
      </c>
      <c r="T1608" s="227">
        <v>7.758</v>
      </c>
      <c r="U1608" s="146">
        <v>50160</v>
      </c>
      <c r="V1608" s="208">
        <v>3.5999999999999997E-2</v>
      </c>
      <c r="W1608" s="209">
        <v>3.5799999999999998E-2</v>
      </c>
      <c r="X1608" s="141" t="s">
        <v>636</v>
      </c>
      <c r="Y1608" s="141"/>
      <c r="Z1608" s="148">
        <v>5000</v>
      </c>
      <c r="AA1608" s="148">
        <v>1</v>
      </c>
      <c r="AB1608" s="148">
        <v>100.49</v>
      </c>
      <c r="AC1608" s="148">
        <v>0</v>
      </c>
      <c r="AD1608" s="148">
        <v>5.0244999999999997</v>
      </c>
      <c r="AE1608" s="151"/>
      <c r="AF1608" s="151"/>
      <c r="AG1608" s="141" t="s">
        <v>17</v>
      </c>
      <c r="AH1608" s="229">
        <v>1.2500000000000001E-5</v>
      </c>
      <c r="AI1608" s="229">
        <v>2.7582703823788388E-3</v>
      </c>
      <c r="AJ1608" s="229">
        <v>7.7536538800000005E-4</v>
      </c>
    </row>
    <row r="1609" spans="1:36" ht="13.5" thickBot="1">
      <c r="A1609" s="153">
        <v>7956</v>
      </c>
      <c r="B1609" s="153">
        <v>15254</v>
      </c>
      <c r="C1609" s="141" t="s">
        <v>1411</v>
      </c>
      <c r="D1609" s="141">
        <v>511399388</v>
      </c>
      <c r="E1609" s="141" t="s">
        <v>429</v>
      </c>
      <c r="F1609" s="141" t="s">
        <v>3562</v>
      </c>
      <c r="G1609" s="141" t="s">
        <v>3563</v>
      </c>
      <c r="H1609" s="141" t="s">
        <v>76</v>
      </c>
      <c r="I1609" s="141" t="s">
        <v>228</v>
      </c>
      <c r="J1609" s="141" t="s">
        <v>53</v>
      </c>
      <c r="K1609" s="141" t="s">
        <v>53</v>
      </c>
      <c r="L1609" s="141" t="s">
        <v>821</v>
      </c>
      <c r="M1609" s="141" t="s">
        <v>311</v>
      </c>
      <c r="N1609" s="141" t="s">
        <v>140</v>
      </c>
      <c r="O1609" s="141" t="s">
        <v>62</v>
      </c>
      <c r="P1609" s="141" t="s">
        <v>1413</v>
      </c>
      <c r="Q1609" s="141" t="s">
        <v>1294</v>
      </c>
      <c r="R1609" s="141" t="s">
        <v>57</v>
      </c>
      <c r="S1609" s="141" t="s">
        <v>1206</v>
      </c>
      <c r="T1609" s="227">
        <v>4.8719999999999999</v>
      </c>
      <c r="U1609" s="146">
        <v>48395</v>
      </c>
      <c r="V1609" s="208">
        <v>6.1199999999999997E-2</v>
      </c>
      <c r="W1609" s="209">
        <v>6.1499999999999999E-2</v>
      </c>
      <c r="X1609" s="141" t="s">
        <v>636</v>
      </c>
      <c r="Y1609" s="141"/>
      <c r="Z1609" s="148">
        <v>3000</v>
      </c>
      <c r="AA1609" s="148">
        <v>1</v>
      </c>
      <c r="AB1609" s="148">
        <v>100.45</v>
      </c>
      <c r="AC1609" s="148">
        <v>0</v>
      </c>
      <c r="AD1609" s="148">
        <v>3.0135000000000001</v>
      </c>
      <c r="AE1609" s="151"/>
      <c r="AF1609" s="151"/>
      <c r="AG1609" s="141" t="s">
        <v>17</v>
      </c>
      <c r="AH1609" s="229">
        <v>1.9788787672904499E-5</v>
      </c>
      <c r="AI1609" s="229">
        <v>1.6543034724447469E-3</v>
      </c>
      <c r="AJ1609" s="229">
        <v>4.6503405199999998E-4</v>
      </c>
    </row>
    <row r="1610" spans="1:36" ht="13.5" thickBot="1">
      <c r="A1610" s="153">
        <v>7956</v>
      </c>
      <c r="B1610" s="153">
        <v>15254</v>
      </c>
      <c r="C1610" s="141" t="s">
        <v>1596</v>
      </c>
      <c r="D1610" s="141">
        <v>1840550</v>
      </c>
      <c r="E1610" s="141" t="s">
        <v>430</v>
      </c>
      <c r="F1610" s="141" t="s">
        <v>3564</v>
      </c>
      <c r="G1610" s="141" t="s">
        <v>3565</v>
      </c>
      <c r="H1610" s="141" t="s">
        <v>76</v>
      </c>
      <c r="I1610" s="141" t="s">
        <v>228</v>
      </c>
      <c r="J1610" s="141" t="s">
        <v>53</v>
      </c>
      <c r="K1610" s="141" t="s">
        <v>314</v>
      </c>
      <c r="L1610" s="141" t="s">
        <v>821</v>
      </c>
      <c r="M1610" s="141" t="s">
        <v>311</v>
      </c>
      <c r="N1610" s="141" t="s">
        <v>652</v>
      </c>
      <c r="O1610" s="141" t="s">
        <v>62</v>
      </c>
      <c r="P1610" s="141" t="s">
        <v>1464</v>
      </c>
      <c r="Q1610" s="141" t="s">
        <v>1294</v>
      </c>
      <c r="R1610" s="141" t="s">
        <v>57</v>
      </c>
      <c r="S1610" s="141" t="s">
        <v>1206</v>
      </c>
      <c r="T1610" s="227">
        <v>2.681</v>
      </c>
      <c r="U1610" s="146">
        <v>46660</v>
      </c>
      <c r="V1610" s="208">
        <v>9.2999999999999999E-2</v>
      </c>
      <c r="W1610" s="209">
        <v>9.0399999999999994E-2</v>
      </c>
      <c r="X1610" s="141" t="s">
        <v>636</v>
      </c>
      <c r="Y1610" s="141"/>
      <c r="Z1610" s="148">
        <v>21000</v>
      </c>
      <c r="AA1610" s="148">
        <v>1</v>
      </c>
      <c r="AB1610" s="148">
        <v>101.4</v>
      </c>
      <c r="AC1610" s="148">
        <v>0</v>
      </c>
      <c r="AD1610" s="148">
        <v>21.294</v>
      </c>
      <c r="AE1610" s="151"/>
      <c r="AF1610" s="151"/>
      <c r="AG1610" s="141" t="s">
        <v>17</v>
      </c>
      <c r="AH1610" s="229">
        <v>1.5555555499999999E-4</v>
      </c>
      <c r="AI1610" s="229">
        <v>1.1689642655463229E-2</v>
      </c>
      <c r="AJ1610" s="229">
        <v>3.286024594E-3</v>
      </c>
    </row>
    <row r="1611" spans="1:36" ht="13.5" thickBot="1">
      <c r="A1611" s="153">
        <v>7956</v>
      </c>
      <c r="B1611" s="153">
        <v>15254</v>
      </c>
      <c r="C1611" s="141" t="s">
        <v>1626</v>
      </c>
      <c r="D1611" s="141">
        <v>520032178</v>
      </c>
      <c r="E1611" s="141" t="s">
        <v>429</v>
      </c>
      <c r="F1611" s="141" t="s">
        <v>3753</v>
      </c>
      <c r="G1611" s="141" t="s">
        <v>3754</v>
      </c>
      <c r="H1611" s="141" t="s">
        <v>76</v>
      </c>
      <c r="I1611" s="141" t="s">
        <v>228</v>
      </c>
      <c r="J1611" s="141" t="s">
        <v>53</v>
      </c>
      <c r="K1611" s="141" t="s">
        <v>53</v>
      </c>
      <c r="L1611" s="141" t="s">
        <v>821</v>
      </c>
      <c r="M1611" s="141" t="s">
        <v>311</v>
      </c>
      <c r="N1611" s="141" t="s">
        <v>140</v>
      </c>
      <c r="O1611" s="141" t="s">
        <v>62</v>
      </c>
      <c r="P1611" s="141" t="s">
        <v>298</v>
      </c>
      <c r="Q1611" s="141" t="s">
        <v>298</v>
      </c>
      <c r="R1611" s="141" t="s">
        <v>57</v>
      </c>
      <c r="S1611" s="141" t="s">
        <v>1206</v>
      </c>
      <c r="T1611" s="227">
        <v>3.15</v>
      </c>
      <c r="U1611" s="146">
        <v>47483</v>
      </c>
      <c r="V1611" s="208">
        <v>8.14E-2</v>
      </c>
      <c r="W1611" s="209">
        <v>8.0100000000000005E-2</v>
      </c>
      <c r="X1611" s="141" t="s">
        <v>636</v>
      </c>
      <c r="Y1611" s="141"/>
      <c r="Z1611" s="148">
        <v>26000</v>
      </c>
      <c r="AA1611" s="148">
        <v>1</v>
      </c>
      <c r="AB1611" s="148">
        <v>100.99</v>
      </c>
      <c r="AC1611" s="148">
        <v>0</v>
      </c>
      <c r="AD1611" s="148">
        <v>26.257400000000001</v>
      </c>
      <c r="AE1611" s="151"/>
      <c r="AF1611" s="151"/>
      <c r="AG1611" s="141" t="s">
        <v>17</v>
      </c>
      <c r="AH1611" s="229">
        <v>2.3111111100000001E-4</v>
      </c>
      <c r="AI1611" s="229">
        <v>1.4414371328146906E-2</v>
      </c>
      <c r="AJ1611" s="229">
        <v>4.0519612179999998E-3</v>
      </c>
    </row>
    <row r="1612" spans="1:36" ht="13.5" thickBot="1">
      <c r="A1612" s="153">
        <v>7956</v>
      </c>
      <c r="B1612" s="153">
        <v>15254</v>
      </c>
      <c r="C1612" s="141" t="s">
        <v>1703</v>
      </c>
      <c r="D1612" s="141">
        <v>520033234</v>
      </c>
      <c r="E1612" s="141" t="s">
        <v>429</v>
      </c>
      <c r="F1612" s="141" t="s">
        <v>1737</v>
      </c>
      <c r="G1612" s="141" t="s">
        <v>3567</v>
      </c>
      <c r="H1612" s="141" t="s">
        <v>76</v>
      </c>
      <c r="I1612" s="141" t="s">
        <v>229</v>
      </c>
      <c r="J1612" s="141" t="s">
        <v>53</v>
      </c>
      <c r="K1612" s="141" t="s">
        <v>53</v>
      </c>
      <c r="L1612" s="141" t="s">
        <v>54</v>
      </c>
      <c r="M1612" s="141" t="s">
        <v>311</v>
      </c>
      <c r="N1612" s="141" t="s">
        <v>652</v>
      </c>
      <c r="O1612" s="141" t="s">
        <v>62</v>
      </c>
      <c r="P1612" s="141" t="s">
        <v>298</v>
      </c>
      <c r="Q1612" s="141" t="s">
        <v>298</v>
      </c>
      <c r="R1612" s="141" t="s">
        <v>57</v>
      </c>
      <c r="S1612" s="141" t="s">
        <v>1206</v>
      </c>
      <c r="T1612" s="227">
        <v>2.2320000000000002</v>
      </c>
      <c r="U1612" s="146">
        <v>46934</v>
      </c>
      <c r="V1612" s="208">
        <v>3.2800000000000003E-2</v>
      </c>
      <c r="W1612" s="209">
        <v>4.3999999999999997E-2</v>
      </c>
      <c r="X1612" s="141" t="s">
        <v>636</v>
      </c>
      <c r="Y1612" s="141"/>
      <c r="Z1612" s="148">
        <v>8000</v>
      </c>
      <c r="AA1612" s="148">
        <v>1</v>
      </c>
      <c r="AB1612" s="148">
        <v>114.2747</v>
      </c>
      <c r="AC1612" s="148">
        <v>0</v>
      </c>
      <c r="AD1612" s="148">
        <v>9.1419700000000006</v>
      </c>
      <c r="AE1612" s="151"/>
      <c r="AF1612" s="151"/>
      <c r="AG1612" s="141" t="s">
        <v>17</v>
      </c>
      <c r="AH1612" s="229">
        <v>4.4191720099013497E-5</v>
      </c>
      <c r="AI1612" s="229">
        <v>5.0186138098509058E-3</v>
      </c>
      <c r="AJ1612" s="229">
        <v>1.4107606960000001E-3</v>
      </c>
    </row>
    <row r="1613" spans="1:36" ht="13.5" thickBot="1">
      <c r="A1613" s="153">
        <v>7956</v>
      </c>
      <c r="B1613" s="153">
        <v>15254</v>
      </c>
      <c r="C1613" s="141" t="s">
        <v>1745</v>
      </c>
      <c r="D1613" s="141">
        <v>520024126</v>
      </c>
      <c r="E1613" s="141" t="s">
        <v>429</v>
      </c>
      <c r="F1613" s="141" t="s">
        <v>1748</v>
      </c>
      <c r="G1613" s="141" t="s">
        <v>3579</v>
      </c>
      <c r="H1613" s="141" t="s">
        <v>76</v>
      </c>
      <c r="I1613" s="141" t="s">
        <v>229</v>
      </c>
      <c r="J1613" s="141" t="s">
        <v>53</v>
      </c>
      <c r="K1613" s="141" t="s">
        <v>53</v>
      </c>
      <c r="L1613" s="141" t="s">
        <v>821</v>
      </c>
      <c r="M1613" s="141" t="s">
        <v>311</v>
      </c>
      <c r="N1613" s="141" t="s">
        <v>651</v>
      </c>
      <c r="O1613" s="141" t="s">
        <v>62</v>
      </c>
      <c r="P1613" s="141" t="s">
        <v>1310</v>
      </c>
      <c r="Q1613" s="141" t="s">
        <v>65</v>
      </c>
      <c r="R1613" s="141" t="s">
        <v>57</v>
      </c>
      <c r="S1613" s="141" t="s">
        <v>1206</v>
      </c>
      <c r="T1613" s="227">
        <v>3.4409999999999998</v>
      </c>
      <c r="U1613" s="146">
        <v>47483</v>
      </c>
      <c r="V1613" s="208">
        <v>2.81E-2</v>
      </c>
      <c r="W1613" s="209">
        <v>2.93E-2</v>
      </c>
      <c r="X1613" s="141" t="s">
        <v>636</v>
      </c>
      <c r="Y1613" s="141"/>
      <c r="Z1613" s="148">
        <v>14000</v>
      </c>
      <c r="AA1613" s="148">
        <v>1</v>
      </c>
      <c r="AB1613" s="148">
        <v>117.13</v>
      </c>
      <c r="AC1613" s="148">
        <v>0</v>
      </c>
      <c r="AD1613" s="148">
        <v>16.398199999999999</v>
      </c>
      <c r="AE1613" s="151"/>
      <c r="AF1613" s="151"/>
      <c r="AG1613" s="141" t="s">
        <v>17</v>
      </c>
      <c r="AH1613" s="229">
        <v>1.01677580211582E-5</v>
      </c>
      <c r="AI1613" s="229">
        <v>9.0020239594635638E-3</v>
      </c>
      <c r="AJ1613" s="229">
        <v>2.530519794E-3</v>
      </c>
    </row>
    <row r="1614" spans="1:36" ht="13.5" thickBot="1">
      <c r="A1614" s="153">
        <v>7956</v>
      </c>
      <c r="B1614" s="153">
        <v>15254</v>
      </c>
      <c r="C1614" s="141" t="s">
        <v>1745</v>
      </c>
      <c r="D1614" s="141">
        <v>520024126</v>
      </c>
      <c r="E1614" s="141" t="s">
        <v>429</v>
      </c>
      <c r="F1614" s="141" t="s">
        <v>1750</v>
      </c>
      <c r="G1614" s="141" t="s">
        <v>3581</v>
      </c>
      <c r="H1614" s="141" t="s">
        <v>76</v>
      </c>
      <c r="I1614" s="141" t="s">
        <v>229</v>
      </c>
      <c r="J1614" s="141" t="s">
        <v>53</v>
      </c>
      <c r="K1614" s="141" t="s">
        <v>53</v>
      </c>
      <c r="L1614" s="141" t="s">
        <v>821</v>
      </c>
      <c r="M1614" s="141" t="s">
        <v>311</v>
      </c>
      <c r="N1614" s="141" t="s">
        <v>651</v>
      </c>
      <c r="O1614" s="141" t="s">
        <v>62</v>
      </c>
      <c r="P1614" s="141" t="s">
        <v>1310</v>
      </c>
      <c r="Q1614" s="141" t="s">
        <v>65</v>
      </c>
      <c r="R1614" s="141" t="s">
        <v>57</v>
      </c>
      <c r="S1614" s="141" t="s">
        <v>1206</v>
      </c>
      <c r="T1614" s="227">
        <v>5.8289999999999997</v>
      </c>
      <c r="U1614" s="146">
        <v>48852</v>
      </c>
      <c r="V1614" s="208">
        <v>3.5000000000000001E-3</v>
      </c>
      <c r="W1614" s="209">
        <v>3.4099999999999998E-2</v>
      </c>
      <c r="X1614" s="141" t="s">
        <v>636</v>
      </c>
      <c r="Y1614" s="141"/>
      <c r="Z1614" s="148">
        <v>17300</v>
      </c>
      <c r="AA1614" s="148">
        <v>1</v>
      </c>
      <c r="AB1614" s="148">
        <v>94.3</v>
      </c>
      <c r="AC1614" s="148">
        <v>0</v>
      </c>
      <c r="AD1614" s="148">
        <v>16.3139</v>
      </c>
      <c r="AE1614" s="151"/>
      <c r="AF1614" s="151"/>
      <c r="AG1614" s="141" t="s">
        <v>17</v>
      </c>
      <c r="AH1614" s="229">
        <v>4.9652150807760101E-6</v>
      </c>
      <c r="AI1614" s="229">
        <v>8.9557462814389768E-3</v>
      </c>
      <c r="AJ1614" s="229">
        <v>2.5175108770000001E-3</v>
      </c>
    </row>
    <row r="1615" spans="1:36" ht="13.5" thickBot="1">
      <c r="A1615" s="153">
        <v>7956</v>
      </c>
      <c r="B1615" s="153">
        <v>15254</v>
      </c>
      <c r="C1615" s="141" t="s">
        <v>1321</v>
      </c>
      <c r="D1615" s="141">
        <v>520032046</v>
      </c>
      <c r="E1615" s="141" t="s">
        <v>429</v>
      </c>
      <c r="F1615" s="141" t="s">
        <v>1763</v>
      </c>
      <c r="G1615" s="141" t="s">
        <v>3593</v>
      </c>
      <c r="H1615" s="141" t="s">
        <v>76</v>
      </c>
      <c r="I1615" s="141" t="s">
        <v>229</v>
      </c>
      <c r="J1615" s="141" t="s">
        <v>53</v>
      </c>
      <c r="K1615" s="141" t="s">
        <v>53</v>
      </c>
      <c r="L1615" s="141" t="s">
        <v>821</v>
      </c>
      <c r="M1615" s="141" t="s">
        <v>311</v>
      </c>
      <c r="N1615" s="141" t="s">
        <v>256</v>
      </c>
      <c r="O1615" s="141" t="s">
        <v>62</v>
      </c>
      <c r="P1615" s="141" t="s">
        <v>1205</v>
      </c>
      <c r="Q1615" s="141" t="s">
        <v>65</v>
      </c>
      <c r="R1615" s="141" t="s">
        <v>57</v>
      </c>
      <c r="S1615" s="141" t="s">
        <v>1206</v>
      </c>
      <c r="T1615" s="227">
        <v>3.4289999999999998</v>
      </c>
      <c r="U1615" s="146">
        <v>47951</v>
      </c>
      <c r="V1615" s="208">
        <v>1E-3</v>
      </c>
      <c r="W1615" s="209">
        <v>2.4799999999999999E-2</v>
      </c>
      <c r="X1615" s="141" t="s">
        <v>636</v>
      </c>
      <c r="Y1615" s="141"/>
      <c r="Z1615" s="148">
        <v>4220</v>
      </c>
      <c r="AA1615" s="148">
        <v>1</v>
      </c>
      <c r="AB1615" s="148">
        <v>102.63</v>
      </c>
      <c r="AC1615" s="148">
        <v>0</v>
      </c>
      <c r="AD1615" s="148">
        <v>4.3309899999999999</v>
      </c>
      <c r="AE1615" s="151"/>
      <c r="AF1615" s="151"/>
      <c r="AG1615" s="141" t="s">
        <v>17</v>
      </c>
      <c r="AH1615" s="229">
        <v>1.62124623739147E-6</v>
      </c>
      <c r="AI1615" s="229">
        <v>2.3775582532349344E-3</v>
      </c>
      <c r="AJ1615" s="229">
        <v>6.6834505699999997E-4</v>
      </c>
    </row>
    <row r="1616" spans="1:36" ht="13.5" thickBot="1">
      <c r="A1616" s="153">
        <v>7956</v>
      </c>
      <c r="B1616" s="153">
        <v>15254</v>
      </c>
      <c r="C1616" s="141" t="s">
        <v>1647</v>
      </c>
      <c r="D1616" s="141">
        <v>520036658</v>
      </c>
      <c r="E1616" s="141" t="s">
        <v>429</v>
      </c>
      <c r="F1616" s="141" t="s">
        <v>3600</v>
      </c>
      <c r="G1616" s="141" t="s">
        <v>3601</v>
      </c>
      <c r="H1616" s="141" t="s">
        <v>76</v>
      </c>
      <c r="I1616" s="141" t="s">
        <v>228</v>
      </c>
      <c r="J1616" s="141" t="s">
        <v>53</v>
      </c>
      <c r="K1616" s="141" t="s">
        <v>53</v>
      </c>
      <c r="L1616" s="141" t="s">
        <v>821</v>
      </c>
      <c r="M1616" s="141" t="s">
        <v>311</v>
      </c>
      <c r="N1616" s="141" t="s">
        <v>156</v>
      </c>
      <c r="O1616" s="141" t="s">
        <v>62</v>
      </c>
      <c r="P1616" s="141" t="s">
        <v>1333</v>
      </c>
      <c r="Q1616" s="141" t="s">
        <v>65</v>
      </c>
      <c r="R1616" s="141" t="s">
        <v>57</v>
      </c>
      <c r="S1616" s="141" t="s">
        <v>1206</v>
      </c>
      <c r="T1616" s="227">
        <v>2.3109999999999999</v>
      </c>
      <c r="U1616" s="146">
        <v>48116</v>
      </c>
      <c r="V1616" s="208">
        <v>2.7E-2</v>
      </c>
      <c r="W1616" s="209">
        <v>5.8999999999999997E-2</v>
      </c>
      <c r="X1616" s="141" t="s">
        <v>636</v>
      </c>
      <c r="Y1616" s="141"/>
      <c r="Z1616" s="148">
        <v>3487.5</v>
      </c>
      <c r="AA1616" s="148">
        <v>1</v>
      </c>
      <c r="AB1616" s="148">
        <v>93.07</v>
      </c>
      <c r="AC1616" s="148">
        <v>0</v>
      </c>
      <c r="AD1616" s="148">
        <v>3.2458200000000001</v>
      </c>
      <c r="AE1616" s="151"/>
      <c r="AF1616" s="151"/>
      <c r="AG1616" s="141" t="s">
        <v>17</v>
      </c>
      <c r="AH1616" s="229">
        <v>5.1156330056997898E-6</v>
      </c>
      <c r="AI1616" s="229">
        <v>1.781838824267665E-3</v>
      </c>
      <c r="AJ1616" s="229">
        <v>5.0088496000000001E-4</v>
      </c>
    </row>
    <row r="1617" spans="1:36" ht="13.5" thickBot="1">
      <c r="A1617" s="153">
        <v>7956</v>
      </c>
      <c r="B1617" s="153">
        <v>15254</v>
      </c>
      <c r="C1617" s="141" t="s">
        <v>1638</v>
      </c>
      <c r="D1617" s="141">
        <v>520038274</v>
      </c>
      <c r="E1617" s="141" t="s">
        <v>429</v>
      </c>
      <c r="F1617" s="141" t="s">
        <v>1790</v>
      </c>
      <c r="G1617" s="141" t="s">
        <v>3615</v>
      </c>
      <c r="H1617" s="141" t="s">
        <v>76</v>
      </c>
      <c r="I1617" s="141" t="s">
        <v>228</v>
      </c>
      <c r="J1617" s="141" t="s">
        <v>53</v>
      </c>
      <c r="K1617" s="141" t="s">
        <v>53</v>
      </c>
      <c r="L1617" s="141" t="s">
        <v>821</v>
      </c>
      <c r="M1617" s="141" t="s">
        <v>311</v>
      </c>
      <c r="N1617" s="141" t="s">
        <v>140</v>
      </c>
      <c r="O1617" s="141" t="s">
        <v>62</v>
      </c>
      <c r="P1617" s="141" t="s">
        <v>1305</v>
      </c>
      <c r="Q1617" s="141" t="s">
        <v>1294</v>
      </c>
      <c r="R1617" s="141" t="s">
        <v>57</v>
      </c>
      <c r="S1617" s="141" t="s">
        <v>1206</v>
      </c>
      <c r="T1617" s="227">
        <v>0.249</v>
      </c>
      <c r="U1617" s="146">
        <v>45657</v>
      </c>
      <c r="V1617" s="208">
        <v>4.7500000000000001E-2</v>
      </c>
      <c r="W1617" s="209">
        <v>6.3299999999999995E-2</v>
      </c>
      <c r="X1617" s="141" t="s">
        <v>636</v>
      </c>
      <c r="Y1617" s="141"/>
      <c r="Z1617" s="148">
        <v>455</v>
      </c>
      <c r="AA1617" s="148">
        <v>1</v>
      </c>
      <c r="AB1617" s="148">
        <v>100.82</v>
      </c>
      <c r="AC1617" s="148">
        <v>0</v>
      </c>
      <c r="AD1617" s="148">
        <v>0.45873000000000003</v>
      </c>
      <c r="AE1617" s="151"/>
      <c r="AF1617" s="151"/>
      <c r="AG1617" s="141" t="s">
        <v>17</v>
      </c>
      <c r="AH1617" s="229">
        <v>4.1363636363636403E-6</v>
      </c>
      <c r="AI1617" s="229">
        <v>2.5182632550674593E-4</v>
      </c>
      <c r="AJ1617" s="229">
        <v>7.0789802862921805E-5</v>
      </c>
    </row>
    <row r="1618" spans="1:36" ht="13.5" thickBot="1">
      <c r="A1618" s="153">
        <v>7956</v>
      </c>
      <c r="B1618" s="153">
        <v>15254</v>
      </c>
      <c r="C1618" s="141" t="s">
        <v>1654</v>
      </c>
      <c r="D1618" s="141">
        <v>520000472</v>
      </c>
      <c r="E1618" s="141" t="s">
        <v>429</v>
      </c>
      <c r="F1618" s="141" t="s">
        <v>1809</v>
      </c>
      <c r="G1618" s="141" t="s">
        <v>3627</v>
      </c>
      <c r="H1618" s="141" t="s">
        <v>76</v>
      </c>
      <c r="I1618" s="141" t="s">
        <v>229</v>
      </c>
      <c r="J1618" s="141" t="s">
        <v>53</v>
      </c>
      <c r="K1618" s="141" t="s">
        <v>53</v>
      </c>
      <c r="L1618" s="141" t="s">
        <v>821</v>
      </c>
      <c r="M1618" s="141" t="s">
        <v>311</v>
      </c>
      <c r="N1618" s="141" t="s">
        <v>156</v>
      </c>
      <c r="O1618" s="141" t="s">
        <v>62</v>
      </c>
      <c r="P1618" s="141" t="s">
        <v>1394</v>
      </c>
      <c r="Q1618" s="141" t="s">
        <v>1294</v>
      </c>
      <c r="R1618" s="141" t="s">
        <v>57</v>
      </c>
      <c r="S1618" s="141" t="s">
        <v>1206</v>
      </c>
      <c r="T1618" s="227">
        <v>0.89900000000000002</v>
      </c>
      <c r="U1618" s="146">
        <v>46082</v>
      </c>
      <c r="V1618" s="208">
        <v>4.4999999999999998E-2</v>
      </c>
      <c r="W1618" s="209">
        <v>2.6200000000000001E-2</v>
      </c>
      <c r="X1618" s="141" t="s">
        <v>636</v>
      </c>
      <c r="Y1618" s="141"/>
      <c r="Z1618" s="148">
        <v>7250</v>
      </c>
      <c r="AA1618" s="148">
        <v>1</v>
      </c>
      <c r="AB1618" s="148">
        <v>119.4</v>
      </c>
      <c r="AC1618" s="148">
        <v>0</v>
      </c>
      <c r="AD1618" s="148">
        <v>8.6564999999999994</v>
      </c>
      <c r="AE1618" s="151"/>
      <c r="AF1618" s="151"/>
      <c r="AG1618" s="141" t="s">
        <v>17</v>
      </c>
      <c r="AH1618" s="229">
        <v>2.4529671172297502E-6</v>
      </c>
      <c r="AI1618" s="229">
        <v>4.752108182916194E-3</v>
      </c>
      <c r="AJ1618" s="229">
        <v>1.335844458E-3</v>
      </c>
    </row>
    <row r="1619" spans="1:36" ht="13.5" thickBot="1">
      <c r="A1619" s="153">
        <v>7956</v>
      </c>
      <c r="B1619" s="153">
        <v>15254</v>
      </c>
      <c r="C1619" s="141" t="s">
        <v>1602</v>
      </c>
      <c r="D1619" s="141">
        <v>520020116</v>
      </c>
      <c r="E1619" s="141" t="s">
        <v>429</v>
      </c>
      <c r="F1619" s="141" t="s">
        <v>1816</v>
      </c>
      <c r="G1619" s="141" t="s">
        <v>3633</v>
      </c>
      <c r="H1619" s="141" t="s">
        <v>76</v>
      </c>
      <c r="I1619" s="141" t="s">
        <v>229</v>
      </c>
      <c r="J1619" s="141" t="s">
        <v>53</v>
      </c>
      <c r="K1619" s="141" t="s">
        <v>53</v>
      </c>
      <c r="L1619" s="141" t="s">
        <v>821</v>
      </c>
      <c r="M1619" s="141" t="s">
        <v>311</v>
      </c>
      <c r="N1619" s="141" t="s">
        <v>651</v>
      </c>
      <c r="O1619" s="141" t="s">
        <v>62</v>
      </c>
      <c r="P1619" s="141" t="s">
        <v>1280</v>
      </c>
      <c r="Q1619" s="141" t="s">
        <v>65</v>
      </c>
      <c r="R1619" s="141" t="s">
        <v>57</v>
      </c>
      <c r="S1619" s="141" t="s">
        <v>1206</v>
      </c>
      <c r="T1619" s="227">
        <v>2.794</v>
      </c>
      <c r="U1619" s="146">
        <v>46752</v>
      </c>
      <c r="V1619" s="208">
        <v>1.7999999999999999E-2</v>
      </c>
      <c r="W1619" s="209">
        <v>2.7400000000000001E-2</v>
      </c>
      <c r="X1619" s="141" t="s">
        <v>636</v>
      </c>
      <c r="Y1619" s="141"/>
      <c r="Z1619" s="148">
        <v>970</v>
      </c>
      <c r="AA1619" s="148">
        <v>1</v>
      </c>
      <c r="AB1619" s="148">
        <v>113.45</v>
      </c>
      <c r="AC1619" s="148">
        <v>0</v>
      </c>
      <c r="AD1619" s="148">
        <v>1.10046</v>
      </c>
      <c r="AE1619" s="151"/>
      <c r="AF1619" s="151"/>
      <c r="AG1619" s="141" t="s">
        <v>17</v>
      </c>
      <c r="AH1619" s="229">
        <v>1.22983630445175E-6</v>
      </c>
      <c r="AI1619" s="229">
        <v>6.0411309085334197E-4</v>
      </c>
      <c r="AJ1619" s="229">
        <v>1.6981960199999999E-4</v>
      </c>
    </row>
    <row r="1620" spans="1:36" ht="13.5" thickBot="1">
      <c r="A1620" s="153">
        <v>7956</v>
      </c>
      <c r="B1620" s="153">
        <v>15254</v>
      </c>
      <c r="C1620" s="141" t="s">
        <v>1336</v>
      </c>
      <c r="D1620" s="141">
        <v>520017807</v>
      </c>
      <c r="E1620" s="141" t="s">
        <v>429</v>
      </c>
      <c r="F1620" s="141" t="s">
        <v>1820</v>
      </c>
      <c r="G1620" s="141" t="s">
        <v>3637</v>
      </c>
      <c r="H1620" s="141" t="s">
        <v>76</v>
      </c>
      <c r="I1620" s="141" t="s">
        <v>229</v>
      </c>
      <c r="J1620" s="141" t="s">
        <v>53</v>
      </c>
      <c r="K1620" s="141" t="s">
        <v>53</v>
      </c>
      <c r="L1620" s="141" t="s">
        <v>821</v>
      </c>
      <c r="M1620" s="141" t="s">
        <v>311</v>
      </c>
      <c r="N1620" s="141" t="s">
        <v>651</v>
      </c>
      <c r="O1620" s="141" t="s">
        <v>62</v>
      </c>
      <c r="P1620" s="141" t="s">
        <v>1293</v>
      </c>
      <c r="Q1620" s="141" t="s">
        <v>1294</v>
      </c>
      <c r="R1620" s="141" t="s">
        <v>57</v>
      </c>
      <c r="S1620" s="141" t="s">
        <v>1206</v>
      </c>
      <c r="T1620" s="227">
        <v>3.6829999999999998</v>
      </c>
      <c r="U1620" s="146">
        <v>48059</v>
      </c>
      <c r="V1620" s="208">
        <v>2.4E-2</v>
      </c>
      <c r="W1620" s="209">
        <v>2.9899999999999999E-2</v>
      </c>
      <c r="X1620" s="141" t="s">
        <v>636</v>
      </c>
      <c r="Y1620" s="141"/>
      <c r="Z1620" s="148">
        <v>2292.11</v>
      </c>
      <c r="AA1620" s="148">
        <v>1</v>
      </c>
      <c r="AB1620" s="148">
        <v>114.45</v>
      </c>
      <c r="AC1620" s="148">
        <v>0</v>
      </c>
      <c r="AD1620" s="148">
        <v>2.6233200000000001</v>
      </c>
      <c r="AE1620" s="151"/>
      <c r="AF1620" s="151"/>
      <c r="AG1620" s="141" t="s">
        <v>17</v>
      </c>
      <c r="AH1620" s="229">
        <v>1.9267766759974199E-6</v>
      </c>
      <c r="AI1620" s="229">
        <v>1.4401086395665352E-3</v>
      </c>
      <c r="AJ1620" s="229">
        <v>4.0482267400000001E-4</v>
      </c>
    </row>
    <row r="1621" spans="1:36" ht="13.5" thickBot="1">
      <c r="A1621" s="153">
        <v>7956</v>
      </c>
      <c r="B1621" s="153">
        <v>15254</v>
      </c>
      <c r="C1621" s="141" t="s">
        <v>1336</v>
      </c>
      <c r="D1621" s="141">
        <v>520017807</v>
      </c>
      <c r="E1621" s="141" t="s">
        <v>429</v>
      </c>
      <c r="F1621" s="141" t="s">
        <v>1822</v>
      </c>
      <c r="G1621" s="141" t="s">
        <v>3639</v>
      </c>
      <c r="H1621" s="141" t="s">
        <v>76</v>
      </c>
      <c r="I1621" s="141" t="s">
        <v>229</v>
      </c>
      <c r="J1621" s="141" t="s">
        <v>53</v>
      </c>
      <c r="K1621" s="141" t="s">
        <v>53</v>
      </c>
      <c r="L1621" s="141" t="s">
        <v>821</v>
      </c>
      <c r="M1621" s="141" t="s">
        <v>311</v>
      </c>
      <c r="N1621" s="141" t="s">
        <v>651</v>
      </c>
      <c r="O1621" s="141" t="s">
        <v>62</v>
      </c>
      <c r="P1621" s="141" t="s">
        <v>1293</v>
      </c>
      <c r="Q1621" s="141" t="s">
        <v>1294</v>
      </c>
      <c r="R1621" s="141" t="s">
        <v>57</v>
      </c>
      <c r="S1621" s="141" t="s">
        <v>1206</v>
      </c>
      <c r="T1621" s="227">
        <v>5.8159999999999998</v>
      </c>
      <c r="U1621" s="146">
        <v>49765</v>
      </c>
      <c r="V1621" s="208">
        <v>1.4999999999999999E-2</v>
      </c>
      <c r="W1621" s="209">
        <v>3.3000000000000002E-2</v>
      </c>
      <c r="X1621" s="141" t="s">
        <v>636</v>
      </c>
      <c r="Y1621" s="141"/>
      <c r="Z1621" s="148">
        <v>7000</v>
      </c>
      <c r="AA1621" s="148">
        <v>1</v>
      </c>
      <c r="AB1621" s="148">
        <v>100.38</v>
      </c>
      <c r="AC1621" s="148">
        <v>0</v>
      </c>
      <c r="AD1621" s="148">
        <v>7.0266000000000002</v>
      </c>
      <c r="AE1621" s="151"/>
      <c r="AF1621" s="151"/>
      <c r="AG1621" s="141" t="s">
        <v>17</v>
      </c>
      <c r="AH1621" s="229">
        <v>2.8563640607377299E-5</v>
      </c>
      <c r="AI1621" s="229">
        <v>3.857351511358971E-3</v>
      </c>
      <c r="AJ1621" s="229">
        <v>1.084323303E-3</v>
      </c>
    </row>
    <row r="1622" spans="1:36" ht="13.5" thickBot="1">
      <c r="A1622" s="153">
        <v>7956</v>
      </c>
      <c r="B1622" s="153">
        <v>15254</v>
      </c>
      <c r="C1622" s="141" t="s">
        <v>1640</v>
      </c>
      <c r="D1622" s="141">
        <v>520025438</v>
      </c>
      <c r="E1622" s="141" t="s">
        <v>429</v>
      </c>
      <c r="F1622" s="141" t="s">
        <v>1835</v>
      </c>
      <c r="G1622" s="141" t="s">
        <v>3648</v>
      </c>
      <c r="H1622" s="141" t="s">
        <v>76</v>
      </c>
      <c r="I1622" s="141" t="s">
        <v>229</v>
      </c>
      <c r="J1622" s="141" t="s">
        <v>53</v>
      </c>
      <c r="K1622" s="141" t="s">
        <v>53</v>
      </c>
      <c r="L1622" s="141" t="s">
        <v>821</v>
      </c>
      <c r="M1622" s="141" t="s">
        <v>311</v>
      </c>
      <c r="N1622" s="141" t="s">
        <v>651</v>
      </c>
      <c r="O1622" s="141" t="s">
        <v>62</v>
      </c>
      <c r="P1622" s="141" t="s">
        <v>1280</v>
      </c>
      <c r="Q1622" s="141" t="s">
        <v>65</v>
      </c>
      <c r="R1622" s="141" t="s">
        <v>57</v>
      </c>
      <c r="S1622" s="141" t="s">
        <v>1206</v>
      </c>
      <c r="T1622" s="227">
        <v>0.73499999999999999</v>
      </c>
      <c r="U1622" s="146">
        <v>46022</v>
      </c>
      <c r="V1622" s="208">
        <v>4.9500000000000002E-2</v>
      </c>
      <c r="W1622" s="209">
        <v>3.3599999999999998E-2</v>
      </c>
      <c r="X1622" s="141" t="s">
        <v>636</v>
      </c>
      <c r="Y1622" s="141"/>
      <c r="Z1622" s="148">
        <v>8950</v>
      </c>
      <c r="AA1622" s="148">
        <v>1</v>
      </c>
      <c r="AB1622" s="148">
        <v>142.69999999999999</v>
      </c>
      <c r="AC1622" s="148">
        <v>0</v>
      </c>
      <c r="AD1622" s="148">
        <v>12.771649999999999</v>
      </c>
      <c r="AE1622" s="151"/>
      <c r="AF1622" s="151"/>
      <c r="AG1622" s="141" t="s">
        <v>17</v>
      </c>
      <c r="AH1622" s="229">
        <v>2.0380036027303998E-5</v>
      </c>
      <c r="AI1622" s="229">
        <v>7.0111780135553182E-3</v>
      </c>
      <c r="AJ1622" s="229">
        <v>1.9708817509999999E-3</v>
      </c>
    </row>
    <row r="1623" spans="1:36" ht="13.5" thickBot="1">
      <c r="A1623" s="153">
        <v>7956</v>
      </c>
      <c r="B1623" s="153">
        <v>15254</v>
      </c>
      <c r="C1623" s="141" t="s">
        <v>1338</v>
      </c>
      <c r="D1623" s="141">
        <v>520025990</v>
      </c>
      <c r="E1623" s="141" t="s">
        <v>429</v>
      </c>
      <c r="F1623" s="141" t="s">
        <v>1837</v>
      </c>
      <c r="G1623" s="141" t="s">
        <v>3650</v>
      </c>
      <c r="H1623" s="141" t="s">
        <v>76</v>
      </c>
      <c r="I1623" s="141" t="s">
        <v>228</v>
      </c>
      <c r="J1623" s="141" t="s">
        <v>53</v>
      </c>
      <c r="K1623" s="141" t="s">
        <v>53</v>
      </c>
      <c r="L1623" s="141" t="s">
        <v>821</v>
      </c>
      <c r="M1623" s="141" t="s">
        <v>311</v>
      </c>
      <c r="N1623" s="141" t="s">
        <v>140</v>
      </c>
      <c r="O1623" s="141" t="s">
        <v>62</v>
      </c>
      <c r="P1623" s="141" t="s">
        <v>1305</v>
      </c>
      <c r="Q1623" s="141" t="s">
        <v>1294</v>
      </c>
      <c r="R1623" s="141" t="s">
        <v>57</v>
      </c>
      <c r="S1623" s="141" t="s">
        <v>1206</v>
      </c>
      <c r="T1623" s="227">
        <v>2.2480000000000002</v>
      </c>
      <c r="U1623" s="146">
        <v>47118</v>
      </c>
      <c r="V1623" s="208">
        <v>2.5499999999999998E-2</v>
      </c>
      <c r="W1623" s="209">
        <v>0.06</v>
      </c>
      <c r="X1623" s="141" t="s">
        <v>636</v>
      </c>
      <c r="Y1623" s="141"/>
      <c r="Z1623" s="148">
        <v>1200</v>
      </c>
      <c r="AA1623" s="148">
        <v>1</v>
      </c>
      <c r="AB1623" s="148">
        <v>93.37</v>
      </c>
      <c r="AC1623" s="148">
        <v>0</v>
      </c>
      <c r="AD1623" s="148">
        <v>1.1204400000000001</v>
      </c>
      <c r="AE1623" s="151"/>
      <c r="AF1623" s="151"/>
      <c r="AG1623" s="141" t="s">
        <v>17</v>
      </c>
      <c r="AH1623" s="229">
        <v>1.5608659684392901E-6</v>
      </c>
      <c r="AI1623" s="229">
        <v>6.1508139461290601E-4</v>
      </c>
      <c r="AJ1623" s="229">
        <v>1.72902855E-4</v>
      </c>
    </row>
    <row r="1624" spans="1:36" ht="13.5" thickBot="1">
      <c r="A1624" s="153">
        <v>7956</v>
      </c>
      <c r="B1624" s="153">
        <v>15254</v>
      </c>
      <c r="C1624" s="141" t="s">
        <v>1340</v>
      </c>
      <c r="D1624" s="141">
        <v>520029935</v>
      </c>
      <c r="E1624" s="141" t="s">
        <v>429</v>
      </c>
      <c r="F1624" s="141" t="s">
        <v>1851</v>
      </c>
      <c r="G1624" s="141" t="s">
        <v>3660</v>
      </c>
      <c r="H1624" s="141" t="s">
        <v>76</v>
      </c>
      <c r="I1624" s="141" t="s">
        <v>229</v>
      </c>
      <c r="J1624" s="141" t="s">
        <v>53</v>
      </c>
      <c r="K1624" s="141" t="s">
        <v>53</v>
      </c>
      <c r="L1624" s="141" t="s">
        <v>821</v>
      </c>
      <c r="M1624" s="141" t="s">
        <v>311</v>
      </c>
      <c r="N1624" s="141" t="s">
        <v>256</v>
      </c>
      <c r="O1624" s="141" t="s">
        <v>62</v>
      </c>
      <c r="P1624" s="141" t="s">
        <v>1205</v>
      </c>
      <c r="Q1624" s="141" t="s">
        <v>65</v>
      </c>
      <c r="R1624" s="141" t="s">
        <v>57</v>
      </c>
      <c r="S1624" s="141" t="s">
        <v>1206</v>
      </c>
      <c r="T1624" s="227">
        <v>3.9820000000000002</v>
      </c>
      <c r="U1624" s="146">
        <v>48441</v>
      </c>
      <c r="V1624" s="208">
        <v>2E-3</v>
      </c>
      <c r="W1624" s="209">
        <v>2.52E-2</v>
      </c>
      <c r="X1624" s="141" t="s">
        <v>636</v>
      </c>
      <c r="Y1624" s="141"/>
      <c r="Z1624" s="148">
        <v>6117.65</v>
      </c>
      <c r="AA1624" s="148">
        <v>1</v>
      </c>
      <c r="AB1624" s="148">
        <v>102.6</v>
      </c>
      <c r="AC1624" s="148">
        <v>0</v>
      </c>
      <c r="AD1624" s="148">
        <v>6.2767099999999996</v>
      </c>
      <c r="AE1624" s="151"/>
      <c r="AF1624" s="151"/>
      <c r="AG1624" s="141" t="s">
        <v>17</v>
      </c>
      <c r="AH1624" s="229">
        <v>1.6825342153810599E-6</v>
      </c>
      <c r="AI1624" s="229">
        <v>3.4456887833179579E-3</v>
      </c>
      <c r="AJ1624" s="229">
        <v>9.6860258399999999E-4</v>
      </c>
    </row>
    <row r="1625" spans="1:36" ht="13.5" thickBot="1">
      <c r="A1625" s="153">
        <v>7956</v>
      </c>
      <c r="B1625" s="153">
        <v>15254</v>
      </c>
      <c r="C1625" s="141" t="s">
        <v>1853</v>
      </c>
      <c r="D1625" s="141">
        <v>520030859</v>
      </c>
      <c r="E1625" s="141" t="s">
        <v>429</v>
      </c>
      <c r="F1625" s="141" t="s">
        <v>1854</v>
      </c>
      <c r="G1625" s="141" t="s">
        <v>3662</v>
      </c>
      <c r="H1625" s="141" t="s">
        <v>76</v>
      </c>
      <c r="I1625" s="141" t="s">
        <v>228</v>
      </c>
      <c r="J1625" s="141" t="s">
        <v>53</v>
      </c>
      <c r="K1625" s="141" t="s">
        <v>53</v>
      </c>
      <c r="L1625" s="141" t="s">
        <v>821</v>
      </c>
      <c r="M1625" s="141" t="s">
        <v>311</v>
      </c>
      <c r="N1625" s="141" t="s">
        <v>708</v>
      </c>
      <c r="O1625" s="141" t="s">
        <v>62</v>
      </c>
      <c r="P1625" s="141" t="s">
        <v>1310</v>
      </c>
      <c r="Q1625" s="141" t="s">
        <v>65</v>
      </c>
      <c r="R1625" s="141" t="s">
        <v>57</v>
      </c>
      <c r="S1625" s="141" t="s">
        <v>1206</v>
      </c>
      <c r="T1625" s="227">
        <v>2.8650000000000002</v>
      </c>
      <c r="U1625" s="146">
        <v>49150</v>
      </c>
      <c r="V1625" s="208">
        <v>1.6400000000000001E-2</v>
      </c>
      <c r="W1625" s="209">
        <v>5.4899999999999997E-2</v>
      </c>
      <c r="X1625" s="141" t="s">
        <v>636</v>
      </c>
      <c r="Y1625" s="141"/>
      <c r="Z1625" s="148">
        <v>6000</v>
      </c>
      <c r="AA1625" s="148">
        <v>1</v>
      </c>
      <c r="AB1625" s="148">
        <v>89.72</v>
      </c>
      <c r="AC1625" s="148">
        <v>0</v>
      </c>
      <c r="AD1625" s="148">
        <v>5.3832000000000004</v>
      </c>
      <c r="AE1625" s="151"/>
      <c r="AF1625" s="151"/>
      <c r="AG1625" s="141" t="s">
        <v>17</v>
      </c>
      <c r="AH1625" s="229">
        <v>1.9166695949118798E-5</v>
      </c>
      <c r="AI1625" s="229">
        <v>2.9551838237479883E-3</v>
      </c>
      <c r="AJ1625" s="229">
        <v>8.3071886800000004E-4</v>
      </c>
    </row>
    <row r="1626" spans="1:36" ht="13.5" thickBot="1">
      <c r="A1626" s="153">
        <v>7956</v>
      </c>
      <c r="B1626" s="153">
        <v>15254</v>
      </c>
      <c r="C1626" s="141" t="s">
        <v>1342</v>
      </c>
      <c r="D1626" s="141">
        <v>520001736</v>
      </c>
      <c r="E1626" s="141" t="s">
        <v>429</v>
      </c>
      <c r="F1626" s="141" t="s">
        <v>1343</v>
      </c>
      <c r="G1626" s="141" t="s">
        <v>3276</v>
      </c>
      <c r="H1626" s="141" t="s">
        <v>76</v>
      </c>
      <c r="I1626" s="141" t="s">
        <v>229</v>
      </c>
      <c r="J1626" s="141" t="s">
        <v>53</v>
      </c>
      <c r="K1626" s="141" t="s">
        <v>53</v>
      </c>
      <c r="L1626" s="141" t="s">
        <v>821</v>
      </c>
      <c r="M1626" s="141" t="s">
        <v>311</v>
      </c>
      <c r="N1626" s="141" t="s">
        <v>651</v>
      </c>
      <c r="O1626" s="141" t="s">
        <v>62</v>
      </c>
      <c r="P1626" s="141" t="s">
        <v>1310</v>
      </c>
      <c r="Q1626" s="141" t="s">
        <v>65</v>
      </c>
      <c r="R1626" s="141" t="s">
        <v>57</v>
      </c>
      <c r="S1626" s="141" t="s">
        <v>1206</v>
      </c>
      <c r="T1626" s="227">
        <v>0.98399999999999999</v>
      </c>
      <c r="U1626" s="146">
        <v>46112</v>
      </c>
      <c r="V1626" s="208">
        <v>4.7500000000000001E-2</v>
      </c>
      <c r="W1626" s="209">
        <v>2.5499999999999998E-2</v>
      </c>
      <c r="X1626" s="141" t="s">
        <v>636</v>
      </c>
      <c r="Y1626" s="141"/>
      <c r="Z1626" s="148">
        <v>6250</v>
      </c>
      <c r="AA1626" s="148">
        <v>1</v>
      </c>
      <c r="AB1626" s="148">
        <v>142.99</v>
      </c>
      <c r="AC1626" s="148">
        <v>0</v>
      </c>
      <c r="AD1626" s="148">
        <v>8.9368700000000008</v>
      </c>
      <c r="AE1626" s="151"/>
      <c r="AF1626" s="151"/>
      <c r="AG1626" s="141" t="s">
        <v>17</v>
      </c>
      <c r="AH1626" s="229">
        <v>6.5406252187413998E-6</v>
      </c>
      <c r="AI1626" s="229">
        <v>4.9060212622489751E-3</v>
      </c>
      <c r="AJ1626" s="229">
        <v>1.3791102939999999E-3</v>
      </c>
    </row>
    <row r="1627" spans="1:36" ht="13.5" thickBot="1">
      <c r="A1627" s="153">
        <v>7956</v>
      </c>
      <c r="B1627" s="153">
        <v>15254</v>
      </c>
      <c r="C1627" s="141" t="s">
        <v>1342</v>
      </c>
      <c r="D1627" s="141">
        <v>520001736</v>
      </c>
      <c r="E1627" s="141" t="s">
        <v>429</v>
      </c>
      <c r="F1627" s="141" t="s">
        <v>1856</v>
      </c>
      <c r="G1627" s="141" t="s">
        <v>3664</v>
      </c>
      <c r="H1627" s="141" t="s">
        <v>76</v>
      </c>
      <c r="I1627" s="141" t="s">
        <v>229</v>
      </c>
      <c r="J1627" s="141" t="s">
        <v>53</v>
      </c>
      <c r="K1627" s="141" t="s">
        <v>53</v>
      </c>
      <c r="L1627" s="141" t="s">
        <v>821</v>
      </c>
      <c r="M1627" s="141" t="s">
        <v>311</v>
      </c>
      <c r="N1627" s="141" t="s">
        <v>651</v>
      </c>
      <c r="O1627" s="141" t="s">
        <v>62</v>
      </c>
      <c r="P1627" s="141" t="s">
        <v>1310</v>
      </c>
      <c r="Q1627" s="141" t="s">
        <v>65</v>
      </c>
      <c r="R1627" s="141" t="s">
        <v>57</v>
      </c>
      <c r="S1627" s="141" t="s">
        <v>1206</v>
      </c>
      <c r="T1627" s="227">
        <v>3.968</v>
      </c>
      <c r="U1627" s="146">
        <v>48760</v>
      </c>
      <c r="V1627" s="208">
        <v>5.0000000000000001E-3</v>
      </c>
      <c r="W1627" s="209">
        <v>3.1899999999999998E-2</v>
      </c>
      <c r="X1627" s="141" t="s">
        <v>636</v>
      </c>
      <c r="Y1627" s="141"/>
      <c r="Z1627" s="148">
        <v>2500</v>
      </c>
      <c r="AA1627" s="148">
        <v>1</v>
      </c>
      <c r="AB1627" s="148">
        <v>103.53</v>
      </c>
      <c r="AC1627" s="148">
        <v>0</v>
      </c>
      <c r="AD1627" s="148">
        <v>2.5882499999999999</v>
      </c>
      <c r="AE1627" s="151"/>
      <c r="AF1627" s="151"/>
      <c r="AG1627" s="141" t="s">
        <v>17</v>
      </c>
      <c r="AH1627" s="229">
        <v>1.55335699798987E-6</v>
      </c>
      <c r="AI1627" s="229">
        <v>1.4208564667513245E-3</v>
      </c>
      <c r="AJ1627" s="229">
        <v>3.9941078000000003E-4</v>
      </c>
    </row>
    <row r="1628" spans="1:36" ht="13.5" thickBot="1">
      <c r="A1628" s="153">
        <v>7956</v>
      </c>
      <c r="B1628" s="153">
        <v>15254</v>
      </c>
      <c r="C1628" s="141" t="s">
        <v>1342</v>
      </c>
      <c r="D1628" s="141">
        <v>520001736</v>
      </c>
      <c r="E1628" s="141" t="s">
        <v>429</v>
      </c>
      <c r="F1628" s="141" t="s">
        <v>1857</v>
      </c>
      <c r="G1628" s="141" t="s">
        <v>3665</v>
      </c>
      <c r="H1628" s="141" t="s">
        <v>76</v>
      </c>
      <c r="I1628" s="141" t="s">
        <v>229</v>
      </c>
      <c r="J1628" s="141" t="s">
        <v>53</v>
      </c>
      <c r="K1628" s="141" t="s">
        <v>53</v>
      </c>
      <c r="L1628" s="141" t="s">
        <v>821</v>
      </c>
      <c r="M1628" s="141" t="s">
        <v>311</v>
      </c>
      <c r="N1628" s="141" t="s">
        <v>651</v>
      </c>
      <c r="O1628" s="141" t="s">
        <v>62</v>
      </c>
      <c r="P1628" s="141" t="s">
        <v>1310</v>
      </c>
      <c r="Q1628" s="141" t="s">
        <v>65</v>
      </c>
      <c r="R1628" s="141" t="s">
        <v>57</v>
      </c>
      <c r="S1628" s="141" t="s">
        <v>1206</v>
      </c>
      <c r="T1628" s="227">
        <v>5.1369999999999996</v>
      </c>
      <c r="U1628" s="146">
        <v>49491</v>
      </c>
      <c r="V1628" s="208">
        <v>5.8999999999999999E-3</v>
      </c>
      <c r="W1628" s="209">
        <v>3.32E-2</v>
      </c>
      <c r="X1628" s="141" t="s">
        <v>636</v>
      </c>
      <c r="Y1628" s="141"/>
      <c r="Z1628" s="148">
        <v>2600</v>
      </c>
      <c r="AA1628" s="148">
        <v>1</v>
      </c>
      <c r="AB1628" s="148">
        <v>97.54</v>
      </c>
      <c r="AC1628" s="148">
        <v>0</v>
      </c>
      <c r="AD1628" s="148">
        <v>2.5360399999999998</v>
      </c>
      <c r="AE1628" s="151"/>
      <c r="AF1628" s="151"/>
      <c r="AG1628" s="141" t="s">
        <v>17</v>
      </c>
      <c r="AH1628" s="229">
        <v>1.85645199179448E-6</v>
      </c>
      <c r="AI1628" s="229">
        <v>1.3921950483685999E-3</v>
      </c>
      <c r="AJ1628" s="229">
        <v>3.91353893E-4</v>
      </c>
    </row>
    <row r="1629" spans="1:36" ht="13.5" thickBot="1">
      <c r="A1629" s="153">
        <v>7956</v>
      </c>
      <c r="B1629" s="153">
        <v>15254</v>
      </c>
      <c r="C1629" s="141" t="s">
        <v>1344</v>
      </c>
      <c r="D1629" s="141">
        <v>520033309</v>
      </c>
      <c r="E1629" s="141" t="s">
        <v>429</v>
      </c>
      <c r="F1629" s="141" t="s">
        <v>1864</v>
      </c>
      <c r="G1629" s="141" t="s">
        <v>3671</v>
      </c>
      <c r="H1629" s="141" t="s">
        <v>76</v>
      </c>
      <c r="I1629" s="141" t="s">
        <v>228</v>
      </c>
      <c r="J1629" s="141" t="s">
        <v>53</v>
      </c>
      <c r="K1629" s="141" t="s">
        <v>53</v>
      </c>
      <c r="L1629" s="141" t="s">
        <v>821</v>
      </c>
      <c r="M1629" s="141" t="s">
        <v>311</v>
      </c>
      <c r="N1629" s="141" t="s">
        <v>140</v>
      </c>
      <c r="O1629" s="141" t="s">
        <v>62</v>
      </c>
      <c r="P1629" s="141" t="s">
        <v>298</v>
      </c>
      <c r="Q1629" s="141" t="s">
        <v>298</v>
      </c>
      <c r="R1629" s="141" t="s">
        <v>57</v>
      </c>
      <c r="S1629" s="141" t="s">
        <v>1206</v>
      </c>
      <c r="T1629" s="227">
        <v>1.79</v>
      </c>
      <c r="U1629" s="146">
        <v>46569</v>
      </c>
      <c r="V1629" s="208">
        <v>2.9000000000000001E-2</v>
      </c>
      <c r="W1629" s="209">
        <v>7.1599999999999997E-2</v>
      </c>
      <c r="X1629" s="141" t="s">
        <v>636</v>
      </c>
      <c r="Y1629" s="141"/>
      <c r="Z1629" s="148">
        <v>500</v>
      </c>
      <c r="AA1629" s="148">
        <v>1</v>
      </c>
      <c r="AB1629" s="148">
        <v>93.66</v>
      </c>
      <c r="AC1629" s="148">
        <v>0</v>
      </c>
      <c r="AD1629" s="148">
        <v>0.46829999999999999</v>
      </c>
      <c r="AE1629" s="151"/>
      <c r="AF1629" s="151"/>
      <c r="AG1629" s="141" t="s">
        <v>17</v>
      </c>
      <c r="AH1629" s="229">
        <v>2.6162790712885302E-6</v>
      </c>
      <c r="AI1629" s="229">
        <v>2.5707991244263312E-4</v>
      </c>
      <c r="AJ1629" s="229">
        <v>7.2266615832202604E-5</v>
      </c>
    </row>
    <row r="1630" spans="1:36" ht="13.5" thickBot="1">
      <c r="A1630" s="153">
        <v>7956</v>
      </c>
      <c r="B1630" s="153">
        <v>15254</v>
      </c>
      <c r="C1630" s="141" t="s">
        <v>1344</v>
      </c>
      <c r="D1630" s="141">
        <v>520033309</v>
      </c>
      <c r="E1630" s="141" t="s">
        <v>429</v>
      </c>
      <c r="F1630" s="141" t="s">
        <v>1865</v>
      </c>
      <c r="G1630" s="141" t="s">
        <v>3672</v>
      </c>
      <c r="H1630" s="141" t="s">
        <v>76</v>
      </c>
      <c r="I1630" s="141" t="s">
        <v>229</v>
      </c>
      <c r="J1630" s="141" t="s">
        <v>53</v>
      </c>
      <c r="K1630" s="141" t="s">
        <v>53</v>
      </c>
      <c r="L1630" s="141" t="s">
        <v>821</v>
      </c>
      <c r="M1630" s="141" t="s">
        <v>311</v>
      </c>
      <c r="N1630" s="141" t="s">
        <v>140</v>
      </c>
      <c r="O1630" s="141" t="s">
        <v>62</v>
      </c>
      <c r="P1630" s="141" t="s">
        <v>298</v>
      </c>
      <c r="Q1630" s="141" t="s">
        <v>298</v>
      </c>
      <c r="R1630" s="141" t="s">
        <v>57</v>
      </c>
      <c r="S1630" s="141" t="s">
        <v>1206</v>
      </c>
      <c r="T1630" s="227">
        <v>1.6339999999999999</v>
      </c>
      <c r="U1630" s="146">
        <v>46387</v>
      </c>
      <c r="V1630" s="208">
        <v>3.5000000000000003E-2</v>
      </c>
      <c r="W1630" s="209">
        <v>4.48E-2</v>
      </c>
      <c r="X1630" s="141" t="s">
        <v>636</v>
      </c>
      <c r="Y1630" s="141"/>
      <c r="Z1630" s="148">
        <v>6000</v>
      </c>
      <c r="AA1630" s="148">
        <v>1</v>
      </c>
      <c r="AB1630" s="148">
        <v>108.54</v>
      </c>
      <c r="AC1630" s="148">
        <v>0</v>
      </c>
      <c r="AD1630" s="148">
        <v>6.5124000000000004</v>
      </c>
      <c r="AE1630" s="151"/>
      <c r="AF1630" s="151"/>
      <c r="AG1630" s="141" t="s">
        <v>17</v>
      </c>
      <c r="AH1630" s="229">
        <v>3.5120806795173701E-5</v>
      </c>
      <c r="AI1630" s="229">
        <v>3.5750741443335557E-3</v>
      </c>
      <c r="AJ1630" s="229">
        <v>1.0049735399999999E-3</v>
      </c>
    </row>
    <row r="1631" spans="1:36" ht="13.5" thickBot="1">
      <c r="A1631" s="153">
        <v>7956</v>
      </c>
      <c r="B1631" s="153">
        <v>15254</v>
      </c>
      <c r="C1631" s="141" t="s">
        <v>1910</v>
      </c>
      <c r="D1631" s="141">
        <v>69469740</v>
      </c>
      <c r="E1631" s="141" t="s">
        <v>430</v>
      </c>
      <c r="F1631" s="141" t="s">
        <v>1999</v>
      </c>
      <c r="G1631" s="141" t="s">
        <v>2000</v>
      </c>
      <c r="H1631" s="141" t="s">
        <v>76</v>
      </c>
      <c r="I1631" s="141" t="s">
        <v>228</v>
      </c>
      <c r="J1631" s="141" t="s">
        <v>61</v>
      </c>
      <c r="K1631" s="141" t="s">
        <v>53</v>
      </c>
      <c r="L1631" s="141" t="s">
        <v>821</v>
      </c>
      <c r="M1631" s="141" t="s">
        <v>102</v>
      </c>
      <c r="N1631" s="141" t="s">
        <v>879</v>
      </c>
      <c r="O1631" s="141" t="s">
        <v>62</v>
      </c>
      <c r="P1631" s="141" t="s">
        <v>1894</v>
      </c>
      <c r="Q1631" s="141" t="s">
        <v>96</v>
      </c>
      <c r="R1631" s="141" t="s">
        <v>57</v>
      </c>
      <c r="S1631" s="141" t="s">
        <v>1207</v>
      </c>
      <c r="T1631" s="227">
        <v>6.3849999999999998</v>
      </c>
      <c r="U1631" s="146">
        <v>48852</v>
      </c>
      <c r="V1631" s="208">
        <v>8.5000000000000006E-2</v>
      </c>
      <c r="W1631" s="209">
        <v>9.3539999999999998E-2</v>
      </c>
      <c r="X1631" s="141" t="s">
        <v>636</v>
      </c>
      <c r="Y1631" s="141"/>
      <c r="Z1631" s="148">
        <v>3000</v>
      </c>
      <c r="AA1631" s="148">
        <v>3.71</v>
      </c>
      <c r="AB1631" s="148">
        <v>94.927199999999999</v>
      </c>
      <c r="AC1631" s="148">
        <v>0</v>
      </c>
      <c r="AD1631" s="148">
        <v>10.5654</v>
      </c>
      <c r="AE1631" s="151"/>
      <c r="AF1631" s="151"/>
      <c r="AG1631" s="141" t="s">
        <v>17</v>
      </c>
      <c r="AH1631" s="229">
        <v>3.9999999999999998E-6</v>
      </c>
      <c r="AI1631" s="229">
        <v>5.8000258529177801E-3</v>
      </c>
      <c r="AJ1631" s="229">
        <v>1.6304200359999999E-3</v>
      </c>
    </row>
    <row r="1632" spans="1:36" ht="13.5" thickBot="1">
      <c r="A1632" s="153">
        <v>7956</v>
      </c>
      <c r="B1632" s="153">
        <v>15254</v>
      </c>
      <c r="C1632" s="141" t="s">
        <v>3676</v>
      </c>
      <c r="D1632" s="141" t="s">
        <v>3677</v>
      </c>
      <c r="E1632" s="141" t="s">
        <v>430</v>
      </c>
      <c r="F1632" s="141" t="s">
        <v>2026</v>
      </c>
      <c r="G1632" s="141" t="s">
        <v>3678</v>
      </c>
      <c r="H1632" s="141" t="s">
        <v>76</v>
      </c>
      <c r="I1632" s="141" t="s">
        <v>230</v>
      </c>
      <c r="J1632" s="141" t="s">
        <v>61</v>
      </c>
      <c r="K1632" s="141" t="s">
        <v>314</v>
      </c>
      <c r="L1632" s="141" t="s">
        <v>821</v>
      </c>
      <c r="M1632" s="141" t="s">
        <v>488</v>
      </c>
      <c r="N1632" s="141" t="s">
        <v>895</v>
      </c>
      <c r="O1632" s="141" t="s">
        <v>62</v>
      </c>
      <c r="P1632" s="141" t="s">
        <v>1907</v>
      </c>
      <c r="Q1632" s="141" t="s">
        <v>84</v>
      </c>
      <c r="R1632" s="141" t="s">
        <v>57</v>
      </c>
      <c r="S1632" s="141" t="s">
        <v>1207</v>
      </c>
      <c r="T1632" s="227">
        <v>5.4390000000000001</v>
      </c>
      <c r="U1632" s="146">
        <v>48058</v>
      </c>
      <c r="V1632" s="208">
        <v>6.7000000000000004E-2</v>
      </c>
      <c r="W1632" s="209">
        <v>6.1499999999999999E-2</v>
      </c>
      <c r="X1632" s="141" t="s">
        <v>636</v>
      </c>
      <c r="Y1632" s="141"/>
      <c r="Z1632" s="148">
        <v>2000</v>
      </c>
      <c r="AA1632" s="148">
        <v>3.71</v>
      </c>
      <c r="AB1632" s="148">
        <v>104.1905</v>
      </c>
      <c r="AC1632" s="148">
        <v>0</v>
      </c>
      <c r="AD1632" s="148">
        <v>7.7309400000000004</v>
      </c>
      <c r="AE1632" s="151"/>
      <c r="AF1632" s="151"/>
      <c r="AG1632" s="141" t="s">
        <v>17</v>
      </c>
      <c r="AH1632" s="229">
        <v>3.3333333333333299E-6</v>
      </c>
      <c r="AI1632" s="229">
        <v>4.2440089222704471E-3</v>
      </c>
      <c r="AJ1632" s="229">
        <v>1.193014885E-3</v>
      </c>
    </row>
    <row r="1633" spans="1:36" ht="13.5" thickBot="1">
      <c r="A1633" s="153">
        <v>7956</v>
      </c>
      <c r="B1633" s="153">
        <v>15254</v>
      </c>
      <c r="C1633" s="141" t="s">
        <v>3686</v>
      </c>
      <c r="D1633" s="141" t="s">
        <v>3687</v>
      </c>
      <c r="E1633" s="141" t="s">
        <v>430</v>
      </c>
      <c r="F1633" s="141" t="s">
        <v>3688</v>
      </c>
      <c r="G1633" s="141" t="s">
        <v>3689</v>
      </c>
      <c r="H1633" s="141" t="s">
        <v>76</v>
      </c>
      <c r="I1633" s="141" t="s">
        <v>230</v>
      </c>
      <c r="J1633" s="141" t="s">
        <v>61</v>
      </c>
      <c r="K1633" s="141" t="s">
        <v>314</v>
      </c>
      <c r="L1633" s="141" t="s">
        <v>821</v>
      </c>
      <c r="M1633" s="141" t="s">
        <v>102</v>
      </c>
      <c r="N1633" s="141" t="s">
        <v>130</v>
      </c>
      <c r="O1633" s="141" t="s">
        <v>62</v>
      </c>
      <c r="P1633" s="141" t="s">
        <v>1907</v>
      </c>
      <c r="Q1633" s="141" t="s">
        <v>84</v>
      </c>
      <c r="R1633" s="141" t="s">
        <v>57</v>
      </c>
      <c r="S1633" s="141" t="s">
        <v>1207</v>
      </c>
      <c r="T1633" s="227">
        <v>4.3550000000000004</v>
      </c>
      <c r="U1633" s="146">
        <v>47373</v>
      </c>
      <c r="V1633" s="208">
        <v>5.8000000000000003E-2</v>
      </c>
      <c r="W1633" s="209">
        <v>5.8790000000000002E-2</v>
      </c>
      <c r="X1633" s="141" t="s">
        <v>636</v>
      </c>
      <c r="Y1633" s="141"/>
      <c r="Z1633" s="148">
        <v>7000</v>
      </c>
      <c r="AA1633" s="148">
        <v>3.71</v>
      </c>
      <c r="AB1633" s="148">
        <v>99.985200000000006</v>
      </c>
      <c r="AC1633" s="148">
        <v>0</v>
      </c>
      <c r="AD1633" s="148">
        <v>25.966159999999999</v>
      </c>
      <c r="AE1633" s="151"/>
      <c r="AF1633" s="151"/>
      <c r="AG1633" s="141" t="s">
        <v>17</v>
      </c>
      <c r="AH1633" s="229">
        <v>1.4E-5</v>
      </c>
      <c r="AI1633" s="229">
        <v>1.4254491008480467E-2</v>
      </c>
      <c r="AJ1633" s="229">
        <v>4.0070179569999999E-3</v>
      </c>
    </row>
    <row r="1634" spans="1:36" ht="13.5" thickBot="1">
      <c r="A1634" s="153">
        <v>7956</v>
      </c>
      <c r="B1634" s="153">
        <v>15254</v>
      </c>
      <c r="C1634" s="141" t="s">
        <v>3690</v>
      </c>
      <c r="D1634" s="141" t="s">
        <v>3691</v>
      </c>
      <c r="E1634" s="141" t="s">
        <v>430</v>
      </c>
      <c r="F1634" s="141" t="s">
        <v>3692</v>
      </c>
      <c r="G1634" s="141" t="s">
        <v>3693</v>
      </c>
      <c r="H1634" s="141" t="s">
        <v>76</v>
      </c>
      <c r="I1634" s="141" t="s">
        <v>230</v>
      </c>
      <c r="J1634" s="141" t="s">
        <v>61</v>
      </c>
      <c r="K1634" s="141" t="s">
        <v>314</v>
      </c>
      <c r="L1634" s="141" t="s">
        <v>821</v>
      </c>
      <c r="M1634" s="141" t="s">
        <v>488</v>
      </c>
      <c r="N1634" s="141" t="s">
        <v>130</v>
      </c>
      <c r="O1634" s="141" t="s">
        <v>62</v>
      </c>
      <c r="P1634" s="141" t="s">
        <v>1355</v>
      </c>
      <c r="Q1634" s="141" t="s">
        <v>101</v>
      </c>
      <c r="R1634" s="141" t="s">
        <v>57</v>
      </c>
      <c r="S1634" s="141" t="s">
        <v>1207</v>
      </c>
      <c r="T1634" s="227">
        <v>4.734</v>
      </c>
      <c r="U1634" s="146">
        <v>47557</v>
      </c>
      <c r="V1634" s="208">
        <v>5.8000000000000003E-2</v>
      </c>
      <c r="W1634" s="209">
        <v>6.0100000000000001E-2</v>
      </c>
      <c r="X1634" s="141" t="s">
        <v>636</v>
      </c>
      <c r="Y1634" s="141"/>
      <c r="Z1634" s="148">
        <v>5000</v>
      </c>
      <c r="AA1634" s="148">
        <v>3.71</v>
      </c>
      <c r="AB1634" s="148">
        <v>99.337100000000007</v>
      </c>
      <c r="AC1634" s="148">
        <v>0</v>
      </c>
      <c r="AD1634" s="148">
        <v>18.427029999999998</v>
      </c>
      <c r="AE1634" s="151"/>
      <c r="AF1634" s="151"/>
      <c r="AG1634" s="141" t="s">
        <v>17</v>
      </c>
      <c r="AH1634" s="229">
        <v>5.0000000000000004E-6</v>
      </c>
      <c r="AI1634" s="229">
        <v>1.0115778900230139E-2</v>
      </c>
      <c r="AJ1634" s="229">
        <v>2.8436026E-3</v>
      </c>
    </row>
    <row r="1635" spans="1:36" ht="13.5" thickBot="1">
      <c r="A1635" s="153">
        <v>7956</v>
      </c>
      <c r="B1635" s="153">
        <v>15254</v>
      </c>
      <c r="C1635" s="141" t="s">
        <v>3278</v>
      </c>
      <c r="D1635" s="141" t="s">
        <v>3279</v>
      </c>
      <c r="E1635" s="141" t="s">
        <v>430</v>
      </c>
      <c r="F1635" s="141" t="s">
        <v>3280</v>
      </c>
      <c r="G1635" s="141" t="s">
        <v>3281</v>
      </c>
      <c r="H1635" s="141" t="s">
        <v>76</v>
      </c>
      <c r="I1635" s="141" t="s">
        <v>230</v>
      </c>
      <c r="J1635" s="141" t="s">
        <v>61</v>
      </c>
      <c r="K1635" s="141" t="s">
        <v>314</v>
      </c>
      <c r="L1635" s="141" t="s">
        <v>821</v>
      </c>
      <c r="M1635" s="141" t="s">
        <v>476</v>
      </c>
      <c r="N1635" s="141" t="s">
        <v>130</v>
      </c>
      <c r="O1635" s="141" t="s">
        <v>62</v>
      </c>
      <c r="P1635" s="141" t="s">
        <v>298</v>
      </c>
      <c r="Q1635" s="141" t="s">
        <v>298</v>
      </c>
      <c r="R1635" s="141" t="s">
        <v>57</v>
      </c>
      <c r="S1635" s="141" t="s">
        <v>1207</v>
      </c>
      <c r="T1635" s="227">
        <v>2.698</v>
      </c>
      <c r="U1635" s="146">
        <v>46583</v>
      </c>
      <c r="V1635" s="208">
        <v>2.5000000000000001E-2</v>
      </c>
      <c r="W1635" s="209">
        <v>0</v>
      </c>
      <c r="X1635" s="141" t="s">
        <v>636</v>
      </c>
      <c r="Y1635" s="141"/>
      <c r="Z1635" s="148">
        <v>400</v>
      </c>
      <c r="AA1635" s="148">
        <v>3.71</v>
      </c>
      <c r="AB1635" s="148">
        <v>104.25</v>
      </c>
      <c r="AC1635" s="148">
        <v>0</v>
      </c>
      <c r="AD1635" s="148">
        <v>1.5470699999999999</v>
      </c>
      <c r="AE1635" s="151"/>
      <c r="AF1635" s="151"/>
      <c r="AG1635" s="141" t="s">
        <v>17</v>
      </c>
      <c r="AH1635" s="229">
        <v>8.8521034810896904E-6</v>
      </c>
      <c r="AI1635" s="229">
        <v>8.4928597083626834E-4</v>
      </c>
      <c r="AJ1635" s="229">
        <v>2.3873908400000001E-4</v>
      </c>
    </row>
    <row r="1636" spans="1:36" ht="13.5" thickBot="1">
      <c r="A1636" s="153">
        <v>7956</v>
      </c>
      <c r="B1636" s="153">
        <v>15255</v>
      </c>
      <c r="C1636" s="141" t="s">
        <v>1370</v>
      </c>
      <c r="D1636" s="141">
        <v>520043605</v>
      </c>
      <c r="E1636" s="141" t="s">
        <v>429</v>
      </c>
      <c r="F1636" s="141" t="s">
        <v>1371</v>
      </c>
      <c r="G1636" s="141" t="s">
        <v>3282</v>
      </c>
      <c r="H1636" s="141" t="s">
        <v>76</v>
      </c>
      <c r="I1636" s="141" t="s">
        <v>229</v>
      </c>
      <c r="J1636" s="141" t="s">
        <v>53</v>
      </c>
      <c r="K1636" s="141" t="s">
        <v>53</v>
      </c>
      <c r="L1636" s="141" t="s">
        <v>821</v>
      </c>
      <c r="M1636" s="141" t="s">
        <v>311</v>
      </c>
      <c r="N1636" s="141" t="s">
        <v>265</v>
      </c>
      <c r="O1636" s="141" t="s">
        <v>62</v>
      </c>
      <c r="P1636" s="141" t="s">
        <v>1288</v>
      </c>
      <c r="Q1636" s="141" t="s">
        <v>65</v>
      </c>
      <c r="R1636" s="141" t="s">
        <v>57</v>
      </c>
      <c r="S1636" s="141" t="s">
        <v>1206</v>
      </c>
      <c r="T1636" s="227">
        <v>5.0199999999999996</v>
      </c>
      <c r="U1636" s="146">
        <v>50009</v>
      </c>
      <c r="V1636" s="208">
        <v>5.1499999999999997E-2</v>
      </c>
      <c r="W1636" s="209">
        <v>5.1499999999999997E-2</v>
      </c>
      <c r="X1636" s="141" t="s">
        <v>636</v>
      </c>
      <c r="Y1636" s="141"/>
      <c r="Z1636" s="148">
        <v>18180</v>
      </c>
      <c r="AA1636" s="148">
        <v>1</v>
      </c>
      <c r="AB1636" s="148">
        <v>141.9</v>
      </c>
      <c r="AC1636" s="148">
        <v>0</v>
      </c>
      <c r="AD1636" s="148">
        <v>25.797419999999999</v>
      </c>
      <c r="AE1636" s="151"/>
      <c r="AF1636" s="151"/>
      <c r="AG1636" s="141" t="s">
        <v>17</v>
      </c>
      <c r="AH1636" s="229">
        <v>6.5515737743298296E-6</v>
      </c>
      <c r="AI1636" s="229">
        <v>1.9926994711294707E-2</v>
      </c>
      <c r="AJ1636" s="229">
        <v>6.5957386969999997E-3</v>
      </c>
    </row>
    <row r="1637" spans="1:36" ht="13.5" thickBot="1">
      <c r="A1637" s="153">
        <v>7956</v>
      </c>
      <c r="B1637" s="153">
        <v>15255</v>
      </c>
      <c r="C1637" s="141" t="s">
        <v>1379</v>
      </c>
      <c r="D1637" s="141">
        <v>520026683</v>
      </c>
      <c r="E1637" s="141" t="s">
        <v>429</v>
      </c>
      <c r="F1637" s="141" t="s">
        <v>1380</v>
      </c>
      <c r="G1637" s="141" t="s">
        <v>3286</v>
      </c>
      <c r="H1637" s="141" t="s">
        <v>76</v>
      </c>
      <c r="I1637" s="141" t="s">
        <v>229</v>
      </c>
      <c r="J1637" s="141" t="s">
        <v>53</v>
      </c>
      <c r="K1637" s="141" t="s">
        <v>53</v>
      </c>
      <c r="L1637" s="141" t="s">
        <v>821</v>
      </c>
      <c r="M1637" s="141" t="s">
        <v>311</v>
      </c>
      <c r="N1637" s="141" t="s">
        <v>651</v>
      </c>
      <c r="O1637" s="141" t="s">
        <v>62</v>
      </c>
      <c r="P1637" s="141" t="s">
        <v>1310</v>
      </c>
      <c r="Q1637" s="141" t="s">
        <v>65</v>
      </c>
      <c r="R1637" s="141" t="s">
        <v>57</v>
      </c>
      <c r="S1637" s="141" t="s">
        <v>1206</v>
      </c>
      <c r="T1637" s="227">
        <v>2.1819999999999999</v>
      </c>
      <c r="U1637" s="146">
        <v>46936</v>
      </c>
      <c r="V1637" s="208">
        <v>3.2000000000000001E-2</v>
      </c>
      <c r="W1637" s="209">
        <v>2.6499999999999999E-2</v>
      </c>
      <c r="X1637" s="141" t="s">
        <v>636</v>
      </c>
      <c r="Y1637" s="141"/>
      <c r="Z1637" s="148">
        <v>5350</v>
      </c>
      <c r="AA1637" s="148">
        <v>1</v>
      </c>
      <c r="AB1637" s="148">
        <v>117.37</v>
      </c>
      <c r="AC1637" s="148">
        <v>0</v>
      </c>
      <c r="AD1637" s="148">
        <v>6.2792899999999996</v>
      </c>
      <c r="AE1637" s="151"/>
      <c r="AF1637" s="151"/>
      <c r="AG1637" s="141" t="s">
        <v>17</v>
      </c>
      <c r="AH1637" s="229">
        <v>5.0849026673593502E-6</v>
      </c>
      <c r="AI1637" s="229">
        <v>4.8503834344940594E-3</v>
      </c>
      <c r="AJ1637" s="229">
        <v>1.605453415E-3</v>
      </c>
    </row>
    <row r="1638" spans="1:36" ht="13.5" thickBot="1">
      <c r="A1638" s="153">
        <v>7956</v>
      </c>
      <c r="B1638" s="153">
        <v>15255</v>
      </c>
      <c r="C1638" s="141" t="s">
        <v>1381</v>
      </c>
      <c r="D1638" s="141">
        <v>511659401</v>
      </c>
      <c r="E1638" s="141" t="s">
        <v>429</v>
      </c>
      <c r="F1638" s="141" t="s">
        <v>1382</v>
      </c>
      <c r="G1638" s="141" t="s">
        <v>3287</v>
      </c>
      <c r="H1638" s="141" t="s">
        <v>76</v>
      </c>
      <c r="I1638" s="141" t="s">
        <v>229</v>
      </c>
      <c r="J1638" s="141" t="s">
        <v>53</v>
      </c>
      <c r="K1638" s="141" t="s">
        <v>53</v>
      </c>
      <c r="L1638" s="141" t="s">
        <v>821</v>
      </c>
      <c r="M1638" s="141" t="s">
        <v>311</v>
      </c>
      <c r="N1638" s="141" t="s">
        <v>651</v>
      </c>
      <c r="O1638" s="141" t="s">
        <v>62</v>
      </c>
      <c r="P1638" s="141" t="s">
        <v>1310</v>
      </c>
      <c r="Q1638" s="141" t="s">
        <v>65</v>
      </c>
      <c r="R1638" s="141" t="s">
        <v>57</v>
      </c>
      <c r="S1638" s="141" t="s">
        <v>1206</v>
      </c>
      <c r="T1638" s="227">
        <v>2.1859999999999999</v>
      </c>
      <c r="U1638" s="146">
        <v>47177</v>
      </c>
      <c r="V1638" s="208">
        <v>2.3400000000000001E-2</v>
      </c>
      <c r="W1638" s="209">
        <v>2.6599999999999999E-2</v>
      </c>
      <c r="X1638" s="141" t="s">
        <v>636</v>
      </c>
      <c r="Y1638" s="141"/>
      <c r="Z1638" s="148">
        <v>400</v>
      </c>
      <c r="AA1638" s="148">
        <v>1</v>
      </c>
      <c r="AB1638" s="148">
        <v>115.87</v>
      </c>
      <c r="AC1638" s="148">
        <v>0</v>
      </c>
      <c r="AD1638" s="148">
        <v>0.46348</v>
      </c>
      <c r="AE1638" s="151"/>
      <c r="AF1638" s="151"/>
      <c r="AG1638" s="141" t="s">
        <v>17</v>
      </c>
      <c r="AH1638" s="229">
        <v>1.8961325783104099E-7</v>
      </c>
      <c r="AI1638" s="229">
        <v>3.5801113091118688E-4</v>
      </c>
      <c r="AJ1638" s="229">
        <v>1.1849994899999999E-4</v>
      </c>
    </row>
    <row r="1639" spans="1:36" ht="13.5" thickBot="1">
      <c r="A1639" s="153">
        <v>7956</v>
      </c>
      <c r="B1639" s="153">
        <v>15255</v>
      </c>
      <c r="C1639" s="141" t="s">
        <v>1278</v>
      </c>
      <c r="D1639" s="141">
        <v>520036104</v>
      </c>
      <c r="E1639" s="141" t="s">
        <v>429</v>
      </c>
      <c r="F1639" s="141" t="s">
        <v>1383</v>
      </c>
      <c r="G1639" s="141" t="s">
        <v>3288</v>
      </c>
      <c r="H1639" s="141" t="s">
        <v>76</v>
      </c>
      <c r="I1639" s="141" t="s">
        <v>229</v>
      </c>
      <c r="J1639" s="141" t="s">
        <v>53</v>
      </c>
      <c r="K1639" s="141" t="s">
        <v>53</v>
      </c>
      <c r="L1639" s="141" t="s">
        <v>821</v>
      </c>
      <c r="M1639" s="141" t="s">
        <v>311</v>
      </c>
      <c r="N1639" s="141" t="s">
        <v>140</v>
      </c>
      <c r="O1639" s="141" t="s">
        <v>62</v>
      </c>
      <c r="P1639" s="141" t="s">
        <v>1280</v>
      </c>
      <c r="Q1639" s="141" t="s">
        <v>65</v>
      </c>
      <c r="R1639" s="141" t="s">
        <v>57</v>
      </c>
      <c r="S1639" s="141" t="s">
        <v>1206</v>
      </c>
      <c r="T1639" s="227">
        <v>2.7919999999999998</v>
      </c>
      <c r="U1639" s="146">
        <v>47239</v>
      </c>
      <c r="V1639" s="208">
        <v>3.9E-2</v>
      </c>
      <c r="W1639" s="209">
        <v>3.95E-2</v>
      </c>
      <c r="X1639" s="141" t="s">
        <v>636</v>
      </c>
      <c r="Y1639" s="141"/>
      <c r="Z1639" s="148">
        <v>12350</v>
      </c>
      <c r="AA1639" s="148">
        <v>1</v>
      </c>
      <c r="AB1639" s="148">
        <v>117.74</v>
      </c>
      <c r="AC1639" s="148">
        <v>0</v>
      </c>
      <c r="AD1639" s="148">
        <v>14.540889999999999</v>
      </c>
      <c r="AE1639" s="151"/>
      <c r="AF1639" s="151"/>
      <c r="AG1639" s="141" t="s">
        <v>17</v>
      </c>
      <c r="AH1639" s="229">
        <v>8.6586507672936303E-6</v>
      </c>
      <c r="AI1639" s="229">
        <v>1.1231985141441202E-2</v>
      </c>
      <c r="AJ1639" s="229">
        <v>3.717732659E-3</v>
      </c>
    </row>
    <row r="1640" spans="1:36" ht="13.5" thickBot="1">
      <c r="A1640" s="153">
        <v>7956</v>
      </c>
      <c r="B1640" s="153">
        <v>15255</v>
      </c>
      <c r="C1640" s="141" t="s">
        <v>1386</v>
      </c>
      <c r="D1640" s="141">
        <v>514892801</v>
      </c>
      <c r="E1640" s="141" t="s">
        <v>429</v>
      </c>
      <c r="F1640" s="141" t="s">
        <v>1387</v>
      </c>
      <c r="G1640" s="141" t="s">
        <v>3289</v>
      </c>
      <c r="H1640" s="141" t="s">
        <v>76</v>
      </c>
      <c r="I1640" s="141" t="s">
        <v>228</v>
      </c>
      <c r="J1640" s="141" t="s">
        <v>53</v>
      </c>
      <c r="K1640" s="141" t="s">
        <v>53</v>
      </c>
      <c r="L1640" s="141" t="s">
        <v>821</v>
      </c>
      <c r="M1640" s="141" t="s">
        <v>311</v>
      </c>
      <c r="N1640" s="141" t="s">
        <v>263</v>
      </c>
      <c r="O1640" s="141" t="s">
        <v>62</v>
      </c>
      <c r="P1640" s="141" t="s">
        <v>1333</v>
      </c>
      <c r="Q1640" s="141" t="s">
        <v>65</v>
      </c>
      <c r="R1640" s="141" t="s">
        <v>57</v>
      </c>
      <c r="S1640" s="141" t="s">
        <v>1206</v>
      </c>
      <c r="T1640" s="227">
        <v>0.99199999999999999</v>
      </c>
      <c r="U1640" s="146">
        <v>45931</v>
      </c>
      <c r="V1640" s="208">
        <v>3.3500000000000002E-2</v>
      </c>
      <c r="W1640" s="209">
        <v>5.7700000000000001E-2</v>
      </c>
      <c r="X1640" s="141" t="s">
        <v>636</v>
      </c>
      <c r="Y1640" s="141"/>
      <c r="Z1640" s="148">
        <v>5500</v>
      </c>
      <c r="AA1640" s="148">
        <v>1</v>
      </c>
      <c r="AB1640" s="148">
        <v>97.76</v>
      </c>
      <c r="AC1640" s="148">
        <v>0.15373000000000001</v>
      </c>
      <c r="AD1640" s="148">
        <v>5.5305299999999997</v>
      </c>
      <c r="AE1640" s="151"/>
      <c r="AF1640" s="151"/>
      <c r="AG1640" s="141" t="s">
        <v>17</v>
      </c>
      <c r="AH1640" s="229">
        <v>8.0038185490677704E-5</v>
      </c>
      <c r="AI1640" s="229">
        <v>4.2720102266295126E-3</v>
      </c>
      <c r="AJ1640" s="229">
        <v>1.414014685E-3</v>
      </c>
    </row>
    <row r="1641" spans="1:36" ht="13.5" thickBot="1">
      <c r="A1641" s="153">
        <v>7956</v>
      </c>
      <c r="B1641" s="153">
        <v>15255</v>
      </c>
      <c r="C1641" s="141" t="s">
        <v>1372</v>
      </c>
      <c r="D1641" s="141">
        <v>513821488</v>
      </c>
      <c r="E1641" s="141" t="s">
        <v>429</v>
      </c>
      <c r="F1641" s="141" t="s">
        <v>1390</v>
      </c>
      <c r="G1641" s="141" t="s">
        <v>3291</v>
      </c>
      <c r="H1641" s="141" t="s">
        <v>76</v>
      </c>
      <c r="I1641" s="141" t="s">
        <v>229</v>
      </c>
      <c r="J1641" s="141" t="s">
        <v>53</v>
      </c>
      <c r="K1641" s="141" t="s">
        <v>53</v>
      </c>
      <c r="L1641" s="141" t="s">
        <v>821</v>
      </c>
      <c r="M1641" s="141" t="s">
        <v>311</v>
      </c>
      <c r="N1641" s="141" t="s">
        <v>651</v>
      </c>
      <c r="O1641" s="141" t="s">
        <v>62</v>
      </c>
      <c r="P1641" s="141" t="s">
        <v>1310</v>
      </c>
      <c r="Q1641" s="141" t="s">
        <v>65</v>
      </c>
      <c r="R1641" s="141" t="s">
        <v>57</v>
      </c>
      <c r="S1641" s="141" t="s">
        <v>1206</v>
      </c>
      <c r="T1641" s="227">
        <v>2.1360000000000001</v>
      </c>
      <c r="U1641" s="146">
        <v>47016</v>
      </c>
      <c r="V1641" s="208">
        <v>0.04</v>
      </c>
      <c r="W1641" s="209">
        <v>2.64E-2</v>
      </c>
      <c r="X1641" s="141" t="s">
        <v>636</v>
      </c>
      <c r="Y1641" s="141"/>
      <c r="Z1641" s="148">
        <v>3302.86</v>
      </c>
      <c r="AA1641" s="148">
        <v>1</v>
      </c>
      <c r="AB1641" s="148">
        <v>119.57</v>
      </c>
      <c r="AC1641" s="148">
        <v>0</v>
      </c>
      <c r="AD1641" s="148">
        <v>3.94923</v>
      </c>
      <c r="AE1641" s="151"/>
      <c r="AF1641" s="151"/>
      <c r="AG1641" s="141" t="s">
        <v>17</v>
      </c>
      <c r="AH1641" s="229">
        <v>3.4313538528250802E-6</v>
      </c>
      <c r="AI1641" s="229">
        <v>3.0505486720643535E-3</v>
      </c>
      <c r="AJ1641" s="229">
        <v>1.0097168290000001E-3</v>
      </c>
    </row>
    <row r="1642" spans="1:36" ht="13.5" thickBot="1">
      <c r="A1642" s="153">
        <v>7956</v>
      </c>
      <c r="B1642" s="153">
        <v>15255</v>
      </c>
      <c r="C1642" s="141" t="s">
        <v>1379</v>
      </c>
      <c r="D1642" s="141">
        <v>520026683</v>
      </c>
      <c r="E1642" s="141" t="s">
        <v>429</v>
      </c>
      <c r="F1642" s="141" t="s">
        <v>1391</v>
      </c>
      <c r="G1642" s="141" t="s">
        <v>3292</v>
      </c>
      <c r="H1642" s="141" t="s">
        <v>76</v>
      </c>
      <c r="I1642" s="141" t="s">
        <v>228</v>
      </c>
      <c r="J1642" s="141" t="s">
        <v>53</v>
      </c>
      <c r="K1642" s="141" t="s">
        <v>53</v>
      </c>
      <c r="L1642" s="141" t="s">
        <v>821</v>
      </c>
      <c r="M1642" s="141" t="s">
        <v>311</v>
      </c>
      <c r="N1642" s="141" t="s">
        <v>651</v>
      </c>
      <c r="O1642" s="141" t="s">
        <v>62</v>
      </c>
      <c r="P1642" s="141" t="s">
        <v>1310</v>
      </c>
      <c r="Q1642" s="141" t="s">
        <v>65</v>
      </c>
      <c r="R1642" s="141" t="s">
        <v>57</v>
      </c>
      <c r="S1642" s="141" t="s">
        <v>1206</v>
      </c>
      <c r="T1642" s="227">
        <v>0.74</v>
      </c>
      <c r="U1642" s="146">
        <v>46026</v>
      </c>
      <c r="V1642" s="208">
        <v>3.39E-2</v>
      </c>
      <c r="W1642" s="209">
        <v>5.45E-2</v>
      </c>
      <c r="X1642" s="141" t="s">
        <v>636</v>
      </c>
      <c r="Y1642" s="141"/>
      <c r="Z1642" s="148">
        <v>2400</v>
      </c>
      <c r="AA1642" s="148">
        <v>1</v>
      </c>
      <c r="AB1642" s="148">
        <v>101</v>
      </c>
      <c r="AC1642" s="148">
        <v>0</v>
      </c>
      <c r="AD1642" s="148">
        <v>2.4239999999999999</v>
      </c>
      <c r="AE1642" s="151"/>
      <c r="AF1642" s="151"/>
      <c r="AG1642" s="141" t="s">
        <v>17</v>
      </c>
      <c r="AH1642" s="229">
        <v>5.52886903574405E-6</v>
      </c>
      <c r="AI1642" s="229">
        <v>1.8723979056889553E-3</v>
      </c>
      <c r="AJ1642" s="229">
        <v>6.1975463399999999E-4</v>
      </c>
    </row>
    <row r="1643" spans="1:36" ht="13.5" thickBot="1">
      <c r="A1643" s="153">
        <v>7956</v>
      </c>
      <c r="B1643" s="153">
        <v>15255</v>
      </c>
      <c r="C1643" s="141" t="s">
        <v>1372</v>
      </c>
      <c r="D1643" s="141">
        <v>513821488</v>
      </c>
      <c r="E1643" s="141" t="s">
        <v>429</v>
      </c>
      <c r="F1643" s="141" t="s">
        <v>1392</v>
      </c>
      <c r="G1643" s="141" t="s">
        <v>3293</v>
      </c>
      <c r="H1643" s="141" t="s">
        <v>76</v>
      </c>
      <c r="I1643" s="141" t="s">
        <v>229</v>
      </c>
      <c r="J1643" s="141" t="s">
        <v>53</v>
      </c>
      <c r="K1643" s="141" t="s">
        <v>53</v>
      </c>
      <c r="L1643" s="141" t="s">
        <v>821</v>
      </c>
      <c r="M1643" s="141" t="s">
        <v>311</v>
      </c>
      <c r="N1643" s="141" t="s">
        <v>651</v>
      </c>
      <c r="O1643" s="141" t="s">
        <v>62</v>
      </c>
      <c r="P1643" s="141" t="s">
        <v>1310</v>
      </c>
      <c r="Q1643" s="141" t="s">
        <v>65</v>
      </c>
      <c r="R1643" s="141" t="s">
        <v>57</v>
      </c>
      <c r="S1643" s="141" t="s">
        <v>1206</v>
      </c>
      <c r="T1643" s="227">
        <v>3.4780000000000002</v>
      </c>
      <c r="U1643" s="146">
        <v>48112</v>
      </c>
      <c r="V1643" s="208">
        <v>3.5000000000000003E-2</v>
      </c>
      <c r="W1643" s="209">
        <v>2.8899999999999999E-2</v>
      </c>
      <c r="X1643" s="141" t="s">
        <v>636</v>
      </c>
      <c r="Y1643" s="141"/>
      <c r="Z1643" s="148">
        <v>1235.29</v>
      </c>
      <c r="AA1643" s="148">
        <v>1</v>
      </c>
      <c r="AB1643" s="148">
        <v>119.87</v>
      </c>
      <c r="AC1643" s="148">
        <v>0</v>
      </c>
      <c r="AD1643" s="148">
        <v>1.4807399999999999</v>
      </c>
      <c r="AE1643" s="151"/>
      <c r="AF1643" s="151"/>
      <c r="AG1643" s="141" t="s">
        <v>17</v>
      </c>
      <c r="AH1643" s="229">
        <v>1.4345330348661401E-6</v>
      </c>
      <c r="AI1643" s="229">
        <v>1.1437848493687556E-3</v>
      </c>
      <c r="AJ1643" s="229">
        <v>3.78587243E-4</v>
      </c>
    </row>
    <row r="1644" spans="1:36" ht="13.5" thickBot="1">
      <c r="A1644" s="153">
        <v>7956</v>
      </c>
      <c r="B1644" s="153">
        <v>15255</v>
      </c>
      <c r="C1644" s="141" t="s">
        <v>1284</v>
      </c>
      <c r="D1644" s="141">
        <v>510960719</v>
      </c>
      <c r="E1644" s="141" t="s">
        <v>429</v>
      </c>
      <c r="F1644" s="141" t="s">
        <v>1393</v>
      </c>
      <c r="G1644" s="141" t="s">
        <v>3294</v>
      </c>
      <c r="H1644" s="141" t="s">
        <v>76</v>
      </c>
      <c r="I1644" s="141" t="s">
        <v>229</v>
      </c>
      <c r="J1644" s="141" t="s">
        <v>53</v>
      </c>
      <c r="K1644" s="141" t="s">
        <v>53</v>
      </c>
      <c r="L1644" s="141" t="s">
        <v>821</v>
      </c>
      <c r="M1644" s="141" t="s">
        <v>311</v>
      </c>
      <c r="N1644" s="141" t="s">
        <v>651</v>
      </c>
      <c r="O1644" s="141" t="s">
        <v>62</v>
      </c>
      <c r="P1644" s="141" t="s">
        <v>1394</v>
      </c>
      <c r="Q1644" s="141" t="s">
        <v>1294</v>
      </c>
      <c r="R1644" s="141" t="s">
        <v>57</v>
      </c>
      <c r="S1644" s="141" t="s">
        <v>1206</v>
      </c>
      <c r="T1644" s="227">
        <v>2.891</v>
      </c>
      <c r="U1644" s="146">
        <v>47669</v>
      </c>
      <c r="V1644" s="208">
        <v>1.34E-2</v>
      </c>
      <c r="W1644" s="209">
        <v>2.8199999999999999E-2</v>
      </c>
      <c r="X1644" s="141" t="s">
        <v>636</v>
      </c>
      <c r="Y1644" s="141"/>
      <c r="Z1644" s="148">
        <v>14610</v>
      </c>
      <c r="AA1644" s="148">
        <v>1</v>
      </c>
      <c r="AB1644" s="148">
        <v>112.38</v>
      </c>
      <c r="AC1644" s="148">
        <v>0</v>
      </c>
      <c r="AD1644" s="148">
        <v>16.41872</v>
      </c>
      <c r="AE1644" s="151"/>
      <c r="AF1644" s="151"/>
      <c r="AG1644" s="141" t="s">
        <v>17</v>
      </c>
      <c r="AH1644" s="229">
        <v>5.5118251772554902E-6</v>
      </c>
      <c r="AI1644" s="229">
        <v>1.2682498738487362E-2</v>
      </c>
      <c r="AJ1644" s="229">
        <v>4.1978456319999996E-3</v>
      </c>
    </row>
    <row r="1645" spans="1:36" ht="13.5" thickBot="1">
      <c r="A1645" s="153">
        <v>7956</v>
      </c>
      <c r="B1645" s="153">
        <v>15255</v>
      </c>
      <c r="C1645" s="141" t="s">
        <v>1375</v>
      </c>
      <c r="D1645" s="141">
        <v>513992529</v>
      </c>
      <c r="E1645" s="141" t="s">
        <v>429</v>
      </c>
      <c r="F1645" s="141" t="s">
        <v>1398</v>
      </c>
      <c r="G1645" s="141" t="s">
        <v>3297</v>
      </c>
      <c r="H1645" s="141" t="s">
        <v>76</v>
      </c>
      <c r="I1645" s="141" t="s">
        <v>229</v>
      </c>
      <c r="J1645" s="141" t="s">
        <v>53</v>
      </c>
      <c r="K1645" s="141" t="s">
        <v>53</v>
      </c>
      <c r="L1645" s="141" t="s">
        <v>821</v>
      </c>
      <c r="M1645" s="141" t="s">
        <v>311</v>
      </c>
      <c r="N1645" s="141" t="s">
        <v>651</v>
      </c>
      <c r="O1645" s="141" t="s">
        <v>62</v>
      </c>
      <c r="P1645" s="141" t="s">
        <v>1293</v>
      </c>
      <c r="Q1645" s="141" t="s">
        <v>1294</v>
      </c>
      <c r="R1645" s="141" t="s">
        <v>57</v>
      </c>
      <c r="S1645" s="141" t="s">
        <v>1206</v>
      </c>
      <c r="T1645" s="227">
        <v>2.91</v>
      </c>
      <c r="U1645" s="146">
        <v>47221</v>
      </c>
      <c r="V1645" s="208">
        <v>1.9599999999999999E-2</v>
      </c>
      <c r="W1645" s="209">
        <v>2.76E-2</v>
      </c>
      <c r="X1645" s="141" t="s">
        <v>636</v>
      </c>
      <c r="Y1645" s="141"/>
      <c r="Z1645" s="148">
        <v>530</v>
      </c>
      <c r="AA1645" s="148">
        <v>1</v>
      </c>
      <c r="AB1645" s="148">
        <v>114.46</v>
      </c>
      <c r="AC1645" s="148">
        <v>0</v>
      </c>
      <c r="AD1645" s="148">
        <v>0.60663999999999996</v>
      </c>
      <c r="AE1645" s="151"/>
      <c r="AF1645" s="151"/>
      <c r="AG1645" s="141" t="s">
        <v>17</v>
      </c>
      <c r="AH1645" s="229">
        <v>4.6284468326290799E-7</v>
      </c>
      <c r="AI1645" s="229">
        <v>4.6859383890558904E-4</v>
      </c>
      <c r="AJ1645" s="229">
        <v>1.5510229000000001E-4</v>
      </c>
    </row>
    <row r="1646" spans="1:36" ht="13.5" thickBot="1">
      <c r="A1646" s="153">
        <v>7956</v>
      </c>
      <c r="B1646" s="153">
        <v>15255</v>
      </c>
      <c r="C1646" s="141" t="s">
        <v>1401</v>
      </c>
      <c r="D1646" s="141">
        <v>1905761</v>
      </c>
      <c r="E1646" s="141" t="s">
        <v>430</v>
      </c>
      <c r="F1646" s="141" t="s">
        <v>1402</v>
      </c>
      <c r="G1646" s="141" t="s">
        <v>3237</v>
      </c>
      <c r="H1646" s="141" t="s">
        <v>76</v>
      </c>
      <c r="I1646" s="141" t="s">
        <v>228</v>
      </c>
      <c r="J1646" s="141" t="s">
        <v>53</v>
      </c>
      <c r="K1646" s="141" t="s">
        <v>314</v>
      </c>
      <c r="L1646" s="141" t="s">
        <v>821</v>
      </c>
      <c r="M1646" s="141" t="s">
        <v>311</v>
      </c>
      <c r="N1646" s="141" t="s">
        <v>652</v>
      </c>
      <c r="O1646" s="141" t="s">
        <v>62</v>
      </c>
      <c r="P1646" s="141" t="s">
        <v>1288</v>
      </c>
      <c r="Q1646" s="141" t="s">
        <v>65</v>
      </c>
      <c r="R1646" s="141" t="s">
        <v>57</v>
      </c>
      <c r="S1646" s="141" t="s">
        <v>1206</v>
      </c>
      <c r="T1646" s="227">
        <v>0.63700000000000001</v>
      </c>
      <c r="U1646" s="146">
        <v>45991</v>
      </c>
      <c r="V1646" s="208">
        <v>5.8000000000000003E-2</v>
      </c>
      <c r="W1646" s="209">
        <v>0.06</v>
      </c>
      <c r="X1646" s="141" t="s">
        <v>636</v>
      </c>
      <c r="Y1646" s="141"/>
      <c r="Z1646" s="148">
        <v>290</v>
      </c>
      <c r="AA1646" s="148">
        <v>1</v>
      </c>
      <c r="AB1646" s="148">
        <v>101.87</v>
      </c>
      <c r="AC1646" s="148">
        <v>0</v>
      </c>
      <c r="AD1646" s="148">
        <v>0.29542000000000002</v>
      </c>
      <c r="AE1646" s="151"/>
      <c r="AF1646" s="151"/>
      <c r="AG1646" s="141" t="s">
        <v>17</v>
      </c>
      <c r="AH1646" s="229">
        <v>1.6587881285178201E-6</v>
      </c>
      <c r="AI1646" s="229">
        <v>2.2819463254894026E-4</v>
      </c>
      <c r="AJ1646" s="229">
        <v>7.5531317706324199E-5</v>
      </c>
    </row>
    <row r="1647" spans="1:36" ht="13.5" thickBot="1">
      <c r="A1647" s="153">
        <v>7956</v>
      </c>
      <c r="B1647" s="153">
        <v>15255</v>
      </c>
      <c r="C1647" s="141" t="s">
        <v>1291</v>
      </c>
      <c r="D1647" s="141">
        <v>514290345</v>
      </c>
      <c r="E1647" s="141" t="s">
        <v>429</v>
      </c>
      <c r="F1647" s="141" t="s">
        <v>1292</v>
      </c>
      <c r="G1647" s="141" t="s">
        <v>3238</v>
      </c>
      <c r="H1647" s="141" t="s">
        <v>76</v>
      </c>
      <c r="I1647" s="141" t="s">
        <v>228</v>
      </c>
      <c r="J1647" s="141" t="s">
        <v>53</v>
      </c>
      <c r="K1647" s="141" t="s">
        <v>53</v>
      </c>
      <c r="L1647" s="141" t="s">
        <v>821</v>
      </c>
      <c r="M1647" s="141" t="s">
        <v>311</v>
      </c>
      <c r="N1647" s="141" t="s">
        <v>269</v>
      </c>
      <c r="O1647" s="141" t="s">
        <v>62</v>
      </c>
      <c r="P1647" s="141" t="s">
        <v>1310</v>
      </c>
      <c r="Q1647" s="141" t="s">
        <v>65</v>
      </c>
      <c r="R1647" s="141" t="s">
        <v>57</v>
      </c>
      <c r="S1647" s="141" t="s">
        <v>1206</v>
      </c>
      <c r="T1647" s="227">
        <v>0.82099999999999995</v>
      </c>
      <c r="U1647" s="146">
        <v>46965</v>
      </c>
      <c r="V1647" s="208">
        <v>3.61E-2</v>
      </c>
      <c r="W1647" s="209">
        <v>5.1900000000000002E-2</v>
      </c>
      <c r="X1647" s="141" t="s">
        <v>636</v>
      </c>
      <c r="Y1647" s="141"/>
      <c r="Z1647" s="148">
        <v>5980</v>
      </c>
      <c r="AA1647" s="148">
        <v>1</v>
      </c>
      <c r="AB1647" s="148">
        <v>99.39</v>
      </c>
      <c r="AC1647" s="148">
        <v>0</v>
      </c>
      <c r="AD1647" s="148">
        <v>5.9435200000000004</v>
      </c>
      <c r="AE1647" s="151"/>
      <c r="AF1647" s="151"/>
      <c r="AG1647" s="141" t="s">
        <v>17</v>
      </c>
      <c r="AH1647" s="229">
        <v>7.7915309446254105E-6</v>
      </c>
      <c r="AI1647" s="229">
        <v>4.5910207922526484E-3</v>
      </c>
      <c r="AJ1647" s="229">
        <v>1.5196056370000001E-3</v>
      </c>
    </row>
    <row r="1648" spans="1:36" ht="13.5" thickBot="1">
      <c r="A1648" s="153">
        <v>7956</v>
      </c>
      <c r="B1648" s="153">
        <v>15255</v>
      </c>
      <c r="C1648" s="141" t="s">
        <v>1408</v>
      </c>
      <c r="D1648" s="141">
        <v>513765859</v>
      </c>
      <c r="E1648" s="141" t="s">
        <v>429</v>
      </c>
      <c r="F1648" s="141" t="s">
        <v>1409</v>
      </c>
      <c r="G1648" s="141" t="s">
        <v>3302</v>
      </c>
      <c r="H1648" s="141" t="s">
        <v>76</v>
      </c>
      <c r="I1648" s="141" t="s">
        <v>229</v>
      </c>
      <c r="J1648" s="141" t="s">
        <v>53</v>
      </c>
      <c r="K1648" s="141" t="s">
        <v>53</v>
      </c>
      <c r="L1648" s="141" t="s">
        <v>821</v>
      </c>
      <c r="M1648" s="141" t="s">
        <v>311</v>
      </c>
      <c r="N1648" s="141" t="s">
        <v>651</v>
      </c>
      <c r="O1648" s="141" t="s">
        <v>62</v>
      </c>
      <c r="P1648" s="141" t="s">
        <v>1288</v>
      </c>
      <c r="Q1648" s="141" t="s">
        <v>65</v>
      </c>
      <c r="R1648" s="141" t="s">
        <v>57</v>
      </c>
      <c r="S1648" s="141" t="s">
        <v>1206</v>
      </c>
      <c r="T1648" s="227">
        <v>1.2090000000000001</v>
      </c>
      <c r="U1648" s="146">
        <v>46356</v>
      </c>
      <c r="V1648" s="208">
        <v>2.1499999999999998E-2</v>
      </c>
      <c r="W1648" s="209">
        <v>2.6599999999999999E-2</v>
      </c>
      <c r="X1648" s="141" t="s">
        <v>636</v>
      </c>
      <c r="Y1648" s="141"/>
      <c r="Z1648" s="148">
        <v>2800</v>
      </c>
      <c r="AA1648" s="148">
        <v>1</v>
      </c>
      <c r="AB1648" s="148">
        <v>117.11</v>
      </c>
      <c r="AC1648" s="148">
        <v>0</v>
      </c>
      <c r="AD1648" s="148">
        <v>3.27908</v>
      </c>
      <c r="AE1648" s="151"/>
      <c r="AF1648" s="151"/>
      <c r="AG1648" s="141" t="s">
        <v>17</v>
      </c>
      <c r="AH1648" s="229">
        <v>1.4276251170652599E-6</v>
      </c>
      <c r="AI1648" s="229">
        <v>2.5328970811000578E-3</v>
      </c>
      <c r="AJ1648" s="229">
        <v>8.3837666100000001E-4</v>
      </c>
    </row>
    <row r="1649" spans="1:36" ht="13.5" thickBot="1">
      <c r="A1649" s="153">
        <v>7956</v>
      </c>
      <c r="B1649" s="153">
        <v>15255</v>
      </c>
      <c r="C1649" s="141" t="s">
        <v>1289</v>
      </c>
      <c r="D1649" s="141">
        <v>513623314</v>
      </c>
      <c r="E1649" s="141" t="s">
        <v>429</v>
      </c>
      <c r="F1649" s="141" t="s">
        <v>3718</v>
      </c>
      <c r="G1649" s="141" t="s">
        <v>3719</v>
      </c>
      <c r="H1649" s="141" t="s">
        <v>76</v>
      </c>
      <c r="I1649" s="141" t="s">
        <v>229</v>
      </c>
      <c r="J1649" s="141" t="s">
        <v>53</v>
      </c>
      <c r="K1649" s="141" t="s">
        <v>53</v>
      </c>
      <c r="L1649" s="141" t="s">
        <v>821</v>
      </c>
      <c r="M1649" s="141" t="s">
        <v>311</v>
      </c>
      <c r="N1649" s="141" t="s">
        <v>651</v>
      </c>
      <c r="O1649" s="141" t="s">
        <v>62</v>
      </c>
      <c r="P1649" s="141" t="s">
        <v>1288</v>
      </c>
      <c r="Q1649" s="141" t="s">
        <v>65</v>
      </c>
      <c r="R1649" s="141" t="s">
        <v>57</v>
      </c>
      <c r="S1649" s="141" t="s">
        <v>1206</v>
      </c>
      <c r="T1649" s="227">
        <v>1.1950000000000001</v>
      </c>
      <c r="U1649" s="146">
        <v>46376</v>
      </c>
      <c r="V1649" s="208">
        <v>1.95E-2</v>
      </c>
      <c r="W1649" s="209">
        <v>2.5600000000000001E-2</v>
      </c>
      <c r="X1649" s="141" t="s">
        <v>636</v>
      </c>
      <c r="Y1649" s="141"/>
      <c r="Z1649" s="148">
        <v>11150</v>
      </c>
      <c r="AA1649" s="148">
        <v>1</v>
      </c>
      <c r="AB1649" s="148">
        <v>116.19</v>
      </c>
      <c r="AC1649" s="148">
        <v>0</v>
      </c>
      <c r="AD1649" s="148">
        <v>12.95518</v>
      </c>
      <c r="AE1649" s="151"/>
      <c r="AF1649" s="151"/>
      <c r="AG1649" s="141" t="s">
        <v>17</v>
      </c>
      <c r="AH1649" s="229">
        <v>2.2076743631606901E-5</v>
      </c>
      <c r="AI1649" s="229">
        <v>1.0007117120389208E-2</v>
      </c>
      <c r="AJ1649" s="229">
        <v>3.3123072790000002E-3</v>
      </c>
    </row>
    <row r="1650" spans="1:36" ht="13.5" thickBot="1">
      <c r="A1650" s="153">
        <v>7956</v>
      </c>
      <c r="B1650" s="153">
        <v>15255</v>
      </c>
      <c r="C1650" s="141" t="s">
        <v>1414</v>
      </c>
      <c r="D1650" s="141">
        <v>515334662</v>
      </c>
      <c r="E1650" s="141" t="s">
        <v>429</v>
      </c>
      <c r="F1650" s="141" t="s">
        <v>1415</v>
      </c>
      <c r="G1650" s="141" t="s">
        <v>3305</v>
      </c>
      <c r="H1650" s="141" t="s">
        <v>76</v>
      </c>
      <c r="I1650" s="141" t="s">
        <v>230</v>
      </c>
      <c r="J1650" s="141" t="s">
        <v>53</v>
      </c>
      <c r="K1650" s="141" t="s">
        <v>53</v>
      </c>
      <c r="L1650" s="141" t="s">
        <v>821</v>
      </c>
      <c r="M1650" s="141" t="s">
        <v>311</v>
      </c>
      <c r="N1650" s="141" t="s">
        <v>267</v>
      </c>
      <c r="O1650" s="141" t="s">
        <v>62</v>
      </c>
      <c r="P1650" s="141" t="s">
        <v>1413</v>
      </c>
      <c r="Q1650" s="141" t="s">
        <v>1294</v>
      </c>
      <c r="R1650" s="141" t="s">
        <v>57</v>
      </c>
      <c r="S1650" s="141" t="s">
        <v>1206</v>
      </c>
      <c r="T1650" s="227">
        <v>2.9750000000000001</v>
      </c>
      <c r="U1650" s="146">
        <v>46995</v>
      </c>
      <c r="V1650" s="208">
        <v>4.6899999999999997E-2</v>
      </c>
      <c r="W1650" s="209">
        <v>7.46E-2</v>
      </c>
      <c r="X1650" s="141" t="s">
        <v>636</v>
      </c>
      <c r="Y1650" s="141"/>
      <c r="Z1650" s="148">
        <v>2595.0100000000002</v>
      </c>
      <c r="AA1650" s="148">
        <v>1</v>
      </c>
      <c r="AB1650" s="148">
        <v>97.95</v>
      </c>
      <c r="AC1650" s="148">
        <v>0</v>
      </c>
      <c r="AD1650" s="148">
        <v>2.5418099999999999</v>
      </c>
      <c r="AE1650" s="151"/>
      <c r="AF1650" s="151"/>
      <c r="AG1650" s="141" t="s">
        <v>17</v>
      </c>
      <c r="AH1650" s="229">
        <v>1.9205088622246698E-6</v>
      </c>
      <c r="AI1650" s="229">
        <v>1.9633992246944074E-3</v>
      </c>
      <c r="AJ1650" s="229">
        <v>6.4987563000000004E-4</v>
      </c>
    </row>
    <row r="1651" spans="1:36" ht="13.5" thickBot="1">
      <c r="A1651" s="153">
        <v>7956</v>
      </c>
      <c r="B1651" s="153">
        <v>15255</v>
      </c>
      <c r="C1651" s="141" t="s">
        <v>1388</v>
      </c>
      <c r="D1651" s="141">
        <v>514065283</v>
      </c>
      <c r="E1651" s="141" t="s">
        <v>429</v>
      </c>
      <c r="F1651" s="141" t="s">
        <v>1418</v>
      </c>
      <c r="G1651" s="141" t="s">
        <v>3239</v>
      </c>
      <c r="H1651" s="141" t="s">
        <v>76</v>
      </c>
      <c r="I1651" s="141" t="s">
        <v>228</v>
      </c>
      <c r="J1651" s="141" t="s">
        <v>53</v>
      </c>
      <c r="K1651" s="141" t="s">
        <v>53</v>
      </c>
      <c r="L1651" s="141" t="s">
        <v>821</v>
      </c>
      <c r="M1651" s="141" t="s">
        <v>311</v>
      </c>
      <c r="N1651" s="141" t="s">
        <v>75</v>
      </c>
      <c r="O1651" s="141" t="s">
        <v>62</v>
      </c>
      <c r="P1651" s="141" t="s">
        <v>1288</v>
      </c>
      <c r="Q1651" s="141" t="s">
        <v>65</v>
      </c>
      <c r="R1651" s="141" t="s">
        <v>57</v>
      </c>
      <c r="S1651" s="141" t="s">
        <v>1206</v>
      </c>
      <c r="T1651" s="227">
        <v>1.9950000000000001</v>
      </c>
      <c r="U1651" s="146">
        <v>46631</v>
      </c>
      <c r="V1651" s="208">
        <v>2.3E-2</v>
      </c>
      <c r="W1651" s="209">
        <v>5.5800000000000002E-2</v>
      </c>
      <c r="X1651" s="141" t="s">
        <v>636</v>
      </c>
      <c r="Y1651" s="141"/>
      <c r="Z1651" s="148">
        <v>24009.62</v>
      </c>
      <c r="AA1651" s="148">
        <v>1</v>
      </c>
      <c r="AB1651" s="148">
        <v>94.07</v>
      </c>
      <c r="AC1651" s="148">
        <v>0</v>
      </c>
      <c r="AD1651" s="148">
        <v>22.585850000000001</v>
      </c>
      <c r="AE1651" s="151"/>
      <c r="AF1651" s="151"/>
      <c r="AG1651" s="141" t="s">
        <v>17</v>
      </c>
      <c r="AH1651" s="229">
        <v>2.21901555279936E-5</v>
      </c>
      <c r="AI1651" s="229">
        <v>1.7446245147774295E-2</v>
      </c>
      <c r="AJ1651" s="229">
        <v>5.7746226109999998E-3</v>
      </c>
    </row>
    <row r="1652" spans="1:36" ht="13.5" thickBot="1">
      <c r="A1652" s="153">
        <v>7956</v>
      </c>
      <c r="B1652" s="153">
        <v>15255</v>
      </c>
      <c r="C1652" s="141" t="s">
        <v>1306</v>
      </c>
      <c r="D1652" s="141">
        <v>510560188</v>
      </c>
      <c r="E1652" s="141" t="s">
        <v>429</v>
      </c>
      <c r="F1652" s="141" t="s">
        <v>1422</v>
      </c>
      <c r="G1652" s="141" t="s">
        <v>3309</v>
      </c>
      <c r="H1652" s="141" t="s">
        <v>76</v>
      </c>
      <c r="I1652" s="141" t="s">
        <v>229</v>
      </c>
      <c r="J1652" s="141" t="s">
        <v>53</v>
      </c>
      <c r="K1652" s="141" t="s">
        <v>53</v>
      </c>
      <c r="L1652" s="141" t="s">
        <v>821</v>
      </c>
      <c r="M1652" s="141" t="s">
        <v>311</v>
      </c>
      <c r="N1652" s="141" t="s">
        <v>652</v>
      </c>
      <c r="O1652" s="141" t="s">
        <v>62</v>
      </c>
      <c r="P1652" s="141" t="s">
        <v>1305</v>
      </c>
      <c r="Q1652" s="141" t="s">
        <v>1294</v>
      </c>
      <c r="R1652" s="141" t="s">
        <v>57</v>
      </c>
      <c r="S1652" s="141" t="s">
        <v>1206</v>
      </c>
      <c r="T1652" s="227">
        <v>1.462</v>
      </c>
      <c r="U1652" s="146">
        <v>46310</v>
      </c>
      <c r="V1652" s="208">
        <v>2.5700000000000001E-2</v>
      </c>
      <c r="W1652" s="209">
        <v>3.1099999999999999E-2</v>
      </c>
      <c r="X1652" s="141" t="s">
        <v>636</v>
      </c>
      <c r="Y1652" s="141"/>
      <c r="Z1652" s="148">
        <v>7170</v>
      </c>
      <c r="AA1652" s="148">
        <v>1</v>
      </c>
      <c r="AB1652" s="148">
        <v>116.88</v>
      </c>
      <c r="AC1652" s="148">
        <v>0</v>
      </c>
      <c r="AD1652" s="148">
        <v>8.3803000000000001</v>
      </c>
      <c r="AE1652" s="151"/>
      <c r="AF1652" s="151"/>
      <c r="AG1652" s="141" t="s">
        <v>17</v>
      </c>
      <c r="AH1652" s="229">
        <v>5.5910186251100402E-6</v>
      </c>
      <c r="AI1652" s="229">
        <v>6.4732904987810039E-3</v>
      </c>
      <c r="AJ1652" s="229">
        <v>2.1426277900000001E-3</v>
      </c>
    </row>
    <row r="1653" spans="1:36" ht="13.5" thickBot="1">
      <c r="A1653" s="153">
        <v>7956</v>
      </c>
      <c r="B1653" s="153">
        <v>15255</v>
      </c>
      <c r="C1653" s="141" t="s">
        <v>1414</v>
      </c>
      <c r="D1653" s="141">
        <v>515334662</v>
      </c>
      <c r="E1653" s="141" t="s">
        <v>429</v>
      </c>
      <c r="F1653" s="141" t="s">
        <v>1425</v>
      </c>
      <c r="G1653" s="141" t="s">
        <v>3311</v>
      </c>
      <c r="H1653" s="141" t="s">
        <v>76</v>
      </c>
      <c r="I1653" s="141" t="s">
        <v>230</v>
      </c>
      <c r="J1653" s="141" t="s">
        <v>53</v>
      </c>
      <c r="K1653" s="141" t="s">
        <v>53</v>
      </c>
      <c r="L1653" s="141" t="s">
        <v>821</v>
      </c>
      <c r="M1653" s="141" t="s">
        <v>311</v>
      </c>
      <c r="N1653" s="141" t="s">
        <v>267</v>
      </c>
      <c r="O1653" s="141" t="s">
        <v>62</v>
      </c>
      <c r="P1653" s="141" t="s">
        <v>1413</v>
      </c>
      <c r="Q1653" s="141" t="s">
        <v>1294</v>
      </c>
      <c r="R1653" s="141" t="s">
        <v>57</v>
      </c>
      <c r="S1653" s="141" t="s">
        <v>1206</v>
      </c>
      <c r="T1653" s="227">
        <v>3.13</v>
      </c>
      <c r="U1653" s="146">
        <v>46995</v>
      </c>
      <c r="V1653" s="208">
        <v>4.6899999999999997E-2</v>
      </c>
      <c r="W1653" s="209">
        <v>7.3899999999999993E-2</v>
      </c>
      <c r="X1653" s="141" t="s">
        <v>636</v>
      </c>
      <c r="Y1653" s="141"/>
      <c r="Z1653" s="148">
        <v>2496.6</v>
      </c>
      <c r="AA1653" s="148">
        <v>1</v>
      </c>
      <c r="AB1653" s="148">
        <v>99.56</v>
      </c>
      <c r="AC1653" s="148">
        <v>0</v>
      </c>
      <c r="AD1653" s="148">
        <v>2.4856099999999999</v>
      </c>
      <c r="AE1653" s="151"/>
      <c r="AF1653" s="151"/>
      <c r="AG1653" s="141" t="s">
        <v>17</v>
      </c>
      <c r="AH1653" s="229">
        <v>2.1728205542620902E-6</v>
      </c>
      <c r="AI1653" s="229">
        <v>1.9199880191252162E-3</v>
      </c>
      <c r="AJ1653" s="229">
        <v>6.3550673099999999E-4</v>
      </c>
    </row>
    <row r="1654" spans="1:36" ht="13.5" thickBot="1">
      <c r="A1654" s="153">
        <v>7956</v>
      </c>
      <c r="B1654" s="153">
        <v>15255</v>
      </c>
      <c r="C1654" s="141" t="s">
        <v>1430</v>
      </c>
      <c r="D1654" s="141">
        <v>1838863</v>
      </c>
      <c r="E1654" s="141" t="s">
        <v>430</v>
      </c>
      <c r="F1654" s="141" t="s">
        <v>1431</v>
      </c>
      <c r="G1654" s="141" t="s">
        <v>3314</v>
      </c>
      <c r="H1654" s="141" t="s">
        <v>76</v>
      </c>
      <c r="I1654" s="141" t="s">
        <v>228</v>
      </c>
      <c r="J1654" s="141" t="s">
        <v>53</v>
      </c>
      <c r="K1654" s="141" t="s">
        <v>314</v>
      </c>
      <c r="L1654" s="141" t="s">
        <v>821</v>
      </c>
      <c r="M1654" s="141" t="s">
        <v>311</v>
      </c>
      <c r="N1654" s="141" t="s">
        <v>652</v>
      </c>
      <c r="O1654" s="141" t="s">
        <v>62</v>
      </c>
      <c r="P1654" s="141" t="s">
        <v>1333</v>
      </c>
      <c r="Q1654" s="141" t="s">
        <v>65</v>
      </c>
      <c r="R1654" s="141" t="s">
        <v>57</v>
      </c>
      <c r="S1654" s="141" t="s">
        <v>1206</v>
      </c>
      <c r="T1654" s="227">
        <v>0.16700000000000001</v>
      </c>
      <c r="U1654" s="146">
        <v>45627</v>
      </c>
      <c r="V1654" s="208">
        <v>3.9E-2</v>
      </c>
      <c r="W1654" s="209">
        <v>5.8900000000000001E-2</v>
      </c>
      <c r="X1654" s="141" t="s">
        <v>636</v>
      </c>
      <c r="Y1654" s="141"/>
      <c r="Z1654" s="148">
        <v>2400</v>
      </c>
      <c r="AA1654" s="148">
        <v>1</v>
      </c>
      <c r="AB1654" s="148">
        <v>100.98</v>
      </c>
      <c r="AC1654" s="148">
        <v>0</v>
      </c>
      <c r="AD1654" s="148">
        <v>2.4235199999999999</v>
      </c>
      <c r="AE1654" s="151"/>
      <c r="AF1654" s="151"/>
      <c r="AG1654" s="141" t="s">
        <v>17</v>
      </c>
      <c r="AH1654" s="229">
        <v>6.1980461692459096E-6</v>
      </c>
      <c r="AI1654" s="229">
        <v>1.8720271338264426E-3</v>
      </c>
      <c r="AJ1654" s="229">
        <v>6.1963190999999999E-4</v>
      </c>
    </row>
    <row r="1655" spans="1:36" ht="13.5" thickBot="1">
      <c r="A1655" s="153">
        <v>7956</v>
      </c>
      <c r="B1655" s="153">
        <v>15255</v>
      </c>
      <c r="C1655" s="141" t="s">
        <v>1439</v>
      </c>
      <c r="D1655" s="141">
        <v>633896</v>
      </c>
      <c r="E1655" s="141" t="s">
        <v>430</v>
      </c>
      <c r="F1655" s="141" t="s">
        <v>1440</v>
      </c>
      <c r="G1655" s="141" t="s">
        <v>3251</v>
      </c>
      <c r="H1655" s="141" t="s">
        <v>76</v>
      </c>
      <c r="I1655" s="141" t="s">
        <v>230</v>
      </c>
      <c r="J1655" s="141" t="s">
        <v>53</v>
      </c>
      <c r="K1655" s="141" t="s">
        <v>315</v>
      </c>
      <c r="L1655" s="141" t="s">
        <v>821</v>
      </c>
      <c r="M1655" s="141" t="s">
        <v>311</v>
      </c>
      <c r="N1655" s="141" t="s">
        <v>652</v>
      </c>
      <c r="O1655" s="141" t="s">
        <v>62</v>
      </c>
      <c r="P1655" s="141" t="s">
        <v>1293</v>
      </c>
      <c r="Q1655" s="141" t="s">
        <v>1294</v>
      </c>
      <c r="R1655" s="141" t="s">
        <v>57</v>
      </c>
      <c r="S1655" s="141" t="s">
        <v>1206</v>
      </c>
      <c r="T1655" s="227">
        <v>2.9089999999999998</v>
      </c>
      <c r="U1655" s="146">
        <v>46944</v>
      </c>
      <c r="V1655" s="208">
        <v>4.2999999999999997E-2</v>
      </c>
      <c r="W1655" s="209">
        <v>0.10150000000000001</v>
      </c>
      <c r="X1655" s="141" t="s">
        <v>636</v>
      </c>
      <c r="Y1655" s="141"/>
      <c r="Z1655" s="148">
        <v>25000</v>
      </c>
      <c r="AA1655" s="148">
        <v>1</v>
      </c>
      <c r="AB1655" s="148">
        <v>89.69</v>
      </c>
      <c r="AC1655" s="148">
        <v>0</v>
      </c>
      <c r="AD1655" s="148">
        <v>22.422499999999999</v>
      </c>
      <c r="AE1655" s="151"/>
      <c r="AF1655" s="151"/>
      <c r="AG1655" s="141" t="s">
        <v>17</v>
      </c>
      <c r="AH1655" s="229">
        <v>2.25669312953794E-5</v>
      </c>
      <c r="AI1655" s="229">
        <v>1.7320066848312953E-2</v>
      </c>
      <c r="AJ1655" s="229">
        <v>5.7328582059999996E-3</v>
      </c>
    </row>
    <row r="1656" spans="1:36" ht="13.5" thickBot="1">
      <c r="A1656" s="153">
        <v>7956</v>
      </c>
      <c r="B1656" s="153">
        <v>15255</v>
      </c>
      <c r="C1656" s="141" t="s">
        <v>1284</v>
      </c>
      <c r="D1656" s="141">
        <v>510960719</v>
      </c>
      <c r="E1656" s="141" t="s">
        <v>429</v>
      </c>
      <c r="F1656" s="141" t="s">
        <v>1442</v>
      </c>
      <c r="G1656" s="141" t="s">
        <v>3321</v>
      </c>
      <c r="H1656" s="141" t="s">
        <v>76</v>
      </c>
      <c r="I1656" s="141" t="s">
        <v>229</v>
      </c>
      <c r="J1656" s="141" t="s">
        <v>53</v>
      </c>
      <c r="K1656" s="141" t="s">
        <v>53</v>
      </c>
      <c r="L1656" s="141" t="s">
        <v>821</v>
      </c>
      <c r="M1656" s="141" t="s">
        <v>311</v>
      </c>
      <c r="N1656" s="141" t="s">
        <v>651</v>
      </c>
      <c r="O1656" s="141" t="s">
        <v>62</v>
      </c>
      <c r="P1656" s="141" t="s">
        <v>1394</v>
      </c>
      <c r="Q1656" s="141" t="s">
        <v>1294</v>
      </c>
      <c r="R1656" s="141" t="s">
        <v>57</v>
      </c>
      <c r="S1656" s="141" t="s">
        <v>1206</v>
      </c>
      <c r="T1656" s="227">
        <v>2.5459999999999998</v>
      </c>
      <c r="U1656" s="146">
        <v>46934</v>
      </c>
      <c r="V1656" s="208">
        <v>1.77E-2</v>
      </c>
      <c r="W1656" s="209">
        <v>2.7099999999999999E-2</v>
      </c>
      <c r="X1656" s="141" t="s">
        <v>636</v>
      </c>
      <c r="Y1656" s="141"/>
      <c r="Z1656" s="148">
        <v>10560</v>
      </c>
      <c r="AA1656" s="148">
        <v>1</v>
      </c>
      <c r="AB1656" s="148">
        <v>113.19</v>
      </c>
      <c r="AC1656" s="148">
        <v>0</v>
      </c>
      <c r="AD1656" s="148">
        <v>11.952859999999999</v>
      </c>
      <c r="AE1656" s="151"/>
      <c r="AF1656" s="151"/>
      <c r="AG1656" s="141" t="s">
        <v>17</v>
      </c>
      <c r="AH1656" s="229">
        <v>4.0698145844619802E-6</v>
      </c>
      <c r="AI1656" s="229">
        <v>9.2328836761523449E-3</v>
      </c>
      <c r="AJ1656" s="229">
        <v>3.05603976E-3</v>
      </c>
    </row>
    <row r="1657" spans="1:36" ht="13.5" thickBot="1">
      <c r="A1657" s="153">
        <v>7956</v>
      </c>
      <c r="B1657" s="153">
        <v>15255</v>
      </c>
      <c r="C1657" s="141" t="s">
        <v>1448</v>
      </c>
      <c r="D1657" s="141">
        <v>520043878</v>
      </c>
      <c r="E1657" s="141" t="s">
        <v>429</v>
      </c>
      <c r="F1657" s="141" t="s">
        <v>1449</v>
      </c>
      <c r="G1657" s="141" t="s">
        <v>3325</v>
      </c>
      <c r="H1657" s="141" t="s">
        <v>76</v>
      </c>
      <c r="I1657" s="141" t="s">
        <v>228</v>
      </c>
      <c r="J1657" s="141" t="s">
        <v>53</v>
      </c>
      <c r="K1657" s="141" t="s">
        <v>53</v>
      </c>
      <c r="L1657" s="141" t="s">
        <v>821</v>
      </c>
      <c r="M1657" s="141" t="s">
        <v>311</v>
      </c>
      <c r="N1657" s="141" t="s">
        <v>156</v>
      </c>
      <c r="O1657" s="141" t="s">
        <v>62</v>
      </c>
      <c r="P1657" s="141" t="s">
        <v>1305</v>
      </c>
      <c r="Q1657" s="141" t="s">
        <v>1294</v>
      </c>
      <c r="R1657" s="141" t="s">
        <v>57</v>
      </c>
      <c r="S1657" s="141" t="s">
        <v>1206</v>
      </c>
      <c r="T1657" s="227">
        <v>1.923</v>
      </c>
      <c r="U1657" s="146">
        <v>46660</v>
      </c>
      <c r="V1657" s="208">
        <v>3.2899999999999999E-2</v>
      </c>
      <c r="W1657" s="209">
        <v>5.7599999999999998E-2</v>
      </c>
      <c r="X1657" s="141" t="s">
        <v>636</v>
      </c>
      <c r="Y1657" s="141"/>
      <c r="Z1657" s="148">
        <v>17000</v>
      </c>
      <c r="AA1657" s="148">
        <v>1</v>
      </c>
      <c r="AB1657" s="148">
        <v>95.6</v>
      </c>
      <c r="AC1657" s="148">
        <v>0</v>
      </c>
      <c r="AD1657" s="148">
        <v>16.251999999999999</v>
      </c>
      <c r="AE1657" s="151"/>
      <c r="AF1657" s="151"/>
      <c r="AG1657" s="141" t="s">
        <v>17</v>
      </c>
      <c r="AH1657" s="229">
        <v>2.3761629483094398E-5</v>
      </c>
      <c r="AI1657" s="229">
        <v>1.255371731157463E-2</v>
      </c>
      <c r="AJ1657" s="229">
        <v>4.1552196029999997E-3</v>
      </c>
    </row>
    <row r="1658" spans="1:36" ht="13.5" thickBot="1">
      <c r="A1658" s="153">
        <v>7956</v>
      </c>
      <c r="B1658" s="153">
        <v>15255</v>
      </c>
      <c r="C1658" s="141" t="s">
        <v>1379</v>
      </c>
      <c r="D1658" s="141">
        <v>520026683</v>
      </c>
      <c r="E1658" s="141" t="s">
        <v>429</v>
      </c>
      <c r="F1658" s="141" t="s">
        <v>1452</v>
      </c>
      <c r="G1658" s="141" t="s">
        <v>3327</v>
      </c>
      <c r="H1658" s="141" t="s">
        <v>76</v>
      </c>
      <c r="I1658" s="141" t="s">
        <v>229</v>
      </c>
      <c r="J1658" s="141" t="s">
        <v>53</v>
      </c>
      <c r="K1658" s="141" t="s">
        <v>53</v>
      </c>
      <c r="L1658" s="141" t="s">
        <v>821</v>
      </c>
      <c r="M1658" s="141" t="s">
        <v>311</v>
      </c>
      <c r="N1658" s="141" t="s">
        <v>651</v>
      </c>
      <c r="O1658" s="141" t="s">
        <v>62</v>
      </c>
      <c r="P1658" s="141" t="s">
        <v>1310</v>
      </c>
      <c r="Q1658" s="141" t="s">
        <v>65</v>
      </c>
      <c r="R1658" s="141" t="s">
        <v>57</v>
      </c>
      <c r="S1658" s="141" t="s">
        <v>1206</v>
      </c>
      <c r="T1658" s="227">
        <v>3.327</v>
      </c>
      <c r="U1658" s="146">
        <v>47394</v>
      </c>
      <c r="V1658" s="208">
        <v>1.14E-2</v>
      </c>
      <c r="W1658" s="209">
        <v>2.92E-2</v>
      </c>
      <c r="X1658" s="141" t="s">
        <v>636</v>
      </c>
      <c r="Y1658" s="141"/>
      <c r="Z1658" s="148">
        <v>18800</v>
      </c>
      <c r="AA1658" s="148">
        <v>1</v>
      </c>
      <c r="AB1658" s="148">
        <v>107.2</v>
      </c>
      <c r="AC1658" s="148">
        <v>0.24354000000000001</v>
      </c>
      <c r="AD1658" s="148">
        <v>20.39714</v>
      </c>
      <c r="AE1658" s="151"/>
      <c r="AF1658" s="151"/>
      <c r="AG1658" s="141" t="s">
        <v>17</v>
      </c>
      <c r="AH1658" s="229">
        <v>7.9560453883925494E-6</v>
      </c>
      <c r="AI1658" s="229">
        <v>1.5755594974440765E-2</v>
      </c>
      <c r="AJ1658" s="229">
        <v>5.2150255960000001E-3</v>
      </c>
    </row>
    <row r="1659" spans="1:36" ht="13.5" thickBot="1">
      <c r="A1659" s="153">
        <v>7956</v>
      </c>
      <c r="B1659" s="153">
        <v>15255</v>
      </c>
      <c r="C1659" s="141" t="s">
        <v>1299</v>
      </c>
      <c r="D1659" s="141">
        <v>520039868</v>
      </c>
      <c r="E1659" s="141" t="s">
        <v>429</v>
      </c>
      <c r="F1659" s="141" t="s">
        <v>1300</v>
      </c>
      <c r="G1659" s="141" t="s">
        <v>3253</v>
      </c>
      <c r="H1659" s="141" t="s">
        <v>76</v>
      </c>
      <c r="I1659" s="141" t="s">
        <v>228</v>
      </c>
      <c r="J1659" s="141" t="s">
        <v>53</v>
      </c>
      <c r="K1659" s="141" t="s">
        <v>53</v>
      </c>
      <c r="L1659" s="141" t="s">
        <v>821</v>
      </c>
      <c r="M1659" s="141" t="s">
        <v>311</v>
      </c>
      <c r="N1659" s="141" t="s">
        <v>647</v>
      </c>
      <c r="O1659" s="141" t="s">
        <v>62</v>
      </c>
      <c r="P1659" s="141" t="s">
        <v>298</v>
      </c>
      <c r="Q1659" s="141" t="s">
        <v>298</v>
      </c>
      <c r="R1659" s="141" t="s">
        <v>57</v>
      </c>
      <c r="S1659" s="141" t="s">
        <v>1206</v>
      </c>
      <c r="T1659" s="227">
        <v>0.73599999999999999</v>
      </c>
      <c r="U1659" s="146">
        <v>45838</v>
      </c>
      <c r="V1659" s="208">
        <v>3.5499999999999997E-2</v>
      </c>
      <c r="W1659" s="209">
        <v>6.2899999999999998E-2</v>
      </c>
      <c r="X1659" s="141" t="s">
        <v>636</v>
      </c>
      <c r="Y1659" s="141"/>
      <c r="Z1659" s="148">
        <v>975</v>
      </c>
      <c r="AA1659" s="148">
        <v>1</v>
      </c>
      <c r="AB1659" s="148">
        <v>99</v>
      </c>
      <c r="AC1659" s="148">
        <v>0</v>
      </c>
      <c r="AD1659" s="148">
        <v>0.96525000000000005</v>
      </c>
      <c r="AE1659" s="151"/>
      <c r="AF1659" s="151"/>
      <c r="AG1659" s="141" t="s">
        <v>17</v>
      </c>
      <c r="AH1659" s="229">
        <v>6.8086021625517102E-6</v>
      </c>
      <c r="AI1659" s="229">
        <v>7.4559904227156114E-4</v>
      </c>
      <c r="AJ1659" s="229">
        <v>2.4678967E-4</v>
      </c>
    </row>
    <row r="1660" spans="1:36" ht="13.5" thickBot="1">
      <c r="A1660" s="153">
        <v>7956</v>
      </c>
      <c r="B1660" s="153">
        <v>15255</v>
      </c>
      <c r="C1660" s="141" t="s">
        <v>1466</v>
      </c>
      <c r="D1660" s="141">
        <v>1981143</v>
      </c>
      <c r="E1660" s="141" t="s">
        <v>430</v>
      </c>
      <c r="F1660" s="141" t="s">
        <v>1467</v>
      </c>
      <c r="G1660" s="141" t="s">
        <v>3338</v>
      </c>
      <c r="H1660" s="141" t="s">
        <v>76</v>
      </c>
      <c r="I1660" s="141" t="s">
        <v>228</v>
      </c>
      <c r="J1660" s="141" t="s">
        <v>53</v>
      </c>
      <c r="K1660" s="141" t="s">
        <v>314</v>
      </c>
      <c r="L1660" s="141" t="s">
        <v>821</v>
      </c>
      <c r="M1660" s="141" t="s">
        <v>311</v>
      </c>
      <c r="N1660" s="141" t="s">
        <v>649</v>
      </c>
      <c r="O1660" s="141" t="s">
        <v>62</v>
      </c>
      <c r="P1660" s="141" t="s">
        <v>1333</v>
      </c>
      <c r="Q1660" s="141" t="s">
        <v>65</v>
      </c>
      <c r="R1660" s="141" t="s">
        <v>57</v>
      </c>
      <c r="S1660" s="141" t="s">
        <v>1206</v>
      </c>
      <c r="T1660" s="227">
        <v>0.95799999999999996</v>
      </c>
      <c r="U1660" s="146">
        <v>45921</v>
      </c>
      <c r="V1660" s="208">
        <v>4.7500000000000001E-2</v>
      </c>
      <c r="W1660" s="209">
        <v>6.4299999999999996E-2</v>
      </c>
      <c r="X1660" s="141" t="s">
        <v>636</v>
      </c>
      <c r="Y1660" s="141"/>
      <c r="Z1660" s="148">
        <v>7614.29</v>
      </c>
      <c r="AA1660" s="148">
        <v>1</v>
      </c>
      <c r="AB1660" s="148">
        <v>98.68</v>
      </c>
      <c r="AC1660" s="148">
        <v>0</v>
      </c>
      <c r="AD1660" s="148">
        <v>7.5137799999999997</v>
      </c>
      <c r="AE1660" s="151"/>
      <c r="AF1660" s="151"/>
      <c r="AG1660" s="141" t="s">
        <v>17</v>
      </c>
      <c r="AH1660" s="229">
        <v>1.20652189839488E-5</v>
      </c>
      <c r="AI1660" s="229">
        <v>5.8039545939800154E-3</v>
      </c>
      <c r="AJ1660" s="229">
        <v>1.921080848E-3</v>
      </c>
    </row>
    <row r="1661" spans="1:36" ht="13.5" thickBot="1">
      <c r="A1661" s="153">
        <v>7956</v>
      </c>
      <c r="B1661" s="153">
        <v>15255</v>
      </c>
      <c r="C1661" s="141" t="s">
        <v>1381</v>
      </c>
      <c r="D1661" s="141">
        <v>511659401</v>
      </c>
      <c r="E1661" s="141" t="s">
        <v>429</v>
      </c>
      <c r="F1661" s="141" t="s">
        <v>1469</v>
      </c>
      <c r="G1661" s="141" t="s">
        <v>3340</v>
      </c>
      <c r="H1661" s="141" t="s">
        <v>76</v>
      </c>
      <c r="I1661" s="141" t="s">
        <v>229</v>
      </c>
      <c r="J1661" s="141" t="s">
        <v>53</v>
      </c>
      <c r="K1661" s="141" t="s">
        <v>53</v>
      </c>
      <c r="L1661" s="141" t="s">
        <v>821</v>
      </c>
      <c r="M1661" s="141" t="s">
        <v>311</v>
      </c>
      <c r="N1661" s="141" t="s">
        <v>651</v>
      </c>
      <c r="O1661" s="141" t="s">
        <v>62</v>
      </c>
      <c r="P1661" s="141" t="s">
        <v>1310</v>
      </c>
      <c r="Q1661" s="141" t="s">
        <v>65</v>
      </c>
      <c r="R1661" s="141" t="s">
        <v>57</v>
      </c>
      <c r="S1661" s="141" t="s">
        <v>1206</v>
      </c>
      <c r="T1661" s="227">
        <v>5.36</v>
      </c>
      <c r="U1661" s="146">
        <v>49551</v>
      </c>
      <c r="V1661" s="208">
        <v>6.4999999999999997E-3</v>
      </c>
      <c r="W1661" s="209">
        <v>3.3099999999999997E-2</v>
      </c>
      <c r="X1661" s="141" t="s">
        <v>636</v>
      </c>
      <c r="Y1661" s="141"/>
      <c r="Z1661" s="148">
        <v>4406.63</v>
      </c>
      <c r="AA1661" s="148">
        <v>1</v>
      </c>
      <c r="AB1661" s="148">
        <v>99.45</v>
      </c>
      <c r="AC1661" s="148">
        <v>0</v>
      </c>
      <c r="AD1661" s="148">
        <v>4.38239</v>
      </c>
      <c r="AE1661" s="151"/>
      <c r="AF1661" s="151"/>
      <c r="AG1661" s="141" t="s">
        <v>17</v>
      </c>
      <c r="AH1661" s="229">
        <v>1.95096766746466E-6</v>
      </c>
      <c r="AI1661" s="229">
        <v>3.385139380326824E-3</v>
      </c>
      <c r="AJ1661" s="229">
        <v>1.1204647319999999E-3</v>
      </c>
    </row>
    <row r="1662" spans="1:36" ht="13.5" thickBot="1">
      <c r="A1662" s="153">
        <v>7956</v>
      </c>
      <c r="B1662" s="153">
        <v>15255</v>
      </c>
      <c r="C1662" s="141" t="s">
        <v>1379</v>
      </c>
      <c r="D1662" s="141">
        <v>520026683</v>
      </c>
      <c r="E1662" s="141" t="s">
        <v>429</v>
      </c>
      <c r="F1662" s="141" t="s">
        <v>1476</v>
      </c>
      <c r="G1662" s="141" t="s">
        <v>3344</v>
      </c>
      <c r="H1662" s="141" t="s">
        <v>76</v>
      </c>
      <c r="I1662" s="141" t="s">
        <v>228</v>
      </c>
      <c r="J1662" s="141" t="s">
        <v>53</v>
      </c>
      <c r="K1662" s="141" t="s">
        <v>53</v>
      </c>
      <c r="L1662" s="141" t="s">
        <v>821</v>
      </c>
      <c r="M1662" s="141" t="s">
        <v>311</v>
      </c>
      <c r="N1662" s="141" t="s">
        <v>651</v>
      </c>
      <c r="O1662" s="141" t="s">
        <v>62</v>
      </c>
      <c r="P1662" s="141" t="s">
        <v>1310</v>
      </c>
      <c r="Q1662" s="141" t="s">
        <v>65</v>
      </c>
      <c r="R1662" s="141" t="s">
        <v>57</v>
      </c>
      <c r="S1662" s="141" t="s">
        <v>1206</v>
      </c>
      <c r="T1662" s="227">
        <v>5.2539999999999996</v>
      </c>
      <c r="U1662" s="146">
        <v>48218</v>
      </c>
      <c r="V1662" s="208">
        <v>2.4400000000000002E-2</v>
      </c>
      <c r="W1662" s="209">
        <v>5.91E-2</v>
      </c>
      <c r="X1662" s="141" t="s">
        <v>636</v>
      </c>
      <c r="Y1662" s="141"/>
      <c r="Z1662" s="148">
        <v>3000</v>
      </c>
      <c r="AA1662" s="148">
        <v>1</v>
      </c>
      <c r="AB1662" s="148">
        <v>85.33</v>
      </c>
      <c r="AC1662" s="148">
        <v>0</v>
      </c>
      <c r="AD1662" s="148">
        <v>2.5598999999999998</v>
      </c>
      <c r="AE1662" s="151"/>
      <c r="AF1662" s="151"/>
      <c r="AG1662" s="141" t="s">
        <v>17</v>
      </c>
      <c r="AH1662" s="229">
        <v>2.4684491063391401E-6</v>
      </c>
      <c r="AI1662" s="229">
        <v>1.9773726892628532E-3</v>
      </c>
      <c r="AJ1662" s="229">
        <v>6.5450077899999995E-4</v>
      </c>
    </row>
    <row r="1663" spans="1:36" ht="13.5" thickBot="1">
      <c r="A1663" s="153">
        <v>7956</v>
      </c>
      <c r="B1663" s="153">
        <v>15255</v>
      </c>
      <c r="C1663" s="141" t="s">
        <v>1416</v>
      </c>
      <c r="D1663" s="141">
        <v>513257873</v>
      </c>
      <c r="E1663" s="141" t="s">
        <v>429</v>
      </c>
      <c r="F1663" s="141" t="s">
        <v>2099</v>
      </c>
      <c r="G1663" s="141" t="s">
        <v>3723</v>
      </c>
      <c r="H1663" s="141" t="s">
        <v>76</v>
      </c>
      <c r="I1663" s="141" t="s">
        <v>229</v>
      </c>
      <c r="J1663" s="141" t="s">
        <v>53</v>
      </c>
      <c r="K1663" s="141" t="s">
        <v>53</v>
      </c>
      <c r="L1663" s="141" t="s">
        <v>821</v>
      </c>
      <c r="M1663" s="141" t="s">
        <v>311</v>
      </c>
      <c r="N1663" s="141" t="s">
        <v>651</v>
      </c>
      <c r="O1663" s="141" t="s">
        <v>62</v>
      </c>
      <c r="P1663" s="141" t="s">
        <v>1333</v>
      </c>
      <c r="Q1663" s="141" t="s">
        <v>65</v>
      </c>
      <c r="R1663" s="141" t="s">
        <v>57</v>
      </c>
      <c r="S1663" s="141" t="s">
        <v>1206</v>
      </c>
      <c r="T1663" s="227">
        <v>4.3150000000000004</v>
      </c>
      <c r="U1663" s="146">
        <v>47542</v>
      </c>
      <c r="V1663" s="208">
        <v>8.3999999999999995E-3</v>
      </c>
      <c r="W1663" s="209">
        <v>3.27E-2</v>
      </c>
      <c r="X1663" s="141" t="s">
        <v>636</v>
      </c>
      <c r="Y1663" s="141"/>
      <c r="Z1663" s="148">
        <v>60000</v>
      </c>
      <c r="AA1663" s="148">
        <v>1</v>
      </c>
      <c r="AB1663" s="148">
        <v>103.92</v>
      </c>
      <c r="AC1663" s="148">
        <v>0</v>
      </c>
      <c r="AD1663" s="148">
        <v>62.351999999999997</v>
      </c>
      <c r="AE1663" s="151"/>
      <c r="AF1663" s="151"/>
      <c r="AG1663" s="141" t="s">
        <v>17</v>
      </c>
      <c r="AH1663" s="229">
        <v>7.2898778369561993E-5</v>
      </c>
      <c r="AI1663" s="229">
        <v>4.8163264940395106E-2</v>
      </c>
      <c r="AJ1663" s="229">
        <v>1.5941807329999998E-2</v>
      </c>
    </row>
    <row r="1664" spans="1:36" ht="13.5" thickBot="1">
      <c r="A1664" s="153">
        <v>7956</v>
      </c>
      <c r="B1664" s="153">
        <v>15255</v>
      </c>
      <c r="C1664" s="141" t="s">
        <v>1529</v>
      </c>
      <c r="D1664" s="141">
        <v>514401702</v>
      </c>
      <c r="E1664" s="141" t="s">
        <v>429</v>
      </c>
      <c r="F1664" s="141" t="s">
        <v>2141</v>
      </c>
      <c r="G1664" s="141" t="s">
        <v>3724</v>
      </c>
      <c r="H1664" s="141" t="s">
        <v>76</v>
      </c>
      <c r="I1664" s="141" t="s">
        <v>229</v>
      </c>
      <c r="J1664" s="141" t="s">
        <v>53</v>
      </c>
      <c r="K1664" s="141" t="s">
        <v>53</v>
      </c>
      <c r="L1664" s="141" t="s">
        <v>821</v>
      </c>
      <c r="M1664" s="141" t="s">
        <v>311</v>
      </c>
      <c r="N1664" s="141" t="s">
        <v>156</v>
      </c>
      <c r="O1664" s="141" t="s">
        <v>62</v>
      </c>
      <c r="P1664" s="141" t="s">
        <v>1483</v>
      </c>
      <c r="Q1664" s="141" t="s">
        <v>65</v>
      </c>
      <c r="R1664" s="141" t="s">
        <v>57</v>
      </c>
      <c r="S1664" s="141" t="s">
        <v>1206</v>
      </c>
      <c r="T1664" s="227">
        <v>3.0209999999999999</v>
      </c>
      <c r="U1664" s="146">
        <v>47027</v>
      </c>
      <c r="V1664" s="208">
        <v>2.75E-2</v>
      </c>
      <c r="W1664" s="209">
        <v>3.1E-2</v>
      </c>
      <c r="X1664" s="141" t="s">
        <v>636</v>
      </c>
      <c r="Y1664" s="141"/>
      <c r="Z1664" s="148">
        <v>2122.16</v>
      </c>
      <c r="AA1664" s="148">
        <v>1</v>
      </c>
      <c r="AB1664" s="148">
        <v>113.65</v>
      </c>
      <c r="AC1664" s="148">
        <v>0</v>
      </c>
      <c r="AD1664" s="148">
        <v>2.4118300000000001</v>
      </c>
      <c r="AE1664" s="151"/>
      <c r="AF1664" s="151"/>
      <c r="AG1664" s="141" t="s">
        <v>17</v>
      </c>
      <c r="AH1664" s="229">
        <v>2.6757426596150199E-6</v>
      </c>
      <c r="AI1664" s="229">
        <v>1.8629972940914989E-3</v>
      </c>
      <c r="AJ1664" s="229">
        <v>6.1664307699999996E-4</v>
      </c>
    </row>
    <row r="1665" spans="1:36" ht="13.5" thickBot="1">
      <c r="A1665" s="153">
        <v>7956</v>
      </c>
      <c r="B1665" s="153">
        <v>15255</v>
      </c>
      <c r="C1665" s="141" t="s">
        <v>1375</v>
      </c>
      <c r="D1665" s="141">
        <v>513992529</v>
      </c>
      <c r="E1665" s="141" t="s">
        <v>429</v>
      </c>
      <c r="F1665" s="141" t="s">
        <v>1478</v>
      </c>
      <c r="G1665" s="141" t="s">
        <v>3346</v>
      </c>
      <c r="H1665" s="141" t="s">
        <v>76</v>
      </c>
      <c r="I1665" s="141" t="s">
        <v>229</v>
      </c>
      <c r="J1665" s="141" t="s">
        <v>53</v>
      </c>
      <c r="K1665" s="141" t="s">
        <v>53</v>
      </c>
      <c r="L1665" s="141" t="s">
        <v>821</v>
      </c>
      <c r="M1665" s="141" t="s">
        <v>311</v>
      </c>
      <c r="N1665" s="141" t="s">
        <v>651</v>
      </c>
      <c r="O1665" s="141" t="s">
        <v>62</v>
      </c>
      <c r="P1665" s="141" t="s">
        <v>1293</v>
      </c>
      <c r="Q1665" s="141" t="s">
        <v>1294</v>
      </c>
      <c r="R1665" s="141" t="s">
        <v>57</v>
      </c>
      <c r="S1665" s="141" t="s">
        <v>1206</v>
      </c>
      <c r="T1665" s="227">
        <v>5.843</v>
      </c>
      <c r="U1665" s="146">
        <v>48665</v>
      </c>
      <c r="V1665" s="208">
        <v>1.5800000000000002E-2</v>
      </c>
      <c r="W1665" s="209">
        <v>3.39E-2</v>
      </c>
      <c r="X1665" s="141" t="s">
        <v>636</v>
      </c>
      <c r="Y1665" s="141"/>
      <c r="Z1665" s="148">
        <v>6100</v>
      </c>
      <c r="AA1665" s="148">
        <v>1</v>
      </c>
      <c r="AB1665" s="148">
        <v>104.08</v>
      </c>
      <c r="AC1665" s="148">
        <v>0</v>
      </c>
      <c r="AD1665" s="148">
        <v>6.3488800000000003</v>
      </c>
      <c r="AE1665" s="151"/>
      <c r="AF1665" s="151"/>
      <c r="AG1665" s="141" t="s">
        <v>17</v>
      </c>
      <c r="AH1665" s="229">
        <v>4.9172329694076598E-6</v>
      </c>
      <c r="AI1665" s="229">
        <v>4.9041376301445939E-3</v>
      </c>
      <c r="AJ1665" s="229">
        <v>1.623245793E-3</v>
      </c>
    </row>
    <row r="1666" spans="1:36" ht="13.5" thickBot="1">
      <c r="A1666" s="153">
        <v>7956</v>
      </c>
      <c r="B1666" s="153">
        <v>15255</v>
      </c>
      <c r="C1666" s="141" t="s">
        <v>1486</v>
      </c>
      <c r="D1666" s="141">
        <v>520042847</v>
      </c>
      <c r="E1666" s="141" t="s">
        <v>429</v>
      </c>
      <c r="F1666" s="141" t="s">
        <v>1487</v>
      </c>
      <c r="G1666" s="141" t="s">
        <v>3240</v>
      </c>
      <c r="H1666" s="141" t="s">
        <v>76</v>
      </c>
      <c r="I1666" s="141" t="s">
        <v>228</v>
      </c>
      <c r="J1666" s="141" t="s">
        <v>53</v>
      </c>
      <c r="K1666" s="141" t="s">
        <v>53</v>
      </c>
      <c r="L1666" s="141" t="s">
        <v>821</v>
      </c>
      <c r="M1666" s="141" t="s">
        <v>311</v>
      </c>
      <c r="N1666" s="141" t="s">
        <v>708</v>
      </c>
      <c r="O1666" s="141" t="s">
        <v>62</v>
      </c>
      <c r="P1666" s="141" t="s">
        <v>1333</v>
      </c>
      <c r="Q1666" s="141" t="s">
        <v>65</v>
      </c>
      <c r="R1666" s="141" t="s">
        <v>57</v>
      </c>
      <c r="S1666" s="141" t="s">
        <v>1206</v>
      </c>
      <c r="T1666" s="227">
        <v>1.4590000000000001</v>
      </c>
      <c r="U1666" s="146">
        <v>46295</v>
      </c>
      <c r="V1666" s="208">
        <v>3.9E-2</v>
      </c>
      <c r="W1666" s="209">
        <v>5.8700000000000002E-2</v>
      </c>
      <c r="X1666" s="141" t="s">
        <v>636</v>
      </c>
      <c r="Y1666" s="141"/>
      <c r="Z1666" s="148">
        <v>11767.5</v>
      </c>
      <c r="AA1666" s="148">
        <v>1</v>
      </c>
      <c r="AB1666" s="148">
        <v>97.35</v>
      </c>
      <c r="AC1666" s="148">
        <v>0</v>
      </c>
      <c r="AD1666" s="148">
        <v>11.45566</v>
      </c>
      <c r="AE1666" s="151"/>
      <c r="AF1666" s="151"/>
      <c r="AG1666" s="141" t="s">
        <v>17</v>
      </c>
      <c r="AH1666" s="229">
        <v>2.0418963042305001E-5</v>
      </c>
      <c r="AI1666" s="229">
        <v>8.848825821899645E-3</v>
      </c>
      <c r="AJ1666" s="229">
        <v>2.9289184709999998E-3</v>
      </c>
    </row>
    <row r="1667" spans="1:36" ht="13.5" thickBot="1">
      <c r="A1667" s="153">
        <v>7956</v>
      </c>
      <c r="B1667" s="153">
        <v>15255</v>
      </c>
      <c r="C1667" s="141" t="s">
        <v>1306</v>
      </c>
      <c r="D1667" s="141">
        <v>510560188</v>
      </c>
      <c r="E1667" s="141" t="s">
        <v>429</v>
      </c>
      <c r="F1667" s="141" t="s">
        <v>1307</v>
      </c>
      <c r="G1667" s="141" t="s">
        <v>3256</v>
      </c>
      <c r="H1667" s="141" t="s">
        <v>76</v>
      </c>
      <c r="I1667" s="141" t="s">
        <v>229</v>
      </c>
      <c r="J1667" s="141" t="s">
        <v>53</v>
      </c>
      <c r="K1667" s="141" t="s">
        <v>53</v>
      </c>
      <c r="L1667" s="141" t="s">
        <v>821</v>
      </c>
      <c r="M1667" s="141" t="s">
        <v>311</v>
      </c>
      <c r="N1667" s="141" t="s">
        <v>652</v>
      </c>
      <c r="O1667" s="141" t="s">
        <v>62</v>
      </c>
      <c r="P1667" s="141" t="s">
        <v>1305</v>
      </c>
      <c r="Q1667" s="141" t="s">
        <v>1294</v>
      </c>
      <c r="R1667" s="141" t="s">
        <v>57</v>
      </c>
      <c r="S1667" s="141" t="s">
        <v>1206</v>
      </c>
      <c r="T1667" s="227">
        <v>0.74199999999999999</v>
      </c>
      <c r="U1667" s="146">
        <v>45838</v>
      </c>
      <c r="V1667" s="208">
        <v>1.2200000000000001E-2</v>
      </c>
      <c r="W1667" s="209">
        <v>2.6499999999999999E-2</v>
      </c>
      <c r="X1667" s="141" t="s">
        <v>636</v>
      </c>
      <c r="Y1667" s="141"/>
      <c r="Z1667" s="148">
        <v>1140</v>
      </c>
      <c r="AA1667" s="148">
        <v>1</v>
      </c>
      <c r="AB1667" s="148">
        <v>114.5</v>
      </c>
      <c r="AC1667" s="148">
        <v>0</v>
      </c>
      <c r="AD1667" s="148">
        <v>1.3052999999999999</v>
      </c>
      <c r="AE1667" s="151"/>
      <c r="AF1667" s="151"/>
      <c r="AG1667" s="141" t="s">
        <v>17</v>
      </c>
      <c r="AH1667" s="229">
        <v>4.9565217391304296E-6</v>
      </c>
      <c r="AI1667" s="229">
        <v>1.0082677336203767E-3</v>
      </c>
      <c r="AJ1667" s="229">
        <v>3.3373173399999997E-4</v>
      </c>
    </row>
    <row r="1668" spans="1:36" ht="13.5" thickBot="1">
      <c r="A1668" s="153">
        <v>7956</v>
      </c>
      <c r="B1668" s="153">
        <v>15255</v>
      </c>
      <c r="C1668" s="141" t="s">
        <v>1278</v>
      </c>
      <c r="D1668" s="141">
        <v>520036104</v>
      </c>
      <c r="E1668" s="141" t="s">
        <v>429</v>
      </c>
      <c r="F1668" s="141" t="s">
        <v>1506</v>
      </c>
      <c r="G1668" s="141" t="s">
        <v>3363</v>
      </c>
      <c r="H1668" s="141" t="s">
        <v>76</v>
      </c>
      <c r="I1668" s="141" t="s">
        <v>228</v>
      </c>
      <c r="J1668" s="141" t="s">
        <v>53</v>
      </c>
      <c r="K1668" s="141" t="s">
        <v>53</v>
      </c>
      <c r="L1668" s="141" t="s">
        <v>821</v>
      </c>
      <c r="M1668" s="141" t="s">
        <v>311</v>
      </c>
      <c r="N1668" s="141" t="s">
        <v>140</v>
      </c>
      <c r="O1668" s="141" t="s">
        <v>62</v>
      </c>
      <c r="P1668" s="141" t="s">
        <v>1280</v>
      </c>
      <c r="Q1668" s="141" t="s">
        <v>65</v>
      </c>
      <c r="R1668" s="141" t="s">
        <v>57</v>
      </c>
      <c r="S1668" s="141" t="s">
        <v>1206</v>
      </c>
      <c r="T1668" s="227">
        <v>3.2839999999999998</v>
      </c>
      <c r="U1668" s="146">
        <v>47603</v>
      </c>
      <c r="V1668" s="208">
        <v>2.8000000000000001E-2</v>
      </c>
      <c r="W1668" s="209">
        <v>6.7199999999999996E-2</v>
      </c>
      <c r="X1668" s="141" t="s">
        <v>636</v>
      </c>
      <c r="Y1668" s="141"/>
      <c r="Z1668" s="148">
        <v>54000</v>
      </c>
      <c r="AA1668" s="148">
        <v>1</v>
      </c>
      <c r="AB1668" s="148">
        <v>89.4</v>
      </c>
      <c r="AC1668" s="148">
        <v>0</v>
      </c>
      <c r="AD1668" s="148">
        <v>48.276000000000003</v>
      </c>
      <c r="AE1668" s="151"/>
      <c r="AF1668" s="151"/>
      <c r="AG1668" s="141" t="s">
        <v>17</v>
      </c>
      <c r="AH1668" s="229">
        <v>4.3963952815280599E-5</v>
      </c>
      <c r="AI1668" s="229">
        <v>3.7290380072211228E-2</v>
      </c>
      <c r="AJ1668" s="229">
        <v>1.2342935120999999E-2</v>
      </c>
    </row>
    <row r="1669" spans="1:36" ht="13.5" thickBot="1">
      <c r="A1669" s="153">
        <v>7956</v>
      </c>
      <c r="B1669" s="153">
        <v>15255</v>
      </c>
      <c r="C1669" s="141" t="s">
        <v>1481</v>
      </c>
      <c r="D1669" s="141">
        <v>515434074</v>
      </c>
      <c r="E1669" s="141" t="s">
        <v>429</v>
      </c>
      <c r="F1669" s="141" t="s">
        <v>1510</v>
      </c>
      <c r="G1669" s="141" t="s">
        <v>3366</v>
      </c>
      <c r="H1669" s="141" t="s">
        <v>76</v>
      </c>
      <c r="I1669" s="141" t="s">
        <v>229</v>
      </c>
      <c r="J1669" s="141" t="s">
        <v>53</v>
      </c>
      <c r="K1669" s="141" t="s">
        <v>53</v>
      </c>
      <c r="L1669" s="141" t="s">
        <v>821</v>
      </c>
      <c r="M1669" s="141" t="s">
        <v>311</v>
      </c>
      <c r="N1669" s="141" t="s">
        <v>651</v>
      </c>
      <c r="O1669" s="141" t="s">
        <v>62</v>
      </c>
      <c r="P1669" s="141" t="s">
        <v>1483</v>
      </c>
      <c r="Q1669" s="141" t="s">
        <v>65</v>
      </c>
      <c r="R1669" s="141" t="s">
        <v>57</v>
      </c>
      <c r="S1669" s="141" t="s">
        <v>1206</v>
      </c>
      <c r="T1669" s="227">
        <v>3.9769999999999999</v>
      </c>
      <c r="U1669" s="146">
        <v>47027</v>
      </c>
      <c r="V1669" s="208">
        <v>3.0000000000000001E-3</v>
      </c>
      <c r="W1669" s="209">
        <v>3.5200000000000002E-2</v>
      </c>
      <c r="X1669" s="141" t="s">
        <v>636</v>
      </c>
      <c r="Y1669" s="141"/>
      <c r="Z1669" s="148">
        <v>2000</v>
      </c>
      <c r="AA1669" s="148">
        <v>1</v>
      </c>
      <c r="AB1669" s="148">
        <v>100.72</v>
      </c>
      <c r="AC1669" s="148">
        <v>0</v>
      </c>
      <c r="AD1669" s="148">
        <v>2.0144000000000002</v>
      </c>
      <c r="AE1669" s="151"/>
      <c r="AF1669" s="151"/>
      <c r="AG1669" s="141" t="s">
        <v>17</v>
      </c>
      <c r="AH1669" s="229">
        <v>4.2436356074976602E-6</v>
      </c>
      <c r="AI1669" s="229">
        <v>1.5560059163448152E-3</v>
      </c>
      <c r="AJ1669" s="229">
        <v>5.1503041900000004E-4</v>
      </c>
    </row>
    <row r="1670" spans="1:36" ht="13.5" thickBot="1">
      <c r="A1670" s="153">
        <v>7956</v>
      </c>
      <c r="B1670" s="153">
        <v>15255</v>
      </c>
      <c r="C1670" s="141" t="s">
        <v>1529</v>
      </c>
      <c r="D1670" s="141">
        <v>514401702</v>
      </c>
      <c r="E1670" s="141" t="s">
        <v>429</v>
      </c>
      <c r="F1670" s="141" t="s">
        <v>1530</v>
      </c>
      <c r="G1670" s="141" t="s">
        <v>3379</v>
      </c>
      <c r="H1670" s="141" t="s">
        <v>76</v>
      </c>
      <c r="I1670" s="141" t="s">
        <v>228</v>
      </c>
      <c r="J1670" s="141" t="s">
        <v>53</v>
      </c>
      <c r="K1670" s="141" t="s">
        <v>53</v>
      </c>
      <c r="L1670" s="141" t="s">
        <v>821</v>
      </c>
      <c r="M1670" s="141" t="s">
        <v>311</v>
      </c>
      <c r="N1670" s="141" t="s">
        <v>156</v>
      </c>
      <c r="O1670" s="141" t="s">
        <v>62</v>
      </c>
      <c r="P1670" s="141" t="s">
        <v>1483</v>
      </c>
      <c r="Q1670" s="141" t="s">
        <v>65</v>
      </c>
      <c r="R1670" s="141" t="s">
        <v>57</v>
      </c>
      <c r="S1670" s="141" t="s">
        <v>1206</v>
      </c>
      <c r="T1670" s="227">
        <v>3.2450000000000001</v>
      </c>
      <c r="U1670" s="146">
        <v>47727</v>
      </c>
      <c r="V1670" s="208">
        <v>2.5000000000000001E-2</v>
      </c>
      <c r="W1670" s="209">
        <v>6.1100000000000002E-2</v>
      </c>
      <c r="X1670" s="141" t="s">
        <v>636</v>
      </c>
      <c r="Y1670" s="141"/>
      <c r="Z1670" s="148">
        <v>2463.16</v>
      </c>
      <c r="AA1670" s="148">
        <v>1</v>
      </c>
      <c r="AB1670" s="148">
        <v>89.41</v>
      </c>
      <c r="AC1670" s="148">
        <v>0</v>
      </c>
      <c r="AD1670" s="148">
        <v>2.2023100000000002</v>
      </c>
      <c r="AE1670" s="151"/>
      <c r="AF1670" s="151"/>
      <c r="AG1670" s="141" t="s">
        <v>17</v>
      </c>
      <c r="AH1670" s="229">
        <v>3.2169142014728399E-6</v>
      </c>
      <c r="AI1670" s="229">
        <v>1.7011553761047209E-3</v>
      </c>
      <c r="AJ1670" s="229">
        <v>5.6307418600000001E-4</v>
      </c>
    </row>
    <row r="1671" spans="1:36" ht="13.5" thickBot="1">
      <c r="A1671" s="153">
        <v>7956</v>
      </c>
      <c r="B1671" s="153">
        <v>15255</v>
      </c>
      <c r="C1671" s="141" t="s">
        <v>1535</v>
      </c>
      <c r="D1671" s="141">
        <v>514328004</v>
      </c>
      <c r="E1671" s="141" t="s">
        <v>429</v>
      </c>
      <c r="F1671" s="141" t="s">
        <v>1536</v>
      </c>
      <c r="G1671" s="141" t="s">
        <v>3383</v>
      </c>
      <c r="H1671" s="141" t="s">
        <v>76</v>
      </c>
      <c r="I1671" s="141" t="s">
        <v>228</v>
      </c>
      <c r="J1671" s="141" t="s">
        <v>53</v>
      </c>
      <c r="K1671" s="141" t="s">
        <v>53</v>
      </c>
      <c r="L1671" s="141" t="s">
        <v>54</v>
      </c>
      <c r="M1671" s="141" t="s">
        <v>311</v>
      </c>
      <c r="N1671" s="141" t="s">
        <v>140</v>
      </c>
      <c r="O1671" s="141" t="s">
        <v>62</v>
      </c>
      <c r="P1671" s="141" t="s">
        <v>298</v>
      </c>
      <c r="Q1671" s="141" t="s">
        <v>298</v>
      </c>
      <c r="R1671" s="141" t="s">
        <v>57</v>
      </c>
      <c r="S1671" s="141" t="s">
        <v>1206</v>
      </c>
      <c r="T1671" s="227">
        <v>1.4039999999999999</v>
      </c>
      <c r="U1671" s="146">
        <v>46203</v>
      </c>
      <c r="V1671" s="208">
        <v>3.3500000000000002E-2</v>
      </c>
      <c r="W1671" s="209">
        <v>4.8300000000000003E-2</v>
      </c>
      <c r="X1671" s="141" t="s">
        <v>636</v>
      </c>
      <c r="Y1671" s="141"/>
      <c r="Z1671" s="148">
        <v>4000</v>
      </c>
      <c r="AA1671" s="148">
        <v>1</v>
      </c>
      <c r="AB1671" s="148">
        <v>97.986099999999993</v>
      </c>
      <c r="AC1671" s="148">
        <v>0</v>
      </c>
      <c r="AD1671" s="148">
        <v>3.9194399999999998</v>
      </c>
      <c r="AE1671" s="151"/>
      <c r="AF1671" s="151"/>
      <c r="AG1671" s="141" t="s">
        <v>17</v>
      </c>
      <c r="AH1671" s="229">
        <v>3.0769230769230801E-5</v>
      </c>
      <c r="AI1671" s="229">
        <v>3.0275376433471614E-3</v>
      </c>
      <c r="AJ1671" s="229">
        <v>1.0021002900000001E-3</v>
      </c>
    </row>
    <row r="1672" spans="1:36" ht="13.5" thickBot="1">
      <c r="A1672" s="153">
        <v>7956</v>
      </c>
      <c r="B1672" s="153">
        <v>15255</v>
      </c>
      <c r="C1672" s="141" t="s">
        <v>3728</v>
      </c>
      <c r="D1672" s="141">
        <v>515682292</v>
      </c>
      <c r="E1672" s="141" t="s">
        <v>429</v>
      </c>
      <c r="F1672" s="141" t="s">
        <v>3729</v>
      </c>
      <c r="G1672" s="141" t="s">
        <v>4207</v>
      </c>
      <c r="H1672" s="141" t="s">
        <v>76</v>
      </c>
      <c r="I1672" s="141" t="s">
        <v>228</v>
      </c>
      <c r="J1672" s="141" t="s">
        <v>53</v>
      </c>
      <c r="K1672" s="141" t="s">
        <v>53</v>
      </c>
      <c r="L1672" s="141" t="s">
        <v>54</v>
      </c>
      <c r="M1672" s="141" t="s">
        <v>311</v>
      </c>
      <c r="N1672" s="141" t="s">
        <v>140</v>
      </c>
      <c r="O1672" s="141" t="s">
        <v>62</v>
      </c>
      <c r="P1672" s="141" t="s">
        <v>298</v>
      </c>
      <c r="Q1672" s="141" t="s">
        <v>298</v>
      </c>
      <c r="R1672" s="141" t="s">
        <v>57</v>
      </c>
      <c r="S1672" s="141" t="s">
        <v>1206</v>
      </c>
      <c r="T1672" s="227">
        <v>1.075</v>
      </c>
      <c r="U1672" s="146">
        <v>46023</v>
      </c>
      <c r="V1672" s="208">
        <v>3.5000000000000003E-2</v>
      </c>
      <c r="W1672" s="209">
        <v>7.3999999999999996E-2</v>
      </c>
      <c r="X1672" s="141" t="s">
        <v>636</v>
      </c>
      <c r="Y1672" s="141"/>
      <c r="Z1672" s="148">
        <v>5000</v>
      </c>
      <c r="AA1672" s="148">
        <v>1</v>
      </c>
      <c r="AB1672" s="148">
        <v>96.331199999999995</v>
      </c>
      <c r="AC1672" s="148">
        <v>0</v>
      </c>
      <c r="AD1672" s="148">
        <v>4.81656</v>
      </c>
      <c r="AE1672" s="151"/>
      <c r="AF1672" s="151"/>
      <c r="AG1672" s="141" t="s">
        <v>17</v>
      </c>
      <c r="AH1672" s="229">
        <v>9.8183661178396394E-5</v>
      </c>
      <c r="AI1672" s="229">
        <v>3.720510254383331E-3</v>
      </c>
      <c r="AJ1672" s="229">
        <v>1.2314708669999999E-3</v>
      </c>
    </row>
    <row r="1673" spans="1:36" ht="13.5" thickBot="1">
      <c r="A1673" s="153">
        <v>7956</v>
      </c>
      <c r="B1673" s="153">
        <v>15255</v>
      </c>
      <c r="C1673" s="141" t="s">
        <v>1373</v>
      </c>
      <c r="D1673" s="141">
        <v>510381601</v>
      </c>
      <c r="E1673" s="141" t="s">
        <v>429</v>
      </c>
      <c r="F1673" s="141" t="s">
        <v>1541</v>
      </c>
      <c r="G1673" s="141" t="s">
        <v>3387</v>
      </c>
      <c r="H1673" s="141" t="s">
        <v>76</v>
      </c>
      <c r="I1673" s="141" t="s">
        <v>229</v>
      </c>
      <c r="J1673" s="141" t="s">
        <v>53</v>
      </c>
      <c r="K1673" s="141" t="s">
        <v>53</v>
      </c>
      <c r="L1673" s="141" t="s">
        <v>821</v>
      </c>
      <c r="M1673" s="141" t="s">
        <v>311</v>
      </c>
      <c r="N1673" s="141" t="s">
        <v>140</v>
      </c>
      <c r="O1673" s="141" t="s">
        <v>62</v>
      </c>
      <c r="P1673" s="141" t="s">
        <v>1280</v>
      </c>
      <c r="Q1673" s="141" t="s">
        <v>65</v>
      </c>
      <c r="R1673" s="141" t="s">
        <v>57</v>
      </c>
      <c r="S1673" s="141" t="s">
        <v>1206</v>
      </c>
      <c r="T1673" s="227">
        <v>3.2589999999999999</v>
      </c>
      <c r="U1673" s="146">
        <v>47483</v>
      </c>
      <c r="V1673" s="208">
        <v>7.4999999999999997E-3</v>
      </c>
      <c r="W1673" s="209">
        <v>3.5099999999999999E-2</v>
      </c>
      <c r="X1673" s="141" t="s">
        <v>636</v>
      </c>
      <c r="Y1673" s="141"/>
      <c r="Z1673" s="148">
        <v>7400</v>
      </c>
      <c r="AA1673" s="148">
        <v>1</v>
      </c>
      <c r="AB1673" s="148">
        <v>103.23</v>
      </c>
      <c r="AC1673" s="148">
        <v>0</v>
      </c>
      <c r="AD1673" s="148">
        <v>7.6390200000000004</v>
      </c>
      <c r="AE1673" s="151"/>
      <c r="AF1673" s="151"/>
      <c r="AG1673" s="141" t="s">
        <v>17</v>
      </c>
      <c r="AH1673" s="229">
        <v>4.8084451892480603E-6</v>
      </c>
      <c r="AI1673" s="229">
        <v>5.9006951524406123E-3</v>
      </c>
      <c r="AJ1673" s="229">
        <v>1.953101504E-3</v>
      </c>
    </row>
    <row r="1674" spans="1:36" ht="13.5" thickBot="1">
      <c r="A1674" s="153">
        <v>7956</v>
      </c>
      <c r="B1674" s="153">
        <v>15255</v>
      </c>
      <c r="C1674" s="141" t="s">
        <v>1493</v>
      </c>
      <c r="D1674" s="141">
        <v>514353671</v>
      </c>
      <c r="E1674" s="141" t="s">
        <v>429</v>
      </c>
      <c r="F1674" s="141" t="s">
        <v>1542</v>
      </c>
      <c r="G1674" s="141" t="s">
        <v>3388</v>
      </c>
      <c r="H1674" s="141" t="s">
        <v>76</v>
      </c>
      <c r="I1674" s="141" t="s">
        <v>229</v>
      </c>
      <c r="J1674" s="141" t="s">
        <v>53</v>
      </c>
      <c r="K1674" s="141" t="s">
        <v>53</v>
      </c>
      <c r="L1674" s="141" t="s">
        <v>821</v>
      </c>
      <c r="M1674" s="141" t="s">
        <v>311</v>
      </c>
      <c r="N1674" s="141" t="s">
        <v>651</v>
      </c>
      <c r="O1674" s="141" t="s">
        <v>62</v>
      </c>
      <c r="P1674" s="141" t="s">
        <v>1346</v>
      </c>
      <c r="Q1674" s="141" t="s">
        <v>65</v>
      </c>
      <c r="R1674" s="141" t="s">
        <v>57</v>
      </c>
      <c r="S1674" s="141" t="s">
        <v>1206</v>
      </c>
      <c r="T1674" s="227">
        <v>3.5470000000000002</v>
      </c>
      <c r="U1674" s="146">
        <v>47300</v>
      </c>
      <c r="V1674" s="208">
        <v>9.4000000000000004E-3</v>
      </c>
      <c r="W1674" s="209">
        <v>4.8000000000000001E-2</v>
      </c>
      <c r="X1674" s="141" t="s">
        <v>636</v>
      </c>
      <c r="Y1674" s="141"/>
      <c r="Z1674" s="148">
        <v>4010</v>
      </c>
      <c r="AA1674" s="148">
        <v>1</v>
      </c>
      <c r="AB1674" s="148">
        <v>98.67</v>
      </c>
      <c r="AC1674" s="148">
        <v>0</v>
      </c>
      <c r="AD1674" s="148">
        <v>3.9566699999999999</v>
      </c>
      <c r="AE1674" s="151"/>
      <c r="AF1674" s="151"/>
      <c r="AG1674" s="141" t="s">
        <v>17</v>
      </c>
      <c r="AH1674" s="229">
        <v>9.1432139751047792E-6</v>
      </c>
      <c r="AI1674" s="229">
        <v>3.0562956359333E-3</v>
      </c>
      <c r="AJ1674" s="229">
        <v>1.0116190460000001E-3</v>
      </c>
    </row>
    <row r="1675" spans="1:36" ht="13.5" thickBot="1">
      <c r="A1675" s="153">
        <v>7956</v>
      </c>
      <c r="B1675" s="153">
        <v>15255</v>
      </c>
      <c r="C1675" s="141" t="s">
        <v>1546</v>
      </c>
      <c r="D1675" s="141">
        <v>513817817</v>
      </c>
      <c r="E1675" s="141" t="s">
        <v>429</v>
      </c>
      <c r="F1675" s="141" t="s">
        <v>1547</v>
      </c>
      <c r="G1675" s="141" t="s">
        <v>3390</v>
      </c>
      <c r="H1675" s="141" t="s">
        <v>76</v>
      </c>
      <c r="I1675" s="141" t="s">
        <v>228</v>
      </c>
      <c r="J1675" s="141" t="s">
        <v>53</v>
      </c>
      <c r="K1675" s="141" t="s">
        <v>53</v>
      </c>
      <c r="L1675" s="141" t="s">
        <v>821</v>
      </c>
      <c r="M1675" s="141" t="s">
        <v>311</v>
      </c>
      <c r="N1675" s="141" t="s">
        <v>140</v>
      </c>
      <c r="O1675" s="141" t="s">
        <v>62</v>
      </c>
      <c r="P1675" s="141" t="s">
        <v>1305</v>
      </c>
      <c r="Q1675" s="141" t="s">
        <v>1294</v>
      </c>
      <c r="R1675" s="141" t="s">
        <v>57</v>
      </c>
      <c r="S1675" s="141" t="s">
        <v>1206</v>
      </c>
      <c r="T1675" s="227">
        <v>1.2130000000000001</v>
      </c>
      <c r="U1675" s="146">
        <v>46387</v>
      </c>
      <c r="V1675" s="208">
        <v>0.02</v>
      </c>
      <c r="W1675" s="209">
        <v>5.8400000000000001E-2</v>
      </c>
      <c r="X1675" s="141" t="s">
        <v>636</v>
      </c>
      <c r="Y1675" s="141"/>
      <c r="Z1675" s="148">
        <v>3200</v>
      </c>
      <c r="AA1675" s="148">
        <v>1</v>
      </c>
      <c r="AB1675" s="148">
        <v>96.06</v>
      </c>
      <c r="AC1675" s="148">
        <v>0</v>
      </c>
      <c r="AD1675" s="148">
        <v>3.0739200000000002</v>
      </c>
      <c r="AE1675" s="151"/>
      <c r="AF1675" s="151"/>
      <c r="AG1675" s="141" t="s">
        <v>17</v>
      </c>
      <c r="AH1675" s="229">
        <v>9.1428571428571405E-6</v>
      </c>
      <c r="AI1675" s="229">
        <v>2.374423007531103E-3</v>
      </c>
      <c r="AJ1675" s="229">
        <v>7.8592251000000001E-4</v>
      </c>
    </row>
    <row r="1676" spans="1:36" ht="13.5" thickBot="1">
      <c r="A1676" s="153">
        <v>7956</v>
      </c>
      <c r="B1676" s="153">
        <v>15255</v>
      </c>
      <c r="C1676" s="141" t="s">
        <v>1548</v>
      </c>
      <c r="D1676" s="141">
        <v>516046307</v>
      </c>
      <c r="E1676" s="141" t="s">
        <v>429</v>
      </c>
      <c r="F1676" s="141" t="s">
        <v>1549</v>
      </c>
      <c r="G1676" s="141" t="s">
        <v>3391</v>
      </c>
      <c r="H1676" s="141" t="s">
        <v>76</v>
      </c>
      <c r="I1676" s="141" t="s">
        <v>229</v>
      </c>
      <c r="J1676" s="141" t="s">
        <v>53</v>
      </c>
      <c r="K1676" s="141" t="s">
        <v>53</v>
      </c>
      <c r="L1676" s="141" t="s">
        <v>821</v>
      </c>
      <c r="M1676" s="141" t="s">
        <v>311</v>
      </c>
      <c r="N1676" s="141" t="s">
        <v>647</v>
      </c>
      <c r="O1676" s="141" t="s">
        <v>62</v>
      </c>
      <c r="P1676" s="141" t="s">
        <v>298</v>
      </c>
      <c r="Q1676" s="141" t="s">
        <v>298</v>
      </c>
      <c r="R1676" s="141" t="s">
        <v>57</v>
      </c>
      <c r="S1676" s="141" t="s">
        <v>1206</v>
      </c>
      <c r="T1676" s="227">
        <v>2.0920000000000001</v>
      </c>
      <c r="U1676" s="146">
        <v>46752</v>
      </c>
      <c r="V1676" s="208">
        <v>2.3E-2</v>
      </c>
      <c r="W1676" s="209">
        <v>5.04E-2</v>
      </c>
      <c r="X1676" s="141" t="s">
        <v>636</v>
      </c>
      <c r="Y1676" s="141"/>
      <c r="Z1676" s="148">
        <v>14142</v>
      </c>
      <c r="AA1676" s="148">
        <v>1</v>
      </c>
      <c r="AB1676" s="148">
        <v>106.84</v>
      </c>
      <c r="AC1676" s="148">
        <v>0</v>
      </c>
      <c r="AD1676" s="148">
        <v>15.109310000000001</v>
      </c>
      <c r="AE1676" s="151"/>
      <c r="AF1676" s="151"/>
      <c r="AG1676" s="141" t="s">
        <v>17</v>
      </c>
      <c r="AH1676" s="229">
        <v>3.7278574441164102E-5</v>
      </c>
      <c r="AI1676" s="229">
        <v>1.1671056270794221E-2</v>
      </c>
      <c r="AJ1676" s="229">
        <v>3.863063076E-3</v>
      </c>
    </row>
    <row r="1677" spans="1:36" ht="13.5" thickBot="1">
      <c r="A1677" s="153">
        <v>7956</v>
      </c>
      <c r="B1677" s="153">
        <v>15255</v>
      </c>
      <c r="C1677" s="141" t="s">
        <v>1554</v>
      </c>
      <c r="D1677" s="141">
        <v>1983001</v>
      </c>
      <c r="E1677" s="141" t="s">
        <v>430</v>
      </c>
      <c r="F1677" s="141" t="s">
        <v>1555</v>
      </c>
      <c r="G1677" s="141" t="s">
        <v>3400</v>
      </c>
      <c r="H1677" s="141" t="s">
        <v>76</v>
      </c>
      <c r="I1677" s="141" t="s">
        <v>228</v>
      </c>
      <c r="J1677" s="141" t="s">
        <v>53</v>
      </c>
      <c r="K1677" s="141" t="s">
        <v>314</v>
      </c>
      <c r="L1677" s="141" t="s">
        <v>821</v>
      </c>
      <c r="M1677" s="141" t="s">
        <v>311</v>
      </c>
      <c r="N1677" s="141" t="s">
        <v>652</v>
      </c>
      <c r="O1677" s="141" t="s">
        <v>62</v>
      </c>
      <c r="P1677" s="141" t="s">
        <v>298</v>
      </c>
      <c r="Q1677" s="141" t="s">
        <v>298</v>
      </c>
      <c r="R1677" s="141" t="s">
        <v>57</v>
      </c>
      <c r="S1677" s="141" t="s">
        <v>1206</v>
      </c>
      <c r="T1677" s="227">
        <v>1.679</v>
      </c>
      <c r="U1677" s="146">
        <v>46203</v>
      </c>
      <c r="V1677" s="208">
        <v>4.4999999999999998E-2</v>
      </c>
      <c r="W1677" s="209">
        <v>7.1599999999999997E-2</v>
      </c>
      <c r="X1677" s="141" t="s">
        <v>636</v>
      </c>
      <c r="Y1677" s="141"/>
      <c r="Z1677" s="148">
        <v>6000</v>
      </c>
      <c r="AA1677" s="148">
        <v>1</v>
      </c>
      <c r="AB1677" s="148">
        <v>97.03</v>
      </c>
      <c r="AC1677" s="148">
        <v>0</v>
      </c>
      <c r="AD1677" s="148">
        <v>5.8217999999999996</v>
      </c>
      <c r="AE1677" s="151"/>
      <c r="AF1677" s="151"/>
      <c r="AG1677" s="141" t="s">
        <v>17</v>
      </c>
      <c r="AH1677" s="229">
        <v>1.6666666666666701E-5</v>
      </c>
      <c r="AI1677" s="229">
        <v>4.4969992274504784E-3</v>
      </c>
      <c r="AJ1677" s="229">
        <v>1.4884849550000001E-3</v>
      </c>
    </row>
    <row r="1678" spans="1:36" ht="13.5" thickBot="1">
      <c r="A1678" s="153">
        <v>7956</v>
      </c>
      <c r="B1678" s="153">
        <v>15255</v>
      </c>
      <c r="C1678" s="141" t="s">
        <v>1481</v>
      </c>
      <c r="D1678" s="141">
        <v>515434074</v>
      </c>
      <c r="E1678" s="141" t="s">
        <v>429</v>
      </c>
      <c r="F1678" s="141" t="s">
        <v>1561</v>
      </c>
      <c r="G1678" s="141" t="s">
        <v>3405</v>
      </c>
      <c r="H1678" s="141" t="s">
        <v>76</v>
      </c>
      <c r="I1678" s="141" t="s">
        <v>229</v>
      </c>
      <c r="J1678" s="141" t="s">
        <v>53</v>
      </c>
      <c r="K1678" s="141" t="s">
        <v>53</v>
      </c>
      <c r="L1678" s="141" t="s">
        <v>821</v>
      </c>
      <c r="M1678" s="141" t="s">
        <v>311</v>
      </c>
      <c r="N1678" s="141" t="s">
        <v>651</v>
      </c>
      <c r="O1678" s="141" t="s">
        <v>62</v>
      </c>
      <c r="P1678" s="141" t="s">
        <v>1483</v>
      </c>
      <c r="Q1678" s="141" t="s">
        <v>65</v>
      </c>
      <c r="R1678" s="141" t="s">
        <v>57</v>
      </c>
      <c r="S1678" s="141" t="s">
        <v>1206</v>
      </c>
      <c r="T1678" s="227">
        <v>2.488</v>
      </c>
      <c r="U1678" s="146">
        <v>46477</v>
      </c>
      <c r="V1678" s="208">
        <v>3.0000000000000001E-3</v>
      </c>
      <c r="W1678" s="209">
        <v>3.1800000000000002E-2</v>
      </c>
      <c r="X1678" s="141" t="s">
        <v>636</v>
      </c>
      <c r="Y1678" s="141"/>
      <c r="Z1678" s="148">
        <v>4250</v>
      </c>
      <c r="AA1678" s="148">
        <v>1</v>
      </c>
      <c r="AB1678" s="148">
        <v>103.74</v>
      </c>
      <c r="AC1678" s="148">
        <v>0</v>
      </c>
      <c r="AD1678" s="148">
        <v>4.4089499999999999</v>
      </c>
      <c r="AE1678" s="151"/>
      <c r="AF1678" s="151"/>
      <c r="AG1678" s="141" t="s">
        <v>17</v>
      </c>
      <c r="AH1678" s="229">
        <v>8.3562721195438503E-6</v>
      </c>
      <c r="AI1678" s="229">
        <v>3.4056554233858581E-3</v>
      </c>
      <c r="AJ1678" s="229">
        <v>1.1272554429999999E-3</v>
      </c>
    </row>
    <row r="1679" spans="1:36" ht="13.5" thickBot="1">
      <c r="A1679" s="153">
        <v>7956</v>
      </c>
      <c r="B1679" s="153">
        <v>15255</v>
      </c>
      <c r="C1679" s="141" t="s">
        <v>3407</v>
      </c>
      <c r="D1679" s="141">
        <v>512882747</v>
      </c>
      <c r="E1679" s="141" t="s">
        <v>429</v>
      </c>
      <c r="F1679" s="141" t="s">
        <v>3408</v>
      </c>
      <c r="G1679" s="141" t="s">
        <v>3409</v>
      </c>
      <c r="H1679" s="141" t="s">
        <v>76</v>
      </c>
      <c r="I1679" s="141" t="s">
        <v>229</v>
      </c>
      <c r="J1679" s="141" t="s">
        <v>53</v>
      </c>
      <c r="K1679" s="141" t="s">
        <v>53</v>
      </c>
      <c r="L1679" s="141" t="s">
        <v>821</v>
      </c>
      <c r="M1679" s="141" t="s">
        <v>311</v>
      </c>
      <c r="N1679" s="141" t="s">
        <v>647</v>
      </c>
      <c r="O1679" s="141" t="s">
        <v>62</v>
      </c>
      <c r="P1679" s="141" t="s">
        <v>298</v>
      </c>
      <c r="Q1679" s="141" t="s">
        <v>298</v>
      </c>
      <c r="R1679" s="141" t="s">
        <v>57</v>
      </c>
      <c r="S1679" s="141" t="s">
        <v>1206</v>
      </c>
      <c r="T1679" s="227">
        <v>2.1040000000000001</v>
      </c>
      <c r="U1679" s="146">
        <v>46752</v>
      </c>
      <c r="V1679" s="208">
        <v>2.9499999999999998E-2</v>
      </c>
      <c r="W1679" s="209">
        <v>3.6299999999999999E-2</v>
      </c>
      <c r="X1679" s="141" t="s">
        <v>636</v>
      </c>
      <c r="Y1679" s="141"/>
      <c r="Z1679" s="148">
        <v>1500</v>
      </c>
      <c r="AA1679" s="148">
        <v>1</v>
      </c>
      <c r="AB1679" s="148">
        <v>110</v>
      </c>
      <c r="AC1679" s="148">
        <v>0</v>
      </c>
      <c r="AD1679" s="148">
        <v>1.65</v>
      </c>
      <c r="AE1679" s="151"/>
      <c r="AF1679" s="151"/>
      <c r="AG1679" s="141" t="s">
        <v>17</v>
      </c>
      <c r="AH1679" s="229">
        <v>6.6524171890477299E-6</v>
      </c>
      <c r="AI1679" s="229">
        <v>1.274528277387284E-3</v>
      </c>
      <c r="AJ1679" s="229">
        <v>4.2186268399999998E-4</v>
      </c>
    </row>
    <row r="1680" spans="1:36" ht="13.5" thickBot="1">
      <c r="A1680" s="153">
        <v>7956</v>
      </c>
      <c r="B1680" s="153">
        <v>15255</v>
      </c>
      <c r="C1680" s="141" t="s">
        <v>1568</v>
      </c>
      <c r="D1680" s="141">
        <v>513978635</v>
      </c>
      <c r="E1680" s="141" t="s">
        <v>429</v>
      </c>
      <c r="F1680" s="141" t="s">
        <v>1569</v>
      </c>
      <c r="G1680" s="141" t="s">
        <v>3411</v>
      </c>
      <c r="H1680" s="141" t="s">
        <v>76</v>
      </c>
      <c r="I1680" s="141" t="s">
        <v>228</v>
      </c>
      <c r="J1680" s="141" t="s">
        <v>53</v>
      </c>
      <c r="K1680" s="141" t="s">
        <v>53</v>
      </c>
      <c r="L1680" s="141" t="s">
        <v>821</v>
      </c>
      <c r="M1680" s="141" t="s">
        <v>311</v>
      </c>
      <c r="N1680" s="141" t="s">
        <v>259</v>
      </c>
      <c r="O1680" s="141" t="s">
        <v>62</v>
      </c>
      <c r="P1680" s="141" t="s">
        <v>298</v>
      </c>
      <c r="Q1680" s="141" t="s">
        <v>298</v>
      </c>
      <c r="R1680" s="141" t="s">
        <v>57</v>
      </c>
      <c r="S1680" s="141" t="s">
        <v>1206</v>
      </c>
      <c r="T1680" s="227">
        <v>2.226</v>
      </c>
      <c r="U1680" s="146">
        <v>46752</v>
      </c>
      <c r="V1680" s="208">
        <v>5.2999999999999999E-2</v>
      </c>
      <c r="W1680" s="209">
        <v>7.6300000000000007E-2</v>
      </c>
      <c r="X1680" s="141" t="s">
        <v>636</v>
      </c>
      <c r="Y1680" s="141"/>
      <c r="Z1680" s="148">
        <v>4500</v>
      </c>
      <c r="AA1680" s="148">
        <v>1</v>
      </c>
      <c r="AB1680" s="148">
        <v>96.62</v>
      </c>
      <c r="AC1680" s="148">
        <v>0</v>
      </c>
      <c r="AD1680" s="148">
        <v>4.3479000000000001</v>
      </c>
      <c r="AE1680" s="151"/>
      <c r="AF1680" s="151"/>
      <c r="AG1680" s="141" t="s">
        <v>17</v>
      </c>
      <c r="AH1680" s="229">
        <v>1.5E-5</v>
      </c>
      <c r="AI1680" s="229">
        <v>3.3584978771225285E-3</v>
      </c>
      <c r="AJ1680" s="229">
        <v>1.1116465240000001E-3</v>
      </c>
    </row>
    <row r="1681" spans="1:36" ht="13.5" thickBot="1">
      <c r="A1681" s="153">
        <v>7956</v>
      </c>
      <c r="B1681" s="153">
        <v>15255</v>
      </c>
      <c r="C1681" s="141" t="s">
        <v>1574</v>
      </c>
      <c r="D1681" s="141">
        <v>513201582</v>
      </c>
      <c r="E1681" s="141" t="s">
        <v>429</v>
      </c>
      <c r="F1681" s="141" t="s">
        <v>1575</v>
      </c>
      <c r="G1681" s="141" t="s">
        <v>3414</v>
      </c>
      <c r="H1681" s="141" t="s">
        <v>76</v>
      </c>
      <c r="I1681" s="141" t="s">
        <v>228</v>
      </c>
      <c r="J1681" s="141" t="s">
        <v>53</v>
      </c>
      <c r="K1681" s="141" t="s">
        <v>53</v>
      </c>
      <c r="L1681" s="141" t="s">
        <v>821</v>
      </c>
      <c r="M1681" s="141" t="s">
        <v>311</v>
      </c>
      <c r="N1681" s="141" t="s">
        <v>140</v>
      </c>
      <c r="O1681" s="141" t="s">
        <v>62</v>
      </c>
      <c r="P1681" s="141" t="s">
        <v>298</v>
      </c>
      <c r="Q1681" s="141" t="s">
        <v>298</v>
      </c>
      <c r="R1681" s="141" t="s">
        <v>57</v>
      </c>
      <c r="S1681" s="141" t="s">
        <v>1206</v>
      </c>
      <c r="T1681" s="227">
        <v>1.585</v>
      </c>
      <c r="U1681" s="146">
        <v>46538</v>
      </c>
      <c r="V1681" s="208">
        <v>0.06</v>
      </c>
      <c r="W1681" s="209">
        <v>6.3100000000000003E-2</v>
      </c>
      <c r="X1681" s="141" t="s">
        <v>636</v>
      </c>
      <c r="Y1681" s="141"/>
      <c r="Z1681" s="148">
        <v>3200</v>
      </c>
      <c r="AA1681" s="148">
        <v>1</v>
      </c>
      <c r="AB1681" s="148">
        <v>101.67</v>
      </c>
      <c r="AC1681" s="148">
        <v>0</v>
      </c>
      <c r="AD1681" s="148">
        <v>3.2534399999999999</v>
      </c>
      <c r="AE1681" s="151"/>
      <c r="AF1681" s="151"/>
      <c r="AG1681" s="141" t="s">
        <v>17</v>
      </c>
      <c r="AH1681" s="229">
        <v>1.28058451511842E-5</v>
      </c>
      <c r="AI1681" s="229">
        <v>2.5130916841108394E-3</v>
      </c>
      <c r="AJ1681" s="229">
        <v>8.3182117000000003E-4</v>
      </c>
    </row>
    <row r="1682" spans="1:36" ht="13.5" thickBot="1">
      <c r="A1682" s="153">
        <v>7956</v>
      </c>
      <c r="B1682" s="153">
        <v>15255</v>
      </c>
      <c r="C1682" s="141" t="s">
        <v>1574</v>
      </c>
      <c r="D1682" s="141">
        <v>513201582</v>
      </c>
      <c r="E1682" s="141" t="s">
        <v>429</v>
      </c>
      <c r="F1682" s="141" t="s">
        <v>1575</v>
      </c>
      <c r="G1682" s="141" t="s">
        <v>3414</v>
      </c>
      <c r="H1682" s="141" t="s">
        <v>76</v>
      </c>
      <c r="I1682" s="141" t="s">
        <v>228</v>
      </c>
      <c r="J1682" s="141" t="s">
        <v>53</v>
      </c>
      <c r="K1682" s="141" t="s">
        <v>53</v>
      </c>
      <c r="L1682" s="141" t="s">
        <v>54</v>
      </c>
      <c r="M1682" s="141" t="s">
        <v>311</v>
      </c>
      <c r="N1682" s="141" t="s">
        <v>140</v>
      </c>
      <c r="O1682" s="141" t="s">
        <v>62</v>
      </c>
      <c r="P1682" s="141" t="s">
        <v>298</v>
      </c>
      <c r="Q1682" s="141" t="s">
        <v>298</v>
      </c>
      <c r="R1682" s="141" t="s">
        <v>57</v>
      </c>
      <c r="S1682" s="141" t="s">
        <v>1206</v>
      </c>
      <c r="T1682" s="227">
        <v>1.585</v>
      </c>
      <c r="U1682" s="146">
        <v>46538</v>
      </c>
      <c r="V1682" s="208">
        <v>0.06</v>
      </c>
      <c r="W1682" s="209">
        <v>6.3100000000000003E-2</v>
      </c>
      <c r="X1682" s="141" t="s">
        <v>636</v>
      </c>
      <c r="Y1682" s="141"/>
      <c r="Z1682" s="148">
        <v>3000</v>
      </c>
      <c r="AA1682" s="148">
        <v>1</v>
      </c>
      <c r="AB1682" s="148">
        <v>100.6656</v>
      </c>
      <c r="AC1682" s="148">
        <v>0</v>
      </c>
      <c r="AD1682" s="148">
        <v>3.0199600000000002</v>
      </c>
      <c r="AE1682" s="151"/>
      <c r="AF1682" s="151"/>
      <c r="AG1682" s="141" t="s">
        <v>17</v>
      </c>
      <c r="AH1682" s="229">
        <v>3.9994933975029799E-5</v>
      </c>
      <c r="AI1682" s="229">
        <v>2.332742070653638E-3</v>
      </c>
      <c r="AJ1682" s="229">
        <v>7.7212632199999995E-4</v>
      </c>
    </row>
    <row r="1683" spans="1:36" ht="13.5" thickBot="1">
      <c r="A1683" s="153">
        <v>7956</v>
      </c>
      <c r="B1683" s="153">
        <v>15255</v>
      </c>
      <c r="C1683" s="141" t="s">
        <v>1430</v>
      </c>
      <c r="D1683" s="141">
        <v>1838863</v>
      </c>
      <c r="E1683" s="141" t="s">
        <v>430</v>
      </c>
      <c r="F1683" s="141" t="s">
        <v>1581</v>
      </c>
      <c r="G1683" s="141" t="s">
        <v>3418</v>
      </c>
      <c r="H1683" s="141" t="s">
        <v>76</v>
      </c>
      <c r="I1683" s="141" t="s">
        <v>228</v>
      </c>
      <c r="J1683" s="141" t="s">
        <v>53</v>
      </c>
      <c r="K1683" s="141" t="s">
        <v>314</v>
      </c>
      <c r="L1683" s="141" t="s">
        <v>821</v>
      </c>
      <c r="M1683" s="141" t="s">
        <v>311</v>
      </c>
      <c r="N1683" s="141" t="s">
        <v>652</v>
      </c>
      <c r="O1683" s="141" t="s">
        <v>62</v>
      </c>
      <c r="P1683" s="141" t="s">
        <v>1280</v>
      </c>
      <c r="Q1683" s="141" t="s">
        <v>65</v>
      </c>
      <c r="R1683" s="141" t="s">
        <v>57</v>
      </c>
      <c r="S1683" s="141" t="s">
        <v>1206</v>
      </c>
      <c r="T1683" s="227">
        <v>2.5049999999999999</v>
      </c>
      <c r="U1683" s="146">
        <v>47361</v>
      </c>
      <c r="V1683" s="208">
        <v>7.2400000000000006E-2</v>
      </c>
      <c r="W1683" s="209">
        <v>7.2999999999999995E-2</v>
      </c>
      <c r="X1683" s="141" t="s">
        <v>636</v>
      </c>
      <c r="Y1683" s="141"/>
      <c r="Z1683" s="148">
        <v>8981.9599999999991</v>
      </c>
      <c r="AA1683" s="148">
        <v>1</v>
      </c>
      <c r="AB1683" s="148">
        <v>100.76</v>
      </c>
      <c r="AC1683" s="148">
        <v>0</v>
      </c>
      <c r="AD1683" s="148">
        <v>9.0502199999999995</v>
      </c>
      <c r="AE1683" s="151"/>
      <c r="AF1683" s="151"/>
      <c r="AG1683" s="141" t="s">
        <v>17</v>
      </c>
      <c r="AH1683" s="229">
        <v>1.7058526913673201E-5</v>
      </c>
      <c r="AI1683" s="229">
        <v>6.9907644282278447E-3</v>
      </c>
      <c r="AJ1683" s="229">
        <v>2.3139091530000001E-3</v>
      </c>
    </row>
    <row r="1684" spans="1:36" ht="13.5" thickBot="1">
      <c r="A1684" s="153">
        <v>7956</v>
      </c>
      <c r="B1684" s="153">
        <v>15255</v>
      </c>
      <c r="C1684" s="141" t="s">
        <v>1589</v>
      </c>
      <c r="D1684" s="141">
        <v>511519829</v>
      </c>
      <c r="E1684" s="141" t="s">
        <v>429</v>
      </c>
      <c r="F1684" s="141" t="s">
        <v>1590</v>
      </c>
      <c r="G1684" s="141" t="s">
        <v>3425</v>
      </c>
      <c r="H1684" s="141" t="s">
        <v>76</v>
      </c>
      <c r="I1684" s="141" t="s">
        <v>229</v>
      </c>
      <c r="J1684" s="141" t="s">
        <v>53</v>
      </c>
      <c r="K1684" s="141" t="s">
        <v>53</v>
      </c>
      <c r="L1684" s="141" t="s">
        <v>821</v>
      </c>
      <c r="M1684" s="141" t="s">
        <v>311</v>
      </c>
      <c r="N1684" s="141" t="s">
        <v>651</v>
      </c>
      <c r="O1684" s="141" t="s">
        <v>62</v>
      </c>
      <c r="P1684" s="141" t="s">
        <v>298</v>
      </c>
      <c r="Q1684" s="141" t="s">
        <v>298</v>
      </c>
      <c r="R1684" s="141" t="s">
        <v>57</v>
      </c>
      <c r="S1684" s="141" t="s">
        <v>1206</v>
      </c>
      <c r="T1684" s="227">
        <v>2.1419999999999999</v>
      </c>
      <c r="U1684" s="146">
        <v>46387</v>
      </c>
      <c r="V1684" s="208">
        <v>3.4299999999999997E-2</v>
      </c>
      <c r="W1684" s="209">
        <v>3.78E-2</v>
      </c>
      <c r="X1684" s="141" t="s">
        <v>636</v>
      </c>
      <c r="Y1684" s="141"/>
      <c r="Z1684" s="148">
        <v>9450</v>
      </c>
      <c r="AA1684" s="148">
        <v>1</v>
      </c>
      <c r="AB1684" s="148">
        <v>108.1</v>
      </c>
      <c r="AC1684" s="148">
        <v>0</v>
      </c>
      <c r="AD1684" s="148">
        <v>10.215450000000001</v>
      </c>
      <c r="AE1684" s="151"/>
      <c r="AF1684" s="151"/>
      <c r="AG1684" s="141" t="s">
        <v>17</v>
      </c>
      <c r="AH1684" s="229">
        <v>1.4231927710843399E-5</v>
      </c>
      <c r="AI1684" s="229">
        <v>7.8908362977187455E-3</v>
      </c>
      <c r="AJ1684" s="229">
        <v>2.6118285809999999E-3</v>
      </c>
    </row>
    <row r="1685" spans="1:36" ht="13.5" thickBot="1">
      <c r="A1685" s="153">
        <v>7956</v>
      </c>
      <c r="B1685" s="153">
        <v>15255</v>
      </c>
      <c r="C1685" s="141" t="s">
        <v>1344</v>
      </c>
      <c r="D1685" s="141">
        <v>520033309</v>
      </c>
      <c r="E1685" s="141" t="s">
        <v>429</v>
      </c>
      <c r="F1685" s="141" t="s">
        <v>1593</v>
      </c>
      <c r="G1685" s="141" t="s">
        <v>3427</v>
      </c>
      <c r="H1685" s="141" t="s">
        <v>76</v>
      </c>
      <c r="I1685" s="141" t="s">
        <v>228</v>
      </c>
      <c r="J1685" s="141" t="s">
        <v>53</v>
      </c>
      <c r="K1685" s="141" t="s">
        <v>53</v>
      </c>
      <c r="L1685" s="141" t="s">
        <v>821</v>
      </c>
      <c r="M1685" s="141" t="s">
        <v>311</v>
      </c>
      <c r="N1685" s="141" t="s">
        <v>140</v>
      </c>
      <c r="O1685" s="141" t="s">
        <v>62</v>
      </c>
      <c r="P1685" s="141" t="s">
        <v>298</v>
      </c>
      <c r="Q1685" s="141" t="s">
        <v>298</v>
      </c>
      <c r="R1685" s="141" t="s">
        <v>57</v>
      </c>
      <c r="S1685" s="141" t="s">
        <v>1206</v>
      </c>
      <c r="T1685" s="227">
        <v>0.49199999999999999</v>
      </c>
      <c r="U1685" s="146">
        <v>45748</v>
      </c>
      <c r="V1685" s="208">
        <v>5.62E-2</v>
      </c>
      <c r="W1685" s="209">
        <v>7.2599999999999998E-2</v>
      </c>
      <c r="X1685" s="141" t="s">
        <v>636</v>
      </c>
      <c r="Y1685" s="141"/>
      <c r="Z1685" s="148">
        <v>880</v>
      </c>
      <c r="AA1685" s="148">
        <v>1</v>
      </c>
      <c r="AB1685" s="148">
        <v>100.67</v>
      </c>
      <c r="AC1685" s="148">
        <v>0</v>
      </c>
      <c r="AD1685" s="148">
        <v>0.88590000000000002</v>
      </c>
      <c r="AE1685" s="151"/>
      <c r="AF1685" s="151"/>
      <c r="AG1685" s="141" t="s">
        <v>17</v>
      </c>
      <c r="AH1685" s="229">
        <v>4.3822344216546103E-6</v>
      </c>
      <c r="AI1685" s="229">
        <v>6.843058187499363E-4</v>
      </c>
      <c r="AJ1685" s="229">
        <v>2.2650190999999999E-4</v>
      </c>
    </row>
    <row r="1686" spans="1:36" ht="13.5" thickBot="1">
      <c r="A1686" s="153">
        <v>7956</v>
      </c>
      <c r="B1686" s="153">
        <v>15255</v>
      </c>
      <c r="C1686" s="141" t="s">
        <v>3761</v>
      </c>
      <c r="D1686" s="141">
        <v>514978097</v>
      </c>
      <c r="E1686" s="141" t="s">
        <v>429</v>
      </c>
      <c r="F1686" s="141" t="s">
        <v>3762</v>
      </c>
      <c r="G1686" s="141" t="s">
        <v>3763</v>
      </c>
      <c r="H1686" s="141" t="s">
        <v>76</v>
      </c>
      <c r="I1686" s="141" t="s">
        <v>228</v>
      </c>
      <c r="J1686" s="141" t="s">
        <v>53</v>
      </c>
      <c r="K1686" s="141" t="s">
        <v>53</v>
      </c>
      <c r="L1686" s="141" t="s">
        <v>821</v>
      </c>
      <c r="M1686" s="141" t="s">
        <v>311</v>
      </c>
      <c r="N1686" s="141" t="s">
        <v>140</v>
      </c>
      <c r="O1686" s="141" t="s">
        <v>62</v>
      </c>
      <c r="P1686" s="141" t="s">
        <v>298</v>
      </c>
      <c r="Q1686" s="141" t="s">
        <v>298</v>
      </c>
      <c r="R1686" s="141" t="s">
        <v>57</v>
      </c>
      <c r="S1686" s="141" t="s">
        <v>1206</v>
      </c>
      <c r="T1686" s="227">
        <v>1.788</v>
      </c>
      <c r="U1686" s="146">
        <v>46477</v>
      </c>
      <c r="V1686" s="208">
        <v>8.4000000000000005E-2</v>
      </c>
      <c r="W1686" s="209">
        <v>6.3399999999999998E-2</v>
      </c>
      <c r="X1686" s="141" t="s">
        <v>636</v>
      </c>
      <c r="Y1686" s="141"/>
      <c r="Z1686" s="148">
        <v>26000</v>
      </c>
      <c r="AA1686" s="148">
        <v>1</v>
      </c>
      <c r="AB1686" s="148">
        <v>103.97</v>
      </c>
      <c r="AC1686" s="148">
        <v>0</v>
      </c>
      <c r="AD1686" s="148">
        <v>27.0322</v>
      </c>
      <c r="AE1686" s="151"/>
      <c r="AF1686" s="151"/>
      <c r="AG1686" s="141" t="s">
        <v>17</v>
      </c>
      <c r="AH1686" s="229">
        <v>2.2608793899999999E-4</v>
      </c>
      <c r="AI1686" s="229">
        <v>2.088078987878093E-2</v>
      </c>
      <c r="AJ1686" s="229">
        <v>6.9114402760000002E-3</v>
      </c>
    </row>
    <row r="1687" spans="1:36" ht="13.5" thickBot="1">
      <c r="A1687" s="153">
        <v>7956</v>
      </c>
      <c r="B1687" s="153">
        <v>15255</v>
      </c>
      <c r="C1687" s="141" t="s">
        <v>1204</v>
      </c>
      <c r="D1687" s="141">
        <v>520000118</v>
      </c>
      <c r="E1687" s="141" t="s">
        <v>429</v>
      </c>
      <c r="F1687" s="141" t="s">
        <v>1601</v>
      </c>
      <c r="G1687" s="141" t="s">
        <v>3432</v>
      </c>
      <c r="H1687" s="141" t="s">
        <v>76</v>
      </c>
      <c r="I1687" s="141" t="s">
        <v>229</v>
      </c>
      <c r="J1687" s="141" t="s">
        <v>53</v>
      </c>
      <c r="K1687" s="141" t="s">
        <v>53</v>
      </c>
      <c r="L1687" s="141" t="s">
        <v>821</v>
      </c>
      <c r="M1687" s="141" t="s">
        <v>311</v>
      </c>
      <c r="N1687" s="141" t="s">
        <v>256</v>
      </c>
      <c r="O1687" s="141" t="s">
        <v>62</v>
      </c>
      <c r="P1687" s="141" t="s">
        <v>1205</v>
      </c>
      <c r="Q1687" s="141" t="s">
        <v>65</v>
      </c>
      <c r="R1687" s="141" t="s">
        <v>57</v>
      </c>
      <c r="S1687" s="141" t="s">
        <v>1206</v>
      </c>
      <c r="T1687" s="227">
        <v>3.9140000000000001</v>
      </c>
      <c r="U1687" s="146">
        <v>48547</v>
      </c>
      <c r="V1687" s="208">
        <v>1.3899999999999999E-2</v>
      </c>
      <c r="W1687" s="209">
        <v>2.4799999999999999E-2</v>
      </c>
      <c r="X1687" s="141" t="s">
        <v>636</v>
      </c>
      <c r="Y1687" s="141"/>
      <c r="Z1687" s="148">
        <v>4000</v>
      </c>
      <c r="AA1687" s="148">
        <v>1</v>
      </c>
      <c r="AB1687" s="148">
        <v>103.84</v>
      </c>
      <c r="AC1687" s="148">
        <v>0</v>
      </c>
      <c r="AD1687" s="148">
        <v>4.1536</v>
      </c>
      <c r="AE1687" s="151"/>
      <c r="AF1687" s="151"/>
      <c r="AG1687" s="141" t="s">
        <v>17</v>
      </c>
      <c r="AH1687" s="229">
        <v>2.22222222222222E-6</v>
      </c>
      <c r="AI1687" s="229">
        <v>3.2084125169429228E-3</v>
      </c>
      <c r="AJ1687" s="229">
        <v>1.0619689970000001E-3</v>
      </c>
    </row>
    <row r="1688" spans="1:36" ht="13.5" thickBot="1">
      <c r="A1688" s="153">
        <v>7956</v>
      </c>
      <c r="B1688" s="153">
        <v>15255</v>
      </c>
      <c r="C1688" s="141" t="s">
        <v>1602</v>
      </c>
      <c r="D1688" s="141">
        <v>520020116</v>
      </c>
      <c r="E1688" s="141" t="s">
        <v>429</v>
      </c>
      <c r="F1688" s="141" t="s">
        <v>1603</v>
      </c>
      <c r="G1688" s="141" t="s">
        <v>3433</v>
      </c>
      <c r="H1688" s="141" t="s">
        <v>76</v>
      </c>
      <c r="I1688" s="141" t="s">
        <v>229</v>
      </c>
      <c r="J1688" s="141" t="s">
        <v>53</v>
      </c>
      <c r="K1688" s="141" t="s">
        <v>53</v>
      </c>
      <c r="L1688" s="141" t="s">
        <v>821</v>
      </c>
      <c r="M1688" s="141" t="s">
        <v>311</v>
      </c>
      <c r="N1688" s="141" t="s">
        <v>651</v>
      </c>
      <c r="O1688" s="141" t="s">
        <v>62</v>
      </c>
      <c r="P1688" s="141" t="s">
        <v>1280</v>
      </c>
      <c r="Q1688" s="141" t="s">
        <v>65</v>
      </c>
      <c r="R1688" s="141" t="s">
        <v>57</v>
      </c>
      <c r="S1688" s="141" t="s">
        <v>1206</v>
      </c>
      <c r="T1688" s="227">
        <v>3.1960000000000002</v>
      </c>
      <c r="U1688" s="146">
        <v>47483</v>
      </c>
      <c r="V1688" s="208">
        <v>2.7E-2</v>
      </c>
      <c r="W1688" s="209">
        <v>3.32E-2</v>
      </c>
      <c r="X1688" s="141" t="s">
        <v>636</v>
      </c>
      <c r="Y1688" s="141"/>
      <c r="Z1688" s="148">
        <v>3500</v>
      </c>
      <c r="AA1688" s="148">
        <v>1</v>
      </c>
      <c r="AB1688" s="148">
        <v>105.81</v>
      </c>
      <c r="AC1688" s="148">
        <v>0</v>
      </c>
      <c r="AD1688" s="148">
        <v>3.7033499999999999</v>
      </c>
      <c r="AE1688" s="151"/>
      <c r="AF1688" s="151"/>
      <c r="AG1688" s="141" t="s">
        <v>17</v>
      </c>
      <c r="AH1688" s="229">
        <v>7.9978794193996607E-6</v>
      </c>
      <c r="AI1688" s="229">
        <v>2.860620785492241E-3</v>
      </c>
      <c r="AJ1688" s="229">
        <v>9.4685161899999998E-4</v>
      </c>
    </row>
    <row r="1689" spans="1:36" ht="13.5" thickBot="1">
      <c r="A1689" s="153">
        <v>7956</v>
      </c>
      <c r="B1689" s="153">
        <v>15255</v>
      </c>
      <c r="C1689" s="141" t="s">
        <v>1321</v>
      </c>
      <c r="D1689" s="141">
        <v>520032046</v>
      </c>
      <c r="E1689" s="141" t="s">
        <v>429</v>
      </c>
      <c r="F1689" s="141" t="s">
        <v>1605</v>
      </c>
      <c r="G1689" s="141" t="s">
        <v>3435</v>
      </c>
      <c r="H1689" s="141" t="s">
        <v>76</v>
      </c>
      <c r="I1689" s="141" t="s">
        <v>229</v>
      </c>
      <c r="J1689" s="141" t="s">
        <v>53</v>
      </c>
      <c r="K1689" s="141" t="s">
        <v>53</v>
      </c>
      <c r="L1689" s="141" t="s">
        <v>821</v>
      </c>
      <c r="M1689" s="141" t="s">
        <v>311</v>
      </c>
      <c r="N1689" s="141" t="s">
        <v>256</v>
      </c>
      <c r="O1689" s="141" t="s">
        <v>62</v>
      </c>
      <c r="P1689" s="141" t="s">
        <v>1205</v>
      </c>
      <c r="Q1689" s="141" t="s">
        <v>65</v>
      </c>
      <c r="R1689" s="141" t="s">
        <v>57</v>
      </c>
      <c r="S1689" s="141" t="s">
        <v>1206</v>
      </c>
      <c r="T1689" s="227">
        <v>3.4809999999999999</v>
      </c>
      <c r="U1689" s="146">
        <v>48190</v>
      </c>
      <c r="V1689" s="208">
        <v>1.6400000000000001E-2</v>
      </c>
      <c r="W1689" s="209">
        <v>2.4500000000000001E-2</v>
      </c>
      <c r="X1689" s="141" t="s">
        <v>636</v>
      </c>
      <c r="Y1689" s="141"/>
      <c r="Z1689" s="148">
        <v>2300</v>
      </c>
      <c r="AA1689" s="148">
        <v>1</v>
      </c>
      <c r="AB1689" s="148">
        <v>105.53</v>
      </c>
      <c r="AC1689" s="148">
        <v>0</v>
      </c>
      <c r="AD1689" s="148">
        <v>2.42719</v>
      </c>
      <c r="AE1689" s="151"/>
      <c r="AF1689" s="151"/>
      <c r="AG1689" s="141" t="s">
        <v>17</v>
      </c>
      <c r="AH1689" s="229">
        <v>2.1384030220283399E-6</v>
      </c>
      <c r="AI1689" s="229">
        <v>1.8748619936919042E-3</v>
      </c>
      <c r="AJ1689" s="229">
        <v>6.2057023500000001E-4</v>
      </c>
    </row>
    <row r="1690" spans="1:36" ht="13.5" thickBot="1">
      <c r="A1690" s="153">
        <v>7956</v>
      </c>
      <c r="B1690" s="153">
        <v>15255</v>
      </c>
      <c r="C1690" s="141" t="s">
        <v>1616</v>
      </c>
      <c r="D1690" s="141">
        <v>520034372</v>
      </c>
      <c r="E1690" s="141" t="s">
        <v>429</v>
      </c>
      <c r="F1690" s="141" t="s">
        <v>1617</v>
      </c>
      <c r="G1690" s="141" t="s">
        <v>3445</v>
      </c>
      <c r="H1690" s="141" t="s">
        <v>76</v>
      </c>
      <c r="I1690" s="141" t="s">
        <v>228</v>
      </c>
      <c r="J1690" s="141" t="s">
        <v>53</v>
      </c>
      <c r="K1690" s="141" t="s">
        <v>53</v>
      </c>
      <c r="L1690" s="141" t="s">
        <v>821</v>
      </c>
      <c r="M1690" s="141" t="s">
        <v>311</v>
      </c>
      <c r="N1690" s="141" t="s">
        <v>258</v>
      </c>
      <c r="O1690" s="141" t="s">
        <v>62</v>
      </c>
      <c r="P1690" s="141" t="s">
        <v>1310</v>
      </c>
      <c r="Q1690" s="141" t="s">
        <v>65</v>
      </c>
      <c r="R1690" s="141" t="s">
        <v>57</v>
      </c>
      <c r="S1690" s="141" t="s">
        <v>1206</v>
      </c>
      <c r="T1690" s="227">
        <v>3.3050000000000002</v>
      </c>
      <c r="U1690" s="146">
        <v>48203</v>
      </c>
      <c r="V1690" s="208">
        <v>4.5600000000000002E-2</v>
      </c>
      <c r="W1690" s="209">
        <v>5.8299999999999998E-2</v>
      </c>
      <c r="X1690" s="141" t="s">
        <v>636</v>
      </c>
      <c r="Y1690" s="141"/>
      <c r="Z1690" s="148">
        <v>30933.34</v>
      </c>
      <c r="AA1690" s="148">
        <v>1</v>
      </c>
      <c r="AB1690" s="148">
        <v>96.43</v>
      </c>
      <c r="AC1690" s="148">
        <v>0</v>
      </c>
      <c r="AD1690" s="148">
        <v>29.82902</v>
      </c>
      <c r="AE1690" s="151"/>
      <c r="AF1690" s="151"/>
      <c r="AG1690" s="141" t="s">
        <v>17</v>
      </c>
      <c r="AH1690" s="229">
        <v>4.4834414029208099E-5</v>
      </c>
      <c r="AI1690" s="229">
        <v>2.3041169379848996E-2</v>
      </c>
      <c r="AJ1690" s="229">
        <v>7.626515423E-3</v>
      </c>
    </row>
    <row r="1691" spans="1:36" ht="13.5" thickBot="1">
      <c r="A1691" s="153">
        <v>7956</v>
      </c>
      <c r="B1691" s="153">
        <v>15255</v>
      </c>
      <c r="C1691" s="141" t="s">
        <v>1616</v>
      </c>
      <c r="D1691" s="141">
        <v>520034372</v>
      </c>
      <c r="E1691" s="141" t="s">
        <v>429</v>
      </c>
      <c r="F1691" s="141" t="s">
        <v>1618</v>
      </c>
      <c r="G1691" s="141" t="s">
        <v>3446</v>
      </c>
      <c r="H1691" s="141" t="s">
        <v>76</v>
      </c>
      <c r="I1691" s="141" t="s">
        <v>229</v>
      </c>
      <c r="J1691" s="141" t="s">
        <v>53</v>
      </c>
      <c r="K1691" s="141" t="s">
        <v>53</v>
      </c>
      <c r="L1691" s="141" t="s">
        <v>821</v>
      </c>
      <c r="M1691" s="141" t="s">
        <v>311</v>
      </c>
      <c r="N1691" s="141" t="s">
        <v>258</v>
      </c>
      <c r="O1691" s="141" t="s">
        <v>62</v>
      </c>
      <c r="P1691" s="141" t="s">
        <v>1310</v>
      </c>
      <c r="Q1691" s="141" t="s">
        <v>65</v>
      </c>
      <c r="R1691" s="141" t="s">
        <v>57</v>
      </c>
      <c r="S1691" s="141" t="s">
        <v>1206</v>
      </c>
      <c r="T1691" s="227">
        <v>3.5</v>
      </c>
      <c r="U1691" s="146">
        <v>48203</v>
      </c>
      <c r="V1691" s="208">
        <v>2.1999999999999999E-2</v>
      </c>
      <c r="W1691" s="209">
        <v>3.04E-2</v>
      </c>
      <c r="X1691" s="141" t="s">
        <v>636</v>
      </c>
      <c r="Y1691" s="141"/>
      <c r="Z1691" s="148">
        <v>29000</v>
      </c>
      <c r="AA1691" s="148">
        <v>1</v>
      </c>
      <c r="AB1691" s="148">
        <v>103.8</v>
      </c>
      <c r="AC1691" s="148">
        <v>0</v>
      </c>
      <c r="AD1691" s="148">
        <v>30.102</v>
      </c>
      <c r="AE1691" s="151"/>
      <c r="AF1691" s="151"/>
      <c r="AG1691" s="141" t="s">
        <v>17</v>
      </c>
      <c r="AH1691" s="229">
        <v>4.5150304655806502E-5</v>
      </c>
      <c r="AI1691" s="229">
        <v>2.3252030427825469E-2</v>
      </c>
      <c r="AJ1691" s="229">
        <v>7.6963094080000002E-3</v>
      </c>
    </row>
    <row r="1692" spans="1:36" ht="13.5" thickBot="1">
      <c r="A1692" s="153">
        <v>7956</v>
      </c>
      <c r="B1692" s="153">
        <v>15255</v>
      </c>
      <c r="C1692" s="141" t="s">
        <v>1557</v>
      </c>
      <c r="D1692" s="141">
        <v>516269248</v>
      </c>
      <c r="E1692" s="141" t="s">
        <v>429</v>
      </c>
      <c r="F1692" s="141" t="s">
        <v>1639</v>
      </c>
      <c r="G1692" s="141" t="s">
        <v>3459</v>
      </c>
      <c r="H1692" s="141" t="s">
        <v>76</v>
      </c>
      <c r="I1692" s="141" t="s">
        <v>229</v>
      </c>
      <c r="J1692" s="141" t="s">
        <v>53</v>
      </c>
      <c r="K1692" s="141" t="s">
        <v>53</v>
      </c>
      <c r="L1692" s="141" t="s">
        <v>821</v>
      </c>
      <c r="M1692" s="141" t="s">
        <v>311</v>
      </c>
      <c r="N1692" s="141" t="s">
        <v>156</v>
      </c>
      <c r="O1692" s="141" t="s">
        <v>62</v>
      </c>
      <c r="P1692" s="141" t="s">
        <v>1447</v>
      </c>
      <c r="Q1692" s="141" t="s">
        <v>1294</v>
      </c>
      <c r="R1692" s="141" t="s">
        <v>57</v>
      </c>
      <c r="S1692" s="141" t="s">
        <v>1206</v>
      </c>
      <c r="T1692" s="227">
        <v>5.98</v>
      </c>
      <c r="U1692" s="146">
        <v>49218</v>
      </c>
      <c r="V1692" s="208">
        <v>3.3000000000000002E-2</v>
      </c>
      <c r="W1692" s="209">
        <v>4.2599999999999999E-2</v>
      </c>
      <c r="X1692" s="141" t="s">
        <v>636</v>
      </c>
      <c r="Y1692" s="141"/>
      <c r="Z1692" s="148">
        <v>1071.05</v>
      </c>
      <c r="AA1692" s="148">
        <v>1</v>
      </c>
      <c r="AB1692" s="148">
        <v>101.08</v>
      </c>
      <c r="AC1692" s="148">
        <v>0</v>
      </c>
      <c r="AD1692" s="148">
        <v>1.0826199999999999</v>
      </c>
      <c r="AE1692" s="151"/>
      <c r="AF1692" s="151"/>
      <c r="AG1692" s="141" t="s">
        <v>17</v>
      </c>
      <c r="AH1692" s="229">
        <v>8.7855610481678895E-7</v>
      </c>
      <c r="AI1692" s="229">
        <v>8.3626048706970989E-4</v>
      </c>
      <c r="AJ1692" s="229">
        <v>2.76798169E-4</v>
      </c>
    </row>
    <row r="1693" spans="1:36" ht="13.5" thickBot="1">
      <c r="A1693" s="153">
        <v>7956</v>
      </c>
      <c r="B1693" s="153">
        <v>15255</v>
      </c>
      <c r="C1693" s="141" t="s">
        <v>1640</v>
      </c>
      <c r="D1693" s="141">
        <v>520025438</v>
      </c>
      <c r="E1693" s="141" t="s">
        <v>429</v>
      </c>
      <c r="F1693" s="141" t="s">
        <v>1641</v>
      </c>
      <c r="G1693" s="141" t="s">
        <v>3460</v>
      </c>
      <c r="H1693" s="141" t="s">
        <v>76</v>
      </c>
      <c r="I1693" s="141" t="s">
        <v>229</v>
      </c>
      <c r="J1693" s="141" t="s">
        <v>53</v>
      </c>
      <c r="K1693" s="141" t="s">
        <v>53</v>
      </c>
      <c r="L1693" s="141" t="s">
        <v>54</v>
      </c>
      <c r="M1693" s="141" t="s">
        <v>311</v>
      </c>
      <c r="N1693" s="141" t="s">
        <v>651</v>
      </c>
      <c r="O1693" s="141" t="s">
        <v>62</v>
      </c>
      <c r="P1693" s="141" t="s">
        <v>298</v>
      </c>
      <c r="Q1693" s="141" t="s">
        <v>298</v>
      </c>
      <c r="R1693" s="141" t="s">
        <v>57</v>
      </c>
      <c r="S1693" s="141" t="s">
        <v>1206</v>
      </c>
      <c r="T1693" s="227">
        <v>4.0460000000000003</v>
      </c>
      <c r="U1693" s="146">
        <v>47300</v>
      </c>
      <c r="V1693" s="208">
        <v>3.6200000000000003E-2</v>
      </c>
      <c r="W1693" s="209">
        <v>3.9E-2</v>
      </c>
      <c r="X1693" s="141" t="s">
        <v>636</v>
      </c>
      <c r="Y1693" s="141"/>
      <c r="Z1693" s="148">
        <v>21750</v>
      </c>
      <c r="AA1693" s="148">
        <v>1</v>
      </c>
      <c r="AB1693" s="148">
        <v>103.65</v>
      </c>
      <c r="AC1693" s="148">
        <v>0</v>
      </c>
      <c r="AD1693" s="148">
        <v>22.543869999999998</v>
      </c>
      <c r="AE1693" s="151"/>
      <c r="AF1693" s="151"/>
      <c r="AG1693" s="141" t="s">
        <v>17</v>
      </c>
      <c r="AH1693" s="229">
        <v>1.16119414108952E-5</v>
      </c>
      <c r="AI1693" s="229">
        <v>1.7413818058632041E-2</v>
      </c>
      <c r="AJ1693" s="229">
        <v>5.7638894019999996E-3</v>
      </c>
    </row>
    <row r="1694" spans="1:36" ht="13.5" thickBot="1">
      <c r="A1694" s="153">
        <v>7956</v>
      </c>
      <c r="B1694" s="153">
        <v>15255</v>
      </c>
      <c r="C1694" s="141" t="s">
        <v>1326</v>
      </c>
      <c r="D1694" s="141">
        <v>520037789</v>
      </c>
      <c r="E1694" s="141" t="s">
        <v>429</v>
      </c>
      <c r="F1694" s="141" t="s">
        <v>1646</v>
      </c>
      <c r="G1694" s="141" t="s">
        <v>3464</v>
      </c>
      <c r="H1694" s="141" t="s">
        <v>76</v>
      </c>
      <c r="I1694" s="141" t="s">
        <v>229</v>
      </c>
      <c r="J1694" s="141" t="s">
        <v>53</v>
      </c>
      <c r="K1694" s="141" t="s">
        <v>53</v>
      </c>
      <c r="L1694" s="141" t="s">
        <v>821</v>
      </c>
      <c r="M1694" s="141" t="s">
        <v>311</v>
      </c>
      <c r="N1694" s="141" t="s">
        <v>651</v>
      </c>
      <c r="O1694" s="141" t="s">
        <v>62</v>
      </c>
      <c r="P1694" s="141" t="s">
        <v>1310</v>
      </c>
      <c r="Q1694" s="141" t="s">
        <v>65</v>
      </c>
      <c r="R1694" s="141" t="s">
        <v>57</v>
      </c>
      <c r="S1694" s="141" t="s">
        <v>1206</v>
      </c>
      <c r="T1694" s="227">
        <v>6.0670000000000002</v>
      </c>
      <c r="U1694" s="146">
        <v>50041</v>
      </c>
      <c r="V1694" s="208">
        <v>3.61E-2</v>
      </c>
      <c r="W1694" s="209">
        <v>3.4599999999999999E-2</v>
      </c>
      <c r="X1694" s="141" t="s">
        <v>636</v>
      </c>
      <c r="Y1694" s="141"/>
      <c r="Z1694" s="148">
        <v>5080</v>
      </c>
      <c r="AA1694" s="148">
        <v>1</v>
      </c>
      <c r="AB1694" s="148">
        <v>107.95</v>
      </c>
      <c r="AC1694" s="148">
        <v>0</v>
      </c>
      <c r="AD1694" s="148">
        <v>5.48386</v>
      </c>
      <c r="AE1694" s="151"/>
      <c r="AF1694" s="151"/>
      <c r="AG1694" s="141" t="s">
        <v>17</v>
      </c>
      <c r="AH1694" s="229">
        <v>4.7545945148987303E-6</v>
      </c>
      <c r="AI1694" s="229">
        <v>4.2359603874139581E-3</v>
      </c>
      <c r="AJ1694" s="229">
        <v>1.4020823630000001E-3</v>
      </c>
    </row>
    <row r="1695" spans="1:36" ht="13.5" thickBot="1">
      <c r="A1695" s="153">
        <v>7956</v>
      </c>
      <c r="B1695" s="153">
        <v>15255</v>
      </c>
      <c r="C1695" s="141" t="s">
        <v>1654</v>
      </c>
      <c r="D1695" s="141">
        <v>520000472</v>
      </c>
      <c r="E1695" s="141" t="s">
        <v>429</v>
      </c>
      <c r="F1695" s="141" t="s">
        <v>1655</v>
      </c>
      <c r="G1695" s="141" t="s">
        <v>3470</v>
      </c>
      <c r="H1695" s="141" t="s">
        <v>76</v>
      </c>
      <c r="I1695" s="141" t="s">
        <v>229</v>
      </c>
      <c r="J1695" s="141" t="s">
        <v>53</v>
      </c>
      <c r="K1695" s="141" t="s">
        <v>53</v>
      </c>
      <c r="L1695" s="141" t="s">
        <v>821</v>
      </c>
      <c r="M1695" s="141" t="s">
        <v>311</v>
      </c>
      <c r="N1695" s="141" t="s">
        <v>156</v>
      </c>
      <c r="O1695" s="141" t="s">
        <v>62</v>
      </c>
      <c r="P1695" s="141" t="s">
        <v>1394</v>
      </c>
      <c r="Q1695" s="141" t="s">
        <v>1294</v>
      </c>
      <c r="R1695" s="141" t="s">
        <v>57</v>
      </c>
      <c r="S1695" s="141" t="s">
        <v>1206</v>
      </c>
      <c r="T1695" s="227">
        <v>7.6429999999999998</v>
      </c>
      <c r="U1695" s="146">
        <v>48742</v>
      </c>
      <c r="V1695" s="208">
        <v>0.03</v>
      </c>
      <c r="W1695" s="209">
        <v>3.2599999999999997E-2</v>
      </c>
      <c r="X1695" s="141" t="s">
        <v>636</v>
      </c>
      <c r="Y1695" s="141"/>
      <c r="Z1695" s="148">
        <v>60000</v>
      </c>
      <c r="AA1695" s="148">
        <v>1</v>
      </c>
      <c r="AB1695" s="148">
        <v>103.71</v>
      </c>
      <c r="AC1695" s="148">
        <v>0</v>
      </c>
      <c r="AD1695" s="148">
        <v>62.225999999999999</v>
      </c>
      <c r="AE1695" s="151"/>
      <c r="AF1695" s="151"/>
      <c r="AG1695" s="141" t="s">
        <v>17</v>
      </c>
      <c r="AH1695" s="229">
        <v>1.4706588845934801E-5</v>
      </c>
      <c r="AI1695" s="229">
        <v>4.8065937326485536E-2</v>
      </c>
      <c r="AJ1695" s="229">
        <v>1.5909592362E-2</v>
      </c>
    </row>
    <row r="1696" spans="1:36" ht="13.5" thickBot="1">
      <c r="A1696" s="153">
        <v>7956</v>
      </c>
      <c r="B1696" s="153">
        <v>15255</v>
      </c>
      <c r="C1696" s="141" t="s">
        <v>1654</v>
      </c>
      <c r="D1696" s="141">
        <v>520000472</v>
      </c>
      <c r="E1696" s="141" t="s">
        <v>429</v>
      </c>
      <c r="F1696" s="141" t="s">
        <v>1656</v>
      </c>
      <c r="G1696" s="141" t="s">
        <v>3471</v>
      </c>
      <c r="H1696" s="141" t="s">
        <v>76</v>
      </c>
      <c r="I1696" s="141" t="s">
        <v>229</v>
      </c>
      <c r="J1696" s="141" t="s">
        <v>53</v>
      </c>
      <c r="K1696" s="141" t="s">
        <v>53</v>
      </c>
      <c r="L1696" s="141" t="s">
        <v>821</v>
      </c>
      <c r="M1696" s="141" t="s">
        <v>311</v>
      </c>
      <c r="N1696" s="141" t="s">
        <v>156</v>
      </c>
      <c r="O1696" s="141" t="s">
        <v>62</v>
      </c>
      <c r="P1696" s="141" t="s">
        <v>1394</v>
      </c>
      <c r="Q1696" s="141" t="s">
        <v>1294</v>
      </c>
      <c r="R1696" s="141" t="s">
        <v>57</v>
      </c>
      <c r="S1696" s="141" t="s">
        <v>1206</v>
      </c>
      <c r="T1696" s="227">
        <v>10.401999999999999</v>
      </c>
      <c r="U1696" s="146">
        <v>50203</v>
      </c>
      <c r="V1696" s="208">
        <v>3.2000000000000001E-2</v>
      </c>
      <c r="W1696" s="209">
        <v>3.4799999999999998E-2</v>
      </c>
      <c r="X1696" s="141" t="s">
        <v>636</v>
      </c>
      <c r="Y1696" s="141"/>
      <c r="Z1696" s="148">
        <v>30000</v>
      </c>
      <c r="AA1696" s="148">
        <v>1</v>
      </c>
      <c r="AB1696" s="148">
        <v>102.97</v>
      </c>
      <c r="AC1696" s="148">
        <v>0</v>
      </c>
      <c r="AD1696" s="148">
        <v>30.890999999999998</v>
      </c>
      <c r="AE1696" s="151"/>
      <c r="AF1696" s="151"/>
      <c r="AG1696" s="141" t="s">
        <v>17</v>
      </c>
      <c r="AH1696" s="229">
        <v>6.09229460793343E-6</v>
      </c>
      <c r="AI1696" s="229">
        <v>2.3861486676830659E-2</v>
      </c>
      <c r="AJ1696" s="229">
        <v>7.8980364739999996E-3</v>
      </c>
    </row>
    <row r="1697" spans="1:36" ht="13.5" thickBot="1">
      <c r="A1697" s="153">
        <v>7956</v>
      </c>
      <c r="B1697" s="153">
        <v>15255</v>
      </c>
      <c r="C1697" s="141" t="s">
        <v>1462</v>
      </c>
      <c r="D1697" s="141">
        <v>513432765</v>
      </c>
      <c r="E1697" s="141" t="s">
        <v>429</v>
      </c>
      <c r="F1697" s="141" t="s">
        <v>4233</v>
      </c>
      <c r="G1697" s="141" t="s">
        <v>4205</v>
      </c>
      <c r="H1697" s="141" t="s">
        <v>76</v>
      </c>
      <c r="I1697" s="141" t="s">
        <v>228</v>
      </c>
      <c r="J1697" s="141" t="s">
        <v>53</v>
      </c>
      <c r="K1697" s="141" t="s">
        <v>53</v>
      </c>
      <c r="L1697" s="141" t="s">
        <v>54</v>
      </c>
      <c r="M1697" s="141" t="s">
        <v>311</v>
      </c>
      <c r="N1697" s="141" t="s">
        <v>140</v>
      </c>
      <c r="O1697" s="141" t="s">
        <v>62</v>
      </c>
      <c r="P1697" s="141" t="s">
        <v>4248</v>
      </c>
      <c r="Q1697" s="141" t="s">
        <v>70</v>
      </c>
      <c r="R1697" s="141" t="s">
        <v>57</v>
      </c>
      <c r="S1697" s="141" t="s">
        <v>1206</v>
      </c>
      <c r="T1697" s="227">
        <v>2.8330000000000002</v>
      </c>
      <c r="U1697" s="146">
        <v>47300</v>
      </c>
      <c r="V1697" s="208">
        <v>0.08</v>
      </c>
      <c r="W1697" s="209">
        <v>6.3100000000000003E-2</v>
      </c>
      <c r="X1697" s="141" t="s">
        <v>636</v>
      </c>
      <c r="Y1697" s="141"/>
      <c r="Z1697" s="148">
        <v>1000</v>
      </c>
      <c r="AA1697" s="148">
        <v>1</v>
      </c>
      <c r="AB1697" s="148">
        <v>106.0673</v>
      </c>
      <c r="AC1697" s="148">
        <v>0</v>
      </c>
      <c r="AD1697" s="148">
        <v>1.06067</v>
      </c>
      <c r="AE1697" s="151"/>
      <c r="AF1697" s="151"/>
      <c r="AG1697" s="141" t="s">
        <v>17</v>
      </c>
      <c r="AH1697" s="229">
        <v>1.5355051005640701E-5</v>
      </c>
      <c r="AI1697" s="229">
        <v>8.1930539877355789E-4</v>
      </c>
      <c r="AJ1697" s="229">
        <v>2.71186117E-4</v>
      </c>
    </row>
    <row r="1698" spans="1:36" ht="13.5" thickBot="1">
      <c r="A1698" s="153">
        <v>7956</v>
      </c>
      <c r="B1698" s="153">
        <v>15255</v>
      </c>
      <c r="C1698" s="141" t="s">
        <v>1204</v>
      </c>
      <c r="D1698" s="141">
        <v>520000118</v>
      </c>
      <c r="E1698" s="141" t="s">
        <v>429</v>
      </c>
      <c r="F1698" s="141" t="s">
        <v>1681</v>
      </c>
      <c r="G1698" s="141" t="s">
        <v>3489</v>
      </c>
      <c r="H1698" s="141" t="s">
        <v>76</v>
      </c>
      <c r="I1698" s="141" t="s">
        <v>229</v>
      </c>
      <c r="J1698" s="141" t="s">
        <v>53</v>
      </c>
      <c r="K1698" s="141" t="s">
        <v>53</v>
      </c>
      <c r="L1698" s="141" t="s">
        <v>821</v>
      </c>
      <c r="M1698" s="141" t="s">
        <v>311</v>
      </c>
      <c r="N1698" s="141" t="s">
        <v>256</v>
      </c>
      <c r="O1698" s="141" t="s">
        <v>62</v>
      </c>
      <c r="P1698" s="141" t="s">
        <v>1205</v>
      </c>
      <c r="Q1698" s="141" t="s">
        <v>65</v>
      </c>
      <c r="R1698" s="141" t="s">
        <v>57</v>
      </c>
      <c r="S1698" s="141" t="s">
        <v>1206</v>
      </c>
      <c r="T1698" s="227">
        <v>3.0150000000000001</v>
      </c>
      <c r="U1698" s="146">
        <v>47819</v>
      </c>
      <c r="V1698" s="208">
        <v>1.7500000000000002E-2</v>
      </c>
      <c r="W1698" s="209">
        <v>2.35E-2</v>
      </c>
      <c r="X1698" s="141" t="s">
        <v>636</v>
      </c>
      <c r="Y1698" s="141"/>
      <c r="Z1698" s="148">
        <v>500</v>
      </c>
      <c r="AA1698" s="148">
        <v>1</v>
      </c>
      <c r="AB1698" s="148">
        <v>114.28</v>
      </c>
      <c r="AC1698" s="148">
        <v>0</v>
      </c>
      <c r="AD1698" s="148">
        <v>0.57140000000000002</v>
      </c>
      <c r="AE1698" s="151"/>
      <c r="AF1698" s="151"/>
      <c r="AG1698" s="141" t="s">
        <v>17</v>
      </c>
      <c r="AH1698" s="229">
        <v>1.9227886083204501E-7</v>
      </c>
      <c r="AI1698" s="229">
        <v>4.4137300466611765E-4</v>
      </c>
      <c r="AJ1698" s="229">
        <v>1.4609232500000001E-4</v>
      </c>
    </row>
    <row r="1699" spans="1:36" ht="13.5" thickBot="1">
      <c r="A1699" s="153">
        <v>7956</v>
      </c>
      <c r="B1699" s="153">
        <v>15255</v>
      </c>
      <c r="C1699" s="141" t="s">
        <v>1208</v>
      </c>
      <c r="D1699" s="141">
        <v>520018078</v>
      </c>
      <c r="E1699" s="141" t="s">
        <v>429</v>
      </c>
      <c r="F1699" s="141" t="s">
        <v>1686</v>
      </c>
      <c r="G1699" s="141" t="s">
        <v>3494</v>
      </c>
      <c r="H1699" s="141" t="s">
        <v>76</v>
      </c>
      <c r="I1699" s="141" t="s">
        <v>229</v>
      </c>
      <c r="J1699" s="141" t="s">
        <v>53</v>
      </c>
      <c r="K1699" s="141" t="s">
        <v>53</v>
      </c>
      <c r="L1699" s="141" t="s">
        <v>821</v>
      </c>
      <c r="M1699" s="141" t="s">
        <v>311</v>
      </c>
      <c r="N1699" s="141" t="s">
        <v>256</v>
      </c>
      <c r="O1699" s="141" t="s">
        <v>62</v>
      </c>
      <c r="P1699" s="141" t="s">
        <v>1205</v>
      </c>
      <c r="Q1699" s="141" t="s">
        <v>65</v>
      </c>
      <c r="R1699" s="141" t="s">
        <v>57</v>
      </c>
      <c r="S1699" s="141" t="s">
        <v>1206</v>
      </c>
      <c r="T1699" s="227">
        <v>2.581</v>
      </c>
      <c r="U1699" s="146">
        <v>47361</v>
      </c>
      <c r="V1699" s="208">
        <v>1.8599999999999998E-2</v>
      </c>
      <c r="W1699" s="209">
        <v>2.2599999999999999E-2</v>
      </c>
      <c r="X1699" s="141" t="s">
        <v>636</v>
      </c>
      <c r="Y1699" s="141"/>
      <c r="Z1699" s="148">
        <v>6000</v>
      </c>
      <c r="AA1699" s="148">
        <v>1</v>
      </c>
      <c r="AB1699" s="148">
        <v>102.67</v>
      </c>
      <c r="AC1699" s="148">
        <v>0</v>
      </c>
      <c r="AD1699" s="148">
        <v>6.1601999999999997</v>
      </c>
      <c r="AE1699" s="151"/>
      <c r="AF1699" s="151"/>
      <c r="AG1699" s="141" t="s">
        <v>17</v>
      </c>
      <c r="AH1699" s="229">
        <v>3.2478147619676599E-6</v>
      </c>
      <c r="AI1699" s="229">
        <v>4.758393390521907E-3</v>
      </c>
      <c r="AJ1699" s="229">
        <v>1.575005156E-3</v>
      </c>
    </row>
    <row r="1700" spans="1:36" ht="13.5" thickBot="1">
      <c r="A1700" s="153">
        <v>7956</v>
      </c>
      <c r="B1700" s="153">
        <v>15255</v>
      </c>
      <c r="C1700" s="141" t="s">
        <v>1208</v>
      </c>
      <c r="D1700" s="141">
        <v>520018078</v>
      </c>
      <c r="E1700" s="141" t="s">
        <v>429</v>
      </c>
      <c r="F1700" s="141" t="s">
        <v>1687</v>
      </c>
      <c r="G1700" s="141" t="s">
        <v>3495</v>
      </c>
      <c r="H1700" s="141" t="s">
        <v>76</v>
      </c>
      <c r="I1700" s="141" t="s">
        <v>229</v>
      </c>
      <c r="J1700" s="141" t="s">
        <v>53</v>
      </c>
      <c r="K1700" s="141" t="s">
        <v>53</v>
      </c>
      <c r="L1700" s="141" t="s">
        <v>821</v>
      </c>
      <c r="M1700" s="141" t="s">
        <v>311</v>
      </c>
      <c r="N1700" s="141" t="s">
        <v>256</v>
      </c>
      <c r="O1700" s="141" t="s">
        <v>62</v>
      </c>
      <c r="P1700" s="141" t="s">
        <v>1205</v>
      </c>
      <c r="Q1700" s="141" t="s">
        <v>65</v>
      </c>
      <c r="R1700" s="141" t="s">
        <v>57</v>
      </c>
      <c r="S1700" s="141" t="s">
        <v>1206</v>
      </c>
      <c r="T1700" s="227">
        <v>5.0439999999999996</v>
      </c>
      <c r="U1700" s="146">
        <v>48913</v>
      </c>
      <c r="V1700" s="208">
        <v>2.0199999999999999E-2</v>
      </c>
      <c r="W1700" s="209">
        <v>2.5899999999999999E-2</v>
      </c>
      <c r="X1700" s="141" t="s">
        <v>636</v>
      </c>
      <c r="Y1700" s="141"/>
      <c r="Z1700" s="148">
        <v>10000</v>
      </c>
      <c r="AA1700" s="148">
        <v>1</v>
      </c>
      <c r="AB1700" s="148">
        <v>101.35</v>
      </c>
      <c r="AC1700" s="148">
        <v>0</v>
      </c>
      <c r="AD1700" s="148">
        <v>10.135</v>
      </c>
      <c r="AE1700" s="151"/>
      <c r="AF1700" s="151"/>
      <c r="AG1700" s="141" t="s">
        <v>17</v>
      </c>
      <c r="AH1700" s="229">
        <v>2.8026780148967901E-6</v>
      </c>
      <c r="AI1700" s="229">
        <v>7.8286933886788628E-3</v>
      </c>
      <c r="AJ1700" s="229">
        <v>2.5912595790000001E-3</v>
      </c>
    </row>
    <row r="1701" spans="1:36" ht="13.5" thickBot="1">
      <c r="A1701" s="153">
        <v>7956</v>
      </c>
      <c r="B1701" s="153">
        <v>15255</v>
      </c>
      <c r="C1701" s="141" t="s">
        <v>1769</v>
      </c>
      <c r="D1701" s="141">
        <v>520036617</v>
      </c>
      <c r="E1701" s="141" t="s">
        <v>429</v>
      </c>
      <c r="F1701" s="141" t="s">
        <v>3764</v>
      </c>
      <c r="G1701" s="141" t="s">
        <v>3765</v>
      </c>
      <c r="H1701" s="141" t="s">
        <v>76</v>
      </c>
      <c r="I1701" s="141" t="s">
        <v>229</v>
      </c>
      <c r="J1701" s="141" t="s">
        <v>53</v>
      </c>
      <c r="K1701" s="141" t="s">
        <v>53</v>
      </c>
      <c r="L1701" s="141" t="s">
        <v>821</v>
      </c>
      <c r="M1701" s="141" t="s">
        <v>311</v>
      </c>
      <c r="N1701" s="141" t="s">
        <v>651</v>
      </c>
      <c r="O1701" s="141" t="s">
        <v>62</v>
      </c>
      <c r="P1701" s="141" t="s">
        <v>1280</v>
      </c>
      <c r="Q1701" s="141" t="s">
        <v>65</v>
      </c>
      <c r="R1701" s="141" t="s">
        <v>57</v>
      </c>
      <c r="S1701" s="141" t="s">
        <v>1206</v>
      </c>
      <c r="T1701" s="227">
        <v>6.0650000000000004</v>
      </c>
      <c r="U1701" s="146">
        <v>48945</v>
      </c>
      <c r="V1701" s="208">
        <v>3.6799999999999999E-2</v>
      </c>
      <c r="W1701" s="209">
        <v>4.0800000000000003E-2</v>
      </c>
      <c r="X1701" s="141" t="s">
        <v>636</v>
      </c>
      <c r="Y1701" s="141"/>
      <c r="Z1701" s="148">
        <v>1100</v>
      </c>
      <c r="AA1701" s="148">
        <v>1</v>
      </c>
      <c r="AB1701" s="148">
        <v>102.26</v>
      </c>
      <c r="AC1701" s="148">
        <v>0</v>
      </c>
      <c r="AD1701" s="148">
        <v>1.12486</v>
      </c>
      <c r="AE1701" s="151"/>
      <c r="AF1701" s="151"/>
      <c r="AG1701" s="141" t="s">
        <v>17</v>
      </c>
      <c r="AH1701" s="229">
        <v>4.5143577094969798E-6</v>
      </c>
      <c r="AI1701" s="229">
        <v>8.6888841097082438E-4</v>
      </c>
      <c r="AJ1701" s="229">
        <v>2.8759785400000001E-4</v>
      </c>
    </row>
    <row r="1702" spans="1:36" ht="13.5" thickBot="1">
      <c r="A1702" s="153">
        <v>7956</v>
      </c>
      <c r="B1702" s="153">
        <v>15255</v>
      </c>
      <c r="C1702" s="141" t="s">
        <v>1692</v>
      </c>
      <c r="D1702" s="141">
        <v>516291754</v>
      </c>
      <c r="E1702" s="141" t="s">
        <v>429</v>
      </c>
      <c r="F1702" s="141" t="s">
        <v>1693</v>
      </c>
      <c r="G1702" s="141" t="s">
        <v>3500</v>
      </c>
      <c r="H1702" s="141" t="s">
        <v>76</v>
      </c>
      <c r="I1702" s="141" t="s">
        <v>229</v>
      </c>
      <c r="J1702" s="141" t="s">
        <v>53</v>
      </c>
      <c r="K1702" s="141" t="s">
        <v>53</v>
      </c>
      <c r="L1702" s="141" t="s">
        <v>821</v>
      </c>
      <c r="M1702" s="141" t="s">
        <v>311</v>
      </c>
      <c r="N1702" s="141" t="s">
        <v>651</v>
      </c>
      <c r="O1702" s="141" t="s">
        <v>62</v>
      </c>
      <c r="P1702" s="141" t="s">
        <v>298</v>
      </c>
      <c r="Q1702" s="141" t="s">
        <v>298</v>
      </c>
      <c r="R1702" s="141" t="s">
        <v>57</v>
      </c>
      <c r="S1702" s="141" t="s">
        <v>1206</v>
      </c>
      <c r="T1702" s="227">
        <v>3.0030000000000001</v>
      </c>
      <c r="U1702" s="146">
        <v>46752</v>
      </c>
      <c r="V1702" s="208">
        <v>4.7010999999999997E-2</v>
      </c>
      <c r="W1702" s="209">
        <v>3.8300000000000001E-2</v>
      </c>
      <c r="X1702" s="141" t="s">
        <v>636</v>
      </c>
      <c r="Y1702" s="141"/>
      <c r="Z1702" s="148">
        <v>11250</v>
      </c>
      <c r="AA1702" s="148">
        <v>1</v>
      </c>
      <c r="AB1702" s="148">
        <v>107.58</v>
      </c>
      <c r="AC1702" s="148">
        <v>0</v>
      </c>
      <c r="AD1702" s="148">
        <v>12.10275</v>
      </c>
      <c r="AE1702" s="151"/>
      <c r="AF1702" s="151"/>
      <c r="AG1702" s="141" t="s">
        <v>17</v>
      </c>
      <c r="AH1702" s="229">
        <v>1.1483587656521299E-5</v>
      </c>
      <c r="AI1702" s="229">
        <v>9.3486649146357279E-3</v>
      </c>
      <c r="AJ1702" s="229">
        <v>3.0943627890000001E-3</v>
      </c>
    </row>
    <row r="1703" spans="1:36" ht="13.5" thickBot="1">
      <c r="A1703" s="153">
        <v>7956</v>
      </c>
      <c r="B1703" s="153">
        <v>15255</v>
      </c>
      <c r="C1703" s="141" t="s">
        <v>1694</v>
      </c>
      <c r="D1703" s="141">
        <v>560040545</v>
      </c>
      <c r="E1703" s="141" t="s">
        <v>430</v>
      </c>
      <c r="F1703" s="141" t="s">
        <v>1695</v>
      </c>
      <c r="G1703" s="141" t="s">
        <v>3501</v>
      </c>
      <c r="H1703" s="141" t="s">
        <v>76</v>
      </c>
      <c r="I1703" s="141" t="s">
        <v>228</v>
      </c>
      <c r="J1703" s="141" t="s">
        <v>53</v>
      </c>
      <c r="K1703" s="141" t="s">
        <v>53</v>
      </c>
      <c r="L1703" s="141" t="s">
        <v>821</v>
      </c>
      <c r="M1703" s="141" t="s">
        <v>311</v>
      </c>
      <c r="N1703" s="141" t="s">
        <v>140</v>
      </c>
      <c r="O1703" s="141" t="s">
        <v>62</v>
      </c>
      <c r="P1703" s="141" t="s">
        <v>298</v>
      </c>
      <c r="Q1703" s="141" t="s">
        <v>298</v>
      </c>
      <c r="R1703" s="141" t="s">
        <v>57</v>
      </c>
      <c r="S1703" s="141" t="s">
        <v>1206</v>
      </c>
      <c r="T1703" s="227">
        <v>3.4529999999999998</v>
      </c>
      <c r="U1703" s="146">
        <v>47751</v>
      </c>
      <c r="V1703" s="208">
        <v>8.1500000000000003E-2</v>
      </c>
      <c r="W1703" s="209">
        <v>6.8000000000000005E-2</v>
      </c>
      <c r="X1703" s="141" t="s">
        <v>636</v>
      </c>
      <c r="Y1703" s="141"/>
      <c r="Z1703" s="148">
        <v>1750</v>
      </c>
      <c r="AA1703" s="148">
        <v>1</v>
      </c>
      <c r="AB1703" s="148">
        <v>105.11</v>
      </c>
      <c r="AC1703" s="148">
        <v>0</v>
      </c>
      <c r="AD1703" s="148">
        <v>1.8394200000000001</v>
      </c>
      <c r="AE1703" s="151"/>
      <c r="AF1703" s="151"/>
      <c r="AG1703" s="141" t="s">
        <v>17</v>
      </c>
      <c r="AH1703" s="229">
        <v>8.4832443804565397E-6</v>
      </c>
      <c r="AI1703" s="229">
        <v>1.4208441236313442E-3</v>
      </c>
      <c r="AJ1703" s="229">
        <v>4.7029252000000001E-4</v>
      </c>
    </row>
    <row r="1704" spans="1:36" ht="13.5" thickBot="1">
      <c r="A1704" s="153">
        <v>7956</v>
      </c>
      <c r="B1704" s="153">
        <v>15255</v>
      </c>
      <c r="C1704" s="141" t="s">
        <v>1574</v>
      </c>
      <c r="D1704" s="141">
        <v>513201582</v>
      </c>
      <c r="E1704" s="141" t="s">
        <v>429</v>
      </c>
      <c r="F1704" s="141" t="s">
        <v>1696</v>
      </c>
      <c r="G1704" s="141" t="s">
        <v>3502</v>
      </c>
      <c r="H1704" s="141" t="s">
        <v>76</v>
      </c>
      <c r="I1704" s="141" t="s">
        <v>228</v>
      </c>
      <c r="J1704" s="141" t="s">
        <v>53</v>
      </c>
      <c r="K1704" s="141" t="s">
        <v>53</v>
      </c>
      <c r="L1704" s="141" t="s">
        <v>821</v>
      </c>
      <c r="M1704" s="141" t="s">
        <v>311</v>
      </c>
      <c r="N1704" s="141" t="s">
        <v>140</v>
      </c>
      <c r="O1704" s="141" t="s">
        <v>62</v>
      </c>
      <c r="P1704" s="141" t="s">
        <v>298</v>
      </c>
      <c r="Q1704" s="141" t="s">
        <v>298</v>
      </c>
      <c r="R1704" s="141" t="s">
        <v>57</v>
      </c>
      <c r="S1704" s="141" t="s">
        <v>1206</v>
      </c>
      <c r="T1704" s="227">
        <v>2.105</v>
      </c>
      <c r="U1704" s="146">
        <v>46752</v>
      </c>
      <c r="V1704" s="208">
        <v>7.3999999999999996E-2</v>
      </c>
      <c r="W1704" s="209">
        <v>6.7900000000000002E-2</v>
      </c>
      <c r="X1704" s="141" t="s">
        <v>636</v>
      </c>
      <c r="Y1704" s="141"/>
      <c r="Z1704" s="148">
        <v>1600</v>
      </c>
      <c r="AA1704" s="148">
        <v>1</v>
      </c>
      <c r="AB1704" s="148">
        <v>103.35</v>
      </c>
      <c r="AC1704" s="148">
        <v>0</v>
      </c>
      <c r="AD1704" s="148">
        <v>1.6536</v>
      </c>
      <c r="AE1704" s="151"/>
      <c r="AF1704" s="151"/>
      <c r="AG1704" s="141" t="s">
        <v>17</v>
      </c>
      <c r="AH1704" s="229">
        <v>1.45043150337225E-5</v>
      </c>
      <c r="AI1704" s="229">
        <v>1.2773090663561288E-3</v>
      </c>
      <c r="AJ1704" s="229">
        <v>4.2278311200000002E-4</v>
      </c>
    </row>
    <row r="1705" spans="1:36" ht="13.5" thickBot="1">
      <c r="A1705" s="153">
        <v>7956</v>
      </c>
      <c r="B1705" s="153">
        <v>15255</v>
      </c>
      <c r="C1705" s="141" t="s">
        <v>1299</v>
      </c>
      <c r="D1705" s="141">
        <v>520039868</v>
      </c>
      <c r="E1705" s="141" t="s">
        <v>429</v>
      </c>
      <c r="F1705" s="141" t="s">
        <v>1698</v>
      </c>
      <c r="G1705" s="141" t="s">
        <v>3504</v>
      </c>
      <c r="H1705" s="141" t="s">
        <v>76</v>
      </c>
      <c r="I1705" s="141" t="s">
        <v>228</v>
      </c>
      <c r="J1705" s="141" t="s">
        <v>53</v>
      </c>
      <c r="K1705" s="141" t="s">
        <v>53</v>
      </c>
      <c r="L1705" s="141" t="s">
        <v>821</v>
      </c>
      <c r="M1705" s="141" t="s">
        <v>311</v>
      </c>
      <c r="N1705" s="141" t="s">
        <v>647</v>
      </c>
      <c r="O1705" s="141" t="s">
        <v>62</v>
      </c>
      <c r="P1705" s="141" t="s">
        <v>298</v>
      </c>
      <c r="Q1705" s="141" t="s">
        <v>298</v>
      </c>
      <c r="R1705" s="141" t="s">
        <v>57</v>
      </c>
      <c r="S1705" s="141" t="s">
        <v>1206</v>
      </c>
      <c r="T1705" s="227">
        <v>3.3919999999999999</v>
      </c>
      <c r="U1705" s="146">
        <v>47573</v>
      </c>
      <c r="V1705" s="208">
        <v>5.5E-2</v>
      </c>
      <c r="W1705" s="209">
        <v>7.0499999999999993E-2</v>
      </c>
      <c r="X1705" s="141" t="s">
        <v>636</v>
      </c>
      <c r="Y1705" s="141"/>
      <c r="Z1705" s="148">
        <v>1900</v>
      </c>
      <c r="AA1705" s="148">
        <v>1</v>
      </c>
      <c r="AB1705" s="148">
        <v>95.4</v>
      </c>
      <c r="AC1705" s="148">
        <v>0</v>
      </c>
      <c r="AD1705" s="148">
        <v>1.8126</v>
      </c>
      <c r="AE1705" s="151"/>
      <c r="AF1705" s="151"/>
      <c r="AG1705" s="141" t="s">
        <v>17</v>
      </c>
      <c r="AH1705" s="229">
        <v>7.2511020301192799E-6</v>
      </c>
      <c r="AI1705" s="229">
        <v>1.4001272458134489E-3</v>
      </c>
      <c r="AJ1705" s="229">
        <v>4.6343533400000002E-4</v>
      </c>
    </row>
    <row r="1706" spans="1:36" ht="13.5" thickBot="1">
      <c r="A1706" s="153">
        <v>7956</v>
      </c>
      <c r="B1706" s="153">
        <v>15255</v>
      </c>
      <c r="C1706" s="141" t="s">
        <v>1299</v>
      </c>
      <c r="D1706" s="141">
        <v>520039868</v>
      </c>
      <c r="E1706" s="141" t="s">
        <v>429</v>
      </c>
      <c r="F1706" s="141" t="s">
        <v>4234</v>
      </c>
      <c r="G1706" s="141" t="s">
        <v>3504</v>
      </c>
      <c r="H1706" s="141" t="s">
        <v>76</v>
      </c>
      <c r="I1706" s="141" t="s">
        <v>228</v>
      </c>
      <c r="J1706" s="141" t="s">
        <v>53</v>
      </c>
      <c r="K1706" s="141" t="s">
        <v>53</v>
      </c>
      <c r="L1706" s="141" t="s">
        <v>54</v>
      </c>
      <c r="M1706" s="141" t="s">
        <v>311</v>
      </c>
      <c r="N1706" s="141" t="s">
        <v>647</v>
      </c>
      <c r="O1706" s="141" t="s">
        <v>62</v>
      </c>
      <c r="P1706" s="141" t="s">
        <v>298</v>
      </c>
      <c r="Q1706" s="141" t="s">
        <v>298</v>
      </c>
      <c r="R1706" s="141" t="s">
        <v>57</v>
      </c>
      <c r="S1706" s="141" t="s">
        <v>1206</v>
      </c>
      <c r="T1706" s="227">
        <v>3.3919999999999999</v>
      </c>
      <c r="U1706" s="146">
        <v>47573</v>
      </c>
      <c r="V1706" s="208">
        <v>5.5E-2</v>
      </c>
      <c r="W1706" s="209">
        <v>7.0499999999999993E-2</v>
      </c>
      <c r="X1706" s="141" t="s">
        <v>636</v>
      </c>
      <c r="Y1706" s="141"/>
      <c r="Z1706" s="148">
        <v>8000</v>
      </c>
      <c r="AA1706" s="148">
        <v>1</v>
      </c>
      <c r="AB1706" s="148">
        <v>93.846999999999994</v>
      </c>
      <c r="AC1706" s="148">
        <v>0</v>
      </c>
      <c r="AD1706" s="148">
        <v>7.5077600000000002</v>
      </c>
      <c r="AE1706" s="151"/>
      <c r="AF1706" s="151"/>
      <c r="AG1706" s="141" t="s">
        <v>17</v>
      </c>
      <c r="AH1706" s="229">
        <v>6.2244287800000003E-4</v>
      </c>
      <c r="AI1706" s="229">
        <v>5.7993044968710035E-3</v>
      </c>
      <c r="AJ1706" s="229">
        <v>1.9195416889999999E-3</v>
      </c>
    </row>
    <row r="1707" spans="1:36" ht="13.5" thickBot="1">
      <c r="A1707" s="153">
        <v>7956</v>
      </c>
      <c r="B1707" s="153">
        <v>15255</v>
      </c>
      <c r="C1707" s="141" t="s">
        <v>1340</v>
      </c>
      <c r="D1707" s="141">
        <v>520029935</v>
      </c>
      <c r="E1707" s="141" t="s">
        <v>429</v>
      </c>
      <c r="F1707" s="141" t="s">
        <v>1699</v>
      </c>
      <c r="G1707" s="141" t="s">
        <v>3505</v>
      </c>
      <c r="H1707" s="141" t="s">
        <v>76</v>
      </c>
      <c r="I1707" s="141" t="s">
        <v>229</v>
      </c>
      <c r="J1707" s="141" t="s">
        <v>53</v>
      </c>
      <c r="K1707" s="141" t="s">
        <v>53</v>
      </c>
      <c r="L1707" s="141" t="s">
        <v>821</v>
      </c>
      <c r="M1707" s="141" t="s">
        <v>311</v>
      </c>
      <c r="N1707" s="141" t="s">
        <v>256</v>
      </c>
      <c r="O1707" s="141" t="s">
        <v>62</v>
      </c>
      <c r="P1707" s="141" t="s">
        <v>1205</v>
      </c>
      <c r="Q1707" s="141" t="s">
        <v>65</v>
      </c>
      <c r="R1707" s="141" t="s">
        <v>57</v>
      </c>
      <c r="S1707" s="141" t="s">
        <v>1206</v>
      </c>
      <c r="T1707" s="227">
        <v>5.0540000000000003</v>
      </c>
      <c r="U1707" s="146">
        <v>49388</v>
      </c>
      <c r="V1707" s="208">
        <v>2.1100000000000001E-2</v>
      </c>
      <c r="W1707" s="209">
        <v>2.58E-2</v>
      </c>
      <c r="X1707" s="141" t="s">
        <v>636</v>
      </c>
      <c r="Y1707" s="141"/>
      <c r="Z1707" s="148">
        <v>12000</v>
      </c>
      <c r="AA1707" s="148">
        <v>1</v>
      </c>
      <c r="AB1707" s="148">
        <v>102.7</v>
      </c>
      <c r="AC1707" s="148">
        <v>0</v>
      </c>
      <c r="AD1707" s="148">
        <v>12.324</v>
      </c>
      <c r="AE1707" s="151"/>
      <c r="AF1707" s="151"/>
      <c r="AG1707" s="141" t="s">
        <v>17</v>
      </c>
      <c r="AH1707" s="229">
        <v>4.1973701377402003E-6</v>
      </c>
      <c r="AI1707" s="229">
        <v>9.5195675700126582E-3</v>
      </c>
      <c r="AJ1707" s="229">
        <v>3.1509307400000002E-3</v>
      </c>
    </row>
    <row r="1708" spans="1:36" ht="13.5" thickBot="1">
      <c r="A1708" s="153">
        <v>7956</v>
      </c>
      <c r="B1708" s="153">
        <v>15255</v>
      </c>
      <c r="C1708" s="141" t="s">
        <v>1703</v>
      </c>
      <c r="D1708" s="141">
        <v>520033234</v>
      </c>
      <c r="E1708" s="141" t="s">
        <v>429</v>
      </c>
      <c r="F1708" s="141" t="s">
        <v>1704</v>
      </c>
      <c r="G1708" s="141" t="s">
        <v>3509</v>
      </c>
      <c r="H1708" s="141" t="s">
        <v>76</v>
      </c>
      <c r="I1708" s="141" t="s">
        <v>229</v>
      </c>
      <c r="J1708" s="141" t="s">
        <v>53</v>
      </c>
      <c r="K1708" s="141" t="s">
        <v>53</v>
      </c>
      <c r="L1708" s="141" t="s">
        <v>821</v>
      </c>
      <c r="M1708" s="141" t="s">
        <v>311</v>
      </c>
      <c r="N1708" s="141" t="s">
        <v>652</v>
      </c>
      <c r="O1708" s="141" t="s">
        <v>62</v>
      </c>
      <c r="P1708" s="141" t="s">
        <v>1280</v>
      </c>
      <c r="Q1708" s="141" t="s">
        <v>65</v>
      </c>
      <c r="R1708" s="141" t="s">
        <v>57</v>
      </c>
      <c r="S1708" s="141" t="s">
        <v>1206</v>
      </c>
      <c r="T1708" s="227">
        <v>4.7409999999999997</v>
      </c>
      <c r="U1708" s="146">
        <v>48121</v>
      </c>
      <c r="V1708" s="208">
        <v>4.8300000000000003E-2</v>
      </c>
      <c r="W1708" s="209">
        <v>4.2900000000000001E-2</v>
      </c>
      <c r="X1708" s="141" t="s">
        <v>636</v>
      </c>
      <c r="Y1708" s="141"/>
      <c r="Z1708" s="148">
        <v>1100</v>
      </c>
      <c r="AA1708" s="148">
        <v>1</v>
      </c>
      <c r="AB1708" s="148">
        <v>106.46</v>
      </c>
      <c r="AC1708" s="148">
        <v>0</v>
      </c>
      <c r="AD1708" s="148">
        <v>1.17106</v>
      </c>
      <c r="AE1708" s="151"/>
      <c r="AF1708" s="151"/>
      <c r="AG1708" s="141" t="s">
        <v>17</v>
      </c>
      <c r="AH1708" s="229">
        <v>2.6829268292682901E-6</v>
      </c>
      <c r="AI1708" s="229">
        <v>9.0457520273766836E-4</v>
      </c>
      <c r="AJ1708" s="229">
        <v>2.9941000900000003E-4</v>
      </c>
    </row>
    <row r="1709" spans="1:36" ht="13.5" thickBot="1">
      <c r="A1709" s="153">
        <v>7956</v>
      </c>
      <c r="B1709" s="153">
        <v>15255</v>
      </c>
      <c r="C1709" s="141" t="s">
        <v>1377</v>
      </c>
      <c r="D1709" s="141">
        <v>34250659</v>
      </c>
      <c r="E1709" s="141" t="s">
        <v>430</v>
      </c>
      <c r="F1709" s="141" t="s">
        <v>3513</v>
      </c>
      <c r="G1709" s="141" t="s">
        <v>3514</v>
      </c>
      <c r="H1709" s="141" t="s">
        <v>76</v>
      </c>
      <c r="I1709" s="141" t="s">
        <v>229</v>
      </c>
      <c r="J1709" s="141" t="s">
        <v>53</v>
      </c>
      <c r="K1709" s="141" t="s">
        <v>153</v>
      </c>
      <c r="L1709" s="141" t="s">
        <v>821</v>
      </c>
      <c r="M1709" s="141" t="s">
        <v>311</v>
      </c>
      <c r="N1709" s="141" t="s">
        <v>652</v>
      </c>
      <c r="O1709" s="141" t="s">
        <v>62</v>
      </c>
      <c r="P1709" s="141" t="s">
        <v>1346</v>
      </c>
      <c r="Q1709" s="141" t="s">
        <v>65</v>
      </c>
      <c r="R1709" s="141" t="s">
        <v>57</v>
      </c>
      <c r="S1709" s="141" t="s">
        <v>1206</v>
      </c>
      <c r="T1709" s="227">
        <v>3.0920000000000001</v>
      </c>
      <c r="U1709" s="146">
        <v>47150</v>
      </c>
      <c r="V1709" s="208">
        <v>5.0500000000000003E-2</v>
      </c>
      <c r="W1709" s="209">
        <v>4.2700000000000002E-2</v>
      </c>
      <c r="X1709" s="141" t="s">
        <v>636</v>
      </c>
      <c r="Y1709" s="141"/>
      <c r="Z1709" s="148">
        <v>1000</v>
      </c>
      <c r="AA1709" s="148">
        <v>1</v>
      </c>
      <c r="AB1709" s="148">
        <v>107.1</v>
      </c>
      <c r="AC1709" s="148">
        <v>0</v>
      </c>
      <c r="AD1709" s="148">
        <v>1.071</v>
      </c>
      <c r="AE1709" s="151"/>
      <c r="AF1709" s="151"/>
      <c r="AG1709" s="141" t="s">
        <v>17</v>
      </c>
      <c r="AH1709" s="229">
        <v>1.9607843137254902E-6</v>
      </c>
      <c r="AI1709" s="229">
        <v>8.2728471823138243E-4</v>
      </c>
      <c r="AJ1709" s="229">
        <v>2.7382723300000002E-4</v>
      </c>
    </row>
    <row r="1710" spans="1:36" ht="13.5" thickBot="1">
      <c r="A1710" s="153">
        <v>7956</v>
      </c>
      <c r="B1710" s="153">
        <v>15255</v>
      </c>
      <c r="C1710" s="141" t="s">
        <v>1311</v>
      </c>
      <c r="D1710" s="141">
        <v>550263107</v>
      </c>
      <c r="E1710" s="141" t="s">
        <v>429</v>
      </c>
      <c r="F1710" s="141" t="s">
        <v>1711</v>
      </c>
      <c r="G1710" s="141" t="s">
        <v>3516</v>
      </c>
      <c r="H1710" s="141" t="s">
        <v>76</v>
      </c>
      <c r="I1710" s="141" t="s">
        <v>228</v>
      </c>
      <c r="J1710" s="141" t="s">
        <v>53</v>
      </c>
      <c r="K1710" s="141" t="s">
        <v>53</v>
      </c>
      <c r="L1710" s="141" t="s">
        <v>821</v>
      </c>
      <c r="M1710" s="141" t="s">
        <v>311</v>
      </c>
      <c r="N1710" s="141" t="s">
        <v>267</v>
      </c>
      <c r="O1710" s="141" t="s">
        <v>62</v>
      </c>
      <c r="P1710" s="141" t="s">
        <v>1483</v>
      </c>
      <c r="Q1710" s="141" t="s">
        <v>65</v>
      </c>
      <c r="R1710" s="141" t="s">
        <v>57</v>
      </c>
      <c r="S1710" s="141" t="s">
        <v>1206</v>
      </c>
      <c r="T1710" s="227">
        <v>3.7530000000000001</v>
      </c>
      <c r="U1710" s="146">
        <v>47391</v>
      </c>
      <c r="V1710" s="208">
        <v>6.7000000000000004E-2</v>
      </c>
      <c r="W1710" s="209">
        <v>6.5699999999999995E-2</v>
      </c>
      <c r="X1710" s="141" t="s">
        <v>636</v>
      </c>
      <c r="Y1710" s="141"/>
      <c r="Z1710" s="148">
        <v>1610</v>
      </c>
      <c r="AA1710" s="148">
        <v>1</v>
      </c>
      <c r="AB1710" s="148">
        <v>100.86</v>
      </c>
      <c r="AC1710" s="148">
        <v>0</v>
      </c>
      <c r="AD1710" s="148">
        <v>1.62385</v>
      </c>
      <c r="AE1710" s="151"/>
      <c r="AF1710" s="151"/>
      <c r="AG1710" s="141" t="s">
        <v>17</v>
      </c>
      <c r="AH1710" s="229">
        <v>1.7692307692307699E-6</v>
      </c>
      <c r="AI1710" s="229">
        <v>1.254328935294146E-3</v>
      </c>
      <c r="AJ1710" s="229">
        <v>4.1517680000000001E-4</v>
      </c>
    </row>
    <row r="1711" spans="1:36" ht="13.5" thickBot="1">
      <c r="A1711" s="153">
        <v>7956</v>
      </c>
      <c r="B1711" s="153">
        <v>15255</v>
      </c>
      <c r="C1711" s="141" t="s">
        <v>1640</v>
      </c>
      <c r="D1711" s="141">
        <v>520025438</v>
      </c>
      <c r="E1711" s="141" t="s">
        <v>429</v>
      </c>
      <c r="F1711" s="141" t="s">
        <v>1714</v>
      </c>
      <c r="G1711" s="141" t="s">
        <v>3519</v>
      </c>
      <c r="H1711" s="141" t="s">
        <v>76</v>
      </c>
      <c r="I1711" s="141" t="s">
        <v>228</v>
      </c>
      <c r="J1711" s="141" t="s">
        <v>53</v>
      </c>
      <c r="K1711" s="141" t="s">
        <v>53</v>
      </c>
      <c r="L1711" s="141" t="s">
        <v>821</v>
      </c>
      <c r="M1711" s="141" t="s">
        <v>311</v>
      </c>
      <c r="N1711" s="141" t="s">
        <v>651</v>
      </c>
      <c r="O1711" s="141" t="s">
        <v>62</v>
      </c>
      <c r="P1711" s="141" t="s">
        <v>1333</v>
      </c>
      <c r="Q1711" s="141" t="s">
        <v>65</v>
      </c>
      <c r="R1711" s="141" t="s">
        <v>57</v>
      </c>
      <c r="S1711" s="141" t="s">
        <v>1206</v>
      </c>
      <c r="T1711" s="227">
        <v>2.91</v>
      </c>
      <c r="U1711" s="146">
        <v>46745</v>
      </c>
      <c r="V1711" s="208">
        <v>6.6299999999999998E-2</v>
      </c>
      <c r="W1711" s="209">
        <v>6.8000000000000005E-2</v>
      </c>
      <c r="X1711" s="141" t="s">
        <v>636</v>
      </c>
      <c r="Y1711" s="141"/>
      <c r="Z1711" s="148">
        <v>3300</v>
      </c>
      <c r="AA1711" s="148">
        <v>1</v>
      </c>
      <c r="AB1711" s="148">
        <v>101.61</v>
      </c>
      <c r="AC1711" s="148">
        <v>0</v>
      </c>
      <c r="AD1711" s="148">
        <v>3.3531300000000002</v>
      </c>
      <c r="AE1711" s="151"/>
      <c r="AF1711" s="151"/>
      <c r="AG1711" s="141" t="s">
        <v>17</v>
      </c>
      <c r="AH1711" s="229">
        <v>2.4927803792501002E-6</v>
      </c>
      <c r="AI1711" s="229">
        <v>2.5900963653064388E-3</v>
      </c>
      <c r="AJ1711" s="229">
        <v>8.5730934700000002E-4</v>
      </c>
    </row>
    <row r="1712" spans="1:36" ht="13.5" thickBot="1">
      <c r="A1712" s="153">
        <v>7956</v>
      </c>
      <c r="B1712" s="153">
        <v>15255</v>
      </c>
      <c r="C1712" s="141" t="s">
        <v>1628</v>
      </c>
      <c r="D1712" s="141">
        <v>1427976</v>
      </c>
      <c r="E1712" s="141" t="s">
        <v>430</v>
      </c>
      <c r="F1712" s="141" t="s">
        <v>1716</v>
      </c>
      <c r="G1712" s="141" t="s">
        <v>3734</v>
      </c>
      <c r="H1712" s="141" t="s">
        <v>76</v>
      </c>
      <c r="I1712" s="141" t="s">
        <v>228</v>
      </c>
      <c r="J1712" s="141" t="s">
        <v>53</v>
      </c>
      <c r="K1712" s="141" t="s">
        <v>314</v>
      </c>
      <c r="L1712" s="141" t="s">
        <v>821</v>
      </c>
      <c r="M1712" s="141" t="s">
        <v>311</v>
      </c>
      <c r="N1712" s="141" t="s">
        <v>652</v>
      </c>
      <c r="O1712" s="141" t="s">
        <v>62</v>
      </c>
      <c r="P1712" s="141" t="s">
        <v>1483</v>
      </c>
      <c r="Q1712" s="141" t="s">
        <v>65</v>
      </c>
      <c r="R1712" s="141" t="s">
        <v>57</v>
      </c>
      <c r="S1712" s="141" t="s">
        <v>1206</v>
      </c>
      <c r="T1712" s="227">
        <v>4.1349999999999998</v>
      </c>
      <c r="U1712" s="146">
        <v>48029</v>
      </c>
      <c r="V1712" s="208">
        <v>8.8999999999999996E-2</v>
      </c>
      <c r="W1712" s="209">
        <v>8.2100000000000006E-2</v>
      </c>
      <c r="X1712" s="141" t="s">
        <v>636</v>
      </c>
      <c r="Y1712" s="141"/>
      <c r="Z1712" s="148">
        <v>14000</v>
      </c>
      <c r="AA1712" s="148">
        <v>1</v>
      </c>
      <c r="AB1712" s="148">
        <v>107.75</v>
      </c>
      <c r="AC1712" s="148">
        <v>0</v>
      </c>
      <c r="AD1712" s="148">
        <v>15.085000000000001</v>
      </c>
      <c r="AE1712" s="151"/>
      <c r="AF1712" s="151"/>
      <c r="AG1712" s="141" t="s">
        <v>17</v>
      </c>
      <c r="AH1712" s="229">
        <v>2.6224005454593101E-5</v>
      </c>
      <c r="AI1712" s="229">
        <v>1.1652278220840716E-2</v>
      </c>
      <c r="AJ1712" s="229">
        <v>3.8568476320000001E-3</v>
      </c>
    </row>
    <row r="1713" spans="1:36" ht="13.5" thickBot="1">
      <c r="A1713" s="153">
        <v>7956</v>
      </c>
      <c r="B1713" s="153">
        <v>15255</v>
      </c>
      <c r="C1713" s="141" t="s">
        <v>1703</v>
      </c>
      <c r="D1713" s="141">
        <v>520033234</v>
      </c>
      <c r="E1713" s="141" t="s">
        <v>429</v>
      </c>
      <c r="F1713" s="141" t="s">
        <v>1717</v>
      </c>
      <c r="G1713" s="141" t="s">
        <v>3521</v>
      </c>
      <c r="H1713" s="141" t="s">
        <v>76</v>
      </c>
      <c r="I1713" s="141" t="s">
        <v>229</v>
      </c>
      <c r="J1713" s="141" t="s">
        <v>53</v>
      </c>
      <c r="K1713" s="141" t="s">
        <v>53</v>
      </c>
      <c r="L1713" s="141" t="s">
        <v>821</v>
      </c>
      <c r="M1713" s="141" t="s">
        <v>311</v>
      </c>
      <c r="N1713" s="141" t="s">
        <v>652</v>
      </c>
      <c r="O1713" s="141" t="s">
        <v>62</v>
      </c>
      <c r="P1713" s="141" t="s">
        <v>1483</v>
      </c>
      <c r="Q1713" s="141" t="s">
        <v>65</v>
      </c>
      <c r="R1713" s="141" t="s">
        <v>57</v>
      </c>
      <c r="S1713" s="141" t="s">
        <v>1206</v>
      </c>
      <c r="T1713" s="227">
        <v>5.8490000000000002</v>
      </c>
      <c r="U1713" s="146">
        <v>48121</v>
      </c>
      <c r="V1713" s="208">
        <v>4.1500000000000002E-2</v>
      </c>
      <c r="W1713" s="209">
        <v>4.4499999999999998E-2</v>
      </c>
      <c r="X1713" s="141" t="s">
        <v>636</v>
      </c>
      <c r="Y1713" s="141"/>
      <c r="Z1713" s="148">
        <v>4317.37</v>
      </c>
      <c r="AA1713" s="148">
        <v>1</v>
      </c>
      <c r="AB1713" s="148">
        <v>101.75</v>
      </c>
      <c r="AC1713" s="148">
        <v>0</v>
      </c>
      <c r="AD1713" s="148">
        <v>4.3929200000000002</v>
      </c>
      <c r="AE1713" s="151"/>
      <c r="AF1713" s="151"/>
      <c r="AG1713" s="141" t="s">
        <v>17</v>
      </c>
      <c r="AH1713" s="229">
        <v>8.7831487770544007E-6</v>
      </c>
      <c r="AI1713" s="229">
        <v>3.3932731880606955E-3</v>
      </c>
      <c r="AJ1713" s="229">
        <v>1.1231569829999999E-3</v>
      </c>
    </row>
    <row r="1714" spans="1:36" ht="13.5" thickBot="1">
      <c r="A1714" s="153">
        <v>7956</v>
      </c>
      <c r="B1714" s="153">
        <v>15255</v>
      </c>
      <c r="C1714" s="141" t="s">
        <v>1660</v>
      </c>
      <c r="D1714" s="141">
        <v>1900288</v>
      </c>
      <c r="E1714" s="141" t="s">
        <v>430</v>
      </c>
      <c r="F1714" s="141" t="s">
        <v>3735</v>
      </c>
      <c r="G1714" s="141" t="s">
        <v>3736</v>
      </c>
      <c r="H1714" s="141" t="s">
        <v>76</v>
      </c>
      <c r="I1714" s="141" t="s">
        <v>228</v>
      </c>
      <c r="J1714" s="141" t="s">
        <v>53</v>
      </c>
      <c r="K1714" s="141" t="s">
        <v>314</v>
      </c>
      <c r="L1714" s="141" t="s">
        <v>821</v>
      </c>
      <c r="M1714" s="141" t="s">
        <v>311</v>
      </c>
      <c r="N1714" s="141" t="s">
        <v>652</v>
      </c>
      <c r="O1714" s="141" t="s">
        <v>62</v>
      </c>
      <c r="P1714" s="141" t="s">
        <v>1288</v>
      </c>
      <c r="Q1714" s="141" t="s">
        <v>65</v>
      </c>
      <c r="R1714" s="141" t="s">
        <v>57</v>
      </c>
      <c r="S1714" s="141" t="s">
        <v>1206</v>
      </c>
      <c r="T1714" s="227">
        <v>2.9550000000000001</v>
      </c>
      <c r="U1714" s="146">
        <v>47177</v>
      </c>
      <c r="V1714" s="208">
        <v>9.5000000000000001E-2</v>
      </c>
      <c r="W1714" s="209">
        <v>9.69E-2</v>
      </c>
      <c r="X1714" s="141" t="s">
        <v>636</v>
      </c>
      <c r="Y1714" s="141"/>
      <c r="Z1714" s="148">
        <v>36750</v>
      </c>
      <c r="AA1714" s="148">
        <v>1</v>
      </c>
      <c r="AB1714" s="148">
        <v>100.91</v>
      </c>
      <c r="AC1714" s="148">
        <v>0</v>
      </c>
      <c r="AD1714" s="148">
        <v>37.084420000000001</v>
      </c>
      <c r="AE1714" s="151"/>
      <c r="AF1714" s="151"/>
      <c r="AG1714" s="141" t="s">
        <v>17</v>
      </c>
      <c r="AH1714" s="229">
        <v>6.2599755051842801E-5</v>
      </c>
      <c r="AI1714" s="229">
        <v>2.8645540570003965E-2</v>
      </c>
      <c r="AJ1714" s="229">
        <v>9.4815351320000005E-3</v>
      </c>
    </row>
    <row r="1715" spans="1:36" ht="13.5" thickBot="1">
      <c r="A1715" s="153">
        <v>7956</v>
      </c>
      <c r="B1715" s="153">
        <v>15255</v>
      </c>
      <c r="C1715" s="141" t="s">
        <v>1401</v>
      </c>
      <c r="D1715" s="141">
        <v>1905761</v>
      </c>
      <c r="E1715" s="141" t="s">
        <v>430</v>
      </c>
      <c r="F1715" s="141" t="s">
        <v>1719</v>
      </c>
      <c r="G1715" s="141" t="s">
        <v>3523</v>
      </c>
      <c r="H1715" s="141" t="s">
        <v>76</v>
      </c>
      <c r="I1715" s="141" t="s">
        <v>228</v>
      </c>
      <c r="J1715" s="141" t="s">
        <v>53</v>
      </c>
      <c r="K1715" s="141" t="s">
        <v>314</v>
      </c>
      <c r="L1715" s="141" t="s">
        <v>821</v>
      </c>
      <c r="M1715" s="141" t="s">
        <v>311</v>
      </c>
      <c r="N1715" s="141" t="s">
        <v>652</v>
      </c>
      <c r="O1715" s="141" t="s">
        <v>62</v>
      </c>
      <c r="P1715" s="141" t="s">
        <v>1310</v>
      </c>
      <c r="Q1715" s="141" t="s">
        <v>65</v>
      </c>
      <c r="R1715" s="141" t="s">
        <v>57</v>
      </c>
      <c r="S1715" s="141" t="s">
        <v>1206</v>
      </c>
      <c r="T1715" s="227">
        <v>3.927</v>
      </c>
      <c r="U1715" s="146">
        <v>47223</v>
      </c>
      <c r="V1715" s="208">
        <v>6.25E-2</v>
      </c>
      <c r="W1715" s="209">
        <v>6.1699999999999998E-2</v>
      </c>
      <c r="X1715" s="141" t="s">
        <v>636</v>
      </c>
      <c r="Y1715" s="141"/>
      <c r="Z1715" s="148">
        <v>1700</v>
      </c>
      <c r="AA1715" s="148">
        <v>1</v>
      </c>
      <c r="AB1715" s="148">
        <v>103.18</v>
      </c>
      <c r="AC1715" s="148">
        <v>0</v>
      </c>
      <c r="AD1715" s="148">
        <v>1.75406</v>
      </c>
      <c r="AE1715" s="151"/>
      <c r="AF1715" s="151"/>
      <c r="AG1715" s="141" t="s">
        <v>17</v>
      </c>
      <c r="AH1715" s="229">
        <v>3.09090909090909E-6</v>
      </c>
      <c r="AI1715" s="229">
        <v>1.3549085274145087E-3</v>
      </c>
      <c r="AJ1715" s="229">
        <v>4.4846815700000001E-4</v>
      </c>
    </row>
    <row r="1716" spans="1:36" ht="13.5" thickBot="1">
      <c r="A1716" s="153">
        <v>7956</v>
      </c>
      <c r="B1716" s="153">
        <v>15255</v>
      </c>
      <c r="C1716" s="141" t="s">
        <v>1543</v>
      </c>
      <c r="D1716" s="141">
        <v>2059088</v>
      </c>
      <c r="E1716" s="141" t="s">
        <v>430</v>
      </c>
      <c r="F1716" s="141" t="s">
        <v>1720</v>
      </c>
      <c r="G1716" s="141" t="s">
        <v>3524</v>
      </c>
      <c r="H1716" s="141" t="s">
        <v>76</v>
      </c>
      <c r="I1716" s="141" t="s">
        <v>228</v>
      </c>
      <c r="J1716" s="141" t="s">
        <v>53</v>
      </c>
      <c r="K1716" s="141" t="s">
        <v>314</v>
      </c>
      <c r="L1716" s="141" t="s">
        <v>54</v>
      </c>
      <c r="M1716" s="141" t="s">
        <v>311</v>
      </c>
      <c r="N1716" s="141" t="s">
        <v>258</v>
      </c>
      <c r="O1716" s="141" t="s">
        <v>62</v>
      </c>
      <c r="P1716" s="141" t="s">
        <v>298</v>
      </c>
      <c r="Q1716" s="141" t="s">
        <v>298</v>
      </c>
      <c r="R1716" s="141" t="s">
        <v>57</v>
      </c>
      <c r="S1716" s="141" t="s">
        <v>1206</v>
      </c>
      <c r="T1716" s="227">
        <v>3.2360000000000002</v>
      </c>
      <c r="U1716" s="146">
        <v>47119</v>
      </c>
      <c r="V1716" s="208">
        <v>9.4E-2</v>
      </c>
      <c r="W1716" s="209">
        <v>8.5199999999999998E-2</v>
      </c>
      <c r="X1716" s="141" t="s">
        <v>636</v>
      </c>
      <c r="Y1716" s="141"/>
      <c r="Z1716" s="148">
        <v>14000</v>
      </c>
      <c r="AA1716" s="148">
        <v>1</v>
      </c>
      <c r="AB1716" s="148">
        <v>103.122</v>
      </c>
      <c r="AC1716" s="148">
        <v>0</v>
      </c>
      <c r="AD1716" s="148">
        <v>14.43708</v>
      </c>
      <c r="AE1716" s="151"/>
      <c r="AF1716" s="151"/>
      <c r="AG1716" s="141" t="s">
        <v>17</v>
      </c>
      <c r="AH1716" s="229">
        <v>4.5901639344262299E-5</v>
      </c>
      <c r="AI1716" s="229">
        <v>1.1151798001759037E-2</v>
      </c>
      <c r="AJ1716" s="229">
        <v>3.6911911039999999E-3</v>
      </c>
    </row>
    <row r="1717" spans="1:36" ht="13.5" thickBot="1">
      <c r="A1717" s="153">
        <v>7956</v>
      </c>
      <c r="B1717" s="153">
        <v>15255</v>
      </c>
      <c r="C1717" s="141" t="s">
        <v>1726</v>
      </c>
      <c r="D1717" s="141">
        <v>515333128</v>
      </c>
      <c r="E1717" s="141" t="s">
        <v>429</v>
      </c>
      <c r="F1717" s="141" t="s">
        <v>1727</v>
      </c>
      <c r="G1717" s="141" t="s">
        <v>3527</v>
      </c>
      <c r="H1717" s="141" t="s">
        <v>76</v>
      </c>
      <c r="I1717" s="141" t="s">
        <v>307</v>
      </c>
      <c r="J1717" s="141" t="s">
        <v>53</v>
      </c>
      <c r="K1717" s="141" t="s">
        <v>53</v>
      </c>
      <c r="L1717" s="141" t="s">
        <v>821</v>
      </c>
      <c r="M1717" s="141" t="s">
        <v>311</v>
      </c>
      <c r="N1717" s="141" t="s">
        <v>254</v>
      </c>
      <c r="O1717" s="141" t="s">
        <v>62</v>
      </c>
      <c r="P1717" s="141" t="s">
        <v>298</v>
      </c>
      <c r="Q1717" s="141" t="s">
        <v>298</v>
      </c>
      <c r="R1717" s="141" t="s">
        <v>57</v>
      </c>
      <c r="S1717" s="141" t="s">
        <v>1206</v>
      </c>
      <c r="T1717" s="227">
        <v>3.2530000000000001</v>
      </c>
      <c r="U1717" s="146">
        <v>46903</v>
      </c>
      <c r="V1717" s="208">
        <v>6.5000000000000002E-2</v>
      </c>
      <c r="W1717" s="209">
        <v>6.3200000000000006E-2</v>
      </c>
      <c r="X1717" s="141" t="s">
        <v>636</v>
      </c>
      <c r="Y1717" s="141"/>
      <c r="Z1717" s="148">
        <v>1000</v>
      </c>
      <c r="AA1717" s="148">
        <v>1</v>
      </c>
      <c r="AB1717" s="148">
        <v>104</v>
      </c>
      <c r="AC1717" s="148">
        <v>0</v>
      </c>
      <c r="AD1717" s="148">
        <v>1.04</v>
      </c>
      <c r="AE1717" s="151"/>
      <c r="AF1717" s="151"/>
      <c r="AG1717" s="141" t="s">
        <v>17</v>
      </c>
      <c r="AH1717" s="229">
        <v>9.0909090909090893E-6</v>
      </c>
      <c r="AI1717" s="229">
        <v>8.0333903544410634E-4</v>
      </c>
      <c r="AJ1717" s="229">
        <v>2.6590132800000002E-4</v>
      </c>
    </row>
    <row r="1718" spans="1:36" ht="13.5" thickBot="1">
      <c r="A1718" s="153">
        <v>7956</v>
      </c>
      <c r="B1718" s="153">
        <v>15255</v>
      </c>
      <c r="C1718" s="141" t="s">
        <v>1729</v>
      </c>
      <c r="D1718" s="141">
        <v>1963039</v>
      </c>
      <c r="E1718" s="141" t="s">
        <v>430</v>
      </c>
      <c r="F1718" s="141" t="s">
        <v>1730</v>
      </c>
      <c r="G1718" s="141" t="s">
        <v>3529</v>
      </c>
      <c r="H1718" s="141" t="s">
        <v>76</v>
      </c>
      <c r="I1718" s="141" t="s">
        <v>228</v>
      </c>
      <c r="J1718" s="141" t="s">
        <v>53</v>
      </c>
      <c r="K1718" s="141" t="s">
        <v>314</v>
      </c>
      <c r="L1718" s="141" t="s">
        <v>821</v>
      </c>
      <c r="M1718" s="141" t="s">
        <v>311</v>
      </c>
      <c r="N1718" s="141" t="s">
        <v>652</v>
      </c>
      <c r="O1718" s="141" t="s">
        <v>62</v>
      </c>
      <c r="P1718" s="141" t="s">
        <v>1280</v>
      </c>
      <c r="Q1718" s="141" t="s">
        <v>65</v>
      </c>
      <c r="R1718" s="141" t="s">
        <v>57</v>
      </c>
      <c r="S1718" s="141" t="s">
        <v>1206</v>
      </c>
      <c r="T1718" s="227">
        <v>3.452</v>
      </c>
      <c r="U1718" s="146">
        <v>47118</v>
      </c>
      <c r="V1718" s="208">
        <v>7.8799999999999995E-2</v>
      </c>
      <c r="W1718" s="209">
        <v>7.4800000000000005E-2</v>
      </c>
      <c r="X1718" s="141" t="s">
        <v>636</v>
      </c>
      <c r="Y1718" s="141"/>
      <c r="Z1718" s="148">
        <v>11500</v>
      </c>
      <c r="AA1718" s="148">
        <v>1</v>
      </c>
      <c r="AB1718" s="148">
        <v>102.05</v>
      </c>
      <c r="AC1718" s="148">
        <v>0</v>
      </c>
      <c r="AD1718" s="148">
        <v>11.735749999999999</v>
      </c>
      <c r="AE1718" s="151"/>
      <c r="AF1718" s="151"/>
      <c r="AG1718" s="141" t="s">
        <v>17</v>
      </c>
      <c r="AH1718" s="229">
        <v>3.2857142857142898E-5</v>
      </c>
      <c r="AI1718" s="229">
        <v>9.0651789280895862E-3</v>
      </c>
      <c r="AJ1718" s="229">
        <v>3.000530301E-3</v>
      </c>
    </row>
    <row r="1719" spans="1:36" ht="13.5" thickBot="1">
      <c r="A1719" s="153">
        <v>7956</v>
      </c>
      <c r="B1719" s="153">
        <v>15255</v>
      </c>
      <c r="C1719" s="141" t="s">
        <v>1731</v>
      </c>
      <c r="D1719" s="141">
        <v>512951518</v>
      </c>
      <c r="E1719" s="141" t="s">
        <v>429</v>
      </c>
      <c r="F1719" s="141" t="s">
        <v>1732</v>
      </c>
      <c r="G1719" s="141" t="s">
        <v>3530</v>
      </c>
      <c r="H1719" s="141" t="s">
        <v>76</v>
      </c>
      <c r="I1719" s="141" t="s">
        <v>228</v>
      </c>
      <c r="J1719" s="141" t="s">
        <v>53</v>
      </c>
      <c r="K1719" s="141" t="s">
        <v>53</v>
      </c>
      <c r="L1719" s="141" t="s">
        <v>821</v>
      </c>
      <c r="M1719" s="141" t="s">
        <v>311</v>
      </c>
      <c r="N1719" s="141" t="s">
        <v>140</v>
      </c>
      <c r="O1719" s="141" t="s">
        <v>62</v>
      </c>
      <c r="P1719" s="141" t="s">
        <v>298</v>
      </c>
      <c r="Q1719" s="141" t="s">
        <v>298</v>
      </c>
      <c r="R1719" s="141" t="s">
        <v>57</v>
      </c>
      <c r="S1719" s="141" t="s">
        <v>1206</v>
      </c>
      <c r="T1719" s="227">
        <v>2.5049999999999999</v>
      </c>
      <c r="U1719" s="146">
        <v>46660</v>
      </c>
      <c r="V1719" s="208">
        <v>7.7799999999999994E-2</v>
      </c>
      <c r="W1719" s="209">
        <v>6.7599999999999993E-2</v>
      </c>
      <c r="X1719" s="141" t="s">
        <v>636</v>
      </c>
      <c r="Y1719" s="141"/>
      <c r="Z1719" s="148">
        <v>550</v>
      </c>
      <c r="AA1719" s="148">
        <v>1</v>
      </c>
      <c r="AB1719" s="148">
        <v>102.79</v>
      </c>
      <c r="AC1719" s="148">
        <v>0</v>
      </c>
      <c r="AD1719" s="148">
        <v>0.56533999999999995</v>
      </c>
      <c r="AE1719" s="151"/>
      <c r="AF1719" s="151"/>
      <c r="AG1719" s="141" t="s">
        <v>17</v>
      </c>
      <c r="AH1719" s="229">
        <v>4.0530582166543798E-6</v>
      </c>
      <c r="AI1719" s="229">
        <v>4.3669200990189519E-4</v>
      </c>
      <c r="AJ1719" s="229">
        <v>1.4454293899999999E-4</v>
      </c>
    </row>
    <row r="1720" spans="1:36" ht="13.5" thickBot="1">
      <c r="A1720" s="153">
        <v>7956</v>
      </c>
      <c r="B1720" s="153">
        <v>15255</v>
      </c>
      <c r="C1720" s="141" t="s">
        <v>1342</v>
      </c>
      <c r="D1720" s="141">
        <v>520001736</v>
      </c>
      <c r="E1720" s="141" t="s">
        <v>429</v>
      </c>
      <c r="F1720" s="141" t="s">
        <v>3533</v>
      </c>
      <c r="G1720" s="141" t="s">
        <v>3534</v>
      </c>
      <c r="H1720" s="141" t="s">
        <v>76</v>
      </c>
      <c r="I1720" s="141" t="s">
        <v>229</v>
      </c>
      <c r="J1720" s="141" t="s">
        <v>53</v>
      </c>
      <c r="K1720" s="141" t="s">
        <v>53</v>
      </c>
      <c r="L1720" s="141" t="s">
        <v>821</v>
      </c>
      <c r="M1720" s="141" t="s">
        <v>311</v>
      </c>
      <c r="N1720" s="141" t="s">
        <v>651</v>
      </c>
      <c r="O1720" s="141" t="s">
        <v>62</v>
      </c>
      <c r="P1720" s="141" t="s">
        <v>1310</v>
      </c>
      <c r="Q1720" s="141" t="s">
        <v>65</v>
      </c>
      <c r="R1720" s="141" t="s">
        <v>57</v>
      </c>
      <c r="S1720" s="141" t="s">
        <v>1206</v>
      </c>
      <c r="T1720" s="227">
        <v>3.7349999999999999</v>
      </c>
      <c r="U1720" s="146">
        <v>47573</v>
      </c>
      <c r="V1720" s="208">
        <v>3.3399999999999999E-2</v>
      </c>
      <c r="W1720" s="209">
        <v>3.0700000000000002E-2</v>
      </c>
      <c r="X1720" s="141" t="s">
        <v>636</v>
      </c>
      <c r="Y1720" s="141"/>
      <c r="Z1720" s="148">
        <v>7800</v>
      </c>
      <c r="AA1720" s="148">
        <v>1</v>
      </c>
      <c r="AB1720" s="148">
        <v>103.53</v>
      </c>
      <c r="AC1720" s="148">
        <v>0</v>
      </c>
      <c r="AD1720" s="148">
        <v>8.0753400000000006</v>
      </c>
      <c r="AE1720" s="151"/>
      <c r="AF1720" s="151"/>
      <c r="AG1720" s="141" t="s">
        <v>17</v>
      </c>
      <c r="AH1720" s="229">
        <v>1.04979387700992E-5</v>
      </c>
      <c r="AI1720" s="229">
        <v>6.2377267754646247E-3</v>
      </c>
      <c r="AJ1720" s="229">
        <v>2.0646573390000001E-3</v>
      </c>
    </row>
    <row r="1721" spans="1:36" ht="13.5" thickBot="1">
      <c r="A1721" s="153">
        <v>7956</v>
      </c>
      <c r="B1721" s="153">
        <v>15255</v>
      </c>
      <c r="C1721" s="141" t="s">
        <v>1470</v>
      </c>
      <c r="D1721" s="141">
        <v>1991033</v>
      </c>
      <c r="E1721" s="141" t="s">
        <v>430</v>
      </c>
      <c r="F1721" s="141" t="s">
        <v>3537</v>
      </c>
      <c r="G1721" s="141" t="s">
        <v>3538</v>
      </c>
      <c r="H1721" s="141" t="s">
        <v>76</v>
      </c>
      <c r="I1721" s="141" t="s">
        <v>228</v>
      </c>
      <c r="J1721" s="141" t="s">
        <v>53</v>
      </c>
      <c r="K1721" s="141" t="s">
        <v>314</v>
      </c>
      <c r="L1721" s="141" t="s">
        <v>821</v>
      </c>
      <c r="M1721" s="141" t="s">
        <v>311</v>
      </c>
      <c r="N1721" s="141" t="s">
        <v>652</v>
      </c>
      <c r="O1721" s="141" t="s">
        <v>62</v>
      </c>
      <c r="P1721" s="141" t="s">
        <v>1288</v>
      </c>
      <c r="Q1721" s="141" t="s">
        <v>65</v>
      </c>
      <c r="R1721" s="141" t="s">
        <v>57</v>
      </c>
      <c r="S1721" s="141" t="s">
        <v>1206</v>
      </c>
      <c r="T1721" s="227">
        <v>4.2919999999999998</v>
      </c>
      <c r="U1721" s="146">
        <v>47421</v>
      </c>
      <c r="V1721" s="208">
        <v>7.1099999999999997E-2</v>
      </c>
      <c r="W1721" s="209">
        <v>6.6699999999999995E-2</v>
      </c>
      <c r="X1721" s="141" t="s">
        <v>636</v>
      </c>
      <c r="Y1721" s="141"/>
      <c r="Z1721" s="148">
        <v>2950</v>
      </c>
      <c r="AA1721" s="148">
        <v>1</v>
      </c>
      <c r="AB1721" s="148">
        <v>104.03</v>
      </c>
      <c r="AC1721" s="148">
        <v>0</v>
      </c>
      <c r="AD1721" s="148">
        <v>3.0688800000000001</v>
      </c>
      <c r="AE1721" s="151"/>
      <c r="AF1721" s="151"/>
      <c r="AG1721" s="141" t="s">
        <v>17</v>
      </c>
      <c r="AH1721" s="229">
        <v>7.0743405275779402E-6</v>
      </c>
      <c r="AI1721" s="229">
        <v>2.3705299029747199E-3</v>
      </c>
      <c r="AJ1721" s="229">
        <v>7.8463391100000001E-4</v>
      </c>
    </row>
    <row r="1722" spans="1:36" ht="13.5" thickBot="1">
      <c r="A1722" s="153">
        <v>7956</v>
      </c>
      <c r="B1722" s="153">
        <v>15255</v>
      </c>
      <c r="C1722" s="141" t="s">
        <v>1772</v>
      </c>
      <c r="D1722" s="141">
        <v>520036732</v>
      </c>
      <c r="E1722" s="141" t="s">
        <v>429</v>
      </c>
      <c r="F1722" s="141" t="s">
        <v>3539</v>
      </c>
      <c r="G1722" s="141" t="s">
        <v>3540</v>
      </c>
      <c r="H1722" s="141" t="s">
        <v>76</v>
      </c>
      <c r="I1722" s="141" t="s">
        <v>228</v>
      </c>
      <c r="J1722" s="141" t="s">
        <v>53</v>
      </c>
      <c r="K1722" s="141" t="s">
        <v>53</v>
      </c>
      <c r="L1722" s="141" t="s">
        <v>821</v>
      </c>
      <c r="M1722" s="141" t="s">
        <v>311</v>
      </c>
      <c r="N1722" s="141" t="s">
        <v>75</v>
      </c>
      <c r="O1722" s="141" t="s">
        <v>62</v>
      </c>
      <c r="P1722" s="141" t="s">
        <v>1293</v>
      </c>
      <c r="Q1722" s="141" t="s">
        <v>1294</v>
      </c>
      <c r="R1722" s="141" t="s">
        <v>57</v>
      </c>
      <c r="S1722" s="141" t="s">
        <v>1206</v>
      </c>
      <c r="T1722" s="227">
        <v>5.2460000000000004</v>
      </c>
      <c r="U1722" s="146">
        <v>49125</v>
      </c>
      <c r="V1722" s="208">
        <v>5.8500000000000003E-2</v>
      </c>
      <c r="W1722" s="209">
        <v>5.7700000000000001E-2</v>
      </c>
      <c r="X1722" s="141" t="s">
        <v>636</v>
      </c>
      <c r="Y1722" s="141"/>
      <c r="Z1722" s="148">
        <v>8500</v>
      </c>
      <c r="AA1722" s="148">
        <v>1</v>
      </c>
      <c r="AB1722" s="148">
        <v>101.6</v>
      </c>
      <c r="AC1722" s="148">
        <v>0</v>
      </c>
      <c r="AD1722" s="148">
        <v>8.6359999999999992</v>
      </c>
      <c r="AE1722" s="151"/>
      <c r="AF1722" s="151"/>
      <c r="AG1722" s="141" t="s">
        <v>17</v>
      </c>
      <c r="AH1722" s="229">
        <v>5.4838709677419301E-5</v>
      </c>
      <c r="AI1722" s="229">
        <v>6.6708037597070198E-3</v>
      </c>
      <c r="AJ1722" s="229">
        <v>2.2080037220000002E-3</v>
      </c>
    </row>
    <row r="1723" spans="1:36" ht="13.5" thickBot="1">
      <c r="A1723" s="153">
        <v>7956</v>
      </c>
      <c r="B1723" s="153">
        <v>15255</v>
      </c>
      <c r="C1723" s="141" t="s">
        <v>1703</v>
      </c>
      <c r="D1723" s="141">
        <v>520033234</v>
      </c>
      <c r="E1723" s="141" t="s">
        <v>429</v>
      </c>
      <c r="F1723" s="141" t="s">
        <v>3541</v>
      </c>
      <c r="G1723" s="141" t="s">
        <v>3542</v>
      </c>
      <c r="H1723" s="141" t="s">
        <v>76</v>
      </c>
      <c r="I1723" s="141" t="s">
        <v>229</v>
      </c>
      <c r="J1723" s="141" t="s">
        <v>53</v>
      </c>
      <c r="K1723" s="141" t="s">
        <v>53</v>
      </c>
      <c r="L1723" s="141" t="s">
        <v>821</v>
      </c>
      <c r="M1723" s="141" t="s">
        <v>311</v>
      </c>
      <c r="N1723" s="141" t="s">
        <v>652</v>
      </c>
      <c r="O1723" s="141" t="s">
        <v>62</v>
      </c>
      <c r="P1723" s="141" t="s">
        <v>1280</v>
      </c>
      <c r="Q1723" s="141" t="s">
        <v>65</v>
      </c>
      <c r="R1723" s="141" t="s">
        <v>57</v>
      </c>
      <c r="S1723" s="141" t="s">
        <v>1206</v>
      </c>
      <c r="T1723" s="227">
        <v>4.9930000000000003</v>
      </c>
      <c r="U1723" s="146">
        <v>47756</v>
      </c>
      <c r="V1723" s="208">
        <v>4.24E-2</v>
      </c>
      <c r="W1723" s="209">
        <v>3.8100000000000002E-2</v>
      </c>
      <c r="X1723" s="141" t="s">
        <v>636</v>
      </c>
      <c r="Y1723" s="141"/>
      <c r="Z1723" s="148">
        <v>9500</v>
      </c>
      <c r="AA1723" s="148">
        <v>1</v>
      </c>
      <c r="AB1723" s="148">
        <v>103.93</v>
      </c>
      <c r="AC1723" s="148">
        <v>0</v>
      </c>
      <c r="AD1723" s="148">
        <v>9.8733500000000003</v>
      </c>
      <c r="AE1723" s="151"/>
      <c r="AF1723" s="151"/>
      <c r="AG1723" s="141" t="s">
        <v>17</v>
      </c>
      <c r="AH1723" s="229">
        <v>1.47286821705426E-5</v>
      </c>
      <c r="AI1723" s="229">
        <v>7.6265841015404484E-3</v>
      </c>
      <c r="AJ1723" s="229">
        <v>2.5243623839999998E-3</v>
      </c>
    </row>
    <row r="1724" spans="1:36" ht="13.5" thickBot="1">
      <c r="A1724" s="153">
        <v>7956</v>
      </c>
      <c r="B1724" s="153">
        <v>15255</v>
      </c>
      <c r="C1724" s="141" t="s">
        <v>3766</v>
      </c>
      <c r="D1724" s="141">
        <v>515541415</v>
      </c>
      <c r="E1724" s="141" t="s">
        <v>429</v>
      </c>
      <c r="F1724" s="141" t="s">
        <v>3767</v>
      </c>
      <c r="G1724" s="141" t="s">
        <v>3768</v>
      </c>
      <c r="H1724" s="141" t="s">
        <v>76</v>
      </c>
      <c r="I1724" s="141" t="s">
        <v>228</v>
      </c>
      <c r="J1724" s="141" t="s">
        <v>53</v>
      </c>
      <c r="K1724" s="141" t="s">
        <v>53</v>
      </c>
      <c r="L1724" s="141" t="s">
        <v>821</v>
      </c>
      <c r="M1724" s="141" t="s">
        <v>311</v>
      </c>
      <c r="N1724" s="141" t="s">
        <v>140</v>
      </c>
      <c r="O1724" s="141" t="s">
        <v>62</v>
      </c>
      <c r="P1724" s="141" t="s">
        <v>298</v>
      </c>
      <c r="Q1724" s="141" t="s">
        <v>298</v>
      </c>
      <c r="R1724" s="141" t="s">
        <v>57</v>
      </c>
      <c r="S1724" s="141" t="s">
        <v>1206</v>
      </c>
      <c r="T1724" s="227">
        <v>1.446</v>
      </c>
      <c r="U1724" s="146">
        <v>46477</v>
      </c>
      <c r="V1724" s="208">
        <v>9.1399999999999995E-2</v>
      </c>
      <c r="W1724" s="209">
        <v>9.1800000000000007E-2</v>
      </c>
      <c r="X1724" s="141" t="s">
        <v>636</v>
      </c>
      <c r="Y1724" s="141"/>
      <c r="Z1724" s="148">
        <v>5000</v>
      </c>
      <c r="AA1724" s="148">
        <v>1</v>
      </c>
      <c r="AB1724" s="148">
        <v>102.05</v>
      </c>
      <c r="AC1724" s="148">
        <v>0</v>
      </c>
      <c r="AD1724" s="148">
        <v>5.1025</v>
      </c>
      <c r="AE1724" s="151"/>
      <c r="AF1724" s="151"/>
      <c r="AG1724" s="141" t="s">
        <v>17</v>
      </c>
      <c r="AH1724" s="229">
        <v>6.2500000000000001E-5</v>
      </c>
      <c r="AI1724" s="229">
        <v>3.9413821426476465E-3</v>
      </c>
      <c r="AJ1724" s="229">
        <v>1.304578392E-3</v>
      </c>
    </row>
    <row r="1725" spans="1:36" ht="13.5" thickBot="1">
      <c r="A1725" s="153">
        <v>7956</v>
      </c>
      <c r="B1725" s="153">
        <v>15255</v>
      </c>
      <c r="C1725" s="141" t="s">
        <v>1721</v>
      </c>
      <c r="D1725" s="141">
        <v>515164143</v>
      </c>
      <c r="E1725" s="141" t="s">
        <v>429</v>
      </c>
      <c r="F1725" s="141" t="s">
        <v>3738</v>
      </c>
      <c r="G1725" s="141" t="s">
        <v>3739</v>
      </c>
      <c r="H1725" s="141" t="s">
        <v>76</v>
      </c>
      <c r="I1725" s="141" t="s">
        <v>229</v>
      </c>
      <c r="J1725" s="141" t="s">
        <v>53</v>
      </c>
      <c r="K1725" s="141" t="s">
        <v>53</v>
      </c>
      <c r="L1725" s="141" t="s">
        <v>821</v>
      </c>
      <c r="M1725" s="141" t="s">
        <v>311</v>
      </c>
      <c r="N1725" s="141" t="s">
        <v>651</v>
      </c>
      <c r="O1725" s="141" t="s">
        <v>62</v>
      </c>
      <c r="P1725" s="141" t="s">
        <v>298</v>
      </c>
      <c r="Q1725" s="141" t="s">
        <v>298</v>
      </c>
      <c r="R1725" s="141" t="s">
        <v>57</v>
      </c>
      <c r="S1725" s="141" t="s">
        <v>1206</v>
      </c>
      <c r="T1725" s="227">
        <v>3.7679999999999998</v>
      </c>
      <c r="U1725" s="146">
        <v>47118</v>
      </c>
      <c r="V1725" s="208">
        <v>5.7500000000000002E-2</v>
      </c>
      <c r="W1725" s="209">
        <v>5.0700000000000002E-2</v>
      </c>
      <c r="X1725" s="141" t="s">
        <v>636</v>
      </c>
      <c r="Y1725" s="141"/>
      <c r="Z1725" s="148">
        <v>8600</v>
      </c>
      <c r="AA1725" s="148">
        <v>1</v>
      </c>
      <c r="AB1725" s="148">
        <v>105.48</v>
      </c>
      <c r="AC1725" s="148">
        <v>0</v>
      </c>
      <c r="AD1725" s="148">
        <v>9.0712799999999998</v>
      </c>
      <c r="AE1725" s="151"/>
      <c r="AF1725" s="151"/>
      <c r="AG1725" s="141" t="s">
        <v>17</v>
      </c>
      <c r="AH1725" s="229">
        <v>1.3983739800000001E-4</v>
      </c>
      <c r="AI1725" s="229">
        <v>7.0070320436955887E-3</v>
      </c>
      <c r="AJ1725" s="229">
        <v>2.319293655E-3</v>
      </c>
    </row>
    <row r="1726" spans="1:36" ht="13.5" thickBot="1">
      <c r="A1726" s="153">
        <v>7956</v>
      </c>
      <c r="B1726" s="153">
        <v>15255</v>
      </c>
      <c r="C1726" s="141" t="s">
        <v>1596</v>
      </c>
      <c r="D1726" s="141">
        <v>1840550</v>
      </c>
      <c r="E1726" s="141" t="s">
        <v>430</v>
      </c>
      <c r="F1726" s="141" t="s">
        <v>3740</v>
      </c>
      <c r="G1726" s="141" t="s">
        <v>3741</v>
      </c>
      <c r="H1726" s="141" t="s">
        <v>76</v>
      </c>
      <c r="I1726" s="141" t="s">
        <v>228</v>
      </c>
      <c r="J1726" s="141" t="s">
        <v>53</v>
      </c>
      <c r="K1726" s="141" t="s">
        <v>314</v>
      </c>
      <c r="L1726" s="141" t="s">
        <v>821</v>
      </c>
      <c r="M1726" s="141" t="s">
        <v>311</v>
      </c>
      <c r="N1726" s="141" t="s">
        <v>652</v>
      </c>
      <c r="O1726" s="141" t="s">
        <v>62</v>
      </c>
      <c r="P1726" s="141" t="s">
        <v>1464</v>
      </c>
      <c r="Q1726" s="141" t="s">
        <v>1294</v>
      </c>
      <c r="R1726" s="141" t="s">
        <v>57</v>
      </c>
      <c r="S1726" s="141" t="s">
        <v>1206</v>
      </c>
      <c r="T1726" s="227">
        <v>2.8119999999999998</v>
      </c>
      <c r="U1726" s="146">
        <v>46752</v>
      </c>
      <c r="V1726" s="208">
        <v>7.9500000000000001E-2</v>
      </c>
      <c r="W1726" s="209">
        <v>7.6600000000000001E-2</v>
      </c>
      <c r="X1726" s="141" t="s">
        <v>636</v>
      </c>
      <c r="Y1726" s="141"/>
      <c r="Z1726" s="148">
        <v>1600</v>
      </c>
      <c r="AA1726" s="148">
        <v>1</v>
      </c>
      <c r="AB1726" s="148">
        <v>102.7</v>
      </c>
      <c r="AC1726" s="148">
        <v>0</v>
      </c>
      <c r="AD1726" s="148">
        <v>1.6432</v>
      </c>
      <c r="AE1726" s="151"/>
      <c r="AF1726" s="151"/>
      <c r="AG1726" s="141" t="s">
        <v>17</v>
      </c>
      <c r="AH1726" s="229">
        <v>8.9887640449438198E-6</v>
      </c>
      <c r="AI1726" s="229">
        <v>1.2692756760016878E-3</v>
      </c>
      <c r="AJ1726" s="229">
        <v>4.2012409800000001E-4</v>
      </c>
    </row>
    <row r="1727" spans="1:36" ht="13.5" thickBot="1">
      <c r="A1727" s="153">
        <v>7956</v>
      </c>
      <c r="B1727" s="153">
        <v>15255</v>
      </c>
      <c r="C1727" s="141" t="s">
        <v>1284</v>
      </c>
      <c r="D1727" s="141">
        <v>510960719</v>
      </c>
      <c r="E1727" s="141" t="s">
        <v>429</v>
      </c>
      <c r="F1727" s="141" t="s">
        <v>3543</v>
      </c>
      <c r="G1727" s="141" t="s">
        <v>3544</v>
      </c>
      <c r="H1727" s="141" t="s">
        <v>76</v>
      </c>
      <c r="I1727" s="141" t="s">
        <v>229</v>
      </c>
      <c r="J1727" s="141" t="s">
        <v>53</v>
      </c>
      <c r="K1727" s="141" t="s">
        <v>53</v>
      </c>
      <c r="L1727" s="141" t="s">
        <v>821</v>
      </c>
      <c r="M1727" s="141" t="s">
        <v>311</v>
      </c>
      <c r="N1727" s="141" t="s">
        <v>651</v>
      </c>
      <c r="O1727" s="141" t="s">
        <v>62</v>
      </c>
      <c r="P1727" s="141" t="s">
        <v>1394</v>
      </c>
      <c r="Q1727" s="141" t="s">
        <v>1294</v>
      </c>
      <c r="R1727" s="141" t="s">
        <v>57</v>
      </c>
      <c r="S1727" s="141" t="s">
        <v>1206</v>
      </c>
      <c r="T1727" s="227">
        <v>12.14</v>
      </c>
      <c r="U1727" s="146">
        <v>53329</v>
      </c>
      <c r="V1727" s="208">
        <v>3.6700000000000003E-2</v>
      </c>
      <c r="W1727" s="209">
        <v>3.6600000000000001E-2</v>
      </c>
      <c r="X1727" s="141" t="s">
        <v>636</v>
      </c>
      <c r="Y1727" s="141"/>
      <c r="Z1727" s="148">
        <v>3200</v>
      </c>
      <c r="AA1727" s="148">
        <v>1</v>
      </c>
      <c r="AB1727" s="148">
        <v>102.68</v>
      </c>
      <c r="AC1727" s="148">
        <v>0</v>
      </c>
      <c r="AD1727" s="148">
        <v>3.2857599999999998</v>
      </c>
      <c r="AE1727" s="151"/>
      <c r="AF1727" s="151"/>
      <c r="AG1727" s="141" t="s">
        <v>17</v>
      </c>
      <c r="AH1727" s="229">
        <v>3.23070135497634E-6</v>
      </c>
      <c r="AI1727" s="229">
        <v>2.5380569895200253E-3</v>
      </c>
      <c r="AJ1727" s="229">
        <v>8.4008456499999997E-4</v>
      </c>
    </row>
    <row r="1728" spans="1:36" ht="13.5" thickBot="1">
      <c r="A1728" s="153">
        <v>7956</v>
      </c>
      <c r="B1728" s="153">
        <v>15255</v>
      </c>
      <c r="C1728" s="141" t="s">
        <v>3742</v>
      </c>
      <c r="D1728" s="141">
        <v>512947185</v>
      </c>
      <c r="E1728" s="141" t="s">
        <v>429</v>
      </c>
      <c r="F1728" s="141" t="s">
        <v>3743</v>
      </c>
      <c r="G1728" s="141" t="s">
        <v>3744</v>
      </c>
      <c r="H1728" s="141" t="s">
        <v>76</v>
      </c>
      <c r="I1728" s="141" t="s">
        <v>228</v>
      </c>
      <c r="J1728" s="141" t="s">
        <v>53</v>
      </c>
      <c r="K1728" s="141" t="s">
        <v>53</v>
      </c>
      <c r="L1728" s="141" t="s">
        <v>821</v>
      </c>
      <c r="M1728" s="141" t="s">
        <v>311</v>
      </c>
      <c r="N1728" s="141" t="s">
        <v>140</v>
      </c>
      <c r="O1728" s="141" t="s">
        <v>62</v>
      </c>
      <c r="P1728" s="141" t="s">
        <v>298</v>
      </c>
      <c r="Q1728" s="141" t="s">
        <v>298</v>
      </c>
      <c r="R1728" s="141" t="s">
        <v>57</v>
      </c>
      <c r="S1728" s="141" t="s">
        <v>1206</v>
      </c>
      <c r="T1728" s="227">
        <v>2.9049999999999998</v>
      </c>
      <c r="U1728" s="146">
        <v>46934</v>
      </c>
      <c r="V1728" s="208">
        <v>7.4399999999999994E-2</v>
      </c>
      <c r="W1728" s="209">
        <v>7.0300000000000001E-2</v>
      </c>
      <c r="X1728" s="141" t="s">
        <v>636</v>
      </c>
      <c r="Y1728" s="141"/>
      <c r="Z1728" s="148">
        <v>8000</v>
      </c>
      <c r="AA1728" s="148">
        <v>1</v>
      </c>
      <c r="AB1728" s="148">
        <v>102.79</v>
      </c>
      <c r="AC1728" s="148">
        <v>0</v>
      </c>
      <c r="AD1728" s="148">
        <v>8.2232000000000003</v>
      </c>
      <c r="AE1728" s="151"/>
      <c r="AF1728" s="151"/>
      <c r="AG1728" s="141" t="s">
        <v>17</v>
      </c>
      <c r="AH1728" s="229">
        <v>1.33779264E-4</v>
      </c>
      <c r="AI1728" s="229">
        <v>6.3519399579461296E-3</v>
      </c>
      <c r="AJ1728" s="229">
        <v>2.1024613489999998E-3</v>
      </c>
    </row>
    <row r="1729" spans="1:36" ht="13.5" thickBot="1">
      <c r="A1729" s="153">
        <v>7956</v>
      </c>
      <c r="B1729" s="153">
        <v>15255</v>
      </c>
      <c r="C1729" s="141" t="s">
        <v>3545</v>
      </c>
      <c r="D1729" s="141">
        <v>516456084</v>
      </c>
      <c r="E1729" s="141" t="s">
        <v>429</v>
      </c>
      <c r="F1729" s="141" t="s">
        <v>3546</v>
      </c>
      <c r="G1729" s="141" t="s">
        <v>3547</v>
      </c>
      <c r="H1729" s="141" t="s">
        <v>76</v>
      </c>
      <c r="I1729" s="141" t="s">
        <v>229</v>
      </c>
      <c r="J1729" s="141" t="s">
        <v>53</v>
      </c>
      <c r="K1729" s="141" t="s">
        <v>53</v>
      </c>
      <c r="L1729" s="141" t="s">
        <v>821</v>
      </c>
      <c r="M1729" s="141" t="s">
        <v>311</v>
      </c>
      <c r="N1729" s="141" t="s">
        <v>651</v>
      </c>
      <c r="O1729" s="141" t="s">
        <v>62</v>
      </c>
      <c r="P1729" s="141" t="s">
        <v>298</v>
      </c>
      <c r="Q1729" s="141" t="s">
        <v>298</v>
      </c>
      <c r="R1729" s="141" t="s">
        <v>57</v>
      </c>
      <c r="S1729" s="141" t="s">
        <v>1206</v>
      </c>
      <c r="T1729" s="227">
        <v>3.6070000000000002</v>
      </c>
      <c r="U1729" s="146">
        <v>46997</v>
      </c>
      <c r="V1729" s="208">
        <v>3.7400000000000003E-2</v>
      </c>
      <c r="W1729" s="209">
        <v>3.5999999999999997E-2</v>
      </c>
      <c r="X1729" s="141" t="s">
        <v>636</v>
      </c>
      <c r="Y1729" s="141"/>
      <c r="Z1729" s="148">
        <v>9000</v>
      </c>
      <c r="AA1729" s="148">
        <v>1</v>
      </c>
      <c r="AB1729" s="148">
        <v>102.4</v>
      </c>
      <c r="AC1729" s="148">
        <v>0</v>
      </c>
      <c r="AD1729" s="148">
        <v>9.2159999999999993</v>
      </c>
      <c r="AE1729" s="151"/>
      <c r="AF1729" s="151"/>
      <c r="AG1729" s="141" t="s">
        <v>17</v>
      </c>
      <c r="AH1729" s="229">
        <v>4.5226130653266299E-5</v>
      </c>
      <c r="AI1729" s="229">
        <v>7.1188197602431568E-3</v>
      </c>
      <c r="AJ1729" s="229">
        <v>2.3562948470000002E-3</v>
      </c>
    </row>
    <row r="1730" spans="1:36" ht="13.5" thickBot="1">
      <c r="A1730" s="153">
        <v>7956</v>
      </c>
      <c r="B1730" s="153">
        <v>15255</v>
      </c>
      <c r="C1730" s="141" t="s">
        <v>3548</v>
      </c>
      <c r="D1730" s="141">
        <v>514160530</v>
      </c>
      <c r="E1730" s="141" t="s">
        <v>429</v>
      </c>
      <c r="F1730" s="141" t="s">
        <v>3549</v>
      </c>
      <c r="G1730" s="141" t="s">
        <v>3550</v>
      </c>
      <c r="H1730" s="141" t="s">
        <v>76</v>
      </c>
      <c r="I1730" s="141" t="s">
        <v>623</v>
      </c>
      <c r="J1730" s="141" t="s">
        <v>53</v>
      </c>
      <c r="K1730" s="141" t="s">
        <v>53</v>
      </c>
      <c r="L1730" s="141" t="s">
        <v>821</v>
      </c>
      <c r="M1730" s="141" t="s">
        <v>311</v>
      </c>
      <c r="N1730" s="141" t="s">
        <v>263</v>
      </c>
      <c r="O1730" s="141" t="s">
        <v>62</v>
      </c>
      <c r="P1730" s="141" t="s">
        <v>298</v>
      </c>
      <c r="Q1730" s="141" t="s">
        <v>298</v>
      </c>
      <c r="R1730" s="141" t="s">
        <v>57</v>
      </c>
      <c r="S1730" s="141" t="s">
        <v>1206</v>
      </c>
      <c r="T1730" s="227">
        <v>3.6970000000000001</v>
      </c>
      <c r="U1730" s="146">
        <v>47300</v>
      </c>
      <c r="V1730" s="208">
        <v>5.5E-2</v>
      </c>
      <c r="W1730" s="209">
        <v>7.7200000000000005E-2</v>
      </c>
      <c r="X1730" s="141" t="s">
        <v>636</v>
      </c>
      <c r="Y1730" s="141"/>
      <c r="Z1730" s="148">
        <v>5000</v>
      </c>
      <c r="AA1730" s="148">
        <v>1</v>
      </c>
      <c r="AB1730" s="148">
        <v>93.6</v>
      </c>
      <c r="AC1730" s="148">
        <v>0</v>
      </c>
      <c r="AD1730" s="148">
        <v>4.68</v>
      </c>
      <c r="AE1730" s="151"/>
      <c r="AF1730" s="151"/>
      <c r="AG1730" s="141" t="s">
        <v>17</v>
      </c>
      <c r="AH1730" s="229">
        <v>6.7476383265856906E-5</v>
      </c>
      <c r="AI1730" s="229">
        <v>3.615025659498478E-3</v>
      </c>
      <c r="AJ1730" s="229">
        <v>1.196555977E-3</v>
      </c>
    </row>
    <row r="1731" spans="1:36" ht="13.5" thickBot="1">
      <c r="A1731" s="153">
        <v>7956</v>
      </c>
      <c r="B1731" s="153">
        <v>15255</v>
      </c>
      <c r="C1731" s="141" t="s">
        <v>3745</v>
      </c>
      <c r="D1731" s="141">
        <v>515361442</v>
      </c>
      <c r="E1731" s="141" t="s">
        <v>429</v>
      </c>
      <c r="F1731" s="141" t="s">
        <v>3746</v>
      </c>
      <c r="G1731" s="141" t="s">
        <v>3747</v>
      </c>
      <c r="H1731" s="141" t="s">
        <v>76</v>
      </c>
      <c r="I1731" s="141" t="s">
        <v>228</v>
      </c>
      <c r="J1731" s="141" t="s">
        <v>53</v>
      </c>
      <c r="K1731" s="141" t="s">
        <v>53</v>
      </c>
      <c r="L1731" s="141" t="s">
        <v>821</v>
      </c>
      <c r="M1731" s="141" t="s">
        <v>311</v>
      </c>
      <c r="N1731" s="141" t="s">
        <v>140</v>
      </c>
      <c r="O1731" s="141" t="s">
        <v>62</v>
      </c>
      <c r="P1731" s="141" t="s">
        <v>298</v>
      </c>
      <c r="Q1731" s="141" t="s">
        <v>298</v>
      </c>
      <c r="R1731" s="141" t="s">
        <v>57</v>
      </c>
      <c r="S1731" s="141" t="s">
        <v>1206</v>
      </c>
      <c r="T1731" s="227">
        <v>3.7589999999999999</v>
      </c>
      <c r="U1731" s="146">
        <v>47848</v>
      </c>
      <c r="V1731" s="208">
        <v>8.3500000000000005E-2</v>
      </c>
      <c r="W1731" s="209">
        <v>8.77E-2</v>
      </c>
      <c r="X1731" s="141" t="s">
        <v>636</v>
      </c>
      <c r="Y1731" s="141"/>
      <c r="Z1731" s="148">
        <v>8000</v>
      </c>
      <c r="AA1731" s="148">
        <v>1</v>
      </c>
      <c r="AB1731" s="148">
        <v>100.3</v>
      </c>
      <c r="AC1731" s="148">
        <v>0</v>
      </c>
      <c r="AD1731" s="148">
        <v>8.0239999999999991</v>
      </c>
      <c r="AE1731" s="151"/>
      <c r="AF1731" s="151"/>
      <c r="AG1731" s="141" t="s">
        <v>17</v>
      </c>
      <c r="AH1731" s="229">
        <v>1E-4</v>
      </c>
      <c r="AI1731" s="229">
        <v>6.1980696350033733E-3</v>
      </c>
      <c r="AJ1731" s="229">
        <v>2.051531017E-3</v>
      </c>
    </row>
    <row r="1732" spans="1:36" ht="13.5" thickBot="1">
      <c r="A1732" s="153">
        <v>7956</v>
      </c>
      <c r="B1732" s="153">
        <v>15255</v>
      </c>
      <c r="C1732" s="141" t="s">
        <v>3748</v>
      </c>
      <c r="D1732" s="141">
        <v>550012405</v>
      </c>
      <c r="E1732" s="141" t="s">
        <v>429</v>
      </c>
      <c r="F1732" s="141" t="s">
        <v>3749</v>
      </c>
      <c r="G1732" s="141" t="s">
        <v>3750</v>
      </c>
      <c r="H1732" s="141" t="s">
        <v>76</v>
      </c>
      <c r="I1732" s="141" t="s">
        <v>307</v>
      </c>
      <c r="J1732" s="141" t="s">
        <v>53</v>
      </c>
      <c r="K1732" s="141" t="s">
        <v>53</v>
      </c>
      <c r="L1732" s="141" t="s">
        <v>821</v>
      </c>
      <c r="M1732" s="141" t="s">
        <v>311</v>
      </c>
      <c r="N1732" s="141" t="s">
        <v>267</v>
      </c>
      <c r="O1732" s="141" t="s">
        <v>62</v>
      </c>
      <c r="P1732" s="141" t="s">
        <v>298</v>
      </c>
      <c r="Q1732" s="141" t="s">
        <v>298</v>
      </c>
      <c r="R1732" s="141" t="s">
        <v>57</v>
      </c>
      <c r="S1732" s="141" t="s">
        <v>1206</v>
      </c>
      <c r="T1732" s="227">
        <v>3.51</v>
      </c>
      <c r="U1732" s="146">
        <v>47027</v>
      </c>
      <c r="V1732" s="208">
        <v>7.0000000000000007E-2</v>
      </c>
      <c r="W1732" s="209">
        <v>9.6500000000000002E-2</v>
      </c>
      <c r="X1732" s="141" t="s">
        <v>636</v>
      </c>
      <c r="Y1732" s="141"/>
      <c r="Z1732" s="148">
        <v>27000</v>
      </c>
      <c r="AA1732" s="148">
        <v>1</v>
      </c>
      <c r="AB1732" s="148">
        <v>92.3</v>
      </c>
      <c r="AC1732" s="148">
        <v>0</v>
      </c>
      <c r="AD1732" s="148">
        <v>24.920999999999999</v>
      </c>
      <c r="AE1732" s="151"/>
      <c r="AF1732" s="151"/>
      <c r="AG1732" s="141" t="s">
        <v>17</v>
      </c>
      <c r="AH1732" s="229">
        <v>5.1657833800000002E-4</v>
      </c>
      <c r="AI1732" s="229">
        <v>1.9250011636829396E-2</v>
      </c>
      <c r="AJ1732" s="229">
        <v>6.3716605799999998E-3</v>
      </c>
    </row>
    <row r="1733" spans="1:36" ht="13.5" thickBot="1">
      <c r="A1733" s="153">
        <v>7956</v>
      </c>
      <c r="B1733" s="153">
        <v>15255</v>
      </c>
      <c r="C1733" s="141" t="s">
        <v>1306</v>
      </c>
      <c r="D1733" s="141">
        <v>510560188</v>
      </c>
      <c r="E1733" s="141" t="s">
        <v>429</v>
      </c>
      <c r="F1733" s="141" t="s">
        <v>3751</v>
      </c>
      <c r="G1733" s="141" t="s">
        <v>3752</v>
      </c>
      <c r="H1733" s="141" t="s">
        <v>76</v>
      </c>
      <c r="I1733" s="141" t="s">
        <v>229</v>
      </c>
      <c r="J1733" s="141" t="s">
        <v>53</v>
      </c>
      <c r="K1733" s="141" t="s">
        <v>53</v>
      </c>
      <c r="L1733" s="141" t="s">
        <v>821</v>
      </c>
      <c r="M1733" s="141" t="s">
        <v>311</v>
      </c>
      <c r="N1733" s="141" t="s">
        <v>652</v>
      </c>
      <c r="O1733" s="141" t="s">
        <v>62</v>
      </c>
      <c r="P1733" s="141" t="s">
        <v>1333</v>
      </c>
      <c r="Q1733" s="141" t="s">
        <v>65</v>
      </c>
      <c r="R1733" s="141" t="s">
        <v>57</v>
      </c>
      <c r="S1733" s="141" t="s">
        <v>1206</v>
      </c>
      <c r="T1733" s="227">
        <v>7.16</v>
      </c>
      <c r="U1733" s="146">
        <v>49218</v>
      </c>
      <c r="V1733" s="208">
        <v>4.02E-2</v>
      </c>
      <c r="W1733" s="209">
        <v>3.9699999999999999E-2</v>
      </c>
      <c r="X1733" s="141" t="s">
        <v>636</v>
      </c>
      <c r="Y1733" s="141"/>
      <c r="Z1733" s="148">
        <v>6000</v>
      </c>
      <c r="AA1733" s="148">
        <v>1</v>
      </c>
      <c r="AB1733" s="148">
        <v>101.8</v>
      </c>
      <c r="AC1733" s="148">
        <v>0</v>
      </c>
      <c r="AD1733" s="148">
        <v>6.1079999999999997</v>
      </c>
      <c r="AE1733" s="151"/>
      <c r="AF1733" s="151"/>
      <c r="AG1733" s="141" t="s">
        <v>17</v>
      </c>
      <c r="AH1733" s="229">
        <v>1.7142857142857101E-5</v>
      </c>
      <c r="AI1733" s="229">
        <v>4.7180719504736545E-3</v>
      </c>
      <c r="AJ1733" s="229">
        <v>1.5616589549999999E-3</v>
      </c>
    </row>
    <row r="1734" spans="1:36" ht="13.5" thickBot="1">
      <c r="A1734" s="153">
        <v>7956</v>
      </c>
      <c r="B1734" s="153">
        <v>15255</v>
      </c>
      <c r="C1734" s="141" t="s">
        <v>1416</v>
      </c>
      <c r="D1734" s="141">
        <v>513257873</v>
      </c>
      <c r="E1734" s="141" t="s">
        <v>429</v>
      </c>
      <c r="F1734" s="141" t="s">
        <v>3551</v>
      </c>
      <c r="G1734" s="141" t="s">
        <v>3552</v>
      </c>
      <c r="H1734" s="141" t="s">
        <v>76</v>
      </c>
      <c r="I1734" s="141" t="s">
        <v>229</v>
      </c>
      <c r="J1734" s="141" t="s">
        <v>53</v>
      </c>
      <c r="K1734" s="141" t="s">
        <v>53</v>
      </c>
      <c r="L1734" s="141" t="s">
        <v>821</v>
      </c>
      <c r="M1734" s="141" t="s">
        <v>311</v>
      </c>
      <c r="N1734" s="141" t="s">
        <v>651</v>
      </c>
      <c r="O1734" s="141" t="s">
        <v>62</v>
      </c>
      <c r="P1734" s="141" t="s">
        <v>1288</v>
      </c>
      <c r="Q1734" s="141" t="s">
        <v>65</v>
      </c>
      <c r="R1734" s="141" t="s">
        <v>57</v>
      </c>
      <c r="S1734" s="141" t="s">
        <v>1206</v>
      </c>
      <c r="T1734" s="227">
        <v>5.6559999999999997</v>
      </c>
      <c r="U1734" s="146">
        <v>48700</v>
      </c>
      <c r="V1734" s="208">
        <v>3.1800000000000002E-2</v>
      </c>
      <c r="W1734" s="209">
        <v>3.2199999999999999E-2</v>
      </c>
      <c r="X1734" s="141" t="s">
        <v>636</v>
      </c>
      <c r="Y1734" s="141"/>
      <c r="Z1734" s="148">
        <v>63070</v>
      </c>
      <c r="AA1734" s="148">
        <v>1</v>
      </c>
      <c r="AB1734" s="148">
        <v>100.92</v>
      </c>
      <c r="AC1734" s="148">
        <v>0</v>
      </c>
      <c r="AD1734" s="148">
        <v>63.650239999999997</v>
      </c>
      <c r="AE1734" s="151"/>
      <c r="AF1734" s="151"/>
      <c r="AG1734" s="141" t="s">
        <v>17</v>
      </c>
      <c r="AH1734" s="229">
        <v>1.7661620399999999E-4</v>
      </c>
      <c r="AI1734" s="229">
        <v>4.9166079237871023E-2</v>
      </c>
      <c r="AJ1734" s="229">
        <v>1.6273734004E-2</v>
      </c>
    </row>
    <row r="1735" spans="1:36" ht="13.5" thickBot="1">
      <c r="A1735" s="153">
        <v>7956</v>
      </c>
      <c r="B1735" s="153">
        <v>15255</v>
      </c>
      <c r="C1735" s="141" t="s">
        <v>1526</v>
      </c>
      <c r="D1735" s="141">
        <v>514599943</v>
      </c>
      <c r="E1735" s="141" t="s">
        <v>429</v>
      </c>
      <c r="F1735" s="141" t="s">
        <v>3711</v>
      </c>
      <c r="G1735" s="141" t="s">
        <v>3712</v>
      </c>
      <c r="H1735" s="141" t="s">
        <v>76</v>
      </c>
      <c r="I1735" s="141" t="s">
        <v>228</v>
      </c>
      <c r="J1735" s="141" t="s">
        <v>53</v>
      </c>
      <c r="K1735" s="141" t="s">
        <v>53</v>
      </c>
      <c r="L1735" s="141" t="s">
        <v>821</v>
      </c>
      <c r="M1735" s="141" t="s">
        <v>311</v>
      </c>
      <c r="N1735" s="141" t="s">
        <v>647</v>
      </c>
      <c r="O1735" s="141" t="s">
        <v>62</v>
      </c>
      <c r="P1735" s="141" t="s">
        <v>1447</v>
      </c>
      <c r="Q1735" s="141" t="s">
        <v>1294</v>
      </c>
      <c r="R1735" s="141" t="s">
        <v>57</v>
      </c>
      <c r="S1735" s="141" t="s">
        <v>1206</v>
      </c>
      <c r="T1735" s="227">
        <v>6.1669999999999998</v>
      </c>
      <c r="U1735" s="146">
        <v>48945</v>
      </c>
      <c r="V1735" s="208">
        <v>6.6900000000000001E-2</v>
      </c>
      <c r="W1735" s="209">
        <v>6.7599999999999993E-2</v>
      </c>
      <c r="X1735" s="141" t="s">
        <v>636</v>
      </c>
      <c r="Y1735" s="141"/>
      <c r="Z1735" s="148">
        <v>51000</v>
      </c>
      <c r="AA1735" s="148">
        <v>1</v>
      </c>
      <c r="AB1735" s="148">
        <v>100.53</v>
      </c>
      <c r="AC1735" s="148">
        <v>0</v>
      </c>
      <c r="AD1735" s="148">
        <v>51.270299999999999</v>
      </c>
      <c r="AE1735" s="151"/>
      <c r="AF1735" s="151"/>
      <c r="AG1735" s="141" t="s">
        <v>17</v>
      </c>
      <c r="AH1735" s="229">
        <v>1.43661971E-4</v>
      </c>
      <c r="AI1735" s="229">
        <v>3.9603301297048039E-2</v>
      </c>
      <c r="AJ1735" s="229">
        <v>1.310850084E-2</v>
      </c>
    </row>
    <row r="1736" spans="1:36" ht="13.5" thickBot="1">
      <c r="A1736" s="153">
        <v>7956</v>
      </c>
      <c r="B1736" s="153">
        <v>15255</v>
      </c>
      <c r="C1736" s="141" t="s">
        <v>3553</v>
      </c>
      <c r="D1736" s="141">
        <v>520018482</v>
      </c>
      <c r="E1736" s="141" t="s">
        <v>429</v>
      </c>
      <c r="F1736" s="141" t="s">
        <v>3554</v>
      </c>
      <c r="G1736" s="141" t="s">
        <v>3555</v>
      </c>
      <c r="H1736" s="141" t="s">
        <v>76</v>
      </c>
      <c r="I1736" s="141" t="s">
        <v>229</v>
      </c>
      <c r="J1736" s="141" t="s">
        <v>53</v>
      </c>
      <c r="K1736" s="141" t="s">
        <v>53</v>
      </c>
      <c r="L1736" s="141" t="s">
        <v>821</v>
      </c>
      <c r="M1736" s="141" t="s">
        <v>311</v>
      </c>
      <c r="N1736" s="141" t="s">
        <v>261</v>
      </c>
      <c r="O1736" s="141" t="s">
        <v>62</v>
      </c>
      <c r="P1736" s="141" t="s">
        <v>298</v>
      </c>
      <c r="Q1736" s="141" t="s">
        <v>298</v>
      </c>
      <c r="R1736" s="141" t="s">
        <v>57</v>
      </c>
      <c r="S1736" s="141" t="s">
        <v>1206</v>
      </c>
      <c r="T1736" s="227">
        <v>4.5789999999999997</v>
      </c>
      <c r="U1736" s="146">
        <v>47664</v>
      </c>
      <c r="V1736" s="208">
        <v>4.0899999999999999E-2</v>
      </c>
      <c r="W1736" s="209">
        <v>3.8899999999999997E-2</v>
      </c>
      <c r="X1736" s="141" t="s">
        <v>636</v>
      </c>
      <c r="Y1736" s="141"/>
      <c r="Z1736" s="148">
        <v>51000</v>
      </c>
      <c r="AA1736" s="148">
        <v>1</v>
      </c>
      <c r="AB1736" s="148">
        <v>101.18</v>
      </c>
      <c r="AC1736" s="148">
        <v>0</v>
      </c>
      <c r="AD1736" s="148">
        <v>51.601799999999997</v>
      </c>
      <c r="AE1736" s="151"/>
      <c r="AF1736" s="151"/>
      <c r="AG1736" s="141" t="s">
        <v>17</v>
      </c>
      <c r="AH1736" s="229">
        <v>1.5088757300000001E-4</v>
      </c>
      <c r="AI1736" s="229">
        <v>3.9859365614595847E-2</v>
      </c>
      <c r="AJ1736" s="229">
        <v>1.3193256888E-2</v>
      </c>
    </row>
    <row r="1737" spans="1:36" ht="13.5" thickBot="1">
      <c r="A1737" s="153">
        <v>7956</v>
      </c>
      <c r="B1737" s="153">
        <v>15255</v>
      </c>
      <c r="C1737" s="141" t="s">
        <v>2551</v>
      </c>
      <c r="D1737" s="141">
        <v>520027293</v>
      </c>
      <c r="E1737" s="141" t="s">
        <v>429</v>
      </c>
      <c r="F1737" s="141" t="s">
        <v>3556</v>
      </c>
      <c r="G1737" s="141" t="s">
        <v>3557</v>
      </c>
      <c r="H1737" s="141" t="s">
        <v>76</v>
      </c>
      <c r="I1737" s="141" t="s">
        <v>229</v>
      </c>
      <c r="J1737" s="141" t="s">
        <v>53</v>
      </c>
      <c r="K1737" s="141" t="s">
        <v>53</v>
      </c>
      <c r="L1737" s="141" t="s">
        <v>821</v>
      </c>
      <c r="M1737" s="141" t="s">
        <v>311</v>
      </c>
      <c r="N1737" s="141" t="s">
        <v>156</v>
      </c>
      <c r="O1737" s="141" t="s">
        <v>62</v>
      </c>
      <c r="P1737" s="141" t="s">
        <v>1323</v>
      </c>
      <c r="Q1737" s="141" t="s">
        <v>1294</v>
      </c>
      <c r="R1737" s="141" t="s">
        <v>57</v>
      </c>
      <c r="S1737" s="141" t="s">
        <v>1206</v>
      </c>
      <c r="T1737" s="227">
        <v>11.738</v>
      </c>
      <c r="U1737" s="146">
        <v>55154</v>
      </c>
      <c r="V1737" s="208">
        <v>3.2899999999999999E-2</v>
      </c>
      <c r="W1737" s="209">
        <v>3.2899999999999999E-2</v>
      </c>
      <c r="X1737" s="141" t="s">
        <v>636</v>
      </c>
      <c r="Y1737" s="141"/>
      <c r="Z1737" s="148">
        <v>2000</v>
      </c>
      <c r="AA1737" s="148">
        <v>1</v>
      </c>
      <c r="AB1737" s="148">
        <v>100.33</v>
      </c>
      <c r="AC1737" s="148">
        <v>0</v>
      </c>
      <c r="AD1737" s="148">
        <v>2.0066000000000002</v>
      </c>
      <c r="AE1737" s="151"/>
      <c r="AF1737" s="151"/>
      <c r="AG1737" s="141" t="s">
        <v>17</v>
      </c>
      <c r="AH1737" s="229">
        <v>3.9999999999999998E-6</v>
      </c>
      <c r="AI1737" s="229">
        <v>1.5499808735789844E-3</v>
      </c>
      <c r="AJ1737" s="229">
        <v>5.1303615900000004E-4</v>
      </c>
    </row>
    <row r="1738" spans="1:36" ht="13.5" thickBot="1">
      <c r="A1738" s="153">
        <v>7956</v>
      </c>
      <c r="B1738" s="153">
        <v>15255</v>
      </c>
      <c r="C1738" s="141" t="s">
        <v>1324</v>
      </c>
      <c r="D1738" s="141">
        <v>520036690</v>
      </c>
      <c r="E1738" s="141" t="s">
        <v>429</v>
      </c>
      <c r="F1738" s="141" t="s">
        <v>3558</v>
      </c>
      <c r="G1738" s="141" t="s">
        <v>3559</v>
      </c>
      <c r="H1738" s="141" t="s">
        <v>76</v>
      </c>
      <c r="I1738" s="141" t="s">
        <v>228</v>
      </c>
      <c r="J1738" s="141" t="s">
        <v>53</v>
      </c>
      <c r="K1738" s="141" t="s">
        <v>53</v>
      </c>
      <c r="L1738" s="141" t="s">
        <v>821</v>
      </c>
      <c r="M1738" s="141" t="s">
        <v>311</v>
      </c>
      <c r="N1738" s="141" t="s">
        <v>252</v>
      </c>
      <c r="O1738" s="141" t="s">
        <v>62</v>
      </c>
      <c r="P1738" s="141" t="s">
        <v>1288</v>
      </c>
      <c r="Q1738" s="141" t="s">
        <v>65</v>
      </c>
      <c r="R1738" s="141" t="s">
        <v>57</v>
      </c>
      <c r="S1738" s="141" t="s">
        <v>1206</v>
      </c>
      <c r="T1738" s="227">
        <v>5.6340000000000003</v>
      </c>
      <c r="U1738" s="146">
        <v>49279</v>
      </c>
      <c r="V1738" s="208">
        <v>5.6800000000000003E-2</v>
      </c>
      <c r="W1738" s="209">
        <v>5.6099999999999997E-2</v>
      </c>
      <c r="X1738" s="141" t="s">
        <v>636</v>
      </c>
      <c r="Y1738" s="141"/>
      <c r="Z1738" s="148">
        <v>10000</v>
      </c>
      <c r="AA1738" s="148">
        <v>1</v>
      </c>
      <c r="AB1738" s="148">
        <v>100.98</v>
      </c>
      <c r="AC1738" s="148">
        <v>0</v>
      </c>
      <c r="AD1738" s="148">
        <v>10.098000000000001</v>
      </c>
      <c r="AE1738" s="151"/>
      <c r="AF1738" s="151"/>
      <c r="AG1738" s="141" t="s">
        <v>17</v>
      </c>
      <c r="AH1738" s="229">
        <v>6.6666666666666697E-5</v>
      </c>
      <c r="AI1738" s="229">
        <v>7.8001130576101788E-3</v>
      </c>
      <c r="AJ1738" s="229">
        <v>2.5817996280000002E-3</v>
      </c>
    </row>
    <row r="1739" spans="1:36" ht="13.5" thickBot="1">
      <c r="A1739" s="153">
        <v>7956</v>
      </c>
      <c r="B1739" s="153">
        <v>15255</v>
      </c>
      <c r="C1739" s="141" t="s">
        <v>1381</v>
      </c>
      <c r="D1739" s="141">
        <v>511659401</v>
      </c>
      <c r="E1739" s="141" t="s">
        <v>429</v>
      </c>
      <c r="F1739" s="141" t="s">
        <v>3560</v>
      </c>
      <c r="G1739" s="141" t="s">
        <v>3561</v>
      </c>
      <c r="H1739" s="141" t="s">
        <v>76</v>
      </c>
      <c r="I1739" s="141" t="s">
        <v>229</v>
      </c>
      <c r="J1739" s="141" t="s">
        <v>53</v>
      </c>
      <c r="K1739" s="141" t="s">
        <v>53</v>
      </c>
      <c r="L1739" s="141" t="s">
        <v>821</v>
      </c>
      <c r="M1739" s="141" t="s">
        <v>311</v>
      </c>
      <c r="N1739" s="141" t="s">
        <v>651</v>
      </c>
      <c r="O1739" s="141" t="s">
        <v>62</v>
      </c>
      <c r="P1739" s="141" t="s">
        <v>1310</v>
      </c>
      <c r="Q1739" s="141" t="s">
        <v>65</v>
      </c>
      <c r="R1739" s="141" t="s">
        <v>57</v>
      </c>
      <c r="S1739" s="141" t="s">
        <v>1206</v>
      </c>
      <c r="T1739" s="227">
        <v>7.758</v>
      </c>
      <c r="U1739" s="146">
        <v>50160</v>
      </c>
      <c r="V1739" s="208">
        <v>3.5999999999999997E-2</v>
      </c>
      <c r="W1739" s="209">
        <v>3.5799999999999998E-2</v>
      </c>
      <c r="X1739" s="141" t="s">
        <v>636</v>
      </c>
      <c r="Y1739" s="141"/>
      <c r="Z1739" s="148">
        <v>3000</v>
      </c>
      <c r="AA1739" s="148">
        <v>1</v>
      </c>
      <c r="AB1739" s="148">
        <v>100.49</v>
      </c>
      <c r="AC1739" s="148">
        <v>0</v>
      </c>
      <c r="AD1739" s="148">
        <v>3.0146999999999999</v>
      </c>
      <c r="AE1739" s="151"/>
      <c r="AF1739" s="151"/>
      <c r="AG1739" s="141" t="s">
        <v>17</v>
      </c>
      <c r="AH1739" s="229">
        <v>7.5000000000000002E-6</v>
      </c>
      <c r="AI1739" s="229">
        <v>2.3286790289936028E-3</v>
      </c>
      <c r="AJ1739" s="229">
        <v>7.7078147499999995E-4</v>
      </c>
    </row>
    <row r="1740" spans="1:36" ht="13.5" thickBot="1">
      <c r="A1740" s="153">
        <v>7956</v>
      </c>
      <c r="B1740" s="153">
        <v>15255</v>
      </c>
      <c r="C1740" s="141" t="s">
        <v>1411</v>
      </c>
      <c r="D1740" s="141">
        <v>511399388</v>
      </c>
      <c r="E1740" s="141" t="s">
        <v>429</v>
      </c>
      <c r="F1740" s="141" t="s">
        <v>3562</v>
      </c>
      <c r="G1740" s="141" t="s">
        <v>3563</v>
      </c>
      <c r="H1740" s="141" t="s">
        <v>76</v>
      </c>
      <c r="I1740" s="141" t="s">
        <v>228</v>
      </c>
      <c r="J1740" s="141" t="s">
        <v>53</v>
      </c>
      <c r="K1740" s="141" t="s">
        <v>53</v>
      </c>
      <c r="L1740" s="141" t="s">
        <v>821</v>
      </c>
      <c r="M1740" s="141" t="s">
        <v>311</v>
      </c>
      <c r="N1740" s="141" t="s">
        <v>140</v>
      </c>
      <c r="O1740" s="141" t="s">
        <v>62</v>
      </c>
      <c r="P1740" s="141" t="s">
        <v>1413</v>
      </c>
      <c r="Q1740" s="141" t="s">
        <v>1294</v>
      </c>
      <c r="R1740" s="141" t="s">
        <v>57</v>
      </c>
      <c r="S1740" s="141" t="s">
        <v>1206</v>
      </c>
      <c r="T1740" s="227">
        <v>4.8719999999999999</v>
      </c>
      <c r="U1740" s="146">
        <v>48395</v>
      </c>
      <c r="V1740" s="208">
        <v>6.1199999999999997E-2</v>
      </c>
      <c r="W1740" s="209">
        <v>6.1499999999999999E-2</v>
      </c>
      <c r="X1740" s="141" t="s">
        <v>636</v>
      </c>
      <c r="Y1740" s="141"/>
      <c r="Z1740" s="148">
        <v>1000</v>
      </c>
      <c r="AA1740" s="148">
        <v>1</v>
      </c>
      <c r="AB1740" s="148">
        <v>100.45</v>
      </c>
      <c r="AC1740" s="148">
        <v>0</v>
      </c>
      <c r="AD1740" s="148">
        <v>1.0044999999999999</v>
      </c>
      <c r="AE1740" s="151"/>
      <c r="AF1740" s="151"/>
      <c r="AG1740" s="141" t="s">
        <v>17</v>
      </c>
      <c r="AH1740" s="229">
        <v>6.5962625576348396E-6</v>
      </c>
      <c r="AI1740" s="229">
        <v>7.7591736644577378E-4</v>
      </c>
      <c r="AJ1740" s="229">
        <v>2.5682488799999998E-4</v>
      </c>
    </row>
    <row r="1741" spans="1:36" ht="13.5" thickBot="1">
      <c r="A1741" s="153">
        <v>7956</v>
      </c>
      <c r="B1741" s="153">
        <v>15255</v>
      </c>
      <c r="C1741" s="141" t="s">
        <v>1596</v>
      </c>
      <c r="D1741" s="141">
        <v>1840550</v>
      </c>
      <c r="E1741" s="141" t="s">
        <v>430</v>
      </c>
      <c r="F1741" s="141" t="s">
        <v>3564</v>
      </c>
      <c r="G1741" s="141" t="s">
        <v>3565</v>
      </c>
      <c r="H1741" s="141" t="s">
        <v>76</v>
      </c>
      <c r="I1741" s="141" t="s">
        <v>228</v>
      </c>
      <c r="J1741" s="141" t="s">
        <v>53</v>
      </c>
      <c r="K1741" s="141" t="s">
        <v>314</v>
      </c>
      <c r="L1741" s="141" t="s">
        <v>821</v>
      </c>
      <c r="M1741" s="141" t="s">
        <v>311</v>
      </c>
      <c r="N1741" s="141" t="s">
        <v>652</v>
      </c>
      <c r="O1741" s="141" t="s">
        <v>62</v>
      </c>
      <c r="P1741" s="141" t="s">
        <v>1464</v>
      </c>
      <c r="Q1741" s="141" t="s">
        <v>1294</v>
      </c>
      <c r="R1741" s="141" t="s">
        <v>57</v>
      </c>
      <c r="S1741" s="141" t="s">
        <v>1206</v>
      </c>
      <c r="T1741" s="227">
        <v>2.681</v>
      </c>
      <c r="U1741" s="146">
        <v>46660</v>
      </c>
      <c r="V1741" s="208">
        <v>9.2999999999999999E-2</v>
      </c>
      <c r="W1741" s="209">
        <v>9.0399999999999994E-2</v>
      </c>
      <c r="X1741" s="141" t="s">
        <v>636</v>
      </c>
      <c r="Y1741" s="141"/>
      <c r="Z1741" s="148">
        <v>15000</v>
      </c>
      <c r="AA1741" s="148">
        <v>1</v>
      </c>
      <c r="AB1741" s="148">
        <v>101.4</v>
      </c>
      <c r="AC1741" s="148">
        <v>0</v>
      </c>
      <c r="AD1741" s="148">
        <v>15.21</v>
      </c>
      <c r="AE1741" s="151"/>
      <c r="AF1741" s="151"/>
      <c r="AG1741" s="141" t="s">
        <v>17</v>
      </c>
      <c r="AH1741" s="229">
        <v>1.11111111E-4</v>
      </c>
      <c r="AI1741" s="229">
        <v>1.1748833393370055E-2</v>
      </c>
      <c r="AJ1741" s="229">
        <v>3.8888069260000001E-3</v>
      </c>
    </row>
    <row r="1742" spans="1:36" ht="13.5" thickBot="1">
      <c r="A1742" s="153">
        <v>7956</v>
      </c>
      <c r="B1742" s="153">
        <v>15255</v>
      </c>
      <c r="C1742" s="141" t="s">
        <v>1626</v>
      </c>
      <c r="D1742" s="141">
        <v>520032178</v>
      </c>
      <c r="E1742" s="141" t="s">
        <v>429</v>
      </c>
      <c r="F1742" s="141" t="s">
        <v>3753</v>
      </c>
      <c r="G1742" s="141" t="s">
        <v>3754</v>
      </c>
      <c r="H1742" s="141" t="s">
        <v>76</v>
      </c>
      <c r="I1742" s="141" t="s">
        <v>228</v>
      </c>
      <c r="J1742" s="141" t="s">
        <v>53</v>
      </c>
      <c r="K1742" s="141" t="s">
        <v>53</v>
      </c>
      <c r="L1742" s="141" t="s">
        <v>821</v>
      </c>
      <c r="M1742" s="141" t="s">
        <v>311</v>
      </c>
      <c r="N1742" s="141" t="s">
        <v>140</v>
      </c>
      <c r="O1742" s="141" t="s">
        <v>62</v>
      </c>
      <c r="P1742" s="141" t="s">
        <v>298</v>
      </c>
      <c r="Q1742" s="141" t="s">
        <v>298</v>
      </c>
      <c r="R1742" s="141" t="s">
        <v>57</v>
      </c>
      <c r="S1742" s="141" t="s">
        <v>1206</v>
      </c>
      <c r="T1742" s="227">
        <v>3.15</v>
      </c>
      <c r="U1742" s="146">
        <v>47483</v>
      </c>
      <c r="V1742" s="208">
        <v>8.14E-2</v>
      </c>
      <c r="W1742" s="209">
        <v>8.0100000000000005E-2</v>
      </c>
      <c r="X1742" s="141" t="s">
        <v>636</v>
      </c>
      <c r="Y1742" s="141"/>
      <c r="Z1742" s="148">
        <v>17000</v>
      </c>
      <c r="AA1742" s="148">
        <v>1</v>
      </c>
      <c r="AB1742" s="148">
        <v>100.99</v>
      </c>
      <c r="AC1742" s="148">
        <v>0</v>
      </c>
      <c r="AD1742" s="148">
        <v>17.168299999999999</v>
      </c>
      <c r="AE1742" s="151"/>
      <c r="AF1742" s="151"/>
      <c r="AG1742" s="141" t="s">
        <v>17</v>
      </c>
      <c r="AH1742" s="229">
        <v>1.5111111099999999E-4</v>
      </c>
      <c r="AI1742" s="229">
        <v>1.32615053482837E-2</v>
      </c>
      <c r="AJ1742" s="229">
        <v>4.3894940139999998E-3</v>
      </c>
    </row>
    <row r="1743" spans="1:36" ht="13.5" thickBot="1">
      <c r="A1743" s="153">
        <v>7956</v>
      </c>
      <c r="B1743" s="153">
        <v>15255</v>
      </c>
      <c r="C1743" s="141" t="s">
        <v>1703</v>
      </c>
      <c r="D1743" s="141">
        <v>520033234</v>
      </c>
      <c r="E1743" s="141" t="s">
        <v>429</v>
      </c>
      <c r="F1743" s="141" t="s">
        <v>1737</v>
      </c>
      <c r="G1743" s="141" t="s">
        <v>3567</v>
      </c>
      <c r="H1743" s="141" t="s">
        <v>76</v>
      </c>
      <c r="I1743" s="141" t="s">
        <v>229</v>
      </c>
      <c r="J1743" s="141" t="s">
        <v>53</v>
      </c>
      <c r="K1743" s="141" t="s">
        <v>53</v>
      </c>
      <c r="L1743" s="141" t="s">
        <v>54</v>
      </c>
      <c r="M1743" s="141" t="s">
        <v>311</v>
      </c>
      <c r="N1743" s="141" t="s">
        <v>652</v>
      </c>
      <c r="O1743" s="141" t="s">
        <v>62</v>
      </c>
      <c r="P1743" s="141" t="s">
        <v>298</v>
      </c>
      <c r="Q1743" s="141" t="s">
        <v>298</v>
      </c>
      <c r="R1743" s="141" t="s">
        <v>57</v>
      </c>
      <c r="S1743" s="141" t="s">
        <v>1206</v>
      </c>
      <c r="T1743" s="227">
        <v>2.2320000000000002</v>
      </c>
      <c r="U1743" s="146">
        <v>46934</v>
      </c>
      <c r="V1743" s="208">
        <v>3.2800000000000003E-2</v>
      </c>
      <c r="W1743" s="209">
        <v>4.3999999999999997E-2</v>
      </c>
      <c r="X1743" s="141" t="s">
        <v>636</v>
      </c>
      <c r="Y1743" s="141"/>
      <c r="Z1743" s="148">
        <v>5000</v>
      </c>
      <c r="AA1743" s="148">
        <v>1</v>
      </c>
      <c r="AB1743" s="148">
        <v>114.2747</v>
      </c>
      <c r="AC1743" s="148">
        <v>0</v>
      </c>
      <c r="AD1743" s="148">
        <v>5.71373</v>
      </c>
      <c r="AE1743" s="151"/>
      <c r="AF1743" s="151"/>
      <c r="AG1743" s="141" t="s">
        <v>17</v>
      </c>
      <c r="AH1743" s="229">
        <v>2.76198250618835E-5</v>
      </c>
      <c r="AI1743" s="229">
        <v>4.4135214874885123E-3</v>
      </c>
      <c r="AJ1743" s="229">
        <v>1.4608542270000001E-3</v>
      </c>
    </row>
    <row r="1744" spans="1:36" ht="13.5" thickBot="1">
      <c r="A1744" s="153">
        <v>7956</v>
      </c>
      <c r="B1744" s="153">
        <v>15255</v>
      </c>
      <c r="C1744" s="141" t="s">
        <v>1745</v>
      </c>
      <c r="D1744" s="141">
        <v>520024126</v>
      </c>
      <c r="E1744" s="141" t="s">
        <v>429</v>
      </c>
      <c r="F1744" s="141" t="s">
        <v>1748</v>
      </c>
      <c r="G1744" s="141" t="s">
        <v>3579</v>
      </c>
      <c r="H1744" s="141" t="s">
        <v>76</v>
      </c>
      <c r="I1744" s="141" t="s">
        <v>229</v>
      </c>
      <c r="J1744" s="141" t="s">
        <v>53</v>
      </c>
      <c r="K1744" s="141" t="s">
        <v>53</v>
      </c>
      <c r="L1744" s="141" t="s">
        <v>821</v>
      </c>
      <c r="M1744" s="141" t="s">
        <v>311</v>
      </c>
      <c r="N1744" s="141" t="s">
        <v>651</v>
      </c>
      <c r="O1744" s="141" t="s">
        <v>62</v>
      </c>
      <c r="P1744" s="141" t="s">
        <v>1310</v>
      </c>
      <c r="Q1744" s="141" t="s">
        <v>65</v>
      </c>
      <c r="R1744" s="141" t="s">
        <v>57</v>
      </c>
      <c r="S1744" s="141" t="s">
        <v>1206</v>
      </c>
      <c r="T1744" s="227">
        <v>3.4409999999999998</v>
      </c>
      <c r="U1744" s="146">
        <v>47483</v>
      </c>
      <c r="V1744" s="208">
        <v>2.81E-2</v>
      </c>
      <c r="W1744" s="209">
        <v>2.93E-2</v>
      </c>
      <c r="X1744" s="141" t="s">
        <v>636</v>
      </c>
      <c r="Y1744" s="141"/>
      <c r="Z1744" s="148">
        <v>10250</v>
      </c>
      <c r="AA1744" s="148">
        <v>1</v>
      </c>
      <c r="AB1744" s="148">
        <v>117.13</v>
      </c>
      <c r="AC1744" s="148">
        <v>0</v>
      </c>
      <c r="AD1744" s="148">
        <v>12.00582</v>
      </c>
      <c r="AE1744" s="151"/>
      <c r="AF1744" s="151"/>
      <c r="AG1744" s="141" t="s">
        <v>17</v>
      </c>
      <c r="AH1744" s="229">
        <v>7.4442514083479704E-6</v>
      </c>
      <c r="AI1744" s="229">
        <v>9.2737921716495759E-3</v>
      </c>
      <c r="AJ1744" s="229">
        <v>3.0695802739999999E-3</v>
      </c>
    </row>
    <row r="1745" spans="1:36" ht="13.5" thickBot="1">
      <c r="A1745" s="153">
        <v>7956</v>
      </c>
      <c r="B1745" s="153">
        <v>15255</v>
      </c>
      <c r="C1745" s="141" t="s">
        <v>1745</v>
      </c>
      <c r="D1745" s="141">
        <v>520024126</v>
      </c>
      <c r="E1745" s="141" t="s">
        <v>429</v>
      </c>
      <c r="F1745" s="141" t="s">
        <v>1750</v>
      </c>
      <c r="G1745" s="141" t="s">
        <v>3581</v>
      </c>
      <c r="H1745" s="141" t="s">
        <v>76</v>
      </c>
      <c r="I1745" s="141" t="s">
        <v>229</v>
      </c>
      <c r="J1745" s="141" t="s">
        <v>53</v>
      </c>
      <c r="K1745" s="141" t="s">
        <v>53</v>
      </c>
      <c r="L1745" s="141" t="s">
        <v>821</v>
      </c>
      <c r="M1745" s="141" t="s">
        <v>311</v>
      </c>
      <c r="N1745" s="141" t="s">
        <v>651</v>
      </c>
      <c r="O1745" s="141" t="s">
        <v>62</v>
      </c>
      <c r="P1745" s="141" t="s">
        <v>1310</v>
      </c>
      <c r="Q1745" s="141" t="s">
        <v>65</v>
      </c>
      <c r="R1745" s="141" t="s">
        <v>57</v>
      </c>
      <c r="S1745" s="141" t="s">
        <v>1206</v>
      </c>
      <c r="T1745" s="227">
        <v>5.8289999999999997</v>
      </c>
      <c r="U1745" s="146">
        <v>48852</v>
      </c>
      <c r="V1745" s="208">
        <v>3.5000000000000001E-3</v>
      </c>
      <c r="W1745" s="209">
        <v>3.4099999999999998E-2</v>
      </c>
      <c r="X1745" s="141" t="s">
        <v>636</v>
      </c>
      <c r="Y1745" s="141"/>
      <c r="Z1745" s="148">
        <v>13000</v>
      </c>
      <c r="AA1745" s="148">
        <v>1</v>
      </c>
      <c r="AB1745" s="148">
        <v>94.3</v>
      </c>
      <c r="AC1745" s="148">
        <v>0</v>
      </c>
      <c r="AD1745" s="148">
        <v>12.259</v>
      </c>
      <c r="AE1745" s="151"/>
      <c r="AF1745" s="151"/>
      <c r="AG1745" s="141" t="s">
        <v>17</v>
      </c>
      <c r="AH1745" s="229">
        <v>3.7310864768837101E-6</v>
      </c>
      <c r="AI1745" s="229">
        <v>9.4693588802974033E-3</v>
      </c>
      <c r="AJ1745" s="229">
        <v>3.1343119070000001E-3</v>
      </c>
    </row>
    <row r="1746" spans="1:36" ht="13.5" thickBot="1">
      <c r="A1746" s="153">
        <v>7956</v>
      </c>
      <c r="B1746" s="153">
        <v>15255</v>
      </c>
      <c r="C1746" s="141" t="s">
        <v>1321</v>
      </c>
      <c r="D1746" s="141">
        <v>520032046</v>
      </c>
      <c r="E1746" s="141" t="s">
        <v>429</v>
      </c>
      <c r="F1746" s="141" t="s">
        <v>1763</v>
      </c>
      <c r="G1746" s="141" t="s">
        <v>3593</v>
      </c>
      <c r="H1746" s="141" t="s">
        <v>76</v>
      </c>
      <c r="I1746" s="141" t="s">
        <v>229</v>
      </c>
      <c r="J1746" s="141" t="s">
        <v>53</v>
      </c>
      <c r="K1746" s="141" t="s">
        <v>53</v>
      </c>
      <c r="L1746" s="141" t="s">
        <v>821</v>
      </c>
      <c r="M1746" s="141" t="s">
        <v>311</v>
      </c>
      <c r="N1746" s="141" t="s">
        <v>256</v>
      </c>
      <c r="O1746" s="141" t="s">
        <v>62</v>
      </c>
      <c r="P1746" s="141" t="s">
        <v>1205</v>
      </c>
      <c r="Q1746" s="141" t="s">
        <v>65</v>
      </c>
      <c r="R1746" s="141" t="s">
        <v>57</v>
      </c>
      <c r="S1746" s="141" t="s">
        <v>1206</v>
      </c>
      <c r="T1746" s="227">
        <v>3.4289999999999998</v>
      </c>
      <c r="U1746" s="146">
        <v>47951</v>
      </c>
      <c r="V1746" s="208">
        <v>1E-3</v>
      </c>
      <c r="W1746" s="209">
        <v>2.4799999999999999E-2</v>
      </c>
      <c r="X1746" s="141" t="s">
        <v>636</v>
      </c>
      <c r="Y1746" s="141"/>
      <c r="Z1746" s="148">
        <v>5350</v>
      </c>
      <c r="AA1746" s="148">
        <v>1</v>
      </c>
      <c r="AB1746" s="148">
        <v>102.63</v>
      </c>
      <c r="AC1746" s="148">
        <v>0</v>
      </c>
      <c r="AD1746" s="148">
        <v>5.4907000000000004</v>
      </c>
      <c r="AE1746" s="151"/>
      <c r="AF1746" s="151"/>
      <c r="AG1746" s="141" t="s">
        <v>17</v>
      </c>
      <c r="AH1746" s="229">
        <v>2.05537141470245E-6</v>
      </c>
      <c r="AI1746" s="229">
        <v>4.2412438864547642E-3</v>
      </c>
      <c r="AJ1746" s="229">
        <v>1.4038311760000001E-3</v>
      </c>
    </row>
    <row r="1747" spans="1:36" ht="13.5" thickBot="1">
      <c r="A1747" s="153">
        <v>7956</v>
      </c>
      <c r="B1747" s="153">
        <v>15255</v>
      </c>
      <c r="C1747" s="141" t="s">
        <v>1647</v>
      </c>
      <c r="D1747" s="141">
        <v>520036658</v>
      </c>
      <c r="E1747" s="141" t="s">
        <v>429</v>
      </c>
      <c r="F1747" s="141" t="s">
        <v>3600</v>
      </c>
      <c r="G1747" s="141" t="s">
        <v>3601</v>
      </c>
      <c r="H1747" s="141" t="s">
        <v>76</v>
      </c>
      <c r="I1747" s="141" t="s">
        <v>228</v>
      </c>
      <c r="J1747" s="141" t="s">
        <v>53</v>
      </c>
      <c r="K1747" s="141" t="s">
        <v>53</v>
      </c>
      <c r="L1747" s="141" t="s">
        <v>821</v>
      </c>
      <c r="M1747" s="141" t="s">
        <v>311</v>
      </c>
      <c r="N1747" s="141" t="s">
        <v>156</v>
      </c>
      <c r="O1747" s="141" t="s">
        <v>62</v>
      </c>
      <c r="P1747" s="141" t="s">
        <v>1333</v>
      </c>
      <c r="Q1747" s="141" t="s">
        <v>65</v>
      </c>
      <c r="R1747" s="141" t="s">
        <v>57</v>
      </c>
      <c r="S1747" s="141" t="s">
        <v>1206</v>
      </c>
      <c r="T1747" s="227">
        <v>2.3109999999999999</v>
      </c>
      <c r="U1747" s="146">
        <v>48116</v>
      </c>
      <c r="V1747" s="208">
        <v>2.7E-2</v>
      </c>
      <c r="W1747" s="209">
        <v>5.8999999999999997E-2</v>
      </c>
      <c r="X1747" s="141" t="s">
        <v>636</v>
      </c>
      <c r="Y1747" s="141"/>
      <c r="Z1747" s="148">
        <v>1840.62</v>
      </c>
      <c r="AA1747" s="148">
        <v>1</v>
      </c>
      <c r="AB1747" s="148">
        <v>93.07</v>
      </c>
      <c r="AC1747" s="148">
        <v>0</v>
      </c>
      <c r="AD1747" s="148">
        <v>1.7130700000000001</v>
      </c>
      <c r="AE1747" s="151"/>
      <c r="AF1747" s="151"/>
      <c r="AG1747" s="141" t="s">
        <v>17</v>
      </c>
      <c r="AH1747" s="229">
        <v>2.6999100854340199E-6</v>
      </c>
      <c r="AI1747" s="229">
        <v>1.3232461552386877E-3</v>
      </c>
      <c r="AJ1747" s="229">
        <v>4.3798806500000001E-4</v>
      </c>
    </row>
    <row r="1748" spans="1:36" ht="13.5" thickBot="1">
      <c r="A1748" s="153">
        <v>7956</v>
      </c>
      <c r="B1748" s="153">
        <v>15255</v>
      </c>
      <c r="C1748" s="141" t="s">
        <v>1638</v>
      </c>
      <c r="D1748" s="141">
        <v>520038274</v>
      </c>
      <c r="E1748" s="141" t="s">
        <v>429</v>
      </c>
      <c r="F1748" s="141" t="s">
        <v>1790</v>
      </c>
      <c r="G1748" s="141" t="s">
        <v>3615</v>
      </c>
      <c r="H1748" s="141" t="s">
        <v>76</v>
      </c>
      <c r="I1748" s="141" t="s">
        <v>228</v>
      </c>
      <c r="J1748" s="141" t="s">
        <v>53</v>
      </c>
      <c r="K1748" s="141" t="s">
        <v>53</v>
      </c>
      <c r="L1748" s="141" t="s">
        <v>821</v>
      </c>
      <c r="M1748" s="141" t="s">
        <v>311</v>
      </c>
      <c r="N1748" s="141" t="s">
        <v>140</v>
      </c>
      <c r="O1748" s="141" t="s">
        <v>62</v>
      </c>
      <c r="P1748" s="141" t="s">
        <v>1305</v>
      </c>
      <c r="Q1748" s="141" t="s">
        <v>1294</v>
      </c>
      <c r="R1748" s="141" t="s">
        <v>57</v>
      </c>
      <c r="S1748" s="141" t="s">
        <v>1206</v>
      </c>
      <c r="T1748" s="227">
        <v>0.249</v>
      </c>
      <c r="U1748" s="146">
        <v>45657</v>
      </c>
      <c r="V1748" s="208">
        <v>4.7500000000000001E-2</v>
      </c>
      <c r="W1748" s="209">
        <v>6.3299999999999995E-2</v>
      </c>
      <c r="X1748" s="141" t="s">
        <v>636</v>
      </c>
      <c r="Y1748" s="141"/>
      <c r="Z1748" s="148">
        <v>555</v>
      </c>
      <c r="AA1748" s="148">
        <v>1</v>
      </c>
      <c r="AB1748" s="148">
        <v>100.82</v>
      </c>
      <c r="AC1748" s="148">
        <v>0</v>
      </c>
      <c r="AD1748" s="148">
        <v>0.55954999999999999</v>
      </c>
      <c r="AE1748" s="151"/>
      <c r="AF1748" s="151"/>
      <c r="AG1748" s="141" t="s">
        <v>17</v>
      </c>
      <c r="AH1748" s="229">
        <v>5.04545454545455E-6</v>
      </c>
      <c r="AI1748" s="229">
        <v>4.3221957431033618E-4</v>
      </c>
      <c r="AJ1748" s="229">
        <v>1.43062584E-4</v>
      </c>
    </row>
    <row r="1749" spans="1:36" ht="13.5" thickBot="1">
      <c r="A1749" s="153">
        <v>7956</v>
      </c>
      <c r="B1749" s="153">
        <v>15255</v>
      </c>
      <c r="C1749" s="141" t="s">
        <v>1654</v>
      </c>
      <c r="D1749" s="141">
        <v>520000472</v>
      </c>
      <c r="E1749" s="141" t="s">
        <v>429</v>
      </c>
      <c r="F1749" s="141" t="s">
        <v>1809</v>
      </c>
      <c r="G1749" s="141" t="s">
        <v>3627</v>
      </c>
      <c r="H1749" s="141" t="s">
        <v>76</v>
      </c>
      <c r="I1749" s="141" t="s">
        <v>229</v>
      </c>
      <c r="J1749" s="141" t="s">
        <v>53</v>
      </c>
      <c r="K1749" s="141" t="s">
        <v>53</v>
      </c>
      <c r="L1749" s="141" t="s">
        <v>821</v>
      </c>
      <c r="M1749" s="141" t="s">
        <v>311</v>
      </c>
      <c r="N1749" s="141" t="s">
        <v>156</v>
      </c>
      <c r="O1749" s="141" t="s">
        <v>62</v>
      </c>
      <c r="P1749" s="141" t="s">
        <v>1394</v>
      </c>
      <c r="Q1749" s="141" t="s">
        <v>1294</v>
      </c>
      <c r="R1749" s="141" t="s">
        <v>57</v>
      </c>
      <c r="S1749" s="141" t="s">
        <v>1206</v>
      </c>
      <c r="T1749" s="227">
        <v>0.89900000000000002</v>
      </c>
      <c r="U1749" s="146">
        <v>46082</v>
      </c>
      <c r="V1749" s="208">
        <v>4.4999999999999998E-2</v>
      </c>
      <c r="W1749" s="209">
        <v>2.6200000000000001E-2</v>
      </c>
      <c r="X1749" s="141" t="s">
        <v>636</v>
      </c>
      <c r="Y1749" s="141"/>
      <c r="Z1749" s="148">
        <v>4500</v>
      </c>
      <c r="AA1749" s="148">
        <v>1</v>
      </c>
      <c r="AB1749" s="148">
        <v>119.4</v>
      </c>
      <c r="AC1749" s="148">
        <v>0</v>
      </c>
      <c r="AD1749" s="148">
        <v>5.3730000000000002</v>
      </c>
      <c r="AE1749" s="151"/>
      <c r="AF1749" s="151"/>
      <c r="AG1749" s="141" t="s">
        <v>17</v>
      </c>
      <c r="AH1749" s="229">
        <v>1.52253131414261E-6</v>
      </c>
      <c r="AI1749" s="229">
        <v>4.1503275360011372E-3</v>
      </c>
      <c r="AJ1749" s="229">
        <v>1.3737383040000001E-3</v>
      </c>
    </row>
    <row r="1750" spans="1:36" ht="13.5" thickBot="1">
      <c r="A1750" s="153">
        <v>7956</v>
      </c>
      <c r="B1750" s="153">
        <v>15255</v>
      </c>
      <c r="C1750" s="141" t="s">
        <v>1602</v>
      </c>
      <c r="D1750" s="141">
        <v>520020116</v>
      </c>
      <c r="E1750" s="141" t="s">
        <v>429</v>
      </c>
      <c r="F1750" s="141" t="s">
        <v>1816</v>
      </c>
      <c r="G1750" s="141" t="s">
        <v>3633</v>
      </c>
      <c r="H1750" s="141" t="s">
        <v>76</v>
      </c>
      <c r="I1750" s="141" t="s">
        <v>229</v>
      </c>
      <c r="J1750" s="141" t="s">
        <v>53</v>
      </c>
      <c r="K1750" s="141" t="s">
        <v>53</v>
      </c>
      <c r="L1750" s="141" t="s">
        <v>821</v>
      </c>
      <c r="M1750" s="141" t="s">
        <v>311</v>
      </c>
      <c r="N1750" s="141" t="s">
        <v>651</v>
      </c>
      <c r="O1750" s="141" t="s">
        <v>62</v>
      </c>
      <c r="P1750" s="141" t="s">
        <v>1280</v>
      </c>
      <c r="Q1750" s="141" t="s">
        <v>65</v>
      </c>
      <c r="R1750" s="141" t="s">
        <v>57</v>
      </c>
      <c r="S1750" s="141" t="s">
        <v>1206</v>
      </c>
      <c r="T1750" s="227">
        <v>2.794</v>
      </c>
      <c r="U1750" s="146">
        <v>46752</v>
      </c>
      <c r="V1750" s="208">
        <v>1.7999999999999999E-2</v>
      </c>
      <c r="W1750" s="209">
        <v>2.7400000000000001E-2</v>
      </c>
      <c r="X1750" s="141" t="s">
        <v>636</v>
      </c>
      <c r="Y1750" s="141"/>
      <c r="Z1750" s="148">
        <v>2050</v>
      </c>
      <c r="AA1750" s="148">
        <v>1</v>
      </c>
      <c r="AB1750" s="148">
        <v>113.45</v>
      </c>
      <c r="AC1750" s="148">
        <v>0</v>
      </c>
      <c r="AD1750" s="148">
        <v>2.32572</v>
      </c>
      <c r="AE1750" s="151"/>
      <c r="AF1750" s="151"/>
      <c r="AG1750" s="141" t="s">
        <v>17</v>
      </c>
      <c r="AH1750" s="229">
        <v>2.59913858157329E-6</v>
      </c>
      <c r="AI1750" s="229">
        <v>1.7964823668394872E-3</v>
      </c>
      <c r="AJ1750" s="229">
        <v>5.9462695799999998E-4</v>
      </c>
    </row>
    <row r="1751" spans="1:36" ht="13.5" thickBot="1">
      <c r="A1751" s="153">
        <v>7956</v>
      </c>
      <c r="B1751" s="153">
        <v>15255</v>
      </c>
      <c r="C1751" s="141" t="s">
        <v>1336</v>
      </c>
      <c r="D1751" s="141">
        <v>520017807</v>
      </c>
      <c r="E1751" s="141" t="s">
        <v>429</v>
      </c>
      <c r="F1751" s="141" t="s">
        <v>1820</v>
      </c>
      <c r="G1751" s="141" t="s">
        <v>3637</v>
      </c>
      <c r="H1751" s="141" t="s">
        <v>76</v>
      </c>
      <c r="I1751" s="141" t="s">
        <v>229</v>
      </c>
      <c r="J1751" s="141" t="s">
        <v>53</v>
      </c>
      <c r="K1751" s="141" t="s">
        <v>53</v>
      </c>
      <c r="L1751" s="141" t="s">
        <v>821</v>
      </c>
      <c r="M1751" s="141" t="s">
        <v>311</v>
      </c>
      <c r="N1751" s="141" t="s">
        <v>651</v>
      </c>
      <c r="O1751" s="141" t="s">
        <v>62</v>
      </c>
      <c r="P1751" s="141" t="s">
        <v>1293</v>
      </c>
      <c r="Q1751" s="141" t="s">
        <v>1294</v>
      </c>
      <c r="R1751" s="141" t="s">
        <v>57</v>
      </c>
      <c r="S1751" s="141" t="s">
        <v>1206</v>
      </c>
      <c r="T1751" s="227">
        <v>3.6829999999999998</v>
      </c>
      <c r="U1751" s="146">
        <v>48059</v>
      </c>
      <c r="V1751" s="208">
        <v>2.4E-2</v>
      </c>
      <c r="W1751" s="209">
        <v>2.9899999999999999E-2</v>
      </c>
      <c r="X1751" s="141" t="s">
        <v>636</v>
      </c>
      <c r="Y1751" s="141"/>
      <c r="Z1751" s="148">
        <v>1454.61</v>
      </c>
      <c r="AA1751" s="148">
        <v>1</v>
      </c>
      <c r="AB1751" s="148">
        <v>114.45</v>
      </c>
      <c r="AC1751" s="148">
        <v>0</v>
      </c>
      <c r="AD1751" s="148">
        <v>1.6648000000000001</v>
      </c>
      <c r="AE1751" s="151"/>
      <c r="AF1751" s="151"/>
      <c r="AG1751" s="141" t="s">
        <v>17</v>
      </c>
      <c r="AH1751" s="229">
        <v>1.2227635762125701E-6</v>
      </c>
      <c r="AI1751" s="229">
        <v>1.2859604098147579E-3</v>
      </c>
      <c r="AJ1751" s="229">
        <v>4.2564666400000001E-4</v>
      </c>
    </row>
    <row r="1752" spans="1:36" ht="13.5" thickBot="1">
      <c r="A1752" s="153">
        <v>7956</v>
      </c>
      <c r="B1752" s="153">
        <v>15255</v>
      </c>
      <c r="C1752" s="141" t="s">
        <v>1336</v>
      </c>
      <c r="D1752" s="141">
        <v>520017807</v>
      </c>
      <c r="E1752" s="141" t="s">
        <v>429</v>
      </c>
      <c r="F1752" s="141" t="s">
        <v>1822</v>
      </c>
      <c r="G1752" s="141" t="s">
        <v>3639</v>
      </c>
      <c r="H1752" s="141" t="s">
        <v>76</v>
      </c>
      <c r="I1752" s="141" t="s">
        <v>229</v>
      </c>
      <c r="J1752" s="141" t="s">
        <v>53</v>
      </c>
      <c r="K1752" s="141" t="s">
        <v>53</v>
      </c>
      <c r="L1752" s="141" t="s">
        <v>821</v>
      </c>
      <c r="M1752" s="141" t="s">
        <v>311</v>
      </c>
      <c r="N1752" s="141" t="s">
        <v>651</v>
      </c>
      <c r="O1752" s="141" t="s">
        <v>62</v>
      </c>
      <c r="P1752" s="141" t="s">
        <v>1293</v>
      </c>
      <c r="Q1752" s="141" t="s">
        <v>1294</v>
      </c>
      <c r="R1752" s="141" t="s">
        <v>57</v>
      </c>
      <c r="S1752" s="141" t="s">
        <v>1206</v>
      </c>
      <c r="T1752" s="227">
        <v>5.8159999999999998</v>
      </c>
      <c r="U1752" s="146">
        <v>49765</v>
      </c>
      <c r="V1752" s="208">
        <v>1.4999999999999999E-2</v>
      </c>
      <c r="W1752" s="209">
        <v>3.3000000000000002E-2</v>
      </c>
      <c r="X1752" s="141" t="s">
        <v>636</v>
      </c>
      <c r="Y1752" s="141"/>
      <c r="Z1752" s="148">
        <v>3500</v>
      </c>
      <c r="AA1752" s="148">
        <v>1</v>
      </c>
      <c r="AB1752" s="148">
        <v>100.38</v>
      </c>
      <c r="AC1752" s="148">
        <v>0</v>
      </c>
      <c r="AD1752" s="148">
        <v>3.5133000000000001</v>
      </c>
      <c r="AE1752" s="151"/>
      <c r="AF1752" s="151"/>
      <c r="AG1752" s="141" t="s">
        <v>17</v>
      </c>
      <c r="AH1752" s="229">
        <v>1.42818203036886E-5</v>
      </c>
      <c r="AI1752" s="229">
        <v>2.7138183011786335E-3</v>
      </c>
      <c r="AJ1752" s="229">
        <v>8.98260708E-4</v>
      </c>
    </row>
    <row r="1753" spans="1:36" ht="13.5" thickBot="1">
      <c r="A1753" s="153">
        <v>7956</v>
      </c>
      <c r="B1753" s="153">
        <v>15255</v>
      </c>
      <c r="C1753" s="141" t="s">
        <v>1640</v>
      </c>
      <c r="D1753" s="141">
        <v>520025438</v>
      </c>
      <c r="E1753" s="141" t="s">
        <v>429</v>
      </c>
      <c r="F1753" s="141" t="s">
        <v>1835</v>
      </c>
      <c r="G1753" s="141" t="s">
        <v>3648</v>
      </c>
      <c r="H1753" s="141" t="s">
        <v>76</v>
      </c>
      <c r="I1753" s="141" t="s">
        <v>229</v>
      </c>
      <c r="J1753" s="141" t="s">
        <v>53</v>
      </c>
      <c r="K1753" s="141" t="s">
        <v>53</v>
      </c>
      <c r="L1753" s="141" t="s">
        <v>821</v>
      </c>
      <c r="M1753" s="141" t="s">
        <v>311</v>
      </c>
      <c r="N1753" s="141" t="s">
        <v>651</v>
      </c>
      <c r="O1753" s="141" t="s">
        <v>62</v>
      </c>
      <c r="P1753" s="141" t="s">
        <v>1280</v>
      </c>
      <c r="Q1753" s="141" t="s">
        <v>65</v>
      </c>
      <c r="R1753" s="141" t="s">
        <v>57</v>
      </c>
      <c r="S1753" s="141" t="s">
        <v>1206</v>
      </c>
      <c r="T1753" s="227">
        <v>0.73499999999999999</v>
      </c>
      <c r="U1753" s="146">
        <v>46022</v>
      </c>
      <c r="V1753" s="208">
        <v>4.9500000000000002E-2</v>
      </c>
      <c r="W1753" s="209">
        <v>3.3599999999999998E-2</v>
      </c>
      <c r="X1753" s="141" t="s">
        <v>636</v>
      </c>
      <c r="Y1753" s="141"/>
      <c r="Z1753" s="148">
        <v>6335</v>
      </c>
      <c r="AA1753" s="148">
        <v>1</v>
      </c>
      <c r="AB1753" s="148">
        <v>142.69999999999999</v>
      </c>
      <c r="AC1753" s="148">
        <v>0</v>
      </c>
      <c r="AD1753" s="148">
        <v>9.0400399999999994</v>
      </c>
      <c r="AE1753" s="151"/>
      <c r="AF1753" s="151"/>
      <c r="AG1753" s="141" t="s">
        <v>17</v>
      </c>
      <c r="AH1753" s="229">
        <v>1.44254221489353E-5</v>
      </c>
      <c r="AI1753" s="229">
        <v>6.9829009749770559E-3</v>
      </c>
      <c r="AJ1753" s="229">
        <v>2.3113063880000001E-3</v>
      </c>
    </row>
    <row r="1754" spans="1:36" ht="13.5" thickBot="1">
      <c r="A1754" s="153">
        <v>7956</v>
      </c>
      <c r="B1754" s="153">
        <v>15255</v>
      </c>
      <c r="C1754" s="141" t="s">
        <v>1338</v>
      </c>
      <c r="D1754" s="141">
        <v>520025990</v>
      </c>
      <c r="E1754" s="141" t="s">
        <v>429</v>
      </c>
      <c r="F1754" s="141" t="s">
        <v>1837</v>
      </c>
      <c r="G1754" s="141" t="s">
        <v>3650</v>
      </c>
      <c r="H1754" s="141" t="s">
        <v>76</v>
      </c>
      <c r="I1754" s="141" t="s">
        <v>228</v>
      </c>
      <c r="J1754" s="141" t="s">
        <v>53</v>
      </c>
      <c r="K1754" s="141" t="s">
        <v>53</v>
      </c>
      <c r="L1754" s="141" t="s">
        <v>821</v>
      </c>
      <c r="M1754" s="141" t="s">
        <v>311</v>
      </c>
      <c r="N1754" s="141" t="s">
        <v>140</v>
      </c>
      <c r="O1754" s="141" t="s">
        <v>62</v>
      </c>
      <c r="P1754" s="141" t="s">
        <v>1305</v>
      </c>
      <c r="Q1754" s="141" t="s">
        <v>1294</v>
      </c>
      <c r="R1754" s="141" t="s">
        <v>57</v>
      </c>
      <c r="S1754" s="141" t="s">
        <v>1206</v>
      </c>
      <c r="T1754" s="227">
        <v>2.2480000000000002</v>
      </c>
      <c r="U1754" s="146">
        <v>47118</v>
      </c>
      <c r="V1754" s="208">
        <v>2.5499999999999998E-2</v>
      </c>
      <c r="W1754" s="209">
        <v>0.06</v>
      </c>
      <c r="X1754" s="141" t="s">
        <v>636</v>
      </c>
      <c r="Y1754" s="141"/>
      <c r="Z1754" s="148">
        <v>600</v>
      </c>
      <c r="AA1754" s="148">
        <v>1</v>
      </c>
      <c r="AB1754" s="148">
        <v>93.37</v>
      </c>
      <c r="AC1754" s="148">
        <v>0</v>
      </c>
      <c r="AD1754" s="148">
        <v>0.56022000000000005</v>
      </c>
      <c r="AE1754" s="151"/>
      <c r="AF1754" s="151"/>
      <c r="AG1754" s="141" t="s">
        <v>17</v>
      </c>
      <c r="AH1754" s="229">
        <v>7.8043298421964505E-7</v>
      </c>
      <c r="AI1754" s="229">
        <v>4.3273711003509349E-4</v>
      </c>
      <c r="AJ1754" s="229">
        <v>1.43233886E-4</v>
      </c>
    </row>
    <row r="1755" spans="1:36" ht="13.5" thickBot="1">
      <c r="A1755" s="153">
        <v>7956</v>
      </c>
      <c r="B1755" s="153">
        <v>15255</v>
      </c>
      <c r="C1755" s="141" t="s">
        <v>1839</v>
      </c>
      <c r="D1755" s="141">
        <v>520041146</v>
      </c>
      <c r="E1755" s="141" t="s">
        <v>429</v>
      </c>
      <c r="F1755" s="141" t="s">
        <v>1840</v>
      </c>
      <c r="G1755" s="141" t="s">
        <v>3244</v>
      </c>
      <c r="H1755" s="141" t="s">
        <v>76</v>
      </c>
      <c r="I1755" s="141" t="s">
        <v>228</v>
      </c>
      <c r="J1755" s="141" t="s">
        <v>53</v>
      </c>
      <c r="K1755" s="141" t="s">
        <v>53</v>
      </c>
      <c r="L1755" s="141" t="s">
        <v>821</v>
      </c>
      <c r="M1755" s="141" t="s">
        <v>311</v>
      </c>
      <c r="N1755" s="141" t="s">
        <v>647</v>
      </c>
      <c r="O1755" s="141" t="s">
        <v>62</v>
      </c>
      <c r="P1755" s="141" t="s">
        <v>1305</v>
      </c>
      <c r="Q1755" s="141" t="s">
        <v>1294</v>
      </c>
      <c r="R1755" s="141" t="s">
        <v>57</v>
      </c>
      <c r="S1755" s="141" t="s">
        <v>1206</v>
      </c>
      <c r="T1755" s="227">
        <v>1.736</v>
      </c>
      <c r="U1755" s="146">
        <v>46266</v>
      </c>
      <c r="V1755" s="208">
        <v>3.4500000000000003E-2</v>
      </c>
      <c r="W1755" s="209">
        <v>5.7200000000000001E-2</v>
      </c>
      <c r="X1755" s="141" t="s">
        <v>636</v>
      </c>
      <c r="Y1755" s="141"/>
      <c r="Z1755" s="148">
        <v>915.88</v>
      </c>
      <c r="AA1755" s="148">
        <v>1</v>
      </c>
      <c r="AB1755" s="148">
        <v>96.61</v>
      </c>
      <c r="AC1755" s="148">
        <v>0</v>
      </c>
      <c r="AD1755" s="148">
        <v>0.88483000000000001</v>
      </c>
      <c r="AE1755" s="151"/>
      <c r="AF1755" s="151"/>
      <c r="AG1755" s="141" t="s">
        <v>17</v>
      </c>
      <c r="AH1755" s="229">
        <v>1.4249963617378999E-6</v>
      </c>
      <c r="AI1755" s="229">
        <v>6.8347930647308516E-4</v>
      </c>
      <c r="AJ1755" s="229">
        <v>2.2622833800000001E-4</v>
      </c>
    </row>
    <row r="1756" spans="1:36" ht="13.5" thickBot="1">
      <c r="A1756" s="153">
        <v>7956</v>
      </c>
      <c r="B1756" s="153">
        <v>15255</v>
      </c>
      <c r="C1756" s="141" t="s">
        <v>1340</v>
      </c>
      <c r="D1756" s="141">
        <v>520029935</v>
      </c>
      <c r="E1756" s="141" t="s">
        <v>429</v>
      </c>
      <c r="F1756" s="141" t="s">
        <v>1851</v>
      </c>
      <c r="G1756" s="141" t="s">
        <v>3660</v>
      </c>
      <c r="H1756" s="141" t="s">
        <v>76</v>
      </c>
      <c r="I1756" s="141" t="s">
        <v>229</v>
      </c>
      <c r="J1756" s="141" t="s">
        <v>53</v>
      </c>
      <c r="K1756" s="141" t="s">
        <v>53</v>
      </c>
      <c r="L1756" s="141" t="s">
        <v>821</v>
      </c>
      <c r="M1756" s="141" t="s">
        <v>311</v>
      </c>
      <c r="N1756" s="141" t="s">
        <v>256</v>
      </c>
      <c r="O1756" s="141" t="s">
        <v>62</v>
      </c>
      <c r="P1756" s="141" t="s">
        <v>1205</v>
      </c>
      <c r="Q1756" s="141" t="s">
        <v>65</v>
      </c>
      <c r="R1756" s="141" t="s">
        <v>57</v>
      </c>
      <c r="S1756" s="141" t="s">
        <v>1206</v>
      </c>
      <c r="T1756" s="227">
        <v>3.9820000000000002</v>
      </c>
      <c r="U1756" s="146">
        <v>48441</v>
      </c>
      <c r="V1756" s="208">
        <v>2E-3</v>
      </c>
      <c r="W1756" s="209">
        <v>2.52E-2</v>
      </c>
      <c r="X1756" s="141" t="s">
        <v>636</v>
      </c>
      <c r="Y1756" s="141"/>
      <c r="Z1756" s="148">
        <v>3294.12</v>
      </c>
      <c r="AA1756" s="148">
        <v>1</v>
      </c>
      <c r="AB1756" s="148">
        <v>102.6</v>
      </c>
      <c r="AC1756" s="148">
        <v>0</v>
      </c>
      <c r="AD1756" s="148">
        <v>3.3797700000000002</v>
      </c>
      <c r="AE1756" s="151"/>
      <c r="AF1756" s="151"/>
      <c r="AG1756" s="141" t="s">
        <v>17</v>
      </c>
      <c r="AH1756" s="229">
        <v>9.0598017368941797E-7</v>
      </c>
      <c r="AI1756" s="229">
        <v>2.6106742036758916E-3</v>
      </c>
      <c r="AJ1756" s="229">
        <v>8.6412051100000003E-4</v>
      </c>
    </row>
    <row r="1757" spans="1:36" ht="13.5" thickBot="1">
      <c r="A1757" s="153">
        <v>7956</v>
      </c>
      <c r="B1757" s="153">
        <v>15255</v>
      </c>
      <c r="C1757" s="141" t="s">
        <v>1853</v>
      </c>
      <c r="D1757" s="141">
        <v>520030859</v>
      </c>
      <c r="E1757" s="141" t="s">
        <v>429</v>
      </c>
      <c r="F1757" s="141" t="s">
        <v>1854</v>
      </c>
      <c r="G1757" s="141" t="s">
        <v>3662</v>
      </c>
      <c r="H1757" s="141" t="s">
        <v>76</v>
      </c>
      <c r="I1757" s="141" t="s">
        <v>228</v>
      </c>
      <c r="J1757" s="141" t="s">
        <v>53</v>
      </c>
      <c r="K1757" s="141" t="s">
        <v>53</v>
      </c>
      <c r="L1757" s="141" t="s">
        <v>821</v>
      </c>
      <c r="M1757" s="141" t="s">
        <v>311</v>
      </c>
      <c r="N1757" s="141" t="s">
        <v>708</v>
      </c>
      <c r="O1757" s="141" t="s">
        <v>62</v>
      </c>
      <c r="P1757" s="141" t="s">
        <v>1310</v>
      </c>
      <c r="Q1757" s="141" t="s">
        <v>65</v>
      </c>
      <c r="R1757" s="141" t="s">
        <v>57</v>
      </c>
      <c r="S1757" s="141" t="s">
        <v>1206</v>
      </c>
      <c r="T1757" s="227">
        <v>2.8650000000000002</v>
      </c>
      <c r="U1757" s="146">
        <v>49150</v>
      </c>
      <c r="V1757" s="208">
        <v>1.6400000000000001E-2</v>
      </c>
      <c r="W1757" s="209">
        <v>5.4899999999999997E-2</v>
      </c>
      <c r="X1757" s="141" t="s">
        <v>636</v>
      </c>
      <c r="Y1757" s="141"/>
      <c r="Z1757" s="148">
        <v>5000</v>
      </c>
      <c r="AA1757" s="148">
        <v>1</v>
      </c>
      <c r="AB1757" s="148">
        <v>89.72</v>
      </c>
      <c r="AC1757" s="148">
        <v>0</v>
      </c>
      <c r="AD1757" s="148">
        <v>4.4859999999999998</v>
      </c>
      <c r="AE1757" s="151"/>
      <c r="AF1757" s="151"/>
      <c r="AG1757" s="141" t="s">
        <v>17</v>
      </c>
      <c r="AH1757" s="229">
        <v>1.59722466242657E-5</v>
      </c>
      <c r="AI1757" s="229">
        <v>3.465172031732943E-3</v>
      </c>
      <c r="AJ1757" s="229">
        <v>1.1469551519999999E-3</v>
      </c>
    </row>
    <row r="1758" spans="1:36" ht="13.5" thickBot="1">
      <c r="A1758" s="153">
        <v>7956</v>
      </c>
      <c r="B1758" s="153">
        <v>15255</v>
      </c>
      <c r="C1758" s="141" t="s">
        <v>1342</v>
      </c>
      <c r="D1758" s="141">
        <v>520001736</v>
      </c>
      <c r="E1758" s="141" t="s">
        <v>429</v>
      </c>
      <c r="F1758" s="141" t="s">
        <v>1343</v>
      </c>
      <c r="G1758" s="141" t="s">
        <v>3276</v>
      </c>
      <c r="H1758" s="141" t="s">
        <v>76</v>
      </c>
      <c r="I1758" s="141" t="s">
        <v>229</v>
      </c>
      <c r="J1758" s="141" t="s">
        <v>53</v>
      </c>
      <c r="K1758" s="141" t="s">
        <v>53</v>
      </c>
      <c r="L1758" s="141" t="s">
        <v>821</v>
      </c>
      <c r="M1758" s="141" t="s">
        <v>311</v>
      </c>
      <c r="N1758" s="141" t="s">
        <v>651</v>
      </c>
      <c r="O1758" s="141" t="s">
        <v>62</v>
      </c>
      <c r="P1758" s="141" t="s">
        <v>1310</v>
      </c>
      <c r="Q1758" s="141" t="s">
        <v>65</v>
      </c>
      <c r="R1758" s="141" t="s">
        <v>57</v>
      </c>
      <c r="S1758" s="141" t="s">
        <v>1206</v>
      </c>
      <c r="T1758" s="227">
        <v>0.98399999999999999</v>
      </c>
      <c r="U1758" s="146">
        <v>46112</v>
      </c>
      <c r="V1758" s="208">
        <v>4.7500000000000001E-2</v>
      </c>
      <c r="W1758" s="209">
        <v>2.5499999999999998E-2</v>
      </c>
      <c r="X1758" s="141" t="s">
        <v>636</v>
      </c>
      <c r="Y1758" s="141"/>
      <c r="Z1758" s="148">
        <v>3650</v>
      </c>
      <c r="AA1758" s="148">
        <v>1</v>
      </c>
      <c r="AB1758" s="148">
        <v>142.99</v>
      </c>
      <c r="AC1758" s="148">
        <v>0</v>
      </c>
      <c r="AD1758" s="148">
        <v>5.2191299999999998</v>
      </c>
      <c r="AE1758" s="151"/>
      <c r="AF1758" s="151"/>
      <c r="AG1758" s="141" t="s">
        <v>17</v>
      </c>
      <c r="AH1758" s="229">
        <v>3.8197251277449801E-6</v>
      </c>
      <c r="AI1758" s="229">
        <v>4.0314719808244217E-3</v>
      </c>
      <c r="AJ1758" s="229">
        <v>1.334397692E-3</v>
      </c>
    </row>
    <row r="1759" spans="1:36" ht="13.5" thickBot="1">
      <c r="A1759" s="153">
        <v>7956</v>
      </c>
      <c r="B1759" s="153">
        <v>15255</v>
      </c>
      <c r="C1759" s="141" t="s">
        <v>1342</v>
      </c>
      <c r="D1759" s="141">
        <v>520001736</v>
      </c>
      <c r="E1759" s="141" t="s">
        <v>429</v>
      </c>
      <c r="F1759" s="141" t="s">
        <v>1856</v>
      </c>
      <c r="G1759" s="141" t="s">
        <v>3664</v>
      </c>
      <c r="H1759" s="141" t="s">
        <v>76</v>
      </c>
      <c r="I1759" s="141" t="s">
        <v>229</v>
      </c>
      <c r="J1759" s="141" t="s">
        <v>53</v>
      </c>
      <c r="K1759" s="141" t="s">
        <v>53</v>
      </c>
      <c r="L1759" s="141" t="s">
        <v>821</v>
      </c>
      <c r="M1759" s="141" t="s">
        <v>311</v>
      </c>
      <c r="N1759" s="141" t="s">
        <v>651</v>
      </c>
      <c r="O1759" s="141" t="s">
        <v>62</v>
      </c>
      <c r="P1759" s="141" t="s">
        <v>1310</v>
      </c>
      <c r="Q1759" s="141" t="s">
        <v>65</v>
      </c>
      <c r="R1759" s="141" t="s">
        <v>57</v>
      </c>
      <c r="S1759" s="141" t="s">
        <v>1206</v>
      </c>
      <c r="T1759" s="227">
        <v>3.968</v>
      </c>
      <c r="U1759" s="146">
        <v>48760</v>
      </c>
      <c r="V1759" s="208">
        <v>5.0000000000000001E-3</v>
      </c>
      <c r="W1759" s="209">
        <v>3.1899999999999998E-2</v>
      </c>
      <c r="X1759" s="141" t="s">
        <v>636</v>
      </c>
      <c r="Y1759" s="141"/>
      <c r="Z1759" s="148">
        <v>1650</v>
      </c>
      <c r="AA1759" s="148">
        <v>1</v>
      </c>
      <c r="AB1759" s="148">
        <v>103.53</v>
      </c>
      <c r="AC1759" s="148">
        <v>0</v>
      </c>
      <c r="AD1759" s="148">
        <v>1.70824</v>
      </c>
      <c r="AE1759" s="151"/>
      <c r="AF1759" s="151"/>
      <c r="AG1759" s="141" t="s">
        <v>17</v>
      </c>
      <c r="AH1759" s="229">
        <v>1.0252156186733201E-6</v>
      </c>
      <c r="AI1759" s="229">
        <v>1.319515263372154E-3</v>
      </c>
      <c r="AJ1759" s="229">
        <v>4.3675315799999998E-4</v>
      </c>
    </row>
    <row r="1760" spans="1:36" ht="13.5" thickBot="1">
      <c r="A1760" s="153">
        <v>7956</v>
      </c>
      <c r="B1760" s="153">
        <v>15255</v>
      </c>
      <c r="C1760" s="141" t="s">
        <v>1342</v>
      </c>
      <c r="D1760" s="141">
        <v>520001736</v>
      </c>
      <c r="E1760" s="141" t="s">
        <v>429</v>
      </c>
      <c r="F1760" s="141" t="s">
        <v>1857</v>
      </c>
      <c r="G1760" s="141" t="s">
        <v>3665</v>
      </c>
      <c r="H1760" s="141" t="s">
        <v>76</v>
      </c>
      <c r="I1760" s="141" t="s">
        <v>229</v>
      </c>
      <c r="J1760" s="141" t="s">
        <v>53</v>
      </c>
      <c r="K1760" s="141" t="s">
        <v>53</v>
      </c>
      <c r="L1760" s="141" t="s">
        <v>821</v>
      </c>
      <c r="M1760" s="141" t="s">
        <v>311</v>
      </c>
      <c r="N1760" s="141" t="s">
        <v>651</v>
      </c>
      <c r="O1760" s="141" t="s">
        <v>62</v>
      </c>
      <c r="P1760" s="141" t="s">
        <v>1310</v>
      </c>
      <c r="Q1760" s="141" t="s">
        <v>65</v>
      </c>
      <c r="R1760" s="141" t="s">
        <v>57</v>
      </c>
      <c r="S1760" s="141" t="s">
        <v>1206</v>
      </c>
      <c r="T1760" s="227">
        <v>5.1369999999999996</v>
      </c>
      <c r="U1760" s="146">
        <v>49491</v>
      </c>
      <c r="V1760" s="208">
        <v>5.8999999999999999E-3</v>
      </c>
      <c r="W1760" s="209">
        <v>3.32E-2</v>
      </c>
      <c r="X1760" s="141" t="s">
        <v>636</v>
      </c>
      <c r="Y1760" s="141"/>
      <c r="Z1760" s="148">
        <v>1750</v>
      </c>
      <c r="AA1760" s="148">
        <v>1</v>
      </c>
      <c r="AB1760" s="148">
        <v>97.54</v>
      </c>
      <c r="AC1760" s="148">
        <v>0</v>
      </c>
      <c r="AD1760" s="148">
        <v>1.70695</v>
      </c>
      <c r="AE1760" s="151"/>
      <c r="AF1760" s="151"/>
      <c r="AG1760" s="141" t="s">
        <v>17</v>
      </c>
      <c r="AH1760" s="229">
        <v>1.2495349944770599E-6</v>
      </c>
      <c r="AI1760" s="229">
        <v>1.3185188139916511E-3</v>
      </c>
      <c r="AJ1760" s="229">
        <v>4.3642333800000002E-4</v>
      </c>
    </row>
    <row r="1761" spans="1:36" ht="13.5" thickBot="1">
      <c r="A1761" s="153">
        <v>7956</v>
      </c>
      <c r="B1761" s="153">
        <v>15255</v>
      </c>
      <c r="C1761" s="141" t="s">
        <v>1344</v>
      </c>
      <c r="D1761" s="141">
        <v>520033309</v>
      </c>
      <c r="E1761" s="141" t="s">
        <v>429</v>
      </c>
      <c r="F1761" s="141" t="s">
        <v>1864</v>
      </c>
      <c r="G1761" s="141" t="s">
        <v>3671</v>
      </c>
      <c r="H1761" s="141" t="s">
        <v>76</v>
      </c>
      <c r="I1761" s="141" t="s">
        <v>228</v>
      </c>
      <c r="J1761" s="141" t="s">
        <v>53</v>
      </c>
      <c r="K1761" s="141" t="s">
        <v>53</v>
      </c>
      <c r="L1761" s="141" t="s">
        <v>821</v>
      </c>
      <c r="M1761" s="141" t="s">
        <v>311</v>
      </c>
      <c r="N1761" s="141" t="s">
        <v>140</v>
      </c>
      <c r="O1761" s="141" t="s">
        <v>62</v>
      </c>
      <c r="P1761" s="141" t="s">
        <v>298</v>
      </c>
      <c r="Q1761" s="141" t="s">
        <v>298</v>
      </c>
      <c r="R1761" s="141" t="s">
        <v>57</v>
      </c>
      <c r="S1761" s="141" t="s">
        <v>1206</v>
      </c>
      <c r="T1761" s="227">
        <v>1.79</v>
      </c>
      <c r="U1761" s="146">
        <v>46569</v>
      </c>
      <c r="V1761" s="208">
        <v>2.9000000000000001E-2</v>
      </c>
      <c r="W1761" s="209">
        <v>7.1599999999999997E-2</v>
      </c>
      <c r="X1761" s="141" t="s">
        <v>636</v>
      </c>
      <c r="Y1761" s="141"/>
      <c r="Z1761" s="148">
        <v>600</v>
      </c>
      <c r="AA1761" s="148">
        <v>1</v>
      </c>
      <c r="AB1761" s="148">
        <v>93.66</v>
      </c>
      <c r="AC1761" s="148">
        <v>0</v>
      </c>
      <c r="AD1761" s="148">
        <v>0.56196000000000002</v>
      </c>
      <c r="AE1761" s="151"/>
      <c r="AF1761" s="151"/>
      <c r="AG1761" s="141" t="s">
        <v>17</v>
      </c>
      <c r="AH1761" s="229">
        <v>3.1395348855462401E-6</v>
      </c>
      <c r="AI1761" s="229">
        <v>4.340811580367019E-4</v>
      </c>
      <c r="AJ1761" s="229">
        <v>1.4367876E-4</v>
      </c>
    </row>
    <row r="1762" spans="1:36" ht="13.5" thickBot="1">
      <c r="A1762" s="153">
        <v>7956</v>
      </c>
      <c r="B1762" s="153">
        <v>15255</v>
      </c>
      <c r="C1762" s="141" t="s">
        <v>1344</v>
      </c>
      <c r="D1762" s="141">
        <v>520033309</v>
      </c>
      <c r="E1762" s="141" t="s">
        <v>429</v>
      </c>
      <c r="F1762" s="141" t="s">
        <v>1865</v>
      </c>
      <c r="G1762" s="141" t="s">
        <v>3672</v>
      </c>
      <c r="H1762" s="141" t="s">
        <v>76</v>
      </c>
      <c r="I1762" s="141" t="s">
        <v>229</v>
      </c>
      <c r="J1762" s="141" t="s">
        <v>53</v>
      </c>
      <c r="K1762" s="141" t="s">
        <v>53</v>
      </c>
      <c r="L1762" s="141" t="s">
        <v>821</v>
      </c>
      <c r="M1762" s="141" t="s">
        <v>311</v>
      </c>
      <c r="N1762" s="141" t="s">
        <v>140</v>
      </c>
      <c r="O1762" s="141" t="s">
        <v>62</v>
      </c>
      <c r="P1762" s="141" t="s">
        <v>298</v>
      </c>
      <c r="Q1762" s="141" t="s">
        <v>298</v>
      </c>
      <c r="R1762" s="141" t="s">
        <v>57</v>
      </c>
      <c r="S1762" s="141" t="s">
        <v>1206</v>
      </c>
      <c r="T1762" s="227">
        <v>1.6339999999999999</v>
      </c>
      <c r="U1762" s="146">
        <v>46387</v>
      </c>
      <c r="V1762" s="208">
        <v>3.5000000000000003E-2</v>
      </c>
      <c r="W1762" s="209">
        <v>4.48E-2</v>
      </c>
      <c r="X1762" s="141" t="s">
        <v>636</v>
      </c>
      <c r="Y1762" s="141"/>
      <c r="Z1762" s="148">
        <v>4500</v>
      </c>
      <c r="AA1762" s="148">
        <v>1</v>
      </c>
      <c r="AB1762" s="148">
        <v>108.54</v>
      </c>
      <c r="AC1762" s="148">
        <v>0</v>
      </c>
      <c r="AD1762" s="148">
        <v>4.8842999999999996</v>
      </c>
      <c r="AE1762" s="151"/>
      <c r="AF1762" s="151"/>
      <c r="AG1762" s="141" t="s">
        <v>17</v>
      </c>
      <c r="AH1762" s="229">
        <v>2.6340605096380301E-5</v>
      </c>
      <c r="AI1762" s="229">
        <v>3.7728354334804308E-3</v>
      </c>
      <c r="AJ1762" s="229">
        <v>1.2487902479999999E-3</v>
      </c>
    </row>
    <row r="1763" spans="1:36" ht="13.5" thickBot="1">
      <c r="A1763" s="153">
        <v>7956</v>
      </c>
      <c r="B1763" s="153">
        <v>15254</v>
      </c>
      <c r="C1763" s="141" t="s">
        <v>1723</v>
      </c>
      <c r="D1763" s="141">
        <v>520039660</v>
      </c>
      <c r="E1763" s="141" t="s">
        <v>429</v>
      </c>
      <c r="F1763" s="141" t="s">
        <v>1724</v>
      </c>
      <c r="G1763" s="141" t="s">
        <v>3930</v>
      </c>
      <c r="H1763" s="141" t="s">
        <v>76</v>
      </c>
      <c r="I1763" s="141" t="s">
        <v>228</v>
      </c>
      <c r="J1763" s="141" t="s">
        <v>53</v>
      </c>
      <c r="K1763" s="141" t="s">
        <v>53</v>
      </c>
      <c r="L1763" s="141" t="s">
        <v>821</v>
      </c>
      <c r="M1763" s="141" t="s">
        <v>311</v>
      </c>
      <c r="N1763" s="141" t="s">
        <v>140</v>
      </c>
      <c r="O1763" s="141" t="s">
        <v>62</v>
      </c>
      <c r="P1763" s="141" t="s">
        <v>298</v>
      </c>
      <c r="Q1763" s="141" t="s">
        <v>298</v>
      </c>
      <c r="R1763" s="141" t="s">
        <v>57</v>
      </c>
      <c r="S1763" s="141" t="s">
        <v>1206</v>
      </c>
      <c r="T1763" s="227">
        <v>4.0250000000000004</v>
      </c>
      <c r="U1763" s="146">
        <v>48914</v>
      </c>
      <c r="V1763" s="208">
        <v>6.7299999999999999E-2</v>
      </c>
      <c r="W1763" s="209">
        <v>6.6600000000000006E-2</v>
      </c>
      <c r="X1763" s="141" t="s">
        <v>636</v>
      </c>
      <c r="Y1763" s="141"/>
      <c r="Z1763" s="148">
        <v>6200</v>
      </c>
      <c r="AA1763" s="148">
        <v>1</v>
      </c>
      <c r="AB1763" s="148">
        <v>103.07</v>
      </c>
      <c r="AC1763" s="148">
        <v>0</v>
      </c>
      <c r="AD1763" s="148">
        <v>6.3903400000000001</v>
      </c>
      <c r="AE1763" s="151"/>
      <c r="AF1763" s="151"/>
      <c r="AG1763" s="141" t="s">
        <v>17</v>
      </c>
      <c r="AH1763" s="229">
        <v>2.25454545454545E-5</v>
      </c>
      <c r="AI1763" s="229">
        <f>+AD1763/SUMIFS($AD:$AD,$B:$B,$B1763)</f>
        <v>3.4958040630252603E-3</v>
      </c>
      <c r="AJ1763" s="229">
        <v>9.8613931026277774E-4</v>
      </c>
    </row>
    <row r="1764" spans="1:36" ht="13.5" thickBot="1">
      <c r="A1764" s="153">
        <v>7956</v>
      </c>
      <c r="B1764" s="153">
        <v>15255</v>
      </c>
      <c r="C1764" s="141" t="s">
        <v>1723</v>
      </c>
      <c r="D1764" s="141">
        <v>520039660</v>
      </c>
      <c r="E1764" s="141" t="s">
        <v>429</v>
      </c>
      <c r="F1764" s="141" t="s">
        <v>1724</v>
      </c>
      <c r="G1764" s="141" t="s">
        <v>3930</v>
      </c>
      <c r="H1764" s="141" t="s">
        <v>76</v>
      </c>
      <c r="I1764" s="141" t="s">
        <v>228</v>
      </c>
      <c r="J1764" s="141" t="s">
        <v>53</v>
      </c>
      <c r="K1764" s="141" t="s">
        <v>53</v>
      </c>
      <c r="L1764" s="141" t="s">
        <v>821</v>
      </c>
      <c r="M1764" s="141" t="s">
        <v>311</v>
      </c>
      <c r="N1764" s="141" t="s">
        <v>140</v>
      </c>
      <c r="O1764" s="141" t="s">
        <v>62</v>
      </c>
      <c r="P1764" s="141" t="s">
        <v>298</v>
      </c>
      <c r="Q1764" s="141" t="s">
        <v>298</v>
      </c>
      <c r="R1764" s="141" t="s">
        <v>57</v>
      </c>
      <c r="S1764" s="141" t="s">
        <v>1206</v>
      </c>
      <c r="T1764" s="227">
        <v>4.0250000000000004</v>
      </c>
      <c r="U1764" s="146">
        <v>48914</v>
      </c>
      <c r="V1764" s="208">
        <v>6.7299999999999999E-2</v>
      </c>
      <c r="W1764" s="209">
        <v>6.6600000000000006E-2</v>
      </c>
      <c r="X1764" s="141" t="s">
        <v>636</v>
      </c>
      <c r="Y1764" s="141"/>
      <c r="Z1764" s="148">
        <v>4570</v>
      </c>
      <c r="AA1764" s="148">
        <v>1</v>
      </c>
      <c r="AB1764" s="148">
        <v>103.07</v>
      </c>
      <c r="AC1764" s="148">
        <v>0</v>
      </c>
      <c r="AD1764" s="148">
        <v>4.7103000000000002</v>
      </c>
      <c r="AE1764" s="151"/>
      <c r="AF1764" s="151"/>
      <c r="AG1764" s="141" t="s">
        <v>17</v>
      </c>
      <c r="AH1764" s="229">
        <v>1.66181818181818E-5</v>
      </c>
      <c r="AI1764" s="229">
        <f>+AD1764/SUMIFS($AD:$AD,$B:$B,$B1764)</f>
        <v>3.6252404474225387E-3</v>
      </c>
      <c r="AJ1764" s="229">
        <v>1.2043637902446086E-3</v>
      </c>
    </row>
    <row r="1765" spans="1:36" ht="13.5" thickBot="1">
      <c r="A1765" s="153">
        <v>7956</v>
      </c>
      <c r="B1765" s="153">
        <v>15255</v>
      </c>
      <c r="C1765" s="141" t="s">
        <v>1910</v>
      </c>
      <c r="D1765" s="141">
        <v>69469740</v>
      </c>
      <c r="E1765" s="141" t="s">
        <v>430</v>
      </c>
      <c r="F1765" s="141" t="s">
        <v>1999</v>
      </c>
      <c r="G1765" s="141" t="s">
        <v>2000</v>
      </c>
      <c r="H1765" s="141" t="s">
        <v>76</v>
      </c>
      <c r="I1765" s="141" t="s">
        <v>228</v>
      </c>
      <c r="J1765" s="141" t="s">
        <v>61</v>
      </c>
      <c r="K1765" s="141" t="s">
        <v>53</v>
      </c>
      <c r="L1765" s="141" t="s">
        <v>821</v>
      </c>
      <c r="M1765" s="141" t="s">
        <v>102</v>
      </c>
      <c r="N1765" s="141" t="s">
        <v>879</v>
      </c>
      <c r="O1765" s="141" t="s">
        <v>62</v>
      </c>
      <c r="P1765" s="141" t="s">
        <v>1894</v>
      </c>
      <c r="Q1765" s="141" t="s">
        <v>96</v>
      </c>
      <c r="R1765" s="141" t="s">
        <v>57</v>
      </c>
      <c r="S1765" s="141" t="s">
        <v>1207</v>
      </c>
      <c r="T1765" s="227">
        <v>6.3849999999999998</v>
      </c>
      <c r="U1765" s="146">
        <v>48852</v>
      </c>
      <c r="V1765" s="208">
        <v>8.5000000000000006E-2</v>
      </c>
      <c r="W1765" s="209">
        <v>9.3539999999999998E-2</v>
      </c>
      <c r="X1765" s="141" t="s">
        <v>636</v>
      </c>
      <c r="Y1765" s="141"/>
      <c r="Z1765" s="148">
        <v>2000</v>
      </c>
      <c r="AA1765" s="148">
        <v>3.71</v>
      </c>
      <c r="AB1765" s="148">
        <v>94.927199999999999</v>
      </c>
      <c r="AC1765" s="148">
        <v>0</v>
      </c>
      <c r="AD1765" s="148">
        <v>7.0435999999999996</v>
      </c>
      <c r="AE1765" s="151"/>
      <c r="AF1765" s="151"/>
      <c r="AG1765" s="141" t="s">
        <v>17</v>
      </c>
      <c r="AH1765" s="229">
        <v>2.6666666666666698E-6</v>
      </c>
      <c r="AI1765" s="229">
        <v>5.4407681058212566E-3</v>
      </c>
      <c r="AJ1765" s="229">
        <v>1.80086788E-3</v>
      </c>
    </row>
    <row r="1766" spans="1:36" ht="13.5" thickBot="1">
      <c r="A1766" s="153">
        <v>7956</v>
      </c>
      <c r="B1766" s="153">
        <v>15255</v>
      </c>
      <c r="C1766" s="141" t="s">
        <v>3676</v>
      </c>
      <c r="D1766" s="141" t="s">
        <v>3677</v>
      </c>
      <c r="E1766" s="141" t="s">
        <v>430</v>
      </c>
      <c r="F1766" s="141" t="s">
        <v>2026</v>
      </c>
      <c r="G1766" s="141" t="s">
        <v>3678</v>
      </c>
      <c r="H1766" s="141" t="s">
        <v>76</v>
      </c>
      <c r="I1766" s="141" t="s">
        <v>230</v>
      </c>
      <c r="J1766" s="141" t="s">
        <v>61</v>
      </c>
      <c r="K1766" s="141" t="s">
        <v>314</v>
      </c>
      <c r="L1766" s="141" t="s">
        <v>821</v>
      </c>
      <c r="M1766" s="141" t="s">
        <v>488</v>
      </c>
      <c r="N1766" s="141" t="s">
        <v>895</v>
      </c>
      <c r="O1766" s="141" t="s">
        <v>62</v>
      </c>
      <c r="P1766" s="141" t="s">
        <v>1907</v>
      </c>
      <c r="Q1766" s="141" t="s">
        <v>84</v>
      </c>
      <c r="R1766" s="141" t="s">
        <v>57</v>
      </c>
      <c r="S1766" s="141" t="s">
        <v>1207</v>
      </c>
      <c r="T1766" s="227">
        <v>5.4390000000000001</v>
      </c>
      <c r="U1766" s="146">
        <v>48058</v>
      </c>
      <c r="V1766" s="208">
        <v>6.7000000000000004E-2</v>
      </c>
      <c r="W1766" s="209">
        <v>6.1499999999999999E-2</v>
      </c>
      <c r="X1766" s="141" t="s">
        <v>636</v>
      </c>
      <c r="Y1766" s="141"/>
      <c r="Z1766" s="148">
        <v>1000</v>
      </c>
      <c r="AA1766" s="148">
        <v>3.71</v>
      </c>
      <c r="AB1766" s="148">
        <v>104.1905</v>
      </c>
      <c r="AC1766" s="148">
        <v>0</v>
      </c>
      <c r="AD1766" s="148">
        <v>3.8654700000000002</v>
      </c>
      <c r="AE1766" s="151"/>
      <c r="AF1766" s="151"/>
      <c r="AG1766" s="141" t="s">
        <v>17</v>
      </c>
      <c r="AH1766" s="229">
        <v>1.66666666666667E-6</v>
      </c>
      <c r="AI1766" s="229">
        <v>2.9858489820558938E-3</v>
      </c>
      <c r="AJ1766" s="229">
        <v>9.8830154500000001E-4</v>
      </c>
    </row>
    <row r="1767" spans="1:36" ht="13.5" thickBot="1">
      <c r="A1767" s="153">
        <v>7956</v>
      </c>
      <c r="B1767" s="153">
        <v>15255</v>
      </c>
      <c r="C1767" s="141" t="s">
        <v>3679</v>
      </c>
      <c r="D1767" s="141" t="s">
        <v>3680</v>
      </c>
      <c r="E1767" s="141" t="s">
        <v>430</v>
      </c>
      <c r="F1767" s="141" t="s">
        <v>3681</v>
      </c>
      <c r="G1767" s="141" t="s">
        <v>3682</v>
      </c>
      <c r="H1767" s="141" t="s">
        <v>76</v>
      </c>
      <c r="I1767" s="141" t="s">
        <v>230</v>
      </c>
      <c r="J1767" s="141" t="s">
        <v>61</v>
      </c>
      <c r="K1767" s="141" t="s">
        <v>314</v>
      </c>
      <c r="L1767" s="141" t="s">
        <v>821</v>
      </c>
      <c r="M1767" s="141" t="s">
        <v>102</v>
      </c>
      <c r="N1767" s="141" t="s">
        <v>130</v>
      </c>
      <c r="O1767" s="141" t="s">
        <v>62</v>
      </c>
      <c r="P1767" s="141" t="s">
        <v>1355</v>
      </c>
      <c r="Q1767" s="141" t="s">
        <v>101</v>
      </c>
      <c r="R1767" s="141" t="s">
        <v>57</v>
      </c>
      <c r="S1767" s="141" t="s">
        <v>1207</v>
      </c>
      <c r="T1767" s="227">
        <v>4.3970000000000002</v>
      </c>
      <c r="U1767" s="146">
        <v>47392</v>
      </c>
      <c r="V1767" s="208">
        <v>5.0259999999999999E-2</v>
      </c>
      <c r="W1767" s="209">
        <v>4.9369999999999997E-2</v>
      </c>
      <c r="X1767" s="141" t="s">
        <v>636</v>
      </c>
      <c r="Y1767" s="141"/>
      <c r="Z1767" s="148">
        <v>1000</v>
      </c>
      <c r="AA1767" s="148">
        <v>3.71</v>
      </c>
      <c r="AB1767" s="148">
        <v>100.8527</v>
      </c>
      <c r="AC1767" s="148">
        <v>0</v>
      </c>
      <c r="AD1767" s="148">
        <v>3.7416399999999999</v>
      </c>
      <c r="AE1767" s="151"/>
      <c r="AF1767" s="151"/>
      <c r="AG1767" s="141" t="s">
        <v>17</v>
      </c>
      <c r="AH1767" s="229">
        <v>9.9999999999999995E-7</v>
      </c>
      <c r="AI1767" s="229">
        <v>2.8901975659414284E-3</v>
      </c>
      <c r="AJ1767" s="229">
        <v>9.5664139E-4</v>
      </c>
    </row>
    <row r="1768" spans="1:36" ht="13.5" thickBot="1">
      <c r="A1768" s="153">
        <v>7956</v>
      </c>
      <c r="B1768" s="153">
        <v>15255</v>
      </c>
      <c r="C1768" s="141" t="s">
        <v>3683</v>
      </c>
      <c r="D1768" s="141" t="s">
        <v>3680</v>
      </c>
      <c r="E1768" s="141" t="s">
        <v>430</v>
      </c>
      <c r="F1768" s="141" t="s">
        <v>3684</v>
      </c>
      <c r="G1768" s="141" t="s">
        <v>3685</v>
      </c>
      <c r="H1768" s="141" t="s">
        <v>76</v>
      </c>
      <c r="I1768" s="141" t="s">
        <v>230</v>
      </c>
      <c r="J1768" s="141" t="s">
        <v>61</v>
      </c>
      <c r="K1768" s="141" t="s">
        <v>314</v>
      </c>
      <c r="L1768" s="141" t="s">
        <v>821</v>
      </c>
      <c r="M1768" s="141" t="s">
        <v>102</v>
      </c>
      <c r="N1768" s="141" t="s">
        <v>130</v>
      </c>
      <c r="O1768" s="141" t="s">
        <v>62</v>
      </c>
      <c r="P1768" s="141" t="s">
        <v>1355</v>
      </c>
      <c r="Q1768" s="141" t="s">
        <v>101</v>
      </c>
      <c r="R1768" s="141" t="s">
        <v>57</v>
      </c>
      <c r="S1768" s="141" t="s">
        <v>1207</v>
      </c>
      <c r="T1768" s="227">
        <v>7.6219999999999999</v>
      </c>
      <c r="U1768" s="146">
        <v>49218</v>
      </c>
      <c r="V1768" s="208">
        <v>5.5840000000000001E-2</v>
      </c>
      <c r="W1768" s="209">
        <v>5.4480000000000001E-2</v>
      </c>
      <c r="X1768" s="141" t="s">
        <v>636</v>
      </c>
      <c r="Y1768" s="141"/>
      <c r="Z1768" s="148">
        <v>1000</v>
      </c>
      <c r="AA1768" s="148">
        <v>3.71</v>
      </c>
      <c r="AB1768" s="148">
        <v>101.54940000000001</v>
      </c>
      <c r="AC1768" s="148">
        <v>0</v>
      </c>
      <c r="AD1768" s="148">
        <v>3.7674799999999999</v>
      </c>
      <c r="AE1768" s="151"/>
      <c r="AF1768" s="151"/>
      <c r="AG1768" s="141" t="s">
        <v>17</v>
      </c>
      <c r="AH1768" s="229">
        <v>7.9999999999999996E-7</v>
      </c>
      <c r="AI1768" s="229">
        <v>2.9101574512066936E-3</v>
      </c>
      <c r="AJ1768" s="229">
        <v>9.6324801500000004E-4</v>
      </c>
    </row>
    <row r="1769" spans="1:36" ht="13.5" thickBot="1">
      <c r="A1769" s="153">
        <v>7956</v>
      </c>
      <c r="B1769" s="153">
        <v>15255</v>
      </c>
      <c r="C1769" s="141" t="s">
        <v>3686</v>
      </c>
      <c r="D1769" s="141" t="s">
        <v>3687</v>
      </c>
      <c r="E1769" s="141" t="s">
        <v>430</v>
      </c>
      <c r="F1769" s="141" t="s">
        <v>3688</v>
      </c>
      <c r="G1769" s="141" t="s">
        <v>3689</v>
      </c>
      <c r="H1769" s="141" t="s">
        <v>76</v>
      </c>
      <c r="I1769" s="141" t="s">
        <v>230</v>
      </c>
      <c r="J1769" s="141" t="s">
        <v>61</v>
      </c>
      <c r="K1769" s="141" t="s">
        <v>314</v>
      </c>
      <c r="L1769" s="141" t="s">
        <v>821</v>
      </c>
      <c r="M1769" s="141" t="s">
        <v>102</v>
      </c>
      <c r="N1769" s="141" t="s">
        <v>130</v>
      </c>
      <c r="O1769" s="141" t="s">
        <v>62</v>
      </c>
      <c r="P1769" s="141" t="s">
        <v>1907</v>
      </c>
      <c r="Q1769" s="141" t="s">
        <v>84</v>
      </c>
      <c r="R1769" s="141" t="s">
        <v>57</v>
      </c>
      <c r="S1769" s="141" t="s">
        <v>1207</v>
      </c>
      <c r="T1769" s="227">
        <v>4.3550000000000004</v>
      </c>
      <c r="U1769" s="146">
        <v>47373</v>
      </c>
      <c r="V1769" s="208">
        <v>5.8000000000000003E-2</v>
      </c>
      <c r="W1769" s="209">
        <v>5.8790000000000002E-2</v>
      </c>
      <c r="X1769" s="141" t="s">
        <v>636</v>
      </c>
      <c r="Y1769" s="141"/>
      <c r="Z1769" s="148">
        <v>5000</v>
      </c>
      <c r="AA1769" s="148">
        <v>3.71</v>
      </c>
      <c r="AB1769" s="148">
        <v>99.985200000000006</v>
      </c>
      <c r="AC1769" s="148">
        <v>0</v>
      </c>
      <c r="AD1769" s="148">
        <v>18.547249999999998</v>
      </c>
      <c r="AE1769" s="151"/>
      <c r="AF1769" s="151"/>
      <c r="AG1769" s="141" t="s">
        <v>17</v>
      </c>
      <c r="AH1769" s="229">
        <v>1.0000000000000001E-5</v>
      </c>
      <c r="AI1769" s="229">
        <v>1.4326663389558365E-2</v>
      </c>
      <c r="AJ1769" s="229">
        <v>4.7420561650000003E-3</v>
      </c>
    </row>
    <row r="1770" spans="1:36" ht="13.5" thickBot="1">
      <c r="A1770" s="153">
        <v>7956</v>
      </c>
      <c r="B1770" s="153">
        <v>15255</v>
      </c>
      <c r="C1770" s="141" t="s">
        <v>3690</v>
      </c>
      <c r="D1770" s="141" t="s">
        <v>3691</v>
      </c>
      <c r="E1770" s="141" t="s">
        <v>430</v>
      </c>
      <c r="F1770" s="141" t="s">
        <v>3692</v>
      </c>
      <c r="G1770" s="141" t="s">
        <v>3693</v>
      </c>
      <c r="H1770" s="141" t="s">
        <v>76</v>
      </c>
      <c r="I1770" s="141" t="s">
        <v>230</v>
      </c>
      <c r="J1770" s="141" t="s">
        <v>61</v>
      </c>
      <c r="K1770" s="141" t="s">
        <v>314</v>
      </c>
      <c r="L1770" s="141" t="s">
        <v>821</v>
      </c>
      <c r="M1770" s="141" t="s">
        <v>488</v>
      </c>
      <c r="N1770" s="141" t="s">
        <v>130</v>
      </c>
      <c r="O1770" s="141" t="s">
        <v>62</v>
      </c>
      <c r="P1770" s="141" t="s">
        <v>1355</v>
      </c>
      <c r="Q1770" s="141" t="s">
        <v>101</v>
      </c>
      <c r="R1770" s="141" t="s">
        <v>57</v>
      </c>
      <c r="S1770" s="141" t="s">
        <v>1207</v>
      </c>
      <c r="T1770" s="227">
        <v>4.734</v>
      </c>
      <c r="U1770" s="146">
        <v>47557</v>
      </c>
      <c r="V1770" s="208">
        <v>5.8000000000000003E-2</v>
      </c>
      <c r="W1770" s="209">
        <v>6.0100000000000001E-2</v>
      </c>
      <c r="X1770" s="141" t="s">
        <v>636</v>
      </c>
      <c r="Y1770" s="141"/>
      <c r="Z1770" s="148">
        <v>3000</v>
      </c>
      <c r="AA1770" s="148">
        <v>3.71</v>
      </c>
      <c r="AB1770" s="148">
        <v>99.337100000000007</v>
      </c>
      <c r="AC1770" s="148">
        <v>0</v>
      </c>
      <c r="AD1770" s="148">
        <v>11.05622</v>
      </c>
      <c r="AE1770" s="151"/>
      <c r="AF1770" s="151"/>
      <c r="AG1770" s="141" t="s">
        <v>17</v>
      </c>
      <c r="AH1770" s="229">
        <v>3.0000000000000001E-6</v>
      </c>
      <c r="AI1770" s="229">
        <v>8.540281836978688E-3</v>
      </c>
      <c r="AJ1770" s="229">
        <v>2.8267919069999998E-3</v>
      </c>
    </row>
    <row r="1771" spans="1:36" ht="13.5" thickBot="1">
      <c r="A1771" s="153">
        <v>7956</v>
      </c>
      <c r="B1771" s="153">
        <v>15255</v>
      </c>
      <c r="C1771" s="141" t="s">
        <v>3694</v>
      </c>
      <c r="D1771" s="141" t="s">
        <v>3695</v>
      </c>
      <c r="E1771" s="141" t="s">
        <v>430</v>
      </c>
      <c r="F1771" s="141" t="s">
        <v>3696</v>
      </c>
      <c r="G1771" s="141" t="s">
        <v>3697</v>
      </c>
      <c r="H1771" s="141" t="s">
        <v>76</v>
      </c>
      <c r="I1771" s="141" t="s">
        <v>230</v>
      </c>
      <c r="J1771" s="141" t="s">
        <v>61</v>
      </c>
      <c r="K1771" s="141" t="s">
        <v>314</v>
      </c>
      <c r="L1771" s="141" t="s">
        <v>821</v>
      </c>
      <c r="M1771" s="141" t="s">
        <v>476</v>
      </c>
      <c r="N1771" s="141" t="s">
        <v>130</v>
      </c>
      <c r="O1771" s="141" t="s">
        <v>62</v>
      </c>
      <c r="P1771" s="141" t="s">
        <v>1355</v>
      </c>
      <c r="Q1771" s="141" t="s">
        <v>101</v>
      </c>
      <c r="R1771" s="141" t="s">
        <v>57</v>
      </c>
      <c r="S1771" s="141" t="s">
        <v>1207</v>
      </c>
      <c r="T1771" s="227">
        <v>4.351</v>
      </c>
      <c r="U1771" s="146">
        <v>56674</v>
      </c>
      <c r="V1771" s="208">
        <v>7.6200000000000004E-2</v>
      </c>
      <c r="W1771" s="209">
        <v>7.2559999999999999E-2</v>
      </c>
      <c r="X1771" s="141" t="s">
        <v>636</v>
      </c>
      <c r="Y1771" s="141"/>
      <c r="Z1771" s="148">
        <v>7000</v>
      </c>
      <c r="AA1771" s="148">
        <v>3.71</v>
      </c>
      <c r="AB1771" s="148">
        <v>104.4641</v>
      </c>
      <c r="AC1771" s="148">
        <v>0</v>
      </c>
      <c r="AD1771" s="148">
        <v>27.12933</v>
      </c>
      <c r="AE1771" s="151"/>
      <c r="AF1771" s="151"/>
      <c r="AG1771" s="141" t="s">
        <v>17</v>
      </c>
      <c r="AH1771" s="229">
        <v>1.5555555555555599E-5</v>
      </c>
      <c r="AI1771" s="229">
        <v>2.0955817110043129E-2</v>
      </c>
      <c r="AJ1771" s="229">
        <v>6.9362739260000004E-3</v>
      </c>
    </row>
    <row r="1772" spans="1:36" ht="13.5" thickBot="1">
      <c r="A1772" s="153">
        <v>7956</v>
      </c>
      <c r="B1772" s="153">
        <v>15256</v>
      </c>
      <c r="C1772" s="141" t="s">
        <v>3278</v>
      </c>
      <c r="D1772" s="141" t="s">
        <v>3279</v>
      </c>
      <c r="E1772" s="141" t="s">
        <v>430</v>
      </c>
      <c r="F1772" s="141" t="s">
        <v>3280</v>
      </c>
      <c r="G1772" s="141" t="s">
        <v>3281</v>
      </c>
      <c r="H1772" s="141" t="s">
        <v>76</v>
      </c>
      <c r="I1772" s="141" t="s">
        <v>230</v>
      </c>
      <c r="J1772" s="141" t="s">
        <v>61</v>
      </c>
      <c r="K1772" s="141" t="s">
        <v>314</v>
      </c>
      <c r="L1772" s="141" t="s">
        <v>821</v>
      </c>
      <c r="M1772" s="141" t="s">
        <v>476</v>
      </c>
      <c r="N1772" s="141" t="s">
        <v>130</v>
      </c>
      <c r="O1772" s="141" t="s">
        <v>62</v>
      </c>
      <c r="P1772" s="141" t="s">
        <v>298</v>
      </c>
      <c r="Q1772" s="141" t="s">
        <v>298</v>
      </c>
      <c r="R1772" s="141" t="s">
        <v>57</v>
      </c>
      <c r="S1772" s="141" t="s">
        <v>1207</v>
      </c>
      <c r="T1772" s="227">
        <v>2.698</v>
      </c>
      <c r="U1772" s="146">
        <v>46583</v>
      </c>
      <c r="V1772" s="208">
        <v>2.5000000000000001E-2</v>
      </c>
      <c r="W1772" s="209">
        <v>0</v>
      </c>
      <c r="X1772" s="141" t="s">
        <v>636</v>
      </c>
      <c r="Y1772" s="141"/>
      <c r="Z1772" s="148">
        <v>14000</v>
      </c>
      <c r="AA1772" s="148">
        <v>3.71</v>
      </c>
      <c r="AB1772" s="148">
        <v>104.25</v>
      </c>
      <c r="AC1772" s="148">
        <v>0</v>
      </c>
      <c r="AD1772" s="148">
        <v>54.147449999999999</v>
      </c>
      <c r="AE1772" s="151"/>
      <c r="AF1772" s="151"/>
      <c r="AG1772" s="141" t="s">
        <v>17</v>
      </c>
      <c r="AH1772" s="229">
        <v>3.0982362099999999E-4</v>
      </c>
      <c r="AI1772" s="229">
        <v>1</v>
      </c>
      <c r="AJ1772" s="229">
        <v>1.5267609559999999E-3</v>
      </c>
    </row>
    <row r="1773" spans="1:36" ht="13.5" thickBot="1">
      <c r="A1773" s="153">
        <v>8700</v>
      </c>
      <c r="B1773" s="153">
        <v>8705</v>
      </c>
      <c r="C1773" s="141" t="s">
        <v>1278</v>
      </c>
      <c r="D1773" s="141">
        <v>520036104</v>
      </c>
      <c r="E1773" s="141" t="s">
        <v>429</v>
      </c>
      <c r="F1773" s="141" t="s">
        <v>1281</v>
      </c>
      <c r="G1773" s="141" t="s">
        <v>3236</v>
      </c>
      <c r="H1773" s="141" t="s">
        <v>76</v>
      </c>
      <c r="I1773" s="141" t="s">
        <v>228</v>
      </c>
      <c r="J1773" s="141" t="s">
        <v>53</v>
      </c>
      <c r="K1773" s="141" t="s">
        <v>53</v>
      </c>
      <c r="L1773" s="141" t="s">
        <v>821</v>
      </c>
      <c r="M1773" s="141" t="s">
        <v>311</v>
      </c>
      <c r="N1773" s="141" t="s">
        <v>140</v>
      </c>
      <c r="O1773" s="141" t="s">
        <v>62</v>
      </c>
      <c r="P1773" s="141" t="s">
        <v>1280</v>
      </c>
      <c r="Q1773" s="141" t="s">
        <v>65</v>
      </c>
      <c r="R1773" s="141" t="s">
        <v>57</v>
      </c>
      <c r="S1773" s="141" t="s">
        <v>1206</v>
      </c>
      <c r="T1773" s="227">
        <v>0.499</v>
      </c>
      <c r="U1773" s="146">
        <v>45748</v>
      </c>
      <c r="V1773" s="208">
        <v>6.2300000000000001E-2</v>
      </c>
      <c r="W1773" s="209">
        <v>6.3399999999999998E-2</v>
      </c>
      <c r="X1773" s="141" t="s">
        <v>636</v>
      </c>
      <c r="Y1773" s="141"/>
      <c r="Z1773" s="148">
        <v>40000</v>
      </c>
      <c r="AA1773" s="148">
        <v>1</v>
      </c>
      <c r="AB1773" s="148">
        <v>100</v>
      </c>
      <c r="AC1773" s="148">
        <v>1.246</v>
      </c>
      <c r="AD1773" s="148">
        <v>41.246000000000002</v>
      </c>
      <c r="AE1773" s="151"/>
      <c r="AF1773" s="151"/>
      <c r="AG1773" s="141" t="s">
        <v>17</v>
      </c>
      <c r="AH1773" s="229">
        <v>2.5153927000000001E-4</v>
      </c>
      <c r="AI1773" s="229">
        <v>4.1962264423981311E-3</v>
      </c>
      <c r="AJ1773" s="229">
        <v>2.8299024899999998E-4</v>
      </c>
    </row>
    <row r="1774" spans="1:36" ht="13.5" thickBot="1">
      <c r="A1774" s="153">
        <v>8700</v>
      </c>
      <c r="B1774" s="153">
        <v>8705</v>
      </c>
      <c r="C1774" s="141" t="s">
        <v>1401</v>
      </c>
      <c r="D1774" s="141">
        <v>1905761</v>
      </c>
      <c r="E1774" s="141" t="s">
        <v>430</v>
      </c>
      <c r="F1774" s="141" t="s">
        <v>1402</v>
      </c>
      <c r="G1774" s="141" t="s">
        <v>3237</v>
      </c>
      <c r="H1774" s="141" t="s">
        <v>76</v>
      </c>
      <c r="I1774" s="141" t="s">
        <v>228</v>
      </c>
      <c r="J1774" s="141" t="s">
        <v>53</v>
      </c>
      <c r="K1774" s="141" t="s">
        <v>314</v>
      </c>
      <c r="L1774" s="141" t="s">
        <v>821</v>
      </c>
      <c r="M1774" s="141" t="s">
        <v>311</v>
      </c>
      <c r="N1774" s="141" t="s">
        <v>652</v>
      </c>
      <c r="O1774" s="141" t="s">
        <v>62</v>
      </c>
      <c r="P1774" s="141" t="s">
        <v>1288</v>
      </c>
      <c r="Q1774" s="141" t="s">
        <v>65</v>
      </c>
      <c r="R1774" s="141" t="s">
        <v>57</v>
      </c>
      <c r="S1774" s="141" t="s">
        <v>1206</v>
      </c>
      <c r="T1774" s="227">
        <v>0.63700000000000001</v>
      </c>
      <c r="U1774" s="146">
        <v>45991</v>
      </c>
      <c r="V1774" s="208">
        <v>5.8000000000000003E-2</v>
      </c>
      <c r="W1774" s="209">
        <v>0.06</v>
      </c>
      <c r="X1774" s="141" t="s">
        <v>636</v>
      </c>
      <c r="Y1774" s="141"/>
      <c r="Z1774" s="148">
        <v>485144</v>
      </c>
      <c r="AA1774" s="148">
        <v>1</v>
      </c>
      <c r="AB1774" s="148">
        <v>101.87</v>
      </c>
      <c r="AC1774" s="148">
        <v>0</v>
      </c>
      <c r="AD1774" s="148">
        <v>494.21618999999998</v>
      </c>
      <c r="AE1774" s="151"/>
      <c r="AF1774" s="151"/>
      <c r="AG1774" s="141" t="s">
        <v>17</v>
      </c>
      <c r="AH1774" s="229">
        <v>2.77500382E-3</v>
      </c>
      <c r="AI1774" s="229">
        <v>5.0279858525414799E-2</v>
      </c>
      <c r="AJ1774" s="229">
        <v>3.390834573E-3</v>
      </c>
    </row>
    <row r="1775" spans="1:36" ht="13.5" thickBot="1">
      <c r="A1775" s="153">
        <v>8700</v>
      </c>
      <c r="B1775" s="153">
        <v>8705</v>
      </c>
      <c r="C1775" s="141" t="s">
        <v>1291</v>
      </c>
      <c r="D1775" s="141">
        <v>514290345</v>
      </c>
      <c r="E1775" s="141" t="s">
        <v>429</v>
      </c>
      <c r="F1775" s="141" t="s">
        <v>1292</v>
      </c>
      <c r="G1775" s="141" t="s">
        <v>3238</v>
      </c>
      <c r="H1775" s="141" t="s">
        <v>76</v>
      </c>
      <c r="I1775" s="141" t="s">
        <v>228</v>
      </c>
      <c r="J1775" s="141" t="s">
        <v>53</v>
      </c>
      <c r="K1775" s="141" t="s">
        <v>53</v>
      </c>
      <c r="L1775" s="141" t="s">
        <v>821</v>
      </c>
      <c r="M1775" s="141" t="s">
        <v>311</v>
      </c>
      <c r="N1775" s="141" t="s">
        <v>269</v>
      </c>
      <c r="O1775" s="141" t="s">
        <v>62</v>
      </c>
      <c r="P1775" s="141" t="s">
        <v>1310</v>
      </c>
      <c r="Q1775" s="141" t="s">
        <v>65</v>
      </c>
      <c r="R1775" s="141" t="s">
        <v>57</v>
      </c>
      <c r="S1775" s="141" t="s">
        <v>1206</v>
      </c>
      <c r="T1775" s="227">
        <v>0.82099999999999995</v>
      </c>
      <c r="U1775" s="146">
        <v>46965</v>
      </c>
      <c r="V1775" s="208">
        <v>3.61E-2</v>
      </c>
      <c r="W1775" s="209">
        <v>5.1900000000000002E-2</v>
      </c>
      <c r="X1775" s="141" t="s">
        <v>636</v>
      </c>
      <c r="Y1775" s="141"/>
      <c r="Z1775" s="148">
        <v>1381697</v>
      </c>
      <c r="AA1775" s="148">
        <v>1</v>
      </c>
      <c r="AB1775" s="148">
        <v>99.39</v>
      </c>
      <c r="AC1775" s="148">
        <v>0</v>
      </c>
      <c r="AD1775" s="148">
        <v>1373.26865</v>
      </c>
      <c r="AE1775" s="151"/>
      <c r="AF1775" s="151"/>
      <c r="AG1775" s="141" t="s">
        <v>17</v>
      </c>
      <c r="AH1775" s="229">
        <v>1.800256677E-3</v>
      </c>
      <c r="AI1775" s="229">
        <v>0.13971163801693218</v>
      </c>
      <c r="AJ1775" s="229">
        <v>9.4220442629999995E-3</v>
      </c>
    </row>
    <row r="1776" spans="1:36" ht="13.5" thickBot="1">
      <c r="A1776" s="153">
        <v>8700</v>
      </c>
      <c r="B1776" s="153">
        <v>8705</v>
      </c>
      <c r="C1776" s="141" t="s">
        <v>1388</v>
      </c>
      <c r="D1776" s="141">
        <v>514065283</v>
      </c>
      <c r="E1776" s="141" t="s">
        <v>429</v>
      </c>
      <c r="F1776" s="141" t="s">
        <v>1418</v>
      </c>
      <c r="G1776" s="141" t="s">
        <v>3239</v>
      </c>
      <c r="H1776" s="141" t="s">
        <v>76</v>
      </c>
      <c r="I1776" s="141" t="s">
        <v>228</v>
      </c>
      <c r="J1776" s="141" t="s">
        <v>53</v>
      </c>
      <c r="K1776" s="141" t="s">
        <v>53</v>
      </c>
      <c r="L1776" s="141" t="s">
        <v>821</v>
      </c>
      <c r="M1776" s="141" t="s">
        <v>311</v>
      </c>
      <c r="N1776" s="141" t="s">
        <v>75</v>
      </c>
      <c r="O1776" s="141" t="s">
        <v>62</v>
      </c>
      <c r="P1776" s="141" t="s">
        <v>1288</v>
      </c>
      <c r="Q1776" s="141" t="s">
        <v>65</v>
      </c>
      <c r="R1776" s="141" t="s">
        <v>57</v>
      </c>
      <c r="S1776" s="141" t="s">
        <v>1206</v>
      </c>
      <c r="T1776" s="227">
        <v>1.9950000000000001</v>
      </c>
      <c r="U1776" s="146">
        <v>46631</v>
      </c>
      <c r="V1776" s="208">
        <v>2.3E-2</v>
      </c>
      <c r="W1776" s="209">
        <v>5.5800000000000002E-2</v>
      </c>
      <c r="X1776" s="141" t="s">
        <v>636</v>
      </c>
      <c r="Y1776" s="141"/>
      <c r="Z1776" s="148">
        <v>2504471.31</v>
      </c>
      <c r="AA1776" s="148">
        <v>1</v>
      </c>
      <c r="AB1776" s="148">
        <v>94.07</v>
      </c>
      <c r="AC1776" s="148">
        <v>0</v>
      </c>
      <c r="AD1776" s="148">
        <v>2355.9561600000002</v>
      </c>
      <c r="AE1776" s="151"/>
      <c r="AF1776" s="151"/>
      <c r="AG1776" s="141" t="s">
        <v>17</v>
      </c>
      <c r="AH1776" s="229">
        <v>2.31468086E-3</v>
      </c>
      <c r="AI1776" s="229">
        <v>0.23968689171611218</v>
      </c>
      <c r="AJ1776" s="229">
        <v>1.6164297657000001E-2</v>
      </c>
    </row>
    <row r="1777" spans="1:36" ht="13.5" thickBot="1">
      <c r="A1777" s="153">
        <v>8700</v>
      </c>
      <c r="B1777" s="153">
        <v>8705</v>
      </c>
      <c r="C1777" s="141" t="s">
        <v>1486</v>
      </c>
      <c r="D1777" s="141">
        <v>520042847</v>
      </c>
      <c r="E1777" s="141" t="s">
        <v>429</v>
      </c>
      <c r="F1777" s="141" t="s">
        <v>1487</v>
      </c>
      <c r="G1777" s="141" t="s">
        <v>3240</v>
      </c>
      <c r="H1777" s="141" t="s">
        <v>76</v>
      </c>
      <c r="I1777" s="141" t="s">
        <v>228</v>
      </c>
      <c r="J1777" s="141" t="s">
        <v>53</v>
      </c>
      <c r="K1777" s="141" t="s">
        <v>53</v>
      </c>
      <c r="L1777" s="141" t="s">
        <v>821</v>
      </c>
      <c r="M1777" s="141" t="s">
        <v>311</v>
      </c>
      <c r="N1777" s="141" t="s">
        <v>708</v>
      </c>
      <c r="O1777" s="141" t="s">
        <v>62</v>
      </c>
      <c r="P1777" s="141" t="s">
        <v>1333</v>
      </c>
      <c r="Q1777" s="141" t="s">
        <v>65</v>
      </c>
      <c r="R1777" s="141" t="s">
        <v>57</v>
      </c>
      <c r="S1777" s="141" t="s">
        <v>1206</v>
      </c>
      <c r="T1777" s="227">
        <v>1.4590000000000001</v>
      </c>
      <c r="U1777" s="146">
        <v>46295</v>
      </c>
      <c r="V1777" s="208">
        <v>3.9E-2</v>
      </c>
      <c r="W1777" s="209">
        <v>5.8700000000000002E-2</v>
      </c>
      <c r="X1777" s="141" t="s">
        <v>636</v>
      </c>
      <c r="Y1777" s="141"/>
      <c r="Z1777" s="148">
        <v>835543.5</v>
      </c>
      <c r="AA1777" s="148">
        <v>1</v>
      </c>
      <c r="AB1777" s="148">
        <v>97.35</v>
      </c>
      <c r="AC1777" s="148">
        <v>0</v>
      </c>
      <c r="AD1777" s="148">
        <v>813.40160000000003</v>
      </c>
      <c r="AE1777" s="151"/>
      <c r="AF1777" s="151"/>
      <c r="AG1777" s="141" t="s">
        <v>17</v>
      </c>
      <c r="AH1777" s="229">
        <v>1.4498348710000001E-3</v>
      </c>
      <c r="AI1777" s="229">
        <v>8.2752686374653245E-2</v>
      </c>
      <c r="AJ1777" s="229">
        <v>5.5807768409999996E-3</v>
      </c>
    </row>
    <row r="1778" spans="1:36" ht="13.5" thickBot="1">
      <c r="A1778" s="153">
        <v>8700</v>
      </c>
      <c r="B1778" s="153">
        <v>8705</v>
      </c>
      <c r="C1778" s="141" t="s">
        <v>1564</v>
      </c>
      <c r="D1778" s="141">
        <v>512711789</v>
      </c>
      <c r="E1778" s="141" t="s">
        <v>429</v>
      </c>
      <c r="F1778" s="141" t="s">
        <v>1565</v>
      </c>
      <c r="G1778" s="141" t="s">
        <v>3241</v>
      </c>
      <c r="H1778" s="141" t="s">
        <v>76</v>
      </c>
      <c r="I1778" s="141" t="s">
        <v>228</v>
      </c>
      <c r="J1778" s="141" t="s">
        <v>53</v>
      </c>
      <c r="K1778" s="141" t="s">
        <v>53</v>
      </c>
      <c r="L1778" s="141" t="s">
        <v>821</v>
      </c>
      <c r="M1778" s="141" t="s">
        <v>311</v>
      </c>
      <c r="N1778" s="141" t="s">
        <v>257</v>
      </c>
      <c r="O1778" s="141" t="s">
        <v>62</v>
      </c>
      <c r="P1778" s="141" t="s">
        <v>1293</v>
      </c>
      <c r="Q1778" s="141" t="s">
        <v>1294</v>
      </c>
      <c r="R1778" s="141" t="s">
        <v>57</v>
      </c>
      <c r="S1778" s="141" t="s">
        <v>1206</v>
      </c>
      <c r="T1778" s="227">
        <v>0.57499999999999996</v>
      </c>
      <c r="U1778" s="146">
        <v>45949</v>
      </c>
      <c r="V1778" s="208">
        <v>5.8500000000000003E-2</v>
      </c>
      <c r="W1778" s="209">
        <v>5.7799999999999997E-2</v>
      </c>
      <c r="X1778" s="141" t="s">
        <v>636</v>
      </c>
      <c r="Y1778" s="141"/>
      <c r="Z1778" s="148">
        <v>425272</v>
      </c>
      <c r="AA1778" s="148">
        <v>1</v>
      </c>
      <c r="AB1778" s="148">
        <v>102.74</v>
      </c>
      <c r="AC1778" s="148">
        <v>0</v>
      </c>
      <c r="AD1778" s="148">
        <v>436.92444999999998</v>
      </c>
      <c r="AE1778" s="151"/>
      <c r="AF1778" s="151"/>
      <c r="AG1778" s="141" t="s">
        <v>17</v>
      </c>
      <c r="AH1778" s="229">
        <v>1.104000415E-3</v>
      </c>
      <c r="AI1778" s="229">
        <v>4.445119358047471E-2</v>
      </c>
      <c r="AJ1778" s="229">
        <v>2.9977539399999998E-3</v>
      </c>
    </row>
    <row r="1779" spans="1:36" ht="13.5" thickBot="1">
      <c r="A1779" s="153">
        <v>8700</v>
      </c>
      <c r="B1779" s="153">
        <v>8705</v>
      </c>
      <c r="C1779" s="141" t="s">
        <v>3242</v>
      </c>
      <c r="D1779" s="141">
        <v>520031931</v>
      </c>
      <c r="E1779" s="141" t="s">
        <v>429</v>
      </c>
      <c r="F1779" s="141" t="s">
        <v>1320</v>
      </c>
      <c r="G1779" s="141" t="s">
        <v>3243</v>
      </c>
      <c r="H1779" s="141" t="s">
        <v>76</v>
      </c>
      <c r="I1779" s="141" t="s">
        <v>228</v>
      </c>
      <c r="J1779" s="141" t="s">
        <v>53</v>
      </c>
      <c r="K1779" s="141" t="s">
        <v>53</v>
      </c>
      <c r="L1779" s="141" t="s">
        <v>821</v>
      </c>
      <c r="M1779" s="141" t="s">
        <v>311</v>
      </c>
      <c r="N1779" s="141" t="s">
        <v>260</v>
      </c>
      <c r="O1779" s="141" t="s">
        <v>62</v>
      </c>
      <c r="P1779" s="141" t="s">
        <v>1310</v>
      </c>
      <c r="Q1779" s="141" t="s">
        <v>65</v>
      </c>
      <c r="R1779" s="141" t="s">
        <v>57</v>
      </c>
      <c r="S1779" s="141" t="s">
        <v>1206</v>
      </c>
      <c r="T1779" s="227">
        <v>0.65100000000000002</v>
      </c>
      <c r="U1779" s="146">
        <v>45992</v>
      </c>
      <c r="V1779" s="208">
        <v>3.6499999999999998E-2</v>
      </c>
      <c r="W1779" s="209">
        <v>5.0500000000000003E-2</v>
      </c>
      <c r="X1779" s="141" t="s">
        <v>636</v>
      </c>
      <c r="Y1779" s="141"/>
      <c r="Z1779" s="148">
        <v>4084100</v>
      </c>
      <c r="AA1779" s="148">
        <v>1</v>
      </c>
      <c r="AB1779" s="148">
        <v>100.35</v>
      </c>
      <c r="AC1779" s="148">
        <v>0</v>
      </c>
      <c r="AD1779" s="148">
        <v>4098.3943499999996</v>
      </c>
      <c r="AE1779" s="151"/>
      <c r="AF1779" s="151"/>
      <c r="AG1779" s="141" t="s">
        <v>17</v>
      </c>
      <c r="AH1779" s="229">
        <v>3.834904449E-3</v>
      </c>
      <c r="AI1779" s="229">
        <v>0.41695657137286279</v>
      </c>
      <c r="AJ1779" s="229">
        <v>2.8119227052000002E-2</v>
      </c>
    </row>
    <row r="1780" spans="1:36" ht="13.5" thickBot="1">
      <c r="A1780" s="153">
        <v>8700</v>
      </c>
      <c r="B1780" s="153">
        <v>8705</v>
      </c>
      <c r="C1780" s="141" t="s">
        <v>1839</v>
      </c>
      <c r="D1780" s="141">
        <v>520041146</v>
      </c>
      <c r="E1780" s="141" t="s">
        <v>429</v>
      </c>
      <c r="F1780" s="141" t="s">
        <v>1840</v>
      </c>
      <c r="G1780" s="141" t="s">
        <v>3244</v>
      </c>
      <c r="H1780" s="141" t="s">
        <v>76</v>
      </c>
      <c r="I1780" s="141" t="s">
        <v>228</v>
      </c>
      <c r="J1780" s="141" t="s">
        <v>53</v>
      </c>
      <c r="K1780" s="141" t="s">
        <v>53</v>
      </c>
      <c r="L1780" s="141" t="s">
        <v>821</v>
      </c>
      <c r="M1780" s="141" t="s">
        <v>311</v>
      </c>
      <c r="N1780" s="141" t="s">
        <v>647</v>
      </c>
      <c r="O1780" s="141" t="s">
        <v>62</v>
      </c>
      <c r="P1780" s="141" t="s">
        <v>1305</v>
      </c>
      <c r="Q1780" s="141" t="s">
        <v>1294</v>
      </c>
      <c r="R1780" s="141" t="s">
        <v>57</v>
      </c>
      <c r="S1780" s="141" t="s">
        <v>1206</v>
      </c>
      <c r="T1780" s="227">
        <v>1.736</v>
      </c>
      <c r="U1780" s="146">
        <v>46266</v>
      </c>
      <c r="V1780" s="208">
        <v>3.4500000000000003E-2</v>
      </c>
      <c r="W1780" s="209">
        <v>5.7200000000000001E-2</v>
      </c>
      <c r="X1780" s="141" t="s">
        <v>636</v>
      </c>
      <c r="Y1780" s="141"/>
      <c r="Z1780" s="148">
        <v>162015</v>
      </c>
      <c r="AA1780" s="148">
        <v>1</v>
      </c>
      <c r="AB1780" s="148">
        <v>96.61</v>
      </c>
      <c r="AC1780" s="148">
        <v>0</v>
      </c>
      <c r="AD1780" s="148">
        <v>156.52269000000001</v>
      </c>
      <c r="AE1780" s="151"/>
      <c r="AF1780" s="151"/>
      <c r="AG1780" s="141" t="s">
        <v>17</v>
      </c>
      <c r="AH1780" s="229">
        <v>2.5207536499999999E-4</v>
      </c>
      <c r="AI1780" s="229">
        <v>1.5924081137886962E-2</v>
      </c>
      <c r="AJ1780" s="229">
        <v>1.073907653E-3</v>
      </c>
    </row>
    <row r="1781" spans="1:36" ht="13.5" thickBot="1">
      <c r="A1781" s="153">
        <v>8700</v>
      </c>
      <c r="B1781" s="153">
        <v>8705</v>
      </c>
      <c r="C1781" s="141" t="s">
        <v>1626</v>
      </c>
      <c r="D1781" s="141">
        <v>520032178</v>
      </c>
      <c r="E1781" s="141" t="s">
        <v>429</v>
      </c>
      <c r="F1781" s="141" t="s">
        <v>1860</v>
      </c>
      <c r="G1781" s="141" t="s">
        <v>3245</v>
      </c>
      <c r="H1781" s="141" t="s">
        <v>76</v>
      </c>
      <c r="I1781" s="141" t="s">
        <v>228</v>
      </c>
      <c r="J1781" s="141" t="s">
        <v>53</v>
      </c>
      <c r="K1781" s="141" t="s">
        <v>53</v>
      </c>
      <c r="L1781" s="141" t="s">
        <v>821</v>
      </c>
      <c r="M1781" s="141" t="s">
        <v>311</v>
      </c>
      <c r="N1781" s="141" t="s">
        <v>140</v>
      </c>
      <c r="O1781" s="141" t="s">
        <v>62</v>
      </c>
      <c r="P1781" s="141" t="s">
        <v>298</v>
      </c>
      <c r="Q1781" s="141" t="s">
        <v>298</v>
      </c>
      <c r="R1781" s="141" t="s">
        <v>57</v>
      </c>
      <c r="S1781" s="141" t="s">
        <v>1206</v>
      </c>
      <c r="T1781" s="227">
        <v>1.647</v>
      </c>
      <c r="U1781" s="146">
        <v>46203</v>
      </c>
      <c r="V1781" s="208">
        <v>3.8699999999999998E-2</v>
      </c>
      <c r="W1781" s="209">
        <v>6.25E-2</v>
      </c>
      <c r="X1781" s="141" t="s">
        <v>636</v>
      </c>
      <c r="Y1781" s="141"/>
      <c r="Z1781" s="148">
        <v>61000</v>
      </c>
      <c r="AA1781" s="148">
        <v>1</v>
      </c>
      <c r="AB1781" s="148">
        <v>97.34</v>
      </c>
      <c r="AC1781" s="148">
        <v>0</v>
      </c>
      <c r="AD1781" s="148">
        <v>59.377400000000002</v>
      </c>
      <c r="AE1781" s="151"/>
      <c r="AF1781" s="151"/>
      <c r="AG1781" s="141" t="s">
        <v>17</v>
      </c>
      <c r="AH1781" s="229">
        <v>1.8354530700000001E-4</v>
      </c>
      <c r="AI1781" s="229">
        <v>6.0408528332650631E-3</v>
      </c>
      <c r="AJ1781" s="229">
        <v>4.0739041899999999E-4</v>
      </c>
    </row>
    <row r="1782" spans="1:36" ht="13.5" thickBot="1">
      <c r="A1782" s="153">
        <v>8700</v>
      </c>
      <c r="B1782" s="153">
        <v>12535</v>
      </c>
      <c r="C1782" s="141" t="s">
        <v>1370</v>
      </c>
      <c r="D1782" s="141">
        <v>520043605</v>
      </c>
      <c r="E1782" s="141" t="s">
        <v>429</v>
      </c>
      <c r="F1782" s="141" t="s">
        <v>1371</v>
      </c>
      <c r="G1782" s="141" t="s">
        <v>3282</v>
      </c>
      <c r="H1782" s="141" t="s">
        <v>76</v>
      </c>
      <c r="I1782" s="141" t="s">
        <v>229</v>
      </c>
      <c r="J1782" s="141" t="s">
        <v>53</v>
      </c>
      <c r="K1782" s="141" t="s">
        <v>53</v>
      </c>
      <c r="L1782" s="141" t="s">
        <v>821</v>
      </c>
      <c r="M1782" s="141" t="s">
        <v>311</v>
      </c>
      <c r="N1782" s="141" t="s">
        <v>265</v>
      </c>
      <c r="O1782" s="141" t="s">
        <v>62</v>
      </c>
      <c r="P1782" s="141" t="s">
        <v>1288</v>
      </c>
      <c r="Q1782" s="141" t="s">
        <v>65</v>
      </c>
      <c r="R1782" s="141" t="s">
        <v>57</v>
      </c>
      <c r="S1782" s="141" t="s">
        <v>1206</v>
      </c>
      <c r="T1782" s="227">
        <v>5.0199999999999996</v>
      </c>
      <c r="U1782" s="146">
        <v>50009</v>
      </c>
      <c r="V1782" s="208">
        <v>5.1499999999999997E-2</v>
      </c>
      <c r="W1782" s="209">
        <v>5.1499999999999997E-2</v>
      </c>
      <c r="X1782" s="141" t="s">
        <v>636</v>
      </c>
      <c r="Y1782" s="141"/>
      <c r="Z1782" s="148">
        <v>30581153.640000001</v>
      </c>
      <c r="AA1782" s="148">
        <v>1</v>
      </c>
      <c r="AB1782" s="148">
        <v>141.9</v>
      </c>
      <c r="AC1782" s="148">
        <v>0</v>
      </c>
      <c r="AD1782" s="148">
        <v>43394.657019999999</v>
      </c>
      <c r="AE1782" s="151"/>
      <c r="AF1782" s="151"/>
      <c r="AG1782" s="141" t="s">
        <v>17</v>
      </c>
      <c r="AH1782" s="229">
        <v>1.102060969E-2</v>
      </c>
      <c r="AI1782" s="229">
        <v>9.7015714028465972E-3</v>
      </c>
      <c r="AJ1782" s="229">
        <v>2.167794917E-3</v>
      </c>
    </row>
    <row r="1783" spans="1:36" ht="13.5" thickBot="1">
      <c r="A1783" s="153">
        <v>8700</v>
      </c>
      <c r="B1783" s="153">
        <v>12535</v>
      </c>
      <c r="C1783" s="141" t="s">
        <v>1377</v>
      </c>
      <c r="D1783" s="141">
        <v>34250659</v>
      </c>
      <c r="E1783" s="141" t="s">
        <v>430</v>
      </c>
      <c r="F1783" s="141" t="s">
        <v>2071</v>
      </c>
      <c r="G1783" s="141" t="s">
        <v>3702</v>
      </c>
      <c r="H1783" s="141" t="s">
        <v>76</v>
      </c>
      <c r="I1783" s="141" t="s">
        <v>229</v>
      </c>
      <c r="J1783" s="141" t="s">
        <v>53</v>
      </c>
      <c r="K1783" s="141" t="s">
        <v>153</v>
      </c>
      <c r="L1783" s="141" t="s">
        <v>821</v>
      </c>
      <c r="M1783" s="141" t="s">
        <v>311</v>
      </c>
      <c r="N1783" s="141" t="s">
        <v>652</v>
      </c>
      <c r="O1783" s="141" t="s">
        <v>62</v>
      </c>
      <c r="P1783" s="141" t="s">
        <v>1346</v>
      </c>
      <c r="Q1783" s="141" t="s">
        <v>65</v>
      </c>
      <c r="R1783" s="141" t="s">
        <v>57</v>
      </c>
      <c r="S1783" s="141" t="s">
        <v>1206</v>
      </c>
      <c r="T1783" s="227">
        <v>0.249</v>
      </c>
      <c r="U1783" s="146">
        <v>45657</v>
      </c>
      <c r="V1783" s="208">
        <v>4.0399999999999998E-2</v>
      </c>
      <c r="W1783" s="209">
        <v>8.8599999999999998E-2</v>
      </c>
      <c r="X1783" s="141" t="s">
        <v>636</v>
      </c>
      <c r="Y1783" s="141"/>
      <c r="Z1783" s="148">
        <v>483503.5</v>
      </c>
      <c r="AA1783" s="148">
        <v>1</v>
      </c>
      <c r="AB1783" s="148">
        <v>116.56</v>
      </c>
      <c r="AC1783" s="148">
        <v>0</v>
      </c>
      <c r="AD1783" s="148">
        <v>563.57168000000001</v>
      </c>
      <c r="AE1783" s="151"/>
      <c r="AF1783" s="151"/>
      <c r="AG1783" s="141" t="s">
        <v>17</v>
      </c>
      <c r="AH1783" s="229">
        <v>2.8467381444E-2</v>
      </c>
      <c r="AI1783" s="229">
        <v>1.2599548584108647E-4</v>
      </c>
      <c r="AJ1783" s="229">
        <v>2.8153415828311E-5</v>
      </c>
    </row>
    <row r="1784" spans="1:36" ht="13.5" thickBot="1">
      <c r="A1784" s="153">
        <v>8700</v>
      </c>
      <c r="B1784" s="153">
        <v>12535</v>
      </c>
      <c r="C1784" s="141" t="s">
        <v>1278</v>
      </c>
      <c r="D1784" s="141">
        <v>520036104</v>
      </c>
      <c r="E1784" s="141" t="s">
        <v>429</v>
      </c>
      <c r="F1784" s="141" t="s">
        <v>1279</v>
      </c>
      <c r="G1784" s="141" t="s">
        <v>3246</v>
      </c>
      <c r="H1784" s="141" t="s">
        <v>76</v>
      </c>
      <c r="I1784" s="141" t="s">
        <v>229</v>
      </c>
      <c r="J1784" s="141" t="s">
        <v>53</v>
      </c>
      <c r="K1784" s="141" t="s">
        <v>53</v>
      </c>
      <c r="L1784" s="141" t="s">
        <v>821</v>
      </c>
      <c r="M1784" s="141" t="s">
        <v>311</v>
      </c>
      <c r="N1784" s="141" t="s">
        <v>140</v>
      </c>
      <c r="O1784" s="141" t="s">
        <v>62</v>
      </c>
      <c r="P1784" s="141" t="s">
        <v>1280</v>
      </c>
      <c r="Q1784" s="141" t="s">
        <v>65</v>
      </c>
      <c r="R1784" s="141" t="s">
        <v>57</v>
      </c>
      <c r="S1784" s="141" t="s">
        <v>1206</v>
      </c>
      <c r="T1784" s="227">
        <v>0.499</v>
      </c>
      <c r="U1784" s="146">
        <v>45748</v>
      </c>
      <c r="V1784" s="208">
        <v>4.3400000000000001E-2</v>
      </c>
      <c r="W1784" s="209">
        <v>3.4700000000000002E-2</v>
      </c>
      <c r="X1784" s="141" t="s">
        <v>636</v>
      </c>
      <c r="Y1784" s="141"/>
      <c r="Z1784" s="148">
        <v>12523712.49</v>
      </c>
      <c r="AA1784" s="148">
        <v>1</v>
      </c>
      <c r="AB1784" s="148">
        <v>115.84</v>
      </c>
      <c r="AC1784" s="148">
        <v>313.40841</v>
      </c>
      <c r="AD1784" s="148">
        <v>14820.87696</v>
      </c>
      <c r="AE1784" s="151"/>
      <c r="AF1784" s="151"/>
      <c r="AG1784" s="141" t="s">
        <v>17</v>
      </c>
      <c r="AH1784" s="229">
        <v>2.8791483948000001E-2</v>
      </c>
      <c r="AI1784" s="229">
        <v>3.3134446946769302E-3</v>
      </c>
      <c r="AJ1784" s="229">
        <v>7.4038197200000004E-4</v>
      </c>
    </row>
    <row r="1785" spans="1:36" ht="13.5" thickBot="1">
      <c r="A1785" s="153">
        <v>8700</v>
      </c>
      <c r="B1785" s="153">
        <v>12535</v>
      </c>
      <c r="C1785" s="141" t="s">
        <v>1278</v>
      </c>
      <c r="D1785" s="141">
        <v>520036104</v>
      </c>
      <c r="E1785" s="141" t="s">
        <v>429</v>
      </c>
      <c r="F1785" s="141" t="s">
        <v>1281</v>
      </c>
      <c r="G1785" s="141" t="s">
        <v>3236</v>
      </c>
      <c r="H1785" s="141" t="s">
        <v>76</v>
      </c>
      <c r="I1785" s="141" t="s">
        <v>228</v>
      </c>
      <c r="J1785" s="141" t="s">
        <v>53</v>
      </c>
      <c r="K1785" s="141" t="s">
        <v>53</v>
      </c>
      <c r="L1785" s="141" t="s">
        <v>821</v>
      </c>
      <c r="M1785" s="141" t="s">
        <v>311</v>
      </c>
      <c r="N1785" s="141" t="s">
        <v>140</v>
      </c>
      <c r="O1785" s="141" t="s">
        <v>62</v>
      </c>
      <c r="P1785" s="141" t="s">
        <v>1280</v>
      </c>
      <c r="Q1785" s="141" t="s">
        <v>65</v>
      </c>
      <c r="R1785" s="141" t="s">
        <v>57</v>
      </c>
      <c r="S1785" s="141" t="s">
        <v>1206</v>
      </c>
      <c r="T1785" s="227">
        <v>0.499</v>
      </c>
      <c r="U1785" s="146">
        <v>45748</v>
      </c>
      <c r="V1785" s="208">
        <v>6.2300000000000001E-2</v>
      </c>
      <c r="W1785" s="209">
        <v>6.3399999999999998E-2</v>
      </c>
      <c r="X1785" s="141" t="s">
        <v>636</v>
      </c>
      <c r="Y1785" s="141"/>
      <c r="Z1785" s="148">
        <v>519726</v>
      </c>
      <c r="AA1785" s="148">
        <v>1</v>
      </c>
      <c r="AB1785" s="148">
        <v>100</v>
      </c>
      <c r="AC1785" s="148">
        <v>16.18946</v>
      </c>
      <c r="AD1785" s="148">
        <v>535.91546000000005</v>
      </c>
      <c r="AE1785" s="151"/>
      <c r="AF1785" s="151"/>
      <c r="AG1785" s="141" t="s">
        <v>17</v>
      </c>
      <c r="AH1785" s="229">
        <v>3.2682874780000002E-3</v>
      </c>
      <c r="AI1785" s="229">
        <v>1.1981249439725103E-4</v>
      </c>
      <c r="AJ1785" s="229">
        <v>2.6771839908990101E-5</v>
      </c>
    </row>
    <row r="1786" spans="1:36" ht="13.5" thickBot="1">
      <c r="A1786" s="153">
        <v>8700</v>
      </c>
      <c r="B1786" s="153">
        <v>12535</v>
      </c>
      <c r="C1786" s="141" t="s">
        <v>1373</v>
      </c>
      <c r="D1786" s="141">
        <v>510381601</v>
      </c>
      <c r="E1786" s="141" t="s">
        <v>429</v>
      </c>
      <c r="F1786" s="141" t="s">
        <v>1374</v>
      </c>
      <c r="G1786" s="141" t="s">
        <v>3283</v>
      </c>
      <c r="H1786" s="141" t="s">
        <v>76</v>
      </c>
      <c r="I1786" s="141" t="s">
        <v>228</v>
      </c>
      <c r="J1786" s="141" t="s">
        <v>53</v>
      </c>
      <c r="K1786" s="141" t="s">
        <v>53</v>
      </c>
      <c r="L1786" s="141" t="s">
        <v>821</v>
      </c>
      <c r="M1786" s="141" t="s">
        <v>311</v>
      </c>
      <c r="N1786" s="141" t="s">
        <v>140</v>
      </c>
      <c r="O1786" s="141" t="s">
        <v>62</v>
      </c>
      <c r="P1786" s="141" t="s">
        <v>1280</v>
      </c>
      <c r="Q1786" s="141" t="s">
        <v>65</v>
      </c>
      <c r="R1786" s="141" t="s">
        <v>57</v>
      </c>
      <c r="S1786" s="141" t="s">
        <v>1206</v>
      </c>
      <c r="T1786" s="227">
        <v>0.59499999999999997</v>
      </c>
      <c r="U1786" s="146">
        <v>45788</v>
      </c>
      <c r="V1786" s="208">
        <v>4.2000000000000003E-2</v>
      </c>
      <c r="W1786" s="209">
        <v>6.1600000000000002E-2</v>
      </c>
      <c r="X1786" s="141" t="s">
        <v>636</v>
      </c>
      <c r="Y1786" s="141"/>
      <c r="Z1786" s="148">
        <v>602946</v>
      </c>
      <c r="AA1786" s="148">
        <v>1</v>
      </c>
      <c r="AB1786" s="148">
        <v>100.56</v>
      </c>
      <c r="AC1786" s="148">
        <v>0</v>
      </c>
      <c r="AD1786" s="148">
        <v>606.32249999999999</v>
      </c>
      <c r="AE1786" s="151"/>
      <c r="AF1786" s="151"/>
      <c r="AG1786" s="141" t="s">
        <v>17</v>
      </c>
      <c r="AH1786" s="229">
        <v>4.9951121390000002E-3</v>
      </c>
      <c r="AI1786" s="229">
        <v>1.3555311715429376E-4</v>
      </c>
      <c r="AJ1786" s="229">
        <v>3.02890476479604E-5</v>
      </c>
    </row>
    <row r="1787" spans="1:36" ht="13.5" thickBot="1">
      <c r="A1787" s="153">
        <v>8700</v>
      </c>
      <c r="B1787" s="153">
        <v>12535</v>
      </c>
      <c r="C1787" s="141" t="s">
        <v>1375</v>
      </c>
      <c r="D1787" s="141">
        <v>513992529</v>
      </c>
      <c r="E1787" s="141" t="s">
        <v>429</v>
      </c>
      <c r="F1787" s="141" t="s">
        <v>1376</v>
      </c>
      <c r="G1787" s="141" t="s">
        <v>3284</v>
      </c>
      <c r="H1787" s="141" t="s">
        <v>76</v>
      </c>
      <c r="I1787" s="141" t="s">
        <v>229</v>
      </c>
      <c r="J1787" s="141" t="s">
        <v>53</v>
      </c>
      <c r="K1787" s="141" t="s">
        <v>53</v>
      </c>
      <c r="L1787" s="141" t="s">
        <v>821</v>
      </c>
      <c r="M1787" s="141" t="s">
        <v>311</v>
      </c>
      <c r="N1787" s="141" t="s">
        <v>651</v>
      </c>
      <c r="O1787" s="141" t="s">
        <v>62</v>
      </c>
      <c r="P1787" s="141" t="s">
        <v>1293</v>
      </c>
      <c r="Q1787" s="141" t="s">
        <v>1294</v>
      </c>
      <c r="R1787" s="141" t="s">
        <v>57</v>
      </c>
      <c r="S1787" s="141" t="s">
        <v>1206</v>
      </c>
      <c r="T1787" s="227">
        <v>0.28499999999999998</v>
      </c>
      <c r="U1787" s="146">
        <v>45670</v>
      </c>
      <c r="V1787" s="208">
        <v>2.75E-2</v>
      </c>
      <c r="W1787" s="209">
        <v>4.6600000000000003E-2</v>
      </c>
      <c r="X1787" s="141" t="s">
        <v>636</v>
      </c>
      <c r="Y1787" s="141"/>
      <c r="Z1787" s="148">
        <v>126923.08</v>
      </c>
      <c r="AA1787" s="148">
        <v>1</v>
      </c>
      <c r="AB1787" s="148">
        <v>116.74</v>
      </c>
      <c r="AC1787" s="148">
        <v>0</v>
      </c>
      <c r="AD1787" s="148">
        <v>148.16999999999999</v>
      </c>
      <c r="AE1787" s="151"/>
      <c r="AF1787" s="151"/>
      <c r="AG1787" s="141" t="s">
        <v>17</v>
      </c>
      <c r="AH1787" s="229">
        <v>9.1812748300000005E-4</v>
      </c>
      <c r="AI1787" s="229">
        <v>3.3125779381025286E-5</v>
      </c>
      <c r="AJ1787" s="229">
        <v>7.4018829748167004E-6</v>
      </c>
    </row>
    <row r="1788" spans="1:36" ht="13.5" thickBot="1">
      <c r="A1788" s="153">
        <v>8700</v>
      </c>
      <c r="B1788" s="153">
        <v>12535</v>
      </c>
      <c r="C1788" s="141" t="s">
        <v>1377</v>
      </c>
      <c r="D1788" s="141">
        <v>34250659</v>
      </c>
      <c r="E1788" s="141" t="s">
        <v>430</v>
      </c>
      <c r="F1788" s="141" t="s">
        <v>1378</v>
      </c>
      <c r="G1788" s="141" t="s">
        <v>3285</v>
      </c>
      <c r="H1788" s="141" t="s">
        <v>76</v>
      </c>
      <c r="I1788" s="141" t="s">
        <v>229</v>
      </c>
      <c r="J1788" s="141" t="s">
        <v>53</v>
      </c>
      <c r="K1788" s="141" t="s">
        <v>153</v>
      </c>
      <c r="L1788" s="141" t="s">
        <v>821</v>
      </c>
      <c r="M1788" s="141" t="s">
        <v>311</v>
      </c>
      <c r="N1788" s="141" t="s">
        <v>652</v>
      </c>
      <c r="O1788" s="141" t="s">
        <v>62</v>
      </c>
      <c r="P1788" s="141" t="s">
        <v>1346</v>
      </c>
      <c r="Q1788" s="141" t="s">
        <v>65</v>
      </c>
      <c r="R1788" s="141" t="s">
        <v>57</v>
      </c>
      <c r="S1788" s="141" t="s">
        <v>1206</v>
      </c>
      <c r="T1788" s="227">
        <v>1.266</v>
      </c>
      <c r="U1788" s="146">
        <v>46223</v>
      </c>
      <c r="V1788" s="208">
        <v>4.0500000000000001E-2</v>
      </c>
      <c r="W1788" s="209">
        <v>3.9E-2</v>
      </c>
      <c r="X1788" s="141" t="s">
        <v>636</v>
      </c>
      <c r="Y1788" s="141"/>
      <c r="Z1788" s="148">
        <v>5031951.16</v>
      </c>
      <c r="AA1788" s="148">
        <v>1</v>
      </c>
      <c r="AB1788" s="148">
        <v>116.3</v>
      </c>
      <c r="AC1788" s="148">
        <v>0</v>
      </c>
      <c r="AD1788" s="148">
        <v>5852.1592000000001</v>
      </c>
      <c r="AE1788" s="151"/>
      <c r="AF1788" s="151"/>
      <c r="AG1788" s="141" t="s">
        <v>17</v>
      </c>
      <c r="AH1788" s="229">
        <v>1.8255508976999998E-2</v>
      </c>
      <c r="AI1788" s="229">
        <v>1.3083440275483394E-3</v>
      </c>
      <c r="AJ1788" s="229">
        <v>2.9234661200000002E-4</v>
      </c>
    </row>
    <row r="1789" spans="1:36" ht="13.5" thickBot="1">
      <c r="A1789" s="153">
        <v>8700</v>
      </c>
      <c r="B1789" s="153">
        <v>12535</v>
      </c>
      <c r="C1789" s="141" t="s">
        <v>1282</v>
      </c>
      <c r="D1789" s="141">
        <v>520027194</v>
      </c>
      <c r="E1789" s="141" t="s">
        <v>429</v>
      </c>
      <c r="F1789" s="141" t="s">
        <v>1283</v>
      </c>
      <c r="G1789" s="141" t="s">
        <v>3247</v>
      </c>
      <c r="H1789" s="141" t="s">
        <v>76</v>
      </c>
      <c r="I1789" s="141" t="s">
        <v>228</v>
      </c>
      <c r="J1789" s="141" t="s">
        <v>53</v>
      </c>
      <c r="K1789" s="141" t="s">
        <v>53</v>
      </c>
      <c r="L1789" s="141" t="s">
        <v>821</v>
      </c>
      <c r="M1789" s="141" t="s">
        <v>311</v>
      </c>
      <c r="N1789" s="141" t="s">
        <v>654</v>
      </c>
      <c r="O1789" s="141" t="s">
        <v>62</v>
      </c>
      <c r="P1789" s="141" t="s">
        <v>1205</v>
      </c>
      <c r="Q1789" s="141" t="s">
        <v>65</v>
      </c>
      <c r="R1789" s="141" t="s">
        <v>57</v>
      </c>
      <c r="S1789" s="141" t="s">
        <v>1206</v>
      </c>
      <c r="T1789" s="227">
        <v>1.1279999999999999</v>
      </c>
      <c r="U1789" s="146">
        <v>45992</v>
      </c>
      <c r="V1789" s="208">
        <v>5.45E-2</v>
      </c>
      <c r="W1789" s="209">
        <v>5.2600000000000001E-2</v>
      </c>
      <c r="X1789" s="141" t="s">
        <v>636</v>
      </c>
      <c r="Y1789" s="141"/>
      <c r="Z1789" s="148">
        <v>387968.09</v>
      </c>
      <c r="AA1789" s="148">
        <v>1</v>
      </c>
      <c r="AB1789" s="148">
        <v>102.1</v>
      </c>
      <c r="AC1789" s="148">
        <v>0</v>
      </c>
      <c r="AD1789" s="148">
        <v>396.11541999999997</v>
      </c>
      <c r="AE1789" s="151"/>
      <c r="AF1789" s="151"/>
      <c r="AG1789" s="141" t="s">
        <v>17</v>
      </c>
      <c r="AH1789" s="229">
        <v>2.511926383E-3</v>
      </c>
      <c r="AI1789" s="229">
        <v>8.8557953785126344E-5</v>
      </c>
      <c r="AJ1789" s="229">
        <v>1.9788081145713502E-5</v>
      </c>
    </row>
    <row r="1790" spans="1:36" ht="13.5" thickBot="1">
      <c r="A1790" s="153">
        <v>8700</v>
      </c>
      <c r="B1790" s="153">
        <v>12535</v>
      </c>
      <c r="C1790" s="141" t="s">
        <v>1379</v>
      </c>
      <c r="D1790" s="141">
        <v>520026683</v>
      </c>
      <c r="E1790" s="141" t="s">
        <v>429</v>
      </c>
      <c r="F1790" s="141" t="s">
        <v>1380</v>
      </c>
      <c r="G1790" s="141" t="s">
        <v>3286</v>
      </c>
      <c r="H1790" s="141" t="s">
        <v>76</v>
      </c>
      <c r="I1790" s="141" t="s">
        <v>229</v>
      </c>
      <c r="J1790" s="141" t="s">
        <v>53</v>
      </c>
      <c r="K1790" s="141" t="s">
        <v>53</v>
      </c>
      <c r="L1790" s="141" t="s">
        <v>821</v>
      </c>
      <c r="M1790" s="141" t="s">
        <v>311</v>
      </c>
      <c r="N1790" s="141" t="s">
        <v>651</v>
      </c>
      <c r="O1790" s="141" t="s">
        <v>62</v>
      </c>
      <c r="P1790" s="141" t="s">
        <v>1310</v>
      </c>
      <c r="Q1790" s="141" t="s">
        <v>65</v>
      </c>
      <c r="R1790" s="141" t="s">
        <v>57</v>
      </c>
      <c r="S1790" s="141" t="s">
        <v>1206</v>
      </c>
      <c r="T1790" s="227">
        <v>2.1819999999999999</v>
      </c>
      <c r="U1790" s="146">
        <v>46936</v>
      </c>
      <c r="V1790" s="208">
        <v>3.2000000000000001E-2</v>
      </c>
      <c r="W1790" s="209">
        <v>2.6499999999999999E-2</v>
      </c>
      <c r="X1790" s="141" t="s">
        <v>636</v>
      </c>
      <c r="Y1790" s="141"/>
      <c r="Z1790" s="148">
        <v>7929983.5</v>
      </c>
      <c r="AA1790" s="148">
        <v>1</v>
      </c>
      <c r="AB1790" s="148">
        <v>117.37</v>
      </c>
      <c r="AC1790" s="148">
        <v>0</v>
      </c>
      <c r="AD1790" s="148">
        <v>9307.4216300000007</v>
      </c>
      <c r="AE1790" s="151"/>
      <c r="AF1790" s="151"/>
      <c r="AG1790" s="141" t="s">
        <v>17</v>
      </c>
      <c r="AH1790" s="229">
        <v>7.537045654E-3</v>
      </c>
      <c r="AI1790" s="229">
        <v>2.0808233483266708E-3</v>
      </c>
      <c r="AJ1790" s="229">
        <v>4.64955427E-4</v>
      </c>
    </row>
    <row r="1791" spans="1:36" ht="13.5" thickBot="1">
      <c r="A1791" s="153">
        <v>8700</v>
      </c>
      <c r="B1791" s="153">
        <v>12535</v>
      </c>
      <c r="C1791" s="141" t="s">
        <v>1381</v>
      </c>
      <c r="D1791" s="141">
        <v>511659401</v>
      </c>
      <c r="E1791" s="141" t="s">
        <v>429</v>
      </c>
      <c r="F1791" s="141" t="s">
        <v>1382</v>
      </c>
      <c r="G1791" s="141" t="s">
        <v>3287</v>
      </c>
      <c r="H1791" s="141" t="s">
        <v>76</v>
      </c>
      <c r="I1791" s="141" t="s">
        <v>229</v>
      </c>
      <c r="J1791" s="141" t="s">
        <v>53</v>
      </c>
      <c r="K1791" s="141" t="s">
        <v>53</v>
      </c>
      <c r="L1791" s="141" t="s">
        <v>821</v>
      </c>
      <c r="M1791" s="141" t="s">
        <v>311</v>
      </c>
      <c r="N1791" s="141" t="s">
        <v>651</v>
      </c>
      <c r="O1791" s="141" t="s">
        <v>62</v>
      </c>
      <c r="P1791" s="141" t="s">
        <v>1310</v>
      </c>
      <c r="Q1791" s="141" t="s">
        <v>65</v>
      </c>
      <c r="R1791" s="141" t="s">
        <v>57</v>
      </c>
      <c r="S1791" s="141" t="s">
        <v>1206</v>
      </c>
      <c r="T1791" s="227">
        <v>2.1859999999999999</v>
      </c>
      <c r="U1791" s="146">
        <v>47177</v>
      </c>
      <c r="V1791" s="208">
        <v>2.3400000000000001E-2</v>
      </c>
      <c r="W1791" s="209">
        <v>2.6599999999999999E-2</v>
      </c>
      <c r="X1791" s="141" t="s">
        <v>636</v>
      </c>
      <c r="Y1791" s="141"/>
      <c r="Z1791" s="148">
        <v>25676142.789999999</v>
      </c>
      <c r="AA1791" s="148">
        <v>1</v>
      </c>
      <c r="AB1791" s="148">
        <v>115.87</v>
      </c>
      <c r="AC1791" s="148">
        <v>0</v>
      </c>
      <c r="AD1791" s="148">
        <v>29750.946650000002</v>
      </c>
      <c r="AE1791" s="151"/>
      <c r="AF1791" s="151"/>
      <c r="AG1791" s="141" t="s">
        <v>17</v>
      </c>
      <c r="AH1791" s="229">
        <v>1.2171342707E-2</v>
      </c>
      <c r="AI1791" s="229">
        <v>6.6513011750324183E-3</v>
      </c>
      <c r="AJ1791" s="229">
        <v>1.4862187040000001E-3</v>
      </c>
    </row>
    <row r="1792" spans="1:36" ht="13.5" thickBot="1">
      <c r="A1792" s="153">
        <v>8700</v>
      </c>
      <c r="B1792" s="153">
        <v>12535</v>
      </c>
      <c r="C1792" s="141" t="s">
        <v>1284</v>
      </c>
      <c r="D1792" s="141">
        <v>510960719</v>
      </c>
      <c r="E1792" s="141" t="s">
        <v>429</v>
      </c>
      <c r="F1792" s="141" t="s">
        <v>1285</v>
      </c>
      <c r="G1792" s="141" t="s">
        <v>3248</v>
      </c>
      <c r="H1792" s="141" t="s">
        <v>76</v>
      </c>
      <c r="I1792" s="141" t="s">
        <v>229</v>
      </c>
      <c r="J1792" s="141" t="s">
        <v>53</v>
      </c>
      <c r="K1792" s="141" t="s">
        <v>53</v>
      </c>
      <c r="L1792" s="141" t="s">
        <v>821</v>
      </c>
      <c r="M1792" s="141" t="s">
        <v>311</v>
      </c>
      <c r="N1792" s="141" t="s">
        <v>651</v>
      </c>
      <c r="O1792" s="141" t="s">
        <v>62</v>
      </c>
      <c r="P1792" s="141" t="s">
        <v>1286</v>
      </c>
      <c r="Q1792" s="141" t="s">
        <v>65</v>
      </c>
      <c r="R1792" s="141" t="s">
        <v>57</v>
      </c>
      <c r="S1792" s="141" t="s">
        <v>1206</v>
      </c>
      <c r="T1792" s="227">
        <v>0.499</v>
      </c>
      <c r="U1792" s="146">
        <v>45748</v>
      </c>
      <c r="V1792" s="208">
        <v>6.4999999999999997E-3</v>
      </c>
      <c r="W1792" s="209">
        <v>2.7900000000000001E-2</v>
      </c>
      <c r="X1792" s="141" t="s">
        <v>636</v>
      </c>
      <c r="Y1792" s="141"/>
      <c r="Z1792" s="148">
        <v>17029295.399999999</v>
      </c>
      <c r="AA1792" s="148">
        <v>1</v>
      </c>
      <c r="AB1792" s="148">
        <v>114.12</v>
      </c>
      <c r="AC1792" s="148">
        <v>63.825969999999998</v>
      </c>
      <c r="AD1792" s="148">
        <v>19497.657879999999</v>
      </c>
      <c r="AE1792" s="151"/>
      <c r="AF1792" s="151"/>
      <c r="AG1792" s="141" t="s">
        <v>17</v>
      </c>
      <c r="AH1792" s="229">
        <v>3.1195547662999999E-2</v>
      </c>
      <c r="AI1792" s="229">
        <v>4.3590140607382682E-3</v>
      </c>
      <c r="AJ1792" s="229">
        <v>9.7401216100000002E-4</v>
      </c>
    </row>
    <row r="1793" spans="1:36" ht="13.5" thickBot="1">
      <c r="A1793" s="153">
        <v>8700</v>
      </c>
      <c r="B1793" s="153">
        <v>12535</v>
      </c>
      <c r="C1793" s="141" t="s">
        <v>1278</v>
      </c>
      <c r="D1793" s="141">
        <v>520036104</v>
      </c>
      <c r="E1793" s="141" t="s">
        <v>429</v>
      </c>
      <c r="F1793" s="141" t="s">
        <v>1383</v>
      </c>
      <c r="G1793" s="141" t="s">
        <v>3288</v>
      </c>
      <c r="H1793" s="141" t="s">
        <v>76</v>
      </c>
      <c r="I1793" s="141" t="s">
        <v>229</v>
      </c>
      <c r="J1793" s="141" t="s">
        <v>53</v>
      </c>
      <c r="K1793" s="141" t="s">
        <v>53</v>
      </c>
      <c r="L1793" s="141" t="s">
        <v>821</v>
      </c>
      <c r="M1793" s="141" t="s">
        <v>311</v>
      </c>
      <c r="N1793" s="141" t="s">
        <v>140</v>
      </c>
      <c r="O1793" s="141" t="s">
        <v>62</v>
      </c>
      <c r="P1793" s="141" t="s">
        <v>1280</v>
      </c>
      <c r="Q1793" s="141" t="s">
        <v>65</v>
      </c>
      <c r="R1793" s="141" t="s">
        <v>57</v>
      </c>
      <c r="S1793" s="141" t="s">
        <v>1206</v>
      </c>
      <c r="T1793" s="227">
        <v>2.7919999999999998</v>
      </c>
      <c r="U1793" s="146">
        <v>47239</v>
      </c>
      <c r="V1793" s="208">
        <v>3.9E-2</v>
      </c>
      <c r="W1793" s="209">
        <v>3.95E-2</v>
      </c>
      <c r="X1793" s="141" t="s">
        <v>636</v>
      </c>
      <c r="Y1793" s="141"/>
      <c r="Z1793" s="148">
        <v>22873838.100000001</v>
      </c>
      <c r="AA1793" s="148">
        <v>1</v>
      </c>
      <c r="AB1793" s="148">
        <v>117.74</v>
      </c>
      <c r="AC1793" s="148">
        <v>0</v>
      </c>
      <c r="AD1793" s="148">
        <v>26931.65698</v>
      </c>
      <c r="AE1793" s="151"/>
      <c r="AF1793" s="151"/>
      <c r="AG1793" s="141" t="s">
        <v>17</v>
      </c>
      <c r="AH1793" s="229">
        <v>1.6036969700999999E-2</v>
      </c>
      <c r="AI1793" s="229">
        <v>6.021003762468312E-3</v>
      </c>
      <c r="AJ1793" s="229">
        <v>1.3453801259999999E-3</v>
      </c>
    </row>
    <row r="1794" spans="1:36" ht="13.5" thickBot="1">
      <c r="A1794" s="153">
        <v>8700</v>
      </c>
      <c r="B1794" s="153">
        <v>12535</v>
      </c>
      <c r="C1794" s="141" t="s">
        <v>1289</v>
      </c>
      <c r="D1794" s="141">
        <v>513623314</v>
      </c>
      <c r="E1794" s="141" t="s">
        <v>429</v>
      </c>
      <c r="F1794" s="141" t="s">
        <v>1290</v>
      </c>
      <c r="G1794" s="141" t="s">
        <v>3249</v>
      </c>
      <c r="H1794" s="141" t="s">
        <v>76</v>
      </c>
      <c r="I1794" s="141" t="s">
        <v>229</v>
      </c>
      <c r="J1794" s="141" t="s">
        <v>53</v>
      </c>
      <c r="K1794" s="141" t="s">
        <v>53</v>
      </c>
      <c r="L1794" s="141" t="s">
        <v>821</v>
      </c>
      <c r="M1794" s="141" t="s">
        <v>311</v>
      </c>
      <c r="N1794" s="141" t="s">
        <v>651</v>
      </c>
      <c r="O1794" s="141" t="s">
        <v>62</v>
      </c>
      <c r="P1794" s="141" t="s">
        <v>1288</v>
      </c>
      <c r="Q1794" s="141" t="s">
        <v>65</v>
      </c>
      <c r="R1794" s="141" t="s">
        <v>57</v>
      </c>
      <c r="S1794" s="141" t="s">
        <v>1206</v>
      </c>
      <c r="T1794" s="227">
        <v>0.59899999999999998</v>
      </c>
      <c r="U1794" s="146">
        <v>45788</v>
      </c>
      <c r="V1794" s="208">
        <v>2.5000000000000001E-2</v>
      </c>
      <c r="W1794" s="209">
        <v>2.8199999999999999E-2</v>
      </c>
      <c r="X1794" s="141" t="s">
        <v>636</v>
      </c>
      <c r="Y1794" s="141"/>
      <c r="Z1794" s="148">
        <v>4473369.7699999996</v>
      </c>
      <c r="AA1794" s="148">
        <v>1</v>
      </c>
      <c r="AB1794" s="148">
        <v>116.48</v>
      </c>
      <c r="AC1794" s="148">
        <v>0</v>
      </c>
      <c r="AD1794" s="148">
        <v>5210.5811100000001</v>
      </c>
      <c r="AE1794" s="151"/>
      <c r="AF1794" s="151"/>
      <c r="AG1794" s="141" t="s">
        <v>17</v>
      </c>
      <c r="AH1794" s="229">
        <v>1.8995042308000001E-2</v>
      </c>
      <c r="AI1794" s="229">
        <v>1.1649089579320905E-3</v>
      </c>
      <c r="AJ1794" s="229">
        <v>2.60296359E-4</v>
      </c>
    </row>
    <row r="1795" spans="1:36" ht="13.5" thickBot="1">
      <c r="A1795" s="153">
        <v>8700</v>
      </c>
      <c r="B1795" s="153">
        <v>12535</v>
      </c>
      <c r="C1795" s="141" t="s">
        <v>1386</v>
      </c>
      <c r="D1795" s="141">
        <v>514892801</v>
      </c>
      <c r="E1795" s="141" t="s">
        <v>429</v>
      </c>
      <c r="F1795" s="141" t="s">
        <v>1387</v>
      </c>
      <c r="G1795" s="141" t="s">
        <v>3289</v>
      </c>
      <c r="H1795" s="141" t="s">
        <v>76</v>
      </c>
      <c r="I1795" s="141" t="s">
        <v>228</v>
      </c>
      <c r="J1795" s="141" t="s">
        <v>53</v>
      </c>
      <c r="K1795" s="141" t="s">
        <v>53</v>
      </c>
      <c r="L1795" s="141" t="s">
        <v>821</v>
      </c>
      <c r="M1795" s="141" t="s">
        <v>311</v>
      </c>
      <c r="N1795" s="141" t="s">
        <v>263</v>
      </c>
      <c r="O1795" s="141" t="s">
        <v>62</v>
      </c>
      <c r="P1795" s="141" t="s">
        <v>1333</v>
      </c>
      <c r="Q1795" s="141" t="s">
        <v>65</v>
      </c>
      <c r="R1795" s="141" t="s">
        <v>57</v>
      </c>
      <c r="S1795" s="141" t="s">
        <v>1206</v>
      </c>
      <c r="T1795" s="227">
        <v>0.99199999999999999</v>
      </c>
      <c r="U1795" s="146">
        <v>45931</v>
      </c>
      <c r="V1795" s="208">
        <v>3.3500000000000002E-2</v>
      </c>
      <c r="W1795" s="209">
        <v>5.7700000000000001E-2</v>
      </c>
      <c r="X1795" s="141" t="s">
        <v>636</v>
      </c>
      <c r="Y1795" s="141"/>
      <c r="Z1795" s="148">
        <v>3000000</v>
      </c>
      <c r="AA1795" s="148">
        <v>1</v>
      </c>
      <c r="AB1795" s="148">
        <v>97.76</v>
      </c>
      <c r="AC1795" s="148">
        <v>83.85</v>
      </c>
      <c r="AD1795" s="148">
        <v>3016.65</v>
      </c>
      <c r="AE1795" s="151"/>
      <c r="AF1795" s="151"/>
      <c r="AG1795" s="141" t="s">
        <v>17</v>
      </c>
      <c r="AH1795" s="229">
        <v>4.3657192084999998E-2</v>
      </c>
      <c r="AI1795" s="229">
        <v>6.7442047897529824E-4</v>
      </c>
      <c r="AJ1795" s="229">
        <v>1.5069778100000001E-4</v>
      </c>
    </row>
    <row r="1796" spans="1:36" ht="13.5" thickBot="1">
      <c r="A1796" s="153">
        <v>8700</v>
      </c>
      <c r="B1796" s="153">
        <v>12535</v>
      </c>
      <c r="C1796" s="141" t="s">
        <v>1388</v>
      </c>
      <c r="D1796" s="141">
        <v>514065283</v>
      </c>
      <c r="E1796" s="141" t="s">
        <v>429</v>
      </c>
      <c r="F1796" s="141" t="s">
        <v>1389</v>
      </c>
      <c r="G1796" s="141" t="s">
        <v>3290</v>
      </c>
      <c r="H1796" s="141" t="s">
        <v>76</v>
      </c>
      <c r="I1796" s="141" t="s">
        <v>228</v>
      </c>
      <c r="J1796" s="141" t="s">
        <v>53</v>
      </c>
      <c r="K1796" s="141" t="s">
        <v>53</v>
      </c>
      <c r="L1796" s="141" t="s">
        <v>821</v>
      </c>
      <c r="M1796" s="141" t="s">
        <v>311</v>
      </c>
      <c r="N1796" s="141" t="s">
        <v>75</v>
      </c>
      <c r="O1796" s="141" t="s">
        <v>62</v>
      </c>
      <c r="P1796" s="141" t="s">
        <v>1288</v>
      </c>
      <c r="Q1796" s="141" t="s">
        <v>65</v>
      </c>
      <c r="R1796" s="141" t="s">
        <v>57</v>
      </c>
      <c r="S1796" s="141" t="s">
        <v>1206</v>
      </c>
      <c r="T1796" s="227">
        <v>1.1459999999999999</v>
      </c>
      <c r="U1796" s="146">
        <v>46266</v>
      </c>
      <c r="V1796" s="208">
        <v>2.75E-2</v>
      </c>
      <c r="W1796" s="209">
        <v>5.5399999999999998E-2</v>
      </c>
      <c r="X1796" s="141" t="s">
        <v>636</v>
      </c>
      <c r="Y1796" s="141"/>
      <c r="Z1796" s="148">
        <v>752312.86</v>
      </c>
      <c r="AA1796" s="148">
        <v>1</v>
      </c>
      <c r="AB1796" s="148">
        <v>97.21</v>
      </c>
      <c r="AC1796" s="148">
        <v>0</v>
      </c>
      <c r="AD1796" s="148">
        <v>731.32333000000006</v>
      </c>
      <c r="AE1796" s="151"/>
      <c r="AF1796" s="151"/>
      <c r="AG1796" s="141" t="s">
        <v>17</v>
      </c>
      <c r="AH1796" s="229">
        <v>4.1705604669999997E-3</v>
      </c>
      <c r="AI1796" s="229">
        <v>1.6349905706807555E-4</v>
      </c>
      <c r="AJ1796" s="229">
        <v>3.6533506819283601E-5</v>
      </c>
    </row>
    <row r="1797" spans="1:36" ht="13.5" thickBot="1">
      <c r="A1797" s="153">
        <v>8700</v>
      </c>
      <c r="B1797" s="153">
        <v>12535</v>
      </c>
      <c r="C1797" s="141" t="s">
        <v>1372</v>
      </c>
      <c r="D1797" s="141">
        <v>513821488</v>
      </c>
      <c r="E1797" s="141" t="s">
        <v>429</v>
      </c>
      <c r="F1797" s="141" t="s">
        <v>1390</v>
      </c>
      <c r="G1797" s="141" t="s">
        <v>3291</v>
      </c>
      <c r="H1797" s="141" t="s">
        <v>76</v>
      </c>
      <c r="I1797" s="141" t="s">
        <v>229</v>
      </c>
      <c r="J1797" s="141" t="s">
        <v>53</v>
      </c>
      <c r="K1797" s="141" t="s">
        <v>53</v>
      </c>
      <c r="L1797" s="141" t="s">
        <v>821</v>
      </c>
      <c r="M1797" s="141" t="s">
        <v>311</v>
      </c>
      <c r="N1797" s="141" t="s">
        <v>651</v>
      </c>
      <c r="O1797" s="141" t="s">
        <v>62</v>
      </c>
      <c r="P1797" s="141" t="s">
        <v>1310</v>
      </c>
      <c r="Q1797" s="141" t="s">
        <v>65</v>
      </c>
      <c r="R1797" s="141" t="s">
        <v>57</v>
      </c>
      <c r="S1797" s="141" t="s">
        <v>1206</v>
      </c>
      <c r="T1797" s="227">
        <v>2.1360000000000001</v>
      </c>
      <c r="U1797" s="146">
        <v>47016</v>
      </c>
      <c r="V1797" s="208">
        <v>0.04</v>
      </c>
      <c r="W1797" s="209">
        <v>2.64E-2</v>
      </c>
      <c r="X1797" s="141" t="s">
        <v>636</v>
      </c>
      <c r="Y1797" s="141"/>
      <c r="Z1797" s="148">
        <v>14359377.51</v>
      </c>
      <c r="AA1797" s="148">
        <v>1</v>
      </c>
      <c r="AB1797" s="148">
        <v>119.57</v>
      </c>
      <c r="AC1797" s="148">
        <v>0</v>
      </c>
      <c r="AD1797" s="148">
        <v>17169.507689999999</v>
      </c>
      <c r="AE1797" s="151"/>
      <c r="AF1797" s="151"/>
      <c r="AG1797" s="141" t="s">
        <v>17</v>
      </c>
      <c r="AH1797" s="229">
        <v>1.4918012069E-2</v>
      </c>
      <c r="AI1797" s="229">
        <v>3.8385187542671058E-3</v>
      </c>
      <c r="AJ1797" s="229">
        <v>8.57708622E-4</v>
      </c>
    </row>
    <row r="1798" spans="1:36" ht="13.5" thickBot="1">
      <c r="A1798" s="153">
        <v>8700</v>
      </c>
      <c r="B1798" s="153">
        <v>12535</v>
      </c>
      <c r="C1798" s="141" t="s">
        <v>1445</v>
      </c>
      <c r="D1798" s="141">
        <v>513957472</v>
      </c>
      <c r="E1798" s="141" t="s">
        <v>429</v>
      </c>
      <c r="F1798" s="141" t="s">
        <v>2093</v>
      </c>
      <c r="G1798" s="141" t="s">
        <v>3717</v>
      </c>
      <c r="H1798" s="141" t="s">
        <v>76</v>
      </c>
      <c r="I1798" s="141" t="s">
        <v>228</v>
      </c>
      <c r="J1798" s="141" t="s">
        <v>53</v>
      </c>
      <c r="K1798" s="141" t="s">
        <v>53</v>
      </c>
      <c r="L1798" s="141" t="s">
        <v>821</v>
      </c>
      <c r="M1798" s="141" t="s">
        <v>311</v>
      </c>
      <c r="N1798" s="141" t="s">
        <v>651</v>
      </c>
      <c r="O1798" s="141" t="s">
        <v>62</v>
      </c>
      <c r="P1798" s="141" t="s">
        <v>1447</v>
      </c>
      <c r="Q1798" s="141" t="s">
        <v>1294</v>
      </c>
      <c r="R1798" s="141" t="s">
        <v>57</v>
      </c>
      <c r="S1798" s="141" t="s">
        <v>1206</v>
      </c>
      <c r="T1798" s="227">
        <v>0.33400000000000002</v>
      </c>
      <c r="U1798" s="146">
        <v>45688</v>
      </c>
      <c r="V1798" s="208">
        <v>4.3499999999999997E-2</v>
      </c>
      <c r="W1798" s="209">
        <v>6.5799999999999997E-2</v>
      </c>
      <c r="X1798" s="141" t="s">
        <v>636</v>
      </c>
      <c r="Y1798" s="141"/>
      <c r="Z1798" s="148">
        <v>100950.67</v>
      </c>
      <c r="AA1798" s="148">
        <v>1</v>
      </c>
      <c r="AB1798" s="148">
        <v>100.02</v>
      </c>
      <c r="AC1798" s="148">
        <v>0</v>
      </c>
      <c r="AD1798" s="148">
        <v>100.97086</v>
      </c>
      <c r="AE1798" s="151"/>
      <c r="AF1798" s="151"/>
      <c r="AG1798" s="141" t="s">
        <v>17</v>
      </c>
      <c r="AH1798" s="229">
        <v>1.6393371989999999E-3</v>
      </c>
      <c r="AI1798" s="229">
        <v>2.2573654803755088E-5</v>
      </c>
      <c r="AJ1798" s="229">
        <v>5.0440338097226204E-6</v>
      </c>
    </row>
    <row r="1799" spans="1:36" ht="13.5" thickBot="1">
      <c r="A1799" s="153">
        <v>8700</v>
      </c>
      <c r="B1799" s="153">
        <v>12535</v>
      </c>
      <c r="C1799" s="141" t="s">
        <v>1379</v>
      </c>
      <c r="D1799" s="141">
        <v>520026683</v>
      </c>
      <c r="E1799" s="141" t="s">
        <v>429</v>
      </c>
      <c r="F1799" s="141" t="s">
        <v>1391</v>
      </c>
      <c r="G1799" s="141" t="s">
        <v>3292</v>
      </c>
      <c r="H1799" s="141" t="s">
        <v>76</v>
      </c>
      <c r="I1799" s="141" t="s">
        <v>228</v>
      </c>
      <c r="J1799" s="141" t="s">
        <v>53</v>
      </c>
      <c r="K1799" s="141" t="s">
        <v>53</v>
      </c>
      <c r="L1799" s="141" t="s">
        <v>821</v>
      </c>
      <c r="M1799" s="141" t="s">
        <v>311</v>
      </c>
      <c r="N1799" s="141" t="s">
        <v>651</v>
      </c>
      <c r="O1799" s="141" t="s">
        <v>62</v>
      </c>
      <c r="P1799" s="141" t="s">
        <v>1310</v>
      </c>
      <c r="Q1799" s="141" t="s">
        <v>65</v>
      </c>
      <c r="R1799" s="141" t="s">
        <v>57</v>
      </c>
      <c r="S1799" s="141" t="s">
        <v>1206</v>
      </c>
      <c r="T1799" s="227">
        <v>0.74</v>
      </c>
      <c r="U1799" s="146">
        <v>46026</v>
      </c>
      <c r="V1799" s="208">
        <v>3.39E-2</v>
      </c>
      <c r="W1799" s="209">
        <v>5.45E-2</v>
      </c>
      <c r="X1799" s="141" t="s">
        <v>636</v>
      </c>
      <c r="Y1799" s="141"/>
      <c r="Z1799" s="148">
        <v>2400000</v>
      </c>
      <c r="AA1799" s="148">
        <v>1</v>
      </c>
      <c r="AB1799" s="148">
        <v>101</v>
      </c>
      <c r="AC1799" s="148">
        <v>0</v>
      </c>
      <c r="AD1799" s="148">
        <v>2424</v>
      </c>
      <c r="AE1799" s="151"/>
      <c r="AF1799" s="151"/>
      <c r="AG1799" s="141" t="s">
        <v>17</v>
      </c>
      <c r="AH1799" s="229">
        <v>5.5288690349999999E-3</v>
      </c>
      <c r="AI1799" s="229">
        <v>5.4192406843224202E-4</v>
      </c>
      <c r="AJ1799" s="229">
        <v>1.21091748E-4</v>
      </c>
    </row>
    <row r="1800" spans="1:36" ht="13.5" thickBot="1">
      <c r="A1800" s="153">
        <v>8700</v>
      </c>
      <c r="B1800" s="153">
        <v>12535</v>
      </c>
      <c r="C1800" s="141" t="s">
        <v>1372</v>
      </c>
      <c r="D1800" s="141">
        <v>513821488</v>
      </c>
      <c r="E1800" s="141" t="s">
        <v>429</v>
      </c>
      <c r="F1800" s="141" t="s">
        <v>1392</v>
      </c>
      <c r="G1800" s="141" t="s">
        <v>3293</v>
      </c>
      <c r="H1800" s="141" t="s">
        <v>76</v>
      </c>
      <c r="I1800" s="141" t="s">
        <v>229</v>
      </c>
      <c r="J1800" s="141" t="s">
        <v>53</v>
      </c>
      <c r="K1800" s="141" t="s">
        <v>53</v>
      </c>
      <c r="L1800" s="141" t="s">
        <v>821</v>
      </c>
      <c r="M1800" s="141" t="s">
        <v>311</v>
      </c>
      <c r="N1800" s="141" t="s">
        <v>651</v>
      </c>
      <c r="O1800" s="141" t="s">
        <v>62</v>
      </c>
      <c r="P1800" s="141" t="s">
        <v>1310</v>
      </c>
      <c r="Q1800" s="141" t="s">
        <v>65</v>
      </c>
      <c r="R1800" s="141" t="s">
        <v>57</v>
      </c>
      <c r="S1800" s="141" t="s">
        <v>1206</v>
      </c>
      <c r="T1800" s="227">
        <v>3.4780000000000002</v>
      </c>
      <c r="U1800" s="146">
        <v>48112</v>
      </c>
      <c r="V1800" s="208">
        <v>3.5000000000000003E-2</v>
      </c>
      <c r="W1800" s="209">
        <v>2.8899999999999999E-2</v>
      </c>
      <c r="X1800" s="141" t="s">
        <v>636</v>
      </c>
      <c r="Y1800" s="141"/>
      <c r="Z1800" s="148">
        <v>8382417.7999999998</v>
      </c>
      <c r="AA1800" s="148">
        <v>1</v>
      </c>
      <c r="AB1800" s="148">
        <v>119.87</v>
      </c>
      <c r="AC1800" s="148">
        <v>0</v>
      </c>
      <c r="AD1800" s="148">
        <v>10048.004220000001</v>
      </c>
      <c r="AE1800" s="151"/>
      <c r="AF1800" s="151"/>
      <c r="AG1800" s="141" t="s">
        <v>17</v>
      </c>
      <c r="AH1800" s="229">
        <v>9.7344390750000002E-3</v>
      </c>
      <c r="AI1800" s="229">
        <v>2.2463924614384229E-3</v>
      </c>
      <c r="AJ1800" s="229">
        <v>5.0195148299999996E-4</v>
      </c>
    </row>
    <row r="1801" spans="1:36" ht="13.5" thickBot="1">
      <c r="A1801" s="153">
        <v>8700</v>
      </c>
      <c r="B1801" s="153">
        <v>12535</v>
      </c>
      <c r="C1801" s="141" t="s">
        <v>1284</v>
      </c>
      <c r="D1801" s="141">
        <v>510960719</v>
      </c>
      <c r="E1801" s="141" t="s">
        <v>429</v>
      </c>
      <c r="F1801" s="141" t="s">
        <v>1393</v>
      </c>
      <c r="G1801" s="141" t="s">
        <v>3294</v>
      </c>
      <c r="H1801" s="141" t="s">
        <v>76</v>
      </c>
      <c r="I1801" s="141" t="s">
        <v>229</v>
      </c>
      <c r="J1801" s="141" t="s">
        <v>53</v>
      </c>
      <c r="K1801" s="141" t="s">
        <v>53</v>
      </c>
      <c r="L1801" s="141" t="s">
        <v>821</v>
      </c>
      <c r="M1801" s="141" t="s">
        <v>311</v>
      </c>
      <c r="N1801" s="141" t="s">
        <v>651</v>
      </c>
      <c r="O1801" s="141" t="s">
        <v>62</v>
      </c>
      <c r="P1801" s="141" t="s">
        <v>1394</v>
      </c>
      <c r="Q1801" s="141" t="s">
        <v>1294</v>
      </c>
      <c r="R1801" s="141" t="s">
        <v>57</v>
      </c>
      <c r="S1801" s="141" t="s">
        <v>1206</v>
      </c>
      <c r="T1801" s="227">
        <v>2.891</v>
      </c>
      <c r="U1801" s="146">
        <v>47669</v>
      </c>
      <c r="V1801" s="208">
        <v>1.34E-2</v>
      </c>
      <c r="W1801" s="209">
        <v>2.8199999999999999E-2</v>
      </c>
      <c r="X1801" s="141" t="s">
        <v>636</v>
      </c>
      <c r="Y1801" s="141"/>
      <c r="Z1801" s="148">
        <v>25968778.73</v>
      </c>
      <c r="AA1801" s="148">
        <v>1</v>
      </c>
      <c r="AB1801" s="148">
        <v>112.38</v>
      </c>
      <c r="AC1801" s="148">
        <v>0</v>
      </c>
      <c r="AD1801" s="148">
        <v>29183.713540000001</v>
      </c>
      <c r="AE1801" s="151"/>
      <c r="AF1801" s="151"/>
      <c r="AG1801" s="141" t="s">
        <v>17</v>
      </c>
      <c r="AH1801" s="229">
        <v>9.7970820269999998E-3</v>
      </c>
      <c r="AI1801" s="229">
        <v>6.5244871178044171E-3</v>
      </c>
      <c r="AJ1801" s="229">
        <v>1.457882381E-3</v>
      </c>
    </row>
    <row r="1802" spans="1:36" ht="13.5" thickBot="1">
      <c r="A1802" s="153">
        <v>8700</v>
      </c>
      <c r="B1802" s="153">
        <v>12535</v>
      </c>
      <c r="C1802" s="141" t="s">
        <v>1289</v>
      </c>
      <c r="D1802" s="141">
        <v>513623314</v>
      </c>
      <c r="E1802" s="141" t="s">
        <v>429</v>
      </c>
      <c r="F1802" s="141" t="s">
        <v>1395</v>
      </c>
      <c r="G1802" s="141" t="s">
        <v>3295</v>
      </c>
      <c r="H1802" s="141" t="s">
        <v>76</v>
      </c>
      <c r="I1802" s="141" t="s">
        <v>229</v>
      </c>
      <c r="J1802" s="141" t="s">
        <v>53</v>
      </c>
      <c r="K1802" s="141" t="s">
        <v>53</v>
      </c>
      <c r="L1802" s="141" t="s">
        <v>821</v>
      </c>
      <c r="M1802" s="141" t="s">
        <v>311</v>
      </c>
      <c r="N1802" s="141" t="s">
        <v>651</v>
      </c>
      <c r="O1802" s="141" t="s">
        <v>62</v>
      </c>
      <c r="P1802" s="141" t="s">
        <v>1310</v>
      </c>
      <c r="Q1802" s="141" t="s">
        <v>65</v>
      </c>
      <c r="R1802" s="141" t="s">
        <v>57</v>
      </c>
      <c r="S1802" s="141" t="s">
        <v>1206</v>
      </c>
      <c r="T1802" s="227">
        <v>1.4259999999999999</v>
      </c>
      <c r="U1802" s="146">
        <v>46124</v>
      </c>
      <c r="V1802" s="208">
        <v>1.34E-2</v>
      </c>
      <c r="W1802" s="209">
        <v>2.58E-2</v>
      </c>
      <c r="X1802" s="141" t="s">
        <v>636</v>
      </c>
      <c r="Y1802" s="141"/>
      <c r="Z1802" s="148">
        <v>1689890.12</v>
      </c>
      <c r="AA1802" s="148">
        <v>1</v>
      </c>
      <c r="AB1802" s="148">
        <v>115.21</v>
      </c>
      <c r="AC1802" s="148">
        <v>0</v>
      </c>
      <c r="AD1802" s="148">
        <v>1946.9224099999999</v>
      </c>
      <c r="AE1802" s="151"/>
      <c r="AF1802" s="151"/>
      <c r="AG1802" s="141" t="s">
        <v>17</v>
      </c>
      <c r="AH1802" s="229">
        <v>3.433557831E-3</v>
      </c>
      <c r="AI1802" s="229">
        <v>4.3526572332883888E-4</v>
      </c>
      <c r="AJ1802" s="229">
        <v>9.7259174190916504E-5</v>
      </c>
    </row>
    <row r="1803" spans="1:36" ht="13.5" thickBot="1">
      <c r="A1803" s="153">
        <v>8700</v>
      </c>
      <c r="B1803" s="153">
        <v>12535</v>
      </c>
      <c r="C1803" s="141" t="s">
        <v>1396</v>
      </c>
      <c r="D1803" s="141">
        <v>520043720</v>
      </c>
      <c r="E1803" s="141" t="s">
        <v>429</v>
      </c>
      <c r="F1803" s="141" t="s">
        <v>1397</v>
      </c>
      <c r="G1803" s="141" t="s">
        <v>3296</v>
      </c>
      <c r="H1803" s="141" t="s">
        <v>76</v>
      </c>
      <c r="I1803" s="141" t="s">
        <v>228</v>
      </c>
      <c r="J1803" s="141" t="s">
        <v>53</v>
      </c>
      <c r="K1803" s="141" t="s">
        <v>53</v>
      </c>
      <c r="L1803" s="141" t="s">
        <v>821</v>
      </c>
      <c r="M1803" s="141" t="s">
        <v>311</v>
      </c>
      <c r="N1803" s="141" t="s">
        <v>652</v>
      </c>
      <c r="O1803" s="141" t="s">
        <v>62</v>
      </c>
      <c r="P1803" s="141" t="s">
        <v>1394</v>
      </c>
      <c r="Q1803" s="141" t="s">
        <v>1294</v>
      </c>
      <c r="R1803" s="141" t="s">
        <v>57</v>
      </c>
      <c r="S1803" s="141" t="s">
        <v>1206</v>
      </c>
      <c r="T1803" s="227">
        <v>2.0049999999999999</v>
      </c>
      <c r="U1803" s="146">
        <v>46387</v>
      </c>
      <c r="V1803" s="208">
        <v>2.75E-2</v>
      </c>
      <c r="W1803" s="209">
        <v>5.5100000000000003E-2</v>
      </c>
      <c r="X1803" s="141" t="s">
        <v>636</v>
      </c>
      <c r="Y1803" s="141"/>
      <c r="Z1803" s="148">
        <v>398730.91</v>
      </c>
      <c r="AA1803" s="148">
        <v>1</v>
      </c>
      <c r="AB1803" s="148">
        <v>95.5</v>
      </c>
      <c r="AC1803" s="148">
        <v>0</v>
      </c>
      <c r="AD1803" s="148">
        <v>380.78802000000002</v>
      </c>
      <c r="AE1803" s="151"/>
      <c r="AF1803" s="151"/>
      <c r="AG1803" s="141" t="s">
        <v>17</v>
      </c>
      <c r="AH1803" s="229">
        <v>4.9994898700000002E-3</v>
      </c>
      <c r="AI1803" s="229">
        <v>8.5131267742845685E-5</v>
      </c>
      <c r="AJ1803" s="229">
        <v>1.90223956418449E-5</v>
      </c>
    </row>
    <row r="1804" spans="1:36" ht="13.5" thickBot="1">
      <c r="A1804" s="153">
        <v>8700</v>
      </c>
      <c r="B1804" s="153">
        <v>12535</v>
      </c>
      <c r="C1804" s="141" t="s">
        <v>1375</v>
      </c>
      <c r="D1804" s="141">
        <v>513992529</v>
      </c>
      <c r="E1804" s="141" t="s">
        <v>429</v>
      </c>
      <c r="F1804" s="141" t="s">
        <v>1398</v>
      </c>
      <c r="G1804" s="141" t="s">
        <v>3297</v>
      </c>
      <c r="H1804" s="141" t="s">
        <v>76</v>
      </c>
      <c r="I1804" s="141" t="s">
        <v>229</v>
      </c>
      <c r="J1804" s="141" t="s">
        <v>53</v>
      </c>
      <c r="K1804" s="141" t="s">
        <v>53</v>
      </c>
      <c r="L1804" s="141" t="s">
        <v>821</v>
      </c>
      <c r="M1804" s="141" t="s">
        <v>311</v>
      </c>
      <c r="N1804" s="141" t="s">
        <v>651</v>
      </c>
      <c r="O1804" s="141" t="s">
        <v>62</v>
      </c>
      <c r="P1804" s="141" t="s">
        <v>1293</v>
      </c>
      <c r="Q1804" s="141" t="s">
        <v>1294</v>
      </c>
      <c r="R1804" s="141" t="s">
        <v>57</v>
      </c>
      <c r="S1804" s="141" t="s">
        <v>1206</v>
      </c>
      <c r="T1804" s="227">
        <v>2.91</v>
      </c>
      <c r="U1804" s="146">
        <v>47221</v>
      </c>
      <c r="V1804" s="208">
        <v>1.9599999999999999E-2</v>
      </c>
      <c r="W1804" s="209">
        <v>2.76E-2</v>
      </c>
      <c r="X1804" s="141" t="s">
        <v>636</v>
      </c>
      <c r="Y1804" s="141"/>
      <c r="Z1804" s="148">
        <v>6347949</v>
      </c>
      <c r="AA1804" s="148">
        <v>1</v>
      </c>
      <c r="AB1804" s="148">
        <v>114.46</v>
      </c>
      <c r="AC1804" s="148">
        <v>0</v>
      </c>
      <c r="AD1804" s="148">
        <v>7265.8624300000001</v>
      </c>
      <c r="AE1804" s="151"/>
      <c r="AF1804" s="151"/>
      <c r="AG1804" s="141" t="s">
        <v>17</v>
      </c>
      <c r="AH1804" s="229">
        <v>5.5436121589999996E-3</v>
      </c>
      <c r="AI1804" s="229">
        <v>1.6244000531083235E-3</v>
      </c>
      <c r="AJ1804" s="229">
        <v>3.6296864000000002E-4</v>
      </c>
    </row>
    <row r="1805" spans="1:36" ht="13.5" thickBot="1">
      <c r="A1805" s="153">
        <v>8700</v>
      </c>
      <c r="B1805" s="153">
        <v>12535</v>
      </c>
      <c r="C1805" s="141" t="s">
        <v>1399</v>
      </c>
      <c r="D1805" s="141">
        <v>511930125</v>
      </c>
      <c r="E1805" s="141" t="s">
        <v>429</v>
      </c>
      <c r="F1805" s="141" t="s">
        <v>1400</v>
      </c>
      <c r="G1805" s="141" t="s">
        <v>3298</v>
      </c>
      <c r="H1805" s="141" t="s">
        <v>76</v>
      </c>
      <c r="I1805" s="141" t="s">
        <v>228</v>
      </c>
      <c r="J1805" s="141" t="s">
        <v>53</v>
      </c>
      <c r="K1805" s="141" t="s">
        <v>53</v>
      </c>
      <c r="L1805" s="141" t="s">
        <v>821</v>
      </c>
      <c r="M1805" s="141" t="s">
        <v>311</v>
      </c>
      <c r="N1805" s="141" t="s">
        <v>260</v>
      </c>
      <c r="O1805" s="141" t="s">
        <v>62</v>
      </c>
      <c r="P1805" s="141" t="s">
        <v>1333</v>
      </c>
      <c r="Q1805" s="141" t="s">
        <v>65</v>
      </c>
      <c r="R1805" s="141" t="s">
        <v>57</v>
      </c>
      <c r="S1805" s="141" t="s">
        <v>1206</v>
      </c>
      <c r="T1805" s="227">
        <v>1.224</v>
      </c>
      <c r="U1805" s="146">
        <v>46208</v>
      </c>
      <c r="V1805" s="208">
        <v>3.5499999999999997E-2</v>
      </c>
      <c r="W1805" s="209">
        <v>5.5199999999999999E-2</v>
      </c>
      <c r="X1805" s="141" t="s">
        <v>636</v>
      </c>
      <c r="Y1805" s="141"/>
      <c r="Z1805" s="148">
        <v>795884.88</v>
      </c>
      <c r="AA1805" s="148">
        <v>1</v>
      </c>
      <c r="AB1805" s="148">
        <v>98.59</v>
      </c>
      <c r="AC1805" s="148">
        <v>0</v>
      </c>
      <c r="AD1805" s="148">
        <v>784.66290000000004</v>
      </c>
      <c r="AE1805" s="151"/>
      <c r="AF1805" s="151"/>
      <c r="AG1805" s="141" t="s">
        <v>17</v>
      </c>
      <c r="AH1805" s="229">
        <v>2.7999113459999999E-3</v>
      </c>
      <c r="AI1805" s="229">
        <v>1.7542397323260788E-4</v>
      </c>
      <c r="AJ1805" s="229">
        <v>3.9198103263010698E-5</v>
      </c>
    </row>
    <row r="1806" spans="1:36" ht="13.5" thickBot="1">
      <c r="A1806" s="153">
        <v>8700</v>
      </c>
      <c r="B1806" s="153">
        <v>12535</v>
      </c>
      <c r="C1806" s="141" t="s">
        <v>1401</v>
      </c>
      <c r="D1806" s="141">
        <v>1905761</v>
      </c>
      <c r="E1806" s="141" t="s">
        <v>430</v>
      </c>
      <c r="F1806" s="141" t="s">
        <v>1402</v>
      </c>
      <c r="G1806" s="141" t="s">
        <v>3237</v>
      </c>
      <c r="H1806" s="141" t="s">
        <v>76</v>
      </c>
      <c r="I1806" s="141" t="s">
        <v>228</v>
      </c>
      <c r="J1806" s="141" t="s">
        <v>53</v>
      </c>
      <c r="K1806" s="141" t="s">
        <v>314</v>
      </c>
      <c r="L1806" s="141" t="s">
        <v>821</v>
      </c>
      <c r="M1806" s="141" t="s">
        <v>311</v>
      </c>
      <c r="N1806" s="141" t="s">
        <v>652</v>
      </c>
      <c r="O1806" s="141" t="s">
        <v>62</v>
      </c>
      <c r="P1806" s="141" t="s">
        <v>1288</v>
      </c>
      <c r="Q1806" s="141" t="s">
        <v>65</v>
      </c>
      <c r="R1806" s="141" t="s">
        <v>57</v>
      </c>
      <c r="S1806" s="141" t="s">
        <v>1206</v>
      </c>
      <c r="T1806" s="227">
        <v>0.63700000000000001</v>
      </c>
      <c r="U1806" s="146">
        <v>45991</v>
      </c>
      <c r="V1806" s="208">
        <v>5.8000000000000003E-2</v>
      </c>
      <c r="W1806" s="209">
        <v>0.06</v>
      </c>
      <c r="X1806" s="141" t="s">
        <v>636</v>
      </c>
      <c r="Y1806" s="141"/>
      <c r="Z1806" s="148">
        <v>868132.14</v>
      </c>
      <c r="AA1806" s="148">
        <v>1</v>
      </c>
      <c r="AB1806" s="148">
        <v>101.87</v>
      </c>
      <c r="AC1806" s="148">
        <v>0</v>
      </c>
      <c r="AD1806" s="148">
        <v>884.36621000000002</v>
      </c>
      <c r="AE1806" s="151"/>
      <c r="AF1806" s="151"/>
      <c r="AG1806" s="141" t="s">
        <v>17</v>
      </c>
      <c r="AH1806" s="229">
        <v>4.9656803019999998E-3</v>
      </c>
      <c r="AI1806" s="229">
        <v>1.9771424690891192E-4</v>
      </c>
      <c r="AJ1806" s="229">
        <v>4.4178816179403199E-5</v>
      </c>
    </row>
    <row r="1807" spans="1:36" ht="13.5" thickBot="1">
      <c r="A1807" s="153">
        <v>8700</v>
      </c>
      <c r="B1807" s="153">
        <v>12535</v>
      </c>
      <c r="C1807" s="141" t="s">
        <v>1291</v>
      </c>
      <c r="D1807" s="141">
        <v>514290345</v>
      </c>
      <c r="E1807" s="141" t="s">
        <v>429</v>
      </c>
      <c r="F1807" s="141" t="s">
        <v>1292</v>
      </c>
      <c r="G1807" s="141" t="s">
        <v>3238</v>
      </c>
      <c r="H1807" s="141" t="s">
        <v>76</v>
      </c>
      <c r="I1807" s="141" t="s">
        <v>228</v>
      </c>
      <c r="J1807" s="141" t="s">
        <v>53</v>
      </c>
      <c r="K1807" s="141" t="s">
        <v>53</v>
      </c>
      <c r="L1807" s="141" t="s">
        <v>821</v>
      </c>
      <c r="M1807" s="141" t="s">
        <v>311</v>
      </c>
      <c r="N1807" s="141" t="s">
        <v>269</v>
      </c>
      <c r="O1807" s="141" t="s">
        <v>62</v>
      </c>
      <c r="P1807" s="141" t="s">
        <v>1310</v>
      </c>
      <c r="Q1807" s="141" t="s">
        <v>65</v>
      </c>
      <c r="R1807" s="141" t="s">
        <v>57</v>
      </c>
      <c r="S1807" s="141" t="s">
        <v>1206</v>
      </c>
      <c r="T1807" s="227">
        <v>0.82099999999999995</v>
      </c>
      <c r="U1807" s="146">
        <v>46965</v>
      </c>
      <c r="V1807" s="208">
        <v>3.61E-2</v>
      </c>
      <c r="W1807" s="209">
        <v>5.1900000000000002E-2</v>
      </c>
      <c r="X1807" s="141" t="s">
        <v>636</v>
      </c>
      <c r="Y1807" s="141"/>
      <c r="Z1807" s="148">
        <v>3785372</v>
      </c>
      <c r="AA1807" s="148">
        <v>1</v>
      </c>
      <c r="AB1807" s="148">
        <v>99.39</v>
      </c>
      <c r="AC1807" s="148">
        <v>0</v>
      </c>
      <c r="AD1807" s="148">
        <v>3762.2812300000001</v>
      </c>
      <c r="AE1807" s="151"/>
      <c r="AF1807" s="151"/>
      <c r="AG1807" s="141" t="s">
        <v>17</v>
      </c>
      <c r="AH1807" s="229">
        <v>4.9320807810000001E-3</v>
      </c>
      <c r="AI1807" s="229">
        <v>8.4111829651314343E-4</v>
      </c>
      <c r="AJ1807" s="229">
        <v>1.8794604399999999E-4</v>
      </c>
    </row>
    <row r="1808" spans="1:36" ht="13.5" thickBot="1">
      <c r="A1808" s="153">
        <v>8700</v>
      </c>
      <c r="B1808" s="153">
        <v>12535</v>
      </c>
      <c r="C1808" s="141" t="s">
        <v>1430</v>
      </c>
      <c r="D1808" s="141">
        <v>1838863</v>
      </c>
      <c r="E1808" s="141" t="s">
        <v>430</v>
      </c>
      <c r="F1808" s="141" t="s">
        <v>2119</v>
      </c>
      <c r="G1808" s="141" t="s">
        <v>3769</v>
      </c>
      <c r="H1808" s="141" t="s">
        <v>76</v>
      </c>
      <c r="I1808" s="141" t="s">
        <v>228</v>
      </c>
      <c r="J1808" s="141" t="s">
        <v>53</v>
      </c>
      <c r="K1808" s="141" t="s">
        <v>314</v>
      </c>
      <c r="L1808" s="141" t="s">
        <v>821</v>
      </c>
      <c r="M1808" s="141" t="s">
        <v>311</v>
      </c>
      <c r="N1808" s="141" t="s">
        <v>652</v>
      </c>
      <c r="O1808" s="141" t="s">
        <v>62</v>
      </c>
      <c r="P1808" s="141" t="s">
        <v>1280</v>
      </c>
      <c r="Q1808" s="141" t="s">
        <v>65</v>
      </c>
      <c r="R1808" s="141" t="s">
        <v>57</v>
      </c>
      <c r="S1808" s="141" t="s">
        <v>1206</v>
      </c>
      <c r="T1808" s="227">
        <v>1.865</v>
      </c>
      <c r="U1808" s="146">
        <v>46843</v>
      </c>
      <c r="V1808" s="208">
        <v>5.6500000000000002E-2</v>
      </c>
      <c r="W1808" s="209">
        <v>7.0800000000000002E-2</v>
      </c>
      <c r="X1808" s="141" t="s">
        <v>636</v>
      </c>
      <c r="Y1808" s="141"/>
      <c r="Z1808" s="148">
        <v>705117.43</v>
      </c>
      <c r="AA1808" s="148">
        <v>1</v>
      </c>
      <c r="AB1808" s="148">
        <v>97.67</v>
      </c>
      <c r="AC1808" s="148">
        <v>0</v>
      </c>
      <c r="AD1808" s="148">
        <v>688.68818999999996</v>
      </c>
      <c r="AE1808" s="151"/>
      <c r="AF1808" s="151"/>
      <c r="AG1808" s="141" t="s">
        <v>17</v>
      </c>
      <c r="AH1808" s="229">
        <v>2.44407164E-3</v>
      </c>
      <c r="AI1808" s="229">
        <v>1.5396728787377758E-4</v>
      </c>
      <c r="AJ1808" s="229">
        <v>3.4403653833558302E-5</v>
      </c>
    </row>
    <row r="1809" spans="1:36" ht="13.5" thickBot="1">
      <c r="A1809" s="153">
        <v>8700</v>
      </c>
      <c r="B1809" s="153">
        <v>12535</v>
      </c>
      <c r="C1809" s="141" t="s">
        <v>1403</v>
      </c>
      <c r="D1809" s="141">
        <v>511396046</v>
      </c>
      <c r="E1809" s="141" t="s">
        <v>429</v>
      </c>
      <c r="F1809" s="141" t="s">
        <v>1404</v>
      </c>
      <c r="G1809" s="141" t="s">
        <v>3299</v>
      </c>
      <c r="H1809" s="141" t="s">
        <v>76</v>
      </c>
      <c r="I1809" s="141" t="s">
        <v>230</v>
      </c>
      <c r="J1809" s="141" t="s">
        <v>53</v>
      </c>
      <c r="K1809" s="141" t="s">
        <v>53</v>
      </c>
      <c r="L1809" s="141" t="s">
        <v>821</v>
      </c>
      <c r="M1809" s="141" t="s">
        <v>311</v>
      </c>
      <c r="N1809" s="141" t="s">
        <v>260</v>
      </c>
      <c r="O1809" s="141" t="s">
        <v>62</v>
      </c>
      <c r="P1809" s="141" t="s">
        <v>298</v>
      </c>
      <c r="Q1809" s="141" t="s">
        <v>298</v>
      </c>
      <c r="R1809" s="141" t="s">
        <v>57</v>
      </c>
      <c r="S1809" s="141" t="s">
        <v>1206</v>
      </c>
      <c r="T1809" s="227">
        <v>8.2000000000000003E-2</v>
      </c>
      <c r="U1809" s="146">
        <v>45596</v>
      </c>
      <c r="V1809" s="208">
        <v>6.4500000000000002E-2</v>
      </c>
      <c r="W1809" s="209">
        <v>6.7737999999999996</v>
      </c>
      <c r="X1809" s="141" t="s">
        <v>636</v>
      </c>
      <c r="Y1809" s="141"/>
      <c r="Z1809" s="148">
        <v>8683507.1999999993</v>
      </c>
      <c r="AA1809" s="148">
        <v>1</v>
      </c>
      <c r="AB1809" s="148">
        <v>82.12</v>
      </c>
      <c r="AC1809" s="148">
        <v>0</v>
      </c>
      <c r="AD1809" s="148">
        <v>7130.8961099999997</v>
      </c>
      <c r="AE1809" s="151"/>
      <c r="AF1809" s="151"/>
      <c r="AG1809" s="141" t="s">
        <v>17</v>
      </c>
      <c r="AH1809" s="229">
        <v>1.0513850781000001E-2</v>
      </c>
      <c r="AI1809" s="229">
        <v>1.5942261681100858E-3</v>
      </c>
      <c r="AJ1809" s="229">
        <v>3.5622635100000002E-4</v>
      </c>
    </row>
    <row r="1810" spans="1:36" ht="13.5" thickBot="1">
      <c r="A1810" s="153">
        <v>8700</v>
      </c>
      <c r="B1810" s="153">
        <v>12535</v>
      </c>
      <c r="C1810" s="141" t="s">
        <v>1373</v>
      </c>
      <c r="D1810" s="141">
        <v>510381601</v>
      </c>
      <c r="E1810" s="141" t="s">
        <v>429</v>
      </c>
      <c r="F1810" s="141" t="s">
        <v>1405</v>
      </c>
      <c r="G1810" s="141" t="s">
        <v>3300</v>
      </c>
      <c r="H1810" s="141" t="s">
        <v>76</v>
      </c>
      <c r="I1810" s="141" t="s">
        <v>228</v>
      </c>
      <c r="J1810" s="141" t="s">
        <v>53</v>
      </c>
      <c r="K1810" s="141" t="s">
        <v>53</v>
      </c>
      <c r="L1810" s="141" t="s">
        <v>821</v>
      </c>
      <c r="M1810" s="141" t="s">
        <v>311</v>
      </c>
      <c r="N1810" s="141" t="s">
        <v>140</v>
      </c>
      <c r="O1810" s="141" t="s">
        <v>62</v>
      </c>
      <c r="P1810" s="141" t="s">
        <v>1280</v>
      </c>
      <c r="Q1810" s="141" t="s">
        <v>65</v>
      </c>
      <c r="R1810" s="141" t="s">
        <v>57</v>
      </c>
      <c r="S1810" s="141" t="s">
        <v>1206</v>
      </c>
      <c r="T1810" s="227">
        <v>2.1259999999999999</v>
      </c>
      <c r="U1810" s="146">
        <v>47133</v>
      </c>
      <c r="V1810" s="208">
        <v>4.2999999999999997E-2</v>
      </c>
      <c r="W1810" s="209">
        <v>6.1199999999999997E-2</v>
      </c>
      <c r="X1810" s="141" t="s">
        <v>636</v>
      </c>
      <c r="Y1810" s="141"/>
      <c r="Z1810" s="148">
        <v>5039918.18</v>
      </c>
      <c r="AA1810" s="148">
        <v>1</v>
      </c>
      <c r="AB1810" s="148">
        <v>97.33</v>
      </c>
      <c r="AC1810" s="148">
        <v>0</v>
      </c>
      <c r="AD1810" s="148">
        <v>4905.3523599999999</v>
      </c>
      <c r="AE1810" s="151"/>
      <c r="AF1810" s="151"/>
      <c r="AG1810" s="141" t="s">
        <v>17</v>
      </c>
      <c r="AH1810" s="229">
        <v>5.5487832099999999E-3</v>
      </c>
      <c r="AI1810" s="229">
        <v>1.096670176577929E-3</v>
      </c>
      <c r="AJ1810" s="229">
        <v>2.45048553E-4</v>
      </c>
    </row>
    <row r="1811" spans="1:36" ht="13.5" thickBot="1">
      <c r="A1811" s="153">
        <v>8700</v>
      </c>
      <c r="B1811" s="153">
        <v>12535</v>
      </c>
      <c r="C1811" s="141" t="s">
        <v>1406</v>
      </c>
      <c r="D1811" s="141">
        <v>510119068</v>
      </c>
      <c r="E1811" s="141" t="s">
        <v>429</v>
      </c>
      <c r="F1811" s="141" t="s">
        <v>1407</v>
      </c>
      <c r="G1811" s="141" t="s">
        <v>3301</v>
      </c>
      <c r="H1811" s="141" t="s">
        <v>76</v>
      </c>
      <c r="I1811" s="141" t="s">
        <v>230</v>
      </c>
      <c r="J1811" s="141" t="s">
        <v>53</v>
      </c>
      <c r="K1811" s="141" t="s">
        <v>53</v>
      </c>
      <c r="L1811" s="141" t="s">
        <v>821</v>
      </c>
      <c r="M1811" s="141" t="s">
        <v>311</v>
      </c>
      <c r="N1811" s="141" t="s">
        <v>266</v>
      </c>
      <c r="O1811" s="141" t="s">
        <v>62</v>
      </c>
      <c r="P1811" s="141" t="s">
        <v>1333</v>
      </c>
      <c r="Q1811" s="141" t="s">
        <v>65</v>
      </c>
      <c r="R1811" s="141" t="s">
        <v>57</v>
      </c>
      <c r="S1811" s="141" t="s">
        <v>1206</v>
      </c>
      <c r="T1811" s="227">
        <v>0.73</v>
      </c>
      <c r="U1811" s="146">
        <v>46022</v>
      </c>
      <c r="V1811" s="208">
        <v>3.9E-2</v>
      </c>
      <c r="W1811" s="209">
        <v>6.2600000000000003E-2</v>
      </c>
      <c r="X1811" s="141" t="s">
        <v>636</v>
      </c>
      <c r="Y1811" s="141"/>
      <c r="Z1811" s="148">
        <v>140740</v>
      </c>
      <c r="AA1811" s="148">
        <v>1</v>
      </c>
      <c r="AB1811" s="148">
        <v>100.82</v>
      </c>
      <c r="AC1811" s="148">
        <v>0</v>
      </c>
      <c r="AD1811" s="148">
        <v>141.89407</v>
      </c>
      <c r="AE1811" s="151"/>
      <c r="AF1811" s="151"/>
      <c r="AG1811" s="141" t="s">
        <v>17</v>
      </c>
      <c r="AH1811" s="229">
        <v>1.785333725E-3</v>
      </c>
      <c r="AI1811" s="229">
        <v>3.1722694596043455E-5</v>
      </c>
      <c r="AJ1811" s="229">
        <v>7.0883667473877898E-6</v>
      </c>
    </row>
    <row r="1812" spans="1:36" ht="13.5" thickBot="1">
      <c r="A1812" s="153">
        <v>8700</v>
      </c>
      <c r="B1812" s="153">
        <v>12535</v>
      </c>
      <c r="C1812" s="141" t="s">
        <v>1408</v>
      </c>
      <c r="D1812" s="141">
        <v>513765859</v>
      </c>
      <c r="E1812" s="141" t="s">
        <v>429</v>
      </c>
      <c r="F1812" s="141" t="s">
        <v>1409</v>
      </c>
      <c r="G1812" s="141" t="s">
        <v>3302</v>
      </c>
      <c r="H1812" s="141" t="s">
        <v>76</v>
      </c>
      <c r="I1812" s="141" t="s">
        <v>229</v>
      </c>
      <c r="J1812" s="141" t="s">
        <v>53</v>
      </c>
      <c r="K1812" s="141" t="s">
        <v>53</v>
      </c>
      <c r="L1812" s="141" t="s">
        <v>821</v>
      </c>
      <c r="M1812" s="141" t="s">
        <v>311</v>
      </c>
      <c r="N1812" s="141" t="s">
        <v>651</v>
      </c>
      <c r="O1812" s="141" t="s">
        <v>62</v>
      </c>
      <c r="P1812" s="141" t="s">
        <v>1288</v>
      </c>
      <c r="Q1812" s="141" t="s">
        <v>65</v>
      </c>
      <c r="R1812" s="141" t="s">
        <v>57</v>
      </c>
      <c r="S1812" s="141" t="s">
        <v>1206</v>
      </c>
      <c r="T1812" s="227">
        <v>1.2090000000000001</v>
      </c>
      <c r="U1812" s="146">
        <v>46356</v>
      </c>
      <c r="V1812" s="208">
        <v>2.1499999999999998E-2</v>
      </c>
      <c r="W1812" s="209">
        <v>2.6599999999999999E-2</v>
      </c>
      <c r="X1812" s="141" t="s">
        <v>636</v>
      </c>
      <c r="Y1812" s="141"/>
      <c r="Z1812" s="148">
        <v>3499297</v>
      </c>
      <c r="AA1812" s="148">
        <v>1</v>
      </c>
      <c r="AB1812" s="148">
        <v>117.11</v>
      </c>
      <c r="AC1812" s="148">
        <v>0</v>
      </c>
      <c r="AD1812" s="148">
        <v>4098.0267199999998</v>
      </c>
      <c r="AE1812" s="151"/>
      <c r="AF1812" s="151"/>
      <c r="AG1812" s="141" t="s">
        <v>17</v>
      </c>
      <c r="AH1812" s="229">
        <v>1.78417296E-3</v>
      </c>
      <c r="AI1812" s="229">
        <v>9.1617958442509744E-4</v>
      </c>
      <c r="AJ1812" s="229">
        <v>2.0471832400000001E-4</v>
      </c>
    </row>
    <row r="1813" spans="1:36" ht="13.5" thickBot="1">
      <c r="A1813" s="153">
        <v>8700</v>
      </c>
      <c r="B1813" s="153">
        <v>12535</v>
      </c>
      <c r="C1813" s="141" t="s">
        <v>1408</v>
      </c>
      <c r="D1813" s="141">
        <v>513765859</v>
      </c>
      <c r="E1813" s="141" t="s">
        <v>429</v>
      </c>
      <c r="F1813" s="141" t="s">
        <v>1410</v>
      </c>
      <c r="G1813" s="141" t="s">
        <v>3303</v>
      </c>
      <c r="H1813" s="141" t="s">
        <v>76</v>
      </c>
      <c r="I1813" s="141" t="s">
        <v>229</v>
      </c>
      <c r="J1813" s="141" t="s">
        <v>53</v>
      </c>
      <c r="K1813" s="141" t="s">
        <v>53</v>
      </c>
      <c r="L1813" s="141" t="s">
        <v>821</v>
      </c>
      <c r="M1813" s="141" t="s">
        <v>311</v>
      </c>
      <c r="N1813" s="141" t="s">
        <v>651</v>
      </c>
      <c r="O1813" s="141" t="s">
        <v>62</v>
      </c>
      <c r="P1813" s="141" t="s">
        <v>1310</v>
      </c>
      <c r="Q1813" s="141" t="s">
        <v>65</v>
      </c>
      <c r="R1813" s="141" t="s">
        <v>57</v>
      </c>
      <c r="S1813" s="141" t="s">
        <v>1206</v>
      </c>
      <c r="T1813" s="227">
        <v>1.1579999999999999</v>
      </c>
      <c r="U1813" s="146">
        <v>46356</v>
      </c>
      <c r="V1813" s="208">
        <v>1.6E-2</v>
      </c>
      <c r="W1813" s="209">
        <v>2.4500000000000001E-2</v>
      </c>
      <c r="X1813" s="141" t="s">
        <v>636</v>
      </c>
      <c r="Y1813" s="141"/>
      <c r="Z1813" s="148">
        <v>5703070.8399999999</v>
      </c>
      <c r="AA1813" s="148">
        <v>1</v>
      </c>
      <c r="AB1813" s="148">
        <v>116.46</v>
      </c>
      <c r="AC1813" s="148">
        <v>0</v>
      </c>
      <c r="AD1813" s="148">
        <v>6641.7963</v>
      </c>
      <c r="AE1813" s="151"/>
      <c r="AF1813" s="151"/>
      <c r="AG1813" s="141" t="s">
        <v>17</v>
      </c>
      <c r="AH1813" s="229">
        <v>1.3510013594E-2</v>
      </c>
      <c r="AI1813" s="229">
        <v>1.4848800629514074E-3</v>
      </c>
      <c r="AJ1813" s="229">
        <v>3.3179320299999999E-4</v>
      </c>
    </row>
    <row r="1814" spans="1:36" ht="13.5" thickBot="1">
      <c r="A1814" s="153">
        <v>8700</v>
      </c>
      <c r="B1814" s="153">
        <v>12535</v>
      </c>
      <c r="C1814" s="141" t="s">
        <v>1411</v>
      </c>
      <c r="D1814" s="141">
        <v>511399388</v>
      </c>
      <c r="E1814" s="141" t="s">
        <v>429</v>
      </c>
      <c r="F1814" s="141" t="s">
        <v>1412</v>
      </c>
      <c r="G1814" s="141" t="s">
        <v>3304</v>
      </c>
      <c r="H1814" s="141" t="s">
        <v>76</v>
      </c>
      <c r="I1814" s="141" t="s">
        <v>228</v>
      </c>
      <c r="J1814" s="141" t="s">
        <v>53</v>
      </c>
      <c r="K1814" s="141" t="s">
        <v>53</v>
      </c>
      <c r="L1814" s="141" t="s">
        <v>821</v>
      </c>
      <c r="M1814" s="141" t="s">
        <v>311</v>
      </c>
      <c r="N1814" s="141" t="s">
        <v>140</v>
      </c>
      <c r="O1814" s="141" t="s">
        <v>62</v>
      </c>
      <c r="P1814" s="141" t="s">
        <v>1413</v>
      </c>
      <c r="Q1814" s="141" t="s">
        <v>1294</v>
      </c>
      <c r="R1814" s="141" t="s">
        <v>57</v>
      </c>
      <c r="S1814" s="141" t="s">
        <v>1206</v>
      </c>
      <c r="T1814" s="227">
        <v>0.73799999999999999</v>
      </c>
      <c r="U1814" s="146">
        <v>45838</v>
      </c>
      <c r="V1814" s="208">
        <v>3.0499999999999999E-2</v>
      </c>
      <c r="W1814" s="209">
        <v>5.67E-2</v>
      </c>
      <c r="X1814" s="141" t="s">
        <v>636</v>
      </c>
      <c r="Y1814" s="141"/>
      <c r="Z1814" s="148">
        <v>367136.33</v>
      </c>
      <c r="AA1814" s="148">
        <v>1</v>
      </c>
      <c r="AB1814" s="148">
        <v>98.94</v>
      </c>
      <c r="AC1814" s="148">
        <v>0</v>
      </c>
      <c r="AD1814" s="148">
        <v>363.24468000000002</v>
      </c>
      <c r="AE1814" s="151"/>
      <c r="AF1814" s="151"/>
      <c r="AG1814" s="141" t="s">
        <v>17</v>
      </c>
      <c r="AH1814" s="229">
        <v>1.6408694272E-2</v>
      </c>
      <c r="AI1814" s="229">
        <v>8.1209172781339869E-5</v>
      </c>
      <c r="AJ1814" s="229">
        <v>1.8146012098162501E-5</v>
      </c>
    </row>
    <row r="1815" spans="1:36" ht="13.5" thickBot="1">
      <c r="A1815" s="153">
        <v>8700</v>
      </c>
      <c r="B1815" s="153">
        <v>12535</v>
      </c>
      <c r="C1815" s="141" t="s">
        <v>1414</v>
      </c>
      <c r="D1815" s="141">
        <v>515334662</v>
      </c>
      <c r="E1815" s="141" t="s">
        <v>429</v>
      </c>
      <c r="F1815" s="141" t="s">
        <v>1415</v>
      </c>
      <c r="G1815" s="141" t="s">
        <v>3305</v>
      </c>
      <c r="H1815" s="141" t="s">
        <v>76</v>
      </c>
      <c r="I1815" s="141" t="s">
        <v>230</v>
      </c>
      <c r="J1815" s="141" t="s">
        <v>53</v>
      </c>
      <c r="K1815" s="141" t="s">
        <v>53</v>
      </c>
      <c r="L1815" s="141" t="s">
        <v>821</v>
      </c>
      <c r="M1815" s="141" t="s">
        <v>311</v>
      </c>
      <c r="N1815" s="141" t="s">
        <v>267</v>
      </c>
      <c r="O1815" s="141" t="s">
        <v>62</v>
      </c>
      <c r="P1815" s="141" t="s">
        <v>1413</v>
      </c>
      <c r="Q1815" s="141" t="s">
        <v>1294</v>
      </c>
      <c r="R1815" s="141" t="s">
        <v>57</v>
      </c>
      <c r="S1815" s="141" t="s">
        <v>1206</v>
      </c>
      <c r="T1815" s="227">
        <v>2.9750000000000001</v>
      </c>
      <c r="U1815" s="146">
        <v>46995</v>
      </c>
      <c r="V1815" s="208">
        <v>4.6899999999999997E-2</v>
      </c>
      <c r="W1815" s="209">
        <v>7.46E-2</v>
      </c>
      <c r="X1815" s="141" t="s">
        <v>636</v>
      </c>
      <c r="Y1815" s="141"/>
      <c r="Z1815" s="148">
        <v>23176545.420000002</v>
      </c>
      <c r="AA1815" s="148">
        <v>1</v>
      </c>
      <c r="AB1815" s="148">
        <v>97.95</v>
      </c>
      <c r="AC1815" s="148">
        <v>0</v>
      </c>
      <c r="AD1815" s="148">
        <v>22701.426240000001</v>
      </c>
      <c r="AE1815" s="151"/>
      <c r="AF1815" s="151"/>
      <c r="AG1815" s="141" t="s">
        <v>17</v>
      </c>
      <c r="AH1815" s="229">
        <v>1.7152442909000001E-2</v>
      </c>
      <c r="AI1815" s="229">
        <v>5.0752678495029927E-3</v>
      </c>
      <c r="AJ1815" s="229">
        <v>1.1340575040000001E-3</v>
      </c>
    </row>
    <row r="1816" spans="1:36" ht="13.5" thickBot="1">
      <c r="A1816" s="153">
        <v>8700</v>
      </c>
      <c r="B1816" s="153">
        <v>12535</v>
      </c>
      <c r="C1816" s="141" t="s">
        <v>1416</v>
      </c>
      <c r="D1816" s="141">
        <v>513257873</v>
      </c>
      <c r="E1816" s="141" t="s">
        <v>429</v>
      </c>
      <c r="F1816" s="141" t="s">
        <v>1417</v>
      </c>
      <c r="G1816" s="141" t="s">
        <v>3306</v>
      </c>
      <c r="H1816" s="141" t="s">
        <v>76</v>
      </c>
      <c r="I1816" s="141" t="s">
        <v>229</v>
      </c>
      <c r="J1816" s="141" t="s">
        <v>53</v>
      </c>
      <c r="K1816" s="141" t="s">
        <v>53</v>
      </c>
      <c r="L1816" s="141" t="s">
        <v>821</v>
      </c>
      <c r="M1816" s="141" t="s">
        <v>311</v>
      </c>
      <c r="N1816" s="141" t="s">
        <v>651</v>
      </c>
      <c r="O1816" s="141" t="s">
        <v>62</v>
      </c>
      <c r="P1816" s="141" t="s">
        <v>1333</v>
      </c>
      <c r="Q1816" s="141" t="s">
        <v>65</v>
      </c>
      <c r="R1816" s="141" t="s">
        <v>57</v>
      </c>
      <c r="S1816" s="141" t="s">
        <v>1206</v>
      </c>
      <c r="T1816" s="227">
        <v>1.871</v>
      </c>
      <c r="U1816" s="146">
        <v>46629</v>
      </c>
      <c r="V1816" s="208">
        <v>2.0500000000000001E-2</v>
      </c>
      <c r="W1816" s="209">
        <v>2.7E-2</v>
      </c>
      <c r="X1816" s="141" t="s">
        <v>636</v>
      </c>
      <c r="Y1816" s="141"/>
      <c r="Z1816" s="148">
        <v>2161405.7200000002</v>
      </c>
      <c r="AA1816" s="148">
        <v>1</v>
      </c>
      <c r="AB1816" s="148">
        <v>115.69</v>
      </c>
      <c r="AC1816" s="148">
        <v>0</v>
      </c>
      <c r="AD1816" s="148">
        <v>2500.5302799999999</v>
      </c>
      <c r="AE1816" s="151"/>
      <c r="AF1816" s="151"/>
      <c r="AG1816" s="141" t="s">
        <v>17</v>
      </c>
      <c r="AH1816" s="229">
        <v>2.8616657740000002E-3</v>
      </c>
      <c r="AI1816" s="229">
        <v>5.590336396764081E-4</v>
      </c>
      <c r="AJ1816" s="229">
        <v>1.2491484399999999E-4</v>
      </c>
    </row>
    <row r="1817" spans="1:36" ht="13.5" thickBot="1">
      <c r="A1817" s="153">
        <v>8700</v>
      </c>
      <c r="B1817" s="153">
        <v>12535</v>
      </c>
      <c r="C1817" s="141" t="s">
        <v>1388</v>
      </c>
      <c r="D1817" s="141">
        <v>514065283</v>
      </c>
      <c r="E1817" s="141" t="s">
        <v>429</v>
      </c>
      <c r="F1817" s="141" t="s">
        <v>1418</v>
      </c>
      <c r="G1817" s="141" t="s">
        <v>3239</v>
      </c>
      <c r="H1817" s="141" t="s">
        <v>76</v>
      </c>
      <c r="I1817" s="141" t="s">
        <v>228</v>
      </c>
      <c r="J1817" s="141" t="s">
        <v>53</v>
      </c>
      <c r="K1817" s="141" t="s">
        <v>53</v>
      </c>
      <c r="L1817" s="141" t="s">
        <v>821</v>
      </c>
      <c r="M1817" s="141" t="s">
        <v>311</v>
      </c>
      <c r="N1817" s="141" t="s">
        <v>75</v>
      </c>
      <c r="O1817" s="141" t="s">
        <v>62</v>
      </c>
      <c r="P1817" s="141" t="s">
        <v>1288</v>
      </c>
      <c r="Q1817" s="141" t="s">
        <v>65</v>
      </c>
      <c r="R1817" s="141" t="s">
        <v>57</v>
      </c>
      <c r="S1817" s="141" t="s">
        <v>1206</v>
      </c>
      <c r="T1817" s="227">
        <v>1.9950000000000001</v>
      </c>
      <c r="U1817" s="146">
        <v>46631</v>
      </c>
      <c r="V1817" s="208">
        <v>2.3E-2</v>
      </c>
      <c r="W1817" s="209">
        <v>5.5800000000000002E-2</v>
      </c>
      <c r="X1817" s="141" t="s">
        <v>636</v>
      </c>
      <c r="Y1817" s="141"/>
      <c r="Z1817" s="148">
        <v>13951907.59</v>
      </c>
      <c r="AA1817" s="148">
        <v>1</v>
      </c>
      <c r="AB1817" s="148">
        <v>94.07</v>
      </c>
      <c r="AC1817" s="148">
        <v>0</v>
      </c>
      <c r="AD1817" s="148">
        <v>13124.55947</v>
      </c>
      <c r="AE1817" s="151"/>
      <c r="AF1817" s="151"/>
      <c r="AG1817" s="141" t="s">
        <v>17</v>
      </c>
      <c r="AH1817" s="229">
        <v>1.2894623044000001E-2</v>
      </c>
      <c r="AI1817" s="229">
        <v>2.9342057196218275E-3</v>
      </c>
      <c r="AJ1817" s="229">
        <v>6.5564185199999995E-4</v>
      </c>
    </row>
    <row r="1818" spans="1:36" ht="13.5" thickBot="1">
      <c r="A1818" s="153">
        <v>8700</v>
      </c>
      <c r="B1818" s="153">
        <v>12535</v>
      </c>
      <c r="C1818" s="141" t="s">
        <v>1419</v>
      </c>
      <c r="D1818" s="141">
        <v>515328250</v>
      </c>
      <c r="E1818" s="141" t="s">
        <v>429</v>
      </c>
      <c r="F1818" s="141" t="s">
        <v>1420</v>
      </c>
      <c r="G1818" s="141" t="s">
        <v>3307</v>
      </c>
      <c r="H1818" s="141" t="s">
        <v>76</v>
      </c>
      <c r="I1818" s="141" t="s">
        <v>228</v>
      </c>
      <c r="J1818" s="141" t="s">
        <v>53</v>
      </c>
      <c r="K1818" s="141" t="s">
        <v>53</v>
      </c>
      <c r="L1818" s="141" t="s">
        <v>821</v>
      </c>
      <c r="M1818" s="141" t="s">
        <v>311</v>
      </c>
      <c r="N1818" s="141" t="s">
        <v>652</v>
      </c>
      <c r="O1818" s="141" t="s">
        <v>62</v>
      </c>
      <c r="P1818" s="141" t="s">
        <v>1305</v>
      </c>
      <c r="Q1818" s="141" t="s">
        <v>1294</v>
      </c>
      <c r="R1818" s="141" t="s">
        <v>57</v>
      </c>
      <c r="S1818" s="141" t="s">
        <v>1206</v>
      </c>
      <c r="T1818" s="227">
        <v>2.0409999999999999</v>
      </c>
      <c r="U1818" s="146">
        <v>46629</v>
      </c>
      <c r="V1818" s="208">
        <v>2.6499999999999999E-2</v>
      </c>
      <c r="W1818" s="209">
        <v>5.5100000000000003E-2</v>
      </c>
      <c r="X1818" s="141" t="s">
        <v>636</v>
      </c>
      <c r="Y1818" s="141"/>
      <c r="Z1818" s="148">
        <v>972857.14</v>
      </c>
      <c r="AA1818" s="148">
        <v>1</v>
      </c>
      <c r="AB1818" s="148">
        <v>94.77</v>
      </c>
      <c r="AC1818" s="148">
        <v>0</v>
      </c>
      <c r="AD1818" s="148">
        <v>921.97671000000003</v>
      </c>
      <c r="AE1818" s="151"/>
      <c r="AF1818" s="151"/>
      <c r="AG1818" s="141" t="s">
        <v>17</v>
      </c>
      <c r="AH1818" s="229">
        <v>1.8996444180000001E-3</v>
      </c>
      <c r="AI1818" s="229">
        <v>2.061226772619527E-4</v>
      </c>
      <c r="AJ1818" s="229">
        <v>4.60576615571743E-5</v>
      </c>
    </row>
    <row r="1819" spans="1:36" ht="13.5" thickBot="1">
      <c r="A1819" s="153">
        <v>8700</v>
      </c>
      <c r="B1819" s="153">
        <v>12535</v>
      </c>
      <c r="C1819" s="141" t="s">
        <v>2072</v>
      </c>
      <c r="D1819" s="141">
        <v>53368</v>
      </c>
      <c r="E1819" s="141" t="s">
        <v>430</v>
      </c>
      <c r="F1819" s="141" t="s">
        <v>2073</v>
      </c>
      <c r="G1819" s="141" t="s">
        <v>3703</v>
      </c>
      <c r="H1819" s="141" t="s">
        <v>76</v>
      </c>
      <c r="I1819" s="141" t="s">
        <v>230</v>
      </c>
      <c r="J1819" s="141" t="s">
        <v>53</v>
      </c>
      <c r="K1819" s="141" t="s">
        <v>53</v>
      </c>
      <c r="L1819" s="141" t="s">
        <v>821</v>
      </c>
      <c r="M1819" s="141" t="s">
        <v>311</v>
      </c>
      <c r="N1819" s="141" t="s">
        <v>253</v>
      </c>
      <c r="O1819" s="141" t="s">
        <v>62</v>
      </c>
      <c r="P1819" s="141" t="s">
        <v>1288</v>
      </c>
      <c r="Q1819" s="141" t="s">
        <v>65</v>
      </c>
      <c r="R1819" s="141" t="s">
        <v>57</v>
      </c>
      <c r="S1819" s="141" t="s">
        <v>1206</v>
      </c>
      <c r="T1819" s="227">
        <v>0.73199999999999998</v>
      </c>
      <c r="U1819" s="146">
        <v>46023</v>
      </c>
      <c r="V1819" s="208">
        <v>3.3700000000000001E-2</v>
      </c>
      <c r="W1819" s="209">
        <v>6.6600000000000006E-2</v>
      </c>
      <c r="X1819" s="141" t="s">
        <v>636</v>
      </c>
      <c r="Y1819" s="141"/>
      <c r="Z1819" s="148">
        <v>147388.53</v>
      </c>
      <c r="AA1819" s="148">
        <v>1</v>
      </c>
      <c r="AB1819" s="148">
        <v>103.4</v>
      </c>
      <c r="AC1819" s="148">
        <v>0</v>
      </c>
      <c r="AD1819" s="148">
        <v>152.39974000000001</v>
      </c>
      <c r="AE1819" s="151"/>
      <c r="AF1819" s="151"/>
      <c r="AG1819" s="141" t="s">
        <v>17</v>
      </c>
      <c r="AH1819" s="229">
        <v>1.0527752139999999E-3</v>
      </c>
      <c r="AI1819" s="229">
        <v>3.4071405581194673E-5</v>
      </c>
      <c r="AJ1819" s="229">
        <v>7.6131810816797699E-6</v>
      </c>
    </row>
    <row r="1820" spans="1:36" ht="13.5" thickBot="1">
      <c r="A1820" s="153">
        <v>8700</v>
      </c>
      <c r="B1820" s="153">
        <v>12535</v>
      </c>
      <c r="C1820" s="141" t="s">
        <v>1386</v>
      </c>
      <c r="D1820" s="141">
        <v>514892801</v>
      </c>
      <c r="E1820" s="141" t="s">
        <v>429</v>
      </c>
      <c r="F1820" s="141" t="s">
        <v>1421</v>
      </c>
      <c r="G1820" s="141" t="s">
        <v>3308</v>
      </c>
      <c r="H1820" s="141" t="s">
        <v>76</v>
      </c>
      <c r="I1820" s="141" t="s">
        <v>228</v>
      </c>
      <c r="J1820" s="141" t="s">
        <v>53</v>
      </c>
      <c r="K1820" s="141" t="s">
        <v>53</v>
      </c>
      <c r="L1820" s="141" t="s">
        <v>821</v>
      </c>
      <c r="M1820" s="141" t="s">
        <v>311</v>
      </c>
      <c r="N1820" s="141" t="s">
        <v>263</v>
      </c>
      <c r="O1820" s="141" t="s">
        <v>62</v>
      </c>
      <c r="P1820" s="141" t="s">
        <v>1333</v>
      </c>
      <c r="Q1820" s="141" t="s">
        <v>65</v>
      </c>
      <c r="R1820" s="141" t="s">
        <v>57</v>
      </c>
      <c r="S1820" s="141" t="s">
        <v>1206</v>
      </c>
      <c r="T1820" s="227">
        <v>3.0219999999999998</v>
      </c>
      <c r="U1820" s="146">
        <v>47669</v>
      </c>
      <c r="V1820" s="208">
        <v>2.6200000000000001E-2</v>
      </c>
      <c r="W1820" s="209">
        <v>5.7500000000000002E-2</v>
      </c>
      <c r="X1820" s="141" t="s">
        <v>636</v>
      </c>
      <c r="Y1820" s="141"/>
      <c r="Z1820" s="148">
        <v>2784236.78</v>
      </c>
      <c r="AA1820" s="148">
        <v>1</v>
      </c>
      <c r="AB1820" s="148">
        <v>91.82</v>
      </c>
      <c r="AC1820" s="148">
        <v>0</v>
      </c>
      <c r="AD1820" s="148">
        <v>2556.48621</v>
      </c>
      <c r="AE1820" s="151"/>
      <c r="AF1820" s="151"/>
      <c r="AG1820" s="141" t="s">
        <v>17</v>
      </c>
      <c r="AH1820" s="229">
        <v>6.4804306459999997E-3</v>
      </c>
      <c r="AI1820" s="229">
        <v>5.7154348507183295E-4</v>
      </c>
      <c r="AJ1820" s="229">
        <v>1.2771014200000001E-4</v>
      </c>
    </row>
    <row r="1821" spans="1:36" ht="13.5" thickBot="1">
      <c r="A1821" s="153">
        <v>8700</v>
      </c>
      <c r="B1821" s="153">
        <v>12535</v>
      </c>
      <c r="C1821" s="141" t="s">
        <v>1306</v>
      </c>
      <c r="D1821" s="141">
        <v>510560188</v>
      </c>
      <c r="E1821" s="141" t="s">
        <v>429</v>
      </c>
      <c r="F1821" s="141" t="s">
        <v>1422</v>
      </c>
      <c r="G1821" s="141" t="s">
        <v>3309</v>
      </c>
      <c r="H1821" s="141" t="s">
        <v>76</v>
      </c>
      <c r="I1821" s="141" t="s">
        <v>229</v>
      </c>
      <c r="J1821" s="141" t="s">
        <v>53</v>
      </c>
      <c r="K1821" s="141" t="s">
        <v>53</v>
      </c>
      <c r="L1821" s="141" t="s">
        <v>821</v>
      </c>
      <c r="M1821" s="141" t="s">
        <v>311</v>
      </c>
      <c r="N1821" s="141" t="s">
        <v>652</v>
      </c>
      <c r="O1821" s="141" t="s">
        <v>62</v>
      </c>
      <c r="P1821" s="141" t="s">
        <v>1305</v>
      </c>
      <c r="Q1821" s="141" t="s">
        <v>1294</v>
      </c>
      <c r="R1821" s="141" t="s">
        <v>57</v>
      </c>
      <c r="S1821" s="141" t="s">
        <v>1206</v>
      </c>
      <c r="T1821" s="227">
        <v>1.462</v>
      </c>
      <c r="U1821" s="146">
        <v>46310</v>
      </c>
      <c r="V1821" s="208">
        <v>2.5700000000000001E-2</v>
      </c>
      <c r="W1821" s="209">
        <v>3.1099999999999999E-2</v>
      </c>
      <c r="X1821" s="141" t="s">
        <v>636</v>
      </c>
      <c r="Y1821" s="141"/>
      <c r="Z1821" s="148">
        <v>8975219</v>
      </c>
      <c r="AA1821" s="148">
        <v>1</v>
      </c>
      <c r="AB1821" s="148">
        <v>116.88</v>
      </c>
      <c r="AC1821" s="148">
        <v>0</v>
      </c>
      <c r="AD1821" s="148">
        <v>10490.23597</v>
      </c>
      <c r="AE1821" s="151"/>
      <c r="AF1821" s="151"/>
      <c r="AG1821" s="141" t="s">
        <v>17</v>
      </c>
      <c r="AH1821" s="229">
        <v>6.9986912960000001E-3</v>
      </c>
      <c r="AI1821" s="229">
        <v>2.3452604602626427E-3</v>
      </c>
      <c r="AJ1821" s="229">
        <v>5.2404332199999998E-4</v>
      </c>
    </row>
    <row r="1822" spans="1:36" ht="13.5" thickBot="1">
      <c r="A1822" s="153">
        <v>8700</v>
      </c>
      <c r="B1822" s="153">
        <v>12535</v>
      </c>
      <c r="C1822" s="141" t="s">
        <v>1474</v>
      </c>
      <c r="D1822" s="141">
        <v>510216054</v>
      </c>
      <c r="E1822" s="141" t="s">
        <v>429</v>
      </c>
      <c r="F1822" s="141" t="s">
        <v>2120</v>
      </c>
      <c r="G1822" s="141" t="s">
        <v>3770</v>
      </c>
      <c r="H1822" s="141" t="s">
        <v>76</v>
      </c>
      <c r="I1822" s="141" t="s">
        <v>229</v>
      </c>
      <c r="J1822" s="141" t="s">
        <v>53</v>
      </c>
      <c r="K1822" s="141" t="s">
        <v>53</v>
      </c>
      <c r="L1822" s="141" t="s">
        <v>821</v>
      </c>
      <c r="M1822" s="141" t="s">
        <v>311</v>
      </c>
      <c r="N1822" s="141" t="s">
        <v>156</v>
      </c>
      <c r="O1822" s="141" t="s">
        <v>62</v>
      </c>
      <c r="P1822" s="141" t="s">
        <v>1288</v>
      </c>
      <c r="Q1822" s="141" t="s">
        <v>65</v>
      </c>
      <c r="R1822" s="141" t="s">
        <v>57</v>
      </c>
      <c r="S1822" s="141" t="s">
        <v>1206</v>
      </c>
      <c r="T1822" s="227">
        <v>3.069</v>
      </c>
      <c r="U1822" s="146">
        <v>47818</v>
      </c>
      <c r="V1822" s="208">
        <v>1.23E-2</v>
      </c>
      <c r="W1822" s="209">
        <v>2.5999999999999999E-2</v>
      </c>
      <c r="X1822" s="141" t="s">
        <v>636</v>
      </c>
      <c r="Y1822" s="141"/>
      <c r="Z1822" s="148">
        <v>1753424.66</v>
      </c>
      <c r="AA1822" s="148">
        <v>1</v>
      </c>
      <c r="AB1822" s="148">
        <v>111.75</v>
      </c>
      <c r="AC1822" s="148">
        <v>0</v>
      </c>
      <c r="AD1822" s="148">
        <v>1959.4520600000001</v>
      </c>
      <c r="AE1822" s="151"/>
      <c r="AF1822" s="151"/>
      <c r="AG1822" s="141" t="s">
        <v>17</v>
      </c>
      <c r="AH1822" s="229">
        <v>1.572732083E-3</v>
      </c>
      <c r="AI1822" s="229">
        <v>4.38066927497169E-4</v>
      </c>
      <c r="AJ1822" s="229">
        <v>9.7885097137635896E-5</v>
      </c>
    </row>
    <row r="1823" spans="1:36" ht="13.5" thickBot="1">
      <c r="A1823" s="153">
        <v>8700</v>
      </c>
      <c r="B1823" s="153">
        <v>12535</v>
      </c>
      <c r="C1823" s="141" t="s">
        <v>1423</v>
      </c>
      <c r="D1823" s="141">
        <v>513230029</v>
      </c>
      <c r="E1823" s="141" t="s">
        <v>429</v>
      </c>
      <c r="F1823" s="141" t="s">
        <v>1424</v>
      </c>
      <c r="G1823" s="141" t="s">
        <v>3310</v>
      </c>
      <c r="H1823" s="141" t="s">
        <v>76</v>
      </c>
      <c r="I1823" s="141" t="s">
        <v>228</v>
      </c>
      <c r="J1823" s="141" t="s">
        <v>53</v>
      </c>
      <c r="K1823" s="141" t="s">
        <v>53</v>
      </c>
      <c r="L1823" s="141" t="s">
        <v>821</v>
      </c>
      <c r="M1823" s="141" t="s">
        <v>311</v>
      </c>
      <c r="N1823" s="141" t="s">
        <v>269</v>
      </c>
      <c r="O1823" s="141" t="s">
        <v>62</v>
      </c>
      <c r="P1823" s="141" t="s">
        <v>1413</v>
      </c>
      <c r="Q1823" s="141" t="s">
        <v>1294</v>
      </c>
      <c r="R1823" s="141" t="s">
        <v>57</v>
      </c>
      <c r="S1823" s="141" t="s">
        <v>1206</v>
      </c>
      <c r="T1823" s="227">
        <v>1.2230000000000001</v>
      </c>
      <c r="U1823" s="146">
        <v>47848</v>
      </c>
      <c r="V1823" s="208">
        <v>2.63E-2</v>
      </c>
      <c r="W1823" s="209">
        <v>5.5399999999999998E-2</v>
      </c>
      <c r="X1823" s="141" t="s">
        <v>636</v>
      </c>
      <c r="Y1823" s="141"/>
      <c r="Z1823" s="148">
        <v>1858049</v>
      </c>
      <c r="AA1823" s="148">
        <v>1</v>
      </c>
      <c r="AB1823" s="148">
        <v>98.54</v>
      </c>
      <c r="AC1823" s="148">
        <v>0</v>
      </c>
      <c r="AD1823" s="148">
        <v>1830.92148</v>
      </c>
      <c r="AE1823" s="151"/>
      <c r="AF1823" s="151"/>
      <c r="AG1823" s="141" t="s">
        <v>17</v>
      </c>
      <c r="AH1823" s="229">
        <v>1.347243567E-3</v>
      </c>
      <c r="AI1823" s="229">
        <v>4.093318553719397E-4</v>
      </c>
      <c r="AJ1823" s="229">
        <v>9.1464308099063207E-5</v>
      </c>
    </row>
    <row r="1824" spans="1:36" ht="13.5" thickBot="1">
      <c r="A1824" s="153">
        <v>8700</v>
      </c>
      <c r="B1824" s="153">
        <v>12535</v>
      </c>
      <c r="C1824" s="141" t="s">
        <v>1396</v>
      </c>
      <c r="D1824" s="141">
        <v>520043720</v>
      </c>
      <c r="E1824" s="141" t="s">
        <v>429</v>
      </c>
      <c r="F1824" s="141" t="s">
        <v>2121</v>
      </c>
      <c r="G1824" s="141" t="s">
        <v>3771</v>
      </c>
      <c r="H1824" s="141" t="s">
        <v>76</v>
      </c>
      <c r="I1824" s="141" t="s">
        <v>228</v>
      </c>
      <c r="J1824" s="141" t="s">
        <v>53</v>
      </c>
      <c r="K1824" s="141" t="s">
        <v>53</v>
      </c>
      <c r="L1824" s="141" t="s">
        <v>821</v>
      </c>
      <c r="M1824" s="141" t="s">
        <v>311</v>
      </c>
      <c r="N1824" s="141" t="s">
        <v>652</v>
      </c>
      <c r="O1824" s="141" t="s">
        <v>62</v>
      </c>
      <c r="P1824" s="141" t="s">
        <v>1385</v>
      </c>
      <c r="Q1824" s="141" t="s">
        <v>1294</v>
      </c>
      <c r="R1824" s="141" t="s">
        <v>57</v>
      </c>
      <c r="S1824" s="141" t="s">
        <v>1206</v>
      </c>
      <c r="T1824" s="227">
        <v>4.1029999999999998</v>
      </c>
      <c r="U1824" s="146">
        <v>47514</v>
      </c>
      <c r="V1824" s="208">
        <v>3.6900000000000002E-2</v>
      </c>
      <c r="W1824" s="209">
        <v>5.8999999999999997E-2</v>
      </c>
      <c r="X1824" s="141" t="s">
        <v>636</v>
      </c>
      <c r="Y1824" s="141"/>
      <c r="Z1824" s="148">
        <v>58280.69</v>
      </c>
      <c r="AA1824" s="148">
        <v>1</v>
      </c>
      <c r="AB1824" s="148">
        <v>92.31</v>
      </c>
      <c r="AC1824" s="148">
        <v>0</v>
      </c>
      <c r="AD1824" s="148">
        <v>53.798900000000003</v>
      </c>
      <c r="AE1824" s="151"/>
      <c r="AF1824" s="151"/>
      <c r="AG1824" s="141" t="s">
        <v>17</v>
      </c>
      <c r="AH1824" s="229">
        <v>2.1910033799999999E-4</v>
      </c>
      <c r="AI1824" s="229">
        <v>1.2027606751311612E-5</v>
      </c>
      <c r="AJ1824" s="229">
        <v>2.6875424308150499E-6</v>
      </c>
    </row>
    <row r="1825" spans="1:36" ht="13.5" thickBot="1">
      <c r="A1825" s="153">
        <v>8700</v>
      </c>
      <c r="B1825" s="153">
        <v>12535</v>
      </c>
      <c r="C1825" s="141" t="s">
        <v>1295</v>
      </c>
      <c r="D1825" s="141">
        <v>520017393</v>
      </c>
      <c r="E1825" s="141" t="s">
        <v>429</v>
      </c>
      <c r="F1825" s="141" t="s">
        <v>1296</v>
      </c>
      <c r="G1825" s="141" t="s">
        <v>3250</v>
      </c>
      <c r="H1825" s="141" t="s">
        <v>76</v>
      </c>
      <c r="I1825" s="141" t="s">
        <v>228</v>
      </c>
      <c r="J1825" s="141" t="s">
        <v>53</v>
      </c>
      <c r="K1825" s="141" t="s">
        <v>53</v>
      </c>
      <c r="L1825" s="141" t="s">
        <v>821</v>
      </c>
      <c r="M1825" s="141" t="s">
        <v>311</v>
      </c>
      <c r="N1825" s="141" t="s">
        <v>651</v>
      </c>
      <c r="O1825" s="141" t="s">
        <v>62</v>
      </c>
      <c r="P1825" s="141" t="s">
        <v>1205</v>
      </c>
      <c r="Q1825" s="141" t="s">
        <v>65</v>
      </c>
      <c r="R1825" s="141" t="s">
        <v>57</v>
      </c>
      <c r="S1825" s="141" t="s">
        <v>1206</v>
      </c>
      <c r="T1825" s="227">
        <v>1.9350000000000001</v>
      </c>
      <c r="U1825" s="146">
        <v>46843</v>
      </c>
      <c r="V1825" s="208">
        <v>1.44E-2</v>
      </c>
      <c r="W1825" s="209">
        <v>4.8599999999999997E-2</v>
      </c>
      <c r="X1825" s="141" t="s">
        <v>636</v>
      </c>
      <c r="Y1825" s="141"/>
      <c r="Z1825" s="148">
        <v>8772892.9700000007</v>
      </c>
      <c r="AA1825" s="148">
        <v>1</v>
      </c>
      <c r="AB1825" s="148">
        <v>93.75</v>
      </c>
      <c r="AC1825" s="148">
        <v>0</v>
      </c>
      <c r="AD1825" s="148">
        <v>8224.5871599999991</v>
      </c>
      <c r="AE1825" s="151"/>
      <c r="AF1825" s="151"/>
      <c r="AG1825" s="141" t="s">
        <v>17</v>
      </c>
      <c r="AH1825" s="229">
        <v>2.5065408484999999E-2</v>
      </c>
      <c r="AI1825" s="229">
        <v>1.838738339489595E-3</v>
      </c>
      <c r="AJ1825" s="229">
        <v>4.1086206099999998E-4</v>
      </c>
    </row>
    <row r="1826" spans="1:36" ht="13.5" thickBot="1">
      <c r="A1826" s="153">
        <v>8700</v>
      </c>
      <c r="B1826" s="153">
        <v>12535</v>
      </c>
      <c r="C1826" s="141" t="s">
        <v>1414</v>
      </c>
      <c r="D1826" s="141">
        <v>515334662</v>
      </c>
      <c r="E1826" s="141" t="s">
        <v>429</v>
      </c>
      <c r="F1826" s="141" t="s">
        <v>1425</v>
      </c>
      <c r="G1826" s="141" t="s">
        <v>3311</v>
      </c>
      <c r="H1826" s="141" t="s">
        <v>76</v>
      </c>
      <c r="I1826" s="141" t="s">
        <v>230</v>
      </c>
      <c r="J1826" s="141" t="s">
        <v>53</v>
      </c>
      <c r="K1826" s="141" t="s">
        <v>53</v>
      </c>
      <c r="L1826" s="141" t="s">
        <v>821</v>
      </c>
      <c r="M1826" s="141" t="s">
        <v>311</v>
      </c>
      <c r="N1826" s="141" t="s">
        <v>267</v>
      </c>
      <c r="O1826" s="141" t="s">
        <v>62</v>
      </c>
      <c r="P1826" s="141" t="s">
        <v>1413</v>
      </c>
      <c r="Q1826" s="141" t="s">
        <v>1294</v>
      </c>
      <c r="R1826" s="141" t="s">
        <v>57</v>
      </c>
      <c r="S1826" s="141" t="s">
        <v>1206</v>
      </c>
      <c r="T1826" s="227">
        <v>3.13</v>
      </c>
      <c r="U1826" s="146">
        <v>46995</v>
      </c>
      <c r="V1826" s="208">
        <v>4.6899999999999997E-2</v>
      </c>
      <c r="W1826" s="209">
        <v>7.3899999999999993E-2</v>
      </c>
      <c r="X1826" s="141" t="s">
        <v>636</v>
      </c>
      <c r="Y1826" s="141"/>
      <c r="Z1826" s="148">
        <v>27497837.43</v>
      </c>
      <c r="AA1826" s="148">
        <v>1</v>
      </c>
      <c r="AB1826" s="148">
        <v>99.56</v>
      </c>
      <c r="AC1826" s="148">
        <v>0</v>
      </c>
      <c r="AD1826" s="148">
        <v>27376.846949999999</v>
      </c>
      <c r="AE1826" s="151"/>
      <c r="AF1826" s="151"/>
      <c r="AG1826" s="141" t="s">
        <v>17</v>
      </c>
      <c r="AH1826" s="229">
        <v>2.3931693649E-2</v>
      </c>
      <c r="AI1826" s="229">
        <v>6.1205331188080919E-3</v>
      </c>
      <c r="AJ1826" s="229">
        <v>1.3676197430000001E-3</v>
      </c>
    </row>
    <row r="1827" spans="1:36" ht="13.5" thickBot="1">
      <c r="A1827" s="153">
        <v>8700</v>
      </c>
      <c r="B1827" s="153">
        <v>12535</v>
      </c>
      <c r="C1827" s="141" t="s">
        <v>1426</v>
      </c>
      <c r="D1827" s="141">
        <v>513569780</v>
      </c>
      <c r="E1827" s="141" t="s">
        <v>429</v>
      </c>
      <c r="F1827" s="141" t="s">
        <v>1427</v>
      </c>
      <c r="G1827" s="141" t="s">
        <v>3312</v>
      </c>
      <c r="H1827" s="141" t="s">
        <v>76</v>
      </c>
      <c r="I1827" s="141" t="s">
        <v>229</v>
      </c>
      <c r="J1827" s="141" t="s">
        <v>53</v>
      </c>
      <c r="K1827" s="141" t="s">
        <v>53</v>
      </c>
      <c r="L1827" s="141" t="s">
        <v>821</v>
      </c>
      <c r="M1827" s="141" t="s">
        <v>311</v>
      </c>
      <c r="N1827" s="141" t="s">
        <v>651</v>
      </c>
      <c r="O1827" s="141" t="s">
        <v>62</v>
      </c>
      <c r="P1827" s="141" t="s">
        <v>1205</v>
      </c>
      <c r="Q1827" s="141" t="s">
        <v>65</v>
      </c>
      <c r="R1827" s="141" t="s">
        <v>57</v>
      </c>
      <c r="S1827" s="141" t="s">
        <v>1206</v>
      </c>
      <c r="T1827" s="227">
        <v>1.4570000000000001</v>
      </c>
      <c r="U1827" s="146">
        <v>46387</v>
      </c>
      <c r="V1827" s="208">
        <v>8.3000000000000001E-3</v>
      </c>
      <c r="W1827" s="209">
        <v>2.1899999999999999E-2</v>
      </c>
      <c r="X1827" s="141" t="s">
        <v>636</v>
      </c>
      <c r="Y1827" s="141"/>
      <c r="Z1827" s="148">
        <v>8740625.0700000003</v>
      </c>
      <c r="AA1827" s="148">
        <v>1</v>
      </c>
      <c r="AB1827" s="148">
        <v>114.36</v>
      </c>
      <c r="AC1827" s="148">
        <v>0</v>
      </c>
      <c r="AD1827" s="148">
        <v>9995.7788299999993</v>
      </c>
      <c r="AE1827" s="151"/>
      <c r="AF1827" s="151"/>
      <c r="AG1827" s="141" t="s">
        <v>17</v>
      </c>
      <c r="AH1827" s="229">
        <v>7.3645447740000002E-3</v>
      </c>
      <c r="AI1827" s="229">
        <v>2.234716638078579E-3</v>
      </c>
      <c r="AJ1827" s="229">
        <v>4.9934254600000005E-4</v>
      </c>
    </row>
    <row r="1828" spans="1:36" ht="13.5" thickBot="1">
      <c r="A1828" s="153">
        <v>8700</v>
      </c>
      <c r="B1828" s="153">
        <v>12535</v>
      </c>
      <c r="C1828" s="141" t="s">
        <v>1426</v>
      </c>
      <c r="D1828" s="141">
        <v>513569780</v>
      </c>
      <c r="E1828" s="141" t="s">
        <v>429</v>
      </c>
      <c r="F1828" s="141" t="s">
        <v>1428</v>
      </c>
      <c r="G1828" s="141" t="s">
        <v>3313</v>
      </c>
      <c r="H1828" s="141" t="s">
        <v>76</v>
      </c>
      <c r="I1828" s="141" t="s">
        <v>229</v>
      </c>
      <c r="J1828" s="141" t="s">
        <v>53</v>
      </c>
      <c r="K1828" s="141" t="s">
        <v>53</v>
      </c>
      <c r="L1828" s="141" t="s">
        <v>821</v>
      </c>
      <c r="M1828" s="141" t="s">
        <v>311</v>
      </c>
      <c r="N1828" s="141" t="s">
        <v>651</v>
      </c>
      <c r="O1828" s="141" t="s">
        <v>62</v>
      </c>
      <c r="P1828" s="141" t="s">
        <v>1205</v>
      </c>
      <c r="Q1828" s="141" t="s">
        <v>65</v>
      </c>
      <c r="R1828" s="141" t="s">
        <v>57</v>
      </c>
      <c r="S1828" s="141" t="s">
        <v>1206</v>
      </c>
      <c r="T1828" s="227">
        <v>4.99</v>
      </c>
      <c r="U1828" s="146">
        <v>48213</v>
      </c>
      <c r="V1828" s="208">
        <v>1.6500000000000001E-2</v>
      </c>
      <c r="W1828" s="209">
        <v>2.7E-2</v>
      </c>
      <c r="X1828" s="141" t="s">
        <v>636</v>
      </c>
      <c r="Y1828" s="141"/>
      <c r="Z1828" s="148">
        <v>18323109</v>
      </c>
      <c r="AA1828" s="148">
        <v>1</v>
      </c>
      <c r="AB1828" s="148">
        <v>111.02</v>
      </c>
      <c r="AC1828" s="148">
        <v>0</v>
      </c>
      <c r="AD1828" s="148">
        <v>20342.315610000001</v>
      </c>
      <c r="AE1828" s="151"/>
      <c r="AF1828" s="151"/>
      <c r="AG1828" s="141" t="s">
        <v>17</v>
      </c>
      <c r="AH1828" s="229">
        <v>8.6608532509999999E-3</v>
      </c>
      <c r="AI1828" s="229">
        <v>4.5478508402243831E-3</v>
      </c>
      <c r="AJ1828" s="229">
        <v>1.0162073260000001E-3</v>
      </c>
    </row>
    <row r="1829" spans="1:36" ht="13.5" thickBot="1">
      <c r="A1829" s="153">
        <v>8700</v>
      </c>
      <c r="B1829" s="153">
        <v>12535</v>
      </c>
      <c r="C1829" s="141" t="s">
        <v>1430</v>
      </c>
      <c r="D1829" s="141">
        <v>1838863</v>
      </c>
      <c r="E1829" s="141" t="s">
        <v>430</v>
      </c>
      <c r="F1829" s="141" t="s">
        <v>1431</v>
      </c>
      <c r="G1829" s="141" t="s">
        <v>3314</v>
      </c>
      <c r="H1829" s="141" t="s">
        <v>76</v>
      </c>
      <c r="I1829" s="141" t="s">
        <v>228</v>
      </c>
      <c r="J1829" s="141" t="s">
        <v>53</v>
      </c>
      <c r="K1829" s="141" t="s">
        <v>314</v>
      </c>
      <c r="L1829" s="141" t="s">
        <v>821</v>
      </c>
      <c r="M1829" s="141" t="s">
        <v>311</v>
      </c>
      <c r="N1829" s="141" t="s">
        <v>652</v>
      </c>
      <c r="O1829" s="141" t="s">
        <v>62</v>
      </c>
      <c r="P1829" s="141" t="s">
        <v>1333</v>
      </c>
      <c r="Q1829" s="141" t="s">
        <v>65</v>
      </c>
      <c r="R1829" s="141" t="s">
        <v>57</v>
      </c>
      <c r="S1829" s="141" t="s">
        <v>1206</v>
      </c>
      <c r="T1829" s="227">
        <v>0.16700000000000001</v>
      </c>
      <c r="U1829" s="146">
        <v>45627</v>
      </c>
      <c r="V1829" s="208">
        <v>3.9E-2</v>
      </c>
      <c r="W1829" s="209">
        <v>5.8900000000000001E-2</v>
      </c>
      <c r="X1829" s="141" t="s">
        <v>636</v>
      </c>
      <c r="Y1829" s="141"/>
      <c r="Z1829" s="148">
        <v>4878067.8</v>
      </c>
      <c r="AA1829" s="148">
        <v>1</v>
      </c>
      <c r="AB1829" s="148">
        <v>100.98</v>
      </c>
      <c r="AC1829" s="148">
        <v>0</v>
      </c>
      <c r="AD1829" s="148">
        <v>4925.8728600000004</v>
      </c>
      <c r="AE1829" s="151"/>
      <c r="AF1829" s="151"/>
      <c r="AG1829" s="141" t="s">
        <v>17</v>
      </c>
      <c r="AH1829" s="229">
        <v>1.2597703933E-2</v>
      </c>
      <c r="AI1829" s="229">
        <v>1.1012578633956946E-3</v>
      </c>
      <c r="AJ1829" s="229">
        <v>2.4607366099999999E-4</v>
      </c>
    </row>
    <row r="1830" spans="1:36" ht="13.5" thickBot="1">
      <c r="A1830" s="153">
        <v>8700</v>
      </c>
      <c r="B1830" s="153">
        <v>12535</v>
      </c>
      <c r="C1830" s="141" t="s">
        <v>1432</v>
      </c>
      <c r="D1830" s="141">
        <v>513436394</v>
      </c>
      <c r="E1830" s="141" t="s">
        <v>429</v>
      </c>
      <c r="F1830" s="141" t="s">
        <v>1433</v>
      </c>
      <c r="G1830" s="141" t="s">
        <v>3315</v>
      </c>
      <c r="H1830" s="141" t="s">
        <v>76</v>
      </c>
      <c r="I1830" s="141" t="s">
        <v>229</v>
      </c>
      <c r="J1830" s="141" t="s">
        <v>53</v>
      </c>
      <c r="K1830" s="141" t="s">
        <v>53</v>
      </c>
      <c r="L1830" s="141" t="s">
        <v>821</v>
      </c>
      <c r="M1830" s="141" t="s">
        <v>311</v>
      </c>
      <c r="N1830" s="141" t="s">
        <v>258</v>
      </c>
      <c r="O1830" s="141" t="s">
        <v>62</v>
      </c>
      <c r="P1830" s="141" t="s">
        <v>1394</v>
      </c>
      <c r="Q1830" s="141" t="s">
        <v>1294</v>
      </c>
      <c r="R1830" s="141" t="s">
        <v>57</v>
      </c>
      <c r="S1830" s="141" t="s">
        <v>1206</v>
      </c>
      <c r="T1830" s="227">
        <v>5.4720000000000004</v>
      </c>
      <c r="U1830" s="146">
        <v>48760</v>
      </c>
      <c r="V1830" s="208">
        <v>2.6499999999999999E-2</v>
      </c>
      <c r="W1830" s="209">
        <v>2.7400000000000001E-2</v>
      </c>
      <c r="X1830" s="141" t="s">
        <v>636</v>
      </c>
      <c r="Y1830" s="141"/>
      <c r="Z1830" s="148">
        <v>1968152.87</v>
      </c>
      <c r="AA1830" s="148">
        <v>1</v>
      </c>
      <c r="AB1830" s="148">
        <v>116.33</v>
      </c>
      <c r="AC1830" s="148">
        <v>0</v>
      </c>
      <c r="AD1830" s="148">
        <v>2289.5522299999998</v>
      </c>
      <c r="AE1830" s="151"/>
      <c r="AF1830" s="151"/>
      <c r="AG1830" s="141" t="s">
        <v>17</v>
      </c>
      <c r="AH1830" s="229">
        <v>1.3373598279999999E-3</v>
      </c>
      <c r="AI1830" s="229">
        <v>5.1186611360136641E-4</v>
      </c>
      <c r="AJ1830" s="229">
        <v>1.14375363E-4</v>
      </c>
    </row>
    <row r="1831" spans="1:36" ht="13.5" thickBot="1">
      <c r="A1831" s="153">
        <v>8700</v>
      </c>
      <c r="B1831" s="153">
        <v>12535</v>
      </c>
      <c r="C1831" s="141" t="s">
        <v>1416</v>
      </c>
      <c r="D1831" s="141">
        <v>513257873</v>
      </c>
      <c r="E1831" s="141" t="s">
        <v>429</v>
      </c>
      <c r="F1831" s="141" t="s">
        <v>2122</v>
      </c>
      <c r="G1831" s="141" t="s">
        <v>3772</v>
      </c>
      <c r="H1831" s="141" t="s">
        <v>76</v>
      </c>
      <c r="I1831" s="141" t="s">
        <v>229</v>
      </c>
      <c r="J1831" s="141" t="s">
        <v>53</v>
      </c>
      <c r="K1831" s="141" t="s">
        <v>53</v>
      </c>
      <c r="L1831" s="141" t="s">
        <v>821</v>
      </c>
      <c r="M1831" s="141" t="s">
        <v>311</v>
      </c>
      <c r="N1831" s="141" t="s">
        <v>651</v>
      </c>
      <c r="O1831" s="141" t="s">
        <v>62</v>
      </c>
      <c r="P1831" s="141" t="s">
        <v>1288</v>
      </c>
      <c r="Q1831" s="141" t="s">
        <v>65</v>
      </c>
      <c r="R1831" s="141" t="s">
        <v>57</v>
      </c>
      <c r="S1831" s="141" t="s">
        <v>1206</v>
      </c>
      <c r="T1831" s="227">
        <v>1.7190000000000001</v>
      </c>
      <c r="U1831" s="146">
        <v>46477</v>
      </c>
      <c r="V1831" s="208">
        <v>1.4E-2</v>
      </c>
      <c r="W1831" s="209">
        <v>2.4199999999999999E-2</v>
      </c>
      <c r="X1831" s="141" t="s">
        <v>636</v>
      </c>
      <c r="Y1831" s="141"/>
      <c r="Z1831" s="148">
        <v>1360000</v>
      </c>
      <c r="AA1831" s="148">
        <v>1</v>
      </c>
      <c r="AB1831" s="148">
        <v>113.95</v>
      </c>
      <c r="AC1831" s="148">
        <v>0</v>
      </c>
      <c r="AD1831" s="148">
        <v>1549.72</v>
      </c>
      <c r="AE1831" s="151"/>
      <c r="AF1831" s="151"/>
      <c r="AG1831" s="141" t="s">
        <v>17</v>
      </c>
      <c r="AH1831" s="229">
        <v>1.685504659E-3</v>
      </c>
      <c r="AI1831" s="229">
        <v>3.4646475549951077E-4</v>
      </c>
      <c r="AJ1831" s="229">
        <v>7.7416792088364305E-5</v>
      </c>
    </row>
    <row r="1832" spans="1:36" ht="13.5" thickBot="1">
      <c r="A1832" s="153">
        <v>8700</v>
      </c>
      <c r="B1832" s="153">
        <v>12535</v>
      </c>
      <c r="C1832" s="141" t="s">
        <v>1303</v>
      </c>
      <c r="D1832" s="141">
        <v>512607888</v>
      </c>
      <c r="E1832" s="141" t="s">
        <v>429</v>
      </c>
      <c r="F1832" s="141" t="s">
        <v>1434</v>
      </c>
      <c r="G1832" s="141" t="s">
        <v>3316</v>
      </c>
      <c r="H1832" s="141" t="s">
        <v>76</v>
      </c>
      <c r="I1832" s="141" t="s">
        <v>228</v>
      </c>
      <c r="J1832" s="141" t="s">
        <v>53</v>
      </c>
      <c r="K1832" s="141" t="s">
        <v>53</v>
      </c>
      <c r="L1832" s="141" t="s">
        <v>821</v>
      </c>
      <c r="M1832" s="141" t="s">
        <v>311</v>
      </c>
      <c r="N1832" s="141" t="s">
        <v>259</v>
      </c>
      <c r="O1832" s="141" t="s">
        <v>62</v>
      </c>
      <c r="P1832" s="141" t="s">
        <v>1305</v>
      </c>
      <c r="Q1832" s="141" t="s">
        <v>1294</v>
      </c>
      <c r="R1832" s="141" t="s">
        <v>57</v>
      </c>
      <c r="S1832" s="141" t="s">
        <v>1206</v>
      </c>
      <c r="T1832" s="227">
        <v>1.206</v>
      </c>
      <c r="U1832" s="146">
        <v>46387</v>
      </c>
      <c r="V1832" s="208">
        <v>3.2500000000000001E-2</v>
      </c>
      <c r="W1832" s="209">
        <v>5.5399999999999998E-2</v>
      </c>
      <c r="X1832" s="141" t="s">
        <v>636</v>
      </c>
      <c r="Y1832" s="141"/>
      <c r="Z1832" s="148">
        <v>3000877.34</v>
      </c>
      <c r="AA1832" s="148">
        <v>1</v>
      </c>
      <c r="AB1832" s="148">
        <v>98.21</v>
      </c>
      <c r="AC1832" s="148">
        <v>0</v>
      </c>
      <c r="AD1832" s="148">
        <v>2947.1616399999998</v>
      </c>
      <c r="AE1832" s="151"/>
      <c r="AF1832" s="151"/>
      <c r="AG1832" s="141" t="s">
        <v>17</v>
      </c>
      <c r="AH1832" s="229">
        <v>1.1364865042000001E-2</v>
      </c>
      <c r="AI1832" s="229">
        <v>6.5888524186313467E-4</v>
      </c>
      <c r="AJ1832" s="229">
        <v>1.4722646600000001E-4</v>
      </c>
    </row>
    <row r="1833" spans="1:36" ht="13.5" thickBot="1">
      <c r="A1833" s="153">
        <v>8700</v>
      </c>
      <c r="B1833" s="153">
        <v>12535</v>
      </c>
      <c r="C1833" s="141" t="s">
        <v>1289</v>
      </c>
      <c r="D1833" s="141">
        <v>513623314</v>
      </c>
      <c r="E1833" s="141" t="s">
        <v>429</v>
      </c>
      <c r="F1833" s="141" t="s">
        <v>1435</v>
      </c>
      <c r="G1833" s="141" t="s">
        <v>3317</v>
      </c>
      <c r="H1833" s="141" t="s">
        <v>76</v>
      </c>
      <c r="I1833" s="141" t="s">
        <v>229</v>
      </c>
      <c r="J1833" s="141" t="s">
        <v>53</v>
      </c>
      <c r="K1833" s="141" t="s">
        <v>53</v>
      </c>
      <c r="L1833" s="141" t="s">
        <v>821</v>
      </c>
      <c r="M1833" s="141" t="s">
        <v>311</v>
      </c>
      <c r="N1833" s="141" t="s">
        <v>651</v>
      </c>
      <c r="O1833" s="141" t="s">
        <v>62</v>
      </c>
      <c r="P1833" s="141" t="s">
        <v>1310</v>
      </c>
      <c r="Q1833" s="141" t="s">
        <v>65</v>
      </c>
      <c r="R1833" s="141" t="s">
        <v>57</v>
      </c>
      <c r="S1833" s="141" t="s">
        <v>1206</v>
      </c>
      <c r="T1833" s="227">
        <v>2.8940000000000001</v>
      </c>
      <c r="U1833" s="146">
        <v>46680</v>
      </c>
      <c r="V1833" s="208">
        <v>1.8200000000000001E-2</v>
      </c>
      <c r="W1833" s="209">
        <v>2.5499999999999998E-2</v>
      </c>
      <c r="X1833" s="141" t="s">
        <v>636</v>
      </c>
      <c r="Y1833" s="141"/>
      <c r="Z1833" s="148">
        <v>1082281.98</v>
      </c>
      <c r="AA1833" s="148">
        <v>1</v>
      </c>
      <c r="AB1833" s="148">
        <v>113.8</v>
      </c>
      <c r="AC1833" s="148">
        <v>0</v>
      </c>
      <c r="AD1833" s="148">
        <v>1231.63689</v>
      </c>
      <c r="AE1833" s="151"/>
      <c r="AF1833" s="151"/>
      <c r="AG1833" s="141" t="s">
        <v>17</v>
      </c>
      <c r="AH1833" s="229">
        <v>2.162566289E-3</v>
      </c>
      <c r="AI1833" s="229">
        <v>2.7535217584984887E-4</v>
      </c>
      <c r="AJ1833" s="229">
        <v>6.1526841649775095E-5</v>
      </c>
    </row>
    <row r="1834" spans="1:36" ht="13.5" thickBot="1">
      <c r="A1834" s="153">
        <v>8700</v>
      </c>
      <c r="B1834" s="153">
        <v>12535</v>
      </c>
      <c r="C1834" s="141" t="s">
        <v>1411</v>
      </c>
      <c r="D1834" s="141">
        <v>511399388</v>
      </c>
      <c r="E1834" s="141" t="s">
        <v>429</v>
      </c>
      <c r="F1834" s="141" t="s">
        <v>1436</v>
      </c>
      <c r="G1834" s="141" t="s">
        <v>3318</v>
      </c>
      <c r="H1834" s="141" t="s">
        <v>76</v>
      </c>
      <c r="I1834" s="141" t="s">
        <v>228</v>
      </c>
      <c r="J1834" s="141" t="s">
        <v>53</v>
      </c>
      <c r="K1834" s="141" t="s">
        <v>53</v>
      </c>
      <c r="L1834" s="141" t="s">
        <v>821</v>
      </c>
      <c r="M1834" s="141" t="s">
        <v>311</v>
      </c>
      <c r="N1834" s="141" t="s">
        <v>140</v>
      </c>
      <c r="O1834" s="141" t="s">
        <v>62</v>
      </c>
      <c r="P1834" s="141" t="s">
        <v>1413</v>
      </c>
      <c r="Q1834" s="141" t="s">
        <v>1294</v>
      </c>
      <c r="R1834" s="141" t="s">
        <v>57</v>
      </c>
      <c r="S1834" s="141" t="s">
        <v>1206</v>
      </c>
      <c r="T1834" s="227">
        <v>0.73499999999999999</v>
      </c>
      <c r="U1834" s="146">
        <v>45838</v>
      </c>
      <c r="V1834" s="208">
        <v>4.1700000000000001E-2</v>
      </c>
      <c r="W1834" s="209">
        <v>5.4600000000000003E-2</v>
      </c>
      <c r="X1834" s="141" t="s">
        <v>636</v>
      </c>
      <c r="Y1834" s="141"/>
      <c r="Z1834" s="148">
        <v>786375</v>
      </c>
      <c r="AA1834" s="148">
        <v>1</v>
      </c>
      <c r="AB1834" s="148">
        <v>100.18</v>
      </c>
      <c r="AC1834" s="148">
        <v>0</v>
      </c>
      <c r="AD1834" s="148">
        <v>787.79047000000003</v>
      </c>
      <c r="AE1834" s="151"/>
      <c r="AF1834" s="151"/>
      <c r="AG1834" s="141" t="s">
        <v>17</v>
      </c>
      <c r="AH1834" s="229">
        <v>7.5367023379999997E-3</v>
      </c>
      <c r="AI1834" s="229">
        <v>1.7612319165616672E-4</v>
      </c>
      <c r="AJ1834" s="229">
        <v>3.9354342090948501E-5</v>
      </c>
    </row>
    <row r="1835" spans="1:36" ht="13.5" thickBot="1">
      <c r="A1835" s="153">
        <v>8700</v>
      </c>
      <c r="B1835" s="153">
        <v>12535</v>
      </c>
      <c r="C1835" s="141" t="s">
        <v>1437</v>
      </c>
      <c r="D1835" s="141">
        <v>515327120</v>
      </c>
      <c r="E1835" s="141" t="s">
        <v>429</v>
      </c>
      <c r="F1835" s="141" t="s">
        <v>1438</v>
      </c>
      <c r="G1835" s="141" t="s">
        <v>3319</v>
      </c>
      <c r="H1835" s="141" t="s">
        <v>76</v>
      </c>
      <c r="I1835" s="141" t="s">
        <v>229</v>
      </c>
      <c r="J1835" s="141" t="s">
        <v>53</v>
      </c>
      <c r="K1835" s="141" t="s">
        <v>53</v>
      </c>
      <c r="L1835" s="141" t="s">
        <v>821</v>
      </c>
      <c r="M1835" s="141" t="s">
        <v>311</v>
      </c>
      <c r="N1835" s="141" t="s">
        <v>651</v>
      </c>
      <c r="O1835" s="141" t="s">
        <v>62</v>
      </c>
      <c r="P1835" s="141" t="s">
        <v>1293</v>
      </c>
      <c r="Q1835" s="141" t="s">
        <v>1294</v>
      </c>
      <c r="R1835" s="141" t="s">
        <v>57</v>
      </c>
      <c r="S1835" s="141" t="s">
        <v>1206</v>
      </c>
      <c r="T1835" s="227">
        <v>2.7770000000000001</v>
      </c>
      <c r="U1835" s="146">
        <v>46752</v>
      </c>
      <c r="V1835" s="208">
        <v>2.75E-2</v>
      </c>
      <c r="W1835" s="209">
        <v>2.7099999999999999E-2</v>
      </c>
      <c r="X1835" s="141" t="s">
        <v>636</v>
      </c>
      <c r="Y1835" s="141"/>
      <c r="Z1835" s="148">
        <v>13517196.939999999</v>
      </c>
      <c r="AA1835" s="148">
        <v>1</v>
      </c>
      <c r="AB1835" s="148">
        <v>115.62</v>
      </c>
      <c r="AC1835" s="148">
        <v>0</v>
      </c>
      <c r="AD1835" s="148">
        <v>15628.5831</v>
      </c>
      <c r="AE1835" s="151"/>
      <c r="AF1835" s="151"/>
      <c r="AG1835" s="141" t="s">
        <v>17</v>
      </c>
      <c r="AH1835" s="229">
        <v>2.4967284624E-2</v>
      </c>
      <c r="AI1835" s="229">
        <v>3.494020353706015E-3</v>
      </c>
      <c r="AJ1835" s="229">
        <v>7.8073120800000004E-4</v>
      </c>
    </row>
    <row r="1836" spans="1:36" ht="13.5" thickBot="1">
      <c r="A1836" s="153">
        <v>8700</v>
      </c>
      <c r="B1836" s="153">
        <v>12535</v>
      </c>
      <c r="C1836" s="141" t="s">
        <v>1439</v>
      </c>
      <c r="D1836" s="141">
        <v>633896</v>
      </c>
      <c r="E1836" s="141" t="s">
        <v>430</v>
      </c>
      <c r="F1836" s="141" t="s">
        <v>1440</v>
      </c>
      <c r="G1836" s="141" t="s">
        <v>3251</v>
      </c>
      <c r="H1836" s="141" t="s">
        <v>76</v>
      </c>
      <c r="I1836" s="141" t="s">
        <v>230</v>
      </c>
      <c r="J1836" s="141" t="s">
        <v>53</v>
      </c>
      <c r="K1836" s="141" t="s">
        <v>315</v>
      </c>
      <c r="L1836" s="141" t="s">
        <v>821</v>
      </c>
      <c r="M1836" s="141" t="s">
        <v>311</v>
      </c>
      <c r="N1836" s="141" t="s">
        <v>652</v>
      </c>
      <c r="O1836" s="141" t="s">
        <v>62</v>
      </c>
      <c r="P1836" s="141" t="s">
        <v>1293</v>
      </c>
      <c r="Q1836" s="141" t="s">
        <v>1294</v>
      </c>
      <c r="R1836" s="141" t="s">
        <v>57</v>
      </c>
      <c r="S1836" s="141" t="s">
        <v>1206</v>
      </c>
      <c r="T1836" s="227">
        <v>2.9089999999999998</v>
      </c>
      <c r="U1836" s="146">
        <v>46944</v>
      </c>
      <c r="V1836" s="208">
        <v>4.2999999999999997E-2</v>
      </c>
      <c r="W1836" s="209">
        <v>0.10150000000000001</v>
      </c>
      <c r="X1836" s="141" t="s">
        <v>636</v>
      </c>
      <c r="Y1836" s="141"/>
      <c r="Z1836" s="148">
        <v>14347019.41</v>
      </c>
      <c r="AA1836" s="148">
        <v>1</v>
      </c>
      <c r="AB1836" s="148">
        <v>89.69</v>
      </c>
      <c r="AC1836" s="148">
        <v>0</v>
      </c>
      <c r="AD1836" s="148">
        <v>12867.841710000001</v>
      </c>
      <c r="AE1836" s="151"/>
      <c r="AF1836" s="151"/>
      <c r="AG1836" s="141" t="s">
        <v>17</v>
      </c>
      <c r="AH1836" s="229">
        <v>1.2950728052E-2</v>
      </c>
      <c r="AI1836" s="229">
        <v>2.8768123479477304E-3</v>
      </c>
      <c r="AJ1836" s="229">
        <v>6.4281742899999997E-4</v>
      </c>
    </row>
    <row r="1837" spans="1:36" ht="13.5" thickBot="1">
      <c r="A1837" s="153">
        <v>8700</v>
      </c>
      <c r="B1837" s="153">
        <v>12535</v>
      </c>
      <c r="C1837" s="141" t="s">
        <v>1289</v>
      </c>
      <c r="D1837" s="141">
        <v>513623314</v>
      </c>
      <c r="E1837" s="141" t="s">
        <v>429</v>
      </c>
      <c r="F1837" s="141" t="s">
        <v>1441</v>
      </c>
      <c r="G1837" s="141" t="s">
        <v>3320</v>
      </c>
      <c r="H1837" s="141" t="s">
        <v>76</v>
      </c>
      <c r="I1837" s="141" t="s">
        <v>229</v>
      </c>
      <c r="J1837" s="141" t="s">
        <v>53</v>
      </c>
      <c r="K1837" s="141" t="s">
        <v>53</v>
      </c>
      <c r="L1837" s="141" t="s">
        <v>821</v>
      </c>
      <c r="M1837" s="141" t="s">
        <v>311</v>
      </c>
      <c r="N1837" s="141" t="s">
        <v>651</v>
      </c>
      <c r="O1837" s="141" t="s">
        <v>62</v>
      </c>
      <c r="P1837" s="141" t="s">
        <v>1288</v>
      </c>
      <c r="Q1837" s="141" t="s">
        <v>65</v>
      </c>
      <c r="R1837" s="141" t="s">
        <v>57</v>
      </c>
      <c r="S1837" s="141" t="s">
        <v>1206</v>
      </c>
      <c r="T1837" s="227">
        <v>2.754</v>
      </c>
      <c r="U1837" s="146">
        <v>46808</v>
      </c>
      <c r="V1837" s="208">
        <v>3.3500000000000002E-2</v>
      </c>
      <c r="W1837" s="209">
        <v>2.7400000000000001E-2</v>
      </c>
      <c r="X1837" s="141" t="s">
        <v>636</v>
      </c>
      <c r="Y1837" s="141"/>
      <c r="Z1837" s="148">
        <v>4875291.43</v>
      </c>
      <c r="AA1837" s="148">
        <v>1</v>
      </c>
      <c r="AB1837" s="148">
        <v>117.34</v>
      </c>
      <c r="AC1837" s="148">
        <v>0</v>
      </c>
      <c r="AD1837" s="148">
        <v>5720.6669599999996</v>
      </c>
      <c r="AE1837" s="151"/>
      <c r="AF1837" s="151"/>
      <c r="AG1837" s="141" t="s">
        <v>17</v>
      </c>
      <c r="AH1837" s="229">
        <v>7.6813150189999997E-3</v>
      </c>
      <c r="AI1837" s="229">
        <v>1.2789468288403902E-3</v>
      </c>
      <c r="AJ1837" s="229">
        <v>2.8577787200000001E-4</v>
      </c>
    </row>
    <row r="1838" spans="1:36" ht="13.5" thickBot="1">
      <c r="A1838" s="153">
        <v>8700</v>
      </c>
      <c r="B1838" s="153">
        <v>12535</v>
      </c>
      <c r="C1838" s="141" t="s">
        <v>1297</v>
      </c>
      <c r="D1838" s="141">
        <v>520044314</v>
      </c>
      <c r="E1838" s="141" t="s">
        <v>429</v>
      </c>
      <c r="F1838" s="141" t="s">
        <v>1298</v>
      </c>
      <c r="G1838" s="141" t="s">
        <v>3252</v>
      </c>
      <c r="H1838" s="141" t="s">
        <v>76</v>
      </c>
      <c r="I1838" s="141" t="s">
        <v>228</v>
      </c>
      <c r="J1838" s="141" t="s">
        <v>53</v>
      </c>
      <c r="K1838" s="141" t="s">
        <v>53</v>
      </c>
      <c r="L1838" s="141" t="s">
        <v>821</v>
      </c>
      <c r="M1838" s="141" t="s">
        <v>311</v>
      </c>
      <c r="N1838" s="141" t="s">
        <v>260</v>
      </c>
      <c r="O1838" s="141" t="s">
        <v>62</v>
      </c>
      <c r="P1838" s="141" t="s">
        <v>1288</v>
      </c>
      <c r="Q1838" s="141" t="s">
        <v>65</v>
      </c>
      <c r="R1838" s="141" t="s">
        <v>57</v>
      </c>
      <c r="S1838" s="141" t="s">
        <v>1206</v>
      </c>
      <c r="T1838" s="227">
        <v>2.077</v>
      </c>
      <c r="U1838" s="146">
        <v>46563</v>
      </c>
      <c r="V1838" s="208">
        <v>0.04</v>
      </c>
      <c r="W1838" s="209">
        <v>5.2400000000000002E-2</v>
      </c>
      <c r="X1838" s="141" t="s">
        <v>636</v>
      </c>
      <c r="Y1838" s="141"/>
      <c r="Z1838" s="148">
        <v>22648028.670000002</v>
      </c>
      <c r="AA1838" s="148">
        <v>1</v>
      </c>
      <c r="AB1838" s="148">
        <v>98.59</v>
      </c>
      <c r="AC1838" s="148">
        <v>0</v>
      </c>
      <c r="AD1838" s="148">
        <v>22328.691470000002</v>
      </c>
      <c r="AE1838" s="151"/>
      <c r="AF1838" s="151"/>
      <c r="AG1838" s="141" t="s">
        <v>17</v>
      </c>
      <c r="AH1838" s="229">
        <v>3.8026576106999999E-2</v>
      </c>
      <c r="AI1838" s="229">
        <v>4.9919370149301562E-3</v>
      </c>
      <c r="AJ1838" s="229">
        <v>1.115437411E-3</v>
      </c>
    </row>
    <row r="1839" spans="1:36" ht="13.5" thickBot="1">
      <c r="A1839" s="153">
        <v>8700</v>
      </c>
      <c r="B1839" s="153">
        <v>12535</v>
      </c>
      <c r="C1839" s="141" t="s">
        <v>1284</v>
      </c>
      <c r="D1839" s="141">
        <v>510960719</v>
      </c>
      <c r="E1839" s="141" t="s">
        <v>429</v>
      </c>
      <c r="F1839" s="141" t="s">
        <v>1442</v>
      </c>
      <c r="G1839" s="141" t="s">
        <v>3321</v>
      </c>
      <c r="H1839" s="141" t="s">
        <v>76</v>
      </c>
      <c r="I1839" s="141" t="s">
        <v>229</v>
      </c>
      <c r="J1839" s="141" t="s">
        <v>53</v>
      </c>
      <c r="K1839" s="141" t="s">
        <v>53</v>
      </c>
      <c r="L1839" s="141" t="s">
        <v>821</v>
      </c>
      <c r="M1839" s="141" t="s">
        <v>311</v>
      </c>
      <c r="N1839" s="141" t="s">
        <v>651</v>
      </c>
      <c r="O1839" s="141" t="s">
        <v>62</v>
      </c>
      <c r="P1839" s="141" t="s">
        <v>1394</v>
      </c>
      <c r="Q1839" s="141" t="s">
        <v>1294</v>
      </c>
      <c r="R1839" s="141" t="s">
        <v>57</v>
      </c>
      <c r="S1839" s="141" t="s">
        <v>1206</v>
      </c>
      <c r="T1839" s="227">
        <v>2.5459999999999998</v>
      </c>
      <c r="U1839" s="146">
        <v>46934</v>
      </c>
      <c r="V1839" s="208">
        <v>1.77E-2</v>
      </c>
      <c r="W1839" s="209">
        <v>2.7099999999999999E-2</v>
      </c>
      <c r="X1839" s="141" t="s">
        <v>636</v>
      </c>
      <c r="Y1839" s="141"/>
      <c r="Z1839" s="148">
        <v>2920859.01</v>
      </c>
      <c r="AA1839" s="148">
        <v>1</v>
      </c>
      <c r="AB1839" s="148">
        <v>113.19</v>
      </c>
      <c r="AC1839" s="148">
        <v>0</v>
      </c>
      <c r="AD1839" s="148">
        <v>3306.1203099999998</v>
      </c>
      <c r="AE1839" s="151"/>
      <c r="AF1839" s="151"/>
      <c r="AG1839" s="141" t="s">
        <v>17</v>
      </c>
      <c r="AH1839" s="229">
        <v>1.1256964579999999E-3</v>
      </c>
      <c r="AI1839" s="229">
        <v>7.3913620838352522E-4</v>
      </c>
      <c r="AJ1839" s="229">
        <v>1.6515836900000001E-4</v>
      </c>
    </row>
    <row r="1840" spans="1:36" ht="13.5" thickBot="1">
      <c r="A1840" s="153">
        <v>8700</v>
      </c>
      <c r="B1840" s="153">
        <v>12535</v>
      </c>
      <c r="C1840" s="141" t="s">
        <v>1284</v>
      </c>
      <c r="D1840" s="141">
        <v>510960719</v>
      </c>
      <c r="E1840" s="141" t="s">
        <v>429</v>
      </c>
      <c r="F1840" s="141" t="s">
        <v>1443</v>
      </c>
      <c r="G1840" s="141" t="s">
        <v>3322</v>
      </c>
      <c r="H1840" s="141" t="s">
        <v>76</v>
      </c>
      <c r="I1840" s="141" t="s">
        <v>229</v>
      </c>
      <c r="J1840" s="141" t="s">
        <v>53</v>
      </c>
      <c r="K1840" s="141" t="s">
        <v>53</v>
      </c>
      <c r="L1840" s="141" t="s">
        <v>821</v>
      </c>
      <c r="M1840" s="141" t="s">
        <v>311</v>
      </c>
      <c r="N1840" s="141" t="s">
        <v>651</v>
      </c>
      <c r="O1840" s="141" t="s">
        <v>62</v>
      </c>
      <c r="P1840" s="141" t="s">
        <v>1394</v>
      </c>
      <c r="Q1840" s="141" t="s">
        <v>1294</v>
      </c>
      <c r="R1840" s="141" t="s">
        <v>57</v>
      </c>
      <c r="S1840" s="141" t="s">
        <v>1206</v>
      </c>
      <c r="T1840" s="227">
        <v>5.4669999999999996</v>
      </c>
      <c r="U1840" s="146">
        <v>48579</v>
      </c>
      <c r="V1840" s="208">
        <v>2.4799999999999999E-2</v>
      </c>
      <c r="W1840" s="209">
        <v>3.1800000000000002E-2</v>
      </c>
      <c r="X1840" s="141" t="s">
        <v>636</v>
      </c>
      <c r="Y1840" s="141"/>
      <c r="Z1840" s="148">
        <v>10051344</v>
      </c>
      <c r="AA1840" s="148">
        <v>1</v>
      </c>
      <c r="AB1840" s="148">
        <v>111.87</v>
      </c>
      <c r="AC1840" s="148">
        <v>0</v>
      </c>
      <c r="AD1840" s="148">
        <v>11244.438529999999</v>
      </c>
      <c r="AE1840" s="151"/>
      <c r="AF1840" s="151"/>
      <c r="AG1840" s="141" t="s">
        <v>17</v>
      </c>
      <c r="AH1840" s="229">
        <v>3.0509559900000001E-3</v>
      </c>
      <c r="AI1840" s="229">
        <v>2.5138745360618227E-3</v>
      </c>
      <c r="AJ1840" s="229">
        <v>5.6171976799999999E-4</v>
      </c>
    </row>
    <row r="1841" spans="1:36" ht="13.5" thickBot="1">
      <c r="A1841" s="153">
        <v>8700</v>
      </c>
      <c r="B1841" s="153">
        <v>12535</v>
      </c>
      <c r="C1841" s="141" t="s">
        <v>1408</v>
      </c>
      <c r="D1841" s="141">
        <v>513765859</v>
      </c>
      <c r="E1841" s="141" t="s">
        <v>429</v>
      </c>
      <c r="F1841" s="141" t="s">
        <v>1444</v>
      </c>
      <c r="G1841" s="141" t="s">
        <v>3323</v>
      </c>
      <c r="H1841" s="141" t="s">
        <v>76</v>
      </c>
      <c r="I1841" s="141" t="s">
        <v>229</v>
      </c>
      <c r="J1841" s="141" t="s">
        <v>53</v>
      </c>
      <c r="K1841" s="141" t="s">
        <v>53</v>
      </c>
      <c r="L1841" s="141" t="s">
        <v>821</v>
      </c>
      <c r="M1841" s="141" t="s">
        <v>311</v>
      </c>
      <c r="N1841" s="141" t="s">
        <v>651</v>
      </c>
      <c r="O1841" s="141" t="s">
        <v>62</v>
      </c>
      <c r="P1841" s="141" t="s">
        <v>1310</v>
      </c>
      <c r="Q1841" s="141" t="s">
        <v>65</v>
      </c>
      <c r="R1841" s="141" t="s">
        <v>57</v>
      </c>
      <c r="S1841" s="141" t="s">
        <v>1206</v>
      </c>
      <c r="T1841" s="227">
        <v>2.2309999999999999</v>
      </c>
      <c r="U1841" s="146">
        <v>47057</v>
      </c>
      <c r="V1841" s="208">
        <v>1.4200000000000001E-2</v>
      </c>
      <c r="W1841" s="209">
        <v>2.6599999999999999E-2</v>
      </c>
      <c r="X1841" s="141" t="s">
        <v>636</v>
      </c>
      <c r="Y1841" s="141"/>
      <c r="Z1841" s="148">
        <v>15175639.92</v>
      </c>
      <c r="AA1841" s="148">
        <v>1</v>
      </c>
      <c r="AB1841" s="148">
        <v>112.91</v>
      </c>
      <c r="AC1841" s="148">
        <v>0</v>
      </c>
      <c r="AD1841" s="148">
        <v>17134.815030000002</v>
      </c>
      <c r="AE1841" s="151"/>
      <c r="AF1841" s="151"/>
      <c r="AG1841" s="141" t="s">
        <v>17</v>
      </c>
      <c r="AH1841" s="229">
        <v>1.2028538025E-2</v>
      </c>
      <c r="AI1841" s="229">
        <v>3.8307626538331392E-3</v>
      </c>
      <c r="AJ1841" s="229">
        <v>8.5597553900000004E-4</v>
      </c>
    </row>
    <row r="1842" spans="1:36" ht="13.5" thickBot="1">
      <c r="A1842" s="153">
        <v>8700</v>
      </c>
      <c r="B1842" s="153">
        <v>12535</v>
      </c>
      <c r="C1842" s="141" t="s">
        <v>1445</v>
      </c>
      <c r="D1842" s="141">
        <v>513957472</v>
      </c>
      <c r="E1842" s="141" t="s">
        <v>429</v>
      </c>
      <c r="F1842" s="141" t="s">
        <v>1446</v>
      </c>
      <c r="G1842" s="141" t="s">
        <v>3324</v>
      </c>
      <c r="H1842" s="141" t="s">
        <v>76</v>
      </c>
      <c r="I1842" s="141" t="s">
        <v>228</v>
      </c>
      <c r="J1842" s="141" t="s">
        <v>53</v>
      </c>
      <c r="K1842" s="141" t="s">
        <v>53</v>
      </c>
      <c r="L1842" s="141" t="s">
        <v>821</v>
      </c>
      <c r="M1842" s="141" t="s">
        <v>311</v>
      </c>
      <c r="N1842" s="141" t="s">
        <v>651</v>
      </c>
      <c r="O1842" s="141" t="s">
        <v>62</v>
      </c>
      <c r="P1842" s="141" t="s">
        <v>1447</v>
      </c>
      <c r="Q1842" s="141" t="s">
        <v>1294</v>
      </c>
      <c r="R1842" s="141" t="s">
        <v>57</v>
      </c>
      <c r="S1842" s="141" t="s">
        <v>1206</v>
      </c>
      <c r="T1842" s="227">
        <v>2.726</v>
      </c>
      <c r="U1842" s="146">
        <v>47787</v>
      </c>
      <c r="V1842" s="208">
        <v>4.1000000000000002E-2</v>
      </c>
      <c r="W1842" s="209">
        <v>6.3700000000000007E-2</v>
      </c>
      <c r="X1842" s="141" t="s">
        <v>636</v>
      </c>
      <c r="Y1842" s="141"/>
      <c r="Z1842" s="148">
        <v>15233251.130000001</v>
      </c>
      <c r="AA1842" s="148">
        <v>1</v>
      </c>
      <c r="AB1842" s="148">
        <v>95.92</v>
      </c>
      <c r="AC1842" s="148">
        <v>0</v>
      </c>
      <c r="AD1842" s="148">
        <v>14611.734479999999</v>
      </c>
      <c r="AE1842" s="151"/>
      <c r="AF1842" s="151"/>
      <c r="AG1842" s="141" t="s">
        <v>17</v>
      </c>
      <c r="AH1842" s="229">
        <v>2.8607081336000002E-2</v>
      </c>
      <c r="AI1842" s="229">
        <v>3.2666875397084445E-3</v>
      </c>
      <c r="AJ1842" s="229">
        <v>7.2993418800000002E-4</v>
      </c>
    </row>
    <row r="1843" spans="1:36" ht="13.5" thickBot="1">
      <c r="A1843" s="153">
        <v>8700</v>
      </c>
      <c r="B1843" s="153">
        <v>12535</v>
      </c>
      <c r="C1843" s="141" t="s">
        <v>1448</v>
      </c>
      <c r="D1843" s="141">
        <v>520043878</v>
      </c>
      <c r="E1843" s="141" t="s">
        <v>429</v>
      </c>
      <c r="F1843" s="141" t="s">
        <v>1449</v>
      </c>
      <c r="G1843" s="141" t="s">
        <v>3325</v>
      </c>
      <c r="H1843" s="141" t="s">
        <v>76</v>
      </c>
      <c r="I1843" s="141" t="s">
        <v>228</v>
      </c>
      <c r="J1843" s="141" t="s">
        <v>53</v>
      </c>
      <c r="K1843" s="141" t="s">
        <v>53</v>
      </c>
      <c r="L1843" s="141" t="s">
        <v>821</v>
      </c>
      <c r="M1843" s="141" t="s">
        <v>311</v>
      </c>
      <c r="N1843" s="141" t="s">
        <v>156</v>
      </c>
      <c r="O1843" s="141" t="s">
        <v>62</v>
      </c>
      <c r="P1843" s="141" t="s">
        <v>1305</v>
      </c>
      <c r="Q1843" s="141" t="s">
        <v>1294</v>
      </c>
      <c r="R1843" s="141" t="s">
        <v>57</v>
      </c>
      <c r="S1843" s="141" t="s">
        <v>1206</v>
      </c>
      <c r="T1843" s="227">
        <v>1.923</v>
      </c>
      <c r="U1843" s="146">
        <v>46660</v>
      </c>
      <c r="V1843" s="208">
        <v>3.2899999999999999E-2</v>
      </c>
      <c r="W1843" s="209">
        <v>5.7599999999999998E-2</v>
      </c>
      <c r="X1843" s="141" t="s">
        <v>636</v>
      </c>
      <c r="Y1843" s="141"/>
      <c r="Z1843" s="148">
        <v>1358889.25</v>
      </c>
      <c r="AA1843" s="148">
        <v>1</v>
      </c>
      <c r="AB1843" s="148">
        <v>95.6</v>
      </c>
      <c r="AC1843" s="148">
        <v>0</v>
      </c>
      <c r="AD1843" s="148">
        <v>1299.0981200000001</v>
      </c>
      <c r="AE1843" s="151"/>
      <c r="AF1843" s="151"/>
      <c r="AG1843" s="141" t="s">
        <v>17</v>
      </c>
      <c r="AH1843" s="229">
        <v>1.899377815E-3</v>
      </c>
      <c r="AI1843" s="229">
        <v>2.9043421554582387E-4</v>
      </c>
      <c r="AJ1843" s="229">
        <v>6.4896890443709093E-5</v>
      </c>
    </row>
    <row r="1844" spans="1:36" ht="13.5" thickBot="1">
      <c r="A1844" s="153">
        <v>8700</v>
      </c>
      <c r="B1844" s="153">
        <v>12535</v>
      </c>
      <c r="C1844" s="141" t="s">
        <v>1450</v>
      </c>
      <c r="D1844" s="141">
        <v>520010869</v>
      </c>
      <c r="E1844" s="141" t="s">
        <v>429</v>
      </c>
      <c r="F1844" s="141" t="s">
        <v>1451</v>
      </c>
      <c r="G1844" s="141" t="s">
        <v>3326</v>
      </c>
      <c r="H1844" s="141" t="s">
        <v>76</v>
      </c>
      <c r="I1844" s="141" t="s">
        <v>229</v>
      </c>
      <c r="J1844" s="141" t="s">
        <v>53</v>
      </c>
      <c r="K1844" s="141" t="s">
        <v>53</v>
      </c>
      <c r="L1844" s="141" t="s">
        <v>821</v>
      </c>
      <c r="M1844" s="141" t="s">
        <v>311</v>
      </c>
      <c r="N1844" s="141" t="s">
        <v>258</v>
      </c>
      <c r="O1844" s="141" t="s">
        <v>62</v>
      </c>
      <c r="P1844" s="141" t="s">
        <v>1205</v>
      </c>
      <c r="Q1844" s="141" t="s">
        <v>65</v>
      </c>
      <c r="R1844" s="141" t="s">
        <v>57</v>
      </c>
      <c r="S1844" s="141" t="s">
        <v>1206</v>
      </c>
      <c r="T1844" s="227">
        <v>11.443</v>
      </c>
      <c r="U1844" s="146">
        <v>56249</v>
      </c>
      <c r="V1844" s="208">
        <v>2.07E-2</v>
      </c>
      <c r="W1844" s="209">
        <v>3.2899999999999999E-2</v>
      </c>
      <c r="X1844" s="141" t="s">
        <v>636</v>
      </c>
      <c r="Y1844" s="141"/>
      <c r="Z1844" s="148">
        <v>4061617.02</v>
      </c>
      <c r="AA1844" s="148">
        <v>1</v>
      </c>
      <c r="AB1844" s="148">
        <v>99.37</v>
      </c>
      <c r="AC1844" s="148">
        <v>0</v>
      </c>
      <c r="AD1844" s="148">
        <v>4036.0288300000002</v>
      </c>
      <c r="AE1844" s="151"/>
      <c r="AF1844" s="151"/>
      <c r="AG1844" s="141" t="s">
        <v>17</v>
      </c>
      <c r="AH1844" s="229">
        <v>8.9198121000000005E-4</v>
      </c>
      <c r="AI1844" s="229">
        <v>9.0231896198986043E-4</v>
      </c>
      <c r="AJ1844" s="229">
        <v>2.0162119899999999E-4</v>
      </c>
    </row>
    <row r="1845" spans="1:36" ht="13.5" thickBot="1">
      <c r="A1845" s="153">
        <v>8700</v>
      </c>
      <c r="B1845" s="153">
        <v>12535</v>
      </c>
      <c r="C1845" s="141" t="s">
        <v>1403</v>
      </c>
      <c r="D1845" s="141">
        <v>511396046</v>
      </c>
      <c r="E1845" s="141" t="s">
        <v>429</v>
      </c>
      <c r="F1845" s="141" t="s">
        <v>2074</v>
      </c>
      <c r="G1845" s="141" t="s">
        <v>3704</v>
      </c>
      <c r="H1845" s="141" t="s">
        <v>76</v>
      </c>
      <c r="I1845" s="141" t="s">
        <v>229</v>
      </c>
      <c r="J1845" s="141" t="s">
        <v>53</v>
      </c>
      <c r="K1845" s="141" t="s">
        <v>53</v>
      </c>
      <c r="L1845" s="141" t="s">
        <v>821</v>
      </c>
      <c r="M1845" s="141" t="s">
        <v>311</v>
      </c>
      <c r="N1845" s="141" t="s">
        <v>260</v>
      </c>
      <c r="O1845" s="141" t="s">
        <v>62</v>
      </c>
      <c r="P1845" s="141" t="s">
        <v>298</v>
      </c>
      <c r="Q1845" s="141" t="s">
        <v>298</v>
      </c>
      <c r="R1845" s="141" t="s">
        <v>57</v>
      </c>
      <c r="S1845" s="141" t="s">
        <v>1206</v>
      </c>
      <c r="T1845" s="227">
        <v>2.2490000000000001</v>
      </c>
      <c r="U1845" s="146">
        <v>46387</v>
      </c>
      <c r="V1845" s="208">
        <v>5.2999999999999999E-2</v>
      </c>
      <c r="W1845" s="209">
        <v>6.1899999999999997E-2</v>
      </c>
      <c r="X1845" s="141" t="s">
        <v>636</v>
      </c>
      <c r="Y1845" s="141"/>
      <c r="Z1845" s="148">
        <v>1057401.6200000001</v>
      </c>
      <c r="AA1845" s="148">
        <v>1</v>
      </c>
      <c r="AB1845" s="148">
        <v>99.27</v>
      </c>
      <c r="AC1845" s="148">
        <v>0</v>
      </c>
      <c r="AD1845" s="148">
        <v>1049.6825899999999</v>
      </c>
      <c r="AE1845" s="151"/>
      <c r="AF1845" s="151"/>
      <c r="AG1845" s="141" t="s">
        <v>17</v>
      </c>
      <c r="AH1845" s="229">
        <v>7.025924385E-3</v>
      </c>
      <c r="AI1845" s="229">
        <v>2.3467337447825618E-4</v>
      </c>
      <c r="AJ1845" s="229">
        <v>5.2437252425474098E-5</v>
      </c>
    </row>
    <row r="1846" spans="1:36" ht="13.5" thickBot="1">
      <c r="A1846" s="153">
        <v>8700</v>
      </c>
      <c r="B1846" s="153">
        <v>12535</v>
      </c>
      <c r="C1846" s="141" t="s">
        <v>1379</v>
      </c>
      <c r="D1846" s="141">
        <v>520026683</v>
      </c>
      <c r="E1846" s="141" t="s">
        <v>429</v>
      </c>
      <c r="F1846" s="141" t="s">
        <v>1452</v>
      </c>
      <c r="G1846" s="141" t="s">
        <v>3327</v>
      </c>
      <c r="H1846" s="141" t="s">
        <v>76</v>
      </c>
      <c r="I1846" s="141" t="s">
        <v>229</v>
      </c>
      <c r="J1846" s="141" t="s">
        <v>53</v>
      </c>
      <c r="K1846" s="141" t="s">
        <v>53</v>
      </c>
      <c r="L1846" s="141" t="s">
        <v>821</v>
      </c>
      <c r="M1846" s="141" t="s">
        <v>311</v>
      </c>
      <c r="N1846" s="141" t="s">
        <v>651</v>
      </c>
      <c r="O1846" s="141" t="s">
        <v>62</v>
      </c>
      <c r="P1846" s="141" t="s">
        <v>1310</v>
      </c>
      <c r="Q1846" s="141" t="s">
        <v>65</v>
      </c>
      <c r="R1846" s="141" t="s">
        <v>57</v>
      </c>
      <c r="S1846" s="141" t="s">
        <v>1206</v>
      </c>
      <c r="T1846" s="227">
        <v>3.327</v>
      </c>
      <c r="U1846" s="146">
        <v>47394</v>
      </c>
      <c r="V1846" s="208">
        <v>1.14E-2</v>
      </c>
      <c r="W1846" s="209">
        <v>2.92E-2</v>
      </c>
      <c r="X1846" s="141" t="s">
        <v>636</v>
      </c>
      <c r="Y1846" s="141"/>
      <c r="Z1846" s="148">
        <v>10313454</v>
      </c>
      <c r="AA1846" s="148">
        <v>1</v>
      </c>
      <c r="AB1846" s="148">
        <v>107.2</v>
      </c>
      <c r="AC1846" s="148">
        <v>133.60223999999999</v>
      </c>
      <c r="AD1846" s="148">
        <v>11189.62493</v>
      </c>
      <c r="AE1846" s="151"/>
      <c r="AF1846" s="151"/>
      <c r="AG1846" s="141" t="s">
        <v>17</v>
      </c>
      <c r="AH1846" s="229">
        <v>4.3645908579999998E-3</v>
      </c>
      <c r="AI1846" s="229">
        <v>2.5016200768549677E-3</v>
      </c>
      <c r="AJ1846" s="229">
        <v>5.5898153599999998E-4</v>
      </c>
    </row>
    <row r="1847" spans="1:36" ht="13.5" thickBot="1">
      <c r="A1847" s="153">
        <v>8700</v>
      </c>
      <c r="B1847" s="153">
        <v>12535</v>
      </c>
      <c r="C1847" s="141" t="s">
        <v>1453</v>
      </c>
      <c r="D1847" s="141">
        <v>512025891</v>
      </c>
      <c r="E1847" s="141" t="s">
        <v>429</v>
      </c>
      <c r="F1847" s="141" t="s">
        <v>1454</v>
      </c>
      <c r="G1847" s="141" t="s">
        <v>3328</v>
      </c>
      <c r="H1847" s="141" t="s">
        <v>76</v>
      </c>
      <c r="I1847" s="141" t="s">
        <v>229</v>
      </c>
      <c r="J1847" s="141" t="s">
        <v>53</v>
      </c>
      <c r="K1847" s="141" t="s">
        <v>53</v>
      </c>
      <c r="L1847" s="141" t="s">
        <v>821</v>
      </c>
      <c r="M1847" s="141" t="s">
        <v>311</v>
      </c>
      <c r="N1847" s="141" t="s">
        <v>258</v>
      </c>
      <c r="O1847" s="141" t="s">
        <v>62</v>
      </c>
      <c r="P1847" s="141" t="s">
        <v>1333</v>
      </c>
      <c r="Q1847" s="141" t="s">
        <v>65</v>
      </c>
      <c r="R1847" s="141" t="s">
        <v>57</v>
      </c>
      <c r="S1847" s="141" t="s">
        <v>1206</v>
      </c>
      <c r="T1847" s="227">
        <v>1.1579999999999999</v>
      </c>
      <c r="U1847" s="146">
        <v>46407</v>
      </c>
      <c r="V1847" s="208">
        <v>1.8499999999999999E-2</v>
      </c>
      <c r="W1847" s="209">
        <v>2.4899999999999999E-2</v>
      </c>
      <c r="X1847" s="141" t="s">
        <v>636</v>
      </c>
      <c r="Y1847" s="141"/>
      <c r="Z1847" s="148">
        <v>1412994.47</v>
      </c>
      <c r="AA1847" s="148">
        <v>1</v>
      </c>
      <c r="AB1847" s="148">
        <v>113.24</v>
      </c>
      <c r="AC1847" s="148">
        <v>0</v>
      </c>
      <c r="AD1847" s="148">
        <v>1600.07494</v>
      </c>
      <c r="AE1847" s="151"/>
      <c r="AF1847" s="151"/>
      <c r="AG1847" s="141" t="s">
        <v>17</v>
      </c>
      <c r="AH1847" s="229">
        <v>2.5513953979999998E-3</v>
      </c>
      <c r="AI1847" s="229">
        <v>3.5772240976950309E-4</v>
      </c>
      <c r="AJ1847" s="229">
        <v>7.9932290320691403E-5</v>
      </c>
    </row>
    <row r="1848" spans="1:36" ht="13.5" thickBot="1">
      <c r="A1848" s="153">
        <v>8700</v>
      </c>
      <c r="B1848" s="153">
        <v>12535</v>
      </c>
      <c r="C1848" s="141" t="s">
        <v>1453</v>
      </c>
      <c r="D1848" s="141">
        <v>512025891</v>
      </c>
      <c r="E1848" s="141" t="s">
        <v>429</v>
      </c>
      <c r="F1848" s="141" t="s">
        <v>1455</v>
      </c>
      <c r="G1848" s="141" t="s">
        <v>3329</v>
      </c>
      <c r="H1848" s="141" t="s">
        <v>76</v>
      </c>
      <c r="I1848" s="141" t="s">
        <v>228</v>
      </c>
      <c r="J1848" s="141" t="s">
        <v>53</v>
      </c>
      <c r="K1848" s="141" t="s">
        <v>53</v>
      </c>
      <c r="L1848" s="141" t="s">
        <v>821</v>
      </c>
      <c r="M1848" s="141" t="s">
        <v>311</v>
      </c>
      <c r="N1848" s="141" t="s">
        <v>258</v>
      </c>
      <c r="O1848" s="141" t="s">
        <v>62</v>
      </c>
      <c r="P1848" s="141" t="s">
        <v>1333</v>
      </c>
      <c r="Q1848" s="141" t="s">
        <v>65</v>
      </c>
      <c r="R1848" s="141" t="s">
        <v>57</v>
      </c>
      <c r="S1848" s="141" t="s">
        <v>1206</v>
      </c>
      <c r="T1848" s="227">
        <v>1.115</v>
      </c>
      <c r="U1848" s="146">
        <v>46400</v>
      </c>
      <c r="V1848" s="208">
        <v>3.2500000000000001E-2</v>
      </c>
      <c r="W1848" s="209">
        <v>0.06</v>
      </c>
      <c r="X1848" s="141" t="s">
        <v>636</v>
      </c>
      <c r="Y1848" s="141"/>
      <c r="Z1848" s="148">
        <v>823543.31</v>
      </c>
      <c r="AA1848" s="148">
        <v>1</v>
      </c>
      <c r="AB1848" s="148">
        <v>97.82</v>
      </c>
      <c r="AC1848" s="148">
        <v>0</v>
      </c>
      <c r="AD1848" s="148">
        <v>805.59006999999997</v>
      </c>
      <c r="AE1848" s="151"/>
      <c r="AF1848" s="151"/>
      <c r="AG1848" s="141" t="s">
        <v>17</v>
      </c>
      <c r="AH1848" s="229">
        <v>2.0210630269999999E-3</v>
      </c>
      <c r="AI1848" s="229">
        <v>1.801025776497585E-4</v>
      </c>
      <c r="AJ1848" s="229">
        <v>4.0243527190486498E-5</v>
      </c>
    </row>
    <row r="1849" spans="1:36" ht="13.5" thickBot="1">
      <c r="A1849" s="153">
        <v>8700</v>
      </c>
      <c r="B1849" s="153">
        <v>12535</v>
      </c>
      <c r="C1849" s="141" t="s">
        <v>1291</v>
      </c>
      <c r="D1849" s="141">
        <v>514290345</v>
      </c>
      <c r="E1849" s="141" t="s">
        <v>429</v>
      </c>
      <c r="F1849" s="141" t="s">
        <v>1456</v>
      </c>
      <c r="G1849" s="141" t="s">
        <v>3330</v>
      </c>
      <c r="H1849" s="141" t="s">
        <v>76</v>
      </c>
      <c r="I1849" s="141" t="s">
        <v>228</v>
      </c>
      <c r="J1849" s="141" t="s">
        <v>53</v>
      </c>
      <c r="K1849" s="141" t="s">
        <v>53</v>
      </c>
      <c r="L1849" s="141" t="s">
        <v>821</v>
      </c>
      <c r="M1849" s="141" t="s">
        <v>311</v>
      </c>
      <c r="N1849" s="141" t="s">
        <v>269</v>
      </c>
      <c r="O1849" s="141" t="s">
        <v>62</v>
      </c>
      <c r="P1849" s="141" t="s">
        <v>1310</v>
      </c>
      <c r="Q1849" s="141" t="s">
        <v>65</v>
      </c>
      <c r="R1849" s="141" t="s">
        <v>57</v>
      </c>
      <c r="S1849" s="141" t="s">
        <v>1206</v>
      </c>
      <c r="T1849" s="227">
        <v>4.2770000000000001</v>
      </c>
      <c r="U1849" s="146">
        <v>48334</v>
      </c>
      <c r="V1849" s="208">
        <v>2.6200000000000001E-2</v>
      </c>
      <c r="W1849" s="209">
        <v>5.4199999999999998E-2</v>
      </c>
      <c r="X1849" s="141" t="s">
        <v>636</v>
      </c>
      <c r="Y1849" s="141"/>
      <c r="Z1849" s="148">
        <v>3780656</v>
      </c>
      <c r="AA1849" s="148">
        <v>1</v>
      </c>
      <c r="AB1849" s="148">
        <v>90.12</v>
      </c>
      <c r="AC1849" s="148">
        <v>0</v>
      </c>
      <c r="AD1849" s="148">
        <v>3407.1271900000002</v>
      </c>
      <c r="AE1849" s="151"/>
      <c r="AF1849" s="151"/>
      <c r="AG1849" s="141" t="s">
        <v>17</v>
      </c>
      <c r="AH1849" s="229">
        <v>2.923125098E-3</v>
      </c>
      <c r="AI1849" s="229">
        <v>7.61717916035855E-4</v>
      </c>
      <c r="AJ1849" s="229">
        <v>1.70204202E-4</v>
      </c>
    </row>
    <row r="1850" spans="1:36" ht="13.5" thickBot="1">
      <c r="A1850" s="153">
        <v>8700</v>
      </c>
      <c r="B1850" s="153">
        <v>12535</v>
      </c>
      <c r="C1850" s="141" t="s">
        <v>1299</v>
      </c>
      <c r="D1850" s="141">
        <v>520039868</v>
      </c>
      <c r="E1850" s="141" t="s">
        <v>429</v>
      </c>
      <c r="F1850" s="141" t="s">
        <v>1300</v>
      </c>
      <c r="G1850" s="141" t="s">
        <v>3253</v>
      </c>
      <c r="H1850" s="141" t="s">
        <v>76</v>
      </c>
      <c r="I1850" s="141" t="s">
        <v>228</v>
      </c>
      <c r="J1850" s="141" t="s">
        <v>53</v>
      </c>
      <c r="K1850" s="141" t="s">
        <v>53</v>
      </c>
      <c r="L1850" s="141" t="s">
        <v>821</v>
      </c>
      <c r="M1850" s="141" t="s">
        <v>311</v>
      </c>
      <c r="N1850" s="141" t="s">
        <v>647</v>
      </c>
      <c r="O1850" s="141" t="s">
        <v>62</v>
      </c>
      <c r="P1850" s="141" t="s">
        <v>298</v>
      </c>
      <c r="Q1850" s="141" t="s">
        <v>298</v>
      </c>
      <c r="R1850" s="141" t="s">
        <v>57</v>
      </c>
      <c r="S1850" s="141" t="s">
        <v>1206</v>
      </c>
      <c r="T1850" s="227">
        <v>0.73599999999999999</v>
      </c>
      <c r="U1850" s="146">
        <v>45838</v>
      </c>
      <c r="V1850" s="208">
        <v>3.5499999999999997E-2</v>
      </c>
      <c r="W1850" s="209">
        <v>6.2899999999999998E-2</v>
      </c>
      <c r="X1850" s="141" t="s">
        <v>636</v>
      </c>
      <c r="Y1850" s="141"/>
      <c r="Z1850" s="148">
        <v>4388.5</v>
      </c>
      <c r="AA1850" s="148">
        <v>1</v>
      </c>
      <c r="AB1850" s="148">
        <v>99</v>
      </c>
      <c r="AC1850" s="148">
        <v>0</v>
      </c>
      <c r="AD1850" s="148">
        <v>4.3446100000000003</v>
      </c>
      <c r="AE1850" s="151"/>
      <c r="AF1850" s="151"/>
      <c r="AG1850" s="141" t="s">
        <v>17</v>
      </c>
      <c r="AH1850" s="229">
        <v>3.0645692913187903E-5</v>
      </c>
      <c r="AI1850" s="229">
        <v>9.7130723059051293E-7</v>
      </c>
      <c r="AJ1850" s="229">
        <v>2.1703647696037201E-7</v>
      </c>
    </row>
    <row r="1851" spans="1:36" ht="13.5" thickBot="1">
      <c r="A1851" s="153">
        <v>8700</v>
      </c>
      <c r="B1851" s="153">
        <v>12535</v>
      </c>
      <c r="C1851" s="141" t="s">
        <v>1289</v>
      </c>
      <c r="D1851" s="141">
        <v>513623314</v>
      </c>
      <c r="E1851" s="141" t="s">
        <v>429</v>
      </c>
      <c r="F1851" s="141" t="s">
        <v>1457</v>
      </c>
      <c r="G1851" s="141" t="s">
        <v>3331</v>
      </c>
      <c r="H1851" s="141" t="s">
        <v>76</v>
      </c>
      <c r="I1851" s="141" t="s">
        <v>229</v>
      </c>
      <c r="J1851" s="141" t="s">
        <v>53</v>
      </c>
      <c r="K1851" s="141" t="s">
        <v>53</v>
      </c>
      <c r="L1851" s="141" t="s">
        <v>821</v>
      </c>
      <c r="M1851" s="141" t="s">
        <v>311</v>
      </c>
      <c r="N1851" s="141" t="s">
        <v>651</v>
      </c>
      <c r="O1851" s="141" t="s">
        <v>62</v>
      </c>
      <c r="P1851" s="141" t="s">
        <v>1310</v>
      </c>
      <c r="Q1851" s="141" t="s">
        <v>65</v>
      </c>
      <c r="R1851" s="141" t="s">
        <v>57</v>
      </c>
      <c r="S1851" s="141" t="s">
        <v>1206</v>
      </c>
      <c r="T1851" s="227">
        <v>3.6749999999999998</v>
      </c>
      <c r="U1851" s="146">
        <v>47202</v>
      </c>
      <c r="V1851" s="208">
        <v>7.7999999999999996E-3</v>
      </c>
      <c r="W1851" s="209">
        <v>2.7699999999999999E-2</v>
      </c>
      <c r="X1851" s="141" t="s">
        <v>636</v>
      </c>
      <c r="Y1851" s="141"/>
      <c r="Z1851" s="148">
        <v>2558952.33</v>
      </c>
      <c r="AA1851" s="148">
        <v>1</v>
      </c>
      <c r="AB1851" s="148">
        <v>106.39</v>
      </c>
      <c r="AC1851" s="148">
        <v>0</v>
      </c>
      <c r="AD1851" s="148">
        <v>2722.46938</v>
      </c>
      <c r="AE1851" s="151"/>
      <c r="AF1851" s="151"/>
      <c r="AG1851" s="141" t="s">
        <v>17</v>
      </c>
      <c r="AH1851" s="229">
        <v>6.5014032770000004E-3</v>
      </c>
      <c r="AI1851" s="229">
        <v>6.0865168423754269E-4</v>
      </c>
      <c r="AJ1851" s="229">
        <v>1.3600188799999999E-4</v>
      </c>
    </row>
    <row r="1852" spans="1:36" ht="13.5" thickBot="1">
      <c r="A1852" s="153">
        <v>8700</v>
      </c>
      <c r="B1852" s="153">
        <v>12535</v>
      </c>
      <c r="C1852" s="141" t="s">
        <v>1401</v>
      </c>
      <c r="D1852" s="141">
        <v>1905761</v>
      </c>
      <c r="E1852" s="141" t="s">
        <v>430</v>
      </c>
      <c r="F1852" s="141" t="s">
        <v>1458</v>
      </c>
      <c r="G1852" s="141" t="s">
        <v>3332</v>
      </c>
      <c r="H1852" s="141" t="s">
        <v>76</v>
      </c>
      <c r="I1852" s="141" t="s">
        <v>228</v>
      </c>
      <c r="J1852" s="141" t="s">
        <v>53</v>
      </c>
      <c r="K1852" s="141" t="s">
        <v>314</v>
      </c>
      <c r="L1852" s="141" t="s">
        <v>821</v>
      </c>
      <c r="M1852" s="141" t="s">
        <v>311</v>
      </c>
      <c r="N1852" s="141" t="s">
        <v>652</v>
      </c>
      <c r="O1852" s="141" t="s">
        <v>62</v>
      </c>
      <c r="P1852" s="141" t="s">
        <v>1288</v>
      </c>
      <c r="Q1852" s="141" t="s">
        <v>65</v>
      </c>
      <c r="R1852" s="141" t="s">
        <v>57</v>
      </c>
      <c r="S1852" s="141" t="s">
        <v>1206</v>
      </c>
      <c r="T1852" s="227">
        <v>3.4350000000000001</v>
      </c>
      <c r="U1852" s="146">
        <v>48502</v>
      </c>
      <c r="V1852" s="208">
        <v>4.4999999999999998E-2</v>
      </c>
      <c r="W1852" s="209">
        <v>6.59E-2</v>
      </c>
      <c r="X1852" s="141" t="s">
        <v>636</v>
      </c>
      <c r="Y1852" s="141"/>
      <c r="Z1852" s="148">
        <v>14835233.52</v>
      </c>
      <c r="AA1852" s="148">
        <v>1</v>
      </c>
      <c r="AB1852" s="148">
        <v>95.42</v>
      </c>
      <c r="AC1852" s="148">
        <v>0</v>
      </c>
      <c r="AD1852" s="148">
        <v>14155.77982</v>
      </c>
      <c r="AE1852" s="151"/>
      <c r="AF1852" s="151"/>
      <c r="AG1852" s="141" t="s">
        <v>17</v>
      </c>
      <c r="AH1852" s="229">
        <v>1.6164230001E-2</v>
      </c>
      <c r="AI1852" s="229">
        <v>3.1647515643091709E-3</v>
      </c>
      <c r="AJ1852" s="229">
        <v>7.0715681700000001E-4</v>
      </c>
    </row>
    <row r="1853" spans="1:36" ht="13.5" thickBot="1">
      <c r="A1853" s="153">
        <v>8700</v>
      </c>
      <c r="B1853" s="153">
        <v>12535</v>
      </c>
      <c r="C1853" s="141" t="s">
        <v>1459</v>
      </c>
      <c r="D1853" s="141">
        <v>513141879</v>
      </c>
      <c r="E1853" s="141" t="s">
        <v>429</v>
      </c>
      <c r="F1853" s="141" t="s">
        <v>1460</v>
      </c>
      <c r="G1853" s="141" t="s">
        <v>3333</v>
      </c>
      <c r="H1853" s="141" t="s">
        <v>76</v>
      </c>
      <c r="I1853" s="141" t="s">
        <v>229</v>
      </c>
      <c r="J1853" s="141" t="s">
        <v>53</v>
      </c>
      <c r="K1853" s="141" t="s">
        <v>53</v>
      </c>
      <c r="L1853" s="141" t="s">
        <v>821</v>
      </c>
      <c r="M1853" s="141" t="s">
        <v>311</v>
      </c>
      <c r="N1853" s="141" t="s">
        <v>256</v>
      </c>
      <c r="O1853" s="141" t="s">
        <v>62</v>
      </c>
      <c r="P1853" s="141" t="s">
        <v>1205</v>
      </c>
      <c r="Q1853" s="141" t="s">
        <v>65</v>
      </c>
      <c r="R1853" s="141" t="s">
        <v>57</v>
      </c>
      <c r="S1853" s="141" t="s">
        <v>1206</v>
      </c>
      <c r="T1853" s="227">
        <v>0.94199999999999995</v>
      </c>
      <c r="U1853" s="146">
        <v>45910</v>
      </c>
      <c r="V1853" s="208">
        <v>1E-3</v>
      </c>
      <c r="W1853" s="209">
        <v>1.9699999999999999E-2</v>
      </c>
      <c r="X1853" s="141" t="s">
        <v>636</v>
      </c>
      <c r="Y1853" s="141"/>
      <c r="Z1853" s="148">
        <v>18296544</v>
      </c>
      <c r="AA1853" s="148">
        <v>1</v>
      </c>
      <c r="AB1853" s="148">
        <v>112.67</v>
      </c>
      <c r="AC1853" s="148">
        <v>0</v>
      </c>
      <c r="AD1853" s="148">
        <v>20614.716120000001</v>
      </c>
      <c r="AE1853" s="151"/>
      <c r="AF1853" s="151"/>
      <c r="AG1853" s="141" t="s">
        <v>17</v>
      </c>
      <c r="AH1853" s="229">
        <v>1.2197695999999999E-2</v>
      </c>
      <c r="AI1853" s="229">
        <v>4.6087503421312391E-3</v>
      </c>
      <c r="AJ1853" s="229">
        <v>1.029815187E-3</v>
      </c>
    </row>
    <row r="1854" spans="1:36" ht="13.5" thickBot="1">
      <c r="A1854" s="153">
        <v>8700</v>
      </c>
      <c r="B1854" s="153">
        <v>12535</v>
      </c>
      <c r="C1854" s="141" t="s">
        <v>1462</v>
      </c>
      <c r="D1854" s="141">
        <v>513432765</v>
      </c>
      <c r="E1854" s="141" t="s">
        <v>429</v>
      </c>
      <c r="F1854" s="141" t="s">
        <v>1463</v>
      </c>
      <c r="G1854" s="141" t="s">
        <v>3336</v>
      </c>
      <c r="H1854" s="141" t="s">
        <v>76</v>
      </c>
      <c r="I1854" s="141" t="s">
        <v>228</v>
      </c>
      <c r="J1854" s="141" t="s">
        <v>53</v>
      </c>
      <c r="K1854" s="141" t="s">
        <v>53</v>
      </c>
      <c r="L1854" s="141" t="s">
        <v>821</v>
      </c>
      <c r="M1854" s="141" t="s">
        <v>311</v>
      </c>
      <c r="N1854" s="141" t="s">
        <v>140</v>
      </c>
      <c r="O1854" s="141" t="s">
        <v>62</v>
      </c>
      <c r="P1854" s="141" t="s">
        <v>1464</v>
      </c>
      <c r="Q1854" s="141" t="s">
        <v>1294</v>
      </c>
      <c r="R1854" s="141" t="s">
        <v>57</v>
      </c>
      <c r="S1854" s="141" t="s">
        <v>1206</v>
      </c>
      <c r="T1854" s="227">
        <v>0.98499999999999999</v>
      </c>
      <c r="U1854" s="146">
        <v>45930</v>
      </c>
      <c r="V1854" s="208">
        <v>4.8000000000000001E-2</v>
      </c>
      <c r="W1854" s="209">
        <v>6.4799999999999996E-2</v>
      </c>
      <c r="X1854" s="141" t="s">
        <v>636</v>
      </c>
      <c r="Y1854" s="141"/>
      <c r="Z1854" s="148">
        <v>476334.66</v>
      </c>
      <c r="AA1854" s="148">
        <v>1</v>
      </c>
      <c r="AB1854" s="148">
        <v>98.51</v>
      </c>
      <c r="AC1854" s="148">
        <v>0</v>
      </c>
      <c r="AD1854" s="148">
        <v>469.23727000000002</v>
      </c>
      <c r="AE1854" s="151"/>
      <c r="AF1854" s="151"/>
      <c r="AG1854" s="141" t="s">
        <v>17</v>
      </c>
      <c r="AH1854" s="229">
        <v>8.6606301810000005E-3</v>
      </c>
      <c r="AI1854" s="229">
        <v>1.0490551584919077E-4</v>
      </c>
      <c r="AJ1854" s="229">
        <v>2.3440908145795099E-5</v>
      </c>
    </row>
    <row r="1855" spans="1:36" ht="13.5" thickBot="1">
      <c r="A1855" s="153">
        <v>8700</v>
      </c>
      <c r="B1855" s="153">
        <v>12535</v>
      </c>
      <c r="C1855" s="141" t="s">
        <v>1429</v>
      </c>
      <c r="D1855" s="141">
        <v>1970336</v>
      </c>
      <c r="E1855" s="141" t="s">
        <v>430</v>
      </c>
      <c r="F1855" s="141" t="s">
        <v>1465</v>
      </c>
      <c r="G1855" s="141" t="s">
        <v>3337</v>
      </c>
      <c r="H1855" s="141" t="s">
        <v>76</v>
      </c>
      <c r="I1855" s="141" t="s">
        <v>228</v>
      </c>
      <c r="J1855" s="141" t="s">
        <v>53</v>
      </c>
      <c r="K1855" s="141" t="s">
        <v>314</v>
      </c>
      <c r="L1855" s="141" t="s">
        <v>821</v>
      </c>
      <c r="M1855" s="141" t="s">
        <v>311</v>
      </c>
      <c r="N1855" s="141" t="s">
        <v>652</v>
      </c>
      <c r="O1855" s="141" t="s">
        <v>62</v>
      </c>
      <c r="P1855" s="141" t="s">
        <v>1310</v>
      </c>
      <c r="Q1855" s="141" t="s">
        <v>65</v>
      </c>
      <c r="R1855" s="141" t="s">
        <v>57</v>
      </c>
      <c r="S1855" s="141" t="s">
        <v>1206</v>
      </c>
      <c r="T1855" s="227">
        <v>2.1349999999999998</v>
      </c>
      <c r="U1855" s="146">
        <v>46752</v>
      </c>
      <c r="V1855" s="208">
        <v>3.49E-2</v>
      </c>
      <c r="W1855" s="209">
        <v>6.4500000000000002E-2</v>
      </c>
      <c r="X1855" s="141" t="s">
        <v>636</v>
      </c>
      <c r="Y1855" s="141"/>
      <c r="Z1855" s="148">
        <v>12150581</v>
      </c>
      <c r="AA1855" s="148">
        <v>1</v>
      </c>
      <c r="AB1855" s="148">
        <v>95.01</v>
      </c>
      <c r="AC1855" s="148">
        <v>0</v>
      </c>
      <c r="AD1855" s="148">
        <v>11544.26701</v>
      </c>
      <c r="AE1855" s="151"/>
      <c r="AF1855" s="151"/>
      <c r="AG1855" s="141" t="s">
        <v>17</v>
      </c>
      <c r="AH1855" s="229">
        <v>1.2850926636E-2</v>
      </c>
      <c r="AI1855" s="229">
        <v>2.5809060004650633E-3</v>
      </c>
      <c r="AJ1855" s="229">
        <v>5.7669780199999998E-4</v>
      </c>
    </row>
    <row r="1856" spans="1:36" ht="13.5" thickBot="1">
      <c r="A1856" s="153">
        <v>8700</v>
      </c>
      <c r="B1856" s="153">
        <v>12535</v>
      </c>
      <c r="C1856" s="141" t="s">
        <v>1613</v>
      </c>
      <c r="D1856" s="141">
        <v>511809071</v>
      </c>
      <c r="E1856" s="141" t="s">
        <v>429</v>
      </c>
      <c r="F1856" s="141" t="s">
        <v>2123</v>
      </c>
      <c r="G1856" s="141" t="s">
        <v>3773</v>
      </c>
      <c r="H1856" s="141" t="s">
        <v>76</v>
      </c>
      <c r="I1856" s="141" t="s">
        <v>229</v>
      </c>
      <c r="J1856" s="141" t="s">
        <v>53</v>
      </c>
      <c r="K1856" s="141" t="s">
        <v>53</v>
      </c>
      <c r="L1856" s="141" t="s">
        <v>821</v>
      </c>
      <c r="M1856" s="141" t="s">
        <v>311</v>
      </c>
      <c r="N1856" s="141" t="s">
        <v>75</v>
      </c>
      <c r="O1856" s="141" t="s">
        <v>62</v>
      </c>
      <c r="P1856" s="141" t="s">
        <v>1288</v>
      </c>
      <c r="Q1856" s="141" t="s">
        <v>65</v>
      </c>
      <c r="R1856" s="141" t="s">
        <v>57</v>
      </c>
      <c r="S1856" s="141" t="s">
        <v>1206</v>
      </c>
      <c r="T1856" s="227">
        <v>1.458</v>
      </c>
      <c r="U1856" s="146">
        <v>46609</v>
      </c>
      <c r="V1856" s="208">
        <v>1.0500000000000001E-2</v>
      </c>
      <c r="W1856" s="209">
        <v>2.4400000000000002E-2</v>
      </c>
      <c r="X1856" s="141" t="s">
        <v>636</v>
      </c>
      <c r="Y1856" s="141"/>
      <c r="Z1856" s="148">
        <v>35294.1</v>
      </c>
      <c r="AA1856" s="148">
        <v>1</v>
      </c>
      <c r="AB1856" s="148">
        <v>112.33</v>
      </c>
      <c r="AC1856" s="148">
        <v>0</v>
      </c>
      <c r="AD1856" s="148">
        <v>39.645859999999999</v>
      </c>
      <c r="AE1856" s="151"/>
      <c r="AF1856" s="151"/>
      <c r="AG1856" s="141" t="s">
        <v>17</v>
      </c>
      <c r="AH1856" s="229">
        <v>1.6179336899999999E-4</v>
      </c>
      <c r="AI1856" s="229">
        <v>8.8634677176959922E-6</v>
      </c>
      <c r="AJ1856" s="229">
        <v>1.9805224819866799E-6</v>
      </c>
    </row>
    <row r="1857" spans="1:36" ht="13.5" thickBot="1">
      <c r="A1857" s="153">
        <v>8700</v>
      </c>
      <c r="B1857" s="153">
        <v>12535</v>
      </c>
      <c r="C1857" s="141" t="s">
        <v>1707</v>
      </c>
      <c r="D1857" s="141">
        <v>1838682</v>
      </c>
      <c r="E1857" s="141" t="s">
        <v>430</v>
      </c>
      <c r="F1857" s="141" t="s">
        <v>2075</v>
      </c>
      <c r="G1857" s="141" t="s">
        <v>3705</v>
      </c>
      <c r="H1857" s="141" t="s">
        <v>76</v>
      </c>
      <c r="I1857" s="141" t="s">
        <v>228</v>
      </c>
      <c r="J1857" s="141" t="s">
        <v>53</v>
      </c>
      <c r="K1857" s="141" t="s">
        <v>314</v>
      </c>
      <c r="L1857" s="141" t="s">
        <v>821</v>
      </c>
      <c r="M1857" s="141" t="s">
        <v>311</v>
      </c>
      <c r="N1857" s="141" t="s">
        <v>652</v>
      </c>
      <c r="O1857" s="141" t="s">
        <v>62</v>
      </c>
      <c r="P1857" s="141" t="s">
        <v>1333</v>
      </c>
      <c r="Q1857" s="141" t="s">
        <v>65</v>
      </c>
      <c r="R1857" s="141" t="s">
        <v>57</v>
      </c>
      <c r="S1857" s="141" t="s">
        <v>1206</v>
      </c>
      <c r="T1857" s="227">
        <v>1.135</v>
      </c>
      <c r="U1857" s="146">
        <v>45991</v>
      </c>
      <c r="V1857" s="208">
        <v>3.95E-2</v>
      </c>
      <c r="W1857" s="209">
        <v>6.13E-2</v>
      </c>
      <c r="X1857" s="141" t="s">
        <v>636</v>
      </c>
      <c r="Y1857" s="141"/>
      <c r="Z1857" s="148">
        <v>201223.5</v>
      </c>
      <c r="AA1857" s="148">
        <v>1</v>
      </c>
      <c r="AB1857" s="148">
        <v>99</v>
      </c>
      <c r="AC1857" s="148">
        <v>0</v>
      </c>
      <c r="AD1857" s="148">
        <v>199.21126000000001</v>
      </c>
      <c r="AE1857" s="151"/>
      <c r="AF1857" s="151"/>
      <c r="AG1857" s="141" t="s">
        <v>17</v>
      </c>
      <c r="AH1857" s="229">
        <v>6.4106488800000003E-4</v>
      </c>
      <c r="AI1857" s="229">
        <v>4.4536871492043382E-5</v>
      </c>
      <c r="AJ1857" s="229">
        <v>9.9516665572368402E-6</v>
      </c>
    </row>
    <row r="1858" spans="1:36" ht="13.5" thickBot="1">
      <c r="A1858" s="153">
        <v>8700</v>
      </c>
      <c r="B1858" s="153">
        <v>12535</v>
      </c>
      <c r="C1858" s="141" t="s">
        <v>1466</v>
      </c>
      <c r="D1858" s="141">
        <v>1981143</v>
      </c>
      <c r="E1858" s="141" t="s">
        <v>430</v>
      </c>
      <c r="F1858" s="141" t="s">
        <v>1467</v>
      </c>
      <c r="G1858" s="141" t="s">
        <v>3338</v>
      </c>
      <c r="H1858" s="141" t="s">
        <v>76</v>
      </c>
      <c r="I1858" s="141" t="s">
        <v>228</v>
      </c>
      <c r="J1858" s="141" t="s">
        <v>53</v>
      </c>
      <c r="K1858" s="141" t="s">
        <v>314</v>
      </c>
      <c r="L1858" s="141" t="s">
        <v>821</v>
      </c>
      <c r="M1858" s="141" t="s">
        <v>311</v>
      </c>
      <c r="N1858" s="141" t="s">
        <v>649</v>
      </c>
      <c r="O1858" s="141" t="s">
        <v>62</v>
      </c>
      <c r="P1858" s="141" t="s">
        <v>1333</v>
      </c>
      <c r="Q1858" s="141" t="s">
        <v>65</v>
      </c>
      <c r="R1858" s="141" t="s">
        <v>57</v>
      </c>
      <c r="S1858" s="141" t="s">
        <v>1206</v>
      </c>
      <c r="T1858" s="227">
        <v>0.95799999999999996</v>
      </c>
      <c r="U1858" s="146">
        <v>45921</v>
      </c>
      <c r="V1858" s="208">
        <v>4.7500000000000001E-2</v>
      </c>
      <c r="W1858" s="209">
        <v>6.4299999999999996E-2</v>
      </c>
      <c r="X1858" s="141" t="s">
        <v>636</v>
      </c>
      <c r="Y1858" s="141"/>
      <c r="Z1858" s="148">
        <v>8755616.9600000009</v>
      </c>
      <c r="AA1858" s="148">
        <v>1</v>
      </c>
      <c r="AB1858" s="148">
        <v>98.68</v>
      </c>
      <c r="AC1858" s="148">
        <v>0</v>
      </c>
      <c r="AD1858" s="148">
        <v>8640.0428200000006</v>
      </c>
      <c r="AE1858" s="151"/>
      <c r="AF1858" s="151"/>
      <c r="AG1858" s="141" t="s">
        <v>17</v>
      </c>
      <c r="AH1858" s="229">
        <v>1.3873707983E-2</v>
      </c>
      <c r="AI1858" s="229">
        <v>1.9316201140442168E-3</v>
      </c>
      <c r="AJ1858" s="229">
        <v>4.3161629099999998E-4</v>
      </c>
    </row>
    <row r="1859" spans="1:36" ht="13.5" thickBot="1">
      <c r="A1859" s="153">
        <v>8700</v>
      </c>
      <c r="B1859" s="153">
        <v>12535</v>
      </c>
      <c r="C1859" s="141" t="s">
        <v>1306</v>
      </c>
      <c r="D1859" s="141">
        <v>510560188</v>
      </c>
      <c r="E1859" s="141" t="s">
        <v>429</v>
      </c>
      <c r="F1859" s="141" t="s">
        <v>1468</v>
      </c>
      <c r="G1859" s="141" t="s">
        <v>3339</v>
      </c>
      <c r="H1859" s="141" t="s">
        <v>76</v>
      </c>
      <c r="I1859" s="141" t="s">
        <v>228</v>
      </c>
      <c r="J1859" s="141" t="s">
        <v>53</v>
      </c>
      <c r="K1859" s="141" t="s">
        <v>53</v>
      </c>
      <c r="L1859" s="141" t="s">
        <v>821</v>
      </c>
      <c r="M1859" s="141" t="s">
        <v>311</v>
      </c>
      <c r="N1859" s="141" t="s">
        <v>652</v>
      </c>
      <c r="O1859" s="141" t="s">
        <v>62</v>
      </c>
      <c r="P1859" s="141" t="s">
        <v>1305</v>
      </c>
      <c r="Q1859" s="141" t="s">
        <v>1294</v>
      </c>
      <c r="R1859" s="141" t="s">
        <v>57</v>
      </c>
      <c r="S1859" s="141" t="s">
        <v>1206</v>
      </c>
      <c r="T1859" s="227">
        <v>2.871</v>
      </c>
      <c r="U1859" s="146">
        <v>47207</v>
      </c>
      <c r="V1859" s="208">
        <v>3.2500000000000001E-2</v>
      </c>
      <c r="W1859" s="209">
        <v>6.08E-2</v>
      </c>
      <c r="X1859" s="141" t="s">
        <v>636</v>
      </c>
      <c r="Y1859" s="141"/>
      <c r="Z1859" s="148">
        <v>621200.4</v>
      </c>
      <c r="AA1859" s="148">
        <v>1</v>
      </c>
      <c r="AB1859" s="148">
        <v>92.53</v>
      </c>
      <c r="AC1859" s="148">
        <v>0</v>
      </c>
      <c r="AD1859" s="148">
        <v>574.79673000000003</v>
      </c>
      <c r="AE1859" s="151"/>
      <c r="AF1859" s="151"/>
      <c r="AG1859" s="141" t="s">
        <v>17</v>
      </c>
      <c r="AH1859" s="229">
        <v>2.1290869520000002E-3</v>
      </c>
      <c r="AI1859" s="229">
        <v>1.2850502576037498E-4</v>
      </c>
      <c r="AJ1859" s="229">
        <v>2.8714167036291499E-5</v>
      </c>
    </row>
    <row r="1860" spans="1:36" ht="13.5" thickBot="1">
      <c r="A1860" s="153">
        <v>8700</v>
      </c>
      <c r="B1860" s="153">
        <v>12535</v>
      </c>
      <c r="C1860" s="141" t="s">
        <v>1381</v>
      </c>
      <c r="D1860" s="141">
        <v>511659401</v>
      </c>
      <c r="E1860" s="141" t="s">
        <v>429</v>
      </c>
      <c r="F1860" s="141" t="s">
        <v>1469</v>
      </c>
      <c r="G1860" s="141" t="s">
        <v>3340</v>
      </c>
      <c r="H1860" s="141" t="s">
        <v>76</v>
      </c>
      <c r="I1860" s="141" t="s">
        <v>229</v>
      </c>
      <c r="J1860" s="141" t="s">
        <v>53</v>
      </c>
      <c r="K1860" s="141" t="s">
        <v>53</v>
      </c>
      <c r="L1860" s="141" t="s">
        <v>821</v>
      </c>
      <c r="M1860" s="141" t="s">
        <v>311</v>
      </c>
      <c r="N1860" s="141" t="s">
        <v>651</v>
      </c>
      <c r="O1860" s="141" t="s">
        <v>62</v>
      </c>
      <c r="P1860" s="141" t="s">
        <v>1310</v>
      </c>
      <c r="Q1860" s="141" t="s">
        <v>65</v>
      </c>
      <c r="R1860" s="141" t="s">
        <v>57</v>
      </c>
      <c r="S1860" s="141" t="s">
        <v>1206</v>
      </c>
      <c r="T1860" s="227">
        <v>5.36</v>
      </c>
      <c r="U1860" s="146">
        <v>49551</v>
      </c>
      <c r="V1860" s="208">
        <v>6.4999999999999997E-3</v>
      </c>
      <c r="W1860" s="209">
        <v>3.3099999999999997E-2</v>
      </c>
      <c r="X1860" s="141" t="s">
        <v>636</v>
      </c>
      <c r="Y1860" s="141"/>
      <c r="Z1860" s="148">
        <v>14415938.689999999</v>
      </c>
      <c r="AA1860" s="148">
        <v>1</v>
      </c>
      <c r="AB1860" s="148">
        <v>99.45</v>
      </c>
      <c r="AC1860" s="148">
        <v>0</v>
      </c>
      <c r="AD1860" s="148">
        <v>14336.651030000001</v>
      </c>
      <c r="AE1860" s="151"/>
      <c r="AF1860" s="151"/>
      <c r="AG1860" s="141" t="s">
        <v>17</v>
      </c>
      <c r="AH1860" s="229">
        <v>6.3824351670000003E-3</v>
      </c>
      <c r="AI1860" s="229">
        <v>3.205188223544098E-3</v>
      </c>
      <c r="AJ1860" s="229">
        <v>7.1619230000000004E-4</v>
      </c>
    </row>
    <row r="1861" spans="1:36" ht="13.5" thickBot="1">
      <c r="A1861" s="153">
        <v>8700</v>
      </c>
      <c r="B1861" s="153">
        <v>12535</v>
      </c>
      <c r="C1861" s="141" t="s">
        <v>1470</v>
      </c>
      <c r="D1861" s="141">
        <v>1991033</v>
      </c>
      <c r="E1861" s="141" t="s">
        <v>430</v>
      </c>
      <c r="F1861" s="141" t="s">
        <v>1471</v>
      </c>
      <c r="G1861" s="141" t="s">
        <v>3341</v>
      </c>
      <c r="H1861" s="141" t="s">
        <v>76</v>
      </c>
      <c r="I1861" s="141" t="s">
        <v>228</v>
      </c>
      <c r="J1861" s="141" t="s">
        <v>53</v>
      </c>
      <c r="K1861" s="141" t="s">
        <v>314</v>
      </c>
      <c r="L1861" s="141" t="s">
        <v>821</v>
      </c>
      <c r="M1861" s="141" t="s">
        <v>311</v>
      </c>
      <c r="N1861" s="141" t="s">
        <v>652</v>
      </c>
      <c r="O1861" s="141" t="s">
        <v>62</v>
      </c>
      <c r="P1861" s="141" t="s">
        <v>1333</v>
      </c>
      <c r="Q1861" s="141" t="s">
        <v>65</v>
      </c>
      <c r="R1861" s="141" t="s">
        <v>57</v>
      </c>
      <c r="S1861" s="141" t="s">
        <v>1206</v>
      </c>
      <c r="T1861" s="227">
        <v>2.1760000000000002</v>
      </c>
      <c r="U1861" s="146">
        <v>46965</v>
      </c>
      <c r="V1861" s="208">
        <v>4.3499999999999997E-2</v>
      </c>
      <c r="W1861" s="209">
        <v>6.5500000000000003E-2</v>
      </c>
      <c r="X1861" s="141" t="s">
        <v>636</v>
      </c>
      <c r="Y1861" s="141"/>
      <c r="Z1861" s="148">
        <v>9648392</v>
      </c>
      <c r="AA1861" s="148">
        <v>1</v>
      </c>
      <c r="AB1861" s="148">
        <v>96.33</v>
      </c>
      <c r="AC1861" s="148">
        <v>0</v>
      </c>
      <c r="AD1861" s="148">
        <v>9294.29601</v>
      </c>
      <c r="AE1861" s="151"/>
      <c r="AF1861" s="151"/>
      <c r="AG1861" s="141" t="s">
        <v>17</v>
      </c>
      <c r="AH1861" s="229">
        <v>2.4866989690000001E-2</v>
      </c>
      <c r="AI1861" s="229">
        <v>2.0778889055085618E-3</v>
      </c>
      <c r="AJ1861" s="229">
        <v>4.64299732E-4</v>
      </c>
    </row>
    <row r="1862" spans="1:36" ht="13.5" thickBot="1">
      <c r="A1862" s="153">
        <v>8700</v>
      </c>
      <c r="B1862" s="153">
        <v>12535</v>
      </c>
      <c r="C1862" s="141" t="s">
        <v>1472</v>
      </c>
      <c r="D1862" s="141">
        <v>510454333</v>
      </c>
      <c r="E1862" s="141" t="s">
        <v>429</v>
      </c>
      <c r="F1862" s="141" t="s">
        <v>1473</v>
      </c>
      <c r="G1862" s="141" t="s">
        <v>3342</v>
      </c>
      <c r="H1862" s="141" t="s">
        <v>76</v>
      </c>
      <c r="I1862" s="141" t="s">
        <v>228</v>
      </c>
      <c r="J1862" s="141" t="s">
        <v>53</v>
      </c>
      <c r="K1862" s="141" t="s">
        <v>53</v>
      </c>
      <c r="L1862" s="141" t="s">
        <v>821</v>
      </c>
      <c r="M1862" s="141" t="s">
        <v>311</v>
      </c>
      <c r="N1862" s="141" t="s">
        <v>258</v>
      </c>
      <c r="O1862" s="141" t="s">
        <v>62</v>
      </c>
      <c r="P1862" s="141" t="s">
        <v>1333</v>
      </c>
      <c r="Q1862" s="141" t="s">
        <v>65</v>
      </c>
      <c r="R1862" s="141" t="s">
        <v>57</v>
      </c>
      <c r="S1862" s="141" t="s">
        <v>1206</v>
      </c>
      <c r="T1862" s="227">
        <v>1.1970000000000001</v>
      </c>
      <c r="U1862" s="146">
        <v>46386</v>
      </c>
      <c r="V1862" s="208">
        <v>2.8000000000000001E-2</v>
      </c>
      <c r="W1862" s="209">
        <v>5.6300000000000003E-2</v>
      </c>
      <c r="X1862" s="141" t="s">
        <v>636</v>
      </c>
      <c r="Y1862" s="141"/>
      <c r="Z1862" s="148">
        <v>2401909.77</v>
      </c>
      <c r="AA1862" s="148">
        <v>1</v>
      </c>
      <c r="AB1862" s="148">
        <v>97.49</v>
      </c>
      <c r="AC1862" s="148">
        <v>0</v>
      </c>
      <c r="AD1862" s="148">
        <v>2341.62183</v>
      </c>
      <c r="AE1862" s="151"/>
      <c r="AF1862" s="151"/>
      <c r="AG1862" s="141" t="s">
        <v>17</v>
      </c>
      <c r="AH1862" s="229">
        <v>9.2163452439999998E-3</v>
      </c>
      <c r="AI1862" s="229">
        <v>5.2350710760864345E-4</v>
      </c>
      <c r="AJ1862" s="229">
        <v>1.16976518E-4</v>
      </c>
    </row>
    <row r="1863" spans="1:36" ht="13.5" thickBot="1">
      <c r="A1863" s="153">
        <v>8700</v>
      </c>
      <c r="B1863" s="153">
        <v>12535</v>
      </c>
      <c r="C1863" s="141" t="s">
        <v>1301</v>
      </c>
      <c r="D1863" s="141">
        <v>513901371</v>
      </c>
      <c r="E1863" s="141" t="s">
        <v>429</v>
      </c>
      <c r="F1863" s="141" t="s">
        <v>2124</v>
      </c>
      <c r="G1863" s="141" t="s">
        <v>3774</v>
      </c>
      <c r="H1863" s="141" t="s">
        <v>76</v>
      </c>
      <c r="I1863" s="141" t="s">
        <v>228</v>
      </c>
      <c r="J1863" s="141" t="s">
        <v>53</v>
      </c>
      <c r="K1863" s="141" t="s">
        <v>53</v>
      </c>
      <c r="L1863" s="141" t="s">
        <v>821</v>
      </c>
      <c r="M1863" s="141" t="s">
        <v>311</v>
      </c>
      <c r="N1863" s="141" t="s">
        <v>647</v>
      </c>
      <c r="O1863" s="141" t="s">
        <v>62</v>
      </c>
      <c r="P1863" s="141" t="s">
        <v>1280</v>
      </c>
      <c r="Q1863" s="141" t="s">
        <v>65</v>
      </c>
      <c r="R1863" s="141" t="s">
        <v>57</v>
      </c>
      <c r="S1863" s="141" t="s">
        <v>1206</v>
      </c>
      <c r="T1863" s="227">
        <v>2.8580000000000001</v>
      </c>
      <c r="U1863" s="146">
        <v>47696</v>
      </c>
      <c r="V1863" s="208">
        <v>2.0500000000000001E-2</v>
      </c>
      <c r="W1863" s="209">
        <v>5.9200000000000003E-2</v>
      </c>
      <c r="X1863" s="141" t="s">
        <v>636</v>
      </c>
      <c r="Y1863" s="141"/>
      <c r="Z1863" s="148">
        <v>10000.01</v>
      </c>
      <c r="AA1863" s="148">
        <v>1</v>
      </c>
      <c r="AB1863" s="148">
        <v>90.04</v>
      </c>
      <c r="AC1863" s="148">
        <v>0</v>
      </c>
      <c r="AD1863" s="148">
        <v>9.0040099999999992</v>
      </c>
      <c r="AE1863" s="151"/>
      <c r="AF1863" s="151"/>
      <c r="AG1863" s="141" t="s">
        <v>17</v>
      </c>
      <c r="AH1863" s="229">
        <v>2.2373444730841899E-5</v>
      </c>
      <c r="AI1863" s="229">
        <v>2.0129908132857225E-6</v>
      </c>
      <c r="AJ1863" s="229">
        <v>4.4979839592413599E-7</v>
      </c>
    </row>
    <row r="1864" spans="1:36" ht="13.5" thickBot="1">
      <c r="A1864" s="153">
        <v>8700</v>
      </c>
      <c r="B1864" s="153">
        <v>12535</v>
      </c>
      <c r="C1864" s="141" t="s">
        <v>1303</v>
      </c>
      <c r="D1864" s="141">
        <v>512607888</v>
      </c>
      <c r="E1864" s="141" t="s">
        <v>429</v>
      </c>
      <c r="F1864" s="141" t="s">
        <v>2094</v>
      </c>
      <c r="G1864" s="141" t="s">
        <v>3720</v>
      </c>
      <c r="H1864" s="141" t="s">
        <v>76</v>
      </c>
      <c r="I1864" s="141" t="s">
        <v>228</v>
      </c>
      <c r="J1864" s="141" t="s">
        <v>53</v>
      </c>
      <c r="K1864" s="141" t="s">
        <v>53</v>
      </c>
      <c r="L1864" s="141" t="s">
        <v>821</v>
      </c>
      <c r="M1864" s="141" t="s">
        <v>311</v>
      </c>
      <c r="N1864" s="141" t="s">
        <v>259</v>
      </c>
      <c r="O1864" s="141" t="s">
        <v>62</v>
      </c>
      <c r="P1864" s="141" t="s">
        <v>1305</v>
      </c>
      <c r="Q1864" s="141" t="s">
        <v>1294</v>
      </c>
      <c r="R1864" s="141" t="s">
        <v>57</v>
      </c>
      <c r="S1864" s="141" t="s">
        <v>1206</v>
      </c>
      <c r="T1864" s="227">
        <v>3.3730000000000002</v>
      </c>
      <c r="U1864" s="146">
        <v>48091</v>
      </c>
      <c r="V1864" s="208">
        <v>2.1600000000000001E-2</v>
      </c>
      <c r="W1864" s="209">
        <v>6.3799999999999996E-2</v>
      </c>
      <c r="X1864" s="141" t="s">
        <v>636</v>
      </c>
      <c r="Y1864" s="141"/>
      <c r="Z1864" s="148">
        <v>330322.57</v>
      </c>
      <c r="AA1864" s="148">
        <v>1</v>
      </c>
      <c r="AB1864" s="148">
        <v>87.13</v>
      </c>
      <c r="AC1864" s="148">
        <v>0</v>
      </c>
      <c r="AD1864" s="148">
        <v>287.81006000000002</v>
      </c>
      <c r="AE1864" s="151"/>
      <c r="AF1864" s="151"/>
      <c r="AG1864" s="141" t="s">
        <v>17</v>
      </c>
      <c r="AH1864" s="229">
        <v>4.8602868199999999E-4</v>
      </c>
      <c r="AI1864" s="229">
        <v>6.4344553898897566E-5</v>
      </c>
      <c r="AJ1864" s="229">
        <v>1.4377649882533399E-5</v>
      </c>
    </row>
    <row r="1865" spans="1:36" ht="13.5" thickBot="1">
      <c r="A1865" s="153">
        <v>8700</v>
      </c>
      <c r="B1865" s="153">
        <v>12535</v>
      </c>
      <c r="C1865" s="141" t="s">
        <v>1474</v>
      </c>
      <c r="D1865" s="141">
        <v>510216054</v>
      </c>
      <c r="E1865" s="141" t="s">
        <v>429</v>
      </c>
      <c r="F1865" s="141" t="s">
        <v>1475</v>
      </c>
      <c r="G1865" s="141" t="s">
        <v>3343</v>
      </c>
      <c r="H1865" s="141" t="s">
        <v>76</v>
      </c>
      <c r="I1865" s="141" t="s">
        <v>228</v>
      </c>
      <c r="J1865" s="141" t="s">
        <v>53</v>
      </c>
      <c r="K1865" s="141" t="s">
        <v>53</v>
      </c>
      <c r="L1865" s="141" t="s">
        <v>821</v>
      </c>
      <c r="M1865" s="141" t="s">
        <v>311</v>
      </c>
      <c r="N1865" s="141" t="s">
        <v>156</v>
      </c>
      <c r="O1865" s="141" t="s">
        <v>62</v>
      </c>
      <c r="P1865" s="141" t="s">
        <v>1288</v>
      </c>
      <c r="Q1865" s="141" t="s">
        <v>65</v>
      </c>
      <c r="R1865" s="141" t="s">
        <v>57</v>
      </c>
      <c r="S1865" s="141" t="s">
        <v>1206</v>
      </c>
      <c r="T1865" s="227">
        <v>3.7839999999999998</v>
      </c>
      <c r="U1865" s="146">
        <v>48182</v>
      </c>
      <c r="V1865" s="208">
        <v>2.4299999999999999E-2</v>
      </c>
      <c r="W1865" s="209">
        <v>5.6099999999999997E-2</v>
      </c>
      <c r="X1865" s="141" t="s">
        <v>636</v>
      </c>
      <c r="Y1865" s="141"/>
      <c r="Z1865" s="148">
        <v>9167249</v>
      </c>
      <c r="AA1865" s="148">
        <v>1</v>
      </c>
      <c r="AB1865" s="148">
        <v>89.68</v>
      </c>
      <c r="AC1865" s="148">
        <v>0</v>
      </c>
      <c r="AD1865" s="148">
        <v>8221.1888999999992</v>
      </c>
      <c r="AE1865" s="151"/>
      <c r="AF1865" s="151"/>
      <c r="AG1865" s="141" t="s">
        <v>17</v>
      </c>
      <c r="AH1865" s="229">
        <v>6.2591527460000001E-3</v>
      </c>
      <c r="AI1865" s="229">
        <v>1.8379786039760676E-3</v>
      </c>
      <c r="AJ1865" s="229">
        <v>4.1069229999999998E-4</v>
      </c>
    </row>
    <row r="1866" spans="1:36" ht="13.5" thickBot="1">
      <c r="A1866" s="153">
        <v>8700</v>
      </c>
      <c r="B1866" s="153">
        <v>12535</v>
      </c>
      <c r="C1866" s="141" t="s">
        <v>1379</v>
      </c>
      <c r="D1866" s="141">
        <v>520026683</v>
      </c>
      <c r="E1866" s="141" t="s">
        <v>429</v>
      </c>
      <c r="F1866" s="141" t="s">
        <v>1476</v>
      </c>
      <c r="G1866" s="141" t="s">
        <v>3344</v>
      </c>
      <c r="H1866" s="141" t="s">
        <v>76</v>
      </c>
      <c r="I1866" s="141" t="s">
        <v>228</v>
      </c>
      <c r="J1866" s="141" t="s">
        <v>53</v>
      </c>
      <c r="K1866" s="141" t="s">
        <v>53</v>
      </c>
      <c r="L1866" s="141" t="s">
        <v>821</v>
      </c>
      <c r="M1866" s="141" t="s">
        <v>311</v>
      </c>
      <c r="N1866" s="141" t="s">
        <v>651</v>
      </c>
      <c r="O1866" s="141" t="s">
        <v>62</v>
      </c>
      <c r="P1866" s="141" t="s">
        <v>1310</v>
      </c>
      <c r="Q1866" s="141" t="s">
        <v>65</v>
      </c>
      <c r="R1866" s="141" t="s">
        <v>57</v>
      </c>
      <c r="S1866" s="141" t="s">
        <v>1206</v>
      </c>
      <c r="T1866" s="227">
        <v>5.2539999999999996</v>
      </c>
      <c r="U1866" s="146">
        <v>48218</v>
      </c>
      <c r="V1866" s="208">
        <v>2.4400000000000002E-2</v>
      </c>
      <c r="W1866" s="209">
        <v>5.91E-2</v>
      </c>
      <c r="X1866" s="141" t="s">
        <v>636</v>
      </c>
      <c r="Y1866" s="141"/>
      <c r="Z1866" s="148">
        <v>11408060</v>
      </c>
      <c r="AA1866" s="148">
        <v>1</v>
      </c>
      <c r="AB1866" s="148">
        <v>85.33</v>
      </c>
      <c r="AC1866" s="148">
        <v>0</v>
      </c>
      <c r="AD1866" s="148">
        <v>9734.4976000000006</v>
      </c>
      <c r="AE1866" s="151"/>
      <c r="AF1866" s="151"/>
      <c r="AG1866" s="141" t="s">
        <v>17</v>
      </c>
      <c r="AH1866" s="229">
        <v>9.3867385040000001E-3</v>
      </c>
      <c r="AI1866" s="229">
        <v>2.1763030295115083E-3</v>
      </c>
      <c r="AJ1866" s="229">
        <v>4.8629015299999999E-4</v>
      </c>
    </row>
    <row r="1867" spans="1:36" ht="13.5" thickBot="1">
      <c r="A1867" s="153">
        <v>8700</v>
      </c>
      <c r="B1867" s="153">
        <v>12535</v>
      </c>
      <c r="C1867" s="141" t="s">
        <v>1416</v>
      </c>
      <c r="D1867" s="141">
        <v>513257873</v>
      </c>
      <c r="E1867" s="141" t="s">
        <v>429</v>
      </c>
      <c r="F1867" s="141" t="s">
        <v>2099</v>
      </c>
      <c r="G1867" s="141" t="s">
        <v>3723</v>
      </c>
      <c r="H1867" s="141" t="s">
        <v>76</v>
      </c>
      <c r="I1867" s="141" t="s">
        <v>229</v>
      </c>
      <c r="J1867" s="141" t="s">
        <v>53</v>
      </c>
      <c r="K1867" s="141" t="s">
        <v>53</v>
      </c>
      <c r="L1867" s="141" t="s">
        <v>821</v>
      </c>
      <c r="M1867" s="141" t="s">
        <v>311</v>
      </c>
      <c r="N1867" s="141" t="s">
        <v>651</v>
      </c>
      <c r="O1867" s="141" t="s">
        <v>62</v>
      </c>
      <c r="P1867" s="141" t="s">
        <v>1333</v>
      </c>
      <c r="Q1867" s="141" t="s">
        <v>65</v>
      </c>
      <c r="R1867" s="141" t="s">
        <v>57</v>
      </c>
      <c r="S1867" s="141" t="s">
        <v>1206</v>
      </c>
      <c r="T1867" s="227">
        <v>4.3150000000000004</v>
      </c>
      <c r="U1867" s="146">
        <v>47542</v>
      </c>
      <c r="V1867" s="208">
        <v>8.3999999999999995E-3</v>
      </c>
      <c r="W1867" s="209">
        <v>3.27E-2</v>
      </c>
      <c r="X1867" s="141" t="s">
        <v>636</v>
      </c>
      <c r="Y1867" s="141"/>
      <c r="Z1867" s="148">
        <v>463000</v>
      </c>
      <c r="AA1867" s="148">
        <v>1</v>
      </c>
      <c r="AB1867" s="148">
        <v>103.92</v>
      </c>
      <c r="AC1867" s="148">
        <v>0</v>
      </c>
      <c r="AD1867" s="148">
        <v>481.14960000000002</v>
      </c>
      <c r="AE1867" s="151"/>
      <c r="AF1867" s="151"/>
      <c r="AG1867" s="141" t="s">
        <v>17</v>
      </c>
      <c r="AH1867" s="229">
        <v>5.6253557299999995E-4</v>
      </c>
      <c r="AI1867" s="229">
        <v>1.0756870823289846E-4</v>
      </c>
      <c r="AJ1867" s="229">
        <v>2.40359926609966E-5</v>
      </c>
    </row>
    <row r="1868" spans="1:36" ht="13.5" thickBot="1">
      <c r="A1868" s="153">
        <v>8700</v>
      </c>
      <c r="B1868" s="153">
        <v>12535</v>
      </c>
      <c r="C1868" s="141" t="s">
        <v>1459</v>
      </c>
      <c r="D1868" s="141">
        <v>513141879</v>
      </c>
      <c r="E1868" s="141" t="s">
        <v>429</v>
      </c>
      <c r="F1868" s="141" t="s">
        <v>1477</v>
      </c>
      <c r="G1868" s="141" t="s">
        <v>3345</v>
      </c>
      <c r="H1868" s="141" t="s">
        <v>76</v>
      </c>
      <c r="I1868" s="141" t="s">
        <v>229</v>
      </c>
      <c r="J1868" s="141" t="s">
        <v>53</v>
      </c>
      <c r="K1868" s="141" t="s">
        <v>53</v>
      </c>
      <c r="L1868" s="141" t="s">
        <v>821</v>
      </c>
      <c r="M1868" s="141" t="s">
        <v>311</v>
      </c>
      <c r="N1868" s="141" t="s">
        <v>256</v>
      </c>
      <c r="O1868" s="141" t="s">
        <v>62</v>
      </c>
      <c r="P1868" s="141" t="s">
        <v>1288</v>
      </c>
      <c r="Q1868" s="141" t="s">
        <v>65</v>
      </c>
      <c r="R1868" s="141" t="s">
        <v>57</v>
      </c>
      <c r="S1868" s="141" t="s">
        <v>1206</v>
      </c>
      <c r="T1868" s="227">
        <v>1.7030000000000001</v>
      </c>
      <c r="U1868" s="146">
        <v>48022</v>
      </c>
      <c r="V1868" s="208">
        <v>2.3199999999999998E-2</v>
      </c>
      <c r="W1868" s="209">
        <v>2.4799999999999999E-2</v>
      </c>
      <c r="X1868" s="141" t="s">
        <v>636</v>
      </c>
      <c r="Y1868" s="141"/>
      <c r="Z1868" s="148">
        <v>360067</v>
      </c>
      <c r="AA1868" s="148">
        <v>1</v>
      </c>
      <c r="AB1868" s="148">
        <v>115.86</v>
      </c>
      <c r="AC1868" s="148">
        <v>0</v>
      </c>
      <c r="AD1868" s="148">
        <v>417.17363</v>
      </c>
      <c r="AE1868" s="151"/>
      <c r="AF1868" s="151"/>
      <c r="AG1868" s="141" t="s">
        <v>17</v>
      </c>
      <c r="AH1868" s="229">
        <v>1.200223333E-3</v>
      </c>
      <c r="AI1868" s="229">
        <v>9.3265854295481357E-5</v>
      </c>
      <c r="AJ1868" s="229">
        <v>2.08400512211614E-5</v>
      </c>
    </row>
    <row r="1869" spans="1:36" ht="13.5" thickBot="1">
      <c r="A1869" s="153">
        <v>8700</v>
      </c>
      <c r="B1869" s="153">
        <v>12535</v>
      </c>
      <c r="C1869" s="141" t="s">
        <v>1375</v>
      </c>
      <c r="D1869" s="141">
        <v>513992529</v>
      </c>
      <c r="E1869" s="141" t="s">
        <v>429</v>
      </c>
      <c r="F1869" s="141" t="s">
        <v>1478</v>
      </c>
      <c r="G1869" s="141" t="s">
        <v>3346</v>
      </c>
      <c r="H1869" s="141" t="s">
        <v>76</v>
      </c>
      <c r="I1869" s="141" t="s">
        <v>229</v>
      </c>
      <c r="J1869" s="141" t="s">
        <v>53</v>
      </c>
      <c r="K1869" s="141" t="s">
        <v>53</v>
      </c>
      <c r="L1869" s="141" t="s">
        <v>821</v>
      </c>
      <c r="M1869" s="141" t="s">
        <v>311</v>
      </c>
      <c r="N1869" s="141" t="s">
        <v>651</v>
      </c>
      <c r="O1869" s="141" t="s">
        <v>62</v>
      </c>
      <c r="P1869" s="141" t="s">
        <v>1293</v>
      </c>
      <c r="Q1869" s="141" t="s">
        <v>1294</v>
      </c>
      <c r="R1869" s="141" t="s">
        <v>57</v>
      </c>
      <c r="S1869" s="141" t="s">
        <v>1206</v>
      </c>
      <c r="T1869" s="227">
        <v>5.843</v>
      </c>
      <c r="U1869" s="146">
        <v>48665</v>
      </c>
      <c r="V1869" s="208">
        <v>1.5800000000000002E-2</v>
      </c>
      <c r="W1869" s="209">
        <v>3.39E-2</v>
      </c>
      <c r="X1869" s="141" t="s">
        <v>636</v>
      </c>
      <c r="Y1869" s="141"/>
      <c r="Z1869" s="148">
        <v>15570303</v>
      </c>
      <c r="AA1869" s="148">
        <v>1</v>
      </c>
      <c r="AB1869" s="148">
        <v>104.08</v>
      </c>
      <c r="AC1869" s="148">
        <v>0</v>
      </c>
      <c r="AD1869" s="148">
        <v>16205.57136</v>
      </c>
      <c r="AE1869" s="151"/>
      <c r="AF1869" s="151"/>
      <c r="AG1869" s="141" t="s">
        <v>17</v>
      </c>
      <c r="AH1869" s="229">
        <v>1.2551279877000001E-2</v>
      </c>
      <c r="AI1869" s="229">
        <v>3.6230153311387053E-3</v>
      </c>
      <c r="AJ1869" s="229">
        <v>8.0955485400000004E-4</v>
      </c>
    </row>
    <row r="1870" spans="1:36" ht="13.5" thickBot="1">
      <c r="A1870" s="153">
        <v>8700</v>
      </c>
      <c r="B1870" s="153">
        <v>12535</v>
      </c>
      <c r="C1870" s="141" t="s">
        <v>1278</v>
      </c>
      <c r="D1870" s="141">
        <v>520036104</v>
      </c>
      <c r="E1870" s="141" t="s">
        <v>429</v>
      </c>
      <c r="F1870" s="141" t="s">
        <v>1479</v>
      </c>
      <c r="G1870" s="141" t="s">
        <v>3347</v>
      </c>
      <c r="H1870" s="141" t="s">
        <v>76</v>
      </c>
      <c r="I1870" s="141" t="s">
        <v>229</v>
      </c>
      <c r="J1870" s="141" t="s">
        <v>53</v>
      </c>
      <c r="K1870" s="141" t="s">
        <v>53</v>
      </c>
      <c r="L1870" s="141" t="s">
        <v>821</v>
      </c>
      <c r="M1870" s="141" t="s">
        <v>311</v>
      </c>
      <c r="N1870" s="141" t="s">
        <v>140</v>
      </c>
      <c r="O1870" s="141" t="s">
        <v>62</v>
      </c>
      <c r="P1870" s="141" t="s">
        <v>1280</v>
      </c>
      <c r="Q1870" s="141" t="s">
        <v>65</v>
      </c>
      <c r="R1870" s="141" t="s">
        <v>57</v>
      </c>
      <c r="S1870" s="141" t="s">
        <v>1206</v>
      </c>
      <c r="T1870" s="227">
        <v>4.1100000000000003</v>
      </c>
      <c r="U1870" s="146">
        <v>47938</v>
      </c>
      <c r="V1870" s="208">
        <v>3.2500000000000001E-2</v>
      </c>
      <c r="W1870" s="209">
        <v>4.1700000000000001E-2</v>
      </c>
      <c r="X1870" s="141" t="s">
        <v>636</v>
      </c>
      <c r="Y1870" s="141"/>
      <c r="Z1870" s="148">
        <v>11336816.890000001</v>
      </c>
      <c r="AA1870" s="148">
        <v>1</v>
      </c>
      <c r="AB1870" s="148">
        <v>111.41</v>
      </c>
      <c r="AC1870" s="148">
        <v>0</v>
      </c>
      <c r="AD1870" s="148">
        <v>12630.3477</v>
      </c>
      <c r="AE1870" s="151"/>
      <c r="AF1870" s="151"/>
      <c r="AG1870" s="141" t="s">
        <v>17</v>
      </c>
      <c r="AH1870" s="229">
        <v>3.0768704571000002E-2</v>
      </c>
      <c r="AI1870" s="229">
        <v>2.8237167538357304E-3</v>
      </c>
      <c r="AJ1870" s="229">
        <v>6.3095333400000004E-4</v>
      </c>
    </row>
    <row r="1871" spans="1:36" ht="13.5" thickBot="1">
      <c r="A1871" s="153">
        <v>8700</v>
      </c>
      <c r="B1871" s="153">
        <v>12535</v>
      </c>
      <c r="C1871" s="141" t="s">
        <v>1419</v>
      </c>
      <c r="D1871" s="141">
        <v>515328250</v>
      </c>
      <c r="E1871" s="141" t="s">
        <v>429</v>
      </c>
      <c r="F1871" s="141" t="s">
        <v>1480</v>
      </c>
      <c r="G1871" s="141" t="s">
        <v>3348</v>
      </c>
      <c r="H1871" s="141" t="s">
        <v>76</v>
      </c>
      <c r="I1871" s="141" t="s">
        <v>228</v>
      </c>
      <c r="J1871" s="141" t="s">
        <v>53</v>
      </c>
      <c r="K1871" s="141" t="s">
        <v>53</v>
      </c>
      <c r="L1871" s="141" t="s">
        <v>821</v>
      </c>
      <c r="M1871" s="141" t="s">
        <v>311</v>
      </c>
      <c r="N1871" s="141" t="s">
        <v>652</v>
      </c>
      <c r="O1871" s="141" t="s">
        <v>62</v>
      </c>
      <c r="P1871" s="141" t="s">
        <v>1305</v>
      </c>
      <c r="Q1871" s="141" t="s">
        <v>1294</v>
      </c>
      <c r="R1871" s="141" t="s">
        <v>57</v>
      </c>
      <c r="S1871" s="141" t="s">
        <v>1206</v>
      </c>
      <c r="T1871" s="227">
        <v>1.583</v>
      </c>
      <c r="U1871" s="146">
        <v>46295</v>
      </c>
      <c r="V1871" s="208">
        <v>4.99E-2</v>
      </c>
      <c r="W1871" s="209">
        <v>5.6800000000000003E-2</v>
      </c>
      <c r="X1871" s="141" t="s">
        <v>636</v>
      </c>
      <c r="Y1871" s="141"/>
      <c r="Z1871" s="148">
        <v>3191875</v>
      </c>
      <c r="AA1871" s="148">
        <v>1</v>
      </c>
      <c r="AB1871" s="148">
        <v>99.08</v>
      </c>
      <c r="AC1871" s="148">
        <v>0</v>
      </c>
      <c r="AD1871" s="148">
        <v>3162.5097500000002</v>
      </c>
      <c r="AE1871" s="151"/>
      <c r="AF1871" s="151"/>
      <c r="AG1871" s="141" t="s">
        <v>17</v>
      </c>
      <c r="AH1871" s="229">
        <v>1.1348888888E-2</v>
      </c>
      <c r="AI1871" s="229">
        <v>7.0702976492435343E-4</v>
      </c>
      <c r="AJ1871" s="229">
        <v>1.5798425499999999E-4</v>
      </c>
    </row>
    <row r="1872" spans="1:36" ht="13.5" thickBot="1">
      <c r="A1872" s="153">
        <v>8700</v>
      </c>
      <c r="B1872" s="153">
        <v>12535</v>
      </c>
      <c r="C1872" s="141" t="s">
        <v>1481</v>
      </c>
      <c r="D1872" s="141">
        <v>515434074</v>
      </c>
      <c r="E1872" s="141" t="s">
        <v>429</v>
      </c>
      <c r="F1872" s="141" t="s">
        <v>1482</v>
      </c>
      <c r="G1872" s="141" t="s">
        <v>3349</v>
      </c>
      <c r="H1872" s="141" t="s">
        <v>76</v>
      </c>
      <c r="I1872" s="141" t="s">
        <v>229</v>
      </c>
      <c r="J1872" s="141" t="s">
        <v>53</v>
      </c>
      <c r="K1872" s="141" t="s">
        <v>53</v>
      </c>
      <c r="L1872" s="141" t="s">
        <v>821</v>
      </c>
      <c r="M1872" s="141" t="s">
        <v>311</v>
      </c>
      <c r="N1872" s="141" t="s">
        <v>651</v>
      </c>
      <c r="O1872" s="141" t="s">
        <v>62</v>
      </c>
      <c r="P1872" s="141" t="s">
        <v>1483</v>
      </c>
      <c r="Q1872" s="141" t="s">
        <v>65</v>
      </c>
      <c r="R1872" s="141" t="s">
        <v>57</v>
      </c>
      <c r="S1872" s="141" t="s">
        <v>1206</v>
      </c>
      <c r="T1872" s="227">
        <v>1.2490000000000001</v>
      </c>
      <c r="U1872" s="146">
        <v>46022</v>
      </c>
      <c r="V1872" s="208">
        <v>1E-3</v>
      </c>
      <c r="W1872" s="209">
        <v>1.6500000000000001E-2</v>
      </c>
      <c r="X1872" s="141" t="s">
        <v>636</v>
      </c>
      <c r="Y1872" s="141"/>
      <c r="Z1872" s="148">
        <v>8766065</v>
      </c>
      <c r="AA1872" s="148">
        <v>1</v>
      </c>
      <c r="AB1872" s="148">
        <v>113.17</v>
      </c>
      <c r="AC1872" s="148">
        <v>0</v>
      </c>
      <c r="AD1872" s="148">
        <v>9920.5557599999993</v>
      </c>
      <c r="AE1872" s="151"/>
      <c r="AF1872" s="151"/>
      <c r="AG1872" s="141" t="s">
        <v>17</v>
      </c>
      <c r="AH1872" s="229">
        <v>1.5230497254000001E-2</v>
      </c>
      <c r="AI1872" s="229">
        <v>2.2178993145908054E-3</v>
      </c>
      <c r="AJ1872" s="229">
        <v>4.9558475200000001E-4</v>
      </c>
    </row>
    <row r="1873" spans="1:36" ht="13.5" thickBot="1">
      <c r="A1873" s="153">
        <v>8700</v>
      </c>
      <c r="B1873" s="153">
        <v>12535</v>
      </c>
      <c r="C1873" s="141" t="s">
        <v>1289</v>
      </c>
      <c r="D1873" s="141">
        <v>513623314</v>
      </c>
      <c r="E1873" s="141" t="s">
        <v>429</v>
      </c>
      <c r="F1873" s="141" t="s">
        <v>1484</v>
      </c>
      <c r="G1873" s="141" t="s">
        <v>3350</v>
      </c>
      <c r="H1873" s="141" t="s">
        <v>76</v>
      </c>
      <c r="I1873" s="141" t="s">
        <v>229</v>
      </c>
      <c r="J1873" s="141" t="s">
        <v>53</v>
      </c>
      <c r="K1873" s="141" t="s">
        <v>53</v>
      </c>
      <c r="L1873" s="141" t="s">
        <v>821</v>
      </c>
      <c r="M1873" s="141" t="s">
        <v>311</v>
      </c>
      <c r="N1873" s="141" t="s">
        <v>651</v>
      </c>
      <c r="O1873" s="141" t="s">
        <v>62</v>
      </c>
      <c r="P1873" s="141" t="s">
        <v>1310</v>
      </c>
      <c r="Q1873" s="141" t="s">
        <v>65</v>
      </c>
      <c r="R1873" s="141" t="s">
        <v>57</v>
      </c>
      <c r="S1873" s="141" t="s">
        <v>1206</v>
      </c>
      <c r="T1873" s="227">
        <v>3.5670000000000002</v>
      </c>
      <c r="U1873" s="146">
        <v>46993</v>
      </c>
      <c r="V1873" s="208">
        <v>6.8999999999999999E-3</v>
      </c>
      <c r="W1873" s="209">
        <v>2.6599999999999999E-2</v>
      </c>
      <c r="X1873" s="141" t="s">
        <v>636</v>
      </c>
      <c r="Y1873" s="141"/>
      <c r="Z1873" s="148">
        <v>6822632.2699999996</v>
      </c>
      <c r="AA1873" s="148">
        <v>1</v>
      </c>
      <c r="AB1873" s="148">
        <v>107.67</v>
      </c>
      <c r="AC1873" s="148">
        <v>0</v>
      </c>
      <c r="AD1873" s="148">
        <v>7345.9281700000001</v>
      </c>
      <c r="AE1873" s="151"/>
      <c r="AF1873" s="151"/>
      <c r="AG1873" s="141" t="s">
        <v>17</v>
      </c>
      <c r="AH1873" s="229">
        <v>4.1439700375999998E-2</v>
      </c>
      <c r="AI1873" s="229">
        <v>1.6423000331259961E-3</v>
      </c>
      <c r="AJ1873" s="229">
        <v>3.6696835100000002E-4</v>
      </c>
    </row>
    <row r="1874" spans="1:36" ht="13.5" thickBot="1">
      <c r="A1874" s="153">
        <v>8700</v>
      </c>
      <c r="B1874" s="153">
        <v>12535</v>
      </c>
      <c r="C1874" s="141" t="s">
        <v>1289</v>
      </c>
      <c r="D1874" s="141">
        <v>513623314</v>
      </c>
      <c r="E1874" s="141" t="s">
        <v>429</v>
      </c>
      <c r="F1874" s="141" t="s">
        <v>1485</v>
      </c>
      <c r="G1874" s="141" t="s">
        <v>3351</v>
      </c>
      <c r="H1874" s="141" t="s">
        <v>76</v>
      </c>
      <c r="I1874" s="141" t="s">
        <v>229</v>
      </c>
      <c r="J1874" s="141" t="s">
        <v>53</v>
      </c>
      <c r="K1874" s="141" t="s">
        <v>53</v>
      </c>
      <c r="L1874" s="141" t="s">
        <v>821</v>
      </c>
      <c r="M1874" s="141" t="s">
        <v>311</v>
      </c>
      <c r="N1874" s="141" t="s">
        <v>651</v>
      </c>
      <c r="O1874" s="141" t="s">
        <v>62</v>
      </c>
      <c r="P1874" s="141" t="s">
        <v>1310</v>
      </c>
      <c r="Q1874" s="141" t="s">
        <v>65</v>
      </c>
      <c r="R1874" s="141" t="s">
        <v>57</v>
      </c>
      <c r="S1874" s="141" t="s">
        <v>1206</v>
      </c>
      <c r="T1874" s="227">
        <v>3.5670000000000002</v>
      </c>
      <c r="U1874" s="146">
        <v>46993</v>
      </c>
      <c r="V1874" s="208">
        <v>6.8999999999999999E-3</v>
      </c>
      <c r="W1874" s="209">
        <v>2.6599999999999999E-2</v>
      </c>
      <c r="X1874" s="141" t="s">
        <v>636</v>
      </c>
      <c r="Y1874" s="141"/>
      <c r="Z1874" s="148">
        <v>5135634.84</v>
      </c>
      <c r="AA1874" s="148">
        <v>1</v>
      </c>
      <c r="AB1874" s="148">
        <v>107.68</v>
      </c>
      <c r="AC1874" s="148">
        <v>0</v>
      </c>
      <c r="AD1874" s="148">
        <v>5530.0515999999998</v>
      </c>
      <c r="AE1874" s="151"/>
      <c r="AF1874" s="151"/>
      <c r="AG1874" s="141" t="s">
        <v>17</v>
      </c>
      <c r="AH1874" s="229">
        <v>2.7790231818E-2</v>
      </c>
      <c r="AI1874" s="229">
        <v>1.2363317086271572E-3</v>
      </c>
      <c r="AJ1874" s="229">
        <v>2.7625561700000002E-4</v>
      </c>
    </row>
    <row r="1875" spans="1:36" ht="13.5" thickBot="1">
      <c r="A1875" s="153">
        <v>8700</v>
      </c>
      <c r="B1875" s="153">
        <v>12535</v>
      </c>
      <c r="C1875" s="141" t="s">
        <v>1301</v>
      </c>
      <c r="D1875" s="141">
        <v>513901371</v>
      </c>
      <c r="E1875" s="141" t="s">
        <v>429</v>
      </c>
      <c r="F1875" s="141" t="s">
        <v>1302</v>
      </c>
      <c r="G1875" s="141" t="s">
        <v>3254</v>
      </c>
      <c r="H1875" s="141" t="s">
        <v>76</v>
      </c>
      <c r="I1875" s="141" t="s">
        <v>623</v>
      </c>
      <c r="J1875" s="141" t="s">
        <v>53</v>
      </c>
      <c r="K1875" s="141" t="s">
        <v>53</v>
      </c>
      <c r="L1875" s="141" t="s">
        <v>821</v>
      </c>
      <c r="M1875" s="141" t="s">
        <v>311</v>
      </c>
      <c r="N1875" s="141" t="s">
        <v>647</v>
      </c>
      <c r="O1875" s="141" t="s">
        <v>62</v>
      </c>
      <c r="P1875" s="141" t="s">
        <v>1280</v>
      </c>
      <c r="Q1875" s="141" t="s">
        <v>65</v>
      </c>
      <c r="R1875" s="141" t="s">
        <v>57</v>
      </c>
      <c r="S1875" s="141" t="s">
        <v>1206</v>
      </c>
      <c r="T1875" s="227">
        <v>2.823</v>
      </c>
      <c r="U1875" s="146">
        <v>46600</v>
      </c>
      <c r="V1875" s="208">
        <v>2.5000000000000001E-3</v>
      </c>
      <c r="W1875" s="209">
        <v>6.0699999999999997E-2</v>
      </c>
      <c r="X1875" s="141" t="s">
        <v>636</v>
      </c>
      <c r="Y1875" s="141"/>
      <c r="Z1875" s="148">
        <v>17335000</v>
      </c>
      <c r="AA1875" s="148">
        <v>1</v>
      </c>
      <c r="AB1875" s="148">
        <v>85.3</v>
      </c>
      <c r="AC1875" s="148">
        <v>0</v>
      </c>
      <c r="AD1875" s="148">
        <v>14786.754999999999</v>
      </c>
      <c r="AE1875" s="151"/>
      <c r="AF1875" s="151"/>
      <c r="AG1875" s="141" t="s">
        <v>17</v>
      </c>
      <c r="AH1875" s="229">
        <v>3.0594667862000002E-2</v>
      </c>
      <c r="AI1875" s="229">
        <v>3.3058161833790412E-3</v>
      </c>
      <c r="AJ1875" s="229">
        <v>7.3867739800000001E-4</v>
      </c>
    </row>
    <row r="1876" spans="1:36" ht="13.5" thickBot="1">
      <c r="A1876" s="153">
        <v>8700</v>
      </c>
      <c r="B1876" s="153">
        <v>12535</v>
      </c>
      <c r="C1876" s="141" t="s">
        <v>1486</v>
      </c>
      <c r="D1876" s="141">
        <v>520042847</v>
      </c>
      <c r="E1876" s="141" t="s">
        <v>429</v>
      </c>
      <c r="F1876" s="141" t="s">
        <v>1487</v>
      </c>
      <c r="G1876" s="141" t="s">
        <v>3240</v>
      </c>
      <c r="H1876" s="141" t="s">
        <v>76</v>
      </c>
      <c r="I1876" s="141" t="s">
        <v>228</v>
      </c>
      <c r="J1876" s="141" t="s">
        <v>53</v>
      </c>
      <c r="K1876" s="141" t="s">
        <v>53</v>
      </c>
      <c r="L1876" s="141" t="s">
        <v>821</v>
      </c>
      <c r="M1876" s="141" t="s">
        <v>311</v>
      </c>
      <c r="N1876" s="141" t="s">
        <v>708</v>
      </c>
      <c r="O1876" s="141" t="s">
        <v>62</v>
      </c>
      <c r="P1876" s="141" t="s">
        <v>1333</v>
      </c>
      <c r="Q1876" s="141" t="s">
        <v>65</v>
      </c>
      <c r="R1876" s="141" t="s">
        <v>57</v>
      </c>
      <c r="S1876" s="141" t="s">
        <v>1206</v>
      </c>
      <c r="T1876" s="227">
        <v>1.4590000000000001</v>
      </c>
      <c r="U1876" s="146">
        <v>46295</v>
      </c>
      <c r="V1876" s="208">
        <v>3.9E-2</v>
      </c>
      <c r="W1876" s="209">
        <v>5.8700000000000002E-2</v>
      </c>
      <c r="X1876" s="141" t="s">
        <v>636</v>
      </c>
      <c r="Y1876" s="141"/>
      <c r="Z1876" s="148">
        <v>2918609.1</v>
      </c>
      <c r="AA1876" s="148">
        <v>1</v>
      </c>
      <c r="AB1876" s="148">
        <v>97.35</v>
      </c>
      <c r="AC1876" s="148">
        <v>0</v>
      </c>
      <c r="AD1876" s="148">
        <v>2841.2659600000002</v>
      </c>
      <c r="AE1876" s="151"/>
      <c r="AF1876" s="151"/>
      <c r="AG1876" s="141" t="s">
        <v>17</v>
      </c>
      <c r="AH1876" s="229">
        <v>5.0643697760000004E-3</v>
      </c>
      <c r="AI1876" s="229">
        <v>6.3521056457971944E-4</v>
      </c>
      <c r="AJ1876" s="229">
        <v>1.4193641099999999E-4</v>
      </c>
    </row>
    <row r="1877" spans="1:36" ht="13.5" thickBot="1">
      <c r="A1877" s="153">
        <v>8700</v>
      </c>
      <c r="B1877" s="153">
        <v>12535</v>
      </c>
      <c r="C1877" s="141" t="s">
        <v>1488</v>
      </c>
      <c r="D1877" s="141">
        <v>516167343</v>
      </c>
      <c r="E1877" s="141" t="s">
        <v>429</v>
      </c>
      <c r="F1877" s="141" t="s">
        <v>1489</v>
      </c>
      <c r="G1877" s="141" t="s">
        <v>3352</v>
      </c>
      <c r="H1877" s="141" t="s">
        <v>76</v>
      </c>
      <c r="I1877" s="141" t="s">
        <v>229</v>
      </c>
      <c r="J1877" s="141" t="s">
        <v>53</v>
      </c>
      <c r="K1877" s="141" t="s">
        <v>53</v>
      </c>
      <c r="L1877" s="141" t="s">
        <v>821</v>
      </c>
      <c r="M1877" s="141" t="s">
        <v>311</v>
      </c>
      <c r="N1877" s="141" t="s">
        <v>647</v>
      </c>
      <c r="O1877" s="141" t="s">
        <v>62</v>
      </c>
      <c r="P1877" s="141" t="s">
        <v>298</v>
      </c>
      <c r="Q1877" s="141" t="s">
        <v>298</v>
      </c>
      <c r="R1877" s="141" t="s">
        <v>57</v>
      </c>
      <c r="S1877" s="141" t="s">
        <v>1206</v>
      </c>
      <c r="T1877" s="227">
        <v>1.4530000000000001</v>
      </c>
      <c r="U1877" s="146">
        <v>46112</v>
      </c>
      <c r="V1877" s="208">
        <v>1.6400000000000001E-2</v>
      </c>
      <c r="W1877" s="209">
        <v>3.0800000000000001E-2</v>
      </c>
      <c r="X1877" s="141" t="s">
        <v>636</v>
      </c>
      <c r="Y1877" s="141"/>
      <c r="Z1877" s="148">
        <v>10416833.91</v>
      </c>
      <c r="AA1877" s="148">
        <v>1</v>
      </c>
      <c r="AB1877" s="148">
        <v>113.14</v>
      </c>
      <c r="AC1877" s="148">
        <v>0</v>
      </c>
      <c r="AD1877" s="148">
        <v>11785.605890000001</v>
      </c>
      <c r="AE1877" s="151"/>
      <c r="AF1877" s="151"/>
      <c r="AG1877" s="141" t="s">
        <v>17</v>
      </c>
      <c r="AH1877" s="229">
        <v>4.3219790693999997E-2</v>
      </c>
      <c r="AI1877" s="229">
        <v>2.634861176917407E-3</v>
      </c>
      <c r="AJ1877" s="229">
        <v>5.8875396799999995E-4</v>
      </c>
    </row>
    <row r="1878" spans="1:36" ht="13.5" thickBot="1">
      <c r="A1878" s="153">
        <v>8700</v>
      </c>
      <c r="B1878" s="153">
        <v>12535</v>
      </c>
      <c r="C1878" s="141" t="s">
        <v>1303</v>
      </c>
      <c r="D1878" s="141">
        <v>512607888</v>
      </c>
      <c r="E1878" s="141" t="s">
        <v>429</v>
      </c>
      <c r="F1878" s="141" t="s">
        <v>1304</v>
      </c>
      <c r="G1878" s="141" t="s">
        <v>3255</v>
      </c>
      <c r="H1878" s="141" t="s">
        <v>76</v>
      </c>
      <c r="I1878" s="141" t="s">
        <v>623</v>
      </c>
      <c r="J1878" s="141" t="s">
        <v>53</v>
      </c>
      <c r="K1878" s="141" t="s">
        <v>53</v>
      </c>
      <c r="L1878" s="141" t="s">
        <v>821</v>
      </c>
      <c r="M1878" s="141" t="s">
        <v>311</v>
      </c>
      <c r="N1878" s="141" t="s">
        <v>259</v>
      </c>
      <c r="O1878" s="141" t="s">
        <v>62</v>
      </c>
      <c r="P1878" s="141" t="s">
        <v>1305</v>
      </c>
      <c r="Q1878" s="141" t="s">
        <v>1294</v>
      </c>
      <c r="R1878" s="141" t="s">
        <v>57</v>
      </c>
      <c r="S1878" s="141" t="s">
        <v>1206</v>
      </c>
      <c r="T1878" s="227">
        <v>2.1800000000000002</v>
      </c>
      <c r="U1878" s="146">
        <v>46888</v>
      </c>
      <c r="V1878" s="208">
        <v>0.04</v>
      </c>
      <c r="W1878" s="209">
        <v>1.38E-2</v>
      </c>
      <c r="X1878" s="141" t="s">
        <v>636</v>
      </c>
      <c r="Y1878" s="141"/>
      <c r="Z1878" s="148">
        <v>186977.22</v>
      </c>
      <c r="AA1878" s="148">
        <v>1</v>
      </c>
      <c r="AB1878" s="148">
        <v>107.35</v>
      </c>
      <c r="AC1878" s="148">
        <v>0</v>
      </c>
      <c r="AD1878" s="148">
        <v>200.72004999999999</v>
      </c>
      <c r="AE1878" s="151"/>
      <c r="AF1878" s="151"/>
      <c r="AG1878" s="141" t="s">
        <v>17</v>
      </c>
      <c r="AH1878" s="229">
        <v>1.5665879311000001E-2</v>
      </c>
      <c r="AI1878" s="229">
        <v>4.4874185689737225E-5</v>
      </c>
      <c r="AJ1878" s="229">
        <v>1.00270386771908E-5</v>
      </c>
    </row>
    <row r="1879" spans="1:36" ht="13.5" thickBot="1">
      <c r="A1879" s="153">
        <v>8700</v>
      </c>
      <c r="B1879" s="153">
        <v>12535</v>
      </c>
      <c r="C1879" s="141" t="s">
        <v>1490</v>
      </c>
      <c r="D1879" s="141">
        <v>513893123</v>
      </c>
      <c r="E1879" s="141" t="s">
        <v>429</v>
      </c>
      <c r="F1879" s="141" t="s">
        <v>1491</v>
      </c>
      <c r="G1879" s="141" t="s">
        <v>3353</v>
      </c>
      <c r="H1879" s="141" t="s">
        <v>76</v>
      </c>
      <c r="I1879" s="141" t="s">
        <v>229</v>
      </c>
      <c r="J1879" s="141" t="s">
        <v>53</v>
      </c>
      <c r="K1879" s="141" t="s">
        <v>53</v>
      </c>
      <c r="L1879" s="141" t="s">
        <v>821</v>
      </c>
      <c r="M1879" s="141" t="s">
        <v>311</v>
      </c>
      <c r="N1879" s="141" t="s">
        <v>649</v>
      </c>
      <c r="O1879" s="141" t="s">
        <v>62</v>
      </c>
      <c r="P1879" s="141" t="s">
        <v>1413</v>
      </c>
      <c r="Q1879" s="141" t="s">
        <v>1294</v>
      </c>
      <c r="R1879" s="141" t="s">
        <v>57</v>
      </c>
      <c r="S1879" s="141" t="s">
        <v>1206</v>
      </c>
      <c r="T1879" s="227">
        <v>0.79</v>
      </c>
      <c r="U1879" s="146">
        <v>46022</v>
      </c>
      <c r="V1879" s="208">
        <v>1.8499999999999999E-2</v>
      </c>
      <c r="W1879" s="209">
        <v>2.7199999999999998E-2</v>
      </c>
      <c r="X1879" s="141" t="s">
        <v>636</v>
      </c>
      <c r="Y1879" s="141"/>
      <c r="Z1879" s="148">
        <v>2757554.79</v>
      </c>
      <c r="AA1879" s="148">
        <v>1</v>
      </c>
      <c r="AB1879" s="148">
        <v>115.1</v>
      </c>
      <c r="AC1879" s="148">
        <v>0</v>
      </c>
      <c r="AD1879" s="148">
        <v>3173.9455600000001</v>
      </c>
      <c r="AE1879" s="151"/>
      <c r="AF1879" s="151"/>
      <c r="AG1879" s="141" t="s">
        <v>17</v>
      </c>
      <c r="AH1879" s="229">
        <v>7.4771008399999997E-3</v>
      </c>
      <c r="AI1879" s="229">
        <v>7.0958642362114305E-4</v>
      </c>
      <c r="AJ1879" s="229">
        <v>1.5855553400000001E-4</v>
      </c>
    </row>
    <row r="1880" spans="1:36" ht="13.5" thickBot="1">
      <c r="A1880" s="153">
        <v>8700</v>
      </c>
      <c r="B1880" s="153">
        <v>12535</v>
      </c>
      <c r="C1880" s="141" t="s">
        <v>1372</v>
      </c>
      <c r="D1880" s="141">
        <v>513821488</v>
      </c>
      <c r="E1880" s="141" t="s">
        <v>429</v>
      </c>
      <c r="F1880" s="141" t="s">
        <v>1492</v>
      </c>
      <c r="G1880" s="141" t="s">
        <v>3354</v>
      </c>
      <c r="H1880" s="141" t="s">
        <v>76</v>
      </c>
      <c r="I1880" s="141" t="s">
        <v>229</v>
      </c>
      <c r="J1880" s="141" t="s">
        <v>53</v>
      </c>
      <c r="K1880" s="141" t="s">
        <v>53</v>
      </c>
      <c r="L1880" s="141" t="s">
        <v>821</v>
      </c>
      <c r="M1880" s="141" t="s">
        <v>311</v>
      </c>
      <c r="N1880" s="141" t="s">
        <v>651</v>
      </c>
      <c r="O1880" s="141" t="s">
        <v>62</v>
      </c>
      <c r="P1880" s="141" t="s">
        <v>1310</v>
      </c>
      <c r="Q1880" s="141" t="s">
        <v>65</v>
      </c>
      <c r="R1880" s="141" t="s">
        <v>57</v>
      </c>
      <c r="S1880" s="141" t="s">
        <v>1206</v>
      </c>
      <c r="T1880" s="227">
        <v>6.6509999999999998</v>
      </c>
      <c r="U1880" s="146">
        <v>49207</v>
      </c>
      <c r="V1880" s="208">
        <v>2.5000000000000001E-2</v>
      </c>
      <c r="W1880" s="209">
        <v>3.39E-2</v>
      </c>
      <c r="X1880" s="141" t="s">
        <v>636</v>
      </c>
      <c r="Y1880" s="141"/>
      <c r="Z1880" s="148">
        <v>5910679.71</v>
      </c>
      <c r="AA1880" s="148">
        <v>1</v>
      </c>
      <c r="AB1880" s="148">
        <v>109.06</v>
      </c>
      <c r="AC1880" s="148">
        <v>0</v>
      </c>
      <c r="AD1880" s="148">
        <v>6446.1872899999998</v>
      </c>
      <c r="AE1880" s="151"/>
      <c r="AF1880" s="151"/>
      <c r="AG1880" s="141" t="s">
        <v>17</v>
      </c>
      <c r="AH1880" s="229">
        <v>6.9743720529999997E-3</v>
      </c>
      <c r="AI1880" s="229">
        <v>1.4411485322083368E-3</v>
      </c>
      <c r="AJ1880" s="229">
        <v>3.2202148799999997E-4</v>
      </c>
    </row>
    <row r="1881" spans="1:36" ht="13.5" thickBot="1">
      <c r="A1881" s="153">
        <v>8700</v>
      </c>
      <c r="B1881" s="153">
        <v>12535</v>
      </c>
      <c r="C1881" s="141" t="s">
        <v>1306</v>
      </c>
      <c r="D1881" s="141">
        <v>510560188</v>
      </c>
      <c r="E1881" s="141" t="s">
        <v>429</v>
      </c>
      <c r="F1881" s="141" t="s">
        <v>1307</v>
      </c>
      <c r="G1881" s="141" t="s">
        <v>3256</v>
      </c>
      <c r="H1881" s="141" t="s">
        <v>76</v>
      </c>
      <c r="I1881" s="141" t="s">
        <v>229</v>
      </c>
      <c r="J1881" s="141" t="s">
        <v>53</v>
      </c>
      <c r="K1881" s="141" t="s">
        <v>53</v>
      </c>
      <c r="L1881" s="141" t="s">
        <v>821</v>
      </c>
      <c r="M1881" s="141" t="s">
        <v>311</v>
      </c>
      <c r="N1881" s="141" t="s">
        <v>652</v>
      </c>
      <c r="O1881" s="141" t="s">
        <v>62</v>
      </c>
      <c r="P1881" s="141" t="s">
        <v>1305</v>
      </c>
      <c r="Q1881" s="141" t="s">
        <v>1294</v>
      </c>
      <c r="R1881" s="141" t="s">
        <v>57</v>
      </c>
      <c r="S1881" s="141" t="s">
        <v>1206</v>
      </c>
      <c r="T1881" s="227">
        <v>0.74199999999999999</v>
      </c>
      <c r="U1881" s="146">
        <v>45838</v>
      </c>
      <c r="V1881" s="208">
        <v>1.2200000000000001E-2</v>
      </c>
      <c r="W1881" s="209">
        <v>2.6499999999999999E-2</v>
      </c>
      <c r="X1881" s="141" t="s">
        <v>636</v>
      </c>
      <c r="Y1881" s="141"/>
      <c r="Z1881" s="148">
        <v>692831</v>
      </c>
      <c r="AA1881" s="148">
        <v>1</v>
      </c>
      <c r="AB1881" s="148">
        <v>114.5</v>
      </c>
      <c r="AC1881" s="148">
        <v>0</v>
      </c>
      <c r="AD1881" s="148">
        <v>793.29148999999995</v>
      </c>
      <c r="AE1881" s="151"/>
      <c r="AF1881" s="151"/>
      <c r="AG1881" s="141" t="s">
        <v>17</v>
      </c>
      <c r="AH1881" s="229">
        <v>3.0123086949999998E-3</v>
      </c>
      <c r="AI1881" s="229">
        <v>1.7735303288509704E-4</v>
      </c>
      <c r="AJ1881" s="229">
        <v>3.9629147424566203E-5</v>
      </c>
    </row>
    <row r="1882" spans="1:36" ht="13.5" thickBot="1">
      <c r="A1882" s="153">
        <v>8700</v>
      </c>
      <c r="B1882" s="153">
        <v>12535</v>
      </c>
      <c r="C1882" s="141" t="s">
        <v>1493</v>
      </c>
      <c r="D1882" s="141">
        <v>514353671</v>
      </c>
      <c r="E1882" s="141" t="s">
        <v>429</v>
      </c>
      <c r="F1882" s="141" t="s">
        <v>1494</v>
      </c>
      <c r="G1882" s="141" t="s">
        <v>3355</v>
      </c>
      <c r="H1882" s="141" t="s">
        <v>76</v>
      </c>
      <c r="I1882" s="141" t="s">
        <v>229</v>
      </c>
      <c r="J1882" s="141" t="s">
        <v>53</v>
      </c>
      <c r="K1882" s="141" t="s">
        <v>53</v>
      </c>
      <c r="L1882" s="141" t="s">
        <v>821</v>
      </c>
      <c r="M1882" s="141" t="s">
        <v>311</v>
      </c>
      <c r="N1882" s="141" t="s">
        <v>651</v>
      </c>
      <c r="O1882" s="141" t="s">
        <v>62</v>
      </c>
      <c r="P1882" s="141" t="s">
        <v>1483</v>
      </c>
      <c r="Q1882" s="141" t="s">
        <v>65</v>
      </c>
      <c r="R1882" s="141" t="s">
        <v>57</v>
      </c>
      <c r="S1882" s="141" t="s">
        <v>1206</v>
      </c>
      <c r="T1882" s="227">
        <v>3.0449999999999999</v>
      </c>
      <c r="U1882" s="146">
        <v>46813</v>
      </c>
      <c r="V1882" s="208">
        <v>1.0800000000000001E-2</v>
      </c>
      <c r="W1882" s="209">
        <v>3.4599999999999999E-2</v>
      </c>
      <c r="X1882" s="141" t="s">
        <v>636</v>
      </c>
      <c r="Y1882" s="141"/>
      <c r="Z1882" s="148">
        <v>7392997.21</v>
      </c>
      <c r="AA1882" s="148">
        <v>1</v>
      </c>
      <c r="AB1882" s="148">
        <v>107.63</v>
      </c>
      <c r="AC1882" s="148">
        <v>0</v>
      </c>
      <c r="AD1882" s="148">
        <v>7957.0829000000003</v>
      </c>
      <c r="AE1882" s="151"/>
      <c r="AF1882" s="151"/>
      <c r="AG1882" s="141" t="s">
        <v>17</v>
      </c>
      <c r="AH1882" s="229">
        <v>2.5071692962E-2</v>
      </c>
      <c r="AI1882" s="229">
        <v>1.7789334727807849E-3</v>
      </c>
      <c r="AJ1882" s="229">
        <v>3.9749879400000001E-4</v>
      </c>
    </row>
    <row r="1883" spans="1:36" ht="13.5" thickBot="1">
      <c r="A1883" s="153">
        <v>8700</v>
      </c>
      <c r="B1883" s="153">
        <v>12535</v>
      </c>
      <c r="C1883" s="141" t="s">
        <v>1495</v>
      </c>
      <c r="D1883" s="141">
        <v>513682146</v>
      </c>
      <c r="E1883" s="141" t="s">
        <v>429</v>
      </c>
      <c r="F1883" s="141" t="s">
        <v>1496</v>
      </c>
      <c r="G1883" s="141" t="s">
        <v>3356</v>
      </c>
      <c r="H1883" s="141" t="s">
        <v>76</v>
      </c>
      <c r="I1883" s="141" t="s">
        <v>229</v>
      </c>
      <c r="J1883" s="141" t="s">
        <v>53</v>
      </c>
      <c r="K1883" s="141" t="s">
        <v>53</v>
      </c>
      <c r="L1883" s="141" t="s">
        <v>821</v>
      </c>
      <c r="M1883" s="141" t="s">
        <v>311</v>
      </c>
      <c r="N1883" s="141" t="s">
        <v>256</v>
      </c>
      <c r="O1883" s="141" t="s">
        <v>62</v>
      </c>
      <c r="P1883" s="141" t="s">
        <v>1288</v>
      </c>
      <c r="Q1883" s="141" t="s">
        <v>65</v>
      </c>
      <c r="R1883" s="141" t="s">
        <v>57</v>
      </c>
      <c r="S1883" s="141" t="s">
        <v>1206</v>
      </c>
      <c r="T1883" s="227">
        <v>2.2149999999999999</v>
      </c>
      <c r="U1883" s="146">
        <v>46934</v>
      </c>
      <c r="V1883" s="208">
        <v>2E-3</v>
      </c>
      <c r="W1883" s="209">
        <v>2.29E-2</v>
      </c>
      <c r="X1883" s="141" t="s">
        <v>636</v>
      </c>
      <c r="Y1883" s="141"/>
      <c r="Z1883" s="148">
        <v>1000000</v>
      </c>
      <c r="AA1883" s="148">
        <v>1</v>
      </c>
      <c r="AB1883" s="148">
        <v>110.31</v>
      </c>
      <c r="AC1883" s="148">
        <v>0</v>
      </c>
      <c r="AD1883" s="148">
        <v>1103.0999999999999</v>
      </c>
      <c r="AE1883" s="151"/>
      <c r="AF1883" s="151"/>
      <c r="AG1883" s="141" t="s">
        <v>17</v>
      </c>
      <c r="AH1883" s="229">
        <v>1.186794302E-3</v>
      </c>
      <c r="AI1883" s="229">
        <v>2.4661569302293981E-4</v>
      </c>
      <c r="AJ1883" s="229">
        <v>5.5105737392996499E-5</v>
      </c>
    </row>
    <row r="1884" spans="1:36" ht="13.5" thickBot="1">
      <c r="A1884" s="153">
        <v>8700</v>
      </c>
      <c r="B1884" s="153">
        <v>12535</v>
      </c>
      <c r="C1884" s="141" t="s">
        <v>1613</v>
      </c>
      <c r="D1884" s="141">
        <v>511809071</v>
      </c>
      <c r="E1884" s="141" t="s">
        <v>429</v>
      </c>
      <c r="F1884" s="141" t="s">
        <v>2125</v>
      </c>
      <c r="G1884" s="141" t="s">
        <v>3775</v>
      </c>
      <c r="H1884" s="141" t="s">
        <v>76</v>
      </c>
      <c r="I1884" s="141" t="s">
        <v>228</v>
      </c>
      <c r="J1884" s="141" t="s">
        <v>53</v>
      </c>
      <c r="K1884" s="141" t="s">
        <v>53</v>
      </c>
      <c r="L1884" s="141" t="s">
        <v>821</v>
      </c>
      <c r="M1884" s="141" t="s">
        <v>311</v>
      </c>
      <c r="N1884" s="141" t="s">
        <v>75</v>
      </c>
      <c r="O1884" s="141" t="s">
        <v>62</v>
      </c>
      <c r="P1884" s="141" t="s">
        <v>1288</v>
      </c>
      <c r="Q1884" s="141" t="s">
        <v>65</v>
      </c>
      <c r="R1884" s="141" t="s">
        <v>57</v>
      </c>
      <c r="S1884" s="141" t="s">
        <v>1206</v>
      </c>
      <c r="T1884" s="227">
        <v>2.1070000000000002</v>
      </c>
      <c r="U1884" s="146">
        <v>47160</v>
      </c>
      <c r="V1884" s="208">
        <v>2.18E-2</v>
      </c>
      <c r="W1884" s="209">
        <v>5.6899999999999999E-2</v>
      </c>
      <c r="X1884" s="141" t="s">
        <v>636</v>
      </c>
      <c r="Y1884" s="141"/>
      <c r="Z1884" s="148">
        <v>264417.75</v>
      </c>
      <c r="AA1884" s="148">
        <v>1</v>
      </c>
      <c r="AB1884" s="148">
        <v>93.37</v>
      </c>
      <c r="AC1884" s="148">
        <v>0</v>
      </c>
      <c r="AD1884" s="148">
        <v>246.88685000000001</v>
      </c>
      <c r="AE1884" s="151"/>
      <c r="AF1884" s="151"/>
      <c r="AG1884" s="141" t="s">
        <v>17</v>
      </c>
      <c r="AH1884" s="229">
        <v>7.7181635100000005E-4</v>
      </c>
      <c r="AI1884" s="229">
        <v>5.5195514106609188E-5</v>
      </c>
      <c r="AJ1884" s="229">
        <v>1.23333169448682E-5</v>
      </c>
    </row>
    <row r="1885" spans="1:36" ht="13.5" thickBot="1">
      <c r="A1885" s="153">
        <v>8700</v>
      </c>
      <c r="B1885" s="153">
        <v>12535</v>
      </c>
      <c r="C1885" s="141" t="s">
        <v>2096</v>
      </c>
      <c r="D1885" s="141">
        <v>520041005</v>
      </c>
      <c r="E1885" s="141" t="s">
        <v>429</v>
      </c>
      <c r="F1885" s="141" t="s">
        <v>2126</v>
      </c>
      <c r="G1885" s="141" t="s">
        <v>3776</v>
      </c>
      <c r="H1885" s="141" t="s">
        <v>76</v>
      </c>
      <c r="I1885" s="141" t="s">
        <v>228</v>
      </c>
      <c r="J1885" s="141" t="s">
        <v>53</v>
      </c>
      <c r="K1885" s="141" t="s">
        <v>53</v>
      </c>
      <c r="L1885" s="141" t="s">
        <v>821</v>
      </c>
      <c r="M1885" s="141" t="s">
        <v>311</v>
      </c>
      <c r="N1885" s="141" t="s">
        <v>140</v>
      </c>
      <c r="O1885" s="141" t="s">
        <v>62</v>
      </c>
      <c r="P1885" s="141" t="s">
        <v>1447</v>
      </c>
      <c r="Q1885" s="141" t="s">
        <v>1294</v>
      </c>
      <c r="R1885" s="141" t="s">
        <v>57</v>
      </c>
      <c r="S1885" s="141" t="s">
        <v>1206</v>
      </c>
      <c r="T1885" s="227">
        <v>2.4350000000000001</v>
      </c>
      <c r="U1885" s="146">
        <v>47118</v>
      </c>
      <c r="V1885" s="208">
        <v>2.5000000000000001E-2</v>
      </c>
      <c r="W1885" s="209">
        <v>6.3100000000000003E-2</v>
      </c>
      <c r="X1885" s="141" t="s">
        <v>636</v>
      </c>
      <c r="Y1885" s="141"/>
      <c r="Z1885" s="148">
        <v>530911.89</v>
      </c>
      <c r="AA1885" s="148">
        <v>1</v>
      </c>
      <c r="AB1885" s="148">
        <v>92</v>
      </c>
      <c r="AC1885" s="148">
        <v>0</v>
      </c>
      <c r="AD1885" s="148">
        <v>488.43894</v>
      </c>
      <c r="AE1885" s="151"/>
      <c r="AF1885" s="151"/>
      <c r="AG1885" s="141" t="s">
        <v>17</v>
      </c>
      <c r="AH1885" s="229">
        <v>2.0887300750000001E-3</v>
      </c>
      <c r="AI1885" s="229">
        <v>1.0919835707323918E-4</v>
      </c>
      <c r="AJ1885" s="229">
        <v>2.4400134131224401E-5</v>
      </c>
    </row>
    <row r="1886" spans="1:36" ht="13.5" thickBot="1">
      <c r="A1886" s="153">
        <v>8700</v>
      </c>
      <c r="B1886" s="153">
        <v>12535</v>
      </c>
      <c r="C1886" s="141" t="s">
        <v>1379</v>
      </c>
      <c r="D1886" s="141">
        <v>520026683</v>
      </c>
      <c r="E1886" s="141" t="s">
        <v>429</v>
      </c>
      <c r="F1886" s="141" t="s">
        <v>1497</v>
      </c>
      <c r="G1886" s="141" t="s">
        <v>3357</v>
      </c>
      <c r="H1886" s="141" t="s">
        <v>76</v>
      </c>
      <c r="I1886" s="141" t="s">
        <v>229</v>
      </c>
      <c r="J1886" s="141" t="s">
        <v>53</v>
      </c>
      <c r="K1886" s="141" t="s">
        <v>53</v>
      </c>
      <c r="L1886" s="141" t="s">
        <v>821</v>
      </c>
      <c r="M1886" s="141" t="s">
        <v>311</v>
      </c>
      <c r="N1886" s="141" t="s">
        <v>651</v>
      </c>
      <c r="O1886" s="141" t="s">
        <v>62</v>
      </c>
      <c r="P1886" s="141" t="s">
        <v>1310</v>
      </c>
      <c r="Q1886" s="141" t="s">
        <v>65</v>
      </c>
      <c r="R1886" s="141" t="s">
        <v>57</v>
      </c>
      <c r="S1886" s="141" t="s">
        <v>1206</v>
      </c>
      <c r="T1886" s="227">
        <v>5.5570000000000004</v>
      </c>
      <c r="U1886" s="146">
        <v>48218</v>
      </c>
      <c r="V1886" s="208">
        <v>9.1999999999999998E-3</v>
      </c>
      <c r="W1886" s="209">
        <v>3.3099999999999997E-2</v>
      </c>
      <c r="X1886" s="141" t="s">
        <v>636</v>
      </c>
      <c r="Y1886" s="141"/>
      <c r="Z1886" s="148">
        <v>64338842</v>
      </c>
      <c r="AA1886" s="148">
        <v>1</v>
      </c>
      <c r="AB1886" s="148">
        <v>102.12</v>
      </c>
      <c r="AC1886" s="148">
        <v>0</v>
      </c>
      <c r="AD1886" s="148">
        <v>65702.825450000004</v>
      </c>
      <c r="AE1886" s="151"/>
      <c r="AF1886" s="151"/>
      <c r="AG1886" s="141" t="s">
        <v>17</v>
      </c>
      <c r="AH1886" s="229">
        <v>2.4872818128000001E-2</v>
      </c>
      <c r="AI1886" s="229">
        <v>1.4688920163101259E-2</v>
      </c>
      <c r="AJ1886" s="229">
        <v>3.2822070930000002E-3</v>
      </c>
    </row>
    <row r="1887" spans="1:36" ht="13.5" thickBot="1">
      <c r="A1887" s="153">
        <v>8700</v>
      </c>
      <c r="B1887" s="153">
        <v>12535</v>
      </c>
      <c r="C1887" s="141" t="s">
        <v>1388</v>
      </c>
      <c r="D1887" s="141">
        <v>514065283</v>
      </c>
      <c r="E1887" s="141" t="s">
        <v>429</v>
      </c>
      <c r="F1887" s="141" t="s">
        <v>1498</v>
      </c>
      <c r="G1887" s="141" t="s">
        <v>3358</v>
      </c>
      <c r="H1887" s="141" t="s">
        <v>76</v>
      </c>
      <c r="I1887" s="141" t="s">
        <v>228</v>
      </c>
      <c r="J1887" s="141" t="s">
        <v>53</v>
      </c>
      <c r="K1887" s="141" t="s">
        <v>53</v>
      </c>
      <c r="L1887" s="141" t="s">
        <v>821</v>
      </c>
      <c r="M1887" s="141" t="s">
        <v>311</v>
      </c>
      <c r="N1887" s="141" t="s">
        <v>75</v>
      </c>
      <c r="O1887" s="141" t="s">
        <v>62</v>
      </c>
      <c r="P1887" s="141" t="s">
        <v>1288</v>
      </c>
      <c r="Q1887" s="141" t="s">
        <v>65</v>
      </c>
      <c r="R1887" s="141" t="s">
        <v>57</v>
      </c>
      <c r="S1887" s="141" t="s">
        <v>1206</v>
      </c>
      <c r="T1887" s="227">
        <v>2.0270000000000001</v>
      </c>
      <c r="U1887" s="146">
        <v>47027</v>
      </c>
      <c r="V1887" s="208">
        <v>2.1499999999999998E-2</v>
      </c>
      <c r="W1887" s="209">
        <v>5.7000000000000002E-2</v>
      </c>
      <c r="X1887" s="141" t="s">
        <v>636</v>
      </c>
      <c r="Y1887" s="141"/>
      <c r="Z1887" s="148">
        <v>23994008.359999999</v>
      </c>
      <c r="AA1887" s="148">
        <v>1</v>
      </c>
      <c r="AB1887" s="148">
        <v>93.26</v>
      </c>
      <c r="AC1887" s="148">
        <v>223.92922999999999</v>
      </c>
      <c r="AD1887" s="148">
        <v>22600.741429999998</v>
      </c>
      <c r="AE1887" s="151"/>
      <c r="AF1887" s="151"/>
      <c r="AG1887" s="141" t="s">
        <v>17</v>
      </c>
      <c r="AH1887" s="229">
        <v>2.7641419866000001E-2</v>
      </c>
      <c r="AI1887" s="229">
        <v>5.0527581457635012E-3</v>
      </c>
      <c r="AJ1887" s="229">
        <v>1.1290277599999999E-3</v>
      </c>
    </row>
    <row r="1888" spans="1:36" ht="13.5" thickBot="1">
      <c r="A1888" s="153">
        <v>8700</v>
      </c>
      <c r="B1888" s="153">
        <v>12535</v>
      </c>
      <c r="C1888" s="141" t="s">
        <v>1306</v>
      </c>
      <c r="D1888" s="141">
        <v>510560188</v>
      </c>
      <c r="E1888" s="141" t="s">
        <v>429</v>
      </c>
      <c r="F1888" s="141" t="s">
        <v>1499</v>
      </c>
      <c r="G1888" s="141" t="s">
        <v>3359</v>
      </c>
      <c r="H1888" s="141" t="s">
        <v>76</v>
      </c>
      <c r="I1888" s="141" t="s">
        <v>228</v>
      </c>
      <c r="J1888" s="141" t="s">
        <v>53</v>
      </c>
      <c r="K1888" s="141" t="s">
        <v>53</v>
      </c>
      <c r="L1888" s="141" t="s">
        <v>821</v>
      </c>
      <c r="M1888" s="141" t="s">
        <v>311</v>
      </c>
      <c r="N1888" s="141" t="s">
        <v>652</v>
      </c>
      <c r="O1888" s="141" t="s">
        <v>62</v>
      </c>
      <c r="P1888" s="141" t="s">
        <v>1305</v>
      </c>
      <c r="Q1888" s="141" t="s">
        <v>1294</v>
      </c>
      <c r="R1888" s="141" t="s">
        <v>57</v>
      </c>
      <c r="S1888" s="141" t="s">
        <v>1206</v>
      </c>
      <c r="T1888" s="227">
        <v>2.6509999999999998</v>
      </c>
      <c r="U1888" s="146">
        <v>46645</v>
      </c>
      <c r="V1888" s="208">
        <v>2.3E-2</v>
      </c>
      <c r="W1888" s="209">
        <v>5.6399999999999999E-2</v>
      </c>
      <c r="X1888" s="141" t="s">
        <v>636</v>
      </c>
      <c r="Y1888" s="141"/>
      <c r="Z1888" s="148">
        <v>17586974.940000001</v>
      </c>
      <c r="AA1888" s="148">
        <v>1</v>
      </c>
      <c r="AB1888" s="148">
        <v>91.94</v>
      </c>
      <c r="AC1888" s="148">
        <v>0</v>
      </c>
      <c r="AD1888" s="148">
        <v>16169.464760000001</v>
      </c>
      <c r="AE1888" s="151"/>
      <c r="AF1888" s="151"/>
      <c r="AG1888" s="141" t="s">
        <v>17</v>
      </c>
      <c r="AH1888" s="229">
        <v>2.3684559183000001E-2</v>
      </c>
      <c r="AI1888" s="229">
        <v>3.6149431217454482E-3</v>
      </c>
      <c r="AJ1888" s="229">
        <v>8.07751136E-4</v>
      </c>
    </row>
    <row r="1889" spans="1:36" ht="13.5" thickBot="1">
      <c r="A1889" s="153">
        <v>8700</v>
      </c>
      <c r="B1889" s="153">
        <v>12535</v>
      </c>
      <c r="C1889" s="141" t="s">
        <v>1500</v>
      </c>
      <c r="D1889" s="141">
        <v>512287517</v>
      </c>
      <c r="E1889" s="141" t="s">
        <v>429</v>
      </c>
      <c r="F1889" s="141" t="s">
        <v>1501</v>
      </c>
      <c r="G1889" s="141" t="s">
        <v>3360</v>
      </c>
      <c r="H1889" s="141" t="s">
        <v>76</v>
      </c>
      <c r="I1889" s="141" t="s">
        <v>228</v>
      </c>
      <c r="J1889" s="141" t="s">
        <v>53</v>
      </c>
      <c r="K1889" s="141" t="s">
        <v>53</v>
      </c>
      <c r="L1889" s="141" t="s">
        <v>821</v>
      </c>
      <c r="M1889" s="141" t="s">
        <v>311</v>
      </c>
      <c r="N1889" s="141" t="s">
        <v>140</v>
      </c>
      <c r="O1889" s="141" t="s">
        <v>62</v>
      </c>
      <c r="P1889" s="141" t="s">
        <v>298</v>
      </c>
      <c r="Q1889" s="141" t="s">
        <v>298</v>
      </c>
      <c r="R1889" s="141" t="s">
        <v>57</v>
      </c>
      <c r="S1889" s="141" t="s">
        <v>1206</v>
      </c>
      <c r="T1889" s="227">
        <v>0.54400000000000004</v>
      </c>
      <c r="U1889" s="146">
        <v>45838</v>
      </c>
      <c r="V1889" s="208">
        <v>4.4900000000000002E-2</v>
      </c>
      <c r="W1889" s="209">
        <v>7.2700000000000001E-2</v>
      </c>
      <c r="X1889" s="141" t="s">
        <v>636</v>
      </c>
      <c r="Y1889" s="141"/>
      <c r="Z1889" s="148">
        <v>1841022.86</v>
      </c>
      <c r="AA1889" s="148">
        <v>1</v>
      </c>
      <c r="AB1889" s="148">
        <v>99.72</v>
      </c>
      <c r="AC1889" s="148">
        <v>0</v>
      </c>
      <c r="AD1889" s="148">
        <v>1835.8679999999999</v>
      </c>
      <c r="AE1889" s="151"/>
      <c r="AF1889" s="151"/>
      <c r="AG1889" s="141" t="s">
        <v>17</v>
      </c>
      <c r="AH1889" s="229">
        <v>3.1830143805000002E-2</v>
      </c>
      <c r="AI1889" s="229">
        <v>4.1043772923455581E-4</v>
      </c>
      <c r="AJ1889" s="229">
        <v>9.1711413195726403E-5</v>
      </c>
    </row>
    <row r="1890" spans="1:36" ht="13.5" thickBot="1">
      <c r="A1890" s="153">
        <v>8700</v>
      </c>
      <c r="B1890" s="153">
        <v>12535</v>
      </c>
      <c r="C1890" s="141" t="s">
        <v>1289</v>
      </c>
      <c r="D1890" s="141">
        <v>513623314</v>
      </c>
      <c r="E1890" s="141" t="s">
        <v>429</v>
      </c>
      <c r="F1890" s="141" t="s">
        <v>2077</v>
      </c>
      <c r="G1890" s="141" t="s">
        <v>3707</v>
      </c>
      <c r="H1890" s="141" t="s">
        <v>76</v>
      </c>
      <c r="I1890" s="141" t="s">
        <v>229</v>
      </c>
      <c r="J1890" s="141" t="s">
        <v>53</v>
      </c>
      <c r="K1890" s="141" t="s">
        <v>53</v>
      </c>
      <c r="L1890" s="141" t="s">
        <v>821</v>
      </c>
      <c r="M1890" s="141" t="s">
        <v>311</v>
      </c>
      <c r="N1890" s="141" t="s">
        <v>651</v>
      </c>
      <c r="O1890" s="141" t="s">
        <v>62</v>
      </c>
      <c r="P1890" s="141" t="s">
        <v>1293</v>
      </c>
      <c r="Q1890" s="141" t="s">
        <v>1294</v>
      </c>
      <c r="R1890" s="141" t="s">
        <v>57</v>
      </c>
      <c r="S1890" s="141" t="s">
        <v>1206</v>
      </c>
      <c r="T1890" s="227">
        <v>4.2510000000000003</v>
      </c>
      <c r="U1890" s="146">
        <v>47937</v>
      </c>
      <c r="V1890" s="208">
        <v>1.3299999999999999E-2</v>
      </c>
      <c r="W1890" s="209">
        <v>3.15E-2</v>
      </c>
      <c r="X1890" s="141" t="s">
        <v>636</v>
      </c>
      <c r="Y1890" s="141"/>
      <c r="Z1890" s="148">
        <v>1320554</v>
      </c>
      <c r="AA1890" s="148">
        <v>1</v>
      </c>
      <c r="AB1890" s="148">
        <v>106.76</v>
      </c>
      <c r="AC1890" s="148">
        <v>0</v>
      </c>
      <c r="AD1890" s="148">
        <v>1409.8234500000001</v>
      </c>
      <c r="AE1890" s="151"/>
      <c r="AF1890" s="151"/>
      <c r="AG1890" s="141" t="s">
        <v>17</v>
      </c>
      <c r="AH1890" s="229">
        <v>1.1120454729999999E-3</v>
      </c>
      <c r="AI1890" s="229">
        <v>3.1518863852936452E-4</v>
      </c>
      <c r="AJ1890" s="229">
        <v>7.0428212135063405E-5</v>
      </c>
    </row>
    <row r="1891" spans="1:36" ht="13.5" thickBot="1">
      <c r="A1891" s="153">
        <v>8700</v>
      </c>
      <c r="B1891" s="153">
        <v>12535</v>
      </c>
      <c r="C1891" s="141" t="s">
        <v>1502</v>
      </c>
      <c r="D1891" s="141">
        <v>510607328</v>
      </c>
      <c r="E1891" s="141" t="s">
        <v>429</v>
      </c>
      <c r="F1891" s="141" t="s">
        <v>1503</v>
      </c>
      <c r="G1891" s="141" t="s">
        <v>3361</v>
      </c>
      <c r="H1891" s="141" t="s">
        <v>76</v>
      </c>
      <c r="I1891" s="141" t="s">
        <v>228</v>
      </c>
      <c r="J1891" s="141" t="s">
        <v>53</v>
      </c>
      <c r="K1891" s="141" t="s">
        <v>53</v>
      </c>
      <c r="L1891" s="141" t="s">
        <v>821</v>
      </c>
      <c r="M1891" s="141" t="s">
        <v>311</v>
      </c>
      <c r="N1891" s="141" t="s">
        <v>652</v>
      </c>
      <c r="O1891" s="141" t="s">
        <v>62</v>
      </c>
      <c r="P1891" s="141" t="s">
        <v>1447</v>
      </c>
      <c r="Q1891" s="141" t="s">
        <v>1294</v>
      </c>
      <c r="R1891" s="141" t="s">
        <v>57</v>
      </c>
      <c r="S1891" s="141" t="s">
        <v>1206</v>
      </c>
      <c r="T1891" s="227">
        <v>2.657</v>
      </c>
      <c r="U1891" s="146">
        <v>47633</v>
      </c>
      <c r="V1891" s="208">
        <v>2.8500000000000001E-2</v>
      </c>
      <c r="W1891" s="209">
        <v>6.25E-2</v>
      </c>
      <c r="X1891" s="141" t="s">
        <v>636</v>
      </c>
      <c r="Y1891" s="141"/>
      <c r="Z1891" s="148">
        <v>1610357.46</v>
      </c>
      <c r="AA1891" s="148">
        <v>1</v>
      </c>
      <c r="AB1891" s="148">
        <v>92.51</v>
      </c>
      <c r="AC1891" s="148">
        <v>0</v>
      </c>
      <c r="AD1891" s="148">
        <v>1489.7416900000001</v>
      </c>
      <c r="AE1891" s="151"/>
      <c r="AF1891" s="151"/>
      <c r="AG1891" s="141" t="s">
        <v>17</v>
      </c>
      <c r="AH1891" s="229">
        <v>3.4070121569999999E-3</v>
      </c>
      <c r="AI1891" s="229">
        <v>3.3305564255689931E-4</v>
      </c>
      <c r="AJ1891" s="229">
        <v>7.4420555119697994E-5</v>
      </c>
    </row>
    <row r="1892" spans="1:36" ht="13.5" thickBot="1">
      <c r="A1892" s="153">
        <v>8700</v>
      </c>
      <c r="B1892" s="153">
        <v>12535</v>
      </c>
      <c r="C1892" s="141" t="s">
        <v>1426</v>
      </c>
      <c r="D1892" s="141">
        <v>513569780</v>
      </c>
      <c r="E1892" s="141" t="s">
        <v>429</v>
      </c>
      <c r="F1892" s="141" t="s">
        <v>2078</v>
      </c>
      <c r="G1892" s="141" t="s">
        <v>3708</v>
      </c>
      <c r="H1892" s="141" t="s">
        <v>76</v>
      </c>
      <c r="I1892" s="141" t="s">
        <v>229</v>
      </c>
      <c r="J1892" s="141" t="s">
        <v>53</v>
      </c>
      <c r="K1892" s="141" t="s">
        <v>53</v>
      </c>
      <c r="L1892" s="141" t="s">
        <v>821</v>
      </c>
      <c r="M1892" s="141" t="s">
        <v>311</v>
      </c>
      <c r="N1892" s="141" t="s">
        <v>651</v>
      </c>
      <c r="O1892" s="141" t="s">
        <v>62</v>
      </c>
      <c r="P1892" s="141" t="s">
        <v>1205</v>
      </c>
      <c r="Q1892" s="141" t="s">
        <v>65</v>
      </c>
      <c r="R1892" s="141" t="s">
        <v>57</v>
      </c>
      <c r="S1892" s="141" t="s">
        <v>1206</v>
      </c>
      <c r="T1892" s="227">
        <v>13.265000000000001</v>
      </c>
      <c r="U1892" s="146">
        <v>53327</v>
      </c>
      <c r="V1892" s="208">
        <v>9.5999999999999992E-3</v>
      </c>
      <c r="W1892" s="209">
        <v>3.27E-2</v>
      </c>
      <c r="X1892" s="141" t="s">
        <v>636</v>
      </c>
      <c r="Y1892" s="141"/>
      <c r="Z1892" s="148">
        <v>200000</v>
      </c>
      <c r="AA1892" s="148">
        <v>1</v>
      </c>
      <c r="AB1892" s="148">
        <v>84.59</v>
      </c>
      <c r="AC1892" s="148">
        <v>0</v>
      </c>
      <c r="AD1892" s="148">
        <v>169.18</v>
      </c>
      <c r="AE1892" s="151"/>
      <c r="AF1892" s="151"/>
      <c r="AG1892" s="141" t="s">
        <v>17</v>
      </c>
      <c r="AH1892" s="229">
        <v>5.0000000000000001E-4</v>
      </c>
      <c r="AI1892" s="229">
        <v>3.782290177284105E-5</v>
      </c>
      <c r="AJ1892" s="229">
        <v>8.4514447032428199E-6</v>
      </c>
    </row>
    <row r="1893" spans="1:36" ht="13.5" thickBot="1">
      <c r="A1893" s="153">
        <v>8700</v>
      </c>
      <c r="B1893" s="153">
        <v>12535</v>
      </c>
      <c r="C1893" s="141" t="s">
        <v>1504</v>
      </c>
      <c r="D1893" s="141">
        <v>1811308</v>
      </c>
      <c r="E1893" s="141" t="s">
        <v>430</v>
      </c>
      <c r="F1893" s="141" t="s">
        <v>1505</v>
      </c>
      <c r="G1893" s="141" t="s">
        <v>3362</v>
      </c>
      <c r="H1893" s="141" t="s">
        <v>76</v>
      </c>
      <c r="I1893" s="141" t="s">
        <v>228</v>
      </c>
      <c r="J1893" s="141" t="s">
        <v>53</v>
      </c>
      <c r="K1893" s="141" t="s">
        <v>314</v>
      </c>
      <c r="L1893" s="141" t="s">
        <v>821</v>
      </c>
      <c r="M1893" s="141" t="s">
        <v>311</v>
      </c>
      <c r="N1893" s="141" t="s">
        <v>140</v>
      </c>
      <c r="O1893" s="141" t="s">
        <v>62</v>
      </c>
      <c r="P1893" s="141" t="s">
        <v>1447</v>
      </c>
      <c r="Q1893" s="141" t="s">
        <v>1294</v>
      </c>
      <c r="R1893" s="141" t="s">
        <v>57</v>
      </c>
      <c r="S1893" s="141" t="s">
        <v>1206</v>
      </c>
      <c r="T1893" s="227">
        <v>0.97099999999999997</v>
      </c>
      <c r="U1893" s="146">
        <v>46112</v>
      </c>
      <c r="V1893" s="208">
        <v>7.0000000000000007E-2</v>
      </c>
      <c r="W1893" s="209">
        <v>7.2099999999999997E-2</v>
      </c>
      <c r="X1893" s="141" t="s">
        <v>636</v>
      </c>
      <c r="Y1893" s="141"/>
      <c r="Z1893" s="148">
        <v>6199229.9500000002</v>
      </c>
      <c r="AA1893" s="148">
        <v>1</v>
      </c>
      <c r="AB1893" s="148">
        <v>99.95</v>
      </c>
      <c r="AC1893" s="148">
        <v>0</v>
      </c>
      <c r="AD1893" s="148">
        <v>6196.1303399999997</v>
      </c>
      <c r="AE1893" s="151"/>
      <c r="AF1893" s="151"/>
      <c r="AG1893" s="141" t="s">
        <v>17</v>
      </c>
      <c r="AH1893" s="229">
        <v>1.5497300009000001E-2</v>
      </c>
      <c r="AI1893" s="229">
        <v>1.3852442914147074E-3</v>
      </c>
      <c r="AJ1893" s="229">
        <v>3.0952980799999998E-4</v>
      </c>
    </row>
    <row r="1894" spans="1:36" ht="13.5" thickBot="1">
      <c r="A1894" s="153">
        <v>8700</v>
      </c>
      <c r="B1894" s="153">
        <v>12535</v>
      </c>
      <c r="C1894" s="141" t="s">
        <v>1278</v>
      </c>
      <c r="D1894" s="141">
        <v>520036104</v>
      </c>
      <c r="E1894" s="141" t="s">
        <v>429</v>
      </c>
      <c r="F1894" s="141" t="s">
        <v>1506</v>
      </c>
      <c r="G1894" s="141" t="s">
        <v>3363</v>
      </c>
      <c r="H1894" s="141" t="s">
        <v>76</v>
      </c>
      <c r="I1894" s="141" t="s">
        <v>228</v>
      </c>
      <c r="J1894" s="141" t="s">
        <v>53</v>
      </c>
      <c r="K1894" s="141" t="s">
        <v>53</v>
      </c>
      <c r="L1894" s="141" t="s">
        <v>821</v>
      </c>
      <c r="M1894" s="141" t="s">
        <v>311</v>
      </c>
      <c r="N1894" s="141" t="s">
        <v>140</v>
      </c>
      <c r="O1894" s="141" t="s">
        <v>62</v>
      </c>
      <c r="P1894" s="141" t="s">
        <v>1280</v>
      </c>
      <c r="Q1894" s="141" t="s">
        <v>65</v>
      </c>
      <c r="R1894" s="141" t="s">
        <v>57</v>
      </c>
      <c r="S1894" s="141" t="s">
        <v>1206</v>
      </c>
      <c r="T1894" s="227">
        <v>3.2839999999999998</v>
      </c>
      <c r="U1894" s="146">
        <v>47603</v>
      </c>
      <c r="V1894" s="208">
        <v>2.8000000000000001E-2</v>
      </c>
      <c r="W1894" s="209">
        <v>6.7199999999999996E-2</v>
      </c>
      <c r="X1894" s="141" t="s">
        <v>636</v>
      </c>
      <c r="Y1894" s="141"/>
      <c r="Z1894" s="148">
        <v>14278670</v>
      </c>
      <c r="AA1894" s="148">
        <v>1</v>
      </c>
      <c r="AB1894" s="148">
        <v>89.4</v>
      </c>
      <c r="AC1894" s="148">
        <v>0</v>
      </c>
      <c r="AD1894" s="148">
        <v>12765.13098</v>
      </c>
      <c r="AE1894" s="151"/>
      <c r="AF1894" s="151"/>
      <c r="AG1894" s="141" t="s">
        <v>17</v>
      </c>
      <c r="AH1894" s="229">
        <v>1.1624940261E-2</v>
      </c>
      <c r="AI1894" s="229">
        <v>2.8538497173069524E-3</v>
      </c>
      <c r="AJ1894" s="229">
        <v>6.3768647899999998E-4</v>
      </c>
    </row>
    <row r="1895" spans="1:36" ht="13.5" thickBot="1">
      <c r="A1895" s="153">
        <v>8700</v>
      </c>
      <c r="B1895" s="153">
        <v>12535</v>
      </c>
      <c r="C1895" s="141" t="s">
        <v>1490</v>
      </c>
      <c r="D1895" s="141">
        <v>513893123</v>
      </c>
      <c r="E1895" s="141" t="s">
        <v>429</v>
      </c>
      <c r="F1895" s="141" t="s">
        <v>1507</v>
      </c>
      <c r="G1895" s="141" t="s">
        <v>3364</v>
      </c>
      <c r="H1895" s="141" t="s">
        <v>76</v>
      </c>
      <c r="I1895" s="141" t="s">
        <v>229</v>
      </c>
      <c r="J1895" s="141" t="s">
        <v>53</v>
      </c>
      <c r="K1895" s="141" t="s">
        <v>53</v>
      </c>
      <c r="L1895" s="141" t="s">
        <v>821</v>
      </c>
      <c r="M1895" s="141" t="s">
        <v>311</v>
      </c>
      <c r="N1895" s="141" t="s">
        <v>649</v>
      </c>
      <c r="O1895" s="141" t="s">
        <v>62</v>
      </c>
      <c r="P1895" s="141" t="s">
        <v>1413</v>
      </c>
      <c r="Q1895" s="141" t="s">
        <v>1294</v>
      </c>
      <c r="R1895" s="141" t="s">
        <v>57</v>
      </c>
      <c r="S1895" s="141" t="s">
        <v>1206</v>
      </c>
      <c r="T1895" s="227">
        <v>0.66200000000000003</v>
      </c>
      <c r="U1895" s="146">
        <v>46054</v>
      </c>
      <c r="V1895" s="208">
        <v>0.01</v>
      </c>
      <c r="W1895" s="209">
        <v>2.7099999999999999E-2</v>
      </c>
      <c r="X1895" s="141" t="s">
        <v>636</v>
      </c>
      <c r="Y1895" s="141"/>
      <c r="Z1895" s="148">
        <v>7627704.7699999996</v>
      </c>
      <c r="AA1895" s="148">
        <v>1</v>
      </c>
      <c r="AB1895" s="148">
        <v>113.12</v>
      </c>
      <c r="AC1895" s="148">
        <v>0</v>
      </c>
      <c r="AD1895" s="148">
        <v>8628.4596399999991</v>
      </c>
      <c r="AE1895" s="151"/>
      <c r="AF1895" s="151"/>
      <c r="AG1895" s="141" t="s">
        <v>17</v>
      </c>
      <c r="AH1895" s="229">
        <v>2.5055953244999998E-2</v>
      </c>
      <c r="AI1895" s="229">
        <v>1.9290305084208737E-3</v>
      </c>
      <c r="AJ1895" s="229">
        <v>4.3103764900000001E-4</v>
      </c>
    </row>
    <row r="1896" spans="1:36" ht="13.5" thickBot="1">
      <c r="A1896" s="153">
        <v>8700</v>
      </c>
      <c r="B1896" s="153">
        <v>12535</v>
      </c>
      <c r="C1896" s="141" t="s">
        <v>1508</v>
      </c>
      <c r="D1896" s="141">
        <v>516117181</v>
      </c>
      <c r="E1896" s="141" t="s">
        <v>429</v>
      </c>
      <c r="F1896" s="141" t="s">
        <v>1509</v>
      </c>
      <c r="G1896" s="141" t="s">
        <v>3365</v>
      </c>
      <c r="H1896" s="141" t="s">
        <v>76</v>
      </c>
      <c r="I1896" s="141" t="s">
        <v>229</v>
      </c>
      <c r="J1896" s="141" t="s">
        <v>53</v>
      </c>
      <c r="K1896" s="141" t="s">
        <v>53</v>
      </c>
      <c r="L1896" s="141" t="s">
        <v>821</v>
      </c>
      <c r="M1896" s="141" t="s">
        <v>311</v>
      </c>
      <c r="N1896" s="141" t="s">
        <v>651</v>
      </c>
      <c r="O1896" s="141" t="s">
        <v>62</v>
      </c>
      <c r="P1896" s="141" t="s">
        <v>298</v>
      </c>
      <c r="Q1896" s="141" t="s">
        <v>298</v>
      </c>
      <c r="R1896" s="141" t="s">
        <v>57</v>
      </c>
      <c r="S1896" s="141" t="s">
        <v>1206</v>
      </c>
      <c r="T1896" s="227">
        <v>5.2530000000000001</v>
      </c>
      <c r="U1896" s="146">
        <v>47664</v>
      </c>
      <c r="V1896" s="208">
        <v>6.4000000000000003E-3</v>
      </c>
      <c r="W1896" s="209">
        <v>4.2099999999999999E-2</v>
      </c>
      <c r="X1896" s="141" t="s">
        <v>636</v>
      </c>
      <c r="Y1896" s="141"/>
      <c r="Z1896" s="148">
        <v>13585444.869999999</v>
      </c>
      <c r="AA1896" s="148">
        <v>1</v>
      </c>
      <c r="AB1896" s="148">
        <v>95.16</v>
      </c>
      <c r="AC1896" s="148">
        <v>0</v>
      </c>
      <c r="AD1896" s="148">
        <v>12927.90934</v>
      </c>
      <c r="AE1896" s="151"/>
      <c r="AF1896" s="151"/>
      <c r="AG1896" s="141" t="s">
        <v>17</v>
      </c>
      <c r="AH1896" s="229">
        <v>5.3015228405000003E-2</v>
      </c>
      <c r="AI1896" s="229">
        <v>2.8902414298085728E-3</v>
      </c>
      <c r="AJ1896" s="229">
        <v>6.4581812799999997E-4</v>
      </c>
    </row>
    <row r="1897" spans="1:36" ht="13.5" thickBot="1">
      <c r="A1897" s="153">
        <v>8700</v>
      </c>
      <c r="B1897" s="153">
        <v>12535</v>
      </c>
      <c r="C1897" s="141" t="s">
        <v>1481</v>
      </c>
      <c r="D1897" s="141">
        <v>515434074</v>
      </c>
      <c r="E1897" s="141" t="s">
        <v>429</v>
      </c>
      <c r="F1897" s="141" t="s">
        <v>1510</v>
      </c>
      <c r="G1897" s="141" t="s">
        <v>3366</v>
      </c>
      <c r="H1897" s="141" t="s">
        <v>76</v>
      </c>
      <c r="I1897" s="141" t="s">
        <v>229</v>
      </c>
      <c r="J1897" s="141" t="s">
        <v>53</v>
      </c>
      <c r="K1897" s="141" t="s">
        <v>53</v>
      </c>
      <c r="L1897" s="141" t="s">
        <v>821</v>
      </c>
      <c r="M1897" s="141" t="s">
        <v>311</v>
      </c>
      <c r="N1897" s="141" t="s">
        <v>651</v>
      </c>
      <c r="O1897" s="141" t="s">
        <v>62</v>
      </c>
      <c r="P1897" s="141" t="s">
        <v>1483</v>
      </c>
      <c r="Q1897" s="141" t="s">
        <v>65</v>
      </c>
      <c r="R1897" s="141" t="s">
        <v>57</v>
      </c>
      <c r="S1897" s="141" t="s">
        <v>1206</v>
      </c>
      <c r="T1897" s="227">
        <v>3.9769999999999999</v>
      </c>
      <c r="U1897" s="146">
        <v>47027</v>
      </c>
      <c r="V1897" s="208">
        <v>3.0000000000000001E-3</v>
      </c>
      <c r="W1897" s="209">
        <v>3.5200000000000002E-2</v>
      </c>
      <c r="X1897" s="141" t="s">
        <v>636</v>
      </c>
      <c r="Y1897" s="141"/>
      <c r="Z1897" s="148">
        <v>23652508</v>
      </c>
      <c r="AA1897" s="148">
        <v>1</v>
      </c>
      <c r="AB1897" s="148">
        <v>100.72</v>
      </c>
      <c r="AC1897" s="148">
        <v>0</v>
      </c>
      <c r="AD1897" s="148">
        <v>23822.806059999999</v>
      </c>
      <c r="AE1897" s="151"/>
      <c r="AF1897" s="151"/>
      <c r="AG1897" s="141" t="s">
        <v>17</v>
      </c>
      <c r="AH1897" s="229">
        <v>5.0186312577E-2</v>
      </c>
      <c r="AI1897" s="229">
        <v>5.3259702894007709E-3</v>
      </c>
      <c r="AJ1897" s="229">
        <v>1.1900764160000001E-3</v>
      </c>
    </row>
    <row r="1898" spans="1:36" ht="13.5" thickBot="1">
      <c r="A1898" s="153">
        <v>8700</v>
      </c>
      <c r="B1898" s="153">
        <v>12535</v>
      </c>
      <c r="C1898" s="141" t="s">
        <v>1511</v>
      </c>
      <c r="D1898" s="141">
        <v>515846558</v>
      </c>
      <c r="E1898" s="141" t="s">
        <v>429</v>
      </c>
      <c r="F1898" s="141" t="s">
        <v>1512</v>
      </c>
      <c r="G1898" s="141" t="s">
        <v>3367</v>
      </c>
      <c r="H1898" s="141" t="s">
        <v>76</v>
      </c>
      <c r="I1898" s="141" t="s">
        <v>229</v>
      </c>
      <c r="J1898" s="141" t="s">
        <v>53</v>
      </c>
      <c r="K1898" s="141" t="s">
        <v>53</v>
      </c>
      <c r="L1898" s="141" t="s">
        <v>821</v>
      </c>
      <c r="M1898" s="141" t="s">
        <v>311</v>
      </c>
      <c r="N1898" s="141" t="s">
        <v>708</v>
      </c>
      <c r="O1898" s="141" t="s">
        <v>62</v>
      </c>
      <c r="P1898" s="141" t="s">
        <v>1333</v>
      </c>
      <c r="Q1898" s="141" t="s">
        <v>65</v>
      </c>
      <c r="R1898" s="141" t="s">
        <v>57</v>
      </c>
      <c r="S1898" s="141" t="s">
        <v>1206</v>
      </c>
      <c r="T1898" s="227">
        <v>3.8149999999999999</v>
      </c>
      <c r="U1898" s="146">
        <v>48029</v>
      </c>
      <c r="V1898" s="208">
        <v>7.4999999999999997E-3</v>
      </c>
      <c r="W1898" s="209">
        <v>3.4799999999999998E-2</v>
      </c>
      <c r="X1898" s="141" t="s">
        <v>636</v>
      </c>
      <c r="Y1898" s="141"/>
      <c r="Z1898" s="148">
        <v>14387577.26</v>
      </c>
      <c r="AA1898" s="148">
        <v>1</v>
      </c>
      <c r="AB1898" s="148">
        <v>102.79</v>
      </c>
      <c r="AC1898" s="148">
        <v>0</v>
      </c>
      <c r="AD1898" s="148">
        <v>14788.990669999999</v>
      </c>
      <c r="AE1898" s="151"/>
      <c r="AF1898" s="151"/>
      <c r="AG1898" s="141" t="s">
        <v>17</v>
      </c>
      <c r="AH1898" s="229">
        <v>3.1832582379000003E-2</v>
      </c>
      <c r="AI1898" s="229">
        <v>3.3063160032561338E-3</v>
      </c>
      <c r="AJ1898" s="229">
        <v>7.3878908100000001E-4</v>
      </c>
    </row>
    <row r="1899" spans="1:36" ht="13.5" thickBot="1">
      <c r="A1899" s="153">
        <v>8700</v>
      </c>
      <c r="B1899" s="153">
        <v>12535</v>
      </c>
      <c r="C1899" s="141" t="s">
        <v>1437</v>
      </c>
      <c r="D1899" s="141">
        <v>515327120</v>
      </c>
      <c r="E1899" s="141" t="s">
        <v>429</v>
      </c>
      <c r="F1899" s="141" t="s">
        <v>1513</v>
      </c>
      <c r="G1899" s="141" t="s">
        <v>3368</v>
      </c>
      <c r="H1899" s="141" t="s">
        <v>76</v>
      </c>
      <c r="I1899" s="141" t="s">
        <v>229</v>
      </c>
      <c r="J1899" s="141" t="s">
        <v>53</v>
      </c>
      <c r="K1899" s="141" t="s">
        <v>53</v>
      </c>
      <c r="L1899" s="141" t="s">
        <v>821</v>
      </c>
      <c r="M1899" s="141" t="s">
        <v>311</v>
      </c>
      <c r="N1899" s="141" t="s">
        <v>651</v>
      </c>
      <c r="O1899" s="141" t="s">
        <v>62</v>
      </c>
      <c r="P1899" s="141" t="s">
        <v>1293</v>
      </c>
      <c r="Q1899" s="141" t="s">
        <v>1294</v>
      </c>
      <c r="R1899" s="141" t="s">
        <v>57</v>
      </c>
      <c r="S1899" s="141" t="s">
        <v>1206</v>
      </c>
      <c r="T1899" s="227">
        <v>4.2030000000000003</v>
      </c>
      <c r="U1899" s="146">
        <v>47483</v>
      </c>
      <c r="V1899" s="208">
        <v>8.5000000000000006E-3</v>
      </c>
      <c r="W1899" s="209">
        <v>3.0300000000000001E-2</v>
      </c>
      <c r="X1899" s="141" t="s">
        <v>636</v>
      </c>
      <c r="Y1899" s="141"/>
      <c r="Z1899" s="148">
        <v>21983093</v>
      </c>
      <c r="AA1899" s="148">
        <v>1</v>
      </c>
      <c r="AB1899" s="148">
        <v>104.57</v>
      </c>
      <c r="AC1899" s="148">
        <v>0</v>
      </c>
      <c r="AD1899" s="148">
        <v>22987.72035</v>
      </c>
      <c r="AE1899" s="151"/>
      <c r="AF1899" s="151"/>
      <c r="AG1899" s="141" t="s">
        <v>17</v>
      </c>
      <c r="AH1899" s="229">
        <v>3.3393223557000001E-2</v>
      </c>
      <c r="AI1899" s="229">
        <v>5.1392734884713872E-3</v>
      </c>
      <c r="AJ1899" s="229">
        <v>1.1483594240000001E-3</v>
      </c>
    </row>
    <row r="1900" spans="1:36" ht="13.5" thickBot="1">
      <c r="A1900" s="153">
        <v>8700</v>
      </c>
      <c r="B1900" s="153">
        <v>12535</v>
      </c>
      <c r="C1900" s="141" t="s">
        <v>1514</v>
      </c>
      <c r="D1900" s="141">
        <v>515060044</v>
      </c>
      <c r="E1900" s="141" t="s">
        <v>429</v>
      </c>
      <c r="F1900" s="141" t="s">
        <v>1515</v>
      </c>
      <c r="G1900" s="141" t="s">
        <v>3369</v>
      </c>
      <c r="H1900" s="141" t="s">
        <v>76</v>
      </c>
      <c r="I1900" s="141" t="s">
        <v>230</v>
      </c>
      <c r="J1900" s="141" t="s">
        <v>53</v>
      </c>
      <c r="K1900" s="141" t="s">
        <v>53</v>
      </c>
      <c r="L1900" s="141" t="s">
        <v>821</v>
      </c>
      <c r="M1900" s="141" t="s">
        <v>311</v>
      </c>
      <c r="N1900" s="141" t="s">
        <v>267</v>
      </c>
      <c r="O1900" s="141" t="s">
        <v>62</v>
      </c>
      <c r="P1900" s="141" t="s">
        <v>298</v>
      </c>
      <c r="Q1900" s="141" t="s">
        <v>298</v>
      </c>
      <c r="R1900" s="141" t="s">
        <v>57</v>
      </c>
      <c r="S1900" s="141" t="s">
        <v>1206</v>
      </c>
      <c r="T1900" s="227">
        <v>2.5089999999999999</v>
      </c>
      <c r="U1900" s="146">
        <v>47422</v>
      </c>
      <c r="V1900" s="208">
        <v>5.7000000000000002E-2</v>
      </c>
      <c r="W1900" s="209">
        <v>7.3400000000000007E-2</v>
      </c>
      <c r="X1900" s="141" t="s">
        <v>636</v>
      </c>
      <c r="Y1900" s="141"/>
      <c r="Z1900" s="148">
        <v>929059.12</v>
      </c>
      <c r="AA1900" s="148">
        <v>1</v>
      </c>
      <c r="AB1900" s="148">
        <v>112.24</v>
      </c>
      <c r="AC1900" s="148">
        <v>0</v>
      </c>
      <c r="AD1900" s="148">
        <v>1042.7759599999999</v>
      </c>
      <c r="AE1900" s="151"/>
      <c r="AF1900" s="151"/>
      <c r="AG1900" s="141" t="s">
        <v>17</v>
      </c>
      <c r="AH1900" s="229">
        <v>3.519163333E-3</v>
      </c>
      <c r="AI1900" s="229">
        <v>2.3312928659510596E-4</v>
      </c>
      <c r="AJ1900" s="229">
        <v>5.2092229364055698E-5</v>
      </c>
    </row>
    <row r="1901" spans="1:36" ht="13.5" thickBot="1">
      <c r="A1901" s="153">
        <v>8700</v>
      </c>
      <c r="B1901" s="153">
        <v>12535</v>
      </c>
      <c r="C1901" s="141" t="s">
        <v>1516</v>
      </c>
      <c r="D1901" s="141">
        <v>512832742</v>
      </c>
      <c r="E1901" s="141" t="s">
        <v>429</v>
      </c>
      <c r="F1901" s="141" t="s">
        <v>1517</v>
      </c>
      <c r="G1901" s="141" t="s">
        <v>3370</v>
      </c>
      <c r="H1901" s="141" t="s">
        <v>76</v>
      </c>
      <c r="I1901" s="141" t="s">
        <v>228</v>
      </c>
      <c r="J1901" s="141" t="s">
        <v>53</v>
      </c>
      <c r="K1901" s="141" t="s">
        <v>53</v>
      </c>
      <c r="L1901" s="141" t="s">
        <v>821</v>
      </c>
      <c r="M1901" s="141" t="s">
        <v>311</v>
      </c>
      <c r="N1901" s="141" t="s">
        <v>260</v>
      </c>
      <c r="O1901" s="141" t="s">
        <v>62</v>
      </c>
      <c r="P1901" s="141" t="s">
        <v>1447</v>
      </c>
      <c r="Q1901" s="141" t="s">
        <v>1294</v>
      </c>
      <c r="R1901" s="141" t="s">
        <v>57</v>
      </c>
      <c r="S1901" s="141" t="s">
        <v>1206</v>
      </c>
      <c r="T1901" s="227">
        <v>2.0739999999999998</v>
      </c>
      <c r="U1901" s="146">
        <v>46356</v>
      </c>
      <c r="V1901" s="208">
        <v>3.6499999999999998E-2</v>
      </c>
      <c r="W1901" s="209">
        <v>5.5899999999999998E-2</v>
      </c>
      <c r="X1901" s="141" t="s">
        <v>636</v>
      </c>
      <c r="Y1901" s="141"/>
      <c r="Z1901" s="148">
        <v>7054749</v>
      </c>
      <c r="AA1901" s="148">
        <v>1</v>
      </c>
      <c r="AB1901" s="148">
        <v>97.46</v>
      </c>
      <c r="AC1901" s="148">
        <v>0</v>
      </c>
      <c r="AD1901" s="148">
        <v>6875.5583800000004</v>
      </c>
      <c r="AE1901" s="151"/>
      <c r="AF1901" s="151"/>
      <c r="AG1901" s="141" t="s">
        <v>17</v>
      </c>
      <c r="AH1901" s="229">
        <v>6.9808815550000004E-3</v>
      </c>
      <c r="AI1901" s="229">
        <v>1.5371413242710377E-3</v>
      </c>
      <c r="AJ1901" s="229">
        <v>3.4347086800000002E-4</v>
      </c>
    </row>
    <row r="1902" spans="1:36" ht="13.5" thickBot="1">
      <c r="A1902" s="153">
        <v>8700</v>
      </c>
      <c r="B1902" s="153">
        <v>12535</v>
      </c>
      <c r="C1902" s="141" t="s">
        <v>1308</v>
      </c>
      <c r="D1902" s="141">
        <v>520043027</v>
      </c>
      <c r="E1902" s="141" t="s">
        <v>429</v>
      </c>
      <c r="F1902" s="141" t="s">
        <v>1309</v>
      </c>
      <c r="G1902" s="141" t="s">
        <v>3257</v>
      </c>
      <c r="H1902" s="141" t="s">
        <v>76</v>
      </c>
      <c r="I1902" s="141" t="s">
        <v>228</v>
      </c>
      <c r="J1902" s="141" t="s">
        <v>53</v>
      </c>
      <c r="K1902" s="141" t="s">
        <v>53</v>
      </c>
      <c r="L1902" s="141" t="s">
        <v>821</v>
      </c>
      <c r="M1902" s="141" t="s">
        <v>311</v>
      </c>
      <c r="N1902" s="141" t="s">
        <v>654</v>
      </c>
      <c r="O1902" s="141" t="s">
        <v>62</v>
      </c>
      <c r="P1902" s="141" t="s">
        <v>1310</v>
      </c>
      <c r="Q1902" s="141" t="s">
        <v>65</v>
      </c>
      <c r="R1902" s="141" t="s">
        <v>57</v>
      </c>
      <c r="S1902" s="141" t="s">
        <v>1206</v>
      </c>
      <c r="T1902" s="227">
        <v>2.6150000000000002</v>
      </c>
      <c r="U1902" s="146">
        <v>47300</v>
      </c>
      <c r="V1902" s="208">
        <v>1.0800000000000001E-2</v>
      </c>
      <c r="W1902" s="209">
        <v>5.2200000000000003E-2</v>
      </c>
      <c r="X1902" s="141" t="s">
        <v>636</v>
      </c>
      <c r="Y1902" s="141"/>
      <c r="Z1902" s="148">
        <v>3838198.13</v>
      </c>
      <c r="AA1902" s="148">
        <v>1</v>
      </c>
      <c r="AB1902" s="148">
        <v>90.15</v>
      </c>
      <c r="AC1902" s="148">
        <v>0</v>
      </c>
      <c r="AD1902" s="148">
        <v>3460.1356099999998</v>
      </c>
      <c r="AE1902" s="151"/>
      <c r="AF1902" s="151"/>
      <c r="AG1902" s="141" t="s">
        <v>17</v>
      </c>
      <c r="AH1902" s="229">
        <v>4.0940780000000001E-3</v>
      </c>
      <c r="AI1902" s="229">
        <v>7.7356879830795271E-4</v>
      </c>
      <c r="AJ1902" s="229">
        <v>1.7285225600000001E-4</v>
      </c>
    </row>
    <row r="1903" spans="1:36" ht="13.5" thickBot="1">
      <c r="A1903" s="153">
        <v>8700</v>
      </c>
      <c r="B1903" s="153">
        <v>12535</v>
      </c>
      <c r="C1903" s="141" t="s">
        <v>1306</v>
      </c>
      <c r="D1903" s="141">
        <v>510560188</v>
      </c>
      <c r="E1903" s="141" t="s">
        <v>429</v>
      </c>
      <c r="F1903" s="141" t="s">
        <v>1518</v>
      </c>
      <c r="G1903" s="141" t="s">
        <v>3371</v>
      </c>
      <c r="H1903" s="141" t="s">
        <v>76</v>
      </c>
      <c r="I1903" s="141" t="s">
        <v>229</v>
      </c>
      <c r="J1903" s="141" t="s">
        <v>53</v>
      </c>
      <c r="K1903" s="141" t="s">
        <v>53</v>
      </c>
      <c r="L1903" s="141" t="s">
        <v>821</v>
      </c>
      <c r="M1903" s="141" t="s">
        <v>311</v>
      </c>
      <c r="N1903" s="141" t="s">
        <v>652</v>
      </c>
      <c r="O1903" s="141" t="s">
        <v>62</v>
      </c>
      <c r="P1903" s="141" t="s">
        <v>1305</v>
      </c>
      <c r="Q1903" s="141" t="s">
        <v>1294</v>
      </c>
      <c r="R1903" s="141" t="s">
        <v>57</v>
      </c>
      <c r="S1903" s="141" t="s">
        <v>1206</v>
      </c>
      <c r="T1903" s="227">
        <v>4.1390000000000002</v>
      </c>
      <c r="U1903" s="146">
        <v>47300</v>
      </c>
      <c r="V1903" s="208">
        <v>1.09E-2</v>
      </c>
      <c r="W1903" s="209">
        <v>3.4000000000000002E-2</v>
      </c>
      <c r="X1903" s="141" t="s">
        <v>636</v>
      </c>
      <c r="Y1903" s="141"/>
      <c r="Z1903" s="148">
        <v>5518155</v>
      </c>
      <c r="AA1903" s="148">
        <v>1</v>
      </c>
      <c r="AB1903" s="148">
        <v>103.89</v>
      </c>
      <c r="AC1903" s="148">
        <v>0</v>
      </c>
      <c r="AD1903" s="148">
        <v>5732.8112300000003</v>
      </c>
      <c r="AE1903" s="151"/>
      <c r="AF1903" s="151"/>
      <c r="AG1903" s="141" t="s">
        <v>17</v>
      </c>
      <c r="AH1903" s="229">
        <v>7.7531469050000001E-3</v>
      </c>
      <c r="AI1903" s="229">
        <v>1.2816618751302169E-3</v>
      </c>
      <c r="AJ1903" s="229">
        <v>2.8638454299999999E-4</v>
      </c>
    </row>
    <row r="1904" spans="1:36" ht="13.5" thickBot="1">
      <c r="A1904" s="153">
        <v>8700</v>
      </c>
      <c r="B1904" s="153">
        <v>12535</v>
      </c>
      <c r="C1904" s="141" t="s">
        <v>1416</v>
      </c>
      <c r="D1904" s="141">
        <v>513257873</v>
      </c>
      <c r="E1904" s="141" t="s">
        <v>429</v>
      </c>
      <c r="F1904" s="141" t="s">
        <v>2101</v>
      </c>
      <c r="G1904" s="141" t="s">
        <v>3726</v>
      </c>
      <c r="H1904" s="141" t="s">
        <v>76</v>
      </c>
      <c r="I1904" s="141" t="s">
        <v>229</v>
      </c>
      <c r="J1904" s="141" t="s">
        <v>53</v>
      </c>
      <c r="K1904" s="141" t="s">
        <v>53</v>
      </c>
      <c r="L1904" s="141" t="s">
        <v>821</v>
      </c>
      <c r="M1904" s="141" t="s">
        <v>311</v>
      </c>
      <c r="N1904" s="141" t="s">
        <v>651</v>
      </c>
      <c r="O1904" s="141" t="s">
        <v>62</v>
      </c>
      <c r="P1904" s="141" t="s">
        <v>1333</v>
      </c>
      <c r="Q1904" s="141" t="s">
        <v>65</v>
      </c>
      <c r="R1904" s="141" t="s">
        <v>57</v>
      </c>
      <c r="S1904" s="141" t="s">
        <v>1206</v>
      </c>
      <c r="T1904" s="227">
        <v>5.6989999999999998</v>
      </c>
      <c r="U1904" s="146">
        <v>48304</v>
      </c>
      <c r="V1904" s="208">
        <v>5.0000000000000001E-3</v>
      </c>
      <c r="W1904" s="209">
        <v>3.5499999999999997E-2</v>
      </c>
      <c r="X1904" s="141" t="s">
        <v>636</v>
      </c>
      <c r="Y1904" s="141"/>
      <c r="Z1904" s="148">
        <v>10244.450000000001</v>
      </c>
      <c r="AA1904" s="148">
        <v>1</v>
      </c>
      <c r="AB1904" s="148">
        <v>95.68</v>
      </c>
      <c r="AC1904" s="148">
        <v>0</v>
      </c>
      <c r="AD1904" s="148">
        <v>9.8018900000000002</v>
      </c>
      <c r="AE1904" s="151"/>
      <c r="AF1904" s="151"/>
      <c r="AG1904" s="141" t="s">
        <v>17</v>
      </c>
      <c r="AH1904" s="229">
        <v>9.2609000883082595E-5</v>
      </c>
      <c r="AI1904" s="229">
        <v>2.1913696811573054E-6</v>
      </c>
      <c r="AJ1904" s="229">
        <v>4.8965676393349597E-7</v>
      </c>
    </row>
    <row r="1905" spans="1:36" ht="13.5" thickBot="1">
      <c r="A1905" s="153">
        <v>8700</v>
      </c>
      <c r="B1905" s="153">
        <v>12535</v>
      </c>
      <c r="C1905" s="141" t="s">
        <v>1416</v>
      </c>
      <c r="D1905" s="141">
        <v>513257873</v>
      </c>
      <c r="E1905" s="141" t="s">
        <v>429</v>
      </c>
      <c r="F1905" s="141" t="s">
        <v>2102</v>
      </c>
      <c r="G1905" s="141" t="s">
        <v>3727</v>
      </c>
      <c r="H1905" s="141" t="s">
        <v>76</v>
      </c>
      <c r="I1905" s="141" t="s">
        <v>229</v>
      </c>
      <c r="J1905" s="141" t="s">
        <v>53</v>
      </c>
      <c r="K1905" s="141" t="s">
        <v>53</v>
      </c>
      <c r="L1905" s="141" t="s">
        <v>821</v>
      </c>
      <c r="M1905" s="141" t="s">
        <v>311</v>
      </c>
      <c r="N1905" s="141" t="s">
        <v>651</v>
      </c>
      <c r="O1905" s="141" t="s">
        <v>62</v>
      </c>
      <c r="P1905" s="141" t="s">
        <v>1333</v>
      </c>
      <c r="Q1905" s="141" t="s">
        <v>65</v>
      </c>
      <c r="R1905" s="141" t="s">
        <v>57</v>
      </c>
      <c r="S1905" s="141" t="s">
        <v>1206</v>
      </c>
      <c r="T1905" s="227">
        <v>5.6280000000000001</v>
      </c>
      <c r="U1905" s="146">
        <v>48304</v>
      </c>
      <c r="V1905" s="208">
        <v>9.7000000000000003E-3</v>
      </c>
      <c r="W1905" s="209">
        <v>3.7100000000000001E-2</v>
      </c>
      <c r="X1905" s="141" t="s">
        <v>636</v>
      </c>
      <c r="Y1905" s="141"/>
      <c r="Z1905" s="148">
        <v>570860.93999999994</v>
      </c>
      <c r="AA1905" s="148">
        <v>1</v>
      </c>
      <c r="AB1905" s="148">
        <v>97.66</v>
      </c>
      <c r="AC1905" s="148">
        <v>0</v>
      </c>
      <c r="AD1905" s="148">
        <v>557.50279</v>
      </c>
      <c r="AE1905" s="151"/>
      <c r="AF1905" s="151"/>
      <c r="AG1905" s="141" t="s">
        <v>17</v>
      </c>
      <c r="AH1905" s="229">
        <v>1.4895670719999999E-3</v>
      </c>
      <c r="AI1905" s="229">
        <v>1.2463868816795621E-4</v>
      </c>
      <c r="AJ1905" s="229">
        <v>2.78502423548209E-5</v>
      </c>
    </row>
    <row r="1906" spans="1:36" ht="13.5" thickBot="1">
      <c r="A1906" s="153">
        <v>8700</v>
      </c>
      <c r="B1906" s="153">
        <v>12535</v>
      </c>
      <c r="C1906" s="141" t="s">
        <v>1386</v>
      </c>
      <c r="D1906" s="141">
        <v>514892801</v>
      </c>
      <c r="E1906" s="141" t="s">
        <v>429</v>
      </c>
      <c r="F1906" s="141" t="s">
        <v>1519</v>
      </c>
      <c r="G1906" s="141" t="s">
        <v>3372</v>
      </c>
      <c r="H1906" s="141" t="s">
        <v>76</v>
      </c>
      <c r="I1906" s="141" t="s">
        <v>228</v>
      </c>
      <c r="J1906" s="141" t="s">
        <v>53</v>
      </c>
      <c r="K1906" s="141" t="s">
        <v>53</v>
      </c>
      <c r="L1906" s="141" t="s">
        <v>821</v>
      </c>
      <c r="M1906" s="141" t="s">
        <v>311</v>
      </c>
      <c r="N1906" s="141" t="s">
        <v>263</v>
      </c>
      <c r="O1906" s="141" t="s">
        <v>62</v>
      </c>
      <c r="P1906" s="141" t="s">
        <v>1333</v>
      </c>
      <c r="Q1906" s="141" t="s">
        <v>65</v>
      </c>
      <c r="R1906" s="141" t="s">
        <v>57</v>
      </c>
      <c r="S1906" s="141" t="s">
        <v>1206</v>
      </c>
      <c r="T1906" s="227">
        <v>5.4569999999999999</v>
      </c>
      <c r="U1906" s="146">
        <v>50374</v>
      </c>
      <c r="V1906" s="208">
        <v>2.3400000000000001E-2</v>
      </c>
      <c r="W1906" s="209">
        <v>6.0199999999999997E-2</v>
      </c>
      <c r="X1906" s="141" t="s">
        <v>636</v>
      </c>
      <c r="Y1906" s="141"/>
      <c r="Z1906" s="148">
        <v>928666.67</v>
      </c>
      <c r="AA1906" s="148">
        <v>1</v>
      </c>
      <c r="AB1906" s="148">
        <v>82.39</v>
      </c>
      <c r="AC1906" s="148">
        <v>0</v>
      </c>
      <c r="AD1906" s="148">
        <v>765.12846999999999</v>
      </c>
      <c r="AE1906" s="151"/>
      <c r="AF1906" s="151"/>
      <c r="AG1906" s="141" t="s">
        <v>17</v>
      </c>
      <c r="AH1906" s="229">
        <v>9.4201183699999999E-4</v>
      </c>
      <c r="AI1906" s="229">
        <v>1.7105673817480885E-4</v>
      </c>
      <c r="AJ1906" s="229">
        <v>3.8222254138088301E-5</v>
      </c>
    </row>
    <row r="1907" spans="1:36" ht="13.5" thickBot="1">
      <c r="A1907" s="153">
        <v>8700</v>
      </c>
      <c r="B1907" s="153">
        <v>12535</v>
      </c>
      <c r="C1907" s="141" t="s">
        <v>1284</v>
      </c>
      <c r="D1907" s="141">
        <v>510960719</v>
      </c>
      <c r="E1907" s="141" t="s">
        <v>429</v>
      </c>
      <c r="F1907" s="141" t="s">
        <v>1520</v>
      </c>
      <c r="G1907" s="141" t="s">
        <v>3373</v>
      </c>
      <c r="H1907" s="141" t="s">
        <v>76</v>
      </c>
      <c r="I1907" s="141" t="s">
        <v>229</v>
      </c>
      <c r="J1907" s="141" t="s">
        <v>53</v>
      </c>
      <c r="K1907" s="141" t="s">
        <v>53</v>
      </c>
      <c r="L1907" s="141" t="s">
        <v>821</v>
      </c>
      <c r="M1907" s="141" t="s">
        <v>311</v>
      </c>
      <c r="N1907" s="141" t="s">
        <v>651</v>
      </c>
      <c r="O1907" s="141" t="s">
        <v>62</v>
      </c>
      <c r="P1907" s="141" t="s">
        <v>1286</v>
      </c>
      <c r="Q1907" s="141" t="s">
        <v>65</v>
      </c>
      <c r="R1907" s="141" t="s">
        <v>57</v>
      </c>
      <c r="S1907" s="141" t="s">
        <v>1206</v>
      </c>
      <c r="T1907" s="227">
        <v>6.9169999999999998</v>
      </c>
      <c r="U1907" s="146">
        <v>49858</v>
      </c>
      <c r="V1907" s="208">
        <v>8.9999999999999993E-3</v>
      </c>
      <c r="W1907" s="209">
        <v>3.3399999999999999E-2</v>
      </c>
      <c r="X1907" s="141" t="s">
        <v>636</v>
      </c>
      <c r="Y1907" s="141"/>
      <c r="Z1907" s="148">
        <v>25543076.719999999</v>
      </c>
      <c r="AA1907" s="148">
        <v>1</v>
      </c>
      <c r="AB1907" s="148">
        <v>96.33</v>
      </c>
      <c r="AC1907" s="148">
        <v>0</v>
      </c>
      <c r="AD1907" s="148">
        <v>24605.645799999998</v>
      </c>
      <c r="AE1907" s="151"/>
      <c r="AF1907" s="151"/>
      <c r="AG1907" s="141" t="s">
        <v>17</v>
      </c>
      <c r="AH1907" s="229">
        <v>9.2824144689999995E-3</v>
      </c>
      <c r="AI1907" s="229">
        <v>5.5009866659813146E-3</v>
      </c>
      <c r="AJ1907" s="229">
        <v>1.229183442E-3</v>
      </c>
    </row>
    <row r="1908" spans="1:36" ht="13.5" thickBot="1">
      <c r="A1908" s="153">
        <v>8700</v>
      </c>
      <c r="B1908" s="153">
        <v>12535</v>
      </c>
      <c r="C1908" s="141" t="s">
        <v>1284</v>
      </c>
      <c r="D1908" s="141">
        <v>510960719</v>
      </c>
      <c r="E1908" s="141" t="s">
        <v>429</v>
      </c>
      <c r="F1908" s="141" t="s">
        <v>1521</v>
      </c>
      <c r="G1908" s="141" t="s">
        <v>3374</v>
      </c>
      <c r="H1908" s="141" t="s">
        <v>76</v>
      </c>
      <c r="I1908" s="141" t="s">
        <v>229</v>
      </c>
      <c r="J1908" s="141" t="s">
        <v>53</v>
      </c>
      <c r="K1908" s="141" t="s">
        <v>53</v>
      </c>
      <c r="L1908" s="141" t="s">
        <v>821</v>
      </c>
      <c r="M1908" s="141" t="s">
        <v>311</v>
      </c>
      <c r="N1908" s="141" t="s">
        <v>651</v>
      </c>
      <c r="O1908" s="141" t="s">
        <v>62</v>
      </c>
      <c r="P1908" s="141" t="s">
        <v>1286</v>
      </c>
      <c r="Q1908" s="141" t="s">
        <v>65</v>
      </c>
      <c r="R1908" s="141" t="s">
        <v>57</v>
      </c>
      <c r="S1908" s="141" t="s">
        <v>1206</v>
      </c>
      <c r="T1908" s="227">
        <v>10.343</v>
      </c>
      <c r="U1908" s="146">
        <v>51503</v>
      </c>
      <c r="V1908" s="208">
        <v>1.6899999999999998E-2</v>
      </c>
      <c r="W1908" s="209">
        <v>3.6400000000000002E-2</v>
      </c>
      <c r="X1908" s="141" t="s">
        <v>636</v>
      </c>
      <c r="Y1908" s="141"/>
      <c r="Z1908" s="148">
        <v>6277675</v>
      </c>
      <c r="AA1908" s="148">
        <v>1</v>
      </c>
      <c r="AB1908" s="148">
        <v>93.61</v>
      </c>
      <c r="AC1908" s="148">
        <v>0</v>
      </c>
      <c r="AD1908" s="148">
        <v>5876.5315700000001</v>
      </c>
      <c r="AE1908" s="151"/>
      <c r="AF1908" s="151"/>
      <c r="AG1908" s="141" t="s">
        <v>17</v>
      </c>
      <c r="AH1908" s="229">
        <v>1.438856876E-3</v>
      </c>
      <c r="AI1908" s="229">
        <v>1.3137928616686926E-3</v>
      </c>
      <c r="AJ1908" s="229">
        <v>2.9356414199999998E-4</v>
      </c>
    </row>
    <row r="1909" spans="1:36" ht="13.5" thickBot="1">
      <c r="A1909" s="153">
        <v>8700</v>
      </c>
      <c r="B1909" s="153">
        <v>12535</v>
      </c>
      <c r="C1909" s="141" t="s">
        <v>1522</v>
      </c>
      <c r="D1909" s="141">
        <v>1863501</v>
      </c>
      <c r="E1909" s="141" t="s">
        <v>430</v>
      </c>
      <c r="F1909" s="141" t="s">
        <v>1523</v>
      </c>
      <c r="G1909" s="141" t="s">
        <v>3375</v>
      </c>
      <c r="H1909" s="141" t="s">
        <v>76</v>
      </c>
      <c r="I1909" s="141" t="s">
        <v>228</v>
      </c>
      <c r="J1909" s="141" t="s">
        <v>53</v>
      </c>
      <c r="K1909" s="141" t="s">
        <v>314</v>
      </c>
      <c r="L1909" s="141" t="s">
        <v>821</v>
      </c>
      <c r="M1909" s="141" t="s">
        <v>311</v>
      </c>
      <c r="N1909" s="141" t="s">
        <v>652</v>
      </c>
      <c r="O1909" s="141" t="s">
        <v>62</v>
      </c>
      <c r="P1909" s="141" t="s">
        <v>1288</v>
      </c>
      <c r="Q1909" s="141" t="s">
        <v>65</v>
      </c>
      <c r="R1909" s="141" t="s">
        <v>57</v>
      </c>
      <c r="S1909" s="141" t="s">
        <v>1206</v>
      </c>
      <c r="T1909" s="227">
        <v>1.679</v>
      </c>
      <c r="U1909" s="146">
        <v>46234</v>
      </c>
      <c r="V1909" s="208">
        <v>5.7000000000000002E-2</v>
      </c>
      <c r="W1909" s="209">
        <v>6.7100000000000007E-2</v>
      </c>
      <c r="X1909" s="141" t="s">
        <v>636</v>
      </c>
      <c r="Y1909" s="141"/>
      <c r="Z1909" s="148">
        <v>1196270.0800000001</v>
      </c>
      <c r="AA1909" s="148">
        <v>1</v>
      </c>
      <c r="AB1909" s="148">
        <v>99.49</v>
      </c>
      <c r="AC1909" s="148">
        <v>0</v>
      </c>
      <c r="AD1909" s="148">
        <v>1190.1691000000001</v>
      </c>
      <c r="AE1909" s="151"/>
      <c r="AF1909" s="151"/>
      <c r="AG1909" s="141" t="s">
        <v>17</v>
      </c>
      <c r="AH1909" s="229">
        <v>5.8225797990000003E-3</v>
      </c>
      <c r="AI1909" s="229">
        <v>2.6608138646631185E-4</v>
      </c>
      <c r="AJ1909" s="229">
        <v>5.9455304032144898E-5</v>
      </c>
    </row>
    <row r="1910" spans="1:36" ht="13.5" thickBot="1">
      <c r="A1910" s="153">
        <v>8700</v>
      </c>
      <c r="B1910" s="153">
        <v>12535</v>
      </c>
      <c r="C1910" s="141" t="s">
        <v>1524</v>
      </c>
      <c r="D1910" s="141">
        <v>515364891</v>
      </c>
      <c r="E1910" s="141" t="s">
        <v>429</v>
      </c>
      <c r="F1910" s="141" t="s">
        <v>1525</v>
      </c>
      <c r="G1910" s="141" t="s">
        <v>3376</v>
      </c>
      <c r="H1910" s="141" t="s">
        <v>76</v>
      </c>
      <c r="I1910" s="141" t="s">
        <v>229</v>
      </c>
      <c r="J1910" s="141" t="s">
        <v>53</v>
      </c>
      <c r="K1910" s="141" t="s">
        <v>53</v>
      </c>
      <c r="L1910" s="141" t="s">
        <v>821</v>
      </c>
      <c r="M1910" s="141" t="s">
        <v>311</v>
      </c>
      <c r="N1910" s="141" t="s">
        <v>647</v>
      </c>
      <c r="O1910" s="141" t="s">
        <v>62</v>
      </c>
      <c r="P1910" s="141" t="s">
        <v>298</v>
      </c>
      <c r="Q1910" s="141" t="s">
        <v>298</v>
      </c>
      <c r="R1910" s="141" t="s">
        <v>57</v>
      </c>
      <c r="S1910" s="141" t="s">
        <v>1206</v>
      </c>
      <c r="T1910" s="227">
        <v>2.7109999999999999</v>
      </c>
      <c r="U1910" s="146">
        <v>46934</v>
      </c>
      <c r="V1910" s="208">
        <v>1.5800000000000002E-2</v>
      </c>
      <c r="W1910" s="209">
        <v>3.9100000000000003E-2</v>
      </c>
      <c r="X1910" s="141" t="s">
        <v>636</v>
      </c>
      <c r="Y1910" s="141"/>
      <c r="Z1910" s="148">
        <v>22312653.77</v>
      </c>
      <c r="AA1910" s="148">
        <v>1</v>
      </c>
      <c r="AB1910" s="148">
        <v>107.26</v>
      </c>
      <c r="AC1910" s="148">
        <v>0</v>
      </c>
      <c r="AD1910" s="148">
        <v>23932.55243</v>
      </c>
      <c r="AE1910" s="151"/>
      <c r="AF1910" s="151"/>
      <c r="AG1910" s="141" t="s">
        <v>17</v>
      </c>
      <c r="AH1910" s="229">
        <v>5.9576401261999999E-2</v>
      </c>
      <c r="AI1910" s="229">
        <v>5.3505058501788529E-3</v>
      </c>
      <c r="AJ1910" s="229">
        <v>1.1955588329999999E-3</v>
      </c>
    </row>
    <row r="1911" spans="1:36" ht="13.5" thickBot="1">
      <c r="A1911" s="153">
        <v>8700</v>
      </c>
      <c r="B1911" s="153">
        <v>12535</v>
      </c>
      <c r="C1911" s="141" t="s">
        <v>1526</v>
      </c>
      <c r="D1911" s="141">
        <v>514599943</v>
      </c>
      <c r="E1911" s="141" t="s">
        <v>429</v>
      </c>
      <c r="F1911" s="141" t="s">
        <v>1527</v>
      </c>
      <c r="G1911" s="141" t="s">
        <v>3377</v>
      </c>
      <c r="H1911" s="141" t="s">
        <v>76</v>
      </c>
      <c r="I1911" s="141" t="s">
        <v>229</v>
      </c>
      <c r="J1911" s="141" t="s">
        <v>53</v>
      </c>
      <c r="K1911" s="141" t="s">
        <v>53</v>
      </c>
      <c r="L1911" s="141" t="s">
        <v>821</v>
      </c>
      <c r="M1911" s="141" t="s">
        <v>311</v>
      </c>
      <c r="N1911" s="141" t="s">
        <v>647</v>
      </c>
      <c r="O1911" s="141" t="s">
        <v>62</v>
      </c>
      <c r="P1911" s="141" t="s">
        <v>1447</v>
      </c>
      <c r="Q1911" s="141" t="s">
        <v>1294</v>
      </c>
      <c r="R1911" s="141" t="s">
        <v>57</v>
      </c>
      <c r="S1911" s="141" t="s">
        <v>1206</v>
      </c>
      <c r="T1911" s="227">
        <v>2.4950000000000001</v>
      </c>
      <c r="U1911" s="146">
        <v>46752</v>
      </c>
      <c r="V1911" s="208">
        <v>1.4800000000000001E-2</v>
      </c>
      <c r="W1911" s="209">
        <v>3.1399999999999997E-2</v>
      </c>
      <c r="X1911" s="141" t="s">
        <v>636</v>
      </c>
      <c r="Y1911" s="141"/>
      <c r="Z1911" s="148">
        <v>34711687.990000002</v>
      </c>
      <c r="AA1911" s="148">
        <v>1</v>
      </c>
      <c r="AB1911" s="148">
        <v>109.1</v>
      </c>
      <c r="AC1911" s="148">
        <v>0</v>
      </c>
      <c r="AD1911" s="148">
        <v>37870.4516</v>
      </c>
      <c r="AE1911" s="151"/>
      <c r="AF1911" s="151"/>
      <c r="AG1911" s="141" t="s">
        <v>17</v>
      </c>
      <c r="AH1911" s="229">
        <v>4.6020614256999999E-2</v>
      </c>
      <c r="AI1911" s="229">
        <v>8.466546701500953E-3</v>
      </c>
      <c r="AJ1911" s="229">
        <v>1.891831348E-3</v>
      </c>
    </row>
    <row r="1912" spans="1:36" ht="13.5" thickBot="1">
      <c r="A1912" s="153">
        <v>8700</v>
      </c>
      <c r="B1912" s="153">
        <v>12535</v>
      </c>
      <c r="C1912" s="141" t="s">
        <v>1287</v>
      </c>
      <c r="D1912" s="141">
        <v>513754069</v>
      </c>
      <c r="E1912" s="141" t="s">
        <v>429</v>
      </c>
      <c r="F1912" s="141" t="s">
        <v>1528</v>
      </c>
      <c r="G1912" s="141" t="s">
        <v>3378</v>
      </c>
      <c r="H1912" s="141" t="s">
        <v>76</v>
      </c>
      <c r="I1912" s="141" t="s">
        <v>228</v>
      </c>
      <c r="J1912" s="141" t="s">
        <v>53</v>
      </c>
      <c r="K1912" s="141" t="s">
        <v>53</v>
      </c>
      <c r="L1912" s="141" t="s">
        <v>821</v>
      </c>
      <c r="M1912" s="141" t="s">
        <v>311</v>
      </c>
      <c r="N1912" s="141" t="s">
        <v>269</v>
      </c>
      <c r="O1912" s="141" t="s">
        <v>62</v>
      </c>
      <c r="P1912" s="141" t="s">
        <v>1288</v>
      </c>
      <c r="Q1912" s="141" t="s">
        <v>65</v>
      </c>
      <c r="R1912" s="141" t="s">
        <v>57</v>
      </c>
      <c r="S1912" s="141" t="s">
        <v>1206</v>
      </c>
      <c r="T1912" s="227">
        <v>6.7889999999999997</v>
      </c>
      <c r="U1912" s="146">
        <v>49400</v>
      </c>
      <c r="V1912" s="208">
        <v>2.5000000000000001E-2</v>
      </c>
      <c r="W1912" s="209">
        <v>6.0600000000000001E-2</v>
      </c>
      <c r="X1912" s="141" t="s">
        <v>636</v>
      </c>
      <c r="Y1912" s="141"/>
      <c r="Z1912" s="148">
        <v>9783331</v>
      </c>
      <c r="AA1912" s="148">
        <v>1</v>
      </c>
      <c r="AB1912" s="148">
        <v>79.27</v>
      </c>
      <c r="AC1912" s="148">
        <v>0</v>
      </c>
      <c r="AD1912" s="148">
        <v>7755.2464799999998</v>
      </c>
      <c r="AE1912" s="151"/>
      <c r="AF1912" s="151"/>
      <c r="AG1912" s="141" t="s">
        <v>17</v>
      </c>
      <c r="AH1912" s="229">
        <v>7.3357709250000003E-3</v>
      </c>
      <c r="AI1912" s="229">
        <v>1.7338097046767425E-3</v>
      </c>
      <c r="AJ1912" s="229">
        <v>3.8741598700000002E-4</v>
      </c>
    </row>
    <row r="1913" spans="1:36" ht="13.5" thickBot="1">
      <c r="A1913" s="153">
        <v>8700</v>
      </c>
      <c r="B1913" s="153">
        <v>12535</v>
      </c>
      <c r="C1913" s="141" t="s">
        <v>1529</v>
      </c>
      <c r="D1913" s="141">
        <v>514401702</v>
      </c>
      <c r="E1913" s="141" t="s">
        <v>429</v>
      </c>
      <c r="F1913" s="141" t="s">
        <v>1530</v>
      </c>
      <c r="G1913" s="141" t="s">
        <v>3379</v>
      </c>
      <c r="H1913" s="141" t="s">
        <v>76</v>
      </c>
      <c r="I1913" s="141" t="s">
        <v>228</v>
      </c>
      <c r="J1913" s="141" t="s">
        <v>53</v>
      </c>
      <c r="K1913" s="141" t="s">
        <v>53</v>
      </c>
      <c r="L1913" s="141" t="s">
        <v>821</v>
      </c>
      <c r="M1913" s="141" t="s">
        <v>311</v>
      </c>
      <c r="N1913" s="141" t="s">
        <v>156</v>
      </c>
      <c r="O1913" s="141" t="s">
        <v>62</v>
      </c>
      <c r="P1913" s="141" t="s">
        <v>1483</v>
      </c>
      <c r="Q1913" s="141" t="s">
        <v>65</v>
      </c>
      <c r="R1913" s="141" t="s">
        <v>57</v>
      </c>
      <c r="S1913" s="141" t="s">
        <v>1206</v>
      </c>
      <c r="T1913" s="227">
        <v>3.2450000000000001</v>
      </c>
      <c r="U1913" s="146">
        <v>47727</v>
      </c>
      <c r="V1913" s="208">
        <v>2.5000000000000001E-2</v>
      </c>
      <c r="W1913" s="209">
        <v>6.1100000000000002E-2</v>
      </c>
      <c r="X1913" s="141" t="s">
        <v>636</v>
      </c>
      <c r="Y1913" s="141"/>
      <c r="Z1913" s="148">
        <v>4865130</v>
      </c>
      <c r="AA1913" s="148">
        <v>1</v>
      </c>
      <c r="AB1913" s="148">
        <v>89.41</v>
      </c>
      <c r="AC1913" s="148">
        <v>0</v>
      </c>
      <c r="AD1913" s="148">
        <v>4349.91273</v>
      </c>
      <c r="AE1913" s="151"/>
      <c r="AF1913" s="151"/>
      <c r="AG1913" s="141" t="s">
        <v>17</v>
      </c>
      <c r="AH1913" s="229">
        <v>6.3539135860000004E-3</v>
      </c>
      <c r="AI1913" s="229">
        <v>9.7249274091039633E-4</v>
      </c>
      <c r="AJ1913" s="229">
        <v>2.17301376E-4</v>
      </c>
    </row>
    <row r="1914" spans="1:36" ht="13.5" thickBot="1">
      <c r="A1914" s="153">
        <v>8700</v>
      </c>
      <c r="B1914" s="153">
        <v>12535</v>
      </c>
      <c r="C1914" s="141" t="s">
        <v>1311</v>
      </c>
      <c r="D1914" s="141">
        <v>550263107</v>
      </c>
      <c r="E1914" s="141" t="s">
        <v>429</v>
      </c>
      <c r="F1914" s="141" t="s">
        <v>1531</v>
      </c>
      <c r="G1914" s="141" t="s">
        <v>3380</v>
      </c>
      <c r="H1914" s="141" t="s">
        <v>76</v>
      </c>
      <c r="I1914" s="141" t="s">
        <v>228</v>
      </c>
      <c r="J1914" s="141" t="s">
        <v>53</v>
      </c>
      <c r="K1914" s="141" t="s">
        <v>53</v>
      </c>
      <c r="L1914" s="141" t="s">
        <v>821</v>
      </c>
      <c r="M1914" s="141" t="s">
        <v>311</v>
      </c>
      <c r="N1914" s="141" t="s">
        <v>267</v>
      </c>
      <c r="O1914" s="141" t="s">
        <v>62</v>
      </c>
      <c r="P1914" s="141" t="s">
        <v>1483</v>
      </c>
      <c r="Q1914" s="141" t="s">
        <v>65</v>
      </c>
      <c r="R1914" s="141" t="s">
        <v>57</v>
      </c>
      <c r="S1914" s="141" t="s">
        <v>1206</v>
      </c>
      <c r="T1914" s="227">
        <v>2.3919999999999999</v>
      </c>
      <c r="U1914" s="146">
        <v>47041</v>
      </c>
      <c r="V1914" s="208">
        <v>5.2499999999999998E-2</v>
      </c>
      <c r="W1914" s="209">
        <v>6.4199999999999993E-2</v>
      </c>
      <c r="X1914" s="141" t="s">
        <v>636</v>
      </c>
      <c r="Y1914" s="141"/>
      <c r="Z1914" s="148">
        <v>2292856</v>
      </c>
      <c r="AA1914" s="148">
        <v>1</v>
      </c>
      <c r="AB1914" s="148">
        <v>98.6</v>
      </c>
      <c r="AC1914" s="148">
        <v>0</v>
      </c>
      <c r="AD1914" s="148">
        <v>2260.7560199999998</v>
      </c>
      <c r="AE1914" s="151"/>
      <c r="AF1914" s="151"/>
      <c r="AG1914" s="141" t="s">
        <v>17</v>
      </c>
      <c r="AH1914" s="229">
        <v>6.9480484839999999E-3</v>
      </c>
      <c r="AI1914" s="229">
        <v>5.054282591134831E-4</v>
      </c>
      <c r="AJ1914" s="229">
        <v>1.12936839E-4</v>
      </c>
    </row>
    <row r="1915" spans="1:36" ht="13.5" thickBot="1">
      <c r="A1915" s="153">
        <v>8700</v>
      </c>
      <c r="B1915" s="153">
        <v>12535</v>
      </c>
      <c r="C1915" s="141" t="s">
        <v>1311</v>
      </c>
      <c r="D1915" s="141">
        <v>550263107</v>
      </c>
      <c r="E1915" s="141" t="s">
        <v>429</v>
      </c>
      <c r="F1915" s="141" t="s">
        <v>1312</v>
      </c>
      <c r="G1915" s="141" t="s">
        <v>3258</v>
      </c>
      <c r="H1915" s="141" t="s">
        <v>76</v>
      </c>
      <c r="I1915" s="141" t="s">
        <v>307</v>
      </c>
      <c r="J1915" s="141" t="s">
        <v>53</v>
      </c>
      <c r="K1915" s="141" t="s">
        <v>53</v>
      </c>
      <c r="L1915" s="141" t="s">
        <v>821</v>
      </c>
      <c r="M1915" s="141" t="s">
        <v>311</v>
      </c>
      <c r="N1915" s="141" t="s">
        <v>267</v>
      </c>
      <c r="O1915" s="141" t="s">
        <v>62</v>
      </c>
      <c r="P1915" s="141" t="s">
        <v>298</v>
      </c>
      <c r="Q1915" s="141" t="s">
        <v>298</v>
      </c>
      <c r="R1915" s="141" t="s">
        <v>57</v>
      </c>
      <c r="S1915" s="141" t="s">
        <v>1206</v>
      </c>
      <c r="T1915" s="227">
        <v>2.1669999999999998</v>
      </c>
      <c r="U1915" s="146">
        <v>46387</v>
      </c>
      <c r="V1915" s="208">
        <v>0.05</v>
      </c>
      <c r="W1915" s="208">
        <v>-0.19400000000000001</v>
      </c>
      <c r="X1915" s="141" t="s">
        <v>636</v>
      </c>
      <c r="Y1915" s="141"/>
      <c r="Z1915" s="148">
        <v>655900</v>
      </c>
      <c r="AA1915" s="148">
        <v>1</v>
      </c>
      <c r="AB1915" s="148">
        <v>214</v>
      </c>
      <c r="AC1915" s="148">
        <v>0</v>
      </c>
      <c r="AD1915" s="148">
        <v>1403.626</v>
      </c>
      <c r="AE1915" s="151"/>
      <c r="AF1915" s="151"/>
      <c r="AG1915" s="141" t="s">
        <v>17</v>
      </c>
      <c r="AH1915" s="229">
        <v>4.3813417229999997E-3</v>
      </c>
      <c r="AI1915" s="229">
        <v>3.1380309920679624E-4</v>
      </c>
      <c r="AJ1915" s="229">
        <v>7.0118616402848504E-5</v>
      </c>
    </row>
    <row r="1916" spans="1:36" ht="13.5" thickBot="1">
      <c r="A1916" s="153">
        <v>8700</v>
      </c>
      <c r="B1916" s="153">
        <v>12535</v>
      </c>
      <c r="C1916" s="141" t="s">
        <v>1495</v>
      </c>
      <c r="D1916" s="141">
        <v>513682146</v>
      </c>
      <c r="E1916" s="141" t="s">
        <v>429</v>
      </c>
      <c r="F1916" s="141" t="s">
        <v>1532</v>
      </c>
      <c r="G1916" s="141" t="s">
        <v>3381</v>
      </c>
      <c r="H1916" s="141" t="s">
        <v>76</v>
      </c>
      <c r="I1916" s="141" t="s">
        <v>229</v>
      </c>
      <c r="J1916" s="141" t="s">
        <v>53</v>
      </c>
      <c r="K1916" s="141" t="s">
        <v>53</v>
      </c>
      <c r="L1916" s="141" t="s">
        <v>821</v>
      </c>
      <c r="M1916" s="141" t="s">
        <v>311</v>
      </c>
      <c r="N1916" s="141" t="s">
        <v>256</v>
      </c>
      <c r="O1916" s="141" t="s">
        <v>62</v>
      </c>
      <c r="P1916" s="141" t="s">
        <v>1288</v>
      </c>
      <c r="Q1916" s="141" t="s">
        <v>65</v>
      </c>
      <c r="R1916" s="141" t="s">
        <v>57</v>
      </c>
      <c r="S1916" s="141" t="s">
        <v>1206</v>
      </c>
      <c r="T1916" s="227">
        <v>2.9460000000000002</v>
      </c>
      <c r="U1916" s="146">
        <v>47391</v>
      </c>
      <c r="V1916" s="208">
        <v>2E-3</v>
      </c>
      <c r="W1916" s="209">
        <v>2.4500000000000001E-2</v>
      </c>
      <c r="X1916" s="141" t="s">
        <v>636</v>
      </c>
      <c r="Y1916" s="141"/>
      <c r="Z1916" s="148">
        <v>9816391</v>
      </c>
      <c r="AA1916" s="148">
        <v>1</v>
      </c>
      <c r="AB1916" s="148">
        <v>105.35</v>
      </c>
      <c r="AC1916" s="148">
        <v>0</v>
      </c>
      <c r="AD1916" s="148">
        <v>10341.56792</v>
      </c>
      <c r="AE1916" s="151"/>
      <c r="AF1916" s="151"/>
      <c r="AG1916" s="141" t="s">
        <v>17</v>
      </c>
      <c r="AH1916" s="229">
        <v>1.2195925906999999E-2</v>
      </c>
      <c r="AI1916" s="229">
        <v>2.3120233338179697E-3</v>
      </c>
      <c r="AJ1916" s="229">
        <v>5.1661655799999995E-4</v>
      </c>
    </row>
    <row r="1917" spans="1:36" ht="13.5" thickBot="1">
      <c r="A1917" s="153">
        <v>8700</v>
      </c>
      <c r="B1917" s="153">
        <v>12535</v>
      </c>
      <c r="C1917" s="141" t="s">
        <v>1533</v>
      </c>
      <c r="D1917" s="141">
        <v>515983476</v>
      </c>
      <c r="E1917" s="141" t="s">
        <v>429</v>
      </c>
      <c r="F1917" s="141" t="s">
        <v>1534</v>
      </c>
      <c r="G1917" s="141" t="s">
        <v>3382</v>
      </c>
      <c r="H1917" s="141" t="s">
        <v>76</v>
      </c>
      <c r="I1917" s="141" t="s">
        <v>229</v>
      </c>
      <c r="J1917" s="141" t="s">
        <v>53</v>
      </c>
      <c r="K1917" s="141" t="s">
        <v>53</v>
      </c>
      <c r="L1917" s="141" t="s">
        <v>821</v>
      </c>
      <c r="M1917" s="141" t="s">
        <v>311</v>
      </c>
      <c r="N1917" s="141" t="s">
        <v>708</v>
      </c>
      <c r="O1917" s="141" t="s">
        <v>62</v>
      </c>
      <c r="P1917" s="141" t="s">
        <v>1333</v>
      </c>
      <c r="Q1917" s="141" t="s">
        <v>65</v>
      </c>
      <c r="R1917" s="141" t="s">
        <v>57</v>
      </c>
      <c r="S1917" s="141" t="s">
        <v>1206</v>
      </c>
      <c r="T1917" s="227">
        <v>4.0110000000000001</v>
      </c>
      <c r="U1917" s="146">
        <v>48213</v>
      </c>
      <c r="V1917" s="208">
        <v>7.4999999999999997E-3</v>
      </c>
      <c r="W1917" s="209">
        <v>3.4700000000000002E-2</v>
      </c>
      <c r="X1917" s="141" t="s">
        <v>636</v>
      </c>
      <c r="Y1917" s="141"/>
      <c r="Z1917" s="148">
        <v>3603350</v>
      </c>
      <c r="AA1917" s="148">
        <v>1</v>
      </c>
      <c r="AB1917" s="148">
        <v>101.14</v>
      </c>
      <c r="AC1917" s="148">
        <v>0</v>
      </c>
      <c r="AD1917" s="148">
        <v>3644.4281900000001</v>
      </c>
      <c r="AE1917" s="151"/>
      <c r="AF1917" s="151"/>
      <c r="AG1917" s="141" t="s">
        <v>17</v>
      </c>
      <c r="AH1917" s="229">
        <v>5.6611940289999999E-3</v>
      </c>
      <c r="AI1917" s="229">
        <v>8.1477035966747195E-4</v>
      </c>
      <c r="AJ1917" s="229">
        <v>1.8205865500000001E-4</v>
      </c>
    </row>
    <row r="1918" spans="1:36" ht="13.5" thickBot="1">
      <c r="A1918" s="153">
        <v>8700</v>
      </c>
      <c r="B1918" s="153">
        <v>12535</v>
      </c>
      <c r="C1918" s="141" t="s">
        <v>1459</v>
      </c>
      <c r="D1918" s="141">
        <v>513141879</v>
      </c>
      <c r="E1918" s="141" t="s">
        <v>429</v>
      </c>
      <c r="F1918" s="141" t="s">
        <v>2127</v>
      </c>
      <c r="G1918" s="141" t="s">
        <v>3777</v>
      </c>
      <c r="H1918" s="141" t="s">
        <v>76</v>
      </c>
      <c r="I1918" s="141" t="s">
        <v>229</v>
      </c>
      <c r="J1918" s="141" t="s">
        <v>53</v>
      </c>
      <c r="K1918" s="141" t="s">
        <v>53</v>
      </c>
      <c r="L1918" s="141" t="s">
        <v>821</v>
      </c>
      <c r="M1918" s="141" t="s">
        <v>311</v>
      </c>
      <c r="N1918" s="141" t="s">
        <v>256</v>
      </c>
      <c r="O1918" s="141" t="s">
        <v>62</v>
      </c>
      <c r="P1918" s="141" t="s">
        <v>1205</v>
      </c>
      <c r="Q1918" s="141" t="s">
        <v>65</v>
      </c>
      <c r="R1918" s="141" t="s">
        <v>57</v>
      </c>
      <c r="S1918" s="141" t="s">
        <v>1206</v>
      </c>
      <c r="T1918" s="227">
        <v>2.1669999999999998</v>
      </c>
      <c r="U1918" s="146">
        <v>46728</v>
      </c>
      <c r="V1918" s="208">
        <v>1E-3</v>
      </c>
      <c r="W1918" s="209">
        <v>2.0799999999999999E-2</v>
      </c>
      <c r="X1918" s="141" t="s">
        <v>636</v>
      </c>
      <c r="Y1918" s="141"/>
      <c r="Z1918" s="148">
        <v>4048</v>
      </c>
      <c r="AA1918" s="148">
        <v>1</v>
      </c>
      <c r="AB1918" s="148">
        <v>107.91</v>
      </c>
      <c r="AC1918" s="148">
        <v>0</v>
      </c>
      <c r="AD1918" s="148">
        <v>4.3681999999999999</v>
      </c>
      <c r="AE1918" s="151"/>
      <c r="AF1918" s="151"/>
      <c r="AG1918" s="141" t="s">
        <v>17</v>
      </c>
      <c r="AH1918" s="229">
        <v>8.6708235782998097E-6</v>
      </c>
      <c r="AI1918" s="229">
        <v>9.7658115335219442E-7</v>
      </c>
      <c r="AJ1918" s="229">
        <v>2.1821492347029999E-7</v>
      </c>
    </row>
    <row r="1919" spans="1:36" ht="13.5" thickBot="1">
      <c r="A1919" s="153">
        <v>8700</v>
      </c>
      <c r="B1919" s="153">
        <v>12535</v>
      </c>
      <c r="C1919" s="141" t="s">
        <v>1535</v>
      </c>
      <c r="D1919" s="141">
        <v>514328004</v>
      </c>
      <c r="E1919" s="141" t="s">
        <v>429</v>
      </c>
      <c r="F1919" s="141" t="s">
        <v>1536</v>
      </c>
      <c r="G1919" s="141" t="s">
        <v>3383</v>
      </c>
      <c r="H1919" s="141" t="s">
        <v>76</v>
      </c>
      <c r="I1919" s="141" t="s">
        <v>228</v>
      </c>
      <c r="J1919" s="141" t="s">
        <v>53</v>
      </c>
      <c r="K1919" s="141" t="s">
        <v>53</v>
      </c>
      <c r="L1919" s="141" t="s">
        <v>821</v>
      </c>
      <c r="M1919" s="141" t="s">
        <v>311</v>
      </c>
      <c r="N1919" s="141" t="s">
        <v>140</v>
      </c>
      <c r="O1919" s="141" t="s">
        <v>62</v>
      </c>
      <c r="P1919" s="141" t="s">
        <v>298</v>
      </c>
      <c r="Q1919" s="141" t="s">
        <v>298</v>
      </c>
      <c r="R1919" s="141" t="s">
        <v>57</v>
      </c>
      <c r="S1919" s="141" t="s">
        <v>1206</v>
      </c>
      <c r="T1919" s="227">
        <v>1.4039999999999999</v>
      </c>
      <c r="U1919" s="146">
        <v>46203</v>
      </c>
      <c r="V1919" s="208">
        <v>3.3500000000000002E-2</v>
      </c>
      <c r="W1919" s="209">
        <v>4.8300000000000003E-2</v>
      </c>
      <c r="X1919" s="141" t="s">
        <v>636</v>
      </c>
      <c r="Y1919" s="141"/>
      <c r="Z1919" s="148">
        <v>1300000</v>
      </c>
      <c r="AA1919" s="148">
        <v>1</v>
      </c>
      <c r="AB1919" s="148">
        <v>98.89</v>
      </c>
      <c r="AC1919" s="148">
        <v>0</v>
      </c>
      <c r="AD1919" s="148">
        <v>1285.57</v>
      </c>
      <c r="AE1919" s="151"/>
      <c r="AF1919" s="151"/>
      <c r="AG1919" s="141" t="s">
        <v>17</v>
      </c>
      <c r="AH1919" s="229">
        <v>0.01</v>
      </c>
      <c r="AI1919" s="229">
        <v>2.8740978739869526E-4</v>
      </c>
      <c r="AJ1919" s="229">
        <v>6.4221088586995304E-5</v>
      </c>
    </row>
    <row r="1920" spans="1:36" ht="13.5" thickBot="1">
      <c r="A1920" s="153">
        <v>8700</v>
      </c>
      <c r="B1920" s="153">
        <v>12535</v>
      </c>
      <c r="C1920" s="141" t="s">
        <v>1537</v>
      </c>
      <c r="D1920" s="141">
        <v>513834200</v>
      </c>
      <c r="E1920" s="141" t="s">
        <v>429</v>
      </c>
      <c r="F1920" s="141" t="s">
        <v>1538</v>
      </c>
      <c r="G1920" s="141" t="s">
        <v>3384</v>
      </c>
      <c r="H1920" s="141" t="s">
        <v>76</v>
      </c>
      <c r="I1920" s="141" t="s">
        <v>228</v>
      </c>
      <c r="J1920" s="141" t="s">
        <v>53</v>
      </c>
      <c r="K1920" s="141" t="s">
        <v>53</v>
      </c>
      <c r="L1920" s="141" t="s">
        <v>821</v>
      </c>
      <c r="M1920" s="141" t="s">
        <v>311</v>
      </c>
      <c r="N1920" s="141" t="s">
        <v>269</v>
      </c>
      <c r="O1920" s="141" t="s">
        <v>62</v>
      </c>
      <c r="P1920" s="141" t="s">
        <v>1288</v>
      </c>
      <c r="Q1920" s="141" t="s">
        <v>65</v>
      </c>
      <c r="R1920" s="141" t="s">
        <v>57</v>
      </c>
      <c r="S1920" s="141" t="s">
        <v>1206</v>
      </c>
      <c r="T1920" s="227">
        <v>7.2880000000000003</v>
      </c>
      <c r="U1920" s="146">
        <v>49674</v>
      </c>
      <c r="V1920" s="208">
        <v>2.63E-2</v>
      </c>
      <c r="W1920" s="209">
        <v>0.06</v>
      </c>
      <c r="X1920" s="141" t="s">
        <v>636</v>
      </c>
      <c r="Y1920" s="141"/>
      <c r="Z1920" s="148">
        <v>4228380</v>
      </c>
      <c r="AA1920" s="148">
        <v>1</v>
      </c>
      <c r="AB1920" s="148">
        <v>79.430000000000007</v>
      </c>
      <c r="AC1920" s="148">
        <v>0</v>
      </c>
      <c r="AD1920" s="148">
        <v>3358.60223</v>
      </c>
      <c r="AE1920" s="151"/>
      <c r="AF1920" s="151"/>
      <c r="AG1920" s="141" t="s">
        <v>17</v>
      </c>
      <c r="AH1920" s="229">
        <v>6.0954717649999999E-3</v>
      </c>
      <c r="AI1920" s="229">
        <v>7.5086938313828405E-4</v>
      </c>
      <c r="AJ1920" s="229">
        <v>1.67780121E-4</v>
      </c>
    </row>
    <row r="1921" spans="1:36" ht="13.5" thickBot="1">
      <c r="A1921" s="153">
        <v>8700</v>
      </c>
      <c r="B1921" s="153">
        <v>12535</v>
      </c>
      <c r="C1921" s="141" t="s">
        <v>1490</v>
      </c>
      <c r="D1921" s="141">
        <v>513893123</v>
      </c>
      <c r="E1921" s="141" t="s">
        <v>429</v>
      </c>
      <c r="F1921" s="141" t="s">
        <v>1539</v>
      </c>
      <c r="G1921" s="141" t="s">
        <v>3385</v>
      </c>
      <c r="H1921" s="141" t="s">
        <v>76</v>
      </c>
      <c r="I1921" s="141" t="s">
        <v>229</v>
      </c>
      <c r="J1921" s="141" t="s">
        <v>53</v>
      </c>
      <c r="K1921" s="141" t="s">
        <v>53</v>
      </c>
      <c r="L1921" s="141" t="s">
        <v>821</v>
      </c>
      <c r="M1921" s="141" t="s">
        <v>311</v>
      </c>
      <c r="N1921" s="141" t="s">
        <v>649</v>
      </c>
      <c r="O1921" s="141" t="s">
        <v>62</v>
      </c>
      <c r="P1921" s="141" t="s">
        <v>1413</v>
      </c>
      <c r="Q1921" s="141" t="s">
        <v>1294</v>
      </c>
      <c r="R1921" s="141" t="s">
        <v>57</v>
      </c>
      <c r="S1921" s="141" t="s">
        <v>1206</v>
      </c>
      <c r="T1921" s="227">
        <v>3.2530000000000001</v>
      </c>
      <c r="U1921" s="146">
        <v>48060</v>
      </c>
      <c r="V1921" s="208">
        <v>0.01</v>
      </c>
      <c r="W1921" s="209">
        <v>3.3399999999999999E-2</v>
      </c>
      <c r="X1921" s="141" t="s">
        <v>636</v>
      </c>
      <c r="Y1921" s="141"/>
      <c r="Z1921" s="148">
        <v>12623940.9</v>
      </c>
      <c r="AA1921" s="148">
        <v>1</v>
      </c>
      <c r="AB1921" s="148">
        <v>104.54</v>
      </c>
      <c r="AC1921" s="148">
        <v>0</v>
      </c>
      <c r="AD1921" s="148">
        <v>13197.06782</v>
      </c>
      <c r="AE1921" s="151"/>
      <c r="AF1921" s="151"/>
      <c r="AG1921" s="141" t="s">
        <v>17</v>
      </c>
      <c r="AH1921" s="229">
        <v>7.9830248900000008E-3</v>
      </c>
      <c r="AI1921" s="229">
        <v>2.9504161239235225E-3</v>
      </c>
      <c r="AJ1921" s="229">
        <v>6.5926403099999999E-4</v>
      </c>
    </row>
    <row r="1922" spans="1:36" ht="13.5" thickBot="1">
      <c r="A1922" s="153">
        <v>8700</v>
      </c>
      <c r="B1922" s="153">
        <v>12535</v>
      </c>
      <c r="C1922" s="141" t="s">
        <v>1490</v>
      </c>
      <c r="D1922" s="141">
        <v>513893123</v>
      </c>
      <c r="E1922" s="141" t="s">
        <v>429</v>
      </c>
      <c r="F1922" s="141" t="s">
        <v>1539</v>
      </c>
      <c r="G1922" s="141" t="s">
        <v>3385</v>
      </c>
      <c r="H1922" s="141" t="s">
        <v>76</v>
      </c>
      <c r="I1922" s="141" t="s">
        <v>229</v>
      </c>
      <c r="J1922" s="141" t="s">
        <v>53</v>
      </c>
      <c r="K1922" s="141" t="s">
        <v>53</v>
      </c>
      <c r="L1922" s="141" t="s">
        <v>54</v>
      </c>
      <c r="M1922" s="141" t="s">
        <v>311</v>
      </c>
      <c r="N1922" s="141" t="s">
        <v>649</v>
      </c>
      <c r="O1922" s="141" t="s">
        <v>62</v>
      </c>
      <c r="P1922" s="141" t="s">
        <v>298</v>
      </c>
      <c r="Q1922" s="141" t="s">
        <v>298</v>
      </c>
      <c r="R1922" s="141" t="s">
        <v>57</v>
      </c>
      <c r="S1922" s="141" t="s">
        <v>1206</v>
      </c>
      <c r="T1922" s="227">
        <v>3.2530000000000001</v>
      </c>
      <c r="U1922" s="146">
        <v>48060</v>
      </c>
      <c r="V1922" s="208">
        <v>0.01</v>
      </c>
      <c r="W1922" s="209">
        <v>3.3399999999999999E-2</v>
      </c>
      <c r="X1922" s="141" t="s">
        <v>636</v>
      </c>
      <c r="Y1922" s="141"/>
      <c r="Z1922" s="148">
        <v>11625000</v>
      </c>
      <c r="AA1922" s="148">
        <v>1</v>
      </c>
      <c r="AB1922" s="148">
        <v>104.0266</v>
      </c>
      <c r="AC1922" s="148">
        <v>0</v>
      </c>
      <c r="AD1922" s="148">
        <v>12093.09225</v>
      </c>
      <c r="AE1922" s="151"/>
      <c r="AF1922" s="151"/>
      <c r="AG1922" s="141" t="s">
        <v>17</v>
      </c>
      <c r="AH1922" s="229">
        <v>7.3513227834572795E-3</v>
      </c>
      <c r="AI1922" s="229">
        <v>2.703604683187465E-3</v>
      </c>
      <c r="AJ1922" s="229">
        <v>6.0411455499999995E-4</v>
      </c>
    </row>
    <row r="1923" spans="1:36" ht="13.5" thickBot="1">
      <c r="A1923" s="153">
        <v>8700</v>
      </c>
      <c r="B1923" s="153">
        <v>12535</v>
      </c>
      <c r="C1923" s="141" t="s">
        <v>1297</v>
      </c>
      <c r="D1923" s="141">
        <v>520044314</v>
      </c>
      <c r="E1923" s="141" t="s">
        <v>429</v>
      </c>
      <c r="F1923" s="141" t="s">
        <v>1540</v>
      </c>
      <c r="G1923" s="141" t="s">
        <v>3386</v>
      </c>
      <c r="H1923" s="141" t="s">
        <v>76</v>
      </c>
      <c r="I1923" s="141" t="s">
        <v>228</v>
      </c>
      <c r="J1923" s="141" t="s">
        <v>53</v>
      </c>
      <c r="K1923" s="141" t="s">
        <v>53</v>
      </c>
      <c r="L1923" s="141" t="s">
        <v>821</v>
      </c>
      <c r="M1923" s="141" t="s">
        <v>311</v>
      </c>
      <c r="N1923" s="141" t="s">
        <v>260</v>
      </c>
      <c r="O1923" s="141" t="s">
        <v>62</v>
      </c>
      <c r="P1923" s="141" t="s">
        <v>1288</v>
      </c>
      <c r="Q1923" s="141" t="s">
        <v>65</v>
      </c>
      <c r="R1923" s="141" t="s">
        <v>57</v>
      </c>
      <c r="S1923" s="141" t="s">
        <v>1206</v>
      </c>
      <c r="T1923" s="227">
        <v>3.45</v>
      </c>
      <c r="U1923" s="146">
        <v>47659</v>
      </c>
      <c r="V1923" s="208">
        <v>2.0799999999999999E-2</v>
      </c>
      <c r="W1923" s="209">
        <v>5.6599999999999998E-2</v>
      </c>
      <c r="X1923" s="141" t="s">
        <v>636</v>
      </c>
      <c r="Y1923" s="141"/>
      <c r="Z1923" s="148">
        <v>1215621</v>
      </c>
      <c r="AA1923" s="148">
        <v>1</v>
      </c>
      <c r="AB1923" s="148">
        <v>89.08</v>
      </c>
      <c r="AC1923" s="148">
        <v>0</v>
      </c>
      <c r="AD1923" s="148">
        <v>1082.87519</v>
      </c>
      <c r="AE1923" s="151"/>
      <c r="AF1923" s="151"/>
      <c r="AG1923" s="141" t="s">
        <v>17</v>
      </c>
      <c r="AH1923" s="229">
        <v>6.1269058039999996E-3</v>
      </c>
      <c r="AI1923" s="229">
        <v>2.4209411244601364E-4</v>
      </c>
      <c r="AJ1923" s="229">
        <v>5.4095400099293997E-5</v>
      </c>
    </row>
    <row r="1924" spans="1:36" ht="13.5" thickBot="1">
      <c r="A1924" s="153">
        <v>8700</v>
      </c>
      <c r="B1924" s="153">
        <v>12535</v>
      </c>
      <c r="C1924" s="141" t="s">
        <v>1373</v>
      </c>
      <c r="D1924" s="141">
        <v>510381601</v>
      </c>
      <c r="E1924" s="141" t="s">
        <v>429</v>
      </c>
      <c r="F1924" s="141" t="s">
        <v>1541</v>
      </c>
      <c r="G1924" s="141" t="s">
        <v>3387</v>
      </c>
      <c r="H1924" s="141" t="s">
        <v>76</v>
      </c>
      <c r="I1924" s="141" t="s">
        <v>229</v>
      </c>
      <c r="J1924" s="141" t="s">
        <v>53</v>
      </c>
      <c r="K1924" s="141" t="s">
        <v>53</v>
      </c>
      <c r="L1924" s="141" t="s">
        <v>821</v>
      </c>
      <c r="M1924" s="141" t="s">
        <v>311</v>
      </c>
      <c r="N1924" s="141" t="s">
        <v>140</v>
      </c>
      <c r="O1924" s="141" t="s">
        <v>62</v>
      </c>
      <c r="P1924" s="141" t="s">
        <v>1280</v>
      </c>
      <c r="Q1924" s="141" t="s">
        <v>65</v>
      </c>
      <c r="R1924" s="141" t="s">
        <v>57</v>
      </c>
      <c r="S1924" s="141" t="s">
        <v>1206</v>
      </c>
      <c r="T1924" s="227">
        <v>3.2589999999999999</v>
      </c>
      <c r="U1924" s="146">
        <v>47483</v>
      </c>
      <c r="V1924" s="208">
        <v>7.4999999999999997E-3</v>
      </c>
      <c r="W1924" s="209">
        <v>3.5099999999999999E-2</v>
      </c>
      <c r="X1924" s="141" t="s">
        <v>636</v>
      </c>
      <c r="Y1924" s="141"/>
      <c r="Z1924" s="148">
        <v>3196070</v>
      </c>
      <c r="AA1924" s="148">
        <v>1</v>
      </c>
      <c r="AB1924" s="148">
        <v>103.23</v>
      </c>
      <c r="AC1924" s="148">
        <v>0</v>
      </c>
      <c r="AD1924" s="148">
        <v>3299.3030600000002</v>
      </c>
      <c r="AE1924" s="151"/>
      <c r="AF1924" s="151"/>
      <c r="AG1924" s="141" t="s">
        <v>17</v>
      </c>
      <c r="AH1924" s="229">
        <v>2.0767739750000001E-3</v>
      </c>
      <c r="AI1924" s="229">
        <v>7.3761210283256832E-4</v>
      </c>
      <c r="AJ1924" s="229">
        <v>1.64817811E-4</v>
      </c>
    </row>
    <row r="1925" spans="1:36" ht="13.5" thickBot="1">
      <c r="A1925" s="153">
        <v>8700</v>
      </c>
      <c r="B1925" s="153">
        <v>12535</v>
      </c>
      <c r="C1925" s="141" t="s">
        <v>1493</v>
      </c>
      <c r="D1925" s="141">
        <v>514353671</v>
      </c>
      <c r="E1925" s="141" t="s">
        <v>429</v>
      </c>
      <c r="F1925" s="141" t="s">
        <v>1542</v>
      </c>
      <c r="G1925" s="141" t="s">
        <v>3388</v>
      </c>
      <c r="H1925" s="141" t="s">
        <v>76</v>
      </c>
      <c r="I1925" s="141" t="s">
        <v>229</v>
      </c>
      <c r="J1925" s="141" t="s">
        <v>53</v>
      </c>
      <c r="K1925" s="141" t="s">
        <v>53</v>
      </c>
      <c r="L1925" s="141" t="s">
        <v>821</v>
      </c>
      <c r="M1925" s="141" t="s">
        <v>311</v>
      </c>
      <c r="N1925" s="141" t="s">
        <v>651</v>
      </c>
      <c r="O1925" s="141" t="s">
        <v>62</v>
      </c>
      <c r="P1925" s="141" t="s">
        <v>1346</v>
      </c>
      <c r="Q1925" s="141" t="s">
        <v>65</v>
      </c>
      <c r="R1925" s="141" t="s">
        <v>57</v>
      </c>
      <c r="S1925" s="141" t="s">
        <v>1206</v>
      </c>
      <c r="T1925" s="227">
        <v>3.5470000000000002</v>
      </c>
      <c r="U1925" s="146">
        <v>47300</v>
      </c>
      <c r="V1925" s="208">
        <v>9.4000000000000004E-3</v>
      </c>
      <c r="W1925" s="209">
        <v>4.8000000000000001E-2</v>
      </c>
      <c r="X1925" s="141" t="s">
        <v>636</v>
      </c>
      <c r="Y1925" s="141"/>
      <c r="Z1925" s="148">
        <v>14167872.49</v>
      </c>
      <c r="AA1925" s="148">
        <v>1</v>
      </c>
      <c r="AB1925" s="148">
        <v>98.67</v>
      </c>
      <c r="AC1925" s="148">
        <v>0</v>
      </c>
      <c r="AD1925" s="148">
        <v>13979.43979</v>
      </c>
      <c r="AE1925" s="151"/>
      <c r="AF1925" s="151"/>
      <c r="AG1925" s="141" t="s">
        <v>17</v>
      </c>
      <c r="AH1925" s="229">
        <v>3.2304211907000002E-2</v>
      </c>
      <c r="AI1925" s="229">
        <v>3.1253279230199532E-3</v>
      </c>
      <c r="AJ1925" s="229">
        <v>6.9834769100000004E-4</v>
      </c>
    </row>
    <row r="1926" spans="1:36" ht="13.5" thickBot="1">
      <c r="A1926" s="153">
        <v>8700</v>
      </c>
      <c r="B1926" s="153">
        <v>12535</v>
      </c>
      <c r="C1926" s="141" t="s">
        <v>1543</v>
      </c>
      <c r="D1926" s="141">
        <v>2059088</v>
      </c>
      <c r="E1926" s="141" t="s">
        <v>430</v>
      </c>
      <c r="F1926" s="141" t="s">
        <v>1544</v>
      </c>
      <c r="G1926" s="141" t="s">
        <v>3389</v>
      </c>
      <c r="H1926" s="141" t="s">
        <v>76</v>
      </c>
      <c r="I1926" s="141" t="s">
        <v>228</v>
      </c>
      <c r="J1926" s="141" t="s">
        <v>53</v>
      </c>
      <c r="K1926" s="141" t="s">
        <v>314</v>
      </c>
      <c r="L1926" s="141" t="s">
        <v>821</v>
      </c>
      <c r="M1926" s="141" t="s">
        <v>311</v>
      </c>
      <c r="N1926" s="141" t="s">
        <v>258</v>
      </c>
      <c r="O1926" s="141" t="s">
        <v>62</v>
      </c>
      <c r="P1926" s="141" t="s">
        <v>1545</v>
      </c>
      <c r="Q1926" s="141" t="s">
        <v>1294</v>
      </c>
      <c r="R1926" s="141" t="s">
        <v>57</v>
      </c>
      <c r="S1926" s="141" t="s">
        <v>1206</v>
      </c>
      <c r="T1926" s="227">
        <v>1.736</v>
      </c>
      <c r="U1926" s="146">
        <v>46569</v>
      </c>
      <c r="V1926" s="208">
        <v>8.0500000000000002E-2</v>
      </c>
      <c r="W1926" s="209">
        <v>7.1499999999999994E-2</v>
      </c>
      <c r="X1926" s="141" t="s">
        <v>636</v>
      </c>
      <c r="Y1926" s="141"/>
      <c r="Z1926" s="148">
        <v>449740.33</v>
      </c>
      <c r="AA1926" s="148">
        <v>1</v>
      </c>
      <c r="AB1926" s="148">
        <v>103.77</v>
      </c>
      <c r="AC1926" s="148">
        <v>0</v>
      </c>
      <c r="AD1926" s="148">
        <v>466.69553999999999</v>
      </c>
      <c r="AE1926" s="151"/>
      <c r="AF1926" s="151"/>
      <c r="AG1926" s="141" t="s">
        <v>17</v>
      </c>
      <c r="AH1926" s="229">
        <v>5.015789453E-3</v>
      </c>
      <c r="AI1926" s="229">
        <v>1.0433727135147777E-4</v>
      </c>
      <c r="AJ1926" s="229">
        <v>2.33139351552196E-5</v>
      </c>
    </row>
    <row r="1927" spans="1:36" ht="13.5" thickBot="1">
      <c r="A1927" s="153">
        <v>8700</v>
      </c>
      <c r="B1927" s="153">
        <v>12535</v>
      </c>
      <c r="C1927" s="141" t="s">
        <v>1546</v>
      </c>
      <c r="D1927" s="141">
        <v>513817817</v>
      </c>
      <c r="E1927" s="141" t="s">
        <v>429</v>
      </c>
      <c r="F1927" s="141" t="s">
        <v>1547</v>
      </c>
      <c r="G1927" s="141" t="s">
        <v>3390</v>
      </c>
      <c r="H1927" s="141" t="s">
        <v>76</v>
      </c>
      <c r="I1927" s="141" t="s">
        <v>228</v>
      </c>
      <c r="J1927" s="141" t="s">
        <v>53</v>
      </c>
      <c r="K1927" s="141" t="s">
        <v>53</v>
      </c>
      <c r="L1927" s="141" t="s">
        <v>821</v>
      </c>
      <c r="M1927" s="141" t="s">
        <v>311</v>
      </c>
      <c r="N1927" s="141" t="s">
        <v>140</v>
      </c>
      <c r="O1927" s="141" t="s">
        <v>62</v>
      </c>
      <c r="P1927" s="141" t="s">
        <v>1305</v>
      </c>
      <c r="Q1927" s="141" t="s">
        <v>1294</v>
      </c>
      <c r="R1927" s="141" t="s">
        <v>57</v>
      </c>
      <c r="S1927" s="141" t="s">
        <v>1206</v>
      </c>
      <c r="T1927" s="227">
        <v>1.2130000000000001</v>
      </c>
      <c r="U1927" s="146">
        <v>46387</v>
      </c>
      <c r="V1927" s="208">
        <v>0.02</v>
      </c>
      <c r="W1927" s="209">
        <v>5.8400000000000001E-2</v>
      </c>
      <c r="X1927" s="141" t="s">
        <v>636</v>
      </c>
      <c r="Y1927" s="141"/>
      <c r="Z1927" s="148">
        <v>2639466</v>
      </c>
      <c r="AA1927" s="148">
        <v>1</v>
      </c>
      <c r="AB1927" s="148">
        <v>96.06</v>
      </c>
      <c r="AC1927" s="148">
        <v>0</v>
      </c>
      <c r="AD1927" s="148">
        <v>2535.4710399999999</v>
      </c>
      <c r="AE1927" s="151"/>
      <c r="AF1927" s="151"/>
      <c r="AG1927" s="141" t="s">
        <v>17</v>
      </c>
      <c r="AH1927" s="229">
        <v>7.5413314280000001E-3</v>
      </c>
      <c r="AI1927" s="229">
        <v>5.6684520684361706E-4</v>
      </c>
      <c r="AJ1927" s="229">
        <v>1.26660322E-4</v>
      </c>
    </row>
    <row r="1928" spans="1:36" ht="13.5" thickBot="1">
      <c r="A1928" s="153">
        <v>8700</v>
      </c>
      <c r="B1928" s="153">
        <v>12535</v>
      </c>
      <c r="C1928" s="141" t="s">
        <v>1548</v>
      </c>
      <c r="D1928" s="141">
        <v>516046307</v>
      </c>
      <c r="E1928" s="141" t="s">
        <v>429</v>
      </c>
      <c r="F1928" s="141" t="s">
        <v>1549</v>
      </c>
      <c r="G1928" s="141" t="s">
        <v>3391</v>
      </c>
      <c r="H1928" s="141" t="s">
        <v>76</v>
      </c>
      <c r="I1928" s="141" t="s">
        <v>229</v>
      </c>
      <c r="J1928" s="141" t="s">
        <v>53</v>
      </c>
      <c r="K1928" s="141" t="s">
        <v>53</v>
      </c>
      <c r="L1928" s="141" t="s">
        <v>821</v>
      </c>
      <c r="M1928" s="141" t="s">
        <v>311</v>
      </c>
      <c r="N1928" s="141" t="s">
        <v>647</v>
      </c>
      <c r="O1928" s="141" t="s">
        <v>62</v>
      </c>
      <c r="P1928" s="141" t="s">
        <v>298</v>
      </c>
      <c r="Q1928" s="141" t="s">
        <v>298</v>
      </c>
      <c r="R1928" s="141" t="s">
        <v>57</v>
      </c>
      <c r="S1928" s="141" t="s">
        <v>1206</v>
      </c>
      <c r="T1928" s="227">
        <v>2.0920000000000001</v>
      </c>
      <c r="U1928" s="146">
        <v>46752</v>
      </c>
      <c r="V1928" s="208">
        <v>2.3E-2</v>
      </c>
      <c r="W1928" s="209">
        <v>5.04E-2</v>
      </c>
      <c r="X1928" s="141" t="s">
        <v>636</v>
      </c>
      <c r="Y1928" s="141"/>
      <c r="Z1928" s="148">
        <v>18901198.600000001</v>
      </c>
      <c r="AA1928" s="148">
        <v>1</v>
      </c>
      <c r="AB1928" s="148">
        <v>106.84</v>
      </c>
      <c r="AC1928" s="148">
        <v>0</v>
      </c>
      <c r="AD1928" s="148">
        <v>20194.040580000001</v>
      </c>
      <c r="AE1928" s="151"/>
      <c r="AF1928" s="151"/>
      <c r="AG1928" s="141" t="s">
        <v>17</v>
      </c>
      <c r="AH1928" s="229">
        <v>4.9823910269000002E-2</v>
      </c>
      <c r="AI1928" s="229">
        <v>4.5147015797027193E-3</v>
      </c>
      <c r="AJ1928" s="229">
        <v>1.0088001960000001E-3</v>
      </c>
    </row>
    <row r="1929" spans="1:36" ht="13.5" thickBot="1">
      <c r="A1929" s="153">
        <v>8700</v>
      </c>
      <c r="B1929" s="153">
        <v>12535</v>
      </c>
      <c r="C1929" s="141" t="s">
        <v>1548</v>
      </c>
      <c r="D1929" s="141">
        <v>516046307</v>
      </c>
      <c r="E1929" s="141" t="s">
        <v>429</v>
      </c>
      <c r="F1929" s="141" t="s">
        <v>1549</v>
      </c>
      <c r="G1929" s="141" t="s">
        <v>3391</v>
      </c>
      <c r="H1929" s="141" t="s">
        <v>76</v>
      </c>
      <c r="I1929" s="141" t="s">
        <v>229</v>
      </c>
      <c r="J1929" s="141" t="s">
        <v>53</v>
      </c>
      <c r="K1929" s="141" t="s">
        <v>53</v>
      </c>
      <c r="L1929" s="141" t="s">
        <v>54</v>
      </c>
      <c r="M1929" s="141" t="s">
        <v>311</v>
      </c>
      <c r="N1929" s="141" t="s">
        <v>647</v>
      </c>
      <c r="O1929" s="141" t="s">
        <v>62</v>
      </c>
      <c r="P1929" s="141" t="s">
        <v>298</v>
      </c>
      <c r="Q1929" s="141" t="s">
        <v>298</v>
      </c>
      <c r="R1929" s="141" t="s">
        <v>57</v>
      </c>
      <c r="S1929" s="141" t="s">
        <v>1206</v>
      </c>
      <c r="T1929" s="227">
        <v>2.0920000000000001</v>
      </c>
      <c r="U1929" s="146">
        <v>46752</v>
      </c>
      <c r="V1929" s="208">
        <v>2.3E-2</v>
      </c>
      <c r="W1929" s="209">
        <v>5.04E-2</v>
      </c>
      <c r="X1929" s="141" t="s">
        <v>636</v>
      </c>
      <c r="Y1929" s="141"/>
      <c r="Z1929" s="148">
        <v>3796000</v>
      </c>
      <c r="AA1929" s="148">
        <v>1</v>
      </c>
      <c r="AB1929" s="148">
        <v>106.6439</v>
      </c>
      <c r="AC1929" s="148">
        <v>0</v>
      </c>
      <c r="AD1929" s="148">
        <v>4048.20244</v>
      </c>
      <c r="AE1929" s="151"/>
      <c r="AF1929" s="151"/>
      <c r="AG1929" s="141" t="s">
        <v>17</v>
      </c>
      <c r="AH1929" s="229">
        <f>+Z1929/379360000</f>
        <v>1.000632644453817E-2</v>
      </c>
      <c r="AI1929" s="229">
        <v>9.0504056770714895E-4</v>
      </c>
      <c r="AJ1929" s="229">
        <v>2.0222933599999999E-4</v>
      </c>
    </row>
    <row r="1930" spans="1:36" ht="13.5" thickBot="1">
      <c r="A1930" s="153">
        <v>8700</v>
      </c>
      <c r="B1930" s="153">
        <v>12535</v>
      </c>
      <c r="C1930" s="141" t="s">
        <v>1396</v>
      </c>
      <c r="D1930" s="141">
        <v>520043720</v>
      </c>
      <c r="E1930" s="141" t="s">
        <v>429</v>
      </c>
      <c r="F1930" s="141" t="s">
        <v>3393</v>
      </c>
      <c r="G1930" s="141" t="s">
        <v>3394</v>
      </c>
      <c r="H1930" s="141" t="s">
        <v>76</v>
      </c>
      <c r="I1930" s="141" t="s">
        <v>228</v>
      </c>
      <c r="J1930" s="141" t="s">
        <v>53</v>
      </c>
      <c r="K1930" s="141" t="s">
        <v>53</v>
      </c>
      <c r="L1930" s="141" t="s">
        <v>821</v>
      </c>
      <c r="M1930" s="141" t="s">
        <v>311</v>
      </c>
      <c r="N1930" s="141" t="s">
        <v>652</v>
      </c>
      <c r="O1930" s="141" t="s">
        <v>62</v>
      </c>
      <c r="P1930" s="141" t="s">
        <v>1385</v>
      </c>
      <c r="Q1930" s="141" t="s">
        <v>1294</v>
      </c>
      <c r="R1930" s="141" t="s">
        <v>57</v>
      </c>
      <c r="S1930" s="141" t="s">
        <v>1206</v>
      </c>
      <c r="T1930" s="227">
        <v>5.8979999999999997</v>
      </c>
      <c r="U1930" s="146">
        <v>48122</v>
      </c>
      <c r="V1930" s="208">
        <v>2.8000000000000001E-2</v>
      </c>
      <c r="W1930" s="209">
        <v>6.1100000000000002E-2</v>
      </c>
      <c r="X1930" s="141" t="s">
        <v>636</v>
      </c>
      <c r="Y1930" s="141"/>
      <c r="Z1930" s="148">
        <v>7833306.1200000001</v>
      </c>
      <c r="AA1930" s="148">
        <v>1</v>
      </c>
      <c r="AB1930" s="148">
        <v>82.89</v>
      </c>
      <c r="AC1930" s="148">
        <v>137.58872</v>
      </c>
      <c r="AD1930" s="148">
        <v>6630.6161599999996</v>
      </c>
      <c r="AE1930" s="151"/>
      <c r="AF1930" s="151"/>
      <c r="AG1930" s="141" t="s">
        <v>17</v>
      </c>
      <c r="AH1930" s="229">
        <v>1.4435940728E-2</v>
      </c>
      <c r="AI1930" s="229">
        <v>1.4823805633827432E-3</v>
      </c>
      <c r="AJ1930" s="229">
        <v>3.3123469500000001E-4</v>
      </c>
    </row>
    <row r="1931" spans="1:36" ht="13.5" thickBot="1">
      <c r="A1931" s="153">
        <v>8700</v>
      </c>
      <c r="B1931" s="153">
        <v>12535</v>
      </c>
      <c r="C1931" s="141" t="s">
        <v>1550</v>
      </c>
      <c r="D1931" s="141">
        <v>221890929</v>
      </c>
      <c r="E1931" s="141" t="s">
        <v>430</v>
      </c>
      <c r="F1931" s="141" t="s">
        <v>1551</v>
      </c>
      <c r="G1931" s="141" t="s">
        <v>3395</v>
      </c>
      <c r="H1931" s="141" t="s">
        <v>76</v>
      </c>
      <c r="I1931" s="141" t="s">
        <v>230</v>
      </c>
      <c r="J1931" s="141" t="s">
        <v>53</v>
      </c>
      <c r="K1931" s="141" t="s">
        <v>314</v>
      </c>
      <c r="L1931" s="141" t="s">
        <v>821</v>
      </c>
      <c r="M1931" s="141" t="s">
        <v>311</v>
      </c>
      <c r="N1931" s="141" t="s">
        <v>652</v>
      </c>
      <c r="O1931" s="141" t="s">
        <v>62</v>
      </c>
      <c r="P1931" s="141" t="s">
        <v>1288</v>
      </c>
      <c r="Q1931" s="141" t="s">
        <v>65</v>
      </c>
      <c r="R1931" s="141" t="s">
        <v>57</v>
      </c>
      <c r="S1931" s="141" t="s">
        <v>1206</v>
      </c>
      <c r="T1931" s="227">
        <v>2.2949999999999999</v>
      </c>
      <c r="U1931" s="146">
        <v>46446</v>
      </c>
      <c r="V1931" s="208">
        <v>4.7199999999999999E-2</v>
      </c>
      <c r="W1931" s="209">
        <v>6.8000000000000005E-2</v>
      </c>
      <c r="X1931" s="141" t="s">
        <v>636</v>
      </c>
      <c r="Y1931" s="141"/>
      <c r="Z1931" s="148">
        <v>7808521</v>
      </c>
      <c r="AA1931" s="148">
        <v>1</v>
      </c>
      <c r="AB1931" s="148">
        <v>111.26</v>
      </c>
      <c r="AC1931" s="148">
        <v>0</v>
      </c>
      <c r="AD1931" s="148">
        <v>8687.7604599999995</v>
      </c>
      <c r="AE1931" s="151"/>
      <c r="AF1931" s="151"/>
      <c r="AG1931" s="141" t="s">
        <v>17</v>
      </c>
      <c r="AH1931" s="229">
        <v>2.3736848024000001E-2</v>
      </c>
      <c r="AI1931" s="229">
        <v>1.9422881576105471E-3</v>
      </c>
      <c r="AJ1931" s="229">
        <v>4.3400004199999997E-4</v>
      </c>
    </row>
    <row r="1932" spans="1:36" ht="13.5" thickBot="1">
      <c r="A1932" s="153">
        <v>8700</v>
      </c>
      <c r="B1932" s="153">
        <v>12535</v>
      </c>
      <c r="C1932" s="141" t="s">
        <v>1384</v>
      </c>
      <c r="D1932" s="141">
        <v>513937714</v>
      </c>
      <c r="E1932" s="141" t="s">
        <v>429</v>
      </c>
      <c r="F1932" s="141" t="s">
        <v>3396</v>
      </c>
      <c r="G1932" s="141" t="s">
        <v>3397</v>
      </c>
      <c r="H1932" s="141" t="s">
        <v>76</v>
      </c>
      <c r="I1932" s="141" t="s">
        <v>228</v>
      </c>
      <c r="J1932" s="141" t="s">
        <v>53</v>
      </c>
      <c r="K1932" s="141" t="s">
        <v>53</v>
      </c>
      <c r="L1932" s="141" t="s">
        <v>821</v>
      </c>
      <c r="M1932" s="141" t="s">
        <v>311</v>
      </c>
      <c r="N1932" s="141" t="s">
        <v>269</v>
      </c>
      <c r="O1932" s="141" t="s">
        <v>62</v>
      </c>
      <c r="P1932" s="141" t="s">
        <v>1293</v>
      </c>
      <c r="Q1932" s="141" t="s">
        <v>1294</v>
      </c>
      <c r="R1932" s="141" t="s">
        <v>57</v>
      </c>
      <c r="S1932" s="141" t="s">
        <v>1206</v>
      </c>
      <c r="T1932" s="227">
        <v>5.6529999999999996</v>
      </c>
      <c r="U1932" s="146">
        <v>48945</v>
      </c>
      <c r="V1932" s="208">
        <v>2.98E-2</v>
      </c>
      <c r="W1932" s="209">
        <v>5.7599999999999998E-2</v>
      </c>
      <c r="X1932" s="141" t="s">
        <v>636</v>
      </c>
      <c r="Y1932" s="141"/>
      <c r="Z1932" s="148">
        <v>485000</v>
      </c>
      <c r="AA1932" s="148">
        <v>1</v>
      </c>
      <c r="AB1932" s="148">
        <v>86.69</v>
      </c>
      <c r="AC1932" s="148">
        <v>0</v>
      </c>
      <c r="AD1932" s="148">
        <v>420.44650000000001</v>
      </c>
      <c r="AE1932" s="151"/>
      <c r="AF1932" s="151"/>
      <c r="AG1932" s="141" t="s">
        <v>17</v>
      </c>
      <c r="AH1932" s="229">
        <v>1.235536038E-3</v>
      </c>
      <c r="AI1932" s="229">
        <v>9.3997556863901252E-5</v>
      </c>
      <c r="AJ1932" s="229">
        <v>2.1003548560243401E-5</v>
      </c>
    </row>
    <row r="1933" spans="1:36" ht="13.5" thickBot="1">
      <c r="A1933" s="153">
        <v>8700</v>
      </c>
      <c r="B1933" s="153">
        <v>12535</v>
      </c>
      <c r="C1933" s="141" t="s">
        <v>1306</v>
      </c>
      <c r="D1933" s="141">
        <v>510560188</v>
      </c>
      <c r="E1933" s="141" t="s">
        <v>429</v>
      </c>
      <c r="F1933" s="141" t="s">
        <v>1552</v>
      </c>
      <c r="G1933" s="141" t="s">
        <v>3398</v>
      </c>
      <c r="H1933" s="141" t="s">
        <v>76</v>
      </c>
      <c r="I1933" s="141" t="s">
        <v>229</v>
      </c>
      <c r="J1933" s="141" t="s">
        <v>53</v>
      </c>
      <c r="K1933" s="141" t="s">
        <v>53</v>
      </c>
      <c r="L1933" s="141" t="s">
        <v>821</v>
      </c>
      <c r="M1933" s="141" t="s">
        <v>311</v>
      </c>
      <c r="N1933" s="141" t="s">
        <v>652</v>
      </c>
      <c r="O1933" s="141" t="s">
        <v>62</v>
      </c>
      <c r="P1933" s="141" t="s">
        <v>1305</v>
      </c>
      <c r="Q1933" s="141" t="s">
        <v>1294</v>
      </c>
      <c r="R1933" s="141" t="s">
        <v>57</v>
      </c>
      <c r="S1933" s="141" t="s">
        <v>1206</v>
      </c>
      <c r="T1933" s="227">
        <v>5.1559999999999997</v>
      </c>
      <c r="U1933" s="146">
        <v>47937</v>
      </c>
      <c r="V1933" s="208">
        <v>1.54E-2</v>
      </c>
      <c r="W1933" s="209">
        <v>3.6600000000000001E-2</v>
      </c>
      <c r="X1933" s="141" t="s">
        <v>636</v>
      </c>
      <c r="Y1933" s="141"/>
      <c r="Z1933" s="148">
        <v>3273315</v>
      </c>
      <c r="AA1933" s="148">
        <v>1</v>
      </c>
      <c r="AB1933" s="148">
        <v>100.74</v>
      </c>
      <c r="AC1933" s="148">
        <v>0</v>
      </c>
      <c r="AD1933" s="148">
        <v>3297.5375300000001</v>
      </c>
      <c r="AE1933" s="151"/>
      <c r="AF1933" s="151"/>
      <c r="AG1933" s="141" t="s">
        <v>17</v>
      </c>
      <c r="AH1933" s="229">
        <v>5.4880784520000003E-3</v>
      </c>
      <c r="AI1933" s="229">
        <v>7.3721739029109174E-4</v>
      </c>
      <c r="AJ1933" s="229">
        <v>1.64729613E-4</v>
      </c>
    </row>
    <row r="1934" spans="1:36" ht="13.5" thickBot="1">
      <c r="A1934" s="153">
        <v>8700</v>
      </c>
      <c r="B1934" s="153">
        <v>12535</v>
      </c>
      <c r="C1934" s="141" t="s">
        <v>1511</v>
      </c>
      <c r="D1934" s="141">
        <v>515846558</v>
      </c>
      <c r="E1934" s="141" t="s">
        <v>429</v>
      </c>
      <c r="F1934" s="141" t="s">
        <v>1553</v>
      </c>
      <c r="G1934" s="141" t="s">
        <v>3399</v>
      </c>
      <c r="H1934" s="141" t="s">
        <v>76</v>
      </c>
      <c r="I1934" s="141" t="s">
        <v>229</v>
      </c>
      <c r="J1934" s="141" t="s">
        <v>53</v>
      </c>
      <c r="K1934" s="141" t="s">
        <v>53</v>
      </c>
      <c r="L1934" s="141" t="s">
        <v>821</v>
      </c>
      <c r="M1934" s="141" t="s">
        <v>311</v>
      </c>
      <c r="N1934" s="141" t="s">
        <v>708</v>
      </c>
      <c r="O1934" s="141" t="s">
        <v>62</v>
      </c>
      <c r="P1934" s="141" t="s">
        <v>1333</v>
      </c>
      <c r="Q1934" s="141" t="s">
        <v>65</v>
      </c>
      <c r="R1934" s="141" t="s">
        <v>57</v>
      </c>
      <c r="S1934" s="141" t="s">
        <v>1206</v>
      </c>
      <c r="T1934" s="227">
        <v>4.7009999999999996</v>
      </c>
      <c r="U1934" s="146">
        <v>48852</v>
      </c>
      <c r="V1934" s="208">
        <v>7.4999999999999997E-3</v>
      </c>
      <c r="W1934" s="209">
        <v>3.6700000000000003E-2</v>
      </c>
      <c r="X1934" s="141" t="s">
        <v>636</v>
      </c>
      <c r="Y1934" s="141"/>
      <c r="Z1934" s="148">
        <v>14398184.699999999</v>
      </c>
      <c r="AA1934" s="148">
        <v>1</v>
      </c>
      <c r="AB1934" s="148">
        <v>97.72</v>
      </c>
      <c r="AC1934" s="148">
        <v>0</v>
      </c>
      <c r="AD1934" s="148">
        <v>14069.90609</v>
      </c>
      <c r="AE1934" s="151"/>
      <c r="AF1934" s="151"/>
      <c r="AG1934" s="141" t="s">
        <v>17</v>
      </c>
      <c r="AH1934" s="229">
        <v>1.5268762186E-2</v>
      </c>
      <c r="AI1934" s="229">
        <v>3.1455531149968559E-3</v>
      </c>
      <c r="AJ1934" s="229">
        <v>7.0286696499999995E-4</v>
      </c>
    </row>
    <row r="1935" spans="1:36" ht="13.5" thickBot="1">
      <c r="A1935" s="153">
        <v>8700</v>
      </c>
      <c r="B1935" s="153">
        <v>12535</v>
      </c>
      <c r="C1935" s="141" t="s">
        <v>1554</v>
      </c>
      <c r="D1935" s="141">
        <v>1983001</v>
      </c>
      <c r="E1935" s="141" t="s">
        <v>430</v>
      </c>
      <c r="F1935" s="141" t="s">
        <v>1555</v>
      </c>
      <c r="G1935" s="141" t="s">
        <v>3400</v>
      </c>
      <c r="H1935" s="141" t="s">
        <v>76</v>
      </c>
      <c r="I1935" s="141" t="s">
        <v>228</v>
      </c>
      <c r="J1935" s="141" t="s">
        <v>53</v>
      </c>
      <c r="K1935" s="141" t="s">
        <v>314</v>
      </c>
      <c r="L1935" s="141" t="s">
        <v>821</v>
      </c>
      <c r="M1935" s="141" t="s">
        <v>311</v>
      </c>
      <c r="N1935" s="141" t="s">
        <v>652</v>
      </c>
      <c r="O1935" s="141" t="s">
        <v>62</v>
      </c>
      <c r="P1935" s="141" t="s">
        <v>298</v>
      </c>
      <c r="Q1935" s="141" t="s">
        <v>298</v>
      </c>
      <c r="R1935" s="141" t="s">
        <v>57</v>
      </c>
      <c r="S1935" s="141" t="s">
        <v>1206</v>
      </c>
      <c r="T1935" s="227">
        <v>1.679</v>
      </c>
      <c r="U1935" s="146">
        <v>46203</v>
      </c>
      <c r="V1935" s="208">
        <v>4.4999999999999998E-2</v>
      </c>
      <c r="W1935" s="209">
        <v>7.1599999999999997E-2</v>
      </c>
      <c r="X1935" s="141" t="s">
        <v>636</v>
      </c>
      <c r="Y1935" s="141"/>
      <c r="Z1935" s="148">
        <v>25000000</v>
      </c>
      <c r="AA1935" s="148">
        <v>1</v>
      </c>
      <c r="AB1935" s="148">
        <v>97.03</v>
      </c>
      <c r="AC1935" s="148">
        <v>0</v>
      </c>
      <c r="AD1935" s="148">
        <v>24257.5</v>
      </c>
      <c r="AE1935" s="151"/>
      <c r="AF1935" s="151"/>
      <c r="AG1935" s="141" t="s">
        <v>17</v>
      </c>
      <c r="AH1935" s="229">
        <v>6.9444444443999997E-2</v>
      </c>
      <c r="AI1935" s="229">
        <v>5.4231530899319759E-3</v>
      </c>
      <c r="AJ1935" s="229">
        <v>1.2117917000000001E-3</v>
      </c>
    </row>
    <row r="1936" spans="1:36" ht="13.5" thickBot="1">
      <c r="A1936" s="153">
        <v>8700</v>
      </c>
      <c r="B1936" s="153">
        <v>12535</v>
      </c>
      <c r="C1936" s="141" t="s">
        <v>1472</v>
      </c>
      <c r="D1936" s="141">
        <v>510454333</v>
      </c>
      <c r="E1936" s="141" t="s">
        <v>429</v>
      </c>
      <c r="F1936" s="141" t="s">
        <v>1556</v>
      </c>
      <c r="G1936" s="141" t="s">
        <v>3401</v>
      </c>
      <c r="H1936" s="141" t="s">
        <v>76</v>
      </c>
      <c r="I1936" s="141" t="s">
        <v>229</v>
      </c>
      <c r="J1936" s="141" t="s">
        <v>53</v>
      </c>
      <c r="K1936" s="141" t="s">
        <v>53</v>
      </c>
      <c r="L1936" s="141" t="s">
        <v>821</v>
      </c>
      <c r="M1936" s="141" t="s">
        <v>311</v>
      </c>
      <c r="N1936" s="141" t="s">
        <v>258</v>
      </c>
      <c r="O1936" s="141" t="s">
        <v>62</v>
      </c>
      <c r="P1936" s="141" t="s">
        <v>1333</v>
      </c>
      <c r="Q1936" s="141" t="s">
        <v>65</v>
      </c>
      <c r="R1936" s="141" t="s">
        <v>57</v>
      </c>
      <c r="S1936" s="141" t="s">
        <v>1206</v>
      </c>
      <c r="T1936" s="227">
        <v>2.3730000000000002</v>
      </c>
      <c r="U1936" s="146">
        <v>47300</v>
      </c>
      <c r="V1936" s="208">
        <v>0.01</v>
      </c>
      <c r="W1936" s="209">
        <v>2.81E-2</v>
      </c>
      <c r="X1936" s="141" t="s">
        <v>636</v>
      </c>
      <c r="Y1936" s="141"/>
      <c r="Z1936" s="148">
        <v>3039808.69</v>
      </c>
      <c r="AA1936" s="148">
        <v>1</v>
      </c>
      <c r="AB1936" s="148">
        <v>107.71</v>
      </c>
      <c r="AC1936" s="148">
        <v>0</v>
      </c>
      <c r="AD1936" s="148">
        <v>3274.17794</v>
      </c>
      <c r="AE1936" s="151"/>
      <c r="AF1936" s="151"/>
      <c r="AG1936" s="141" t="s">
        <v>17</v>
      </c>
      <c r="AH1936" s="229">
        <v>1.0131564274999999E-2</v>
      </c>
      <c r="AI1936" s="229">
        <v>7.319949793794955E-4</v>
      </c>
      <c r="AJ1936" s="229">
        <v>1.63562677E-4</v>
      </c>
    </row>
    <row r="1937" spans="1:36" ht="13.5" thickBot="1">
      <c r="A1937" s="153">
        <v>8700</v>
      </c>
      <c r="B1937" s="153">
        <v>12535</v>
      </c>
      <c r="C1937" s="141" t="s">
        <v>1557</v>
      </c>
      <c r="D1937" s="141">
        <v>516269248</v>
      </c>
      <c r="E1937" s="141" t="s">
        <v>429</v>
      </c>
      <c r="F1937" s="141" t="s">
        <v>1558</v>
      </c>
      <c r="G1937" s="141" t="s">
        <v>3402</v>
      </c>
      <c r="H1937" s="141" t="s">
        <v>76</v>
      </c>
      <c r="I1937" s="141" t="s">
        <v>229</v>
      </c>
      <c r="J1937" s="141" t="s">
        <v>53</v>
      </c>
      <c r="K1937" s="141" t="s">
        <v>53</v>
      </c>
      <c r="L1937" s="141" t="s">
        <v>821</v>
      </c>
      <c r="M1937" s="141" t="s">
        <v>311</v>
      </c>
      <c r="N1937" s="141" t="s">
        <v>156</v>
      </c>
      <c r="O1937" s="141" t="s">
        <v>62</v>
      </c>
      <c r="P1937" s="141" t="s">
        <v>1447</v>
      </c>
      <c r="Q1937" s="141" t="s">
        <v>1294</v>
      </c>
      <c r="R1937" s="141" t="s">
        <v>57</v>
      </c>
      <c r="S1937" s="141" t="s">
        <v>1206</v>
      </c>
      <c r="T1937" s="227">
        <v>3.6669999999999998</v>
      </c>
      <c r="U1937" s="146">
        <v>48121</v>
      </c>
      <c r="V1937" s="208">
        <v>1.7999999999999999E-2</v>
      </c>
      <c r="W1937" s="209">
        <v>3.6600000000000001E-2</v>
      </c>
      <c r="X1937" s="141" t="s">
        <v>636</v>
      </c>
      <c r="Y1937" s="141"/>
      <c r="Z1937" s="148">
        <v>7321513.8399999999</v>
      </c>
      <c r="AA1937" s="148">
        <v>1</v>
      </c>
      <c r="AB1937" s="148">
        <v>107.89</v>
      </c>
      <c r="AC1937" s="148">
        <v>0</v>
      </c>
      <c r="AD1937" s="148">
        <v>7899.1812799999998</v>
      </c>
      <c r="AE1937" s="151"/>
      <c r="AF1937" s="151"/>
      <c r="AG1937" s="141" t="s">
        <v>17</v>
      </c>
      <c r="AH1937" s="229">
        <v>7.751096727E-3</v>
      </c>
      <c r="AI1937" s="229">
        <v>1.7659886371870482E-3</v>
      </c>
      <c r="AJ1937" s="229">
        <v>3.9460629899999998E-4</v>
      </c>
    </row>
    <row r="1938" spans="1:36" ht="13.5" thickBot="1">
      <c r="A1938" s="153">
        <v>8700</v>
      </c>
      <c r="B1938" s="153">
        <v>12535</v>
      </c>
      <c r="C1938" s="141" t="s">
        <v>1459</v>
      </c>
      <c r="D1938" s="141">
        <v>513141879</v>
      </c>
      <c r="E1938" s="141" t="s">
        <v>429</v>
      </c>
      <c r="F1938" s="141" t="s">
        <v>1559</v>
      </c>
      <c r="G1938" s="141" t="s">
        <v>3403</v>
      </c>
      <c r="H1938" s="141" t="s">
        <v>76</v>
      </c>
      <c r="I1938" s="141" t="s">
        <v>229</v>
      </c>
      <c r="J1938" s="141" t="s">
        <v>53</v>
      </c>
      <c r="K1938" s="141" t="s">
        <v>53</v>
      </c>
      <c r="L1938" s="141" t="s">
        <v>821</v>
      </c>
      <c r="M1938" s="141" t="s">
        <v>311</v>
      </c>
      <c r="N1938" s="141" t="s">
        <v>256</v>
      </c>
      <c r="O1938" s="141" t="s">
        <v>62</v>
      </c>
      <c r="P1938" s="141" t="s">
        <v>1288</v>
      </c>
      <c r="Q1938" s="141" t="s">
        <v>65</v>
      </c>
      <c r="R1938" s="141" t="s">
        <v>57</v>
      </c>
      <c r="S1938" s="141" t="s">
        <v>1206</v>
      </c>
      <c r="T1938" s="227">
        <v>3.4319999999999999</v>
      </c>
      <c r="U1938" s="146">
        <v>48669</v>
      </c>
      <c r="V1938" s="208">
        <v>1.09E-2</v>
      </c>
      <c r="W1938" s="209">
        <v>2.98E-2</v>
      </c>
      <c r="X1938" s="141" t="s">
        <v>636</v>
      </c>
      <c r="Y1938" s="141"/>
      <c r="Z1938" s="148">
        <v>9323457</v>
      </c>
      <c r="AA1938" s="148">
        <v>1</v>
      </c>
      <c r="AB1938" s="148">
        <v>105.03</v>
      </c>
      <c r="AC1938" s="148">
        <v>0</v>
      </c>
      <c r="AD1938" s="148">
        <v>9792.4268900000006</v>
      </c>
      <c r="AE1938" s="151"/>
      <c r="AF1938" s="151"/>
      <c r="AG1938" s="141" t="s">
        <v>17</v>
      </c>
      <c r="AH1938" s="229">
        <v>1.0268689905E-2</v>
      </c>
      <c r="AI1938" s="229">
        <v>2.1892540511774285E-3</v>
      </c>
      <c r="AJ1938" s="229">
        <v>4.8918403100000002E-4</v>
      </c>
    </row>
    <row r="1939" spans="1:36" ht="13.5" thickBot="1">
      <c r="A1939" s="153">
        <v>8700</v>
      </c>
      <c r="B1939" s="153">
        <v>12535</v>
      </c>
      <c r="C1939" s="141" t="s">
        <v>1423</v>
      </c>
      <c r="D1939" s="141">
        <v>513230029</v>
      </c>
      <c r="E1939" s="141" t="s">
        <v>429</v>
      </c>
      <c r="F1939" s="141" t="s">
        <v>1560</v>
      </c>
      <c r="G1939" s="141" t="s">
        <v>3404</v>
      </c>
      <c r="H1939" s="141" t="s">
        <v>76</v>
      </c>
      <c r="I1939" s="141" t="s">
        <v>228</v>
      </c>
      <c r="J1939" s="141" t="s">
        <v>53</v>
      </c>
      <c r="K1939" s="141" t="s">
        <v>53</v>
      </c>
      <c r="L1939" s="141" t="s">
        <v>821</v>
      </c>
      <c r="M1939" s="141" t="s">
        <v>311</v>
      </c>
      <c r="N1939" s="141" t="s">
        <v>269</v>
      </c>
      <c r="O1939" s="141" t="s">
        <v>62</v>
      </c>
      <c r="P1939" s="141" t="s">
        <v>1413</v>
      </c>
      <c r="Q1939" s="141" t="s">
        <v>1294</v>
      </c>
      <c r="R1939" s="141" t="s">
        <v>57</v>
      </c>
      <c r="S1939" s="141" t="s">
        <v>1206</v>
      </c>
      <c r="T1939" s="227">
        <v>3.3039999999999998</v>
      </c>
      <c r="U1939" s="146">
        <v>50495</v>
      </c>
      <c r="V1939" s="208">
        <v>3.2599999999999997E-2</v>
      </c>
      <c r="W1939" s="209">
        <v>5.5599999999999997E-2</v>
      </c>
      <c r="X1939" s="141" t="s">
        <v>636</v>
      </c>
      <c r="Y1939" s="141"/>
      <c r="Z1939" s="148">
        <v>11909770</v>
      </c>
      <c r="AA1939" s="148">
        <v>1</v>
      </c>
      <c r="AB1939" s="148">
        <v>94.49</v>
      </c>
      <c r="AC1939" s="148">
        <v>0</v>
      </c>
      <c r="AD1939" s="148">
        <v>11253.541670000001</v>
      </c>
      <c r="AE1939" s="151"/>
      <c r="AF1939" s="151"/>
      <c r="AG1939" s="141" t="s">
        <v>17</v>
      </c>
      <c r="AH1939" s="229">
        <v>1.2082415637E-2</v>
      </c>
      <c r="AI1939" s="229">
        <v>2.5159096889761415E-3</v>
      </c>
      <c r="AJ1939" s="229">
        <v>5.6217451900000001E-4</v>
      </c>
    </row>
    <row r="1940" spans="1:36" ht="13.5" thickBot="1">
      <c r="A1940" s="153">
        <v>8700</v>
      </c>
      <c r="B1940" s="153">
        <v>12535</v>
      </c>
      <c r="C1940" s="141" t="s">
        <v>1481</v>
      </c>
      <c r="D1940" s="141">
        <v>515434074</v>
      </c>
      <c r="E1940" s="141" t="s">
        <v>429</v>
      </c>
      <c r="F1940" s="141" t="s">
        <v>1561</v>
      </c>
      <c r="G1940" s="141" t="s">
        <v>3405</v>
      </c>
      <c r="H1940" s="141" t="s">
        <v>76</v>
      </c>
      <c r="I1940" s="141" t="s">
        <v>229</v>
      </c>
      <c r="J1940" s="141" t="s">
        <v>53</v>
      </c>
      <c r="K1940" s="141" t="s">
        <v>53</v>
      </c>
      <c r="L1940" s="141" t="s">
        <v>821</v>
      </c>
      <c r="M1940" s="141" t="s">
        <v>311</v>
      </c>
      <c r="N1940" s="141" t="s">
        <v>651</v>
      </c>
      <c r="O1940" s="141" t="s">
        <v>62</v>
      </c>
      <c r="P1940" s="141" t="s">
        <v>1483</v>
      </c>
      <c r="Q1940" s="141" t="s">
        <v>65</v>
      </c>
      <c r="R1940" s="141" t="s">
        <v>57</v>
      </c>
      <c r="S1940" s="141" t="s">
        <v>1206</v>
      </c>
      <c r="T1940" s="227">
        <v>2.488</v>
      </c>
      <c r="U1940" s="146">
        <v>46477</v>
      </c>
      <c r="V1940" s="208">
        <v>3.0000000000000001E-3</v>
      </c>
      <c r="W1940" s="209">
        <v>3.1800000000000002E-2</v>
      </c>
      <c r="X1940" s="141" t="s">
        <v>636</v>
      </c>
      <c r="Y1940" s="141"/>
      <c r="Z1940" s="148">
        <v>12888000</v>
      </c>
      <c r="AA1940" s="148">
        <v>1</v>
      </c>
      <c r="AB1940" s="148">
        <v>103.74</v>
      </c>
      <c r="AC1940" s="148">
        <v>0</v>
      </c>
      <c r="AD1940" s="148">
        <v>13370.011200000001</v>
      </c>
      <c r="AE1940" s="151"/>
      <c r="AF1940" s="151"/>
      <c r="AG1940" s="141" t="s">
        <v>17</v>
      </c>
      <c r="AH1940" s="229">
        <v>2.5340149429000002E-2</v>
      </c>
      <c r="AI1940" s="229">
        <v>2.9890803896405289E-3</v>
      </c>
      <c r="AJ1940" s="229">
        <v>6.6790347700000001E-4</v>
      </c>
    </row>
    <row r="1941" spans="1:36" ht="13.5" thickBot="1">
      <c r="A1941" s="153">
        <v>8700</v>
      </c>
      <c r="B1941" s="153">
        <v>12535</v>
      </c>
      <c r="C1941" s="141" t="s">
        <v>1562</v>
      </c>
      <c r="D1941" s="141">
        <v>512764408</v>
      </c>
      <c r="E1941" s="141" t="s">
        <v>429</v>
      </c>
      <c r="F1941" s="141" t="s">
        <v>1563</v>
      </c>
      <c r="G1941" s="141" t="s">
        <v>3406</v>
      </c>
      <c r="H1941" s="141" t="s">
        <v>76</v>
      </c>
      <c r="I1941" s="141" t="s">
        <v>228</v>
      </c>
      <c r="J1941" s="141" t="s">
        <v>53</v>
      </c>
      <c r="K1941" s="141" t="s">
        <v>53</v>
      </c>
      <c r="L1941" s="141" t="s">
        <v>821</v>
      </c>
      <c r="M1941" s="141" t="s">
        <v>311</v>
      </c>
      <c r="N1941" s="141" t="s">
        <v>649</v>
      </c>
      <c r="O1941" s="141" t="s">
        <v>62</v>
      </c>
      <c r="P1941" s="141" t="s">
        <v>1447</v>
      </c>
      <c r="Q1941" s="141" t="s">
        <v>1294</v>
      </c>
      <c r="R1941" s="141" t="s">
        <v>57</v>
      </c>
      <c r="S1941" s="141" t="s">
        <v>1206</v>
      </c>
      <c r="T1941" s="227">
        <v>1.448</v>
      </c>
      <c r="U1941" s="146">
        <v>46295</v>
      </c>
      <c r="V1941" s="208">
        <v>6.9000000000000006E-2</v>
      </c>
      <c r="W1941" s="209">
        <v>6.6000000000000003E-2</v>
      </c>
      <c r="X1941" s="141" t="s">
        <v>636</v>
      </c>
      <c r="Y1941" s="141"/>
      <c r="Z1941" s="148">
        <v>5441131.6399999997</v>
      </c>
      <c r="AA1941" s="148">
        <v>1</v>
      </c>
      <c r="AB1941" s="148">
        <v>100.59</v>
      </c>
      <c r="AC1941" s="148">
        <v>0</v>
      </c>
      <c r="AD1941" s="148">
        <v>5473.2343199999996</v>
      </c>
      <c r="AE1941" s="151"/>
      <c r="AF1941" s="151"/>
      <c r="AG1941" s="141" t="s">
        <v>17</v>
      </c>
      <c r="AH1941" s="229">
        <v>2.2508569844000001E-2</v>
      </c>
      <c r="AI1941" s="229">
        <v>1.2236292946276302E-3</v>
      </c>
      <c r="AJ1941" s="229">
        <v>2.7341729000000001E-4</v>
      </c>
    </row>
    <row r="1942" spans="1:36" ht="13.5" thickBot="1">
      <c r="A1942" s="153">
        <v>8700</v>
      </c>
      <c r="B1942" s="153">
        <v>12535</v>
      </c>
      <c r="C1942" s="141" t="s">
        <v>1564</v>
      </c>
      <c r="D1942" s="141">
        <v>512711789</v>
      </c>
      <c r="E1942" s="141" t="s">
        <v>429</v>
      </c>
      <c r="F1942" s="141" t="s">
        <v>1565</v>
      </c>
      <c r="G1942" s="141" t="s">
        <v>3241</v>
      </c>
      <c r="H1942" s="141" t="s">
        <v>76</v>
      </c>
      <c r="I1942" s="141" t="s">
        <v>228</v>
      </c>
      <c r="J1942" s="141" t="s">
        <v>53</v>
      </c>
      <c r="K1942" s="141" t="s">
        <v>53</v>
      </c>
      <c r="L1942" s="141" t="s">
        <v>821</v>
      </c>
      <c r="M1942" s="141" t="s">
        <v>311</v>
      </c>
      <c r="N1942" s="141" t="s">
        <v>257</v>
      </c>
      <c r="O1942" s="141" t="s">
        <v>62</v>
      </c>
      <c r="P1942" s="141" t="s">
        <v>1293</v>
      </c>
      <c r="Q1942" s="141" t="s">
        <v>1294</v>
      </c>
      <c r="R1942" s="141" t="s">
        <v>57</v>
      </c>
      <c r="S1942" s="141" t="s">
        <v>1206</v>
      </c>
      <c r="T1942" s="227">
        <v>0.57499999999999996</v>
      </c>
      <c r="U1942" s="146">
        <v>45949</v>
      </c>
      <c r="V1942" s="208">
        <v>5.8500000000000003E-2</v>
      </c>
      <c r="W1942" s="209">
        <v>5.7799999999999997E-2</v>
      </c>
      <c r="X1942" s="141" t="s">
        <v>636</v>
      </c>
      <c r="Y1942" s="141"/>
      <c r="Z1942" s="148">
        <v>1061848</v>
      </c>
      <c r="AA1942" s="148">
        <v>1</v>
      </c>
      <c r="AB1942" s="148">
        <v>102.74</v>
      </c>
      <c r="AC1942" s="148">
        <v>0</v>
      </c>
      <c r="AD1942" s="148">
        <v>1090.94264</v>
      </c>
      <c r="AE1942" s="151"/>
      <c r="AF1942" s="151"/>
      <c r="AG1942" s="141" t="s">
        <v>17</v>
      </c>
      <c r="AH1942" s="229">
        <v>2.7565431839999999E-3</v>
      </c>
      <c r="AI1942" s="229">
        <v>2.4389772025371732E-4</v>
      </c>
      <c r="AJ1942" s="229">
        <v>5.4498412320426397E-5</v>
      </c>
    </row>
    <row r="1943" spans="1:36" ht="13.5" thickBot="1">
      <c r="A1943" s="153">
        <v>8700</v>
      </c>
      <c r="B1943" s="153">
        <v>12535</v>
      </c>
      <c r="C1943" s="141" t="s">
        <v>1289</v>
      </c>
      <c r="D1943" s="141">
        <v>513623314</v>
      </c>
      <c r="E1943" s="141" t="s">
        <v>429</v>
      </c>
      <c r="F1943" s="141" t="s">
        <v>2079</v>
      </c>
      <c r="G1943" s="141" t="s">
        <v>3778</v>
      </c>
      <c r="H1943" s="141" t="s">
        <v>76</v>
      </c>
      <c r="I1943" s="141" t="s">
        <v>229</v>
      </c>
      <c r="J1943" s="141" t="s">
        <v>53</v>
      </c>
      <c r="K1943" s="141" t="s">
        <v>53</v>
      </c>
      <c r="L1943" s="141" t="s">
        <v>821</v>
      </c>
      <c r="M1943" s="141" t="s">
        <v>311</v>
      </c>
      <c r="N1943" s="141" t="s">
        <v>651</v>
      </c>
      <c r="O1943" s="141" t="s">
        <v>62</v>
      </c>
      <c r="P1943" s="141" t="s">
        <v>1288</v>
      </c>
      <c r="Q1943" s="141" t="s">
        <v>65</v>
      </c>
      <c r="R1943" s="141" t="s">
        <v>57</v>
      </c>
      <c r="S1943" s="141" t="s">
        <v>1206</v>
      </c>
      <c r="T1943" s="227">
        <v>5.3090000000000002</v>
      </c>
      <c r="U1943" s="146">
        <v>48700</v>
      </c>
      <c r="V1943" s="208">
        <v>1.8700000000000001E-2</v>
      </c>
      <c r="W1943" s="209">
        <v>3.3799999999999997E-2</v>
      </c>
      <c r="X1943" s="141" t="s">
        <v>636</v>
      </c>
      <c r="Y1943" s="141"/>
      <c r="Z1943" s="148">
        <v>10168</v>
      </c>
      <c r="AA1943" s="148">
        <v>1</v>
      </c>
      <c r="AB1943" s="148">
        <v>103.16</v>
      </c>
      <c r="AC1943" s="148">
        <v>0</v>
      </c>
      <c r="AD1943" s="148">
        <v>10.48931</v>
      </c>
      <c r="AE1943" s="151"/>
      <c r="AF1943" s="151"/>
      <c r="AG1943" s="141" t="s">
        <v>17</v>
      </c>
      <c r="AH1943" s="229">
        <v>1.9424790831987799E-5</v>
      </c>
      <c r="AI1943" s="229">
        <v>2.3450534448213699E-6</v>
      </c>
      <c r="AJ1943" s="229">
        <v>5.2399706490230505E-7</v>
      </c>
    </row>
    <row r="1944" spans="1:36" ht="13.5" thickBot="1">
      <c r="A1944" s="153">
        <v>8700</v>
      </c>
      <c r="B1944" s="153">
        <v>12535</v>
      </c>
      <c r="C1944" s="141" t="s">
        <v>3407</v>
      </c>
      <c r="D1944" s="141">
        <v>512882747</v>
      </c>
      <c r="E1944" s="141" t="s">
        <v>429</v>
      </c>
      <c r="F1944" s="141" t="s">
        <v>3408</v>
      </c>
      <c r="G1944" s="141" t="s">
        <v>3409</v>
      </c>
      <c r="H1944" s="141" t="s">
        <v>76</v>
      </c>
      <c r="I1944" s="141" t="s">
        <v>229</v>
      </c>
      <c r="J1944" s="141" t="s">
        <v>53</v>
      </c>
      <c r="K1944" s="141" t="s">
        <v>53</v>
      </c>
      <c r="L1944" s="141" t="s">
        <v>821</v>
      </c>
      <c r="M1944" s="141" t="s">
        <v>311</v>
      </c>
      <c r="N1944" s="141" t="s">
        <v>647</v>
      </c>
      <c r="O1944" s="141" t="s">
        <v>62</v>
      </c>
      <c r="P1944" s="141" t="s">
        <v>298</v>
      </c>
      <c r="Q1944" s="141" t="s">
        <v>298</v>
      </c>
      <c r="R1944" s="141" t="s">
        <v>57</v>
      </c>
      <c r="S1944" s="141" t="s">
        <v>1206</v>
      </c>
      <c r="T1944" s="227">
        <v>2.1040000000000001</v>
      </c>
      <c r="U1944" s="146">
        <v>46752</v>
      </c>
      <c r="V1944" s="208">
        <v>2.9499999999999998E-2</v>
      </c>
      <c r="W1944" s="209">
        <v>3.6299999999999999E-2</v>
      </c>
      <c r="X1944" s="141" t="s">
        <v>636</v>
      </c>
      <c r="Y1944" s="141"/>
      <c r="Z1944" s="148">
        <v>10701270</v>
      </c>
      <c r="AA1944" s="148">
        <v>1</v>
      </c>
      <c r="AB1944" s="148">
        <v>110</v>
      </c>
      <c r="AC1944" s="148">
        <v>0</v>
      </c>
      <c r="AD1944" s="148">
        <v>11771.397000000001</v>
      </c>
      <c r="AE1944" s="151"/>
      <c r="AF1944" s="151"/>
      <c r="AG1944" s="141" t="s">
        <v>17</v>
      </c>
      <c r="AH1944" s="229">
        <v>4.7459541660999999E-2</v>
      </c>
      <c r="AI1944" s="229">
        <v>2.6316845517207464E-3</v>
      </c>
      <c r="AJ1944" s="229">
        <v>5.8804415900000004E-4</v>
      </c>
    </row>
    <row r="1945" spans="1:36" ht="13.5" thickBot="1">
      <c r="A1945" s="153">
        <v>8700</v>
      </c>
      <c r="B1945" s="153">
        <v>12535</v>
      </c>
      <c r="C1945" s="141" t="s">
        <v>1566</v>
      </c>
      <c r="D1945" s="141">
        <v>512531203</v>
      </c>
      <c r="E1945" s="141" t="s">
        <v>429</v>
      </c>
      <c r="F1945" s="141" t="s">
        <v>1567</v>
      </c>
      <c r="G1945" s="141" t="s">
        <v>3410</v>
      </c>
      <c r="H1945" s="141" t="s">
        <v>76</v>
      </c>
      <c r="I1945" s="141" t="s">
        <v>228</v>
      </c>
      <c r="J1945" s="141" t="s">
        <v>53</v>
      </c>
      <c r="K1945" s="141" t="s">
        <v>53</v>
      </c>
      <c r="L1945" s="141" t="s">
        <v>821</v>
      </c>
      <c r="M1945" s="141" t="s">
        <v>311</v>
      </c>
      <c r="N1945" s="141" t="s">
        <v>140</v>
      </c>
      <c r="O1945" s="141" t="s">
        <v>62</v>
      </c>
      <c r="P1945" s="141" t="s">
        <v>1464</v>
      </c>
      <c r="Q1945" s="141" t="s">
        <v>1294</v>
      </c>
      <c r="R1945" s="141" t="s">
        <v>57</v>
      </c>
      <c r="S1945" s="141" t="s">
        <v>1206</v>
      </c>
      <c r="T1945" s="227">
        <v>1.885</v>
      </c>
      <c r="U1945" s="146">
        <v>46752</v>
      </c>
      <c r="V1945" s="208">
        <v>5.5500000000000001E-2</v>
      </c>
      <c r="W1945" s="209">
        <v>6.6299999999999998E-2</v>
      </c>
      <c r="X1945" s="141" t="s">
        <v>636</v>
      </c>
      <c r="Y1945" s="141"/>
      <c r="Z1945" s="148">
        <v>2390000</v>
      </c>
      <c r="AA1945" s="148">
        <v>1</v>
      </c>
      <c r="AB1945" s="148">
        <v>102.16</v>
      </c>
      <c r="AC1945" s="148">
        <v>0</v>
      </c>
      <c r="AD1945" s="148">
        <v>2441.6239999999998</v>
      </c>
      <c r="AE1945" s="151"/>
      <c r="AF1945" s="151"/>
      <c r="AG1945" s="141" t="s">
        <v>17</v>
      </c>
      <c r="AH1945" s="229">
        <v>1.4937499999999999E-2</v>
      </c>
      <c r="AI1945" s="229">
        <v>5.458641962301173E-4</v>
      </c>
      <c r="AJ1945" s="229">
        <v>1.21972161E-4</v>
      </c>
    </row>
    <row r="1946" spans="1:36" ht="13.5" thickBot="1">
      <c r="A1946" s="153">
        <v>8700</v>
      </c>
      <c r="B1946" s="153">
        <v>12535</v>
      </c>
      <c r="C1946" s="141" t="s">
        <v>1568</v>
      </c>
      <c r="D1946" s="141">
        <v>513978635</v>
      </c>
      <c r="E1946" s="141" t="s">
        <v>429</v>
      </c>
      <c r="F1946" s="141" t="s">
        <v>1569</v>
      </c>
      <c r="G1946" s="141" t="s">
        <v>3411</v>
      </c>
      <c r="H1946" s="141" t="s">
        <v>76</v>
      </c>
      <c r="I1946" s="141" t="s">
        <v>228</v>
      </c>
      <c r="J1946" s="141" t="s">
        <v>53</v>
      </c>
      <c r="K1946" s="141" t="s">
        <v>53</v>
      </c>
      <c r="L1946" s="141" t="s">
        <v>821</v>
      </c>
      <c r="M1946" s="141" t="s">
        <v>311</v>
      </c>
      <c r="N1946" s="141" t="s">
        <v>259</v>
      </c>
      <c r="O1946" s="141" t="s">
        <v>62</v>
      </c>
      <c r="P1946" s="141" t="s">
        <v>298</v>
      </c>
      <c r="Q1946" s="141" t="s">
        <v>298</v>
      </c>
      <c r="R1946" s="141" t="s">
        <v>57</v>
      </c>
      <c r="S1946" s="141" t="s">
        <v>1206</v>
      </c>
      <c r="T1946" s="227">
        <v>2.226</v>
      </c>
      <c r="U1946" s="146">
        <v>46752</v>
      </c>
      <c r="V1946" s="208">
        <v>5.2999999999999999E-2</v>
      </c>
      <c r="W1946" s="209">
        <v>7.6300000000000007E-2</v>
      </c>
      <c r="X1946" s="141" t="s">
        <v>636</v>
      </c>
      <c r="Y1946" s="141"/>
      <c r="Z1946" s="148">
        <v>9971675</v>
      </c>
      <c r="AA1946" s="148">
        <v>1</v>
      </c>
      <c r="AB1946" s="148">
        <v>96.62</v>
      </c>
      <c r="AC1946" s="148">
        <v>0</v>
      </c>
      <c r="AD1946" s="148">
        <v>9634.6323799999991</v>
      </c>
      <c r="AE1946" s="151"/>
      <c r="AF1946" s="151"/>
      <c r="AG1946" s="141" t="s">
        <v>17</v>
      </c>
      <c r="AH1946" s="229">
        <v>3.3238916665999999E-2</v>
      </c>
      <c r="AI1946" s="229">
        <v>2.1539765582585042E-3</v>
      </c>
      <c r="AJ1946" s="229">
        <v>4.8130135200000001E-4</v>
      </c>
    </row>
    <row r="1947" spans="1:36" ht="13.5" thickBot="1">
      <c r="A1947" s="153">
        <v>8700</v>
      </c>
      <c r="B1947" s="153">
        <v>12535</v>
      </c>
      <c r="C1947" s="141" t="s">
        <v>1570</v>
      </c>
      <c r="D1947" s="141">
        <v>514625094</v>
      </c>
      <c r="E1947" s="141" t="s">
        <v>429</v>
      </c>
      <c r="F1947" s="141" t="s">
        <v>1571</v>
      </c>
      <c r="G1947" s="141" t="s">
        <v>3412</v>
      </c>
      <c r="H1947" s="141" t="s">
        <v>76</v>
      </c>
      <c r="I1947" s="141" t="s">
        <v>228</v>
      </c>
      <c r="J1947" s="141" t="s">
        <v>53</v>
      </c>
      <c r="K1947" s="141" t="s">
        <v>53</v>
      </c>
      <c r="L1947" s="141" t="s">
        <v>821</v>
      </c>
      <c r="M1947" s="141" t="s">
        <v>311</v>
      </c>
      <c r="N1947" s="141" t="s">
        <v>140</v>
      </c>
      <c r="O1947" s="141" t="s">
        <v>62</v>
      </c>
      <c r="P1947" s="141" t="s">
        <v>298</v>
      </c>
      <c r="Q1947" s="141" t="s">
        <v>298</v>
      </c>
      <c r="R1947" s="141" t="s">
        <v>57</v>
      </c>
      <c r="S1947" s="141" t="s">
        <v>1206</v>
      </c>
      <c r="T1947" s="227">
        <v>1.49</v>
      </c>
      <c r="U1947" s="146">
        <v>46208</v>
      </c>
      <c r="V1947" s="208">
        <v>5.6000000000000001E-2</v>
      </c>
      <c r="W1947" s="209">
        <v>6.8099999999999994E-2</v>
      </c>
      <c r="X1947" s="141" t="s">
        <v>636</v>
      </c>
      <c r="Y1947" s="141"/>
      <c r="Z1947" s="148">
        <v>4685000</v>
      </c>
      <c r="AA1947" s="148">
        <v>1</v>
      </c>
      <c r="AB1947" s="148">
        <v>99.74</v>
      </c>
      <c r="AC1947" s="148">
        <v>0</v>
      </c>
      <c r="AD1947" s="148">
        <v>4672.8190000000004</v>
      </c>
      <c r="AE1947" s="151"/>
      <c r="AF1947" s="151"/>
      <c r="AG1947" s="141" t="s">
        <v>17</v>
      </c>
      <c r="AH1947" s="229">
        <v>2.7558823529E-2</v>
      </c>
      <c r="AI1947" s="229">
        <v>1.0446836153166176E-3</v>
      </c>
      <c r="AJ1947" s="229">
        <v>2.3343226900000001E-4</v>
      </c>
    </row>
    <row r="1948" spans="1:36" ht="13.5" thickBot="1">
      <c r="A1948" s="153">
        <v>8700</v>
      </c>
      <c r="B1948" s="153">
        <v>12535</v>
      </c>
      <c r="C1948" s="141" t="s">
        <v>1572</v>
      </c>
      <c r="D1948" s="141">
        <v>515763845</v>
      </c>
      <c r="E1948" s="141" t="s">
        <v>429</v>
      </c>
      <c r="F1948" s="141" t="s">
        <v>1573</v>
      </c>
      <c r="G1948" s="141" t="s">
        <v>3413</v>
      </c>
      <c r="H1948" s="141" t="s">
        <v>76</v>
      </c>
      <c r="I1948" s="141" t="s">
        <v>228</v>
      </c>
      <c r="J1948" s="141" t="s">
        <v>53</v>
      </c>
      <c r="K1948" s="141" t="s">
        <v>53</v>
      </c>
      <c r="L1948" s="141" t="s">
        <v>821</v>
      </c>
      <c r="M1948" s="141" t="s">
        <v>311</v>
      </c>
      <c r="N1948" s="141" t="s">
        <v>649</v>
      </c>
      <c r="O1948" s="141" t="s">
        <v>62</v>
      </c>
      <c r="P1948" s="141" t="s">
        <v>1447</v>
      </c>
      <c r="Q1948" s="141" t="s">
        <v>1294</v>
      </c>
      <c r="R1948" s="141" t="s">
        <v>57</v>
      </c>
      <c r="S1948" s="141" t="s">
        <v>1206</v>
      </c>
      <c r="T1948" s="227">
        <v>0.95899999999999996</v>
      </c>
      <c r="U1948" s="146">
        <v>46203</v>
      </c>
      <c r="V1948" s="208">
        <v>9.1999999999999998E-2</v>
      </c>
      <c r="W1948" s="209">
        <v>6.7500000000000004E-2</v>
      </c>
      <c r="X1948" s="141" t="s">
        <v>636</v>
      </c>
      <c r="Y1948" s="141"/>
      <c r="Z1948" s="148">
        <v>4749749.1399999997</v>
      </c>
      <c r="AA1948" s="148">
        <v>1</v>
      </c>
      <c r="AB1948" s="148">
        <v>102.5</v>
      </c>
      <c r="AC1948" s="148">
        <v>0</v>
      </c>
      <c r="AD1948" s="148">
        <v>4868.49287</v>
      </c>
      <c r="AE1948" s="151"/>
      <c r="AF1948" s="151"/>
      <c r="AG1948" s="141" t="s">
        <v>17</v>
      </c>
      <c r="AH1948" s="229">
        <v>5.1072571396999999E-2</v>
      </c>
      <c r="AI1948" s="229">
        <v>1.0884296465527071E-3</v>
      </c>
      <c r="AJ1948" s="229">
        <v>2.43207224E-4</v>
      </c>
    </row>
    <row r="1949" spans="1:36" ht="13.5" thickBot="1">
      <c r="A1949" s="153">
        <v>8700</v>
      </c>
      <c r="B1949" s="153">
        <v>12535</v>
      </c>
      <c r="C1949" s="141" t="s">
        <v>1574</v>
      </c>
      <c r="D1949" s="141">
        <v>513201582</v>
      </c>
      <c r="E1949" s="141" t="s">
        <v>429</v>
      </c>
      <c r="F1949" s="141" t="s">
        <v>1575</v>
      </c>
      <c r="G1949" s="141" t="s">
        <v>3414</v>
      </c>
      <c r="H1949" s="141" t="s">
        <v>76</v>
      </c>
      <c r="I1949" s="141" t="s">
        <v>228</v>
      </c>
      <c r="J1949" s="141" t="s">
        <v>53</v>
      </c>
      <c r="K1949" s="141" t="s">
        <v>53</v>
      </c>
      <c r="L1949" s="141" t="s">
        <v>821</v>
      </c>
      <c r="M1949" s="141" t="s">
        <v>311</v>
      </c>
      <c r="N1949" s="141" t="s">
        <v>140</v>
      </c>
      <c r="O1949" s="141" t="s">
        <v>62</v>
      </c>
      <c r="P1949" s="141" t="s">
        <v>298</v>
      </c>
      <c r="Q1949" s="141" t="s">
        <v>298</v>
      </c>
      <c r="R1949" s="141" t="s">
        <v>57</v>
      </c>
      <c r="S1949" s="141" t="s">
        <v>1206</v>
      </c>
      <c r="T1949" s="227">
        <v>1.585</v>
      </c>
      <c r="U1949" s="146">
        <v>46538</v>
      </c>
      <c r="V1949" s="208">
        <v>0.06</v>
      </c>
      <c r="W1949" s="209">
        <v>6.3100000000000003E-2</v>
      </c>
      <c r="X1949" s="141" t="s">
        <v>636</v>
      </c>
      <c r="Y1949" s="141"/>
      <c r="Z1949" s="148">
        <v>10885617.560000001</v>
      </c>
      <c r="AA1949" s="148">
        <v>1</v>
      </c>
      <c r="AB1949" s="148">
        <v>101.67</v>
      </c>
      <c r="AC1949" s="148">
        <v>0</v>
      </c>
      <c r="AD1949" s="148">
        <v>11067.407370000001</v>
      </c>
      <c r="AE1949" s="151"/>
      <c r="AF1949" s="151"/>
      <c r="AG1949" s="141" t="s">
        <v>17</v>
      </c>
      <c r="AH1949" s="229">
        <v>4.3562354014999999E-2</v>
      </c>
      <c r="AI1949" s="229">
        <v>2.474296381578952E-3</v>
      </c>
      <c r="AJ1949" s="229">
        <v>5.5287611599999997E-4</v>
      </c>
    </row>
    <row r="1950" spans="1:36" ht="13.5" thickBot="1">
      <c r="A1950" s="153">
        <v>8700</v>
      </c>
      <c r="B1950" s="153">
        <v>12535</v>
      </c>
      <c r="C1950" s="141" t="s">
        <v>1574</v>
      </c>
      <c r="D1950" s="141">
        <v>513201582</v>
      </c>
      <c r="E1950" s="141" t="s">
        <v>429</v>
      </c>
      <c r="F1950" s="141" t="s">
        <v>1575</v>
      </c>
      <c r="G1950" s="141" t="s">
        <v>3414</v>
      </c>
      <c r="H1950" s="141" t="s">
        <v>76</v>
      </c>
      <c r="I1950" s="141" t="s">
        <v>228</v>
      </c>
      <c r="J1950" s="141" t="s">
        <v>53</v>
      </c>
      <c r="K1950" s="141" t="s">
        <v>53</v>
      </c>
      <c r="L1950" s="141" t="s">
        <v>54</v>
      </c>
      <c r="M1950" s="141" t="s">
        <v>311</v>
      </c>
      <c r="N1950" s="141" t="s">
        <v>140</v>
      </c>
      <c r="O1950" s="141" t="s">
        <v>62</v>
      </c>
      <c r="P1950" s="141" t="s">
        <v>298</v>
      </c>
      <c r="Q1950" s="141" t="s">
        <v>298</v>
      </c>
      <c r="R1950" s="141" t="s">
        <v>57</v>
      </c>
      <c r="S1950" s="141" t="s">
        <v>1206</v>
      </c>
      <c r="T1950" s="227">
        <v>1.585</v>
      </c>
      <c r="U1950" s="146">
        <v>46538</v>
      </c>
      <c r="V1950" s="208">
        <v>0.06</v>
      </c>
      <c r="W1950" s="209">
        <v>6.3100000000000003E-2</v>
      </c>
      <c r="X1950" s="141" t="s">
        <v>636</v>
      </c>
      <c r="Y1950" s="141"/>
      <c r="Z1950" s="148">
        <v>994000</v>
      </c>
      <c r="AA1950" s="148">
        <v>1</v>
      </c>
      <c r="AB1950" s="148">
        <v>100.6656</v>
      </c>
      <c r="AC1950" s="148">
        <v>0</v>
      </c>
      <c r="AD1950" s="148">
        <v>1000.6160599999999</v>
      </c>
      <c r="AE1950" s="151"/>
      <c r="AF1950" s="151"/>
      <c r="AG1950" s="141" t="s">
        <v>17</v>
      </c>
      <c r="AH1950" s="229">
        <v>1.3251654789999999E-2</v>
      </c>
      <c r="AI1950" s="229">
        <v>2.2370376492320145E-4</v>
      </c>
      <c r="AJ1950" s="229">
        <v>4.9986117154904198E-5</v>
      </c>
    </row>
    <row r="1951" spans="1:36" ht="13.5" thickBot="1">
      <c r="A1951" s="153">
        <v>8700</v>
      </c>
      <c r="B1951" s="153">
        <v>12535</v>
      </c>
      <c r="C1951" s="141" t="s">
        <v>1291</v>
      </c>
      <c r="D1951" s="141">
        <v>514290345</v>
      </c>
      <c r="E1951" s="141" t="s">
        <v>429</v>
      </c>
      <c r="F1951" s="141" t="s">
        <v>1576</v>
      </c>
      <c r="G1951" s="141" t="s">
        <v>3415</v>
      </c>
      <c r="H1951" s="141" t="s">
        <v>76</v>
      </c>
      <c r="I1951" s="141" t="s">
        <v>228</v>
      </c>
      <c r="J1951" s="141" t="s">
        <v>53</v>
      </c>
      <c r="K1951" s="141" t="s">
        <v>53</v>
      </c>
      <c r="L1951" s="141" t="s">
        <v>821</v>
      </c>
      <c r="M1951" s="141" t="s">
        <v>311</v>
      </c>
      <c r="N1951" s="141" t="s">
        <v>269</v>
      </c>
      <c r="O1951" s="141" t="s">
        <v>62</v>
      </c>
      <c r="P1951" s="141" t="s">
        <v>1310</v>
      </c>
      <c r="Q1951" s="141" t="s">
        <v>65</v>
      </c>
      <c r="R1951" s="141" t="s">
        <v>57</v>
      </c>
      <c r="S1951" s="141" t="s">
        <v>1206</v>
      </c>
      <c r="T1951" s="227">
        <v>3.6070000000000002</v>
      </c>
      <c r="U1951" s="146">
        <v>48518</v>
      </c>
      <c r="V1951" s="208">
        <v>6.25E-2</v>
      </c>
      <c r="W1951" s="209">
        <v>5.67E-2</v>
      </c>
      <c r="X1951" s="141" t="s">
        <v>636</v>
      </c>
      <c r="Y1951" s="141"/>
      <c r="Z1951" s="148">
        <v>2891000</v>
      </c>
      <c r="AA1951" s="148">
        <v>1</v>
      </c>
      <c r="AB1951" s="148">
        <v>103.56</v>
      </c>
      <c r="AC1951" s="148">
        <v>0</v>
      </c>
      <c r="AD1951" s="148">
        <v>2993.9196000000002</v>
      </c>
      <c r="AE1951" s="151"/>
      <c r="AF1951" s="151"/>
      <c r="AG1951" s="141" t="s">
        <v>17</v>
      </c>
      <c r="AH1951" s="229">
        <v>1.4455000000000001E-2</v>
      </c>
      <c r="AI1951" s="229">
        <v>6.693387335771579E-4</v>
      </c>
      <c r="AJ1951" s="229">
        <v>1.4956227600000001E-4</v>
      </c>
    </row>
    <row r="1952" spans="1:36" ht="13.5" thickBot="1">
      <c r="A1952" s="153">
        <v>8700</v>
      </c>
      <c r="B1952" s="153">
        <v>12535</v>
      </c>
      <c r="C1952" s="141" t="s">
        <v>1577</v>
      </c>
      <c r="D1952" s="141">
        <v>511996803</v>
      </c>
      <c r="E1952" s="141" t="s">
        <v>429</v>
      </c>
      <c r="F1952" s="141" t="s">
        <v>1578</v>
      </c>
      <c r="G1952" s="141" t="s">
        <v>3416</v>
      </c>
      <c r="H1952" s="141" t="s">
        <v>76</v>
      </c>
      <c r="I1952" s="141" t="s">
        <v>228</v>
      </c>
      <c r="J1952" s="141" t="s">
        <v>53</v>
      </c>
      <c r="K1952" s="141" t="s">
        <v>53</v>
      </c>
      <c r="L1952" s="141" t="s">
        <v>821</v>
      </c>
      <c r="M1952" s="141" t="s">
        <v>311</v>
      </c>
      <c r="N1952" s="141" t="s">
        <v>140</v>
      </c>
      <c r="O1952" s="141" t="s">
        <v>62</v>
      </c>
      <c r="P1952" s="141" t="s">
        <v>1447</v>
      </c>
      <c r="Q1952" s="141" t="s">
        <v>1294</v>
      </c>
      <c r="R1952" s="141" t="s">
        <v>57</v>
      </c>
      <c r="S1952" s="141" t="s">
        <v>1206</v>
      </c>
      <c r="T1952" s="227">
        <v>2.2400000000000002</v>
      </c>
      <c r="U1952" s="146">
        <v>46752</v>
      </c>
      <c r="V1952" s="208">
        <v>4.53E-2</v>
      </c>
      <c r="W1952" s="209">
        <v>6.3299999999999995E-2</v>
      </c>
      <c r="X1952" s="141" t="s">
        <v>636</v>
      </c>
      <c r="Y1952" s="141"/>
      <c r="Z1952" s="148">
        <v>14891574</v>
      </c>
      <c r="AA1952" s="148">
        <v>1</v>
      </c>
      <c r="AB1952" s="148">
        <v>97.43</v>
      </c>
      <c r="AC1952" s="148">
        <v>0</v>
      </c>
      <c r="AD1952" s="148">
        <v>14508.860549999999</v>
      </c>
      <c r="AE1952" s="151"/>
      <c r="AF1952" s="151"/>
      <c r="AG1952" s="141" t="s">
        <v>17</v>
      </c>
      <c r="AH1952" s="229">
        <v>2.1273677142E-2</v>
      </c>
      <c r="AI1952" s="229">
        <v>3.2436884230907822E-3</v>
      </c>
      <c r="AJ1952" s="229">
        <v>7.2479508499999996E-4</v>
      </c>
    </row>
    <row r="1953" spans="1:36" ht="13.5" thickBot="1">
      <c r="A1953" s="153">
        <v>8700</v>
      </c>
      <c r="B1953" s="153">
        <v>12535</v>
      </c>
      <c r="C1953" s="141" t="s">
        <v>1579</v>
      </c>
      <c r="D1953" s="141">
        <v>520038340</v>
      </c>
      <c r="E1953" s="141" t="s">
        <v>429</v>
      </c>
      <c r="F1953" s="141" t="s">
        <v>1580</v>
      </c>
      <c r="G1953" s="141" t="s">
        <v>3417</v>
      </c>
      <c r="H1953" s="141" t="s">
        <v>76</v>
      </c>
      <c r="I1953" s="141" t="s">
        <v>228</v>
      </c>
      <c r="J1953" s="141" t="s">
        <v>53</v>
      </c>
      <c r="K1953" s="141" t="s">
        <v>53</v>
      </c>
      <c r="L1953" s="141" t="s">
        <v>821</v>
      </c>
      <c r="M1953" s="141" t="s">
        <v>311</v>
      </c>
      <c r="N1953" s="141" t="s">
        <v>652</v>
      </c>
      <c r="O1953" s="141" t="s">
        <v>62</v>
      </c>
      <c r="P1953" s="141" t="s">
        <v>298</v>
      </c>
      <c r="Q1953" s="141" t="s">
        <v>298</v>
      </c>
      <c r="R1953" s="141" t="s">
        <v>57</v>
      </c>
      <c r="S1953" s="141" t="s">
        <v>1206</v>
      </c>
      <c r="T1953" s="227">
        <v>1.649</v>
      </c>
      <c r="U1953" s="146">
        <v>46203</v>
      </c>
      <c r="V1953" s="208">
        <v>6.7500000000000004E-2</v>
      </c>
      <c r="W1953" s="209">
        <v>7.3200000000000001E-2</v>
      </c>
      <c r="X1953" s="141" t="s">
        <v>636</v>
      </c>
      <c r="Y1953" s="141"/>
      <c r="Z1953" s="148">
        <v>17191000</v>
      </c>
      <c r="AA1953" s="148">
        <v>1</v>
      </c>
      <c r="AB1953" s="148">
        <v>101</v>
      </c>
      <c r="AC1953" s="148">
        <v>0</v>
      </c>
      <c r="AD1953" s="148">
        <v>17362.91</v>
      </c>
      <c r="AE1953" s="151"/>
      <c r="AF1953" s="151"/>
      <c r="AG1953" s="141" t="s">
        <v>17</v>
      </c>
      <c r="AH1953" s="229">
        <v>5.3910080143E-2</v>
      </c>
      <c r="AI1953" s="229">
        <v>3.8817569418411134E-3</v>
      </c>
      <c r="AJ1953" s="229">
        <v>8.6737010100000004E-4</v>
      </c>
    </row>
    <row r="1954" spans="1:36" ht="13.5" thickBot="1">
      <c r="A1954" s="153">
        <v>8700</v>
      </c>
      <c r="B1954" s="153">
        <v>12535</v>
      </c>
      <c r="C1954" s="141" t="s">
        <v>1430</v>
      </c>
      <c r="D1954" s="141">
        <v>1838863</v>
      </c>
      <c r="E1954" s="141" t="s">
        <v>430</v>
      </c>
      <c r="F1954" s="141" t="s">
        <v>1581</v>
      </c>
      <c r="G1954" s="141" t="s">
        <v>3418</v>
      </c>
      <c r="H1954" s="141" t="s">
        <v>76</v>
      </c>
      <c r="I1954" s="141" t="s">
        <v>228</v>
      </c>
      <c r="J1954" s="141" t="s">
        <v>53</v>
      </c>
      <c r="K1954" s="141" t="s">
        <v>314</v>
      </c>
      <c r="L1954" s="141" t="s">
        <v>821</v>
      </c>
      <c r="M1954" s="141" t="s">
        <v>311</v>
      </c>
      <c r="N1954" s="141" t="s">
        <v>652</v>
      </c>
      <c r="O1954" s="141" t="s">
        <v>62</v>
      </c>
      <c r="P1954" s="141" t="s">
        <v>1280</v>
      </c>
      <c r="Q1954" s="141" t="s">
        <v>65</v>
      </c>
      <c r="R1954" s="141" t="s">
        <v>57</v>
      </c>
      <c r="S1954" s="141" t="s">
        <v>1206</v>
      </c>
      <c r="T1954" s="227">
        <v>2.5049999999999999</v>
      </c>
      <c r="U1954" s="146">
        <v>47361</v>
      </c>
      <c r="V1954" s="208">
        <v>7.2400000000000006E-2</v>
      </c>
      <c r="W1954" s="209">
        <v>7.2999999999999995E-2</v>
      </c>
      <c r="X1954" s="141" t="s">
        <v>636</v>
      </c>
      <c r="Y1954" s="141"/>
      <c r="Z1954" s="148">
        <v>561093.76</v>
      </c>
      <c r="AA1954" s="148">
        <v>1</v>
      </c>
      <c r="AB1954" s="148">
        <v>100.76</v>
      </c>
      <c r="AC1954" s="148">
        <v>0</v>
      </c>
      <c r="AD1954" s="148">
        <v>565.35807</v>
      </c>
      <c r="AE1954" s="151"/>
      <c r="AF1954" s="151"/>
      <c r="AG1954" s="141" t="s">
        <v>17</v>
      </c>
      <c r="AH1954" s="229">
        <v>1.0656285490000001E-3</v>
      </c>
      <c r="AI1954" s="229">
        <v>1.2639486197004961E-4</v>
      </c>
      <c r="AJ1954" s="229">
        <v>2.8242655551111701E-5</v>
      </c>
    </row>
    <row r="1955" spans="1:36" ht="13.5" thickBot="1">
      <c r="A1955" s="153">
        <v>8700</v>
      </c>
      <c r="B1955" s="153">
        <v>12535</v>
      </c>
      <c r="C1955" s="141" t="s">
        <v>1582</v>
      </c>
      <c r="D1955" s="141">
        <v>513988824</v>
      </c>
      <c r="E1955" s="141" t="s">
        <v>429</v>
      </c>
      <c r="F1955" s="141" t="s">
        <v>1583</v>
      </c>
      <c r="G1955" s="141" t="s">
        <v>3419</v>
      </c>
      <c r="H1955" s="141" t="s">
        <v>76</v>
      </c>
      <c r="I1955" s="141" t="s">
        <v>228</v>
      </c>
      <c r="J1955" s="141" t="s">
        <v>53</v>
      </c>
      <c r="K1955" s="141" t="s">
        <v>53</v>
      </c>
      <c r="L1955" s="141" t="s">
        <v>821</v>
      </c>
      <c r="M1955" s="141" t="s">
        <v>311</v>
      </c>
      <c r="N1955" s="141" t="s">
        <v>140</v>
      </c>
      <c r="O1955" s="141" t="s">
        <v>62</v>
      </c>
      <c r="P1955" s="141" t="s">
        <v>298</v>
      </c>
      <c r="Q1955" s="141" t="s">
        <v>298</v>
      </c>
      <c r="R1955" s="141" t="s">
        <v>57</v>
      </c>
      <c r="S1955" s="141" t="s">
        <v>1206</v>
      </c>
      <c r="T1955" s="227">
        <v>1.6140000000000001</v>
      </c>
      <c r="U1955" s="146">
        <v>46477</v>
      </c>
      <c r="V1955" s="208">
        <v>6.7000000000000004E-2</v>
      </c>
      <c r="W1955" s="209">
        <v>6.9900000000000004E-2</v>
      </c>
      <c r="X1955" s="141" t="s">
        <v>636</v>
      </c>
      <c r="Y1955" s="141"/>
      <c r="Z1955" s="148">
        <v>295000</v>
      </c>
      <c r="AA1955" s="148">
        <v>1</v>
      </c>
      <c r="AB1955" s="148">
        <v>-99.75</v>
      </c>
      <c r="AC1955" s="148">
        <v>0</v>
      </c>
      <c r="AD1955" s="148">
        <v>-294.26249999999999</v>
      </c>
      <c r="AE1955" s="151"/>
      <c r="AF1955" s="151"/>
      <c r="AG1955" s="141" t="s">
        <v>17</v>
      </c>
      <c r="AH1955" s="229">
        <v>2.811847145E-3</v>
      </c>
      <c r="AI1955" s="229">
        <v>-6.5787100324687548E-5</v>
      </c>
      <c r="AJ1955" s="229">
        <v>-1.469998372732E-5</v>
      </c>
    </row>
    <row r="1956" spans="1:36" ht="13.5" thickBot="1">
      <c r="A1956" s="153">
        <v>8700</v>
      </c>
      <c r="B1956" s="153">
        <v>12535</v>
      </c>
      <c r="C1956" s="141" t="s">
        <v>1582</v>
      </c>
      <c r="D1956" s="141">
        <v>513988824</v>
      </c>
      <c r="E1956" s="141" t="s">
        <v>429</v>
      </c>
      <c r="F1956" s="141" t="s">
        <v>4235</v>
      </c>
      <c r="G1956" s="141" t="s">
        <v>3419</v>
      </c>
      <c r="H1956" s="141" t="s">
        <v>76</v>
      </c>
      <c r="I1956" s="141" t="s">
        <v>228</v>
      </c>
      <c r="J1956" s="141" t="s">
        <v>53</v>
      </c>
      <c r="K1956" s="141" t="s">
        <v>53</v>
      </c>
      <c r="L1956" s="141" t="s">
        <v>54</v>
      </c>
      <c r="M1956" s="141" t="s">
        <v>311</v>
      </c>
      <c r="N1956" s="141" t="s">
        <v>140</v>
      </c>
      <c r="O1956" s="141" t="s">
        <v>62</v>
      </c>
      <c r="P1956" s="141" t="s">
        <v>298</v>
      </c>
      <c r="Q1956" s="141" t="s">
        <v>298</v>
      </c>
      <c r="R1956" s="141" t="s">
        <v>57</v>
      </c>
      <c r="S1956" s="141" t="s">
        <v>1206</v>
      </c>
      <c r="T1956" s="227">
        <v>1.6140000000000001</v>
      </c>
      <c r="U1956" s="146">
        <v>46477</v>
      </c>
      <c r="V1956" s="208">
        <v>6.7000000000000004E-2</v>
      </c>
      <c r="W1956" s="209">
        <v>6.9900000000000004E-2</v>
      </c>
      <c r="X1956" s="141" t="s">
        <v>636</v>
      </c>
      <c r="Y1956" s="141"/>
      <c r="Z1956" s="148">
        <v>2950000</v>
      </c>
      <c r="AA1956" s="148">
        <v>1</v>
      </c>
      <c r="AB1956" s="148">
        <v>99.264700000000005</v>
      </c>
      <c r="AC1956" s="148">
        <v>0</v>
      </c>
      <c r="AD1956" s="148">
        <v>2928.3086499999999</v>
      </c>
      <c r="AE1956" s="151"/>
      <c r="AF1956" s="151"/>
      <c r="AG1956" s="141" t="s">
        <v>17</v>
      </c>
      <c r="AH1956" s="229">
        <f>+Z1956/104913242</f>
        <v>2.8118471450915606E-2</v>
      </c>
      <c r="AI1956" s="229">
        <v>6.5467035364411149E-4</v>
      </c>
      <c r="AJ1956" s="229">
        <v>1.4628465899999999E-4</v>
      </c>
    </row>
    <row r="1957" spans="1:36" ht="13.5" thickBot="1">
      <c r="A1957" s="153">
        <v>8700</v>
      </c>
      <c r="B1957" s="153">
        <v>12535</v>
      </c>
      <c r="C1957" s="141" t="s">
        <v>1584</v>
      </c>
      <c r="D1957" s="141">
        <v>520038506</v>
      </c>
      <c r="E1957" s="141" t="s">
        <v>429</v>
      </c>
      <c r="F1957" s="141" t="s">
        <v>2080</v>
      </c>
      <c r="G1957" s="141" t="s">
        <v>3709</v>
      </c>
      <c r="H1957" s="141" t="s">
        <v>76</v>
      </c>
      <c r="I1957" s="141" t="s">
        <v>228</v>
      </c>
      <c r="J1957" s="141" t="s">
        <v>53</v>
      </c>
      <c r="K1957" s="141" t="s">
        <v>53</v>
      </c>
      <c r="L1957" s="141" t="s">
        <v>821</v>
      </c>
      <c r="M1957" s="141" t="s">
        <v>311</v>
      </c>
      <c r="N1957" s="141" t="s">
        <v>651</v>
      </c>
      <c r="O1957" s="141" t="s">
        <v>62</v>
      </c>
      <c r="P1957" s="141" t="s">
        <v>1288</v>
      </c>
      <c r="Q1957" s="141" t="s">
        <v>65</v>
      </c>
      <c r="R1957" s="141" t="s">
        <v>57</v>
      </c>
      <c r="S1957" s="141" t="s">
        <v>1206</v>
      </c>
      <c r="T1957" s="227">
        <v>6.242</v>
      </c>
      <c r="U1957" s="146">
        <v>50100</v>
      </c>
      <c r="V1957" s="208">
        <v>4.9399999999999999E-2</v>
      </c>
      <c r="W1957" s="209">
        <v>6.6799999999999998E-2</v>
      </c>
      <c r="X1957" s="141" t="s">
        <v>636</v>
      </c>
      <c r="Y1957" s="141"/>
      <c r="Z1957" s="148">
        <v>190000</v>
      </c>
      <c r="AA1957" s="148">
        <v>1</v>
      </c>
      <c r="AB1957" s="148">
        <v>92.67</v>
      </c>
      <c r="AC1957" s="148">
        <v>0</v>
      </c>
      <c r="AD1957" s="148">
        <v>176.07300000000001</v>
      </c>
      <c r="AE1957" s="151"/>
      <c r="AF1957" s="151"/>
      <c r="AG1957" s="141" t="s">
        <v>17</v>
      </c>
      <c r="AH1957" s="229">
        <v>2.1167534299999999E-4</v>
      </c>
      <c r="AI1957" s="229">
        <v>3.9363942450936529E-5</v>
      </c>
      <c r="AJ1957" s="229">
        <v>8.7957868733542604E-6</v>
      </c>
    </row>
    <row r="1958" spans="1:36" ht="13.5" thickBot="1">
      <c r="A1958" s="153">
        <v>8700</v>
      </c>
      <c r="B1958" s="153">
        <v>12535</v>
      </c>
      <c r="C1958" s="141" t="s">
        <v>1584</v>
      </c>
      <c r="D1958" s="141">
        <v>520038506</v>
      </c>
      <c r="E1958" s="141" t="s">
        <v>429</v>
      </c>
      <c r="F1958" s="141" t="s">
        <v>1585</v>
      </c>
      <c r="G1958" s="141" t="s">
        <v>3420</v>
      </c>
      <c r="H1958" s="141" t="s">
        <v>76</v>
      </c>
      <c r="I1958" s="141" t="s">
        <v>229</v>
      </c>
      <c r="J1958" s="141" t="s">
        <v>53</v>
      </c>
      <c r="K1958" s="141" t="s">
        <v>53</v>
      </c>
      <c r="L1958" s="141" t="s">
        <v>821</v>
      </c>
      <c r="M1958" s="141" t="s">
        <v>311</v>
      </c>
      <c r="N1958" s="141" t="s">
        <v>651</v>
      </c>
      <c r="O1958" s="141" t="s">
        <v>62</v>
      </c>
      <c r="P1958" s="141" t="s">
        <v>1288</v>
      </c>
      <c r="Q1958" s="141" t="s">
        <v>65</v>
      </c>
      <c r="R1958" s="141" t="s">
        <v>57</v>
      </c>
      <c r="S1958" s="141" t="s">
        <v>1206</v>
      </c>
      <c r="T1958" s="227">
        <v>6.9109999999999996</v>
      </c>
      <c r="U1958" s="146">
        <v>50100</v>
      </c>
      <c r="V1958" s="208">
        <v>2.5600000000000001E-2</v>
      </c>
      <c r="W1958" s="209">
        <v>4.24E-2</v>
      </c>
      <c r="X1958" s="141" t="s">
        <v>636</v>
      </c>
      <c r="Y1958" s="141"/>
      <c r="Z1958" s="148">
        <v>4068000</v>
      </c>
      <c r="AA1958" s="148">
        <v>1</v>
      </c>
      <c r="AB1958" s="148">
        <v>97.49</v>
      </c>
      <c r="AC1958" s="148">
        <v>0</v>
      </c>
      <c r="AD1958" s="148">
        <v>3965.8932</v>
      </c>
      <c r="AE1958" s="151"/>
      <c r="AF1958" s="151"/>
      <c r="AG1958" s="141" t="s">
        <v>17</v>
      </c>
      <c r="AH1958" s="229">
        <v>3.872515421E-3</v>
      </c>
      <c r="AI1958" s="229">
        <v>8.8663901729033132E-4</v>
      </c>
      <c r="AJ1958" s="229">
        <v>1.9811754899999999E-4</v>
      </c>
    </row>
    <row r="1959" spans="1:36" ht="13.5" thickBot="1">
      <c r="A1959" s="153">
        <v>8700</v>
      </c>
      <c r="B1959" s="153">
        <v>12535</v>
      </c>
      <c r="C1959" s="141" t="s">
        <v>1459</v>
      </c>
      <c r="D1959" s="141">
        <v>513141879</v>
      </c>
      <c r="E1959" s="141" t="s">
        <v>429</v>
      </c>
      <c r="F1959" s="141" t="s">
        <v>1586</v>
      </c>
      <c r="G1959" s="141" t="s">
        <v>3421</v>
      </c>
      <c r="H1959" s="141" t="s">
        <v>76</v>
      </c>
      <c r="I1959" s="141" t="s">
        <v>229</v>
      </c>
      <c r="J1959" s="141" t="s">
        <v>53</v>
      </c>
      <c r="K1959" s="141" t="s">
        <v>53</v>
      </c>
      <c r="L1959" s="141" t="s">
        <v>821</v>
      </c>
      <c r="M1959" s="141" t="s">
        <v>311</v>
      </c>
      <c r="N1959" s="141" t="s">
        <v>256</v>
      </c>
      <c r="O1959" s="141" t="s">
        <v>62</v>
      </c>
      <c r="P1959" s="141" t="s">
        <v>1288</v>
      </c>
      <c r="Q1959" s="141" t="s">
        <v>65</v>
      </c>
      <c r="R1959" s="141" t="s">
        <v>57</v>
      </c>
      <c r="S1959" s="141" t="s">
        <v>1206</v>
      </c>
      <c r="T1959" s="227">
        <v>4.1660000000000004</v>
      </c>
      <c r="U1959" s="146">
        <v>49016</v>
      </c>
      <c r="V1959" s="208">
        <v>2.9899999999999999E-2</v>
      </c>
      <c r="W1959" s="209">
        <v>3.0800000000000001E-2</v>
      </c>
      <c r="X1959" s="141" t="s">
        <v>636</v>
      </c>
      <c r="Y1959" s="141"/>
      <c r="Z1959" s="148">
        <v>8372750</v>
      </c>
      <c r="AA1959" s="148">
        <v>1</v>
      </c>
      <c r="AB1959" s="148">
        <v>108.95</v>
      </c>
      <c r="AC1959" s="148">
        <v>0</v>
      </c>
      <c r="AD1959" s="148">
        <v>9122.1111199999996</v>
      </c>
      <c r="AE1959" s="151"/>
      <c r="AF1959" s="151"/>
      <c r="AG1959" s="141" t="s">
        <v>17</v>
      </c>
      <c r="AH1959" s="229">
        <v>1.04659375E-2</v>
      </c>
      <c r="AI1959" s="229">
        <v>2.0393942123933151E-3</v>
      </c>
      <c r="AJ1959" s="229">
        <v>4.5569817699999998E-4</v>
      </c>
    </row>
    <row r="1960" spans="1:36" ht="13.5" thickBot="1">
      <c r="A1960" s="153">
        <v>8700</v>
      </c>
      <c r="B1960" s="153">
        <v>12535</v>
      </c>
      <c r="C1960" s="141" t="s">
        <v>1587</v>
      </c>
      <c r="D1960" s="141">
        <v>520039413</v>
      </c>
      <c r="E1960" s="141" t="s">
        <v>429</v>
      </c>
      <c r="F1960" s="141" t="s">
        <v>1588</v>
      </c>
      <c r="G1960" s="141" t="s">
        <v>3422</v>
      </c>
      <c r="H1960" s="141" t="s">
        <v>76</v>
      </c>
      <c r="I1960" s="141" t="s">
        <v>228</v>
      </c>
      <c r="J1960" s="141" t="s">
        <v>53</v>
      </c>
      <c r="K1960" s="141" t="s">
        <v>53</v>
      </c>
      <c r="L1960" s="141" t="s">
        <v>821</v>
      </c>
      <c r="M1960" s="141" t="s">
        <v>311</v>
      </c>
      <c r="N1960" s="141" t="s">
        <v>252</v>
      </c>
      <c r="O1960" s="141" t="s">
        <v>62</v>
      </c>
      <c r="P1960" s="141" t="s">
        <v>1293</v>
      </c>
      <c r="Q1960" s="141" t="s">
        <v>1294</v>
      </c>
      <c r="R1960" s="141" t="s">
        <v>57</v>
      </c>
      <c r="S1960" s="141" t="s">
        <v>1206</v>
      </c>
      <c r="T1960" s="227">
        <v>2.6179999999999999</v>
      </c>
      <c r="U1960" s="146">
        <v>47515</v>
      </c>
      <c r="V1960" s="208">
        <v>4.1000000000000002E-2</v>
      </c>
      <c r="W1960" s="209">
        <v>5.2999999999999999E-2</v>
      </c>
      <c r="X1960" s="141" t="s">
        <v>636</v>
      </c>
      <c r="Y1960" s="141"/>
      <c r="Z1960" s="148">
        <v>2514560</v>
      </c>
      <c r="AA1960" s="148">
        <v>1</v>
      </c>
      <c r="AB1960" s="148">
        <v>97.79</v>
      </c>
      <c r="AC1960" s="148">
        <v>0</v>
      </c>
      <c r="AD1960" s="148">
        <v>2458.9882200000002</v>
      </c>
      <c r="AE1960" s="151"/>
      <c r="AF1960" s="151"/>
      <c r="AG1960" s="141" t="s">
        <v>17</v>
      </c>
      <c r="AH1960" s="229">
        <v>6.7281309460000003E-3</v>
      </c>
      <c r="AI1960" s="229">
        <v>5.4974624604346419E-4</v>
      </c>
      <c r="AJ1960" s="229">
        <v>1.22839596E-4</v>
      </c>
    </row>
    <row r="1961" spans="1:36" ht="13.5" thickBot="1">
      <c r="A1961" s="153">
        <v>8700</v>
      </c>
      <c r="B1961" s="153">
        <v>12535</v>
      </c>
      <c r="C1961" s="141" t="s">
        <v>1461</v>
      </c>
      <c r="D1961" s="141">
        <v>513605519</v>
      </c>
      <c r="E1961" s="141" t="s">
        <v>429</v>
      </c>
      <c r="F1961" s="141" t="s">
        <v>3423</v>
      </c>
      <c r="G1961" s="141" t="s">
        <v>3424</v>
      </c>
      <c r="H1961" s="141" t="s">
        <v>76</v>
      </c>
      <c r="I1961" s="141" t="s">
        <v>229</v>
      </c>
      <c r="J1961" s="141" t="s">
        <v>53</v>
      </c>
      <c r="K1961" s="141" t="s">
        <v>53</v>
      </c>
      <c r="L1961" s="141" t="s">
        <v>821</v>
      </c>
      <c r="M1961" s="141" t="s">
        <v>311</v>
      </c>
      <c r="N1961" s="141" t="s">
        <v>140</v>
      </c>
      <c r="O1961" s="141" t="s">
        <v>62</v>
      </c>
      <c r="P1961" s="141" t="s">
        <v>298</v>
      </c>
      <c r="Q1961" s="141" t="s">
        <v>298</v>
      </c>
      <c r="R1961" s="141" t="s">
        <v>57</v>
      </c>
      <c r="S1961" s="141" t="s">
        <v>1206</v>
      </c>
      <c r="T1961" s="227">
        <v>3.4529999999999998</v>
      </c>
      <c r="U1961" s="146">
        <v>47027</v>
      </c>
      <c r="V1961" s="208">
        <v>3.8899999999999997E-2</v>
      </c>
      <c r="W1961" s="209">
        <v>5.4100000000000002E-2</v>
      </c>
      <c r="X1961" s="141" t="s">
        <v>636</v>
      </c>
      <c r="Y1961" s="141"/>
      <c r="Z1961" s="148">
        <v>3064500</v>
      </c>
      <c r="AA1961" s="148">
        <v>1</v>
      </c>
      <c r="AB1961" s="148">
        <v>108.03</v>
      </c>
      <c r="AC1961" s="148">
        <v>0</v>
      </c>
      <c r="AD1961" s="148">
        <v>3310.57935</v>
      </c>
      <c r="AE1961" s="151"/>
      <c r="AF1961" s="151"/>
      <c r="AG1961" s="141" t="s">
        <v>17</v>
      </c>
      <c r="AH1961" s="229">
        <v>2.5148824911000001E-2</v>
      </c>
      <c r="AI1961" s="229">
        <v>7.4013309827548153E-4</v>
      </c>
      <c r="AJ1961" s="229">
        <v>1.6538112200000001E-4</v>
      </c>
    </row>
    <row r="1962" spans="1:36" ht="13.5" thickBot="1">
      <c r="A1962" s="153">
        <v>8700</v>
      </c>
      <c r="B1962" s="153">
        <v>12535</v>
      </c>
      <c r="C1962" s="141" t="s">
        <v>1589</v>
      </c>
      <c r="D1962" s="141">
        <v>511519829</v>
      </c>
      <c r="E1962" s="141" t="s">
        <v>429</v>
      </c>
      <c r="F1962" s="141" t="s">
        <v>1590</v>
      </c>
      <c r="G1962" s="141" t="s">
        <v>3425</v>
      </c>
      <c r="H1962" s="141" t="s">
        <v>76</v>
      </c>
      <c r="I1962" s="141" t="s">
        <v>229</v>
      </c>
      <c r="J1962" s="141" t="s">
        <v>53</v>
      </c>
      <c r="K1962" s="141" t="s">
        <v>53</v>
      </c>
      <c r="L1962" s="141" t="s">
        <v>821</v>
      </c>
      <c r="M1962" s="141" t="s">
        <v>311</v>
      </c>
      <c r="N1962" s="141" t="s">
        <v>651</v>
      </c>
      <c r="O1962" s="141" t="s">
        <v>62</v>
      </c>
      <c r="P1962" s="141" t="s">
        <v>298</v>
      </c>
      <c r="Q1962" s="141" t="s">
        <v>298</v>
      </c>
      <c r="R1962" s="141" t="s">
        <v>57</v>
      </c>
      <c r="S1962" s="141" t="s">
        <v>1206</v>
      </c>
      <c r="T1962" s="227">
        <v>2.1419999999999999</v>
      </c>
      <c r="U1962" s="146">
        <v>46387</v>
      </c>
      <c r="V1962" s="208">
        <v>3.4299999999999997E-2</v>
      </c>
      <c r="W1962" s="209">
        <v>3.78E-2</v>
      </c>
      <c r="X1962" s="141" t="s">
        <v>636</v>
      </c>
      <c r="Y1962" s="141"/>
      <c r="Z1962" s="148">
        <v>26011707</v>
      </c>
      <c r="AA1962" s="148">
        <v>1</v>
      </c>
      <c r="AB1962" s="148">
        <v>108.1</v>
      </c>
      <c r="AC1962" s="148">
        <v>0</v>
      </c>
      <c r="AD1962" s="148">
        <v>28118.655269999999</v>
      </c>
      <c r="AE1962" s="151"/>
      <c r="AF1962" s="151"/>
      <c r="AG1962" s="141" t="s">
        <v>17</v>
      </c>
      <c r="AH1962" s="229">
        <v>3.9174257529999999E-2</v>
      </c>
      <c r="AI1962" s="229">
        <v>6.2863762635157186E-3</v>
      </c>
      <c r="AJ1962" s="229">
        <v>1.4046770310000001E-3</v>
      </c>
    </row>
    <row r="1963" spans="1:36" ht="13.5" thickBot="1">
      <c r="A1963" s="153">
        <v>8700</v>
      </c>
      <c r="B1963" s="153">
        <v>12535</v>
      </c>
      <c r="C1963" s="141" t="s">
        <v>1591</v>
      </c>
      <c r="D1963" s="141">
        <v>510488190</v>
      </c>
      <c r="E1963" s="141" t="s">
        <v>429</v>
      </c>
      <c r="F1963" s="141" t="s">
        <v>1592</v>
      </c>
      <c r="G1963" s="141" t="s">
        <v>3426</v>
      </c>
      <c r="H1963" s="141" t="s">
        <v>76</v>
      </c>
      <c r="I1963" s="141" t="s">
        <v>228</v>
      </c>
      <c r="J1963" s="141" t="s">
        <v>53</v>
      </c>
      <c r="K1963" s="141" t="s">
        <v>53</v>
      </c>
      <c r="L1963" s="141" t="s">
        <v>821</v>
      </c>
      <c r="M1963" s="141" t="s">
        <v>311</v>
      </c>
      <c r="N1963" s="141" t="s">
        <v>140</v>
      </c>
      <c r="O1963" s="141" t="s">
        <v>62</v>
      </c>
      <c r="P1963" s="141" t="s">
        <v>1280</v>
      </c>
      <c r="Q1963" s="141" t="s">
        <v>65</v>
      </c>
      <c r="R1963" s="141" t="s">
        <v>57</v>
      </c>
      <c r="S1963" s="141" t="s">
        <v>1206</v>
      </c>
      <c r="T1963" s="227">
        <v>2.8420000000000001</v>
      </c>
      <c r="U1963" s="146">
        <v>47452</v>
      </c>
      <c r="V1963" s="208">
        <v>5.3400000000000003E-2</v>
      </c>
      <c r="W1963" s="209">
        <v>6.2399999999999997E-2</v>
      </c>
      <c r="X1963" s="141" t="s">
        <v>636</v>
      </c>
      <c r="Y1963" s="141"/>
      <c r="Z1963" s="148">
        <v>4593000</v>
      </c>
      <c r="AA1963" s="148">
        <v>1</v>
      </c>
      <c r="AB1963" s="148">
        <v>99.54</v>
      </c>
      <c r="AC1963" s="148">
        <v>0</v>
      </c>
      <c r="AD1963" s="148">
        <v>4571.8721999999998</v>
      </c>
      <c r="AE1963" s="151"/>
      <c r="AF1963" s="151"/>
      <c r="AG1963" s="141" t="s">
        <v>17</v>
      </c>
      <c r="AH1963" s="229">
        <v>6.5931699750000003E-3</v>
      </c>
      <c r="AI1963" s="229">
        <v>1.0221153395116604E-3</v>
      </c>
      <c r="AJ1963" s="229">
        <v>2.28389437E-4</v>
      </c>
    </row>
    <row r="1964" spans="1:36" ht="13.5" thickBot="1">
      <c r="A1964" s="153">
        <v>8700</v>
      </c>
      <c r="B1964" s="153">
        <v>12535</v>
      </c>
      <c r="C1964" s="141" t="s">
        <v>1344</v>
      </c>
      <c r="D1964" s="141">
        <v>520033309</v>
      </c>
      <c r="E1964" s="141" t="s">
        <v>429</v>
      </c>
      <c r="F1964" s="141" t="s">
        <v>1593</v>
      </c>
      <c r="G1964" s="141" t="s">
        <v>3427</v>
      </c>
      <c r="H1964" s="141" t="s">
        <v>76</v>
      </c>
      <c r="I1964" s="141" t="s">
        <v>228</v>
      </c>
      <c r="J1964" s="141" t="s">
        <v>53</v>
      </c>
      <c r="K1964" s="141" t="s">
        <v>53</v>
      </c>
      <c r="L1964" s="141" t="s">
        <v>821</v>
      </c>
      <c r="M1964" s="141" t="s">
        <v>311</v>
      </c>
      <c r="N1964" s="141" t="s">
        <v>140</v>
      </c>
      <c r="O1964" s="141" t="s">
        <v>62</v>
      </c>
      <c r="P1964" s="141" t="s">
        <v>298</v>
      </c>
      <c r="Q1964" s="141" t="s">
        <v>298</v>
      </c>
      <c r="R1964" s="141" t="s">
        <v>57</v>
      </c>
      <c r="S1964" s="141" t="s">
        <v>1206</v>
      </c>
      <c r="T1964" s="227">
        <v>0.49199999999999999</v>
      </c>
      <c r="U1964" s="146">
        <v>45748</v>
      </c>
      <c r="V1964" s="208">
        <v>5.62E-2</v>
      </c>
      <c r="W1964" s="209">
        <v>7.2599999999999998E-2</v>
      </c>
      <c r="X1964" s="141" t="s">
        <v>636</v>
      </c>
      <c r="Y1964" s="141"/>
      <c r="Z1964" s="148">
        <v>5609263.9000000004</v>
      </c>
      <c r="AA1964" s="148">
        <v>1</v>
      </c>
      <c r="AB1964" s="148">
        <v>100.67</v>
      </c>
      <c r="AC1964" s="148">
        <v>0</v>
      </c>
      <c r="AD1964" s="148">
        <v>5646.8459700000003</v>
      </c>
      <c r="AE1964" s="151"/>
      <c r="AF1964" s="151"/>
      <c r="AG1964" s="141" t="s">
        <v>17</v>
      </c>
      <c r="AH1964" s="229">
        <v>2.7933078797999999E-2</v>
      </c>
      <c r="AI1964" s="229">
        <v>1.2624429628187335E-3</v>
      </c>
      <c r="AJ1964" s="229">
        <v>2.8209011899999999E-4</v>
      </c>
    </row>
    <row r="1965" spans="1:36" ht="13.5" thickBot="1">
      <c r="A1965" s="153">
        <v>8700</v>
      </c>
      <c r="B1965" s="153">
        <v>12535</v>
      </c>
      <c r="C1965" s="141" t="s">
        <v>1594</v>
      </c>
      <c r="D1965" s="141">
        <v>520039264</v>
      </c>
      <c r="E1965" s="141" t="s">
        <v>429</v>
      </c>
      <c r="F1965" s="141" t="s">
        <v>1595</v>
      </c>
      <c r="G1965" s="141" t="s">
        <v>3428</v>
      </c>
      <c r="H1965" s="141" t="s">
        <v>76</v>
      </c>
      <c r="I1965" s="141" t="s">
        <v>228</v>
      </c>
      <c r="J1965" s="141" t="s">
        <v>53</v>
      </c>
      <c r="K1965" s="141" t="s">
        <v>53</v>
      </c>
      <c r="L1965" s="141" t="s">
        <v>821</v>
      </c>
      <c r="M1965" s="141" t="s">
        <v>311</v>
      </c>
      <c r="N1965" s="141" t="s">
        <v>140</v>
      </c>
      <c r="O1965" s="141" t="s">
        <v>62</v>
      </c>
      <c r="P1965" s="141" t="s">
        <v>1464</v>
      </c>
      <c r="Q1965" s="141" t="s">
        <v>1294</v>
      </c>
      <c r="R1965" s="141" t="s">
        <v>57</v>
      </c>
      <c r="S1965" s="141" t="s">
        <v>1206</v>
      </c>
      <c r="T1965" s="227">
        <v>1.841</v>
      </c>
      <c r="U1965" s="146">
        <v>46645</v>
      </c>
      <c r="V1965" s="208">
        <v>6.9000000000000006E-2</v>
      </c>
      <c r="W1965" s="209">
        <v>6.6299999999999998E-2</v>
      </c>
      <c r="X1965" s="141" t="s">
        <v>636</v>
      </c>
      <c r="Y1965" s="141"/>
      <c r="Z1965" s="148">
        <v>1355250</v>
      </c>
      <c r="AA1965" s="148">
        <v>1</v>
      </c>
      <c r="AB1965" s="148">
        <v>100.98</v>
      </c>
      <c r="AC1965" s="148">
        <v>0</v>
      </c>
      <c r="AD1965" s="148">
        <v>1368.5314499999999</v>
      </c>
      <c r="AE1965" s="151"/>
      <c r="AF1965" s="151"/>
      <c r="AG1965" s="141" t="s">
        <v>17</v>
      </c>
      <c r="AH1965" s="229">
        <v>8.0311111109999996E-3</v>
      </c>
      <c r="AI1965" s="229">
        <v>3.0595714981909049E-4</v>
      </c>
      <c r="AJ1965" s="229">
        <v>6.8365456166944794E-5</v>
      </c>
    </row>
    <row r="1966" spans="1:36" ht="13.5" thickBot="1">
      <c r="A1966" s="153">
        <v>8700</v>
      </c>
      <c r="B1966" s="153">
        <v>12535</v>
      </c>
      <c r="C1966" s="141" t="s">
        <v>1597</v>
      </c>
      <c r="D1966" s="141">
        <v>520033424</v>
      </c>
      <c r="E1966" s="141" t="s">
        <v>429</v>
      </c>
      <c r="F1966" s="141" t="s">
        <v>1598</v>
      </c>
      <c r="G1966" s="141" t="s">
        <v>3429</v>
      </c>
      <c r="H1966" s="141" t="s">
        <v>76</v>
      </c>
      <c r="I1966" s="141" t="s">
        <v>228</v>
      </c>
      <c r="J1966" s="141" t="s">
        <v>53</v>
      </c>
      <c r="K1966" s="141" t="s">
        <v>53</v>
      </c>
      <c r="L1966" s="141" t="s">
        <v>821</v>
      </c>
      <c r="M1966" s="141" t="s">
        <v>311</v>
      </c>
      <c r="N1966" s="141" t="s">
        <v>140</v>
      </c>
      <c r="O1966" s="141" t="s">
        <v>62</v>
      </c>
      <c r="P1966" s="141" t="s">
        <v>1333</v>
      </c>
      <c r="Q1966" s="141" t="s">
        <v>65</v>
      </c>
      <c r="R1966" s="141" t="s">
        <v>57</v>
      </c>
      <c r="S1966" s="141" t="s">
        <v>1206</v>
      </c>
      <c r="T1966" s="227">
        <v>3.2290000000000001</v>
      </c>
      <c r="U1966" s="146">
        <v>48029</v>
      </c>
      <c r="V1966" s="208">
        <v>0.05</v>
      </c>
      <c r="W1966" s="209">
        <v>5.96E-2</v>
      </c>
      <c r="X1966" s="141" t="s">
        <v>636</v>
      </c>
      <c r="Y1966" s="141"/>
      <c r="Z1966" s="148">
        <v>10800000</v>
      </c>
      <c r="AA1966" s="148">
        <v>1</v>
      </c>
      <c r="AB1966" s="148">
        <v>98.5</v>
      </c>
      <c r="AC1966" s="148">
        <v>0</v>
      </c>
      <c r="AD1966" s="148">
        <v>10638</v>
      </c>
      <c r="AE1966" s="151"/>
      <c r="AF1966" s="151"/>
      <c r="AG1966" s="141" t="s">
        <v>17</v>
      </c>
      <c r="AH1966" s="229">
        <v>4.0632512782000002E-2</v>
      </c>
      <c r="AI1966" s="229">
        <v>2.3782954785405075E-3</v>
      </c>
      <c r="AJ1966" s="229">
        <v>5.3142492399999995E-4</v>
      </c>
    </row>
    <row r="1967" spans="1:36" ht="13.5" thickBot="1">
      <c r="A1967" s="153">
        <v>8700</v>
      </c>
      <c r="B1967" s="153">
        <v>12535</v>
      </c>
      <c r="C1967" s="141" t="s">
        <v>1340</v>
      </c>
      <c r="D1967" s="141">
        <v>520029935</v>
      </c>
      <c r="E1967" s="141" t="s">
        <v>429</v>
      </c>
      <c r="F1967" s="141" t="s">
        <v>1599</v>
      </c>
      <c r="G1967" s="141" t="s">
        <v>3430</v>
      </c>
      <c r="H1967" s="141" t="s">
        <v>76</v>
      </c>
      <c r="I1967" s="141" t="s">
        <v>229</v>
      </c>
      <c r="J1967" s="141" t="s">
        <v>53</v>
      </c>
      <c r="K1967" s="141" t="s">
        <v>53</v>
      </c>
      <c r="L1967" s="141" t="s">
        <v>821</v>
      </c>
      <c r="M1967" s="141" t="s">
        <v>311</v>
      </c>
      <c r="N1967" s="141" t="s">
        <v>256</v>
      </c>
      <c r="O1967" s="141" t="s">
        <v>62</v>
      </c>
      <c r="P1967" s="141" t="s">
        <v>1288</v>
      </c>
      <c r="Q1967" s="141" t="s">
        <v>65</v>
      </c>
      <c r="R1967" s="141" t="s">
        <v>57</v>
      </c>
      <c r="S1967" s="141" t="s">
        <v>1206</v>
      </c>
      <c r="T1967" s="227">
        <v>3.87</v>
      </c>
      <c r="U1967" s="146">
        <v>48913</v>
      </c>
      <c r="V1967" s="208">
        <v>3.1699999999999999E-2</v>
      </c>
      <c r="W1967" s="209">
        <v>3.0800000000000001E-2</v>
      </c>
      <c r="X1967" s="141" t="s">
        <v>636</v>
      </c>
      <c r="Y1967" s="141"/>
      <c r="Z1967" s="148">
        <v>25950682</v>
      </c>
      <c r="AA1967" s="148">
        <v>1</v>
      </c>
      <c r="AB1967" s="148">
        <v>110.29</v>
      </c>
      <c r="AC1967" s="148">
        <v>0</v>
      </c>
      <c r="AD1967" s="148">
        <v>28621.007180000001</v>
      </c>
      <c r="AE1967" s="151"/>
      <c r="AF1967" s="151"/>
      <c r="AG1967" s="141" t="s">
        <v>17</v>
      </c>
      <c r="AH1967" s="229">
        <v>3.0729049141000001E-2</v>
      </c>
      <c r="AI1967" s="229">
        <v>6.3986850881245913E-3</v>
      </c>
      <c r="AJ1967" s="229">
        <v>1.429772192E-3</v>
      </c>
    </row>
    <row r="1968" spans="1:36" ht="13.5" thickBot="1">
      <c r="A1968" s="153">
        <v>8700</v>
      </c>
      <c r="B1968" s="153">
        <v>12535</v>
      </c>
      <c r="C1968" s="141" t="s">
        <v>1204</v>
      </c>
      <c r="D1968" s="141">
        <v>520000118</v>
      </c>
      <c r="E1968" s="141" t="s">
        <v>429</v>
      </c>
      <c r="F1968" s="141" t="s">
        <v>1600</v>
      </c>
      <c r="G1968" s="141" t="s">
        <v>3431</v>
      </c>
      <c r="H1968" s="141" t="s">
        <v>76</v>
      </c>
      <c r="I1968" s="141" t="s">
        <v>228</v>
      </c>
      <c r="J1968" s="141" t="s">
        <v>53</v>
      </c>
      <c r="K1968" s="141" t="s">
        <v>53</v>
      </c>
      <c r="L1968" s="141" t="s">
        <v>821</v>
      </c>
      <c r="M1968" s="141" t="s">
        <v>311</v>
      </c>
      <c r="N1968" s="141" t="s">
        <v>256</v>
      </c>
      <c r="O1968" s="141" t="s">
        <v>62</v>
      </c>
      <c r="P1968" s="141" t="s">
        <v>1205</v>
      </c>
      <c r="Q1968" s="141" t="s">
        <v>65</v>
      </c>
      <c r="R1968" s="141" t="s">
        <v>57</v>
      </c>
      <c r="S1968" s="141" t="s">
        <v>1206</v>
      </c>
      <c r="T1968" s="227">
        <v>0.64800000000000002</v>
      </c>
      <c r="U1968" s="146">
        <v>45806</v>
      </c>
      <c r="V1968" s="208">
        <v>3.7600000000000001E-2</v>
      </c>
      <c r="W1968" s="209">
        <v>4.4499999999999998E-2</v>
      </c>
      <c r="X1968" s="141" t="s">
        <v>636</v>
      </c>
      <c r="Y1968" s="141"/>
      <c r="Z1968" s="148">
        <v>10210976</v>
      </c>
      <c r="AA1968" s="148">
        <v>1</v>
      </c>
      <c r="AB1968" s="148">
        <v>100.87</v>
      </c>
      <c r="AC1968" s="148">
        <v>0</v>
      </c>
      <c r="AD1968" s="148">
        <v>10299.81149</v>
      </c>
      <c r="AE1968" s="151"/>
      <c r="AF1968" s="151"/>
      <c r="AG1968" s="141" t="s">
        <v>17</v>
      </c>
      <c r="AH1968" s="229">
        <v>8.4677464429999995E-3</v>
      </c>
      <c r="AI1968" s="229">
        <v>2.3026880143341387E-3</v>
      </c>
      <c r="AJ1968" s="229">
        <v>5.14530602E-4</v>
      </c>
    </row>
    <row r="1969" spans="1:36" ht="13.5" thickBot="1">
      <c r="A1969" s="153">
        <v>8700</v>
      </c>
      <c r="B1969" s="153">
        <v>12535</v>
      </c>
      <c r="C1969" s="141" t="s">
        <v>1204</v>
      </c>
      <c r="D1969" s="141">
        <v>520000118</v>
      </c>
      <c r="E1969" s="141" t="s">
        <v>429</v>
      </c>
      <c r="F1969" s="141" t="s">
        <v>1601</v>
      </c>
      <c r="G1969" s="141" t="s">
        <v>3432</v>
      </c>
      <c r="H1969" s="141" t="s">
        <v>76</v>
      </c>
      <c r="I1969" s="141" t="s">
        <v>229</v>
      </c>
      <c r="J1969" s="141" t="s">
        <v>53</v>
      </c>
      <c r="K1969" s="141" t="s">
        <v>53</v>
      </c>
      <c r="L1969" s="141" t="s">
        <v>821</v>
      </c>
      <c r="M1969" s="141" t="s">
        <v>311</v>
      </c>
      <c r="N1969" s="141" t="s">
        <v>256</v>
      </c>
      <c r="O1969" s="141" t="s">
        <v>62</v>
      </c>
      <c r="P1969" s="141" t="s">
        <v>1205</v>
      </c>
      <c r="Q1969" s="141" t="s">
        <v>65</v>
      </c>
      <c r="R1969" s="141" t="s">
        <v>57</v>
      </c>
      <c r="S1969" s="141" t="s">
        <v>1206</v>
      </c>
      <c r="T1969" s="227">
        <v>3.9140000000000001</v>
      </c>
      <c r="U1969" s="146">
        <v>48547</v>
      </c>
      <c r="V1969" s="208">
        <v>1.3899999999999999E-2</v>
      </c>
      <c r="W1969" s="209">
        <v>2.4799999999999999E-2</v>
      </c>
      <c r="X1969" s="141" t="s">
        <v>636</v>
      </c>
      <c r="Y1969" s="141"/>
      <c r="Z1969" s="148">
        <v>25188082.5</v>
      </c>
      <c r="AA1969" s="148">
        <v>1</v>
      </c>
      <c r="AB1969" s="148">
        <v>103.84</v>
      </c>
      <c r="AC1969" s="148">
        <v>0</v>
      </c>
      <c r="AD1969" s="148">
        <v>26155.30487</v>
      </c>
      <c r="AE1969" s="151"/>
      <c r="AF1969" s="151"/>
      <c r="AG1969" s="141" t="s">
        <v>17</v>
      </c>
      <c r="AH1969" s="229">
        <v>1.3993379166E-2</v>
      </c>
      <c r="AI1969" s="229">
        <v>5.8474377996023241E-3</v>
      </c>
      <c r="AJ1969" s="229">
        <v>1.3065971909999999E-3</v>
      </c>
    </row>
    <row r="1970" spans="1:36" ht="13.5" thickBot="1">
      <c r="A1970" s="153">
        <v>8700</v>
      </c>
      <c r="B1970" s="153">
        <v>12535</v>
      </c>
      <c r="C1970" s="141" t="s">
        <v>1602</v>
      </c>
      <c r="D1970" s="141">
        <v>520020116</v>
      </c>
      <c r="E1970" s="141" t="s">
        <v>429</v>
      </c>
      <c r="F1970" s="141" t="s">
        <v>2128</v>
      </c>
      <c r="G1970" s="141" t="s">
        <v>3779</v>
      </c>
      <c r="H1970" s="141" t="s">
        <v>76</v>
      </c>
      <c r="I1970" s="141" t="s">
        <v>229</v>
      </c>
      <c r="J1970" s="141" t="s">
        <v>53</v>
      </c>
      <c r="K1970" s="141" t="s">
        <v>53</v>
      </c>
      <c r="L1970" s="141" t="s">
        <v>821</v>
      </c>
      <c r="M1970" s="141" t="s">
        <v>311</v>
      </c>
      <c r="N1970" s="141" t="s">
        <v>651</v>
      </c>
      <c r="O1970" s="141" t="s">
        <v>62</v>
      </c>
      <c r="P1970" s="141" t="s">
        <v>1483</v>
      </c>
      <c r="Q1970" s="141" t="s">
        <v>65</v>
      </c>
      <c r="R1970" s="141" t="s">
        <v>57</v>
      </c>
      <c r="S1970" s="141" t="s">
        <v>1206</v>
      </c>
      <c r="T1970" s="227">
        <v>2.1339999999999999</v>
      </c>
      <c r="U1970" s="146">
        <v>47118</v>
      </c>
      <c r="V1970" s="208">
        <v>3.6499999999999998E-2</v>
      </c>
      <c r="W1970" s="209">
        <v>3.2800000000000003E-2</v>
      </c>
      <c r="X1970" s="141" t="s">
        <v>636</v>
      </c>
      <c r="Y1970" s="141"/>
      <c r="Z1970" s="148">
        <v>3000000</v>
      </c>
      <c r="AA1970" s="148">
        <v>1</v>
      </c>
      <c r="AB1970" s="148">
        <v>108.95</v>
      </c>
      <c r="AC1970" s="148">
        <v>0</v>
      </c>
      <c r="AD1970" s="148">
        <v>3268.5</v>
      </c>
      <c r="AE1970" s="151"/>
      <c r="AF1970" s="151"/>
      <c r="AG1970" s="141" t="s">
        <v>17</v>
      </c>
      <c r="AH1970" s="229">
        <v>9.2007605959999999E-3</v>
      </c>
      <c r="AI1970" s="229">
        <v>7.3072558484768276E-4</v>
      </c>
      <c r="AJ1970" s="229">
        <v>1.6327903400000001E-4</v>
      </c>
    </row>
    <row r="1971" spans="1:36" ht="13.5" thickBot="1">
      <c r="A1971" s="153">
        <v>8700</v>
      </c>
      <c r="B1971" s="153">
        <v>12535</v>
      </c>
      <c r="C1971" s="141" t="s">
        <v>1602</v>
      </c>
      <c r="D1971" s="141">
        <v>520020116</v>
      </c>
      <c r="E1971" s="141" t="s">
        <v>429</v>
      </c>
      <c r="F1971" s="141" t="s">
        <v>1603</v>
      </c>
      <c r="G1971" s="141" t="s">
        <v>3433</v>
      </c>
      <c r="H1971" s="141" t="s">
        <v>76</v>
      </c>
      <c r="I1971" s="141" t="s">
        <v>229</v>
      </c>
      <c r="J1971" s="141" t="s">
        <v>53</v>
      </c>
      <c r="K1971" s="141" t="s">
        <v>53</v>
      </c>
      <c r="L1971" s="141" t="s">
        <v>821</v>
      </c>
      <c r="M1971" s="141" t="s">
        <v>311</v>
      </c>
      <c r="N1971" s="141" t="s">
        <v>651</v>
      </c>
      <c r="O1971" s="141" t="s">
        <v>62</v>
      </c>
      <c r="P1971" s="141" t="s">
        <v>1280</v>
      </c>
      <c r="Q1971" s="141" t="s">
        <v>65</v>
      </c>
      <c r="R1971" s="141" t="s">
        <v>57</v>
      </c>
      <c r="S1971" s="141" t="s">
        <v>1206</v>
      </c>
      <c r="T1971" s="227">
        <v>3.1960000000000002</v>
      </c>
      <c r="U1971" s="146">
        <v>47483</v>
      </c>
      <c r="V1971" s="208">
        <v>2.7E-2</v>
      </c>
      <c r="W1971" s="209">
        <v>3.32E-2</v>
      </c>
      <c r="X1971" s="141" t="s">
        <v>636</v>
      </c>
      <c r="Y1971" s="141"/>
      <c r="Z1971" s="148">
        <v>14650823</v>
      </c>
      <c r="AA1971" s="148">
        <v>1</v>
      </c>
      <c r="AB1971" s="148">
        <v>105.81</v>
      </c>
      <c r="AC1971" s="148">
        <v>0</v>
      </c>
      <c r="AD1971" s="148">
        <v>15502.035819999999</v>
      </c>
      <c r="AE1971" s="151"/>
      <c r="AF1971" s="151"/>
      <c r="AG1971" s="141" t="s">
        <v>17</v>
      </c>
      <c r="AH1971" s="229">
        <v>3.3478718785E-2</v>
      </c>
      <c r="AI1971" s="229">
        <v>3.4657286800976678E-3</v>
      </c>
      <c r="AJ1971" s="229">
        <v>7.7440949499999997E-4</v>
      </c>
    </row>
    <row r="1972" spans="1:36" ht="13.5" thickBot="1">
      <c r="A1972" s="153">
        <v>8700</v>
      </c>
      <c r="B1972" s="153">
        <v>12535</v>
      </c>
      <c r="C1972" s="141" t="s">
        <v>1490</v>
      </c>
      <c r="D1972" s="141">
        <v>513893123</v>
      </c>
      <c r="E1972" s="141" t="s">
        <v>429</v>
      </c>
      <c r="F1972" s="141" t="s">
        <v>1604</v>
      </c>
      <c r="G1972" s="141" t="s">
        <v>3434</v>
      </c>
      <c r="H1972" s="141" t="s">
        <v>76</v>
      </c>
      <c r="I1972" s="141" t="s">
        <v>229</v>
      </c>
      <c r="J1972" s="141" t="s">
        <v>53</v>
      </c>
      <c r="K1972" s="141" t="s">
        <v>53</v>
      </c>
      <c r="L1972" s="141" t="s">
        <v>821</v>
      </c>
      <c r="M1972" s="141" t="s">
        <v>311</v>
      </c>
      <c r="N1972" s="141" t="s">
        <v>649</v>
      </c>
      <c r="O1972" s="141" t="s">
        <v>62</v>
      </c>
      <c r="P1972" s="141" t="s">
        <v>1413</v>
      </c>
      <c r="Q1972" s="141" t="s">
        <v>1294</v>
      </c>
      <c r="R1972" s="141" t="s">
        <v>57</v>
      </c>
      <c r="S1972" s="141" t="s">
        <v>1206</v>
      </c>
      <c r="T1972" s="227">
        <v>1.6559999999999999</v>
      </c>
      <c r="U1972" s="146">
        <v>46477</v>
      </c>
      <c r="V1972" s="208">
        <v>3.5400000000000001E-2</v>
      </c>
      <c r="W1972" s="209">
        <v>3.2199999999999999E-2</v>
      </c>
      <c r="X1972" s="141" t="s">
        <v>636</v>
      </c>
      <c r="Y1972" s="141"/>
      <c r="Z1972" s="148">
        <v>21664988</v>
      </c>
      <c r="AA1972" s="148">
        <v>1</v>
      </c>
      <c r="AB1972" s="148">
        <v>107.7</v>
      </c>
      <c r="AC1972" s="148">
        <v>0</v>
      </c>
      <c r="AD1972" s="148">
        <v>23333.192080000001</v>
      </c>
      <c r="AE1972" s="151"/>
      <c r="AF1972" s="151"/>
      <c r="AG1972" s="141" t="s">
        <v>17</v>
      </c>
      <c r="AH1972" s="229">
        <v>1.9395518391999999E-2</v>
      </c>
      <c r="AI1972" s="229">
        <v>5.2165092332939634E-3</v>
      </c>
      <c r="AJ1972" s="229">
        <v>1.1656175819999999E-3</v>
      </c>
    </row>
    <row r="1973" spans="1:36" ht="13.5" thickBot="1">
      <c r="A1973" s="153">
        <v>8700</v>
      </c>
      <c r="B1973" s="153">
        <v>12535</v>
      </c>
      <c r="C1973" s="141" t="s">
        <v>1321</v>
      </c>
      <c r="D1973" s="141">
        <v>520032046</v>
      </c>
      <c r="E1973" s="141" t="s">
        <v>429</v>
      </c>
      <c r="F1973" s="141" t="s">
        <v>1605</v>
      </c>
      <c r="G1973" s="141" t="s">
        <v>3435</v>
      </c>
      <c r="H1973" s="141" t="s">
        <v>76</v>
      </c>
      <c r="I1973" s="141" t="s">
        <v>229</v>
      </c>
      <c r="J1973" s="141" t="s">
        <v>53</v>
      </c>
      <c r="K1973" s="141" t="s">
        <v>53</v>
      </c>
      <c r="L1973" s="141" t="s">
        <v>821</v>
      </c>
      <c r="M1973" s="141" t="s">
        <v>311</v>
      </c>
      <c r="N1973" s="141" t="s">
        <v>256</v>
      </c>
      <c r="O1973" s="141" t="s">
        <v>62</v>
      </c>
      <c r="P1973" s="141" t="s">
        <v>1205</v>
      </c>
      <c r="Q1973" s="141" t="s">
        <v>65</v>
      </c>
      <c r="R1973" s="141" t="s">
        <v>57</v>
      </c>
      <c r="S1973" s="141" t="s">
        <v>1206</v>
      </c>
      <c r="T1973" s="227">
        <v>3.4809999999999999</v>
      </c>
      <c r="U1973" s="146">
        <v>48190</v>
      </c>
      <c r="V1973" s="208">
        <v>1.6400000000000001E-2</v>
      </c>
      <c r="W1973" s="209">
        <v>2.4500000000000001E-2</v>
      </c>
      <c r="X1973" s="141" t="s">
        <v>636</v>
      </c>
      <c r="Y1973" s="141"/>
      <c r="Z1973" s="148">
        <v>23949910</v>
      </c>
      <c r="AA1973" s="148">
        <v>1</v>
      </c>
      <c r="AB1973" s="148">
        <v>105.53</v>
      </c>
      <c r="AC1973" s="148">
        <v>0</v>
      </c>
      <c r="AD1973" s="148">
        <v>25274.34002</v>
      </c>
      <c r="AE1973" s="151"/>
      <c r="AF1973" s="151"/>
      <c r="AG1973" s="141" t="s">
        <v>17</v>
      </c>
      <c r="AH1973" s="229">
        <v>2.2267199965000001E-2</v>
      </c>
      <c r="AI1973" s="229">
        <v>5.650483981261647E-3</v>
      </c>
      <c r="AJ1973" s="229">
        <v>1.262588291E-3</v>
      </c>
    </row>
    <row r="1974" spans="1:36" ht="13.5" thickBot="1">
      <c r="A1974" s="153">
        <v>8700</v>
      </c>
      <c r="B1974" s="153">
        <v>12535</v>
      </c>
      <c r="C1974" s="141" t="s">
        <v>1321</v>
      </c>
      <c r="D1974" s="141">
        <v>520032046</v>
      </c>
      <c r="E1974" s="141" t="s">
        <v>429</v>
      </c>
      <c r="F1974" s="141" t="s">
        <v>1606</v>
      </c>
      <c r="G1974" s="141" t="s">
        <v>3436</v>
      </c>
      <c r="H1974" s="141" t="s">
        <v>76</v>
      </c>
      <c r="I1974" s="141" t="s">
        <v>229</v>
      </c>
      <c r="J1974" s="141" t="s">
        <v>53</v>
      </c>
      <c r="K1974" s="141" t="s">
        <v>53</v>
      </c>
      <c r="L1974" s="141" t="s">
        <v>821</v>
      </c>
      <c r="M1974" s="141" t="s">
        <v>311</v>
      </c>
      <c r="N1974" s="141" t="s">
        <v>256</v>
      </c>
      <c r="O1974" s="141" t="s">
        <v>62</v>
      </c>
      <c r="P1974" s="141" t="s">
        <v>1288</v>
      </c>
      <c r="Q1974" s="141" t="s">
        <v>65</v>
      </c>
      <c r="R1974" s="141" t="s">
        <v>57</v>
      </c>
      <c r="S1974" s="141" t="s">
        <v>1206</v>
      </c>
      <c r="T1974" s="227">
        <v>3.5009999999999999</v>
      </c>
      <c r="U1974" s="146">
        <v>48738</v>
      </c>
      <c r="V1974" s="208">
        <v>3.3099999999999997E-2</v>
      </c>
      <c r="W1974" s="209">
        <v>2.8299999999999999E-2</v>
      </c>
      <c r="X1974" s="141" t="s">
        <v>636</v>
      </c>
      <c r="Y1974" s="141"/>
      <c r="Z1974" s="148">
        <v>16100000</v>
      </c>
      <c r="AA1974" s="148">
        <v>1</v>
      </c>
      <c r="AB1974" s="148">
        <v>109.94</v>
      </c>
      <c r="AC1974" s="148">
        <v>0</v>
      </c>
      <c r="AD1974" s="148">
        <v>17700.34</v>
      </c>
      <c r="AE1974" s="151"/>
      <c r="AF1974" s="151"/>
      <c r="AG1974" s="141" t="s">
        <v>17</v>
      </c>
      <c r="AH1974" s="229">
        <v>2.2952455627000001E-2</v>
      </c>
      <c r="AI1974" s="229">
        <v>3.957194828974402E-3</v>
      </c>
      <c r="AJ1974" s="229">
        <v>8.8422653200000004E-4</v>
      </c>
    </row>
    <row r="1975" spans="1:36" ht="13.5" thickBot="1">
      <c r="A1975" s="153">
        <v>8700</v>
      </c>
      <c r="B1975" s="153">
        <v>12535</v>
      </c>
      <c r="C1975" s="141" t="s">
        <v>1453</v>
      </c>
      <c r="D1975" s="141">
        <v>512025891</v>
      </c>
      <c r="E1975" s="141" t="s">
        <v>429</v>
      </c>
      <c r="F1975" s="141" t="s">
        <v>1607</v>
      </c>
      <c r="G1975" s="141" t="s">
        <v>3437</v>
      </c>
      <c r="H1975" s="141" t="s">
        <v>76</v>
      </c>
      <c r="I1975" s="141" t="s">
        <v>229</v>
      </c>
      <c r="J1975" s="141" t="s">
        <v>53</v>
      </c>
      <c r="K1975" s="141" t="s">
        <v>53</v>
      </c>
      <c r="L1975" s="141" t="s">
        <v>821</v>
      </c>
      <c r="M1975" s="141" t="s">
        <v>311</v>
      </c>
      <c r="N1975" s="141" t="s">
        <v>258</v>
      </c>
      <c r="O1975" s="141" t="s">
        <v>62</v>
      </c>
      <c r="P1975" s="141" t="s">
        <v>1333</v>
      </c>
      <c r="Q1975" s="141" t="s">
        <v>65</v>
      </c>
      <c r="R1975" s="141" t="s">
        <v>57</v>
      </c>
      <c r="S1975" s="141" t="s">
        <v>1206</v>
      </c>
      <c r="T1975" s="227">
        <v>1.8009999999999999</v>
      </c>
      <c r="U1975" s="146">
        <v>46888</v>
      </c>
      <c r="V1975" s="208">
        <v>3.2000000000000001E-2</v>
      </c>
      <c r="W1975" s="209">
        <v>3.1399999999999997E-2</v>
      </c>
      <c r="X1975" s="141" t="s">
        <v>636</v>
      </c>
      <c r="Y1975" s="141"/>
      <c r="Z1975" s="148">
        <v>1765338.65</v>
      </c>
      <c r="AA1975" s="148">
        <v>1</v>
      </c>
      <c r="AB1975" s="148">
        <v>107.71</v>
      </c>
      <c r="AC1975" s="148">
        <v>0</v>
      </c>
      <c r="AD1975" s="148">
        <v>1901.4462599999999</v>
      </c>
      <c r="AE1975" s="151"/>
      <c r="AF1975" s="151"/>
      <c r="AG1975" s="141" t="s">
        <v>17</v>
      </c>
      <c r="AH1975" s="229">
        <v>2.1455338810000002E-3</v>
      </c>
      <c r="AI1975" s="229">
        <v>4.2509880079392352E-4</v>
      </c>
      <c r="AJ1975" s="229">
        <v>9.4987397579961402E-5</v>
      </c>
    </row>
    <row r="1976" spans="1:36" ht="13.5" thickBot="1">
      <c r="A1976" s="153">
        <v>8700</v>
      </c>
      <c r="B1976" s="153">
        <v>12535</v>
      </c>
      <c r="C1976" s="141" t="s">
        <v>1453</v>
      </c>
      <c r="D1976" s="141">
        <v>512025891</v>
      </c>
      <c r="E1976" s="141" t="s">
        <v>429</v>
      </c>
      <c r="F1976" s="141" t="s">
        <v>1608</v>
      </c>
      <c r="G1976" s="141" t="s">
        <v>3438</v>
      </c>
      <c r="H1976" s="141" t="s">
        <v>76</v>
      </c>
      <c r="I1976" s="141" t="s">
        <v>228</v>
      </c>
      <c r="J1976" s="141" t="s">
        <v>53</v>
      </c>
      <c r="K1976" s="141" t="s">
        <v>53</v>
      </c>
      <c r="L1976" s="141" t="s">
        <v>821</v>
      </c>
      <c r="M1976" s="141" t="s">
        <v>311</v>
      </c>
      <c r="N1976" s="141" t="s">
        <v>258</v>
      </c>
      <c r="O1976" s="141" t="s">
        <v>62</v>
      </c>
      <c r="P1976" s="141" t="s">
        <v>1333</v>
      </c>
      <c r="Q1976" s="141" t="s">
        <v>65</v>
      </c>
      <c r="R1976" s="141" t="s">
        <v>57</v>
      </c>
      <c r="S1976" s="141" t="s">
        <v>1206</v>
      </c>
      <c r="T1976" s="227">
        <v>1.839</v>
      </c>
      <c r="U1976" s="146">
        <v>46924</v>
      </c>
      <c r="V1976" s="208">
        <v>5.7000000000000002E-2</v>
      </c>
      <c r="W1976" s="209">
        <v>6.1800000000000001E-2</v>
      </c>
      <c r="X1976" s="141" t="s">
        <v>636</v>
      </c>
      <c r="Y1976" s="141"/>
      <c r="Z1976" s="148">
        <v>5743970.8200000003</v>
      </c>
      <c r="AA1976" s="148">
        <v>1</v>
      </c>
      <c r="AB1976" s="148">
        <v>99.56</v>
      </c>
      <c r="AC1976" s="148">
        <v>0</v>
      </c>
      <c r="AD1976" s="148">
        <v>5718.6973500000004</v>
      </c>
      <c r="AE1976" s="151"/>
      <c r="AF1976" s="151"/>
      <c r="AG1976" s="141" t="s">
        <v>17</v>
      </c>
      <c r="AH1976" s="229">
        <v>5.8329460950000004E-3</v>
      </c>
      <c r="AI1976" s="229">
        <v>1.2785064909425253E-3</v>
      </c>
      <c r="AJ1976" s="229">
        <v>2.8567947999999998E-4</v>
      </c>
    </row>
    <row r="1977" spans="1:36" ht="13.5" thickBot="1">
      <c r="A1977" s="153">
        <v>8700</v>
      </c>
      <c r="B1977" s="153">
        <v>12535</v>
      </c>
      <c r="C1977" s="141" t="s">
        <v>1423</v>
      </c>
      <c r="D1977" s="141">
        <v>513230029</v>
      </c>
      <c r="E1977" s="141" t="s">
        <v>429</v>
      </c>
      <c r="F1977" s="141" t="s">
        <v>1609</v>
      </c>
      <c r="G1977" s="141" t="s">
        <v>3439</v>
      </c>
      <c r="H1977" s="141" t="s">
        <v>76</v>
      </c>
      <c r="I1977" s="141" t="s">
        <v>228</v>
      </c>
      <c r="J1977" s="141" t="s">
        <v>53</v>
      </c>
      <c r="K1977" s="141" t="s">
        <v>53</v>
      </c>
      <c r="L1977" s="141" t="s">
        <v>821</v>
      </c>
      <c r="M1977" s="141" t="s">
        <v>311</v>
      </c>
      <c r="N1977" s="141" t="s">
        <v>269</v>
      </c>
      <c r="O1977" s="141" t="s">
        <v>62</v>
      </c>
      <c r="P1977" s="141" t="s">
        <v>1413</v>
      </c>
      <c r="Q1977" s="141" t="s">
        <v>1294</v>
      </c>
      <c r="R1977" s="141" t="s">
        <v>57</v>
      </c>
      <c r="S1977" s="141" t="s">
        <v>1206</v>
      </c>
      <c r="T1977" s="227">
        <v>4.5140000000000002</v>
      </c>
      <c r="U1977" s="146">
        <v>49460</v>
      </c>
      <c r="V1977" s="208">
        <v>5.1700000000000003E-2</v>
      </c>
      <c r="W1977" s="209">
        <v>5.74E-2</v>
      </c>
      <c r="X1977" s="141" t="s">
        <v>636</v>
      </c>
      <c r="Y1977" s="141"/>
      <c r="Z1977" s="148">
        <v>2017025</v>
      </c>
      <c r="AA1977" s="148">
        <v>1</v>
      </c>
      <c r="AB1977" s="148">
        <v>99.54</v>
      </c>
      <c r="AC1977" s="148">
        <v>0</v>
      </c>
      <c r="AD1977" s="148">
        <v>2007.74668</v>
      </c>
      <c r="AE1977" s="151"/>
      <c r="AF1977" s="151"/>
      <c r="AG1977" s="141" t="s">
        <v>17</v>
      </c>
      <c r="AH1977" s="229">
        <v>3.305438747E-3</v>
      </c>
      <c r="AI1977" s="229">
        <v>4.488639641942767E-4</v>
      </c>
      <c r="AJ1977" s="229">
        <v>1.0029767099999999E-4</v>
      </c>
    </row>
    <row r="1978" spans="1:36" ht="13.5" thickBot="1">
      <c r="A1978" s="153">
        <v>8700</v>
      </c>
      <c r="B1978" s="153">
        <v>12535</v>
      </c>
      <c r="C1978" s="141" t="s">
        <v>1481</v>
      </c>
      <c r="D1978" s="141">
        <v>515434074</v>
      </c>
      <c r="E1978" s="141" t="s">
        <v>429</v>
      </c>
      <c r="F1978" s="141" t="s">
        <v>1610</v>
      </c>
      <c r="G1978" s="141" t="s">
        <v>3440</v>
      </c>
      <c r="H1978" s="141" t="s">
        <v>76</v>
      </c>
      <c r="I1978" s="141" t="s">
        <v>229</v>
      </c>
      <c r="J1978" s="141" t="s">
        <v>53</v>
      </c>
      <c r="K1978" s="141" t="s">
        <v>53</v>
      </c>
      <c r="L1978" s="141" t="s">
        <v>821</v>
      </c>
      <c r="M1978" s="141" t="s">
        <v>311</v>
      </c>
      <c r="N1978" s="141" t="s">
        <v>651</v>
      </c>
      <c r="O1978" s="141" t="s">
        <v>62</v>
      </c>
      <c r="P1978" s="141" t="s">
        <v>1483</v>
      </c>
      <c r="Q1978" s="141" t="s">
        <v>65</v>
      </c>
      <c r="R1978" s="141" t="s">
        <v>57</v>
      </c>
      <c r="S1978" s="141" t="s">
        <v>1206</v>
      </c>
      <c r="T1978" s="227">
        <v>1.9930000000000001</v>
      </c>
      <c r="U1978" s="146">
        <v>46295</v>
      </c>
      <c r="V1978" s="208">
        <v>3.0000000000000001E-3</v>
      </c>
      <c r="W1978" s="209">
        <v>3.1899999999999998E-2</v>
      </c>
      <c r="X1978" s="141" t="s">
        <v>636</v>
      </c>
      <c r="Y1978" s="141"/>
      <c r="Z1978" s="148">
        <v>2339415</v>
      </c>
      <c r="AA1978" s="148">
        <v>1</v>
      </c>
      <c r="AB1978" s="148">
        <v>101.09</v>
      </c>
      <c r="AC1978" s="148">
        <v>0</v>
      </c>
      <c r="AD1978" s="148">
        <v>2364.91462</v>
      </c>
      <c r="AE1978" s="151"/>
      <c r="AF1978" s="151"/>
      <c r="AG1978" s="141" t="s">
        <v>17</v>
      </c>
      <c r="AH1978" s="229">
        <v>5.6819153319999996E-3</v>
      </c>
      <c r="AI1978" s="229">
        <v>5.2871458430911293E-4</v>
      </c>
      <c r="AJ1978" s="229">
        <v>1.18140117E-4</v>
      </c>
    </row>
    <row r="1979" spans="1:36" ht="13.5" thickBot="1">
      <c r="A1979" s="153">
        <v>8700</v>
      </c>
      <c r="B1979" s="153">
        <v>12535</v>
      </c>
      <c r="C1979" s="141" t="s">
        <v>1472</v>
      </c>
      <c r="D1979" s="141">
        <v>510454333</v>
      </c>
      <c r="E1979" s="141" t="s">
        <v>429</v>
      </c>
      <c r="F1979" s="141" t="s">
        <v>1611</v>
      </c>
      <c r="G1979" s="141" t="s">
        <v>3441</v>
      </c>
      <c r="H1979" s="141" t="s">
        <v>76</v>
      </c>
      <c r="I1979" s="141" t="s">
        <v>229</v>
      </c>
      <c r="J1979" s="141" t="s">
        <v>53</v>
      </c>
      <c r="K1979" s="141" t="s">
        <v>53</v>
      </c>
      <c r="L1979" s="141" t="s">
        <v>821</v>
      </c>
      <c r="M1979" s="141" t="s">
        <v>311</v>
      </c>
      <c r="N1979" s="141" t="s">
        <v>258</v>
      </c>
      <c r="O1979" s="141" t="s">
        <v>62</v>
      </c>
      <c r="P1979" s="141" t="s">
        <v>1333</v>
      </c>
      <c r="Q1979" s="141" t="s">
        <v>65</v>
      </c>
      <c r="R1979" s="141" t="s">
        <v>57</v>
      </c>
      <c r="S1979" s="141" t="s">
        <v>1206</v>
      </c>
      <c r="T1979" s="227">
        <v>2.8769999999999998</v>
      </c>
      <c r="U1979" s="146">
        <v>47391</v>
      </c>
      <c r="V1979" s="208">
        <v>3.2300000000000002E-2</v>
      </c>
      <c r="W1979" s="209">
        <v>3.1E-2</v>
      </c>
      <c r="X1979" s="141" t="s">
        <v>636</v>
      </c>
      <c r="Y1979" s="141"/>
      <c r="Z1979" s="148">
        <v>6571040</v>
      </c>
      <c r="AA1979" s="148">
        <v>1</v>
      </c>
      <c r="AB1979" s="148">
        <v>107.46</v>
      </c>
      <c r="AC1979" s="148">
        <v>0</v>
      </c>
      <c r="AD1979" s="148">
        <v>7061.2395800000004</v>
      </c>
      <c r="AE1979" s="151"/>
      <c r="AF1979" s="151"/>
      <c r="AG1979" s="141" t="s">
        <v>17</v>
      </c>
      <c r="AH1979" s="229">
        <v>1.2733215187E-2</v>
      </c>
      <c r="AI1979" s="229">
        <v>1.5786533338978449E-3</v>
      </c>
      <c r="AJ1979" s="229">
        <v>3.5274663499999998E-4</v>
      </c>
    </row>
    <row r="1980" spans="1:36" ht="13.5" thickBot="1">
      <c r="A1980" s="153">
        <v>8700</v>
      </c>
      <c r="B1980" s="153">
        <v>12535</v>
      </c>
      <c r="C1980" s="141" t="s">
        <v>1472</v>
      </c>
      <c r="D1980" s="141">
        <v>510454333</v>
      </c>
      <c r="E1980" s="141" t="s">
        <v>429</v>
      </c>
      <c r="F1980" s="141" t="s">
        <v>1612</v>
      </c>
      <c r="G1980" s="141" t="s">
        <v>3442</v>
      </c>
      <c r="H1980" s="141" t="s">
        <v>76</v>
      </c>
      <c r="I1980" s="141" t="s">
        <v>228</v>
      </c>
      <c r="J1980" s="141" t="s">
        <v>53</v>
      </c>
      <c r="K1980" s="141" t="s">
        <v>53</v>
      </c>
      <c r="L1980" s="141" t="s">
        <v>821</v>
      </c>
      <c r="M1980" s="141" t="s">
        <v>311</v>
      </c>
      <c r="N1980" s="141" t="s">
        <v>258</v>
      </c>
      <c r="O1980" s="141" t="s">
        <v>62</v>
      </c>
      <c r="P1980" s="141" t="s">
        <v>1333</v>
      </c>
      <c r="Q1980" s="141" t="s">
        <v>65</v>
      </c>
      <c r="R1980" s="141" t="s">
        <v>57</v>
      </c>
      <c r="S1980" s="141" t="s">
        <v>1206</v>
      </c>
      <c r="T1980" s="227">
        <v>2.9630000000000001</v>
      </c>
      <c r="U1980" s="146">
        <v>47756</v>
      </c>
      <c r="V1980" s="208">
        <v>5.6500000000000002E-2</v>
      </c>
      <c r="W1980" s="209">
        <v>5.9900000000000002E-2</v>
      </c>
      <c r="X1980" s="141" t="s">
        <v>636</v>
      </c>
      <c r="Y1980" s="141"/>
      <c r="Z1980" s="148">
        <v>6870103.2699999996</v>
      </c>
      <c r="AA1980" s="148">
        <v>1</v>
      </c>
      <c r="AB1980" s="148">
        <v>99.29</v>
      </c>
      <c r="AC1980" s="148">
        <v>0</v>
      </c>
      <c r="AD1980" s="148">
        <v>6821.3255399999998</v>
      </c>
      <c r="AE1980" s="151"/>
      <c r="AF1980" s="151"/>
      <c r="AG1980" s="141" t="s">
        <v>17</v>
      </c>
      <c r="AH1980" s="229">
        <v>1.4548407901E-2</v>
      </c>
      <c r="AI1980" s="229">
        <v>1.5250167032745711E-3</v>
      </c>
      <c r="AJ1980" s="229">
        <v>3.4076164699999999E-4</v>
      </c>
    </row>
    <row r="1981" spans="1:36" ht="13.5" thickBot="1">
      <c r="A1981" s="153">
        <v>8700</v>
      </c>
      <c r="B1981" s="153">
        <v>12535</v>
      </c>
      <c r="C1981" s="141" t="s">
        <v>1613</v>
      </c>
      <c r="D1981" s="141">
        <v>511809071</v>
      </c>
      <c r="E1981" s="141" t="s">
        <v>429</v>
      </c>
      <c r="F1981" s="141" t="s">
        <v>1614</v>
      </c>
      <c r="G1981" s="141" t="s">
        <v>3443</v>
      </c>
      <c r="H1981" s="141" t="s">
        <v>76</v>
      </c>
      <c r="I1981" s="141" t="s">
        <v>229</v>
      </c>
      <c r="J1981" s="141" t="s">
        <v>53</v>
      </c>
      <c r="K1981" s="141" t="s">
        <v>53</v>
      </c>
      <c r="L1981" s="141" t="s">
        <v>821</v>
      </c>
      <c r="M1981" s="141" t="s">
        <v>311</v>
      </c>
      <c r="N1981" s="141" t="s">
        <v>75</v>
      </c>
      <c r="O1981" s="141" t="s">
        <v>62</v>
      </c>
      <c r="P1981" s="141" t="s">
        <v>1288</v>
      </c>
      <c r="Q1981" s="141" t="s">
        <v>65</v>
      </c>
      <c r="R1981" s="141" t="s">
        <v>57</v>
      </c>
      <c r="S1981" s="141" t="s">
        <v>1206</v>
      </c>
      <c r="T1981" s="227">
        <v>3.0630000000000002</v>
      </c>
      <c r="U1981" s="146">
        <v>47889</v>
      </c>
      <c r="V1981" s="208">
        <v>2.1999999999999999E-2</v>
      </c>
      <c r="W1981" s="209">
        <v>2.9000000000000001E-2</v>
      </c>
      <c r="X1981" s="141" t="s">
        <v>636</v>
      </c>
      <c r="Y1981" s="141"/>
      <c r="Z1981" s="148">
        <v>1441423.8</v>
      </c>
      <c r="AA1981" s="148">
        <v>1</v>
      </c>
      <c r="AB1981" s="148">
        <v>105.14</v>
      </c>
      <c r="AC1981" s="148">
        <v>0</v>
      </c>
      <c r="AD1981" s="148">
        <v>1515.51298</v>
      </c>
      <c r="AE1981" s="151"/>
      <c r="AF1981" s="151"/>
      <c r="AG1981" s="141" t="s">
        <v>17</v>
      </c>
      <c r="AH1981" s="229">
        <v>4.2674426259999999E-3</v>
      </c>
      <c r="AI1981" s="229">
        <v>3.3881722767469924E-4</v>
      </c>
      <c r="AJ1981" s="229">
        <v>7.57079687168504E-5</v>
      </c>
    </row>
    <row r="1982" spans="1:36" ht="13.5" thickBot="1">
      <c r="A1982" s="153">
        <v>8700</v>
      </c>
      <c r="B1982" s="153">
        <v>12535</v>
      </c>
      <c r="C1982" s="141" t="s">
        <v>1613</v>
      </c>
      <c r="D1982" s="141">
        <v>511809071</v>
      </c>
      <c r="E1982" s="141" t="s">
        <v>429</v>
      </c>
      <c r="F1982" s="141" t="s">
        <v>1615</v>
      </c>
      <c r="G1982" s="141" t="s">
        <v>3444</v>
      </c>
      <c r="H1982" s="141" t="s">
        <v>76</v>
      </c>
      <c r="I1982" s="141" t="s">
        <v>228</v>
      </c>
      <c r="J1982" s="141" t="s">
        <v>53</v>
      </c>
      <c r="K1982" s="141" t="s">
        <v>53</v>
      </c>
      <c r="L1982" s="141" t="s">
        <v>821</v>
      </c>
      <c r="M1982" s="141" t="s">
        <v>311</v>
      </c>
      <c r="N1982" s="141" t="s">
        <v>75</v>
      </c>
      <c r="O1982" s="141" t="s">
        <v>62</v>
      </c>
      <c r="P1982" s="141" t="s">
        <v>1288</v>
      </c>
      <c r="Q1982" s="141" t="s">
        <v>65</v>
      </c>
      <c r="R1982" s="141" t="s">
        <v>57</v>
      </c>
      <c r="S1982" s="141" t="s">
        <v>1206</v>
      </c>
      <c r="T1982" s="227">
        <v>2.8959999999999999</v>
      </c>
      <c r="U1982" s="146">
        <v>47889</v>
      </c>
      <c r="V1982" s="208">
        <v>4.6800000000000001E-2</v>
      </c>
      <c r="W1982" s="209">
        <v>5.8200000000000002E-2</v>
      </c>
      <c r="X1982" s="141" t="s">
        <v>636</v>
      </c>
      <c r="Y1982" s="141"/>
      <c r="Z1982" s="148">
        <v>7253242.1200000001</v>
      </c>
      <c r="AA1982" s="148">
        <v>1</v>
      </c>
      <c r="AB1982" s="148">
        <v>97.76</v>
      </c>
      <c r="AC1982" s="148">
        <v>0</v>
      </c>
      <c r="AD1982" s="148">
        <v>7090.7695000000003</v>
      </c>
      <c r="AE1982" s="151"/>
      <c r="AF1982" s="151"/>
      <c r="AG1982" s="141" t="s">
        <v>17</v>
      </c>
      <c r="AH1982" s="229">
        <v>1.7256530167999998E-2</v>
      </c>
      <c r="AI1982" s="229">
        <v>1.5852552210211446E-3</v>
      </c>
      <c r="AJ1982" s="229">
        <v>3.54221813E-4</v>
      </c>
    </row>
    <row r="1983" spans="1:36" ht="13.5" thickBot="1">
      <c r="A1983" s="153">
        <v>8700</v>
      </c>
      <c r="B1983" s="153">
        <v>12535</v>
      </c>
      <c r="C1983" s="141" t="s">
        <v>1616</v>
      </c>
      <c r="D1983" s="141">
        <v>520034372</v>
      </c>
      <c r="E1983" s="141" t="s">
        <v>429</v>
      </c>
      <c r="F1983" s="141" t="s">
        <v>1617</v>
      </c>
      <c r="G1983" s="141" t="s">
        <v>3445</v>
      </c>
      <c r="H1983" s="141" t="s">
        <v>76</v>
      </c>
      <c r="I1983" s="141" t="s">
        <v>228</v>
      </c>
      <c r="J1983" s="141" t="s">
        <v>53</v>
      </c>
      <c r="K1983" s="141" t="s">
        <v>53</v>
      </c>
      <c r="L1983" s="141" t="s">
        <v>821</v>
      </c>
      <c r="M1983" s="141" t="s">
        <v>311</v>
      </c>
      <c r="N1983" s="141" t="s">
        <v>258</v>
      </c>
      <c r="O1983" s="141" t="s">
        <v>62</v>
      </c>
      <c r="P1983" s="141" t="s">
        <v>1310</v>
      </c>
      <c r="Q1983" s="141" t="s">
        <v>65</v>
      </c>
      <c r="R1983" s="141" t="s">
        <v>57</v>
      </c>
      <c r="S1983" s="141" t="s">
        <v>1206</v>
      </c>
      <c r="T1983" s="227">
        <v>3.3050000000000002</v>
      </c>
      <c r="U1983" s="146">
        <v>48203</v>
      </c>
      <c r="V1983" s="208">
        <v>4.5600000000000002E-2</v>
      </c>
      <c r="W1983" s="209">
        <v>5.8299999999999998E-2</v>
      </c>
      <c r="X1983" s="141" t="s">
        <v>636</v>
      </c>
      <c r="Y1983" s="141"/>
      <c r="Z1983" s="148">
        <v>8503782.7599999998</v>
      </c>
      <c r="AA1983" s="148">
        <v>1</v>
      </c>
      <c r="AB1983" s="148">
        <v>96.43</v>
      </c>
      <c r="AC1983" s="148">
        <v>0</v>
      </c>
      <c r="AD1983" s="148">
        <v>8200.1977200000001</v>
      </c>
      <c r="AE1983" s="151"/>
      <c r="AF1983" s="151"/>
      <c r="AG1983" s="141" t="s">
        <v>17</v>
      </c>
      <c r="AH1983" s="229">
        <v>1.2325281299999999E-2</v>
      </c>
      <c r="AI1983" s="229">
        <v>1.8332856890970275E-3</v>
      </c>
      <c r="AJ1983" s="229">
        <v>4.0964367800000001E-4</v>
      </c>
    </row>
    <row r="1984" spans="1:36" ht="13.5" thickBot="1">
      <c r="A1984" s="153">
        <v>8700</v>
      </c>
      <c r="B1984" s="153">
        <v>12535</v>
      </c>
      <c r="C1984" s="141" t="s">
        <v>1616</v>
      </c>
      <c r="D1984" s="141">
        <v>520034372</v>
      </c>
      <c r="E1984" s="141" t="s">
        <v>429</v>
      </c>
      <c r="F1984" s="141" t="s">
        <v>1618</v>
      </c>
      <c r="G1984" s="141" t="s">
        <v>3446</v>
      </c>
      <c r="H1984" s="141" t="s">
        <v>76</v>
      </c>
      <c r="I1984" s="141" t="s">
        <v>229</v>
      </c>
      <c r="J1984" s="141" t="s">
        <v>53</v>
      </c>
      <c r="K1984" s="141" t="s">
        <v>53</v>
      </c>
      <c r="L1984" s="141" t="s">
        <v>821</v>
      </c>
      <c r="M1984" s="141" t="s">
        <v>311</v>
      </c>
      <c r="N1984" s="141" t="s">
        <v>258</v>
      </c>
      <c r="O1984" s="141" t="s">
        <v>62</v>
      </c>
      <c r="P1984" s="141" t="s">
        <v>1310</v>
      </c>
      <c r="Q1984" s="141" t="s">
        <v>65</v>
      </c>
      <c r="R1984" s="141" t="s">
        <v>57</v>
      </c>
      <c r="S1984" s="141" t="s">
        <v>1206</v>
      </c>
      <c r="T1984" s="227">
        <v>3.5</v>
      </c>
      <c r="U1984" s="146">
        <v>48203</v>
      </c>
      <c r="V1984" s="208">
        <v>2.1999999999999999E-2</v>
      </c>
      <c r="W1984" s="209">
        <v>3.04E-2</v>
      </c>
      <c r="X1984" s="141" t="s">
        <v>636</v>
      </c>
      <c r="Y1984" s="141"/>
      <c r="Z1984" s="148">
        <v>3592171.43</v>
      </c>
      <c r="AA1984" s="148">
        <v>1</v>
      </c>
      <c r="AB1984" s="148">
        <v>103.8</v>
      </c>
      <c r="AC1984" s="148">
        <v>0</v>
      </c>
      <c r="AD1984" s="148">
        <v>3728.6739400000001</v>
      </c>
      <c r="AE1984" s="151"/>
      <c r="AF1984" s="151"/>
      <c r="AG1984" s="141" t="s">
        <v>17</v>
      </c>
      <c r="AH1984" s="229">
        <v>5.5926770490000001E-3</v>
      </c>
      <c r="AI1984" s="229">
        <v>8.3360484794640162E-4</v>
      </c>
      <c r="AJ1984" s="229">
        <v>1.8626718000000001E-4</v>
      </c>
    </row>
    <row r="1985" spans="1:36" ht="13.5" thickBot="1">
      <c r="A1985" s="153">
        <v>8700</v>
      </c>
      <c r="B1985" s="153">
        <v>12535</v>
      </c>
      <c r="C1985" s="141" t="s">
        <v>1537</v>
      </c>
      <c r="D1985" s="141">
        <v>513834200</v>
      </c>
      <c r="E1985" s="141" t="s">
        <v>429</v>
      </c>
      <c r="F1985" s="141" t="s">
        <v>1619</v>
      </c>
      <c r="G1985" s="141" t="s">
        <v>3447</v>
      </c>
      <c r="H1985" s="141" t="s">
        <v>76</v>
      </c>
      <c r="I1985" s="141" t="s">
        <v>228</v>
      </c>
      <c r="J1985" s="141" t="s">
        <v>53</v>
      </c>
      <c r="K1985" s="141" t="s">
        <v>53</v>
      </c>
      <c r="L1985" s="141" t="s">
        <v>821</v>
      </c>
      <c r="M1985" s="141" t="s">
        <v>311</v>
      </c>
      <c r="N1985" s="141" t="s">
        <v>269</v>
      </c>
      <c r="O1985" s="141" t="s">
        <v>62</v>
      </c>
      <c r="P1985" s="141" t="s">
        <v>1288</v>
      </c>
      <c r="Q1985" s="141" t="s">
        <v>65</v>
      </c>
      <c r="R1985" s="141" t="s">
        <v>57</v>
      </c>
      <c r="S1985" s="141" t="s">
        <v>1206</v>
      </c>
      <c r="T1985" s="227">
        <v>4.68</v>
      </c>
      <c r="U1985" s="146">
        <v>48579</v>
      </c>
      <c r="V1985" s="208">
        <v>4.3799999999999999E-2</v>
      </c>
      <c r="W1985" s="209">
        <v>5.5300000000000002E-2</v>
      </c>
      <c r="X1985" s="141" t="s">
        <v>636</v>
      </c>
      <c r="Y1985" s="141"/>
      <c r="Z1985" s="148">
        <v>95000</v>
      </c>
      <c r="AA1985" s="148">
        <v>1</v>
      </c>
      <c r="AB1985" s="148">
        <v>96.24</v>
      </c>
      <c r="AC1985" s="148">
        <v>0</v>
      </c>
      <c r="AD1985" s="148">
        <v>91.427999999999997</v>
      </c>
      <c r="AE1985" s="151"/>
      <c r="AF1985" s="151"/>
      <c r="AG1985" s="141" t="s">
        <v>17</v>
      </c>
      <c r="AH1985" s="229">
        <v>1.9000000000000001E-4</v>
      </c>
      <c r="AI1985" s="229">
        <v>2.0440195432600256E-5</v>
      </c>
      <c r="AJ1985" s="229">
        <v>4.5673169779411497E-6</v>
      </c>
    </row>
    <row r="1986" spans="1:36" ht="13.5" thickBot="1">
      <c r="A1986" s="153">
        <v>8700</v>
      </c>
      <c r="B1986" s="153">
        <v>12535</v>
      </c>
      <c r="C1986" s="141" t="s">
        <v>1620</v>
      </c>
      <c r="D1986" s="141">
        <v>520044322</v>
      </c>
      <c r="E1986" s="141" t="s">
        <v>429</v>
      </c>
      <c r="F1986" s="141" t="s">
        <v>1621</v>
      </c>
      <c r="G1986" s="141" t="s">
        <v>3448</v>
      </c>
      <c r="H1986" s="141" t="s">
        <v>76</v>
      </c>
      <c r="I1986" s="141" t="s">
        <v>228</v>
      </c>
      <c r="J1986" s="141" t="s">
        <v>53</v>
      </c>
      <c r="K1986" s="141" t="s">
        <v>53</v>
      </c>
      <c r="L1986" s="141" t="s">
        <v>821</v>
      </c>
      <c r="M1986" s="141" t="s">
        <v>311</v>
      </c>
      <c r="N1986" s="141" t="s">
        <v>267</v>
      </c>
      <c r="O1986" s="141" t="s">
        <v>62</v>
      </c>
      <c r="P1986" s="141" t="s">
        <v>1447</v>
      </c>
      <c r="Q1986" s="141" t="s">
        <v>1294</v>
      </c>
      <c r="R1986" s="141" t="s">
        <v>57</v>
      </c>
      <c r="S1986" s="141" t="s">
        <v>1206</v>
      </c>
      <c r="T1986" s="227">
        <v>2.718</v>
      </c>
      <c r="U1986" s="146">
        <v>47149</v>
      </c>
      <c r="V1986" s="208">
        <v>6.7500000000000004E-2</v>
      </c>
      <c r="W1986" s="209">
        <v>6.4399999999999999E-2</v>
      </c>
      <c r="X1986" s="141" t="s">
        <v>636</v>
      </c>
      <c r="Y1986" s="141"/>
      <c r="Z1986" s="148">
        <v>19322731.68</v>
      </c>
      <c r="AA1986" s="148">
        <v>1</v>
      </c>
      <c r="AB1986" s="148">
        <v>102.2</v>
      </c>
      <c r="AC1986" s="148">
        <v>0</v>
      </c>
      <c r="AD1986" s="148">
        <v>19747.83178</v>
      </c>
      <c r="AE1986" s="151"/>
      <c r="AF1986" s="151"/>
      <c r="AG1986" s="141" t="s">
        <v>17</v>
      </c>
      <c r="AH1986" s="229">
        <v>1.104156096E-2</v>
      </c>
      <c r="AI1986" s="229">
        <v>4.4149444475796717E-3</v>
      </c>
      <c r="AJ1986" s="229">
        <v>9.8650968300000009E-4</v>
      </c>
    </row>
    <row r="1987" spans="1:36" ht="13.5" thickBot="1">
      <c r="A1987" s="153">
        <v>8700</v>
      </c>
      <c r="B1987" s="153">
        <v>12535</v>
      </c>
      <c r="C1987" s="141" t="s">
        <v>1622</v>
      </c>
      <c r="D1987" s="141">
        <v>44528798375</v>
      </c>
      <c r="E1987" s="141" t="s">
        <v>430</v>
      </c>
      <c r="F1987" s="141" t="s">
        <v>1623</v>
      </c>
      <c r="G1987" s="141" t="s">
        <v>3449</v>
      </c>
      <c r="H1987" s="141" t="s">
        <v>76</v>
      </c>
      <c r="I1987" s="141" t="s">
        <v>229</v>
      </c>
      <c r="J1987" s="141" t="s">
        <v>53</v>
      </c>
      <c r="K1987" s="141" t="s">
        <v>314</v>
      </c>
      <c r="L1987" s="141" t="s">
        <v>821</v>
      </c>
      <c r="M1987" s="141" t="s">
        <v>311</v>
      </c>
      <c r="N1987" s="141" t="s">
        <v>652</v>
      </c>
      <c r="O1987" s="141" t="s">
        <v>62</v>
      </c>
      <c r="P1987" s="141" t="s">
        <v>298</v>
      </c>
      <c r="Q1987" s="141" t="s">
        <v>298</v>
      </c>
      <c r="R1987" s="141" t="s">
        <v>57</v>
      </c>
      <c r="S1987" s="141" t="s">
        <v>1206</v>
      </c>
      <c r="T1987" s="227">
        <v>2.4489999999999998</v>
      </c>
      <c r="U1987" s="146">
        <v>46843</v>
      </c>
      <c r="V1987" s="208">
        <v>4.7500000000000001E-2</v>
      </c>
      <c r="W1987" s="209">
        <v>5.3400000000000003E-2</v>
      </c>
      <c r="X1987" s="141" t="s">
        <v>636</v>
      </c>
      <c r="Y1987" s="141"/>
      <c r="Z1987" s="148">
        <v>969788</v>
      </c>
      <c r="AA1987" s="148">
        <v>1</v>
      </c>
      <c r="AB1987" s="148">
        <v>105.38</v>
      </c>
      <c r="AC1987" s="148">
        <v>0</v>
      </c>
      <c r="AD1987" s="148">
        <v>1021.96259</v>
      </c>
      <c r="AE1987" s="151"/>
      <c r="AF1987" s="151"/>
      <c r="AG1987" s="141" t="s">
        <v>17</v>
      </c>
      <c r="AH1987" s="229">
        <v>3.0290246170000001E-3</v>
      </c>
      <c r="AI1987" s="229">
        <v>2.2847612399271917E-4</v>
      </c>
      <c r="AJ1987" s="229">
        <v>5.1052490354461603E-5</v>
      </c>
    </row>
    <row r="1988" spans="1:36" ht="13.5" thickBot="1">
      <c r="A1988" s="153">
        <v>8700</v>
      </c>
      <c r="B1988" s="153">
        <v>12535</v>
      </c>
      <c r="C1988" s="141" t="s">
        <v>1624</v>
      </c>
      <c r="D1988" s="141">
        <v>512096793</v>
      </c>
      <c r="E1988" s="141" t="s">
        <v>429</v>
      </c>
      <c r="F1988" s="141" t="s">
        <v>1625</v>
      </c>
      <c r="G1988" s="141" t="s">
        <v>3450</v>
      </c>
      <c r="H1988" s="141" t="s">
        <v>76</v>
      </c>
      <c r="I1988" s="141" t="s">
        <v>229</v>
      </c>
      <c r="J1988" s="141" t="s">
        <v>53</v>
      </c>
      <c r="K1988" s="141" t="s">
        <v>53</v>
      </c>
      <c r="L1988" s="141" t="s">
        <v>821</v>
      </c>
      <c r="M1988" s="141" t="s">
        <v>311</v>
      </c>
      <c r="N1988" s="141" t="s">
        <v>651</v>
      </c>
      <c r="O1988" s="141" t="s">
        <v>62</v>
      </c>
      <c r="P1988" s="141" t="s">
        <v>1305</v>
      </c>
      <c r="Q1988" s="141" t="s">
        <v>1294</v>
      </c>
      <c r="R1988" s="141" t="s">
        <v>57</v>
      </c>
      <c r="S1988" s="141" t="s">
        <v>1206</v>
      </c>
      <c r="T1988" s="227">
        <v>3.5379999999999998</v>
      </c>
      <c r="U1988" s="146">
        <v>47483</v>
      </c>
      <c r="V1988" s="208">
        <v>2.8899999999999999E-2</v>
      </c>
      <c r="W1988" s="209">
        <v>3.1199999999999999E-2</v>
      </c>
      <c r="X1988" s="141" t="s">
        <v>636</v>
      </c>
      <c r="Y1988" s="141"/>
      <c r="Z1988" s="148">
        <v>744000</v>
      </c>
      <c r="AA1988" s="148">
        <v>1</v>
      </c>
      <c r="AB1988" s="148">
        <v>106.67</v>
      </c>
      <c r="AC1988" s="148">
        <v>0</v>
      </c>
      <c r="AD1988" s="148">
        <v>793.62480000000005</v>
      </c>
      <c r="AE1988" s="151"/>
      <c r="AF1988" s="151"/>
      <c r="AG1988" s="141" t="s">
        <v>17</v>
      </c>
      <c r="AH1988" s="229">
        <v>2.5220338979999998E-3</v>
      </c>
      <c r="AI1988" s="229">
        <v>1.7742754968016683E-4</v>
      </c>
      <c r="AJ1988" s="229">
        <v>3.9645798039497201E-5</v>
      </c>
    </row>
    <row r="1989" spans="1:36" ht="13.5" thickBot="1">
      <c r="A1989" s="153">
        <v>8700</v>
      </c>
      <c r="B1989" s="153">
        <v>12535</v>
      </c>
      <c r="C1989" s="141" t="s">
        <v>1626</v>
      </c>
      <c r="D1989" s="141">
        <v>520032178</v>
      </c>
      <c r="E1989" s="141" t="s">
        <v>429</v>
      </c>
      <c r="F1989" s="141" t="s">
        <v>1627</v>
      </c>
      <c r="G1989" s="141" t="s">
        <v>3451</v>
      </c>
      <c r="H1989" s="141" t="s">
        <v>76</v>
      </c>
      <c r="I1989" s="141" t="s">
        <v>228</v>
      </c>
      <c r="J1989" s="141" t="s">
        <v>53</v>
      </c>
      <c r="K1989" s="141" t="s">
        <v>53</v>
      </c>
      <c r="L1989" s="141" t="s">
        <v>821</v>
      </c>
      <c r="M1989" s="141" t="s">
        <v>311</v>
      </c>
      <c r="N1989" s="141" t="s">
        <v>140</v>
      </c>
      <c r="O1989" s="141" t="s">
        <v>62</v>
      </c>
      <c r="P1989" s="141" t="s">
        <v>298</v>
      </c>
      <c r="Q1989" s="141" t="s">
        <v>298</v>
      </c>
      <c r="R1989" s="141" t="s">
        <v>57</v>
      </c>
      <c r="S1989" s="141" t="s">
        <v>1206</v>
      </c>
      <c r="T1989" s="227">
        <v>2.7570000000000001</v>
      </c>
      <c r="U1989" s="146">
        <v>46752</v>
      </c>
      <c r="V1989" s="208">
        <v>6.3E-2</v>
      </c>
      <c r="W1989" s="209">
        <v>6.0499999999999998E-2</v>
      </c>
      <c r="X1989" s="141" t="s">
        <v>636</v>
      </c>
      <c r="Y1989" s="141"/>
      <c r="Z1989" s="148">
        <v>7372000</v>
      </c>
      <c r="AA1989" s="148">
        <v>1</v>
      </c>
      <c r="AB1989" s="148">
        <v>102.5</v>
      </c>
      <c r="AC1989" s="148">
        <v>0</v>
      </c>
      <c r="AD1989" s="148">
        <v>7556.3</v>
      </c>
      <c r="AE1989" s="151"/>
      <c r="AF1989" s="151"/>
      <c r="AG1989" s="141" t="s">
        <v>17</v>
      </c>
      <c r="AH1989" s="229">
        <v>4.1081303142000002E-2</v>
      </c>
      <c r="AI1989" s="229">
        <v>1.689332028999402E-3</v>
      </c>
      <c r="AJ1989" s="229">
        <v>3.7747754800000001E-4</v>
      </c>
    </row>
    <row r="1990" spans="1:36" ht="13.5" thickBot="1">
      <c r="A1990" s="153">
        <v>8700</v>
      </c>
      <c r="B1990" s="153">
        <v>12535</v>
      </c>
      <c r="C1990" s="141" t="s">
        <v>1628</v>
      </c>
      <c r="D1990" s="141">
        <v>1427976</v>
      </c>
      <c r="E1990" s="141" t="s">
        <v>430</v>
      </c>
      <c r="F1990" s="141" t="s">
        <v>1629</v>
      </c>
      <c r="G1990" s="141" t="s">
        <v>3452</v>
      </c>
      <c r="H1990" s="141" t="s">
        <v>76</v>
      </c>
      <c r="I1990" s="141" t="s">
        <v>228</v>
      </c>
      <c r="J1990" s="141" t="s">
        <v>53</v>
      </c>
      <c r="K1990" s="141" t="s">
        <v>314</v>
      </c>
      <c r="L1990" s="141" t="s">
        <v>821</v>
      </c>
      <c r="M1990" s="141" t="s">
        <v>311</v>
      </c>
      <c r="N1990" s="141" t="s">
        <v>652</v>
      </c>
      <c r="O1990" s="141" t="s">
        <v>62</v>
      </c>
      <c r="P1990" s="141" t="s">
        <v>1280</v>
      </c>
      <c r="Q1990" s="141" t="s">
        <v>65</v>
      </c>
      <c r="R1990" s="141" t="s">
        <v>57</v>
      </c>
      <c r="S1990" s="141" t="s">
        <v>1206</v>
      </c>
      <c r="T1990" s="227">
        <v>2.0209999999999999</v>
      </c>
      <c r="U1990" s="146">
        <v>46387</v>
      </c>
      <c r="V1990" s="208">
        <v>6.8000000000000005E-2</v>
      </c>
      <c r="W1990" s="209">
        <v>6.5199999999999994E-2</v>
      </c>
      <c r="X1990" s="141" t="s">
        <v>636</v>
      </c>
      <c r="Y1990" s="141"/>
      <c r="Z1990" s="148">
        <v>6848995.6399999997</v>
      </c>
      <c r="AA1990" s="148">
        <v>1</v>
      </c>
      <c r="AB1990" s="148">
        <v>102.45</v>
      </c>
      <c r="AC1990" s="148">
        <v>0</v>
      </c>
      <c r="AD1990" s="148">
        <v>7016.7960300000004</v>
      </c>
      <c r="AE1990" s="151"/>
      <c r="AF1990" s="151"/>
      <c r="AG1990" s="141" t="s">
        <v>17</v>
      </c>
      <c r="AH1990" s="229">
        <v>1.9380830543000001E-2</v>
      </c>
      <c r="AI1990" s="229">
        <v>1.5687172656504969E-3</v>
      </c>
      <c r="AJ1990" s="229">
        <v>3.50526443E-4</v>
      </c>
    </row>
    <row r="1991" spans="1:36" ht="13.5" thickBot="1">
      <c r="A1991" s="153">
        <v>8700</v>
      </c>
      <c r="B1991" s="153">
        <v>12535</v>
      </c>
      <c r="C1991" s="141" t="s">
        <v>1299</v>
      </c>
      <c r="D1991" s="141">
        <v>520039868</v>
      </c>
      <c r="E1991" s="141" t="s">
        <v>429</v>
      </c>
      <c r="F1991" s="141" t="s">
        <v>1630</v>
      </c>
      <c r="G1991" s="141" t="s">
        <v>3453</v>
      </c>
      <c r="H1991" s="141" t="s">
        <v>76</v>
      </c>
      <c r="I1991" s="141" t="s">
        <v>228</v>
      </c>
      <c r="J1991" s="141" t="s">
        <v>53</v>
      </c>
      <c r="K1991" s="141" t="s">
        <v>53</v>
      </c>
      <c r="L1991" s="141" t="s">
        <v>821</v>
      </c>
      <c r="M1991" s="141" t="s">
        <v>311</v>
      </c>
      <c r="N1991" s="141" t="s">
        <v>647</v>
      </c>
      <c r="O1991" s="141" t="s">
        <v>62</v>
      </c>
      <c r="P1991" s="141" t="s">
        <v>298</v>
      </c>
      <c r="Q1991" s="141" t="s">
        <v>298</v>
      </c>
      <c r="R1991" s="141" t="s">
        <v>57</v>
      </c>
      <c r="S1991" s="141" t="s">
        <v>1206</v>
      </c>
      <c r="T1991" s="227">
        <v>2.7559999999999998</v>
      </c>
      <c r="U1991" s="146">
        <v>47209</v>
      </c>
      <c r="V1991" s="208">
        <v>6.0499999999999998E-2</v>
      </c>
      <c r="W1991" s="209">
        <v>5.9299999999999999E-2</v>
      </c>
      <c r="X1991" s="141" t="s">
        <v>636</v>
      </c>
      <c r="Y1991" s="141"/>
      <c r="Z1991" s="148">
        <v>2488000</v>
      </c>
      <c r="AA1991" s="148">
        <v>1</v>
      </c>
      <c r="AB1991" s="148">
        <v>100.56</v>
      </c>
      <c r="AC1991" s="148">
        <v>0</v>
      </c>
      <c r="AD1991" s="148">
        <v>2501.9328</v>
      </c>
      <c r="AE1991" s="151"/>
      <c r="AF1991" s="151"/>
      <c r="AG1991" s="141" t="s">
        <v>17</v>
      </c>
      <c r="AH1991" s="229">
        <v>1.1309090908999999E-2</v>
      </c>
      <c r="AI1991" s="229">
        <v>5.5934719551158042E-4</v>
      </c>
      <c r="AJ1991" s="229">
        <v>1.24984907E-4</v>
      </c>
    </row>
    <row r="1992" spans="1:36" ht="13.5" thickBot="1">
      <c r="A1992" s="153">
        <v>8700</v>
      </c>
      <c r="B1992" s="153">
        <v>12535</v>
      </c>
      <c r="C1992" s="141" t="s">
        <v>1631</v>
      </c>
      <c r="D1992" s="141">
        <v>520034257</v>
      </c>
      <c r="E1992" s="141" t="s">
        <v>429</v>
      </c>
      <c r="F1992" s="141" t="s">
        <v>1632</v>
      </c>
      <c r="G1992" s="141" t="s">
        <v>3454</v>
      </c>
      <c r="H1992" s="141" t="s">
        <v>76</v>
      </c>
      <c r="I1992" s="141" t="s">
        <v>229</v>
      </c>
      <c r="J1992" s="141" t="s">
        <v>53</v>
      </c>
      <c r="K1992" s="141" t="s">
        <v>53</v>
      </c>
      <c r="L1992" s="141" t="s">
        <v>821</v>
      </c>
      <c r="M1992" s="141" t="s">
        <v>311</v>
      </c>
      <c r="N1992" s="141" t="s">
        <v>708</v>
      </c>
      <c r="O1992" s="141" t="s">
        <v>62</v>
      </c>
      <c r="P1992" s="141" t="s">
        <v>1305</v>
      </c>
      <c r="Q1992" s="141" t="s">
        <v>1294</v>
      </c>
      <c r="R1992" s="141" t="s">
        <v>57</v>
      </c>
      <c r="S1992" s="141" t="s">
        <v>1206</v>
      </c>
      <c r="T1992" s="227">
        <v>3.0219999999999998</v>
      </c>
      <c r="U1992" s="146">
        <v>46944</v>
      </c>
      <c r="V1992" s="208">
        <v>3.73E-2</v>
      </c>
      <c r="W1992" s="209">
        <v>3.4099999999999998E-2</v>
      </c>
      <c r="X1992" s="141" t="s">
        <v>636</v>
      </c>
      <c r="Y1992" s="141"/>
      <c r="Z1992" s="148">
        <v>10265771</v>
      </c>
      <c r="AA1992" s="148">
        <v>1</v>
      </c>
      <c r="AB1992" s="148">
        <v>108.68</v>
      </c>
      <c r="AC1992" s="148">
        <v>0</v>
      </c>
      <c r="AD1992" s="148">
        <v>11156.83992</v>
      </c>
      <c r="AE1992" s="151"/>
      <c r="AF1992" s="151"/>
      <c r="AG1992" s="141" t="s">
        <v>17</v>
      </c>
      <c r="AH1992" s="229">
        <v>2.9154762817E-2</v>
      </c>
      <c r="AI1992" s="229">
        <v>2.4942904621673471E-3</v>
      </c>
      <c r="AJ1992" s="229">
        <v>5.5734375E-4</v>
      </c>
    </row>
    <row r="1993" spans="1:36" ht="13.5" thickBot="1">
      <c r="A1993" s="153">
        <v>8700</v>
      </c>
      <c r="B1993" s="153">
        <v>12535</v>
      </c>
      <c r="C1993" s="141" t="s">
        <v>1633</v>
      </c>
      <c r="D1993" s="141">
        <v>520036120</v>
      </c>
      <c r="E1993" s="141" t="s">
        <v>429</v>
      </c>
      <c r="F1993" s="141" t="s">
        <v>1634</v>
      </c>
      <c r="G1993" s="141" t="s">
        <v>3455</v>
      </c>
      <c r="H1993" s="141" t="s">
        <v>76</v>
      </c>
      <c r="I1993" s="141" t="s">
        <v>228</v>
      </c>
      <c r="J1993" s="141" t="s">
        <v>53</v>
      </c>
      <c r="K1993" s="141" t="s">
        <v>53</v>
      </c>
      <c r="L1993" s="141" t="s">
        <v>821</v>
      </c>
      <c r="M1993" s="141" t="s">
        <v>311</v>
      </c>
      <c r="N1993" s="141" t="s">
        <v>269</v>
      </c>
      <c r="O1993" s="141" t="s">
        <v>62</v>
      </c>
      <c r="P1993" s="141" t="s">
        <v>1288</v>
      </c>
      <c r="Q1993" s="141" t="s">
        <v>65</v>
      </c>
      <c r="R1993" s="141" t="s">
        <v>57</v>
      </c>
      <c r="S1993" s="141" t="s">
        <v>1206</v>
      </c>
      <c r="T1993" s="227">
        <v>3.1459999999999999</v>
      </c>
      <c r="U1993" s="146">
        <v>46811</v>
      </c>
      <c r="V1993" s="208">
        <v>4.7E-2</v>
      </c>
      <c r="W1993" s="209">
        <v>5.4800000000000001E-2</v>
      </c>
      <c r="X1993" s="141" t="s">
        <v>636</v>
      </c>
      <c r="Y1993" s="141"/>
      <c r="Z1993" s="148">
        <v>12157119</v>
      </c>
      <c r="AA1993" s="148">
        <v>1</v>
      </c>
      <c r="AB1993" s="148">
        <v>100.38</v>
      </c>
      <c r="AC1993" s="148">
        <v>0</v>
      </c>
      <c r="AD1993" s="148">
        <v>12203.316049999999</v>
      </c>
      <c r="AE1993" s="151"/>
      <c r="AF1993" s="151"/>
      <c r="AG1993" s="141" t="s">
        <v>17</v>
      </c>
      <c r="AH1993" s="229">
        <v>1.3521431431E-2</v>
      </c>
      <c r="AI1993" s="229">
        <v>2.7282469810975566E-3</v>
      </c>
      <c r="AJ1993" s="229">
        <v>6.0962082200000003E-4</v>
      </c>
    </row>
    <row r="1994" spans="1:36" ht="13.5" thickBot="1">
      <c r="A1994" s="153">
        <v>8700</v>
      </c>
      <c r="B1994" s="153">
        <v>12535</v>
      </c>
      <c r="C1994" s="141" t="s">
        <v>1633</v>
      </c>
      <c r="D1994" s="141">
        <v>520036120</v>
      </c>
      <c r="E1994" s="141" t="s">
        <v>429</v>
      </c>
      <c r="F1994" s="141" t="s">
        <v>1635</v>
      </c>
      <c r="G1994" s="141" t="s">
        <v>3456</v>
      </c>
      <c r="H1994" s="141" t="s">
        <v>76</v>
      </c>
      <c r="I1994" s="141" t="s">
        <v>623</v>
      </c>
      <c r="J1994" s="141" t="s">
        <v>53</v>
      </c>
      <c r="K1994" s="141" t="s">
        <v>53</v>
      </c>
      <c r="L1994" s="141" t="s">
        <v>821</v>
      </c>
      <c r="M1994" s="141" t="s">
        <v>311</v>
      </c>
      <c r="N1994" s="141" t="s">
        <v>269</v>
      </c>
      <c r="O1994" s="141" t="s">
        <v>62</v>
      </c>
      <c r="P1994" s="141" t="s">
        <v>1288</v>
      </c>
      <c r="Q1994" s="141" t="s">
        <v>65</v>
      </c>
      <c r="R1994" s="141" t="s">
        <v>57</v>
      </c>
      <c r="S1994" s="141" t="s">
        <v>1206</v>
      </c>
      <c r="T1994" s="227">
        <v>3.246</v>
      </c>
      <c r="U1994" s="146">
        <v>46811</v>
      </c>
      <c r="V1994" s="208">
        <v>2.8000000000000001E-2</v>
      </c>
      <c r="W1994" s="209">
        <v>3.9600000000000003E-2</v>
      </c>
      <c r="X1994" s="141" t="s">
        <v>636</v>
      </c>
      <c r="Y1994" s="141"/>
      <c r="Z1994" s="148">
        <v>3823000</v>
      </c>
      <c r="AA1994" s="148">
        <v>1</v>
      </c>
      <c r="AB1994" s="148">
        <v>98</v>
      </c>
      <c r="AC1994" s="148">
        <v>0</v>
      </c>
      <c r="AD1994" s="148">
        <v>3746.54</v>
      </c>
      <c r="AE1994" s="151"/>
      <c r="AF1994" s="151"/>
      <c r="AG1994" s="141" t="s">
        <v>17</v>
      </c>
      <c r="AH1994" s="229">
        <v>2.5488399876999999E-2</v>
      </c>
      <c r="AI1994" s="229">
        <v>8.3759909213866829E-4</v>
      </c>
      <c r="AJ1994" s="229">
        <v>1.87159685E-4</v>
      </c>
    </row>
    <row r="1995" spans="1:36" ht="13.5" thickBot="1">
      <c r="A1995" s="153">
        <v>8700</v>
      </c>
      <c r="B1995" s="153">
        <v>12535</v>
      </c>
      <c r="C1995" s="141" t="s">
        <v>1636</v>
      </c>
      <c r="D1995" s="141">
        <v>516286432</v>
      </c>
      <c r="E1995" s="141" t="s">
        <v>429</v>
      </c>
      <c r="F1995" s="141" t="s">
        <v>1637</v>
      </c>
      <c r="G1995" s="141" t="s">
        <v>3457</v>
      </c>
      <c r="H1995" s="141" t="s">
        <v>76</v>
      </c>
      <c r="I1995" s="141" t="s">
        <v>228</v>
      </c>
      <c r="J1995" s="141" t="s">
        <v>53</v>
      </c>
      <c r="K1995" s="141" t="s">
        <v>53</v>
      </c>
      <c r="L1995" s="141" t="s">
        <v>821</v>
      </c>
      <c r="M1995" s="141" t="s">
        <v>311</v>
      </c>
      <c r="N1995" s="141" t="s">
        <v>651</v>
      </c>
      <c r="O1995" s="141" t="s">
        <v>62</v>
      </c>
      <c r="P1995" s="141" t="s">
        <v>298</v>
      </c>
      <c r="Q1995" s="141" t="s">
        <v>298</v>
      </c>
      <c r="R1995" s="141" t="s">
        <v>57</v>
      </c>
      <c r="S1995" s="141" t="s">
        <v>1206</v>
      </c>
      <c r="T1995" s="227">
        <v>0.92200000000000004</v>
      </c>
      <c r="U1995" s="146">
        <v>46006</v>
      </c>
      <c r="V1995" s="208">
        <v>6.5000000000000002E-2</v>
      </c>
      <c r="W1995" s="209">
        <v>8.6900000000000005E-2</v>
      </c>
      <c r="X1995" s="141" t="s">
        <v>636</v>
      </c>
      <c r="Y1995" s="141"/>
      <c r="Z1995" s="148">
        <v>1000000</v>
      </c>
      <c r="AA1995" s="148">
        <v>1</v>
      </c>
      <c r="AB1995" s="148">
        <v>100.1</v>
      </c>
      <c r="AC1995" s="148">
        <v>0</v>
      </c>
      <c r="AD1995" s="148">
        <v>1001</v>
      </c>
      <c r="AE1995" s="151"/>
      <c r="AF1995" s="151"/>
      <c r="AG1995" s="141" t="s">
        <v>17</v>
      </c>
      <c r="AH1995" s="229">
        <v>9.0995438130000005E-3</v>
      </c>
      <c r="AI1995" s="229">
        <v>2.237896008666148E-4</v>
      </c>
      <c r="AJ1995" s="229">
        <v>5.00052970087839E-5</v>
      </c>
    </row>
    <row r="1996" spans="1:36" ht="13.5" thickBot="1">
      <c r="A1996" s="153">
        <v>8700</v>
      </c>
      <c r="B1996" s="153">
        <v>12535</v>
      </c>
      <c r="C1996" s="141" t="s">
        <v>1638</v>
      </c>
      <c r="D1996" s="141">
        <v>520038274</v>
      </c>
      <c r="E1996" s="141" t="s">
        <v>429</v>
      </c>
      <c r="F1996" s="141" t="s">
        <v>4232</v>
      </c>
      <c r="G1996" s="141" t="s">
        <v>4231</v>
      </c>
      <c r="H1996" s="141" t="s">
        <v>76</v>
      </c>
      <c r="I1996" s="141" t="s">
        <v>229</v>
      </c>
      <c r="J1996" s="141" t="s">
        <v>53</v>
      </c>
      <c r="K1996" s="141" t="s">
        <v>53</v>
      </c>
      <c r="L1996" s="141" t="s">
        <v>54</v>
      </c>
      <c r="M1996" s="141" t="s">
        <v>311</v>
      </c>
      <c r="N1996" s="141" t="s">
        <v>140</v>
      </c>
      <c r="O1996" s="141" t="s">
        <v>62</v>
      </c>
      <c r="P1996" s="141" t="s">
        <v>298</v>
      </c>
      <c r="Q1996" s="141" t="s">
        <v>298</v>
      </c>
      <c r="R1996" s="141" t="s">
        <v>57</v>
      </c>
      <c r="S1996" s="141" t="s">
        <v>1206</v>
      </c>
      <c r="T1996" s="227">
        <v>2.819</v>
      </c>
      <c r="U1996" s="146">
        <v>47149</v>
      </c>
      <c r="V1996" s="208">
        <v>3.85E-2</v>
      </c>
      <c r="W1996" s="209">
        <v>3.2199999999999999E-2</v>
      </c>
      <c r="X1996" s="141" t="s">
        <v>636</v>
      </c>
      <c r="Y1996" s="141"/>
      <c r="Z1996" s="148">
        <v>5500000</v>
      </c>
      <c r="AA1996" s="148">
        <v>1</v>
      </c>
      <c r="AB1996" s="148">
        <v>108.976</v>
      </c>
      <c r="AC1996" s="148">
        <v>0</v>
      </c>
      <c r="AD1996" s="148">
        <v>5993.68</v>
      </c>
      <c r="AE1996" s="151"/>
      <c r="AF1996" s="151"/>
      <c r="AG1996" s="141" t="s">
        <v>17</v>
      </c>
      <c r="AH1996" s="229">
        <f>+Z1996/300000000</f>
        <v>1.8333333333333333E-2</v>
      </c>
      <c r="AI1996" s="229">
        <v>1.3399832716505613E-3</v>
      </c>
      <c r="AJ1996" s="229">
        <v>2.9941633200000002E-4</v>
      </c>
    </row>
    <row r="1997" spans="1:36" ht="13.5" thickBot="1">
      <c r="A1997" s="153">
        <v>8700</v>
      </c>
      <c r="B1997" s="153">
        <v>12535</v>
      </c>
      <c r="C1997" s="141" t="s">
        <v>1557</v>
      </c>
      <c r="D1997" s="141">
        <v>516269248</v>
      </c>
      <c r="E1997" s="141" t="s">
        <v>429</v>
      </c>
      <c r="F1997" s="141" t="s">
        <v>1639</v>
      </c>
      <c r="G1997" s="141" t="s">
        <v>3459</v>
      </c>
      <c r="H1997" s="141" t="s">
        <v>76</v>
      </c>
      <c r="I1997" s="141" t="s">
        <v>229</v>
      </c>
      <c r="J1997" s="141" t="s">
        <v>53</v>
      </c>
      <c r="K1997" s="141" t="s">
        <v>53</v>
      </c>
      <c r="L1997" s="141" t="s">
        <v>821</v>
      </c>
      <c r="M1997" s="141" t="s">
        <v>311</v>
      </c>
      <c r="N1997" s="141" t="s">
        <v>156</v>
      </c>
      <c r="O1997" s="141" t="s">
        <v>62</v>
      </c>
      <c r="P1997" s="141" t="s">
        <v>1447</v>
      </c>
      <c r="Q1997" s="141" t="s">
        <v>1294</v>
      </c>
      <c r="R1997" s="141" t="s">
        <v>57</v>
      </c>
      <c r="S1997" s="141" t="s">
        <v>1206</v>
      </c>
      <c r="T1997" s="227">
        <v>5.98</v>
      </c>
      <c r="U1997" s="146">
        <v>49218</v>
      </c>
      <c r="V1997" s="208">
        <v>3.3000000000000002E-2</v>
      </c>
      <c r="W1997" s="209">
        <v>4.2599999999999999E-2</v>
      </c>
      <c r="X1997" s="141" t="s">
        <v>636</v>
      </c>
      <c r="Y1997" s="141"/>
      <c r="Z1997" s="148">
        <v>1840364.68</v>
      </c>
      <c r="AA1997" s="148">
        <v>1</v>
      </c>
      <c r="AB1997" s="148">
        <v>101.08</v>
      </c>
      <c r="AC1997" s="148">
        <v>0</v>
      </c>
      <c r="AD1997" s="148">
        <v>1860.24062</v>
      </c>
      <c r="AE1997" s="151"/>
      <c r="AF1997" s="151"/>
      <c r="AG1997" s="141" t="s">
        <v>17</v>
      </c>
      <c r="AH1997" s="229">
        <v>1.5096061099999999E-3</v>
      </c>
      <c r="AI1997" s="229">
        <v>4.1588661924641762E-4</v>
      </c>
      <c r="AJ1997" s="229">
        <v>9.2928955755149206E-5</v>
      </c>
    </row>
    <row r="1998" spans="1:36" ht="13.5" thickBot="1">
      <c r="A1998" s="153">
        <v>8700</v>
      </c>
      <c r="B1998" s="153">
        <v>12535</v>
      </c>
      <c r="C1998" s="141" t="s">
        <v>1640</v>
      </c>
      <c r="D1998" s="141">
        <v>520025438</v>
      </c>
      <c r="E1998" s="141" t="s">
        <v>429</v>
      </c>
      <c r="F1998" s="141" t="s">
        <v>1641</v>
      </c>
      <c r="G1998" s="141" t="s">
        <v>3460</v>
      </c>
      <c r="H1998" s="141" t="s">
        <v>76</v>
      </c>
      <c r="I1998" s="141" t="s">
        <v>229</v>
      </c>
      <c r="J1998" s="141" t="s">
        <v>53</v>
      </c>
      <c r="K1998" s="141" t="s">
        <v>53</v>
      </c>
      <c r="L1998" s="141" t="s">
        <v>821</v>
      </c>
      <c r="M1998" s="141" t="s">
        <v>311</v>
      </c>
      <c r="N1998" s="141" t="s">
        <v>651</v>
      </c>
      <c r="O1998" s="141" t="s">
        <v>62</v>
      </c>
      <c r="P1998" s="141" t="s">
        <v>1280</v>
      </c>
      <c r="Q1998" s="141" t="s">
        <v>65</v>
      </c>
      <c r="R1998" s="141" t="s">
        <v>57</v>
      </c>
      <c r="S1998" s="141" t="s">
        <v>1206</v>
      </c>
      <c r="T1998" s="227">
        <v>4.0460000000000003</v>
      </c>
      <c r="U1998" s="146">
        <v>47300</v>
      </c>
      <c r="V1998" s="208">
        <v>3.6200000000000003E-2</v>
      </c>
      <c r="W1998" s="209">
        <v>3.9E-2</v>
      </c>
      <c r="X1998" s="141" t="s">
        <v>636</v>
      </c>
      <c r="Y1998" s="141"/>
      <c r="Z1998" s="148">
        <v>12784217.02</v>
      </c>
      <c r="AA1998" s="148">
        <v>1</v>
      </c>
      <c r="AB1998" s="148">
        <v>106.27</v>
      </c>
      <c r="AC1998" s="148">
        <v>0</v>
      </c>
      <c r="AD1998" s="148">
        <v>13585.78743</v>
      </c>
      <c r="AE1998" s="151"/>
      <c r="AF1998" s="151"/>
      <c r="AG1998" s="141" t="s">
        <v>17</v>
      </c>
      <c r="AH1998" s="229">
        <v>6.8252679999999998E-3</v>
      </c>
      <c r="AI1998" s="229">
        <v>3.0373206257925797E-3</v>
      </c>
      <c r="AJ1998" s="229">
        <v>6.78682652E-4</v>
      </c>
    </row>
    <row r="1999" spans="1:36" ht="13.5" thickBot="1">
      <c r="A1999" s="153">
        <v>8700</v>
      </c>
      <c r="B1999" s="153">
        <v>12535</v>
      </c>
      <c r="C1999" s="141" t="s">
        <v>1640</v>
      </c>
      <c r="D1999" s="141">
        <v>520025438</v>
      </c>
      <c r="E1999" s="141" t="s">
        <v>429</v>
      </c>
      <c r="F1999" s="141" t="s">
        <v>1641</v>
      </c>
      <c r="G1999" s="141" t="s">
        <v>3460</v>
      </c>
      <c r="H1999" s="141" t="s">
        <v>76</v>
      </c>
      <c r="I1999" s="141" t="s">
        <v>229</v>
      </c>
      <c r="J1999" s="141" t="s">
        <v>53</v>
      </c>
      <c r="K1999" s="141" t="s">
        <v>53</v>
      </c>
      <c r="L1999" s="141" t="s">
        <v>54</v>
      </c>
      <c r="M1999" s="141" t="s">
        <v>311</v>
      </c>
      <c r="N1999" s="141" t="s">
        <v>651</v>
      </c>
      <c r="O1999" s="141" t="s">
        <v>62</v>
      </c>
      <c r="P1999" s="141" t="s">
        <v>298</v>
      </c>
      <c r="Q1999" s="141" t="s">
        <v>298</v>
      </c>
      <c r="R1999" s="141" t="s">
        <v>57</v>
      </c>
      <c r="S1999" s="141" t="s">
        <v>1206</v>
      </c>
      <c r="T1999" s="227">
        <v>4.0460000000000003</v>
      </c>
      <c r="U1999" s="146">
        <v>47300</v>
      </c>
      <c r="V1999" s="208">
        <v>3.6200000000000003E-2</v>
      </c>
      <c r="W1999" s="209">
        <v>3.9E-2</v>
      </c>
      <c r="X1999" s="141" t="s">
        <v>636</v>
      </c>
      <c r="Y1999" s="141"/>
      <c r="Z1999" s="148">
        <v>2730060</v>
      </c>
      <c r="AA1999" s="148">
        <v>1</v>
      </c>
      <c r="AB1999" s="148">
        <v>103.65</v>
      </c>
      <c r="AC1999" s="148">
        <v>0</v>
      </c>
      <c r="AD1999" s="148">
        <v>2829.7071900000001</v>
      </c>
      <c r="AE1999" s="151"/>
      <c r="AF1999" s="151"/>
      <c r="AG1999" s="141" t="s">
        <v>17</v>
      </c>
      <c r="AH1999" s="229">
        <v>1.457530885E-3</v>
      </c>
      <c r="AI1999" s="229">
        <v>6.3262641620328685E-4</v>
      </c>
      <c r="AJ1999" s="229">
        <v>1.4135898899999999E-4</v>
      </c>
    </row>
    <row r="2000" spans="1:36" ht="13.5" thickBot="1">
      <c r="A2000" s="153">
        <v>8700</v>
      </c>
      <c r="B2000" s="153">
        <v>12535</v>
      </c>
      <c r="C2000" s="141" t="s">
        <v>1437</v>
      </c>
      <c r="D2000" s="141">
        <v>515327120</v>
      </c>
      <c r="E2000" s="141" t="s">
        <v>429</v>
      </c>
      <c r="F2000" s="141" t="s">
        <v>1642</v>
      </c>
      <c r="G2000" s="141" t="s">
        <v>3461</v>
      </c>
      <c r="H2000" s="141" t="s">
        <v>76</v>
      </c>
      <c r="I2000" s="141" t="s">
        <v>229</v>
      </c>
      <c r="J2000" s="141" t="s">
        <v>53</v>
      </c>
      <c r="K2000" s="141" t="s">
        <v>53</v>
      </c>
      <c r="L2000" s="141" t="s">
        <v>821</v>
      </c>
      <c r="M2000" s="141" t="s">
        <v>311</v>
      </c>
      <c r="N2000" s="141" t="s">
        <v>651</v>
      </c>
      <c r="O2000" s="141" t="s">
        <v>62</v>
      </c>
      <c r="P2000" s="141" t="s">
        <v>1293</v>
      </c>
      <c r="Q2000" s="141" t="s">
        <v>1294</v>
      </c>
      <c r="R2000" s="141" t="s">
        <v>57</v>
      </c>
      <c r="S2000" s="141" t="s">
        <v>1206</v>
      </c>
      <c r="T2000" s="227">
        <v>5.6559999999999997</v>
      </c>
      <c r="U2000" s="146">
        <v>48213</v>
      </c>
      <c r="V2000" s="208">
        <v>3.1800000000000002E-2</v>
      </c>
      <c r="W2000" s="209">
        <v>3.44E-2</v>
      </c>
      <c r="X2000" s="141" t="s">
        <v>636</v>
      </c>
      <c r="Y2000" s="141"/>
      <c r="Z2000" s="148">
        <v>4700599</v>
      </c>
      <c r="AA2000" s="148">
        <v>1</v>
      </c>
      <c r="AB2000" s="148">
        <v>107.36</v>
      </c>
      <c r="AC2000" s="148">
        <v>0</v>
      </c>
      <c r="AD2000" s="148">
        <v>5046.5630899999996</v>
      </c>
      <c r="AE2000" s="151"/>
      <c r="AF2000" s="151"/>
      <c r="AG2000" s="141" t="s">
        <v>17</v>
      </c>
      <c r="AH2000" s="229">
        <v>1.0991465162000001E-2</v>
      </c>
      <c r="AI2000" s="229">
        <v>1.1282400995597304E-3</v>
      </c>
      <c r="AJ2000" s="229">
        <v>2.5210278299999999E-4</v>
      </c>
    </row>
    <row r="2001" spans="1:36" ht="13.5" thickBot="1">
      <c r="A2001" s="153">
        <v>8700</v>
      </c>
      <c r="B2001" s="153">
        <v>12535</v>
      </c>
      <c r="C2001" s="141" t="s">
        <v>1329</v>
      </c>
      <c r="D2001" s="141">
        <v>520038910</v>
      </c>
      <c r="E2001" s="141" t="s">
        <v>429</v>
      </c>
      <c r="F2001" s="141" t="s">
        <v>1643</v>
      </c>
      <c r="G2001" s="141" t="s">
        <v>3462</v>
      </c>
      <c r="H2001" s="141" t="s">
        <v>76</v>
      </c>
      <c r="I2001" s="141" t="s">
        <v>228</v>
      </c>
      <c r="J2001" s="141" t="s">
        <v>53</v>
      </c>
      <c r="K2001" s="141" t="s">
        <v>53</v>
      </c>
      <c r="L2001" s="141" t="s">
        <v>821</v>
      </c>
      <c r="M2001" s="141" t="s">
        <v>311</v>
      </c>
      <c r="N2001" s="141" t="s">
        <v>651</v>
      </c>
      <c r="O2001" s="141" t="s">
        <v>62</v>
      </c>
      <c r="P2001" s="141" t="s">
        <v>1310</v>
      </c>
      <c r="Q2001" s="141" t="s">
        <v>65</v>
      </c>
      <c r="R2001" s="141" t="s">
        <v>57</v>
      </c>
      <c r="S2001" s="141" t="s">
        <v>1206</v>
      </c>
      <c r="T2001" s="227">
        <v>4.5789999999999997</v>
      </c>
      <c r="U2001" s="146">
        <v>48213</v>
      </c>
      <c r="V2001" s="208">
        <v>4.8899999999999999E-2</v>
      </c>
      <c r="W2001" s="209">
        <v>5.6599999999999998E-2</v>
      </c>
      <c r="X2001" s="141" t="s">
        <v>636</v>
      </c>
      <c r="Y2001" s="141"/>
      <c r="Z2001" s="148">
        <v>3731679</v>
      </c>
      <c r="AA2001" s="148">
        <v>1</v>
      </c>
      <c r="AB2001" s="148">
        <v>98.12</v>
      </c>
      <c r="AC2001" s="148">
        <v>0</v>
      </c>
      <c r="AD2001" s="148">
        <v>3661.5234300000002</v>
      </c>
      <c r="AE2001" s="151"/>
      <c r="AF2001" s="151"/>
      <c r="AG2001" s="141" t="s">
        <v>17</v>
      </c>
      <c r="AH2001" s="229">
        <v>1.2439012926E-2</v>
      </c>
      <c r="AI2001" s="229">
        <v>8.185922746887696E-4</v>
      </c>
      <c r="AJ2001" s="229">
        <v>1.8291265299999999E-4</v>
      </c>
    </row>
    <row r="2002" spans="1:36" ht="13.5" thickBot="1">
      <c r="A2002" s="153">
        <v>8700</v>
      </c>
      <c r="B2002" s="153">
        <v>12535</v>
      </c>
      <c r="C2002" s="141" t="s">
        <v>1644</v>
      </c>
      <c r="D2002" s="141" t="s">
        <v>3146</v>
      </c>
      <c r="E2002" s="141" t="s">
        <v>430</v>
      </c>
      <c r="F2002" s="141" t="s">
        <v>1645</v>
      </c>
      <c r="G2002" s="141" t="s">
        <v>3463</v>
      </c>
      <c r="H2002" s="141" t="s">
        <v>76</v>
      </c>
      <c r="I2002" s="141" t="s">
        <v>230</v>
      </c>
      <c r="J2002" s="141" t="s">
        <v>53</v>
      </c>
      <c r="K2002" s="141" t="s">
        <v>314</v>
      </c>
      <c r="L2002" s="141" t="s">
        <v>821</v>
      </c>
      <c r="M2002" s="141" t="s">
        <v>311</v>
      </c>
      <c r="N2002" s="141" t="s">
        <v>649</v>
      </c>
      <c r="O2002" s="141" t="s">
        <v>62</v>
      </c>
      <c r="P2002" s="141" t="s">
        <v>1413</v>
      </c>
      <c r="Q2002" s="141" t="s">
        <v>1294</v>
      </c>
      <c r="R2002" s="141" t="s">
        <v>57</v>
      </c>
      <c r="S2002" s="141" t="s">
        <v>1206</v>
      </c>
      <c r="T2002" s="227">
        <v>1.7749999999999999</v>
      </c>
      <c r="U2002" s="146">
        <v>46265</v>
      </c>
      <c r="V2002" s="208">
        <v>8.6499999999999994E-2</v>
      </c>
      <c r="W2002" s="209">
        <v>7.3899999999999993E-2</v>
      </c>
      <c r="X2002" s="141" t="s">
        <v>636</v>
      </c>
      <c r="Y2002" s="141"/>
      <c r="Z2002" s="148">
        <v>24862385</v>
      </c>
      <c r="AA2002" s="148">
        <v>1</v>
      </c>
      <c r="AB2002" s="148">
        <v>104.6</v>
      </c>
      <c r="AC2002" s="148">
        <v>0</v>
      </c>
      <c r="AD2002" s="148">
        <v>26006.05471</v>
      </c>
      <c r="AE2002" s="151"/>
      <c r="AF2002" s="151"/>
      <c r="AG2002" s="141" t="s">
        <v>17</v>
      </c>
      <c r="AH2002" s="229">
        <v>5.9054650257999997E-2</v>
      </c>
      <c r="AI2002" s="229">
        <v>5.8140705331331142E-3</v>
      </c>
      <c r="AJ2002" s="229">
        <v>1.2991413480000001E-3</v>
      </c>
    </row>
    <row r="2003" spans="1:36" ht="13.5" thickBot="1">
      <c r="A2003" s="153">
        <v>8700</v>
      </c>
      <c r="B2003" s="153">
        <v>12535</v>
      </c>
      <c r="C2003" s="141" t="s">
        <v>2129</v>
      </c>
      <c r="D2003" s="141">
        <v>520033804</v>
      </c>
      <c r="E2003" s="141" t="s">
        <v>429</v>
      </c>
      <c r="F2003" s="141" t="s">
        <v>2130</v>
      </c>
      <c r="G2003" s="141" t="s">
        <v>3780</v>
      </c>
      <c r="H2003" s="141" t="s">
        <v>76</v>
      </c>
      <c r="I2003" s="141" t="s">
        <v>228</v>
      </c>
      <c r="J2003" s="141" t="s">
        <v>53</v>
      </c>
      <c r="K2003" s="141" t="s">
        <v>53</v>
      </c>
      <c r="L2003" s="141" t="s">
        <v>821</v>
      </c>
      <c r="M2003" s="141" t="s">
        <v>311</v>
      </c>
      <c r="N2003" s="141" t="s">
        <v>257</v>
      </c>
      <c r="O2003" s="141" t="s">
        <v>62</v>
      </c>
      <c r="P2003" s="141" t="s">
        <v>298</v>
      </c>
      <c r="Q2003" s="141" t="s">
        <v>298</v>
      </c>
      <c r="R2003" s="141" t="s">
        <v>57</v>
      </c>
      <c r="S2003" s="141" t="s">
        <v>1206</v>
      </c>
      <c r="T2003" s="227">
        <v>0.27700000000000002</v>
      </c>
      <c r="U2003" s="146">
        <v>45667</v>
      </c>
      <c r="V2003" s="208">
        <v>7.0000000000000007E-2</v>
      </c>
      <c r="W2003" s="209">
        <v>8.9800000000000005E-2</v>
      </c>
      <c r="X2003" s="141" t="s">
        <v>636</v>
      </c>
      <c r="Y2003" s="141"/>
      <c r="Z2003" s="148">
        <v>1419000</v>
      </c>
      <c r="AA2003" s="148">
        <v>1</v>
      </c>
      <c r="AB2003" s="148">
        <v>101</v>
      </c>
      <c r="AC2003" s="148">
        <v>0</v>
      </c>
      <c r="AD2003" s="148">
        <v>1433.19</v>
      </c>
      <c r="AE2003" s="151"/>
      <c r="AF2003" s="151"/>
      <c r="AG2003" s="141" t="s">
        <v>17</v>
      </c>
      <c r="AH2003" s="229">
        <v>3.5491433420000003E-2</v>
      </c>
      <c r="AI2003" s="229">
        <v>3.204126054605631E-4</v>
      </c>
      <c r="AJ2003" s="229">
        <v>7.1595496123895094E-5</v>
      </c>
    </row>
    <row r="2004" spans="1:36" ht="13.5" thickBot="1">
      <c r="A2004" s="153">
        <v>8700</v>
      </c>
      <c r="B2004" s="153">
        <v>12535</v>
      </c>
      <c r="C2004" s="141" t="s">
        <v>1326</v>
      </c>
      <c r="D2004" s="141">
        <v>520037789</v>
      </c>
      <c r="E2004" s="141" t="s">
        <v>429</v>
      </c>
      <c r="F2004" s="141" t="s">
        <v>1646</v>
      </c>
      <c r="G2004" s="141" t="s">
        <v>3464</v>
      </c>
      <c r="H2004" s="141" t="s">
        <v>76</v>
      </c>
      <c r="I2004" s="141" t="s">
        <v>229</v>
      </c>
      <c r="J2004" s="141" t="s">
        <v>53</v>
      </c>
      <c r="K2004" s="141" t="s">
        <v>53</v>
      </c>
      <c r="L2004" s="141" t="s">
        <v>821</v>
      </c>
      <c r="M2004" s="141" t="s">
        <v>311</v>
      </c>
      <c r="N2004" s="141" t="s">
        <v>651</v>
      </c>
      <c r="O2004" s="141" t="s">
        <v>62</v>
      </c>
      <c r="P2004" s="141" t="s">
        <v>1310</v>
      </c>
      <c r="Q2004" s="141" t="s">
        <v>65</v>
      </c>
      <c r="R2004" s="141" t="s">
        <v>57</v>
      </c>
      <c r="S2004" s="141" t="s">
        <v>1206</v>
      </c>
      <c r="T2004" s="227">
        <v>6.0670000000000002</v>
      </c>
      <c r="U2004" s="146">
        <v>50041</v>
      </c>
      <c r="V2004" s="208">
        <v>3.61E-2</v>
      </c>
      <c r="W2004" s="209">
        <v>3.4599999999999999E-2</v>
      </c>
      <c r="X2004" s="141" t="s">
        <v>636</v>
      </c>
      <c r="Y2004" s="141"/>
      <c r="Z2004" s="148">
        <v>14917507.779999999</v>
      </c>
      <c r="AA2004" s="148">
        <v>1</v>
      </c>
      <c r="AB2004" s="148">
        <v>107.95</v>
      </c>
      <c r="AC2004" s="148">
        <v>0</v>
      </c>
      <c r="AD2004" s="148">
        <v>16103.44965</v>
      </c>
      <c r="AE2004" s="151"/>
      <c r="AF2004" s="151"/>
      <c r="AG2004" s="141" t="s">
        <v>17</v>
      </c>
      <c r="AH2004" s="229">
        <v>1.3961948950000001E-2</v>
      </c>
      <c r="AI2004" s="229">
        <v>3.6001843853637641E-3</v>
      </c>
      <c r="AJ2004" s="229">
        <v>8.0445332899999999E-4</v>
      </c>
    </row>
    <row r="2005" spans="1:36" ht="13.5" thickBot="1">
      <c r="A2005" s="153">
        <v>8700</v>
      </c>
      <c r="B2005" s="153">
        <v>12535</v>
      </c>
      <c r="C2005" s="141" t="s">
        <v>1647</v>
      </c>
      <c r="D2005" s="141">
        <v>520036658</v>
      </c>
      <c r="E2005" s="141" t="s">
        <v>429</v>
      </c>
      <c r="F2005" s="141" t="s">
        <v>1648</v>
      </c>
      <c r="G2005" s="141" t="s">
        <v>3465</v>
      </c>
      <c r="H2005" s="141" t="s">
        <v>76</v>
      </c>
      <c r="I2005" s="141" t="s">
        <v>228</v>
      </c>
      <c r="J2005" s="141" t="s">
        <v>53</v>
      </c>
      <c r="K2005" s="141" t="s">
        <v>53</v>
      </c>
      <c r="L2005" s="141" t="s">
        <v>821</v>
      </c>
      <c r="M2005" s="141" t="s">
        <v>311</v>
      </c>
      <c r="N2005" s="141" t="s">
        <v>156</v>
      </c>
      <c r="O2005" s="141" t="s">
        <v>62</v>
      </c>
      <c r="P2005" s="141" t="s">
        <v>1333</v>
      </c>
      <c r="Q2005" s="141" t="s">
        <v>65</v>
      </c>
      <c r="R2005" s="141" t="s">
        <v>57</v>
      </c>
      <c r="S2005" s="141" t="s">
        <v>1206</v>
      </c>
      <c r="T2005" s="227">
        <v>4.6040000000000001</v>
      </c>
      <c r="U2005" s="146">
        <v>48483</v>
      </c>
      <c r="V2005" s="208">
        <v>5.7500000000000002E-2</v>
      </c>
      <c r="W2005" s="209">
        <v>6.4299999999999996E-2</v>
      </c>
      <c r="X2005" s="141" t="s">
        <v>636</v>
      </c>
      <c r="Y2005" s="141"/>
      <c r="Z2005" s="148">
        <v>2558000</v>
      </c>
      <c r="AA2005" s="148">
        <v>1</v>
      </c>
      <c r="AB2005" s="148">
        <v>97.51</v>
      </c>
      <c r="AC2005" s="148">
        <v>0</v>
      </c>
      <c r="AD2005" s="148">
        <v>2494.3058000000001</v>
      </c>
      <c r="AE2005" s="151"/>
      <c r="AF2005" s="151"/>
      <c r="AG2005" s="141" t="s">
        <v>17</v>
      </c>
      <c r="AH2005" s="229">
        <v>4.8723809519999996E-3</v>
      </c>
      <c r="AI2005" s="229">
        <v>5.5764205736391842E-4</v>
      </c>
      <c r="AJ2005" s="229">
        <v>1.24603898E-4</v>
      </c>
    </row>
    <row r="2006" spans="1:36" ht="13.5" thickBot="1">
      <c r="A2006" s="153">
        <v>8700</v>
      </c>
      <c r="B2006" s="153">
        <v>12535</v>
      </c>
      <c r="C2006" s="141" t="s">
        <v>1291</v>
      </c>
      <c r="D2006" s="141">
        <v>514290345</v>
      </c>
      <c r="E2006" s="141" t="s">
        <v>429</v>
      </c>
      <c r="F2006" s="141" t="s">
        <v>1649</v>
      </c>
      <c r="G2006" s="141" t="s">
        <v>3466</v>
      </c>
      <c r="H2006" s="141" t="s">
        <v>76</v>
      </c>
      <c r="I2006" s="141" t="s">
        <v>229</v>
      </c>
      <c r="J2006" s="141" t="s">
        <v>53</v>
      </c>
      <c r="K2006" s="141" t="s">
        <v>53</v>
      </c>
      <c r="L2006" s="141" t="s">
        <v>821</v>
      </c>
      <c r="M2006" s="141" t="s">
        <v>311</v>
      </c>
      <c r="N2006" s="141" t="s">
        <v>269</v>
      </c>
      <c r="O2006" s="141" t="s">
        <v>62</v>
      </c>
      <c r="P2006" s="141" t="s">
        <v>1288</v>
      </c>
      <c r="Q2006" s="141" t="s">
        <v>65</v>
      </c>
      <c r="R2006" s="141" t="s">
        <v>57</v>
      </c>
      <c r="S2006" s="141" t="s">
        <v>1206</v>
      </c>
      <c r="T2006" s="227">
        <v>6.7930000000000001</v>
      </c>
      <c r="U2006" s="146">
        <v>62494</v>
      </c>
      <c r="V2006" s="208">
        <v>2.0899999999999998E-2</v>
      </c>
      <c r="W2006" s="209">
        <v>3.7499999999999999E-2</v>
      </c>
      <c r="X2006" s="141" t="s">
        <v>636</v>
      </c>
      <c r="Y2006" s="141"/>
      <c r="Z2006" s="148">
        <v>3119396</v>
      </c>
      <c r="AA2006" s="148">
        <v>1</v>
      </c>
      <c r="AB2006" s="148">
        <v>102.18</v>
      </c>
      <c r="AC2006" s="148">
        <v>0</v>
      </c>
      <c r="AD2006" s="148">
        <v>3187.3988300000001</v>
      </c>
      <c r="AE2006" s="151"/>
      <c r="AF2006" s="151"/>
      <c r="AG2006" s="141" t="s">
        <v>17</v>
      </c>
      <c r="AH2006" s="229">
        <v>2.0207922780000002E-3</v>
      </c>
      <c r="AI2006" s="229">
        <v>7.1259411785056447E-4</v>
      </c>
      <c r="AJ2006" s="229">
        <v>1.5922759700000001E-4</v>
      </c>
    </row>
    <row r="2007" spans="1:36" ht="13.5" thickBot="1">
      <c r="A2007" s="153">
        <v>8700</v>
      </c>
      <c r="B2007" s="153">
        <v>12535</v>
      </c>
      <c r="C2007" s="141" t="s">
        <v>1381</v>
      </c>
      <c r="D2007" s="141">
        <v>511659401</v>
      </c>
      <c r="E2007" s="141" t="s">
        <v>429</v>
      </c>
      <c r="F2007" s="141" t="s">
        <v>1650</v>
      </c>
      <c r="G2007" s="141" t="s">
        <v>3467</v>
      </c>
      <c r="H2007" s="141" t="s">
        <v>76</v>
      </c>
      <c r="I2007" s="141" t="s">
        <v>228</v>
      </c>
      <c r="J2007" s="141" t="s">
        <v>53</v>
      </c>
      <c r="K2007" s="141" t="s">
        <v>53</v>
      </c>
      <c r="L2007" s="141" t="s">
        <v>821</v>
      </c>
      <c r="M2007" s="141" t="s">
        <v>311</v>
      </c>
      <c r="N2007" s="141" t="s">
        <v>651</v>
      </c>
      <c r="O2007" s="141" t="s">
        <v>62</v>
      </c>
      <c r="P2007" s="141" t="s">
        <v>1310</v>
      </c>
      <c r="Q2007" s="141" t="s">
        <v>65</v>
      </c>
      <c r="R2007" s="141" t="s">
        <v>57</v>
      </c>
      <c r="S2007" s="141" t="s">
        <v>1206</v>
      </c>
      <c r="T2007" s="227">
        <v>2.681</v>
      </c>
      <c r="U2007" s="146">
        <v>47238</v>
      </c>
      <c r="V2007" s="208">
        <v>0.05</v>
      </c>
      <c r="W2007" s="209">
        <v>5.5399999999999998E-2</v>
      </c>
      <c r="X2007" s="141" t="s">
        <v>636</v>
      </c>
      <c r="Y2007" s="141"/>
      <c r="Z2007" s="148">
        <v>3323949</v>
      </c>
      <c r="AA2007" s="148">
        <v>1</v>
      </c>
      <c r="AB2007" s="148">
        <v>100.87</v>
      </c>
      <c r="AC2007" s="148">
        <v>0</v>
      </c>
      <c r="AD2007" s="148">
        <v>3352.8673600000002</v>
      </c>
      <c r="AE2007" s="151"/>
      <c r="AF2007" s="151"/>
      <c r="AG2007" s="141" t="s">
        <v>17</v>
      </c>
      <c r="AH2007" s="229">
        <v>8.3098724999999991E-3</v>
      </c>
      <c r="AI2007" s="229">
        <v>7.4958726099210837E-4</v>
      </c>
      <c r="AJ2007" s="229">
        <v>1.6749363399999999E-4</v>
      </c>
    </row>
    <row r="2008" spans="1:36" ht="13.5" thickBot="1">
      <c r="A2008" s="153">
        <v>8700</v>
      </c>
      <c r="B2008" s="153">
        <v>12535</v>
      </c>
      <c r="C2008" s="141" t="s">
        <v>1381</v>
      </c>
      <c r="D2008" s="141">
        <v>511659401</v>
      </c>
      <c r="E2008" s="141" t="s">
        <v>429</v>
      </c>
      <c r="F2008" s="141" t="s">
        <v>1651</v>
      </c>
      <c r="G2008" s="141" t="s">
        <v>3468</v>
      </c>
      <c r="H2008" s="141" t="s">
        <v>76</v>
      </c>
      <c r="I2008" s="141" t="s">
        <v>229</v>
      </c>
      <c r="J2008" s="141" t="s">
        <v>53</v>
      </c>
      <c r="K2008" s="141" t="s">
        <v>53</v>
      </c>
      <c r="L2008" s="141" t="s">
        <v>821</v>
      </c>
      <c r="M2008" s="141" t="s">
        <v>311</v>
      </c>
      <c r="N2008" s="141" t="s">
        <v>651</v>
      </c>
      <c r="O2008" s="141" t="s">
        <v>62</v>
      </c>
      <c r="P2008" s="141" t="s">
        <v>1310</v>
      </c>
      <c r="Q2008" s="141" t="s">
        <v>65</v>
      </c>
      <c r="R2008" s="141" t="s">
        <v>57</v>
      </c>
      <c r="S2008" s="141" t="s">
        <v>1206</v>
      </c>
      <c r="T2008" s="227">
        <v>7.9820000000000002</v>
      </c>
      <c r="U2008" s="146">
        <v>50891</v>
      </c>
      <c r="V2008" s="208">
        <v>2.64E-2</v>
      </c>
      <c r="W2008" s="209">
        <v>3.2199999999999999E-2</v>
      </c>
      <c r="X2008" s="141" t="s">
        <v>636</v>
      </c>
      <c r="Y2008" s="141"/>
      <c r="Z2008" s="148">
        <v>1571019</v>
      </c>
      <c r="AA2008" s="148">
        <v>1</v>
      </c>
      <c r="AB2008" s="148">
        <v>101.98</v>
      </c>
      <c r="AC2008" s="148">
        <v>0</v>
      </c>
      <c r="AD2008" s="148">
        <v>1602.12518</v>
      </c>
      <c r="AE2008" s="151"/>
      <c r="AF2008" s="151"/>
      <c r="AG2008" s="141" t="s">
        <v>17</v>
      </c>
      <c r="AH2008" s="229">
        <v>5.2367300000000002E-3</v>
      </c>
      <c r="AI2008" s="229">
        <v>3.5818077379675664E-4</v>
      </c>
      <c r="AJ2008" s="229">
        <v>8.0034710760390999E-5</v>
      </c>
    </row>
    <row r="2009" spans="1:36" ht="13.5" thickBot="1">
      <c r="A2009" s="153">
        <v>8700</v>
      </c>
      <c r="B2009" s="153">
        <v>12535</v>
      </c>
      <c r="C2009" s="141" t="s">
        <v>1652</v>
      </c>
      <c r="D2009" s="141">
        <v>516378643</v>
      </c>
      <c r="E2009" s="141" t="s">
        <v>429</v>
      </c>
      <c r="F2009" s="141" t="s">
        <v>1653</v>
      </c>
      <c r="G2009" s="141" t="s">
        <v>3469</v>
      </c>
      <c r="H2009" s="141" t="s">
        <v>76</v>
      </c>
      <c r="I2009" s="141" t="s">
        <v>229</v>
      </c>
      <c r="J2009" s="141" t="s">
        <v>53</v>
      </c>
      <c r="K2009" s="141" t="s">
        <v>53</v>
      </c>
      <c r="L2009" s="141" t="s">
        <v>821</v>
      </c>
      <c r="M2009" s="141" t="s">
        <v>311</v>
      </c>
      <c r="N2009" s="141" t="s">
        <v>651</v>
      </c>
      <c r="O2009" s="141" t="s">
        <v>62</v>
      </c>
      <c r="P2009" s="141" t="s">
        <v>1280</v>
      </c>
      <c r="Q2009" s="141" t="s">
        <v>65</v>
      </c>
      <c r="R2009" s="141" t="s">
        <v>57</v>
      </c>
      <c r="S2009" s="141" t="s">
        <v>1206</v>
      </c>
      <c r="T2009" s="227">
        <v>4.3550000000000004</v>
      </c>
      <c r="U2009" s="146">
        <v>47756</v>
      </c>
      <c r="V2009" s="208">
        <v>4.3999999999999997E-2</v>
      </c>
      <c r="W2009" s="209">
        <v>3.5200000000000002E-2</v>
      </c>
      <c r="X2009" s="141" t="s">
        <v>636</v>
      </c>
      <c r="Y2009" s="141"/>
      <c r="Z2009" s="148">
        <v>3488430.65</v>
      </c>
      <c r="AA2009" s="148">
        <v>1</v>
      </c>
      <c r="AB2009" s="148">
        <v>108.78</v>
      </c>
      <c r="AC2009" s="148">
        <v>0</v>
      </c>
      <c r="AD2009" s="148">
        <v>3794.71486</v>
      </c>
      <c r="AE2009" s="151"/>
      <c r="AF2009" s="151"/>
      <c r="AG2009" s="141" t="s">
        <v>17</v>
      </c>
      <c r="AH2009" s="229">
        <v>8.4468228159999999E-3</v>
      </c>
      <c r="AI2009" s="229">
        <v>8.483693545674446E-4</v>
      </c>
      <c r="AJ2009" s="229">
        <v>1.8956627700000001E-4</v>
      </c>
    </row>
    <row r="2010" spans="1:36" ht="13.5" thickBot="1">
      <c r="A2010" s="153">
        <v>8700</v>
      </c>
      <c r="B2010" s="153">
        <v>12535</v>
      </c>
      <c r="C2010" s="141" t="s">
        <v>1654</v>
      </c>
      <c r="D2010" s="141">
        <v>520000472</v>
      </c>
      <c r="E2010" s="141" t="s">
        <v>429</v>
      </c>
      <c r="F2010" s="141" t="s">
        <v>1655</v>
      </c>
      <c r="G2010" s="141" t="s">
        <v>3470</v>
      </c>
      <c r="H2010" s="141" t="s">
        <v>76</v>
      </c>
      <c r="I2010" s="141" t="s">
        <v>229</v>
      </c>
      <c r="J2010" s="141" t="s">
        <v>53</v>
      </c>
      <c r="K2010" s="141" t="s">
        <v>53</v>
      </c>
      <c r="L2010" s="141" t="s">
        <v>821</v>
      </c>
      <c r="M2010" s="141" t="s">
        <v>311</v>
      </c>
      <c r="N2010" s="141" t="s">
        <v>156</v>
      </c>
      <c r="O2010" s="141" t="s">
        <v>62</v>
      </c>
      <c r="P2010" s="141" t="s">
        <v>1394</v>
      </c>
      <c r="Q2010" s="141" t="s">
        <v>1294</v>
      </c>
      <c r="R2010" s="141" t="s">
        <v>57</v>
      </c>
      <c r="S2010" s="141" t="s">
        <v>1206</v>
      </c>
      <c r="T2010" s="227">
        <v>7.6429999999999998</v>
      </c>
      <c r="U2010" s="146">
        <v>48742</v>
      </c>
      <c r="V2010" s="208">
        <v>0.03</v>
      </c>
      <c r="W2010" s="209">
        <v>3.2599999999999997E-2</v>
      </c>
      <c r="X2010" s="141" t="s">
        <v>636</v>
      </c>
      <c r="Y2010" s="141"/>
      <c r="Z2010" s="148">
        <v>6197821</v>
      </c>
      <c r="AA2010" s="148">
        <v>1</v>
      </c>
      <c r="AB2010" s="148">
        <v>103.71</v>
      </c>
      <c r="AC2010" s="148">
        <v>0</v>
      </c>
      <c r="AD2010" s="148">
        <v>6427.7601599999998</v>
      </c>
      <c r="AE2010" s="151"/>
      <c r="AF2010" s="151"/>
      <c r="AG2010" s="141" t="s">
        <v>17</v>
      </c>
      <c r="AH2010" s="229">
        <v>1.5191467530000001E-3</v>
      </c>
      <c r="AI2010" s="229">
        <v>1.4370288518209071E-3</v>
      </c>
      <c r="AJ2010" s="229">
        <v>3.2110095399999998E-4</v>
      </c>
    </row>
    <row r="2011" spans="1:36" ht="13.5" thickBot="1">
      <c r="A2011" s="153">
        <v>8700</v>
      </c>
      <c r="B2011" s="153">
        <v>12535</v>
      </c>
      <c r="C2011" s="141" t="s">
        <v>1654</v>
      </c>
      <c r="D2011" s="141">
        <v>520000472</v>
      </c>
      <c r="E2011" s="141" t="s">
        <v>429</v>
      </c>
      <c r="F2011" s="141" t="s">
        <v>1656</v>
      </c>
      <c r="G2011" s="141" t="s">
        <v>3471</v>
      </c>
      <c r="H2011" s="141" t="s">
        <v>76</v>
      </c>
      <c r="I2011" s="141" t="s">
        <v>229</v>
      </c>
      <c r="J2011" s="141" t="s">
        <v>53</v>
      </c>
      <c r="K2011" s="141" t="s">
        <v>53</v>
      </c>
      <c r="L2011" s="141" t="s">
        <v>821</v>
      </c>
      <c r="M2011" s="141" t="s">
        <v>311</v>
      </c>
      <c r="N2011" s="141" t="s">
        <v>156</v>
      </c>
      <c r="O2011" s="141" t="s">
        <v>62</v>
      </c>
      <c r="P2011" s="141" t="s">
        <v>1394</v>
      </c>
      <c r="Q2011" s="141" t="s">
        <v>1294</v>
      </c>
      <c r="R2011" s="141" t="s">
        <v>57</v>
      </c>
      <c r="S2011" s="141" t="s">
        <v>1206</v>
      </c>
      <c r="T2011" s="227">
        <v>10.401999999999999</v>
      </c>
      <c r="U2011" s="146">
        <v>50203</v>
      </c>
      <c r="V2011" s="208">
        <v>3.2000000000000001E-2</v>
      </c>
      <c r="W2011" s="209">
        <v>3.4799999999999998E-2</v>
      </c>
      <c r="X2011" s="141" t="s">
        <v>636</v>
      </c>
      <c r="Y2011" s="141"/>
      <c r="Z2011" s="148">
        <v>7043809</v>
      </c>
      <c r="AA2011" s="148">
        <v>1</v>
      </c>
      <c r="AB2011" s="148">
        <v>102.97</v>
      </c>
      <c r="AC2011" s="148">
        <v>0</v>
      </c>
      <c r="AD2011" s="148">
        <v>7253.0101299999997</v>
      </c>
      <c r="AE2011" s="151"/>
      <c r="AF2011" s="151"/>
      <c r="AG2011" s="141" t="s">
        <v>17</v>
      </c>
      <c r="AH2011" s="229">
        <v>1.430431986E-3</v>
      </c>
      <c r="AI2011" s="229">
        <v>1.6215267153588549E-3</v>
      </c>
      <c r="AJ2011" s="229">
        <v>3.6232659899999999E-4</v>
      </c>
    </row>
    <row r="2012" spans="1:36" ht="13.5" thickBot="1">
      <c r="A2012" s="153">
        <v>8700</v>
      </c>
      <c r="B2012" s="153">
        <v>12535</v>
      </c>
      <c r="C2012" s="141" t="s">
        <v>1321</v>
      </c>
      <c r="D2012" s="141">
        <v>520032046</v>
      </c>
      <c r="E2012" s="141" t="s">
        <v>429</v>
      </c>
      <c r="F2012" s="141" t="s">
        <v>1657</v>
      </c>
      <c r="G2012" s="141" t="s">
        <v>3472</v>
      </c>
      <c r="H2012" s="141" t="s">
        <v>76</v>
      </c>
      <c r="I2012" s="141" t="s">
        <v>229</v>
      </c>
      <c r="J2012" s="141" t="s">
        <v>53</v>
      </c>
      <c r="K2012" s="141" t="s">
        <v>53</v>
      </c>
      <c r="L2012" s="141" t="s">
        <v>821</v>
      </c>
      <c r="M2012" s="141" t="s">
        <v>311</v>
      </c>
      <c r="N2012" s="141" t="s">
        <v>256</v>
      </c>
      <c r="O2012" s="141" t="s">
        <v>62</v>
      </c>
      <c r="P2012" s="141" t="s">
        <v>1205</v>
      </c>
      <c r="Q2012" s="141" t="s">
        <v>65</v>
      </c>
      <c r="R2012" s="141" t="s">
        <v>57</v>
      </c>
      <c r="S2012" s="141" t="s">
        <v>1206</v>
      </c>
      <c r="T2012" s="227">
        <v>4.4020000000000001</v>
      </c>
      <c r="U2012" s="146">
        <v>48742</v>
      </c>
      <c r="V2012" s="208">
        <v>2.06E-2</v>
      </c>
      <c r="W2012" s="209">
        <v>2.6100000000000002E-2</v>
      </c>
      <c r="X2012" s="141" t="s">
        <v>636</v>
      </c>
      <c r="Y2012" s="141"/>
      <c r="Z2012" s="148">
        <v>35320410</v>
      </c>
      <c r="AA2012" s="148">
        <v>1</v>
      </c>
      <c r="AB2012" s="148">
        <v>102.78</v>
      </c>
      <c r="AC2012" s="148">
        <v>0</v>
      </c>
      <c r="AD2012" s="148">
        <v>36302.3174</v>
      </c>
      <c r="AE2012" s="151"/>
      <c r="AF2012" s="151"/>
      <c r="AG2012" s="141" t="s">
        <v>17</v>
      </c>
      <c r="AH2012" s="229">
        <v>1.9621498357E-2</v>
      </c>
      <c r="AI2012" s="229">
        <v>8.1159651563228428E-3</v>
      </c>
      <c r="AJ2012" s="229">
        <v>1.8134946690000001E-3</v>
      </c>
    </row>
    <row r="2013" spans="1:36" ht="13.5" thickBot="1">
      <c r="A2013" s="153">
        <v>8700</v>
      </c>
      <c r="B2013" s="153">
        <v>12535</v>
      </c>
      <c r="C2013" s="141" t="s">
        <v>1658</v>
      </c>
      <c r="D2013" s="141">
        <v>520042763</v>
      </c>
      <c r="E2013" s="141" t="s">
        <v>429</v>
      </c>
      <c r="F2013" s="141" t="s">
        <v>1659</v>
      </c>
      <c r="G2013" s="141" t="s">
        <v>3473</v>
      </c>
      <c r="H2013" s="141" t="s">
        <v>76</v>
      </c>
      <c r="I2013" s="141" t="s">
        <v>623</v>
      </c>
      <c r="J2013" s="141" t="s">
        <v>53</v>
      </c>
      <c r="K2013" s="141" t="s">
        <v>53</v>
      </c>
      <c r="L2013" s="141" t="s">
        <v>821</v>
      </c>
      <c r="M2013" s="141" t="s">
        <v>311</v>
      </c>
      <c r="N2013" s="141" t="s">
        <v>259</v>
      </c>
      <c r="O2013" s="141" t="s">
        <v>62</v>
      </c>
      <c r="P2013" s="141" t="s">
        <v>298</v>
      </c>
      <c r="Q2013" s="141" t="s">
        <v>298</v>
      </c>
      <c r="R2013" s="141" t="s">
        <v>57</v>
      </c>
      <c r="S2013" s="141" t="s">
        <v>1206</v>
      </c>
      <c r="T2013" s="227">
        <v>3.431</v>
      </c>
      <c r="U2013" s="146">
        <v>46934</v>
      </c>
      <c r="V2013" s="208">
        <v>4.8500000000000001E-2</v>
      </c>
      <c r="W2013" s="209">
        <v>0.05</v>
      </c>
      <c r="X2013" s="141" t="s">
        <v>636</v>
      </c>
      <c r="Y2013" s="141"/>
      <c r="Z2013" s="148">
        <v>12172000</v>
      </c>
      <c r="AA2013" s="148">
        <v>1</v>
      </c>
      <c r="AB2013" s="148">
        <v>100.9</v>
      </c>
      <c r="AC2013" s="148">
        <v>0</v>
      </c>
      <c r="AD2013" s="148">
        <v>12281.548000000001</v>
      </c>
      <c r="AE2013" s="151"/>
      <c r="AF2013" s="151"/>
      <c r="AG2013" s="141" t="s">
        <v>17</v>
      </c>
      <c r="AH2013" s="229">
        <v>4.0573333332999999E-2</v>
      </c>
      <c r="AI2013" s="229">
        <v>2.745736987956215E-3</v>
      </c>
      <c r="AJ2013" s="229">
        <v>6.13528926E-4</v>
      </c>
    </row>
    <row r="2014" spans="1:36" ht="13.5" thickBot="1">
      <c r="A2014" s="153">
        <v>8700</v>
      </c>
      <c r="B2014" s="153">
        <v>12535</v>
      </c>
      <c r="C2014" s="141" t="s">
        <v>1486</v>
      </c>
      <c r="D2014" s="141">
        <v>520042847</v>
      </c>
      <c r="E2014" s="141" t="s">
        <v>429</v>
      </c>
      <c r="F2014" s="141" t="s">
        <v>2131</v>
      </c>
      <c r="G2014" s="141" t="s">
        <v>3781</v>
      </c>
      <c r="H2014" s="141" t="s">
        <v>76</v>
      </c>
      <c r="I2014" s="141" t="s">
        <v>229</v>
      </c>
      <c r="J2014" s="141" t="s">
        <v>53</v>
      </c>
      <c r="K2014" s="141" t="s">
        <v>53</v>
      </c>
      <c r="L2014" s="141" t="s">
        <v>821</v>
      </c>
      <c r="M2014" s="141" t="s">
        <v>311</v>
      </c>
      <c r="N2014" s="141" t="s">
        <v>708</v>
      </c>
      <c r="O2014" s="141" t="s">
        <v>62</v>
      </c>
      <c r="P2014" s="141" t="s">
        <v>1333</v>
      </c>
      <c r="Q2014" s="141" t="s">
        <v>65</v>
      </c>
      <c r="R2014" s="141" t="s">
        <v>57</v>
      </c>
      <c r="S2014" s="141" t="s">
        <v>1206</v>
      </c>
      <c r="T2014" s="227">
        <v>3.9969999999999999</v>
      </c>
      <c r="U2014" s="146">
        <v>47664</v>
      </c>
      <c r="V2014" s="208">
        <v>0.03</v>
      </c>
      <c r="W2014" s="209">
        <v>3.4500000000000003E-2</v>
      </c>
      <c r="X2014" s="141" t="s">
        <v>636</v>
      </c>
      <c r="Y2014" s="141"/>
      <c r="Z2014" s="148">
        <v>128000</v>
      </c>
      <c r="AA2014" s="148">
        <v>1</v>
      </c>
      <c r="AB2014" s="148">
        <v>103.46</v>
      </c>
      <c r="AC2014" s="148">
        <v>0</v>
      </c>
      <c r="AD2014" s="148">
        <v>132.4288</v>
      </c>
      <c r="AE2014" s="151"/>
      <c r="AF2014" s="151"/>
      <c r="AG2014" s="141" t="s">
        <v>17</v>
      </c>
      <c r="AH2014" s="229">
        <v>2.87676651E-4</v>
      </c>
      <c r="AI2014" s="229">
        <v>2.9606581713531224E-5</v>
      </c>
      <c r="AJ2014" s="229">
        <v>6.6155259505662804E-6</v>
      </c>
    </row>
    <row r="2015" spans="1:36" ht="13.5" thickBot="1">
      <c r="A2015" s="153">
        <v>8700</v>
      </c>
      <c r="B2015" s="153">
        <v>12535</v>
      </c>
      <c r="C2015" s="141" t="s">
        <v>1660</v>
      </c>
      <c r="D2015" s="141">
        <v>1900288</v>
      </c>
      <c r="E2015" s="141" t="s">
        <v>430</v>
      </c>
      <c r="F2015" s="141" t="s">
        <v>1661</v>
      </c>
      <c r="G2015" s="141" t="s">
        <v>3474</v>
      </c>
      <c r="H2015" s="141" t="s">
        <v>76</v>
      </c>
      <c r="I2015" s="141" t="s">
        <v>228</v>
      </c>
      <c r="J2015" s="141" t="s">
        <v>53</v>
      </c>
      <c r="K2015" s="141" t="s">
        <v>314</v>
      </c>
      <c r="L2015" s="141" t="s">
        <v>821</v>
      </c>
      <c r="M2015" s="141" t="s">
        <v>311</v>
      </c>
      <c r="N2015" s="141" t="s">
        <v>652</v>
      </c>
      <c r="O2015" s="141" t="s">
        <v>62</v>
      </c>
      <c r="P2015" s="141" t="s">
        <v>1310</v>
      </c>
      <c r="Q2015" s="141" t="s">
        <v>65</v>
      </c>
      <c r="R2015" s="141" t="s">
        <v>57</v>
      </c>
      <c r="S2015" s="141" t="s">
        <v>1206</v>
      </c>
      <c r="T2015" s="227">
        <v>1.6220000000000001</v>
      </c>
      <c r="U2015" s="146">
        <v>46203</v>
      </c>
      <c r="V2015" s="208">
        <v>0.09</v>
      </c>
      <c r="W2015" s="209">
        <v>7.3099999999999998E-2</v>
      </c>
      <c r="X2015" s="141" t="s">
        <v>636</v>
      </c>
      <c r="Y2015" s="141"/>
      <c r="Z2015" s="148">
        <v>20799437</v>
      </c>
      <c r="AA2015" s="148">
        <v>1</v>
      </c>
      <c r="AB2015" s="148">
        <v>105.21</v>
      </c>
      <c r="AC2015" s="148">
        <v>0</v>
      </c>
      <c r="AD2015" s="148">
        <v>21883.087670000001</v>
      </c>
      <c r="AE2015" s="151"/>
      <c r="AF2015" s="151"/>
      <c r="AG2015" s="141" t="s">
        <v>17</v>
      </c>
      <c r="AH2015" s="229">
        <v>5.7776213888E-2</v>
      </c>
      <c r="AI2015" s="229">
        <v>4.8923151402581813E-3</v>
      </c>
      <c r="AJ2015" s="229">
        <v>1.093177121E-3</v>
      </c>
    </row>
    <row r="2016" spans="1:36" ht="13.5" thickBot="1">
      <c r="A2016" s="153">
        <v>8700</v>
      </c>
      <c r="B2016" s="153">
        <v>12535</v>
      </c>
      <c r="C2016" s="141" t="s">
        <v>1462</v>
      </c>
      <c r="D2016" s="141">
        <v>513432765</v>
      </c>
      <c r="E2016" s="141" t="s">
        <v>429</v>
      </c>
      <c r="F2016" s="141" t="s">
        <v>4233</v>
      </c>
      <c r="G2016" s="141" t="s">
        <v>4205</v>
      </c>
      <c r="H2016" s="141" t="s">
        <v>76</v>
      </c>
      <c r="I2016" s="141" t="s">
        <v>228</v>
      </c>
      <c r="J2016" s="141" t="s">
        <v>53</v>
      </c>
      <c r="K2016" s="141" t="s">
        <v>53</v>
      </c>
      <c r="L2016" s="141" t="s">
        <v>54</v>
      </c>
      <c r="M2016" s="141" t="s">
        <v>311</v>
      </c>
      <c r="N2016" s="141" t="s">
        <v>140</v>
      </c>
      <c r="O2016" s="141" t="s">
        <v>62</v>
      </c>
      <c r="P2016" s="141" t="s">
        <v>4248</v>
      </c>
      <c r="Q2016" s="141" t="s">
        <v>70</v>
      </c>
      <c r="R2016" s="141" t="s">
        <v>57</v>
      </c>
      <c r="S2016" s="141" t="s">
        <v>1206</v>
      </c>
      <c r="T2016" s="227">
        <v>2.8330000000000002</v>
      </c>
      <c r="U2016" s="146">
        <v>47300</v>
      </c>
      <c r="V2016" s="208">
        <v>0.08</v>
      </c>
      <c r="W2016" s="209">
        <v>6.3100000000000003E-2</v>
      </c>
      <c r="X2016" s="141" t="s">
        <v>636</v>
      </c>
      <c r="Y2016" s="141"/>
      <c r="Z2016" s="148">
        <v>5200000</v>
      </c>
      <c r="AA2016" s="148">
        <v>1</v>
      </c>
      <c r="AB2016" s="148">
        <v>106.0673</v>
      </c>
      <c r="AC2016" s="148">
        <v>0</v>
      </c>
      <c r="AD2016" s="148">
        <v>5515.4996000000001</v>
      </c>
      <c r="AE2016" s="151"/>
      <c r="AF2016" s="151"/>
      <c r="AG2016" s="141" t="s">
        <v>17</v>
      </c>
      <c r="AH2016" s="229">
        <v>7.9846265228999999E-2</v>
      </c>
      <c r="AI2016" s="229">
        <v>1.2330783756882853E-3</v>
      </c>
      <c r="AJ2016" s="229">
        <v>2.7552866599999998E-4</v>
      </c>
    </row>
    <row r="2017" spans="1:36" ht="13.5" thickBot="1">
      <c r="A2017" s="153">
        <v>8700</v>
      </c>
      <c r="B2017" s="153">
        <v>12535</v>
      </c>
      <c r="C2017" s="141" t="s">
        <v>1287</v>
      </c>
      <c r="D2017" s="141">
        <v>513754069</v>
      </c>
      <c r="E2017" s="141" t="s">
        <v>429</v>
      </c>
      <c r="F2017" s="141" t="s">
        <v>1662</v>
      </c>
      <c r="G2017" s="141" t="s">
        <v>3475</v>
      </c>
      <c r="H2017" s="141" t="s">
        <v>76</v>
      </c>
      <c r="I2017" s="141" t="s">
        <v>228</v>
      </c>
      <c r="J2017" s="141" t="s">
        <v>53</v>
      </c>
      <c r="K2017" s="141" t="s">
        <v>53</v>
      </c>
      <c r="L2017" s="141" t="s">
        <v>821</v>
      </c>
      <c r="M2017" s="141" t="s">
        <v>311</v>
      </c>
      <c r="N2017" s="141" t="s">
        <v>269</v>
      </c>
      <c r="O2017" s="141" t="s">
        <v>62</v>
      </c>
      <c r="P2017" s="141" t="s">
        <v>1288</v>
      </c>
      <c r="Q2017" s="141" t="s">
        <v>65</v>
      </c>
      <c r="R2017" s="141" t="s">
        <v>57</v>
      </c>
      <c r="S2017" s="141" t="s">
        <v>1206</v>
      </c>
      <c r="T2017" s="227">
        <v>7.6529999999999996</v>
      </c>
      <c r="U2017" s="146">
        <v>50252</v>
      </c>
      <c r="V2017" s="208">
        <v>5.3100000000000001E-2</v>
      </c>
      <c r="W2017" s="209">
        <v>6.0999999999999999E-2</v>
      </c>
      <c r="X2017" s="141" t="s">
        <v>636</v>
      </c>
      <c r="Y2017" s="141"/>
      <c r="Z2017" s="148">
        <v>6693881</v>
      </c>
      <c r="AA2017" s="148">
        <v>1</v>
      </c>
      <c r="AB2017" s="148">
        <v>95.72</v>
      </c>
      <c r="AC2017" s="148">
        <v>0</v>
      </c>
      <c r="AD2017" s="148">
        <v>6407.3828899999999</v>
      </c>
      <c r="AE2017" s="151"/>
      <c r="AF2017" s="151"/>
      <c r="AG2017" s="141" t="s">
        <v>17</v>
      </c>
      <c r="AH2017" s="229">
        <v>5.2567787510000002E-3</v>
      </c>
      <c r="AI2017" s="229">
        <v>1.4324731863663105E-3</v>
      </c>
      <c r="AJ2017" s="229">
        <v>3.2008300099999997E-4</v>
      </c>
    </row>
    <row r="2018" spans="1:36" ht="13.5" thickBot="1">
      <c r="A2018" s="153">
        <v>8700</v>
      </c>
      <c r="B2018" s="153">
        <v>12535</v>
      </c>
      <c r="C2018" s="141" t="s">
        <v>1526</v>
      </c>
      <c r="D2018" s="141">
        <v>514599943</v>
      </c>
      <c r="E2018" s="141" t="s">
        <v>429</v>
      </c>
      <c r="F2018" s="141" t="s">
        <v>1663</v>
      </c>
      <c r="G2018" s="141" t="s">
        <v>3476</v>
      </c>
      <c r="H2018" s="141" t="s">
        <v>76</v>
      </c>
      <c r="I2018" s="141" t="s">
        <v>623</v>
      </c>
      <c r="J2018" s="141" t="s">
        <v>53</v>
      </c>
      <c r="K2018" s="141" t="s">
        <v>53</v>
      </c>
      <c r="L2018" s="141" t="s">
        <v>821</v>
      </c>
      <c r="M2018" s="141" t="s">
        <v>311</v>
      </c>
      <c r="N2018" s="141" t="s">
        <v>647</v>
      </c>
      <c r="O2018" s="141" t="s">
        <v>62</v>
      </c>
      <c r="P2018" s="141" t="s">
        <v>1447</v>
      </c>
      <c r="Q2018" s="141" t="s">
        <v>1294</v>
      </c>
      <c r="R2018" s="141" t="s">
        <v>57</v>
      </c>
      <c r="S2018" s="141" t="s">
        <v>1206</v>
      </c>
      <c r="T2018" s="227">
        <v>3.8460000000000001</v>
      </c>
      <c r="U2018" s="146">
        <v>47300</v>
      </c>
      <c r="V2018" s="208">
        <v>0.05</v>
      </c>
      <c r="W2018" s="209">
        <v>3.49E-2</v>
      </c>
      <c r="X2018" s="141" t="s">
        <v>636</v>
      </c>
      <c r="Y2018" s="141"/>
      <c r="Z2018" s="148">
        <v>6542171</v>
      </c>
      <c r="AA2018" s="148">
        <v>1</v>
      </c>
      <c r="AB2018" s="148">
        <v>107.3</v>
      </c>
      <c r="AC2018" s="148">
        <v>0</v>
      </c>
      <c r="AD2018" s="148">
        <v>7019.7494800000004</v>
      </c>
      <c r="AE2018" s="151"/>
      <c r="AF2018" s="151"/>
      <c r="AG2018" s="141" t="s">
        <v>17</v>
      </c>
      <c r="AH2018" s="229">
        <v>1.6052437736999998E-2</v>
      </c>
      <c r="AI2018" s="229">
        <v>1.5693775567560708E-3</v>
      </c>
      <c r="AJ2018" s="229">
        <v>3.50673983E-4</v>
      </c>
    </row>
    <row r="2019" spans="1:36" ht="13.5" thickBot="1">
      <c r="A2019" s="153">
        <v>8700</v>
      </c>
      <c r="B2019" s="153">
        <v>12535</v>
      </c>
      <c r="C2019" s="141" t="s">
        <v>1526</v>
      </c>
      <c r="D2019" s="141">
        <v>514599943</v>
      </c>
      <c r="E2019" s="141" t="s">
        <v>429</v>
      </c>
      <c r="F2019" s="141" t="s">
        <v>1664</v>
      </c>
      <c r="G2019" s="141" t="s">
        <v>3477</v>
      </c>
      <c r="H2019" s="141" t="s">
        <v>76</v>
      </c>
      <c r="I2019" s="141" t="s">
        <v>228</v>
      </c>
      <c r="J2019" s="141" t="s">
        <v>53</v>
      </c>
      <c r="K2019" s="141" t="s">
        <v>53</v>
      </c>
      <c r="L2019" s="141" t="s">
        <v>821</v>
      </c>
      <c r="M2019" s="141" t="s">
        <v>311</v>
      </c>
      <c r="N2019" s="141" t="s">
        <v>647</v>
      </c>
      <c r="O2019" s="141" t="s">
        <v>62</v>
      </c>
      <c r="P2019" s="141" t="s">
        <v>1447</v>
      </c>
      <c r="Q2019" s="141" t="s">
        <v>1294</v>
      </c>
      <c r="R2019" s="141" t="s">
        <v>57</v>
      </c>
      <c r="S2019" s="141" t="s">
        <v>1206</v>
      </c>
      <c r="T2019" s="227">
        <v>3.6110000000000002</v>
      </c>
      <c r="U2019" s="146">
        <v>47664</v>
      </c>
      <c r="V2019" s="208">
        <v>6.9500000000000006E-2</v>
      </c>
      <c r="W2019" s="209">
        <v>6.3600000000000004E-2</v>
      </c>
      <c r="X2019" s="141" t="s">
        <v>636</v>
      </c>
      <c r="Y2019" s="141"/>
      <c r="Z2019" s="148">
        <v>27412737</v>
      </c>
      <c r="AA2019" s="148">
        <v>1</v>
      </c>
      <c r="AB2019" s="148">
        <v>104.23</v>
      </c>
      <c r="AC2019" s="148">
        <v>0</v>
      </c>
      <c r="AD2019" s="148">
        <v>28572.29578</v>
      </c>
      <c r="AE2019" s="151"/>
      <c r="AF2019" s="151"/>
      <c r="AG2019" s="141" t="s">
        <v>17</v>
      </c>
      <c r="AH2019" s="229">
        <v>4.9043184465E-2</v>
      </c>
      <c r="AI2019" s="229">
        <v>6.3877948735754867E-3</v>
      </c>
      <c r="AJ2019" s="229">
        <v>1.4273387970000001E-3</v>
      </c>
    </row>
    <row r="2020" spans="1:36" ht="13.5" thickBot="1">
      <c r="A2020" s="153">
        <v>8700</v>
      </c>
      <c r="B2020" s="153">
        <v>12535</v>
      </c>
      <c r="C2020" s="141" t="s">
        <v>1665</v>
      </c>
      <c r="D2020" s="141">
        <v>510459928</v>
      </c>
      <c r="E2020" s="141" t="s">
        <v>429</v>
      </c>
      <c r="F2020" s="141" t="s">
        <v>1666</v>
      </c>
      <c r="G2020" s="141" t="s">
        <v>3478</v>
      </c>
      <c r="H2020" s="141" t="s">
        <v>76</v>
      </c>
      <c r="I2020" s="141" t="s">
        <v>228</v>
      </c>
      <c r="J2020" s="141" t="s">
        <v>53</v>
      </c>
      <c r="K2020" s="141" t="s">
        <v>53</v>
      </c>
      <c r="L2020" s="141" t="s">
        <v>821</v>
      </c>
      <c r="M2020" s="141" t="s">
        <v>311</v>
      </c>
      <c r="N2020" s="141" t="s">
        <v>156</v>
      </c>
      <c r="O2020" s="141" t="s">
        <v>62</v>
      </c>
      <c r="P2020" s="141" t="s">
        <v>1447</v>
      </c>
      <c r="Q2020" s="141" t="s">
        <v>1294</v>
      </c>
      <c r="R2020" s="141" t="s">
        <v>57</v>
      </c>
      <c r="S2020" s="141" t="s">
        <v>1206</v>
      </c>
      <c r="T2020" s="227">
        <v>4.2530000000000001</v>
      </c>
      <c r="U2020" s="146">
        <v>49125</v>
      </c>
      <c r="V2020" s="208">
        <v>6.7699999999999996E-2</v>
      </c>
      <c r="W2020" s="209">
        <v>6.6400000000000001E-2</v>
      </c>
      <c r="X2020" s="141" t="s">
        <v>636</v>
      </c>
      <c r="Y2020" s="141"/>
      <c r="Z2020" s="148">
        <v>23004733</v>
      </c>
      <c r="AA2020" s="148">
        <v>1</v>
      </c>
      <c r="AB2020" s="148">
        <v>102.69</v>
      </c>
      <c r="AC2020" s="148">
        <v>0</v>
      </c>
      <c r="AD2020" s="148">
        <v>23623.560320000001</v>
      </c>
      <c r="AE2020" s="151"/>
      <c r="AF2020" s="151"/>
      <c r="AG2020" s="141" t="s">
        <v>17</v>
      </c>
      <c r="AH2020" s="229">
        <v>3.0672977333E-2</v>
      </c>
      <c r="AI2020" s="229">
        <v>5.2814257093518474E-3</v>
      </c>
      <c r="AJ2020" s="229">
        <v>1.180123027E-3</v>
      </c>
    </row>
    <row r="2021" spans="1:36" ht="13.5" thickBot="1">
      <c r="A2021" s="153">
        <v>8700</v>
      </c>
      <c r="B2021" s="153">
        <v>12535</v>
      </c>
      <c r="C2021" s="141" t="s">
        <v>1570</v>
      </c>
      <c r="D2021" s="141">
        <v>514625094</v>
      </c>
      <c r="E2021" s="141" t="s">
        <v>429</v>
      </c>
      <c r="F2021" s="141" t="s">
        <v>1667</v>
      </c>
      <c r="G2021" s="141" t="s">
        <v>3479</v>
      </c>
      <c r="H2021" s="141" t="s">
        <v>76</v>
      </c>
      <c r="I2021" s="141" t="s">
        <v>228</v>
      </c>
      <c r="J2021" s="141" t="s">
        <v>53</v>
      </c>
      <c r="K2021" s="141" t="s">
        <v>53</v>
      </c>
      <c r="L2021" s="141" t="s">
        <v>821</v>
      </c>
      <c r="M2021" s="141" t="s">
        <v>311</v>
      </c>
      <c r="N2021" s="141" t="s">
        <v>140</v>
      </c>
      <c r="O2021" s="141" t="s">
        <v>62</v>
      </c>
      <c r="P2021" s="141" t="s">
        <v>298</v>
      </c>
      <c r="Q2021" s="141" t="s">
        <v>298</v>
      </c>
      <c r="R2021" s="141" t="s">
        <v>57</v>
      </c>
      <c r="S2021" s="141" t="s">
        <v>1206</v>
      </c>
      <c r="T2021" s="227">
        <v>1.552</v>
      </c>
      <c r="U2021" s="146">
        <v>46208</v>
      </c>
      <c r="V2021" s="208">
        <v>8.8900000000000007E-2</v>
      </c>
      <c r="W2021" s="209">
        <v>6.4899999999999999E-2</v>
      </c>
      <c r="X2021" s="141" t="s">
        <v>636</v>
      </c>
      <c r="Y2021" s="141"/>
      <c r="Z2021" s="148">
        <v>1333478</v>
      </c>
      <c r="AA2021" s="148">
        <v>1</v>
      </c>
      <c r="AB2021" s="148">
        <v>106</v>
      </c>
      <c r="AC2021" s="148">
        <v>0</v>
      </c>
      <c r="AD2021" s="148">
        <v>1413.48668</v>
      </c>
      <c r="AE2021" s="151"/>
      <c r="AF2021" s="151"/>
      <c r="AG2021" s="141" t="s">
        <v>17</v>
      </c>
      <c r="AH2021" s="229">
        <v>1.1595460869000001E-2</v>
      </c>
      <c r="AI2021" s="229">
        <v>3.1600761233514129E-4</v>
      </c>
      <c r="AJ2021" s="229">
        <v>7.0611210041318599E-5</v>
      </c>
    </row>
    <row r="2022" spans="1:36" ht="13.5" thickBot="1">
      <c r="A2022" s="153">
        <v>8700</v>
      </c>
      <c r="B2022" s="153">
        <v>12535</v>
      </c>
      <c r="C2022" s="141" t="s">
        <v>1668</v>
      </c>
      <c r="D2022" s="141">
        <v>520038605</v>
      </c>
      <c r="E2022" s="141" t="s">
        <v>429</v>
      </c>
      <c r="F2022" s="141" t="s">
        <v>1669</v>
      </c>
      <c r="G2022" s="141" t="s">
        <v>3480</v>
      </c>
      <c r="H2022" s="141" t="s">
        <v>76</v>
      </c>
      <c r="I2022" s="141" t="s">
        <v>228</v>
      </c>
      <c r="J2022" s="141" t="s">
        <v>53</v>
      </c>
      <c r="K2022" s="141" t="s">
        <v>53</v>
      </c>
      <c r="L2022" s="141" t="s">
        <v>821</v>
      </c>
      <c r="M2022" s="141" t="s">
        <v>311</v>
      </c>
      <c r="N2022" s="141" t="s">
        <v>140</v>
      </c>
      <c r="O2022" s="141" t="s">
        <v>62</v>
      </c>
      <c r="P2022" s="141" t="s">
        <v>1447</v>
      </c>
      <c r="Q2022" s="141" t="s">
        <v>1294</v>
      </c>
      <c r="R2022" s="141" t="s">
        <v>57</v>
      </c>
      <c r="S2022" s="141" t="s">
        <v>1206</v>
      </c>
      <c r="T2022" s="227">
        <v>1.196</v>
      </c>
      <c r="U2022" s="146">
        <v>46387</v>
      </c>
      <c r="V2022" s="208">
        <v>3.4700000000000002E-2</v>
      </c>
      <c r="W2022" s="209">
        <v>6.13E-2</v>
      </c>
      <c r="X2022" s="141" t="s">
        <v>636</v>
      </c>
      <c r="Y2022" s="141"/>
      <c r="Z2022" s="148">
        <v>943000</v>
      </c>
      <c r="AA2022" s="148">
        <v>1</v>
      </c>
      <c r="AB2022" s="148">
        <v>97.86</v>
      </c>
      <c r="AC2022" s="148">
        <v>0</v>
      </c>
      <c r="AD2022" s="148">
        <v>922.81979999999999</v>
      </c>
      <c r="AE2022" s="151"/>
      <c r="AF2022" s="151"/>
      <c r="AG2022" s="141" t="s">
        <v>17</v>
      </c>
      <c r="AH2022" s="229">
        <v>6.286968441E-3</v>
      </c>
      <c r="AI2022" s="229">
        <v>2.0631116355025901E-4</v>
      </c>
      <c r="AJ2022" s="229">
        <v>4.6099778406180401E-5</v>
      </c>
    </row>
    <row r="2023" spans="1:36" ht="13.5" thickBot="1">
      <c r="A2023" s="153">
        <v>8700</v>
      </c>
      <c r="B2023" s="153">
        <v>12535</v>
      </c>
      <c r="C2023" s="141" t="s">
        <v>1401</v>
      </c>
      <c r="D2023" s="141">
        <v>1905761</v>
      </c>
      <c r="E2023" s="141" t="s">
        <v>430</v>
      </c>
      <c r="F2023" s="141" t="s">
        <v>1670</v>
      </c>
      <c r="G2023" s="141" t="s">
        <v>3481</v>
      </c>
      <c r="H2023" s="141" t="s">
        <v>76</v>
      </c>
      <c r="I2023" s="141" t="s">
        <v>228</v>
      </c>
      <c r="J2023" s="141" t="s">
        <v>53</v>
      </c>
      <c r="K2023" s="141" t="s">
        <v>314</v>
      </c>
      <c r="L2023" s="141" t="s">
        <v>821</v>
      </c>
      <c r="M2023" s="141" t="s">
        <v>311</v>
      </c>
      <c r="N2023" s="141" t="s">
        <v>652</v>
      </c>
      <c r="O2023" s="141" t="s">
        <v>62</v>
      </c>
      <c r="P2023" s="141" t="s">
        <v>1310</v>
      </c>
      <c r="Q2023" s="141" t="s">
        <v>65</v>
      </c>
      <c r="R2023" s="141" t="s">
        <v>57</v>
      </c>
      <c r="S2023" s="141" t="s">
        <v>1206</v>
      </c>
      <c r="T2023" s="227">
        <v>2.4449999999999998</v>
      </c>
      <c r="U2023" s="146">
        <v>46568</v>
      </c>
      <c r="V2023" s="208">
        <v>6.3500000000000001E-2</v>
      </c>
      <c r="W2023" s="209">
        <v>6.2E-2</v>
      </c>
      <c r="X2023" s="141" t="s">
        <v>636</v>
      </c>
      <c r="Y2023" s="141"/>
      <c r="Z2023" s="148">
        <v>18382226</v>
      </c>
      <c r="AA2023" s="148">
        <v>1</v>
      </c>
      <c r="AB2023" s="148">
        <v>102.2</v>
      </c>
      <c r="AC2023" s="148">
        <v>0</v>
      </c>
      <c r="AD2023" s="148">
        <v>18786.634969999999</v>
      </c>
      <c r="AE2023" s="151"/>
      <c r="AF2023" s="151"/>
      <c r="AG2023" s="141" t="s">
        <v>17</v>
      </c>
      <c r="AH2023" s="229">
        <v>4.4834697559999998E-2</v>
      </c>
      <c r="AI2023" s="229">
        <v>4.2000534880750123E-3</v>
      </c>
      <c r="AJ2023" s="229">
        <v>9.3849276800000005E-4</v>
      </c>
    </row>
    <row r="2024" spans="1:36" ht="13.5" thickBot="1">
      <c r="A2024" s="153">
        <v>8700</v>
      </c>
      <c r="B2024" s="153">
        <v>12535</v>
      </c>
      <c r="C2024" s="141" t="s">
        <v>1671</v>
      </c>
      <c r="D2024" s="141">
        <v>520040304</v>
      </c>
      <c r="E2024" s="141" t="s">
        <v>429</v>
      </c>
      <c r="F2024" s="141" t="s">
        <v>1672</v>
      </c>
      <c r="G2024" s="141" t="s">
        <v>3482</v>
      </c>
      <c r="H2024" s="141" t="s">
        <v>76</v>
      </c>
      <c r="I2024" s="141" t="s">
        <v>228</v>
      </c>
      <c r="J2024" s="141" t="s">
        <v>53</v>
      </c>
      <c r="K2024" s="141" t="s">
        <v>53</v>
      </c>
      <c r="L2024" s="141" t="s">
        <v>821</v>
      </c>
      <c r="M2024" s="141" t="s">
        <v>311</v>
      </c>
      <c r="N2024" s="141" t="s">
        <v>140</v>
      </c>
      <c r="O2024" s="141" t="s">
        <v>62</v>
      </c>
      <c r="P2024" s="141" t="s">
        <v>298</v>
      </c>
      <c r="Q2024" s="141" t="s">
        <v>298</v>
      </c>
      <c r="R2024" s="141" t="s">
        <v>57</v>
      </c>
      <c r="S2024" s="141" t="s">
        <v>1206</v>
      </c>
      <c r="T2024" s="227">
        <v>2.9220000000000002</v>
      </c>
      <c r="U2024" s="146">
        <v>46934</v>
      </c>
      <c r="V2024" s="208">
        <v>7.7499999999999999E-2</v>
      </c>
      <c r="W2024" s="209">
        <v>6.8099999999999994E-2</v>
      </c>
      <c r="X2024" s="141" t="s">
        <v>636</v>
      </c>
      <c r="Y2024" s="141"/>
      <c r="Z2024" s="148">
        <v>927616</v>
      </c>
      <c r="AA2024" s="148">
        <v>1</v>
      </c>
      <c r="AB2024" s="148">
        <v>105</v>
      </c>
      <c r="AC2024" s="148">
        <v>0</v>
      </c>
      <c r="AD2024" s="148">
        <v>973.99680000000001</v>
      </c>
      <c r="AE2024" s="151"/>
      <c r="AF2024" s="151"/>
      <c r="AG2024" s="141" t="s">
        <v>17</v>
      </c>
      <c r="AH2024" s="229">
        <v>1.0913129411E-2</v>
      </c>
      <c r="AI2024" s="229">
        <v>2.1775260251484518E-4</v>
      </c>
      <c r="AJ2024" s="229">
        <v>4.8656342926678397E-5</v>
      </c>
    </row>
    <row r="2025" spans="1:36" ht="13.5" thickBot="1">
      <c r="A2025" s="153">
        <v>8700</v>
      </c>
      <c r="B2025" s="153">
        <v>12535</v>
      </c>
      <c r="C2025" s="141" t="s">
        <v>1419</v>
      </c>
      <c r="D2025" s="141">
        <v>515328250</v>
      </c>
      <c r="E2025" s="141" t="s">
        <v>429</v>
      </c>
      <c r="F2025" s="141" t="s">
        <v>1673</v>
      </c>
      <c r="G2025" s="141" t="s">
        <v>3483</v>
      </c>
      <c r="H2025" s="141" t="s">
        <v>76</v>
      </c>
      <c r="I2025" s="141" t="s">
        <v>228</v>
      </c>
      <c r="J2025" s="141" t="s">
        <v>53</v>
      </c>
      <c r="K2025" s="141" t="s">
        <v>53</v>
      </c>
      <c r="L2025" s="141" t="s">
        <v>821</v>
      </c>
      <c r="M2025" s="141" t="s">
        <v>311</v>
      </c>
      <c r="N2025" s="141" t="s">
        <v>652</v>
      </c>
      <c r="O2025" s="141" t="s">
        <v>62</v>
      </c>
      <c r="P2025" s="141" t="s">
        <v>1305</v>
      </c>
      <c r="Q2025" s="141" t="s">
        <v>1294</v>
      </c>
      <c r="R2025" s="141" t="s">
        <v>57</v>
      </c>
      <c r="S2025" s="141" t="s">
        <v>1206</v>
      </c>
      <c r="T2025" s="227">
        <v>3.331</v>
      </c>
      <c r="U2025" s="146">
        <v>47300</v>
      </c>
      <c r="V2025" s="208">
        <v>6.3700000000000007E-2</v>
      </c>
      <c r="W2025" s="209">
        <v>6.3E-2</v>
      </c>
      <c r="X2025" s="141" t="s">
        <v>636</v>
      </c>
      <c r="Y2025" s="141"/>
      <c r="Z2025" s="148">
        <v>4711308</v>
      </c>
      <c r="AA2025" s="148">
        <v>1</v>
      </c>
      <c r="AB2025" s="148">
        <v>102.14</v>
      </c>
      <c r="AC2025" s="148">
        <v>0</v>
      </c>
      <c r="AD2025" s="148">
        <v>4812.1299900000004</v>
      </c>
      <c r="AE2025" s="151"/>
      <c r="AF2025" s="151"/>
      <c r="AG2025" s="141" t="s">
        <v>17</v>
      </c>
      <c r="AH2025" s="229">
        <v>1.1302112019999999E-2</v>
      </c>
      <c r="AI2025" s="229">
        <v>1.0758288209594077E-3</v>
      </c>
      <c r="AJ2025" s="229">
        <v>2.4039159700000001E-4</v>
      </c>
    </row>
    <row r="2026" spans="1:36" ht="13.5" thickBot="1">
      <c r="A2026" s="153">
        <v>8700</v>
      </c>
      <c r="B2026" s="153">
        <v>12535</v>
      </c>
      <c r="C2026" s="141" t="s">
        <v>1384</v>
      </c>
      <c r="D2026" s="141">
        <v>513937714</v>
      </c>
      <c r="E2026" s="141" t="s">
        <v>429</v>
      </c>
      <c r="F2026" s="141" t="s">
        <v>1674</v>
      </c>
      <c r="G2026" s="141" t="s">
        <v>3484</v>
      </c>
      <c r="H2026" s="141" t="s">
        <v>76</v>
      </c>
      <c r="I2026" s="141" t="s">
        <v>228</v>
      </c>
      <c r="J2026" s="141" t="s">
        <v>53</v>
      </c>
      <c r="K2026" s="141" t="s">
        <v>53</v>
      </c>
      <c r="L2026" s="141" t="s">
        <v>821</v>
      </c>
      <c r="M2026" s="141" t="s">
        <v>311</v>
      </c>
      <c r="N2026" s="141" t="s">
        <v>269</v>
      </c>
      <c r="O2026" s="141" t="s">
        <v>62</v>
      </c>
      <c r="P2026" s="141" t="s">
        <v>1293</v>
      </c>
      <c r="Q2026" s="141" t="s">
        <v>1294</v>
      </c>
      <c r="R2026" s="141" t="s">
        <v>57</v>
      </c>
      <c r="S2026" s="141" t="s">
        <v>1206</v>
      </c>
      <c r="T2026" s="227">
        <v>6.9859999999999998</v>
      </c>
      <c r="U2026" s="146">
        <v>49857</v>
      </c>
      <c r="V2026" s="208">
        <v>5.28E-2</v>
      </c>
      <c r="W2026" s="209">
        <v>5.9799999999999999E-2</v>
      </c>
      <c r="X2026" s="141" t="s">
        <v>636</v>
      </c>
      <c r="Y2026" s="141"/>
      <c r="Z2026" s="148">
        <v>2183000</v>
      </c>
      <c r="AA2026" s="148">
        <v>1</v>
      </c>
      <c r="AB2026" s="148">
        <v>97.17</v>
      </c>
      <c r="AC2026" s="148">
        <v>0</v>
      </c>
      <c r="AD2026" s="148">
        <v>2121.2211000000002</v>
      </c>
      <c r="AE2026" s="151"/>
      <c r="AF2026" s="151"/>
      <c r="AG2026" s="141" t="s">
        <v>17</v>
      </c>
      <c r="AH2026" s="229">
        <v>7.2766666660000002E-3</v>
      </c>
      <c r="AI2026" s="229">
        <v>4.7423299032851309E-4</v>
      </c>
      <c r="AJ2026" s="229">
        <v>1.05966324E-4</v>
      </c>
    </row>
    <row r="2027" spans="1:36" ht="13.5" thickBot="1">
      <c r="A2027" s="153">
        <v>8700</v>
      </c>
      <c r="B2027" s="153">
        <v>12535</v>
      </c>
      <c r="C2027" s="141" t="s">
        <v>1675</v>
      </c>
      <c r="D2027" s="141">
        <v>513775163</v>
      </c>
      <c r="E2027" s="141" t="s">
        <v>429</v>
      </c>
      <c r="F2027" s="141" t="s">
        <v>1676</v>
      </c>
      <c r="G2027" s="141" t="s">
        <v>3485</v>
      </c>
      <c r="H2027" s="141" t="s">
        <v>76</v>
      </c>
      <c r="I2027" s="141" t="s">
        <v>228</v>
      </c>
      <c r="J2027" s="141" t="s">
        <v>53</v>
      </c>
      <c r="K2027" s="141" t="s">
        <v>53</v>
      </c>
      <c r="L2027" s="141" t="s">
        <v>821</v>
      </c>
      <c r="M2027" s="141" t="s">
        <v>311</v>
      </c>
      <c r="N2027" s="141" t="s">
        <v>156</v>
      </c>
      <c r="O2027" s="141" t="s">
        <v>62</v>
      </c>
      <c r="P2027" s="141" t="s">
        <v>1447</v>
      </c>
      <c r="Q2027" s="141" t="s">
        <v>1294</v>
      </c>
      <c r="R2027" s="141" t="s">
        <v>57</v>
      </c>
      <c r="S2027" s="141" t="s">
        <v>1206</v>
      </c>
      <c r="T2027" s="227">
        <v>3.0009999999999999</v>
      </c>
      <c r="U2027" s="146">
        <v>47238</v>
      </c>
      <c r="V2027" s="208">
        <v>7.2499999999999995E-2</v>
      </c>
      <c r="W2027" s="209">
        <v>6.4000000000000001E-2</v>
      </c>
      <c r="X2027" s="141" t="s">
        <v>636</v>
      </c>
      <c r="Y2027" s="141"/>
      <c r="Z2027" s="148">
        <v>16017227.5</v>
      </c>
      <c r="AA2027" s="148">
        <v>1</v>
      </c>
      <c r="AB2027" s="148">
        <v>105.92</v>
      </c>
      <c r="AC2027" s="148">
        <v>0</v>
      </c>
      <c r="AD2027" s="148">
        <v>16965.447370000002</v>
      </c>
      <c r="AE2027" s="151"/>
      <c r="AF2027" s="151"/>
      <c r="AG2027" s="141" t="s">
        <v>17</v>
      </c>
      <c r="AH2027" s="229">
        <v>2.2246149305000001E-2</v>
      </c>
      <c r="AI2027" s="229">
        <v>3.7928977976582016E-3</v>
      </c>
      <c r="AJ2027" s="229">
        <v>8.47514719E-4</v>
      </c>
    </row>
    <row r="2028" spans="1:36" ht="13.5" thickBot="1">
      <c r="A2028" s="153">
        <v>8700</v>
      </c>
      <c r="B2028" s="153">
        <v>12535</v>
      </c>
      <c r="C2028" s="141" t="s">
        <v>1373</v>
      </c>
      <c r="D2028" s="141">
        <v>510381601</v>
      </c>
      <c r="E2028" s="141" t="s">
        <v>429</v>
      </c>
      <c r="F2028" s="141" t="s">
        <v>1677</v>
      </c>
      <c r="G2028" s="141" t="s">
        <v>3486</v>
      </c>
      <c r="H2028" s="141" t="s">
        <v>76</v>
      </c>
      <c r="I2028" s="141" t="s">
        <v>229</v>
      </c>
      <c r="J2028" s="141" t="s">
        <v>53</v>
      </c>
      <c r="K2028" s="141" t="s">
        <v>53</v>
      </c>
      <c r="L2028" s="141" t="s">
        <v>821</v>
      </c>
      <c r="M2028" s="141" t="s">
        <v>311</v>
      </c>
      <c r="N2028" s="141" t="s">
        <v>140</v>
      </c>
      <c r="O2028" s="141" t="s">
        <v>62</v>
      </c>
      <c r="P2028" s="141" t="s">
        <v>1280</v>
      </c>
      <c r="Q2028" s="141" t="s">
        <v>65</v>
      </c>
      <c r="R2028" s="141" t="s">
        <v>57</v>
      </c>
      <c r="S2028" s="141" t="s">
        <v>1206</v>
      </c>
      <c r="T2028" s="227">
        <v>5.4690000000000003</v>
      </c>
      <c r="U2028" s="146">
        <v>48579</v>
      </c>
      <c r="V2028" s="208">
        <v>4.0800000000000003E-2</v>
      </c>
      <c r="W2028" s="209">
        <v>3.9800000000000002E-2</v>
      </c>
      <c r="X2028" s="141" t="s">
        <v>636</v>
      </c>
      <c r="Y2028" s="141"/>
      <c r="Z2028" s="148">
        <v>326000</v>
      </c>
      <c r="AA2028" s="148">
        <v>1</v>
      </c>
      <c r="AB2028" s="148">
        <v>105.93</v>
      </c>
      <c r="AC2028" s="148">
        <v>0</v>
      </c>
      <c r="AD2028" s="148">
        <v>345.33179999999999</v>
      </c>
      <c r="AE2028" s="151"/>
      <c r="AF2028" s="151"/>
      <c r="AG2028" s="141" t="s">
        <v>17</v>
      </c>
      <c r="AH2028" s="229">
        <v>9.3142857099999998E-4</v>
      </c>
      <c r="AI2028" s="229">
        <v>7.7204461227322314E-5</v>
      </c>
      <c r="AJ2028" s="229">
        <v>1.7251168057520399E-5</v>
      </c>
    </row>
    <row r="2029" spans="1:36" ht="13.5" thickBot="1">
      <c r="A2029" s="153">
        <v>8700</v>
      </c>
      <c r="B2029" s="153">
        <v>12535</v>
      </c>
      <c r="C2029" s="141" t="s">
        <v>1678</v>
      </c>
      <c r="D2029" s="141">
        <v>512781386</v>
      </c>
      <c r="E2029" s="141" t="s">
        <v>429</v>
      </c>
      <c r="F2029" s="141" t="s">
        <v>1679</v>
      </c>
      <c r="G2029" s="141" t="s">
        <v>3487</v>
      </c>
      <c r="H2029" s="141" t="s">
        <v>76</v>
      </c>
      <c r="I2029" s="141" t="s">
        <v>623</v>
      </c>
      <c r="J2029" s="141" t="s">
        <v>53</v>
      </c>
      <c r="K2029" s="141" t="s">
        <v>53</v>
      </c>
      <c r="L2029" s="141" t="s">
        <v>821</v>
      </c>
      <c r="M2029" s="141" t="s">
        <v>311</v>
      </c>
      <c r="N2029" s="141" t="s">
        <v>140</v>
      </c>
      <c r="O2029" s="141" t="s">
        <v>62</v>
      </c>
      <c r="P2029" s="141" t="s">
        <v>298</v>
      </c>
      <c r="Q2029" s="141" t="s">
        <v>298</v>
      </c>
      <c r="R2029" s="141" t="s">
        <v>57</v>
      </c>
      <c r="S2029" s="141" t="s">
        <v>1206</v>
      </c>
      <c r="T2029" s="227">
        <v>3.6019999999999999</v>
      </c>
      <c r="U2029" s="146">
        <v>47027</v>
      </c>
      <c r="V2029" s="208">
        <v>7.0000000000000007E-2</v>
      </c>
      <c r="W2029" s="209">
        <v>1.7299999999999999E-2</v>
      </c>
      <c r="X2029" s="141" t="s">
        <v>636</v>
      </c>
      <c r="Y2029" s="141"/>
      <c r="Z2029" s="148">
        <v>3138000</v>
      </c>
      <c r="AA2029" s="148">
        <v>1</v>
      </c>
      <c r="AB2029" s="148">
        <v>120.3</v>
      </c>
      <c r="AC2029" s="148">
        <v>0</v>
      </c>
      <c r="AD2029" s="148">
        <v>3775.0140000000001</v>
      </c>
      <c r="AE2029" s="151"/>
      <c r="AF2029" s="151"/>
      <c r="AG2029" s="141" t="s">
        <v>17</v>
      </c>
      <c r="AH2029" s="229">
        <v>6.2500583826000003E-2</v>
      </c>
      <c r="AI2029" s="229">
        <v>8.4396491141446853E-4</v>
      </c>
      <c r="AJ2029" s="229">
        <v>1.88582114E-4</v>
      </c>
    </row>
    <row r="2030" spans="1:36" ht="13.5" thickBot="1">
      <c r="A2030" s="153">
        <v>8700</v>
      </c>
      <c r="B2030" s="153">
        <v>12535</v>
      </c>
      <c r="C2030" s="141" t="s">
        <v>1204</v>
      </c>
      <c r="D2030" s="141">
        <v>520000118</v>
      </c>
      <c r="E2030" s="141" t="s">
        <v>429</v>
      </c>
      <c r="F2030" s="141" t="s">
        <v>1680</v>
      </c>
      <c r="G2030" s="141" t="s">
        <v>3488</v>
      </c>
      <c r="H2030" s="141" t="s">
        <v>76</v>
      </c>
      <c r="I2030" s="141" t="s">
        <v>229</v>
      </c>
      <c r="J2030" s="141" t="s">
        <v>53</v>
      </c>
      <c r="K2030" s="141" t="s">
        <v>53</v>
      </c>
      <c r="L2030" s="141" t="s">
        <v>821</v>
      </c>
      <c r="M2030" s="141" t="s">
        <v>311</v>
      </c>
      <c r="N2030" s="141" t="s">
        <v>256</v>
      </c>
      <c r="O2030" s="141" t="s">
        <v>62</v>
      </c>
      <c r="P2030" s="141" t="s">
        <v>1205</v>
      </c>
      <c r="Q2030" s="141" t="s">
        <v>65</v>
      </c>
      <c r="R2030" s="141" t="s">
        <v>57</v>
      </c>
      <c r="S2030" s="141" t="s">
        <v>1206</v>
      </c>
      <c r="T2030" s="227">
        <v>2.0430000000000001</v>
      </c>
      <c r="U2030" s="146">
        <v>46873</v>
      </c>
      <c r="V2030" s="208">
        <v>6.0000000000000001E-3</v>
      </c>
      <c r="W2030" s="209">
        <v>2.07E-2</v>
      </c>
      <c r="X2030" s="141" t="s">
        <v>636</v>
      </c>
      <c r="Y2030" s="141"/>
      <c r="Z2030" s="148">
        <v>3456350.52</v>
      </c>
      <c r="AA2030" s="148">
        <v>1</v>
      </c>
      <c r="AB2030" s="148">
        <v>113.24</v>
      </c>
      <c r="AC2030" s="148">
        <v>0</v>
      </c>
      <c r="AD2030" s="148">
        <v>3913.9713299999999</v>
      </c>
      <c r="AE2030" s="151"/>
      <c r="AF2030" s="151"/>
      <c r="AG2030" s="141" t="s">
        <v>17</v>
      </c>
      <c r="AH2030" s="229">
        <v>3.8850328099999999E-3</v>
      </c>
      <c r="AI2030" s="229">
        <v>8.7503105069338001E-4</v>
      </c>
      <c r="AJ2030" s="229">
        <v>1.9552377500000001E-4</v>
      </c>
    </row>
    <row r="2031" spans="1:36" ht="13.5" thickBot="1">
      <c r="A2031" s="153">
        <v>8700</v>
      </c>
      <c r="B2031" s="153">
        <v>12535</v>
      </c>
      <c r="C2031" s="141" t="s">
        <v>1204</v>
      </c>
      <c r="D2031" s="141">
        <v>520000118</v>
      </c>
      <c r="E2031" s="141" t="s">
        <v>429</v>
      </c>
      <c r="F2031" s="141" t="s">
        <v>1681</v>
      </c>
      <c r="G2031" s="141" t="s">
        <v>3489</v>
      </c>
      <c r="H2031" s="141" t="s">
        <v>76</v>
      </c>
      <c r="I2031" s="141" t="s">
        <v>229</v>
      </c>
      <c r="J2031" s="141" t="s">
        <v>53</v>
      </c>
      <c r="K2031" s="141" t="s">
        <v>53</v>
      </c>
      <c r="L2031" s="141" t="s">
        <v>821</v>
      </c>
      <c r="M2031" s="141" t="s">
        <v>311</v>
      </c>
      <c r="N2031" s="141" t="s">
        <v>256</v>
      </c>
      <c r="O2031" s="141" t="s">
        <v>62</v>
      </c>
      <c r="P2031" s="141" t="s">
        <v>1205</v>
      </c>
      <c r="Q2031" s="141" t="s">
        <v>65</v>
      </c>
      <c r="R2031" s="141" t="s">
        <v>57</v>
      </c>
      <c r="S2031" s="141" t="s">
        <v>1206</v>
      </c>
      <c r="T2031" s="227">
        <v>3.0150000000000001</v>
      </c>
      <c r="U2031" s="146">
        <v>47819</v>
      </c>
      <c r="V2031" s="208">
        <v>1.7500000000000002E-2</v>
      </c>
      <c r="W2031" s="209">
        <v>2.35E-2</v>
      </c>
      <c r="X2031" s="141" t="s">
        <v>636</v>
      </c>
      <c r="Y2031" s="141"/>
      <c r="Z2031" s="148">
        <v>29248283.530000001</v>
      </c>
      <c r="AA2031" s="148">
        <v>1</v>
      </c>
      <c r="AB2031" s="148">
        <v>114.28</v>
      </c>
      <c r="AC2031" s="148">
        <v>0</v>
      </c>
      <c r="AD2031" s="148">
        <v>33424.938419999999</v>
      </c>
      <c r="AE2031" s="151"/>
      <c r="AF2031" s="151"/>
      <c r="AG2031" s="141" t="s">
        <v>17</v>
      </c>
      <c r="AH2031" s="229">
        <v>1.1247653276E-2</v>
      </c>
      <c r="AI2031" s="229">
        <v>7.4726809470559213E-3</v>
      </c>
      <c r="AJ2031" s="229">
        <v>1.6697542180000001E-3</v>
      </c>
    </row>
    <row r="2032" spans="1:36" ht="13.5" thickBot="1">
      <c r="A2032" s="153">
        <v>8700</v>
      </c>
      <c r="B2032" s="153">
        <v>12535</v>
      </c>
      <c r="C2032" s="141" t="s">
        <v>1204</v>
      </c>
      <c r="D2032" s="141">
        <v>520000118</v>
      </c>
      <c r="E2032" s="141" t="s">
        <v>429</v>
      </c>
      <c r="F2032" s="141" t="s">
        <v>1317</v>
      </c>
      <c r="G2032" s="141" t="s">
        <v>3261</v>
      </c>
      <c r="H2032" s="141" t="s">
        <v>76</v>
      </c>
      <c r="I2032" s="141" t="s">
        <v>229</v>
      </c>
      <c r="J2032" s="141" t="s">
        <v>53</v>
      </c>
      <c r="K2032" s="141" t="s">
        <v>53</v>
      </c>
      <c r="L2032" s="141" t="s">
        <v>821</v>
      </c>
      <c r="M2032" s="141" t="s">
        <v>311</v>
      </c>
      <c r="N2032" s="141" t="s">
        <v>256</v>
      </c>
      <c r="O2032" s="141" t="s">
        <v>62</v>
      </c>
      <c r="P2032" s="141" t="s">
        <v>1288</v>
      </c>
      <c r="Q2032" s="141" t="s">
        <v>65</v>
      </c>
      <c r="R2032" s="141" t="s">
        <v>57</v>
      </c>
      <c r="S2032" s="141" t="s">
        <v>1206</v>
      </c>
      <c r="T2032" s="227">
        <v>0.504</v>
      </c>
      <c r="U2032" s="146">
        <v>47576</v>
      </c>
      <c r="V2032" s="208">
        <v>2.0199999999999999E-2</v>
      </c>
      <c r="W2032" s="209">
        <v>3.5700000000000003E-2</v>
      </c>
      <c r="X2032" s="141" t="s">
        <v>636</v>
      </c>
      <c r="Y2032" s="141"/>
      <c r="Z2032" s="148">
        <v>2900000</v>
      </c>
      <c r="AA2032" s="148">
        <v>1</v>
      </c>
      <c r="AB2032" s="148">
        <v>115.6</v>
      </c>
      <c r="AC2032" s="148">
        <v>0</v>
      </c>
      <c r="AD2032" s="148">
        <v>3352.4</v>
      </c>
      <c r="AE2032" s="151"/>
      <c r="AF2032" s="151"/>
      <c r="AG2032" s="141" t="s">
        <v>17</v>
      </c>
      <c r="AH2032" s="229">
        <v>2.7559990490000001E-3</v>
      </c>
      <c r="AI2032" s="229">
        <v>7.494827751700694E-4</v>
      </c>
      <c r="AJ2032" s="229">
        <v>1.6747028700000001E-4</v>
      </c>
    </row>
    <row r="2033" spans="1:36" ht="13.5" thickBot="1">
      <c r="A2033" s="153">
        <v>8700</v>
      </c>
      <c r="B2033" s="153">
        <v>12535</v>
      </c>
      <c r="C2033" s="141" t="s">
        <v>1204</v>
      </c>
      <c r="D2033" s="141">
        <v>520000118</v>
      </c>
      <c r="E2033" s="141" t="s">
        <v>429</v>
      </c>
      <c r="F2033" s="141" t="s">
        <v>2132</v>
      </c>
      <c r="G2033" s="141" t="s">
        <v>3782</v>
      </c>
      <c r="H2033" s="141" t="s">
        <v>76</v>
      </c>
      <c r="I2033" s="141" t="s">
        <v>229</v>
      </c>
      <c r="J2033" s="141" t="s">
        <v>53</v>
      </c>
      <c r="K2033" s="141" t="s">
        <v>53</v>
      </c>
      <c r="L2033" s="141" t="s">
        <v>821</v>
      </c>
      <c r="M2033" s="141" t="s">
        <v>311</v>
      </c>
      <c r="N2033" s="141" t="s">
        <v>256</v>
      </c>
      <c r="O2033" s="141" t="s">
        <v>62</v>
      </c>
      <c r="P2033" s="141" t="s">
        <v>1288</v>
      </c>
      <c r="Q2033" s="141" t="s">
        <v>65</v>
      </c>
      <c r="R2033" s="141" t="s">
        <v>57</v>
      </c>
      <c r="S2033" s="141" t="s">
        <v>1206</v>
      </c>
      <c r="T2033" s="227">
        <v>1.6</v>
      </c>
      <c r="U2033" s="146">
        <v>47986</v>
      </c>
      <c r="V2033" s="208">
        <v>2.5899999999999999E-2</v>
      </c>
      <c r="W2033" s="209">
        <v>2.3800000000000002E-2</v>
      </c>
      <c r="X2033" s="141" t="s">
        <v>636</v>
      </c>
      <c r="Y2033" s="141"/>
      <c r="Z2033" s="148">
        <v>835000</v>
      </c>
      <c r="AA2033" s="148">
        <v>1</v>
      </c>
      <c r="AB2033" s="148">
        <v>116.6</v>
      </c>
      <c r="AC2033" s="148">
        <v>0</v>
      </c>
      <c r="AD2033" s="148">
        <v>973.61</v>
      </c>
      <c r="AE2033" s="151"/>
      <c r="AF2033" s="151"/>
      <c r="AG2033" s="141" t="s">
        <v>17</v>
      </c>
      <c r="AH2033" s="229">
        <v>7.9060739399999997E-4</v>
      </c>
      <c r="AI2033" s="229">
        <v>2.1766612717257226E-4</v>
      </c>
      <c r="AJ2033" s="229">
        <v>4.8637020200521603E-5</v>
      </c>
    </row>
    <row r="2034" spans="1:36" ht="13.5" thickBot="1">
      <c r="A2034" s="153">
        <v>8700</v>
      </c>
      <c r="B2034" s="153">
        <v>12535</v>
      </c>
      <c r="C2034" s="141" t="s">
        <v>1596</v>
      </c>
      <c r="D2034" s="141">
        <v>1840550</v>
      </c>
      <c r="E2034" s="141" t="s">
        <v>430</v>
      </c>
      <c r="F2034" s="141" t="s">
        <v>1682</v>
      </c>
      <c r="G2034" s="141" t="s">
        <v>3490</v>
      </c>
      <c r="H2034" s="141" t="s">
        <v>76</v>
      </c>
      <c r="I2034" s="141" t="s">
        <v>228</v>
      </c>
      <c r="J2034" s="141" t="s">
        <v>53</v>
      </c>
      <c r="K2034" s="141" t="s">
        <v>314</v>
      </c>
      <c r="L2034" s="141" t="s">
        <v>821</v>
      </c>
      <c r="M2034" s="141" t="s">
        <v>311</v>
      </c>
      <c r="N2034" s="141" t="s">
        <v>652</v>
      </c>
      <c r="O2034" s="141" t="s">
        <v>62</v>
      </c>
      <c r="P2034" s="141" t="s">
        <v>1464</v>
      </c>
      <c r="Q2034" s="141" t="s">
        <v>1294</v>
      </c>
      <c r="R2034" s="141" t="s">
        <v>57</v>
      </c>
      <c r="S2034" s="141" t="s">
        <v>1206</v>
      </c>
      <c r="T2034" s="227">
        <v>0.03</v>
      </c>
      <c r="U2034" s="146">
        <v>45578</v>
      </c>
      <c r="V2034" s="208">
        <v>0.1115</v>
      </c>
      <c r="W2034" s="209">
        <v>5.8099999999999999E-2</v>
      </c>
      <c r="X2034" s="141" t="s">
        <v>636</v>
      </c>
      <c r="Y2034" s="141"/>
      <c r="Z2034" s="148">
        <v>6656182</v>
      </c>
      <c r="AA2034" s="148">
        <v>1</v>
      </c>
      <c r="AB2034" s="148">
        <v>105.74</v>
      </c>
      <c r="AC2034" s="148">
        <v>0</v>
      </c>
      <c r="AD2034" s="148">
        <v>7038.2468500000004</v>
      </c>
      <c r="AE2034" s="151"/>
      <c r="AF2034" s="151"/>
      <c r="AG2034" s="141" t="s">
        <v>17</v>
      </c>
      <c r="AH2034" s="229">
        <v>6.4822628867000007E-2</v>
      </c>
      <c r="AI2034" s="229">
        <v>1.5735129404217871E-3</v>
      </c>
      <c r="AJ2034" s="229">
        <v>3.5159802600000001E-4</v>
      </c>
    </row>
    <row r="2035" spans="1:36" ht="13.5" thickBot="1">
      <c r="A2035" s="153">
        <v>8700</v>
      </c>
      <c r="B2035" s="153">
        <v>12535</v>
      </c>
      <c r="C2035" s="141" t="s">
        <v>1633</v>
      </c>
      <c r="D2035" s="141">
        <v>520036120</v>
      </c>
      <c r="E2035" s="141" t="s">
        <v>429</v>
      </c>
      <c r="F2035" s="141" t="s">
        <v>1683</v>
      </c>
      <c r="G2035" s="141" t="s">
        <v>3491</v>
      </c>
      <c r="H2035" s="141" t="s">
        <v>76</v>
      </c>
      <c r="I2035" s="141" t="s">
        <v>228</v>
      </c>
      <c r="J2035" s="141" t="s">
        <v>53</v>
      </c>
      <c r="K2035" s="141" t="s">
        <v>53</v>
      </c>
      <c r="L2035" s="141" t="s">
        <v>821</v>
      </c>
      <c r="M2035" s="141" t="s">
        <v>311</v>
      </c>
      <c r="N2035" s="141" t="s">
        <v>269</v>
      </c>
      <c r="O2035" s="141" t="s">
        <v>62</v>
      </c>
      <c r="P2035" s="141" t="s">
        <v>1288</v>
      </c>
      <c r="Q2035" s="141" t="s">
        <v>65</v>
      </c>
      <c r="R2035" s="141" t="s">
        <v>57</v>
      </c>
      <c r="S2035" s="141" t="s">
        <v>1206</v>
      </c>
      <c r="T2035" s="227">
        <v>5.1589999999999998</v>
      </c>
      <c r="U2035" s="146">
        <v>48154</v>
      </c>
      <c r="V2035" s="208">
        <v>5.2499999999999998E-2</v>
      </c>
      <c r="W2035" s="209">
        <v>5.6899999999999999E-2</v>
      </c>
      <c r="X2035" s="141" t="s">
        <v>636</v>
      </c>
      <c r="Y2035" s="141"/>
      <c r="Z2035" s="148">
        <v>597000</v>
      </c>
      <c r="AA2035" s="148">
        <v>1</v>
      </c>
      <c r="AB2035" s="148">
        <v>100.33</v>
      </c>
      <c r="AC2035" s="148">
        <v>0</v>
      </c>
      <c r="AD2035" s="148">
        <v>598.9701</v>
      </c>
      <c r="AE2035" s="151"/>
      <c r="AF2035" s="151"/>
      <c r="AG2035" s="141" t="s">
        <v>17</v>
      </c>
      <c r="AH2035" s="229">
        <v>1.194E-3</v>
      </c>
      <c r="AI2035" s="229">
        <v>1.3390937023979654E-4</v>
      </c>
      <c r="AJ2035" s="229">
        <v>2.99217559938871E-5</v>
      </c>
    </row>
    <row r="2036" spans="1:36" ht="13.5" thickBot="1">
      <c r="A2036" s="153">
        <v>8700</v>
      </c>
      <c r="B2036" s="153">
        <v>12535</v>
      </c>
      <c r="C2036" s="141" t="s">
        <v>1495</v>
      </c>
      <c r="D2036" s="141">
        <v>513682146</v>
      </c>
      <c r="E2036" s="141" t="s">
        <v>429</v>
      </c>
      <c r="F2036" s="141" t="s">
        <v>1684</v>
      </c>
      <c r="G2036" s="141" t="s">
        <v>3492</v>
      </c>
      <c r="H2036" s="141" t="s">
        <v>76</v>
      </c>
      <c r="I2036" s="141" t="s">
        <v>229</v>
      </c>
      <c r="J2036" s="141" t="s">
        <v>53</v>
      </c>
      <c r="K2036" s="141" t="s">
        <v>53</v>
      </c>
      <c r="L2036" s="141" t="s">
        <v>821</v>
      </c>
      <c r="M2036" s="141" t="s">
        <v>311</v>
      </c>
      <c r="N2036" s="141" t="s">
        <v>256</v>
      </c>
      <c r="O2036" s="141" t="s">
        <v>62</v>
      </c>
      <c r="P2036" s="141" t="s">
        <v>1288</v>
      </c>
      <c r="Q2036" s="141" t="s">
        <v>65</v>
      </c>
      <c r="R2036" s="141" t="s">
        <v>57</v>
      </c>
      <c r="S2036" s="141" t="s">
        <v>1206</v>
      </c>
      <c r="T2036" s="227">
        <v>4.5010000000000003</v>
      </c>
      <c r="U2036" s="146">
        <v>47879</v>
      </c>
      <c r="V2036" s="208">
        <v>2.5899999999999999E-2</v>
      </c>
      <c r="W2036" s="209">
        <v>2.6499999999999999E-2</v>
      </c>
      <c r="X2036" s="141" t="s">
        <v>636</v>
      </c>
      <c r="Y2036" s="141"/>
      <c r="Z2036" s="148">
        <v>3326000</v>
      </c>
      <c r="AA2036" s="148">
        <v>1</v>
      </c>
      <c r="AB2036" s="148">
        <v>105.13</v>
      </c>
      <c r="AC2036" s="148">
        <v>0</v>
      </c>
      <c r="AD2036" s="148">
        <v>3496.6237999999998</v>
      </c>
      <c r="AE2036" s="151"/>
      <c r="AF2036" s="151"/>
      <c r="AG2036" s="141" t="s">
        <v>17</v>
      </c>
      <c r="AH2036" s="229">
        <v>7.3911111109999997E-3</v>
      </c>
      <c r="AI2036" s="229">
        <v>7.8172631826444144E-4</v>
      </c>
      <c r="AJ2036" s="229">
        <v>1.74675036E-4</v>
      </c>
    </row>
    <row r="2037" spans="1:36" ht="13.5" thickBot="1">
      <c r="A2037" s="153">
        <v>8700</v>
      </c>
      <c r="B2037" s="153">
        <v>12535</v>
      </c>
      <c r="C2037" s="141" t="s">
        <v>1204</v>
      </c>
      <c r="D2037" s="141">
        <v>520000118</v>
      </c>
      <c r="E2037" s="141" t="s">
        <v>429</v>
      </c>
      <c r="F2037" s="141" t="s">
        <v>1685</v>
      </c>
      <c r="G2037" s="141" t="s">
        <v>3493</v>
      </c>
      <c r="H2037" s="141" t="s">
        <v>76</v>
      </c>
      <c r="I2037" s="141" t="s">
        <v>229</v>
      </c>
      <c r="J2037" s="141" t="s">
        <v>53</v>
      </c>
      <c r="K2037" s="141" t="s">
        <v>53</v>
      </c>
      <c r="L2037" s="141" t="s">
        <v>821</v>
      </c>
      <c r="M2037" s="141" t="s">
        <v>311</v>
      </c>
      <c r="N2037" s="141" t="s">
        <v>256</v>
      </c>
      <c r="O2037" s="141" t="s">
        <v>62</v>
      </c>
      <c r="P2037" s="141" t="s">
        <v>1288</v>
      </c>
      <c r="Q2037" s="141" t="s">
        <v>65</v>
      </c>
      <c r="R2037" s="141" t="s">
        <v>57</v>
      </c>
      <c r="S2037" s="141" t="s">
        <v>1206</v>
      </c>
      <c r="T2037" s="227">
        <v>4.6829999999999998</v>
      </c>
      <c r="U2037" s="146">
        <v>49285</v>
      </c>
      <c r="V2037" s="208">
        <v>3.7100000000000001E-2</v>
      </c>
      <c r="W2037" s="209">
        <v>3.1600000000000003E-2</v>
      </c>
      <c r="X2037" s="141" t="s">
        <v>636</v>
      </c>
      <c r="Y2037" s="141"/>
      <c r="Z2037" s="148">
        <v>147900</v>
      </c>
      <c r="AA2037" s="148">
        <v>1</v>
      </c>
      <c r="AB2037" s="148">
        <v>108.99</v>
      </c>
      <c r="AC2037" s="148">
        <v>0</v>
      </c>
      <c r="AD2037" s="148">
        <v>161.19621000000001</v>
      </c>
      <c r="AE2037" s="151"/>
      <c r="AF2037" s="151"/>
      <c r="AG2037" s="141" t="s">
        <v>17</v>
      </c>
      <c r="AH2037" s="229">
        <v>3.85005857E-4</v>
      </c>
      <c r="AI2037" s="229">
        <v>3.6037997499611408E-5</v>
      </c>
      <c r="AJ2037" s="229">
        <v>8.0526117459943103E-6</v>
      </c>
    </row>
    <row r="2038" spans="1:36" ht="13.5" thickBot="1">
      <c r="A2038" s="153">
        <v>8700</v>
      </c>
      <c r="B2038" s="153">
        <v>12535</v>
      </c>
      <c r="C2038" s="141" t="s">
        <v>1208</v>
      </c>
      <c r="D2038" s="141">
        <v>520018078</v>
      </c>
      <c r="E2038" s="141" t="s">
        <v>429</v>
      </c>
      <c r="F2038" s="141" t="s">
        <v>1686</v>
      </c>
      <c r="G2038" s="141" t="s">
        <v>3494</v>
      </c>
      <c r="H2038" s="141" t="s">
        <v>76</v>
      </c>
      <c r="I2038" s="141" t="s">
        <v>229</v>
      </c>
      <c r="J2038" s="141" t="s">
        <v>53</v>
      </c>
      <c r="K2038" s="141" t="s">
        <v>53</v>
      </c>
      <c r="L2038" s="141" t="s">
        <v>821</v>
      </c>
      <c r="M2038" s="141" t="s">
        <v>311</v>
      </c>
      <c r="N2038" s="141" t="s">
        <v>256</v>
      </c>
      <c r="O2038" s="141" t="s">
        <v>62</v>
      </c>
      <c r="P2038" s="141" t="s">
        <v>1205</v>
      </c>
      <c r="Q2038" s="141" t="s">
        <v>65</v>
      </c>
      <c r="R2038" s="141" t="s">
        <v>57</v>
      </c>
      <c r="S2038" s="141" t="s">
        <v>1206</v>
      </c>
      <c r="T2038" s="227">
        <v>2.581</v>
      </c>
      <c r="U2038" s="146">
        <v>47361</v>
      </c>
      <c r="V2038" s="208">
        <v>1.8599999999999998E-2</v>
      </c>
      <c r="W2038" s="209">
        <v>2.2599999999999999E-2</v>
      </c>
      <c r="X2038" s="141" t="s">
        <v>636</v>
      </c>
      <c r="Y2038" s="141"/>
      <c r="Z2038" s="148">
        <v>12241614</v>
      </c>
      <c r="AA2038" s="148">
        <v>1</v>
      </c>
      <c r="AB2038" s="148">
        <v>102.67</v>
      </c>
      <c r="AC2038" s="148">
        <v>0</v>
      </c>
      <c r="AD2038" s="148">
        <v>12568.46509</v>
      </c>
      <c r="AE2038" s="151"/>
      <c r="AF2038" s="151"/>
      <c r="AG2038" s="141" t="s">
        <v>17</v>
      </c>
      <c r="AH2038" s="229">
        <v>6.6264157759999996E-3</v>
      </c>
      <c r="AI2038" s="229">
        <v>2.8098819040929886E-3</v>
      </c>
      <c r="AJ2038" s="229">
        <v>6.27861967E-4</v>
      </c>
    </row>
    <row r="2039" spans="1:36" ht="13.5" thickBot="1">
      <c r="A2039" s="153">
        <v>8700</v>
      </c>
      <c r="B2039" s="153">
        <v>12535</v>
      </c>
      <c r="C2039" s="141" t="s">
        <v>1208</v>
      </c>
      <c r="D2039" s="141">
        <v>520018078</v>
      </c>
      <c r="E2039" s="141" t="s">
        <v>429</v>
      </c>
      <c r="F2039" s="141" t="s">
        <v>1687</v>
      </c>
      <c r="G2039" s="141" t="s">
        <v>3495</v>
      </c>
      <c r="H2039" s="141" t="s">
        <v>76</v>
      </c>
      <c r="I2039" s="141" t="s">
        <v>229</v>
      </c>
      <c r="J2039" s="141" t="s">
        <v>53</v>
      </c>
      <c r="K2039" s="141" t="s">
        <v>53</v>
      </c>
      <c r="L2039" s="141" t="s">
        <v>821</v>
      </c>
      <c r="M2039" s="141" t="s">
        <v>311</v>
      </c>
      <c r="N2039" s="141" t="s">
        <v>256</v>
      </c>
      <c r="O2039" s="141" t="s">
        <v>62</v>
      </c>
      <c r="P2039" s="141" t="s">
        <v>1205</v>
      </c>
      <c r="Q2039" s="141" t="s">
        <v>65</v>
      </c>
      <c r="R2039" s="141" t="s">
        <v>57</v>
      </c>
      <c r="S2039" s="141" t="s">
        <v>1206</v>
      </c>
      <c r="T2039" s="227">
        <v>5.0439999999999996</v>
      </c>
      <c r="U2039" s="146">
        <v>48913</v>
      </c>
      <c r="V2039" s="208">
        <v>2.0199999999999999E-2</v>
      </c>
      <c r="W2039" s="209">
        <v>2.5899999999999999E-2</v>
      </c>
      <c r="X2039" s="141" t="s">
        <v>636</v>
      </c>
      <c r="Y2039" s="141"/>
      <c r="Z2039" s="148">
        <v>9198386</v>
      </c>
      <c r="AA2039" s="148">
        <v>1</v>
      </c>
      <c r="AB2039" s="148">
        <v>101.35</v>
      </c>
      <c r="AC2039" s="148">
        <v>0</v>
      </c>
      <c r="AD2039" s="148">
        <v>9322.5642100000005</v>
      </c>
      <c r="AE2039" s="151"/>
      <c r="AF2039" s="151"/>
      <c r="AG2039" s="141" t="s">
        <v>17</v>
      </c>
      <c r="AH2039" s="229">
        <v>2.5780114209999999E-3</v>
      </c>
      <c r="AI2039" s="229">
        <v>2.0842087148943938E-3</v>
      </c>
      <c r="AJ2039" s="229">
        <v>4.6571188000000001E-4</v>
      </c>
    </row>
    <row r="2040" spans="1:36" ht="13.5" thickBot="1">
      <c r="A2040" s="153">
        <v>8700</v>
      </c>
      <c r="B2040" s="153">
        <v>12535</v>
      </c>
      <c r="C2040" s="141" t="s">
        <v>1291</v>
      </c>
      <c r="D2040" s="141">
        <v>514290345</v>
      </c>
      <c r="E2040" s="141" t="s">
        <v>429</v>
      </c>
      <c r="F2040" s="141" t="s">
        <v>1688</v>
      </c>
      <c r="G2040" s="141" t="s">
        <v>3496</v>
      </c>
      <c r="H2040" s="141" t="s">
        <v>76</v>
      </c>
      <c r="I2040" s="141" t="s">
        <v>228</v>
      </c>
      <c r="J2040" s="141" t="s">
        <v>53</v>
      </c>
      <c r="K2040" s="141" t="s">
        <v>53</v>
      </c>
      <c r="L2040" s="141" t="s">
        <v>821</v>
      </c>
      <c r="M2040" s="141" t="s">
        <v>311</v>
      </c>
      <c r="N2040" s="141" t="s">
        <v>269</v>
      </c>
      <c r="O2040" s="141" t="s">
        <v>62</v>
      </c>
      <c r="P2040" s="141" t="s">
        <v>1310</v>
      </c>
      <c r="Q2040" s="141" t="s">
        <v>65</v>
      </c>
      <c r="R2040" s="141" t="s">
        <v>57</v>
      </c>
      <c r="S2040" s="141" t="s">
        <v>1206</v>
      </c>
      <c r="T2040" s="227">
        <v>5.0529999999999999</v>
      </c>
      <c r="U2040" s="146">
        <v>48760</v>
      </c>
      <c r="V2040" s="208">
        <v>4.6899999999999997E-2</v>
      </c>
      <c r="W2040" s="209">
        <v>5.6500000000000002E-2</v>
      </c>
      <c r="X2040" s="141" t="s">
        <v>636</v>
      </c>
      <c r="Y2040" s="141"/>
      <c r="Z2040" s="148">
        <v>3799787</v>
      </c>
      <c r="AA2040" s="148">
        <v>1</v>
      </c>
      <c r="AB2040" s="148">
        <v>95.86</v>
      </c>
      <c r="AC2040" s="148">
        <v>0</v>
      </c>
      <c r="AD2040" s="148">
        <v>3642.4758200000001</v>
      </c>
      <c r="AE2040" s="151"/>
      <c r="AF2040" s="151"/>
      <c r="AG2040" s="141" t="s">
        <v>17</v>
      </c>
      <c r="AH2040" s="229">
        <v>7.5995740000000004E-3</v>
      </c>
      <c r="AI2040" s="229">
        <v>8.1433387604804735E-4</v>
      </c>
      <c r="AJ2040" s="229">
        <v>1.8196112400000001E-4</v>
      </c>
    </row>
    <row r="2041" spans="1:36" ht="13.5" thickBot="1">
      <c r="A2041" s="153">
        <v>8700</v>
      </c>
      <c r="B2041" s="153">
        <v>12535</v>
      </c>
      <c r="C2041" s="141" t="s">
        <v>1321</v>
      </c>
      <c r="D2041" s="141">
        <v>520032046</v>
      </c>
      <c r="E2041" s="141" t="s">
        <v>429</v>
      </c>
      <c r="F2041" s="141" t="s">
        <v>1689</v>
      </c>
      <c r="G2041" s="141" t="s">
        <v>3497</v>
      </c>
      <c r="H2041" s="141" t="s">
        <v>76</v>
      </c>
      <c r="I2041" s="141" t="s">
        <v>229</v>
      </c>
      <c r="J2041" s="141" t="s">
        <v>53</v>
      </c>
      <c r="K2041" s="141" t="s">
        <v>53</v>
      </c>
      <c r="L2041" s="141" t="s">
        <v>821</v>
      </c>
      <c r="M2041" s="141" t="s">
        <v>311</v>
      </c>
      <c r="N2041" s="141" t="s">
        <v>256</v>
      </c>
      <c r="O2041" s="141" t="s">
        <v>62</v>
      </c>
      <c r="P2041" s="141" t="s">
        <v>1205</v>
      </c>
      <c r="Q2041" s="141" t="s">
        <v>65</v>
      </c>
      <c r="R2041" s="141" t="s">
        <v>57</v>
      </c>
      <c r="S2041" s="141" t="s">
        <v>1206</v>
      </c>
      <c r="T2041" s="227">
        <v>4.3789999999999996</v>
      </c>
      <c r="U2041" s="146">
        <v>48938</v>
      </c>
      <c r="V2041" s="208">
        <v>1.9900000000000001E-2</v>
      </c>
      <c r="W2041" s="209">
        <v>2.5700000000000001E-2</v>
      </c>
      <c r="X2041" s="141" t="s">
        <v>636</v>
      </c>
      <c r="Y2041" s="141"/>
      <c r="Z2041" s="148">
        <v>20226593</v>
      </c>
      <c r="AA2041" s="148">
        <v>1</v>
      </c>
      <c r="AB2041" s="148">
        <v>102.5</v>
      </c>
      <c r="AC2041" s="148">
        <v>0</v>
      </c>
      <c r="AD2041" s="148">
        <v>20732.257819999999</v>
      </c>
      <c r="AE2041" s="151"/>
      <c r="AF2041" s="151"/>
      <c r="AG2041" s="141" t="s">
        <v>17</v>
      </c>
      <c r="AH2041" s="229">
        <v>7.4913307399999997E-3</v>
      </c>
      <c r="AI2041" s="229">
        <v>4.6350286739276257E-3</v>
      </c>
      <c r="AJ2041" s="229">
        <v>1.0356870220000001E-3</v>
      </c>
    </row>
    <row r="2042" spans="1:36" ht="13.5" thickBot="1">
      <c r="A2042" s="153">
        <v>8700</v>
      </c>
      <c r="B2042" s="153">
        <v>12535</v>
      </c>
      <c r="C2042" s="141" t="s">
        <v>1321</v>
      </c>
      <c r="D2042" s="141">
        <v>520032046</v>
      </c>
      <c r="E2042" s="141" t="s">
        <v>429</v>
      </c>
      <c r="F2042" s="141" t="s">
        <v>1690</v>
      </c>
      <c r="G2042" s="141" t="s">
        <v>3498</v>
      </c>
      <c r="H2042" s="141" t="s">
        <v>76</v>
      </c>
      <c r="I2042" s="141" t="s">
        <v>229</v>
      </c>
      <c r="J2042" s="141" t="s">
        <v>53</v>
      </c>
      <c r="K2042" s="141" t="s">
        <v>53</v>
      </c>
      <c r="L2042" s="141" t="s">
        <v>821</v>
      </c>
      <c r="M2042" s="141" t="s">
        <v>311</v>
      </c>
      <c r="N2042" s="141" t="s">
        <v>256</v>
      </c>
      <c r="O2042" s="141" t="s">
        <v>62</v>
      </c>
      <c r="P2042" s="141" t="s">
        <v>1288</v>
      </c>
      <c r="Q2042" s="141" t="s">
        <v>65</v>
      </c>
      <c r="R2042" s="141" t="s">
        <v>57</v>
      </c>
      <c r="S2042" s="141" t="s">
        <v>1206</v>
      </c>
      <c r="T2042" s="227">
        <v>4.4219999999999997</v>
      </c>
      <c r="U2042" s="146">
        <v>49120</v>
      </c>
      <c r="V2042" s="208">
        <v>3.3599999999999998E-2</v>
      </c>
      <c r="W2042" s="209">
        <v>3.09E-2</v>
      </c>
      <c r="X2042" s="141" t="s">
        <v>636</v>
      </c>
      <c r="Y2042" s="141"/>
      <c r="Z2042" s="148">
        <v>1009500</v>
      </c>
      <c r="AA2042" s="148">
        <v>1</v>
      </c>
      <c r="AB2042" s="148">
        <v>105.66</v>
      </c>
      <c r="AC2042" s="148">
        <v>0</v>
      </c>
      <c r="AD2042" s="148">
        <v>1066.6377</v>
      </c>
      <c r="AE2042" s="151"/>
      <c r="AF2042" s="151"/>
      <c r="AG2042" s="141" t="s">
        <v>17</v>
      </c>
      <c r="AH2042" s="229">
        <v>8.6485995600000002E-4</v>
      </c>
      <c r="AI2042" s="229">
        <v>2.384639611910929E-4</v>
      </c>
      <c r="AJ2042" s="229">
        <v>5.3284250738527597E-5</v>
      </c>
    </row>
    <row r="2043" spans="1:36" ht="13.5" thickBot="1">
      <c r="A2043" s="153">
        <v>8700</v>
      </c>
      <c r="B2043" s="153">
        <v>12535</v>
      </c>
      <c r="C2043" s="141" t="s">
        <v>1289</v>
      </c>
      <c r="D2043" s="141">
        <v>513623314</v>
      </c>
      <c r="E2043" s="141" t="s">
        <v>429</v>
      </c>
      <c r="F2043" s="141" t="s">
        <v>1691</v>
      </c>
      <c r="G2043" s="141" t="s">
        <v>3499</v>
      </c>
      <c r="H2043" s="141" t="s">
        <v>76</v>
      </c>
      <c r="I2043" s="141" t="s">
        <v>229</v>
      </c>
      <c r="J2043" s="141" t="s">
        <v>53</v>
      </c>
      <c r="K2043" s="141" t="s">
        <v>53</v>
      </c>
      <c r="L2043" s="141" t="s">
        <v>821</v>
      </c>
      <c r="M2043" s="141" t="s">
        <v>311</v>
      </c>
      <c r="N2043" s="141" t="s">
        <v>651</v>
      </c>
      <c r="O2043" s="141" t="s">
        <v>62</v>
      </c>
      <c r="P2043" s="141" t="s">
        <v>1310</v>
      </c>
      <c r="Q2043" s="141" t="s">
        <v>65</v>
      </c>
      <c r="R2043" s="141" t="s">
        <v>57</v>
      </c>
      <c r="S2043" s="141" t="s">
        <v>1206</v>
      </c>
      <c r="T2043" s="227">
        <v>5.3449999999999998</v>
      </c>
      <c r="U2043" s="146">
        <v>47667</v>
      </c>
      <c r="V2043" s="208">
        <v>2.5999999999999999E-2</v>
      </c>
      <c r="W2043" s="209">
        <v>0.03</v>
      </c>
      <c r="X2043" s="141" t="s">
        <v>636</v>
      </c>
      <c r="Y2043" s="141"/>
      <c r="Z2043" s="148">
        <v>2949000</v>
      </c>
      <c r="AA2043" s="148">
        <v>1</v>
      </c>
      <c r="AB2043" s="148">
        <v>102.12</v>
      </c>
      <c r="AC2043" s="148">
        <v>0</v>
      </c>
      <c r="AD2043" s="148">
        <v>3011.5187999999998</v>
      </c>
      <c r="AE2043" s="151"/>
      <c r="AF2043" s="151"/>
      <c r="AG2043" s="141" t="s">
        <v>17</v>
      </c>
      <c r="AH2043" s="229">
        <v>5.5018656710000002E-3</v>
      </c>
      <c r="AI2043" s="229">
        <v>6.7327331693736931E-4</v>
      </c>
      <c r="AJ2043" s="229">
        <v>1.5044145000000001E-4</v>
      </c>
    </row>
    <row r="2044" spans="1:36" ht="13.5" thickBot="1">
      <c r="A2044" s="153">
        <v>8700</v>
      </c>
      <c r="B2044" s="153">
        <v>12535</v>
      </c>
      <c r="C2044" s="141" t="s">
        <v>1692</v>
      </c>
      <c r="D2044" s="141">
        <v>516291754</v>
      </c>
      <c r="E2044" s="141" t="s">
        <v>429</v>
      </c>
      <c r="F2044" s="141" t="s">
        <v>1693</v>
      </c>
      <c r="G2044" s="141" t="s">
        <v>3500</v>
      </c>
      <c r="H2044" s="141" t="s">
        <v>76</v>
      </c>
      <c r="I2044" s="141" t="s">
        <v>229</v>
      </c>
      <c r="J2044" s="141" t="s">
        <v>53</v>
      </c>
      <c r="K2044" s="141" t="s">
        <v>53</v>
      </c>
      <c r="L2044" s="141" t="s">
        <v>821</v>
      </c>
      <c r="M2044" s="141" t="s">
        <v>311</v>
      </c>
      <c r="N2044" s="141" t="s">
        <v>651</v>
      </c>
      <c r="O2044" s="141" t="s">
        <v>62</v>
      </c>
      <c r="P2044" s="141" t="s">
        <v>298</v>
      </c>
      <c r="Q2044" s="141" t="s">
        <v>298</v>
      </c>
      <c r="R2044" s="141" t="s">
        <v>57</v>
      </c>
      <c r="S2044" s="141" t="s">
        <v>1206</v>
      </c>
      <c r="T2044" s="227">
        <v>3.0030000000000001</v>
      </c>
      <c r="U2044" s="146">
        <v>46752</v>
      </c>
      <c r="V2044" s="208">
        <v>4.7010999999999997E-2</v>
      </c>
      <c r="W2044" s="209">
        <v>3.8300000000000001E-2</v>
      </c>
      <c r="X2044" s="141" t="s">
        <v>636</v>
      </c>
      <c r="Y2044" s="141"/>
      <c r="Z2044" s="148">
        <v>48480090</v>
      </c>
      <c r="AA2044" s="148">
        <v>1</v>
      </c>
      <c r="AB2044" s="148">
        <v>107.58</v>
      </c>
      <c r="AC2044" s="148">
        <v>0</v>
      </c>
      <c r="AD2044" s="148">
        <v>52154.880819999998</v>
      </c>
      <c r="AE2044" s="151"/>
      <c r="AF2044" s="151"/>
      <c r="AG2044" s="141" t="s">
        <v>17</v>
      </c>
      <c r="AH2044" s="229">
        <v>4.9486698943E-2</v>
      </c>
      <c r="AI2044" s="229">
        <v>1.1660059902051611E-2</v>
      </c>
      <c r="AJ2044" s="229">
        <v>2.6054148899999998E-3</v>
      </c>
    </row>
    <row r="2045" spans="1:36" ht="13.5" thickBot="1">
      <c r="A2045" s="153">
        <v>8700</v>
      </c>
      <c r="B2045" s="153">
        <v>12535</v>
      </c>
      <c r="C2045" s="141" t="s">
        <v>1694</v>
      </c>
      <c r="D2045" s="141">
        <v>560040545</v>
      </c>
      <c r="E2045" s="141" t="s">
        <v>430</v>
      </c>
      <c r="F2045" s="141" t="s">
        <v>1695</v>
      </c>
      <c r="G2045" s="141" t="s">
        <v>3501</v>
      </c>
      <c r="H2045" s="141" t="s">
        <v>76</v>
      </c>
      <c r="I2045" s="141" t="s">
        <v>228</v>
      </c>
      <c r="J2045" s="141" t="s">
        <v>53</v>
      </c>
      <c r="K2045" s="141" t="s">
        <v>53</v>
      </c>
      <c r="L2045" s="141" t="s">
        <v>821</v>
      </c>
      <c r="M2045" s="141" t="s">
        <v>311</v>
      </c>
      <c r="N2045" s="141" t="s">
        <v>140</v>
      </c>
      <c r="O2045" s="141" t="s">
        <v>62</v>
      </c>
      <c r="P2045" s="141" t="s">
        <v>298</v>
      </c>
      <c r="Q2045" s="141" t="s">
        <v>298</v>
      </c>
      <c r="R2045" s="141" t="s">
        <v>57</v>
      </c>
      <c r="S2045" s="141" t="s">
        <v>1206</v>
      </c>
      <c r="T2045" s="227">
        <v>3.4529999999999998</v>
      </c>
      <c r="U2045" s="146">
        <v>47751</v>
      </c>
      <c r="V2045" s="208">
        <v>8.1500000000000003E-2</v>
      </c>
      <c r="W2045" s="209">
        <v>6.8000000000000005E-2</v>
      </c>
      <c r="X2045" s="141" t="s">
        <v>636</v>
      </c>
      <c r="Y2045" s="141"/>
      <c r="Z2045" s="148">
        <v>12033019</v>
      </c>
      <c r="AA2045" s="148">
        <v>1</v>
      </c>
      <c r="AB2045" s="148">
        <v>105.11</v>
      </c>
      <c r="AC2045" s="148">
        <v>0</v>
      </c>
      <c r="AD2045" s="148">
        <v>12647.906269999999</v>
      </c>
      <c r="AE2045" s="151"/>
      <c r="AF2045" s="151"/>
      <c r="AG2045" s="141" t="s">
        <v>17</v>
      </c>
      <c r="AH2045" s="229">
        <v>5.8330880463000001E-2</v>
      </c>
      <c r="AI2045" s="229">
        <v>2.8276422537079466E-3</v>
      </c>
      <c r="AJ2045" s="229">
        <v>6.3183047900000004E-4</v>
      </c>
    </row>
    <row r="2046" spans="1:36" ht="13.5" thickBot="1">
      <c r="A2046" s="153">
        <v>8700</v>
      </c>
      <c r="B2046" s="153">
        <v>12535</v>
      </c>
      <c r="C2046" s="141" t="s">
        <v>1388</v>
      </c>
      <c r="D2046" s="141">
        <v>514065283</v>
      </c>
      <c r="E2046" s="141" t="s">
        <v>429</v>
      </c>
      <c r="F2046" s="141" t="s">
        <v>1697</v>
      </c>
      <c r="G2046" s="141" t="s">
        <v>3503</v>
      </c>
      <c r="H2046" s="141" t="s">
        <v>76</v>
      </c>
      <c r="I2046" s="141" t="s">
        <v>228</v>
      </c>
      <c r="J2046" s="141" t="s">
        <v>53</v>
      </c>
      <c r="K2046" s="141" t="s">
        <v>53</v>
      </c>
      <c r="L2046" s="141" t="s">
        <v>821</v>
      </c>
      <c r="M2046" s="141" t="s">
        <v>311</v>
      </c>
      <c r="N2046" s="141" t="s">
        <v>75</v>
      </c>
      <c r="O2046" s="141" t="s">
        <v>62</v>
      </c>
      <c r="P2046" s="141" t="s">
        <v>1288</v>
      </c>
      <c r="Q2046" s="141" t="s">
        <v>65</v>
      </c>
      <c r="R2046" s="141" t="s">
        <v>57</v>
      </c>
      <c r="S2046" s="141" t="s">
        <v>1206</v>
      </c>
      <c r="T2046" s="227">
        <v>3.09</v>
      </c>
      <c r="U2046" s="146">
        <v>48026</v>
      </c>
      <c r="V2046" s="208">
        <v>5.0500000000000003E-2</v>
      </c>
      <c r="W2046" s="209">
        <v>5.8900000000000001E-2</v>
      </c>
      <c r="X2046" s="141" t="s">
        <v>636</v>
      </c>
      <c r="Y2046" s="141"/>
      <c r="Z2046" s="148">
        <v>4316975</v>
      </c>
      <c r="AA2046" s="148">
        <v>1</v>
      </c>
      <c r="AB2046" s="148">
        <v>99.02</v>
      </c>
      <c r="AC2046" s="148">
        <v>0</v>
      </c>
      <c r="AD2046" s="148">
        <v>4274.6686399999999</v>
      </c>
      <c r="AE2046" s="151"/>
      <c r="AF2046" s="151"/>
      <c r="AG2046" s="141" t="s">
        <v>17</v>
      </c>
      <c r="AH2046" s="229">
        <v>1.8060127578999999E-2</v>
      </c>
      <c r="AI2046" s="229">
        <v>9.5567071806457041E-4</v>
      </c>
      <c r="AJ2046" s="229">
        <v>2.1354253200000001E-4</v>
      </c>
    </row>
    <row r="2047" spans="1:36" ht="13.5" thickBot="1">
      <c r="A2047" s="153">
        <v>8700</v>
      </c>
      <c r="B2047" s="153">
        <v>12535</v>
      </c>
      <c r="C2047" s="141" t="s">
        <v>1299</v>
      </c>
      <c r="D2047" s="141">
        <v>520039868</v>
      </c>
      <c r="E2047" s="141" t="s">
        <v>429</v>
      </c>
      <c r="F2047" s="141" t="s">
        <v>1698</v>
      </c>
      <c r="G2047" s="141" t="s">
        <v>3504</v>
      </c>
      <c r="H2047" s="141" t="s">
        <v>76</v>
      </c>
      <c r="I2047" s="141" t="s">
        <v>228</v>
      </c>
      <c r="J2047" s="141" t="s">
        <v>53</v>
      </c>
      <c r="K2047" s="141" t="s">
        <v>53</v>
      </c>
      <c r="L2047" s="141" t="s">
        <v>821</v>
      </c>
      <c r="M2047" s="141" t="s">
        <v>311</v>
      </c>
      <c r="N2047" s="141" t="s">
        <v>647</v>
      </c>
      <c r="O2047" s="141" t="s">
        <v>62</v>
      </c>
      <c r="P2047" s="141" t="s">
        <v>298</v>
      </c>
      <c r="Q2047" s="141" t="s">
        <v>298</v>
      </c>
      <c r="R2047" s="141" t="s">
        <v>57</v>
      </c>
      <c r="S2047" s="141" t="s">
        <v>1206</v>
      </c>
      <c r="T2047" s="227">
        <v>3.3919999999999999</v>
      </c>
      <c r="U2047" s="146">
        <v>47573</v>
      </c>
      <c r="V2047" s="208">
        <v>5.5E-2</v>
      </c>
      <c r="W2047" s="209">
        <v>7.0499999999999993E-2</v>
      </c>
      <c r="X2047" s="141" t="s">
        <v>636</v>
      </c>
      <c r="Y2047" s="141"/>
      <c r="Z2047" s="148">
        <v>1076000</v>
      </c>
      <c r="AA2047" s="148">
        <v>1</v>
      </c>
      <c r="AB2047" s="148">
        <v>95.4</v>
      </c>
      <c r="AC2047" s="148">
        <v>0</v>
      </c>
      <c r="AD2047" s="148">
        <v>1026.5039999999999</v>
      </c>
      <c r="AE2047" s="151"/>
      <c r="AF2047" s="151"/>
      <c r="AG2047" s="141" t="s">
        <v>17</v>
      </c>
      <c r="AH2047" s="229">
        <v>4.1064135700000001E-3</v>
      </c>
      <c r="AI2047" s="229">
        <v>2.2949142901896455E-4</v>
      </c>
      <c r="AJ2047" s="229">
        <v>5.1279358042662103E-5</v>
      </c>
    </row>
    <row r="2048" spans="1:36" ht="13.5" thickBot="1">
      <c r="A2048" s="153">
        <v>8700</v>
      </c>
      <c r="B2048" s="153">
        <v>12535</v>
      </c>
      <c r="C2048" s="141" t="s">
        <v>1299</v>
      </c>
      <c r="D2048" s="141">
        <v>520039868</v>
      </c>
      <c r="E2048" s="141" t="s">
        <v>429</v>
      </c>
      <c r="F2048" s="141" t="s">
        <v>4234</v>
      </c>
      <c r="G2048" s="141" t="s">
        <v>3504</v>
      </c>
      <c r="H2048" s="141" t="s">
        <v>76</v>
      </c>
      <c r="I2048" s="141" t="s">
        <v>228</v>
      </c>
      <c r="J2048" s="141" t="s">
        <v>53</v>
      </c>
      <c r="K2048" s="141" t="s">
        <v>53</v>
      </c>
      <c r="L2048" s="141" t="s">
        <v>54</v>
      </c>
      <c r="M2048" s="141" t="s">
        <v>311</v>
      </c>
      <c r="N2048" s="141" t="s">
        <v>647</v>
      </c>
      <c r="O2048" s="141" t="s">
        <v>62</v>
      </c>
      <c r="P2048" s="141" t="s">
        <v>298</v>
      </c>
      <c r="Q2048" s="141" t="s">
        <v>298</v>
      </c>
      <c r="R2048" s="141" t="s">
        <v>57</v>
      </c>
      <c r="S2048" s="141" t="s">
        <v>1206</v>
      </c>
      <c r="T2048" s="227">
        <v>3.3919999999999999</v>
      </c>
      <c r="U2048" s="146">
        <v>47573</v>
      </c>
      <c r="V2048" s="208">
        <v>5.5E-2</v>
      </c>
      <c r="W2048" s="209">
        <v>7.0499999999999993E-2</v>
      </c>
      <c r="X2048" s="141" t="s">
        <v>636</v>
      </c>
      <c r="Y2048" s="141"/>
      <c r="Z2048" s="148">
        <v>698000</v>
      </c>
      <c r="AA2048" s="148">
        <v>1</v>
      </c>
      <c r="AB2048" s="148">
        <v>93.846999999999994</v>
      </c>
      <c r="AC2048" s="148">
        <v>0</v>
      </c>
      <c r="AD2048" s="148">
        <v>655.05205999999998</v>
      </c>
      <c r="AE2048" s="151"/>
      <c r="AF2048" s="151"/>
      <c r="AG2048" s="141" t="s">
        <v>17</v>
      </c>
      <c r="AH2048" s="229">
        <v>5.4308141124000002E-2</v>
      </c>
      <c r="AI2048" s="229">
        <v>1.4644739166259121E-4</v>
      </c>
      <c r="AJ2048" s="229">
        <v>3.2723349467048702E-5</v>
      </c>
    </row>
    <row r="2049" spans="1:36" ht="13.5" thickBot="1">
      <c r="A2049" s="153">
        <v>8700</v>
      </c>
      <c r="B2049" s="153">
        <v>12535</v>
      </c>
      <c r="C2049" s="141" t="s">
        <v>1340</v>
      </c>
      <c r="D2049" s="141">
        <v>520029935</v>
      </c>
      <c r="E2049" s="141" t="s">
        <v>429</v>
      </c>
      <c r="F2049" s="141" t="s">
        <v>1699</v>
      </c>
      <c r="G2049" s="141" t="s">
        <v>3505</v>
      </c>
      <c r="H2049" s="141" t="s">
        <v>76</v>
      </c>
      <c r="I2049" s="141" t="s">
        <v>229</v>
      </c>
      <c r="J2049" s="141" t="s">
        <v>53</v>
      </c>
      <c r="K2049" s="141" t="s">
        <v>53</v>
      </c>
      <c r="L2049" s="141" t="s">
        <v>821</v>
      </c>
      <c r="M2049" s="141" t="s">
        <v>311</v>
      </c>
      <c r="N2049" s="141" t="s">
        <v>256</v>
      </c>
      <c r="O2049" s="141" t="s">
        <v>62</v>
      </c>
      <c r="P2049" s="141" t="s">
        <v>1205</v>
      </c>
      <c r="Q2049" s="141" t="s">
        <v>65</v>
      </c>
      <c r="R2049" s="141" t="s">
        <v>57</v>
      </c>
      <c r="S2049" s="141" t="s">
        <v>1206</v>
      </c>
      <c r="T2049" s="227">
        <v>5.0540000000000003</v>
      </c>
      <c r="U2049" s="146">
        <v>49388</v>
      </c>
      <c r="V2049" s="208">
        <v>2.1100000000000001E-2</v>
      </c>
      <c r="W2049" s="209">
        <v>2.58E-2</v>
      </c>
      <c r="X2049" s="141" t="s">
        <v>636</v>
      </c>
      <c r="Y2049" s="141"/>
      <c r="Z2049" s="148">
        <v>21975000</v>
      </c>
      <c r="AA2049" s="148">
        <v>1</v>
      </c>
      <c r="AB2049" s="148">
        <v>102.7</v>
      </c>
      <c r="AC2049" s="148">
        <v>0</v>
      </c>
      <c r="AD2049" s="148">
        <v>22568.325000000001</v>
      </c>
      <c r="AE2049" s="151"/>
      <c r="AF2049" s="151"/>
      <c r="AG2049" s="141" t="s">
        <v>17</v>
      </c>
      <c r="AH2049" s="229">
        <v>7.6864340640000004E-3</v>
      </c>
      <c r="AI2049" s="229">
        <v>5.0455109330449993E-3</v>
      </c>
      <c r="AJ2049" s="229">
        <v>1.1274083860000001E-3</v>
      </c>
    </row>
    <row r="2050" spans="1:36" ht="13.5" thickBot="1">
      <c r="A2050" s="153">
        <v>8700</v>
      </c>
      <c r="B2050" s="153">
        <v>12535</v>
      </c>
      <c r="C2050" s="141" t="s">
        <v>1529</v>
      </c>
      <c r="D2050" s="141">
        <v>514401702</v>
      </c>
      <c r="E2050" s="141" t="s">
        <v>429</v>
      </c>
      <c r="F2050" s="141" t="s">
        <v>1700</v>
      </c>
      <c r="G2050" s="141" t="s">
        <v>3506</v>
      </c>
      <c r="H2050" s="141" t="s">
        <v>76</v>
      </c>
      <c r="I2050" s="141" t="s">
        <v>228</v>
      </c>
      <c r="J2050" s="141" t="s">
        <v>53</v>
      </c>
      <c r="K2050" s="141" t="s">
        <v>53</v>
      </c>
      <c r="L2050" s="141" t="s">
        <v>821</v>
      </c>
      <c r="M2050" s="141" t="s">
        <v>311</v>
      </c>
      <c r="N2050" s="141" t="s">
        <v>156</v>
      </c>
      <c r="O2050" s="141" t="s">
        <v>62</v>
      </c>
      <c r="P2050" s="141" t="s">
        <v>1483</v>
      </c>
      <c r="Q2050" s="141" t="s">
        <v>65</v>
      </c>
      <c r="R2050" s="141" t="s">
        <v>57</v>
      </c>
      <c r="S2050" s="141" t="s">
        <v>1206</v>
      </c>
      <c r="T2050" s="227">
        <v>5.9059999999999997</v>
      </c>
      <c r="U2050" s="146">
        <v>49212</v>
      </c>
      <c r="V2050" s="208">
        <v>6.2E-2</v>
      </c>
      <c r="W2050" s="209">
        <v>6.5000000000000002E-2</v>
      </c>
      <c r="X2050" s="141" t="s">
        <v>636</v>
      </c>
      <c r="Y2050" s="141"/>
      <c r="Z2050" s="148">
        <v>1482000</v>
      </c>
      <c r="AA2050" s="148">
        <v>1</v>
      </c>
      <c r="AB2050" s="148">
        <v>98.95</v>
      </c>
      <c r="AC2050" s="148">
        <v>0</v>
      </c>
      <c r="AD2050" s="148">
        <v>1466.4390000000001</v>
      </c>
      <c r="AE2050" s="151"/>
      <c r="AF2050" s="151"/>
      <c r="AG2050" s="141" t="s">
        <v>17</v>
      </c>
      <c r="AH2050" s="229">
        <v>7.4099999999999999E-3</v>
      </c>
      <c r="AI2050" s="229">
        <v>3.2784595255268506E-4</v>
      </c>
      <c r="AJ2050" s="229">
        <v>7.3256461278985106E-5</v>
      </c>
    </row>
    <row r="2051" spans="1:36" ht="13.5" thickBot="1">
      <c r="A2051" s="153">
        <v>8700</v>
      </c>
      <c r="B2051" s="153">
        <v>12535</v>
      </c>
      <c r="C2051" s="141" t="s">
        <v>1638</v>
      </c>
      <c r="D2051" s="141">
        <v>520038274</v>
      </c>
      <c r="E2051" s="141" t="s">
        <v>429</v>
      </c>
      <c r="F2051" s="141" t="s">
        <v>1701</v>
      </c>
      <c r="G2051" s="141" t="s">
        <v>3507</v>
      </c>
      <c r="H2051" s="141" t="s">
        <v>76</v>
      </c>
      <c r="I2051" s="141" t="s">
        <v>228</v>
      </c>
      <c r="J2051" s="141" t="s">
        <v>53</v>
      </c>
      <c r="K2051" s="141" t="s">
        <v>53</v>
      </c>
      <c r="L2051" s="141" t="s">
        <v>821</v>
      </c>
      <c r="M2051" s="141" t="s">
        <v>311</v>
      </c>
      <c r="N2051" s="141" t="s">
        <v>140</v>
      </c>
      <c r="O2051" s="141" t="s">
        <v>62</v>
      </c>
      <c r="P2051" s="141" t="s">
        <v>1305</v>
      </c>
      <c r="Q2051" s="141" t="s">
        <v>1294</v>
      </c>
      <c r="R2051" s="141" t="s">
        <v>57</v>
      </c>
      <c r="S2051" s="141" t="s">
        <v>1206</v>
      </c>
      <c r="T2051" s="227">
        <v>3.4529999999999998</v>
      </c>
      <c r="U2051" s="146">
        <v>47483</v>
      </c>
      <c r="V2051" s="208">
        <v>6.1499999999999999E-2</v>
      </c>
      <c r="W2051" s="209">
        <v>6.2199999999999998E-2</v>
      </c>
      <c r="X2051" s="141" t="s">
        <v>636</v>
      </c>
      <c r="Y2051" s="141"/>
      <c r="Z2051" s="148">
        <v>1499000</v>
      </c>
      <c r="AA2051" s="148">
        <v>1</v>
      </c>
      <c r="AB2051" s="148">
        <v>101.61</v>
      </c>
      <c r="AC2051" s="148">
        <v>0</v>
      </c>
      <c r="AD2051" s="148">
        <v>1523.1339</v>
      </c>
      <c r="AE2051" s="151"/>
      <c r="AF2051" s="151"/>
      <c r="AG2051" s="141" t="s">
        <v>17</v>
      </c>
      <c r="AH2051" s="229">
        <v>1.2491666666E-2</v>
      </c>
      <c r="AI2051" s="229">
        <v>3.405210065408695E-4</v>
      </c>
      <c r="AJ2051" s="229">
        <v>7.6088674379268094E-5</v>
      </c>
    </row>
    <row r="2052" spans="1:36" ht="13.5" thickBot="1">
      <c r="A2052" s="153">
        <v>8700</v>
      </c>
      <c r="B2052" s="153">
        <v>12535</v>
      </c>
      <c r="C2052" s="141" t="s">
        <v>1481</v>
      </c>
      <c r="D2052" s="141">
        <v>515434074</v>
      </c>
      <c r="E2052" s="141" t="s">
        <v>429</v>
      </c>
      <c r="F2052" s="141" t="s">
        <v>1702</v>
      </c>
      <c r="G2052" s="141" t="s">
        <v>3508</v>
      </c>
      <c r="H2052" s="141" t="s">
        <v>76</v>
      </c>
      <c r="I2052" s="141" t="s">
        <v>229</v>
      </c>
      <c r="J2052" s="141" t="s">
        <v>53</v>
      </c>
      <c r="K2052" s="141" t="s">
        <v>53</v>
      </c>
      <c r="L2052" s="141" t="s">
        <v>821</v>
      </c>
      <c r="M2052" s="141" t="s">
        <v>311</v>
      </c>
      <c r="N2052" s="141" t="s">
        <v>651</v>
      </c>
      <c r="O2052" s="141" t="s">
        <v>62</v>
      </c>
      <c r="P2052" s="141" t="s">
        <v>1483</v>
      </c>
      <c r="Q2052" s="141" t="s">
        <v>65</v>
      </c>
      <c r="R2052" s="141" t="s">
        <v>57</v>
      </c>
      <c r="S2052" s="141" t="s">
        <v>1206</v>
      </c>
      <c r="T2052" s="227">
        <v>2.242</v>
      </c>
      <c r="U2052" s="146">
        <v>46387</v>
      </c>
      <c r="V2052" s="208">
        <v>3.0000000000000001E-3</v>
      </c>
      <c r="W2052" s="209">
        <v>3.1699999999999999E-2</v>
      </c>
      <c r="X2052" s="141" t="s">
        <v>636</v>
      </c>
      <c r="Y2052" s="141"/>
      <c r="Z2052" s="148">
        <v>1475000</v>
      </c>
      <c r="AA2052" s="148">
        <v>1</v>
      </c>
      <c r="AB2052" s="148">
        <v>97.34</v>
      </c>
      <c r="AC2052" s="148">
        <v>0</v>
      </c>
      <c r="AD2052" s="148">
        <v>1435.7650000000001</v>
      </c>
      <c r="AE2052" s="151"/>
      <c r="AF2052" s="151"/>
      <c r="AG2052" s="141" t="s">
        <v>17</v>
      </c>
      <c r="AH2052" s="229">
        <v>4.4678692049999998E-3</v>
      </c>
      <c r="AI2052" s="229">
        <v>3.2098828800025496E-4</v>
      </c>
      <c r="AJ2052" s="229">
        <v>7.1724131128688006E-5</v>
      </c>
    </row>
    <row r="2053" spans="1:36" ht="13.5" thickBot="1">
      <c r="A2053" s="153">
        <v>8700</v>
      </c>
      <c r="B2053" s="153">
        <v>12535</v>
      </c>
      <c r="C2053" s="141" t="s">
        <v>1703</v>
      </c>
      <c r="D2053" s="141">
        <v>520033234</v>
      </c>
      <c r="E2053" s="141" t="s">
        <v>429</v>
      </c>
      <c r="F2053" s="141" t="s">
        <v>1704</v>
      </c>
      <c r="G2053" s="141" t="s">
        <v>3509</v>
      </c>
      <c r="H2053" s="141" t="s">
        <v>76</v>
      </c>
      <c r="I2053" s="141" t="s">
        <v>229</v>
      </c>
      <c r="J2053" s="141" t="s">
        <v>53</v>
      </c>
      <c r="K2053" s="141" t="s">
        <v>53</v>
      </c>
      <c r="L2053" s="141" t="s">
        <v>821</v>
      </c>
      <c r="M2053" s="141" t="s">
        <v>311</v>
      </c>
      <c r="N2053" s="141" t="s">
        <v>652</v>
      </c>
      <c r="O2053" s="141" t="s">
        <v>62</v>
      </c>
      <c r="P2053" s="141" t="s">
        <v>1280</v>
      </c>
      <c r="Q2053" s="141" t="s">
        <v>65</v>
      </c>
      <c r="R2053" s="141" t="s">
        <v>57</v>
      </c>
      <c r="S2053" s="141" t="s">
        <v>1206</v>
      </c>
      <c r="T2053" s="227">
        <v>4.7409999999999997</v>
      </c>
      <c r="U2053" s="146">
        <v>48121</v>
      </c>
      <c r="V2053" s="208">
        <v>4.8300000000000003E-2</v>
      </c>
      <c r="W2053" s="209">
        <v>4.2900000000000001E-2</v>
      </c>
      <c r="X2053" s="141" t="s">
        <v>636</v>
      </c>
      <c r="Y2053" s="141"/>
      <c r="Z2053" s="148">
        <v>227709</v>
      </c>
      <c r="AA2053" s="148">
        <v>1</v>
      </c>
      <c r="AB2053" s="148">
        <v>106.46</v>
      </c>
      <c r="AC2053" s="148">
        <v>0</v>
      </c>
      <c r="AD2053" s="148">
        <v>242.41900000000001</v>
      </c>
      <c r="AE2053" s="151"/>
      <c r="AF2053" s="151"/>
      <c r="AG2053" s="141" t="s">
        <v>17</v>
      </c>
      <c r="AH2053" s="229">
        <v>5.55387804E-4</v>
      </c>
      <c r="AI2053" s="229">
        <v>5.4196654597886009E-5</v>
      </c>
      <c r="AJ2053" s="229">
        <v>1.21101239716008E-5</v>
      </c>
    </row>
    <row r="2054" spans="1:36" ht="13.5" thickBot="1">
      <c r="A2054" s="153">
        <v>8700</v>
      </c>
      <c r="B2054" s="153">
        <v>12535</v>
      </c>
      <c r="C2054" s="141" t="s">
        <v>1303</v>
      </c>
      <c r="D2054" s="141">
        <v>512607888</v>
      </c>
      <c r="E2054" s="141" t="s">
        <v>429</v>
      </c>
      <c r="F2054" s="141" t="s">
        <v>1705</v>
      </c>
      <c r="G2054" s="141" t="s">
        <v>3510</v>
      </c>
      <c r="H2054" s="141" t="s">
        <v>76</v>
      </c>
      <c r="I2054" s="141" t="s">
        <v>228</v>
      </c>
      <c r="J2054" s="141" t="s">
        <v>53</v>
      </c>
      <c r="K2054" s="141" t="s">
        <v>53</v>
      </c>
      <c r="L2054" s="141" t="s">
        <v>821</v>
      </c>
      <c r="M2054" s="141" t="s">
        <v>311</v>
      </c>
      <c r="N2054" s="141" t="s">
        <v>259</v>
      </c>
      <c r="O2054" s="141" t="s">
        <v>62</v>
      </c>
      <c r="P2054" s="141" t="s">
        <v>1305</v>
      </c>
      <c r="Q2054" s="141" t="s">
        <v>1294</v>
      </c>
      <c r="R2054" s="141" t="s">
        <v>57</v>
      </c>
      <c r="S2054" s="141" t="s">
        <v>1206</v>
      </c>
      <c r="T2054" s="227">
        <v>4.4649999999999999</v>
      </c>
      <c r="U2054" s="146">
        <v>48457</v>
      </c>
      <c r="V2054" s="208">
        <v>6.3299999999999995E-2</v>
      </c>
      <c r="W2054" s="209">
        <v>6.4299999999999996E-2</v>
      </c>
      <c r="X2054" s="141" t="s">
        <v>636</v>
      </c>
      <c r="Y2054" s="141"/>
      <c r="Z2054" s="148">
        <v>1837000</v>
      </c>
      <c r="AA2054" s="148">
        <v>1</v>
      </c>
      <c r="AB2054" s="148">
        <v>100.53</v>
      </c>
      <c r="AC2054" s="148">
        <v>0</v>
      </c>
      <c r="AD2054" s="148">
        <v>1846.7361000000001</v>
      </c>
      <c r="AE2054" s="151"/>
      <c r="AF2054" s="151"/>
      <c r="AG2054" s="141" t="s">
        <v>17</v>
      </c>
      <c r="AH2054" s="229">
        <v>8.7333545679999999E-3</v>
      </c>
      <c r="AI2054" s="229">
        <v>4.1286746725771112E-4</v>
      </c>
      <c r="AJ2054" s="229">
        <v>9.2254332844498804E-5</v>
      </c>
    </row>
    <row r="2055" spans="1:36" ht="13.5" thickBot="1">
      <c r="A2055" s="153">
        <v>8700</v>
      </c>
      <c r="B2055" s="153">
        <v>12535</v>
      </c>
      <c r="C2055" s="141" t="s">
        <v>1570</v>
      </c>
      <c r="D2055" s="141">
        <v>514625094</v>
      </c>
      <c r="E2055" s="141" t="s">
        <v>429</v>
      </c>
      <c r="F2055" s="141" t="s">
        <v>1706</v>
      </c>
      <c r="G2055" s="141" t="s">
        <v>3511</v>
      </c>
      <c r="H2055" s="141" t="s">
        <v>76</v>
      </c>
      <c r="I2055" s="141" t="s">
        <v>228</v>
      </c>
      <c r="J2055" s="141" t="s">
        <v>53</v>
      </c>
      <c r="K2055" s="141" t="s">
        <v>53</v>
      </c>
      <c r="L2055" s="141" t="s">
        <v>821</v>
      </c>
      <c r="M2055" s="141" t="s">
        <v>311</v>
      </c>
      <c r="N2055" s="141" t="s">
        <v>140</v>
      </c>
      <c r="O2055" s="141" t="s">
        <v>62</v>
      </c>
      <c r="P2055" s="141" t="s">
        <v>298</v>
      </c>
      <c r="Q2055" s="141" t="s">
        <v>298</v>
      </c>
      <c r="R2055" s="141" t="s">
        <v>57</v>
      </c>
      <c r="S2055" s="141" t="s">
        <v>1206</v>
      </c>
      <c r="T2055" s="227">
        <v>2.7829999999999999</v>
      </c>
      <c r="U2055" s="146">
        <v>46757</v>
      </c>
      <c r="V2055" s="208">
        <v>7.5999999999999998E-2</v>
      </c>
      <c r="W2055" s="209">
        <v>7.0900000000000005E-2</v>
      </c>
      <c r="X2055" s="141" t="s">
        <v>636</v>
      </c>
      <c r="Y2055" s="141"/>
      <c r="Z2055" s="148">
        <v>197000</v>
      </c>
      <c r="AA2055" s="148">
        <v>1</v>
      </c>
      <c r="AB2055" s="148">
        <v>103.54</v>
      </c>
      <c r="AC2055" s="148">
        <v>0</v>
      </c>
      <c r="AD2055" s="148">
        <v>203.97380000000001</v>
      </c>
      <c r="AE2055" s="151"/>
      <c r="AF2055" s="151"/>
      <c r="AG2055" s="141" t="s">
        <v>17</v>
      </c>
      <c r="AH2055" s="229">
        <v>1.645959878E-3</v>
      </c>
      <c r="AI2055" s="229">
        <v>4.560161367557114E-5</v>
      </c>
      <c r="AJ2055" s="229">
        <v>1.0189580870140199E-5</v>
      </c>
    </row>
    <row r="2056" spans="1:36" ht="13.5" thickBot="1">
      <c r="A2056" s="153">
        <v>8700</v>
      </c>
      <c r="B2056" s="153">
        <v>12535</v>
      </c>
      <c r="C2056" s="141" t="s">
        <v>1707</v>
      </c>
      <c r="D2056" s="141">
        <v>1838682</v>
      </c>
      <c r="E2056" s="141" t="s">
        <v>430</v>
      </c>
      <c r="F2056" s="141" t="s">
        <v>1708</v>
      </c>
      <c r="G2056" s="141" t="s">
        <v>3512</v>
      </c>
      <c r="H2056" s="141" t="s">
        <v>76</v>
      </c>
      <c r="I2056" s="141" t="s">
        <v>228</v>
      </c>
      <c r="J2056" s="141" t="s">
        <v>53</v>
      </c>
      <c r="K2056" s="141" t="s">
        <v>314</v>
      </c>
      <c r="L2056" s="141" t="s">
        <v>821</v>
      </c>
      <c r="M2056" s="141" t="s">
        <v>311</v>
      </c>
      <c r="N2056" s="141" t="s">
        <v>652</v>
      </c>
      <c r="O2056" s="141" t="s">
        <v>62</v>
      </c>
      <c r="P2056" s="141" t="s">
        <v>1310</v>
      </c>
      <c r="Q2056" s="141" t="s">
        <v>65</v>
      </c>
      <c r="R2056" s="141" t="s">
        <v>57</v>
      </c>
      <c r="S2056" s="141" t="s">
        <v>1206</v>
      </c>
      <c r="T2056" s="227">
        <v>3.0339999999999998</v>
      </c>
      <c r="U2056" s="146">
        <v>46798</v>
      </c>
      <c r="V2056" s="208">
        <v>5.8999999999999997E-2</v>
      </c>
      <c r="W2056" s="209">
        <v>6.0400000000000002E-2</v>
      </c>
      <c r="X2056" s="141" t="s">
        <v>636</v>
      </c>
      <c r="Y2056" s="141"/>
      <c r="Z2056" s="148">
        <v>5348000</v>
      </c>
      <c r="AA2056" s="148">
        <v>1</v>
      </c>
      <c r="AB2056" s="148">
        <v>100.57</v>
      </c>
      <c r="AC2056" s="148">
        <v>0</v>
      </c>
      <c r="AD2056" s="148">
        <v>5378.4835999999996</v>
      </c>
      <c r="AE2056" s="151"/>
      <c r="AF2056" s="151"/>
      <c r="AG2056" s="141" t="s">
        <v>17</v>
      </c>
      <c r="AH2056" s="229">
        <v>8.2276923070000001E-3</v>
      </c>
      <c r="AI2056" s="229">
        <v>1.2024462518597735E-3</v>
      </c>
      <c r="AJ2056" s="229">
        <v>2.68683985E-4</v>
      </c>
    </row>
    <row r="2057" spans="1:36" ht="13.5" thickBot="1">
      <c r="A2057" s="153">
        <v>8700</v>
      </c>
      <c r="B2057" s="153">
        <v>12535</v>
      </c>
      <c r="C2057" s="141" t="s">
        <v>1377</v>
      </c>
      <c r="D2057" s="141">
        <v>34250659</v>
      </c>
      <c r="E2057" s="141" t="s">
        <v>430</v>
      </c>
      <c r="F2057" s="141" t="s">
        <v>3513</v>
      </c>
      <c r="G2057" s="141" t="s">
        <v>3514</v>
      </c>
      <c r="H2057" s="141" t="s">
        <v>76</v>
      </c>
      <c r="I2057" s="141" t="s">
        <v>229</v>
      </c>
      <c r="J2057" s="141" t="s">
        <v>53</v>
      </c>
      <c r="K2057" s="141" t="s">
        <v>153</v>
      </c>
      <c r="L2057" s="141" t="s">
        <v>821</v>
      </c>
      <c r="M2057" s="141" t="s">
        <v>311</v>
      </c>
      <c r="N2057" s="141" t="s">
        <v>652</v>
      </c>
      <c r="O2057" s="141" t="s">
        <v>62</v>
      </c>
      <c r="P2057" s="141" t="s">
        <v>1346</v>
      </c>
      <c r="Q2057" s="141" t="s">
        <v>65</v>
      </c>
      <c r="R2057" s="141" t="s">
        <v>57</v>
      </c>
      <c r="S2057" s="141" t="s">
        <v>1206</v>
      </c>
      <c r="T2057" s="227">
        <v>3.0920000000000001</v>
      </c>
      <c r="U2057" s="146">
        <v>47150</v>
      </c>
      <c r="V2057" s="208">
        <v>5.0500000000000003E-2</v>
      </c>
      <c r="W2057" s="209">
        <v>4.2700000000000002E-2</v>
      </c>
      <c r="X2057" s="141" t="s">
        <v>636</v>
      </c>
      <c r="Y2057" s="141"/>
      <c r="Z2057" s="148">
        <v>680000</v>
      </c>
      <c r="AA2057" s="148">
        <v>1</v>
      </c>
      <c r="AB2057" s="148">
        <v>107.1</v>
      </c>
      <c r="AC2057" s="148">
        <v>0</v>
      </c>
      <c r="AD2057" s="148">
        <v>728.28</v>
      </c>
      <c r="AE2057" s="151"/>
      <c r="AF2057" s="151"/>
      <c r="AG2057" s="141" t="s">
        <v>17</v>
      </c>
      <c r="AH2057" s="229">
        <v>1.3333333330000001E-3</v>
      </c>
      <c r="AI2057" s="229">
        <v>1.6281867184729092E-4</v>
      </c>
      <c r="AJ2057" s="229">
        <v>3.6381476229327799E-5</v>
      </c>
    </row>
    <row r="2058" spans="1:36" ht="13.5" thickBot="1">
      <c r="A2058" s="153">
        <v>8700</v>
      </c>
      <c r="B2058" s="153">
        <v>12535</v>
      </c>
      <c r="C2058" s="141" t="s">
        <v>1709</v>
      </c>
      <c r="D2058" s="141">
        <v>520034505</v>
      </c>
      <c r="E2058" s="141" t="s">
        <v>429</v>
      </c>
      <c r="F2058" s="141" t="s">
        <v>1710</v>
      </c>
      <c r="G2058" s="141" t="s">
        <v>3515</v>
      </c>
      <c r="H2058" s="141" t="s">
        <v>76</v>
      </c>
      <c r="I2058" s="141" t="s">
        <v>228</v>
      </c>
      <c r="J2058" s="141" t="s">
        <v>53</v>
      </c>
      <c r="K2058" s="141" t="s">
        <v>53</v>
      </c>
      <c r="L2058" s="141" t="s">
        <v>821</v>
      </c>
      <c r="M2058" s="141" t="s">
        <v>311</v>
      </c>
      <c r="N2058" s="141" t="s">
        <v>140</v>
      </c>
      <c r="O2058" s="141" t="s">
        <v>62</v>
      </c>
      <c r="P2058" s="141" t="s">
        <v>1447</v>
      </c>
      <c r="Q2058" s="141" t="s">
        <v>1294</v>
      </c>
      <c r="R2058" s="141" t="s">
        <v>57</v>
      </c>
      <c r="S2058" s="141" t="s">
        <v>1206</v>
      </c>
      <c r="T2058" s="227">
        <v>2.1120000000000001</v>
      </c>
      <c r="U2058" s="146">
        <v>46387</v>
      </c>
      <c r="V2058" s="208">
        <v>5.7500000000000002E-2</v>
      </c>
      <c r="W2058" s="209">
        <v>6.4899999999999999E-2</v>
      </c>
      <c r="X2058" s="141" t="s">
        <v>636</v>
      </c>
      <c r="Y2058" s="141"/>
      <c r="Z2058" s="148">
        <v>601578.96</v>
      </c>
      <c r="AA2058" s="148">
        <v>1</v>
      </c>
      <c r="AB2058" s="148">
        <v>100.12</v>
      </c>
      <c r="AC2058" s="148">
        <v>0</v>
      </c>
      <c r="AD2058" s="148">
        <v>602.30084999999997</v>
      </c>
      <c r="AE2058" s="151"/>
      <c r="AF2058" s="151"/>
      <c r="AG2058" s="141" t="s">
        <v>17</v>
      </c>
      <c r="AH2058" s="229">
        <v>4.0105263190000004E-3</v>
      </c>
      <c r="AI2058" s="229">
        <v>1.3465401281031249E-4</v>
      </c>
      <c r="AJ2058" s="229">
        <v>3.0088144748144901E-5</v>
      </c>
    </row>
    <row r="2059" spans="1:36" ht="13.5" thickBot="1">
      <c r="A2059" s="153">
        <v>8700</v>
      </c>
      <c r="B2059" s="153">
        <v>12535</v>
      </c>
      <c r="C2059" s="141" t="s">
        <v>1311</v>
      </c>
      <c r="D2059" s="141">
        <v>550263107</v>
      </c>
      <c r="E2059" s="141" t="s">
        <v>429</v>
      </c>
      <c r="F2059" s="141" t="s">
        <v>1711</v>
      </c>
      <c r="G2059" s="141" t="s">
        <v>3516</v>
      </c>
      <c r="H2059" s="141" t="s">
        <v>76</v>
      </c>
      <c r="I2059" s="141" t="s">
        <v>228</v>
      </c>
      <c r="J2059" s="141" t="s">
        <v>53</v>
      </c>
      <c r="K2059" s="141" t="s">
        <v>53</v>
      </c>
      <c r="L2059" s="141" t="s">
        <v>821</v>
      </c>
      <c r="M2059" s="141" t="s">
        <v>311</v>
      </c>
      <c r="N2059" s="141" t="s">
        <v>267</v>
      </c>
      <c r="O2059" s="141" t="s">
        <v>62</v>
      </c>
      <c r="P2059" s="141" t="s">
        <v>1483</v>
      </c>
      <c r="Q2059" s="141" t="s">
        <v>65</v>
      </c>
      <c r="R2059" s="141" t="s">
        <v>57</v>
      </c>
      <c r="S2059" s="141" t="s">
        <v>1206</v>
      </c>
      <c r="T2059" s="227">
        <v>3.7530000000000001</v>
      </c>
      <c r="U2059" s="146">
        <v>47391</v>
      </c>
      <c r="V2059" s="208">
        <v>6.7000000000000004E-2</v>
      </c>
      <c r="W2059" s="209">
        <v>6.5699999999999995E-2</v>
      </c>
      <c r="X2059" s="141" t="s">
        <v>636</v>
      </c>
      <c r="Y2059" s="141"/>
      <c r="Z2059" s="148">
        <v>25474182</v>
      </c>
      <c r="AA2059" s="148">
        <v>1</v>
      </c>
      <c r="AB2059" s="148">
        <v>100.86</v>
      </c>
      <c r="AC2059" s="148">
        <v>0</v>
      </c>
      <c r="AD2059" s="148">
        <v>25693.259969999999</v>
      </c>
      <c r="AE2059" s="151"/>
      <c r="AF2059" s="151"/>
      <c r="AG2059" s="141" t="s">
        <v>17</v>
      </c>
      <c r="AH2059" s="229">
        <v>2.7993606593000001E-2</v>
      </c>
      <c r="AI2059" s="229">
        <v>5.7441402533950758E-3</v>
      </c>
      <c r="AJ2059" s="229">
        <v>1.2835155799999999E-3</v>
      </c>
    </row>
    <row r="2060" spans="1:36" ht="13.5" thickBot="1">
      <c r="A2060" s="153">
        <v>8700</v>
      </c>
      <c r="B2060" s="153">
        <v>12535</v>
      </c>
      <c r="C2060" s="141" t="s">
        <v>1379</v>
      </c>
      <c r="D2060" s="141">
        <v>520026683</v>
      </c>
      <c r="E2060" s="141" t="s">
        <v>429</v>
      </c>
      <c r="F2060" s="141" t="s">
        <v>1712</v>
      </c>
      <c r="G2060" s="141" t="s">
        <v>3517</v>
      </c>
      <c r="H2060" s="141" t="s">
        <v>76</v>
      </c>
      <c r="I2060" s="141" t="s">
        <v>229</v>
      </c>
      <c r="J2060" s="141" t="s">
        <v>53</v>
      </c>
      <c r="K2060" s="141" t="s">
        <v>53</v>
      </c>
      <c r="L2060" s="141" t="s">
        <v>821</v>
      </c>
      <c r="M2060" s="141" t="s">
        <v>311</v>
      </c>
      <c r="N2060" s="141" t="s">
        <v>651</v>
      </c>
      <c r="O2060" s="141" t="s">
        <v>62</v>
      </c>
      <c r="P2060" s="141" t="s">
        <v>1310</v>
      </c>
      <c r="Q2060" s="141" t="s">
        <v>65</v>
      </c>
      <c r="R2060" s="141" t="s">
        <v>57</v>
      </c>
      <c r="S2060" s="141" t="s">
        <v>1206</v>
      </c>
      <c r="T2060" s="227">
        <v>8.7029999999999994</v>
      </c>
      <c r="U2060" s="146">
        <v>50045</v>
      </c>
      <c r="V2060" s="208">
        <v>3.2000000000000001E-2</v>
      </c>
      <c r="W2060" s="209">
        <v>3.6299999999999999E-2</v>
      </c>
      <c r="X2060" s="141" t="s">
        <v>636</v>
      </c>
      <c r="Y2060" s="141"/>
      <c r="Z2060" s="148">
        <v>3937648</v>
      </c>
      <c r="AA2060" s="148">
        <v>1</v>
      </c>
      <c r="AB2060" s="148">
        <v>101.18</v>
      </c>
      <c r="AC2060" s="148">
        <v>0</v>
      </c>
      <c r="AD2060" s="148">
        <v>3984.1122500000001</v>
      </c>
      <c r="AE2060" s="151"/>
      <c r="AF2060" s="151"/>
      <c r="AG2060" s="141" t="s">
        <v>17</v>
      </c>
      <c r="AH2060" s="229">
        <v>1.6072032653000001E-2</v>
      </c>
      <c r="AI2060" s="229">
        <v>8.9071217805723345E-4</v>
      </c>
      <c r="AJ2060" s="229">
        <v>1.9902768799999999E-4</v>
      </c>
    </row>
    <row r="2061" spans="1:36" ht="13.5" thickBot="1">
      <c r="A2061" s="153">
        <v>8700</v>
      </c>
      <c r="B2061" s="153">
        <v>12535</v>
      </c>
      <c r="C2061" s="141" t="s">
        <v>1379</v>
      </c>
      <c r="D2061" s="141">
        <v>520026683</v>
      </c>
      <c r="E2061" s="141" t="s">
        <v>429</v>
      </c>
      <c r="F2061" s="141" t="s">
        <v>1713</v>
      </c>
      <c r="G2061" s="141" t="s">
        <v>3518</v>
      </c>
      <c r="H2061" s="141" t="s">
        <v>76</v>
      </c>
      <c r="I2061" s="141" t="s">
        <v>228</v>
      </c>
      <c r="J2061" s="141" t="s">
        <v>53</v>
      </c>
      <c r="K2061" s="141" t="s">
        <v>53</v>
      </c>
      <c r="L2061" s="141" t="s">
        <v>821</v>
      </c>
      <c r="M2061" s="141" t="s">
        <v>311</v>
      </c>
      <c r="N2061" s="141" t="s">
        <v>651</v>
      </c>
      <c r="O2061" s="141" t="s">
        <v>62</v>
      </c>
      <c r="P2061" s="141" t="s">
        <v>1310</v>
      </c>
      <c r="Q2061" s="141" t="s">
        <v>65</v>
      </c>
      <c r="R2061" s="141" t="s">
        <v>57</v>
      </c>
      <c r="S2061" s="141" t="s">
        <v>1206</v>
      </c>
      <c r="T2061" s="227">
        <v>7.7140000000000004</v>
      </c>
      <c r="U2061" s="146">
        <v>50045</v>
      </c>
      <c r="V2061" s="208">
        <v>5.79E-2</v>
      </c>
      <c r="W2061" s="209">
        <v>6.13E-2</v>
      </c>
      <c r="X2061" s="141" t="s">
        <v>636</v>
      </c>
      <c r="Y2061" s="141"/>
      <c r="Z2061" s="148">
        <v>987000</v>
      </c>
      <c r="AA2061" s="148">
        <v>1</v>
      </c>
      <c r="AB2061" s="148">
        <v>100.47</v>
      </c>
      <c r="AC2061" s="148">
        <v>0</v>
      </c>
      <c r="AD2061" s="148">
        <v>991.63890000000004</v>
      </c>
      <c r="AE2061" s="151"/>
      <c r="AF2061" s="151"/>
      <c r="AG2061" s="141" t="s">
        <v>17</v>
      </c>
      <c r="AH2061" s="229">
        <v>6.0675359159999996E-3</v>
      </c>
      <c r="AI2061" s="229">
        <v>2.21696776857951E-4</v>
      </c>
      <c r="AJ2061" s="229">
        <v>4.95376600599039E-5</v>
      </c>
    </row>
    <row r="2062" spans="1:36" ht="13.5" thickBot="1">
      <c r="A2062" s="153">
        <v>8700</v>
      </c>
      <c r="B2062" s="153">
        <v>12535</v>
      </c>
      <c r="C2062" s="141" t="s">
        <v>1524</v>
      </c>
      <c r="D2062" s="141">
        <v>515364891</v>
      </c>
      <c r="E2062" s="141" t="s">
        <v>429</v>
      </c>
      <c r="F2062" s="141" t="s">
        <v>4240</v>
      </c>
      <c r="G2062" s="141" t="s">
        <v>4206</v>
      </c>
      <c r="H2062" s="141" t="s">
        <v>76</v>
      </c>
      <c r="I2062" s="141" t="s">
        <v>229</v>
      </c>
      <c r="J2062" s="141" t="s">
        <v>53</v>
      </c>
      <c r="K2062" s="141" t="s">
        <v>53</v>
      </c>
      <c r="L2062" s="141" t="s">
        <v>54</v>
      </c>
      <c r="M2062" s="141" t="s">
        <v>311</v>
      </c>
      <c r="N2062" s="141" t="s">
        <v>647</v>
      </c>
      <c r="O2062" s="141" t="s">
        <v>62</v>
      </c>
      <c r="P2062" s="141" t="s">
        <v>298</v>
      </c>
      <c r="Q2062" s="141" t="s">
        <v>298</v>
      </c>
      <c r="R2062" s="141" t="s">
        <v>57</v>
      </c>
      <c r="S2062" s="141" t="s">
        <v>1206</v>
      </c>
      <c r="T2062" s="227">
        <v>4.4850000000000003</v>
      </c>
      <c r="U2062" s="146">
        <v>48060</v>
      </c>
      <c r="V2062" s="208">
        <v>4.7E-2</v>
      </c>
      <c r="W2062" s="209">
        <v>4.1500000000000002E-2</v>
      </c>
      <c r="X2062" s="141" t="s">
        <v>636</v>
      </c>
      <c r="Y2062" s="141"/>
      <c r="Z2062" s="148">
        <v>8000000</v>
      </c>
      <c r="AA2062" s="148">
        <v>1</v>
      </c>
      <c r="AB2062" s="148">
        <v>104.5311</v>
      </c>
      <c r="AC2062" s="148">
        <v>0</v>
      </c>
      <c r="AD2062" s="148">
        <v>8362.4879999999994</v>
      </c>
      <c r="AE2062" s="151"/>
      <c r="AF2062" s="151"/>
      <c r="AG2062" s="141" t="s">
        <v>17</v>
      </c>
      <c r="AH2062" s="229">
        <v>4.4933001721000003E-2</v>
      </c>
      <c r="AI2062" s="229">
        <v>1.8695682834883672E-3</v>
      </c>
      <c r="AJ2062" s="229">
        <v>4.1775094500000001E-4</v>
      </c>
    </row>
    <row r="2063" spans="1:36" ht="13.5" thickBot="1">
      <c r="A2063" s="153">
        <v>8700</v>
      </c>
      <c r="B2063" s="153">
        <v>12535</v>
      </c>
      <c r="C2063" s="141" t="s">
        <v>1640</v>
      </c>
      <c r="D2063" s="141">
        <v>520025438</v>
      </c>
      <c r="E2063" s="141" t="s">
        <v>429</v>
      </c>
      <c r="F2063" s="141" t="s">
        <v>1714</v>
      </c>
      <c r="G2063" s="141" t="s">
        <v>3519</v>
      </c>
      <c r="H2063" s="141" t="s">
        <v>76</v>
      </c>
      <c r="I2063" s="141" t="s">
        <v>228</v>
      </c>
      <c r="J2063" s="141" t="s">
        <v>53</v>
      </c>
      <c r="K2063" s="141" t="s">
        <v>53</v>
      </c>
      <c r="L2063" s="141" t="s">
        <v>821</v>
      </c>
      <c r="M2063" s="141" t="s">
        <v>311</v>
      </c>
      <c r="N2063" s="141" t="s">
        <v>651</v>
      </c>
      <c r="O2063" s="141" t="s">
        <v>62</v>
      </c>
      <c r="P2063" s="141" t="s">
        <v>1333</v>
      </c>
      <c r="Q2063" s="141" t="s">
        <v>65</v>
      </c>
      <c r="R2063" s="141" t="s">
        <v>57</v>
      </c>
      <c r="S2063" s="141" t="s">
        <v>1206</v>
      </c>
      <c r="T2063" s="227">
        <v>2.91</v>
      </c>
      <c r="U2063" s="146">
        <v>46745</v>
      </c>
      <c r="V2063" s="208">
        <v>6.6299999999999998E-2</v>
      </c>
      <c r="W2063" s="209">
        <v>6.8000000000000005E-2</v>
      </c>
      <c r="X2063" s="141" t="s">
        <v>636</v>
      </c>
      <c r="Y2063" s="141"/>
      <c r="Z2063" s="148">
        <v>6726260</v>
      </c>
      <c r="AA2063" s="148">
        <v>1</v>
      </c>
      <c r="AB2063" s="148">
        <v>101.61</v>
      </c>
      <c r="AC2063" s="148">
        <v>0</v>
      </c>
      <c r="AD2063" s="148">
        <v>6834.5527899999997</v>
      </c>
      <c r="AE2063" s="151"/>
      <c r="AF2063" s="151"/>
      <c r="AG2063" s="141" t="s">
        <v>17</v>
      </c>
      <c r="AH2063" s="229">
        <v>5.0809360460000001E-3</v>
      </c>
      <c r="AI2063" s="229">
        <v>1.5279738671087997E-3</v>
      </c>
      <c r="AJ2063" s="229">
        <v>3.4142241899999998E-4</v>
      </c>
    </row>
    <row r="2064" spans="1:36" ht="13.5" thickBot="1">
      <c r="A2064" s="153">
        <v>8700</v>
      </c>
      <c r="B2064" s="153">
        <v>12535</v>
      </c>
      <c r="C2064" s="141" t="s">
        <v>1602</v>
      </c>
      <c r="D2064" s="141">
        <v>520020116</v>
      </c>
      <c r="E2064" s="141" t="s">
        <v>429</v>
      </c>
      <c r="F2064" s="141" t="s">
        <v>1715</v>
      </c>
      <c r="G2064" s="141" t="s">
        <v>3520</v>
      </c>
      <c r="H2064" s="141" t="s">
        <v>76</v>
      </c>
      <c r="I2064" s="141" t="s">
        <v>229</v>
      </c>
      <c r="J2064" s="141" t="s">
        <v>53</v>
      </c>
      <c r="K2064" s="141" t="s">
        <v>53</v>
      </c>
      <c r="L2064" s="141" t="s">
        <v>821</v>
      </c>
      <c r="M2064" s="141" t="s">
        <v>311</v>
      </c>
      <c r="N2064" s="141" t="s">
        <v>651</v>
      </c>
      <c r="O2064" s="141" t="s">
        <v>62</v>
      </c>
      <c r="P2064" s="141" t="s">
        <v>1483</v>
      </c>
      <c r="Q2064" s="141" t="s">
        <v>65</v>
      </c>
      <c r="R2064" s="141" t="s">
        <v>57</v>
      </c>
      <c r="S2064" s="141" t="s">
        <v>1206</v>
      </c>
      <c r="T2064" s="227">
        <v>4.7249999999999996</v>
      </c>
      <c r="U2064" s="146">
        <v>48029</v>
      </c>
      <c r="V2064" s="208">
        <v>4.4499999999999998E-2</v>
      </c>
      <c r="W2064" s="209">
        <v>4.3299999999999998E-2</v>
      </c>
      <c r="X2064" s="141" t="s">
        <v>636</v>
      </c>
      <c r="Y2064" s="141"/>
      <c r="Z2064" s="148">
        <v>53926</v>
      </c>
      <c r="AA2064" s="148">
        <v>1</v>
      </c>
      <c r="AB2064" s="148">
        <v>106.21</v>
      </c>
      <c r="AC2064" s="148">
        <v>0</v>
      </c>
      <c r="AD2064" s="148">
        <v>57.274799999999999</v>
      </c>
      <c r="AE2064" s="151"/>
      <c r="AF2064" s="151"/>
      <c r="AG2064" s="141" t="s">
        <v>17</v>
      </c>
      <c r="AH2064" s="229">
        <v>1.19835555E-4</v>
      </c>
      <c r="AI2064" s="229">
        <v>1.2804699931783405E-5</v>
      </c>
      <c r="AJ2064" s="229">
        <v>2.8611822029157801E-6</v>
      </c>
    </row>
    <row r="2065" spans="1:36" ht="13.5" thickBot="1">
      <c r="A2065" s="153">
        <v>8700</v>
      </c>
      <c r="B2065" s="153">
        <v>12535</v>
      </c>
      <c r="C2065" s="141" t="s">
        <v>1628</v>
      </c>
      <c r="D2065" s="141">
        <v>1427976</v>
      </c>
      <c r="E2065" s="141" t="s">
        <v>430</v>
      </c>
      <c r="F2065" s="141" t="s">
        <v>1716</v>
      </c>
      <c r="G2065" s="141" t="s">
        <v>3734</v>
      </c>
      <c r="H2065" s="141" t="s">
        <v>76</v>
      </c>
      <c r="I2065" s="141" t="s">
        <v>228</v>
      </c>
      <c r="J2065" s="141" t="s">
        <v>53</v>
      </c>
      <c r="K2065" s="141" t="s">
        <v>314</v>
      </c>
      <c r="L2065" s="141" t="s">
        <v>821</v>
      </c>
      <c r="M2065" s="141" t="s">
        <v>311</v>
      </c>
      <c r="N2065" s="141" t="s">
        <v>652</v>
      </c>
      <c r="O2065" s="141" t="s">
        <v>62</v>
      </c>
      <c r="P2065" s="141" t="s">
        <v>1483</v>
      </c>
      <c r="Q2065" s="141" t="s">
        <v>65</v>
      </c>
      <c r="R2065" s="141" t="s">
        <v>57</v>
      </c>
      <c r="S2065" s="141" t="s">
        <v>1206</v>
      </c>
      <c r="T2065" s="227">
        <v>4.1349999999999998</v>
      </c>
      <c r="U2065" s="146">
        <v>48029</v>
      </c>
      <c r="V2065" s="208">
        <v>8.8999999999999996E-2</v>
      </c>
      <c r="W2065" s="209">
        <v>8.2100000000000006E-2</v>
      </c>
      <c r="X2065" s="141" t="s">
        <v>636</v>
      </c>
      <c r="Y2065" s="141"/>
      <c r="Z2065" s="148">
        <v>498000</v>
      </c>
      <c r="AA2065" s="148">
        <v>1</v>
      </c>
      <c r="AB2065" s="148">
        <v>107.75</v>
      </c>
      <c r="AC2065" s="148">
        <v>0</v>
      </c>
      <c r="AD2065" s="148">
        <v>536.59500000000003</v>
      </c>
      <c r="AE2065" s="151"/>
      <c r="AF2065" s="151"/>
      <c r="AG2065" s="141" t="s">
        <v>17</v>
      </c>
      <c r="AH2065" s="229">
        <v>9.3282533600000004E-4</v>
      </c>
      <c r="AI2065" s="229">
        <v>1.1996441646056061E-4</v>
      </c>
      <c r="AJ2065" s="229">
        <v>2.68057865618665E-5</v>
      </c>
    </row>
    <row r="2066" spans="1:36" ht="13.5" thickBot="1">
      <c r="A2066" s="153">
        <v>8700</v>
      </c>
      <c r="B2066" s="153">
        <v>12535</v>
      </c>
      <c r="C2066" s="141" t="s">
        <v>1703</v>
      </c>
      <c r="D2066" s="141">
        <v>520033234</v>
      </c>
      <c r="E2066" s="141" t="s">
        <v>429</v>
      </c>
      <c r="F2066" s="141" t="s">
        <v>1717</v>
      </c>
      <c r="G2066" s="141" t="s">
        <v>3521</v>
      </c>
      <c r="H2066" s="141" t="s">
        <v>76</v>
      </c>
      <c r="I2066" s="141" t="s">
        <v>229</v>
      </c>
      <c r="J2066" s="141" t="s">
        <v>53</v>
      </c>
      <c r="K2066" s="141" t="s">
        <v>53</v>
      </c>
      <c r="L2066" s="141" t="s">
        <v>821</v>
      </c>
      <c r="M2066" s="141" t="s">
        <v>311</v>
      </c>
      <c r="N2066" s="141" t="s">
        <v>652</v>
      </c>
      <c r="O2066" s="141" t="s">
        <v>62</v>
      </c>
      <c r="P2066" s="141" t="s">
        <v>1483</v>
      </c>
      <c r="Q2066" s="141" t="s">
        <v>65</v>
      </c>
      <c r="R2066" s="141" t="s">
        <v>57</v>
      </c>
      <c r="S2066" s="141" t="s">
        <v>1206</v>
      </c>
      <c r="T2066" s="227">
        <v>5.8490000000000002</v>
      </c>
      <c r="U2066" s="146">
        <v>48121</v>
      </c>
      <c r="V2066" s="208">
        <v>4.1500000000000002E-2</v>
      </c>
      <c r="W2066" s="209">
        <v>4.4499999999999998E-2</v>
      </c>
      <c r="X2066" s="141" t="s">
        <v>636</v>
      </c>
      <c r="Y2066" s="141"/>
      <c r="Z2066" s="148">
        <v>3155469.14</v>
      </c>
      <c r="AA2066" s="148">
        <v>1</v>
      </c>
      <c r="AB2066" s="148">
        <v>101.75</v>
      </c>
      <c r="AC2066" s="148">
        <v>0</v>
      </c>
      <c r="AD2066" s="148">
        <v>3210.6898500000002</v>
      </c>
      <c r="AE2066" s="151"/>
      <c r="AF2066" s="151"/>
      <c r="AG2066" s="141" t="s">
        <v>17</v>
      </c>
      <c r="AH2066" s="229">
        <v>6.4194069339999996E-3</v>
      </c>
      <c r="AI2066" s="229">
        <v>7.1780119883915218E-4</v>
      </c>
      <c r="AJ2066" s="229">
        <v>1.6039110799999999E-4</v>
      </c>
    </row>
    <row r="2067" spans="1:36" ht="13.5" thickBot="1">
      <c r="A2067" s="153">
        <v>8700</v>
      </c>
      <c r="B2067" s="153">
        <v>12535</v>
      </c>
      <c r="C2067" s="141" t="s">
        <v>1620</v>
      </c>
      <c r="D2067" s="141">
        <v>520044322</v>
      </c>
      <c r="E2067" s="141" t="s">
        <v>429</v>
      </c>
      <c r="F2067" s="141" t="s">
        <v>1718</v>
      </c>
      <c r="G2067" s="141" t="s">
        <v>3522</v>
      </c>
      <c r="H2067" s="141" t="s">
        <v>76</v>
      </c>
      <c r="I2067" s="141" t="s">
        <v>228</v>
      </c>
      <c r="J2067" s="141" t="s">
        <v>53</v>
      </c>
      <c r="K2067" s="141" t="s">
        <v>53</v>
      </c>
      <c r="L2067" s="141" t="s">
        <v>821</v>
      </c>
      <c r="M2067" s="141" t="s">
        <v>311</v>
      </c>
      <c r="N2067" s="141" t="s">
        <v>267</v>
      </c>
      <c r="O2067" s="141" t="s">
        <v>62</v>
      </c>
      <c r="P2067" s="141" t="s">
        <v>1447</v>
      </c>
      <c r="Q2067" s="141" t="s">
        <v>1294</v>
      </c>
      <c r="R2067" s="141" t="s">
        <v>57</v>
      </c>
      <c r="S2067" s="141" t="s">
        <v>1206</v>
      </c>
      <c r="T2067" s="227">
        <v>5.3289999999999997</v>
      </c>
      <c r="U2067" s="146">
        <v>48579</v>
      </c>
      <c r="V2067" s="208">
        <v>6.3799999999999996E-2</v>
      </c>
      <c r="W2067" s="209">
        <v>6.5500000000000003E-2</v>
      </c>
      <c r="X2067" s="141" t="s">
        <v>636</v>
      </c>
      <c r="Y2067" s="141"/>
      <c r="Z2067" s="148">
        <v>4306403</v>
      </c>
      <c r="AA2067" s="148">
        <v>1</v>
      </c>
      <c r="AB2067" s="148">
        <v>101.21</v>
      </c>
      <c r="AC2067" s="148">
        <v>0</v>
      </c>
      <c r="AD2067" s="148">
        <v>4358.5104799999999</v>
      </c>
      <c r="AE2067" s="151"/>
      <c r="AF2067" s="151"/>
      <c r="AG2067" s="141" t="s">
        <v>17</v>
      </c>
      <c r="AH2067" s="229">
        <v>4.3064030000000003E-3</v>
      </c>
      <c r="AI2067" s="229">
        <v>9.744149057863712E-4</v>
      </c>
      <c r="AJ2067" s="229">
        <v>2.1773088E-4</v>
      </c>
    </row>
    <row r="2068" spans="1:36" ht="13.5" thickBot="1">
      <c r="A2068" s="153">
        <v>8700</v>
      </c>
      <c r="B2068" s="153">
        <v>12535</v>
      </c>
      <c r="C2068" s="141" t="s">
        <v>1401</v>
      </c>
      <c r="D2068" s="141">
        <v>1905761</v>
      </c>
      <c r="E2068" s="141" t="s">
        <v>430</v>
      </c>
      <c r="F2068" s="141" t="s">
        <v>1719</v>
      </c>
      <c r="G2068" s="141" t="s">
        <v>3523</v>
      </c>
      <c r="H2068" s="141" t="s">
        <v>76</v>
      </c>
      <c r="I2068" s="141" t="s">
        <v>228</v>
      </c>
      <c r="J2068" s="141" t="s">
        <v>53</v>
      </c>
      <c r="K2068" s="141" t="s">
        <v>314</v>
      </c>
      <c r="L2068" s="141" t="s">
        <v>821</v>
      </c>
      <c r="M2068" s="141" t="s">
        <v>311</v>
      </c>
      <c r="N2068" s="141" t="s">
        <v>652</v>
      </c>
      <c r="O2068" s="141" t="s">
        <v>62</v>
      </c>
      <c r="P2068" s="141" t="s">
        <v>1310</v>
      </c>
      <c r="Q2068" s="141" t="s">
        <v>65</v>
      </c>
      <c r="R2068" s="141" t="s">
        <v>57</v>
      </c>
      <c r="S2068" s="141" t="s">
        <v>1206</v>
      </c>
      <c r="T2068" s="227">
        <v>3.927</v>
      </c>
      <c r="U2068" s="146">
        <v>47223</v>
      </c>
      <c r="V2068" s="208">
        <v>6.25E-2</v>
      </c>
      <c r="W2068" s="209">
        <v>6.1699999999999998E-2</v>
      </c>
      <c r="X2068" s="141" t="s">
        <v>636</v>
      </c>
      <c r="Y2068" s="141"/>
      <c r="Z2068" s="148">
        <v>3211800</v>
      </c>
      <c r="AA2068" s="148">
        <v>1</v>
      </c>
      <c r="AB2068" s="148">
        <v>103.18</v>
      </c>
      <c r="AC2068" s="148">
        <v>0</v>
      </c>
      <c r="AD2068" s="148">
        <v>3313.9352399999998</v>
      </c>
      <c r="AE2068" s="151"/>
      <c r="AF2068" s="151"/>
      <c r="AG2068" s="141" t="s">
        <v>17</v>
      </c>
      <c r="AH2068" s="229">
        <v>5.8396363630000003E-3</v>
      </c>
      <c r="AI2068" s="229">
        <v>7.4088336129611316E-4</v>
      </c>
      <c r="AJ2068" s="229">
        <v>1.6554876700000001E-4</v>
      </c>
    </row>
    <row r="2069" spans="1:36" ht="13.5" thickBot="1">
      <c r="A2069" s="153">
        <v>8700</v>
      </c>
      <c r="B2069" s="153">
        <v>12535</v>
      </c>
      <c r="C2069" s="141" t="s">
        <v>1543</v>
      </c>
      <c r="D2069" s="141">
        <v>2059088</v>
      </c>
      <c r="E2069" s="141" t="s">
        <v>430</v>
      </c>
      <c r="F2069" s="141" t="s">
        <v>1720</v>
      </c>
      <c r="G2069" s="141" t="s">
        <v>3524</v>
      </c>
      <c r="H2069" s="141" t="s">
        <v>76</v>
      </c>
      <c r="I2069" s="141" t="s">
        <v>228</v>
      </c>
      <c r="J2069" s="141" t="s">
        <v>53</v>
      </c>
      <c r="K2069" s="141" t="s">
        <v>314</v>
      </c>
      <c r="L2069" s="141" t="s">
        <v>821</v>
      </c>
      <c r="M2069" s="141" t="s">
        <v>311</v>
      </c>
      <c r="N2069" s="141" t="s">
        <v>258</v>
      </c>
      <c r="O2069" s="141" t="s">
        <v>62</v>
      </c>
      <c r="P2069" s="141" t="s">
        <v>1545</v>
      </c>
      <c r="Q2069" s="141" t="s">
        <v>1294</v>
      </c>
      <c r="R2069" s="141" t="s">
        <v>57</v>
      </c>
      <c r="S2069" s="141" t="s">
        <v>1206</v>
      </c>
      <c r="T2069" s="227">
        <v>3.2360000000000002</v>
      </c>
      <c r="U2069" s="146">
        <v>47119</v>
      </c>
      <c r="V2069" s="208">
        <v>9.4E-2</v>
      </c>
      <c r="W2069" s="209">
        <v>8.5199999999999998E-2</v>
      </c>
      <c r="X2069" s="141" t="s">
        <v>636</v>
      </c>
      <c r="Y2069" s="141"/>
      <c r="Z2069" s="148">
        <v>14762555</v>
      </c>
      <c r="AA2069" s="148">
        <v>1</v>
      </c>
      <c r="AB2069" s="148">
        <v>105.67</v>
      </c>
      <c r="AC2069" s="148">
        <v>0</v>
      </c>
      <c r="AD2069" s="148">
        <v>15599.59187</v>
      </c>
      <c r="AE2069" s="151"/>
      <c r="AF2069" s="151"/>
      <c r="AG2069" s="141" t="s">
        <v>17</v>
      </c>
      <c r="AH2069" s="229">
        <v>4.8401819672000003E-2</v>
      </c>
      <c r="AI2069" s="229">
        <v>3.4875388993700191E-3</v>
      </c>
      <c r="AJ2069" s="229">
        <v>7.7928294099999999E-4</v>
      </c>
    </row>
    <row r="2070" spans="1:36" ht="13.5" thickBot="1">
      <c r="A2070" s="153">
        <v>8700</v>
      </c>
      <c r="B2070" s="153">
        <v>12535</v>
      </c>
      <c r="C2070" s="141" t="s">
        <v>1721</v>
      </c>
      <c r="D2070" s="141">
        <v>515164143</v>
      </c>
      <c r="E2070" s="141" t="s">
        <v>429</v>
      </c>
      <c r="F2070" s="141" t="s">
        <v>1722</v>
      </c>
      <c r="G2070" s="141" t="s">
        <v>3525</v>
      </c>
      <c r="H2070" s="141" t="s">
        <v>76</v>
      </c>
      <c r="I2070" s="141" t="s">
        <v>229</v>
      </c>
      <c r="J2070" s="141" t="s">
        <v>53</v>
      </c>
      <c r="K2070" s="141" t="s">
        <v>53</v>
      </c>
      <c r="L2070" s="141" t="s">
        <v>821</v>
      </c>
      <c r="M2070" s="141" t="s">
        <v>311</v>
      </c>
      <c r="N2070" s="141" t="s">
        <v>651</v>
      </c>
      <c r="O2070" s="141" t="s">
        <v>62</v>
      </c>
      <c r="P2070" s="141" t="s">
        <v>298</v>
      </c>
      <c r="Q2070" s="141" t="s">
        <v>298</v>
      </c>
      <c r="R2070" s="141" t="s">
        <v>57</v>
      </c>
      <c r="S2070" s="141" t="s">
        <v>1206</v>
      </c>
      <c r="T2070" s="227">
        <v>2.9769999999999999</v>
      </c>
      <c r="U2070" s="146">
        <v>46752</v>
      </c>
      <c r="V2070" s="208">
        <v>4.4999999999999998E-2</v>
      </c>
      <c r="W2070" s="209">
        <v>5.57E-2</v>
      </c>
      <c r="X2070" s="141" t="s">
        <v>636</v>
      </c>
      <c r="Y2070" s="141"/>
      <c r="Z2070" s="148">
        <v>1424000</v>
      </c>
      <c r="AA2070" s="148">
        <v>1</v>
      </c>
      <c r="AB2070" s="148">
        <v>99.98</v>
      </c>
      <c r="AC2070" s="148">
        <v>0</v>
      </c>
      <c r="AD2070" s="148">
        <v>1423.7152000000001</v>
      </c>
      <c r="AE2070" s="151"/>
      <c r="AF2070" s="151"/>
      <c r="AG2070" s="141" t="s">
        <v>17</v>
      </c>
      <c r="AH2070" s="229">
        <v>1.1483870966999999E-2</v>
      </c>
      <c r="AI2070" s="229">
        <v>3.1829436199373891E-4</v>
      </c>
      <c r="AJ2070" s="229">
        <v>7.1122179252667506E-5</v>
      </c>
    </row>
    <row r="2071" spans="1:36" ht="13.5" thickBot="1">
      <c r="A2071" s="153">
        <v>8700</v>
      </c>
      <c r="B2071" s="153">
        <v>12535</v>
      </c>
      <c r="C2071" s="141" t="s">
        <v>1318</v>
      </c>
      <c r="D2071" s="141">
        <v>520035171</v>
      </c>
      <c r="E2071" s="141" t="s">
        <v>429</v>
      </c>
      <c r="F2071" s="141" t="s">
        <v>1725</v>
      </c>
      <c r="G2071" s="141" t="s">
        <v>3526</v>
      </c>
      <c r="H2071" s="141" t="s">
        <v>76</v>
      </c>
      <c r="I2071" s="141" t="s">
        <v>229</v>
      </c>
      <c r="J2071" s="141" t="s">
        <v>53</v>
      </c>
      <c r="K2071" s="141" t="s">
        <v>53</v>
      </c>
      <c r="L2071" s="141" t="s">
        <v>821</v>
      </c>
      <c r="M2071" s="141" t="s">
        <v>311</v>
      </c>
      <c r="N2071" s="141" t="s">
        <v>652</v>
      </c>
      <c r="O2071" s="141" t="s">
        <v>62</v>
      </c>
      <c r="P2071" s="141" t="s">
        <v>1305</v>
      </c>
      <c r="Q2071" s="141" t="s">
        <v>1294</v>
      </c>
      <c r="R2071" s="141" t="s">
        <v>57</v>
      </c>
      <c r="S2071" s="141" t="s">
        <v>1206</v>
      </c>
      <c r="T2071" s="227">
        <v>5.9260000000000002</v>
      </c>
      <c r="U2071" s="146">
        <v>49039</v>
      </c>
      <c r="V2071" s="208">
        <v>4.7899999999999998E-2</v>
      </c>
      <c r="W2071" s="209">
        <v>4.4499999999999998E-2</v>
      </c>
      <c r="X2071" s="141" t="s">
        <v>636</v>
      </c>
      <c r="Y2071" s="141"/>
      <c r="Z2071" s="148">
        <v>521843</v>
      </c>
      <c r="AA2071" s="148">
        <v>1</v>
      </c>
      <c r="AB2071" s="148">
        <v>104.02</v>
      </c>
      <c r="AC2071" s="148">
        <v>8.71251</v>
      </c>
      <c r="AD2071" s="148">
        <v>551.53359999999998</v>
      </c>
      <c r="AE2071" s="151"/>
      <c r="AF2071" s="151"/>
      <c r="AG2071" s="141" t="s">
        <v>17</v>
      </c>
      <c r="AH2071" s="229">
        <v>2.0873720000000001E-3</v>
      </c>
      <c r="AI2071" s="229">
        <v>1.2330418002849867E-4</v>
      </c>
      <c r="AJ2071" s="229">
        <v>2.75520494288949E-5</v>
      </c>
    </row>
    <row r="2072" spans="1:36" ht="13.5" thickBot="1">
      <c r="A2072" s="153">
        <v>8700</v>
      </c>
      <c r="B2072" s="153">
        <v>12535</v>
      </c>
      <c r="C2072" s="141" t="s">
        <v>1726</v>
      </c>
      <c r="D2072" s="141">
        <v>515333128</v>
      </c>
      <c r="E2072" s="141" t="s">
        <v>429</v>
      </c>
      <c r="F2072" s="141" t="s">
        <v>1727</v>
      </c>
      <c r="G2072" s="141" t="s">
        <v>3527</v>
      </c>
      <c r="H2072" s="141" t="s">
        <v>76</v>
      </c>
      <c r="I2072" s="141" t="s">
        <v>307</v>
      </c>
      <c r="J2072" s="141" t="s">
        <v>53</v>
      </c>
      <c r="K2072" s="141" t="s">
        <v>53</v>
      </c>
      <c r="L2072" s="141" t="s">
        <v>821</v>
      </c>
      <c r="M2072" s="141" t="s">
        <v>311</v>
      </c>
      <c r="N2072" s="141" t="s">
        <v>254</v>
      </c>
      <c r="O2072" s="141" t="s">
        <v>62</v>
      </c>
      <c r="P2072" s="141" t="s">
        <v>298</v>
      </c>
      <c r="Q2072" s="141" t="s">
        <v>298</v>
      </c>
      <c r="R2072" s="141" t="s">
        <v>57</v>
      </c>
      <c r="S2072" s="141" t="s">
        <v>1206</v>
      </c>
      <c r="T2072" s="227">
        <v>3.2530000000000001</v>
      </c>
      <c r="U2072" s="146">
        <v>46903</v>
      </c>
      <c r="V2072" s="208">
        <v>6.5000000000000002E-2</v>
      </c>
      <c r="W2072" s="209">
        <v>6.3200000000000006E-2</v>
      </c>
      <c r="X2072" s="141" t="s">
        <v>636</v>
      </c>
      <c r="Y2072" s="141"/>
      <c r="Z2072" s="148">
        <v>264000</v>
      </c>
      <c r="AA2072" s="148">
        <v>1</v>
      </c>
      <c r="AB2072" s="148">
        <v>104</v>
      </c>
      <c r="AC2072" s="148">
        <v>0</v>
      </c>
      <c r="AD2072" s="148">
        <v>274.56</v>
      </c>
      <c r="AE2072" s="151"/>
      <c r="AF2072" s="151"/>
      <c r="AG2072" s="141" t="s">
        <v>17</v>
      </c>
      <c r="AH2072" s="229">
        <v>2.3999999999999998E-3</v>
      </c>
      <c r="AI2072" s="229">
        <v>6.1382290523414343E-5</v>
      </c>
      <c r="AJ2072" s="229">
        <v>1.37157386081236E-5</v>
      </c>
    </row>
    <row r="2073" spans="1:36" ht="13.5" thickBot="1">
      <c r="A2073" s="153">
        <v>8700</v>
      </c>
      <c r="B2073" s="153">
        <v>12535</v>
      </c>
      <c r="C2073" s="141" t="s">
        <v>1423</v>
      </c>
      <c r="D2073" s="141">
        <v>513230029</v>
      </c>
      <c r="E2073" s="141" t="s">
        <v>429</v>
      </c>
      <c r="F2073" s="141" t="s">
        <v>1728</v>
      </c>
      <c r="G2073" s="141" t="s">
        <v>3528</v>
      </c>
      <c r="H2073" s="141" t="s">
        <v>76</v>
      </c>
      <c r="I2073" s="141" t="s">
        <v>228</v>
      </c>
      <c r="J2073" s="141" t="s">
        <v>53</v>
      </c>
      <c r="K2073" s="141" t="s">
        <v>53</v>
      </c>
      <c r="L2073" s="141" t="s">
        <v>821</v>
      </c>
      <c r="M2073" s="141" t="s">
        <v>311</v>
      </c>
      <c r="N2073" s="141" t="s">
        <v>269</v>
      </c>
      <c r="O2073" s="141" t="s">
        <v>62</v>
      </c>
      <c r="P2073" s="141" t="s">
        <v>1413</v>
      </c>
      <c r="Q2073" s="141" t="s">
        <v>1294</v>
      </c>
      <c r="R2073" s="141" t="s">
        <v>57</v>
      </c>
      <c r="S2073" s="141" t="s">
        <v>1206</v>
      </c>
      <c r="T2073" s="227">
        <v>7.0810000000000004</v>
      </c>
      <c r="U2073" s="146">
        <v>50770</v>
      </c>
      <c r="V2073" s="208">
        <v>6.0699999999999997E-2</v>
      </c>
      <c r="W2073" s="209">
        <v>6.1499999999999999E-2</v>
      </c>
      <c r="X2073" s="141" t="s">
        <v>636</v>
      </c>
      <c r="Y2073" s="141"/>
      <c r="Z2073" s="148">
        <v>344000</v>
      </c>
      <c r="AA2073" s="148">
        <v>1</v>
      </c>
      <c r="AB2073" s="148">
        <v>101.97</v>
      </c>
      <c r="AC2073" s="148">
        <v>0</v>
      </c>
      <c r="AD2073" s="148">
        <v>350.77679999999998</v>
      </c>
      <c r="AE2073" s="151"/>
      <c r="AF2073" s="151"/>
      <c r="AG2073" s="141" t="s">
        <v>17</v>
      </c>
      <c r="AH2073" s="229">
        <v>1.6356728840000001E-3</v>
      </c>
      <c r="AI2073" s="229">
        <v>7.8421778286981371E-5</v>
      </c>
      <c r="AJ2073" s="229">
        <v>1.7523174892897898E-5</v>
      </c>
    </row>
    <row r="2074" spans="1:36" ht="13.5" thickBot="1">
      <c r="A2074" s="153">
        <v>8700</v>
      </c>
      <c r="B2074" s="153">
        <v>12535</v>
      </c>
      <c r="C2074" s="141" t="s">
        <v>1729</v>
      </c>
      <c r="D2074" s="141">
        <v>1963039</v>
      </c>
      <c r="E2074" s="141" t="s">
        <v>430</v>
      </c>
      <c r="F2074" s="141" t="s">
        <v>1730</v>
      </c>
      <c r="G2074" s="141" t="s">
        <v>3529</v>
      </c>
      <c r="H2074" s="141" t="s">
        <v>76</v>
      </c>
      <c r="I2074" s="141" t="s">
        <v>228</v>
      </c>
      <c r="J2074" s="141" t="s">
        <v>53</v>
      </c>
      <c r="K2074" s="141" t="s">
        <v>314</v>
      </c>
      <c r="L2074" s="141" t="s">
        <v>821</v>
      </c>
      <c r="M2074" s="141" t="s">
        <v>311</v>
      </c>
      <c r="N2074" s="141" t="s">
        <v>652</v>
      </c>
      <c r="O2074" s="141" t="s">
        <v>62</v>
      </c>
      <c r="P2074" s="141" t="s">
        <v>1280</v>
      </c>
      <c r="Q2074" s="141" t="s">
        <v>65</v>
      </c>
      <c r="R2074" s="141" t="s">
        <v>57</v>
      </c>
      <c r="S2074" s="141" t="s">
        <v>1206</v>
      </c>
      <c r="T2074" s="227">
        <v>3.452</v>
      </c>
      <c r="U2074" s="146">
        <v>47118</v>
      </c>
      <c r="V2074" s="208">
        <v>7.8799999999999995E-2</v>
      </c>
      <c r="W2074" s="209">
        <v>7.4800000000000005E-2</v>
      </c>
      <c r="X2074" s="141" t="s">
        <v>636</v>
      </c>
      <c r="Y2074" s="141"/>
      <c r="Z2074" s="148">
        <v>5912199</v>
      </c>
      <c r="AA2074" s="148">
        <v>1</v>
      </c>
      <c r="AB2074" s="148">
        <v>102.05</v>
      </c>
      <c r="AC2074" s="148">
        <v>0</v>
      </c>
      <c r="AD2074" s="148">
        <v>6033.3990800000001</v>
      </c>
      <c r="AE2074" s="151"/>
      <c r="AF2074" s="151"/>
      <c r="AG2074" s="141" t="s">
        <v>17</v>
      </c>
      <c r="AH2074" s="229">
        <v>1.6891997142000001E-2</v>
      </c>
      <c r="AI2074" s="229">
        <v>1.3488631088733275E-3</v>
      </c>
      <c r="AJ2074" s="229">
        <v>3.0140051200000002E-4</v>
      </c>
    </row>
    <row r="2075" spans="1:36" ht="13.5" thickBot="1">
      <c r="A2075" s="153">
        <v>8700</v>
      </c>
      <c r="B2075" s="153">
        <v>12535</v>
      </c>
      <c r="C2075" s="141" t="s">
        <v>1731</v>
      </c>
      <c r="D2075" s="141">
        <v>512951518</v>
      </c>
      <c r="E2075" s="141" t="s">
        <v>429</v>
      </c>
      <c r="F2075" s="141" t="s">
        <v>1732</v>
      </c>
      <c r="G2075" s="141" t="s">
        <v>3530</v>
      </c>
      <c r="H2075" s="141" t="s">
        <v>76</v>
      </c>
      <c r="I2075" s="141" t="s">
        <v>228</v>
      </c>
      <c r="J2075" s="141" t="s">
        <v>53</v>
      </c>
      <c r="K2075" s="141" t="s">
        <v>53</v>
      </c>
      <c r="L2075" s="141" t="s">
        <v>821</v>
      </c>
      <c r="M2075" s="141" t="s">
        <v>311</v>
      </c>
      <c r="N2075" s="141" t="s">
        <v>140</v>
      </c>
      <c r="O2075" s="141" t="s">
        <v>62</v>
      </c>
      <c r="P2075" s="141" t="s">
        <v>298</v>
      </c>
      <c r="Q2075" s="141" t="s">
        <v>298</v>
      </c>
      <c r="R2075" s="141" t="s">
        <v>57</v>
      </c>
      <c r="S2075" s="141" t="s">
        <v>1206</v>
      </c>
      <c r="T2075" s="227">
        <v>2.5049999999999999</v>
      </c>
      <c r="U2075" s="146">
        <v>46660</v>
      </c>
      <c r="V2075" s="208">
        <v>7.7799999999999994E-2</v>
      </c>
      <c r="W2075" s="209">
        <v>6.7599999999999993E-2</v>
      </c>
      <c r="X2075" s="141" t="s">
        <v>636</v>
      </c>
      <c r="Y2075" s="141"/>
      <c r="Z2075" s="148">
        <v>452000</v>
      </c>
      <c r="AA2075" s="148">
        <v>1</v>
      </c>
      <c r="AB2075" s="148">
        <v>102.79</v>
      </c>
      <c r="AC2075" s="148">
        <v>0</v>
      </c>
      <c r="AD2075" s="148">
        <v>464.61079999999998</v>
      </c>
      <c r="AE2075" s="151"/>
      <c r="AF2075" s="151"/>
      <c r="AG2075" s="141" t="s">
        <v>17</v>
      </c>
      <c r="AH2075" s="229">
        <v>3.3308769340000001E-3</v>
      </c>
      <c r="AI2075" s="229">
        <v>1.0387119429602256E-4</v>
      </c>
      <c r="AJ2075" s="229">
        <v>2.3209791256232499E-5</v>
      </c>
    </row>
    <row r="2076" spans="1:36" ht="13.5" thickBot="1">
      <c r="A2076" s="153">
        <v>8700</v>
      </c>
      <c r="B2076" s="153">
        <v>12535</v>
      </c>
      <c r="C2076" s="141" t="s">
        <v>1537</v>
      </c>
      <c r="D2076" s="141">
        <v>513834200</v>
      </c>
      <c r="E2076" s="141" t="s">
        <v>429</v>
      </c>
      <c r="F2076" s="141" t="s">
        <v>1733</v>
      </c>
      <c r="G2076" s="141" t="s">
        <v>3531</v>
      </c>
      <c r="H2076" s="141" t="s">
        <v>76</v>
      </c>
      <c r="I2076" s="141" t="s">
        <v>228</v>
      </c>
      <c r="J2076" s="141" t="s">
        <v>53</v>
      </c>
      <c r="K2076" s="141" t="s">
        <v>53</v>
      </c>
      <c r="L2076" s="141" t="s">
        <v>821</v>
      </c>
      <c r="M2076" s="141" t="s">
        <v>311</v>
      </c>
      <c r="N2076" s="141" t="s">
        <v>269</v>
      </c>
      <c r="O2076" s="141" t="s">
        <v>62</v>
      </c>
      <c r="P2076" s="141" t="s">
        <v>1288</v>
      </c>
      <c r="Q2076" s="141" t="s">
        <v>65</v>
      </c>
      <c r="R2076" s="141" t="s">
        <v>57</v>
      </c>
      <c r="S2076" s="141" t="s">
        <v>1206</v>
      </c>
      <c r="T2076" s="227">
        <v>7.1310000000000002</v>
      </c>
      <c r="U2076" s="146">
        <v>50040</v>
      </c>
      <c r="V2076" s="208">
        <v>6.0199999999999997E-2</v>
      </c>
      <c r="W2076" s="209">
        <v>0.06</v>
      </c>
      <c r="X2076" s="141" t="s">
        <v>636</v>
      </c>
      <c r="Y2076" s="141"/>
      <c r="Z2076" s="148">
        <v>1499000</v>
      </c>
      <c r="AA2076" s="148">
        <v>1</v>
      </c>
      <c r="AB2076" s="148">
        <v>102.28</v>
      </c>
      <c r="AC2076" s="148">
        <v>0</v>
      </c>
      <c r="AD2076" s="148">
        <v>1533.1772000000001</v>
      </c>
      <c r="AE2076" s="151"/>
      <c r="AF2076" s="151"/>
      <c r="AG2076" s="141" t="s">
        <v>17</v>
      </c>
      <c r="AH2076" s="229">
        <v>2.9979999999999998E-3</v>
      </c>
      <c r="AI2076" s="229">
        <v>3.4276634729849556E-4</v>
      </c>
      <c r="AJ2076" s="229">
        <v>7.6590390862233499E-5</v>
      </c>
    </row>
    <row r="2077" spans="1:36" ht="13.5" thickBot="1">
      <c r="A2077" s="153">
        <v>8700</v>
      </c>
      <c r="B2077" s="153">
        <v>12535</v>
      </c>
      <c r="C2077" s="141" t="s">
        <v>1734</v>
      </c>
      <c r="D2077" s="141">
        <v>520039074</v>
      </c>
      <c r="E2077" s="141" t="s">
        <v>429</v>
      </c>
      <c r="F2077" s="141" t="s">
        <v>1735</v>
      </c>
      <c r="G2077" s="141" t="s">
        <v>3532</v>
      </c>
      <c r="H2077" s="141" t="s">
        <v>76</v>
      </c>
      <c r="I2077" s="141" t="s">
        <v>228</v>
      </c>
      <c r="J2077" s="141" t="s">
        <v>53</v>
      </c>
      <c r="K2077" s="141" t="s">
        <v>53</v>
      </c>
      <c r="L2077" s="141" t="s">
        <v>821</v>
      </c>
      <c r="M2077" s="141" t="s">
        <v>311</v>
      </c>
      <c r="N2077" s="141" t="s">
        <v>140</v>
      </c>
      <c r="O2077" s="141" t="s">
        <v>62</v>
      </c>
      <c r="P2077" s="141" t="s">
        <v>298</v>
      </c>
      <c r="Q2077" s="141" t="s">
        <v>298</v>
      </c>
      <c r="R2077" s="141" t="s">
        <v>57</v>
      </c>
      <c r="S2077" s="141" t="s">
        <v>1206</v>
      </c>
      <c r="T2077" s="227">
        <v>3.302</v>
      </c>
      <c r="U2077" s="146">
        <v>47300</v>
      </c>
      <c r="V2077" s="208">
        <v>6.5000000000000002E-2</v>
      </c>
      <c r="W2077" s="209">
        <v>8.2000000000000003E-2</v>
      </c>
      <c r="X2077" s="141" t="s">
        <v>636</v>
      </c>
      <c r="Y2077" s="141"/>
      <c r="Z2077" s="148">
        <v>535000</v>
      </c>
      <c r="AA2077" s="148">
        <v>1</v>
      </c>
      <c r="AB2077" s="148">
        <v>96.78</v>
      </c>
      <c r="AC2077" s="148">
        <v>0</v>
      </c>
      <c r="AD2077" s="148">
        <v>517.77300000000002</v>
      </c>
      <c r="AE2077" s="151"/>
      <c r="AF2077" s="151"/>
      <c r="AG2077" s="141" t="s">
        <v>17</v>
      </c>
      <c r="AH2077" s="229">
        <v>4.6521739130000002E-3</v>
      </c>
      <c r="AI2077" s="229">
        <v>1.1575645655295678E-4</v>
      </c>
      <c r="AJ2077" s="229">
        <v>2.5865527121008101E-5</v>
      </c>
    </row>
    <row r="2078" spans="1:36" ht="13.5" thickBot="1">
      <c r="A2078" s="153">
        <v>8700</v>
      </c>
      <c r="B2078" s="153">
        <v>12535</v>
      </c>
      <c r="C2078" s="141" t="s">
        <v>1342</v>
      </c>
      <c r="D2078" s="141">
        <v>520001736</v>
      </c>
      <c r="E2078" s="141" t="s">
        <v>429</v>
      </c>
      <c r="F2078" s="141" t="s">
        <v>3533</v>
      </c>
      <c r="G2078" s="141" t="s">
        <v>3534</v>
      </c>
      <c r="H2078" s="141" t="s">
        <v>76</v>
      </c>
      <c r="I2078" s="141" t="s">
        <v>229</v>
      </c>
      <c r="J2078" s="141" t="s">
        <v>53</v>
      </c>
      <c r="K2078" s="141" t="s">
        <v>53</v>
      </c>
      <c r="L2078" s="141" t="s">
        <v>821</v>
      </c>
      <c r="M2078" s="141" t="s">
        <v>311</v>
      </c>
      <c r="N2078" s="141" t="s">
        <v>651</v>
      </c>
      <c r="O2078" s="141" t="s">
        <v>62</v>
      </c>
      <c r="P2078" s="141" t="s">
        <v>1310</v>
      </c>
      <c r="Q2078" s="141" t="s">
        <v>65</v>
      </c>
      <c r="R2078" s="141" t="s">
        <v>57</v>
      </c>
      <c r="S2078" s="141" t="s">
        <v>1206</v>
      </c>
      <c r="T2078" s="227">
        <v>3.7349999999999999</v>
      </c>
      <c r="U2078" s="146">
        <v>47573</v>
      </c>
      <c r="V2078" s="208">
        <v>3.3399999999999999E-2</v>
      </c>
      <c r="W2078" s="209">
        <v>3.0700000000000002E-2</v>
      </c>
      <c r="X2078" s="141" t="s">
        <v>636</v>
      </c>
      <c r="Y2078" s="141"/>
      <c r="Z2078" s="148">
        <v>3400000</v>
      </c>
      <c r="AA2078" s="148">
        <v>1</v>
      </c>
      <c r="AB2078" s="148">
        <v>103.53</v>
      </c>
      <c r="AC2078" s="148">
        <v>0</v>
      </c>
      <c r="AD2078" s="148">
        <v>3520.02</v>
      </c>
      <c r="AE2078" s="151"/>
      <c r="AF2078" s="151"/>
      <c r="AG2078" s="141" t="s">
        <v>17</v>
      </c>
      <c r="AH2078" s="229">
        <v>4.576024592E-3</v>
      </c>
      <c r="AI2078" s="229">
        <v>7.869569139285728E-4</v>
      </c>
      <c r="AJ2078" s="229">
        <v>1.7584380099999999E-4</v>
      </c>
    </row>
    <row r="2079" spans="1:36" ht="13.5" thickBot="1">
      <c r="A2079" s="153">
        <v>8700</v>
      </c>
      <c r="B2079" s="153">
        <v>12535</v>
      </c>
      <c r="C2079" s="141" t="s">
        <v>1396</v>
      </c>
      <c r="D2079" s="141">
        <v>520043720</v>
      </c>
      <c r="E2079" s="141" t="s">
        <v>429</v>
      </c>
      <c r="F2079" s="141" t="s">
        <v>3535</v>
      </c>
      <c r="G2079" s="141" t="s">
        <v>3536</v>
      </c>
      <c r="H2079" s="141" t="s">
        <v>76</v>
      </c>
      <c r="I2079" s="141" t="s">
        <v>230</v>
      </c>
      <c r="J2079" s="141" t="s">
        <v>53</v>
      </c>
      <c r="K2079" s="141" t="s">
        <v>53</v>
      </c>
      <c r="L2079" s="141" t="s">
        <v>821</v>
      </c>
      <c r="M2079" s="141" t="s">
        <v>311</v>
      </c>
      <c r="N2079" s="141" t="s">
        <v>652</v>
      </c>
      <c r="O2079" s="141" t="s">
        <v>62</v>
      </c>
      <c r="P2079" s="141" t="s">
        <v>1385</v>
      </c>
      <c r="Q2079" s="141" t="s">
        <v>1294</v>
      </c>
      <c r="R2079" s="141" t="s">
        <v>57</v>
      </c>
      <c r="S2079" s="141" t="s">
        <v>1206</v>
      </c>
      <c r="T2079" s="227">
        <v>4.7610000000000001</v>
      </c>
      <c r="U2079" s="146">
        <v>47819</v>
      </c>
      <c r="V2079" s="208">
        <v>7.7299999999999994E-2</v>
      </c>
      <c r="W2079" s="209">
        <v>6.2E-2</v>
      </c>
      <c r="X2079" s="141" t="s">
        <v>636</v>
      </c>
      <c r="Y2079" s="141"/>
      <c r="Z2079" s="148">
        <v>4500000</v>
      </c>
      <c r="AA2079" s="148">
        <v>1</v>
      </c>
      <c r="AB2079" s="148">
        <v>105.64</v>
      </c>
      <c r="AC2079" s="148">
        <v>0</v>
      </c>
      <c r="AD2079" s="148">
        <v>4753.8</v>
      </c>
      <c r="AE2079" s="151"/>
      <c r="AF2079" s="151"/>
      <c r="AG2079" s="141" t="s">
        <v>17</v>
      </c>
      <c r="AH2079" s="229">
        <v>3.2266854052999998E-2</v>
      </c>
      <c r="AI2079" s="229">
        <v>1.0627882163833301E-3</v>
      </c>
      <c r="AJ2079" s="229">
        <v>2.37477703E-4</v>
      </c>
    </row>
    <row r="2080" spans="1:36" ht="13.5" thickBot="1">
      <c r="A2080" s="153">
        <v>8700</v>
      </c>
      <c r="B2080" s="153">
        <v>12535</v>
      </c>
      <c r="C2080" s="141" t="s">
        <v>1470</v>
      </c>
      <c r="D2080" s="141">
        <v>1991033</v>
      </c>
      <c r="E2080" s="141" t="s">
        <v>430</v>
      </c>
      <c r="F2080" s="141" t="s">
        <v>3537</v>
      </c>
      <c r="G2080" s="141" t="s">
        <v>3538</v>
      </c>
      <c r="H2080" s="141" t="s">
        <v>76</v>
      </c>
      <c r="I2080" s="141" t="s">
        <v>228</v>
      </c>
      <c r="J2080" s="141" t="s">
        <v>53</v>
      </c>
      <c r="K2080" s="141" t="s">
        <v>314</v>
      </c>
      <c r="L2080" s="141" t="s">
        <v>821</v>
      </c>
      <c r="M2080" s="141" t="s">
        <v>311</v>
      </c>
      <c r="N2080" s="141" t="s">
        <v>652</v>
      </c>
      <c r="O2080" s="141" t="s">
        <v>62</v>
      </c>
      <c r="P2080" s="141" t="s">
        <v>1288</v>
      </c>
      <c r="Q2080" s="141" t="s">
        <v>65</v>
      </c>
      <c r="R2080" s="141" t="s">
        <v>57</v>
      </c>
      <c r="S2080" s="141" t="s">
        <v>1206</v>
      </c>
      <c r="T2080" s="227">
        <v>4.2919999999999998</v>
      </c>
      <c r="U2080" s="146">
        <v>47421</v>
      </c>
      <c r="V2080" s="208">
        <v>7.1099999999999997E-2</v>
      </c>
      <c r="W2080" s="209">
        <v>6.6699999999999995E-2</v>
      </c>
      <c r="X2080" s="141" t="s">
        <v>636</v>
      </c>
      <c r="Y2080" s="141"/>
      <c r="Z2080" s="148">
        <v>1502000</v>
      </c>
      <c r="AA2080" s="148">
        <v>1</v>
      </c>
      <c r="AB2080" s="148">
        <v>104.03</v>
      </c>
      <c r="AC2080" s="148">
        <v>0</v>
      </c>
      <c r="AD2080" s="148">
        <v>1562.5306</v>
      </c>
      <c r="AE2080" s="151"/>
      <c r="AF2080" s="151"/>
      <c r="AG2080" s="141" t="s">
        <v>17</v>
      </c>
      <c r="AH2080" s="229">
        <v>3.6019184649999998E-3</v>
      </c>
      <c r="AI2080" s="229">
        <v>3.493287705453268E-4</v>
      </c>
      <c r="AJ2080" s="229">
        <v>7.8056749988324997E-5</v>
      </c>
    </row>
    <row r="2081" spans="1:36" ht="13.5" thickBot="1">
      <c r="A2081" s="153">
        <v>8700</v>
      </c>
      <c r="B2081" s="153">
        <v>12535</v>
      </c>
      <c r="C2081" s="141" t="s">
        <v>1772</v>
      </c>
      <c r="D2081" s="141">
        <v>520036732</v>
      </c>
      <c r="E2081" s="141" t="s">
        <v>429</v>
      </c>
      <c r="F2081" s="141" t="s">
        <v>3539</v>
      </c>
      <c r="G2081" s="141" t="s">
        <v>3540</v>
      </c>
      <c r="H2081" s="141" t="s">
        <v>76</v>
      </c>
      <c r="I2081" s="141" t="s">
        <v>228</v>
      </c>
      <c r="J2081" s="141" t="s">
        <v>53</v>
      </c>
      <c r="K2081" s="141" t="s">
        <v>53</v>
      </c>
      <c r="L2081" s="141" t="s">
        <v>821</v>
      </c>
      <c r="M2081" s="141" t="s">
        <v>311</v>
      </c>
      <c r="N2081" s="141" t="s">
        <v>75</v>
      </c>
      <c r="O2081" s="141" t="s">
        <v>62</v>
      </c>
      <c r="P2081" s="141" t="s">
        <v>1293</v>
      </c>
      <c r="Q2081" s="141" t="s">
        <v>1294</v>
      </c>
      <c r="R2081" s="141" t="s">
        <v>57</v>
      </c>
      <c r="S2081" s="141" t="s">
        <v>1206</v>
      </c>
      <c r="T2081" s="227">
        <v>5.2460000000000004</v>
      </c>
      <c r="U2081" s="146">
        <v>49125</v>
      </c>
      <c r="V2081" s="208">
        <v>5.8500000000000003E-2</v>
      </c>
      <c r="W2081" s="209">
        <v>5.7700000000000001E-2</v>
      </c>
      <c r="X2081" s="141" t="s">
        <v>636</v>
      </c>
      <c r="Y2081" s="141"/>
      <c r="Z2081" s="148">
        <v>1458865</v>
      </c>
      <c r="AA2081" s="148">
        <v>1</v>
      </c>
      <c r="AB2081" s="148">
        <v>101.6</v>
      </c>
      <c r="AC2081" s="148">
        <v>0</v>
      </c>
      <c r="AD2081" s="148">
        <v>1482.2068400000001</v>
      </c>
      <c r="AE2081" s="151"/>
      <c r="AF2081" s="151"/>
      <c r="AG2081" s="141" t="s">
        <v>17</v>
      </c>
      <c r="AH2081" s="229">
        <v>9.4120322580000006E-3</v>
      </c>
      <c r="AI2081" s="229">
        <v>3.3137110601934701E-4</v>
      </c>
      <c r="AJ2081" s="229">
        <v>7.4044149113537501E-5</v>
      </c>
    </row>
    <row r="2082" spans="1:36" ht="13.5" thickBot="1">
      <c r="A2082" s="153">
        <v>8700</v>
      </c>
      <c r="B2082" s="153">
        <v>12535</v>
      </c>
      <c r="C2082" s="141" t="s">
        <v>1703</v>
      </c>
      <c r="D2082" s="141">
        <v>520033234</v>
      </c>
      <c r="E2082" s="141" t="s">
        <v>429</v>
      </c>
      <c r="F2082" s="141" t="s">
        <v>3541</v>
      </c>
      <c r="G2082" s="141" t="s">
        <v>3542</v>
      </c>
      <c r="H2082" s="141" t="s">
        <v>76</v>
      </c>
      <c r="I2082" s="141" t="s">
        <v>229</v>
      </c>
      <c r="J2082" s="141" t="s">
        <v>53</v>
      </c>
      <c r="K2082" s="141" t="s">
        <v>53</v>
      </c>
      <c r="L2082" s="141" t="s">
        <v>821</v>
      </c>
      <c r="M2082" s="141" t="s">
        <v>311</v>
      </c>
      <c r="N2082" s="141" t="s">
        <v>652</v>
      </c>
      <c r="O2082" s="141" t="s">
        <v>62</v>
      </c>
      <c r="P2082" s="141" t="s">
        <v>1280</v>
      </c>
      <c r="Q2082" s="141" t="s">
        <v>65</v>
      </c>
      <c r="R2082" s="141" t="s">
        <v>57</v>
      </c>
      <c r="S2082" s="141" t="s">
        <v>1206</v>
      </c>
      <c r="T2082" s="227">
        <v>4.9930000000000003</v>
      </c>
      <c r="U2082" s="146">
        <v>47756</v>
      </c>
      <c r="V2082" s="208">
        <v>4.24E-2</v>
      </c>
      <c r="W2082" s="209">
        <v>3.8100000000000002E-2</v>
      </c>
      <c r="X2082" s="141" t="s">
        <v>636</v>
      </c>
      <c r="Y2082" s="141"/>
      <c r="Z2082" s="148">
        <v>10192208</v>
      </c>
      <c r="AA2082" s="148">
        <v>1</v>
      </c>
      <c r="AB2082" s="148">
        <v>103.93</v>
      </c>
      <c r="AC2082" s="148">
        <v>0</v>
      </c>
      <c r="AD2082" s="148">
        <v>10592.761769999999</v>
      </c>
      <c r="AE2082" s="151"/>
      <c r="AF2082" s="151"/>
      <c r="AG2082" s="141" t="s">
        <v>17</v>
      </c>
      <c r="AH2082" s="229">
        <v>1.5801872868E-2</v>
      </c>
      <c r="AI2082" s="229">
        <v>2.3681817468365991E-3</v>
      </c>
      <c r="AJ2082" s="229">
        <v>5.2916503300000004E-4</v>
      </c>
    </row>
    <row r="2083" spans="1:36" ht="13.5" thickBot="1">
      <c r="A2083" s="153">
        <v>8700</v>
      </c>
      <c r="B2083" s="153">
        <v>12535</v>
      </c>
      <c r="C2083" s="141" t="s">
        <v>1284</v>
      </c>
      <c r="D2083" s="141">
        <v>510960719</v>
      </c>
      <c r="E2083" s="141" t="s">
        <v>429</v>
      </c>
      <c r="F2083" s="141" t="s">
        <v>3543</v>
      </c>
      <c r="G2083" s="141" t="s">
        <v>3544</v>
      </c>
      <c r="H2083" s="141" t="s">
        <v>76</v>
      </c>
      <c r="I2083" s="141" t="s">
        <v>229</v>
      </c>
      <c r="J2083" s="141" t="s">
        <v>53</v>
      </c>
      <c r="K2083" s="141" t="s">
        <v>53</v>
      </c>
      <c r="L2083" s="141" t="s">
        <v>821</v>
      </c>
      <c r="M2083" s="141" t="s">
        <v>311</v>
      </c>
      <c r="N2083" s="141" t="s">
        <v>651</v>
      </c>
      <c r="O2083" s="141" t="s">
        <v>62</v>
      </c>
      <c r="P2083" s="141" t="s">
        <v>1394</v>
      </c>
      <c r="Q2083" s="141" t="s">
        <v>1294</v>
      </c>
      <c r="R2083" s="141" t="s">
        <v>57</v>
      </c>
      <c r="S2083" s="141" t="s">
        <v>1206</v>
      </c>
      <c r="T2083" s="227">
        <v>12.14</v>
      </c>
      <c r="U2083" s="146">
        <v>53329</v>
      </c>
      <c r="V2083" s="208">
        <v>3.6700000000000003E-2</v>
      </c>
      <c r="W2083" s="209">
        <v>3.6600000000000001E-2</v>
      </c>
      <c r="X2083" s="141" t="s">
        <v>636</v>
      </c>
      <c r="Y2083" s="141"/>
      <c r="Z2083" s="148">
        <v>1981000</v>
      </c>
      <c r="AA2083" s="148">
        <v>1</v>
      </c>
      <c r="AB2083" s="148">
        <v>102.68</v>
      </c>
      <c r="AC2083" s="148">
        <v>0</v>
      </c>
      <c r="AD2083" s="148">
        <v>2034.0907999999999</v>
      </c>
      <c r="AE2083" s="151"/>
      <c r="AF2083" s="151"/>
      <c r="AG2083" s="141" t="s">
        <v>17</v>
      </c>
      <c r="AH2083" s="229">
        <v>2.0000060570000001E-3</v>
      </c>
      <c r="AI2083" s="229">
        <v>4.5475361464380933E-4</v>
      </c>
      <c r="AJ2083" s="229">
        <v>1.016137E-4</v>
      </c>
    </row>
    <row r="2084" spans="1:36" ht="13.5" thickBot="1">
      <c r="A2084" s="153">
        <v>8700</v>
      </c>
      <c r="B2084" s="153">
        <v>12535</v>
      </c>
      <c r="C2084" s="141" t="s">
        <v>3545</v>
      </c>
      <c r="D2084" s="141">
        <v>516456084</v>
      </c>
      <c r="E2084" s="141" t="s">
        <v>429</v>
      </c>
      <c r="F2084" s="141" t="s">
        <v>3546</v>
      </c>
      <c r="G2084" s="141" t="s">
        <v>3547</v>
      </c>
      <c r="H2084" s="141" t="s">
        <v>76</v>
      </c>
      <c r="I2084" s="141" t="s">
        <v>229</v>
      </c>
      <c r="J2084" s="141" t="s">
        <v>53</v>
      </c>
      <c r="K2084" s="141" t="s">
        <v>53</v>
      </c>
      <c r="L2084" s="141" t="s">
        <v>821</v>
      </c>
      <c r="M2084" s="141" t="s">
        <v>311</v>
      </c>
      <c r="N2084" s="141" t="s">
        <v>651</v>
      </c>
      <c r="O2084" s="141" t="s">
        <v>62</v>
      </c>
      <c r="P2084" s="141" t="s">
        <v>298</v>
      </c>
      <c r="Q2084" s="141" t="s">
        <v>298</v>
      </c>
      <c r="R2084" s="141" t="s">
        <v>57</v>
      </c>
      <c r="S2084" s="141" t="s">
        <v>1206</v>
      </c>
      <c r="T2084" s="227">
        <v>3.6070000000000002</v>
      </c>
      <c r="U2084" s="146">
        <v>46997</v>
      </c>
      <c r="V2084" s="208">
        <v>3.7400000000000003E-2</v>
      </c>
      <c r="W2084" s="209">
        <v>3.5999999999999997E-2</v>
      </c>
      <c r="X2084" s="141" t="s">
        <v>636</v>
      </c>
      <c r="Y2084" s="141"/>
      <c r="Z2084" s="148">
        <v>2924000</v>
      </c>
      <c r="AA2084" s="148">
        <v>1</v>
      </c>
      <c r="AB2084" s="148">
        <v>102.4</v>
      </c>
      <c r="AC2084" s="148">
        <v>0</v>
      </c>
      <c r="AD2084" s="148">
        <v>2994.1759999999999</v>
      </c>
      <c r="AE2084" s="151"/>
      <c r="AF2084" s="151"/>
      <c r="AG2084" s="141" t="s">
        <v>17</v>
      </c>
      <c r="AH2084" s="229">
        <v>1.4693467336E-2</v>
      </c>
      <c r="AI2084" s="229">
        <v>6.6939605590848872E-4</v>
      </c>
      <c r="AJ2084" s="229">
        <v>1.49575085E-4</v>
      </c>
    </row>
    <row r="2085" spans="1:36" ht="13.5" thickBot="1">
      <c r="A2085" s="153">
        <v>8700</v>
      </c>
      <c r="B2085" s="153">
        <v>12535</v>
      </c>
      <c r="C2085" s="141" t="s">
        <v>3548</v>
      </c>
      <c r="D2085" s="141">
        <v>514160530</v>
      </c>
      <c r="E2085" s="141" t="s">
        <v>429</v>
      </c>
      <c r="F2085" s="141" t="s">
        <v>3549</v>
      </c>
      <c r="G2085" s="141" t="s">
        <v>3550</v>
      </c>
      <c r="H2085" s="141" t="s">
        <v>76</v>
      </c>
      <c r="I2085" s="141" t="s">
        <v>623</v>
      </c>
      <c r="J2085" s="141" t="s">
        <v>53</v>
      </c>
      <c r="K2085" s="141" t="s">
        <v>53</v>
      </c>
      <c r="L2085" s="141" t="s">
        <v>821</v>
      </c>
      <c r="M2085" s="141" t="s">
        <v>311</v>
      </c>
      <c r="N2085" s="141" t="s">
        <v>263</v>
      </c>
      <c r="O2085" s="141" t="s">
        <v>62</v>
      </c>
      <c r="P2085" s="141" t="s">
        <v>298</v>
      </c>
      <c r="Q2085" s="141" t="s">
        <v>298</v>
      </c>
      <c r="R2085" s="141" t="s">
        <v>57</v>
      </c>
      <c r="S2085" s="141" t="s">
        <v>1206</v>
      </c>
      <c r="T2085" s="227">
        <v>3.6970000000000001</v>
      </c>
      <c r="U2085" s="146">
        <v>47300</v>
      </c>
      <c r="V2085" s="208">
        <v>5.5E-2</v>
      </c>
      <c r="W2085" s="209">
        <v>7.7200000000000005E-2</v>
      </c>
      <c r="X2085" s="141" t="s">
        <v>636</v>
      </c>
      <c r="Y2085" s="141"/>
      <c r="Z2085" s="148">
        <v>1099000</v>
      </c>
      <c r="AA2085" s="148">
        <v>1</v>
      </c>
      <c r="AB2085" s="148">
        <v>93.6</v>
      </c>
      <c r="AC2085" s="148">
        <v>0</v>
      </c>
      <c r="AD2085" s="148">
        <v>1028.664</v>
      </c>
      <c r="AE2085" s="151"/>
      <c r="AF2085" s="151"/>
      <c r="AG2085" s="141" t="s">
        <v>17</v>
      </c>
      <c r="AH2085" s="229">
        <v>1.4831309040999999E-2</v>
      </c>
      <c r="AI2085" s="229">
        <v>2.2997433165420123E-4</v>
      </c>
      <c r="AJ2085" s="229">
        <v>5.1387261580663002E-5</v>
      </c>
    </row>
    <row r="2086" spans="1:36" ht="13.5" thickBot="1">
      <c r="A2086" s="153">
        <v>8700</v>
      </c>
      <c r="B2086" s="153">
        <v>12535</v>
      </c>
      <c r="C2086" s="141" t="s">
        <v>1416</v>
      </c>
      <c r="D2086" s="141">
        <v>513257873</v>
      </c>
      <c r="E2086" s="141" t="s">
        <v>429</v>
      </c>
      <c r="F2086" s="141" t="s">
        <v>3551</v>
      </c>
      <c r="G2086" s="141" t="s">
        <v>3552</v>
      </c>
      <c r="H2086" s="141" t="s">
        <v>76</v>
      </c>
      <c r="I2086" s="141" t="s">
        <v>229</v>
      </c>
      <c r="J2086" s="141" t="s">
        <v>53</v>
      </c>
      <c r="K2086" s="141" t="s">
        <v>53</v>
      </c>
      <c r="L2086" s="141" t="s">
        <v>821</v>
      </c>
      <c r="M2086" s="141" t="s">
        <v>311</v>
      </c>
      <c r="N2086" s="141" t="s">
        <v>651</v>
      </c>
      <c r="O2086" s="141" t="s">
        <v>62</v>
      </c>
      <c r="P2086" s="141" t="s">
        <v>1288</v>
      </c>
      <c r="Q2086" s="141" t="s">
        <v>65</v>
      </c>
      <c r="R2086" s="141" t="s">
        <v>57</v>
      </c>
      <c r="S2086" s="141" t="s">
        <v>1206</v>
      </c>
      <c r="T2086" s="227">
        <v>5.6559999999999997</v>
      </c>
      <c r="U2086" s="146">
        <v>48700</v>
      </c>
      <c r="V2086" s="208">
        <v>3.1800000000000002E-2</v>
      </c>
      <c r="W2086" s="209">
        <v>3.2199999999999999E-2</v>
      </c>
      <c r="X2086" s="141" t="s">
        <v>636</v>
      </c>
      <c r="Y2086" s="141"/>
      <c r="Z2086" s="148">
        <v>6223796</v>
      </c>
      <c r="AA2086" s="148">
        <v>1</v>
      </c>
      <c r="AB2086" s="148">
        <v>100.92</v>
      </c>
      <c r="AC2086" s="148">
        <v>0</v>
      </c>
      <c r="AD2086" s="148">
        <v>6281.0549199999996</v>
      </c>
      <c r="AE2086" s="151"/>
      <c r="AF2086" s="151"/>
      <c r="AG2086" s="141" t="s">
        <v>17</v>
      </c>
      <c r="AH2086" s="229">
        <v>1.7428622634E-2</v>
      </c>
      <c r="AI2086" s="229">
        <v>1.404230543025062E-3</v>
      </c>
      <c r="AJ2086" s="229">
        <v>3.1377224399999998E-4</v>
      </c>
    </row>
    <row r="2087" spans="1:36" ht="13.5" thickBot="1">
      <c r="A2087" s="153">
        <v>8700</v>
      </c>
      <c r="B2087" s="153">
        <v>12535</v>
      </c>
      <c r="C2087" s="141" t="s">
        <v>3553</v>
      </c>
      <c r="D2087" s="141">
        <v>520018482</v>
      </c>
      <c r="E2087" s="141" t="s">
        <v>429</v>
      </c>
      <c r="F2087" s="141" t="s">
        <v>3554</v>
      </c>
      <c r="G2087" s="141" t="s">
        <v>3555</v>
      </c>
      <c r="H2087" s="141" t="s">
        <v>76</v>
      </c>
      <c r="I2087" s="141" t="s">
        <v>229</v>
      </c>
      <c r="J2087" s="141" t="s">
        <v>53</v>
      </c>
      <c r="K2087" s="141" t="s">
        <v>53</v>
      </c>
      <c r="L2087" s="141" t="s">
        <v>821</v>
      </c>
      <c r="M2087" s="141" t="s">
        <v>311</v>
      </c>
      <c r="N2087" s="141" t="s">
        <v>261</v>
      </c>
      <c r="O2087" s="141" t="s">
        <v>62</v>
      </c>
      <c r="P2087" s="141" t="s">
        <v>298</v>
      </c>
      <c r="Q2087" s="141" t="s">
        <v>298</v>
      </c>
      <c r="R2087" s="141" t="s">
        <v>57</v>
      </c>
      <c r="S2087" s="141" t="s">
        <v>1206</v>
      </c>
      <c r="T2087" s="227">
        <v>4.5789999999999997</v>
      </c>
      <c r="U2087" s="146">
        <v>47664</v>
      </c>
      <c r="V2087" s="208">
        <v>4.0899999999999999E-2</v>
      </c>
      <c r="W2087" s="209">
        <v>3.8899999999999997E-2</v>
      </c>
      <c r="X2087" s="141" t="s">
        <v>636</v>
      </c>
      <c r="Y2087" s="141"/>
      <c r="Z2087" s="148">
        <v>946000</v>
      </c>
      <c r="AA2087" s="148">
        <v>1</v>
      </c>
      <c r="AB2087" s="148">
        <v>101.18</v>
      </c>
      <c r="AC2087" s="148">
        <v>0</v>
      </c>
      <c r="AD2087" s="148">
        <v>957.16279999999995</v>
      </c>
      <c r="AE2087" s="151"/>
      <c r="AF2087" s="151"/>
      <c r="AG2087" s="141" t="s">
        <v>17</v>
      </c>
      <c r="AH2087" s="229">
        <v>2.7988165679999999E-3</v>
      </c>
      <c r="AI2087" s="229">
        <v>2.1398909188448693E-4</v>
      </c>
      <c r="AJ2087" s="229">
        <v>4.7815394705054199E-5</v>
      </c>
    </row>
    <row r="2088" spans="1:36" ht="13.5" thickBot="1">
      <c r="A2088" s="153">
        <v>8700</v>
      </c>
      <c r="B2088" s="153">
        <v>12535</v>
      </c>
      <c r="C2088" s="141" t="s">
        <v>2551</v>
      </c>
      <c r="D2088" s="141">
        <v>520027293</v>
      </c>
      <c r="E2088" s="141" t="s">
        <v>429</v>
      </c>
      <c r="F2088" s="141" t="s">
        <v>3556</v>
      </c>
      <c r="G2088" s="141" t="s">
        <v>3557</v>
      </c>
      <c r="H2088" s="141" t="s">
        <v>76</v>
      </c>
      <c r="I2088" s="141" t="s">
        <v>229</v>
      </c>
      <c r="J2088" s="141" t="s">
        <v>53</v>
      </c>
      <c r="K2088" s="141" t="s">
        <v>53</v>
      </c>
      <c r="L2088" s="141" t="s">
        <v>821</v>
      </c>
      <c r="M2088" s="141" t="s">
        <v>311</v>
      </c>
      <c r="N2088" s="141" t="s">
        <v>156</v>
      </c>
      <c r="O2088" s="141" t="s">
        <v>62</v>
      </c>
      <c r="P2088" s="141" t="s">
        <v>1323</v>
      </c>
      <c r="Q2088" s="141" t="s">
        <v>1294</v>
      </c>
      <c r="R2088" s="141" t="s">
        <v>57</v>
      </c>
      <c r="S2088" s="141" t="s">
        <v>1206</v>
      </c>
      <c r="T2088" s="227">
        <v>11.738</v>
      </c>
      <c r="U2088" s="146">
        <v>55154</v>
      </c>
      <c r="V2088" s="208">
        <v>3.2899999999999999E-2</v>
      </c>
      <c r="W2088" s="209">
        <v>3.2899999999999999E-2</v>
      </c>
      <c r="X2088" s="141" t="s">
        <v>636</v>
      </c>
      <c r="Y2088" s="141"/>
      <c r="Z2088" s="148">
        <v>1996000</v>
      </c>
      <c r="AA2088" s="148">
        <v>1</v>
      </c>
      <c r="AB2088" s="148">
        <v>100.33</v>
      </c>
      <c r="AC2088" s="148">
        <v>0</v>
      </c>
      <c r="AD2088" s="148">
        <v>2002.5868</v>
      </c>
      <c r="AE2088" s="151"/>
      <c r="AF2088" s="151"/>
      <c r="AG2088" s="141" t="s">
        <v>17</v>
      </c>
      <c r="AH2088" s="229">
        <v>3.9919999999999999E-3</v>
      </c>
      <c r="AI2088" s="229">
        <v>4.4771039028246887E-4</v>
      </c>
      <c r="AJ2088" s="229">
        <v>1.00039907E-4</v>
      </c>
    </row>
    <row r="2089" spans="1:36" ht="13.5" thickBot="1">
      <c r="A2089" s="153">
        <v>8700</v>
      </c>
      <c r="B2089" s="153">
        <v>12535</v>
      </c>
      <c r="C2089" s="141" t="s">
        <v>1324</v>
      </c>
      <c r="D2089" s="141">
        <v>520036690</v>
      </c>
      <c r="E2089" s="141" t="s">
        <v>429</v>
      </c>
      <c r="F2089" s="141" t="s">
        <v>3558</v>
      </c>
      <c r="G2089" s="141" t="s">
        <v>3559</v>
      </c>
      <c r="H2089" s="141" t="s">
        <v>76</v>
      </c>
      <c r="I2089" s="141" t="s">
        <v>228</v>
      </c>
      <c r="J2089" s="141" t="s">
        <v>53</v>
      </c>
      <c r="K2089" s="141" t="s">
        <v>53</v>
      </c>
      <c r="L2089" s="141" t="s">
        <v>821</v>
      </c>
      <c r="M2089" s="141" t="s">
        <v>311</v>
      </c>
      <c r="N2089" s="141" t="s">
        <v>252</v>
      </c>
      <c r="O2089" s="141" t="s">
        <v>62</v>
      </c>
      <c r="P2089" s="141" t="s">
        <v>1288</v>
      </c>
      <c r="Q2089" s="141" t="s">
        <v>65</v>
      </c>
      <c r="R2089" s="141" t="s">
        <v>57</v>
      </c>
      <c r="S2089" s="141" t="s">
        <v>1206</v>
      </c>
      <c r="T2089" s="227">
        <v>5.6340000000000003</v>
      </c>
      <c r="U2089" s="146">
        <v>49279</v>
      </c>
      <c r="V2089" s="208">
        <v>5.6800000000000003E-2</v>
      </c>
      <c r="W2089" s="209">
        <v>5.6099999999999997E-2</v>
      </c>
      <c r="X2089" s="141" t="s">
        <v>636</v>
      </c>
      <c r="Y2089" s="141"/>
      <c r="Z2089" s="148">
        <v>967000</v>
      </c>
      <c r="AA2089" s="148">
        <v>1</v>
      </c>
      <c r="AB2089" s="148">
        <v>100.98</v>
      </c>
      <c r="AC2089" s="148">
        <v>0</v>
      </c>
      <c r="AD2089" s="148">
        <v>976.47659999999996</v>
      </c>
      <c r="AE2089" s="151"/>
      <c r="AF2089" s="151"/>
      <c r="AG2089" s="141" t="s">
        <v>17</v>
      </c>
      <c r="AH2089" s="229">
        <v>6.4466666660000001E-3</v>
      </c>
      <c r="AI2089" s="229">
        <v>2.1830700156802104E-4</v>
      </c>
      <c r="AJ2089" s="229">
        <v>4.8780222182944498E-5</v>
      </c>
    </row>
    <row r="2090" spans="1:36" ht="13.5" thickBot="1">
      <c r="A2090" s="153">
        <v>8700</v>
      </c>
      <c r="B2090" s="153">
        <v>12535</v>
      </c>
      <c r="C2090" s="141" t="s">
        <v>1381</v>
      </c>
      <c r="D2090" s="141">
        <v>511659401</v>
      </c>
      <c r="E2090" s="141" t="s">
        <v>429</v>
      </c>
      <c r="F2090" s="141" t="s">
        <v>3560</v>
      </c>
      <c r="G2090" s="141" t="s">
        <v>3561</v>
      </c>
      <c r="H2090" s="141" t="s">
        <v>76</v>
      </c>
      <c r="I2090" s="141" t="s">
        <v>229</v>
      </c>
      <c r="J2090" s="141" t="s">
        <v>53</v>
      </c>
      <c r="K2090" s="141" t="s">
        <v>53</v>
      </c>
      <c r="L2090" s="141" t="s">
        <v>821</v>
      </c>
      <c r="M2090" s="141" t="s">
        <v>311</v>
      </c>
      <c r="N2090" s="141" t="s">
        <v>651</v>
      </c>
      <c r="O2090" s="141" t="s">
        <v>62</v>
      </c>
      <c r="P2090" s="141" t="s">
        <v>1310</v>
      </c>
      <c r="Q2090" s="141" t="s">
        <v>65</v>
      </c>
      <c r="R2090" s="141" t="s">
        <v>57</v>
      </c>
      <c r="S2090" s="141" t="s">
        <v>1206</v>
      </c>
      <c r="T2090" s="227">
        <v>7.758</v>
      </c>
      <c r="U2090" s="146">
        <v>50160</v>
      </c>
      <c r="V2090" s="208">
        <v>3.5999999999999997E-2</v>
      </c>
      <c r="W2090" s="209">
        <v>3.5799999999999998E-2</v>
      </c>
      <c r="X2090" s="141" t="s">
        <v>636</v>
      </c>
      <c r="Y2090" s="141"/>
      <c r="Z2090" s="148">
        <v>964000</v>
      </c>
      <c r="AA2090" s="148">
        <v>1</v>
      </c>
      <c r="AB2090" s="148">
        <v>100.49</v>
      </c>
      <c r="AC2090" s="148">
        <v>0</v>
      </c>
      <c r="AD2090" s="148">
        <v>968.72360000000003</v>
      </c>
      <c r="AE2090" s="151"/>
      <c r="AF2090" s="151"/>
      <c r="AG2090" s="141" t="s">
        <v>17</v>
      </c>
      <c r="AH2090" s="229">
        <v>2.4099999999999998E-3</v>
      </c>
      <c r="AI2090" s="229">
        <v>2.1657369409997022E-4</v>
      </c>
      <c r="AJ2090" s="229">
        <v>4.8392918418999401E-5</v>
      </c>
    </row>
    <row r="2091" spans="1:36" ht="13.5" thickBot="1">
      <c r="A2091" s="153">
        <v>8700</v>
      </c>
      <c r="B2091" s="153">
        <v>12535</v>
      </c>
      <c r="C2091" s="141" t="s">
        <v>1411</v>
      </c>
      <c r="D2091" s="141">
        <v>511399388</v>
      </c>
      <c r="E2091" s="141" t="s">
        <v>429</v>
      </c>
      <c r="F2091" s="141" t="s">
        <v>3562</v>
      </c>
      <c r="G2091" s="141" t="s">
        <v>3563</v>
      </c>
      <c r="H2091" s="141" t="s">
        <v>76</v>
      </c>
      <c r="I2091" s="141" t="s">
        <v>228</v>
      </c>
      <c r="J2091" s="141" t="s">
        <v>53</v>
      </c>
      <c r="K2091" s="141" t="s">
        <v>53</v>
      </c>
      <c r="L2091" s="141" t="s">
        <v>821</v>
      </c>
      <c r="M2091" s="141" t="s">
        <v>311</v>
      </c>
      <c r="N2091" s="141" t="s">
        <v>140</v>
      </c>
      <c r="O2091" s="141" t="s">
        <v>62</v>
      </c>
      <c r="P2091" s="141" t="s">
        <v>1413</v>
      </c>
      <c r="Q2091" s="141" t="s">
        <v>1294</v>
      </c>
      <c r="R2091" s="141" t="s">
        <v>57</v>
      </c>
      <c r="S2091" s="141" t="s">
        <v>1206</v>
      </c>
      <c r="T2091" s="227">
        <v>4.8719999999999999</v>
      </c>
      <c r="U2091" s="146">
        <v>48395</v>
      </c>
      <c r="V2091" s="208">
        <v>6.1199999999999997E-2</v>
      </c>
      <c r="W2091" s="209">
        <v>6.1499999999999999E-2</v>
      </c>
      <c r="X2091" s="141" t="s">
        <v>636</v>
      </c>
      <c r="Y2091" s="141"/>
      <c r="Z2091" s="148">
        <v>967000</v>
      </c>
      <c r="AA2091" s="148">
        <v>1</v>
      </c>
      <c r="AB2091" s="148">
        <v>100.45</v>
      </c>
      <c r="AC2091" s="148">
        <v>0</v>
      </c>
      <c r="AD2091" s="148">
        <v>971.35149999999999</v>
      </c>
      <c r="AE2091" s="151"/>
      <c r="AF2091" s="151"/>
      <c r="AG2091" s="141" t="s">
        <v>17</v>
      </c>
      <c r="AH2091" s="229">
        <v>6.3785858930000003E-3</v>
      </c>
      <c r="AI2091" s="229">
        <v>2.1716120328290467E-4</v>
      </c>
      <c r="AJ2091" s="229">
        <v>4.85241960613664E-5</v>
      </c>
    </row>
    <row r="2092" spans="1:36" ht="13.5" thickBot="1">
      <c r="A2092" s="153">
        <v>8700</v>
      </c>
      <c r="B2092" s="153">
        <v>12535</v>
      </c>
      <c r="C2092" s="141" t="s">
        <v>1596</v>
      </c>
      <c r="D2092" s="141">
        <v>1840550</v>
      </c>
      <c r="E2092" s="141" t="s">
        <v>430</v>
      </c>
      <c r="F2092" s="141" t="s">
        <v>3564</v>
      </c>
      <c r="G2092" s="141" t="s">
        <v>3565</v>
      </c>
      <c r="H2092" s="141" t="s">
        <v>76</v>
      </c>
      <c r="I2092" s="141" t="s">
        <v>228</v>
      </c>
      <c r="J2092" s="141" t="s">
        <v>53</v>
      </c>
      <c r="K2092" s="141" t="s">
        <v>314</v>
      </c>
      <c r="L2092" s="141" t="s">
        <v>821</v>
      </c>
      <c r="M2092" s="141" t="s">
        <v>311</v>
      </c>
      <c r="N2092" s="141" t="s">
        <v>652</v>
      </c>
      <c r="O2092" s="141" t="s">
        <v>62</v>
      </c>
      <c r="P2092" s="141" t="s">
        <v>1464</v>
      </c>
      <c r="Q2092" s="141" t="s">
        <v>1294</v>
      </c>
      <c r="R2092" s="141" t="s">
        <v>57</v>
      </c>
      <c r="S2092" s="141" t="s">
        <v>1206</v>
      </c>
      <c r="T2092" s="227">
        <v>2.681</v>
      </c>
      <c r="U2092" s="146">
        <v>46660</v>
      </c>
      <c r="V2092" s="208">
        <v>9.2999999999999999E-2</v>
      </c>
      <c r="W2092" s="209">
        <v>9.0399999999999994E-2</v>
      </c>
      <c r="X2092" s="141" t="s">
        <v>636</v>
      </c>
      <c r="Y2092" s="141"/>
      <c r="Z2092" s="148">
        <v>2217000</v>
      </c>
      <c r="AA2092" s="148">
        <v>1</v>
      </c>
      <c r="AB2092" s="148">
        <v>101.4</v>
      </c>
      <c r="AC2092" s="148">
        <v>0</v>
      </c>
      <c r="AD2092" s="148">
        <v>2248.038</v>
      </c>
      <c r="AE2092" s="151"/>
      <c r="AF2092" s="151"/>
      <c r="AG2092" s="141" t="s">
        <v>17</v>
      </c>
      <c r="AH2092" s="229">
        <v>1.6422222221999998E-2</v>
      </c>
      <c r="AI2092" s="229">
        <v>5.0258494181117184E-4</v>
      </c>
      <c r="AJ2092" s="229">
        <v>1.1230150600000001E-4</v>
      </c>
    </row>
    <row r="2093" spans="1:36" ht="13.5" thickBot="1">
      <c r="A2093" s="153">
        <v>8700</v>
      </c>
      <c r="B2093" s="153">
        <v>12535</v>
      </c>
      <c r="C2093" s="141" t="s">
        <v>1626</v>
      </c>
      <c r="D2093" s="141">
        <v>520032178</v>
      </c>
      <c r="E2093" s="141" t="s">
        <v>429</v>
      </c>
      <c r="F2093" s="141" t="s">
        <v>3753</v>
      </c>
      <c r="G2093" s="141" t="s">
        <v>3754</v>
      </c>
      <c r="H2093" s="141" t="s">
        <v>76</v>
      </c>
      <c r="I2093" s="141" t="s">
        <v>228</v>
      </c>
      <c r="J2093" s="141" t="s">
        <v>53</v>
      </c>
      <c r="K2093" s="141" t="s">
        <v>53</v>
      </c>
      <c r="L2093" s="141" t="s">
        <v>821</v>
      </c>
      <c r="M2093" s="141" t="s">
        <v>311</v>
      </c>
      <c r="N2093" s="141" t="s">
        <v>140</v>
      </c>
      <c r="O2093" s="141" t="s">
        <v>62</v>
      </c>
      <c r="P2093" s="141" t="s">
        <v>298</v>
      </c>
      <c r="Q2093" s="141" t="s">
        <v>298</v>
      </c>
      <c r="R2093" s="141" t="s">
        <v>57</v>
      </c>
      <c r="S2093" s="141" t="s">
        <v>1206</v>
      </c>
      <c r="T2093" s="227">
        <v>3.15</v>
      </c>
      <c r="U2093" s="146">
        <v>47483</v>
      </c>
      <c r="V2093" s="208">
        <v>8.14E-2</v>
      </c>
      <c r="W2093" s="209">
        <v>8.0100000000000005E-2</v>
      </c>
      <c r="X2093" s="141" t="s">
        <v>636</v>
      </c>
      <c r="Y2093" s="141"/>
      <c r="Z2093" s="148">
        <v>1487000</v>
      </c>
      <c r="AA2093" s="148">
        <v>1</v>
      </c>
      <c r="AB2093" s="148">
        <v>100.99</v>
      </c>
      <c r="AC2093" s="148">
        <v>0</v>
      </c>
      <c r="AD2093" s="148">
        <v>1501.7212999999999</v>
      </c>
      <c r="AE2093" s="151"/>
      <c r="AF2093" s="151"/>
      <c r="AG2093" s="141" t="s">
        <v>17</v>
      </c>
      <c r="AH2093" s="229">
        <v>1.3217777777000001E-2</v>
      </c>
      <c r="AI2093" s="229">
        <v>3.3573387646343043E-4</v>
      </c>
      <c r="AJ2093" s="229">
        <v>7.5019000630286806E-5</v>
      </c>
    </row>
    <row r="2094" spans="1:36" ht="13.5" thickBot="1">
      <c r="A2094" s="153">
        <v>8700</v>
      </c>
      <c r="B2094" s="153">
        <v>12535</v>
      </c>
      <c r="C2094" s="141" t="s">
        <v>1703</v>
      </c>
      <c r="D2094" s="141">
        <v>520033234</v>
      </c>
      <c r="E2094" s="141" t="s">
        <v>429</v>
      </c>
      <c r="F2094" s="141" t="s">
        <v>1736</v>
      </c>
      <c r="G2094" s="141" t="s">
        <v>3566</v>
      </c>
      <c r="H2094" s="141" t="s">
        <v>76</v>
      </c>
      <c r="I2094" s="141" t="s">
        <v>229</v>
      </c>
      <c r="J2094" s="141" t="s">
        <v>53</v>
      </c>
      <c r="K2094" s="141" t="s">
        <v>53</v>
      </c>
      <c r="L2094" s="141" t="s">
        <v>821</v>
      </c>
      <c r="M2094" s="141" t="s">
        <v>311</v>
      </c>
      <c r="N2094" s="141" t="s">
        <v>652</v>
      </c>
      <c r="O2094" s="141" t="s">
        <v>62</v>
      </c>
      <c r="P2094" s="141" t="s">
        <v>1483</v>
      </c>
      <c r="Q2094" s="141" t="s">
        <v>65</v>
      </c>
      <c r="R2094" s="141" t="s">
        <v>57</v>
      </c>
      <c r="S2094" s="141" t="s">
        <v>1206</v>
      </c>
      <c r="T2094" s="227">
        <v>1.863</v>
      </c>
      <c r="U2094" s="146">
        <v>46568</v>
      </c>
      <c r="V2094" s="208">
        <v>0.04</v>
      </c>
      <c r="W2094" s="209">
        <v>4.07E-2</v>
      </c>
      <c r="X2094" s="141" t="s">
        <v>636</v>
      </c>
      <c r="Y2094" s="141"/>
      <c r="Z2094" s="148">
        <v>653904.25</v>
      </c>
      <c r="AA2094" s="148">
        <v>1</v>
      </c>
      <c r="AB2094" s="148">
        <v>116.2</v>
      </c>
      <c r="AC2094" s="148">
        <v>0</v>
      </c>
      <c r="AD2094" s="148">
        <v>759.83673999999996</v>
      </c>
      <c r="AE2094" s="151"/>
      <c r="AF2094" s="151"/>
      <c r="AG2094" s="141" t="s">
        <v>17</v>
      </c>
      <c r="AH2094" s="229">
        <v>3.1542265600000002E-4</v>
      </c>
      <c r="AI2094" s="229">
        <v>1.6987368708130845E-4</v>
      </c>
      <c r="AJ2094" s="229">
        <v>3.7957903957928201E-5</v>
      </c>
    </row>
    <row r="2095" spans="1:36" ht="13.5" thickBot="1">
      <c r="A2095" s="153">
        <v>8700</v>
      </c>
      <c r="B2095" s="153">
        <v>12535</v>
      </c>
      <c r="C2095" s="141" t="s">
        <v>1703</v>
      </c>
      <c r="D2095" s="141">
        <v>520033234</v>
      </c>
      <c r="E2095" s="141" t="s">
        <v>429</v>
      </c>
      <c r="F2095" s="141" t="s">
        <v>1737</v>
      </c>
      <c r="G2095" s="141" t="s">
        <v>3567</v>
      </c>
      <c r="H2095" s="141" t="s">
        <v>76</v>
      </c>
      <c r="I2095" s="141" t="s">
        <v>229</v>
      </c>
      <c r="J2095" s="141" t="s">
        <v>53</v>
      </c>
      <c r="K2095" s="141" t="s">
        <v>53</v>
      </c>
      <c r="L2095" s="141" t="s">
        <v>821</v>
      </c>
      <c r="M2095" s="141" t="s">
        <v>311</v>
      </c>
      <c r="N2095" s="141" t="s">
        <v>652</v>
      </c>
      <c r="O2095" s="141" t="s">
        <v>62</v>
      </c>
      <c r="P2095" s="141" t="s">
        <v>1483</v>
      </c>
      <c r="Q2095" s="141" t="s">
        <v>65</v>
      </c>
      <c r="R2095" s="141" t="s">
        <v>57</v>
      </c>
      <c r="S2095" s="141" t="s">
        <v>1206</v>
      </c>
      <c r="T2095" s="227">
        <v>2.2320000000000002</v>
      </c>
      <c r="U2095" s="146">
        <v>46934</v>
      </c>
      <c r="V2095" s="208">
        <v>3.2800000000000003E-2</v>
      </c>
      <c r="W2095" s="209">
        <v>4.3999999999999997E-2</v>
      </c>
      <c r="X2095" s="141" t="s">
        <v>636</v>
      </c>
      <c r="Y2095" s="141"/>
      <c r="Z2095" s="148">
        <v>10874728.18</v>
      </c>
      <c r="AA2095" s="148">
        <v>1</v>
      </c>
      <c r="AB2095" s="148">
        <v>115.06</v>
      </c>
      <c r="AC2095" s="148">
        <v>0</v>
      </c>
      <c r="AD2095" s="148">
        <v>12512.462240000001</v>
      </c>
      <c r="AE2095" s="151"/>
      <c r="AF2095" s="151"/>
      <c r="AG2095" s="141" t="s">
        <v>17</v>
      </c>
      <c r="AH2095" s="229">
        <v>6.7924911139999999E-3</v>
      </c>
      <c r="AI2095" s="229">
        <v>2.7973615689792096E-3</v>
      </c>
      <c r="AJ2095" s="229">
        <v>6.2506432600000004E-4</v>
      </c>
    </row>
    <row r="2096" spans="1:36" ht="13.5" thickBot="1">
      <c r="A2096" s="153">
        <v>8700</v>
      </c>
      <c r="B2096" s="153">
        <v>12535</v>
      </c>
      <c r="C2096" s="141" t="s">
        <v>1703</v>
      </c>
      <c r="D2096" s="141">
        <v>520033234</v>
      </c>
      <c r="E2096" s="141" t="s">
        <v>429</v>
      </c>
      <c r="F2096" s="141" t="s">
        <v>1737</v>
      </c>
      <c r="G2096" s="141" t="s">
        <v>3567</v>
      </c>
      <c r="H2096" s="141" t="s">
        <v>76</v>
      </c>
      <c r="I2096" s="141" t="s">
        <v>229</v>
      </c>
      <c r="J2096" s="141" t="s">
        <v>53</v>
      </c>
      <c r="K2096" s="141" t="s">
        <v>53</v>
      </c>
      <c r="L2096" s="141" t="s">
        <v>54</v>
      </c>
      <c r="M2096" s="141" t="s">
        <v>311</v>
      </c>
      <c r="N2096" s="141" t="s">
        <v>652</v>
      </c>
      <c r="O2096" s="141" t="s">
        <v>62</v>
      </c>
      <c r="P2096" s="141" t="s">
        <v>298</v>
      </c>
      <c r="Q2096" s="141" t="s">
        <v>298</v>
      </c>
      <c r="R2096" s="141" t="s">
        <v>57</v>
      </c>
      <c r="S2096" s="141" t="s">
        <v>1206</v>
      </c>
      <c r="T2096" s="227">
        <v>2.2320000000000002</v>
      </c>
      <c r="U2096" s="146">
        <v>46934</v>
      </c>
      <c r="V2096" s="208">
        <v>3.2800000000000003E-2</v>
      </c>
      <c r="W2096" s="209">
        <v>4.3999999999999997E-2</v>
      </c>
      <c r="X2096" s="141" t="s">
        <v>636</v>
      </c>
      <c r="Y2096" s="141"/>
      <c r="Z2096" s="148">
        <v>3000000</v>
      </c>
      <c r="AA2096" s="148">
        <v>1</v>
      </c>
      <c r="AB2096" s="148">
        <v>114.2747</v>
      </c>
      <c r="AC2096" s="148">
        <v>0</v>
      </c>
      <c r="AD2096" s="148">
        <v>3428.241</v>
      </c>
      <c r="AE2096" s="151"/>
      <c r="AF2096" s="151"/>
      <c r="AG2096" s="141" t="s">
        <v>17</v>
      </c>
      <c r="AH2096" s="229">
        <v>1.6571895037E-2</v>
      </c>
      <c r="AI2096" s="229">
        <v>7.6643824681774662E-4</v>
      </c>
      <c r="AJ2096" s="229">
        <v>1.7125895E-4</v>
      </c>
    </row>
    <row r="2097" spans="1:36" ht="13.5" thickBot="1">
      <c r="A2097" s="153">
        <v>8700</v>
      </c>
      <c r="B2097" s="153">
        <v>12535</v>
      </c>
      <c r="C2097" s="141" t="s">
        <v>1703</v>
      </c>
      <c r="D2097" s="141">
        <v>520033234</v>
      </c>
      <c r="E2097" s="141" t="s">
        <v>429</v>
      </c>
      <c r="F2097" s="141" t="s">
        <v>2082</v>
      </c>
      <c r="G2097" s="141" t="s">
        <v>3569</v>
      </c>
      <c r="H2097" s="141" t="s">
        <v>76</v>
      </c>
      <c r="I2097" s="141" t="s">
        <v>229</v>
      </c>
      <c r="J2097" s="141" t="s">
        <v>53</v>
      </c>
      <c r="K2097" s="141" t="s">
        <v>53</v>
      </c>
      <c r="L2097" s="141" t="s">
        <v>821</v>
      </c>
      <c r="M2097" s="141" t="s">
        <v>311</v>
      </c>
      <c r="N2097" s="141" t="s">
        <v>652</v>
      </c>
      <c r="O2097" s="141" t="s">
        <v>62</v>
      </c>
      <c r="P2097" s="141" t="s">
        <v>1483</v>
      </c>
      <c r="Q2097" s="141" t="s">
        <v>65</v>
      </c>
      <c r="R2097" s="141" t="s">
        <v>57</v>
      </c>
      <c r="S2097" s="141" t="s">
        <v>1206</v>
      </c>
      <c r="T2097" s="227">
        <v>5.5979999999999999</v>
      </c>
      <c r="U2097" s="146">
        <v>48121</v>
      </c>
      <c r="V2097" s="208">
        <v>1.7899999999999999E-2</v>
      </c>
      <c r="W2097" s="209">
        <v>5.3600000000000002E-2</v>
      </c>
      <c r="X2097" s="141" t="s">
        <v>636</v>
      </c>
      <c r="Y2097" s="141"/>
      <c r="Z2097" s="148">
        <v>401904.23</v>
      </c>
      <c r="AA2097" s="148">
        <v>1</v>
      </c>
      <c r="AB2097" s="148">
        <v>-94.44</v>
      </c>
      <c r="AC2097" s="148">
        <v>0</v>
      </c>
      <c r="AD2097" s="148">
        <v>-379.55835000000002</v>
      </c>
      <c r="AE2097" s="151"/>
      <c r="AF2097" s="151"/>
      <c r="AG2097" s="141" t="s">
        <v>17</v>
      </c>
      <c r="AH2097" s="229">
        <v>5.9349347799999999E-4</v>
      </c>
      <c r="AI2097" s="229">
        <v>-8.485635529679409E-5</v>
      </c>
      <c r="AJ2097" s="229">
        <v>-1.89609670568571E-5</v>
      </c>
    </row>
    <row r="2098" spans="1:36" ht="13.5" thickBot="1">
      <c r="A2098" s="153">
        <v>8700</v>
      </c>
      <c r="B2098" s="153">
        <v>12535</v>
      </c>
      <c r="C2098" s="141" t="s">
        <v>1703</v>
      </c>
      <c r="D2098" s="141">
        <v>520033234</v>
      </c>
      <c r="E2098" s="141" t="s">
        <v>429</v>
      </c>
      <c r="F2098" s="141" t="s">
        <v>1738</v>
      </c>
      <c r="G2098" s="141" t="s">
        <v>3570</v>
      </c>
      <c r="H2098" s="141" t="s">
        <v>76</v>
      </c>
      <c r="I2098" s="141" t="s">
        <v>229</v>
      </c>
      <c r="J2098" s="141" t="s">
        <v>53</v>
      </c>
      <c r="K2098" s="141" t="s">
        <v>53</v>
      </c>
      <c r="L2098" s="141" t="s">
        <v>821</v>
      </c>
      <c r="M2098" s="141" t="s">
        <v>311</v>
      </c>
      <c r="N2098" s="141" t="s">
        <v>652</v>
      </c>
      <c r="O2098" s="141" t="s">
        <v>62</v>
      </c>
      <c r="P2098" s="141" t="s">
        <v>1280</v>
      </c>
      <c r="Q2098" s="141" t="s">
        <v>65</v>
      </c>
      <c r="R2098" s="141" t="s">
        <v>57</v>
      </c>
      <c r="S2098" s="141" t="s">
        <v>1206</v>
      </c>
      <c r="T2098" s="227">
        <v>2.6160000000000001</v>
      </c>
      <c r="U2098" s="146">
        <v>46843</v>
      </c>
      <c r="V2098" s="208">
        <v>1.3299999999999999E-2</v>
      </c>
      <c r="W2098" s="209">
        <v>3.1199999999999999E-2</v>
      </c>
      <c r="X2098" s="141" t="s">
        <v>636</v>
      </c>
      <c r="Y2098" s="141"/>
      <c r="Z2098" s="148">
        <v>2241120</v>
      </c>
      <c r="AA2098" s="148">
        <v>1</v>
      </c>
      <c r="AB2098" s="148">
        <v>110.28</v>
      </c>
      <c r="AC2098" s="148">
        <v>0</v>
      </c>
      <c r="AD2098" s="148">
        <v>2471.5071400000002</v>
      </c>
      <c r="AE2098" s="151"/>
      <c r="AF2098" s="151"/>
      <c r="AG2098" s="141" t="s">
        <v>17</v>
      </c>
      <c r="AH2098" s="229">
        <v>6.06271777E-3</v>
      </c>
      <c r="AI2098" s="229">
        <v>5.5254505134824043E-4</v>
      </c>
      <c r="AJ2098" s="229">
        <v>1.23464983E-4</v>
      </c>
    </row>
    <row r="2099" spans="1:36" ht="13.5" thickBot="1">
      <c r="A2099" s="153">
        <v>8700</v>
      </c>
      <c r="B2099" s="153">
        <v>12535</v>
      </c>
      <c r="C2099" s="141" t="s">
        <v>1703</v>
      </c>
      <c r="D2099" s="141">
        <v>520033234</v>
      </c>
      <c r="E2099" s="141" t="s">
        <v>429</v>
      </c>
      <c r="F2099" s="141" t="s">
        <v>1739</v>
      </c>
      <c r="G2099" s="141" t="s">
        <v>3571</v>
      </c>
      <c r="H2099" s="141" t="s">
        <v>76</v>
      </c>
      <c r="I2099" s="141" t="s">
        <v>229</v>
      </c>
      <c r="J2099" s="141" t="s">
        <v>53</v>
      </c>
      <c r="K2099" s="141" t="s">
        <v>53</v>
      </c>
      <c r="L2099" s="141" t="s">
        <v>821</v>
      </c>
      <c r="M2099" s="141" t="s">
        <v>311</v>
      </c>
      <c r="N2099" s="141" t="s">
        <v>652</v>
      </c>
      <c r="O2099" s="141" t="s">
        <v>62</v>
      </c>
      <c r="P2099" s="141" t="s">
        <v>1483</v>
      </c>
      <c r="Q2099" s="141" t="s">
        <v>65</v>
      </c>
      <c r="R2099" s="141" t="s">
        <v>57</v>
      </c>
      <c r="S2099" s="141" t="s">
        <v>1206</v>
      </c>
      <c r="T2099" s="227">
        <v>3.5609999999999999</v>
      </c>
      <c r="U2099" s="146">
        <v>47209</v>
      </c>
      <c r="V2099" s="208">
        <v>1.7500000000000002E-2</v>
      </c>
      <c r="W2099" s="209">
        <v>5.1200000000000002E-2</v>
      </c>
      <c r="X2099" s="141" t="s">
        <v>636</v>
      </c>
      <c r="Y2099" s="141"/>
      <c r="Z2099" s="148">
        <v>572350.37</v>
      </c>
      <c r="AA2099" s="148">
        <v>1</v>
      </c>
      <c r="AB2099" s="148">
        <v>100.76</v>
      </c>
      <c r="AC2099" s="148">
        <v>0</v>
      </c>
      <c r="AD2099" s="148">
        <v>576.70023000000003</v>
      </c>
      <c r="AE2099" s="151"/>
      <c r="AF2099" s="151"/>
      <c r="AG2099" s="141" t="s">
        <v>17</v>
      </c>
      <c r="AH2099" s="229">
        <v>5.0997564200000001E-4</v>
      </c>
      <c r="AI2099" s="229">
        <v>1.2893058370767727E-4</v>
      </c>
      <c r="AJ2099" s="229">
        <v>2.8809257029154801E-5</v>
      </c>
    </row>
    <row r="2100" spans="1:36" ht="13.5" thickBot="1">
      <c r="A2100" s="153">
        <v>8700</v>
      </c>
      <c r="B2100" s="153">
        <v>12535</v>
      </c>
      <c r="C2100" s="141" t="s">
        <v>1616</v>
      </c>
      <c r="D2100" s="141">
        <v>520034372</v>
      </c>
      <c r="E2100" s="141" t="s">
        <v>429</v>
      </c>
      <c r="F2100" s="141" t="s">
        <v>1740</v>
      </c>
      <c r="G2100" s="141" t="s">
        <v>3572</v>
      </c>
      <c r="H2100" s="141" t="s">
        <v>76</v>
      </c>
      <c r="I2100" s="141" t="s">
        <v>229</v>
      </c>
      <c r="J2100" s="141" t="s">
        <v>53</v>
      </c>
      <c r="K2100" s="141" t="s">
        <v>53</v>
      </c>
      <c r="L2100" s="141" t="s">
        <v>821</v>
      </c>
      <c r="M2100" s="141" t="s">
        <v>311</v>
      </c>
      <c r="N2100" s="141" t="s">
        <v>258</v>
      </c>
      <c r="O2100" s="141" t="s">
        <v>62</v>
      </c>
      <c r="P2100" s="141" t="s">
        <v>1310</v>
      </c>
      <c r="Q2100" s="141" t="s">
        <v>65</v>
      </c>
      <c r="R2100" s="141" t="s">
        <v>57</v>
      </c>
      <c r="S2100" s="141" t="s">
        <v>1206</v>
      </c>
      <c r="T2100" s="227">
        <v>0.95799999999999996</v>
      </c>
      <c r="U2100" s="146">
        <v>46194</v>
      </c>
      <c r="V2100" s="208">
        <v>1.7999999999999999E-2</v>
      </c>
      <c r="W2100" s="209">
        <v>2.2800000000000001E-2</v>
      </c>
      <c r="X2100" s="141" t="s">
        <v>636</v>
      </c>
      <c r="Y2100" s="141"/>
      <c r="Z2100" s="148">
        <v>1028153.46</v>
      </c>
      <c r="AA2100" s="148">
        <v>1</v>
      </c>
      <c r="AB2100" s="148">
        <v>115.47</v>
      </c>
      <c r="AC2100" s="148">
        <v>0</v>
      </c>
      <c r="AD2100" s="148">
        <v>1187.2088000000001</v>
      </c>
      <c r="AE2100" s="151"/>
      <c r="AF2100" s="151"/>
      <c r="AG2100" s="141" t="s">
        <v>17</v>
      </c>
      <c r="AH2100" s="229">
        <v>1.8086023290000001E-3</v>
      </c>
      <c r="AI2100" s="229">
        <v>2.6541956393339936E-4</v>
      </c>
      <c r="AJ2100" s="229">
        <v>5.9307421234207698E-5</v>
      </c>
    </row>
    <row r="2101" spans="1:36" ht="13.5" thickBot="1">
      <c r="A2101" s="153">
        <v>8700</v>
      </c>
      <c r="B2101" s="153">
        <v>12535</v>
      </c>
      <c r="C2101" s="141" t="s">
        <v>1709</v>
      </c>
      <c r="D2101" s="141">
        <v>520034505</v>
      </c>
      <c r="E2101" s="141" t="s">
        <v>429</v>
      </c>
      <c r="F2101" s="141" t="s">
        <v>1741</v>
      </c>
      <c r="G2101" s="141" t="s">
        <v>3573</v>
      </c>
      <c r="H2101" s="141" t="s">
        <v>76</v>
      </c>
      <c r="I2101" s="141" t="s">
        <v>229</v>
      </c>
      <c r="J2101" s="141" t="s">
        <v>53</v>
      </c>
      <c r="K2101" s="141" t="s">
        <v>53</v>
      </c>
      <c r="L2101" s="141" t="s">
        <v>821</v>
      </c>
      <c r="M2101" s="141" t="s">
        <v>311</v>
      </c>
      <c r="N2101" s="141" t="s">
        <v>140</v>
      </c>
      <c r="O2101" s="141" t="s">
        <v>62</v>
      </c>
      <c r="P2101" s="141" t="s">
        <v>1464</v>
      </c>
      <c r="Q2101" s="141" t="s">
        <v>1294</v>
      </c>
      <c r="R2101" s="141" t="s">
        <v>57</v>
      </c>
      <c r="S2101" s="141" t="s">
        <v>1206</v>
      </c>
      <c r="T2101" s="227">
        <v>3.6629999999999998</v>
      </c>
      <c r="U2101" s="146">
        <v>48319</v>
      </c>
      <c r="V2101" s="208">
        <v>2.07E-2</v>
      </c>
      <c r="W2101" s="209">
        <v>4.9700000000000001E-2</v>
      </c>
      <c r="X2101" s="141" t="s">
        <v>636</v>
      </c>
      <c r="Y2101" s="141"/>
      <c r="Z2101" s="148">
        <v>4789620.3</v>
      </c>
      <c r="AA2101" s="148">
        <v>1</v>
      </c>
      <c r="AB2101" s="148">
        <v>101.96</v>
      </c>
      <c r="AC2101" s="148">
        <v>0</v>
      </c>
      <c r="AD2101" s="148">
        <v>4883.4968600000002</v>
      </c>
      <c r="AE2101" s="151"/>
      <c r="AF2101" s="151"/>
      <c r="AG2101" s="141" t="s">
        <v>17</v>
      </c>
      <c r="AH2101" s="229">
        <v>1.0042202187999999E-2</v>
      </c>
      <c r="AI2101" s="229">
        <v>1.091784029103663E-3</v>
      </c>
      <c r="AJ2101" s="229">
        <v>2.43956754E-4</v>
      </c>
    </row>
    <row r="2102" spans="1:36" ht="13.5" thickBot="1">
      <c r="A2102" s="153">
        <v>8700</v>
      </c>
      <c r="B2102" s="153">
        <v>12535</v>
      </c>
      <c r="C2102" s="141" t="s">
        <v>1318</v>
      </c>
      <c r="D2102" s="141">
        <v>520035171</v>
      </c>
      <c r="E2102" s="141" t="s">
        <v>429</v>
      </c>
      <c r="F2102" s="141" t="s">
        <v>1742</v>
      </c>
      <c r="G2102" s="141" t="s">
        <v>3574</v>
      </c>
      <c r="H2102" s="141" t="s">
        <v>76</v>
      </c>
      <c r="I2102" s="141" t="s">
        <v>229</v>
      </c>
      <c r="J2102" s="141" t="s">
        <v>53</v>
      </c>
      <c r="K2102" s="141" t="s">
        <v>53</v>
      </c>
      <c r="L2102" s="141" t="s">
        <v>821</v>
      </c>
      <c r="M2102" s="141" t="s">
        <v>311</v>
      </c>
      <c r="N2102" s="141" t="s">
        <v>652</v>
      </c>
      <c r="O2102" s="141" t="s">
        <v>62</v>
      </c>
      <c r="P2102" s="141" t="s">
        <v>1305</v>
      </c>
      <c r="Q2102" s="141" t="s">
        <v>1294</v>
      </c>
      <c r="R2102" s="141" t="s">
        <v>57</v>
      </c>
      <c r="S2102" s="141" t="s">
        <v>1206</v>
      </c>
      <c r="T2102" s="227">
        <v>1.867</v>
      </c>
      <c r="U2102" s="146">
        <v>46631</v>
      </c>
      <c r="V2102" s="208">
        <v>2.8500000000000001E-2</v>
      </c>
      <c r="W2102" s="209">
        <v>2.81E-2</v>
      </c>
      <c r="X2102" s="141" t="s">
        <v>636</v>
      </c>
      <c r="Y2102" s="141"/>
      <c r="Z2102" s="148">
        <v>1128000</v>
      </c>
      <c r="AA2102" s="148">
        <v>1</v>
      </c>
      <c r="AB2102" s="148">
        <v>117.13</v>
      </c>
      <c r="AC2102" s="148">
        <v>0</v>
      </c>
      <c r="AD2102" s="148">
        <v>1321.2264</v>
      </c>
      <c r="AE2102" s="151"/>
      <c r="AF2102" s="151"/>
      <c r="AG2102" s="141" t="s">
        <v>17</v>
      </c>
      <c r="AH2102" s="229">
        <v>2.7698953619999999E-3</v>
      </c>
      <c r="AI2102" s="229">
        <v>2.9538134736307125E-4</v>
      </c>
      <c r="AJ2102" s="229">
        <v>6.6002316231614702E-5</v>
      </c>
    </row>
    <row r="2103" spans="1:36" ht="13.5" thickBot="1">
      <c r="A2103" s="153">
        <v>8700</v>
      </c>
      <c r="B2103" s="153">
        <v>12535</v>
      </c>
      <c r="C2103" s="141" t="s">
        <v>1318</v>
      </c>
      <c r="D2103" s="141">
        <v>520035171</v>
      </c>
      <c r="E2103" s="141" t="s">
        <v>429</v>
      </c>
      <c r="F2103" s="141" t="s">
        <v>1743</v>
      </c>
      <c r="G2103" s="141" t="s">
        <v>3575</v>
      </c>
      <c r="H2103" s="141" t="s">
        <v>76</v>
      </c>
      <c r="I2103" s="141" t="s">
        <v>229</v>
      </c>
      <c r="J2103" s="141" t="s">
        <v>53</v>
      </c>
      <c r="K2103" s="141" t="s">
        <v>53</v>
      </c>
      <c r="L2103" s="141" t="s">
        <v>821</v>
      </c>
      <c r="M2103" s="141" t="s">
        <v>311</v>
      </c>
      <c r="N2103" s="141" t="s">
        <v>652</v>
      </c>
      <c r="O2103" s="141" t="s">
        <v>62</v>
      </c>
      <c r="P2103" s="141" t="s">
        <v>1305</v>
      </c>
      <c r="Q2103" s="141" t="s">
        <v>1294</v>
      </c>
      <c r="R2103" s="141" t="s">
        <v>57</v>
      </c>
      <c r="S2103" s="141" t="s">
        <v>1206</v>
      </c>
      <c r="T2103" s="227">
        <v>3.194</v>
      </c>
      <c r="U2103" s="146">
        <v>47573</v>
      </c>
      <c r="V2103" s="208">
        <v>2.4500000000000001E-2</v>
      </c>
      <c r="W2103" s="209">
        <v>3.61E-2</v>
      </c>
      <c r="X2103" s="141" t="s">
        <v>636</v>
      </c>
      <c r="Y2103" s="141"/>
      <c r="Z2103" s="148">
        <v>2.42</v>
      </c>
      <c r="AA2103" s="148">
        <v>1</v>
      </c>
      <c r="AB2103" s="148">
        <v>111.09</v>
      </c>
      <c r="AC2103" s="148">
        <v>0</v>
      </c>
      <c r="AD2103" s="148">
        <v>2.6900000000000001E-3</v>
      </c>
      <c r="AE2103" s="151"/>
      <c r="AF2103" s="151"/>
      <c r="AG2103" s="141" t="s">
        <v>17</v>
      </c>
      <c r="AH2103" s="229">
        <v>4.9438202247190999E-9</v>
      </c>
      <c r="AI2103" s="229">
        <v>6.0139263369749626E-10</v>
      </c>
      <c r="AJ2103" s="229">
        <v>1.3437986908454401E-10</v>
      </c>
    </row>
    <row r="2104" spans="1:36" ht="13.5" thickBot="1">
      <c r="A2104" s="153">
        <v>8700</v>
      </c>
      <c r="B2104" s="153">
        <v>12535</v>
      </c>
      <c r="C2104" s="141" t="s">
        <v>1318</v>
      </c>
      <c r="D2104" s="141">
        <v>520035171</v>
      </c>
      <c r="E2104" s="141" t="s">
        <v>429</v>
      </c>
      <c r="F2104" s="141" t="s">
        <v>1744</v>
      </c>
      <c r="G2104" s="141" t="s">
        <v>3576</v>
      </c>
      <c r="H2104" s="141" t="s">
        <v>76</v>
      </c>
      <c r="I2104" s="141" t="s">
        <v>229</v>
      </c>
      <c r="J2104" s="141" t="s">
        <v>53</v>
      </c>
      <c r="K2104" s="141" t="s">
        <v>53</v>
      </c>
      <c r="L2104" s="141" t="s">
        <v>821</v>
      </c>
      <c r="M2104" s="141" t="s">
        <v>311</v>
      </c>
      <c r="N2104" s="141" t="s">
        <v>652</v>
      </c>
      <c r="O2104" s="141" t="s">
        <v>62</v>
      </c>
      <c r="P2104" s="141" t="s">
        <v>1305</v>
      </c>
      <c r="Q2104" s="141" t="s">
        <v>1294</v>
      </c>
      <c r="R2104" s="141" t="s">
        <v>57</v>
      </c>
      <c r="S2104" s="141" t="s">
        <v>1206</v>
      </c>
      <c r="T2104" s="227">
        <v>4.05</v>
      </c>
      <c r="U2104" s="146">
        <v>47938</v>
      </c>
      <c r="V2104" s="208">
        <v>4.3E-3</v>
      </c>
      <c r="W2104" s="209">
        <v>4.02E-2</v>
      </c>
      <c r="X2104" s="141" t="s">
        <v>636</v>
      </c>
      <c r="Y2104" s="141"/>
      <c r="Z2104" s="148">
        <v>9729009</v>
      </c>
      <c r="AA2104" s="148">
        <v>1</v>
      </c>
      <c r="AB2104" s="148">
        <v>97.5</v>
      </c>
      <c r="AC2104" s="148">
        <v>0</v>
      </c>
      <c r="AD2104" s="148">
        <v>9485.78377</v>
      </c>
      <c r="AE2104" s="151"/>
      <c r="AF2104" s="151"/>
      <c r="AG2104" s="141" t="s">
        <v>17</v>
      </c>
      <c r="AH2104" s="229">
        <v>1.5566414400000001E-2</v>
      </c>
      <c r="AI2104" s="229">
        <v>2.1206990647305818E-3</v>
      </c>
      <c r="AJ2104" s="229">
        <v>4.7386556900000002E-4</v>
      </c>
    </row>
    <row r="2105" spans="1:36" ht="13.5" thickBot="1">
      <c r="A2105" s="153">
        <v>8700</v>
      </c>
      <c r="B2105" s="153">
        <v>12535</v>
      </c>
      <c r="C2105" s="141" t="s">
        <v>1745</v>
      </c>
      <c r="D2105" s="141">
        <v>520024126</v>
      </c>
      <c r="E2105" s="141" t="s">
        <v>429</v>
      </c>
      <c r="F2105" s="141" t="s">
        <v>1746</v>
      </c>
      <c r="G2105" s="141" t="s">
        <v>3577</v>
      </c>
      <c r="H2105" s="141" t="s">
        <v>76</v>
      </c>
      <c r="I2105" s="141" t="s">
        <v>229</v>
      </c>
      <c r="J2105" s="141" t="s">
        <v>53</v>
      </c>
      <c r="K2105" s="141" t="s">
        <v>53</v>
      </c>
      <c r="L2105" s="141" t="s">
        <v>821</v>
      </c>
      <c r="M2105" s="141" t="s">
        <v>311</v>
      </c>
      <c r="N2105" s="141" t="s">
        <v>651</v>
      </c>
      <c r="O2105" s="141" t="s">
        <v>62</v>
      </c>
      <c r="P2105" s="141" t="s">
        <v>1310</v>
      </c>
      <c r="Q2105" s="141" t="s">
        <v>65</v>
      </c>
      <c r="R2105" s="141" t="s">
        <v>57</v>
      </c>
      <c r="S2105" s="141" t="s">
        <v>1206</v>
      </c>
      <c r="T2105" s="227">
        <v>2.149</v>
      </c>
      <c r="U2105" s="146">
        <v>46934</v>
      </c>
      <c r="V2105" s="208">
        <v>3.6999999999999998E-2</v>
      </c>
      <c r="W2105" s="209">
        <v>2.64E-2</v>
      </c>
      <c r="X2105" s="141" t="s">
        <v>636</v>
      </c>
      <c r="Y2105" s="141"/>
      <c r="Z2105" s="148">
        <v>5682816.7999999998</v>
      </c>
      <c r="AA2105" s="148">
        <v>1</v>
      </c>
      <c r="AB2105" s="148">
        <v>119.19</v>
      </c>
      <c r="AC2105" s="148">
        <v>0</v>
      </c>
      <c r="AD2105" s="148">
        <v>6773.3493399999998</v>
      </c>
      <c r="AE2105" s="151"/>
      <c r="AF2105" s="151"/>
      <c r="AG2105" s="141" t="s">
        <v>17</v>
      </c>
      <c r="AH2105" s="229">
        <v>1.8895813431E-2</v>
      </c>
      <c r="AI2105" s="229">
        <v>1.5142908544742743E-3</v>
      </c>
      <c r="AJ2105" s="229">
        <v>3.3836498E-4</v>
      </c>
    </row>
    <row r="2106" spans="1:36" ht="13.5" thickBot="1">
      <c r="A2106" s="153">
        <v>8700</v>
      </c>
      <c r="B2106" s="153">
        <v>12535</v>
      </c>
      <c r="C2106" s="141" t="s">
        <v>1745</v>
      </c>
      <c r="D2106" s="141">
        <v>520024126</v>
      </c>
      <c r="E2106" s="141" t="s">
        <v>429</v>
      </c>
      <c r="F2106" s="141" t="s">
        <v>1747</v>
      </c>
      <c r="G2106" s="141" t="s">
        <v>3578</v>
      </c>
      <c r="H2106" s="141" t="s">
        <v>76</v>
      </c>
      <c r="I2106" s="141" t="s">
        <v>229</v>
      </c>
      <c r="J2106" s="141" t="s">
        <v>53</v>
      </c>
      <c r="K2106" s="141" t="s">
        <v>53</v>
      </c>
      <c r="L2106" s="141" t="s">
        <v>821</v>
      </c>
      <c r="M2106" s="141" t="s">
        <v>311</v>
      </c>
      <c r="N2106" s="141" t="s">
        <v>651</v>
      </c>
      <c r="O2106" s="141" t="s">
        <v>62</v>
      </c>
      <c r="P2106" s="141" t="s">
        <v>1310</v>
      </c>
      <c r="Q2106" s="141" t="s">
        <v>65</v>
      </c>
      <c r="R2106" s="141" t="s">
        <v>57</v>
      </c>
      <c r="S2106" s="141" t="s">
        <v>1206</v>
      </c>
      <c r="T2106" s="227">
        <v>2.25</v>
      </c>
      <c r="U2106" s="146">
        <v>46477</v>
      </c>
      <c r="V2106" s="208">
        <v>2.5999999999999999E-2</v>
      </c>
      <c r="W2106" s="209">
        <v>2.47E-2</v>
      </c>
      <c r="X2106" s="141" t="s">
        <v>636</v>
      </c>
      <c r="Y2106" s="141"/>
      <c r="Z2106" s="148">
        <v>4076338.08</v>
      </c>
      <c r="AA2106" s="148">
        <v>1</v>
      </c>
      <c r="AB2106" s="148">
        <v>116.75</v>
      </c>
      <c r="AC2106" s="148">
        <v>0</v>
      </c>
      <c r="AD2106" s="148">
        <v>4759.1247100000001</v>
      </c>
      <c r="AE2106" s="151"/>
      <c r="AF2106" s="151"/>
      <c r="AG2106" s="141" t="s">
        <v>17</v>
      </c>
      <c r="AH2106" s="229">
        <v>1.1300826912E-2</v>
      </c>
      <c r="AI2106" s="229">
        <v>1.0639786406846591E-3</v>
      </c>
      <c r="AJ2106" s="229">
        <v>2.377437E-4</v>
      </c>
    </row>
    <row r="2107" spans="1:36" ht="13.5" thickBot="1">
      <c r="A2107" s="153">
        <v>8700</v>
      </c>
      <c r="B2107" s="153">
        <v>12535</v>
      </c>
      <c r="C2107" s="141" t="s">
        <v>1745</v>
      </c>
      <c r="D2107" s="141">
        <v>520024126</v>
      </c>
      <c r="E2107" s="141" t="s">
        <v>429</v>
      </c>
      <c r="F2107" s="141" t="s">
        <v>1748</v>
      </c>
      <c r="G2107" s="141" t="s">
        <v>3579</v>
      </c>
      <c r="H2107" s="141" t="s">
        <v>76</v>
      </c>
      <c r="I2107" s="141" t="s">
        <v>229</v>
      </c>
      <c r="J2107" s="141" t="s">
        <v>53</v>
      </c>
      <c r="K2107" s="141" t="s">
        <v>53</v>
      </c>
      <c r="L2107" s="141" t="s">
        <v>821</v>
      </c>
      <c r="M2107" s="141" t="s">
        <v>311</v>
      </c>
      <c r="N2107" s="141" t="s">
        <v>651</v>
      </c>
      <c r="O2107" s="141" t="s">
        <v>62</v>
      </c>
      <c r="P2107" s="141" t="s">
        <v>1310</v>
      </c>
      <c r="Q2107" s="141" t="s">
        <v>65</v>
      </c>
      <c r="R2107" s="141" t="s">
        <v>57</v>
      </c>
      <c r="S2107" s="141" t="s">
        <v>1206</v>
      </c>
      <c r="T2107" s="227">
        <v>3.4409999999999998</v>
      </c>
      <c r="U2107" s="146">
        <v>47483</v>
      </c>
      <c r="V2107" s="208">
        <v>2.81E-2</v>
      </c>
      <c r="W2107" s="209">
        <v>2.93E-2</v>
      </c>
      <c r="X2107" s="141" t="s">
        <v>636</v>
      </c>
      <c r="Y2107" s="141"/>
      <c r="Z2107" s="148">
        <v>21572209.75</v>
      </c>
      <c r="AA2107" s="148">
        <v>1</v>
      </c>
      <c r="AB2107" s="148">
        <v>117.13</v>
      </c>
      <c r="AC2107" s="148">
        <v>0</v>
      </c>
      <c r="AD2107" s="148">
        <v>25267.529279999999</v>
      </c>
      <c r="AE2107" s="151"/>
      <c r="AF2107" s="151"/>
      <c r="AG2107" s="141" t="s">
        <v>17</v>
      </c>
      <c r="AH2107" s="229">
        <v>1.5667214908E-2</v>
      </c>
      <c r="AI2107" s="229">
        <v>5.6489613311255767E-3</v>
      </c>
      <c r="AJ2107" s="229">
        <v>1.2622480580000001E-3</v>
      </c>
    </row>
    <row r="2108" spans="1:36" ht="13.5" thickBot="1">
      <c r="A2108" s="153">
        <v>8700</v>
      </c>
      <c r="B2108" s="153">
        <v>12535</v>
      </c>
      <c r="C2108" s="141" t="s">
        <v>1745</v>
      </c>
      <c r="D2108" s="141">
        <v>520024126</v>
      </c>
      <c r="E2108" s="141" t="s">
        <v>429</v>
      </c>
      <c r="F2108" s="141" t="s">
        <v>1749</v>
      </c>
      <c r="G2108" s="141" t="s">
        <v>3580</v>
      </c>
      <c r="H2108" s="141" t="s">
        <v>76</v>
      </c>
      <c r="I2108" s="141" t="s">
        <v>229</v>
      </c>
      <c r="J2108" s="141" t="s">
        <v>53</v>
      </c>
      <c r="K2108" s="141" t="s">
        <v>53</v>
      </c>
      <c r="L2108" s="141" t="s">
        <v>821</v>
      </c>
      <c r="M2108" s="141" t="s">
        <v>311</v>
      </c>
      <c r="N2108" s="141" t="s">
        <v>651</v>
      </c>
      <c r="O2108" s="141" t="s">
        <v>62</v>
      </c>
      <c r="P2108" s="141" t="s">
        <v>1310</v>
      </c>
      <c r="Q2108" s="141" t="s">
        <v>65</v>
      </c>
      <c r="R2108" s="141" t="s">
        <v>57</v>
      </c>
      <c r="S2108" s="141" t="s">
        <v>1206</v>
      </c>
      <c r="T2108" s="227">
        <v>1.89</v>
      </c>
      <c r="U2108" s="146">
        <v>46295</v>
      </c>
      <c r="V2108" s="208">
        <v>2.4E-2</v>
      </c>
      <c r="W2108" s="209">
        <v>2.4899999999999999E-2</v>
      </c>
      <c r="X2108" s="141" t="s">
        <v>636</v>
      </c>
      <c r="Y2108" s="141"/>
      <c r="Z2108" s="148">
        <v>2912577.06</v>
      </c>
      <c r="AA2108" s="148">
        <v>1</v>
      </c>
      <c r="AB2108" s="148">
        <v>115.87</v>
      </c>
      <c r="AC2108" s="148">
        <v>0</v>
      </c>
      <c r="AD2108" s="148">
        <v>3374.8030399999998</v>
      </c>
      <c r="AE2108" s="151"/>
      <c r="AF2108" s="151"/>
      <c r="AG2108" s="141" t="s">
        <v>17</v>
      </c>
      <c r="AH2108" s="229">
        <v>5.4189175919999999E-3</v>
      </c>
      <c r="AI2108" s="229">
        <v>7.544913339910471E-4</v>
      </c>
      <c r="AJ2108" s="229">
        <v>1.6858943800000001E-4</v>
      </c>
    </row>
    <row r="2109" spans="1:36" ht="13.5" thickBot="1">
      <c r="A2109" s="153">
        <v>8700</v>
      </c>
      <c r="B2109" s="153">
        <v>12535</v>
      </c>
      <c r="C2109" s="141" t="s">
        <v>1745</v>
      </c>
      <c r="D2109" s="141">
        <v>520024126</v>
      </c>
      <c r="E2109" s="141" t="s">
        <v>429</v>
      </c>
      <c r="F2109" s="141" t="s">
        <v>2110</v>
      </c>
      <c r="G2109" s="141" t="s">
        <v>3757</v>
      </c>
      <c r="H2109" s="141" t="s">
        <v>76</v>
      </c>
      <c r="I2109" s="141" t="s">
        <v>229</v>
      </c>
      <c r="J2109" s="141" t="s">
        <v>53</v>
      </c>
      <c r="K2109" s="141" t="s">
        <v>53</v>
      </c>
      <c r="L2109" s="141" t="s">
        <v>821</v>
      </c>
      <c r="M2109" s="141" t="s">
        <v>311</v>
      </c>
      <c r="N2109" s="141" t="s">
        <v>651</v>
      </c>
      <c r="O2109" s="141" t="s">
        <v>62</v>
      </c>
      <c r="P2109" s="141" t="s">
        <v>1310</v>
      </c>
      <c r="Q2109" s="141" t="s">
        <v>65</v>
      </c>
      <c r="R2109" s="141" t="s">
        <v>57</v>
      </c>
      <c r="S2109" s="141" t="s">
        <v>1206</v>
      </c>
      <c r="T2109" s="227">
        <v>3.13</v>
      </c>
      <c r="U2109" s="146">
        <v>46934</v>
      </c>
      <c r="V2109" s="208">
        <v>2.5999999999999999E-2</v>
      </c>
      <c r="W2109" s="209">
        <v>2.5000000000000001E-2</v>
      </c>
      <c r="X2109" s="141" t="s">
        <v>636</v>
      </c>
      <c r="Y2109" s="141"/>
      <c r="Z2109" s="148">
        <v>224397.6</v>
      </c>
      <c r="AA2109" s="148">
        <v>1</v>
      </c>
      <c r="AB2109" s="148">
        <v>117.09</v>
      </c>
      <c r="AC2109" s="148">
        <v>0</v>
      </c>
      <c r="AD2109" s="148">
        <v>262.74714999999998</v>
      </c>
      <c r="AE2109" s="151"/>
      <c r="AF2109" s="151"/>
      <c r="AG2109" s="141" t="s">
        <v>17</v>
      </c>
      <c r="AH2109" s="229">
        <v>4.8181328599999999E-4</v>
      </c>
      <c r="AI2109" s="229">
        <v>5.8741338488851706E-5</v>
      </c>
      <c r="AJ2109" s="229">
        <v>1.31256236503112E-5</v>
      </c>
    </row>
    <row r="2110" spans="1:36" ht="13.5" thickBot="1">
      <c r="A2110" s="153">
        <v>8700</v>
      </c>
      <c r="B2110" s="153">
        <v>12535</v>
      </c>
      <c r="C2110" s="141" t="s">
        <v>1745</v>
      </c>
      <c r="D2110" s="141">
        <v>520024126</v>
      </c>
      <c r="E2110" s="141" t="s">
        <v>429</v>
      </c>
      <c r="F2110" s="141" t="s">
        <v>1750</v>
      </c>
      <c r="G2110" s="141" t="s">
        <v>3581</v>
      </c>
      <c r="H2110" s="141" t="s">
        <v>76</v>
      </c>
      <c r="I2110" s="141" t="s">
        <v>229</v>
      </c>
      <c r="J2110" s="141" t="s">
        <v>53</v>
      </c>
      <c r="K2110" s="141" t="s">
        <v>53</v>
      </c>
      <c r="L2110" s="141" t="s">
        <v>821</v>
      </c>
      <c r="M2110" s="141" t="s">
        <v>311</v>
      </c>
      <c r="N2110" s="141" t="s">
        <v>651</v>
      </c>
      <c r="O2110" s="141" t="s">
        <v>62</v>
      </c>
      <c r="P2110" s="141" t="s">
        <v>1310</v>
      </c>
      <c r="Q2110" s="141" t="s">
        <v>65</v>
      </c>
      <c r="R2110" s="141" t="s">
        <v>57</v>
      </c>
      <c r="S2110" s="141" t="s">
        <v>1206</v>
      </c>
      <c r="T2110" s="227">
        <v>5.8289999999999997</v>
      </c>
      <c r="U2110" s="146">
        <v>48852</v>
      </c>
      <c r="V2110" s="208">
        <v>3.5000000000000001E-3</v>
      </c>
      <c r="W2110" s="209">
        <v>3.4099999999999998E-2</v>
      </c>
      <c r="X2110" s="141" t="s">
        <v>636</v>
      </c>
      <c r="Y2110" s="141"/>
      <c r="Z2110" s="148">
        <v>58844893.649999999</v>
      </c>
      <c r="AA2110" s="148">
        <v>1</v>
      </c>
      <c r="AB2110" s="148">
        <v>94.3</v>
      </c>
      <c r="AC2110" s="148">
        <v>0</v>
      </c>
      <c r="AD2110" s="148">
        <v>55490.734709999997</v>
      </c>
      <c r="AE2110" s="151"/>
      <c r="AF2110" s="151"/>
      <c r="AG2110" s="141" t="s">
        <v>17</v>
      </c>
      <c r="AH2110" s="229">
        <v>1.6888875917000001E-2</v>
      </c>
      <c r="AI2110" s="229">
        <v>1.240584352901709E-2</v>
      </c>
      <c r="AJ2110" s="229">
        <v>2.7720586110000001E-3</v>
      </c>
    </row>
    <row r="2111" spans="1:36" ht="13.5" thickBot="1">
      <c r="A2111" s="153">
        <v>8700</v>
      </c>
      <c r="B2111" s="153">
        <v>12535</v>
      </c>
      <c r="C2111" s="141" t="s">
        <v>3242</v>
      </c>
      <c r="D2111" s="141">
        <v>520031931</v>
      </c>
      <c r="E2111" s="141" t="s">
        <v>429</v>
      </c>
      <c r="F2111" s="141" t="s">
        <v>1320</v>
      </c>
      <c r="G2111" s="141" t="s">
        <v>3243</v>
      </c>
      <c r="H2111" s="141" t="s">
        <v>76</v>
      </c>
      <c r="I2111" s="141" t="s">
        <v>228</v>
      </c>
      <c r="J2111" s="141" t="s">
        <v>53</v>
      </c>
      <c r="K2111" s="141" t="s">
        <v>53</v>
      </c>
      <c r="L2111" s="141" t="s">
        <v>821</v>
      </c>
      <c r="M2111" s="141" t="s">
        <v>311</v>
      </c>
      <c r="N2111" s="141" t="s">
        <v>260</v>
      </c>
      <c r="O2111" s="141" t="s">
        <v>62</v>
      </c>
      <c r="P2111" s="141" t="s">
        <v>1310</v>
      </c>
      <c r="Q2111" s="141" t="s">
        <v>65</v>
      </c>
      <c r="R2111" s="141" t="s">
        <v>57</v>
      </c>
      <c r="S2111" s="141" t="s">
        <v>1206</v>
      </c>
      <c r="T2111" s="227">
        <v>0.65100000000000002</v>
      </c>
      <c r="U2111" s="146">
        <v>45992</v>
      </c>
      <c r="V2111" s="208">
        <v>3.6499999999999998E-2</v>
      </c>
      <c r="W2111" s="209">
        <v>5.0500000000000003E-2</v>
      </c>
      <c r="X2111" s="141" t="s">
        <v>636</v>
      </c>
      <c r="Y2111" s="141"/>
      <c r="Z2111" s="148">
        <v>215183.33</v>
      </c>
      <c r="AA2111" s="148">
        <v>1</v>
      </c>
      <c r="AB2111" s="148">
        <v>100.35</v>
      </c>
      <c r="AC2111" s="148">
        <v>0</v>
      </c>
      <c r="AD2111" s="148">
        <v>215.93647000000001</v>
      </c>
      <c r="AE2111" s="151"/>
      <c r="AF2111" s="151"/>
      <c r="AG2111" s="141" t="s">
        <v>17</v>
      </c>
      <c r="AH2111" s="229">
        <v>2.02053698E-4</v>
      </c>
      <c r="AI2111" s="229">
        <v>4.827606037347227E-5</v>
      </c>
      <c r="AJ2111" s="229">
        <v>1.07871801372411E-5</v>
      </c>
    </row>
    <row r="2112" spans="1:36" ht="13.5" thickBot="1">
      <c r="A2112" s="153">
        <v>8700</v>
      </c>
      <c r="B2112" s="153">
        <v>12535</v>
      </c>
      <c r="C2112" s="141" t="s">
        <v>3242</v>
      </c>
      <c r="D2112" s="141">
        <v>520031931</v>
      </c>
      <c r="E2112" s="141" t="s">
        <v>429</v>
      </c>
      <c r="F2112" s="141" t="s">
        <v>1751</v>
      </c>
      <c r="G2112" s="141" t="s">
        <v>3263</v>
      </c>
      <c r="H2112" s="141" t="s">
        <v>76</v>
      </c>
      <c r="I2112" s="141" t="s">
        <v>229</v>
      </c>
      <c r="J2112" s="141" t="s">
        <v>53</v>
      </c>
      <c r="K2112" s="141" t="s">
        <v>53</v>
      </c>
      <c r="L2112" s="141" t="s">
        <v>821</v>
      </c>
      <c r="M2112" s="141" t="s">
        <v>311</v>
      </c>
      <c r="N2112" s="141" t="s">
        <v>260</v>
      </c>
      <c r="O2112" s="141" t="s">
        <v>62</v>
      </c>
      <c r="P2112" s="141" t="s">
        <v>1310</v>
      </c>
      <c r="Q2112" s="141" t="s">
        <v>65</v>
      </c>
      <c r="R2112" s="141" t="s">
        <v>57</v>
      </c>
      <c r="S2112" s="141" t="s">
        <v>1206</v>
      </c>
      <c r="T2112" s="227">
        <v>0.65900000000000003</v>
      </c>
      <c r="U2112" s="146">
        <v>45992</v>
      </c>
      <c r="V2112" s="208">
        <v>2.1999999999999999E-2</v>
      </c>
      <c r="W2112" s="209">
        <v>2.12E-2</v>
      </c>
      <c r="X2112" s="141" t="s">
        <v>636</v>
      </c>
      <c r="Y2112" s="141"/>
      <c r="Z2112" s="148">
        <v>3385000</v>
      </c>
      <c r="AA2112" s="148">
        <v>1</v>
      </c>
      <c r="AB2112" s="148">
        <v>116.47</v>
      </c>
      <c r="AC2112" s="148">
        <v>0</v>
      </c>
      <c r="AD2112" s="148">
        <v>3942.5095000000001</v>
      </c>
      <c r="AE2112" s="151"/>
      <c r="AF2112" s="151"/>
      <c r="AG2112" s="141" t="s">
        <v>17</v>
      </c>
      <c r="AH2112" s="229">
        <v>6.3987413899999996E-3</v>
      </c>
      <c r="AI2112" s="229">
        <v>8.8141121620163539E-4</v>
      </c>
      <c r="AJ2112" s="229">
        <v>1.9694940899999999E-4</v>
      </c>
    </row>
    <row r="2113" spans="1:36" ht="13.5" thickBot="1">
      <c r="A2113" s="153">
        <v>8700</v>
      </c>
      <c r="B2113" s="153">
        <v>12535</v>
      </c>
      <c r="C2113" s="141" t="s">
        <v>3242</v>
      </c>
      <c r="D2113" s="141">
        <v>520031931</v>
      </c>
      <c r="E2113" s="141" t="s">
        <v>429</v>
      </c>
      <c r="F2113" s="141" t="s">
        <v>1752</v>
      </c>
      <c r="G2113" s="141" t="s">
        <v>3582</v>
      </c>
      <c r="H2113" s="141" t="s">
        <v>76</v>
      </c>
      <c r="I2113" s="141" t="s">
        <v>228</v>
      </c>
      <c r="J2113" s="141" t="s">
        <v>53</v>
      </c>
      <c r="K2113" s="141" t="s">
        <v>53</v>
      </c>
      <c r="L2113" s="141" t="s">
        <v>821</v>
      </c>
      <c r="M2113" s="141" t="s">
        <v>311</v>
      </c>
      <c r="N2113" s="141" t="s">
        <v>260</v>
      </c>
      <c r="O2113" s="141" t="s">
        <v>62</v>
      </c>
      <c r="P2113" s="141" t="s">
        <v>1310</v>
      </c>
      <c r="Q2113" s="141" t="s">
        <v>65</v>
      </c>
      <c r="R2113" s="141" t="s">
        <v>57</v>
      </c>
      <c r="S2113" s="141" t="s">
        <v>1206</v>
      </c>
      <c r="T2113" s="227">
        <v>3.379</v>
      </c>
      <c r="U2113" s="146">
        <v>47636</v>
      </c>
      <c r="V2113" s="208">
        <v>3.2000000000000001E-2</v>
      </c>
      <c r="W2113" s="209">
        <v>5.3800000000000001E-2</v>
      </c>
      <c r="X2113" s="141" t="s">
        <v>636</v>
      </c>
      <c r="Y2113" s="141"/>
      <c r="Z2113" s="148">
        <v>1962000</v>
      </c>
      <c r="AA2113" s="148">
        <v>1</v>
      </c>
      <c r="AB2113" s="148">
        <v>94.21</v>
      </c>
      <c r="AC2113" s="148">
        <v>0</v>
      </c>
      <c r="AD2113" s="148">
        <v>1848.4002</v>
      </c>
      <c r="AE2113" s="151"/>
      <c r="AF2113" s="151"/>
      <c r="AG2113" s="141" t="s">
        <v>17</v>
      </c>
      <c r="AH2113" s="229">
        <v>1.3987878589999999E-3</v>
      </c>
      <c r="AI2113" s="229">
        <v>4.1323950349627471E-4</v>
      </c>
      <c r="AJ2113" s="229">
        <v>9.2337463528567004E-5</v>
      </c>
    </row>
    <row r="2114" spans="1:36" ht="13.5" thickBot="1">
      <c r="A2114" s="153">
        <v>8700</v>
      </c>
      <c r="B2114" s="153">
        <v>12535</v>
      </c>
      <c r="C2114" s="141" t="s">
        <v>3242</v>
      </c>
      <c r="D2114" s="141">
        <v>520031931</v>
      </c>
      <c r="E2114" s="141" t="s">
        <v>429</v>
      </c>
      <c r="F2114" s="141" t="s">
        <v>1753</v>
      </c>
      <c r="G2114" s="141" t="s">
        <v>3583</v>
      </c>
      <c r="H2114" s="141" t="s">
        <v>76</v>
      </c>
      <c r="I2114" s="141" t="s">
        <v>229</v>
      </c>
      <c r="J2114" s="141" t="s">
        <v>53</v>
      </c>
      <c r="K2114" s="141" t="s">
        <v>53</v>
      </c>
      <c r="L2114" s="141" t="s">
        <v>821</v>
      </c>
      <c r="M2114" s="141" t="s">
        <v>311</v>
      </c>
      <c r="N2114" s="141" t="s">
        <v>260</v>
      </c>
      <c r="O2114" s="141" t="s">
        <v>62</v>
      </c>
      <c r="P2114" s="141" t="s">
        <v>1310</v>
      </c>
      <c r="Q2114" s="141" t="s">
        <v>65</v>
      </c>
      <c r="R2114" s="141" t="s">
        <v>57</v>
      </c>
      <c r="S2114" s="141" t="s">
        <v>1206</v>
      </c>
      <c r="T2114" s="227">
        <v>3.516</v>
      </c>
      <c r="U2114" s="146">
        <v>47636</v>
      </c>
      <c r="V2114" s="208">
        <v>1.7000000000000001E-2</v>
      </c>
      <c r="W2114" s="209">
        <v>2.64E-2</v>
      </c>
      <c r="X2114" s="141" t="s">
        <v>636</v>
      </c>
      <c r="Y2114" s="141"/>
      <c r="Z2114" s="148">
        <v>2628304</v>
      </c>
      <c r="AA2114" s="148">
        <v>1</v>
      </c>
      <c r="AB2114" s="148">
        <v>110.64</v>
      </c>
      <c r="AC2114" s="148">
        <v>0</v>
      </c>
      <c r="AD2114" s="148">
        <v>2907.9555500000001</v>
      </c>
      <c r="AE2114" s="151"/>
      <c r="AF2114" s="151"/>
      <c r="AG2114" s="141" t="s">
        <v>17</v>
      </c>
      <c r="AH2114" s="229">
        <v>2.0707699089999999E-3</v>
      </c>
      <c r="AI2114" s="229">
        <v>6.5012009178057675E-4</v>
      </c>
      <c r="AJ2114" s="229">
        <v>1.4526791299999999E-4</v>
      </c>
    </row>
    <row r="2115" spans="1:36" ht="13.5" thickBot="1">
      <c r="A2115" s="153">
        <v>8700</v>
      </c>
      <c r="B2115" s="153">
        <v>12535</v>
      </c>
      <c r="C2115" s="141" t="s">
        <v>3242</v>
      </c>
      <c r="D2115" s="141">
        <v>520031931</v>
      </c>
      <c r="E2115" s="141" t="s">
        <v>429</v>
      </c>
      <c r="F2115" s="141" t="s">
        <v>1754</v>
      </c>
      <c r="G2115" s="141" t="s">
        <v>3584</v>
      </c>
      <c r="H2115" s="141" t="s">
        <v>76</v>
      </c>
      <c r="I2115" s="141" t="s">
        <v>228</v>
      </c>
      <c r="J2115" s="141" t="s">
        <v>53</v>
      </c>
      <c r="K2115" s="141" t="s">
        <v>53</v>
      </c>
      <c r="L2115" s="141" t="s">
        <v>821</v>
      </c>
      <c r="M2115" s="141" t="s">
        <v>311</v>
      </c>
      <c r="N2115" s="141" t="s">
        <v>260</v>
      </c>
      <c r="O2115" s="141" t="s">
        <v>62</v>
      </c>
      <c r="P2115" s="141" t="s">
        <v>1310</v>
      </c>
      <c r="Q2115" s="141" t="s">
        <v>65</v>
      </c>
      <c r="R2115" s="141" t="s">
        <v>57</v>
      </c>
      <c r="S2115" s="141" t="s">
        <v>1206</v>
      </c>
      <c r="T2115" s="227">
        <v>7.8520000000000003</v>
      </c>
      <c r="U2115" s="146">
        <v>49645</v>
      </c>
      <c r="V2115" s="208">
        <v>2.7900000000000001E-2</v>
      </c>
      <c r="W2115" s="209">
        <v>5.7099999999999998E-2</v>
      </c>
      <c r="X2115" s="141" t="s">
        <v>636</v>
      </c>
      <c r="Y2115" s="141"/>
      <c r="Z2115" s="148">
        <v>12655000</v>
      </c>
      <c r="AA2115" s="148">
        <v>1</v>
      </c>
      <c r="AB2115" s="148">
        <v>80.900000000000006</v>
      </c>
      <c r="AC2115" s="148">
        <v>0</v>
      </c>
      <c r="AD2115" s="148">
        <v>10237.895</v>
      </c>
      <c r="AE2115" s="151"/>
      <c r="AF2115" s="151"/>
      <c r="AG2115" s="141" t="s">
        <v>17</v>
      </c>
      <c r="AH2115" s="229">
        <v>1.4678198902000001E-2</v>
      </c>
      <c r="AI2115" s="229">
        <v>2.2888455901741373E-3</v>
      </c>
      <c r="AJ2115" s="229">
        <v>5.1143754200000001E-4</v>
      </c>
    </row>
    <row r="2116" spans="1:36" ht="13.5" thickBot="1">
      <c r="A2116" s="153">
        <v>8700</v>
      </c>
      <c r="B2116" s="153">
        <v>12535</v>
      </c>
      <c r="C2116" s="141" t="s">
        <v>3242</v>
      </c>
      <c r="D2116" s="141">
        <v>520031931</v>
      </c>
      <c r="E2116" s="141" t="s">
        <v>429</v>
      </c>
      <c r="F2116" s="141" t="s">
        <v>1755</v>
      </c>
      <c r="G2116" s="141" t="s">
        <v>3585</v>
      </c>
      <c r="H2116" s="141" t="s">
        <v>76</v>
      </c>
      <c r="I2116" s="141" t="s">
        <v>229</v>
      </c>
      <c r="J2116" s="141" t="s">
        <v>53</v>
      </c>
      <c r="K2116" s="141" t="s">
        <v>53</v>
      </c>
      <c r="L2116" s="141" t="s">
        <v>821</v>
      </c>
      <c r="M2116" s="141" t="s">
        <v>311</v>
      </c>
      <c r="N2116" s="141" t="s">
        <v>260</v>
      </c>
      <c r="O2116" s="141" t="s">
        <v>62</v>
      </c>
      <c r="P2116" s="141" t="s">
        <v>1310</v>
      </c>
      <c r="Q2116" s="141" t="s">
        <v>65</v>
      </c>
      <c r="R2116" s="141" t="s">
        <v>57</v>
      </c>
      <c r="S2116" s="141" t="s">
        <v>1206</v>
      </c>
      <c r="T2116" s="227">
        <v>8.3659999999999997</v>
      </c>
      <c r="U2116" s="146">
        <v>49461</v>
      </c>
      <c r="V2116" s="208">
        <v>5.7999999999999996E-3</v>
      </c>
      <c r="W2116" s="209">
        <v>3.1600000000000003E-2</v>
      </c>
      <c r="X2116" s="141" t="s">
        <v>636</v>
      </c>
      <c r="Y2116" s="141"/>
      <c r="Z2116" s="148">
        <v>8528000</v>
      </c>
      <c r="AA2116" s="148">
        <v>1</v>
      </c>
      <c r="AB2116" s="148">
        <v>91.2</v>
      </c>
      <c r="AC2116" s="148">
        <v>0</v>
      </c>
      <c r="AD2116" s="148">
        <v>7777.5360000000001</v>
      </c>
      <c r="AE2116" s="151"/>
      <c r="AF2116" s="151"/>
      <c r="AG2116" s="141" t="s">
        <v>17</v>
      </c>
      <c r="AH2116" s="229">
        <v>1.7827465752000001E-2</v>
      </c>
      <c r="AI2116" s="229">
        <v>1.7387928842814463E-3</v>
      </c>
      <c r="AJ2116" s="229">
        <v>3.8852946800000001E-4</v>
      </c>
    </row>
    <row r="2117" spans="1:36" ht="13.5" thickBot="1">
      <c r="A2117" s="153">
        <v>8700</v>
      </c>
      <c r="B2117" s="153">
        <v>12535</v>
      </c>
      <c r="C2117" s="141" t="s">
        <v>1321</v>
      </c>
      <c r="D2117" s="141">
        <v>520032046</v>
      </c>
      <c r="E2117" s="141" t="s">
        <v>429</v>
      </c>
      <c r="F2117" s="141" t="s">
        <v>1322</v>
      </c>
      <c r="G2117" s="141" t="s">
        <v>3264</v>
      </c>
      <c r="H2117" s="141" t="s">
        <v>76</v>
      </c>
      <c r="I2117" s="141" t="s">
        <v>228</v>
      </c>
      <c r="J2117" s="141" t="s">
        <v>53</v>
      </c>
      <c r="K2117" s="141" t="s">
        <v>53</v>
      </c>
      <c r="L2117" s="141" t="s">
        <v>821</v>
      </c>
      <c r="M2117" s="141" t="s">
        <v>311</v>
      </c>
      <c r="N2117" s="141" t="s">
        <v>256</v>
      </c>
      <c r="O2117" s="141" t="s">
        <v>62</v>
      </c>
      <c r="P2117" s="141" t="s">
        <v>1205</v>
      </c>
      <c r="Q2117" s="141" t="s">
        <v>65</v>
      </c>
      <c r="R2117" s="141" t="s">
        <v>57</v>
      </c>
      <c r="S2117" s="141" t="s">
        <v>1206</v>
      </c>
      <c r="T2117" s="227">
        <v>0.68500000000000005</v>
      </c>
      <c r="U2117" s="146">
        <v>45816</v>
      </c>
      <c r="V2117" s="208">
        <v>2.98E-2</v>
      </c>
      <c r="W2117" s="209">
        <v>4.4600000000000001E-2</v>
      </c>
      <c r="X2117" s="141" t="s">
        <v>636</v>
      </c>
      <c r="Y2117" s="141"/>
      <c r="Z2117" s="148">
        <v>2168000</v>
      </c>
      <c r="AA2117" s="148">
        <v>1</v>
      </c>
      <c r="AB2117" s="148">
        <v>99.95</v>
      </c>
      <c r="AC2117" s="148">
        <v>0</v>
      </c>
      <c r="AD2117" s="148">
        <v>2166.9160000000002</v>
      </c>
      <c r="AE2117" s="151"/>
      <c r="AF2117" s="151"/>
      <c r="AG2117" s="141" t="s">
        <v>17</v>
      </c>
      <c r="AH2117" s="229">
        <v>8.5283451400000002E-4</v>
      </c>
      <c r="AI2117" s="229">
        <v>4.8444881793354794E-4</v>
      </c>
      <c r="AJ2117" s="229">
        <v>1.0824902900000001E-4</v>
      </c>
    </row>
    <row r="2118" spans="1:36" ht="13.5" thickBot="1">
      <c r="A2118" s="153">
        <v>8700</v>
      </c>
      <c r="B2118" s="153">
        <v>12535</v>
      </c>
      <c r="C2118" s="141" t="s">
        <v>1321</v>
      </c>
      <c r="D2118" s="141">
        <v>520032046</v>
      </c>
      <c r="E2118" s="141" t="s">
        <v>429</v>
      </c>
      <c r="F2118" s="141" t="s">
        <v>1756</v>
      </c>
      <c r="G2118" s="141" t="s">
        <v>3586</v>
      </c>
      <c r="H2118" s="141" t="s">
        <v>76</v>
      </c>
      <c r="I2118" s="141" t="s">
        <v>229</v>
      </c>
      <c r="J2118" s="141" t="s">
        <v>53</v>
      </c>
      <c r="K2118" s="141" t="s">
        <v>53</v>
      </c>
      <c r="L2118" s="141" t="s">
        <v>821</v>
      </c>
      <c r="M2118" s="141" t="s">
        <v>311</v>
      </c>
      <c r="N2118" s="141" t="s">
        <v>256</v>
      </c>
      <c r="O2118" s="141" t="s">
        <v>62</v>
      </c>
      <c r="P2118" s="141" t="s">
        <v>1205</v>
      </c>
      <c r="Q2118" s="141" t="s">
        <v>65</v>
      </c>
      <c r="R2118" s="141" t="s">
        <v>57</v>
      </c>
      <c r="S2118" s="141" t="s">
        <v>1206</v>
      </c>
      <c r="T2118" s="227">
        <v>2.9550000000000001</v>
      </c>
      <c r="U2118" s="146">
        <v>46658</v>
      </c>
      <c r="V2118" s="208">
        <v>1.2200000000000001E-2</v>
      </c>
      <c r="W2118" s="209">
        <v>2.2599999999999999E-2</v>
      </c>
      <c r="X2118" s="141" t="s">
        <v>636</v>
      </c>
      <c r="Y2118" s="141"/>
      <c r="Z2118" s="148">
        <v>24404449</v>
      </c>
      <c r="AA2118" s="148">
        <v>1</v>
      </c>
      <c r="AB2118" s="148">
        <v>113.04</v>
      </c>
      <c r="AC2118" s="148">
        <v>0</v>
      </c>
      <c r="AD2118" s="148">
        <v>27586.789150000001</v>
      </c>
      <c r="AE2118" s="151"/>
      <c r="AF2118" s="151"/>
      <c r="AG2118" s="141" t="s">
        <v>17</v>
      </c>
      <c r="AH2118" s="229">
        <v>8.0927019120000006E-3</v>
      </c>
      <c r="AI2118" s="229">
        <v>6.1674690640059534E-3</v>
      </c>
      <c r="AJ2118" s="229">
        <v>1.378107477E-3</v>
      </c>
    </row>
    <row r="2119" spans="1:36" ht="13.5" thickBot="1">
      <c r="A2119" s="153">
        <v>8700</v>
      </c>
      <c r="B2119" s="153">
        <v>12535</v>
      </c>
      <c r="C2119" s="141" t="s">
        <v>1321</v>
      </c>
      <c r="D2119" s="141">
        <v>520032046</v>
      </c>
      <c r="E2119" s="141" t="s">
        <v>429</v>
      </c>
      <c r="F2119" s="141" t="s">
        <v>1757</v>
      </c>
      <c r="G2119" s="141" t="s">
        <v>3587</v>
      </c>
      <c r="H2119" s="141" t="s">
        <v>76</v>
      </c>
      <c r="I2119" s="141" t="s">
        <v>229</v>
      </c>
      <c r="J2119" s="141" t="s">
        <v>53</v>
      </c>
      <c r="K2119" s="141" t="s">
        <v>53</v>
      </c>
      <c r="L2119" s="141" t="s">
        <v>821</v>
      </c>
      <c r="M2119" s="141" t="s">
        <v>311</v>
      </c>
      <c r="N2119" s="141" t="s">
        <v>256</v>
      </c>
      <c r="O2119" s="141" t="s">
        <v>62</v>
      </c>
      <c r="P2119" s="141" t="s">
        <v>1205</v>
      </c>
      <c r="Q2119" s="141" t="s">
        <v>65</v>
      </c>
      <c r="R2119" s="141" t="s">
        <v>57</v>
      </c>
      <c r="S2119" s="141" t="s">
        <v>1206</v>
      </c>
      <c r="T2119" s="227">
        <v>1.722</v>
      </c>
      <c r="U2119" s="146">
        <v>46196</v>
      </c>
      <c r="V2119" s="208">
        <v>3.8E-3</v>
      </c>
      <c r="W2119" s="209">
        <v>2.1399999999999999E-2</v>
      </c>
      <c r="X2119" s="141" t="s">
        <v>636</v>
      </c>
      <c r="Y2119" s="141"/>
      <c r="Z2119" s="148">
        <v>33184552</v>
      </c>
      <c r="AA2119" s="148">
        <v>1</v>
      </c>
      <c r="AB2119" s="148">
        <v>110.39</v>
      </c>
      <c r="AC2119" s="148">
        <v>0</v>
      </c>
      <c r="AD2119" s="148">
        <v>36632.426950000001</v>
      </c>
      <c r="AE2119" s="151"/>
      <c r="AF2119" s="151"/>
      <c r="AG2119" s="141" t="s">
        <v>17</v>
      </c>
      <c r="AH2119" s="229">
        <v>1.1061517333000001E-2</v>
      </c>
      <c r="AI2119" s="229">
        <v>8.1897664394764459E-3</v>
      </c>
      <c r="AJ2119" s="229">
        <v>1.829985404E-3</v>
      </c>
    </row>
    <row r="2120" spans="1:36" ht="13.5" thickBot="1">
      <c r="A2120" s="153">
        <v>8700</v>
      </c>
      <c r="B2120" s="153">
        <v>12535</v>
      </c>
      <c r="C2120" s="141" t="s">
        <v>1321</v>
      </c>
      <c r="D2120" s="141">
        <v>520032046</v>
      </c>
      <c r="E2120" s="141" t="s">
        <v>429</v>
      </c>
      <c r="F2120" s="141" t="s">
        <v>1758</v>
      </c>
      <c r="G2120" s="141" t="s">
        <v>3588</v>
      </c>
      <c r="H2120" s="141" t="s">
        <v>76</v>
      </c>
      <c r="I2120" s="141" t="s">
        <v>229</v>
      </c>
      <c r="J2120" s="141" t="s">
        <v>53</v>
      </c>
      <c r="K2120" s="141" t="s">
        <v>53</v>
      </c>
      <c r="L2120" s="141" t="s">
        <v>821</v>
      </c>
      <c r="M2120" s="141" t="s">
        <v>311</v>
      </c>
      <c r="N2120" s="141" t="s">
        <v>256</v>
      </c>
      <c r="O2120" s="141" t="s">
        <v>62</v>
      </c>
      <c r="P2120" s="141" t="s">
        <v>1288</v>
      </c>
      <c r="Q2120" s="141" t="s">
        <v>65</v>
      </c>
      <c r="R2120" s="141" t="s">
        <v>57</v>
      </c>
      <c r="S2120" s="141" t="s">
        <v>1206</v>
      </c>
      <c r="T2120" s="227">
        <v>0.22700000000000001</v>
      </c>
      <c r="U2120" s="146">
        <v>47475</v>
      </c>
      <c r="V2120" s="208">
        <v>1.9E-2</v>
      </c>
      <c r="W2120" s="209">
        <v>4.1799999999999997E-2</v>
      </c>
      <c r="X2120" s="141" t="s">
        <v>636</v>
      </c>
      <c r="Y2120" s="141"/>
      <c r="Z2120" s="148">
        <v>14150000</v>
      </c>
      <c r="AA2120" s="148">
        <v>1</v>
      </c>
      <c r="AB2120" s="148">
        <v>114.72</v>
      </c>
      <c r="AC2120" s="148">
        <v>0</v>
      </c>
      <c r="AD2120" s="148">
        <v>16232.88</v>
      </c>
      <c r="AE2120" s="151"/>
      <c r="AF2120" s="151"/>
      <c r="AG2120" s="141" t="s">
        <v>17</v>
      </c>
      <c r="AH2120" s="229">
        <v>1.2982842462E-2</v>
      </c>
      <c r="AI2120" s="229">
        <v>3.6291206155001535E-3</v>
      </c>
      <c r="AJ2120" s="229">
        <v>8.1091906599999996E-4</v>
      </c>
    </row>
    <row r="2121" spans="1:36" ht="13.5" thickBot="1">
      <c r="A2121" s="153">
        <v>8700</v>
      </c>
      <c r="B2121" s="153">
        <v>12535</v>
      </c>
      <c r="C2121" s="141" t="s">
        <v>1321</v>
      </c>
      <c r="D2121" s="141">
        <v>520032046</v>
      </c>
      <c r="E2121" s="141" t="s">
        <v>429</v>
      </c>
      <c r="F2121" s="141" t="s">
        <v>1759</v>
      </c>
      <c r="G2121" s="141" t="s">
        <v>3589</v>
      </c>
      <c r="H2121" s="141" t="s">
        <v>76</v>
      </c>
      <c r="I2121" s="141" t="s">
        <v>229</v>
      </c>
      <c r="J2121" s="141" t="s">
        <v>53</v>
      </c>
      <c r="K2121" s="141" t="s">
        <v>53</v>
      </c>
      <c r="L2121" s="141" t="s">
        <v>821</v>
      </c>
      <c r="M2121" s="141" t="s">
        <v>311</v>
      </c>
      <c r="N2121" s="141" t="s">
        <v>256</v>
      </c>
      <c r="O2121" s="141" t="s">
        <v>62</v>
      </c>
      <c r="P2121" s="141" t="s">
        <v>1205</v>
      </c>
      <c r="Q2121" s="141" t="s">
        <v>65</v>
      </c>
      <c r="R2121" s="141" t="s">
        <v>57</v>
      </c>
      <c r="S2121" s="141" t="s">
        <v>1206</v>
      </c>
      <c r="T2121" s="227">
        <v>5.718</v>
      </c>
      <c r="U2121" s="146">
        <v>47665</v>
      </c>
      <c r="V2121" s="208">
        <v>2E-3</v>
      </c>
      <c r="W2121" s="209">
        <v>2.6200000000000001E-2</v>
      </c>
      <c r="X2121" s="141" t="s">
        <v>636</v>
      </c>
      <c r="Y2121" s="141"/>
      <c r="Z2121" s="148">
        <v>9012000</v>
      </c>
      <c r="AA2121" s="148">
        <v>1</v>
      </c>
      <c r="AB2121" s="148">
        <v>100.79</v>
      </c>
      <c r="AC2121" s="148">
        <v>0</v>
      </c>
      <c r="AD2121" s="148">
        <v>9083.1947999999993</v>
      </c>
      <c r="AE2121" s="151"/>
      <c r="AF2121" s="151"/>
      <c r="AG2121" s="141" t="s">
        <v>17</v>
      </c>
      <c r="AH2121" s="229">
        <v>9.4030542179999992E-3</v>
      </c>
      <c r="AI2121" s="229">
        <v>2.0306938450406703E-3</v>
      </c>
      <c r="AJ2121" s="229">
        <v>4.5375409899999999E-4</v>
      </c>
    </row>
    <row r="2122" spans="1:36" ht="13.5" thickBot="1">
      <c r="A2122" s="153">
        <v>8700</v>
      </c>
      <c r="B2122" s="153">
        <v>12535</v>
      </c>
      <c r="C2122" s="141" t="s">
        <v>1321</v>
      </c>
      <c r="D2122" s="141">
        <v>520032046</v>
      </c>
      <c r="E2122" s="141" t="s">
        <v>429</v>
      </c>
      <c r="F2122" s="141" t="s">
        <v>1760</v>
      </c>
      <c r="G2122" s="141" t="s">
        <v>3590</v>
      </c>
      <c r="H2122" s="141" t="s">
        <v>76</v>
      </c>
      <c r="I2122" s="141" t="s">
        <v>229</v>
      </c>
      <c r="J2122" s="141" t="s">
        <v>53</v>
      </c>
      <c r="K2122" s="141" t="s">
        <v>53</v>
      </c>
      <c r="L2122" s="141" t="s">
        <v>821</v>
      </c>
      <c r="M2122" s="141" t="s">
        <v>311</v>
      </c>
      <c r="N2122" s="141" t="s">
        <v>256</v>
      </c>
      <c r="O2122" s="141" t="s">
        <v>62</v>
      </c>
      <c r="P2122" s="141" t="s">
        <v>1323</v>
      </c>
      <c r="Q2122" s="141" t="s">
        <v>1294</v>
      </c>
      <c r="R2122" s="141" t="s">
        <v>57</v>
      </c>
      <c r="S2122" s="141" t="s">
        <v>1206</v>
      </c>
      <c r="T2122" s="227">
        <v>0.41599999999999998</v>
      </c>
      <c r="U2122" s="146">
        <v>45718</v>
      </c>
      <c r="V2122" s="208">
        <v>9.4999999999999998E-3</v>
      </c>
      <c r="W2122" s="209">
        <v>2.6599999999999999E-2</v>
      </c>
      <c r="X2122" s="141" t="s">
        <v>636</v>
      </c>
      <c r="Y2122" s="141"/>
      <c r="Z2122" s="148">
        <v>1028833.33</v>
      </c>
      <c r="AA2122" s="148">
        <v>1</v>
      </c>
      <c r="AB2122" s="148">
        <v>116.08</v>
      </c>
      <c r="AC2122" s="148">
        <v>0</v>
      </c>
      <c r="AD2122" s="148">
        <v>1194.26973</v>
      </c>
      <c r="AE2122" s="151"/>
      <c r="AF2122" s="151"/>
      <c r="AG2122" s="141" t="s">
        <v>17</v>
      </c>
      <c r="AH2122" s="229">
        <v>6.4014667269999999E-3</v>
      </c>
      <c r="AI2122" s="229">
        <v>2.669981480557241E-4</v>
      </c>
      <c r="AJ2122" s="229">
        <v>5.9660152404845303E-5</v>
      </c>
    </row>
    <row r="2123" spans="1:36" ht="13.5" thickBot="1">
      <c r="A2123" s="153">
        <v>8700</v>
      </c>
      <c r="B2123" s="153">
        <v>12535</v>
      </c>
      <c r="C2123" s="141" t="s">
        <v>1321</v>
      </c>
      <c r="D2123" s="141">
        <v>520032046</v>
      </c>
      <c r="E2123" s="141" t="s">
        <v>429</v>
      </c>
      <c r="F2123" s="141" t="s">
        <v>1761</v>
      </c>
      <c r="G2123" s="141" t="s">
        <v>3591</v>
      </c>
      <c r="H2123" s="141" t="s">
        <v>76</v>
      </c>
      <c r="I2123" s="141" t="s">
        <v>229</v>
      </c>
      <c r="J2123" s="141" t="s">
        <v>53</v>
      </c>
      <c r="K2123" s="141" t="s">
        <v>53</v>
      </c>
      <c r="L2123" s="141" t="s">
        <v>821</v>
      </c>
      <c r="M2123" s="141" t="s">
        <v>311</v>
      </c>
      <c r="N2123" s="141" t="s">
        <v>256</v>
      </c>
      <c r="O2123" s="141" t="s">
        <v>62</v>
      </c>
      <c r="P2123" s="141" t="s">
        <v>1205</v>
      </c>
      <c r="Q2123" s="141" t="s">
        <v>65</v>
      </c>
      <c r="R2123" s="141" t="s">
        <v>57</v>
      </c>
      <c r="S2123" s="141" t="s">
        <v>1206</v>
      </c>
      <c r="T2123" s="227">
        <v>4.0469999999999997</v>
      </c>
      <c r="U2123" s="146">
        <v>47048</v>
      </c>
      <c r="V2123" s="208">
        <v>1E-3</v>
      </c>
      <c r="W2123" s="209">
        <v>2.5000000000000001E-2</v>
      </c>
      <c r="X2123" s="141" t="s">
        <v>636</v>
      </c>
      <c r="Y2123" s="141"/>
      <c r="Z2123" s="148">
        <v>36289392</v>
      </c>
      <c r="AA2123" s="148">
        <v>1</v>
      </c>
      <c r="AB2123" s="148">
        <v>102.41</v>
      </c>
      <c r="AC2123" s="148">
        <v>0</v>
      </c>
      <c r="AD2123" s="148">
        <v>37163.966350000002</v>
      </c>
      <c r="AE2123" s="151"/>
      <c r="AF2123" s="151"/>
      <c r="AG2123" s="141" t="s">
        <v>17</v>
      </c>
      <c r="AH2123" s="229">
        <v>1.0745694395E-2</v>
      </c>
      <c r="AI2123" s="229">
        <v>8.3086005954913118E-3</v>
      </c>
      <c r="AJ2123" s="229">
        <v>1.8565386360000001E-3</v>
      </c>
    </row>
    <row r="2124" spans="1:36" ht="13.5" thickBot="1">
      <c r="A2124" s="153">
        <v>8700</v>
      </c>
      <c r="B2124" s="153">
        <v>12535</v>
      </c>
      <c r="C2124" s="141" t="s">
        <v>1321</v>
      </c>
      <c r="D2124" s="141">
        <v>520032046</v>
      </c>
      <c r="E2124" s="141" t="s">
        <v>429</v>
      </c>
      <c r="F2124" s="141" t="s">
        <v>1762</v>
      </c>
      <c r="G2124" s="141" t="s">
        <v>3592</v>
      </c>
      <c r="H2124" s="141" t="s">
        <v>76</v>
      </c>
      <c r="I2124" s="141" t="s">
        <v>228</v>
      </c>
      <c r="J2124" s="141" t="s">
        <v>53</v>
      </c>
      <c r="K2124" s="141" t="s">
        <v>53</v>
      </c>
      <c r="L2124" s="141" t="s">
        <v>821</v>
      </c>
      <c r="M2124" s="141" t="s">
        <v>311</v>
      </c>
      <c r="N2124" s="141" t="s">
        <v>256</v>
      </c>
      <c r="O2124" s="141" t="s">
        <v>62</v>
      </c>
      <c r="P2124" s="141" t="s">
        <v>1205</v>
      </c>
      <c r="Q2124" s="141" t="s">
        <v>65</v>
      </c>
      <c r="R2124" s="141" t="s">
        <v>57</v>
      </c>
      <c r="S2124" s="141" t="s">
        <v>1206</v>
      </c>
      <c r="T2124" s="227">
        <v>3.234</v>
      </c>
      <c r="U2124" s="146">
        <v>47951</v>
      </c>
      <c r="V2124" s="208">
        <v>2.7400000000000001E-2</v>
      </c>
      <c r="W2124" s="209">
        <v>5.1400000000000001E-2</v>
      </c>
      <c r="X2124" s="141" t="s">
        <v>636</v>
      </c>
      <c r="Y2124" s="141"/>
      <c r="Z2124" s="148">
        <v>64754335.579999998</v>
      </c>
      <c r="AA2124" s="148">
        <v>1</v>
      </c>
      <c r="AB2124" s="148">
        <v>93.89</v>
      </c>
      <c r="AC2124" s="148">
        <v>0</v>
      </c>
      <c r="AD2124" s="148">
        <v>60797.845679999999</v>
      </c>
      <c r="AE2124" s="151"/>
      <c r="AF2124" s="151"/>
      <c r="AG2124" s="141" t="s">
        <v>17</v>
      </c>
      <c r="AH2124" s="229">
        <v>4.3225621635000003E-2</v>
      </c>
      <c r="AI2124" s="229">
        <v>1.3592333284992248E-2</v>
      </c>
      <c r="AJ2124" s="229">
        <v>3.0371771530000001E-3</v>
      </c>
    </row>
    <row r="2125" spans="1:36" ht="13.5" thickBot="1">
      <c r="A2125" s="153">
        <v>8700</v>
      </c>
      <c r="B2125" s="153">
        <v>12535</v>
      </c>
      <c r="C2125" s="141" t="s">
        <v>1321</v>
      </c>
      <c r="D2125" s="141">
        <v>520032046</v>
      </c>
      <c r="E2125" s="141" t="s">
        <v>429</v>
      </c>
      <c r="F2125" s="141" t="s">
        <v>1763</v>
      </c>
      <c r="G2125" s="141" t="s">
        <v>3593</v>
      </c>
      <c r="H2125" s="141" t="s">
        <v>76</v>
      </c>
      <c r="I2125" s="141" t="s">
        <v>229</v>
      </c>
      <c r="J2125" s="141" t="s">
        <v>53</v>
      </c>
      <c r="K2125" s="141" t="s">
        <v>53</v>
      </c>
      <c r="L2125" s="141" t="s">
        <v>821</v>
      </c>
      <c r="M2125" s="141" t="s">
        <v>311</v>
      </c>
      <c r="N2125" s="141" t="s">
        <v>256</v>
      </c>
      <c r="O2125" s="141" t="s">
        <v>62</v>
      </c>
      <c r="P2125" s="141" t="s">
        <v>1205</v>
      </c>
      <c r="Q2125" s="141" t="s">
        <v>65</v>
      </c>
      <c r="R2125" s="141" t="s">
        <v>57</v>
      </c>
      <c r="S2125" s="141" t="s">
        <v>1206</v>
      </c>
      <c r="T2125" s="227">
        <v>3.4289999999999998</v>
      </c>
      <c r="U2125" s="146">
        <v>47951</v>
      </c>
      <c r="V2125" s="208">
        <v>1E-3</v>
      </c>
      <c r="W2125" s="209">
        <v>2.4799999999999999E-2</v>
      </c>
      <c r="X2125" s="141" t="s">
        <v>636</v>
      </c>
      <c r="Y2125" s="141"/>
      <c r="Z2125" s="148">
        <v>57689207.920000002</v>
      </c>
      <c r="AA2125" s="148">
        <v>1</v>
      </c>
      <c r="AB2125" s="148">
        <v>102.63</v>
      </c>
      <c r="AC2125" s="148">
        <v>0</v>
      </c>
      <c r="AD2125" s="148">
        <v>59206.434090000002</v>
      </c>
      <c r="AE2125" s="151"/>
      <c r="AF2125" s="151"/>
      <c r="AG2125" s="141" t="s">
        <v>17</v>
      </c>
      <c r="AH2125" s="229">
        <v>2.2163130634000001E-2</v>
      </c>
      <c r="AI2125" s="229">
        <v>1.3236547706030605E-2</v>
      </c>
      <c r="AJ2125" s="229">
        <v>2.9576776430000002E-3</v>
      </c>
    </row>
    <row r="2126" spans="1:36" ht="13.5" thickBot="1">
      <c r="A2126" s="153">
        <v>8700</v>
      </c>
      <c r="B2126" s="153">
        <v>12535</v>
      </c>
      <c r="C2126" s="141" t="s">
        <v>1764</v>
      </c>
      <c r="D2126" s="141">
        <v>550010003</v>
      </c>
      <c r="E2126" s="141" t="s">
        <v>429</v>
      </c>
      <c r="F2126" s="141" t="s">
        <v>1765</v>
      </c>
      <c r="G2126" s="141" t="s">
        <v>3594</v>
      </c>
      <c r="H2126" s="141" t="s">
        <v>76</v>
      </c>
      <c r="I2126" s="141" t="s">
        <v>230</v>
      </c>
      <c r="J2126" s="141" t="s">
        <v>53</v>
      </c>
      <c r="K2126" s="141" t="s">
        <v>53</v>
      </c>
      <c r="L2126" s="141" t="s">
        <v>821</v>
      </c>
      <c r="M2126" s="141" t="s">
        <v>311</v>
      </c>
      <c r="N2126" s="141" t="s">
        <v>267</v>
      </c>
      <c r="O2126" s="141" t="s">
        <v>62</v>
      </c>
      <c r="P2126" s="141" t="s">
        <v>1310</v>
      </c>
      <c r="Q2126" s="141" t="s">
        <v>65</v>
      </c>
      <c r="R2126" s="141" t="s">
        <v>57</v>
      </c>
      <c r="S2126" s="141" t="s">
        <v>1206</v>
      </c>
      <c r="T2126" s="227">
        <v>0.50600000000000001</v>
      </c>
      <c r="U2126" s="146">
        <v>45940</v>
      </c>
      <c r="V2126" s="208">
        <v>3.49E-2</v>
      </c>
      <c r="W2126" s="209">
        <v>7.8899999999999998E-2</v>
      </c>
      <c r="X2126" s="141" t="s">
        <v>636</v>
      </c>
      <c r="Y2126" s="141"/>
      <c r="Z2126" s="148">
        <v>469720.03</v>
      </c>
      <c r="AA2126" s="148">
        <v>1</v>
      </c>
      <c r="AB2126" s="148">
        <v>102.3</v>
      </c>
      <c r="AC2126" s="148">
        <v>0</v>
      </c>
      <c r="AD2126" s="148">
        <v>480.52359000000001</v>
      </c>
      <c r="AE2126" s="151"/>
      <c r="AF2126" s="151"/>
      <c r="AG2126" s="141" t="s">
        <v>17</v>
      </c>
      <c r="AH2126" s="229">
        <v>9.3245753199999997E-4</v>
      </c>
      <c r="AI2126" s="229">
        <v>1.0742875365943342E-4</v>
      </c>
      <c r="AJ2126" s="229">
        <v>2.40047201175596E-5</v>
      </c>
    </row>
    <row r="2127" spans="1:36" ht="13.5" thickBot="1">
      <c r="A2127" s="153">
        <v>8700</v>
      </c>
      <c r="B2127" s="153">
        <v>12535</v>
      </c>
      <c r="C2127" s="141" t="s">
        <v>1764</v>
      </c>
      <c r="D2127" s="141">
        <v>550010003</v>
      </c>
      <c r="E2127" s="141" t="s">
        <v>429</v>
      </c>
      <c r="F2127" s="141" t="s">
        <v>1766</v>
      </c>
      <c r="G2127" s="141" t="s">
        <v>3595</v>
      </c>
      <c r="H2127" s="141" t="s">
        <v>76</v>
      </c>
      <c r="I2127" s="141" t="s">
        <v>228</v>
      </c>
      <c r="J2127" s="141" t="s">
        <v>53</v>
      </c>
      <c r="K2127" s="141" t="s">
        <v>53</v>
      </c>
      <c r="L2127" s="141" t="s">
        <v>821</v>
      </c>
      <c r="M2127" s="141" t="s">
        <v>311</v>
      </c>
      <c r="N2127" s="141" t="s">
        <v>267</v>
      </c>
      <c r="O2127" s="141" t="s">
        <v>62</v>
      </c>
      <c r="P2127" s="141" t="s">
        <v>1310</v>
      </c>
      <c r="Q2127" s="141" t="s">
        <v>65</v>
      </c>
      <c r="R2127" s="141" t="s">
        <v>57</v>
      </c>
      <c r="S2127" s="141" t="s">
        <v>1206</v>
      </c>
      <c r="T2127" s="227">
        <v>3.2370000000000001</v>
      </c>
      <c r="U2127" s="146">
        <v>47766</v>
      </c>
      <c r="V2127" s="208">
        <v>2.24E-2</v>
      </c>
      <c r="W2127" s="209">
        <v>5.6399999999999999E-2</v>
      </c>
      <c r="X2127" s="141" t="s">
        <v>636</v>
      </c>
      <c r="Y2127" s="141"/>
      <c r="Z2127" s="148">
        <v>5940162.46</v>
      </c>
      <c r="AA2127" s="148">
        <v>1</v>
      </c>
      <c r="AB2127" s="148">
        <v>90.78</v>
      </c>
      <c r="AC2127" s="148">
        <v>0</v>
      </c>
      <c r="AD2127" s="148">
        <v>5392.47948</v>
      </c>
      <c r="AE2127" s="151"/>
      <c r="AF2127" s="151"/>
      <c r="AG2127" s="141" t="s">
        <v>17</v>
      </c>
      <c r="AH2127" s="229">
        <v>1.0109943135E-2</v>
      </c>
      <c r="AI2127" s="229">
        <v>1.205575255255355E-3</v>
      </c>
      <c r="AJ2127" s="229">
        <v>2.6938315399999997E-4</v>
      </c>
    </row>
    <row r="2128" spans="1:36" ht="13.5" thickBot="1">
      <c r="A2128" s="153">
        <v>8700</v>
      </c>
      <c r="B2128" s="153">
        <v>12535</v>
      </c>
      <c r="C2128" s="141" t="s">
        <v>1767</v>
      </c>
      <c r="D2128" s="141">
        <v>520036435</v>
      </c>
      <c r="E2128" s="141" t="s">
        <v>429</v>
      </c>
      <c r="F2128" s="141" t="s">
        <v>2133</v>
      </c>
      <c r="G2128" s="141" t="s">
        <v>3783</v>
      </c>
      <c r="H2128" s="141" t="s">
        <v>76</v>
      </c>
      <c r="I2128" s="141" t="s">
        <v>228</v>
      </c>
      <c r="J2128" s="141" t="s">
        <v>53</v>
      </c>
      <c r="K2128" s="141" t="s">
        <v>53</v>
      </c>
      <c r="L2128" s="141" t="s">
        <v>821</v>
      </c>
      <c r="M2128" s="141" t="s">
        <v>311</v>
      </c>
      <c r="N2128" s="141" t="s">
        <v>258</v>
      </c>
      <c r="O2128" s="141" t="s">
        <v>62</v>
      </c>
      <c r="P2128" s="141" t="s">
        <v>1333</v>
      </c>
      <c r="Q2128" s="141" t="s">
        <v>65</v>
      </c>
      <c r="R2128" s="141" t="s">
        <v>57</v>
      </c>
      <c r="S2128" s="141" t="s">
        <v>1206</v>
      </c>
      <c r="T2128" s="227">
        <v>0.249</v>
      </c>
      <c r="U2128" s="146">
        <v>45657</v>
      </c>
      <c r="V2128" s="208">
        <v>2.9499999999999998E-2</v>
      </c>
      <c r="W2128" s="209">
        <v>5.8400000000000001E-2</v>
      </c>
      <c r="X2128" s="141" t="s">
        <v>636</v>
      </c>
      <c r="Y2128" s="141"/>
      <c r="Z2128" s="148">
        <v>500</v>
      </c>
      <c r="AA2128" s="148">
        <v>1</v>
      </c>
      <c r="AB2128" s="148">
        <v>100.05</v>
      </c>
      <c r="AC2128" s="148">
        <v>0</v>
      </c>
      <c r="AD2128" s="148">
        <v>0.50024999999999997</v>
      </c>
      <c r="AE2128" s="151"/>
      <c r="AF2128" s="151"/>
      <c r="AG2128" s="141" t="s">
        <v>17</v>
      </c>
      <c r="AH2128" s="229">
        <v>2.79643325006114E-5</v>
      </c>
      <c r="AI2128" s="229">
        <v>1.1183890892459944E-7</v>
      </c>
      <c r="AJ2128" s="229">
        <v>2.4990159668975199E-8</v>
      </c>
    </row>
    <row r="2129" spans="1:36" ht="13.5" thickBot="1">
      <c r="A2129" s="153">
        <v>8700</v>
      </c>
      <c r="B2129" s="153">
        <v>12535</v>
      </c>
      <c r="C2129" s="141" t="s">
        <v>1767</v>
      </c>
      <c r="D2129" s="141">
        <v>520036435</v>
      </c>
      <c r="E2129" s="141" t="s">
        <v>429</v>
      </c>
      <c r="F2129" s="141" t="s">
        <v>1768</v>
      </c>
      <c r="G2129" s="141" t="s">
        <v>3596</v>
      </c>
      <c r="H2129" s="141" t="s">
        <v>76</v>
      </c>
      <c r="I2129" s="141" t="s">
        <v>228</v>
      </c>
      <c r="J2129" s="141" t="s">
        <v>53</v>
      </c>
      <c r="K2129" s="141" t="s">
        <v>53</v>
      </c>
      <c r="L2129" s="141" t="s">
        <v>821</v>
      </c>
      <c r="M2129" s="141" t="s">
        <v>311</v>
      </c>
      <c r="N2129" s="141" t="s">
        <v>258</v>
      </c>
      <c r="O2129" s="141" t="s">
        <v>62</v>
      </c>
      <c r="P2129" s="141" t="s">
        <v>1333</v>
      </c>
      <c r="Q2129" s="141" t="s">
        <v>65</v>
      </c>
      <c r="R2129" s="141" t="s">
        <v>57</v>
      </c>
      <c r="S2129" s="141" t="s">
        <v>1206</v>
      </c>
      <c r="T2129" s="227">
        <v>2.12</v>
      </c>
      <c r="U2129" s="146">
        <v>47118</v>
      </c>
      <c r="V2129" s="208">
        <v>2.3900000000000001E-2</v>
      </c>
      <c r="W2129" s="209">
        <v>5.6000000000000001E-2</v>
      </c>
      <c r="X2129" s="141" t="s">
        <v>636</v>
      </c>
      <c r="Y2129" s="141"/>
      <c r="Z2129" s="148">
        <v>312500.28000000003</v>
      </c>
      <c r="AA2129" s="148">
        <v>1</v>
      </c>
      <c r="AB2129" s="148">
        <v>94.18</v>
      </c>
      <c r="AC2129" s="148">
        <v>0</v>
      </c>
      <c r="AD2129" s="148">
        <v>294.31276000000003</v>
      </c>
      <c r="AE2129" s="151"/>
      <c r="AF2129" s="151"/>
      <c r="AG2129" s="141" t="s">
        <v>17</v>
      </c>
      <c r="AH2129" s="229">
        <v>1.86750783E-3</v>
      </c>
      <c r="AI2129" s="229">
        <v>6.5798336753598201E-5</v>
      </c>
      <c r="AJ2129" s="229">
        <v>1.4702494482792101E-5</v>
      </c>
    </row>
    <row r="2130" spans="1:36" ht="13.5" thickBot="1">
      <c r="A2130" s="153">
        <v>8700</v>
      </c>
      <c r="B2130" s="153">
        <v>12535</v>
      </c>
      <c r="C2130" s="141" t="s">
        <v>1769</v>
      </c>
      <c r="D2130" s="141">
        <v>520036617</v>
      </c>
      <c r="E2130" s="141" t="s">
        <v>429</v>
      </c>
      <c r="F2130" s="141" t="s">
        <v>1770</v>
      </c>
      <c r="G2130" s="141" t="s">
        <v>3597</v>
      </c>
      <c r="H2130" s="141" t="s">
        <v>76</v>
      </c>
      <c r="I2130" s="141" t="s">
        <v>229</v>
      </c>
      <c r="J2130" s="141" t="s">
        <v>53</v>
      </c>
      <c r="K2130" s="141" t="s">
        <v>53</v>
      </c>
      <c r="L2130" s="141" t="s">
        <v>821</v>
      </c>
      <c r="M2130" s="141" t="s">
        <v>311</v>
      </c>
      <c r="N2130" s="141" t="s">
        <v>651</v>
      </c>
      <c r="O2130" s="141" t="s">
        <v>62</v>
      </c>
      <c r="P2130" s="141" t="s">
        <v>1333</v>
      </c>
      <c r="Q2130" s="141" t="s">
        <v>65</v>
      </c>
      <c r="R2130" s="141" t="s">
        <v>57</v>
      </c>
      <c r="S2130" s="141" t="s">
        <v>1206</v>
      </c>
      <c r="T2130" s="227">
        <v>3.899</v>
      </c>
      <c r="U2130" s="146">
        <v>47300</v>
      </c>
      <c r="V2130" s="208">
        <v>1.5299999999999999E-2</v>
      </c>
      <c r="W2130" s="209">
        <v>2.8500000000000001E-2</v>
      </c>
      <c r="X2130" s="141" t="s">
        <v>636</v>
      </c>
      <c r="Y2130" s="141"/>
      <c r="Z2130" s="148">
        <v>6125898.25</v>
      </c>
      <c r="AA2130" s="148">
        <v>1</v>
      </c>
      <c r="AB2130" s="148">
        <v>110.2</v>
      </c>
      <c r="AC2130" s="148">
        <v>0</v>
      </c>
      <c r="AD2130" s="148">
        <v>6750.7398700000003</v>
      </c>
      <c r="AE2130" s="151"/>
      <c r="AF2130" s="151"/>
      <c r="AG2130" s="141" t="s">
        <v>17</v>
      </c>
      <c r="AH2130" s="229">
        <v>1.6396242694000002E-2</v>
      </c>
      <c r="AI2130" s="229">
        <v>1.5092361449167264E-3</v>
      </c>
      <c r="AJ2130" s="229">
        <v>3.3723551600000002E-4</v>
      </c>
    </row>
    <row r="2131" spans="1:36" ht="13.5" thickBot="1">
      <c r="A2131" s="153">
        <v>8700</v>
      </c>
      <c r="B2131" s="153">
        <v>12535</v>
      </c>
      <c r="C2131" s="141" t="s">
        <v>1769</v>
      </c>
      <c r="D2131" s="141">
        <v>520036617</v>
      </c>
      <c r="E2131" s="141" t="s">
        <v>429</v>
      </c>
      <c r="F2131" s="141" t="s">
        <v>1771</v>
      </c>
      <c r="G2131" s="141" t="s">
        <v>3598</v>
      </c>
      <c r="H2131" s="141" t="s">
        <v>76</v>
      </c>
      <c r="I2131" s="141" t="s">
        <v>229</v>
      </c>
      <c r="J2131" s="141" t="s">
        <v>53</v>
      </c>
      <c r="K2131" s="141" t="s">
        <v>53</v>
      </c>
      <c r="L2131" s="141" t="s">
        <v>821</v>
      </c>
      <c r="M2131" s="141" t="s">
        <v>311</v>
      </c>
      <c r="N2131" s="141" t="s">
        <v>651</v>
      </c>
      <c r="O2131" s="141" t="s">
        <v>62</v>
      </c>
      <c r="P2131" s="141" t="s">
        <v>1280</v>
      </c>
      <c r="Q2131" s="141" t="s">
        <v>65</v>
      </c>
      <c r="R2131" s="141" t="s">
        <v>57</v>
      </c>
      <c r="S2131" s="141" t="s">
        <v>1206</v>
      </c>
      <c r="T2131" s="227">
        <v>4.548</v>
      </c>
      <c r="U2131" s="146">
        <v>47848</v>
      </c>
      <c r="V2131" s="208">
        <v>8.9999999999999993E-3</v>
      </c>
      <c r="W2131" s="209">
        <v>3.5000000000000003E-2</v>
      </c>
      <c r="X2131" s="141" t="s">
        <v>636</v>
      </c>
      <c r="Y2131" s="141"/>
      <c r="Z2131" s="148">
        <v>7000000</v>
      </c>
      <c r="AA2131" s="148">
        <v>1</v>
      </c>
      <c r="AB2131" s="148">
        <v>100.35</v>
      </c>
      <c r="AC2131" s="148">
        <v>0</v>
      </c>
      <c r="AD2131" s="148">
        <v>7024.5</v>
      </c>
      <c r="AE2131" s="151"/>
      <c r="AF2131" s="151"/>
      <c r="AG2131" s="141" t="s">
        <v>17</v>
      </c>
      <c r="AH2131" s="229">
        <v>1.6867469879000001E-2</v>
      </c>
      <c r="AI2131" s="229">
        <v>1.5704396116758598E-3</v>
      </c>
      <c r="AJ2131" s="229">
        <v>3.5091129699999998E-4</v>
      </c>
    </row>
    <row r="2132" spans="1:36" ht="13.5" thickBot="1">
      <c r="A2132" s="153">
        <v>8700</v>
      </c>
      <c r="B2132" s="153">
        <v>12535</v>
      </c>
      <c r="C2132" s="141" t="s">
        <v>1324</v>
      </c>
      <c r="D2132" s="141">
        <v>520036690</v>
      </c>
      <c r="E2132" s="141" t="s">
        <v>429</v>
      </c>
      <c r="F2132" s="141" t="s">
        <v>1325</v>
      </c>
      <c r="G2132" s="141" t="s">
        <v>3265</v>
      </c>
      <c r="H2132" s="141" t="s">
        <v>76</v>
      </c>
      <c r="I2132" s="141" t="s">
        <v>228</v>
      </c>
      <c r="J2132" s="141" t="s">
        <v>53</v>
      </c>
      <c r="K2132" s="141" t="s">
        <v>53</v>
      </c>
      <c r="L2132" s="141" t="s">
        <v>821</v>
      </c>
      <c r="M2132" s="141" t="s">
        <v>311</v>
      </c>
      <c r="N2132" s="141" t="s">
        <v>252</v>
      </c>
      <c r="O2132" s="141" t="s">
        <v>62</v>
      </c>
      <c r="P2132" s="141" t="s">
        <v>1288</v>
      </c>
      <c r="Q2132" s="141" t="s">
        <v>65</v>
      </c>
      <c r="R2132" s="141" t="s">
        <v>57</v>
      </c>
      <c r="S2132" s="141" t="s">
        <v>1206</v>
      </c>
      <c r="T2132" s="227">
        <v>1.327</v>
      </c>
      <c r="U2132" s="146">
        <v>46357</v>
      </c>
      <c r="V2132" s="208">
        <v>2.29E-2</v>
      </c>
      <c r="W2132" s="209">
        <v>5.2200000000000003E-2</v>
      </c>
      <c r="X2132" s="141" t="s">
        <v>636</v>
      </c>
      <c r="Y2132" s="141"/>
      <c r="Z2132" s="148">
        <v>7554663.79</v>
      </c>
      <c r="AA2132" s="148">
        <v>1</v>
      </c>
      <c r="AB2132" s="148">
        <v>97.05</v>
      </c>
      <c r="AC2132" s="148">
        <v>0</v>
      </c>
      <c r="AD2132" s="148">
        <v>7331.8012099999996</v>
      </c>
      <c r="AE2132" s="151"/>
      <c r="AF2132" s="151"/>
      <c r="AG2132" s="141" t="s">
        <v>17</v>
      </c>
      <c r="AH2132" s="229">
        <v>1.8324824924000001E-2</v>
      </c>
      <c r="AI2132" s="229">
        <v>1.6391417246945687E-3</v>
      </c>
      <c r="AJ2132" s="229">
        <v>3.6626263400000003E-4</v>
      </c>
    </row>
    <row r="2133" spans="1:36" ht="13.5" thickBot="1">
      <c r="A2133" s="153">
        <v>8700</v>
      </c>
      <c r="B2133" s="153">
        <v>12535</v>
      </c>
      <c r="C2133" s="141" t="s">
        <v>1772</v>
      </c>
      <c r="D2133" s="141">
        <v>520036732</v>
      </c>
      <c r="E2133" s="141" t="s">
        <v>429</v>
      </c>
      <c r="F2133" s="141" t="s">
        <v>1773</v>
      </c>
      <c r="G2133" s="141" t="s">
        <v>3599</v>
      </c>
      <c r="H2133" s="141" t="s">
        <v>76</v>
      </c>
      <c r="I2133" s="141" t="s">
        <v>228</v>
      </c>
      <c r="J2133" s="141" t="s">
        <v>53</v>
      </c>
      <c r="K2133" s="141" t="s">
        <v>53</v>
      </c>
      <c r="L2133" s="141" t="s">
        <v>821</v>
      </c>
      <c r="M2133" s="141" t="s">
        <v>311</v>
      </c>
      <c r="N2133" s="141" t="s">
        <v>75</v>
      </c>
      <c r="O2133" s="141" t="s">
        <v>62</v>
      </c>
      <c r="P2133" s="141" t="s">
        <v>1288</v>
      </c>
      <c r="Q2133" s="141" t="s">
        <v>65</v>
      </c>
      <c r="R2133" s="141" t="s">
        <v>57</v>
      </c>
      <c r="S2133" s="141" t="s">
        <v>1206</v>
      </c>
      <c r="T2133" s="227">
        <v>1.9890000000000001</v>
      </c>
      <c r="U2133" s="146">
        <v>46934</v>
      </c>
      <c r="V2133" s="208">
        <v>1.7500000000000002E-2</v>
      </c>
      <c r="W2133" s="209">
        <v>5.33E-2</v>
      </c>
      <c r="X2133" s="141" t="s">
        <v>636</v>
      </c>
      <c r="Y2133" s="141"/>
      <c r="Z2133" s="148">
        <v>344880.84</v>
      </c>
      <c r="AA2133" s="148">
        <v>1</v>
      </c>
      <c r="AB2133" s="148">
        <v>93.68</v>
      </c>
      <c r="AC2133" s="148">
        <v>0</v>
      </c>
      <c r="AD2133" s="148">
        <v>323.08436999999998</v>
      </c>
      <c r="AE2133" s="151"/>
      <c r="AF2133" s="151"/>
      <c r="AG2133" s="141" t="s">
        <v>17</v>
      </c>
      <c r="AH2133" s="229">
        <v>3.3985328830000001E-3</v>
      </c>
      <c r="AI2133" s="229">
        <v>7.2230691517024664E-5</v>
      </c>
      <c r="AJ2133" s="229">
        <v>1.6139790090655199E-5</v>
      </c>
    </row>
    <row r="2134" spans="1:36" ht="13.5" thickBot="1">
      <c r="A2134" s="153">
        <v>8700</v>
      </c>
      <c r="B2134" s="153">
        <v>12535</v>
      </c>
      <c r="C2134" s="141" t="s">
        <v>1647</v>
      </c>
      <c r="D2134" s="141">
        <v>520036658</v>
      </c>
      <c r="E2134" s="141" t="s">
        <v>429</v>
      </c>
      <c r="F2134" s="141" t="s">
        <v>3600</v>
      </c>
      <c r="G2134" s="141" t="s">
        <v>3601</v>
      </c>
      <c r="H2134" s="141" t="s">
        <v>76</v>
      </c>
      <c r="I2134" s="141" t="s">
        <v>228</v>
      </c>
      <c r="J2134" s="141" t="s">
        <v>53</v>
      </c>
      <c r="K2134" s="141" t="s">
        <v>53</v>
      </c>
      <c r="L2134" s="141" t="s">
        <v>821</v>
      </c>
      <c r="M2134" s="141" t="s">
        <v>311</v>
      </c>
      <c r="N2134" s="141" t="s">
        <v>156</v>
      </c>
      <c r="O2134" s="141" t="s">
        <v>62</v>
      </c>
      <c r="P2134" s="141" t="s">
        <v>1333</v>
      </c>
      <c r="Q2134" s="141" t="s">
        <v>65</v>
      </c>
      <c r="R2134" s="141" t="s">
        <v>57</v>
      </c>
      <c r="S2134" s="141" t="s">
        <v>1206</v>
      </c>
      <c r="T2134" s="227">
        <v>2.3109999999999999</v>
      </c>
      <c r="U2134" s="146">
        <v>48116</v>
      </c>
      <c r="V2134" s="208">
        <v>2.7E-2</v>
      </c>
      <c r="W2134" s="209">
        <v>5.8999999999999997E-2</v>
      </c>
      <c r="X2134" s="141" t="s">
        <v>636</v>
      </c>
      <c r="Y2134" s="141"/>
      <c r="Z2134" s="148">
        <v>900000</v>
      </c>
      <c r="AA2134" s="148">
        <v>1</v>
      </c>
      <c r="AB2134" s="148">
        <v>93.07</v>
      </c>
      <c r="AC2134" s="148">
        <v>0</v>
      </c>
      <c r="AD2134" s="148">
        <v>837.63</v>
      </c>
      <c r="AE2134" s="151"/>
      <c r="AF2134" s="151"/>
      <c r="AG2134" s="141" t="s">
        <v>17</v>
      </c>
      <c r="AH2134" s="229">
        <v>1.3201633559999999E-3</v>
      </c>
      <c r="AI2134" s="229">
        <v>1.8726561775614641E-4</v>
      </c>
      <c r="AJ2134" s="229">
        <v>4.1844092840626999E-5</v>
      </c>
    </row>
    <row r="2135" spans="1:36" ht="13.5" thickBot="1">
      <c r="A2135" s="153">
        <v>8700</v>
      </c>
      <c r="B2135" s="153">
        <v>12535</v>
      </c>
      <c r="C2135" s="141" t="s">
        <v>1647</v>
      </c>
      <c r="D2135" s="141">
        <v>520036658</v>
      </c>
      <c r="E2135" s="141" t="s">
        <v>429</v>
      </c>
      <c r="F2135" s="141" t="s">
        <v>1774</v>
      </c>
      <c r="G2135" s="141" t="s">
        <v>3602</v>
      </c>
      <c r="H2135" s="141" t="s">
        <v>76</v>
      </c>
      <c r="I2135" s="141" t="s">
        <v>228</v>
      </c>
      <c r="J2135" s="141" t="s">
        <v>53</v>
      </c>
      <c r="K2135" s="141" t="s">
        <v>53</v>
      </c>
      <c r="L2135" s="141" t="s">
        <v>821</v>
      </c>
      <c r="M2135" s="141" t="s">
        <v>311</v>
      </c>
      <c r="N2135" s="141" t="s">
        <v>156</v>
      </c>
      <c r="O2135" s="141" t="s">
        <v>62</v>
      </c>
      <c r="P2135" s="141" t="s">
        <v>1333</v>
      </c>
      <c r="Q2135" s="141" t="s">
        <v>65</v>
      </c>
      <c r="R2135" s="141" t="s">
        <v>57</v>
      </c>
      <c r="S2135" s="141" t="s">
        <v>1206</v>
      </c>
      <c r="T2135" s="227">
        <v>3.177</v>
      </c>
      <c r="U2135" s="146">
        <v>47386</v>
      </c>
      <c r="V2135" s="208">
        <v>0.05</v>
      </c>
      <c r="W2135" s="209">
        <v>6.1899999999999997E-2</v>
      </c>
      <c r="X2135" s="141" t="s">
        <v>636</v>
      </c>
      <c r="Y2135" s="141"/>
      <c r="Z2135" s="148">
        <v>3687217.7</v>
      </c>
      <c r="AA2135" s="148">
        <v>1</v>
      </c>
      <c r="AB2135" s="148">
        <v>96.73</v>
      </c>
      <c r="AC2135" s="148">
        <v>0</v>
      </c>
      <c r="AD2135" s="148">
        <v>3566.6456800000001</v>
      </c>
      <c r="AE2135" s="151"/>
      <c r="AF2135" s="151"/>
      <c r="AG2135" s="141" t="s">
        <v>17</v>
      </c>
      <c r="AH2135" s="229">
        <v>3.5627915240000001E-3</v>
      </c>
      <c r="AI2135" s="229">
        <v>7.9738083232750844E-4</v>
      </c>
      <c r="AJ2135" s="229">
        <v>1.7817300299999999E-4</v>
      </c>
    </row>
    <row r="2136" spans="1:36" ht="13.5" thickBot="1">
      <c r="A2136" s="153">
        <v>8700</v>
      </c>
      <c r="B2136" s="153">
        <v>12535</v>
      </c>
      <c r="C2136" s="141" t="s">
        <v>1775</v>
      </c>
      <c r="D2136" s="141">
        <v>520037540</v>
      </c>
      <c r="E2136" s="141" t="s">
        <v>429</v>
      </c>
      <c r="F2136" s="141" t="s">
        <v>1776</v>
      </c>
      <c r="G2136" s="141" t="s">
        <v>3603</v>
      </c>
      <c r="H2136" s="141" t="s">
        <v>76</v>
      </c>
      <c r="I2136" s="141" t="s">
        <v>229</v>
      </c>
      <c r="J2136" s="141" t="s">
        <v>53</v>
      </c>
      <c r="K2136" s="141" t="s">
        <v>53</v>
      </c>
      <c r="L2136" s="141" t="s">
        <v>821</v>
      </c>
      <c r="M2136" s="141" t="s">
        <v>311</v>
      </c>
      <c r="N2136" s="141" t="s">
        <v>652</v>
      </c>
      <c r="O2136" s="141" t="s">
        <v>62</v>
      </c>
      <c r="P2136" s="141" t="s">
        <v>1483</v>
      </c>
      <c r="Q2136" s="141" t="s">
        <v>65</v>
      </c>
      <c r="R2136" s="141" t="s">
        <v>57</v>
      </c>
      <c r="S2136" s="141" t="s">
        <v>1206</v>
      </c>
      <c r="T2136" s="227">
        <v>2.617</v>
      </c>
      <c r="U2136" s="146">
        <v>47483</v>
      </c>
      <c r="V2136" s="208">
        <v>2.2499999999999999E-2</v>
      </c>
      <c r="W2136" s="209">
        <v>4.7800000000000002E-2</v>
      </c>
      <c r="X2136" s="141" t="s">
        <v>636</v>
      </c>
      <c r="Y2136" s="141"/>
      <c r="Z2136" s="148">
        <v>3301806.3</v>
      </c>
      <c r="AA2136" s="148">
        <v>1</v>
      </c>
      <c r="AB2136" s="148">
        <v>108.85</v>
      </c>
      <c r="AC2136" s="148">
        <v>0</v>
      </c>
      <c r="AD2136" s="148">
        <v>3594.0161600000001</v>
      </c>
      <c r="AE2136" s="151"/>
      <c r="AF2136" s="151"/>
      <c r="AG2136" s="141" t="s">
        <v>17</v>
      </c>
      <c r="AH2136" s="229">
        <v>5.8723113520000002E-3</v>
      </c>
      <c r="AI2136" s="229">
        <v>8.0349994201255103E-4</v>
      </c>
      <c r="AJ2136" s="229">
        <v>1.7954030500000001E-4</v>
      </c>
    </row>
    <row r="2137" spans="1:36" ht="13.5" thickBot="1">
      <c r="A2137" s="153">
        <v>8700</v>
      </c>
      <c r="B2137" s="153">
        <v>12535</v>
      </c>
      <c r="C2137" s="141" t="s">
        <v>1775</v>
      </c>
      <c r="D2137" s="141">
        <v>520037540</v>
      </c>
      <c r="E2137" s="141" t="s">
        <v>429</v>
      </c>
      <c r="F2137" s="141" t="s">
        <v>1777</v>
      </c>
      <c r="G2137" s="141" t="s">
        <v>3604</v>
      </c>
      <c r="H2137" s="141" t="s">
        <v>76</v>
      </c>
      <c r="I2137" s="141" t="s">
        <v>229</v>
      </c>
      <c r="J2137" s="141" t="s">
        <v>53</v>
      </c>
      <c r="K2137" s="141" t="s">
        <v>53</v>
      </c>
      <c r="L2137" s="141" t="s">
        <v>821</v>
      </c>
      <c r="M2137" s="141" t="s">
        <v>311</v>
      </c>
      <c r="N2137" s="141" t="s">
        <v>652</v>
      </c>
      <c r="O2137" s="141" t="s">
        <v>62</v>
      </c>
      <c r="P2137" s="141" t="s">
        <v>1483</v>
      </c>
      <c r="Q2137" s="141" t="s">
        <v>65</v>
      </c>
      <c r="R2137" s="141" t="s">
        <v>57</v>
      </c>
      <c r="S2137" s="141" t="s">
        <v>1206</v>
      </c>
      <c r="T2137" s="227">
        <v>3.8969999999999998</v>
      </c>
      <c r="U2137" s="146">
        <v>47848</v>
      </c>
      <c r="V2137" s="208">
        <v>1.49E-2</v>
      </c>
      <c r="W2137" s="209">
        <v>4.8800000000000003E-2</v>
      </c>
      <c r="X2137" s="141" t="s">
        <v>636</v>
      </c>
      <c r="Y2137" s="141"/>
      <c r="Z2137" s="148">
        <v>988460.75</v>
      </c>
      <c r="AA2137" s="148">
        <v>1</v>
      </c>
      <c r="AB2137" s="148">
        <v>99.51</v>
      </c>
      <c r="AC2137" s="148">
        <v>0</v>
      </c>
      <c r="AD2137" s="148">
        <v>983.61729000000003</v>
      </c>
      <c r="AE2137" s="151"/>
      <c r="AF2137" s="151"/>
      <c r="AG2137" s="141" t="s">
        <v>17</v>
      </c>
      <c r="AH2137" s="229">
        <v>3.4682833329999999E-3</v>
      </c>
      <c r="AI2137" s="229">
        <v>2.19903417317284E-4</v>
      </c>
      <c r="AJ2137" s="229">
        <v>4.9136937791633498E-5</v>
      </c>
    </row>
    <row r="2138" spans="1:36" ht="13.5" thickBot="1">
      <c r="A2138" s="153">
        <v>8700</v>
      </c>
      <c r="B2138" s="153">
        <v>12535</v>
      </c>
      <c r="C2138" s="141" t="s">
        <v>1326</v>
      </c>
      <c r="D2138" s="141">
        <v>520037789</v>
      </c>
      <c r="E2138" s="141" t="s">
        <v>429</v>
      </c>
      <c r="F2138" s="141" t="s">
        <v>1778</v>
      </c>
      <c r="G2138" s="141" t="s">
        <v>3605</v>
      </c>
      <c r="H2138" s="141" t="s">
        <v>76</v>
      </c>
      <c r="I2138" s="141" t="s">
        <v>229</v>
      </c>
      <c r="J2138" s="141" t="s">
        <v>53</v>
      </c>
      <c r="K2138" s="141" t="s">
        <v>53</v>
      </c>
      <c r="L2138" s="141" t="s">
        <v>821</v>
      </c>
      <c r="M2138" s="141" t="s">
        <v>311</v>
      </c>
      <c r="N2138" s="141" t="s">
        <v>651</v>
      </c>
      <c r="O2138" s="141" t="s">
        <v>62</v>
      </c>
      <c r="P2138" s="141" t="s">
        <v>1310</v>
      </c>
      <c r="Q2138" s="141" t="s">
        <v>65</v>
      </c>
      <c r="R2138" s="141" t="s">
        <v>57</v>
      </c>
      <c r="S2138" s="141" t="s">
        <v>1206</v>
      </c>
      <c r="T2138" s="227">
        <v>0.76200000000000001</v>
      </c>
      <c r="U2138" s="146">
        <v>45848</v>
      </c>
      <c r="V2138" s="208">
        <v>1.7600000000000001E-2</v>
      </c>
      <c r="W2138" s="209">
        <v>2.52E-2</v>
      </c>
      <c r="X2138" s="141" t="s">
        <v>636</v>
      </c>
      <c r="Y2138" s="141"/>
      <c r="Z2138" s="148">
        <v>11185531.050000001</v>
      </c>
      <c r="AA2138" s="148">
        <v>1</v>
      </c>
      <c r="AB2138" s="148">
        <v>117</v>
      </c>
      <c r="AC2138" s="148">
        <v>0</v>
      </c>
      <c r="AD2138" s="148">
        <v>13087.071330000001</v>
      </c>
      <c r="AE2138" s="151"/>
      <c r="AF2138" s="151"/>
      <c r="AG2138" s="141" t="s">
        <v>17</v>
      </c>
      <c r="AH2138" s="229">
        <v>1.4546121973E-2</v>
      </c>
      <c r="AI2138" s="229">
        <v>2.9258246448088088E-3</v>
      </c>
      <c r="AJ2138" s="229">
        <v>6.5376911899999997E-4</v>
      </c>
    </row>
    <row r="2139" spans="1:36" ht="13.5" thickBot="1">
      <c r="A2139" s="153">
        <v>8700</v>
      </c>
      <c r="B2139" s="153">
        <v>12535</v>
      </c>
      <c r="C2139" s="141" t="s">
        <v>1326</v>
      </c>
      <c r="D2139" s="141">
        <v>520037789</v>
      </c>
      <c r="E2139" s="141" t="s">
        <v>429</v>
      </c>
      <c r="F2139" s="141" t="s">
        <v>1327</v>
      </c>
      <c r="G2139" s="141" t="s">
        <v>3266</v>
      </c>
      <c r="H2139" s="141" t="s">
        <v>76</v>
      </c>
      <c r="I2139" s="141" t="s">
        <v>229</v>
      </c>
      <c r="J2139" s="141" t="s">
        <v>53</v>
      </c>
      <c r="K2139" s="141" t="s">
        <v>53</v>
      </c>
      <c r="L2139" s="141" t="s">
        <v>821</v>
      </c>
      <c r="M2139" s="141" t="s">
        <v>311</v>
      </c>
      <c r="N2139" s="141" t="s">
        <v>651</v>
      </c>
      <c r="O2139" s="141" t="s">
        <v>62</v>
      </c>
      <c r="P2139" s="141" t="s">
        <v>1310</v>
      </c>
      <c r="Q2139" s="141" t="s">
        <v>65</v>
      </c>
      <c r="R2139" s="141" t="s">
        <v>57</v>
      </c>
      <c r="S2139" s="141" t="s">
        <v>1206</v>
      </c>
      <c r="T2139" s="227">
        <v>0.76100000000000001</v>
      </c>
      <c r="U2139" s="146">
        <v>45848</v>
      </c>
      <c r="V2139" s="208">
        <v>2.3E-2</v>
      </c>
      <c r="W2139" s="209">
        <v>2.6700000000000002E-2</v>
      </c>
      <c r="X2139" s="141" t="s">
        <v>636</v>
      </c>
      <c r="Y2139" s="141"/>
      <c r="Z2139" s="148">
        <v>8374754.1100000003</v>
      </c>
      <c r="AA2139" s="148">
        <v>1</v>
      </c>
      <c r="AB2139" s="148">
        <v>117.49</v>
      </c>
      <c r="AC2139" s="148">
        <v>0</v>
      </c>
      <c r="AD2139" s="148">
        <v>9839.4986000000008</v>
      </c>
      <c r="AE2139" s="151"/>
      <c r="AF2139" s="151"/>
      <c r="AG2139" s="141" t="s">
        <v>17</v>
      </c>
      <c r="AH2139" s="229">
        <v>1.039690521E-2</v>
      </c>
      <c r="AI2139" s="229">
        <v>2.1997776867348803E-3</v>
      </c>
      <c r="AJ2139" s="229">
        <v>4.9153551399999998E-4</v>
      </c>
    </row>
    <row r="2140" spans="1:36" ht="13.5" thickBot="1">
      <c r="A2140" s="153">
        <v>8700</v>
      </c>
      <c r="B2140" s="153">
        <v>12535</v>
      </c>
      <c r="C2140" s="141" t="s">
        <v>1326</v>
      </c>
      <c r="D2140" s="141">
        <v>520037789</v>
      </c>
      <c r="E2140" s="141" t="s">
        <v>429</v>
      </c>
      <c r="F2140" s="141" t="s">
        <v>1779</v>
      </c>
      <c r="G2140" s="141" t="s">
        <v>3606</v>
      </c>
      <c r="H2140" s="141" t="s">
        <v>76</v>
      </c>
      <c r="I2140" s="141" t="s">
        <v>229</v>
      </c>
      <c r="J2140" s="141" t="s">
        <v>53</v>
      </c>
      <c r="K2140" s="141" t="s">
        <v>53</v>
      </c>
      <c r="L2140" s="141" t="s">
        <v>821</v>
      </c>
      <c r="M2140" s="141" t="s">
        <v>311</v>
      </c>
      <c r="N2140" s="141" t="s">
        <v>651</v>
      </c>
      <c r="O2140" s="141" t="s">
        <v>62</v>
      </c>
      <c r="P2140" s="141" t="s">
        <v>1310</v>
      </c>
      <c r="Q2140" s="141" t="s">
        <v>65</v>
      </c>
      <c r="R2140" s="141" t="s">
        <v>57</v>
      </c>
      <c r="S2140" s="141" t="s">
        <v>1206</v>
      </c>
      <c r="T2140" s="227">
        <v>1.5029999999999999</v>
      </c>
      <c r="U2140" s="146">
        <v>46139</v>
      </c>
      <c r="V2140" s="208">
        <v>2.1499999999999998E-2</v>
      </c>
      <c r="W2140" s="209">
        <v>2.53E-2</v>
      </c>
      <c r="X2140" s="141" t="s">
        <v>636</v>
      </c>
      <c r="Y2140" s="141"/>
      <c r="Z2140" s="148">
        <v>11565312.210000001</v>
      </c>
      <c r="AA2140" s="148">
        <v>1</v>
      </c>
      <c r="AB2140" s="148">
        <v>117.88</v>
      </c>
      <c r="AC2140" s="148">
        <v>0</v>
      </c>
      <c r="AD2140" s="148">
        <v>13633.19003</v>
      </c>
      <c r="AE2140" s="151"/>
      <c r="AF2140" s="151"/>
      <c r="AG2140" s="141" t="s">
        <v>17</v>
      </c>
      <c r="AH2140" s="229">
        <v>9.6951942549999993E-3</v>
      </c>
      <c r="AI2140" s="229">
        <v>3.0479182371152967E-3</v>
      </c>
      <c r="AJ2140" s="229">
        <v>6.8105066500000005E-4</v>
      </c>
    </row>
    <row r="2141" spans="1:36" ht="13.5" thickBot="1">
      <c r="A2141" s="153">
        <v>8700</v>
      </c>
      <c r="B2141" s="153">
        <v>12535</v>
      </c>
      <c r="C2141" s="141" t="s">
        <v>1326</v>
      </c>
      <c r="D2141" s="141">
        <v>520037789</v>
      </c>
      <c r="E2141" s="141" t="s">
        <v>429</v>
      </c>
      <c r="F2141" s="141" t="s">
        <v>1328</v>
      </c>
      <c r="G2141" s="141" t="s">
        <v>3267</v>
      </c>
      <c r="H2141" s="141" t="s">
        <v>76</v>
      </c>
      <c r="I2141" s="141" t="s">
        <v>228</v>
      </c>
      <c r="J2141" s="141" t="s">
        <v>53</v>
      </c>
      <c r="K2141" s="141" t="s">
        <v>53</v>
      </c>
      <c r="L2141" s="141" t="s">
        <v>821</v>
      </c>
      <c r="M2141" s="141" t="s">
        <v>311</v>
      </c>
      <c r="N2141" s="141" t="s">
        <v>651</v>
      </c>
      <c r="O2141" s="141" t="s">
        <v>62</v>
      </c>
      <c r="P2141" s="141" t="s">
        <v>1310</v>
      </c>
      <c r="Q2141" s="141" t="s">
        <v>65</v>
      </c>
      <c r="R2141" s="141" t="s">
        <v>57</v>
      </c>
      <c r="S2141" s="141" t="s">
        <v>1206</v>
      </c>
      <c r="T2141" s="227">
        <v>0.247</v>
      </c>
      <c r="U2141" s="146">
        <v>45656</v>
      </c>
      <c r="V2141" s="208">
        <v>3.5000000000000003E-2</v>
      </c>
      <c r="W2141" s="209">
        <v>4.7199999999999999E-2</v>
      </c>
      <c r="X2141" s="141" t="s">
        <v>636</v>
      </c>
      <c r="Y2141" s="141"/>
      <c r="Z2141" s="148">
        <v>7814096.1399999997</v>
      </c>
      <c r="AA2141" s="148">
        <v>1</v>
      </c>
      <c r="AB2141" s="148">
        <v>100.6</v>
      </c>
      <c r="AC2141" s="148">
        <v>0</v>
      </c>
      <c r="AD2141" s="148">
        <v>7860.9807199999996</v>
      </c>
      <c r="AE2141" s="151"/>
      <c r="AF2141" s="151"/>
      <c r="AG2141" s="141" t="s">
        <v>17</v>
      </c>
      <c r="AH2141" s="229">
        <v>1.1417830379E-2</v>
      </c>
      <c r="AI2141" s="229">
        <v>1.7574482894594946E-3</v>
      </c>
      <c r="AJ2141" s="229">
        <v>3.9269797700000001E-4</v>
      </c>
    </row>
    <row r="2142" spans="1:36" ht="13.5" thickBot="1">
      <c r="A2142" s="153">
        <v>8700</v>
      </c>
      <c r="B2142" s="153">
        <v>12535</v>
      </c>
      <c r="C2142" s="141" t="s">
        <v>1326</v>
      </c>
      <c r="D2142" s="141">
        <v>520037789</v>
      </c>
      <c r="E2142" s="141" t="s">
        <v>429</v>
      </c>
      <c r="F2142" s="141" t="s">
        <v>1780</v>
      </c>
      <c r="G2142" s="141" t="s">
        <v>3607</v>
      </c>
      <c r="H2142" s="141" t="s">
        <v>76</v>
      </c>
      <c r="I2142" s="141" t="s">
        <v>229</v>
      </c>
      <c r="J2142" s="141" t="s">
        <v>53</v>
      </c>
      <c r="K2142" s="141" t="s">
        <v>53</v>
      </c>
      <c r="L2142" s="141" t="s">
        <v>821</v>
      </c>
      <c r="M2142" s="141" t="s">
        <v>311</v>
      </c>
      <c r="N2142" s="141" t="s">
        <v>651</v>
      </c>
      <c r="O2142" s="141" t="s">
        <v>62</v>
      </c>
      <c r="P2142" s="141" t="s">
        <v>1310</v>
      </c>
      <c r="Q2142" s="141" t="s">
        <v>65</v>
      </c>
      <c r="R2142" s="141" t="s">
        <v>57</v>
      </c>
      <c r="S2142" s="141" t="s">
        <v>1206</v>
      </c>
      <c r="T2142" s="227">
        <v>2.3839999999999999</v>
      </c>
      <c r="U2142" s="146">
        <v>46478</v>
      </c>
      <c r="V2142" s="208">
        <v>2.35E-2</v>
      </c>
      <c r="W2142" s="209">
        <v>2.4E-2</v>
      </c>
      <c r="X2142" s="141" t="s">
        <v>636</v>
      </c>
      <c r="Y2142" s="141"/>
      <c r="Z2142" s="148">
        <v>6064344.6699999999</v>
      </c>
      <c r="AA2142" s="148">
        <v>1</v>
      </c>
      <c r="AB2142" s="148">
        <v>116.64</v>
      </c>
      <c r="AC2142" s="148">
        <v>83.227800000000002</v>
      </c>
      <c r="AD2142" s="148">
        <v>7156.6794200000004</v>
      </c>
      <c r="AE2142" s="151"/>
      <c r="AF2142" s="151"/>
      <c r="AG2142" s="141" t="s">
        <v>17</v>
      </c>
      <c r="AH2142" s="229">
        <v>6.5343341829999999E-3</v>
      </c>
      <c r="AI2142" s="229">
        <v>1.5999904404916246E-3</v>
      </c>
      <c r="AJ2142" s="229">
        <v>3.5751436500000002E-4</v>
      </c>
    </row>
    <row r="2143" spans="1:36" ht="13.5" thickBot="1">
      <c r="A2143" s="153">
        <v>8700</v>
      </c>
      <c r="B2143" s="153">
        <v>12535</v>
      </c>
      <c r="C2143" s="141" t="s">
        <v>1326</v>
      </c>
      <c r="D2143" s="141">
        <v>520037789</v>
      </c>
      <c r="E2143" s="141" t="s">
        <v>429</v>
      </c>
      <c r="F2143" s="141" t="s">
        <v>1781</v>
      </c>
      <c r="G2143" s="141" t="s">
        <v>3608</v>
      </c>
      <c r="H2143" s="141" t="s">
        <v>76</v>
      </c>
      <c r="I2143" s="141" t="s">
        <v>229</v>
      </c>
      <c r="J2143" s="141" t="s">
        <v>53</v>
      </c>
      <c r="K2143" s="141" t="s">
        <v>53</v>
      </c>
      <c r="L2143" s="141" t="s">
        <v>821</v>
      </c>
      <c r="M2143" s="141" t="s">
        <v>311</v>
      </c>
      <c r="N2143" s="141" t="s">
        <v>651</v>
      </c>
      <c r="O2143" s="141" t="s">
        <v>62</v>
      </c>
      <c r="P2143" s="141" t="s">
        <v>1310</v>
      </c>
      <c r="Q2143" s="141" t="s">
        <v>65</v>
      </c>
      <c r="R2143" s="141" t="s">
        <v>57</v>
      </c>
      <c r="S2143" s="141" t="s">
        <v>1206</v>
      </c>
      <c r="T2143" s="227">
        <v>3.8889999999999998</v>
      </c>
      <c r="U2143" s="146">
        <v>48214</v>
      </c>
      <c r="V2143" s="208">
        <v>2.2499999999999999E-2</v>
      </c>
      <c r="W2143" s="209">
        <v>2.9600000000000001E-2</v>
      </c>
      <c r="X2143" s="141" t="s">
        <v>636</v>
      </c>
      <c r="Y2143" s="141"/>
      <c r="Z2143" s="148">
        <v>102430.65</v>
      </c>
      <c r="AA2143" s="148">
        <v>1</v>
      </c>
      <c r="AB2143" s="148">
        <v>114.42</v>
      </c>
      <c r="AC2143" s="148">
        <v>0</v>
      </c>
      <c r="AD2143" s="148">
        <v>117.20115</v>
      </c>
      <c r="AE2143" s="151"/>
      <c r="AF2143" s="151"/>
      <c r="AG2143" s="141" t="s">
        <v>17</v>
      </c>
      <c r="AH2143" s="229">
        <v>8.7068501745660997E-5</v>
      </c>
      <c r="AI2143" s="229">
        <v>2.6202196383225024E-5</v>
      </c>
      <c r="AJ2143" s="229">
        <v>5.8548234920290104E-6</v>
      </c>
    </row>
    <row r="2144" spans="1:36" ht="13.5" thickBot="1">
      <c r="A2144" s="153">
        <v>8700</v>
      </c>
      <c r="B2144" s="153">
        <v>12535</v>
      </c>
      <c r="C2144" s="141" t="s">
        <v>1326</v>
      </c>
      <c r="D2144" s="141">
        <v>520037789</v>
      </c>
      <c r="E2144" s="141" t="s">
        <v>429</v>
      </c>
      <c r="F2144" s="141" t="s">
        <v>1782</v>
      </c>
      <c r="G2144" s="141" t="s">
        <v>3609</v>
      </c>
      <c r="H2144" s="141" t="s">
        <v>76</v>
      </c>
      <c r="I2144" s="141" t="s">
        <v>229</v>
      </c>
      <c r="J2144" s="141" t="s">
        <v>53</v>
      </c>
      <c r="K2144" s="141" t="s">
        <v>53</v>
      </c>
      <c r="L2144" s="141" t="s">
        <v>821</v>
      </c>
      <c r="M2144" s="141" t="s">
        <v>311</v>
      </c>
      <c r="N2144" s="141" t="s">
        <v>651</v>
      </c>
      <c r="O2144" s="141" t="s">
        <v>62</v>
      </c>
      <c r="P2144" s="141" t="s">
        <v>1310</v>
      </c>
      <c r="Q2144" s="141" t="s">
        <v>65</v>
      </c>
      <c r="R2144" s="141" t="s">
        <v>57</v>
      </c>
      <c r="S2144" s="141" t="s">
        <v>1206</v>
      </c>
      <c r="T2144" s="227">
        <v>3.5449999999999999</v>
      </c>
      <c r="U2144" s="146">
        <v>46936</v>
      </c>
      <c r="V2144" s="208">
        <v>6.4999999999999997E-3</v>
      </c>
      <c r="W2144" s="209">
        <v>2.6200000000000001E-2</v>
      </c>
      <c r="X2144" s="141" t="s">
        <v>636</v>
      </c>
      <c r="Y2144" s="141"/>
      <c r="Z2144" s="148">
        <v>220146.48</v>
      </c>
      <c r="AA2144" s="148">
        <v>1</v>
      </c>
      <c r="AB2144" s="148">
        <v>107.63</v>
      </c>
      <c r="AC2144" s="148">
        <v>0</v>
      </c>
      <c r="AD2144" s="148">
        <v>236.94365999999999</v>
      </c>
      <c r="AE2144" s="151"/>
      <c r="AF2144" s="151"/>
      <c r="AG2144" s="141" t="s">
        <v>17</v>
      </c>
      <c r="AH2144" s="229">
        <v>4.4674437700000002E-4</v>
      </c>
      <c r="AI2144" s="229">
        <v>5.297255454473015E-5</v>
      </c>
      <c r="AJ2144" s="229">
        <v>1.18366014911572E-5</v>
      </c>
    </row>
    <row r="2145" spans="1:36" ht="13.5" thickBot="1">
      <c r="A2145" s="153">
        <v>8700</v>
      </c>
      <c r="B2145" s="153">
        <v>12535</v>
      </c>
      <c r="C2145" s="141" t="s">
        <v>1326</v>
      </c>
      <c r="D2145" s="141">
        <v>520037789</v>
      </c>
      <c r="E2145" s="141" t="s">
        <v>429</v>
      </c>
      <c r="F2145" s="141" t="s">
        <v>1783</v>
      </c>
      <c r="G2145" s="141" t="s">
        <v>3610</v>
      </c>
      <c r="H2145" s="141" t="s">
        <v>76</v>
      </c>
      <c r="I2145" s="141" t="s">
        <v>229</v>
      </c>
      <c r="J2145" s="141" t="s">
        <v>53</v>
      </c>
      <c r="K2145" s="141" t="s">
        <v>53</v>
      </c>
      <c r="L2145" s="141" t="s">
        <v>821</v>
      </c>
      <c r="M2145" s="141" t="s">
        <v>311</v>
      </c>
      <c r="N2145" s="141" t="s">
        <v>651</v>
      </c>
      <c r="O2145" s="141" t="s">
        <v>62</v>
      </c>
      <c r="P2145" s="141" t="s">
        <v>1310</v>
      </c>
      <c r="Q2145" s="141" t="s">
        <v>65</v>
      </c>
      <c r="R2145" s="141" t="s">
        <v>57</v>
      </c>
      <c r="S2145" s="141" t="s">
        <v>1206</v>
      </c>
      <c r="T2145" s="227">
        <v>4.3440000000000003</v>
      </c>
      <c r="U2145" s="146">
        <v>47300</v>
      </c>
      <c r="V2145" s="208">
        <v>1.43E-2</v>
      </c>
      <c r="W2145" s="209">
        <v>2.9399999999999999E-2</v>
      </c>
      <c r="X2145" s="141" t="s">
        <v>636</v>
      </c>
      <c r="Y2145" s="141"/>
      <c r="Z2145" s="148">
        <v>17618685.550000001</v>
      </c>
      <c r="AA2145" s="148">
        <v>1</v>
      </c>
      <c r="AB2145" s="148">
        <v>108.57</v>
      </c>
      <c r="AC2145" s="148">
        <v>0</v>
      </c>
      <c r="AD2145" s="148">
        <v>19128.606899999999</v>
      </c>
      <c r="AE2145" s="151"/>
      <c r="AF2145" s="151"/>
      <c r="AG2145" s="141" t="s">
        <v>17</v>
      </c>
      <c r="AH2145" s="229">
        <v>1.5673971724000001E-2</v>
      </c>
      <c r="AI2145" s="229">
        <v>4.2765067964888846E-3</v>
      </c>
      <c r="AJ2145" s="229">
        <v>9.5557609300000004E-4</v>
      </c>
    </row>
    <row r="2146" spans="1:36" ht="13.5" thickBot="1">
      <c r="A2146" s="153">
        <v>8700</v>
      </c>
      <c r="B2146" s="153">
        <v>12535</v>
      </c>
      <c r="C2146" s="141" t="s">
        <v>1326</v>
      </c>
      <c r="D2146" s="141">
        <v>520037789</v>
      </c>
      <c r="E2146" s="141" t="s">
        <v>429</v>
      </c>
      <c r="F2146" s="141" t="s">
        <v>1784</v>
      </c>
      <c r="G2146" s="141" t="s">
        <v>3611</v>
      </c>
      <c r="H2146" s="141" t="s">
        <v>76</v>
      </c>
      <c r="I2146" s="141" t="s">
        <v>229</v>
      </c>
      <c r="J2146" s="141" t="s">
        <v>53</v>
      </c>
      <c r="K2146" s="141" t="s">
        <v>53</v>
      </c>
      <c r="L2146" s="141" t="s">
        <v>821</v>
      </c>
      <c r="M2146" s="141" t="s">
        <v>311</v>
      </c>
      <c r="N2146" s="141" t="s">
        <v>651</v>
      </c>
      <c r="O2146" s="141" t="s">
        <v>62</v>
      </c>
      <c r="P2146" s="141" t="s">
        <v>1310</v>
      </c>
      <c r="Q2146" s="141" t="s">
        <v>65</v>
      </c>
      <c r="R2146" s="141" t="s">
        <v>57</v>
      </c>
      <c r="S2146" s="141" t="s">
        <v>1206</v>
      </c>
      <c r="T2146" s="227">
        <v>5.298</v>
      </c>
      <c r="U2146" s="146">
        <v>47665</v>
      </c>
      <c r="V2146" s="208">
        <v>2.5000000000000001E-3</v>
      </c>
      <c r="W2146" s="209">
        <v>3.0300000000000001E-2</v>
      </c>
      <c r="X2146" s="141" t="s">
        <v>636</v>
      </c>
      <c r="Y2146" s="141"/>
      <c r="Z2146" s="148">
        <v>32529994.850000001</v>
      </c>
      <c r="AA2146" s="148">
        <v>1</v>
      </c>
      <c r="AB2146" s="148">
        <v>97.92</v>
      </c>
      <c r="AC2146" s="148">
        <v>0</v>
      </c>
      <c r="AD2146" s="148">
        <v>31853.37096</v>
      </c>
      <c r="AE2146" s="151"/>
      <c r="AF2146" s="151"/>
      <c r="AG2146" s="141" t="s">
        <v>17</v>
      </c>
      <c r="AH2146" s="229">
        <v>2.6208530920999999E-2</v>
      </c>
      <c r="AI2146" s="229">
        <v>7.1213318415530649E-3</v>
      </c>
      <c r="AJ2146" s="229">
        <v>1.591246029E-3</v>
      </c>
    </row>
    <row r="2147" spans="1:36" ht="13.5" thickBot="1">
      <c r="A2147" s="153">
        <v>8700</v>
      </c>
      <c r="B2147" s="153">
        <v>12535</v>
      </c>
      <c r="C2147" s="141" t="s">
        <v>1785</v>
      </c>
      <c r="D2147" s="141">
        <v>520037797</v>
      </c>
      <c r="E2147" s="141" t="s">
        <v>429</v>
      </c>
      <c r="F2147" s="141" t="s">
        <v>1786</v>
      </c>
      <c r="G2147" s="141" t="s">
        <v>3612</v>
      </c>
      <c r="H2147" s="141" t="s">
        <v>76</v>
      </c>
      <c r="I2147" s="141" t="s">
        <v>228</v>
      </c>
      <c r="J2147" s="141" t="s">
        <v>53</v>
      </c>
      <c r="K2147" s="141" t="s">
        <v>53</v>
      </c>
      <c r="L2147" s="141" t="s">
        <v>821</v>
      </c>
      <c r="M2147" s="141" t="s">
        <v>311</v>
      </c>
      <c r="N2147" s="141" t="s">
        <v>254</v>
      </c>
      <c r="O2147" s="141" t="s">
        <v>62</v>
      </c>
      <c r="P2147" s="141" t="s">
        <v>298</v>
      </c>
      <c r="Q2147" s="141" t="s">
        <v>298</v>
      </c>
      <c r="R2147" s="141" t="s">
        <v>57</v>
      </c>
      <c r="S2147" s="141" t="s">
        <v>1206</v>
      </c>
      <c r="T2147" s="227">
        <v>1.234</v>
      </c>
      <c r="U2147" s="146">
        <v>46022</v>
      </c>
      <c r="V2147" s="208">
        <v>1.9900000000000001E-2</v>
      </c>
      <c r="W2147" s="209">
        <v>5.45E-2</v>
      </c>
      <c r="X2147" s="141" t="s">
        <v>636</v>
      </c>
      <c r="Y2147" s="141"/>
      <c r="Z2147" s="148">
        <v>736000</v>
      </c>
      <c r="AA2147" s="148">
        <v>1</v>
      </c>
      <c r="AB2147" s="148">
        <v>96.45</v>
      </c>
      <c r="AC2147" s="148">
        <v>0</v>
      </c>
      <c r="AD2147" s="148">
        <v>709.87199999999996</v>
      </c>
      <c r="AE2147" s="151"/>
      <c r="AF2147" s="151"/>
      <c r="AG2147" s="141" t="s">
        <v>17</v>
      </c>
      <c r="AH2147" s="229">
        <v>4.9066666659999996E-3</v>
      </c>
      <c r="AI2147" s="229">
        <v>1.5870326827810747E-4</v>
      </c>
      <c r="AJ2147" s="229">
        <v>3.5461898299919501E-5</v>
      </c>
    </row>
    <row r="2148" spans="1:36" ht="13.5" thickBot="1">
      <c r="A2148" s="153">
        <v>8700</v>
      </c>
      <c r="B2148" s="153">
        <v>12535</v>
      </c>
      <c r="C2148" s="141" t="s">
        <v>1579</v>
      </c>
      <c r="D2148" s="141">
        <v>520038340</v>
      </c>
      <c r="E2148" s="141" t="s">
        <v>429</v>
      </c>
      <c r="F2148" s="141" t="s">
        <v>1787</v>
      </c>
      <c r="G2148" s="141" t="s">
        <v>3613</v>
      </c>
      <c r="H2148" s="141" t="s">
        <v>76</v>
      </c>
      <c r="I2148" s="141" t="s">
        <v>228</v>
      </c>
      <c r="J2148" s="141" t="s">
        <v>53</v>
      </c>
      <c r="K2148" s="141" t="s">
        <v>314</v>
      </c>
      <c r="L2148" s="141" t="s">
        <v>821</v>
      </c>
      <c r="M2148" s="141" t="s">
        <v>311</v>
      </c>
      <c r="N2148" s="141" t="s">
        <v>652</v>
      </c>
      <c r="O2148" s="141" t="s">
        <v>62</v>
      </c>
      <c r="P2148" s="141" t="s">
        <v>298</v>
      </c>
      <c r="Q2148" s="141" t="s">
        <v>298</v>
      </c>
      <c r="R2148" s="141" t="s">
        <v>57</v>
      </c>
      <c r="S2148" s="141" t="s">
        <v>1206</v>
      </c>
      <c r="T2148" s="227">
        <v>0.38100000000000001</v>
      </c>
      <c r="U2148" s="146">
        <v>45853</v>
      </c>
      <c r="V2148" s="208">
        <v>0.06</v>
      </c>
      <c r="W2148" s="209">
        <v>0.1928</v>
      </c>
      <c r="X2148" s="141" t="s">
        <v>636</v>
      </c>
      <c r="Y2148" s="141"/>
      <c r="Z2148" s="148">
        <v>6951962.1200000001</v>
      </c>
      <c r="AA2148" s="148">
        <v>1</v>
      </c>
      <c r="AB2148" s="148">
        <v>98.9</v>
      </c>
      <c r="AC2148" s="148">
        <v>0</v>
      </c>
      <c r="AD2148" s="148">
        <v>6875.4905399999998</v>
      </c>
      <c r="AE2148" s="151"/>
      <c r="AF2148" s="151"/>
      <c r="AG2148" s="141" t="s">
        <v>17</v>
      </c>
      <c r="AH2148" s="229">
        <v>4.7475305688999998E-2</v>
      </c>
      <c r="AI2148" s="229">
        <v>1.5371261575512344E-3</v>
      </c>
      <c r="AJ2148" s="229">
        <v>3.4346747900000001E-4</v>
      </c>
    </row>
    <row r="2149" spans="1:36" ht="13.5" thickBot="1">
      <c r="A2149" s="153">
        <v>8700</v>
      </c>
      <c r="B2149" s="153">
        <v>12535</v>
      </c>
      <c r="C2149" s="141" t="s">
        <v>1788</v>
      </c>
      <c r="D2149" s="141">
        <v>520038332</v>
      </c>
      <c r="E2149" s="141" t="s">
        <v>429</v>
      </c>
      <c r="F2149" s="141" t="s">
        <v>1789</v>
      </c>
      <c r="G2149" s="141" t="s">
        <v>3614</v>
      </c>
      <c r="H2149" s="141" t="s">
        <v>76</v>
      </c>
      <c r="I2149" s="141" t="s">
        <v>229</v>
      </c>
      <c r="J2149" s="141" t="s">
        <v>53</v>
      </c>
      <c r="K2149" s="141" t="s">
        <v>53</v>
      </c>
      <c r="L2149" s="141" t="s">
        <v>821</v>
      </c>
      <c r="M2149" s="141" t="s">
        <v>311</v>
      </c>
      <c r="N2149" s="141" t="s">
        <v>651</v>
      </c>
      <c r="O2149" s="141" t="s">
        <v>62</v>
      </c>
      <c r="P2149" s="141" t="s">
        <v>298</v>
      </c>
      <c r="Q2149" s="141" t="s">
        <v>298</v>
      </c>
      <c r="R2149" s="141" t="s">
        <v>57</v>
      </c>
      <c r="S2149" s="141" t="s">
        <v>1206</v>
      </c>
      <c r="T2149" s="227">
        <v>2.3730000000000002</v>
      </c>
      <c r="U2149" s="146">
        <v>46478</v>
      </c>
      <c r="V2149" s="208">
        <v>1.9E-2</v>
      </c>
      <c r="W2149" s="209">
        <v>3.5400000000000001E-2</v>
      </c>
      <c r="X2149" s="141" t="s">
        <v>636</v>
      </c>
      <c r="Y2149" s="141"/>
      <c r="Z2149" s="148">
        <v>12092994.93</v>
      </c>
      <c r="AA2149" s="148">
        <v>1</v>
      </c>
      <c r="AB2149" s="148">
        <v>106.58</v>
      </c>
      <c r="AC2149" s="148">
        <v>134.82404</v>
      </c>
      <c r="AD2149" s="148">
        <v>13023.538039999999</v>
      </c>
      <c r="AE2149" s="151"/>
      <c r="AF2149" s="151"/>
      <c r="AG2149" s="141" t="s">
        <v>17</v>
      </c>
      <c r="AH2149" s="229">
        <v>2.1169831237E-2</v>
      </c>
      <c r="AI2149" s="229">
        <v>2.911620759083691E-3</v>
      </c>
      <c r="AJ2149" s="229">
        <v>6.5059529200000004E-4</v>
      </c>
    </row>
    <row r="2150" spans="1:36" ht="13.5" thickBot="1">
      <c r="A2150" s="153">
        <v>8700</v>
      </c>
      <c r="B2150" s="153">
        <v>12535</v>
      </c>
      <c r="C2150" s="141" t="s">
        <v>1638</v>
      </c>
      <c r="D2150" s="141">
        <v>520038274</v>
      </c>
      <c r="E2150" s="141" t="s">
        <v>429</v>
      </c>
      <c r="F2150" s="141" t="s">
        <v>1790</v>
      </c>
      <c r="G2150" s="141" t="s">
        <v>3615</v>
      </c>
      <c r="H2150" s="141" t="s">
        <v>76</v>
      </c>
      <c r="I2150" s="141" t="s">
        <v>228</v>
      </c>
      <c r="J2150" s="141" t="s">
        <v>53</v>
      </c>
      <c r="K2150" s="141" t="s">
        <v>53</v>
      </c>
      <c r="L2150" s="141" t="s">
        <v>821</v>
      </c>
      <c r="M2150" s="141" t="s">
        <v>311</v>
      </c>
      <c r="N2150" s="141" t="s">
        <v>140</v>
      </c>
      <c r="O2150" s="141" t="s">
        <v>62</v>
      </c>
      <c r="P2150" s="141" t="s">
        <v>1305</v>
      </c>
      <c r="Q2150" s="141" t="s">
        <v>1294</v>
      </c>
      <c r="R2150" s="141" t="s">
        <v>57</v>
      </c>
      <c r="S2150" s="141" t="s">
        <v>1206</v>
      </c>
      <c r="T2150" s="227">
        <v>0.249</v>
      </c>
      <c r="U2150" s="146">
        <v>45657</v>
      </c>
      <c r="V2150" s="208">
        <v>4.7500000000000001E-2</v>
      </c>
      <c r="W2150" s="209">
        <v>6.3299999999999995E-2</v>
      </c>
      <c r="X2150" s="141" t="s">
        <v>636</v>
      </c>
      <c r="Y2150" s="141"/>
      <c r="Z2150" s="148">
        <v>1492400</v>
      </c>
      <c r="AA2150" s="148">
        <v>1</v>
      </c>
      <c r="AB2150" s="148">
        <v>100.82</v>
      </c>
      <c r="AC2150" s="148">
        <v>0</v>
      </c>
      <c r="AD2150" s="148">
        <v>1504.63768</v>
      </c>
      <c r="AE2150" s="151"/>
      <c r="AF2150" s="151"/>
      <c r="AG2150" s="141" t="s">
        <v>17</v>
      </c>
      <c r="AH2150" s="229">
        <v>1.3567272727E-2</v>
      </c>
      <c r="AI2150" s="229">
        <v>3.3638587997609316E-4</v>
      </c>
      <c r="AJ2150" s="229">
        <v>7.5164689389617997E-5</v>
      </c>
    </row>
    <row r="2151" spans="1:36" ht="13.5" thickBot="1">
      <c r="A2151" s="153">
        <v>8700</v>
      </c>
      <c r="B2151" s="153">
        <v>12535</v>
      </c>
      <c r="C2151" s="141" t="s">
        <v>1638</v>
      </c>
      <c r="D2151" s="141">
        <v>520038274</v>
      </c>
      <c r="E2151" s="141" t="s">
        <v>429</v>
      </c>
      <c r="F2151" s="141" t="s">
        <v>1791</v>
      </c>
      <c r="G2151" s="141" t="s">
        <v>3616</v>
      </c>
      <c r="H2151" s="141" t="s">
        <v>76</v>
      </c>
      <c r="I2151" s="141" t="s">
        <v>228</v>
      </c>
      <c r="J2151" s="141" t="s">
        <v>53</v>
      </c>
      <c r="K2151" s="141" t="s">
        <v>53</v>
      </c>
      <c r="L2151" s="141" t="s">
        <v>821</v>
      </c>
      <c r="M2151" s="141" t="s">
        <v>311</v>
      </c>
      <c r="N2151" s="141" t="s">
        <v>140</v>
      </c>
      <c r="O2151" s="141" t="s">
        <v>62</v>
      </c>
      <c r="P2151" s="141" t="s">
        <v>1305</v>
      </c>
      <c r="Q2151" s="141" t="s">
        <v>1294</v>
      </c>
      <c r="R2151" s="141" t="s">
        <v>57</v>
      </c>
      <c r="S2151" s="141" t="s">
        <v>1206</v>
      </c>
      <c r="T2151" s="227">
        <v>1.6819999999999999</v>
      </c>
      <c r="U2151" s="146">
        <v>46660</v>
      </c>
      <c r="V2151" s="208">
        <v>3.5000000000000003E-2</v>
      </c>
      <c r="W2151" s="209">
        <v>6.0299999999999999E-2</v>
      </c>
      <c r="X2151" s="141" t="s">
        <v>636</v>
      </c>
      <c r="Y2151" s="141"/>
      <c r="Z2151" s="148">
        <v>3201600</v>
      </c>
      <c r="AA2151" s="148">
        <v>1</v>
      </c>
      <c r="AB2151" s="148">
        <v>96.06</v>
      </c>
      <c r="AC2151" s="148">
        <v>0</v>
      </c>
      <c r="AD2151" s="148">
        <v>3075.45696</v>
      </c>
      <c r="AE2151" s="151"/>
      <c r="AF2151" s="151"/>
      <c r="AG2151" s="141" t="s">
        <v>17</v>
      </c>
      <c r="AH2151" s="229">
        <v>1.9199999999999998E-2</v>
      </c>
      <c r="AI2151" s="229">
        <v>6.8756771784300947E-4</v>
      </c>
      <c r="AJ2151" s="229">
        <v>1.53635503E-4</v>
      </c>
    </row>
    <row r="2152" spans="1:36" ht="13.5" thickBot="1">
      <c r="A2152" s="153">
        <v>8700</v>
      </c>
      <c r="B2152" s="153">
        <v>12535</v>
      </c>
      <c r="C2152" s="141" t="s">
        <v>1792</v>
      </c>
      <c r="D2152" s="141">
        <v>520038894</v>
      </c>
      <c r="E2152" s="141" t="s">
        <v>429</v>
      </c>
      <c r="F2152" s="141" t="s">
        <v>1793</v>
      </c>
      <c r="G2152" s="141" t="s">
        <v>3617</v>
      </c>
      <c r="H2152" s="141" t="s">
        <v>76</v>
      </c>
      <c r="I2152" s="141" t="s">
        <v>229</v>
      </c>
      <c r="J2152" s="141" t="s">
        <v>53</v>
      </c>
      <c r="K2152" s="141" t="s">
        <v>53</v>
      </c>
      <c r="L2152" s="141" t="s">
        <v>821</v>
      </c>
      <c r="M2152" s="141" t="s">
        <v>311</v>
      </c>
      <c r="N2152" s="141" t="s">
        <v>652</v>
      </c>
      <c r="O2152" s="141" t="s">
        <v>62</v>
      </c>
      <c r="P2152" s="141" t="s">
        <v>1310</v>
      </c>
      <c r="Q2152" s="141" t="s">
        <v>65</v>
      </c>
      <c r="R2152" s="141" t="s">
        <v>57</v>
      </c>
      <c r="S2152" s="141" t="s">
        <v>1206</v>
      </c>
      <c r="T2152" s="227">
        <v>2.95</v>
      </c>
      <c r="U2152" s="146">
        <v>46661</v>
      </c>
      <c r="V2152" s="208">
        <v>5.0000000000000001E-3</v>
      </c>
      <c r="W2152" s="209">
        <v>2.63E-2</v>
      </c>
      <c r="X2152" s="141" t="s">
        <v>636</v>
      </c>
      <c r="Y2152" s="141"/>
      <c r="Z2152" s="148">
        <v>8604000</v>
      </c>
      <c r="AA2152" s="148">
        <v>1</v>
      </c>
      <c r="AB2152" s="148">
        <v>105.76</v>
      </c>
      <c r="AC2152" s="148">
        <v>30.017939999999999</v>
      </c>
      <c r="AD2152" s="148">
        <v>9129.6083400000007</v>
      </c>
      <c r="AE2152" s="151"/>
      <c r="AF2152" s="151"/>
      <c r="AG2152" s="141" t="s">
        <v>17</v>
      </c>
      <c r="AH2152" s="229">
        <v>1.2687402961E-2</v>
      </c>
      <c r="AI2152" s="229">
        <v>2.0410703361409769E-3</v>
      </c>
      <c r="AJ2152" s="229">
        <v>4.5607270299999998E-4</v>
      </c>
    </row>
    <row r="2153" spans="1:36" ht="13.5" thickBot="1">
      <c r="A2153" s="153">
        <v>8700</v>
      </c>
      <c r="B2153" s="153">
        <v>12535</v>
      </c>
      <c r="C2153" s="141" t="s">
        <v>1584</v>
      </c>
      <c r="D2153" s="141">
        <v>520038506</v>
      </c>
      <c r="E2153" s="141" t="s">
        <v>429</v>
      </c>
      <c r="F2153" s="141" t="s">
        <v>2083</v>
      </c>
      <c r="G2153" s="141" t="s">
        <v>3713</v>
      </c>
      <c r="H2153" s="141" t="s">
        <v>76</v>
      </c>
      <c r="I2153" s="141" t="s">
        <v>228</v>
      </c>
      <c r="J2153" s="141" t="s">
        <v>53</v>
      </c>
      <c r="K2153" s="141" t="s">
        <v>53</v>
      </c>
      <c r="L2153" s="141" t="s">
        <v>821</v>
      </c>
      <c r="M2153" s="141" t="s">
        <v>311</v>
      </c>
      <c r="N2153" s="141" t="s">
        <v>651</v>
      </c>
      <c r="O2153" s="141" t="s">
        <v>62</v>
      </c>
      <c r="P2153" s="141" t="s">
        <v>1288</v>
      </c>
      <c r="Q2153" s="141" t="s">
        <v>65</v>
      </c>
      <c r="R2153" s="141" t="s">
        <v>57</v>
      </c>
      <c r="S2153" s="141" t="s">
        <v>1206</v>
      </c>
      <c r="T2153" s="227">
        <v>1.3520000000000001</v>
      </c>
      <c r="U2153" s="146">
        <v>46446</v>
      </c>
      <c r="V2153" s="208">
        <v>3.85E-2</v>
      </c>
      <c r="W2153" s="209">
        <v>5.3600000000000002E-2</v>
      </c>
      <c r="X2153" s="141" t="s">
        <v>636</v>
      </c>
      <c r="Y2153" s="141"/>
      <c r="Z2153" s="148">
        <v>3064190.25</v>
      </c>
      <c r="AA2153" s="148">
        <v>1</v>
      </c>
      <c r="AB2153" s="148">
        <v>100.27</v>
      </c>
      <c r="AC2153" s="148">
        <v>0</v>
      </c>
      <c r="AD2153" s="148">
        <v>3072.4635600000001</v>
      </c>
      <c r="AE2153" s="151"/>
      <c r="AF2153" s="151"/>
      <c r="AG2153" s="141" t="s">
        <v>17</v>
      </c>
      <c r="AH2153" s="229">
        <v>6.5531165830000002E-3</v>
      </c>
      <c r="AI2153" s="229">
        <v>6.8689849527434402E-4</v>
      </c>
      <c r="AJ2153" s="229">
        <v>1.5348596599999999E-4</v>
      </c>
    </row>
    <row r="2154" spans="1:36" ht="13.5" thickBot="1">
      <c r="A2154" s="153">
        <v>8700</v>
      </c>
      <c r="B2154" s="153">
        <v>12535</v>
      </c>
      <c r="C2154" s="141" t="s">
        <v>1584</v>
      </c>
      <c r="D2154" s="141">
        <v>520038506</v>
      </c>
      <c r="E2154" s="141" t="s">
        <v>429</v>
      </c>
      <c r="F2154" s="141" t="s">
        <v>1794</v>
      </c>
      <c r="G2154" s="141" t="s">
        <v>3618</v>
      </c>
      <c r="H2154" s="141" t="s">
        <v>76</v>
      </c>
      <c r="I2154" s="141" t="s">
        <v>228</v>
      </c>
      <c r="J2154" s="141" t="s">
        <v>53</v>
      </c>
      <c r="K2154" s="141" t="s">
        <v>53</v>
      </c>
      <c r="L2154" s="141" t="s">
        <v>821</v>
      </c>
      <c r="M2154" s="141" t="s">
        <v>311</v>
      </c>
      <c r="N2154" s="141" t="s">
        <v>651</v>
      </c>
      <c r="O2154" s="141" t="s">
        <v>62</v>
      </c>
      <c r="P2154" s="141" t="s">
        <v>1288</v>
      </c>
      <c r="Q2154" s="141" t="s">
        <v>65</v>
      </c>
      <c r="R2154" s="141" t="s">
        <v>57</v>
      </c>
      <c r="S2154" s="141" t="s">
        <v>1206</v>
      </c>
      <c r="T2154" s="227">
        <v>1.335</v>
      </c>
      <c r="U2154" s="146">
        <v>46446</v>
      </c>
      <c r="V2154" s="208">
        <v>6.7400000000000002E-2</v>
      </c>
      <c r="W2154" s="209">
        <v>6.1899999999999997E-2</v>
      </c>
      <c r="X2154" s="141" t="s">
        <v>636</v>
      </c>
      <c r="Y2154" s="141"/>
      <c r="Z2154" s="148">
        <v>2807807.25</v>
      </c>
      <c r="AA2154" s="148">
        <v>1</v>
      </c>
      <c r="AB2154" s="148">
        <v>101.51</v>
      </c>
      <c r="AC2154" s="148">
        <v>0</v>
      </c>
      <c r="AD2154" s="148">
        <v>2850.20514</v>
      </c>
      <c r="AE2154" s="151"/>
      <c r="AF2154" s="151"/>
      <c r="AG2154" s="141" t="s">
        <v>17</v>
      </c>
      <c r="AH2154" s="229">
        <v>2.6752813680000001E-3</v>
      </c>
      <c r="AI2154" s="229">
        <v>6.3720906160696694E-4</v>
      </c>
      <c r="AJ2154" s="229">
        <v>1.42382971E-4</v>
      </c>
    </row>
    <row r="2155" spans="1:36" ht="13.5" thickBot="1">
      <c r="A2155" s="153">
        <v>8700</v>
      </c>
      <c r="B2155" s="153">
        <v>12535</v>
      </c>
      <c r="C2155" s="141" t="s">
        <v>1584</v>
      </c>
      <c r="D2155" s="141">
        <v>520038506</v>
      </c>
      <c r="E2155" s="141" t="s">
        <v>429</v>
      </c>
      <c r="F2155" s="141" t="s">
        <v>1795</v>
      </c>
      <c r="G2155" s="141" t="s">
        <v>3619</v>
      </c>
      <c r="H2155" s="141" t="s">
        <v>76</v>
      </c>
      <c r="I2155" s="141" t="s">
        <v>228</v>
      </c>
      <c r="J2155" s="141" t="s">
        <v>53</v>
      </c>
      <c r="K2155" s="141" t="s">
        <v>53</v>
      </c>
      <c r="L2155" s="141" t="s">
        <v>821</v>
      </c>
      <c r="M2155" s="141" t="s">
        <v>311</v>
      </c>
      <c r="N2155" s="141" t="s">
        <v>651</v>
      </c>
      <c r="O2155" s="141" t="s">
        <v>62</v>
      </c>
      <c r="P2155" s="141" t="s">
        <v>1288</v>
      </c>
      <c r="Q2155" s="141" t="s">
        <v>65</v>
      </c>
      <c r="R2155" s="141" t="s">
        <v>57</v>
      </c>
      <c r="S2155" s="141" t="s">
        <v>1206</v>
      </c>
      <c r="T2155" s="227">
        <v>4.3049999999999997</v>
      </c>
      <c r="U2155" s="146">
        <v>47907</v>
      </c>
      <c r="V2155" s="208">
        <v>2.6599999999999999E-2</v>
      </c>
      <c r="W2155" s="209">
        <v>6.1400000000000003E-2</v>
      </c>
      <c r="X2155" s="141" t="s">
        <v>636</v>
      </c>
      <c r="Y2155" s="141"/>
      <c r="Z2155" s="148">
        <v>104372</v>
      </c>
      <c r="AA2155" s="148">
        <v>1</v>
      </c>
      <c r="AB2155" s="148">
        <v>87.88</v>
      </c>
      <c r="AC2155" s="148">
        <v>0</v>
      </c>
      <c r="AD2155" s="148">
        <v>91.722110000000001</v>
      </c>
      <c r="AE2155" s="151"/>
      <c r="AF2155" s="151"/>
      <c r="AG2155" s="141" t="s">
        <v>17</v>
      </c>
      <c r="AH2155" s="229">
        <v>6.4929926500000002E-4</v>
      </c>
      <c r="AI2155" s="229">
        <v>2.0505948439104632E-5</v>
      </c>
      <c r="AJ2155" s="229">
        <v>4.5820093434788701E-6</v>
      </c>
    </row>
    <row r="2156" spans="1:36" ht="13.5" thickBot="1">
      <c r="A2156" s="153">
        <v>8700</v>
      </c>
      <c r="B2156" s="153">
        <v>12535</v>
      </c>
      <c r="C2156" s="141" t="s">
        <v>1584</v>
      </c>
      <c r="D2156" s="141">
        <v>520038506</v>
      </c>
      <c r="E2156" s="141" t="s">
        <v>429</v>
      </c>
      <c r="F2156" s="141" t="s">
        <v>2113</v>
      </c>
      <c r="G2156" s="141" t="s">
        <v>3760</v>
      </c>
      <c r="H2156" s="141" t="s">
        <v>76</v>
      </c>
      <c r="I2156" s="141" t="s">
        <v>228</v>
      </c>
      <c r="J2156" s="141" t="s">
        <v>53</v>
      </c>
      <c r="K2156" s="141" t="s">
        <v>53</v>
      </c>
      <c r="L2156" s="141" t="s">
        <v>821</v>
      </c>
      <c r="M2156" s="141" t="s">
        <v>311</v>
      </c>
      <c r="N2156" s="141" t="s">
        <v>651</v>
      </c>
      <c r="O2156" s="141" t="s">
        <v>62</v>
      </c>
      <c r="P2156" s="141" t="s">
        <v>1288</v>
      </c>
      <c r="Q2156" s="141" t="s">
        <v>65</v>
      </c>
      <c r="R2156" s="141" t="s">
        <v>57</v>
      </c>
      <c r="S2156" s="141" t="s">
        <v>1206</v>
      </c>
      <c r="T2156" s="227">
        <v>4.3259999999999996</v>
      </c>
      <c r="U2156" s="146">
        <v>47907</v>
      </c>
      <c r="V2156" s="208">
        <v>2.41E-2</v>
      </c>
      <c r="W2156" s="209">
        <v>6.3299999999999995E-2</v>
      </c>
      <c r="X2156" s="141" t="s">
        <v>636</v>
      </c>
      <c r="Y2156" s="141"/>
      <c r="Z2156" s="148">
        <v>1969843</v>
      </c>
      <c r="AA2156" s="148">
        <v>1</v>
      </c>
      <c r="AB2156" s="148">
        <v>86.08</v>
      </c>
      <c r="AC2156" s="148">
        <v>0</v>
      </c>
      <c r="AD2156" s="148">
        <v>1695.64085</v>
      </c>
      <c r="AE2156" s="151"/>
      <c r="AF2156" s="151"/>
      <c r="AG2156" s="141" t="s">
        <v>17</v>
      </c>
      <c r="AH2156" s="229">
        <v>9.5858776899999997E-4</v>
      </c>
      <c r="AI2156" s="229">
        <v>3.7908770133329413E-4</v>
      </c>
      <c r="AJ2156" s="229">
        <v>8.4706318006470398E-5</v>
      </c>
    </row>
    <row r="2157" spans="1:36" ht="13.5" thickBot="1">
      <c r="A2157" s="153">
        <v>8700</v>
      </c>
      <c r="B2157" s="153">
        <v>12535</v>
      </c>
      <c r="C2157" s="141" t="s">
        <v>1329</v>
      </c>
      <c r="D2157" s="141">
        <v>520038910</v>
      </c>
      <c r="E2157" s="141" t="s">
        <v>429</v>
      </c>
      <c r="F2157" s="141" t="s">
        <v>1330</v>
      </c>
      <c r="G2157" s="141" t="s">
        <v>3268</v>
      </c>
      <c r="H2157" s="141" t="s">
        <v>76</v>
      </c>
      <c r="I2157" s="141" t="s">
        <v>228</v>
      </c>
      <c r="J2157" s="141" t="s">
        <v>53</v>
      </c>
      <c r="K2157" s="141" t="s">
        <v>53</v>
      </c>
      <c r="L2157" s="141" t="s">
        <v>821</v>
      </c>
      <c r="M2157" s="141" t="s">
        <v>311</v>
      </c>
      <c r="N2157" s="141" t="s">
        <v>651</v>
      </c>
      <c r="O2157" s="141" t="s">
        <v>62</v>
      </c>
      <c r="P2157" s="141" t="s">
        <v>1310</v>
      </c>
      <c r="Q2157" s="141" t="s">
        <v>65</v>
      </c>
      <c r="R2157" s="141" t="s">
        <v>57</v>
      </c>
      <c r="S2157" s="141" t="s">
        <v>1206</v>
      </c>
      <c r="T2157" s="227">
        <v>0.73099999999999998</v>
      </c>
      <c r="U2157" s="146">
        <v>45835</v>
      </c>
      <c r="V2157" s="208">
        <v>2.5499999999999998E-2</v>
      </c>
      <c r="W2157" s="209">
        <v>4.8800000000000003E-2</v>
      </c>
      <c r="X2157" s="141" t="s">
        <v>636</v>
      </c>
      <c r="Y2157" s="141"/>
      <c r="Z2157" s="148">
        <v>614429.4</v>
      </c>
      <c r="AA2157" s="148">
        <v>1</v>
      </c>
      <c r="AB2157" s="148">
        <v>99.04</v>
      </c>
      <c r="AC2157" s="148">
        <v>0</v>
      </c>
      <c r="AD2157" s="148">
        <v>608.53088000000002</v>
      </c>
      <c r="AE2157" s="151"/>
      <c r="AF2157" s="151"/>
      <c r="AG2157" s="141" t="s">
        <v>17</v>
      </c>
      <c r="AH2157" s="229">
        <v>9.1558294089999995E-3</v>
      </c>
      <c r="AI2157" s="229">
        <v>1.3604683591429556E-4</v>
      </c>
      <c r="AJ2157" s="229">
        <v>3.0399368025391301E-5</v>
      </c>
    </row>
    <row r="2158" spans="1:36" ht="13.5" thickBot="1">
      <c r="A2158" s="153">
        <v>8700</v>
      </c>
      <c r="B2158" s="153">
        <v>12535</v>
      </c>
      <c r="C2158" s="141" t="s">
        <v>1796</v>
      </c>
      <c r="D2158" s="141">
        <v>520038670</v>
      </c>
      <c r="E2158" s="141" t="s">
        <v>429</v>
      </c>
      <c r="F2158" s="141" t="s">
        <v>1797</v>
      </c>
      <c r="G2158" s="141" t="s">
        <v>3620</v>
      </c>
      <c r="H2158" s="141" t="s">
        <v>76</v>
      </c>
      <c r="I2158" s="141" t="s">
        <v>228</v>
      </c>
      <c r="J2158" s="141" t="s">
        <v>53</v>
      </c>
      <c r="K2158" s="141" t="s">
        <v>53</v>
      </c>
      <c r="L2158" s="141" t="s">
        <v>821</v>
      </c>
      <c r="M2158" s="141" t="s">
        <v>311</v>
      </c>
      <c r="N2158" s="141" t="s">
        <v>649</v>
      </c>
      <c r="O2158" s="141" t="s">
        <v>62</v>
      </c>
      <c r="P2158" s="141" t="s">
        <v>1447</v>
      </c>
      <c r="Q2158" s="141" t="s">
        <v>1294</v>
      </c>
      <c r="R2158" s="141" t="s">
        <v>57</v>
      </c>
      <c r="S2158" s="141" t="s">
        <v>1206</v>
      </c>
      <c r="T2158" s="227">
        <v>0</v>
      </c>
      <c r="U2158" s="146">
        <v>45565</v>
      </c>
      <c r="V2158" s="208">
        <v>3.2399999999999998E-2</v>
      </c>
      <c r="W2158" s="209">
        <v>0</v>
      </c>
      <c r="X2158" s="141" t="s">
        <v>636</v>
      </c>
      <c r="Y2158" s="141"/>
      <c r="Z2158" s="148">
        <v>0.02</v>
      </c>
      <c r="AA2158" s="148">
        <v>1</v>
      </c>
      <c r="AB2158" s="148">
        <v>100.61</v>
      </c>
      <c r="AC2158" s="148">
        <v>0</v>
      </c>
      <c r="AD2158" s="148">
        <v>2.0000000000000002E-5</v>
      </c>
      <c r="AE2158" s="151"/>
      <c r="AF2158" s="151"/>
      <c r="AG2158" s="141" t="s">
        <v>17</v>
      </c>
      <c r="AH2158" s="229"/>
      <c r="AI2158" s="229">
        <v>4.4713206966356601E-12</v>
      </c>
      <c r="AJ2158" s="229">
        <v>9.9910683334233595E-13</v>
      </c>
    </row>
    <row r="2159" spans="1:36" ht="13.5" thickBot="1">
      <c r="A2159" s="153">
        <v>8700</v>
      </c>
      <c r="B2159" s="153">
        <v>12535</v>
      </c>
      <c r="C2159" s="141" t="s">
        <v>1798</v>
      </c>
      <c r="D2159" s="141">
        <v>520039298</v>
      </c>
      <c r="E2159" s="141" t="s">
        <v>429</v>
      </c>
      <c r="F2159" s="141" t="s">
        <v>1799</v>
      </c>
      <c r="G2159" s="141" t="s">
        <v>3621</v>
      </c>
      <c r="H2159" s="141" t="s">
        <v>76</v>
      </c>
      <c r="I2159" s="141" t="s">
        <v>228</v>
      </c>
      <c r="J2159" s="141" t="s">
        <v>53</v>
      </c>
      <c r="K2159" s="141" t="s">
        <v>53</v>
      </c>
      <c r="L2159" s="141" t="s">
        <v>821</v>
      </c>
      <c r="M2159" s="141" t="s">
        <v>311</v>
      </c>
      <c r="N2159" s="141" t="s">
        <v>140</v>
      </c>
      <c r="O2159" s="141" t="s">
        <v>62</v>
      </c>
      <c r="P2159" s="141" t="s">
        <v>1483</v>
      </c>
      <c r="Q2159" s="141" t="s">
        <v>65</v>
      </c>
      <c r="R2159" s="141" t="s">
        <v>57</v>
      </c>
      <c r="S2159" s="141" t="s">
        <v>1206</v>
      </c>
      <c r="T2159" s="227">
        <v>1.708</v>
      </c>
      <c r="U2159" s="146">
        <v>46568</v>
      </c>
      <c r="V2159" s="208">
        <v>3.95E-2</v>
      </c>
      <c r="W2159" s="209">
        <v>6.2899999999999998E-2</v>
      </c>
      <c r="X2159" s="141" t="s">
        <v>636</v>
      </c>
      <c r="Y2159" s="141"/>
      <c r="Z2159" s="148">
        <v>3832971</v>
      </c>
      <c r="AA2159" s="148">
        <v>1</v>
      </c>
      <c r="AB2159" s="148">
        <v>97.28</v>
      </c>
      <c r="AC2159" s="148">
        <v>0</v>
      </c>
      <c r="AD2159" s="148">
        <v>3728.7141900000001</v>
      </c>
      <c r="AE2159" s="151"/>
      <c r="AF2159" s="151"/>
      <c r="AG2159" s="141" t="s">
        <v>17</v>
      </c>
      <c r="AH2159" s="229">
        <v>4.5716706939999997E-3</v>
      </c>
      <c r="AI2159" s="229">
        <v>8.3361384647930362E-4</v>
      </c>
      <c r="AJ2159" s="229">
        <v>1.86269191E-4</v>
      </c>
    </row>
    <row r="2160" spans="1:36" ht="13.5" thickBot="1">
      <c r="A2160" s="153">
        <v>8700</v>
      </c>
      <c r="B2160" s="153">
        <v>12535</v>
      </c>
      <c r="C2160" s="141" t="s">
        <v>1800</v>
      </c>
      <c r="D2160" s="141">
        <v>520039314</v>
      </c>
      <c r="E2160" s="141" t="s">
        <v>429</v>
      </c>
      <c r="F2160" s="141" t="s">
        <v>4238</v>
      </c>
      <c r="G2160" s="141" t="s">
        <v>4239</v>
      </c>
      <c r="H2160" s="141" t="s">
        <v>76</v>
      </c>
      <c r="I2160" s="141" t="s">
        <v>228</v>
      </c>
      <c r="J2160" s="141" t="s">
        <v>53</v>
      </c>
      <c r="K2160" s="141" t="s">
        <v>53</v>
      </c>
      <c r="L2160" s="141" t="s">
        <v>54</v>
      </c>
      <c r="M2160" s="141" t="s">
        <v>311</v>
      </c>
      <c r="N2160" s="141" t="s">
        <v>649</v>
      </c>
      <c r="O2160" s="141" t="s">
        <v>62</v>
      </c>
      <c r="P2160" s="141" t="s">
        <v>298</v>
      </c>
      <c r="Q2160" s="141" t="s">
        <v>298</v>
      </c>
      <c r="R2160" s="141" t="s">
        <v>57</v>
      </c>
      <c r="S2160" s="141" t="s">
        <v>1206</v>
      </c>
      <c r="T2160" s="227">
        <v>1.4930000000000001</v>
      </c>
      <c r="U2160" s="146">
        <v>46019</v>
      </c>
      <c r="V2160" s="208">
        <v>5.0999999999999997E-2</v>
      </c>
      <c r="W2160" s="209">
        <v>1.0548</v>
      </c>
      <c r="X2160" s="141" t="s">
        <v>636</v>
      </c>
      <c r="Y2160" s="141"/>
      <c r="Z2160" s="148">
        <v>5035000</v>
      </c>
      <c r="AA2160" s="148">
        <v>1</v>
      </c>
      <c r="AB2160" s="148">
        <v>25</v>
      </c>
      <c r="AC2160" s="148">
        <v>0</v>
      </c>
      <c r="AD2160" s="148">
        <v>1258.75</v>
      </c>
      <c r="AE2160" s="151"/>
      <c r="AF2160" s="151"/>
      <c r="AG2160" s="141" t="s">
        <v>17</v>
      </c>
      <c r="AH2160" s="229">
        <f>+Z2160/127433950</f>
        <v>3.9510664151899869E-2</v>
      </c>
      <c r="AI2160" s="229">
        <v>2.8141374634450686E-4</v>
      </c>
      <c r="AJ2160" s="229">
        <v>6.2881286323483298E-5</v>
      </c>
    </row>
    <row r="2161" spans="1:36" ht="13.5" thickBot="1">
      <c r="A2161" s="153">
        <v>8700</v>
      </c>
      <c r="B2161" s="153">
        <v>12535</v>
      </c>
      <c r="C2161" s="141" t="s">
        <v>1801</v>
      </c>
      <c r="D2161" s="141">
        <v>520039496</v>
      </c>
      <c r="E2161" s="141" t="s">
        <v>429</v>
      </c>
      <c r="F2161" s="141" t="s">
        <v>1802</v>
      </c>
      <c r="G2161" s="141" t="s">
        <v>3714</v>
      </c>
      <c r="H2161" s="141" t="s">
        <v>76</v>
      </c>
      <c r="I2161" s="141" t="s">
        <v>229</v>
      </c>
      <c r="J2161" s="141" t="s">
        <v>53</v>
      </c>
      <c r="K2161" s="141" t="s">
        <v>53</v>
      </c>
      <c r="L2161" s="141" t="s">
        <v>54</v>
      </c>
      <c r="M2161" s="141" t="s">
        <v>311</v>
      </c>
      <c r="N2161" s="141" t="s">
        <v>651</v>
      </c>
      <c r="O2161" s="141" t="s">
        <v>62</v>
      </c>
      <c r="P2161" s="141" t="s">
        <v>298</v>
      </c>
      <c r="Q2161" s="141" t="s">
        <v>298</v>
      </c>
      <c r="R2161" s="141" t="s">
        <v>57</v>
      </c>
      <c r="S2161" s="141" t="s">
        <v>1206</v>
      </c>
      <c r="T2161" s="227">
        <v>1.3160000000000001</v>
      </c>
      <c r="U2161" s="146">
        <v>46387</v>
      </c>
      <c r="V2161" s="208">
        <v>1.9E-2</v>
      </c>
      <c r="W2161" s="209">
        <v>7.9799999999999996E-2</v>
      </c>
      <c r="X2161" s="141" t="s">
        <v>636</v>
      </c>
      <c r="Y2161" s="141"/>
      <c r="Z2161" s="148">
        <v>700000</v>
      </c>
      <c r="AA2161" s="148">
        <v>1</v>
      </c>
      <c r="AB2161" s="148">
        <v>104.5801</v>
      </c>
      <c r="AC2161" s="148">
        <v>0</v>
      </c>
      <c r="AD2161" s="148">
        <v>732.0607</v>
      </c>
      <c r="AE2161" s="151"/>
      <c r="AF2161" s="151"/>
      <c r="AG2161" s="141" t="s">
        <v>17</v>
      </c>
      <c r="AH2161" s="229">
        <f>+Z2161/61291200</f>
        <v>1.1420889132534523E-2</v>
      </c>
      <c r="AI2161" s="229">
        <v>1.6366390795517945E-4</v>
      </c>
      <c r="AJ2161" s="229">
        <v>3.65703423895687E-5</v>
      </c>
    </row>
    <row r="2162" spans="1:36" ht="13.5" thickBot="1">
      <c r="A2162" s="153">
        <v>8700</v>
      </c>
      <c r="B2162" s="153">
        <v>12535</v>
      </c>
      <c r="C2162" s="141" t="s">
        <v>2134</v>
      </c>
      <c r="D2162" s="141">
        <v>520007469</v>
      </c>
      <c r="E2162" s="141" t="s">
        <v>429</v>
      </c>
      <c r="F2162" s="141" t="s">
        <v>2135</v>
      </c>
      <c r="G2162" s="141" t="s">
        <v>3784</v>
      </c>
      <c r="H2162" s="141" t="s">
        <v>76</v>
      </c>
      <c r="I2162" s="141" t="s">
        <v>228</v>
      </c>
      <c r="J2162" s="141" t="s">
        <v>53</v>
      </c>
      <c r="K2162" s="141" t="s">
        <v>53</v>
      </c>
      <c r="L2162" s="141" t="s">
        <v>821</v>
      </c>
      <c r="M2162" s="141" t="s">
        <v>311</v>
      </c>
      <c r="N2162" s="141" t="s">
        <v>269</v>
      </c>
      <c r="O2162" s="141" t="s">
        <v>62</v>
      </c>
      <c r="P2162" s="141" t="s">
        <v>1385</v>
      </c>
      <c r="Q2162" s="141" t="s">
        <v>1294</v>
      </c>
      <c r="R2162" s="141" t="s">
        <v>57</v>
      </c>
      <c r="S2162" s="141" t="s">
        <v>1206</v>
      </c>
      <c r="T2162" s="227">
        <v>1.4810000000000001</v>
      </c>
      <c r="U2162" s="146">
        <v>46295</v>
      </c>
      <c r="V2162" s="208">
        <v>2.9399999999999999E-2</v>
      </c>
      <c r="W2162" s="209">
        <v>5.3900000000000003E-2</v>
      </c>
      <c r="X2162" s="141" t="s">
        <v>636</v>
      </c>
      <c r="Y2162" s="141"/>
      <c r="Z2162" s="148">
        <v>2334.21</v>
      </c>
      <c r="AA2162" s="148">
        <v>1</v>
      </c>
      <c r="AB2162" s="148">
        <v>96.58</v>
      </c>
      <c r="AC2162" s="148">
        <v>0</v>
      </c>
      <c r="AD2162" s="148">
        <v>2.2543799999999998</v>
      </c>
      <c r="AE2162" s="151"/>
      <c r="AF2162" s="151"/>
      <c r="AG2162" s="141" t="s">
        <v>17</v>
      </c>
      <c r="AH2162" s="229">
        <v>2.17623572147438E-5</v>
      </c>
      <c r="AI2162" s="229">
        <v>5.0400279760407493E-7</v>
      </c>
      <c r="AJ2162" s="229">
        <v>1.12618323147515E-7</v>
      </c>
    </row>
    <row r="2163" spans="1:36" ht="13.5" thickBot="1">
      <c r="A2163" s="153">
        <v>8700</v>
      </c>
      <c r="B2163" s="153">
        <v>12535</v>
      </c>
      <c r="C2163" s="141" t="s">
        <v>1331</v>
      </c>
      <c r="D2163" s="141">
        <v>520028010</v>
      </c>
      <c r="E2163" s="141" t="s">
        <v>429</v>
      </c>
      <c r="F2163" s="141" t="s">
        <v>1803</v>
      </c>
      <c r="G2163" s="141" t="s">
        <v>3622</v>
      </c>
      <c r="H2163" s="141" t="s">
        <v>76</v>
      </c>
      <c r="I2163" s="141" t="s">
        <v>228</v>
      </c>
      <c r="J2163" s="141" t="s">
        <v>53</v>
      </c>
      <c r="K2163" s="141" t="s">
        <v>53</v>
      </c>
      <c r="L2163" s="141" t="s">
        <v>821</v>
      </c>
      <c r="M2163" s="141" t="s">
        <v>311</v>
      </c>
      <c r="N2163" s="141" t="s">
        <v>708</v>
      </c>
      <c r="O2163" s="141" t="s">
        <v>62</v>
      </c>
      <c r="P2163" s="141" t="s">
        <v>1333</v>
      </c>
      <c r="Q2163" s="141" t="s">
        <v>65</v>
      </c>
      <c r="R2163" s="141" t="s">
        <v>57</v>
      </c>
      <c r="S2163" s="141" t="s">
        <v>1206</v>
      </c>
      <c r="T2163" s="227">
        <v>1.494</v>
      </c>
      <c r="U2163" s="146">
        <v>46295</v>
      </c>
      <c r="V2163" s="208">
        <v>3.5999999999999997E-2</v>
      </c>
      <c r="W2163" s="209">
        <v>5.4399999999999997E-2</v>
      </c>
      <c r="X2163" s="141" t="s">
        <v>636</v>
      </c>
      <c r="Y2163" s="141"/>
      <c r="Z2163" s="148">
        <v>1303848.82</v>
      </c>
      <c r="AA2163" s="148">
        <v>1</v>
      </c>
      <c r="AB2163" s="148">
        <v>97.46</v>
      </c>
      <c r="AC2163" s="148">
        <v>0</v>
      </c>
      <c r="AD2163" s="148">
        <v>1270.7310600000001</v>
      </c>
      <c r="AE2163" s="151"/>
      <c r="AF2163" s="151"/>
      <c r="AG2163" s="141" t="s">
        <v>17</v>
      </c>
      <c r="AH2163" s="229">
        <v>6.2811379370000002E-3</v>
      </c>
      <c r="AI2163" s="229">
        <v>2.8409230442178856E-4</v>
      </c>
      <c r="AJ2163" s="229">
        <v>6.3479804269317506E-5</v>
      </c>
    </row>
    <row r="2164" spans="1:36" ht="13.5" thickBot="1">
      <c r="A2164" s="153">
        <v>8700</v>
      </c>
      <c r="B2164" s="153">
        <v>12535</v>
      </c>
      <c r="C2164" s="141" t="s">
        <v>1331</v>
      </c>
      <c r="D2164" s="141">
        <v>520028010</v>
      </c>
      <c r="E2164" s="141" t="s">
        <v>429</v>
      </c>
      <c r="F2164" s="141" t="s">
        <v>1332</v>
      </c>
      <c r="G2164" s="141" t="s">
        <v>3269</v>
      </c>
      <c r="H2164" s="141" t="s">
        <v>76</v>
      </c>
      <c r="I2164" s="141" t="s">
        <v>230</v>
      </c>
      <c r="J2164" s="141" t="s">
        <v>53</v>
      </c>
      <c r="K2164" s="141" t="s">
        <v>53</v>
      </c>
      <c r="L2164" s="141" t="s">
        <v>821</v>
      </c>
      <c r="M2164" s="141" t="s">
        <v>311</v>
      </c>
      <c r="N2164" s="141" t="s">
        <v>708</v>
      </c>
      <c r="O2164" s="141" t="s">
        <v>62</v>
      </c>
      <c r="P2164" s="141" t="s">
        <v>1333</v>
      </c>
      <c r="Q2164" s="141" t="s">
        <v>65</v>
      </c>
      <c r="R2164" s="141" t="s">
        <v>57</v>
      </c>
      <c r="S2164" s="141" t="s">
        <v>1206</v>
      </c>
      <c r="T2164" s="227">
        <v>1.4770000000000001</v>
      </c>
      <c r="U2164" s="146">
        <v>46295</v>
      </c>
      <c r="V2164" s="208">
        <v>5.8500000000000003E-2</v>
      </c>
      <c r="W2164" s="209">
        <v>6.6699999999999995E-2</v>
      </c>
      <c r="X2164" s="141" t="s">
        <v>636</v>
      </c>
      <c r="Y2164" s="141"/>
      <c r="Z2164" s="148">
        <v>893750</v>
      </c>
      <c r="AA2164" s="148">
        <v>1</v>
      </c>
      <c r="AB2164" s="148">
        <v>105.21</v>
      </c>
      <c r="AC2164" s="148">
        <v>0</v>
      </c>
      <c r="AD2164" s="148">
        <v>940.31437000000005</v>
      </c>
      <c r="AE2164" s="151"/>
      <c r="AF2164" s="151"/>
      <c r="AG2164" s="141" t="s">
        <v>17</v>
      </c>
      <c r="AH2164" s="229">
        <v>8.2965211459999997E-3</v>
      </c>
      <c r="AI2164" s="229">
        <v>2.1022235519624609E-4</v>
      </c>
      <c r="AJ2164" s="229">
        <v>4.6973725627849703E-5</v>
      </c>
    </row>
    <row r="2165" spans="1:36" ht="13.5" thickBot="1">
      <c r="A2165" s="153">
        <v>8700</v>
      </c>
      <c r="B2165" s="153">
        <v>12535</v>
      </c>
      <c r="C2165" s="141" t="s">
        <v>1331</v>
      </c>
      <c r="D2165" s="141">
        <v>520028010</v>
      </c>
      <c r="E2165" s="141" t="s">
        <v>429</v>
      </c>
      <c r="F2165" s="141" t="s">
        <v>1804</v>
      </c>
      <c r="G2165" s="141" t="s">
        <v>3623</v>
      </c>
      <c r="H2165" s="141" t="s">
        <v>76</v>
      </c>
      <c r="I2165" s="141" t="s">
        <v>228</v>
      </c>
      <c r="J2165" s="141" t="s">
        <v>53</v>
      </c>
      <c r="K2165" s="141" t="s">
        <v>53</v>
      </c>
      <c r="L2165" s="141" t="s">
        <v>821</v>
      </c>
      <c r="M2165" s="141" t="s">
        <v>311</v>
      </c>
      <c r="N2165" s="141" t="s">
        <v>708</v>
      </c>
      <c r="O2165" s="141" t="s">
        <v>62</v>
      </c>
      <c r="P2165" s="141" t="s">
        <v>1333</v>
      </c>
      <c r="Q2165" s="141" t="s">
        <v>65</v>
      </c>
      <c r="R2165" s="141" t="s">
        <v>57</v>
      </c>
      <c r="S2165" s="141" t="s">
        <v>1206</v>
      </c>
      <c r="T2165" s="227">
        <v>2.3279999999999998</v>
      </c>
      <c r="U2165" s="146">
        <v>46934</v>
      </c>
      <c r="V2165" s="208">
        <v>2.1999999999999999E-2</v>
      </c>
      <c r="W2165" s="209">
        <v>5.6399999999999999E-2</v>
      </c>
      <c r="X2165" s="141" t="s">
        <v>636</v>
      </c>
      <c r="Y2165" s="141"/>
      <c r="Z2165" s="148">
        <v>7491675.0800000001</v>
      </c>
      <c r="AA2165" s="148">
        <v>1</v>
      </c>
      <c r="AB2165" s="148">
        <v>93.06</v>
      </c>
      <c r="AC2165" s="148">
        <v>0</v>
      </c>
      <c r="AD2165" s="148">
        <v>6971.7528300000004</v>
      </c>
      <c r="AE2165" s="151"/>
      <c r="AF2165" s="151"/>
      <c r="AG2165" s="141" t="s">
        <v>17</v>
      </c>
      <c r="AH2165" s="229">
        <v>6.9127336370000004E-3</v>
      </c>
      <c r="AI2165" s="229">
        <v>1.5586471360303619E-3</v>
      </c>
      <c r="AJ2165" s="229">
        <v>3.4827629399999997E-4</v>
      </c>
    </row>
    <row r="2166" spans="1:36" ht="13.5" thickBot="1">
      <c r="A2166" s="153">
        <v>8700</v>
      </c>
      <c r="B2166" s="153">
        <v>12535</v>
      </c>
      <c r="C2166" s="141" t="s">
        <v>1331</v>
      </c>
      <c r="D2166" s="141">
        <v>520028010</v>
      </c>
      <c r="E2166" s="141" t="s">
        <v>429</v>
      </c>
      <c r="F2166" s="141" t="s">
        <v>1805</v>
      </c>
      <c r="G2166" s="141" t="s">
        <v>3624</v>
      </c>
      <c r="H2166" s="141" t="s">
        <v>76</v>
      </c>
      <c r="I2166" s="141" t="s">
        <v>228</v>
      </c>
      <c r="J2166" s="141" t="s">
        <v>53</v>
      </c>
      <c r="K2166" s="141" t="s">
        <v>53</v>
      </c>
      <c r="L2166" s="141" t="s">
        <v>821</v>
      </c>
      <c r="M2166" s="141" t="s">
        <v>311</v>
      </c>
      <c r="N2166" s="141" t="s">
        <v>708</v>
      </c>
      <c r="O2166" s="141" t="s">
        <v>62</v>
      </c>
      <c r="P2166" s="141" t="s">
        <v>1333</v>
      </c>
      <c r="Q2166" s="141" t="s">
        <v>65</v>
      </c>
      <c r="R2166" s="141" t="s">
        <v>57</v>
      </c>
      <c r="S2166" s="141" t="s">
        <v>1206</v>
      </c>
      <c r="T2166" s="227">
        <v>3.6190000000000002</v>
      </c>
      <c r="U2166" s="146">
        <v>47695</v>
      </c>
      <c r="V2166" s="208">
        <v>2.7400000000000001E-2</v>
      </c>
      <c r="W2166" s="209">
        <v>5.79E-2</v>
      </c>
      <c r="X2166" s="141" t="s">
        <v>636</v>
      </c>
      <c r="Y2166" s="141"/>
      <c r="Z2166" s="148">
        <v>976413</v>
      </c>
      <c r="AA2166" s="148">
        <v>1</v>
      </c>
      <c r="AB2166" s="148">
        <v>90.3</v>
      </c>
      <c r="AC2166" s="148">
        <v>0</v>
      </c>
      <c r="AD2166" s="148">
        <v>881.70093999999995</v>
      </c>
      <c r="AE2166" s="151"/>
      <c r="AF2166" s="151"/>
      <c r="AG2166" s="141" t="s">
        <v>17</v>
      </c>
      <c r="AH2166" s="229">
        <v>1.3018839999999999E-3</v>
      </c>
      <c r="AI2166" s="229">
        <v>1.9711838306325582E-4</v>
      </c>
      <c r="AJ2166" s="229">
        <v>4.4045671705918002E-5</v>
      </c>
    </row>
    <row r="2167" spans="1:36" ht="13.5" thickBot="1">
      <c r="A2167" s="153">
        <v>8700</v>
      </c>
      <c r="B2167" s="153">
        <v>12535</v>
      </c>
      <c r="C2167" s="141" t="s">
        <v>1806</v>
      </c>
      <c r="D2167" s="141">
        <v>520033986</v>
      </c>
      <c r="E2167" s="141" t="s">
        <v>429</v>
      </c>
      <c r="F2167" s="141" t="s">
        <v>1807</v>
      </c>
      <c r="G2167" s="141" t="s">
        <v>3625</v>
      </c>
      <c r="H2167" s="141" t="s">
        <v>76</v>
      </c>
      <c r="I2167" s="141" t="s">
        <v>228</v>
      </c>
      <c r="J2167" s="141" t="s">
        <v>53</v>
      </c>
      <c r="K2167" s="141" t="s">
        <v>53</v>
      </c>
      <c r="L2167" s="141" t="s">
        <v>821</v>
      </c>
      <c r="M2167" s="141" t="s">
        <v>311</v>
      </c>
      <c r="N2167" s="141" t="s">
        <v>269</v>
      </c>
      <c r="O2167" s="141" t="s">
        <v>62</v>
      </c>
      <c r="P2167" s="141" t="s">
        <v>1385</v>
      </c>
      <c r="Q2167" s="141" t="s">
        <v>1294</v>
      </c>
      <c r="R2167" s="141" t="s">
        <v>57</v>
      </c>
      <c r="S2167" s="141" t="s">
        <v>1206</v>
      </c>
      <c r="T2167" s="227">
        <v>4.95</v>
      </c>
      <c r="U2167" s="146">
        <v>49674</v>
      </c>
      <c r="V2167" s="208">
        <v>1.95E-2</v>
      </c>
      <c r="W2167" s="209">
        <v>5.8000000000000003E-2</v>
      </c>
      <c r="X2167" s="141" t="s">
        <v>636</v>
      </c>
      <c r="Y2167" s="141"/>
      <c r="Z2167" s="148">
        <v>19138144.239999998</v>
      </c>
      <c r="AA2167" s="148">
        <v>1</v>
      </c>
      <c r="AB2167" s="148">
        <v>83.08</v>
      </c>
      <c r="AC2167" s="148">
        <v>0</v>
      </c>
      <c r="AD2167" s="148">
        <v>15899.970230000001</v>
      </c>
      <c r="AE2167" s="151"/>
      <c r="AF2167" s="151"/>
      <c r="AG2167" s="141" t="s">
        <v>17</v>
      </c>
      <c r="AH2167" s="229">
        <v>1.8245617580000002E-2</v>
      </c>
      <c r="AI2167" s="229">
        <v>3.5546932982644932E-3</v>
      </c>
      <c r="AJ2167" s="229">
        <v>7.9428844500000005E-4</v>
      </c>
    </row>
    <row r="2168" spans="1:36" ht="13.5" thickBot="1">
      <c r="A2168" s="153">
        <v>8700</v>
      </c>
      <c r="B2168" s="153">
        <v>12535</v>
      </c>
      <c r="C2168" s="141" t="s">
        <v>1654</v>
      </c>
      <c r="D2168" s="141">
        <v>520000472</v>
      </c>
      <c r="E2168" s="141" t="s">
        <v>429</v>
      </c>
      <c r="F2168" s="141" t="s">
        <v>1808</v>
      </c>
      <c r="G2168" s="141" t="s">
        <v>3626</v>
      </c>
      <c r="H2168" s="141" t="s">
        <v>76</v>
      </c>
      <c r="I2168" s="141" t="s">
        <v>229</v>
      </c>
      <c r="J2168" s="141" t="s">
        <v>53</v>
      </c>
      <c r="K2168" s="141" t="s">
        <v>53</v>
      </c>
      <c r="L2168" s="141" t="s">
        <v>821</v>
      </c>
      <c r="M2168" s="141" t="s">
        <v>311</v>
      </c>
      <c r="N2168" s="141" t="s">
        <v>156</v>
      </c>
      <c r="O2168" s="141" t="s">
        <v>62</v>
      </c>
      <c r="P2168" s="141" t="s">
        <v>1394</v>
      </c>
      <c r="Q2168" s="141" t="s">
        <v>1294</v>
      </c>
      <c r="R2168" s="141" t="s">
        <v>57</v>
      </c>
      <c r="S2168" s="141" t="s">
        <v>1206</v>
      </c>
      <c r="T2168" s="227">
        <v>3.4359999999999999</v>
      </c>
      <c r="U2168" s="146">
        <v>47220</v>
      </c>
      <c r="V2168" s="208">
        <v>3.85E-2</v>
      </c>
      <c r="W2168" s="209">
        <v>2.5700000000000001E-2</v>
      </c>
      <c r="X2168" s="141" t="s">
        <v>636</v>
      </c>
      <c r="Y2168" s="141"/>
      <c r="Z2168" s="148">
        <v>18783577.210000001</v>
      </c>
      <c r="AA2168" s="148">
        <v>1</v>
      </c>
      <c r="AB2168" s="148">
        <v>121.2</v>
      </c>
      <c r="AC2168" s="148">
        <v>419.91944999999998</v>
      </c>
      <c r="AD2168" s="148">
        <v>23185.615030000001</v>
      </c>
      <c r="AE2168" s="151"/>
      <c r="AF2168" s="151"/>
      <c r="AG2168" s="141" t="s">
        <v>17</v>
      </c>
      <c r="AH2168" s="229">
        <v>7.3520931229999996E-3</v>
      </c>
      <c r="AI2168" s="229">
        <v>5.1835160173932917E-3</v>
      </c>
      <c r="AJ2168" s="229">
        <v>1.15824532E-3</v>
      </c>
    </row>
    <row r="2169" spans="1:36" ht="13.5" thickBot="1">
      <c r="A2169" s="153">
        <v>8700</v>
      </c>
      <c r="B2169" s="153">
        <v>12535</v>
      </c>
      <c r="C2169" s="141" t="s">
        <v>1654</v>
      </c>
      <c r="D2169" s="141">
        <v>520000472</v>
      </c>
      <c r="E2169" s="141" t="s">
        <v>429</v>
      </c>
      <c r="F2169" s="141" t="s">
        <v>1809</v>
      </c>
      <c r="G2169" s="141" t="s">
        <v>3627</v>
      </c>
      <c r="H2169" s="141" t="s">
        <v>76</v>
      </c>
      <c r="I2169" s="141" t="s">
        <v>229</v>
      </c>
      <c r="J2169" s="141" t="s">
        <v>53</v>
      </c>
      <c r="K2169" s="141" t="s">
        <v>53</v>
      </c>
      <c r="L2169" s="141" t="s">
        <v>821</v>
      </c>
      <c r="M2169" s="141" t="s">
        <v>311</v>
      </c>
      <c r="N2169" s="141" t="s">
        <v>156</v>
      </c>
      <c r="O2169" s="141" t="s">
        <v>62</v>
      </c>
      <c r="P2169" s="141" t="s">
        <v>1394</v>
      </c>
      <c r="Q2169" s="141" t="s">
        <v>1294</v>
      </c>
      <c r="R2169" s="141" t="s">
        <v>57</v>
      </c>
      <c r="S2169" s="141" t="s">
        <v>1206</v>
      </c>
      <c r="T2169" s="227">
        <v>0.89900000000000002</v>
      </c>
      <c r="U2169" s="146">
        <v>46082</v>
      </c>
      <c r="V2169" s="208">
        <v>4.4999999999999998E-2</v>
      </c>
      <c r="W2169" s="209">
        <v>2.6200000000000001E-2</v>
      </c>
      <c r="X2169" s="141" t="s">
        <v>636</v>
      </c>
      <c r="Y2169" s="141"/>
      <c r="Z2169" s="148">
        <v>38492889</v>
      </c>
      <c r="AA2169" s="148">
        <v>1</v>
      </c>
      <c r="AB2169" s="148">
        <v>119.4</v>
      </c>
      <c r="AC2169" s="148">
        <v>0</v>
      </c>
      <c r="AD2169" s="148">
        <v>45960.509469999997</v>
      </c>
      <c r="AE2169" s="151"/>
      <c r="AF2169" s="151"/>
      <c r="AG2169" s="141" t="s">
        <v>17</v>
      </c>
      <c r="AH2169" s="229">
        <v>1.3023695304999999E-2</v>
      </c>
      <c r="AI2169" s="229">
        <v>1.0275208861056512E-2</v>
      </c>
      <c r="AJ2169" s="229">
        <v>2.295972953E-3</v>
      </c>
    </row>
    <row r="2170" spans="1:36" ht="13.5" thickBot="1">
      <c r="A2170" s="153">
        <v>8700</v>
      </c>
      <c r="B2170" s="153">
        <v>12535</v>
      </c>
      <c r="C2170" s="141" t="s">
        <v>1654</v>
      </c>
      <c r="D2170" s="141">
        <v>520000472</v>
      </c>
      <c r="E2170" s="141" t="s">
        <v>429</v>
      </c>
      <c r="F2170" s="141" t="s">
        <v>1810</v>
      </c>
      <c r="G2170" s="141" t="s">
        <v>3628</v>
      </c>
      <c r="H2170" s="141" t="s">
        <v>76</v>
      </c>
      <c r="I2170" s="141" t="s">
        <v>229</v>
      </c>
      <c r="J2170" s="141" t="s">
        <v>53</v>
      </c>
      <c r="K2170" s="141" t="s">
        <v>53</v>
      </c>
      <c r="L2170" s="141" t="s">
        <v>821</v>
      </c>
      <c r="M2170" s="141" t="s">
        <v>311</v>
      </c>
      <c r="N2170" s="141" t="s">
        <v>156</v>
      </c>
      <c r="O2170" s="141" t="s">
        <v>62</v>
      </c>
      <c r="P2170" s="141" t="s">
        <v>1394</v>
      </c>
      <c r="Q2170" s="141" t="s">
        <v>1294</v>
      </c>
      <c r="R2170" s="141" t="s">
        <v>57</v>
      </c>
      <c r="S2170" s="141" t="s">
        <v>1206</v>
      </c>
      <c r="T2170" s="227">
        <v>5.7969999999999997</v>
      </c>
      <c r="U2170" s="146">
        <v>48112</v>
      </c>
      <c r="V2170" s="208">
        <v>2.3900000000000001E-2</v>
      </c>
      <c r="W2170" s="209">
        <v>2.92E-2</v>
      </c>
      <c r="X2170" s="141" t="s">
        <v>636</v>
      </c>
      <c r="Y2170" s="141"/>
      <c r="Z2170" s="148">
        <v>20942964</v>
      </c>
      <c r="AA2170" s="148">
        <v>1</v>
      </c>
      <c r="AB2170" s="148">
        <v>111.74</v>
      </c>
      <c r="AC2170" s="148">
        <v>0</v>
      </c>
      <c r="AD2170" s="148">
        <v>23401.667969999999</v>
      </c>
      <c r="AE2170" s="151"/>
      <c r="AF2170" s="151"/>
      <c r="AG2170" s="141" t="s">
        <v>17</v>
      </c>
      <c r="AH2170" s="229">
        <v>5.3849748060000001E-3</v>
      </c>
      <c r="AI2170" s="229">
        <v>5.2318181165028404E-3</v>
      </c>
      <c r="AJ2170" s="229">
        <v>1.1690383190000001E-3</v>
      </c>
    </row>
    <row r="2171" spans="1:36" ht="13.5" thickBot="1">
      <c r="A2171" s="153">
        <v>8700</v>
      </c>
      <c r="B2171" s="153">
        <v>12535</v>
      </c>
      <c r="C2171" s="141" t="s">
        <v>1654</v>
      </c>
      <c r="D2171" s="141">
        <v>520000472</v>
      </c>
      <c r="E2171" s="141" t="s">
        <v>429</v>
      </c>
      <c r="F2171" s="141" t="s">
        <v>1811</v>
      </c>
      <c r="G2171" s="141" t="s">
        <v>3629</v>
      </c>
      <c r="H2171" s="141" t="s">
        <v>76</v>
      </c>
      <c r="I2171" s="141" t="s">
        <v>229</v>
      </c>
      <c r="J2171" s="141" t="s">
        <v>53</v>
      </c>
      <c r="K2171" s="141" t="s">
        <v>53</v>
      </c>
      <c r="L2171" s="141" t="s">
        <v>821</v>
      </c>
      <c r="M2171" s="141" t="s">
        <v>311</v>
      </c>
      <c r="N2171" s="141" t="s">
        <v>156</v>
      </c>
      <c r="O2171" s="141" t="s">
        <v>62</v>
      </c>
      <c r="P2171" s="141" t="s">
        <v>1394</v>
      </c>
      <c r="Q2171" s="141" t="s">
        <v>1294</v>
      </c>
      <c r="R2171" s="141" t="s">
        <v>57</v>
      </c>
      <c r="S2171" s="141" t="s">
        <v>1206</v>
      </c>
      <c r="T2171" s="227">
        <v>10.756</v>
      </c>
      <c r="U2171" s="146">
        <v>49825</v>
      </c>
      <c r="V2171" s="208">
        <v>1.2500000000000001E-2</v>
      </c>
      <c r="W2171" s="209">
        <v>3.49E-2</v>
      </c>
      <c r="X2171" s="141" t="s">
        <v>636</v>
      </c>
      <c r="Y2171" s="141"/>
      <c r="Z2171" s="148">
        <v>28059438</v>
      </c>
      <c r="AA2171" s="148">
        <v>1</v>
      </c>
      <c r="AB2171" s="148">
        <v>90</v>
      </c>
      <c r="AC2171" s="148">
        <v>0</v>
      </c>
      <c r="AD2171" s="148">
        <v>25253.494200000001</v>
      </c>
      <c r="AE2171" s="151"/>
      <c r="AF2171" s="151"/>
      <c r="AG2171" s="141" t="s">
        <v>17</v>
      </c>
      <c r="AH2171" s="229">
        <v>6.5378132459999998E-3</v>
      </c>
      <c r="AI2171" s="229">
        <v>5.6458235639414303E-3</v>
      </c>
      <c r="AJ2171" s="229">
        <v>1.2615469310000001E-3</v>
      </c>
    </row>
    <row r="2172" spans="1:36" ht="13.5" thickBot="1">
      <c r="A2172" s="153">
        <v>8700</v>
      </c>
      <c r="B2172" s="153">
        <v>12535</v>
      </c>
      <c r="C2172" s="141" t="s">
        <v>1208</v>
      </c>
      <c r="D2172" s="141">
        <v>520018078</v>
      </c>
      <c r="E2172" s="141" t="s">
        <v>429</v>
      </c>
      <c r="F2172" s="141" t="s">
        <v>1812</v>
      </c>
      <c r="G2172" s="141" t="s">
        <v>3270</v>
      </c>
      <c r="H2172" s="141" t="s">
        <v>76</v>
      </c>
      <c r="I2172" s="141" t="s">
        <v>229</v>
      </c>
      <c r="J2172" s="141" t="s">
        <v>53</v>
      </c>
      <c r="K2172" s="141" t="s">
        <v>53</v>
      </c>
      <c r="L2172" s="141" t="s">
        <v>821</v>
      </c>
      <c r="M2172" s="141" t="s">
        <v>311</v>
      </c>
      <c r="N2172" s="141" t="s">
        <v>256</v>
      </c>
      <c r="O2172" s="141" t="s">
        <v>62</v>
      </c>
      <c r="P2172" s="141" t="s">
        <v>1205</v>
      </c>
      <c r="Q2172" s="141" t="s">
        <v>65</v>
      </c>
      <c r="R2172" s="141" t="s">
        <v>57</v>
      </c>
      <c r="S2172" s="141" t="s">
        <v>1206</v>
      </c>
      <c r="T2172" s="227">
        <v>1.7370000000000001</v>
      </c>
      <c r="U2172" s="146">
        <v>46203</v>
      </c>
      <c r="V2172" s="208">
        <v>8.3000000000000001E-3</v>
      </c>
      <c r="W2172" s="209">
        <v>2.0400000000000001E-2</v>
      </c>
      <c r="X2172" s="141" t="s">
        <v>636</v>
      </c>
      <c r="Y2172" s="141"/>
      <c r="Z2172" s="148">
        <v>23441262</v>
      </c>
      <c r="AA2172" s="148">
        <v>1</v>
      </c>
      <c r="AB2172" s="148">
        <v>113.2</v>
      </c>
      <c r="AC2172" s="148">
        <v>0</v>
      </c>
      <c r="AD2172" s="148">
        <v>26535.508580000002</v>
      </c>
      <c r="AE2172" s="151"/>
      <c r="AF2172" s="151"/>
      <c r="AG2172" s="141" t="s">
        <v>17</v>
      </c>
      <c r="AH2172" s="229">
        <v>1.5412270504E-2</v>
      </c>
      <c r="AI2172" s="229">
        <v>5.9324384354753571E-3</v>
      </c>
      <c r="AJ2172" s="229">
        <v>1.3255903969999999E-3</v>
      </c>
    </row>
    <row r="2173" spans="1:36" ht="13.5" thickBot="1">
      <c r="A2173" s="153">
        <v>8700</v>
      </c>
      <c r="B2173" s="153">
        <v>12535</v>
      </c>
      <c r="C2173" s="141" t="s">
        <v>1208</v>
      </c>
      <c r="D2173" s="141">
        <v>520018078</v>
      </c>
      <c r="E2173" s="141" t="s">
        <v>429</v>
      </c>
      <c r="F2173" s="141" t="s">
        <v>1334</v>
      </c>
      <c r="G2173" s="141" t="s">
        <v>3271</v>
      </c>
      <c r="H2173" s="141" t="s">
        <v>76</v>
      </c>
      <c r="I2173" s="141" t="s">
        <v>228</v>
      </c>
      <c r="J2173" s="141" t="s">
        <v>53</v>
      </c>
      <c r="K2173" s="141" t="s">
        <v>53</v>
      </c>
      <c r="L2173" s="141" t="s">
        <v>821</v>
      </c>
      <c r="M2173" s="141" t="s">
        <v>311</v>
      </c>
      <c r="N2173" s="141" t="s">
        <v>256</v>
      </c>
      <c r="O2173" s="141" t="s">
        <v>62</v>
      </c>
      <c r="P2173" s="141" t="s">
        <v>1205</v>
      </c>
      <c r="Q2173" s="141" t="s">
        <v>65</v>
      </c>
      <c r="R2173" s="141" t="s">
        <v>57</v>
      </c>
      <c r="S2173" s="141" t="s">
        <v>1206</v>
      </c>
      <c r="T2173" s="227">
        <v>0.41099999999999998</v>
      </c>
      <c r="U2173" s="146">
        <v>45716</v>
      </c>
      <c r="V2173" s="208">
        <v>2.0199999999999999E-2</v>
      </c>
      <c r="W2173" s="209">
        <v>4.4299999999999999E-2</v>
      </c>
      <c r="X2173" s="141" t="s">
        <v>636</v>
      </c>
      <c r="Y2173" s="141"/>
      <c r="Z2173" s="148">
        <v>1637202</v>
      </c>
      <c r="AA2173" s="148">
        <v>1</v>
      </c>
      <c r="AB2173" s="148">
        <v>100.22</v>
      </c>
      <c r="AC2173" s="148">
        <v>0</v>
      </c>
      <c r="AD2173" s="148">
        <v>1640.80384</v>
      </c>
      <c r="AE2173" s="151"/>
      <c r="AF2173" s="151"/>
      <c r="AG2173" s="141" t="s">
        <v>17</v>
      </c>
      <c r="AH2173" s="229">
        <v>1.9378875369999999E-3</v>
      </c>
      <c r="AI2173" s="229">
        <v>3.6682800844556329E-4</v>
      </c>
      <c r="AJ2173" s="229">
        <v>8.1966916435917205E-5</v>
      </c>
    </row>
    <row r="2174" spans="1:36" ht="13.5" thickBot="1">
      <c r="A2174" s="153">
        <v>8700</v>
      </c>
      <c r="B2174" s="153">
        <v>12535</v>
      </c>
      <c r="C2174" s="141" t="s">
        <v>1208</v>
      </c>
      <c r="D2174" s="141">
        <v>520018078</v>
      </c>
      <c r="E2174" s="141" t="s">
        <v>429</v>
      </c>
      <c r="F2174" s="141" t="s">
        <v>1335</v>
      </c>
      <c r="G2174" s="141" t="s">
        <v>3272</v>
      </c>
      <c r="H2174" s="141" t="s">
        <v>76</v>
      </c>
      <c r="I2174" s="141" t="s">
        <v>229</v>
      </c>
      <c r="J2174" s="141" t="s">
        <v>53</v>
      </c>
      <c r="K2174" s="141" t="s">
        <v>53</v>
      </c>
      <c r="L2174" s="141" t="s">
        <v>821</v>
      </c>
      <c r="M2174" s="141" t="s">
        <v>311</v>
      </c>
      <c r="N2174" s="141" t="s">
        <v>256</v>
      </c>
      <c r="O2174" s="141" t="s">
        <v>62</v>
      </c>
      <c r="P2174" s="141" t="s">
        <v>1288</v>
      </c>
      <c r="Q2174" s="141" t="s">
        <v>65</v>
      </c>
      <c r="R2174" s="141" t="s">
        <v>57</v>
      </c>
      <c r="S2174" s="141" t="s">
        <v>1206</v>
      </c>
      <c r="T2174" s="227">
        <v>0.41099999999999998</v>
      </c>
      <c r="U2174" s="146">
        <v>47542</v>
      </c>
      <c r="V2174" s="208">
        <v>2.4199999999999999E-2</v>
      </c>
      <c r="W2174" s="209">
        <v>3.5799999999999998E-2</v>
      </c>
      <c r="X2174" s="141" t="s">
        <v>636</v>
      </c>
      <c r="Y2174" s="141"/>
      <c r="Z2174" s="148">
        <v>16379004</v>
      </c>
      <c r="AA2174" s="148">
        <v>1</v>
      </c>
      <c r="AB2174" s="148">
        <v>116.43</v>
      </c>
      <c r="AC2174" s="148">
        <v>0</v>
      </c>
      <c r="AD2174" s="148">
        <v>19070.074359999999</v>
      </c>
      <c r="AE2174" s="151"/>
      <c r="AF2174" s="151"/>
      <c r="AG2174" s="141" t="s">
        <v>17</v>
      </c>
      <c r="AH2174" s="229">
        <v>1.1365231932E-2</v>
      </c>
      <c r="AI2174" s="229">
        <v>4.2634209086124513E-3</v>
      </c>
      <c r="AJ2174" s="229">
        <v>9.5265208000000002E-4</v>
      </c>
    </row>
    <row r="2175" spans="1:36" ht="13.5" thickBot="1">
      <c r="A2175" s="153">
        <v>8700</v>
      </c>
      <c r="B2175" s="153">
        <v>12535</v>
      </c>
      <c r="C2175" s="141" t="s">
        <v>1208</v>
      </c>
      <c r="D2175" s="141">
        <v>520018078</v>
      </c>
      <c r="E2175" s="141" t="s">
        <v>429</v>
      </c>
      <c r="F2175" s="141" t="s">
        <v>1813</v>
      </c>
      <c r="G2175" s="141" t="s">
        <v>3630</v>
      </c>
      <c r="H2175" s="141" t="s">
        <v>76</v>
      </c>
      <c r="I2175" s="141" t="s">
        <v>229</v>
      </c>
      <c r="J2175" s="141" t="s">
        <v>53</v>
      </c>
      <c r="K2175" s="141" t="s">
        <v>53</v>
      </c>
      <c r="L2175" s="141" t="s">
        <v>821</v>
      </c>
      <c r="M2175" s="141" t="s">
        <v>311</v>
      </c>
      <c r="N2175" s="141" t="s">
        <v>256</v>
      </c>
      <c r="O2175" s="141" t="s">
        <v>62</v>
      </c>
      <c r="P2175" s="141" t="s">
        <v>1205</v>
      </c>
      <c r="Q2175" s="141" t="s">
        <v>65</v>
      </c>
      <c r="R2175" s="141" t="s">
        <v>57</v>
      </c>
      <c r="S2175" s="141" t="s">
        <v>1206</v>
      </c>
      <c r="T2175" s="227">
        <v>3.1440000000000001</v>
      </c>
      <c r="U2175" s="146">
        <v>46716</v>
      </c>
      <c r="V2175" s="208">
        <v>1E-3</v>
      </c>
      <c r="W2175" s="209">
        <v>2.3099999999999999E-2</v>
      </c>
      <c r="X2175" s="141" t="s">
        <v>636</v>
      </c>
      <c r="Y2175" s="141"/>
      <c r="Z2175" s="148">
        <v>52508171</v>
      </c>
      <c r="AA2175" s="148">
        <v>1</v>
      </c>
      <c r="AB2175" s="148">
        <v>105.15</v>
      </c>
      <c r="AC2175" s="148">
        <v>0</v>
      </c>
      <c r="AD2175" s="148">
        <v>55212.341809999998</v>
      </c>
      <c r="AE2175" s="151"/>
      <c r="AF2175" s="151"/>
      <c r="AG2175" s="141" t="s">
        <v>17</v>
      </c>
      <c r="AH2175" s="229">
        <v>1.6736978983E-2</v>
      </c>
      <c r="AI2175" s="229">
        <v>1.2343604332238769E-2</v>
      </c>
      <c r="AJ2175" s="229">
        <v>2.7581513990000001E-3</v>
      </c>
    </row>
    <row r="2176" spans="1:36" ht="13.5" thickBot="1">
      <c r="A2176" s="153">
        <v>8700</v>
      </c>
      <c r="B2176" s="153">
        <v>12535</v>
      </c>
      <c r="C2176" s="141" t="s">
        <v>1208</v>
      </c>
      <c r="D2176" s="141">
        <v>520018078</v>
      </c>
      <c r="E2176" s="141" t="s">
        <v>429</v>
      </c>
      <c r="F2176" s="141" t="s">
        <v>1814</v>
      </c>
      <c r="G2176" s="141" t="s">
        <v>3631</v>
      </c>
      <c r="H2176" s="141" t="s">
        <v>76</v>
      </c>
      <c r="I2176" s="141" t="s">
        <v>229</v>
      </c>
      <c r="J2176" s="141" t="s">
        <v>53</v>
      </c>
      <c r="K2176" s="141" t="s">
        <v>53</v>
      </c>
      <c r="L2176" s="141" t="s">
        <v>821</v>
      </c>
      <c r="M2176" s="141" t="s">
        <v>311</v>
      </c>
      <c r="N2176" s="141" t="s">
        <v>256</v>
      </c>
      <c r="O2176" s="141" t="s">
        <v>62</v>
      </c>
      <c r="P2176" s="141" t="s">
        <v>1205</v>
      </c>
      <c r="Q2176" s="141" t="s">
        <v>65</v>
      </c>
      <c r="R2176" s="141" t="s">
        <v>57</v>
      </c>
      <c r="S2176" s="141" t="s">
        <v>1206</v>
      </c>
      <c r="T2176" s="227">
        <v>5.1369999999999996</v>
      </c>
      <c r="U2176" s="146">
        <v>47447</v>
      </c>
      <c r="V2176" s="208">
        <v>1E-3</v>
      </c>
      <c r="W2176" s="209">
        <v>2.6200000000000001E-2</v>
      </c>
      <c r="X2176" s="141" t="s">
        <v>636</v>
      </c>
      <c r="Y2176" s="141"/>
      <c r="Z2176" s="148">
        <v>17031756</v>
      </c>
      <c r="AA2176" s="148">
        <v>1</v>
      </c>
      <c r="AB2176" s="148">
        <v>99.1</v>
      </c>
      <c r="AC2176" s="148">
        <v>0</v>
      </c>
      <c r="AD2176" s="148">
        <v>16878.4702</v>
      </c>
      <c r="AE2176" s="151"/>
      <c r="AF2176" s="151"/>
      <c r="AG2176" s="141" t="s">
        <v>17</v>
      </c>
      <c r="AH2176" s="229">
        <v>6.848779028E-3</v>
      </c>
      <c r="AI2176" s="229">
        <v>3.7734526566404114E-3</v>
      </c>
      <c r="AJ2176" s="229">
        <v>8.4316974500000001E-4</v>
      </c>
    </row>
    <row r="2177" spans="1:36" ht="13.5" thickBot="1">
      <c r="A2177" s="153">
        <v>8700</v>
      </c>
      <c r="B2177" s="153">
        <v>12535</v>
      </c>
      <c r="C2177" s="141" t="s">
        <v>1208</v>
      </c>
      <c r="D2177" s="141">
        <v>520018078</v>
      </c>
      <c r="E2177" s="141" t="s">
        <v>429</v>
      </c>
      <c r="F2177" s="141" t="s">
        <v>1815</v>
      </c>
      <c r="G2177" s="141" t="s">
        <v>3632</v>
      </c>
      <c r="H2177" s="141" t="s">
        <v>76</v>
      </c>
      <c r="I2177" s="141" t="s">
        <v>228</v>
      </c>
      <c r="J2177" s="141" t="s">
        <v>53</v>
      </c>
      <c r="K2177" s="141" t="s">
        <v>53</v>
      </c>
      <c r="L2177" s="141" t="s">
        <v>821</v>
      </c>
      <c r="M2177" s="141" t="s">
        <v>311</v>
      </c>
      <c r="N2177" s="141" t="s">
        <v>256</v>
      </c>
      <c r="O2177" s="141" t="s">
        <v>62</v>
      </c>
      <c r="P2177" s="141" t="s">
        <v>1205</v>
      </c>
      <c r="Q2177" s="141" t="s">
        <v>65</v>
      </c>
      <c r="R2177" s="141" t="s">
        <v>57</v>
      </c>
      <c r="S2177" s="141" t="s">
        <v>1206</v>
      </c>
      <c r="T2177" s="227">
        <v>3.1080000000000001</v>
      </c>
      <c r="U2177" s="146">
        <v>47608</v>
      </c>
      <c r="V2177" s="208">
        <v>2.76E-2</v>
      </c>
      <c r="W2177" s="209">
        <v>5.0999999999999997E-2</v>
      </c>
      <c r="X2177" s="141" t="s">
        <v>636</v>
      </c>
      <c r="Y2177" s="141"/>
      <c r="Z2177" s="148">
        <v>21864134</v>
      </c>
      <c r="AA2177" s="148">
        <v>1</v>
      </c>
      <c r="AB2177" s="148">
        <v>94.29</v>
      </c>
      <c r="AC2177" s="148">
        <v>0</v>
      </c>
      <c r="AD2177" s="148">
        <v>20615.69195</v>
      </c>
      <c r="AE2177" s="151"/>
      <c r="AF2177" s="151"/>
      <c r="AG2177" s="141" t="s">
        <v>17</v>
      </c>
      <c r="AH2177" s="229">
        <v>1.6361671237999999E-2</v>
      </c>
      <c r="AI2177" s="229">
        <v>4.6089685045750083E-3</v>
      </c>
      <c r="AJ2177" s="229">
        <v>1.029863935E-3</v>
      </c>
    </row>
    <row r="2178" spans="1:36" ht="13.5" thickBot="1">
      <c r="A2178" s="153">
        <v>8700</v>
      </c>
      <c r="B2178" s="153">
        <v>12535</v>
      </c>
      <c r="C2178" s="141" t="s">
        <v>1602</v>
      </c>
      <c r="D2178" s="141">
        <v>520020116</v>
      </c>
      <c r="E2178" s="141" t="s">
        <v>429</v>
      </c>
      <c r="F2178" s="141" t="s">
        <v>1816</v>
      </c>
      <c r="G2178" s="141" t="s">
        <v>3633</v>
      </c>
      <c r="H2178" s="141" t="s">
        <v>76</v>
      </c>
      <c r="I2178" s="141" t="s">
        <v>229</v>
      </c>
      <c r="J2178" s="141" t="s">
        <v>53</v>
      </c>
      <c r="K2178" s="141" t="s">
        <v>53</v>
      </c>
      <c r="L2178" s="141" t="s">
        <v>821</v>
      </c>
      <c r="M2178" s="141" t="s">
        <v>311</v>
      </c>
      <c r="N2178" s="141" t="s">
        <v>651</v>
      </c>
      <c r="O2178" s="141" t="s">
        <v>62</v>
      </c>
      <c r="P2178" s="141" t="s">
        <v>1280</v>
      </c>
      <c r="Q2178" s="141" t="s">
        <v>65</v>
      </c>
      <c r="R2178" s="141" t="s">
        <v>57</v>
      </c>
      <c r="S2178" s="141" t="s">
        <v>1206</v>
      </c>
      <c r="T2178" s="227">
        <v>2.794</v>
      </c>
      <c r="U2178" s="146">
        <v>46752</v>
      </c>
      <c r="V2178" s="208">
        <v>1.7999999999999999E-2</v>
      </c>
      <c r="W2178" s="209">
        <v>2.7400000000000001E-2</v>
      </c>
      <c r="X2178" s="141" t="s">
        <v>636</v>
      </c>
      <c r="Y2178" s="141"/>
      <c r="Z2178" s="148">
        <v>14674125.51</v>
      </c>
      <c r="AA2178" s="148">
        <v>1</v>
      </c>
      <c r="AB2178" s="148">
        <v>113.45</v>
      </c>
      <c r="AC2178" s="148">
        <v>0</v>
      </c>
      <c r="AD2178" s="148">
        <v>16647.795389999999</v>
      </c>
      <c r="AE2178" s="151"/>
      <c r="AF2178" s="151"/>
      <c r="AG2178" s="141" t="s">
        <v>17</v>
      </c>
      <c r="AH2178" s="229">
        <v>1.8604919883999999E-2</v>
      </c>
      <c r="AI2178" s="229">
        <v>3.7218816040331362E-3</v>
      </c>
      <c r="AJ2178" s="229">
        <v>8.3164630599999998E-4</v>
      </c>
    </row>
    <row r="2179" spans="1:36" ht="13.5" thickBot="1">
      <c r="A2179" s="153">
        <v>8700</v>
      </c>
      <c r="B2179" s="153">
        <v>12535</v>
      </c>
      <c r="C2179" s="141" t="s">
        <v>1602</v>
      </c>
      <c r="D2179" s="141">
        <v>520020116</v>
      </c>
      <c r="E2179" s="141" t="s">
        <v>429</v>
      </c>
      <c r="F2179" s="141" t="s">
        <v>1817</v>
      </c>
      <c r="G2179" s="141" t="s">
        <v>3634</v>
      </c>
      <c r="H2179" s="141" t="s">
        <v>76</v>
      </c>
      <c r="I2179" s="141" t="s">
        <v>229</v>
      </c>
      <c r="J2179" s="141" t="s">
        <v>53</v>
      </c>
      <c r="K2179" s="141" t="s">
        <v>53</v>
      </c>
      <c r="L2179" s="141" t="s">
        <v>821</v>
      </c>
      <c r="M2179" s="141" t="s">
        <v>311</v>
      </c>
      <c r="N2179" s="141" t="s">
        <v>651</v>
      </c>
      <c r="O2179" s="141" t="s">
        <v>62</v>
      </c>
      <c r="P2179" s="141" t="s">
        <v>1483</v>
      </c>
      <c r="Q2179" s="141" t="s">
        <v>65</v>
      </c>
      <c r="R2179" s="141" t="s">
        <v>57</v>
      </c>
      <c r="S2179" s="141" t="s">
        <v>1206</v>
      </c>
      <c r="T2179" s="227">
        <v>1.706</v>
      </c>
      <c r="U2179" s="146">
        <v>46568</v>
      </c>
      <c r="V2179" s="208">
        <v>2.2499999999999999E-2</v>
      </c>
      <c r="W2179" s="209">
        <v>2.6599999999999999E-2</v>
      </c>
      <c r="X2179" s="141" t="s">
        <v>636</v>
      </c>
      <c r="Y2179" s="141"/>
      <c r="Z2179" s="148">
        <v>3375000.59</v>
      </c>
      <c r="AA2179" s="148">
        <v>1</v>
      </c>
      <c r="AB2179" s="148">
        <v>115.29</v>
      </c>
      <c r="AC2179" s="148">
        <v>0</v>
      </c>
      <c r="AD2179" s="148">
        <v>3891.03818</v>
      </c>
      <c r="AE2179" s="151"/>
      <c r="AF2179" s="151"/>
      <c r="AG2179" s="141" t="s">
        <v>17</v>
      </c>
      <c r="AH2179" s="229">
        <v>9.0130699709999994E-3</v>
      </c>
      <c r="AI2179" s="229">
        <v>8.6990397728167756E-4</v>
      </c>
      <c r="AJ2179" s="229">
        <v>1.9437814099999999E-4</v>
      </c>
    </row>
    <row r="2180" spans="1:36" ht="13.5" thickBot="1">
      <c r="A2180" s="153">
        <v>8700</v>
      </c>
      <c r="B2180" s="153">
        <v>12535</v>
      </c>
      <c r="C2180" s="141" t="s">
        <v>1602</v>
      </c>
      <c r="D2180" s="141">
        <v>520020116</v>
      </c>
      <c r="E2180" s="141" t="s">
        <v>429</v>
      </c>
      <c r="F2180" s="141" t="s">
        <v>1818</v>
      </c>
      <c r="G2180" s="141" t="s">
        <v>3635</v>
      </c>
      <c r="H2180" s="141" t="s">
        <v>76</v>
      </c>
      <c r="I2180" s="141" t="s">
        <v>229</v>
      </c>
      <c r="J2180" s="141" t="s">
        <v>53</v>
      </c>
      <c r="K2180" s="141" t="s">
        <v>53</v>
      </c>
      <c r="L2180" s="141" t="s">
        <v>821</v>
      </c>
      <c r="M2180" s="141" t="s">
        <v>311</v>
      </c>
      <c r="N2180" s="141" t="s">
        <v>651</v>
      </c>
      <c r="O2180" s="141" t="s">
        <v>62</v>
      </c>
      <c r="P2180" s="141" t="s">
        <v>1483</v>
      </c>
      <c r="Q2180" s="141" t="s">
        <v>65</v>
      </c>
      <c r="R2180" s="141" t="s">
        <v>57</v>
      </c>
      <c r="S2180" s="141" t="s">
        <v>1206</v>
      </c>
      <c r="T2180" s="227">
        <v>2.0099999999999998</v>
      </c>
      <c r="U2180" s="146">
        <v>47118</v>
      </c>
      <c r="V2180" s="208">
        <v>3.3000000000000002E-2</v>
      </c>
      <c r="W2180" s="209">
        <v>3.4099999999999998E-2</v>
      </c>
      <c r="X2180" s="141" t="s">
        <v>636</v>
      </c>
      <c r="Y2180" s="141"/>
      <c r="Z2180" s="148">
        <v>3467500</v>
      </c>
      <c r="AA2180" s="148">
        <v>1</v>
      </c>
      <c r="AB2180" s="148">
        <v>115.86</v>
      </c>
      <c r="AC2180" s="148">
        <v>0</v>
      </c>
      <c r="AD2180" s="148">
        <v>4017.4454999999998</v>
      </c>
      <c r="AE2180" s="151"/>
      <c r="AF2180" s="151"/>
      <c r="AG2180" s="141" t="s">
        <v>17</v>
      </c>
      <c r="AH2180" s="229">
        <v>5.7808594950000004E-3</v>
      </c>
      <c r="AI2180" s="229">
        <v>8.9816436058778989E-4</v>
      </c>
      <c r="AJ2180" s="229">
        <v>2.0069286200000001E-4</v>
      </c>
    </row>
    <row r="2181" spans="1:36" ht="13.5" thickBot="1">
      <c r="A2181" s="153">
        <v>8700</v>
      </c>
      <c r="B2181" s="153">
        <v>12535</v>
      </c>
      <c r="C2181" s="141" t="s">
        <v>1336</v>
      </c>
      <c r="D2181" s="141">
        <v>520017807</v>
      </c>
      <c r="E2181" s="141" t="s">
        <v>429</v>
      </c>
      <c r="F2181" s="141" t="s">
        <v>1337</v>
      </c>
      <c r="G2181" s="141" t="s">
        <v>3273</v>
      </c>
      <c r="H2181" s="141" t="s">
        <v>76</v>
      </c>
      <c r="I2181" s="141" t="s">
        <v>228</v>
      </c>
      <c r="J2181" s="141" t="s">
        <v>53</v>
      </c>
      <c r="K2181" s="141" t="s">
        <v>53</v>
      </c>
      <c r="L2181" s="141" t="s">
        <v>821</v>
      </c>
      <c r="M2181" s="141" t="s">
        <v>311</v>
      </c>
      <c r="N2181" s="141" t="s">
        <v>651</v>
      </c>
      <c r="O2181" s="141" t="s">
        <v>62</v>
      </c>
      <c r="P2181" s="141" t="s">
        <v>1293</v>
      </c>
      <c r="Q2181" s="141" t="s">
        <v>1294</v>
      </c>
      <c r="R2181" s="141" t="s">
        <v>57</v>
      </c>
      <c r="S2181" s="141" t="s">
        <v>1206</v>
      </c>
      <c r="T2181" s="227">
        <v>1.3620000000000001</v>
      </c>
      <c r="U2181" s="146">
        <v>46447</v>
      </c>
      <c r="V2181" s="208">
        <v>5.0500000000000003E-2</v>
      </c>
      <c r="W2181" s="209">
        <v>5.2299999999999999E-2</v>
      </c>
      <c r="X2181" s="141" t="s">
        <v>636</v>
      </c>
      <c r="Y2181" s="141"/>
      <c r="Z2181" s="148">
        <v>625000</v>
      </c>
      <c r="AA2181" s="148">
        <v>1</v>
      </c>
      <c r="AB2181" s="148">
        <v>100.28</v>
      </c>
      <c r="AC2181" s="148">
        <v>0</v>
      </c>
      <c r="AD2181" s="148">
        <v>626.75</v>
      </c>
      <c r="AE2181" s="151"/>
      <c r="AF2181" s="151"/>
      <c r="AG2181" s="141" t="s">
        <v>17</v>
      </c>
      <c r="AH2181" s="229">
        <v>2.2479174650000002E-3</v>
      </c>
      <c r="AI2181" s="229">
        <v>1.4012001233081999E-4</v>
      </c>
      <c r="AJ2181" s="229">
        <v>3.1309510389865498E-5</v>
      </c>
    </row>
    <row r="2182" spans="1:36" ht="13.5" thickBot="1">
      <c r="A2182" s="153">
        <v>8700</v>
      </c>
      <c r="B2182" s="153">
        <v>12535</v>
      </c>
      <c r="C2182" s="141" t="s">
        <v>1336</v>
      </c>
      <c r="D2182" s="141">
        <v>520017807</v>
      </c>
      <c r="E2182" s="141" t="s">
        <v>429</v>
      </c>
      <c r="F2182" s="141" t="s">
        <v>1819</v>
      </c>
      <c r="G2182" s="141" t="s">
        <v>3636</v>
      </c>
      <c r="H2182" s="141" t="s">
        <v>76</v>
      </c>
      <c r="I2182" s="141" t="s">
        <v>229</v>
      </c>
      <c r="J2182" s="141" t="s">
        <v>53</v>
      </c>
      <c r="K2182" s="141" t="s">
        <v>53</v>
      </c>
      <c r="L2182" s="141" t="s">
        <v>821</v>
      </c>
      <c r="M2182" s="141" t="s">
        <v>311</v>
      </c>
      <c r="N2182" s="141" t="s">
        <v>651</v>
      </c>
      <c r="O2182" s="141" t="s">
        <v>62</v>
      </c>
      <c r="P2182" s="141" t="s">
        <v>1310</v>
      </c>
      <c r="Q2182" s="141" t="s">
        <v>65</v>
      </c>
      <c r="R2182" s="141" t="s">
        <v>57</v>
      </c>
      <c r="S2182" s="141" t="s">
        <v>1206</v>
      </c>
      <c r="T2182" s="227">
        <v>2.3149999999999999</v>
      </c>
      <c r="U2182" s="146">
        <v>46523</v>
      </c>
      <c r="V2182" s="208">
        <v>1.5800000000000002E-2</v>
      </c>
      <c r="W2182" s="209">
        <v>2.4E-2</v>
      </c>
      <c r="X2182" s="141" t="s">
        <v>636</v>
      </c>
      <c r="Y2182" s="141"/>
      <c r="Z2182" s="148">
        <v>2241467.69</v>
      </c>
      <c r="AA2182" s="148">
        <v>1</v>
      </c>
      <c r="AB2182" s="148">
        <v>115.04</v>
      </c>
      <c r="AC2182" s="148">
        <v>0</v>
      </c>
      <c r="AD2182" s="148">
        <v>2578.5844299999999</v>
      </c>
      <c r="AE2182" s="151"/>
      <c r="AF2182" s="151"/>
      <c r="AG2182" s="141" t="s">
        <v>17</v>
      </c>
      <c r="AH2182" s="229">
        <v>5.2203518639999998E-3</v>
      </c>
      <c r="AI2182" s="229">
        <v>5.7648389649407334E-4</v>
      </c>
      <c r="AJ2182" s="229">
        <v>1.28814066E-4</v>
      </c>
    </row>
    <row r="2183" spans="1:36" ht="13.5" thickBot="1">
      <c r="A2183" s="153">
        <v>8700</v>
      </c>
      <c r="B2183" s="153">
        <v>12535</v>
      </c>
      <c r="C2183" s="141" t="s">
        <v>1336</v>
      </c>
      <c r="D2183" s="141">
        <v>520017807</v>
      </c>
      <c r="E2183" s="141" t="s">
        <v>429</v>
      </c>
      <c r="F2183" s="141" t="s">
        <v>1820</v>
      </c>
      <c r="G2183" s="141" t="s">
        <v>3637</v>
      </c>
      <c r="H2183" s="141" t="s">
        <v>76</v>
      </c>
      <c r="I2183" s="141" t="s">
        <v>229</v>
      </c>
      <c r="J2183" s="141" t="s">
        <v>53</v>
      </c>
      <c r="K2183" s="141" t="s">
        <v>53</v>
      </c>
      <c r="L2183" s="141" t="s">
        <v>821</v>
      </c>
      <c r="M2183" s="141" t="s">
        <v>311</v>
      </c>
      <c r="N2183" s="141" t="s">
        <v>651</v>
      </c>
      <c r="O2183" s="141" t="s">
        <v>62</v>
      </c>
      <c r="P2183" s="141" t="s">
        <v>1293</v>
      </c>
      <c r="Q2183" s="141" t="s">
        <v>1294</v>
      </c>
      <c r="R2183" s="141" t="s">
        <v>57</v>
      </c>
      <c r="S2183" s="141" t="s">
        <v>1206</v>
      </c>
      <c r="T2183" s="227">
        <v>3.6829999999999998</v>
      </c>
      <c r="U2183" s="146">
        <v>48059</v>
      </c>
      <c r="V2183" s="208">
        <v>2.4E-2</v>
      </c>
      <c r="W2183" s="209">
        <v>2.9899999999999999E-2</v>
      </c>
      <c r="X2183" s="141" t="s">
        <v>636</v>
      </c>
      <c r="Y2183" s="141"/>
      <c r="Z2183" s="148">
        <v>12388368.99</v>
      </c>
      <c r="AA2183" s="148">
        <v>1</v>
      </c>
      <c r="AB2183" s="148">
        <v>114.45</v>
      </c>
      <c r="AC2183" s="148">
        <v>0</v>
      </c>
      <c r="AD2183" s="148">
        <v>14178.488310000001</v>
      </c>
      <c r="AE2183" s="151"/>
      <c r="AF2183" s="151"/>
      <c r="AG2183" s="141" t="s">
        <v>17</v>
      </c>
      <c r="AH2183" s="229">
        <v>1.0413819765E-2</v>
      </c>
      <c r="AI2183" s="229">
        <v>3.1698284113754883E-3</v>
      </c>
      <c r="AJ2183" s="229">
        <v>7.0829122699999996E-4</v>
      </c>
    </row>
    <row r="2184" spans="1:36" ht="13.5" thickBot="1">
      <c r="A2184" s="153">
        <v>8700</v>
      </c>
      <c r="B2184" s="153">
        <v>12535</v>
      </c>
      <c r="C2184" s="141" t="s">
        <v>1336</v>
      </c>
      <c r="D2184" s="141">
        <v>520017807</v>
      </c>
      <c r="E2184" s="141" t="s">
        <v>429</v>
      </c>
      <c r="F2184" s="141" t="s">
        <v>1821</v>
      </c>
      <c r="G2184" s="141" t="s">
        <v>3638</v>
      </c>
      <c r="H2184" s="141" t="s">
        <v>76</v>
      </c>
      <c r="I2184" s="141" t="s">
        <v>229</v>
      </c>
      <c r="J2184" s="141" t="s">
        <v>53</v>
      </c>
      <c r="K2184" s="141" t="s">
        <v>53</v>
      </c>
      <c r="L2184" s="141" t="s">
        <v>821</v>
      </c>
      <c r="M2184" s="141" t="s">
        <v>311</v>
      </c>
      <c r="N2184" s="141" t="s">
        <v>651</v>
      </c>
      <c r="O2184" s="141" t="s">
        <v>62</v>
      </c>
      <c r="P2184" s="141" t="s">
        <v>1310</v>
      </c>
      <c r="Q2184" s="141" t="s">
        <v>65</v>
      </c>
      <c r="R2184" s="141" t="s">
        <v>57</v>
      </c>
      <c r="S2184" s="141" t="s">
        <v>1206</v>
      </c>
      <c r="T2184" s="227">
        <v>4.7450000000000001</v>
      </c>
      <c r="U2184" s="146">
        <v>47583</v>
      </c>
      <c r="V2184" s="208">
        <v>8.3999999999999995E-3</v>
      </c>
      <c r="W2184" s="209">
        <v>2.92E-2</v>
      </c>
      <c r="X2184" s="141" t="s">
        <v>636</v>
      </c>
      <c r="Y2184" s="141"/>
      <c r="Z2184" s="148">
        <v>15331923.869999999</v>
      </c>
      <c r="AA2184" s="148">
        <v>1</v>
      </c>
      <c r="AB2184" s="148">
        <v>104.22</v>
      </c>
      <c r="AC2184" s="148">
        <v>0</v>
      </c>
      <c r="AD2184" s="148">
        <v>15978.931060000001</v>
      </c>
      <c r="AE2184" s="151"/>
      <c r="AF2184" s="151"/>
      <c r="AG2184" s="141" t="s">
        <v>17</v>
      </c>
      <c r="AH2184" s="229">
        <v>1.9313683865E-2</v>
      </c>
      <c r="AI2184" s="229">
        <v>3.5723462579346195E-3</v>
      </c>
      <c r="AJ2184" s="229">
        <v>7.9823296000000002E-4</v>
      </c>
    </row>
    <row r="2185" spans="1:36" ht="13.5" thickBot="1">
      <c r="A2185" s="153">
        <v>8700</v>
      </c>
      <c r="B2185" s="153">
        <v>12535</v>
      </c>
      <c r="C2185" s="141" t="s">
        <v>1336</v>
      </c>
      <c r="D2185" s="141">
        <v>520017807</v>
      </c>
      <c r="E2185" s="141" t="s">
        <v>429</v>
      </c>
      <c r="F2185" s="141" t="s">
        <v>1822</v>
      </c>
      <c r="G2185" s="141" t="s">
        <v>3639</v>
      </c>
      <c r="H2185" s="141" t="s">
        <v>76</v>
      </c>
      <c r="I2185" s="141" t="s">
        <v>229</v>
      </c>
      <c r="J2185" s="141" t="s">
        <v>53</v>
      </c>
      <c r="K2185" s="141" t="s">
        <v>53</v>
      </c>
      <c r="L2185" s="141" t="s">
        <v>821</v>
      </c>
      <c r="M2185" s="141" t="s">
        <v>311</v>
      </c>
      <c r="N2185" s="141" t="s">
        <v>651</v>
      </c>
      <c r="O2185" s="141" t="s">
        <v>62</v>
      </c>
      <c r="P2185" s="141" t="s">
        <v>1293</v>
      </c>
      <c r="Q2185" s="141" t="s">
        <v>1294</v>
      </c>
      <c r="R2185" s="141" t="s">
        <v>57</v>
      </c>
      <c r="S2185" s="141" t="s">
        <v>1206</v>
      </c>
      <c r="T2185" s="227">
        <v>5.8159999999999998</v>
      </c>
      <c r="U2185" s="146">
        <v>49765</v>
      </c>
      <c r="V2185" s="208">
        <v>1.4999999999999999E-2</v>
      </c>
      <c r="W2185" s="209">
        <v>3.3000000000000002E-2</v>
      </c>
      <c r="X2185" s="141" t="s">
        <v>636</v>
      </c>
      <c r="Y2185" s="141"/>
      <c r="Z2185" s="148">
        <v>4400000</v>
      </c>
      <c r="AA2185" s="148">
        <v>1</v>
      </c>
      <c r="AB2185" s="148">
        <v>100.38</v>
      </c>
      <c r="AC2185" s="148">
        <v>0</v>
      </c>
      <c r="AD2185" s="148">
        <v>4416.72</v>
      </c>
      <c r="AE2185" s="151"/>
      <c r="AF2185" s="151"/>
      <c r="AG2185" s="141" t="s">
        <v>17</v>
      </c>
      <c r="AH2185" s="229">
        <v>1.7954288381000001E-2</v>
      </c>
      <c r="AI2185" s="229">
        <v>9.8742857736223272E-4</v>
      </c>
      <c r="AJ2185" s="229">
        <v>2.2063875600000001E-4</v>
      </c>
    </row>
    <row r="2186" spans="1:36" ht="13.5" thickBot="1">
      <c r="A2186" s="153">
        <v>8700</v>
      </c>
      <c r="B2186" s="153">
        <v>12535</v>
      </c>
      <c r="C2186" s="141" t="s">
        <v>1823</v>
      </c>
      <c r="D2186" s="141">
        <v>520025602</v>
      </c>
      <c r="E2186" s="141" t="s">
        <v>429</v>
      </c>
      <c r="F2186" s="141" t="s">
        <v>1824</v>
      </c>
      <c r="G2186" s="141" t="s">
        <v>3640</v>
      </c>
      <c r="H2186" s="141" t="s">
        <v>76</v>
      </c>
      <c r="I2186" s="141" t="s">
        <v>228</v>
      </c>
      <c r="J2186" s="141" t="s">
        <v>53</v>
      </c>
      <c r="K2186" s="141" t="s">
        <v>53</v>
      </c>
      <c r="L2186" s="141" t="s">
        <v>821</v>
      </c>
      <c r="M2186" s="141" t="s">
        <v>311</v>
      </c>
      <c r="N2186" s="141" t="s">
        <v>262</v>
      </c>
      <c r="O2186" s="141" t="s">
        <v>62</v>
      </c>
      <c r="P2186" s="141" t="s">
        <v>1288</v>
      </c>
      <c r="Q2186" s="141" t="s">
        <v>65</v>
      </c>
      <c r="R2186" s="141" t="s">
        <v>57</v>
      </c>
      <c r="S2186" s="141" t="s">
        <v>1206</v>
      </c>
      <c r="T2186" s="227">
        <v>2.266</v>
      </c>
      <c r="U2186" s="146">
        <v>46996</v>
      </c>
      <c r="V2186" s="208">
        <v>0.05</v>
      </c>
      <c r="W2186" s="209">
        <v>5.3199999999999997E-2</v>
      </c>
      <c r="X2186" s="141" t="s">
        <v>636</v>
      </c>
      <c r="Y2186" s="141"/>
      <c r="Z2186" s="148">
        <v>570400.4</v>
      </c>
      <c r="AA2186" s="148">
        <v>1</v>
      </c>
      <c r="AB2186" s="148">
        <v>99.87</v>
      </c>
      <c r="AC2186" s="148">
        <v>0</v>
      </c>
      <c r="AD2186" s="148">
        <v>569.65887999999995</v>
      </c>
      <c r="AE2186" s="151"/>
      <c r="AF2186" s="151"/>
      <c r="AG2186" s="141" t="s">
        <v>17</v>
      </c>
      <c r="AH2186" s="229">
        <v>2.5558424629999999E-3</v>
      </c>
      <c r="AI2186" s="229">
        <v>1.2735637700831448E-4</v>
      </c>
      <c r="AJ2186" s="229">
        <v>2.8457503984107101E-5</v>
      </c>
    </row>
    <row r="2187" spans="1:36" ht="13.5" thickBot="1">
      <c r="A2187" s="153">
        <v>8700</v>
      </c>
      <c r="B2187" s="153">
        <v>12535</v>
      </c>
      <c r="C2187" s="141" t="s">
        <v>1825</v>
      </c>
      <c r="D2187" s="141">
        <v>520023896</v>
      </c>
      <c r="E2187" s="141" t="s">
        <v>429</v>
      </c>
      <c r="F2187" s="141" t="s">
        <v>1826</v>
      </c>
      <c r="G2187" s="141" t="s">
        <v>3641</v>
      </c>
      <c r="H2187" s="141" t="s">
        <v>76</v>
      </c>
      <c r="I2187" s="141" t="s">
        <v>229</v>
      </c>
      <c r="J2187" s="141" t="s">
        <v>53</v>
      </c>
      <c r="K2187" s="141" t="s">
        <v>53</v>
      </c>
      <c r="L2187" s="141" t="s">
        <v>821</v>
      </c>
      <c r="M2187" s="141" t="s">
        <v>311</v>
      </c>
      <c r="N2187" s="141" t="s">
        <v>651</v>
      </c>
      <c r="O2187" s="141" t="s">
        <v>62</v>
      </c>
      <c r="P2187" s="141" t="s">
        <v>1827</v>
      </c>
      <c r="Q2187" s="141" t="s">
        <v>65</v>
      </c>
      <c r="R2187" s="141" t="s">
        <v>57</v>
      </c>
      <c r="S2187" s="141" t="s">
        <v>1206</v>
      </c>
      <c r="T2187" s="227">
        <v>0.72899999999999998</v>
      </c>
      <c r="U2187" s="146">
        <v>46022</v>
      </c>
      <c r="V2187" s="208">
        <v>4.9500000000000002E-2</v>
      </c>
      <c r="W2187" s="209">
        <v>3.5900000000000001E-2</v>
      </c>
      <c r="X2187" s="141" t="s">
        <v>636</v>
      </c>
      <c r="Y2187" s="141"/>
      <c r="Z2187" s="148">
        <v>4796213.75</v>
      </c>
      <c r="AA2187" s="148">
        <v>1</v>
      </c>
      <c r="AB2187" s="148">
        <v>145.86000000000001</v>
      </c>
      <c r="AC2187" s="148">
        <v>0</v>
      </c>
      <c r="AD2187" s="148">
        <v>6995.75738</v>
      </c>
      <c r="AE2187" s="151"/>
      <c r="AF2187" s="151"/>
      <c r="AG2187" s="141" t="s">
        <v>17</v>
      </c>
      <c r="AH2187" s="229">
        <v>1.3071953955E-2</v>
      </c>
      <c r="AI2187" s="229">
        <v>1.564013738091783E-3</v>
      </c>
      <c r="AJ2187" s="229">
        <v>3.4947545000000002E-4</v>
      </c>
    </row>
    <row r="2188" spans="1:36" ht="13.5" thickBot="1">
      <c r="A2188" s="153">
        <v>8700</v>
      </c>
      <c r="B2188" s="153">
        <v>12535</v>
      </c>
      <c r="C2188" s="141" t="s">
        <v>1825</v>
      </c>
      <c r="D2188" s="141">
        <v>520023896</v>
      </c>
      <c r="E2188" s="141" t="s">
        <v>429</v>
      </c>
      <c r="F2188" s="141" t="s">
        <v>1828</v>
      </c>
      <c r="G2188" s="141" t="s">
        <v>3642</v>
      </c>
      <c r="H2188" s="141" t="s">
        <v>76</v>
      </c>
      <c r="I2188" s="141" t="s">
        <v>228</v>
      </c>
      <c r="J2188" s="141" t="s">
        <v>53</v>
      </c>
      <c r="K2188" s="141" t="s">
        <v>53</v>
      </c>
      <c r="L2188" s="141" t="s">
        <v>821</v>
      </c>
      <c r="M2188" s="141" t="s">
        <v>311</v>
      </c>
      <c r="N2188" s="141" t="s">
        <v>651</v>
      </c>
      <c r="O2188" s="141" t="s">
        <v>62</v>
      </c>
      <c r="P2188" s="141" t="s">
        <v>1827</v>
      </c>
      <c r="Q2188" s="141" t="s">
        <v>65</v>
      </c>
      <c r="R2188" s="141" t="s">
        <v>57</v>
      </c>
      <c r="S2188" s="141" t="s">
        <v>1206</v>
      </c>
      <c r="T2188" s="227">
        <v>1.18</v>
      </c>
      <c r="U2188" s="146">
        <v>46386</v>
      </c>
      <c r="V2188" s="208">
        <v>5.0500000000000003E-2</v>
      </c>
      <c r="W2188" s="209">
        <v>7.5800000000000006E-2</v>
      </c>
      <c r="X2188" s="141" t="s">
        <v>636</v>
      </c>
      <c r="Y2188" s="141"/>
      <c r="Z2188" s="148">
        <v>4426361.55</v>
      </c>
      <c r="AA2188" s="148">
        <v>1</v>
      </c>
      <c r="AB2188" s="148">
        <v>98.5</v>
      </c>
      <c r="AC2188" s="148">
        <v>0</v>
      </c>
      <c r="AD2188" s="148">
        <v>4359.9661299999998</v>
      </c>
      <c r="AE2188" s="151"/>
      <c r="AF2188" s="151"/>
      <c r="AG2188" s="141" t="s">
        <v>17</v>
      </c>
      <c r="AH2188" s="229">
        <v>5.2152589060000002E-3</v>
      </c>
      <c r="AI2188" s="229">
        <v>9.7474033968497414E-4</v>
      </c>
      <c r="AJ2188" s="229">
        <v>2.17803597E-4</v>
      </c>
    </row>
    <row r="2189" spans="1:36" ht="13.5" thickBot="1">
      <c r="A2189" s="153">
        <v>8700</v>
      </c>
      <c r="B2189" s="153">
        <v>12535</v>
      </c>
      <c r="C2189" s="141" t="s">
        <v>1204</v>
      </c>
      <c r="D2189" s="141">
        <v>520000118</v>
      </c>
      <c r="E2189" s="141" t="s">
        <v>429</v>
      </c>
      <c r="F2189" s="141" t="s">
        <v>1829</v>
      </c>
      <c r="G2189" s="141" t="s">
        <v>3643</v>
      </c>
      <c r="H2189" s="141" t="s">
        <v>76</v>
      </c>
      <c r="I2189" s="141" t="s">
        <v>229</v>
      </c>
      <c r="J2189" s="141" t="s">
        <v>53</v>
      </c>
      <c r="K2189" s="141" t="s">
        <v>53</v>
      </c>
      <c r="L2189" s="141" t="s">
        <v>821</v>
      </c>
      <c r="M2189" s="141" t="s">
        <v>311</v>
      </c>
      <c r="N2189" s="141" t="s">
        <v>256</v>
      </c>
      <c r="O2189" s="141" t="s">
        <v>62</v>
      </c>
      <c r="P2189" s="141" t="s">
        <v>1288</v>
      </c>
      <c r="Q2189" s="141" t="s">
        <v>65</v>
      </c>
      <c r="R2189" s="141" t="s">
        <v>57</v>
      </c>
      <c r="S2189" s="141" t="s">
        <v>1206</v>
      </c>
      <c r="T2189" s="227">
        <v>1.8480000000000001</v>
      </c>
      <c r="U2189" s="146">
        <v>48077</v>
      </c>
      <c r="V2189" s="208">
        <v>2.9700000000000001E-2</v>
      </c>
      <c r="W2189" s="209">
        <v>2.5100000000000001E-2</v>
      </c>
      <c r="X2189" s="141" t="s">
        <v>636</v>
      </c>
      <c r="Y2189" s="141"/>
      <c r="Z2189" s="148">
        <v>1663848</v>
      </c>
      <c r="AA2189" s="148">
        <v>1</v>
      </c>
      <c r="AB2189" s="148">
        <v>116.71</v>
      </c>
      <c r="AC2189" s="148">
        <v>0</v>
      </c>
      <c r="AD2189" s="148">
        <v>1941.877</v>
      </c>
      <c r="AE2189" s="151"/>
      <c r="AF2189" s="151"/>
      <c r="AG2189" s="141" t="s">
        <v>17</v>
      </c>
      <c r="AH2189" s="229">
        <v>2.376925714E-3</v>
      </c>
      <c r="AI2189" s="229">
        <v>4.3413774102103828E-4</v>
      </c>
      <c r="AJ2189" s="229">
        <v>9.70071290105158E-5</v>
      </c>
    </row>
    <row r="2190" spans="1:36" ht="13.5" thickBot="1">
      <c r="A2190" s="153">
        <v>8700</v>
      </c>
      <c r="B2190" s="153">
        <v>12535</v>
      </c>
      <c r="C2190" s="141" t="s">
        <v>1204</v>
      </c>
      <c r="D2190" s="141">
        <v>520000118</v>
      </c>
      <c r="E2190" s="141" t="s">
        <v>429</v>
      </c>
      <c r="F2190" s="141" t="s">
        <v>1830</v>
      </c>
      <c r="G2190" s="141" t="s">
        <v>3644</v>
      </c>
      <c r="H2190" s="141" t="s">
        <v>76</v>
      </c>
      <c r="I2190" s="141" t="s">
        <v>228</v>
      </c>
      <c r="J2190" s="141" t="s">
        <v>53</v>
      </c>
      <c r="K2190" s="141" t="s">
        <v>53</v>
      </c>
      <c r="L2190" s="141" t="s">
        <v>821</v>
      </c>
      <c r="M2190" s="141" t="s">
        <v>311</v>
      </c>
      <c r="N2190" s="141" t="s">
        <v>256</v>
      </c>
      <c r="O2190" s="141" t="s">
        <v>62</v>
      </c>
      <c r="P2190" s="141" t="s">
        <v>1205</v>
      </c>
      <c r="Q2190" s="141" t="s">
        <v>65</v>
      </c>
      <c r="R2190" s="141" t="s">
        <v>57</v>
      </c>
      <c r="S2190" s="141" t="s">
        <v>1206</v>
      </c>
      <c r="T2190" s="227">
        <v>3.3119999999999998</v>
      </c>
      <c r="U2190" s="146">
        <v>48191</v>
      </c>
      <c r="V2190" s="208">
        <v>2.5000000000000001E-2</v>
      </c>
      <c r="W2190" s="209">
        <v>5.1200000000000002E-2</v>
      </c>
      <c r="X2190" s="141" t="s">
        <v>636</v>
      </c>
      <c r="Y2190" s="141"/>
      <c r="Z2190" s="148">
        <v>27589720.98</v>
      </c>
      <c r="AA2190" s="148">
        <v>1</v>
      </c>
      <c r="AB2190" s="148">
        <v>93.69</v>
      </c>
      <c r="AC2190" s="148">
        <v>0</v>
      </c>
      <c r="AD2190" s="148">
        <v>25848.809590000001</v>
      </c>
      <c r="AE2190" s="151"/>
      <c r="AF2190" s="151"/>
      <c r="AG2190" s="141" t="s">
        <v>17</v>
      </c>
      <c r="AH2190" s="229">
        <v>1.1903494285E-2</v>
      </c>
      <c r="AI2190" s="229">
        <v>5.7789158651580666E-3</v>
      </c>
      <c r="AJ2190" s="229">
        <v>1.291286114E-3</v>
      </c>
    </row>
    <row r="2191" spans="1:36" ht="13.5" thickBot="1">
      <c r="A2191" s="153">
        <v>8700</v>
      </c>
      <c r="B2191" s="153">
        <v>12535</v>
      </c>
      <c r="C2191" s="141" t="s">
        <v>1204</v>
      </c>
      <c r="D2191" s="141">
        <v>520000118</v>
      </c>
      <c r="E2191" s="141" t="s">
        <v>429</v>
      </c>
      <c r="F2191" s="141" t="s">
        <v>1831</v>
      </c>
      <c r="G2191" s="141" t="s">
        <v>3645</v>
      </c>
      <c r="H2191" s="141" t="s">
        <v>76</v>
      </c>
      <c r="I2191" s="141" t="s">
        <v>229</v>
      </c>
      <c r="J2191" s="141" t="s">
        <v>53</v>
      </c>
      <c r="K2191" s="141" t="s">
        <v>53</v>
      </c>
      <c r="L2191" s="141" t="s">
        <v>821</v>
      </c>
      <c r="M2191" s="141" t="s">
        <v>311</v>
      </c>
      <c r="N2191" s="141" t="s">
        <v>256</v>
      </c>
      <c r="O2191" s="141" t="s">
        <v>62</v>
      </c>
      <c r="P2191" s="141" t="s">
        <v>1205</v>
      </c>
      <c r="Q2191" s="141" t="s">
        <v>65</v>
      </c>
      <c r="R2191" s="141" t="s">
        <v>57</v>
      </c>
      <c r="S2191" s="141" t="s">
        <v>1206</v>
      </c>
      <c r="T2191" s="227">
        <v>3.5609999999999999</v>
      </c>
      <c r="U2191" s="146">
        <v>48191</v>
      </c>
      <c r="V2191" s="208">
        <v>1E-3</v>
      </c>
      <c r="W2191" s="209">
        <v>2.4E-2</v>
      </c>
      <c r="X2191" s="141" t="s">
        <v>636</v>
      </c>
      <c r="Y2191" s="141"/>
      <c r="Z2191" s="148">
        <v>35222</v>
      </c>
      <c r="AA2191" s="148">
        <v>1</v>
      </c>
      <c r="AB2191" s="148">
        <v>103.73</v>
      </c>
      <c r="AC2191" s="148">
        <v>0</v>
      </c>
      <c r="AD2191" s="148">
        <v>36.535780000000003</v>
      </c>
      <c r="AE2191" s="151"/>
      <c r="AF2191" s="151"/>
      <c r="AG2191" s="141" t="s">
        <v>17</v>
      </c>
      <c r="AH2191" s="229">
        <v>3.1315129988093702E-5</v>
      </c>
      <c r="AI2191" s="229">
        <v>8.1681594640863621E-6</v>
      </c>
      <c r="AJ2191" s="229">
        <v>1.8251573729746099E-6</v>
      </c>
    </row>
    <row r="2192" spans="1:36" ht="13.5" thickBot="1">
      <c r="A2192" s="153">
        <v>8700</v>
      </c>
      <c r="B2192" s="153">
        <v>12535</v>
      </c>
      <c r="C2192" s="141" t="s">
        <v>1204</v>
      </c>
      <c r="D2192" s="141">
        <v>520000118</v>
      </c>
      <c r="E2192" s="141" t="s">
        <v>429</v>
      </c>
      <c r="F2192" s="141" t="s">
        <v>1832</v>
      </c>
      <c r="G2192" s="141" t="s">
        <v>3646</v>
      </c>
      <c r="H2192" s="141" t="s">
        <v>76</v>
      </c>
      <c r="I2192" s="141" t="s">
        <v>229</v>
      </c>
      <c r="J2192" s="141" t="s">
        <v>53</v>
      </c>
      <c r="K2192" s="141" t="s">
        <v>53</v>
      </c>
      <c r="L2192" s="141" t="s">
        <v>821</v>
      </c>
      <c r="M2192" s="141" t="s">
        <v>311</v>
      </c>
      <c r="N2192" s="141" t="s">
        <v>256</v>
      </c>
      <c r="O2192" s="141" t="s">
        <v>62</v>
      </c>
      <c r="P2192" s="141" t="s">
        <v>1288</v>
      </c>
      <c r="Q2192" s="141" t="s">
        <v>65</v>
      </c>
      <c r="R2192" s="141" t="s">
        <v>57</v>
      </c>
      <c r="S2192" s="141" t="s">
        <v>1206</v>
      </c>
      <c r="T2192" s="227">
        <v>3.3969999999999998</v>
      </c>
      <c r="U2192" s="146">
        <v>48651</v>
      </c>
      <c r="V2192" s="208">
        <v>8.3999999999999995E-3</v>
      </c>
      <c r="W2192" s="209">
        <v>2.9600000000000001E-2</v>
      </c>
      <c r="X2192" s="141" t="s">
        <v>636</v>
      </c>
      <c r="Y2192" s="141"/>
      <c r="Z2192" s="148">
        <v>3300000</v>
      </c>
      <c r="AA2192" s="148">
        <v>1</v>
      </c>
      <c r="AB2192" s="148">
        <v>104.93</v>
      </c>
      <c r="AC2192" s="148">
        <v>0</v>
      </c>
      <c r="AD2192" s="148">
        <v>3462.69</v>
      </c>
      <c r="AE2192" s="151"/>
      <c r="AF2192" s="151"/>
      <c r="AG2192" s="141" t="s">
        <v>17</v>
      </c>
      <c r="AH2192" s="229">
        <v>8.2987551859999998E-3</v>
      </c>
      <c r="AI2192" s="229">
        <v>7.7413987315166671E-4</v>
      </c>
      <c r="AJ2192" s="229">
        <v>1.72979862E-4</v>
      </c>
    </row>
    <row r="2193" spans="1:36" ht="13.5" thickBot="1">
      <c r="A2193" s="153">
        <v>8700</v>
      </c>
      <c r="B2193" s="153">
        <v>12535</v>
      </c>
      <c r="C2193" s="141" t="s">
        <v>1833</v>
      </c>
      <c r="D2193" s="141">
        <v>520025370</v>
      </c>
      <c r="E2193" s="141" t="s">
        <v>429</v>
      </c>
      <c r="F2193" s="141" t="s">
        <v>1834</v>
      </c>
      <c r="G2193" s="141" t="s">
        <v>3647</v>
      </c>
      <c r="H2193" s="141" t="s">
        <v>76</v>
      </c>
      <c r="I2193" s="141" t="s">
        <v>228</v>
      </c>
      <c r="J2193" s="141" t="s">
        <v>53</v>
      </c>
      <c r="K2193" s="141" t="s">
        <v>53</v>
      </c>
      <c r="L2193" s="141" t="s">
        <v>821</v>
      </c>
      <c r="M2193" s="141" t="s">
        <v>311</v>
      </c>
      <c r="N2193" s="141" t="s">
        <v>708</v>
      </c>
      <c r="O2193" s="141" t="s">
        <v>62</v>
      </c>
      <c r="P2193" s="141" t="s">
        <v>1288</v>
      </c>
      <c r="Q2193" s="141" t="s">
        <v>65</v>
      </c>
      <c r="R2193" s="141" t="s">
        <v>57</v>
      </c>
      <c r="S2193" s="141" t="s">
        <v>1206</v>
      </c>
      <c r="T2193" s="227">
        <v>2.7959999999999998</v>
      </c>
      <c r="U2193" s="146">
        <v>47377</v>
      </c>
      <c r="V2193" s="208">
        <v>2.0400000000000001E-2</v>
      </c>
      <c r="W2193" s="209">
        <v>5.5199999999999999E-2</v>
      </c>
      <c r="X2193" s="141" t="s">
        <v>636</v>
      </c>
      <c r="Y2193" s="141"/>
      <c r="Z2193" s="148">
        <v>9412499.4199999999</v>
      </c>
      <c r="AA2193" s="148">
        <v>1</v>
      </c>
      <c r="AB2193" s="148">
        <v>91.05</v>
      </c>
      <c r="AC2193" s="148">
        <v>0</v>
      </c>
      <c r="AD2193" s="148">
        <v>8570.0807199999999</v>
      </c>
      <c r="AE2193" s="151"/>
      <c r="AF2193" s="151"/>
      <c r="AG2193" s="141" t="s">
        <v>17</v>
      </c>
      <c r="AH2193" s="229">
        <v>2.5093695919999999E-2</v>
      </c>
      <c r="AI2193" s="229">
        <v>1.915978964758712E-3</v>
      </c>
      <c r="AJ2193" s="229">
        <v>4.2812131000000001E-4</v>
      </c>
    </row>
    <row r="2194" spans="1:36" ht="13.5" thickBot="1">
      <c r="A2194" s="153">
        <v>8700</v>
      </c>
      <c r="B2194" s="153">
        <v>12535</v>
      </c>
      <c r="C2194" s="141" t="s">
        <v>1640</v>
      </c>
      <c r="D2194" s="141">
        <v>520025438</v>
      </c>
      <c r="E2194" s="141" t="s">
        <v>429</v>
      </c>
      <c r="F2194" s="141" t="s">
        <v>1835</v>
      </c>
      <c r="G2194" s="141" t="s">
        <v>3648</v>
      </c>
      <c r="H2194" s="141" t="s">
        <v>76</v>
      </c>
      <c r="I2194" s="141" t="s">
        <v>229</v>
      </c>
      <c r="J2194" s="141" t="s">
        <v>53</v>
      </c>
      <c r="K2194" s="141" t="s">
        <v>53</v>
      </c>
      <c r="L2194" s="141" t="s">
        <v>821</v>
      </c>
      <c r="M2194" s="141" t="s">
        <v>311</v>
      </c>
      <c r="N2194" s="141" t="s">
        <v>651</v>
      </c>
      <c r="O2194" s="141" t="s">
        <v>62</v>
      </c>
      <c r="P2194" s="141" t="s">
        <v>1280</v>
      </c>
      <c r="Q2194" s="141" t="s">
        <v>65</v>
      </c>
      <c r="R2194" s="141" t="s">
        <v>57</v>
      </c>
      <c r="S2194" s="141" t="s">
        <v>1206</v>
      </c>
      <c r="T2194" s="227">
        <v>0.73499999999999999</v>
      </c>
      <c r="U2194" s="146">
        <v>46022</v>
      </c>
      <c r="V2194" s="208">
        <v>4.9500000000000002E-2</v>
      </c>
      <c r="W2194" s="209">
        <v>3.3599999999999998E-2</v>
      </c>
      <c r="X2194" s="141" t="s">
        <v>636</v>
      </c>
      <c r="Y2194" s="141"/>
      <c r="Z2194" s="148">
        <v>2459367.7000000002</v>
      </c>
      <c r="AA2194" s="148">
        <v>1</v>
      </c>
      <c r="AB2194" s="148">
        <v>142.69999999999999</v>
      </c>
      <c r="AC2194" s="148">
        <v>0</v>
      </c>
      <c r="AD2194" s="148">
        <v>3509.5177100000001</v>
      </c>
      <c r="AE2194" s="151"/>
      <c r="AF2194" s="151"/>
      <c r="AG2194" s="141" t="s">
        <v>17</v>
      </c>
      <c r="AH2194" s="229">
        <v>5.6002237240000002E-3</v>
      </c>
      <c r="AI2194" s="229">
        <v>7.846089585966193E-4</v>
      </c>
      <c r="AJ2194" s="229">
        <v>1.7531915600000001E-4</v>
      </c>
    </row>
    <row r="2195" spans="1:36" ht="13.5" thickBot="1">
      <c r="A2195" s="153">
        <v>8700</v>
      </c>
      <c r="B2195" s="153">
        <v>12535</v>
      </c>
      <c r="C2195" s="141" t="s">
        <v>2136</v>
      </c>
      <c r="D2195" s="141">
        <v>520025156</v>
      </c>
      <c r="E2195" s="141" t="s">
        <v>429</v>
      </c>
      <c r="F2195" s="141" t="s">
        <v>2137</v>
      </c>
      <c r="G2195" s="141" t="s">
        <v>3785</v>
      </c>
      <c r="H2195" s="141" t="s">
        <v>76</v>
      </c>
      <c r="I2195" s="141" t="s">
        <v>228</v>
      </c>
      <c r="J2195" s="141" t="s">
        <v>53</v>
      </c>
      <c r="K2195" s="141" t="s">
        <v>53</v>
      </c>
      <c r="L2195" s="141" t="s">
        <v>821</v>
      </c>
      <c r="M2195" s="141" t="s">
        <v>311</v>
      </c>
      <c r="N2195" s="141" t="s">
        <v>708</v>
      </c>
      <c r="O2195" s="141" t="s">
        <v>62</v>
      </c>
      <c r="P2195" s="141" t="s">
        <v>1280</v>
      </c>
      <c r="Q2195" s="141" t="s">
        <v>65</v>
      </c>
      <c r="R2195" s="141" t="s">
        <v>57</v>
      </c>
      <c r="S2195" s="141" t="s">
        <v>1206</v>
      </c>
      <c r="T2195" s="227">
        <v>0.72899999999999998</v>
      </c>
      <c r="U2195" s="146">
        <v>45961</v>
      </c>
      <c r="V2195" s="208">
        <v>2.63E-2</v>
      </c>
      <c r="W2195" s="209">
        <v>5.9900000000000002E-2</v>
      </c>
      <c r="X2195" s="141" t="s">
        <v>636</v>
      </c>
      <c r="Y2195" s="141"/>
      <c r="Z2195" s="148">
        <v>1888012.5</v>
      </c>
      <c r="AA2195" s="148">
        <v>1</v>
      </c>
      <c r="AB2195" s="148">
        <v>98.75</v>
      </c>
      <c r="AC2195" s="148">
        <v>0</v>
      </c>
      <c r="AD2195" s="148">
        <v>1864.4123400000001</v>
      </c>
      <c r="AE2195" s="151"/>
      <c r="AF2195" s="151"/>
      <c r="AG2195" s="141" t="s">
        <v>17</v>
      </c>
      <c r="AH2195" s="229">
        <v>2.6292509190999999E-2</v>
      </c>
      <c r="AI2195" s="229">
        <v>4.1681927414524608E-4</v>
      </c>
      <c r="AJ2195" s="229">
        <v>9.3137355453088702E-5</v>
      </c>
    </row>
    <row r="2196" spans="1:36" ht="13.5" thickBot="1">
      <c r="A2196" s="153">
        <v>8700</v>
      </c>
      <c r="B2196" s="153">
        <v>12535</v>
      </c>
      <c r="C2196" s="141" t="s">
        <v>1338</v>
      </c>
      <c r="D2196" s="141">
        <v>520025990</v>
      </c>
      <c r="E2196" s="141" t="s">
        <v>429</v>
      </c>
      <c r="F2196" s="141" t="s">
        <v>1836</v>
      </c>
      <c r="G2196" s="141" t="s">
        <v>3649</v>
      </c>
      <c r="H2196" s="141" t="s">
        <v>76</v>
      </c>
      <c r="I2196" s="141" t="s">
        <v>228</v>
      </c>
      <c r="J2196" s="141" t="s">
        <v>53</v>
      </c>
      <c r="K2196" s="141" t="s">
        <v>53</v>
      </c>
      <c r="L2196" s="141" t="s">
        <v>821</v>
      </c>
      <c r="M2196" s="141" t="s">
        <v>311</v>
      </c>
      <c r="N2196" s="141" t="s">
        <v>140</v>
      </c>
      <c r="O2196" s="141" t="s">
        <v>62</v>
      </c>
      <c r="P2196" s="141" t="s">
        <v>1305</v>
      </c>
      <c r="Q2196" s="141" t="s">
        <v>1294</v>
      </c>
      <c r="R2196" s="141" t="s">
        <v>57</v>
      </c>
      <c r="S2196" s="141" t="s">
        <v>1206</v>
      </c>
      <c r="T2196" s="227">
        <v>1.3640000000000001</v>
      </c>
      <c r="U2196" s="146">
        <v>46387</v>
      </c>
      <c r="V2196" s="208">
        <v>2.9499999999999998E-2</v>
      </c>
      <c r="W2196" s="209">
        <v>5.9299999999999999E-2</v>
      </c>
      <c r="X2196" s="141" t="s">
        <v>636</v>
      </c>
      <c r="Y2196" s="141"/>
      <c r="Z2196" s="148">
        <v>5486486.4900000002</v>
      </c>
      <c r="AA2196" s="148">
        <v>1</v>
      </c>
      <c r="AB2196" s="148">
        <v>96.89</v>
      </c>
      <c r="AC2196" s="148">
        <v>0</v>
      </c>
      <c r="AD2196" s="148">
        <v>5315.8567599999997</v>
      </c>
      <c r="AE2196" s="151"/>
      <c r="AF2196" s="151"/>
      <c r="AG2196" s="141" t="s">
        <v>17</v>
      </c>
      <c r="AH2196" s="229">
        <v>1.7726751778999999E-2</v>
      </c>
      <c r="AI2196" s="229">
        <v>1.188445017566929E-3</v>
      </c>
      <c r="AJ2196" s="229">
        <v>2.6555543999999998E-4</v>
      </c>
    </row>
    <row r="2197" spans="1:36" ht="13.5" thickBot="1">
      <c r="A2197" s="153">
        <v>8700</v>
      </c>
      <c r="B2197" s="153">
        <v>12535</v>
      </c>
      <c r="C2197" s="141" t="s">
        <v>1338</v>
      </c>
      <c r="D2197" s="141">
        <v>520025990</v>
      </c>
      <c r="E2197" s="141" t="s">
        <v>429</v>
      </c>
      <c r="F2197" s="141" t="s">
        <v>1837</v>
      </c>
      <c r="G2197" s="141" t="s">
        <v>3650</v>
      </c>
      <c r="H2197" s="141" t="s">
        <v>76</v>
      </c>
      <c r="I2197" s="141" t="s">
        <v>228</v>
      </c>
      <c r="J2197" s="141" t="s">
        <v>53</v>
      </c>
      <c r="K2197" s="141" t="s">
        <v>53</v>
      </c>
      <c r="L2197" s="141" t="s">
        <v>821</v>
      </c>
      <c r="M2197" s="141" t="s">
        <v>311</v>
      </c>
      <c r="N2197" s="141" t="s">
        <v>140</v>
      </c>
      <c r="O2197" s="141" t="s">
        <v>62</v>
      </c>
      <c r="P2197" s="141" t="s">
        <v>1305</v>
      </c>
      <c r="Q2197" s="141" t="s">
        <v>1294</v>
      </c>
      <c r="R2197" s="141" t="s">
        <v>57</v>
      </c>
      <c r="S2197" s="141" t="s">
        <v>1206</v>
      </c>
      <c r="T2197" s="227">
        <v>2.2480000000000002</v>
      </c>
      <c r="U2197" s="146">
        <v>47118</v>
      </c>
      <c r="V2197" s="208">
        <v>2.5499999999999998E-2</v>
      </c>
      <c r="W2197" s="209">
        <v>0.06</v>
      </c>
      <c r="X2197" s="141" t="s">
        <v>636</v>
      </c>
      <c r="Y2197" s="141"/>
      <c r="Z2197" s="148">
        <v>2093500</v>
      </c>
      <c r="AA2197" s="148">
        <v>1</v>
      </c>
      <c r="AB2197" s="148">
        <v>93.37</v>
      </c>
      <c r="AC2197" s="148">
        <v>0</v>
      </c>
      <c r="AD2197" s="148">
        <v>1954.7009499999999</v>
      </c>
      <c r="AE2197" s="151"/>
      <c r="AF2197" s="151"/>
      <c r="AG2197" s="141" t="s">
        <v>17</v>
      </c>
      <c r="AH2197" s="229">
        <v>2.7230607539999998E-3</v>
      </c>
      <c r="AI2197" s="229">
        <v>4.370047406734193E-4</v>
      </c>
      <c r="AJ2197" s="229">
        <v>9.7647753814287801E-5</v>
      </c>
    </row>
    <row r="2198" spans="1:36" ht="13.5" thickBot="1">
      <c r="A2198" s="153">
        <v>8700</v>
      </c>
      <c r="B2198" s="153">
        <v>12535</v>
      </c>
      <c r="C2198" s="141" t="s">
        <v>1338</v>
      </c>
      <c r="D2198" s="141">
        <v>520025990</v>
      </c>
      <c r="E2198" s="141" t="s">
        <v>429</v>
      </c>
      <c r="F2198" s="141" t="s">
        <v>1838</v>
      </c>
      <c r="G2198" s="141" t="s">
        <v>3651</v>
      </c>
      <c r="H2198" s="141" t="s">
        <v>76</v>
      </c>
      <c r="I2198" s="141" t="s">
        <v>229</v>
      </c>
      <c r="J2198" s="141" t="s">
        <v>53</v>
      </c>
      <c r="K2198" s="141" t="s">
        <v>53</v>
      </c>
      <c r="L2198" s="141" t="s">
        <v>821</v>
      </c>
      <c r="M2198" s="141" t="s">
        <v>311</v>
      </c>
      <c r="N2198" s="141" t="s">
        <v>140</v>
      </c>
      <c r="O2198" s="141" t="s">
        <v>62</v>
      </c>
      <c r="P2198" s="141" t="s">
        <v>1413</v>
      </c>
      <c r="Q2198" s="141" t="s">
        <v>1294</v>
      </c>
      <c r="R2198" s="141" t="s">
        <v>57</v>
      </c>
      <c r="S2198" s="141" t="s">
        <v>1206</v>
      </c>
      <c r="T2198" s="227">
        <v>4.1079999999999997</v>
      </c>
      <c r="U2198" s="146">
        <v>47300</v>
      </c>
      <c r="V2198" s="208">
        <v>1E-3</v>
      </c>
      <c r="W2198" s="209">
        <v>2.98E-2</v>
      </c>
      <c r="X2198" s="141" t="s">
        <v>636</v>
      </c>
      <c r="Y2198" s="141"/>
      <c r="Z2198" s="148">
        <v>2337699.5299999998</v>
      </c>
      <c r="AA2198" s="148">
        <v>1</v>
      </c>
      <c r="AB2198" s="148">
        <v>101.61</v>
      </c>
      <c r="AC2198" s="148">
        <v>0</v>
      </c>
      <c r="AD2198" s="148">
        <v>2375.3364900000001</v>
      </c>
      <c r="AE2198" s="151"/>
      <c r="AF2198" s="151"/>
      <c r="AG2198" s="141" t="s">
        <v>17</v>
      </c>
      <c r="AH2198" s="229">
        <v>1.4321304852E-2</v>
      </c>
      <c r="AI2198" s="229">
        <v>5.3104456046054521E-4</v>
      </c>
      <c r="AJ2198" s="229">
        <v>1.18660745E-4</v>
      </c>
    </row>
    <row r="2199" spans="1:36" ht="13.5" thickBot="1">
      <c r="A2199" s="153">
        <v>8700</v>
      </c>
      <c r="B2199" s="153">
        <v>12535</v>
      </c>
      <c r="C2199" s="141" t="s">
        <v>1839</v>
      </c>
      <c r="D2199" s="141">
        <v>520041146</v>
      </c>
      <c r="E2199" s="141" t="s">
        <v>429</v>
      </c>
      <c r="F2199" s="141" t="s">
        <v>1840</v>
      </c>
      <c r="G2199" s="141" t="s">
        <v>3244</v>
      </c>
      <c r="H2199" s="141" t="s">
        <v>76</v>
      </c>
      <c r="I2199" s="141" t="s">
        <v>228</v>
      </c>
      <c r="J2199" s="141" t="s">
        <v>53</v>
      </c>
      <c r="K2199" s="141" t="s">
        <v>53</v>
      </c>
      <c r="L2199" s="141" t="s">
        <v>821</v>
      </c>
      <c r="M2199" s="141" t="s">
        <v>311</v>
      </c>
      <c r="N2199" s="141" t="s">
        <v>647</v>
      </c>
      <c r="O2199" s="141" t="s">
        <v>62</v>
      </c>
      <c r="P2199" s="141" t="s">
        <v>1305</v>
      </c>
      <c r="Q2199" s="141" t="s">
        <v>1294</v>
      </c>
      <c r="R2199" s="141" t="s">
        <v>57</v>
      </c>
      <c r="S2199" s="141" t="s">
        <v>1206</v>
      </c>
      <c r="T2199" s="227">
        <v>1.736</v>
      </c>
      <c r="U2199" s="146">
        <v>46266</v>
      </c>
      <c r="V2199" s="208">
        <v>3.4500000000000003E-2</v>
      </c>
      <c r="W2199" s="209">
        <v>5.7200000000000001E-2</v>
      </c>
      <c r="X2199" s="141" t="s">
        <v>636</v>
      </c>
      <c r="Y2199" s="141"/>
      <c r="Z2199" s="148">
        <v>18922058.84</v>
      </c>
      <c r="AA2199" s="148">
        <v>1</v>
      </c>
      <c r="AB2199" s="148">
        <v>96.61</v>
      </c>
      <c r="AC2199" s="148">
        <v>0</v>
      </c>
      <c r="AD2199" s="148">
        <v>18280.601050000001</v>
      </c>
      <c r="AE2199" s="151"/>
      <c r="AF2199" s="151"/>
      <c r="AG2199" s="141" t="s">
        <v>17</v>
      </c>
      <c r="AH2199" s="229">
        <v>2.9440390665999999E-2</v>
      </c>
      <c r="AI2199" s="229">
        <v>4.0869214910902295E-3</v>
      </c>
      <c r="AJ2199" s="229">
        <v>9.1321367099999999E-4</v>
      </c>
    </row>
    <row r="2200" spans="1:36" ht="13.5" thickBot="1">
      <c r="A2200" s="153">
        <v>8700</v>
      </c>
      <c r="B2200" s="153">
        <v>12535</v>
      </c>
      <c r="C2200" s="141" t="s">
        <v>1839</v>
      </c>
      <c r="D2200" s="141">
        <v>520041146</v>
      </c>
      <c r="E2200" s="141" t="s">
        <v>429</v>
      </c>
      <c r="F2200" s="141" t="s">
        <v>1841</v>
      </c>
      <c r="G2200" s="141" t="s">
        <v>3652</v>
      </c>
      <c r="H2200" s="141" t="s">
        <v>76</v>
      </c>
      <c r="I2200" s="141" t="s">
        <v>623</v>
      </c>
      <c r="J2200" s="141" t="s">
        <v>53</v>
      </c>
      <c r="K2200" s="141" t="s">
        <v>53</v>
      </c>
      <c r="L2200" s="141" t="s">
        <v>821</v>
      </c>
      <c r="M2200" s="141" t="s">
        <v>311</v>
      </c>
      <c r="N2200" s="141" t="s">
        <v>647</v>
      </c>
      <c r="O2200" s="141" t="s">
        <v>62</v>
      </c>
      <c r="P2200" s="141" t="s">
        <v>1305</v>
      </c>
      <c r="Q2200" s="141" t="s">
        <v>1294</v>
      </c>
      <c r="R2200" s="141" t="s">
        <v>57</v>
      </c>
      <c r="S2200" s="141" t="s">
        <v>1206</v>
      </c>
      <c r="T2200" s="227">
        <v>3.8620000000000001</v>
      </c>
      <c r="U2200" s="146">
        <v>46997</v>
      </c>
      <c r="V2200" s="208">
        <v>7.4999999999999997E-3</v>
      </c>
      <c r="W2200" s="209">
        <v>5.9400000000000001E-2</v>
      </c>
      <c r="X2200" s="141" t="s">
        <v>636</v>
      </c>
      <c r="Y2200" s="141"/>
      <c r="Z2200" s="148">
        <v>26353000</v>
      </c>
      <c r="AA2200" s="148">
        <v>1</v>
      </c>
      <c r="AB2200" s="148">
        <v>82.4</v>
      </c>
      <c r="AC2200" s="148">
        <v>0</v>
      </c>
      <c r="AD2200" s="148">
        <v>21714.871999999999</v>
      </c>
      <c r="AE2200" s="151"/>
      <c r="AF2200" s="151"/>
      <c r="AG2200" s="141" t="s">
        <v>17</v>
      </c>
      <c r="AH2200" s="229">
        <v>4.9582087517000002E-2</v>
      </c>
      <c r="AI2200" s="229">
        <v>4.8547078299197091E-3</v>
      </c>
      <c r="AJ2200" s="229">
        <v>1.0847738500000001E-3</v>
      </c>
    </row>
    <row r="2201" spans="1:36" ht="13.5" thickBot="1">
      <c r="A2201" s="153">
        <v>8700</v>
      </c>
      <c r="B2201" s="153">
        <v>12535</v>
      </c>
      <c r="C2201" s="141" t="s">
        <v>1839</v>
      </c>
      <c r="D2201" s="141">
        <v>520041146</v>
      </c>
      <c r="E2201" s="141" t="s">
        <v>429</v>
      </c>
      <c r="F2201" s="141" t="s">
        <v>1842</v>
      </c>
      <c r="G2201" s="141" t="s">
        <v>3653</v>
      </c>
      <c r="H2201" s="141" t="s">
        <v>76</v>
      </c>
      <c r="I2201" s="141" t="s">
        <v>228</v>
      </c>
      <c r="J2201" s="141" t="s">
        <v>53</v>
      </c>
      <c r="K2201" s="141" t="s">
        <v>53</v>
      </c>
      <c r="L2201" s="141" t="s">
        <v>821</v>
      </c>
      <c r="M2201" s="141" t="s">
        <v>311</v>
      </c>
      <c r="N2201" s="141" t="s">
        <v>647</v>
      </c>
      <c r="O2201" s="141" t="s">
        <v>62</v>
      </c>
      <c r="P2201" s="141" t="s">
        <v>1305</v>
      </c>
      <c r="Q2201" s="141" t="s">
        <v>1294</v>
      </c>
      <c r="R2201" s="141" t="s">
        <v>57</v>
      </c>
      <c r="S2201" s="141" t="s">
        <v>1206</v>
      </c>
      <c r="T2201" s="227">
        <v>3.7570000000000001</v>
      </c>
      <c r="U2201" s="146">
        <v>47363</v>
      </c>
      <c r="V2201" s="208">
        <v>1.4999999999999999E-2</v>
      </c>
      <c r="W2201" s="209">
        <v>5.9900000000000002E-2</v>
      </c>
      <c r="X2201" s="141" t="s">
        <v>636</v>
      </c>
      <c r="Y2201" s="141"/>
      <c r="Z2201" s="148">
        <v>7878596</v>
      </c>
      <c r="AA2201" s="148">
        <v>1</v>
      </c>
      <c r="AB2201" s="148">
        <v>85.02</v>
      </c>
      <c r="AC2201" s="148">
        <v>0</v>
      </c>
      <c r="AD2201" s="148">
        <v>6698.3823199999997</v>
      </c>
      <c r="AE2201" s="151"/>
      <c r="AF2201" s="151"/>
      <c r="AG2201" s="141" t="s">
        <v>17</v>
      </c>
      <c r="AH2201" s="229">
        <v>2.0412456926000001E-2</v>
      </c>
      <c r="AI2201" s="229">
        <v>1.4975307750697193E-3</v>
      </c>
      <c r="AJ2201" s="229">
        <v>3.3461997699999997E-4</v>
      </c>
    </row>
    <row r="2202" spans="1:36" ht="13.5" thickBot="1">
      <c r="A2202" s="153">
        <v>8700</v>
      </c>
      <c r="B2202" s="153">
        <v>12535</v>
      </c>
      <c r="C2202" s="141" t="s">
        <v>1843</v>
      </c>
      <c r="D2202" s="141">
        <v>520028911</v>
      </c>
      <c r="E2202" s="141" t="s">
        <v>429</v>
      </c>
      <c r="F2202" s="141" t="s">
        <v>1844</v>
      </c>
      <c r="G2202" s="141" t="s">
        <v>3654</v>
      </c>
      <c r="H2202" s="141" t="s">
        <v>76</v>
      </c>
      <c r="I2202" s="141" t="s">
        <v>228</v>
      </c>
      <c r="J2202" s="141" t="s">
        <v>53</v>
      </c>
      <c r="K2202" s="141" t="s">
        <v>53</v>
      </c>
      <c r="L2202" s="141" t="s">
        <v>821</v>
      </c>
      <c r="M2202" s="141" t="s">
        <v>311</v>
      </c>
      <c r="N2202" s="141" t="s">
        <v>708</v>
      </c>
      <c r="O2202" s="141" t="s">
        <v>62</v>
      </c>
      <c r="P2202" s="141" t="s">
        <v>1333</v>
      </c>
      <c r="Q2202" s="141" t="s">
        <v>65</v>
      </c>
      <c r="R2202" s="141" t="s">
        <v>57</v>
      </c>
      <c r="S2202" s="141" t="s">
        <v>1206</v>
      </c>
      <c r="T2202" s="227">
        <v>2.944</v>
      </c>
      <c r="U2202" s="146">
        <v>47858</v>
      </c>
      <c r="V2202" s="208">
        <v>0.04</v>
      </c>
      <c r="W2202" s="209">
        <v>5.7799999999999997E-2</v>
      </c>
      <c r="X2202" s="141" t="s">
        <v>636</v>
      </c>
      <c r="Y2202" s="141"/>
      <c r="Z2202" s="148">
        <v>2031835.2</v>
      </c>
      <c r="AA2202" s="148">
        <v>1</v>
      </c>
      <c r="AB2202" s="148">
        <v>96.04</v>
      </c>
      <c r="AC2202" s="148">
        <v>0</v>
      </c>
      <c r="AD2202" s="148">
        <v>1951.37453</v>
      </c>
      <c r="AE2202" s="151"/>
      <c r="AF2202" s="151"/>
      <c r="AG2202" s="141" t="s">
        <v>17</v>
      </c>
      <c r="AH2202" s="229">
        <v>2.999106443E-3</v>
      </c>
      <c r="AI2202" s="229">
        <v>4.3626106614383419E-4</v>
      </c>
      <c r="AJ2202" s="229">
        <v>9.7481581366659495E-5</v>
      </c>
    </row>
    <row r="2203" spans="1:36" ht="13.5" thickBot="1">
      <c r="A2203" s="153">
        <v>8700</v>
      </c>
      <c r="B2203" s="153">
        <v>12535</v>
      </c>
      <c r="C2203" s="141" t="s">
        <v>1843</v>
      </c>
      <c r="D2203" s="141">
        <v>520028911</v>
      </c>
      <c r="E2203" s="141" t="s">
        <v>429</v>
      </c>
      <c r="F2203" s="141" t="s">
        <v>1845</v>
      </c>
      <c r="G2203" s="141" t="s">
        <v>3655</v>
      </c>
      <c r="H2203" s="141" t="s">
        <v>76</v>
      </c>
      <c r="I2203" s="141" t="s">
        <v>228</v>
      </c>
      <c r="J2203" s="141" t="s">
        <v>53</v>
      </c>
      <c r="K2203" s="141" t="s">
        <v>53</v>
      </c>
      <c r="L2203" s="141" t="s">
        <v>821</v>
      </c>
      <c r="M2203" s="141" t="s">
        <v>311</v>
      </c>
      <c r="N2203" s="141" t="s">
        <v>708</v>
      </c>
      <c r="O2203" s="141" t="s">
        <v>62</v>
      </c>
      <c r="P2203" s="141" t="s">
        <v>1333</v>
      </c>
      <c r="Q2203" s="141" t="s">
        <v>65</v>
      </c>
      <c r="R2203" s="141" t="s">
        <v>57</v>
      </c>
      <c r="S2203" s="141" t="s">
        <v>1206</v>
      </c>
      <c r="T2203" s="227">
        <v>4.7910000000000004</v>
      </c>
      <c r="U2203" s="146">
        <v>49653</v>
      </c>
      <c r="V2203" s="208">
        <v>2.07E-2</v>
      </c>
      <c r="W2203" s="209">
        <v>0.06</v>
      </c>
      <c r="X2203" s="141" t="s">
        <v>636</v>
      </c>
      <c r="Y2203" s="141"/>
      <c r="Z2203" s="148">
        <v>3684000</v>
      </c>
      <c r="AA2203" s="148">
        <v>1</v>
      </c>
      <c r="AB2203" s="148">
        <v>83.35</v>
      </c>
      <c r="AC2203" s="148">
        <v>0</v>
      </c>
      <c r="AD2203" s="148">
        <v>3070.614</v>
      </c>
      <c r="AE2203" s="151"/>
      <c r="AF2203" s="151"/>
      <c r="AG2203" s="141" t="s">
        <v>17</v>
      </c>
      <c r="AH2203" s="229">
        <v>8.9700511319999992E-3</v>
      </c>
      <c r="AI2203" s="229">
        <v>6.8648499647896055E-4</v>
      </c>
      <c r="AJ2203" s="229">
        <v>1.5339357100000001E-4</v>
      </c>
    </row>
    <row r="2204" spans="1:36" ht="13.5" thickBot="1">
      <c r="A2204" s="153">
        <v>8700</v>
      </c>
      <c r="B2204" s="153">
        <v>12535</v>
      </c>
      <c r="C2204" s="141" t="s">
        <v>1846</v>
      </c>
      <c r="D2204" s="141">
        <v>520003781</v>
      </c>
      <c r="E2204" s="141" t="s">
        <v>429</v>
      </c>
      <c r="F2204" s="141" t="s">
        <v>1847</v>
      </c>
      <c r="G2204" s="141" t="s">
        <v>3656</v>
      </c>
      <c r="H2204" s="141" t="s">
        <v>76</v>
      </c>
      <c r="I2204" s="141" t="s">
        <v>228</v>
      </c>
      <c r="J2204" s="141" t="s">
        <v>53</v>
      </c>
      <c r="K2204" s="141" t="s">
        <v>53</v>
      </c>
      <c r="L2204" s="141" t="s">
        <v>821</v>
      </c>
      <c r="M2204" s="141" t="s">
        <v>311</v>
      </c>
      <c r="N2204" s="141" t="s">
        <v>261</v>
      </c>
      <c r="O2204" s="141" t="s">
        <v>62</v>
      </c>
      <c r="P2204" s="141" t="s">
        <v>1286</v>
      </c>
      <c r="Q2204" s="141" t="s">
        <v>65</v>
      </c>
      <c r="R2204" s="141" t="s">
        <v>57</v>
      </c>
      <c r="S2204" s="141" t="s">
        <v>1206</v>
      </c>
      <c r="T2204" s="227">
        <v>1.6850000000000001</v>
      </c>
      <c r="U2204" s="146">
        <v>46568</v>
      </c>
      <c r="V2204" s="208">
        <v>2.6100000000000002E-2</v>
      </c>
      <c r="W2204" s="209">
        <v>4.6899999999999997E-2</v>
      </c>
      <c r="X2204" s="141" t="s">
        <v>636</v>
      </c>
      <c r="Y2204" s="141"/>
      <c r="Z2204" s="148">
        <v>383701.9</v>
      </c>
      <c r="AA2204" s="148">
        <v>1</v>
      </c>
      <c r="AB2204" s="148">
        <v>97.33</v>
      </c>
      <c r="AC2204" s="148">
        <v>0</v>
      </c>
      <c r="AD2204" s="148">
        <v>373.45706000000001</v>
      </c>
      <c r="AE2204" s="151"/>
      <c r="AF2204" s="151"/>
      <c r="AG2204" s="141" t="s">
        <v>17</v>
      </c>
      <c r="AH2204" s="229">
        <v>1.060338986E-3</v>
      </c>
      <c r="AI2204" s="229">
        <v>8.349231408413528E-5</v>
      </c>
      <c r="AJ2204" s="229">
        <v>1.8656175030296899E-5</v>
      </c>
    </row>
    <row r="2205" spans="1:36" ht="13.5" thickBot="1">
      <c r="A2205" s="153">
        <v>8700</v>
      </c>
      <c r="B2205" s="153">
        <v>12535</v>
      </c>
      <c r="C2205" s="141" t="s">
        <v>1846</v>
      </c>
      <c r="D2205" s="141">
        <v>520003781</v>
      </c>
      <c r="E2205" s="141" t="s">
        <v>429</v>
      </c>
      <c r="F2205" s="141" t="s">
        <v>1848</v>
      </c>
      <c r="G2205" s="141" t="s">
        <v>3657</v>
      </c>
      <c r="H2205" s="141" t="s">
        <v>76</v>
      </c>
      <c r="I2205" s="141" t="s">
        <v>228</v>
      </c>
      <c r="J2205" s="141" t="s">
        <v>53</v>
      </c>
      <c r="K2205" s="141" t="s">
        <v>53</v>
      </c>
      <c r="L2205" s="141" t="s">
        <v>821</v>
      </c>
      <c r="M2205" s="141" t="s">
        <v>311</v>
      </c>
      <c r="N2205" s="141" t="s">
        <v>261</v>
      </c>
      <c r="O2205" s="141" t="s">
        <v>62</v>
      </c>
      <c r="P2205" s="141" t="s">
        <v>1286</v>
      </c>
      <c r="Q2205" s="141" t="s">
        <v>65</v>
      </c>
      <c r="R2205" s="141" t="s">
        <v>57</v>
      </c>
      <c r="S2205" s="141" t="s">
        <v>1206</v>
      </c>
      <c r="T2205" s="227">
        <v>6.1849999999999996</v>
      </c>
      <c r="U2205" s="146">
        <v>50221</v>
      </c>
      <c r="V2205" s="208">
        <v>1.9E-2</v>
      </c>
      <c r="W2205" s="209">
        <v>5.5800000000000002E-2</v>
      </c>
      <c r="X2205" s="141" t="s">
        <v>636</v>
      </c>
      <c r="Y2205" s="141"/>
      <c r="Z2205" s="148">
        <v>950000</v>
      </c>
      <c r="AA2205" s="148">
        <v>1</v>
      </c>
      <c r="AB2205" s="148">
        <v>80.06</v>
      </c>
      <c r="AC2205" s="148">
        <v>0</v>
      </c>
      <c r="AD2205" s="148">
        <v>760.57</v>
      </c>
      <c r="AE2205" s="151"/>
      <c r="AF2205" s="151"/>
      <c r="AG2205" s="141" t="s">
        <v>17</v>
      </c>
      <c r="AH2205" s="229">
        <v>9.3023255799999996E-4</v>
      </c>
      <c r="AI2205" s="229">
        <v>1.7003761911200922E-4</v>
      </c>
      <c r="AJ2205" s="229">
        <v>3.7994534211758999E-5</v>
      </c>
    </row>
    <row r="2206" spans="1:36" ht="13.5" thickBot="1">
      <c r="A2206" s="153">
        <v>8700</v>
      </c>
      <c r="B2206" s="153">
        <v>12535</v>
      </c>
      <c r="C2206" s="141" t="s">
        <v>1340</v>
      </c>
      <c r="D2206" s="141">
        <v>520029935</v>
      </c>
      <c r="E2206" s="141" t="s">
        <v>429</v>
      </c>
      <c r="F2206" s="141" t="s">
        <v>1341</v>
      </c>
      <c r="G2206" s="141" t="s">
        <v>3275</v>
      </c>
      <c r="H2206" s="141" t="s">
        <v>76</v>
      </c>
      <c r="I2206" s="141" t="s">
        <v>228</v>
      </c>
      <c r="J2206" s="141" t="s">
        <v>53</v>
      </c>
      <c r="K2206" s="141" t="s">
        <v>53</v>
      </c>
      <c r="L2206" s="141" t="s">
        <v>821</v>
      </c>
      <c r="M2206" s="141" t="s">
        <v>311</v>
      </c>
      <c r="N2206" s="141" t="s">
        <v>256</v>
      </c>
      <c r="O2206" s="141" t="s">
        <v>62</v>
      </c>
      <c r="P2206" s="141" t="s">
        <v>1205</v>
      </c>
      <c r="Q2206" s="141" t="s">
        <v>65</v>
      </c>
      <c r="R2206" s="141" t="s">
        <v>57</v>
      </c>
      <c r="S2206" s="141" t="s">
        <v>1206</v>
      </c>
      <c r="T2206" s="227">
        <v>0.17799999999999999</v>
      </c>
      <c r="U2206" s="146">
        <v>45631</v>
      </c>
      <c r="V2206" s="208">
        <v>1.8700000000000001E-2</v>
      </c>
      <c r="W2206" s="209">
        <v>4.58E-2</v>
      </c>
      <c r="X2206" s="141" t="s">
        <v>636</v>
      </c>
      <c r="Y2206" s="141"/>
      <c r="Z2206" s="148">
        <v>3404126.69</v>
      </c>
      <c r="AA2206" s="148">
        <v>1</v>
      </c>
      <c r="AB2206" s="148">
        <v>101.06</v>
      </c>
      <c r="AC2206" s="148">
        <v>0</v>
      </c>
      <c r="AD2206" s="148">
        <v>3440.2104300000001</v>
      </c>
      <c r="AE2206" s="151"/>
      <c r="AF2206" s="151"/>
      <c r="AG2206" s="141" t="s">
        <v>17</v>
      </c>
      <c r="AH2206" s="229">
        <v>1.2319798357999999E-2</v>
      </c>
      <c r="AI2206" s="229">
        <v>7.6911420482204322E-4</v>
      </c>
      <c r="AJ2206" s="229">
        <v>1.71856887E-4</v>
      </c>
    </row>
    <row r="2207" spans="1:36" ht="13.5" thickBot="1">
      <c r="A2207" s="153">
        <v>8700</v>
      </c>
      <c r="B2207" s="153">
        <v>12535</v>
      </c>
      <c r="C2207" s="141" t="s">
        <v>1340</v>
      </c>
      <c r="D2207" s="141">
        <v>520029935</v>
      </c>
      <c r="E2207" s="141" t="s">
        <v>429</v>
      </c>
      <c r="F2207" s="141" t="s">
        <v>1849</v>
      </c>
      <c r="G2207" s="141" t="s">
        <v>3658</v>
      </c>
      <c r="H2207" s="141" t="s">
        <v>76</v>
      </c>
      <c r="I2207" s="141" t="s">
        <v>228</v>
      </c>
      <c r="J2207" s="141" t="s">
        <v>53</v>
      </c>
      <c r="K2207" s="141" t="s">
        <v>53</v>
      </c>
      <c r="L2207" s="141" t="s">
        <v>821</v>
      </c>
      <c r="M2207" s="141" t="s">
        <v>311</v>
      </c>
      <c r="N2207" s="141" t="s">
        <v>256</v>
      </c>
      <c r="O2207" s="141" t="s">
        <v>62</v>
      </c>
      <c r="P2207" s="141" t="s">
        <v>1205</v>
      </c>
      <c r="Q2207" s="141" t="s">
        <v>65</v>
      </c>
      <c r="R2207" s="141" t="s">
        <v>57</v>
      </c>
      <c r="S2207" s="141" t="s">
        <v>1206</v>
      </c>
      <c r="T2207" s="227">
        <v>2.8860000000000001</v>
      </c>
      <c r="U2207" s="146">
        <v>47822</v>
      </c>
      <c r="V2207" s="208">
        <v>2.6800000000000001E-2</v>
      </c>
      <c r="W2207" s="209">
        <v>5.11E-2</v>
      </c>
      <c r="X2207" s="141" t="s">
        <v>636</v>
      </c>
      <c r="Y2207" s="141"/>
      <c r="Z2207" s="148">
        <v>10914418.5</v>
      </c>
      <c r="AA2207" s="148">
        <v>1</v>
      </c>
      <c r="AB2207" s="148">
        <v>95.42</v>
      </c>
      <c r="AC2207" s="148">
        <v>0</v>
      </c>
      <c r="AD2207" s="148">
        <v>10414.538130000001</v>
      </c>
      <c r="AE2207" s="151"/>
      <c r="AF2207" s="151"/>
      <c r="AG2207" s="141" t="s">
        <v>17</v>
      </c>
      <c r="AH2207" s="229">
        <v>4.7795764530000001E-3</v>
      </c>
      <c r="AI2207" s="229">
        <v>2.3283369943285126E-3</v>
      </c>
      <c r="AJ2207" s="229">
        <v>5.2026180999999996E-4</v>
      </c>
    </row>
    <row r="2208" spans="1:36" ht="13.5" thickBot="1">
      <c r="A2208" s="153">
        <v>8700</v>
      </c>
      <c r="B2208" s="153">
        <v>12535</v>
      </c>
      <c r="C2208" s="141" t="s">
        <v>1340</v>
      </c>
      <c r="D2208" s="141">
        <v>520029935</v>
      </c>
      <c r="E2208" s="141" t="s">
        <v>429</v>
      </c>
      <c r="F2208" s="141" t="s">
        <v>1850</v>
      </c>
      <c r="G2208" s="141" t="s">
        <v>3659</v>
      </c>
      <c r="H2208" s="141" t="s">
        <v>76</v>
      </c>
      <c r="I2208" s="141" t="s">
        <v>229</v>
      </c>
      <c r="J2208" s="141" t="s">
        <v>53</v>
      </c>
      <c r="K2208" s="141" t="s">
        <v>53</v>
      </c>
      <c r="L2208" s="141" t="s">
        <v>821</v>
      </c>
      <c r="M2208" s="141" t="s">
        <v>311</v>
      </c>
      <c r="N2208" s="141" t="s">
        <v>256</v>
      </c>
      <c r="O2208" s="141" t="s">
        <v>62</v>
      </c>
      <c r="P2208" s="141" t="s">
        <v>1288</v>
      </c>
      <c r="Q2208" s="141" t="s">
        <v>65</v>
      </c>
      <c r="R2208" s="141" t="s">
        <v>57</v>
      </c>
      <c r="S2208" s="141" t="s">
        <v>1206</v>
      </c>
      <c r="T2208" s="227">
        <v>1.724</v>
      </c>
      <c r="U2208" s="146">
        <v>48030</v>
      </c>
      <c r="V2208" s="208">
        <v>2.4199999999999999E-2</v>
      </c>
      <c r="W2208" s="209">
        <v>2.87E-2</v>
      </c>
      <c r="X2208" s="141" t="s">
        <v>636</v>
      </c>
      <c r="Y2208" s="141"/>
      <c r="Z2208" s="148">
        <v>4798444</v>
      </c>
      <c r="AA2208" s="148">
        <v>1</v>
      </c>
      <c r="AB2208" s="148">
        <v>115.28</v>
      </c>
      <c r="AC2208" s="148">
        <v>0</v>
      </c>
      <c r="AD2208" s="148">
        <v>5531.64624</v>
      </c>
      <c r="AE2208" s="151"/>
      <c r="AF2208" s="151"/>
      <c r="AG2208" s="141" t="s">
        <v>17</v>
      </c>
      <c r="AH2208" s="229">
        <v>3.1689631480000002E-3</v>
      </c>
      <c r="AI2208" s="229">
        <v>1.2366882159689414E-3</v>
      </c>
      <c r="AJ2208" s="229">
        <v>2.7633527699999998E-4</v>
      </c>
    </row>
    <row r="2209" spans="1:36" ht="13.5" thickBot="1">
      <c r="A2209" s="153">
        <v>8700</v>
      </c>
      <c r="B2209" s="153">
        <v>12535</v>
      </c>
      <c r="C2209" s="141" t="s">
        <v>1340</v>
      </c>
      <c r="D2209" s="141">
        <v>520029935</v>
      </c>
      <c r="E2209" s="141" t="s">
        <v>429</v>
      </c>
      <c r="F2209" s="141" t="s">
        <v>1851</v>
      </c>
      <c r="G2209" s="141" t="s">
        <v>3660</v>
      </c>
      <c r="H2209" s="141" t="s">
        <v>76</v>
      </c>
      <c r="I2209" s="141" t="s">
        <v>229</v>
      </c>
      <c r="J2209" s="141" t="s">
        <v>53</v>
      </c>
      <c r="K2209" s="141" t="s">
        <v>53</v>
      </c>
      <c r="L2209" s="141" t="s">
        <v>821</v>
      </c>
      <c r="M2209" s="141" t="s">
        <v>311</v>
      </c>
      <c r="N2209" s="141" t="s">
        <v>256</v>
      </c>
      <c r="O2209" s="141" t="s">
        <v>62</v>
      </c>
      <c r="P2209" s="141" t="s">
        <v>1205</v>
      </c>
      <c r="Q2209" s="141" t="s">
        <v>65</v>
      </c>
      <c r="R2209" s="141" t="s">
        <v>57</v>
      </c>
      <c r="S2209" s="141" t="s">
        <v>1206</v>
      </c>
      <c r="T2209" s="227">
        <v>3.9820000000000002</v>
      </c>
      <c r="U2209" s="146">
        <v>48441</v>
      </c>
      <c r="V2209" s="208">
        <v>2E-3</v>
      </c>
      <c r="W2209" s="209">
        <v>2.52E-2</v>
      </c>
      <c r="X2209" s="141" t="s">
        <v>636</v>
      </c>
      <c r="Y2209" s="141"/>
      <c r="Z2209" s="148">
        <v>35913659.490000002</v>
      </c>
      <c r="AA2209" s="148">
        <v>1</v>
      </c>
      <c r="AB2209" s="148">
        <v>102.6</v>
      </c>
      <c r="AC2209" s="148">
        <v>0</v>
      </c>
      <c r="AD2209" s="148">
        <v>36847.414640000003</v>
      </c>
      <c r="AE2209" s="151"/>
      <c r="AF2209" s="151"/>
      <c r="AG2209" s="141" t="s">
        <v>17</v>
      </c>
      <c r="AH2209" s="229">
        <v>9.8773157810000001E-3</v>
      </c>
      <c r="AI2209" s="229">
        <v>8.2378303848673912E-3</v>
      </c>
      <c r="AJ2209" s="229">
        <v>1.840725187E-3</v>
      </c>
    </row>
    <row r="2210" spans="1:36" ht="13.5" thickBot="1">
      <c r="A2210" s="153">
        <v>8700</v>
      </c>
      <c r="B2210" s="153">
        <v>12535</v>
      </c>
      <c r="C2210" s="141" t="s">
        <v>1340</v>
      </c>
      <c r="D2210" s="141">
        <v>520029935</v>
      </c>
      <c r="E2210" s="141" t="s">
        <v>429</v>
      </c>
      <c r="F2210" s="141" t="s">
        <v>1852</v>
      </c>
      <c r="G2210" s="141" t="s">
        <v>3661</v>
      </c>
      <c r="H2210" s="141" t="s">
        <v>76</v>
      </c>
      <c r="I2210" s="141" t="s">
        <v>229</v>
      </c>
      <c r="J2210" s="141" t="s">
        <v>53</v>
      </c>
      <c r="K2210" s="141" t="s">
        <v>53</v>
      </c>
      <c r="L2210" s="141" t="s">
        <v>821</v>
      </c>
      <c r="M2210" s="141" t="s">
        <v>311</v>
      </c>
      <c r="N2210" s="141" t="s">
        <v>256</v>
      </c>
      <c r="O2210" s="141" t="s">
        <v>62</v>
      </c>
      <c r="P2210" s="141" t="s">
        <v>1288</v>
      </c>
      <c r="Q2210" s="141" t="s">
        <v>65</v>
      </c>
      <c r="R2210" s="141" t="s">
        <v>57</v>
      </c>
      <c r="S2210" s="141" t="s">
        <v>1206</v>
      </c>
      <c r="T2210" s="227">
        <v>3.0720000000000001</v>
      </c>
      <c r="U2210" s="146">
        <v>48519</v>
      </c>
      <c r="V2210" s="208">
        <v>2E-3</v>
      </c>
      <c r="W2210" s="209">
        <v>3.0800000000000001E-2</v>
      </c>
      <c r="X2210" s="141" t="s">
        <v>636</v>
      </c>
      <c r="Y2210" s="141"/>
      <c r="Z2210" s="148">
        <v>4473431</v>
      </c>
      <c r="AA2210" s="148">
        <v>1</v>
      </c>
      <c r="AB2210" s="148">
        <v>103.31</v>
      </c>
      <c r="AC2210" s="148">
        <v>0</v>
      </c>
      <c r="AD2210" s="148">
        <v>4621.5015700000004</v>
      </c>
      <c r="AE2210" s="151"/>
      <c r="AF2210" s="151"/>
      <c r="AG2210" s="141" t="s">
        <v>17</v>
      </c>
      <c r="AH2210" s="229">
        <v>7.805672657E-3</v>
      </c>
      <c r="AI2210" s="229">
        <v>1.03321078097376E-3</v>
      </c>
      <c r="AJ2210" s="229">
        <v>2.30868689E-4</v>
      </c>
    </row>
    <row r="2211" spans="1:36" ht="13.5" thickBot="1">
      <c r="A2211" s="153">
        <v>8700</v>
      </c>
      <c r="B2211" s="153">
        <v>12535</v>
      </c>
      <c r="C2211" s="141" t="s">
        <v>1853</v>
      </c>
      <c r="D2211" s="141">
        <v>520030859</v>
      </c>
      <c r="E2211" s="141" t="s">
        <v>429</v>
      </c>
      <c r="F2211" s="141" t="s">
        <v>1854</v>
      </c>
      <c r="G2211" s="141" t="s">
        <v>3662</v>
      </c>
      <c r="H2211" s="141" t="s">
        <v>76</v>
      </c>
      <c r="I2211" s="141" t="s">
        <v>228</v>
      </c>
      <c r="J2211" s="141" t="s">
        <v>53</v>
      </c>
      <c r="K2211" s="141" t="s">
        <v>53</v>
      </c>
      <c r="L2211" s="141" t="s">
        <v>821</v>
      </c>
      <c r="M2211" s="141" t="s">
        <v>311</v>
      </c>
      <c r="N2211" s="141" t="s">
        <v>708</v>
      </c>
      <c r="O2211" s="141" t="s">
        <v>62</v>
      </c>
      <c r="P2211" s="141" t="s">
        <v>1310</v>
      </c>
      <c r="Q2211" s="141" t="s">
        <v>65</v>
      </c>
      <c r="R2211" s="141" t="s">
        <v>57</v>
      </c>
      <c r="S2211" s="141" t="s">
        <v>1206</v>
      </c>
      <c r="T2211" s="227">
        <v>2.8650000000000002</v>
      </c>
      <c r="U2211" s="146">
        <v>49150</v>
      </c>
      <c r="V2211" s="208">
        <v>1.6400000000000001E-2</v>
      </c>
      <c r="W2211" s="209">
        <v>5.4899999999999997E-2</v>
      </c>
      <c r="X2211" s="141" t="s">
        <v>636</v>
      </c>
      <c r="Y2211" s="141"/>
      <c r="Z2211" s="148">
        <v>6769213.3700000001</v>
      </c>
      <c r="AA2211" s="148">
        <v>1</v>
      </c>
      <c r="AB2211" s="148">
        <v>89.72</v>
      </c>
      <c r="AC2211" s="148">
        <v>0</v>
      </c>
      <c r="AD2211" s="148">
        <v>6073.33824</v>
      </c>
      <c r="AE2211" s="151"/>
      <c r="AF2211" s="151"/>
      <c r="AG2211" s="141" t="s">
        <v>17</v>
      </c>
      <c r="AH2211" s="229">
        <v>2.1623909079000001E-2</v>
      </c>
      <c r="AI2211" s="229">
        <v>1.3577921485090397E-3</v>
      </c>
      <c r="AJ2211" s="229">
        <v>3.03395686E-4</v>
      </c>
    </row>
    <row r="2212" spans="1:36" ht="13.5" thickBot="1">
      <c r="A2212" s="153">
        <v>8700</v>
      </c>
      <c r="B2212" s="153">
        <v>12535</v>
      </c>
      <c r="C2212" s="141" t="s">
        <v>1342</v>
      </c>
      <c r="D2212" s="141">
        <v>520001736</v>
      </c>
      <c r="E2212" s="141" t="s">
        <v>429</v>
      </c>
      <c r="F2212" s="141" t="s">
        <v>1343</v>
      </c>
      <c r="G2212" s="141" t="s">
        <v>3276</v>
      </c>
      <c r="H2212" s="141" t="s">
        <v>76</v>
      </c>
      <c r="I2212" s="141" t="s">
        <v>229</v>
      </c>
      <c r="J2212" s="141" t="s">
        <v>53</v>
      </c>
      <c r="K2212" s="141" t="s">
        <v>53</v>
      </c>
      <c r="L2212" s="141" t="s">
        <v>821</v>
      </c>
      <c r="M2212" s="141" t="s">
        <v>311</v>
      </c>
      <c r="N2212" s="141" t="s">
        <v>651</v>
      </c>
      <c r="O2212" s="141" t="s">
        <v>62</v>
      </c>
      <c r="P2212" s="141" t="s">
        <v>1310</v>
      </c>
      <c r="Q2212" s="141" t="s">
        <v>65</v>
      </c>
      <c r="R2212" s="141" t="s">
        <v>57</v>
      </c>
      <c r="S2212" s="141" t="s">
        <v>1206</v>
      </c>
      <c r="T2212" s="227">
        <v>0.98399999999999999</v>
      </c>
      <c r="U2212" s="146">
        <v>46112</v>
      </c>
      <c r="V2212" s="208">
        <v>4.7500000000000001E-2</v>
      </c>
      <c r="W2212" s="209">
        <v>2.5499999999999998E-2</v>
      </c>
      <c r="X2212" s="141" t="s">
        <v>636</v>
      </c>
      <c r="Y2212" s="141"/>
      <c r="Z2212" s="148">
        <v>22966291.43</v>
      </c>
      <c r="AA2212" s="148">
        <v>1</v>
      </c>
      <c r="AB2212" s="148">
        <v>142.99</v>
      </c>
      <c r="AC2212" s="148">
        <v>0</v>
      </c>
      <c r="AD2212" s="148">
        <v>32839.500119999997</v>
      </c>
      <c r="AE2212" s="151"/>
      <c r="AF2212" s="151"/>
      <c r="AG2212" s="141" t="s">
        <v>17</v>
      </c>
      <c r="AH2212" s="229">
        <v>2.4034224784999999E-2</v>
      </c>
      <c r="AI2212" s="229">
        <v>7.3417968276862618E-3</v>
      </c>
      <c r="AJ2212" s="229">
        <v>1.6405084480000001E-3</v>
      </c>
    </row>
    <row r="2213" spans="1:36" ht="13.5" thickBot="1">
      <c r="A2213" s="153">
        <v>8700</v>
      </c>
      <c r="B2213" s="153">
        <v>12535</v>
      </c>
      <c r="C2213" s="141" t="s">
        <v>1342</v>
      </c>
      <c r="D2213" s="141">
        <v>520001736</v>
      </c>
      <c r="E2213" s="141" t="s">
        <v>429</v>
      </c>
      <c r="F2213" s="141" t="s">
        <v>1855</v>
      </c>
      <c r="G2213" s="141" t="s">
        <v>3663</v>
      </c>
      <c r="H2213" s="141" t="s">
        <v>76</v>
      </c>
      <c r="I2213" s="141" t="s">
        <v>228</v>
      </c>
      <c r="J2213" s="141" t="s">
        <v>53</v>
      </c>
      <c r="K2213" s="141" t="s">
        <v>53</v>
      </c>
      <c r="L2213" s="141" t="s">
        <v>821</v>
      </c>
      <c r="M2213" s="141" t="s">
        <v>311</v>
      </c>
      <c r="N2213" s="141" t="s">
        <v>651</v>
      </c>
      <c r="O2213" s="141" t="s">
        <v>62</v>
      </c>
      <c r="P2213" s="141" t="s">
        <v>1310</v>
      </c>
      <c r="Q2213" s="141" t="s">
        <v>65</v>
      </c>
      <c r="R2213" s="141" t="s">
        <v>57</v>
      </c>
      <c r="S2213" s="141" t="s">
        <v>1206</v>
      </c>
      <c r="T2213" s="227">
        <v>5.14</v>
      </c>
      <c r="U2213" s="146">
        <v>49125</v>
      </c>
      <c r="V2213" s="208">
        <v>2.5499999999999998E-2</v>
      </c>
      <c r="W2213" s="209">
        <v>6.0100000000000001E-2</v>
      </c>
      <c r="X2213" s="141" t="s">
        <v>636</v>
      </c>
      <c r="Y2213" s="141"/>
      <c r="Z2213" s="148">
        <v>1548783.26</v>
      </c>
      <c r="AA2213" s="148">
        <v>1</v>
      </c>
      <c r="AB2213" s="148">
        <v>84.61</v>
      </c>
      <c r="AC2213" s="148">
        <v>0</v>
      </c>
      <c r="AD2213" s="148">
        <v>1310.42552</v>
      </c>
      <c r="AE2213" s="151"/>
      <c r="AF2213" s="151"/>
      <c r="AG2213" s="141" t="s">
        <v>17</v>
      </c>
      <c r="AH2213" s="229">
        <v>8.9322896099999999E-4</v>
      </c>
      <c r="AI2213" s="229">
        <v>2.9296663744877738E-4</v>
      </c>
      <c r="AJ2213" s="229">
        <v>6.5462754580909195E-5</v>
      </c>
    </row>
    <row r="2214" spans="1:36" ht="13.5" thickBot="1">
      <c r="A2214" s="153">
        <v>8700</v>
      </c>
      <c r="B2214" s="153">
        <v>12535</v>
      </c>
      <c r="C2214" s="141" t="s">
        <v>1342</v>
      </c>
      <c r="D2214" s="141">
        <v>520001736</v>
      </c>
      <c r="E2214" s="141" t="s">
        <v>429</v>
      </c>
      <c r="F2214" s="141" t="s">
        <v>1856</v>
      </c>
      <c r="G2214" s="141" t="s">
        <v>3664</v>
      </c>
      <c r="H2214" s="141" t="s">
        <v>76</v>
      </c>
      <c r="I2214" s="141" t="s">
        <v>229</v>
      </c>
      <c r="J2214" s="141" t="s">
        <v>53</v>
      </c>
      <c r="K2214" s="141" t="s">
        <v>53</v>
      </c>
      <c r="L2214" s="141" t="s">
        <v>821</v>
      </c>
      <c r="M2214" s="141" t="s">
        <v>311</v>
      </c>
      <c r="N2214" s="141" t="s">
        <v>651</v>
      </c>
      <c r="O2214" s="141" t="s">
        <v>62</v>
      </c>
      <c r="P2214" s="141" t="s">
        <v>1310</v>
      </c>
      <c r="Q2214" s="141" t="s">
        <v>65</v>
      </c>
      <c r="R2214" s="141" t="s">
        <v>57</v>
      </c>
      <c r="S2214" s="141" t="s">
        <v>1206</v>
      </c>
      <c r="T2214" s="227">
        <v>3.968</v>
      </c>
      <c r="U2214" s="146">
        <v>48760</v>
      </c>
      <c r="V2214" s="208">
        <v>5.0000000000000001E-3</v>
      </c>
      <c r="W2214" s="209">
        <v>3.1899999999999998E-2</v>
      </c>
      <c r="X2214" s="141" t="s">
        <v>636</v>
      </c>
      <c r="Y2214" s="141"/>
      <c r="Z2214" s="148">
        <v>1531746.16</v>
      </c>
      <c r="AA2214" s="148">
        <v>1</v>
      </c>
      <c r="AB2214" s="148">
        <v>103.53</v>
      </c>
      <c r="AC2214" s="148">
        <v>0</v>
      </c>
      <c r="AD2214" s="148">
        <v>1585.8168000000001</v>
      </c>
      <c r="AE2214" s="151"/>
      <c r="AF2214" s="151"/>
      <c r="AG2214" s="141" t="s">
        <v>17</v>
      </c>
      <c r="AH2214" s="229">
        <v>9.5173944600000001E-4</v>
      </c>
      <c r="AI2214" s="229">
        <v>3.5453477394562665E-4</v>
      </c>
      <c r="AJ2214" s="229">
        <v>7.9220020065453805E-5</v>
      </c>
    </row>
    <row r="2215" spans="1:36" ht="13.5" thickBot="1">
      <c r="A2215" s="153">
        <v>8700</v>
      </c>
      <c r="B2215" s="153">
        <v>12535</v>
      </c>
      <c r="C2215" s="141" t="s">
        <v>1342</v>
      </c>
      <c r="D2215" s="141">
        <v>520001736</v>
      </c>
      <c r="E2215" s="141" t="s">
        <v>429</v>
      </c>
      <c r="F2215" s="141" t="s">
        <v>1857</v>
      </c>
      <c r="G2215" s="141" t="s">
        <v>3665</v>
      </c>
      <c r="H2215" s="141" t="s">
        <v>76</v>
      </c>
      <c r="I2215" s="141" t="s">
        <v>229</v>
      </c>
      <c r="J2215" s="141" t="s">
        <v>53</v>
      </c>
      <c r="K2215" s="141" t="s">
        <v>53</v>
      </c>
      <c r="L2215" s="141" t="s">
        <v>821</v>
      </c>
      <c r="M2215" s="141" t="s">
        <v>311</v>
      </c>
      <c r="N2215" s="141" t="s">
        <v>651</v>
      </c>
      <c r="O2215" s="141" t="s">
        <v>62</v>
      </c>
      <c r="P2215" s="141" t="s">
        <v>1310</v>
      </c>
      <c r="Q2215" s="141" t="s">
        <v>65</v>
      </c>
      <c r="R2215" s="141" t="s">
        <v>57</v>
      </c>
      <c r="S2215" s="141" t="s">
        <v>1206</v>
      </c>
      <c r="T2215" s="227">
        <v>5.1369999999999996</v>
      </c>
      <c r="U2215" s="146">
        <v>49491</v>
      </c>
      <c r="V2215" s="208">
        <v>5.8999999999999999E-3</v>
      </c>
      <c r="W2215" s="209">
        <v>3.32E-2</v>
      </c>
      <c r="X2215" s="141" t="s">
        <v>636</v>
      </c>
      <c r="Y2215" s="141"/>
      <c r="Z2215" s="148">
        <v>1350000</v>
      </c>
      <c r="AA2215" s="148">
        <v>1</v>
      </c>
      <c r="AB2215" s="148">
        <v>97.54</v>
      </c>
      <c r="AC2215" s="148">
        <v>0</v>
      </c>
      <c r="AD2215" s="148">
        <v>1316.79</v>
      </c>
      <c r="AE2215" s="151"/>
      <c r="AF2215" s="151"/>
      <c r="AG2215" s="141" t="s">
        <v>17</v>
      </c>
      <c r="AH2215" s="229">
        <v>9.6392699499999997E-4</v>
      </c>
      <c r="AI2215" s="229">
        <v>2.9438951900614355E-4</v>
      </c>
      <c r="AJ2215" s="229">
        <v>6.5780694353842703E-5</v>
      </c>
    </row>
    <row r="2216" spans="1:36" ht="13.5" thickBot="1">
      <c r="A2216" s="153">
        <v>8700</v>
      </c>
      <c r="B2216" s="153">
        <v>12535</v>
      </c>
      <c r="C2216" s="141" t="s">
        <v>3666</v>
      </c>
      <c r="D2216" s="141">
        <v>520017450</v>
      </c>
      <c r="E2216" s="141" t="s">
        <v>429</v>
      </c>
      <c r="F2216" s="141" t="s">
        <v>1858</v>
      </c>
      <c r="G2216" s="141" t="s">
        <v>3667</v>
      </c>
      <c r="H2216" s="141" t="s">
        <v>76</v>
      </c>
      <c r="I2216" s="141" t="s">
        <v>229</v>
      </c>
      <c r="J2216" s="141" t="s">
        <v>53</v>
      </c>
      <c r="K2216" s="141" t="s">
        <v>53</v>
      </c>
      <c r="L2216" s="141" t="s">
        <v>821</v>
      </c>
      <c r="M2216" s="141" t="s">
        <v>311</v>
      </c>
      <c r="N2216" s="141" t="s">
        <v>269</v>
      </c>
      <c r="O2216" s="141" t="s">
        <v>62</v>
      </c>
      <c r="P2216" s="141" t="s">
        <v>1310</v>
      </c>
      <c r="Q2216" s="141" t="s">
        <v>65</v>
      </c>
      <c r="R2216" s="141" t="s">
        <v>57</v>
      </c>
      <c r="S2216" s="141" t="s">
        <v>1206</v>
      </c>
      <c r="T2216" s="227">
        <v>4.5369999999999999</v>
      </c>
      <c r="U2216" s="146">
        <v>47604</v>
      </c>
      <c r="V2216" s="208">
        <v>4.4000000000000003E-3</v>
      </c>
      <c r="W2216" s="209">
        <v>2.7E-2</v>
      </c>
      <c r="X2216" s="141" t="s">
        <v>636</v>
      </c>
      <c r="Y2216" s="141"/>
      <c r="Z2216" s="148">
        <v>3317855.08</v>
      </c>
      <c r="AA2216" s="148">
        <v>1</v>
      </c>
      <c r="AB2216" s="148">
        <v>104.2</v>
      </c>
      <c r="AC2216" s="148">
        <v>0</v>
      </c>
      <c r="AD2216" s="148">
        <v>3457.2049900000002</v>
      </c>
      <c r="AE2216" s="151"/>
      <c r="AF2216" s="151"/>
      <c r="AG2216" s="141" t="s">
        <v>17</v>
      </c>
      <c r="AH2216" s="229">
        <v>3.889648287E-3</v>
      </c>
      <c r="AI2216" s="229">
        <v>7.7291361121495405E-4</v>
      </c>
      <c r="AJ2216" s="229">
        <v>1.7270585599999999E-4</v>
      </c>
    </row>
    <row r="2217" spans="1:36" ht="13.5" thickBot="1">
      <c r="A2217" s="153">
        <v>8700</v>
      </c>
      <c r="B2217" s="153">
        <v>12535</v>
      </c>
      <c r="C2217" s="141" t="s">
        <v>3666</v>
      </c>
      <c r="D2217" s="141">
        <v>520017450</v>
      </c>
      <c r="E2217" s="141" t="s">
        <v>429</v>
      </c>
      <c r="F2217" s="141" t="s">
        <v>1859</v>
      </c>
      <c r="G2217" s="141" t="s">
        <v>3668</v>
      </c>
      <c r="H2217" s="141" t="s">
        <v>76</v>
      </c>
      <c r="I2217" s="141" t="s">
        <v>228</v>
      </c>
      <c r="J2217" s="141" t="s">
        <v>53</v>
      </c>
      <c r="K2217" s="141" t="s">
        <v>53</v>
      </c>
      <c r="L2217" s="141" t="s">
        <v>821</v>
      </c>
      <c r="M2217" s="141" t="s">
        <v>311</v>
      </c>
      <c r="N2217" s="141" t="s">
        <v>269</v>
      </c>
      <c r="O2217" s="141" t="s">
        <v>62</v>
      </c>
      <c r="P2217" s="141" t="s">
        <v>1310</v>
      </c>
      <c r="Q2217" s="141" t="s">
        <v>65</v>
      </c>
      <c r="R2217" s="141" t="s">
        <v>57</v>
      </c>
      <c r="S2217" s="141" t="s">
        <v>1206</v>
      </c>
      <c r="T2217" s="227">
        <v>4.2370000000000001</v>
      </c>
      <c r="U2217" s="146">
        <v>48579</v>
      </c>
      <c r="V2217" s="208">
        <v>1.9400000000000001E-2</v>
      </c>
      <c r="W2217" s="209">
        <v>5.5100000000000003E-2</v>
      </c>
      <c r="X2217" s="141" t="s">
        <v>636</v>
      </c>
      <c r="Y2217" s="141"/>
      <c r="Z2217" s="148">
        <v>10111237</v>
      </c>
      <c r="AA2217" s="148">
        <v>1</v>
      </c>
      <c r="AB2217" s="148">
        <v>86.54</v>
      </c>
      <c r="AC2217" s="148">
        <v>0</v>
      </c>
      <c r="AD2217" s="148">
        <v>8750.2644999999993</v>
      </c>
      <c r="AE2217" s="151"/>
      <c r="AF2217" s="151"/>
      <c r="AG2217" s="141" t="s">
        <v>17</v>
      </c>
      <c r="AH2217" s="229">
        <v>1.648321686E-2</v>
      </c>
      <c r="AI2217" s="229">
        <v>1.9562619379943141E-3</v>
      </c>
      <c r="AJ2217" s="229">
        <v>4.37122452E-4</v>
      </c>
    </row>
    <row r="2218" spans="1:36" ht="13.5" thickBot="1">
      <c r="A2218" s="153">
        <v>8700</v>
      </c>
      <c r="B2218" s="153">
        <v>12535</v>
      </c>
      <c r="C2218" s="141" t="s">
        <v>1626</v>
      </c>
      <c r="D2218" s="141">
        <v>520032178</v>
      </c>
      <c r="E2218" s="141" t="s">
        <v>429</v>
      </c>
      <c r="F2218" s="141" t="s">
        <v>1860</v>
      </c>
      <c r="G2218" s="141" t="s">
        <v>3245</v>
      </c>
      <c r="H2218" s="141" t="s">
        <v>76</v>
      </c>
      <c r="I2218" s="141" t="s">
        <v>228</v>
      </c>
      <c r="J2218" s="141" t="s">
        <v>53</v>
      </c>
      <c r="K2218" s="141" t="s">
        <v>53</v>
      </c>
      <c r="L2218" s="141" t="s">
        <v>54</v>
      </c>
      <c r="M2218" s="141" t="s">
        <v>311</v>
      </c>
      <c r="N2218" s="141" t="s">
        <v>140</v>
      </c>
      <c r="O2218" s="141" t="s">
        <v>62</v>
      </c>
      <c r="P2218" s="141" t="s">
        <v>298</v>
      </c>
      <c r="Q2218" s="141" t="s">
        <v>298</v>
      </c>
      <c r="R2218" s="141" t="s">
        <v>57</v>
      </c>
      <c r="S2218" s="141" t="s">
        <v>1206</v>
      </c>
      <c r="T2218" s="227">
        <v>4.2370000000000001</v>
      </c>
      <c r="U2218" s="146">
        <v>46203</v>
      </c>
      <c r="V2218" s="208">
        <v>1.9400000000000001E-2</v>
      </c>
      <c r="W2218" s="209">
        <v>5.5100000000000003E-2</v>
      </c>
      <c r="X2218" s="141" t="s">
        <v>636</v>
      </c>
      <c r="Y2218" s="141"/>
      <c r="Z2218" s="148">
        <v>1053000</v>
      </c>
      <c r="AA2218" s="148">
        <v>1</v>
      </c>
      <c r="AB2218" s="148">
        <v>96.4649</v>
      </c>
      <c r="AC2218" s="148">
        <v>0</v>
      </c>
      <c r="AD2218" s="148">
        <v>1015.77539</v>
      </c>
      <c r="AE2218" s="151"/>
      <c r="AF2218" s="151"/>
      <c r="AG2218" s="141" t="s">
        <v>17</v>
      </c>
      <c r="AH2218" s="229">
        <v>3.16841326E-3</v>
      </c>
      <c r="AI2218" s="229">
        <v>2.2709287622200798E-4</v>
      </c>
      <c r="AJ2218" s="229">
        <v>5.07434066644988E-5</v>
      </c>
    </row>
    <row r="2219" spans="1:36" ht="13.5" thickBot="1">
      <c r="A2219" s="153">
        <v>8700</v>
      </c>
      <c r="B2219" s="153">
        <v>12535</v>
      </c>
      <c r="C2219" s="141" t="s">
        <v>1626</v>
      </c>
      <c r="D2219" s="141">
        <v>520032178</v>
      </c>
      <c r="E2219" s="141" t="s">
        <v>429</v>
      </c>
      <c r="F2219" s="141" t="s">
        <v>1860</v>
      </c>
      <c r="G2219" s="141" t="s">
        <v>3245</v>
      </c>
      <c r="H2219" s="141" t="s">
        <v>76</v>
      </c>
      <c r="I2219" s="141" t="s">
        <v>228</v>
      </c>
      <c r="J2219" s="141" t="s">
        <v>53</v>
      </c>
      <c r="K2219" s="141" t="s">
        <v>53</v>
      </c>
      <c r="L2219" s="141" t="s">
        <v>821</v>
      </c>
      <c r="M2219" s="141" t="s">
        <v>311</v>
      </c>
      <c r="N2219" s="141" t="s">
        <v>140</v>
      </c>
      <c r="O2219" s="141" t="s">
        <v>62</v>
      </c>
      <c r="P2219" s="141" t="s">
        <v>298</v>
      </c>
      <c r="Q2219" s="141" t="s">
        <v>298</v>
      </c>
      <c r="R2219" s="141" t="s">
        <v>57</v>
      </c>
      <c r="S2219" s="141" t="s">
        <v>1206</v>
      </c>
      <c r="T2219" s="227">
        <v>1.647</v>
      </c>
      <c r="U2219" s="146">
        <v>46203</v>
      </c>
      <c r="V2219" s="208">
        <v>3.8699999999999998E-2</v>
      </c>
      <c r="W2219" s="209">
        <v>6.25E-2</v>
      </c>
      <c r="X2219" s="141" t="s">
        <v>636</v>
      </c>
      <c r="Y2219" s="141"/>
      <c r="Z2219" s="148">
        <v>6554042.5499999998</v>
      </c>
      <c r="AA2219" s="148">
        <v>1</v>
      </c>
      <c r="AB2219" s="148">
        <v>97.34</v>
      </c>
      <c r="AC2219" s="148">
        <v>0</v>
      </c>
      <c r="AD2219" s="148">
        <v>6379.7050200000003</v>
      </c>
      <c r="AE2219" s="151"/>
      <c r="AF2219" s="151"/>
      <c r="AG2219" s="141" t="s">
        <v>17</v>
      </c>
      <c r="AH2219" s="229">
        <v>1.9720717309000001E-2</v>
      </c>
      <c r="AI2219" s="229">
        <v>1.4262853547178209E-3</v>
      </c>
      <c r="AJ2219" s="229">
        <v>3.1870034399999998E-4</v>
      </c>
    </row>
    <row r="2220" spans="1:36" ht="13.5" thickBot="1">
      <c r="A2220" s="153">
        <v>8700</v>
      </c>
      <c r="B2220" s="153">
        <v>12535</v>
      </c>
      <c r="C2220" s="141" t="s">
        <v>1626</v>
      </c>
      <c r="D2220" s="141">
        <v>520032178</v>
      </c>
      <c r="E2220" s="141" t="s">
        <v>429</v>
      </c>
      <c r="F2220" s="141" t="s">
        <v>1861</v>
      </c>
      <c r="G2220" s="141" t="s">
        <v>3669</v>
      </c>
      <c r="H2220" s="141" t="s">
        <v>76</v>
      </c>
      <c r="I2220" s="141" t="s">
        <v>228</v>
      </c>
      <c r="J2220" s="141" t="s">
        <v>53</v>
      </c>
      <c r="K2220" s="141" t="s">
        <v>53</v>
      </c>
      <c r="L2220" s="141" t="s">
        <v>821</v>
      </c>
      <c r="M2220" s="141" t="s">
        <v>311</v>
      </c>
      <c r="N2220" s="141" t="s">
        <v>140</v>
      </c>
      <c r="O2220" s="141" t="s">
        <v>62</v>
      </c>
      <c r="P2220" s="141" t="s">
        <v>298</v>
      </c>
      <c r="Q2220" s="141" t="s">
        <v>298</v>
      </c>
      <c r="R2220" s="141" t="s">
        <v>57</v>
      </c>
      <c r="S2220" s="141" t="s">
        <v>1206</v>
      </c>
      <c r="T2220" s="227">
        <v>1.63</v>
      </c>
      <c r="U2220" s="146">
        <v>46568</v>
      </c>
      <c r="V2220" s="208">
        <v>6.25E-2</v>
      </c>
      <c r="W2220" s="209">
        <v>7.6399999999999996E-2</v>
      </c>
      <c r="X2220" s="141" t="s">
        <v>636</v>
      </c>
      <c r="Y2220" s="141"/>
      <c r="Z2220" s="148">
        <v>712500</v>
      </c>
      <c r="AA2220" s="148">
        <v>1</v>
      </c>
      <c r="AB2220" s="148">
        <v>99.6</v>
      </c>
      <c r="AC2220" s="148">
        <v>0</v>
      </c>
      <c r="AD2220" s="148">
        <v>709.65</v>
      </c>
      <c r="AE2220" s="151"/>
      <c r="AF2220" s="151"/>
      <c r="AG2220" s="141" t="s">
        <v>17</v>
      </c>
      <c r="AH2220" s="229">
        <v>9.5816355340000003E-3</v>
      </c>
      <c r="AI2220" s="229">
        <v>1.586536366183748E-4</v>
      </c>
      <c r="AJ2220" s="229">
        <v>3.5450808214069401E-5</v>
      </c>
    </row>
    <row r="2221" spans="1:36" ht="13.5" thickBot="1">
      <c r="A2221" s="153">
        <v>8700</v>
      </c>
      <c r="B2221" s="153">
        <v>12535</v>
      </c>
      <c r="C2221" s="141" t="s">
        <v>1862</v>
      </c>
      <c r="D2221" s="141">
        <v>520022732</v>
      </c>
      <c r="E2221" s="141" t="s">
        <v>429</v>
      </c>
      <c r="F2221" s="141" t="s">
        <v>2114</v>
      </c>
      <c r="G2221" s="141" t="s">
        <v>3786</v>
      </c>
      <c r="H2221" s="141" t="s">
        <v>76</v>
      </c>
      <c r="I2221" s="141" t="s">
        <v>228</v>
      </c>
      <c r="J2221" s="141" t="s">
        <v>53</v>
      </c>
      <c r="K2221" s="141" t="s">
        <v>53</v>
      </c>
      <c r="L2221" s="141" t="s">
        <v>821</v>
      </c>
      <c r="M2221" s="141" t="s">
        <v>311</v>
      </c>
      <c r="N2221" s="141" t="s">
        <v>650</v>
      </c>
      <c r="O2221" s="141" t="s">
        <v>62</v>
      </c>
      <c r="P2221" s="141" t="s">
        <v>1310</v>
      </c>
      <c r="Q2221" s="141" t="s">
        <v>65</v>
      </c>
      <c r="R2221" s="141" t="s">
        <v>57</v>
      </c>
      <c r="S2221" s="141" t="s">
        <v>1206</v>
      </c>
      <c r="T2221" s="227">
        <v>2.83</v>
      </c>
      <c r="U2221" s="146">
        <v>47399</v>
      </c>
      <c r="V2221" s="208">
        <v>5.0900000000000001E-2</v>
      </c>
      <c r="W2221" s="209">
        <v>5.2699999999999997E-2</v>
      </c>
      <c r="X2221" s="141" t="s">
        <v>636</v>
      </c>
      <c r="Y2221" s="141"/>
      <c r="Z2221" s="148">
        <v>211961.4</v>
      </c>
      <c r="AA2221" s="148">
        <v>1</v>
      </c>
      <c r="AB2221" s="148">
        <v>99.41</v>
      </c>
      <c r="AC2221" s="148">
        <v>10.99727</v>
      </c>
      <c r="AD2221" s="148">
        <v>221.7081</v>
      </c>
      <c r="AE2221" s="151"/>
      <c r="AF2221" s="151"/>
      <c r="AG2221" s="141" t="s">
        <v>17</v>
      </c>
      <c r="AH2221" s="229">
        <v>4.1060634500000002E-4</v>
      </c>
      <c r="AI2221" s="229">
        <v>4.9566400807088432E-5</v>
      </c>
      <c r="AJ2221" s="229">
        <v>1.10755038858673E-5</v>
      </c>
    </row>
    <row r="2222" spans="1:36" ht="13.5" thickBot="1">
      <c r="A2222" s="153">
        <v>8700</v>
      </c>
      <c r="B2222" s="153">
        <v>12535</v>
      </c>
      <c r="C2222" s="141" t="s">
        <v>1862</v>
      </c>
      <c r="D2222" s="141">
        <v>520022732</v>
      </c>
      <c r="E2222" s="141" t="s">
        <v>429</v>
      </c>
      <c r="F2222" s="141" t="s">
        <v>1863</v>
      </c>
      <c r="G2222" s="141" t="s">
        <v>3670</v>
      </c>
      <c r="H2222" s="141" t="s">
        <v>76</v>
      </c>
      <c r="I2222" s="141" t="s">
        <v>229</v>
      </c>
      <c r="J2222" s="141" t="s">
        <v>53</v>
      </c>
      <c r="K2222" s="141" t="s">
        <v>53</v>
      </c>
      <c r="L2222" s="141" t="s">
        <v>821</v>
      </c>
      <c r="M2222" s="141" t="s">
        <v>311</v>
      </c>
      <c r="N2222" s="141" t="s">
        <v>650</v>
      </c>
      <c r="O2222" s="141" t="s">
        <v>62</v>
      </c>
      <c r="P2222" s="141" t="s">
        <v>1310</v>
      </c>
      <c r="Q2222" s="141" t="s">
        <v>65</v>
      </c>
      <c r="R2222" s="141" t="s">
        <v>57</v>
      </c>
      <c r="S2222" s="141" t="s">
        <v>1206</v>
      </c>
      <c r="T2222" s="227">
        <v>2.4430000000000001</v>
      </c>
      <c r="U2222" s="146">
        <v>47034</v>
      </c>
      <c r="V2222" s="208">
        <v>4.2999999999999997E-2</v>
      </c>
      <c r="W2222" s="209">
        <v>2.3E-2</v>
      </c>
      <c r="X2222" s="141" t="s">
        <v>636</v>
      </c>
      <c r="Y2222" s="141"/>
      <c r="Z2222" s="148">
        <v>15253.13</v>
      </c>
      <c r="AA2222" s="148">
        <v>1</v>
      </c>
      <c r="AB2222" s="148">
        <v>120.79</v>
      </c>
      <c r="AC2222" s="148">
        <v>0.58955000000000002</v>
      </c>
      <c r="AD2222" s="148">
        <v>19.013809999999999</v>
      </c>
      <c r="AE2222" s="151"/>
      <c r="AF2222" s="151"/>
      <c r="AG2222" s="141" t="s">
        <v>17</v>
      </c>
      <c r="AH2222" s="229">
        <v>3.73918625238863E-5</v>
      </c>
      <c r="AI2222" s="229">
        <v>4.2508421087449035E-6</v>
      </c>
      <c r="AJ2222" s="229">
        <v>9.4984137494364197E-7</v>
      </c>
    </row>
    <row r="2223" spans="1:36" ht="13.5" thickBot="1">
      <c r="A2223" s="153">
        <v>8700</v>
      </c>
      <c r="B2223" s="153">
        <v>12535</v>
      </c>
      <c r="C2223" s="141" t="s">
        <v>1344</v>
      </c>
      <c r="D2223" s="141">
        <v>520033309</v>
      </c>
      <c r="E2223" s="141" t="s">
        <v>429</v>
      </c>
      <c r="F2223" s="141" t="s">
        <v>1864</v>
      </c>
      <c r="G2223" s="141" t="s">
        <v>3671</v>
      </c>
      <c r="H2223" s="141" t="s">
        <v>76</v>
      </c>
      <c r="I2223" s="141" t="s">
        <v>228</v>
      </c>
      <c r="J2223" s="141" t="s">
        <v>53</v>
      </c>
      <c r="K2223" s="141" t="s">
        <v>53</v>
      </c>
      <c r="L2223" s="141" t="s">
        <v>821</v>
      </c>
      <c r="M2223" s="141" t="s">
        <v>311</v>
      </c>
      <c r="N2223" s="141" t="s">
        <v>140</v>
      </c>
      <c r="O2223" s="141" t="s">
        <v>62</v>
      </c>
      <c r="P2223" s="141" t="s">
        <v>298</v>
      </c>
      <c r="Q2223" s="141" t="s">
        <v>298</v>
      </c>
      <c r="R2223" s="141" t="s">
        <v>57</v>
      </c>
      <c r="S2223" s="141" t="s">
        <v>1206</v>
      </c>
      <c r="T2223" s="227">
        <v>1.79</v>
      </c>
      <c r="U2223" s="146">
        <v>46569</v>
      </c>
      <c r="V2223" s="208">
        <v>2.9000000000000001E-2</v>
      </c>
      <c r="W2223" s="209">
        <v>7.1599999999999997E-2</v>
      </c>
      <c r="X2223" s="141" t="s">
        <v>636</v>
      </c>
      <c r="Y2223" s="141"/>
      <c r="Z2223" s="148">
        <v>14741155.560000001</v>
      </c>
      <c r="AA2223" s="148">
        <v>1</v>
      </c>
      <c r="AB2223" s="148">
        <v>93.66</v>
      </c>
      <c r="AC2223" s="148">
        <v>0</v>
      </c>
      <c r="AD2223" s="148">
        <v>13806.5663</v>
      </c>
      <c r="AE2223" s="151"/>
      <c r="AF2223" s="151"/>
      <c r="AG2223" s="141" t="s">
        <v>17</v>
      </c>
      <c r="AH2223" s="229">
        <v>7.7133953556000001E-2</v>
      </c>
      <c r="AI2223" s="229">
        <v>3.0866792823331215E-3</v>
      </c>
      <c r="AJ2223" s="229">
        <v>6.8971173599999996E-4</v>
      </c>
    </row>
    <row r="2224" spans="1:36" ht="13.5" thickBot="1">
      <c r="A2224" s="153">
        <v>8700</v>
      </c>
      <c r="B2224" s="153">
        <v>12535</v>
      </c>
      <c r="C2224" s="141" t="s">
        <v>1344</v>
      </c>
      <c r="D2224" s="141">
        <v>520033309</v>
      </c>
      <c r="E2224" s="141" t="s">
        <v>429</v>
      </c>
      <c r="F2224" s="141" t="s">
        <v>1865</v>
      </c>
      <c r="G2224" s="141" t="s">
        <v>3672</v>
      </c>
      <c r="H2224" s="141" t="s">
        <v>76</v>
      </c>
      <c r="I2224" s="141" t="s">
        <v>229</v>
      </c>
      <c r="J2224" s="141" t="s">
        <v>53</v>
      </c>
      <c r="K2224" s="141" t="s">
        <v>53</v>
      </c>
      <c r="L2224" s="141" t="s">
        <v>821</v>
      </c>
      <c r="M2224" s="141" t="s">
        <v>311</v>
      </c>
      <c r="N2224" s="141" t="s">
        <v>140</v>
      </c>
      <c r="O2224" s="141" t="s">
        <v>62</v>
      </c>
      <c r="P2224" s="141" t="s">
        <v>298</v>
      </c>
      <c r="Q2224" s="141" t="s">
        <v>298</v>
      </c>
      <c r="R2224" s="141" t="s">
        <v>57</v>
      </c>
      <c r="S2224" s="141" t="s">
        <v>1206</v>
      </c>
      <c r="T2224" s="227">
        <v>1.6339999999999999</v>
      </c>
      <c r="U2224" s="146">
        <v>46387</v>
      </c>
      <c r="V2224" s="208">
        <v>3.5000000000000003E-2</v>
      </c>
      <c r="W2224" s="209">
        <v>4.48E-2</v>
      </c>
      <c r="X2224" s="141" t="s">
        <v>636</v>
      </c>
      <c r="Y2224" s="141"/>
      <c r="Z2224" s="148">
        <v>2501397.9</v>
      </c>
      <c r="AA2224" s="148">
        <v>1</v>
      </c>
      <c r="AB2224" s="148">
        <v>108.54</v>
      </c>
      <c r="AC2224" s="148">
        <v>0</v>
      </c>
      <c r="AD2224" s="148">
        <v>2715.01728</v>
      </c>
      <c r="AE2224" s="151"/>
      <c r="AF2224" s="151"/>
      <c r="AG2224" s="141" t="s">
        <v>17</v>
      </c>
      <c r="AH2224" s="229">
        <v>1.464185206E-2</v>
      </c>
      <c r="AI2224" s="229">
        <v>6.0698564778937281E-4</v>
      </c>
      <c r="AJ2224" s="229">
        <v>1.3562961499999999E-4</v>
      </c>
    </row>
    <row r="2225" spans="1:36" ht="13.5" thickBot="1">
      <c r="A2225" s="153">
        <v>8700</v>
      </c>
      <c r="B2225" s="153">
        <v>12535</v>
      </c>
      <c r="C2225" s="141" t="s">
        <v>1723</v>
      </c>
      <c r="D2225" s="141">
        <v>520039660</v>
      </c>
      <c r="E2225" s="141" t="s">
        <v>429</v>
      </c>
      <c r="F2225" s="141" t="s">
        <v>1724</v>
      </c>
      <c r="G2225" s="141" t="s">
        <v>3930</v>
      </c>
      <c r="H2225" s="141" t="s">
        <v>76</v>
      </c>
      <c r="I2225" s="141" t="s">
        <v>228</v>
      </c>
      <c r="J2225" s="141" t="s">
        <v>53</v>
      </c>
      <c r="K2225" s="141" t="s">
        <v>53</v>
      </c>
      <c r="L2225" s="141" t="s">
        <v>821</v>
      </c>
      <c r="M2225" s="141" t="s">
        <v>311</v>
      </c>
      <c r="N2225" s="141" t="s">
        <v>140</v>
      </c>
      <c r="O2225" s="141" t="s">
        <v>62</v>
      </c>
      <c r="P2225" s="141" t="s">
        <v>298</v>
      </c>
      <c r="Q2225" s="141" t="s">
        <v>298</v>
      </c>
      <c r="R2225" s="141" t="s">
        <v>57</v>
      </c>
      <c r="S2225" s="141" t="s">
        <v>1206</v>
      </c>
      <c r="T2225" s="227">
        <v>4.0250000000000004</v>
      </c>
      <c r="U2225" s="146">
        <v>48914</v>
      </c>
      <c r="V2225" s="208">
        <v>6.7299999999999999E-2</v>
      </c>
      <c r="W2225" s="209">
        <v>6.6600000000000006E-2</v>
      </c>
      <c r="X2225" s="141" t="s">
        <v>636</v>
      </c>
      <c r="Y2225" s="141"/>
      <c r="Z2225" s="148">
        <v>2569000</v>
      </c>
      <c r="AA2225" s="148">
        <v>1</v>
      </c>
      <c r="AB2225" s="148">
        <v>103.07</v>
      </c>
      <c r="AC2225" s="148">
        <v>0</v>
      </c>
      <c r="AD2225" s="148">
        <v>2647.8683000000001</v>
      </c>
      <c r="AE2225" s="151"/>
      <c r="AF2225" s="151"/>
      <c r="AG2225" s="141" t="s">
        <v>17</v>
      </c>
      <c r="AH2225" s="229">
        <v>9.3418181809999997E-3</v>
      </c>
      <c r="AI2225" s="229">
        <f>+AD2225/SUMIFS($AD:$AD,$B:$B,$B2225)</f>
        <v>5.9162319138583686E-4</v>
      </c>
      <c r="AJ2225" s="229">
        <v>1.322980394762194E-4</v>
      </c>
    </row>
    <row r="2226" spans="1:36" ht="13.5" thickBot="1">
      <c r="A2226" s="153">
        <v>8700</v>
      </c>
      <c r="B2226" s="153">
        <v>12535</v>
      </c>
      <c r="C2226" s="141" t="s">
        <v>1347</v>
      </c>
      <c r="D2226" s="141">
        <v>199871</v>
      </c>
      <c r="E2226" s="141" t="s">
        <v>430</v>
      </c>
      <c r="F2226" s="141" t="s">
        <v>1348</v>
      </c>
      <c r="G2226" s="141" t="s">
        <v>1349</v>
      </c>
      <c r="H2226" s="141" t="s">
        <v>76</v>
      </c>
      <c r="I2226" s="141" t="s">
        <v>230</v>
      </c>
      <c r="J2226" s="141" t="s">
        <v>61</v>
      </c>
      <c r="K2226" s="141" t="s">
        <v>53</v>
      </c>
      <c r="L2226" s="141" t="s">
        <v>821</v>
      </c>
      <c r="M2226" s="141" t="s">
        <v>494</v>
      </c>
      <c r="N2226" s="141" t="s">
        <v>130</v>
      </c>
      <c r="O2226" s="141" t="s">
        <v>62</v>
      </c>
      <c r="P2226" s="141" t="s">
        <v>1350</v>
      </c>
      <c r="Q2226" s="141" t="s">
        <v>96</v>
      </c>
      <c r="R2226" s="141" t="s">
        <v>57</v>
      </c>
      <c r="S2226" s="141" t="s">
        <v>1207</v>
      </c>
      <c r="T2226" s="227">
        <v>0.111</v>
      </c>
      <c r="U2226" s="146">
        <v>45608</v>
      </c>
      <c r="V2226" s="208">
        <v>0.05</v>
      </c>
      <c r="W2226" s="209">
        <v>6.4219999999999999E-2</v>
      </c>
      <c r="X2226" s="141" t="s">
        <v>636</v>
      </c>
      <c r="Y2226" s="141"/>
      <c r="Z2226" s="148">
        <v>2700000</v>
      </c>
      <c r="AA2226" s="148">
        <v>3.71</v>
      </c>
      <c r="AB2226" s="148">
        <v>101.7923</v>
      </c>
      <c r="AC2226" s="148">
        <v>0</v>
      </c>
      <c r="AD2226" s="148">
        <v>10196.53469</v>
      </c>
      <c r="AE2226" s="151"/>
      <c r="AF2226" s="151"/>
      <c r="AG2226" s="141" t="s">
        <v>17</v>
      </c>
      <c r="AH2226" s="229">
        <v>2.16E-3</v>
      </c>
      <c r="AI2226" s="229">
        <v>2.2795988296680238E-3</v>
      </c>
      <c r="AJ2226" s="229">
        <v>5.0937137400000002E-4</v>
      </c>
    </row>
    <row r="2227" spans="1:36" ht="13.5" thickBot="1">
      <c r="A2227" s="153">
        <v>8700</v>
      </c>
      <c r="B2227" s="153">
        <v>12535</v>
      </c>
      <c r="C2227" s="141" t="s">
        <v>1866</v>
      </c>
      <c r="D2227" s="141">
        <v>135637</v>
      </c>
      <c r="E2227" s="141" t="s">
        <v>430</v>
      </c>
      <c r="F2227" s="141" t="s">
        <v>1867</v>
      </c>
      <c r="G2227" s="141" t="s">
        <v>1868</v>
      </c>
      <c r="H2227" s="141" t="s">
        <v>76</v>
      </c>
      <c r="I2227" s="141" t="s">
        <v>230</v>
      </c>
      <c r="J2227" s="141" t="s">
        <v>61</v>
      </c>
      <c r="K2227" s="141" t="s">
        <v>53</v>
      </c>
      <c r="L2227" s="141" t="s">
        <v>821</v>
      </c>
      <c r="M2227" s="141" t="s">
        <v>479</v>
      </c>
      <c r="N2227" s="141" t="s">
        <v>881</v>
      </c>
      <c r="O2227" s="141" t="s">
        <v>62</v>
      </c>
      <c r="P2227" s="141" t="s">
        <v>1355</v>
      </c>
      <c r="Q2227" s="141" t="s">
        <v>96</v>
      </c>
      <c r="R2227" s="141" t="s">
        <v>57</v>
      </c>
      <c r="S2227" s="141" t="s">
        <v>1207</v>
      </c>
      <c r="T2227" s="227">
        <v>0.16700000000000001</v>
      </c>
      <c r="U2227" s="146">
        <v>45628</v>
      </c>
      <c r="V2227" s="208">
        <v>4.4999999999999998E-2</v>
      </c>
      <c r="W2227" s="209">
        <v>6.0539999999999997E-2</v>
      </c>
      <c r="X2227" s="141" t="s">
        <v>636</v>
      </c>
      <c r="Y2227" s="141"/>
      <c r="Z2227" s="148">
        <v>107000</v>
      </c>
      <c r="AA2227" s="148">
        <v>3.71</v>
      </c>
      <c r="AB2227" s="148">
        <v>101.24550000000001</v>
      </c>
      <c r="AC2227" s="148">
        <v>0</v>
      </c>
      <c r="AD2227" s="148">
        <v>401.91426000000001</v>
      </c>
      <c r="AE2227" s="151"/>
      <c r="AF2227" s="151"/>
      <c r="AG2227" s="141" t="s">
        <v>17</v>
      </c>
      <c r="AH2227" s="229">
        <v>1.3375E-4</v>
      </c>
      <c r="AI2227" s="229">
        <v>8.9854377450550291E-5</v>
      </c>
      <c r="AJ2227" s="229">
        <v>2.0077764179186399E-5</v>
      </c>
    </row>
    <row r="2228" spans="1:36" ht="13.5" thickBot="1">
      <c r="A2228" s="153">
        <v>8700</v>
      </c>
      <c r="B2228" s="153">
        <v>12535</v>
      </c>
      <c r="C2228" s="141" t="s">
        <v>1901</v>
      </c>
      <c r="D2228" s="141">
        <v>44969905</v>
      </c>
      <c r="E2228" s="141" t="s">
        <v>430</v>
      </c>
      <c r="F2228" s="141" t="s">
        <v>2085</v>
      </c>
      <c r="G2228" s="141" t="s">
        <v>2086</v>
      </c>
      <c r="H2228" s="141" t="s">
        <v>76</v>
      </c>
      <c r="I2228" s="141" t="s">
        <v>230</v>
      </c>
      <c r="J2228" s="141" t="s">
        <v>61</v>
      </c>
      <c r="K2228" s="141" t="s">
        <v>53</v>
      </c>
      <c r="L2228" s="141" t="s">
        <v>821</v>
      </c>
      <c r="M2228" s="141" t="s">
        <v>476</v>
      </c>
      <c r="N2228" s="141" t="s">
        <v>910</v>
      </c>
      <c r="O2228" s="141" t="s">
        <v>62</v>
      </c>
      <c r="P2228" s="141" t="s">
        <v>1894</v>
      </c>
      <c r="Q2228" s="141" t="s">
        <v>96</v>
      </c>
      <c r="R2228" s="141" t="s">
        <v>57</v>
      </c>
      <c r="S2228" s="141" t="s">
        <v>1213</v>
      </c>
      <c r="T2228" s="227">
        <v>2.4340000000000002</v>
      </c>
      <c r="U2228" s="146">
        <v>46477</v>
      </c>
      <c r="V2228" s="208">
        <v>1.8749999999999999E-2</v>
      </c>
      <c r="W2228" s="209">
        <v>3.986E-2</v>
      </c>
      <c r="X2228" s="141" t="s">
        <v>636</v>
      </c>
      <c r="Y2228" s="141"/>
      <c r="Z2228" s="148">
        <v>372500</v>
      </c>
      <c r="AA2228" s="148">
        <v>4.1524000000000001</v>
      </c>
      <c r="AB2228" s="148">
        <v>96.035499999999999</v>
      </c>
      <c r="AC2228" s="148">
        <v>0</v>
      </c>
      <c r="AD2228" s="148">
        <v>1485.4473399999999</v>
      </c>
      <c r="AE2228" s="151"/>
      <c r="AF2228" s="151"/>
      <c r="AG2228" s="141" t="s">
        <v>17</v>
      </c>
      <c r="AH2228" s="229">
        <v>5.3214285700000003E-4</v>
      </c>
      <c r="AI2228" s="229">
        <v>3.3209557175521942E-4</v>
      </c>
      <c r="AJ2228" s="229">
        <v>7.4206029398209806E-5</v>
      </c>
    </row>
    <row r="2229" spans="1:36" ht="13.5" thickBot="1">
      <c r="A2229" s="153">
        <v>8700</v>
      </c>
      <c r="B2229" s="153">
        <v>12535</v>
      </c>
      <c r="C2229" s="141" t="s">
        <v>1869</v>
      </c>
      <c r="D2229" s="141">
        <v>38630988</v>
      </c>
      <c r="E2229" s="141" t="s">
        <v>430</v>
      </c>
      <c r="F2229" s="141" t="s">
        <v>1870</v>
      </c>
      <c r="G2229" s="141" t="s">
        <v>1871</v>
      </c>
      <c r="H2229" s="141" t="s">
        <v>76</v>
      </c>
      <c r="I2229" s="141" t="s">
        <v>230</v>
      </c>
      <c r="J2229" s="141" t="s">
        <v>61</v>
      </c>
      <c r="K2229" s="141" t="s">
        <v>198</v>
      </c>
      <c r="L2229" s="141" t="s">
        <v>821</v>
      </c>
      <c r="M2229" s="141" t="s">
        <v>102</v>
      </c>
      <c r="N2229" s="141" t="s">
        <v>931</v>
      </c>
      <c r="O2229" s="141" t="s">
        <v>62</v>
      </c>
      <c r="P2229" s="141" t="s">
        <v>1365</v>
      </c>
      <c r="Q2229" s="141" t="s">
        <v>84</v>
      </c>
      <c r="R2229" s="141" t="s">
        <v>57</v>
      </c>
      <c r="S2229" s="141" t="s">
        <v>1213</v>
      </c>
      <c r="T2229" s="227">
        <v>1.919</v>
      </c>
      <c r="U2229" s="146">
        <v>46273</v>
      </c>
      <c r="V2229" s="208">
        <v>1.2500000000000001E-2</v>
      </c>
      <c r="W2229" s="209">
        <v>3.9039999999999998E-2</v>
      </c>
      <c r="X2229" s="141" t="s">
        <v>636</v>
      </c>
      <c r="Y2229" s="141"/>
      <c r="Z2229" s="148">
        <v>2154840</v>
      </c>
      <c r="AA2229" s="148">
        <v>4.1524000000000001</v>
      </c>
      <c r="AB2229" s="148">
        <v>95.2376</v>
      </c>
      <c r="AC2229" s="148">
        <v>0</v>
      </c>
      <c r="AD2229" s="148">
        <v>8521.62961</v>
      </c>
      <c r="AE2229" s="151"/>
      <c r="AF2229" s="151"/>
      <c r="AG2229" s="141" t="s">
        <v>17</v>
      </c>
      <c r="AH2229" s="229">
        <v>6.156685714E-3</v>
      </c>
      <c r="AI2229" s="229">
        <v>1.9051469422128133E-3</v>
      </c>
      <c r="AJ2229" s="229">
        <v>4.2570091800000001E-4</v>
      </c>
    </row>
    <row r="2230" spans="1:36" ht="13.5" thickBot="1">
      <c r="A2230" s="153">
        <v>8700</v>
      </c>
      <c r="B2230" s="153">
        <v>12535</v>
      </c>
      <c r="C2230" s="141" t="s">
        <v>1866</v>
      </c>
      <c r="D2230" s="141">
        <v>135637</v>
      </c>
      <c r="E2230" s="141" t="s">
        <v>430</v>
      </c>
      <c r="F2230" s="141" t="s">
        <v>1873</v>
      </c>
      <c r="G2230" s="141" t="s">
        <v>1874</v>
      </c>
      <c r="H2230" s="141" t="s">
        <v>76</v>
      </c>
      <c r="I2230" s="141" t="s">
        <v>228</v>
      </c>
      <c r="J2230" s="141" t="s">
        <v>61</v>
      </c>
      <c r="K2230" s="141" t="s">
        <v>53</v>
      </c>
      <c r="L2230" s="141" t="s">
        <v>821</v>
      </c>
      <c r="M2230" s="141" t="s">
        <v>102</v>
      </c>
      <c r="N2230" s="141" t="s">
        <v>880</v>
      </c>
      <c r="O2230" s="141" t="s">
        <v>62</v>
      </c>
      <c r="P2230" s="141" t="s">
        <v>1355</v>
      </c>
      <c r="Q2230" s="141" t="s">
        <v>96</v>
      </c>
      <c r="R2230" s="141" t="s">
        <v>57</v>
      </c>
      <c r="S2230" s="141" t="s">
        <v>1207</v>
      </c>
      <c r="T2230" s="227">
        <v>9.0860000000000003</v>
      </c>
      <c r="U2230" s="146">
        <v>50556</v>
      </c>
      <c r="V2230" s="208">
        <v>6.3750000000000001E-2</v>
      </c>
      <c r="W2230" s="209">
        <v>6.5369999999999998E-2</v>
      </c>
      <c r="X2230" s="141" t="s">
        <v>636</v>
      </c>
      <c r="Y2230" s="141"/>
      <c r="Z2230" s="148">
        <v>4309000</v>
      </c>
      <c r="AA2230" s="148">
        <v>3.71</v>
      </c>
      <c r="AB2230" s="148">
        <v>100.6974</v>
      </c>
      <c r="AC2230" s="148">
        <v>0</v>
      </c>
      <c r="AD2230" s="148">
        <v>16097.879080000001</v>
      </c>
      <c r="AE2230" s="151"/>
      <c r="AF2230" s="151"/>
      <c r="AG2230" s="141" t="s">
        <v>17</v>
      </c>
      <c r="AH2230" s="229">
        <v>6.2169961040000003E-3</v>
      </c>
      <c r="AI2230" s="229">
        <v>3.598938995117111E-3</v>
      </c>
      <c r="AJ2230" s="229">
        <v>8.0417504899999998E-4</v>
      </c>
    </row>
    <row r="2231" spans="1:36" ht="13.5" thickBot="1">
      <c r="A2231" s="153">
        <v>8700</v>
      </c>
      <c r="B2231" s="153">
        <v>12535</v>
      </c>
      <c r="C2231" s="141" t="s">
        <v>1875</v>
      </c>
      <c r="D2231" s="141">
        <v>43560927</v>
      </c>
      <c r="E2231" s="141" t="s">
        <v>430</v>
      </c>
      <c r="F2231" s="141" t="s">
        <v>1876</v>
      </c>
      <c r="G2231" s="141" t="s">
        <v>1877</v>
      </c>
      <c r="H2231" s="141" t="s">
        <v>76</v>
      </c>
      <c r="I2231" s="141" t="s">
        <v>230</v>
      </c>
      <c r="J2231" s="141" t="s">
        <v>61</v>
      </c>
      <c r="K2231" s="141" t="s">
        <v>153</v>
      </c>
      <c r="L2231" s="141" t="s">
        <v>821</v>
      </c>
      <c r="M2231" s="141" t="s">
        <v>476</v>
      </c>
      <c r="N2231" s="141" t="s">
        <v>931</v>
      </c>
      <c r="O2231" s="141" t="s">
        <v>62</v>
      </c>
      <c r="P2231" s="141" t="s">
        <v>1350</v>
      </c>
      <c r="Q2231" s="141" t="s">
        <v>96</v>
      </c>
      <c r="R2231" s="141" t="s">
        <v>57</v>
      </c>
      <c r="S2231" s="141" t="s">
        <v>1210</v>
      </c>
      <c r="T2231" s="227">
        <v>4.569</v>
      </c>
      <c r="U2231" s="146">
        <v>47407</v>
      </c>
      <c r="V2231" s="208">
        <v>0.03</v>
      </c>
      <c r="W2231" s="209">
        <v>6.3439999999999996E-2</v>
      </c>
      <c r="X2231" s="141" t="s">
        <v>636</v>
      </c>
      <c r="Y2231" s="141"/>
      <c r="Z2231" s="148">
        <v>2344000</v>
      </c>
      <c r="AA2231" s="148">
        <v>4.9748000000000001</v>
      </c>
      <c r="AB2231" s="148">
        <v>88.851399999999998</v>
      </c>
      <c r="AC2231" s="148">
        <v>0</v>
      </c>
      <c r="AD2231" s="148">
        <v>10360.90062</v>
      </c>
      <c r="AE2231" s="151"/>
      <c r="AF2231" s="151"/>
      <c r="AG2231" s="141" t="s">
        <v>17</v>
      </c>
      <c r="AH2231" s="229">
        <v>4.6880000000000003E-3</v>
      </c>
      <c r="AI2231" s="229">
        <v>2.316345468899562E-3</v>
      </c>
      <c r="AJ2231" s="229">
        <v>5.1758233000000003E-4</v>
      </c>
    </row>
    <row r="2232" spans="1:36" ht="13.5" thickBot="1">
      <c r="A2232" s="153">
        <v>8700</v>
      </c>
      <c r="B2232" s="153">
        <v>12535</v>
      </c>
      <c r="C2232" s="141" t="s">
        <v>1869</v>
      </c>
      <c r="D2232" s="141">
        <v>38630988</v>
      </c>
      <c r="E2232" s="141" t="s">
        <v>430</v>
      </c>
      <c r="F2232" s="141" t="s">
        <v>1878</v>
      </c>
      <c r="G2232" s="141" t="s">
        <v>1879</v>
      </c>
      <c r="H2232" s="141" t="s">
        <v>76</v>
      </c>
      <c r="I2232" s="141" t="s">
        <v>230</v>
      </c>
      <c r="J2232" s="141" t="s">
        <v>61</v>
      </c>
      <c r="K2232" s="141" t="s">
        <v>158</v>
      </c>
      <c r="L2232" s="141" t="s">
        <v>821</v>
      </c>
      <c r="M2232" s="141" t="s">
        <v>491</v>
      </c>
      <c r="N2232" s="141" t="s">
        <v>931</v>
      </c>
      <c r="O2232" s="141" t="s">
        <v>62</v>
      </c>
      <c r="P2232" s="141" t="s">
        <v>298</v>
      </c>
      <c r="Q2232" s="141" t="s">
        <v>298</v>
      </c>
      <c r="R2232" s="141" t="s">
        <v>57</v>
      </c>
      <c r="S2232" s="141" t="s">
        <v>1213</v>
      </c>
      <c r="T2232" s="227">
        <v>2.2130000000000001</v>
      </c>
      <c r="U2232" s="146">
        <v>46402</v>
      </c>
      <c r="V2232" s="208">
        <v>2.375E-2</v>
      </c>
      <c r="W2232" s="209">
        <v>3.9559999999999998E-2</v>
      </c>
      <c r="X2232" s="141" t="s">
        <v>636</v>
      </c>
      <c r="Y2232" s="141"/>
      <c r="Z2232" s="148">
        <v>4230470</v>
      </c>
      <c r="AA2232" s="148">
        <v>4.1524000000000001</v>
      </c>
      <c r="AB2232" s="148">
        <v>98.301100000000005</v>
      </c>
      <c r="AC2232" s="148">
        <v>0</v>
      </c>
      <c r="AD2232" s="148">
        <v>17268.1646</v>
      </c>
      <c r="AE2232" s="151"/>
      <c r="AF2232" s="151"/>
      <c r="AG2232" s="141" t="s">
        <v>17</v>
      </c>
      <c r="AH2232" s="229">
        <v>1.4101566665999999E-2</v>
      </c>
      <c r="AI2232" s="229">
        <v>3.8605750884445622E-3</v>
      </c>
      <c r="AJ2232" s="229">
        <v>8.6263706200000005E-4</v>
      </c>
    </row>
    <row r="2233" spans="1:36" ht="13.5" thickBot="1">
      <c r="A2233" s="153">
        <v>8700</v>
      </c>
      <c r="B2233" s="153">
        <v>12535</v>
      </c>
      <c r="C2233" s="141" t="s">
        <v>1880</v>
      </c>
      <c r="D2233" s="141">
        <v>7929910</v>
      </c>
      <c r="E2233" s="141" t="s">
        <v>430</v>
      </c>
      <c r="F2233" s="141" t="s">
        <v>1881</v>
      </c>
      <c r="G2233" s="141" t="s">
        <v>1882</v>
      </c>
      <c r="H2233" s="141" t="s">
        <v>76</v>
      </c>
      <c r="I2233" s="141" t="s">
        <v>230</v>
      </c>
      <c r="J2233" s="141" t="s">
        <v>61</v>
      </c>
      <c r="K2233" s="141" t="s">
        <v>196</v>
      </c>
      <c r="L2233" s="141" t="s">
        <v>821</v>
      </c>
      <c r="M2233" s="141" t="s">
        <v>102</v>
      </c>
      <c r="N2233" s="141" t="s">
        <v>931</v>
      </c>
      <c r="O2233" s="141" t="s">
        <v>62</v>
      </c>
      <c r="P2233" s="141" t="s">
        <v>1916</v>
      </c>
      <c r="Q2233" s="141" t="s">
        <v>84</v>
      </c>
      <c r="R2233" s="141" t="s">
        <v>57</v>
      </c>
      <c r="S2233" s="141" t="s">
        <v>1213</v>
      </c>
      <c r="T2233" s="227">
        <v>0.94299999999999995</v>
      </c>
      <c r="U2233" s="146">
        <v>45911</v>
      </c>
      <c r="V2233" s="208">
        <v>4.2500000000000003E-2</v>
      </c>
      <c r="W2233" s="209">
        <v>6.6040000000000001E-2</v>
      </c>
      <c r="X2233" s="141" t="s">
        <v>636</v>
      </c>
      <c r="Y2233" s="141"/>
      <c r="Z2233" s="148">
        <v>987000</v>
      </c>
      <c r="AA2233" s="148">
        <v>4.1524000000000001</v>
      </c>
      <c r="AB2233" s="148">
        <v>98.158199999999994</v>
      </c>
      <c r="AC2233" s="148">
        <v>0</v>
      </c>
      <c r="AD2233" s="148">
        <v>4022.9341199999999</v>
      </c>
      <c r="AE2233" s="151"/>
      <c r="AF2233" s="151"/>
      <c r="AG2233" s="141" t="s">
        <v>17</v>
      </c>
      <c r="AH2233" s="229">
        <v>1.9740000000000001E-3</v>
      </c>
      <c r="AI2233" s="229">
        <v>8.9939142959788833E-4</v>
      </c>
      <c r="AJ2233" s="229">
        <v>2.00967048E-4</v>
      </c>
    </row>
    <row r="2234" spans="1:36" ht="13.5" thickBot="1">
      <c r="A2234" s="153">
        <v>8700</v>
      </c>
      <c r="B2234" s="153">
        <v>12535</v>
      </c>
      <c r="C2234" s="141" t="s">
        <v>1875</v>
      </c>
      <c r="D2234" s="141">
        <v>43560927</v>
      </c>
      <c r="E2234" s="141" t="s">
        <v>430</v>
      </c>
      <c r="F2234" s="141" t="s">
        <v>1883</v>
      </c>
      <c r="G2234" s="141" t="s">
        <v>1884</v>
      </c>
      <c r="H2234" s="141" t="s">
        <v>76</v>
      </c>
      <c r="I2234" s="141" t="s">
        <v>230</v>
      </c>
      <c r="J2234" s="141" t="s">
        <v>61</v>
      </c>
      <c r="K2234" s="141" t="s">
        <v>153</v>
      </c>
      <c r="L2234" s="141" t="s">
        <v>821</v>
      </c>
      <c r="M2234" s="141" t="s">
        <v>491</v>
      </c>
      <c r="N2234" s="141" t="s">
        <v>931</v>
      </c>
      <c r="O2234" s="141" t="s">
        <v>62</v>
      </c>
      <c r="P2234" s="141" t="s">
        <v>1350</v>
      </c>
      <c r="Q2234" s="141" t="s">
        <v>96</v>
      </c>
      <c r="R2234" s="141" t="s">
        <v>57</v>
      </c>
      <c r="S2234" s="141" t="s">
        <v>1207</v>
      </c>
      <c r="T2234" s="227">
        <v>4.0119999999999996</v>
      </c>
      <c r="U2234" s="146">
        <v>47198</v>
      </c>
      <c r="V2234" s="208">
        <v>5.3749999999999999E-2</v>
      </c>
      <c r="W2234" s="209">
        <v>6.4640000000000003E-2</v>
      </c>
      <c r="X2234" s="141" t="s">
        <v>636</v>
      </c>
      <c r="Y2234" s="141"/>
      <c r="Z2234" s="148">
        <v>3654000</v>
      </c>
      <c r="AA2234" s="148">
        <v>3.71</v>
      </c>
      <c r="AB2234" s="148">
        <v>96.008200000000002</v>
      </c>
      <c r="AC2234" s="148">
        <v>0</v>
      </c>
      <c r="AD2234" s="148">
        <v>13015.19802</v>
      </c>
      <c r="AE2234" s="151"/>
      <c r="AF2234" s="151"/>
      <c r="AG2234" s="141" t="s">
        <v>17</v>
      </c>
      <c r="AH2234" s="229">
        <v>6.0899999999999999E-3</v>
      </c>
      <c r="AI2234" s="229">
        <v>2.909756213881873E-3</v>
      </c>
      <c r="AJ2234" s="229">
        <v>6.5017866300000002E-4</v>
      </c>
    </row>
    <row r="2235" spans="1:36" ht="13.5" thickBot="1">
      <c r="A2235" s="153">
        <v>8700</v>
      </c>
      <c r="B2235" s="153">
        <v>12535</v>
      </c>
      <c r="C2235" s="141" t="s">
        <v>1885</v>
      </c>
      <c r="D2235" s="141">
        <v>162570</v>
      </c>
      <c r="E2235" s="141" t="s">
        <v>430</v>
      </c>
      <c r="F2235" s="141" t="s">
        <v>1886</v>
      </c>
      <c r="G2235" s="141" t="s">
        <v>1887</v>
      </c>
      <c r="H2235" s="141" t="s">
        <v>76</v>
      </c>
      <c r="I2235" s="141" t="s">
        <v>230</v>
      </c>
      <c r="J2235" s="141" t="s">
        <v>61</v>
      </c>
      <c r="K2235" s="141" t="s">
        <v>53</v>
      </c>
      <c r="L2235" s="141" t="s">
        <v>821</v>
      </c>
      <c r="M2235" s="141" t="s">
        <v>102</v>
      </c>
      <c r="N2235" s="141" t="s">
        <v>195</v>
      </c>
      <c r="O2235" s="141" t="s">
        <v>62</v>
      </c>
      <c r="P2235" s="141" t="s">
        <v>1355</v>
      </c>
      <c r="Q2235" s="141" t="s">
        <v>96</v>
      </c>
      <c r="R2235" s="141" t="s">
        <v>57</v>
      </c>
      <c r="S2235" s="141" t="s">
        <v>1207</v>
      </c>
      <c r="T2235" s="227">
        <v>1.2969999999999999</v>
      </c>
      <c r="U2235" s="146">
        <v>47877</v>
      </c>
      <c r="V2235" s="208">
        <v>3.2750000000000001E-2</v>
      </c>
      <c r="W2235" s="209">
        <v>5.663E-2</v>
      </c>
      <c r="X2235" s="141" t="s">
        <v>636</v>
      </c>
      <c r="Y2235" s="141"/>
      <c r="Z2235" s="148">
        <v>8402350</v>
      </c>
      <c r="AA2235" s="148">
        <v>3.71</v>
      </c>
      <c r="AB2235" s="148">
        <v>95.768199999999993</v>
      </c>
      <c r="AC2235" s="148">
        <v>0</v>
      </c>
      <c r="AD2235" s="148">
        <v>29853.5514</v>
      </c>
      <c r="AE2235" s="151"/>
      <c r="AF2235" s="151"/>
      <c r="AG2235" s="141" t="s">
        <v>17</v>
      </c>
      <c r="AH2235" s="229">
        <v>1.1203133333E-2</v>
      </c>
      <c r="AI2235" s="229">
        <v>6.6742401121448244E-3</v>
      </c>
      <c r="AJ2235" s="229">
        <v>1.49134436E-3</v>
      </c>
    </row>
    <row r="2236" spans="1:36" ht="13.5" thickBot="1">
      <c r="A2236" s="153">
        <v>8700</v>
      </c>
      <c r="B2236" s="153">
        <v>12535</v>
      </c>
      <c r="C2236" s="141" t="s">
        <v>1888</v>
      </c>
      <c r="D2236" s="141">
        <v>9337540</v>
      </c>
      <c r="E2236" s="141" t="s">
        <v>430</v>
      </c>
      <c r="F2236" s="141" t="s">
        <v>1889</v>
      </c>
      <c r="G2236" s="141" t="s">
        <v>1890</v>
      </c>
      <c r="H2236" s="141" t="s">
        <v>76</v>
      </c>
      <c r="I2236" s="141" t="s">
        <v>230</v>
      </c>
      <c r="J2236" s="141" t="s">
        <v>61</v>
      </c>
      <c r="K2236" s="141" t="s">
        <v>314</v>
      </c>
      <c r="L2236" s="141" t="s">
        <v>821</v>
      </c>
      <c r="M2236" s="141" t="s">
        <v>102</v>
      </c>
      <c r="N2236" s="141" t="s">
        <v>900</v>
      </c>
      <c r="O2236" s="141" t="s">
        <v>62</v>
      </c>
      <c r="P2236" s="141" t="s">
        <v>1355</v>
      </c>
      <c r="Q2236" s="141" t="s">
        <v>101</v>
      </c>
      <c r="R2236" s="141" t="s">
        <v>57</v>
      </c>
      <c r="S2236" s="141" t="s">
        <v>1207</v>
      </c>
      <c r="T2236" s="227">
        <v>0.32300000000000001</v>
      </c>
      <c r="U2236" s="146">
        <v>45778</v>
      </c>
      <c r="V2236" s="208">
        <v>6.25E-2</v>
      </c>
      <c r="W2236" s="209">
        <v>5.7520000000000002E-2</v>
      </c>
      <c r="X2236" s="141" t="s">
        <v>636</v>
      </c>
      <c r="Y2236" s="141"/>
      <c r="Z2236" s="148">
        <v>550000</v>
      </c>
      <c r="AA2236" s="148">
        <v>3.71</v>
      </c>
      <c r="AB2236" s="148">
        <v>102.8955</v>
      </c>
      <c r="AC2236" s="148">
        <v>0</v>
      </c>
      <c r="AD2236" s="148">
        <v>2099.58268</v>
      </c>
      <c r="AE2236" s="151"/>
      <c r="AF2236" s="151"/>
      <c r="AG2236" s="141" t="s">
        <v>17</v>
      </c>
      <c r="AH2236" s="229">
        <v>2.7500000000000002E-4</v>
      </c>
      <c r="AI2236" s="229">
        <v>4.6939537456908831E-4</v>
      </c>
      <c r="AJ2236" s="229">
        <v>1.0488536999999999E-4</v>
      </c>
    </row>
    <row r="2237" spans="1:36" ht="13.5" thickBot="1">
      <c r="A2237" s="153">
        <v>8700</v>
      </c>
      <c r="B2237" s="153">
        <v>12535</v>
      </c>
      <c r="C2237" s="141" t="s">
        <v>1891</v>
      </c>
      <c r="D2237" s="141">
        <v>68560480</v>
      </c>
      <c r="E2237" s="141" t="s">
        <v>430</v>
      </c>
      <c r="F2237" s="141" t="s">
        <v>1892</v>
      </c>
      <c r="G2237" s="141" t="s">
        <v>1893</v>
      </c>
      <c r="H2237" s="141" t="s">
        <v>76</v>
      </c>
      <c r="I2237" s="141" t="s">
        <v>228</v>
      </c>
      <c r="J2237" s="141" t="s">
        <v>61</v>
      </c>
      <c r="K2237" s="141" t="s">
        <v>53</v>
      </c>
      <c r="L2237" s="141" t="s">
        <v>821</v>
      </c>
      <c r="M2237" s="141" t="s">
        <v>102</v>
      </c>
      <c r="N2237" s="141" t="s">
        <v>879</v>
      </c>
      <c r="O2237" s="141" t="s">
        <v>62</v>
      </c>
      <c r="P2237" s="141" t="s">
        <v>1894</v>
      </c>
      <c r="Q2237" s="141" t="s">
        <v>96</v>
      </c>
      <c r="R2237" s="141" t="s">
        <v>57</v>
      </c>
      <c r="S2237" s="141" t="s">
        <v>1207</v>
      </c>
      <c r="T2237" s="227">
        <v>0.72699999999999998</v>
      </c>
      <c r="U2237" s="146">
        <v>45838</v>
      </c>
      <c r="V2237" s="208">
        <v>6.1249999999999999E-2</v>
      </c>
      <c r="W2237" s="209">
        <v>8.1140000000000004E-2</v>
      </c>
      <c r="X2237" s="141" t="s">
        <v>636</v>
      </c>
      <c r="Y2237" s="141"/>
      <c r="Z2237" s="148">
        <v>8443605</v>
      </c>
      <c r="AA2237" s="148">
        <v>3.71</v>
      </c>
      <c r="AB2237" s="148">
        <v>100.16330000000001</v>
      </c>
      <c r="AC2237" s="148">
        <v>0</v>
      </c>
      <c r="AD2237" s="148">
        <v>31376.929540000001</v>
      </c>
      <c r="AE2237" s="151"/>
      <c r="AF2237" s="151"/>
      <c r="AG2237" s="141" t="s">
        <v>17</v>
      </c>
      <c r="AH2237" s="229">
        <v>1.4072675E-2</v>
      </c>
      <c r="AI2237" s="229">
        <v>7.0148157224540417E-3</v>
      </c>
      <c r="AJ2237" s="229">
        <v>1.5674452349999999E-3</v>
      </c>
    </row>
    <row r="2238" spans="1:36" ht="13.5" thickBot="1">
      <c r="A2238" s="153">
        <v>8700</v>
      </c>
      <c r="B2238" s="153">
        <v>12535</v>
      </c>
      <c r="C2238" s="141" t="s">
        <v>1891</v>
      </c>
      <c r="D2238" s="141">
        <v>68560480</v>
      </c>
      <c r="E2238" s="141" t="s">
        <v>430</v>
      </c>
      <c r="F2238" s="141" t="s">
        <v>1895</v>
      </c>
      <c r="G2238" s="141" t="s">
        <v>1896</v>
      </c>
      <c r="H2238" s="141" t="s">
        <v>76</v>
      </c>
      <c r="I2238" s="141" t="s">
        <v>228</v>
      </c>
      <c r="J2238" s="141" t="s">
        <v>61</v>
      </c>
      <c r="K2238" s="141" t="s">
        <v>53</v>
      </c>
      <c r="L2238" s="141" t="s">
        <v>821</v>
      </c>
      <c r="M2238" s="141" t="s">
        <v>476</v>
      </c>
      <c r="N2238" s="141" t="s">
        <v>878</v>
      </c>
      <c r="O2238" s="141" t="s">
        <v>62</v>
      </c>
      <c r="P2238" s="141" t="s">
        <v>1894</v>
      </c>
      <c r="Q2238" s="141" t="s">
        <v>96</v>
      </c>
      <c r="R2238" s="141" t="s">
        <v>57</v>
      </c>
      <c r="S2238" s="141" t="s">
        <v>1207</v>
      </c>
      <c r="T2238" s="227">
        <v>2.508</v>
      </c>
      <c r="U2238" s="146">
        <v>46568</v>
      </c>
      <c r="V2238" s="208">
        <v>6.5000000000000002E-2</v>
      </c>
      <c r="W2238" s="209">
        <v>8.5599999999999996E-2</v>
      </c>
      <c r="X2238" s="141" t="s">
        <v>636</v>
      </c>
      <c r="Y2238" s="141"/>
      <c r="Z2238" s="148">
        <v>4609550</v>
      </c>
      <c r="AA2238" s="148">
        <v>3.71</v>
      </c>
      <c r="AB2238" s="148">
        <v>96.720200000000006</v>
      </c>
      <c r="AC2238" s="148">
        <v>0</v>
      </c>
      <c r="AD2238" s="148">
        <v>16540.537779999999</v>
      </c>
      <c r="AE2238" s="151"/>
      <c r="AF2238" s="151"/>
      <c r="AG2238" s="141" t="s">
        <v>17</v>
      </c>
      <c r="AH2238" s="229">
        <v>7.6825833329999997E-3</v>
      </c>
      <c r="AI2238" s="229">
        <v>3.6979024454599023E-3</v>
      </c>
      <c r="AJ2238" s="229">
        <v>8.2628821600000001E-4</v>
      </c>
    </row>
    <row r="2239" spans="1:36" ht="13.5" thickBot="1">
      <c r="A2239" s="153">
        <v>8700</v>
      </c>
      <c r="B2239" s="153">
        <v>12535</v>
      </c>
      <c r="C2239" s="141" t="s">
        <v>1891</v>
      </c>
      <c r="D2239" s="141">
        <v>68560480</v>
      </c>
      <c r="E2239" s="141" t="s">
        <v>430</v>
      </c>
      <c r="F2239" s="141" t="s">
        <v>1897</v>
      </c>
      <c r="G2239" s="141" t="s">
        <v>1898</v>
      </c>
      <c r="H2239" s="141" t="s">
        <v>76</v>
      </c>
      <c r="I2239" s="141" t="s">
        <v>228</v>
      </c>
      <c r="J2239" s="141" t="s">
        <v>61</v>
      </c>
      <c r="K2239" s="141" t="s">
        <v>53</v>
      </c>
      <c r="L2239" s="141" t="s">
        <v>821</v>
      </c>
      <c r="M2239" s="141" t="s">
        <v>102</v>
      </c>
      <c r="N2239" s="141" t="s">
        <v>879</v>
      </c>
      <c r="O2239" s="141" t="s">
        <v>62</v>
      </c>
      <c r="P2239" s="141" t="s">
        <v>1894</v>
      </c>
      <c r="Q2239" s="141" t="s">
        <v>96</v>
      </c>
      <c r="R2239" s="141" t="s">
        <v>57</v>
      </c>
      <c r="S2239" s="141" t="s">
        <v>1207</v>
      </c>
      <c r="T2239" s="227">
        <v>4.718</v>
      </c>
      <c r="U2239" s="146">
        <v>47664</v>
      </c>
      <c r="V2239" s="208">
        <v>6.7500000000000004E-2</v>
      </c>
      <c r="W2239" s="209">
        <v>8.6940000000000003E-2</v>
      </c>
      <c r="X2239" s="141" t="s">
        <v>636</v>
      </c>
      <c r="Y2239" s="141"/>
      <c r="Z2239" s="148">
        <v>10253000</v>
      </c>
      <c r="AA2239" s="148">
        <v>3.71</v>
      </c>
      <c r="AB2239" s="148">
        <v>93.083799999999997</v>
      </c>
      <c r="AC2239" s="148">
        <v>0</v>
      </c>
      <c r="AD2239" s="148">
        <v>35407.80227</v>
      </c>
      <c r="AE2239" s="151"/>
      <c r="AF2239" s="151"/>
      <c r="AG2239" s="141" t="s">
        <v>17</v>
      </c>
      <c r="AH2239" s="229">
        <v>1.8641818181000001E-2</v>
      </c>
      <c r="AI2239" s="229">
        <v>7.9159819556117051E-3</v>
      </c>
      <c r="AJ2239" s="229">
        <v>1.76880886E-3</v>
      </c>
    </row>
    <row r="2240" spans="1:36" ht="13.5" thickBot="1">
      <c r="A2240" s="153">
        <v>8700</v>
      </c>
      <c r="B2240" s="153">
        <v>12535</v>
      </c>
      <c r="C2240" s="141" t="s">
        <v>1872</v>
      </c>
      <c r="D2240" s="141">
        <v>31316166</v>
      </c>
      <c r="E2240" s="141" t="s">
        <v>430</v>
      </c>
      <c r="F2240" s="141" t="s">
        <v>1899</v>
      </c>
      <c r="G2240" s="141" t="s">
        <v>1900</v>
      </c>
      <c r="H2240" s="141" t="s">
        <v>76</v>
      </c>
      <c r="I2240" s="141" t="s">
        <v>230</v>
      </c>
      <c r="J2240" s="141" t="s">
        <v>61</v>
      </c>
      <c r="K2240" s="141" t="s">
        <v>153</v>
      </c>
      <c r="L2240" s="141" t="s">
        <v>821</v>
      </c>
      <c r="M2240" s="141" t="s">
        <v>479</v>
      </c>
      <c r="N2240" s="141" t="s">
        <v>895</v>
      </c>
      <c r="O2240" s="141" t="s">
        <v>62</v>
      </c>
      <c r="P2240" s="141" t="s">
        <v>1355</v>
      </c>
      <c r="Q2240" s="141" t="s">
        <v>96</v>
      </c>
      <c r="R2240" s="141" t="s">
        <v>57</v>
      </c>
      <c r="S2240" s="141" t="s">
        <v>1213</v>
      </c>
      <c r="T2240" s="227">
        <v>1.4179999999999999</v>
      </c>
      <c r="U2240" s="146">
        <v>54788</v>
      </c>
      <c r="V2240" s="208">
        <v>1.4999999999999999E-2</v>
      </c>
      <c r="W2240" s="209">
        <v>4.6580000000000003E-2</v>
      </c>
      <c r="X2240" s="141" t="s">
        <v>636</v>
      </c>
      <c r="Y2240" s="141"/>
      <c r="Z2240" s="148">
        <v>2030000</v>
      </c>
      <c r="AA2240" s="148">
        <v>4.1524000000000001</v>
      </c>
      <c r="AB2240" s="148">
        <v>90.393699999999995</v>
      </c>
      <c r="AC2240" s="148">
        <v>0</v>
      </c>
      <c r="AD2240" s="148">
        <v>7619.6212400000004</v>
      </c>
      <c r="AE2240" s="151"/>
      <c r="AF2240" s="151"/>
      <c r="AG2240" s="141" t="s">
        <v>17</v>
      </c>
      <c r="AH2240" s="229">
        <v>2.8999999999999998E-3</v>
      </c>
      <c r="AI2240" s="229">
        <v>1.7034885075468337E-3</v>
      </c>
      <c r="AJ2240" s="229">
        <v>3.8064078199999998E-4</v>
      </c>
    </row>
    <row r="2241" spans="1:36" ht="13.5" thickBot="1">
      <c r="A2241" s="153">
        <v>8700</v>
      </c>
      <c r="B2241" s="153">
        <v>12535</v>
      </c>
      <c r="C2241" s="141" t="s">
        <v>1901</v>
      </c>
      <c r="D2241" s="141">
        <v>44969905</v>
      </c>
      <c r="E2241" s="141" t="s">
        <v>430</v>
      </c>
      <c r="F2241" s="141" t="s">
        <v>1902</v>
      </c>
      <c r="G2241" s="141" t="s">
        <v>1903</v>
      </c>
      <c r="H2241" s="141" t="s">
        <v>76</v>
      </c>
      <c r="I2241" s="141" t="s">
        <v>230</v>
      </c>
      <c r="J2241" s="141" t="s">
        <v>61</v>
      </c>
      <c r="K2241" s="141" t="s">
        <v>53</v>
      </c>
      <c r="L2241" s="141" t="s">
        <v>821</v>
      </c>
      <c r="M2241" s="141" t="s">
        <v>476</v>
      </c>
      <c r="N2241" s="141" t="s">
        <v>910</v>
      </c>
      <c r="O2241" s="141" t="s">
        <v>62</v>
      </c>
      <c r="P2241" s="141" t="s">
        <v>1894</v>
      </c>
      <c r="Q2241" s="141" t="s">
        <v>96</v>
      </c>
      <c r="R2241" s="141" t="s">
        <v>57</v>
      </c>
      <c r="S2241" s="141" t="s">
        <v>1213</v>
      </c>
      <c r="T2241" s="227">
        <v>7.9000000000000001E-2</v>
      </c>
      <c r="U2241" s="146">
        <v>45688</v>
      </c>
      <c r="V2241" s="208">
        <v>0.06</v>
      </c>
      <c r="W2241" s="209">
        <v>5.1060000000000001E-2</v>
      </c>
      <c r="X2241" s="141" t="s">
        <v>636</v>
      </c>
      <c r="Y2241" s="141"/>
      <c r="Z2241" s="148">
        <v>1300000</v>
      </c>
      <c r="AA2241" s="148">
        <v>4.1524000000000001</v>
      </c>
      <c r="AB2241" s="148">
        <v>101.30500000000001</v>
      </c>
      <c r="AC2241" s="148">
        <v>0</v>
      </c>
      <c r="AD2241" s="148">
        <v>5468.5654699999996</v>
      </c>
      <c r="AE2241" s="151"/>
      <c r="AF2241" s="151"/>
      <c r="AG2241" s="141" t="s">
        <v>17</v>
      </c>
      <c r="AH2241" s="229">
        <v>1.2999999999999999E-3</v>
      </c>
      <c r="AI2241" s="229">
        <v>1.2225854983459058E-3</v>
      </c>
      <c r="AJ2241" s="229">
        <v>2.7318405599999999E-4</v>
      </c>
    </row>
    <row r="2242" spans="1:36" ht="13.5" thickBot="1">
      <c r="A2242" s="153">
        <v>8700</v>
      </c>
      <c r="B2242" s="153">
        <v>12535</v>
      </c>
      <c r="C2242" s="141" t="s">
        <v>1904</v>
      </c>
      <c r="D2242" s="141">
        <v>59907412</v>
      </c>
      <c r="E2242" s="141" t="s">
        <v>430</v>
      </c>
      <c r="F2242" s="141" t="s">
        <v>1905</v>
      </c>
      <c r="G2242" s="141" t="s">
        <v>1906</v>
      </c>
      <c r="H2242" s="141" t="s">
        <v>76</v>
      </c>
      <c r="I2242" s="141" t="s">
        <v>230</v>
      </c>
      <c r="J2242" s="141" t="s">
        <v>61</v>
      </c>
      <c r="K2242" s="141" t="s">
        <v>314</v>
      </c>
      <c r="L2242" s="141" t="s">
        <v>821</v>
      </c>
      <c r="M2242" s="141" t="s">
        <v>488</v>
      </c>
      <c r="N2242" s="141" t="s">
        <v>892</v>
      </c>
      <c r="O2242" s="141" t="s">
        <v>62</v>
      </c>
      <c r="P2242" s="141" t="s">
        <v>1907</v>
      </c>
      <c r="Q2242" s="141" t="s">
        <v>84</v>
      </c>
      <c r="R2242" s="141" t="s">
        <v>57</v>
      </c>
      <c r="S2242" s="141" t="s">
        <v>1207</v>
      </c>
      <c r="T2242" s="227">
        <v>5.3760000000000003</v>
      </c>
      <c r="U2242" s="146">
        <v>47802</v>
      </c>
      <c r="V2242" s="208">
        <v>4.1500000000000002E-2</v>
      </c>
      <c r="W2242" s="209">
        <v>4.4229999999999998E-2</v>
      </c>
      <c r="X2242" s="141" t="s">
        <v>636</v>
      </c>
      <c r="Y2242" s="141"/>
      <c r="Z2242" s="148">
        <v>690000</v>
      </c>
      <c r="AA2242" s="148">
        <v>3.71</v>
      </c>
      <c r="AB2242" s="148">
        <v>100.1233</v>
      </c>
      <c r="AC2242" s="148">
        <v>0</v>
      </c>
      <c r="AD2242" s="148">
        <v>2563.05636</v>
      </c>
      <c r="AE2242" s="151"/>
      <c r="AF2242" s="151"/>
      <c r="AG2242" s="141" t="s">
        <v>17</v>
      </c>
      <c r="AH2242" s="229">
        <v>2.5100949399999999E-4</v>
      </c>
      <c r="AI2242" s="229">
        <v>5.7301234745558299E-4</v>
      </c>
      <c r="AJ2242" s="229">
        <v>1.2803835600000001E-4</v>
      </c>
    </row>
    <row r="2243" spans="1:36" ht="13.5" thickBot="1">
      <c r="A2243" s="153">
        <v>8700</v>
      </c>
      <c r="B2243" s="153">
        <v>12535</v>
      </c>
      <c r="C2243" s="141" t="s">
        <v>1869</v>
      </c>
      <c r="D2243" s="141">
        <v>38630988</v>
      </c>
      <c r="E2243" s="141" t="s">
        <v>430</v>
      </c>
      <c r="F2243" s="141" t="s">
        <v>1908</v>
      </c>
      <c r="G2243" s="141" t="s">
        <v>1909</v>
      </c>
      <c r="H2243" s="141" t="s">
        <v>76</v>
      </c>
      <c r="I2243" s="141" t="s">
        <v>230</v>
      </c>
      <c r="J2243" s="141" t="s">
        <v>61</v>
      </c>
      <c r="K2243" s="141" t="s">
        <v>53</v>
      </c>
      <c r="L2243" s="141" t="s">
        <v>821</v>
      </c>
      <c r="M2243" s="141" t="s">
        <v>491</v>
      </c>
      <c r="N2243" s="141" t="s">
        <v>931</v>
      </c>
      <c r="O2243" s="141" t="s">
        <v>62</v>
      </c>
      <c r="P2243" s="141" t="s">
        <v>298</v>
      </c>
      <c r="Q2243" s="141" t="s">
        <v>298</v>
      </c>
      <c r="R2243" s="141" t="s">
        <v>57</v>
      </c>
      <c r="S2243" s="141" t="s">
        <v>1213</v>
      </c>
      <c r="T2243" s="227">
        <v>3.3380000000000001</v>
      </c>
      <c r="U2243" s="146">
        <v>46824</v>
      </c>
      <c r="V2243" s="208">
        <v>1.6250000000000001E-2</v>
      </c>
      <c r="W2243" s="209">
        <v>4.267E-2</v>
      </c>
      <c r="X2243" s="141" t="s">
        <v>636</v>
      </c>
      <c r="Y2243" s="141"/>
      <c r="Z2243" s="148">
        <v>777000</v>
      </c>
      <c r="AA2243" s="148">
        <v>4.1524000000000001</v>
      </c>
      <c r="AB2243" s="148">
        <v>92.617699999999999</v>
      </c>
      <c r="AC2243" s="148">
        <v>0</v>
      </c>
      <c r="AD2243" s="148">
        <v>2988.2311800000002</v>
      </c>
      <c r="AE2243" s="151"/>
      <c r="AF2243" s="151"/>
      <c r="AG2243" s="141" t="s">
        <v>17</v>
      </c>
      <c r="AH2243" s="229">
        <v>2.2200000000000002E-3</v>
      </c>
      <c r="AI2243" s="229">
        <v>6.6806699607330005E-4</v>
      </c>
      <c r="AJ2243" s="229">
        <v>1.49278109E-4</v>
      </c>
    </row>
    <row r="2244" spans="1:36" ht="13.5" thickBot="1">
      <c r="A2244" s="153">
        <v>8700</v>
      </c>
      <c r="B2244" s="153">
        <v>12535</v>
      </c>
      <c r="C2244" s="141" t="s">
        <v>1910</v>
      </c>
      <c r="D2244" s="141">
        <v>69469740</v>
      </c>
      <c r="E2244" s="141" t="s">
        <v>430</v>
      </c>
      <c r="F2244" s="141" t="s">
        <v>1911</v>
      </c>
      <c r="G2244" s="141" t="s">
        <v>1912</v>
      </c>
      <c r="H2244" s="141" t="s">
        <v>76</v>
      </c>
      <c r="I2244" s="141" t="s">
        <v>230</v>
      </c>
      <c r="J2244" s="141" t="s">
        <v>61</v>
      </c>
      <c r="K2244" s="141" t="s">
        <v>53</v>
      </c>
      <c r="L2244" s="141" t="s">
        <v>821</v>
      </c>
      <c r="M2244" s="141" t="s">
        <v>476</v>
      </c>
      <c r="N2244" s="141" t="s">
        <v>878</v>
      </c>
      <c r="O2244" s="141" t="s">
        <v>62</v>
      </c>
      <c r="P2244" s="141" t="s">
        <v>1894</v>
      </c>
      <c r="Q2244" s="141" t="s">
        <v>96</v>
      </c>
      <c r="R2244" s="141" t="s">
        <v>57</v>
      </c>
      <c r="S2244" s="141" t="s">
        <v>1207</v>
      </c>
      <c r="T2244" s="227">
        <v>5.391</v>
      </c>
      <c r="U2244" s="146">
        <v>47937</v>
      </c>
      <c r="V2244" s="208">
        <v>5.8749999999999997E-2</v>
      </c>
      <c r="W2244" s="209">
        <v>8.8660000000000003E-2</v>
      </c>
      <c r="X2244" s="141" t="s">
        <v>636</v>
      </c>
      <c r="Y2244" s="141"/>
      <c r="Z2244" s="148">
        <v>312763</v>
      </c>
      <c r="AA2244" s="148">
        <v>3.71</v>
      </c>
      <c r="AB2244" s="148">
        <v>85.499600000000001</v>
      </c>
      <c r="AC2244" s="148">
        <v>0</v>
      </c>
      <c r="AD2244" s="148">
        <v>992.09523000000002</v>
      </c>
      <c r="AE2244" s="151"/>
      <c r="AF2244" s="151"/>
      <c r="AG2244" s="141" t="s">
        <v>17</v>
      </c>
      <c r="AH2244" s="229">
        <v>5.0042079999999996E-4</v>
      </c>
      <c r="AI2244" s="229">
        <v>2.2179879674662578E-4</v>
      </c>
      <c r="AJ2244" s="229">
        <v>4.9560456180966801E-5</v>
      </c>
    </row>
    <row r="2245" spans="1:36" ht="13.5" thickBot="1">
      <c r="A2245" s="153">
        <v>8700</v>
      </c>
      <c r="B2245" s="153">
        <v>12535</v>
      </c>
      <c r="C2245" s="141" t="s">
        <v>1352</v>
      </c>
      <c r="D2245" s="141">
        <v>191685</v>
      </c>
      <c r="E2245" s="141" t="s">
        <v>430</v>
      </c>
      <c r="F2245" s="141" t="s">
        <v>1353</v>
      </c>
      <c r="G2245" s="141" t="s">
        <v>1354</v>
      </c>
      <c r="H2245" s="141" t="s">
        <v>76</v>
      </c>
      <c r="I2245" s="141" t="s">
        <v>230</v>
      </c>
      <c r="J2245" s="141" t="s">
        <v>61</v>
      </c>
      <c r="K2245" s="141" t="s">
        <v>53</v>
      </c>
      <c r="L2245" s="141" t="s">
        <v>821</v>
      </c>
      <c r="M2245" s="141" t="s">
        <v>102</v>
      </c>
      <c r="N2245" s="141" t="s">
        <v>195</v>
      </c>
      <c r="O2245" s="141" t="s">
        <v>62</v>
      </c>
      <c r="P2245" s="141" t="s">
        <v>1355</v>
      </c>
      <c r="Q2245" s="141" t="s">
        <v>96</v>
      </c>
      <c r="R2245" s="141" t="s">
        <v>57</v>
      </c>
      <c r="S2245" s="141" t="s">
        <v>1207</v>
      </c>
      <c r="T2245" s="227">
        <v>1.4910000000000001</v>
      </c>
      <c r="U2245" s="146">
        <v>47945</v>
      </c>
      <c r="V2245" s="208">
        <v>3.0769999999999999E-2</v>
      </c>
      <c r="W2245" s="209">
        <v>6.2050000000000001E-2</v>
      </c>
      <c r="X2245" s="141" t="s">
        <v>636</v>
      </c>
      <c r="Y2245" s="141"/>
      <c r="Z2245" s="148">
        <v>14115095</v>
      </c>
      <c r="AA2245" s="148">
        <v>3.71</v>
      </c>
      <c r="AB2245" s="148">
        <v>95.572999999999993</v>
      </c>
      <c r="AC2245" s="148">
        <v>0</v>
      </c>
      <c r="AD2245" s="148">
        <v>50048.715250000001</v>
      </c>
      <c r="AE2245" s="151"/>
      <c r="AF2245" s="151"/>
      <c r="AG2245" s="141" t="s">
        <v>17</v>
      </c>
      <c r="AH2245" s="229">
        <v>2.3525158333E-2</v>
      </c>
      <c r="AI2245" s="229">
        <v>1.1189192816867489E-2</v>
      </c>
      <c r="AJ2245" s="229">
        <v>2.5002006700000001E-3</v>
      </c>
    </row>
    <row r="2246" spans="1:36" ht="13.5" thickBot="1">
      <c r="A2246" s="153">
        <v>8700</v>
      </c>
      <c r="B2246" s="153">
        <v>12535</v>
      </c>
      <c r="C2246" s="141" t="s">
        <v>1913</v>
      </c>
      <c r="D2246" s="141">
        <v>60275028</v>
      </c>
      <c r="E2246" s="141" t="s">
        <v>430</v>
      </c>
      <c r="F2246" s="141" t="s">
        <v>1914</v>
      </c>
      <c r="G2246" s="141" t="s">
        <v>1915</v>
      </c>
      <c r="H2246" s="141" t="s">
        <v>76</v>
      </c>
      <c r="I2246" s="141" t="s">
        <v>230</v>
      </c>
      <c r="J2246" s="141" t="s">
        <v>61</v>
      </c>
      <c r="K2246" s="141" t="s">
        <v>315</v>
      </c>
      <c r="L2246" s="141" t="s">
        <v>821</v>
      </c>
      <c r="M2246" s="141" t="s">
        <v>102</v>
      </c>
      <c r="N2246" s="141" t="s">
        <v>879</v>
      </c>
      <c r="O2246" s="141" t="s">
        <v>62</v>
      </c>
      <c r="P2246" s="141" t="s">
        <v>1916</v>
      </c>
      <c r="Q2246" s="141" t="s">
        <v>84</v>
      </c>
      <c r="R2246" s="141" t="s">
        <v>57</v>
      </c>
      <c r="S2246" s="141" t="s">
        <v>1207</v>
      </c>
      <c r="T2246" s="227">
        <v>0.76500000000000001</v>
      </c>
      <c r="U2246" s="146">
        <v>46218</v>
      </c>
      <c r="V2246" s="208">
        <v>0.09</v>
      </c>
      <c r="W2246" s="209">
        <v>8.0019999999999994E-2</v>
      </c>
      <c r="X2246" s="141" t="s">
        <v>636</v>
      </c>
      <c r="Y2246" s="141"/>
      <c r="Z2246" s="148">
        <v>15793943</v>
      </c>
      <c r="AA2246" s="148">
        <v>3.71</v>
      </c>
      <c r="AB2246" s="148">
        <v>103.533</v>
      </c>
      <c r="AC2246" s="148">
        <v>0</v>
      </c>
      <c r="AD2246" s="148">
        <v>60665.708550000003</v>
      </c>
      <c r="AE2246" s="151"/>
      <c r="AF2246" s="151"/>
      <c r="AG2246" s="141" t="s">
        <v>17</v>
      </c>
      <c r="AH2246" s="229">
        <v>2.5270308799999999E-2</v>
      </c>
      <c r="AI2246" s="229">
        <v>1.3562791910784097E-2</v>
      </c>
      <c r="AJ2246" s="229">
        <v>3.0305761980000002E-3</v>
      </c>
    </row>
    <row r="2247" spans="1:36" ht="13.5" thickBot="1">
      <c r="A2247" s="153">
        <v>8700</v>
      </c>
      <c r="B2247" s="153">
        <v>12535</v>
      </c>
      <c r="C2247" s="141" t="s">
        <v>1917</v>
      </c>
      <c r="D2247" s="141">
        <v>29777713</v>
      </c>
      <c r="E2247" s="141" t="s">
        <v>430</v>
      </c>
      <c r="F2247" s="141" t="s">
        <v>1918</v>
      </c>
      <c r="G2247" s="141" t="s">
        <v>1919</v>
      </c>
      <c r="H2247" s="141" t="s">
        <v>76</v>
      </c>
      <c r="I2247" s="141" t="s">
        <v>230</v>
      </c>
      <c r="J2247" s="141" t="s">
        <v>61</v>
      </c>
      <c r="K2247" s="141" t="s">
        <v>154</v>
      </c>
      <c r="L2247" s="141" t="s">
        <v>821</v>
      </c>
      <c r="M2247" s="141" t="s">
        <v>476</v>
      </c>
      <c r="N2247" s="141" t="s">
        <v>878</v>
      </c>
      <c r="O2247" s="141" t="s">
        <v>62</v>
      </c>
      <c r="P2247" s="141" t="s">
        <v>1920</v>
      </c>
      <c r="Q2247" s="141" t="s">
        <v>96</v>
      </c>
      <c r="R2247" s="141" t="s">
        <v>57</v>
      </c>
      <c r="S2247" s="141" t="s">
        <v>1207</v>
      </c>
      <c r="T2247" s="227">
        <v>3.5999999999999997E-2</v>
      </c>
      <c r="U2247" s="146">
        <v>46310</v>
      </c>
      <c r="V2247" s="208">
        <v>8.2500000000000004E-2</v>
      </c>
      <c r="W2247" s="209">
        <v>6.9309999999999997E-2</v>
      </c>
      <c r="X2247" s="141" t="s">
        <v>636</v>
      </c>
      <c r="Y2247" s="141"/>
      <c r="Z2247" s="148">
        <v>3849104.7</v>
      </c>
      <c r="AA2247" s="148">
        <v>3.71</v>
      </c>
      <c r="AB2247" s="148">
        <v>105.23390000000001</v>
      </c>
      <c r="AC2247" s="148">
        <v>0</v>
      </c>
      <c r="AD2247" s="148">
        <v>15027.5887</v>
      </c>
      <c r="AE2247" s="151"/>
      <c r="AF2247" s="151"/>
      <c r="AG2247" s="141" t="s">
        <v>17</v>
      </c>
      <c r="AH2247" s="229">
        <v>1.1843399076000001E-2</v>
      </c>
      <c r="AI2247" s="229">
        <v>3.3596584187419089E-3</v>
      </c>
      <c r="AJ2247" s="229">
        <v>7.5070832699999999E-4</v>
      </c>
    </row>
    <row r="2248" spans="1:36" ht="13.5" thickBot="1">
      <c r="A2248" s="153">
        <v>8700</v>
      </c>
      <c r="B2248" s="153">
        <v>12535</v>
      </c>
      <c r="C2248" s="141" t="s">
        <v>1356</v>
      </c>
      <c r="D2248" s="141">
        <v>162474</v>
      </c>
      <c r="E2248" s="141" t="s">
        <v>430</v>
      </c>
      <c r="F2248" s="141" t="s">
        <v>1357</v>
      </c>
      <c r="G2248" s="141" t="s">
        <v>1358</v>
      </c>
      <c r="H2248" s="141" t="s">
        <v>76</v>
      </c>
      <c r="I2248" s="141" t="s">
        <v>230</v>
      </c>
      <c r="J2248" s="141" t="s">
        <v>61</v>
      </c>
      <c r="K2248" s="141" t="s">
        <v>53</v>
      </c>
      <c r="L2248" s="141" t="s">
        <v>821</v>
      </c>
      <c r="M2248" s="141" t="s">
        <v>102</v>
      </c>
      <c r="N2248" s="141" t="s">
        <v>195</v>
      </c>
      <c r="O2248" s="141" t="s">
        <v>62</v>
      </c>
      <c r="P2248" s="141" t="s">
        <v>1355</v>
      </c>
      <c r="Q2248" s="141" t="s">
        <v>96</v>
      </c>
      <c r="R2248" s="141" t="s">
        <v>57</v>
      </c>
      <c r="S2248" s="141" t="s">
        <v>1207</v>
      </c>
      <c r="T2248" s="227">
        <v>1.9810000000000001</v>
      </c>
      <c r="U2248" s="146">
        <v>48234</v>
      </c>
      <c r="V2248" s="208">
        <v>3.2550000000000003E-2</v>
      </c>
      <c r="W2248" s="209">
        <v>6.0569999999999999E-2</v>
      </c>
      <c r="X2248" s="141" t="s">
        <v>636</v>
      </c>
      <c r="Y2248" s="141"/>
      <c r="Z2248" s="148">
        <v>14573150</v>
      </c>
      <c r="AA2248" s="148">
        <v>3.71</v>
      </c>
      <c r="AB2248" s="148">
        <v>93.53</v>
      </c>
      <c r="AC2248" s="148">
        <v>0</v>
      </c>
      <c r="AD2248" s="148">
        <v>50568.291290000001</v>
      </c>
      <c r="AE2248" s="151"/>
      <c r="AF2248" s="151"/>
      <c r="AG2248" s="141" t="s">
        <v>17</v>
      </c>
      <c r="AH2248" s="229">
        <v>1.457315E-2</v>
      </c>
      <c r="AI2248" s="229">
        <v>1.1305352371923889E-2</v>
      </c>
      <c r="AJ2248" s="229">
        <v>2.5261562680000001E-3</v>
      </c>
    </row>
    <row r="2249" spans="1:36" ht="13.5" thickBot="1">
      <c r="A2249" s="153">
        <v>8700</v>
      </c>
      <c r="B2249" s="153">
        <v>12535</v>
      </c>
      <c r="C2249" s="141" t="s">
        <v>1921</v>
      </c>
      <c r="D2249" s="141">
        <v>47414038</v>
      </c>
      <c r="E2249" s="141" t="s">
        <v>430</v>
      </c>
      <c r="F2249" s="141" t="s">
        <v>1922</v>
      </c>
      <c r="G2249" s="141" t="s">
        <v>1923</v>
      </c>
      <c r="H2249" s="141" t="s">
        <v>76</v>
      </c>
      <c r="I2249" s="141" t="s">
        <v>230</v>
      </c>
      <c r="J2249" s="141" t="s">
        <v>61</v>
      </c>
      <c r="K2249" s="141" t="s">
        <v>53</v>
      </c>
      <c r="L2249" s="141" t="s">
        <v>821</v>
      </c>
      <c r="M2249" s="141" t="s">
        <v>476</v>
      </c>
      <c r="N2249" s="141" t="s">
        <v>910</v>
      </c>
      <c r="O2249" s="141" t="s">
        <v>62</v>
      </c>
      <c r="P2249" s="141" t="s">
        <v>1894</v>
      </c>
      <c r="Q2249" s="141" t="s">
        <v>96</v>
      </c>
      <c r="R2249" s="141" t="s">
        <v>57</v>
      </c>
      <c r="S2249" s="141" t="s">
        <v>1207</v>
      </c>
      <c r="T2249" s="227">
        <v>2.4319999999999999</v>
      </c>
      <c r="U2249" s="146">
        <v>46516</v>
      </c>
      <c r="V2249" s="208">
        <v>4.7500000000000001E-2</v>
      </c>
      <c r="W2249" s="209">
        <v>5.3420000000000002E-2</v>
      </c>
      <c r="X2249" s="141" t="s">
        <v>636</v>
      </c>
      <c r="Y2249" s="141"/>
      <c r="Z2249" s="148">
        <v>1052000</v>
      </c>
      <c r="AA2249" s="148">
        <v>3.71</v>
      </c>
      <c r="AB2249" s="148">
        <v>100.4618</v>
      </c>
      <c r="AC2249" s="148">
        <v>0</v>
      </c>
      <c r="AD2249" s="148">
        <v>3920.9436799999999</v>
      </c>
      <c r="AE2249" s="151"/>
      <c r="AF2249" s="151"/>
      <c r="AG2249" s="141" t="s">
        <v>17</v>
      </c>
      <c r="AH2249" s="229">
        <v>1.052E-3</v>
      </c>
      <c r="AI2249" s="229">
        <v>8.7658983133633939E-4</v>
      </c>
      <c r="AJ2249" s="229">
        <v>1.9587208100000001E-4</v>
      </c>
    </row>
    <row r="2250" spans="1:36" ht="13.5" thickBot="1">
      <c r="A2250" s="153">
        <v>8700</v>
      </c>
      <c r="B2250" s="153">
        <v>12535</v>
      </c>
      <c r="C2250" s="141" t="s">
        <v>1901</v>
      </c>
      <c r="D2250" s="141">
        <v>44969905</v>
      </c>
      <c r="E2250" s="141" t="s">
        <v>430</v>
      </c>
      <c r="F2250" s="141" t="s">
        <v>1924</v>
      </c>
      <c r="G2250" s="141" t="s">
        <v>1925</v>
      </c>
      <c r="H2250" s="141" t="s">
        <v>76</v>
      </c>
      <c r="I2250" s="141" t="s">
        <v>230</v>
      </c>
      <c r="J2250" s="141" t="s">
        <v>61</v>
      </c>
      <c r="K2250" s="141" t="s">
        <v>53</v>
      </c>
      <c r="L2250" s="141" t="s">
        <v>821</v>
      </c>
      <c r="M2250" s="141" t="s">
        <v>476</v>
      </c>
      <c r="N2250" s="141" t="s">
        <v>910</v>
      </c>
      <c r="O2250" s="141" t="s">
        <v>62</v>
      </c>
      <c r="P2250" s="141" t="s">
        <v>1894</v>
      </c>
      <c r="Q2250" s="141" t="s">
        <v>96</v>
      </c>
      <c r="R2250" s="141" t="s">
        <v>57</v>
      </c>
      <c r="S2250" s="141" t="s">
        <v>1213</v>
      </c>
      <c r="T2250" s="227">
        <v>2.4649999999999999</v>
      </c>
      <c r="U2250" s="146">
        <v>46516</v>
      </c>
      <c r="V2250" s="208">
        <v>3.7499999999999999E-2</v>
      </c>
      <c r="W2250" s="209">
        <v>4.0030000000000003E-2</v>
      </c>
      <c r="X2250" s="141" t="s">
        <v>636</v>
      </c>
      <c r="Y2250" s="141"/>
      <c r="Z2250" s="148">
        <v>1667335</v>
      </c>
      <c r="AA2250" s="148">
        <v>4.1524000000000001</v>
      </c>
      <c r="AB2250" s="148">
        <v>100.878</v>
      </c>
      <c r="AC2250" s="148">
        <v>0</v>
      </c>
      <c r="AD2250" s="148">
        <v>6984.2296699999997</v>
      </c>
      <c r="AE2250" s="151"/>
      <c r="AF2250" s="151"/>
      <c r="AG2250" s="141" t="s">
        <v>17</v>
      </c>
      <c r="AH2250" s="229">
        <v>1.5157590900000001E-3</v>
      </c>
      <c r="AI2250" s="229">
        <v>1.5614365336763922E-3</v>
      </c>
      <c r="AJ2250" s="229">
        <v>3.4889957900000003E-4</v>
      </c>
    </row>
    <row r="2251" spans="1:36" ht="13.5" thickBot="1">
      <c r="A2251" s="153">
        <v>8700</v>
      </c>
      <c r="B2251" s="153">
        <v>12535</v>
      </c>
      <c r="C2251" s="141" t="s">
        <v>1901</v>
      </c>
      <c r="D2251" s="141">
        <v>44969905</v>
      </c>
      <c r="E2251" s="141" t="s">
        <v>430</v>
      </c>
      <c r="F2251" s="141" t="s">
        <v>1926</v>
      </c>
      <c r="G2251" s="141" t="s">
        <v>1927</v>
      </c>
      <c r="H2251" s="141" t="s">
        <v>76</v>
      </c>
      <c r="I2251" s="141" t="s">
        <v>230</v>
      </c>
      <c r="J2251" s="141" t="s">
        <v>61</v>
      </c>
      <c r="K2251" s="141" t="s">
        <v>53</v>
      </c>
      <c r="L2251" s="141" t="s">
        <v>821</v>
      </c>
      <c r="M2251" s="141" t="s">
        <v>476</v>
      </c>
      <c r="N2251" s="141" t="s">
        <v>910</v>
      </c>
      <c r="O2251" s="141" t="s">
        <v>62</v>
      </c>
      <c r="P2251" s="141" t="s">
        <v>1894</v>
      </c>
      <c r="Q2251" s="141" t="s">
        <v>96</v>
      </c>
      <c r="R2251" s="141" t="s">
        <v>57</v>
      </c>
      <c r="S2251" s="141" t="s">
        <v>1213</v>
      </c>
      <c r="T2251" s="227">
        <v>4.9409999999999998</v>
      </c>
      <c r="U2251" s="146">
        <v>47612</v>
      </c>
      <c r="V2251" s="208">
        <v>4.3749999999999997E-2</v>
      </c>
      <c r="W2251" s="209">
        <v>4.4170000000000001E-2</v>
      </c>
      <c r="X2251" s="141" t="s">
        <v>636</v>
      </c>
      <c r="Y2251" s="141"/>
      <c r="Z2251" s="148">
        <v>6703240</v>
      </c>
      <c r="AA2251" s="148">
        <v>4.1524000000000001</v>
      </c>
      <c r="AB2251" s="148">
        <v>101.542</v>
      </c>
      <c r="AC2251" s="148">
        <v>0</v>
      </c>
      <c r="AD2251" s="148">
        <v>28263.742289999998</v>
      </c>
      <c r="AE2251" s="151"/>
      <c r="AF2251" s="151"/>
      <c r="AG2251" s="141" t="s">
        <v>17</v>
      </c>
      <c r="AH2251" s="229">
        <v>4.4688266660000003E-3</v>
      </c>
      <c r="AI2251" s="229">
        <v>6.3188127932826783E-3</v>
      </c>
      <c r="AJ2251" s="229">
        <v>1.411924902E-3</v>
      </c>
    </row>
    <row r="2252" spans="1:36" ht="13.5" thickBot="1">
      <c r="A2252" s="153">
        <v>8700</v>
      </c>
      <c r="B2252" s="153">
        <v>12535</v>
      </c>
      <c r="C2252" s="141" t="s">
        <v>1928</v>
      </c>
      <c r="D2252" s="141">
        <v>59197630</v>
      </c>
      <c r="E2252" s="141" t="s">
        <v>430</v>
      </c>
      <c r="F2252" s="141" t="s">
        <v>1929</v>
      </c>
      <c r="G2252" s="141" t="s">
        <v>1930</v>
      </c>
      <c r="H2252" s="141" t="s">
        <v>76</v>
      </c>
      <c r="I2252" s="141" t="s">
        <v>230</v>
      </c>
      <c r="J2252" s="141" t="s">
        <v>61</v>
      </c>
      <c r="K2252" s="141" t="s">
        <v>53</v>
      </c>
      <c r="L2252" s="141" t="s">
        <v>821</v>
      </c>
      <c r="M2252" s="141" t="s">
        <v>102</v>
      </c>
      <c r="N2252" s="141" t="s">
        <v>879</v>
      </c>
      <c r="O2252" s="141" t="s">
        <v>62</v>
      </c>
      <c r="P2252" s="141" t="s">
        <v>1920</v>
      </c>
      <c r="Q2252" s="141" t="s">
        <v>96</v>
      </c>
      <c r="R2252" s="141" t="s">
        <v>57</v>
      </c>
      <c r="S2252" s="141" t="s">
        <v>1207</v>
      </c>
      <c r="T2252" s="227">
        <v>2.35</v>
      </c>
      <c r="U2252" s="146">
        <v>46507</v>
      </c>
      <c r="V2252" s="208">
        <v>6.5000000000000002E-2</v>
      </c>
      <c r="W2252" s="209">
        <v>6.9639999999999994E-2</v>
      </c>
      <c r="X2252" s="141" t="s">
        <v>636</v>
      </c>
      <c r="Y2252" s="141"/>
      <c r="Z2252" s="148">
        <v>19348000</v>
      </c>
      <c r="AA2252" s="148">
        <v>3.71</v>
      </c>
      <c r="AB2252" s="148">
        <v>101.65940000000001</v>
      </c>
      <c r="AC2252" s="148">
        <v>0</v>
      </c>
      <c r="AD2252" s="148">
        <v>72972.215240000005</v>
      </c>
      <c r="AE2252" s="151"/>
      <c r="AF2252" s="151"/>
      <c r="AG2252" s="141" t="s">
        <v>17</v>
      </c>
      <c r="AH2252" s="229">
        <v>4.2995555555000002E-2</v>
      </c>
      <c r="AI2252" s="229">
        <v>1.6314108814098206E-2</v>
      </c>
      <c r="AJ2252" s="229">
        <v>3.6453519439999999E-3</v>
      </c>
    </row>
    <row r="2253" spans="1:36" ht="13.5" thickBot="1">
      <c r="A2253" s="153">
        <v>8700</v>
      </c>
      <c r="B2253" s="153">
        <v>12535</v>
      </c>
      <c r="C2253" s="141" t="s">
        <v>1347</v>
      </c>
      <c r="D2253" s="141">
        <v>199871</v>
      </c>
      <c r="E2253" s="141" t="s">
        <v>430</v>
      </c>
      <c r="F2253" s="141" t="s">
        <v>1931</v>
      </c>
      <c r="G2253" s="141" t="s">
        <v>1932</v>
      </c>
      <c r="H2253" s="141" t="s">
        <v>76</v>
      </c>
      <c r="I2253" s="141" t="s">
        <v>230</v>
      </c>
      <c r="J2253" s="141" t="s">
        <v>61</v>
      </c>
      <c r="K2253" s="141" t="s">
        <v>53</v>
      </c>
      <c r="L2253" s="141" t="s">
        <v>821</v>
      </c>
      <c r="M2253" s="141" t="s">
        <v>102</v>
      </c>
      <c r="N2253" s="141" t="s">
        <v>921</v>
      </c>
      <c r="O2253" s="141" t="s">
        <v>62</v>
      </c>
      <c r="P2253" s="141" t="s">
        <v>1350</v>
      </c>
      <c r="Q2253" s="141" t="s">
        <v>96</v>
      </c>
      <c r="R2253" s="141" t="s">
        <v>57</v>
      </c>
      <c r="S2253" s="141" t="s">
        <v>1207</v>
      </c>
      <c r="T2253" s="227">
        <v>6.4180000000000001</v>
      </c>
      <c r="U2253" s="146">
        <v>48266</v>
      </c>
      <c r="V2253" s="208">
        <v>3.7499999999999999E-2</v>
      </c>
      <c r="W2253" s="209">
        <v>5.7279999999999998E-2</v>
      </c>
      <c r="X2253" s="141" t="s">
        <v>636</v>
      </c>
      <c r="Y2253" s="141"/>
      <c r="Z2253" s="148">
        <v>1915000</v>
      </c>
      <c r="AA2253" s="148">
        <v>3.71</v>
      </c>
      <c r="AB2253" s="148">
        <v>88.656499999999994</v>
      </c>
      <c r="AC2253" s="148">
        <v>0</v>
      </c>
      <c r="AD2253" s="148">
        <v>6298.7340299999996</v>
      </c>
      <c r="AE2253" s="151"/>
      <c r="AF2253" s="151"/>
      <c r="AG2253" s="141" t="s">
        <v>17</v>
      </c>
      <c r="AH2253" s="229">
        <v>3.8300000000000001E-3</v>
      </c>
      <c r="AI2253" s="229">
        <v>1.4081829915471168E-3</v>
      </c>
      <c r="AJ2253" s="229">
        <v>3.1465540999999999E-4</v>
      </c>
    </row>
    <row r="2254" spans="1:36" ht="13.5" thickBot="1">
      <c r="A2254" s="153">
        <v>8700</v>
      </c>
      <c r="B2254" s="153">
        <v>12535</v>
      </c>
      <c r="C2254" s="141" t="s">
        <v>1933</v>
      </c>
      <c r="D2254" s="141">
        <v>50542270</v>
      </c>
      <c r="E2254" s="141" t="s">
        <v>430</v>
      </c>
      <c r="F2254" s="141" t="s">
        <v>1934</v>
      </c>
      <c r="G2254" s="141" t="s">
        <v>1935</v>
      </c>
      <c r="H2254" s="141" t="s">
        <v>76</v>
      </c>
      <c r="I2254" s="141" t="s">
        <v>230</v>
      </c>
      <c r="J2254" s="141" t="s">
        <v>61</v>
      </c>
      <c r="K2254" s="141" t="s">
        <v>314</v>
      </c>
      <c r="L2254" s="141" t="s">
        <v>821</v>
      </c>
      <c r="M2254" s="141" t="s">
        <v>476</v>
      </c>
      <c r="N2254" s="141" t="s">
        <v>195</v>
      </c>
      <c r="O2254" s="141" t="s">
        <v>62</v>
      </c>
      <c r="P2254" s="141" t="s">
        <v>1355</v>
      </c>
      <c r="Q2254" s="141" t="s">
        <v>96</v>
      </c>
      <c r="R2254" s="141" t="s">
        <v>57</v>
      </c>
      <c r="S2254" s="141" t="s">
        <v>1207</v>
      </c>
      <c r="T2254" s="227">
        <v>3.4870000000000001</v>
      </c>
      <c r="U2254" s="146">
        <v>46915</v>
      </c>
      <c r="V2254" s="208">
        <v>0.02</v>
      </c>
      <c r="W2254" s="209">
        <v>5.3699999999999998E-2</v>
      </c>
      <c r="X2254" s="141" t="s">
        <v>636</v>
      </c>
      <c r="Y2254" s="141"/>
      <c r="Z2254" s="148">
        <v>620000</v>
      </c>
      <c r="AA2254" s="148">
        <v>3.71</v>
      </c>
      <c r="AB2254" s="148">
        <v>92.628500000000003</v>
      </c>
      <c r="AC2254" s="148">
        <v>0</v>
      </c>
      <c r="AD2254" s="148">
        <v>2130.6407599999998</v>
      </c>
      <c r="AE2254" s="151"/>
      <c r="AF2254" s="151"/>
      <c r="AG2254" s="141" t="s">
        <v>17</v>
      </c>
      <c r="AH2254" s="229">
        <v>7.29411764E-4</v>
      </c>
      <c r="AI2254" s="229">
        <v>4.7633890636417656E-4</v>
      </c>
      <c r="AJ2254" s="229">
        <v>1.06436887E-4</v>
      </c>
    </row>
    <row r="2255" spans="1:36" ht="13.5" thickBot="1">
      <c r="A2255" s="153">
        <v>8700</v>
      </c>
      <c r="B2255" s="153">
        <v>12535</v>
      </c>
      <c r="C2255" s="141" t="s">
        <v>1936</v>
      </c>
      <c r="D2255" s="141">
        <v>116937</v>
      </c>
      <c r="E2255" s="141" t="s">
        <v>430</v>
      </c>
      <c r="F2255" s="141" t="s">
        <v>1937</v>
      </c>
      <c r="G2255" s="141" t="s">
        <v>1938</v>
      </c>
      <c r="H2255" s="141" t="s">
        <v>76</v>
      </c>
      <c r="I2255" s="141" t="s">
        <v>230</v>
      </c>
      <c r="J2255" s="141" t="s">
        <v>61</v>
      </c>
      <c r="K2255" s="141" t="s">
        <v>208</v>
      </c>
      <c r="L2255" s="141" t="s">
        <v>821</v>
      </c>
      <c r="M2255" s="141" t="s">
        <v>476</v>
      </c>
      <c r="N2255" s="141" t="s">
        <v>195</v>
      </c>
      <c r="O2255" s="141" t="s">
        <v>62</v>
      </c>
      <c r="P2255" s="141" t="s">
        <v>1907</v>
      </c>
      <c r="Q2255" s="141" t="s">
        <v>84</v>
      </c>
      <c r="R2255" s="141" t="s">
        <v>57</v>
      </c>
      <c r="S2255" s="141" t="s">
        <v>1207</v>
      </c>
      <c r="T2255" s="227">
        <v>2.5059999999999998</v>
      </c>
      <c r="U2255" s="146">
        <v>54788</v>
      </c>
      <c r="V2255" s="208">
        <v>6.8750000000000006E-2</v>
      </c>
      <c r="W2255" s="209">
        <v>7.3539999999999994E-2</v>
      </c>
      <c r="X2255" s="141" t="s">
        <v>636</v>
      </c>
      <c r="Y2255" s="141"/>
      <c r="Z2255" s="148">
        <v>344000</v>
      </c>
      <c r="AA2255" s="148">
        <v>3.71</v>
      </c>
      <c r="AB2255" s="148">
        <v>103.92100000000001</v>
      </c>
      <c r="AC2255" s="148">
        <v>0</v>
      </c>
      <c r="AD2255" s="148">
        <v>1326.2813699999999</v>
      </c>
      <c r="AE2255" s="151"/>
      <c r="AF2255" s="151"/>
      <c r="AG2255" s="141" t="s">
        <v>17</v>
      </c>
      <c r="AH2255" s="229">
        <v>6.8800000000000003E-4</v>
      </c>
      <c r="AI2255" s="229">
        <v>2.9651146696216485E-4</v>
      </c>
      <c r="AJ2255" s="229">
        <v>6.62548389850818E-5</v>
      </c>
    </row>
    <row r="2256" spans="1:36" ht="13.5" thickBot="1">
      <c r="A2256" s="153">
        <v>8700</v>
      </c>
      <c r="B2256" s="153">
        <v>12535</v>
      </c>
      <c r="C2256" s="141" t="s">
        <v>1939</v>
      </c>
      <c r="D2256" s="141">
        <v>16632863</v>
      </c>
      <c r="E2256" s="141" t="s">
        <v>430</v>
      </c>
      <c r="F2256" s="141" t="s">
        <v>1940</v>
      </c>
      <c r="G2256" s="141" t="s">
        <v>1941</v>
      </c>
      <c r="H2256" s="141" t="s">
        <v>76</v>
      </c>
      <c r="I2256" s="141" t="s">
        <v>230</v>
      </c>
      <c r="J2256" s="141" t="s">
        <v>61</v>
      </c>
      <c r="K2256" s="141" t="s">
        <v>314</v>
      </c>
      <c r="L2256" s="141" t="s">
        <v>821</v>
      </c>
      <c r="M2256" s="141" t="s">
        <v>476</v>
      </c>
      <c r="N2256" s="141" t="s">
        <v>895</v>
      </c>
      <c r="O2256" s="141" t="s">
        <v>62</v>
      </c>
      <c r="P2256" s="141" t="s">
        <v>1942</v>
      </c>
      <c r="Q2256" s="141" t="s">
        <v>96</v>
      </c>
      <c r="R2256" s="141" t="s">
        <v>57</v>
      </c>
      <c r="S2256" s="141" t="s">
        <v>1207</v>
      </c>
      <c r="T2256" s="227">
        <v>6.2850000000000001</v>
      </c>
      <c r="U2256" s="146">
        <v>48502</v>
      </c>
      <c r="V2256" s="208">
        <v>5.6000000000000001E-2</v>
      </c>
      <c r="W2256" s="209">
        <v>5.0700000000000002E-2</v>
      </c>
      <c r="X2256" s="141" t="s">
        <v>636</v>
      </c>
      <c r="Y2256" s="141"/>
      <c r="Z2256" s="148">
        <v>700000</v>
      </c>
      <c r="AA2256" s="148">
        <v>3.71</v>
      </c>
      <c r="AB2256" s="148">
        <v>106.0598</v>
      </c>
      <c r="AC2256" s="148">
        <v>0</v>
      </c>
      <c r="AD2256" s="148">
        <v>2754.3730099999998</v>
      </c>
      <c r="AE2256" s="151"/>
      <c r="AF2256" s="151"/>
      <c r="AG2256" s="141" t="s">
        <v>17</v>
      </c>
      <c r="AH2256" s="229">
        <v>5.5999999999999995E-4</v>
      </c>
      <c r="AI2256" s="229">
        <v>6.1578425229338299E-4</v>
      </c>
      <c r="AJ2256" s="229">
        <v>1.3759564399999999E-4</v>
      </c>
    </row>
    <row r="2257" spans="1:36" ht="13.5" thickBot="1">
      <c r="A2257" s="153">
        <v>8700</v>
      </c>
      <c r="B2257" s="153">
        <v>12535</v>
      </c>
      <c r="C2257" s="141" t="s">
        <v>1943</v>
      </c>
      <c r="D2257" s="141">
        <v>849371</v>
      </c>
      <c r="E2257" s="141" t="s">
        <v>430</v>
      </c>
      <c r="F2257" s="141" t="s">
        <v>1944</v>
      </c>
      <c r="G2257" s="141" t="s">
        <v>1945</v>
      </c>
      <c r="H2257" s="141" t="s">
        <v>76</v>
      </c>
      <c r="I2257" s="141" t="s">
        <v>230</v>
      </c>
      <c r="J2257" s="141" t="s">
        <v>61</v>
      </c>
      <c r="K2257" s="141" t="s">
        <v>314</v>
      </c>
      <c r="L2257" s="141" t="s">
        <v>821</v>
      </c>
      <c r="M2257" s="141" t="s">
        <v>476</v>
      </c>
      <c r="N2257" s="141" t="s">
        <v>892</v>
      </c>
      <c r="O2257" s="141" t="s">
        <v>62</v>
      </c>
      <c r="P2257" s="141" t="s">
        <v>1355</v>
      </c>
      <c r="Q2257" s="141" t="s">
        <v>96</v>
      </c>
      <c r="R2257" s="141" t="s">
        <v>57</v>
      </c>
      <c r="S2257" s="141" t="s">
        <v>1207</v>
      </c>
      <c r="T2257" s="227">
        <v>2.9169999999999998</v>
      </c>
      <c r="U2257" s="146">
        <v>47467</v>
      </c>
      <c r="V2257" s="208">
        <v>0.06</v>
      </c>
      <c r="W2257" s="209">
        <v>5.2600000000000001E-2</v>
      </c>
      <c r="X2257" s="141" t="s">
        <v>636</v>
      </c>
      <c r="Y2257" s="141"/>
      <c r="Z2257" s="148">
        <v>1550000</v>
      </c>
      <c r="AA2257" s="148">
        <v>3.71</v>
      </c>
      <c r="AB2257" s="148">
        <v>105.1023</v>
      </c>
      <c r="AC2257" s="148">
        <v>0</v>
      </c>
      <c r="AD2257" s="148">
        <v>6043.9077600000001</v>
      </c>
      <c r="AE2257" s="151"/>
      <c r="AF2257" s="151"/>
      <c r="AG2257" s="141" t="s">
        <v>17</v>
      </c>
      <c r="AH2257" s="229">
        <v>1.033333333E-3</v>
      </c>
      <c r="AI2257" s="229">
        <v>1.3512124927922437E-3</v>
      </c>
      <c r="AJ2257" s="229">
        <v>3.0192547700000003E-4</v>
      </c>
    </row>
    <row r="2258" spans="1:36" ht="13.5" thickBot="1">
      <c r="A2258" s="153">
        <v>8700</v>
      </c>
      <c r="B2258" s="153">
        <v>12535</v>
      </c>
      <c r="C2258" s="141" t="s">
        <v>2138</v>
      </c>
      <c r="D2258" s="141">
        <v>100312</v>
      </c>
      <c r="E2258" s="141" t="s">
        <v>430</v>
      </c>
      <c r="F2258" s="141" t="s">
        <v>2139</v>
      </c>
      <c r="G2258" s="141" t="s">
        <v>2140</v>
      </c>
      <c r="H2258" s="141" t="s">
        <v>76</v>
      </c>
      <c r="I2258" s="141" t="s">
        <v>230</v>
      </c>
      <c r="J2258" s="141" t="s">
        <v>61</v>
      </c>
      <c r="K2258" s="141" t="s">
        <v>314</v>
      </c>
      <c r="L2258" s="141" t="s">
        <v>821</v>
      </c>
      <c r="M2258" s="141" t="s">
        <v>488</v>
      </c>
      <c r="N2258" s="141" t="s">
        <v>195</v>
      </c>
      <c r="O2258" s="141" t="s">
        <v>62</v>
      </c>
      <c r="P2258" s="141" t="s">
        <v>1276</v>
      </c>
      <c r="Q2258" s="141" t="s">
        <v>96</v>
      </c>
      <c r="R2258" s="141" t="s">
        <v>57</v>
      </c>
      <c r="S2258" s="141" t="s">
        <v>1207</v>
      </c>
      <c r="T2258" s="227">
        <v>6.5419999999999998</v>
      </c>
      <c r="U2258" s="146">
        <v>48785</v>
      </c>
      <c r="V2258" s="208">
        <v>4.9119999999999997E-2</v>
      </c>
      <c r="W2258" s="209">
        <v>4.7899999999999998E-2</v>
      </c>
      <c r="X2258" s="141" t="s">
        <v>636</v>
      </c>
      <c r="Y2258" s="141"/>
      <c r="Z2258" s="148">
        <v>2109000</v>
      </c>
      <c r="AA2258" s="148">
        <v>3.71</v>
      </c>
      <c r="AB2258" s="148">
        <v>103.14019999999999</v>
      </c>
      <c r="AC2258" s="148">
        <v>0</v>
      </c>
      <c r="AD2258" s="148">
        <v>8070.0914899999998</v>
      </c>
      <c r="AE2258" s="151"/>
      <c r="AF2258" s="151"/>
      <c r="AG2258" s="141" t="s">
        <v>17</v>
      </c>
      <c r="AH2258" s="229">
        <v>4.6866666600000001E-4</v>
      </c>
      <c r="AI2258" s="229">
        <v>1.8041983551490156E-3</v>
      </c>
      <c r="AJ2258" s="229">
        <v>4.0314417700000003E-4</v>
      </c>
    </row>
    <row r="2259" spans="1:36" ht="13.5" thickBot="1">
      <c r="A2259" s="153">
        <v>8700</v>
      </c>
      <c r="B2259" s="153">
        <v>12535</v>
      </c>
      <c r="C2259" s="141" t="s">
        <v>1946</v>
      </c>
      <c r="D2259" s="141">
        <v>16841179</v>
      </c>
      <c r="E2259" s="141" t="s">
        <v>430</v>
      </c>
      <c r="F2259" s="141" t="s">
        <v>1947</v>
      </c>
      <c r="G2259" s="141" t="s">
        <v>1948</v>
      </c>
      <c r="H2259" s="141" t="s">
        <v>76</v>
      </c>
      <c r="I2259" s="141" t="s">
        <v>230</v>
      </c>
      <c r="J2259" s="141" t="s">
        <v>61</v>
      </c>
      <c r="K2259" s="141" t="s">
        <v>314</v>
      </c>
      <c r="L2259" s="141" t="s">
        <v>821</v>
      </c>
      <c r="M2259" s="141" t="s">
        <v>476</v>
      </c>
      <c r="N2259" s="141" t="s">
        <v>912</v>
      </c>
      <c r="O2259" s="141" t="s">
        <v>62</v>
      </c>
      <c r="P2259" s="141" t="s">
        <v>1949</v>
      </c>
      <c r="Q2259" s="141" t="s">
        <v>96</v>
      </c>
      <c r="R2259" s="141" t="s">
        <v>57</v>
      </c>
      <c r="S2259" s="141" t="s">
        <v>1207</v>
      </c>
      <c r="T2259" s="227">
        <v>6.5460000000000003</v>
      </c>
      <c r="U2259" s="146">
        <v>48691</v>
      </c>
      <c r="V2259" s="208">
        <v>6.2E-2</v>
      </c>
      <c r="W2259" s="209">
        <v>4.7210000000000002E-2</v>
      </c>
      <c r="X2259" s="141" t="s">
        <v>636</v>
      </c>
      <c r="Y2259" s="141"/>
      <c r="Z2259" s="148">
        <v>1236000</v>
      </c>
      <c r="AA2259" s="148">
        <v>3.71</v>
      </c>
      <c r="AB2259" s="148">
        <v>113.0646</v>
      </c>
      <c r="AC2259" s="148">
        <v>0</v>
      </c>
      <c r="AD2259" s="148">
        <v>5184.6450699999996</v>
      </c>
      <c r="AE2259" s="151"/>
      <c r="AF2259" s="151"/>
      <c r="AG2259" s="141" t="s">
        <v>17</v>
      </c>
      <c r="AH2259" s="229">
        <v>1.373333333E-3</v>
      </c>
      <c r="AI2259" s="229">
        <v>1.159110540310052E-3</v>
      </c>
      <c r="AJ2259" s="229">
        <v>2.5900071500000002E-4</v>
      </c>
    </row>
    <row r="2260" spans="1:36" ht="13.5" thickBot="1">
      <c r="A2260" s="153">
        <v>8700</v>
      </c>
      <c r="B2260" s="153">
        <v>12535</v>
      </c>
      <c r="C2260" s="141" t="s">
        <v>1950</v>
      </c>
      <c r="D2260" s="141">
        <v>112428</v>
      </c>
      <c r="E2260" s="141" t="s">
        <v>430</v>
      </c>
      <c r="F2260" s="141" t="s">
        <v>1951</v>
      </c>
      <c r="G2260" s="141" t="s">
        <v>1952</v>
      </c>
      <c r="H2260" s="141" t="s">
        <v>76</v>
      </c>
      <c r="I2260" s="141" t="s">
        <v>230</v>
      </c>
      <c r="J2260" s="141" t="s">
        <v>61</v>
      </c>
      <c r="K2260" s="141" t="s">
        <v>315</v>
      </c>
      <c r="L2260" s="141" t="s">
        <v>821</v>
      </c>
      <c r="M2260" s="141" t="s">
        <v>476</v>
      </c>
      <c r="N2260" s="141" t="s">
        <v>195</v>
      </c>
      <c r="O2260" s="141" t="s">
        <v>62</v>
      </c>
      <c r="P2260" s="141" t="s">
        <v>1894</v>
      </c>
      <c r="Q2260" s="141" t="s">
        <v>96</v>
      </c>
      <c r="R2260" s="141" t="s">
        <v>57</v>
      </c>
      <c r="S2260" s="141" t="s">
        <v>1210</v>
      </c>
      <c r="T2260" s="227">
        <v>3.4329999999999998</v>
      </c>
      <c r="U2260" s="146">
        <v>54777</v>
      </c>
      <c r="V2260" s="208">
        <v>8.5000000000000006E-2</v>
      </c>
      <c r="W2260" s="209">
        <v>8.4169999999999995E-2</v>
      </c>
      <c r="X2260" s="141" t="s">
        <v>636</v>
      </c>
      <c r="Y2260" s="141"/>
      <c r="Z2260" s="148">
        <v>344000</v>
      </c>
      <c r="AA2260" s="148">
        <v>4.9748000000000001</v>
      </c>
      <c r="AB2260" s="148">
        <v>105.4081</v>
      </c>
      <c r="AC2260" s="148">
        <v>0</v>
      </c>
      <c r="AD2260" s="148">
        <v>1803.8816999999999</v>
      </c>
      <c r="AE2260" s="151"/>
      <c r="AF2260" s="151"/>
      <c r="AG2260" s="141" t="s">
        <v>17</v>
      </c>
      <c r="AH2260" s="229">
        <v>4.5866666599999998E-4</v>
      </c>
      <c r="AI2260" s="229">
        <v>4.0328667897461594E-4</v>
      </c>
      <c r="AJ2260" s="229">
        <v>9.0113526650559503E-5</v>
      </c>
    </row>
    <row r="2261" spans="1:36" ht="13.5" thickBot="1">
      <c r="A2261" s="153">
        <v>8700</v>
      </c>
      <c r="B2261" s="153">
        <v>12535</v>
      </c>
      <c r="C2261" s="141" t="s">
        <v>1953</v>
      </c>
      <c r="D2261" s="141">
        <v>53542721</v>
      </c>
      <c r="E2261" s="141" t="s">
        <v>430</v>
      </c>
      <c r="F2261" s="141" t="s">
        <v>1954</v>
      </c>
      <c r="G2261" s="141" t="s">
        <v>1955</v>
      </c>
      <c r="H2261" s="141" t="s">
        <v>76</v>
      </c>
      <c r="I2261" s="141" t="s">
        <v>230</v>
      </c>
      <c r="J2261" s="141" t="s">
        <v>61</v>
      </c>
      <c r="K2261" s="141" t="s">
        <v>314</v>
      </c>
      <c r="L2261" s="141" t="s">
        <v>821</v>
      </c>
      <c r="M2261" s="141" t="s">
        <v>476</v>
      </c>
      <c r="N2261" s="141" t="s">
        <v>915</v>
      </c>
      <c r="O2261" s="141" t="s">
        <v>62</v>
      </c>
      <c r="P2261" s="141" t="s">
        <v>1942</v>
      </c>
      <c r="Q2261" s="141" t="s">
        <v>96</v>
      </c>
      <c r="R2261" s="141" t="s">
        <v>57</v>
      </c>
      <c r="S2261" s="141" t="s">
        <v>1207</v>
      </c>
      <c r="T2261" s="227">
        <v>6.5789999999999997</v>
      </c>
      <c r="U2261" s="146">
        <v>48611</v>
      </c>
      <c r="V2261" s="208">
        <v>5.7500000000000002E-2</v>
      </c>
      <c r="W2261" s="209">
        <v>4.6679999999999999E-2</v>
      </c>
      <c r="X2261" s="141" t="s">
        <v>636</v>
      </c>
      <c r="Y2261" s="141"/>
      <c r="Z2261" s="148">
        <v>2206000</v>
      </c>
      <c r="AA2261" s="148">
        <v>3.71</v>
      </c>
      <c r="AB2261" s="148">
        <v>108.3613</v>
      </c>
      <c r="AC2261" s="148">
        <v>0</v>
      </c>
      <c r="AD2261" s="148">
        <v>8868.5705300000009</v>
      </c>
      <c r="AE2261" s="151"/>
      <c r="AF2261" s="151"/>
      <c r="AG2261" s="141" t="s">
        <v>17</v>
      </c>
      <c r="AH2261" s="229">
        <v>2.2060000000000001E-3</v>
      </c>
      <c r="AI2261" s="229">
        <v>1.9827111480181046E-3</v>
      </c>
      <c r="AJ2261" s="229">
        <v>4.4303247000000002E-4</v>
      </c>
    </row>
    <row r="2262" spans="1:36" ht="13.5" thickBot="1">
      <c r="A2262" s="153">
        <v>8700</v>
      </c>
      <c r="B2262" s="153">
        <v>12535</v>
      </c>
      <c r="C2262" s="141" t="s">
        <v>1956</v>
      </c>
      <c r="D2262" s="141">
        <v>520007030</v>
      </c>
      <c r="E2262" s="141" t="s">
        <v>429</v>
      </c>
      <c r="F2262" s="141" t="s">
        <v>1957</v>
      </c>
      <c r="G2262" s="141" t="s">
        <v>1958</v>
      </c>
      <c r="H2262" s="141" t="s">
        <v>76</v>
      </c>
      <c r="I2262" s="141" t="s">
        <v>228</v>
      </c>
      <c r="J2262" s="141" t="s">
        <v>61</v>
      </c>
      <c r="K2262" s="141" t="s">
        <v>53</v>
      </c>
      <c r="L2262" s="141" t="s">
        <v>821</v>
      </c>
      <c r="M2262" s="141" t="s">
        <v>102</v>
      </c>
      <c r="N2262" s="141" t="s">
        <v>195</v>
      </c>
      <c r="O2262" s="141" t="s">
        <v>62</v>
      </c>
      <c r="P2262" s="141" t="s">
        <v>1959</v>
      </c>
      <c r="Q2262" s="141" t="s">
        <v>84</v>
      </c>
      <c r="R2262" s="141" t="s">
        <v>57</v>
      </c>
      <c r="S2262" s="141" t="s">
        <v>1207</v>
      </c>
      <c r="T2262" s="227">
        <v>3.0539999999999998</v>
      </c>
      <c r="U2262" s="146">
        <v>46778</v>
      </c>
      <c r="V2262" s="208">
        <v>5.3749999999999999E-2</v>
      </c>
      <c r="W2262" s="209">
        <v>5.3170000000000002E-2</v>
      </c>
      <c r="X2262" s="141" t="s">
        <v>636</v>
      </c>
      <c r="Y2262" s="141"/>
      <c r="Z2262" s="148">
        <v>6795000</v>
      </c>
      <c r="AA2262" s="148">
        <v>3.71</v>
      </c>
      <c r="AB2262" s="148">
        <v>101.1524</v>
      </c>
      <c r="AC2262" s="148">
        <v>0</v>
      </c>
      <c r="AD2262" s="148">
        <v>25499.9637</v>
      </c>
      <c r="AE2262" s="151"/>
      <c r="AF2262" s="151"/>
      <c r="AG2262" s="141" t="s">
        <v>17</v>
      </c>
      <c r="AH2262" s="229">
        <v>8.4937499999999996E-3</v>
      </c>
      <c r="AI2262" s="229">
        <v>5.7009257727634027E-3</v>
      </c>
      <c r="AJ2262" s="229">
        <v>1.2738593989999999E-3</v>
      </c>
    </row>
    <row r="2263" spans="1:36" ht="13.5" thickBot="1">
      <c r="A2263" s="153">
        <v>8700</v>
      </c>
      <c r="B2263" s="153">
        <v>12535</v>
      </c>
      <c r="C2263" s="141" t="s">
        <v>1960</v>
      </c>
      <c r="D2263" s="141">
        <v>115245</v>
      </c>
      <c r="E2263" s="141" t="s">
        <v>430</v>
      </c>
      <c r="F2263" s="141" t="s">
        <v>1961</v>
      </c>
      <c r="G2263" s="141" t="s">
        <v>1962</v>
      </c>
      <c r="H2263" s="141" t="s">
        <v>76</v>
      </c>
      <c r="I2263" s="141" t="s">
        <v>230</v>
      </c>
      <c r="J2263" s="141" t="s">
        <v>61</v>
      </c>
      <c r="K2263" s="141" t="s">
        <v>203</v>
      </c>
      <c r="L2263" s="141" t="s">
        <v>821</v>
      </c>
      <c r="M2263" s="141" t="s">
        <v>476</v>
      </c>
      <c r="N2263" s="141" t="s">
        <v>195</v>
      </c>
      <c r="O2263" s="141" t="s">
        <v>62</v>
      </c>
      <c r="P2263" s="141" t="s">
        <v>1365</v>
      </c>
      <c r="Q2263" s="141" t="s">
        <v>84</v>
      </c>
      <c r="R2263" s="141" t="s">
        <v>57</v>
      </c>
      <c r="S2263" s="141" t="s">
        <v>1213</v>
      </c>
      <c r="T2263" s="227">
        <v>4.6849999999999996</v>
      </c>
      <c r="U2263" s="146">
        <v>54788</v>
      </c>
      <c r="V2263" s="208">
        <v>7.3749999999999996E-2</v>
      </c>
      <c r="W2263" s="209">
        <v>6.5769999999999995E-2</v>
      </c>
      <c r="X2263" s="141" t="s">
        <v>636</v>
      </c>
      <c r="Y2263" s="141"/>
      <c r="Z2263" s="148">
        <v>1376000</v>
      </c>
      <c r="AA2263" s="148">
        <v>4.1524000000000001</v>
      </c>
      <c r="AB2263" s="148">
        <v>109.1191</v>
      </c>
      <c r="AC2263" s="148">
        <v>0</v>
      </c>
      <c r="AD2263" s="148">
        <v>6234.74064</v>
      </c>
      <c r="AE2263" s="151"/>
      <c r="AF2263" s="151"/>
      <c r="AG2263" s="141" t="s">
        <v>17</v>
      </c>
      <c r="AH2263" s="229">
        <v>1.1008000000000001E-3</v>
      </c>
      <c r="AI2263" s="229">
        <v>1.3938762430893731E-3</v>
      </c>
      <c r="AJ2263" s="229">
        <v>3.1145859800000002E-4</v>
      </c>
    </row>
    <row r="2264" spans="1:36" ht="13.5" thickBot="1">
      <c r="A2264" s="153">
        <v>8700</v>
      </c>
      <c r="B2264" s="153">
        <v>12535</v>
      </c>
      <c r="C2264" s="141" t="s">
        <v>1963</v>
      </c>
      <c r="D2264" s="141">
        <v>10962511</v>
      </c>
      <c r="E2264" s="141" t="s">
        <v>430</v>
      </c>
      <c r="F2264" s="141" t="s">
        <v>1964</v>
      </c>
      <c r="G2264" s="141" t="s">
        <v>1965</v>
      </c>
      <c r="H2264" s="141" t="s">
        <v>76</v>
      </c>
      <c r="I2264" s="141" t="s">
        <v>230</v>
      </c>
      <c r="J2264" s="141" t="s">
        <v>61</v>
      </c>
      <c r="K2264" s="141" t="s">
        <v>315</v>
      </c>
      <c r="L2264" s="141" t="s">
        <v>821</v>
      </c>
      <c r="M2264" s="141" t="s">
        <v>476</v>
      </c>
      <c r="N2264" s="141" t="s">
        <v>892</v>
      </c>
      <c r="O2264" s="141" t="s">
        <v>62</v>
      </c>
      <c r="P2264" s="141" t="s">
        <v>1355</v>
      </c>
      <c r="Q2264" s="141" t="s">
        <v>96</v>
      </c>
      <c r="R2264" s="141" t="s">
        <v>57</v>
      </c>
      <c r="S2264" s="141" t="s">
        <v>1207</v>
      </c>
      <c r="T2264" s="227">
        <v>6.73</v>
      </c>
      <c r="U2264" s="146">
        <v>48729</v>
      </c>
      <c r="V2264" s="208">
        <v>5.5500000000000001E-2</v>
      </c>
      <c r="W2264" s="209">
        <v>5.1869999999999999E-2</v>
      </c>
      <c r="X2264" s="141" t="s">
        <v>636</v>
      </c>
      <c r="Y2264" s="141"/>
      <c r="Z2264" s="148">
        <v>171000</v>
      </c>
      <c r="AA2264" s="148">
        <v>3.71</v>
      </c>
      <c r="AB2264" s="148">
        <v>104.38079999999999</v>
      </c>
      <c r="AC2264" s="148">
        <v>0</v>
      </c>
      <c r="AD2264" s="148">
        <v>662.20222999999999</v>
      </c>
      <c r="AE2264" s="151"/>
      <c r="AF2264" s="151"/>
      <c r="AG2264" s="141" t="s">
        <v>17</v>
      </c>
      <c r="AH2264" s="229">
        <v>2.2800000000000001E-4</v>
      </c>
      <c r="AI2264" s="229">
        <v>1.4804592681786437E-4</v>
      </c>
      <c r="AJ2264" s="229">
        <v>3.3080538652376699E-5</v>
      </c>
    </row>
    <row r="2265" spans="1:36" ht="13.5" thickBot="1">
      <c r="A2265" s="153">
        <v>8700</v>
      </c>
      <c r="B2265" s="153">
        <v>12535</v>
      </c>
      <c r="C2265" s="141" t="s">
        <v>1966</v>
      </c>
      <c r="D2265" s="141">
        <v>101752</v>
      </c>
      <c r="E2265" s="141" t="s">
        <v>430</v>
      </c>
      <c r="F2265" s="141" t="s">
        <v>1967</v>
      </c>
      <c r="G2265" s="141" t="s">
        <v>1968</v>
      </c>
      <c r="H2265" s="141" t="s">
        <v>76</v>
      </c>
      <c r="I2265" s="141" t="s">
        <v>230</v>
      </c>
      <c r="J2265" s="141" t="s">
        <v>61</v>
      </c>
      <c r="K2265" s="141" t="s">
        <v>314</v>
      </c>
      <c r="L2265" s="141" t="s">
        <v>821</v>
      </c>
      <c r="M2265" s="141" t="s">
        <v>476</v>
      </c>
      <c r="N2265" s="141" t="s">
        <v>915</v>
      </c>
      <c r="O2265" s="141" t="s">
        <v>62</v>
      </c>
      <c r="P2265" s="141" t="s">
        <v>1942</v>
      </c>
      <c r="Q2265" s="141" t="s">
        <v>96</v>
      </c>
      <c r="R2265" s="141" t="s">
        <v>57</v>
      </c>
      <c r="S2265" s="141" t="s">
        <v>1207</v>
      </c>
      <c r="T2265" s="227">
        <v>6.7439999999999998</v>
      </c>
      <c r="U2265" s="146">
        <v>48616</v>
      </c>
      <c r="V2265" s="208">
        <v>4.9000000000000002E-2</v>
      </c>
      <c r="W2265" s="209">
        <v>4.614E-2</v>
      </c>
      <c r="X2265" s="141" t="s">
        <v>636</v>
      </c>
      <c r="Y2265" s="141"/>
      <c r="Z2265" s="148">
        <v>316000</v>
      </c>
      <c r="AA2265" s="148">
        <v>3.71</v>
      </c>
      <c r="AB2265" s="148">
        <v>102.7212</v>
      </c>
      <c r="AC2265" s="148">
        <v>0</v>
      </c>
      <c r="AD2265" s="148">
        <v>1204.26226</v>
      </c>
      <c r="AE2265" s="151"/>
      <c r="AF2265" s="151"/>
      <c r="AG2265" s="141" t="s">
        <v>17</v>
      </c>
      <c r="AH2265" s="229">
        <v>2.10666666E-4</v>
      </c>
      <c r="AI2265" s="229">
        <v>2.6923213836576172E-4</v>
      </c>
      <c r="AJ2265" s="229">
        <v>6.01593326551142E-5</v>
      </c>
    </row>
    <row r="2266" spans="1:36" ht="13.5" thickBot="1">
      <c r="A2266" s="153">
        <v>8700</v>
      </c>
      <c r="B2266" s="153">
        <v>12535</v>
      </c>
      <c r="C2266" s="141" t="s">
        <v>1966</v>
      </c>
      <c r="D2266" s="141">
        <v>101752</v>
      </c>
      <c r="E2266" s="141" t="s">
        <v>430</v>
      </c>
      <c r="F2266" s="141" t="s">
        <v>1969</v>
      </c>
      <c r="G2266" s="141" t="s">
        <v>1970</v>
      </c>
      <c r="H2266" s="141" t="s">
        <v>76</v>
      </c>
      <c r="I2266" s="141" t="s">
        <v>230</v>
      </c>
      <c r="J2266" s="141" t="s">
        <v>61</v>
      </c>
      <c r="K2266" s="141" t="s">
        <v>314</v>
      </c>
      <c r="L2266" s="141" t="s">
        <v>821</v>
      </c>
      <c r="M2266" s="141" t="s">
        <v>476</v>
      </c>
      <c r="N2266" s="141" t="s">
        <v>915</v>
      </c>
      <c r="O2266" s="141" t="s">
        <v>62</v>
      </c>
      <c r="P2266" s="141" t="s">
        <v>1942</v>
      </c>
      <c r="Q2266" s="141" t="s">
        <v>96</v>
      </c>
      <c r="R2266" s="141" t="s">
        <v>57</v>
      </c>
      <c r="S2266" s="141" t="s">
        <v>1207</v>
      </c>
      <c r="T2266" s="227">
        <v>14.528</v>
      </c>
      <c r="U2266" s="146">
        <v>55921</v>
      </c>
      <c r="V2266" s="208">
        <v>5.5500000000000001E-2</v>
      </c>
      <c r="W2266" s="209">
        <v>5.3760000000000002E-2</v>
      </c>
      <c r="X2266" s="141" t="s">
        <v>636</v>
      </c>
      <c r="Y2266" s="141"/>
      <c r="Z2266" s="148">
        <v>500000</v>
      </c>
      <c r="AA2266" s="148">
        <v>3.71</v>
      </c>
      <c r="AB2266" s="148">
        <v>103.3753</v>
      </c>
      <c r="AC2266" s="148">
        <v>0</v>
      </c>
      <c r="AD2266" s="148">
        <v>1917.6118100000001</v>
      </c>
      <c r="AE2266" s="151"/>
      <c r="AF2266" s="151"/>
      <c r="AG2266" s="141" t="s">
        <v>17</v>
      </c>
      <c r="AH2266" s="229">
        <v>2.2222222200000001E-4</v>
      </c>
      <c r="AI2266" s="229">
        <v>4.2871286870829848E-4</v>
      </c>
      <c r="AJ2266" s="229">
        <v>9.5794953153448297E-5</v>
      </c>
    </row>
    <row r="2267" spans="1:36" ht="13.5" thickBot="1">
      <c r="A2267" s="153">
        <v>8700</v>
      </c>
      <c r="B2267" s="153">
        <v>12535</v>
      </c>
      <c r="C2267" s="141" t="s">
        <v>1971</v>
      </c>
      <c r="D2267" s="141">
        <v>170680</v>
      </c>
      <c r="E2267" s="141" t="s">
        <v>430</v>
      </c>
      <c r="F2267" s="141" t="s">
        <v>1972</v>
      </c>
      <c r="G2267" s="141" t="s">
        <v>1973</v>
      </c>
      <c r="H2267" s="141" t="s">
        <v>76</v>
      </c>
      <c r="I2267" s="141" t="s">
        <v>230</v>
      </c>
      <c r="J2267" s="141" t="s">
        <v>61</v>
      </c>
      <c r="K2267" s="141" t="s">
        <v>314</v>
      </c>
      <c r="L2267" s="141" t="s">
        <v>821</v>
      </c>
      <c r="M2267" s="141" t="s">
        <v>476</v>
      </c>
      <c r="N2267" s="141" t="s">
        <v>895</v>
      </c>
      <c r="O2267" s="141" t="s">
        <v>62</v>
      </c>
      <c r="P2267" s="141" t="s">
        <v>1365</v>
      </c>
      <c r="Q2267" s="141" t="s">
        <v>84</v>
      </c>
      <c r="R2267" s="141" t="s">
        <v>57</v>
      </c>
      <c r="S2267" s="141" t="s">
        <v>1213</v>
      </c>
      <c r="T2267" s="227">
        <v>2.698</v>
      </c>
      <c r="U2267" s="146">
        <v>46602</v>
      </c>
      <c r="V2267" s="208">
        <v>4.8669999999999998E-2</v>
      </c>
      <c r="W2267" s="209">
        <v>3.5729999999999998E-2</v>
      </c>
      <c r="X2267" s="141" t="s">
        <v>636</v>
      </c>
      <c r="Y2267" s="141"/>
      <c r="Z2267" s="148">
        <v>1750000</v>
      </c>
      <c r="AA2267" s="148">
        <v>4.1524000000000001</v>
      </c>
      <c r="AB2267" s="148">
        <v>104.2294</v>
      </c>
      <c r="AC2267" s="148">
        <v>0</v>
      </c>
      <c r="AD2267" s="148">
        <v>7574.0378099999998</v>
      </c>
      <c r="AE2267" s="151"/>
      <c r="AF2267" s="151"/>
      <c r="AG2267" s="141" t="s">
        <v>17</v>
      </c>
      <c r="AH2267" s="229">
        <v>1.75E-3</v>
      </c>
      <c r="AI2267" s="229">
        <v>1.6932976008477015E-3</v>
      </c>
      <c r="AJ2267" s="229">
        <v>3.7836364600000002E-4</v>
      </c>
    </row>
    <row r="2268" spans="1:36" ht="13.5" thickBot="1">
      <c r="A2268" s="153">
        <v>8700</v>
      </c>
      <c r="B2268" s="153">
        <v>12535</v>
      </c>
      <c r="C2268" s="141" t="s">
        <v>1974</v>
      </c>
      <c r="D2268" s="141">
        <v>115823</v>
      </c>
      <c r="E2268" s="141" t="s">
        <v>430</v>
      </c>
      <c r="F2268" s="141" t="s">
        <v>1975</v>
      </c>
      <c r="G2268" s="141" t="s">
        <v>1976</v>
      </c>
      <c r="H2268" s="141" t="s">
        <v>76</v>
      </c>
      <c r="I2268" s="141" t="s">
        <v>230</v>
      </c>
      <c r="J2268" s="141" t="s">
        <v>61</v>
      </c>
      <c r="K2268" s="141" t="s">
        <v>158</v>
      </c>
      <c r="L2268" s="141" t="s">
        <v>821</v>
      </c>
      <c r="M2268" s="141" t="s">
        <v>476</v>
      </c>
      <c r="N2268" s="141" t="s">
        <v>195</v>
      </c>
      <c r="O2268" s="141" t="s">
        <v>62</v>
      </c>
      <c r="P2268" s="141" t="s">
        <v>1365</v>
      </c>
      <c r="Q2268" s="141" t="s">
        <v>84</v>
      </c>
      <c r="R2268" s="141" t="s">
        <v>57</v>
      </c>
      <c r="S2268" s="141" t="s">
        <v>1207</v>
      </c>
      <c r="T2268" s="227">
        <v>3.5369999999999999</v>
      </c>
      <c r="U2268" s="146">
        <v>46889</v>
      </c>
      <c r="V2268" s="208">
        <v>7.4999999999999997E-2</v>
      </c>
      <c r="W2268" s="209">
        <v>7.041E-2</v>
      </c>
      <c r="X2268" s="141" t="s">
        <v>636</v>
      </c>
      <c r="Y2268" s="141"/>
      <c r="Z2268" s="148">
        <v>2200000</v>
      </c>
      <c r="AA2268" s="148">
        <v>3.71</v>
      </c>
      <c r="AB2268" s="148">
        <v>107.1332</v>
      </c>
      <c r="AC2268" s="148">
        <v>0</v>
      </c>
      <c r="AD2268" s="148">
        <v>8744.2117799999996</v>
      </c>
      <c r="AE2268" s="151"/>
      <c r="AF2268" s="151"/>
      <c r="AG2268" s="141" t="s">
        <v>17</v>
      </c>
      <c r="AH2268" s="229">
        <v>2.2000000000000001E-3</v>
      </c>
      <c r="AI2268" s="229">
        <v>1.9549087553839672E-3</v>
      </c>
      <c r="AJ2268" s="229">
        <v>4.3682008700000001E-4</v>
      </c>
    </row>
    <row r="2269" spans="1:36" ht="13.5" thickBot="1">
      <c r="A2269" s="153">
        <v>8700</v>
      </c>
      <c r="B2269" s="153">
        <v>12535</v>
      </c>
      <c r="C2269" s="141" t="s">
        <v>1977</v>
      </c>
      <c r="D2269" s="141">
        <v>125259</v>
      </c>
      <c r="E2269" s="141" t="s">
        <v>430</v>
      </c>
      <c r="F2269" s="141" t="s">
        <v>1978</v>
      </c>
      <c r="G2269" s="141" t="s">
        <v>1979</v>
      </c>
      <c r="H2269" s="141" t="s">
        <v>76</v>
      </c>
      <c r="I2269" s="141" t="s">
        <v>230</v>
      </c>
      <c r="J2269" s="141" t="s">
        <v>61</v>
      </c>
      <c r="K2269" s="141" t="s">
        <v>314</v>
      </c>
      <c r="L2269" s="141" t="s">
        <v>821</v>
      </c>
      <c r="M2269" s="141" t="s">
        <v>476</v>
      </c>
      <c r="N2269" s="141" t="s">
        <v>195</v>
      </c>
      <c r="O2269" s="141" t="s">
        <v>62</v>
      </c>
      <c r="P2269" s="141" t="s">
        <v>1365</v>
      </c>
      <c r="Q2269" s="141" t="s">
        <v>84</v>
      </c>
      <c r="R2269" s="141" t="s">
        <v>57</v>
      </c>
      <c r="S2269" s="141" t="s">
        <v>1207</v>
      </c>
      <c r="T2269" s="227">
        <v>3.488</v>
      </c>
      <c r="U2269" s="146">
        <v>46829</v>
      </c>
      <c r="V2269" s="208">
        <v>7.6249999999999998E-2</v>
      </c>
      <c r="W2269" s="209">
        <v>6.9989999999999997E-2</v>
      </c>
      <c r="X2269" s="141" t="s">
        <v>636</v>
      </c>
      <c r="Y2269" s="141"/>
      <c r="Z2269" s="148">
        <v>300000</v>
      </c>
      <c r="AA2269" s="148">
        <v>3.71</v>
      </c>
      <c r="AB2269" s="148">
        <v>104.3189</v>
      </c>
      <c r="AC2269" s="148">
        <v>0</v>
      </c>
      <c r="AD2269" s="148">
        <v>1161.06936</v>
      </c>
      <c r="AE2269" s="151"/>
      <c r="AF2269" s="151"/>
      <c r="AG2269" s="141" t="s">
        <v>17</v>
      </c>
      <c r="AH2269" s="229">
        <v>5.9999999999999995E-4</v>
      </c>
      <c r="AI2269" s="229">
        <v>2.5957567297987599E-4</v>
      </c>
      <c r="AJ2269" s="229">
        <v>5.8001616578020597E-5</v>
      </c>
    </row>
    <row r="2270" spans="1:36" ht="13.5" thickBot="1">
      <c r="A2270" s="153">
        <v>8700</v>
      </c>
      <c r="B2270" s="153">
        <v>12535</v>
      </c>
      <c r="C2270" s="141" t="s">
        <v>1950</v>
      </c>
      <c r="D2270" s="141">
        <v>112428</v>
      </c>
      <c r="E2270" s="141" t="s">
        <v>430</v>
      </c>
      <c r="F2270" s="141" t="s">
        <v>1980</v>
      </c>
      <c r="G2270" s="141" t="s">
        <v>1981</v>
      </c>
      <c r="H2270" s="141" t="s">
        <v>76</v>
      </c>
      <c r="I2270" s="141" t="s">
        <v>230</v>
      </c>
      <c r="J2270" s="141" t="s">
        <v>61</v>
      </c>
      <c r="K2270" s="141" t="s">
        <v>315</v>
      </c>
      <c r="L2270" s="141" t="s">
        <v>821</v>
      </c>
      <c r="M2270" s="141" t="s">
        <v>476</v>
      </c>
      <c r="N2270" s="141" t="s">
        <v>195</v>
      </c>
      <c r="O2270" s="141" t="s">
        <v>62</v>
      </c>
      <c r="P2270" s="141" t="s">
        <v>1355</v>
      </c>
      <c r="Q2270" s="141" t="s">
        <v>96</v>
      </c>
      <c r="R2270" s="141" t="s">
        <v>57</v>
      </c>
      <c r="S2270" s="141" t="s">
        <v>1210</v>
      </c>
      <c r="T2270" s="227">
        <v>3.2509999999999999</v>
      </c>
      <c r="U2270" s="146">
        <v>48732</v>
      </c>
      <c r="V2270" s="208">
        <v>6.6250000000000003E-2</v>
      </c>
      <c r="W2270" s="209">
        <v>6.3289999999999999E-2</v>
      </c>
      <c r="X2270" s="141" t="s">
        <v>636</v>
      </c>
      <c r="Y2270" s="141"/>
      <c r="Z2270" s="148">
        <v>750000</v>
      </c>
      <c r="AA2270" s="148">
        <v>4.9748000000000001</v>
      </c>
      <c r="AB2270" s="148">
        <v>105.2894</v>
      </c>
      <c r="AC2270" s="148">
        <v>0</v>
      </c>
      <c r="AD2270" s="148">
        <v>3928.4528</v>
      </c>
      <c r="AE2270" s="151"/>
      <c r="AF2270" s="151"/>
      <c r="AG2270" s="141" t="s">
        <v>17</v>
      </c>
      <c r="AH2270" s="229">
        <v>1E-3</v>
      </c>
      <c r="AI2270" s="229">
        <v>8.7826861551981554E-4</v>
      </c>
      <c r="AJ2270" s="229">
        <v>1.9624720099999999E-4</v>
      </c>
    </row>
    <row r="2271" spans="1:36" ht="13.5" thickBot="1">
      <c r="A2271" s="153">
        <v>8700</v>
      </c>
      <c r="B2271" s="153">
        <v>12535</v>
      </c>
      <c r="C2271" s="141" t="s">
        <v>1901</v>
      </c>
      <c r="D2271" s="141">
        <v>44969905</v>
      </c>
      <c r="E2271" s="141" t="s">
        <v>430</v>
      </c>
      <c r="F2271" s="141" t="s">
        <v>1982</v>
      </c>
      <c r="G2271" s="141" t="s">
        <v>1983</v>
      </c>
      <c r="H2271" s="141" t="s">
        <v>76</v>
      </c>
      <c r="I2271" s="141" t="s">
        <v>230</v>
      </c>
      <c r="J2271" s="141" t="s">
        <v>61</v>
      </c>
      <c r="K2271" s="141" t="s">
        <v>53</v>
      </c>
      <c r="L2271" s="141" t="s">
        <v>821</v>
      </c>
      <c r="M2271" s="141" t="s">
        <v>486</v>
      </c>
      <c r="N2271" s="141" t="s">
        <v>910</v>
      </c>
      <c r="O2271" s="141" t="s">
        <v>62</v>
      </c>
      <c r="P2271" s="141" t="s">
        <v>1894</v>
      </c>
      <c r="Q2271" s="141" t="s">
        <v>96</v>
      </c>
      <c r="R2271" s="141" t="s">
        <v>57</v>
      </c>
      <c r="S2271" s="141" t="s">
        <v>1213</v>
      </c>
      <c r="T2271" s="227">
        <v>5.4429999999999996</v>
      </c>
      <c r="U2271" s="146">
        <v>48106</v>
      </c>
      <c r="V2271" s="208">
        <v>7.8750000000000001E-2</v>
      </c>
      <c r="W2271" s="209">
        <v>4.6940000000000003E-2</v>
      </c>
      <c r="X2271" s="141" t="s">
        <v>636</v>
      </c>
      <c r="Y2271" s="141"/>
      <c r="Z2271" s="148">
        <v>2355000</v>
      </c>
      <c r="AA2271" s="148">
        <v>4.1524000000000001</v>
      </c>
      <c r="AB2271" s="148">
        <v>119.0698</v>
      </c>
      <c r="AC2271" s="148">
        <v>0</v>
      </c>
      <c r="AD2271" s="148">
        <v>11643.71905</v>
      </c>
      <c r="AE2271" s="151"/>
      <c r="AF2271" s="151"/>
      <c r="AG2271" s="141" t="s">
        <v>17</v>
      </c>
      <c r="AH2271" s="229">
        <v>4.7099999999999998E-3</v>
      </c>
      <c r="AI2271" s="229">
        <v>2.6031400987037955E-3</v>
      </c>
      <c r="AJ2271" s="229">
        <v>5.8166596300000004E-4</v>
      </c>
    </row>
    <row r="2272" spans="1:36" ht="13.5" thickBot="1">
      <c r="A2272" s="153">
        <v>8700</v>
      </c>
      <c r="B2272" s="153">
        <v>12535</v>
      </c>
      <c r="C2272" s="141" t="s">
        <v>1901</v>
      </c>
      <c r="D2272" s="141">
        <v>44969905</v>
      </c>
      <c r="E2272" s="141" t="s">
        <v>430</v>
      </c>
      <c r="F2272" s="141" t="s">
        <v>1984</v>
      </c>
      <c r="G2272" s="141" t="s">
        <v>1985</v>
      </c>
      <c r="H2272" s="141" t="s">
        <v>76</v>
      </c>
      <c r="I2272" s="141" t="s">
        <v>230</v>
      </c>
      <c r="J2272" s="141" t="s">
        <v>61</v>
      </c>
      <c r="K2272" s="141" t="s">
        <v>53</v>
      </c>
      <c r="L2272" s="141" t="s">
        <v>821</v>
      </c>
      <c r="M2272" s="141" t="s">
        <v>486</v>
      </c>
      <c r="N2272" s="141" t="s">
        <v>910</v>
      </c>
      <c r="O2272" s="141" t="s">
        <v>62</v>
      </c>
      <c r="P2272" s="141" t="s">
        <v>1894</v>
      </c>
      <c r="Q2272" s="141" t="s">
        <v>96</v>
      </c>
      <c r="R2272" s="141" t="s">
        <v>57</v>
      </c>
      <c r="S2272" s="141" t="s">
        <v>1213</v>
      </c>
      <c r="T2272" s="227">
        <v>4.085</v>
      </c>
      <c r="U2272" s="146">
        <v>47376</v>
      </c>
      <c r="V2272" s="208">
        <v>7.3749999999999996E-2</v>
      </c>
      <c r="W2272" s="209">
        <v>4.5240000000000002E-2</v>
      </c>
      <c r="X2272" s="141" t="s">
        <v>636</v>
      </c>
      <c r="Y2272" s="141"/>
      <c r="Z2272" s="148">
        <v>1320800</v>
      </c>
      <c r="AA2272" s="148">
        <v>4.1524000000000001</v>
      </c>
      <c r="AB2272" s="148">
        <v>112.8818</v>
      </c>
      <c r="AC2272" s="148">
        <v>0</v>
      </c>
      <c r="AD2272" s="148">
        <v>6190.9909399999997</v>
      </c>
      <c r="AE2272" s="151"/>
      <c r="AF2272" s="151"/>
      <c r="AG2272" s="141" t="s">
        <v>17</v>
      </c>
      <c r="AH2272" s="229">
        <v>1.6509999999999999E-3</v>
      </c>
      <c r="AI2272" s="229">
        <v>1.3840952961352928E-3</v>
      </c>
      <c r="AJ2272" s="229">
        <v>3.0927306699999999E-4</v>
      </c>
    </row>
    <row r="2273" spans="1:36" ht="13.5" thickBot="1">
      <c r="A2273" s="153">
        <v>8700</v>
      </c>
      <c r="B2273" s="153">
        <v>12535</v>
      </c>
      <c r="C2273" s="141" t="s">
        <v>1986</v>
      </c>
      <c r="D2273" s="141">
        <v>101569</v>
      </c>
      <c r="E2273" s="141" t="s">
        <v>430</v>
      </c>
      <c r="F2273" s="141" t="s">
        <v>1987</v>
      </c>
      <c r="G2273" s="141" t="s">
        <v>1988</v>
      </c>
      <c r="H2273" s="141" t="s">
        <v>76</v>
      </c>
      <c r="I2273" s="141" t="s">
        <v>230</v>
      </c>
      <c r="J2273" s="141" t="s">
        <v>61</v>
      </c>
      <c r="K2273" s="141" t="s">
        <v>314</v>
      </c>
      <c r="L2273" s="141" t="s">
        <v>821</v>
      </c>
      <c r="M2273" s="141" t="s">
        <v>476</v>
      </c>
      <c r="N2273" s="141" t="s">
        <v>895</v>
      </c>
      <c r="O2273" s="141" t="s">
        <v>62</v>
      </c>
      <c r="P2273" s="141" t="s">
        <v>1942</v>
      </c>
      <c r="Q2273" s="141" t="s">
        <v>96</v>
      </c>
      <c r="R2273" s="141" t="s">
        <v>57</v>
      </c>
      <c r="S2273" s="141" t="s">
        <v>1207</v>
      </c>
      <c r="T2273" s="227">
        <v>4.5570000000000004</v>
      </c>
      <c r="U2273" s="146">
        <v>47579</v>
      </c>
      <c r="V2273" s="208">
        <v>5.8500000000000003E-2</v>
      </c>
      <c r="W2273" s="209">
        <v>4.9299999999999997E-2</v>
      </c>
      <c r="X2273" s="141" t="s">
        <v>636</v>
      </c>
      <c r="Y2273" s="141"/>
      <c r="Z2273" s="148">
        <v>520000</v>
      </c>
      <c r="AA2273" s="148">
        <v>3.71</v>
      </c>
      <c r="AB2273" s="148">
        <v>107.253</v>
      </c>
      <c r="AC2273" s="148">
        <v>0</v>
      </c>
      <c r="AD2273" s="148">
        <v>2069.1248799999998</v>
      </c>
      <c r="AE2273" s="151"/>
      <c r="AF2273" s="151"/>
      <c r="AG2273" s="141" t="s">
        <v>17</v>
      </c>
      <c r="AH2273" s="229">
        <v>5.1999999999999995E-4</v>
      </c>
      <c r="AI2273" s="229">
        <v>4.6258604499338881E-4</v>
      </c>
      <c r="AJ2273" s="229">
        <v>1.0336384E-4</v>
      </c>
    </row>
    <row r="2274" spans="1:36" ht="13.5" thickBot="1">
      <c r="A2274" s="153">
        <v>8700</v>
      </c>
      <c r="B2274" s="153">
        <v>12535</v>
      </c>
      <c r="C2274" s="141" t="s">
        <v>1989</v>
      </c>
      <c r="D2274" s="141">
        <v>214841</v>
      </c>
      <c r="E2274" s="141" t="s">
        <v>430</v>
      </c>
      <c r="F2274" s="141" t="s">
        <v>1990</v>
      </c>
      <c r="G2274" s="141" t="s">
        <v>1991</v>
      </c>
      <c r="H2274" s="141" t="s">
        <v>76</v>
      </c>
      <c r="I2274" s="141" t="s">
        <v>230</v>
      </c>
      <c r="J2274" s="141" t="s">
        <v>61</v>
      </c>
      <c r="K2274" s="141" t="s">
        <v>314</v>
      </c>
      <c r="L2274" s="141" t="s">
        <v>821</v>
      </c>
      <c r="M2274" s="141" t="s">
        <v>476</v>
      </c>
      <c r="N2274" s="141" t="s">
        <v>931</v>
      </c>
      <c r="O2274" s="141" t="s">
        <v>62</v>
      </c>
      <c r="P2274" s="141" t="s">
        <v>1355</v>
      </c>
      <c r="Q2274" s="141" t="s">
        <v>96</v>
      </c>
      <c r="R2274" s="141" t="s">
        <v>57</v>
      </c>
      <c r="S2274" s="141" t="s">
        <v>1207</v>
      </c>
      <c r="T2274" s="227">
        <v>6.2720000000000002</v>
      </c>
      <c r="U2274" s="146">
        <v>48092</v>
      </c>
      <c r="V2274" s="208">
        <v>2.75E-2</v>
      </c>
      <c r="W2274" s="209">
        <v>5.1380000000000002E-2</v>
      </c>
      <c r="X2274" s="141" t="s">
        <v>636</v>
      </c>
      <c r="Y2274" s="141"/>
      <c r="Z2274" s="148">
        <v>70000</v>
      </c>
      <c r="AA2274" s="148">
        <v>3.71</v>
      </c>
      <c r="AB2274" s="148">
        <v>86.486800000000002</v>
      </c>
      <c r="AC2274" s="148">
        <v>0</v>
      </c>
      <c r="AD2274" s="148">
        <v>224.60622000000001</v>
      </c>
      <c r="AE2274" s="151"/>
      <c r="AF2274" s="151"/>
      <c r="AG2274" s="141" t="s">
        <v>17</v>
      </c>
      <c r="AH2274" s="229">
        <v>1.75E-4</v>
      </c>
      <c r="AI2274" s="229">
        <v>5.021432200395512E-5</v>
      </c>
      <c r="AJ2274" s="229">
        <v>1.12202804606596E-5</v>
      </c>
    </row>
    <row r="2275" spans="1:36" ht="13.5" thickBot="1">
      <c r="A2275" s="153">
        <v>8700</v>
      </c>
      <c r="B2275" s="153">
        <v>12535</v>
      </c>
      <c r="C2275" s="141" t="s">
        <v>1992</v>
      </c>
      <c r="D2275" s="141">
        <v>162060</v>
      </c>
      <c r="E2275" s="141" t="s">
        <v>430</v>
      </c>
      <c r="F2275" s="141" t="s">
        <v>1993</v>
      </c>
      <c r="G2275" s="141" t="s">
        <v>1994</v>
      </c>
      <c r="H2275" s="141" t="s">
        <v>76</v>
      </c>
      <c r="I2275" s="141" t="s">
        <v>230</v>
      </c>
      <c r="J2275" s="141" t="s">
        <v>61</v>
      </c>
      <c r="K2275" s="141" t="s">
        <v>203</v>
      </c>
      <c r="L2275" s="141" t="s">
        <v>821</v>
      </c>
      <c r="M2275" s="141" t="s">
        <v>102</v>
      </c>
      <c r="N2275" s="141" t="s">
        <v>921</v>
      </c>
      <c r="O2275" s="141" t="s">
        <v>62</v>
      </c>
      <c r="P2275" s="141" t="s">
        <v>1942</v>
      </c>
      <c r="Q2275" s="141" t="s">
        <v>96</v>
      </c>
      <c r="R2275" s="141" t="s">
        <v>57</v>
      </c>
      <c r="S2275" s="141" t="s">
        <v>1207</v>
      </c>
      <c r="T2275" s="227">
        <v>3.2160000000000002</v>
      </c>
      <c r="U2275" s="146">
        <v>46896</v>
      </c>
      <c r="V2275" s="208">
        <v>5.7000000000000002E-2</v>
      </c>
      <c r="W2275" s="209">
        <v>4.4159999999999998E-2</v>
      </c>
      <c r="X2275" s="141" t="s">
        <v>636</v>
      </c>
      <c r="Y2275" s="141"/>
      <c r="Z2275" s="148">
        <v>200000</v>
      </c>
      <c r="AA2275" s="148">
        <v>3.71</v>
      </c>
      <c r="AB2275" s="148">
        <v>106.3115</v>
      </c>
      <c r="AC2275" s="148">
        <v>0</v>
      </c>
      <c r="AD2275" s="148">
        <v>788.83132999999998</v>
      </c>
      <c r="AE2275" s="151"/>
      <c r="AF2275" s="151"/>
      <c r="AG2275" s="141" t="s">
        <v>17</v>
      </c>
      <c r="AH2275" s="229">
        <v>2.0000000000000001E-4</v>
      </c>
      <c r="AI2275" s="229">
        <v>1.7635589259918172E-4</v>
      </c>
      <c r="AJ2275" s="229">
        <v>3.9406338607876203E-5</v>
      </c>
    </row>
    <row r="2276" spans="1:36" ht="13.5" thickBot="1">
      <c r="A2276" s="153">
        <v>8700</v>
      </c>
      <c r="B2276" s="153">
        <v>12535</v>
      </c>
      <c r="C2276" s="141" t="s">
        <v>1971</v>
      </c>
      <c r="D2276" s="141">
        <v>170680</v>
      </c>
      <c r="E2276" s="141" t="s">
        <v>430</v>
      </c>
      <c r="F2276" s="141" t="s">
        <v>1997</v>
      </c>
      <c r="G2276" s="141" t="s">
        <v>1998</v>
      </c>
      <c r="H2276" s="141" t="s">
        <v>76</v>
      </c>
      <c r="I2276" s="141" t="s">
        <v>230</v>
      </c>
      <c r="J2276" s="141" t="s">
        <v>61</v>
      </c>
      <c r="K2276" s="141" t="s">
        <v>314</v>
      </c>
      <c r="L2276" s="141" t="s">
        <v>821</v>
      </c>
      <c r="M2276" s="141" t="s">
        <v>476</v>
      </c>
      <c r="N2276" s="141" t="s">
        <v>895</v>
      </c>
      <c r="O2276" s="141" t="s">
        <v>62</v>
      </c>
      <c r="P2276" s="141" t="s">
        <v>1365</v>
      </c>
      <c r="Q2276" s="141" t="s">
        <v>84</v>
      </c>
      <c r="R2276" s="141" t="s">
        <v>57</v>
      </c>
      <c r="S2276" s="141" t="s">
        <v>1207</v>
      </c>
      <c r="T2276" s="227">
        <v>4.5960000000000001</v>
      </c>
      <c r="U2276" s="146">
        <v>47644</v>
      </c>
      <c r="V2276" s="208">
        <v>7.1999999999999995E-2</v>
      </c>
      <c r="W2276" s="209">
        <v>5.5750000000000001E-2</v>
      </c>
      <c r="X2276" s="141" t="s">
        <v>636</v>
      </c>
      <c r="Y2276" s="141"/>
      <c r="Z2276" s="148">
        <v>680000</v>
      </c>
      <c r="AA2276" s="148">
        <v>3.71</v>
      </c>
      <c r="AB2276" s="148">
        <v>110.05800000000001</v>
      </c>
      <c r="AC2276" s="148">
        <v>0</v>
      </c>
      <c r="AD2276" s="148">
        <v>2776.54322</v>
      </c>
      <c r="AE2276" s="151"/>
      <c r="AF2276" s="151"/>
      <c r="AG2276" s="141" t="s">
        <v>17</v>
      </c>
      <c r="AH2276" s="229">
        <v>8.0000000000000004E-4</v>
      </c>
      <c r="AI2276" s="229">
        <v>6.2074075823447092E-4</v>
      </c>
      <c r="AJ2276" s="229">
        <v>1.3870316499999999E-4</v>
      </c>
    </row>
    <row r="2277" spans="1:36" ht="13.5" thickBot="1">
      <c r="A2277" s="153">
        <v>8700</v>
      </c>
      <c r="B2277" s="153">
        <v>12535</v>
      </c>
      <c r="C2277" s="141" t="s">
        <v>1910</v>
      </c>
      <c r="D2277" s="141">
        <v>69469740</v>
      </c>
      <c r="E2277" s="141" t="s">
        <v>430</v>
      </c>
      <c r="F2277" s="141" t="s">
        <v>1999</v>
      </c>
      <c r="G2277" s="141" t="s">
        <v>2000</v>
      </c>
      <c r="H2277" s="141" t="s">
        <v>76</v>
      </c>
      <c r="I2277" s="141" t="s">
        <v>228</v>
      </c>
      <c r="J2277" s="141" t="s">
        <v>61</v>
      </c>
      <c r="K2277" s="141" t="s">
        <v>53</v>
      </c>
      <c r="L2277" s="141" t="s">
        <v>821</v>
      </c>
      <c r="M2277" s="141" t="s">
        <v>102</v>
      </c>
      <c r="N2277" s="141" t="s">
        <v>879</v>
      </c>
      <c r="O2277" s="141" t="s">
        <v>62</v>
      </c>
      <c r="P2277" s="141" t="s">
        <v>1894</v>
      </c>
      <c r="Q2277" s="141" t="s">
        <v>96</v>
      </c>
      <c r="R2277" s="141" t="s">
        <v>57</v>
      </c>
      <c r="S2277" s="141" t="s">
        <v>1207</v>
      </c>
      <c r="T2277" s="227">
        <v>6.3849999999999998</v>
      </c>
      <c r="U2277" s="146">
        <v>48852</v>
      </c>
      <c r="V2277" s="208">
        <v>8.5000000000000006E-2</v>
      </c>
      <c r="W2277" s="209">
        <v>9.3539999999999998E-2</v>
      </c>
      <c r="X2277" s="141" t="s">
        <v>636</v>
      </c>
      <c r="Y2277" s="141"/>
      <c r="Z2277" s="148">
        <v>11259000</v>
      </c>
      <c r="AA2277" s="148">
        <v>3.71</v>
      </c>
      <c r="AB2277" s="148">
        <v>94.927199999999999</v>
      </c>
      <c r="AC2277" s="148">
        <v>0</v>
      </c>
      <c r="AD2277" s="148">
        <v>39651.936289999998</v>
      </c>
      <c r="AE2277" s="151"/>
      <c r="AF2277" s="151"/>
      <c r="AG2277" s="141" t="s">
        <v>17</v>
      </c>
      <c r="AH2277" s="229">
        <v>1.5011999999999999E-2</v>
      </c>
      <c r="AI2277" s="229">
        <v>8.86482616975778E-3</v>
      </c>
      <c r="AJ2277" s="229">
        <v>1.9808260250000001E-3</v>
      </c>
    </row>
    <row r="2278" spans="1:36" ht="13.5" thickBot="1">
      <c r="A2278" s="153">
        <v>8700</v>
      </c>
      <c r="B2278" s="153">
        <v>12535</v>
      </c>
      <c r="C2278" s="141" t="s">
        <v>2001</v>
      </c>
      <c r="D2278" s="141">
        <v>18401292</v>
      </c>
      <c r="E2278" s="141" t="s">
        <v>430</v>
      </c>
      <c r="F2278" s="141" t="s">
        <v>2002</v>
      </c>
      <c r="G2278" s="141" t="s">
        <v>2003</v>
      </c>
      <c r="H2278" s="141" t="s">
        <v>76</v>
      </c>
      <c r="I2278" s="141" t="s">
        <v>230</v>
      </c>
      <c r="J2278" s="141" t="s">
        <v>61</v>
      </c>
      <c r="K2278" s="141" t="s">
        <v>314</v>
      </c>
      <c r="L2278" s="141" t="s">
        <v>821</v>
      </c>
      <c r="M2278" s="141" t="s">
        <v>476</v>
      </c>
      <c r="N2278" s="141" t="s">
        <v>1159</v>
      </c>
      <c r="O2278" s="141" t="s">
        <v>62</v>
      </c>
      <c r="P2278" s="141" t="s">
        <v>1907</v>
      </c>
      <c r="Q2278" s="141" t="s">
        <v>84</v>
      </c>
      <c r="R2278" s="141" t="s">
        <v>57</v>
      </c>
      <c r="S2278" s="141" t="s">
        <v>1207</v>
      </c>
      <c r="T2278" s="227">
        <v>3.6269999999999998</v>
      </c>
      <c r="U2278" s="146">
        <v>47133</v>
      </c>
      <c r="V2278" s="208">
        <v>7.8750000000000001E-2</v>
      </c>
      <c r="W2278" s="209">
        <v>5.8380000000000001E-2</v>
      </c>
      <c r="X2278" s="141" t="s">
        <v>636</v>
      </c>
      <c r="Y2278" s="141"/>
      <c r="Z2278" s="148">
        <v>2634000</v>
      </c>
      <c r="AA2278" s="148">
        <v>3.71</v>
      </c>
      <c r="AB2278" s="148">
        <v>109.2984</v>
      </c>
      <c r="AC2278" s="148">
        <v>0</v>
      </c>
      <c r="AD2278" s="148">
        <v>10680.792670000001</v>
      </c>
      <c r="AE2278" s="151"/>
      <c r="AF2278" s="151"/>
      <c r="AG2278" s="141" t="s">
        <v>17</v>
      </c>
      <c r="AH2278" s="229">
        <v>6.5849999999999997E-3</v>
      </c>
      <c r="AI2278" s="229">
        <v>2.3878624660922726E-3</v>
      </c>
      <c r="AJ2278" s="229">
        <v>5.3356264700000003E-4</v>
      </c>
    </row>
    <row r="2279" spans="1:36" ht="13.5" thickBot="1">
      <c r="A2279" s="153">
        <v>8700</v>
      </c>
      <c r="B2279" s="153">
        <v>12535</v>
      </c>
      <c r="C2279" s="141" t="s">
        <v>1986</v>
      </c>
      <c r="D2279" s="141">
        <v>101569</v>
      </c>
      <c r="E2279" s="141" t="s">
        <v>430</v>
      </c>
      <c r="F2279" s="141" t="s">
        <v>2004</v>
      </c>
      <c r="G2279" s="141" t="s">
        <v>2005</v>
      </c>
      <c r="H2279" s="141" t="s">
        <v>76</v>
      </c>
      <c r="I2279" s="141" t="s">
        <v>230</v>
      </c>
      <c r="J2279" s="141" t="s">
        <v>61</v>
      </c>
      <c r="K2279" s="141" t="s">
        <v>314</v>
      </c>
      <c r="L2279" s="141" t="s">
        <v>821</v>
      </c>
      <c r="M2279" s="141" t="s">
        <v>476</v>
      </c>
      <c r="N2279" s="141" t="s">
        <v>895</v>
      </c>
      <c r="O2279" s="141" t="s">
        <v>62</v>
      </c>
      <c r="P2279" s="141" t="s">
        <v>1942</v>
      </c>
      <c r="Q2279" s="141" t="s">
        <v>96</v>
      </c>
      <c r="R2279" s="141" t="s">
        <v>57</v>
      </c>
      <c r="S2279" s="141" t="s">
        <v>1207</v>
      </c>
      <c r="T2279" s="227">
        <v>7.0179999999999998</v>
      </c>
      <c r="U2279" s="146">
        <v>48951</v>
      </c>
      <c r="V2279" s="208">
        <v>6.0999999999999999E-2</v>
      </c>
      <c r="W2279" s="209">
        <v>5.4850000000000003E-2</v>
      </c>
      <c r="X2279" s="141" t="s">
        <v>636</v>
      </c>
      <c r="Y2279" s="141"/>
      <c r="Z2279" s="148">
        <v>1000000</v>
      </c>
      <c r="AA2279" s="148">
        <v>3.71</v>
      </c>
      <c r="AB2279" s="148">
        <v>105.8523</v>
      </c>
      <c r="AC2279" s="148">
        <v>0</v>
      </c>
      <c r="AD2279" s="148">
        <v>3927.1203300000002</v>
      </c>
      <c r="AE2279" s="151"/>
      <c r="AF2279" s="151"/>
      <c r="AG2279" s="141" t="s">
        <v>17</v>
      </c>
      <c r="AH2279" s="229">
        <v>6.6666666600000005E-4</v>
      </c>
      <c r="AI2279" s="229">
        <v>8.7797072048538321E-4</v>
      </c>
      <c r="AJ2279" s="229">
        <v>1.9618063700000001E-4</v>
      </c>
    </row>
    <row r="2280" spans="1:36" ht="13.5" thickBot="1">
      <c r="A2280" s="153">
        <v>8700</v>
      </c>
      <c r="B2280" s="153">
        <v>12535</v>
      </c>
      <c r="C2280" s="141" t="s">
        <v>1986</v>
      </c>
      <c r="D2280" s="141">
        <v>101569</v>
      </c>
      <c r="E2280" s="141" t="s">
        <v>430</v>
      </c>
      <c r="F2280" s="141" t="s">
        <v>2006</v>
      </c>
      <c r="G2280" s="141" t="s">
        <v>2007</v>
      </c>
      <c r="H2280" s="141" t="s">
        <v>76</v>
      </c>
      <c r="I2280" s="141" t="s">
        <v>230</v>
      </c>
      <c r="J2280" s="141" t="s">
        <v>61</v>
      </c>
      <c r="K2280" s="141" t="s">
        <v>314</v>
      </c>
      <c r="L2280" s="141" t="s">
        <v>821</v>
      </c>
      <c r="M2280" s="141" t="s">
        <v>476</v>
      </c>
      <c r="N2280" s="141" t="s">
        <v>895</v>
      </c>
      <c r="O2280" s="141" t="s">
        <v>62</v>
      </c>
      <c r="P2280" s="141" t="s">
        <v>1942</v>
      </c>
      <c r="Q2280" s="141" t="s">
        <v>96</v>
      </c>
      <c r="R2280" s="141" t="s">
        <v>57</v>
      </c>
      <c r="S2280" s="141" t="s">
        <v>1207</v>
      </c>
      <c r="T2280" s="227">
        <v>3.7330000000000001</v>
      </c>
      <c r="U2280" s="146">
        <v>47125</v>
      </c>
      <c r="V2280" s="208">
        <v>5.8000000000000003E-2</v>
      </c>
      <c r="W2280" s="209">
        <v>4.7559999999999998E-2</v>
      </c>
      <c r="X2280" s="141" t="s">
        <v>636</v>
      </c>
      <c r="Y2280" s="141"/>
      <c r="Z2280" s="148">
        <v>1000000</v>
      </c>
      <c r="AA2280" s="148">
        <v>3.71</v>
      </c>
      <c r="AB2280" s="148">
        <v>105.34739999999999</v>
      </c>
      <c r="AC2280" s="148">
        <v>0</v>
      </c>
      <c r="AD2280" s="148">
        <v>3908.3885399999999</v>
      </c>
      <c r="AE2280" s="151"/>
      <c r="AF2280" s="151"/>
      <c r="AG2280" s="141" t="s">
        <v>17</v>
      </c>
      <c r="AH2280" s="229">
        <v>6.6666666600000005E-4</v>
      </c>
      <c r="AI2280" s="229">
        <v>8.7378292846978156E-4</v>
      </c>
      <c r="AJ2280" s="229">
        <v>1.9524488400000001E-4</v>
      </c>
    </row>
    <row r="2281" spans="1:36" ht="13.5" thickBot="1">
      <c r="A2281" s="153">
        <v>8700</v>
      </c>
      <c r="B2281" s="153">
        <v>12535</v>
      </c>
      <c r="C2281" s="141" t="s">
        <v>1971</v>
      </c>
      <c r="D2281" s="141">
        <v>170680</v>
      </c>
      <c r="E2281" s="141" t="s">
        <v>430</v>
      </c>
      <c r="F2281" s="141" t="s">
        <v>2008</v>
      </c>
      <c r="G2281" s="141" t="s">
        <v>2009</v>
      </c>
      <c r="H2281" s="141" t="s">
        <v>76</v>
      </c>
      <c r="I2281" s="141" t="s">
        <v>230</v>
      </c>
      <c r="J2281" s="141" t="s">
        <v>61</v>
      </c>
      <c r="K2281" s="141" t="s">
        <v>314</v>
      </c>
      <c r="L2281" s="141" t="s">
        <v>821</v>
      </c>
      <c r="M2281" s="141" t="s">
        <v>476</v>
      </c>
      <c r="N2281" s="141" t="s">
        <v>895</v>
      </c>
      <c r="O2281" s="141" t="s">
        <v>62</v>
      </c>
      <c r="P2281" s="141" t="s">
        <v>1365</v>
      </c>
      <c r="Q2281" s="141" t="s">
        <v>84</v>
      </c>
      <c r="R2281" s="141" t="s">
        <v>57</v>
      </c>
      <c r="S2281" s="141" t="s">
        <v>1207</v>
      </c>
      <c r="T2281" s="227">
        <v>2.2149999999999999</v>
      </c>
      <c r="U2281" s="146">
        <v>46451</v>
      </c>
      <c r="V2281" s="208">
        <v>5.8000000000000003E-2</v>
      </c>
      <c r="W2281" s="209">
        <v>4.9880000000000001E-2</v>
      </c>
      <c r="X2281" s="141" t="s">
        <v>636</v>
      </c>
      <c r="Y2281" s="141"/>
      <c r="Z2281" s="148">
        <v>281000</v>
      </c>
      <c r="AA2281" s="148">
        <v>3.71</v>
      </c>
      <c r="AB2281" s="148">
        <v>102.264</v>
      </c>
      <c r="AC2281" s="148">
        <v>0</v>
      </c>
      <c r="AD2281" s="148">
        <v>1066.1124299999999</v>
      </c>
      <c r="AE2281" s="151"/>
      <c r="AF2281" s="151"/>
      <c r="AG2281" s="141" t="s">
        <v>17</v>
      </c>
      <c r="AH2281" s="229">
        <v>1.87333333E-4</v>
      </c>
      <c r="AI2281" s="229">
        <v>2.3834652865997681E-4</v>
      </c>
      <c r="AJ2281" s="229">
        <v>5.3258010696210103E-5</v>
      </c>
    </row>
    <row r="2282" spans="1:36" ht="13.5" thickBot="1">
      <c r="A2282" s="153">
        <v>8700</v>
      </c>
      <c r="B2282" s="153">
        <v>12535</v>
      </c>
      <c r="C2282" s="141" t="s">
        <v>1971</v>
      </c>
      <c r="D2282" s="141">
        <v>170680</v>
      </c>
      <c r="E2282" s="141" t="s">
        <v>430</v>
      </c>
      <c r="F2282" s="141" t="s">
        <v>2115</v>
      </c>
      <c r="G2282" s="141" t="s">
        <v>2116</v>
      </c>
      <c r="H2282" s="141" t="s">
        <v>76</v>
      </c>
      <c r="I2282" s="141" t="s">
        <v>230</v>
      </c>
      <c r="J2282" s="141" t="s">
        <v>61</v>
      </c>
      <c r="K2282" s="141" t="s">
        <v>314</v>
      </c>
      <c r="L2282" s="141" t="s">
        <v>821</v>
      </c>
      <c r="M2282" s="141" t="s">
        <v>476</v>
      </c>
      <c r="N2282" s="141" t="s">
        <v>895</v>
      </c>
      <c r="O2282" s="141" t="s">
        <v>62</v>
      </c>
      <c r="P2282" s="141" t="s">
        <v>1365</v>
      </c>
      <c r="Q2282" s="141" t="s">
        <v>84</v>
      </c>
      <c r="R2282" s="141" t="s">
        <v>57</v>
      </c>
      <c r="S2282" s="141" t="s">
        <v>1207</v>
      </c>
      <c r="T2282" s="227">
        <v>5.2949999999999999</v>
      </c>
      <c r="U2282" s="146">
        <v>47912</v>
      </c>
      <c r="V2282" s="208">
        <v>6.0499999999999998E-2</v>
      </c>
      <c r="W2282" s="209">
        <v>5.5070000000000001E-2</v>
      </c>
      <c r="X2282" s="141" t="s">
        <v>636</v>
      </c>
      <c r="Y2282" s="141"/>
      <c r="Z2282" s="148">
        <v>260000</v>
      </c>
      <c r="AA2282" s="148">
        <v>3.71</v>
      </c>
      <c r="AB2282" s="148">
        <v>103.35680000000001</v>
      </c>
      <c r="AC2282" s="148">
        <v>0</v>
      </c>
      <c r="AD2282" s="148">
        <v>996.97969000000001</v>
      </c>
      <c r="AE2282" s="151"/>
      <c r="AF2282" s="151"/>
      <c r="AG2282" s="141" t="s">
        <v>17</v>
      </c>
      <c r="AH2282" s="229">
        <v>2.5999999999999998E-4</v>
      </c>
      <c r="AI2282" s="229">
        <v>2.2289079610112022E-4</v>
      </c>
      <c r="AJ2282" s="229">
        <v>4.9804461049126197E-5</v>
      </c>
    </row>
    <row r="2283" spans="1:36" ht="13.5" thickBot="1">
      <c r="A2283" s="153">
        <v>8700</v>
      </c>
      <c r="B2283" s="153">
        <v>12535</v>
      </c>
      <c r="C2283" s="141" t="s">
        <v>1933</v>
      </c>
      <c r="D2283" s="141">
        <v>50542270</v>
      </c>
      <c r="E2283" s="141" t="s">
        <v>430</v>
      </c>
      <c r="F2283" s="141" t="s">
        <v>2010</v>
      </c>
      <c r="G2283" s="141" t="s">
        <v>2011</v>
      </c>
      <c r="H2283" s="141" t="s">
        <v>76</v>
      </c>
      <c r="I2283" s="141" t="s">
        <v>230</v>
      </c>
      <c r="J2283" s="141" t="s">
        <v>61</v>
      </c>
      <c r="K2283" s="141" t="s">
        <v>314</v>
      </c>
      <c r="L2283" s="141" t="s">
        <v>821</v>
      </c>
      <c r="M2283" s="141" t="s">
        <v>476</v>
      </c>
      <c r="N2283" s="141" t="s">
        <v>1159</v>
      </c>
      <c r="O2283" s="141" t="s">
        <v>62</v>
      </c>
      <c r="P2283" s="141" t="s">
        <v>1355</v>
      </c>
      <c r="Q2283" s="141" t="s">
        <v>96</v>
      </c>
      <c r="R2283" s="141" t="s">
        <v>57</v>
      </c>
      <c r="S2283" s="141" t="s">
        <v>1207</v>
      </c>
      <c r="T2283" s="227">
        <v>3.907</v>
      </c>
      <c r="U2283" s="146">
        <v>47192</v>
      </c>
      <c r="V2283" s="208">
        <v>5.9499999999999997E-2</v>
      </c>
      <c r="W2283" s="209">
        <v>5.3659999999999999E-2</v>
      </c>
      <c r="X2283" s="141" t="s">
        <v>636</v>
      </c>
      <c r="Y2283" s="141"/>
      <c r="Z2283" s="148">
        <v>1215000</v>
      </c>
      <c r="AA2283" s="148">
        <v>3.71</v>
      </c>
      <c r="AB2283" s="148">
        <v>102.565</v>
      </c>
      <c r="AC2283" s="148">
        <v>0</v>
      </c>
      <c r="AD2283" s="148">
        <v>4623.2712199999996</v>
      </c>
      <c r="AE2283" s="151"/>
      <c r="AF2283" s="151"/>
      <c r="AG2283" s="141" t="s">
        <v>17</v>
      </c>
      <c r="AH2283" s="229">
        <v>2.0249999999999999E-3</v>
      </c>
      <c r="AI2283" s="229">
        <v>1.0336064146072997E-3</v>
      </c>
      <c r="AJ2283" s="229">
        <v>2.3095709300000001E-4</v>
      </c>
    </row>
    <row r="2284" spans="1:36" ht="13.5" thickBot="1">
      <c r="A2284" s="153">
        <v>8700</v>
      </c>
      <c r="B2284" s="153">
        <v>12535</v>
      </c>
      <c r="C2284" s="141" t="s">
        <v>1986</v>
      </c>
      <c r="D2284" s="141">
        <v>101569</v>
      </c>
      <c r="E2284" s="141" t="s">
        <v>430</v>
      </c>
      <c r="F2284" s="141" t="s">
        <v>2012</v>
      </c>
      <c r="G2284" s="141" t="s">
        <v>2013</v>
      </c>
      <c r="H2284" s="141" t="s">
        <v>76</v>
      </c>
      <c r="I2284" s="141" t="s">
        <v>230</v>
      </c>
      <c r="J2284" s="141" t="s">
        <v>61</v>
      </c>
      <c r="K2284" s="141" t="s">
        <v>314</v>
      </c>
      <c r="L2284" s="141" t="s">
        <v>821</v>
      </c>
      <c r="M2284" s="141" t="s">
        <v>476</v>
      </c>
      <c r="N2284" s="141" t="s">
        <v>895</v>
      </c>
      <c r="O2284" s="141" t="s">
        <v>62</v>
      </c>
      <c r="P2284" s="141" t="s">
        <v>1942</v>
      </c>
      <c r="Q2284" s="141" t="s">
        <v>96</v>
      </c>
      <c r="R2284" s="141" t="s">
        <v>57</v>
      </c>
      <c r="S2284" s="141" t="s">
        <v>1207</v>
      </c>
      <c r="T2284" s="227">
        <v>5.2649999999999997</v>
      </c>
      <c r="U2284" s="146">
        <v>47887</v>
      </c>
      <c r="V2284" s="208">
        <v>5.7500000000000002E-2</v>
      </c>
      <c r="W2284" s="209">
        <v>5.092E-2</v>
      </c>
      <c r="X2284" s="141" t="s">
        <v>636</v>
      </c>
      <c r="Y2284" s="141"/>
      <c r="Z2284" s="148">
        <v>292000</v>
      </c>
      <c r="AA2284" s="148">
        <v>3.71</v>
      </c>
      <c r="AB2284" s="148">
        <v>104.3865</v>
      </c>
      <c r="AC2284" s="148">
        <v>0</v>
      </c>
      <c r="AD2284" s="148">
        <v>1130.8398299999999</v>
      </c>
      <c r="AE2284" s="151"/>
      <c r="AF2284" s="151"/>
      <c r="AG2284" s="141" t="s">
        <v>17</v>
      </c>
      <c r="AH2284" s="229">
        <v>2.92E-4</v>
      </c>
      <c r="AI2284" s="229">
        <v>2.5281737682294754E-4</v>
      </c>
      <c r="AJ2284" s="229">
        <v>5.6491490078434301E-5</v>
      </c>
    </row>
    <row r="2285" spans="1:36" ht="13.5" thickBot="1">
      <c r="A2285" s="153">
        <v>8700</v>
      </c>
      <c r="B2285" s="153">
        <v>12535</v>
      </c>
      <c r="C2285" s="141" t="s">
        <v>1977</v>
      </c>
      <c r="D2285" s="141">
        <v>125259</v>
      </c>
      <c r="E2285" s="141" t="s">
        <v>430</v>
      </c>
      <c r="F2285" s="141" t="s">
        <v>2014</v>
      </c>
      <c r="G2285" s="141" t="s">
        <v>2015</v>
      </c>
      <c r="H2285" s="141" t="s">
        <v>76</v>
      </c>
      <c r="I2285" s="141" t="s">
        <v>230</v>
      </c>
      <c r="J2285" s="141" t="s">
        <v>61</v>
      </c>
      <c r="K2285" s="141" t="s">
        <v>208</v>
      </c>
      <c r="L2285" s="141" t="s">
        <v>821</v>
      </c>
      <c r="M2285" s="141" t="s">
        <v>476</v>
      </c>
      <c r="N2285" s="141" t="s">
        <v>195</v>
      </c>
      <c r="O2285" s="141" t="s">
        <v>62</v>
      </c>
      <c r="P2285" s="141" t="s">
        <v>1365</v>
      </c>
      <c r="Q2285" s="141" t="s">
        <v>84</v>
      </c>
      <c r="R2285" s="141" t="s">
        <v>57</v>
      </c>
      <c r="S2285" s="141" t="s">
        <v>1207</v>
      </c>
      <c r="T2285" s="227">
        <v>4.5670000000000002</v>
      </c>
      <c r="U2285" s="146">
        <v>54788</v>
      </c>
      <c r="V2285" s="208">
        <v>7.7499999999999999E-2</v>
      </c>
      <c r="W2285" s="209">
        <v>6.9930000000000006E-2</v>
      </c>
      <c r="X2285" s="141" t="s">
        <v>636</v>
      </c>
      <c r="Y2285" s="141"/>
      <c r="Z2285" s="148">
        <v>1969000</v>
      </c>
      <c r="AA2285" s="148">
        <v>3.71</v>
      </c>
      <c r="AB2285" s="148">
        <v>106.2924</v>
      </c>
      <c r="AC2285" s="148">
        <v>0</v>
      </c>
      <c r="AD2285" s="148">
        <v>7764.6491900000001</v>
      </c>
      <c r="AE2285" s="151"/>
      <c r="AF2285" s="151"/>
      <c r="AG2285" s="141" t="s">
        <v>17</v>
      </c>
      <c r="AH2285" s="229">
        <v>3.0292307689999999E-3</v>
      </c>
      <c r="AI2285" s="229">
        <v>1.7359118312681157E-3</v>
      </c>
      <c r="AJ2285" s="229">
        <v>3.8788570299999999E-4</v>
      </c>
    </row>
    <row r="2286" spans="1:36" ht="13.5" thickBot="1">
      <c r="A2286" s="153">
        <v>8700</v>
      </c>
      <c r="B2286" s="153">
        <v>12535</v>
      </c>
      <c r="C2286" s="141" t="s">
        <v>2016</v>
      </c>
      <c r="D2286" s="141">
        <v>69767545</v>
      </c>
      <c r="E2286" s="141" t="s">
        <v>430</v>
      </c>
      <c r="F2286" s="141" t="s">
        <v>2017</v>
      </c>
      <c r="G2286" s="141" t="s">
        <v>2018</v>
      </c>
      <c r="H2286" s="141" t="s">
        <v>76</v>
      </c>
      <c r="I2286" s="141" t="s">
        <v>230</v>
      </c>
      <c r="J2286" s="141" t="s">
        <v>61</v>
      </c>
      <c r="K2286" s="141" t="s">
        <v>314</v>
      </c>
      <c r="L2286" s="141" t="s">
        <v>821</v>
      </c>
      <c r="M2286" s="141" t="s">
        <v>476</v>
      </c>
      <c r="N2286" s="141" t="s">
        <v>917</v>
      </c>
      <c r="O2286" s="141" t="s">
        <v>62</v>
      </c>
      <c r="P2286" s="141" t="s">
        <v>1355</v>
      </c>
      <c r="Q2286" s="141" t="s">
        <v>96</v>
      </c>
      <c r="R2286" s="141" t="s">
        <v>57</v>
      </c>
      <c r="S2286" s="141" t="s">
        <v>1207</v>
      </c>
      <c r="T2286" s="227">
        <v>7.1</v>
      </c>
      <c r="U2286" s="146">
        <v>48995</v>
      </c>
      <c r="V2286" s="208">
        <v>6.3500000000000001E-2</v>
      </c>
      <c r="W2286" s="209">
        <v>5.3850000000000002E-2</v>
      </c>
      <c r="X2286" s="141" t="s">
        <v>636</v>
      </c>
      <c r="Y2286" s="141"/>
      <c r="Z2286" s="148">
        <v>452000</v>
      </c>
      <c r="AA2286" s="148">
        <v>3.71</v>
      </c>
      <c r="AB2286" s="148">
        <v>107.7718</v>
      </c>
      <c r="AC2286" s="148">
        <v>0</v>
      </c>
      <c r="AD2286" s="148">
        <v>1807.2468699999999</v>
      </c>
      <c r="AE2286" s="151"/>
      <c r="AF2286" s="151"/>
      <c r="AG2286" s="141" t="s">
        <v>17</v>
      </c>
      <c r="AH2286" s="229">
        <v>9.0399999999999996E-4</v>
      </c>
      <c r="AI2286" s="229">
        <v>4.0403901668805082E-4</v>
      </c>
      <c r="AJ2286" s="229">
        <v>9.0281634867677403E-5</v>
      </c>
    </row>
    <row r="2287" spans="1:36" ht="13.5" thickBot="1">
      <c r="A2287" s="153">
        <v>8700</v>
      </c>
      <c r="B2287" s="153">
        <v>12535</v>
      </c>
      <c r="C2287" s="141" t="s">
        <v>1943</v>
      </c>
      <c r="D2287" s="141">
        <v>849371</v>
      </c>
      <c r="E2287" s="141" t="s">
        <v>430</v>
      </c>
      <c r="F2287" s="141" t="s">
        <v>2019</v>
      </c>
      <c r="G2287" s="141" t="s">
        <v>2020</v>
      </c>
      <c r="H2287" s="141" t="s">
        <v>76</v>
      </c>
      <c r="I2287" s="141" t="s">
        <v>230</v>
      </c>
      <c r="J2287" s="141" t="s">
        <v>61</v>
      </c>
      <c r="K2287" s="141" t="s">
        <v>314</v>
      </c>
      <c r="L2287" s="141" t="s">
        <v>821</v>
      </c>
      <c r="M2287" s="141" t="s">
        <v>102</v>
      </c>
      <c r="N2287" s="141" t="s">
        <v>881</v>
      </c>
      <c r="O2287" s="141" t="s">
        <v>62</v>
      </c>
      <c r="P2287" s="141" t="s">
        <v>2021</v>
      </c>
      <c r="Q2287" s="141" t="s">
        <v>84</v>
      </c>
      <c r="R2287" s="141" t="s">
        <v>57</v>
      </c>
      <c r="S2287" s="141" t="s">
        <v>1207</v>
      </c>
      <c r="T2287" s="227">
        <v>6.1040000000000001</v>
      </c>
      <c r="U2287" s="146">
        <v>49018</v>
      </c>
      <c r="V2287" s="208">
        <v>6.1249999999999999E-2</v>
      </c>
      <c r="W2287" s="209">
        <v>5.6489999999999999E-2</v>
      </c>
      <c r="X2287" s="141" t="s">
        <v>636</v>
      </c>
      <c r="Y2287" s="141"/>
      <c r="Z2287" s="148">
        <v>270000</v>
      </c>
      <c r="AA2287" s="148">
        <v>3.71</v>
      </c>
      <c r="AB2287" s="148">
        <v>103.73520000000001</v>
      </c>
      <c r="AC2287" s="148">
        <v>0</v>
      </c>
      <c r="AD2287" s="148">
        <v>1039.1155000000001</v>
      </c>
      <c r="AE2287" s="151"/>
      <c r="AF2287" s="151"/>
      <c r="AG2287" s="141" t="s">
        <v>17</v>
      </c>
      <c r="AH2287" s="229">
        <v>2.4545454499999998E-4</v>
      </c>
      <c r="AI2287" s="229">
        <v>2.3231093206724563E-4</v>
      </c>
      <c r="AJ2287" s="229">
        <v>5.1909369834096901E-5</v>
      </c>
    </row>
    <row r="2288" spans="1:36" ht="13.5" thickBot="1">
      <c r="A2288" s="153">
        <v>8700</v>
      </c>
      <c r="B2288" s="153">
        <v>12535</v>
      </c>
      <c r="C2288" s="141" t="s">
        <v>2022</v>
      </c>
      <c r="D2288" s="141">
        <v>16732560</v>
      </c>
      <c r="E2288" s="141" t="s">
        <v>430</v>
      </c>
      <c r="F2288" s="141" t="s">
        <v>2023</v>
      </c>
      <c r="G2288" s="141" t="s">
        <v>2024</v>
      </c>
      <c r="H2288" s="141" t="s">
        <v>76</v>
      </c>
      <c r="I2288" s="141" t="s">
        <v>230</v>
      </c>
      <c r="J2288" s="141" t="s">
        <v>61</v>
      </c>
      <c r="K2288" s="141" t="s">
        <v>315</v>
      </c>
      <c r="L2288" s="141" t="s">
        <v>821</v>
      </c>
      <c r="M2288" s="141" t="s">
        <v>494</v>
      </c>
      <c r="N2288" s="141" t="s">
        <v>895</v>
      </c>
      <c r="O2288" s="141" t="s">
        <v>62</v>
      </c>
      <c r="P2288" s="141" t="s">
        <v>2025</v>
      </c>
      <c r="Q2288" s="141" t="s">
        <v>84</v>
      </c>
      <c r="R2288" s="141" t="s">
        <v>57</v>
      </c>
      <c r="S2288" s="141" t="s">
        <v>1210</v>
      </c>
      <c r="T2288" s="227">
        <v>5.3579999999999997</v>
      </c>
      <c r="U2288" s="146">
        <v>47908</v>
      </c>
      <c r="V2288" s="208">
        <v>6.6250000000000003E-2</v>
      </c>
      <c r="W2288" s="209">
        <v>6.6000000000000003E-2</v>
      </c>
      <c r="X2288" s="141" t="s">
        <v>636</v>
      </c>
      <c r="Y2288" s="141"/>
      <c r="Z2288" s="148">
        <v>938000</v>
      </c>
      <c r="AA2288" s="148">
        <v>4.9748000000000001</v>
      </c>
      <c r="AB2288" s="148">
        <v>100.7039</v>
      </c>
      <c r="AC2288" s="148">
        <v>0</v>
      </c>
      <c r="AD2288" s="148">
        <v>4699.20892</v>
      </c>
      <c r="AE2288" s="151"/>
      <c r="AF2288" s="151"/>
      <c r="AG2288" s="141" t="s">
        <v>17</v>
      </c>
      <c r="AH2288" s="229">
        <v>2.3449999999999999E-3</v>
      </c>
      <c r="AI2288" s="229">
        <v>1.0505835050905455E-3</v>
      </c>
      <c r="AJ2288" s="229">
        <v>2.34750587E-4</v>
      </c>
    </row>
    <row r="2289" spans="1:36" ht="13.5" thickBot="1">
      <c r="A2289" s="153">
        <v>8700</v>
      </c>
      <c r="B2289" s="153">
        <v>12535</v>
      </c>
      <c r="C2289" s="141" t="s">
        <v>2026</v>
      </c>
      <c r="D2289" s="141">
        <v>69450052</v>
      </c>
      <c r="E2289" s="141" t="s">
        <v>430</v>
      </c>
      <c r="F2289" s="141" t="s">
        <v>2027</v>
      </c>
      <c r="G2289" s="141" t="s">
        <v>2028</v>
      </c>
      <c r="H2289" s="141" t="s">
        <v>76</v>
      </c>
      <c r="I2289" s="141" t="s">
        <v>230</v>
      </c>
      <c r="J2289" s="141" t="s">
        <v>61</v>
      </c>
      <c r="K2289" s="141" t="s">
        <v>314</v>
      </c>
      <c r="L2289" s="141" t="s">
        <v>821</v>
      </c>
      <c r="M2289" s="141" t="s">
        <v>476</v>
      </c>
      <c r="N2289" s="141" t="s">
        <v>1161</v>
      </c>
      <c r="O2289" s="141" t="s">
        <v>62</v>
      </c>
      <c r="P2289" s="141" t="s">
        <v>1355</v>
      </c>
      <c r="Q2289" s="141" t="s">
        <v>96</v>
      </c>
      <c r="R2289" s="141" t="s">
        <v>57</v>
      </c>
      <c r="S2289" s="141" t="s">
        <v>1207</v>
      </c>
      <c r="T2289" s="227">
        <v>3.7839999999999998</v>
      </c>
      <c r="U2289" s="146">
        <v>47221</v>
      </c>
      <c r="V2289" s="208">
        <v>6.9000000000000006E-2</v>
      </c>
      <c r="W2289" s="209">
        <v>5.8709999999999998E-2</v>
      </c>
      <c r="X2289" s="141" t="s">
        <v>636</v>
      </c>
      <c r="Y2289" s="141"/>
      <c r="Z2289" s="148">
        <v>622000</v>
      </c>
      <c r="AA2289" s="148">
        <v>3.71</v>
      </c>
      <c r="AB2289" s="148">
        <v>107.69880000000001</v>
      </c>
      <c r="AC2289" s="148">
        <v>0</v>
      </c>
      <c r="AD2289" s="148">
        <v>2485.2790500000001</v>
      </c>
      <c r="AE2289" s="151"/>
      <c r="AF2289" s="151"/>
      <c r="AG2289" s="141" t="s">
        <v>17</v>
      </c>
      <c r="AH2289" s="229">
        <v>6.2200000000000005E-4</v>
      </c>
      <c r="AI2289" s="229">
        <v>5.556239826590006E-4</v>
      </c>
      <c r="AJ2289" s="229">
        <v>1.2415296400000001E-4</v>
      </c>
    </row>
    <row r="2290" spans="1:36" ht="13.5" thickBot="1">
      <c r="A2290" s="153">
        <v>8700</v>
      </c>
      <c r="B2290" s="153">
        <v>12535</v>
      </c>
      <c r="C2290" s="141" t="s">
        <v>2029</v>
      </c>
      <c r="D2290" s="141">
        <v>1499717</v>
      </c>
      <c r="E2290" s="141" t="s">
        <v>430</v>
      </c>
      <c r="F2290" s="141" t="s">
        <v>2030</v>
      </c>
      <c r="G2290" s="141" t="s">
        <v>2031</v>
      </c>
      <c r="H2290" s="141" t="s">
        <v>76</v>
      </c>
      <c r="I2290" s="141" t="s">
        <v>230</v>
      </c>
      <c r="J2290" s="141" t="s">
        <v>61</v>
      </c>
      <c r="K2290" s="141" t="s">
        <v>314</v>
      </c>
      <c r="L2290" s="141" t="s">
        <v>821</v>
      </c>
      <c r="M2290" s="141" t="s">
        <v>102</v>
      </c>
      <c r="N2290" s="141" t="s">
        <v>130</v>
      </c>
      <c r="O2290" s="141" t="s">
        <v>62</v>
      </c>
      <c r="P2290" s="141" t="s">
        <v>1355</v>
      </c>
      <c r="Q2290" s="141" t="s">
        <v>96</v>
      </c>
      <c r="R2290" s="141" t="s">
        <v>57</v>
      </c>
      <c r="S2290" s="141" t="s">
        <v>1207</v>
      </c>
      <c r="T2290" s="227">
        <v>7.0949999999999998</v>
      </c>
      <c r="U2290" s="146">
        <v>49046</v>
      </c>
      <c r="V2290" s="208">
        <v>6.0999999999999999E-2</v>
      </c>
      <c r="W2290" s="209">
        <v>5.2900000000000003E-2</v>
      </c>
      <c r="X2290" s="141" t="s">
        <v>636</v>
      </c>
      <c r="Y2290" s="141"/>
      <c r="Z2290" s="148">
        <v>450000</v>
      </c>
      <c r="AA2290" s="148">
        <v>3.71</v>
      </c>
      <c r="AB2290" s="148">
        <v>108.8826</v>
      </c>
      <c r="AC2290" s="148">
        <v>0</v>
      </c>
      <c r="AD2290" s="148">
        <v>1817.79501</v>
      </c>
      <c r="AE2290" s="151"/>
      <c r="AF2290" s="151"/>
      <c r="AG2290" s="141" t="s">
        <v>17</v>
      </c>
      <c r="AH2290" s="229">
        <v>7.5000000000000002E-4</v>
      </c>
      <c r="AI2290" s="229">
        <v>4.0639722252270135E-4</v>
      </c>
      <c r="AJ2290" s="229">
        <v>9.0808570805330006E-5</v>
      </c>
    </row>
    <row r="2291" spans="1:36" ht="13.5" thickBot="1">
      <c r="A2291" s="153">
        <v>8700</v>
      </c>
      <c r="B2291" s="153">
        <v>12535</v>
      </c>
      <c r="C2291" s="141" t="s">
        <v>2032</v>
      </c>
      <c r="D2291" s="141">
        <v>100466</v>
      </c>
      <c r="E2291" s="141" t="s">
        <v>430</v>
      </c>
      <c r="F2291" s="141" t="s">
        <v>2033</v>
      </c>
      <c r="G2291" s="141" t="s">
        <v>2034</v>
      </c>
      <c r="H2291" s="141" t="s">
        <v>76</v>
      </c>
      <c r="I2291" s="141" t="s">
        <v>230</v>
      </c>
      <c r="J2291" s="141" t="s">
        <v>61</v>
      </c>
      <c r="K2291" s="141" t="s">
        <v>314</v>
      </c>
      <c r="L2291" s="141" t="s">
        <v>821</v>
      </c>
      <c r="M2291" s="141" t="s">
        <v>102</v>
      </c>
      <c r="N2291" s="141" t="s">
        <v>130</v>
      </c>
      <c r="O2291" s="141" t="s">
        <v>62</v>
      </c>
      <c r="P2291" s="141" t="s">
        <v>1355</v>
      </c>
      <c r="Q2291" s="141" t="s">
        <v>96</v>
      </c>
      <c r="R2291" s="141" t="s">
        <v>57</v>
      </c>
      <c r="S2291" s="141" t="s">
        <v>1207</v>
      </c>
      <c r="T2291" s="227">
        <v>4.3550000000000004</v>
      </c>
      <c r="U2291" s="146">
        <v>56646</v>
      </c>
      <c r="V2291" s="208">
        <v>6.8750000000000006E-2</v>
      </c>
      <c r="W2291" s="209">
        <v>6.4000000000000001E-2</v>
      </c>
      <c r="X2291" s="141" t="s">
        <v>636</v>
      </c>
      <c r="Y2291" s="141"/>
      <c r="Z2291" s="148">
        <v>498000</v>
      </c>
      <c r="AA2291" s="148">
        <v>3.71</v>
      </c>
      <c r="AB2291" s="148">
        <v>107.4729</v>
      </c>
      <c r="AC2291" s="148">
        <v>0</v>
      </c>
      <c r="AD2291" s="148">
        <v>1985.6478099999999</v>
      </c>
      <c r="AE2291" s="151"/>
      <c r="AF2291" s="151"/>
      <c r="AG2291" s="141" t="s">
        <v>17</v>
      </c>
      <c r="AH2291" s="229">
        <v>4.9799999999999996E-4</v>
      </c>
      <c r="AI2291" s="229">
        <v>4.4392340745411362E-4</v>
      </c>
      <c r="AJ2291" s="229">
        <v>9.9193714779112198E-5</v>
      </c>
    </row>
    <row r="2292" spans="1:36" ht="13.5" thickBot="1">
      <c r="A2292" s="153">
        <v>8700</v>
      </c>
      <c r="B2292" s="153">
        <v>12535</v>
      </c>
      <c r="C2292" s="141" t="s">
        <v>2001</v>
      </c>
      <c r="D2292" s="141">
        <v>18401292</v>
      </c>
      <c r="E2292" s="141" t="s">
        <v>430</v>
      </c>
      <c r="F2292" s="141" t="s">
        <v>2035</v>
      </c>
      <c r="G2292" s="141" t="s">
        <v>2036</v>
      </c>
      <c r="H2292" s="141" t="s">
        <v>76</v>
      </c>
      <c r="I2292" s="141" t="s">
        <v>230</v>
      </c>
      <c r="J2292" s="141" t="s">
        <v>61</v>
      </c>
      <c r="K2292" s="141" t="s">
        <v>314</v>
      </c>
      <c r="L2292" s="141" t="s">
        <v>821</v>
      </c>
      <c r="M2292" s="141" t="s">
        <v>102</v>
      </c>
      <c r="N2292" s="141" t="s">
        <v>130</v>
      </c>
      <c r="O2292" s="141" t="s">
        <v>62</v>
      </c>
      <c r="P2292" s="141" t="s">
        <v>1907</v>
      </c>
      <c r="Q2292" s="141" t="s">
        <v>84</v>
      </c>
      <c r="R2292" s="141" t="s">
        <v>57</v>
      </c>
      <c r="S2292" s="141" t="s">
        <v>1207</v>
      </c>
      <c r="T2292" s="227">
        <v>4.0940000000000003</v>
      </c>
      <c r="U2292" s="146">
        <v>47345</v>
      </c>
      <c r="V2292" s="208">
        <v>6.8750000000000006E-2</v>
      </c>
      <c r="W2292" s="209">
        <v>5.8520000000000003E-2</v>
      </c>
      <c r="X2292" s="141" t="s">
        <v>636</v>
      </c>
      <c r="Y2292" s="141"/>
      <c r="Z2292" s="148">
        <v>3220000</v>
      </c>
      <c r="AA2292" s="148">
        <v>3.71</v>
      </c>
      <c r="AB2292" s="148">
        <v>106.4573</v>
      </c>
      <c r="AC2292" s="148">
        <v>0</v>
      </c>
      <c r="AD2292" s="148">
        <v>12717.60197</v>
      </c>
      <c r="AE2292" s="151"/>
      <c r="AF2292" s="151"/>
      <c r="AG2292" s="141" t="s">
        <v>17</v>
      </c>
      <c r="AH2292" s="229">
        <v>5.3666666659999999E-3</v>
      </c>
      <c r="AI2292" s="229">
        <v>2.8432238450017723E-3</v>
      </c>
      <c r="AJ2292" s="229">
        <v>6.3531215100000001E-4</v>
      </c>
    </row>
    <row r="2293" spans="1:36" ht="13.5" thickBot="1">
      <c r="A2293" s="153">
        <v>8700</v>
      </c>
      <c r="B2293" s="153">
        <v>12535</v>
      </c>
      <c r="C2293" s="141" t="s">
        <v>3673</v>
      </c>
      <c r="D2293" s="141">
        <v>285940613</v>
      </c>
      <c r="E2293" s="141" t="s">
        <v>430</v>
      </c>
      <c r="F2293" s="141" t="s">
        <v>3674</v>
      </c>
      <c r="G2293" s="141" t="s">
        <v>3675</v>
      </c>
      <c r="H2293" s="141" t="s">
        <v>76</v>
      </c>
      <c r="I2293" s="141" t="s">
        <v>230</v>
      </c>
      <c r="J2293" s="141" t="s">
        <v>61</v>
      </c>
      <c r="K2293" s="141" t="s">
        <v>315</v>
      </c>
      <c r="L2293" s="141" t="s">
        <v>821</v>
      </c>
      <c r="M2293" s="141" t="s">
        <v>479</v>
      </c>
      <c r="N2293" s="141" t="s">
        <v>931</v>
      </c>
      <c r="O2293" s="141" t="s">
        <v>62</v>
      </c>
      <c r="P2293" s="141" t="s">
        <v>1355</v>
      </c>
      <c r="Q2293" s="141" t="s">
        <v>101</v>
      </c>
      <c r="R2293" s="141" t="s">
        <v>57</v>
      </c>
      <c r="S2293" s="141" t="s">
        <v>1213</v>
      </c>
      <c r="T2293" s="227">
        <v>3.3679999999999999</v>
      </c>
      <c r="U2293" s="146">
        <v>47316</v>
      </c>
      <c r="V2293" s="208">
        <v>6.7500000000000004E-2</v>
      </c>
      <c r="W2293" s="209">
        <v>5.6419999999999998E-2</v>
      </c>
      <c r="X2293" s="141" t="s">
        <v>636</v>
      </c>
      <c r="Y2293" s="141"/>
      <c r="Z2293" s="148">
        <v>367000</v>
      </c>
      <c r="AA2293" s="148">
        <v>4.1524000000000001</v>
      </c>
      <c r="AB2293" s="148">
        <v>106.003</v>
      </c>
      <c r="AC2293" s="148">
        <v>0</v>
      </c>
      <c r="AD2293" s="148">
        <v>1615.41237</v>
      </c>
      <c r="AE2293" s="151"/>
      <c r="AF2293" s="151"/>
      <c r="AG2293" s="141" t="s">
        <v>17</v>
      </c>
      <c r="AH2293" s="229">
        <v>2.8230769199999998E-4</v>
      </c>
      <c r="AI2293" s="229">
        <v>3.6115133817911312E-4</v>
      </c>
      <c r="AJ2293" s="229">
        <v>8.0698476876636899E-5</v>
      </c>
    </row>
    <row r="2294" spans="1:36" ht="13.5" thickBot="1">
      <c r="A2294" s="153">
        <v>8700</v>
      </c>
      <c r="B2294" s="153">
        <v>12535</v>
      </c>
      <c r="C2294" s="141" t="s">
        <v>3676</v>
      </c>
      <c r="D2294" s="141" t="s">
        <v>3677</v>
      </c>
      <c r="E2294" s="141" t="s">
        <v>430</v>
      </c>
      <c r="F2294" s="141" t="s">
        <v>2026</v>
      </c>
      <c r="G2294" s="141" t="s">
        <v>3678</v>
      </c>
      <c r="H2294" s="141" t="s">
        <v>76</v>
      </c>
      <c r="I2294" s="141" t="s">
        <v>230</v>
      </c>
      <c r="J2294" s="141" t="s">
        <v>61</v>
      </c>
      <c r="K2294" s="141" t="s">
        <v>314</v>
      </c>
      <c r="L2294" s="141" t="s">
        <v>821</v>
      </c>
      <c r="M2294" s="141" t="s">
        <v>488</v>
      </c>
      <c r="N2294" s="141" t="s">
        <v>895</v>
      </c>
      <c r="O2294" s="141" t="s">
        <v>62</v>
      </c>
      <c r="P2294" s="141" t="s">
        <v>1907</v>
      </c>
      <c r="Q2294" s="141" t="s">
        <v>84</v>
      </c>
      <c r="R2294" s="141" t="s">
        <v>57</v>
      </c>
      <c r="S2294" s="141" t="s">
        <v>1207</v>
      </c>
      <c r="T2294" s="227">
        <v>5.4390000000000001</v>
      </c>
      <c r="U2294" s="146">
        <v>48058</v>
      </c>
      <c r="V2294" s="208">
        <v>6.7000000000000004E-2</v>
      </c>
      <c r="W2294" s="209">
        <v>6.1499999999999999E-2</v>
      </c>
      <c r="X2294" s="141" t="s">
        <v>636</v>
      </c>
      <c r="Y2294" s="141"/>
      <c r="Z2294" s="148">
        <v>850000</v>
      </c>
      <c r="AA2294" s="148">
        <v>3.71</v>
      </c>
      <c r="AB2294" s="148">
        <v>104.1905</v>
      </c>
      <c r="AC2294" s="148">
        <v>0</v>
      </c>
      <c r="AD2294" s="148">
        <v>3285.6474199999998</v>
      </c>
      <c r="AE2294" s="151"/>
      <c r="AF2294" s="151"/>
      <c r="AG2294" s="141" t="s">
        <v>17</v>
      </c>
      <c r="AH2294" s="229">
        <v>1.416666666E-3</v>
      </c>
      <c r="AI2294" s="229">
        <v>7.3455916554467787E-4</v>
      </c>
      <c r="AJ2294" s="229">
        <v>1.6413563900000001E-4</v>
      </c>
    </row>
    <row r="2295" spans="1:36" ht="13.5" thickBot="1">
      <c r="A2295" s="153">
        <v>8700</v>
      </c>
      <c r="B2295" s="153">
        <v>12535</v>
      </c>
      <c r="C2295" s="141" t="s">
        <v>3679</v>
      </c>
      <c r="D2295" s="141" t="s">
        <v>3680</v>
      </c>
      <c r="E2295" s="141" t="s">
        <v>430</v>
      </c>
      <c r="F2295" s="141" t="s">
        <v>3681</v>
      </c>
      <c r="G2295" s="141" t="s">
        <v>3682</v>
      </c>
      <c r="H2295" s="141" t="s">
        <v>76</v>
      </c>
      <c r="I2295" s="141" t="s">
        <v>230</v>
      </c>
      <c r="J2295" s="141" t="s">
        <v>61</v>
      </c>
      <c r="K2295" s="141" t="s">
        <v>314</v>
      </c>
      <c r="L2295" s="141" t="s">
        <v>821</v>
      </c>
      <c r="M2295" s="141" t="s">
        <v>102</v>
      </c>
      <c r="N2295" s="141" t="s">
        <v>130</v>
      </c>
      <c r="O2295" s="141" t="s">
        <v>62</v>
      </c>
      <c r="P2295" s="141" t="s">
        <v>1355</v>
      </c>
      <c r="Q2295" s="141" t="s">
        <v>101</v>
      </c>
      <c r="R2295" s="141" t="s">
        <v>57</v>
      </c>
      <c r="S2295" s="141" t="s">
        <v>1207</v>
      </c>
      <c r="T2295" s="227">
        <v>4.3970000000000002</v>
      </c>
      <c r="U2295" s="146">
        <v>47392</v>
      </c>
      <c r="V2295" s="208">
        <v>5.0259999999999999E-2</v>
      </c>
      <c r="W2295" s="209">
        <v>4.9369999999999997E-2</v>
      </c>
      <c r="X2295" s="141" t="s">
        <v>636</v>
      </c>
      <c r="Y2295" s="141"/>
      <c r="Z2295" s="148">
        <v>325000</v>
      </c>
      <c r="AA2295" s="148">
        <v>3.71</v>
      </c>
      <c r="AB2295" s="148">
        <v>100.8527</v>
      </c>
      <c r="AC2295" s="148">
        <v>0</v>
      </c>
      <c r="AD2295" s="148">
        <v>1216.03143</v>
      </c>
      <c r="AE2295" s="151"/>
      <c r="AF2295" s="151"/>
      <c r="AG2295" s="141" t="s">
        <v>17</v>
      </c>
      <c r="AH2295" s="229">
        <v>3.2499999999999999E-4</v>
      </c>
      <c r="AI2295" s="229">
        <v>2.7186332503592288E-4</v>
      </c>
      <c r="AJ2295" s="229">
        <v>6.0747265563602602E-5</v>
      </c>
    </row>
    <row r="2296" spans="1:36" ht="13.5" thickBot="1">
      <c r="A2296" s="153">
        <v>8700</v>
      </c>
      <c r="B2296" s="153">
        <v>12535</v>
      </c>
      <c r="C2296" s="141" t="s">
        <v>3683</v>
      </c>
      <c r="D2296" s="141" t="s">
        <v>3680</v>
      </c>
      <c r="E2296" s="141" t="s">
        <v>430</v>
      </c>
      <c r="F2296" s="141" t="s">
        <v>3684</v>
      </c>
      <c r="G2296" s="141" t="s">
        <v>3685</v>
      </c>
      <c r="H2296" s="141" t="s">
        <v>76</v>
      </c>
      <c r="I2296" s="141" t="s">
        <v>230</v>
      </c>
      <c r="J2296" s="141" t="s">
        <v>61</v>
      </c>
      <c r="K2296" s="141" t="s">
        <v>314</v>
      </c>
      <c r="L2296" s="141" t="s">
        <v>821</v>
      </c>
      <c r="M2296" s="141" t="s">
        <v>102</v>
      </c>
      <c r="N2296" s="141" t="s">
        <v>130</v>
      </c>
      <c r="O2296" s="141" t="s">
        <v>62</v>
      </c>
      <c r="P2296" s="141" t="s">
        <v>1355</v>
      </c>
      <c r="Q2296" s="141" t="s">
        <v>101</v>
      </c>
      <c r="R2296" s="141" t="s">
        <v>57</v>
      </c>
      <c r="S2296" s="141" t="s">
        <v>1207</v>
      </c>
      <c r="T2296" s="227">
        <v>7.6219999999999999</v>
      </c>
      <c r="U2296" s="146">
        <v>49218</v>
      </c>
      <c r="V2296" s="208">
        <v>5.5840000000000001E-2</v>
      </c>
      <c r="W2296" s="209">
        <v>5.4480000000000001E-2</v>
      </c>
      <c r="X2296" s="141" t="s">
        <v>636</v>
      </c>
      <c r="Y2296" s="141"/>
      <c r="Z2296" s="148">
        <v>325000</v>
      </c>
      <c r="AA2296" s="148">
        <v>3.71</v>
      </c>
      <c r="AB2296" s="148">
        <v>101.54940000000001</v>
      </c>
      <c r="AC2296" s="148">
        <v>0</v>
      </c>
      <c r="AD2296" s="148">
        <v>1224.4318900000001</v>
      </c>
      <c r="AE2296" s="151"/>
      <c r="AF2296" s="151"/>
      <c r="AG2296" s="141" t="s">
        <v>17</v>
      </c>
      <c r="AH2296" s="229">
        <v>2.5999999999999998E-4</v>
      </c>
      <c r="AI2296" s="229">
        <v>2.7374138256888589E-4</v>
      </c>
      <c r="AJ2296" s="229">
        <v>6.11669134130636E-5</v>
      </c>
    </row>
    <row r="2297" spans="1:36" ht="13.5" thickBot="1">
      <c r="A2297" s="153">
        <v>8700</v>
      </c>
      <c r="B2297" s="153">
        <v>12535</v>
      </c>
      <c r="C2297" s="141" t="s">
        <v>3686</v>
      </c>
      <c r="D2297" s="141" t="s">
        <v>3687</v>
      </c>
      <c r="E2297" s="141" t="s">
        <v>430</v>
      </c>
      <c r="F2297" s="141" t="s">
        <v>3688</v>
      </c>
      <c r="G2297" s="141" t="s">
        <v>3689</v>
      </c>
      <c r="H2297" s="141" t="s">
        <v>76</v>
      </c>
      <c r="I2297" s="141" t="s">
        <v>230</v>
      </c>
      <c r="J2297" s="141" t="s">
        <v>61</v>
      </c>
      <c r="K2297" s="141" t="s">
        <v>314</v>
      </c>
      <c r="L2297" s="141" t="s">
        <v>821</v>
      </c>
      <c r="M2297" s="141" t="s">
        <v>102</v>
      </c>
      <c r="N2297" s="141" t="s">
        <v>130</v>
      </c>
      <c r="O2297" s="141" t="s">
        <v>62</v>
      </c>
      <c r="P2297" s="141" t="s">
        <v>1907</v>
      </c>
      <c r="Q2297" s="141" t="s">
        <v>84</v>
      </c>
      <c r="R2297" s="141" t="s">
        <v>57</v>
      </c>
      <c r="S2297" s="141" t="s">
        <v>1207</v>
      </c>
      <c r="T2297" s="227">
        <v>4.3550000000000004</v>
      </c>
      <c r="U2297" s="146">
        <v>47373</v>
      </c>
      <c r="V2297" s="208">
        <v>5.8000000000000003E-2</v>
      </c>
      <c r="W2297" s="209">
        <v>5.8790000000000002E-2</v>
      </c>
      <c r="X2297" s="141" t="s">
        <v>636</v>
      </c>
      <c r="Y2297" s="141"/>
      <c r="Z2297" s="148">
        <v>750000</v>
      </c>
      <c r="AA2297" s="148">
        <v>3.71</v>
      </c>
      <c r="AB2297" s="148">
        <v>99.985200000000006</v>
      </c>
      <c r="AC2297" s="148">
        <v>0</v>
      </c>
      <c r="AD2297" s="148">
        <v>2782.0881899999999</v>
      </c>
      <c r="AE2297" s="151"/>
      <c r="AF2297" s="151"/>
      <c r="AG2297" s="141" t="s">
        <v>17</v>
      </c>
      <c r="AH2297" s="229">
        <v>1.5E-3</v>
      </c>
      <c r="AI2297" s="229">
        <v>6.2198042519063211E-4</v>
      </c>
      <c r="AJ2297" s="229">
        <v>1.3898016599999999E-4</v>
      </c>
    </row>
    <row r="2298" spans="1:36" ht="13.5" thickBot="1">
      <c r="A2298" s="153">
        <v>8700</v>
      </c>
      <c r="B2298" s="153">
        <v>12535</v>
      </c>
      <c r="C2298" s="141" t="s">
        <v>3690</v>
      </c>
      <c r="D2298" s="141" t="s">
        <v>3691</v>
      </c>
      <c r="E2298" s="141" t="s">
        <v>430</v>
      </c>
      <c r="F2298" s="141" t="s">
        <v>3692</v>
      </c>
      <c r="G2298" s="141" t="s">
        <v>3693</v>
      </c>
      <c r="H2298" s="141" t="s">
        <v>76</v>
      </c>
      <c r="I2298" s="141" t="s">
        <v>230</v>
      </c>
      <c r="J2298" s="141" t="s">
        <v>61</v>
      </c>
      <c r="K2298" s="141" t="s">
        <v>314</v>
      </c>
      <c r="L2298" s="141" t="s">
        <v>821</v>
      </c>
      <c r="M2298" s="141" t="s">
        <v>488</v>
      </c>
      <c r="N2298" s="141" t="s">
        <v>130</v>
      </c>
      <c r="O2298" s="141" t="s">
        <v>62</v>
      </c>
      <c r="P2298" s="141" t="s">
        <v>1355</v>
      </c>
      <c r="Q2298" s="141" t="s">
        <v>101</v>
      </c>
      <c r="R2298" s="141" t="s">
        <v>57</v>
      </c>
      <c r="S2298" s="141" t="s">
        <v>1207</v>
      </c>
      <c r="T2298" s="227">
        <v>4.734</v>
      </c>
      <c r="U2298" s="146">
        <v>47557</v>
      </c>
      <c r="V2298" s="208">
        <v>5.8000000000000003E-2</v>
      </c>
      <c r="W2298" s="209">
        <v>6.0100000000000001E-2</v>
      </c>
      <c r="X2298" s="141" t="s">
        <v>636</v>
      </c>
      <c r="Y2298" s="141"/>
      <c r="Z2298" s="148">
        <v>1900000</v>
      </c>
      <c r="AA2298" s="148">
        <v>3.71</v>
      </c>
      <c r="AB2298" s="148">
        <v>99.337100000000007</v>
      </c>
      <c r="AC2298" s="148">
        <v>0</v>
      </c>
      <c r="AD2298" s="148">
        <v>7002.2721799999999</v>
      </c>
      <c r="AE2298" s="151"/>
      <c r="AF2298" s="151"/>
      <c r="AG2298" s="141" t="s">
        <v>17</v>
      </c>
      <c r="AH2298" s="229">
        <v>1.9E-3</v>
      </c>
      <c r="AI2298" s="229">
        <v>1.5654702260955052E-3</v>
      </c>
      <c r="AJ2298" s="229">
        <v>3.4980089899999998E-4</v>
      </c>
    </row>
    <row r="2299" spans="1:36" ht="13.5" thickBot="1">
      <c r="A2299" s="153">
        <v>8700</v>
      </c>
      <c r="B2299" s="153">
        <v>12535</v>
      </c>
      <c r="C2299" s="141" t="s">
        <v>2037</v>
      </c>
      <c r="D2299" s="141">
        <v>41063211</v>
      </c>
      <c r="E2299" s="141" t="s">
        <v>430</v>
      </c>
      <c r="F2299" s="141" t="s">
        <v>2038</v>
      </c>
      <c r="G2299" s="141" t="s">
        <v>2039</v>
      </c>
      <c r="H2299" s="141" t="s">
        <v>76</v>
      </c>
      <c r="I2299" s="141" t="s">
        <v>230</v>
      </c>
      <c r="J2299" s="141" t="s">
        <v>61</v>
      </c>
      <c r="K2299" s="141" t="s">
        <v>67</v>
      </c>
      <c r="L2299" s="141" t="s">
        <v>821</v>
      </c>
      <c r="M2299" s="141" t="s">
        <v>476</v>
      </c>
      <c r="N2299" s="141" t="s">
        <v>900</v>
      </c>
      <c r="O2299" s="141" t="s">
        <v>62</v>
      </c>
      <c r="P2299" s="141" t="s">
        <v>298</v>
      </c>
      <c r="Q2299" s="141" t="s">
        <v>298</v>
      </c>
      <c r="R2299" s="141" t="s">
        <v>57</v>
      </c>
      <c r="S2299" s="141" t="s">
        <v>1207</v>
      </c>
      <c r="T2299" s="227">
        <v>5.7789999999999999</v>
      </c>
      <c r="U2299" s="146">
        <v>48176</v>
      </c>
      <c r="V2299" s="208">
        <v>5.8999999999999997E-2</v>
      </c>
      <c r="W2299" s="209">
        <v>6.5949999999999995E-2</v>
      </c>
      <c r="X2299" s="141" t="s">
        <v>636</v>
      </c>
      <c r="Y2299" s="141"/>
      <c r="Z2299" s="148">
        <v>950000</v>
      </c>
      <c r="AA2299" s="148">
        <v>3.71</v>
      </c>
      <c r="AB2299" s="148">
        <v>98.3108</v>
      </c>
      <c r="AC2299" s="148">
        <v>0</v>
      </c>
      <c r="AD2299" s="148">
        <v>3464.9641499999998</v>
      </c>
      <c r="AE2299" s="151"/>
      <c r="AF2299" s="151"/>
      <c r="AG2299" s="141" t="s">
        <v>17</v>
      </c>
      <c r="AH2299" s="229">
        <v>3.1666666660000002E-3</v>
      </c>
      <c r="AI2299" s="229">
        <v>7.7464829584977931E-4</v>
      </c>
      <c r="AJ2299" s="229">
        <v>1.7309346700000001E-4</v>
      </c>
    </row>
    <row r="2300" spans="1:36" ht="13.5" thickBot="1">
      <c r="A2300" s="153">
        <v>8700</v>
      </c>
      <c r="B2300" s="153">
        <v>12535</v>
      </c>
      <c r="C2300" s="141" t="s">
        <v>2040</v>
      </c>
      <c r="D2300" s="141">
        <v>51147924</v>
      </c>
      <c r="E2300" s="141" t="s">
        <v>430</v>
      </c>
      <c r="F2300" s="141" t="s">
        <v>2041</v>
      </c>
      <c r="G2300" s="141" t="s">
        <v>2042</v>
      </c>
      <c r="H2300" s="141" t="s">
        <v>76</v>
      </c>
      <c r="I2300" s="141" t="s">
        <v>230</v>
      </c>
      <c r="J2300" s="141" t="s">
        <v>61</v>
      </c>
      <c r="K2300" s="141" t="s">
        <v>315</v>
      </c>
      <c r="L2300" s="141" t="s">
        <v>821</v>
      </c>
      <c r="M2300" s="141" t="s">
        <v>476</v>
      </c>
      <c r="N2300" s="141" t="s">
        <v>878</v>
      </c>
      <c r="O2300" s="141" t="s">
        <v>62</v>
      </c>
      <c r="P2300" s="141" t="s">
        <v>1369</v>
      </c>
      <c r="Q2300" s="141" t="s">
        <v>96</v>
      </c>
      <c r="R2300" s="141" t="s">
        <v>57</v>
      </c>
      <c r="S2300" s="141" t="s">
        <v>1207</v>
      </c>
      <c r="T2300" s="227">
        <v>0.60499999999999998</v>
      </c>
      <c r="U2300" s="146">
        <v>46888</v>
      </c>
      <c r="V2300" s="208">
        <v>6.1249999999999999E-2</v>
      </c>
      <c r="W2300" s="209">
        <v>5.5980000000000002E-2</v>
      </c>
      <c r="X2300" s="141" t="s">
        <v>636</v>
      </c>
      <c r="Y2300" s="141"/>
      <c r="Z2300" s="148">
        <v>735000</v>
      </c>
      <c r="AA2300" s="148">
        <v>3.71</v>
      </c>
      <c r="AB2300" s="148">
        <v>104.0269</v>
      </c>
      <c r="AC2300" s="148">
        <v>0</v>
      </c>
      <c r="AD2300" s="148">
        <v>2836.6575200000002</v>
      </c>
      <c r="AE2300" s="151"/>
      <c r="AF2300" s="151"/>
      <c r="AG2300" s="141" t="s">
        <v>17</v>
      </c>
      <c r="AH2300" s="229">
        <v>1.47E-3</v>
      </c>
      <c r="AI2300" s="229">
        <v>6.3418027392215929E-4</v>
      </c>
      <c r="AJ2300" s="229">
        <v>1.4170619499999999E-4</v>
      </c>
    </row>
    <row r="2301" spans="1:36" ht="13.5" thickBot="1">
      <c r="A2301" s="153">
        <v>8700</v>
      </c>
      <c r="B2301" s="153">
        <v>12535</v>
      </c>
      <c r="C2301" s="141" t="s">
        <v>2043</v>
      </c>
      <c r="D2301" s="141">
        <v>100169</v>
      </c>
      <c r="E2301" s="141" t="s">
        <v>430</v>
      </c>
      <c r="F2301" s="141" t="s">
        <v>2044</v>
      </c>
      <c r="G2301" s="141" t="s">
        <v>2045</v>
      </c>
      <c r="H2301" s="141" t="s">
        <v>76</v>
      </c>
      <c r="I2301" s="141" t="s">
        <v>230</v>
      </c>
      <c r="J2301" s="141" t="s">
        <v>61</v>
      </c>
      <c r="K2301" s="141" t="s">
        <v>315</v>
      </c>
      <c r="L2301" s="141" t="s">
        <v>821</v>
      </c>
      <c r="M2301" s="141" t="s">
        <v>476</v>
      </c>
      <c r="N2301" s="141" t="s">
        <v>195</v>
      </c>
      <c r="O2301" s="141" t="s">
        <v>62</v>
      </c>
      <c r="P2301" s="141" t="s">
        <v>1350</v>
      </c>
      <c r="Q2301" s="141" t="s">
        <v>96</v>
      </c>
      <c r="R2301" s="141" t="s">
        <v>57</v>
      </c>
      <c r="S2301" s="141" t="s">
        <v>1207</v>
      </c>
      <c r="T2301" s="227">
        <v>2.6619999999999999</v>
      </c>
      <c r="U2301" s="146">
        <v>46974</v>
      </c>
      <c r="V2301" s="208">
        <v>5.5E-2</v>
      </c>
      <c r="W2301" s="209">
        <v>4.9869999999999998E-2</v>
      </c>
      <c r="X2301" s="141" t="s">
        <v>636</v>
      </c>
      <c r="Y2301" s="141"/>
      <c r="Z2301" s="148">
        <v>980000</v>
      </c>
      <c r="AA2301" s="148">
        <v>3.71</v>
      </c>
      <c r="AB2301" s="148">
        <v>103.5299</v>
      </c>
      <c r="AC2301" s="148">
        <v>0</v>
      </c>
      <c r="AD2301" s="148">
        <v>3764.1401000000001</v>
      </c>
      <c r="AE2301" s="151"/>
      <c r="AF2301" s="151"/>
      <c r="AG2301" s="141" t="s">
        <v>17</v>
      </c>
      <c r="AH2301" s="229">
        <v>5.5999999999999995E-4</v>
      </c>
      <c r="AI2301" s="229">
        <v>8.4153387670831119E-4</v>
      </c>
      <c r="AJ2301" s="229">
        <v>1.8803890400000001E-4</v>
      </c>
    </row>
    <row r="2302" spans="1:36" ht="13.5" thickBot="1">
      <c r="A2302" s="153">
        <v>8700</v>
      </c>
      <c r="B2302" s="153">
        <v>12535</v>
      </c>
      <c r="C2302" s="141" t="s">
        <v>1875</v>
      </c>
      <c r="D2302" s="141">
        <v>43560927</v>
      </c>
      <c r="E2302" s="141" t="s">
        <v>430</v>
      </c>
      <c r="F2302" s="141" t="s">
        <v>2046</v>
      </c>
      <c r="G2302" s="141" t="s">
        <v>2047</v>
      </c>
      <c r="H2302" s="141" t="s">
        <v>76</v>
      </c>
      <c r="I2302" s="141" t="s">
        <v>230</v>
      </c>
      <c r="J2302" s="141" t="s">
        <v>61</v>
      </c>
      <c r="K2302" s="141" t="s">
        <v>153</v>
      </c>
      <c r="L2302" s="141" t="s">
        <v>821</v>
      </c>
      <c r="M2302" s="141" t="s">
        <v>476</v>
      </c>
      <c r="N2302" s="141" t="s">
        <v>931</v>
      </c>
      <c r="O2302" s="141" t="s">
        <v>62</v>
      </c>
      <c r="P2302" s="141" t="s">
        <v>1350</v>
      </c>
      <c r="Q2302" s="141" t="s">
        <v>96</v>
      </c>
      <c r="R2302" s="141" t="s">
        <v>57</v>
      </c>
      <c r="S2302" s="141" t="s">
        <v>1213</v>
      </c>
      <c r="T2302" s="227">
        <v>0.77100000000000002</v>
      </c>
      <c r="U2302" s="146">
        <v>45847</v>
      </c>
      <c r="V2302" s="208">
        <v>6.2500000000000003E-3</v>
      </c>
      <c r="W2302" s="209">
        <v>3.8890000000000001E-2</v>
      </c>
      <c r="X2302" s="141" t="s">
        <v>636</v>
      </c>
      <c r="Y2302" s="141"/>
      <c r="Z2302" s="148">
        <v>777000</v>
      </c>
      <c r="AA2302" s="148">
        <v>4.1524000000000001</v>
      </c>
      <c r="AB2302" s="148">
        <v>97.719300000000004</v>
      </c>
      <c r="AC2302" s="148">
        <v>0</v>
      </c>
      <c r="AD2302" s="148">
        <v>3152.82996</v>
      </c>
      <c r="AE2302" s="151"/>
      <c r="AF2302" s="151"/>
      <c r="AG2302" s="141" t="s">
        <v>17</v>
      </c>
      <c r="AH2302" s="229">
        <v>9.7125E-4</v>
      </c>
      <c r="AI2302" s="229">
        <v>7.0486569265604899E-4</v>
      </c>
      <c r="AJ2302" s="229">
        <v>1.5750069700000001E-4</v>
      </c>
    </row>
    <row r="2303" spans="1:36" ht="13.5" thickBot="1">
      <c r="A2303" s="153">
        <v>8700</v>
      </c>
      <c r="B2303" s="153">
        <v>12535</v>
      </c>
      <c r="C2303" s="141" t="s">
        <v>1875</v>
      </c>
      <c r="D2303" s="141">
        <v>43560927</v>
      </c>
      <c r="E2303" s="141" t="s">
        <v>430</v>
      </c>
      <c r="F2303" s="141" t="s">
        <v>2048</v>
      </c>
      <c r="G2303" s="141" t="s">
        <v>2049</v>
      </c>
      <c r="H2303" s="141" t="s">
        <v>76</v>
      </c>
      <c r="I2303" s="141" t="s">
        <v>230</v>
      </c>
      <c r="J2303" s="141" t="s">
        <v>61</v>
      </c>
      <c r="K2303" s="141" t="s">
        <v>153</v>
      </c>
      <c r="L2303" s="141" t="s">
        <v>821</v>
      </c>
      <c r="M2303" s="141" t="s">
        <v>486</v>
      </c>
      <c r="N2303" s="141" t="s">
        <v>931</v>
      </c>
      <c r="O2303" s="141" t="s">
        <v>62</v>
      </c>
      <c r="P2303" s="141" t="s">
        <v>1350</v>
      </c>
      <c r="Q2303" s="141" t="s">
        <v>96</v>
      </c>
      <c r="R2303" s="141" t="s">
        <v>57</v>
      </c>
      <c r="S2303" s="141" t="s">
        <v>1213</v>
      </c>
      <c r="T2303" s="227">
        <v>2.52</v>
      </c>
      <c r="U2303" s="146">
        <v>46492</v>
      </c>
      <c r="V2303" s="208">
        <v>3.7499999999999999E-3</v>
      </c>
      <c r="W2303" s="209">
        <v>3.9079999999999997E-2</v>
      </c>
      <c r="X2303" s="141" t="s">
        <v>636</v>
      </c>
      <c r="Y2303" s="141"/>
      <c r="Z2303" s="148">
        <v>760800</v>
      </c>
      <c r="AA2303" s="148">
        <v>4.1524000000000001</v>
      </c>
      <c r="AB2303" s="148">
        <v>91.811700000000002</v>
      </c>
      <c r="AC2303" s="148">
        <v>0</v>
      </c>
      <c r="AD2303" s="148">
        <v>2900.4655699999998</v>
      </c>
      <c r="AE2303" s="151"/>
      <c r="AF2303" s="151"/>
      <c r="AG2303" s="141" t="s">
        <v>17</v>
      </c>
      <c r="AH2303" s="229">
        <v>6.0864000000000003E-4</v>
      </c>
      <c r="AI2303" s="229">
        <v>6.4844558665100728E-4</v>
      </c>
      <c r="AJ2303" s="229">
        <v>1.4489374799999999E-4</v>
      </c>
    </row>
    <row r="2304" spans="1:36" ht="13.5" thickBot="1">
      <c r="A2304" s="153">
        <v>8700</v>
      </c>
      <c r="B2304" s="153">
        <v>12535</v>
      </c>
      <c r="C2304" s="141" t="s">
        <v>1362</v>
      </c>
      <c r="D2304" s="141">
        <v>10802929</v>
      </c>
      <c r="E2304" s="141" t="s">
        <v>430</v>
      </c>
      <c r="F2304" s="141" t="s">
        <v>1363</v>
      </c>
      <c r="G2304" s="141" t="s">
        <v>1364</v>
      </c>
      <c r="H2304" s="141" t="s">
        <v>76</v>
      </c>
      <c r="I2304" s="141" t="s">
        <v>230</v>
      </c>
      <c r="J2304" s="141" t="s">
        <v>61</v>
      </c>
      <c r="K2304" s="141" t="s">
        <v>153</v>
      </c>
      <c r="L2304" s="141" t="s">
        <v>821</v>
      </c>
      <c r="M2304" s="141" t="s">
        <v>102</v>
      </c>
      <c r="N2304" s="141" t="s">
        <v>931</v>
      </c>
      <c r="O2304" s="141" t="s">
        <v>62</v>
      </c>
      <c r="P2304" s="141" t="s">
        <v>1365</v>
      </c>
      <c r="Q2304" s="141" t="s">
        <v>84</v>
      </c>
      <c r="R2304" s="141" t="s">
        <v>57</v>
      </c>
      <c r="S2304" s="141" t="s">
        <v>1213</v>
      </c>
      <c r="T2304" s="227">
        <v>0.32900000000000001</v>
      </c>
      <c r="U2304" s="146">
        <v>45688</v>
      </c>
      <c r="V2304" s="208">
        <v>0.02</v>
      </c>
      <c r="W2304" s="209">
        <v>7.757E-2</v>
      </c>
      <c r="X2304" s="141" t="s">
        <v>636</v>
      </c>
      <c r="Y2304" s="141"/>
      <c r="Z2304" s="148">
        <v>9325750</v>
      </c>
      <c r="AA2304" s="148">
        <v>4.1524000000000001</v>
      </c>
      <c r="AB2304" s="148">
        <v>98.516999999999996</v>
      </c>
      <c r="AC2304" s="148">
        <v>0</v>
      </c>
      <c r="AD2304" s="148">
        <v>38149.963759999999</v>
      </c>
      <c r="AE2304" s="151"/>
      <c r="AF2304" s="151"/>
      <c r="AG2304" s="141" t="s">
        <v>17</v>
      </c>
      <c r="AH2304" s="229">
        <v>3.1085833332999999E-2</v>
      </c>
      <c r="AI2304" s="229">
        <v>8.5290361267994184E-3</v>
      </c>
      <c r="AJ2304" s="229">
        <v>1.905794474E-3</v>
      </c>
    </row>
    <row r="2305" spans="1:36" ht="13.5" thickBot="1">
      <c r="A2305" s="153">
        <v>8700</v>
      </c>
      <c r="B2305" s="153">
        <v>12535</v>
      </c>
      <c r="C2305" s="141" t="s">
        <v>1966</v>
      </c>
      <c r="D2305" s="141">
        <v>101752</v>
      </c>
      <c r="E2305" s="141" t="s">
        <v>430</v>
      </c>
      <c r="F2305" s="141" t="s">
        <v>2050</v>
      </c>
      <c r="G2305" s="141" t="s">
        <v>2051</v>
      </c>
      <c r="H2305" s="141" t="s">
        <v>76</v>
      </c>
      <c r="I2305" s="141" t="s">
        <v>230</v>
      </c>
      <c r="J2305" s="141" t="s">
        <v>61</v>
      </c>
      <c r="K2305" s="141" t="s">
        <v>314</v>
      </c>
      <c r="L2305" s="141" t="s">
        <v>821</v>
      </c>
      <c r="M2305" s="141" t="s">
        <v>476</v>
      </c>
      <c r="N2305" s="141" t="s">
        <v>915</v>
      </c>
      <c r="O2305" s="141" t="s">
        <v>62</v>
      </c>
      <c r="P2305" s="141" t="s">
        <v>1942</v>
      </c>
      <c r="Q2305" s="141" t="s">
        <v>96</v>
      </c>
      <c r="R2305" s="141" t="s">
        <v>57</v>
      </c>
      <c r="S2305" s="141" t="s">
        <v>1207</v>
      </c>
      <c r="T2305" s="227">
        <v>6.2720000000000002</v>
      </c>
      <c r="U2305" s="146">
        <v>48548</v>
      </c>
      <c r="V2305" s="208">
        <v>6.25E-2</v>
      </c>
      <c r="W2305" s="209">
        <v>4.6449999999999998E-2</v>
      </c>
      <c r="X2305" s="141" t="s">
        <v>636</v>
      </c>
      <c r="Y2305" s="141"/>
      <c r="Z2305" s="148">
        <v>3108750</v>
      </c>
      <c r="AA2305" s="148">
        <v>3.71</v>
      </c>
      <c r="AB2305" s="148">
        <v>113.21559999999999</v>
      </c>
      <c r="AC2305" s="148">
        <v>0</v>
      </c>
      <c r="AD2305" s="148">
        <v>13057.67877</v>
      </c>
      <c r="AE2305" s="151"/>
      <c r="AF2305" s="151"/>
      <c r="AG2305" s="141" t="s">
        <v>17</v>
      </c>
      <c r="AH2305" s="229">
        <v>1.3816666660000001E-3</v>
      </c>
      <c r="AI2305" s="229">
        <v>2.9192534667160535E-3</v>
      </c>
      <c r="AJ2305" s="229">
        <v>6.5230080400000001E-4</v>
      </c>
    </row>
    <row r="2306" spans="1:36" ht="13.5" thickBot="1">
      <c r="A2306" s="153">
        <v>8700</v>
      </c>
      <c r="B2306" s="153">
        <v>12535</v>
      </c>
      <c r="C2306" s="141" t="s">
        <v>1971</v>
      </c>
      <c r="D2306" s="141">
        <v>170680</v>
      </c>
      <c r="E2306" s="141" t="s">
        <v>430</v>
      </c>
      <c r="F2306" s="141" t="s">
        <v>2052</v>
      </c>
      <c r="G2306" s="141" t="s">
        <v>2053</v>
      </c>
      <c r="H2306" s="141" t="s">
        <v>76</v>
      </c>
      <c r="I2306" s="141" t="s">
        <v>230</v>
      </c>
      <c r="J2306" s="141" t="s">
        <v>61</v>
      </c>
      <c r="K2306" s="141" t="s">
        <v>314</v>
      </c>
      <c r="L2306" s="141" t="s">
        <v>821</v>
      </c>
      <c r="M2306" s="141" t="s">
        <v>476</v>
      </c>
      <c r="N2306" s="141" t="s">
        <v>895</v>
      </c>
      <c r="O2306" s="141" t="s">
        <v>62</v>
      </c>
      <c r="P2306" s="141" t="s">
        <v>1365</v>
      </c>
      <c r="Q2306" s="141" t="s">
        <v>84</v>
      </c>
      <c r="R2306" s="141" t="s">
        <v>57</v>
      </c>
      <c r="S2306" s="141" t="s">
        <v>1207</v>
      </c>
      <c r="T2306" s="227">
        <v>4.4720000000000004</v>
      </c>
      <c r="U2306" s="146">
        <v>47548</v>
      </c>
      <c r="V2306" s="208">
        <v>7.3499999999999996E-2</v>
      </c>
      <c r="W2306" s="209">
        <v>5.5419999999999997E-2</v>
      </c>
      <c r="X2306" s="141" t="s">
        <v>636</v>
      </c>
      <c r="Y2306" s="141"/>
      <c r="Z2306" s="148">
        <v>860000</v>
      </c>
      <c r="AA2306" s="148">
        <v>3.71</v>
      </c>
      <c r="AB2306" s="148">
        <v>108.89879999999999</v>
      </c>
      <c r="AC2306" s="148">
        <v>0</v>
      </c>
      <c r="AD2306" s="148">
        <v>3474.52511</v>
      </c>
      <c r="AE2306" s="151"/>
      <c r="AF2306" s="151"/>
      <c r="AG2306" s="141" t="s">
        <v>17</v>
      </c>
      <c r="AH2306" s="229">
        <v>7.4782608600000003E-4</v>
      </c>
      <c r="AI2306" s="229">
        <v>7.7678580176616474E-4</v>
      </c>
      <c r="AJ2306" s="229">
        <v>1.7357108899999999E-4</v>
      </c>
    </row>
    <row r="2307" spans="1:36" ht="13.5" thickBot="1">
      <c r="A2307" s="153">
        <v>8700</v>
      </c>
      <c r="B2307" s="153">
        <v>12535</v>
      </c>
      <c r="C2307" s="141" t="s">
        <v>1966</v>
      </c>
      <c r="D2307" s="141">
        <v>101752</v>
      </c>
      <c r="E2307" s="141" t="s">
        <v>430</v>
      </c>
      <c r="F2307" s="141" t="s">
        <v>2054</v>
      </c>
      <c r="G2307" s="141" t="s">
        <v>2055</v>
      </c>
      <c r="H2307" s="141" t="s">
        <v>76</v>
      </c>
      <c r="I2307" s="141" t="s">
        <v>230</v>
      </c>
      <c r="J2307" s="141" t="s">
        <v>61</v>
      </c>
      <c r="K2307" s="141" t="s">
        <v>314</v>
      </c>
      <c r="L2307" s="141" t="s">
        <v>821</v>
      </c>
      <c r="M2307" s="141" t="s">
        <v>476</v>
      </c>
      <c r="N2307" s="141" t="s">
        <v>915</v>
      </c>
      <c r="O2307" s="141" t="s">
        <v>62</v>
      </c>
      <c r="P2307" s="141" t="s">
        <v>1942</v>
      </c>
      <c r="Q2307" s="141" t="s">
        <v>96</v>
      </c>
      <c r="R2307" s="141" t="s">
        <v>57</v>
      </c>
      <c r="S2307" s="141" t="s">
        <v>1207</v>
      </c>
      <c r="T2307" s="227">
        <v>4.7779999999999996</v>
      </c>
      <c r="U2307" s="146">
        <v>47609</v>
      </c>
      <c r="V2307" s="208">
        <v>4.65E-2</v>
      </c>
      <c r="W2307" s="209">
        <v>4.2389999999999997E-2</v>
      </c>
      <c r="X2307" s="141" t="s">
        <v>636</v>
      </c>
      <c r="Y2307" s="141"/>
      <c r="Z2307" s="148">
        <v>166000</v>
      </c>
      <c r="AA2307" s="148">
        <v>3.71</v>
      </c>
      <c r="AB2307" s="148">
        <v>103.9088</v>
      </c>
      <c r="AC2307" s="148">
        <v>0</v>
      </c>
      <c r="AD2307" s="148">
        <v>639.93273999999997</v>
      </c>
      <c r="AE2307" s="151"/>
      <c r="AF2307" s="151"/>
      <c r="AG2307" s="141" t="s">
        <v>17</v>
      </c>
      <c r="AH2307" s="229">
        <v>2.2133333299999999E-4</v>
      </c>
      <c r="AI2307" s="229">
        <v>1.4306722524083833E-4</v>
      </c>
      <c r="AJ2307" s="229">
        <v>3.1968058670674198E-5</v>
      </c>
    </row>
    <row r="2308" spans="1:36" ht="13.5" thickBot="1">
      <c r="A2308" s="153">
        <v>8700</v>
      </c>
      <c r="B2308" s="153">
        <v>12535</v>
      </c>
      <c r="C2308" s="141" t="s">
        <v>2056</v>
      </c>
      <c r="D2308" s="141">
        <v>69375151</v>
      </c>
      <c r="E2308" s="141" t="s">
        <v>430</v>
      </c>
      <c r="F2308" s="141" t="s">
        <v>2057</v>
      </c>
      <c r="G2308" s="141" t="s">
        <v>2058</v>
      </c>
      <c r="H2308" s="141" t="s">
        <v>76</v>
      </c>
      <c r="I2308" s="141" t="s">
        <v>230</v>
      </c>
      <c r="J2308" s="141" t="s">
        <v>61</v>
      </c>
      <c r="K2308" s="141" t="s">
        <v>314</v>
      </c>
      <c r="L2308" s="141" t="s">
        <v>821</v>
      </c>
      <c r="M2308" s="141" t="s">
        <v>102</v>
      </c>
      <c r="N2308" s="141" t="s">
        <v>1159</v>
      </c>
      <c r="O2308" s="141" t="s">
        <v>62</v>
      </c>
      <c r="P2308" s="141" t="s">
        <v>1355</v>
      </c>
      <c r="Q2308" s="141" t="s">
        <v>96</v>
      </c>
      <c r="R2308" s="141" t="s">
        <v>57</v>
      </c>
      <c r="S2308" s="141" t="s">
        <v>1207</v>
      </c>
      <c r="T2308" s="227">
        <v>2.6280000000000001</v>
      </c>
      <c r="U2308" s="146">
        <v>46646</v>
      </c>
      <c r="V2308" s="208">
        <v>7.7499999999999999E-2</v>
      </c>
      <c r="W2308" s="209">
        <v>5.7540000000000001E-2</v>
      </c>
      <c r="X2308" s="141" t="s">
        <v>636</v>
      </c>
      <c r="Y2308" s="141"/>
      <c r="Z2308" s="148">
        <v>3086000</v>
      </c>
      <c r="AA2308" s="148">
        <v>3.71</v>
      </c>
      <c r="AB2308" s="148">
        <v>105.6944</v>
      </c>
      <c r="AC2308" s="148">
        <v>0</v>
      </c>
      <c r="AD2308" s="148">
        <v>12101.01527</v>
      </c>
      <c r="AE2308" s="151"/>
      <c r="AF2308" s="151"/>
      <c r="AG2308" s="141" t="s">
        <v>17</v>
      </c>
      <c r="AH2308" s="229">
        <v>5.1451341300000003E-3</v>
      </c>
      <c r="AI2308" s="229">
        <v>2.705376001352758E-3</v>
      </c>
      <c r="AJ2308" s="229">
        <v>6.0451035199999995E-4</v>
      </c>
    </row>
    <row r="2309" spans="1:36" ht="13.5" thickBot="1">
      <c r="A2309" s="153">
        <v>8700</v>
      </c>
      <c r="B2309" s="153">
        <v>12535</v>
      </c>
      <c r="C2309" s="141" t="s">
        <v>2059</v>
      </c>
      <c r="D2309" s="141">
        <v>65166126</v>
      </c>
      <c r="E2309" s="141" t="s">
        <v>430</v>
      </c>
      <c r="F2309" s="141" t="s">
        <v>2060</v>
      </c>
      <c r="G2309" s="141" t="s">
        <v>2061</v>
      </c>
      <c r="H2309" s="141" t="s">
        <v>76</v>
      </c>
      <c r="I2309" s="141" t="s">
        <v>230</v>
      </c>
      <c r="J2309" s="141" t="s">
        <v>61</v>
      </c>
      <c r="K2309" s="141" t="s">
        <v>173</v>
      </c>
      <c r="L2309" s="141" t="s">
        <v>821</v>
      </c>
      <c r="M2309" s="141" t="s">
        <v>486</v>
      </c>
      <c r="N2309" s="141" t="s">
        <v>931</v>
      </c>
      <c r="O2309" s="141" t="s">
        <v>62</v>
      </c>
      <c r="P2309" s="141" t="s">
        <v>2062</v>
      </c>
      <c r="Q2309" s="141" t="s">
        <v>96</v>
      </c>
      <c r="R2309" s="141" t="s">
        <v>57</v>
      </c>
      <c r="S2309" s="141" t="s">
        <v>1213</v>
      </c>
      <c r="T2309" s="227">
        <v>3.4689999999999999</v>
      </c>
      <c r="U2309" s="146">
        <v>46996</v>
      </c>
      <c r="V2309" s="208">
        <v>7.9000000000000001E-2</v>
      </c>
      <c r="W2309" s="209">
        <v>9.4460000000000002E-2</v>
      </c>
      <c r="X2309" s="141" t="s">
        <v>636</v>
      </c>
      <c r="Y2309" s="141"/>
      <c r="Z2309" s="148">
        <v>4293042.4000000004</v>
      </c>
      <c r="AA2309" s="148">
        <v>4.1524000000000001</v>
      </c>
      <c r="AB2309" s="148">
        <v>97.139499999999998</v>
      </c>
      <c r="AC2309" s="148">
        <v>0</v>
      </c>
      <c r="AD2309" s="148">
        <v>17316.504250000002</v>
      </c>
      <c r="AE2309" s="151"/>
      <c r="AF2309" s="151"/>
      <c r="AG2309" s="141" t="s">
        <v>17</v>
      </c>
      <c r="AH2309" s="229">
        <v>7.0544745640000002E-3</v>
      </c>
      <c r="AI2309" s="229">
        <v>3.8713821923202188E-3</v>
      </c>
      <c r="AJ2309" s="229">
        <v>8.6505188599999997E-4</v>
      </c>
    </row>
    <row r="2310" spans="1:36" ht="13.5" thickBot="1">
      <c r="A2310" s="153">
        <v>8700</v>
      </c>
      <c r="B2310" s="153">
        <v>12535</v>
      </c>
      <c r="C2310" s="141" t="s">
        <v>2056</v>
      </c>
      <c r="D2310" s="141">
        <v>69375151</v>
      </c>
      <c r="E2310" s="141" t="s">
        <v>430</v>
      </c>
      <c r="F2310" s="141" t="s">
        <v>2063</v>
      </c>
      <c r="G2310" s="141" t="s">
        <v>2064</v>
      </c>
      <c r="H2310" s="141" t="s">
        <v>76</v>
      </c>
      <c r="I2310" s="141" t="s">
        <v>230</v>
      </c>
      <c r="J2310" s="141" t="s">
        <v>61</v>
      </c>
      <c r="K2310" s="141" t="s">
        <v>314</v>
      </c>
      <c r="L2310" s="141" t="s">
        <v>821</v>
      </c>
      <c r="M2310" s="141" t="s">
        <v>476</v>
      </c>
      <c r="N2310" s="141" t="s">
        <v>130</v>
      </c>
      <c r="O2310" s="141" t="s">
        <v>62</v>
      </c>
      <c r="P2310" s="141" t="s">
        <v>1355</v>
      </c>
      <c r="Q2310" s="141" t="s">
        <v>96</v>
      </c>
      <c r="R2310" s="141" t="s">
        <v>57</v>
      </c>
      <c r="S2310" s="141" t="s">
        <v>1207</v>
      </c>
      <c r="T2310" s="227">
        <v>5.2359999999999998</v>
      </c>
      <c r="U2310" s="146">
        <v>47922</v>
      </c>
      <c r="V2310" s="208">
        <v>6.6500000000000004E-2</v>
      </c>
      <c r="W2310" s="209">
        <v>6.2129999999999998E-2</v>
      </c>
      <c r="X2310" s="141" t="s">
        <v>636</v>
      </c>
      <c r="Y2310" s="141"/>
      <c r="Z2310" s="148">
        <v>750000</v>
      </c>
      <c r="AA2310" s="148">
        <v>3.71</v>
      </c>
      <c r="AB2310" s="148">
        <v>102.60299999999999</v>
      </c>
      <c r="AC2310" s="148">
        <v>0</v>
      </c>
      <c r="AD2310" s="148">
        <v>2854.9284699999998</v>
      </c>
      <c r="AE2310" s="151"/>
      <c r="AF2310" s="151"/>
      <c r="AG2310" s="141" t="s">
        <v>17</v>
      </c>
      <c r="AH2310" s="229">
        <v>1.0040160639999999E-3</v>
      </c>
      <c r="AI2310" s="229">
        <v>6.382650377662689E-4</v>
      </c>
      <c r="AJ2310" s="229">
        <v>1.4261892699999999E-4</v>
      </c>
    </row>
    <row r="2311" spans="1:36" ht="13.5" thickBot="1">
      <c r="A2311" s="153">
        <v>8700</v>
      </c>
      <c r="B2311" s="153">
        <v>12535</v>
      </c>
      <c r="C2311" s="141" t="s">
        <v>2056</v>
      </c>
      <c r="D2311" s="141">
        <v>69375151</v>
      </c>
      <c r="E2311" s="141" t="s">
        <v>430</v>
      </c>
      <c r="F2311" s="141" t="s">
        <v>2065</v>
      </c>
      <c r="G2311" s="141" t="s">
        <v>2066</v>
      </c>
      <c r="H2311" s="141" t="s">
        <v>76</v>
      </c>
      <c r="I2311" s="141" t="s">
        <v>230</v>
      </c>
      <c r="J2311" s="141" t="s">
        <v>61</v>
      </c>
      <c r="K2311" s="141" t="s">
        <v>314</v>
      </c>
      <c r="L2311" s="141" t="s">
        <v>821</v>
      </c>
      <c r="M2311" s="141" t="s">
        <v>476</v>
      </c>
      <c r="N2311" s="141" t="s">
        <v>130</v>
      </c>
      <c r="O2311" s="141" t="s">
        <v>62</v>
      </c>
      <c r="P2311" s="141" t="s">
        <v>1355</v>
      </c>
      <c r="Q2311" s="141" t="s">
        <v>96</v>
      </c>
      <c r="R2311" s="141" t="s">
        <v>57</v>
      </c>
      <c r="S2311" s="141" t="s">
        <v>1207</v>
      </c>
      <c r="T2311" s="227">
        <v>3.1579999999999999</v>
      </c>
      <c r="U2311" s="146">
        <v>46917</v>
      </c>
      <c r="V2311" s="208">
        <v>7.9500000000000001E-2</v>
      </c>
      <c r="W2311" s="209">
        <v>5.8000000000000003E-2</v>
      </c>
      <c r="X2311" s="141" t="s">
        <v>636</v>
      </c>
      <c r="Y2311" s="141"/>
      <c r="Z2311" s="148">
        <v>1330000</v>
      </c>
      <c r="AA2311" s="148">
        <v>3.71</v>
      </c>
      <c r="AB2311" s="148">
        <v>109.4571</v>
      </c>
      <c r="AC2311" s="148">
        <v>0</v>
      </c>
      <c r="AD2311" s="148">
        <v>5400.9416899999997</v>
      </c>
      <c r="AE2311" s="151"/>
      <c r="AF2311" s="151"/>
      <c r="AG2311" s="141" t="s">
        <v>17</v>
      </c>
      <c r="AH2311" s="229">
        <v>2.1008303799999999E-3</v>
      </c>
      <c r="AI2311" s="229">
        <v>1.2074671179909688E-3</v>
      </c>
      <c r="AJ2311" s="229">
        <v>2.69805887E-4</v>
      </c>
    </row>
    <row r="2312" spans="1:36" ht="13.5" thickBot="1">
      <c r="A2312" s="153">
        <v>8700</v>
      </c>
      <c r="B2312" s="153">
        <v>12535</v>
      </c>
      <c r="C2312" s="141" t="s">
        <v>3694</v>
      </c>
      <c r="D2312" s="141" t="s">
        <v>3695</v>
      </c>
      <c r="E2312" s="141" t="s">
        <v>430</v>
      </c>
      <c r="F2312" s="141" t="s">
        <v>3696</v>
      </c>
      <c r="G2312" s="141" t="s">
        <v>3697</v>
      </c>
      <c r="H2312" s="141" t="s">
        <v>76</v>
      </c>
      <c r="I2312" s="141" t="s">
        <v>230</v>
      </c>
      <c r="J2312" s="141" t="s">
        <v>61</v>
      </c>
      <c r="K2312" s="141" t="s">
        <v>314</v>
      </c>
      <c r="L2312" s="141" t="s">
        <v>821</v>
      </c>
      <c r="M2312" s="141" t="s">
        <v>476</v>
      </c>
      <c r="N2312" s="141" t="s">
        <v>130</v>
      </c>
      <c r="O2312" s="141" t="s">
        <v>62</v>
      </c>
      <c r="P2312" s="141" t="s">
        <v>1355</v>
      </c>
      <c r="Q2312" s="141" t="s">
        <v>101</v>
      </c>
      <c r="R2312" s="141" t="s">
        <v>57</v>
      </c>
      <c r="S2312" s="141" t="s">
        <v>1207</v>
      </c>
      <c r="T2312" s="227">
        <v>4.351</v>
      </c>
      <c r="U2312" s="146">
        <v>56674</v>
      </c>
      <c r="V2312" s="208">
        <v>7.6200000000000004E-2</v>
      </c>
      <c r="W2312" s="209">
        <v>7.2559999999999999E-2</v>
      </c>
      <c r="X2312" s="141" t="s">
        <v>636</v>
      </c>
      <c r="Y2312" s="141"/>
      <c r="Z2312" s="148">
        <v>50000</v>
      </c>
      <c r="AA2312" s="148">
        <v>3.71</v>
      </c>
      <c r="AB2312" s="148">
        <v>104.4641</v>
      </c>
      <c r="AC2312" s="148">
        <v>0</v>
      </c>
      <c r="AD2312" s="148">
        <v>193.78091000000001</v>
      </c>
      <c r="AE2312" s="151"/>
      <c r="AF2312" s="151"/>
      <c r="AG2312" s="141" t="s">
        <v>17</v>
      </c>
      <c r="AH2312" s="229">
        <v>1.11111111E-4</v>
      </c>
      <c r="AI2312" s="229">
        <v>4.3322829674794609E-5</v>
      </c>
      <c r="AJ2312" s="229">
        <v>9.6803915676148097E-6</v>
      </c>
    </row>
    <row r="2313" spans="1:36" ht="13.5" thickBot="1">
      <c r="A2313" s="153">
        <v>8700</v>
      </c>
      <c r="B2313" s="153">
        <v>12535</v>
      </c>
      <c r="C2313" s="141" t="s">
        <v>3698</v>
      </c>
      <c r="D2313" s="141" t="s">
        <v>3699</v>
      </c>
      <c r="E2313" s="141" t="s">
        <v>430</v>
      </c>
      <c r="F2313" s="141" t="s">
        <v>3700</v>
      </c>
      <c r="G2313" s="141" t="s">
        <v>3701</v>
      </c>
      <c r="H2313" s="141" t="s">
        <v>76</v>
      </c>
      <c r="I2313" s="141" t="s">
        <v>230</v>
      </c>
      <c r="J2313" s="141" t="s">
        <v>61</v>
      </c>
      <c r="K2313" s="141" t="s">
        <v>314</v>
      </c>
      <c r="L2313" s="141" t="s">
        <v>821</v>
      </c>
      <c r="M2313" s="141" t="s">
        <v>476</v>
      </c>
      <c r="N2313" s="141" t="s">
        <v>195</v>
      </c>
      <c r="O2313" s="141" t="s">
        <v>62</v>
      </c>
      <c r="P2313" s="141" t="s">
        <v>1355</v>
      </c>
      <c r="Q2313" s="141" t="s">
        <v>96</v>
      </c>
      <c r="R2313" s="141" t="s">
        <v>57</v>
      </c>
      <c r="S2313" s="141" t="s">
        <v>1213</v>
      </c>
      <c r="T2313" s="227">
        <v>4.5279999999999996</v>
      </c>
      <c r="U2313" s="146">
        <v>47589</v>
      </c>
      <c r="V2313" s="208">
        <v>6.1249999999999999E-2</v>
      </c>
      <c r="W2313" s="209">
        <v>5.9479999999999998E-2</v>
      </c>
      <c r="X2313" s="141" t="s">
        <v>636</v>
      </c>
      <c r="Y2313" s="141"/>
      <c r="Z2313" s="148">
        <v>408750</v>
      </c>
      <c r="AA2313" s="148">
        <v>4.1524000000000001</v>
      </c>
      <c r="AB2313" s="148">
        <v>107</v>
      </c>
      <c r="AC2313" s="148">
        <v>0</v>
      </c>
      <c r="AD2313" s="148">
        <v>1816.1040399999999</v>
      </c>
      <c r="AE2313" s="151"/>
      <c r="AF2313" s="151"/>
      <c r="AG2313" s="141" t="s">
        <v>17</v>
      </c>
      <c r="AH2313" s="229"/>
      <c r="AI2313" s="229">
        <v>4.060191790647818E-4</v>
      </c>
      <c r="AJ2313" s="229">
        <v>9.0724097821231198E-5</v>
      </c>
    </row>
    <row r="2314" spans="1:36" ht="13.5" thickBot="1">
      <c r="A2314" s="153">
        <v>8700</v>
      </c>
      <c r="B2314" s="153">
        <v>12535</v>
      </c>
      <c r="C2314" s="141" t="s">
        <v>1986</v>
      </c>
      <c r="D2314" s="141">
        <v>101569</v>
      </c>
      <c r="E2314" s="141" t="s">
        <v>430</v>
      </c>
      <c r="F2314" s="141" t="s">
        <v>2067</v>
      </c>
      <c r="G2314" s="141" t="s">
        <v>2068</v>
      </c>
      <c r="H2314" s="141" t="s">
        <v>76</v>
      </c>
      <c r="I2314" s="141" t="s">
        <v>230</v>
      </c>
      <c r="J2314" s="141" t="s">
        <v>61</v>
      </c>
      <c r="K2314" s="141" t="s">
        <v>314</v>
      </c>
      <c r="L2314" s="141" t="s">
        <v>821</v>
      </c>
      <c r="M2314" s="141" t="s">
        <v>476</v>
      </c>
      <c r="N2314" s="141" t="s">
        <v>895</v>
      </c>
      <c r="O2314" s="141" t="s">
        <v>62</v>
      </c>
      <c r="P2314" s="141" t="s">
        <v>1942</v>
      </c>
      <c r="Q2314" s="141" t="s">
        <v>96</v>
      </c>
      <c r="R2314" s="141" t="s">
        <v>57</v>
      </c>
      <c r="S2314" s="141" t="s">
        <v>1207</v>
      </c>
      <c r="T2314" s="227">
        <v>6.3710000000000004</v>
      </c>
      <c r="U2314" s="146">
        <v>48588</v>
      </c>
      <c r="V2314" s="208">
        <v>6.4000000000000001E-2</v>
      </c>
      <c r="W2314" s="209">
        <v>5.3580000000000003E-2</v>
      </c>
      <c r="X2314" s="141" t="s">
        <v>636</v>
      </c>
      <c r="Y2314" s="141"/>
      <c r="Z2314" s="148">
        <v>2755000</v>
      </c>
      <c r="AA2314" s="148">
        <v>3.71</v>
      </c>
      <c r="AB2314" s="148">
        <v>108.3546</v>
      </c>
      <c r="AC2314" s="148">
        <v>0</v>
      </c>
      <c r="AD2314" s="148">
        <v>11074.97784</v>
      </c>
      <c r="AE2314" s="151"/>
      <c r="AF2314" s="151"/>
      <c r="AG2314" s="141" t="s">
        <v>17</v>
      </c>
      <c r="AH2314" s="229">
        <v>2.7550000000000001E-3</v>
      </c>
      <c r="AI2314" s="229">
        <v>2.4759888815386647E-3</v>
      </c>
      <c r="AJ2314" s="229">
        <v>5.5325430099999998E-4</v>
      </c>
    </row>
    <row r="2315" spans="1:36" ht="13.5" thickBot="1">
      <c r="A2315" s="153">
        <v>8700</v>
      </c>
      <c r="B2315" s="153">
        <v>12535</v>
      </c>
      <c r="C2315" s="141" t="s">
        <v>1366</v>
      </c>
      <c r="D2315" s="141">
        <v>36157131</v>
      </c>
      <c r="E2315" s="141" t="s">
        <v>430</v>
      </c>
      <c r="F2315" s="141" t="s">
        <v>1367</v>
      </c>
      <c r="G2315" s="141" t="s">
        <v>1368</v>
      </c>
      <c r="H2315" s="141" t="s">
        <v>76</v>
      </c>
      <c r="I2315" s="141" t="s">
        <v>230</v>
      </c>
      <c r="J2315" s="141" t="s">
        <v>61</v>
      </c>
      <c r="K2315" s="141" t="s">
        <v>196</v>
      </c>
      <c r="L2315" s="141" t="s">
        <v>821</v>
      </c>
      <c r="M2315" s="141" t="s">
        <v>476</v>
      </c>
      <c r="N2315" s="141" t="s">
        <v>931</v>
      </c>
      <c r="O2315" s="141" t="s">
        <v>62</v>
      </c>
      <c r="P2315" s="141" t="s">
        <v>1369</v>
      </c>
      <c r="Q2315" s="141" t="s">
        <v>96</v>
      </c>
      <c r="R2315" s="141" t="s">
        <v>57</v>
      </c>
      <c r="S2315" s="141" t="s">
        <v>1213</v>
      </c>
      <c r="T2315" s="227">
        <v>4.008</v>
      </c>
      <c r="U2315" s="146">
        <v>47208</v>
      </c>
      <c r="V2315" s="208">
        <v>6.25E-2</v>
      </c>
      <c r="W2315" s="209">
        <v>6.9260000000000002E-2</v>
      </c>
      <c r="X2315" s="141" t="s">
        <v>636</v>
      </c>
      <c r="Y2315" s="141"/>
      <c r="Z2315" s="148">
        <v>10071500</v>
      </c>
      <c r="AA2315" s="148">
        <v>4.1524000000000001</v>
      </c>
      <c r="AB2315" s="148">
        <v>85.286699999999996</v>
      </c>
      <c r="AC2315" s="148">
        <v>0</v>
      </c>
      <c r="AD2315" s="148">
        <v>35667.662620000003</v>
      </c>
      <c r="AE2315" s="151"/>
      <c r="AF2315" s="151"/>
      <c r="AG2315" s="141" t="s">
        <v>17</v>
      </c>
      <c r="AH2315" s="229">
        <v>3.2794523902000002E-2</v>
      </c>
      <c r="AI2315" s="229">
        <v>7.9740779036712051E-3</v>
      </c>
      <c r="AJ2315" s="229">
        <v>1.7817902720000001E-3</v>
      </c>
    </row>
    <row r="2316" spans="1:36" ht="13.5" thickBot="1">
      <c r="A2316" s="153">
        <v>8700</v>
      </c>
      <c r="B2316" s="153">
        <v>12535</v>
      </c>
      <c r="C2316" s="141" t="s">
        <v>1366</v>
      </c>
      <c r="D2316" s="141">
        <v>36157131</v>
      </c>
      <c r="E2316" s="141" t="s">
        <v>430</v>
      </c>
      <c r="F2316" s="141" t="s">
        <v>2069</v>
      </c>
      <c r="G2316" s="141" t="s">
        <v>2070</v>
      </c>
      <c r="H2316" s="141" t="s">
        <v>76</v>
      </c>
      <c r="I2316" s="141" t="s">
        <v>230</v>
      </c>
      <c r="J2316" s="141" t="s">
        <v>61</v>
      </c>
      <c r="K2316" s="141" t="s">
        <v>196</v>
      </c>
      <c r="L2316" s="141" t="s">
        <v>821</v>
      </c>
      <c r="M2316" s="141" t="s">
        <v>476</v>
      </c>
      <c r="N2316" s="141" t="s">
        <v>931</v>
      </c>
      <c r="O2316" s="141" t="s">
        <v>62</v>
      </c>
      <c r="P2316" s="141" t="s">
        <v>1369</v>
      </c>
      <c r="Q2316" s="141" t="s">
        <v>96</v>
      </c>
      <c r="R2316" s="141" t="s">
        <v>57</v>
      </c>
      <c r="S2316" s="141" t="s">
        <v>1213</v>
      </c>
      <c r="T2316" s="227">
        <v>4.6820000000000004</v>
      </c>
      <c r="U2316" s="146">
        <v>47573</v>
      </c>
      <c r="V2316" s="208">
        <v>6.25E-2</v>
      </c>
      <c r="W2316" s="209">
        <v>7.1569999999999995E-2</v>
      </c>
      <c r="X2316" s="141" t="s">
        <v>636</v>
      </c>
      <c r="Y2316" s="141"/>
      <c r="Z2316" s="148">
        <v>8475000</v>
      </c>
      <c r="AA2316" s="148">
        <v>4.1524000000000001</v>
      </c>
      <c r="AB2316" s="148">
        <v>93.990600000000001</v>
      </c>
      <c r="AC2316" s="148">
        <v>0</v>
      </c>
      <c r="AD2316" s="148">
        <v>33076.786590000003</v>
      </c>
      <c r="AE2316" s="151"/>
      <c r="AF2316" s="151"/>
      <c r="AG2316" s="141" t="s">
        <v>17</v>
      </c>
      <c r="AH2316" s="229">
        <v>2.5423698306000001E-2</v>
      </c>
      <c r="AI2316" s="229">
        <v>7.3948460229033936E-3</v>
      </c>
      <c r="AJ2316" s="229">
        <v>1.6523621750000001E-3</v>
      </c>
    </row>
    <row r="2317" spans="1:36" ht="13.5" thickBot="1">
      <c r="A2317" s="153">
        <v>8700</v>
      </c>
      <c r="B2317" s="153">
        <v>12535</v>
      </c>
      <c r="C2317" s="141" t="s">
        <v>3278</v>
      </c>
      <c r="D2317" s="141" t="s">
        <v>3279</v>
      </c>
      <c r="E2317" s="141" t="s">
        <v>430</v>
      </c>
      <c r="F2317" s="141" t="s">
        <v>3280</v>
      </c>
      <c r="G2317" s="141" t="s">
        <v>3281</v>
      </c>
      <c r="H2317" s="141" t="s">
        <v>76</v>
      </c>
      <c r="I2317" s="141" t="s">
        <v>230</v>
      </c>
      <c r="J2317" s="141" t="s">
        <v>61</v>
      </c>
      <c r="K2317" s="141" t="s">
        <v>314</v>
      </c>
      <c r="L2317" s="141" t="s">
        <v>821</v>
      </c>
      <c r="M2317" s="141" t="s">
        <v>476</v>
      </c>
      <c r="N2317" s="141" t="s">
        <v>130</v>
      </c>
      <c r="O2317" s="141" t="s">
        <v>62</v>
      </c>
      <c r="P2317" s="141" t="s">
        <v>298</v>
      </c>
      <c r="Q2317" s="141" t="s">
        <v>298</v>
      </c>
      <c r="R2317" s="141" t="s">
        <v>57</v>
      </c>
      <c r="S2317" s="141" t="s">
        <v>1207</v>
      </c>
      <c r="T2317" s="227">
        <v>2.698</v>
      </c>
      <c r="U2317" s="146">
        <v>46583</v>
      </c>
      <c r="V2317" s="208">
        <v>2.5000000000000001E-2</v>
      </c>
      <c r="W2317" s="209">
        <v>0</v>
      </c>
      <c r="X2317" s="141" t="s">
        <v>636</v>
      </c>
      <c r="Y2317" s="141"/>
      <c r="Z2317" s="148">
        <v>3701700</v>
      </c>
      <c r="AA2317" s="148">
        <v>3.71</v>
      </c>
      <c r="AB2317" s="148">
        <v>104.25</v>
      </c>
      <c r="AC2317" s="148">
        <v>0</v>
      </c>
      <c r="AD2317" s="148">
        <v>14316.97255</v>
      </c>
      <c r="AE2317" s="151"/>
      <c r="AF2317" s="151"/>
      <c r="AG2317" s="141" t="s">
        <v>17</v>
      </c>
      <c r="AH2317" s="229">
        <v>8.1919578638999999E-2</v>
      </c>
      <c r="AI2317" s="229">
        <v>3.2007887837989814E-3</v>
      </c>
      <c r="AJ2317" s="229">
        <v>7.1520925500000003E-4</v>
      </c>
    </row>
    <row r="2318" spans="1:36" ht="13.5" thickBot="1">
      <c r="A2318" s="153">
        <v>8700</v>
      </c>
      <c r="B2318" s="153">
        <v>12536</v>
      </c>
      <c r="C2318" s="141" t="s">
        <v>1278</v>
      </c>
      <c r="D2318" s="141">
        <v>520036104</v>
      </c>
      <c r="E2318" s="141" t="s">
        <v>429</v>
      </c>
      <c r="F2318" s="141" t="s">
        <v>1279</v>
      </c>
      <c r="G2318" s="141" t="s">
        <v>3246</v>
      </c>
      <c r="H2318" s="141" t="s">
        <v>76</v>
      </c>
      <c r="I2318" s="141" t="s">
        <v>229</v>
      </c>
      <c r="J2318" s="141" t="s">
        <v>53</v>
      </c>
      <c r="K2318" s="141" t="s">
        <v>53</v>
      </c>
      <c r="L2318" s="141" t="s">
        <v>821</v>
      </c>
      <c r="M2318" s="141" t="s">
        <v>311</v>
      </c>
      <c r="N2318" s="141" t="s">
        <v>140</v>
      </c>
      <c r="O2318" s="141" t="s">
        <v>62</v>
      </c>
      <c r="P2318" s="141" t="s">
        <v>1280</v>
      </c>
      <c r="Q2318" s="141" t="s">
        <v>65</v>
      </c>
      <c r="R2318" s="141" t="s">
        <v>57</v>
      </c>
      <c r="S2318" s="141" t="s">
        <v>1206</v>
      </c>
      <c r="T2318" s="227">
        <v>0.499</v>
      </c>
      <c r="U2318" s="146">
        <v>45748</v>
      </c>
      <c r="V2318" s="208">
        <v>4.3400000000000001E-2</v>
      </c>
      <c r="W2318" s="209">
        <v>3.4700000000000002E-2</v>
      </c>
      <c r="X2318" s="141" t="s">
        <v>636</v>
      </c>
      <c r="Y2318" s="141"/>
      <c r="Z2318" s="148">
        <v>9919316</v>
      </c>
      <c r="AA2318" s="148">
        <v>1</v>
      </c>
      <c r="AB2318" s="148">
        <v>115.84</v>
      </c>
      <c r="AC2318" s="148">
        <v>248.23286999999999</v>
      </c>
      <c r="AD2318" s="148">
        <v>11738.76852</v>
      </c>
      <c r="AE2318" s="151"/>
      <c r="AF2318" s="151"/>
      <c r="AG2318" s="141" t="s">
        <v>17</v>
      </c>
      <c r="AH2318" s="229">
        <v>2.2804086856000001E-2</v>
      </c>
      <c r="AI2318" s="229">
        <v>4.84879773782083E-2</v>
      </c>
      <c r="AJ2318" s="229">
        <v>1.9738079650000002E-3</v>
      </c>
    </row>
    <row r="2319" spans="1:36" ht="13.5" thickBot="1">
      <c r="A2319" s="153">
        <v>8700</v>
      </c>
      <c r="B2319" s="153">
        <v>12536</v>
      </c>
      <c r="C2319" s="141" t="s">
        <v>1278</v>
      </c>
      <c r="D2319" s="141">
        <v>520036104</v>
      </c>
      <c r="E2319" s="141" t="s">
        <v>429</v>
      </c>
      <c r="F2319" s="141" t="s">
        <v>1281</v>
      </c>
      <c r="G2319" s="141" t="s">
        <v>3236</v>
      </c>
      <c r="H2319" s="141" t="s">
        <v>76</v>
      </c>
      <c r="I2319" s="141" t="s">
        <v>228</v>
      </c>
      <c r="J2319" s="141" t="s">
        <v>53</v>
      </c>
      <c r="K2319" s="141" t="s">
        <v>53</v>
      </c>
      <c r="L2319" s="141" t="s">
        <v>821</v>
      </c>
      <c r="M2319" s="141" t="s">
        <v>311</v>
      </c>
      <c r="N2319" s="141" t="s">
        <v>140</v>
      </c>
      <c r="O2319" s="141" t="s">
        <v>62</v>
      </c>
      <c r="P2319" s="141" t="s">
        <v>1280</v>
      </c>
      <c r="Q2319" s="141" t="s">
        <v>65</v>
      </c>
      <c r="R2319" s="141" t="s">
        <v>57</v>
      </c>
      <c r="S2319" s="141" t="s">
        <v>1206</v>
      </c>
      <c r="T2319" s="227">
        <v>0.499</v>
      </c>
      <c r="U2319" s="146">
        <v>45748</v>
      </c>
      <c r="V2319" s="208">
        <v>6.2300000000000001E-2</v>
      </c>
      <c r="W2319" s="209">
        <v>6.3399999999999998E-2</v>
      </c>
      <c r="X2319" s="141" t="s">
        <v>636</v>
      </c>
      <c r="Y2319" s="141"/>
      <c r="Z2319" s="148">
        <v>4270703</v>
      </c>
      <c r="AA2319" s="148">
        <v>1</v>
      </c>
      <c r="AB2319" s="148">
        <v>100</v>
      </c>
      <c r="AC2319" s="148">
        <v>133.0324</v>
      </c>
      <c r="AD2319" s="148">
        <v>4403.7353999999996</v>
      </c>
      <c r="AE2319" s="151"/>
      <c r="AF2319" s="151"/>
      <c r="AG2319" s="141" t="s">
        <v>17</v>
      </c>
      <c r="AH2319" s="229">
        <v>2.6856237979999999E-2</v>
      </c>
      <c r="AI2319" s="229">
        <v>1.8190001965795222E-2</v>
      </c>
      <c r="AJ2319" s="229">
        <v>7.4046336199999998E-4</v>
      </c>
    </row>
    <row r="2320" spans="1:36" ht="13.5" thickBot="1">
      <c r="A2320" s="153">
        <v>8700</v>
      </c>
      <c r="B2320" s="153">
        <v>12536</v>
      </c>
      <c r="C2320" s="141" t="s">
        <v>1282</v>
      </c>
      <c r="D2320" s="141">
        <v>520027194</v>
      </c>
      <c r="E2320" s="141" t="s">
        <v>429</v>
      </c>
      <c r="F2320" s="141" t="s">
        <v>1283</v>
      </c>
      <c r="G2320" s="141" t="s">
        <v>3247</v>
      </c>
      <c r="H2320" s="141" t="s">
        <v>76</v>
      </c>
      <c r="I2320" s="141" t="s">
        <v>228</v>
      </c>
      <c r="J2320" s="141" t="s">
        <v>53</v>
      </c>
      <c r="K2320" s="141" t="s">
        <v>53</v>
      </c>
      <c r="L2320" s="141" t="s">
        <v>821</v>
      </c>
      <c r="M2320" s="141" t="s">
        <v>311</v>
      </c>
      <c r="N2320" s="141" t="s">
        <v>654</v>
      </c>
      <c r="O2320" s="141" t="s">
        <v>62</v>
      </c>
      <c r="P2320" s="141" t="s">
        <v>1205</v>
      </c>
      <c r="Q2320" s="141" t="s">
        <v>65</v>
      </c>
      <c r="R2320" s="141" t="s">
        <v>57</v>
      </c>
      <c r="S2320" s="141" t="s">
        <v>1206</v>
      </c>
      <c r="T2320" s="227">
        <v>1.1279999999999999</v>
      </c>
      <c r="U2320" s="146">
        <v>45992</v>
      </c>
      <c r="V2320" s="208">
        <v>5.45E-2</v>
      </c>
      <c r="W2320" s="209">
        <v>5.2600000000000001E-2</v>
      </c>
      <c r="X2320" s="141" t="s">
        <v>636</v>
      </c>
      <c r="Y2320" s="141"/>
      <c r="Z2320" s="148">
        <v>149.34</v>
      </c>
      <c r="AA2320" s="148">
        <v>1</v>
      </c>
      <c r="AB2320" s="148">
        <v>102.1</v>
      </c>
      <c r="AC2320" s="148">
        <v>0</v>
      </c>
      <c r="AD2320" s="148">
        <v>0.15248</v>
      </c>
      <c r="AE2320" s="151"/>
      <c r="AF2320" s="151"/>
      <c r="AG2320" s="141" t="s">
        <v>17</v>
      </c>
      <c r="AH2320" s="229">
        <v>9.6691221730685904E-7</v>
      </c>
      <c r="AI2320" s="229">
        <v>6.2983155158333442E-7</v>
      </c>
      <c r="AJ2320" s="229">
        <v>2.5638655200480401E-8</v>
      </c>
    </row>
    <row r="2321" spans="1:36" ht="13.5" thickBot="1">
      <c r="A2321" s="153">
        <v>8700</v>
      </c>
      <c r="B2321" s="153">
        <v>12536</v>
      </c>
      <c r="C2321" s="141" t="s">
        <v>1284</v>
      </c>
      <c r="D2321" s="141">
        <v>510960719</v>
      </c>
      <c r="E2321" s="141" t="s">
        <v>429</v>
      </c>
      <c r="F2321" s="141" t="s">
        <v>1285</v>
      </c>
      <c r="G2321" s="141" t="s">
        <v>3248</v>
      </c>
      <c r="H2321" s="141" t="s">
        <v>76</v>
      </c>
      <c r="I2321" s="141" t="s">
        <v>229</v>
      </c>
      <c r="J2321" s="141" t="s">
        <v>53</v>
      </c>
      <c r="K2321" s="141" t="s">
        <v>53</v>
      </c>
      <c r="L2321" s="141" t="s">
        <v>821</v>
      </c>
      <c r="M2321" s="141" t="s">
        <v>311</v>
      </c>
      <c r="N2321" s="141" t="s">
        <v>651</v>
      </c>
      <c r="O2321" s="141" t="s">
        <v>62</v>
      </c>
      <c r="P2321" s="141" t="s">
        <v>1286</v>
      </c>
      <c r="Q2321" s="141" t="s">
        <v>65</v>
      </c>
      <c r="R2321" s="141" t="s">
        <v>57</v>
      </c>
      <c r="S2321" s="141" t="s">
        <v>1206</v>
      </c>
      <c r="T2321" s="227">
        <v>0.499</v>
      </c>
      <c r="U2321" s="146">
        <v>45748</v>
      </c>
      <c r="V2321" s="208">
        <v>6.4999999999999997E-3</v>
      </c>
      <c r="W2321" s="209">
        <v>2.7900000000000001E-2</v>
      </c>
      <c r="X2321" s="141" t="s">
        <v>636</v>
      </c>
      <c r="Y2321" s="141"/>
      <c r="Z2321" s="148">
        <v>4914500</v>
      </c>
      <c r="AA2321" s="148">
        <v>1</v>
      </c>
      <c r="AB2321" s="148">
        <v>114.12</v>
      </c>
      <c r="AC2321" s="148">
        <v>18.419599999999999</v>
      </c>
      <c r="AD2321" s="148">
        <v>5626.8469999999998</v>
      </c>
      <c r="AE2321" s="151"/>
      <c r="AF2321" s="151"/>
      <c r="AG2321" s="141" t="s">
        <v>17</v>
      </c>
      <c r="AH2321" s="229">
        <v>9.0027517509999998E-3</v>
      </c>
      <c r="AI2321" s="229">
        <v>2.3242167999291911E-2</v>
      </c>
      <c r="AJ2321" s="229">
        <v>9.4612270499999998E-4</v>
      </c>
    </row>
    <row r="2322" spans="1:36" ht="13.5" thickBot="1">
      <c r="A2322" s="153">
        <v>8700</v>
      </c>
      <c r="B2322" s="153">
        <v>12536</v>
      </c>
      <c r="C2322" s="141" t="s">
        <v>1291</v>
      </c>
      <c r="D2322" s="141">
        <v>514290345</v>
      </c>
      <c r="E2322" s="141" t="s">
        <v>429</v>
      </c>
      <c r="F2322" s="141" t="s">
        <v>1292</v>
      </c>
      <c r="G2322" s="141" t="s">
        <v>3238</v>
      </c>
      <c r="H2322" s="141" t="s">
        <v>76</v>
      </c>
      <c r="I2322" s="141" t="s">
        <v>228</v>
      </c>
      <c r="J2322" s="141" t="s">
        <v>53</v>
      </c>
      <c r="K2322" s="141" t="s">
        <v>53</v>
      </c>
      <c r="L2322" s="141" t="s">
        <v>821</v>
      </c>
      <c r="M2322" s="141" t="s">
        <v>311</v>
      </c>
      <c r="N2322" s="141" t="s">
        <v>269</v>
      </c>
      <c r="O2322" s="141" t="s">
        <v>62</v>
      </c>
      <c r="P2322" s="141" t="s">
        <v>1310</v>
      </c>
      <c r="Q2322" s="141" t="s">
        <v>65</v>
      </c>
      <c r="R2322" s="141" t="s">
        <v>57</v>
      </c>
      <c r="S2322" s="141" t="s">
        <v>1206</v>
      </c>
      <c r="T2322" s="227">
        <v>0.82099999999999995</v>
      </c>
      <c r="U2322" s="146">
        <v>46965</v>
      </c>
      <c r="V2322" s="208">
        <v>3.61E-2</v>
      </c>
      <c r="W2322" s="209">
        <v>5.1900000000000002E-2</v>
      </c>
      <c r="X2322" s="141" t="s">
        <v>636</v>
      </c>
      <c r="Y2322" s="141"/>
      <c r="Z2322" s="148">
        <v>4564089</v>
      </c>
      <c r="AA2322" s="148">
        <v>1</v>
      </c>
      <c r="AB2322" s="148">
        <v>99.39</v>
      </c>
      <c r="AC2322" s="148">
        <v>0</v>
      </c>
      <c r="AD2322" s="148">
        <v>4536.2480599999999</v>
      </c>
      <c r="AE2322" s="151"/>
      <c r="AF2322" s="151"/>
      <c r="AG2322" s="141" t="s">
        <v>17</v>
      </c>
      <c r="AH2322" s="229">
        <v>5.9466957650000001E-3</v>
      </c>
      <c r="AI2322" s="229">
        <v>1.8737356728729608E-2</v>
      </c>
      <c r="AJ2322" s="229">
        <v>7.62744621E-4</v>
      </c>
    </row>
    <row r="2323" spans="1:36" ht="13.5" thickBot="1">
      <c r="A2323" s="153">
        <v>8700</v>
      </c>
      <c r="B2323" s="153">
        <v>12536</v>
      </c>
      <c r="C2323" s="141" t="s">
        <v>1411</v>
      </c>
      <c r="D2323" s="141">
        <v>511399388</v>
      </c>
      <c r="E2323" s="141" t="s">
        <v>429</v>
      </c>
      <c r="F2323" s="141" t="s">
        <v>1412</v>
      </c>
      <c r="G2323" s="141" t="s">
        <v>3304</v>
      </c>
      <c r="H2323" s="141" t="s">
        <v>76</v>
      </c>
      <c r="I2323" s="141" t="s">
        <v>228</v>
      </c>
      <c r="J2323" s="141" t="s">
        <v>53</v>
      </c>
      <c r="K2323" s="141" t="s">
        <v>53</v>
      </c>
      <c r="L2323" s="141" t="s">
        <v>821</v>
      </c>
      <c r="M2323" s="141" t="s">
        <v>311</v>
      </c>
      <c r="N2323" s="141" t="s">
        <v>140</v>
      </c>
      <c r="O2323" s="141" t="s">
        <v>62</v>
      </c>
      <c r="P2323" s="141" t="s">
        <v>1413</v>
      </c>
      <c r="Q2323" s="141" t="s">
        <v>1294</v>
      </c>
      <c r="R2323" s="141" t="s">
        <v>57</v>
      </c>
      <c r="S2323" s="141" t="s">
        <v>1206</v>
      </c>
      <c r="T2323" s="227">
        <v>0.73799999999999999</v>
      </c>
      <c r="U2323" s="146">
        <v>45838</v>
      </c>
      <c r="V2323" s="208">
        <v>3.0499999999999999E-2</v>
      </c>
      <c r="W2323" s="209">
        <v>5.67E-2</v>
      </c>
      <c r="X2323" s="141" t="s">
        <v>636</v>
      </c>
      <c r="Y2323" s="141"/>
      <c r="Z2323" s="148">
        <v>156456.67000000001</v>
      </c>
      <c r="AA2323" s="148">
        <v>1</v>
      </c>
      <c r="AB2323" s="148">
        <v>98.94</v>
      </c>
      <c r="AC2323" s="148">
        <v>0</v>
      </c>
      <c r="AD2323" s="148">
        <v>154.79822999999999</v>
      </c>
      <c r="AE2323" s="151"/>
      <c r="AF2323" s="151"/>
      <c r="AG2323" s="141" t="s">
        <v>17</v>
      </c>
      <c r="AH2323" s="229">
        <v>6.9926331309999997E-3</v>
      </c>
      <c r="AI2323" s="229">
        <v>6.3940719689961872E-4</v>
      </c>
      <c r="AJ2323" s="229">
        <v>2.6028452548627101E-5</v>
      </c>
    </row>
    <row r="2324" spans="1:36" ht="13.5" thickBot="1">
      <c r="A2324" s="153">
        <v>8700</v>
      </c>
      <c r="B2324" s="153">
        <v>12536</v>
      </c>
      <c r="C2324" s="141" t="s">
        <v>1295</v>
      </c>
      <c r="D2324" s="141">
        <v>520017393</v>
      </c>
      <c r="E2324" s="141" t="s">
        <v>429</v>
      </c>
      <c r="F2324" s="141" t="s">
        <v>1296</v>
      </c>
      <c r="G2324" s="141" t="s">
        <v>3250</v>
      </c>
      <c r="H2324" s="141" t="s">
        <v>76</v>
      </c>
      <c r="I2324" s="141" t="s">
        <v>228</v>
      </c>
      <c r="J2324" s="141" t="s">
        <v>53</v>
      </c>
      <c r="K2324" s="141" t="s">
        <v>53</v>
      </c>
      <c r="L2324" s="141" t="s">
        <v>821</v>
      </c>
      <c r="M2324" s="141" t="s">
        <v>311</v>
      </c>
      <c r="N2324" s="141" t="s">
        <v>651</v>
      </c>
      <c r="O2324" s="141" t="s">
        <v>62</v>
      </c>
      <c r="P2324" s="141" t="s">
        <v>1205</v>
      </c>
      <c r="Q2324" s="141" t="s">
        <v>65</v>
      </c>
      <c r="R2324" s="141" t="s">
        <v>57</v>
      </c>
      <c r="S2324" s="141" t="s">
        <v>1206</v>
      </c>
      <c r="T2324" s="227">
        <v>1.9350000000000001</v>
      </c>
      <c r="U2324" s="146">
        <v>46843</v>
      </c>
      <c r="V2324" s="208">
        <v>1.44E-2</v>
      </c>
      <c r="W2324" s="209">
        <v>4.8599999999999997E-2</v>
      </c>
      <c r="X2324" s="141" t="s">
        <v>636</v>
      </c>
      <c r="Y2324" s="141"/>
      <c r="Z2324" s="148">
        <v>1613459.59</v>
      </c>
      <c r="AA2324" s="148">
        <v>1</v>
      </c>
      <c r="AB2324" s="148">
        <v>93.75</v>
      </c>
      <c r="AC2324" s="148">
        <v>0</v>
      </c>
      <c r="AD2324" s="148">
        <v>1512.6183699999999</v>
      </c>
      <c r="AE2324" s="151"/>
      <c r="AF2324" s="151"/>
      <c r="AG2324" s="141" t="s">
        <v>17</v>
      </c>
      <c r="AH2324" s="229">
        <v>4.6098845420000003E-3</v>
      </c>
      <c r="AI2324" s="229">
        <v>6.2479982616117143E-3</v>
      </c>
      <c r="AJ2324" s="229">
        <v>2.5433827900000003E-4</v>
      </c>
    </row>
    <row r="2325" spans="1:36" ht="13.5" thickBot="1">
      <c r="A2325" s="153">
        <v>8700</v>
      </c>
      <c r="B2325" s="153">
        <v>12536</v>
      </c>
      <c r="C2325" s="141" t="s">
        <v>1439</v>
      </c>
      <c r="D2325" s="141">
        <v>633896</v>
      </c>
      <c r="E2325" s="141" t="s">
        <v>430</v>
      </c>
      <c r="F2325" s="141" t="s">
        <v>1440</v>
      </c>
      <c r="G2325" s="141" t="s">
        <v>3251</v>
      </c>
      <c r="H2325" s="141" t="s">
        <v>76</v>
      </c>
      <c r="I2325" s="141" t="s">
        <v>230</v>
      </c>
      <c r="J2325" s="141" t="s">
        <v>53</v>
      </c>
      <c r="K2325" s="141" t="s">
        <v>315</v>
      </c>
      <c r="L2325" s="141" t="s">
        <v>821</v>
      </c>
      <c r="M2325" s="141" t="s">
        <v>311</v>
      </c>
      <c r="N2325" s="141" t="s">
        <v>652</v>
      </c>
      <c r="O2325" s="141" t="s">
        <v>62</v>
      </c>
      <c r="P2325" s="141" t="s">
        <v>1293</v>
      </c>
      <c r="Q2325" s="141" t="s">
        <v>1294</v>
      </c>
      <c r="R2325" s="141" t="s">
        <v>57</v>
      </c>
      <c r="S2325" s="141" t="s">
        <v>1206</v>
      </c>
      <c r="T2325" s="227">
        <v>2.9089999999999998</v>
      </c>
      <c r="U2325" s="146">
        <v>46944</v>
      </c>
      <c r="V2325" s="208">
        <v>4.2999999999999997E-2</v>
      </c>
      <c r="W2325" s="209">
        <v>0.10150000000000001</v>
      </c>
      <c r="X2325" s="141" t="s">
        <v>636</v>
      </c>
      <c r="Y2325" s="141"/>
      <c r="Z2325" s="148">
        <v>22000</v>
      </c>
      <c r="AA2325" s="148">
        <v>1</v>
      </c>
      <c r="AB2325" s="148">
        <v>89.69</v>
      </c>
      <c r="AC2325" s="148">
        <v>0</v>
      </c>
      <c r="AD2325" s="148">
        <v>19.7318</v>
      </c>
      <c r="AE2325" s="151"/>
      <c r="AF2325" s="151"/>
      <c r="AG2325" s="141" t="s">
        <v>17</v>
      </c>
      <c r="AH2325" s="229">
        <v>1.9858899539933801E-5</v>
      </c>
      <c r="AI2325" s="229">
        <v>8.150387073407685E-5</v>
      </c>
      <c r="AJ2325" s="229">
        <v>3.3177912951524101E-6</v>
      </c>
    </row>
    <row r="2326" spans="1:36" ht="13.5" thickBot="1">
      <c r="A2326" s="153">
        <v>8700</v>
      </c>
      <c r="B2326" s="153">
        <v>12536</v>
      </c>
      <c r="C2326" s="141" t="s">
        <v>1299</v>
      </c>
      <c r="D2326" s="141">
        <v>520039868</v>
      </c>
      <c r="E2326" s="141" t="s">
        <v>429</v>
      </c>
      <c r="F2326" s="141" t="s">
        <v>1300</v>
      </c>
      <c r="G2326" s="141" t="s">
        <v>3253</v>
      </c>
      <c r="H2326" s="141" t="s">
        <v>76</v>
      </c>
      <c r="I2326" s="141" t="s">
        <v>228</v>
      </c>
      <c r="J2326" s="141" t="s">
        <v>53</v>
      </c>
      <c r="K2326" s="141" t="s">
        <v>53</v>
      </c>
      <c r="L2326" s="141" t="s">
        <v>821</v>
      </c>
      <c r="M2326" s="141" t="s">
        <v>311</v>
      </c>
      <c r="N2326" s="141" t="s">
        <v>647</v>
      </c>
      <c r="O2326" s="141" t="s">
        <v>62</v>
      </c>
      <c r="P2326" s="141" t="s">
        <v>298</v>
      </c>
      <c r="Q2326" s="141" t="s">
        <v>298</v>
      </c>
      <c r="R2326" s="141" t="s">
        <v>57</v>
      </c>
      <c r="S2326" s="141" t="s">
        <v>1206</v>
      </c>
      <c r="T2326" s="227">
        <v>0.73599999999999999</v>
      </c>
      <c r="U2326" s="146">
        <v>45838</v>
      </c>
      <c r="V2326" s="208">
        <v>3.5499999999999997E-2</v>
      </c>
      <c r="W2326" s="209">
        <v>6.2899999999999998E-2</v>
      </c>
      <c r="X2326" s="141" t="s">
        <v>636</v>
      </c>
      <c r="Y2326" s="141"/>
      <c r="Z2326" s="148">
        <v>1280411.5</v>
      </c>
      <c r="AA2326" s="148">
        <v>1</v>
      </c>
      <c r="AB2326" s="148">
        <v>99</v>
      </c>
      <c r="AC2326" s="148">
        <v>0</v>
      </c>
      <c r="AD2326" s="148">
        <v>1267.6073799999999</v>
      </c>
      <c r="AE2326" s="151"/>
      <c r="AF2326" s="151"/>
      <c r="AG2326" s="141" t="s">
        <v>17</v>
      </c>
      <c r="AH2326" s="229">
        <v>8.9413461610000008E-3</v>
      </c>
      <c r="AI2326" s="229">
        <v>5.23595962056588E-3</v>
      </c>
      <c r="AJ2326" s="229">
        <v>2.1314105800000001E-4</v>
      </c>
    </row>
    <row r="2327" spans="1:36" ht="13.5" thickBot="1">
      <c r="A2327" s="153">
        <v>8700</v>
      </c>
      <c r="B2327" s="153">
        <v>12536</v>
      </c>
      <c r="C2327" s="141" t="s">
        <v>1462</v>
      </c>
      <c r="D2327" s="141">
        <v>513432765</v>
      </c>
      <c r="E2327" s="141" t="s">
        <v>429</v>
      </c>
      <c r="F2327" s="141" t="s">
        <v>1463</v>
      </c>
      <c r="G2327" s="141" t="s">
        <v>3336</v>
      </c>
      <c r="H2327" s="141" t="s">
        <v>76</v>
      </c>
      <c r="I2327" s="141" t="s">
        <v>228</v>
      </c>
      <c r="J2327" s="141" t="s">
        <v>53</v>
      </c>
      <c r="K2327" s="141" t="s">
        <v>53</v>
      </c>
      <c r="L2327" s="141" t="s">
        <v>821</v>
      </c>
      <c r="M2327" s="141" t="s">
        <v>311</v>
      </c>
      <c r="N2327" s="141" t="s">
        <v>140</v>
      </c>
      <c r="O2327" s="141" t="s">
        <v>62</v>
      </c>
      <c r="P2327" s="141" t="s">
        <v>1464</v>
      </c>
      <c r="Q2327" s="141" t="s">
        <v>1294</v>
      </c>
      <c r="R2327" s="141" t="s">
        <v>57</v>
      </c>
      <c r="S2327" s="141" t="s">
        <v>1206</v>
      </c>
      <c r="T2327" s="227">
        <v>0.98499999999999999</v>
      </c>
      <c r="U2327" s="146">
        <v>45930</v>
      </c>
      <c r="V2327" s="208">
        <v>4.8000000000000001E-2</v>
      </c>
      <c r="W2327" s="209">
        <v>6.4799999999999996E-2</v>
      </c>
      <c r="X2327" s="141" t="s">
        <v>636</v>
      </c>
      <c r="Y2327" s="141"/>
      <c r="Z2327" s="148">
        <v>538.55999999999995</v>
      </c>
      <c r="AA2327" s="148">
        <v>1</v>
      </c>
      <c r="AB2327" s="148">
        <v>98.51</v>
      </c>
      <c r="AC2327" s="148">
        <v>0</v>
      </c>
      <c r="AD2327" s="148">
        <v>0.53054000000000001</v>
      </c>
      <c r="AE2327" s="151"/>
      <c r="AF2327" s="151"/>
      <c r="AG2327" s="141" t="s">
        <v>17</v>
      </c>
      <c r="AH2327" s="229">
        <v>9.7920000000000004E-6</v>
      </c>
      <c r="AI2327" s="229">
        <v>2.1914403946551826E-6</v>
      </c>
      <c r="AJ2327" s="229">
        <v>8.9207319845637902E-8</v>
      </c>
    </row>
    <row r="2328" spans="1:36" ht="13.5" thickBot="1">
      <c r="A2328" s="153">
        <v>8700</v>
      </c>
      <c r="B2328" s="153">
        <v>12536</v>
      </c>
      <c r="C2328" s="141" t="s">
        <v>1301</v>
      </c>
      <c r="D2328" s="141">
        <v>513901371</v>
      </c>
      <c r="E2328" s="141" t="s">
        <v>429</v>
      </c>
      <c r="F2328" s="141" t="s">
        <v>1302</v>
      </c>
      <c r="G2328" s="141" t="s">
        <v>3254</v>
      </c>
      <c r="H2328" s="141" t="s">
        <v>76</v>
      </c>
      <c r="I2328" s="141" t="s">
        <v>623</v>
      </c>
      <c r="J2328" s="141" t="s">
        <v>53</v>
      </c>
      <c r="K2328" s="141" t="s">
        <v>53</v>
      </c>
      <c r="L2328" s="141" t="s">
        <v>821</v>
      </c>
      <c r="M2328" s="141" t="s">
        <v>311</v>
      </c>
      <c r="N2328" s="141" t="s">
        <v>647</v>
      </c>
      <c r="O2328" s="141" t="s">
        <v>62</v>
      </c>
      <c r="P2328" s="141" t="s">
        <v>1280</v>
      </c>
      <c r="Q2328" s="141" t="s">
        <v>65</v>
      </c>
      <c r="R2328" s="141" t="s">
        <v>57</v>
      </c>
      <c r="S2328" s="141" t="s">
        <v>1206</v>
      </c>
      <c r="T2328" s="227">
        <v>2.823</v>
      </c>
      <c r="U2328" s="146">
        <v>46600</v>
      </c>
      <c r="V2328" s="208">
        <v>2.5000000000000001E-3</v>
      </c>
      <c r="W2328" s="209">
        <v>6.0699999999999997E-2</v>
      </c>
      <c r="X2328" s="141" t="s">
        <v>636</v>
      </c>
      <c r="Y2328" s="141"/>
      <c r="Z2328" s="148">
        <v>1984850</v>
      </c>
      <c r="AA2328" s="148">
        <v>1</v>
      </c>
      <c r="AB2328" s="148">
        <v>85.3</v>
      </c>
      <c r="AC2328" s="148">
        <v>0</v>
      </c>
      <c r="AD2328" s="148">
        <v>1693.0770500000001</v>
      </c>
      <c r="AE2328" s="151"/>
      <c r="AF2328" s="151"/>
      <c r="AG2328" s="141" t="s">
        <v>17</v>
      </c>
      <c r="AH2328" s="229">
        <v>3.5030762329999999E-3</v>
      </c>
      <c r="AI2328" s="229">
        <v>6.9933981200920427E-3</v>
      </c>
      <c r="AJ2328" s="229">
        <v>2.8468139200000001E-4</v>
      </c>
    </row>
    <row r="2329" spans="1:36" ht="13.5" thickBot="1">
      <c r="A2329" s="153">
        <v>8700</v>
      </c>
      <c r="B2329" s="153">
        <v>12536</v>
      </c>
      <c r="C2329" s="141" t="s">
        <v>1303</v>
      </c>
      <c r="D2329" s="141">
        <v>512607888</v>
      </c>
      <c r="E2329" s="141" t="s">
        <v>429</v>
      </c>
      <c r="F2329" s="141" t="s">
        <v>1304</v>
      </c>
      <c r="G2329" s="141" t="s">
        <v>3255</v>
      </c>
      <c r="H2329" s="141" t="s">
        <v>76</v>
      </c>
      <c r="I2329" s="141" t="s">
        <v>623</v>
      </c>
      <c r="J2329" s="141" t="s">
        <v>53</v>
      </c>
      <c r="K2329" s="141" t="s">
        <v>53</v>
      </c>
      <c r="L2329" s="141" t="s">
        <v>821</v>
      </c>
      <c r="M2329" s="141" t="s">
        <v>311</v>
      </c>
      <c r="N2329" s="141" t="s">
        <v>259</v>
      </c>
      <c r="O2329" s="141" t="s">
        <v>62</v>
      </c>
      <c r="P2329" s="141" t="s">
        <v>1305</v>
      </c>
      <c r="Q2329" s="141" t="s">
        <v>1294</v>
      </c>
      <c r="R2329" s="141" t="s">
        <v>57</v>
      </c>
      <c r="S2329" s="141" t="s">
        <v>1206</v>
      </c>
      <c r="T2329" s="227">
        <v>2.1800000000000002</v>
      </c>
      <c r="U2329" s="146">
        <v>46888</v>
      </c>
      <c r="V2329" s="208">
        <v>0.04</v>
      </c>
      <c r="W2329" s="209">
        <v>1.38E-2</v>
      </c>
      <c r="X2329" s="141" t="s">
        <v>636</v>
      </c>
      <c r="Y2329" s="141"/>
      <c r="Z2329" s="148">
        <v>206211.96</v>
      </c>
      <c r="AA2329" s="148">
        <v>1</v>
      </c>
      <c r="AB2329" s="148">
        <v>107.35</v>
      </c>
      <c r="AC2329" s="148">
        <v>0</v>
      </c>
      <c r="AD2329" s="148">
        <v>221.36854</v>
      </c>
      <c r="AE2329" s="151"/>
      <c r="AF2329" s="151"/>
      <c r="AG2329" s="141" t="s">
        <v>17</v>
      </c>
      <c r="AH2329" s="229">
        <v>1.7277461274999999E-2</v>
      </c>
      <c r="AI2329" s="229">
        <v>9.1438149934376591E-4</v>
      </c>
      <c r="AJ2329" s="229">
        <v>3.7221876110268597E-5</v>
      </c>
    </row>
    <row r="2330" spans="1:36" ht="13.5" thickBot="1">
      <c r="A2330" s="153">
        <v>8700</v>
      </c>
      <c r="B2330" s="153">
        <v>12536</v>
      </c>
      <c r="C2330" s="141" t="s">
        <v>1306</v>
      </c>
      <c r="D2330" s="141">
        <v>510560188</v>
      </c>
      <c r="E2330" s="141" t="s">
        <v>429</v>
      </c>
      <c r="F2330" s="141" t="s">
        <v>1307</v>
      </c>
      <c r="G2330" s="141" t="s">
        <v>3256</v>
      </c>
      <c r="H2330" s="141" t="s">
        <v>76</v>
      </c>
      <c r="I2330" s="141" t="s">
        <v>229</v>
      </c>
      <c r="J2330" s="141" t="s">
        <v>53</v>
      </c>
      <c r="K2330" s="141" t="s">
        <v>53</v>
      </c>
      <c r="L2330" s="141" t="s">
        <v>821</v>
      </c>
      <c r="M2330" s="141" t="s">
        <v>311</v>
      </c>
      <c r="N2330" s="141" t="s">
        <v>652</v>
      </c>
      <c r="O2330" s="141" t="s">
        <v>62</v>
      </c>
      <c r="P2330" s="141" t="s">
        <v>1305</v>
      </c>
      <c r="Q2330" s="141" t="s">
        <v>1294</v>
      </c>
      <c r="R2330" s="141" t="s">
        <v>57</v>
      </c>
      <c r="S2330" s="141" t="s">
        <v>1206</v>
      </c>
      <c r="T2330" s="227">
        <v>0.74199999999999999</v>
      </c>
      <c r="U2330" s="146">
        <v>45838</v>
      </c>
      <c r="V2330" s="208">
        <v>1.2200000000000001E-2</v>
      </c>
      <c r="W2330" s="209">
        <v>2.6499999999999999E-2</v>
      </c>
      <c r="X2330" s="141" t="s">
        <v>636</v>
      </c>
      <c r="Y2330" s="141"/>
      <c r="Z2330" s="148">
        <v>1250000</v>
      </c>
      <c r="AA2330" s="148">
        <v>1</v>
      </c>
      <c r="AB2330" s="148">
        <v>114.5</v>
      </c>
      <c r="AC2330" s="148">
        <v>0</v>
      </c>
      <c r="AD2330" s="148">
        <v>1431.25</v>
      </c>
      <c r="AE2330" s="151"/>
      <c r="AF2330" s="151"/>
      <c r="AG2330" s="141" t="s">
        <v>17</v>
      </c>
      <c r="AH2330" s="229">
        <v>5.4347826080000002E-3</v>
      </c>
      <c r="AI2330" s="229">
        <v>5.9118993192789045E-3</v>
      </c>
      <c r="AJ2330" s="229">
        <v>2.4065664500000001E-4</v>
      </c>
    </row>
    <row r="2331" spans="1:36" ht="13.5" thickBot="1">
      <c r="A2331" s="153">
        <v>8700</v>
      </c>
      <c r="B2331" s="153">
        <v>12536</v>
      </c>
      <c r="C2331" s="141" t="s">
        <v>1311</v>
      </c>
      <c r="D2331" s="141">
        <v>550263107</v>
      </c>
      <c r="E2331" s="141" t="s">
        <v>429</v>
      </c>
      <c r="F2331" s="141" t="s">
        <v>1312</v>
      </c>
      <c r="G2331" s="141" t="s">
        <v>3258</v>
      </c>
      <c r="H2331" s="141" t="s">
        <v>76</v>
      </c>
      <c r="I2331" s="141" t="s">
        <v>307</v>
      </c>
      <c r="J2331" s="141" t="s">
        <v>53</v>
      </c>
      <c r="K2331" s="141" t="s">
        <v>53</v>
      </c>
      <c r="L2331" s="141" t="s">
        <v>821</v>
      </c>
      <c r="M2331" s="141" t="s">
        <v>311</v>
      </c>
      <c r="N2331" s="141" t="s">
        <v>267</v>
      </c>
      <c r="O2331" s="141" t="s">
        <v>62</v>
      </c>
      <c r="P2331" s="141" t="s">
        <v>298</v>
      </c>
      <c r="Q2331" s="141" t="s">
        <v>298</v>
      </c>
      <c r="R2331" s="141" t="s">
        <v>57</v>
      </c>
      <c r="S2331" s="141" t="s">
        <v>1206</v>
      </c>
      <c r="T2331" s="227">
        <v>2.1669999999999998</v>
      </c>
      <c r="U2331" s="146">
        <v>46387</v>
      </c>
      <c r="V2331" s="208">
        <v>0.05</v>
      </c>
      <c r="W2331" s="208">
        <v>-0.19400000000000001</v>
      </c>
      <c r="X2331" s="141" t="s">
        <v>636</v>
      </c>
      <c r="Y2331" s="141"/>
      <c r="Z2331" s="148">
        <v>794000</v>
      </c>
      <c r="AA2331" s="148">
        <v>1</v>
      </c>
      <c r="AB2331" s="148">
        <v>214</v>
      </c>
      <c r="AC2331" s="148">
        <v>0</v>
      </c>
      <c r="AD2331" s="148">
        <v>1699.16</v>
      </c>
      <c r="AE2331" s="151"/>
      <c r="AF2331" s="151"/>
      <c r="AG2331" s="141" t="s">
        <v>17</v>
      </c>
      <c r="AH2331" s="229">
        <v>5.3038349260000001E-3</v>
      </c>
      <c r="AI2331" s="229">
        <v>7.0185242601543711E-3</v>
      </c>
      <c r="AJ2331" s="229">
        <v>2.85704206E-4</v>
      </c>
    </row>
    <row r="2332" spans="1:36" ht="13.5" thickBot="1">
      <c r="A2332" s="153">
        <v>8700</v>
      </c>
      <c r="B2332" s="153">
        <v>12536</v>
      </c>
      <c r="C2332" s="141" t="s">
        <v>1313</v>
      </c>
      <c r="D2332" s="141">
        <v>512726712</v>
      </c>
      <c r="E2332" s="141" t="s">
        <v>429</v>
      </c>
      <c r="F2332" s="141" t="s">
        <v>1314</v>
      </c>
      <c r="G2332" s="141" t="s">
        <v>3259</v>
      </c>
      <c r="H2332" s="141" t="s">
        <v>76</v>
      </c>
      <c r="I2332" s="141" t="s">
        <v>623</v>
      </c>
      <c r="J2332" s="141" t="s">
        <v>53</v>
      </c>
      <c r="K2332" s="141" t="s">
        <v>53</v>
      </c>
      <c r="L2332" s="141" t="s">
        <v>821</v>
      </c>
      <c r="M2332" s="141" t="s">
        <v>311</v>
      </c>
      <c r="N2332" s="141" t="s">
        <v>140</v>
      </c>
      <c r="O2332" s="141" t="s">
        <v>62</v>
      </c>
      <c r="P2332" s="141" t="s">
        <v>298</v>
      </c>
      <c r="Q2332" s="141" t="s">
        <v>298</v>
      </c>
      <c r="R2332" s="141" t="s">
        <v>57</v>
      </c>
      <c r="S2332" s="141" t="s">
        <v>1206</v>
      </c>
      <c r="T2332" s="227">
        <v>1.671</v>
      </c>
      <c r="U2332" s="146">
        <v>46385</v>
      </c>
      <c r="V2332" s="208">
        <v>2.75E-2</v>
      </c>
      <c r="W2332" s="209">
        <v>5.8000000000000003E-2</v>
      </c>
      <c r="X2332" s="141" t="s">
        <v>636</v>
      </c>
      <c r="Y2332" s="141"/>
      <c r="Z2332" s="148">
        <v>1142400</v>
      </c>
      <c r="AA2332" s="148">
        <v>1</v>
      </c>
      <c r="AB2332" s="148">
        <v>95.9</v>
      </c>
      <c r="AC2332" s="148">
        <v>0</v>
      </c>
      <c r="AD2332" s="148">
        <v>1095.5616</v>
      </c>
      <c r="AE2332" s="151"/>
      <c r="AF2332" s="151"/>
      <c r="AG2332" s="141" t="s">
        <v>17</v>
      </c>
      <c r="AH2332" s="229">
        <v>2.8560059975999998E-2</v>
      </c>
      <c r="AI2332" s="229">
        <v>4.5253099579165819E-3</v>
      </c>
      <c r="AJ2332" s="229">
        <v>1.8421252599999999E-4</v>
      </c>
    </row>
    <row r="2333" spans="1:36" ht="13.5" thickBot="1">
      <c r="A2333" s="153">
        <v>8700</v>
      </c>
      <c r="B2333" s="153">
        <v>12536</v>
      </c>
      <c r="C2333" s="141" t="s">
        <v>1287</v>
      </c>
      <c r="D2333" s="141">
        <v>513754069</v>
      </c>
      <c r="E2333" s="141" t="s">
        <v>429</v>
      </c>
      <c r="F2333" s="141" t="s">
        <v>1662</v>
      </c>
      <c r="G2333" s="141" t="s">
        <v>3475</v>
      </c>
      <c r="H2333" s="141" t="s">
        <v>76</v>
      </c>
      <c r="I2333" s="141" t="s">
        <v>228</v>
      </c>
      <c r="J2333" s="141" t="s">
        <v>53</v>
      </c>
      <c r="K2333" s="141" t="s">
        <v>53</v>
      </c>
      <c r="L2333" s="141" t="s">
        <v>821</v>
      </c>
      <c r="M2333" s="141" t="s">
        <v>311</v>
      </c>
      <c r="N2333" s="141" t="s">
        <v>269</v>
      </c>
      <c r="O2333" s="141" t="s">
        <v>62</v>
      </c>
      <c r="P2333" s="141" t="s">
        <v>1288</v>
      </c>
      <c r="Q2333" s="141" t="s">
        <v>65</v>
      </c>
      <c r="R2333" s="141" t="s">
        <v>57</v>
      </c>
      <c r="S2333" s="141" t="s">
        <v>1206</v>
      </c>
      <c r="T2333" s="227">
        <v>7.6529999999999996</v>
      </c>
      <c r="U2333" s="146">
        <v>50252</v>
      </c>
      <c r="V2333" s="208">
        <v>5.3100000000000001E-2</v>
      </c>
      <c r="W2333" s="209">
        <v>6.0999999999999999E-2</v>
      </c>
      <c r="X2333" s="141" t="s">
        <v>636</v>
      </c>
      <c r="Y2333" s="141"/>
      <c r="Z2333" s="148">
        <v>2000000</v>
      </c>
      <c r="AA2333" s="148">
        <v>1</v>
      </c>
      <c r="AB2333" s="148">
        <v>95.72</v>
      </c>
      <c r="AC2333" s="148">
        <v>0</v>
      </c>
      <c r="AD2333" s="148">
        <v>1914.4</v>
      </c>
      <c r="AE2333" s="151"/>
      <c r="AF2333" s="151"/>
      <c r="AG2333" s="141" t="s">
        <v>17</v>
      </c>
      <c r="AH2333" s="229">
        <v>1.57062211E-3</v>
      </c>
      <c r="AI2333" s="229">
        <v>7.9075913060803749E-3</v>
      </c>
      <c r="AJ2333" s="229">
        <v>3.2189560199999997E-4</v>
      </c>
    </row>
    <row r="2334" spans="1:36" ht="13.5" thickBot="1">
      <c r="A2334" s="153">
        <v>8700</v>
      </c>
      <c r="B2334" s="153">
        <v>12536</v>
      </c>
      <c r="C2334" s="141" t="s">
        <v>1315</v>
      </c>
      <c r="D2334" s="141">
        <v>512623950</v>
      </c>
      <c r="E2334" s="141" t="s">
        <v>429</v>
      </c>
      <c r="F2334" s="141" t="s">
        <v>1316</v>
      </c>
      <c r="G2334" s="141" t="s">
        <v>3260</v>
      </c>
      <c r="H2334" s="141" t="s">
        <v>76</v>
      </c>
      <c r="I2334" s="141" t="s">
        <v>623</v>
      </c>
      <c r="J2334" s="141" t="s">
        <v>53</v>
      </c>
      <c r="K2334" s="141" t="s">
        <v>53</v>
      </c>
      <c r="L2334" s="141" t="s">
        <v>821</v>
      </c>
      <c r="M2334" s="141" t="s">
        <v>311</v>
      </c>
      <c r="N2334" s="141" t="s">
        <v>263</v>
      </c>
      <c r="O2334" s="141" t="s">
        <v>62</v>
      </c>
      <c r="P2334" s="141" t="s">
        <v>298</v>
      </c>
      <c r="Q2334" s="141" t="s">
        <v>298</v>
      </c>
      <c r="R2334" s="141" t="s">
        <v>57</v>
      </c>
      <c r="S2334" s="141" t="s">
        <v>1206</v>
      </c>
      <c r="T2334" s="227">
        <v>1.653</v>
      </c>
      <c r="U2334" s="146">
        <v>46203</v>
      </c>
      <c r="V2334" s="208">
        <v>6.6000000000000003E-2</v>
      </c>
      <c r="W2334" s="209">
        <v>5.62E-2</v>
      </c>
      <c r="X2334" s="141" t="s">
        <v>636</v>
      </c>
      <c r="Y2334" s="141"/>
      <c r="Z2334" s="148">
        <v>81352</v>
      </c>
      <c r="AA2334" s="148">
        <v>1</v>
      </c>
      <c r="AB2334" s="148">
        <v>103.4</v>
      </c>
      <c r="AC2334" s="148">
        <v>0</v>
      </c>
      <c r="AD2334" s="148">
        <v>84.11797</v>
      </c>
      <c r="AE2334" s="151"/>
      <c r="AF2334" s="151"/>
      <c r="AG2334" s="141" t="s">
        <v>17</v>
      </c>
      <c r="AH2334" s="229">
        <v>5.1521215949999997E-3</v>
      </c>
      <c r="AI2334" s="229">
        <v>3.4745639796130887E-4</v>
      </c>
      <c r="AJ2334" s="229">
        <v>1.41439639886828E-5</v>
      </c>
    </row>
    <row r="2335" spans="1:36" ht="13.5" thickBot="1">
      <c r="A2335" s="153">
        <v>8700</v>
      </c>
      <c r="B2335" s="153">
        <v>12536</v>
      </c>
      <c r="C2335" s="141" t="s">
        <v>1616</v>
      </c>
      <c r="D2335" s="141">
        <v>520034372</v>
      </c>
      <c r="E2335" s="141" t="s">
        <v>429</v>
      </c>
      <c r="F2335" s="141" t="s">
        <v>2109</v>
      </c>
      <c r="G2335" s="141" t="s">
        <v>3756</v>
      </c>
      <c r="H2335" s="141" t="s">
        <v>76</v>
      </c>
      <c r="I2335" s="141" t="s">
        <v>228</v>
      </c>
      <c r="J2335" s="141" t="s">
        <v>53</v>
      </c>
      <c r="K2335" s="141" t="s">
        <v>53</v>
      </c>
      <c r="L2335" s="141" t="s">
        <v>821</v>
      </c>
      <c r="M2335" s="141" t="s">
        <v>311</v>
      </c>
      <c r="N2335" s="141" t="s">
        <v>258</v>
      </c>
      <c r="O2335" s="141" t="s">
        <v>62</v>
      </c>
      <c r="P2335" s="141" t="s">
        <v>1310</v>
      </c>
      <c r="Q2335" s="141" t="s">
        <v>65</v>
      </c>
      <c r="R2335" s="141" t="s">
        <v>57</v>
      </c>
      <c r="S2335" s="141" t="s">
        <v>1206</v>
      </c>
      <c r="T2335" s="227">
        <v>0.94699999999999995</v>
      </c>
      <c r="U2335" s="146">
        <v>46194</v>
      </c>
      <c r="V2335" s="208">
        <v>2.7E-2</v>
      </c>
      <c r="W2335" s="209">
        <v>5.5800000000000002E-2</v>
      </c>
      <c r="X2335" s="141" t="s">
        <v>636</v>
      </c>
      <c r="Y2335" s="141"/>
      <c r="Z2335" s="148">
        <v>1856.16</v>
      </c>
      <c r="AA2335" s="148">
        <v>1</v>
      </c>
      <c r="AB2335" s="148">
        <v>97.51</v>
      </c>
      <c r="AC2335" s="148">
        <v>0</v>
      </c>
      <c r="AD2335" s="148">
        <v>1.8099400000000001</v>
      </c>
      <c r="AE2335" s="151"/>
      <c r="AF2335" s="151"/>
      <c r="AG2335" s="141" t="s">
        <v>17</v>
      </c>
      <c r="AH2335" s="229">
        <v>1.69582453822001E-5</v>
      </c>
      <c r="AI2335" s="229">
        <v>7.4761104306974048E-6</v>
      </c>
      <c r="AJ2335" s="229">
        <v>3.0433124077621599E-7</v>
      </c>
    </row>
    <row r="2336" spans="1:36" ht="13.5" thickBot="1">
      <c r="A2336" s="153">
        <v>8700</v>
      </c>
      <c r="B2336" s="153">
        <v>12536</v>
      </c>
      <c r="C2336" s="141" t="s">
        <v>1318</v>
      </c>
      <c r="D2336" s="141">
        <v>520035171</v>
      </c>
      <c r="E2336" s="141" t="s">
        <v>429</v>
      </c>
      <c r="F2336" s="141" t="s">
        <v>1319</v>
      </c>
      <c r="G2336" s="141" t="s">
        <v>3262</v>
      </c>
      <c r="H2336" s="141" t="s">
        <v>76</v>
      </c>
      <c r="I2336" s="141" t="s">
        <v>229</v>
      </c>
      <c r="J2336" s="141" t="s">
        <v>53</v>
      </c>
      <c r="K2336" s="141" t="s">
        <v>53</v>
      </c>
      <c r="L2336" s="141" t="s">
        <v>821</v>
      </c>
      <c r="M2336" s="141" t="s">
        <v>311</v>
      </c>
      <c r="N2336" s="141" t="s">
        <v>652</v>
      </c>
      <c r="O2336" s="141" t="s">
        <v>62</v>
      </c>
      <c r="P2336" s="141" t="s">
        <v>1305</v>
      </c>
      <c r="Q2336" s="141" t="s">
        <v>1294</v>
      </c>
      <c r="R2336" s="141" t="s">
        <v>57</v>
      </c>
      <c r="S2336" s="141" t="s">
        <v>1206</v>
      </c>
      <c r="T2336" s="227">
        <v>0.73699999999999999</v>
      </c>
      <c r="U2336" s="146">
        <v>45839</v>
      </c>
      <c r="V2336" s="208">
        <v>4.65E-2</v>
      </c>
      <c r="W2336" s="209">
        <v>2.7099999999999999E-2</v>
      </c>
      <c r="X2336" s="141" t="s">
        <v>636</v>
      </c>
      <c r="Y2336" s="141"/>
      <c r="Z2336" s="148">
        <v>1315503.5</v>
      </c>
      <c r="AA2336" s="148">
        <v>1</v>
      </c>
      <c r="AB2336" s="148">
        <v>118.92</v>
      </c>
      <c r="AC2336" s="148">
        <v>0</v>
      </c>
      <c r="AD2336" s="148">
        <v>1564.3967600000001</v>
      </c>
      <c r="AE2336" s="151"/>
      <c r="AF2336" s="151"/>
      <c r="AG2336" s="141" t="s">
        <v>17</v>
      </c>
      <c r="AH2336" s="229">
        <v>9.1785034500000001E-3</v>
      </c>
      <c r="AI2336" s="229">
        <v>6.4618732859571173E-3</v>
      </c>
      <c r="AJ2336" s="229">
        <v>2.63044524E-4</v>
      </c>
    </row>
    <row r="2337" spans="1:36" ht="13.5" thickBot="1">
      <c r="A2337" s="153">
        <v>8700</v>
      </c>
      <c r="B2337" s="153">
        <v>12536</v>
      </c>
      <c r="C2337" s="141" t="s">
        <v>3242</v>
      </c>
      <c r="D2337" s="141">
        <v>520031931</v>
      </c>
      <c r="E2337" s="141" t="s">
        <v>429</v>
      </c>
      <c r="F2337" s="141" t="s">
        <v>1320</v>
      </c>
      <c r="G2337" s="141" t="s">
        <v>3243</v>
      </c>
      <c r="H2337" s="141" t="s">
        <v>76</v>
      </c>
      <c r="I2337" s="141" t="s">
        <v>228</v>
      </c>
      <c r="J2337" s="141" t="s">
        <v>53</v>
      </c>
      <c r="K2337" s="141" t="s">
        <v>53</v>
      </c>
      <c r="L2337" s="141" t="s">
        <v>821</v>
      </c>
      <c r="M2337" s="141" t="s">
        <v>311</v>
      </c>
      <c r="N2337" s="141" t="s">
        <v>260</v>
      </c>
      <c r="O2337" s="141" t="s">
        <v>62</v>
      </c>
      <c r="P2337" s="141" t="s">
        <v>1310</v>
      </c>
      <c r="Q2337" s="141" t="s">
        <v>65</v>
      </c>
      <c r="R2337" s="141" t="s">
        <v>57</v>
      </c>
      <c r="S2337" s="141" t="s">
        <v>1206</v>
      </c>
      <c r="T2337" s="227">
        <v>0.65100000000000002</v>
      </c>
      <c r="U2337" s="146">
        <v>45992</v>
      </c>
      <c r="V2337" s="208">
        <v>3.6499999999999998E-2</v>
      </c>
      <c r="W2337" s="209">
        <v>5.0500000000000003E-2</v>
      </c>
      <c r="X2337" s="141" t="s">
        <v>636</v>
      </c>
      <c r="Y2337" s="141"/>
      <c r="Z2337" s="148">
        <v>9771116.3300000001</v>
      </c>
      <c r="AA2337" s="148">
        <v>1</v>
      </c>
      <c r="AB2337" s="148">
        <v>100.35</v>
      </c>
      <c r="AC2337" s="148">
        <v>0</v>
      </c>
      <c r="AD2337" s="148">
        <v>9805.3152399999999</v>
      </c>
      <c r="AE2337" s="151"/>
      <c r="AF2337" s="151"/>
      <c r="AG2337" s="141" t="s">
        <v>17</v>
      </c>
      <c r="AH2337" s="229">
        <v>9.1749216450000004E-3</v>
      </c>
      <c r="AI2337" s="229">
        <v>4.0501684885709044E-2</v>
      </c>
      <c r="AJ2337" s="229">
        <v>1.64870866E-3</v>
      </c>
    </row>
    <row r="2338" spans="1:36" ht="13.5" thickBot="1">
      <c r="A2338" s="153">
        <v>8700</v>
      </c>
      <c r="B2338" s="153">
        <v>12536</v>
      </c>
      <c r="C2338" s="141" t="s">
        <v>3242</v>
      </c>
      <c r="D2338" s="141">
        <v>520031931</v>
      </c>
      <c r="E2338" s="141" t="s">
        <v>429</v>
      </c>
      <c r="F2338" s="141" t="s">
        <v>1751</v>
      </c>
      <c r="G2338" s="141" t="s">
        <v>3263</v>
      </c>
      <c r="H2338" s="141" t="s">
        <v>76</v>
      </c>
      <c r="I2338" s="141" t="s">
        <v>229</v>
      </c>
      <c r="J2338" s="141" t="s">
        <v>53</v>
      </c>
      <c r="K2338" s="141" t="s">
        <v>53</v>
      </c>
      <c r="L2338" s="141" t="s">
        <v>821</v>
      </c>
      <c r="M2338" s="141" t="s">
        <v>311</v>
      </c>
      <c r="N2338" s="141" t="s">
        <v>260</v>
      </c>
      <c r="O2338" s="141" t="s">
        <v>62</v>
      </c>
      <c r="P2338" s="141" t="s">
        <v>1310</v>
      </c>
      <c r="Q2338" s="141" t="s">
        <v>65</v>
      </c>
      <c r="R2338" s="141" t="s">
        <v>57</v>
      </c>
      <c r="S2338" s="141" t="s">
        <v>1206</v>
      </c>
      <c r="T2338" s="227">
        <v>0.65900000000000003</v>
      </c>
      <c r="U2338" s="146">
        <v>45992</v>
      </c>
      <c r="V2338" s="208">
        <v>2.1999999999999999E-2</v>
      </c>
      <c r="W2338" s="209">
        <v>2.12E-2</v>
      </c>
      <c r="X2338" s="141" t="s">
        <v>636</v>
      </c>
      <c r="Y2338" s="141"/>
      <c r="Z2338" s="148">
        <v>2500000</v>
      </c>
      <c r="AA2338" s="148">
        <v>1</v>
      </c>
      <c r="AB2338" s="148">
        <v>116.47</v>
      </c>
      <c r="AC2338" s="148">
        <v>0</v>
      </c>
      <c r="AD2338" s="148">
        <v>2911.75</v>
      </c>
      <c r="AE2338" s="151"/>
      <c r="AF2338" s="151"/>
      <c r="AG2338" s="141" t="s">
        <v>17</v>
      </c>
      <c r="AH2338" s="229">
        <v>4.7258060479999997E-3</v>
      </c>
      <c r="AI2338" s="229">
        <v>1.2027229933911162E-2</v>
      </c>
      <c r="AJ2338" s="229">
        <v>4.8959440100000001E-4</v>
      </c>
    </row>
    <row r="2339" spans="1:36" ht="13.5" thickBot="1">
      <c r="A2339" s="153">
        <v>8700</v>
      </c>
      <c r="B2339" s="153">
        <v>12536</v>
      </c>
      <c r="C2339" s="141" t="s">
        <v>1321</v>
      </c>
      <c r="D2339" s="141">
        <v>520032046</v>
      </c>
      <c r="E2339" s="141" t="s">
        <v>429</v>
      </c>
      <c r="F2339" s="141" t="s">
        <v>1322</v>
      </c>
      <c r="G2339" s="141" t="s">
        <v>3264</v>
      </c>
      <c r="H2339" s="141" t="s">
        <v>76</v>
      </c>
      <c r="I2339" s="141" t="s">
        <v>228</v>
      </c>
      <c r="J2339" s="141" t="s">
        <v>53</v>
      </c>
      <c r="K2339" s="141" t="s">
        <v>53</v>
      </c>
      <c r="L2339" s="141" t="s">
        <v>821</v>
      </c>
      <c r="M2339" s="141" t="s">
        <v>311</v>
      </c>
      <c r="N2339" s="141" t="s">
        <v>256</v>
      </c>
      <c r="O2339" s="141" t="s">
        <v>62</v>
      </c>
      <c r="P2339" s="141" t="s">
        <v>1205</v>
      </c>
      <c r="Q2339" s="141" t="s">
        <v>65</v>
      </c>
      <c r="R2339" s="141" t="s">
        <v>57</v>
      </c>
      <c r="S2339" s="141" t="s">
        <v>1206</v>
      </c>
      <c r="T2339" s="227">
        <v>0.68500000000000005</v>
      </c>
      <c r="U2339" s="146">
        <v>45816</v>
      </c>
      <c r="V2339" s="208">
        <v>2.98E-2</v>
      </c>
      <c r="W2339" s="209">
        <v>4.4600000000000001E-2</v>
      </c>
      <c r="X2339" s="141" t="s">
        <v>636</v>
      </c>
      <c r="Y2339" s="141"/>
      <c r="Z2339" s="148">
        <v>52149407</v>
      </c>
      <c r="AA2339" s="148">
        <v>1</v>
      </c>
      <c r="AB2339" s="148">
        <v>99.95</v>
      </c>
      <c r="AC2339" s="148">
        <v>0</v>
      </c>
      <c r="AD2339" s="148">
        <v>52123.332300000002</v>
      </c>
      <c r="AE2339" s="151"/>
      <c r="AF2339" s="151"/>
      <c r="AG2339" s="141" t="s">
        <v>17</v>
      </c>
      <c r="AH2339" s="229">
        <v>2.0514213186999999E-2</v>
      </c>
      <c r="AI2339" s="229">
        <v>0.21529983772430963</v>
      </c>
      <c r="AJ2339" s="229">
        <v>8.7642454400000003E-3</v>
      </c>
    </row>
    <row r="2340" spans="1:36" ht="13.5" thickBot="1">
      <c r="A2340" s="153">
        <v>8700</v>
      </c>
      <c r="B2340" s="153">
        <v>12536</v>
      </c>
      <c r="C2340" s="141" t="s">
        <v>1324</v>
      </c>
      <c r="D2340" s="141">
        <v>520036690</v>
      </c>
      <c r="E2340" s="141" t="s">
        <v>429</v>
      </c>
      <c r="F2340" s="141" t="s">
        <v>1325</v>
      </c>
      <c r="G2340" s="141" t="s">
        <v>3265</v>
      </c>
      <c r="H2340" s="141" t="s">
        <v>76</v>
      </c>
      <c r="I2340" s="141" t="s">
        <v>228</v>
      </c>
      <c r="J2340" s="141" t="s">
        <v>53</v>
      </c>
      <c r="K2340" s="141" t="s">
        <v>53</v>
      </c>
      <c r="L2340" s="141" t="s">
        <v>821</v>
      </c>
      <c r="M2340" s="141" t="s">
        <v>311</v>
      </c>
      <c r="N2340" s="141" t="s">
        <v>252</v>
      </c>
      <c r="O2340" s="141" t="s">
        <v>62</v>
      </c>
      <c r="P2340" s="141" t="s">
        <v>1288</v>
      </c>
      <c r="Q2340" s="141" t="s">
        <v>65</v>
      </c>
      <c r="R2340" s="141" t="s">
        <v>57</v>
      </c>
      <c r="S2340" s="141" t="s">
        <v>1206</v>
      </c>
      <c r="T2340" s="227">
        <v>1.327</v>
      </c>
      <c r="U2340" s="146">
        <v>46357</v>
      </c>
      <c r="V2340" s="208">
        <v>2.29E-2</v>
      </c>
      <c r="W2340" s="209">
        <v>5.2200000000000003E-2</v>
      </c>
      <c r="X2340" s="141" t="s">
        <v>636</v>
      </c>
      <c r="Y2340" s="141"/>
      <c r="Z2340" s="148">
        <v>8287872.5800000001</v>
      </c>
      <c r="AA2340" s="148">
        <v>1</v>
      </c>
      <c r="AB2340" s="148">
        <v>97.05</v>
      </c>
      <c r="AC2340" s="148">
        <v>0</v>
      </c>
      <c r="AD2340" s="148">
        <v>8043.3803399999997</v>
      </c>
      <c r="AE2340" s="151"/>
      <c r="AF2340" s="151"/>
      <c r="AG2340" s="141" t="s">
        <v>17</v>
      </c>
      <c r="AH2340" s="229">
        <v>2.0103318722999999E-2</v>
      </c>
      <c r="AI2340" s="229">
        <v>3.3223863585500314E-2</v>
      </c>
      <c r="AJ2340" s="229">
        <v>1.352449207E-3</v>
      </c>
    </row>
    <row r="2341" spans="1:36" ht="13.5" thickBot="1">
      <c r="A2341" s="153">
        <v>8700</v>
      </c>
      <c r="B2341" s="153">
        <v>12536</v>
      </c>
      <c r="C2341" s="141" t="s">
        <v>1326</v>
      </c>
      <c r="D2341" s="141">
        <v>520037789</v>
      </c>
      <c r="E2341" s="141" t="s">
        <v>429</v>
      </c>
      <c r="F2341" s="141" t="s">
        <v>1327</v>
      </c>
      <c r="G2341" s="141" t="s">
        <v>3266</v>
      </c>
      <c r="H2341" s="141" t="s">
        <v>76</v>
      </c>
      <c r="I2341" s="141" t="s">
        <v>229</v>
      </c>
      <c r="J2341" s="141" t="s">
        <v>53</v>
      </c>
      <c r="K2341" s="141" t="s">
        <v>53</v>
      </c>
      <c r="L2341" s="141" t="s">
        <v>821</v>
      </c>
      <c r="M2341" s="141" t="s">
        <v>311</v>
      </c>
      <c r="N2341" s="141" t="s">
        <v>651</v>
      </c>
      <c r="O2341" s="141" t="s">
        <v>62</v>
      </c>
      <c r="P2341" s="141" t="s">
        <v>1310</v>
      </c>
      <c r="Q2341" s="141" t="s">
        <v>65</v>
      </c>
      <c r="R2341" s="141" t="s">
        <v>57</v>
      </c>
      <c r="S2341" s="141" t="s">
        <v>1206</v>
      </c>
      <c r="T2341" s="227">
        <v>0.76100000000000001</v>
      </c>
      <c r="U2341" s="146">
        <v>45848</v>
      </c>
      <c r="V2341" s="208">
        <v>2.3E-2</v>
      </c>
      <c r="W2341" s="209">
        <v>2.6700000000000002E-2</v>
      </c>
      <c r="X2341" s="141" t="s">
        <v>636</v>
      </c>
      <c r="Y2341" s="141"/>
      <c r="Z2341" s="148">
        <v>2021093.94</v>
      </c>
      <c r="AA2341" s="148">
        <v>1</v>
      </c>
      <c r="AB2341" s="148">
        <v>117.49</v>
      </c>
      <c r="AC2341" s="148">
        <v>0</v>
      </c>
      <c r="AD2341" s="148">
        <v>2374.5832700000001</v>
      </c>
      <c r="AE2341" s="151"/>
      <c r="AF2341" s="151"/>
      <c r="AG2341" s="141" t="s">
        <v>17</v>
      </c>
      <c r="AH2341" s="229">
        <v>2.5091031730000001E-3</v>
      </c>
      <c r="AI2341" s="229">
        <v>9.8084172698578703E-3</v>
      </c>
      <c r="AJ2341" s="229">
        <v>3.9927283299999997E-4</v>
      </c>
    </row>
    <row r="2342" spans="1:36" ht="13.5" thickBot="1">
      <c r="A2342" s="153">
        <v>8700</v>
      </c>
      <c r="B2342" s="153">
        <v>12536</v>
      </c>
      <c r="C2342" s="141" t="s">
        <v>1326</v>
      </c>
      <c r="D2342" s="141">
        <v>520037789</v>
      </c>
      <c r="E2342" s="141" t="s">
        <v>429</v>
      </c>
      <c r="F2342" s="141" t="s">
        <v>1328</v>
      </c>
      <c r="G2342" s="141" t="s">
        <v>3267</v>
      </c>
      <c r="H2342" s="141" t="s">
        <v>76</v>
      </c>
      <c r="I2342" s="141" t="s">
        <v>228</v>
      </c>
      <c r="J2342" s="141" t="s">
        <v>53</v>
      </c>
      <c r="K2342" s="141" t="s">
        <v>53</v>
      </c>
      <c r="L2342" s="141" t="s">
        <v>821</v>
      </c>
      <c r="M2342" s="141" t="s">
        <v>311</v>
      </c>
      <c r="N2342" s="141" t="s">
        <v>651</v>
      </c>
      <c r="O2342" s="141" t="s">
        <v>62</v>
      </c>
      <c r="P2342" s="141" t="s">
        <v>1310</v>
      </c>
      <c r="Q2342" s="141" t="s">
        <v>65</v>
      </c>
      <c r="R2342" s="141" t="s">
        <v>57</v>
      </c>
      <c r="S2342" s="141" t="s">
        <v>1206</v>
      </c>
      <c r="T2342" s="227">
        <v>0.247</v>
      </c>
      <c r="U2342" s="146">
        <v>45656</v>
      </c>
      <c r="V2342" s="208">
        <v>3.5000000000000003E-2</v>
      </c>
      <c r="W2342" s="209">
        <v>4.7199999999999999E-2</v>
      </c>
      <c r="X2342" s="141" t="s">
        <v>636</v>
      </c>
      <c r="Y2342" s="141"/>
      <c r="Z2342" s="148">
        <v>7548679.79</v>
      </c>
      <c r="AA2342" s="148">
        <v>1</v>
      </c>
      <c r="AB2342" s="148">
        <v>100.6</v>
      </c>
      <c r="AC2342" s="148">
        <v>0</v>
      </c>
      <c r="AD2342" s="148">
        <v>7593.9718700000003</v>
      </c>
      <c r="AE2342" s="151"/>
      <c r="AF2342" s="151"/>
      <c r="AG2342" s="141" t="s">
        <v>17</v>
      </c>
      <c r="AH2342" s="229">
        <v>1.1030008318999999E-2</v>
      </c>
      <c r="AI2342" s="229">
        <v>3.1367543845502985E-2</v>
      </c>
      <c r="AJ2342" s="229">
        <v>1.276883698E-3</v>
      </c>
    </row>
    <row r="2343" spans="1:36" ht="13.5" thickBot="1">
      <c r="A2343" s="153">
        <v>8700</v>
      </c>
      <c r="B2343" s="153">
        <v>12536</v>
      </c>
      <c r="C2343" s="141" t="s">
        <v>1329</v>
      </c>
      <c r="D2343" s="141">
        <v>520038910</v>
      </c>
      <c r="E2343" s="141" t="s">
        <v>429</v>
      </c>
      <c r="F2343" s="141" t="s">
        <v>1330</v>
      </c>
      <c r="G2343" s="141" t="s">
        <v>3268</v>
      </c>
      <c r="H2343" s="141" t="s">
        <v>76</v>
      </c>
      <c r="I2343" s="141" t="s">
        <v>228</v>
      </c>
      <c r="J2343" s="141" t="s">
        <v>53</v>
      </c>
      <c r="K2343" s="141" t="s">
        <v>53</v>
      </c>
      <c r="L2343" s="141" t="s">
        <v>821</v>
      </c>
      <c r="M2343" s="141" t="s">
        <v>311</v>
      </c>
      <c r="N2343" s="141" t="s">
        <v>651</v>
      </c>
      <c r="O2343" s="141" t="s">
        <v>62</v>
      </c>
      <c r="P2343" s="141" t="s">
        <v>1310</v>
      </c>
      <c r="Q2343" s="141" t="s">
        <v>65</v>
      </c>
      <c r="R2343" s="141" t="s">
        <v>57</v>
      </c>
      <c r="S2343" s="141" t="s">
        <v>1206</v>
      </c>
      <c r="T2343" s="227">
        <v>0.73099999999999998</v>
      </c>
      <c r="U2343" s="146">
        <v>45835</v>
      </c>
      <c r="V2343" s="208">
        <v>2.5499999999999998E-2</v>
      </c>
      <c r="W2343" s="209">
        <v>4.8800000000000003E-2</v>
      </c>
      <c r="X2343" s="141" t="s">
        <v>636</v>
      </c>
      <c r="Y2343" s="141"/>
      <c r="Z2343" s="148">
        <v>1300622.8</v>
      </c>
      <c r="AA2343" s="148">
        <v>1</v>
      </c>
      <c r="AB2343" s="148">
        <v>99.04</v>
      </c>
      <c r="AC2343" s="148">
        <v>0</v>
      </c>
      <c r="AD2343" s="148">
        <v>1288.1368199999999</v>
      </c>
      <c r="AE2343" s="151"/>
      <c r="AF2343" s="151"/>
      <c r="AG2343" s="141" t="s">
        <v>17</v>
      </c>
      <c r="AH2343" s="229">
        <v>1.9381039518E-2</v>
      </c>
      <c r="AI2343" s="229">
        <v>5.3207582108618983E-3</v>
      </c>
      <c r="AJ2343" s="229">
        <v>2.16592968E-4</v>
      </c>
    </row>
    <row r="2344" spans="1:36" ht="13.5" thickBot="1">
      <c r="A2344" s="153">
        <v>8700</v>
      </c>
      <c r="B2344" s="153">
        <v>12536</v>
      </c>
      <c r="C2344" s="141" t="s">
        <v>1331</v>
      </c>
      <c r="D2344" s="141">
        <v>520028010</v>
      </c>
      <c r="E2344" s="141" t="s">
        <v>429</v>
      </c>
      <c r="F2344" s="141" t="s">
        <v>1332</v>
      </c>
      <c r="G2344" s="141" t="s">
        <v>3269</v>
      </c>
      <c r="H2344" s="141" t="s">
        <v>76</v>
      </c>
      <c r="I2344" s="141" t="s">
        <v>230</v>
      </c>
      <c r="J2344" s="141" t="s">
        <v>53</v>
      </c>
      <c r="K2344" s="141" t="s">
        <v>53</v>
      </c>
      <c r="L2344" s="141" t="s">
        <v>821</v>
      </c>
      <c r="M2344" s="141" t="s">
        <v>311</v>
      </c>
      <c r="N2344" s="141" t="s">
        <v>708</v>
      </c>
      <c r="O2344" s="141" t="s">
        <v>62</v>
      </c>
      <c r="P2344" s="141" t="s">
        <v>1333</v>
      </c>
      <c r="Q2344" s="141" t="s">
        <v>65</v>
      </c>
      <c r="R2344" s="141" t="s">
        <v>57</v>
      </c>
      <c r="S2344" s="141" t="s">
        <v>1206</v>
      </c>
      <c r="T2344" s="227">
        <v>1.4770000000000001</v>
      </c>
      <c r="U2344" s="146">
        <v>46295</v>
      </c>
      <c r="V2344" s="208">
        <v>5.8500000000000003E-2</v>
      </c>
      <c r="W2344" s="209">
        <v>6.6699999999999995E-2</v>
      </c>
      <c r="X2344" s="141" t="s">
        <v>636</v>
      </c>
      <c r="Y2344" s="141"/>
      <c r="Z2344" s="148">
        <v>270833.33</v>
      </c>
      <c r="AA2344" s="148">
        <v>1</v>
      </c>
      <c r="AB2344" s="148">
        <v>105.21</v>
      </c>
      <c r="AC2344" s="148">
        <v>0</v>
      </c>
      <c r="AD2344" s="148">
        <v>284.94375000000002</v>
      </c>
      <c r="AE2344" s="151"/>
      <c r="AF2344" s="151"/>
      <c r="AG2344" s="141" t="s">
        <v>17</v>
      </c>
      <c r="AH2344" s="229">
        <v>2.514097286E-3</v>
      </c>
      <c r="AI2344" s="229">
        <v>1.1769842876211553E-3</v>
      </c>
      <c r="AJ2344" s="229">
        <v>4.7911690436659799E-5</v>
      </c>
    </row>
    <row r="2345" spans="1:36" ht="13.5" thickBot="1">
      <c r="A2345" s="153">
        <v>8700</v>
      </c>
      <c r="B2345" s="153">
        <v>12536</v>
      </c>
      <c r="C2345" s="141" t="s">
        <v>1208</v>
      </c>
      <c r="D2345" s="141">
        <v>520018078</v>
      </c>
      <c r="E2345" s="141" t="s">
        <v>429</v>
      </c>
      <c r="F2345" s="141" t="s">
        <v>1812</v>
      </c>
      <c r="G2345" s="141" t="s">
        <v>3270</v>
      </c>
      <c r="H2345" s="141" t="s">
        <v>76</v>
      </c>
      <c r="I2345" s="141" t="s">
        <v>229</v>
      </c>
      <c r="J2345" s="141" t="s">
        <v>53</v>
      </c>
      <c r="K2345" s="141" t="s">
        <v>53</v>
      </c>
      <c r="L2345" s="141" t="s">
        <v>821</v>
      </c>
      <c r="M2345" s="141" t="s">
        <v>311</v>
      </c>
      <c r="N2345" s="141" t="s">
        <v>256</v>
      </c>
      <c r="O2345" s="141" t="s">
        <v>62</v>
      </c>
      <c r="P2345" s="141" t="s">
        <v>1205</v>
      </c>
      <c r="Q2345" s="141" t="s">
        <v>65</v>
      </c>
      <c r="R2345" s="141" t="s">
        <v>57</v>
      </c>
      <c r="S2345" s="141" t="s">
        <v>1206</v>
      </c>
      <c r="T2345" s="227">
        <v>1.7370000000000001</v>
      </c>
      <c r="U2345" s="146">
        <v>46203</v>
      </c>
      <c r="V2345" s="208">
        <v>8.3000000000000001E-3</v>
      </c>
      <c r="W2345" s="209">
        <v>2.0400000000000001E-2</v>
      </c>
      <c r="X2345" s="141" t="s">
        <v>636</v>
      </c>
      <c r="Y2345" s="141"/>
      <c r="Z2345" s="148">
        <v>5000000</v>
      </c>
      <c r="AA2345" s="148">
        <v>1</v>
      </c>
      <c r="AB2345" s="148">
        <v>113.2</v>
      </c>
      <c r="AC2345" s="148">
        <v>0</v>
      </c>
      <c r="AD2345" s="148">
        <v>5660</v>
      </c>
      <c r="AE2345" s="151"/>
      <c r="AF2345" s="151"/>
      <c r="AG2345" s="141" t="s">
        <v>17</v>
      </c>
      <c r="AH2345" s="229">
        <v>3.2874233700000001E-3</v>
      </c>
      <c r="AI2345" s="229">
        <v>2.3379109273095965E-2</v>
      </c>
      <c r="AJ2345" s="229">
        <v>9.5169719500000003E-4</v>
      </c>
    </row>
    <row r="2346" spans="1:36" ht="13.5" thickBot="1">
      <c r="A2346" s="153">
        <v>8700</v>
      </c>
      <c r="B2346" s="153">
        <v>12536</v>
      </c>
      <c r="C2346" s="141" t="s">
        <v>1208</v>
      </c>
      <c r="D2346" s="141">
        <v>520018078</v>
      </c>
      <c r="E2346" s="141" t="s">
        <v>429</v>
      </c>
      <c r="F2346" s="141" t="s">
        <v>1334</v>
      </c>
      <c r="G2346" s="141" t="s">
        <v>3271</v>
      </c>
      <c r="H2346" s="141" t="s">
        <v>76</v>
      </c>
      <c r="I2346" s="141" t="s">
        <v>228</v>
      </c>
      <c r="J2346" s="141" t="s">
        <v>53</v>
      </c>
      <c r="K2346" s="141" t="s">
        <v>53</v>
      </c>
      <c r="L2346" s="141" t="s">
        <v>821</v>
      </c>
      <c r="M2346" s="141" t="s">
        <v>311</v>
      </c>
      <c r="N2346" s="141" t="s">
        <v>256</v>
      </c>
      <c r="O2346" s="141" t="s">
        <v>62</v>
      </c>
      <c r="P2346" s="141" t="s">
        <v>1205</v>
      </c>
      <c r="Q2346" s="141" t="s">
        <v>65</v>
      </c>
      <c r="R2346" s="141" t="s">
        <v>57</v>
      </c>
      <c r="S2346" s="141" t="s">
        <v>1206</v>
      </c>
      <c r="T2346" s="227">
        <v>0.41099999999999998</v>
      </c>
      <c r="U2346" s="146">
        <v>45716</v>
      </c>
      <c r="V2346" s="208">
        <v>2.0199999999999999E-2</v>
      </c>
      <c r="W2346" s="209">
        <v>4.4299999999999999E-2</v>
      </c>
      <c r="X2346" s="141" t="s">
        <v>636</v>
      </c>
      <c r="Y2346" s="141"/>
      <c r="Z2346" s="148">
        <v>17342018.5</v>
      </c>
      <c r="AA2346" s="148">
        <v>1</v>
      </c>
      <c r="AB2346" s="148">
        <v>100.22</v>
      </c>
      <c r="AC2346" s="148">
        <v>0</v>
      </c>
      <c r="AD2346" s="148">
        <v>17380.17094</v>
      </c>
      <c r="AE2346" s="151"/>
      <c r="AF2346" s="151"/>
      <c r="AG2346" s="141" t="s">
        <v>17</v>
      </c>
      <c r="AH2346" s="229">
        <v>2.0527022028000001E-2</v>
      </c>
      <c r="AI2346" s="229">
        <v>7.1790267772322794E-2</v>
      </c>
      <c r="AJ2346" s="229">
        <v>2.9223780819999999E-3</v>
      </c>
    </row>
    <row r="2347" spans="1:36" ht="13.5" thickBot="1">
      <c r="A2347" s="153">
        <v>8700</v>
      </c>
      <c r="B2347" s="153">
        <v>12536</v>
      </c>
      <c r="C2347" s="141" t="s">
        <v>1208</v>
      </c>
      <c r="D2347" s="141">
        <v>520018078</v>
      </c>
      <c r="E2347" s="141" t="s">
        <v>429</v>
      </c>
      <c r="F2347" s="141" t="s">
        <v>1335</v>
      </c>
      <c r="G2347" s="141" t="s">
        <v>3272</v>
      </c>
      <c r="H2347" s="141" t="s">
        <v>76</v>
      </c>
      <c r="I2347" s="141" t="s">
        <v>229</v>
      </c>
      <c r="J2347" s="141" t="s">
        <v>53</v>
      </c>
      <c r="K2347" s="141" t="s">
        <v>53</v>
      </c>
      <c r="L2347" s="141" t="s">
        <v>821</v>
      </c>
      <c r="M2347" s="141" t="s">
        <v>311</v>
      </c>
      <c r="N2347" s="141" t="s">
        <v>256</v>
      </c>
      <c r="O2347" s="141" t="s">
        <v>62</v>
      </c>
      <c r="P2347" s="141" t="s">
        <v>1288</v>
      </c>
      <c r="Q2347" s="141" t="s">
        <v>65</v>
      </c>
      <c r="R2347" s="141" t="s">
        <v>57</v>
      </c>
      <c r="S2347" s="141" t="s">
        <v>1206</v>
      </c>
      <c r="T2347" s="227">
        <v>0.41099999999999998</v>
      </c>
      <c r="U2347" s="146">
        <v>47542</v>
      </c>
      <c r="V2347" s="208">
        <v>2.4199999999999999E-2</v>
      </c>
      <c r="W2347" s="209">
        <v>3.5799999999999998E-2</v>
      </c>
      <c r="X2347" s="141" t="s">
        <v>636</v>
      </c>
      <c r="Y2347" s="141"/>
      <c r="Z2347" s="148">
        <v>3023151</v>
      </c>
      <c r="AA2347" s="148">
        <v>1</v>
      </c>
      <c r="AB2347" s="148">
        <v>116.43</v>
      </c>
      <c r="AC2347" s="148">
        <v>0</v>
      </c>
      <c r="AD2347" s="148">
        <v>3519.8547100000001</v>
      </c>
      <c r="AE2347" s="151"/>
      <c r="AF2347" s="151"/>
      <c r="AG2347" s="141" t="s">
        <v>17</v>
      </c>
      <c r="AH2347" s="229">
        <v>2.0977351420000002E-3</v>
      </c>
      <c r="AI2347" s="229">
        <v>1.4539057931185779E-2</v>
      </c>
      <c r="AJ2347" s="229">
        <v>5.9184379099999997E-4</v>
      </c>
    </row>
    <row r="2348" spans="1:36" ht="13.5" thickBot="1">
      <c r="A2348" s="153">
        <v>8700</v>
      </c>
      <c r="B2348" s="153">
        <v>12536</v>
      </c>
      <c r="C2348" s="141" t="s">
        <v>1336</v>
      </c>
      <c r="D2348" s="141">
        <v>520017807</v>
      </c>
      <c r="E2348" s="141" t="s">
        <v>429</v>
      </c>
      <c r="F2348" s="141" t="s">
        <v>1337</v>
      </c>
      <c r="G2348" s="141" t="s">
        <v>3273</v>
      </c>
      <c r="H2348" s="141" t="s">
        <v>76</v>
      </c>
      <c r="I2348" s="141" t="s">
        <v>228</v>
      </c>
      <c r="J2348" s="141" t="s">
        <v>53</v>
      </c>
      <c r="K2348" s="141" t="s">
        <v>53</v>
      </c>
      <c r="L2348" s="141" t="s">
        <v>821</v>
      </c>
      <c r="M2348" s="141" t="s">
        <v>311</v>
      </c>
      <c r="N2348" s="141" t="s">
        <v>651</v>
      </c>
      <c r="O2348" s="141" t="s">
        <v>62</v>
      </c>
      <c r="P2348" s="141" t="s">
        <v>1293</v>
      </c>
      <c r="Q2348" s="141" t="s">
        <v>1294</v>
      </c>
      <c r="R2348" s="141" t="s">
        <v>57</v>
      </c>
      <c r="S2348" s="141" t="s">
        <v>1206</v>
      </c>
      <c r="T2348" s="227">
        <v>1.3620000000000001</v>
      </c>
      <c r="U2348" s="146">
        <v>46447</v>
      </c>
      <c r="V2348" s="208">
        <v>5.0500000000000003E-2</v>
      </c>
      <c r="W2348" s="209">
        <v>5.2299999999999999E-2</v>
      </c>
      <c r="X2348" s="141" t="s">
        <v>636</v>
      </c>
      <c r="Y2348" s="141"/>
      <c r="Z2348" s="148">
        <v>3237590</v>
      </c>
      <c r="AA2348" s="148">
        <v>1</v>
      </c>
      <c r="AB2348" s="148">
        <v>100.28</v>
      </c>
      <c r="AC2348" s="148">
        <v>0</v>
      </c>
      <c r="AD2348" s="148">
        <v>3246.6552499999998</v>
      </c>
      <c r="AE2348" s="151"/>
      <c r="AF2348" s="151"/>
      <c r="AG2348" s="141" t="s">
        <v>17</v>
      </c>
      <c r="AH2348" s="229">
        <v>1.1644536170000001E-2</v>
      </c>
      <c r="AI2348" s="229">
        <v>1.3410584427883515E-2</v>
      </c>
      <c r="AJ2348" s="229">
        <v>5.4590683699999999E-4</v>
      </c>
    </row>
    <row r="2349" spans="1:36" ht="13.5" thickBot="1">
      <c r="A2349" s="153">
        <v>8700</v>
      </c>
      <c r="B2349" s="153">
        <v>12536</v>
      </c>
      <c r="C2349" s="141" t="s">
        <v>1338</v>
      </c>
      <c r="D2349" s="141">
        <v>520025990</v>
      </c>
      <c r="E2349" s="141" t="s">
        <v>429</v>
      </c>
      <c r="F2349" s="141" t="s">
        <v>1339</v>
      </c>
      <c r="G2349" s="141" t="s">
        <v>3274</v>
      </c>
      <c r="H2349" s="141" t="s">
        <v>76</v>
      </c>
      <c r="I2349" s="141" t="s">
        <v>228</v>
      </c>
      <c r="J2349" s="141" t="s">
        <v>53</v>
      </c>
      <c r="K2349" s="141" t="s">
        <v>53</v>
      </c>
      <c r="L2349" s="141" t="s">
        <v>821</v>
      </c>
      <c r="M2349" s="141" t="s">
        <v>311</v>
      </c>
      <c r="N2349" s="141" t="s">
        <v>140</v>
      </c>
      <c r="O2349" s="141" t="s">
        <v>62</v>
      </c>
      <c r="P2349" s="141" t="s">
        <v>1305</v>
      </c>
      <c r="Q2349" s="141" t="s">
        <v>1294</v>
      </c>
      <c r="R2349" s="141" t="s">
        <v>57</v>
      </c>
      <c r="S2349" s="141" t="s">
        <v>1206</v>
      </c>
      <c r="T2349" s="227">
        <v>0.73699999999999999</v>
      </c>
      <c r="U2349" s="146">
        <v>45838</v>
      </c>
      <c r="V2349" s="208">
        <v>3.15E-2</v>
      </c>
      <c r="W2349" s="209">
        <v>5.8000000000000003E-2</v>
      </c>
      <c r="X2349" s="141" t="s">
        <v>636</v>
      </c>
      <c r="Y2349" s="141"/>
      <c r="Z2349" s="148">
        <v>3804763.29</v>
      </c>
      <c r="AA2349" s="148">
        <v>1</v>
      </c>
      <c r="AB2349" s="148">
        <v>98.95</v>
      </c>
      <c r="AC2349" s="148">
        <v>0</v>
      </c>
      <c r="AD2349" s="148">
        <v>3764.8132799999998</v>
      </c>
      <c r="AE2349" s="151"/>
      <c r="AF2349" s="151"/>
      <c r="AG2349" s="141" t="s">
        <v>17</v>
      </c>
      <c r="AH2349" s="229">
        <v>6.6769527208000001E-2</v>
      </c>
      <c r="AI2349" s="229">
        <v>1.5550880046982832E-2</v>
      </c>
      <c r="AJ2349" s="229">
        <v>6.3303219800000003E-4</v>
      </c>
    </row>
    <row r="2350" spans="1:36" ht="13.5" thickBot="1">
      <c r="A2350" s="153">
        <v>8700</v>
      </c>
      <c r="B2350" s="153">
        <v>12536</v>
      </c>
      <c r="C2350" s="141" t="s">
        <v>1340</v>
      </c>
      <c r="D2350" s="141">
        <v>520029935</v>
      </c>
      <c r="E2350" s="141" t="s">
        <v>429</v>
      </c>
      <c r="F2350" s="141" t="s">
        <v>1341</v>
      </c>
      <c r="G2350" s="141" t="s">
        <v>3275</v>
      </c>
      <c r="H2350" s="141" t="s">
        <v>76</v>
      </c>
      <c r="I2350" s="141" t="s">
        <v>228</v>
      </c>
      <c r="J2350" s="141" t="s">
        <v>53</v>
      </c>
      <c r="K2350" s="141" t="s">
        <v>53</v>
      </c>
      <c r="L2350" s="141" t="s">
        <v>821</v>
      </c>
      <c r="M2350" s="141" t="s">
        <v>311</v>
      </c>
      <c r="N2350" s="141" t="s">
        <v>256</v>
      </c>
      <c r="O2350" s="141" t="s">
        <v>62</v>
      </c>
      <c r="P2350" s="141" t="s">
        <v>1205</v>
      </c>
      <c r="Q2350" s="141" t="s">
        <v>65</v>
      </c>
      <c r="R2350" s="141" t="s">
        <v>57</v>
      </c>
      <c r="S2350" s="141" t="s">
        <v>1206</v>
      </c>
      <c r="T2350" s="227">
        <v>0.17799999999999999</v>
      </c>
      <c r="U2350" s="146">
        <v>45631</v>
      </c>
      <c r="V2350" s="208">
        <v>1.8700000000000001E-2</v>
      </c>
      <c r="W2350" s="209">
        <v>4.58E-2</v>
      </c>
      <c r="X2350" s="141" t="s">
        <v>636</v>
      </c>
      <c r="Y2350" s="141"/>
      <c r="Z2350" s="148">
        <v>5559090.4299999997</v>
      </c>
      <c r="AA2350" s="148">
        <v>1</v>
      </c>
      <c r="AB2350" s="148">
        <v>101.06</v>
      </c>
      <c r="AC2350" s="148">
        <v>0</v>
      </c>
      <c r="AD2350" s="148">
        <v>5618.0167899999997</v>
      </c>
      <c r="AE2350" s="151"/>
      <c r="AF2350" s="151"/>
      <c r="AG2350" s="141" t="s">
        <v>17</v>
      </c>
      <c r="AH2350" s="229">
        <v>2.0118779173E-2</v>
      </c>
      <c r="AI2350" s="229">
        <v>2.3205694069169225E-2</v>
      </c>
      <c r="AJ2350" s="229">
        <v>9.4463795499999999E-4</v>
      </c>
    </row>
    <row r="2351" spans="1:36" ht="13.5" thickBot="1">
      <c r="A2351" s="153">
        <v>8700</v>
      </c>
      <c r="B2351" s="153">
        <v>12536</v>
      </c>
      <c r="C2351" s="141" t="s">
        <v>1342</v>
      </c>
      <c r="D2351" s="141">
        <v>520001736</v>
      </c>
      <c r="E2351" s="141" t="s">
        <v>429</v>
      </c>
      <c r="F2351" s="141" t="s">
        <v>1343</v>
      </c>
      <c r="G2351" s="141" t="s">
        <v>3276</v>
      </c>
      <c r="H2351" s="141" t="s">
        <v>76</v>
      </c>
      <c r="I2351" s="141" t="s">
        <v>229</v>
      </c>
      <c r="J2351" s="141" t="s">
        <v>53</v>
      </c>
      <c r="K2351" s="141" t="s">
        <v>53</v>
      </c>
      <c r="L2351" s="141" t="s">
        <v>821</v>
      </c>
      <c r="M2351" s="141" t="s">
        <v>311</v>
      </c>
      <c r="N2351" s="141" t="s">
        <v>651</v>
      </c>
      <c r="O2351" s="141" t="s">
        <v>62</v>
      </c>
      <c r="P2351" s="141" t="s">
        <v>1310</v>
      </c>
      <c r="Q2351" s="141" t="s">
        <v>65</v>
      </c>
      <c r="R2351" s="141" t="s">
        <v>57</v>
      </c>
      <c r="S2351" s="141" t="s">
        <v>1206</v>
      </c>
      <c r="T2351" s="227">
        <v>0.98399999999999999</v>
      </c>
      <c r="U2351" s="146">
        <v>46112</v>
      </c>
      <c r="V2351" s="208">
        <v>4.7500000000000001E-2</v>
      </c>
      <c r="W2351" s="209">
        <v>2.5499999999999998E-2</v>
      </c>
      <c r="X2351" s="141" t="s">
        <v>636</v>
      </c>
      <c r="Y2351" s="141"/>
      <c r="Z2351" s="148">
        <v>23246056.530000001</v>
      </c>
      <c r="AA2351" s="148">
        <v>1</v>
      </c>
      <c r="AB2351" s="148">
        <v>142.99</v>
      </c>
      <c r="AC2351" s="148">
        <v>0</v>
      </c>
      <c r="AD2351" s="148">
        <v>33239.536229999998</v>
      </c>
      <c r="AE2351" s="151"/>
      <c r="AF2351" s="151"/>
      <c r="AG2351" s="141" t="s">
        <v>17</v>
      </c>
      <c r="AH2351" s="229">
        <v>2.4326998972E-2</v>
      </c>
      <c r="AI2351" s="229">
        <v>0.13729871902971771</v>
      </c>
      <c r="AJ2351" s="229">
        <v>5.5890412400000002E-3</v>
      </c>
    </row>
    <row r="2352" spans="1:36" ht="13.5" thickBot="1">
      <c r="A2352" s="153">
        <v>8700</v>
      </c>
      <c r="B2352" s="153">
        <v>12536</v>
      </c>
      <c r="C2352" s="141" t="s">
        <v>1344</v>
      </c>
      <c r="D2352" s="141">
        <v>520033309</v>
      </c>
      <c r="E2352" s="141" t="s">
        <v>429</v>
      </c>
      <c r="F2352" s="141" t="s">
        <v>1345</v>
      </c>
      <c r="G2352" s="141" t="s">
        <v>3277</v>
      </c>
      <c r="H2352" s="141" t="s">
        <v>76</v>
      </c>
      <c r="I2352" s="141" t="s">
        <v>623</v>
      </c>
      <c r="J2352" s="141" t="s">
        <v>53</v>
      </c>
      <c r="K2352" s="141" t="s">
        <v>53</v>
      </c>
      <c r="L2352" s="141" t="s">
        <v>821</v>
      </c>
      <c r="M2352" s="141" t="s">
        <v>311</v>
      </c>
      <c r="N2352" s="141" t="s">
        <v>140</v>
      </c>
      <c r="O2352" s="141" t="s">
        <v>62</v>
      </c>
      <c r="P2352" s="141" t="s">
        <v>1346</v>
      </c>
      <c r="Q2352" s="141" t="s">
        <v>65</v>
      </c>
      <c r="R2352" s="141" t="s">
        <v>57</v>
      </c>
      <c r="S2352" s="141" t="s">
        <v>1206</v>
      </c>
      <c r="T2352" s="227">
        <v>0.249</v>
      </c>
      <c r="U2352" s="146">
        <v>45657</v>
      </c>
      <c r="V2352" s="208">
        <v>1.4999999999999999E-2</v>
      </c>
      <c r="W2352" s="209">
        <v>6.8500000000000005E-2</v>
      </c>
      <c r="X2352" s="141" t="s">
        <v>636</v>
      </c>
      <c r="Y2352" s="141"/>
      <c r="Z2352" s="148">
        <v>1</v>
      </c>
      <c r="AA2352" s="148">
        <v>1</v>
      </c>
      <c r="AB2352" s="148">
        <v>99.1</v>
      </c>
      <c r="AC2352" s="148">
        <v>0</v>
      </c>
      <c r="AD2352" s="148">
        <v>9.8999999999999999E-4</v>
      </c>
      <c r="AE2352" s="151"/>
      <c r="AF2352" s="151"/>
      <c r="AG2352" s="141" t="s">
        <v>17</v>
      </c>
      <c r="AH2352" s="229">
        <v>1.7974459910169E-8</v>
      </c>
      <c r="AI2352" s="229">
        <v>4.089278830453181E-9</v>
      </c>
      <c r="AJ2352" s="229">
        <v>1.6646293709650801E-10</v>
      </c>
    </row>
    <row r="2353" spans="1:36" ht="13.5" thickBot="1">
      <c r="A2353" s="153">
        <v>8700</v>
      </c>
      <c r="B2353" s="153">
        <v>12536</v>
      </c>
      <c r="C2353" s="141" t="s">
        <v>1347</v>
      </c>
      <c r="D2353" s="141">
        <v>199871</v>
      </c>
      <c r="E2353" s="141" t="s">
        <v>430</v>
      </c>
      <c r="F2353" s="141" t="s">
        <v>1348</v>
      </c>
      <c r="G2353" s="141" t="s">
        <v>1349</v>
      </c>
      <c r="H2353" s="141" t="s">
        <v>76</v>
      </c>
      <c r="I2353" s="141" t="s">
        <v>230</v>
      </c>
      <c r="J2353" s="141" t="s">
        <v>61</v>
      </c>
      <c r="K2353" s="141" t="s">
        <v>53</v>
      </c>
      <c r="L2353" s="141" t="s">
        <v>821</v>
      </c>
      <c r="M2353" s="141" t="s">
        <v>494</v>
      </c>
      <c r="N2353" s="141" t="s">
        <v>130</v>
      </c>
      <c r="O2353" s="141" t="s">
        <v>62</v>
      </c>
      <c r="P2353" s="141" t="s">
        <v>1350</v>
      </c>
      <c r="Q2353" s="141" t="s">
        <v>96</v>
      </c>
      <c r="R2353" s="141" t="s">
        <v>57</v>
      </c>
      <c r="S2353" s="141" t="s">
        <v>1207</v>
      </c>
      <c r="T2353" s="227">
        <v>0.111</v>
      </c>
      <c r="U2353" s="146">
        <v>45608</v>
      </c>
      <c r="V2353" s="208">
        <v>0.05</v>
      </c>
      <c r="W2353" s="209">
        <v>6.4219999999999999E-2</v>
      </c>
      <c r="X2353" s="141" t="s">
        <v>636</v>
      </c>
      <c r="Y2353" s="141"/>
      <c r="Z2353" s="148">
        <v>2280000</v>
      </c>
      <c r="AA2353" s="148">
        <v>3.71</v>
      </c>
      <c r="AB2353" s="148">
        <v>101.7923</v>
      </c>
      <c r="AC2353" s="148">
        <v>0</v>
      </c>
      <c r="AD2353" s="148">
        <v>8610.4070699999993</v>
      </c>
      <c r="AE2353" s="151"/>
      <c r="AF2353" s="151"/>
      <c r="AG2353" s="141" t="s">
        <v>17</v>
      </c>
      <c r="AH2353" s="229">
        <v>1.8240000000000001E-3</v>
      </c>
      <c r="AI2353" s="229">
        <v>3.5566015508015553E-2</v>
      </c>
      <c r="AJ2353" s="229">
        <v>1.447791566E-3</v>
      </c>
    </row>
    <row r="2354" spans="1:36" ht="13.5" thickBot="1">
      <c r="A2354" s="153">
        <v>8700</v>
      </c>
      <c r="B2354" s="153">
        <v>12536</v>
      </c>
      <c r="C2354" s="141" t="s">
        <v>1352</v>
      </c>
      <c r="D2354" s="141">
        <v>191685</v>
      </c>
      <c r="E2354" s="141" t="s">
        <v>430</v>
      </c>
      <c r="F2354" s="141" t="s">
        <v>1353</v>
      </c>
      <c r="G2354" s="141" t="s">
        <v>1354</v>
      </c>
      <c r="H2354" s="141" t="s">
        <v>76</v>
      </c>
      <c r="I2354" s="141" t="s">
        <v>230</v>
      </c>
      <c r="J2354" s="141" t="s">
        <v>61</v>
      </c>
      <c r="K2354" s="141" t="s">
        <v>53</v>
      </c>
      <c r="L2354" s="141" t="s">
        <v>821</v>
      </c>
      <c r="M2354" s="141" t="s">
        <v>102</v>
      </c>
      <c r="N2354" s="141" t="s">
        <v>195</v>
      </c>
      <c r="O2354" s="141" t="s">
        <v>62</v>
      </c>
      <c r="P2354" s="141" t="s">
        <v>1355</v>
      </c>
      <c r="Q2354" s="141" t="s">
        <v>96</v>
      </c>
      <c r="R2354" s="141" t="s">
        <v>57</v>
      </c>
      <c r="S2354" s="141" t="s">
        <v>1207</v>
      </c>
      <c r="T2354" s="227">
        <v>1.4910000000000001</v>
      </c>
      <c r="U2354" s="146">
        <v>47945</v>
      </c>
      <c r="V2354" s="208">
        <v>3.0769999999999999E-2</v>
      </c>
      <c r="W2354" s="209">
        <v>6.2050000000000001E-2</v>
      </c>
      <c r="X2354" s="141" t="s">
        <v>636</v>
      </c>
      <c r="Y2354" s="141"/>
      <c r="Z2354" s="148">
        <v>508000</v>
      </c>
      <c r="AA2354" s="148">
        <v>3.71</v>
      </c>
      <c r="AB2354" s="148">
        <v>95.572999999999993</v>
      </c>
      <c r="AC2354" s="148">
        <v>0</v>
      </c>
      <c r="AD2354" s="148">
        <v>1801.24522</v>
      </c>
      <c r="AE2354" s="151"/>
      <c r="AF2354" s="151"/>
      <c r="AG2354" s="141" t="s">
        <v>17</v>
      </c>
      <c r="AH2354" s="229">
        <v>8.4666666599999998E-4</v>
      </c>
      <c r="AI2354" s="229">
        <v>7.4401959056575586E-3</v>
      </c>
      <c r="AJ2354" s="229">
        <v>3.0286926200000003E-4</v>
      </c>
    </row>
    <row r="2355" spans="1:36" ht="13.5" thickBot="1">
      <c r="A2355" s="153">
        <v>8700</v>
      </c>
      <c r="B2355" s="153">
        <v>12536</v>
      </c>
      <c r="C2355" s="141" t="s">
        <v>1356</v>
      </c>
      <c r="D2355" s="141">
        <v>162474</v>
      </c>
      <c r="E2355" s="141" t="s">
        <v>430</v>
      </c>
      <c r="F2355" s="141" t="s">
        <v>1357</v>
      </c>
      <c r="G2355" s="141" t="s">
        <v>1358</v>
      </c>
      <c r="H2355" s="141" t="s">
        <v>76</v>
      </c>
      <c r="I2355" s="141" t="s">
        <v>230</v>
      </c>
      <c r="J2355" s="141" t="s">
        <v>61</v>
      </c>
      <c r="K2355" s="141" t="s">
        <v>53</v>
      </c>
      <c r="L2355" s="141" t="s">
        <v>821</v>
      </c>
      <c r="M2355" s="141" t="s">
        <v>102</v>
      </c>
      <c r="N2355" s="141" t="s">
        <v>195</v>
      </c>
      <c r="O2355" s="141" t="s">
        <v>62</v>
      </c>
      <c r="P2355" s="141" t="s">
        <v>1355</v>
      </c>
      <c r="Q2355" s="141" t="s">
        <v>96</v>
      </c>
      <c r="R2355" s="141" t="s">
        <v>57</v>
      </c>
      <c r="S2355" s="141" t="s">
        <v>1207</v>
      </c>
      <c r="T2355" s="227">
        <v>1.9810000000000001</v>
      </c>
      <c r="U2355" s="146">
        <v>48234</v>
      </c>
      <c r="V2355" s="208">
        <v>3.2550000000000003E-2</v>
      </c>
      <c r="W2355" s="209">
        <v>6.0569999999999999E-2</v>
      </c>
      <c r="X2355" s="141" t="s">
        <v>636</v>
      </c>
      <c r="Y2355" s="141"/>
      <c r="Z2355" s="148">
        <v>641000</v>
      </c>
      <c r="AA2355" s="148">
        <v>3.71</v>
      </c>
      <c r="AB2355" s="148">
        <v>93.53</v>
      </c>
      <c r="AC2355" s="148">
        <v>0</v>
      </c>
      <c r="AD2355" s="148">
        <v>2224.2462799999998</v>
      </c>
      <c r="AE2355" s="151"/>
      <c r="AF2355" s="151"/>
      <c r="AG2355" s="141" t="s">
        <v>17</v>
      </c>
      <c r="AH2355" s="229">
        <v>6.4099999999999997E-4</v>
      </c>
      <c r="AI2355" s="229">
        <v>9.1874376025436744E-3</v>
      </c>
      <c r="AJ2355" s="229">
        <v>3.7399451300000001E-4</v>
      </c>
    </row>
    <row r="2356" spans="1:36" ht="13.5" thickBot="1">
      <c r="A2356" s="153">
        <v>8700</v>
      </c>
      <c r="B2356" s="153">
        <v>12536</v>
      </c>
      <c r="C2356" s="141" t="s">
        <v>1359</v>
      </c>
      <c r="D2356" s="141">
        <v>19226595</v>
      </c>
      <c r="E2356" s="141" t="s">
        <v>430</v>
      </c>
      <c r="F2356" s="141" t="s">
        <v>1360</v>
      </c>
      <c r="G2356" s="141" t="s">
        <v>1361</v>
      </c>
      <c r="H2356" s="141" t="s">
        <v>76</v>
      </c>
      <c r="I2356" s="141" t="s">
        <v>230</v>
      </c>
      <c r="J2356" s="141" t="s">
        <v>61</v>
      </c>
      <c r="K2356" s="141" t="s">
        <v>314</v>
      </c>
      <c r="L2356" s="141" t="s">
        <v>821</v>
      </c>
      <c r="M2356" s="141" t="s">
        <v>476</v>
      </c>
      <c r="N2356" s="141" t="s">
        <v>130</v>
      </c>
      <c r="O2356" s="141" t="s">
        <v>62</v>
      </c>
      <c r="P2356" s="141" t="s">
        <v>298</v>
      </c>
      <c r="Q2356" s="141" t="s">
        <v>298</v>
      </c>
      <c r="R2356" s="141" t="s">
        <v>57</v>
      </c>
      <c r="S2356" s="141" t="s">
        <v>1207</v>
      </c>
      <c r="T2356" s="227">
        <v>4.9950000000000001</v>
      </c>
      <c r="U2356" s="146">
        <v>47543</v>
      </c>
      <c r="V2356" s="208">
        <v>0.04</v>
      </c>
      <c r="W2356" s="208">
        <v>-2.3740000000000001E-2</v>
      </c>
      <c r="X2356" s="141" t="s">
        <v>636</v>
      </c>
      <c r="Y2356" s="141"/>
      <c r="Z2356" s="148">
        <v>1335000</v>
      </c>
      <c r="AA2356" s="148">
        <v>3.71</v>
      </c>
      <c r="AB2356" s="148">
        <v>137.4034</v>
      </c>
      <c r="AC2356" s="148">
        <v>0</v>
      </c>
      <c r="AD2356" s="148">
        <v>6805.3842999999997</v>
      </c>
      <c r="AE2356" s="151"/>
      <c r="AF2356" s="151"/>
      <c r="AG2356" s="141" t="s">
        <v>17</v>
      </c>
      <c r="AH2356" s="229">
        <v>2.7629054579999999E-3</v>
      </c>
      <c r="AI2356" s="229">
        <v>2.8110216112210547E-2</v>
      </c>
      <c r="AJ2356" s="229">
        <v>1.144287129E-3</v>
      </c>
    </row>
    <row r="2357" spans="1:36" ht="13.5" thickBot="1">
      <c r="A2357" s="153">
        <v>8700</v>
      </c>
      <c r="B2357" s="153">
        <v>12536</v>
      </c>
      <c r="C2357" s="141" t="s">
        <v>1362</v>
      </c>
      <c r="D2357" s="141">
        <v>10802929</v>
      </c>
      <c r="E2357" s="141" t="s">
        <v>430</v>
      </c>
      <c r="F2357" s="141" t="s">
        <v>1363</v>
      </c>
      <c r="G2357" s="141" t="s">
        <v>1364</v>
      </c>
      <c r="H2357" s="141" t="s">
        <v>76</v>
      </c>
      <c r="I2357" s="141" t="s">
        <v>230</v>
      </c>
      <c r="J2357" s="141" t="s">
        <v>61</v>
      </c>
      <c r="K2357" s="141" t="s">
        <v>153</v>
      </c>
      <c r="L2357" s="141" t="s">
        <v>821</v>
      </c>
      <c r="M2357" s="141" t="s">
        <v>102</v>
      </c>
      <c r="N2357" s="141" t="s">
        <v>931</v>
      </c>
      <c r="O2357" s="141" t="s">
        <v>62</v>
      </c>
      <c r="P2357" s="141" t="s">
        <v>1365</v>
      </c>
      <c r="Q2357" s="141" t="s">
        <v>84</v>
      </c>
      <c r="R2357" s="141" t="s">
        <v>57</v>
      </c>
      <c r="S2357" s="141" t="s">
        <v>1213</v>
      </c>
      <c r="T2357" s="227">
        <v>0.32900000000000001</v>
      </c>
      <c r="U2357" s="146">
        <v>45688</v>
      </c>
      <c r="V2357" s="208">
        <v>0.02</v>
      </c>
      <c r="W2357" s="209">
        <v>7.757E-2</v>
      </c>
      <c r="X2357" s="141" t="s">
        <v>636</v>
      </c>
      <c r="Y2357" s="141"/>
      <c r="Z2357" s="148">
        <v>1343000</v>
      </c>
      <c r="AA2357" s="148">
        <v>4.1524000000000001</v>
      </c>
      <c r="AB2357" s="148">
        <v>98.516999999999996</v>
      </c>
      <c r="AC2357" s="148">
        <v>0</v>
      </c>
      <c r="AD2357" s="148">
        <v>5493.9711399999997</v>
      </c>
      <c r="AE2357" s="151"/>
      <c r="AF2357" s="151"/>
      <c r="AG2357" s="141" t="s">
        <v>17</v>
      </c>
      <c r="AH2357" s="229">
        <v>4.4766666659999997E-3</v>
      </c>
      <c r="AI2357" s="229">
        <v>2.2693313008002758E-2</v>
      </c>
      <c r="AJ2357" s="229">
        <v>9.2378037600000004E-4</v>
      </c>
    </row>
    <row r="2358" spans="1:36" ht="13.5" thickBot="1">
      <c r="A2358" s="153">
        <v>8700</v>
      </c>
      <c r="B2358" s="153">
        <v>12536</v>
      </c>
      <c r="C2358" s="141" t="s">
        <v>1366</v>
      </c>
      <c r="D2358" s="141">
        <v>36157131</v>
      </c>
      <c r="E2358" s="141" t="s">
        <v>430</v>
      </c>
      <c r="F2358" s="141" t="s">
        <v>1367</v>
      </c>
      <c r="G2358" s="141" t="s">
        <v>1368</v>
      </c>
      <c r="H2358" s="141" t="s">
        <v>76</v>
      </c>
      <c r="I2358" s="141" t="s">
        <v>230</v>
      </c>
      <c r="J2358" s="141" t="s">
        <v>61</v>
      </c>
      <c r="K2358" s="141" t="s">
        <v>196</v>
      </c>
      <c r="L2358" s="141" t="s">
        <v>821</v>
      </c>
      <c r="M2358" s="141" t="s">
        <v>476</v>
      </c>
      <c r="N2358" s="141" t="s">
        <v>931</v>
      </c>
      <c r="O2358" s="141" t="s">
        <v>62</v>
      </c>
      <c r="P2358" s="141" t="s">
        <v>1369</v>
      </c>
      <c r="Q2358" s="141" t="s">
        <v>96</v>
      </c>
      <c r="R2358" s="141" t="s">
        <v>57</v>
      </c>
      <c r="S2358" s="141" t="s">
        <v>1213</v>
      </c>
      <c r="T2358" s="227">
        <v>4.008</v>
      </c>
      <c r="U2358" s="146">
        <v>47208</v>
      </c>
      <c r="V2358" s="208">
        <v>6.25E-2</v>
      </c>
      <c r="W2358" s="209">
        <v>6.9260000000000002E-2</v>
      </c>
      <c r="X2358" s="141" t="s">
        <v>636</v>
      </c>
      <c r="Y2358" s="141"/>
      <c r="Z2358" s="148">
        <v>2749600</v>
      </c>
      <c r="AA2358" s="148">
        <v>4.1524000000000001</v>
      </c>
      <c r="AB2358" s="148">
        <v>85.286699999999996</v>
      </c>
      <c r="AC2358" s="148">
        <v>0</v>
      </c>
      <c r="AD2358" s="148">
        <v>9737.5569799999994</v>
      </c>
      <c r="AE2358" s="151"/>
      <c r="AF2358" s="151"/>
      <c r="AG2358" s="141" t="s">
        <v>17</v>
      </c>
      <c r="AH2358" s="229">
        <v>8.9531671470000004E-3</v>
      </c>
      <c r="AI2358" s="229">
        <v>4.0221803655197584E-2</v>
      </c>
      <c r="AJ2358" s="229">
        <v>1.6373154890000001E-3</v>
      </c>
    </row>
    <row r="2359" spans="1:36" ht="13.5" thickBot="1">
      <c r="A2359" s="153">
        <v>8700</v>
      </c>
      <c r="B2359" s="153">
        <v>12536</v>
      </c>
      <c r="C2359" s="141" t="s">
        <v>3278</v>
      </c>
      <c r="D2359" s="141" t="s">
        <v>3279</v>
      </c>
      <c r="E2359" s="141" t="s">
        <v>430</v>
      </c>
      <c r="F2359" s="141" t="s">
        <v>3280</v>
      </c>
      <c r="G2359" s="141" t="s">
        <v>3281</v>
      </c>
      <c r="H2359" s="141" t="s">
        <v>76</v>
      </c>
      <c r="I2359" s="141" t="s">
        <v>230</v>
      </c>
      <c r="J2359" s="141" t="s">
        <v>61</v>
      </c>
      <c r="K2359" s="141" t="s">
        <v>314</v>
      </c>
      <c r="L2359" s="141" t="s">
        <v>821</v>
      </c>
      <c r="M2359" s="141" t="s">
        <v>476</v>
      </c>
      <c r="N2359" s="141" t="s">
        <v>130</v>
      </c>
      <c r="O2359" s="141" t="s">
        <v>62</v>
      </c>
      <c r="P2359" s="141" t="s">
        <v>298</v>
      </c>
      <c r="Q2359" s="141" t="s">
        <v>298</v>
      </c>
      <c r="R2359" s="141" t="s">
        <v>57</v>
      </c>
      <c r="S2359" s="141" t="s">
        <v>1207</v>
      </c>
      <c r="T2359" s="227">
        <v>2.698</v>
      </c>
      <c r="U2359" s="146">
        <v>46583</v>
      </c>
      <c r="V2359" s="208">
        <v>2.5000000000000001E-2</v>
      </c>
      <c r="W2359" s="209">
        <v>0</v>
      </c>
      <c r="X2359" s="141" t="s">
        <v>636</v>
      </c>
      <c r="Y2359" s="141"/>
      <c r="Z2359" s="148">
        <v>3000000</v>
      </c>
      <c r="AA2359" s="148">
        <v>3.71</v>
      </c>
      <c r="AB2359" s="148">
        <v>104.25</v>
      </c>
      <c r="AC2359" s="148">
        <v>0</v>
      </c>
      <c r="AD2359" s="148">
        <v>11603.025</v>
      </c>
      <c r="AE2359" s="151"/>
      <c r="AF2359" s="151"/>
      <c r="AG2359" s="141" t="s">
        <v>17</v>
      </c>
      <c r="AH2359" s="229">
        <v>6.6390776107999996E-2</v>
      </c>
      <c r="AI2359" s="229">
        <v>4.7927277274463657E-2</v>
      </c>
      <c r="AJ2359" s="229">
        <v>1.950983455E-3</v>
      </c>
    </row>
    <row r="2360" spans="1:36" ht="13.5" thickBot="1">
      <c r="A2360" s="153">
        <v>8700</v>
      </c>
      <c r="B2360" s="153">
        <v>12956</v>
      </c>
      <c r="C2360" s="141" t="s">
        <v>1370</v>
      </c>
      <c r="D2360" s="141">
        <v>520043605</v>
      </c>
      <c r="E2360" s="141" t="s">
        <v>429</v>
      </c>
      <c r="F2360" s="141" t="s">
        <v>1371</v>
      </c>
      <c r="G2360" s="141" t="s">
        <v>3282</v>
      </c>
      <c r="H2360" s="141" t="s">
        <v>76</v>
      </c>
      <c r="I2360" s="141" t="s">
        <v>229</v>
      </c>
      <c r="J2360" s="141" t="s">
        <v>53</v>
      </c>
      <c r="K2360" s="141" t="s">
        <v>53</v>
      </c>
      <c r="L2360" s="141" t="s">
        <v>821</v>
      </c>
      <c r="M2360" s="141" t="s">
        <v>311</v>
      </c>
      <c r="N2360" s="141" t="s">
        <v>265</v>
      </c>
      <c r="O2360" s="141" t="s">
        <v>62</v>
      </c>
      <c r="P2360" s="141" t="s">
        <v>1288</v>
      </c>
      <c r="Q2360" s="141" t="s">
        <v>65</v>
      </c>
      <c r="R2360" s="141" t="s">
        <v>57</v>
      </c>
      <c r="S2360" s="141" t="s">
        <v>1206</v>
      </c>
      <c r="T2360" s="227">
        <v>5.0199999999999996</v>
      </c>
      <c r="U2360" s="146">
        <v>50009</v>
      </c>
      <c r="V2360" s="208">
        <v>5.1499999999999997E-2</v>
      </c>
      <c r="W2360" s="209">
        <v>5.1499999999999997E-2</v>
      </c>
      <c r="X2360" s="141" t="s">
        <v>636</v>
      </c>
      <c r="Y2360" s="141"/>
      <c r="Z2360" s="148">
        <v>3730822.89</v>
      </c>
      <c r="AA2360" s="148">
        <v>1</v>
      </c>
      <c r="AB2360" s="148">
        <v>141.9</v>
      </c>
      <c r="AC2360" s="148">
        <v>0</v>
      </c>
      <c r="AD2360" s="148">
        <v>5294.0376800000004</v>
      </c>
      <c r="AE2360" s="151"/>
      <c r="AF2360" s="151"/>
      <c r="AG2360" s="141" t="s">
        <v>17</v>
      </c>
      <c r="AH2360" s="229">
        <v>1.344486325E-3</v>
      </c>
      <c r="AI2360" s="229">
        <v>1.1180337660395183E-2</v>
      </c>
      <c r="AJ2360" s="229">
        <v>3.9883967219999997E-3</v>
      </c>
    </row>
    <row r="2361" spans="1:36" ht="13.5" thickBot="1">
      <c r="A2361" s="153">
        <v>8700</v>
      </c>
      <c r="B2361" s="153">
        <v>12956</v>
      </c>
      <c r="C2361" s="141" t="s">
        <v>1377</v>
      </c>
      <c r="D2361" s="141">
        <v>34250659</v>
      </c>
      <c r="E2361" s="141" t="s">
        <v>430</v>
      </c>
      <c r="F2361" s="141" t="s">
        <v>2071</v>
      </c>
      <c r="G2361" s="141" t="s">
        <v>3702</v>
      </c>
      <c r="H2361" s="141" t="s">
        <v>76</v>
      </c>
      <c r="I2361" s="141" t="s">
        <v>229</v>
      </c>
      <c r="J2361" s="141" t="s">
        <v>53</v>
      </c>
      <c r="K2361" s="141" t="s">
        <v>153</v>
      </c>
      <c r="L2361" s="141" t="s">
        <v>821</v>
      </c>
      <c r="M2361" s="141" t="s">
        <v>311</v>
      </c>
      <c r="N2361" s="141" t="s">
        <v>652</v>
      </c>
      <c r="O2361" s="141" t="s">
        <v>62</v>
      </c>
      <c r="P2361" s="141" t="s">
        <v>1346</v>
      </c>
      <c r="Q2361" s="141" t="s">
        <v>65</v>
      </c>
      <c r="R2361" s="141" t="s">
        <v>57</v>
      </c>
      <c r="S2361" s="141" t="s">
        <v>1206</v>
      </c>
      <c r="T2361" s="227">
        <v>0.249</v>
      </c>
      <c r="U2361" s="146">
        <v>45657</v>
      </c>
      <c r="V2361" s="208">
        <v>4.0399999999999998E-2</v>
      </c>
      <c r="W2361" s="209">
        <v>8.8599999999999998E-2</v>
      </c>
      <c r="X2361" s="141" t="s">
        <v>636</v>
      </c>
      <c r="Y2361" s="141"/>
      <c r="Z2361" s="148">
        <v>50000</v>
      </c>
      <c r="AA2361" s="148">
        <v>1</v>
      </c>
      <c r="AB2361" s="148">
        <v>116.56</v>
      </c>
      <c r="AC2361" s="148">
        <v>0</v>
      </c>
      <c r="AD2361" s="148">
        <v>58.28</v>
      </c>
      <c r="AE2361" s="151"/>
      <c r="AF2361" s="151"/>
      <c r="AG2361" s="141" t="s">
        <v>17</v>
      </c>
      <c r="AH2361" s="229">
        <v>2.943865085E-3</v>
      </c>
      <c r="AI2361" s="229">
        <v>1.2307998511408994E-4</v>
      </c>
      <c r="AJ2361" s="229">
        <v>4.39067069533964E-5</v>
      </c>
    </row>
    <row r="2362" spans="1:36" ht="13.5" thickBot="1">
      <c r="A2362" s="153">
        <v>8700</v>
      </c>
      <c r="B2362" s="153">
        <v>12956</v>
      </c>
      <c r="C2362" s="141" t="s">
        <v>1278</v>
      </c>
      <c r="D2362" s="141">
        <v>520036104</v>
      </c>
      <c r="E2362" s="141" t="s">
        <v>429</v>
      </c>
      <c r="F2362" s="141" t="s">
        <v>1279</v>
      </c>
      <c r="G2362" s="141" t="s">
        <v>3246</v>
      </c>
      <c r="H2362" s="141" t="s">
        <v>76</v>
      </c>
      <c r="I2362" s="141" t="s">
        <v>229</v>
      </c>
      <c r="J2362" s="141" t="s">
        <v>53</v>
      </c>
      <c r="K2362" s="141" t="s">
        <v>53</v>
      </c>
      <c r="L2362" s="141" t="s">
        <v>821</v>
      </c>
      <c r="M2362" s="141" t="s">
        <v>311</v>
      </c>
      <c r="N2362" s="141" t="s">
        <v>140</v>
      </c>
      <c r="O2362" s="141" t="s">
        <v>62</v>
      </c>
      <c r="P2362" s="141" t="s">
        <v>1280</v>
      </c>
      <c r="Q2362" s="141" t="s">
        <v>65</v>
      </c>
      <c r="R2362" s="141" t="s">
        <v>57</v>
      </c>
      <c r="S2362" s="141" t="s">
        <v>1206</v>
      </c>
      <c r="T2362" s="227">
        <v>0.499</v>
      </c>
      <c r="U2362" s="146">
        <v>45748</v>
      </c>
      <c r="V2362" s="208">
        <v>4.3400000000000001E-2</v>
      </c>
      <c r="W2362" s="209">
        <v>3.4700000000000002E-2</v>
      </c>
      <c r="X2362" s="141" t="s">
        <v>636</v>
      </c>
      <c r="Y2362" s="141"/>
      <c r="Z2362" s="148">
        <v>1529380.33</v>
      </c>
      <c r="AA2362" s="148">
        <v>1</v>
      </c>
      <c r="AB2362" s="148">
        <v>115.84</v>
      </c>
      <c r="AC2362" s="148">
        <v>38.273049999999998</v>
      </c>
      <c r="AD2362" s="148">
        <v>1809.9072200000001</v>
      </c>
      <c r="AE2362" s="151"/>
      <c r="AF2362" s="151"/>
      <c r="AG2362" s="141" t="s">
        <v>17</v>
      </c>
      <c r="AH2362" s="229">
        <v>3.5159805249999998E-3</v>
      </c>
      <c r="AI2362" s="229">
        <v>3.8222950187969101E-3</v>
      </c>
      <c r="AJ2362" s="229">
        <v>1.363539223E-3</v>
      </c>
    </row>
    <row r="2363" spans="1:36" ht="13.5" thickBot="1">
      <c r="A2363" s="153">
        <v>8700</v>
      </c>
      <c r="B2363" s="153">
        <v>12956</v>
      </c>
      <c r="C2363" s="141" t="s">
        <v>1278</v>
      </c>
      <c r="D2363" s="141">
        <v>520036104</v>
      </c>
      <c r="E2363" s="141" t="s">
        <v>429</v>
      </c>
      <c r="F2363" s="141" t="s">
        <v>1281</v>
      </c>
      <c r="G2363" s="141" t="s">
        <v>3236</v>
      </c>
      <c r="H2363" s="141" t="s">
        <v>76</v>
      </c>
      <c r="I2363" s="141" t="s">
        <v>228</v>
      </c>
      <c r="J2363" s="141" t="s">
        <v>53</v>
      </c>
      <c r="K2363" s="141" t="s">
        <v>53</v>
      </c>
      <c r="L2363" s="141" t="s">
        <v>821</v>
      </c>
      <c r="M2363" s="141" t="s">
        <v>311</v>
      </c>
      <c r="N2363" s="141" t="s">
        <v>140</v>
      </c>
      <c r="O2363" s="141" t="s">
        <v>62</v>
      </c>
      <c r="P2363" s="141" t="s">
        <v>1280</v>
      </c>
      <c r="Q2363" s="141" t="s">
        <v>65</v>
      </c>
      <c r="R2363" s="141" t="s">
        <v>57</v>
      </c>
      <c r="S2363" s="141" t="s">
        <v>1206</v>
      </c>
      <c r="T2363" s="227">
        <v>0.499</v>
      </c>
      <c r="U2363" s="146">
        <v>45748</v>
      </c>
      <c r="V2363" s="208">
        <v>6.2300000000000001E-2</v>
      </c>
      <c r="W2363" s="209">
        <v>6.3399999999999998E-2</v>
      </c>
      <c r="X2363" s="141" t="s">
        <v>636</v>
      </c>
      <c r="Y2363" s="141"/>
      <c r="Z2363" s="148">
        <v>55000</v>
      </c>
      <c r="AA2363" s="148">
        <v>1</v>
      </c>
      <c r="AB2363" s="148">
        <v>100</v>
      </c>
      <c r="AC2363" s="148">
        <v>1.7132499999999999</v>
      </c>
      <c r="AD2363" s="148">
        <v>56.713250000000002</v>
      </c>
      <c r="AE2363" s="151"/>
      <c r="AF2363" s="151"/>
      <c r="AG2363" s="141" t="s">
        <v>17</v>
      </c>
      <c r="AH2363" s="229">
        <v>3.4586649699999998E-4</v>
      </c>
      <c r="AI2363" s="229">
        <v>1.1977120737425637E-4</v>
      </c>
      <c r="AJ2363" s="229">
        <v>4.2726356350801498E-5</v>
      </c>
    </row>
    <row r="2364" spans="1:36" ht="13.5" thickBot="1">
      <c r="A2364" s="153">
        <v>8700</v>
      </c>
      <c r="B2364" s="153">
        <v>12956</v>
      </c>
      <c r="C2364" s="141" t="s">
        <v>1373</v>
      </c>
      <c r="D2364" s="141">
        <v>510381601</v>
      </c>
      <c r="E2364" s="141" t="s">
        <v>429</v>
      </c>
      <c r="F2364" s="141" t="s">
        <v>1374</v>
      </c>
      <c r="G2364" s="141" t="s">
        <v>3283</v>
      </c>
      <c r="H2364" s="141" t="s">
        <v>76</v>
      </c>
      <c r="I2364" s="141" t="s">
        <v>228</v>
      </c>
      <c r="J2364" s="141" t="s">
        <v>53</v>
      </c>
      <c r="K2364" s="141" t="s">
        <v>53</v>
      </c>
      <c r="L2364" s="141" t="s">
        <v>821</v>
      </c>
      <c r="M2364" s="141" t="s">
        <v>311</v>
      </c>
      <c r="N2364" s="141" t="s">
        <v>140</v>
      </c>
      <c r="O2364" s="141" t="s">
        <v>62</v>
      </c>
      <c r="P2364" s="141" t="s">
        <v>1280</v>
      </c>
      <c r="Q2364" s="141" t="s">
        <v>65</v>
      </c>
      <c r="R2364" s="141" t="s">
        <v>57</v>
      </c>
      <c r="S2364" s="141" t="s">
        <v>1206</v>
      </c>
      <c r="T2364" s="227">
        <v>0.59499999999999997</v>
      </c>
      <c r="U2364" s="146">
        <v>45788</v>
      </c>
      <c r="V2364" s="208">
        <v>4.2000000000000003E-2</v>
      </c>
      <c r="W2364" s="209">
        <v>6.1600000000000002E-2</v>
      </c>
      <c r="X2364" s="141" t="s">
        <v>636</v>
      </c>
      <c r="Y2364" s="141"/>
      <c r="Z2364" s="148">
        <v>50000</v>
      </c>
      <c r="AA2364" s="148">
        <v>1</v>
      </c>
      <c r="AB2364" s="148">
        <v>100.56</v>
      </c>
      <c r="AC2364" s="148">
        <v>0</v>
      </c>
      <c r="AD2364" s="148">
        <v>50.28</v>
      </c>
      <c r="AE2364" s="151"/>
      <c r="AF2364" s="151"/>
      <c r="AG2364" s="141" t="s">
        <v>17</v>
      </c>
      <c r="AH2364" s="229">
        <v>4.1422549700000002E-4</v>
      </c>
      <c r="AI2364" s="229">
        <v>1.0618499745258137E-4</v>
      </c>
      <c r="AJ2364" s="229">
        <v>3.7879705312573301E-5</v>
      </c>
    </row>
    <row r="2365" spans="1:36" ht="13.5" thickBot="1">
      <c r="A2365" s="153">
        <v>8700</v>
      </c>
      <c r="B2365" s="153">
        <v>12956</v>
      </c>
      <c r="C2365" s="141" t="s">
        <v>1375</v>
      </c>
      <c r="D2365" s="141">
        <v>513992529</v>
      </c>
      <c r="E2365" s="141" t="s">
        <v>429</v>
      </c>
      <c r="F2365" s="141" t="s">
        <v>1376</v>
      </c>
      <c r="G2365" s="141" t="s">
        <v>3284</v>
      </c>
      <c r="H2365" s="141" t="s">
        <v>76</v>
      </c>
      <c r="I2365" s="141" t="s">
        <v>229</v>
      </c>
      <c r="J2365" s="141" t="s">
        <v>53</v>
      </c>
      <c r="K2365" s="141" t="s">
        <v>53</v>
      </c>
      <c r="L2365" s="141" t="s">
        <v>821</v>
      </c>
      <c r="M2365" s="141" t="s">
        <v>311</v>
      </c>
      <c r="N2365" s="141" t="s">
        <v>651</v>
      </c>
      <c r="O2365" s="141" t="s">
        <v>62</v>
      </c>
      <c r="P2365" s="141" t="s">
        <v>1293</v>
      </c>
      <c r="Q2365" s="141" t="s">
        <v>1294</v>
      </c>
      <c r="R2365" s="141" t="s">
        <v>57</v>
      </c>
      <c r="S2365" s="141" t="s">
        <v>1206</v>
      </c>
      <c r="T2365" s="227">
        <v>0.28499999999999998</v>
      </c>
      <c r="U2365" s="146">
        <v>45670</v>
      </c>
      <c r="V2365" s="208">
        <v>2.75E-2</v>
      </c>
      <c r="W2365" s="209">
        <v>4.6600000000000003E-2</v>
      </c>
      <c r="X2365" s="141" t="s">
        <v>636</v>
      </c>
      <c r="Y2365" s="141"/>
      <c r="Z2365" s="148">
        <v>13046.44</v>
      </c>
      <c r="AA2365" s="148">
        <v>1</v>
      </c>
      <c r="AB2365" s="148">
        <v>116.74</v>
      </c>
      <c r="AC2365" s="148">
        <v>0</v>
      </c>
      <c r="AD2365" s="148">
        <v>15.230409999999999</v>
      </c>
      <c r="AE2365" s="151"/>
      <c r="AF2365" s="151"/>
      <c r="AG2365" s="141" t="s">
        <v>17</v>
      </c>
      <c r="AH2365" s="229">
        <v>9.43744441871969E-5</v>
      </c>
      <c r="AI2365" s="229">
        <v>3.2164698628714591E-5</v>
      </c>
      <c r="AJ2365" s="229">
        <v>1.1474213257551099E-5</v>
      </c>
    </row>
    <row r="2366" spans="1:36" ht="13.5" thickBot="1">
      <c r="A2366" s="153">
        <v>8700</v>
      </c>
      <c r="B2366" s="153">
        <v>12956</v>
      </c>
      <c r="C2366" s="141" t="s">
        <v>1377</v>
      </c>
      <c r="D2366" s="141">
        <v>34250659</v>
      </c>
      <c r="E2366" s="141" t="s">
        <v>430</v>
      </c>
      <c r="F2366" s="141" t="s">
        <v>1378</v>
      </c>
      <c r="G2366" s="141" t="s">
        <v>3285</v>
      </c>
      <c r="H2366" s="141" t="s">
        <v>76</v>
      </c>
      <c r="I2366" s="141" t="s">
        <v>229</v>
      </c>
      <c r="J2366" s="141" t="s">
        <v>53</v>
      </c>
      <c r="K2366" s="141" t="s">
        <v>153</v>
      </c>
      <c r="L2366" s="141" t="s">
        <v>821</v>
      </c>
      <c r="M2366" s="141" t="s">
        <v>311</v>
      </c>
      <c r="N2366" s="141" t="s">
        <v>652</v>
      </c>
      <c r="O2366" s="141" t="s">
        <v>62</v>
      </c>
      <c r="P2366" s="141" t="s">
        <v>1346</v>
      </c>
      <c r="Q2366" s="141" t="s">
        <v>65</v>
      </c>
      <c r="R2366" s="141" t="s">
        <v>57</v>
      </c>
      <c r="S2366" s="141" t="s">
        <v>1206</v>
      </c>
      <c r="T2366" s="227">
        <v>1.266</v>
      </c>
      <c r="U2366" s="146">
        <v>46223</v>
      </c>
      <c r="V2366" s="208">
        <v>4.0500000000000001E-2</v>
      </c>
      <c r="W2366" s="209">
        <v>3.9E-2</v>
      </c>
      <c r="X2366" s="141" t="s">
        <v>636</v>
      </c>
      <c r="Y2366" s="141"/>
      <c r="Z2366" s="148">
        <v>311908.96999999997</v>
      </c>
      <c r="AA2366" s="148">
        <v>1</v>
      </c>
      <c r="AB2366" s="148">
        <v>116.3</v>
      </c>
      <c r="AC2366" s="148">
        <v>0</v>
      </c>
      <c r="AD2366" s="148">
        <v>362.75013000000001</v>
      </c>
      <c r="AE2366" s="151"/>
      <c r="AF2366" s="151"/>
      <c r="AG2366" s="141" t="s">
        <v>17</v>
      </c>
      <c r="AH2366" s="229">
        <v>1.131580339E-3</v>
      </c>
      <c r="AI2366" s="229">
        <v>7.6608237132007881E-4</v>
      </c>
      <c r="AJ2366" s="229">
        <v>2.7328695300000001E-4</v>
      </c>
    </row>
    <row r="2367" spans="1:36" ht="13.5" thickBot="1">
      <c r="A2367" s="153">
        <v>8700</v>
      </c>
      <c r="B2367" s="153">
        <v>12956</v>
      </c>
      <c r="C2367" s="141" t="s">
        <v>1282</v>
      </c>
      <c r="D2367" s="141">
        <v>520027194</v>
      </c>
      <c r="E2367" s="141" t="s">
        <v>429</v>
      </c>
      <c r="F2367" s="141" t="s">
        <v>1283</v>
      </c>
      <c r="G2367" s="141" t="s">
        <v>3247</v>
      </c>
      <c r="H2367" s="141" t="s">
        <v>76</v>
      </c>
      <c r="I2367" s="141" t="s">
        <v>228</v>
      </c>
      <c r="J2367" s="141" t="s">
        <v>53</v>
      </c>
      <c r="K2367" s="141" t="s">
        <v>53</v>
      </c>
      <c r="L2367" s="141" t="s">
        <v>821</v>
      </c>
      <c r="M2367" s="141" t="s">
        <v>311</v>
      </c>
      <c r="N2367" s="141" t="s">
        <v>654</v>
      </c>
      <c r="O2367" s="141" t="s">
        <v>62</v>
      </c>
      <c r="P2367" s="141" t="s">
        <v>1205</v>
      </c>
      <c r="Q2367" s="141" t="s">
        <v>65</v>
      </c>
      <c r="R2367" s="141" t="s">
        <v>57</v>
      </c>
      <c r="S2367" s="141" t="s">
        <v>1206</v>
      </c>
      <c r="T2367" s="227">
        <v>1.1279999999999999</v>
      </c>
      <c r="U2367" s="146">
        <v>45992</v>
      </c>
      <c r="V2367" s="208">
        <v>5.45E-2</v>
      </c>
      <c r="W2367" s="209">
        <v>5.2600000000000001E-2</v>
      </c>
      <c r="X2367" s="141" t="s">
        <v>636</v>
      </c>
      <c r="Y2367" s="141"/>
      <c r="Z2367" s="148">
        <v>160003.20000000001</v>
      </c>
      <c r="AA2367" s="148">
        <v>1</v>
      </c>
      <c r="AB2367" s="148">
        <v>102.1</v>
      </c>
      <c r="AC2367" s="148">
        <v>0</v>
      </c>
      <c r="AD2367" s="148">
        <v>163.36327</v>
      </c>
      <c r="AE2367" s="151"/>
      <c r="AF2367" s="151"/>
      <c r="AG2367" s="141" t="s">
        <v>17</v>
      </c>
      <c r="AH2367" s="229">
        <v>1.0359518470000001E-3</v>
      </c>
      <c r="AI2367" s="229">
        <v>3.450025538742117E-4</v>
      </c>
      <c r="AJ2367" s="229">
        <v>1.2307383700000001E-4</v>
      </c>
    </row>
    <row r="2368" spans="1:36" ht="13.5" thickBot="1">
      <c r="A2368" s="153">
        <v>8700</v>
      </c>
      <c r="B2368" s="153">
        <v>12956</v>
      </c>
      <c r="C2368" s="141" t="s">
        <v>1379</v>
      </c>
      <c r="D2368" s="141">
        <v>520026683</v>
      </c>
      <c r="E2368" s="141" t="s">
        <v>429</v>
      </c>
      <c r="F2368" s="141" t="s">
        <v>1380</v>
      </c>
      <c r="G2368" s="141" t="s">
        <v>3286</v>
      </c>
      <c r="H2368" s="141" t="s">
        <v>76</v>
      </c>
      <c r="I2368" s="141" t="s">
        <v>229</v>
      </c>
      <c r="J2368" s="141" t="s">
        <v>53</v>
      </c>
      <c r="K2368" s="141" t="s">
        <v>53</v>
      </c>
      <c r="L2368" s="141" t="s">
        <v>821</v>
      </c>
      <c r="M2368" s="141" t="s">
        <v>311</v>
      </c>
      <c r="N2368" s="141" t="s">
        <v>651</v>
      </c>
      <c r="O2368" s="141" t="s">
        <v>62</v>
      </c>
      <c r="P2368" s="141" t="s">
        <v>1310</v>
      </c>
      <c r="Q2368" s="141" t="s">
        <v>65</v>
      </c>
      <c r="R2368" s="141" t="s">
        <v>57</v>
      </c>
      <c r="S2368" s="141" t="s">
        <v>1206</v>
      </c>
      <c r="T2368" s="227">
        <v>2.1819999999999999</v>
      </c>
      <c r="U2368" s="146">
        <v>46936</v>
      </c>
      <c r="V2368" s="208">
        <v>3.2000000000000001E-2</v>
      </c>
      <c r="W2368" s="209">
        <v>2.6499999999999999E-2</v>
      </c>
      <c r="X2368" s="141" t="s">
        <v>636</v>
      </c>
      <c r="Y2368" s="141"/>
      <c r="Z2368" s="148">
        <v>813250</v>
      </c>
      <c r="AA2368" s="148">
        <v>1</v>
      </c>
      <c r="AB2368" s="148">
        <v>117.37</v>
      </c>
      <c r="AC2368" s="148">
        <v>0</v>
      </c>
      <c r="AD2368" s="148">
        <v>954.51152000000002</v>
      </c>
      <c r="AE2368" s="151"/>
      <c r="AF2368" s="151"/>
      <c r="AG2368" s="141" t="s">
        <v>17</v>
      </c>
      <c r="AH2368" s="229">
        <v>7.7295272699999995E-4</v>
      </c>
      <c r="AI2368" s="229">
        <v>2.015807544145974E-3</v>
      </c>
      <c r="AJ2368" s="229">
        <v>7.1910531199999999E-4</v>
      </c>
    </row>
    <row r="2369" spans="1:36" ht="13.5" thickBot="1">
      <c r="A2369" s="153">
        <v>8700</v>
      </c>
      <c r="B2369" s="153">
        <v>12956</v>
      </c>
      <c r="C2369" s="141" t="s">
        <v>1381</v>
      </c>
      <c r="D2369" s="141">
        <v>511659401</v>
      </c>
      <c r="E2369" s="141" t="s">
        <v>429</v>
      </c>
      <c r="F2369" s="141" t="s">
        <v>1382</v>
      </c>
      <c r="G2369" s="141" t="s">
        <v>3287</v>
      </c>
      <c r="H2369" s="141" t="s">
        <v>76</v>
      </c>
      <c r="I2369" s="141" t="s">
        <v>229</v>
      </c>
      <c r="J2369" s="141" t="s">
        <v>53</v>
      </c>
      <c r="K2369" s="141" t="s">
        <v>53</v>
      </c>
      <c r="L2369" s="141" t="s">
        <v>821</v>
      </c>
      <c r="M2369" s="141" t="s">
        <v>311</v>
      </c>
      <c r="N2369" s="141" t="s">
        <v>651</v>
      </c>
      <c r="O2369" s="141" t="s">
        <v>62</v>
      </c>
      <c r="P2369" s="141" t="s">
        <v>1310</v>
      </c>
      <c r="Q2369" s="141" t="s">
        <v>65</v>
      </c>
      <c r="R2369" s="141" t="s">
        <v>57</v>
      </c>
      <c r="S2369" s="141" t="s">
        <v>1206</v>
      </c>
      <c r="T2369" s="227">
        <v>2.1859999999999999</v>
      </c>
      <c r="U2369" s="146">
        <v>47177</v>
      </c>
      <c r="V2369" s="208">
        <v>2.3400000000000001E-2</v>
      </c>
      <c r="W2369" s="209">
        <v>2.6599999999999999E-2</v>
      </c>
      <c r="X2369" s="141" t="s">
        <v>636</v>
      </c>
      <c r="Y2369" s="141"/>
      <c r="Z2369" s="148">
        <v>3749106.04</v>
      </c>
      <c r="AA2369" s="148">
        <v>1</v>
      </c>
      <c r="AB2369" s="148">
        <v>115.87</v>
      </c>
      <c r="AC2369" s="148">
        <v>0</v>
      </c>
      <c r="AD2369" s="148">
        <v>4344.0891700000002</v>
      </c>
      <c r="AE2369" s="151"/>
      <c r="AF2369" s="151"/>
      <c r="AG2369" s="141" t="s">
        <v>17</v>
      </c>
      <c r="AH2369" s="229">
        <v>1.7772005249999999E-3</v>
      </c>
      <c r="AI2369" s="229">
        <v>9.1741666159553762E-3</v>
      </c>
      <c r="AJ2369" s="229">
        <v>3.272729069E-3</v>
      </c>
    </row>
    <row r="2370" spans="1:36" ht="13.5" thickBot="1">
      <c r="A2370" s="153">
        <v>8700</v>
      </c>
      <c r="B2370" s="153">
        <v>12956</v>
      </c>
      <c r="C2370" s="141" t="s">
        <v>1284</v>
      </c>
      <c r="D2370" s="141">
        <v>510960719</v>
      </c>
      <c r="E2370" s="141" t="s">
        <v>429</v>
      </c>
      <c r="F2370" s="141" t="s">
        <v>1285</v>
      </c>
      <c r="G2370" s="141" t="s">
        <v>3248</v>
      </c>
      <c r="H2370" s="141" t="s">
        <v>76</v>
      </c>
      <c r="I2370" s="141" t="s">
        <v>229</v>
      </c>
      <c r="J2370" s="141" t="s">
        <v>53</v>
      </c>
      <c r="K2370" s="141" t="s">
        <v>53</v>
      </c>
      <c r="L2370" s="141" t="s">
        <v>821</v>
      </c>
      <c r="M2370" s="141" t="s">
        <v>311</v>
      </c>
      <c r="N2370" s="141" t="s">
        <v>651</v>
      </c>
      <c r="O2370" s="141" t="s">
        <v>62</v>
      </c>
      <c r="P2370" s="141" t="s">
        <v>1286</v>
      </c>
      <c r="Q2370" s="141" t="s">
        <v>65</v>
      </c>
      <c r="R2370" s="141" t="s">
        <v>57</v>
      </c>
      <c r="S2370" s="141" t="s">
        <v>1206</v>
      </c>
      <c r="T2370" s="227">
        <v>0.499</v>
      </c>
      <c r="U2370" s="146">
        <v>45748</v>
      </c>
      <c r="V2370" s="208">
        <v>6.4999999999999997E-3</v>
      </c>
      <c r="W2370" s="209">
        <v>2.7900000000000001E-2</v>
      </c>
      <c r="X2370" s="141" t="s">
        <v>636</v>
      </c>
      <c r="Y2370" s="141"/>
      <c r="Z2370" s="148">
        <v>972740.4</v>
      </c>
      <c r="AA2370" s="148">
        <v>1</v>
      </c>
      <c r="AB2370" s="148">
        <v>114.12</v>
      </c>
      <c r="AC2370" s="148">
        <v>3.6458400000000002</v>
      </c>
      <c r="AD2370" s="148">
        <v>1113.7371800000001</v>
      </c>
      <c r="AE2370" s="151"/>
      <c r="AF2370" s="151"/>
      <c r="AG2370" s="141" t="s">
        <v>17</v>
      </c>
      <c r="AH2370" s="229">
        <v>1.7819392279999999E-3</v>
      </c>
      <c r="AI2370" s="229">
        <v>2.3520719892829189E-3</v>
      </c>
      <c r="AJ2370" s="229">
        <v>8.39061976E-4</v>
      </c>
    </row>
    <row r="2371" spans="1:36" ht="13.5" thickBot="1">
      <c r="A2371" s="153">
        <v>8700</v>
      </c>
      <c r="B2371" s="153">
        <v>12956</v>
      </c>
      <c r="C2371" s="141" t="s">
        <v>1278</v>
      </c>
      <c r="D2371" s="141">
        <v>520036104</v>
      </c>
      <c r="E2371" s="141" t="s">
        <v>429</v>
      </c>
      <c r="F2371" s="141" t="s">
        <v>1383</v>
      </c>
      <c r="G2371" s="141" t="s">
        <v>3288</v>
      </c>
      <c r="H2371" s="141" t="s">
        <v>76</v>
      </c>
      <c r="I2371" s="141" t="s">
        <v>229</v>
      </c>
      <c r="J2371" s="141" t="s">
        <v>53</v>
      </c>
      <c r="K2371" s="141" t="s">
        <v>53</v>
      </c>
      <c r="L2371" s="141" t="s">
        <v>821</v>
      </c>
      <c r="M2371" s="141" t="s">
        <v>311</v>
      </c>
      <c r="N2371" s="141" t="s">
        <v>140</v>
      </c>
      <c r="O2371" s="141" t="s">
        <v>62</v>
      </c>
      <c r="P2371" s="141" t="s">
        <v>1280</v>
      </c>
      <c r="Q2371" s="141" t="s">
        <v>65</v>
      </c>
      <c r="R2371" s="141" t="s">
        <v>57</v>
      </c>
      <c r="S2371" s="141" t="s">
        <v>1206</v>
      </c>
      <c r="T2371" s="227">
        <v>2.7919999999999998</v>
      </c>
      <c r="U2371" s="146">
        <v>47239</v>
      </c>
      <c r="V2371" s="208">
        <v>3.9E-2</v>
      </c>
      <c r="W2371" s="209">
        <v>3.95E-2</v>
      </c>
      <c r="X2371" s="141" t="s">
        <v>636</v>
      </c>
      <c r="Y2371" s="141"/>
      <c r="Z2371" s="148">
        <v>3530857.14</v>
      </c>
      <c r="AA2371" s="148">
        <v>1</v>
      </c>
      <c r="AB2371" s="148">
        <v>117.74</v>
      </c>
      <c r="AC2371" s="148">
        <v>0</v>
      </c>
      <c r="AD2371" s="148">
        <v>4157.2312000000002</v>
      </c>
      <c r="AE2371" s="151"/>
      <c r="AF2371" s="151"/>
      <c r="AG2371" s="141" t="s">
        <v>17</v>
      </c>
      <c r="AH2371" s="229">
        <v>2.4755027430000002E-3</v>
      </c>
      <c r="AI2371" s="229">
        <v>8.7795462287548094E-3</v>
      </c>
      <c r="AJ2371" s="229">
        <v>3.131954907E-3</v>
      </c>
    </row>
    <row r="2372" spans="1:36" ht="13.5" thickBot="1">
      <c r="A2372" s="153">
        <v>8700</v>
      </c>
      <c r="B2372" s="153">
        <v>12956</v>
      </c>
      <c r="C2372" s="141" t="s">
        <v>1289</v>
      </c>
      <c r="D2372" s="141">
        <v>513623314</v>
      </c>
      <c r="E2372" s="141" t="s">
        <v>429</v>
      </c>
      <c r="F2372" s="141" t="s">
        <v>1290</v>
      </c>
      <c r="G2372" s="141" t="s">
        <v>3249</v>
      </c>
      <c r="H2372" s="141" t="s">
        <v>76</v>
      </c>
      <c r="I2372" s="141" t="s">
        <v>229</v>
      </c>
      <c r="J2372" s="141" t="s">
        <v>53</v>
      </c>
      <c r="K2372" s="141" t="s">
        <v>53</v>
      </c>
      <c r="L2372" s="141" t="s">
        <v>821</v>
      </c>
      <c r="M2372" s="141" t="s">
        <v>311</v>
      </c>
      <c r="N2372" s="141" t="s">
        <v>651</v>
      </c>
      <c r="O2372" s="141" t="s">
        <v>62</v>
      </c>
      <c r="P2372" s="141" t="s">
        <v>1288</v>
      </c>
      <c r="Q2372" s="141" t="s">
        <v>65</v>
      </c>
      <c r="R2372" s="141" t="s">
        <v>57</v>
      </c>
      <c r="S2372" s="141" t="s">
        <v>1206</v>
      </c>
      <c r="T2372" s="227">
        <v>0.59899999999999998</v>
      </c>
      <c r="U2372" s="146">
        <v>45788</v>
      </c>
      <c r="V2372" s="208">
        <v>2.5000000000000001E-2</v>
      </c>
      <c r="W2372" s="209">
        <v>2.8199999999999999E-2</v>
      </c>
      <c r="X2372" s="141" t="s">
        <v>636</v>
      </c>
      <c r="Y2372" s="141"/>
      <c r="Z2372" s="148">
        <v>204105.93</v>
      </c>
      <c r="AA2372" s="148">
        <v>1</v>
      </c>
      <c r="AB2372" s="148">
        <v>116.48</v>
      </c>
      <c r="AC2372" s="148">
        <v>0</v>
      </c>
      <c r="AD2372" s="148">
        <v>237.74259000000001</v>
      </c>
      <c r="AE2372" s="151"/>
      <c r="AF2372" s="151"/>
      <c r="AG2372" s="141" t="s">
        <v>17</v>
      </c>
      <c r="AH2372" s="229">
        <v>8.6668461899999996E-4</v>
      </c>
      <c r="AI2372" s="229">
        <v>5.0208226558313637E-4</v>
      </c>
      <c r="AJ2372" s="229">
        <v>1.79109372E-4</v>
      </c>
    </row>
    <row r="2373" spans="1:36" ht="13.5" thickBot="1">
      <c r="A2373" s="153">
        <v>8700</v>
      </c>
      <c r="B2373" s="153">
        <v>12956</v>
      </c>
      <c r="C2373" s="141" t="s">
        <v>1386</v>
      </c>
      <c r="D2373" s="141">
        <v>514892801</v>
      </c>
      <c r="E2373" s="141" t="s">
        <v>429</v>
      </c>
      <c r="F2373" s="141" t="s">
        <v>1387</v>
      </c>
      <c r="G2373" s="141" t="s">
        <v>3289</v>
      </c>
      <c r="H2373" s="141" t="s">
        <v>76</v>
      </c>
      <c r="I2373" s="141" t="s">
        <v>228</v>
      </c>
      <c r="J2373" s="141" t="s">
        <v>53</v>
      </c>
      <c r="K2373" s="141" t="s">
        <v>53</v>
      </c>
      <c r="L2373" s="141" t="s">
        <v>821</v>
      </c>
      <c r="M2373" s="141" t="s">
        <v>311</v>
      </c>
      <c r="N2373" s="141" t="s">
        <v>263</v>
      </c>
      <c r="O2373" s="141" t="s">
        <v>62</v>
      </c>
      <c r="P2373" s="141" t="s">
        <v>1333</v>
      </c>
      <c r="Q2373" s="141" t="s">
        <v>65</v>
      </c>
      <c r="R2373" s="141" t="s">
        <v>57</v>
      </c>
      <c r="S2373" s="141" t="s">
        <v>1206</v>
      </c>
      <c r="T2373" s="227">
        <v>0.99199999999999999</v>
      </c>
      <c r="U2373" s="146">
        <v>45931</v>
      </c>
      <c r="V2373" s="208">
        <v>3.3500000000000002E-2</v>
      </c>
      <c r="W2373" s="209">
        <v>5.7700000000000001E-2</v>
      </c>
      <c r="X2373" s="141" t="s">
        <v>636</v>
      </c>
      <c r="Y2373" s="141"/>
      <c r="Z2373" s="148">
        <v>500000</v>
      </c>
      <c r="AA2373" s="148">
        <v>1</v>
      </c>
      <c r="AB2373" s="148">
        <v>97.76</v>
      </c>
      <c r="AC2373" s="148">
        <v>13.975</v>
      </c>
      <c r="AD2373" s="148">
        <v>502.77499999999998</v>
      </c>
      <c r="AE2373" s="151"/>
      <c r="AF2373" s="151"/>
      <c r="AG2373" s="141" t="s">
        <v>17</v>
      </c>
      <c r="AH2373" s="229">
        <v>7.2761986800000001E-3</v>
      </c>
      <c r="AI2373" s="229">
        <v>1.0617971776893714E-3</v>
      </c>
      <c r="AJ2373" s="229">
        <v>3.7877821800000002E-4</v>
      </c>
    </row>
    <row r="2374" spans="1:36" ht="13.5" thickBot="1">
      <c r="A2374" s="153">
        <v>8700</v>
      </c>
      <c r="B2374" s="153">
        <v>12956</v>
      </c>
      <c r="C2374" s="141" t="s">
        <v>1388</v>
      </c>
      <c r="D2374" s="141">
        <v>514065283</v>
      </c>
      <c r="E2374" s="141" t="s">
        <v>429</v>
      </c>
      <c r="F2374" s="141" t="s">
        <v>1389</v>
      </c>
      <c r="G2374" s="141" t="s">
        <v>3290</v>
      </c>
      <c r="H2374" s="141" t="s">
        <v>76</v>
      </c>
      <c r="I2374" s="141" t="s">
        <v>228</v>
      </c>
      <c r="J2374" s="141" t="s">
        <v>53</v>
      </c>
      <c r="K2374" s="141" t="s">
        <v>53</v>
      </c>
      <c r="L2374" s="141" t="s">
        <v>821</v>
      </c>
      <c r="M2374" s="141" t="s">
        <v>311</v>
      </c>
      <c r="N2374" s="141" t="s">
        <v>75</v>
      </c>
      <c r="O2374" s="141" t="s">
        <v>62</v>
      </c>
      <c r="P2374" s="141" t="s">
        <v>1288</v>
      </c>
      <c r="Q2374" s="141" t="s">
        <v>65</v>
      </c>
      <c r="R2374" s="141" t="s">
        <v>57</v>
      </c>
      <c r="S2374" s="141" t="s">
        <v>1206</v>
      </c>
      <c r="T2374" s="227">
        <v>1.1459999999999999</v>
      </c>
      <c r="U2374" s="146">
        <v>46266</v>
      </c>
      <c r="V2374" s="208">
        <v>2.75E-2</v>
      </c>
      <c r="W2374" s="209">
        <v>5.5399999999999998E-2</v>
      </c>
      <c r="X2374" s="141" t="s">
        <v>636</v>
      </c>
      <c r="Y2374" s="141"/>
      <c r="Z2374" s="148">
        <v>66812.86</v>
      </c>
      <c r="AA2374" s="148">
        <v>1</v>
      </c>
      <c r="AB2374" s="148">
        <v>97.21</v>
      </c>
      <c r="AC2374" s="148">
        <v>0</v>
      </c>
      <c r="AD2374" s="148">
        <v>64.948779999999999</v>
      </c>
      <c r="AE2374" s="151"/>
      <c r="AF2374" s="151"/>
      <c r="AG2374" s="141" t="s">
        <v>17</v>
      </c>
      <c r="AH2374" s="229">
        <v>3.7038722499999998E-4</v>
      </c>
      <c r="AI2374" s="229">
        <v>1.3716360459125433E-4</v>
      </c>
      <c r="AJ2374" s="229">
        <v>4.8930800453682497E-5</v>
      </c>
    </row>
    <row r="2375" spans="1:36" ht="13.5" thickBot="1">
      <c r="A2375" s="153">
        <v>8700</v>
      </c>
      <c r="B2375" s="153">
        <v>12956</v>
      </c>
      <c r="C2375" s="141" t="s">
        <v>1372</v>
      </c>
      <c r="D2375" s="141">
        <v>513821488</v>
      </c>
      <c r="E2375" s="141" t="s">
        <v>429</v>
      </c>
      <c r="F2375" s="141" t="s">
        <v>1390</v>
      </c>
      <c r="G2375" s="141" t="s">
        <v>3291</v>
      </c>
      <c r="H2375" s="141" t="s">
        <v>76</v>
      </c>
      <c r="I2375" s="141" t="s">
        <v>229</v>
      </c>
      <c r="J2375" s="141" t="s">
        <v>53</v>
      </c>
      <c r="K2375" s="141" t="s">
        <v>53</v>
      </c>
      <c r="L2375" s="141" t="s">
        <v>821</v>
      </c>
      <c r="M2375" s="141" t="s">
        <v>311</v>
      </c>
      <c r="N2375" s="141" t="s">
        <v>651</v>
      </c>
      <c r="O2375" s="141" t="s">
        <v>62</v>
      </c>
      <c r="P2375" s="141" t="s">
        <v>1310</v>
      </c>
      <c r="Q2375" s="141" t="s">
        <v>65</v>
      </c>
      <c r="R2375" s="141" t="s">
        <v>57</v>
      </c>
      <c r="S2375" s="141" t="s">
        <v>1206</v>
      </c>
      <c r="T2375" s="227">
        <v>2.1360000000000001</v>
      </c>
      <c r="U2375" s="146">
        <v>47016</v>
      </c>
      <c r="V2375" s="208">
        <v>0.04</v>
      </c>
      <c r="W2375" s="209">
        <v>2.64E-2</v>
      </c>
      <c r="X2375" s="141" t="s">
        <v>636</v>
      </c>
      <c r="Y2375" s="141"/>
      <c r="Z2375" s="148">
        <v>1920668.17</v>
      </c>
      <c r="AA2375" s="148">
        <v>1</v>
      </c>
      <c r="AB2375" s="148">
        <v>119.57</v>
      </c>
      <c r="AC2375" s="148">
        <v>0</v>
      </c>
      <c r="AD2375" s="148">
        <v>2296.5429300000001</v>
      </c>
      <c r="AE2375" s="151"/>
      <c r="AF2375" s="151"/>
      <c r="AG2375" s="141" t="s">
        <v>17</v>
      </c>
      <c r="AH2375" s="229">
        <v>1.995389488E-3</v>
      </c>
      <c r="AI2375" s="229">
        <v>4.8500080583093429E-3</v>
      </c>
      <c r="AJ2375" s="229">
        <v>1.7301585E-3</v>
      </c>
    </row>
    <row r="2376" spans="1:36" ht="13.5" thickBot="1">
      <c r="A2376" s="153">
        <v>8700</v>
      </c>
      <c r="B2376" s="153">
        <v>12956</v>
      </c>
      <c r="C2376" s="141" t="s">
        <v>1379</v>
      </c>
      <c r="D2376" s="141">
        <v>520026683</v>
      </c>
      <c r="E2376" s="141" t="s">
        <v>429</v>
      </c>
      <c r="F2376" s="141" t="s">
        <v>1391</v>
      </c>
      <c r="G2376" s="141" t="s">
        <v>3292</v>
      </c>
      <c r="H2376" s="141" t="s">
        <v>76</v>
      </c>
      <c r="I2376" s="141" t="s">
        <v>228</v>
      </c>
      <c r="J2376" s="141" t="s">
        <v>53</v>
      </c>
      <c r="K2376" s="141" t="s">
        <v>53</v>
      </c>
      <c r="L2376" s="141" t="s">
        <v>821</v>
      </c>
      <c r="M2376" s="141" t="s">
        <v>311</v>
      </c>
      <c r="N2376" s="141" t="s">
        <v>651</v>
      </c>
      <c r="O2376" s="141" t="s">
        <v>62</v>
      </c>
      <c r="P2376" s="141" t="s">
        <v>1310</v>
      </c>
      <c r="Q2376" s="141" t="s">
        <v>65</v>
      </c>
      <c r="R2376" s="141" t="s">
        <v>57</v>
      </c>
      <c r="S2376" s="141" t="s">
        <v>1206</v>
      </c>
      <c r="T2376" s="227">
        <v>0.74</v>
      </c>
      <c r="U2376" s="146">
        <v>46026</v>
      </c>
      <c r="V2376" s="208">
        <v>3.39E-2</v>
      </c>
      <c r="W2376" s="209">
        <v>5.45E-2</v>
      </c>
      <c r="X2376" s="141" t="s">
        <v>636</v>
      </c>
      <c r="Y2376" s="141"/>
      <c r="Z2376" s="148">
        <v>300000</v>
      </c>
      <c r="AA2376" s="148">
        <v>1</v>
      </c>
      <c r="AB2376" s="148">
        <v>101</v>
      </c>
      <c r="AC2376" s="148">
        <v>0</v>
      </c>
      <c r="AD2376" s="148">
        <v>303</v>
      </c>
      <c r="AE2376" s="151"/>
      <c r="AF2376" s="151"/>
      <c r="AG2376" s="141" t="s">
        <v>17</v>
      </c>
      <c r="AH2376" s="229">
        <v>6.9110862900000005E-4</v>
      </c>
      <c r="AI2376" s="229">
        <v>6.3989765767963715E-4</v>
      </c>
      <c r="AJ2376" s="229">
        <v>2.2827268700000001E-4</v>
      </c>
    </row>
    <row r="2377" spans="1:36" ht="13.5" thickBot="1">
      <c r="A2377" s="153">
        <v>8700</v>
      </c>
      <c r="B2377" s="153">
        <v>12956</v>
      </c>
      <c r="C2377" s="141" t="s">
        <v>1372</v>
      </c>
      <c r="D2377" s="141">
        <v>513821488</v>
      </c>
      <c r="E2377" s="141" t="s">
        <v>429</v>
      </c>
      <c r="F2377" s="141" t="s">
        <v>1392</v>
      </c>
      <c r="G2377" s="141" t="s">
        <v>3293</v>
      </c>
      <c r="H2377" s="141" t="s">
        <v>76</v>
      </c>
      <c r="I2377" s="141" t="s">
        <v>229</v>
      </c>
      <c r="J2377" s="141" t="s">
        <v>53</v>
      </c>
      <c r="K2377" s="141" t="s">
        <v>53</v>
      </c>
      <c r="L2377" s="141" t="s">
        <v>821</v>
      </c>
      <c r="M2377" s="141" t="s">
        <v>311</v>
      </c>
      <c r="N2377" s="141" t="s">
        <v>651</v>
      </c>
      <c r="O2377" s="141" t="s">
        <v>62</v>
      </c>
      <c r="P2377" s="141" t="s">
        <v>1310</v>
      </c>
      <c r="Q2377" s="141" t="s">
        <v>65</v>
      </c>
      <c r="R2377" s="141" t="s">
        <v>57</v>
      </c>
      <c r="S2377" s="141" t="s">
        <v>1206</v>
      </c>
      <c r="T2377" s="227">
        <v>3.4780000000000002</v>
      </c>
      <c r="U2377" s="146">
        <v>48112</v>
      </c>
      <c r="V2377" s="208">
        <v>3.5000000000000003E-2</v>
      </c>
      <c r="W2377" s="209">
        <v>2.8899999999999999E-2</v>
      </c>
      <c r="X2377" s="141" t="s">
        <v>636</v>
      </c>
      <c r="Y2377" s="141"/>
      <c r="Z2377" s="148">
        <v>204792.68</v>
      </c>
      <c r="AA2377" s="148">
        <v>1</v>
      </c>
      <c r="AB2377" s="148">
        <v>119.87</v>
      </c>
      <c r="AC2377" s="148">
        <v>0</v>
      </c>
      <c r="AD2377" s="148">
        <v>245.48499000000001</v>
      </c>
      <c r="AE2377" s="151"/>
      <c r="AF2377" s="151"/>
      <c r="AG2377" s="141" t="s">
        <v>17</v>
      </c>
      <c r="AH2377" s="229">
        <v>2.3782420699999999E-4</v>
      </c>
      <c r="AI2377" s="229">
        <v>5.1843323464194444E-4</v>
      </c>
      <c r="AJ2377" s="229">
        <v>1.8494230400000001E-4</v>
      </c>
    </row>
    <row r="2378" spans="1:36" ht="13.5" thickBot="1">
      <c r="A2378" s="153">
        <v>8700</v>
      </c>
      <c r="B2378" s="153">
        <v>12956</v>
      </c>
      <c r="C2378" s="141" t="s">
        <v>1284</v>
      </c>
      <c r="D2378" s="141">
        <v>510960719</v>
      </c>
      <c r="E2378" s="141" t="s">
        <v>429</v>
      </c>
      <c r="F2378" s="141" t="s">
        <v>1393</v>
      </c>
      <c r="G2378" s="141" t="s">
        <v>3294</v>
      </c>
      <c r="H2378" s="141" t="s">
        <v>76</v>
      </c>
      <c r="I2378" s="141" t="s">
        <v>229</v>
      </c>
      <c r="J2378" s="141" t="s">
        <v>53</v>
      </c>
      <c r="K2378" s="141" t="s">
        <v>53</v>
      </c>
      <c r="L2378" s="141" t="s">
        <v>821</v>
      </c>
      <c r="M2378" s="141" t="s">
        <v>311</v>
      </c>
      <c r="N2378" s="141" t="s">
        <v>651</v>
      </c>
      <c r="O2378" s="141" t="s">
        <v>62</v>
      </c>
      <c r="P2378" s="141" t="s">
        <v>1394</v>
      </c>
      <c r="Q2378" s="141" t="s">
        <v>1294</v>
      </c>
      <c r="R2378" s="141" t="s">
        <v>57</v>
      </c>
      <c r="S2378" s="141" t="s">
        <v>1206</v>
      </c>
      <c r="T2378" s="227">
        <v>2.891</v>
      </c>
      <c r="U2378" s="146">
        <v>47669</v>
      </c>
      <c r="V2378" s="208">
        <v>1.34E-2</v>
      </c>
      <c r="W2378" s="209">
        <v>2.8199999999999999E-2</v>
      </c>
      <c r="X2378" s="141" t="s">
        <v>636</v>
      </c>
      <c r="Y2378" s="141"/>
      <c r="Z2378" s="148">
        <v>3423815.94</v>
      </c>
      <c r="AA2378" s="148">
        <v>1</v>
      </c>
      <c r="AB2378" s="148">
        <v>112.38</v>
      </c>
      <c r="AC2378" s="148">
        <v>0</v>
      </c>
      <c r="AD2378" s="148">
        <v>3847.68435</v>
      </c>
      <c r="AE2378" s="151"/>
      <c r="AF2378" s="151"/>
      <c r="AG2378" s="141" t="s">
        <v>17</v>
      </c>
      <c r="AH2378" s="229">
        <v>1.2916820599999999E-3</v>
      </c>
      <c r="AI2378" s="229">
        <v>8.1258224523287036E-3</v>
      </c>
      <c r="AJ2378" s="229">
        <v>2.8987499859999999E-3</v>
      </c>
    </row>
    <row r="2379" spans="1:36" ht="13.5" thickBot="1">
      <c r="A2379" s="153">
        <v>8700</v>
      </c>
      <c r="B2379" s="153">
        <v>12956</v>
      </c>
      <c r="C2379" s="141" t="s">
        <v>1289</v>
      </c>
      <c r="D2379" s="141">
        <v>513623314</v>
      </c>
      <c r="E2379" s="141" t="s">
        <v>429</v>
      </c>
      <c r="F2379" s="141" t="s">
        <v>1395</v>
      </c>
      <c r="G2379" s="141" t="s">
        <v>3295</v>
      </c>
      <c r="H2379" s="141" t="s">
        <v>76</v>
      </c>
      <c r="I2379" s="141" t="s">
        <v>229</v>
      </c>
      <c r="J2379" s="141" t="s">
        <v>53</v>
      </c>
      <c r="K2379" s="141" t="s">
        <v>53</v>
      </c>
      <c r="L2379" s="141" t="s">
        <v>821</v>
      </c>
      <c r="M2379" s="141" t="s">
        <v>311</v>
      </c>
      <c r="N2379" s="141" t="s">
        <v>651</v>
      </c>
      <c r="O2379" s="141" t="s">
        <v>62</v>
      </c>
      <c r="P2379" s="141" t="s">
        <v>1310</v>
      </c>
      <c r="Q2379" s="141" t="s">
        <v>65</v>
      </c>
      <c r="R2379" s="141" t="s">
        <v>57</v>
      </c>
      <c r="S2379" s="141" t="s">
        <v>1206</v>
      </c>
      <c r="T2379" s="227">
        <v>1.4259999999999999</v>
      </c>
      <c r="U2379" s="146">
        <v>46124</v>
      </c>
      <c r="V2379" s="208">
        <v>1.34E-2</v>
      </c>
      <c r="W2379" s="209">
        <v>2.58E-2</v>
      </c>
      <c r="X2379" s="141" t="s">
        <v>636</v>
      </c>
      <c r="Y2379" s="141"/>
      <c r="Z2379" s="148">
        <v>146571.42000000001</v>
      </c>
      <c r="AA2379" s="148">
        <v>1</v>
      </c>
      <c r="AB2379" s="148">
        <v>115.21</v>
      </c>
      <c r="AC2379" s="148">
        <v>0</v>
      </c>
      <c r="AD2379" s="148">
        <v>168.86492999999999</v>
      </c>
      <c r="AE2379" s="151"/>
      <c r="AF2379" s="151"/>
      <c r="AG2379" s="141" t="s">
        <v>17</v>
      </c>
      <c r="AH2379" s="229">
        <v>2.9780720099999999E-4</v>
      </c>
      <c r="AI2379" s="229">
        <v>3.5662136360143856E-4</v>
      </c>
      <c r="AJ2379" s="229">
        <v>1.2721865099999999E-4</v>
      </c>
    </row>
    <row r="2380" spans="1:36" ht="13.5" thickBot="1">
      <c r="A2380" s="153">
        <v>8700</v>
      </c>
      <c r="B2380" s="153">
        <v>12956</v>
      </c>
      <c r="C2380" s="141" t="s">
        <v>1396</v>
      </c>
      <c r="D2380" s="141">
        <v>520043720</v>
      </c>
      <c r="E2380" s="141" t="s">
        <v>429</v>
      </c>
      <c r="F2380" s="141" t="s">
        <v>1397</v>
      </c>
      <c r="G2380" s="141" t="s">
        <v>3296</v>
      </c>
      <c r="H2380" s="141" t="s">
        <v>76</v>
      </c>
      <c r="I2380" s="141" t="s">
        <v>228</v>
      </c>
      <c r="J2380" s="141" t="s">
        <v>53</v>
      </c>
      <c r="K2380" s="141" t="s">
        <v>53</v>
      </c>
      <c r="L2380" s="141" t="s">
        <v>821</v>
      </c>
      <c r="M2380" s="141" t="s">
        <v>311</v>
      </c>
      <c r="N2380" s="141" t="s">
        <v>652</v>
      </c>
      <c r="O2380" s="141" t="s">
        <v>62</v>
      </c>
      <c r="P2380" s="141" t="s">
        <v>1394</v>
      </c>
      <c r="Q2380" s="141" t="s">
        <v>1294</v>
      </c>
      <c r="R2380" s="141" t="s">
        <v>57</v>
      </c>
      <c r="S2380" s="141" t="s">
        <v>1206</v>
      </c>
      <c r="T2380" s="227">
        <v>2.0049999999999999</v>
      </c>
      <c r="U2380" s="146">
        <v>46387</v>
      </c>
      <c r="V2380" s="208">
        <v>2.75E-2</v>
      </c>
      <c r="W2380" s="209">
        <v>5.5100000000000003E-2</v>
      </c>
      <c r="X2380" s="141" t="s">
        <v>636</v>
      </c>
      <c r="Y2380" s="141"/>
      <c r="Z2380" s="148">
        <v>101350.28</v>
      </c>
      <c r="AA2380" s="148">
        <v>1</v>
      </c>
      <c r="AB2380" s="148">
        <v>95.5</v>
      </c>
      <c r="AC2380" s="148">
        <v>0</v>
      </c>
      <c r="AD2380" s="148">
        <v>96.789519999999996</v>
      </c>
      <c r="AE2380" s="151"/>
      <c r="AF2380" s="151"/>
      <c r="AG2380" s="141" t="s">
        <v>17</v>
      </c>
      <c r="AH2380" s="229">
        <v>1.270781084E-3</v>
      </c>
      <c r="AI2380" s="229">
        <v>2.0440721827041713E-4</v>
      </c>
      <c r="AJ2380" s="229">
        <v>7.2918824481810294E-5</v>
      </c>
    </row>
    <row r="2381" spans="1:36" ht="13.5" thickBot="1">
      <c r="A2381" s="153">
        <v>8700</v>
      </c>
      <c r="B2381" s="153">
        <v>12956</v>
      </c>
      <c r="C2381" s="141" t="s">
        <v>1375</v>
      </c>
      <c r="D2381" s="141">
        <v>513992529</v>
      </c>
      <c r="E2381" s="141" t="s">
        <v>429</v>
      </c>
      <c r="F2381" s="141" t="s">
        <v>1398</v>
      </c>
      <c r="G2381" s="141" t="s">
        <v>3297</v>
      </c>
      <c r="H2381" s="141" t="s">
        <v>76</v>
      </c>
      <c r="I2381" s="141" t="s">
        <v>229</v>
      </c>
      <c r="J2381" s="141" t="s">
        <v>53</v>
      </c>
      <c r="K2381" s="141" t="s">
        <v>53</v>
      </c>
      <c r="L2381" s="141" t="s">
        <v>821</v>
      </c>
      <c r="M2381" s="141" t="s">
        <v>311</v>
      </c>
      <c r="N2381" s="141" t="s">
        <v>651</v>
      </c>
      <c r="O2381" s="141" t="s">
        <v>62</v>
      </c>
      <c r="P2381" s="141" t="s">
        <v>1293</v>
      </c>
      <c r="Q2381" s="141" t="s">
        <v>1294</v>
      </c>
      <c r="R2381" s="141" t="s">
        <v>57</v>
      </c>
      <c r="S2381" s="141" t="s">
        <v>1206</v>
      </c>
      <c r="T2381" s="227">
        <v>2.91</v>
      </c>
      <c r="U2381" s="146">
        <v>47221</v>
      </c>
      <c r="V2381" s="208">
        <v>1.9599999999999999E-2</v>
      </c>
      <c r="W2381" s="209">
        <v>2.76E-2</v>
      </c>
      <c r="X2381" s="141" t="s">
        <v>636</v>
      </c>
      <c r="Y2381" s="141"/>
      <c r="Z2381" s="148">
        <v>1634000</v>
      </c>
      <c r="AA2381" s="148">
        <v>1</v>
      </c>
      <c r="AB2381" s="148">
        <v>114.46</v>
      </c>
      <c r="AC2381" s="148">
        <v>0</v>
      </c>
      <c r="AD2381" s="148">
        <v>1870.2764</v>
      </c>
      <c r="AE2381" s="151"/>
      <c r="AF2381" s="151"/>
      <c r="AG2381" s="141" t="s">
        <v>17</v>
      </c>
      <c r="AH2381" s="229">
        <v>1.426958891E-3</v>
      </c>
      <c r="AI2381" s="229">
        <v>3.9497870877013338E-3</v>
      </c>
      <c r="AJ2381" s="229">
        <v>1.4090198660000001E-3</v>
      </c>
    </row>
    <row r="2382" spans="1:36" ht="13.5" thickBot="1">
      <c r="A2382" s="153">
        <v>8700</v>
      </c>
      <c r="B2382" s="153">
        <v>12956</v>
      </c>
      <c r="C2382" s="141" t="s">
        <v>1399</v>
      </c>
      <c r="D2382" s="141">
        <v>511930125</v>
      </c>
      <c r="E2382" s="141" t="s">
        <v>429</v>
      </c>
      <c r="F2382" s="141" t="s">
        <v>1400</v>
      </c>
      <c r="G2382" s="141" t="s">
        <v>3298</v>
      </c>
      <c r="H2382" s="141" t="s">
        <v>76</v>
      </c>
      <c r="I2382" s="141" t="s">
        <v>228</v>
      </c>
      <c r="J2382" s="141" t="s">
        <v>53</v>
      </c>
      <c r="K2382" s="141" t="s">
        <v>53</v>
      </c>
      <c r="L2382" s="141" t="s">
        <v>821</v>
      </c>
      <c r="M2382" s="141" t="s">
        <v>311</v>
      </c>
      <c r="N2382" s="141" t="s">
        <v>260</v>
      </c>
      <c r="O2382" s="141" t="s">
        <v>62</v>
      </c>
      <c r="P2382" s="141" t="s">
        <v>1333</v>
      </c>
      <c r="Q2382" s="141" t="s">
        <v>65</v>
      </c>
      <c r="R2382" s="141" t="s">
        <v>57</v>
      </c>
      <c r="S2382" s="141" t="s">
        <v>1206</v>
      </c>
      <c r="T2382" s="227">
        <v>1.224</v>
      </c>
      <c r="U2382" s="146">
        <v>46208</v>
      </c>
      <c r="V2382" s="208">
        <v>3.5499999999999997E-2</v>
      </c>
      <c r="W2382" s="209">
        <v>5.5199999999999999E-2</v>
      </c>
      <c r="X2382" s="141" t="s">
        <v>636</v>
      </c>
      <c r="Y2382" s="141"/>
      <c r="Z2382" s="148">
        <v>78961.039999999994</v>
      </c>
      <c r="AA2382" s="148">
        <v>1</v>
      </c>
      <c r="AB2382" s="148">
        <v>98.59</v>
      </c>
      <c r="AC2382" s="148">
        <v>0</v>
      </c>
      <c r="AD2382" s="148">
        <v>77.84769</v>
      </c>
      <c r="AE2382" s="151"/>
      <c r="AF2382" s="151"/>
      <c r="AG2382" s="141" t="s">
        <v>17</v>
      </c>
      <c r="AH2382" s="229">
        <v>2.77783781E-4</v>
      </c>
      <c r="AI2382" s="229">
        <v>1.6440447025336803E-4</v>
      </c>
      <c r="AJ2382" s="229">
        <v>5.8648519420536203E-5</v>
      </c>
    </row>
    <row r="2383" spans="1:36" ht="13.5" thickBot="1">
      <c r="A2383" s="153">
        <v>8700</v>
      </c>
      <c r="B2383" s="153">
        <v>12956</v>
      </c>
      <c r="C2383" s="141" t="s">
        <v>1401</v>
      </c>
      <c r="D2383" s="141">
        <v>1905761</v>
      </c>
      <c r="E2383" s="141" t="s">
        <v>430</v>
      </c>
      <c r="F2383" s="141" t="s">
        <v>1402</v>
      </c>
      <c r="G2383" s="141" t="s">
        <v>3237</v>
      </c>
      <c r="H2383" s="141" t="s">
        <v>76</v>
      </c>
      <c r="I2383" s="141" t="s">
        <v>228</v>
      </c>
      <c r="J2383" s="141" t="s">
        <v>53</v>
      </c>
      <c r="K2383" s="141" t="s">
        <v>314</v>
      </c>
      <c r="L2383" s="141" t="s">
        <v>821</v>
      </c>
      <c r="M2383" s="141" t="s">
        <v>311</v>
      </c>
      <c r="N2383" s="141" t="s">
        <v>652</v>
      </c>
      <c r="O2383" s="141" t="s">
        <v>62</v>
      </c>
      <c r="P2383" s="141" t="s">
        <v>1288</v>
      </c>
      <c r="Q2383" s="141" t="s">
        <v>65</v>
      </c>
      <c r="R2383" s="141" t="s">
        <v>57</v>
      </c>
      <c r="S2383" s="141" t="s">
        <v>1206</v>
      </c>
      <c r="T2383" s="227">
        <v>0.63700000000000001</v>
      </c>
      <c r="U2383" s="146">
        <v>45991</v>
      </c>
      <c r="V2383" s="208">
        <v>5.8000000000000003E-2</v>
      </c>
      <c r="W2383" s="209">
        <v>0.06</v>
      </c>
      <c r="X2383" s="141" t="s">
        <v>636</v>
      </c>
      <c r="Y2383" s="141"/>
      <c r="Z2383" s="148">
        <v>44691.78</v>
      </c>
      <c r="AA2383" s="148">
        <v>1</v>
      </c>
      <c r="AB2383" s="148">
        <v>101.87</v>
      </c>
      <c r="AC2383" s="148">
        <v>0</v>
      </c>
      <c r="AD2383" s="148">
        <v>45.527520000000003</v>
      </c>
      <c r="AE2383" s="151"/>
      <c r="AF2383" s="151"/>
      <c r="AG2383" s="141" t="s">
        <v>17</v>
      </c>
      <c r="AH2383" s="229">
        <v>2.5563515199999998E-4</v>
      </c>
      <c r="AI2383" s="229">
        <v>9.6148361082385592E-5</v>
      </c>
      <c r="AJ2383" s="229">
        <v>3.4299304717825901E-5</v>
      </c>
    </row>
    <row r="2384" spans="1:36" ht="13.5" thickBot="1">
      <c r="A2384" s="153">
        <v>8700</v>
      </c>
      <c r="B2384" s="153">
        <v>12956</v>
      </c>
      <c r="C2384" s="141" t="s">
        <v>1291</v>
      </c>
      <c r="D2384" s="141">
        <v>514290345</v>
      </c>
      <c r="E2384" s="141" t="s">
        <v>429</v>
      </c>
      <c r="F2384" s="141" t="s">
        <v>1292</v>
      </c>
      <c r="G2384" s="141" t="s">
        <v>3238</v>
      </c>
      <c r="H2384" s="141" t="s">
        <v>76</v>
      </c>
      <c r="I2384" s="141" t="s">
        <v>228</v>
      </c>
      <c r="J2384" s="141" t="s">
        <v>53</v>
      </c>
      <c r="K2384" s="141" t="s">
        <v>53</v>
      </c>
      <c r="L2384" s="141" t="s">
        <v>821</v>
      </c>
      <c r="M2384" s="141" t="s">
        <v>311</v>
      </c>
      <c r="N2384" s="141" t="s">
        <v>269</v>
      </c>
      <c r="O2384" s="141" t="s">
        <v>62</v>
      </c>
      <c r="P2384" s="141" t="s">
        <v>1310</v>
      </c>
      <c r="Q2384" s="141" t="s">
        <v>65</v>
      </c>
      <c r="R2384" s="141" t="s">
        <v>57</v>
      </c>
      <c r="S2384" s="141" t="s">
        <v>1206</v>
      </c>
      <c r="T2384" s="227">
        <v>0.82099999999999995</v>
      </c>
      <c r="U2384" s="146">
        <v>46965</v>
      </c>
      <c r="V2384" s="208">
        <v>3.61E-2</v>
      </c>
      <c r="W2384" s="209">
        <v>5.1900000000000002E-2</v>
      </c>
      <c r="X2384" s="141" t="s">
        <v>636</v>
      </c>
      <c r="Y2384" s="141"/>
      <c r="Z2384" s="148">
        <v>400000</v>
      </c>
      <c r="AA2384" s="148">
        <v>1</v>
      </c>
      <c r="AB2384" s="148">
        <v>99.39</v>
      </c>
      <c r="AC2384" s="148">
        <v>0</v>
      </c>
      <c r="AD2384" s="148">
        <v>397.56</v>
      </c>
      <c r="AE2384" s="151"/>
      <c r="AF2384" s="151"/>
      <c r="AG2384" s="141" t="s">
        <v>17</v>
      </c>
      <c r="AH2384" s="229">
        <v>5.2117263800000003E-4</v>
      </c>
      <c r="AI2384" s="229">
        <v>8.3959641183866849E-4</v>
      </c>
      <c r="AJ2384" s="229">
        <v>2.9951184600000001E-4</v>
      </c>
    </row>
    <row r="2385" spans="1:36" ht="13.5" thickBot="1">
      <c r="A2385" s="153">
        <v>8700</v>
      </c>
      <c r="B2385" s="153">
        <v>12956</v>
      </c>
      <c r="C2385" s="141" t="s">
        <v>1403</v>
      </c>
      <c r="D2385" s="141">
        <v>511396046</v>
      </c>
      <c r="E2385" s="141" t="s">
        <v>429</v>
      </c>
      <c r="F2385" s="141" t="s">
        <v>1404</v>
      </c>
      <c r="G2385" s="141" t="s">
        <v>3299</v>
      </c>
      <c r="H2385" s="141" t="s">
        <v>76</v>
      </c>
      <c r="I2385" s="141" t="s">
        <v>230</v>
      </c>
      <c r="J2385" s="141" t="s">
        <v>53</v>
      </c>
      <c r="K2385" s="141" t="s">
        <v>53</v>
      </c>
      <c r="L2385" s="141" t="s">
        <v>821</v>
      </c>
      <c r="M2385" s="141" t="s">
        <v>311</v>
      </c>
      <c r="N2385" s="141" t="s">
        <v>260</v>
      </c>
      <c r="O2385" s="141" t="s">
        <v>62</v>
      </c>
      <c r="P2385" s="141" t="s">
        <v>298</v>
      </c>
      <c r="Q2385" s="141" t="s">
        <v>298</v>
      </c>
      <c r="R2385" s="141" t="s">
        <v>57</v>
      </c>
      <c r="S2385" s="141" t="s">
        <v>1206</v>
      </c>
      <c r="T2385" s="227">
        <v>8.2000000000000003E-2</v>
      </c>
      <c r="U2385" s="146">
        <v>45596</v>
      </c>
      <c r="V2385" s="208">
        <v>6.4500000000000002E-2</v>
      </c>
      <c r="W2385" s="209">
        <v>6.7737999999999996</v>
      </c>
      <c r="X2385" s="141" t="s">
        <v>636</v>
      </c>
      <c r="Y2385" s="141"/>
      <c r="Z2385" s="148">
        <v>700075</v>
      </c>
      <c r="AA2385" s="148">
        <v>1</v>
      </c>
      <c r="AB2385" s="148">
        <v>82.12</v>
      </c>
      <c r="AC2385" s="148">
        <v>0</v>
      </c>
      <c r="AD2385" s="148">
        <v>574.90159000000006</v>
      </c>
      <c r="AE2385" s="151"/>
      <c r="AF2385" s="151"/>
      <c r="AG2385" s="141" t="s">
        <v>17</v>
      </c>
      <c r="AH2385" s="229">
        <v>8.4763954399999996E-4</v>
      </c>
      <c r="AI2385" s="229">
        <v>1.2141194087039577E-3</v>
      </c>
      <c r="AJ2385" s="229">
        <v>4.3311660300000002E-4</v>
      </c>
    </row>
    <row r="2386" spans="1:36" ht="13.5" thickBot="1">
      <c r="A2386" s="153">
        <v>8700</v>
      </c>
      <c r="B2386" s="153">
        <v>12956</v>
      </c>
      <c r="C2386" s="141" t="s">
        <v>1373</v>
      </c>
      <c r="D2386" s="141">
        <v>510381601</v>
      </c>
      <c r="E2386" s="141" t="s">
        <v>429</v>
      </c>
      <c r="F2386" s="141" t="s">
        <v>1405</v>
      </c>
      <c r="G2386" s="141" t="s">
        <v>3300</v>
      </c>
      <c r="H2386" s="141" t="s">
        <v>76</v>
      </c>
      <c r="I2386" s="141" t="s">
        <v>228</v>
      </c>
      <c r="J2386" s="141" t="s">
        <v>53</v>
      </c>
      <c r="K2386" s="141" t="s">
        <v>53</v>
      </c>
      <c r="L2386" s="141" t="s">
        <v>821</v>
      </c>
      <c r="M2386" s="141" t="s">
        <v>311</v>
      </c>
      <c r="N2386" s="141" t="s">
        <v>140</v>
      </c>
      <c r="O2386" s="141" t="s">
        <v>62</v>
      </c>
      <c r="P2386" s="141" t="s">
        <v>1280</v>
      </c>
      <c r="Q2386" s="141" t="s">
        <v>65</v>
      </c>
      <c r="R2386" s="141" t="s">
        <v>57</v>
      </c>
      <c r="S2386" s="141" t="s">
        <v>1206</v>
      </c>
      <c r="T2386" s="227">
        <v>2.1259999999999999</v>
      </c>
      <c r="U2386" s="146">
        <v>47133</v>
      </c>
      <c r="V2386" s="208">
        <v>4.2999999999999997E-2</v>
      </c>
      <c r="W2386" s="209">
        <v>6.1199999999999997E-2</v>
      </c>
      <c r="X2386" s="141" t="s">
        <v>636</v>
      </c>
      <c r="Y2386" s="141"/>
      <c r="Z2386" s="148">
        <v>486818.18</v>
      </c>
      <c r="AA2386" s="148">
        <v>1</v>
      </c>
      <c r="AB2386" s="148">
        <v>97.33</v>
      </c>
      <c r="AC2386" s="148">
        <v>0</v>
      </c>
      <c r="AD2386" s="148">
        <v>473.82013000000001</v>
      </c>
      <c r="AE2386" s="151"/>
      <c r="AF2386" s="151"/>
      <c r="AG2386" s="141" t="s">
        <v>17</v>
      </c>
      <c r="AH2386" s="229">
        <v>5.3597071299999995E-4</v>
      </c>
      <c r="AI2386" s="229">
        <v>1.0006481562655485E-3</v>
      </c>
      <c r="AJ2386" s="229">
        <v>3.5696433699999999E-4</v>
      </c>
    </row>
    <row r="2387" spans="1:36" ht="13.5" thickBot="1">
      <c r="A2387" s="153">
        <v>8700</v>
      </c>
      <c r="B2387" s="153">
        <v>12956</v>
      </c>
      <c r="C2387" s="141" t="s">
        <v>1406</v>
      </c>
      <c r="D2387" s="141">
        <v>510119068</v>
      </c>
      <c r="E2387" s="141" t="s">
        <v>429</v>
      </c>
      <c r="F2387" s="141" t="s">
        <v>1407</v>
      </c>
      <c r="G2387" s="141" t="s">
        <v>3301</v>
      </c>
      <c r="H2387" s="141" t="s">
        <v>76</v>
      </c>
      <c r="I2387" s="141" t="s">
        <v>230</v>
      </c>
      <c r="J2387" s="141" t="s">
        <v>53</v>
      </c>
      <c r="K2387" s="141" t="s">
        <v>53</v>
      </c>
      <c r="L2387" s="141" t="s">
        <v>821</v>
      </c>
      <c r="M2387" s="141" t="s">
        <v>311</v>
      </c>
      <c r="N2387" s="141" t="s">
        <v>266</v>
      </c>
      <c r="O2387" s="141" t="s">
        <v>62</v>
      </c>
      <c r="P2387" s="141" t="s">
        <v>1333</v>
      </c>
      <c r="Q2387" s="141" t="s">
        <v>65</v>
      </c>
      <c r="R2387" s="141" t="s">
        <v>57</v>
      </c>
      <c r="S2387" s="141" t="s">
        <v>1206</v>
      </c>
      <c r="T2387" s="227">
        <v>0.73</v>
      </c>
      <c r="U2387" s="146">
        <v>46022</v>
      </c>
      <c r="V2387" s="208">
        <v>3.9E-2</v>
      </c>
      <c r="W2387" s="209">
        <v>6.2600000000000003E-2</v>
      </c>
      <c r="X2387" s="141" t="s">
        <v>636</v>
      </c>
      <c r="Y2387" s="141"/>
      <c r="Z2387" s="148">
        <v>164289.20000000001</v>
      </c>
      <c r="AA2387" s="148">
        <v>1</v>
      </c>
      <c r="AB2387" s="148">
        <v>100.82</v>
      </c>
      <c r="AC2387" s="148">
        <v>0</v>
      </c>
      <c r="AD2387" s="148">
        <v>165.63637</v>
      </c>
      <c r="AE2387" s="151"/>
      <c r="AF2387" s="151"/>
      <c r="AG2387" s="141" t="s">
        <v>17</v>
      </c>
      <c r="AH2387" s="229">
        <v>2.0840631619999999E-3</v>
      </c>
      <c r="AI2387" s="229">
        <v>3.4980305343088356E-4</v>
      </c>
      <c r="AJ2387" s="229">
        <v>1.2478633399999999E-4</v>
      </c>
    </row>
    <row r="2388" spans="1:36" ht="13.5" thickBot="1">
      <c r="A2388" s="153">
        <v>8700</v>
      </c>
      <c r="B2388" s="153">
        <v>12956</v>
      </c>
      <c r="C2388" s="141" t="s">
        <v>1408</v>
      </c>
      <c r="D2388" s="141">
        <v>513765859</v>
      </c>
      <c r="E2388" s="141" t="s">
        <v>429</v>
      </c>
      <c r="F2388" s="141" t="s">
        <v>1409</v>
      </c>
      <c r="G2388" s="141" t="s">
        <v>3302</v>
      </c>
      <c r="H2388" s="141" t="s">
        <v>76</v>
      </c>
      <c r="I2388" s="141" t="s">
        <v>229</v>
      </c>
      <c r="J2388" s="141" t="s">
        <v>53</v>
      </c>
      <c r="K2388" s="141" t="s">
        <v>53</v>
      </c>
      <c r="L2388" s="141" t="s">
        <v>821</v>
      </c>
      <c r="M2388" s="141" t="s">
        <v>311</v>
      </c>
      <c r="N2388" s="141" t="s">
        <v>651</v>
      </c>
      <c r="O2388" s="141" t="s">
        <v>62</v>
      </c>
      <c r="P2388" s="141" t="s">
        <v>1288</v>
      </c>
      <c r="Q2388" s="141" t="s">
        <v>65</v>
      </c>
      <c r="R2388" s="141" t="s">
        <v>57</v>
      </c>
      <c r="S2388" s="141" t="s">
        <v>1206</v>
      </c>
      <c r="T2388" s="227">
        <v>1.2090000000000001</v>
      </c>
      <c r="U2388" s="146">
        <v>46356</v>
      </c>
      <c r="V2388" s="208">
        <v>2.1499999999999998E-2</v>
      </c>
      <c r="W2388" s="209">
        <v>2.6599999999999999E-2</v>
      </c>
      <c r="X2388" s="141" t="s">
        <v>636</v>
      </c>
      <c r="Y2388" s="141"/>
      <c r="Z2388" s="148">
        <v>370000</v>
      </c>
      <c r="AA2388" s="148">
        <v>1</v>
      </c>
      <c r="AB2388" s="148">
        <v>117.11</v>
      </c>
      <c r="AC2388" s="148">
        <v>0</v>
      </c>
      <c r="AD2388" s="148">
        <v>433.30700000000002</v>
      </c>
      <c r="AE2388" s="151"/>
      <c r="AF2388" s="151"/>
      <c r="AG2388" s="141" t="s">
        <v>17</v>
      </c>
      <c r="AH2388" s="229">
        <v>1.8865046100000001E-4</v>
      </c>
      <c r="AI2388" s="229">
        <v>9.150895523306619E-4</v>
      </c>
      <c r="AJ2388" s="229">
        <v>3.2644274900000002E-4</v>
      </c>
    </row>
    <row r="2389" spans="1:36" ht="13.5" thickBot="1">
      <c r="A2389" s="153">
        <v>8700</v>
      </c>
      <c r="B2389" s="153">
        <v>12956</v>
      </c>
      <c r="C2389" s="141" t="s">
        <v>1408</v>
      </c>
      <c r="D2389" s="141">
        <v>513765859</v>
      </c>
      <c r="E2389" s="141" t="s">
        <v>429</v>
      </c>
      <c r="F2389" s="141" t="s">
        <v>1410</v>
      </c>
      <c r="G2389" s="141" t="s">
        <v>3303</v>
      </c>
      <c r="H2389" s="141" t="s">
        <v>76</v>
      </c>
      <c r="I2389" s="141" t="s">
        <v>229</v>
      </c>
      <c r="J2389" s="141" t="s">
        <v>53</v>
      </c>
      <c r="K2389" s="141" t="s">
        <v>53</v>
      </c>
      <c r="L2389" s="141" t="s">
        <v>821</v>
      </c>
      <c r="M2389" s="141" t="s">
        <v>311</v>
      </c>
      <c r="N2389" s="141" t="s">
        <v>651</v>
      </c>
      <c r="O2389" s="141" t="s">
        <v>62</v>
      </c>
      <c r="P2389" s="141" t="s">
        <v>1310</v>
      </c>
      <c r="Q2389" s="141" t="s">
        <v>65</v>
      </c>
      <c r="R2389" s="141" t="s">
        <v>57</v>
      </c>
      <c r="S2389" s="141" t="s">
        <v>1206</v>
      </c>
      <c r="T2389" s="227">
        <v>1.1579999999999999</v>
      </c>
      <c r="U2389" s="146">
        <v>46356</v>
      </c>
      <c r="V2389" s="208">
        <v>1.6E-2</v>
      </c>
      <c r="W2389" s="209">
        <v>2.4500000000000001E-2</v>
      </c>
      <c r="X2389" s="141" t="s">
        <v>636</v>
      </c>
      <c r="Y2389" s="141"/>
      <c r="Z2389" s="148">
        <v>210052.36</v>
      </c>
      <c r="AA2389" s="148">
        <v>1</v>
      </c>
      <c r="AB2389" s="148">
        <v>116.46</v>
      </c>
      <c r="AC2389" s="148">
        <v>0</v>
      </c>
      <c r="AD2389" s="148">
        <v>244.62698</v>
      </c>
      <c r="AE2389" s="151"/>
      <c r="AF2389" s="151"/>
      <c r="AG2389" s="141" t="s">
        <v>17</v>
      </c>
      <c r="AH2389" s="229">
        <v>4.9759336999999999E-4</v>
      </c>
      <c r="AI2389" s="229">
        <v>5.1662122609651303E-4</v>
      </c>
      <c r="AJ2389" s="229">
        <v>1.8429590099999999E-4</v>
      </c>
    </row>
    <row r="2390" spans="1:36" ht="13.5" thickBot="1">
      <c r="A2390" s="153">
        <v>8700</v>
      </c>
      <c r="B2390" s="153">
        <v>12956</v>
      </c>
      <c r="C2390" s="141" t="s">
        <v>1411</v>
      </c>
      <c r="D2390" s="141">
        <v>511399388</v>
      </c>
      <c r="E2390" s="141" t="s">
        <v>429</v>
      </c>
      <c r="F2390" s="141" t="s">
        <v>1412</v>
      </c>
      <c r="G2390" s="141" t="s">
        <v>3304</v>
      </c>
      <c r="H2390" s="141" t="s">
        <v>76</v>
      </c>
      <c r="I2390" s="141" t="s">
        <v>228</v>
      </c>
      <c r="J2390" s="141" t="s">
        <v>53</v>
      </c>
      <c r="K2390" s="141" t="s">
        <v>53</v>
      </c>
      <c r="L2390" s="141" t="s">
        <v>821</v>
      </c>
      <c r="M2390" s="141" t="s">
        <v>311</v>
      </c>
      <c r="N2390" s="141" t="s">
        <v>140</v>
      </c>
      <c r="O2390" s="141" t="s">
        <v>62</v>
      </c>
      <c r="P2390" s="141" t="s">
        <v>1413</v>
      </c>
      <c r="Q2390" s="141" t="s">
        <v>1294</v>
      </c>
      <c r="R2390" s="141" t="s">
        <v>57</v>
      </c>
      <c r="S2390" s="141" t="s">
        <v>1206</v>
      </c>
      <c r="T2390" s="227">
        <v>0.73799999999999999</v>
      </c>
      <c r="U2390" s="146">
        <v>45838</v>
      </c>
      <c r="V2390" s="208">
        <v>3.0499999999999999E-2</v>
      </c>
      <c r="W2390" s="209">
        <v>5.67E-2</v>
      </c>
      <c r="X2390" s="141" t="s">
        <v>636</v>
      </c>
      <c r="Y2390" s="141"/>
      <c r="Z2390" s="148">
        <v>100000</v>
      </c>
      <c r="AA2390" s="148">
        <v>1</v>
      </c>
      <c r="AB2390" s="148">
        <v>98.94</v>
      </c>
      <c r="AC2390" s="148">
        <v>0</v>
      </c>
      <c r="AD2390" s="148">
        <v>98.94</v>
      </c>
      <c r="AE2390" s="151"/>
      <c r="AF2390" s="151"/>
      <c r="AG2390" s="141" t="s">
        <v>17</v>
      </c>
      <c r="AH2390" s="229">
        <v>4.4693736170000001E-3</v>
      </c>
      <c r="AI2390" s="229">
        <v>2.0894875990370727E-4</v>
      </c>
      <c r="AJ2390" s="229">
        <v>7.4538942792879895E-5</v>
      </c>
    </row>
    <row r="2391" spans="1:36" ht="13.5" thickBot="1">
      <c r="A2391" s="153">
        <v>8700</v>
      </c>
      <c r="B2391" s="153">
        <v>12956</v>
      </c>
      <c r="C2391" s="141" t="s">
        <v>1414</v>
      </c>
      <c r="D2391" s="141">
        <v>515334662</v>
      </c>
      <c r="E2391" s="141" t="s">
        <v>429</v>
      </c>
      <c r="F2391" s="141" t="s">
        <v>1415</v>
      </c>
      <c r="G2391" s="141" t="s">
        <v>3305</v>
      </c>
      <c r="H2391" s="141" t="s">
        <v>76</v>
      </c>
      <c r="I2391" s="141" t="s">
        <v>230</v>
      </c>
      <c r="J2391" s="141" t="s">
        <v>53</v>
      </c>
      <c r="K2391" s="141" t="s">
        <v>53</v>
      </c>
      <c r="L2391" s="141" t="s">
        <v>821</v>
      </c>
      <c r="M2391" s="141" t="s">
        <v>311</v>
      </c>
      <c r="N2391" s="141" t="s">
        <v>267</v>
      </c>
      <c r="O2391" s="141" t="s">
        <v>62</v>
      </c>
      <c r="P2391" s="141" t="s">
        <v>1413</v>
      </c>
      <c r="Q2391" s="141" t="s">
        <v>1294</v>
      </c>
      <c r="R2391" s="141" t="s">
        <v>57</v>
      </c>
      <c r="S2391" s="141" t="s">
        <v>1206</v>
      </c>
      <c r="T2391" s="227">
        <v>2.9750000000000001</v>
      </c>
      <c r="U2391" s="146">
        <v>46995</v>
      </c>
      <c r="V2391" s="208">
        <v>4.6899999999999997E-2</v>
      </c>
      <c r="W2391" s="209">
        <v>7.46E-2</v>
      </c>
      <c r="X2391" s="141" t="s">
        <v>636</v>
      </c>
      <c r="Y2391" s="141"/>
      <c r="Z2391" s="148">
        <v>5103422.79</v>
      </c>
      <c r="AA2391" s="148">
        <v>1</v>
      </c>
      <c r="AB2391" s="148">
        <v>97.95</v>
      </c>
      <c r="AC2391" s="148">
        <v>0</v>
      </c>
      <c r="AD2391" s="148">
        <v>4998.8026200000004</v>
      </c>
      <c r="AE2391" s="151"/>
      <c r="AF2391" s="151"/>
      <c r="AG2391" s="141" t="s">
        <v>17</v>
      </c>
      <c r="AH2391" s="229">
        <v>3.7769290659999998E-3</v>
      </c>
      <c r="AI2391" s="229">
        <v>1.055683857340209E-2</v>
      </c>
      <c r="AJ2391" s="229">
        <v>3.7659739489999998E-3</v>
      </c>
    </row>
    <row r="2392" spans="1:36" ht="13.5" thickBot="1">
      <c r="A2392" s="153">
        <v>8700</v>
      </c>
      <c r="B2392" s="153">
        <v>12956</v>
      </c>
      <c r="C2392" s="141" t="s">
        <v>1416</v>
      </c>
      <c r="D2392" s="141">
        <v>513257873</v>
      </c>
      <c r="E2392" s="141" t="s">
        <v>429</v>
      </c>
      <c r="F2392" s="141" t="s">
        <v>1417</v>
      </c>
      <c r="G2392" s="141" t="s">
        <v>3306</v>
      </c>
      <c r="H2392" s="141" t="s">
        <v>76</v>
      </c>
      <c r="I2392" s="141" t="s">
        <v>229</v>
      </c>
      <c r="J2392" s="141" t="s">
        <v>53</v>
      </c>
      <c r="K2392" s="141" t="s">
        <v>53</v>
      </c>
      <c r="L2392" s="141" t="s">
        <v>821</v>
      </c>
      <c r="M2392" s="141" t="s">
        <v>311</v>
      </c>
      <c r="N2392" s="141" t="s">
        <v>651</v>
      </c>
      <c r="O2392" s="141" t="s">
        <v>62</v>
      </c>
      <c r="P2392" s="141" t="s">
        <v>1333</v>
      </c>
      <c r="Q2392" s="141" t="s">
        <v>65</v>
      </c>
      <c r="R2392" s="141" t="s">
        <v>57</v>
      </c>
      <c r="S2392" s="141" t="s">
        <v>1206</v>
      </c>
      <c r="T2392" s="227">
        <v>1.871</v>
      </c>
      <c r="U2392" s="146">
        <v>46629</v>
      </c>
      <c r="V2392" s="208">
        <v>2.0500000000000001E-2</v>
      </c>
      <c r="W2392" s="209">
        <v>2.7E-2</v>
      </c>
      <c r="X2392" s="141" t="s">
        <v>636</v>
      </c>
      <c r="Y2392" s="141"/>
      <c r="Z2392" s="148">
        <v>214285.71</v>
      </c>
      <c r="AA2392" s="148">
        <v>1</v>
      </c>
      <c r="AB2392" s="148">
        <v>115.69</v>
      </c>
      <c r="AC2392" s="148">
        <v>0</v>
      </c>
      <c r="AD2392" s="148">
        <v>247.90714</v>
      </c>
      <c r="AE2392" s="151"/>
      <c r="AF2392" s="151"/>
      <c r="AG2392" s="141" t="s">
        <v>17</v>
      </c>
      <c r="AH2392" s="229">
        <v>2.8371077000000002E-4</v>
      </c>
      <c r="AI2392" s="229">
        <v>5.235485089374848E-4</v>
      </c>
      <c r="AJ2392" s="229">
        <v>1.8676709199999999E-4</v>
      </c>
    </row>
    <row r="2393" spans="1:36" ht="13.5" thickBot="1">
      <c r="A2393" s="153">
        <v>8700</v>
      </c>
      <c r="B2393" s="153">
        <v>12956</v>
      </c>
      <c r="C2393" s="141" t="s">
        <v>1388</v>
      </c>
      <c r="D2393" s="141">
        <v>514065283</v>
      </c>
      <c r="E2393" s="141" t="s">
        <v>429</v>
      </c>
      <c r="F2393" s="141" t="s">
        <v>1418</v>
      </c>
      <c r="G2393" s="141" t="s">
        <v>3239</v>
      </c>
      <c r="H2393" s="141" t="s">
        <v>76</v>
      </c>
      <c r="I2393" s="141" t="s">
        <v>228</v>
      </c>
      <c r="J2393" s="141" t="s">
        <v>53</v>
      </c>
      <c r="K2393" s="141" t="s">
        <v>53</v>
      </c>
      <c r="L2393" s="141" t="s">
        <v>821</v>
      </c>
      <c r="M2393" s="141" t="s">
        <v>311</v>
      </c>
      <c r="N2393" s="141" t="s">
        <v>75</v>
      </c>
      <c r="O2393" s="141" t="s">
        <v>62</v>
      </c>
      <c r="P2393" s="141" t="s">
        <v>1288</v>
      </c>
      <c r="Q2393" s="141" t="s">
        <v>65</v>
      </c>
      <c r="R2393" s="141" t="s">
        <v>57</v>
      </c>
      <c r="S2393" s="141" t="s">
        <v>1206</v>
      </c>
      <c r="T2393" s="227">
        <v>1.9950000000000001</v>
      </c>
      <c r="U2393" s="146">
        <v>46631</v>
      </c>
      <c r="V2393" s="208">
        <v>2.3E-2</v>
      </c>
      <c r="W2393" s="209">
        <v>5.5800000000000002E-2</v>
      </c>
      <c r="X2393" s="141" t="s">
        <v>636</v>
      </c>
      <c r="Y2393" s="141"/>
      <c r="Z2393" s="148">
        <v>1102137.72</v>
      </c>
      <c r="AA2393" s="148">
        <v>1</v>
      </c>
      <c r="AB2393" s="148">
        <v>94.07</v>
      </c>
      <c r="AC2393" s="148">
        <v>0</v>
      </c>
      <c r="AD2393" s="148">
        <v>1036.7809500000001</v>
      </c>
      <c r="AE2393" s="151"/>
      <c r="AF2393" s="151"/>
      <c r="AG2393" s="141" t="s">
        <v>17</v>
      </c>
      <c r="AH2393" s="229">
        <v>1.018617013E-3</v>
      </c>
      <c r="AI2393" s="229">
        <v>2.189550169742142E-3</v>
      </c>
      <c r="AJ2393" s="229">
        <v>7.8108506000000002E-4</v>
      </c>
    </row>
    <row r="2394" spans="1:36" ht="13.5" thickBot="1">
      <c r="A2394" s="153">
        <v>8700</v>
      </c>
      <c r="B2394" s="153">
        <v>12956</v>
      </c>
      <c r="C2394" s="141" t="s">
        <v>1419</v>
      </c>
      <c r="D2394" s="141">
        <v>515328250</v>
      </c>
      <c r="E2394" s="141" t="s">
        <v>429</v>
      </c>
      <c r="F2394" s="141" t="s">
        <v>1420</v>
      </c>
      <c r="G2394" s="141" t="s">
        <v>3307</v>
      </c>
      <c r="H2394" s="141" t="s">
        <v>76</v>
      </c>
      <c r="I2394" s="141" t="s">
        <v>228</v>
      </c>
      <c r="J2394" s="141" t="s">
        <v>53</v>
      </c>
      <c r="K2394" s="141" t="s">
        <v>53</v>
      </c>
      <c r="L2394" s="141" t="s">
        <v>821</v>
      </c>
      <c r="M2394" s="141" t="s">
        <v>311</v>
      </c>
      <c r="N2394" s="141" t="s">
        <v>652</v>
      </c>
      <c r="O2394" s="141" t="s">
        <v>62</v>
      </c>
      <c r="P2394" s="141" t="s">
        <v>1305</v>
      </c>
      <c r="Q2394" s="141" t="s">
        <v>1294</v>
      </c>
      <c r="R2394" s="141" t="s">
        <v>57</v>
      </c>
      <c r="S2394" s="141" t="s">
        <v>1206</v>
      </c>
      <c r="T2394" s="227">
        <v>2.0409999999999999</v>
      </c>
      <c r="U2394" s="146">
        <v>46629</v>
      </c>
      <c r="V2394" s="208">
        <v>2.6499999999999999E-2</v>
      </c>
      <c r="W2394" s="209">
        <v>5.5100000000000003E-2</v>
      </c>
      <c r="X2394" s="141" t="s">
        <v>636</v>
      </c>
      <c r="Y2394" s="141"/>
      <c r="Z2394" s="148">
        <v>94285.89</v>
      </c>
      <c r="AA2394" s="148">
        <v>1</v>
      </c>
      <c r="AB2394" s="148">
        <v>94.77</v>
      </c>
      <c r="AC2394" s="148">
        <v>0</v>
      </c>
      <c r="AD2394" s="148">
        <v>89.354740000000007</v>
      </c>
      <c r="AE2394" s="151"/>
      <c r="AF2394" s="151"/>
      <c r="AG2394" s="141" t="s">
        <v>17</v>
      </c>
      <c r="AH2394" s="229">
        <v>1.84106851E-4</v>
      </c>
      <c r="AI2394" s="229">
        <v>1.8870590372466333E-4</v>
      </c>
      <c r="AJ2394" s="229">
        <v>6.7317645574415397E-5</v>
      </c>
    </row>
    <row r="2395" spans="1:36" ht="13.5" thickBot="1">
      <c r="A2395" s="153">
        <v>8700</v>
      </c>
      <c r="B2395" s="153">
        <v>12956</v>
      </c>
      <c r="C2395" s="141" t="s">
        <v>2072</v>
      </c>
      <c r="D2395" s="141">
        <v>53368</v>
      </c>
      <c r="E2395" s="141" t="s">
        <v>430</v>
      </c>
      <c r="F2395" s="141" t="s">
        <v>2073</v>
      </c>
      <c r="G2395" s="141" t="s">
        <v>3703</v>
      </c>
      <c r="H2395" s="141" t="s">
        <v>76</v>
      </c>
      <c r="I2395" s="141" t="s">
        <v>230</v>
      </c>
      <c r="J2395" s="141" t="s">
        <v>53</v>
      </c>
      <c r="K2395" s="141" t="s">
        <v>53</v>
      </c>
      <c r="L2395" s="141" t="s">
        <v>821</v>
      </c>
      <c r="M2395" s="141" t="s">
        <v>311</v>
      </c>
      <c r="N2395" s="141" t="s">
        <v>253</v>
      </c>
      <c r="O2395" s="141" t="s">
        <v>62</v>
      </c>
      <c r="P2395" s="141" t="s">
        <v>1288</v>
      </c>
      <c r="Q2395" s="141" t="s">
        <v>65</v>
      </c>
      <c r="R2395" s="141" t="s">
        <v>57</v>
      </c>
      <c r="S2395" s="141" t="s">
        <v>1206</v>
      </c>
      <c r="T2395" s="227">
        <v>0.73199999999999998</v>
      </c>
      <c r="U2395" s="146">
        <v>46023</v>
      </c>
      <c r="V2395" s="208">
        <v>3.3700000000000001E-2</v>
      </c>
      <c r="W2395" s="209">
        <v>6.6600000000000006E-2</v>
      </c>
      <c r="X2395" s="141" t="s">
        <v>636</v>
      </c>
      <c r="Y2395" s="141"/>
      <c r="Z2395" s="148">
        <v>24360</v>
      </c>
      <c r="AA2395" s="148">
        <v>1</v>
      </c>
      <c r="AB2395" s="148">
        <v>103.4</v>
      </c>
      <c r="AC2395" s="148">
        <v>0</v>
      </c>
      <c r="AD2395" s="148">
        <v>25.18824</v>
      </c>
      <c r="AE2395" s="151"/>
      <c r="AF2395" s="151"/>
      <c r="AG2395" s="141" t="s">
        <v>17</v>
      </c>
      <c r="AH2395" s="229">
        <v>1.74E-4</v>
      </c>
      <c r="AI2395" s="229">
        <v>5.3194375501889585E-5</v>
      </c>
      <c r="AJ2395" s="229">
        <v>1.8976195476180801E-5</v>
      </c>
    </row>
    <row r="2396" spans="1:36" ht="13.5" thickBot="1">
      <c r="A2396" s="153">
        <v>8700</v>
      </c>
      <c r="B2396" s="153">
        <v>12956</v>
      </c>
      <c r="C2396" s="141" t="s">
        <v>1386</v>
      </c>
      <c r="D2396" s="141">
        <v>514892801</v>
      </c>
      <c r="E2396" s="141" t="s">
        <v>429</v>
      </c>
      <c r="F2396" s="141" t="s">
        <v>1421</v>
      </c>
      <c r="G2396" s="141" t="s">
        <v>3308</v>
      </c>
      <c r="H2396" s="141" t="s">
        <v>76</v>
      </c>
      <c r="I2396" s="141" t="s">
        <v>228</v>
      </c>
      <c r="J2396" s="141" t="s">
        <v>53</v>
      </c>
      <c r="K2396" s="141" t="s">
        <v>53</v>
      </c>
      <c r="L2396" s="141" t="s">
        <v>821</v>
      </c>
      <c r="M2396" s="141" t="s">
        <v>311</v>
      </c>
      <c r="N2396" s="141" t="s">
        <v>263</v>
      </c>
      <c r="O2396" s="141" t="s">
        <v>62</v>
      </c>
      <c r="P2396" s="141" t="s">
        <v>1333</v>
      </c>
      <c r="Q2396" s="141" t="s">
        <v>65</v>
      </c>
      <c r="R2396" s="141" t="s">
        <v>57</v>
      </c>
      <c r="S2396" s="141" t="s">
        <v>1206</v>
      </c>
      <c r="T2396" s="227">
        <v>3.0219999999999998</v>
      </c>
      <c r="U2396" s="146">
        <v>47669</v>
      </c>
      <c r="V2396" s="208">
        <v>2.6200000000000001E-2</v>
      </c>
      <c r="W2396" s="209">
        <v>5.7500000000000002E-2</v>
      </c>
      <c r="X2396" s="141" t="s">
        <v>636</v>
      </c>
      <c r="Y2396" s="141"/>
      <c r="Z2396" s="148">
        <v>482059.83</v>
      </c>
      <c r="AA2396" s="148">
        <v>1</v>
      </c>
      <c r="AB2396" s="148">
        <v>91.82</v>
      </c>
      <c r="AC2396" s="148">
        <v>0</v>
      </c>
      <c r="AD2396" s="148">
        <v>442.62734</v>
      </c>
      <c r="AE2396" s="151"/>
      <c r="AF2396" s="151"/>
      <c r="AG2396" s="141" t="s">
        <v>17</v>
      </c>
      <c r="AH2396" s="229">
        <v>1.1220149510000001E-3</v>
      </c>
      <c r="AI2396" s="229">
        <v>9.3477293099329499E-4</v>
      </c>
      <c r="AJ2396" s="229">
        <v>3.33464463E-4</v>
      </c>
    </row>
    <row r="2397" spans="1:36" ht="13.5" thickBot="1">
      <c r="A2397" s="153">
        <v>8700</v>
      </c>
      <c r="B2397" s="153">
        <v>12956</v>
      </c>
      <c r="C2397" s="141" t="s">
        <v>1306</v>
      </c>
      <c r="D2397" s="141">
        <v>510560188</v>
      </c>
      <c r="E2397" s="141" t="s">
        <v>429</v>
      </c>
      <c r="F2397" s="141" t="s">
        <v>1422</v>
      </c>
      <c r="G2397" s="141" t="s">
        <v>3309</v>
      </c>
      <c r="H2397" s="141" t="s">
        <v>76</v>
      </c>
      <c r="I2397" s="141" t="s">
        <v>229</v>
      </c>
      <c r="J2397" s="141" t="s">
        <v>53</v>
      </c>
      <c r="K2397" s="141" t="s">
        <v>53</v>
      </c>
      <c r="L2397" s="141" t="s">
        <v>821</v>
      </c>
      <c r="M2397" s="141" t="s">
        <v>311</v>
      </c>
      <c r="N2397" s="141" t="s">
        <v>652</v>
      </c>
      <c r="O2397" s="141" t="s">
        <v>62</v>
      </c>
      <c r="P2397" s="141" t="s">
        <v>1305</v>
      </c>
      <c r="Q2397" s="141" t="s">
        <v>1294</v>
      </c>
      <c r="R2397" s="141" t="s">
        <v>57</v>
      </c>
      <c r="S2397" s="141" t="s">
        <v>1206</v>
      </c>
      <c r="T2397" s="227">
        <v>1.462</v>
      </c>
      <c r="U2397" s="146">
        <v>46310</v>
      </c>
      <c r="V2397" s="208">
        <v>2.5700000000000001E-2</v>
      </c>
      <c r="W2397" s="209">
        <v>3.1099999999999999E-2</v>
      </c>
      <c r="X2397" s="141" t="s">
        <v>636</v>
      </c>
      <c r="Y2397" s="141"/>
      <c r="Z2397" s="148">
        <v>445500</v>
      </c>
      <c r="AA2397" s="148">
        <v>1</v>
      </c>
      <c r="AB2397" s="148">
        <v>116.88</v>
      </c>
      <c r="AC2397" s="148">
        <v>0</v>
      </c>
      <c r="AD2397" s="148">
        <v>520.70039999999995</v>
      </c>
      <c r="AE2397" s="151"/>
      <c r="AF2397" s="151"/>
      <c r="AG2397" s="141" t="s">
        <v>17</v>
      </c>
      <c r="AH2397" s="229">
        <v>3.4739174300000002E-4</v>
      </c>
      <c r="AI2397" s="229">
        <v>1.0996533541678222E-3</v>
      </c>
      <c r="AJ2397" s="229">
        <v>3.9228277E-4</v>
      </c>
    </row>
    <row r="2398" spans="1:36" ht="13.5" thickBot="1">
      <c r="A2398" s="153">
        <v>8700</v>
      </c>
      <c r="B2398" s="153">
        <v>12956</v>
      </c>
      <c r="C2398" s="141" t="s">
        <v>1423</v>
      </c>
      <c r="D2398" s="141">
        <v>513230029</v>
      </c>
      <c r="E2398" s="141" t="s">
        <v>429</v>
      </c>
      <c r="F2398" s="141" t="s">
        <v>1424</v>
      </c>
      <c r="G2398" s="141" t="s">
        <v>3310</v>
      </c>
      <c r="H2398" s="141" t="s">
        <v>76</v>
      </c>
      <c r="I2398" s="141" t="s">
        <v>228</v>
      </c>
      <c r="J2398" s="141" t="s">
        <v>53</v>
      </c>
      <c r="K2398" s="141" t="s">
        <v>53</v>
      </c>
      <c r="L2398" s="141" t="s">
        <v>821</v>
      </c>
      <c r="M2398" s="141" t="s">
        <v>311</v>
      </c>
      <c r="N2398" s="141" t="s">
        <v>269</v>
      </c>
      <c r="O2398" s="141" t="s">
        <v>62</v>
      </c>
      <c r="P2398" s="141" t="s">
        <v>1413</v>
      </c>
      <c r="Q2398" s="141" t="s">
        <v>1294</v>
      </c>
      <c r="R2398" s="141" t="s">
        <v>57</v>
      </c>
      <c r="S2398" s="141" t="s">
        <v>1206</v>
      </c>
      <c r="T2398" s="227">
        <v>1.2230000000000001</v>
      </c>
      <c r="U2398" s="146">
        <v>47848</v>
      </c>
      <c r="V2398" s="208">
        <v>2.63E-2</v>
      </c>
      <c r="W2398" s="209">
        <v>5.5399999999999998E-2</v>
      </c>
      <c r="X2398" s="141" t="s">
        <v>636</v>
      </c>
      <c r="Y2398" s="141"/>
      <c r="Z2398" s="148">
        <v>154000</v>
      </c>
      <c r="AA2398" s="148">
        <v>1</v>
      </c>
      <c r="AB2398" s="148">
        <v>98.54</v>
      </c>
      <c r="AC2398" s="148">
        <v>0</v>
      </c>
      <c r="AD2398" s="148">
        <v>151.7516</v>
      </c>
      <c r="AE2398" s="151"/>
      <c r="AF2398" s="151"/>
      <c r="AG2398" s="141" t="s">
        <v>17</v>
      </c>
      <c r="AH2398" s="229">
        <v>1.1166309800000001E-4</v>
      </c>
      <c r="AI2398" s="229">
        <v>3.20480176201773E-4</v>
      </c>
      <c r="AJ2398" s="229">
        <v>1.14325892E-4</v>
      </c>
    </row>
    <row r="2399" spans="1:36" ht="13.5" thickBot="1">
      <c r="A2399" s="153">
        <v>8700</v>
      </c>
      <c r="B2399" s="153">
        <v>12956</v>
      </c>
      <c r="C2399" s="141" t="s">
        <v>1295</v>
      </c>
      <c r="D2399" s="141">
        <v>520017393</v>
      </c>
      <c r="E2399" s="141" t="s">
        <v>429</v>
      </c>
      <c r="F2399" s="141" t="s">
        <v>1296</v>
      </c>
      <c r="G2399" s="141" t="s">
        <v>3250</v>
      </c>
      <c r="H2399" s="141" t="s">
        <v>76</v>
      </c>
      <c r="I2399" s="141" t="s">
        <v>228</v>
      </c>
      <c r="J2399" s="141" t="s">
        <v>53</v>
      </c>
      <c r="K2399" s="141" t="s">
        <v>53</v>
      </c>
      <c r="L2399" s="141" t="s">
        <v>821</v>
      </c>
      <c r="M2399" s="141" t="s">
        <v>311</v>
      </c>
      <c r="N2399" s="141" t="s">
        <v>651</v>
      </c>
      <c r="O2399" s="141" t="s">
        <v>62</v>
      </c>
      <c r="P2399" s="141" t="s">
        <v>1205</v>
      </c>
      <c r="Q2399" s="141" t="s">
        <v>65</v>
      </c>
      <c r="R2399" s="141" t="s">
        <v>57</v>
      </c>
      <c r="S2399" s="141" t="s">
        <v>1206</v>
      </c>
      <c r="T2399" s="227">
        <v>1.9350000000000001</v>
      </c>
      <c r="U2399" s="146">
        <v>46843</v>
      </c>
      <c r="V2399" s="208">
        <v>1.44E-2</v>
      </c>
      <c r="W2399" s="209">
        <v>4.8599999999999997E-2</v>
      </c>
      <c r="X2399" s="141" t="s">
        <v>636</v>
      </c>
      <c r="Y2399" s="141"/>
      <c r="Z2399" s="148">
        <v>1037299.88</v>
      </c>
      <c r="AA2399" s="148">
        <v>1</v>
      </c>
      <c r="AB2399" s="148">
        <v>93.75</v>
      </c>
      <c r="AC2399" s="148">
        <v>0</v>
      </c>
      <c r="AD2399" s="148">
        <v>972.46864000000005</v>
      </c>
      <c r="AE2399" s="151"/>
      <c r="AF2399" s="151"/>
      <c r="AG2399" s="141" t="s">
        <v>17</v>
      </c>
      <c r="AH2399" s="229">
        <v>2.9637139419999999E-3</v>
      </c>
      <c r="AI2399" s="229">
        <v>2.0537307092505027E-3</v>
      </c>
      <c r="AJ2399" s="229">
        <v>7.32633761E-4</v>
      </c>
    </row>
    <row r="2400" spans="1:36" ht="13.5" thickBot="1">
      <c r="A2400" s="153">
        <v>8700</v>
      </c>
      <c r="B2400" s="153">
        <v>12956</v>
      </c>
      <c r="C2400" s="141" t="s">
        <v>1414</v>
      </c>
      <c r="D2400" s="141">
        <v>515334662</v>
      </c>
      <c r="E2400" s="141" t="s">
        <v>429</v>
      </c>
      <c r="F2400" s="141" t="s">
        <v>1425</v>
      </c>
      <c r="G2400" s="141" t="s">
        <v>3311</v>
      </c>
      <c r="H2400" s="141" t="s">
        <v>76</v>
      </c>
      <c r="I2400" s="141" t="s">
        <v>230</v>
      </c>
      <c r="J2400" s="141" t="s">
        <v>53</v>
      </c>
      <c r="K2400" s="141" t="s">
        <v>53</v>
      </c>
      <c r="L2400" s="141" t="s">
        <v>821</v>
      </c>
      <c r="M2400" s="141" t="s">
        <v>311</v>
      </c>
      <c r="N2400" s="141" t="s">
        <v>267</v>
      </c>
      <c r="O2400" s="141" t="s">
        <v>62</v>
      </c>
      <c r="P2400" s="141" t="s">
        <v>1413</v>
      </c>
      <c r="Q2400" s="141" t="s">
        <v>1294</v>
      </c>
      <c r="R2400" s="141" t="s">
        <v>57</v>
      </c>
      <c r="S2400" s="141" t="s">
        <v>1206</v>
      </c>
      <c r="T2400" s="227">
        <v>3.13</v>
      </c>
      <c r="U2400" s="146">
        <v>46995</v>
      </c>
      <c r="V2400" s="208">
        <v>4.6899999999999997E-2</v>
      </c>
      <c r="W2400" s="209">
        <v>7.3899999999999993E-2</v>
      </c>
      <c r="X2400" s="141" t="s">
        <v>636</v>
      </c>
      <c r="Y2400" s="141"/>
      <c r="Z2400" s="148">
        <v>2629856.7200000002</v>
      </c>
      <c r="AA2400" s="148">
        <v>1</v>
      </c>
      <c r="AB2400" s="148">
        <v>99.56</v>
      </c>
      <c r="AC2400" s="148">
        <v>0</v>
      </c>
      <c r="AD2400" s="148">
        <v>2618.2853500000001</v>
      </c>
      <c r="AE2400" s="151"/>
      <c r="AF2400" s="151"/>
      <c r="AG2400" s="141" t="s">
        <v>17</v>
      </c>
      <c r="AH2400" s="229">
        <v>2.2887954560000001E-3</v>
      </c>
      <c r="AI2400" s="229">
        <v>5.5294873353198314E-3</v>
      </c>
      <c r="AJ2400" s="229">
        <v>1.9725512620000002E-3</v>
      </c>
    </row>
    <row r="2401" spans="1:36" ht="13.5" thickBot="1">
      <c r="A2401" s="153">
        <v>8700</v>
      </c>
      <c r="B2401" s="153">
        <v>12956</v>
      </c>
      <c r="C2401" s="141" t="s">
        <v>1426</v>
      </c>
      <c r="D2401" s="141">
        <v>513569780</v>
      </c>
      <c r="E2401" s="141" t="s">
        <v>429</v>
      </c>
      <c r="F2401" s="141" t="s">
        <v>1427</v>
      </c>
      <c r="G2401" s="141" t="s">
        <v>3312</v>
      </c>
      <c r="H2401" s="141" t="s">
        <v>76</v>
      </c>
      <c r="I2401" s="141" t="s">
        <v>229</v>
      </c>
      <c r="J2401" s="141" t="s">
        <v>53</v>
      </c>
      <c r="K2401" s="141" t="s">
        <v>53</v>
      </c>
      <c r="L2401" s="141" t="s">
        <v>821</v>
      </c>
      <c r="M2401" s="141" t="s">
        <v>311</v>
      </c>
      <c r="N2401" s="141" t="s">
        <v>651</v>
      </c>
      <c r="O2401" s="141" t="s">
        <v>62</v>
      </c>
      <c r="P2401" s="141" t="s">
        <v>1205</v>
      </c>
      <c r="Q2401" s="141" t="s">
        <v>65</v>
      </c>
      <c r="R2401" s="141" t="s">
        <v>57</v>
      </c>
      <c r="S2401" s="141" t="s">
        <v>1206</v>
      </c>
      <c r="T2401" s="227">
        <v>1.4570000000000001</v>
      </c>
      <c r="U2401" s="146">
        <v>46387</v>
      </c>
      <c r="V2401" s="208">
        <v>8.3000000000000001E-3</v>
      </c>
      <c r="W2401" s="209">
        <v>2.1899999999999999E-2</v>
      </c>
      <c r="X2401" s="141" t="s">
        <v>636</v>
      </c>
      <c r="Y2401" s="141"/>
      <c r="Z2401" s="148">
        <v>391564.88</v>
      </c>
      <c r="AA2401" s="148">
        <v>1</v>
      </c>
      <c r="AB2401" s="148">
        <v>114.36</v>
      </c>
      <c r="AC2401" s="148">
        <v>0</v>
      </c>
      <c r="AD2401" s="148">
        <v>447.79360000000003</v>
      </c>
      <c r="AE2401" s="151"/>
      <c r="AF2401" s="151"/>
      <c r="AG2401" s="141" t="s">
        <v>17</v>
      </c>
      <c r="AH2401" s="229">
        <v>3.2991886299999997E-4</v>
      </c>
      <c r="AI2401" s="229">
        <v>9.4568341836281315E-4</v>
      </c>
      <c r="AJ2401" s="229">
        <v>3.3735659499999998E-4</v>
      </c>
    </row>
    <row r="2402" spans="1:36" ht="13.5" thickBot="1">
      <c r="A2402" s="153">
        <v>8700</v>
      </c>
      <c r="B2402" s="153">
        <v>12956</v>
      </c>
      <c r="C2402" s="141" t="s">
        <v>1426</v>
      </c>
      <c r="D2402" s="141">
        <v>513569780</v>
      </c>
      <c r="E2402" s="141" t="s">
        <v>429</v>
      </c>
      <c r="F2402" s="141" t="s">
        <v>1428</v>
      </c>
      <c r="G2402" s="141" t="s">
        <v>3313</v>
      </c>
      <c r="H2402" s="141" t="s">
        <v>76</v>
      </c>
      <c r="I2402" s="141" t="s">
        <v>229</v>
      </c>
      <c r="J2402" s="141" t="s">
        <v>53</v>
      </c>
      <c r="K2402" s="141" t="s">
        <v>53</v>
      </c>
      <c r="L2402" s="141" t="s">
        <v>821</v>
      </c>
      <c r="M2402" s="141" t="s">
        <v>311</v>
      </c>
      <c r="N2402" s="141" t="s">
        <v>651</v>
      </c>
      <c r="O2402" s="141" t="s">
        <v>62</v>
      </c>
      <c r="P2402" s="141" t="s">
        <v>1205</v>
      </c>
      <c r="Q2402" s="141" t="s">
        <v>65</v>
      </c>
      <c r="R2402" s="141" t="s">
        <v>57</v>
      </c>
      <c r="S2402" s="141" t="s">
        <v>1206</v>
      </c>
      <c r="T2402" s="227">
        <v>4.99</v>
      </c>
      <c r="U2402" s="146">
        <v>48213</v>
      </c>
      <c r="V2402" s="208">
        <v>1.6500000000000001E-2</v>
      </c>
      <c r="W2402" s="209">
        <v>2.7E-2</v>
      </c>
      <c r="X2402" s="141" t="s">
        <v>636</v>
      </c>
      <c r="Y2402" s="141"/>
      <c r="Z2402" s="148">
        <v>1205000</v>
      </c>
      <c r="AA2402" s="148">
        <v>1</v>
      </c>
      <c r="AB2402" s="148">
        <v>111.02</v>
      </c>
      <c r="AC2402" s="148">
        <v>0</v>
      </c>
      <c r="AD2402" s="148">
        <v>1337.7909999999999</v>
      </c>
      <c r="AE2402" s="151"/>
      <c r="AF2402" s="151"/>
      <c r="AG2402" s="141" t="s">
        <v>17</v>
      </c>
      <c r="AH2402" s="229">
        <v>5.69571908E-4</v>
      </c>
      <c r="AI2402" s="229">
        <v>2.8252453048346515E-3</v>
      </c>
      <c r="AJ2402" s="229">
        <v>1.007858569E-3</v>
      </c>
    </row>
    <row r="2403" spans="1:36" ht="13.5" thickBot="1">
      <c r="A2403" s="153">
        <v>8700</v>
      </c>
      <c r="B2403" s="153">
        <v>12956</v>
      </c>
      <c r="C2403" s="141" t="s">
        <v>1430</v>
      </c>
      <c r="D2403" s="141">
        <v>1838863</v>
      </c>
      <c r="E2403" s="141" t="s">
        <v>430</v>
      </c>
      <c r="F2403" s="141" t="s">
        <v>1431</v>
      </c>
      <c r="G2403" s="141" t="s">
        <v>3314</v>
      </c>
      <c r="H2403" s="141" t="s">
        <v>76</v>
      </c>
      <c r="I2403" s="141" t="s">
        <v>228</v>
      </c>
      <c r="J2403" s="141" t="s">
        <v>53</v>
      </c>
      <c r="K2403" s="141" t="s">
        <v>314</v>
      </c>
      <c r="L2403" s="141" t="s">
        <v>821</v>
      </c>
      <c r="M2403" s="141" t="s">
        <v>311</v>
      </c>
      <c r="N2403" s="141" t="s">
        <v>652</v>
      </c>
      <c r="O2403" s="141" t="s">
        <v>62</v>
      </c>
      <c r="P2403" s="141" t="s">
        <v>1333</v>
      </c>
      <c r="Q2403" s="141" t="s">
        <v>65</v>
      </c>
      <c r="R2403" s="141" t="s">
        <v>57</v>
      </c>
      <c r="S2403" s="141" t="s">
        <v>1206</v>
      </c>
      <c r="T2403" s="227">
        <v>0.16700000000000001</v>
      </c>
      <c r="U2403" s="146">
        <v>45627</v>
      </c>
      <c r="V2403" s="208">
        <v>3.9E-2</v>
      </c>
      <c r="W2403" s="209">
        <v>5.8900000000000001E-2</v>
      </c>
      <c r="X2403" s="141" t="s">
        <v>636</v>
      </c>
      <c r="Y2403" s="141"/>
      <c r="Z2403" s="148">
        <v>688410.83</v>
      </c>
      <c r="AA2403" s="148">
        <v>1</v>
      </c>
      <c r="AB2403" s="148">
        <v>100.98</v>
      </c>
      <c r="AC2403" s="148">
        <v>0</v>
      </c>
      <c r="AD2403" s="148">
        <v>695.15725999999995</v>
      </c>
      <c r="AE2403" s="151"/>
      <c r="AF2403" s="151"/>
      <c r="AG2403" s="141" t="s">
        <v>17</v>
      </c>
      <c r="AH2403" s="229">
        <v>1.7778342110000001E-3</v>
      </c>
      <c r="AI2403" s="229">
        <v>1.4680841663135132E-3</v>
      </c>
      <c r="AJ2403" s="229">
        <v>5.23714243E-4</v>
      </c>
    </row>
    <row r="2404" spans="1:36" ht="13.5" thickBot="1">
      <c r="A2404" s="153">
        <v>8700</v>
      </c>
      <c r="B2404" s="153">
        <v>12956</v>
      </c>
      <c r="C2404" s="141" t="s">
        <v>1432</v>
      </c>
      <c r="D2404" s="141">
        <v>513436394</v>
      </c>
      <c r="E2404" s="141" t="s">
        <v>429</v>
      </c>
      <c r="F2404" s="141" t="s">
        <v>1433</v>
      </c>
      <c r="G2404" s="141" t="s">
        <v>3315</v>
      </c>
      <c r="H2404" s="141" t="s">
        <v>76</v>
      </c>
      <c r="I2404" s="141" t="s">
        <v>229</v>
      </c>
      <c r="J2404" s="141" t="s">
        <v>53</v>
      </c>
      <c r="K2404" s="141" t="s">
        <v>53</v>
      </c>
      <c r="L2404" s="141" t="s">
        <v>821</v>
      </c>
      <c r="M2404" s="141" t="s">
        <v>311</v>
      </c>
      <c r="N2404" s="141" t="s">
        <v>258</v>
      </c>
      <c r="O2404" s="141" t="s">
        <v>62</v>
      </c>
      <c r="P2404" s="141" t="s">
        <v>1394</v>
      </c>
      <c r="Q2404" s="141" t="s">
        <v>1294</v>
      </c>
      <c r="R2404" s="141" t="s">
        <v>57</v>
      </c>
      <c r="S2404" s="141" t="s">
        <v>1206</v>
      </c>
      <c r="T2404" s="227">
        <v>5.4720000000000004</v>
      </c>
      <c r="U2404" s="146">
        <v>48760</v>
      </c>
      <c r="V2404" s="208">
        <v>2.6499999999999999E-2</v>
      </c>
      <c r="W2404" s="209">
        <v>2.7400000000000001E-2</v>
      </c>
      <c r="X2404" s="141" t="s">
        <v>636</v>
      </c>
      <c r="Y2404" s="141"/>
      <c r="Z2404" s="148">
        <v>98407.64</v>
      </c>
      <c r="AA2404" s="148">
        <v>1</v>
      </c>
      <c r="AB2404" s="148">
        <v>116.33</v>
      </c>
      <c r="AC2404" s="148">
        <v>0</v>
      </c>
      <c r="AD2404" s="148">
        <v>114.47761</v>
      </c>
      <c r="AE2404" s="151"/>
      <c r="AF2404" s="151"/>
      <c r="AG2404" s="141" t="s">
        <v>17</v>
      </c>
      <c r="AH2404" s="229">
        <v>6.6867989055568398E-5</v>
      </c>
      <c r="AI2404" s="229">
        <v>2.4176222605862377E-4</v>
      </c>
      <c r="AJ2404" s="229">
        <v>8.6244592913438598E-5</v>
      </c>
    </row>
    <row r="2405" spans="1:36" ht="13.5" thickBot="1">
      <c r="A2405" s="153">
        <v>8700</v>
      </c>
      <c r="B2405" s="153">
        <v>12956</v>
      </c>
      <c r="C2405" s="141" t="s">
        <v>1416</v>
      </c>
      <c r="D2405" s="141">
        <v>513257873</v>
      </c>
      <c r="E2405" s="141" t="s">
        <v>429</v>
      </c>
      <c r="F2405" s="141" t="s">
        <v>2122</v>
      </c>
      <c r="G2405" s="141" t="s">
        <v>3772</v>
      </c>
      <c r="H2405" s="141" t="s">
        <v>76</v>
      </c>
      <c r="I2405" s="141" t="s">
        <v>229</v>
      </c>
      <c r="J2405" s="141" t="s">
        <v>53</v>
      </c>
      <c r="K2405" s="141" t="s">
        <v>53</v>
      </c>
      <c r="L2405" s="141" t="s">
        <v>821</v>
      </c>
      <c r="M2405" s="141" t="s">
        <v>311</v>
      </c>
      <c r="N2405" s="141" t="s">
        <v>651</v>
      </c>
      <c r="O2405" s="141" t="s">
        <v>62</v>
      </c>
      <c r="P2405" s="141" t="s">
        <v>1288</v>
      </c>
      <c r="Q2405" s="141" t="s">
        <v>65</v>
      </c>
      <c r="R2405" s="141" t="s">
        <v>57</v>
      </c>
      <c r="S2405" s="141" t="s">
        <v>1206</v>
      </c>
      <c r="T2405" s="227">
        <v>1.7190000000000001</v>
      </c>
      <c r="U2405" s="146">
        <v>46477</v>
      </c>
      <c r="V2405" s="208">
        <v>1.4E-2</v>
      </c>
      <c r="W2405" s="209">
        <v>2.4199999999999999E-2</v>
      </c>
      <c r="X2405" s="141" t="s">
        <v>636</v>
      </c>
      <c r="Y2405" s="141"/>
      <c r="Z2405" s="148">
        <v>288924.79999999999</v>
      </c>
      <c r="AA2405" s="148">
        <v>1</v>
      </c>
      <c r="AB2405" s="148">
        <v>113.95</v>
      </c>
      <c r="AC2405" s="148">
        <v>0</v>
      </c>
      <c r="AD2405" s="148">
        <v>329.22980999999999</v>
      </c>
      <c r="AE2405" s="151"/>
      <c r="AF2405" s="151"/>
      <c r="AG2405" s="141" t="s">
        <v>17</v>
      </c>
      <c r="AH2405" s="229">
        <v>3.5807654099999998E-4</v>
      </c>
      <c r="AI2405" s="229">
        <v>6.9529169721885135E-4</v>
      </c>
      <c r="AJ2405" s="229">
        <v>2.4803357500000002E-4</v>
      </c>
    </row>
    <row r="2406" spans="1:36" ht="13.5" thickBot="1">
      <c r="A2406" s="153">
        <v>8700</v>
      </c>
      <c r="B2406" s="153">
        <v>12956</v>
      </c>
      <c r="C2406" s="141" t="s">
        <v>1303</v>
      </c>
      <c r="D2406" s="141">
        <v>512607888</v>
      </c>
      <c r="E2406" s="141" t="s">
        <v>429</v>
      </c>
      <c r="F2406" s="141" t="s">
        <v>1434</v>
      </c>
      <c r="G2406" s="141" t="s">
        <v>3316</v>
      </c>
      <c r="H2406" s="141" t="s">
        <v>76</v>
      </c>
      <c r="I2406" s="141" t="s">
        <v>228</v>
      </c>
      <c r="J2406" s="141" t="s">
        <v>53</v>
      </c>
      <c r="K2406" s="141" t="s">
        <v>53</v>
      </c>
      <c r="L2406" s="141" t="s">
        <v>821</v>
      </c>
      <c r="M2406" s="141" t="s">
        <v>311</v>
      </c>
      <c r="N2406" s="141" t="s">
        <v>259</v>
      </c>
      <c r="O2406" s="141" t="s">
        <v>62</v>
      </c>
      <c r="P2406" s="141" t="s">
        <v>1305</v>
      </c>
      <c r="Q2406" s="141" t="s">
        <v>1294</v>
      </c>
      <c r="R2406" s="141" t="s">
        <v>57</v>
      </c>
      <c r="S2406" s="141" t="s">
        <v>1206</v>
      </c>
      <c r="T2406" s="227">
        <v>1.206</v>
      </c>
      <c r="U2406" s="146">
        <v>46387</v>
      </c>
      <c r="V2406" s="208">
        <v>3.2500000000000001E-2</v>
      </c>
      <c r="W2406" s="209">
        <v>5.5399999999999998E-2</v>
      </c>
      <c r="X2406" s="141" t="s">
        <v>636</v>
      </c>
      <c r="Y2406" s="141"/>
      <c r="Z2406" s="148">
        <v>687701.06</v>
      </c>
      <c r="AA2406" s="148">
        <v>1</v>
      </c>
      <c r="AB2406" s="148">
        <v>98.21</v>
      </c>
      <c r="AC2406" s="148">
        <v>0</v>
      </c>
      <c r="AD2406" s="148">
        <v>675.39121</v>
      </c>
      <c r="AE2406" s="151"/>
      <c r="AF2406" s="151"/>
      <c r="AG2406" s="141" t="s">
        <v>17</v>
      </c>
      <c r="AH2406" s="229">
        <v>2.604448249E-3</v>
      </c>
      <c r="AI2406" s="229">
        <v>1.4263407699551681E-3</v>
      </c>
      <c r="AJ2406" s="229">
        <v>5.0882299099999997E-4</v>
      </c>
    </row>
    <row r="2407" spans="1:36" ht="13.5" thickBot="1">
      <c r="A2407" s="153">
        <v>8700</v>
      </c>
      <c r="B2407" s="153">
        <v>12956</v>
      </c>
      <c r="C2407" s="141" t="s">
        <v>1289</v>
      </c>
      <c r="D2407" s="141">
        <v>513623314</v>
      </c>
      <c r="E2407" s="141" t="s">
        <v>429</v>
      </c>
      <c r="F2407" s="141" t="s">
        <v>1435</v>
      </c>
      <c r="G2407" s="141" t="s">
        <v>3317</v>
      </c>
      <c r="H2407" s="141" t="s">
        <v>76</v>
      </c>
      <c r="I2407" s="141" t="s">
        <v>229</v>
      </c>
      <c r="J2407" s="141" t="s">
        <v>53</v>
      </c>
      <c r="K2407" s="141" t="s">
        <v>53</v>
      </c>
      <c r="L2407" s="141" t="s">
        <v>821</v>
      </c>
      <c r="M2407" s="141" t="s">
        <v>311</v>
      </c>
      <c r="N2407" s="141" t="s">
        <v>651</v>
      </c>
      <c r="O2407" s="141" t="s">
        <v>62</v>
      </c>
      <c r="P2407" s="141" t="s">
        <v>1310</v>
      </c>
      <c r="Q2407" s="141" t="s">
        <v>65</v>
      </c>
      <c r="R2407" s="141" t="s">
        <v>57</v>
      </c>
      <c r="S2407" s="141" t="s">
        <v>1206</v>
      </c>
      <c r="T2407" s="227">
        <v>2.8940000000000001</v>
      </c>
      <c r="U2407" s="146">
        <v>46680</v>
      </c>
      <c r="V2407" s="208">
        <v>1.8200000000000001E-2</v>
      </c>
      <c r="W2407" s="209">
        <v>2.5499999999999998E-2</v>
      </c>
      <c r="X2407" s="141" t="s">
        <v>636</v>
      </c>
      <c r="Y2407" s="141"/>
      <c r="Z2407" s="148">
        <v>52049.2</v>
      </c>
      <c r="AA2407" s="148">
        <v>1</v>
      </c>
      <c r="AB2407" s="148">
        <v>113.8</v>
      </c>
      <c r="AC2407" s="148">
        <v>0</v>
      </c>
      <c r="AD2407" s="148">
        <v>59.231990000000003</v>
      </c>
      <c r="AE2407" s="151"/>
      <c r="AF2407" s="151"/>
      <c r="AG2407" s="141" t="s">
        <v>17</v>
      </c>
      <c r="AH2407" s="229">
        <v>1.0400232700000001E-4</v>
      </c>
      <c r="AI2407" s="229">
        <v>1.250904675270749E-4</v>
      </c>
      <c r="AJ2407" s="229">
        <v>4.4623912614902298E-5</v>
      </c>
    </row>
    <row r="2408" spans="1:36" ht="13.5" thickBot="1">
      <c r="A2408" s="153">
        <v>8700</v>
      </c>
      <c r="B2408" s="153">
        <v>12956</v>
      </c>
      <c r="C2408" s="141" t="s">
        <v>1411</v>
      </c>
      <c r="D2408" s="141">
        <v>511399388</v>
      </c>
      <c r="E2408" s="141" t="s">
        <v>429</v>
      </c>
      <c r="F2408" s="141" t="s">
        <v>1436</v>
      </c>
      <c r="G2408" s="141" t="s">
        <v>3318</v>
      </c>
      <c r="H2408" s="141" t="s">
        <v>76</v>
      </c>
      <c r="I2408" s="141" t="s">
        <v>228</v>
      </c>
      <c r="J2408" s="141" t="s">
        <v>53</v>
      </c>
      <c r="K2408" s="141" t="s">
        <v>53</v>
      </c>
      <c r="L2408" s="141" t="s">
        <v>821</v>
      </c>
      <c r="M2408" s="141" t="s">
        <v>311</v>
      </c>
      <c r="N2408" s="141" t="s">
        <v>140</v>
      </c>
      <c r="O2408" s="141" t="s">
        <v>62</v>
      </c>
      <c r="P2408" s="141" t="s">
        <v>1413</v>
      </c>
      <c r="Q2408" s="141" t="s">
        <v>1294</v>
      </c>
      <c r="R2408" s="141" t="s">
        <v>57</v>
      </c>
      <c r="S2408" s="141" t="s">
        <v>1206</v>
      </c>
      <c r="T2408" s="227">
        <v>0.73499999999999999</v>
      </c>
      <c r="U2408" s="146">
        <v>45838</v>
      </c>
      <c r="V2408" s="208">
        <v>4.1700000000000001E-2</v>
      </c>
      <c r="W2408" s="209">
        <v>5.4600000000000003E-2</v>
      </c>
      <c r="X2408" s="141" t="s">
        <v>636</v>
      </c>
      <c r="Y2408" s="141"/>
      <c r="Z2408" s="148">
        <v>75000</v>
      </c>
      <c r="AA2408" s="148">
        <v>1</v>
      </c>
      <c r="AB2408" s="148">
        <v>100.18</v>
      </c>
      <c r="AC2408" s="148">
        <v>0</v>
      </c>
      <c r="AD2408" s="148">
        <v>75.135000000000005</v>
      </c>
      <c r="AE2408" s="151"/>
      <c r="AF2408" s="151"/>
      <c r="AG2408" s="141" t="s">
        <v>17</v>
      </c>
      <c r="AH2408" s="229">
        <v>7.1880804299999997E-4</v>
      </c>
      <c r="AI2408" s="229">
        <v>1.5867561224343083E-4</v>
      </c>
      <c r="AJ2408" s="229">
        <v>5.6604846035405601E-5</v>
      </c>
    </row>
    <row r="2409" spans="1:36" ht="13.5" thickBot="1">
      <c r="A2409" s="153">
        <v>8700</v>
      </c>
      <c r="B2409" s="153">
        <v>12956</v>
      </c>
      <c r="C2409" s="141" t="s">
        <v>1437</v>
      </c>
      <c r="D2409" s="141">
        <v>515327120</v>
      </c>
      <c r="E2409" s="141" t="s">
        <v>429</v>
      </c>
      <c r="F2409" s="141" t="s">
        <v>1438</v>
      </c>
      <c r="G2409" s="141" t="s">
        <v>3319</v>
      </c>
      <c r="H2409" s="141" t="s">
        <v>76</v>
      </c>
      <c r="I2409" s="141" t="s">
        <v>229</v>
      </c>
      <c r="J2409" s="141" t="s">
        <v>53</v>
      </c>
      <c r="K2409" s="141" t="s">
        <v>53</v>
      </c>
      <c r="L2409" s="141" t="s">
        <v>821</v>
      </c>
      <c r="M2409" s="141" t="s">
        <v>311</v>
      </c>
      <c r="N2409" s="141" t="s">
        <v>651</v>
      </c>
      <c r="O2409" s="141" t="s">
        <v>62</v>
      </c>
      <c r="P2409" s="141" t="s">
        <v>1293</v>
      </c>
      <c r="Q2409" s="141" t="s">
        <v>1294</v>
      </c>
      <c r="R2409" s="141" t="s">
        <v>57</v>
      </c>
      <c r="S2409" s="141" t="s">
        <v>1206</v>
      </c>
      <c r="T2409" s="227">
        <v>2.7770000000000001</v>
      </c>
      <c r="U2409" s="146">
        <v>46752</v>
      </c>
      <c r="V2409" s="208">
        <v>2.75E-2</v>
      </c>
      <c r="W2409" s="209">
        <v>2.7099999999999999E-2</v>
      </c>
      <c r="X2409" s="141" t="s">
        <v>636</v>
      </c>
      <c r="Y2409" s="141"/>
      <c r="Z2409" s="148">
        <v>1185427.3500000001</v>
      </c>
      <c r="AA2409" s="148">
        <v>1</v>
      </c>
      <c r="AB2409" s="148">
        <v>115.62</v>
      </c>
      <c r="AC2409" s="148">
        <v>0</v>
      </c>
      <c r="AD2409" s="148">
        <v>1370.5911000000001</v>
      </c>
      <c r="AE2409" s="151"/>
      <c r="AF2409" s="151"/>
      <c r="AG2409" s="141" t="s">
        <v>17</v>
      </c>
      <c r="AH2409" s="229">
        <v>2.189573931E-3</v>
      </c>
      <c r="AI2409" s="229">
        <v>2.8945149654341826E-3</v>
      </c>
      <c r="AJ2409" s="229">
        <v>1.032569351E-3</v>
      </c>
    </row>
    <row r="2410" spans="1:36" ht="13.5" thickBot="1">
      <c r="A2410" s="153">
        <v>8700</v>
      </c>
      <c r="B2410" s="153">
        <v>12956</v>
      </c>
      <c r="C2410" s="141" t="s">
        <v>1439</v>
      </c>
      <c r="D2410" s="141">
        <v>633896</v>
      </c>
      <c r="E2410" s="141" t="s">
        <v>430</v>
      </c>
      <c r="F2410" s="141" t="s">
        <v>1440</v>
      </c>
      <c r="G2410" s="141" t="s">
        <v>3251</v>
      </c>
      <c r="H2410" s="141" t="s">
        <v>76</v>
      </c>
      <c r="I2410" s="141" t="s">
        <v>230</v>
      </c>
      <c r="J2410" s="141" t="s">
        <v>53</v>
      </c>
      <c r="K2410" s="141" t="s">
        <v>315</v>
      </c>
      <c r="L2410" s="141" t="s">
        <v>821</v>
      </c>
      <c r="M2410" s="141" t="s">
        <v>311</v>
      </c>
      <c r="N2410" s="141" t="s">
        <v>652</v>
      </c>
      <c r="O2410" s="141" t="s">
        <v>62</v>
      </c>
      <c r="P2410" s="141" t="s">
        <v>1293</v>
      </c>
      <c r="Q2410" s="141" t="s">
        <v>1294</v>
      </c>
      <c r="R2410" s="141" t="s">
        <v>57</v>
      </c>
      <c r="S2410" s="141" t="s">
        <v>1206</v>
      </c>
      <c r="T2410" s="227">
        <v>2.9089999999999998</v>
      </c>
      <c r="U2410" s="146">
        <v>46944</v>
      </c>
      <c r="V2410" s="208">
        <v>4.2999999999999997E-2</v>
      </c>
      <c r="W2410" s="209">
        <v>0.10150000000000001</v>
      </c>
      <c r="X2410" s="141" t="s">
        <v>636</v>
      </c>
      <c r="Y2410" s="141"/>
      <c r="Z2410" s="148">
        <v>1618988.18</v>
      </c>
      <c r="AA2410" s="148">
        <v>1</v>
      </c>
      <c r="AB2410" s="148">
        <v>89.69</v>
      </c>
      <c r="AC2410" s="148">
        <v>0</v>
      </c>
      <c r="AD2410" s="148">
        <v>1452.0705</v>
      </c>
      <c r="AE2410" s="151"/>
      <c r="AF2410" s="151"/>
      <c r="AG2410" s="141" t="s">
        <v>17</v>
      </c>
      <c r="AH2410" s="229">
        <v>1.4614238009999999E-3</v>
      </c>
      <c r="AI2410" s="229">
        <v>3.0665891476425729E-3</v>
      </c>
      <c r="AJ2410" s="229">
        <v>1.09395391E-3</v>
      </c>
    </row>
    <row r="2411" spans="1:36" ht="13.5" thickBot="1">
      <c r="A2411" s="153">
        <v>8700</v>
      </c>
      <c r="B2411" s="153">
        <v>12956</v>
      </c>
      <c r="C2411" s="141" t="s">
        <v>1289</v>
      </c>
      <c r="D2411" s="141">
        <v>513623314</v>
      </c>
      <c r="E2411" s="141" t="s">
        <v>429</v>
      </c>
      <c r="F2411" s="141" t="s">
        <v>1441</v>
      </c>
      <c r="G2411" s="141" t="s">
        <v>3320</v>
      </c>
      <c r="H2411" s="141" t="s">
        <v>76</v>
      </c>
      <c r="I2411" s="141" t="s">
        <v>229</v>
      </c>
      <c r="J2411" s="141" t="s">
        <v>53</v>
      </c>
      <c r="K2411" s="141" t="s">
        <v>53</v>
      </c>
      <c r="L2411" s="141" t="s">
        <v>821</v>
      </c>
      <c r="M2411" s="141" t="s">
        <v>311</v>
      </c>
      <c r="N2411" s="141" t="s">
        <v>651</v>
      </c>
      <c r="O2411" s="141" t="s">
        <v>62</v>
      </c>
      <c r="P2411" s="141" t="s">
        <v>1288</v>
      </c>
      <c r="Q2411" s="141" t="s">
        <v>65</v>
      </c>
      <c r="R2411" s="141" t="s">
        <v>57</v>
      </c>
      <c r="S2411" s="141" t="s">
        <v>1206</v>
      </c>
      <c r="T2411" s="227">
        <v>2.754</v>
      </c>
      <c r="U2411" s="146">
        <v>46808</v>
      </c>
      <c r="V2411" s="208">
        <v>3.3500000000000002E-2</v>
      </c>
      <c r="W2411" s="209">
        <v>2.7400000000000001E-2</v>
      </c>
      <c r="X2411" s="141" t="s">
        <v>636</v>
      </c>
      <c r="Y2411" s="141"/>
      <c r="Z2411" s="148">
        <v>285714.28999999998</v>
      </c>
      <c r="AA2411" s="148">
        <v>1</v>
      </c>
      <c r="AB2411" s="148">
        <v>117.34</v>
      </c>
      <c r="AC2411" s="148">
        <v>0</v>
      </c>
      <c r="AD2411" s="148">
        <v>335.25715000000002</v>
      </c>
      <c r="AE2411" s="151"/>
      <c r="AF2411" s="151"/>
      <c r="AG2411" s="141" t="s">
        <v>17</v>
      </c>
      <c r="AH2411" s="229">
        <v>4.5016005600000001E-4</v>
      </c>
      <c r="AI2411" s="229">
        <v>7.0802067658531605E-4</v>
      </c>
      <c r="AJ2411" s="229">
        <v>2.5257442400000002E-4</v>
      </c>
    </row>
    <row r="2412" spans="1:36" ht="13.5" thickBot="1">
      <c r="A2412" s="153">
        <v>8700</v>
      </c>
      <c r="B2412" s="153">
        <v>12956</v>
      </c>
      <c r="C2412" s="141" t="s">
        <v>1297</v>
      </c>
      <c r="D2412" s="141">
        <v>520044314</v>
      </c>
      <c r="E2412" s="141" t="s">
        <v>429</v>
      </c>
      <c r="F2412" s="141" t="s">
        <v>1298</v>
      </c>
      <c r="G2412" s="141" t="s">
        <v>3252</v>
      </c>
      <c r="H2412" s="141" t="s">
        <v>76</v>
      </c>
      <c r="I2412" s="141" t="s">
        <v>228</v>
      </c>
      <c r="J2412" s="141" t="s">
        <v>53</v>
      </c>
      <c r="K2412" s="141" t="s">
        <v>53</v>
      </c>
      <c r="L2412" s="141" t="s">
        <v>821</v>
      </c>
      <c r="M2412" s="141" t="s">
        <v>311</v>
      </c>
      <c r="N2412" s="141" t="s">
        <v>260</v>
      </c>
      <c r="O2412" s="141" t="s">
        <v>62</v>
      </c>
      <c r="P2412" s="141" t="s">
        <v>1288</v>
      </c>
      <c r="Q2412" s="141" t="s">
        <v>65</v>
      </c>
      <c r="R2412" s="141" t="s">
        <v>57</v>
      </c>
      <c r="S2412" s="141" t="s">
        <v>1206</v>
      </c>
      <c r="T2412" s="227">
        <v>2.077</v>
      </c>
      <c r="U2412" s="146">
        <v>46563</v>
      </c>
      <c r="V2412" s="208">
        <v>0.04</v>
      </c>
      <c r="W2412" s="209">
        <v>5.2400000000000002E-2</v>
      </c>
      <c r="X2412" s="141" t="s">
        <v>636</v>
      </c>
      <c r="Y2412" s="141"/>
      <c r="Z2412" s="148">
        <v>2866111.11</v>
      </c>
      <c r="AA2412" s="148">
        <v>1</v>
      </c>
      <c r="AB2412" s="148">
        <v>98.59</v>
      </c>
      <c r="AC2412" s="148">
        <v>0</v>
      </c>
      <c r="AD2412" s="148">
        <v>2825.6989400000002</v>
      </c>
      <c r="AE2412" s="151"/>
      <c r="AF2412" s="151"/>
      <c r="AG2412" s="141" t="s">
        <v>17</v>
      </c>
      <c r="AH2412" s="229">
        <v>4.81226838E-3</v>
      </c>
      <c r="AI2412" s="229">
        <v>5.9675185908047313E-3</v>
      </c>
      <c r="AJ2412" s="229">
        <v>2.1288115180000001E-3</v>
      </c>
    </row>
    <row r="2413" spans="1:36" ht="13.5" thickBot="1">
      <c r="A2413" s="153">
        <v>8700</v>
      </c>
      <c r="B2413" s="153">
        <v>12956</v>
      </c>
      <c r="C2413" s="141" t="s">
        <v>1284</v>
      </c>
      <c r="D2413" s="141">
        <v>510960719</v>
      </c>
      <c r="E2413" s="141" t="s">
        <v>429</v>
      </c>
      <c r="F2413" s="141" t="s">
        <v>1442</v>
      </c>
      <c r="G2413" s="141" t="s">
        <v>3321</v>
      </c>
      <c r="H2413" s="141" t="s">
        <v>76</v>
      </c>
      <c r="I2413" s="141" t="s">
        <v>229</v>
      </c>
      <c r="J2413" s="141" t="s">
        <v>53</v>
      </c>
      <c r="K2413" s="141" t="s">
        <v>53</v>
      </c>
      <c r="L2413" s="141" t="s">
        <v>821</v>
      </c>
      <c r="M2413" s="141" t="s">
        <v>311</v>
      </c>
      <c r="N2413" s="141" t="s">
        <v>651</v>
      </c>
      <c r="O2413" s="141" t="s">
        <v>62</v>
      </c>
      <c r="P2413" s="141" t="s">
        <v>1394</v>
      </c>
      <c r="Q2413" s="141" t="s">
        <v>1294</v>
      </c>
      <c r="R2413" s="141" t="s">
        <v>57</v>
      </c>
      <c r="S2413" s="141" t="s">
        <v>1206</v>
      </c>
      <c r="T2413" s="227">
        <v>2.5459999999999998</v>
      </c>
      <c r="U2413" s="146">
        <v>46934</v>
      </c>
      <c r="V2413" s="208">
        <v>1.77E-2</v>
      </c>
      <c r="W2413" s="209">
        <v>2.7099999999999999E-2</v>
      </c>
      <c r="X2413" s="141" t="s">
        <v>636</v>
      </c>
      <c r="Y2413" s="141"/>
      <c r="Z2413" s="148">
        <v>66492.850000000006</v>
      </c>
      <c r="AA2413" s="148">
        <v>1</v>
      </c>
      <c r="AB2413" s="148">
        <v>113.19</v>
      </c>
      <c r="AC2413" s="148">
        <v>0</v>
      </c>
      <c r="AD2413" s="148">
        <v>75.263260000000002</v>
      </c>
      <c r="AE2413" s="151"/>
      <c r="AF2413" s="151"/>
      <c r="AG2413" s="141" t="s">
        <v>17</v>
      </c>
      <c r="AH2413" s="229">
        <v>2.5626285103451001E-5</v>
      </c>
      <c r="AI2413" s="229">
        <v>1.5894648113311396E-4</v>
      </c>
      <c r="AJ2413" s="229">
        <v>5.6701473939212099E-5</v>
      </c>
    </row>
    <row r="2414" spans="1:36" ht="13.5" thickBot="1">
      <c r="A2414" s="153">
        <v>8700</v>
      </c>
      <c r="B2414" s="153">
        <v>12956</v>
      </c>
      <c r="C2414" s="141" t="s">
        <v>1284</v>
      </c>
      <c r="D2414" s="141">
        <v>510960719</v>
      </c>
      <c r="E2414" s="141" t="s">
        <v>429</v>
      </c>
      <c r="F2414" s="141" t="s">
        <v>1443</v>
      </c>
      <c r="G2414" s="141" t="s">
        <v>3322</v>
      </c>
      <c r="H2414" s="141" t="s">
        <v>76</v>
      </c>
      <c r="I2414" s="141" t="s">
        <v>229</v>
      </c>
      <c r="J2414" s="141" t="s">
        <v>53</v>
      </c>
      <c r="K2414" s="141" t="s">
        <v>53</v>
      </c>
      <c r="L2414" s="141" t="s">
        <v>821</v>
      </c>
      <c r="M2414" s="141" t="s">
        <v>311</v>
      </c>
      <c r="N2414" s="141" t="s">
        <v>651</v>
      </c>
      <c r="O2414" s="141" t="s">
        <v>62</v>
      </c>
      <c r="P2414" s="141" t="s">
        <v>1394</v>
      </c>
      <c r="Q2414" s="141" t="s">
        <v>1294</v>
      </c>
      <c r="R2414" s="141" t="s">
        <v>57</v>
      </c>
      <c r="S2414" s="141" t="s">
        <v>1206</v>
      </c>
      <c r="T2414" s="227">
        <v>5.4669999999999996</v>
      </c>
      <c r="U2414" s="146">
        <v>48579</v>
      </c>
      <c r="V2414" s="208">
        <v>2.4799999999999999E-2</v>
      </c>
      <c r="W2414" s="209">
        <v>3.1800000000000002E-2</v>
      </c>
      <c r="X2414" s="141" t="s">
        <v>636</v>
      </c>
      <c r="Y2414" s="141"/>
      <c r="Z2414" s="148">
        <v>1501000</v>
      </c>
      <c r="AA2414" s="148">
        <v>1</v>
      </c>
      <c r="AB2414" s="148">
        <v>111.87</v>
      </c>
      <c r="AC2414" s="148">
        <v>0</v>
      </c>
      <c r="AD2414" s="148">
        <v>1679.1686999999999</v>
      </c>
      <c r="AE2414" s="151"/>
      <c r="AF2414" s="151"/>
      <c r="AG2414" s="141" t="s">
        <v>17</v>
      </c>
      <c r="AH2414" s="229">
        <v>4.5560921400000001E-4</v>
      </c>
      <c r="AI2414" s="229">
        <v>3.5461918085114234E-3</v>
      </c>
      <c r="AJ2414" s="229">
        <v>1.2650440630000001E-3</v>
      </c>
    </row>
    <row r="2415" spans="1:36" ht="13.5" thickBot="1">
      <c r="A2415" s="153">
        <v>8700</v>
      </c>
      <c r="B2415" s="153">
        <v>12956</v>
      </c>
      <c r="C2415" s="141" t="s">
        <v>1408</v>
      </c>
      <c r="D2415" s="141">
        <v>513765859</v>
      </c>
      <c r="E2415" s="141" t="s">
        <v>429</v>
      </c>
      <c r="F2415" s="141" t="s">
        <v>1444</v>
      </c>
      <c r="G2415" s="141" t="s">
        <v>3323</v>
      </c>
      <c r="H2415" s="141" t="s">
        <v>76</v>
      </c>
      <c r="I2415" s="141" t="s">
        <v>229</v>
      </c>
      <c r="J2415" s="141" t="s">
        <v>53</v>
      </c>
      <c r="K2415" s="141" t="s">
        <v>53</v>
      </c>
      <c r="L2415" s="141" t="s">
        <v>821</v>
      </c>
      <c r="M2415" s="141" t="s">
        <v>311</v>
      </c>
      <c r="N2415" s="141" t="s">
        <v>651</v>
      </c>
      <c r="O2415" s="141" t="s">
        <v>62</v>
      </c>
      <c r="P2415" s="141" t="s">
        <v>1310</v>
      </c>
      <c r="Q2415" s="141" t="s">
        <v>65</v>
      </c>
      <c r="R2415" s="141" t="s">
        <v>57</v>
      </c>
      <c r="S2415" s="141" t="s">
        <v>1206</v>
      </c>
      <c r="T2415" s="227">
        <v>2.2309999999999999</v>
      </c>
      <c r="U2415" s="146">
        <v>47057</v>
      </c>
      <c r="V2415" s="208">
        <v>1.4200000000000001E-2</v>
      </c>
      <c r="W2415" s="209">
        <v>2.6599999999999999E-2</v>
      </c>
      <c r="X2415" s="141" t="s">
        <v>636</v>
      </c>
      <c r="Y2415" s="141"/>
      <c r="Z2415" s="148">
        <v>1009954.3</v>
      </c>
      <c r="AA2415" s="148">
        <v>1</v>
      </c>
      <c r="AB2415" s="148">
        <v>112.91</v>
      </c>
      <c r="AC2415" s="148">
        <v>0</v>
      </c>
      <c r="AD2415" s="148">
        <v>1140.3394000000001</v>
      </c>
      <c r="AE2415" s="151"/>
      <c r="AF2415" s="151"/>
      <c r="AG2415" s="141" t="s">
        <v>17</v>
      </c>
      <c r="AH2415" s="229">
        <v>8.0051146199999995E-4</v>
      </c>
      <c r="AI2415" s="229">
        <v>2.4082525116165109E-3</v>
      </c>
      <c r="AJ2415" s="229">
        <v>8.5910342899999997E-4</v>
      </c>
    </row>
    <row r="2416" spans="1:36" ht="13.5" thickBot="1">
      <c r="A2416" s="153">
        <v>8700</v>
      </c>
      <c r="B2416" s="153">
        <v>12956</v>
      </c>
      <c r="C2416" s="141" t="s">
        <v>1445</v>
      </c>
      <c r="D2416" s="141">
        <v>513957472</v>
      </c>
      <c r="E2416" s="141" t="s">
        <v>429</v>
      </c>
      <c r="F2416" s="141" t="s">
        <v>1446</v>
      </c>
      <c r="G2416" s="141" t="s">
        <v>3324</v>
      </c>
      <c r="H2416" s="141" t="s">
        <v>76</v>
      </c>
      <c r="I2416" s="141" t="s">
        <v>228</v>
      </c>
      <c r="J2416" s="141" t="s">
        <v>53</v>
      </c>
      <c r="K2416" s="141" t="s">
        <v>53</v>
      </c>
      <c r="L2416" s="141" t="s">
        <v>821</v>
      </c>
      <c r="M2416" s="141" t="s">
        <v>311</v>
      </c>
      <c r="N2416" s="141" t="s">
        <v>651</v>
      </c>
      <c r="O2416" s="141" t="s">
        <v>62</v>
      </c>
      <c r="P2416" s="141" t="s">
        <v>1447</v>
      </c>
      <c r="Q2416" s="141" t="s">
        <v>1294</v>
      </c>
      <c r="R2416" s="141" t="s">
        <v>57</v>
      </c>
      <c r="S2416" s="141" t="s">
        <v>1206</v>
      </c>
      <c r="T2416" s="227">
        <v>2.726</v>
      </c>
      <c r="U2416" s="146">
        <v>47787</v>
      </c>
      <c r="V2416" s="208">
        <v>4.1000000000000002E-2</v>
      </c>
      <c r="W2416" s="209">
        <v>6.3700000000000007E-2</v>
      </c>
      <c r="X2416" s="141" t="s">
        <v>636</v>
      </c>
      <c r="Y2416" s="141"/>
      <c r="Z2416" s="148">
        <v>1503063.57</v>
      </c>
      <c r="AA2416" s="148">
        <v>1</v>
      </c>
      <c r="AB2416" s="148">
        <v>95.92</v>
      </c>
      <c r="AC2416" s="148">
        <v>0</v>
      </c>
      <c r="AD2416" s="148">
        <v>1441.73858</v>
      </c>
      <c r="AE2416" s="151"/>
      <c r="AF2416" s="151"/>
      <c r="AG2416" s="141" t="s">
        <v>17</v>
      </c>
      <c r="AH2416" s="229">
        <v>2.8226582379999999E-3</v>
      </c>
      <c r="AI2416" s="229">
        <v>3.0447694400276108E-3</v>
      </c>
      <c r="AJ2416" s="229">
        <v>1.0861700980000001E-3</v>
      </c>
    </row>
    <row r="2417" spans="1:36" ht="13.5" thickBot="1">
      <c r="A2417" s="153">
        <v>8700</v>
      </c>
      <c r="B2417" s="153">
        <v>12956</v>
      </c>
      <c r="C2417" s="141" t="s">
        <v>1448</v>
      </c>
      <c r="D2417" s="141">
        <v>520043878</v>
      </c>
      <c r="E2417" s="141" t="s">
        <v>429</v>
      </c>
      <c r="F2417" s="141" t="s">
        <v>1449</v>
      </c>
      <c r="G2417" s="141" t="s">
        <v>3325</v>
      </c>
      <c r="H2417" s="141" t="s">
        <v>76</v>
      </c>
      <c r="I2417" s="141" t="s">
        <v>228</v>
      </c>
      <c r="J2417" s="141" t="s">
        <v>53</v>
      </c>
      <c r="K2417" s="141" t="s">
        <v>53</v>
      </c>
      <c r="L2417" s="141" t="s">
        <v>821</v>
      </c>
      <c r="M2417" s="141" t="s">
        <v>311</v>
      </c>
      <c r="N2417" s="141" t="s">
        <v>156</v>
      </c>
      <c r="O2417" s="141" t="s">
        <v>62</v>
      </c>
      <c r="P2417" s="141" t="s">
        <v>1305</v>
      </c>
      <c r="Q2417" s="141" t="s">
        <v>1294</v>
      </c>
      <c r="R2417" s="141" t="s">
        <v>57</v>
      </c>
      <c r="S2417" s="141" t="s">
        <v>1206</v>
      </c>
      <c r="T2417" s="227">
        <v>1.923</v>
      </c>
      <c r="U2417" s="146">
        <v>46660</v>
      </c>
      <c r="V2417" s="208">
        <v>3.2899999999999999E-2</v>
      </c>
      <c r="W2417" s="209">
        <v>5.7599999999999998E-2</v>
      </c>
      <c r="X2417" s="141" t="s">
        <v>636</v>
      </c>
      <c r="Y2417" s="141"/>
      <c r="Z2417" s="148">
        <v>127000</v>
      </c>
      <c r="AA2417" s="148">
        <v>1</v>
      </c>
      <c r="AB2417" s="148">
        <v>95.6</v>
      </c>
      <c r="AC2417" s="148">
        <v>0</v>
      </c>
      <c r="AD2417" s="148">
        <v>121.41200000000001</v>
      </c>
      <c r="AE2417" s="151"/>
      <c r="AF2417" s="151"/>
      <c r="AG2417" s="141" t="s">
        <v>17</v>
      </c>
      <c r="AH2417" s="229">
        <v>1.7751334900000001E-4</v>
      </c>
      <c r="AI2417" s="229">
        <v>2.5640678024488485E-4</v>
      </c>
      <c r="AJ2417" s="229">
        <v>9.1468790401952099E-5</v>
      </c>
    </row>
    <row r="2418" spans="1:36" ht="13.5" thickBot="1">
      <c r="A2418" s="153">
        <v>8700</v>
      </c>
      <c r="B2418" s="153">
        <v>12956</v>
      </c>
      <c r="C2418" s="141" t="s">
        <v>1450</v>
      </c>
      <c r="D2418" s="141">
        <v>520010869</v>
      </c>
      <c r="E2418" s="141" t="s">
        <v>429</v>
      </c>
      <c r="F2418" s="141" t="s">
        <v>1451</v>
      </c>
      <c r="G2418" s="141" t="s">
        <v>3326</v>
      </c>
      <c r="H2418" s="141" t="s">
        <v>76</v>
      </c>
      <c r="I2418" s="141" t="s">
        <v>229</v>
      </c>
      <c r="J2418" s="141" t="s">
        <v>53</v>
      </c>
      <c r="K2418" s="141" t="s">
        <v>53</v>
      </c>
      <c r="L2418" s="141" t="s">
        <v>821</v>
      </c>
      <c r="M2418" s="141" t="s">
        <v>311</v>
      </c>
      <c r="N2418" s="141" t="s">
        <v>258</v>
      </c>
      <c r="O2418" s="141" t="s">
        <v>62</v>
      </c>
      <c r="P2418" s="141" t="s">
        <v>1205</v>
      </c>
      <c r="Q2418" s="141" t="s">
        <v>65</v>
      </c>
      <c r="R2418" s="141" t="s">
        <v>57</v>
      </c>
      <c r="S2418" s="141" t="s">
        <v>1206</v>
      </c>
      <c r="T2418" s="227">
        <v>11.443</v>
      </c>
      <c r="U2418" s="146">
        <v>56249</v>
      </c>
      <c r="V2418" s="208">
        <v>2.07E-2</v>
      </c>
      <c r="W2418" s="209">
        <v>3.2899999999999999E-2</v>
      </c>
      <c r="X2418" s="141" t="s">
        <v>636</v>
      </c>
      <c r="Y2418" s="141"/>
      <c r="Z2418" s="148">
        <v>367765.96</v>
      </c>
      <c r="AA2418" s="148">
        <v>1</v>
      </c>
      <c r="AB2418" s="148">
        <v>99.37</v>
      </c>
      <c r="AC2418" s="148">
        <v>0</v>
      </c>
      <c r="AD2418" s="148">
        <v>365.44902999999999</v>
      </c>
      <c r="AE2418" s="151"/>
      <c r="AF2418" s="151"/>
      <c r="AG2418" s="141" t="s">
        <v>17</v>
      </c>
      <c r="AH2418" s="229">
        <v>8.0765942373477406E-5</v>
      </c>
      <c r="AI2418" s="229">
        <v>7.7178210659503449E-4</v>
      </c>
      <c r="AJ2418" s="229">
        <v>2.7532023699999999E-4</v>
      </c>
    </row>
    <row r="2419" spans="1:36" ht="13.5" thickBot="1">
      <c r="A2419" s="153">
        <v>8700</v>
      </c>
      <c r="B2419" s="153">
        <v>12956</v>
      </c>
      <c r="C2419" s="141" t="s">
        <v>1403</v>
      </c>
      <c r="D2419" s="141">
        <v>511396046</v>
      </c>
      <c r="E2419" s="141" t="s">
        <v>429</v>
      </c>
      <c r="F2419" s="141" t="s">
        <v>2074</v>
      </c>
      <c r="G2419" s="141" t="s">
        <v>3704</v>
      </c>
      <c r="H2419" s="141" t="s">
        <v>76</v>
      </c>
      <c r="I2419" s="141" t="s">
        <v>229</v>
      </c>
      <c r="J2419" s="141" t="s">
        <v>53</v>
      </c>
      <c r="K2419" s="141" t="s">
        <v>53</v>
      </c>
      <c r="L2419" s="141" t="s">
        <v>821</v>
      </c>
      <c r="M2419" s="141" t="s">
        <v>311</v>
      </c>
      <c r="N2419" s="141" t="s">
        <v>260</v>
      </c>
      <c r="O2419" s="141" t="s">
        <v>62</v>
      </c>
      <c r="P2419" s="141" t="s">
        <v>298</v>
      </c>
      <c r="Q2419" s="141" t="s">
        <v>298</v>
      </c>
      <c r="R2419" s="141" t="s">
        <v>57</v>
      </c>
      <c r="S2419" s="141" t="s">
        <v>1206</v>
      </c>
      <c r="T2419" s="227">
        <v>2.2490000000000001</v>
      </c>
      <c r="U2419" s="146">
        <v>46387</v>
      </c>
      <c r="V2419" s="208">
        <v>5.2999999999999999E-2</v>
      </c>
      <c r="W2419" s="209">
        <v>6.1899999999999997E-2</v>
      </c>
      <c r="X2419" s="141" t="s">
        <v>636</v>
      </c>
      <c r="Y2419" s="141"/>
      <c r="Z2419" s="148">
        <v>288750</v>
      </c>
      <c r="AA2419" s="148">
        <v>1</v>
      </c>
      <c r="AB2419" s="148">
        <v>99.27</v>
      </c>
      <c r="AC2419" s="148">
        <v>0</v>
      </c>
      <c r="AD2419" s="148">
        <v>286.64211999999998</v>
      </c>
      <c r="AE2419" s="151"/>
      <c r="AF2419" s="151"/>
      <c r="AG2419" s="141" t="s">
        <v>17</v>
      </c>
      <c r="AH2419" s="229">
        <v>1.918604651E-3</v>
      </c>
      <c r="AI2419" s="229">
        <v>6.0535188508358234E-4</v>
      </c>
      <c r="AJ2419" s="229">
        <v>2.1594906500000001E-4</v>
      </c>
    </row>
    <row r="2420" spans="1:36" ht="13.5" thickBot="1">
      <c r="A2420" s="153">
        <v>8700</v>
      </c>
      <c r="B2420" s="153">
        <v>12956</v>
      </c>
      <c r="C2420" s="141" t="s">
        <v>1379</v>
      </c>
      <c r="D2420" s="141">
        <v>520026683</v>
      </c>
      <c r="E2420" s="141" t="s">
        <v>429</v>
      </c>
      <c r="F2420" s="141" t="s">
        <v>1452</v>
      </c>
      <c r="G2420" s="141" t="s">
        <v>3327</v>
      </c>
      <c r="H2420" s="141" t="s">
        <v>76</v>
      </c>
      <c r="I2420" s="141" t="s">
        <v>229</v>
      </c>
      <c r="J2420" s="141" t="s">
        <v>53</v>
      </c>
      <c r="K2420" s="141" t="s">
        <v>53</v>
      </c>
      <c r="L2420" s="141" t="s">
        <v>821</v>
      </c>
      <c r="M2420" s="141" t="s">
        <v>311</v>
      </c>
      <c r="N2420" s="141" t="s">
        <v>651</v>
      </c>
      <c r="O2420" s="141" t="s">
        <v>62</v>
      </c>
      <c r="P2420" s="141" t="s">
        <v>1310</v>
      </c>
      <c r="Q2420" s="141" t="s">
        <v>65</v>
      </c>
      <c r="R2420" s="141" t="s">
        <v>57</v>
      </c>
      <c r="S2420" s="141" t="s">
        <v>1206</v>
      </c>
      <c r="T2420" s="227">
        <v>3.327</v>
      </c>
      <c r="U2420" s="146">
        <v>47394</v>
      </c>
      <c r="V2420" s="208">
        <v>1.14E-2</v>
      </c>
      <c r="W2420" s="209">
        <v>2.92E-2</v>
      </c>
      <c r="X2420" s="141" t="s">
        <v>636</v>
      </c>
      <c r="Y2420" s="141"/>
      <c r="Z2420" s="148">
        <v>1330000</v>
      </c>
      <c r="AA2420" s="148">
        <v>1</v>
      </c>
      <c r="AB2420" s="148">
        <v>107.2</v>
      </c>
      <c r="AC2420" s="148">
        <v>17.229050000000001</v>
      </c>
      <c r="AD2420" s="148">
        <v>1442.9890499999999</v>
      </c>
      <c r="AE2420" s="151"/>
      <c r="AF2420" s="151"/>
      <c r="AG2420" s="141" t="s">
        <v>17</v>
      </c>
      <c r="AH2420" s="229">
        <v>5.6284789100000002E-4</v>
      </c>
      <c r="AI2420" s="229">
        <v>3.0474102744302467E-3</v>
      </c>
      <c r="AJ2420" s="229">
        <v>1.0871121710000001E-3</v>
      </c>
    </row>
    <row r="2421" spans="1:36" ht="13.5" thickBot="1">
      <c r="A2421" s="153">
        <v>8700</v>
      </c>
      <c r="B2421" s="153">
        <v>12956</v>
      </c>
      <c r="C2421" s="141" t="s">
        <v>1453</v>
      </c>
      <c r="D2421" s="141">
        <v>512025891</v>
      </c>
      <c r="E2421" s="141" t="s">
        <v>429</v>
      </c>
      <c r="F2421" s="141" t="s">
        <v>1454</v>
      </c>
      <c r="G2421" s="141" t="s">
        <v>3328</v>
      </c>
      <c r="H2421" s="141" t="s">
        <v>76</v>
      </c>
      <c r="I2421" s="141" t="s">
        <v>229</v>
      </c>
      <c r="J2421" s="141" t="s">
        <v>53</v>
      </c>
      <c r="K2421" s="141" t="s">
        <v>53</v>
      </c>
      <c r="L2421" s="141" t="s">
        <v>821</v>
      </c>
      <c r="M2421" s="141" t="s">
        <v>311</v>
      </c>
      <c r="N2421" s="141" t="s">
        <v>258</v>
      </c>
      <c r="O2421" s="141" t="s">
        <v>62</v>
      </c>
      <c r="P2421" s="141" t="s">
        <v>1333</v>
      </c>
      <c r="Q2421" s="141" t="s">
        <v>65</v>
      </c>
      <c r="R2421" s="141" t="s">
        <v>57</v>
      </c>
      <c r="S2421" s="141" t="s">
        <v>1206</v>
      </c>
      <c r="T2421" s="227">
        <v>1.1579999999999999</v>
      </c>
      <c r="U2421" s="146">
        <v>46407</v>
      </c>
      <c r="V2421" s="208">
        <v>1.8499999999999999E-2</v>
      </c>
      <c r="W2421" s="209">
        <v>2.4899999999999999E-2</v>
      </c>
      <c r="X2421" s="141" t="s">
        <v>636</v>
      </c>
      <c r="Y2421" s="141"/>
      <c r="Z2421" s="148">
        <v>157920.71</v>
      </c>
      <c r="AA2421" s="148">
        <v>1</v>
      </c>
      <c r="AB2421" s="148">
        <v>113.24</v>
      </c>
      <c r="AC2421" s="148">
        <v>0</v>
      </c>
      <c r="AD2421" s="148">
        <v>178.82941</v>
      </c>
      <c r="AE2421" s="151"/>
      <c r="AF2421" s="151"/>
      <c r="AG2421" s="141" t="s">
        <v>17</v>
      </c>
      <c r="AH2421" s="229">
        <v>2.8515198100000002E-4</v>
      </c>
      <c r="AI2421" s="229">
        <v>3.7766508443310716E-4</v>
      </c>
      <c r="AJ2421" s="229">
        <v>1.3472564299999999E-4</v>
      </c>
    </row>
    <row r="2422" spans="1:36" ht="13.5" thickBot="1">
      <c r="A2422" s="153">
        <v>8700</v>
      </c>
      <c r="B2422" s="153">
        <v>12956</v>
      </c>
      <c r="C2422" s="141" t="s">
        <v>1453</v>
      </c>
      <c r="D2422" s="141">
        <v>512025891</v>
      </c>
      <c r="E2422" s="141" t="s">
        <v>429</v>
      </c>
      <c r="F2422" s="141" t="s">
        <v>1455</v>
      </c>
      <c r="G2422" s="141" t="s">
        <v>3329</v>
      </c>
      <c r="H2422" s="141" t="s">
        <v>76</v>
      </c>
      <c r="I2422" s="141" t="s">
        <v>228</v>
      </c>
      <c r="J2422" s="141" t="s">
        <v>53</v>
      </c>
      <c r="K2422" s="141" t="s">
        <v>53</v>
      </c>
      <c r="L2422" s="141" t="s">
        <v>821</v>
      </c>
      <c r="M2422" s="141" t="s">
        <v>311</v>
      </c>
      <c r="N2422" s="141" t="s">
        <v>258</v>
      </c>
      <c r="O2422" s="141" t="s">
        <v>62</v>
      </c>
      <c r="P2422" s="141" t="s">
        <v>1333</v>
      </c>
      <c r="Q2422" s="141" t="s">
        <v>65</v>
      </c>
      <c r="R2422" s="141" t="s">
        <v>57</v>
      </c>
      <c r="S2422" s="141" t="s">
        <v>1206</v>
      </c>
      <c r="T2422" s="227">
        <v>1.115</v>
      </c>
      <c r="U2422" s="146">
        <v>46400</v>
      </c>
      <c r="V2422" s="208">
        <v>3.2500000000000001E-2</v>
      </c>
      <c r="W2422" s="209">
        <v>0.06</v>
      </c>
      <c r="X2422" s="141" t="s">
        <v>636</v>
      </c>
      <c r="Y2422" s="141"/>
      <c r="Z2422" s="148">
        <v>55982.12</v>
      </c>
      <c r="AA2422" s="148">
        <v>1</v>
      </c>
      <c r="AB2422" s="148">
        <v>97.82</v>
      </c>
      <c r="AC2422" s="148">
        <v>0</v>
      </c>
      <c r="AD2422" s="148">
        <v>54.761710000000001</v>
      </c>
      <c r="AE2422" s="151"/>
      <c r="AF2422" s="151"/>
      <c r="AG2422" s="141" t="s">
        <v>17</v>
      </c>
      <c r="AH2422" s="229">
        <v>1.3738608700000001E-4</v>
      </c>
      <c r="AI2422" s="229">
        <v>1.1564980184663883E-4</v>
      </c>
      <c r="AJ2422" s="229">
        <v>4.1256114503035003E-5</v>
      </c>
    </row>
    <row r="2423" spans="1:36" ht="13.5" thickBot="1">
      <c r="A2423" s="153">
        <v>8700</v>
      </c>
      <c r="B2423" s="153">
        <v>12956</v>
      </c>
      <c r="C2423" s="141" t="s">
        <v>1291</v>
      </c>
      <c r="D2423" s="141">
        <v>514290345</v>
      </c>
      <c r="E2423" s="141" t="s">
        <v>429</v>
      </c>
      <c r="F2423" s="141" t="s">
        <v>1456</v>
      </c>
      <c r="G2423" s="141" t="s">
        <v>3330</v>
      </c>
      <c r="H2423" s="141" t="s">
        <v>76</v>
      </c>
      <c r="I2423" s="141" t="s">
        <v>228</v>
      </c>
      <c r="J2423" s="141" t="s">
        <v>53</v>
      </c>
      <c r="K2423" s="141" t="s">
        <v>53</v>
      </c>
      <c r="L2423" s="141" t="s">
        <v>821</v>
      </c>
      <c r="M2423" s="141" t="s">
        <v>311</v>
      </c>
      <c r="N2423" s="141" t="s">
        <v>269</v>
      </c>
      <c r="O2423" s="141" t="s">
        <v>62</v>
      </c>
      <c r="P2423" s="141" t="s">
        <v>1310</v>
      </c>
      <c r="Q2423" s="141" t="s">
        <v>65</v>
      </c>
      <c r="R2423" s="141" t="s">
        <v>57</v>
      </c>
      <c r="S2423" s="141" t="s">
        <v>1206</v>
      </c>
      <c r="T2423" s="227">
        <v>4.2770000000000001</v>
      </c>
      <c r="U2423" s="146">
        <v>48334</v>
      </c>
      <c r="V2423" s="208">
        <v>2.6200000000000001E-2</v>
      </c>
      <c r="W2423" s="209">
        <v>5.4199999999999998E-2</v>
      </c>
      <c r="X2423" s="141" t="s">
        <v>636</v>
      </c>
      <c r="Y2423" s="141"/>
      <c r="Z2423" s="148">
        <v>323162</v>
      </c>
      <c r="AA2423" s="148">
        <v>1</v>
      </c>
      <c r="AB2423" s="148">
        <v>90.12</v>
      </c>
      <c r="AC2423" s="148">
        <v>0</v>
      </c>
      <c r="AD2423" s="148">
        <v>291.23358999999999</v>
      </c>
      <c r="AE2423" s="151"/>
      <c r="AF2423" s="151"/>
      <c r="AG2423" s="141" t="s">
        <v>17</v>
      </c>
      <c r="AH2423" s="229">
        <v>2.4986217999999999E-4</v>
      </c>
      <c r="AI2423" s="229">
        <v>6.1504848870835578E-4</v>
      </c>
      <c r="AJ2423" s="229">
        <v>2.19408165E-4</v>
      </c>
    </row>
    <row r="2424" spans="1:36" ht="13.5" thickBot="1">
      <c r="A2424" s="153">
        <v>8700</v>
      </c>
      <c r="B2424" s="153">
        <v>12956</v>
      </c>
      <c r="C2424" s="141" t="s">
        <v>1289</v>
      </c>
      <c r="D2424" s="141">
        <v>513623314</v>
      </c>
      <c r="E2424" s="141" t="s">
        <v>429</v>
      </c>
      <c r="F2424" s="141" t="s">
        <v>1457</v>
      </c>
      <c r="G2424" s="141" t="s">
        <v>3331</v>
      </c>
      <c r="H2424" s="141" t="s">
        <v>76</v>
      </c>
      <c r="I2424" s="141" t="s">
        <v>229</v>
      </c>
      <c r="J2424" s="141" t="s">
        <v>53</v>
      </c>
      <c r="K2424" s="141" t="s">
        <v>53</v>
      </c>
      <c r="L2424" s="141" t="s">
        <v>821</v>
      </c>
      <c r="M2424" s="141" t="s">
        <v>311</v>
      </c>
      <c r="N2424" s="141" t="s">
        <v>651</v>
      </c>
      <c r="O2424" s="141" t="s">
        <v>62</v>
      </c>
      <c r="P2424" s="141" t="s">
        <v>1310</v>
      </c>
      <c r="Q2424" s="141" t="s">
        <v>65</v>
      </c>
      <c r="R2424" s="141" t="s">
        <v>57</v>
      </c>
      <c r="S2424" s="141" t="s">
        <v>1206</v>
      </c>
      <c r="T2424" s="227">
        <v>3.6749999999999998</v>
      </c>
      <c r="U2424" s="146">
        <v>47202</v>
      </c>
      <c r="V2424" s="208">
        <v>7.7999999999999996E-3</v>
      </c>
      <c r="W2424" s="209">
        <v>2.7699999999999999E-2</v>
      </c>
      <c r="X2424" s="141" t="s">
        <v>636</v>
      </c>
      <c r="Y2424" s="141"/>
      <c r="Z2424" s="148">
        <v>445279.38</v>
      </c>
      <c r="AA2424" s="148">
        <v>1</v>
      </c>
      <c r="AB2424" s="148">
        <v>106.39</v>
      </c>
      <c r="AC2424" s="148">
        <v>0</v>
      </c>
      <c r="AD2424" s="148">
        <v>473.73273</v>
      </c>
      <c r="AE2424" s="151"/>
      <c r="AF2424" s="151"/>
      <c r="AG2424" s="141" t="s">
        <v>17</v>
      </c>
      <c r="AH2424" s="229">
        <v>1.131299237E-3</v>
      </c>
      <c r="AI2424" s="229">
        <v>1.0004635785253464E-3</v>
      </c>
      <c r="AJ2424" s="229">
        <v>3.5689849200000001E-4</v>
      </c>
    </row>
    <row r="2425" spans="1:36" ht="13.5" thickBot="1">
      <c r="A2425" s="153">
        <v>8700</v>
      </c>
      <c r="B2425" s="153">
        <v>12956</v>
      </c>
      <c r="C2425" s="141" t="s">
        <v>1401</v>
      </c>
      <c r="D2425" s="141">
        <v>1905761</v>
      </c>
      <c r="E2425" s="141" t="s">
        <v>430</v>
      </c>
      <c r="F2425" s="141" t="s">
        <v>1458</v>
      </c>
      <c r="G2425" s="141" t="s">
        <v>3332</v>
      </c>
      <c r="H2425" s="141" t="s">
        <v>76</v>
      </c>
      <c r="I2425" s="141" t="s">
        <v>228</v>
      </c>
      <c r="J2425" s="141" t="s">
        <v>53</v>
      </c>
      <c r="K2425" s="141" t="s">
        <v>314</v>
      </c>
      <c r="L2425" s="141" t="s">
        <v>821</v>
      </c>
      <c r="M2425" s="141" t="s">
        <v>311</v>
      </c>
      <c r="N2425" s="141" t="s">
        <v>652</v>
      </c>
      <c r="O2425" s="141" t="s">
        <v>62</v>
      </c>
      <c r="P2425" s="141" t="s">
        <v>1288</v>
      </c>
      <c r="Q2425" s="141" t="s">
        <v>65</v>
      </c>
      <c r="R2425" s="141" t="s">
        <v>57</v>
      </c>
      <c r="S2425" s="141" t="s">
        <v>1206</v>
      </c>
      <c r="T2425" s="227">
        <v>3.4350000000000001</v>
      </c>
      <c r="U2425" s="146">
        <v>48502</v>
      </c>
      <c r="V2425" s="208">
        <v>4.4999999999999998E-2</v>
      </c>
      <c r="W2425" s="209">
        <v>6.59E-2</v>
      </c>
      <c r="X2425" s="141" t="s">
        <v>636</v>
      </c>
      <c r="Y2425" s="141"/>
      <c r="Z2425" s="148">
        <v>2053600.15</v>
      </c>
      <c r="AA2425" s="148">
        <v>1</v>
      </c>
      <c r="AB2425" s="148">
        <v>95.42</v>
      </c>
      <c r="AC2425" s="148">
        <v>0</v>
      </c>
      <c r="AD2425" s="148">
        <v>1959.5452600000001</v>
      </c>
      <c r="AE2425" s="151"/>
      <c r="AF2425" s="151"/>
      <c r="AG2425" s="141" t="s">
        <v>17</v>
      </c>
      <c r="AH2425" s="229">
        <v>2.237569439E-3</v>
      </c>
      <c r="AI2425" s="229">
        <v>4.1383116237334507E-3</v>
      </c>
      <c r="AJ2425" s="229">
        <v>1.4762728120000001E-3</v>
      </c>
    </row>
    <row r="2426" spans="1:36" ht="13.5" thickBot="1">
      <c r="A2426" s="153">
        <v>8700</v>
      </c>
      <c r="B2426" s="153">
        <v>12956</v>
      </c>
      <c r="C2426" s="141" t="s">
        <v>1459</v>
      </c>
      <c r="D2426" s="141">
        <v>513141879</v>
      </c>
      <c r="E2426" s="141" t="s">
        <v>429</v>
      </c>
      <c r="F2426" s="141" t="s">
        <v>1460</v>
      </c>
      <c r="G2426" s="141" t="s">
        <v>3333</v>
      </c>
      <c r="H2426" s="141" t="s">
        <v>76</v>
      </c>
      <c r="I2426" s="141" t="s">
        <v>229</v>
      </c>
      <c r="J2426" s="141" t="s">
        <v>53</v>
      </c>
      <c r="K2426" s="141" t="s">
        <v>53</v>
      </c>
      <c r="L2426" s="141" t="s">
        <v>821</v>
      </c>
      <c r="M2426" s="141" t="s">
        <v>311</v>
      </c>
      <c r="N2426" s="141" t="s">
        <v>256</v>
      </c>
      <c r="O2426" s="141" t="s">
        <v>62</v>
      </c>
      <c r="P2426" s="141" t="s">
        <v>1205</v>
      </c>
      <c r="Q2426" s="141" t="s">
        <v>65</v>
      </c>
      <c r="R2426" s="141" t="s">
        <v>57</v>
      </c>
      <c r="S2426" s="141" t="s">
        <v>1206</v>
      </c>
      <c r="T2426" s="227">
        <v>0.94199999999999995</v>
      </c>
      <c r="U2426" s="146">
        <v>45910</v>
      </c>
      <c r="V2426" s="208">
        <v>1E-3</v>
      </c>
      <c r="W2426" s="209">
        <v>1.9699999999999999E-2</v>
      </c>
      <c r="X2426" s="141" t="s">
        <v>636</v>
      </c>
      <c r="Y2426" s="141"/>
      <c r="Z2426" s="148">
        <v>1028000</v>
      </c>
      <c r="AA2426" s="148">
        <v>1</v>
      </c>
      <c r="AB2426" s="148">
        <v>112.67</v>
      </c>
      <c r="AC2426" s="148">
        <v>0</v>
      </c>
      <c r="AD2426" s="148">
        <v>1158.2475999999999</v>
      </c>
      <c r="AE2426" s="151"/>
      <c r="AF2426" s="151"/>
      <c r="AG2426" s="141" t="s">
        <v>17</v>
      </c>
      <c r="AH2426" s="229">
        <v>6.8533333299999996E-4</v>
      </c>
      <c r="AI2426" s="229">
        <v>2.4460723638714895E-3</v>
      </c>
      <c r="AJ2426" s="229">
        <v>8.7259502300000001E-4</v>
      </c>
    </row>
    <row r="2427" spans="1:36" ht="13.5" thickBot="1">
      <c r="A2427" s="153">
        <v>8700</v>
      </c>
      <c r="B2427" s="153">
        <v>12956</v>
      </c>
      <c r="C2427" s="141" t="s">
        <v>1461</v>
      </c>
      <c r="D2427" s="141">
        <v>513605519</v>
      </c>
      <c r="E2427" s="141" t="s">
        <v>429</v>
      </c>
      <c r="F2427" s="141" t="s">
        <v>3334</v>
      </c>
      <c r="G2427" s="141" t="s">
        <v>3335</v>
      </c>
      <c r="H2427" s="141" t="s">
        <v>76</v>
      </c>
      <c r="I2427" s="141" t="s">
        <v>229</v>
      </c>
      <c r="J2427" s="141" t="s">
        <v>53</v>
      </c>
      <c r="K2427" s="141" t="s">
        <v>53</v>
      </c>
      <c r="L2427" s="141" t="s">
        <v>821</v>
      </c>
      <c r="M2427" s="141" t="s">
        <v>311</v>
      </c>
      <c r="N2427" s="141" t="s">
        <v>140</v>
      </c>
      <c r="O2427" s="141" t="s">
        <v>62</v>
      </c>
      <c r="P2427" s="141" t="s">
        <v>298</v>
      </c>
      <c r="Q2427" s="141" t="s">
        <v>298</v>
      </c>
      <c r="R2427" s="141" t="s">
        <v>57</v>
      </c>
      <c r="S2427" s="141" t="s">
        <v>1206</v>
      </c>
      <c r="T2427" s="227">
        <v>1.6060000000000001</v>
      </c>
      <c r="U2427" s="146">
        <v>46218</v>
      </c>
      <c r="V2427" s="208">
        <v>2.5148E-2</v>
      </c>
      <c r="W2427" s="209">
        <v>2.2700000000000001E-2</v>
      </c>
      <c r="X2427" s="141" t="s">
        <v>636</v>
      </c>
      <c r="Y2427" s="141"/>
      <c r="Z2427" s="148">
        <v>222813.19</v>
      </c>
      <c r="AA2427" s="148">
        <v>1</v>
      </c>
      <c r="AB2427" s="148">
        <v>121.98</v>
      </c>
      <c r="AC2427" s="148">
        <v>0</v>
      </c>
      <c r="AD2427" s="148">
        <v>271.78753</v>
      </c>
      <c r="AE2427" s="151"/>
      <c r="AF2427" s="151"/>
      <c r="AG2427" s="141" t="s">
        <v>17</v>
      </c>
      <c r="AH2427" s="229">
        <v>1.6771626889999999E-3</v>
      </c>
      <c r="AI2427" s="229">
        <v>5.7398087073773634E-4</v>
      </c>
      <c r="AJ2427" s="229">
        <v>2.0475798600000001E-4</v>
      </c>
    </row>
    <row r="2428" spans="1:36" ht="13.5" thickBot="1">
      <c r="A2428" s="153">
        <v>8700</v>
      </c>
      <c r="B2428" s="153">
        <v>12956</v>
      </c>
      <c r="C2428" s="141" t="s">
        <v>1462</v>
      </c>
      <c r="D2428" s="141">
        <v>513432765</v>
      </c>
      <c r="E2428" s="141" t="s">
        <v>429</v>
      </c>
      <c r="F2428" s="141" t="s">
        <v>1463</v>
      </c>
      <c r="G2428" s="141" t="s">
        <v>3336</v>
      </c>
      <c r="H2428" s="141" t="s">
        <v>76</v>
      </c>
      <c r="I2428" s="141" t="s">
        <v>228</v>
      </c>
      <c r="J2428" s="141" t="s">
        <v>53</v>
      </c>
      <c r="K2428" s="141" t="s">
        <v>53</v>
      </c>
      <c r="L2428" s="141" t="s">
        <v>821</v>
      </c>
      <c r="M2428" s="141" t="s">
        <v>311</v>
      </c>
      <c r="N2428" s="141" t="s">
        <v>140</v>
      </c>
      <c r="O2428" s="141" t="s">
        <v>62</v>
      </c>
      <c r="P2428" s="141" t="s">
        <v>1464</v>
      </c>
      <c r="Q2428" s="141" t="s">
        <v>1294</v>
      </c>
      <c r="R2428" s="141" t="s">
        <v>57</v>
      </c>
      <c r="S2428" s="141" t="s">
        <v>1206</v>
      </c>
      <c r="T2428" s="227">
        <v>0.98499999999999999</v>
      </c>
      <c r="U2428" s="146">
        <v>45930</v>
      </c>
      <c r="V2428" s="208">
        <v>4.8000000000000001E-2</v>
      </c>
      <c r="W2428" s="209">
        <v>6.4799999999999996E-2</v>
      </c>
      <c r="X2428" s="141" t="s">
        <v>636</v>
      </c>
      <c r="Y2428" s="141"/>
      <c r="Z2428" s="148">
        <v>27500</v>
      </c>
      <c r="AA2428" s="148">
        <v>1</v>
      </c>
      <c r="AB2428" s="148">
        <v>98.51</v>
      </c>
      <c r="AC2428" s="148">
        <v>0</v>
      </c>
      <c r="AD2428" s="148">
        <v>27.090250000000001</v>
      </c>
      <c r="AE2428" s="151"/>
      <c r="AF2428" s="151"/>
      <c r="AG2428" s="141" t="s">
        <v>17</v>
      </c>
      <c r="AH2428" s="229">
        <v>5.0000000000000001E-4</v>
      </c>
      <c r="AI2428" s="229">
        <v>5.7211179937147828E-5</v>
      </c>
      <c r="AJ2428" s="229">
        <v>2.0409122650038601E-5</v>
      </c>
    </row>
    <row r="2429" spans="1:36" ht="13.5" thickBot="1">
      <c r="A2429" s="153">
        <v>8700</v>
      </c>
      <c r="B2429" s="153">
        <v>12956</v>
      </c>
      <c r="C2429" s="141" t="s">
        <v>1429</v>
      </c>
      <c r="D2429" s="141">
        <v>1970336</v>
      </c>
      <c r="E2429" s="141" t="s">
        <v>430</v>
      </c>
      <c r="F2429" s="141" t="s">
        <v>1465</v>
      </c>
      <c r="G2429" s="141" t="s">
        <v>3337</v>
      </c>
      <c r="H2429" s="141" t="s">
        <v>76</v>
      </c>
      <c r="I2429" s="141" t="s">
        <v>228</v>
      </c>
      <c r="J2429" s="141" t="s">
        <v>53</v>
      </c>
      <c r="K2429" s="141" t="s">
        <v>314</v>
      </c>
      <c r="L2429" s="141" t="s">
        <v>821</v>
      </c>
      <c r="M2429" s="141" t="s">
        <v>311</v>
      </c>
      <c r="N2429" s="141" t="s">
        <v>652</v>
      </c>
      <c r="O2429" s="141" t="s">
        <v>62</v>
      </c>
      <c r="P2429" s="141" t="s">
        <v>1310</v>
      </c>
      <c r="Q2429" s="141" t="s">
        <v>65</v>
      </c>
      <c r="R2429" s="141" t="s">
        <v>57</v>
      </c>
      <c r="S2429" s="141" t="s">
        <v>1206</v>
      </c>
      <c r="T2429" s="227">
        <v>2.1349999999999998</v>
      </c>
      <c r="U2429" s="146">
        <v>46752</v>
      </c>
      <c r="V2429" s="208">
        <v>3.49E-2</v>
      </c>
      <c r="W2429" s="209">
        <v>6.4500000000000002E-2</v>
      </c>
      <c r="X2429" s="141" t="s">
        <v>636</v>
      </c>
      <c r="Y2429" s="141"/>
      <c r="Z2429" s="148">
        <v>1187000</v>
      </c>
      <c r="AA2429" s="148">
        <v>1</v>
      </c>
      <c r="AB2429" s="148">
        <v>95.01</v>
      </c>
      <c r="AC2429" s="148">
        <v>0</v>
      </c>
      <c r="AD2429" s="148">
        <v>1127.7687000000001</v>
      </c>
      <c r="AE2429" s="151"/>
      <c r="AF2429" s="151"/>
      <c r="AG2429" s="141" t="s">
        <v>17</v>
      </c>
      <c r="AH2429" s="229">
        <v>1.255417326E-3</v>
      </c>
      <c r="AI2429" s="229">
        <v>2.3817047839419453E-3</v>
      </c>
      <c r="AJ2429" s="229">
        <v>8.4963297500000002E-4</v>
      </c>
    </row>
    <row r="2430" spans="1:36" ht="13.5" thickBot="1">
      <c r="A2430" s="153">
        <v>8700</v>
      </c>
      <c r="B2430" s="153">
        <v>12956</v>
      </c>
      <c r="C2430" s="141" t="s">
        <v>1707</v>
      </c>
      <c r="D2430" s="141">
        <v>1838682</v>
      </c>
      <c r="E2430" s="141" t="s">
        <v>430</v>
      </c>
      <c r="F2430" s="141" t="s">
        <v>2075</v>
      </c>
      <c r="G2430" s="141" t="s">
        <v>3705</v>
      </c>
      <c r="H2430" s="141" t="s">
        <v>76</v>
      </c>
      <c r="I2430" s="141" t="s">
        <v>228</v>
      </c>
      <c r="J2430" s="141" t="s">
        <v>53</v>
      </c>
      <c r="K2430" s="141" t="s">
        <v>314</v>
      </c>
      <c r="L2430" s="141" t="s">
        <v>821</v>
      </c>
      <c r="M2430" s="141" t="s">
        <v>311</v>
      </c>
      <c r="N2430" s="141" t="s">
        <v>652</v>
      </c>
      <c r="O2430" s="141" t="s">
        <v>62</v>
      </c>
      <c r="P2430" s="141" t="s">
        <v>1333</v>
      </c>
      <c r="Q2430" s="141" t="s">
        <v>65</v>
      </c>
      <c r="R2430" s="141" t="s">
        <v>57</v>
      </c>
      <c r="S2430" s="141" t="s">
        <v>1206</v>
      </c>
      <c r="T2430" s="227">
        <v>1.135</v>
      </c>
      <c r="U2430" s="146">
        <v>45991</v>
      </c>
      <c r="V2430" s="208">
        <v>3.95E-2</v>
      </c>
      <c r="W2430" s="209">
        <v>6.13E-2</v>
      </c>
      <c r="X2430" s="141" t="s">
        <v>636</v>
      </c>
      <c r="Y2430" s="141"/>
      <c r="Z2430" s="148">
        <v>25000</v>
      </c>
      <c r="AA2430" s="148">
        <v>1</v>
      </c>
      <c r="AB2430" s="148">
        <v>99</v>
      </c>
      <c r="AC2430" s="148">
        <v>0</v>
      </c>
      <c r="AD2430" s="148">
        <v>24.75</v>
      </c>
      <c r="AE2430" s="151"/>
      <c r="AF2430" s="151"/>
      <c r="AG2430" s="141" t="s">
        <v>17</v>
      </c>
      <c r="AH2430" s="229">
        <v>7.9645877353211499E-5</v>
      </c>
      <c r="AI2430" s="229">
        <v>5.2268868077792146E-5</v>
      </c>
      <c r="AJ2430" s="229">
        <v>1.8646036326296501E-5</v>
      </c>
    </row>
    <row r="2431" spans="1:36" ht="13.5" thickBot="1">
      <c r="A2431" s="153">
        <v>8700</v>
      </c>
      <c r="B2431" s="153">
        <v>12956</v>
      </c>
      <c r="C2431" s="141" t="s">
        <v>1466</v>
      </c>
      <c r="D2431" s="141">
        <v>1981143</v>
      </c>
      <c r="E2431" s="141" t="s">
        <v>430</v>
      </c>
      <c r="F2431" s="141" t="s">
        <v>1467</v>
      </c>
      <c r="G2431" s="141" t="s">
        <v>3338</v>
      </c>
      <c r="H2431" s="141" t="s">
        <v>76</v>
      </c>
      <c r="I2431" s="141" t="s">
        <v>228</v>
      </c>
      <c r="J2431" s="141" t="s">
        <v>53</v>
      </c>
      <c r="K2431" s="141" t="s">
        <v>314</v>
      </c>
      <c r="L2431" s="141" t="s">
        <v>821</v>
      </c>
      <c r="M2431" s="141" t="s">
        <v>311</v>
      </c>
      <c r="N2431" s="141" t="s">
        <v>649</v>
      </c>
      <c r="O2431" s="141" t="s">
        <v>62</v>
      </c>
      <c r="P2431" s="141" t="s">
        <v>1333</v>
      </c>
      <c r="Q2431" s="141" t="s">
        <v>65</v>
      </c>
      <c r="R2431" s="141" t="s">
        <v>57</v>
      </c>
      <c r="S2431" s="141" t="s">
        <v>1206</v>
      </c>
      <c r="T2431" s="227">
        <v>0.95799999999999996</v>
      </c>
      <c r="U2431" s="146">
        <v>45921</v>
      </c>
      <c r="V2431" s="208">
        <v>4.7500000000000001E-2</v>
      </c>
      <c r="W2431" s="209">
        <v>6.4299999999999996E-2</v>
      </c>
      <c r="X2431" s="141" t="s">
        <v>636</v>
      </c>
      <c r="Y2431" s="141"/>
      <c r="Z2431" s="148">
        <v>947101.39</v>
      </c>
      <c r="AA2431" s="148">
        <v>1</v>
      </c>
      <c r="AB2431" s="148">
        <v>98.68</v>
      </c>
      <c r="AC2431" s="148">
        <v>0</v>
      </c>
      <c r="AD2431" s="148">
        <v>934.59965</v>
      </c>
      <c r="AE2431" s="151"/>
      <c r="AF2431" s="151"/>
      <c r="AG2431" s="141" t="s">
        <v>17</v>
      </c>
      <c r="AH2431" s="229">
        <v>1.50072898E-3</v>
      </c>
      <c r="AI2431" s="229">
        <v>1.9737561944000287E-3</v>
      </c>
      <c r="AJ2431" s="229">
        <v>7.0410420300000005E-4</v>
      </c>
    </row>
    <row r="2432" spans="1:36" ht="13.5" thickBot="1">
      <c r="A2432" s="153">
        <v>8700</v>
      </c>
      <c r="B2432" s="153">
        <v>12956</v>
      </c>
      <c r="C2432" s="141" t="s">
        <v>1306</v>
      </c>
      <c r="D2432" s="141">
        <v>510560188</v>
      </c>
      <c r="E2432" s="141" t="s">
        <v>429</v>
      </c>
      <c r="F2432" s="141" t="s">
        <v>1468</v>
      </c>
      <c r="G2432" s="141" t="s">
        <v>3339</v>
      </c>
      <c r="H2432" s="141" t="s">
        <v>76</v>
      </c>
      <c r="I2432" s="141" t="s">
        <v>228</v>
      </c>
      <c r="J2432" s="141" t="s">
        <v>53</v>
      </c>
      <c r="K2432" s="141" t="s">
        <v>53</v>
      </c>
      <c r="L2432" s="141" t="s">
        <v>821</v>
      </c>
      <c r="M2432" s="141" t="s">
        <v>311</v>
      </c>
      <c r="N2432" s="141" t="s">
        <v>652</v>
      </c>
      <c r="O2432" s="141" t="s">
        <v>62</v>
      </c>
      <c r="P2432" s="141" t="s">
        <v>1305</v>
      </c>
      <c r="Q2432" s="141" t="s">
        <v>1294</v>
      </c>
      <c r="R2432" s="141" t="s">
        <v>57</v>
      </c>
      <c r="S2432" s="141" t="s">
        <v>1206</v>
      </c>
      <c r="T2432" s="227">
        <v>2.871</v>
      </c>
      <c r="U2432" s="146">
        <v>47207</v>
      </c>
      <c r="V2432" s="208">
        <v>3.2500000000000001E-2</v>
      </c>
      <c r="W2432" s="209">
        <v>6.08E-2</v>
      </c>
      <c r="X2432" s="141" t="s">
        <v>636</v>
      </c>
      <c r="Y2432" s="141"/>
      <c r="Z2432" s="148">
        <v>85000</v>
      </c>
      <c r="AA2432" s="148">
        <v>1</v>
      </c>
      <c r="AB2432" s="148">
        <v>92.53</v>
      </c>
      <c r="AC2432" s="148">
        <v>0</v>
      </c>
      <c r="AD2432" s="148">
        <v>78.650499999999994</v>
      </c>
      <c r="AE2432" s="151"/>
      <c r="AF2432" s="151"/>
      <c r="AG2432" s="141" t="s">
        <v>17</v>
      </c>
      <c r="AH2432" s="229">
        <v>2.9132690600000002E-4</v>
      </c>
      <c r="AI2432" s="229">
        <v>1.6609990338393497E-4</v>
      </c>
      <c r="AJ2432" s="229">
        <v>5.9253336568944803E-5</v>
      </c>
    </row>
    <row r="2433" spans="1:36" ht="13.5" thickBot="1">
      <c r="A2433" s="153">
        <v>8700</v>
      </c>
      <c r="B2433" s="153">
        <v>12956</v>
      </c>
      <c r="C2433" s="141" t="s">
        <v>1381</v>
      </c>
      <c r="D2433" s="141">
        <v>511659401</v>
      </c>
      <c r="E2433" s="141" t="s">
        <v>429</v>
      </c>
      <c r="F2433" s="141" t="s">
        <v>1469</v>
      </c>
      <c r="G2433" s="141" t="s">
        <v>3340</v>
      </c>
      <c r="H2433" s="141" t="s">
        <v>76</v>
      </c>
      <c r="I2433" s="141" t="s">
        <v>229</v>
      </c>
      <c r="J2433" s="141" t="s">
        <v>53</v>
      </c>
      <c r="K2433" s="141" t="s">
        <v>53</v>
      </c>
      <c r="L2433" s="141" t="s">
        <v>821</v>
      </c>
      <c r="M2433" s="141" t="s">
        <v>311</v>
      </c>
      <c r="N2433" s="141" t="s">
        <v>651</v>
      </c>
      <c r="O2433" s="141" t="s">
        <v>62</v>
      </c>
      <c r="P2433" s="141" t="s">
        <v>1310</v>
      </c>
      <c r="Q2433" s="141" t="s">
        <v>65</v>
      </c>
      <c r="R2433" s="141" t="s">
        <v>57</v>
      </c>
      <c r="S2433" s="141" t="s">
        <v>1206</v>
      </c>
      <c r="T2433" s="227">
        <v>5.36</v>
      </c>
      <c r="U2433" s="146">
        <v>49551</v>
      </c>
      <c r="V2433" s="208">
        <v>6.4999999999999997E-3</v>
      </c>
      <c r="W2433" s="209">
        <v>3.3099999999999997E-2</v>
      </c>
      <c r="X2433" s="141" t="s">
        <v>636</v>
      </c>
      <c r="Y2433" s="141"/>
      <c r="Z2433" s="148">
        <v>1762433.15</v>
      </c>
      <c r="AA2433" s="148">
        <v>1</v>
      </c>
      <c r="AB2433" s="148">
        <v>99.45</v>
      </c>
      <c r="AC2433" s="148">
        <v>0</v>
      </c>
      <c r="AD2433" s="148">
        <v>1752.7397699999999</v>
      </c>
      <c r="AE2433" s="151"/>
      <c r="AF2433" s="151"/>
      <c r="AG2433" s="141" t="s">
        <v>17</v>
      </c>
      <c r="AH2433" s="229">
        <v>7.8029017399999995E-4</v>
      </c>
      <c r="AI2433" s="229">
        <v>3.7015645984981712E-3</v>
      </c>
      <c r="AJ2433" s="229">
        <v>1.3204706829999999E-3</v>
      </c>
    </row>
    <row r="2434" spans="1:36" ht="13.5" thickBot="1">
      <c r="A2434" s="153">
        <v>8700</v>
      </c>
      <c r="B2434" s="153">
        <v>12956</v>
      </c>
      <c r="C2434" s="141" t="s">
        <v>1470</v>
      </c>
      <c r="D2434" s="141">
        <v>1991033</v>
      </c>
      <c r="E2434" s="141" t="s">
        <v>430</v>
      </c>
      <c r="F2434" s="141" t="s">
        <v>1471</v>
      </c>
      <c r="G2434" s="141" t="s">
        <v>3341</v>
      </c>
      <c r="H2434" s="141" t="s">
        <v>76</v>
      </c>
      <c r="I2434" s="141" t="s">
        <v>228</v>
      </c>
      <c r="J2434" s="141" t="s">
        <v>53</v>
      </c>
      <c r="K2434" s="141" t="s">
        <v>314</v>
      </c>
      <c r="L2434" s="141" t="s">
        <v>821</v>
      </c>
      <c r="M2434" s="141" t="s">
        <v>311</v>
      </c>
      <c r="N2434" s="141" t="s">
        <v>652</v>
      </c>
      <c r="O2434" s="141" t="s">
        <v>62</v>
      </c>
      <c r="P2434" s="141" t="s">
        <v>1333</v>
      </c>
      <c r="Q2434" s="141" t="s">
        <v>65</v>
      </c>
      <c r="R2434" s="141" t="s">
        <v>57</v>
      </c>
      <c r="S2434" s="141" t="s">
        <v>1206</v>
      </c>
      <c r="T2434" s="227">
        <v>2.1760000000000002</v>
      </c>
      <c r="U2434" s="146">
        <v>46965</v>
      </c>
      <c r="V2434" s="208">
        <v>4.3499999999999997E-2</v>
      </c>
      <c r="W2434" s="209">
        <v>6.5500000000000003E-2</v>
      </c>
      <c r="X2434" s="141" t="s">
        <v>636</v>
      </c>
      <c r="Y2434" s="141"/>
      <c r="Z2434" s="148">
        <v>900864</v>
      </c>
      <c r="AA2434" s="148">
        <v>1</v>
      </c>
      <c r="AB2434" s="148">
        <v>96.33</v>
      </c>
      <c r="AC2434" s="148">
        <v>0</v>
      </c>
      <c r="AD2434" s="148">
        <v>867.80228999999997</v>
      </c>
      <c r="AE2434" s="151"/>
      <c r="AF2434" s="151"/>
      <c r="AG2434" s="141" t="s">
        <v>17</v>
      </c>
      <c r="AH2434" s="229">
        <v>2.3218144320000002E-3</v>
      </c>
      <c r="AI2434" s="229">
        <v>1.8326886227723604E-3</v>
      </c>
      <c r="AJ2434" s="229">
        <v>6.5378072799999998E-4</v>
      </c>
    </row>
    <row r="2435" spans="1:36" ht="13.5" thickBot="1">
      <c r="A2435" s="153">
        <v>8700</v>
      </c>
      <c r="B2435" s="153">
        <v>12956</v>
      </c>
      <c r="C2435" s="141" t="s">
        <v>1289</v>
      </c>
      <c r="D2435" s="141">
        <v>513623314</v>
      </c>
      <c r="E2435" s="141" t="s">
        <v>429</v>
      </c>
      <c r="F2435" s="141" t="s">
        <v>2076</v>
      </c>
      <c r="G2435" s="141" t="s">
        <v>3706</v>
      </c>
      <c r="H2435" s="141" t="s">
        <v>76</v>
      </c>
      <c r="I2435" s="141" t="s">
        <v>229</v>
      </c>
      <c r="J2435" s="141" t="s">
        <v>53</v>
      </c>
      <c r="K2435" s="141" t="s">
        <v>53</v>
      </c>
      <c r="L2435" s="141" t="s">
        <v>821</v>
      </c>
      <c r="M2435" s="141" t="s">
        <v>311</v>
      </c>
      <c r="N2435" s="141" t="s">
        <v>651</v>
      </c>
      <c r="O2435" s="141" t="s">
        <v>62</v>
      </c>
      <c r="P2435" s="141" t="s">
        <v>1310</v>
      </c>
      <c r="Q2435" s="141" t="s">
        <v>65</v>
      </c>
      <c r="R2435" s="141" t="s">
        <v>57</v>
      </c>
      <c r="S2435" s="141" t="s">
        <v>1206</v>
      </c>
      <c r="T2435" s="227">
        <v>1.1140000000000001</v>
      </c>
      <c r="U2435" s="146">
        <v>45991</v>
      </c>
      <c r="V2435" s="208">
        <v>2E-3</v>
      </c>
      <c r="W2435" s="209">
        <v>2.4199999999999999E-2</v>
      </c>
      <c r="X2435" s="141" t="s">
        <v>636</v>
      </c>
      <c r="Y2435" s="141"/>
      <c r="Z2435" s="148">
        <v>262500</v>
      </c>
      <c r="AA2435" s="148">
        <v>1</v>
      </c>
      <c r="AB2435" s="148">
        <v>111.51</v>
      </c>
      <c r="AC2435" s="148">
        <v>0</v>
      </c>
      <c r="AD2435" s="148">
        <v>292.71375</v>
      </c>
      <c r="AE2435" s="151"/>
      <c r="AF2435" s="151"/>
      <c r="AG2435" s="141" t="s">
        <v>17</v>
      </c>
      <c r="AH2435" s="229">
        <v>8.3333333299999998E-4</v>
      </c>
      <c r="AI2435" s="229">
        <v>6.1817439932548813E-4</v>
      </c>
      <c r="AJ2435" s="229">
        <v>2.2052328099999999E-4</v>
      </c>
    </row>
    <row r="2436" spans="1:36" ht="13.5" thickBot="1">
      <c r="A2436" s="153">
        <v>8700</v>
      </c>
      <c r="B2436" s="153">
        <v>12956</v>
      </c>
      <c r="C2436" s="141" t="s">
        <v>1472</v>
      </c>
      <c r="D2436" s="141">
        <v>510454333</v>
      </c>
      <c r="E2436" s="141" t="s">
        <v>429</v>
      </c>
      <c r="F2436" s="141" t="s">
        <v>1473</v>
      </c>
      <c r="G2436" s="141" t="s">
        <v>3342</v>
      </c>
      <c r="H2436" s="141" t="s">
        <v>76</v>
      </c>
      <c r="I2436" s="141" t="s">
        <v>228</v>
      </c>
      <c r="J2436" s="141" t="s">
        <v>53</v>
      </c>
      <c r="K2436" s="141" t="s">
        <v>53</v>
      </c>
      <c r="L2436" s="141" t="s">
        <v>821</v>
      </c>
      <c r="M2436" s="141" t="s">
        <v>311</v>
      </c>
      <c r="N2436" s="141" t="s">
        <v>258</v>
      </c>
      <c r="O2436" s="141" t="s">
        <v>62</v>
      </c>
      <c r="P2436" s="141" t="s">
        <v>1333</v>
      </c>
      <c r="Q2436" s="141" t="s">
        <v>65</v>
      </c>
      <c r="R2436" s="141" t="s">
        <v>57</v>
      </c>
      <c r="S2436" s="141" t="s">
        <v>1206</v>
      </c>
      <c r="T2436" s="227">
        <v>1.1970000000000001</v>
      </c>
      <c r="U2436" s="146">
        <v>46386</v>
      </c>
      <c r="V2436" s="208">
        <v>2.8000000000000001E-2</v>
      </c>
      <c r="W2436" s="209">
        <v>5.6300000000000003E-2</v>
      </c>
      <c r="X2436" s="141" t="s">
        <v>636</v>
      </c>
      <c r="Y2436" s="141"/>
      <c r="Z2436" s="148">
        <v>149912.43</v>
      </c>
      <c r="AA2436" s="148">
        <v>1</v>
      </c>
      <c r="AB2436" s="148">
        <v>97.49</v>
      </c>
      <c r="AC2436" s="148">
        <v>0</v>
      </c>
      <c r="AD2436" s="148">
        <v>146.14963</v>
      </c>
      <c r="AE2436" s="151"/>
      <c r="AF2436" s="151"/>
      <c r="AG2436" s="141" t="s">
        <v>17</v>
      </c>
      <c r="AH2436" s="229">
        <v>5.75227566E-4</v>
      </c>
      <c r="AI2436" s="229">
        <v>3.086495244480054E-4</v>
      </c>
      <c r="AJ2436" s="229">
        <v>1.10105507E-4</v>
      </c>
    </row>
    <row r="2437" spans="1:36" ht="13.5" thickBot="1">
      <c r="A2437" s="153">
        <v>8700</v>
      </c>
      <c r="B2437" s="153">
        <v>12956</v>
      </c>
      <c r="C2437" s="141" t="s">
        <v>1303</v>
      </c>
      <c r="D2437" s="141">
        <v>512607888</v>
      </c>
      <c r="E2437" s="141" t="s">
        <v>429</v>
      </c>
      <c r="F2437" s="141" t="s">
        <v>2094</v>
      </c>
      <c r="G2437" s="141" t="s">
        <v>3720</v>
      </c>
      <c r="H2437" s="141" t="s">
        <v>76</v>
      </c>
      <c r="I2437" s="141" t="s">
        <v>228</v>
      </c>
      <c r="J2437" s="141" t="s">
        <v>53</v>
      </c>
      <c r="K2437" s="141" t="s">
        <v>53</v>
      </c>
      <c r="L2437" s="141" t="s">
        <v>821</v>
      </c>
      <c r="M2437" s="141" t="s">
        <v>311</v>
      </c>
      <c r="N2437" s="141" t="s">
        <v>259</v>
      </c>
      <c r="O2437" s="141" t="s">
        <v>62</v>
      </c>
      <c r="P2437" s="141" t="s">
        <v>1305</v>
      </c>
      <c r="Q2437" s="141" t="s">
        <v>1294</v>
      </c>
      <c r="R2437" s="141" t="s">
        <v>57</v>
      </c>
      <c r="S2437" s="141" t="s">
        <v>1206</v>
      </c>
      <c r="T2437" s="227">
        <v>3.3730000000000002</v>
      </c>
      <c r="U2437" s="146">
        <v>48091</v>
      </c>
      <c r="V2437" s="208">
        <v>2.1600000000000001E-2</v>
      </c>
      <c r="W2437" s="209">
        <v>6.3799999999999996E-2</v>
      </c>
      <c r="X2437" s="141" t="s">
        <v>636</v>
      </c>
      <c r="Y2437" s="141"/>
      <c r="Z2437" s="148">
        <v>183133.32</v>
      </c>
      <c r="AA2437" s="148">
        <v>1</v>
      </c>
      <c r="AB2437" s="148">
        <v>87.13</v>
      </c>
      <c r="AC2437" s="148">
        <v>0</v>
      </c>
      <c r="AD2437" s="148">
        <v>159.56406000000001</v>
      </c>
      <c r="AE2437" s="151"/>
      <c r="AF2437" s="151"/>
      <c r="AG2437" s="141" t="s">
        <v>17</v>
      </c>
      <c r="AH2437" s="229">
        <v>2.6945795999999998E-4</v>
      </c>
      <c r="AI2437" s="229">
        <v>3.3697910311502672E-4</v>
      </c>
      <c r="AJ2437" s="229">
        <v>1.20211606E-4</v>
      </c>
    </row>
    <row r="2438" spans="1:36" ht="13.5" thickBot="1">
      <c r="A2438" s="153">
        <v>8700</v>
      </c>
      <c r="B2438" s="153">
        <v>12956</v>
      </c>
      <c r="C2438" s="141" t="s">
        <v>1474</v>
      </c>
      <c r="D2438" s="141">
        <v>510216054</v>
      </c>
      <c r="E2438" s="141" t="s">
        <v>429</v>
      </c>
      <c r="F2438" s="141" t="s">
        <v>1475</v>
      </c>
      <c r="G2438" s="141" t="s">
        <v>3343</v>
      </c>
      <c r="H2438" s="141" t="s">
        <v>76</v>
      </c>
      <c r="I2438" s="141" t="s">
        <v>228</v>
      </c>
      <c r="J2438" s="141" t="s">
        <v>53</v>
      </c>
      <c r="K2438" s="141" t="s">
        <v>53</v>
      </c>
      <c r="L2438" s="141" t="s">
        <v>821</v>
      </c>
      <c r="M2438" s="141" t="s">
        <v>311</v>
      </c>
      <c r="N2438" s="141" t="s">
        <v>156</v>
      </c>
      <c r="O2438" s="141" t="s">
        <v>62</v>
      </c>
      <c r="P2438" s="141" t="s">
        <v>1288</v>
      </c>
      <c r="Q2438" s="141" t="s">
        <v>65</v>
      </c>
      <c r="R2438" s="141" t="s">
        <v>57</v>
      </c>
      <c r="S2438" s="141" t="s">
        <v>1206</v>
      </c>
      <c r="T2438" s="227">
        <v>3.7839999999999998</v>
      </c>
      <c r="U2438" s="146">
        <v>48182</v>
      </c>
      <c r="V2438" s="208">
        <v>2.4299999999999999E-2</v>
      </c>
      <c r="W2438" s="209">
        <v>5.6099999999999997E-2</v>
      </c>
      <c r="X2438" s="141" t="s">
        <v>636</v>
      </c>
      <c r="Y2438" s="141"/>
      <c r="Z2438" s="148">
        <v>1110000</v>
      </c>
      <c r="AA2438" s="148">
        <v>1</v>
      </c>
      <c r="AB2438" s="148">
        <v>89.68</v>
      </c>
      <c r="AC2438" s="148">
        <v>0</v>
      </c>
      <c r="AD2438" s="148">
        <v>995.44799999999998</v>
      </c>
      <c r="AE2438" s="151"/>
      <c r="AF2438" s="151"/>
      <c r="AG2438" s="141" t="s">
        <v>17</v>
      </c>
      <c r="AH2438" s="229">
        <v>7.5787835000000003E-4</v>
      </c>
      <c r="AI2438" s="229">
        <v>2.1022602097091731E-3</v>
      </c>
      <c r="AJ2438" s="229">
        <v>7.4994584100000002E-4</v>
      </c>
    </row>
    <row r="2439" spans="1:36" ht="13.5" thickBot="1">
      <c r="A2439" s="153">
        <v>8700</v>
      </c>
      <c r="B2439" s="153">
        <v>12956</v>
      </c>
      <c r="C2439" s="141" t="s">
        <v>1379</v>
      </c>
      <c r="D2439" s="141">
        <v>520026683</v>
      </c>
      <c r="E2439" s="141" t="s">
        <v>429</v>
      </c>
      <c r="F2439" s="141" t="s">
        <v>1476</v>
      </c>
      <c r="G2439" s="141" t="s">
        <v>3344</v>
      </c>
      <c r="H2439" s="141" t="s">
        <v>76</v>
      </c>
      <c r="I2439" s="141" t="s">
        <v>228</v>
      </c>
      <c r="J2439" s="141" t="s">
        <v>53</v>
      </c>
      <c r="K2439" s="141" t="s">
        <v>53</v>
      </c>
      <c r="L2439" s="141" t="s">
        <v>821</v>
      </c>
      <c r="M2439" s="141" t="s">
        <v>311</v>
      </c>
      <c r="N2439" s="141" t="s">
        <v>651</v>
      </c>
      <c r="O2439" s="141" t="s">
        <v>62</v>
      </c>
      <c r="P2439" s="141" t="s">
        <v>1310</v>
      </c>
      <c r="Q2439" s="141" t="s">
        <v>65</v>
      </c>
      <c r="R2439" s="141" t="s">
        <v>57</v>
      </c>
      <c r="S2439" s="141" t="s">
        <v>1206</v>
      </c>
      <c r="T2439" s="227">
        <v>5.2539999999999996</v>
      </c>
      <c r="U2439" s="146">
        <v>48218</v>
      </c>
      <c r="V2439" s="208">
        <v>2.4400000000000002E-2</v>
      </c>
      <c r="W2439" s="209">
        <v>5.91E-2</v>
      </c>
      <c r="X2439" s="141" t="s">
        <v>636</v>
      </c>
      <c r="Y2439" s="141"/>
      <c r="Z2439" s="148">
        <v>984000</v>
      </c>
      <c r="AA2439" s="148">
        <v>1</v>
      </c>
      <c r="AB2439" s="148">
        <v>85.33</v>
      </c>
      <c r="AC2439" s="148">
        <v>0</v>
      </c>
      <c r="AD2439" s="148">
        <v>839.6472</v>
      </c>
      <c r="AE2439" s="151"/>
      <c r="AF2439" s="151"/>
      <c r="AG2439" s="141" t="s">
        <v>17</v>
      </c>
      <c r="AH2439" s="229">
        <v>8.0965130599999996E-4</v>
      </c>
      <c r="AI2439" s="229">
        <v>1.7732286355025275E-3</v>
      </c>
      <c r="AJ2439" s="229">
        <v>6.3256938100000003E-4</v>
      </c>
    </row>
    <row r="2440" spans="1:36" ht="13.5" thickBot="1">
      <c r="A2440" s="153">
        <v>8700</v>
      </c>
      <c r="B2440" s="153">
        <v>12956</v>
      </c>
      <c r="C2440" s="141" t="s">
        <v>1459</v>
      </c>
      <c r="D2440" s="141">
        <v>513141879</v>
      </c>
      <c r="E2440" s="141" t="s">
        <v>429</v>
      </c>
      <c r="F2440" s="141" t="s">
        <v>1477</v>
      </c>
      <c r="G2440" s="141" t="s">
        <v>3345</v>
      </c>
      <c r="H2440" s="141" t="s">
        <v>76</v>
      </c>
      <c r="I2440" s="141" t="s">
        <v>229</v>
      </c>
      <c r="J2440" s="141" t="s">
        <v>53</v>
      </c>
      <c r="K2440" s="141" t="s">
        <v>53</v>
      </c>
      <c r="L2440" s="141" t="s">
        <v>821</v>
      </c>
      <c r="M2440" s="141" t="s">
        <v>311</v>
      </c>
      <c r="N2440" s="141" t="s">
        <v>256</v>
      </c>
      <c r="O2440" s="141" t="s">
        <v>62</v>
      </c>
      <c r="P2440" s="141" t="s">
        <v>1288</v>
      </c>
      <c r="Q2440" s="141" t="s">
        <v>65</v>
      </c>
      <c r="R2440" s="141" t="s">
        <v>57</v>
      </c>
      <c r="S2440" s="141" t="s">
        <v>1206</v>
      </c>
      <c r="T2440" s="227">
        <v>1.7030000000000001</v>
      </c>
      <c r="U2440" s="146">
        <v>48022</v>
      </c>
      <c r="V2440" s="208">
        <v>2.3199999999999998E-2</v>
      </c>
      <c r="W2440" s="209">
        <v>2.4799999999999999E-2</v>
      </c>
      <c r="X2440" s="141" t="s">
        <v>636</v>
      </c>
      <c r="Y2440" s="141"/>
      <c r="Z2440" s="148">
        <v>33100</v>
      </c>
      <c r="AA2440" s="148">
        <v>1</v>
      </c>
      <c r="AB2440" s="148">
        <v>115.86</v>
      </c>
      <c r="AC2440" s="148">
        <v>0</v>
      </c>
      <c r="AD2440" s="148">
        <v>38.34966</v>
      </c>
      <c r="AE2440" s="151"/>
      <c r="AF2440" s="151"/>
      <c r="AG2440" s="141" t="s">
        <v>17</v>
      </c>
      <c r="AH2440" s="229">
        <v>1.10333333E-4</v>
      </c>
      <c r="AI2440" s="229">
        <v>8.0989629065381105E-5</v>
      </c>
      <c r="AJ2440" s="229">
        <v>2.8891682968126099E-5</v>
      </c>
    </row>
    <row r="2441" spans="1:36" ht="13.5" thickBot="1">
      <c r="A2441" s="153">
        <v>8700</v>
      </c>
      <c r="B2441" s="153">
        <v>12956</v>
      </c>
      <c r="C2441" s="141" t="s">
        <v>1375</v>
      </c>
      <c r="D2441" s="141">
        <v>513992529</v>
      </c>
      <c r="E2441" s="141" t="s">
        <v>429</v>
      </c>
      <c r="F2441" s="141" t="s">
        <v>1478</v>
      </c>
      <c r="G2441" s="141" t="s">
        <v>3346</v>
      </c>
      <c r="H2441" s="141" t="s">
        <v>76</v>
      </c>
      <c r="I2441" s="141" t="s">
        <v>229</v>
      </c>
      <c r="J2441" s="141" t="s">
        <v>53</v>
      </c>
      <c r="K2441" s="141" t="s">
        <v>53</v>
      </c>
      <c r="L2441" s="141" t="s">
        <v>821</v>
      </c>
      <c r="M2441" s="141" t="s">
        <v>311</v>
      </c>
      <c r="N2441" s="141" t="s">
        <v>651</v>
      </c>
      <c r="O2441" s="141" t="s">
        <v>62</v>
      </c>
      <c r="P2441" s="141" t="s">
        <v>1293</v>
      </c>
      <c r="Q2441" s="141" t="s">
        <v>1294</v>
      </c>
      <c r="R2441" s="141" t="s">
        <v>57</v>
      </c>
      <c r="S2441" s="141" t="s">
        <v>1206</v>
      </c>
      <c r="T2441" s="227">
        <v>5.843</v>
      </c>
      <c r="U2441" s="146">
        <v>48665</v>
      </c>
      <c r="V2441" s="208">
        <v>1.5800000000000002E-2</v>
      </c>
      <c r="W2441" s="209">
        <v>3.39E-2</v>
      </c>
      <c r="X2441" s="141" t="s">
        <v>636</v>
      </c>
      <c r="Y2441" s="141"/>
      <c r="Z2441" s="148">
        <v>2376289.62</v>
      </c>
      <c r="AA2441" s="148">
        <v>1</v>
      </c>
      <c r="AB2441" s="148">
        <v>104.08</v>
      </c>
      <c r="AC2441" s="148">
        <v>0</v>
      </c>
      <c r="AD2441" s="148">
        <v>2473.24224</v>
      </c>
      <c r="AE2441" s="151"/>
      <c r="AF2441" s="151"/>
      <c r="AG2441" s="141" t="s">
        <v>17</v>
      </c>
      <c r="AH2441" s="229">
        <v>1.91553601E-3</v>
      </c>
      <c r="AI2441" s="229">
        <v>5.2231746410902275E-3</v>
      </c>
      <c r="AJ2441" s="229">
        <v>1.863279379E-3</v>
      </c>
    </row>
    <row r="2442" spans="1:36" ht="13.5" thickBot="1">
      <c r="A2442" s="153">
        <v>8700</v>
      </c>
      <c r="B2442" s="153">
        <v>12956</v>
      </c>
      <c r="C2442" s="141" t="s">
        <v>1278</v>
      </c>
      <c r="D2442" s="141">
        <v>520036104</v>
      </c>
      <c r="E2442" s="141" t="s">
        <v>429</v>
      </c>
      <c r="F2442" s="141" t="s">
        <v>1479</v>
      </c>
      <c r="G2442" s="141" t="s">
        <v>3347</v>
      </c>
      <c r="H2442" s="141" t="s">
        <v>76</v>
      </c>
      <c r="I2442" s="141" t="s">
        <v>229</v>
      </c>
      <c r="J2442" s="141" t="s">
        <v>53</v>
      </c>
      <c r="K2442" s="141" t="s">
        <v>53</v>
      </c>
      <c r="L2442" s="141" t="s">
        <v>821</v>
      </c>
      <c r="M2442" s="141" t="s">
        <v>311</v>
      </c>
      <c r="N2442" s="141" t="s">
        <v>140</v>
      </c>
      <c r="O2442" s="141" t="s">
        <v>62</v>
      </c>
      <c r="P2442" s="141" t="s">
        <v>1280</v>
      </c>
      <c r="Q2442" s="141" t="s">
        <v>65</v>
      </c>
      <c r="R2442" s="141" t="s">
        <v>57</v>
      </c>
      <c r="S2442" s="141" t="s">
        <v>1206</v>
      </c>
      <c r="T2442" s="227">
        <v>4.1100000000000003</v>
      </c>
      <c r="U2442" s="146">
        <v>47938</v>
      </c>
      <c r="V2442" s="208">
        <v>3.2500000000000001E-2</v>
      </c>
      <c r="W2442" s="209">
        <v>4.1700000000000001E-2</v>
      </c>
      <c r="X2442" s="141" t="s">
        <v>636</v>
      </c>
      <c r="Y2442" s="141"/>
      <c r="Z2442" s="148">
        <v>2006461.54</v>
      </c>
      <c r="AA2442" s="148">
        <v>1</v>
      </c>
      <c r="AB2442" s="148">
        <v>111.41</v>
      </c>
      <c r="AC2442" s="148">
        <v>0</v>
      </c>
      <c r="AD2442" s="148">
        <v>2235.3987999999999</v>
      </c>
      <c r="AE2442" s="151"/>
      <c r="AF2442" s="151"/>
      <c r="AG2442" s="141" t="s">
        <v>17</v>
      </c>
      <c r="AH2442" s="229">
        <v>5.4456398960000003E-3</v>
      </c>
      <c r="AI2442" s="229">
        <v>4.7208793930688829E-3</v>
      </c>
      <c r="AJ2442" s="229">
        <v>1.684094029E-3</v>
      </c>
    </row>
    <row r="2443" spans="1:36" ht="13.5" thickBot="1">
      <c r="A2443" s="153">
        <v>8700</v>
      </c>
      <c r="B2443" s="153">
        <v>12956</v>
      </c>
      <c r="C2443" s="141" t="s">
        <v>1419</v>
      </c>
      <c r="D2443" s="141">
        <v>515328250</v>
      </c>
      <c r="E2443" s="141" t="s">
        <v>429</v>
      </c>
      <c r="F2443" s="141" t="s">
        <v>1480</v>
      </c>
      <c r="G2443" s="141" t="s">
        <v>3348</v>
      </c>
      <c r="H2443" s="141" t="s">
        <v>76</v>
      </c>
      <c r="I2443" s="141" t="s">
        <v>228</v>
      </c>
      <c r="J2443" s="141" t="s">
        <v>53</v>
      </c>
      <c r="K2443" s="141" t="s">
        <v>53</v>
      </c>
      <c r="L2443" s="141" t="s">
        <v>821</v>
      </c>
      <c r="M2443" s="141" t="s">
        <v>311</v>
      </c>
      <c r="N2443" s="141" t="s">
        <v>652</v>
      </c>
      <c r="O2443" s="141" t="s">
        <v>62</v>
      </c>
      <c r="P2443" s="141" t="s">
        <v>1305</v>
      </c>
      <c r="Q2443" s="141" t="s">
        <v>1294</v>
      </c>
      <c r="R2443" s="141" t="s">
        <v>57</v>
      </c>
      <c r="S2443" s="141" t="s">
        <v>1206</v>
      </c>
      <c r="T2443" s="227">
        <v>1.583</v>
      </c>
      <c r="U2443" s="146">
        <v>46295</v>
      </c>
      <c r="V2443" s="208">
        <v>4.99E-2</v>
      </c>
      <c r="W2443" s="209">
        <v>5.6800000000000003E-2</v>
      </c>
      <c r="X2443" s="141" t="s">
        <v>636</v>
      </c>
      <c r="Y2443" s="141"/>
      <c r="Z2443" s="148">
        <v>205625</v>
      </c>
      <c r="AA2443" s="148">
        <v>1</v>
      </c>
      <c r="AB2443" s="148">
        <v>99.08</v>
      </c>
      <c r="AC2443" s="148">
        <v>0</v>
      </c>
      <c r="AD2443" s="148">
        <v>203.73325</v>
      </c>
      <c r="AE2443" s="151"/>
      <c r="AF2443" s="151"/>
      <c r="AG2443" s="141" t="s">
        <v>17</v>
      </c>
      <c r="AH2443" s="229">
        <v>7.3111111099999999E-4</v>
      </c>
      <c r="AI2443" s="229">
        <v>4.3025884312363014E-4</v>
      </c>
      <c r="AJ2443" s="229">
        <v>1.5348757899999999E-4</v>
      </c>
    </row>
    <row r="2444" spans="1:36" ht="13.5" thickBot="1">
      <c r="A2444" s="153">
        <v>8700</v>
      </c>
      <c r="B2444" s="153">
        <v>12956</v>
      </c>
      <c r="C2444" s="141" t="s">
        <v>1481</v>
      </c>
      <c r="D2444" s="141">
        <v>515434074</v>
      </c>
      <c r="E2444" s="141" t="s">
        <v>429</v>
      </c>
      <c r="F2444" s="141" t="s">
        <v>1482</v>
      </c>
      <c r="G2444" s="141" t="s">
        <v>3349</v>
      </c>
      <c r="H2444" s="141" t="s">
        <v>76</v>
      </c>
      <c r="I2444" s="141" t="s">
        <v>229</v>
      </c>
      <c r="J2444" s="141" t="s">
        <v>53</v>
      </c>
      <c r="K2444" s="141" t="s">
        <v>53</v>
      </c>
      <c r="L2444" s="141" t="s">
        <v>821</v>
      </c>
      <c r="M2444" s="141" t="s">
        <v>311</v>
      </c>
      <c r="N2444" s="141" t="s">
        <v>651</v>
      </c>
      <c r="O2444" s="141" t="s">
        <v>62</v>
      </c>
      <c r="P2444" s="141" t="s">
        <v>1483</v>
      </c>
      <c r="Q2444" s="141" t="s">
        <v>65</v>
      </c>
      <c r="R2444" s="141" t="s">
        <v>57</v>
      </c>
      <c r="S2444" s="141" t="s">
        <v>1206</v>
      </c>
      <c r="T2444" s="227">
        <v>1.2490000000000001</v>
      </c>
      <c r="U2444" s="146">
        <v>46022</v>
      </c>
      <c r="V2444" s="208">
        <v>1E-3</v>
      </c>
      <c r="W2444" s="209">
        <v>1.6500000000000001E-2</v>
      </c>
      <c r="X2444" s="141" t="s">
        <v>636</v>
      </c>
      <c r="Y2444" s="141"/>
      <c r="Z2444" s="148">
        <v>1273218</v>
      </c>
      <c r="AA2444" s="148">
        <v>1</v>
      </c>
      <c r="AB2444" s="148">
        <v>113.17</v>
      </c>
      <c r="AC2444" s="148">
        <v>0</v>
      </c>
      <c r="AD2444" s="148">
        <v>1440.9008100000001</v>
      </c>
      <c r="AE2444" s="151"/>
      <c r="AF2444" s="151"/>
      <c r="AG2444" s="141" t="s">
        <v>17</v>
      </c>
      <c r="AH2444" s="229">
        <v>2.2121377439999999E-3</v>
      </c>
      <c r="AI2444" s="229">
        <v>3.0430001758009633E-3</v>
      </c>
      <c r="AJ2444" s="229">
        <v>1.085538943E-3</v>
      </c>
    </row>
    <row r="2445" spans="1:36" ht="13.5" thickBot="1">
      <c r="A2445" s="153">
        <v>8700</v>
      </c>
      <c r="B2445" s="153">
        <v>12956</v>
      </c>
      <c r="C2445" s="141" t="s">
        <v>1289</v>
      </c>
      <c r="D2445" s="141">
        <v>513623314</v>
      </c>
      <c r="E2445" s="141" t="s">
        <v>429</v>
      </c>
      <c r="F2445" s="141" t="s">
        <v>1484</v>
      </c>
      <c r="G2445" s="141" t="s">
        <v>3350</v>
      </c>
      <c r="H2445" s="141" t="s">
        <v>76</v>
      </c>
      <c r="I2445" s="141" t="s">
        <v>229</v>
      </c>
      <c r="J2445" s="141" t="s">
        <v>53</v>
      </c>
      <c r="K2445" s="141" t="s">
        <v>53</v>
      </c>
      <c r="L2445" s="141" t="s">
        <v>821</v>
      </c>
      <c r="M2445" s="141" t="s">
        <v>311</v>
      </c>
      <c r="N2445" s="141" t="s">
        <v>651</v>
      </c>
      <c r="O2445" s="141" t="s">
        <v>62</v>
      </c>
      <c r="P2445" s="141" t="s">
        <v>1310</v>
      </c>
      <c r="Q2445" s="141" t="s">
        <v>65</v>
      </c>
      <c r="R2445" s="141" t="s">
        <v>57</v>
      </c>
      <c r="S2445" s="141" t="s">
        <v>1206</v>
      </c>
      <c r="T2445" s="227">
        <v>3.5670000000000002</v>
      </c>
      <c r="U2445" s="146">
        <v>46993</v>
      </c>
      <c r="V2445" s="208">
        <v>6.8999999999999999E-3</v>
      </c>
      <c r="W2445" s="209">
        <v>2.6599999999999999E-2</v>
      </c>
      <c r="X2445" s="141" t="s">
        <v>636</v>
      </c>
      <c r="Y2445" s="141"/>
      <c r="Z2445" s="148">
        <v>198660</v>
      </c>
      <c r="AA2445" s="148">
        <v>1</v>
      </c>
      <c r="AB2445" s="148">
        <v>107.67</v>
      </c>
      <c r="AC2445" s="148">
        <v>0</v>
      </c>
      <c r="AD2445" s="148">
        <v>213.89722</v>
      </c>
      <c r="AE2445" s="151"/>
      <c r="AF2445" s="151"/>
      <c r="AG2445" s="141" t="s">
        <v>17</v>
      </c>
      <c r="AH2445" s="229">
        <v>1.206632653E-3</v>
      </c>
      <c r="AI2445" s="229">
        <v>4.5172386159137307E-4</v>
      </c>
      <c r="AJ2445" s="229">
        <v>1.61144861E-4</v>
      </c>
    </row>
    <row r="2446" spans="1:36" ht="13.5" thickBot="1">
      <c r="A2446" s="153">
        <v>8700</v>
      </c>
      <c r="B2446" s="153">
        <v>12956</v>
      </c>
      <c r="C2446" s="141" t="s">
        <v>1289</v>
      </c>
      <c r="D2446" s="141">
        <v>513623314</v>
      </c>
      <c r="E2446" s="141" t="s">
        <v>429</v>
      </c>
      <c r="F2446" s="141" t="s">
        <v>1485</v>
      </c>
      <c r="G2446" s="141" t="s">
        <v>3351</v>
      </c>
      <c r="H2446" s="141" t="s">
        <v>76</v>
      </c>
      <c r="I2446" s="141" t="s">
        <v>229</v>
      </c>
      <c r="J2446" s="141" t="s">
        <v>53</v>
      </c>
      <c r="K2446" s="141" t="s">
        <v>53</v>
      </c>
      <c r="L2446" s="141" t="s">
        <v>821</v>
      </c>
      <c r="M2446" s="141" t="s">
        <v>311</v>
      </c>
      <c r="N2446" s="141" t="s">
        <v>651</v>
      </c>
      <c r="O2446" s="141" t="s">
        <v>62</v>
      </c>
      <c r="P2446" s="141" t="s">
        <v>1310</v>
      </c>
      <c r="Q2446" s="141" t="s">
        <v>65</v>
      </c>
      <c r="R2446" s="141" t="s">
        <v>57</v>
      </c>
      <c r="S2446" s="141" t="s">
        <v>1206</v>
      </c>
      <c r="T2446" s="227">
        <v>3.5670000000000002</v>
      </c>
      <c r="U2446" s="146">
        <v>46993</v>
      </c>
      <c r="V2446" s="208">
        <v>6.8999999999999999E-3</v>
      </c>
      <c r="W2446" s="209">
        <v>2.6599999999999999E-2</v>
      </c>
      <c r="X2446" s="141" t="s">
        <v>636</v>
      </c>
      <c r="Y2446" s="141"/>
      <c r="Z2446" s="148">
        <v>146160</v>
      </c>
      <c r="AA2446" s="148">
        <v>1</v>
      </c>
      <c r="AB2446" s="148">
        <v>107.68</v>
      </c>
      <c r="AC2446" s="148">
        <v>0</v>
      </c>
      <c r="AD2446" s="148">
        <v>157.38508999999999</v>
      </c>
      <c r="AE2446" s="151"/>
      <c r="AF2446" s="151"/>
      <c r="AG2446" s="141" t="s">
        <v>17</v>
      </c>
      <c r="AH2446" s="229">
        <v>7.9090908999999998E-4</v>
      </c>
      <c r="AI2446" s="229">
        <v>3.32377394206927E-4</v>
      </c>
      <c r="AJ2446" s="229">
        <v>1.18570024E-4</v>
      </c>
    </row>
    <row r="2447" spans="1:36" ht="13.5" thickBot="1">
      <c r="A2447" s="153">
        <v>8700</v>
      </c>
      <c r="B2447" s="153">
        <v>12956</v>
      </c>
      <c r="C2447" s="141" t="s">
        <v>1301</v>
      </c>
      <c r="D2447" s="141">
        <v>513901371</v>
      </c>
      <c r="E2447" s="141" t="s">
        <v>429</v>
      </c>
      <c r="F2447" s="141" t="s">
        <v>1302</v>
      </c>
      <c r="G2447" s="141" t="s">
        <v>3254</v>
      </c>
      <c r="H2447" s="141" t="s">
        <v>76</v>
      </c>
      <c r="I2447" s="141" t="s">
        <v>623</v>
      </c>
      <c r="J2447" s="141" t="s">
        <v>53</v>
      </c>
      <c r="K2447" s="141" t="s">
        <v>53</v>
      </c>
      <c r="L2447" s="141" t="s">
        <v>821</v>
      </c>
      <c r="M2447" s="141" t="s">
        <v>311</v>
      </c>
      <c r="N2447" s="141" t="s">
        <v>647</v>
      </c>
      <c r="O2447" s="141" t="s">
        <v>62</v>
      </c>
      <c r="P2447" s="141" t="s">
        <v>1280</v>
      </c>
      <c r="Q2447" s="141" t="s">
        <v>65</v>
      </c>
      <c r="R2447" s="141" t="s">
        <v>57</v>
      </c>
      <c r="S2447" s="141" t="s">
        <v>1206</v>
      </c>
      <c r="T2447" s="227">
        <v>2.823</v>
      </c>
      <c r="U2447" s="146">
        <v>46600</v>
      </c>
      <c r="V2447" s="208">
        <v>2.5000000000000001E-3</v>
      </c>
      <c r="W2447" s="209">
        <v>6.0699999999999997E-2</v>
      </c>
      <c r="X2447" s="141" t="s">
        <v>636</v>
      </c>
      <c r="Y2447" s="141"/>
      <c r="Z2447" s="148">
        <v>1450000</v>
      </c>
      <c r="AA2447" s="148">
        <v>1</v>
      </c>
      <c r="AB2447" s="148">
        <v>85.3</v>
      </c>
      <c r="AC2447" s="148">
        <v>0</v>
      </c>
      <c r="AD2447" s="148">
        <v>1236.8499999999999</v>
      </c>
      <c r="AE2447" s="151"/>
      <c r="AF2447" s="151"/>
      <c r="AG2447" s="141" t="s">
        <v>17</v>
      </c>
      <c r="AH2447" s="229">
        <v>2.5591155690000002E-3</v>
      </c>
      <c r="AI2447" s="229">
        <v>2.6120706861421095E-3</v>
      </c>
      <c r="AJ2447" s="229">
        <v>9.3181212200000002E-4</v>
      </c>
    </row>
    <row r="2448" spans="1:36" ht="13.5" thickBot="1">
      <c r="A2448" s="153">
        <v>8700</v>
      </c>
      <c r="B2448" s="153">
        <v>12956</v>
      </c>
      <c r="C2448" s="141" t="s">
        <v>1486</v>
      </c>
      <c r="D2448" s="141">
        <v>520042847</v>
      </c>
      <c r="E2448" s="141" t="s">
        <v>429</v>
      </c>
      <c r="F2448" s="141" t="s">
        <v>1487</v>
      </c>
      <c r="G2448" s="141" t="s">
        <v>3240</v>
      </c>
      <c r="H2448" s="141" t="s">
        <v>76</v>
      </c>
      <c r="I2448" s="141" t="s">
        <v>228</v>
      </c>
      <c r="J2448" s="141" t="s">
        <v>53</v>
      </c>
      <c r="K2448" s="141" t="s">
        <v>53</v>
      </c>
      <c r="L2448" s="141" t="s">
        <v>821</v>
      </c>
      <c r="M2448" s="141" t="s">
        <v>311</v>
      </c>
      <c r="N2448" s="141" t="s">
        <v>708</v>
      </c>
      <c r="O2448" s="141" t="s">
        <v>62</v>
      </c>
      <c r="P2448" s="141" t="s">
        <v>1333</v>
      </c>
      <c r="Q2448" s="141" t="s">
        <v>65</v>
      </c>
      <c r="R2448" s="141" t="s">
        <v>57</v>
      </c>
      <c r="S2448" s="141" t="s">
        <v>1206</v>
      </c>
      <c r="T2448" s="227">
        <v>1.4590000000000001</v>
      </c>
      <c r="U2448" s="146">
        <v>46295</v>
      </c>
      <c r="V2448" s="208">
        <v>3.9E-2</v>
      </c>
      <c r="W2448" s="209">
        <v>5.8700000000000002E-2</v>
      </c>
      <c r="X2448" s="141" t="s">
        <v>636</v>
      </c>
      <c r="Y2448" s="141"/>
      <c r="Z2448" s="148">
        <v>118200</v>
      </c>
      <c r="AA2448" s="148">
        <v>1</v>
      </c>
      <c r="AB2448" s="148">
        <v>97.35</v>
      </c>
      <c r="AC2448" s="148">
        <v>0</v>
      </c>
      <c r="AD2448" s="148">
        <v>115.0677</v>
      </c>
      <c r="AE2448" s="151"/>
      <c r="AF2448" s="151"/>
      <c r="AG2448" s="141" t="s">
        <v>17</v>
      </c>
      <c r="AH2448" s="229">
        <v>2.0510061E-4</v>
      </c>
      <c r="AI2448" s="229">
        <v>2.4300842146727123E-4</v>
      </c>
      <c r="AJ2448" s="229">
        <v>8.6689152088217803E-5</v>
      </c>
    </row>
    <row r="2449" spans="1:36" ht="13.5" thickBot="1">
      <c r="A2449" s="153">
        <v>8700</v>
      </c>
      <c r="B2449" s="153">
        <v>12956</v>
      </c>
      <c r="C2449" s="141" t="s">
        <v>1488</v>
      </c>
      <c r="D2449" s="141">
        <v>516167343</v>
      </c>
      <c r="E2449" s="141" t="s">
        <v>429</v>
      </c>
      <c r="F2449" s="141" t="s">
        <v>1489</v>
      </c>
      <c r="G2449" s="141" t="s">
        <v>3352</v>
      </c>
      <c r="H2449" s="141" t="s">
        <v>76</v>
      </c>
      <c r="I2449" s="141" t="s">
        <v>229</v>
      </c>
      <c r="J2449" s="141" t="s">
        <v>53</v>
      </c>
      <c r="K2449" s="141" t="s">
        <v>53</v>
      </c>
      <c r="L2449" s="141" t="s">
        <v>821</v>
      </c>
      <c r="M2449" s="141" t="s">
        <v>311</v>
      </c>
      <c r="N2449" s="141" t="s">
        <v>647</v>
      </c>
      <c r="O2449" s="141" t="s">
        <v>62</v>
      </c>
      <c r="P2449" s="141" t="s">
        <v>298</v>
      </c>
      <c r="Q2449" s="141" t="s">
        <v>298</v>
      </c>
      <c r="R2449" s="141" t="s">
        <v>57</v>
      </c>
      <c r="S2449" s="141" t="s">
        <v>1206</v>
      </c>
      <c r="T2449" s="227">
        <v>1.4530000000000001</v>
      </c>
      <c r="U2449" s="146">
        <v>46112</v>
      </c>
      <c r="V2449" s="208">
        <v>1.6400000000000001E-2</v>
      </c>
      <c r="W2449" s="209">
        <v>3.0800000000000001E-2</v>
      </c>
      <c r="X2449" s="141" t="s">
        <v>636</v>
      </c>
      <c r="Y2449" s="141"/>
      <c r="Z2449" s="148">
        <v>868050.65</v>
      </c>
      <c r="AA2449" s="148">
        <v>1</v>
      </c>
      <c r="AB2449" s="148">
        <v>113.14</v>
      </c>
      <c r="AC2449" s="148">
        <v>0</v>
      </c>
      <c r="AD2449" s="148">
        <v>982.11251000000004</v>
      </c>
      <c r="AE2449" s="151"/>
      <c r="AF2449" s="151"/>
      <c r="AG2449" s="141" t="s">
        <v>17</v>
      </c>
      <c r="AH2449" s="229">
        <v>3.6015710459999998E-3</v>
      </c>
      <c r="AI2449" s="229">
        <v>2.0740973423329016E-3</v>
      </c>
      <c r="AJ2449" s="229">
        <v>7.3989921300000004E-4</v>
      </c>
    </row>
    <row r="2450" spans="1:36" ht="13.5" thickBot="1">
      <c r="A2450" s="153">
        <v>8700</v>
      </c>
      <c r="B2450" s="153">
        <v>12956</v>
      </c>
      <c r="C2450" s="141" t="s">
        <v>1490</v>
      </c>
      <c r="D2450" s="141">
        <v>513893123</v>
      </c>
      <c r="E2450" s="141" t="s">
        <v>429</v>
      </c>
      <c r="F2450" s="141" t="s">
        <v>1491</v>
      </c>
      <c r="G2450" s="141" t="s">
        <v>3353</v>
      </c>
      <c r="H2450" s="141" t="s">
        <v>76</v>
      </c>
      <c r="I2450" s="141" t="s">
        <v>229</v>
      </c>
      <c r="J2450" s="141" t="s">
        <v>53</v>
      </c>
      <c r="K2450" s="141" t="s">
        <v>53</v>
      </c>
      <c r="L2450" s="141" t="s">
        <v>821</v>
      </c>
      <c r="M2450" s="141" t="s">
        <v>311</v>
      </c>
      <c r="N2450" s="141" t="s">
        <v>649</v>
      </c>
      <c r="O2450" s="141" t="s">
        <v>62</v>
      </c>
      <c r="P2450" s="141" t="s">
        <v>1413</v>
      </c>
      <c r="Q2450" s="141" t="s">
        <v>1294</v>
      </c>
      <c r="R2450" s="141" t="s">
        <v>57</v>
      </c>
      <c r="S2450" s="141" t="s">
        <v>1206</v>
      </c>
      <c r="T2450" s="227">
        <v>0.79</v>
      </c>
      <c r="U2450" s="146">
        <v>46022</v>
      </c>
      <c r="V2450" s="208">
        <v>1.8499999999999999E-2</v>
      </c>
      <c r="W2450" s="209">
        <v>2.7199999999999998E-2</v>
      </c>
      <c r="X2450" s="141" t="s">
        <v>636</v>
      </c>
      <c r="Y2450" s="141"/>
      <c r="Z2450" s="148">
        <v>251267.95</v>
      </c>
      <c r="AA2450" s="148">
        <v>1</v>
      </c>
      <c r="AB2450" s="148">
        <v>115.1</v>
      </c>
      <c r="AC2450" s="148">
        <v>0</v>
      </c>
      <c r="AD2450" s="148">
        <v>289.20940999999999</v>
      </c>
      <c r="AE2450" s="151"/>
      <c r="AF2450" s="151"/>
      <c r="AG2450" s="141" t="s">
        <v>17</v>
      </c>
      <c r="AH2450" s="229">
        <v>6.8131222799999995E-4</v>
      </c>
      <c r="AI2450" s="229">
        <v>6.107736766927717E-4</v>
      </c>
      <c r="AJ2450" s="229">
        <v>2.1788319800000001E-4</v>
      </c>
    </row>
    <row r="2451" spans="1:36" ht="13.5" thickBot="1">
      <c r="A2451" s="153">
        <v>8700</v>
      </c>
      <c r="B2451" s="153">
        <v>12956</v>
      </c>
      <c r="C2451" s="141" t="s">
        <v>1372</v>
      </c>
      <c r="D2451" s="141">
        <v>513821488</v>
      </c>
      <c r="E2451" s="141" t="s">
        <v>429</v>
      </c>
      <c r="F2451" s="141" t="s">
        <v>1492</v>
      </c>
      <c r="G2451" s="141" t="s">
        <v>3354</v>
      </c>
      <c r="H2451" s="141" t="s">
        <v>76</v>
      </c>
      <c r="I2451" s="141" t="s">
        <v>229</v>
      </c>
      <c r="J2451" s="141" t="s">
        <v>53</v>
      </c>
      <c r="K2451" s="141" t="s">
        <v>53</v>
      </c>
      <c r="L2451" s="141" t="s">
        <v>821</v>
      </c>
      <c r="M2451" s="141" t="s">
        <v>311</v>
      </c>
      <c r="N2451" s="141" t="s">
        <v>651</v>
      </c>
      <c r="O2451" s="141" t="s">
        <v>62</v>
      </c>
      <c r="P2451" s="141" t="s">
        <v>1310</v>
      </c>
      <c r="Q2451" s="141" t="s">
        <v>65</v>
      </c>
      <c r="R2451" s="141" t="s">
        <v>57</v>
      </c>
      <c r="S2451" s="141" t="s">
        <v>1206</v>
      </c>
      <c r="T2451" s="227">
        <v>6.6509999999999998</v>
      </c>
      <c r="U2451" s="146">
        <v>49207</v>
      </c>
      <c r="V2451" s="208">
        <v>2.5000000000000001E-2</v>
      </c>
      <c r="W2451" s="209">
        <v>3.39E-2</v>
      </c>
      <c r="X2451" s="141" t="s">
        <v>636</v>
      </c>
      <c r="Y2451" s="141"/>
      <c r="Z2451" s="148">
        <v>504284.79</v>
      </c>
      <c r="AA2451" s="148">
        <v>1</v>
      </c>
      <c r="AB2451" s="148">
        <v>109.06</v>
      </c>
      <c r="AC2451" s="148">
        <v>0</v>
      </c>
      <c r="AD2451" s="148">
        <v>549.97298999999998</v>
      </c>
      <c r="AE2451" s="151"/>
      <c r="AF2451" s="151"/>
      <c r="AG2451" s="141" t="s">
        <v>17</v>
      </c>
      <c r="AH2451" s="229">
        <v>5.9503642799999998E-4</v>
      </c>
      <c r="AI2451" s="229">
        <v>1.1614733600266221E-3</v>
      </c>
      <c r="AJ2451" s="229">
        <v>4.1433601400000001E-4</v>
      </c>
    </row>
    <row r="2452" spans="1:36" ht="13.5" thickBot="1">
      <c r="A2452" s="153">
        <v>8700</v>
      </c>
      <c r="B2452" s="153">
        <v>12956</v>
      </c>
      <c r="C2452" s="141" t="s">
        <v>1306</v>
      </c>
      <c r="D2452" s="141">
        <v>510560188</v>
      </c>
      <c r="E2452" s="141" t="s">
        <v>429</v>
      </c>
      <c r="F2452" s="141" t="s">
        <v>1307</v>
      </c>
      <c r="G2452" s="141" t="s">
        <v>3256</v>
      </c>
      <c r="H2452" s="141" t="s">
        <v>76</v>
      </c>
      <c r="I2452" s="141" t="s">
        <v>229</v>
      </c>
      <c r="J2452" s="141" t="s">
        <v>53</v>
      </c>
      <c r="K2452" s="141" t="s">
        <v>53</v>
      </c>
      <c r="L2452" s="141" t="s">
        <v>821</v>
      </c>
      <c r="M2452" s="141" t="s">
        <v>311</v>
      </c>
      <c r="N2452" s="141" t="s">
        <v>652</v>
      </c>
      <c r="O2452" s="141" t="s">
        <v>62</v>
      </c>
      <c r="P2452" s="141" t="s">
        <v>1305</v>
      </c>
      <c r="Q2452" s="141" t="s">
        <v>1294</v>
      </c>
      <c r="R2452" s="141" t="s">
        <v>57</v>
      </c>
      <c r="S2452" s="141" t="s">
        <v>1206</v>
      </c>
      <c r="T2452" s="227">
        <v>0.74199999999999999</v>
      </c>
      <c r="U2452" s="146">
        <v>45838</v>
      </c>
      <c r="V2452" s="208">
        <v>1.2200000000000001E-2</v>
      </c>
      <c r="W2452" s="209">
        <v>2.6499999999999999E-2</v>
      </c>
      <c r="X2452" s="141" t="s">
        <v>636</v>
      </c>
      <c r="Y2452" s="141"/>
      <c r="Z2452" s="148">
        <v>175000</v>
      </c>
      <c r="AA2452" s="148">
        <v>1</v>
      </c>
      <c r="AB2452" s="148">
        <v>114.5</v>
      </c>
      <c r="AC2452" s="148">
        <v>0</v>
      </c>
      <c r="AD2452" s="148">
        <v>200.375</v>
      </c>
      <c r="AE2452" s="151"/>
      <c r="AF2452" s="151"/>
      <c r="AG2452" s="141" t="s">
        <v>17</v>
      </c>
      <c r="AH2452" s="229">
        <v>7.6086956499999997E-4</v>
      </c>
      <c r="AI2452" s="229">
        <v>4.2316664408434748E-4</v>
      </c>
      <c r="AJ2452" s="229">
        <v>1.5095755600000001E-4</v>
      </c>
    </row>
    <row r="2453" spans="1:36" ht="13.5" thickBot="1">
      <c r="A2453" s="153">
        <v>8700</v>
      </c>
      <c r="B2453" s="153">
        <v>12956</v>
      </c>
      <c r="C2453" s="141" t="s">
        <v>1493</v>
      </c>
      <c r="D2453" s="141">
        <v>514353671</v>
      </c>
      <c r="E2453" s="141" t="s">
        <v>429</v>
      </c>
      <c r="F2453" s="141" t="s">
        <v>1494</v>
      </c>
      <c r="G2453" s="141" t="s">
        <v>3355</v>
      </c>
      <c r="H2453" s="141" t="s">
        <v>76</v>
      </c>
      <c r="I2453" s="141" t="s">
        <v>229</v>
      </c>
      <c r="J2453" s="141" t="s">
        <v>53</v>
      </c>
      <c r="K2453" s="141" t="s">
        <v>53</v>
      </c>
      <c r="L2453" s="141" t="s">
        <v>821</v>
      </c>
      <c r="M2453" s="141" t="s">
        <v>311</v>
      </c>
      <c r="N2453" s="141" t="s">
        <v>651</v>
      </c>
      <c r="O2453" s="141" t="s">
        <v>62</v>
      </c>
      <c r="P2453" s="141" t="s">
        <v>1483</v>
      </c>
      <c r="Q2453" s="141" t="s">
        <v>65</v>
      </c>
      <c r="R2453" s="141" t="s">
        <v>57</v>
      </c>
      <c r="S2453" s="141" t="s">
        <v>1206</v>
      </c>
      <c r="T2453" s="227">
        <v>3.0449999999999999</v>
      </c>
      <c r="U2453" s="146">
        <v>46813</v>
      </c>
      <c r="V2453" s="208">
        <v>1.0800000000000001E-2</v>
      </c>
      <c r="W2453" s="209">
        <v>3.4599999999999999E-2</v>
      </c>
      <c r="X2453" s="141" t="s">
        <v>636</v>
      </c>
      <c r="Y2453" s="141"/>
      <c r="Z2453" s="148">
        <v>881144.53</v>
      </c>
      <c r="AA2453" s="148">
        <v>1</v>
      </c>
      <c r="AB2453" s="148">
        <v>107.63</v>
      </c>
      <c r="AC2453" s="148">
        <v>0</v>
      </c>
      <c r="AD2453" s="148">
        <v>948.37585999999999</v>
      </c>
      <c r="AE2453" s="151"/>
      <c r="AF2453" s="151"/>
      <c r="AG2453" s="141" t="s">
        <v>17</v>
      </c>
      <c r="AH2453" s="229">
        <v>2.9882041720000001E-3</v>
      </c>
      <c r="AI2453" s="229">
        <v>2.0028498066465726E-3</v>
      </c>
      <c r="AJ2453" s="229">
        <v>7.1448285800000005E-4</v>
      </c>
    </row>
    <row r="2454" spans="1:36" ht="13.5" thickBot="1">
      <c r="A2454" s="153">
        <v>8700</v>
      </c>
      <c r="B2454" s="153">
        <v>12956</v>
      </c>
      <c r="C2454" s="141" t="s">
        <v>1495</v>
      </c>
      <c r="D2454" s="141">
        <v>513682146</v>
      </c>
      <c r="E2454" s="141" t="s">
        <v>429</v>
      </c>
      <c r="F2454" s="141" t="s">
        <v>1496</v>
      </c>
      <c r="G2454" s="141" t="s">
        <v>3356</v>
      </c>
      <c r="H2454" s="141" t="s">
        <v>76</v>
      </c>
      <c r="I2454" s="141" t="s">
        <v>229</v>
      </c>
      <c r="J2454" s="141" t="s">
        <v>53</v>
      </c>
      <c r="K2454" s="141" t="s">
        <v>53</v>
      </c>
      <c r="L2454" s="141" t="s">
        <v>821</v>
      </c>
      <c r="M2454" s="141" t="s">
        <v>311</v>
      </c>
      <c r="N2454" s="141" t="s">
        <v>256</v>
      </c>
      <c r="O2454" s="141" t="s">
        <v>62</v>
      </c>
      <c r="P2454" s="141" t="s">
        <v>1288</v>
      </c>
      <c r="Q2454" s="141" t="s">
        <v>65</v>
      </c>
      <c r="R2454" s="141" t="s">
        <v>57</v>
      </c>
      <c r="S2454" s="141" t="s">
        <v>1206</v>
      </c>
      <c r="T2454" s="227">
        <v>2.2149999999999999</v>
      </c>
      <c r="U2454" s="146">
        <v>46934</v>
      </c>
      <c r="V2454" s="208">
        <v>2E-3</v>
      </c>
      <c r="W2454" s="209">
        <v>2.29E-2</v>
      </c>
      <c r="X2454" s="141" t="s">
        <v>636</v>
      </c>
      <c r="Y2454" s="141"/>
      <c r="Z2454" s="148">
        <v>90000</v>
      </c>
      <c r="AA2454" s="148">
        <v>1</v>
      </c>
      <c r="AB2454" s="148">
        <v>110.31</v>
      </c>
      <c r="AC2454" s="148">
        <v>0</v>
      </c>
      <c r="AD2454" s="148">
        <v>99.278999999999996</v>
      </c>
      <c r="AE2454" s="151"/>
      <c r="AF2454" s="151"/>
      <c r="AG2454" s="141" t="s">
        <v>17</v>
      </c>
      <c r="AH2454" s="229">
        <v>1.06811487E-4</v>
      </c>
      <c r="AI2454" s="229">
        <v>2.0966468500586367E-4</v>
      </c>
      <c r="AJ2454" s="229">
        <v>7.4794336987409795E-5</v>
      </c>
    </row>
    <row r="2455" spans="1:36" ht="13.5" thickBot="1">
      <c r="A2455" s="153">
        <v>8700</v>
      </c>
      <c r="B2455" s="153">
        <v>12956</v>
      </c>
      <c r="C2455" s="141" t="s">
        <v>2096</v>
      </c>
      <c r="D2455" s="141">
        <v>520041005</v>
      </c>
      <c r="E2455" s="141" t="s">
        <v>429</v>
      </c>
      <c r="F2455" s="141" t="s">
        <v>2126</v>
      </c>
      <c r="G2455" s="141" t="s">
        <v>3776</v>
      </c>
      <c r="H2455" s="141" t="s">
        <v>76</v>
      </c>
      <c r="I2455" s="141" t="s">
        <v>228</v>
      </c>
      <c r="J2455" s="141" t="s">
        <v>53</v>
      </c>
      <c r="K2455" s="141" t="s">
        <v>53</v>
      </c>
      <c r="L2455" s="141" t="s">
        <v>821</v>
      </c>
      <c r="M2455" s="141" t="s">
        <v>311</v>
      </c>
      <c r="N2455" s="141" t="s">
        <v>140</v>
      </c>
      <c r="O2455" s="141" t="s">
        <v>62</v>
      </c>
      <c r="P2455" s="141" t="s">
        <v>1447</v>
      </c>
      <c r="Q2455" s="141" t="s">
        <v>1294</v>
      </c>
      <c r="R2455" s="141" t="s">
        <v>57</v>
      </c>
      <c r="S2455" s="141" t="s">
        <v>1206</v>
      </c>
      <c r="T2455" s="227">
        <v>2.4350000000000001</v>
      </c>
      <c r="U2455" s="146">
        <v>47118</v>
      </c>
      <c r="V2455" s="208">
        <v>2.5000000000000001E-2</v>
      </c>
      <c r="W2455" s="209">
        <v>6.3100000000000003E-2</v>
      </c>
      <c r="X2455" s="141" t="s">
        <v>636</v>
      </c>
      <c r="Y2455" s="141"/>
      <c r="Z2455" s="148">
        <v>94444.44</v>
      </c>
      <c r="AA2455" s="148">
        <v>1</v>
      </c>
      <c r="AB2455" s="148">
        <v>92</v>
      </c>
      <c r="AC2455" s="148">
        <v>0</v>
      </c>
      <c r="AD2455" s="148">
        <v>86.88888</v>
      </c>
      <c r="AE2455" s="151"/>
      <c r="AF2455" s="151"/>
      <c r="AG2455" s="141" t="s">
        <v>17</v>
      </c>
      <c r="AH2455" s="229">
        <v>3.71566254E-4</v>
      </c>
      <c r="AI2455" s="229">
        <v>1.8349831944028736E-4</v>
      </c>
      <c r="AJ2455" s="229">
        <v>6.5459927791160398E-5</v>
      </c>
    </row>
    <row r="2456" spans="1:36" ht="13.5" thickBot="1">
      <c r="A2456" s="153">
        <v>8700</v>
      </c>
      <c r="B2456" s="153">
        <v>12956</v>
      </c>
      <c r="C2456" s="141" t="s">
        <v>1379</v>
      </c>
      <c r="D2456" s="141">
        <v>520026683</v>
      </c>
      <c r="E2456" s="141" t="s">
        <v>429</v>
      </c>
      <c r="F2456" s="141" t="s">
        <v>1497</v>
      </c>
      <c r="G2456" s="141" t="s">
        <v>3357</v>
      </c>
      <c r="H2456" s="141" t="s">
        <v>76</v>
      </c>
      <c r="I2456" s="141" t="s">
        <v>229</v>
      </c>
      <c r="J2456" s="141" t="s">
        <v>53</v>
      </c>
      <c r="K2456" s="141" t="s">
        <v>53</v>
      </c>
      <c r="L2456" s="141" t="s">
        <v>821</v>
      </c>
      <c r="M2456" s="141" t="s">
        <v>311</v>
      </c>
      <c r="N2456" s="141" t="s">
        <v>651</v>
      </c>
      <c r="O2456" s="141" t="s">
        <v>62</v>
      </c>
      <c r="P2456" s="141" t="s">
        <v>1310</v>
      </c>
      <c r="Q2456" s="141" t="s">
        <v>65</v>
      </c>
      <c r="R2456" s="141" t="s">
        <v>57</v>
      </c>
      <c r="S2456" s="141" t="s">
        <v>1206</v>
      </c>
      <c r="T2456" s="227">
        <v>5.5570000000000004</v>
      </c>
      <c r="U2456" s="146">
        <v>48218</v>
      </c>
      <c r="V2456" s="208">
        <v>9.1999999999999998E-3</v>
      </c>
      <c r="W2456" s="209">
        <v>3.3099999999999997E-2</v>
      </c>
      <c r="X2456" s="141" t="s">
        <v>636</v>
      </c>
      <c r="Y2456" s="141"/>
      <c r="Z2456" s="148">
        <v>6682287</v>
      </c>
      <c r="AA2456" s="148">
        <v>1</v>
      </c>
      <c r="AB2456" s="148">
        <v>102.12</v>
      </c>
      <c r="AC2456" s="148">
        <v>0</v>
      </c>
      <c r="AD2456" s="148">
        <v>6823.9514799999997</v>
      </c>
      <c r="AE2456" s="151"/>
      <c r="AF2456" s="151"/>
      <c r="AG2456" s="141" t="s">
        <v>17</v>
      </c>
      <c r="AH2456" s="229">
        <v>2.583312103E-3</v>
      </c>
      <c r="AI2456" s="229">
        <v>1.4411322007166645E-2</v>
      </c>
      <c r="AJ2456" s="229">
        <v>5.1409958450000003E-3</v>
      </c>
    </row>
    <row r="2457" spans="1:36" ht="13.5" thickBot="1">
      <c r="A2457" s="153">
        <v>8700</v>
      </c>
      <c r="B2457" s="153">
        <v>12956</v>
      </c>
      <c r="C2457" s="141" t="s">
        <v>1388</v>
      </c>
      <c r="D2457" s="141">
        <v>514065283</v>
      </c>
      <c r="E2457" s="141" t="s">
        <v>429</v>
      </c>
      <c r="F2457" s="141" t="s">
        <v>1498</v>
      </c>
      <c r="G2457" s="141" t="s">
        <v>3358</v>
      </c>
      <c r="H2457" s="141" t="s">
        <v>76</v>
      </c>
      <c r="I2457" s="141" t="s">
        <v>228</v>
      </c>
      <c r="J2457" s="141" t="s">
        <v>53</v>
      </c>
      <c r="K2457" s="141" t="s">
        <v>53</v>
      </c>
      <c r="L2457" s="141" t="s">
        <v>821</v>
      </c>
      <c r="M2457" s="141" t="s">
        <v>311</v>
      </c>
      <c r="N2457" s="141" t="s">
        <v>75</v>
      </c>
      <c r="O2457" s="141" t="s">
        <v>62</v>
      </c>
      <c r="P2457" s="141" t="s">
        <v>1288</v>
      </c>
      <c r="Q2457" s="141" t="s">
        <v>65</v>
      </c>
      <c r="R2457" s="141" t="s">
        <v>57</v>
      </c>
      <c r="S2457" s="141" t="s">
        <v>1206</v>
      </c>
      <c r="T2457" s="227">
        <v>2.0270000000000001</v>
      </c>
      <c r="U2457" s="146">
        <v>47027</v>
      </c>
      <c r="V2457" s="208">
        <v>2.1499999999999998E-2</v>
      </c>
      <c r="W2457" s="209">
        <v>5.7000000000000002E-2</v>
      </c>
      <c r="X2457" s="141" t="s">
        <v>636</v>
      </c>
      <c r="Y2457" s="141"/>
      <c r="Z2457" s="148">
        <v>2885711.47</v>
      </c>
      <c r="AA2457" s="148">
        <v>1</v>
      </c>
      <c r="AB2457" s="148">
        <v>93.26</v>
      </c>
      <c r="AC2457" s="148">
        <v>26.931519999999999</v>
      </c>
      <c r="AD2457" s="148">
        <v>2718.1460400000001</v>
      </c>
      <c r="AE2457" s="151"/>
      <c r="AF2457" s="151"/>
      <c r="AG2457" s="141" t="s">
        <v>17</v>
      </c>
      <c r="AH2457" s="229">
        <v>3.3243783680000001E-3</v>
      </c>
      <c r="AI2457" s="229">
        <v>5.7403804759972987E-3</v>
      </c>
      <c r="AJ2457" s="229">
        <v>2.0477838299999998E-3</v>
      </c>
    </row>
    <row r="2458" spans="1:36" ht="13.5" thickBot="1">
      <c r="A2458" s="153">
        <v>8700</v>
      </c>
      <c r="B2458" s="153">
        <v>12956</v>
      </c>
      <c r="C2458" s="141" t="s">
        <v>1306</v>
      </c>
      <c r="D2458" s="141">
        <v>510560188</v>
      </c>
      <c r="E2458" s="141" t="s">
        <v>429</v>
      </c>
      <c r="F2458" s="141" t="s">
        <v>1499</v>
      </c>
      <c r="G2458" s="141" t="s">
        <v>3359</v>
      </c>
      <c r="H2458" s="141" t="s">
        <v>76</v>
      </c>
      <c r="I2458" s="141" t="s">
        <v>228</v>
      </c>
      <c r="J2458" s="141" t="s">
        <v>53</v>
      </c>
      <c r="K2458" s="141" t="s">
        <v>53</v>
      </c>
      <c r="L2458" s="141" t="s">
        <v>821</v>
      </c>
      <c r="M2458" s="141" t="s">
        <v>311</v>
      </c>
      <c r="N2458" s="141" t="s">
        <v>652</v>
      </c>
      <c r="O2458" s="141" t="s">
        <v>62</v>
      </c>
      <c r="P2458" s="141" t="s">
        <v>1305</v>
      </c>
      <c r="Q2458" s="141" t="s">
        <v>1294</v>
      </c>
      <c r="R2458" s="141" t="s">
        <v>57</v>
      </c>
      <c r="S2458" s="141" t="s">
        <v>1206</v>
      </c>
      <c r="T2458" s="227">
        <v>2.6509999999999998</v>
      </c>
      <c r="U2458" s="146">
        <v>46645</v>
      </c>
      <c r="V2458" s="208">
        <v>2.3E-2</v>
      </c>
      <c r="W2458" s="209">
        <v>5.6399999999999999E-2</v>
      </c>
      <c r="X2458" s="141" t="s">
        <v>636</v>
      </c>
      <c r="Y2458" s="141"/>
      <c r="Z2458" s="148">
        <v>1363073.3</v>
      </c>
      <c r="AA2458" s="148">
        <v>1</v>
      </c>
      <c r="AB2458" s="148">
        <v>91.94</v>
      </c>
      <c r="AC2458" s="148">
        <v>0</v>
      </c>
      <c r="AD2458" s="148">
        <v>1253.2095899999999</v>
      </c>
      <c r="AE2458" s="151"/>
      <c r="AF2458" s="151"/>
      <c r="AG2458" s="141" t="s">
        <v>17</v>
      </c>
      <c r="AH2458" s="229">
        <v>1.8356647660000001E-3</v>
      </c>
      <c r="AI2458" s="229">
        <v>2.6466200700417768E-3</v>
      </c>
      <c r="AJ2458" s="229">
        <v>9.4413703100000004E-4</v>
      </c>
    </row>
    <row r="2459" spans="1:36" ht="13.5" thickBot="1">
      <c r="A2459" s="153">
        <v>8700</v>
      </c>
      <c r="B2459" s="153">
        <v>12956</v>
      </c>
      <c r="C2459" s="141" t="s">
        <v>1500</v>
      </c>
      <c r="D2459" s="141">
        <v>512287517</v>
      </c>
      <c r="E2459" s="141" t="s">
        <v>429</v>
      </c>
      <c r="F2459" s="141" t="s">
        <v>1501</v>
      </c>
      <c r="G2459" s="141" t="s">
        <v>3360</v>
      </c>
      <c r="H2459" s="141" t="s">
        <v>76</v>
      </c>
      <c r="I2459" s="141" t="s">
        <v>228</v>
      </c>
      <c r="J2459" s="141" t="s">
        <v>53</v>
      </c>
      <c r="K2459" s="141" t="s">
        <v>53</v>
      </c>
      <c r="L2459" s="141" t="s">
        <v>821</v>
      </c>
      <c r="M2459" s="141" t="s">
        <v>311</v>
      </c>
      <c r="N2459" s="141" t="s">
        <v>140</v>
      </c>
      <c r="O2459" s="141" t="s">
        <v>62</v>
      </c>
      <c r="P2459" s="141" t="s">
        <v>298</v>
      </c>
      <c r="Q2459" s="141" t="s">
        <v>298</v>
      </c>
      <c r="R2459" s="141" t="s">
        <v>57</v>
      </c>
      <c r="S2459" s="141" t="s">
        <v>1206</v>
      </c>
      <c r="T2459" s="227">
        <v>0.54400000000000004</v>
      </c>
      <c r="U2459" s="146">
        <v>45838</v>
      </c>
      <c r="V2459" s="208">
        <v>4.4900000000000002E-2</v>
      </c>
      <c r="W2459" s="209">
        <v>7.2700000000000001E-2</v>
      </c>
      <c r="X2459" s="141" t="s">
        <v>636</v>
      </c>
      <c r="Y2459" s="141"/>
      <c r="Z2459" s="148">
        <v>109080</v>
      </c>
      <c r="AA2459" s="148">
        <v>1</v>
      </c>
      <c r="AB2459" s="148">
        <v>99.72</v>
      </c>
      <c r="AC2459" s="148">
        <v>0</v>
      </c>
      <c r="AD2459" s="148">
        <v>108.77458</v>
      </c>
      <c r="AE2459" s="151"/>
      <c r="AF2459" s="151"/>
      <c r="AG2459" s="141" t="s">
        <v>17</v>
      </c>
      <c r="AH2459" s="229">
        <v>1.885925569E-3</v>
      </c>
      <c r="AI2459" s="229">
        <v>2.2971814837322214E-4</v>
      </c>
      <c r="AJ2459" s="229">
        <v>8.1948071517480694E-5</v>
      </c>
    </row>
    <row r="2460" spans="1:36" ht="13.5" thickBot="1">
      <c r="A2460" s="153">
        <v>8700</v>
      </c>
      <c r="B2460" s="153">
        <v>12956</v>
      </c>
      <c r="C2460" s="141" t="s">
        <v>1289</v>
      </c>
      <c r="D2460" s="141">
        <v>513623314</v>
      </c>
      <c r="E2460" s="141" t="s">
        <v>429</v>
      </c>
      <c r="F2460" s="141" t="s">
        <v>2077</v>
      </c>
      <c r="G2460" s="141" t="s">
        <v>3707</v>
      </c>
      <c r="H2460" s="141" t="s">
        <v>76</v>
      </c>
      <c r="I2460" s="141" t="s">
        <v>229</v>
      </c>
      <c r="J2460" s="141" t="s">
        <v>53</v>
      </c>
      <c r="K2460" s="141" t="s">
        <v>53</v>
      </c>
      <c r="L2460" s="141" t="s">
        <v>821</v>
      </c>
      <c r="M2460" s="141" t="s">
        <v>311</v>
      </c>
      <c r="N2460" s="141" t="s">
        <v>651</v>
      </c>
      <c r="O2460" s="141" t="s">
        <v>62</v>
      </c>
      <c r="P2460" s="141" t="s">
        <v>1293</v>
      </c>
      <c r="Q2460" s="141" t="s">
        <v>1294</v>
      </c>
      <c r="R2460" s="141" t="s">
        <v>57</v>
      </c>
      <c r="S2460" s="141" t="s">
        <v>1206</v>
      </c>
      <c r="T2460" s="227">
        <v>4.2510000000000003</v>
      </c>
      <c r="U2460" s="146">
        <v>47937</v>
      </c>
      <c r="V2460" s="208">
        <v>1.3299999999999999E-2</v>
      </c>
      <c r="W2460" s="209">
        <v>3.15E-2</v>
      </c>
      <c r="X2460" s="141" t="s">
        <v>636</v>
      </c>
      <c r="Y2460" s="141"/>
      <c r="Z2460" s="148">
        <v>100000</v>
      </c>
      <c r="AA2460" s="148">
        <v>1</v>
      </c>
      <c r="AB2460" s="148">
        <v>106.76</v>
      </c>
      <c r="AC2460" s="148">
        <v>0</v>
      </c>
      <c r="AD2460" s="148">
        <v>106.76</v>
      </c>
      <c r="AE2460" s="151"/>
      <c r="AF2460" s="151"/>
      <c r="AG2460" s="141" t="s">
        <v>17</v>
      </c>
      <c r="AH2460" s="229">
        <v>8.4210526315789503E-5</v>
      </c>
      <c r="AI2460" s="229">
        <v>2.254636103428319E-4</v>
      </c>
      <c r="AJ2460" s="229">
        <v>8.0430336896784505E-5</v>
      </c>
    </row>
    <row r="2461" spans="1:36" ht="13.5" thickBot="1">
      <c r="A2461" s="153">
        <v>8700</v>
      </c>
      <c r="B2461" s="153">
        <v>12956</v>
      </c>
      <c r="C2461" s="141" t="s">
        <v>1502</v>
      </c>
      <c r="D2461" s="141">
        <v>510607328</v>
      </c>
      <c r="E2461" s="141" t="s">
        <v>429</v>
      </c>
      <c r="F2461" s="141" t="s">
        <v>1503</v>
      </c>
      <c r="G2461" s="141" t="s">
        <v>3361</v>
      </c>
      <c r="H2461" s="141" t="s">
        <v>76</v>
      </c>
      <c r="I2461" s="141" t="s">
        <v>228</v>
      </c>
      <c r="J2461" s="141" t="s">
        <v>53</v>
      </c>
      <c r="K2461" s="141" t="s">
        <v>53</v>
      </c>
      <c r="L2461" s="141" t="s">
        <v>821</v>
      </c>
      <c r="M2461" s="141" t="s">
        <v>311</v>
      </c>
      <c r="N2461" s="141" t="s">
        <v>652</v>
      </c>
      <c r="O2461" s="141" t="s">
        <v>62</v>
      </c>
      <c r="P2461" s="141" t="s">
        <v>1447</v>
      </c>
      <c r="Q2461" s="141" t="s">
        <v>1294</v>
      </c>
      <c r="R2461" s="141" t="s">
        <v>57</v>
      </c>
      <c r="S2461" s="141" t="s">
        <v>1206</v>
      </c>
      <c r="T2461" s="227">
        <v>2.657</v>
      </c>
      <c r="U2461" s="146">
        <v>47633</v>
      </c>
      <c r="V2461" s="208">
        <v>2.8500000000000001E-2</v>
      </c>
      <c r="W2461" s="209">
        <v>6.25E-2</v>
      </c>
      <c r="X2461" s="141" t="s">
        <v>636</v>
      </c>
      <c r="Y2461" s="141"/>
      <c r="Z2461" s="148">
        <v>121285.74</v>
      </c>
      <c r="AA2461" s="148">
        <v>1</v>
      </c>
      <c r="AB2461" s="148">
        <v>92.51</v>
      </c>
      <c r="AC2461" s="148">
        <v>0</v>
      </c>
      <c r="AD2461" s="148">
        <v>112.20144000000001</v>
      </c>
      <c r="AE2461" s="151"/>
      <c r="AF2461" s="151"/>
      <c r="AG2461" s="141" t="s">
        <v>17</v>
      </c>
      <c r="AH2461" s="229">
        <v>2.5660264899999999E-4</v>
      </c>
      <c r="AI2461" s="229">
        <v>2.369552430504368E-4</v>
      </c>
      <c r="AJ2461" s="229">
        <v>8.4529782872839597E-5</v>
      </c>
    </row>
    <row r="2462" spans="1:36" ht="13.5" thickBot="1">
      <c r="A2462" s="153">
        <v>8700</v>
      </c>
      <c r="B2462" s="153">
        <v>12956</v>
      </c>
      <c r="C2462" s="141" t="s">
        <v>1426</v>
      </c>
      <c r="D2462" s="141">
        <v>513569780</v>
      </c>
      <c r="E2462" s="141" t="s">
        <v>429</v>
      </c>
      <c r="F2462" s="141" t="s">
        <v>2078</v>
      </c>
      <c r="G2462" s="141" t="s">
        <v>3708</v>
      </c>
      <c r="H2462" s="141" t="s">
        <v>76</v>
      </c>
      <c r="I2462" s="141" t="s">
        <v>229</v>
      </c>
      <c r="J2462" s="141" t="s">
        <v>53</v>
      </c>
      <c r="K2462" s="141" t="s">
        <v>53</v>
      </c>
      <c r="L2462" s="141" t="s">
        <v>821</v>
      </c>
      <c r="M2462" s="141" t="s">
        <v>311</v>
      </c>
      <c r="N2462" s="141" t="s">
        <v>651</v>
      </c>
      <c r="O2462" s="141" t="s">
        <v>62</v>
      </c>
      <c r="P2462" s="141" t="s">
        <v>1205</v>
      </c>
      <c r="Q2462" s="141" t="s">
        <v>65</v>
      </c>
      <c r="R2462" s="141" t="s">
        <v>57</v>
      </c>
      <c r="S2462" s="141" t="s">
        <v>1206</v>
      </c>
      <c r="T2462" s="227">
        <v>13.265000000000001</v>
      </c>
      <c r="U2462" s="146">
        <v>53327</v>
      </c>
      <c r="V2462" s="208">
        <v>9.5999999999999992E-3</v>
      </c>
      <c r="W2462" s="209">
        <v>3.27E-2</v>
      </c>
      <c r="X2462" s="141" t="s">
        <v>636</v>
      </c>
      <c r="Y2462" s="141"/>
      <c r="Z2462" s="148">
        <v>100000</v>
      </c>
      <c r="AA2462" s="148">
        <v>1</v>
      </c>
      <c r="AB2462" s="148">
        <v>84.59</v>
      </c>
      <c r="AC2462" s="148">
        <v>0</v>
      </c>
      <c r="AD2462" s="148">
        <v>84.59</v>
      </c>
      <c r="AE2462" s="151"/>
      <c r="AF2462" s="151"/>
      <c r="AG2462" s="141" t="s">
        <v>17</v>
      </c>
      <c r="AH2462" s="229">
        <v>2.5000000000000001E-4</v>
      </c>
      <c r="AI2462" s="229">
        <v>1.7864337578587627E-4</v>
      </c>
      <c r="AJ2462" s="229">
        <v>6.3728008599653403E-5</v>
      </c>
    </row>
    <row r="2463" spans="1:36" ht="13.5" thickBot="1">
      <c r="A2463" s="153">
        <v>8700</v>
      </c>
      <c r="B2463" s="153">
        <v>12956</v>
      </c>
      <c r="C2463" s="141" t="s">
        <v>1504</v>
      </c>
      <c r="D2463" s="141">
        <v>1811308</v>
      </c>
      <c r="E2463" s="141" t="s">
        <v>430</v>
      </c>
      <c r="F2463" s="141" t="s">
        <v>1505</v>
      </c>
      <c r="G2463" s="141" t="s">
        <v>3362</v>
      </c>
      <c r="H2463" s="141" t="s">
        <v>76</v>
      </c>
      <c r="I2463" s="141" t="s">
        <v>228</v>
      </c>
      <c r="J2463" s="141" t="s">
        <v>53</v>
      </c>
      <c r="K2463" s="141" t="s">
        <v>314</v>
      </c>
      <c r="L2463" s="141" t="s">
        <v>821</v>
      </c>
      <c r="M2463" s="141" t="s">
        <v>311</v>
      </c>
      <c r="N2463" s="141" t="s">
        <v>140</v>
      </c>
      <c r="O2463" s="141" t="s">
        <v>62</v>
      </c>
      <c r="P2463" s="141" t="s">
        <v>1447</v>
      </c>
      <c r="Q2463" s="141" t="s">
        <v>1294</v>
      </c>
      <c r="R2463" s="141" t="s">
        <v>57</v>
      </c>
      <c r="S2463" s="141" t="s">
        <v>1206</v>
      </c>
      <c r="T2463" s="227">
        <v>0.97099999999999997</v>
      </c>
      <c r="U2463" s="146">
        <v>46112</v>
      </c>
      <c r="V2463" s="208">
        <v>7.0000000000000007E-2</v>
      </c>
      <c r="W2463" s="209">
        <v>7.2099999999999997E-2</v>
      </c>
      <c r="X2463" s="141" t="s">
        <v>636</v>
      </c>
      <c r="Y2463" s="141"/>
      <c r="Z2463" s="148">
        <v>454138.71</v>
      </c>
      <c r="AA2463" s="148">
        <v>1</v>
      </c>
      <c r="AB2463" s="148">
        <v>99.95</v>
      </c>
      <c r="AC2463" s="148">
        <v>0</v>
      </c>
      <c r="AD2463" s="148">
        <v>453.91163999999998</v>
      </c>
      <c r="AE2463" s="151"/>
      <c r="AF2463" s="151"/>
      <c r="AG2463" s="141" t="s">
        <v>17</v>
      </c>
      <c r="AH2463" s="229">
        <v>1.1352900099999999E-3</v>
      </c>
      <c r="AI2463" s="229">
        <v>9.5860394465189006E-4</v>
      </c>
      <c r="AJ2463" s="229">
        <v>3.4196577400000001E-4</v>
      </c>
    </row>
    <row r="2464" spans="1:36" ht="13.5" thickBot="1">
      <c r="A2464" s="153">
        <v>8700</v>
      </c>
      <c r="B2464" s="153">
        <v>12956</v>
      </c>
      <c r="C2464" s="141" t="s">
        <v>1278</v>
      </c>
      <c r="D2464" s="141">
        <v>520036104</v>
      </c>
      <c r="E2464" s="141" t="s">
        <v>429</v>
      </c>
      <c r="F2464" s="141" t="s">
        <v>1506</v>
      </c>
      <c r="G2464" s="141" t="s">
        <v>3363</v>
      </c>
      <c r="H2464" s="141" t="s">
        <v>76</v>
      </c>
      <c r="I2464" s="141" t="s">
        <v>228</v>
      </c>
      <c r="J2464" s="141" t="s">
        <v>53</v>
      </c>
      <c r="K2464" s="141" t="s">
        <v>53</v>
      </c>
      <c r="L2464" s="141" t="s">
        <v>821</v>
      </c>
      <c r="M2464" s="141" t="s">
        <v>311</v>
      </c>
      <c r="N2464" s="141" t="s">
        <v>140</v>
      </c>
      <c r="O2464" s="141" t="s">
        <v>62</v>
      </c>
      <c r="P2464" s="141" t="s">
        <v>1280</v>
      </c>
      <c r="Q2464" s="141" t="s">
        <v>65</v>
      </c>
      <c r="R2464" s="141" t="s">
        <v>57</v>
      </c>
      <c r="S2464" s="141" t="s">
        <v>1206</v>
      </c>
      <c r="T2464" s="227">
        <v>3.2839999999999998</v>
      </c>
      <c r="U2464" s="146">
        <v>47603</v>
      </c>
      <c r="V2464" s="208">
        <v>2.8000000000000001E-2</v>
      </c>
      <c r="W2464" s="209">
        <v>6.7199999999999996E-2</v>
      </c>
      <c r="X2464" s="141" t="s">
        <v>636</v>
      </c>
      <c r="Y2464" s="141"/>
      <c r="Z2464" s="148">
        <v>1200000</v>
      </c>
      <c r="AA2464" s="148">
        <v>1</v>
      </c>
      <c r="AB2464" s="148">
        <v>89.4</v>
      </c>
      <c r="AC2464" s="148">
        <v>0</v>
      </c>
      <c r="AD2464" s="148">
        <v>1072.8</v>
      </c>
      <c r="AE2464" s="151"/>
      <c r="AF2464" s="151"/>
      <c r="AG2464" s="141" t="s">
        <v>17</v>
      </c>
      <c r="AH2464" s="229">
        <v>9.7697672899999997E-4</v>
      </c>
      <c r="AI2464" s="229">
        <v>2.2656178454082995E-3</v>
      </c>
      <c r="AJ2464" s="229">
        <v>8.0822092000000002E-4</v>
      </c>
    </row>
    <row r="2465" spans="1:36" ht="13.5" thickBot="1">
      <c r="A2465" s="153">
        <v>8700</v>
      </c>
      <c r="B2465" s="153">
        <v>12956</v>
      </c>
      <c r="C2465" s="141" t="s">
        <v>1490</v>
      </c>
      <c r="D2465" s="141">
        <v>513893123</v>
      </c>
      <c r="E2465" s="141" t="s">
        <v>429</v>
      </c>
      <c r="F2465" s="141" t="s">
        <v>1507</v>
      </c>
      <c r="G2465" s="141" t="s">
        <v>3364</v>
      </c>
      <c r="H2465" s="141" t="s">
        <v>76</v>
      </c>
      <c r="I2465" s="141" t="s">
        <v>229</v>
      </c>
      <c r="J2465" s="141" t="s">
        <v>53</v>
      </c>
      <c r="K2465" s="141" t="s">
        <v>53</v>
      </c>
      <c r="L2465" s="141" t="s">
        <v>821</v>
      </c>
      <c r="M2465" s="141" t="s">
        <v>311</v>
      </c>
      <c r="N2465" s="141" t="s">
        <v>649</v>
      </c>
      <c r="O2465" s="141" t="s">
        <v>62</v>
      </c>
      <c r="P2465" s="141" t="s">
        <v>1413</v>
      </c>
      <c r="Q2465" s="141" t="s">
        <v>1294</v>
      </c>
      <c r="R2465" s="141" t="s">
        <v>57</v>
      </c>
      <c r="S2465" s="141" t="s">
        <v>1206</v>
      </c>
      <c r="T2465" s="227">
        <v>0.66200000000000003</v>
      </c>
      <c r="U2465" s="146">
        <v>46054</v>
      </c>
      <c r="V2465" s="208">
        <v>0.01</v>
      </c>
      <c r="W2465" s="209">
        <v>2.7099999999999999E-2</v>
      </c>
      <c r="X2465" s="141" t="s">
        <v>636</v>
      </c>
      <c r="Y2465" s="141"/>
      <c r="Z2465" s="148">
        <v>723328.42</v>
      </c>
      <c r="AA2465" s="148">
        <v>1</v>
      </c>
      <c r="AB2465" s="148">
        <v>113.12</v>
      </c>
      <c r="AC2465" s="148">
        <v>0</v>
      </c>
      <c r="AD2465" s="148">
        <v>818.22910999999999</v>
      </c>
      <c r="AE2465" s="151"/>
      <c r="AF2465" s="151"/>
      <c r="AG2465" s="141" t="s">
        <v>17</v>
      </c>
      <c r="AH2465" s="229">
        <v>2.3760336320000001E-3</v>
      </c>
      <c r="AI2465" s="229">
        <v>1.7279963397171425E-3</v>
      </c>
      <c r="AJ2465" s="229">
        <v>6.1643352299999997E-4</v>
      </c>
    </row>
    <row r="2466" spans="1:36" ht="13.5" thickBot="1">
      <c r="A2466" s="153">
        <v>8700</v>
      </c>
      <c r="B2466" s="153">
        <v>12956</v>
      </c>
      <c r="C2466" s="141" t="s">
        <v>1508</v>
      </c>
      <c r="D2466" s="141">
        <v>516117181</v>
      </c>
      <c r="E2466" s="141" t="s">
        <v>429</v>
      </c>
      <c r="F2466" s="141" t="s">
        <v>1509</v>
      </c>
      <c r="G2466" s="141" t="s">
        <v>3365</v>
      </c>
      <c r="H2466" s="141" t="s">
        <v>76</v>
      </c>
      <c r="I2466" s="141" t="s">
        <v>229</v>
      </c>
      <c r="J2466" s="141" t="s">
        <v>53</v>
      </c>
      <c r="K2466" s="141" t="s">
        <v>53</v>
      </c>
      <c r="L2466" s="141" t="s">
        <v>821</v>
      </c>
      <c r="M2466" s="141" t="s">
        <v>311</v>
      </c>
      <c r="N2466" s="141" t="s">
        <v>651</v>
      </c>
      <c r="O2466" s="141" t="s">
        <v>62</v>
      </c>
      <c r="P2466" s="141" t="s">
        <v>298</v>
      </c>
      <c r="Q2466" s="141" t="s">
        <v>298</v>
      </c>
      <c r="R2466" s="141" t="s">
        <v>57</v>
      </c>
      <c r="S2466" s="141" t="s">
        <v>1206</v>
      </c>
      <c r="T2466" s="227">
        <v>5.2530000000000001</v>
      </c>
      <c r="U2466" s="146">
        <v>47664</v>
      </c>
      <c r="V2466" s="208">
        <v>6.4000000000000003E-3</v>
      </c>
      <c r="W2466" s="209">
        <v>4.2099999999999999E-2</v>
      </c>
      <c r="X2466" s="141" t="s">
        <v>636</v>
      </c>
      <c r="Y2466" s="141"/>
      <c r="Z2466" s="148">
        <v>431040</v>
      </c>
      <c r="AA2466" s="148">
        <v>1</v>
      </c>
      <c r="AB2466" s="148">
        <v>95.16</v>
      </c>
      <c r="AC2466" s="148">
        <v>0</v>
      </c>
      <c r="AD2466" s="148">
        <v>410.17766</v>
      </c>
      <c r="AE2466" s="151"/>
      <c r="AF2466" s="151"/>
      <c r="AG2466" s="141" t="s">
        <v>17</v>
      </c>
      <c r="AH2466" s="229">
        <v>1.6820710889999999E-3</v>
      </c>
      <c r="AI2466" s="229">
        <v>8.6624331309080723E-4</v>
      </c>
      <c r="AJ2466" s="229">
        <v>3.0901767799999997E-4</v>
      </c>
    </row>
    <row r="2467" spans="1:36" ht="13.5" thickBot="1">
      <c r="A2467" s="153">
        <v>8700</v>
      </c>
      <c r="B2467" s="153">
        <v>12956</v>
      </c>
      <c r="C2467" s="141" t="s">
        <v>1481</v>
      </c>
      <c r="D2467" s="141">
        <v>515434074</v>
      </c>
      <c r="E2467" s="141" t="s">
        <v>429</v>
      </c>
      <c r="F2467" s="141" t="s">
        <v>1510</v>
      </c>
      <c r="G2467" s="141" t="s">
        <v>3366</v>
      </c>
      <c r="H2467" s="141" t="s">
        <v>76</v>
      </c>
      <c r="I2467" s="141" t="s">
        <v>229</v>
      </c>
      <c r="J2467" s="141" t="s">
        <v>53</v>
      </c>
      <c r="K2467" s="141" t="s">
        <v>53</v>
      </c>
      <c r="L2467" s="141" t="s">
        <v>821</v>
      </c>
      <c r="M2467" s="141" t="s">
        <v>311</v>
      </c>
      <c r="N2467" s="141" t="s">
        <v>651</v>
      </c>
      <c r="O2467" s="141" t="s">
        <v>62</v>
      </c>
      <c r="P2467" s="141" t="s">
        <v>1483</v>
      </c>
      <c r="Q2467" s="141" t="s">
        <v>65</v>
      </c>
      <c r="R2467" s="141" t="s">
        <v>57</v>
      </c>
      <c r="S2467" s="141" t="s">
        <v>1206</v>
      </c>
      <c r="T2467" s="227">
        <v>3.9769999999999999</v>
      </c>
      <c r="U2467" s="146">
        <v>47027</v>
      </c>
      <c r="V2467" s="208">
        <v>3.0000000000000001E-3</v>
      </c>
      <c r="W2467" s="209">
        <v>3.5200000000000002E-2</v>
      </c>
      <c r="X2467" s="141" t="s">
        <v>636</v>
      </c>
      <c r="Y2467" s="141"/>
      <c r="Z2467" s="148">
        <v>905500</v>
      </c>
      <c r="AA2467" s="148">
        <v>1</v>
      </c>
      <c r="AB2467" s="148">
        <v>100.72</v>
      </c>
      <c r="AC2467" s="148">
        <v>0</v>
      </c>
      <c r="AD2467" s="148">
        <v>912.01959999999997</v>
      </c>
      <c r="AE2467" s="151"/>
      <c r="AF2467" s="151"/>
      <c r="AG2467" s="141" t="s">
        <v>17</v>
      </c>
      <c r="AH2467" s="229">
        <v>1.9213060209999999E-3</v>
      </c>
      <c r="AI2467" s="229">
        <v>1.9260699861317477E-3</v>
      </c>
      <c r="AJ2467" s="229">
        <v>6.8709295300000003E-4</v>
      </c>
    </row>
    <row r="2468" spans="1:36" ht="13.5" thickBot="1">
      <c r="A2468" s="153">
        <v>8700</v>
      </c>
      <c r="B2468" s="153">
        <v>12956</v>
      </c>
      <c r="C2468" s="141" t="s">
        <v>1511</v>
      </c>
      <c r="D2468" s="141">
        <v>515846558</v>
      </c>
      <c r="E2468" s="141" t="s">
        <v>429</v>
      </c>
      <c r="F2468" s="141" t="s">
        <v>1512</v>
      </c>
      <c r="G2468" s="141" t="s">
        <v>3367</v>
      </c>
      <c r="H2468" s="141" t="s">
        <v>76</v>
      </c>
      <c r="I2468" s="141" t="s">
        <v>229</v>
      </c>
      <c r="J2468" s="141" t="s">
        <v>53</v>
      </c>
      <c r="K2468" s="141" t="s">
        <v>53</v>
      </c>
      <c r="L2468" s="141" t="s">
        <v>821</v>
      </c>
      <c r="M2468" s="141" t="s">
        <v>311</v>
      </c>
      <c r="N2468" s="141" t="s">
        <v>708</v>
      </c>
      <c r="O2468" s="141" t="s">
        <v>62</v>
      </c>
      <c r="P2468" s="141" t="s">
        <v>1333</v>
      </c>
      <c r="Q2468" s="141" t="s">
        <v>65</v>
      </c>
      <c r="R2468" s="141" t="s">
        <v>57</v>
      </c>
      <c r="S2468" s="141" t="s">
        <v>1206</v>
      </c>
      <c r="T2468" s="227">
        <v>3.8149999999999999</v>
      </c>
      <c r="U2468" s="146">
        <v>48029</v>
      </c>
      <c r="V2468" s="208">
        <v>7.4999999999999997E-3</v>
      </c>
      <c r="W2468" s="209">
        <v>3.4799999999999998E-2</v>
      </c>
      <c r="X2468" s="141" t="s">
        <v>636</v>
      </c>
      <c r="Y2468" s="141"/>
      <c r="Z2468" s="148">
        <v>818326.98</v>
      </c>
      <c r="AA2468" s="148">
        <v>1</v>
      </c>
      <c r="AB2468" s="148">
        <v>102.79</v>
      </c>
      <c r="AC2468" s="148">
        <v>0</v>
      </c>
      <c r="AD2468" s="148">
        <v>841.15830000000005</v>
      </c>
      <c r="AE2468" s="151"/>
      <c r="AF2468" s="151"/>
      <c r="AG2468" s="141" t="s">
        <v>17</v>
      </c>
      <c r="AH2468" s="229">
        <v>1.8105522929999999E-3</v>
      </c>
      <c r="AI2468" s="229">
        <v>1.7764198874844408E-3</v>
      </c>
      <c r="AJ2468" s="229">
        <v>6.3370780599999999E-4</v>
      </c>
    </row>
    <row r="2469" spans="1:36" ht="13.5" thickBot="1">
      <c r="A2469" s="153">
        <v>8700</v>
      </c>
      <c r="B2469" s="153">
        <v>12956</v>
      </c>
      <c r="C2469" s="141" t="s">
        <v>1437</v>
      </c>
      <c r="D2469" s="141">
        <v>515327120</v>
      </c>
      <c r="E2469" s="141" t="s">
        <v>429</v>
      </c>
      <c r="F2469" s="141" t="s">
        <v>1513</v>
      </c>
      <c r="G2469" s="141" t="s">
        <v>3368</v>
      </c>
      <c r="H2469" s="141" t="s">
        <v>76</v>
      </c>
      <c r="I2469" s="141" t="s">
        <v>229</v>
      </c>
      <c r="J2469" s="141" t="s">
        <v>53</v>
      </c>
      <c r="K2469" s="141" t="s">
        <v>53</v>
      </c>
      <c r="L2469" s="141" t="s">
        <v>821</v>
      </c>
      <c r="M2469" s="141" t="s">
        <v>311</v>
      </c>
      <c r="N2469" s="141" t="s">
        <v>651</v>
      </c>
      <c r="O2469" s="141" t="s">
        <v>62</v>
      </c>
      <c r="P2469" s="141" t="s">
        <v>1293</v>
      </c>
      <c r="Q2469" s="141" t="s">
        <v>1294</v>
      </c>
      <c r="R2469" s="141" t="s">
        <v>57</v>
      </c>
      <c r="S2469" s="141" t="s">
        <v>1206</v>
      </c>
      <c r="T2469" s="227">
        <v>4.2030000000000003</v>
      </c>
      <c r="U2469" s="146">
        <v>47483</v>
      </c>
      <c r="V2469" s="208">
        <v>8.5000000000000006E-3</v>
      </c>
      <c r="W2469" s="209">
        <v>3.0300000000000001E-2</v>
      </c>
      <c r="X2469" s="141" t="s">
        <v>636</v>
      </c>
      <c r="Y2469" s="141"/>
      <c r="Z2469" s="148">
        <v>1775000</v>
      </c>
      <c r="AA2469" s="148">
        <v>1</v>
      </c>
      <c r="AB2469" s="148">
        <v>104.57</v>
      </c>
      <c r="AC2469" s="148">
        <v>0</v>
      </c>
      <c r="AD2469" s="148">
        <v>1856.1175000000001</v>
      </c>
      <c r="AE2469" s="151"/>
      <c r="AF2469" s="151"/>
      <c r="AG2469" s="141" t="s">
        <v>17</v>
      </c>
      <c r="AH2469" s="229">
        <v>2.6962980959999998E-3</v>
      </c>
      <c r="AI2469" s="229">
        <v>3.9198852826012667E-3</v>
      </c>
      <c r="AJ2469" s="229">
        <v>1.3983529019999999E-3</v>
      </c>
    </row>
    <row r="2470" spans="1:36" ht="13.5" thickBot="1">
      <c r="A2470" s="153">
        <v>8700</v>
      </c>
      <c r="B2470" s="153">
        <v>12956</v>
      </c>
      <c r="C2470" s="141" t="s">
        <v>1514</v>
      </c>
      <c r="D2470" s="141">
        <v>515060044</v>
      </c>
      <c r="E2470" s="141" t="s">
        <v>429</v>
      </c>
      <c r="F2470" s="141" t="s">
        <v>1515</v>
      </c>
      <c r="G2470" s="141" t="s">
        <v>3369</v>
      </c>
      <c r="H2470" s="141" t="s">
        <v>76</v>
      </c>
      <c r="I2470" s="141" t="s">
        <v>230</v>
      </c>
      <c r="J2470" s="141" t="s">
        <v>53</v>
      </c>
      <c r="K2470" s="141" t="s">
        <v>53</v>
      </c>
      <c r="L2470" s="141" t="s">
        <v>821</v>
      </c>
      <c r="M2470" s="141" t="s">
        <v>311</v>
      </c>
      <c r="N2470" s="141" t="s">
        <v>267</v>
      </c>
      <c r="O2470" s="141" t="s">
        <v>62</v>
      </c>
      <c r="P2470" s="141" t="s">
        <v>298</v>
      </c>
      <c r="Q2470" s="141" t="s">
        <v>298</v>
      </c>
      <c r="R2470" s="141" t="s">
        <v>57</v>
      </c>
      <c r="S2470" s="141" t="s">
        <v>1206</v>
      </c>
      <c r="T2470" s="227">
        <v>2.5089999999999999</v>
      </c>
      <c r="U2470" s="146">
        <v>47422</v>
      </c>
      <c r="V2470" s="208">
        <v>5.7000000000000002E-2</v>
      </c>
      <c r="W2470" s="209">
        <v>7.3400000000000007E-2</v>
      </c>
      <c r="X2470" s="141" t="s">
        <v>636</v>
      </c>
      <c r="Y2470" s="141"/>
      <c r="Z2470" s="148">
        <v>176000</v>
      </c>
      <c r="AA2470" s="148">
        <v>1</v>
      </c>
      <c r="AB2470" s="148">
        <v>112.24</v>
      </c>
      <c r="AC2470" s="148">
        <v>0</v>
      </c>
      <c r="AD2470" s="148">
        <v>197.54239999999999</v>
      </c>
      <c r="AE2470" s="151"/>
      <c r="AF2470" s="151"/>
      <c r="AG2470" s="141" t="s">
        <v>17</v>
      </c>
      <c r="AH2470" s="229">
        <v>6.6666666600000005E-4</v>
      </c>
      <c r="AI2470" s="229">
        <v>4.1718455132809881E-4</v>
      </c>
      <c r="AJ2470" s="229">
        <v>1.4882354600000001E-4</v>
      </c>
    </row>
    <row r="2471" spans="1:36" ht="13.5" thickBot="1">
      <c r="A2471" s="153">
        <v>8700</v>
      </c>
      <c r="B2471" s="153">
        <v>12956</v>
      </c>
      <c r="C2471" s="141" t="s">
        <v>1516</v>
      </c>
      <c r="D2471" s="141">
        <v>512832742</v>
      </c>
      <c r="E2471" s="141" t="s">
        <v>429</v>
      </c>
      <c r="F2471" s="141" t="s">
        <v>1517</v>
      </c>
      <c r="G2471" s="141" t="s">
        <v>3370</v>
      </c>
      <c r="H2471" s="141" t="s">
        <v>76</v>
      </c>
      <c r="I2471" s="141" t="s">
        <v>228</v>
      </c>
      <c r="J2471" s="141" t="s">
        <v>53</v>
      </c>
      <c r="K2471" s="141" t="s">
        <v>53</v>
      </c>
      <c r="L2471" s="141" t="s">
        <v>821</v>
      </c>
      <c r="M2471" s="141" t="s">
        <v>311</v>
      </c>
      <c r="N2471" s="141" t="s">
        <v>260</v>
      </c>
      <c r="O2471" s="141" t="s">
        <v>62</v>
      </c>
      <c r="P2471" s="141" t="s">
        <v>1447</v>
      </c>
      <c r="Q2471" s="141" t="s">
        <v>1294</v>
      </c>
      <c r="R2471" s="141" t="s">
        <v>57</v>
      </c>
      <c r="S2471" s="141" t="s">
        <v>1206</v>
      </c>
      <c r="T2471" s="227">
        <v>2.0739999999999998</v>
      </c>
      <c r="U2471" s="146">
        <v>46356</v>
      </c>
      <c r="V2471" s="208">
        <v>3.6499999999999998E-2</v>
      </c>
      <c r="W2471" s="209">
        <v>5.5899999999999998E-2</v>
      </c>
      <c r="X2471" s="141" t="s">
        <v>636</v>
      </c>
      <c r="Y2471" s="141"/>
      <c r="Z2471" s="148">
        <v>100000</v>
      </c>
      <c r="AA2471" s="148">
        <v>1</v>
      </c>
      <c r="AB2471" s="148">
        <v>97.46</v>
      </c>
      <c r="AC2471" s="148">
        <v>0</v>
      </c>
      <c r="AD2471" s="148">
        <v>97.46</v>
      </c>
      <c r="AE2471" s="151"/>
      <c r="AF2471" s="151"/>
      <c r="AG2471" s="141" t="s">
        <v>17</v>
      </c>
      <c r="AH2471" s="229">
        <v>9.8952940150712798E-5</v>
      </c>
      <c r="AI2471" s="229">
        <v>2.0582318718632815E-4</v>
      </c>
      <c r="AJ2471" s="229">
        <v>7.3423947489327602E-5</v>
      </c>
    </row>
    <row r="2472" spans="1:36" ht="13.5" thickBot="1">
      <c r="A2472" s="153">
        <v>8700</v>
      </c>
      <c r="B2472" s="153">
        <v>12956</v>
      </c>
      <c r="C2472" s="141" t="s">
        <v>1308</v>
      </c>
      <c r="D2472" s="141">
        <v>520043027</v>
      </c>
      <c r="E2472" s="141" t="s">
        <v>429</v>
      </c>
      <c r="F2472" s="141" t="s">
        <v>1309</v>
      </c>
      <c r="G2472" s="141" t="s">
        <v>3257</v>
      </c>
      <c r="H2472" s="141" t="s">
        <v>76</v>
      </c>
      <c r="I2472" s="141" t="s">
        <v>228</v>
      </c>
      <c r="J2472" s="141" t="s">
        <v>53</v>
      </c>
      <c r="K2472" s="141" t="s">
        <v>53</v>
      </c>
      <c r="L2472" s="141" t="s">
        <v>821</v>
      </c>
      <c r="M2472" s="141" t="s">
        <v>311</v>
      </c>
      <c r="N2472" s="141" t="s">
        <v>654</v>
      </c>
      <c r="O2472" s="141" t="s">
        <v>62</v>
      </c>
      <c r="P2472" s="141" t="s">
        <v>1310</v>
      </c>
      <c r="Q2472" s="141" t="s">
        <v>65</v>
      </c>
      <c r="R2472" s="141" t="s">
        <v>57</v>
      </c>
      <c r="S2472" s="141" t="s">
        <v>1206</v>
      </c>
      <c r="T2472" s="227">
        <v>2.6150000000000002</v>
      </c>
      <c r="U2472" s="146">
        <v>47300</v>
      </c>
      <c r="V2472" s="208">
        <v>1.0800000000000001E-2</v>
      </c>
      <c r="W2472" s="209">
        <v>5.2200000000000003E-2</v>
      </c>
      <c r="X2472" s="141" t="s">
        <v>636</v>
      </c>
      <c r="Y2472" s="141"/>
      <c r="Z2472" s="148">
        <v>704285.72</v>
      </c>
      <c r="AA2472" s="148">
        <v>1</v>
      </c>
      <c r="AB2472" s="148">
        <v>90.15</v>
      </c>
      <c r="AC2472" s="148">
        <v>0</v>
      </c>
      <c r="AD2472" s="148">
        <v>634.91358000000002</v>
      </c>
      <c r="AE2472" s="151"/>
      <c r="AF2472" s="151"/>
      <c r="AG2472" s="141" t="s">
        <v>17</v>
      </c>
      <c r="AH2472" s="229">
        <v>7.5123810000000003E-4</v>
      </c>
      <c r="AI2472" s="229">
        <v>1.3408571375280295E-3</v>
      </c>
      <c r="AJ2472" s="229">
        <v>4.7832814799999998E-4</v>
      </c>
    </row>
    <row r="2473" spans="1:36" ht="13.5" thickBot="1">
      <c r="A2473" s="153">
        <v>8700</v>
      </c>
      <c r="B2473" s="153">
        <v>12956</v>
      </c>
      <c r="C2473" s="141" t="s">
        <v>1306</v>
      </c>
      <c r="D2473" s="141">
        <v>510560188</v>
      </c>
      <c r="E2473" s="141" t="s">
        <v>429</v>
      </c>
      <c r="F2473" s="141" t="s">
        <v>1518</v>
      </c>
      <c r="G2473" s="141" t="s">
        <v>3371</v>
      </c>
      <c r="H2473" s="141" t="s">
        <v>76</v>
      </c>
      <c r="I2473" s="141" t="s">
        <v>229</v>
      </c>
      <c r="J2473" s="141" t="s">
        <v>53</v>
      </c>
      <c r="K2473" s="141" t="s">
        <v>53</v>
      </c>
      <c r="L2473" s="141" t="s">
        <v>821</v>
      </c>
      <c r="M2473" s="141" t="s">
        <v>311</v>
      </c>
      <c r="N2473" s="141" t="s">
        <v>652</v>
      </c>
      <c r="O2473" s="141" t="s">
        <v>62</v>
      </c>
      <c r="P2473" s="141" t="s">
        <v>1305</v>
      </c>
      <c r="Q2473" s="141" t="s">
        <v>1294</v>
      </c>
      <c r="R2473" s="141" t="s">
        <v>57</v>
      </c>
      <c r="S2473" s="141" t="s">
        <v>1206</v>
      </c>
      <c r="T2473" s="227">
        <v>4.1390000000000002</v>
      </c>
      <c r="U2473" s="146">
        <v>47300</v>
      </c>
      <c r="V2473" s="208">
        <v>1.09E-2</v>
      </c>
      <c r="W2473" s="209">
        <v>3.4000000000000002E-2</v>
      </c>
      <c r="X2473" s="141" t="s">
        <v>636</v>
      </c>
      <c r="Y2473" s="141"/>
      <c r="Z2473" s="148">
        <v>675380</v>
      </c>
      <c r="AA2473" s="148">
        <v>1</v>
      </c>
      <c r="AB2473" s="148">
        <v>103.89</v>
      </c>
      <c r="AC2473" s="148">
        <v>0</v>
      </c>
      <c r="AD2473" s="148">
        <v>701.65228000000002</v>
      </c>
      <c r="AE2473" s="151"/>
      <c r="AF2473" s="151"/>
      <c r="AG2473" s="141" t="s">
        <v>17</v>
      </c>
      <c r="AH2473" s="229">
        <v>9.4892592799999996E-4</v>
      </c>
      <c r="AI2473" s="229">
        <v>1.4818008266586698E-3</v>
      </c>
      <c r="AJ2473" s="229">
        <v>5.2860742999999996E-4</v>
      </c>
    </row>
    <row r="2474" spans="1:36" ht="13.5" thickBot="1">
      <c r="A2474" s="153">
        <v>8700</v>
      </c>
      <c r="B2474" s="153">
        <v>12956</v>
      </c>
      <c r="C2474" s="141" t="s">
        <v>1386</v>
      </c>
      <c r="D2474" s="141">
        <v>514892801</v>
      </c>
      <c r="E2474" s="141" t="s">
        <v>429</v>
      </c>
      <c r="F2474" s="141" t="s">
        <v>1519</v>
      </c>
      <c r="G2474" s="141" t="s">
        <v>3372</v>
      </c>
      <c r="H2474" s="141" t="s">
        <v>76</v>
      </c>
      <c r="I2474" s="141" t="s">
        <v>228</v>
      </c>
      <c r="J2474" s="141" t="s">
        <v>53</v>
      </c>
      <c r="K2474" s="141" t="s">
        <v>53</v>
      </c>
      <c r="L2474" s="141" t="s">
        <v>821</v>
      </c>
      <c r="M2474" s="141" t="s">
        <v>311</v>
      </c>
      <c r="N2474" s="141" t="s">
        <v>263</v>
      </c>
      <c r="O2474" s="141" t="s">
        <v>62</v>
      </c>
      <c r="P2474" s="141" t="s">
        <v>1333</v>
      </c>
      <c r="Q2474" s="141" t="s">
        <v>65</v>
      </c>
      <c r="R2474" s="141" t="s">
        <v>57</v>
      </c>
      <c r="S2474" s="141" t="s">
        <v>1206</v>
      </c>
      <c r="T2474" s="227">
        <v>5.4569999999999999</v>
      </c>
      <c r="U2474" s="146">
        <v>50374</v>
      </c>
      <c r="V2474" s="208">
        <v>2.3400000000000001E-2</v>
      </c>
      <c r="W2474" s="209">
        <v>6.0199999999999997E-2</v>
      </c>
      <c r="X2474" s="141" t="s">
        <v>636</v>
      </c>
      <c r="Y2474" s="141"/>
      <c r="Z2474" s="148">
        <v>124133.33</v>
      </c>
      <c r="AA2474" s="148">
        <v>1</v>
      </c>
      <c r="AB2474" s="148">
        <v>82.39</v>
      </c>
      <c r="AC2474" s="148">
        <v>0</v>
      </c>
      <c r="AD2474" s="148">
        <v>102.27345</v>
      </c>
      <c r="AE2474" s="151"/>
      <c r="AF2474" s="151"/>
      <c r="AG2474" s="141" t="s">
        <v>17</v>
      </c>
      <c r="AH2474" s="229">
        <v>1.2591715599999999E-4</v>
      </c>
      <c r="AI2474" s="229">
        <v>2.1598858448123922E-4</v>
      </c>
      <c r="AJ2474" s="229">
        <v>7.70502813703301E-5</v>
      </c>
    </row>
    <row r="2475" spans="1:36" ht="13.5" thickBot="1">
      <c r="A2475" s="153">
        <v>8700</v>
      </c>
      <c r="B2475" s="153">
        <v>12956</v>
      </c>
      <c r="C2475" s="141" t="s">
        <v>1284</v>
      </c>
      <c r="D2475" s="141">
        <v>510960719</v>
      </c>
      <c r="E2475" s="141" t="s">
        <v>429</v>
      </c>
      <c r="F2475" s="141" t="s">
        <v>1520</v>
      </c>
      <c r="G2475" s="141" t="s">
        <v>3373</v>
      </c>
      <c r="H2475" s="141" t="s">
        <v>76</v>
      </c>
      <c r="I2475" s="141" t="s">
        <v>229</v>
      </c>
      <c r="J2475" s="141" t="s">
        <v>53</v>
      </c>
      <c r="K2475" s="141" t="s">
        <v>53</v>
      </c>
      <c r="L2475" s="141" t="s">
        <v>821</v>
      </c>
      <c r="M2475" s="141" t="s">
        <v>311</v>
      </c>
      <c r="N2475" s="141" t="s">
        <v>651</v>
      </c>
      <c r="O2475" s="141" t="s">
        <v>62</v>
      </c>
      <c r="P2475" s="141" t="s">
        <v>1286</v>
      </c>
      <c r="Q2475" s="141" t="s">
        <v>65</v>
      </c>
      <c r="R2475" s="141" t="s">
        <v>57</v>
      </c>
      <c r="S2475" s="141" t="s">
        <v>1206</v>
      </c>
      <c r="T2475" s="227">
        <v>6.9169999999999998</v>
      </c>
      <c r="U2475" s="146">
        <v>49858</v>
      </c>
      <c r="V2475" s="208">
        <v>8.9999999999999993E-3</v>
      </c>
      <c r="W2475" s="209">
        <v>3.3399999999999999E-2</v>
      </c>
      <c r="X2475" s="141" t="s">
        <v>636</v>
      </c>
      <c r="Y2475" s="141"/>
      <c r="Z2475" s="148">
        <v>2091462.1</v>
      </c>
      <c r="AA2475" s="148">
        <v>1</v>
      </c>
      <c r="AB2475" s="148">
        <v>96.33</v>
      </c>
      <c r="AC2475" s="148">
        <v>0</v>
      </c>
      <c r="AD2475" s="148">
        <v>2014.70544</v>
      </c>
      <c r="AE2475" s="151"/>
      <c r="AF2475" s="151"/>
      <c r="AG2475" s="141" t="s">
        <v>17</v>
      </c>
      <c r="AH2475" s="229">
        <v>7.6004227100000005E-4</v>
      </c>
      <c r="AI2475" s="229">
        <v>4.2548029437967745E-3</v>
      </c>
      <c r="AJ2475" s="229">
        <v>1.517829124E-3</v>
      </c>
    </row>
    <row r="2476" spans="1:36" ht="13.5" thickBot="1">
      <c r="A2476" s="153">
        <v>8700</v>
      </c>
      <c r="B2476" s="153">
        <v>12956</v>
      </c>
      <c r="C2476" s="141" t="s">
        <v>1284</v>
      </c>
      <c r="D2476" s="141">
        <v>510960719</v>
      </c>
      <c r="E2476" s="141" t="s">
        <v>429</v>
      </c>
      <c r="F2476" s="141" t="s">
        <v>1521</v>
      </c>
      <c r="G2476" s="141" t="s">
        <v>3374</v>
      </c>
      <c r="H2476" s="141" t="s">
        <v>76</v>
      </c>
      <c r="I2476" s="141" t="s">
        <v>229</v>
      </c>
      <c r="J2476" s="141" t="s">
        <v>53</v>
      </c>
      <c r="K2476" s="141" t="s">
        <v>53</v>
      </c>
      <c r="L2476" s="141" t="s">
        <v>821</v>
      </c>
      <c r="M2476" s="141" t="s">
        <v>311</v>
      </c>
      <c r="N2476" s="141" t="s">
        <v>651</v>
      </c>
      <c r="O2476" s="141" t="s">
        <v>62</v>
      </c>
      <c r="P2476" s="141" t="s">
        <v>1286</v>
      </c>
      <c r="Q2476" s="141" t="s">
        <v>65</v>
      </c>
      <c r="R2476" s="141" t="s">
        <v>57</v>
      </c>
      <c r="S2476" s="141" t="s">
        <v>1206</v>
      </c>
      <c r="T2476" s="227">
        <v>10.343</v>
      </c>
      <c r="U2476" s="146">
        <v>51503</v>
      </c>
      <c r="V2476" s="208">
        <v>1.6899999999999998E-2</v>
      </c>
      <c r="W2476" s="209">
        <v>3.6400000000000002E-2</v>
      </c>
      <c r="X2476" s="141" t="s">
        <v>636</v>
      </c>
      <c r="Y2476" s="141"/>
      <c r="Z2476" s="148">
        <v>966000</v>
      </c>
      <c r="AA2476" s="148">
        <v>1</v>
      </c>
      <c r="AB2476" s="148">
        <v>93.61</v>
      </c>
      <c r="AC2476" s="148">
        <v>0</v>
      </c>
      <c r="AD2476" s="148">
        <v>904.27260000000001</v>
      </c>
      <c r="AE2476" s="151"/>
      <c r="AF2476" s="151"/>
      <c r="AG2476" s="141" t="s">
        <v>17</v>
      </c>
      <c r="AH2476" s="229">
        <v>2.21409318E-4</v>
      </c>
      <c r="AI2476" s="229">
        <v>1.9097093024550344E-3</v>
      </c>
      <c r="AJ2476" s="229">
        <v>6.8125655500000004E-4</v>
      </c>
    </row>
    <row r="2477" spans="1:36" ht="13.5" thickBot="1">
      <c r="A2477" s="153">
        <v>8700</v>
      </c>
      <c r="B2477" s="153">
        <v>12956</v>
      </c>
      <c r="C2477" s="141" t="s">
        <v>1522</v>
      </c>
      <c r="D2477" s="141">
        <v>1863501</v>
      </c>
      <c r="E2477" s="141" t="s">
        <v>430</v>
      </c>
      <c r="F2477" s="141" t="s">
        <v>1523</v>
      </c>
      <c r="G2477" s="141" t="s">
        <v>3375</v>
      </c>
      <c r="H2477" s="141" t="s">
        <v>76</v>
      </c>
      <c r="I2477" s="141" t="s">
        <v>228</v>
      </c>
      <c r="J2477" s="141" t="s">
        <v>53</v>
      </c>
      <c r="K2477" s="141" t="s">
        <v>314</v>
      </c>
      <c r="L2477" s="141" t="s">
        <v>821</v>
      </c>
      <c r="M2477" s="141" t="s">
        <v>311</v>
      </c>
      <c r="N2477" s="141" t="s">
        <v>652</v>
      </c>
      <c r="O2477" s="141" t="s">
        <v>62</v>
      </c>
      <c r="P2477" s="141" t="s">
        <v>1288</v>
      </c>
      <c r="Q2477" s="141" t="s">
        <v>65</v>
      </c>
      <c r="R2477" s="141" t="s">
        <v>57</v>
      </c>
      <c r="S2477" s="141" t="s">
        <v>1206</v>
      </c>
      <c r="T2477" s="227">
        <v>1.679</v>
      </c>
      <c r="U2477" s="146">
        <v>46234</v>
      </c>
      <c r="V2477" s="208">
        <v>5.7000000000000002E-2</v>
      </c>
      <c r="W2477" s="209">
        <v>6.7100000000000007E-2</v>
      </c>
      <c r="X2477" s="141" t="s">
        <v>636</v>
      </c>
      <c r="Y2477" s="141"/>
      <c r="Z2477" s="148">
        <v>191914.9</v>
      </c>
      <c r="AA2477" s="148">
        <v>1</v>
      </c>
      <c r="AB2477" s="148">
        <v>99.49</v>
      </c>
      <c r="AC2477" s="148">
        <v>0</v>
      </c>
      <c r="AD2477" s="148">
        <v>190.93612999999999</v>
      </c>
      <c r="AE2477" s="151"/>
      <c r="AF2477" s="151"/>
      <c r="AG2477" s="141" t="s">
        <v>17</v>
      </c>
      <c r="AH2477" s="229">
        <v>9.3410329199999996E-4</v>
      </c>
      <c r="AI2477" s="229">
        <v>4.0323294506077454E-4</v>
      </c>
      <c r="AJ2477" s="229">
        <v>1.4384654600000001E-4</v>
      </c>
    </row>
    <row r="2478" spans="1:36" ht="13.5" thickBot="1">
      <c r="A2478" s="153">
        <v>8700</v>
      </c>
      <c r="B2478" s="153">
        <v>12956</v>
      </c>
      <c r="C2478" s="141" t="s">
        <v>1524</v>
      </c>
      <c r="D2478" s="141">
        <v>515364891</v>
      </c>
      <c r="E2478" s="141" t="s">
        <v>429</v>
      </c>
      <c r="F2478" s="141" t="s">
        <v>1525</v>
      </c>
      <c r="G2478" s="141" t="s">
        <v>3376</v>
      </c>
      <c r="H2478" s="141" t="s">
        <v>76</v>
      </c>
      <c r="I2478" s="141" t="s">
        <v>229</v>
      </c>
      <c r="J2478" s="141" t="s">
        <v>53</v>
      </c>
      <c r="K2478" s="141" t="s">
        <v>53</v>
      </c>
      <c r="L2478" s="141" t="s">
        <v>821</v>
      </c>
      <c r="M2478" s="141" t="s">
        <v>311</v>
      </c>
      <c r="N2478" s="141" t="s">
        <v>647</v>
      </c>
      <c r="O2478" s="141" t="s">
        <v>62</v>
      </c>
      <c r="P2478" s="141" t="s">
        <v>298</v>
      </c>
      <c r="Q2478" s="141" t="s">
        <v>298</v>
      </c>
      <c r="R2478" s="141" t="s">
        <v>57</v>
      </c>
      <c r="S2478" s="141" t="s">
        <v>1206</v>
      </c>
      <c r="T2478" s="227">
        <v>2.7109999999999999</v>
      </c>
      <c r="U2478" s="146">
        <v>46934</v>
      </c>
      <c r="V2478" s="208">
        <v>1.5800000000000002E-2</v>
      </c>
      <c r="W2478" s="209">
        <v>3.9100000000000003E-2</v>
      </c>
      <c r="X2478" s="141" t="s">
        <v>636</v>
      </c>
      <c r="Y2478" s="141"/>
      <c r="Z2478" s="148">
        <v>2022451.49</v>
      </c>
      <c r="AA2478" s="148">
        <v>1</v>
      </c>
      <c r="AB2478" s="148">
        <v>107.26</v>
      </c>
      <c r="AC2478" s="148">
        <v>0</v>
      </c>
      <c r="AD2478" s="148">
        <v>2169.2814699999999</v>
      </c>
      <c r="AE2478" s="151"/>
      <c r="AF2478" s="151"/>
      <c r="AG2478" s="141" t="s">
        <v>17</v>
      </c>
      <c r="AH2478" s="229">
        <v>5.4000919270000003E-3</v>
      </c>
      <c r="AI2478" s="229">
        <v>4.5812479587486465E-3</v>
      </c>
      <c r="AJ2478" s="229">
        <v>1.6342828719999999E-3</v>
      </c>
    </row>
    <row r="2479" spans="1:36" ht="13.5" thickBot="1">
      <c r="A2479" s="153">
        <v>8700</v>
      </c>
      <c r="B2479" s="153">
        <v>12956</v>
      </c>
      <c r="C2479" s="141" t="s">
        <v>1526</v>
      </c>
      <c r="D2479" s="141">
        <v>514599943</v>
      </c>
      <c r="E2479" s="141" t="s">
        <v>429</v>
      </c>
      <c r="F2479" s="141" t="s">
        <v>1527</v>
      </c>
      <c r="G2479" s="141" t="s">
        <v>3377</v>
      </c>
      <c r="H2479" s="141" t="s">
        <v>76</v>
      </c>
      <c r="I2479" s="141" t="s">
        <v>229</v>
      </c>
      <c r="J2479" s="141" t="s">
        <v>53</v>
      </c>
      <c r="K2479" s="141" t="s">
        <v>53</v>
      </c>
      <c r="L2479" s="141" t="s">
        <v>821</v>
      </c>
      <c r="M2479" s="141" t="s">
        <v>311</v>
      </c>
      <c r="N2479" s="141" t="s">
        <v>647</v>
      </c>
      <c r="O2479" s="141" t="s">
        <v>62</v>
      </c>
      <c r="P2479" s="141" t="s">
        <v>1447</v>
      </c>
      <c r="Q2479" s="141" t="s">
        <v>1294</v>
      </c>
      <c r="R2479" s="141" t="s">
        <v>57</v>
      </c>
      <c r="S2479" s="141" t="s">
        <v>1206</v>
      </c>
      <c r="T2479" s="227">
        <v>2.4950000000000001</v>
      </c>
      <c r="U2479" s="146">
        <v>46752</v>
      </c>
      <c r="V2479" s="208">
        <v>1.4800000000000001E-2</v>
      </c>
      <c r="W2479" s="209">
        <v>3.1399999999999997E-2</v>
      </c>
      <c r="X2479" s="141" t="s">
        <v>636</v>
      </c>
      <c r="Y2479" s="141"/>
      <c r="Z2479" s="148">
        <v>3555180.02</v>
      </c>
      <c r="AA2479" s="148">
        <v>1</v>
      </c>
      <c r="AB2479" s="148">
        <v>109.1</v>
      </c>
      <c r="AC2479" s="148">
        <v>0</v>
      </c>
      <c r="AD2479" s="148">
        <v>3878.7013999999999</v>
      </c>
      <c r="AE2479" s="151"/>
      <c r="AF2479" s="151"/>
      <c r="AG2479" s="141" t="s">
        <v>17</v>
      </c>
      <c r="AH2479" s="229">
        <v>4.7134431590000001E-3</v>
      </c>
      <c r="AI2479" s="229">
        <v>8.1913265369595034E-3</v>
      </c>
      <c r="AJ2479" s="229">
        <v>2.922117462E-3</v>
      </c>
    </row>
    <row r="2480" spans="1:36" ht="13.5" thickBot="1">
      <c r="A2480" s="153">
        <v>8700</v>
      </c>
      <c r="B2480" s="153">
        <v>12956</v>
      </c>
      <c r="C2480" s="141" t="s">
        <v>1287</v>
      </c>
      <c r="D2480" s="141">
        <v>513754069</v>
      </c>
      <c r="E2480" s="141" t="s">
        <v>429</v>
      </c>
      <c r="F2480" s="141" t="s">
        <v>1528</v>
      </c>
      <c r="G2480" s="141" t="s">
        <v>3378</v>
      </c>
      <c r="H2480" s="141" t="s">
        <v>76</v>
      </c>
      <c r="I2480" s="141" t="s">
        <v>228</v>
      </c>
      <c r="J2480" s="141" t="s">
        <v>53</v>
      </c>
      <c r="K2480" s="141" t="s">
        <v>53</v>
      </c>
      <c r="L2480" s="141" t="s">
        <v>821</v>
      </c>
      <c r="M2480" s="141" t="s">
        <v>311</v>
      </c>
      <c r="N2480" s="141" t="s">
        <v>269</v>
      </c>
      <c r="O2480" s="141" t="s">
        <v>62</v>
      </c>
      <c r="P2480" s="141" t="s">
        <v>1288</v>
      </c>
      <c r="Q2480" s="141" t="s">
        <v>65</v>
      </c>
      <c r="R2480" s="141" t="s">
        <v>57</v>
      </c>
      <c r="S2480" s="141" t="s">
        <v>1206</v>
      </c>
      <c r="T2480" s="227">
        <v>6.7889999999999997</v>
      </c>
      <c r="U2480" s="146">
        <v>49400</v>
      </c>
      <c r="V2480" s="208">
        <v>2.5000000000000001E-2</v>
      </c>
      <c r="W2480" s="209">
        <v>6.0600000000000001E-2</v>
      </c>
      <c r="X2480" s="141" t="s">
        <v>636</v>
      </c>
      <c r="Y2480" s="141"/>
      <c r="Z2480" s="148">
        <v>1003000</v>
      </c>
      <c r="AA2480" s="148">
        <v>1</v>
      </c>
      <c r="AB2480" s="148">
        <v>79.27</v>
      </c>
      <c r="AC2480" s="148">
        <v>0</v>
      </c>
      <c r="AD2480" s="148">
        <v>795.07809999999995</v>
      </c>
      <c r="AE2480" s="151"/>
      <c r="AF2480" s="151"/>
      <c r="AG2480" s="141" t="s">
        <v>17</v>
      </c>
      <c r="AH2480" s="229">
        <v>7.5207291200000005E-4</v>
      </c>
      <c r="AI2480" s="229">
        <v>1.6791043361794598E-3</v>
      </c>
      <c r="AJ2480" s="229">
        <v>5.9899212600000005E-4</v>
      </c>
    </row>
    <row r="2481" spans="1:36" ht="13.5" thickBot="1">
      <c r="A2481" s="153">
        <v>8700</v>
      </c>
      <c r="B2481" s="153">
        <v>12956</v>
      </c>
      <c r="C2481" s="141" t="s">
        <v>1529</v>
      </c>
      <c r="D2481" s="141">
        <v>514401702</v>
      </c>
      <c r="E2481" s="141" t="s">
        <v>429</v>
      </c>
      <c r="F2481" s="141" t="s">
        <v>1530</v>
      </c>
      <c r="G2481" s="141" t="s">
        <v>3379</v>
      </c>
      <c r="H2481" s="141" t="s">
        <v>76</v>
      </c>
      <c r="I2481" s="141" t="s">
        <v>228</v>
      </c>
      <c r="J2481" s="141" t="s">
        <v>53</v>
      </c>
      <c r="K2481" s="141" t="s">
        <v>53</v>
      </c>
      <c r="L2481" s="141" t="s">
        <v>821</v>
      </c>
      <c r="M2481" s="141" t="s">
        <v>311</v>
      </c>
      <c r="N2481" s="141" t="s">
        <v>156</v>
      </c>
      <c r="O2481" s="141" t="s">
        <v>62</v>
      </c>
      <c r="P2481" s="141" t="s">
        <v>1483</v>
      </c>
      <c r="Q2481" s="141" t="s">
        <v>65</v>
      </c>
      <c r="R2481" s="141" t="s">
        <v>57</v>
      </c>
      <c r="S2481" s="141" t="s">
        <v>1206</v>
      </c>
      <c r="T2481" s="227">
        <v>3.2450000000000001</v>
      </c>
      <c r="U2481" s="146">
        <v>47727</v>
      </c>
      <c r="V2481" s="208">
        <v>2.5000000000000001E-2</v>
      </c>
      <c r="W2481" s="209">
        <v>6.1100000000000002E-2</v>
      </c>
      <c r="X2481" s="141" t="s">
        <v>636</v>
      </c>
      <c r="Y2481" s="141"/>
      <c r="Z2481" s="148">
        <v>560093.4</v>
      </c>
      <c r="AA2481" s="148">
        <v>1</v>
      </c>
      <c r="AB2481" s="148">
        <v>89.41</v>
      </c>
      <c r="AC2481" s="148">
        <v>0</v>
      </c>
      <c r="AD2481" s="148">
        <v>500.77951000000002</v>
      </c>
      <c r="AE2481" s="151"/>
      <c r="AF2481" s="151"/>
      <c r="AG2481" s="141" t="s">
        <v>17</v>
      </c>
      <c r="AH2481" s="229">
        <v>7.3148817400000004E-4</v>
      </c>
      <c r="AI2481" s="229">
        <v>1.0575829553232886E-3</v>
      </c>
      <c r="AJ2481" s="229">
        <v>3.7727486599999999E-4</v>
      </c>
    </row>
    <row r="2482" spans="1:36" ht="13.5" thickBot="1">
      <c r="A2482" s="153">
        <v>8700</v>
      </c>
      <c r="B2482" s="153">
        <v>12956</v>
      </c>
      <c r="C2482" s="141" t="s">
        <v>1311</v>
      </c>
      <c r="D2482" s="141">
        <v>550263107</v>
      </c>
      <c r="E2482" s="141" t="s">
        <v>429</v>
      </c>
      <c r="F2482" s="141" t="s">
        <v>1531</v>
      </c>
      <c r="G2482" s="141" t="s">
        <v>3380</v>
      </c>
      <c r="H2482" s="141" t="s">
        <v>76</v>
      </c>
      <c r="I2482" s="141" t="s">
        <v>228</v>
      </c>
      <c r="J2482" s="141" t="s">
        <v>53</v>
      </c>
      <c r="K2482" s="141" t="s">
        <v>53</v>
      </c>
      <c r="L2482" s="141" t="s">
        <v>821</v>
      </c>
      <c r="M2482" s="141" t="s">
        <v>311</v>
      </c>
      <c r="N2482" s="141" t="s">
        <v>267</v>
      </c>
      <c r="O2482" s="141" t="s">
        <v>62</v>
      </c>
      <c r="P2482" s="141" t="s">
        <v>1483</v>
      </c>
      <c r="Q2482" s="141" t="s">
        <v>65</v>
      </c>
      <c r="R2482" s="141" t="s">
        <v>57</v>
      </c>
      <c r="S2482" s="141" t="s">
        <v>1206</v>
      </c>
      <c r="T2482" s="227">
        <v>2.3919999999999999</v>
      </c>
      <c r="U2482" s="146">
        <v>47041</v>
      </c>
      <c r="V2482" s="208">
        <v>5.2499999999999998E-2</v>
      </c>
      <c r="W2482" s="209">
        <v>6.4199999999999993E-2</v>
      </c>
      <c r="X2482" s="141" t="s">
        <v>636</v>
      </c>
      <c r="Y2482" s="141"/>
      <c r="Z2482" s="148">
        <v>335000</v>
      </c>
      <c r="AA2482" s="148">
        <v>1</v>
      </c>
      <c r="AB2482" s="148">
        <v>98.6</v>
      </c>
      <c r="AC2482" s="148">
        <v>0</v>
      </c>
      <c r="AD2482" s="148">
        <v>330.31</v>
      </c>
      <c r="AE2482" s="151"/>
      <c r="AF2482" s="151"/>
      <c r="AG2482" s="141" t="s">
        <v>17</v>
      </c>
      <c r="AH2482" s="229">
        <v>1.0151515150000001E-3</v>
      </c>
      <c r="AI2482" s="229">
        <v>6.9757292180911204E-4</v>
      </c>
      <c r="AJ2482" s="229">
        <v>2.4884736300000002E-4</v>
      </c>
    </row>
    <row r="2483" spans="1:36" ht="13.5" thickBot="1">
      <c r="A2483" s="153">
        <v>8700</v>
      </c>
      <c r="B2483" s="153">
        <v>12956</v>
      </c>
      <c r="C2483" s="141" t="s">
        <v>1495</v>
      </c>
      <c r="D2483" s="141">
        <v>513682146</v>
      </c>
      <c r="E2483" s="141" t="s">
        <v>429</v>
      </c>
      <c r="F2483" s="141" t="s">
        <v>1532</v>
      </c>
      <c r="G2483" s="141" t="s">
        <v>3381</v>
      </c>
      <c r="H2483" s="141" t="s">
        <v>76</v>
      </c>
      <c r="I2483" s="141" t="s">
        <v>229</v>
      </c>
      <c r="J2483" s="141" t="s">
        <v>53</v>
      </c>
      <c r="K2483" s="141" t="s">
        <v>53</v>
      </c>
      <c r="L2483" s="141" t="s">
        <v>821</v>
      </c>
      <c r="M2483" s="141" t="s">
        <v>311</v>
      </c>
      <c r="N2483" s="141" t="s">
        <v>256</v>
      </c>
      <c r="O2483" s="141" t="s">
        <v>62</v>
      </c>
      <c r="P2483" s="141" t="s">
        <v>1288</v>
      </c>
      <c r="Q2483" s="141" t="s">
        <v>65</v>
      </c>
      <c r="R2483" s="141" t="s">
        <v>57</v>
      </c>
      <c r="S2483" s="141" t="s">
        <v>1206</v>
      </c>
      <c r="T2483" s="227">
        <v>2.9460000000000002</v>
      </c>
      <c r="U2483" s="146">
        <v>47391</v>
      </c>
      <c r="V2483" s="208">
        <v>2E-3</v>
      </c>
      <c r="W2483" s="209">
        <v>2.4500000000000001E-2</v>
      </c>
      <c r="X2483" s="141" t="s">
        <v>636</v>
      </c>
      <c r="Y2483" s="141"/>
      <c r="Z2483" s="148">
        <v>1548000</v>
      </c>
      <c r="AA2483" s="148">
        <v>1</v>
      </c>
      <c r="AB2483" s="148">
        <v>105.35</v>
      </c>
      <c r="AC2483" s="148">
        <v>0</v>
      </c>
      <c r="AD2483" s="148">
        <v>1630.818</v>
      </c>
      <c r="AE2483" s="151"/>
      <c r="AF2483" s="151"/>
      <c r="AG2483" s="141" t="s">
        <v>17</v>
      </c>
      <c r="AH2483" s="229">
        <v>1.9232417799999999E-3</v>
      </c>
      <c r="AI2483" s="229">
        <v>3.4440812485207607E-3</v>
      </c>
      <c r="AJ2483" s="229">
        <v>1.2286178450000001E-3</v>
      </c>
    </row>
    <row r="2484" spans="1:36" ht="13.5" thickBot="1">
      <c r="A2484" s="153">
        <v>8700</v>
      </c>
      <c r="B2484" s="153">
        <v>12956</v>
      </c>
      <c r="C2484" s="141" t="s">
        <v>1533</v>
      </c>
      <c r="D2484" s="141">
        <v>515983476</v>
      </c>
      <c r="E2484" s="141" t="s">
        <v>429</v>
      </c>
      <c r="F2484" s="141" t="s">
        <v>1534</v>
      </c>
      <c r="G2484" s="141" t="s">
        <v>3382</v>
      </c>
      <c r="H2484" s="141" t="s">
        <v>76</v>
      </c>
      <c r="I2484" s="141" t="s">
        <v>229</v>
      </c>
      <c r="J2484" s="141" t="s">
        <v>53</v>
      </c>
      <c r="K2484" s="141" t="s">
        <v>53</v>
      </c>
      <c r="L2484" s="141" t="s">
        <v>821</v>
      </c>
      <c r="M2484" s="141" t="s">
        <v>311</v>
      </c>
      <c r="N2484" s="141" t="s">
        <v>708</v>
      </c>
      <c r="O2484" s="141" t="s">
        <v>62</v>
      </c>
      <c r="P2484" s="141" t="s">
        <v>1333</v>
      </c>
      <c r="Q2484" s="141" t="s">
        <v>65</v>
      </c>
      <c r="R2484" s="141" t="s">
        <v>57</v>
      </c>
      <c r="S2484" s="141" t="s">
        <v>1206</v>
      </c>
      <c r="T2484" s="227">
        <v>4.0110000000000001</v>
      </c>
      <c r="U2484" s="146">
        <v>48213</v>
      </c>
      <c r="V2484" s="208">
        <v>7.4999999999999997E-3</v>
      </c>
      <c r="W2484" s="209">
        <v>3.4700000000000002E-2</v>
      </c>
      <c r="X2484" s="141" t="s">
        <v>636</v>
      </c>
      <c r="Y2484" s="141"/>
      <c r="Z2484" s="148">
        <v>312550</v>
      </c>
      <c r="AA2484" s="148">
        <v>1</v>
      </c>
      <c r="AB2484" s="148">
        <v>101.14</v>
      </c>
      <c r="AC2484" s="148">
        <v>0</v>
      </c>
      <c r="AD2484" s="148">
        <v>316.11306999999999</v>
      </c>
      <c r="AE2484" s="151"/>
      <c r="AF2484" s="151"/>
      <c r="AG2484" s="141" t="s">
        <v>17</v>
      </c>
      <c r="AH2484" s="229">
        <v>4.9104477599999999E-4</v>
      </c>
      <c r="AI2484" s="229">
        <v>6.6759080216144938E-4</v>
      </c>
      <c r="AJ2484" s="229">
        <v>2.38151748E-4</v>
      </c>
    </row>
    <row r="2485" spans="1:36" ht="13.5" thickBot="1">
      <c r="A2485" s="153">
        <v>8700</v>
      </c>
      <c r="B2485" s="153">
        <v>12956</v>
      </c>
      <c r="C2485" s="141" t="s">
        <v>1535</v>
      </c>
      <c r="D2485" s="141">
        <v>514328004</v>
      </c>
      <c r="E2485" s="141" t="s">
        <v>429</v>
      </c>
      <c r="F2485" s="141" t="s">
        <v>1536</v>
      </c>
      <c r="G2485" s="141" t="s">
        <v>3383</v>
      </c>
      <c r="H2485" s="141" t="s">
        <v>76</v>
      </c>
      <c r="I2485" s="141" t="s">
        <v>228</v>
      </c>
      <c r="J2485" s="141" t="s">
        <v>53</v>
      </c>
      <c r="K2485" s="141" t="s">
        <v>53</v>
      </c>
      <c r="L2485" s="141" t="s">
        <v>821</v>
      </c>
      <c r="M2485" s="141" t="s">
        <v>311</v>
      </c>
      <c r="N2485" s="141" t="s">
        <v>140</v>
      </c>
      <c r="O2485" s="141" t="s">
        <v>62</v>
      </c>
      <c r="P2485" s="141" t="s">
        <v>298</v>
      </c>
      <c r="Q2485" s="141" t="s">
        <v>298</v>
      </c>
      <c r="R2485" s="141" t="s">
        <v>57</v>
      </c>
      <c r="S2485" s="141" t="s">
        <v>1206</v>
      </c>
      <c r="T2485" s="227">
        <v>1.4039999999999999</v>
      </c>
      <c r="U2485" s="146">
        <v>46203</v>
      </c>
      <c r="V2485" s="208">
        <v>3.3500000000000002E-2</v>
      </c>
      <c r="W2485" s="209">
        <v>4.8300000000000003E-2</v>
      </c>
      <c r="X2485" s="141" t="s">
        <v>636</v>
      </c>
      <c r="Y2485" s="141"/>
      <c r="Z2485" s="148">
        <v>100000</v>
      </c>
      <c r="AA2485" s="148">
        <v>1</v>
      </c>
      <c r="AB2485" s="148">
        <v>98.89</v>
      </c>
      <c r="AC2485" s="148">
        <v>0</v>
      </c>
      <c r="AD2485" s="148">
        <v>98.89</v>
      </c>
      <c r="AE2485" s="151"/>
      <c r="AF2485" s="151"/>
      <c r="AG2485" s="141" t="s">
        <v>17</v>
      </c>
      <c r="AH2485" s="229">
        <v>7.6923076900000005E-4</v>
      </c>
      <c r="AI2485" s="229">
        <v>2.0884316623082284E-4</v>
      </c>
      <c r="AJ2485" s="229">
        <v>7.4501274032624795E-5</v>
      </c>
    </row>
    <row r="2486" spans="1:36" ht="13.5" thickBot="1">
      <c r="A2486" s="153">
        <v>8700</v>
      </c>
      <c r="B2486" s="153">
        <v>12956</v>
      </c>
      <c r="C2486" s="141" t="s">
        <v>1537</v>
      </c>
      <c r="D2486" s="141">
        <v>513834200</v>
      </c>
      <c r="E2486" s="141" t="s">
        <v>429</v>
      </c>
      <c r="F2486" s="141" t="s">
        <v>1538</v>
      </c>
      <c r="G2486" s="141" t="s">
        <v>3384</v>
      </c>
      <c r="H2486" s="141" t="s">
        <v>76</v>
      </c>
      <c r="I2486" s="141" t="s">
        <v>228</v>
      </c>
      <c r="J2486" s="141" t="s">
        <v>53</v>
      </c>
      <c r="K2486" s="141" t="s">
        <v>53</v>
      </c>
      <c r="L2486" s="141" t="s">
        <v>821</v>
      </c>
      <c r="M2486" s="141" t="s">
        <v>311</v>
      </c>
      <c r="N2486" s="141" t="s">
        <v>269</v>
      </c>
      <c r="O2486" s="141" t="s">
        <v>62</v>
      </c>
      <c r="P2486" s="141" t="s">
        <v>1288</v>
      </c>
      <c r="Q2486" s="141" t="s">
        <v>65</v>
      </c>
      <c r="R2486" s="141" t="s">
        <v>57</v>
      </c>
      <c r="S2486" s="141" t="s">
        <v>1206</v>
      </c>
      <c r="T2486" s="227">
        <v>7.2880000000000003</v>
      </c>
      <c r="U2486" s="146">
        <v>49674</v>
      </c>
      <c r="V2486" s="208">
        <v>2.63E-2</v>
      </c>
      <c r="W2486" s="209">
        <v>0.06</v>
      </c>
      <c r="X2486" s="141" t="s">
        <v>636</v>
      </c>
      <c r="Y2486" s="141"/>
      <c r="Z2486" s="148">
        <v>388180</v>
      </c>
      <c r="AA2486" s="148">
        <v>1</v>
      </c>
      <c r="AB2486" s="148">
        <v>79.430000000000007</v>
      </c>
      <c r="AC2486" s="148">
        <v>0</v>
      </c>
      <c r="AD2486" s="148">
        <v>308.33136999999999</v>
      </c>
      <c r="AE2486" s="151"/>
      <c r="AF2486" s="151"/>
      <c r="AG2486" s="141" t="s">
        <v>17</v>
      </c>
      <c r="AH2486" s="229">
        <v>5.59585522E-4</v>
      </c>
      <c r="AI2486" s="229">
        <v>6.5115683647575429E-4</v>
      </c>
      <c r="AJ2486" s="229">
        <v>2.32289209E-4</v>
      </c>
    </row>
    <row r="2487" spans="1:36" ht="13.5" thickBot="1">
      <c r="A2487" s="153">
        <v>8700</v>
      </c>
      <c r="B2487" s="153">
        <v>12956</v>
      </c>
      <c r="C2487" s="141" t="s">
        <v>1490</v>
      </c>
      <c r="D2487" s="141">
        <v>513893123</v>
      </c>
      <c r="E2487" s="141" t="s">
        <v>429</v>
      </c>
      <c r="F2487" s="141" t="s">
        <v>1539</v>
      </c>
      <c r="G2487" s="141" t="s">
        <v>3385</v>
      </c>
      <c r="H2487" s="141" t="s">
        <v>76</v>
      </c>
      <c r="I2487" s="141" t="s">
        <v>229</v>
      </c>
      <c r="J2487" s="141" t="s">
        <v>53</v>
      </c>
      <c r="K2487" s="141" t="s">
        <v>53</v>
      </c>
      <c r="L2487" s="141" t="s">
        <v>821</v>
      </c>
      <c r="M2487" s="141" t="s">
        <v>311</v>
      </c>
      <c r="N2487" s="141" t="s">
        <v>649</v>
      </c>
      <c r="O2487" s="141" t="s">
        <v>62</v>
      </c>
      <c r="P2487" s="141" t="s">
        <v>1413</v>
      </c>
      <c r="Q2487" s="141" t="s">
        <v>1294</v>
      </c>
      <c r="R2487" s="141" t="s">
        <v>57</v>
      </c>
      <c r="S2487" s="141" t="s">
        <v>1206</v>
      </c>
      <c r="T2487" s="227">
        <v>3.2530000000000001</v>
      </c>
      <c r="U2487" s="146">
        <v>48060</v>
      </c>
      <c r="V2487" s="208">
        <v>0.01</v>
      </c>
      <c r="W2487" s="209">
        <v>3.3399999999999999E-2</v>
      </c>
      <c r="X2487" s="141" t="s">
        <v>636</v>
      </c>
      <c r="Y2487" s="141"/>
      <c r="Z2487" s="148">
        <v>2038560</v>
      </c>
      <c r="AA2487" s="148">
        <v>1</v>
      </c>
      <c r="AB2487" s="148">
        <v>104.54</v>
      </c>
      <c r="AC2487" s="148">
        <v>0</v>
      </c>
      <c r="AD2487" s="148">
        <v>2131.1106199999999</v>
      </c>
      <c r="AE2487" s="151"/>
      <c r="AF2487" s="151"/>
      <c r="AG2487" s="141" t="s">
        <v>17</v>
      </c>
      <c r="AH2487" s="229">
        <v>1.289127963E-3</v>
      </c>
      <c r="AI2487" s="229">
        <v>4.5006359537762353E-3</v>
      </c>
      <c r="AJ2487" s="229">
        <v>1.6055259000000001E-3</v>
      </c>
    </row>
    <row r="2488" spans="1:36" ht="13.5" thickBot="1">
      <c r="A2488" s="153">
        <v>8700</v>
      </c>
      <c r="B2488" s="153">
        <v>12956</v>
      </c>
      <c r="C2488" s="141" t="s">
        <v>1490</v>
      </c>
      <c r="D2488" s="141">
        <v>513893123</v>
      </c>
      <c r="E2488" s="141" t="s">
        <v>429</v>
      </c>
      <c r="F2488" s="141" t="s">
        <v>1539</v>
      </c>
      <c r="G2488" s="141" t="s">
        <v>3385</v>
      </c>
      <c r="H2488" s="141" t="s">
        <v>76</v>
      </c>
      <c r="I2488" s="141" t="s">
        <v>229</v>
      </c>
      <c r="J2488" s="141" t="s">
        <v>53</v>
      </c>
      <c r="K2488" s="141" t="s">
        <v>53</v>
      </c>
      <c r="L2488" s="141" t="s">
        <v>54</v>
      </c>
      <c r="M2488" s="141" t="s">
        <v>311</v>
      </c>
      <c r="N2488" s="141" t="s">
        <v>649</v>
      </c>
      <c r="O2488" s="141" t="s">
        <v>62</v>
      </c>
      <c r="P2488" s="141" t="s">
        <v>298</v>
      </c>
      <c r="Q2488" s="141" t="s">
        <v>298</v>
      </c>
      <c r="R2488" s="141" t="s">
        <v>57</v>
      </c>
      <c r="S2488" s="141" t="s">
        <v>1206</v>
      </c>
      <c r="T2488" s="227">
        <v>3.2530000000000001</v>
      </c>
      <c r="U2488" s="146">
        <v>48060</v>
      </c>
      <c r="V2488" s="208">
        <v>0.01</v>
      </c>
      <c r="W2488" s="209">
        <v>3.3399999999999999E-2</v>
      </c>
      <c r="X2488" s="141" t="s">
        <v>636</v>
      </c>
      <c r="Y2488" s="141"/>
      <c r="Z2488" s="148">
        <v>697500</v>
      </c>
      <c r="AA2488" s="148">
        <v>1</v>
      </c>
      <c r="AB2488" s="148">
        <v>104.0266</v>
      </c>
      <c r="AC2488" s="148">
        <v>0</v>
      </c>
      <c r="AD2488" s="148">
        <v>725.58552999999995</v>
      </c>
      <c r="AE2488" s="151"/>
      <c r="AF2488" s="151"/>
      <c r="AG2488" s="141" t="s">
        <v>17</v>
      </c>
      <c r="AH2488" s="229">
        <f>+Z2488/1581348057</f>
        <v>4.4107936700743674E-4</v>
      </c>
      <c r="AI2488" s="229">
        <v>1.5323448220898946E-3</v>
      </c>
      <c r="AJ2488" s="229">
        <v>5.4663814699999996E-4</v>
      </c>
    </row>
    <row r="2489" spans="1:36" ht="13.5" thickBot="1">
      <c r="A2489" s="153">
        <v>8700</v>
      </c>
      <c r="B2489" s="153">
        <v>12956</v>
      </c>
      <c r="C2489" s="141" t="s">
        <v>1297</v>
      </c>
      <c r="D2489" s="141">
        <v>520044314</v>
      </c>
      <c r="E2489" s="141" t="s">
        <v>429</v>
      </c>
      <c r="F2489" s="141" t="s">
        <v>1540</v>
      </c>
      <c r="G2489" s="141" t="s">
        <v>3386</v>
      </c>
      <c r="H2489" s="141" t="s">
        <v>76</v>
      </c>
      <c r="I2489" s="141" t="s">
        <v>228</v>
      </c>
      <c r="J2489" s="141" t="s">
        <v>53</v>
      </c>
      <c r="K2489" s="141" t="s">
        <v>53</v>
      </c>
      <c r="L2489" s="141" t="s">
        <v>821</v>
      </c>
      <c r="M2489" s="141" t="s">
        <v>311</v>
      </c>
      <c r="N2489" s="141" t="s">
        <v>260</v>
      </c>
      <c r="O2489" s="141" t="s">
        <v>62</v>
      </c>
      <c r="P2489" s="141" t="s">
        <v>1288</v>
      </c>
      <c r="Q2489" s="141" t="s">
        <v>65</v>
      </c>
      <c r="R2489" s="141" t="s">
        <v>57</v>
      </c>
      <c r="S2489" s="141" t="s">
        <v>1206</v>
      </c>
      <c r="T2489" s="227">
        <v>3.45</v>
      </c>
      <c r="U2489" s="146">
        <v>47659</v>
      </c>
      <c r="V2489" s="208">
        <v>2.0799999999999999E-2</v>
      </c>
      <c r="W2489" s="209">
        <v>5.6599999999999998E-2</v>
      </c>
      <c r="X2489" s="141" t="s">
        <v>636</v>
      </c>
      <c r="Y2489" s="141"/>
      <c r="Z2489" s="148">
        <v>127000</v>
      </c>
      <c r="AA2489" s="148">
        <v>1</v>
      </c>
      <c r="AB2489" s="148">
        <v>89.08</v>
      </c>
      <c r="AC2489" s="148">
        <v>0</v>
      </c>
      <c r="AD2489" s="148">
        <v>113.13160000000001</v>
      </c>
      <c r="AE2489" s="151"/>
      <c r="AF2489" s="151"/>
      <c r="AG2489" s="141" t="s">
        <v>17</v>
      </c>
      <c r="AH2489" s="229">
        <v>6.4009838299999996E-4</v>
      </c>
      <c r="AI2489" s="229">
        <v>2.3891962326584039E-4</v>
      </c>
      <c r="AJ2489" s="229">
        <v>8.5230542353618107E-5</v>
      </c>
    </row>
    <row r="2490" spans="1:36" ht="13.5" thickBot="1">
      <c r="A2490" s="153">
        <v>8700</v>
      </c>
      <c r="B2490" s="153">
        <v>12956</v>
      </c>
      <c r="C2490" s="141" t="s">
        <v>1373</v>
      </c>
      <c r="D2490" s="141">
        <v>510381601</v>
      </c>
      <c r="E2490" s="141" t="s">
        <v>429</v>
      </c>
      <c r="F2490" s="141" t="s">
        <v>1541</v>
      </c>
      <c r="G2490" s="141" t="s">
        <v>3387</v>
      </c>
      <c r="H2490" s="141" t="s">
        <v>76</v>
      </c>
      <c r="I2490" s="141" t="s">
        <v>229</v>
      </c>
      <c r="J2490" s="141" t="s">
        <v>53</v>
      </c>
      <c r="K2490" s="141" t="s">
        <v>53</v>
      </c>
      <c r="L2490" s="141" t="s">
        <v>821</v>
      </c>
      <c r="M2490" s="141" t="s">
        <v>311</v>
      </c>
      <c r="N2490" s="141" t="s">
        <v>140</v>
      </c>
      <c r="O2490" s="141" t="s">
        <v>62</v>
      </c>
      <c r="P2490" s="141" t="s">
        <v>1280</v>
      </c>
      <c r="Q2490" s="141" t="s">
        <v>65</v>
      </c>
      <c r="R2490" s="141" t="s">
        <v>57</v>
      </c>
      <c r="S2490" s="141" t="s">
        <v>1206</v>
      </c>
      <c r="T2490" s="227">
        <v>3.2589999999999999</v>
      </c>
      <c r="U2490" s="146">
        <v>47483</v>
      </c>
      <c r="V2490" s="208">
        <v>7.4999999999999997E-3</v>
      </c>
      <c r="W2490" s="209">
        <v>3.5099999999999999E-2</v>
      </c>
      <c r="X2490" s="141" t="s">
        <v>636</v>
      </c>
      <c r="Y2490" s="141"/>
      <c r="Z2490" s="148">
        <v>94190</v>
      </c>
      <c r="AA2490" s="148">
        <v>1</v>
      </c>
      <c r="AB2490" s="148">
        <v>103.23</v>
      </c>
      <c r="AC2490" s="148">
        <v>0</v>
      </c>
      <c r="AD2490" s="148">
        <v>97.232339999999994</v>
      </c>
      <c r="AE2490" s="151"/>
      <c r="AF2490" s="151"/>
      <c r="AG2490" s="141" t="s">
        <v>17</v>
      </c>
      <c r="AH2490" s="229">
        <v>6.1203709780442499E-5</v>
      </c>
      <c r="AI2490" s="229">
        <v>2.0534239807495078E-4</v>
      </c>
      <c r="AJ2490" s="229">
        <v>7.3252434090133897E-5</v>
      </c>
    </row>
    <row r="2491" spans="1:36" ht="13.5" thickBot="1">
      <c r="A2491" s="153">
        <v>8700</v>
      </c>
      <c r="B2491" s="153">
        <v>12956</v>
      </c>
      <c r="C2491" s="141" t="s">
        <v>1493</v>
      </c>
      <c r="D2491" s="141">
        <v>514353671</v>
      </c>
      <c r="E2491" s="141" t="s">
        <v>429</v>
      </c>
      <c r="F2491" s="141" t="s">
        <v>1542</v>
      </c>
      <c r="G2491" s="141" t="s">
        <v>3388</v>
      </c>
      <c r="H2491" s="141" t="s">
        <v>76</v>
      </c>
      <c r="I2491" s="141" t="s">
        <v>229</v>
      </c>
      <c r="J2491" s="141" t="s">
        <v>53</v>
      </c>
      <c r="K2491" s="141" t="s">
        <v>53</v>
      </c>
      <c r="L2491" s="141" t="s">
        <v>821</v>
      </c>
      <c r="M2491" s="141" t="s">
        <v>311</v>
      </c>
      <c r="N2491" s="141" t="s">
        <v>651</v>
      </c>
      <c r="O2491" s="141" t="s">
        <v>62</v>
      </c>
      <c r="P2491" s="141" t="s">
        <v>1346</v>
      </c>
      <c r="Q2491" s="141" t="s">
        <v>65</v>
      </c>
      <c r="R2491" s="141" t="s">
        <v>57</v>
      </c>
      <c r="S2491" s="141" t="s">
        <v>1206</v>
      </c>
      <c r="T2491" s="227">
        <v>3.5470000000000002</v>
      </c>
      <c r="U2491" s="146">
        <v>47300</v>
      </c>
      <c r="V2491" s="208">
        <v>9.4000000000000004E-3</v>
      </c>
      <c r="W2491" s="209">
        <v>4.8000000000000001E-2</v>
      </c>
      <c r="X2491" s="141" t="s">
        <v>636</v>
      </c>
      <c r="Y2491" s="141"/>
      <c r="Z2491" s="148">
        <v>1130474.03</v>
      </c>
      <c r="AA2491" s="148">
        <v>1</v>
      </c>
      <c r="AB2491" s="148">
        <v>98.67</v>
      </c>
      <c r="AC2491" s="148">
        <v>0</v>
      </c>
      <c r="AD2491" s="148">
        <v>1115.4387300000001</v>
      </c>
      <c r="AE2491" s="151"/>
      <c r="AF2491" s="151"/>
      <c r="AG2491" s="141" t="s">
        <v>17</v>
      </c>
      <c r="AH2491" s="229">
        <v>2.5775974929999998E-3</v>
      </c>
      <c r="AI2491" s="229">
        <v>2.3556654475648492E-3</v>
      </c>
      <c r="AJ2491" s="229">
        <v>8.4034388099999996E-4</v>
      </c>
    </row>
    <row r="2492" spans="1:36" ht="13.5" thickBot="1">
      <c r="A2492" s="153">
        <v>8700</v>
      </c>
      <c r="B2492" s="153">
        <v>12956</v>
      </c>
      <c r="C2492" s="141" t="s">
        <v>1543</v>
      </c>
      <c r="D2492" s="141">
        <v>2059088</v>
      </c>
      <c r="E2492" s="141" t="s">
        <v>430</v>
      </c>
      <c r="F2492" s="141" t="s">
        <v>1544</v>
      </c>
      <c r="G2492" s="141" t="s">
        <v>3389</v>
      </c>
      <c r="H2492" s="141" t="s">
        <v>76</v>
      </c>
      <c r="I2492" s="141" t="s">
        <v>228</v>
      </c>
      <c r="J2492" s="141" t="s">
        <v>53</v>
      </c>
      <c r="K2492" s="141" t="s">
        <v>314</v>
      </c>
      <c r="L2492" s="141" t="s">
        <v>821</v>
      </c>
      <c r="M2492" s="141" t="s">
        <v>311</v>
      </c>
      <c r="N2492" s="141" t="s">
        <v>258</v>
      </c>
      <c r="O2492" s="141" t="s">
        <v>62</v>
      </c>
      <c r="P2492" s="141" t="s">
        <v>1545</v>
      </c>
      <c r="Q2492" s="141" t="s">
        <v>1294</v>
      </c>
      <c r="R2492" s="141" t="s">
        <v>57</v>
      </c>
      <c r="S2492" s="141" t="s">
        <v>1206</v>
      </c>
      <c r="T2492" s="227">
        <v>1.736</v>
      </c>
      <c r="U2492" s="146">
        <v>46569</v>
      </c>
      <c r="V2492" s="208">
        <v>8.0500000000000002E-2</v>
      </c>
      <c r="W2492" s="209">
        <v>7.1499999999999994E-2</v>
      </c>
      <c r="X2492" s="141" t="s">
        <v>636</v>
      </c>
      <c r="Y2492" s="141"/>
      <c r="Z2492" s="148">
        <v>113260.95</v>
      </c>
      <c r="AA2492" s="148">
        <v>1</v>
      </c>
      <c r="AB2492" s="148">
        <v>103.77</v>
      </c>
      <c r="AC2492" s="148">
        <v>0</v>
      </c>
      <c r="AD2492" s="148">
        <v>117.53089</v>
      </c>
      <c r="AE2492" s="151"/>
      <c r="AF2492" s="151"/>
      <c r="AG2492" s="141" t="s">
        <v>17</v>
      </c>
      <c r="AH2492" s="229">
        <v>1.2631579610000001E-3</v>
      </c>
      <c r="AI2492" s="229">
        <v>2.4821036704951514E-4</v>
      </c>
      <c r="AJ2492" s="229">
        <v>8.8544858359675206E-5</v>
      </c>
    </row>
    <row r="2493" spans="1:36" ht="13.5" thickBot="1">
      <c r="A2493" s="153">
        <v>8700</v>
      </c>
      <c r="B2493" s="153">
        <v>12956</v>
      </c>
      <c r="C2493" s="141" t="s">
        <v>1546</v>
      </c>
      <c r="D2493" s="141">
        <v>513817817</v>
      </c>
      <c r="E2493" s="141" t="s">
        <v>429</v>
      </c>
      <c r="F2493" s="141" t="s">
        <v>1547</v>
      </c>
      <c r="G2493" s="141" t="s">
        <v>3390</v>
      </c>
      <c r="H2493" s="141" t="s">
        <v>76</v>
      </c>
      <c r="I2493" s="141" t="s">
        <v>228</v>
      </c>
      <c r="J2493" s="141" t="s">
        <v>53</v>
      </c>
      <c r="K2493" s="141" t="s">
        <v>53</v>
      </c>
      <c r="L2493" s="141" t="s">
        <v>821</v>
      </c>
      <c r="M2493" s="141" t="s">
        <v>311</v>
      </c>
      <c r="N2493" s="141" t="s">
        <v>140</v>
      </c>
      <c r="O2493" s="141" t="s">
        <v>62</v>
      </c>
      <c r="P2493" s="141" t="s">
        <v>1305</v>
      </c>
      <c r="Q2493" s="141" t="s">
        <v>1294</v>
      </c>
      <c r="R2493" s="141" t="s">
        <v>57</v>
      </c>
      <c r="S2493" s="141" t="s">
        <v>1206</v>
      </c>
      <c r="T2493" s="227">
        <v>1.2130000000000001</v>
      </c>
      <c r="U2493" s="146">
        <v>46387</v>
      </c>
      <c r="V2493" s="208">
        <v>0.02</v>
      </c>
      <c r="W2493" s="209">
        <v>5.8400000000000001E-2</v>
      </c>
      <c r="X2493" s="141" t="s">
        <v>636</v>
      </c>
      <c r="Y2493" s="141"/>
      <c r="Z2493" s="148">
        <v>205000</v>
      </c>
      <c r="AA2493" s="148">
        <v>1</v>
      </c>
      <c r="AB2493" s="148">
        <v>96.06</v>
      </c>
      <c r="AC2493" s="148">
        <v>0</v>
      </c>
      <c r="AD2493" s="148">
        <v>196.923</v>
      </c>
      <c r="AE2493" s="151"/>
      <c r="AF2493" s="151"/>
      <c r="AG2493" s="141" t="s">
        <v>17</v>
      </c>
      <c r="AH2493" s="229">
        <v>5.8571428500000004E-4</v>
      </c>
      <c r="AI2493" s="229">
        <v>4.1587645690840654E-4</v>
      </c>
      <c r="AJ2493" s="229">
        <v>1.48356905E-4</v>
      </c>
    </row>
    <row r="2494" spans="1:36" ht="13.5" thickBot="1">
      <c r="A2494" s="153">
        <v>8700</v>
      </c>
      <c r="B2494" s="153">
        <v>12956</v>
      </c>
      <c r="C2494" s="141" t="s">
        <v>1548</v>
      </c>
      <c r="D2494" s="141">
        <v>516046307</v>
      </c>
      <c r="E2494" s="141" t="s">
        <v>429</v>
      </c>
      <c r="F2494" s="141" t="s">
        <v>1549</v>
      </c>
      <c r="G2494" s="141" t="s">
        <v>3391</v>
      </c>
      <c r="H2494" s="141" t="s">
        <v>76</v>
      </c>
      <c r="I2494" s="141" t="s">
        <v>229</v>
      </c>
      <c r="J2494" s="141" t="s">
        <v>53</v>
      </c>
      <c r="K2494" s="141" t="s">
        <v>53</v>
      </c>
      <c r="L2494" s="141" t="s">
        <v>821</v>
      </c>
      <c r="M2494" s="141" t="s">
        <v>311</v>
      </c>
      <c r="N2494" s="141" t="s">
        <v>647</v>
      </c>
      <c r="O2494" s="141" t="s">
        <v>62</v>
      </c>
      <c r="P2494" s="141" t="s">
        <v>298</v>
      </c>
      <c r="Q2494" s="141" t="s">
        <v>298</v>
      </c>
      <c r="R2494" s="141" t="s">
        <v>57</v>
      </c>
      <c r="S2494" s="141" t="s">
        <v>1206</v>
      </c>
      <c r="T2494" s="227">
        <v>2.0920000000000001</v>
      </c>
      <c r="U2494" s="146">
        <v>46752</v>
      </c>
      <c r="V2494" s="208">
        <v>2.3E-2</v>
      </c>
      <c r="W2494" s="209">
        <v>5.04E-2</v>
      </c>
      <c r="X2494" s="141" t="s">
        <v>636</v>
      </c>
      <c r="Y2494" s="141"/>
      <c r="Z2494" s="148">
        <v>2396968.5</v>
      </c>
      <c r="AA2494" s="148">
        <v>1</v>
      </c>
      <c r="AB2494" s="148">
        <v>106.84</v>
      </c>
      <c r="AC2494" s="148">
        <v>0</v>
      </c>
      <c r="AD2494" s="148">
        <v>2560.9211500000001</v>
      </c>
      <c r="AE2494" s="151"/>
      <c r="AF2494" s="151"/>
      <c r="AG2494" s="141" t="s">
        <v>17</v>
      </c>
      <c r="AH2494" s="229">
        <v>6.3184534470000003E-3</v>
      </c>
      <c r="AI2494" s="229">
        <v>5.4083414039182934E-3</v>
      </c>
      <c r="AJ2494" s="229">
        <v>1.929334496E-3</v>
      </c>
    </row>
    <row r="2495" spans="1:36" ht="13.5" thickBot="1">
      <c r="A2495" s="153">
        <v>8700</v>
      </c>
      <c r="B2495" s="153">
        <v>12956</v>
      </c>
      <c r="C2495" s="141" t="s">
        <v>1548</v>
      </c>
      <c r="D2495" s="141">
        <v>516046307</v>
      </c>
      <c r="E2495" s="141" t="s">
        <v>429</v>
      </c>
      <c r="F2495" s="141" t="s">
        <v>1549</v>
      </c>
      <c r="G2495" s="141" t="s">
        <v>3391</v>
      </c>
      <c r="H2495" s="141" t="s">
        <v>76</v>
      </c>
      <c r="I2495" s="141" t="s">
        <v>229</v>
      </c>
      <c r="J2495" s="141" t="s">
        <v>53</v>
      </c>
      <c r="K2495" s="141" t="s">
        <v>53</v>
      </c>
      <c r="L2495" s="141" t="s">
        <v>54</v>
      </c>
      <c r="M2495" s="141" t="s">
        <v>311</v>
      </c>
      <c r="N2495" s="141" t="s">
        <v>647</v>
      </c>
      <c r="O2495" s="141" t="s">
        <v>62</v>
      </c>
      <c r="P2495" s="141" t="s">
        <v>298</v>
      </c>
      <c r="Q2495" s="141" t="s">
        <v>298</v>
      </c>
      <c r="R2495" s="141" t="s">
        <v>57</v>
      </c>
      <c r="S2495" s="141" t="s">
        <v>1206</v>
      </c>
      <c r="T2495" s="227">
        <v>2.0920000000000001</v>
      </c>
      <c r="U2495" s="146">
        <v>46752</v>
      </c>
      <c r="V2495" s="208">
        <v>2.3E-2</v>
      </c>
      <c r="W2495" s="209">
        <v>5.04E-2</v>
      </c>
      <c r="X2495" s="141" t="s">
        <v>636</v>
      </c>
      <c r="Y2495" s="141"/>
      <c r="Z2495" s="148">
        <v>200000</v>
      </c>
      <c r="AA2495" s="148">
        <v>1</v>
      </c>
      <c r="AB2495" s="148">
        <v>106.6439</v>
      </c>
      <c r="AC2495" s="148">
        <v>0</v>
      </c>
      <c r="AD2495" s="148">
        <v>213.2878</v>
      </c>
      <c r="AE2495" s="151"/>
      <c r="AF2495" s="151"/>
      <c r="AG2495" s="141" t="s">
        <v>17</v>
      </c>
      <c r="AH2495" s="229">
        <f>+Z2495/379360000</f>
        <v>5.2720371151412904E-4</v>
      </c>
      <c r="AI2495" s="229">
        <v>4.504368436687885E-4</v>
      </c>
      <c r="AJ2495" s="229">
        <v>1.6068574000000001E-4</v>
      </c>
    </row>
    <row r="2496" spans="1:36" ht="13.5" thickBot="1">
      <c r="A2496" s="153">
        <v>8700</v>
      </c>
      <c r="B2496" s="153">
        <v>12956</v>
      </c>
      <c r="C2496" s="141" t="s">
        <v>1396</v>
      </c>
      <c r="D2496" s="141">
        <v>520043720</v>
      </c>
      <c r="E2496" s="141" t="s">
        <v>429</v>
      </c>
      <c r="F2496" s="141" t="s">
        <v>3393</v>
      </c>
      <c r="G2496" s="141" t="s">
        <v>3394</v>
      </c>
      <c r="H2496" s="141" t="s">
        <v>76</v>
      </c>
      <c r="I2496" s="141" t="s">
        <v>228</v>
      </c>
      <c r="J2496" s="141" t="s">
        <v>53</v>
      </c>
      <c r="K2496" s="141" t="s">
        <v>53</v>
      </c>
      <c r="L2496" s="141" t="s">
        <v>821</v>
      </c>
      <c r="M2496" s="141" t="s">
        <v>311</v>
      </c>
      <c r="N2496" s="141" t="s">
        <v>652</v>
      </c>
      <c r="O2496" s="141" t="s">
        <v>62</v>
      </c>
      <c r="P2496" s="141" t="s">
        <v>1385</v>
      </c>
      <c r="Q2496" s="141" t="s">
        <v>1294</v>
      </c>
      <c r="R2496" s="141" t="s">
        <v>57</v>
      </c>
      <c r="S2496" s="141" t="s">
        <v>1206</v>
      </c>
      <c r="T2496" s="227">
        <v>5.8979999999999997</v>
      </c>
      <c r="U2496" s="146">
        <v>48122</v>
      </c>
      <c r="V2496" s="208">
        <v>2.8000000000000001E-2</v>
      </c>
      <c r="W2496" s="209">
        <v>6.1100000000000002E-2</v>
      </c>
      <c r="X2496" s="141" t="s">
        <v>636</v>
      </c>
      <c r="Y2496" s="141"/>
      <c r="Z2496" s="148">
        <v>590821.22</v>
      </c>
      <c r="AA2496" s="148">
        <v>1</v>
      </c>
      <c r="AB2496" s="148">
        <v>82.89</v>
      </c>
      <c r="AC2496" s="148">
        <v>10.37753</v>
      </c>
      <c r="AD2496" s="148">
        <v>500.10924</v>
      </c>
      <c r="AE2496" s="151"/>
      <c r="AF2496" s="151"/>
      <c r="AG2496" s="141" t="s">
        <v>17</v>
      </c>
      <c r="AH2496" s="229">
        <v>1.088819967E-3</v>
      </c>
      <c r="AI2496" s="229">
        <v>1.0561674299008035E-3</v>
      </c>
      <c r="AJ2496" s="229">
        <v>3.7676990099999997E-4</v>
      </c>
    </row>
    <row r="2497" spans="1:36" ht="13.5" thickBot="1">
      <c r="A2497" s="153">
        <v>8700</v>
      </c>
      <c r="B2497" s="153">
        <v>12956</v>
      </c>
      <c r="C2497" s="141" t="s">
        <v>1550</v>
      </c>
      <c r="D2497" s="141">
        <v>221890929</v>
      </c>
      <c r="E2497" s="141" t="s">
        <v>430</v>
      </c>
      <c r="F2497" s="141" t="s">
        <v>1551</v>
      </c>
      <c r="G2497" s="141" t="s">
        <v>3395</v>
      </c>
      <c r="H2497" s="141" t="s">
        <v>76</v>
      </c>
      <c r="I2497" s="141" t="s">
        <v>230</v>
      </c>
      <c r="J2497" s="141" t="s">
        <v>53</v>
      </c>
      <c r="K2497" s="141" t="s">
        <v>314</v>
      </c>
      <c r="L2497" s="141" t="s">
        <v>821</v>
      </c>
      <c r="M2497" s="141" t="s">
        <v>311</v>
      </c>
      <c r="N2497" s="141" t="s">
        <v>652</v>
      </c>
      <c r="O2497" s="141" t="s">
        <v>62</v>
      </c>
      <c r="P2497" s="141" t="s">
        <v>1288</v>
      </c>
      <c r="Q2497" s="141" t="s">
        <v>65</v>
      </c>
      <c r="R2497" s="141" t="s">
        <v>57</v>
      </c>
      <c r="S2497" s="141" t="s">
        <v>1206</v>
      </c>
      <c r="T2497" s="227">
        <v>2.2949999999999999</v>
      </c>
      <c r="U2497" s="146">
        <v>46446</v>
      </c>
      <c r="V2497" s="208">
        <v>4.7199999999999999E-2</v>
      </c>
      <c r="W2497" s="209">
        <v>6.8000000000000005E-2</v>
      </c>
      <c r="X2497" s="141" t="s">
        <v>636</v>
      </c>
      <c r="Y2497" s="141"/>
      <c r="Z2497" s="148">
        <v>1150000</v>
      </c>
      <c r="AA2497" s="148">
        <v>1</v>
      </c>
      <c r="AB2497" s="148">
        <v>111.26</v>
      </c>
      <c r="AC2497" s="148">
        <v>0</v>
      </c>
      <c r="AD2497" s="148">
        <v>1279.49</v>
      </c>
      <c r="AE2497" s="151"/>
      <c r="AF2497" s="151"/>
      <c r="AG2497" s="141" t="s">
        <v>17</v>
      </c>
      <c r="AH2497" s="229">
        <v>3.4958445039999998E-3</v>
      </c>
      <c r="AI2497" s="229">
        <v>2.7021209703779504E-3</v>
      </c>
      <c r="AJ2497" s="229">
        <v>9.6393604100000003E-4</v>
      </c>
    </row>
    <row r="2498" spans="1:36" ht="13.5" thickBot="1">
      <c r="A2498" s="153">
        <v>8700</v>
      </c>
      <c r="B2498" s="153">
        <v>12956</v>
      </c>
      <c r="C2498" s="141" t="s">
        <v>1306</v>
      </c>
      <c r="D2498" s="141">
        <v>510560188</v>
      </c>
      <c r="E2498" s="141" t="s">
        <v>429</v>
      </c>
      <c r="F2498" s="141" t="s">
        <v>1552</v>
      </c>
      <c r="G2498" s="141" t="s">
        <v>3398</v>
      </c>
      <c r="H2498" s="141" t="s">
        <v>76</v>
      </c>
      <c r="I2498" s="141" t="s">
        <v>229</v>
      </c>
      <c r="J2498" s="141" t="s">
        <v>53</v>
      </c>
      <c r="K2498" s="141" t="s">
        <v>53</v>
      </c>
      <c r="L2498" s="141" t="s">
        <v>821</v>
      </c>
      <c r="M2498" s="141" t="s">
        <v>311</v>
      </c>
      <c r="N2498" s="141" t="s">
        <v>652</v>
      </c>
      <c r="O2498" s="141" t="s">
        <v>62</v>
      </c>
      <c r="P2498" s="141" t="s">
        <v>1305</v>
      </c>
      <c r="Q2498" s="141" t="s">
        <v>1294</v>
      </c>
      <c r="R2498" s="141" t="s">
        <v>57</v>
      </c>
      <c r="S2498" s="141" t="s">
        <v>1206</v>
      </c>
      <c r="T2498" s="227">
        <v>5.1559999999999997</v>
      </c>
      <c r="U2498" s="146">
        <v>47937</v>
      </c>
      <c r="V2498" s="208">
        <v>1.54E-2</v>
      </c>
      <c r="W2498" s="209">
        <v>3.6600000000000001E-2</v>
      </c>
      <c r="X2498" s="141" t="s">
        <v>636</v>
      </c>
      <c r="Y2498" s="141"/>
      <c r="Z2498" s="148">
        <v>410000</v>
      </c>
      <c r="AA2498" s="148">
        <v>1</v>
      </c>
      <c r="AB2498" s="148">
        <v>100.74</v>
      </c>
      <c r="AC2498" s="148">
        <v>0</v>
      </c>
      <c r="AD2498" s="148">
        <v>413.03399999999999</v>
      </c>
      <c r="AE2498" s="151"/>
      <c r="AF2498" s="151"/>
      <c r="AG2498" s="141" t="s">
        <v>17</v>
      </c>
      <c r="AH2498" s="229">
        <v>6.8741082500000002E-4</v>
      </c>
      <c r="AI2498" s="229">
        <v>8.722755417229414E-4</v>
      </c>
      <c r="AJ2498" s="229">
        <v>3.1116957400000001E-4</v>
      </c>
    </row>
    <row r="2499" spans="1:36" ht="13.5" thickBot="1">
      <c r="A2499" s="153">
        <v>8700</v>
      </c>
      <c r="B2499" s="153">
        <v>12956</v>
      </c>
      <c r="C2499" s="141" t="s">
        <v>1511</v>
      </c>
      <c r="D2499" s="141">
        <v>515846558</v>
      </c>
      <c r="E2499" s="141" t="s">
        <v>429</v>
      </c>
      <c r="F2499" s="141" t="s">
        <v>1553</v>
      </c>
      <c r="G2499" s="141" t="s">
        <v>3399</v>
      </c>
      <c r="H2499" s="141" t="s">
        <v>76</v>
      </c>
      <c r="I2499" s="141" t="s">
        <v>229</v>
      </c>
      <c r="J2499" s="141" t="s">
        <v>53</v>
      </c>
      <c r="K2499" s="141" t="s">
        <v>53</v>
      </c>
      <c r="L2499" s="141" t="s">
        <v>821</v>
      </c>
      <c r="M2499" s="141" t="s">
        <v>311</v>
      </c>
      <c r="N2499" s="141" t="s">
        <v>708</v>
      </c>
      <c r="O2499" s="141" t="s">
        <v>62</v>
      </c>
      <c r="P2499" s="141" t="s">
        <v>1333</v>
      </c>
      <c r="Q2499" s="141" t="s">
        <v>65</v>
      </c>
      <c r="R2499" s="141" t="s">
        <v>57</v>
      </c>
      <c r="S2499" s="141" t="s">
        <v>1206</v>
      </c>
      <c r="T2499" s="227">
        <v>4.7009999999999996</v>
      </c>
      <c r="U2499" s="146">
        <v>48852</v>
      </c>
      <c r="V2499" s="208">
        <v>7.4999999999999997E-3</v>
      </c>
      <c r="W2499" s="209">
        <v>3.6700000000000003E-2</v>
      </c>
      <c r="X2499" s="141" t="s">
        <v>636</v>
      </c>
      <c r="Y2499" s="141"/>
      <c r="Z2499" s="148">
        <v>1096281</v>
      </c>
      <c r="AA2499" s="148">
        <v>1</v>
      </c>
      <c r="AB2499" s="148">
        <v>97.72</v>
      </c>
      <c r="AC2499" s="148">
        <v>0</v>
      </c>
      <c r="AD2499" s="148">
        <v>1071.2857899999999</v>
      </c>
      <c r="AE2499" s="151"/>
      <c r="AF2499" s="151"/>
      <c r="AG2499" s="141" t="s">
        <v>17</v>
      </c>
      <c r="AH2499" s="229">
        <v>1.1625669639999999E-3</v>
      </c>
      <c r="AI2499" s="229">
        <v>2.2624200254999327E-3</v>
      </c>
      <c r="AJ2499" s="229">
        <v>8.07080151E-4</v>
      </c>
    </row>
    <row r="2500" spans="1:36" ht="13.5" thickBot="1">
      <c r="A2500" s="153">
        <v>8700</v>
      </c>
      <c r="B2500" s="153">
        <v>12956</v>
      </c>
      <c r="C2500" s="141" t="s">
        <v>1554</v>
      </c>
      <c r="D2500" s="141">
        <v>1983001</v>
      </c>
      <c r="E2500" s="141" t="s">
        <v>430</v>
      </c>
      <c r="F2500" s="141" t="s">
        <v>1555</v>
      </c>
      <c r="G2500" s="141" t="s">
        <v>3400</v>
      </c>
      <c r="H2500" s="141" t="s">
        <v>76</v>
      </c>
      <c r="I2500" s="141" t="s">
        <v>228</v>
      </c>
      <c r="J2500" s="141" t="s">
        <v>53</v>
      </c>
      <c r="K2500" s="141" t="s">
        <v>314</v>
      </c>
      <c r="L2500" s="141" t="s">
        <v>821</v>
      </c>
      <c r="M2500" s="141" t="s">
        <v>311</v>
      </c>
      <c r="N2500" s="141" t="s">
        <v>652</v>
      </c>
      <c r="O2500" s="141" t="s">
        <v>62</v>
      </c>
      <c r="P2500" s="141" t="s">
        <v>298</v>
      </c>
      <c r="Q2500" s="141" t="s">
        <v>298</v>
      </c>
      <c r="R2500" s="141" t="s">
        <v>57</v>
      </c>
      <c r="S2500" s="141" t="s">
        <v>1206</v>
      </c>
      <c r="T2500" s="227">
        <v>1.679</v>
      </c>
      <c r="U2500" s="146">
        <v>46203</v>
      </c>
      <c r="V2500" s="208">
        <v>4.4999999999999998E-2</v>
      </c>
      <c r="W2500" s="209">
        <v>7.1599999999999997E-2</v>
      </c>
      <c r="X2500" s="141" t="s">
        <v>636</v>
      </c>
      <c r="Y2500" s="141"/>
      <c r="Z2500" s="148">
        <v>1155000</v>
      </c>
      <c r="AA2500" s="148">
        <v>1</v>
      </c>
      <c r="AB2500" s="148">
        <v>97.03</v>
      </c>
      <c r="AC2500" s="148">
        <v>0</v>
      </c>
      <c r="AD2500" s="148">
        <v>1120.6965</v>
      </c>
      <c r="AE2500" s="151"/>
      <c r="AF2500" s="151"/>
      <c r="AG2500" s="141" t="s">
        <v>17</v>
      </c>
      <c r="AH2500" s="229">
        <v>3.2083333329999998E-3</v>
      </c>
      <c r="AI2500" s="229">
        <v>2.3667691924744803E-3</v>
      </c>
      <c r="AJ2500" s="229">
        <v>8.4430495500000002E-4</v>
      </c>
    </row>
    <row r="2501" spans="1:36" ht="13.5" thickBot="1">
      <c r="A2501" s="153">
        <v>8700</v>
      </c>
      <c r="B2501" s="153">
        <v>12956</v>
      </c>
      <c r="C2501" s="141" t="s">
        <v>1472</v>
      </c>
      <c r="D2501" s="141">
        <v>510454333</v>
      </c>
      <c r="E2501" s="141" t="s">
        <v>429</v>
      </c>
      <c r="F2501" s="141" t="s">
        <v>1556</v>
      </c>
      <c r="G2501" s="141" t="s">
        <v>3401</v>
      </c>
      <c r="H2501" s="141" t="s">
        <v>76</v>
      </c>
      <c r="I2501" s="141" t="s">
        <v>229</v>
      </c>
      <c r="J2501" s="141" t="s">
        <v>53</v>
      </c>
      <c r="K2501" s="141" t="s">
        <v>53</v>
      </c>
      <c r="L2501" s="141" t="s">
        <v>821</v>
      </c>
      <c r="M2501" s="141" t="s">
        <v>311</v>
      </c>
      <c r="N2501" s="141" t="s">
        <v>258</v>
      </c>
      <c r="O2501" s="141" t="s">
        <v>62</v>
      </c>
      <c r="P2501" s="141" t="s">
        <v>1333</v>
      </c>
      <c r="Q2501" s="141" t="s">
        <v>65</v>
      </c>
      <c r="R2501" s="141" t="s">
        <v>57</v>
      </c>
      <c r="S2501" s="141" t="s">
        <v>1206</v>
      </c>
      <c r="T2501" s="227">
        <v>2.3730000000000002</v>
      </c>
      <c r="U2501" s="146">
        <v>47300</v>
      </c>
      <c r="V2501" s="208">
        <v>0.01</v>
      </c>
      <c r="W2501" s="209">
        <v>2.81E-2</v>
      </c>
      <c r="X2501" s="141" t="s">
        <v>636</v>
      </c>
      <c r="Y2501" s="141"/>
      <c r="Z2501" s="148">
        <v>536250</v>
      </c>
      <c r="AA2501" s="148">
        <v>1</v>
      </c>
      <c r="AB2501" s="148">
        <v>107.71</v>
      </c>
      <c r="AC2501" s="148">
        <v>0</v>
      </c>
      <c r="AD2501" s="148">
        <v>577.59487000000001</v>
      </c>
      <c r="AE2501" s="151"/>
      <c r="AF2501" s="151"/>
      <c r="AG2501" s="141" t="s">
        <v>17</v>
      </c>
      <c r="AH2501" s="229">
        <v>1.787300418E-3</v>
      </c>
      <c r="AI2501" s="229">
        <v>1.219807275250081E-3</v>
      </c>
      <c r="AJ2501" s="229">
        <v>4.35145653E-4</v>
      </c>
    </row>
    <row r="2502" spans="1:36" ht="13.5" thickBot="1">
      <c r="A2502" s="153">
        <v>8700</v>
      </c>
      <c r="B2502" s="153">
        <v>12956</v>
      </c>
      <c r="C2502" s="141" t="s">
        <v>1557</v>
      </c>
      <c r="D2502" s="141">
        <v>516269248</v>
      </c>
      <c r="E2502" s="141" t="s">
        <v>429</v>
      </c>
      <c r="F2502" s="141" t="s">
        <v>1558</v>
      </c>
      <c r="G2502" s="141" t="s">
        <v>3402</v>
      </c>
      <c r="H2502" s="141" t="s">
        <v>76</v>
      </c>
      <c r="I2502" s="141" t="s">
        <v>229</v>
      </c>
      <c r="J2502" s="141" t="s">
        <v>53</v>
      </c>
      <c r="K2502" s="141" t="s">
        <v>53</v>
      </c>
      <c r="L2502" s="141" t="s">
        <v>821</v>
      </c>
      <c r="M2502" s="141" t="s">
        <v>311</v>
      </c>
      <c r="N2502" s="141" t="s">
        <v>156</v>
      </c>
      <c r="O2502" s="141" t="s">
        <v>62</v>
      </c>
      <c r="P2502" s="141" t="s">
        <v>1447</v>
      </c>
      <c r="Q2502" s="141" t="s">
        <v>1294</v>
      </c>
      <c r="R2502" s="141" t="s">
        <v>57</v>
      </c>
      <c r="S2502" s="141" t="s">
        <v>1206</v>
      </c>
      <c r="T2502" s="227">
        <v>3.6669999999999998</v>
      </c>
      <c r="U2502" s="146">
        <v>48121</v>
      </c>
      <c r="V2502" s="208">
        <v>1.7999999999999999E-2</v>
      </c>
      <c r="W2502" s="209">
        <v>3.6600000000000001E-2</v>
      </c>
      <c r="X2502" s="141" t="s">
        <v>636</v>
      </c>
      <c r="Y2502" s="141"/>
      <c r="Z2502" s="148">
        <v>313656.84999999998</v>
      </c>
      <c r="AA2502" s="148">
        <v>1</v>
      </c>
      <c r="AB2502" s="148">
        <v>107.89</v>
      </c>
      <c r="AC2502" s="148">
        <v>0</v>
      </c>
      <c r="AD2502" s="148">
        <v>338.40438</v>
      </c>
      <c r="AE2502" s="151"/>
      <c r="AF2502" s="151"/>
      <c r="AG2502" s="141" t="s">
        <v>17</v>
      </c>
      <c r="AH2502" s="229">
        <v>3.3206036800000001E-4</v>
      </c>
      <c r="AI2502" s="229">
        <v>7.146672280875573E-4</v>
      </c>
      <c r="AJ2502" s="229">
        <v>2.5494546899999999E-4</v>
      </c>
    </row>
    <row r="2503" spans="1:36" ht="13.5" thickBot="1">
      <c r="A2503" s="153">
        <v>8700</v>
      </c>
      <c r="B2503" s="153">
        <v>12956</v>
      </c>
      <c r="C2503" s="141" t="s">
        <v>1459</v>
      </c>
      <c r="D2503" s="141">
        <v>513141879</v>
      </c>
      <c r="E2503" s="141" t="s">
        <v>429</v>
      </c>
      <c r="F2503" s="141" t="s">
        <v>1559</v>
      </c>
      <c r="G2503" s="141" t="s">
        <v>3403</v>
      </c>
      <c r="H2503" s="141" t="s">
        <v>76</v>
      </c>
      <c r="I2503" s="141" t="s">
        <v>229</v>
      </c>
      <c r="J2503" s="141" t="s">
        <v>53</v>
      </c>
      <c r="K2503" s="141" t="s">
        <v>53</v>
      </c>
      <c r="L2503" s="141" t="s">
        <v>821</v>
      </c>
      <c r="M2503" s="141" t="s">
        <v>311</v>
      </c>
      <c r="N2503" s="141" t="s">
        <v>256</v>
      </c>
      <c r="O2503" s="141" t="s">
        <v>62</v>
      </c>
      <c r="P2503" s="141" t="s">
        <v>1288</v>
      </c>
      <c r="Q2503" s="141" t="s">
        <v>65</v>
      </c>
      <c r="R2503" s="141" t="s">
        <v>57</v>
      </c>
      <c r="S2503" s="141" t="s">
        <v>1206</v>
      </c>
      <c r="T2503" s="227">
        <v>3.4319999999999999</v>
      </c>
      <c r="U2503" s="146">
        <v>48669</v>
      </c>
      <c r="V2503" s="208">
        <v>1.09E-2</v>
      </c>
      <c r="W2503" s="209">
        <v>2.98E-2</v>
      </c>
      <c r="X2503" s="141" t="s">
        <v>636</v>
      </c>
      <c r="Y2503" s="141"/>
      <c r="Z2503" s="148">
        <v>567259</v>
      </c>
      <c r="AA2503" s="148">
        <v>1</v>
      </c>
      <c r="AB2503" s="148">
        <v>105.03</v>
      </c>
      <c r="AC2503" s="148">
        <v>0</v>
      </c>
      <c r="AD2503" s="148">
        <v>595.79213000000004</v>
      </c>
      <c r="AE2503" s="151"/>
      <c r="AF2503" s="151"/>
      <c r="AG2503" s="141" t="s">
        <v>17</v>
      </c>
      <c r="AH2503" s="229">
        <v>6.2476898500000001E-4</v>
      </c>
      <c r="AI2503" s="229">
        <v>1.2582375856467389E-3</v>
      </c>
      <c r="AJ2503" s="229">
        <v>4.4885501799999999E-4</v>
      </c>
    </row>
    <row r="2504" spans="1:36" ht="13.5" thickBot="1">
      <c r="A2504" s="153">
        <v>8700</v>
      </c>
      <c r="B2504" s="153">
        <v>12956</v>
      </c>
      <c r="C2504" s="141" t="s">
        <v>1423</v>
      </c>
      <c r="D2504" s="141">
        <v>513230029</v>
      </c>
      <c r="E2504" s="141" t="s">
        <v>429</v>
      </c>
      <c r="F2504" s="141" t="s">
        <v>1560</v>
      </c>
      <c r="G2504" s="141" t="s">
        <v>3404</v>
      </c>
      <c r="H2504" s="141" t="s">
        <v>76</v>
      </c>
      <c r="I2504" s="141" t="s">
        <v>228</v>
      </c>
      <c r="J2504" s="141" t="s">
        <v>53</v>
      </c>
      <c r="K2504" s="141" t="s">
        <v>53</v>
      </c>
      <c r="L2504" s="141" t="s">
        <v>821</v>
      </c>
      <c r="M2504" s="141" t="s">
        <v>311</v>
      </c>
      <c r="N2504" s="141" t="s">
        <v>269</v>
      </c>
      <c r="O2504" s="141" t="s">
        <v>62</v>
      </c>
      <c r="P2504" s="141" t="s">
        <v>1413</v>
      </c>
      <c r="Q2504" s="141" t="s">
        <v>1294</v>
      </c>
      <c r="R2504" s="141" t="s">
        <v>57</v>
      </c>
      <c r="S2504" s="141" t="s">
        <v>1206</v>
      </c>
      <c r="T2504" s="227">
        <v>3.3039999999999998</v>
      </c>
      <c r="U2504" s="146">
        <v>50495</v>
      </c>
      <c r="V2504" s="208">
        <v>3.2599999999999997E-2</v>
      </c>
      <c r="W2504" s="209">
        <v>5.5599999999999997E-2</v>
      </c>
      <c r="X2504" s="141" t="s">
        <v>636</v>
      </c>
      <c r="Y2504" s="141"/>
      <c r="Z2504" s="148">
        <v>971752</v>
      </c>
      <c r="AA2504" s="148">
        <v>1</v>
      </c>
      <c r="AB2504" s="148">
        <v>94.49</v>
      </c>
      <c r="AC2504" s="148">
        <v>0</v>
      </c>
      <c r="AD2504" s="148">
        <v>918.20845999999995</v>
      </c>
      <c r="AE2504" s="151"/>
      <c r="AF2504" s="151"/>
      <c r="AG2504" s="141" t="s">
        <v>17</v>
      </c>
      <c r="AH2504" s="229">
        <v>9.8583864799999996E-4</v>
      </c>
      <c r="AI2504" s="229">
        <v>1.9391400752990983E-3</v>
      </c>
      <c r="AJ2504" s="229">
        <v>6.9175548599999996E-4</v>
      </c>
    </row>
    <row r="2505" spans="1:36" ht="13.5" thickBot="1">
      <c r="A2505" s="153">
        <v>8700</v>
      </c>
      <c r="B2505" s="153">
        <v>12956</v>
      </c>
      <c r="C2505" s="141" t="s">
        <v>1481</v>
      </c>
      <c r="D2505" s="141">
        <v>515434074</v>
      </c>
      <c r="E2505" s="141" t="s">
        <v>429</v>
      </c>
      <c r="F2505" s="141" t="s">
        <v>1561</v>
      </c>
      <c r="G2505" s="141" t="s">
        <v>3405</v>
      </c>
      <c r="H2505" s="141" t="s">
        <v>76</v>
      </c>
      <c r="I2505" s="141" t="s">
        <v>229</v>
      </c>
      <c r="J2505" s="141" t="s">
        <v>53</v>
      </c>
      <c r="K2505" s="141" t="s">
        <v>53</v>
      </c>
      <c r="L2505" s="141" t="s">
        <v>821</v>
      </c>
      <c r="M2505" s="141" t="s">
        <v>311</v>
      </c>
      <c r="N2505" s="141" t="s">
        <v>651</v>
      </c>
      <c r="O2505" s="141" t="s">
        <v>62</v>
      </c>
      <c r="P2505" s="141" t="s">
        <v>1483</v>
      </c>
      <c r="Q2505" s="141" t="s">
        <v>65</v>
      </c>
      <c r="R2505" s="141" t="s">
        <v>57</v>
      </c>
      <c r="S2505" s="141" t="s">
        <v>1206</v>
      </c>
      <c r="T2505" s="227">
        <v>2.488</v>
      </c>
      <c r="U2505" s="146">
        <v>46477</v>
      </c>
      <c r="V2505" s="208">
        <v>3.0000000000000001E-3</v>
      </c>
      <c r="W2505" s="209">
        <v>3.1800000000000002E-2</v>
      </c>
      <c r="X2505" s="141" t="s">
        <v>636</v>
      </c>
      <c r="Y2505" s="141"/>
      <c r="Z2505" s="148">
        <v>838262</v>
      </c>
      <c r="AA2505" s="148">
        <v>1</v>
      </c>
      <c r="AB2505" s="148">
        <v>103.74</v>
      </c>
      <c r="AC2505" s="148">
        <v>0</v>
      </c>
      <c r="AD2505" s="148">
        <v>869.61300000000006</v>
      </c>
      <c r="AE2505" s="151"/>
      <c r="AF2505" s="151"/>
      <c r="AG2505" s="141" t="s">
        <v>17</v>
      </c>
      <c r="AH2505" s="229">
        <v>1.648175383E-3</v>
      </c>
      <c r="AI2505" s="229">
        <v>1.8365126131609317E-3</v>
      </c>
      <c r="AJ2505" s="229">
        <v>6.5514487199999996E-4</v>
      </c>
    </row>
    <row r="2506" spans="1:36" ht="13.5" thickBot="1">
      <c r="A2506" s="153">
        <v>8700</v>
      </c>
      <c r="B2506" s="153">
        <v>12956</v>
      </c>
      <c r="C2506" s="141" t="s">
        <v>1562</v>
      </c>
      <c r="D2506" s="141">
        <v>512764408</v>
      </c>
      <c r="E2506" s="141" t="s">
        <v>429</v>
      </c>
      <c r="F2506" s="141" t="s">
        <v>1563</v>
      </c>
      <c r="G2506" s="141" t="s">
        <v>3406</v>
      </c>
      <c r="H2506" s="141" t="s">
        <v>76</v>
      </c>
      <c r="I2506" s="141" t="s">
        <v>228</v>
      </c>
      <c r="J2506" s="141" t="s">
        <v>53</v>
      </c>
      <c r="K2506" s="141" t="s">
        <v>53</v>
      </c>
      <c r="L2506" s="141" t="s">
        <v>821</v>
      </c>
      <c r="M2506" s="141" t="s">
        <v>311</v>
      </c>
      <c r="N2506" s="141" t="s">
        <v>649</v>
      </c>
      <c r="O2506" s="141" t="s">
        <v>62</v>
      </c>
      <c r="P2506" s="141" t="s">
        <v>1447</v>
      </c>
      <c r="Q2506" s="141" t="s">
        <v>1294</v>
      </c>
      <c r="R2506" s="141" t="s">
        <v>57</v>
      </c>
      <c r="S2506" s="141" t="s">
        <v>1206</v>
      </c>
      <c r="T2506" s="227">
        <v>1.448</v>
      </c>
      <c r="U2506" s="146">
        <v>46295</v>
      </c>
      <c r="V2506" s="208">
        <v>6.9000000000000006E-2</v>
      </c>
      <c r="W2506" s="209">
        <v>6.6000000000000003E-2</v>
      </c>
      <c r="X2506" s="141" t="s">
        <v>636</v>
      </c>
      <c r="Y2506" s="141"/>
      <c r="Z2506" s="148">
        <v>1065300</v>
      </c>
      <c r="AA2506" s="148">
        <v>1</v>
      </c>
      <c r="AB2506" s="148">
        <v>100.59</v>
      </c>
      <c r="AC2506" s="148">
        <v>0</v>
      </c>
      <c r="AD2506" s="148">
        <v>1071.58527</v>
      </c>
      <c r="AE2506" s="151"/>
      <c r="AF2506" s="151"/>
      <c r="AG2506" s="141" t="s">
        <v>17</v>
      </c>
      <c r="AH2506" s="229">
        <v>4.4068736139999997E-3</v>
      </c>
      <c r="AI2506" s="229">
        <v>2.2630524893630416E-3</v>
      </c>
      <c r="AJ2506" s="229">
        <v>8.0730577199999997E-4</v>
      </c>
    </row>
    <row r="2507" spans="1:36" ht="13.5" thickBot="1">
      <c r="A2507" s="153">
        <v>8700</v>
      </c>
      <c r="B2507" s="153">
        <v>12956</v>
      </c>
      <c r="C2507" s="141" t="s">
        <v>1564</v>
      </c>
      <c r="D2507" s="141">
        <v>512711789</v>
      </c>
      <c r="E2507" s="141" t="s">
        <v>429</v>
      </c>
      <c r="F2507" s="141" t="s">
        <v>1565</v>
      </c>
      <c r="G2507" s="141" t="s">
        <v>3241</v>
      </c>
      <c r="H2507" s="141" t="s">
        <v>76</v>
      </c>
      <c r="I2507" s="141" t="s">
        <v>228</v>
      </c>
      <c r="J2507" s="141" t="s">
        <v>53</v>
      </c>
      <c r="K2507" s="141" t="s">
        <v>53</v>
      </c>
      <c r="L2507" s="141" t="s">
        <v>821</v>
      </c>
      <c r="M2507" s="141" t="s">
        <v>311</v>
      </c>
      <c r="N2507" s="141" t="s">
        <v>257</v>
      </c>
      <c r="O2507" s="141" t="s">
        <v>62</v>
      </c>
      <c r="P2507" s="141" t="s">
        <v>1293</v>
      </c>
      <c r="Q2507" s="141" t="s">
        <v>1294</v>
      </c>
      <c r="R2507" s="141" t="s">
        <v>57</v>
      </c>
      <c r="S2507" s="141" t="s">
        <v>1206</v>
      </c>
      <c r="T2507" s="227">
        <v>0.57499999999999996</v>
      </c>
      <c r="U2507" s="146">
        <v>45949</v>
      </c>
      <c r="V2507" s="208">
        <v>5.8500000000000003E-2</v>
      </c>
      <c r="W2507" s="209">
        <v>5.7799999999999997E-2</v>
      </c>
      <c r="X2507" s="141" t="s">
        <v>636</v>
      </c>
      <c r="Y2507" s="141"/>
      <c r="Z2507" s="148">
        <v>100000</v>
      </c>
      <c r="AA2507" s="148">
        <v>1</v>
      </c>
      <c r="AB2507" s="148">
        <v>102.74</v>
      </c>
      <c r="AC2507" s="148">
        <v>0</v>
      </c>
      <c r="AD2507" s="148">
        <v>102.74</v>
      </c>
      <c r="AE2507" s="151"/>
      <c r="AF2507" s="151"/>
      <c r="AG2507" s="141" t="s">
        <v>17</v>
      </c>
      <c r="AH2507" s="229">
        <v>2.5959866000000001E-4</v>
      </c>
      <c r="AI2507" s="229">
        <v>2.1697387904292382E-4</v>
      </c>
      <c r="AJ2507" s="229">
        <v>7.7401768572270903E-5</v>
      </c>
    </row>
    <row r="2508" spans="1:36" ht="13.5" thickBot="1">
      <c r="A2508" s="153">
        <v>8700</v>
      </c>
      <c r="B2508" s="153">
        <v>12956</v>
      </c>
      <c r="C2508" s="141" t="s">
        <v>3407</v>
      </c>
      <c r="D2508" s="141">
        <v>512882747</v>
      </c>
      <c r="E2508" s="141" t="s">
        <v>429</v>
      </c>
      <c r="F2508" s="141" t="s">
        <v>3408</v>
      </c>
      <c r="G2508" s="141" t="s">
        <v>3409</v>
      </c>
      <c r="H2508" s="141" t="s">
        <v>76</v>
      </c>
      <c r="I2508" s="141" t="s">
        <v>229</v>
      </c>
      <c r="J2508" s="141" t="s">
        <v>53</v>
      </c>
      <c r="K2508" s="141" t="s">
        <v>53</v>
      </c>
      <c r="L2508" s="141" t="s">
        <v>821</v>
      </c>
      <c r="M2508" s="141" t="s">
        <v>311</v>
      </c>
      <c r="N2508" s="141" t="s">
        <v>647</v>
      </c>
      <c r="O2508" s="141" t="s">
        <v>62</v>
      </c>
      <c r="P2508" s="141" t="s">
        <v>298</v>
      </c>
      <c r="Q2508" s="141" t="s">
        <v>298</v>
      </c>
      <c r="R2508" s="141" t="s">
        <v>57</v>
      </c>
      <c r="S2508" s="141" t="s">
        <v>1206</v>
      </c>
      <c r="T2508" s="227">
        <v>2.1040000000000001</v>
      </c>
      <c r="U2508" s="146">
        <v>46752</v>
      </c>
      <c r="V2508" s="208">
        <v>2.9499999999999998E-2</v>
      </c>
      <c r="W2508" s="209">
        <v>3.6299999999999999E-2</v>
      </c>
      <c r="X2508" s="141" t="s">
        <v>636</v>
      </c>
      <c r="Y2508" s="141"/>
      <c r="Z2508" s="148">
        <v>1859870</v>
      </c>
      <c r="AA2508" s="148">
        <v>1</v>
      </c>
      <c r="AB2508" s="148">
        <v>110</v>
      </c>
      <c r="AC2508" s="148">
        <v>0</v>
      </c>
      <c r="AD2508" s="148">
        <v>2045.857</v>
      </c>
      <c r="AE2508" s="151"/>
      <c r="AF2508" s="151"/>
      <c r="AG2508" s="141" t="s">
        <v>17</v>
      </c>
      <c r="AH2508" s="229">
        <v>8.2484207709999993E-3</v>
      </c>
      <c r="AI2508" s="229">
        <v>4.320591096526368E-3</v>
      </c>
      <c r="AJ2508" s="229">
        <v>1.541297936E-3</v>
      </c>
    </row>
    <row r="2509" spans="1:36" ht="13.5" thickBot="1">
      <c r="A2509" s="153">
        <v>8700</v>
      </c>
      <c r="B2509" s="153">
        <v>12956</v>
      </c>
      <c r="C2509" s="141" t="s">
        <v>1566</v>
      </c>
      <c r="D2509" s="141">
        <v>512531203</v>
      </c>
      <c r="E2509" s="141" t="s">
        <v>429</v>
      </c>
      <c r="F2509" s="141" t="s">
        <v>1567</v>
      </c>
      <c r="G2509" s="141" t="s">
        <v>3410</v>
      </c>
      <c r="H2509" s="141" t="s">
        <v>76</v>
      </c>
      <c r="I2509" s="141" t="s">
        <v>228</v>
      </c>
      <c r="J2509" s="141" t="s">
        <v>53</v>
      </c>
      <c r="K2509" s="141" t="s">
        <v>53</v>
      </c>
      <c r="L2509" s="141" t="s">
        <v>821</v>
      </c>
      <c r="M2509" s="141" t="s">
        <v>311</v>
      </c>
      <c r="N2509" s="141" t="s">
        <v>140</v>
      </c>
      <c r="O2509" s="141" t="s">
        <v>62</v>
      </c>
      <c r="P2509" s="141" t="s">
        <v>1464</v>
      </c>
      <c r="Q2509" s="141" t="s">
        <v>1294</v>
      </c>
      <c r="R2509" s="141" t="s">
        <v>57</v>
      </c>
      <c r="S2509" s="141" t="s">
        <v>1206</v>
      </c>
      <c r="T2509" s="227">
        <v>1.885</v>
      </c>
      <c r="U2509" s="146">
        <v>46752</v>
      </c>
      <c r="V2509" s="208">
        <v>5.5500000000000001E-2</v>
      </c>
      <c r="W2509" s="209">
        <v>6.6299999999999998E-2</v>
      </c>
      <c r="X2509" s="141" t="s">
        <v>636</v>
      </c>
      <c r="Y2509" s="141"/>
      <c r="Z2509" s="148">
        <v>250000</v>
      </c>
      <c r="AA2509" s="148">
        <v>1</v>
      </c>
      <c r="AB2509" s="148">
        <v>102.16</v>
      </c>
      <c r="AC2509" s="148">
        <v>0</v>
      </c>
      <c r="AD2509" s="148">
        <v>255.4</v>
      </c>
      <c r="AE2509" s="151"/>
      <c r="AF2509" s="151"/>
      <c r="AG2509" s="141" t="s">
        <v>17</v>
      </c>
      <c r="AH2509" s="229">
        <v>1.5625000000000001E-3</v>
      </c>
      <c r="AI2509" s="229">
        <v>5.393724810936612E-4</v>
      </c>
      <c r="AJ2509" s="229">
        <v>1.9241202699999999E-4</v>
      </c>
    </row>
    <row r="2510" spans="1:36" ht="13.5" thickBot="1">
      <c r="A2510" s="153">
        <v>8700</v>
      </c>
      <c r="B2510" s="153">
        <v>12956</v>
      </c>
      <c r="C2510" s="141" t="s">
        <v>1568</v>
      </c>
      <c r="D2510" s="141">
        <v>513978635</v>
      </c>
      <c r="E2510" s="141" t="s">
        <v>429</v>
      </c>
      <c r="F2510" s="141" t="s">
        <v>1569</v>
      </c>
      <c r="G2510" s="141" t="s">
        <v>3411</v>
      </c>
      <c r="H2510" s="141" t="s">
        <v>76</v>
      </c>
      <c r="I2510" s="141" t="s">
        <v>228</v>
      </c>
      <c r="J2510" s="141" t="s">
        <v>53</v>
      </c>
      <c r="K2510" s="141" t="s">
        <v>53</v>
      </c>
      <c r="L2510" s="141" t="s">
        <v>821</v>
      </c>
      <c r="M2510" s="141" t="s">
        <v>311</v>
      </c>
      <c r="N2510" s="141" t="s">
        <v>259</v>
      </c>
      <c r="O2510" s="141" t="s">
        <v>62</v>
      </c>
      <c r="P2510" s="141" t="s">
        <v>298</v>
      </c>
      <c r="Q2510" s="141" t="s">
        <v>298</v>
      </c>
      <c r="R2510" s="141" t="s">
        <v>57</v>
      </c>
      <c r="S2510" s="141" t="s">
        <v>1206</v>
      </c>
      <c r="T2510" s="227">
        <v>2.226</v>
      </c>
      <c r="U2510" s="146">
        <v>46752</v>
      </c>
      <c r="V2510" s="208">
        <v>5.2999999999999999E-2</v>
      </c>
      <c r="W2510" s="209">
        <v>7.6300000000000007E-2</v>
      </c>
      <c r="X2510" s="141" t="s">
        <v>636</v>
      </c>
      <c r="Y2510" s="141"/>
      <c r="Z2510" s="148">
        <v>621300</v>
      </c>
      <c r="AA2510" s="148">
        <v>1</v>
      </c>
      <c r="AB2510" s="148">
        <v>96.62</v>
      </c>
      <c r="AC2510" s="148">
        <v>0</v>
      </c>
      <c r="AD2510" s="148">
        <v>600.30006000000003</v>
      </c>
      <c r="AE2510" s="151"/>
      <c r="AF2510" s="151"/>
      <c r="AG2510" s="141" t="s">
        <v>17</v>
      </c>
      <c r="AH2510" s="229">
        <v>2.0709999999999999E-3</v>
      </c>
      <c r="AI2510" s="229">
        <v>1.2677577633628569E-3</v>
      </c>
      <c r="AJ2510" s="229">
        <v>4.5225118000000002E-4</v>
      </c>
    </row>
    <row r="2511" spans="1:36" ht="13.5" thickBot="1">
      <c r="A2511" s="153">
        <v>8700</v>
      </c>
      <c r="B2511" s="153">
        <v>12956</v>
      </c>
      <c r="C2511" s="141" t="s">
        <v>1570</v>
      </c>
      <c r="D2511" s="141">
        <v>514625094</v>
      </c>
      <c r="E2511" s="141" t="s">
        <v>429</v>
      </c>
      <c r="F2511" s="141" t="s">
        <v>1571</v>
      </c>
      <c r="G2511" s="141" t="s">
        <v>3412</v>
      </c>
      <c r="H2511" s="141" t="s">
        <v>76</v>
      </c>
      <c r="I2511" s="141" t="s">
        <v>228</v>
      </c>
      <c r="J2511" s="141" t="s">
        <v>53</v>
      </c>
      <c r="K2511" s="141" t="s">
        <v>53</v>
      </c>
      <c r="L2511" s="141" t="s">
        <v>821</v>
      </c>
      <c r="M2511" s="141" t="s">
        <v>311</v>
      </c>
      <c r="N2511" s="141" t="s">
        <v>140</v>
      </c>
      <c r="O2511" s="141" t="s">
        <v>62</v>
      </c>
      <c r="P2511" s="141" t="s">
        <v>298</v>
      </c>
      <c r="Q2511" s="141" t="s">
        <v>298</v>
      </c>
      <c r="R2511" s="141" t="s">
        <v>57</v>
      </c>
      <c r="S2511" s="141" t="s">
        <v>1206</v>
      </c>
      <c r="T2511" s="227">
        <v>1.49</v>
      </c>
      <c r="U2511" s="146">
        <v>46208</v>
      </c>
      <c r="V2511" s="208">
        <v>5.6000000000000001E-2</v>
      </c>
      <c r="W2511" s="209">
        <v>6.8099999999999994E-2</v>
      </c>
      <c r="X2511" s="141" t="s">
        <v>636</v>
      </c>
      <c r="Y2511" s="141"/>
      <c r="Z2511" s="148">
        <v>670000</v>
      </c>
      <c r="AA2511" s="148">
        <v>1</v>
      </c>
      <c r="AB2511" s="148">
        <v>99.74</v>
      </c>
      <c r="AC2511" s="148">
        <v>0</v>
      </c>
      <c r="AD2511" s="148">
        <v>668.25800000000004</v>
      </c>
      <c r="AE2511" s="151"/>
      <c r="AF2511" s="151"/>
      <c r="AG2511" s="141" t="s">
        <v>17</v>
      </c>
      <c r="AH2511" s="229">
        <v>3.9411764700000001E-3</v>
      </c>
      <c r="AI2511" s="229">
        <v>1.4112763330880495E-3</v>
      </c>
      <c r="AJ2511" s="229">
        <v>5.0344900699999997E-4</v>
      </c>
    </row>
    <row r="2512" spans="1:36" ht="13.5" thickBot="1">
      <c r="A2512" s="153">
        <v>8700</v>
      </c>
      <c r="B2512" s="153">
        <v>12956</v>
      </c>
      <c r="C2512" s="141" t="s">
        <v>1572</v>
      </c>
      <c r="D2512" s="141">
        <v>515763845</v>
      </c>
      <c r="E2512" s="141" t="s">
        <v>429</v>
      </c>
      <c r="F2512" s="141" t="s">
        <v>1573</v>
      </c>
      <c r="G2512" s="141" t="s">
        <v>3413</v>
      </c>
      <c r="H2512" s="141" t="s">
        <v>76</v>
      </c>
      <c r="I2512" s="141" t="s">
        <v>228</v>
      </c>
      <c r="J2512" s="141" t="s">
        <v>53</v>
      </c>
      <c r="K2512" s="141" t="s">
        <v>53</v>
      </c>
      <c r="L2512" s="141" t="s">
        <v>821</v>
      </c>
      <c r="M2512" s="141" t="s">
        <v>311</v>
      </c>
      <c r="N2512" s="141" t="s">
        <v>649</v>
      </c>
      <c r="O2512" s="141" t="s">
        <v>62</v>
      </c>
      <c r="P2512" s="141" t="s">
        <v>1447</v>
      </c>
      <c r="Q2512" s="141" t="s">
        <v>1294</v>
      </c>
      <c r="R2512" s="141" t="s">
        <v>57</v>
      </c>
      <c r="S2512" s="141" t="s">
        <v>1206</v>
      </c>
      <c r="T2512" s="227">
        <v>0.95899999999999996</v>
      </c>
      <c r="U2512" s="146">
        <v>46203</v>
      </c>
      <c r="V2512" s="208">
        <v>9.1999999999999998E-2</v>
      </c>
      <c r="W2512" s="209">
        <v>6.7500000000000004E-2</v>
      </c>
      <c r="X2512" s="141" t="s">
        <v>636</v>
      </c>
      <c r="Y2512" s="141"/>
      <c r="Z2512" s="148">
        <v>441000</v>
      </c>
      <c r="AA2512" s="148">
        <v>1</v>
      </c>
      <c r="AB2512" s="148">
        <v>102.5</v>
      </c>
      <c r="AC2512" s="148">
        <v>0</v>
      </c>
      <c r="AD2512" s="148">
        <v>452.02499999999998</v>
      </c>
      <c r="AE2512" s="151"/>
      <c r="AF2512" s="151"/>
      <c r="AG2512" s="141" t="s">
        <v>17</v>
      </c>
      <c r="AH2512" s="229">
        <v>4.7419354830000003E-3</v>
      </c>
      <c r="AI2512" s="229">
        <v>9.5461959971167645E-4</v>
      </c>
      <c r="AJ2512" s="229">
        <v>3.40544427E-4</v>
      </c>
    </row>
    <row r="2513" spans="1:36" ht="13.5" thickBot="1">
      <c r="A2513" s="153">
        <v>8700</v>
      </c>
      <c r="B2513" s="153">
        <v>12956</v>
      </c>
      <c r="C2513" s="141" t="s">
        <v>1574</v>
      </c>
      <c r="D2513" s="141">
        <v>513201582</v>
      </c>
      <c r="E2513" s="141" t="s">
        <v>429</v>
      </c>
      <c r="F2513" s="141" t="s">
        <v>1575</v>
      </c>
      <c r="G2513" s="141" t="s">
        <v>3414</v>
      </c>
      <c r="H2513" s="141" t="s">
        <v>76</v>
      </c>
      <c r="I2513" s="141" t="s">
        <v>228</v>
      </c>
      <c r="J2513" s="141" t="s">
        <v>53</v>
      </c>
      <c r="K2513" s="141" t="s">
        <v>53</v>
      </c>
      <c r="L2513" s="141" t="s">
        <v>821</v>
      </c>
      <c r="M2513" s="141" t="s">
        <v>311</v>
      </c>
      <c r="N2513" s="141" t="s">
        <v>140</v>
      </c>
      <c r="O2513" s="141" t="s">
        <v>62</v>
      </c>
      <c r="P2513" s="141" t="s">
        <v>298</v>
      </c>
      <c r="Q2513" s="141" t="s">
        <v>298</v>
      </c>
      <c r="R2513" s="141" t="s">
        <v>57</v>
      </c>
      <c r="S2513" s="141" t="s">
        <v>1206</v>
      </c>
      <c r="T2513" s="227">
        <v>1.585</v>
      </c>
      <c r="U2513" s="146">
        <v>46538</v>
      </c>
      <c r="V2513" s="208">
        <v>0.06</v>
      </c>
      <c r="W2513" s="209">
        <v>6.3100000000000003E-2</v>
      </c>
      <c r="X2513" s="141" t="s">
        <v>636</v>
      </c>
      <c r="Y2513" s="141"/>
      <c r="Z2513" s="148">
        <v>1248117.33</v>
      </c>
      <c r="AA2513" s="148">
        <v>1</v>
      </c>
      <c r="AB2513" s="148">
        <v>101.67</v>
      </c>
      <c r="AC2513" s="148">
        <v>0</v>
      </c>
      <c r="AD2513" s="148">
        <v>1268.9608900000001</v>
      </c>
      <c r="AE2513" s="151"/>
      <c r="AF2513" s="151"/>
      <c r="AG2513" s="141" t="s">
        <v>17</v>
      </c>
      <c r="AH2513" s="229">
        <v>4.9947491429999996E-3</v>
      </c>
      <c r="AI2513" s="229">
        <v>2.6798848224358672E-3</v>
      </c>
      <c r="AJ2513" s="229">
        <v>9.5600367000000001E-4</v>
      </c>
    </row>
    <row r="2514" spans="1:36" ht="13.5" thickBot="1">
      <c r="A2514" s="153">
        <v>8700</v>
      </c>
      <c r="B2514" s="153">
        <v>12956</v>
      </c>
      <c r="C2514" s="141" t="s">
        <v>1291</v>
      </c>
      <c r="D2514" s="141">
        <v>514290345</v>
      </c>
      <c r="E2514" s="141" t="s">
        <v>429</v>
      </c>
      <c r="F2514" s="141" t="s">
        <v>1576</v>
      </c>
      <c r="G2514" s="141" t="s">
        <v>3415</v>
      </c>
      <c r="H2514" s="141" t="s">
        <v>76</v>
      </c>
      <c r="I2514" s="141" t="s">
        <v>228</v>
      </c>
      <c r="J2514" s="141" t="s">
        <v>53</v>
      </c>
      <c r="K2514" s="141" t="s">
        <v>53</v>
      </c>
      <c r="L2514" s="141" t="s">
        <v>821</v>
      </c>
      <c r="M2514" s="141" t="s">
        <v>311</v>
      </c>
      <c r="N2514" s="141" t="s">
        <v>269</v>
      </c>
      <c r="O2514" s="141" t="s">
        <v>62</v>
      </c>
      <c r="P2514" s="141" t="s">
        <v>1310</v>
      </c>
      <c r="Q2514" s="141" t="s">
        <v>65</v>
      </c>
      <c r="R2514" s="141" t="s">
        <v>57</v>
      </c>
      <c r="S2514" s="141" t="s">
        <v>1206</v>
      </c>
      <c r="T2514" s="227">
        <v>3.6070000000000002</v>
      </c>
      <c r="U2514" s="146">
        <v>48518</v>
      </c>
      <c r="V2514" s="208">
        <v>6.25E-2</v>
      </c>
      <c r="W2514" s="209">
        <v>5.67E-2</v>
      </c>
      <c r="X2514" s="141" t="s">
        <v>636</v>
      </c>
      <c r="Y2514" s="141"/>
      <c r="Z2514" s="148">
        <v>295000</v>
      </c>
      <c r="AA2514" s="148">
        <v>1</v>
      </c>
      <c r="AB2514" s="148">
        <v>103.56</v>
      </c>
      <c r="AC2514" s="148">
        <v>0</v>
      </c>
      <c r="AD2514" s="148">
        <v>305.50200000000001</v>
      </c>
      <c r="AE2514" s="151"/>
      <c r="AF2514" s="151"/>
      <c r="AG2514" s="141" t="s">
        <v>17</v>
      </c>
      <c r="AH2514" s="229">
        <v>1.475E-3</v>
      </c>
      <c r="AI2514" s="229">
        <v>6.4518156507077401E-4</v>
      </c>
      <c r="AJ2514" s="229">
        <v>2.3015763100000001E-4</v>
      </c>
    </row>
    <row r="2515" spans="1:36" ht="13.5" thickBot="1">
      <c r="A2515" s="153">
        <v>8700</v>
      </c>
      <c r="B2515" s="153">
        <v>12956</v>
      </c>
      <c r="C2515" s="141" t="s">
        <v>1577</v>
      </c>
      <c r="D2515" s="141">
        <v>511996803</v>
      </c>
      <c r="E2515" s="141" t="s">
        <v>429</v>
      </c>
      <c r="F2515" s="141" t="s">
        <v>1578</v>
      </c>
      <c r="G2515" s="141" t="s">
        <v>3416</v>
      </c>
      <c r="H2515" s="141" t="s">
        <v>76</v>
      </c>
      <c r="I2515" s="141" t="s">
        <v>228</v>
      </c>
      <c r="J2515" s="141" t="s">
        <v>53</v>
      </c>
      <c r="K2515" s="141" t="s">
        <v>53</v>
      </c>
      <c r="L2515" s="141" t="s">
        <v>821</v>
      </c>
      <c r="M2515" s="141" t="s">
        <v>311</v>
      </c>
      <c r="N2515" s="141" t="s">
        <v>140</v>
      </c>
      <c r="O2515" s="141" t="s">
        <v>62</v>
      </c>
      <c r="P2515" s="141" t="s">
        <v>1447</v>
      </c>
      <c r="Q2515" s="141" t="s">
        <v>1294</v>
      </c>
      <c r="R2515" s="141" t="s">
        <v>57</v>
      </c>
      <c r="S2515" s="141" t="s">
        <v>1206</v>
      </c>
      <c r="T2515" s="227">
        <v>2.2400000000000002</v>
      </c>
      <c r="U2515" s="146">
        <v>46752</v>
      </c>
      <c r="V2515" s="208">
        <v>4.53E-2</v>
      </c>
      <c r="W2515" s="209">
        <v>6.3299999999999995E-2</v>
      </c>
      <c r="X2515" s="141" t="s">
        <v>636</v>
      </c>
      <c r="Y2515" s="141"/>
      <c r="Z2515" s="148">
        <v>1898482</v>
      </c>
      <c r="AA2515" s="148">
        <v>1</v>
      </c>
      <c r="AB2515" s="148">
        <v>97.43</v>
      </c>
      <c r="AC2515" s="148">
        <v>0</v>
      </c>
      <c r="AD2515" s="148">
        <v>1849.69101</v>
      </c>
      <c r="AE2515" s="151"/>
      <c r="AF2515" s="151"/>
      <c r="AG2515" s="141" t="s">
        <v>17</v>
      </c>
      <c r="AH2515" s="229">
        <v>2.7121171419999999E-3</v>
      </c>
      <c r="AI2515" s="229">
        <v>3.9063133489441659E-3</v>
      </c>
      <c r="AJ2515" s="229">
        <v>1.393511344E-3</v>
      </c>
    </row>
    <row r="2516" spans="1:36" ht="13.5" thickBot="1">
      <c r="A2516" s="153">
        <v>8700</v>
      </c>
      <c r="B2516" s="153">
        <v>12956</v>
      </c>
      <c r="C2516" s="141" t="s">
        <v>1579</v>
      </c>
      <c r="D2516" s="141">
        <v>520038340</v>
      </c>
      <c r="E2516" s="141" t="s">
        <v>429</v>
      </c>
      <c r="F2516" s="141" t="s">
        <v>1580</v>
      </c>
      <c r="G2516" s="141" t="s">
        <v>3417</v>
      </c>
      <c r="H2516" s="141" t="s">
        <v>76</v>
      </c>
      <c r="I2516" s="141" t="s">
        <v>228</v>
      </c>
      <c r="J2516" s="141" t="s">
        <v>53</v>
      </c>
      <c r="K2516" s="141" t="s">
        <v>53</v>
      </c>
      <c r="L2516" s="141" t="s">
        <v>821</v>
      </c>
      <c r="M2516" s="141" t="s">
        <v>311</v>
      </c>
      <c r="N2516" s="141" t="s">
        <v>652</v>
      </c>
      <c r="O2516" s="141" t="s">
        <v>62</v>
      </c>
      <c r="P2516" s="141" t="s">
        <v>298</v>
      </c>
      <c r="Q2516" s="141" t="s">
        <v>298</v>
      </c>
      <c r="R2516" s="141" t="s">
        <v>57</v>
      </c>
      <c r="S2516" s="141" t="s">
        <v>1206</v>
      </c>
      <c r="T2516" s="227">
        <v>1.649</v>
      </c>
      <c r="U2516" s="146">
        <v>46203</v>
      </c>
      <c r="V2516" s="208">
        <v>6.7500000000000004E-2</v>
      </c>
      <c r="W2516" s="209">
        <v>7.3200000000000001E-2</v>
      </c>
      <c r="X2516" s="141" t="s">
        <v>636</v>
      </c>
      <c r="Y2516" s="141"/>
      <c r="Z2516" s="148">
        <v>800000</v>
      </c>
      <c r="AA2516" s="148">
        <v>1</v>
      </c>
      <c r="AB2516" s="148">
        <v>101</v>
      </c>
      <c r="AC2516" s="148">
        <v>0</v>
      </c>
      <c r="AD2516" s="148">
        <v>808</v>
      </c>
      <c r="AE2516" s="151"/>
      <c r="AF2516" s="151"/>
      <c r="AG2516" s="141" t="s">
        <v>17</v>
      </c>
      <c r="AH2516" s="229">
        <v>2.5087583099999999E-3</v>
      </c>
      <c r="AI2516" s="229">
        <v>1.7063937538123657E-3</v>
      </c>
      <c r="AJ2516" s="229">
        <v>6.0872716499999998E-4</v>
      </c>
    </row>
    <row r="2517" spans="1:36" ht="13.5" thickBot="1">
      <c r="A2517" s="153">
        <v>8700</v>
      </c>
      <c r="B2517" s="153">
        <v>12956</v>
      </c>
      <c r="C2517" s="141" t="s">
        <v>1430</v>
      </c>
      <c r="D2517" s="141">
        <v>1838863</v>
      </c>
      <c r="E2517" s="141" t="s">
        <v>430</v>
      </c>
      <c r="F2517" s="141" t="s">
        <v>1581</v>
      </c>
      <c r="G2517" s="141" t="s">
        <v>3418</v>
      </c>
      <c r="H2517" s="141" t="s">
        <v>76</v>
      </c>
      <c r="I2517" s="141" t="s">
        <v>228</v>
      </c>
      <c r="J2517" s="141" t="s">
        <v>53</v>
      </c>
      <c r="K2517" s="141" t="s">
        <v>314</v>
      </c>
      <c r="L2517" s="141" t="s">
        <v>821</v>
      </c>
      <c r="M2517" s="141" t="s">
        <v>311</v>
      </c>
      <c r="N2517" s="141" t="s">
        <v>652</v>
      </c>
      <c r="O2517" s="141" t="s">
        <v>62</v>
      </c>
      <c r="P2517" s="141" t="s">
        <v>1280</v>
      </c>
      <c r="Q2517" s="141" t="s">
        <v>65</v>
      </c>
      <c r="R2517" s="141" t="s">
        <v>57</v>
      </c>
      <c r="S2517" s="141" t="s">
        <v>1206</v>
      </c>
      <c r="T2517" s="227">
        <v>2.5049999999999999</v>
      </c>
      <c r="U2517" s="146">
        <v>47361</v>
      </c>
      <c r="V2517" s="208">
        <v>7.2400000000000006E-2</v>
      </c>
      <c r="W2517" s="209">
        <v>7.2999999999999995E-2</v>
      </c>
      <c r="X2517" s="141" t="s">
        <v>636</v>
      </c>
      <c r="Y2517" s="141"/>
      <c r="Z2517" s="148">
        <v>166932.99</v>
      </c>
      <c r="AA2517" s="148">
        <v>1</v>
      </c>
      <c r="AB2517" s="148">
        <v>100.76</v>
      </c>
      <c r="AC2517" s="148">
        <v>0</v>
      </c>
      <c r="AD2517" s="148">
        <v>168.20168000000001</v>
      </c>
      <c r="AE2517" s="151"/>
      <c r="AF2517" s="151"/>
      <c r="AG2517" s="141" t="s">
        <v>17</v>
      </c>
      <c r="AH2517" s="229">
        <v>3.1703892000000002E-4</v>
      </c>
      <c r="AI2517" s="229">
        <v>3.5522066353062666E-4</v>
      </c>
      <c r="AJ2517" s="229">
        <v>1.2671897500000001E-4</v>
      </c>
    </row>
    <row r="2518" spans="1:36" ht="13.5" thickBot="1">
      <c r="A2518" s="153">
        <v>8700</v>
      </c>
      <c r="B2518" s="153">
        <v>12956</v>
      </c>
      <c r="C2518" s="141" t="s">
        <v>1582</v>
      </c>
      <c r="D2518" s="141">
        <v>513988824</v>
      </c>
      <c r="E2518" s="141" t="s">
        <v>429</v>
      </c>
      <c r="F2518" s="141" t="s">
        <v>1583</v>
      </c>
      <c r="G2518" s="141" t="s">
        <v>3419</v>
      </c>
      <c r="H2518" s="141" t="s">
        <v>76</v>
      </c>
      <c r="I2518" s="141" t="s">
        <v>228</v>
      </c>
      <c r="J2518" s="141" t="s">
        <v>53</v>
      </c>
      <c r="K2518" s="141" t="s">
        <v>53</v>
      </c>
      <c r="L2518" s="141" t="s">
        <v>821</v>
      </c>
      <c r="M2518" s="141" t="s">
        <v>311</v>
      </c>
      <c r="N2518" s="141" t="s">
        <v>140</v>
      </c>
      <c r="O2518" s="141" t="s">
        <v>62</v>
      </c>
      <c r="P2518" s="141" t="s">
        <v>298</v>
      </c>
      <c r="Q2518" s="141" t="s">
        <v>298</v>
      </c>
      <c r="R2518" s="141" t="s">
        <v>57</v>
      </c>
      <c r="S2518" s="141" t="s">
        <v>1206</v>
      </c>
      <c r="T2518" s="227">
        <v>1.6140000000000001</v>
      </c>
      <c r="U2518" s="146">
        <v>46477</v>
      </c>
      <c r="V2518" s="208">
        <v>6.7000000000000004E-2</v>
      </c>
      <c r="W2518" s="209">
        <v>6.9900000000000004E-2</v>
      </c>
      <c r="X2518" s="141" t="s">
        <v>636</v>
      </c>
      <c r="Y2518" s="141"/>
      <c r="Z2518" s="148">
        <v>37158.1</v>
      </c>
      <c r="AA2518" s="148">
        <v>1</v>
      </c>
      <c r="AB2518" s="148">
        <v>-99.75</v>
      </c>
      <c r="AC2518" s="148">
        <v>0</v>
      </c>
      <c r="AD2518" s="148">
        <v>-37.065199999999997</v>
      </c>
      <c r="AE2518" s="151"/>
      <c r="AF2518" s="151"/>
      <c r="AG2518" s="141" t="s">
        <v>17</v>
      </c>
      <c r="AH2518" s="229">
        <v>3.5417931299999998E-4</v>
      </c>
      <c r="AI2518" s="229">
        <v>-7.827701208391843E-5</v>
      </c>
      <c r="AJ2518" s="229">
        <v>-2.7924002652179599E-5</v>
      </c>
    </row>
    <row r="2519" spans="1:36" ht="13.5" thickBot="1">
      <c r="A2519" s="153">
        <v>8700</v>
      </c>
      <c r="B2519" s="153">
        <v>12956</v>
      </c>
      <c r="C2519" s="141" t="s">
        <v>1582</v>
      </c>
      <c r="D2519" s="141">
        <v>513988824</v>
      </c>
      <c r="E2519" s="141" t="s">
        <v>429</v>
      </c>
      <c r="F2519" s="141" t="s">
        <v>4235</v>
      </c>
      <c r="G2519" s="141" t="s">
        <v>3419</v>
      </c>
      <c r="H2519" s="141" t="s">
        <v>76</v>
      </c>
      <c r="I2519" s="141" t="s">
        <v>228</v>
      </c>
      <c r="J2519" s="141" t="s">
        <v>53</v>
      </c>
      <c r="K2519" s="141" t="s">
        <v>53</v>
      </c>
      <c r="L2519" s="141" t="s">
        <v>54</v>
      </c>
      <c r="M2519" s="141" t="s">
        <v>311</v>
      </c>
      <c r="N2519" s="141" t="s">
        <v>140</v>
      </c>
      <c r="O2519" s="141" t="s">
        <v>62</v>
      </c>
      <c r="P2519" s="141" t="s">
        <v>298</v>
      </c>
      <c r="Q2519" s="141" t="s">
        <v>298</v>
      </c>
      <c r="R2519" s="141" t="s">
        <v>57</v>
      </c>
      <c r="S2519" s="141" t="s">
        <v>1206</v>
      </c>
      <c r="T2519" s="227">
        <v>1.6140000000000001</v>
      </c>
      <c r="U2519" s="146">
        <v>46477</v>
      </c>
      <c r="V2519" s="208">
        <v>6.7000000000000004E-2</v>
      </c>
      <c r="W2519" s="209">
        <v>6.9900000000000004E-2</v>
      </c>
      <c r="X2519" s="141" t="s">
        <v>636</v>
      </c>
      <c r="Y2519" s="141"/>
      <c r="Z2519" s="148">
        <v>371581</v>
      </c>
      <c r="AA2519" s="148">
        <v>1</v>
      </c>
      <c r="AB2519" s="148">
        <v>99.264700000000005</v>
      </c>
      <c r="AC2519" s="148">
        <v>0</v>
      </c>
      <c r="AD2519" s="148">
        <v>368.84876000000003</v>
      </c>
      <c r="AE2519" s="151"/>
      <c r="AF2519" s="151"/>
      <c r="AG2519" s="141" t="s">
        <v>17</v>
      </c>
      <c r="AH2519" s="229">
        <f>+Z2519/104913242</f>
        <v>3.5417931322720918E-3</v>
      </c>
      <c r="AI2519" s="229">
        <v>7.7896190614534214E-4</v>
      </c>
      <c r="AJ2519" s="229">
        <v>2.7788151000000003E-4</v>
      </c>
    </row>
    <row r="2520" spans="1:36" ht="13.5" thickBot="1">
      <c r="A2520" s="153">
        <v>8700</v>
      </c>
      <c r="B2520" s="153">
        <v>12956</v>
      </c>
      <c r="C2520" s="141" t="s">
        <v>1584</v>
      </c>
      <c r="D2520" s="141">
        <v>520038506</v>
      </c>
      <c r="E2520" s="141" t="s">
        <v>429</v>
      </c>
      <c r="F2520" s="141" t="s">
        <v>2080</v>
      </c>
      <c r="G2520" s="141" t="s">
        <v>3709</v>
      </c>
      <c r="H2520" s="141" t="s">
        <v>76</v>
      </c>
      <c r="I2520" s="141" t="s">
        <v>228</v>
      </c>
      <c r="J2520" s="141" t="s">
        <v>53</v>
      </c>
      <c r="K2520" s="141" t="s">
        <v>53</v>
      </c>
      <c r="L2520" s="141" t="s">
        <v>821</v>
      </c>
      <c r="M2520" s="141" t="s">
        <v>311</v>
      </c>
      <c r="N2520" s="141" t="s">
        <v>651</v>
      </c>
      <c r="O2520" s="141" t="s">
        <v>62</v>
      </c>
      <c r="P2520" s="141" t="s">
        <v>1288</v>
      </c>
      <c r="Q2520" s="141" t="s">
        <v>65</v>
      </c>
      <c r="R2520" s="141" t="s">
        <v>57</v>
      </c>
      <c r="S2520" s="141" t="s">
        <v>1206</v>
      </c>
      <c r="T2520" s="227">
        <v>6.242</v>
      </c>
      <c r="U2520" s="146">
        <v>50100</v>
      </c>
      <c r="V2520" s="208">
        <v>4.9399999999999999E-2</v>
      </c>
      <c r="W2520" s="209">
        <v>6.6799999999999998E-2</v>
      </c>
      <c r="X2520" s="141" t="s">
        <v>636</v>
      </c>
      <c r="Y2520" s="141"/>
      <c r="Z2520" s="148">
        <v>55000</v>
      </c>
      <c r="AA2520" s="148">
        <v>1</v>
      </c>
      <c r="AB2520" s="148">
        <v>92.67</v>
      </c>
      <c r="AC2520" s="148">
        <v>0</v>
      </c>
      <c r="AD2520" s="148">
        <v>50.968499999999999</v>
      </c>
      <c r="AE2520" s="151"/>
      <c r="AF2520" s="151"/>
      <c r="AG2520" s="141" t="s">
        <v>17</v>
      </c>
      <c r="AH2520" s="229">
        <v>6.12744415391694E-5</v>
      </c>
      <c r="AI2520" s="229">
        <v>1.0763902232819995E-4</v>
      </c>
      <c r="AJ2520" s="229">
        <v>3.8398404141286599E-5</v>
      </c>
    </row>
    <row r="2521" spans="1:36" ht="13.5" thickBot="1">
      <c r="A2521" s="153">
        <v>8700</v>
      </c>
      <c r="B2521" s="153">
        <v>12956</v>
      </c>
      <c r="C2521" s="141" t="s">
        <v>1584</v>
      </c>
      <c r="D2521" s="141">
        <v>520038506</v>
      </c>
      <c r="E2521" s="141" t="s">
        <v>429</v>
      </c>
      <c r="F2521" s="141" t="s">
        <v>1585</v>
      </c>
      <c r="G2521" s="141" t="s">
        <v>3420</v>
      </c>
      <c r="H2521" s="141" t="s">
        <v>76</v>
      </c>
      <c r="I2521" s="141" t="s">
        <v>229</v>
      </c>
      <c r="J2521" s="141" t="s">
        <v>53</v>
      </c>
      <c r="K2521" s="141" t="s">
        <v>53</v>
      </c>
      <c r="L2521" s="141" t="s">
        <v>821</v>
      </c>
      <c r="M2521" s="141" t="s">
        <v>311</v>
      </c>
      <c r="N2521" s="141" t="s">
        <v>651</v>
      </c>
      <c r="O2521" s="141" t="s">
        <v>62</v>
      </c>
      <c r="P2521" s="141" t="s">
        <v>1288</v>
      </c>
      <c r="Q2521" s="141" t="s">
        <v>65</v>
      </c>
      <c r="R2521" s="141" t="s">
        <v>57</v>
      </c>
      <c r="S2521" s="141" t="s">
        <v>1206</v>
      </c>
      <c r="T2521" s="227">
        <v>6.9109999999999996</v>
      </c>
      <c r="U2521" s="146">
        <v>50100</v>
      </c>
      <c r="V2521" s="208">
        <v>2.5600000000000001E-2</v>
      </c>
      <c r="W2521" s="209">
        <v>4.24E-2</v>
      </c>
      <c r="X2521" s="141" t="s">
        <v>636</v>
      </c>
      <c r="Y2521" s="141"/>
      <c r="Z2521" s="148">
        <v>312562</v>
      </c>
      <c r="AA2521" s="148">
        <v>1</v>
      </c>
      <c r="AB2521" s="148">
        <v>97.49</v>
      </c>
      <c r="AC2521" s="148">
        <v>0</v>
      </c>
      <c r="AD2521" s="148">
        <v>304.71669000000003</v>
      </c>
      <c r="AE2521" s="151"/>
      <c r="AF2521" s="151"/>
      <c r="AG2521" s="141" t="s">
        <v>17</v>
      </c>
      <c r="AH2521" s="229">
        <v>2.97542076E-4</v>
      </c>
      <c r="AI2521" s="229">
        <v>6.4352308972571656E-4</v>
      </c>
      <c r="AJ2521" s="229">
        <v>2.2956599800000001E-4</v>
      </c>
    </row>
    <row r="2522" spans="1:36" ht="13.5" thickBot="1">
      <c r="A2522" s="153">
        <v>8700</v>
      </c>
      <c r="B2522" s="153">
        <v>12956</v>
      </c>
      <c r="C2522" s="141" t="s">
        <v>1459</v>
      </c>
      <c r="D2522" s="141">
        <v>513141879</v>
      </c>
      <c r="E2522" s="141" t="s">
        <v>429</v>
      </c>
      <c r="F2522" s="141" t="s">
        <v>1586</v>
      </c>
      <c r="G2522" s="141" t="s">
        <v>3421</v>
      </c>
      <c r="H2522" s="141" t="s">
        <v>76</v>
      </c>
      <c r="I2522" s="141" t="s">
        <v>229</v>
      </c>
      <c r="J2522" s="141" t="s">
        <v>53</v>
      </c>
      <c r="K2522" s="141" t="s">
        <v>53</v>
      </c>
      <c r="L2522" s="141" t="s">
        <v>821</v>
      </c>
      <c r="M2522" s="141" t="s">
        <v>311</v>
      </c>
      <c r="N2522" s="141" t="s">
        <v>256</v>
      </c>
      <c r="O2522" s="141" t="s">
        <v>62</v>
      </c>
      <c r="P2522" s="141" t="s">
        <v>1288</v>
      </c>
      <c r="Q2522" s="141" t="s">
        <v>65</v>
      </c>
      <c r="R2522" s="141" t="s">
        <v>57</v>
      </c>
      <c r="S2522" s="141" t="s">
        <v>1206</v>
      </c>
      <c r="T2522" s="227">
        <v>4.1660000000000004</v>
      </c>
      <c r="U2522" s="146">
        <v>49016</v>
      </c>
      <c r="V2522" s="208">
        <v>2.9899999999999999E-2</v>
      </c>
      <c r="W2522" s="209">
        <v>3.0800000000000001E-2</v>
      </c>
      <c r="X2522" s="141" t="s">
        <v>636</v>
      </c>
      <c r="Y2522" s="141"/>
      <c r="Z2522" s="148">
        <v>978987</v>
      </c>
      <c r="AA2522" s="148">
        <v>1</v>
      </c>
      <c r="AB2522" s="148">
        <v>108.95</v>
      </c>
      <c r="AC2522" s="148">
        <v>0</v>
      </c>
      <c r="AD2522" s="148">
        <v>1066.60634</v>
      </c>
      <c r="AE2522" s="151"/>
      <c r="AF2522" s="151"/>
      <c r="AG2522" s="141" t="s">
        <v>17</v>
      </c>
      <c r="AH2522" s="229">
        <v>1.2237337500000001E-3</v>
      </c>
      <c r="AI2522" s="229">
        <v>2.252537619248352E-3</v>
      </c>
      <c r="AJ2522" s="229">
        <v>8.0355477000000001E-4</v>
      </c>
    </row>
    <row r="2523" spans="1:36" ht="13.5" thickBot="1">
      <c r="A2523" s="153">
        <v>8700</v>
      </c>
      <c r="B2523" s="153">
        <v>12956</v>
      </c>
      <c r="C2523" s="141" t="s">
        <v>1587</v>
      </c>
      <c r="D2523" s="141">
        <v>520039413</v>
      </c>
      <c r="E2523" s="141" t="s">
        <v>429</v>
      </c>
      <c r="F2523" s="141" t="s">
        <v>1588</v>
      </c>
      <c r="G2523" s="141" t="s">
        <v>3422</v>
      </c>
      <c r="H2523" s="141" t="s">
        <v>76</v>
      </c>
      <c r="I2523" s="141" t="s">
        <v>228</v>
      </c>
      <c r="J2523" s="141" t="s">
        <v>53</v>
      </c>
      <c r="K2523" s="141" t="s">
        <v>53</v>
      </c>
      <c r="L2523" s="141" t="s">
        <v>821</v>
      </c>
      <c r="M2523" s="141" t="s">
        <v>311</v>
      </c>
      <c r="N2523" s="141" t="s">
        <v>252</v>
      </c>
      <c r="O2523" s="141" t="s">
        <v>62</v>
      </c>
      <c r="P2523" s="141" t="s">
        <v>1293</v>
      </c>
      <c r="Q2523" s="141" t="s">
        <v>1294</v>
      </c>
      <c r="R2523" s="141" t="s">
        <v>57</v>
      </c>
      <c r="S2523" s="141" t="s">
        <v>1206</v>
      </c>
      <c r="T2523" s="227">
        <v>2.6179999999999999</v>
      </c>
      <c r="U2523" s="146">
        <v>47515</v>
      </c>
      <c r="V2523" s="208">
        <v>4.1000000000000002E-2</v>
      </c>
      <c r="W2523" s="209">
        <v>5.2999999999999999E-2</v>
      </c>
      <c r="X2523" s="141" t="s">
        <v>636</v>
      </c>
      <c r="Y2523" s="141"/>
      <c r="Z2523" s="148">
        <v>235740</v>
      </c>
      <c r="AA2523" s="148">
        <v>1</v>
      </c>
      <c r="AB2523" s="148">
        <v>97.79</v>
      </c>
      <c r="AC2523" s="148">
        <v>0</v>
      </c>
      <c r="AD2523" s="148">
        <v>230.53014999999999</v>
      </c>
      <c r="AE2523" s="151"/>
      <c r="AF2523" s="151"/>
      <c r="AG2523" s="141" t="s">
        <v>17</v>
      </c>
      <c r="AH2523" s="229">
        <v>6.3076227599999997E-4</v>
      </c>
      <c r="AI2523" s="229">
        <v>4.8685050498196503E-4</v>
      </c>
      <c r="AJ2523" s="229">
        <v>1.7367569900000001E-4</v>
      </c>
    </row>
    <row r="2524" spans="1:36" ht="13.5" thickBot="1">
      <c r="A2524" s="153">
        <v>8700</v>
      </c>
      <c r="B2524" s="153">
        <v>12956</v>
      </c>
      <c r="C2524" s="141" t="s">
        <v>1461</v>
      </c>
      <c r="D2524" s="141">
        <v>513605519</v>
      </c>
      <c r="E2524" s="141" t="s">
        <v>429</v>
      </c>
      <c r="F2524" s="141" t="s">
        <v>3423</v>
      </c>
      <c r="G2524" s="141" t="s">
        <v>3424</v>
      </c>
      <c r="H2524" s="141" t="s">
        <v>76</v>
      </c>
      <c r="I2524" s="141" t="s">
        <v>229</v>
      </c>
      <c r="J2524" s="141" t="s">
        <v>53</v>
      </c>
      <c r="K2524" s="141" t="s">
        <v>53</v>
      </c>
      <c r="L2524" s="141" t="s">
        <v>821</v>
      </c>
      <c r="M2524" s="141" t="s">
        <v>311</v>
      </c>
      <c r="N2524" s="141" t="s">
        <v>140</v>
      </c>
      <c r="O2524" s="141" t="s">
        <v>62</v>
      </c>
      <c r="P2524" s="141" t="s">
        <v>298</v>
      </c>
      <c r="Q2524" s="141" t="s">
        <v>298</v>
      </c>
      <c r="R2524" s="141" t="s">
        <v>57</v>
      </c>
      <c r="S2524" s="141" t="s">
        <v>1206</v>
      </c>
      <c r="T2524" s="227">
        <v>3.4529999999999998</v>
      </c>
      <c r="U2524" s="146">
        <v>47027</v>
      </c>
      <c r="V2524" s="208">
        <v>3.8899999999999997E-2</v>
      </c>
      <c r="W2524" s="209">
        <v>5.4100000000000002E-2</v>
      </c>
      <c r="X2524" s="141" t="s">
        <v>636</v>
      </c>
      <c r="Y2524" s="141"/>
      <c r="Z2524" s="148">
        <v>295200</v>
      </c>
      <c r="AA2524" s="148">
        <v>1</v>
      </c>
      <c r="AB2524" s="148">
        <v>108.03</v>
      </c>
      <c r="AC2524" s="148">
        <v>0</v>
      </c>
      <c r="AD2524" s="148">
        <v>318.90456</v>
      </c>
      <c r="AE2524" s="151"/>
      <c r="AF2524" s="151"/>
      <c r="AG2524" s="141" t="s">
        <v>17</v>
      </c>
      <c r="AH2524" s="229">
        <v>2.4225593449999998E-3</v>
      </c>
      <c r="AI2524" s="229">
        <v>6.7348607579985256E-4</v>
      </c>
      <c r="AJ2524" s="229">
        <v>2.4025478799999999E-4</v>
      </c>
    </row>
    <row r="2525" spans="1:36" ht="13.5" thickBot="1">
      <c r="A2525" s="153">
        <v>8700</v>
      </c>
      <c r="B2525" s="153">
        <v>12956</v>
      </c>
      <c r="C2525" s="141" t="s">
        <v>1589</v>
      </c>
      <c r="D2525" s="141">
        <v>511519829</v>
      </c>
      <c r="E2525" s="141" t="s">
        <v>429</v>
      </c>
      <c r="F2525" s="141" t="s">
        <v>1590</v>
      </c>
      <c r="G2525" s="141" t="s">
        <v>3425</v>
      </c>
      <c r="H2525" s="141" t="s">
        <v>76</v>
      </c>
      <c r="I2525" s="141" t="s">
        <v>229</v>
      </c>
      <c r="J2525" s="141" t="s">
        <v>53</v>
      </c>
      <c r="K2525" s="141" t="s">
        <v>53</v>
      </c>
      <c r="L2525" s="141" t="s">
        <v>821</v>
      </c>
      <c r="M2525" s="141" t="s">
        <v>311</v>
      </c>
      <c r="N2525" s="141" t="s">
        <v>651</v>
      </c>
      <c r="O2525" s="141" t="s">
        <v>62</v>
      </c>
      <c r="P2525" s="141" t="s">
        <v>298</v>
      </c>
      <c r="Q2525" s="141" t="s">
        <v>298</v>
      </c>
      <c r="R2525" s="141" t="s">
        <v>57</v>
      </c>
      <c r="S2525" s="141" t="s">
        <v>1206</v>
      </c>
      <c r="T2525" s="227">
        <v>2.1419999999999999</v>
      </c>
      <c r="U2525" s="146">
        <v>46387</v>
      </c>
      <c r="V2525" s="208">
        <v>3.4299999999999997E-2</v>
      </c>
      <c r="W2525" s="209">
        <v>3.78E-2</v>
      </c>
      <c r="X2525" s="141" t="s">
        <v>636</v>
      </c>
      <c r="Y2525" s="141"/>
      <c r="Z2525" s="148">
        <v>2211000</v>
      </c>
      <c r="AA2525" s="148">
        <v>1</v>
      </c>
      <c r="AB2525" s="148">
        <v>108.1</v>
      </c>
      <c r="AC2525" s="148">
        <v>0</v>
      </c>
      <c r="AD2525" s="148">
        <v>2390.0909999999999</v>
      </c>
      <c r="AE2525" s="151"/>
      <c r="AF2525" s="151"/>
      <c r="AG2525" s="141" t="s">
        <v>17</v>
      </c>
      <c r="AH2525" s="229">
        <v>3.3298192770000001E-3</v>
      </c>
      <c r="AI2525" s="229">
        <v>5.0475697443603355E-3</v>
      </c>
      <c r="AJ2525" s="229">
        <v>1.800635297E-3</v>
      </c>
    </row>
    <row r="2526" spans="1:36" ht="13.5" thickBot="1">
      <c r="A2526" s="153">
        <v>8700</v>
      </c>
      <c r="B2526" s="153">
        <v>12956</v>
      </c>
      <c r="C2526" s="141" t="s">
        <v>1591</v>
      </c>
      <c r="D2526" s="141">
        <v>510488190</v>
      </c>
      <c r="E2526" s="141" t="s">
        <v>429</v>
      </c>
      <c r="F2526" s="141" t="s">
        <v>1592</v>
      </c>
      <c r="G2526" s="141" t="s">
        <v>3426</v>
      </c>
      <c r="H2526" s="141" t="s">
        <v>76</v>
      </c>
      <c r="I2526" s="141" t="s">
        <v>228</v>
      </c>
      <c r="J2526" s="141" t="s">
        <v>53</v>
      </c>
      <c r="K2526" s="141" t="s">
        <v>53</v>
      </c>
      <c r="L2526" s="141" t="s">
        <v>821</v>
      </c>
      <c r="M2526" s="141" t="s">
        <v>311</v>
      </c>
      <c r="N2526" s="141" t="s">
        <v>140</v>
      </c>
      <c r="O2526" s="141" t="s">
        <v>62</v>
      </c>
      <c r="P2526" s="141" t="s">
        <v>1280</v>
      </c>
      <c r="Q2526" s="141" t="s">
        <v>65</v>
      </c>
      <c r="R2526" s="141" t="s">
        <v>57</v>
      </c>
      <c r="S2526" s="141" t="s">
        <v>1206</v>
      </c>
      <c r="T2526" s="227">
        <v>2.8420000000000001</v>
      </c>
      <c r="U2526" s="146">
        <v>47452</v>
      </c>
      <c r="V2526" s="208">
        <v>5.3400000000000003E-2</v>
      </c>
      <c r="W2526" s="209">
        <v>6.2399999999999997E-2</v>
      </c>
      <c r="X2526" s="141" t="s">
        <v>636</v>
      </c>
      <c r="Y2526" s="141"/>
      <c r="Z2526" s="148">
        <v>304000</v>
      </c>
      <c r="AA2526" s="148">
        <v>1</v>
      </c>
      <c r="AB2526" s="148">
        <v>99.54</v>
      </c>
      <c r="AC2526" s="148">
        <v>0</v>
      </c>
      <c r="AD2526" s="148">
        <v>302.60160000000002</v>
      </c>
      <c r="AE2526" s="151"/>
      <c r="AF2526" s="151"/>
      <c r="AG2526" s="141" t="s">
        <v>17</v>
      </c>
      <c r="AH2526" s="229">
        <v>4.36386604E-4</v>
      </c>
      <c r="AI2526" s="229">
        <v>6.3905628729409405E-4</v>
      </c>
      <c r="AJ2526" s="229">
        <v>2.2797254200000001E-4</v>
      </c>
    </row>
    <row r="2527" spans="1:36" ht="13.5" thickBot="1">
      <c r="A2527" s="153">
        <v>8700</v>
      </c>
      <c r="B2527" s="153">
        <v>12956</v>
      </c>
      <c r="C2527" s="141" t="s">
        <v>1344</v>
      </c>
      <c r="D2527" s="141">
        <v>520033309</v>
      </c>
      <c r="E2527" s="141" t="s">
        <v>429</v>
      </c>
      <c r="F2527" s="141" t="s">
        <v>1593</v>
      </c>
      <c r="G2527" s="141" t="s">
        <v>3427</v>
      </c>
      <c r="H2527" s="141" t="s">
        <v>76</v>
      </c>
      <c r="I2527" s="141" t="s">
        <v>228</v>
      </c>
      <c r="J2527" s="141" t="s">
        <v>53</v>
      </c>
      <c r="K2527" s="141" t="s">
        <v>53</v>
      </c>
      <c r="L2527" s="141" t="s">
        <v>821</v>
      </c>
      <c r="M2527" s="141" t="s">
        <v>311</v>
      </c>
      <c r="N2527" s="141" t="s">
        <v>140</v>
      </c>
      <c r="O2527" s="141" t="s">
        <v>62</v>
      </c>
      <c r="P2527" s="141" t="s">
        <v>298</v>
      </c>
      <c r="Q2527" s="141" t="s">
        <v>298</v>
      </c>
      <c r="R2527" s="141" t="s">
        <v>57</v>
      </c>
      <c r="S2527" s="141" t="s">
        <v>1206</v>
      </c>
      <c r="T2527" s="227">
        <v>0.49199999999999999</v>
      </c>
      <c r="U2527" s="146">
        <v>45748</v>
      </c>
      <c r="V2527" s="208">
        <v>5.62E-2</v>
      </c>
      <c r="W2527" s="209">
        <v>7.2599999999999998E-2</v>
      </c>
      <c r="X2527" s="141" t="s">
        <v>636</v>
      </c>
      <c r="Y2527" s="141"/>
      <c r="Z2527" s="148">
        <v>740350</v>
      </c>
      <c r="AA2527" s="148">
        <v>1</v>
      </c>
      <c r="AB2527" s="148">
        <v>100.67</v>
      </c>
      <c r="AC2527" s="148">
        <v>0</v>
      </c>
      <c r="AD2527" s="148">
        <v>745.31034</v>
      </c>
      <c r="AE2527" s="151"/>
      <c r="AF2527" s="151"/>
      <c r="AG2527" s="141" t="s">
        <v>17</v>
      </c>
      <c r="AH2527" s="229">
        <v>3.686803697E-3</v>
      </c>
      <c r="AI2527" s="229">
        <v>1.5740011247868447E-3</v>
      </c>
      <c r="AJ2527" s="229">
        <v>5.6149832999999999E-4</v>
      </c>
    </row>
    <row r="2528" spans="1:36" ht="13.5" thickBot="1">
      <c r="A2528" s="153">
        <v>8700</v>
      </c>
      <c r="B2528" s="153">
        <v>12956</v>
      </c>
      <c r="C2528" s="141" t="s">
        <v>1594</v>
      </c>
      <c r="D2528" s="141">
        <v>520039264</v>
      </c>
      <c r="E2528" s="141" t="s">
        <v>429</v>
      </c>
      <c r="F2528" s="141" t="s">
        <v>1595</v>
      </c>
      <c r="G2528" s="141" t="s">
        <v>3428</v>
      </c>
      <c r="H2528" s="141" t="s">
        <v>76</v>
      </c>
      <c r="I2528" s="141" t="s">
        <v>228</v>
      </c>
      <c r="J2528" s="141" t="s">
        <v>53</v>
      </c>
      <c r="K2528" s="141" t="s">
        <v>53</v>
      </c>
      <c r="L2528" s="141" t="s">
        <v>821</v>
      </c>
      <c r="M2528" s="141" t="s">
        <v>311</v>
      </c>
      <c r="N2528" s="141" t="s">
        <v>140</v>
      </c>
      <c r="O2528" s="141" t="s">
        <v>62</v>
      </c>
      <c r="P2528" s="141" t="s">
        <v>1464</v>
      </c>
      <c r="Q2528" s="141" t="s">
        <v>1294</v>
      </c>
      <c r="R2528" s="141" t="s">
        <v>57</v>
      </c>
      <c r="S2528" s="141" t="s">
        <v>1206</v>
      </c>
      <c r="T2528" s="227">
        <v>1.841</v>
      </c>
      <c r="U2528" s="146">
        <v>46645</v>
      </c>
      <c r="V2528" s="208">
        <v>6.9000000000000006E-2</v>
      </c>
      <c r="W2528" s="209">
        <v>6.6299999999999998E-2</v>
      </c>
      <c r="X2528" s="141" t="s">
        <v>636</v>
      </c>
      <c r="Y2528" s="141"/>
      <c r="Z2528" s="148">
        <v>161250</v>
      </c>
      <c r="AA2528" s="148">
        <v>1</v>
      </c>
      <c r="AB2528" s="148">
        <v>100.98</v>
      </c>
      <c r="AC2528" s="148">
        <v>0</v>
      </c>
      <c r="AD2528" s="148">
        <v>162.83025000000001</v>
      </c>
      <c r="AE2528" s="151"/>
      <c r="AF2528" s="151"/>
      <c r="AG2528" s="141" t="s">
        <v>17</v>
      </c>
      <c r="AH2528" s="229">
        <v>9.5555555500000003E-4</v>
      </c>
      <c r="AI2528" s="229">
        <v>3.4387688308379452E-4</v>
      </c>
      <c r="AJ2528" s="229">
        <v>1.2267227199999999E-4</v>
      </c>
    </row>
    <row r="2529" spans="1:36" ht="13.5" thickBot="1">
      <c r="A2529" s="153">
        <v>8700</v>
      </c>
      <c r="B2529" s="153">
        <v>12956</v>
      </c>
      <c r="C2529" s="141" t="s">
        <v>1597</v>
      </c>
      <c r="D2529" s="141">
        <v>520033424</v>
      </c>
      <c r="E2529" s="141" t="s">
        <v>429</v>
      </c>
      <c r="F2529" s="141" t="s">
        <v>1598</v>
      </c>
      <c r="G2529" s="141" t="s">
        <v>3429</v>
      </c>
      <c r="H2529" s="141" t="s">
        <v>76</v>
      </c>
      <c r="I2529" s="141" t="s">
        <v>228</v>
      </c>
      <c r="J2529" s="141" t="s">
        <v>53</v>
      </c>
      <c r="K2529" s="141" t="s">
        <v>53</v>
      </c>
      <c r="L2529" s="141" t="s">
        <v>821</v>
      </c>
      <c r="M2529" s="141" t="s">
        <v>311</v>
      </c>
      <c r="N2529" s="141" t="s">
        <v>140</v>
      </c>
      <c r="O2529" s="141" t="s">
        <v>62</v>
      </c>
      <c r="P2529" s="141" t="s">
        <v>1333</v>
      </c>
      <c r="Q2529" s="141" t="s">
        <v>65</v>
      </c>
      <c r="R2529" s="141" t="s">
        <v>57</v>
      </c>
      <c r="S2529" s="141" t="s">
        <v>1206</v>
      </c>
      <c r="T2529" s="227">
        <v>3.2290000000000001</v>
      </c>
      <c r="U2529" s="146">
        <v>48029</v>
      </c>
      <c r="V2529" s="208">
        <v>0.05</v>
      </c>
      <c r="W2529" s="209">
        <v>5.96E-2</v>
      </c>
      <c r="X2529" s="141" t="s">
        <v>636</v>
      </c>
      <c r="Y2529" s="141"/>
      <c r="Z2529" s="148">
        <v>1800000</v>
      </c>
      <c r="AA2529" s="148">
        <v>1</v>
      </c>
      <c r="AB2529" s="148">
        <v>98.5</v>
      </c>
      <c r="AC2529" s="148">
        <v>0</v>
      </c>
      <c r="AD2529" s="148">
        <v>1773</v>
      </c>
      <c r="AE2529" s="151"/>
      <c r="AF2529" s="151"/>
      <c r="AG2529" s="141" t="s">
        <v>17</v>
      </c>
      <c r="AH2529" s="229">
        <v>6.7720854630000001E-3</v>
      </c>
      <c r="AI2529" s="229">
        <v>3.7443516404818372E-3</v>
      </c>
      <c r="AJ2529" s="229">
        <v>1.335734238E-3</v>
      </c>
    </row>
    <row r="2530" spans="1:36" ht="13.5" thickBot="1">
      <c r="A2530" s="153">
        <v>8700</v>
      </c>
      <c r="B2530" s="153">
        <v>12956</v>
      </c>
      <c r="C2530" s="141" t="s">
        <v>1340</v>
      </c>
      <c r="D2530" s="141">
        <v>520029935</v>
      </c>
      <c r="E2530" s="141" t="s">
        <v>429</v>
      </c>
      <c r="F2530" s="141" t="s">
        <v>1599</v>
      </c>
      <c r="G2530" s="141" t="s">
        <v>3430</v>
      </c>
      <c r="H2530" s="141" t="s">
        <v>76</v>
      </c>
      <c r="I2530" s="141" t="s">
        <v>229</v>
      </c>
      <c r="J2530" s="141" t="s">
        <v>53</v>
      </c>
      <c r="K2530" s="141" t="s">
        <v>53</v>
      </c>
      <c r="L2530" s="141" t="s">
        <v>821</v>
      </c>
      <c r="M2530" s="141" t="s">
        <v>311</v>
      </c>
      <c r="N2530" s="141" t="s">
        <v>256</v>
      </c>
      <c r="O2530" s="141" t="s">
        <v>62</v>
      </c>
      <c r="P2530" s="141" t="s">
        <v>1288</v>
      </c>
      <c r="Q2530" s="141" t="s">
        <v>65</v>
      </c>
      <c r="R2530" s="141" t="s">
        <v>57</v>
      </c>
      <c r="S2530" s="141" t="s">
        <v>1206</v>
      </c>
      <c r="T2530" s="227">
        <v>3.87</v>
      </c>
      <c r="U2530" s="146">
        <v>48913</v>
      </c>
      <c r="V2530" s="208">
        <v>3.1699999999999999E-2</v>
      </c>
      <c r="W2530" s="209">
        <v>3.0800000000000001E-2</v>
      </c>
      <c r="X2530" s="141" t="s">
        <v>636</v>
      </c>
      <c r="Y2530" s="141"/>
      <c r="Z2530" s="148">
        <v>1797014</v>
      </c>
      <c r="AA2530" s="148">
        <v>1</v>
      </c>
      <c r="AB2530" s="148">
        <v>110.29</v>
      </c>
      <c r="AC2530" s="148">
        <v>0</v>
      </c>
      <c r="AD2530" s="148">
        <v>1981.9267400000001</v>
      </c>
      <c r="AE2530" s="151"/>
      <c r="AF2530" s="151"/>
      <c r="AG2530" s="141" t="s">
        <v>17</v>
      </c>
      <c r="AH2530" s="229">
        <v>2.127902901E-3</v>
      </c>
      <c r="AI2530" s="229">
        <v>4.1855784772892382E-3</v>
      </c>
      <c r="AJ2530" s="229">
        <v>1.493134464E-3</v>
      </c>
    </row>
    <row r="2531" spans="1:36" ht="13.5" thickBot="1">
      <c r="A2531" s="153">
        <v>8700</v>
      </c>
      <c r="B2531" s="153">
        <v>12956</v>
      </c>
      <c r="C2531" s="141" t="s">
        <v>1204</v>
      </c>
      <c r="D2531" s="141">
        <v>520000118</v>
      </c>
      <c r="E2531" s="141" t="s">
        <v>429</v>
      </c>
      <c r="F2531" s="141" t="s">
        <v>1600</v>
      </c>
      <c r="G2531" s="141" t="s">
        <v>3431</v>
      </c>
      <c r="H2531" s="141" t="s">
        <v>76</v>
      </c>
      <c r="I2531" s="141" t="s">
        <v>228</v>
      </c>
      <c r="J2531" s="141" t="s">
        <v>53</v>
      </c>
      <c r="K2531" s="141" t="s">
        <v>53</v>
      </c>
      <c r="L2531" s="141" t="s">
        <v>821</v>
      </c>
      <c r="M2531" s="141" t="s">
        <v>311</v>
      </c>
      <c r="N2531" s="141" t="s">
        <v>256</v>
      </c>
      <c r="O2531" s="141" t="s">
        <v>62</v>
      </c>
      <c r="P2531" s="141" t="s">
        <v>1205</v>
      </c>
      <c r="Q2531" s="141" t="s">
        <v>65</v>
      </c>
      <c r="R2531" s="141" t="s">
        <v>57</v>
      </c>
      <c r="S2531" s="141" t="s">
        <v>1206</v>
      </c>
      <c r="T2531" s="227">
        <v>0.64800000000000002</v>
      </c>
      <c r="U2531" s="146">
        <v>45806</v>
      </c>
      <c r="V2531" s="208">
        <v>3.7600000000000001E-2</v>
      </c>
      <c r="W2531" s="209">
        <v>4.4499999999999998E-2</v>
      </c>
      <c r="X2531" s="141" t="s">
        <v>636</v>
      </c>
      <c r="Y2531" s="141"/>
      <c r="Z2531" s="148">
        <v>1340000</v>
      </c>
      <c r="AA2531" s="148">
        <v>1</v>
      </c>
      <c r="AB2531" s="148">
        <v>100.87</v>
      </c>
      <c r="AC2531" s="148">
        <v>0</v>
      </c>
      <c r="AD2531" s="148">
        <v>1351.6579999999999</v>
      </c>
      <c r="AE2531" s="151"/>
      <c r="AF2531" s="151"/>
      <c r="AG2531" s="141" t="s">
        <v>17</v>
      </c>
      <c r="AH2531" s="229">
        <v>1.1112336600000001E-3</v>
      </c>
      <c r="AI2531" s="229">
        <v>2.8545306540724187E-3</v>
      </c>
      <c r="AJ2531" s="229">
        <v>1.0183056220000001E-3</v>
      </c>
    </row>
    <row r="2532" spans="1:36" ht="13.5" thickBot="1">
      <c r="A2532" s="153">
        <v>8700</v>
      </c>
      <c r="B2532" s="153">
        <v>12956</v>
      </c>
      <c r="C2532" s="141" t="s">
        <v>1204</v>
      </c>
      <c r="D2532" s="141">
        <v>520000118</v>
      </c>
      <c r="E2532" s="141" t="s">
        <v>429</v>
      </c>
      <c r="F2532" s="141" t="s">
        <v>1601</v>
      </c>
      <c r="G2532" s="141" t="s">
        <v>3432</v>
      </c>
      <c r="H2532" s="141" t="s">
        <v>76</v>
      </c>
      <c r="I2532" s="141" t="s">
        <v>229</v>
      </c>
      <c r="J2532" s="141" t="s">
        <v>53</v>
      </c>
      <c r="K2532" s="141" t="s">
        <v>53</v>
      </c>
      <c r="L2532" s="141" t="s">
        <v>821</v>
      </c>
      <c r="M2532" s="141" t="s">
        <v>311</v>
      </c>
      <c r="N2532" s="141" t="s">
        <v>256</v>
      </c>
      <c r="O2532" s="141" t="s">
        <v>62</v>
      </c>
      <c r="P2532" s="141" t="s">
        <v>1205</v>
      </c>
      <c r="Q2532" s="141" t="s">
        <v>65</v>
      </c>
      <c r="R2532" s="141" t="s">
        <v>57</v>
      </c>
      <c r="S2532" s="141" t="s">
        <v>1206</v>
      </c>
      <c r="T2532" s="227">
        <v>3.9140000000000001</v>
      </c>
      <c r="U2532" s="146">
        <v>48547</v>
      </c>
      <c r="V2532" s="208">
        <v>1.3899999999999999E-2</v>
      </c>
      <c r="W2532" s="209">
        <v>2.4799999999999999E-2</v>
      </c>
      <c r="X2532" s="141" t="s">
        <v>636</v>
      </c>
      <c r="Y2532" s="141"/>
      <c r="Z2532" s="148">
        <v>1611000</v>
      </c>
      <c r="AA2532" s="148">
        <v>1</v>
      </c>
      <c r="AB2532" s="148">
        <v>103.84</v>
      </c>
      <c r="AC2532" s="148">
        <v>0</v>
      </c>
      <c r="AD2532" s="148">
        <v>1672.8624</v>
      </c>
      <c r="AE2532" s="151"/>
      <c r="AF2532" s="151"/>
      <c r="AG2532" s="141" t="s">
        <v>17</v>
      </c>
      <c r="AH2532" s="229">
        <v>8.9499999999999996E-4</v>
      </c>
      <c r="AI2532" s="229">
        <v>3.5328737009252022E-3</v>
      </c>
      <c r="AJ2532" s="229">
        <v>1.260293053E-3</v>
      </c>
    </row>
    <row r="2533" spans="1:36" ht="13.5" thickBot="1">
      <c r="A2533" s="153">
        <v>8700</v>
      </c>
      <c r="B2533" s="153">
        <v>12956</v>
      </c>
      <c r="C2533" s="141" t="s">
        <v>1602</v>
      </c>
      <c r="D2533" s="141">
        <v>520020116</v>
      </c>
      <c r="E2533" s="141" t="s">
        <v>429</v>
      </c>
      <c r="F2533" s="141" t="s">
        <v>1603</v>
      </c>
      <c r="G2533" s="141" t="s">
        <v>3433</v>
      </c>
      <c r="H2533" s="141" t="s">
        <v>76</v>
      </c>
      <c r="I2533" s="141" t="s">
        <v>229</v>
      </c>
      <c r="J2533" s="141" t="s">
        <v>53</v>
      </c>
      <c r="K2533" s="141" t="s">
        <v>53</v>
      </c>
      <c r="L2533" s="141" t="s">
        <v>821</v>
      </c>
      <c r="M2533" s="141" t="s">
        <v>311</v>
      </c>
      <c r="N2533" s="141" t="s">
        <v>651</v>
      </c>
      <c r="O2533" s="141" t="s">
        <v>62</v>
      </c>
      <c r="P2533" s="141" t="s">
        <v>1280</v>
      </c>
      <c r="Q2533" s="141" t="s">
        <v>65</v>
      </c>
      <c r="R2533" s="141" t="s">
        <v>57</v>
      </c>
      <c r="S2533" s="141" t="s">
        <v>1206</v>
      </c>
      <c r="T2533" s="227">
        <v>3.1960000000000002</v>
      </c>
      <c r="U2533" s="146">
        <v>47483</v>
      </c>
      <c r="V2533" s="208">
        <v>2.7E-2</v>
      </c>
      <c r="W2533" s="209">
        <v>3.32E-2</v>
      </c>
      <c r="X2533" s="141" t="s">
        <v>636</v>
      </c>
      <c r="Y2533" s="141"/>
      <c r="Z2533" s="148">
        <v>1514941</v>
      </c>
      <c r="AA2533" s="148">
        <v>1</v>
      </c>
      <c r="AB2533" s="148">
        <v>105.81</v>
      </c>
      <c r="AC2533" s="148">
        <v>0</v>
      </c>
      <c r="AD2533" s="148">
        <v>1602.9590700000001</v>
      </c>
      <c r="AE2533" s="151"/>
      <c r="AF2533" s="151"/>
      <c r="AG2533" s="141" t="s">
        <v>17</v>
      </c>
      <c r="AH2533" s="229">
        <v>3.4618044129999998E-3</v>
      </c>
      <c r="AI2533" s="229">
        <v>3.3852467136941569E-3</v>
      </c>
      <c r="AJ2533" s="229">
        <v>1.2076296179999999E-3</v>
      </c>
    </row>
    <row r="2534" spans="1:36" ht="13.5" thickBot="1">
      <c r="A2534" s="153">
        <v>8700</v>
      </c>
      <c r="B2534" s="153">
        <v>12956</v>
      </c>
      <c r="C2534" s="141" t="s">
        <v>1490</v>
      </c>
      <c r="D2534" s="141">
        <v>513893123</v>
      </c>
      <c r="E2534" s="141" t="s">
        <v>429</v>
      </c>
      <c r="F2534" s="141" t="s">
        <v>1604</v>
      </c>
      <c r="G2534" s="141" t="s">
        <v>3434</v>
      </c>
      <c r="H2534" s="141" t="s">
        <v>76</v>
      </c>
      <c r="I2534" s="141" t="s">
        <v>229</v>
      </c>
      <c r="J2534" s="141" t="s">
        <v>53</v>
      </c>
      <c r="K2534" s="141" t="s">
        <v>53</v>
      </c>
      <c r="L2534" s="141" t="s">
        <v>821</v>
      </c>
      <c r="M2534" s="141" t="s">
        <v>311</v>
      </c>
      <c r="N2534" s="141" t="s">
        <v>649</v>
      </c>
      <c r="O2534" s="141" t="s">
        <v>62</v>
      </c>
      <c r="P2534" s="141" t="s">
        <v>1413</v>
      </c>
      <c r="Q2534" s="141" t="s">
        <v>1294</v>
      </c>
      <c r="R2534" s="141" t="s">
        <v>57</v>
      </c>
      <c r="S2534" s="141" t="s">
        <v>1206</v>
      </c>
      <c r="T2534" s="227">
        <v>1.6559999999999999</v>
      </c>
      <c r="U2534" s="146">
        <v>46477</v>
      </c>
      <c r="V2534" s="208">
        <v>3.5400000000000001E-2</v>
      </c>
      <c r="W2534" s="209">
        <v>3.2199999999999999E-2</v>
      </c>
      <c r="X2534" s="141" t="s">
        <v>636</v>
      </c>
      <c r="Y2534" s="141"/>
      <c r="Z2534" s="148">
        <v>3207565</v>
      </c>
      <c r="AA2534" s="148">
        <v>1</v>
      </c>
      <c r="AB2534" s="148">
        <v>107.7</v>
      </c>
      <c r="AC2534" s="148">
        <v>0</v>
      </c>
      <c r="AD2534" s="148">
        <v>3454.5475000000001</v>
      </c>
      <c r="AE2534" s="151"/>
      <c r="AF2534" s="151"/>
      <c r="AG2534" s="141" t="s">
        <v>17</v>
      </c>
      <c r="AH2534" s="229">
        <v>2.87156337E-3</v>
      </c>
      <c r="AI2534" s="229">
        <v>7.2955671735744103E-3</v>
      </c>
      <c r="AJ2534" s="229">
        <v>2.6025704309999998E-3</v>
      </c>
    </row>
    <row r="2535" spans="1:36" ht="13.5" thickBot="1">
      <c r="A2535" s="153">
        <v>8700</v>
      </c>
      <c r="B2535" s="153">
        <v>12956</v>
      </c>
      <c r="C2535" s="141" t="s">
        <v>1321</v>
      </c>
      <c r="D2535" s="141">
        <v>520032046</v>
      </c>
      <c r="E2535" s="141" t="s">
        <v>429</v>
      </c>
      <c r="F2535" s="141" t="s">
        <v>1605</v>
      </c>
      <c r="G2535" s="141" t="s">
        <v>3435</v>
      </c>
      <c r="H2535" s="141" t="s">
        <v>76</v>
      </c>
      <c r="I2535" s="141" t="s">
        <v>229</v>
      </c>
      <c r="J2535" s="141" t="s">
        <v>53</v>
      </c>
      <c r="K2535" s="141" t="s">
        <v>53</v>
      </c>
      <c r="L2535" s="141" t="s">
        <v>821</v>
      </c>
      <c r="M2535" s="141" t="s">
        <v>311</v>
      </c>
      <c r="N2535" s="141" t="s">
        <v>256</v>
      </c>
      <c r="O2535" s="141" t="s">
        <v>62</v>
      </c>
      <c r="P2535" s="141" t="s">
        <v>1205</v>
      </c>
      <c r="Q2535" s="141" t="s">
        <v>65</v>
      </c>
      <c r="R2535" s="141" t="s">
        <v>57</v>
      </c>
      <c r="S2535" s="141" t="s">
        <v>1206</v>
      </c>
      <c r="T2535" s="227">
        <v>3.4809999999999999</v>
      </c>
      <c r="U2535" s="146">
        <v>48190</v>
      </c>
      <c r="V2535" s="208">
        <v>1.6400000000000001E-2</v>
      </c>
      <c r="W2535" s="209">
        <v>2.4500000000000001E-2</v>
      </c>
      <c r="X2535" s="141" t="s">
        <v>636</v>
      </c>
      <c r="Y2535" s="141"/>
      <c r="Z2535" s="148">
        <v>2928918</v>
      </c>
      <c r="AA2535" s="148">
        <v>1</v>
      </c>
      <c r="AB2535" s="148">
        <v>105.53</v>
      </c>
      <c r="AC2535" s="148">
        <v>0</v>
      </c>
      <c r="AD2535" s="148">
        <v>3090.88717</v>
      </c>
      <c r="AE2535" s="151"/>
      <c r="AF2535" s="151"/>
      <c r="AG2535" s="141" t="s">
        <v>17</v>
      </c>
      <c r="AH2535" s="229">
        <v>2.7231335220000001E-3</v>
      </c>
      <c r="AI2535" s="229">
        <v>6.5275625750331433E-3</v>
      </c>
      <c r="AJ2535" s="229">
        <v>2.328597755E-3</v>
      </c>
    </row>
    <row r="2536" spans="1:36" ht="13.5" thickBot="1">
      <c r="A2536" s="153">
        <v>8700</v>
      </c>
      <c r="B2536" s="153">
        <v>12956</v>
      </c>
      <c r="C2536" s="141" t="s">
        <v>1321</v>
      </c>
      <c r="D2536" s="141">
        <v>520032046</v>
      </c>
      <c r="E2536" s="141" t="s">
        <v>429</v>
      </c>
      <c r="F2536" s="141" t="s">
        <v>1606</v>
      </c>
      <c r="G2536" s="141" t="s">
        <v>3436</v>
      </c>
      <c r="H2536" s="141" t="s">
        <v>76</v>
      </c>
      <c r="I2536" s="141" t="s">
        <v>229</v>
      </c>
      <c r="J2536" s="141" t="s">
        <v>53</v>
      </c>
      <c r="K2536" s="141" t="s">
        <v>53</v>
      </c>
      <c r="L2536" s="141" t="s">
        <v>821</v>
      </c>
      <c r="M2536" s="141" t="s">
        <v>311</v>
      </c>
      <c r="N2536" s="141" t="s">
        <v>256</v>
      </c>
      <c r="O2536" s="141" t="s">
        <v>62</v>
      </c>
      <c r="P2536" s="141" t="s">
        <v>1288</v>
      </c>
      <c r="Q2536" s="141" t="s">
        <v>65</v>
      </c>
      <c r="R2536" s="141" t="s">
        <v>57</v>
      </c>
      <c r="S2536" s="141" t="s">
        <v>1206</v>
      </c>
      <c r="T2536" s="227">
        <v>3.5009999999999999</v>
      </c>
      <c r="U2536" s="146">
        <v>48738</v>
      </c>
      <c r="V2536" s="208">
        <v>3.3099999999999997E-2</v>
      </c>
      <c r="W2536" s="209">
        <v>2.8299999999999999E-2</v>
      </c>
      <c r="X2536" s="141" t="s">
        <v>636</v>
      </c>
      <c r="Y2536" s="141"/>
      <c r="Z2536" s="148">
        <v>1500000</v>
      </c>
      <c r="AA2536" s="148">
        <v>1</v>
      </c>
      <c r="AB2536" s="148">
        <v>109.94</v>
      </c>
      <c r="AC2536" s="148">
        <v>0</v>
      </c>
      <c r="AD2536" s="148">
        <v>1649.1</v>
      </c>
      <c r="AE2536" s="151"/>
      <c r="AF2536" s="151"/>
      <c r="AG2536" s="141" t="s">
        <v>17</v>
      </c>
      <c r="AH2536" s="229">
        <v>2.138427542E-3</v>
      </c>
      <c r="AI2536" s="229">
        <v>3.4826905190742229E-3</v>
      </c>
      <c r="AJ2536" s="229">
        <v>1.24239105E-3</v>
      </c>
    </row>
    <row r="2537" spans="1:36" ht="13.5" thickBot="1">
      <c r="A2537" s="153">
        <v>8700</v>
      </c>
      <c r="B2537" s="153">
        <v>12956</v>
      </c>
      <c r="C2537" s="141" t="s">
        <v>1453</v>
      </c>
      <c r="D2537" s="141">
        <v>512025891</v>
      </c>
      <c r="E2537" s="141" t="s">
        <v>429</v>
      </c>
      <c r="F2537" s="141" t="s">
        <v>1607</v>
      </c>
      <c r="G2537" s="141" t="s">
        <v>3437</v>
      </c>
      <c r="H2537" s="141" t="s">
        <v>76</v>
      </c>
      <c r="I2537" s="141" t="s">
        <v>229</v>
      </c>
      <c r="J2537" s="141" t="s">
        <v>53</v>
      </c>
      <c r="K2537" s="141" t="s">
        <v>53</v>
      </c>
      <c r="L2537" s="141" t="s">
        <v>821</v>
      </c>
      <c r="M2537" s="141" t="s">
        <v>311</v>
      </c>
      <c r="N2537" s="141" t="s">
        <v>258</v>
      </c>
      <c r="O2537" s="141" t="s">
        <v>62</v>
      </c>
      <c r="P2537" s="141" t="s">
        <v>1333</v>
      </c>
      <c r="Q2537" s="141" t="s">
        <v>65</v>
      </c>
      <c r="R2537" s="141" t="s">
        <v>57</v>
      </c>
      <c r="S2537" s="141" t="s">
        <v>1206</v>
      </c>
      <c r="T2537" s="227">
        <v>1.8009999999999999</v>
      </c>
      <c r="U2537" s="146">
        <v>46888</v>
      </c>
      <c r="V2537" s="208">
        <v>3.2000000000000001E-2</v>
      </c>
      <c r="W2537" s="209">
        <v>3.1399999999999997E-2</v>
      </c>
      <c r="X2537" s="141" t="s">
        <v>636</v>
      </c>
      <c r="Y2537" s="141"/>
      <c r="Z2537" s="148">
        <v>258886.3</v>
      </c>
      <c r="AA2537" s="148">
        <v>1</v>
      </c>
      <c r="AB2537" s="148">
        <v>107.71</v>
      </c>
      <c r="AC2537" s="148">
        <v>0</v>
      </c>
      <c r="AD2537" s="148">
        <v>278.84643</v>
      </c>
      <c r="AE2537" s="151"/>
      <c r="AF2537" s="151"/>
      <c r="AG2537" s="141" t="s">
        <v>17</v>
      </c>
      <c r="AH2537" s="229">
        <v>3.1464179800000001E-4</v>
      </c>
      <c r="AI2537" s="229">
        <v>5.8888837428821422E-4</v>
      </c>
      <c r="AJ2537" s="229">
        <v>2.1007598599999999E-4</v>
      </c>
    </row>
    <row r="2538" spans="1:36" ht="13.5" thickBot="1">
      <c r="A2538" s="153">
        <v>8700</v>
      </c>
      <c r="B2538" s="153">
        <v>12956</v>
      </c>
      <c r="C2538" s="141" t="s">
        <v>1453</v>
      </c>
      <c r="D2538" s="141">
        <v>512025891</v>
      </c>
      <c r="E2538" s="141" t="s">
        <v>429</v>
      </c>
      <c r="F2538" s="141" t="s">
        <v>1608</v>
      </c>
      <c r="G2538" s="141" t="s">
        <v>3438</v>
      </c>
      <c r="H2538" s="141" t="s">
        <v>76</v>
      </c>
      <c r="I2538" s="141" t="s">
        <v>228</v>
      </c>
      <c r="J2538" s="141" t="s">
        <v>53</v>
      </c>
      <c r="K2538" s="141" t="s">
        <v>53</v>
      </c>
      <c r="L2538" s="141" t="s">
        <v>821</v>
      </c>
      <c r="M2538" s="141" t="s">
        <v>311</v>
      </c>
      <c r="N2538" s="141" t="s">
        <v>258</v>
      </c>
      <c r="O2538" s="141" t="s">
        <v>62</v>
      </c>
      <c r="P2538" s="141" t="s">
        <v>1333</v>
      </c>
      <c r="Q2538" s="141" t="s">
        <v>65</v>
      </c>
      <c r="R2538" s="141" t="s">
        <v>57</v>
      </c>
      <c r="S2538" s="141" t="s">
        <v>1206</v>
      </c>
      <c r="T2538" s="227">
        <v>1.839</v>
      </c>
      <c r="U2538" s="146">
        <v>46924</v>
      </c>
      <c r="V2538" s="208">
        <v>5.7000000000000002E-2</v>
      </c>
      <c r="W2538" s="209">
        <v>6.1800000000000001E-2</v>
      </c>
      <c r="X2538" s="141" t="s">
        <v>636</v>
      </c>
      <c r="Y2538" s="141"/>
      <c r="Z2538" s="148">
        <v>953700.12</v>
      </c>
      <c r="AA2538" s="148">
        <v>1</v>
      </c>
      <c r="AB2538" s="148">
        <v>99.56</v>
      </c>
      <c r="AC2538" s="148">
        <v>0</v>
      </c>
      <c r="AD2538" s="148">
        <v>949.50383999999997</v>
      </c>
      <c r="AE2538" s="151"/>
      <c r="AF2538" s="151"/>
      <c r="AG2538" s="141" t="s">
        <v>17</v>
      </c>
      <c r="AH2538" s="229">
        <v>9.68473128E-4</v>
      </c>
      <c r="AI2538" s="229">
        <v>2.0052319576693762E-3</v>
      </c>
      <c r="AJ2538" s="229">
        <v>7.1533264999999995E-4</v>
      </c>
    </row>
    <row r="2539" spans="1:36" ht="13.5" thickBot="1">
      <c r="A2539" s="153">
        <v>8700</v>
      </c>
      <c r="B2539" s="153">
        <v>12956</v>
      </c>
      <c r="C2539" s="141" t="s">
        <v>1423</v>
      </c>
      <c r="D2539" s="141">
        <v>513230029</v>
      </c>
      <c r="E2539" s="141" t="s">
        <v>429</v>
      </c>
      <c r="F2539" s="141" t="s">
        <v>1609</v>
      </c>
      <c r="G2539" s="141" t="s">
        <v>3439</v>
      </c>
      <c r="H2539" s="141" t="s">
        <v>76</v>
      </c>
      <c r="I2539" s="141" t="s">
        <v>228</v>
      </c>
      <c r="J2539" s="141" t="s">
        <v>53</v>
      </c>
      <c r="K2539" s="141" t="s">
        <v>53</v>
      </c>
      <c r="L2539" s="141" t="s">
        <v>821</v>
      </c>
      <c r="M2539" s="141" t="s">
        <v>311</v>
      </c>
      <c r="N2539" s="141" t="s">
        <v>269</v>
      </c>
      <c r="O2539" s="141" t="s">
        <v>62</v>
      </c>
      <c r="P2539" s="141" t="s">
        <v>1413</v>
      </c>
      <c r="Q2539" s="141" t="s">
        <v>1294</v>
      </c>
      <c r="R2539" s="141" t="s">
        <v>57</v>
      </c>
      <c r="S2539" s="141" t="s">
        <v>1206</v>
      </c>
      <c r="T2539" s="227">
        <v>4.5140000000000002</v>
      </c>
      <c r="U2539" s="146">
        <v>49460</v>
      </c>
      <c r="V2539" s="208">
        <v>5.1700000000000003E-2</v>
      </c>
      <c r="W2539" s="209">
        <v>5.74E-2</v>
      </c>
      <c r="X2539" s="141" t="s">
        <v>636</v>
      </c>
      <c r="Y2539" s="141"/>
      <c r="Z2539" s="148">
        <v>260000</v>
      </c>
      <c r="AA2539" s="148">
        <v>1</v>
      </c>
      <c r="AB2539" s="148">
        <v>99.54</v>
      </c>
      <c r="AC2539" s="148">
        <v>0</v>
      </c>
      <c r="AD2539" s="148">
        <v>258.80399999999997</v>
      </c>
      <c r="AE2539" s="151"/>
      <c r="AF2539" s="151"/>
      <c r="AG2539" s="141" t="s">
        <v>17</v>
      </c>
      <c r="AH2539" s="229">
        <v>4.2608003E-4</v>
      </c>
      <c r="AI2539" s="229">
        <v>5.4656129834363299E-4</v>
      </c>
      <c r="AJ2539" s="229">
        <v>1.94976516E-4</v>
      </c>
    </row>
    <row r="2540" spans="1:36" ht="13.5" thickBot="1">
      <c r="A2540" s="153">
        <v>8700</v>
      </c>
      <c r="B2540" s="153">
        <v>12956</v>
      </c>
      <c r="C2540" s="141" t="s">
        <v>1481</v>
      </c>
      <c r="D2540" s="141">
        <v>515434074</v>
      </c>
      <c r="E2540" s="141" t="s">
        <v>429</v>
      </c>
      <c r="F2540" s="141" t="s">
        <v>1610</v>
      </c>
      <c r="G2540" s="141" t="s">
        <v>3440</v>
      </c>
      <c r="H2540" s="141" t="s">
        <v>76</v>
      </c>
      <c r="I2540" s="141" t="s">
        <v>229</v>
      </c>
      <c r="J2540" s="141" t="s">
        <v>53</v>
      </c>
      <c r="K2540" s="141" t="s">
        <v>53</v>
      </c>
      <c r="L2540" s="141" t="s">
        <v>821</v>
      </c>
      <c r="M2540" s="141" t="s">
        <v>311</v>
      </c>
      <c r="N2540" s="141" t="s">
        <v>651</v>
      </c>
      <c r="O2540" s="141" t="s">
        <v>62</v>
      </c>
      <c r="P2540" s="141" t="s">
        <v>1483</v>
      </c>
      <c r="Q2540" s="141" t="s">
        <v>65</v>
      </c>
      <c r="R2540" s="141" t="s">
        <v>57</v>
      </c>
      <c r="S2540" s="141" t="s">
        <v>1206</v>
      </c>
      <c r="T2540" s="227">
        <v>1.9930000000000001</v>
      </c>
      <c r="U2540" s="146">
        <v>46295</v>
      </c>
      <c r="V2540" s="208">
        <v>3.0000000000000001E-3</v>
      </c>
      <c r="W2540" s="209">
        <v>3.1899999999999998E-2</v>
      </c>
      <c r="X2540" s="141" t="s">
        <v>636</v>
      </c>
      <c r="Y2540" s="141"/>
      <c r="Z2540" s="148">
        <v>368000</v>
      </c>
      <c r="AA2540" s="148">
        <v>1</v>
      </c>
      <c r="AB2540" s="148">
        <v>101.09</v>
      </c>
      <c r="AC2540" s="148">
        <v>0</v>
      </c>
      <c r="AD2540" s="148">
        <v>372.01119999999997</v>
      </c>
      <c r="AE2540" s="151"/>
      <c r="AF2540" s="151"/>
      <c r="AG2540" s="141" t="s">
        <v>17</v>
      </c>
      <c r="AH2540" s="229">
        <v>8.93789619E-4</v>
      </c>
      <c r="AI2540" s="229">
        <v>7.8564057924287469E-4</v>
      </c>
      <c r="AJ2540" s="229">
        <v>2.8026401400000001E-4</v>
      </c>
    </row>
    <row r="2541" spans="1:36" ht="13.5" thickBot="1">
      <c r="A2541" s="153">
        <v>8700</v>
      </c>
      <c r="B2541" s="153">
        <v>12956</v>
      </c>
      <c r="C2541" s="141" t="s">
        <v>1472</v>
      </c>
      <c r="D2541" s="141">
        <v>510454333</v>
      </c>
      <c r="E2541" s="141" t="s">
        <v>429</v>
      </c>
      <c r="F2541" s="141" t="s">
        <v>1611</v>
      </c>
      <c r="G2541" s="141" t="s">
        <v>3441</v>
      </c>
      <c r="H2541" s="141" t="s">
        <v>76</v>
      </c>
      <c r="I2541" s="141" t="s">
        <v>229</v>
      </c>
      <c r="J2541" s="141" t="s">
        <v>53</v>
      </c>
      <c r="K2541" s="141" t="s">
        <v>53</v>
      </c>
      <c r="L2541" s="141" t="s">
        <v>821</v>
      </c>
      <c r="M2541" s="141" t="s">
        <v>311</v>
      </c>
      <c r="N2541" s="141" t="s">
        <v>258</v>
      </c>
      <c r="O2541" s="141" t="s">
        <v>62</v>
      </c>
      <c r="P2541" s="141" t="s">
        <v>1333</v>
      </c>
      <c r="Q2541" s="141" t="s">
        <v>65</v>
      </c>
      <c r="R2541" s="141" t="s">
        <v>57</v>
      </c>
      <c r="S2541" s="141" t="s">
        <v>1206</v>
      </c>
      <c r="T2541" s="227">
        <v>2.8769999999999998</v>
      </c>
      <c r="U2541" s="146">
        <v>47391</v>
      </c>
      <c r="V2541" s="208">
        <v>3.2300000000000002E-2</v>
      </c>
      <c r="W2541" s="209">
        <v>3.1E-2</v>
      </c>
      <c r="X2541" s="141" t="s">
        <v>636</v>
      </c>
      <c r="Y2541" s="141"/>
      <c r="Z2541" s="148">
        <v>757820</v>
      </c>
      <c r="AA2541" s="148">
        <v>1</v>
      </c>
      <c r="AB2541" s="148">
        <v>107.46</v>
      </c>
      <c r="AC2541" s="148">
        <v>0</v>
      </c>
      <c r="AD2541" s="148">
        <v>814.35337000000004</v>
      </c>
      <c r="AE2541" s="151"/>
      <c r="AF2541" s="151"/>
      <c r="AG2541" s="141" t="s">
        <v>17</v>
      </c>
      <c r="AH2541" s="229">
        <v>1.468486743E-3</v>
      </c>
      <c r="AI2541" s="229">
        <v>1.7198112672822407E-3</v>
      </c>
      <c r="AJ2541" s="229">
        <v>6.1351363700000005E-4</v>
      </c>
    </row>
    <row r="2542" spans="1:36" ht="13.5" thickBot="1">
      <c r="A2542" s="153">
        <v>8700</v>
      </c>
      <c r="B2542" s="153">
        <v>12956</v>
      </c>
      <c r="C2542" s="141" t="s">
        <v>1472</v>
      </c>
      <c r="D2542" s="141">
        <v>510454333</v>
      </c>
      <c r="E2542" s="141" t="s">
        <v>429</v>
      </c>
      <c r="F2542" s="141" t="s">
        <v>1612</v>
      </c>
      <c r="G2542" s="141" t="s">
        <v>3442</v>
      </c>
      <c r="H2542" s="141" t="s">
        <v>76</v>
      </c>
      <c r="I2542" s="141" t="s">
        <v>228</v>
      </c>
      <c r="J2542" s="141" t="s">
        <v>53</v>
      </c>
      <c r="K2542" s="141" t="s">
        <v>53</v>
      </c>
      <c r="L2542" s="141" t="s">
        <v>821</v>
      </c>
      <c r="M2542" s="141" t="s">
        <v>311</v>
      </c>
      <c r="N2542" s="141" t="s">
        <v>258</v>
      </c>
      <c r="O2542" s="141" t="s">
        <v>62</v>
      </c>
      <c r="P2542" s="141" t="s">
        <v>1333</v>
      </c>
      <c r="Q2542" s="141" t="s">
        <v>65</v>
      </c>
      <c r="R2542" s="141" t="s">
        <v>57</v>
      </c>
      <c r="S2542" s="141" t="s">
        <v>1206</v>
      </c>
      <c r="T2542" s="227">
        <v>2.9630000000000001</v>
      </c>
      <c r="U2542" s="146">
        <v>47756</v>
      </c>
      <c r="V2542" s="208">
        <v>5.6500000000000002E-2</v>
      </c>
      <c r="W2542" s="209">
        <v>5.9900000000000002E-2</v>
      </c>
      <c r="X2542" s="141" t="s">
        <v>636</v>
      </c>
      <c r="Y2542" s="141"/>
      <c r="Z2542" s="148">
        <v>715028.57</v>
      </c>
      <c r="AA2542" s="148">
        <v>1</v>
      </c>
      <c r="AB2542" s="148">
        <v>99.29</v>
      </c>
      <c r="AC2542" s="148">
        <v>0</v>
      </c>
      <c r="AD2542" s="148">
        <v>709.95186999999999</v>
      </c>
      <c r="AE2542" s="151"/>
      <c r="AF2542" s="151"/>
      <c r="AG2542" s="141" t="s">
        <v>17</v>
      </c>
      <c r="AH2542" s="229">
        <v>1.5141733520000001E-3</v>
      </c>
      <c r="AI2542" s="229">
        <v>1.4993285104893672E-3</v>
      </c>
      <c r="AJ2542" s="229">
        <v>5.3486013499999996E-4</v>
      </c>
    </row>
    <row r="2543" spans="1:36" ht="13.5" thickBot="1">
      <c r="A2543" s="153">
        <v>8700</v>
      </c>
      <c r="B2543" s="153">
        <v>12956</v>
      </c>
      <c r="C2543" s="141" t="s">
        <v>1613</v>
      </c>
      <c r="D2543" s="141">
        <v>511809071</v>
      </c>
      <c r="E2543" s="141" t="s">
        <v>429</v>
      </c>
      <c r="F2543" s="141" t="s">
        <v>1614</v>
      </c>
      <c r="G2543" s="141" t="s">
        <v>3443</v>
      </c>
      <c r="H2543" s="141" t="s">
        <v>76</v>
      </c>
      <c r="I2543" s="141" t="s">
        <v>229</v>
      </c>
      <c r="J2543" s="141" t="s">
        <v>53</v>
      </c>
      <c r="K2543" s="141" t="s">
        <v>53</v>
      </c>
      <c r="L2543" s="141" t="s">
        <v>821</v>
      </c>
      <c r="M2543" s="141" t="s">
        <v>311</v>
      </c>
      <c r="N2543" s="141" t="s">
        <v>75</v>
      </c>
      <c r="O2543" s="141" t="s">
        <v>62</v>
      </c>
      <c r="P2543" s="141" t="s">
        <v>1288</v>
      </c>
      <c r="Q2543" s="141" t="s">
        <v>65</v>
      </c>
      <c r="R2543" s="141" t="s">
        <v>57</v>
      </c>
      <c r="S2543" s="141" t="s">
        <v>1206</v>
      </c>
      <c r="T2543" s="227">
        <v>3.0630000000000002</v>
      </c>
      <c r="U2543" s="146">
        <v>47889</v>
      </c>
      <c r="V2543" s="208">
        <v>2.1999999999999999E-2</v>
      </c>
      <c r="W2543" s="209">
        <v>2.9000000000000001E-2</v>
      </c>
      <c r="X2543" s="141" t="s">
        <v>636</v>
      </c>
      <c r="Y2543" s="141"/>
      <c r="Z2543" s="148">
        <v>89655.16</v>
      </c>
      <c r="AA2543" s="148">
        <v>1</v>
      </c>
      <c r="AB2543" s="148">
        <v>105.14</v>
      </c>
      <c r="AC2543" s="148">
        <v>0</v>
      </c>
      <c r="AD2543" s="148">
        <v>94.263440000000003</v>
      </c>
      <c r="AE2543" s="151"/>
      <c r="AF2543" s="151"/>
      <c r="AG2543" s="141" t="s">
        <v>17</v>
      </c>
      <c r="AH2543" s="229">
        <v>2.6543078499999999E-4</v>
      </c>
      <c r="AI2543" s="229">
        <v>1.9907245696641919E-4</v>
      </c>
      <c r="AJ2543" s="229">
        <v>7.10157384437039E-5</v>
      </c>
    </row>
    <row r="2544" spans="1:36" ht="13.5" thickBot="1">
      <c r="A2544" s="153">
        <v>8700</v>
      </c>
      <c r="B2544" s="153">
        <v>12956</v>
      </c>
      <c r="C2544" s="141" t="s">
        <v>1613</v>
      </c>
      <c r="D2544" s="141">
        <v>511809071</v>
      </c>
      <c r="E2544" s="141" t="s">
        <v>429</v>
      </c>
      <c r="F2544" s="141" t="s">
        <v>1615</v>
      </c>
      <c r="G2544" s="141" t="s">
        <v>3444</v>
      </c>
      <c r="H2544" s="141" t="s">
        <v>76</v>
      </c>
      <c r="I2544" s="141" t="s">
        <v>228</v>
      </c>
      <c r="J2544" s="141" t="s">
        <v>53</v>
      </c>
      <c r="K2544" s="141" t="s">
        <v>53</v>
      </c>
      <c r="L2544" s="141" t="s">
        <v>821</v>
      </c>
      <c r="M2544" s="141" t="s">
        <v>311</v>
      </c>
      <c r="N2544" s="141" t="s">
        <v>75</v>
      </c>
      <c r="O2544" s="141" t="s">
        <v>62</v>
      </c>
      <c r="P2544" s="141" t="s">
        <v>1288</v>
      </c>
      <c r="Q2544" s="141" t="s">
        <v>65</v>
      </c>
      <c r="R2544" s="141" t="s">
        <v>57</v>
      </c>
      <c r="S2544" s="141" t="s">
        <v>1206</v>
      </c>
      <c r="T2544" s="227">
        <v>2.8959999999999999</v>
      </c>
      <c r="U2544" s="146">
        <v>47889</v>
      </c>
      <c r="V2544" s="208">
        <v>4.6800000000000001E-2</v>
      </c>
      <c r="W2544" s="209">
        <v>5.8200000000000002E-2</v>
      </c>
      <c r="X2544" s="141" t="s">
        <v>636</v>
      </c>
      <c r="Y2544" s="141"/>
      <c r="Z2544" s="148">
        <v>429000</v>
      </c>
      <c r="AA2544" s="148">
        <v>1</v>
      </c>
      <c r="AB2544" s="148">
        <v>97.76</v>
      </c>
      <c r="AC2544" s="148">
        <v>0</v>
      </c>
      <c r="AD2544" s="148">
        <v>419.3904</v>
      </c>
      <c r="AE2544" s="151"/>
      <c r="AF2544" s="151"/>
      <c r="AG2544" s="141" t="s">
        <v>17</v>
      </c>
      <c r="AH2544" s="229">
        <v>1.0206541179999999E-3</v>
      </c>
      <c r="AI2544" s="229">
        <v>8.8569945416939306E-4</v>
      </c>
      <c r="AJ2544" s="229">
        <v>3.1595832800000002E-4</v>
      </c>
    </row>
    <row r="2545" spans="1:36" ht="13.5" thickBot="1">
      <c r="A2545" s="153">
        <v>8700</v>
      </c>
      <c r="B2545" s="153">
        <v>12956</v>
      </c>
      <c r="C2545" s="141" t="s">
        <v>1616</v>
      </c>
      <c r="D2545" s="141">
        <v>520034372</v>
      </c>
      <c r="E2545" s="141" t="s">
        <v>429</v>
      </c>
      <c r="F2545" s="141" t="s">
        <v>1617</v>
      </c>
      <c r="G2545" s="141" t="s">
        <v>3445</v>
      </c>
      <c r="H2545" s="141" t="s">
        <v>76</v>
      </c>
      <c r="I2545" s="141" t="s">
        <v>228</v>
      </c>
      <c r="J2545" s="141" t="s">
        <v>53</v>
      </c>
      <c r="K2545" s="141" t="s">
        <v>53</v>
      </c>
      <c r="L2545" s="141" t="s">
        <v>821</v>
      </c>
      <c r="M2545" s="141" t="s">
        <v>311</v>
      </c>
      <c r="N2545" s="141" t="s">
        <v>258</v>
      </c>
      <c r="O2545" s="141" t="s">
        <v>62</v>
      </c>
      <c r="P2545" s="141" t="s">
        <v>1310</v>
      </c>
      <c r="Q2545" s="141" t="s">
        <v>65</v>
      </c>
      <c r="R2545" s="141" t="s">
        <v>57</v>
      </c>
      <c r="S2545" s="141" t="s">
        <v>1206</v>
      </c>
      <c r="T2545" s="227">
        <v>3.3050000000000002</v>
      </c>
      <c r="U2545" s="146">
        <v>48203</v>
      </c>
      <c r="V2545" s="208">
        <v>4.5600000000000002E-2</v>
      </c>
      <c r="W2545" s="209">
        <v>5.8299999999999998E-2</v>
      </c>
      <c r="X2545" s="141" t="s">
        <v>636</v>
      </c>
      <c r="Y2545" s="141"/>
      <c r="Z2545" s="148">
        <v>2398541.4900000002</v>
      </c>
      <c r="AA2545" s="148">
        <v>1</v>
      </c>
      <c r="AB2545" s="148">
        <v>96.43</v>
      </c>
      <c r="AC2545" s="148">
        <v>0</v>
      </c>
      <c r="AD2545" s="148">
        <v>2312.91356</v>
      </c>
      <c r="AE2545" s="151"/>
      <c r="AF2545" s="151"/>
      <c r="AG2545" s="141" t="s">
        <v>17</v>
      </c>
      <c r="AH2545" s="229">
        <v>3.4764174259999999E-3</v>
      </c>
      <c r="AI2545" s="229">
        <v>4.8845807572919829E-3</v>
      </c>
      <c r="AJ2545" s="229">
        <v>1.742491727E-3</v>
      </c>
    </row>
    <row r="2546" spans="1:36" ht="13.5" thickBot="1">
      <c r="A2546" s="153">
        <v>8700</v>
      </c>
      <c r="B2546" s="153">
        <v>12956</v>
      </c>
      <c r="C2546" s="141" t="s">
        <v>1616</v>
      </c>
      <c r="D2546" s="141">
        <v>520034372</v>
      </c>
      <c r="E2546" s="141" t="s">
        <v>429</v>
      </c>
      <c r="F2546" s="141" t="s">
        <v>1618</v>
      </c>
      <c r="G2546" s="141" t="s">
        <v>3446</v>
      </c>
      <c r="H2546" s="141" t="s">
        <v>76</v>
      </c>
      <c r="I2546" s="141" t="s">
        <v>229</v>
      </c>
      <c r="J2546" s="141" t="s">
        <v>53</v>
      </c>
      <c r="K2546" s="141" t="s">
        <v>53</v>
      </c>
      <c r="L2546" s="141" t="s">
        <v>821</v>
      </c>
      <c r="M2546" s="141" t="s">
        <v>311</v>
      </c>
      <c r="N2546" s="141" t="s">
        <v>258</v>
      </c>
      <c r="O2546" s="141" t="s">
        <v>62</v>
      </c>
      <c r="P2546" s="141" t="s">
        <v>1310</v>
      </c>
      <c r="Q2546" s="141" t="s">
        <v>65</v>
      </c>
      <c r="R2546" s="141" t="s">
        <v>57</v>
      </c>
      <c r="S2546" s="141" t="s">
        <v>1206</v>
      </c>
      <c r="T2546" s="227">
        <v>3.5</v>
      </c>
      <c r="U2546" s="146">
        <v>48203</v>
      </c>
      <c r="V2546" s="208">
        <v>2.1999999999999999E-2</v>
      </c>
      <c r="W2546" s="209">
        <v>3.04E-2</v>
      </c>
      <c r="X2546" s="141" t="s">
        <v>636</v>
      </c>
      <c r="Y2546" s="141"/>
      <c r="Z2546" s="148">
        <v>478271.54</v>
      </c>
      <c r="AA2546" s="148">
        <v>1</v>
      </c>
      <c r="AB2546" s="148">
        <v>103.8</v>
      </c>
      <c r="AC2546" s="148">
        <v>0</v>
      </c>
      <c r="AD2546" s="148">
        <v>496.44585999999998</v>
      </c>
      <c r="AE2546" s="151"/>
      <c r="AF2546" s="151"/>
      <c r="AG2546" s="141" t="s">
        <v>17</v>
      </c>
      <c r="AH2546" s="229">
        <v>7.4462433500000001E-4</v>
      </c>
      <c r="AI2546" s="229">
        <v>1.0484308349133764E-3</v>
      </c>
      <c r="AJ2546" s="229">
        <v>3.7401000099999997E-4</v>
      </c>
    </row>
    <row r="2547" spans="1:36" ht="13.5" thickBot="1">
      <c r="A2547" s="153">
        <v>8700</v>
      </c>
      <c r="B2547" s="153">
        <v>12956</v>
      </c>
      <c r="C2547" s="141" t="s">
        <v>1537</v>
      </c>
      <c r="D2547" s="141">
        <v>513834200</v>
      </c>
      <c r="E2547" s="141" t="s">
        <v>429</v>
      </c>
      <c r="F2547" s="141" t="s">
        <v>1619</v>
      </c>
      <c r="G2547" s="141" t="s">
        <v>3447</v>
      </c>
      <c r="H2547" s="141" t="s">
        <v>76</v>
      </c>
      <c r="I2547" s="141" t="s">
        <v>228</v>
      </c>
      <c r="J2547" s="141" t="s">
        <v>53</v>
      </c>
      <c r="K2547" s="141" t="s">
        <v>53</v>
      </c>
      <c r="L2547" s="141" t="s">
        <v>821</v>
      </c>
      <c r="M2547" s="141" t="s">
        <v>311</v>
      </c>
      <c r="N2547" s="141" t="s">
        <v>269</v>
      </c>
      <c r="O2547" s="141" t="s">
        <v>62</v>
      </c>
      <c r="P2547" s="141" t="s">
        <v>1288</v>
      </c>
      <c r="Q2547" s="141" t="s">
        <v>65</v>
      </c>
      <c r="R2547" s="141" t="s">
        <v>57</v>
      </c>
      <c r="S2547" s="141" t="s">
        <v>1206</v>
      </c>
      <c r="T2547" s="227">
        <v>4.68</v>
      </c>
      <c r="U2547" s="146">
        <v>48579</v>
      </c>
      <c r="V2547" s="208">
        <v>4.3799999999999999E-2</v>
      </c>
      <c r="W2547" s="209">
        <v>5.5300000000000002E-2</v>
      </c>
      <c r="X2547" s="141" t="s">
        <v>636</v>
      </c>
      <c r="Y2547" s="141"/>
      <c r="Z2547" s="148">
        <v>534000</v>
      </c>
      <c r="AA2547" s="148">
        <v>1</v>
      </c>
      <c r="AB2547" s="148">
        <v>96.24</v>
      </c>
      <c r="AC2547" s="148">
        <v>0</v>
      </c>
      <c r="AD2547" s="148">
        <v>513.92160000000001</v>
      </c>
      <c r="AE2547" s="151"/>
      <c r="AF2547" s="151"/>
      <c r="AG2547" s="141" t="s">
        <v>17</v>
      </c>
      <c r="AH2547" s="229">
        <v>1.0679999999999999E-3</v>
      </c>
      <c r="AI2547" s="229">
        <v>1.085337386372843E-3</v>
      </c>
      <c r="AJ2547" s="229">
        <v>3.8717579000000001E-4</v>
      </c>
    </row>
    <row r="2548" spans="1:36" ht="13.5" thickBot="1">
      <c r="A2548" s="153">
        <v>8700</v>
      </c>
      <c r="B2548" s="153">
        <v>12956</v>
      </c>
      <c r="C2548" s="141" t="s">
        <v>1620</v>
      </c>
      <c r="D2548" s="141">
        <v>520044322</v>
      </c>
      <c r="E2548" s="141" t="s">
        <v>429</v>
      </c>
      <c r="F2548" s="141" t="s">
        <v>1621</v>
      </c>
      <c r="G2548" s="141" t="s">
        <v>3448</v>
      </c>
      <c r="H2548" s="141" t="s">
        <v>76</v>
      </c>
      <c r="I2548" s="141" t="s">
        <v>228</v>
      </c>
      <c r="J2548" s="141" t="s">
        <v>53</v>
      </c>
      <c r="K2548" s="141" t="s">
        <v>53</v>
      </c>
      <c r="L2548" s="141" t="s">
        <v>821</v>
      </c>
      <c r="M2548" s="141" t="s">
        <v>311</v>
      </c>
      <c r="N2548" s="141" t="s">
        <v>267</v>
      </c>
      <c r="O2548" s="141" t="s">
        <v>62</v>
      </c>
      <c r="P2548" s="141" t="s">
        <v>1447</v>
      </c>
      <c r="Q2548" s="141" t="s">
        <v>1294</v>
      </c>
      <c r="R2548" s="141" t="s">
        <v>57</v>
      </c>
      <c r="S2548" s="141" t="s">
        <v>1206</v>
      </c>
      <c r="T2548" s="227">
        <v>2.718</v>
      </c>
      <c r="U2548" s="146">
        <v>47149</v>
      </c>
      <c r="V2548" s="208">
        <v>6.7500000000000004E-2</v>
      </c>
      <c r="W2548" s="209">
        <v>6.4399999999999999E-2</v>
      </c>
      <c r="X2548" s="141" t="s">
        <v>636</v>
      </c>
      <c r="Y2548" s="141"/>
      <c r="Z2548" s="148">
        <v>3445649.72</v>
      </c>
      <c r="AA2548" s="148">
        <v>1</v>
      </c>
      <c r="AB2548" s="148">
        <v>102.2</v>
      </c>
      <c r="AC2548" s="148">
        <v>0</v>
      </c>
      <c r="AD2548" s="148">
        <v>3521.4540099999999</v>
      </c>
      <c r="AE2548" s="151"/>
      <c r="AF2548" s="151"/>
      <c r="AG2548" s="141" t="s">
        <v>17</v>
      </c>
      <c r="AH2548" s="229">
        <v>1.9689426969999998E-3</v>
      </c>
      <c r="AI2548" s="229">
        <v>7.436865256189985E-3</v>
      </c>
      <c r="AJ2548" s="229">
        <v>2.6529761369999999E-3</v>
      </c>
    </row>
    <row r="2549" spans="1:36" ht="13.5" thickBot="1">
      <c r="A2549" s="153">
        <v>8700</v>
      </c>
      <c r="B2549" s="153">
        <v>12956</v>
      </c>
      <c r="C2549" s="141" t="s">
        <v>1622</v>
      </c>
      <c r="D2549" s="141">
        <v>44528798375</v>
      </c>
      <c r="E2549" s="141" t="s">
        <v>430</v>
      </c>
      <c r="F2549" s="141" t="s">
        <v>1623</v>
      </c>
      <c r="G2549" s="141" t="s">
        <v>3449</v>
      </c>
      <c r="H2549" s="141" t="s">
        <v>76</v>
      </c>
      <c r="I2549" s="141" t="s">
        <v>229</v>
      </c>
      <c r="J2549" s="141" t="s">
        <v>53</v>
      </c>
      <c r="K2549" s="141" t="s">
        <v>314</v>
      </c>
      <c r="L2549" s="141" t="s">
        <v>821</v>
      </c>
      <c r="M2549" s="141" t="s">
        <v>311</v>
      </c>
      <c r="N2549" s="141" t="s">
        <v>652</v>
      </c>
      <c r="O2549" s="141" t="s">
        <v>62</v>
      </c>
      <c r="P2549" s="141" t="s">
        <v>298</v>
      </c>
      <c r="Q2549" s="141" t="s">
        <v>298</v>
      </c>
      <c r="R2549" s="141" t="s">
        <v>57</v>
      </c>
      <c r="S2549" s="141" t="s">
        <v>1206</v>
      </c>
      <c r="T2549" s="227">
        <v>2.4489999999999998</v>
      </c>
      <c r="U2549" s="146">
        <v>46843</v>
      </c>
      <c r="V2549" s="208">
        <v>4.7500000000000001E-2</v>
      </c>
      <c r="W2549" s="209">
        <v>5.3400000000000003E-2</v>
      </c>
      <c r="X2549" s="141" t="s">
        <v>636</v>
      </c>
      <c r="Y2549" s="141"/>
      <c r="Z2549" s="148">
        <v>96000</v>
      </c>
      <c r="AA2549" s="148">
        <v>1</v>
      </c>
      <c r="AB2549" s="148">
        <v>105.38</v>
      </c>
      <c r="AC2549" s="148">
        <v>0</v>
      </c>
      <c r="AD2549" s="148">
        <v>101.1648</v>
      </c>
      <c r="AE2549" s="151"/>
      <c r="AF2549" s="151"/>
      <c r="AG2549" s="141" t="s">
        <v>17</v>
      </c>
      <c r="AH2549" s="229">
        <v>2.9984528900000001E-4</v>
      </c>
      <c r="AI2549" s="229">
        <v>2.136472559723728E-4</v>
      </c>
      <c r="AJ2549" s="229">
        <v>7.6215051949192806E-5</v>
      </c>
    </row>
    <row r="2550" spans="1:36" ht="13.5" thickBot="1">
      <c r="A2550" s="153">
        <v>8700</v>
      </c>
      <c r="B2550" s="153">
        <v>12956</v>
      </c>
      <c r="C2550" s="141" t="s">
        <v>1626</v>
      </c>
      <c r="D2550" s="141">
        <v>520032178</v>
      </c>
      <c r="E2550" s="141" t="s">
        <v>429</v>
      </c>
      <c r="F2550" s="141" t="s">
        <v>1627</v>
      </c>
      <c r="G2550" s="141" t="s">
        <v>3451</v>
      </c>
      <c r="H2550" s="141" t="s">
        <v>76</v>
      </c>
      <c r="I2550" s="141" t="s">
        <v>228</v>
      </c>
      <c r="J2550" s="141" t="s">
        <v>53</v>
      </c>
      <c r="K2550" s="141" t="s">
        <v>53</v>
      </c>
      <c r="L2550" s="141" t="s">
        <v>821</v>
      </c>
      <c r="M2550" s="141" t="s">
        <v>311</v>
      </c>
      <c r="N2550" s="141" t="s">
        <v>140</v>
      </c>
      <c r="O2550" s="141" t="s">
        <v>62</v>
      </c>
      <c r="P2550" s="141" t="s">
        <v>298</v>
      </c>
      <c r="Q2550" s="141" t="s">
        <v>298</v>
      </c>
      <c r="R2550" s="141" t="s">
        <v>57</v>
      </c>
      <c r="S2550" s="141" t="s">
        <v>1206</v>
      </c>
      <c r="T2550" s="227">
        <v>2.7570000000000001</v>
      </c>
      <c r="U2550" s="146">
        <v>46752</v>
      </c>
      <c r="V2550" s="208">
        <v>6.3E-2</v>
      </c>
      <c r="W2550" s="209">
        <v>6.0499999999999998E-2</v>
      </c>
      <c r="X2550" s="141" t="s">
        <v>636</v>
      </c>
      <c r="Y2550" s="141"/>
      <c r="Z2550" s="148">
        <v>1649000</v>
      </c>
      <c r="AA2550" s="148">
        <v>1</v>
      </c>
      <c r="AB2550" s="148">
        <v>102.5</v>
      </c>
      <c r="AC2550" s="148">
        <v>0</v>
      </c>
      <c r="AD2550" s="148">
        <v>1690.2249999999999</v>
      </c>
      <c r="AE2550" s="151"/>
      <c r="AF2550" s="151"/>
      <c r="AG2550" s="141" t="s">
        <v>17</v>
      </c>
      <c r="AH2550" s="229">
        <v>9.1892388600000006E-3</v>
      </c>
      <c r="AI2550" s="229">
        <v>3.5695413150216653E-3</v>
      </c>
      <c r="AJ2550" s="229">
        <v>1.2733736059999999E-3</v>
      </c>
    </row>
    <row r="2551" spans="1:36" ht="13.5" thickBot="1">
      <c r="A2551" s="153">
        <v>8700</v>
      </c>
      <c r="B2551" s="153">
        <v>12956</v>
      </c>
      <c r="C2551" s="141" t="s">
        <v>1628</v>
      </c>
      <c r="D2551" s="141">
        <v>1427976</v>
      </c>
      <c r="E2551" s="141" t="s">
        <v>430</v>
      </c>
      <c r="F2551" s="141" t="s">
        <v>1629</v>
      </c>
      <c r="G2551" s="141" t="s">
        <v>3452</v>
      </c>
      <c r="H2551" s="141" t="s">
        <v>76</v>
      </c>
      <c r="I2551" s="141" t="s">
        <v>228</v>
      </c>
      <c r="J2551" s="141" t="s">
        <v>53</v>
      </c>
      <c r="K2551" s="141" t="s">
        <v>314</v>
      </c>
      <c r="L2551" s="141" t="s">
        <v>821</v>
      </c>
      <c r="M2551" s="141" t="s">
        <v>311</v>
      </c>
      <c r="N2551" s="141" t="s">
        <v>652</v>
      </c>
      <c r="O2551" s="141" t="s">
        <v>62</v>
      </c>
      <c r="P2551" s="141" t="s">
        <v>1280</v>
      </c>
      <c r="Q2551" s="141" t="s">
        <v>65</v>
      </c>
      <c r="R2551" s="141" t="s">
        <v>57</v>
      </c>
      <c r="S2551" s="141" t="s">
        <v>1206</v>
      </c>
      <c r="T2551" s="227">
        <v>2.0209999999999999</v>
      </c>
      <c r="U2551" s="146">
        <v>46387</v>
      </c>
      <c r="V2551" s="208">
        <v>6.8000000000000005E-2</v>
      </c>
      <c r="W2551" s="209">
        <v>6.5199999999999994E-2</v>
      </c>
      <c r="X2551" s="141" t="s">
        <v>636</v>
      </c>
      <c r="Y2551" s="141"/>
      <c r="Z2551" s="148">
        <v>589329</v>
      </c>
      <c r="AA2551" s="148">
        <v>1</v>
      </c>
      <c r="AB2551" s="148">
        <v>102.45</v>
      </c>
      <c r="AC2551" s="148">
        <v>0</v>
      </c>
      <c r="AD2551" s="148">
        <v>603.76756</v>
      </c>
      <c r="AE2551" s="151"/>
      <c r="AF2551" s="151"/>
      <c r="AG2551" s="141" t="s">
        <v>17</v>
      </c>
      <c r="AH2551" s="229">
        <v>1.667643853E-3</v>
      </c>
      <c r="AI2551" s="229">
        <v>1.275080684577392E-3</v>
      </c>
      <c r="AJ2551" s="229">
        <v>4.5486350899999998E-4</v>
      </c>
    </row>
    <row r="2552" spans="1:36" ht="13.5" thickBot="1">
      <c r="A2552" s="153">
        <v>8700</v>
      </c>
      <c r="B2552" s="153">
        <v>12956</v>
      </c>
      <c r="C2552" s="141" t="s">
        <v>1299</v>
      </c>
      <c r="D2552" s="141">
        <v>520039868</v>
      </c>
      <c r="E2552" s="141" t="s">
        <v>429</v>
      </c>
      <c r="F2552" s="141" t="s">
        <v>1630</v>
      </c>
      <c r="G2552" s="141" t="s">
        <v>3453</v>
      </c>
      <c r="H2552" s="141" t="s">
        <v>76</v>
      </c>
      <c r="I2552" s="141" t="s">
        <v>228</v>
      </c>
      <c r="J2552" s="141" t="s">
        <v>53</v>
      </c>
      <c r="K2552" s="141" t="s">
        <v>53</v>
      </c>
      <c r="L2552" s="141" t="s">
        <v>821</v>
      </c>
      <c r="M2552" s="141" t="s">
        <v>311</v>
      </c>
      <c r="N2552" s="141" t="s">
        <v>647</v>
      </c>
      <c r="O2552" s="141" t="s">
        <v>62</v>
      </c>
      <c r="P2552" s="141" t="s">
        <v>298</v>
      </c>
      <c r="Q2552" s="141" t="s">
        <v>298</v>
      </c>
      <c r="R2552" s="141" t="s">
        <v>57</v>
      </c>
      <c r="S2552" s="141" t="s">
        <v>1206</v>
      </c>
      <c r="T2552" s="227">
        <v>2.7559999999999998</v>
      </c>
      <c r="U2552" s="146">
        <v>47209</v>
      </c>
      <c r="V2552" s="208">
        <v>6.0499999999999998E-2</v>
      </c>
      <c r="W2552" s="209">
        <v>5.9299999999999999E-2</v>
      </c>
      <c r="X2552" s="141" t="s">
        <v>636</v>
      </c>
      <c r="Y2552" s="141"/>
      <c r="Z2552" s="148">
        <v>524000</v>
      </c>
      <c r="AA2552" s="148">
        <v>1</v>
      </c>
      <c r="AB2552" s="148">
        <v>100.56</v>
      </c>
      <c r="AC2552" s="148">
        <v>0</v>
      </c>
      <c r="AD2552" s="148">
        <v>526.93439999999998</v>
      </c>
      <c r="AE2552" s="151"/>
      <c r="AF2552" s="151"/>
      <c r="AG2552" s="141" t="s">
        <v>17</v>
      </c>
      <c r="AH2552" s="229">
        <v>2.3818181810000001E-3</v>
      </c>
      <c r="AI2552" s="229">
        <v>1.1128187733030527E-3</v>
      </c>
      <c r="AJ2552" s="229">
        <v>3.96979311E-4</v>
      </c>
    </row>
    <row r="2553" spans="1:36" ht="13.5" thickBot="1">
      <c r="A2553" s="153">
        <v>8700</v>
      </c>
      <c r="B2553" s="153">
        <v>12956</v>
      </c>
      <c r="C2553" s="141" t="s">
        <v>1631</v>
      </c>
      <c r="D2553" s="141">
        <v>520034257</v>
      </c>
      <c r="E2553" s="141" t="s">
        <v>429</v>
      </c>
      <c r="F2553" s="141" t="s">
        <v>1632</v>
      </c>
      <c r="G2553" s="141" t="s">
        <v>3454</v>
      </c>
      <c r="H2553" s="141" t="s">
        <v>76</v>
      </c>
      <c r="I2553" s="141" t="s">
        <v>229</v>
      </c>
      <c r="J2553" s="141" t="s">
        <v>53</v>
      </c>
      <c r="K2553" s="141" t="s">
        <v>53</v>
      </c>
      <c r="L2553" s="141" t="s">
        <v>821</v>
      </c>
      <c r="M2553" s="141" t="s">
        <v>311</v>
      </c>
      <c r="N2553" s="141" t="s">
        <v>708</v>
      </c>
      <c r="O2553" s="141" t="s">
        <v>62</v>
      </c>
      <c r="P2553" s="141" t="s">
        <v>1305</v>
      </c>
      <c r="Q2553" s="141" t="s">
        <v>1294</v>
      </c>
      <c r="R2553" s="141" t="s">
        <v>57</v>
      </c>
      <c r="S2553" s="141" t="s">
        <v>1206</v>
      </c>
      <c r="T2553" s="227">
        <v>3.0219999999999998</v>
      </c>
      <c r="U2553" s="146">
        <v>46944</v>
      </c>
      <c r="V2553" s="208">
        <v>3.73E-2</v>
      </c>
      <c r="W2553" s="209">
        <v>3.4099999999999998E-2</v>
      </c>
      <c r="X2553" s="141" t="s">
        <v>636</v>
      </c>
      <c r="Y2553" s="141"/>
      <c r="Z2553" s="148">
        <v>1213500</v>
      </c>
      <c r="AA2553" s="148">
        <v>1</v>
      </c>
      <c r="AB2553" s="148">
        <v>108.68</v>
      </c>
      <c r="AC2553" s="148">
        <v>0</v>
      </c>
      <c r="AD2553" s="148">
        <v>1318.8317999999999</v>
      </c>
      <c r="AE2553" s="151"/>
      <c r="AF2553" s="151"/>
      <c r="AG2553" s="141" t="s">
        <v>17</v>
      </c>
      <c r="AH2553" s="229">
        <v>3.4463368290000001E-3</v>
      </c>
      <c r="AI2553" s="229">
        <v>2.7852058735756422E-3</v>
      </c>
      <c r="AJ2553" s="229">
        <v>9.9357517699999996E-4</v>
      </c>
    </row>
    <row r="2554" spans="1:36" ht="13.5" thickBot="1">
      <c r="A2554" s="153">
        <v>8700</v>
      </c>
      <c r="B2554" s="153">
        <v>12956</v>
      </c>
      <c r="C2554" s="141" t="s">
        <v>1633</v>
      </c>
      <c r="D2554" s="141">
        <v>520036120</v>
      </c>
      <c r="E2554" s="141" t="s">
        <v>429</v>
      </c>
      <c r="F2554" s="141" t="s">
        <v>1634</v>
      </c>
      <c r="G2554" s="141" t="s">
        <v>3455</v>
      </c>
      <c r="H2554" s="141" t="s">
        <v>76</v>
      </c>
      <c r="I2554" s="141" t="s">
        <v>228</v>
      </c>
      <c r="J2554" s="141" t="s">
        <v>53</v>
      </c>
      <c r="K2554" s="141" t="s">
        <v>53</v>
      </c>
      <c r="L2554" s="141" t="s">
        <v>821</v>
      </c>
      <c r="M2554" s="141" t="s">
        <v>311</v>
      </c>
      <c r="N2554" s="141" t="s">
        <v>269</v>
      </c>
      <c r="O2554" s="141" t="s">
        <v>62</v>
      </c>
      <c r="P2554" s="141" t="s">
        <v>1288</v>
      </c>
      <c r="Q2554" s="141" t="s">
        <v>65</v>
      </c>
      <c r="R2554" s="141" t="s">
        <v>57</v>
      </c>
      <c r="S2554" s="141" t="s">
        <v>1206</v>
      </c>
      <c r="T2554" s="227">
        <v>3.1459999999999999</v>
      </c>
      <c r="U2554" s="146">
        <v>46811</v>
      </c>
      <c r="V2554" s="208">
        <v>4.7E-2</v>
      </c>
      <c r="W2554" s="209">
        <v>5.4800000000000001E-2</v>
      </c>
      <c r="X2554" s="141" t="s">
        <v>636</v>
      </c>
      <c r="Y2554" s="141"/>
      <c r="Z2554" s="148">
        <v>1319657</v>
      </c>
      <c r="AA2554" s="148">
        <v>1</v>
      </c>
      <c r="AB2554" s="148">
        <v>100.38</v>
      </c>
      <c r="AC2554" s="148">
        <v>0</v>
      </c>
      <c r="AD2554" s="148">
        <v>1324.6717000000001</v>
      </c>
      <c r="AE2554" s="151"/>
      <c r="AF2554" s="151"/>
      <c r="AG2554" s="141" t="s">
        <v>17</v>
      </c>
      <c r="AH2554" s="229">
        <v>1.4677533080000001E-3</v>
      </c>
      <c r="AI2554" s="229">
        <v>2.797539003381198E-3</v>
      </c>
      <c r="AJ2554" s="229">
        <v>9.97974813E-4</v>
      </c>
    </row>
    <row r="2555" spans="1:36" ht="13.5" thickBot="1">
      <c r="A2555" s="153">
        <v>8700</v>
      </c>
      <c r="B2555" s="153">
        <v>12956</v>
      </c>
      <c r="C2555" s="141" t="s">
        <v>1633</v>
      </c>
      <c r="D2555" s="141">
        <v>520036120</v>
      </c>
      <c r="E2555" s="141" t="s">
        <v>429</v>
      </c>
      <c r="F2555" s="141" t="s">
        <v>1635</v>
      </c>
      <c r="G2555" s="141" t="s">
        <v>3456</v>
      </c>
      <c r="H2555" s="141" t="s">
        <v>76</v>
      </c>
      <c r="I2555" s="141" t="s">
        <v>623</v>
      </c>
      <c r="J2555" s="141" t="s">
        <v>53</v>
      </c>
      <c r="K2555" s="141" t="s">
        <v>53</v>
      </c>
      <c r="L2555" s="141" t="s">
        <v>821</v>
      </c>
      <c r="M2555" s="141" t="s">
        <v>311</v>
      </c>
      <c r="N2555" s="141" t="s">
        <v>269</v>
      </c>
      <c r="O2555" s="141" t="s">
        <v>62</v>
      </c>
      <c r="P2555" s="141" t="s">
        <v>1288</v>
      </c>
      <c r="Q2555" s="141" t="s">
        <v>65</v>
      </c>
      <c r="R2555" s="141" t="s">
        <v>57</v>
      </c>
      <c r="S2555" s="141" t="s">
        <v>1206</v>
      </c>
      <c r="T2555" s="227">
        <v>3.246</v>
      </c>
      <c r="U2555" s="146">
        <v>46811</v>
      </c>
      <c r="V2555" s="208">
        <v>2.8000000000000001E-2</v>
      </c>
      <c r="W2555" s="209">
        <v>3.9600000000000003E-2</v>
      </c>
      <c r="X2555" s="141" t="s">
        <v>636</v>
      </c>
      <c r="Y2555" s="141"/>
      <c r="Z2555" s="148">
        <v>410000</v>
      </c>
      <c r="AA2555" s="148">
        <v>1</v>
      </c>
      <c r="AB2555" s="148">
        <v>98</v>
      </c>
      <c r="AC2555" s="148">
        <v>0</v>
      </c>
      <c r="AD2555" s="148">
        <v>401.8</v>
      </c>
      <c r="AE2555" s="151"/>
      <c r="AF2555" s="151"/>
      <c r="AG2555" s="141" t="s">
        <v>17</v>
      </c>
      <c r="AH2555" s="229">
        <v>2.7335192119999998E-3</v>
      </c>
      <c r="AI2555" s="229">
        <v>8.4855075529926801E-4</v>
      </c>
      <c r="AJ2555" s="229">
        <v>3.0270615699999999E-4</v>
      </c>
    </row>
    <row r="2556" spans="1:36" ht="13.5" thickBot="1">
      <c r="A2556" s="153">
        <v>8700</v>
      </c>
      <c r="B2556" s="153">
        <v>12956</v>
      </c>
      <c r="C2556" s="141" t="s">
        <v>1636</v>
      </c>
      <c r="D2556" s="141">
        <v>516286432</v>
      </c>
      <c r="E2556" s="141" t="s">
        <v>429</v>
      </c>
      <c r="F2556" s="141" t="s">
        <v>1637</v>
      </c>
      <c r="G2556" s="141" t="s">
        <v>3457</v>
      </c>
      <c r="H2556" s="141" t="s">
        <v>76</v>
      </c>
      <c r="I2556" s="141" t="s">
        <v>228</v>
      </c>
      <c r="J2556" s="141" t="s">
        <v>53</v>
      </c>
      <c r="K2556" s="141" t="s">
        <v>53</v>
      </c>
      <c r="L2556" s="141" t="s">
        <v>821</v>
      </c>
      <c r="M2556" s="141" t="s">
        <v>311</v>
      </c>
      <c r="N2556" s="141" t="s">
        <v>651</v>
      </c>
      <c r="O2556" s="141" t="s">
        <v>62</v>
      </c>
      <c r="P2556" s="141" t="s">
        <v>298</v>
      </c>
      <c r="Q2556" s="141" t="s">
        <v>298</v>
      </c>
      <c r="R2556" s="141" t="s">
        <v>57</v>
      </c>
      <c r="S2556" s="141" t="s">
        <v>1206</v>
      </c>
      <c r="T2556" s="227">
        <v>0.92200000000000004</v>
      </c>
      <c r="U2556" s="146">
        <v>46006</v>
      </c>
      <c r="V2556" s="208">
        <v>6.5000000000000002E-2</v>
      </c>
      <c r="W2556" s="209">
        <v>8.6900000000000005E-2</v>
      </c>
      <c r="X2556" s="141" t="s">
        <v>636</v>
      </c>
      <c r="Y2556" s="141"/>
      <c r="Z2556" s="148">
        <v>200000</v>
      </c>
      <c r="AA2556" s="148">
        <v>1</v>
      </c>
      <c r="AB2556" s="148">
        <v>100.1</v>
      </c>
      <c r="AC2556" s="148">
        <v>0</v>
      </c>
      <c r="AD2556" s="148">
        <v>200.2</v>
      </c>
      <c r="AE2556" s="151"/>
      <c r="AF2556" s="151"/>
      <c r="AG2556" s="141" t="s">
        <v>17</v>
      </c>
      <c r="AH2556" s="229">
        <v>1.8199087620000001E-3</v>
      </c>
      <c r="AI2556" s="229">
        <v>4.2279706622925199E-4</v>
      </c>
      <c r="AJ2556" s="229">
        <v>1.5082571600000001E-4</v>
      </c>
    </row>
    <row r="2557" spans="1:36" ht="13.5" thickBot="1">
      <c r="A2557" s="153">
        <v>8700</v>
      </c>
      <c r="B2557" s="153">
        <v>12956</v>
      </c>
      <c r="C2557" s="141" t="s">
        <v>1638</v>
      </c>
      <c r="D2557" s="141">
        <v>520038274</v>
      </c>
      <c r="E2557" s="141" t="s">
        <v>429</v>
      </c>
      <c r="F2557" s="141" t="s">
        <v>4232</v>
      </c>
      <c r="G2557" s="141" t="s">
        <v>4231</v>
      </c>
      <c r="H2557" s="141" t="s">
        <v>76</v>
      </c>
      <c r="I2557" s="141" t="s">
        <v>229</v>
      </c>
      <c r="J2557" s="141" t="s">
        <v>53</v>
      </c>
      <c r="K2557" s="141" t="s">
        <v>53</v>
      </c>
      <c r="L2557" s="141" t="s">
        <v>54</v>
      </c>
      <c r="M2557" s="141" t="s">
        <v>311</v>
      </c>
      <c r="N2557" s="141" t="s">
        <v>140</v>
      </c>
      <c r="O2557" s="141" t="s">
        <v>62</v>
      </c>
      <c r="P2557" s="141" t="s">
        <v>298</v>
      </c>
      <c r="Q2557" s="141" t="s">
        <v>298</v>
      </c>
      <c r="R2557" s="141" t="s">
        <v>57</v>
      </c>
      <c r="S2557" s="141" t="s">
        <v>1206</v>
      </c>
      <c r="T2557" s="227">
        <v>2.819</v>
      </c>
      <c r="U2557" s="146">
        <v>47149</v>
      </c>
      <c r="V2557" s="208">
        <v>3.85E-2</v>
      </c>
      <c r="W2557" s="209">
        <v>3.2199999999999999E-2</v>
      </c>
      <c r="X2557" s="141" t="s">
        <v>636</v>
      </c>
      <c r="Y2557" s="141"/>
      <c r="Z2557" s="148">
        <v>750000</v>
      </c>
      <c r="AA2557" s="148">
        <v>1</v>
      </c>
      <c r="AB2557" s="148">
        <v>108.976</v>
      </c>
      <c r="AC2557" s="148">
        <v>0</v>
      </c>
      <c r="AD2557" s="148">
        <v>817.32</v>
      </c>
      <c r="AE2557" s="151"/>
      <c r="AF2557" s="151"/>
      <c r="AG2557" s="141" t="s">
        <v>17</v>
      </c>
      <c r="AH2557" s="229">
        <f>+Z2557/300000000</f>
        <v>2.5000000000000001E-3</v>
      </c>
      <c r="AI2557" s="229">
        <v>1.7260764144380234E-3</v>
      </c>
      <c r="AJ2557" s="229">
        <v>6.1574862199999995E-4</v>
      </c>
    </row>
    <row r="2558" spans="1:36" ht="13.5" thickBot="1">
      <c r="A2558" s="153">
        <v>8700</v>
      </c>
      <c r="B2558" s="153">
        <v>12956</v>
      </c>
      <c r="C2558" s="141" t="s">
        <v>1557</v>
      </c>
      <c r="D2558" s="141">
        <v>516269248</v>
      </c>
      <c r="E2558" s="141" t="s">
        <v>429</v>
      </c>
      <c r="F2558" s="141" t="s">
        <v>1639</v>
      </c>
      <c r="G2558" s="141" t="s">
        <v>3459</v>
      </c>
      <c r="H2558" s="141" t="s">
        <v>76</v>
      </c>
      <c r="I2558" s="141" t="s">
        <v>229</v>
      </c>
      <c r="J2558" s="141" t="s">
        <v>53</v>
      </c>
      <c r="K2558" s="141" t="s">
        <v>53</v>
      </c>
      <c r="L2558" s="141" t="s">
        <v>821</v>
      </c>
      <c r="M2558" s="141" t="s">
        <v>311</v>
      </c>
      <c r="N2558" s="141" t="s">
        <v>156</v>
      </c>
      <c r="O2558" s="141" t="s">
        <v>62</v>
      </c>
      <c r="P2558" s="141" t="s">
        <v>1447</v>
      </c>
      <c r="Q2558" s="141" t="s">
        <v>1294</v>
      </c>
      <c r="R2558" s="141" t="s">
        <v>57</v>
      </c>
      <c r="S2558" s="141" t="s">
        <v>1206</v>
      </c>
      <c r="T2558" s="227">
        <v>5.98</v>
      </c>
      <c r="U2558" s="146">
        <v>49218</v>
      </c>
      <c r="V2558" s="208">
        <v>3.3000000000000002E-2</v>
      </c>
      <c r="W2558" s="209">
        <v>4.2599999999999999E-2</v>
      </c>
      <c r="X2558" s="141" t="s">
        <v>636</v>
      </c>
      <c r="Y2558" s="141"/>
      <c r="Z2558" s="148">
        <v>205320.26</v>
      </c>
      <c r="AA2558" s="148">
        <v>1</v>
      </c>
      <c r="AB2558" s="148">
        <v>101.08</v>
      </c>
      <c r="AC2558" s="148">
        <v>0</v>
      </c>
      <c r="AD2558" s="148">
        <v>207.53772000000001</v>
      </c>
      <c r="AE2558" s="151"/>
      <c r="AF2558" s="151"/>
      <c r="AG2558" s="141" t="s">
        <v>17</v>
      </c>
      <c r="AH2558" s="229">
        <v>1.68419184E-4</v>
      </c>
      <c r="AI2558" s="229">
        <v>4.3829340233720259E-4</v>
      </c>
      <c r="AJ2558" s="229">
        <v>1.56353772E-4</v>
      </c>
    </row>
    <row r="2559" spans="1:36" ht="13.5" thickBot="1">
      <c r="A2559" s="153">
        <v>8700</v>
      </c>
      <c r="B2559" s="153">
        <v>12956</v>
      </c>
      <c r="C2559" s="141" t="s">
        <v>1640</v>
      </c>
      <c r="D2559" s="141">
        <v>520025438</v>
      </c>
      <c r="E2559" s="141" t="s">
        <v>429</v>
      </c>
      <c r="F2559" s="141" t="s">
        <v>1641</v>
      </c>
      <c r="G2559" s="141" t="s">
        <v>3460</v>
      </c>
      <c r="H2559" s="141" t="s">
        <v>76</v>
      </c>
      <c r="I2559" s="141" t="s">
        <v>229</v>
      </c>
      <c r="J2559" s="141" t="s">
        <v>53</v>
      </c>
      <c r="K2559" s="141" t="s">
        <v>53</v>
      </c>
      <c r="L2559" s="141" t="s">
        <v>821</v>
      </c>
      <c r="M2559" s="141" t="s">
        <v>311</v>
      </c>
      <c r="N2559" s="141" t="s">
        <v>651</v>
      </c>
      <c r="O2559" s="141" t="s">
        <v>62</v>
      </c>
      <c r="P2559" s="141" t="s">
        <v>1280</v>
      </c>
      <c r="Q2559" s="141" t="s">
        <v>65</v>
      </c>
      <c r="R2559" s="141" t="s">
        <v>57</v>
      </c>
      <c r="S2559" s="141" t="s">
        <v>1206</v>
      </c>
      <c r="T2559" s="227">
        <v>4.0460000000000003</v>
      </c>
      <c r="U2559" s="146">
        <v>47300</v>
      </c>
      <c r="V2559" s="208">
        <v>3.6200000000000003E-2</v>
      </c>
      <c r="W2559" s="209">
        <v>3.9E-2</v>
      </c>
      <c r="X2559" s="141" t="s">
        <v>636</v>
      </c>
      <c r="Y2559" s="141"/>
      <c r="Z2559" s="148">
        <v>2425898.6</v>
      </c>
      <c r="AA2559" s="148">
        <v>1</v>
      </c>
      <c r="AB2559" s="148">
        <v>106.27</v>
      </c>
      <c r="AC2559" s="148">
        <v>0</v>
      </c>
      <c r="AD2559" s="148">
        <v>2578.0024400000002</v>
      </c>
      <c r="AE2559" s="151"/>
      <c r="AF2559" s="151"/>
      <c r="AG2559" s="141" t="s">
        <v>17</v>
      </c>
      <c r="AH2559" s="229">
        <v>1.2951444780000001E-3</v>
      </c>
      <c r="AI2559" s="229">
        <v>5.4444149268923743E-3</v>
      </c>
      <c r="AJ2559" s="229">
        <v>1.942203116E-3</v>
      </c>
    </row>
    <row r="2560" spans="1:36" ht="13.5" thickBot="1">
      <c r="A2560" s="153">
        <v>8700</v>
      </c>
      <c r="B2560" s="153">
        <v>12956</v>
      </c>
      <c r="C2560" s="141" t="s">
        <v>1437</v>
      </c>
      <c r="D2560" s="141">
        <v>515327120</v>
      </c>
      <c r="E2560" s="141" t="s">
        <v>429</v>
      </c>
      <c r="F2560" s="141" t="s">
        <v>1642</v>
      </c>
      <c r="G2560" s="141" t="s">
        <v>3461</v>
      </c>
      <c r="H2560" s="141" t="s">
        <v>76</v>
      </c>
      <c r="I2560" s="141" t="s">
        <v>229</v>
      </c>
      <c r="J2560" s="141" t="s">
        <v>53</v>
      </c>
      <c r="K2560" s="141" t="s">
        <v>53</v>
      </c>
      <c r="L2560" s="141" t="s">
        <v>821</v>
      </c>
      <c r="M2560" s="141" t="s">
        <v>311</v>
      </c>
      <c r="N2560" s="141" t="s">
        <v>651</v>
      </c>
      <c r="O2560" s="141" t="s">
        <v>62</v>
      </c>
      <c r="P2560" s="141" t="s">
        <v>1293</v>
      </c>
      <c r="Q2560" s="141" t="s">
        <v>1294</v>
      </c>
      <c r="R2560" s="141" t="s">
        <v>57</v>
      </c>
      <c r="S2560" s="141" t="s">
        <v>1206</v>
      </c>
      <c r="T2560" s="227">
        <v>5.6559999999999997</v>
      </c>
      <c r="U2560" s="146">
        <v>48213</v>
      </c>
      <c r="V2560" s="208">
        <v>3.1800000000000002E-2</v>
      </c>
      <c r="W2560" s="209">
        <v>3.44E-2</v>
      </c>
      <c r="X2560" s="141" t="s">
        <v>636</v>
      </c>
      <c r="Y2560" s="141"/>
      <c r="Z2560" s="148">
        <v>593000</v>
      </c>
      <c r="AA2560" s="148">
        <v>1</v>
      </c>
      <c r="AB2560" s="148">
        <v>107.36</v>
      </c>
      <c r="AC2560" s="148">
        <v>0</v>
      </c>
      <c r="AD2560" s="148">
        <v>636.64480000000003</v>
      </c>
      <c r="AE2560" s="151"/>
      <c r="AF2560" s="151"/>
      <c r="AG2560" s="141" t="s">
        <v>17</v>
      </c>
      <c r="AH2560" s="229">
        <v>1.386618778E-3</v>
      </c>
      <c r="AI2560" s="229">
        <v>1.3445132550954492E-3</v>
      </c>
      <c r="AJ2560" s="229">
        <v>4.7963240600000002E-4</v>
      </c>
    </row>
    <row r="2561" spans="1:36" ht="13.5" thickBot="1">
      <c r="A2561" s="153">
        <v>8700</v>
      </c>
      <c r="B2561" s="153">
        <v>12956</v>
      </c>
      <c r="C2561" s="141" t="s">
        <v>1329</v>
      </c>
      <c r="D2561" s="141">
        <v>520038910</v>
      </c>
      <c r="E2561" s="141" t="s">
        <v>429</v>
      </c>
      <c r="F2561" s="141" t="s">
        <v>1643</v>
      </c>
      <c r="G2561" s="141" t="s">
        <v>3462</v>
      </c>
      <c r="H2561" s="141" t="s">
        <v>76</v>
      </c>
      <c r="I2561" s="141" t="s">
        <v>228</v>
      </c>
      <c r="J2561" s="141" t="s">
        <v>53</v>
      </c>
      <c r="K2561" s="141" t="s">
        <v>53</v>
      </c>
      <c r="L2561" s="141" t="s">
        <v>821</v>
      </c>
      <c r="M2561" s="141" t="s">
        <v>311</v>
      </c>
      <c r="N2561" s="141" t="s">
        <v>651</v>
      </c>
      <c r="O2561" s="141" t="s">
        <v>62</v>
      </c>
      <c r="P2561" s="141" t="s">
        <v>1310</v>
      </c>
      <c r="Q2561" s="141" t="s">
        <v>65</v>
      </c>
      <c r="R2561" s="141" t="s">
        <v>57</v>
      </c>
      <c r="S2561" s="141" t="s">
        <v>1206</v>
      </c>
      <c r="T2561" s="227">
        <v>4.5789999999999997</v>
      </c>
      <c r="U2561" s="146">
        <v>48213</v>
      </c>
      <c r="V2561" s="208">
        <v>4.8899999999999999E-2</v>
      </c>
      <c r="W2561" s="209">
        <v>5.6599999999999998E-2</v>
      </c>
      <c r="X2561" s="141" t="s">
        <v>636</v>
      </c>
      <c r="Y2561" s="141"/>
      <c r="Z2561" s="148">
        <v>468885</v>
      </c>
      <c r="AA2561" s="148">
        <v>1</v>
      </c>
      <c r="AB2561" s="148">
        <v>98.12</v>
      </c>
      <c r="AC2561" s="148">
        <v>0</v>
      </c>
      <c r="AD2561" s="148">
        <v>460.06995999999998</v>
      </c>
      <c r="AE2561" s="151"/>
      <c r="AF2561" s="151"/>
      <c r="AG2561" s="141" t="s">
        <v>17</v>
      </c>
      <c r="AH2561" s="229">
        <v>1.562960419E-3</v>
      </c>
      <c r="AI2561" s="229">
        <v>9.7160953720384273E-4</v>
      </c>
      <c r="AJ2561" s="229">
        <v>3.4660529999999999E-4</v>
      </c>
    </row>
    <row r="2562" spans="1:36" ht="13.5" thickBot="1">
      <c r="A2562" s="153">
        <v>8700</v>
      </c>
      <c r="B2562" s="153">
        <v>12956</v>
      </c>
      <c r="C2562" s="141" t="s">
        <v>1644</v>
      </c>
      <c r="D2562" s="141" t="s">
        <v>3146</v>
      </c>
      <c r="E2562" s="141" t="s">
        <v>430</v>
      </c>
      <c r="F2562" s="141" t="s">
        <v>1645</v>
      </c>
      <c r="G2562" s="141" t="s">
        <v>3463</v>
      </c>
      <c r="H2562" s="141" t="s">
        <v>76</v>
      </c>
      <c r="I2562" s="141" t="s">
        <v>230</v>
      </c>
      <c r="J2562" s="141" t="s">
        <v>53</v>
      </c>
      <c r="K2562" s="141" t="s">
        <v>314</v>
      </c>
      <c r="L2562" s="141" t="s">
        <v>821</v>
      </c>
      <c r="M2562" s="141" t="s">
        <v>311</v>
      </c>
      <c r="N2562" s="141" t="s">
        <v>649</v>
      </c>
      <c r="O2562" s="141" t="s">
        <v>62</v>
      </c>
      <c r="P2562" s="141" t="s">
        <v>1413</v>
      </c>
      <c r="Q2562" s="141" t="s">
        <v>1294</v>
      </c>
      <c r="R2562" s="141" t="s">
        <v>57</v>
      </c>
      <c r="S2562" s="141" t="s">
        <v>1206</v>
      </c>
      <c r="T2562" s="227">
        <v>1.7749999999999999</v>
      </c>
      <c r="U2562" s="146">
        <v>46265</v>
      </c>
      <c r="V2562" s="208">
        <v>8.6499999999999994E-2</v>
      </c>
      <c r="W2562" s="209">
        <v>7.3899999999999993E-2</v>
      </c>
      <c r="X2562" s="141" t="s">
        <v>636</v>
      </c>
      <c r="Y2562" s="141"/>
      <c r="Z2562" s="148">
        <v>4145000</v>
      </c>
      <c r="AA2562" s="148">
        <v>1</v>
      </c>
      <c r="AB2562" s="148">
        <v>104.6</v>
      </c>
      <c r="AC2562" s="148">
        <v>0</v>
      </c>
      <c r="AD2562" s="148">
        <v>4335.67</v>
      </c>
      <c r="AE2562" s="151"/>
      <c r="AF2562" s="151"/>
      <c r="AG2562" s="141" t="s">
        <v>17</v>
      </c>
      <c r="AH2562" s="229">
        <v>9.8454563110000008E-3</v>
      </c>
      <c r="AI2562" s="229">
        <v>9.1563863942966082E-3</v>
      </c>
      <c r="AJ2562" s="229">
        <v>3.2663862749999998E-3</v>
      </c>
    </row>
    <row r="2563" spans="1:36" ht="13.5" thickBot="1">
      <c r="A2563" s="153">
        <v>8700</v>
      </c>
      <c r="B2563" s="153">
        <v>12956</v>
      </c>
      <c r="C2563" s="141" t="s">
        <v>1326</v>
      </c>
      <c r="D2563" s="141">
        <v>520037789</v>
      </c>
      <c r="E2563" s="141" t="s">
        <v>429</v>
      </c>
      <c r="F2563" s="141" t="s">
        <v>1646</v>
      </c>
      <c r="G2563" s="141" t="s">
        <v>3464</v>
      </c>
      <c r="H2563" s="141" t="s">
        <v>76</v>
      </c>
      <c r="I2563" s="141" t="s">
        <v>229</v>
      </c>
      <c r="J2563" s="141" t="s">
        <v>53</v>
      </c>
      <c r="K2563" s="141" t="s">
        <v>53</v>
      </c>
      <c r="L2563" s="141" t="s">
        <v>821</v>
      </c>
      <c r="M2563" s="141" t="s">
        <v>311</v>
      </c>
      <c r="N2563" s="141" t="s">
        <v>651</v>
      </c>
      <c r="O2563" s="141" t="s">
        <v>62</v>
      </c>
      <c r="P2563" s="141" t="s">
        <v>1310</v>
      </c>
      <c r="Q2563" s="141" t="s">
        <v>65</v>
      </c>
      <c r="R2563" s="141" t="s">
        <v>57</v>
      </c>
      <c r="S2563" s="141" t="s">
        <v>1206</v>
      </c>
      <c r="T2563" s="227">
        <v>6.0670000000000002</v>
      </c>
      <c r="U2563" s="146">
        <v>50041</v>
      </c>
      <c r="V2563" s="208">
        <v>3.61E-2</v>
      </c>
      <c r="W2563" s="209">
        <v>3.4599999999999999E-2</v>
      </c>
      <c r="X2563" s="141" t="s">
        <v>636</v>
      </c>
      <c r="Y2563" s="141"/>
      <c r="Z2563" s="148">
        <v>96251.82</v>
      </c>
      <c r="AA2563" s="148">
        <v>1</v>
      </c>
      <c r="AB2563" s="148">
        <v>107.95</v>
      </c>
      <c r="AC2563" s="148">
        <v>0</v>
      </c>
      <c r="AD2563" s="148">
        <v>103.90384</v>
      </c>
      <c r="AE2563" s="151"/>
      <c r="AF2563" s="151"/>
      <c r="AG2563" s="141" t="s">
        <v>17</v>
      </c>
      <c r="AH2563" s="229">
        <v>9.0086294374216495E-5</v>
      </c>
      <c r="AI2563" s="229">
        <v>2.1943176184792011E-4</v>
      </c>
      <c r="AJ2563" s="229">
        <v>7.8278576770977805E-5</v>
      </c>
    </row>
    <row r="2564" spans="1:36" ht="13.5" thickBot="1">
      <c r="A2564" s="153">
        <v>8700</v>
      </c>
      <c r="B2564" s="153">
        <v>12956</v>
      </c>
      <c r="C2564" s="141" t="s">
        <v>1647</v>
      </c>
      <c r="D2564" s="141">
        <v>520036658</v>
      </c>
      <c r="E2564" s="141" t="s">
        <v>429</v>
      </c>
      <c r="F2564" s="141" t="s">
        <v>1648</v>
      </c>
      <c r="G2564" s="141" t="s">
        <v>3465</v>
      </c>
      <c r="H2564" s="141" t="s">
        <v>76</v>
      </c>
      <c r="I2564" s="141" t="s">
        <v>228</v>
      </c>
      <c r="J2564" s="141" t="s">
        <v>53</v>
      </c>
      <c r="K2564" s="141" t="s">
        <v>53</v>
      </c>
      <c r="L2564" s="141" t="s">
        <v>821</v>
      </c>
      <c r="M2564" s="141" t="s">
        <v>311</v>
      </c>
      <c r="N2564" s="141" t="s">
        <v>156</v>
      </c>
      <c r="O2564" s="141" t="s">
        <v>62</v>
      </c>
      <c r="P2564" s="141" t="s">
        <v>1333</v>
      </c>
      <c r="Q2564" s="141" t="s">
        <v>65</v>
      </c>
      <c r="R2564" s="141" t="s">
        <v>57</v>
      </c>
      <c r="S2564" s="141" t="s">
        <v>1206</v>
      </c>
      <c r="T2564" s="227">
        <v>4.6040000000000001</v>
      </c>
      <c r="U2564" s="146">
        <v>48483</v>
      </c>
      <c r="V2564" s="208">
        <v>5.7500000000000002E-2</v>
      </c>
      <c r="W2564" s="209">
        <v>6.4299999999999996E-2</v>
      </c>
      <c r="X2564" s="141" t="s">
        <v>636</v>
      </c>
      <c r="Y2564" s="141"/>
      <c r="Z2564" s="148">
        <v>400000</v>
      </c>
      <c r="AA2564" s="148">
        <v>1</v>
      </c>
      <c r="AB2564" s="148">
        <v>97.51</v>
      </c>
      <c r="AC2564" s="148">
        <v>0</v>
      </c>
      <c r="AD2564" s="148">
        <v>390.04</v>
      </c>
      <c r="AE2564" s="151"/>
      <c r="AF2564" s="151"/>
      <c r="AG2564" s="141" t="s">
        <v>17</v>
      </c>
      <c r="AH2564" s="229">
        <v>7.6190476099999998E-4</v>
      </c>
      <c r="AI2564" s="229">
        <v>8.2371512343685041E-4</v>
      </c>
      <c r="AJ2564" s="229">
        <v>2.9384646399999999E-4</v>
      </c>
    </row>
    <row r="2565" spans="1:36" ht="13.5" thickBot="1">
      <c r="A2565" s="153">
        <v>8700</v>
      </c>
      <c r="B2565" s="153">
        <v>12956</v>
      </c>
      <c r="C2565" s="141" t="s">
        <v>1291</v>
      </c>
      <c r="D2565" s="141">
        <v>514290345</v>
      </c>
      <c r="E2565" s="141" t="s">
        <v>429</v>
      </c>
      <c r="F2565" s="141" t="s">
        <v>1649</v>
      </c>
      <c r="G2565" s="141" t="s">
        <v>3466</v>
      </c>
      <c r="H2565" s="141" t="s">
        <v>76</v>
      </c>
      <c r="I2565" s="141" t="s">
        <v>229</v>
      </c>
      <c r="J2565" s="141" t="s">
        <v>53</v>
      </c>
      <c r="K2565" s="141" t="s">
        <v>53</v>
      </c>
      <c r="L2565" s="141" t="s">
        <v>821</v>
      </c>
      <c r="M2565" s="141" t="s">
        <v>311</v>
      </c>
      <c r="N2565" s="141" t="s">
        <v>269</v>
      </c>
      <c r="O2565" s="141" t="s">
        <v>62</v>
      </c>
      <c r="P2565" s="141" t="s">
        <v>1288</v>
      </c>
      <c r="Q2565" s="141" t="s">
        <v>65</v>
      </c>
      <c r="R2565" s="141" t="s">
        <v>57</v>
      </c>
      <c r="S2565" s="141" t="s">
        <v>1206</v>
      </c>
      <c r="T2565" s="227">
        <v>6.7930000000000001</v>
      </c>
      <c r="U2565" s="146">
        <v>62494</v>
      </c>
      <c r="V2565" s="208">
        <v>2.0899999999999998E-2</v>
      </c>
      <c r="W2565" s="209">
        <v>3.7499999999999999E-2</v>
      </c>
      <c r="X2565" s="141" t="s">
        <v>636</v>
      </c>
      <c r="Y2565" s="141"/>
      <c r="Z2565" s="148">
        <v>382300</v>
      </c>
      <c r="AA2565" s="148">
        <v>1</v>
      </c>
      <c r="AB2565" s="148">
        <v>102.18</v>
      </c>
      <c r="AC2565" s="148">
        <v>0</v>
      </c>
      <c r="AD2565" s="148">
        <v>390.63414</v>
      </c>
      <c r="AE2565" s="151"/>
      <c r="AF2565" s="151"/>
      <c r="AG2565" s="141" t="s">
        <v>17</v>
      </c>
      <c r="AH2565" s="229">
        <v>2.4765976699999998E-4</v>
      </c>
      <c r="AI2565" s="229">
        <v>8.2496987193300154E-4</v>
      </c>
      <c r="AJ2565" s="229">
        <v>2.9429407499999998E-4</v>
      </c>
    </row>
    <row r="2566" spans="1:36" ht="13.5" thickBot="1">
      <c r="A2566" s="153">
        <v>8700</v>
      </c>
      <c r="B2566" s="153">
        <v>12956</v>
      </c>
      <c r="C2566" s="141" t="s">
        <v>1381</v>
      </c>
      <c r="D2566" s="141">
        <v>511659401</v>
      </c>
      <c r="E2566" s="141" t="s">
        <v>429</v>
      </c>
      <c r="F2566" s="141" t="s">
        <v>1650</v>
      </c>
      <c r="G2566" s="141" t="s">
        <v>3467</v>
      </c>
      <c r="H2566" s="141" t="s">
        <v>76</v>
      </c>
      <c r="I2566" s="141" t="s">
        <v>228</v>
      </c>
      <c r="J2566" s="141" t="s">
        <v>53</v>
      </c>
      <c r="K2566" s="141" t="s">
        <v>53</v>
      </c>
      <c r="L2566" s="141" t="s">
        <v>821</v>
      </c>
      <c r="M2566" s="141" t="s">
        <v>311</v>
      </c>
      <c r="N2566" s="141" t="s">
        <v>651</v>
      </c>
      <c r="O2566" s="141" t="s">
        <v>62</v>
      </c>
      <c r="P2566" s="141" t="s">
        <v>1310</v>
      </c>
      <c r="Q2566" s="141" t="s">
        <v>65</v>
      </c>
      <c r="R2566" s="141" t="s">
        <v>57</v>
      </c>
      <c r="S2566" s="141" t="s">
        <v>1206</v>
      </c>
      <c r="T2566" s="227">
        <v>2.681</v>
      </c>
      <c r="U2566" s="146">
        <v>47238</v>
      </c>
      <c r="V2566" s="208">
        <v>0.05</v>
      </c>
      <c r="W2566" s="209">
        <v>5.5399999999999998E-2</v>
      </c>
      <c r="X2566" s="141" t="s">
        <v>636</v>
      </c>
      <c r="Y2566" s="141"/>
      <c r="Z2566" s="148">
        <v>800000</v>
      </c>
      <c r="AA2566" s="148">
        <v>1</v>
      </c>
      <c r="AB2566" s="148">
        <v>100.87</v>
      </c>
      <c r="AC2566" s="148">
        <v>0</v>
      </c>
      <c r="AD2566" s="148">
        <v>806.96</v>
      </c>
      <c r="AE2566" s="151"/>
      <c r="AF2566" s="151"/>
      <c r="AG2566" s="141" t="s">
        <v>17</v>
      </c>
      <c r="AH2566" s="229">
        <v>2E-3</v>
      </c>
      <c r="AI2566" s="229">
        <v>1.7041974054163697E-3</v>
      </c>
      <c r="AJ2566" s="229">
        <v>6.0794365499999999E-4</v>
      </c>
    </row>
    <row r="2567" spans="1:36" ht="13.5" thickBot="1">
      <c r="A2567" s="153">
        <v>8700</v>
      </c>
      <c r="B2567" s="153">
        <v>12956</v>
      </c>
      <c r="C2567" s="141" t="s">
        <v>1381</v>
      </c>
      <c r="D2567" s="141">
        <v>511659401</v>
      </c>
      <c r="E2567" s="141" t="s">
        <v>429</v>
      </c>
      <c r="F2567" s="141" t="s">
        <v>1651</v>
      </c>
      <c r="G2567" s="141" t="s">
        <v>3468</v>
      </c>
      <c r="H2567" s="141" t="s">
        <v>76</v>
      </c>
      <c r="I2567" s="141" t="s">
        <v>229</v>
      </c>
      <c r="J2567" s="141" t="s">
        <v>53</v>
      </c>
      <c r="K2567" s="141" t="s">
        <v>53</v>
      </c>
      <c r="L2567" s="141" t="s">
        <v>821</v>
      </c>
      <c r="M2567" s="141" t="s">
        <v>311</v>
      </c>
      <c r="N2567" s="141" t="s">
        <v>651</v>
      </c>
      <c r="O2567" s="141" t="s">
        <v>62</v>
      </c>
      <c r="P2567" s="141" t="s">
        <v>1310</v>
      </c>
      <c r="Q2567" s="141" t="s">
        <v>65</v>
      </c>
      <c r="R2567" s="141" t="s">
        <v>57</v>
      </c>
      <c r="S2567" s="141" t="s">
        <v>1206</v>
      </c>
      <c r="T2567" s="227">
        <v>7.9820000000000002</v>
      </c>
      <c r="U2567" s="146">
        <v>50891</v>
      </c>
      <c r="V2567" s="208">
        <v>2.64E-2</v>
      </c>
      <c r="W2567" s="209">
        <v>3.2199999999999999E-2</v>
      </c>
      <c r="X2567" s="141" t="s">
        <v>636</v>
      </c>
      <c r="Y2567" s="141"/>
      <c r="Z2567" s="148">
        <v>338200</v>
      </c>
      <c r="AA2567" s="148">
        <v>1</v>
      </c>
      <c r="AB2567" s="148">
        <v>101.98</v>
      </c>
      <c r="AC2567" s="148">
        <v>0</v>
      </c>
      <c r="AD2567" s="148">
        <v>344.89636000000002</v>
      </c>
      <c r="AE2567" s="151"/>
      <c r="AF2567" s="151"/>
      <c r="AG2567" s="141" t="s">
        <v>17</v>
      </c>
      <c r="AH2567" s="229">
        <v>1.1273333330000001E-3</v>
      </c>
      <c r="AI2567" s="229">
        <v>7.2837746833740238E-4</v>
      </c>
      <c r="AJ2567" s="229">
        <v>2.59836365E-4</v>
      </c>
    </row>
    <row r="2568" spans="1:36" ht="13.5" thickBot="1">
      <c r="A2568" s="153">
        <v>8700</v>
      </c>
      <c r="B2568" s="153">
        <v>12956</v>
      </c>
      <c r="C2568" s="141" t="s">
        <v>1652</v>
      </c>
      <c r="D2568" s="141">
        <v>516378643</v>
      </c>
      <c r="E2568" s="141" t="s">
        <v>429</v>
      </c>
      <c r="F2568" s="141" t="s">
        <v>1653</v>
      </c>
      <c r="G2568" s="141" t="s">
        <v>3469</v>
      </c>
      <c r="H2568" s="141" t="s">
        <v>76</v>
      </c>
      <c r="I2568" s="141" t="s">
        <v>229</v>
      </c>
      <c r="J2568" s="141" t="s">
        <v>53</v>
      </c>
      <c r="K2568" s="141" t="s">
        <v>53</v>
      </c>
      <c r="L2568" s="141" t="s">
        <v>821</v>
      </c>
      <c r="M2568" s="141" t="s">
        <v>311</v>
      </c>
      <c r="N2568" s="141" t="s">
        <v>651</v>
      </c>
      <c r="O2568" s="141" t="s">
        <v>62</v>
      </c>
      <c r="P2568" s="141" t="s">
        <v>1280</v>
      </c>
      <c r="Q2568" s="141" t="s">
        <v>65</v>
      </c>
      <c r="R2568" s="141" t="s">
        <v>57</v>
      </c>
      <c r="S2568" s="141" t="s">
        <v>1206</v>
      </c>
      <c r="T2568" s="227">
        <v>4.3550000000000004</v>
      </c>
      <c r="U2568" s="146">
        <v>47756</v>
      </c>
      <c r="V2568" s="208">
        <v>4.3999999999999997E-2</v>
      </c>
      <c r="W2568" s="209">
        <v>3.5200000000000002E-2</v>
      </c>
      <c r="X2568" s="141" t="s">
        <v>636</v>
      </c>
      <c r="Y2568" s="141"/>
      <c r="Z2568" s="148">
        <v>395000</v>
      </c>
      <c r="AA2568" s="148">
        <v>1</v>
      </c>
      <c r="AB2568" s="148">
        <v>108.78</v>
      </c>
      <c r="AC2568" s="148">
        <v>0</v>
      </c>
      <c r="AD2568" s="148">
        <v>429.68099999999998</v>
      </c>
      <c r="AE2568" s="151"/>
      <c r="AF2568" s="151"/>
      <c r="AG2568" s="141" t="s">
        <v>17</v>
      </c>
      <c r="AH2568" s="229">
        <v>9.5644584799999997E-4</v>
      </c>
      <c r="AI2568" s="229">
        <v>9.0743189917308299E-4</v>
      </c>
      <c r="AJ2568" s="229">
        <v>3.2371101099999997E-4</v>
      </c>
    </row>
    <row r="2569" spans="1:36" ht="13.5" thickBot="1">
      <c r="A2569" s="153">
        <v>8700</v>
      </c>
      <c r="B2569" s="153">
        <v>12956</v>
      </c>
      <c r="C2569" s="141" t="s">
        <v>1654</v>
      </c>
      <c r="D2569" s="141">
        <v>520000472</v>
      </c>
      <c r="E2569" s="141" t="s">
        <v>429</v>
      </c>
      <c r="F2569" s="141" t="s">
        <v>1655</v>
      </c>
      <c r="G2569" s="141" t="s">
        <v>3470</v>
      </c>
      <c r="H2569" s="141" t="s">
        <v>76</v>
      </c>
      <c r="I2569" s="141" t="s">
        <v>229</v>
      </c>
      <c r="J2569" s="141" t="s">
        <v>53</v>
      </c>
      <c r="K2569" s="141" t="s">
        <v>53</v>
      </c>
      <c r="L2569" s="141" t="s">
        <v>821</v>
      </c>
      <c r="M2569" s="141" t="s">
        <v>311</v>
      </c>
      <c r="N2569" s="141" t="s">
        <v>156</v>
      </c>
      <c r="O2569" s="141" t="s">
        <v>62</v>
      </c>
      <c r="P2569" s="141" t="s">
        <v>1394</v>
      </c>
      <c r="Q2569" s="141" t="s">
        <v>1294</v>
      </c>
      <c r="R2569" s="141" t="s">
        <v>57</v>
      </c>
      <c r="S2569" s="141" t="s">
        <v>1206</v>
      </c>
      <c r="T2569" s="227">
        <v>7.6429999999999998</v>
      </c>
      <c r="U2569" s="146">
        <v>48742</v>
      </c>
      <c r="V2569" s="208">
        <v>0.03</v>
      </c>
      <c r="W2569" s="209">
        <v>3.2599999999999997E-2</v>
      </c>
      <c r="X2569" s="141" t="s">
        <v>636</v>
      </c>
      <c r="Y2569" s="141"/>
      <c r="Z2569" s="148">
        <v>984000</v>
      </c>
      <c r="AA2569" s="148">
        <v>1</v>
      </c>
      <c r="AB2569" s="148">
        <v>103.71</v>
      </c>
      <c r="AC2569" s="148">
        <v>0</v>
      </c>
      <c r="AD2569" s="148">
        <v>1020.5064</v>
      </c>
      <c r="AE2569" s="151"/>
      <c r="AF2569" s="151"/>
      <c r="AG2569" s="141" t="s">
        <v>17</v>
      </c>
      <c r="AH2569" s="229">
        <v>2.41188057E-4</v>
      </c>
      <c r="AI2569" s="229">
        <v>2.1551803795613164E-3</v>
      </c>
      <c r="AJ2569" s="229">
        <v>7.6882421799999998E-4</v>
      </c>
    </row>
    <row r="2570" spans="1:36" ht="13.5" thickBot="1">
      <c r="A2570" s="153">
        <v>8700</v>
      </c>
      <c r="B2570" s="153">
        <v>12956</v>
      </c>
      <c r="C2570" s="141" t="s">
        <v>1654</v>
      </c>
      <c r="D2570" s="141">
        <v>520000472</v>
      </c>
      <c r="E2570" s="141" t="s">
        <v>429</v>
      </c>
      <c r="F2570" s="141" t="s">
        <v>1656</v>
      </c>
      <c r="G2570" s="141" t="s">
        <v>3471</v>
      </c>
      <c r="H2570" s="141" t="s">
        <v>76</v>
      </c>
      <c r="I2570" s="141" t="s">
        <v>229</v>
      </c>
      <c r="J2570" s="141" t="s">
        <v>53</v>
      </c>
      <c r="K2570" s="141" t="s">
        <v>53</v>
      </c>
      <c r="L2570" s="141" t="s">
        <v>821</v>
      </c>
      <c r="M2570" s="141" t="s">
        <v>311</v>
      </c>
      <c r="N2570" s="141" t="s">
        <v>156</v>
      </c>
      <c r="O2570" s="141" t="s">
        <v>62</v>
      </c>
      <c r="P2570" s="141" t="s">
        <v>1394</v>
      </c>
      <c r="Q2570" s="141" t="s">
        <v>1294</v>
      </c>
      <c r="R2570" s="141" t="s">
        <v>57</v>
      </c>
      <c r="S2570" s="141" t="s">
        <v>1206</v>
      </c>
      <c r="T2570" s="227">
        <v>10.401999999999999</v>
      </c>
      <c r="U2570" s="146">
        <v>50203</v>
      </c>
      <c r="V2570" s="208">
        <v>3.2000000000000001E-2</v>
      </c>
      <c r="W2570" s="209">
        <v>3.4799999999999998E-2</v>
      </c>
      <c r="X2570" s="141" t="s">
        <v>636</v>
      </c>
      <c r="Y2570" s="141"/>
      <c r="Z2570" s="148">
        <v>735000</v>
      </c>
      <c r="AA2570" s="148">
        <v>1</v>
      </c>
      <c r="AB2570" s="148">
        <v>102.97</v>
      </c>
      <c r="AC2570" s="148">
        <v>0</v>
      </c>
      <c r="AD2570" s="148">
        <v>756.82950000000005</v>
      </c>
      <c r="AE2570" s="151"/>
      <c r="AF2570" s="151"/>
      <c r="AG2570" s="141" t="s">
        <v>17</v>
      </c>
      <c r="AH2570" s="229">
        <v>1.4926121700000001E-4</v>
      </c>
      <c r="AI2570" s="229">
        <v>1.5983281330457129E-3</v>
      </c>
      <c r="AJ2570" s="229">
        <v>5.70176579E-4</v>
      </c>
    </row>
    <row r="2571" spans="1:36" ht="13.5" thickBot="1">
      <c r="A2571" s="153">
        <v>8700</v>
      </c>
      <c r="B2571" s="153">
        <v>12956</v>
      </c>
      <c r="C2571" s="141" t="s">
        <v>1321</v>
      </c>
      <c r="D2571" s="141">
        <v>520032046</v>
      </c>
      <c r="E2571" s="141" t="s">
        <v>429</v>
      </c>
      <c r="F2571" s="141" t="s">
        <v>1657</v>
      </c>
      <c r="G2571" s="141" t="s">
        <v>3472</v>
      </c>
      <c r="H2571" s="141" t="s">
        <v>76</v>
      </c>
      <c r="I2571" s="141" t="s">
        <v>229</v>
      </c>
      <c r="J2571" s="141" t="s">
        <v>53</v>
      </c>
      <c r="K2571" s="141" t="s">
        <v>53</v>
      </c>
      <c r="L2571" s="141" t="s">
        <v>821</v>
      </c>
      <c r="M2571" s="141" t="s">
        <v>311</v>
      </c>
      <c r="N2571" s="141" t="s">
        <v>256</v>
      </c>
      <c r="O2571" s="141" t="s">
        <v>62</v>
      </c>
      <c r="P2571" s="141" t="s">
        <v>1205</v>
      </c>
      <c r="Q2571" s="141" t="s">
        <v>65</v>
      </c>
      <c r="R2571" s="141" t="s">
        <v>57</v>
      </c>
      <c r="S2571" s="141" t="s">
        <v>1206</v>
      </c>
      <c r="T2571" s="227">
        <v>4.4020000000000001</v>
      </c>
      <c r="U2571" s="146">
        <v>48742</v>
      </c>
      <c r="V2571" s="208">
        <v>2.06E-2</v>
      </c>
      <c r="W2571" s="209">
        <v>2.6100000000000002E-2</v>
      </c>
      <c r="X2571" s="141" t="s">
        <v>636</v>
      </c>
      <c r="Y2571" s="141"/>
      <c r="Z2571" s="148">
        <v>3780000</v>
      </c>
      <c r="AA2571" s="148">
        <v>1</v>
      </c>
      <c r="AB2571" s="148">
        <v>102.78</v>
      </c>
      <c r="AC2571" s="148">
        <v>0</v>
      </c>
      <c r="AD2571" s="148">
        <v>3885.0839999999998</v>
      </c>
      <c r="AE2571" s="151"/>
      <c r="AF2571" s="151"/>
      <c r="AG2571" s="141" t="s">
        <v>17</v>
      </c>
      <c r="AH2571" s="229">
        <v>2.099898154E-3</v>
      </c>
      <c r="AI2571" s="229">
        <v>8.2048057804905462E-3</v>
      </c>
      <c r="AJ2571" s="229">
        <v>2.926925955E-3</v>
      </c>
    </row>
    <row r="2572" spans="1:36" ht="13.5" thickBot="1">
      <c r="A2572" s="153">
        <v>8700</v>
      </c>
      <c r="B2572" s="153">
        <v>12956</v>
      </c>
      <c r="C2572" s="141" t="s">
        <v>1658</v>
      </c>
      <c r="D2572" s="141">
        <v>520042763</v>
      </c>
      <c r="E2572" s="141" t="s">
        <v>429</v>
      </c>
      <c r="F2572" s="141" t="s">
        <v>1659</v>
      </c>
      <c r="G2572" s="141" t="s">
        <v>3473</v>
      </c>
      <c r="H2572" s="141" t="s">
        <v>76</v>
      </c>
      <c r="I2572" s="141" t="s">
        <v>623</v>
      </c>
      <c r="J2572" s="141" t="s">
        <v>53</v>
      </c>
      <c r="K2572" s="141" t="s">
        <v>53</v>
      </c>
      <c r="L2572" s="141" t="s">
        <v>821</v>
      </c>
      <c r="M2572" s="141" t="s">
        <v>311</v>
      </c>
      <c r="N2572" s="141" t="s">
        <v>259</v>
      </c>
      <c r="O2572" s="141" t="s">
        <v>62</v>
      </c>
      <c r="P2572" s="141" t="s">
        <v>298</v>
      </c>
      <c r="Q2572" s="141" t="s">
        <v>298</v>
      </c>
      <c r="R2572" s="141" t="s">
        <v>57</v>
      </c>
      <c r="S2572" s="141" t="s">
        <v>1206</v>
      </c>
      <c r="T2572" s="227">
        <v>3.431</v>
      </c>
      <c r="U2572" s="146">
        <v>46934</v>
      </c>
      <c r="V2572" s="208">
        <v>4.8500000000000001E-2</v>
      </c>
      <c r="W2572" s="209">
        <v>0.05</v>
      </c>
      <c r="X2572" s="141" t="s">
        <v>636</v>
      </c>
      <c r="Y2572" s="141"/>
      <c r="Z2572" s="148">
        <v>705000</v>
      </c>
      <c r="AA2572" s="148">
        <v>1</v>
      </c>
      <c r="AB2572" s="148">
        <v>100.9</v>
      </c>
      <c r="AC2572" s="148">
        <v>0</v>
      </c>
      <c r="AD2572" s="148">
        <v>711.34500000000003</v>
      </c>
      <c r="AE2572" s="151"/>
      <c r="AF2572" s="151"/>
      <c r="AG2572" s="141" t="s">
        <v>17</v>
      </c>
      <c r="AH2572" s="229">
        <v>2.3500000000000001E-3</v>
      </c>
      <c r="AI2572" s="229">
        <v>1.502270624759477E-3</v>
      </c>
      <c r="AJ2572" s="229">
        <v>5.3590968499999997E-4</v>
      </c>
    </row>
    <row r="2573" spans="1:36" ht="13.5" thickBot="1">
      <c r="A2573" s="153">
        <v>8700</v>
      </c>
      <c r="B2573" s="153">
        <v>12956</v>
      </c>
      <c r="C2573" s="141" t="s">
        <v>1660</v>
      </c>
      <c r="D2573" s="141">
        <v>1900288</v>
      </c>
      <c r="E2573" s="141" t="s">
        <v>430</v>
      </c>
      <c r="F2573" s="141" t="s">
        <v>1661</v>
      </c>
      <c r="G2573" s="141" t="s">
        <v>3474</v>
      </c>
      <c r="H2573" s="141" t="s">
        <v>76</v>
      </c>
      <c r="I2573" s="141" t="s">
        <v>228</v>
      </c>
      <c r="J2573" s="141" t="s">
        <v>53</v>
      </c>
      <c r="K2573" s="141" t="s">
        <v>314</v>
      </c>
      <c r="L2573" s="141" t="s">
        <v>821</v>
      </c>
      <c r="M2573" s="141" t="s">
        <v>311</v>
      </c>
      <c r="N2573" s="141" t="s">
        <v>652</v>
      </c>
      <c r="O2573" s="141" t="s">
        <v>62</v>
      </c>
      <c r="P2573" s="141" t="s">
        <v>1310</v>
      </c>
      <c r="Q2573" s="141" t="s">
        <v>65</v>
      </c>
      <c r="R2573" s="141" t="s">
        <v>57</v>
      </c>
      <c r="S2573" s="141" t="s">
        <v>1206</v>
      </c>
      <c r="T2573" s="227">
        <v>1.6220000000000001</v>
      </c>
      <c r="U2573" s="146">
        <v>46203</v>
      </c>
      <c r="V2573" s="208">
        <v>0.09</v>
      </c>
      <c r="W2573" s="209">
        <v>7.3099999999999998E-2</v>
      </c>
      <c r="X2573" s="141" t="s">
        <v>636</v>
      </c>
      <c r="Y2573" s="141"/>
      <c r="Z2573" s="148">
        <v>1199986</v>
      </c>
      <c r="AA2573" s="148">
        <v>1</v>
      </c>
      <c r="AB2573" s="148">
        <v>105.21</v>
      </c>
      <c r="AC2573" s="148">
        <v>0</v>
      </c>
      <c r="AD2573" s="148">
        <v>1262.5052700000001</v>
      </c>
      <c r="AE2573" s="151"/>
      <c r="AF2573" s="151"/>
      <c r="AG2573" s="141" t="s">
        <v>17</v>
      </c>
      <c r="AH2573" s="229">
        <v>3.3332944440000001E-3</v>
      </c>
      <c r="AI2573" s="229">
        <v>2.6662513699049436E-3</v>
      </c>
      <c r="AJ2573" s="229">
        <v>9.5114016600000005E-4</v>
      </c>
    </row>
    <row r="2574" spans="1:36" ht="13.5" thickBot="1">
      <c r="A2574" s="153">
        <v>8700</v>
      </c>
      <c r="B2574" s="153">
        <v>12956</v>
      </c>
      <c r="C2574" s="141" t="s">
        <v>1287</v>
      </c>
      <c r="D2574" s="141">
        <v>513754069</v>
      </c>
      <c r="E2574" s="141" t="s">
        <v>429</v>
      </c>
      <c r="F2574" s="141" t="s">
        <v>1662</v>
      </c>
      <c r="G2574" s="141" t="s">
        <v>3475</v>
      </c>
      <c r="H2574" s="141" t="s">
        <v>76</v>
      </c>
      <c r="I2574" s="141" t="s">
        <v>228</v>
      </c>
      <c r="J2574" s="141" t="s">
        <v>53</v>
      </c>
      <c r="K2574" s="141" t="s">
        <v>53</v>
      </c>
      <c r="L2574" s="141" t="s">
        <v>821</v>
      </c>
      <c r="M2574" s="141" t="s">
        <v>311</v>
      </c>
      <c r="N2574" s="141" t="s">
        <v>269</v>
      </c>
      <c r="O2574" s="141" t="s">
        <v>62</v>
      </c>
      <c r="P2574" s="141" t="s">
        <v>1288</v>
      </c>
      <c r="Q2574" s="141" t="s">
        <v>65</v>
      </c>
      <c r="R2574" s="141" t="s">
        <v>57</v>
      </c>
      <c r="S2574" s="141" t="s">
        <v>1206</v>
      </c>
      <c r="T2574" s="227">
        <v>7.6529999999999996</v>
      </c>
      <c r="U2574" s="146">
        <v>50252</v>
      </c>
      <c r="V2574" s="208">
        <v>5.3100000000000001E-2</v>
      </c>
      <c r="W2574" s="209">
        <v>6.0999999999999999E-2</v>
      </c>
      <c r="X2574" s="141" t="s">
        <v>636</v>
      </c>
      <c r="Y2574" s="141"/>
      <c r="Z2574" s="148">
        <v>785000</v>
      </c>
      <c r="AA2574" s="148">
        <v>1</v>
      </c>
      <c r="AB2574" s="148">
        <v>95.72</v>
      </c>
      <c r="AC2574" s="148">
        <v>0</v>
      </c>
      <c r="AD2574" s="148">
        <v>751.40200000000004</v>
      </c>
      <c r="AE2574" s="151"/>
      <c r="AF2574" s="151"/>
      <c r="AG2574" s="141" t="s">
        <v>17</v>
      </c>
      <c r="AH2574" s="229">
        <v>6.1646917799999996E-4</v>
      </c>
      <c r="AI2574" s="229">
        <v>1.586865939854108E-3</v>
      </c>
      <c r="AJ2574" s="229">
        <v>5.6608763500000001E-4</v>
      </c>
    </row>
    <row r="2575" spans="1:36" ht="13.5" thickBot="1">
      <c r="A2575" s="153">
        <v>8700</v>
      </c>
      <c r="B2575" s="153">
        <v>12956</v>
      </c>
      <c r="C2575" s="141" t="s">
        <v>1526</v>
      </c>
      <c r="D2575" s="141">
        <v>514599943</v>
      </c>
      <c r="E2575" s="141" t="s">
        <v>429</v>
      </c>
      <c r="F2575" s="141" t="s">
        <v>1663</v>
      </c>
      <c r="G2575" s="141" t="s">
        <v>3476</v>
      </c>
      <c r="H2575" s="141" t="s">
        <v>76</v>
      </c>
      <c r="I2575" s="141" t="s">
        <v>623</v>
      </c>
      <c r="J2575" s="141" t="s">
        <v>53</v>
      </c>
      <c r="K2575" s="141" t="s">
        <v>53</v>
      </c>
      <c r="L2575" s="141" t="s">
        <v>821</v>
      </c>
      <c r="M2575" s="141" t="s">
        <v>311</v>
      </c>
      <c r="N2575" s="141" t="s">
        <v>647</v>
      </c>
      <c r="O2575" s="141" t="s">
        <v>62</v>
      </c>
      <c r="P2575" s="141" t="s">
        <v>1447</v>
      </c>
      <c r="Q2575" s="141" t="s">
        <v>1294</v>
      </c>
      <c r="R2575" s="141" t="s">
        <v>57</v>
      </c>
      <c r="S2575" s="141" t="s">
        <v>1206</v>
      </c>
      <c r="T2575" s="227">
        <v>3.8460000000000001</v>
      </c>
      <c r="U2575" s="146">
        <v>47300</v>
      </c>
      <c r="V2575" s="208">
        <v>0.05</v>
      </c>
      <c r="W2575" s="209">
        <v>3.49E-2</v>
      </c>
      <c r="X2575" s="141" t="s">
        <v>636</v>
      </c>
      <c r="Y2575" s="141"/>
      <c r="Z2575" s="148">
        <v>963000</v>
      </c>
      <c r="AA2575" s="148">
        <v>1</v>
      </c>
      <c r="AB2575" s="148">
        <v>107.3</v>
      </c>
      <c r="AC2575" s="148">
        <v>0</v>
      </c>
      <c r="AD2575" s="148">
        <v>1033.299</v>
      </c>
      <c r="AE2575" s="151"/>
      <c r="AF2575" s="151"/>
      <c r="AG2575" s="141" t="s">
        <v>17</v>
      </c>
      <c r="AH2575" s="229">
        <v>2.3629002570000001E-3</v>
      </c>
      <c r="AI2575" s="229">
        <v>2.1821967319561432E-3</v>
      </c>
      <c r="AJ2575" s="229">
        <v>7.7846184600000002E-4</v>
      </c>
    </row>
    <row r="2576" spans="1:36" ht="13.5" thickBot="1">
      <c r="A2576" s="153">
        <v>8700</v>
      </c>
      <c r="B2576" s="153">
        <v>12956</v>
      </c>
      <c r="C2576" s="141" t="s">
        <v>1526</v>
      </c>
      <c r="D2576" s="141">
        <v>514599943</v>
      </c>
      <c r="E2576" s="141" t="s">
        <v>429</v>
      </c>
      <c r="F2576" s="141" t="s">
        <v>1664</v>
      </c>
      <c r="G2576" s="141" t="s">
        <v>3477</v>
      </c>
      <c r="H2576" s="141" t="s">
        <v>76</v>
      </c>
      <c r="I2576" s="141" t="s">
        <v>228</v>
      </c>
      <c r="J2576" s="141" t="s">
        <v>53</v>
      </c>
      <c r="K2576" s="141" t="s">
        <v>53</v>
      </c>
      <c r="L2576" s="141" t="s">
        <v>821</v>
      </c>
      <c r="M2576" s="141" t="s">
        <v>311</v>
      </c>
      <c r="N2576" s="141" t="s">
        <v>647</v>
      </c>
      <c r="O2576" s="141" t="s">
        <v>62</v>
      </c>
      <c r="P2576" s="141" t="s">
        <v>1447</v>
      </c>
      <c r="Q2576" s="141" t="s">
        <v>1294</v>
      </c>
      <c r="R2576" s="141" t="s">
        <v>57</v>
      </c>
      <c r="S2576" s="141" t="s">
        <v>1206</v>
      </c>
      <c r="T2576" s="227">
        <v>3.6110000000000002</v>
      </c>
      <c r="U2576" s="146">
        <v>47664</v>
      </c>
      <c r="V2576" s="208">
        <v>6.9500000000000006E-2</v>
      </c>
      <c r="W2576" s="209">
        <v>6.3600000000000004E-2</v>
      </c>
      <c r="X2576" s="141" t="s">
        <v>636</v>
      </c>
      <c r="Y2576" s="141"/>
      <c r="Z2576" s="148">
        <v>2445000</v>
      </c>
      <c r="AA2576" s="148">
        <v>1</v>
      </c>
      <c r="AB2576" s="148">
        <v>104.23</v>
      </c>
      <c r="AC2576" s="148">
        <v>0</v>
      </c>
      <c r="AD2576" s="148">
        <v>2548.4234999999999</v>
      </c>
      <c r="AE2576" s="151"/>
      <c r="AF2576" s="151"/>
      <c r="AG2576" s="141" t="s">
        <v>17</v>
      </c>
      <c r="AH2576" s="229">
        <v>4.3742653639999999E-3</v>
      </c>
      <c r="AI2576" s="229">
        <v>5.3819479485998113E-3</v>
      </c>
      <c r="AJ2576" s="229">
        <v>1.9199190770000001E-3</v>
      </c>
    </row>
    <row r="2577" spans="1:36" ht="13.5" thickBot="1">
      <c r="A2577" s="153">
        <v>8700</v>
      </c>
      <c r="B2577" s="153">
        <v>12956</v>
      </c>
      <c r="C2577" s="141" t="s">
        <v>1665</v>
      </c>
      <c r="D2577" s="141">
        <v>510459928</v>
      </c>
      <c r="E2577" s="141" t="s">
        <v>429</v>
      </c>
      <c r="F2577" s="141" t="s">
        <v>1666</v>
      </c>
      <c r="G2577" s="141" t="s">
        <v>3478</v>
      </c>
      <c r="H2577" s="141" t="s">
        <v>76</v>
      </c>
      <c r="I2577" s="141" t="s">
        <v>228</v>
      </c>
      <c r="J2577" s="141" t="s">
        <v>53</v>
      </c>
      <c r="K2577" s="141" t="s">
        <v>53</v>
      </c>
      <c r="L2577" s="141" t="s">
        <v>821</v>
      </c>
      <c r="M2577" s="141" t="s">
        <v>311</v>
      </c>
      <c r="N2577" s="141" t="s">
        <v>156</v>
      </c>
      <c r="O2577" s="141" t="s">
        <v>62</v>
      </c>
      <c r="P2577" s="141" t="s">
        <v>1447</v>
      </c>
      <c r="Q2577" s="141" t="s">
        <v>1294</v>
      </c>
      <c r="R2577" s="141" t="s">
        <v>57</v>
      </c>
      <c r="S2577" s="141" t="s">
        <v>1206</v>
      </c>
      <c r="T2577" s="227">
        <v>4.2530000000000001</v>
      </c>
      <c r="U2577" s="146">
        <v>49125</v>
      </c>
      <c r="V2577" s="208">
        <v>6.7699999999999996E-2</v>
      </c>
      <c r="W2577" s="209">
        <v>6.6400000000000001E-2</v>
      </c>
      <c r="X2577" s="141" t="s">
        <v>636</v>
      </c>
      <c r="Y2577" s="141"/>
      <c r="Z2577" s="148">
        <v>1799100</v>
      </c>
      <c r="AA2577" s="148">
        <v>1</v>
      </c>
      <c r="AB2577" s="148">
        <v>102.69</v>
      </c>
      <c r="AC2577" s="148">
        <v>0</v>
      </c>
      <c r="AD2577" s="148">
        <v>1847.4957899999999</v>
      </c>
      <c r="AE2577" s="151"/>
      <c r="AF2577" s="151"/>
      <c r="AG2577" s="141" t="s">
        <v>17</v>
      </c>
      <c r="AH2577" s="229">
        <v>2.3988E-3</v>
      </c>
      <c r="AI2577" s="229">
        <v>3.9016773220923789E-3</v>
      </c>
      <c r="AJ2577" s="229">
        <v>1.3918575189999999E-3</v>
      </c>
    </row>
    <row r="2578" spans="1:36" ht="13.5" thickBot="1">
      <c r="A2578" s="153">
        <v>8700</v>
      </c>
      <c r="B2578" s="153">
        <v>12956</v>
      </c>
      <c r="C2578" s="141" t="s">
        <v>1570</v>
      </c>
      <c r="D2578" s="141">
        <v>514625094</v>
      </c>
      <c r="E2578" s="141" t="s">
        <v>429</v>
      </c>
      <c r="F2578" s="141" t="s">
        <v>1667</v>
      </c>
      <c r="G2578" s="141" t="s">
        <v>3479</v>
      </c>
      <c r="H2578" s="141" t="s">
        <v>76</v>
      </c>
      <c r="I2578" s="141" t="s">
        <v>228</v>
      </c>
      <c r="J2578" s="141" t="s">
        <v>53</v>
      </c>
      <c r="K2578" s="141" t="s">
        <v>53</v>
      </c>
      <c r="L2578" s="141" t="s">
        <v>821</v>
      </c>
      <c r="M2578" s="141" t="s">
        <v>311</v>
      </c>
      <c r="N2578" s="141" t="s">
        <v>140</v>
      </c>
      <c r="O2578" s="141" t="s">
        <v>62</v>
      </c>
      <c r="P2578" s="141" t="s">
        <v>298</v>
      </c>
      <c r="Q2578" s="141" t="s">
        <v>298</v>
      </c>
      <c r="R2578" s="141" t="s">
        <v>57</v>
      </c>
      <c r="S2578" s="141" t="s">
        <v>1206</v>
      </c>
      <c r="T2578" s="227">
        <v>1.552</v>
      </c>
      <c r="U2578" s="146">
        <v>46208</v>
      </c>
      <c r="V2578" s="208">
        <v>8.8900000000000007E-2</v>
      </c>
      <c r="W2578" s="209">
        <v>6.4899999999999999E-2</v>
      </c>
      <c r="X2578" s="141" t="s">
        <v>636</v>
      </c>
      <c r="Y2578" s="141"/>
      <c r="Z2578" s="148">
        <v>100000</v>
      </c>
      <c r="AA2578" s="148">
        <v>1</v>
      </c>
      <c r="AB2578" s="148">
        <v>106</v>
      </c>
      <c r="AC2578" s="148">
        <v>0</v>
      </c>
      <c r="AD2578" s="148">
        <v>106</v>
      </c>
      <c r="AE2578" s="151"/>
      <c r="AF2578" s="151"/>
      <c r="AG2578" s="141" t="s">
        <v>17</v>
      </c>
      <c r="AH2578" s="229">
        <v>8.6956521699999999E-4</v>
      </c>
      <c r="AI2578" s="229">
        <v>2.2385858651498858E-4</v>
      </c>
      <c r="AJ2578" s="229">
        <v>7.9857771740906306E-5</v>
      </c>
    </row>
    <row r="2579" spans="1:36" ht="13.5" thickBot="1">
      <c r="A2579" s="153">
        <v>8700</v>
      </c>
      <c r="B2579" s="153">
        <v>12956</v>
      </c>
      <c r="C2579" s="141" t="s">
        <v>1668</v>
      </c>
      <c r="D2579" s="141">
        <v>520038605</v>
      </c>
      <c r="E2579" s="141" t="s">
        <v>429</v>
      </c>
      <c r="F2579" s="141" t="s">
        <v>1669</v>
      </c>
      <c r="G2579" s="141" t="s">
        <v>3480</v>
      </c>
      <c r="H2579" s="141" t="s">
        <v>76</v>
      </c>
      <c r="I2579" s="141" t="s">
        <v>228</v>
      </c>
      <c r="J2579" s="141" t="s">
        <v>53</v>
      </c>
      <c r="K2579" s="141" t="s">
        <v>53</v>
      </c>
      <c r="L2579" s="141" t="s">
        <v>821</v>
      </c>
      <c r="M2579" s="141" t="s">
        <v>311</v>
      </c>
      <c r="N2579" s="141" t="s">
        <v>140</v>
      </c>
      <c r="O2579" s="141" t="s">
        <v>62</v>
      </c>
      <c r="P2579" s="141" t="s">
        <v>1447</v>
      </c>
      <c r="Q2579" s="141" t="s">
        <v>1294</v>
      </c>
      <c r="R2579" s="141" t="s">
        <v>57</v>
      </c>
      <c r="S2579" s="141" t="s">
        <v>1206</v>
      </c>
      <c r="T2579" s="227">
        <v>1.196</v>
      </c>
      <c r="U2579" s="146">
        <v>46387</v>
      </c>
      <c r="V2579" s="208">
        <v>3.4700000000000002E-2</v>
      </c>
      <c r="W2579" s="209">
        <v>6.13E-2</v>
      </c>
      <c r="X2579" s="141" t="s">
        <v>636</v>
      </c>
      <c r="Y2579" s="141"/>
      <c r="Z2579" s="148">
        <v>94000</v>
      </c>
      <c r="AA2579" s="148">
        <v>1</v>
      </c>
      <c r="AB2579" s="148">
        <v>97.86</v>
      </c>
      <c r="AC2579" s="148">
        <v>0</v>
      </c>
      <c r="AD2579" s="148">
        <v>91.988399999999999</v>
      </c>
      <c r="AE2579" s="151"/>
      <c r="AF2579" s="151"/>
      <c r="AG2579" s="141" t="s">
        <v>17</v>
      </c>
      <c r="AH2579" s="229">
        <v>6.2669674799999998E-4</v>
      </c>
      <c r="AI2579" s="229">
        <v>1.9426786037523937E-4</v>
      </c>
      <c r="AJ2579" s="229">
        <v>6.9301779717086706E-5</v>
      </c>
    </row>
    <row r="2580" spans="1:36" ht="13.5" thickBot="1">
      <c r="A2580" s="153">
        <v>8700</v>
      </c>
      <c r="B2580" s="153">
        <v>12956</v>
      </c>
      <c r="C2580" s="141" t="s">
        <v>1401</v>
      </c>
      <c r="D2580" s="141">
        <v>1905761</v>
      </c>
      <c r="E2580" s="141" t="s">
        <v>430</v>
      </c>
      <c r="F2580" s="141" t="s">
        <v>1670</v>
      </c>
      <c r="G2580" s="141" t="s">
        <v>3481</v>
      </c>
      <c r="H2580" s="141" t="s">
        <v>76</v>
      </c>
      <c r="I2580" s="141" t="s">
        <v>228</v>
      </c>
      <c r="J2580" s="141" t="s">
        <v>53</v>
      </c>
      <c r="K2580" s="141" t="s">
        <v>314</v>
      </c>
      <c r="L2580" s="141" t="s">
        <v>821</v>
      </c>
      <c r="M2580" s="141" t="s">
        <v>311</v>
      </c>
      <c r="N2580" s="141" t="s">
        <v>652</v>
      </c>
      <c r="O2580" s="141" t="s">
        <v>62</v>
      </c>
      <c r="P2580" s="141" t="s">
        <v>1310</v>
      </c>
      <c r="Q2580" s="141" t="s">
        <v>65</v>
      </c>
      <c r="R2580" s="141" t="s">
        <v>57</v>
      </c>
      <c r="S2580" s="141" t="s">
        <v>1206</v>
      </c>
      <c r="T2580" s="227">
        <v>2.4449999999999998</v>
      </c>
      <c r="U2580" s="146">
        <v>46568</v>
      </c>
      <c r="V2580" s="208">
        <v>6.3500000000000001E-2</v>
      </c>
      <c r="W2580" s="209">
        <v>6.2E-2</v>
      </c>
      <c r="X2580" s="141" t="s">
        <v>636</v>
      </c>
      <c r="Y2580" s="141"/>
      <c r="Z2580" s="148">
        <v>2890000</v>
      </c>
      <c r="AA2580" s="148">
        <v>1</v>
      </c>
      <c r="AB2580" s="148">
        <v>102.2</v>
      </c>
      <c r="AC2580" s="148">
        <v>0</v>
      </c>
      <c r="AD2580" s="148">
        <v>2953.58</v>
      </c>
      <c r="AE2580" s="151"/>
      <c r="AF2580" s="151"/>
      <c r="AG2580" s="141" t="s">
        <v>17</v>
      </c>
      <c r="AH2580" s="229">
        <v>7.0487804870000004E-3</v>
      </c>
      <c r="AI2580" s="229">
        <v>6.2375872071598103E-3</v>
      </c>
      <c r="AJ2580" s="229">
        <v>2.2251539379999998E-3</v>
      </c>
    </row>
    <row r="2581" spans="1:36" ht="13.5" thickBot="1">
      <c r="A2581" s="153">
        <v>8700</v>
      </c>
      <c r="B2581" s="153">
        <v>12956</v>
      </c>
      <c r="C2581" s="141" t="s">
        <v>1671</v>
      </c>
      <c r="D2581" s="141">
        <v>520040304</v>
      </c>
      <c r="E2581" s="141" t="s">
        <v>429</v>
      </c>
      <c r="F2581" s="141" t="s">
        <v>1672</v>
      </c>
      <c r="G2581" s="141" t="s">
        <v>3482</v>
      </c>
      <c r="H2581" s="141" t="s">
        <v>76</v>
      </c>
      <c r="I2581" s="141" t="s">
        <v>228</v>
      </c>
      <c r="J2581" s="141" t="s">
        <v>53</v>
      </c>
      <c r="K2581" s="141" t="s">
        <v>53</v>
      </c>
      <c r="L2581" s="141" t="s">
        <v>821</v>
      </c>
      <c r="M2581" s="141" t="s">
        <v>311</v>
      </c>
      <c r="N2581" s="141" t="s">
        <v>140</v>
      </c>
      <c r="O2581" s="141" t="s">
        <v>62</v>
      </c>
      <c r="P2581" s="141" t="s">
        <v>298</v>
      </c>
      <c r="Q2581" s="141" t="s">
        <v>298</v>
      </c>
      <c r="R2581" s="141" t="s">
        <v>57</v>
      </c>
      <c r="S2581" s="141" t="s">
        <v>1206</v>
      </c>
      <c r="T2581" s="227">
        <v>2.9220000000000002</v>
      </c>
      <c r="U2581" s="146">
        <v>46934</v>
      </c>
      <c r="V2581" s="208">
        <v>7.7499999999999999E-2</v>
      </c>
      <c r="W2581" s="209">
        <v>6.8099999999999994E-2</v>
      </c>
      <c r="X2581" s="141" t="s">
        <v>636</v>
      </c>
      <c r="Y2581" s="141"/>
      <c r="Z2581" s="148">
        <v>48000</v>
      </c>
      <c r="AA2581" s="148">
        <v>1</v>
      </c>
      <c r="AB2581" s="148">
        <v>105</v>
      </c>
      <c r="AC2581" s="148">
        <v>0</v>
      </c>
      <c r="AD2581" s="148">
        <v>50.4</v>
      </c>
      <c r="AE2581" s="151"/>
      <c r="AF2581" s="151"/>
      <c r="AG2581" s="141" t="s">
        <v>17</v>
      </c>
      <c r="AH2581" s="229">
        <v>5.6470588200000003E-4</v>
      </c>
      <c r="AI2581" s="229">
        <v>1.06438422267504E-4</v>
      </c>
      <c r="AJ2581" s="229">
        <v>3.79701103371856E-5</v>
      </c>
    </row>
    <row r="2582" spans="1:36" ht="13.5" thickBot="1">
      <c r="A2582" s="153">
        <v>8700</v>
      </c>
      <c r="B2582" s="153">
        <v>12956</v>
      </c>
      <c r="C2582" s="141" t="s">
        <v>1419</v>
      </c>
      <c r="D2582" s="141">
        <v>515328250</v>
      </c>
      <c r="E2582" s="141" t="s">
        <v>429</v>
      </c>
      <c r="F2582" s="141" t="s">
        <v>1673</v>
      </c>
      <c r="G2582" s="141" t="s">
        <v>3483</v>
      </c>
      <c r="H2582" s="141" t="s">
        <v>76</v>
      </c>
      <c r="I2582" s="141" t="s">
        <v>228</v>
      </c>
      <c r="J2582" s="141" t="s">
        <v>53</v>
      </c>
      <c r="K2582" s="141" t="s">
        <v>53</v>
      </c>
      <c r="L2582" s="141" t="s">
        <v>821</v>
      </c>
      <c r="M2582" s="141" t="s">
        <v>311</v>
      </c>
      <c r="N2582" s="141" t="s">
        <v>652</v>
      </c>
      <c r="O2582" s="141" t="s">
        <v>62</v>
      </c>
      <c r="P2582" s="141" t="s">
        <v>1305</v>
      </c>
      <c r="Q2582" s="141" t="s">
        <v>1294</v>
      </c>
      <c r="R2582" s="141" t="s">
        <v>57</v>
      </c>
      <c r="S2582" s="141" t="s">
        <v>1206</v>
      </c>
      <c r="T2582" s="227">
        <v>3.331</v>
      </c>
      <c r="U2582" s="146">
        <v>47300</v>
      </c>
      <c r="V2582" s="208">
        <v>6.3700000000000007E-2</v>
      </c>
      <c r="W2582" s="209">
        <v>6.3E-2</v>
      </c>
      <c r="X2582" s="141" t="s">
        <v>636</v>
      </c>
      <c r="Y2582" s="141"/>
      <c r="Z2582" s="148">
        <v>900000</v>
      </c>
      <c r="AA2582" s="148">
        <v>1</v>
      </c>
      <c r="AB2582" s="148">
        <v>102.14</v>
      </c>
      <c r="AC2582" s="148">
        <v>0</v>
      </c>
      <c r="AD2582" s="148">
        <v>919.26</v>
      </c>
      <c r="AE2582" s="151"/>
      <c r="AF2582" s="151"/>
      <c r="AG2582" s="141" t="s">
        <v>17</v>
      </c>
      <c r="AH2582" s="229">
        <v>2.1590396590000002E-3</v>
      </c>
      <c r="AI2582" s="229">
        <v>1.9413607947147962E-3</v>
      </c>
      <c r="AJ2582" s="229">
        <v>6.9254769100000001E-4</v>
      </c>
    </row>
    <row r="2583" spans="1:36" ht="13.5" thickBot="1">
      <c r="A2583" s="153">
        <v>8700</v>
      </c>
      <c r="B2583" s="153">
        <v>12956</v>
      </c>
      <c r="C2583" s="141" t="s">
        <v>1384</v>
      </c>
      <c r="D2583" s="141">
        <v>513937714</v>
      </c>
      <c r="E2583" s="141" t="s">
        <v>429</v>
      </c>
      <c r="F2583" s="141" t="s">
        <v>1674</v>
      </c>
      <c r="G2583" s="141" t="s">
        <v>3484</v>
      </c>
      <c r="H2583" s="141" t="s">
        <v>76</v>
      </c>
      <c r="I2583" s="141" t="s">
        <v>228</v>
      </c>
      <c r="J2583" s="141" t="s">
        <v>53</v>
      </c>
      <c r="K2583" s="141" t="s">
        <v>53</v>
      </c>
      <c r="L2583" s="141" t="s">
        <v>821</v>
      </c>
      <c r="M2583" s="141" t="s">
        <v>311</v>
      </c>
      <c r="N2583" s="141" t="s">
        <v>269</v>
      </c>
      <c r="O2583" s="141" t="s">
        <v>62</v>
      </c>
      <c r="P2583" s="141" t="s">
        <v>1293</v>
      </c>
      <c r="Q2583" s="141" t="s">
        <v>1294</v>
      </c>
      <c r="R2583" s="141" t="s">
        <v>57</v>
      </c>
      <c r="S2583" s="141" t="s">
        <v>1206</v>
      </c>
      <c r="T2583" s="227">
        <v>6.9859999999999998</v>
      </c>
      <c r="U2583" s="146">
        <v>49857</v>
      </c>
      <c r="V2583" s="208">
        <v>5.28E-2</v>
      </c>
      <c r="W2583" s="209">
        <v>5.9799999999999999E-2</v>
      </c>
      <c r="X2583" s="141" t="s">
        <v>636</v>
      </c>
      <c r="Y2583" s="141"/>
      <c r="Z2583" s="148">
        <v>99000</v>
      </c>
      <c r="AA2583" s="148">
        <v>1</v>
      </c>
      <c r="AB2583" s="148">
        <v>97.17</v>
      </c>
      <c r="AC2583" s="148">
        <v>0</v>
      </c>
      <c r="AD2583" s="148">
        <v>96.198300000000003</v>
      </c>
      <c r="AE2583" s="151"/>
      <c r="AF2583" s="151"/>
      <c r="AG2583" s="141" t="s">
        <v>17</v>
      </c>
      <c r="AH2583" s="229">
        <v>3.3E-4</v>
      </c>
      <c r="AI2583" s="229">
        <v>2.031586364447625E-4</v>
      </c>
      <c r="AJ2583" s="229">
        <v>7.2473413993049296E-5</v>
      </c>
    </row>
    <row r="2584" spans="1:36" ht="13.5" thickBot="1">
      <c r="A2584" s="153">
        <v>8700</v>
      </c>
      <c r="B2584" s="153">
        <v>12956</v>
      </c>
      <c r="C2584" s="141" t="s">
        <v>1675</v>
      </c>
      <c r="D2584" s="141">
        <v>513775163</v>
      </c>
      <c r="E2584" s="141" t="s">
        <v>429</v>
      </c>
      <c r="F2584" s="141" t="s">
        <v>1676</v>
      </c>
      <c r="G2584" s="141" t="s">
        <v>3485</v>
      </c>
      <c r="H2584" s="141" t="s">
        <v>76</v>
      </c>
      <c r="I2584" s="141" t="s">
        <v>228</v>
      </c>
      <c r="J2584" s="141" t="s">
        <v>53</v>
      </c>
      <c r="K2584" s="141" t="s">
        <v>53</v>
      </c>
      <c r="L2584" s="141" t="s">
        <v>821</v>
      </c>
      <c r="M2584" s="141" t="s">
        <v>311</v>
      </c>
      <c r="N2584" s="141" t="s">
        <v>156</v>
      </c>
      <c r="O2584" s="141" t="s">
        <v>62</v>
      </c>
      <c r="P2584" s="141" t="s">
        <v>1447</v>
      </c>
      <c r="Q2584" s="141" t="s">
        <v>1294</v>
      </c>
      <c r="R2584" s="141" t="s">
        <v>57</v>
      </c>
      <c r="S2584" s="141" t="s">
        <v>1206</v>
      </c>
      <c r="T2584" s="227">
        <v>3.0009999999999999</v>
      </c>
      <c r="U2584" s="146">
        <v>47238</v>
      </c>
      <c r="V2584" s="208">
        <v>7.2499999999999995E-2</v>
      </c>
      <c r="W2584" s="209">
        <v>6.4000000000000001E-2</v>
      </c>
      <c r="X2584" s="141" t="s">
        <v>636</v>
      </c>
      <c r="Y2584" s="141"/>
      <c r="Z2584" s="148">
        <v>1895400</v>
      </c>
      <c r="AA2584" s="148">
        <v>1</v>
      </c>
      <c r="AB2584" s="148">
        <v>105.92</v>
      </c>
      <c r="AC2584" s="148">
        <v>0</v>
      </c>
      <c r="AD2584" s="148">
        <v>2007.6076800000001</v>
      </c>
      <c r="AE2584" s="151"/>
      <c r="AF2584" s="151"/>
      <c r="AG2584" s="141" t="s">
        <v>17</v>
      </c>
      <c r="AH2584" s="229">
        <v>2.6324999999999999E-3</v>
      </c>
      <c r="AI2584" s="229">
        <v>4.239813372843731E-3</v>
      </c>
      <c r="AJ2584" s="229">
        <v>1.5124818470000001E-3</v>
      </c>
    </row>
    <row r="2585" spans="1:36" ht="13.5" thickBot="1">
      <c r="A2585" s="153">
        <v>8700</v>
      </c>
      <c r="B2585" s="153">
        <v>12956</v>
      </c>
      <c r="C2585" s="141" t="s">
        <v>1373</v>
      </c>
      <c r="D2585" s="141">
        <v>510381601</v>
      </c>
      <c r="E2585" s="141" t="s">
        <v>429</v>
      </c>
      <c r="F2585" s="141" t="s">
        <v>1677</v>
      </c>
      <c r="G2585" s="141" t="s">
        <v>3486</v>
      </c>
      <c r="H2585" s="141" t="s">
        <v>76</v>
      </c>
      <c r="I2585" s="141" t="s">
        <v>229</v>
      </c>
      <c r="J2585" s="141" t="s">
        <v>53</v>
      </c>
      <c r="K2585" s="141" t="s">
        <v>53</v>
      </c>
      <c r="L2585" s="141" t="s">
        <v>821</v>
      </c>
      <c r="M2585" s="141" t="s">
        <v>311</v>
      </c>
      <c r="N2585" s="141" t="s">
        <v>140</v>
      </c>
      <c r="O2585" s="141" t="s">
        <v>62</v>
      </c>
      <c r="P2585" s="141" t="s">
        <v>1280</v>
      </c>
      <c r="Q2585" s="141" t="s">
        <v>65</v>
      </c>
      <c r="R2585" s="141" t="s">
        <v>57</v>
      </c>
      <c r="S2585" s="141" t="s">
        <v>1206</v>
      </c>
      <c r="T2585" s="227">
        <v>5.4690000000000003</v>
      </c>
      <c r="U2585" s="146">
        <v>48579</v>
      </c>
      <c r="V2585" s="208">
        <v>4.0800000000000003E-2</v>
      </c>
      <c r="W2585" s="209">
        <v>3.9800000000000002E-2</v>
      </c>
      <c r="X2585" s="141" t="s">
        <v>636</v>
      </c>
      <c r="Y2585" s="141"/>
      <c r="Z2585" s="148">
        <v>25000</v>
      </c>
      <c r="AA2585" s="148">
        <v>1</v>
      </c>
      <c r="AB2585" s="148">
        <v>105.93</v>
      </c>
      <c r="AC2585" s="148">
        <v>0</v>
      </c>
      <c r="AD2585" s="148">
        <v>26.482500000000002</v>
      </c>
      <c r="AE2585" s="151"/>
      <c r="AF2585" s="151"/>
      <c r="AG2585" s="141" t="s">
        <v>17</v>
      </c>
      <c r="AH2585" s="229">
        <v>7.1428571428571393E-5</v>
      </c>
      <c r="AI2585" s="229">
        <v>5.59276888432376E-5</v>
      </c>
      <c r="AJ2585" s="229">
        <v>1.99512588691373E-5</v>
      </c>
    </row>
    <row r="2586" spans="1:36" ht="13.5" thickBot="1">
      <c r="A2586" s="153">
        <v>8700</v>
      </c>
      <c r="B2586" s="153">
        <v>12956</v>
      </c>
      <c r="C2586" s="141" t="s">
        <v>1306</v>
      </c>
      <c r="D2586" s="141">
        <v>510560188</v>
      </c>
      <c r="E2586" s="141" t="s">
        <v>429</v>
      </c>
      <c r="F2586" s="141" t="s">
        <v>2081</v>
      </c>
      <c r="G2586" s="141" t="s">
        <v>3710</v>
      </c>
      <c r="H2586" s="141" t="s">
        <v>76</v>
      </c>
      <c r="I2586" s="141" t="s">
        <v>229</v>
      </c>
      <c r="J2586" s="141" t="s">
        <v>53</v>
      </c>
      <c r="K2586" s="141" t="s">
        <v>53</v>
      </c>
      <c r="L2586" s="141" t="s">
        <v>821</v>
      </c>
      <c r="M2586" s="141" t="s">
        <v>311</v>
      </c>
      <c r="N2586" s="141" t="s">
        <v>652</v>
      </c>
      <c r="O2586" s="141" t="s">
        <v>62</v>
      </c>
      <c r="P2586" s="141" t="s">
        <v>1305</v>
      </c>
      <c r="Q2586" s="141" t="s">
        <v>1294</v>
      </c>
      <c r="R2586" s="141" t="s">
        <v>57</v>
      </c>
      <c r="S2586" s="141" t="s">
        <v>1206</v>
      </c>
      <c r="T2586" s="227">
        <v>3.359</v>
      </c>
      <c r="U2586" s="146">
        <v>47406</v>
      </c>
      <c r="V2586" s="208">
        <v>0.04</v>
      </c>
      <c r="W2586" s="209">
        <v>3.3000000000000002E-2</v>
      </c>
      <c r="X2586" s="141" t="s">
        <v>636</v>
      </c>
      <c r="Y2586" s="141"/>
      <c r="Z2586" s="148">
        <v>1000000</v>
      </c>
      <c r="AA2586" s="148">
        <v>1</v>
      </c>
      <c r="AB2586" s="148">
        <v>108.59</v>
      </c>
      <c r="AC2586" s="148">
        <v>0</v>
      </c>
      <c r="AD2586" s="148">
        <v>1085.9000000000001</v>
      </c>
      <c r="AE2586" s="151"/>
      <c r="AF2586" s="151"/>
      <c r="AG2586" s="141" t="s">
        <v>17</v>
      </c>
      <c r="AH2586" s="229">
        <v>3.1594678190000002E-3</v>
      </c>
      <c r="AI2586" s="229">
        <v>2.2932833877040201E-3</v>
      </c>
      <c r="AJ2586" s="229">
        <v>8.1809013500000005E-4</v>
      </c>
    </row>
    <row r="2587" spans="1:36" ht="13.5" thickBot="1">
      <c r="A2587" s="153">
        <v>8700</v>
      </c>
      <c r="B2587" s="153">
        <v>12956</v>
      </c>
      <c r="C2587" s="141" t="s">
        <v>1678</v>
      </c>
      <c r="D2587" s="141">
        <v>512781386</v>
      </c>
      <c r="E2587" s="141" t="s">
        <v>429</v>
      </c>
      <c r="F2587" s="141" t="s">
        <v>1679</v>
      </c>
      <c r="G2587" s="141" t="s">
        <v>3487</v>
      </c>
      <c r="H2587" s="141" t="s">
        <v>76</v>
      </c>
      <c r="I2587" s="141" t="s">
        <v>623</v>
      </c>
      <c r="J2587" s="141" t="s">
        <v>53</v>
      </c>
      <c r="K2587" s="141" t="s">
        <v>53</v>
      </c>
      <c r="L2587" s="141" t="s">
        <v>821</v>
      </c>
      <c r="M2587" s="141" t="s">
        <v>311</v>
      </c>
      <c r="N2587" s="141" t="s">
        <v>140</v>
      </c>
      <c r="O2587" s="141" t="s">
        <v>62</v>
      </c>
      <c r="P2587" s="141" t="s">
        <v>298</v>
      </c>
      <c r="Q2587" s="141" t="s">
        <v>298</v>
      </c>
      <c r="R2587" s="141" t="s">
        <v>57</v>
      </c>
      <c r="S2587" s="141" t="s">
        <v>1206</v>
      </c>
      <c r="T2587" s="227">
        <v>3.6019999999999999</v>
      </c>
      <c r="U2587" s="146">
        <v>47027</v>
      </c>
      <c r="V2587" s="208">
        <v>7.0000000000000007E-2</v>
      </c>
      <c r="W2587" s="209">
        <v>1.7299999999999999E-2</v>
      </c>
      <c r="X2587" s="141" t="s">
        <v>636</v>
      </c>
      <c r="Y2587" s="141"/>
      <c r="Z2587" s="148">
        <v>87000</v>
      </c>
      <c r="AA2587" s="148">
        <v>1</v>
      </c>
      <c r="AB2587" s="148">
        <v>120.3</v>
      </c>
      <c r="AC2587" s="148">
        <v>0</v>
      </c>
      <c r="AD2587" s="148">
        <v>104.661</v>
      </c>
      <c r="AE2587" s="151"/>
      <c r="AF2587" s="151"/>
      <c r="AG2587" s="141" t="s">
        <v>17</v>
      </c>
      <c r="AH2587" s="229">
        <v>1.732807773E-3</v>
      </c>
      <c r="AI2587" s="229">
        <v>2.2103078795514359E-4</v>
      </c>
      <c r="AJ2587" s="229">
        <v>7.8849002341273595E-5</v>
      </c>
    </row>
    <row r="2588" spans="1:36" ht="13.5" thickBot="1">
      <c r="A2588" s="153">
        <v>8700</v>
      </c>
      <c r="B2588" s="153">
        <v>12956</v>
      </c>
      <c r="C2588" s="141" t="s">
        <v>1204</v>
      </c>
      <c r="D2588" s="141">
        <v>520000118</v>
      </c>
      <c r="E2588" s="141" t="s">
        <v>429</v>
      </c>
      <c r="F2588" s="141" t="s">
        <v>1680</v>
      </c>
      <c r="G2588" s="141" t="s">
        <v>3488</v>
      </c>
      <c r="H2588" s="141" t="s">
        <v>76</v>
      </c>
      <c r="I2588" s="141" t="s">
        <v>229</v>
      </c>
      <c r="J2588" s="141" t="s">
        <v>53</v>
      </c>
      <c r="K2588" s="141" t="s">
        <v>53</v>
      </c>
      <c r="L2588" s="141" t="s">
        <v>821</v>
      </c>
      <c r="M2588" s="141" t="s">
        <v>311</v>
      </c>
      <c r="N2588" s="141" t="s">
        <v>256</v>
      </c>
      <c r="O2588" s="141" t="s">
        <v>62</v>
      </c>
      <c r="P2588" s="141" t="s">
        <v>1205</v>
      </c>
      <c r="Q2588" s="141" t="s">
        <v>65</v>
      </c>
      <c r="R2588" s="141" t="s">
        <v>57</v>
      </c>
      <c r="S2588" s="141" t="s">
        <v>1206</v>
      </c>
      <c r="T2588" s="227">
        <v>2.0430000000000001</v>
      </c>
      <c r="U2588" s="146">
        <v>46873</v>
      </c>
      <c r="V2588" s="208">
        <v>6.0000000000000001E-3</v>
      </c>
      <c r="W2588" s="209">
        <v>2.07E-2</v>
      </c>
      <c r="X2588" s="141" t="s">
        <v>636</v>
      </c>
      <c r="Y2588" s="141"/>
      <c r="Z2588" s="148">
        <v>285267.24</v>
      </c>
      <c r="AA2588" s="148">
        <v>1</v>
      </c>
      <c r="AB2588" s="148">
        <v>113.24</v>
      </c>
      <c r="AC2588" s="148">
        <v>0</v>
      </c>
      <c r="AD2588" s="148">
        <v>323.03662000000003</v>
      </c>
      <c r="AE2588" s="151"/>
      <c r="AF2588" s="151"/>
      <c r="AG2588" s="141" t="s">
        <v>17</v>
      </c>
      <c r="AH2588" s="229">
        <v>3.2064820399999998E-4</v>
      </c>
      <c r="AI2588" s="229">
        <v>6.8221246363942922E-4</v>
      </c>
      <c r="AJ2588" s="229">
        <v>2.4336777900000001E-4</v>
      </c>
    </row>
    <row r="2589" spans="1:36" ht="13.5" thickBot="1">
      <c r="A2589" s="153">
        <v>8700</v>
      </c>
      <c r="B2589" s="153">
        <v>12956</v>
      </c>
      <c r="C2589" s="141" t="s">
        <v>1204</v>
      </c>
      <c r="D2589" s="141">
        <v>520000118</v>
      </c>
      <c r="E2589" s="141" t="s">
        <v>429</v>
      </c>
      <c r="F2589" s="141" t="s">
        <v>1681</v>
      </c>
      <c r="G2589" s="141" t="s">
        <v>3489</v>
      </c>
      <c r="H2589" s="141" t="s">
        <v>76</v>
      </c>
      <c r="I2589" s="141" t="s">
        <v>229</v>
      </c>
      <c r="J2589" s="141" t="s">
        <v>53</v>
      </c>
      <c r="K2589" s="141" t="s">
        <v>53</v>
      </c>
      <c r="L2589" s="141" t="s">
        <v>821</v>
      </c>
      <c r="M2589" s="141" t="s">
        <v>311</v>
      </c>
      <c r="N2589" s="141" t="s">
        <v>256</v>
      </c>
      <c r="O2589" s="141" t="s">
        <v>62</v>
      </c>
      <c r="P2589" s="141" t="s">
        <v>1205</v>
      </c>
      <c r="Q2589" s="141" t="s">
        <v>65</v>
      </c>
      <c r="R2589" s="141" t="s">
        <v>57</v>
      </c>
      <c r="S2589" s="141" t="s">
        <v>1206</v>
      </c>
      <c r="T2589" s="227">
        <v>3.0150000000000001</v>
      </c>
      <c r="U2589" s="146">
        <v>47819</v>
      </c>
      <c r="V2589" s="208">
        <v>1.7500000000000002E-2</v>
      </c>
      <c r="W2589" s="209">
        <v>2.35E-2</v>
      </c>
      <c r="X2589" s="141" t="s">
        <v>636</v>
      </c>
      <c r="Y2589" s="141"/>
      <c r="Z2589" s="148">
        <v>2062177.27</v>
      </c>
      <c r="AA2589" s="148">
        <v>1</v>
      </c>
      <c r="AB2589" s="148">
        <v>114.28</v>
      </c>
      <c r="AC2589" s="148">
        <v>0</v>
      </c>
      <c r="AD2589" s="148">
        <v>2356.6561799999999</v>
      </c>
      <c r="AE2589" s="151"/>
      <c r="AF2589" s="151"/>
      <c r="AG2589" s="141" t="s">
        <v>17</v>
      </c>
      <c r="AH2589" s="229">
        <v>7.9302619200000005E-4</v>
      </c>
      <c r="AI2589" s="229">
        <v>4.9769596354397403E-3</v>
      </c>
      <c r="AJ2589" s="229">
        <v>1.7754463319999999E-3</v>
      </c>
    </row>
    <row r="2590" spans="1:36" ht="13.5" thickBot="1">
      <c r="A2590" s="153">
        <v>8700</v>
      </c>
      <c r="B2590" s="153">
        <v>12956</v>
      </c>
      <c r="C2590" s="141" t="s">
        <v>1204</v>
      </c>
      <c r="D2590" s="141">
        <v>520000118</v>
      </c>
      <c r="E2590" s="141" t="s">
        <v>429</v>
      </c>
      <c r="F2590" s="141" t="s">
        <v>1317</v>
      </c>
      <c r="G2590" s="141" t="s">
        <v>3261</v>
      </c>
      <c r="H2590" s="141" t="s">
        <v>76</v>
      </c>
      <c r="I2590" s="141" t="s">
        <v>229</v>
      </c>
      <c r="J2590" s="141" t="s">
        <v>53</v>
      </c>
      <c r="K2590" s="141" t="s">
        <v>53</v>
      </c>
      <c r="L2590" s="141" t="s">
        <v>821</v>
      </c>
      <c r="M2590" s="141" t="s">
        <v>311</v>
      </c>
      <c r="N2590" s="141" t="s">
        <v>256</v>
      </c>
      <c r="O2590" s="141" t="s">
        <v>62</v>
      </c>
      <c r="P2590" s="141" t="s">
        <v>1288</v>
      </c>
      <c r="Q2590" s="141" t="s">
        <v>65</v>
      </c>
      <c r="R2590" s="141" t="s">
        <v>57</v>
      </c>
      <c r="S2590" s="141" t="s">
        <v>1206</v>
      </c>
      <c r="T2590" s="227">
        <v>0.504</v>
      </c>
      <c r="U2590" s="146">
        <v>47576</v>
      </c>
      <c r="V2590" s="208">
        <v>2.0199999999999999E-2</v>
      </c>
      <c r="W2590" s="209">
        <v>3.5700000000000003E-2</v>
      </c>
      <c r="X2590" s="141" t="s">
        <v>636</v>
      </c>
      <c r="Y2590" s="141"/>
      <c r="Z2590" s="148">
        <v>400000</v>
      </c>
      <c r="AA2590" s="148">
        <v>1</v>
      </c>
      <c r="AB2590" s="148">
        <v>115.6</v>
      </c>
      <c r="AC2590" s="148">
        <v>0</v>
      </c>
      <c r="AD2590" s="148">
        <v>462.4</v>
      </c>
      <c r="AE2590" s="151"/>
      <c r="AF2590" s="151"/>
      <c r="AG2590" s="141" t="s">
        <v>17</v>
      </c>
      <c r="AH2590" s="229">
        <v>3.8013779900000002E-4</v>
      </c>
      <c r="AI2590" s="229">
        <v>9.7653028683519544E-4</v>
      </c>
      <c r="AJ2590" s="229">
        <v>3.4836069400000002E-4</v>
      </c>
    </row>
    <row r="2591" spans="1:36" ht="13.5" thickBot="1">
      <c r="A2591" s="153">
        <v>8700</v>
      </c>
      <c r="B2591" s="153">
        <v>12956</v>
      </c>
      <c r="C2591" s="141" t="s">
        <v>1596</v>
      </c>
      <c r="D2591" s="141">
        <v>1840550</v>
      </c>
      <c r="E2591" s="141" t="s">
        <v>430</v>
      </c>
      <c r="F2591" s="141" t="s">
        <v>1682</v>
      </c>
      <c r="G2591" s="141" t="s">
        <v>3490</v>
      </c>
      <c r="H2591" s="141" t="s">
        <v>76</v>
      </c>
      <c r="I2591" s="141" t="s">
        <v>228</v>
      </c>
      <c r="J2591" s="141" t="s">
        <v>53</v>
      </c>
      <c r="K2591" s="141" t="s">
        <v>314</v>
      </c>
      <c r="L2591" s="141" t="s">
        <v>821</v>
      </c>
      <c r="M2591" s="141" t="s">
        <v>311</v>
      </c>
      <c r="N2591" s="141" t="s">
        <v>652</v>
      </c>
      <c r="O2591" s="141" t="s">
        <v>62</v>
      </c>
      <c r="P2591" s="141" t="s">
        <v>1464</v>
      </c>
      <c r="Q2591" s="141" t="s">
        <v>1294</v>
      </c>
      <c r="R2591" s="141" t="s">
        <v>57</v>
      </c>
      <c r="S2591" s="141" t="s">
        <v>1206</v>
      </c>
      <c r="T2591" s="227">
        <v>0.03</v>
      </c>
      <c r="U2591" s="146">
        <v>45578</v>
      </c>
      <c r="V2591" s="208">
        <v>0.1115</v>
      </c>
      <c r="W2591" s="209">
        <v>5.8099999999999999E-2</v>
      </c>
      <c r="X2591" s="141" t="s">
        <v>636</v>
      </c>
      <c r="Y2591" s="141"/>
      <c r="Z2591" s="148">
        <v>590000</v>
      </c>
      <c r="AA2591" s="148">
        <v>1</v>
      </c>
      <c r="AB2591" s="148">
        <v>105.74</v>
      </c>
      <c r="AC2591" s="148">
        <v>0</v>
      </c>
      <c r="AD2591" s="148">
        <v>623.86599999999999</v>
      </c>
      <c r="AE2591" s="151"/>
      <c r="AF2591" s="151"/>
      <c r="AG2591" s="141" t="s">
        <v>17</v>
      </c>
      <c r="AH2591" s="229">
        <v>5.7458391349999999E-3</v>
      </c>
      <c r="AI2591" s="229">
        <v>1.3175260465543384E-3</v>
      </c>
      <c r="AJ2591" s="229">
        <v>4.7000517500000002E-4</v>
      </c>
    </row>
    <row r="2592" spans="1:36" ht="13.5" thickBot="1">
      <c r="A2592" s="153">
        <v>8700</v>
      </c>
      <c r="B2592" s="153">
        <v>12956</v>
      </c>
      <c r="C2592" s="141" t="s">
        <v>1495</v>
      </c>
      <c r="D2592" s="141">
        <v>513682146</v>
      </c>
      <c r="E2592" s="141" t="s">
        <v>429</v>
      </c>
      <c r="F2592" s="141" t="s">
        <v>1684</v>
      </c>
      <c r="G2592" s="141" t="s">
        <v>3492</v>
      </c>
      <c r="H2592" s="141" t="s">
        <v>76</v>
      </c>
      <c r="I2592" s="141" t="s">
        <v>229</v>
      </c>
      <c r="J2592" s="141" t="s">
        <v>53</v>
      </c>
      <c r="K2592" s="141" t="s">
        <v>53</v>
      </c>
      <c r="L2592" s="141" t="s">
        <v>821</v>
      </c>
      <c r="M2592" s="141" t="s">
        <v>311</v>
      </c>
      <c r="N2592" s="141" t="s">
        <v>256</v>
      </c>
      <c r="O2592" s="141" t="s">
        <v>62</v>
      </c>
      <c r="P2592" s="141" t="s">
        <v>1288</v>
      </c>
      <c r="Q2592" s="141" t="s">
        <v>65</v>
      </c>
      <c r="R2592" s="141" t="s">
        <v>57</v>
      </c>
      <c r="S2592" s="141" t="s">
        <v>1206</v>
      </c>
      <c r="T2592" s="227">
        <v>4.5010000000000003</v>
      </c>
      <c r="U2592" s="146">
        <v>47879</v>
      </c>
      <c r="V2592" s="208">
        <v>2.5899999999999999E-2</v>
      </c>
      <c r="W2592" s="209">
        <v>2.6499999999999999E-2</v>
      </c>
      <c r="X2592" s="141" t="s">
        <v>636</v>
      </c>
      <c r="Y2592" s="141"/>
      <c r="Z2592" s="148">
        <v>221000</v>
      </c>
      <c r="AA2592" s="148">
        <v>1</v>
      </c>
      <c r="AB2592" s="148">
        <v>105.13</v>
      </c>
      <c r="AC2592" s="148">
        <v>0</v>
      </c>
      <c r="AD2592" s="148">
        <v>232.3373</v>
      </c>
      <c r="AE2592" s="151"/>
      <c r="AF2592" s="151"/>
      <c r="AG2592" s="141" t="s">
        <v>17</v>
      </c>
      <c r="AH2592" s="229">
        <v>4.9111111100000001E-4</v>
      </c>
      <c r="AI2592" s="229">
        <v>4.9066697710102689E-4</v>
      </c>
      <c r="AJ2592" s="229">
        <v>1.7503716099999999E-4</v>
      </c>
    </row>
    <row r="2593" spans="1:36" ht="13.5" thickBot="1">
      <c r="A2593" s="153">
        <v>8700</v>
      </c>
      <c r="B2593" s="153">
        <v>12956</v>
      </c>
      <c r="C2593" s="141" t="s">
        <v>1204</v>
      </c>
      <c r="D2593" s="141">
        <v>520000118</v>
      </c>
      <c r="E2593" s="141" t="s">
        <v>429</v>
      </c>
      <c r="F2593" s="141" t="s">
        <v>1685</v>
      </c>
      <c r="G2593" s="141" t="s">
        <v>3493</v>
      </c>
      <c r="H2593" s="141" t="s">
        <v>76</v>
      </c>
      <c r="I2593" s="141" t="s">
        <v>229</v>
      </c>
      <c r="J2593" s="141" t="s">
        <v>53</v>
      </c>
      <c r="K2593" s="141" t="s">
        <v>53</v>
      </c>
      <c r="L2593" s="141" t="s">
        <v>821</v>
      </c>
      <c r="M2593" s="141" t="s">
        <v>311</v>
      </c>
      <c r="N2593" s="141" t="s">
        <v>256</v>
      </c>
      <c r="O2593" s="141" t="s">
        <v>62</v>
      </c>
      <c r="P2593" s="141" t="s">
        <v>1288</v>
      </c>
      <c r="Q2593" s="141" t="s">
        <v>65</v>
      </c>
      <c r="R2593" s="141" t="s">
        <v>57</v>
      </c>
      <c r="S2593" s="141" t="s">
        <v>1206</v>
      </c>
      <c r="T2593" s="227">
        <v>4.6829999999999998</v>
      </c>
      <c r="U2593" s="146">
        <v>49285</v>
      </c>
      <c r="V2593" s="208">
        <v>3.7100000000000001E-2</v>
      </c>
      <c r="W2593" s="209">
        <v>3.1600000000000003E-2</v>
      </c>
      <c r="X2593" s="141" t="s">
        <v>636</v>
      </c>
      <c r="Y2593" s="141"/>
      <c r="Z2593" s="148">
        <v>33600</v>
      </c>
      <c r="AA2593" s="148">
        <v>1</v>
      </c>
      <c r="AB2593" s="148">
        <v>108.99</v>
      </c>
      <c r="AC2593" s="148">
        <v>0</v>
      </c>
      <c r="AD2593" s="148">
        <v>36.620640000000002</v>
      </c>
      <c r="AE2593" s="151"/>
      <c r="AF2593" s="151"/>
      <c r="AG2593" s="141" t="s">
        <v>17</v>
      </c>
      <c r="AH2593" s="229">
        <v>8.7465833658727097E-5</v>
      </c>
      <c r="AI2593" s="229">
        <v>7.7338157619568409E-5</v>
      </c>
      <c r="AJ2593" s="229">
        <v>2.75890821709991E-5</v>
      </c>
    </row>
    <row r="2594" spans="1:36" ht="13.5" thickBot="1">
      <c r="A2594" s="153">
        <v>8700</v>
      </c>
      <c r="B2594" s="153">
        <v>12956</v>
      </c>
      <c r="C2594" s="141" t="s">
        <v>1208</v>
      </c>
      <c r="D2594" s="141">
        <v>520018078</v>
      </c>
      <c r="E2594" s="141" t="s">
        <v>429</v>
      </c>
      <c r="F2594" s="141" t="s">
        <v>1686</v>
      </c>
      <c r="G2594" s="141" t="s">
        <v>3494</v>
      </c>
      <c r="H2594" s="141" t="s">
        <v>76</v>
      </c>
      <c r="I2594" s="141" t="s">
        <v>229</v>
      </c>
      <c r="J2594" s="141" t="s">
        <v>53</v>
      </c>
      <c r="K2594" s="141" t="s">
        <v>53</v>
      </c>
      <c r="L2594" s="141" t="s">
        <v>821</v>
      </c>
      <c r="M2594" s="141" t="s">
        <v>311</v>
      </c>
      <c r="N2594" s="141" t="s">
        <v>256</v>
      </c>
      <c r="O2594" s="141" t="s">
        <v>62</v>
      </c>
      <c r="P2594" s="141" t="s">
        <v>1205</v>
      </c>
      <c r="Q2594" s="141" t="s">
        <v>65</v>
      </c>
      <c r="R2594" s="141" t="s">
        <v>57</v>
      </c>
      <c r="S2594" s="141" t="s">
        <v>1206</v>
      </c>
      <c r="T2594" s="227">
        <v>2.581</v>
      </c>
      <c r="U2594" s="146">
        <v>47361</v>
      </c>
      <c r="V2594" s="208">
        <v>1.8599999999999998E-2</v>
      </c>
      <c r="W2594" s="209">
        <v>2.2599999999999999E-2</v>
      </c>
      <c r="X2594" s="141" t="s">
        <v>636</v>
      </c>
      <c r="Y2594" s="141"/>
      <c r="Z2594" s="148">
        <v>1330000</v>
      </c>
      <c r="AA2594" s="148">
        <v>1</v>
      </c>
      <c r="AB2594" s="148">
        <v>102.67</v>
      </c>
      <c r="AC2594" s="148">
        <v>0</v>
      </c>
      <c r="AD2594" s="148">
        <v>1365.511</v>
      </c>
      <c r="AE2594" s="151"/>
      <c r="AF2594" s="151"/>
      <c r="AG2594" s="141" t="s">
        <v>17</v>
      </c>
      <c r="AH2594" s="229">
        <v>7.1993227199999995E-4</v>
      </c>
      <c r="AI2594" s="229">
        <v>2.8837864370817789E-3</v>
      </c>
      <c r="AJ2594" s="229">
        <v>1.0287421289999999E-3</v>
      </c>
    </row>
    <row r="2595" spans="1:36" ht="13.5" thickBot="1">
      <c r="A2595" s="153">
        <v>8700</v>
      </c>
      <c r="B2595" s="153">
        <v>12956</v>
      </c>
      <c r="C2595" s="141" t="s">
        <v>1208</v>
      </c>
      <c r="D2595" s="141">
        <v>520018078</v>
      </c>
      <c r="E2595" s="141" t="s">
        <v>429</v>
      </c>
      <c r="F2595" s="141" t="s">
        <v>1687</v>
      </c>
      <c r="G2595" s="141" t="s">
        <v>3495</v>
      </c>
      <c r="H2595" s="141" t="s">
        <v>76</v>
      </c>
      <c r="I2595" s="141" t="s">
        <v>229</v>
      </c>
      <c r="J2595" s="141" t="s">
        <v>53</v>
      </c>
      <c r="K2595" s="141" t="s">
        <v>53</v>
      </c>
      <c r="L2595" s="141" t="s">
        <v>821</v>
      </c>
      <c r="M2595" s="141" t="s">
        <v>311</v>
      </c>
      <c r="N2595" s="141" t="s">
        <v>256</v>
      </c>
      <c r="O2595" s="141" t="s">
        <v>62</v>
      </c>
      <c r="P2595" s="141" t="s">
        <v>1205</v>
      </c>
      <c r="Q2595" s="141" t="s">
        <v>65</v>
      </c>
      <c r="R2595" s="141" t="s">
        <v>57</v>
      </c>
      <c r="S2595" s="141" t="s">
        <v>1206</v>
      </c>
      <c r="T2595" s="227">
        <v>5.0439999999999996</v>
      </c>
      <c r="U2595" s="146">
        <v>48913</v>
      </c>
      <c r="V2595" s="208">
        <v>2.0199999999999999E-2</v>
      </c>
      <c r="W2595" s="209">
        <v>2.5899999999999999E-2</v>
      </c>
      <c r="X2595" s="141" t="s">
        <v>636</v>
      </c>
      <c r="Y2595" s="141"/>
      <c r="Z2595" s="148">
        <v>750000</v>
      </c>
      <c r="AA2595" s="148">
        <v>1</v>
      </c>
      <c r="AB2595" s="148">
        <v>101.35</v>
      </c>
      <c r="AC2595" s="148">
        <v>0</v>
      </c>
      <c r="AD2595" s="148">
        <v>760.125</v>
      </c>
      <c r="AE2595" s="151"/>
      <c r="AF2595" s="151"/>
      <c r="AG2595" s="141" t="s">
        <v>17</v>
      </c>
      <c r="AH2595" s="229">
        <v>2.10200851E-4</v>
      </c>
      <c r="AI2595" s="229">
        <v>1.6052878120255253E-3</v>
      </c>
      <c r="AJ2595" s="229">
        <v>5.7265932699999999E-4</v>
      </c>
    </row>
    <row r="2596" spans="1:36" ht="13.5" thickBot="1">
      <c r="A2596" s="153">
        <v>8700</v>
      </c>
      <c r="B2596" s="153">
        <v>12956</v>
      </c>
      <c r="C2596" s="141" t="s">
        <v>1291</v>
      </c>
      <c r="D2596" s="141">
        <v>514290345</v>
      </c>
      <c r="E2596" s="141" t="s">
        <v>429</v>
      </c>
      <c r="F2596" s="141" t="s">
        <v>1688</v>
      </c>
      <c r="G2596" s="141" t="s">
        <v>3496</v>
      </c>
      <c r="H2596" s="141" t="s">
        <v>76</v>
      </c>
      <c r="I2596" s="141" t="s">
        <v>228</v>
      </c>
      <c r="J2596" s="141" t="s">
        <v>53</v>
      </c>
      <c r="K2596" s="141" t="s">
        <v>53</v>
      </c>
      <c r="L2596" s="141" t="s">
        <v>821</v>
      </c>
      <c r="M2596" s="141" t="s">
        <v>311</v>
      </c>
      <c r="N2596" s="141" t="s">
        <v>269</v>
      </c>
      <c r="O2596" s="141" t="s">
        <v>62</v>
      </c>
      <c r="P2596" s="141" t="s">
        <v>1310</v>
      </c>
      <c r="Q2596" s="141" t="s">
        <v>65</v>
      </c>
      <c r="R2596" s="141" t="s">
        <v>57</v>
      </c>
      <c r="S2596" s="141" t="s">
        <v>1206</v>
      </c>
      <c r="T2596" s="227">
        <v>5.0529999999999999</v>
      </c>
      <c r="U2596" s="146">
        <v>48760</v>
      </c>
      <c r="V2596" s="208">
        <v>4.6899999999999997E-2</v>
      </c>
      <c r="W2596" s="209">
        <v>5.6500000000000002E-2</v>
      </c>
      <c r="X2596" s="141" t="s">
        <v>636</v>
      </c>
      <c r="Y2596" s="141"/>
      <c r="Z2596" s="148">
        <v>508000</v>
      </c>
      <c r="AA2596" s="148">
        <v>1</v>
      </c>
      <c r="AB2596" s="148">
        <v>95.86</v>
      </c>
      <c r="AC2596" s="148">
        <v>0</v>
      </c>
      <c r="AD2596" s="148">
        <v>486.96879999999999</v>
      </c>
      <c r="AE2596" s="151"/>
      <c r="AF2596" s="151"/>
      <c r="AG2596" s="141" t="s">
        <v>17</v>
      </c>
      <c r="AH2596" s="229">
        <v>1.016E-3</v>
      </c>
      <c r="AI2596" s="229">
        <v>1.0284164834424544E-3</v>
      </c>
      <c r="AJ2596" s="229">
        <v>3.6687021899999998E-4</v>
      </c>
    </row>
    <row r="2597" spans="1:36" ht="13.5" thickBot="1">
      <c r="A2597" s="153">
        <v>8700</v>
      </c>
      <c r="B2597" s="153">
        <v>12956</v>
      </c>
      <c r="C2597" s="141" t="s">
        <v>1321</v>
      </c>
      <c r="D2597" s="141">
        <v>520032046</v>
      </c>
      <c r="E2597" s="141" t="s">
        <v>429</v>
      </c>
      <c r="F2597" s="141" t="s">
        <v>1689</v>
      </c>
      <c r="G2597" s="141" t="s">
        <v>3497</v>
      </c>
      <c r="H2597" s="141" t="s">
        <v>76</v>
      </c>
      <c r="I2597" s="141" t="s">
        <v>229</v>
      </c>
      <c r="J2597" s="141" t="s">
        <v>53</v>
      </c>
      <c r="K2597" s="141" t="s">
        <v>53</v>
      </c>
      <c r="L2597" s="141" t="s">
        <v>821</v>
      </c>
      <c r="M2597" s="141" t="s">
        <v>311</v>
      </c>
      <c r="N2597" s="141" t="s">
        <v>256</v>
      </c>
      <c r="O2597" s="141" t="s">
        <v>62</v>
      </c>
      <c r="P2597" s="141" t="s">
        <v>1205</v>
      </c>
      <c r="Q2597" s="141" t="s">
        <v>65</v>
      </c>
      <c r="R2597" s="141" t="s">
        <v>57</v>
      </c>
      <c r="S2597" s="141" t="s">
        <v>1206</v>
      </c>
      <c r="T2597" s="227">
        <v>4.3789999999999996</v>
      </c>
      <c r="U2597" s="146">
        <v>48938</v>
      </c>
      <c r="V2597" s="208">
        <v>1.9900000000000001E-2</v>
      </c>
      <c r="W2597" s="209">
        <v>2.5700000000000001E-2</v>
      </c>
      <c r="X2597" s="141" t="s">
        <v>636</v>
      </c>
      <c r="Y2597" s="141"/>
      <c r="Z2597" s="148">
        <v>1605000</v>
      </c>
      <c r="AA2597" s="148">
        <v>1</v>
      </c>
      <c r="AB2597" s="148">
        <v>102.5</v>
      </c>
      <c r="AC2597" s="148">
        <v>0</v>
      </c>
      <c r="AD2597" s="148">
        <v>1645.125</v>
      </c>
      <c r="AE2597" s="151"/>
      <c r="AF2597" s="151"/>
      <c r="AG2597" s="141" t="s">
        <v>17</v>
      </c>
      <c r="AH2597" s="229">
        <v>5.9444444400000003E-4</v>
      </c>
      <c r="AI2597" s="229">
        <v>3.4742958220799112E-3</v>
      </c>
      <c r="AJ2597" s="229">
        <v>1.239396384E-3</v>
      </c>
    </row>
    <row r="2598" spans="1:36" ht="13.5" thickBot="1">
      <c r="A2598" s="153">
        <v>8700</v>
      </c>
      <c r="B2598" s="153">
        <v>12956</v>
      </c>
      <c r="C2598" s="141" t="s">
        <v>1321</v>
      </c>
      <c r="D2598" s="141">
        <v>520032046</v>
      </c>
      <c r="E2598" s="141" t="s">
        <v>429</v>
      </c>
      <c r="F2598" s="141" t="s">
        <v>1690</v>
      </c>
      <c r="G2598" s="141" t="s">
        <v>3498</v>
      </c>
      <c r="H2598" s="141" t="s">
        <v>76</v>
      </c>
      <c r="I2598" s="141" t="s">
        <v>229</v>
      </c>
      <c r="J2598" s="141" t="s">
        <v>53</v>
      </c>
      <c r="K2598" s="141" t="s">
        <v>53</v>
      </c>
      <c r="L2598" s="141" t="s">
        <v>821</v>
      </c>
      <c r="M2598" s="141" t="s">
        <v>311</v>
      </c>
      <c r="N2598" s="141" t="s">
        <v>256</v>
      </c>
      <c r="O2598" s="141" t="s">
        <v>62</v>
      </c>
      <c r="P2598" s="141" t="s">
        <v>1288</v>
      </c>
      <c r="Q2598" s="141" t="s">
        <v>65</v>
      </c>
      <c r="R2598" s="141" t="s">
        <v>57</v>
      </c>
      <c r="S2598" s="141" t="s">
        <v>1206</v>
      </c>
      <c r="T2598" s="227">
        <v>4.4219999999999997</v>
      </c>
      <c r="U2598" s="146">
        <v>49120</v>
      </c>
      <c r="V2598" s="208">
        <v>3.3599999999999998E-2</v>
      </c>
      <c r="W2598" s="209">
        <v>3.09E-2</v>
      </c>
      <c r="X2598" s="141" t="s">
        <v>636</v>
      </c>
      <c r="Y2598" s="141"/>
      <c r="Z2598" s="148">
        <v>450000</v>
      </c>
      <c r="AA2598" s="148">
        <v>1</v>
      </c>
      <c r="AB2598" s="148">
        <v>105.66</v>
      </c>
      <c r="AC2598" s="148">
        <v>0</v>
      </c>
      <c r="AD2598" s="148">
        <v>475.47</v>
      </c>
      <c r="AE2598" s="151"/>
      <c r="AF2598" s="151"/>
      <c r="AG2598" s="141" t="s">
        <v>17</v>
      </c>
      <c r="AH2598" s="229">
        <v>3.8552449700000001E-4</v>
      </c>
      <c r="AI2598" s="229">
        <v>1.0041324729271851E-3</v>
      </c>
      <c r="AJ2598" s="229">
        <v>3.58207308E-4</v>
      </c>
    </row>
    <row r="2599" spans="1:36" ht="13.5" thickBot="1">
      <c r="A2599" s="153">
        <v>8700</v>
      </c>
      <c r="B2599" s="153">
        <v>12956</v>
      </c>
      <c r="C2599" s="141" t="s">
        <v>1289</v>
      </c>
      <c r="D2599" s="141">
        <v>513623314</v>
      </c>
      <c r="E2599" s="141" t="s">
        <v>429</v>
      </c>
      <c r="F2599" s="141" t="s">
        <v>1691</v>
      </c>
      <c r="G2599" s="141" t="s">
        <v>3499</v>
      </c>
      <c r="H2599" s="141" t="s">
        <v>76</v>
      </c>
      <c r="I2599" s="141" t="s">
        <v>229</v>
      </c>
      <c r="J2599" s="141" t="s">
        <v>53</v>
      </c>
      <c r="K2599" s="141" t="s">
        <v>53</v>
      </c>
      <c r="L2599" s="141" t="s">
        <v>821</v>
      </c>
      <c r="M2599" s="141" t="s">
        <v>311</v>
      </c>
      <c r="N2599" s="141" t="s">
        <v>651</v>
      </c>
      <c r="O2599" s="141" t="s">
        <v>62</v>
      </c>
      <c r="P2599" s="141" t="s">
        <v>1310</v>
      </c>
      <c r="Q2599" s="141" t="s">
        <v>65</v>
      </c>
      <c r="R2599" s="141" t="s">
        <v>57</v>
      </c>
      <c r="S2599" s="141" t="s">
        <v>1206</v>
      </c>
      <c r="T2599" s="227">
        <v>5.3449999999999998</v>
      </c>
      <c r="U2599" s="146">
        <v>47667</v>
      </c>
      <c r="V2599" s="208">
        <v>2.5999999999999999E-2</v>
      </c>
      <c r="W2599" s="209">
        <v>0.03</v>
      </c>
      <c r="X2599" s="141" t="s">
        <v>636</v>
      </c>
      <c r="Y2599" s="141"/>
      <c r="Z2599" s="148">
        <v>400000</v>
      </c>
      <c r="AA2599" s="148">
        <v>1</v>
      </c>
      <c r="AB2599" s="148">
        <v>102.12</v>
      </c>
      <c r="AC2599" s="148">
        <v>0</v>
      </c>
      <c r="AD2599" s="148">
        <v>408.48</v>
      </c>
      <c r="AE2599" s="151"/>
      <c r="AF2599" s="151"/>
      <c r="AG2599" s="141" t="s">
        <v>17</v>
      </c>
      <c r="AH2599" s="229">
        <v>7.46268656E-4</v>
      </c>
      <c r="AI2599" s="229">
        <v>8.6265806999662772E-4</v>
      </c>
      <c r="AJ2599" s="229">
        <v>3.0773870300000001E-4</v>
      </c>
    </row>
    <row r="2600" spans="1:36" ht="13.5" thickBot="1">
      <c r="A2600" s="153">
        <v>8700</v>
      </c>
      <c r="B2600" s="153">
        <v>12956</v>
      </c>
      <c r="C2600" s="141" t="s">
        <v>1692</v>
      </c>
      <c r="D2600" s="141">
        <v>516291754</v>
      </c>
      <c r="E2600" s="141" t="s">
        <v>429</v>
      </c>
      <c r="F2600" s="141" t="s">
        <v>1693</v>
      </c>
      <c r="G2600" s="141" t="s">
        <v>3500</v>
      </c>
      <c r="H2600" s="141" t="s">
        <v>76</v>
      </c>
      <c r="I2600" s="141" t="s">
        <v>229</v>
      </c>
      <c r="J2600" s="141" t="s">
        <v>53</v>
      </c>
      <c r="K2600" s="141" t="s">
        <v>53</v>
      </c>
      <c r="L2600" s="141" t="s">
        <v>821</v>
      </c>
      <c r="M2600" s="141" t="s">
        <v>311</v>
      </c>
      <c r="N2600" s="141" t="s">
        <v>651</v>
      </c>
      <c r="O2600" s="141" t="s">
        <v>62</v>
      </c>
      <c r="P2600" s="141" t="s">
        <v>298</v>
      </c>
      <c r="Q2600" s="141" t="s">
        <v>298</v>
      </c>
      <c r="R2600" s="141" t="s">
        <v>57</v>
      </c>
      <c r="S2600" s="141" t="s">
        <v>1206</v>
      </c>
      <c r="T2600" s="227">
        <v>3.0030000000000001</v>
      </c>
      <c r="U2600" s="146">
        <v>46752</v>
      </c>
      <c r="V2600" s="208">
        <v>4.7010999999999997E-2</v>
      </c>
      <c r="W2600" s="209">
        <v>3.8300000000000001E-2</v>
      </c>
      <c r="X2600" s="141" t="s">
        <v>636</v>
      </c>
      <c r="Y2600" s="141"/>
      <c r="Z2600" s="148">
        <v>3793000</v>
      </c>
      <c r="AA2600" s="148">
        <v>1</v>
      </c>
      <c r="AB2600" s="148">
        <v>107.58</v>
      </c>
      <c r="AC2600" s="148">
        <v>0</v>
      </c>
      <c r="AD2600" s="148">
        <v>4080.5093999999999</v>
      </c>
      <c r="AE2600" s="151"/>
      <c r="AF2600" s="151"/>
      <c r="AG2600" s="141" t="s">
        <v>17</v>
      </c>
      <c r="AH2600" s="229">
        <v>3.871755376E-3</v>
      </c>
      <c r="AI2600" s="229">
        <v>8.6175194957087177E-3</v>
      </c>
      <c r="AJ2600" s="229">
        <v>3.0741546060000001E-3</v>
      </c>
    </row>
    <row r="2601" spans="1:36" ht="13.5" thickBot="1">
      <c r="A2601" s="153">
        <v>8700</v>
      </c>
      <c r="B2601" s="153">
        <v>12956</v>
      </c>
      <c r="C2601" s="141" t="s">
        <v>1694</v>
      </c>
      <c r="D2601" s="141">
        <v>560040545</v>
      </c>
      <c r="E2601" s="141" t="s">
        <v>430</v>
      </c>
      <c r="F2601" s="141" t="s">
        <v>1695</v>
      </c>
      <c r="G2601" s="141" t="s">
        <v>3501</v>
      </c>
      <c r="H2601" s="141" t="s">
        <v>76</v>
      </c>
      <c r="I2601" s="141" t="s">
        <v>228</v>
      </c>
      <c r="J2601" s="141" t="s">
        <v>53</v>
      </c>
      <c r="K2601" s="141" t="s">
        <v>53</v>
      </c>
      <c r="L2601" s="141" t="s">
        <v>821</v>
      </c>
      <c r="M2601" s="141" t="s">
        <v>311</v>
      </c>
      <c r="N2601" s="141" t="s">
        <v>140</v>
      </c>
      <c r="O2601" s="141" t="s">
        <v>62</v>
      </c>
      <c r="P2601" s="141" t="s">
        <v>298</v>
      </c>
      <c r="Q2601" s="141" t="s">
        <v>298</v>
      </c>
      <c r="R2601" s="141" t="s">
        <v>57</v>
      </c>
      <c r="S2601" s="141" t="s">
        <v>1206</v>
      </c>
      <c r="T2601" s="227">
        <v>3.4529999999999998</v>
      </c>
      <c r="U2601" s="146">
        <v>47751</v>
      </c>
      <c r="V2601" s="208">
        <v>8.1500000000000003E-2</v>
      </c>
      <c r="W2601" s="209">
        <v>6.8000000000000005E-2</v>
      </c>
      <c r="X2601" s="141" t="s">
        <v>636</v>
      </c>
      <c r="Y2601" s="141"/>
      <c r="Z2601" s="148">
        <v>1150100</v>
      </c>
      <c r="AA2601" s="148">
        <v>1</v>
      </c>
      <c r="AB2601" s="148">
        <v>105.11</v>
      </c>
      <c r="AC2601" s="148">
        <v>0</v>
      </c>
      <c r="AD2601" s="148">
        <v>1208.8701100000001</v>
      </c>
      <c r="AE2601" s="151"/>
      <c r="AF2601" s="151"/>
      <c r="AG2601" s="141" t="s">
        <v>17</v>
      </c>
      <c r="AH2601" s="229">
        <v>5.5751882060000001E-3</v>
      </c>
      <c r="AI2601" s="229">
        <v>2.5529806991020638E-3</v>
      </c>
      <c r="AJ2601" s="229">
        <v>9.1073276700000001E-4</v>
      </c>
    </row>
    <row r="2602" spans="1:36" ht="13.5" thickBot="1">
      <c r="A2602" s="153">
        <v>8700</v>
      </c>
      <c r="B2602" s="153">
        <v>12956</v>
      </c>
      <c r="C2602" s="141" t="s">
        <v>1574</v>
      </c>
      <c r="D2602" s="141">
        <v>513201582</v>
      </c>
      <c r="E2602" s="141" t="s">
        <v>429</v>
      </c>
      <c r="F2602" s="141" t="s">
        <v>1696</v>
      </c>
      <c r="G2602" s="141" t="s">
        <v>3502</v>
      </c>
      <c r="H2602" s="141" t="s">
        <v>76</v>
      </c>
      <c r="I2602" s="141" t="s">
        <v>228</v>
      </c>
      <c r="J2602" s="141" t="s">
        <v>53</v>
      </c>
      <c r="K2602" s="141" t="s">
        <v>53</v>
      </c>
      <c r="L2602" s="141" t="s">
        <v>821</v>
      </c>
      <c r="M2602" s="141" t="s">
        <v>311</v>
      </c>
      <c r="N2602" s="141" t="s">
        <v>140</v>
      </c>
      <c r="O2602" s="141" t="s">
        <v>62</v>
      </c>
      <c r="P2602" s="141" t="s">
        <v>298</v>
      </c>
      <c r="Q2602" s="141" t="s">
        <v>298</v>
      </c>
      <c r="R2602" s="141" t="s">
        <v>57</v>
      </c>
      <c r="S2602" s="141" t="s">
        <v>1206</v>
      </c>
      <c r="T2602" s="227">
        <v>2.105</v>
      </c>
      <c r="U2602" s="146">
        <v>46752</v>
      </c>
      <c r="V2602" s="208">
        <v>7.3999999999999996E-2</v>
      </c>
      <c r="W2602" s="209">
        <v>6.7900000000000002E-2</v>
      </c>
      <c r="X2602" s="141" t="s">
        <v>636</v>
      </c>
      <c r="Y2602" s="141"/>
      <c r="Z2602" s="148">
        <v>638000</v>
      </c>
      <c r="AA2602" s="148">
        <v>1</v>
      </c>
      <c r="AB2602" s="148">
        <v>103.35</v>
      </c>
      <c r="AC2602" s="148">
        <v>0</v>
      </c>
      <c r="AD2602" s="148">
        <v>659.37300000000005</v>
      </c>
      <c r="AE2602" s="151"/>
      <c r="AF2602" s="151"/>
      <c r="AG2602" s="141" t="s">
        <v>17</v>
      </c>
      <c r="AH2602" s="229">
        <v>5.7835956189999996E-3</v>
      </c>
      <c r="AI2602" s="229">
        <v>1.3925123374164865E-3</v>
      </c>
      <c r="AJ2602" s="229">
        <v>4.9675526899999999E-4</v>
      </c>
    </row>
    <row r="2603" spans="1:36" ht="13.5" thickBot="1">
      <c r="A2603" s="153">
        <v>8700</v>
      </c>
      <c r="B2603" s="153">
        <v>12956</v>
      </c>
      <c r="C2603" s="141" t="s">
        <v>1388</v>
      </c>
      <c r="D2603" s="141">
        <v>514065283</v>
      </c>
      <c r="E2603" s="141" t="s">
        <v>429</v>
      </c>
      <c r="F2603" s="141" t="s">
        <v>1697</v>
      </c>
      <c r="G2603" s="141" t="s">
        <v>3503</v>
      </c>
      <c r="H2603" s="141" t="s">
        <v>76</v>
      </c>
      <c r="I2603" s="141" t="s">
        <v>228</v>
      </c>
      <c r="J2603" s="141" t="s">
        <v>53</v>
      </c>
      <c r="K2603" s="141" t="s">
        <v>53</v>
      </c>
      <c r="L2603" s="141" t="s">
        <v>821</v>
      </c>
      <c r="M2603" s="141" t="s">
        <v>311</v>
      </c>
      <c r="N2603" s="141" t="s">
        <v>75</v>
      </c>
      <c r="O2603" s="141" t="s">
        <v>62</v>
      </c>
      <c r="P2603" s="141" t="s">
        <v>1288</v>
      </c>
      <c r="Q2603" s="141" t="s">
        <v>65</v>
      </c>
      <c r="R2603" s="141" t="s">
        <v>57</v>
      </c>
      <c r="S2603" s="141" t="s">
        <v>1206</v>
      </c>
      <c r="T2603" s="227">
        <v>3.09</v>
      </c>
      <c r="U2603" s="146">
        <v>48026</v>
      </c>
      <c r="V2603" s="208">
        <v>5.0500000000000003E-2</v>
      </c>
      <c r="W2603" s="209">
        <v>5.8900000000000001E-2</v>
      </c>
      <c r="X2603" s="141" t="s">
        <v>636</v>
      </c>
      <c r="Y2603" s="141"/>
      <c r="Z2603" s="148">
        <v>466700</v>
      </c>
      <c r="AA2603" s="148">
        <v>1</v>
      </c>
      <c r="AB2603" s="148">
        <v>99.02</v>
      </c>
      <c r="AC2603" s="148">
        <v>0</v>
      </c>
      <c r="AD2603" s="148">
        <v>462.12634000000003</v>
      </c>
      <c r="AE2603" s="151"/>
      <c r="AF2603" s="151"/>
      <c r="AG2603" s="141" t="s">
        <v>17</v>
      </c>
      <c r="AH2603" s="229">
        <v>1.952446224E-3</v>
      </c>
      <c r="AI2603" s="229">
        <v>9.7595235154476442E-4</v>
      </c>
      <c r="AJ2603" s="229">
        <v>3.48154526E-4</v>
      </c>
    </row>
    <row r="2604" spans="1:36" ht="13.5" thickBot="1">
      <c r="A2604" s="153">
        <v>8700</v>
      </c>
      <c r="B2604" s="153">
        <v>12956</v>
      </c>
      <c r="C2604" s="141" t="s">
        <v>1299</v>
      </c>
      <c r="D2604" s="141">
        <v>520039868</v>
      </c>
      <c r="E2604" s="141" t="s">
        <v>429</v>
      </c>
      <c r="F2604" s="141" t="s">
        <v>1698</v>
      </c>
      <c r="G2604" s="141" t="s">
        <v>3504</v>
      </c>
      <c r="H2604" s="141" t="s">
        <v>76</v>
      </c>
      <c r="I2604" s="141" t="s">
        <v>228</v>
      </c>
      <c r="J2604" s="141" t="s">
        <v>53</v>
      </c>
      <c r="K2604" s="141" t="s">
        <v>53</v>
      </c>
      <c r="L2604" s="141" t="s">
        <v>821</v>
      </c>
      <c r="M2604" s="141" t="s">
        <v>311</v>
      </c>
      <c r="N2604" s="141" t="s">
        <v>647</v>
      </c>
      <c r="O2604" s="141" t="s">
        <v>62</v>
      </c>
      <c r="P2604" s="141" t="s">
        <v>298</v>
      </c>
      <c r="Q2604" s="141" t="s">
        <v>298</v>
      </c>
      <c r="R2604" s="141" t="s">
        <v>57</v>
      </c>
      <c r="S2604" s="141" t="s">
        <v>1206</v>
      </c>
      <c r="T2604" s="227">
        <v>3.3919999999999999</v>
      </c>
      <c r="U2604" s="146">
        <v>47573</v>
      </c>
      <c r="V2604" s="208">
        <v>5.5E-2</v>
      </c>
      <c r="W2604" s="209">
        <v>7.0499999999999993E-2</v>
      </c>
      <c r="X2604" s="141" t="s">
        <v>636</v>
      </c>
      <c r="Y2604" s="141"/>
      <c r="Z2604" s="148">
        <v>192000</v>
      </c>
      <c r="AA2604" s="148">
        <v>1</v>
      </c>
      <c r="AB2604" s="148">
        <v>95.4</v>
      </c>
      <c r="AC2604" s="148">
        <v>0</v>
      </c>
      <c r="AD2604" s="148">
        <v>183.16800000000001</v>
      </c>
      <c r="AE2604" s="151"/>
      <c r="AF2604" s="151"/>
      <c r="AG2604" s="141" t="s">
        <v>17</v>
      </c>
      <c r="AH2604" s="229">
        <v>7.3274294100000002E-4</v>
      </c>
      <c r="AI2604" s="229">
        <v>3.868276374979003E-4</v>
      </c>
      <c r="AJ2604" s="229">
        <v>1.3799422899999999E-4</v>
      </c>
    </row>
    <row r="2605" spans="1:36" ht="13.5" thickBot="1">
      <c r="A2605" s="153">
        <v>8700</v>
      </c>
      <c r="B2605" s="153">
        <v>12956</v>
      </c>
      <c r="C2605" s="141" t="s">
        <v>1340</v>
      </c>
      <c r="D2605" s="141">
        <v>520029935</v>
      </c>
      <c r="E2605" s="141" t="s">
        <v>429</v>
      </c>
      <c r="F2605" s="141" t="s">
        <v>1699</v>
      </c>
      <c r="G2605" s="141" t="s">
        <v>3505</v>
      </c>
      <c r="H2605" s="141" t="s">
        <v>76</v>
      </c>
      <c r="I2605" s="141" t="s">
        <v>229</v>
      </c>
      <c r="J2605" s="141" t="s">
        <v>53</v>
      </c>
      <c r="K2605" s="141" t="s">
        <v>53</v>
      </c>
      <c r="L2605" s="141" t="s">
        <v>821</v>
      </c>
      <c r="M2605" s="141" t="s">
        <v>311</v>
      </c>
      <c r="N2605" s="141" t="s">
        <v>256</v>
      </c>
      <c r="O2605" s="141" t="s">
        <v>62</v>
      </c>
      <c r="P2605" s="141" t="s">
        <v>1205</v>
      </c>
      <c r="Q2605" s="141" t="s">
        <v>65</v>
      </c>
      <c r="R2605" s="141" t="s">
        <v>57</v>
      </c>
      <c r="S2605" s="141" t="s">
        <v>1206</v>
      </c>
      <c r="T2605" s="227">
        <v>5.0540000000000003</v>
      </c>
      <c r="U2605" s="146">
        <v>49388</v>
      </c>
      <c r="V2605" s="208">
        <v>2.1100000000000001E-2</v>
      </c>
      <c r="W2605" s="209">
        <v>2.58E-2</v>
      </c>
      <c r="X2605" s="141" t="s">
        <v>636</v>
      </c>
      <c r="Y2605" s="141"/>
      <c r="Z2605" s="148">
        <v>2763000</v>
      </c>
      <c r="AA2605" s="148">
        <v>1</v>
      </c>
      <c r="AB2605" s="148">
        <v>102.7</v>
      </c>
      <c r="AC2605" s="148">
        <v>0</v>
      </c>
      <c r="AD2605" s="148">
        <v>2837.6010000000001</v>
      </c>
      <c r="AE2605" s="151"/>
      <c r="AF2605" s="151"/>
      <c r="AG2605" s="141" t="s">
        <v>17</v>
      </c>
      <c r="AH2605" s="229">
        <v>9.6644447399999995E-4</v>
      </c>
      <c r="AI2605" s="229">
        <v>5.9926542354105479E-3</v>
      </c>
      <c r="AJ2605" s="229">
        <v>2.1377782349999998E-3</v>
      </c>
    </row>
    <row r="2606" spans="1:36" ht="13.5" thickBot="1">
      <c r="A2606" s="153">
        <v>8700</v>
      </c>
      <c r="B2606" s="153">
        <v>12956</v>
      </c>
      <c r="C2606" s="141" t="s">
        <v>1529</v>
      </c>
      <c r="D2606" s="141">
        <v>514401702</v>
      </c>
      <c r="E2606" s="141" t="s">
        <v>429</v>
      </c>
      <c r="F2606" s="141" t="s">
        <v>1700</v>
      </c>
      <c r="G2606" s="141" t="s">
        <v>3506</v>
      </c>
      <c r="H2606" s="141" t="s">
        <v>76</v>
      </c>
      <c r="I2606" s="141" t="s">
        <v>228</v>
      </c>
      <c r="J2606" s="141" t="s">
        <v>53</v>
      </c>
      <c r="K2606" s="141" t="s">
        <v>53</v>
      </c>
      <c r="L2606" s="141" t="s">
        <v>821</v>
      </c>
      <c r="M2606" s="141" t="s">
        <v>311</v>
      </c>
      <c r="N2606" s="141" t="s">
        <v>156</v>
      </c>
      <c r="O2606" s="141" t="s">
        <v>62</v>
      </c>
      <c r="P2606" s="141" t="s">
        <v>1483</v>
      </c>
      <c r="Q2606" s="141" t="s">
        <v>65</v>
      </c>
      <c r="R2606" s="141" t="s">
        <v>57</v>
      </c>
      <c r="S2606" s="141" t="s">
        <v>1206</v>
      </c>
      <c r="T2606" s="227">
        <v>5.9059999999999997</v>
      </c>
      <c r="U2606" s="146">
        <v>49212</v>
      </c>
      <c r="V2606" s="208">
        <v>6.2E-2</v>
      </c>
      <c r="W2606" s="209">
        <v>6.5000000000000002E-2</v>
      </c>
      <c r="X2606" s="141" t="s">
        <v>636</v>
      </c>
      <c r="Y2606" s="141"/>
      <c r="Z2606" s="148">
        <v>542000</v>
      </c>
      <c r="AA2606" s="148">
        <v>1</v>
      </c>
      <c r="AB2606" s="148">
        <v>98.95</v>
      </c>
      <c r="AC2606" s="148">
        <v>0</v>
      </c>
      <c r="AD2606" s="148">
        <v>536.30899999999997</v>
      </c>
      <c r="AE2606" s="151"/>
      <c r="AF2606" s="151"/>
      <c r="AG2606" s="141" t="s">
        <v>17</v>
      </c>
      <c r="AH2606" s="229">
        <v>2.7100000000000002E-3</v>
      </c>
      <c r="AI2606" s="229">
        <v>1.1326167422195E-3</v>
      </c>
      <c r="AJ2606" s="229">
        <v>4.0404190199999998E-4</v>
      </c>
    </row>
    <row r="2607" spans="1:36" ht="13.5" thickBot="1">
      <c r="A2607" s="153">
        <v>8700</v>
      </c>
      <c r="B2607" s="153">
        <v>12956</v>
      </c>
      <c r="C2607" s="141" t="s">
        <v>1638</v>
      </c>
      <c r="D2607" s="141">
        <v>520038274</v>
      </c>
      <c r="E2607" s="141" t="s">
        <v>429</v>
      </c>
      <c r="F2607" s="141" t="s">
        <v>1701</v>
      </c>
      <c r="G2607" s="141" t="s">
        <v>3507</v>
      </c>
      <c r="H2607" s="141" t="s">
        <v>76</v>
      </c>
      <c r="I2607" s="141" t="s">
        <v>228</v>
      </c>
      <c r="J2607" s="141" t="s">
        <v>53</v>
      </c>
      <c r="K2607" s="141" t="s">
        <v>53</v>
      </c>
      <c r="L2607" s="141" t="s">
        <v>821</v>
      </c>
      <c r="M2607" s="141" t="s">
        <v>311</v>
      </c>
      <c r="N2607" s="141" t="s">
        <v>140</v>
      </c>
      <c r="O2607" s="141" t="s">
        <v>62</v>
      </c>
      <c r="P2607" s="141" t="s">
        <v>1305</v>
      </c>
      <c r="Q2607" s="141" t="s">
        <v>1294</v>
      </c>
      <c r="R2607" s="141" t="s">
        <v>57</v>
      </c>
      <c r="S2607" s="141" t="s">
        <v>1206</v>
      </c>
      <c r="T2607" s="227">
        <v>3.4529999999999998</v>
      </c>
      <c r="U2607" s="146">
        <v>47483</v>
      </c>
      <c r="V2607" s="208">
        <v>6.1499999999999999E-2</v>
      </c>
      <c r="W2607" s="209">
        <v>6.2199999999999998E-2</v>
      </c>
      <c r="X2607" s="141" t="s">
        <v>636</v>
      </c>
      <c r="Y2607" s="141"/>
      <c r="Z2607" s="148">
        <v>180000</v>
      </c>
      <c r="AA2607" s="148">
        <v>1</v>
      </c>
      <c r="AB2607" s="148">
        <v>101.61</v>
      </c>
      <c r="AC2607" s="148">
        <v>0</v>
      </c>
      <c r="AD2607" s="148">
        <v>182.898</v>
      </c>
      <c r="AE2607" s="151"/>
      <c r="AF2607" s="151"/>
      <c r="AG2607" s="141" t="s">
        <v>17</v>
      </c>
      <c r="AH2607" s="229">
        <v>1.5E-3</v>
      </c>
      <c r="AI2607" s="229">
        <v>3.8625743166432433E-4</v>
      </c>
      <c r="AJ2607" s="229">
        <v>1.37790818E-4</v>
      </c>
    </row>
    <row r="2608" spans="1:36" ht="13.5" thickBot="1">
      <c r="A2608" s="153">
        <v>8700</v>
      </c>
      <c r="B2608" s="153">
        <v>12956</v>
      </c>
      <c r="C2608" s="141" t="s">
        <v>1481</v>
      </c>
      <c r="D2608" s="141">
        <v>515434074</v>
      </c>
      <c r="E2608" s="141" t="s">
        <v>429</v>
      </c>
      <c r="F2608" s="141" t="s">
        <v>1702</v>
      </c>
      <c r="G2608" s="141" t="s">
        <v>3508</v>
      </c>
      <c r="H2608" s="141" t="s">
        <v>76</v>
      </c>
      <c r="I2608" s="141" t="s">
        <v>229</v>
      </c>
      <c r="J2608" s="141" t="s">
        <v>53</v>
      </c>
      <c r="K2608" s="141" t="s">
        <v>53</v>
      </c>
      <c r="L2608" s="141" t="s">
        <v>821</v>
      </c>
      <c r="M2608" s="141" t="s">
        <v>311</v>
      </c>
      <c r="N2608" s="141" t="s">
        <v>651</v>
      </c>
      <c r="O2608" s="141" t="s">
        <v>62</v>
      </c>
      <c r="P2608" s="141" t="s">
        <v>1483</v>
      </c>
      <c r="Q2608" s="141" t="s">
        <v>65</v>
      </c>
      <c r="R2608" s="141" t="s">
        <v>57</v>
      </c>
      <c r="S2608" s="141" t="s">
        <v>1206</v>
      </c>
      <c r="T2608" s="227">
        <v>2.242</v>
      </c>
      <c r="U2608" s="146">
        <v>46387</v>
      </c>
      <c r="V2608" s="208">
        <v>3.0000000000000001E-3</v>
      </c>
      <c r="W2608" s="209">
        <v>3.1699999999999999E-2</v>
      </c>
      <c r="X2608" s="141" t="s">
        <v>636</v>
      </c>
      <c r="Y2608" s="141"/>
      <c r="Z2608" s="148">
        <v>177000</v>
      </c>
      <c r="AA2608" s="148">
        <v>1</v>
      </c>
      <c r="AB2608" s="148">
        <v>97.34</v>
      </c>
      <c r="AC2608" s="148">
        <v>0</v>
      </c>
      <c r="AD2608" s="148">
        <v>172.29179999999999</v>
      </c>
      <c r="AE2608" s="151"/>
      <c r="AF2608" s="151"/>
      <c r="AG2608" s="141" t="s">
        <v>17</v>
      </c>
      <c r="AH2608" s="229">
        <v>5.3614430399999999E-4</v>
      </c>
      <c r="AI2608" s="229">
        <v>3.6385847939738778E-4</v>
      </c>
      <c r="AJ2608" s="229">
        <v>1.2980037E-4</v>
      </c>
    </row>
    <row r="2609" spans="1:36" ht="13.5" thickBot="1">
      <c r="A2609" s="153">
        <v>8700</v>
      </c>
      <c r="B2609" s="153">
        <v>12956</v>
      </c>
      <c r="C2609" s="141" t="s">
        <v>1703</v>
      </c>
      <c r="D2609" s="141">
        <v>520033234</v>
      </c>
      <c r="E2609" s="141" t="s">
        <v>429</v>
      </c>
      <c r="F2609" s="141" t="s">
        <v>1704</v>
      </c>
      <c r="G2609" s="141" t="s">
        <v>3509</v>
      </c>
      <c r="H2609" s="141" t="s">
        <v>76</v>
      </c>
      <c r="I2609" s="141" t="s">
        <v>229</v>
      </c>
      <c r="J2609" s="141" t="s">
        <v>53</v>
      </c>
      <c r="K2609" s="141" t="s">
        <v>53</v>
      </c>
      <c r="L2609" s="141" t="s">
        <v>821</v>
      </c>
      <c r="M2609" s="141" t="s">
        <v>311</v>
      </c>
      <c r="N2609" s="141" t="s">
        <v>652</v>
      </c>
      <c r="O2609" s="141" t="s">
        <v>62</v>
      </c>
      <c r="P2609" s="141" t="s">
        <v>1280</v>
      </c>
      <c r="Q2609" s="141" t="s">
        <v>65</v>
      </c>
      <c r="R2609" s="141" t="s">
        <v>57</v>
      </c>
      <c r="S2609" s="141" t="s">
        <v>1206</v>
      </c>
      <c r="T2609" s="227">
        <v>4.7409999999999997</v>
      </c>
      <c r="U2609" s="146">
        <v>48121</v>
      </c>
      <c r="V2609" s="208">
        <v>4.8300000000000003E-2</v>
      </c>
      <c r="W2609" s="209">
        <v>4.2900000000000001E-2</v>
      </c>
      <c r="X2609" s="141" t="s">
        <v>636</v>
      </c>
      <c r="Y2609" s="141"/>
      <c r="Z2609" s="148">
        <v>100000</v>
      </c>
      <c r="AA2609" s="148">
        <v>1</v>
      </c>
      <c r="AB2609" s="148">
        <v>106.46</v>
      </c>
      <c r="AC2609" s="148">
        <v>0</v>
      </c>
      <c r="AD2609" s="148">
        <v>106.46</v>
      </c>
      <c r="AE2609" s="151"/>
      <c r="AF2609" s="151"/>
      <c r="AG2609" s="141" t="s">
        <v>17</v>
      </c>
      <c r="AH2609" s="229">
        <v>2.43902439E-4</v>
      </c>
      <c r="AI2609" s="229">
        <v>2.248300483055253E-4</v>
      </c>
      <c r="AJ2609" s="229">
        <v>8.0204324335253594E-5</v>
      </c>
    </row>
    <row r="2610" spans="1:36" ht="13.5" thickBot="1">
      <c r="A2610" s="153">
        <v>8700</v>
      </c>
      <c r="B2610" s="153">
        <v>12956</v>
      </c>
      <c r="C2610" s="141" t="s">
        <v>1303</v>
      </c>
      <c r="D2610" s="141">
        <v>512607888</v>
      </c>
      <c r="E2610" s="141" t="s">
        <v>429</v>
      </c>
      <c r="F2610" s="141" t="s">
        <v>1705</v>
      </c>
      <c r="G2610" s="141" t="s">
        <v>3510</v>
      </c>
      <c r="H2610" s="141" t="s">
        <v>76</v>
      </c>
      <c r="I2610" s="141" t="s">
        <v>228</v>
      </c>
      <c r="J2610" s="141" t="s">
        <v>53</v>
      </c>
      <c r="K2610" s="141" t="s">
        <v>53</v>
      </c>
      <c r="L2610" s="141" t="s">
        <v>821</v>
      </c>
      <c r="M2610" s="141" t="s">
        <v>311</v>
      </c>
      <c r="N2610" s="141" t="s">
        <v>259</v>
      </c>
      <c r="O2610" s="141" t="s">
        <v>62</v>
      </c>
      <c r="P2610" s="141" t="s">
        <v>1305</v>
      </c>
      <c r="Q2610" s="141" t="s">
        <v>1294</v>
      </c>
      <c r="R2610" s="141" t="s">
        <v>57</v>
      </c>
      <c r="S2610" s="141" t="s">
        <v>1206</v>
      </c>
      <c r="T2610" s="227">
        <v>4.4649999999999999</v>
      </c>
      <c r="U2610" s="146">
        <v>48457</v>
      </c>
      <c r="V2610" s="208">
        <v>6.3299999999999995E-2</v>
      </c>
      <c r="W2610" s="209">
        <v>6.4299999999999996E-2</v>
      </c>
      <c r="X2610" s="141" t="s">
        <v>636</v>
      </c>
      <c r="Y2610" s="141"/>
      <c r="Z2610" s="148">
        <v>200000</v>
      </c>
      <c r="AA2610" s="148">
        <v>1</v>
      </c>
      <c r="AB2610" s="148">
        <v>100.53</v>
      </c>
      <c r="AC2610" s="148">
        <v>0</v>
      </c>
      <c r="AD2610" s="148">
        <v>201.06</v>
      </c>
      <c r="AE2610" s="151"/>
      <c r="AF2610" s="151"/>
      <c r="AG2610" s="141" t="s">
        <v>17</v>
      </c>
      <c r="AH2610" s="229">
        <v>9.5082793299999997E-4</v>
      </c>
      <c r="AI2610" s="229">
        <v>4.246132774028642E-4</v>
      </c>
      <c r="AJ2610" s="229">
        <v>1.51473618E-4</v>
      </c>
    </row>
    <row r="2611" spans="1:36" ht="13.5" thickBot="1">
      <c r="A2611" s="153">
        <v>8700</v>
      </c>
      <c r="B2611" s="153">
        <v>12956</v>
      </c>
      <c r="C2611" s="141" t="s">
        <v>1570</v>
      </c>
      <c r="D2611" s="141">
        <v>514625094</v>
      </c>
      <c r="E2611" s="141" t="s">
        <v>429</v>
      </c>
      <c r="F2611" s="141" t="s">
        <v>1706</v>
      </c>
      <c r="G2611" s="141" t="s">
        <v>3511</v>
      </c>
      <c r="H2611" s="141" t="s">
        <v>76</v>
      </c>
      <c r="I2611" s="141" t="s">
        <v>228</v>
      </c>
      <c r="J2611" s="141" t="s">
        <v>53</v>
      </c>
      <c r="K2611" s="141" t="s">
        <v>53</v>
      </c>
      <c r="L2611" s="141" t="s">
        <v>821</v>
      </c>
      <c r="M2611" s="141" t="s">
        <v>311</v>
      </c>
      <c r="N2611" s="141" t="s">
        <v>140</v>
      </c>
      <c r="O2611" s="141" t="s">
        <v>62</v>
      </c>
      <c r="P2611" s="141" t="s">
        <v>298</v>
      </c>
      <c r="Q2611" s="141" t="s">
        <v>298</v>
      </c>
      <c r="R2611" s="141" t="s">
        <v>57</v>
      </c>
      <c r="S2611" s="141" t="s">
        <v>1206</v>
      </c>
      <c r="T2611" s="227">
        <v>2.7829999999999999</v>
      </c>
      <c r="U2611" s="146">
        <v>46757</v>
      </c>
      <c r="V2611" s="208">
        <v>7.5999999999999998E-2</v>
      </c>
      <c r="W2611" s="209">
        <v>7.0900000000000005E-2</v>
      </c>
      <c r="X2611" s="141" t="s">
        <v>636</v>
      </c>
      <c r="Y2611" s="141"/>
      <c r="Z2611" s="148">
        <v>98000</v>
      </c>
      <c r="AA2611" s="148">
        <v>1</v>
      </c>
      <c r="AB2611" s="148">
        <v>103.54</v>
      </c>
      <c r="AC2611" s="148">
        <v>0</v>
      </c>
      <c r="AD2611" s="148">
        <v>101.4692</v>
      </c>
      <c r="AE2611" s="151"/>
      <c r="AF2611" s="151"/>
      <c r="AG2611" s="141" t="s">
        <v>17</v>
      </c>
      <c r="AH2611" s="229">
        <v>8.18802376E-4</v>
      </c>
      <c r="AI2611" s="229">
        <v>2.142901102528932E-4</v>
      </c>
      <c r="AJ2611" s="229">
        <v>7.6444379361626099E-5</v>
      </c>
    </row>
    <row r="2612" spans="1:36" ht="13.5" thickBot="1">
      <c r="A2612" s="153">
        <v>8700</v>
      </c>
      <c r="B2612" s="153">
        <v>12956</v>
      </c>
      <c r="C2612" s="141" t="s">
        <v>1707</v>
      </c>
      <c r="D2612" s="141">
        <v>1838682</v>
      </c>
      <c r="E2612" s="141" t="s">
        <v>430</v>
      </c>
      <c r="F2612" s="141" t="s">
        <v>1708</v>
      </c>
      <c r="G2612" s="141" t="s">
        <v>3512</v>
      </c>
      <c r="H2612" s="141" t="s">
        <v>76</v>
      </c>
      <c r="I2612" s="141" t="s">
        <v>228</v>
      </c>
      <c r="J2612" s="141" t="s">
        <v>53</v>
      </c>
      <c r="K2612" s="141" t="s">
        <v>314</v>
      </c>
      <c r="L2612" s="141" t="s">
        <v>821</v>
      </c>
      <c r="M2612" s="141" t="s">
        <v>311</v>
      </c>
      <c r="N2612" s="141" t="s">
        <v>652</v>
      </c>
      <c r="O2612" s="141" t="s">
        <v>62</v>
      </c>
      <c r="P2612" s="141" t="s">
        <v>1310</v>
      </c>
      <c r="Q2612" s="141" t="s">
        <v>65</v>
      </c>
      <c r="R2612" s="141" t="s">
        <v>57</v>
      </c>
      <c r="S2612" s="141" t="s">
        <v>1206</v>
      </c>
      <c r="T2612" s="227">
        <v>3.0339999999999998</v>
      </c>
      <c r="U2612" s="146">
        <v>46798</v>
      </c>
      <c r="V2612" s="208">
        <v>5.8999999999999997E-2</v>
      </c>
      <c r="W2612" s="209">
        <v>6.0400000000000002E-2</v>
      </c>
      <c r="X2612" s="141" t="s">
        <v>636</v>
      </c>
      <c r="Y2612" s="141"/>
      <c r="Z2612" s="148">
        <v>3000</v>
      </c>
      <c r="AA2612" s="148">
        <v>1</v>
      </c>
      <c r="AB2612" s="148">
        <v>100.57</v>
      </c>
      <c r="AC2612" s="148">
        <v>0</v>
      </c>
      <c r="AD2612" s="148">
        <v>3.0171000000000001</v>
      </c>
      <c r="AE2612" s="151"/>
      <c r="AF2612" s="151"/>
      <c r="AG2612" s="141" t="s">
        <v>17</v>
      </c>
      <c r="AH2612" s="229">
        <v>4.6153846153846204E-6</v>
      </c>
      <c r="AI2612" s="229">
        <v>6.3717334091921891E-6</v>
      </c>
      <c r="AJ2612" s="229">
        <v>2.2730083313159301E-6</v>
      </c>
    </row>
    <row r="2613" spans="1:36" ht="13.5" thickBot="1">
      <c r="A2613" s="153">
        <v>8700</v>
      </c>
      <c r="B2613" s="153">
        <v>12956</v>
      </c>
      <c r="C2613" s="141" t="s">
        <v>1377</v>
      </c>
      <c r="D2613" s="141">
        <v>34250659</v>
      </c>
      <c r="E2613" s="141" t="s">
        <v>430</v>
      </c>
      <c r="F2613" s="141" t="s">
        <v>3513</v>
      </c>
      <c r="G2613" s="141" t="s">
        <v>3514</v>
      </c>
      <c r="H2613" s="141" t="s">
        <v>76</v>
      </c>
      <c r="I2613" s="141" t="s">
        <v>229</v>
      </c>
      <c r="J2613" s="141" t="s">
        <v>53</v>
      </c>
      <c r="K2613" s="141" t="s">
        <v>153</v>
      </c>
      <c r="L2613" s="141" t="s">
        <v>821</v>
      </c>
      <c r="M2613" s="141" t="s">
        <v>311</v>
      </c>
      <c r="N2613" s="141" t="s">
        <v>652</v>
      </c>
      <c r="O2613" s="141" t="s">
        <v>62</v>
      </c>
      <c r="P2613" s="141" t="s">
        <v>1346</v>
      </c>
      <c r="Q2613" s="141" t="s">
        <v>65</v>
      </c>
      <c r="R2613" s="141" t="s">
        <v>57</v>
      </c>
      <c r="S2613" s="141" t="s">
        <v>1206</v>
      </c>
      <c r="T2613" s="227">
        <v>3.0920000000000001</v>
      </c>
      <c r="U2613" s="146">
        <v>47150</v>
      </c>
      <c r="V2613" s="208">
        <v>5.0500000000000003E-2</v>
      </c>
      <c r="W2613" s="209">
        <v>4.2700000000000002E-2</v>
      </c>
      <c r="X2613" s="141" t="s">
        <v>636</v>
      </c>
      <c r="Y2613" s="141"/>
      <c r="Z2613" s="148">
        <v>83000</v>
      </c>
      <c r="AA2613" s="148">
        <v>1</v>
      </c>
      <c r="AB2613" s="148">
        <v>107.1</v>
      </c>
      <c r="AC2613" s="148">
        <v>0</v>
      </c>
      <c r="AD2613" s="148">
        <v>88.893000000000001</v>
      </c>
      <c r="AE2613" s="151"/>
      <c r="AF2613" s="151"/>
      <c r="AG2613" s="141" t="s">
        <v>17</v>
      </c>
      <c r="AH2613" s="229">
        <v>1.6274509799999999E-4</v>
      </c>
      <c r="AI2613" s="229">
        <v>1.8773076727431019E-4</v>
      </c>
      <c r="AJ2613" s="229">
        <v>6.6969782107211204E-5</v>
      </c>
    </row>
    <row r="2614" spans="1:36" ht="13.5" thickBot="1">
      <c r="A2614" s="153">
        <v>8700</v>
      </c>
      <c r="B2614" s="153">
        <v>12956</v>
      </c>
      <c r="C2614" s="141" t="s">
        <v>1709</v>
      </c>
      <c r="D2614" s="141">
        <v>520034505</v>
      </c>
      <c r="E2614" s="141" t="s">
        <v>429</v>
      </c>
      <c r="F2614" s="141" t="s">
        <v>1710</v>
      </c>
      <c r="G2614" s="141" t="s">
        <v>3515</v>
      </c>
      <c r="H2614" s="141" t="s">
        <v>76</v>
      </c>
      <c r="I2614" s="141" t="s">
        <v>228</v>
      </c>
      <c r="J2614" s="141" t="s">
        <v>53</v>
      </c>
      <c r="K2614" s="141" t="s">
        <v>53</v>
      </c>
      <c r="L2614" s="141" t="s">
        <v>821</v>
      </c>
      <c r="M2614" s="141" t="s">
        <v>311</v>
      </c>
      <c r="N2614" s="141" t="s">
        <v>140</v>
      </c>
      <c r="O2614" s="141" t="s">
        <v>62</v>
      </c>
      <c r="P2614" s="141" t="s">
        <v>1447</v>
      </c>
      <c r="Q2614" s="141" t="s">
        <v>1294</v>
      </c>
      <c r="R2614" s="141" t="s">
        <v>57</v>
      </c>
      <c r="S2614" s="141" t="s">
        <v>1206</v>
      </c>
      <c r="T2614" s="227">
        <v>2.1120000000000001</v>
      </c>
      <c r="U2614" s="146">
        <v>46387</v>
      </c>
      <c r="V2614" s="208">
        <v>5.7500000000000002E-2</v>
      </c>
      <c r="W2614" s="209">
        <v>6.4899999999999999E-2</v>
      </c>
      <c r="X2614" s="141" t="s">
        <v>636</v>
      </c>
      <c r="Y2614" s="141"/>
      <c r="Z2614" s="148">
        <v>285789.48</v>
      </c>
      <c r="AA2614" s="148">
        <v>1</v>
      </c>
      <c r="AB2614" s="148">
        <v>100.12</v>
      </c>
      <c r="AC2614" s="148">
        <v>0</v>
      </c>
      <c r="AD2614" s="148">
        <v>286.13243</v>
      </c>
      <c r="AE2614" s="151"/>
      <c r="AF2614" s="151"/>
      <c r="AG2614" s="141" t="s">
        <v>17</v>
      </c>
      <c r="AH2614" s="229">
        <v>1.9052631609999999E-3</v>
      </c>
      <c r="AI2614" s="229">
        <v>6.0427548430093316E-4</v>
      </c>
      <c r="AJ2614" s="229">
        <v>2.1556507799999999E-4</v>
      </c>
    </row>
    <row r="2615" spans="1:36" ht="13.5" thickBot="1">
      <c r="A2615" s="153">
        <v>8700</v>
      </c>
      <c r="B2615" s="153">
        <v>12956</v>
      </c>
      <c r="C2615" s="141" t="s">
        <v>1311</v>
      </c>
      <c r="D2615" s="141">
        <v>550263107</v>
      </c>
      <c r="E2615" s="141" t="s">
        <v>429</v>
      </c>
      <c r="F2615" s="141" t="s">
        <v>1711</v>
      </c>
      <c r="G2615" s="141" t="s">
        <v>3516</v>
      </c>
      <c r="H2615" s="141" t="s">
        <v>76</v>
      </c>
      <c r="I2615" s="141" t="s">
        <v>228</v>
      </c>
      <c r="J2615" s="141" t="s">
        <v>53</v>
      </c>
      <c r="K2615" s="141" t="s">
        <v>53</v>
      </c>
      <c r="L2615" s="141" t="s">
        <v>821</v>
      </c>
      <c r="M2615" s="141" t="s">
        <v>311</v>
      </c>
      <c r="N2615" s="141" t="s">
        <v>267</v>
      </c>
      <c r="O2615" s="141" t="s">
        <v>62</v>
      </c>
      <c r="P2615" s="141" t="s">
        <v>1483</v>
      </c>
      <c r="Q2615" s="141" t="s">
        <v>65</v>
      </c>
      <c r="R2615" s="141" t="s">
        <v>57</v>
      </c>
      <c r="S2615" s="141" t="s">
        <v>1206</v>
      </c>
      <c r="T2615" s="227">
        <v>3.7530000000000001</v>
      </c>
      <c r="U2615" s="146">
        <v>47391</v>
      </c>
      <c r="V2615" s="208">
        <v>6.7000000000000004E-2</v>
      </c>
      <c r="W2615" s="209">
        <v>6.5699999999999995E-2</v>
      </c>
      <c r="X2615" s="141" t="s">
        <v>636</v>
      </c>
      <c r="Y2615" s="141"/>
      <c r="Z2615" s="148">
        <v>4350000</v>
      </c>
      <c r="AA2615" s="148">
        <v>1</v>
      </c>
      <c r="AB2615" s="148">
        <v>100.86</v>
      </c>
      <c r="AC2615" s="148">
        <v>0</v>
      </c>
      <c r="AD2615" s="148">
        <v>4387.41</v>
      </c>
      <c r="AE2615" s="151"/>
      <c r="AF2615" s="151"/>
      <c r="AG2615" s="141" t="s">
        <v>17</v>
      </c>
      <c r="AH2615" s="229">
        <v>4.78021978E-3</v>
      </c>
      <c r="AI2615" s="229">
        <v>9.2656547269974153E-3</v>
      </c>
      <c r="AJ2615" s="229">
        <v>3.3053659080000001E-3</v>
      </c>
    </row>
    <row r="2616" spans="1:36" ht="13.5" thickBot="1">
      <c r="A2616" s="153">
        <v>8700</v>
      </c>
      <c r="B2616" s="153">
        <v>12956</v>
      </c>
      <c r="C2616" s="141" t="s">
        <v>1379</v>
      </c>
      <c r="D2616" s="141">
        <v>520026683</v>
      </c>
      <c r="E2616" s="141" t="s">
        <v>429</v>
      </c>
      <c r="F2616" s="141" t="s">
        <v>1712</v>
      </c>
      <c r="G2616" s="141" t="s">
        <v>3517</v>
      </c>
      <c r="H2616" s="141" t="s">
        <v>76</v>
      </c>
      <c r="I2616" s="141" t="s">
        <v>229</v>
      </c>
      <c r="J2616" s="141" t="s">
        <v>53</v>
      </c>
      <c r="K2616" s="141" t="s">
        <v>53</v>
      </c>
      <c r="L2616" s="141" t="s">
        <v>821</v>
      </c>
      <c r="M2616" s="141" t="s">
        <v>311</v>
      </c>
      <c r="N2616" s="141" t="s">
        <v>651</v>
      </c>
      <c r="O2616" s="141" t="s">
        <v>62</v>
      </c>
      <c r="P2616" s="141" t="s">
        <v>1310</v>
      </c>
      <c r="Q2616" s="141" t="s">
        <v>65</v>
      </c>
      <c r="R2616" s="141" t="s">
        <v>57</v>
      </c>
      <c r="S2616" s="141" t="s">
        <v>1206</v>
      </c>
      <c r="T2616" s="227">
        <v>8.7029999999999994</v>
      </c>
      <c r="U2616" s="146">
        <v>50045</v>
      </c>
      <c r="V2616" s="208">
        <v>3.2000000000000001E-2</v>
      </c>
      <c r="W2616" s="209">
        <v>3.6299999999999999E-2</v>
      </c>
      <c r="X2616" s="141" t="s">
        <v>636</v>
      </c>
      <c r="Y2616" s="141"/>
      <c r="Z2616" s="148">
        <v>392000</v>
      </c>
      <c r="AA2616" s="148">
        <v>1</v>
      </c>
      <c r="AB2616" s="148">
        <v>101.18</v>
      </c>
      <c r="AC2616" s="148">
        <v>0</v>
      </c>
      <c r="AD2616" s="148">
        <v>396.62560000000002</v>
      </c>
      <c r="AE2616" s="151"/>
      <c r="AF2616" s="151"/>
      <c r="AG2616" s="141" t="s">
        <v>17</v>
      </c>
      <c r="AH2616" s="229">
        <v>1.6000000000000001E-3</v>
      </c>
      <c r="AI2616" s="229">
        <v>8.3762307727980431E-4</v>
      </c>
      <c r="AJ2616" s="229">
        <v>2.9880789200000001E-4</v>
      </c>
    </row>
    <row r="2617" spans="1:36" ht="13.5" thickBot="1">
      <c r="A2617" s="153">
        <v>8700</v>
      </c>
      <c r="B2617" s="153">
        <v>12956</v>
      </c>
      <c r="C2617" s="141" t="s">
        <v>1379</v>
      </c>
      <c r="D2617" s="141">
        <v>520026683</v>
      </c>
      <c r="E2617" s="141" t="s">
        <v>429</v>
      </c>
      <c r="F2617" s="141" t="s">
        <v>1713</v>
      </c>
      <c r="G2617" s="141" t="s">
        <v>3518</v>
      </c>
      <c r="H2617" s="141" t="s">
        <v>76</v>
      </c>
      <c r="I2617" s="141" t="s">
        <v>228</v>
      </c>
      <c r="J2617" s="141" t="s">
        <v>53</v>
      </c>
      <c r="K2617" s="141" t="s">
        <v>53</v>
      </c>
      <c r="L2617" s="141" t="s">
        <v>821</v>
      </c>
      <c r="M2617" s="141" t="s">
        <v>311</v>
      </c>
      <c r="N2617" s="141" t="s">
        <v>651</v>
      </c>
      <c r="O2617" s="141" t="s">
        <v>62</v>
      </c>
      <c r="P2617" s="141" t="s">
        <v>1310</v>
      </c>
      <c r="Q2617" s="141" t="s">
        <v>65</v>
      </c>
      <c r="R2617" s="141" t="s">
        <v>57</v>
      </c>
      <c r="S2617" s="141" t="s">
        <v>1206</v>
      </c>
      <c r="T2617" s="227">
        <v>7.7140000000000004</v>
      </c>
      <c r="U2617" s="146">
        <v>50045</v>
      </c>
      <c r="V2617" s="208">
        <v>5.79E-2</v>
      </c>
      <c r="W2617" s="209">
        <v>6.13E-2</v>
      </c>
      <c r="X2617" s="141" t="s">
        <v>636</v>
      </c>
      <c r="Y2617" s="141"/>
      <c r="Z2617" s="148">
        <v>40000</v>
      </c>
      <c r="AA2617" s="148">
        <v>1</v>
      </c>
      <c r="AB2617" s="148">
        <v>100.47</v>
      </c>
      <c r="AC2617" s="148">
        <v>0</v>
      </c>
      <c r="AD2617" s="148">
        <v>40.188000000000002</v>
      </c>
      <c r="AE2617" s="151"/>
      <c r="AF2617" s="151"/>
      <c r="AG2617" s="141" t="s">
        <v>17</v>
      </c>
      <c r="AH2617" s="229">
        <v>2.4589811200000002E-4</v>
      </c>
      <c r="AI2617" s="229">
        <v>8.4871970517588313E-5</v>
      </c>
      <c r="AJ2617" s="229">
        <v>3.0276642742674899E-5</v>
      </c>
    </row>
    <row r="2618" spans="1:36" ht="13.5" thickBot="1">
      <c r="A2618" s="153">
        <v>8700</v>
      </c>
      <c r="B2618" s="153">
        <v>12956</v>
      </c>
      <c r="C2618" s="141" t="s">
        <v>1524</v>
      </c>
      <c r="D2618" s="141">
        <v>515364891</v>
      </c>
      <c r="E2618" s="141" t="s">
        <v>429</v>
      </c>
      <c r="F2618" s="141" t="s">
        <v>4240</v>
      </c>
      <c r="G2618" s="141" t="s">
        <v>4206</v>
      </c>
      <c r="H2618" s="141" t="s">
        <v>76</v>
      </c>
      <c r="I2618" s="141" t="s">
        <v>229</v>
      </c>
      <c r="J2618" s="141" t="s">
        <v>53</v>
      </c>
      <c r="K2618" s="141" t="s">
        <v>53</v>
      </c>
      <c r="L2618" s="141" t="s">
        <v>54</v>
      </c>
      <c r="M2618" s="141" t="s">
        <v>311</v>
      </c>
      <c r="N2618" s="141" t="s">
        <v>647</v>
      </c>
      <c r="O2618" s="141" t="s">
        <v>62</v>
      </c>
      <c r="P2618" s="141" t="s">
        <v>298</v>
      </c>
      <c r="Q2618" s="141" t="s">
        <v>298</v>
      </c>
      <c r="R2618" s="141" t="s">
        <v>57</v>
      </c>
      <c r="S2618" s="141" t="s">
        <v>1206</v>
      </c>
      <c r="T2618" s="227">
        <v>4.4850000000000003</v>
      </c>
      <c r="U2618" s="146">
        <v>48060</v>
      </c>
      <c r="V2618" s="208">
        <v>4.7E-2</v>
      </c>
      <c r="W2618" s="209">
        <v>4.1500000000000002E-2</v>
      </c>
      <c r="X2618" s="141" t="s">
        <v>636</v>
      </c>
      <c r="Y2618" s="141"/>
      <c r="Z2618" s="148">
        <v>850000</v>
      </c>
      <c r="AA2618" s="148">
        <v>1</v>
      </c>
      <c r="AB2618" s="148">
        <v>104.5311</v>
      </c>
      <c r="AC2618" s="148">
        <v>0</v>
      </c>
      <c r="AD2618" s="148">
        <v>888.51435000000004</v>
      </c>
      <c r="AE2618" s="151"/>
      <c r="AF2618" s="151"/>
      <c r="AG2618" s="141" t="s">
        <v>17</v>
      </c>
      <c r="AH2618" s="229">
        <v>4.774131432E-3</v>
      </c>
      <c r="AI2618" s="229">
        <v>1.8764298725404136E-3</v>
      </c>
      <c r="AJ2618" s="229">
        <v>6.6938467999999997E-4</v>
      </c>
    </row>
    <row r="2619" spans="1:36" ht="13.5" thickBot="1">
      <c r="A2619" s="153">
        <v>8700</v>
      </c>
      <c r="B2619" s="153">
        <v>12956</v>
      </c>
      <c r="C2619" s="141" t="s">
        <v>1640</v>
      </c>
      <c r="D2619" s="141">
        <v>520025438</v>
      </c>
      <c r="E2619" s="141" t="s">
        <v>429</v>
      </c>
      <c r="F2619" s="141" t="s">
        <v>1714</v>
      </c>
      <c r="G2619" s="141" t="s">
        <v>3519</v>
      </c>
      <c r="H2619" s="141" t="s">
        <v>76</v>
      </c>
      <c r="I2619" s="141" t="s">
        <v>228</v>
      </c>
      <c r="J2619" s="141" t="s">
        <v>53</v>
      </c>
      <c r="K2619" s="141" t="s">
        <v>53</v>
      </c>
      <c r="L2619" s="141" t="s">
        <v>821</v>
      </c>
      <c r="M2619" s="141" t="s">
        <v>311</v>
      </c>
      <c r="N2619" s="141" t="s">
        <v>651</v>
      </c>
      <c r="O2619" s="141" t="s">
        <v>62</v>
      </c>
      <c r="P2619" s="141" t="s">
        <v>1333</v>
      </c>
      <c r="Q2619" s="141" t="s">
        <v>65</v>
      </c>
      <c r="R2619" s="141" t="s">
        <v>57</v>
      </c>
      <c r="S2619" s="141" t="s">
        <v>1206</v>
      </c>
      <c r="T2619" s="227">
        <v>2.91</v>
      </c>
      <c r="U2619" s="146">
        <v>46745</v>
      </c>
      <c r="V2619" s="208">
        <v>6.6299999999999998E-2</v>
      </c>
      <c r="W2619" s="209">
        <v>6.8000000000000005E-2</v>
      </c>
      <c r="X2619" s="141" t="s">
        <v>636</v>
      </c>
      <c r="Y2619" s="141"/>
      <c r="Z2619" s="148">
        <v>778000</v>
      </c>
      <c r="AA2619" s="148">
        <v>1</v>
      </c>
      <c r="AB2619" s="148">
        <v>101.61</v>
      </c>
      <c r="AC2619" s="148">
        <v>0</v>
      </c>
      <c r="AD2619" s="148">
        <v>790.5258</v>
      </c>
      <c r="AE2619" s="151"/>
      <c r="AF2619" s="151"/>
      <c r="AG2619" s="141" t="s">
        <v>17</v>
      </c>
      <c r="AH2619" s="229">
        <v>5.8769185900000003E-4</v>
      </c>
      <c r="AI2619" s="229">
        <v>1.6694904546380241E-3</v>
      </c>
      <c r="AJ2619" s="229">
        <v>5.9556253600000003E-4</v>
      </c>
    </row>
    <row r="2620" spans="1:36" ht="13.5" thickBot="1">
      <c r="A2620" s="153">
        <v>8700</v>
      </c>
      <c r="B2620" s="153">
        <v>12956</v>
      </c>
      <c r="C2620" s="141" t="s">
        <v>1703</v>
      </c>
      <c r="D2620" s="141">
        <v>520033234</v>
      </c>
      <c r="E2620" s="141" t="s">
        <v>429</v>
      </c>
      <c r="F2620" s="141" t="s">
        <v>1717</v>
      </c>
      <c r="G2620" s="141" t="s">
        <v>3521</v>
      </c>
      <c r="H2620" s="141" t="s">
        <v>76</v>
      </c>
      <c r="I2620" s="141" t="s">
        <v>229</v>
      </c>
      <c r="J2620" s="141" t="s">
        <v>53</v>
      </c>
      <c r="K2620" s="141" t="s">
        <v>53</v>
      </c>
      <c r="L2620" s="141" t="s">
        <v>821</v>
      </c>
      <c r="M2620" s="141" t="s">
        <v>311</v>
      </c>
      <c r="N2620" s="141" t="s">
        <v>652</v>
      </c>
      <c r="O2620" s="141" t="s">
        <v>62</v>
      </c>
      <c r="P2620" s="141" t="s">
        <v>1483</v>
      </c>
      <c r="Q2620" s="141" t="s">
        <v>65</v>
      </c>
      <c r="R2620" s="141" t="s">
        <v>57</v>
      </c>
      <c r="S2620" s="141" t="s">
        <v>1206</v>
      </c>
      <c r="T2620" s="227">
        <v>5.8490000000000002</v>
      </c>
      <c r="U2620" s="146">
        <v>48121</v>
      </c>
      <c r="V2620" s="208">
        <v>4.1500000000000002E-2</v>
      </c>
      <c r="W2620" s="209">
        <v>4.4499999999999998E-2</v>
      </c>
      <c r="X2620" s="141" t="s">
        <v>636</v>
      </c>
      <c r="Y2620" s="141"/>
      <c r="Z2620" s="148">
        <v>344966.2</v>
      </c>
      <c r="AA2620" s="148">
        <v>1</v>
      </c>
      <c r="AB2620" s="148">
        <v>101.75</v>
      </c>
      <c r="AC2620" s="148">
        <v>0</v>
      </c>
      <c r="AD2620" s="148">
        <v>351.00310999999999</v>
      </c>
      <c r="AE2620" s="151"/>
      <c r="AF2620" s="151"/>
      <c r="AG2620" s="141" t="s">
        <v>17</v>
      </c>
      <c r="AH2620" s="229">
        <v>7.0179054699999997E-4</v>
      </c>
      <c r="AI2620" s="229">
        <v>7.4127415157514197E-4</v>
      </c>
      <c r="AJ2620" s="229">
        <v>2.6443703900000002E-4</v>
      </c>
    </row>
    <row r="2621" spans="1:36" ht="13.5" thickBot="1">
      <c r="A2621" s="153">
        <v>8700</v>
      </c>
      <c r="B2621" s="153">
        <v>12956</v>
      </c>
      <c r="C2621" s="141" t="s">
        <v>1620</v>
      </c>
      <c r="D2621" s="141">
        <v>520044322</v>
      </c>
      <c r="E2621" s="141" t="s">
        <v>429</v>
      </c>
      <c r="F2621" s="141" t="s">
        <v>1718</v>
      </c>
      <c r="G2621" s="141" t="s">
        <v>3522</v>
      </c>
      <c r="H2621" s="141" t="s">
        <v>76</v>
      </c>
      <c r="I2621" s="141" t="s">
        <v>228</v>
      </c>
      <c r="J2621" s="141" t="s">
        <v>53</v>
      </c>
      <c r="K2621" s="141" t="s">
        <v>53</v>
      </c>
      <c r="L2621" s="141" t="s">
        <v>821</v>
      </c>
      <c r="M2621" s="141" t="s">
        <v>311</v>
      </c>
      <c r="N2621" s="141" t="s">
        <v>267</v>
      </c>
      <c r="O2621" s="141" t="s">
        <v>62</v>
      </c>
      <c r="P2621" s="141" t="s">
        <v>1447</v>
      </c>
      <c r="Q2621" s="141" t="s">
        <v>1294</v>
      </c>
      <c r="R2621" s="141" t="s">
        <v>57</v>
      </c>
      <c r="S2621" s="141" t="s">
        <v>1206</v>
      </c>
      <c r="T2621" s="227">
        <v>5.3289999999999997</v>
      </c>
      <c r="U2621" s="146">
        <v>48579</v>
      </c>
      <c r="V2621" s="208">
        <v>6.3799999999999996E-2</v>
      </c>
      <c r="W2621" s="209">
        <v>6.5500000000000003E-2</v>
      </c>
      <c r="X2621" s="141" t="s">
        <v>636</v>
      </c>
      <c r="Y2621" s="141"/>
      <c r="Z2621" s="148">
        <v>468000</v>
      </c>
      <c r="AA2621" s="148">
        <v>1</v>
      </c>
      <c r="AB2621" s="148">
        <v>101.21</v>
      </c>
      <c r="AC2621" s="148">
        <v>0</v>
      </c>
      <c r="AD2621" s="148">
        <v>473.6628</v>
      </c>
      <c r="AE2621" s="151"/>
      <c r="AF2621" s="151"/>
      <c r="AG2621" s="141" t="s">
        <v>17</v>
      </c>
      <c r="AH2621" s="229">
        <v>4.6799999999999999E-4</v>
      </c>
      <c r="AI2621" s="229">
        <v>1.0003158952144502E-3</v>
      </c>
      <c r="AJ2621" s="229">
        <v>3.5684580900000002E-4</v>
      </c>
    </row>
    <row r="2622" spans="1:36" ht="13.5" thickBot="1">
      <c r="A2622" s="153">
        <v>8700</v>
      </c>
      <c r="B2622" s="153">
        <v>12956</v>
      </c>
      <c r="C2622" s="141" t="s">
        <v>1401</v>
      </c>
      <c r="D2622" s="141">
        <v>1905761</v>
      </c>
      <c r="E2622" s="141" t="s">
        <v>430</v>
      </c>
      <c r="F2622" s="141" t="s">
        <v>1719</v>
      </c>
      <c r="G2622" s="141" t="s">
        <v>3523</v>
      </c>
      <c r="H2622" s="141" t="s">
        <v>76</v>
      </c>
      <c r="I2622" s="141" t="s">
        <v>228</v>
      </c>
      <c r="J2622" s="141" t="s">
        <v>53</v>
      </c>
      <c r="K2622" s="141" t="s">
        <v>314</v>
      </c>
      <c r="L2622" s="141" t="s">
        <v>821</v>
      </c>
      <c r="M2622" s="141" t="s">
        <v>311</v>
      </c>
      <c r="N2622" s="141" t="s">
        <v>652</v>
      </c>
      <c r="O2622" s="141" t="s">
        <v>62</v>
      </c>
      <c r="P2622" s="141" t="s">
        <v>1310</v>
      </c>
      <c r="Q2622" s="141" t="s">
        <v>65</v>
      </c>
      <c r="R2622" s="141" t="s">
        <v>57</v>
      </c>
      <c r="S2622" s="141" t="s">
        <v>1206</v>
      </c>
      <c r="T2622" s="227">
        <v>3.927</v>
      </c>
      <c r="U2622" s="146">
        <v>47223</v>
      </c>
      <c r="V2622" s="208">
        <v>6.25E-2</v>
      </c>
      <c r="W2622" s="209">
        <v>6.1699999999999998E-2</v>
      </c>
      <c r="X2622" s="141" t="s">
        <v>636</v>
      </c>
      <c r="Y2622" s="141"/>
      <c r="Z2622" s="148">
        <v>522000</v>
      </c>
      <c r="AA2622" s="148">
        <v>1</v>
      </c>
      <c r="AB2622" s="148">
        <v>103.18</v>
      </c>
      <c r="AC2622" s="148">
        <v>0</v>
      </c>
      <c r="AD2622" s="148">
        <v>538.59960000000001</v>
      </c>
      <c r="AE2622" s="151"/>
      <c r="AF2622" s="151"/>
      <c r="AG2622" s="141" t="s">
        <v>17</v>
      </c>
      <c r="AH2622" s="229">
        <v>9.4909090900000004E-4</v>
      </c>
      <c r="AI2622" s="229">
        <v>1.1374541995616816E-3</v>
      </c>
      <c r="AJ2622" s="229">
        <v>4.0576758400000002E-4</v>
      </c>
    </row>
    <row r="2623" spans="1:36" ht="13.5" thickBot="1">
      <c r="A2623" s="153">
        <v>8700</v>
      </c>
      <c r="B2623" s="153">
        <v>12956</v>
      </c>
      <c r="C2623" s="141" t="s">
        <v>1543</v>
      </c>
      <c r="D2623" s="141">
        <v>2059088</v>
      </c>
      <c r="E2623" s="141" t="s">
        <v>430</v>
      </c>
      <c r="F2623" s="141" t="s">
        <v>1720</v>
      </c>
      <c r="G2623" s="141" t="s">
        <v>3524</v>
      </c>
      <c r="H2623" s="141" t="s">
        <v>76</v>
      </c>
      <c r="I2623" s="141" t="s">
        <v>228</v>
      </c>
      <c r="J2623" s="141" t="s">
        <v>53</v>
      </c>
      <c r="K2623" s="141" t="s">
        <v>314</v>
      </c>
      <c r="L2623" s="141" t="s">
        <v>821</v>
      </c>
      <c r="M2623" s="141" t="s">
        <v>311</v>
      </c>
      <c r="N2623" s="141" t="s">
        <v>258</v>
      </c>
      <c r="O2623" s="141" t="s">
        <v>62</v>
      </c>
      <c r="P2623" s="141" t="s">
        <v>1545</v>
      </c>
      <c r="Q2623" s="141" t="s">
        <v>1294</v>
      </c>
      <c r="R2623" s="141" t="s">
        <v>57</v>
      </c>
      <c r="S2623" s="141" t="s">
        <v>1206</v>
      </c>
      <c r="T2623" s="227">
        <v>3.2360000000000002</v>
      </c>
      <c r="U2623" s="146">
        <v>47119</v>
      </c>
      <c r="V2623" s="208">
        <v>9.4E-2</v>
      </c>
      <c r="W2623" s="209">
        <v>8.5199999999999998E-2</v>
      </c>
      <c r="X2623" s="141" t="s">
        <v>636</v>
      </c>
      <c r="Y2623" s="141"/>
      <c r="Z2623" s="148">
        <v>1346000</v>
      </c>
      <c r="AA2623" s="148">
        <v>1</v>
      </c>
      <c r="AB2623" s="148">
        <v>105.67</v>
      </c>
      <c r="AC2623" s="148">
        <v>0</v>
      </c>
      <c r="AD2623" s="148">
        <v>1422.3181999999999</v>
      </c>
      <c r="AE2623" s="151"/>
      <c r="AF2623" s="151"/>
      <c r="AG2623" s="141" t="s">
        <v>17</v>
      </c>
      <c r="AH2623" s="229">
        <v>4.4131147539999997E-3</v>
      </c>
      <c r="AI2623" s="229">
        <v>3.003756054967385E-3</v>
      </c>
      <c r="AJ2623" s="229">
        <v>1.0715392650000001E-3</v>
      </c>
    </row>
    <row r="2624" spans="1:36" ht="13.5" thickBot="1">
      <c r="A2624" s="153">
        <v>8700</v>
      </c>
      <c r="B2624" s="153">
        <v>12956</v>
      </c>
      <c r="C2624" s="141" t="s">
        <v>1543</v>
      </c>
      <c r="D2624" s="141">
        <v>2059088</v>
      </c>
      <c r="E2624" s="141" t="s">
        <v>430</v>
      </c>
      <c r="F2624" s="141" t="s">
        <v>1720</v>
      </c>
      <c r="G2624" s="141" t="s">
        <v>3524</v>
      </c>
      <c r="H2624" s="141" t="s">
        <v>76</v>
      </c>
      <c r="I2624" s="141" t="s">
        <v>228</v>
      </c>
      <c r="J2624" s="141" t="s">
        <v>53</v>
      </c>
      <c r="K2624" s="141" t="s">
        <v>314</v>
      </c>
      <c r="L2624" s="141" t="s">
        <v>54</v>
      </c>
      <c r="M2624" s="141" t="s">
        <v>311</v>
      </c>
      <c r="N2624" s="141" t="s">
        <v>258</v>
      </c>
      <c r="O2624" s="141" t="s">
        <v>62</v>
      </c>
      <c r="P2624" s="141" t="s">
        <v>298</v>
      </c>
      <c r="Q2624" s="141" t="s">
        <v>298</v>
      </c>
      <c r="R2624" s="141" t="s">
        <v>57</v>
      </c>
      <c r="S2624" s="141" t="s">
        <v>1206</v>
      </c>
      <c r="T2624" s="227">
        <v>3.2360000000000002</v>
      </c>
      <c r="U2624" s="146">
        <v>47119</v>
      </c>
      <c r="V2624" s="208">
        <v>9.4E-2</v>
      </c>
      <c r="W2624" s="209">
        <v>8.5199999999999998E-2</v>
      </c>
      <c r="X2624" s="141" t="s">
        <v>636</v>
      </c>
      <c r="Y2624" s="141"/>
      <c r="Z2624" s="148">
        <v>1000000</v>
      </c>
      <c r="AA2624" s="148">
        <v>1</v>
      </c>
      <c r="AB2624" s="148">
        <v>103.122</v>
      </c>
      <c r="AC2624" s="148">
        <v>0</v>
      </c>
      <c r="AD2624" s="148">
        <v>1031.22</v>
      </c>
      <c r="AE2624" s="151"/>
      <c r="AF2624" s="151"/>
      <c r="AG2624" s="141" t="s">
        <v>17</v>
      </c>
      <c r="AH2624" s="229">
        <v>3.2786885240000002E-3</v>
      </c>
      <c r="AI2624" s="229">
        <v>2.1778061470376087E-3</v>
      </c>
      <c r="AJ2624" s="229">
        <v>7.7689557899999996E-4</v>
      </c>
    </row>
    <row r="2625" spans="1:36" ht="13.5" thickBot="1">
      <c r="A2625" s="153">
        <v>8700</v>
      </c>
      <c r="B2625" s="153">
        <v>12956</v>
      </c>
      <c r="C2625" s="141" t="s">
        <v>1721</v>
      </c>
      <c r="D2625" s="141">
        <v>515164143</v>
      </c>
      <c r="E2625" s="141" t="s">
        <v>429</v>
      </c>
      <c r="F2625" s="141" t="s">
        <v>1722</v>
      </c>
      <c r="G2625" s="141" t="s">
        <v>3525</v>
      </c>
      <c r="H2625" s="141" t="s">
        <v>76</v>
      </c>
      <c r="I2625" s="141" t="s">
        <v>229</v>
      </c>
      <c r="J2625" s="141" t="s">
        <v>53</v>
      </c>
      <c r="K2625" s="141" t="s">
        <v>53</v>
      </c>
      <c r="L2625" s="141" t="s">
        <v>821</v>
      </c>
      <c r="M2625" s="141" t="s">
        <v>311</v>
      </c>
      <c r="N2625" s="141" t="s">
        <v>651</v>
      </c>
      <c r="O2625" s="141" t="s">
        <v>62</v>
      </c>
      <c r="P2625" s="141" t="s">
        <v>298</v>
      </c>
      <c r="Q2625" s="141" t="s">
        <v>298</v>
      </c>
      <c r="R2625" s="141" t="s">
        <v>57</v>
      </c>
      <c r="S2625" s="141" t="s">
        <v>1206</v>
      </c>
      <c r="T2625" s="227">
        <v>2.9769999999999999</v>
      </c>
      <c r="U2625" s="146">
        <v>46752</v>
      </c>
      <c r="V2625" s="208">
        <v>4.4999999999999998E-2</v>
      </c>
      <c r="W2625" s="209">
        <v>5.57E-2</v>
      </c>
      <c r="X2625" s="141" t="s">
        <v>636</v>
      </c>
      <c r="Y2625" s="141"/>
      <c r="Z2625" s="148">
        <v>299000</v>
      </c>
      <c r="AA2625" s="148">
        <v>1</v>
      </c>
      <c r="AB2625" s="148">
        <v>99.98</v>
      </c>
      <c r="AC2625" s="148">
        <v>0</v>
      </c>
      <c r="AD2625" s="148">
        <v>298.9402</v>
      </c>
      <c r="AE2625" s="151"/>
      <c r="AF2625" s="151"/>
      <c r="AG2625" s="141" t="s">
        <v>17</v>
      </c>
      <c r="AH2625" s="229">
        <v>2.411290322E-3</v>
      </c>
      <c r="AI2625" s="229">
        <v>6.3132387381611315E-4</v>
      </c>
      <c r="AJ2625" s="229">
        <v>2.2521413400000001E-4</v>
      </c>
    </row>
    <row r="2626" spans="1:36" ht="13.5" thickBot="1">
      <c r="A2626" s="153">
        <v>8700</v>
      </c>
      <c r="B2626" s="153">
        <v>12956</v>
      </c>
      <c r="C2626" s="141" t="s">
        <v>1318</v>
      </c>
      <c r="D2626" s="141">
        <v>520035171</v>
      </c>
      <c r="E2626" s="141" t="s">
        <v>429</v>
      </c>
      <c r="F2626" s="141" t="s">
        <v>1725</v>
      </c>
      <c r="G2626" s="141" t="s">
        <v>3526</v>
      </c>
      <c r="H2626" s="141" t="s">
        <v>76</v>
      </c>
      <c r="I2626" s="141" t="s">
        <v>229</v>
      </c>
      <c r="J2626" s="141" t="s">
        <v>53</v>
      </c>
      <c r="K2626" s="141" t="s">
        <v>53</v>
      </c>
      <c r="L2626" s="141" t="s">
        <v>821</v>
      </c>
      <c r="M2626" s="141" t="s">
        <v>311</v>
      </c>
      <c r="N2626" s="141" t="s">
        <v>652</v>
      </c>
      <c r="O2626" s="141" t="s">
        <v>62</v>
      </c>
      <c r="P2626" s="141" t="s">
        <v>1305</v>
      </c>
      <c r="Q2626" s="141" t="s">
        <v>1294</v>
      </c>
      <c r="R2626" s="141" t="s">
        <v>57</v>
      </c>
      <c r="S2626" s="141" t="s">
        <v>1206</v>
      </c>
      <c r="T2626" s="227">
        <v>5.9260000000000002</v>
      </c>
      <c r="U2626" s="146">
        <v>49039</v>
      </c>
      <c r="V2626" s="208">
        <v>4.7899999999999998E-2</v>
      </c>
      <c r="W2626" s="209">
        <v>4.4499999999999998E-2</v>
      </c>
      <c r="X2626" s="141" t="s">
        <v>636</v>
      </c>
      <c r="Y2626" s="141"/>
      <c r="Z2626" s="148">
        <v>60000</v>
      </c>
      <c r="AA2626" s="148">
        <v>1</v>
      </c>
      <c r="AB2626" s="148">
        <v>104.02</v>
      </c>
      <c r="AC2626" s="148">
        <v>1.0017400000000001</v>
      </c>
      <c r="AD2626" s="148">
        <v>63.413739999999997</v>
      </c>
      <c r="AE2626" s="151"/>
      <c r="AF2626" s="151"/>
      <c r="AG2626" s="141" t="s">
        <v>17</v>
      </c>
      <c r="AH2626" s="229">
        <v>2.4000000000000001E-4</v>
      </c>
      <c r="AI2626" s="229">
        <v>1.3392179435876408E-4</v>
      </c>
      <c r="AJ2626" s="229">
        <v>4.7774339378841301E-5</v>
      </c>
    </row>
    <row r="2627" spans="1:36" ht="13.5" thickBot="1">
      <c r="A2627" s="153">
        <v>8700</v>
      </c>
      <c r="B2627" s="153">
        <v>12956</v>
      </c>
      <c r="C2627" s="141" t="s">
        <v>1726</v>
      </c>
      <c r="D2627" s="141">
        <v>515333128</v>
      </c>
      <c r="E2627" s="141" t="s">
        <v>429</v>
      </c>
      <c r="F2627" s="141" t="s">
        <v>1727</v>
      </c>
      <c r="G2627" s="141" t="s">
        <v>3527</v>
      </c>
      <c r="H2627" s="141" t="s">
        <v>76</v>
      </c>
      <c r="I2627" s="141" t="s">
        <v>307</v>
      </c>
      <c r="J2627" s="141" t="s">
        <v>53</v>
      </c>
      <c r="K2627" s="141" t="s">
        <v>53</v>
      </c>
      <c r="L2627" s="141" t="s">
        <v>821</v>
      </c>
      <c r="M2627" s="141" t="s">
        <v>311</v>
      </c>
      <c r="N2627" s="141" t="s">
        <v>254</v>
      </c>
      <c r="O2627" s="141" t="s">
        <v>62</v>
      </c>
      <c r="P2627" s="141" t="s">
        <v>298</v>
      </c>
      <c r="Q2627" s="141" t="s">
        <v>298</v>
      </c>
      <c r="R2627" s="141" t="s">
        <v>57</v>
      </c>
      <c r="S2627" s="141" t="s">
        <v>1206</v>
      </c>
      <c r="T2627" s="227">
        <v>3.2530000000000001</v>
      </c>
      <c r="U2627" s="146">
        <v>46903</v>
      </c>
      <c r="V2627" s="208">
        <v>6.5000000000000002E-2</v>
      </c>
      <c r="W2627" s="209">
        <v>6.3200000000000006E-2</v>
      </c>
      <c r="X2627" s="141" t="s">
        <v>636</v>
      </c>
      <c r="Y2627" s="141"/>
      <c r="Z2627" s="148">
        <v>107000</v>
      </c>
      <c r="AA2627" s="148">
        <v>1</v>
      </c>
      <c r="AB2627" s="148">
        <v>104</v>
      </c>
      <c r="AC2627" s="148">
        <v>0</v>
      </c>
      <c r="AD2627" s="148">
        <v>111.28</v>
      </c>
      <c r="AE2627" s="151"/>
      <c r="AF2627" s="151"/>
      <c r="AG2627" s="141" t="s">
        <v>17</v>
      </c>
      <c r="AH2627" s="229">
        <v>9.7272727200000005E-4</v>
      </c>
      <c r="AI2627" s="229">
        <v>2.3500927837158425E-4</v>
      </c>
      <c r="AJ2627" s="229">
        <v>8.3835592823849593E-5</v>
      </c>
    </row>
    <row r="2628" spans="1:36" ht="13.5" thickBot="1">
      <c r="A2628" s="153">
        <v>8700</v>
      </c>
      <c r="B2628" s="153">
        <v>12956</v>
      </c>
      <c r="C2628" s="141" t="s">
        <v>1423</v>
      </c>
      <c r="D2628" s="141">
        <v>513230029</v>
      </c>
      <c r="E2628" s="141" t="s">
        <v>429</v>
      </c>
      <c r="F2628" s="141" t="s">
        <v>1728</v>
      </c>
      <c r="G2628" s="141" t="s">
        <v>3528</v>
      </c>
      <c r="H2628" s="141" t="s">
        <v>76</v>
      </c>
      <c r="I2628" s="141" t="s">
        <v>228</v>
      </c>
      <c r="J2628" s="141" t="s">
        <v>53</v>
      </c>
      <c r="K2628" s="141" t="s">
        <v>53</v>
      </c>
      <c r="L2628" s="141" t="s">
        <v>821</v>
      </c>
      <c r="M2628" s="141" t="s">
        <v>311</v>
      </c>
      <c r="N2628" s="141" t="s">
        <v>269</v>
      </c>
      <c r="O2628" s="141" t="s">
        <v>62</v>
      </c>
      <c r="P2628" s="141" t="s">
        <v>1413</v>
      </c>
      <c r="Q2628" s="141" t="s">
        <v>1294</v>
      </c>
      <c r="R2628" s="141" t="s">
        <v>57</v>
      </c>
      <c r="S2628" s="141" t="s">
        <v>1206</v>
      </c>
      <c r="T2628" s="227">
        <v>7.0810000000000004</v>
      </c>
      <c r="U2628" s="146">
        <v>50770</v>
      </c>
      <c r="V2628" s="208">
        <v>6.0699999999999997E-2</v>
      </c>
      <c r="W2628" s="209">
        <v>6.1499999999999999E-2</v>
      </c>
      <c r="X2628" s="141" t="s">
        <v>636</v>
      </c>
      <c r="Y2628" s="141"/>
      <c r="Z2628" s="148">
        <v>50000</v>
      </c>
      <c r="AA2628" s="148">
        <v>1</v>
      </c>
      <c r="AB2628" s="148">
        <v>101.97</v>
      </c>
      <c r="AC2628" s="148">
        <v>0</v>
      </c>
      <c r="AD2628" s="148">
        <v>50.984999999999999</v>
      </c>
      <c r="AE2628" s="151"/>
      <c r="AF2628" s="151"/>
      <c r="AG2628" s="141" t="s">
        <v>17</v>
      </c>
      <c r="AH2628" s="229">
        <v>2.37743151E-4</v>
      </c>
      <c r="AI2628" s="229">
        <v>1.0767386824025181E-4</v>
      </c>
      <c r="AJ2628" s="229">
        <v>3.84108348321708E-5</v>
      </c>
    </row>
    <row r="2629" spans="1:36" ht="13.5" thickBot="1">
      <c r="A2629" s="153">
        <v>8700</v>
      </c>
      <c r="B2629" s="153">
        <v>12956</v>
      </c>
      <c r="C2629" s="141" t="s">
        <v>1729</v>
      </c>
      <c r="D2629" s="141">
        <v>1963039</v>
      </c>
      <c r="E2629" s="141" t="s">
        <v>430</v>
      </c>
      <c r="F2629" s="141" t="s">
        <v>1730</v>
      </c>
      <c r="G2629" s="141" t="s">
        <v>3529</v>
      </c>
      <c r="H2629" s="141" t="s">
        <v>76</v>
      </c>
      <c r="I2629" s="141" t="s">
        <v>228</v>
      </c>
      <c r="J2629" s="141" t="s">
        <v>53</v>
      </c>
      <c r="K2629" s="141" t="s">
        <v>314</v>
      </c>
      <c r="L2629" s="141" t="s">
        <v>821</v>
      </c>
      <c r="M2629" s="141" t="s">
        <v>311</v>
      </c>
      <c r="N2629" s="141" t="s">
        <v>652</v>
      </c>
      <c r="O2629" s="141" t="s">
        <v>62</v>
      </c>
      <c r="P2629" s="141" t="s">
        <v>1280</v>
      </c>
      <c r="Q2629" s="141" t="s">
        <v>65</v>
      </c>
      <c r="R2629" s="141" t="s">
        <v>57</v>
      </c>
      <c r="S2629" s="141" t="s">
        <v>1206</v>
      </c>
      <c r="T2629" s="227">
        <v>3.452</v>
      </c>
      <c r="U2629" s="146">
        <v>47118</v>
      </c>
      <c r="V2629" s="208">
        <v>7.8799999999999995E-2</v>
      </c>
      <c r="W2629" s="209">
        <v>7.4800000000000005E-2</v>
      </c>
      <c r="X2629" s="141" t="s">
        <v>636</v>
      </c>
      <c r="Y2629" s="141"/>
      <c r="Z2629" s="148">
        <v>645800</v>
      </c>
      <c r="AA2629" s="148">
        <v>1</v>
      </c>
      <c r="AB2629" s="148">
        <v>102.05</v>
      </c>
      <c r="AC2629" s="148">
        <v>0</v>
      </c>
      <c r="AD2629" s="148">
        <v>659.03890000000001</v>
      </c>
      <c r="AE2629" s="151"/>
      <c r="AF2629" s="151"/>
      <c r="AG2629" s="141" t="s">
        <v>17</v>
      </c>
      <c r="AH2629" s="229">
        <v>1.845142857E-3</v>
      </c>
      <c r="AI2629" s="229">
        <v>1.3918067604942728E-3</v>
      </c>
      <c r="AJ2629" s="229">
        <v>4.9650356600000004E-4</v>
      </c>
    </row>
    <row r="2630" spans="1:36" ht="13.5" thickBot="1">
      <c r="A2630" s="153">
        <v>8700</v>
      </c>
      <c r="B2630" s="153">
        <v>12956</v>
      </c>
      <c r="C2630" s="141" t="s">
        <v>1731</v>
      </c>
      <c r="D2630" s="141">
        <v>512951518</v>
      </c>
      <c r="E2630" s="141" t="s">
        <v>429</v>
      </c>
      <c r="F2630" s="141" t="s">
        <v>1732</v>
      </c>
      <c r="G2630" s="141" t="s">
        <v>3530</v>
      </c>
      <c r="H2630" s="141" t="s">
        <v>76</v>
      </c>
      <c r="I2630" s="141" t="s">
        <v>228</v>
      </c>
      <c r="J2630" s="141" t="s">
        <v>53</v>
      </c>
      <c r="K2630" s="141" t="s">
        <v>53</v>
      </c>
      <c r="L2630" s="141" t="s">
        <v>821</v>
      </c>
      <c r="M2630" s="141" t="s">
        <v>311</v>
      </c>
      <c r="N2630" s="141" t="s">
        <v>140</v>
      </c>
      <c r="O2630" s="141" t="s">
        <v>62</v>
      </c>
      <c r="P2630" s="141" t="s">
        <v>298</v>
      </c>
      <c r="Q2630" s="141" t="s">
        <v>298</v>
      </c>
      <c r="R2630" s="141" t="s">
        <v>57</v>
      </c>
      <c r="S2630" s="141" t="s">
        <v>1206</v>
      </c>
      <c r="T2630" s="227">
        <v>2.5049999999999999</v>
      </c>
      <c r="U2630" s="146">
        <v>46660</v>
      </c>
      <c r="V2630" s="208">
        <v>7.7799999999999994E-2</v>
      </c>
      <c r="W2630" s="209">
        <v>6.7599999999999993E-2</v>
      </c>
      <c r="X2630" s="141" t="s">
        <v>636</v>
      </c>
      <c r="Y2630" s="141"/>
      <c r="Z2630" s="148">
        <v>50000</v>
      </c>
      <c r="AA2630" s="148">
        <v>1</v>
      </c>
      <c r="AB2630" s="148">
        <v>102.79</v>
      </c>
      <c r="AC2630" s="148">
        <v>0</v>
      </c>
      <c r="AD2630" s="148">
        <v>51.395000000000003</v>
      </c>
      <c r="AE2630" s="151"/>
      <c r="AF2630" s="151"/>
      <c r="AG2630" s="141" t="s">
        <v>17</v>
      </c>
      <c r="AH2630" s="229">
        <v>3.6845983699999998E-4</v>
      </c>
      <c r="AI2630" s="229">
        <v>1.0853973635790413E-4</v>
      </c>
      <c r="AJ2630" s="229">
        <v>3.8719718666263001E-5</v>
      </c>
    </row>
    <row r="2631" spans="1:36" ht="13.5" thickBot="1">
      <c r="A2631" s="153">
        <v>8700</v>
      </c>
      <c r="B2631" s="153">
        <v>12956</v>
      </c>
      <c r="C2631" s="141" t="s">
        <v>1537</v>
      </c>
      <c r="D2631" s="141">
        <v>513834200</v>
      </c>
      <c r="E2631" s="141" t="s">
        <v>429</v>
      </c>
      <c r="F2631" s="141" t="s">
        <v>1733</v>
      </c>
      <c r="G2631" s="141" t="s">
        <v>3531</v>
      </c>
      <c r="H2631" s="141" t="s">
        <v>76</v>
      </c>
      <c r="I2631" s="141" t="s">
        <v>228</v>
      </c>
      <c r="J2631" s="141" t="s">
        <v>53</v>
      </c>
      <c r="K2631" s="141" t="s">
        <v>53</v>
      </c>
      <c r="L2631" s="141" t="s">
        <v>821</v>
      </c>
      <c r="M2631" s="141" t="s">
        <v>311</v>
      </c>
      <c r="N2631" s="141" t="s">
        <v>269</v>
      </c>
      <c r="O2631" s="141" t="s">
        <v>62</v>
      </c>
      <c r="P2631" s="141" t="s">
        <v>1288</v>
      </c>
      <c r="Q2631" s="141" t="s">
        <v>65</v>
      </c>
      <c r="R2631" s="141" t="s">
        <v>57</v>
      </c>
      <c r="S2631" s="141" t="s">
        <v>1206</v>
      </c>
      <c r="T2631" s="227">
        <v>7.1310000000000002</v>
      </c>
      <c r="U2631" s="146">
        <v>50040</v>
      </c>
      <c r="V2631" s="208">
        <v>6.0199999999999997E-2</v>
      </c>
      <c r="W2631" s="209">
        <v>0.06</v>
      </c>
      <c r="X2631" s="141" t="s">
        <v>636</v>
      </c>
      <c r="Y2631" s="141"/>
      <c r="Z2631" s="148">
        <v>100000</v>
      </c>
      <c r="AA2631" s="148">
        <v>1</v>
      </c>
      <c r="AB2631" s="148">
        <v>102.28</v>
      </c>
      <c r="AC2631" s="148">
        <v>0</v>
      </c>
      <c r="AD2631" s="148">
        <v>102.28</v>
      </c>
      <c r="AE2631" s="151"/>
      <c r="AF2631" s="151"/>
      <c r="AG2631" s="141" t="s">
        <v>17</v>
      </c>
      <c r="AH2631" s="229">
        <v>2.0000000000000001E-4</v>
      </c>
      <c r="AI2631" s="229">
        <v>2.160024172523871E-4</v>
      </c>
      <c r="AJ2631" s="229">
        <v>7.7055215977923602E-5</v>
      </c>
    </row>
    <row r="2632" spans="1:36" ht="13.5" thickBot="1">
      <c r="A2632" s="153">
        <v>8700</v>
      </c>
      <c r="B2632" s="153">
        <v>12956</v>
      </c>
      <c r="C2632" s="141" t="s">
        <v>1734</v>
      </c>
      <c r="D2632" s="141">
        <v>520039074</v>
      </c>
      <c r="E2632" s="141" t="s">
        <v>429</v>
      </c>
      <c r="F2632" s="141" t="s">
        <v>1735</v>
      </c>
      <c r="G2632" s="141" t="s">
        <v>3532</v>
      </c>
      <c r="H2632" s="141" t="s">
        <v>76</v>
      </c>
      <c r="I2632" s="141" t="s">
        <v>228</v>
      </c>
      <c r="J2632" s="141" t="s">
        <v>53</v>
      </c>
      <c r="K2632" s="141" t="s">
        <v>53</v>
      </c>
      <c r="L2632" s="141" t="s">
        <v>821</v>
      </c>
      <c r="M2632" s="141" t="s">
        <v>311</v>
      </c>
      <c r="N2632" s="141" t="s">
        <v>140</v>
      </c>
      <c r="O2632" s="141" t="s">
        <v>62</v>
      </c>
      <c r="P2632" s="141" t="s">
        <v>298</v>
      </c>
      <c r="Q2632" s="141" t="s">
        <v>298</v>
      </c>
      <c r="R2632" s="141" t="s">
        <v>57</v>
      </c>
      <c r="S2632" s="141" t="s">
        <v>1206</v>
      </c>
      <c r="T2632" s="227">
        <v>3.302</v>
      </c>
      <c r="U2632" s="146">
        <v>47300</v>
      </c>
      <c r="V2632" s="208">
        <v>6.5000000000000002E-2</v>
      </c>
      <c r="W2632" s="209">
        <v>8.2000000000000003E-2</v>
      </c>
      <c r="X2632" s="141" t="s">
        <v>636</v>
      </c>
      <c r="Y2632" s="141"/>
      <c r="Z2632" s="148">
        <v>60000</v>
      </c>
      <c r="AA2632" s="148">
        <v>1</v>
      </c>
      <c r="AB2632" s="148">
        <v>96.78</v>
      </c>
      <c r="AC2632" s="148">
        <v>0</v>
      </c>
      <c r="AD2632" s="148">
        <v>58.067999999999998</v>
      </c>
      <c r="AE2632" s="151"/>
      <c r="AF2632" s="151"/>
      <c r="AG2632" s="141" t="s">
        <v>17</v>
      </c>
      <c r="AH2632" s="229">
        <v>5.2173913000000004E-4</v>
      </c>
      <c r="AI2632" s="229">
        <v>1.2263226794105995E-4</v>
      </c>
      <c r="AJ2632" s="229">
        <v>4.3746991409914597E-5</v>
      </c>
    </row>
    <row r="2633" spans="1:36" ht="13.5" thickBot="1">
      <c r="A2633" s="153">
        <v>8700</v>
      </c>
      <c r="B2633" s="153">
        <v>12956</v>
      </c>
      <c r="C2633" s="141" t="s">
        <v>1342</v>
      </c>
      <c r="D2633" s="141">
        <v>520001736</v>
      </c>
      <c r="E2633" s="141" t="s">
        <v>429</v>
      </c>
      <c r="F2633" s="141" t="s">
        <v>3533</v>
      </c>
      <c r="G2633" s="141" t="s">
        <v>3534</v>
      </c>
      <c r="H2633" s="141" t="s">
        <v>76</v>
      </c>
      <c r="I2633" s="141" t="s">
        <v>229</v>
      </c>
      <c r="J2633" s="141" t="s">
        <v>53</v>
      </c>
      <c r="K2633" s="141" t="s">
        <v>53</v>
      </c>
      <c r="L2633" s="141" t="s">
        <v>821</v>
      </c>
      <c r="M2633" s="141" t="s">
        <v>311</v>
      </c>
      <c r="N2633" s="141" t="s">
        <v>651</v>
      </c>
      <c r="O2633" s="141" t="s">
        <v>62</v>
      </c>
      <c r="P2633" s="141" t="s">
        <v>1310</v>
      </c>
      <c r="Q2633" s="141" t="s">
        <v>65</v>
      </c>
      <c r="R2633" s="141" t="s">
        <v>57</v>
      </c>
      <c r="S2633" s="141" t="s">
        <v>1206</v>
      </c>
      <c r="T2633" s="227">
        <v>3.7349999999999999</v>
      </c>
      <c r="U2633" s="146">
        <v>47573</v>
      </c>
      <c r="V2633" s="208">
        <v>3.3399999999999999E-2</v>
      </c>
      <c r="W2633" s="209">
        <v>3.0700000000000002E-2</v>
      </c>
      <c r="X2633" s="141" t="s">
        <v>636</v>
      </c>
      <c r="Y2633" s="141"/>
      <c r="Z2633" s="148">
        <v>325000</v>
      </c>
      <c r="AA2633" s="148">
        <v>1</v>
      </c>
      <c r="AB2633" s="148">
        <v>103.53</v>
      </c>
      <c r="AC2633" s="148">
        <v>0</v>
      </c>
      <c r="AD2633" s="148">
        <v>336.47250000000003</v>
      </c>
      <c r="AE2633" s="151"/>
      <c r="AF2633" s="151"/>
      <c r="AG2633" s="141" t="s">
        <v>17</v>
      </c>
      <c r="AH2633" s="229">
        <v>4.3741411499999998E-4</v>
      </c>
      <c r="AI2633" s="229">
        <v>7.1058734199211794E-4</v>
      </c>
      <c r="AJ2633" s="229">
        <v>2.53490038E-4</v>
      </c>
    </row>
    <row r="2634" spans="1:36" ht="13.5" thickBot="1">
      <c r="A2634" s="153">
        <v>8700</v>
      </c>
      <c r="B2634" s="153">
        <v>12956</v>
      </c>
      <c r="C2634" s="141" t="s">
        <v>1396</v>
      </c>
      <c r="D2634" s="141">
        <v>520043720</v>
      </c>
      <c r="E2634" s="141" t="s">
        <v>429</v>
      </c>
      <c r="F2634" s="141" t="s">
        <v>3535</v>
      </c>
      <c r="G2634" s="141" t="s">
        <v>3536</v>
      </c>
      <c r="H2634" s="141" t="s">
        <v>76</v>
      </c>
      <c r="I2634" s="141" t="s">
        <v>230</v>
      </c>
      <c r="J2634" s="141" t="s">
        <v>53</v>
      </c>
      <c r="K2634" s="141" t="s">
        <v>53</v>
      </c>
      <c r="L2634" s="141" t="s">
        <v>821</v>
      </c>
      <c r="M2634" s="141" t="s">
        <v>311</v>
      </c>
      <c r="N2634" s="141" t="s">
        <v>652</v>
      </c>
      <c r="O2634" s="141" t="s">
        <v>62</v>
      </c>
      <c r="P2634" s="141" t="s">
        <v>1385</v>
      </c>
      <c r="Q2634" s="141" t="s">
        <v>1294</v>
      </c>
      <c r="R2634" s="141" t="s">
        <v>57</v>
      </c>
      <c r="S2634" s="141" t="s">
        <v>1206</v>
      </c>
      <c r="T2634" s="227">
        <v>4.7610000000000001</v>
      </c>
      <c r="U2634" s="146">
        <v>47819</v>
      </c>
      <c r="V2634" s="208">
        <v>7.7299999999999994E-2</v>
      </c>
      <c r="W2634" s="209">
        <v>6.2E-2</v>
      </c>
      <c r="X2634" s="141" t="s">
        <v>636</v>
      </c>
      <c r="Y2634" s="141"/>
      <c r="Z2634" s="148">
        <v>500000</v>
      </c>
      <c r="AA2634" s="148">
        <v>1</v>
      </c>
      <c r="AB2634" s="148">
        <v>105.64</v>
      </c>
      <c r="AC2634" s="148">
        <v>0</v>
      </c>
      <c r="AD2634" s="148">
        <v>528.20000000000005</v>
      </c>
      <c r="AE2634" s="151"/>
      <c r="AF2634" s="151"/>
      <c r="AG2634" s="141" t="s">
        <v>17</v>
      </c>
      <c r="AH2634" s="229">
        <v>3.585206005E-3</v>
      </c>
      <c r="AI2634" s="229">
        <v>1.1154915603511035E-3</v>
      </c>
      <c r="AJ2634" s="229">
        <v>3.97932783E-4</v>
      </c>
    </row>
    <row r="2635" spans="1:36" ht="13.5" thickBot="1">
      <c r="A2635" s="153">
        <v>8700</v>
      </c>
      <c r="B2635" s="153">
        <v>12956</v>
      </c>
      <c r="C2635" s="141" t="s">
        <v>1470</v>
      </c>
      <c r="D2635" s="141">
        <v>1991033</v>
      </c>
      <c r="E2635" s="141" t="s">
        <v>430</v>
      </c>
      <c r="F2635" s="141" t="s">
        <v>3537</v>
      </c>
      <c r="G2635" s="141" t="s">
        <v>3538</v>
      </c>
      <c r="H2635" s="141" t="s">
        <v>76</v>
      </c>
      <c r="I2635" s="141" t="s">
        <v>228</v>
      </c>
      <c r="J2635" s="141" t="s">
        <v>53</v>
      </c>
      <c r="K2635" s="141" t="s">
        <v>314</v>
      </c>
      <c r="L2635" s="141" t="s">
        <v>821</v>
      </c>
      <c r="M2635" s="141" t="s">
        <v>311</v>
      </c>
      <c r="N2635" s="141" t="s">
        <v>652</v>
      </c>
      <c r="O2635" s="141" t="s">
        <v>62</v>
      </c>
      <c r="P2635" s="141" t="s">
        <v>1288</v>
      </c>
      <c r="Q2635" s="141" t="s">
        <v>65</v>
      </c>
      <c r="R2635" s="141" t="s">
        <v>57</v>
      </c>
      <c r="S2635" s="141" t="s">
        <v>1206</v>
      </c>
      <c r="T2635" s="227">
        <v>4.2919999999999998</v>
      </c>
      <c r="U2635" s="146">
        <v>47421</v>
      </c>
      <c r="V2635" s="208">
        <v>7.1099999999999997E-2</v>
      </c>
      <c r="W2635" s="209">
        <v>6.6699999999999995E-2</v>
      </c>
      <c r="X2635" s="141" t="s">
        <v>636</v>
      </c>
      <c r="Y2635" s="141"/>
      <c r="Z2635" s="148">
        <v>332000</v>
      </c>
      <c r="AA2635" s="148">
        <v>1</v>
      </c>
      <c r="AB2635" s="148">
        <v>104.03</v>
      </c>
      <c r="AC2635" s="148">
        <v>0</v>
      </c>
      <c r="AD2635" s="148">
        <v>345.37959999999998</v>
      </c>
      <c r="AE2635" s="151"/>
      <c r="AF2635" s="151"/>
      <c r="AG2635" s="141" t="s">
        <v>17</v>
      </c>
      <c r="AH2635" s="229">
        <v>7.9616306899999996E-4</v>
      </c>
      <c r="AI2635" s="229">
        <v>7.2939801006709573E-4</v>
      </c>
      <c r="AJ2635" s="229">
        <v>2.6020042600000001E-4</v>
      </c>
    </row>
    <row r="2636" spans="1:36" ht="13.5" thickBot="1">
      <c r="A2636" s="153">
        <v>8700</v>
      </c>
      <c r="B2636" s="153">
        <v>12956</v>
      </c>
      <c r="C2636" s="141" t="s">
        <v>1772</v>
      </c>
      <c r="D2636" s="141">
        <v>520036732</v>
      </c>
      <c r="E2636" s="141" t="s">
        <v>429</v>
      </c>
      <c r="F2636" s="141" t="s">
        <v>3539</v>
      </c>
      <c r="G2636" s="141" t="s">
        <v>3540</v>
      </c>
      <c r="H2636" s="141" t="s">
        <v>76</v>
      </c>
      <c r="I2636" s="141" t="s">
        <v>228</v>
      </c>
      <c r="J2636" s="141" t="s">
        <v>53</v>
      </c>
      <c r="K2636" s="141" t="s">
        <v>53</v>
      </c>
      <c r="L2636" s="141" t="s">
        <v>821</v>
      </c>
      <c r="M2636" s="141" t="s">
        <v>311</v>
      </c>
      <c r="N2636" s="141" t="s">
        <v>75</v>
      </c>
      <c r="O2636" s="141" t="s">
        <v>62</v>
      </c>
      <c r="P2636" s="141" t="s">
        <v>1293</v>
      </c>
      <c r="Q2636" s="141" t="s">
        <v>1294</v>
      </c>
      <c r="R2636" s="141" t="s">
        <v>57</v>
      </c>
      <c r="S2636" s="141" t="s">
        <v>1206</v>
      </c>
      <c r="T2636" s="227">
        <v>5.2460000000000004</v>
      </c>
      <c r="U2636" s="146">
        <v>49125</v>
      </c>
      <c r="V2636" s="208">
        <v>5.8500000000000003E-2</v>
      </c>
      <c r="W2636" s="209">
        <v>5.7700000000000001E-2</v>
      </c>
      <c r="X2636" s="141" t="s">
        <v>636</v>
      </c>
      <c r="Y2636" s="141"/>
      <c r="Z2636" s="148">
        <v>360000</v>
      </c>
      <c r="AA2636" s="148">
        <v>1</v>
      </c>
      <c r="AB2636" s="148">
        <v>101.6</v>
      </c>
      <c r="AC2636" s="148">
        <v>0</v>
      </c>
      <c r="AD2636" s="148">
        <v>365.76</v>
      </c>
      <c r="AE2636" s="151"/>
      <c r="AF2636" s="151"/>
      <c r="AG2636" s="141" t="s">
        <v>17</v>
      </c>
      <c r="AH2636" s="229">
        <v>2.3225806449999999E-3</v>
      </c>
      <c r="AI2636" s="229">
        <v>7.7243883588417185E-4</v>
      </c>
      <c r="AJ2636" s="229">
        <v>2.7555451500000001E-4</v>
      </c>
    </row>
    <row r="2637" spans="1:36" ht="13.5" thickBot="1">
      <c r="A2637" s="153">
        <v>8700</v>
      </c>
      <c r="B2637" s="153">
        <v>12956</v>
      </c>
      <c r="C2637" s="141" t="s">
        <v>1703</v>
      </c>
      <c r="D2637" s="141">
        <v>520033234</v>
      </c>
      <c r="E2637" s="141" t="s">
        <v>429</v>
      </c>
      <c r="F2637" s="141" t="s">
        <v>3541</v>
      </c>
      <c r="G2637" s="141" t="s">
        <v>3542</v>
      </c>
      <c r="H2637" s="141" t="s">
        <v>76</v>
      </c>
      <c r="I2637" s="141" t="s">
        <v>229</v>
      </c>
      <c r="J2637" s="141" t="s">
        <v>53</v>
      </c>
      <c r="K2637" s="141" t="s">
        <v>53</v>
      </c>
      <c r="L2637" s="141" t="s">
        <v>821</v>
      </c>
      <c r="M2637" s="141" t="s">
        <v>311</v>
      </c>
      <c r="N2637" s="141" t="s">
        <v>652</v>
      </c>
      <c r="O2637" s="141" t="s">
        <v>62</v>
      </c>
      <c r="P2637" s="141" t="s">
        <v>1280</v>
      </c>
      <c r="Q2637" s="141" t="s">
        <v>65</v>
      </c>
      <c r="R2637" s="141" t="s">
        <v>57</v>
      </c>
      <c r="S2637" s="141" t="s">
        <v>1206</v>
      </c>
      <c r="T2637" s="227">
        <v>4.9930000000000003</v>
      </c>
      <c r="U2637" s="146">
        <v>47756</v>
      </c>
      <c r="V2637" s="208">
        <v>4.24E-2</v>
      </c>
      <c r="W2637" s="209">
        <v>3.8100000000000002E-2</v>
      </c>
      <c r="X2637" s="141" t="s">
        <v>636</v>
      </c>
      <c r="Y2637" s="141"/>
      <c r="Z2637" s="148">
        <v>856000</v>
      </c>
      <c r="AA2637" s="148">
        <v>1</v>
      </c>
      <c r="AB2637" s="148">
        <v>103.93</v>
      </c>
      <c r="AC2637" s="148">
        <v>0</v>
      </c>
      <c r="AD2637" s="148">
        <v>889.64080000000001</v>
      </c>
      <c r="AE2637" s="151"/>
      <c r="AF2637" s="151"/>
      <c r="AG2637" s="141" t="s">
        <v>17</v>
      </c>
      <c r="AH2637" s="229">
        <v>1.327131782E-3</v>
      </c>
      <c r="AI2637" s="229">
        <v>1.8788087923968268E-3</v>
      </c>
      <c r="AJ2637" s="229">
        <v>6.7023332000000003E-4</v>
      </c>
    </row>
    <row r="2638" spans="1:36" ht="13.5" thickBot="1">
      <c r="A2638" s="153">
        <v>8700</v>
      </c>
      <c r="B2638" s="153">
        <v>12956</v>
      </c>
      <c r="C2638" s="141" t="s">
        <v>1284</v>
      </c>
      <c r="D2638" s="141">
        <v>510960719</v>
      </c>
      <c r="E2638" s="141" t="s">
        <v>429</v>
      </c>
      <c r="F2638" s="141" t="s">
        <v>3543</v>
      </c>
      <c r="G2638" s="141" t="s">
        <v>3544</v>
      </c>
      <c r="H2638" s="141" t="s">
        <v>76</v>
      </c>
      <c r="I2638" s="141" t="s">
        <v>229</v>
      </c>
      <c r="J2638" s="141" t="s">
        <v>53</v>
      </c>
      <c r="K2638" s="141" t="s">
        <v>53</v>
      </c>
      <c r="L2638" s="141" t="s">
        <v>821</v>
      </c>
      <c r="M2638" s="141" t="s">
        <v>311</v>
      </c>
      <c r="N2638" s="141" t="s">
        <v>651</v>
      </c>
      <c r="O2638" s="141" t="s">
        <v>62</v>
      </c>
      <c r="P2638" s="141" t="s">
        <v>1394</v>
      </c>
      <c r="Q2638" s="141" t="s">
        <v>1294</v>
      </c>
      <c r="R2638" s="141" t="s">
        <v>57</v>
      </c>
      <c r="S2638" s="141" t="s">
        <v>1206</v>
      </c>
      <c r="T2638" s="227">
        <v>12.14</v>
      </c>
      <c r="U2638" s="146">
        <v>53329</v>
      </c>
      <c r="V2638" s="208">
        <v>3.6700000000000003E-2</v>
      </c>
      <c r="W2638" s="209">
        <v>3.6600000000000001E-2</v>
      </c>
      <c r="X2638" s="141" t="s">
        <v>636</v>
      </c>
      <c r="Y2638" s="141"/>
      <c r="Z2638" s="148">
        <v>198000</v>
      </c>
      <c r="AA2638" s="148">
        <v>1</v>
      </c>
      <c r="AB2638" s="148">
        <v>102.68</v>
      </c>
      <c r="AC2638" s="148">
        <v>0</v>
      </c>
      <c r="AD2638" s="148">
        <v>203.3064</v>
      </c>
      <c r="AE2638" s="151"/>
      <c r="AF2638" s="151"/>
      <c r="AG2638" s="141" t="s">
        <v>17</v>
      </c>
      <c r="AH2638" s="229">
        <v>1.9989964600000001E-4</v>
      </c>
      <c r="AI2638" s="229">
        <v>4.2935738993821578E-4</v>
      </c>
      <c r="AJ2638" s="229">
        <v>1.5316599999999999E-4</v>
      </c>
    </row>
    <row r="2639" spans="1:36" ht="13.5" thickBot="1">
      <c r="A2639" s="153">
        <v>8700</v>
      </c>
      <c r="B2639" s="153">
        <v>12956</v>
      </c>
      <c r="C2639" s="141" t="s">
        <v>3545</v>
      </c>
      <c r="D2639" s="141">
        <v>516456084</v>
      </c>
      <c r="E2639" s="141" t="s">
        <v>429</v>
      </c>
      <c r="F2639" s="141" t="s">
        <v>3546</v>
      </c>
      <c r="G2639" s="141" t="s">
        <v>3547</v>
      </c>
      <c r="H2639" s="141" t="s">
        <v>76</v>
      </c>
      <c r="I2639" s="141" t="s">
        <v>229</v>
      </c>
      <c r="J2639" s="141" t="s">
        <v>53</v>
      </c>
      <c r="K2639" s="141" t="s">
        <v>53</v>
      </c>
      <c r="L2639" s="141" t="s">
        <v>821</v>
      </c>
      <c r="M2639" s="141" t="s">
        <v>311</v>
      </c>
      <c r="N2639" s="141" t="s">
        <v>651</v>
      </c>
      <c r="O2639" s="141" t="s">
        <v>62</v>
      </c>
      <c r="P2639" s="141" t="s">
        <v>298</v>
      </c>
      <c r="Q2639" s="141" t="s">
        <v>298</v>
      </c>
      <c r="R2639" s="141" t="s">
        <v>57</v>
      </c>
      <c r="S2639" s="141" t="s">
        <v>1206</v>
      </c>
      <c r="T2639" s="227">
        <v>3.6070000000000002</v>
      </c>
      <c r="U2639" s="146">
        <v>46997</v>
      </c>
      <c r="V2639" s="208">
        <v>3.7400000000000003E-2</v>
      </c>
      <c r="W2639" s="209">
        <v>3.5999999999999997E-2</v>
      </c>
      <c r="X2639" s="141" t="s">
        <v>636</v>
      </c>
      <c r="Y2639" s="141"/>
      <c r="Z2639" s="148">
        <v>399000</v>
      </c>
      <c r="AA2639" s="148">
        <v>1</v>
      </c>
      <c r="AB2639" s="148">
        <v>102.4</v>
      </c>
      <c r="AC2639" s="148">
        <v>0</v>
      </c>
      <c r="AD2639" s="148">
        <v>408.57600000000002</v>
      </c>
      <c r="AE2639" s="151"/>
      <c r="AF2639" s="151"/>
      <c r="AG2639" s="141" t="s">
        <v>17</v>
      </c>
      <c r="AH2639" s="229">
        <v>2.0050251250000001E-3</v>
      </c>
      <c r="AI2639" s="229">
        <v>8.6286080984856583E-4</v>
      </c>
      <c r="AJ2639" s="229">
        <v>3.0781102700000001E-4</v>
      </c>
    </row>
    <row r="2640" spans="1:36" ht="13.5" thickBot="1">
      <c r="A2640" s="153">
        <v>8700</v>
      </c>
      <c r="B2640" s="153">
        <v>12956</v>
      </c>
      <c r="C2640" s="141" t="s">
        <v>3548</v>
      </c>
      <c r="D2640" s="141">
        <v>514160530</v>
      </c>
      <c r="E2640" s="141" t="s">
        <v>429</v>
      </c>
      <c r="F2640" s="141" t="s">
        <v>3549</v>
      </c>
      <c r="G2640" s="141" t="s">
        <v>3550</v>
      </c>
      <c r="H2640" s="141" t="s">
        <v>76</v>
      </c>
      <c r="I2640" s="141" t="s">
        <v>623</v>
      </c>
      <c r="J2640" s="141" t="s">
        <v>53</v>
      </c>
      <c r="K2640" s="141" t="s">
        <v>53</v>
      </c>
      <c r="L2640" s="141" t="s">
        <v>821</v>
      </c>
      <c r="M2640" s="141" t="s">
        <v>311</v>
      </c>
      <c r="N2640" s="141" t="s">
        <v>263</v>
      </c>
      <c r="O2640" s="141" t="s">
        <v>62</v>
      </c>
      <c r="P2640" s="141" t="s">
        <v>298</v>
      </c>
      <c r="Q2640" s="141" t="s">
        <v>298</v>
      </c>
      <c r="R2640" s="141" t="s">
        <v>57</v>
      </c>
      <c r="S2640" s="141" t="s">
        <v>1206</v>
      </c>
      <c r="T2640" s="227">
        <v>3.6970000000000001</v>
      </c>
      <c r="U2640" s="146">
        <v>47300</v>
      </c>
      <c r="V2640" s="208">
        <v>5.5E-2</v>
      </c>
      <c r="W2640" s="209">
        <v>7.7200000000000005E-2</v>
      </c>
      <c r="X2640" s="141" t="s">
        <v>636</v>
      </c>
      <c r="Y2640" s="141"/>
      <c r="Z2640" s="148">
        <v>100000</v>
      </c>
      <c r="AA2640" s="148">
        <v>1</v>
      </c>
      <c r="AB2640" s="148">
        <v>93.6</v>
      </c>
      <c r="AC2640" s="148">
        <v>0</v>
      </c>
      <c r="AD2640" s="148">
        <v>93.6</v>
      </c>
      <c r="AE2640" s="151"/>
      <c r="AF2640" s="151"/>
      <c r="AG2640" s="141" t="s">
        <v>17</v>
      </c>
      <c r="AH2640" s="229">
        <v>1.349527665E-3</v>
      </c>
      <c r="AI2640" s="229">
        <v>1.9767135563965028E-4</v>
      </c>
      <c r="AJ2640" s="229">
        <v>7.0515919197630499E-5</v>
      </c>
    </row>
    <row r="2641" spans="1:36" ht="13.5" thickBot="1">
      <c r="A2641" s="153">
        <v>8700</v>
      </c>
      <c r="B2641" s="153">
        <v>12956</v>
      </c>
      <c r="C2641" s="141" t="s">
        <v>1416</v>
      </c>
      <c r="D2641" s="141">
        <v>513257873</v>
      </c>
      <c r="E2641" s="141" t="s">
        <v>429</v>
      </c>
      <c r="F2641" s="141" t="s">
        <v>3551</v>
      </c>
      <c r="G2641" s="141" t="s">
        <v>3552</v>
      </c>
      <c r="H2641" s="141" t="s">
        <v>76</v>
      </c>
      <c r="I2641" s="141" t="s">
        <v>229</v>
      </c>
      <c r="J2641" s="141" t="s">
        <v>53</v>
      </c>
      <c r="K2641" s="141" t="s">
        <v>53</v>
      </c>
      <c r="L2641" s="141" t="s">
        <v>821</v>
      </c>
      <c r="M2641" s="141" t="s">
        <v>311</v>
      </c>
      <c r="N2641" s="141" t="s">
        <v>651</v>
      </c>
      <c r="O2641" s="141" t="s">
        <v>62</v>
      </c>
      <c r="P2641" s="141" t="s">
        <v>1288</v>
      </c>
      <c r="Q2641" s="141" t="s">
        <v>65</v>
      </c>
      <c r="R2641" s="141" t="s">
        <v>57</v>
      </c>
      <c r="S2641" s="141" t="s">
        <v>1206</v>
      </c>
      <c r="T2641" s="227">
        <v>5.6559999999999997</v>
      </c>
      <c r="U2641" s="146">
        <v>48700</v>
      </c>
      <c r="V2641" s="208">
        <v>3.1800000000000002E-2</v>
      </c>
      <c r="W2641" s="209">
        <v>3.2199999999999999E-2</v>
      </c>
      <c r="X2641" s="141" t="s">
        <v>636</v>
      </c>
      <c r="Y2641" s="141"/>
      <c r="Z2641" s="148">
        <v>427292</v>
      </c>
      <c r="AA2641" s="148">
        <v>1</v>
      </c>
      <c r="AB2641" s="148">
        <v>100.92</v>
      </c>
      <c r="AC2641" s="148">
        <v>0</v>
      </c>
      <c r="AD2641" s="148">
        <v>431.22309000000001</v>
      </c>
      <c r="AE2641" s="151"/>
      <c r="AF2641" s="151"/>
      <c r="AG2641" s="141" t="s">
        <v>17</v>
      </c>
      <c r="AH2641" s="229">
        <v>1.1965544850000001E-3</v>
      </c>
      <c r="AI2641" s="229">
        <v>9.1068859811345004E-4</v>
      </c>
      <c r="AJ2641" s="229">
        <v>3.2487278299999999E-4</v>
      </c>
    </row>
    <row r="2642" spans="1:36" ht="13.5" thickBot="1">
      <c r="A2642" s="153">
        <v>8700</v>
      </c>
      <c r="B2642" s="153">
        <v>12956</v>
      </c>
      <c r="C2642" s="141" t="s">
        <v>1526</v>
      </c>
      <c r="D2642" s="141">
        <v>514599943</v>
      </c>
      <c r="E2642" s="141" t="s">
        <v>429</v>
      </c>
      <c r="F2642" s="141" t="s">
        <v>3711</v>
      </c>
      <c r="G2642" s="141" t="s">
        <v>3712</v>
      </c>
      <c r="H2642" s="141" t="s">
        <v>76</v>
      </c>
      <c r="I2642" s="141" t="s">
        <v>228</v>
      </c>
      <c r="J2642" s="141" t="s">
        <v>53</v>
      </c>
      <c r="K2642" s="141" t="s">
        <v>53</v>
      </c>
      <c r="L2642" s="141" t="s">
        <v>821</v>
      </c>
      <c r="M2642" s="141" t="s">
        <v>311</v>
      </c>
      <c r="N2642" s="141" t="s">
        <v>647</v>
      </c>
      <c r="O2642" s="141" t="s">
        <v>62</v>
      </c>
      <c r="P2642" s="141" t="s">
        <v>1447</v>
      </c>
      <c r="Q2642" s="141" t="s">
        <v>1294</v>
      </c>
      <c r="R2642" s="141" t="s">
        <v>57</v>
      </c>
      <c r="S2642" s="141" t="s">
        <v>1206</v>
      </c>
      <c r="T2642" s="227">
        <v>6.1669999999999998</v>
      </c>
      <c r="U2642" s="146">
        <v>48945</v>
      </c>
      <c r="V2642" s="208">
        <v>6.6900000000000001E-2</v>
      </c>
      <c r="W2642" s="209">
        <v>6.7599999999999993E-2</v>
      </c>
      <c r="X2642" s="141" t="s">
        <v>636</v>
      </c>
      <c r="Y2642" s="141"/>
      <c r="Z2642" s="148">
        <v>100000</v>
      </c>
      <c r="AA2642" s="148">
        <v>1</v>
      </c>
      <c r="AB2642" s="148">
        <v>100.53</v>
      </c>
      <c r="AC2642" s="148">
        <v>0</v>
      </c>
      <c r="AD2642" s="148">
        <v>100.53</v>
      </c>
      <c r="AE2642" s="151"/>
      <c r="AF2642" s="151"/>
      <c r="AG2642" s="141" t="s">
        <v>17</v>
      </c>
      <c r="AH2642" s="229">
        <v>2.8169014E-4</v>
      </c>
      <c r="AI2642" s="229">
        <v>2.123066387014321E-4</v>
      </c>
      <c r="AJ2642" s="229">
        <v>7.5736809368993506E-5</v>
      </c>
    </row>
    <row r="2643" spans="1:36" ht="13.5" thickBot="1">
      <c r="A2643" s="153">
        <v>8700</v>
      </c>
      <c r="B2643" s="153">
        <v>12956</v>
      </c>
      <c r="C2643" s="141" t="s">
        <v>3553</v>
      </c>
      <c r="D2643" s="141">
        <v>520018482</v>
      </c>
      <c r="E2643" s="141" t="s">
        <v>429</v>
      </c>
      <c r="F2643" s="141" t="s">
        <v>3554</v>
      </c>
      <c r="G2643" s="141" t="s">
        <v>3555</v>
      </c>
      <c r="H2643" s="141" t="s">
        <v>76</v>
      </c>
      <c r="I2643" s="141" t="s">
        <v>229</v>
      </c>
      <c r="J2643" s="141" t="s">
        <v>53</v>
      </c>
      <c r="K2643" s="141" t="s">
        <v>53</v>
      </c>
      <c r="L2643" s="141" t="s">
        <v>821</v>
      </c>
      <c r="M2643" s="141" t="s">
        <v>311</v>
      </c>
      <c r="N2643" s="141" t="s">
        <v>261</v>
      </c>
      <c r="O2643" s="141" t="s">
        <v>62</v>
      </c>
      <c r="P2643" s="141" t="s">
        <v>298</v>
      </c>
      <c r="Q2643" s="141" t="s">
        <v>298</v>
      </c>
      <c r="R2643" s="141" t="s">
        <v>57</v>
      </c>
      <c r="S2643" s="141" t="s">
        <v>1206</v>
      </c>
      <c r="T2643" s="227">
        <v>4.5789999999999997</v>
      </c>
      <c r="U2643" s="146">
        <v>47664</v>
      </c>
      <c r="V2643" s="208">
        <v>4.0899999999999999E-2</v>
      </c>
      <c r="W2643" s="209">
        <v>3.8899999999999997E-2</v>
      </c>
      <c r="X2643" s="141" t="s">
        <v>636</v>
      </c>
      <c r="Y2643" s="141"/>
      <c r="Z2643" s="148">
        <v>94000</v>
      </c>
      <c r="AA2643" s="148">
        <v>1</v>
      </c>
      <c r="AB2643" s="148">
        <v>101.18</v>
      </c>
      <c r="AC2643" s="148">
        <v>0</v>
      </c>
      <c r="AD2643" s="148">
        <v>95.109200000000001</v>
      </c>
      <c r="AE2643" s="151"/>
      <c r="AF2643" s="151"/>
      <c r="AG2643" s="141" t="s">
        <v>17</v>
      </c>
      <c r="AH2643" s="229">
        <v>2.78106508E-4</v>
      </c>
      <c r="AI2643" s="229">
        <v>2.008585950619939E-4</v>
      </c>
      <c r="AJ2643" s="229">
        <v>7.1652913057171805E-5</v>
      </c>
    </row>
    <row r="2644" spans="1:36" ht="13.5" thickBot="1">
      <c r="A2644" s="153">
        <v>8700</v>
      </c>
      <c r="B2644" s="153">
        <v>12956</v>
      </c>
      <c r="C2644" s="141" t="s">
        <v>2551</v>
      </c>
      <c r="D2644" s="141">
        <v>520027293</v>
      </c>
      <c r="E2644" s="141" t="s">
        <v>429</v>
      </c>
      <c r="F2644" s="141" t="s">
        <v>3556</v>
      </c>
      <c r="G2644" s="141" t="s">
        <v>3557</v>
      </c>
      <c r="H2644" s="141" t="s">
        <v>76</v>
      </c>
      <c r="I2644" s="141" t="s">
        <v>229</v>
      </c>
      <c r="J2644" s="141" t="s">
        <v>53</v>
      </c>
      <c r="K2644" s="141" t="s">
        <v>53</v>
      </c>
      <c r="L2644" s="141" t="s">
        <v>821</v>
      </c>
      <c r="M2644" s="141" t="s">
        <v>311</v>
      </c>
      <c r="N2644" s="141" t="s">
        <v>156</v>
      </c>
      <c r="O2644" s="141" t="s">
        <v>62</v>
      </c>
      <c r="P2644" s="141" t="s">
        <v>1323</v>
      </c>
      <c r="Q2644" s="141" t="s">
        <v>1294</v>
      </c>
      <c r="R2644" s="141" t="s">
        <v>57</v>
      </c>
      <c r="S2644" s="141" t="s">
        <v>1206</v>
      </c>
      <c r="T2644" s="227">
        <v>11.738</v>
      </c>
      <c r="U2644" s="146">
        <v>55154</v>
      </c>
      <c r="V2644" s="208">
        <v>3.2899999999999999E-2</v>
      </c>
      <c r="W2644" s="209">
        <v>3.2899999999999999E-2</v>
      </c>
      <c r="X2644" s="141" t="s">
        <v>636</v>
      </c>
      <c r="Y2644" s="141"/>
      <c r="Z2644" s="148">
        <v>220000</v>
      </c>
      <c r="AA2644" s="148">
        <v>1</v>
      </c>
      <c r="AB2644" s="148">
        <v>100.33</v>
      </c>
      <c r="AC2644" s="148">
        <v>0</v>
      </c>
      <c r="AD2644" s="148">
        <v>220.726</v>
      </c>
      <c r="AE2644" s="151"/>
      <c r="AF2644" s="151"/>
      <c r="AG2644" s="141" t="s">
        <v>17</v>
      </c>
      <c r="AH2644" s="229">
        <v>4.4000000000000002E-4</v>
      </c>
      <c r="AI2644" s="229">
        <v>4.6614538082176762E-4</v>
      </c>
      <c r="AJ2644" s="229">
        <v>1.6628949499999999E-4</v>
      </c>
    </row>
    <row r="2645" spans="1:36" ht="13.5" thickBot="1">
      <c r="A2645" s="153">
        <v>8700</v>
      </c>
      <c r="B2645" s="153">
        <v>12956</v>
      </c>
      <c r="C2645" s="141" t="s">
        <v>1324</v>
      </c>
      <c r="D2645" s="141">
        <v>520036690</v>
      </c>
      <c r="E2645" s="141" t="s">
        <v>429</v>
      </c>
      <c r="F2645" s="141" t="s">
        <v>3558</v>
      </c>
      <c r="G2645" s="141" t="s">
        <v>3559</v>
      </c>
      <c r="H2645" s="141" t="s">
        <v>76</v>
      </c>
      <c r="I2645" s="141" t="s">
        <v>228</v>
      </c>
      <c r="J2645" s="141" t="s">
        <v>53</v>
      </c>
      <c r="K2645" s="141" t="s">
        <v>53</v>
      </c>
      <c r="L2645" s="141" t="s">
        <v>821</v>
      </c>
      <c r="M2645" s="141" t="s">
        <v>311</v>
      </c>
      <c r="N2645" s="141" t="s">
        <v>252</v>
      </c>
      <c r="O2645" s="141" t="s">
        <v>62</v>
      </c>
      <c r="P2645" s="141" t="s">
        <v>1288</v>
      </c>
      <c r="Q2645" s="141" t="s">
        <v>65</v>
      </c>
      <c r="R2645" s="141" t="s">
        <v>57</v>
      </c>
      <c r="S2645" s="141" t="s">
        <v>1206</v>
      </c>
      <c r="T2645" s="227">
        <v>5.6340000000000003</v>
      </c>
      <c r="U2645" s="146">
        <v>49279</v>
      </c>
      <c r="V2645" s="208">
        <v>5.6800000000000003E-2</v>
      </c>
      <c r="W2645" s="209">
        <v>5.6099999999999997E-2</v>
      </c>
      <c r="X2645" s="141" t="s">
        <v>636</v>
      </c>
      <c r="Y2645" s="141"/>
      <c r="Z2645" s="148">
        <v>95000</v>
      </c>
      <c r="AA2645" s="148">
        <v>1</v>
      </c>
      <c r="AB2645" s="148">
        <v>100.98</v>
      </c>
      <c r="AC2645" s="148">
        <v>0</v>
      </c>
      <c r="AD2645" s="148">
        <v>95.930999999999997</v>
      </c>
      <c r="AE2645" s="151"/>
      <c r="AF2645" s="151"/>
      <c r="AG2645" s="141" t="s">
        <v>17</v>
      </c>
      <c r="AH2645" s="229">
        <v>6.33333333E-4</v>
      </c>
      <c r="AI2645" s="229">
        <v>2.0259413266952235E-4</v>
      </c>
      <c r="AJ2645" s="229">
        <v>7.2272036800725297E-5</v>
      </c>
    </row>
    <row r="2646" spans="1:36" ht="13.5" thickBot="1">
      <c r="A2646" s="153">
        <v>8700</v>
      </c>
      <c r="B2646" s="153">
        <v>12956</v>
      </c>
      <c r="C2646" s="141" t="s">
        <v>1381</v>
      </c>
      <c r="D2646" s="141">
        <v>511659401</v>
      </c>
      <c r="E2646" s="141" t="s">
        <v>429</v>
      </c>
      <c r="F2646" s="141" t="s">
        <v>3560</v>
      </c>
      <c r="G2646" s="141" t="s">
        <v>3561</v>
      </c>
      <c r="H2646" s="141" t="s">
        <v>76</v>
      </c>
      <c r="I2646" s="141" t="s">
        <v>229</v>
      </c>
      <c r="J2646" s="141" t="s">
        <v>53</v>
      </c>
      <c r="K2646" s="141" t="s">
        <v>53</v>
      </c>
      <c r="L2646" s="141" t="s">
        <v>821</v>
      </c>
      <c r="M2646" s="141" t="s">
        <v>311</v>
      </c>
      <c r="N2646" s="141" t="s">
        <v>651</v>
      </c>
      <c r="O2646" s="141" t="s">
        <v>62</v>
      </c>
      <c r="P2646" s="141" t="s">
        <v>1310</v>
      </c>
      <c r="Q2646" s="141" t="s">
        <v>65</v>
      </c>
      <c r="R2646" s="141" t="s">
        <v>57</v>
      </c>
      <c r="S2646" s="141" t="s">
        <v>1206</v>
      </c>
      <c r="T2646" s="227">
        <v>7.758</v>
      </c>
      <c r="U2646" s="146">
        <v>50160</v>
      </c>
      <c r="V2646" s="208">
        <v>3.5999999999999997E-2</v>
      </c>
      <c r="W2646" s="209">
        <v>3.5799999999999998E-2</v>
      </c>
      <c r="X2646" s="141" t="s">
        <v>636</v>
      </c>
      <c r="Y2646" s="141"/>
      <c r="Z2646" s="148">
        <v>80000</v>
      </c>
      <c r="AA2646" s="148">
        <v>1</v>
      </c>
      <c r="AB2646" s="148">
        <v>100.49</v>
      </c>
      <c r="AC2646" s="148">
        <v>0</v>
      </c>
      <c r="AD2646" s="148">
        <v>80.391999999999996</v>
      </c>
      <c r="AE2646" s="151"/>
      <c r="AF2646" s="151"/>
      <c r="AG2646" s="141" t="s">
        <v>17</v>
      </c>
      <c r="AH2646" s="229">
        <v>2.0000000000000001E-4</v>
      </c>
      <c r="AI2646" s="229">
        <v>1.6977773101049963E-4</v>
      </c>
      <c r="AJ2646" s="229">
        <v>6.0565339488631502E-5</v>
      </c>
    </row>
    <row r="2647" spans="1:36" ht="13.5" thickBot="1">
      <c r="A2647" s="153">
        <v>8700</v>
      </c>
      <c r="B2647" s="153">
        <v>12956</v>
      </c>
      <c r="C2647" s="141" t="s">
        <v>1411</v>
      </c>
      <c r="D2647" s="141">
        <v>511399388</v>
      </c>
      <c r="E2647" s="141" t="s">
        <v>429</v>
      </c>
      <c r="F2647" s="141" t="s">
        <v>3562</v>
      </c>
      <c r="G2647" s="141" t="s">
        <v>3563</v>
      </c>
      <c r="H2647" s="141" t="s">
        <v>76</v>
      </c>
      <c r="I2647" s="141" t="s">
        <v>228</v>
      </c>
      <c r="J2647" s="141" t="s">
        <v>53</v>
      </c>
      <c r="K2647" s="141" t="s">
        <v>53</v>
      </c>
      <c r="L2647" s="141" t="s">
        <v>821</v>
      </c>
      <c r="M2647" s="141" t="s">
        <v>311</v>
      </c>
      <c r="N2647" s="141" t="s">
        <v>140</v>
      </c>
      <c r="O2647" s="141" t="s">
        <v>62</v>
      </c>
      <c r="P2647" s="141" t="s">
        <v>1413</v>
      </c>
      <c r="Q2647" s="141" t="s">
        <v>1294</v>
      </c>
      <c r="R2647" s="141" t="s">
        <v>57</v>
      </c>
      <c r="S2647" s="141" t="s">
        <v>1206</v>
      </c>
      <c r="T2647" s="227">
        <v>4.8719999999999999</v>
      </c>
      <c r="U2647" s="146">
        <v>48395</v>
      </c>
      <c r="V2647" s="208">
        <v>6.1199999999999997E-2</v>
      </c>
      <c r="W2647" s="209">
        <v>6.1499999999999999E-2</v>
      </c>
      <c r="X2647" s="141" t="s">
        <v>636</v>
      </c>
      <c r="Y2647" s="141"/>
      <c r="Z2647" s="148">
        <v>195000</v>
      </c>
      <c r="AA2647" s="148">
        <v>1</v>
      </c>
      <c r="AB2647" s="148">
        <v>100.45</v>
      </c>
      <c r="AC2647" s="148">
        <v>0</v>
      </c>
      <c r="AD2647" s="148">
        <v>195.8775</v>
      </c>
      <c r="AE2647" s="151"/>
      <c r="AF2647" s="151"/>
      <c r="AG2647" s="141" t="s">
        <v>17</v>
      </c>
      <c r="AH2647" s="229">
        <v>1.2862711979999999E-3</v>
      </c>
      <c r="AI2647" s="229">
        <v>4.1366849320839314E-4</v>
      </c>
      <c r="AJ2647" s="229">
        <v>1.4756925100000001E-4</v>
      </c>
    </row>
    <row r="2648" spans="1:36" ht="13.5" thickBot="1">
      <c r="A2648" s="153">
        <v>8700</v>
      </c>
      <c r="B2648" s="153">
        <v>12956</v>
      </c>
      <c r="C2648" s="141" t="s">
        <v>1596</v>
      </c>
      <c r="D2648" s="141">
        <v>1840550</v>
      </c>
      <c r="E2648" s="141" t="s">
        <v>430</v>
      </c>
      <c r="F2648" s="141" t="s">
        <v>3564</v>
      </c>
      <c r="G2648" s="141" t="s">
        <v>3565</v>
      </c>
      <c r="H2648" s="141" t="s">
        <v>76</v>
      </c>
      <c r="I2648" s="141" t="s">
        <v>228</v>
      </c>
      <c r="J2648" s="141" t="s">
        <v>53</v>
      </c>
      <c r="K2648" s="141" t="s">
        <v>314</v>
      </c>
      <c r="L2648" s="141" t="s">
        <v>821</v>
      </c>
      <c r="M2648" s="141" t="s">
        <v>311</v>
      </c>
      <c r="N2648" s="141" t="s">
        <v>652</v>
      </c>
      <c r="O2648" s="141" t="s">
        <v>62</v>
      </c>
      <c r="P2648" s="141" t="s">
        <v>1464</v>
      </c>
      <c r="Q2648" s="141" t="s">
        <v>1294</v>
      </c>
      <c r="R2648" s="141" t="s">
        <v>57</v>
      </c>
      <c r="S2648" s="141" t="s">
        <v>1206</v>
      </c>
      <c r="T2648" s="227">
        <v>2.681</v>
      </c>
      <c r="U2648" s="146">
        <v>46660</v>
      </c>
      <c r="V2648" s="208">
        <v>9.2999999999999999E-2</v>
      </c>
      <c r="W2648" s="209">
        <v>9.0399999999999994E-2</v>
      </c>
      <c r="X2648" s="141" t="s">
        <v>636</v>
      </c>
      <c r="Y2648" s="141"/>
      <c r="Z2648" s="148">
        <v>359000</v>
      </c>
      <c r="AA2648" s="148">
        <v>1</v>
      </c>
      <c r="AB2648" s="148">
        <v>101.4</v>
      </c>
      <c r="AC2648" s="148">
        <v>0</v>
      </c>
      <c r="AD2648" s="148">
        <v>364.02600000000001</v>
      </c>
      <c r="AE2648" s="151"/>
      <c r="AF2648" s="151"/>
      <c r="AG2648" s="141" t="s">
        <v>17</v>
      </c>
      <c r="AH2648" s="229">
        <v>2.659259259E-3</v>
      </c>
      <c r="AI2648" s="229">
        <v>7.6877684730853994E-4</v>
      </c>
      <c r="AJ2648" s="229">
        <v>2.74248162E-4</v>
      </c>
    </row>
    <row r="2649" spans="1:36" ht="13.5" thickBot="1">
      <c r="A2649" s="153">
        <v>8700</v>
      </c>
      <c r="B2649" s="153">
        <v>12956</v>
      </c>
      <c r="C2649" s="141" t="s">
        <v>1703</v>
      </c>
      <c r="D2649" s="141">
        <v>520033234</v>
      </c>
      <c r="E2649" s="141" t="s">
        <v>429</v>
      </c>
      <c r="F2649" s="141" t="s">
        <v>1736</v>
      </c>
      <c r="G2649" s="141" t="s">
        <v>3566</v>
      </c>
      <c r="H2649" s="141" t="s">
        <v>76</v>
      </c>
      <c r="I2649" s="141" t="s">
        <v>229</v>
      </c>
      <c r="J2649" s="141" t="s">
        <v>53</v>
      </c>
      <c r="K2649" s="141" t="s">
        <v>53</v>
      </c>
      <c r="L2649" s="141" t="s">
        <v>821</v>
      </c>
      <c r="M2649" s="141" t="s">
        <v>311</v>
      </c>
      <c r="N2649" s="141" t="s">
        <v>652</v>
      </c>
      <c r="O2649" s="141" t="s">
        <v>62</v>
      </c>
      <c r="P2649" s="141" t="s">
        <v>1483</v>
      </c>
      <c r="Q2649" s="141" t="s">
        <v>65</v>
      </c>
      <c r="R2649" s="141" t="s">
        <v>57</v>
      </c>
      <c r="S2649" s="141" t="s">
        <v>1206</v>
      </c>
      <c r="T2649" s="227">
        <v>1.863</v>
      </c>
      <c r="U2649" s="146">
        <v>46568</v>
      </c>
      <c r="V2649" s="208">
        <v>0.04</v>
      </c>
      <c r="W2649" s="209">
        <v>4.07E-2</v>
      </c>
      <c r="X2649" s="141" t="s">
        <v>636</v>
      </c>
      <c r="Y2649" s="141"/>
      <c r="Z2649" s="148">
        <v>88500.42</v>
      </c>
      <c r="AA2649" s="148">
        <v>1</v>
      </c>
      <c r="AB2649" s="148">
        <v>116.2</v>
      </c>
      <c r="AC2649" s="148">
        <v>0</v>
      </c>
      <c r="AD2649" s="148">
        <v>102.83749</v>
      </c>
      <c r="AE2649" s="151"/>
      <c r="AF2649" s="151"/>
      <c r="AG2649" s="141" t="s">
        <v>17</v>
      </c>
      <c r="AH2649" s="229">
        <v>4.2689793767959799E-5</v>
      </c>
      <c r="AI2649" s="229">
        <v>2.171797655863139E-4</v>
      </c>
      <c r="AJ2649" s="229">
        <v>7.7475215121016404E-5</v>
      </c>
    </row>
    <row r="2650" spans="1:36" ht="13.5" thickBot="1">
      <c r="A2650" s="153">
        <v>8700</v>
      </c>
      <c r="B2650" s="153">
        <v>12956</v>
      </c>
      <c r="C2650" s="141" t="s">
        <v>1703</v>
      </c>
      <c r="D2650" s="141">
        <v>520033234</v>
      </c>
      <c r="E2650" s="141" t="s">
        <v>429</v>
      </c>
      <c r="F2650" s="141" t="s">
        <v>1737</v>
      </c>
      <c r="G2650" s="141" t="s">
        <v>3567</v>
      </c>
      <c r="H2650" s="141" t="s">
        <v>76</v>
      </c>
      <c r="I2650" s="141" t="s">
        <v>229</v>
      </c>
      <c r="J2650" s="141" t="s">
        <v>53</v>
      </c>
      <c r="K2650" s="141" t="s">
        <v>53</v>
      </c>
      <c r="L2650" s="141" t="s">
        <v>821</v>
      </c>
      <c r="M2650" s="141" t="s">
        <v>311</v>
      </c>
      <c r="N2650" s="141" t="s">
        <v>652</v>
      </c>
      <c r="O2650" s="141" t="s">
        <v>62</v>
      </c>
      <c r="P2650" s="141" t="s">
        <v>1483</v>
      </c>
      <c r="Q2650" s="141" t="s">
        <v>65</v>
      </c>
      <c r="R2650" s="141" t="s">
        <v>57</v>
      </c>
      <c r="S2650" s="141" t="s">
        <v>1206</v>
      </c>
      <c r="T2650" s="227">
        <v>2.2320000000000002</v>
      </c>
      <c r="U2650" s="146">
        <v>46934</v>
      </c>
      <c r="V2650" s="208">
        <v>3.2800000000000003E-2</v>
      </c>
      <c r="W2650" s="209">
        <v>4.3999999999999997E-2</v>
      </c>
      <c r="X2650" s="141" t="s">
        <v>636</v>
      </c>
      <c r="Y2650" s="141"/>
      <c r="Z2650" s="148">
        <v>1311525</v>
      </c>
      <c r="AA2650" s="148">
        <v>1</v>
      </c>
      <c r="AB2650" s="148">
        <v>115.06</v>
      </c>
      <c r="AC2650" s="148">
        <v>0</v>
      </c>
      <c r="AD2650" s="148">
        <v>1509.0406599999999</v>
      </c>
      <c r="AE2650" s="151"/>
      <c r="AF2650" s="151"/>
      <c r="AG2650" s="141" t="s">
        <v>17</v>
      </c>
      <c r="AH2650" s="229">
        <v>8.1919490400000005E-4</v>
      </c>
      <c r="AI2650" s="229">
        <v>3.1869029164268438E-3</v>
      </c>
      <c r="AJ2650" s="229">
        <v>1.136873816E-3</v>
      </c>
    </row>
    <row r="2651" spans="1:36" ht="13.5" thickBot="1">
      <c r="A2651" s="153">
        <v>8700</v>
      </c>
      <c r="B2651" s="153">
        <v>12956</v>
      </c>
      <c r="C2651" s="141" t="s">
        <v>1703</v>
      </c>
      <c r="D2651" s="141">
        <v>520033234</v>
      </c>
      <c r="E2651" s="141" t="s">
        <v>429</v>
      </c>
      <c r="F2651" s="141" t="s">
        <v>1737</v>
      </c>
      <c r="G2651" s="141" t="s">
        <v>3567</v>
      </c>
      <c r="H2651" s="141" t="s">
        <v>76</v>
      </c>
      <c r="I2651" s="141" t="s">
        <v>229</v>
      </c>
      <c r="J2651" s="141" t="s">
        <v>53</v>
      </c>
      <c r="K2651" s="141" t="s">
        <v>53</v>
      </c>
      <c r="L2651" s="141" t="s">
        <v>54</v>
      </c>
      <c r="M2651" s="141" t="s">
        <v>311</v>
      </c>
      <c r="N2651" s="141" t="s">
        <v>652</v>
      </c>
      <c r="O2651" s="141" t="s">
        <v>62</v>
      </c>
      <c r="P2651" s="141" t="s">
        <v>298</v>
      </c>
      <c r="Q2651" s="141" t="s">
        <v>298</v>
      </c>
      <c r="R2651" s="141" t="s">
        <v>57</v>
      </c>
      <c r="S2651" s="141" t="s">
        <v>1206</v>
      </c>
      <c r="T2651" s="227">
        <v>2.2320000000000002</v>
      </c>
      <c r="U2651" s="146">
        <v>46934</v>
      </c>
      <c r="V2651" s="208">
        <v>3.2800000000000003E-2</v>
      </c>
      <c r="W2651" s="209">
        <v>4.3999999999999997E-2</v>
      </c>
      <c r="X2651" s="141" t="s">
        <v>636</v>
      </c>
      <c r="Y2651" s="141"/>
      <c r="Z2651" s="148">
        <v>100000</v>
      </c>
      <c r="AA2651" s="148">
        <v>1</v>
      </c>
      <c r="AB2651" s="148">
        <v>114.2747</v>
      </c>
      <c r="AC2651" s="148">
        <v>0</v>
      </c>
      <c r="AD2651" s="148">
        <v>114.2747</v>
      </c>
      <c r="AE2651" s="151"/>
      <c r="AF2651" s="151"/>
      <c r="AG2651" s="141" t="s">
        <v>17</v>
      </c>
      <c r="AH2651" s="229">
        <v>5.5239650099999998E-4</v>
      </c>
      <c r="AI2651" s="229">
        <v>2.413337058153242E-4</v>
      </c>
      <c r="AJ2651" s="229">
        <v>8.6091725550571202E-5</v>
      </c>
    </row>
    <row r="2652" spans="1:36" ht="13.5" thickBot="1">
      <c r="A2652" s="153">
        <v>8700</v>
      </c>
      <c r="B2652" s="153">
        <v>12956</v>
      </c>
      <c r="C2652" s="141" t="s">
        <v>1703</v>
      </c>
      <c r="D2652" s="141">
        <v>520033234</v>
      </c>
      <c r="E2652" s="141" t="s">
        <v>429</v>
      </c>
      <c r="F2652" s="141" t="s">
        <v>1738</v>
      </c>
      <c r="G2652" s="141" t="s">
        <v>3570</v>
      </c>
      <c r="H2652" s="141" t="s">
        <v>76</v>
      </c>
      <c r="I2652" s="141" t="s">
        <v>229</v>
      </c>
      <c r="J2652" s="141" t="s">
        <v>53</v>
      </c>
      <c r="K2652" s="141" t="s">
        <v>53</v>
      </c>
      <c r="L2652" s="141" t="s">
        <v>821</v>
      </c>
      <c r="M2652" s="141" t="s">
        <v>311</v>
      </c>
      <c r="N2652" s="141" t="s">
        <v>652</v>
      </c>
      <c r="O2652" s="141" t="s">
        <v>62</v>
      </c>
      <c r="P2652" s="141" t="s">
        <v>1280</v>
      </c>
      <c r="Q2652" s="141" t="s">
        <v>65</v>
      </c>
      <c r="R2652" s="141" t="s">
        <v>57</v>
      </c>
      <c r="S2652" s="141" t="s">
        <v>1206</v>
      </c>
      <c r="T2652" s="227">
        <v>2.6160000000000001</v>
      </c>
      <c r="U2652" s="146">
        <v>46843</v>
      </c>
      <c r="V2652" s="208">
        <v>1.3299999999999999E-2</v>
      </c>
      <c r="W2652" s="209">
        <v>3.1199999999999999E-2</v>
      </c>
      <c r="X2652" s="141" t="s">
        <v>636</v>
      </c>
      <c r="Y2652" s="141"/>
      <c r="Z2652" s="148">
        <v>89240</v>
      </c>
      <c r="AA2652" s="148">
        <v>1</v>
      </c>
      <c r="AB2652" s="148">
        <v>110.28</v>
      </c>
      <c r="AC2652" s="148">
        <v>0</v>
      </c>
      <c r="AD2652" s="148">
        <v>98.413870000000003</v>
      </c>
      <c r="AE2652" s="151"/>
      <c r="AF2652" s="151"/>
      <c r="AG2652" s="141" t="s">
        <v>17</v>
      </c>
      <c r="AH2652" s="229">
        <v>2.41413638E-4</v>
      </c>
      <c r="AI2652" s="229">
        <v>2.0783763992141357E-4</v>
      </c>
      <c r="AJ2652" s="229">
        <v>7.41425694962191E-5</v>
      </c>
    </row>
    <row r="2653" spans="1:36" ht="13.5" thickBot="1">
      <c r="A2653" s="153">
        <v>8700</v>
      </c>
      <c r="B2653" s="153">
        <v>12956</v>
      </c>
      <c r="C2653" s="141" t="s">
        <v>1703</v>
      </c>
      <c r="D2653" s="141">
        <v>520033234</v>
      </c>
      <c r="E2653" s="141" t="s">
        <v>429</v>
      </c>
      <c r="F2653" s="141" t="s">
        <v>1739</v>
      </c>
      <c r="G2653" s="141" t="s">
        <v>3571</v>
      </c>
      <c r="H2653" s="141" t="s">
        <v>76</v>
      </c>
      <c r="I2653" s="141" t="s">
        <v>229</v>
      </c>
      <c r="J2653" s="141" t="s">
        <v>53</v>
      </c>
      <c r="K2653" s="141" t="s">
        <v>53</v>
      </c>
      <c r="L2653" s="141" t="s">
        <v>821</v>
      </c>
      <c r="M2653" s="141" t="s">
        <v>311</v>
      </c>
      <c r="N2653" s="141" t="s">
        <v>652</v>
      </c>
      <c r="O2653" s="141" t="s">
        <v>62</v>
      </c>
      <c r="P2653" s="141" t="s">
        <v>1483</v>
      </c>
      <c r="Q2653" s="141" t="s">
        <v>65</v>
      </c>
      <c r="R2653" s="141" t="s">
        <v>57</v>
      </c>
      <c r="S2653" s="141" t="s">
        <v>1206</v>
      </c>
      <c r="T2653" s="227">
        <v>3.5609999999999999</v>
      </c>
      <c r="U2653" s="146">
        <v>47209</v>
      </c>
      <c r="V2653" s="208">
        <v>1.7500000000000002E-2</v>
      </c>
      <c r="W2653" s="209">
        <v>5.1200000000000002E-2</v>
      </c>
      <c r="X2653" s="141" t="s">
        <v>636</v>
      </c>
      <c r="Y2653" s="141"/>
      <c r="Z2653" s="148">
        <v>151704.12</v>
      </c>
      <c r="AA2653" s="148">
        <v>1</v>
      </c>
      <c r="AB2653" s="148">
        <v>100.76</v>
      </c>
      <c r="AC2653" s="148">
        <v>0</v>
      </c>
      <c r="AD2653" s="148">
        <v>152.85706999999999</v>
      </c>
      <c r="AE2653" s="151"/>
      <c r="AF2653" s="151"/>
      <c r="AG2653" s="141" t="s">
        <v>17</v>
      </c>
      <c r="AH2653" s="229">
        <v>1.35171409E-4</v>
      </c>
      <c r="AI2653" s="229">
        <v>3.22814788953044E-4</v>
      </c>
      <c r="AJ2653" s="229">
        <v>1.15158726E-4</v>
      </c>
    </row>
    <row r="2654" spans="1:36" ht="13.5" thickBot="1">
      <c r="A2654" s="153">
        <v>8700</v>
      </c>
      <c r="B2654" s="153">
        <v>12956</v>
      </c>
      <c r="C2654" s="141" t="s">
        <v>1616</v>
      </c>
      <c r="D2654" s="141">
        <v>520034372</v>
      </c>
      <c r="E2654" s="141" t="s">
        <v>429</v>
      </c>
      <c r="F2654" s="141" t="s">
        <v>1740</v>
      </c>
      <c r="G2654" s="141" t="s">
        <v>3572</v>
      </c>
      <c r="H2654" s="141" t="s">
        <v>76</v>
      </c>
      <c r="I2654" s="141" t="s">
        <v>229</v>
      </c>
      <c r="J2654" s="141" t="s">
        <v>53</v>
      </c>
      <c r="K2654" s="141" t="s">
        <v>53</v>
      </c>
      <c r="L2654" s="141" t="s">
        <v>821</v>
      </c>
      <c r="M2654" s="141" t="s">
        <v>311</v>
      </c>
      <c r="N2654" s="141" t="s">
        <v>258</v>
      </c>
      <c r="O2654" s="141" t="s">
        <v>62</v>
      </c>
      <c r="P2654" s="141" t="s">
        <v>1310</v>
      </c>
      <c r="Q2654" s="141" t="s">
        <v>65</v>
      </c>
      <c r="R2654" s="141" t="s">
        <v>57</v>
      </c>
      <c r="S2654" s="141" t="s">
        <v>1206</v>
      </c>
      <c r="T2654" s="227">
        <v>0.95799999999999996</v>
      </c>
      <c r="U2654" s="146">
        <v>46194</v>
      </c>
      <c r="V2654" s="208">
        <v>1.7999999999999999E-2</v>
      </c>
      <c r="W2654" s="209">
        <v>2.2800000000000001E-2</v>
      </c>
      <c r="X2654" s="141" t="s">
        <v>636</v>
      </c>
      <c r="Y2654" s="141"/>
      <c r="Z2654" s="148">
        <v>94454.02</v>
      </c>
      <c r="AA2654" s="148">
        <v>1</v>
      </c>
      <c r="AB2654" s="148">
        <v>115.47</v>
      </c>
      <c r="AC2654" s="148">
        <v>0</v>
      </c>
      <c r="AD2654" s="148">
        <v>109.06605999999999</v>
      </c>
      <c r="AE2654" s="151"/>
      <c r="AF2654" s="151"/>
      <c r="AG2654" s="141" t="s">
        <v>17</v>
      </c>
      <c r="AH2654" s="229">
        <v>1.6615200600000001E-4</v>
      </c>
      <c r="AI2654" s="229">
        <v>2.3033371724866917E-4</v>
      </c>
      <c r="AJ2654" s="229">
        <v>8.2167665322264093E-5</v>
      </c>
    </row>
    <row r="2655" spans="1:36" ht="13.5" thickBot="1">
      <c r="A2655" s="153">
        <v>8700</v>
      </c>
      <c r="B2655" s="153">
        <v>12956</v>
      </c>
      <c r="C2655" s="141" t="s">
        <v>1709</v>
      </c>
      <c r="D2655" s="141">
        <v>520034505</v>
      </c>
      <c r="E2655" s="141" t="s">
        <v>429</v>
      </c>
      <c r="F2655" s="141" t="s">
        <v>1741</v>
      </c>
      <c r="G2655" s="141" t="s">
        <v>3573</v>
      </c>
      <c r="H2655" s="141" t="s">
        <v>76</v>
      </c>
      <c r="I2655" s="141" t="s">
        <v>229</v>
      </c>
      <c r="J2655" s="141" t="s">
        <v>53</v>
      </c>
      <c r="K2655" s="141" t="s">
        <v>53</v>
      </c>
      <c r="L2655" s="141" t="s">
        <v>821</v>
      </c>
      <c r="M2655" s="141" t="s">
        <v>311</v>
      </c>
      <c r="N2655" s="141" t="s">
        <v>140</v>
      </c>
      <c r="O2655" s="141" t="s">
        <v>62</v>
      </c>
      <c r="P2655" s="141" t="s">
        <v>1464</v>
      </c>
      <c r="Q2655" s="141" t="s">
        <v>1294</v>
      </c>
      <c r="R2655" s="141" t="s">
        <v>57</v>
      </c>
      <c r="S2655" s="141" t="s">
        <v>1206</v>
      </c>
      <c r="T2655" s="227">
        <v>3.6629999999999998</v>
      </c>
      <c r="U2655" s="146">
        <v>48319</v>
      </c>
      <c r="V2655" s="208">
        <v>2.07E-2</v>
      </c>
      <c r="W2655" s="209">
        <v>4.9700000000000001E-2</v>
      </c>
      <c r="X2655" s="141" t="s">
        <v>636</v>
      </c>
      <c r="Y2655" s="141"/>
      <c r="Z2655" s="148">
        <v>722440.99</v>
      </c>
      <c r="AA2655" s="148">
        <v>1</v>
      </c>
      <c r="AB2655" s="148">
        <v>101.96</v>
      </c>
      <c r="AC2655" s="148">
        <v>0</v>
      </c>
      <c r="AD2655" s="148">
        <v>736.60082999999997</v>
      </c>
      <c r="AE2655" s="151"/>
      <c r="AF2655" s="151"/>
      <c r="AG2655" s="141" t="s">
        <v>17</v>
      </c>
      <c r="AH2655" s="229">
        <v>1.5147126570000001E-3</v>
      </c>
      <c r="AI2655" s="229">
        <v>1.5556077417883715E-3</v>
      </c>
      <c r="AJ2655" s="229">
        <v>5.5493680099999996E-4</v>
      </c>
    </row>
    <row r="2656" spans="1:36" ht="13.5" thickBot="1">
      <c r="A2656" s="153">
        <v>8700</v>
      </c>
      <c r="B2656" s="153">
        <v>12956</v>
      </c>
      <c r="C2656" s="141" t="s">
        <v>1318</v>
      </c>
      <c r="D2656" s="141">
        <v>520035171</v>
      </c>
      <c r="E2656" s="141" t="s">
        <v>429</v>
      </c>
      <c r="F2656" s="141" t="s">
        <v>1742</v>
      </c>
      <c r="G2656" s="141" t="s">
        <v>3574</v>
      </c>
      <c r="H2656" s="141" t="s">
        <v>76</v>
      </c>
      <c r="I2656" s="141" t="s">
        <v>229</v>
      </c>
      <c r="J2656" s="141" t="s">
        <v>53</v>
      </c>
      <c r="K2656" s="141" t="s">
        <v>53</v>
      </c>
      <c r="L2656" s="141" t="s">
        <v>821</v>
      </c>
      <c r="M2656" s="141" t="s">
        <v>311</v>
      </c>
      <c r="N2656" s="141" t="s">
        <v>652</v>
      </c>
      <c r="O2656" s="141" t="s">
        <v>62</v>
      </c>
      <c r="P2656" s="141" t="s">
        <v>1305</v>
      </c>
      <c r="Q2656" s="141" t="s">
        <v>1294</v>
      </c>
      <c r="R2656" s="141" t="s">
        <v>57</v>
      </c>
      <c r="S2656" s="141" t="s">
        <v>1206</v>
      </c>
      <c r="T2656" s="227">
        <v>1.867</v>
      </c>
      <c r="U2656" s="146">
        <v>46631</v>
      </c>
      <c r="V2656" s="208">
        <v>2.8500000000000001E-2</v>
      </c>
      <c r="W2656" s="209">
        <v>2.81E-2</v>
      </c>
      <c r="X2656" s="141" t="s">
        <v>636</v>
      </c>
      <c r="Y2656" s="141"/>
      <c r="Z2656" s="148">
        <v>123206.39999999999</v>
      </c>
      <c r="AA2656" s="148">
        <v>1</v>
      </c>
      <c r="AB2656" s="148">
        <v>117.13</v>
      </c>
      <c r="AC2656" s="148">
        <v>0</v>
      </c>
      <c r="AD2656" s="148">
        <v>144.31165999999999</v>
      </c>
      <c r="AE2656" s="151"/>
      <c r="AF2656" s="151"/>
      <c r="AG2656" s="141" t="s">
        <v>17</v>
      </c>
      <c r="AH2656" s="229">
        <v>3.0254329400000002E-4</v>
      </c>
      <c r="AI2656" s="229">
        <v>3.0476796438897748E-4</v>
      </c>
      <c r="AJ2656" s="229">
        <v>1.08720826E-4</v>
      </c>
    </row>
    <row r="2657" spans="1:36" ht="13.5" thickBot="1">
      <c r="A2657" s="153">
        <v>8700</v>
      </c>
      <c r="B2657" s="153">
        <v>12956</v>
      </c>
      <c r="C2657" s="141" t="s">
        <v>1318</v>
      </c>
      <c r="D2657" s="141">
        <v>520035171</v>
      </c>
      <c r="E2657" s="141" t="s">
        <v>429</v>
      </c>
      <c r="F2657" s="141" t="s">
        <v>1743</v>
      </c>
      <c r="G2657" s="141" t="s">
        <v>3575</v>
      </c>
      <c r="H2657" s="141" t="s">
        <v>76</v>
      </c>
      <c r="I2657" s="141" t="s">
        <v>229</v>
      </c>
      <c r="J2657" s="141" t="s">
        <v>53</v>
      </c>
      <c r="K2657" s="141" t="s">
        <v>53</v>
      </c>
      <c r="L2657" s="141" t="s">
        <v>821</v>
      </c>
      <c r="M2657" s="141" t="s">
        <v>311</v>
      </c>
      <c r="N2657" s="141" t="s">
        <v>652</v>
      </c>
      <c r="O2657" s="141" t="s">
        <v>62</v>
      </c>
      <c r="P2657" s="141" t="s">
        <v>1305</v>
      </c>
      <c r="Q2657" s="141" t="s">
        <v>1294</v>
      </c>
      <c r="R2657" s="141" t="s">
        <v>57</v>
      </c>
      <c r="S2657" s="141" t="s">
        <v>1206</v>
      </c>
      <c r="T2657" s="227">
        <v>3.194</v>
      </c>
      <c r="U2657" s="146">
        <v>47573</v>
      </c>
      <c r="V2657" s="208">
        <v>2.4500000000000001E-2</v>
      </c>
      <c r="W2657" s="209">
        <v>3.61E-2</v>
      </c>
      <c r="X2657" s="141" t="s">
        <v>636</v>
      </c>
      <c r="Y2657" s="141"/>
      <c r="Z2657" s="148">
        <v>0.16</v>
      </c>
      <c r="AA2657" s="148">
        <v>1</v>
      </c>
      <c r="AB2657" s="148">
        <v>111.09</v>
      </c>
      <c r="AC2657" s="148">
        <v>0</v>
      </c>
      <c r="AD2657" s="148">
        <v>1.8000000000000001E-4</v>
      </c>
      <c r="AE2657" s="151"/>
      <c r="AF2657" s="151"/>
      <c r="AG2657" s="141" t="s">
        <v>17</v>
      </c>
      <c r="AH2657" s="229">
        <v>3.2686414708886602E-10</v>
      </c>
      <c r="AI2657" s="229">
        <v>3.8013722238394286E-10</v>
      </c>
      <c r="AJ2657" s="229">
        <v>1.3560753691852E-10</v>
      </c>
    </row>
    <row r="2658" spans="1:36" ht="13.5" thickBot="1">
      <c r="A2658" s="153">
        <v>8700</v>
      </c>
      <c r="B2658" s="153">
        <v>12956</v>
      </c>
      <c r="C2658" s="141" t="s">
        <v>1318</v>
      </c>
      <c r="D2658" s="141">
        <v>520035171</v>
      </c>
      <c r="E2658" s="141" t="s">
        <v>429</v>
      </c>
      <c r="F2658" s="141" t="s">
        <v>1744</v>
      </c>
      <c r="G2658" s="141" t="s">
        <v>3576</v>
      </c>
      <c r="H2658" s="141" t="s">
        <v>76</v>
      </c>
      <c r="I2658" s="141" t="s">
        <v>229</v>
      </c>
      <c r="J2658" s="141" t="s">
        <v>53</v>
      </c>
      <c r="K2658" s="141" t="s">
        <v>53</v>
      </c>
      <c r="L2658" s="141" t="s">
        <v>821</v>
      </c>
      <c r="M2658" s="141" t="s">
        <v>311</v>
      </c>
      <c r="N2658" s="141" t="s">
        <v>652</v>
      </c>
      <c r="O2658" s="141" t="s">
        <v>62</v>
      </c>
      <c r="P2658" s="141" t="s">
        <v>1305</v>
      </c>
      <c r="Q2658" s="141" t="s">
        <v>1294</v>
      </c>
      <c r="R2658" s="141" t="s">
        <v>57</v>
      </c>
      <c r="S2658" s="141" t="s">
        <v>1206</v>
      </c>
      <c r="T2658" s="227">
        <v>4.05</v>
      </c>
      <c r="U2658" s="146">
        <v>47938</v>
      </c>
      <c r="V2658" s="208">
        <v>4.3E-3</v>
      </c>
      <c r="W2658" s="209">
        <v>4.02E-2</v>
      </c>
      <c r="X2658" s="141" t="s">
        <v>636</v>
      </c>
      <c r="Y2658" s="141"/>
      <c r="Z2658" s="148">
        <v>1065162</v>
      </c>
      <c r="AA2658" s="148">
        <v>1</v>
      </c>
      <c r="AB2658" s="148">
        <v>97.5</v>
      </c>
      <c r="AC2658" s="148">
        <v>0</v>
      </c>
      <c r="AD2658" s="148">
        <v>1038.53295</v>
      </c>
      <c r="AE2658" s="151"/>
      <c r="AF2658" s="151"/>
      <c r="AG2658" s="141" t="s">
        <v>17</v>
      </c>
      <c r="AH2658" s="229">
        <v>1.7042591999999999E-3</v>
      </c>
      <c r="AI2658" s="229">
        <v>2.1932501720400123E-3</v>
      </c>
      <c r="AJ2658" s="229">
        <v>7.8240497400000001E-4</v>
      </c>
    </row>
    <row r="2659" spans="1:36" ht="13.5" thickBot="1">
      <c r="A2659" s="153">
        <v>8700</v>
      </c>
      <c r="B2659" s="153">
        <v>12956</v>
      </c>
      <c r="C2659" s="141" t="s">
        <v>1745</v>
      </c>
      <c r="D2659" s="141">
        <v>520024126</v>
      </c>
      <c r="E2659" s="141" t="s">
        <v>429</v>
      </c>
      <c r="F2659" s="141" t="s">
        <v>1746</v>
      </c>
      <c r="G2659" s="141" t="s">
        <v>3577</v>
      </c>
      <c r="H2659" s="141" t="s">
        <v>76</v>
      </c>
      <c r="I2659" s="141" t="s">
        <v>229</v>
      </c>
      <c r="J2659" s="141" t="s">
        <v>53</v>
      </c>
      <c r="K2659" s="141" t="s">
        <v>53</v>
      </c>
      <c r="L2659" s="141" t="s">
        <v>821</v>
      </c>
      <c r="M2659" s="141" t="s">
        <v>311</v>
      </c>
      <c r="N2659" s="141" t="s">
        <v>651</v>
      </c>
      <c r="O2659" s="141" t="s">
        <v>62</v>
      </c>
      <c r="P2659" s="141" t="s">
        <v>1310</v>
      </c>
      <c r="Q2659" s="141" t="s">
        <v>65</v>
      </c>
      <c r="R2659" s="141" t="s">
        <v>57</v>
      </c>
      <c r="S2659" s="141" t="s">
        <v>1206</v>
      </c>
      <c r="T2659" s="227">
        <v>2.149</v>
      </c>
      <c r="U2659" s="146">
        <v>46934</v>
      </c>
      <c r="V2659" s="208">
        <v>3.6999999999999998E-2</v>
      </c>
      <c r="W2659" s="209">
        <v>2.64E-2</v>
      </c>
      <c r="X2659" s="141" t="s">
        <v>636</v>
      </c>
      <c r="Y2659" s="141"/>
      <c r="Z2659" s="148">
        <v>880000</v>
      </c>
      <c r="AA2659" s="148">
        <v>1</v>
      </c>
      <c r="AB2659" s="148">
        <v>119.19</v>
      </c>
      <c r="AC2659" s="148">
        <v>0</v>
      </c>
      <c r="AD2659" s="148">
        <v>1048.8720000000001</v>
      </c>
      <c r="AE2659" s="151"/>
      <c r="AF2659" s="151"/>
      <c r="AG2659" s="141" t="s">
        <v>17</v>
      </c>
      <c r="AH2659" s="229">
        <v>2.926069307E-3</v>
      </c>
      <c r="AI2659" s="229">
        <v>2.2150849373127274E-3</v>
      </c>
      <c r="AJ2659" s="229">
        <v>7.9019415800000005E-4</v>
      </c>
    </row>
    <row r="2660" spans="1:36" ht="13.5" thickBot="1">
      <c r="A2660" s="153">
        <v>8700</v>
      </c>
      <c r="B2660" s="153">
        <v>12956</v>
      </c>
      <c r="C2660" s="141" t="s">
        <v>1745</v>
      </c>
      <c r="D2660" s="141">
        <v>520024126</v>
      </c>
      <c r="E2660" s="141" t="s">
        <v>429</v>
      </c>
      <c r="F2660" s="141" t="s">
        <v>1747</v>
      </c>
      <c r="G2660" s="141" t="s">
        <v>3578</v>
      </c>
      <c r="H2660" s="141" t="s">
        <v>76</v>
      </c>
      <c r="I2660" s="141" t="s">
        <v>229</v>
      </c>
      <c r="J2660" s="141" t="s">
        <v>53</v>
      </c>
      <c r="K2660" s="141" t="s">
        <v>53</v>
      </c>
      <c r="L2660" s="141" t="s">
        <v>821</v>
      </c>
      <c r="M2660" s="141" t="s">
        <v>311</v>
      </c>
      <c r="N2660" s="141" t="s">
        <v>651</v>
      </c>
      <c r="O2660" s="141" t="s">
        <v>62</v>
      </c>
      <c r="P2660" s="141" t="s">
        <v>1310</v>
      </c>
      <c r="Q2660" s="141" t="s">
        <v>65</v>
      </c>
      <c r="R2660" s="141" t="s">
        <v>57</v>
      </c>
      <c r="S2660" s="141" t="s">
        <v>1206</v>
      </c>
      <c r="T2660" s="227">
        <v>2.25</v>
      </c>
      <c r="U2660" s="146">
        <v>46477</v>
      </c>
      <c r="V2660" s="208">
        <v>2.5999999999999999E-2</v>
      </c>
      <c r="W2660" s="209">
        <v>2.47E-2</v>
      </c>
      <c r="X2660" s="141" t="s">
        <v>636</v>
      </c>
      <c r="Y2660" s="141"/>
      <c r="Z2660" s="148">
        <v>273052.93</v>
      </c>
      <c r="AA2660" s="148">
        <v>1</v>
      </c>
      <c r="AB2660" s="148">
        <v>116.75</v>
      </c>
      <c r="AC2660" s="148">
        <v>0</v>
      </c>
      <c r="AD2660" s="148">
        <v>318.78930000000003</v>
      </c>
      <c r="AE2660" s="151"/>
      <c r="AF2660" s="151"/>
      <c r="AG2660" s="141" t="s">
        <v>17</v>
      </c>
      <c r="AH2660" s="229">
        <v>7.5698429299999996E-4</v>
      </c>
      <c r="AI2660" s="229">
        <v>6.7324266126511938E-4</v>
      </c>
      <c r="AJ2660" s="229">
        <v>2.4016795399999999E-4</v>
      </c>
    </row>
    <row r="2661" spans="1:36" ht="13.5" thickBot="1">
      <c r="A2661" s="153">
        <v>8700</v>
      </c>
      <c r="B2661" s="153">
        <v>12956</v>
      </c>
      <c r="C2661" s="141" t="s">
        <v>1745</v>
      </c>
      <c r="D2661" s="141">
        <v>520024126</v>
      </c>
      <c r="E2661" s="141" t="s">
        <v>429</v>
      </c>
      <c r="F2661" s="141" t="s">
        <v>1748</v>
      </c>
      <c r="G2661" s="141" t="s">
        <v>3579</v>
      </c>
      <c r="H2661" s="141" t="s">
        <v>76</v>
      </c>
      <c r="I2661" s="141" t="s">
        <v>229</v>
      </c>
      <c r="J2661" s="141" t="s">
        <v>53</v>
      </c>
      <c r="K2661" s="141" t="s">
        <v>53</v>
      </c>
      <c r="L2661" s="141" t="s">
        <v>821</v>
      </c>
      <c r="M2661" s="141" t="s">
        <v>311</v>
      </c>
      <c r="N2661" s="141" t="s">
        <v>651</v>
      </c>
      <c r="O2661" s="141" t="s">
        <v>62</v>
      </c>
      <c r="P2661" s="141" t="s">
        <v>1310</v>
      </c>
      <c r="Q2661" s="141" t="s">
        <v>65</v>
      </c>
      <c r="R2661" s="141" t="s">
        <v>57</v>
      </c>
      <c r="S2661" s="141" t="s">
        <v>1206</v>
      </c>
      <c r="T2661" s="227">
        <v>3.4409999999999998</v>
      </c>
      <c r="U2661" s="146">
        <v>47483</v>
      </c>
      <c r="V2661" s="208">
        <v>2.81E-2</v>
      </c>
      <c r="W2661" s="209">
        <v>2.93E-2</v>
      </c>
      <c r="X2661" s="141" t="s">
        <v>636</v>
      </c>
      <c r="Y2661" s="141"/>
      <c r="Z2661" s="148">
        <v>2606250</v>
      </c>
      <c r="AA2661" s="148">
        <v>1</v>
      </c>
      <c r="AB2661" s="148">
        <v>117.13</v>
      </c>
      <c r="AC2661" s="148">
        <v>0</v>
      </c>
      <c r="AD2661" s="148">
        <v>3052.7006200000001</v>
      </c>
      <c r="AE2661" s="151"/>
      <c r="AF2661" s="151"/>
      <c r="AG2661" s="141" t="s">
        <v>17</v>
      </c>
      <c r="AH2661" s="229">
        <v>1.8928370949999999E-3</v>
      </c>
      <c r="AI2661" s="229">
        <v>6.4469174136474461E-3</v>
      </c>
      <c r="AJ2661" s="229">
        <v>2.2998289549999999E-3</v>
      </c>
    </row>
    <row r="2662" spans="1:36" ht="13.5" thickBot="1">
      <c r="A2662" s="153">
        <v>8700</v>
      </c>
      <c r="B2662" s="153">
        <v>12956</v>
      </c>
      <c r="C2662" s="141" t="s">
        <v>1745</v>
      </c>
      <c r="D2662" s="141">
        <v>520024126</v>
      </c>
      <c r="E2662" s="141" t="s">
        <v>429</v>
      </c>
      <c r="F2662" s="141" t="s">
        <v>1749</v>
      </c>
      <c r="G2662" s="141" t="s">
        <v>3580</v>
      </c>
      <c r="H2662" s="141" t="s">
        <v>76</v>
      </c>
      <c r="I2662" s="141" t="s">
        <v>229</v>
      </c>
      <c r="J2662" s="141" t="s">
        <v>53</v>
      </c>
      <c r="K2662" s="141" t="s">
        <v>53</v>
      </c>
      <c r="L2662" s="141" t="s">
        <v>821</v>
      </c>
      <c r="M2662" s="141" t="s">
        <v>311</v>
      </c>
      <c r="N2662" s="141" t="s">
        <v>651</v>
      </c>
      <c r="O2662" s="141" t="s">
        <v>62</v>
      </c>
      <c r="P2662" s="141" t="s">
        <v>1310</v>
      </c>
      <c r="Q2662" s="141" t="s">
        <v>65</v>
      </c>
      <c r="R2662" s="141" t="s">
        <v>57</v>
      </c>
      <c r="S2662" s="141" t="s">
        <v>1206</v>
      </c>
      <c r="T2662" s="227">
        <v>1.89</v>
      </c>
      <c r="U2662" s="146">
        <v>46295</v>
      </c>
      <c r="V2662" s="208">
        <v>2.4E-2</v>
      </c>
      <c r="W2662" s="209">
        <v>2.4899999999999999E-2</v>
      </c>
      <c r="X2662" s="141" t="s">
        <v>636</v>
      </c>
      <c r="Y2662" s="141"/>
      <c r="Z2662" s="148">
        <v>219379.37</v>
      </c>
      <c r="AA2662" s="148">
        <v>1</v>
      </c>
      <c r="AB2662" s="148">
        <v>115.87</v>
      </c>
      <c r="AC2662" s="148">
        <v>0</v>
      </c>
      <c r="AD2662" s="148">
        <v>254.19488000000001</v>
      </c>
      <c r="AE2662" s="151"/>
      <c r="AF2662" s="151"/>
      <c r="AG2662" s="141" t="s">
        <v>17</v>
      </c>
      <c r="AH2662" s="229">
        <v>4.0816043700000001E-4</v>
      </c>
      <c r="AI2662" s="229">
        <v>5.3682742015233157E-4</v>
      </c>
      <c r="AJ2662" s="229">
        <v>1.9150411899999999E-4</v>
      </c>
    </row>
    <row r="2663" spans="1:36" ht="13.5" thickBot="1">
      <c r="A2663" s="153">
        <v>8700</v>
      </c>
      <c r="B2663" s="153">
        <v>12956</v>
      </c>
      <c r="C2663" s="141" t="s">
        <v>1745</v>
      </c>
      <c r="D2663" s="141">
        <v>520024126</v>
      </c>
      <c r="E2663" s="141" t="s">
        <v>429</v>
      </c>
      <c r="F2663" s="141" t="s">
        <v>1750</v>
      </c>
      <c r="G2663" s="141" t="s">
        <v>3581</v>
      </c>
      <c r="H2663" s="141" t="s">
        <v>76</v>
      </c>
      <c r="I2663" s="141" t="s">
        <v>229</v>
      </c>
      <c r="J2663" s="141" t="s">
        <v>53</v>
      </c>
      <c r="K2663" s="141" t="s">
        <v>53</v>
      </c>
      <c r="L2663" s="141" t="s">
        <v>821</v>
      </c>
      <c r="M2663" s="141" t="s">
        <v>311</v>
      </c>
      <c r="N2663" s="141" t="s">
        <v>651</v>
      </c>
      <c r="O2663" s="141" t="s">
        <v>62</v>
      </c>
      <c r="P2663" s="141" t="s">
        <v>1310</v>
      </c>
      <c r="Q2663" s="141" t="s">
        <v>65</v>
      </c>
      <c r="R2663" s="141" t="s">
        <v>57</v>
      </c>
      <c r="S2663" s="141" t="s">
        <v>1206</v>
      </c>
      <c r="T2663" s="227">
        <v>5.8289999999999997</v>
      </c>
      <c r="U2663" s="146">
        <v>48852</v>
      </c>
      <c r="V2663" s="208">
        <v>3.5000000000000001E-3</v>
      </c>
      <c r="W2663" s="209">
        <v>3.4099999999999998E-2</v>
      </c>
      <c r="X2663" s="141" t="s">
        <v>636</v>
      </c>
      <c r="Y2663" s="141"/>
      <c r="Z2663" s="148">
        <v>4403500</v>
      </c>
      <c r="AA2663" s="148">
        <v>1</v>
      </c>
      <c r="AB2663" s="148">
        <v>94.3</v>
      </c>
      <c r="AC2663" s="148">
        <v>0</v>
      </c>
      <c r="AD2663" s="148">
        <v>4152.5005000000001</v>
      </c>
      <c r="AE2663" s="151"/>
      <c r="AF2663" s="151"/>
      <c r="AG2663" s="141" t="s">
        <v>17</v>
      </c>
      <c r="AH2663" s="229">
        <v>1.2638337920000001E-3</v>
      </c>
      <c r="AI2663" s="229">
        <v>8.7695555889885212E-3</v>
      </c>
      <c r="AJ2663" s="229">
        <v>3.1283909149999998E-3</v>
      </c>
    </row>
    <row r="2664" spans="1:36" ht="13.5" thickBot="1">
      <c r="A2664" s="153">
        <v>8700</v>
      </c>
      <c r="B2664" s="153">
        <v>12956</v>
      </c>
      <c r="C2664" s="141" t="s">
        <v>3242</v>
      </c>
      <c r="D2664" s="141">
        <v>520031931</v>
      </c>
      <c r="E2664" s="141" t="s">
        <v>429</v>
      </c>
      <c r="F2664" s="141" t="s">
        <v>1320</v>
      </c>
      <c r="G2664" s="141" t="s">
        <v>3243</v>
      </c>
      <c r="H2664" s="141" t="s">
        <v>76</v>
      </c>
      <c r="I2664" s="141" t="s">
        <v>228</v>
      </c>
      <c r="J2664" s="141" t="s">
        <v>53</v>
      </c>
      <c r="K2664" s="141" t="s">
        <v>53</v>
      </c>
      <c r="L2664" s="141" t="s">
        <v>821</v>
      </c>
      <c r="M2664" s="141" t="s">
        <v>311</v>
      </c>
      <c r="N2664" s="141" t="s">
        <v>260</v>
      </c>
      <c r="O2664" s="141" t="s">
        <v>62</v>
      </c>
      <c r="P2664" s="141" t="s">
        <v>1310</v>
      </c>
      <c r="Q2664" s="141" t="s">
        <v>65</v>
      </c>
      <c r="R2664" s="141" t="s">
        <v>57</v>
      </c>
      <c r="S2664" s="141" t="s">
        <v>1206</v>
      </c>
      <c r="T2664" s="227">
        <v>0.65100000000000002</v>
      </c>
      <c r="U2664" s="146">
        <v>45992</v>
      </c>
      <c r="V2664" s="208">
        <v>3.6499999999999998E-2</v>
      </c>
      <c r="W2664" s="209">
        <v>5.0500000000000003E-2</v>
      </c>
      <c r="X2664" s="141" t="s">
        <v>636</v>
      </c>
      <c r="Y2664" s="141"/>
      <c r="Z2664" s="148">
        <v>26666.67</v>
      </c>
      <c r="AA2664" s="148">
        <v>1</v>
      </c>
      <c r="AB2664" s="148">
        <v>100.35</v>
      </c>
      <c r="AC2664" s="148">
        <v>0</v>
      </c>
      <c r="AD2664" s="148">
        <v>26.76</v>
      </c>
      <c r="AE2664" s="151"/>
      <c r="AF2664" s="151"/>
      <c r="AG2664" s="141" t="s">
        <v>17</v>
      </c>
      <c r="AH2664" s="229">
        <v>2.5039575780111E-5</v>
      </c>
      <c r="AI2664" s="229">
        <v>5.6513733727746176E-5</v>
      </c>
      <c r="AJ2664" s="229">
        <v>2.0160320488553299E-5</v>
      </c>
    </row>
    <row r="2665" spans="1:36" ht="13.5" thickBot="1">
      <c r="A2665" s="153">
        <v>8700</v>
      </c>
      <c r="B2665" s="153">
        <v>12956</v>
      </c>
      <c r="C2665" s="141" t="s">
        <v>3242</v>
      </c>
      <c r="D2665" s="141">
        <v>520031931</v>
      </c>
      <c r="E2665" s="141" t="s">
        <v>429</v>
      </c>
      <c r="F2665" s="141" t="s">
        <v>1751</v>
      </c>
      <c r="G2665" s="141" t="s">
        <v>3263</v>
      </c>
      <c r="H2665" s="141" t="s">
        <v>76</v>
      </c>
      <c r="I2665" s="141" t="s">
        <v>229</v>
      </c>
      <c r="J2665" s="141" t="s">
        <v>53</v>
      </c>
      <c r="K2665" s="141" t="s">
        <v>53</v>
      </c>
      <c r="L2665" s="141" t="s">
        <v>821</v>
      </c>
      <c r="M2665" s="141" t="s">
        <v>311</v>
      </c>
      <c r="N2665" s="141" t="s">
        <v>260</v>
      </c>
      <c r="O2665" s="141" t="s">
        <v>62</v>
      </c>
      <c r="P2665" s="141" t="s">
        <v>1310</v>
      </c>
      <c r="Q2665" s="141" t="s">
        <v>65</v>
      </c>
      <c r="R2665" s="141" t="s">
        <v>57</v>
      </c>
      <c r="S2665" s="141" t="s">
        <v>1206</v>
      </c>
      <c r="T2665" s="227">
        <v>0.65900000000000003</v>
      </c>
      <c r="U2665" s="146">
        <v>45992</v>
      </c>
      <c r="V2665" s="208">
        <v>2.1999999999999999E-2</v>
      </c>
      <c r="W2665" s="209">
        <v>2.12E-2</v>
      </c>
      <c r="X2665" s="141" t="s">
        <v>636</v>
      </c>
      <c r="Y2665" s="141"/>
      <c r="Z2665" s="148">
        <v>460000</v>
      </c>
      <c r="AA2665" s="148">
        <v>1</v>
      </c>
      <c r="AB2665" s="148">
        <v>116.47</v>
      </c>
      <c r="AC2665" s="148">
        <v>0</v>
      </c>
      <c r="AD2665" s="148">
        <v>535.76199999999994</v>
      </c>
      <c r="AE2665" s="151"/>
      <c r="AF2665" s="151"/>
      <c r="AG2665" s="141" t="s">
        <v>17</v>
      </c>
      <c r="AH2665" s="229">
        <v>8.6954831199999999E-4</v>
      </c>
      <c r="AI2665" s="229">
        <v>1.1314615474381444E-3</v>
      </c>
      <c r="AJ2665" s="229">
        <v>4.03629806E-4</v>
      </c>
    </row>
    <row r="2666" spans="1:36" ht="13.5" thickBot="1">
      <c r="A2666" s="153">
        <v>8700</v>
      </c>
      <c r="B2666" s="153">
        <v>12956</v>
      </c>
      <c r="C2666" s="141" t="s">
        <v>3242</v>
      </c>
      <c r="D2666" s="141">
        <v>520031931</v>
      </c>
      <c r="E2666" s="141" t="s">
        <v>429</v>
      </c>
      <c r="F2666" s="141" t="s">
        <v>1752</v>
      </c>
      <c r="G2666" s="141" t="s">
        <v>3582</v>
      </c>
      <c r="H2666" s="141" t="s">
        <v>76</v>
      </c>
      <c r="I2666" s="141" t="s">
        <v>228</v>
      </c>
      <c r="J2666" s="141" t="s">
        <v>53</v>
      </c>
      <c r="K2666" s="141" t="s">
        <v>53</v>
      </c>
      <c r="L2666" s="141" t="s">
        <v>821</v>
      </c>
      <c r="M2666" s="141" t="s">
        <v>311</v>
      </c>
      <c r="N2666" s="141" t="s">
        <v>260</v>
      </c>
      <c r="O2666" s="141" t="s">
        <v>62</v>
      </c>
      <c r="P2666" s="141" t="s">
        <v>1310</v>
      </c>
      <c r="Q2666" s="141" t="s">
        <v>65</v>
      </c>
      <c r="R2666" s="141" t="s">
        <v>57</v>
      </c>
      <c r="S2666" s="141" t="s">
        <v>1206</v>
      </c>
      <c r="T2666" s="227">
        <v>3.379</v>
      </c>
      <c r="U2666" s="146">
        <v>47636</v>
      </c>
      <c r="V2666" s="208">
        <v>3.2000000000000001E-2</v>
      </c>
      <c r="W2666" s="209">
        <v>5.3800000000000001E-2</v>
      </c>
      <c r="X2666" s="141" t="s">
        <v>636</v>
      </c>
      <c r="Y2666" s="141"/>
      <c r="Z2666" s="148">
        <v>236000</v>
      </c>
      <c r="AA2666" s="148">
        <v>1</v>
      </c>
      <c r="AB2666" s="148">
        <v>94.21</v>
      </c>
      <c r="AC2666" s="148">
        <v>0</v>
      </c>
      <c r="AD2666" s="148">
        <v>222.3356</v>
      </c>
      <c r="AE2666" s="151"/>
      <c r="AF2666" s="151"/>
      <c r="AG2666" s="141" t="s">
        <v>17</v>
      </c>
      <c r="AH2666" s="229">
        <v>1.6825378900000001E-4</v>
      </c>
      <c r="AI2666" s="229">
        <v>4.6954465233926314E-4</v>
      </c>
      <c r="AJ2666" s="229">
        <v>1.6750212799999999E-4</v>
      </c>
    </row>
    <row r="2667" spans="1:36" ht="13.5" thickBot="1">
      <c r="A2667" s="153">
        <v>8700</v>
      </c>
      <c r="B2667" s="153">
        <v>12956</v>
      </c>
      <c r="C2667" s="141" t="s">
        <v>3242</v>
      </c>
      <c r="D2667" s="141">
        <v>520031931</v>
      </c>
      <c r="E2667" s="141" t="s">
        <v>429</v>
      </c>
      <c r="F2667" s="141" t="s">
        <v>1753</v>
      </c>
      <c r="G2667" s="141" t="s">
        <v>3583</v>
      </c>
      <c r="H2667" s="141" t="s">
        <v>76</v>
      </c>
      <c r="I2667" s="141" t="s">
        <v>229</v>
      </c>
      <c r="J2667" s="141" t="s">
        <v>53</v>
      </c>
      <c r="K2667" s="141" t="s">
        <v>53</v>
      </c>
      <c r="L2667" s="141" t="s">
        <v>821</v>
      </c>
      <c r="M2667" s="141" t="s">
        <v>311</v>
      </c>
      <c r="N2667" s="141" t="s">
        <v>260</v>
      </c>
      <c r="O2667" s="141" t="s">
        <v>62</v>
      </c>
      <c r="P2667" s="141" t="s">
        <v>1310</v>
      </c>
      <c r="Q2667" s="141" t="s">
        <v>65</v>
      </c>
      <c r="R2667" s="141" t="s">
        <v>57</v>
      </c>
      <c r="S2667" s="141" t="s">
        <v>1206</v>
      </c>
      <c r="T2667" s="227">
        <v>3.516</v>
      </c>
      <c r="U2667" s="146">
        <v>47636</v>
      </c>
      <c r="V2667" s="208">
        <v>1.7000000000000001E-2</v>
      </c>
      <c r="W2667" s="209">
        <v>2.64E-2</v>
      </c>
      <c r="X2667" s="141" t="s">
        <v>636</v>
      </c>
      <c r="Y2667" s="141"/>
      <c r="Z2667" s="148">
        <v>150000</v>
      </c>
      <c r="AA2667" s="148">
        <v>1</v>
      </c>
      <c r="AB2667" s="148">
        <v>110.64</v>
      </c>
      <c r="AC2667" s="148">
        <v>0</v>
      </c>
      <c r="AD2667" s="148">
        <v>165.96</v>
      </c>
      <c r="AE2667" s="151"/>
      <c r="AF2667" s="151"/>
      <c r="AG2667" s="141" t="s">
        <v>17</v>
      </c>
      <c r="AH2667" s="229">
        <v>1.18180958E-4</v>
      </c>
      <c r="AI2667" s="229">
        <v>3.5048651903799531E-4</v>
      </c>
      <c r="AJ2667" s="229">
        <v>1.2503014899999999E-4</v>
      </c>
    </row>
    <row r="2668" spans="1:36" ht="13.5" thickBot="1">
      <c r="A2668" s="153">
        <v>8700</v>
      </c>
      <c r="B2668" s="153">
        <v>12956</v>
      </c>
      <c r="C2668" s="141" t="s">
        <v>3242</v>
      </c>
      <c r="D2668" s="141">
        <v>520031931</v>
      </c>
      <c r="E2668" s="141" t="s">
        <v>429</v>
      </c>
      <c r="F2668" s="141" t="s">
        <v>1754</v>
      </c>
      <c r="G2668" s="141" t="s">
        <v>3584</v>
      </c>
      <c r="H2668" s="141" t="s">
        <v>76</v>
      </c>
      <c r="I2668" s="141" t="s">
        <v>228</v>
      </c>
      <c r="J2668" s="141" t="s">
        <v>53</v>
      </c>
      <c r="K2668" s="141" t="s">
        <v>53</v>
      </c>
      <c r="L2668" s="141" t="s">
        <v>821</v>
      </c>
      <c r="M2668" s="141" t="s">
        <v>311</v>
      </c>
      <c r="N2668" s="141" t="s">
        <v>260</v>
      </c>
      <c r="O2668" s="141" t="s">
        <v>62</v>
      </c>
      <c r="P2668" s="141" t="s">
        <v>1310</v>
      </c>
      <c r="Q2668" s="141" t="s">
        <v>65</v>
      </c>
      <c r="R2668" s="141" t="s">
        <v>57</v>
      </c>
      <c r="S2668" s="141" t="s">
        <v>1206</v>
      </c>
      <c r="T2668" s="227">
        <v>7.8520000000000003</v>
      </c>
      <c r="U2668" s="146">
        <v>49645</v>
      </c>
      <c r="V2668" s="208">
        <v>2.7900000000000001E-2</v>
      </c>
      <c r="W2668" s="209">
        <v>5.7099999999999998E-2</v>
      </c>
      <c r="X2668" s="141" t="s">
        <v>636</v>
      </c>
      <c r="Y2668" s="141"/>
      <c r="Z2668" s="148">
        <v>1137000</v>
      </c>
      <c r="AA2668" s="148">
        <v>1</v>
      </c>
      <c r="AB2668" s="148">
        <v>80.900000000000006</v>
      </c>
      <c r="AC2668" s="148">
        <v>0</v>
      </c>
      <c r="AD2668" s="148">
        <v>919.83299999999997</v>
      </c>
      <c r="AE2668" s="151"/>
      <c r="AF2668" s="151"/>
      <c r="AG2668" s="141" t="s">
        <v>17</v>
      </c>
      <c r="AH2668" s="229">
        <v>1.3187761470000001E-3</v>
      </c>
      <c r="AI2668" s="229">
        <v>1.9425708982060517E-3</v>
      </c>
      <c r="AJ2668" s="229">
        <v>6.9297937500000005E-4</v>
      </c>
    </row>
    <row r="2669" spans="1:36" ht="13.5" thickBot="1">
      <c r="A2669" s="153">
        <v>8700</v>
      </c>
      <c r="B2669" s="153">
        <v>12956</v>
      </c>
      <c r="C2669" s="141" t="s">
        <v>3242</v>
      </c>
      <c r="D2669" s="141">
        <v>520031931</v>
      </c>
      <c r="E2669" s="141" t="s">
        <v>429</v>
      </c>
      <c r="F2669" s="141" t="s">
        <v>1755</v>
      </c>
      <c r="G2669" s="141" t="s">
        <v>3585</v>
      </c>
      <c r="H2669" s="141" t="s">
        <v>76</v>
      </c>
      <c r="I2669" s="141" t="s">
        <v>229</v>
      </c>
      <c r="J2669" s="141" t="s">
        <v>53</v>
      </c>
      <c r="K2669" s="141" t="s">
        <v>53</v>
      </c>
      <c r="L2669" s="141" t="s">
        <v>821</v>
      </c>
      <c r="M2669" s="141" t="s">
        <v>311</v>
      </c>
      <c r="N2669" s="141" t="s">
        <v>260</v>
      </c>
      <c r="O2669" s="141" t="s">
        <v>62</v>
      </c>
      <c r="P2669" s="141" t="s">
        <v>1310</v>
      </c>
      <c r="Q2669" s="141" t="s">
        <v>65</v>
      </c>
      <c r="R2669" s="141" t="s">
        <v>57</v>
      </c>
      <c r="S2669" s="141" t="s">
        <v>1206</v>
      </c>
      <c r="T2669" s="227">
        <v>8.3659999999999997</v>
      </c>
      <c r="U2669" s="146">
        <v>49461</v>
      </c>
      <c r="V2669" s="208">
        <v>5.7999999999999996E-3</v>
      </c>
      <c r="W2669" s="209">
        <v>3.1600000000000003E-2</v>
      </c>
      <c r="X2669" s="141" t="s">
        <v>636</v>
      </c>
      <c r="Y2669" s="141"/>
      <c r="Z2669" s="148">
        <v>864000</v>
      </c>
      <c r="AA2669" s="148">
        <v>1</v>
      </c>
      <c r="AB2669" s="148">
        <v>91.2</v>
      </c>
      <c r="AC2669" s="148">
        <v>0</v>
      </c>
      <c r="AD2669" s="148">
        <v>787.96799999999996</v>
      </c>
      <c r="AE2669" s="151"/>
      <c r="AF2669" s="151"/>
      <c r="AG2669" s="141" t="s">
        <v>17</v>
      </c>
      <c r="AH2669" s="229">
        <v>1.8061597569999999E-3</v>
      </c>
      <c r="AI2669" s="229">
        <v>1.6640887047079482E-3</v>
      </c>
      <c r="AJ2669" s="229">
        <v>5.9363555299999998E-4</v>
      </c>
    </row>
    <row r="2670" spans="1:36" ht="13.5" thickBot="1">
      <c r="A2670" s="153">
        <v>8700</v>
      </c>
      <c r="B2670" s="153">
        <v>12956</v>
      </c>
      <c r="C2670" s="141" t="s">
        <v>1321</v>
      </c>
      <c r="D2670" s="141">
        <v>520032046</v>
      </c>
      <c r="E2670" s="141" t="s">
        <v>429</v>
      </c>
      <c r="F2670" s="141" t="s">
        <v>1322</v>
      </c>
      <c r="G2670" s="141" t="s">
        <v>3264</v>
      </c>
      <c r="H2670" s="141" t="s">
        <v>76</v>
      </c>
      <c r="I2670" s="141" t="s">
        <v>228</v>
      </c>
      <c r="J2670" s="141" t="s">
        <v>53</v>
      </c>
      <c r="K2670" s="141" t="s">
        <v>53</v>
      </c>
      <c r="L2670" s="141" t="s">
        <v>821</v>
      </c>
      <c r="M2670" s="141" t="s">
        <v>311</v>
      </c>
      <c r="N2670" s="141" t="s">
        <v>256</v>
      </c>
      <c r="O2670" s="141" t="s">
        <v>62</v>
      </c>
      <c r="P2670" s="141" t="s">
        <v>1205</v>
      </c>
      <c r="Q2670" s="141" t="s">
        <v>65</v>
      </c>
      <c r="R2670" s="141" t="s">
        <v>57</v>
      </c>
      <c r="S2670" s="141" t="s">
        <v>1206</v>
      </c>
      <c r="T2670" s="227">
        <v>0.68500000000000005</v>
      </c>
      <c r="U2670" s="146">
        <v>45816</v>
      </c>
      <c r="V2670" s="208">
        <v>2.98E-2</v>
      </c>
      <c r="W2670" s="209">
        <v>4.4600000000000001E-2</v>
      </c>
      <c r="X2670" s="141" t="s">
        <v>636</v>
      </c>
      <c r="Y2670" s="141"/>
      <c r="Z2670" s="148">
        <v>622458</v>
      </c>
      <c r="AA2670" s="148">
        <v>1</v>
      </c>
      <c r="AB2670" s="148">
        <v>99.95</v>
      </c>
      <c r="AC2670" s="148">
        <v>0</v>
      </c>
      <c r="AD2670" s="148">
        <v>622.14676999999995</v>
      </c>
      <c r="AE2670" s="151"/>
      <c r="AF2670" s="151"/>
      <c r="AG2670" s="141" t="s">
        <v>17</v>
      </c>
      <c r="AH2670" s="229">
        <v>2.4485870199999999E-4</v>
      </c>
      <c r="AI2670" s="229">
        <v>1.3138952503496764E-3</v>
      </c>
      <c r="AJ2670" s="229">
        <v>4.6870994999999999E-4</v>
      </c>
    </row>
    <row r="2671" spans="1:36" ht="13.5" thickBot="1">
      <c r="A2671" s="153">
        <v>8700</v>
      </c>
      <c r="B2671" s="153">
        <v>12956</v>
      </c>
      <c r="C2671" s="141" t="s">
        <v>1321</v>
      </c>
      <c r="D2671" s="141">
        <v>520032046</v>
      </c>
      <c r="E2671" s="141" t="s">
        <v>429</v>
      </c>
      <c r="F2671" s="141" t="s">
        <v>1756</v>
      </c>
      <c r="G2671" s="141" t="s">
        <v>3586</v>
      </c>
      <c r="H2671" s="141" t="s">
        <v>76</v>
      </c>
      <c r="I2671" s="141" t="s">
        <v>229</v>
      </c>
      <c r="J2671" s="141" t="s">
        <v>53</v>
      </c>
      <c r="K2671" s="141" t="s">
        <v>53</v>
      </c>
      <c r="L2671" s="141" t="s">
        <v>821</v>
      </c>
      <c r="M2671" s="141" t="s">
        <v>311</v>
      </c>
      <c r="N2671" s="141" t="s">
        <v>256</v>
      </c>
      <c r="O2671" s="141" t="s">
        <v>62</v>
      </c>
      <c r="P2671" s="141" t="s">
        <v>1205</v>
      </c>
      <c r="Q2671" s="141" t="s">
        <v>65</v>
      </c>
      <c r="R2671" s="141" t="s">
        <v>57</v>
      </c>
      <c r="S2671" s="141" t="s">
        <v>1206</v>
      </c>
      <c r="T2671" s="227">
        <v>2.9550000000000001</v>
      </c>
      <c r="U2671" s="146">
        <v>46658</v>
      </c>
      <c r="V2671" s="208">
        <v>1.2200000000000001E-2</v>
      </c>
      <c r="W2671" s="209">
        <v>2.2599999999999999E-2</v>
      </c>
      <c r="X2671" s="141" t="s">
        <v>636</v>
      </c>
      <c r="Y2671" s="141"/>
      <c r="Z2671" s="148">
        <v>1549860</v>
      </c>
      <c r="AA2671" s="148">
        <v>1</v>
      </c>
      <c r="AB2671" s="148">
        <v>113.04</v>
      </c>
      <c r="AC2671" s="148">
        <v>0</v>
      </c>
      <c r="AD2671" s="148">
        <v>1751.96174</v>
      </c>
      <c r="AE2671" s="151"/>
      <c r="AF2671" s="151"/>
      <c r="AG2671" s="141" t="s">
        <v>17</v>
      </c>
      <c r="AH2671" s="229">
        <v>5.1394542699999995E-4</v>
      </c>
      <c r="AI2671" s="229">
        <v>3.6999214975918858E-3</v>
      </c>
      <c r="AJ2671" s="229">
        <v>1.3198845349999999E-3</v>
      </c>
    </row>
    <row r="2672" spans="1:36" ht="13.5" thickBot="1">
      <c r="A2672" s="153">
        <v>8700</v>
      </c>
      <c r="B2672" s="153">
        <v>12956</v>
      </c>
      <c r="C2672" s="141" t="s">
        <v>1321</v>
      </c>
      <c r="D2672" s="141">
        <v>520032046</v>
      </c>
      <c r="E2672" s="141" t="s">
        <v>429</v>
      </c>
      <c r="F2672" s="141" t="s">
        <v>1757</v>
      </c>
      <c r="G2672" s="141" t="s">
        <v>3587</v>
      </c>
      <c r="H2672" s="141" t="s">
        <v>76</v>
      </c>
      <c r="I2672" s="141" t="s">
        <v>229</v>
      </c>
      <c r="J2672" s="141" t="s">
        <v>53</v>
      </c>
      <c r="K2672" s="141" t="s">
        <v>53</v>
      </c>
      <c r="L2672" s="141" t="s">
        <v>821</v>
      </c>
      <c r="M2672" s="141" t="s">
        <v>311</v>
      </c>
      <c r="N2672" s="141" t="s">
        <v>256</v>
      </c>
      <c r="O2672" s="141" t="s">
        <v>62</v>
      </c>
      <c r="P2672" s="141" t="s">
        <v>1205</v>
      </c>
      <c r="Q2672" s="141" t="s">
        <v>65</v>
      </c>
      <c r="R2672" s="141" t="s">
        <v>57</v>
      </c>
      <c r="S2672" s="141" t="s">
        <v>1206</v>
      </c>
      <c r="T2672" s="227">
        <v>1.722</v>
      </c>
      <c r="U2672" s="146">
        <v>46196</v>
      </c>
      <c r="V2672" s="208">
        <v>3.8E-3</v>
      </c>
      <c r="W2672" s="209">
        <v>2.1399999999999999E-2</v>
      </c>
      <c r="X2672" s="141" t="s">
        <v>636</v>
      </c>
      <c r="Y2672" s="141"/>
      <c r="Z2672" s="148">
        <v>2482580</v>
      </c>
      <c r="AA2672" s="148">
        <v>1</v>
      </c>
      <c r="AB2672" s="148">
        <v>110.39</v>
      </c>
      <c r="AC2672" s="148">
        <v>0</v>
      </c>
      <c r="AD2672" s="148">
        <v>2740.5200599999998</v>
      </c>
      <c r="AE2672" s="151"/>
      <c r="AF2672" s="151"/>
      <c r="AG2672" s="141" t="s">
        <v>17</v>
      </c>
      <c r="AH2672" s="229">
        <v>8.2752666600000003E-4</v>
      </c>
      <c r="AI2672" s="229">
        <v>5.7876315749770908E-3</v>
      </c>
      <c r="AJ2672" s="229">
        <v>2.0646398620000001E-3</v>
      </c>
    </row>
    <row r="2673" spans="1:36" ht="13.5" thickBot="1">
      <c r="A2673" s="153">
        <v>8700</v>
      </c>
      <c r="B2673" s="153">
        <v>12956</v>
      </c>
      <c r="C2673" s="141" t="s">
        <v>1321</v>
      </c>
      <c r="D2673" s="141">
        <v>520032046</v>
      </c>
      <c r="E2673" s="141" t="s">
        <v>429</v>
      </c>
      <c r="F2673" s="141" t="s">
        <v>1758</v>
      </c>
      <c r="G2673" s="141" t="s">
        <v>3588</v>
      </c>
      <c r="H2673" s="141" t="s">
        <v>76</v>
      </c>
      <c r="I2673" s="141" t="s">
        <v>229</v>
      </c>
      <c r="J2673" s="141" t="s">
        <v>53</v>
      </c>
      <c r="K2673" s="141" t="s">
        <v>53</v>
      </c>
      <c r="L2673" s="141" t="s">
        <v>821</v>
      </c>
      <c r="M2673" s="141" t="s">
        <v>311</v>
      </c>
      <c r="N2673" s="141" t="s">
        <v>256</v>
      </c>
      <c r="O2673" s="141" t="s">
        <v>62</v>
      </c>
      <c r="P2673" s="141" t="s">
        <v>1288</v>
      </c>
      <c r="Q2673" s="141" t="s">
        <v>65</v>
      </c>
      <c r="R2673" s="141" t="s">
        <v>57</v>
      </c>
      <c r="S2673" s="141" t="s">
        <v>1206</v>
      </c>
      <c r="T2673" s="227">
        <v>0.22700000000000001</v>
      </c>
      <c r="U2673" s="146">
        <v>47475</v>
      </c>
      <c r="V2673" s="208">
        <v>1.9E-2</v>
      </c>
      <c r="W2673" s="209">
        <v>4.1799999999999997E-2</v>
      </c>
      <c r="X2673" s="141" t="s">
        <v>636</v>
      </c>
      <c r="Y2673" s="141"/>
      <c r="Z2673" s="148">
        <v>1200000</v>
      </c>
      <c r="AA2673" s="148">
        <v>1</v>
      </c>
      <c r="AB2673" s="148">
        <v>114.72</v>
      </c>
      <c r="AC2673" s="148">
        <v>0</v>
      </c>
      <c r="AD2673" s="148">
        <v>1376.64</v>
      </c>
      <c r="AE2673" s="151"/>
      <c r="AF2673" s="151"/>
      <c r="AG2673" s="141" t="s">
        <v>17</v>
      </c>
      <c r="AH2673" s="229">
        <v>1.101018442E-3</v>
      </c>
      <c r="AI2673" s="229">
        <v>2.907289476792395E-3</v>
      </c>
      <c r="AJ2673" s="229">
        <v>1.0371264419999999E-3</v>
      </c>
    </row>
    <row r="2674" spans="1:36" ht="13.5" thickBot="1">
      <c r="A2674" s="153">
        <v>8700</v>
      </c>
      <c r="B2674" s="153">
        <v>12956</v>
      </c>
      <c r="C2674" s="141" t="s">
        <v>1321</v>
      </c>
      <c r="D2674" s="141">
        <v>520032046</v>
      </c>
      <c r="E2674" s="141" t="s">
        <v>429</v>
      </c>
      <c r="F2674" s="141" t="s">
        <v>1759</v>
      </c>
      <c r="G2674" s="141" t="s">
        <v>3589</v>
      </c>
      <c r="H2674" s="141" t="s">
        <v>76</v>
      </c>
      <c r="I2674" s="141" t="s">
        <v>229</v>
      </c>
      <c r="J2674" s="141" t="s">
        <v>53</v>
      </c>
      <c r="K2674" s="141" t="s">
        <v>53</v>
      </c>
      <c r="L2674" s="141" t="s">
        <v>821</v>
      </c>
      <c r="M2674" s="141" t="s">
        <v>311</v>
      </c>
      <c r="N2674" s="141" t="s">
        <v>256</v>
      </c>
      <c r="O2674" s="141" t="s">
        <v>62</v>
      </c>
      <c r="P2674" s="141" t="s">
        <v>1205</v>
      </c>
      <c r="Q2674" s="141" t="s">
        <v>65</v>
      </c>
      <c r="R2674" s="141" t="s">
        <v>57</v>
      </c>
      <c r="S2674" s="141" t="s">
        <v>1206</v>
      </c>
      <c r="T2674" s="227">
        <v>5.718</v>
      </c>
      <c r="U2674" s="146">
        <v>47665</v>
      </c>
      <c r="V2674" s="208">
        <v>2E-3</v>
      </c>
      <c r="W2674" s="209">
        <v>2.6200000000000001E-2</v>
      </c>
      <c r="X2674" s="141" t="s">
        <v>636</v>
      </c>
      <c r="Y2674" s="141"/>
      <c r="Z2674" s="148">
        <v>286000</v>
      </c>
      <c r="AA2674" s="148">
        <v>1</v>
      </c>
      <c r="AB2674" s="148">
        <v>100.79</v>
      </c>
      <c r="AC2674" s="148">
        <v>0</v>
      </c>
      <c r="AD2674" s="148">
        <v>288.25940000000003</v>
      </c>
      <c r="AE2674" s="151"/>
      <c r="AF2674" s="151"/>
      <c r="AG2674" s="141" t="s">
        <v>17</v>
      </c>
      <c r="AH2674" s="229">
        <v>2.9841028699999998E-4</v>
      </c>
      <c r="AI2674" s="229">
        <v>6.0876737578923303E-4</v>
      </c>
      <c r="AJ2674" s="229">
        <v>2.1716748400000001E-4</v>
      </c>
    </row>
    <row r="2675" spans="1:36" ht="13.5" thickBot="1">
      <c r="A2675" s="153">
        <v>8700</v>
      </c>
      <c r="B2675" s="153">
        <v>12956</v>
      </c>
      <c r="C2675" s="141" t="s">
        <v>1321</v>
      </c>
      <c r="D2675" s="141">
        <v>520032046</v>
      </c>
      <c r="E2675" s="141" t="s">
        <v>429</v>
      </c>
      <c r="F2675" s="141" t="s">
        <v>1760</v>
      </c>
      <c r="G2675" s="141" t="s">
        <v>3590</v>
      </c>
      <c r="H2675" s="141" t="s">
        <v>76</v>
      </c>
      <c r="I2675" s="141" t="s">
        <v>229</v>
      </c>
      <c r="J2675" s="141" t="s">
        <v>53</v>
      </c>
      <c r="K2675" s="141" t="s">
        <v>53</v>
      </c>
      <c r="L2675" s="141" t="s">
        <v>821</v>
      </c>
      <c r="M2675" s="141" t="s">
        <v>311</v>
      </c>
      <c r="N2675" s="141" t="s">
        <v>256</v>
      </c>
      <c r="O2675" s="141" t="s">
        <v>62</v>
      </c>
      <c r="P2675" s="141" t="s">
        <v>1323</v>
      </c>
      <c r="Q2675" s="141" t="s">
        <v>1294</v>
      </c>
      <c r="R2675" s="141" t="s">
        <v>57</v>
      </c>
      <c r="S2675" s="141" t="s">
        <v>1206</v>
      </c>
      <c r="T2675" s="227">
        <v>0.41599999999999998</v>
      </c>
      <c r="U2675" s="146">
        <v>45718</v>
      </c>
      <c r="V2675" s="208">
        <v>9.4999999999999998E-3</v>
      </c>
      <c r="W2675" s="209">
        <v>2.6599999999999999E-2</v>
      </c>
      <c r="X2675" s="141" t="s">
        <v>636</v>
      </c>
      <c r="Y2675" s="141"/>
      <c r="Z2675" s="148">
        <v>52500</v>
      </c>
      <c r="AA2675" s="148">
        <v>1</v>
      </c>
      <c r="AB2675" s="148">
        <v>116.08</v>
      </c>
      <c r="AC2675" s="148">
        <v>0</v>
      </c>
      <c r="AD2675" s="148">
        <v>60.942</v>
      </c>
      <c r="AE2675" s="151"/>
      <c r="AF2675" s="151"/>
      <c r="AG2675" s="141" t="s">
        <v>17</v>
      </c>
      <c r="AH2675" s="229">
        <v>3.2665835500000001E-4</v>
      </c>
      <c r="AI2675" s="229">
        <v>1.2870179225845692E-4</v>
      </c>
      <c r="AJ2675" s="229">
        <v>4.59121917493803E-5</v>
      </c>
    </row>
    <row r="2676" spans="1:36" ht="13.5" thickBot="1">
      <c r="A2676" s="153">
        <v>8700</v>
      </c>
      <c r="B2676" s="153">
        <v>12956</v>
      </c>
      <c r="C2676" s="141" t="s">
        <v>1321</v>
      </c>
      <c r="D2676" s="141">
        <v>520032046</v>
      </c>
      <c r="E2676" s="141" t="s">
        <v>429</v>
      </c>
      <c r="F2676" s="141" t="s">
        <v>1761</v>
      </c>
      <c r="G2676" s="141" t="s">
        <v>3591</v>
      </c>
      <c r="H2676" s="141" t="s">
        <v>76</v>
      </c>
      <c r="I2676" s="141" t="s">
        <v>229</v>
      </c>
      <c r="J2676" s="141" t="s">
        <v>53</v>
      </c>
      <c r="K2676" s="141" t="s">
        <v>53</v>
      </c>
      <c r="L2676" s="141" t="s">
        <v>821</v>
      </c>
      <c r="M2676" s="141" t="s">
        <v>311</v>
      </c>
      <c r="N2676" s="141" t="s">
        <v>256</v>
      </c>
      <c r="O2676" s="141" t="s">
        <v>62</v>
      </c>
      <c r="P2676" s="141" t="s">
        <v>1205</v>
      </c>
      <c r="Q2676" s="141" t="s">
        <v>65</v>
      </c>
      <c r="R2676" s="141" t="s">
        <v>57</v>
      </c>
      <c r="S2676" s="141" t="s">
        <v>1206</v>
      </c>
      <c r="T2676" s="227">
        <v>4.0469999999999997</v>
      </c>
      <c r="U2676" s="146">
        <v>47048</v>
      </c>
      <c r="V2676" s="208">
        <v>1E-3</v>
      </c>
      <c r="W2676" s="209">
        <v>2.5000000000000001E-2</v>
      </c>
      <c r="X2676" s="141" t="s">
        <v>636</v>
      </c>
      <c r="Y2676" s="141"/>
      <c r="Z2676" s="148">
        <v>3023664</v>
      </c>
      <c r="AA2676" s="148">
        <v>1</v>
      </c>
      <c r="AB2676" s="148">
        <v>102.41</v>
      </c>
      <c r="AC2676" s="148">
        <v>0</v>
      </c>
      <c r="AD2676" s="148">
        <v>3096.5342999999998</v>
      </c>
      <c r="AE2676" s="151"/>
      <c r="AF2676" s="151"/>
      <c r="AG2676" s="141" t="s">
        <v>17</v>
      </c>
      <c r="AH2676" s="229">
        <v>8.9534068999999996E-4</v>
      </c>
      <c r="AI2676" s="229">
        <v>6.5394885989922599E-3</v>
      </c>
      <c r="AJ2676" s="229">
        <v>2.3328521630000001E-3</v>
      </c>
    </row>
    <row r="2677" spans="1:36" ht="13.5" thickBot="1">
      <c r="A2677" s="153">
        <v>8700</v>
      </c>
      <c r="B2677" s="153">
        <v>12956</v>
      </c>
      <c r="C2677" s="141" t="s">
        <v>1321</v>
      </c>
      <c r="D2677" s="141">
        <v>520032046</v>
      </c>
      <c r="E2677" s="141" t="s">
        <v>429</v>
      </c>
      <c r="F2677" s="141" t="s">
        <v>1762</v>
      </c>
      <c r="G2677" s="141" t="s">
        <v>3592</v>
      </c>
      <c r="H2677" s="141" t="s">
        <v>76</v>
      </c>
      <c r="I2677" s="141" t="s">
        <v>228</v>
      </c>
      <c r="J2677" s="141" t="s">
        <v>53</v>
      </c>
      <c r="K2677" s="141" t="s">
        <v>53</v>
      </c>
      <c r="L2677" s="141" t="s">
        <v>821</v>
      </c>
      <c r="M2677" s="141" t="s">
        <v>311</v>
      </c>
      <c r="N2677" s="141" t="s">
        <v>256</v>
      </c>
      <c r="O2677" s="141" t="s">
        <v>62</v>
      </c>
      <c r="P2677" s="141" t="s">
        <v>1205</v>
      </c>
      <c r="Q2677" s="141" t="s">
        <v>65</v>
      </c>
      <c r="R2677" s="141" t="s">
        <v>57</v>
      </c>
      <c r="S2677" s="141" t="s">
        <v>1206</v>
      </c>
      <c r="T2677" s="227">
        <v>3.234</v>
      </c>
      <c r="U2677" s="146">
        <v>47951</v>
      </c>
      <c r="V2677" s="208">
        <v>2.7400000000000001E-2</v>
      </c>
      <c r="W2677" s="209">
        <v>5.1400000000000001E-2</v>
      </c>
      <c r="X2677" s="141" t="s">
        <v>636</v>
      </c>
      <c r="Y2677" s="141"/>
      <c r="Z2677" s="148">
        <v>4970257.82</v>
      </c>
      <c r="AA2677" s="148">
        <v>1</v>
      </c>
      <c r="AB2677" s="148">
        <v>93.89</v>
      </c>
      <c r="AC2677" s="148">
        <v>0</v>
      </c>
      <c r="AD2677" s="148">
        <v>4666.5750699999999</v>
      </c>
      <c r="AE2677" s="151"/>
      <c r="AF2677" s="151"/>
      <c r="AG2677" s="141" t="s">
        <v>17</v>
      </c>
      <c r="AH2677" s="229">
        <v>3.317808483E-3</v>
      </c>
      <c r="AI2677" s="229">
        <v>9.8552160286441877E-3</v>
      </c>
      <c r="AJ2677" s="229">
        <v>3.5156819500000002E-3</v>
      </c>
    </row>
    <row r="2678" spans="1:36" ht="13.5" thickBot="1">
      <c r="A2678" s="153">
        <v>8700</v>
      </c>
      <c r="B2678" s="153">
        <v>12956</v>
      </c>
      <c r="C2678" s="141" t="s">
        <v>1321</v>
      </c>
      <c r="D2678" s="141">
        <v>520032046</v>
      </c>
      <c r="E2678" s="141" t="s">
        <v>429</v>
      </c>
      <c r="F2678" s="141" t="s">
        <v>1763</v>
      </c>
      <c r="G2678" s="141" t="s">
        <v>3593</v>
      </c>
      <c r="H2678" s="141" t="s">
        <v>76</v>
      </c>
      <c r="I2678" s="141" t="s">
        <v>229</v>
      </c>
      <c r="J2678" s="141" t="s">
        <v>53</v>
      </c>
      <c r="K2678" s="141" t="s">
        <v>53</v>
      </c>
      <c r="L2678" s="141" t="s">
        <v>821</v>
      </c>
      <c r="M2678" s="141" t="s">
        <v>311</v>
      </c>
      <c r="N2678" s="141" t="s">
        <v>256</v>
      </c>
      <c r="O2678" s="141" t="s">
        <v>62</v>
      </c>
      <c r="P2678" s="141" t="s">
        <v>1205</v>
      </c>
      <c r="Q2678" s="141" t="s">
        <v>65</v>
      </c>
      <c r="R2678" s="141" t="s">
        <v>57</v>
      </c>
      <c r="S2678" s="141" t="s">
        <v>1206</v>
      </c>
      <c r="T2678" s="227">
        <v>3.4289999999999998</v>
      </c>
      <c r="U2678" s="146">
        <v>47951</v>
      </c>
      <c r="V2678" s="208">
        <v>1E-3</v>
      </c>
      <c r="W2678" s="209">
        <v>2.4799999999999999E-2</v>
      </c>
      <c r="X2678" s="141" t="s">
        <v>636</v>
      </c>
      <c r="Y2678" s="141"/>
      <c r="Z2678" s="148">
        <v>5187492.9400000004</v>
      </c>
      <c r="AA2678" s="148">
        <v>1</v>
      </c>
      <c r="AB2678" s="148">
        <v>102.63</v>
      </c>
      <c r="AC2678" s="148">
        <v>0</v>
      </c>
      <c r="AD2678" s="148">
        <v>5323.924</v>
      </c>
      <c r="AE2678" s="151"/>
      <c r="AF2678" s="151"/>
      <c r="AG2678" s="141" t="s">
        <v>17</v>
      </c>
      <c r="AH2678" s="229">
        <v>1.9929391960000001E-3</v>
      </c>
      <c r="AI2678" s="229">
        <v>1.124345378635117E-2</v>
      </c>
      <c r="AJ2678" s="229">
        <v>4.0109123350000001E-3</v>
      </c>
    </row>
    <row r="2679" spans="1:36" ht="13.5" thickBot="1">
      <c r="A2679" s="153">
        <v>8700</v>
      </c>
      <c r="B2679" s="153">
        <v>12956</v>
      </c>
      <c r="C2679" s="141" t="s">
        <v>1764</v>
      </c>
      <c r="D2679" s="141">
        <v>550010003</v>
      </c>
      <c r="E2679" s="141" t="s">
        <v>429</v>
      </c>
      <c r="F2679" s="141" t="s">
        <v>1765</v>
      </c>
      <c r="G2679" s="141" t="s">
        <v>3594</v>
      </c>
      <c r="H2679" s="141" t="s">
        <v>76</v>
      </c>
      <c r="I2679" s="141" t="s">
        <v>230</v>
      </c>
      <c r="J2679" s="141" t="s">
        <v>53</v>
      </c>
      <c r="K2679" s="141" t="s">
        <v>53</v>
      </c>
      <c r="L2679" s="141" t="s">
        <v>821</v>
      </c>
      <c r="M2679" s="141" t="s">
        <v>311</v>
      </c>
      <c r="N2679" s="141" t="s">
        <v>267</v>
      </c>
      <c r="O2679" s="141" t="s">
        <v>62</v>
      </c>
      <c r="P2679" s="141" t="s">
        <v>1310</v>
      </c>
      <c r="Q2679" s="141" t="s">
        <v>65</v>
      </c>
      <c r="R2679" s="141" t="s">
        <v>57</v>
      </c>
      <c r="S2679" s="141" t="s">
        <v>1206</v>
      </c>
      <c r="T2679" s="227">
        <v>0.50600000000000001</v>
      </c>
      <c r="U2679" s="146">
        <v>45940</v>
      </c>
      <c r="V2679" s="208">
        <v>3.49E-2</v>
      </c>
      <c r="W2679" s="209">
        <v>7.8899999999999998E-2</v>
      </c>
      <c r="X2679" s="141" t="s">
        <v>636</v>
      </c>
      <c r="Y2679" s="141"/>
      <c r="Z2679" s="148">
        <v>48920.44</v>
      </c>
      <c r="AA2679" s="148">
        <v>1</v>
      </c>
      <c r="AB2679" s="148">
        <v>102.3</v>
      </c>
      <c r="AC2679" s="148">
        <v>0</v>
      </c>
      <c r="AD2679" s="148">
        <v>50.045610000000003</v>
      </c>
      <c r="AE2679" s="151"/>
      <c r="AF2679" s="151"/>
      <c r="AG2679" s="141" t="s">
        <v>17</v>
      </c>
      <c r="AH2679" s="229">
        <v>9.7113663173376799E-5</v>
      </c>
      <c r="AI2679" s="229">
        <v>1.0568999543283376E-4</v>
      </c>
      <c r="AJ2679" s="229">
        <v>3.7703121698249197E-5</v>
      </c>
    </row>
    <row r="2680" spans="1:36" ht="13.5" thickBot="1">
      <c r="A2680" s="153">
        <v>8700</v>
      </c>
      <c r="B2680" s="153">
        <v>12956</v>
      </c>
      <c r="C2680" s="141" t="s">
        <v>1764</v>
      </c>
      <c r="D2680" s="141">
        <v>550010003</v>
      </c>
      <c r="E2680" s="141" t="s">
        <v>429</v>
      </c>
      <c r="F2680" s="141" t="s">
        <v>1766</v>
      </c>
      <c r="G2680" s="141" t="s">
        <v>3595</v>
      </c>
      <c r="H2680" s="141" t="s">
        <v>76</v>
      </c>
      <c r="I2680" s="141" t="s">
        <v>228</v>
      </c>
      <c r="J2680" s="141" t="s">
        <v>53</v>
      </c>
      <c r="K2680" s="141" t="s">
        <v>53</v>
      </c>
      <c r="L2680" s="141" t="s">
        <v>821</v>
      </c>
      <c r="M2680" s="141" t="s">
        <v>311</v>
      </c>
      <c r="N2680" s="141" t="s">
        <v>267</v>
      </c>
      <c r="O2680" s="141" t="s">
        <v>62</v>
      </c>
      <c r="P2680" s="141" t="s">
        <v>1310</v>
      </c>
      <c r="Q2680" s="141" t="s">
        <v>65</v>
      </c>
      <c r="R2680" s="141" t="s">
        <v>57</v>
      </c>
      <c r="S2680" s="141" t="s">
        <v>1206</v>
      </c>
      <c r="T2680" s="227">
        <v>3.2370000000000001</v>
      </c>
      <c r="U2680" s="146">
        <v>47766</v>
      </c>
      <c r="V2680" s="208">
        <v>2.24E-2</v>
      </c>
      <c r="W2680" s="209">
        <v>5.6399999999999999E-2</v>
      </c>
      <c r="X2680" s="141" t="s">
        <v>636</v>
      </c>
      <c r="Y2680" s="141"/>
      <c r="Z2680" s="148">
        <v>244185.3</v>
      </c>
      <c r="AA2680" s="148">
        <v>1</v>
      </c>
      <c r="AB2680" s="148">
        <v>90.78</v>
      </c>
      <c r="AC2680" s="148">
        <v>0</v>
      </c>
      <c r="AD2680" s="148">
        <v>221.67142000000001</v>
      </c>
      <c r="AE2680" s="151"/>
      <c r="AF2680" s="151"/>
      <c r="AG2680" s="141" t="s">
        <v>17</v>
      </c>
      <c r="AH2680" s="229">
        <v>4.1559460899999998E-4</v>
      </c>
      <c r="AI2680" s="229">
        <v>4.6814198822613557E-4</v>
      </c>
      <c r="AJ2680" s="229">
        <v>1.6700175099999999E-4</v>
      </c>
    </row>
    <row r="2681" spans="1:36" ht="13.5" thickBot="1">
      <c r="A2681" s="153">
        <v>8700</v>
      </c>
      <c r="B2681" s="153">
        <v>12956</v>
      </c>
      <c r="C2681" s="141" t="s">
        <v>1767</v>
      </c>
      <c r="D2681" s="141">
        <v>520036435</v>
      </c>
      <c r="E2681" s="141" t="s">
        <v>429</v>
      </c>
      <c r="F2681" s="141" t="s">
        <v>1768</v>
      </c>
      <c r="G2681" s="141" t="s">
        <v>3596</v>
      </c>
      <c r="H2681" s="141" t="s">
        <v>76</v>
      </c>
      <c r="I2681" s="141" t="s">
        <v>228</v>
      </c>
      <c r="J2681" s="141" t="s">
        <v>53</v>
      </c>
      <c r="K2681" s="141" t="s">
        <v>53</v>
      </c>
      <c r="L2681" s="141" t="s">
        <v>821</v>
      </c>
      <c r="M2681" s="141" t="s">
        <v>311</v>
      </c>
      <c r="N2681" s="141" t="s">
        <v>258</v>
      </c>
      <c r="O2681" s="141" t="s">
        <v>62</v>
      </c>
      <c r="P2681" s="141" t="s">
        <v>1333</v>
      </c>
      <c r="Q2681" s="141" t="s">
        <v>65</v>
      </c>
      <c r="R2681" s="141" t="s">
        <v>57</v>
      </c>
      <c r="S2681" s="141" t="s">
        <v>1206</v>
      </c>
      <c r="T2681" s="227">
        <v>2.12</v>
      </c>
      <c r="U2681" s="146">
        <v>47118</v>
      </c>
      <c r="V2681" s="208">
        <v>2.3900000000000001E-2</v>
      </c>
      <c r="W2681" s="209">
        <v>5.6000000000000001E-2</v>
      </c>
      <c r="X2681" s="141" t="s">
        <v>636</v>
      </c>
      <c r="Y2681" s="141"/>
      <c r="Z2681" s="148">
        <v>75000.070000000007</v>
      </c>
      <c r="AA2681" s="148">
        <v>1</v>
      </c>
      <c r="AB2681" s="148">
        <v>94.18</v>
      </c>
      <c r="AC2681" s="148">
        <v>0</v>
      </c>
      <c r="AD2681" s="148">
        <v>70.635069999999999</v>
      </c>
      <c r="AE2681" s="151"/>
      <c r="AF2681" s="151"/>
      <c r="AG2681" s="141" t="s">
        <v>17</v>
      </c>
      <c r="AH2681" s="229">
        <v>4.4820189600000001E-4</v>
      </c>
      <c r="AI2681" s="229">
        <v>1.4917232951497427E-4</v>
      </c>
      <c r="AJ2681" s="229">
        <v>5.3214710348707003E-5</v>
      </c>
    </row>
    <row r="2682" spans="1:36" ht="13.5" thickBot="1">
      <c r="A2682" s="153">
        <v>8700</v>
      </c>
      <c r="B2682" s="153">
        <v>12956</v>
      </c>
      <c r="C2682" s="141" t="s">
        <v>1769</v>
      </c>
      <c r="D2682" s="141">
        <v>520036617</v>
      </c>
      <c r="E2682" s="141" t="s">
        <v>429</v>
      </c>
      <c r="F2682" s="141" t="s">
        <v>1770</v>
      </c>
      <c r="G2682" s="141" t="s">
        <v>3597</v>
      </c>
      <c r="H2682" s="141" t="s">
        <v>76</v>
      </c>
      <c r="I2682" s="141" t="s">
        <v>229</v>
      </c>
      <c r="J2682" s="141" t="s">
        <v>53</v>
      </c>
      <c r="K2682" s="141" t="s">
        <v>53</v>
      </c>
      <c r="L2682" s="141" t="s">
        <v>821</v>
      </c>
      <c r="M2682" s="141" t="s">
        <v>311</v>
      </c>
      <c r="N2682" s="141" t="s">
        <v>651</v>
      </c>
      <c r="O2682" s="141" t="s">
        <v>62</v>
      </c>
      <c r="P2682" s="141" t="s">
        <v>1333</v>
      </c>
      <c r="Q2682" s="141" t="s">
        <v>65</v>
      </c>
      <c r="R2682" s="141" t="s">
        <v>57</v>
      </c>
      <c r="S2682" s="141" t="s">
        <v>1206</v>
      </c>
      <c r="T2682" s="227">
        <v>3.899</v>
      </c>
      <c r="U2682" s="146">
        <v>47300</v>
      </c>
      <c r="V2682" s="208">
        <v>1.5299999999999999E-2</v>
      </c>
      <c r="W2682" s="209">
        <v>2.8500000000000001E-2</v>
      </c>
      <c r="X2682" s="141" t="s">
        <v>636</v>
      </c>
      <c r="Y2682" s="141"/>
      <c r="Z2682" s="148">
        <v>556030.78</v>
      </c>
      <c r="AA2682" s="148">
        <v>1</v>
      </c>
      <c r="AB2682" s="148">
        <v>110.2</v>
      </c>
      <c r="AC2682" s="148">
        <v>0</v>
      </c>
      <c r="AD2682" s="148">
        <v>612.74591999999996</v>
      </c>
      <c r="AE2682" s="151"/>
      <c r="AF2682" s="151"/>
      <c r="AG2682" s="141" t="s">
        <v>17</v>
      </c>
      <c r="AH2682" s="229">
        <v>1.4882414369999999E-3</v>
      </c>
      <c r="AI2682" s="229">
        <v>1.2940418447549647E-3</v>
      </c>
      <c r="AJ2682" s="229">
        <v>4.6162758299999999E-4</v>
      </c>
    </row>
    <row r="2683" spans="1:36" ht="13.5" thickBot="1">
      <c r="A2683" s="153">
        <v>8700</v>
      </c>
      <c r="B2683" s="153">
        <v>12956</v>
      </c>
      <c r="C2683" s="141" t="s">
        <v>1769</v>
      </c>
      <c r="D2683" s="141">
        <v>520036617</v>
      </c>
      <c r="E2683" s="141" t="s">
        <v>429</v>
      </c>
      <c r="F2683" s="141" t="s">
        <v>1771</v>
      </c>
      <c r="G2683" s="141" t="s">
        <v>3598</v>
      </c>
      <c r="H2683" s="141" t="s">
        <v>76</v>
      </c>
      <c r="I2683" s="141" t="s">
        <v>229</v>
      </c>
      <c r="J2683" s="141" t="s">
        <v>53</v>
      </c>
      <c r="K2683" s="141" t="s">
        <v>53</v>
      </c>
      <c r="L2683" s="141" t="s">
        <v>821</v>
      </c>
      <c r="M2683" s="141" t="s">
        <v>311</v>
      </c>
      <c r="N2683" s="141" t="s">
        <v>651</v>
      </c>
      <c r="O2683" s="141" t="s">
        <v>62</v>
      </c>
      <c r="P2683" s="141" t="s">
        <v>1280</v>
      </c>
      <c r="Q2683" s="141" t="s">
        <v>65</v>
      </c>
      <c r="R2683" s="141" t="s">
        <v>57</v>
      </c>
      <c r="S2683" s="141" t="s">
        <v>1206</v>
      </c>
      <c r="T2683" s="227">
        <v>4.548</v>
      </c>
      <c r="U2683" s="146">
        <v>47848</v>
      </c>
      <c r="V2683" s="208">
        <v>8.9999999999999993E-3</v>
      </c>
      <c r="W2683" s="209">
        <v>3.5000000000000003E-2</v>
      </c>
      <c r="X2683" s="141" t="s">
        <v>636</v>
      </c>
      <c r="Y2683" s="141"/>
      <c r="Z2683" s="148">
        <v>700000</v>
      </c>
      <c r="AA2683" s="148">
        <v>1</v>
      </c>
      <c r="AB2683" s="148">
        <v>100.35</v>
      </c>
      <c r="AC2683" s="148">
        <v>0</v>
      </c>
      <c r="AD2683" s="148">
        <v>702.45</v>
      </c>
      <c r="AE2683" s="151"/>
      <c r="AF2683" s="151"/>
      <c r="AG2683" s="141" t="s">
        <v>17</v>
      </c>
      <c r="AH2683" s="229">
        <v>1.686746987E-3</v>
      </c>
      <c r="AI2683" s="229">
        <v>1.4834855103533372E-3</v>
      </c>
      <c r="AJ2683" s="229">
        <v>5.2920841199999996E-4</v>
      </c>
    </row>
    <row r="2684" spans="1:36" ht="13.5" thickBot="1">
      <c r="A2684" s="153">
        <v>8700</v>
      </c>
      <c r="B2684" s="153">
        <v>12956</v>
      </c>
      <c r="C2684" s="141" t="s">
        <v>1324</v>
      </c>
      <c r="D2684" s="141">
        <v>520036690</v>
      </c>
      <c r="E2684" s="141" t="s">
        <v>429</v>
      </c>
      <c r="F2684" s="141" t="s">
        <v>1325</v>
      </c>
      <c r="G2684" s="141" t="s">
        <v>3265</v>
      </c>
      <c r="H2684" s="141" t="s">
        <v>76</v>
      </c>
      <c r="I2684" s="141" t="s">
        <v>228</v>
      </c>
      <c r="J2684" s="141" t="s">
        <v>53</v>
      </c>
      <c r="K2684" s="141" t="s">
        <v>53</v>
      </c>
      <c r="L2684" s="141" t="s">
        <v>821</v>
      </c>
      <c r="M2684" s="141" t="s">
        <v>311</v>
      </c>
      <c r="N2684" s="141" t="s">
        <v>252</v>
      </c>
      <c r="O2684" s="141" t="s">
        <v>62</v>
      </c>
      <c r="P2684" s="141" t="s">
        <v>1288</v>
      </c>
      <c r="Q2684" s="141" t="s">
        <v>65</v>
      </c>
      <c r="R2684" s="141" t="s">
        <v>57</v>
      </c>
      <c r="S2684" s="141" t="s">
        <v>1206</v>
      </c>
      <c r="T2684" s="227">
        <v>1.327</v>
      </c>
      <c r="U2684" s="146">
        <v>46357</v>
      </c>
      <c r="V2684" s="208">
        <v>2.29E-2</v>
      </c>
      <c r="W2684" s="209">
        <v>5.2200000000000003E-2</v>
      </c>
      <c r="X2684" s="141" t="s">
        <v>636</v>
      </c>
      <c r="Y2684" s="141"/>
      <c r="Z2684" s="148">
        <v>154076.64000000001</v>
      </c>
      <c r="AA2684" s="148">
        <v>1</v>
      </c>
      <c r="AB2684" s="148">
        <v>97.05</v>
      </c>
      <c r="AC2684" s="148">
        <v>0</v>
      </c>
      <c r="AD2684" s="148">
        <v>149.53138000000001</v>
      </c>
      <c r="AE2684" s="151"/>
      <c r="AF2684" s="151"/>
      <c r="AG2684" s="141" t="s">
        <v>17</v>
      </c>
      <c r="AH2684" s="229">
        <v>3.7373303800000002E-4</v>
      </c>
      <c r="AI2684" s="229">
        <v>3.1579135251354375E-4</v>
      </c>
      <c r="AJ2684" s="229">
        <v>1.1265323399999999E-4</v>
      </c>
    </row>
    <row r="2685" spans="1:36" ht="13.5" thickBot="1">
      <c r="A2685" s="153">
        <v>8700</v>
      </c>
      <c r="B2685" s="153">
        <v>12956</v>
      </c>
      <c r="C2685" s="141" t="s">
        <v>1775</v>
      </c>
      <c r="D2685" s="141">
        <v>520037540</v>
      </c>
      <c r="E2685" s="141" t="s">
        <v>429</v>
      </c>
      <c r="F2685" s="141" t="s">
        <v>1776</v>
      </c>
      <c r="G2685" s="141" t="s">
        <v>3603</v>
      </c>
      <c r="H2685" s="141" t="s">
        <v>76</v>
      </c>
      <c r="I2685" s="141" t="s">
        <v>229</v>
      </c>
      <c r="J2685" s="141" t="s">
        <v>53</v>
      </c>
      <c r="K2685" s="141" t="s">
        <v>53</v>
      </c>
      <c r="L2685" s="141" t="s">
        <v>821</v>
      </c>
      <c r="M2685" s="141" t="s">
        <v>311</v>
      </c>
      <c r="N2685" s="141" t="s">
        <v>652</v>
      </c>
      <c r="O2685" s="141" t="s">
        <v>62</v>
      </c>
      <c r="P2685" s="141" t="s">
        <v>1483</v>
      </c>
      <c r="Q2685" s="141" t="s">
        <v>65</v>
      </c>
      <c r="R2685" s="141" t="s">
        <v>57</v>
      </c>
      <c r="S2685" s="141" t="s">
        <v>1206</v>
      </c>
      <c r="T2685" s="227">
        <v>2.617</v>
      </c>
      <c r="U2685" s="146">
        <v>47483</v>
      </c>
      <c r="V2685" s="208">
        <v>2.2499999999999999E-2</v>
      </c>
      <c r="W2685" s="209">
        <v>4.7800000000000002E-2</v>
      </c>
      <c r="X2685" s="141" t="s">
        <v>636</v>
      </c>
      <c r="Y2685" s="141"/>
      <c r="Z2685" s="148">
        <v>594750</v>
      </c>
      <c r="AA2685" s="148">
        <v>1</v>
      </c>
      <c r="AB2685" s="148">
        <v>108.85</v>
      </c>
      <c r="AC2685" s="148">
        <v>0</v>
      </c>
      <c r="AD2685" s="148">
        <v>647.38536999999997</v>
      </c>
      <c r="AE2685" s="151"/>
      <c r="AF2685" s="151"/>
      <c r="AG2685" s="141" t="s">
        <v>17</v>
      </c>
      <c r="AH2685" s="229">
        <v>1.057771673E-3</v>
      </c>
      <c r="AI2685" s="229">
        <v>1.3671959797988951E-3</v>
      </c>
      <c r="AJ2685" s="229">
        <v>4.8772408500000002E-4</v>
      </c>
    </row>
    <row r="2686" spans="1:36" ht="13.5" thickBot="1">
      <c r="A2686" s="153">
        <v>8700</v>
      </c>
      <c r="B2686" s="153">
        <v>12956</v>
      </c>
      <c r="C2686" s="141" t="s">
        <v>1775</v>
      </c>
      <c r="D2686" s="141">
        <v>520037540</v>
      </c>
      <c r="E2686" s="141" t="s">
        <v>429</v>
      </c>
      <c r="F2686" s="141" t="s">
        <v>1777</v>
      </c>
      <c r="G2686" s="141" t="s">
        <v>3604</v>
      </c>
      <c r="H2686" s="141" t="s">
        <v>76</v>
      </c>
      <c r="I2686" s="141" t="s">
        <v>229</v>
      </c>
      <c r="J2686" s="141" t="s">
        <v>53</v>
      </c>
      <c r="K2686" s="141" t="s">
        <v>53</v>
      </c>
      <c r="L2686" s="141" t="s">
        <v>821</v>
      </c>
      <c r="M2686" s="141" t="s">
        <v>311</v>
      </c>
      <c r="N2686" s="141" t="s">
        <v>652</v>
      </c>
      <c r="O2686" s="141" t="s">
        <v>62</v>
      </c>
      <c r="P2686" s="141" t="s">
        <v>1483</v>
      </c>
      <c r="Q2686" s="141" t="s">
        <v>65</v>
      </c>
      <c r="R2686" s="141" t="s">
        <v>57</v>
      </c>
      <c r="S2686" s="141" t="s">
        <v>1206</v>
      </c>
      <c r="T2686" s="227">
        <v>3.8969999999999998</v>
      </c>
      <c r="U2686" s="146">
        <v>47848</v>
      </c>
      <c r="V2686" s="208">
        <v>1.49E-2</v>
      </c>
      <c r="W2686" s="209">
        <v>4.8800000000000003E-2</v>
      </c>
      <c r="X2686" s="141" t="s">
        <v>636</v>
      </c>
      <c r="Y2686" s="141"/>
      <c r="Z2686" s="148">
        <v>169609.2</v>
      </c>
      <c r="AA2686" s="148">
        <v>1</v>
      </c>
      <c r="AB2686" s="148">
        <v>99.51</v>
      </c>
      <c r="AC2686" s="148">
        <v>0</v>
      </c>
      <c r="AD2686" s="148">
        <v>168.77811</v>
      </c>
      <c r="AE2686" s="151"/>
      <c r="AF2686" s="151"/>
      <c r="AG2686" s="141" t="s">
        <v>17</v>
      </c>
      <c r="AH2686" s="229">
        <v>5.9511999999999998E-4</v>
      </c>
      <c r="AI2686" s="229">
        <v>3.5643801074784206E-4</v>
      </c>
      <c r="AJ2686" s="229">
        <v>1.27153243E-4</v>
      </c>
    </row>
    <row r="2687" spans="1:36" ht="13.5" thickBot="1">
      <c r="A2687" s="153">
        <v>8700</v>
      </c>
      <c r="B2687" s="153">
        <v>12956</v>
      </c>
      <c r="C2687" s="141" t="s">
        <v>1326</v>
      </c>
      <c r="D2687" s="141">
        <v>520037789</v>
      </c>
      <c r="E2687" s="141" t="s">
        <v>429</v>
      </c>
      <c r="F2687" s="141" t="s">
        <v>1778</v>
      </c>
      <c r="G2687" s="141" t="s">
        <v>3605</v>
      </c>
      <c r="H2687" s="141" t="s">
        <v>76</v>
      </c>
      <c r="I2687" s="141" t="s">
        <v>229</v>
      </c>
      <c r="J2687" s="141" t="s">
        <v>53</v>
      </c>
      <c r="K2687" s="141" t="s">
        <v>53</v>
      </c>
      <c r="L2687" s="141" t="s">
        <v>821</v>
      </c>
      <c r="M2687" s="141" t="s">
        <v>311</v>
      </c>
      <c r="N2687" s="141" t="s">
        <v>651</v>
      </c>
      <c r="O2687" s="141" t="s">
        <v>62</v>
      </c>
      <c r="P2687" s="141" t="s">
        <v>1310</v>
      </c>
      <c r="Q2687" s="141" t="s">
        <v>65</v>
      </c>
      <c r="R2687" s="141" t="s">
        <v>57</v>
      </c>
      <c r="S2687" s="141" t="s">
        <v>1206</v>
      </c>
      <c r="T2687" s="227">
        <v>0.76200000000000001</v>
      </c>
      <c r="U2687" s="146">
        <v>45848</v>
      </c>
      <c r="V2687" s="208">
        <v>1.7600000000000001E-2</v>
      </c>
      <c r="W2687" s="209">
        <v>2.52E-2</v>
      </c>
      <c r="X2687" s="141" t="s">
        <v>636</v>
      </c>
      <c r="Y2687" s="141"/>
      <c r="Z2687" s="148">
        <v>1823547.15</v>
      </c>
      <c r="AA2687" s="148">
        <v>1</v>
      </c>
      <c r="AB2687" s="148">
        <v>117</v>
      </c>
      <c r="AC2687" s="148">
        <v>0</v>
      </c>
      <c r="AD2687" s="148">
        <v>2133.55017</v>
      </c>
      <c r="AE2687" s="151"/>
      <c r="AF2687" s="151"/>
      <c r="AG2687" s="141" t="s">
        <v>17</v>
      </c>
      <c r="AH2687" s="229">
        <v>2.3714152810000002E-3</v>
      </c>
      <c r="AI2687" s="229">
        <v>4.5057879746699392E-3</v>
      </c>
      <c r="AJ2687" s="229">
        <v>1.607363796E-3</v>
      </c>
    </row>
    <row r="2688" spans="1:36" ht="13.5" thickBot="1">
      <c r="A2688" s="153">
        <v>8700</v>
      </c>
      <c r="B2688" s="153">
        <v>12956</v>
      </c>
      <c r="C2688" s="141" t="s">
        <v>1326</v>
      </c>
      <c r="D2688" s="141">
        <v>520037789</v>
      </c>
      <c r="E2688" s="141" t="s">
        <v>429</v>
      </c>
      <c r="F2688" s="141" t="s">
        <v>1327</v>
      </c>
      <c r="G2688" s="141" t="s">
        <v>3266</v>
      </c>
      <c r="H2688" s="141" t="s">
        <v>76</v>
      </c>
      <c r="I2688" s="141" t="s">
        <v>229</v>
      </c>
      <c r="J2688" s="141" t="s">
        <v>53</v>
      </c>
      <c r="K2688" s="141" t="s">
        <v>53</v>
      </c>
      <c r="L2688" s="141" t="s">
        <v>821</v>
      </c>
      <c r="M2688" s="141" t="s">
        <v>311</v>
      </c>
      <c r="N2688" s="141" t="s">
        <v>651</v>
      </c>
      <c r="O2688" s="141" t="s">
        <v>62</v>
      </c>
      <c r="P2688" s="141" t="s">
        <v>1310</v>
      </c>
      <c r="Q2688" s="141" t="s">
        <v>65</v>
      </c>
      <c r="R2688" s="141" t="s">
        <v>57</v>
      </c>
      <c r="S2688" s="141" t="s">
        <v>1206</v>
      </c>
      <c r="T2688" s="227">
        <v>0.76100000000000001</v>
      </c>
      <c r="U2688" s="146">
        <v>45848</v>
      </c>
      <c r="V2688" s="208">
        <v>2.3E-2</v>
      </c>
      <c r="W2688" s="209">
        <v>2.6700000000000002E-2</v>
      </c>
      <c r="X2688" s="141" t="s">
        <v>636</v>
      </c>
      <c r="Y2688" s="141"/>
      <c r="Z2688" s="148">
        <v>1591563</v>
      </c>
      <c r="AA2688" s="148">
        <v>1</v>
      </c>
      <c r="AB2688" s="148">
        <v>117.49</v>
      </c>
      <c r="AC2688" s="148">
        <v>0</v>
      </c>
      <c r="AD2688" s="148">
        <v>1869.9273700000001</v>
      </c>
      <c r="AE2688" s="151"/>
      <c r="AF2688" s="151"/>
      <c r="AG2688" s="141" t="s">
        <v>17</v>
      </c>
      <c r="AH2688" s="229">
        <v>1.9758585659999999E-3</v>
      </c>
      <c r="AI2688" s="229">
        <v>3.9490499805083972E-3</v>
      </c>
      <c r="AJ2688" s="229">
        <v>1.408756915E-3</v>
      </c>
    </row>
    <row r="2689" spans="1:36" ht="13.5" thickBot="1">
      <c r="A2689" s="153">
        <v>8700</v>
      </c>
      <c r="B2689" s="153">
        <v>12956</v>
      </c>
      <c r="C2689" s="141" t="s">
        <v>1326</v>
      </c>
      <c r="D2689" s="141">
        <v>520037789</v>
      </c>
      <c r="E2689" s="141" t="s">
        <v>429</v>
      </c>
      <c r="F2689" s="141" t="s">
        <v>1779</v>
      </c>
      <c r="G2689" s="141" t="s">
        <v>3606</v>
      </c>
      <c r="H2689" s="141" t="s">
        <v>76</v>
      </c>
      <c r="I2689" s="141" t="s">
        <v>229</v>
      </c>
      <c r="J2689" s="141" t="s">
        <v>53</v>
      </c>
      <c r="K2689" s="141" t="s">
        <v>53</v>
      </c>
      <c r="L2689" s="141" t="s">
        <v>821</v>
      </c>
      <c r="M2689" s="141" t="s">
        <v>311</v>
      </c>
      <c r="N2689" s="141" t="s">
        <v>651</v>
      </c>
      <c r="O2689" s="141" t="s">
        <v>62</v>
      </c>
      <c r="P2689" s="141" t="s">
        <v>1310</v>
      </c>
      <c r="Q2689" s="141" t="s">
        <v>65</v>
      </c>
      <c r="R2689" s="141" t="s">
        <v>57</v>
      </c>
      <c r="S2689" s="141" t="s">
        <v>1206</v>
      </c>
      <c r="T2689" s="227">
        <v>1.5029999999999999</v>
      </c>
      <c r="U2689" s="146">
        <v>46139</v>
      </c>
      <c r="V2689" s="208">
        <v>2.1499999999999998E-2</v>
      </c>
      <c r="W2689" s="209">
        <v>2.53E-2</v>
      </c>
      <c r="X2689" s="141" t="s">
        <v>636</v>
      </c>
      <c r="Y2689" s="141"/>
      <c r="Z2689" s="148">
        <v>689485.3</v>
      </c>
      <c r="AA2689" s="148">
        <v>1</v>
      </c>
      <c r="AB2689" s="148">
        <v>117.88</v>
      </c>
      <c r="AC2689" s="148">
        <v>0</v>
      </c>
      <c r="AD2689" s="148">
        <v>812.76526999999999</v>
      </c>
      <c r="AE2689" s="151"/>
      <c r="AF2689" s="151"/>
      <c r="AG2689" s="141" t="s">
        <v>17</v>
      </c>
      <c r="AH2689" s="229">
        <v>5.7799511099999997E-4</v>
      </c>
      <c r="AI2689" s="229">
        <v>1.7164574010440853E-3</v>
      </c>
      <c r="AJ2689" s="229">
        <v>6.1231720099999998E-4</v>
      </c>
    </row>
    <row r="2690" spans="1:36" ht="13.5" thickBot="1">
      <c r="A2690" s="153">
        <v>8700</v>
      </c>
      <c r="B2690" s="153">
        <v>12956</v>
      </c>
      <c r="C2690" s="141" t="s">
        <v>1326</v>
      </c>
      <c r="D2690" s="141">
        <v>520037789</v>
      </c>
      <c r="E2690" s="141" t="s">
        <v>429</v>
      </c>
      <c r="F2690" s="141" t="s">
        <v>1328</v>
      </c>
      <c r="G2690" s="141" t="s">
        <v>3267</v>
      </c>
      <c r="H2690" s="141" t="s">
        <v>76</v>
      </c>
      <c r="I2690" s="141" t="s">
        <v>228</v>
      </c>
      <c r="J2690" s="141" t="s">
        <v>53</v>
      </c>
      <c r="K2690" s="141" t="s">
        <v>53</v>
      </c>
      <c r="L2690" s="141" t="s">
        <v>821</v>
      </c>
      <c r="M2690" s="141" t="s">
        <v>311</v>
      </c>
      <c r="N2690" s="141" t="s">
        <v>651</v>
      </c>
      <c r="O2690" s="141" t="s">
        <v>62</v>
      </c>
      <c r="P2690" s="141" t="s">
        <v>1310</v>
      </c>
      <c r="Q2690" s="141" t="s">
        <v>65</v>
      </c>
      <c r="R2690" s="141" t="s">
        <v>57</v>
      </c>
      <c r="S2690" s="141" t="s">
        <v>1206</v>
      </c>
      <c r="T2690" s="227">
        <v>0.247</v>
      </c>
      <c r="U2690" s="146">
        <v>45656</v>
      </c>
      <c r="V2690" s="208">
        <v>3.5000000000000003E-2</v>
      </c>
      <c r="W2690" s="209">
        <v>4.7199999999999999E-2</v>
      </c>
      <c r="X2690" s="141" t="s">
        <v>636</v>
      </c>
      <c r="Y2690" s="141"/>
      <c r="Z2690" s="148">
        <v>935636.49</v>
      </c>
      <c r="AA2690" s="148">
        <v>1</v>
      </c>
      <c r="AB2690" s="148">
        <v>100.6</v>
      </c>
      <c r="AC2690" s="148">
        <v>0</v>
      </c>
      <c r="AD2690" s="148">
        <v>941.25031000000001</v>
      </c>
      <c r="AE2690" s="151"/>
      <c r="AF2690" s="151"/>
      <c r="AG2690" s="141" t="s">
        <v>17</v>
      </c>
      <c r="AH2690" s="229">
        <v>1.367136844E-3</v>
      </c>
      <c r="AI2690" s="229">
        <v>1.9878015467301399E-3</v>
      </c>
      <c r="AJ2690" s="229">
        <v>7.0911464499999997E-4</v>
      </c>
    </row>
    <row r="2691" spans="1:36" ht="13.5" thickBot="1">
      <c r="A2691" s="153">
        <v>8700</v>
      </c>
      <c r="B2691" s="153">
        <v>12956</v>
      </c>
      <c r="C2691" s="141" t="s">
        <v>1326</v>
      </c>
      <c r="D2691" s="141">
        <v>520037789</v>
      </c>
      <c r="E2691" s="141" t="s">
        <v>429</v>
      </c>
      <c r="F2691" s="141" t="s">
        <v>1780</v>
      </c>
      <c r="G2691" s="141" t="s">
        <v>3607</v>
      </c>
      <c r="H2691" s="141" t="s">
        <v>76</v>
      </c>
      <c r="I2691" s="141" t="s">
        <v>229</v>
      </c>
      <c r="J2691" s="141" t="s">
        <v>53</v>
      </c>
      <c r="K2691" s="141" t="s">
        <v>53</v>
      </c>
      <c r="L2691" s="141" t="s">
        <v>821</v>
      </c>
      <c r="M2691" s="141" t="s">
        <v>311</v>
      </c>
      <c r="N2691" s="141" t="s">
        <v>651</v>
      </c>
      <c r="O2691" s="141" t="s">
        <v>62</v>
      </c>
      <c r="P2691" s="141" t="s">
        <v>1310</v>
      </c>
      <c r="Q2691" s="141" t="s">
        <v>65</v>
      </c>
      <c r="R2691" s="141" t="s">
        <v>57</v>
      </c>
      <c r="S2691" s="141" t="s">
        <v>1206</v>
      </c>
      <c r="T2691" s="227">
        <v>2.3839999999999999</v>
      </c>
      <c r="U2691" s="146">
        <v>46478</v>
      </c>
      <c r="V2691" s="208">
        <v>2.35E-2</v>
      </c>
      <c r="W2691" s="209">
        <v>2.4E-2</v>
      </c>
      <c r="X2691" s="141" t="s">
        <v>636</v>
      </c>
      <c r="Y2691" s="141"/>
      <c r="Z2691" s="148">
        <v>698221.38</v>
      </c>
      <c r="AA2691" s="148">
        <v>1</v>
      </c>
      <c r="AB2691" s="148">
        <v>116.64</v>
      </c>
      <c r="AC2691" s="148">
        <v>9.5824700000000007</v>
      </c>
      <c r="AD2691" s="148">
        <v>823.98788999999999</v>
      </c>
      <c r="AE2691" s="151"/>
      <c r="AF2691" s="151"/>
      <c r="AG2691" s="141" t="s">
        <v>17</v>
      </c>
      <c r="AH2691" s="229">
        <v>7.5233385900000003E-4</v>
      </c>
      <c r="AI2691" s="229">
        <v>1.7401581543478103E-3</v>
      </c>
      <c r="AJ2691" s="229">
        <v>6.2077204500000005E-4</v>
      </c>
    </row>
    <row r="2692" spans="1:36" ht="13.5" thickBot="1">
      <c r="A2692" s="153">
        <v>8700</v>
      </c>
      <c r="B2692" s="153">
        <v>12956</v>
      </c>
      <c r="C2692" s="141" t="s">
        <v>1326</v>
      </c>
      <c r="D2692" s="141">
        <v>520037789</v>
      </c>
      <c r="E2692" s="141" t="s">
        <v>429</v>
      </c>
      <c r="F2692" s="141" t="s">
        <v>1781</v>
      </c>
      <c r="G2692" s="141" t="s">
        <v>3608</v>
      </c>
      <c r="H2692" s="141" t="s">
        <v>76</v>
      </c>
      <c r="I2692" s="141" t="s">
        <v>229</v>
      </c>
      <c r="J2692" s="141" t="s">
        <v>53</v>
      </c>
      <c r="K2692" s="141" t="s">
        <v>53</v>
      </c>
      <c r="L2692" s="141" t="s">
        <v>821</v>
      </c>
      <c r="M2692" s="141" t="s">
        <v>311</v>
      </c>
      <c r="N2692" s="141" t="s">
        <v>651</v>
      </c>
      <c r="O2692" s="141" t="s">
        <v>62</v>
      </c>
      <c r="P2692" s="141" t="s">
        <v>1310</v>
      </c>
      <c r="Q2692" s="141" t="s">
        <v>65</v>
      </c>
      <c r="R2692" s="141" t="s">
        <v>57</v>
      </c>
      <c r="S2692" s="141" t="s">
        <v>1206</v>
      </c>
      <c r="T2692" s="227">
        <v>3.8889999999999998</v>
      </c>
      <c r="U2692" s="146">
        <v>48214</v>
      </c>
      <c r="V2692" s="208">
        <v>2.2499999999999999E-2</v>
      </c>
      <c r="W2692" s="209">
        <v>2.9600000000000001E-2</v>
      </c>
      <c r="X2692" s="141" t="s">
        <v>636</v>
      </c>
      <c r="Y2692" s="141"/>
      <c r="Z2692" s="148">
        <v>16776.990000000002</v>
      </c>
      <c r="AA2692" s="148">
        <v>1</v>
      </c>
      <c r="AB2692" s="148">
        <v>114.42</v>
      </c>
      <c r="AC2692" s="148">
        <v>0</v>
      </c>
      <c r="AD2692" s="148">
        <v>19.19623</v>
      </c>
      <c r="AE2692" s="151"/>
      <c r="AF2692" s="151"/>
      <c r="AG2692" s="141" t="s">
        <v>17</v>
      </c>
      <c r="AH2692" s="229">
        <v>1.42608426589301E-5</v>
      </c>
      <c r="AI2692" s="229">
        <v>4.0540008624685088E-5</v>
      </c>
      <c r="AJ2692" s="229">
        <v>1.4461963713452199E-5</v>
      </c>
    </row>
    <row r="2693" spans="1:36" ht="13.5" thickBot="1">
      <c r="A2693" s="153">
        <v>8700</v>
      </c>
      <c r="B2693" s="153">
        <v>12956</v>
      </c>
      <c r="C2693" s="141" t="s">
        <v>1326</v>
      </c>
      <c r="D2693" s="141">
        <v>520037789</v>
      </c>
      <c r="E2693" s="141" t="s">
        <v>429</v>
      </c>
      <c r="F2693" s="141" t="s">
        <v>1782</v>
      </c>
      <c r="G2693" s="141" t="s">
        <v>3609</v>
      </c>
      <c r="H2693" s="141" t="s">
        <v>76</v>
      </c>
      <c r="I2693" s="141" t="s">
        <v>229</v>
      </c>
      <c r="J2693" s="141" t="s">
        <v>53</v>
      </c>
      <c r="K2693" s="141" t="s">
        <v>53</v>
      </c>
      <c r="L2693" s="141" t="s">
        <v>821</v>
      </c>
      <c r="M2693" s="141" t="s">
        <v>311</v>
      </c>
      <c r="N2693" s="141" t="s">
        <v>651</v>
      </c>
      <c r="O2693" s="141" t="s">
        <v>62</v>
      </c>
      <c r="P2693" s="141" t="s">
        <v>1310</v>
      </c>
      <c r="Q2693" s="141" t="s">
        <v>65</v>
      </c>
      <c r="R2693" s="141" t="s">
        <v>57</v>
      </c>
      <c r="S2693" s="141" t="s">
        <v>1206</v>
      </c>
      <c r="T2693" s="227">
        <v>3.5449999999999999</v>
      </c>
      <c r="U2693" s="146">
        <v>46936</v>
      </c>
      <c r="V2693" s="208">
        <v>6.4999999999999997E-3</v>
      </c>
      <c r="W2693" s="209">
        <v>2.6200000000000001E-2</v>
      </c>
      <c r="X2693" s="141" t="s">
        <v>636</v>
      </c>
      <c r="Y2693" s="141"/>
      <c r="Z2693" s="148">
        <v>18383.84</v>
      </c>
      <c r="AA2693" s="148">
        <v>1</v>
      </c>
      <c r="AB2693" s="148">
        <v>107.63</v>
      </c>
      <c r="AC2693" s="148">
        <v>0</v>
      </c>
      <c r="AD2693" s="148">
        <v>19.786529999999999</v>
      </c>
      <c r="AE2693" s="151"/>
      <c r="AF2693" s="151"/>
      <c r="AG2693" s="141" t="s">
        <v>17</v>
      </c>
      <c r="AH2693" s="229">
        <v>3.7306420526567302E-5</v>
      </c>
      <c r="AI2693" s="229">
        <v>4.1786647526758649E-5</v>
      </c>
      <c r="AJ2693" s="229">
        <v>1.4906681097024501E-5</v>
      </c>
    </row>
    <row r="2694" spans="1:36" ht="13.5" thickBot="1">
      <c r="A2694" s="153">
        <v>8700</v>
      </c>
      <c r="B2694" s="153">
        <v>12956</v>
      </c>
      <c r="C2694" s="141" t="s">
        <v>1326</v>
      </c>
      <c r="D2694" s="141">
        <v>520037789</v>
      </c>
      <c r="E2694" s="141" t="s">
        <v>429</v>
      </c>
      <c r="F2694" s="141" t="s">
        <v>1783</v>
      </c>
      <c r="G2694" s="141" t="s">
        <v>3610</v>
      </c>
      <c r="H2694" s="141" t="s">
        <v>76</v>
      </c>
      <c r="I2694" s="141" t="s">
        <v>229</v>
      </c>
      <c r="J2694" s="141" t="s">
        <v>53</v>
      </c>
      <c r="K2694" s="141" t="s">
        <v>53</v>
      </c>
      <c r="L2694" s="141" t="s">
        <v>821</v>
      </c>
      <c r="M2694" s="141" t="s">
        <v>311</v>
      </c>
      <c r="N2694" s="141" t="s">
        <v>651</v>
      </c>
      <c r="O2694" s="141" t="s">
        <v>62</v>
      </c>
      <c r="P2694" s="141" t="s">
        <v>1310</v>
      </c>
      <c r="Q2694" s="141" t="s">
        <v>65</v>
      </c>
      <c r="R2694" s="141" t="s">
        <v>57</v>
      </c>
      <c r="S2694" s="141" t="s">
        <v>1206</v>
      </c>
      <c r="T2694" s="227">
        <v>4.3440000000000003</v>
      </c>
      <c r="U2694" s="146">
        <v>47300</v>
      </c>
      <c r="V2694" s="208">
        <v>1.43E-2</v>
      </c>
      <c r="W2694" s="209">
        <v>2.9399999999999999E-2</v>
      </c>
      <c r="X2694" s="141" t="s">
        <v>636</v>
      </c>
      <c r="Y2694" s="141"/>
      <c r="Z2694" s="148">
        <v>1934029.5</v>
      </c>
      <c r="AA2694" s="148">
        <v>1</v>
      </c>
      <c r="AB2694" s="148">
        <v>108.57</v>
      </c>
      <c r="AC2694" s="148">
        <v>0</v>
      </c>
      <c r="AD2694" s="148">
        <v>2099.77583</v>
      </c>
      <c r="AE2694" s="151"/>
      <c r="AF2694" s="151"/>
      <c r="AG2694" s="141" t="s">
        <v>17</v>
      </c>
      <c r="AH2694" s="229">
        <v>1.72055535E-3</v>
      </c>
      <c r="AI2694" s="229">
        <v>4.4344608424729901E-3</v>
      </c>
      <c r="AJ2694" s="229">
        <v>1.581919046E-3</v>
      </c>
    </row>
    <row r="2695" spans="1:36" ht="13.5" thickBot="1">
      <c r="A2695" s="153">
        <v>8700</v>
      </c>
      <c r="B2695" s="153">
        <v>12956</v>
      </c>
      <c r="C2695" s="141" t="s">
        <v>1326</v>
      </c>
      <c r="D2695" s="141">
        <v>520037789</v>
      </c>
      <c r="E2695" s="141" t="s">
        <v>429</v>
      </c>
      <c r="F2695" s="141" t="s">
        <v>1784</v>
      </c>
      <c r="G2695" s="141" t="s">
        <v>3611</v>
      </c>
      <c r="H2695" s="141" t="s">
        <v>76</v>
      </c>
      <c r="I2695" s="141" t="s">
        <v>229</v>
      </c>
      <c r="J2695" s="141" t="s">
        <v>53</v>
      </c>
      <c r="K2695" s="141" t="s">
        <v>53</v>
      </c>
      <c r="L2695" s="141" t="s">
        <v>821</v>
      </c>
      <c r="M2695" s="141" t="s">
        <v>311</v>
      </c>
      <c r="N2695" s="141" t="s">
        <v>651</v>
      </c>
      <c r="O2695" s="141" t="s">
        <v>62</v>
      </c>
      <c r="P2695" s="141" t="s">
        <v>1310</v>
      </c>
      <c r="Q2695" s="141" t="s">
        <v>65</v>
      </c>
      <c r="R2695" s="141" t="s">
        <v>57</v>
      </c>
      <c r="S2695" s="141" t="s">
        <v>1206</v>
      </c>
      <c r="T2695" s="227">
        <v>5.298</v>
      </c>
      <c r="U2695" s="146">
        <v>47665</v>
      </c>
      <c r="V2695" s="208">
        <v>2.5000000000000001E-3</v>
      </c>
      <c r="W2695" s="209">
        <v>3.0300000000000001E-2</v>
      </c>
      <c r="X2695" s="141" t="s">
        <v>636</v>
      </c>
      <c r="Y2695" s="141"/>
      <c r="Z2695" s="148">
        <v>5006215.1500000004</v>
      </c>
      <c r="AA2695" s="148">
        <v>1</v>
      </c>
      <c r="AB2695" s="148">
        <v>97.92</v>
      </c>
      <c r="AC2695" s="148">
        <v>0</v>
      </c>
      <c r="AD2695" s="148">
        <v>4902.0858699999999</v>
      </c>
      <c r="AE2695" s="151"/>
      <c r="AF2695" s="151"/>
      <c r="AG2695" s="141" t="s">
        <v>17</v>
      </c>
      <c r="AH2695" s="229">
        <v>4.033371206E-3</v>
      </c>
      <c r="AI2695" s="229">
        <v>1.0352585036163188E-2</v>
      </c>
      <c r="AJ2695" s="229">
        <v>3.6931099470000001E-3</v>
      </c>
    </row>
    <row r="2696" spans="1:36" ht="13.5" thickBot="1">
      <c r="A2696" s="153">
        <v>8700</v>
      </c>
      <c r="B2696" s="153">
        <v>12956</v>
      </c>
      <c r="C2696" s="141" t="s">
        <v>1785</v>
      </c>
      <c r="D2696" s="141">
        <v>520037797</v>
      </c>
      <c r="E2696" s="141" t="s">
        <v>429</v>
      </c>
      <c r="F2696" s="141" t="s">
        <v>1786</v>
      </c>
      <c r="G2696" s="141" t="s">
        <v>3612</v>
      </c>
      <c r="H2696" s="141" t="s">
        <v>76</v>
      </c>
      <c r="I2696" s="141" t="s">
        <v>228</v>
      </c>
      <c r="J2696" s="141" t="s">
        <v>53</v>
      </c>
      <c r="K2696" s="141" t="s">
        <v>53</v>
      </c>
      <c r="L2696" s="141" t="s">
        <v>821</v>
      </c>
      <c r="M2696" s="141" t="s">
        <v>311</v>
      </c>
      <c r="N2696" s="141" t="s">
        <v>254</v>
      </c>
      <c r="O2696" s="141" t="s">
        <v>62</v>
      </c>
      <c r="P2696" s="141" t="s">
        <v>298</v>
      </c>
      <c r="Q2696" s="141" t="s">
        <v>298</v>
      </c>
      <c r="R2696" s="141" t="s">
        <v>57</v>
      </c>
      <c r="S2696" s="141" t="s">
        <v>1206</v>
      </c>
      <c r="T2696" s="227">
        <v>1.234</v>
      </c>
      <c r="U2696" s="146">
        <v>46022</v>
      </c>
      <c r="V2696" s="208">
        <v>1.9900000000000001E-2</v>
      </c>
      <c r="W2696" s="209">
        <v>5.45E-2</v>
      </c>
      <c r="X2696" s="141" t="s">
        <v>636</v>
      </c>
      <c r="Y2696" s="141"/>
      <c r="Z2696" s="148">
        <v>100000</v>
      </c>
      <c r="AA2696" s="148">
        <v>1</v>
      </c>
      <c r="AB2696" s="148">
        <v>96.45</v>
      </c>
      <c r="AC2696" s="148">
        <v>0</v>
      </c>
      <c r="AD2696" s="148">
        <v>96.45</v>
      </c>
      <c r="AE2696" s="151"/>
      <c r="AF2696" s="151"/>
      <c r="AG2696" s="141" t="s">
        <v>17</v>
      </c>
      <c r="AH2696" s="229">
        <v>6.6666666600000005E-4</v>
      </c>
      <c r="AI2696" s="229">
        <v>2.0369019499406272E-4</v>
      </c>
      <c r="AJ2696" s="229">
        <v>7.26630385321737E-5</v>
      </c>
    </row>
    <row r="2697" spans="1:36" ht="13.5" thickBot="1">
      <c r="A2697" s="153">
        <v>8700</v>
      </c>
      <c r="B2697" s="153">
        <v>12956</v>
      </c>
      <c r="C2697" s="141" t="s">
        <v>1579</v>
      </c>
      <c r="D2697" s="141">
        <v>520038340</v>
      </c>
      <c r="E2697" s="141" t="s">
        <v>429</v>
      </c>
      <c r="F2697" s="141" t="s">
        <v>1787</v>
      </c>
      <c r="G2697" s="141" t="s">
        <v>3613</v>
      </c>
      <c r="H2697" s="141" t="s">
        <v>76</v>
      </c>
      <c r="I2697" s="141" t="s">
        <v>228</v>
      </c>
      <c r="J2697" s="141" t="s">
        <v>53</v>
      </c>
      <c r="K2697" s="141" t="s">
        <v>314</v>
      </c>
      <c r="L2697" s="141" t="s">
        <v>821</v>
      </c>
      <c r="M2697" s="141" t="s">
        <v>311</v>
      </c>
      <c r="N2697" s="141" t="s">
        <v>652</v>
      </c>
      <c r="O2697" s="141" t="s">
        <v>62</v>
      </c>
      <c r="P2697" s="141" t="s">
        <v>298</v>
      </c>
      <c r="Q2697" s="141" t="s">
        <v>298</v>
      </c>
      <c r="R2697" s="141" t="s">
        <v>57</v>
      </c>
      <c r="S2697" s="141" t="s">
        <v>1206</v>
      </c>
      <c r="T2697" s="227">
        <v>0.38100000000000001</v>
      </c>
      <c r="U2697" s="146">
        <v>45853</v>
      </c>
      <c r="V2697" s="208">
        <v>0.06</v>
      </c>
      <c r="W2697" s="209">
        <v>0.1928</v>
      </c>
      <c r="X2697" s="141" t="s">
        <v>636</v>
      </c>
      <c r="Y2697" s="141"/>
      <c r="Z2697" s="148">
        <v>516805.92</v>
      </c>
      <c r="AA2697" s="148">
        <v>1</v>
      </c>
      <c r="AB2697" s="148">
        <v>98.9</v>
      </c>
      <c r="AC2697" s="148">
        <v>0</v>
      </c>
      <c r="AD2697" s="148">
        <v>511.12105000000003</v>
      </c>
      <c r="AE2697" s="151"/>
      <c r="AF2697" s="151"/>
      <c r="AG2697" s="141" t="s">
        <v>17</v>
      </c>
      <c r="AH2697" s="229">
        <v>3.52929412E-3</v>
      </c>
      <c r="AI2697" s="229">
        <v>1.0794229791609132E-3</v>
      </c>
      <c r="AJ2697" s="229">
        <v>3.8506592500000002E-4</v>
      </c>
    </row>
    <row r="2698" spans="1:36" ht="13.5" thickBot="1">
      <c r="A2698" s="153">
        <v>8700</v>
      </c>
      <c r="B2698" s="153">
        <v>12956</v>
      </c>
      <c r="C2698" s="141" t="s">
        <v>1788</v>
      </c>
      <c r="D2698" s="141">
        <v>520038332</v>
      </c>
      <c r="E2698" s="141" t="s">
        <v>429</v>
      </c>
      <c r="F2698" s="141" t="s">
        <v>1789</v>
      </c>
      <c r="G2698" s="141" t="s">
        <v>3614</v>
      </c>
      <c r="H2698" s="141" t="s">
        <v>76</v>
      </c>
      <c r="I2698" s="141" t="s">
        <v>229</v>
      </c>
      <c r="J2698" s="141" t="s">
        <v>53</v>
      </c>
      <c r="K2698" s="141" t="s">
        <v>53</v>
      </c>
      <c r="L2698" s="141" t="s">
        <v>821</v>
      </c>
      <c r="M2698" s="141" t="s">
        <v>311</v>
      </c>
      <c r="N2698" s="141" t="s">
        <v>651</v>
      </c>
      <c r="O2698" s="141" t="s">
        <v>62</v>
      </c>
      <c r="P2698" s="141" t="s">
        <v>298</v>
      </c>
      <c r="Q2698" s="141" t="s">
        <v>298</v>
      </c>
      <c r="R2698" s="141" t="s">
        <v>57</v>
      </c>
      <c r="S2698" s="141" t="s">
        <v>1206</v>
      </c>
      <c r="T2698" s="227">
        <v>2.3730000000000002</v>
      </c>
      <c r="U2698" s="146">
        <v>46478</v>
      </c>
      <c r="V2698" s="208">
        <v>1.9E-2</v>
      </c>
      <c r="W2698" s="209">
        <v>3.5400000000000001E-2</v>
      </c>
      <c r="X2698" s="141" t="s">
        <v>636</v>
      </c>
      <c r="Y2698" s="141"/>
      <c r="Z2698" s="148">
        <v>2600043.15</v>
      </c>
      <c r="AA2698" s="148">
        <v>1</v>
      </c>
      <c r="AB2698" s="148">
        <v>106.58</v>
      </c>
      <c r="AC2698" s="148">
        <v>28.98771</v>
      </c>
      <c r="AD2698" s="148">
        <v>2800.1136999999999</v>
      </c>
      <c r="AE2698" s="151"/>
      <c r="AF2698" s="151"/>
      <c r="AG2698" s="141" t="s">
        <v>17</v>
      </c>
      <c r="AH2698" s="229">
        <v>4.5515999139999997E-3</v>
      </c>
      <c r="AI2698" s="229">
        <v>5.9134858015401394E-3</v>
      </c>
      <c r="AJ2698" s="229">
        <v>2.1095362329999999E-3</v>
      </c>
    </row>
    <row r="2699" spans="1:36" ht="13.5" thickBot="1">
      <c r="A2699" s="153">
        <v>8700</v>
      </c>
      <c r="B2699" s="153">
        <v>12956</v>
      </c>
      <c r="C2699" s="141" t="s">
        <v>1638</v>
      </c>
      <c r="D2699" s="141">
        <v>520038274</v>
      </c>
      <c r="E2699" s="141" t="s">
        <v>429</v>
      </c>
      <c r="F2699" s="141" t="s">
        <v>1790</v>
      </c>
      <c r="G2699" s="141" t="s">
        <v>3615</v>
      </c>
      <c r="H2699" s="141" t="s">
        <v>76</v>
      </c>
      <c r="I2699" s="141" t="s">
        <v>228</v>
      </c>
      <c r="J2699" s="141" t="s">
        <v>53</v>
      </c>
      <c r="K2699" s="141" t="s">
        <v>53</v>
      </c>
      <c r="L2699" s="141" t="s">
        <v>821</v>
      </c>
      <c r="M2699" s="141" t="s">
        <v>311</v>
      </c>
      <c r="N2699" s="141" t="s">
        <v>140</v>
      </c>
      <c r="O2699" s="141" t="s">
        <v>62</v>
      </c>
      <c r="P2699" s="141" t="s">
        <v>1305</v>
      </c>
      <c r="Q2699" s="141" t="s">
        <v>1294</v>
      </c>
      <c r="R2699" s="141" t="s">
        <v>57</v>
      </c>
      <c r="S2699" s="141" t="s">
        <v>1206</v>
      </c>
      <c r="T2699" s="227">
        <v>0.249</v>
      </c>
      <c r="U2699" s="146">
        <v>45657</v>
      </c>
      <c r="V2699" s="208">
        <v>4.7500000000000001E-2</v>
      </c>
      <c r="W2699" s="209">
        <v>6.3299999999999995E-2</v>
      </c>
      <c r="X2699" s="141" t="s">
        <v>636</v>
      </c>
      <c r="Y2699" s="141"/>
      <c r="Z2699" s="148">
        <v>70100</v>
      </c>
      <c r="AA2699" s="148">
        <v>1</v>
      </c>
      <c r="AB2699" s="148">
        <v>100.82</v>
      </c>
      <c r="AC2699" s="148">
        <v>0</v>
      </c>
      <c r="AD2699" s="148">
        <v>70.674819999999997</v>
      </c>
      <c r="AE2699" s="151"/>
      <c r="AF2699" s="151"/>
      <c r="AG2699" s="141" t="s">
        <v>17</v>
      </c>
      <c r="AH2699" s="229">
        <v>6.3727272699999995E-4</v>
      </c>
      <c r="AI2699" s="229">
        <v>1.4925627648491741E-4</v>
      </c>
      <c r="AJ2699" s="229">
        <v>5.3244657013109798E-5</v>
      </c>
    </row>
    <row r="2700" spans="1:36" ht="13.5" thickBot="1">
      <c r="A2700" s="153">
        <v>8700</v>
      </c>
      <c r="B2700" s="153">
        <v>12956</v>
      </c>
      <c r="C2700" s="141" t="s">
        <v>1638</v>
      </c>
      <c r="D2700" s="141">
        <v>520038274</v>
      </c>
      <c r="E2700" s="141" t="s">
        <v>429</v>
      </c>
      <c r="F2700" s="141" t="s">
        <v>1791</v>
      </c>
      <c r="G2700" s="141" t="s">
        <v>3616</v>
      </c>
      <c r="H2700" s="141" t="s">
        <v>76</v>
      </c>
      <c r="I2700" s="141" t="s">
        <v>228</v>
      </c>
      <c r="J2700" s="141" t="s">
        <v>53</v>
      </c>
      <c r="K2700" s="141" t="s">
        <v>53</v>
      </c>
      <c r="L2700" s="141" t="s">
        <v>821</v>
      </c>
      <c r="M2700" s="141" t="s">
        <v>311</v>
      </c>
      <c r="N2700" s="141" t="s">
        <v>140</v>
      </c>
      <c r="O2700" s="141" t="s">
        <v>62</v>
      </c>
      <c r="P2700" s="141" t="s">
        <v>1305</v>
      </c>
      <c r="Q2700" s="141" t="s">
        <v>1294</v>
      </c>
      <c r="R2700" s="141" t="s">
        <v>57</v>
      </c>
      <c r="S2700" s="141" t="s">
        <v>1206</v>
      </c>
      <c r="T2700" s="227">
        <v>1.6819999999999999</v>
      </c>
      <c r="U2700" s="146">
        <v>46660</v>
      </c>
      <c r="V2700" s="208">
        <v>3.5000000000000003E-2</v>
      </c>
      <c r="W2700" s="209">
        <v>6.0299999999999999E-2</v>
      </c>
      <c r="X2700" s="141" t="s">
        <v>636</v>
      </c>
      <c r="Y2700" s="141"/>
      <c r="Z2700" s="148">
        <v>366850</v>
      </c>
      <c r="AA2700" s="148">
        <v>1</v>
      </c>
      <c r="AB2700" s="148">
        <v>96.06</v>
      </c>
      <c r="AC2700" s="148">
        <v>0</v>
      </c>
      <c r="AD2700" s="148">
        <v>352.39611000000002</v>
      </c>
      <c r="AE2700" s="151"/>
      <c r="AF2700" s="151"/>
      <c r="AG2700" s="141" t="s">
        <v>17</v>
      </c>
      <c r="AH2700" s="229">
        <v>2.2000000000000001E-3</v>
      </c>
      <c r="AI2700" s="229">
        <v>7.4421599130170219E-4</v>
      </c>
      <c r="AJ2700" s="229">
        <v>2.6548649099999999E-4</v>
      </c>
    </row>
    <row r="2701" spans="1:36" ht="13.5" thickBot="1">
      <c r="A2701" s="153">
        <v>8700</v>
      </c>
      <c r="B2701" s="153">
        <v>12956</v>
      </c>
      <c r="C2701" s="141" t="s">
        <v>1792</v>
      </c>
      <c r="D2701" s="141">
        <v>520038894</v>
      </c>
      <c r="E2701" s="141" t="s">
        <v>429</v>
      </c>
      <c r="F2701" s="141" t="s">
        <v>1793</v>
      </c>
      <c r="G2701" s="141" t="s">
        <v>3617</v>
      </c>
      <c r="H2701" s="141" t="s">
        <v>76</v>
      </c>
      <c r="I2701" s="141" t="s">
        <v>229</v>
      </c>
      <c r="J2701" s="141" t="s">
        <v>53</v>
      </c>
      <c r="K2701" s="141" t="s">
        <v>53</v>
      </c>
      <c r="L2701" s="141" t="s">
        <v>821</v>
      </c>
      <c r="M2701" s="141" t="s">
        <v>311</v>
      </c>
      <c r="N2701" s="141" t="s">
        <v>652</v>
      </c>
      <c r="O2701" s="141" t="s">
        <v>62</v>
      </c>
      <c r="P2701" s="141" t="s">
        <v>1310</v>
      </c>
      <c r="Q2701" s="141" t="s">
        <v>65</v>
      </c>
      <c r="R2701" s="141" t="s">
        <v>57</v>
      </c>
      <c r="S2701" s="141" t="s">
        <v>1206</v>
      </c>
      <c r="T2701" s="227">
        <v>2.95</v>
      </c>
      <c r="U2701" s="146">
        <v>46661</v>
      </c>
      <c r="V2701" s="208">
        <v>5.0000000000000001E-3</v>
      </c>
      <c r="W2701" s="209">
        <v>2.63E-2</v>
      </c>
      <c r="X2701" s="141" t="s">
        <v>636</v>
      </c>
      <c r="Y2701" s="141"/>
      <c r="Z2701" s="148">
        <v>898000</v>
      </c>
      <c r="AA2701" s="148">
        <v>1</v>
      </c>
      <c r="AB2701" s="148">
        <v>105.76</v>
      </c>
      <c r="AC2701" s="148">
        <v>3.1329699999999998</v>
      </c>
      <c r="AD2701" s="148">
        <v>952.85776999999996</v>
      </c>
      <c r="AE2701" s="151"/>
      <c r="AF2701" s="151"/>
      <c r="AG2701" s="141" t="s">
        <v>17</v>
      </c>
      <c r="AH2701" s="229">
        <v>1.324185013E-3</v>
      </c>
      <c r="AI2701" s="229">
        <v>2.0123150334153215E-3</v>
      </c>
      <c r="AJ2701" s="229">
        <v>7.1785941700000001E-4</v>
      </c>
    </row>
    <row r="2702" spans="1:36" ht="13.5" thickBot="1">
      <c r="A2702" s="153">
        <v>8700</v>
      </c>
      <c r="B2702" s="153">
        <v>12956</v>
      </c>
      <c r="C2702" s="141" t="s">
        <v>1584</v>
      </c>
      <c r="D2702" s="141">
        <v>520038506</v>
      </c>
      <c r="E2702" s="141" t="s">
        <v>429</v>
      </c>
      <c r="F2702" s="141" t="s">
        <v>2083</v>
      </c>
      <c r="G2702" s="141" t="s">
        <v>3713</v>
      </c>
      <c r="H2702" s="141" t="s">
        <v>76</v>
      </c>
      <c r="I2702" s="141" t="s">
        <v>228</v>
      </c>
      <c r="J2702" s="141" t="s">
        <v>53</v>
      </c>
      <c r="K2702" s="141" t="s">
        <v>53</v>
      </c>
      <c r="L2702" s="141" t="s">
        <v>821</v>
      </c>
      <c r="M2702" s="141" t="s">
        <v>311</v>
      </c>
      <c r="N2702" s="141" t="s">
        <v>651</v>
      </c>
      <c r="O2702" s="141" t="s">
        <v>62</v>
      </c>
      <c r="P2702" s="141" t="s">
        <v>1288</v>
      </c>
      <c r="Q2702" s="141" t="s">
        <v>65</v>
      </c>
      <c r="R2702" s="141" t="s">
        <v>57</v>
      </c>
      <c r="S2702" s="141" t="s">
        <v>1206</v>
      </c>
      <c r="T2702" s="227">
        <v>1.3520000000000001</v>
      </c>
      <c r="U2702" s="146">
        <v>46446</v>
      </c>
      <c r="V2702" s="208">
        <v>3.85E-2</v>
      </c>
      <c r="W2702" s="209">
        <v>5.3600000000000002E-2</v>
      </c>
      <c r="X2702" s="141" t="s">
        <v>636</v>
      </c>
      <c r="Y2702" s="141"/>
      <c r="Z2702" s="148">
        <v>543750</v>
      </c>
      <c r="AA2702" s="148">
        <v>1</v>
      </c>
      <c r="AB2702" s="148">
        <v>100.27</v>
      </c>
      <c r="AC2702" s="148">
        <v>0</v>
      </c>
      <c r="AD2702" s="148">
        <v>545.21812</v>
      </c>
      <c r="AE2702" s="151"/>
      <c r="AF2702" s="151"/>
      <c r="AG2702" s="141" t="s">
        <v>17</v>
      </c>
      <c r="AH2702" s="229">
        <v>1.162870726E-3</v>
      </c>
      <c r="AI2702" s="229">
        <v>1.1514316762788624E-3</v>
      </c>
      <c r="AJ2702" s="229">
        <v>4.1075381199999998E-4</v>
      </c>
    </row>
    <row r="2703" spans="1:36" ht="13.5" thickBot="1">
      <c r="A2703" s="153">
        <v>8700</v>
      </c>
      <c r="B2703" s="153">
        <v>12956</v>
      </c>
      <c r="C2703" s="141" t="s">
        <v>1584</v>
      </c>
      <c r="D2703" s="141">
        <v>520038506</v>
      </c>
      <c r="E2703" s="141" t="s">
        <v>429</v>
      </c>
      <c r="F2703" s="141" t="s">
        <v>1794</v>
      </c>
      <c r="G2703" s="141" t="s">
        <v>3618</v>
      </c>
      <c r="H2703" s="141" t="s">
        <v>76</v>
      </c>
      <c r="I2703" s="141" t="s">
        <v>228</v>
      </c>
      <c r="J2703" s="141" t="s">
        <v>53</v>
      </c>
      <c r="K2703" s="141" t="s">
        <v>53</v>
      </c>
      <c r="L2703" s="141" t="s">
        <v>821</v>
      </c>
      <c r="M2703" s="141" t="s">
        <v>311</v>
      </c>
      <c r="N2703" s="141" t="s">
        <v>651</v>
      </c>
      <c r="O2703" s="141" t="s">
        <v>62</v>
      </c>
      <c r="P2703" s="141" t="s">
        <v>1288</v>
      </c>
      <c r="Q2703" s="141" t="s">
        <v>65</v>
      </c>
      <c r="R2703" s="141" t="s">
        <v>57</v>
      </c>
      <c r="S2703" s="141" t="s">
        <v>1206</v>
      </c>
      <c r="T2703" s="227">
        <v>1.335</v>
      </c>
      <c r="U2703" s="146">
        <v>46446</v>
      </c>
      <c r="V2703" s="208">
        <v>6.7400000000000002E-2</v>
      </c>
      <c r="W2703" s="209">
        <v>6.1899999999999997E-2</v>
      </c>
      <c r="X2703" s="141" t="s">
        <v>636</v>
      </c>
      <c r="Y2703" s="141"/>
      <c r="Z2703" s="148">
        <v>498337.5</v>
      </c>
      <c r="AA2703" s="148">
        <v>1</v>
      </c>
      <c r="AB2703" s="148">
        <v>101.51</v>
      </c>
      <c r="AC2703" s="148">
        <v>0</v>
      </c>
      <c r="AD2703" s="148">
        <v>505.86239999999998</v>
      </c>
      <c r="AE2703" s="151"/>
      <c r="AF2703" s="151"/>
      <c r="AG2703" s="141" t="s">
        <v>17</v>
      </c>
      <c r="AH2703" s="229">
        <v>4.7481643500000003E-4</v>
      </c>
      <c r="AI2703" s="229">
        <v>1.0683173758026391E-3</v>
      </c>
      <c r="AJ2703" s="229">
        <v>3.8110418900000001E-4</v>
      </c>
    </row>
    <row r="2704" spans="1:36" ht="13.5" thickBot="1">
      <c r="A2704" s="153">
        <v>8700</v>
      </c>
      <c r="B2704" s="153">
        <v>12956</v>
      </c>
      <c r="C2704" s="141" t="s">
        <v>1329</v>
      </c>
      <c r="D2704" s="141">
        <v>520038910</v>
      </c>
      <c r="E2704" s="141" t="s">
        <v>429</v>
      </c>
      <c r="F2704" s="141" t="s">
        <v>1330</v>
      </c>
      <c r="G2704" s="141" t="s">
        <v>3268</v>
      </c>
      <c r="H2704" s="141" t="s">
        <v>76</v>
      </c>
      <c r="I2704" s="141" t="s">
        <v>228</v>
      </c>
      <c r="J2704" s="141" t="s">
        <v>53</v>
      </c>
      <c r="K2704" s="141" t="s">
        <v>53</v>
      </c>
      <c r="L2704" s="141" t="s">
        <v>821</v>
      </c>
      <c r="M2704" s="141" t="s">
        <v>311</v>
      </c>
      <c r="N2704" s="141" t="s">
        <v>651</v>
      </c>
      <c r="O2704" s="141" t="s">
        <v>62</v>
      </c>
      <c r="P2704" s="141" t="s">
        <v>1310</v>
      </c>
      <c r="Q2704" s="141" t="s">
        <v>65</v>
      </c>
      <c r="R2704" s="141" t="s">
        <v>57</v>
      </c>
      <c r="S2704" s="141" t="s">
        <v>1206</v>
      </c>
      <c r="T2704" s="227">
        <v>0.73099999999999998</v>
      </c>
      <c r="U2704" s="146">
        <v>45835</v>
      </c>
      <c r="V2704" s="208">
        <v>2.5499999999999998E-2</v>
      </c>
      <c r="W2704" s="209">
        <v>4.8800000000000003E-2</v>
      </c>
      <c r="X2704" s="141" t="s">
        <v>636</v>
      </c>
      <c r="Y2704" s="141"/>
      <c r="Z2704" s="148">
        <v>123260.4</v>
      </c>
      <c r="AA2704" s="148">
        <v>1</v>
      </c>
      <c r="AB2704" s="148">
        <v>99.04</v>
      </c>
      <c r="AC2704" s="148">
        <v>0</v>
      </c>
      <c r="AD2704" s="148">
        <v>122.0771</v>
      </c>
      <c r="AE2704" s="151"/>
      <c r="AF2704" s="151"/>
      <c r="AG2704" s="141" t="s">
        <v>17</v>
      </c>
      <c r="AH2704" s="229">
        <v>1.8367467360000001E-3</v>
      </c>
      <c r="AI2704" s="229">
        <v>2.578113872815935E-4</v>
      </c>
      <c r="AJ2704" s="229">
        <v>9.1969860250865998E-5</v>
      </c>
    </row>
    <row r="2705" spans="1:36" ht="13.5" thickBot="1">
      <c r="A2705" s="153">
        <v>8700</v>
      </c>
      <c r="B2705" s="153">
        <v>12956</v>
      </c>
      <c r="C2705" s="141" t="s">
        <v>1796</v>
      </c>
      <c r="D2705" s="141">
        <v>520038670</v>
      </c>
      <c r="E2705" s="141" t="s">
        <v>429</v>
      </c>
      <c r="F2705" s="141" t="s">
        <v>1797</v>
      </c>
      <c r="G2705" s="141" t="s">
        <v>3620</v>
      </c>
      <c r="H2705" s="141" t="s">
        <v>76</v>
      </c>
      <c r="I2705" s="141" t="s">
        <v>228</v>
      </c>
      <c r="J2705" s="141" t="s">
        <v>53</v>
      </c>
      <c r="K2705" s="141" t="s">
        <v>53</v>
      </c>
      <c r="L2705" s="141" t="s">
        <v>821</v>
      </c>
      <c r="M2705" s="141" t="s">
        <v>311</v>
      </c>
      <c r="N2705" s="141" t="s">
        <v>649</v>
      </c>
      <c r="O2705" s="141" t="s">
        <v>62</v>
      </c>
      <c r="P2705" s="141" t="s">
        <v>1447</v>
      </c>
      <c r="Q2705" s="141" t="s">
        <v>1294</v>
      </c>
      <c r="R2705" s="141" t="s">
        <v>57</v>
      </c>
      <c r="S2705" s="141" t="s">
        <v>1206</v>
      </c>
      <c r="T2705" s="227">
        <v>0</v>
      </c>
      <c r="U2705" s="146">
        <v>45565</v>
      </c>
      <c r="V2705" s="208">
        <v>3.2399999999999998E-2</v>
      </c>
      <c r="W2705" s="209">
        <v>0</v>
      </c>
      <c r="X2705" s="141" t="s">
        <v>636</v>
      </c>
      <c r="Y2705" s="141"/>
      <c r="Z2705" s="148">
        <v>0.02</v>
      </c>
      <c r="AA2705" s="148">
        <v>1</v>
      </c>
      <c r="AB2705" s="148">
        <v>100.61</v>
      </c>
      <c r="AC2705" s="148">
        <v>0</v>
      </c>
      <c r="AD2705" s="148">
        <v>2.0000000000000002E-5</v>
      </c>
      <c r="AE2705" s="151"/>
      <c r="AF2705" s="151"/>
      <c r="AG2705" s="141" t="s">
        <v>17</v>
      </c>
      <c r="AH2705" s="229"/>
      <c r="AI2705" s="229">
        <v>4.2237469153771435E-11</v>
      </c>
      <c r="AJ2705" s="229">
        <v>1.5067504102057799E-11</v>
      </c>
    </row>
    <row r="2706" spans="1:36" ht="13.5" thickBot="1">
      <c r="A2706" s="153">
        <v>8700</v>
      </c>
      <c r="B2706" s="153">
        <v>12956</v>
      </c>
      <c r="C2706" s="141" t="s">
        <v>1798</v>
      </c>
      <c r="D2706" s="141">
        <v>520039298</v>
      </c>
      <c r="E2706" s="141" t="s">
        <v>429</v>
      </c>
      <c r="F2706" s="141" t="s">
        <v>1799</v>
      </c>
      <c r="G2706" s="141" t="s">
        <v>3621</v>
      </c>
      <c r="H2706" s="141" t="s">
        <v>76</v>
      </c>
      <c r="I2706" s="141" t="s">
        <v>228</v>
      </c>
      <c r="J2706" s="141" t="s">
        <v>53</v>
      </c>
      <c r="K2706" s="141" t="s">
        <v>53</v>
      </c>
      <c r="L2706" s="141" t="s">
        <v>821</v>
      </c>
      <c r="M2706" s="141" t="s">
        <v>311</v>
      </c>
      <c r="N2706" s="141" t="s">
        <v>140</v>
      </c>
      <c r="O2706" s="141" t="s">
        <v>62</v>
      </c>
      <c r="P2706" s="141" t="s">
        <v>1483</v>
      </c>
      <c r="Q2706" s="141" t="s">
        <v>65</v>
      </c>
      <c r="R2706" s="141" t="s">
        <v>57</v>
      </c>
      <c r="S2706" s="141" t="s">
        <v>1206</v>
      </c>
      <c r="T2706" s="227">
        <v>1.708</v>
      </c>
      <c r="U2706" s="146">
        <v>46568</v>
      </c>
      <c r="V2706" s="208">
        <v>3.95E-2</v>
      </c>
      <c r="W2706" s="209">
        <v>6.2899999999999998E-2</v>
      </c>
      <c r="X2706" s="141" t="s">
        <v>636</v>
      </c>
      <c r="Y2706" s="141"/>
      <c r="Z2706" s="148">
        <v>239983</v>
      </c>
      <c r="AA2706" s="148">
        <v>1</v>
      </c>
      <c r="AB2706" s="148">
        <v>97.28</v>
      </c>
      <c r="AC2706" s="148">
        <v>0</v>
      </c>
      <c r="AD2706" s="148">
        <v>233.45545999999999</v>
      </c>
      <c r="AE2706" s="151"/>
      <c r="AF2706" s="151"/>
      <c r="AG2706" s="141" t="s">
        <v>17</v>
      </c>
      <c r="AH2706" s="229">
        <v>2.8623311900000001E-4</v>
      </c>
      <c r="AI2706" s="229">
        <v>4.9302838952647592E-4</v>
      </c>
      <c r="AJ2706" s="229">
        <v>1.7587955499999999E-4</v>
      </c>
    </row>
    <row r="2707" spans="1:36" ht="13.5" thickBot="1">
      <c r="A2707" s="153">
        <v>8700</v>
      </c>
      <c r="B2707" s="153">
        <v>12956</v>
      </c>
      <c r="C2707" s="141" t="s">
        <v>1800</v>
      </c>
      <c r="D2707" s="141">
        <v>520039314</v>
      </c>
      <c r="E2707" s="141" t="s">
        <v>429</v>
      </c>
      <c r="F2707" s="141" t="s">
        <v>4238</v>
      </c>
      <c r="G2707" s="141" t="s">
        <v>4239</v>
      </c>
      <c r="H2707" s="141" t="s">
        <v>76</v>
      </c>
      <c r="I2707" s="141" t="s">
        <v>228</v>
      </c>
      <c r="J2707" s="141" t="s">
        <v>53</v>
      </c>
      <c r="K2707" s="141" t="s">
        <v>53</v>
      </c>
      <c r="L2707" s="141" t="s">
        <v>54</v>
      </c>
      <c r="M2707" s="141" t="s">
        <v>311</v>
      </c>
      <c r="N2707" s="141" t="s">
        <v>649</v>
      </c>
      <c r="O2707" s="141" t="s">
        <v>62</v>
      </c>
      <c r="P2707" s="141" t="s">
        <v>298</v>
      </c>
      <c r="Q2707" s="141" t="s">
        <v>298</v>
      </c>
      <c r="R2707" s="141" t="s">
        <v>57</v>
      </c>
      <c r="S2707" s="141" t="s">
        <v>1206</v>
      </c>
      <c r="T2707" s="227">
        <v>1.4930000000000001</v>
      </c>
      <c r="U2707" s="146">
        <v>46019</v>
      </c>
      <c r="V2707" s="208">
        <v>5.0999999999999997E-2</v>
      </c>
      <c r="W2707" s="209">
        <v>1.0548</v>
      </c>
      <c r="X2707" s="141" t="s">
        <v>636</v>
      </c>
      <c r="Y2707" s="141"/>
      <c r="Z2707" s="148">
        <v>280250</v>
      </c>
      <c r="AA2707" s="148">
        <v>1</v>
      </c>
      <c r="AB2707" s="148">
        <v>25</v>
      </c>
      <c r="AC2707" s="148">
        <v>0</v>
      </c>
      <c r="AD2707" s="148">
        <v>70.0625</v>
      </c>
      <c r="AE2707" s="151"/>
      <c r="AF2707" s="151"/>
      <c r="AG2707" s="141" t="s">
        <v>17</v>
      </c>
      <c r="AH2707" s="229">
        <f>+Z2707/127433950</f>
        <v>2.1991784763793322E-3</v>
      </c>
      <c r="AI2707" s="229">
        <v>1.4796313412930554E-4</v>
      </c>
      <c r="AJ2707" s="229">
        <v>5.2783350307521197E-5</v>
      </c>
    </row>
    <row r="2708" spans="1:36" ht="13.5" thickBot="1">
      <c r="A2708" s="153">
        <v>8700</v>
      </c>
      <c r="B2708" s="153">
        <v>12956</v>
      </c>
      <c r="C2708" s="141" t="s">
        <v>1801</v>
      </c>
      <c r="D2708" s="141">
        <v>520039496</v>
      </c>
      <c r="E2708" s="141" t="s">
        <v>429</v>
      </c>
      <c r="F2708" s="141" t="s">
        <v>1802</v>
      </c>
      <c r="G2708" s="141" t="s">
        <v>3714</v>
      </c>
      <c r="H2708" s="141" t="s">
        <v>76</v>
      </c>
      <c r="I2708" s="141" t="s">
        <v>229</v>
      </c>
      <c r="J2708" s="141" t="s">
        <v>53</v>
      </c>
      <c r="K2708" s="141" t="s">
        <v>53</v>
      </c>
      <c r="L2708" s="141" t="s">
        <v>821</v>
      </c>
      <c r="M2708" s="141" t="s">
        <v>311</v>
      </c>
      <c r="N2708" s="141" t="s">
        <v>651</v>
      </c>
      <c r="O2708" s="141" t="s">
        <v>62</v>
      </c>
      <c r="P2708" s="141" t="s">
        <v>298</v>
      </c>
      <c r="Q2708" s="141" t="s">
        <v>298</v>
      </c>
      <c r="R2708" s="141" t="s">
        <v>57</v>
      </c>
      <c r="S2708" s="141" t="s">
        <v>1206</v>
      </c>
      <c r="T2708" s="227">
        <v>1.3160000000000001</v>
      </c>
      <c r="U2708" s="146">
        <v>46387</v>
      </c>
      <c r="V2708" s="208">
        <v>1.9E-2</v>
      </c>
      <c r="W2708" s="209">
        <v>7.9799999999999996E-2</v>
      </c>
      <c r="X2708" s="141" t="s">
        <v>636</v>
      </c>
      <c r="Y2708" s="141"/>
      <c r="Z2708" s="148">
        <v>127944.8</v>
      </c>
      <c r="AA2708" s="148">
        <v>1</v>
      </c>
      <c r="AB2708" s="148">
        <v>104.66</v>
      </c>
      <c r="AC2708" s="148">
        <v>0</v>
      </c>
      <c r="AD2708" s="148">
        <v>133.90702999999999</v>
      </c>
      <c r="AE2708" s="151"/>
      <c r="AF2708" s="151"/>
      <c r="AG2708" s="141" t="s">
        <v>17</v>
      </c>
      <c r="AH2708" s="229">
        <v>2.087490536E-3</v>
      </c>
      <c r="AI2708" s="229">
        <v>2.8279470245490723E-4</v>
      </c>
      <c r="AJ2708" s="229">
        <v>1.0088223600000001E-4</v>
      </c>
    </row>
    <row r="2709" spans="1:36" ht="13.5" thickBot="1">
      <c r="A2709" s="153">
        <v>8700</v>
      </c>
      <c r="B2709" s="153">
        <v>12956</v>
      </c>
      <c r="C2709" s="141" t="s">
        <v>1331</v>
      </c>
      <c r="D2709" s="141">
        <v>520028010</v>
      </c>
      <c r="E2709" s="141" t="s">
        <v>429</v>
      </c>
      <c r="F2709" s="141" t="s">
        <v>1803</v>
      </c>
      <c r="G2709" s="141" t="s">
        <v>3622</v>
      </c>
      <c r="H2709" s="141" t="s">
        <v>76</v>
      </c>
      <c r="I2709" s="141" t="s">
        <v>228</v>
      </c>
      <c r="J2709" s="141" t="s">
        <v>53</v>
      </c>
      <c r="K2709" s="141" t="s">
        <v>53</v>
      </c>
      <c r="L2709" s="141" t="s">
        <v>821</v>
      </c>
      <c r="M2709" s="141" t="s">
        <v>311</v>
      </c>
      <c r="N2709" s="141" t="s">
        <v>708</v>
      </c>
      <c r="O2709" s="141" t="s">
        <v>62</v>
      </c>
      <c r="P2709" s="141" t="s">
        <v>1333</v>
      </c>
      <c r="Q2709" s="141" t="s">
        <v>65</v>
      </c>
      <c r="R2709" s="141" t="s">
        <v>57</v>
      </c>
      <c r="S2709" s="141" t="s">
        <v>1206</v>
      </c>
      <c r="T2709" s="227">
        <v>1.494</v>
      </c>
      <c r="U2709" s="146">
        <v>46295</v>
      </c>
      <c r="V2709" s="208">
        <v>3.5999999999999997E-2</v>
      </c>
      <c r="W2709" s="209">
        <v>5.4399999999999997E-2</v>
      </c>
      <c r="X2709" s="141" t="s">
        <v>636</v>
      </c>
      <c r="Y2709" s="141"/>
      <c r="Z2709" s="148">
        <v>196305.57</v>
      </c>
      <c r="AA2709" s="148">
        <v>1</v>
      </c>
      <c r="AB2709" s="148">
        <v>97.46</v>
      </c>
      <c r="AC2709" s="148">
        <v>0</v>
      </c>
      <c r="AD2709" s="148">
        <v>191.31941</v>
      </c>
      <c r="AE2709" s="151"/>
      <c r="AF2709" s="151"/>
      <c r="AG2709" s="141" t="s">
        <v>17</v>
      </c>
      <c r="AH2709" s="229">
        <v>9.4567893399999999E-4</v>
      </c>
      <c r="AI2709" s="229">
        <v>4.0404238391963747E-4</v>
      </c>
      <c r="AJ2709" s="229">
        <v>1.4413529900000001E-4</v>
      </c>
    </row>
    <row r="2710" spans="1:36" ht="13.5" thickBot="1">
      <c r="A2710" s="153">
        <v>8700</v>
      </c>
      <c r="B2710" s="153">
        <v>12956</v>
      </c>
      <c r="C2710" s="141" t="s">
        <v>1331</v>
      </c>
      <c r="D2710" s="141">
        <v>520028010</v>
      </c>
      <c r="E2710" s="141" t="s">
        <v>429</v>
      </c>
      <c r="F2710" s="141" t="s">
        <v>1332</v>
      </c>
      <c r="G2710" s="141" t="s">
        <v>3269</v>
      </c>
      <c r="H2710" s="141" t="s">
        <v>76</v>
      </c>
      <c r="I2710" s="141" t="s">
        <v>230</v>
      </c>
      <c r="J2710" s="141" t="s">
        <v>53</v>
      </c>
      <c r="K2710" s="141" t="s">
        <v>53</v>
      </c>
      <c r="L2710" s="141" t="s">
        <v>821</v>
      </c>
      <c r="M2710" s="141" t="s">
        <v>311</v>
      </c>
      <c r="N2710" s="141" t="s">
        <v>708</v>
      </c>
      <c r="O2710" s="141" t="s">
        <v>62</v>
      </c>
      <c r="P2710" s="141" t="s">
        <v>1333</v>
      </c>
      <c r="Q2710" s="141" t="s">
        <v>65</v>
      </c>
      <c r="R2710" s="141" t="s">
        <v>57</v>
      </c>
      <c r="S2710" s="141" t="s">
        <v>1206</v>
      </c>
      <c r="T2710" s="227">
        <v>1.4770000000000001</v>
      </c>
      <c r="U2710" s="146">
        <v>46295</v>
      </c>
      <c r="V2710" s="208">
        <v>5.8500000000000003E-2</v>
      </c>
      <c r="W2710" s="209">
        <v>6.6699999999999995E-2</v>
      </c>
      <c r="X2710" s="141" t="s">
        <v>636</v>
      </c>
      <c r="Y2710" s="141"/>
      <c r="Z2710" s="148">
        <v>22500</v>
      </c>
      <c r="AA2710" s="148">
        <v>1</v>
      </c>
      <c r="AB2710" s="148">
        <v>105.21</v>
      </c>
      <c r="AC2710" s="148">
        <v>0</v>
      </c>
      <c r="AD2710" s="148">
        <v>23.672249999999998</v>
      </c>
      <c r="AE2710" s="151"/>
      <c r="AF2710" s="151"/>
      <c r="AG2710" s="141" t="s">
        <v>17</v>
      </c>
      <c r="AH2710" s="229">
        <v>2.0886346899999999E-4</v>
      </c>
      <c r="AI2710" s="229">
        <v>4.999279645876828E-5</v>
      </c>
      <c r="AJ2710" s="229">
        <v>1.78340861989969E-5</v>
      </c>
    </row>
    <row r="2711" spans="1:36" ht="13.5" thickBot="1">
      <c r="A2711" s="153">
        <v>8700</v>
      </c>
      <c r="B2711" s="153">
        <v>12956</v>
      </c>
      <c r="C2711" s="141" t="s">
        <v>1331</v>
      </c>
      <c r="D2711" s="141">
        <v>520028010</v>
      </c>
      <c r="E2711" s="141" t="s">
        <v>429</v>
      </c>
      <c r="F2711" s="141" t="s">
        <v>1804</v>
      </c>
      <c r="G2711" s="141" t="s">
        <v>3623</v>
      </c>
      <c r="H2711" s="141" t="s">
        <v>76</v>
      </c>
      <c r="I2711" s="141" t="s">
        <v>228</v>
      </c>
      <c r="J2711" s="141" t="s">
        <v>53</v>
      </c>
      <c r="K2711" s="141" t="s">
        <v>53</v>
      </c>
      <c r="L2711" s="141" t="s">
        <v>821</v>
      </c>
      <c r="M2711" s="141" t="s">
        <v>311</v>
      </c>
      <c r="N2711" s="141" t="s">
        <v>708</v>
      </c>
      <c r="O2711" s="141" t="s">
        <v>62</v>
      </c>
      <c r="P2711" s="141" t="s">
        <v>1333</v>
      </c>
      <c r="Q2711" s="141" t="s">
        <v>65</v>
      </c>
      <c r="R2711" s="141" t="s">
        <v>57</v>
      </c>
      <c r="S2711" s="141" t="s">
        <v>1206</v>
      </c>
      <c r="T2711" s="227">
        <v>2.3279999999999998</v>
      </c>
      <c r="U2711" s="146">
        <v>46934</v>
      </c>
      <c r="V2711" s="208">
        <v>2.1999999999999999E-2</v>
      </c>
      <c r="W2711" s="209">
        <v>5.6399999999999999E-2</v>
      </c>
      <c r="X2711" s="141" t="s">
        <v>636</v>
      </c>
      <c r="Y2711" s="141"/>
      <c r="Z2711" s="148">
        <v>569095</v>
      </c>
      <c r="AA2711" s="148">
        <v>1</v>
      </c>
      <c r="AB2711" s="148">
        <v>93.06</v>
      </c>
      <c r="AC2711" s="148">
        <v>0</v>
      </c>
      <c r="AD2711" s="148">
        <v>529.59981000000005</v>
      </c>
      <c r="AE2711" s="151"/>
      <c r="AF2711" s="151"/>
      <c r="AG2711" s="141" t="s">
        <v>17</v>
      </c>
      <c r="AH2711" s="229">
        <v>5.2511649300000004E-4</v>
      </c>
      <c r="AI2711" s="229">
        <v>1.1184477819359106E-3</v>
      </c>
      <c r="AJ2711" s="229">
        <v>3.9898736500000001E-4</v>
      </c>
    </row>
    <row r="2712" spans="1:36" ht="13.5" thickBot="1">
      <c r="A2712" s="153">
        <v>8700</v>
      </c>
      <c r="B2712" s="153">
        <v>12956</v>
      </c>
      <c r="C2712" s="141" t="s">
        <v>1331</v>
      </c>
      <c r="D2712" s="141">
        <v>520028010</v>
      </c>
      <c r="E2712" s="141" t="s">
        <v>429</v>
      </c>
      <c r="F2712" s="141" t="s">
        <v>1805</v>
      </c>
      <c r="G2712" s="141" t="s">
        <v>3624</v>
      </c>
      <c r="H2712" s="141" t="s">
        <v>76</v>
      </c>
      <c r="I2712" s="141" t="s">
        <v>228</v>
      </c>
      <c r="J2712" s="141" t="s">
        <v>53</v>
      </c>
      <c r="K2712" s="141" t="s">
        <v>53</v>
      </c>
      <c r="L2712" s="141" t="s">
        <v>821</v>
      </c>
      <c r="M2712" s="141" t="s">
        <v>311</v>
      </c>
      <c r="N2712" s="141" t="s">
        <v>708</v>
      </c>
      <c r="O2712" s="141" t="s">
        <v>62</v>
      </c>
      <c r="P2712" s="141" t="s">
        <v>1333</v>
      </c>
      <c r="Q2712" s="141" t="s">
        <v>65</v>
      </c>
      <c r="R2712" s="141" t="s">
        <v>57</v>
      </c>
      <c r="S2712" s="141" t="s">
        <v>1206</v>
      </c>
      <c r="T2712" s="227">
        <v>3.6190000000000002</v>
      </c>
      <c r="U2712" s="146">
        <v>47695</v>
      </c>
      <c r="V2712" s="208">
        <v>2.7400000000000001E-2</v>
      </c>
      <c r="W2712" s="209">
        <v>5.79E-2</v>
      </c>
      <c r="X2712" s="141" t="s">
        <v>636</v>
      </c>
      <c r="Y2712" s="141"/>
      <c r="Z2712" s="148">
        <v>150000</v>
      </c>
      <c r="AA2712" s="148">
        <v>1</v>
      </c>
      <c r="AB2712" s="148">
        <v>90.3</v>
      </c>
      <c r="AC2712" s="148">
        <v>0</v>
      </c>
      <c r="AD2712" s="148">
        <v>135.44999999999999</v>
      </c>
      <c r="AE2712" s="151"/>
      <c r="AF2712" s="151"/>
      <c r="AG2712" s="141" t="s">
        <v>17</v>
      </c>
      <c r="AH2712" s="229">
        <v>2.0000000000000001E-4</v>
      </c>
      <c r="AI2712" s="229">
        <v>2.8605325984391698E-4</v>
      </c>
      <c r="AJ2712" s="229">
        <v>1.02044671E-4</v>
      </c>
    </row>
    <row r="2713" spans="1:36" ht="13.5" thickBot="1">
      <c r="A2713" s="153">
        <v>8700</v>
      </c>
      <c r="B2713" s="153">
        <v>12956</v>
      </c>
      <c r="C2713" s="141" t="s">
        <v>1806</v>
      </c>
      <c r="D2713" s="141">
        <v>520033986</v>
      </c>
      <c r="E2713" s="141" t="s">
        <v>429</v>
      </c>
      <c r="F2713" s="141" t="s">
        <v>1807</v>
      </c>
      <c r="G2713" s="141" t="s">
        <v>3625</v>
      </c>
      <c r="H2713" s="141" t="s">
        <v>76</v>
      </c>
      <c r="I2713" s="141" t="s">
        <v>228</v>
      </c>
      <c r="J2713" s="141" t="s">
        <v>53</v>
      </c>
      <c r="K2713" s="141" t="s">
        <v>53</v>
      </c>
      <c r="L2713" s="141" t="s">
        <v>821</v>
      </c>
      <c r="M2713" s="141" t="s">
        <v>311</v>
      </c>
      <c r="N2713" s="141" t="s">
        <v>269</v>
      </c>
      <c r="O2713" s="141" t="s">
        <v>62</v>
      </c>
      <c r="P2713" s="141" t="s">
        <v>1385</v>
      </c>
      <c r="Q2713" s="141" t="s">
        <v>1294</v>
      </c>
      <c r="R2713" s="141" t="s">
        <v>57</v>
      </c>
      <c r="S2713" s="141" t="s">
        <v>1206</v>
      </c>
      <c r="T2713" s="227">
        <v>4.95</v>
      </c>
      <c r="U2713" s="146">
        <v>49674</v>
      </c>
      <c r="V2713" s="208">
        <v>1.95E-2</v>
      </c>
      <c r="W2713" s="209">
        <v>5.8000000000000003E-2</v>
      </c>
      <c r="X2713" s="141" t="s">
        <v>636</v>
      </c>
      <c r="Y2713" s="141"/>
      <c r="Z2713" s="148">
        <v>1033422.24</v>
      </c>
      <c r="AA2713" s="148">
        <v>1</v>
      </c>
      <c r="AB2713" s="148">
        <v>83.08</v>
      </c>
      <c r="AC2713" s="148">
        <v>0</v>
      </c>
      <c r="AD2713" s="148">
        <v>858.56719999999996</v>
      </c>
      <c r="AE2713" s="151"/>
      <c r="AF2713" s="151"/>
      <c r="AG2713" s="141" t="s">
        <v>17</v>
      </c>
      <c r="AH2713" s="229">
        <v>9.8522755099999994E-4</v>
      </c>
      <c r="AI2713" s="229">
        <v>1.8131852813219951E-3</v>
      </c>
      <c r="AJ2713" s="229">
        <v>6.4682323999999995E-4</v>
      </c>
    </row>
    <row r="2714" spans="1:36" ht="13.5" thickBot="1">
      <c r="A2714" s="153">
        <v>8700</v>
      </c>
      <c r="B2714" s="153">
        <v>12956</v>
      </c>
      <c r="C2714" s="141" t="s">
        <v>1654</v>
      </c>
      <c r="D2714" s="141">
        <v>520000472</v>
      </c>
      <c r="E2714" s="141" t="s">
        <v>429</v>
      </c>
      <c r="F2714" s="141" t="s">
        <v>1808</v>
      </c>
      <c r="G2714" s="141" t="s">
        <v>3626</v>
      </c>
      <c r="H2714" s="141" t="s">
        <v>76</v>
      </c>
      <c r="I2714" s="141" t="s">
        <v>229</v>
      </c>
      <c r="J2714" s="141" t="s">
        <v>53</v>
      </c>
      <c r="K2714" s="141" t="s">
        <v>53</v>
      </c>
      <c r="L2714" s="141" t="s">
        <v>821</v>
      </c>
      <c r="M2714" s="141" t="s">
        <v>311</v>
      </c>
      <c r="N2714" s="141" t="s">
        <v>156</v>
      </c>
      <c r="O2714" s="141" t="s">
        <v>62</v>
      </c>
      <c r="P2714" s="141" t="s">
        <v>1394</v>
      </c>
      <c r="Q2714" s="141" t="s">
        <v>1294</v>
      </c>
      <c r="R2714" s="141" t="s">
        <v>57</v>
      </c>
      <c r="S2714" s="141" t="s">
        <v>1206</v>
      </c>
      <c r="T2714" s="227">
        <v>3.4359999999999999</v>
      </c>
      <c r="U2714" s="146">
        <v>47220</v>
      </c>
      <c r="V2714" s="208">
        <v>3.85E-2</v>
      </c>
      <c r="W2714" s="209">
        <v>2.5700000000000001E-2</v>
      </c>
      <c r="X2714" s="141" t="s">
        <v>636</v>
      </c>
      <c r="Y2714" s="141"/>
      <c r="Z2714" s="148">
        <v>2202914.4900000002</v>
      </c>
      <c r="AA2714" s="148">
        <v>1</v>
      </c>
      <c r="AB2714" s="148">
        <v>121.2</v>
      </c>
      <c r="AC2714" s="148">
        <v>49.247630000000001</v>
      </c>
      <c r="AD2714" s="148">
        <v>2719.1799900000001</v>
      </c>
      <c r="AE2714" s="151"/>
      <c r="AF2714" s="151"/>
      <c r="AG2714" s="141" t="s">
        <v>17</v>
      </c>
      <c r="AH2714" s="229">
        <v>8.6224430400000005E-4</v>
      </c>
      <c r="AI2714" s="229">
        <v>5.7425640475588756E-3</v>
      </c>
      <c r="AJ2714" s="229">
        <v>2.0485627820000002E-3</v>
      </c>
    </row>
    <row r="2715" spans="1:36" ht="13.5" thickBot="1">
      <c r="A2715" s="153">
        <v>8700</v>
      </c>
      <c r="B2715" s="153">
        <v>12956</v>
      </c>
      <c r="C2715" s="141" t="s">
        <v>1654</v>
      </c>
      <c r="D2715" s="141">
        <v>520000472</v>
      </c>
      <c r="E2715" s="141" t="s">
        <v>429</v>
      </c>
      <c r="F2715" s="141" t="s">
        <v>1809</v>
      </c>
      <c r="G2715" s="141" t="s">
        <v>3627</v>
      </c>
      <c r="H2715" s="141" t="s">
        <v>76</v>
      </c>
      <c r="I2715" s="141" t="s">
        <v>229</v>
      </c>
      <c r="J2715" s="141" t="s">
        <v>53</v>
      </c>
      <c r="K2715" s="141" t="s">
        <v>53</v>
      </c>
      <c r="L2715" s="141" t="s">
        <v>821</v>
      </c>
      <c r="M2715" s="141" t="s">
        <v>311</v>
      </c>
      <c r="N2715" s="141" t="s">
        <v>156</v>
      </c>
      <c r="O2715" s="141" t="s">
        <v>62</v>
      </c>
      <c r="P2715" s="141" t="s">
        <v>1394</v>
      </c>
      <c r="Q2715" s="141" t="s">
        <v>1294</v>
      </c>
      <c r="R2715" s="141" t="s">
        <v>57</v>
      </c>
      <c r="S2715" s="141" t="s">
        <v>1206</v>
      </c>
      <c r="T2715" s="227">
        <v>0.89900000000000002</v>
      </c>
      <c r="U2715" s="146">
        <v>46082</v>
      </c>
      <c r="V2715" s="208">
        <v>4.4999999999999998E-2</v>
      </c>
      <c r="W2715" s="209">
        <v>2.6200000000000001E-2</v>
      </c>
      <c r="X2715" s="141" t="s">
        <v>636</v>
      </c>
      <c r="Y2715" s="141"/>
      <c r="Z2715" s="148">
        <v>3554463</v>
      </c>
      <c r="AA2715" s="148">
        <v>1</v>
      </c>
      <c r="AB2715" s="148">
        <v>119.4</v>
      </c>
      <c r="AC2715" s="148">
        <v>0</v>
      </c>
      <c r="AD2715" s="148">
        <v>4244.0288200000005</v>
      </c>
      <c r="AE2715" s="151"/>
      <c r="AF2715" s="151"/>
      <c r="AG2715" s="141" t="s">
        <v>17</v>
      </c>
      <c r="AH2715" s="229">
        <v>1.2026180489999999E-3</v>
      </c>
      <c r="AI2715" s="229">
        <v>8.9628518186233488E-3</v>
      </c>
      <c r="AJ2715" s="229">
        <v>3.1973460819999999E-3</v>
      </c>
    </row>
    <row r="2716" spans="1:36" ht="13.5" thickBot="1">
      <c r="A2716" s="153">
        <v>8700</v>
      </c>
      <c r="B2716" s="153">
        <v>12956</v>
      </c>
      <c r="C2716" s="141" t="s">
        <v>1654</v>
      </c>
      <c r="D2716" s="141">
        <v>520000472</v>
      </c>
      <c r="E2716" s="141" t="s">
        <v>429</v>
      </c>
      <c r="F2716" s="141" t="s">
        <v>1810</v>
      </c>
      <c r="G2716" s="141" t="s">
        <v>3628</v>
      </c>
      <c r="H2716" s="141" t="s">
        <v>76</v>
      </c>
      <c r="I2716" s="141" t="s">
        <v>229</v>
      </c>
      <c r="J2716" s="141" t="s">
        <v>53</v>
      </c>
      <c r="K2716" s="141" t="s">
        <v>53</v>
      </c>
      <c r="L2716" s="141" t="s">
        <v>821</v>
      </c>
      <c r="M2716" s="141" t="s">
        <v>311</v>
      </c>
      <c r="N2716" s="141" t="s">
        <v>156</v>
      </c>
      <c r="O2716" s="141" t="s">
        <v>62</v>
      </c>
      <c r="P2716" s="141" t="s">
        <v>1394</v>
      </c>
      <c r="Q2716" s="141" t="s">
        <v>1294</v>
      </c>
      <c r="R2716" s="141" t="s">
        <v>57</v>
      </c>
      <c r="S2716" s="141" t="s">
        <v>1206</v>
      </c>
      <c r="T2716" s="227">
        <v>5.7969999999999997</v>
      </c>
      <c r="U2716" s="146">
        <v>48112</v>
      </c>
      <c r="V2716" s="208">
        <v>2.3900000000000001E-2</v>
      </c>
      <c r="W2716" s="209">
        <v>2.92E-2</v>
      </c>
      <c r="X2716" s="141" t="s">
        <v>636</v>
      </c>
      <c r="Y2716" s="141"/>
      <c r="Z2716" s="148">
        <v>2111770</v>
      </c>
      <c r="AA2716" s="148">
        <v>1</v>
      </c>
      <c r="AB2716" s="148">
        <v>111.74</v>
      </c>
      <c r="AC2716" s="148">
        <v>0</v>
      </c>
      <c r="AD2716" s="148">
        <v>2359.6918000000001</v>
      </c>
      <c r="AE2716" s="151"/>
      <c r="AF2716" s="151"/>
      <c r="AG2716" s="141" t="s">
        <v>17</v>
      </c>
      <c r="AH2716" s="229">
        <v>5.4299039199999998E-4</v>
      </c>
      <c r="AI2716" s="229">
        <v>4.9833704807453688E-3</v>
      </c>
      <c r="AJ2716" s="229">
        <v>1.777733293E-3</v>
      </c>
    </row>
    <row r="2717" spans="1:36" ht="13.5" thickBot="1">
      <c r="A2717" s="153">
        <v>8700</v>
      </c>
      <c r="B2717" s="153">
        <v>12956</v>
      </c>
      <c r="C2717" s="141" t="s">
        <v>1654</v>
      </c>
      <c r="D2717" s="141">
        <v>520000472</v>
      </c>
      <c r="E2717" s="141" t="s">
        <v>429</v>
      </c>
      <c r="F2717" s="141" t="s">
        <v>1811</v>
      </c>
      <c r="G2717" s="141" t="s">
        <v>3629</v>
      </c>
      <c r="H2717" s="141" t="s">
        <v>76</v>
      </c>
      <c r="I2717" s="141" t="s">
        <v>229</v>
      </c>
      <c r="J2717" s="141" t="s">
        <v>53</v>
      </c>
      <c r="K2717" s="141" t="s">
        <v>53</v>
      </c>
      <c r="L2717" s="141" t="s">
        <v>821</v>
      </c>
      <c r="M2717" s="141" t="s">
        <v>311</v>
      </c>
      <c r="N2717" s="141" t="s">
        <v>156</v>
      </c>
      <c r="O2717" s="141" t="s">
        <v>62</v>
      </c>
      <c r="P2717" s="141" t="s">
        <v>1394</v>
      </c>
      <c r="Q2717" s="141" t="s">
        <v>1294</v>
      </c>
      <c r="R2717" s="141" t="s">
        <v>57</v>
      </c>
      <c r="S2717" s="141" t="s">
        <v>1206</v>
      </c>
      <c r="T2717" s="227">
        <v>10.756</v>
      </c>
      <c r="U2717" s="146">
        <v>49825</v>
      </c>
      <c r="V2717" s="208">
        <v>1.2500000000000001E-2</v>
      </c>
      <c r="W2717" s="209">
        <v>3.49E-2</v>
      </c>
      <c r="X2717" s="141" t="s">
        <v>636</v>
      </c>
      <c r="Y2717" s="141"/>
      <c r="Z2717" s="148">
        <v>3002000</v>
      </c>
      <c r="AA2717" s="148">
        <v>1</v>
      </c>
      <c r="AB2717" s="148">
        <v>90</v>
      </c>
      <c r="AC2717" s="148">
        <v>0</v>
      </c>
      <c r="AD2717" s="148">
        <v>2701.8</v>
      </c>
      <c r="AE2717" s="151"/>
      <c r="AF2717" s="151"/>
      <c r="AG2717" s="141" t="s">
        <v>17</v>
      </c>
      <c r="AH2717" s="229">
        <v>6.9946216899999995E-4</v>
      </c>
      <c r="AI2717" s="229">
        <v>5.7058597079829828E-3</v>
      </c>
      <c r="AJ2717" s="229">
        <v>2.0354691290000002E-3</v>
      </c>
    </row>
    <row r="2718" spans="1:36" ht="13.5" thickBot="1">
      <c r="A2718" s="153">
        <v>8700</v>
      </c>
      <c r="B2718" s="153">
        <v>12956</v>
      </c>
      <c r="C2718" s="141" t="s">
        <v>1208</v>
      </c>
      <c r="D2718" s="141">
        <v>520018078</v>
      </c>
      <c r="E2718" s="141" t="s">
        <v>429</v>
      </c>
      <c r="F2718" s="141" t="s">
        <v>1812</v>
      </c>
      <c r="G2718" s="141" t="s">
        <v>3270</v>
      </c>
      <c r="H2718" s="141" t="s">
        <v>76</v>
      </c>
      <c r="I2718" s="141" t="s">
        <v>229</v>
      </c>
      <c r="J2718" s="141" t="s">
        <v>53</v>
      </c>
      <c r="K2718" s="141" t="s">
        <v>53</v>
      </c>
      <c r="L2718" s="141" t="s">
        <v>821</v>
      </c>
      <c r="M2718" s="141" t="s">
        <v>311</v>
      </c>
      <c r="N2718" s="141" t="s">
        <v>256</v>
      </c>
      <c r="O2718" s="141" t="s">
        <v>62</v>
      </c>
      <c r="P2718" s="141" t="s">
        <v>1205</v>
      </c>
      <c r="Q2718" s="141" t="s">
        <v>65</v>
      </c>
      <c r="R2718" s="141" t="s">
        <v>57</v>
      </c>
      <c r="S2718" s="141" t="s">
        <v>1206</v>
      </c>
      <c r="T2718" s="227">
        <v>1.7370000000000001</v>
      </c>
      <c r="U2718" s="146">
        <v>46203</v>
      </c>
      <c r="V2718" s="208">
        <v>8.3000000000000001E-3</v>
      </c>
      <c r="W2718" s="209">
        <v>2.0400000000000001E-2</v>
      </c>
      <c r="X2718" s="141" t="s">
        <v>636</v>
      </c>
      <c r="Y2718" s="141"/>
      <c r="Z2718" s="148">
        <v>1358350</v>
      </c>
      <c r="AA2718" s="148">
        <v>1</v>
      </c>
      <c r="AB2718" s="148">
        <v>113.2</v>
      </c>
      <c r="AC2718" s="148">
        <v>0</v>
      </c>
      <c r="AD2718" s="148">
        <v>1537.6522</v>
      </c>
      <c r="AE2718" s="151"/>
      <c r="AF2718" s="151"/>
      <c r="AG2718" s="141" t="s">
        <v>17</v>
      </c>
      <c r="AH2718" s="229">
        <v>8.9309430599999995E-4</v>
      </c>
      <c r="AI2718" s="229">
        <v>3.2473268683364388E-3</v>
      </c>
      <c r="AJ2718" s="229">
        <v>1.1584290409999999E-3</v>
      </c>
    </row>
    <row r="2719" spans="1:36" ht="13.5" thickBot="1">
      <c r="A2719" s="153">
        <v>8700</v>
      </c>
      <c r="B2719" s="153">
        <v>12956</v>
      </c>
      <c r="C2719" s="141" t="s">
        <v>1208</v>
      </c>
      <c r="D2719" s="141">
        <v>520018078</v>
      </c>
      <c r="E2719" s="141" t="s">
        <v>429</v>
      </c>
      <c r="F2719" s="141" t="s">
        <v>1334</v>
      </c>
      <c r="G2719" s="141" t="s">
        <v>3271</v>
      </c>
      <c r="H2719" s="141" t="s">
        <v>76</v>
      </c>
      <c r="I2719" s="141" t="s">
        <v>228</v>
      </c>
      <c r="J2719" s="141" t="s">
        <v>53</v>
      </c>
      <c r="K2719" s="141" t="s">
        <v>53</v>
      </c>
      <c r="L2719" s="141" t="s">
        <v>821</v>
      </c>
      <c r="M2719" s="141" t="s">
        <v>311</v>
      </c>
      <c r="N2719" s="141" t="s">
        <v>256</v>
      </c>
      <c r="O2719" s="141" t="s">
        <v>62</v>
      </c>
      <c r="P2719" s="141" t="s">
        <v>1205</v>
      </c>
      <c r="Q2719" s="141" t="s">
        <v>65</v>
      </c>
      <c r="R2719" s="141" t="s">
        <v>57</v>
      </c>
      <c r="S2719" s="141" t="s">
        <v>1206</v>
      </c>
      <c r="T2719" s="227">
        <v>0.41099999999999998</v>
      </c>
      <c r="U2719" s="146">
        <v>45716</v>
      </c>
      <c r="V2719" s="208">
        <v>2.0199999999999999E-2</v>
      </c>
      <c r="W2719" s="209">
        <v>4.4299999999999999E-2</v>
      </c>
      <c r="X2719" s="141" t="s">
        <v>636</v>
      </c>
      <c r="Y2719" s="141"/>
      <c r="Z2719" s="148">
        <v>333830</v>
      </c>
      <c r="AA2719" s="148">
        <v>1</v>
      </c>
      <c r="AB2719" s="148">
        <v>100.22</v>
      </c>
      <c r="AC2719" s="148">
        <v>0</v>
      </c>
      <c r="AD2719" s="148">
        <v>334.56443000000002</v>
      </c>
      <c r="AE2719" s="151"/>
      <c r="AF2719" s="151"/>
      <c r="AG2719" s="141" t="s">
        <v>17</v>
      </c>
      <c r="AH2719" s="229">
        <v>3.9514060899999999E-4</v>
      </c>
      <c r="AI2719" s="229">
        <v>7.065577396037061E-4</v>
      </c>
      <c r="AJ2719" s="229">
        <v>2.5205254599999999E-4</v>
      </c>
    </row>
    <row r="2720" spans="1:36" ht="13.5" thickBot="1">
      <c r="A2720" s="153">
        <v>8700</v>
      </c>
      <c r="B2720" s="153">
        <v>12956</v>
      </c>
      <c r="C2720" s="141" t="s">
        <v>1208</v>
      </c>
      <c r="D2720" s="141">
        <v>520018078</v>
      </c>
      <c r="E2720" s="141" t="s">
        <v>429</v>
      </c>
      <c r="F2720" s="141" t="s">
        <v>1335</v>
      </c>
      <c r="G2720" s="141" t="s">
        <v>3272</v>
      </c>
      <c r="H2720" s="141" t="s">
        <v>76</v>
      </c>
      <c r="I2720" s="141" t="s">
        <v>229</v>
      </c>
      <c r="J2720" s="141" t="s">
        <v>53</v>
      </c>
      <c r="K2720" s="141" t="s">
        <v>53</v>
      </c>
      <c r="L2720" s="141" t="s">
        <v>821</v>
      </c>
      <c r="M2720" s="141" t="s">
        <v>311</v>
      </c>
      <c r="N2720" s="141" t="s">
        <v>256</v>
      </c>
      <c r="O2720" s="141" t="s">
        <v>62</v>
      </c>
      <c r="P2720" s="141" t="s">
        <v>1288</v>
      </c>
      <c r="Q2720" s="141" t="s">
        <v>65</v>
      </c>
      <c r="R2720" s="141" t="s">
        <v>57</v>
      </c>
      <c r="S2720" s="141" t="s">
        <v>1206</v>
      </c>
      <c r="T2720" s="227">
        <v>0.41099999999999998</v>
      </c>
      <c r="U2720" s="146">
        <v>47542</v>
      </c>
      <c r="V2720" s="208">
        <v>2.4199999999999999E-2</v>
      </c>
      <c r="W2720" s="209">
        <v>3.5799999999999998E-2</v>
      </c>
      <c r="X2720" s="141" t="s">
        <v>636</v>
      </c>
      <c r="Y2720" s="141"/>
      <c r="Z2720" s="148">
        <v>2350000</v>
      </c>
      <c r="AA2720" s="148">
        <v>1</v>
      </c>
      <c r="AB2720" s="148">
        <v>116.43</v>
      </c>
      <c r="AC2720" s="148">
        <v>0</v>
      </c>
      <c r="AD2720" s="148">
        <v>2736.105</v>
      </c>
      <c r="AE2720" s="151"/>
      <c r="AF2720" s="151"/>
      <c r="AG2720" s="141" t="s">
        <v>17</v>
      </c>
      <c r="AH2720" s="229">
        <v>1.6306421949999999E-3</v>
      </c>
      <c r="AI2720" s="229">
        <v>5.7783075269489887E-3</v>
      </c>
      <c r="AJ2720" s="229">
        <v>2.0613136649999999E-3</v>
      </c>
    </row>
    <row r="2721" spans="1:36" ht="13.5" thickBot="1">
      <c r="A2721" s="153">
        <v>8700</v>
      </c>
      <c r="B2721" s="153">
        <v>12956</v>
      </c>
      <c r="C2721" s="141" t="s">
        <v>1208</v>
      </c>
      <c r="D2721" s="141">
        <v>520018078</v>
      </c>
      <c r="E2721" s="141" t="s">
        <v>429</v>
      </c>
      <c r="F2721" s="141" t="s">
        <v>1813</v>
      </c>
      <c r="G2721" s="141" t="s">
        <v>3630</v>
      </c>
      <c r="H2721" s="141" t="s">
        <v>76</v>
      </c>
      <c r="I2721" s="141" t="s">
        <v>229</v>
      </c>
      <c r="J2721" s="141" t="s">
        <v>53</v>
      </c>
      <c r="K2721" s="141" t="s">
        <v>53</v>
      </c>
      <c r="L2721" s="141" t="s">
        <v>821</v>
      </c>
      <c r="M2721" s="141" t="s">
        <v>311</v>
      </c>
      <c r="N2721" s="141" t="s">
        <v>256</v>
      </c>
      <c r="O2721" s="141" t="s">
        <v>62</v>
      </c>
      <c r="P2721" s="141" t="s">
        <v>1205</v>
      </c>
      <c r="Q2721" s="141" t="s">
        <v>65</v>
      </c>
      <c r="R2721" s="141" t="s">
        <v>57</v>
      </c>
      <c r="S2721" s="141" t="s">
        <v>1206</v>
      </c>
      <c r="T2721" s="227">
        <v>3.1440000000000001</v>
      </c>
      <c r="U2721" s="146">
        <v>46716</v>
      </c>
      <c r="V2721" s="208">
        <v>1E-3</v>
      </c>
      <c r="W2721" s="209">
        <v>2.3099999999999999E-2</v>
      </c>
      <c r="X2721" s="141" t="s">
        <v>636</v>
      </c>
      <c r="Y2721" s="141"/>
      <c r="Z2721" s="148">
        <v>2827770</v>
      </c>
      <c r="AA2721" s="148">
        <v>1</v>
      </c>
      <c r="AB2721" s="148">
        <v>105.15</v>
      </c>
      <c r="AC2721" s="148">
        <v>0</v>
      </c>
      <c r="AD2721" s="148">
        <v>2973.4001499999999</v>
      </c>
      <c r="AE2721" s="151"/>
      <c r="AF2721" s="151"/>
      <c r="AG2721" s="141" t="s">
        <v>17</v>
      </c>
      <c r="AH2721" s="229">
        <v>9.0135165899999997E-4</v>
      </c>
      <c r="AI2721" s="229">
        <v>6.2794448558722172E-3</v>
      </c>
      <c r="AJ2721" s="229">
        <v>2.2400859469999999E-3</v>
      </c>
    </row>
    <row r="2722" spans="1:36" ht="13.5" thickBot="1">
      <c r="A2722" s="153">
        <v>8700</v>
      </c>
      <c r="B2722" s="153">
        <v>12956</v>
      </c>
      <c r="C2722" s="141" t="s">
        <v>1208</v>
      </c>
      <c r="D2722" s="141">
        <v>520018078</v>
      </c>
      <c r="E2722" s="141" t="s">
        <v>429</v>
      </c>
      <c r="F2722" s="141" t="s">
        <v>1814</v>
      </c>
      <c r="G2722" s="141" t="s">
        <v>3631</v>
      </c>
      <c r="H2722" s="141" t="s">
        <v>76</v>
      </c>
      <c r="I2722" s="141" t="s">
        <v>229</v>
      </c>
      <c r="J2722" s="141" t="s">
        <v>53</v>
      </c>
      <c r="K2722" s="141" t="s">
        <v>53</v>
      </c>
      <c r="L2722" s="141" t="s">
        <v>821</v>
      </c>
      <c r="M2722" s="141" t="s">
        <v>311</v>
      </c>
      <c r="N2722" s="141" t="s">
        <v>256</v>
      </c>
      <c r="O2722" s="141" t="s">
        <v>62</v>
      </c>
      <c r="P2722" s="141" t="s">
        <v>1205</v>
      </c>
      <c r="Q2722" s="141" t="s">
        <v>65</v>
      </c>
      <c r="R2722" s="141" t="s">
        <v>57</v>
      </c>
      <c r="S2722" s="141" t="s">
        <v>1206</v>
      </c>
      <c r="T2722" s="227">
        <v>5.1369999999999996</v>
      </c>
      <c r="U2722" s="146">
        <v>47447</v>
      </c>
      <c r="V2722" s="208">
        <v>1E-3</v>
      </c>
      <c r="W2722" s="209">
        <v>2.6200000000000001E-2</v>
      </c>
      <c r="X2722" s="141" t="s">
        <v>636</v>
      </c>
      <c r="Y2722" s="141"/>
      <c r="Z2722" s="148">
        <v>1430000</v>
      </c>
      <c r="AA2722" s="148">
        <v>1</v>
      </c>
      <c r="AB2722" s="148">
        <v>99.1</v>
      </c>
      <c r="AC2722" s="148">
        <v>0</v>
      </c>
      <c r="AD2722" s="148">
        <v>1417.13</v>
      </c>
      <c r="AE2722" s="151"/>
      <c r="AF2722" s="151"/>
      <c r="AG2722" s="141" t="s">
        <v>17</v>
      </c>
      <c r="AH2722" s="229">
        <v>5.7502902200000003E-4</v>
      </c>
      <c r="AI2722" s="229">
        <v>2.9927992330942054E-3</v>
      </c>
      <c r="AJ2722" s="229">
        <v>1.0676306039999999E-3</v>
      </c>
    </row>
    <row r="2723" spans="1:36" ht="13.5" thickBot="1">
      <c r="A2723" s="153">
        <v>8700</v>
      </c>
      <c r="B2723" s="153">
        <v>12956</v>
      </c>
      <c r="C2723" s="141" t="s">
        <v>1208</v>
      </c>
      <c r="D2723" s="141">
        <v>520018078</v>
      </c>
      <c r="E2723" s="141" t="s">
        <v>429</v>
      </c>
      <c r="F2723" s="141" t="s">
        <v>1815</v>
      </c>
      <c r="G2723" s="141" t="s">
        <v>3632</v>
      </c>
      <c r="H2723" s="141" t="s">
        <v>76</v>
      </c>
      <c r="I2723" s="141" t="s">
        <v>228</v>
      </c>
      <c r="J2723" s="141" t="s">
        <v>53</v>
      </c>
      <c r="K2723" s="141" t="s">
        <v>53</v>
      </c>
      <c r="L2723" s="141" t="s">
        <v>821</v>
      </c>
      <c r="M2723" s="141" t="s">
        <v>311</v>
      </c>
      <c r="N2723" s="141" t="s">
        <v>256</v>
      </c>
      <c r="O2723" s="141" t="s">
        <v>62</v>
      </c>
      <c r="P2723" s="141" t="s">
        <v>1205</v>
      </c>
      <c r="Q2723" s="141" t="s">
        <v>65</v>
      </c>
      <c r="R2723" s="141" t="s">
        <v>57</v>
      </c>
      <c r="S2723" s="141" t="s">
        <v>1206</v>
      </c>
      <c r="T2723" s="227">
        <v>3.1080000000000001</v>
      </c>
      <c r="U2723" s="146">
        <v>47608</v>
      </c>
      <c r="V2723" s="208">
        <v>2.76E-2</v>
      </c>
      <c r="W2723" s="209">
        <v>5.0999999999999997E-2</v>
      </c>
      <c r="X2723" s="141" t="s">
        <v>636</v>
      </c>
      <c r="Y2723" s="141"/>
      <c r="Z2723" s="148">
        <v>950000</v>
      </c>
      <c r="AA2723" s="148">
        <v>1</v>
      </c>
      <c r="AB2723" s="148">
        <v>94.29</v>
      </c>
      <c r="AC2723" s="148">
        <v>0</v>
      </c>
      <c r="AD2723" s="148">
        <v>895.755</v>
      </c>
      <c r="AE2723" s="151"/>
      <c r="AF2723" s="151"/>
      <c r="AG2723" s="141" t="s">
        <v>17</v>
      </c>
      <c r="AH2723" s="229">
        <v>7.1091714200000001E-4</v>
      </c>
      <c r="AI2723" s="229">
        <v>1.8917212090918264E-3</v>
      </c>
      <c r="AJ2723" s="229">
        <v>6.7483960599999996E-4</v>
      </c>
    </row>
    <row r="2724" spans="1:36" ht="13.5" thickBot="1">
      <c r="A2724" s="153">
        <v>8700</v>
      </c>
      <c r="B2724" s="153">
        <v>12956</v>
      </c>
      <c r="C2724" s="141" t="s">
        <v>1602</v>
      </c>
      <c r="D2724" s="141">
        <v>520020116</v>
      </c>
      <c r="E2724" s="141" t="s">
        <v>429</v>
      </c>
      <c r="F2724" s="141" t="s">
        <v>1816</v>
      </c>
      <c r="G2724" s="141" t="s">
        <v>3633</v>
      </c>
      <c r="H2724" s="141" t="s">
        <v>76</v>
      </c>
      <c r="I2724" s="141" t="s">
        <v>229</v>
      </c>
      <c r="J2724" s="141" t="s">
        <v>53</v>
      </c>
      <c r="K2724" s="141" t="s">
        <v>53</v>
      </c>
      <c r="L2724" s="141" t="s">
        <v>821</v>
      </c>
      <c r="M2724" s="141" t="s">
        <v>311</v>
      </c>
      <c r="N2724" s="141" t="s">
        <v>651</v>
      </c>
      <c r="O2724" s="141" t="s">
        <v>62</v>
      </c>
      <c r="P2724" s="141" t="s">
        <v>1280</v>
      </c>
      <c r="Q2724" s="141" t="s">
        <v>65</v>
      </c>
      <c r="R2724" s="141" t="s">
        <v>57</v>
      </c>
      <c r="S2724" s="141" t="s">
        <v>1206</v>
      </c>
      <c r="T2724" s="227">
        <v>2.794</v>
      </c>
      <c r="U2724" s="146">
        <v>46752</v>
      </c>
      <c r="V2724" s="208">
        <v>1.7999999999999999E-2</v>
      </c>
      <c r="W2724" s="209">
        <v>2.7400000000000001E-2</v>
      </c>
      <c r="X2724" s="141" t="s">
        <v>636</v>
      </c>
      <c r="Y2724" s="141"/>
      <c r="Z2724" s="148">
        <v>1395666.66</v>
      </c>
      <c r="AA2724" s="148">
        <v>1</v>
      </c>
      <c r="AB2724" s="148">
        <v>113.45</v>
      </c>
      <c r="AC2724" s="148">
        <v>0</v>
      </c>
      <c r="AD2724" s="148">
        <v>1583.38383</v>
      </c>
      <c r="AE2724" s="151"/>
      <c r="AF2724" s="151"/>
      <c r="AG2724" s="141" t="s">
        <v>17</v>
      </c>
      <c r="AH2724" s="229">
        <v>1.769527347E-3</v>
      </c>
      <c r="AI2724" s="229">
        <v>3.3439062839102731E-3</v>
      </c>
      <c r="AJ2724" s="229">
        <v>1.1928821169999999E-3</v>
      </c>
    </row>
    <row r="2725" spans="1:36" ht="13.5" thickBot="1">
      <c r="A2725" s="153">
        <v>8700</v>
      </c>
      <c r="B2725" s="153">
        <v>12956</v>
      </c>
      <c r="C2725" s="141" t="s">
        <v>1602</v>
      </c>
      <c r="D2725" s="141">
        <v>520020116</v>
      </c>
      <c r="E2725" s="141" t="s">
        <v>429</v>
      </c>
      <c r="F2725" s="141" t="s">
        <v>1817</v>
      </c>
      <c r="G2725" s="141" t="s">
        <v>3634</v>
      </c>
      <c r="H2725" s="141" t="s">
        <v>76</v>
      </c>
      <c r="I2725" s="141" t="s">
        <v>229</v>
      </c>
      <c r="J2725" s="141" t="s">
        <v>53</v>
      </c>
      <c r="K2725" s="141" t="s">
        <v>53</v>
      </c>
      <c r="L2725" s="141" t="s">
        <v>821</v>
      </c>
      <c r="M2725" s="141" t="s">
        <v>311</v>
      </c>
      <c r="N2725" s="141" t="s">
        <v>651</v>
      </c>
      <c r="O2725" s="141" t="s">
        <v>62</v>
      </c>
      <c r="P2725" s="141" t="s">
        <v>1483</v>
      </c>
      <c r="Q2725" s="141" t="s">
        <v>65</v>
      </c>
      <c r="R2725" s="141" t="s">
        <v>57</v>
      </c>
      <c r="S2725" s="141" t="s">
        <v>1206</v>
      </c>
      <c r="T2725" s="227">
        <v>1.706</v>
      </c>
      <c r="U2725" s="146">
        <v>46568</v>
      </c>
      <c r="V2725" s="208">
        <v>2.2499999999999999E-2</v>
      </c>
      <c r="W2725" s="209">
        <v>2.6599999999999999E-2</v>
      </c>
      <c r="X2725" s="141" t="s">
        <v>636</v>
      </c>
      <c r="Y2725" s="141"/>
      <c r="Z2725" s="148">
        <v>300000.05</v>
      </c>
      <c r="AA2725" s="148">
        <v>1</v>
      </c>
      <c r="AB2725" s="148">
        <v>115.29</v>
      </c>
      <c r="AC2725" s="148">
        <v>0</v>
      </c>
      <c r="AD2725" s="148">
        <v>345.87006000000002</v>
      </c>
      <c r="AE2725" s="151"/>
      <c r="AF2725" s="151"/>
      <c r="AG2725" s="141" t="s">
        <v>17</v>
      </c>
      <c r="AH2725" s="229">
        <v>8.0116176799999996E-4</v>
      </c>
      <c r="AI2725" s="229">
        <v>7.3043379952315369E-4</v>
      </c>
      <c r="AJ2725" s="229">
        <v>2.6056992699999997E-4</v>
      </c>
    </row>
    <row r="2726" spans="1:36" ht="13.5" thickBot="1">
      <c r="A2726" s="153">
        <v>8700</v>
      </c>
      <c r="B2726" s="153">
        <v>12956</v>
      </c>
      <c r="C2726" s="141" t="s">
        <v>1602</v>
      </c>
      <c r="D2726" s="141">
        <v>520020116</v>
      </c>
      <c r="E2726" s="141" t="s">
        <v>429</v>
      </c>
      <c r="F2726" s="141" t="s">
        <v>1818</v>
      </c>
      <c r="G2726" s="141" t="s">
        <v>3635</v>
      </c>
      <c r="H2726" s="141" t="s">
        <v>76</v>
      </c>
      <c r="I2726" s="141" t="s">
        <v>229</v>
      </c>
      <c r="J2726" s="141" t="s">
        <v>53</v>
      </c>
      <c r="K2726" s="141" t="s">
        <v>53</v>
      </c>
      <c r="L2726" s="141" t="s">
        <v>821</v>
      </c>
      <c r="M2726" s="141" t="s">
        <v>311</v>
      </c>
      <c r="N2726" s="141" t="s">
        <v>651</v>
      </c>
      <c r="O2726" s="141" t="s">
        <v>62</v>
      </c>
      <c r="P2726" s="141" t="s">
        <v>1483</v>
      </c>
      <c r="Q2726" s="141" t="s">
        <v>65</v>
      </c>
      <c r="R2726" s="141" t="s">
        <v>57</v>
      </c>
      <c r="S2726" s="141" t="s">
        <v>1206</v>
      </c>
      <c r="T2726" s="227">
        <v>2.0099999999999998</v>
      </c>
      <c r="U2726" s="146">
        <v>47118</v>
      </c>
      <c r="V2726" s="208">
        <v>3.3000000000000002E-2</v>
      </c>
      <c r="W2726" s="209">
        <v>3.4099999999999998E-2</v>
      </c>
      <c r="X2726" s="141" t="s">
        <v>636</v>
      </c>
      <c r="Y2726" s="141"/>
      <c r="Z2726" s="148">
        <v>1235000</v>
      </c>
      <c r="AA2726" s="148">
        <v>1</v>
      </c>
      <c r="AB2726" s="148">
        <v>115.86</v>
      </c>
      <c r="AC2726" s="148">
        <v>0</v>
      </c>
      <c r="AD2726" s="148">
        <v>1430.8710000000001</v>
      </c>
      <c r="AE2726" s="151"/>
      <c r="AF2726" s="151"/>
      <c r="AG2726" s="141" t="s">
        <v>17</v>
      </c>
      <c r="AH2726" s="229">
        <v>2.0589362580000002E-3</v>
      </c>
      <c r="AI2726" s="229">
        <v>3.0218184862763043E-3</v>
      </c>
      <c r="AJ2726" s="229">
        <v>1.077982733E-3</v>
      </c>
    </row>
    <row r="2727" spans="1:36" ht="13.5" thickBot="1">
      <c r="A2727" s="153">
        <v>8700</v>
      </c>
      <c r="B2727" s="153">
        <v>12956</v>
      </c>
      <c r="C2727" s="141" t="s">
        <v>1336</v>
      </c>
      <c r="D2727" s="141">
        <v>520017807</v>
      </c>
      <c r="E2727" s="141" t="s">
        <v>429</v>
      </c>
      <c r="F2727" s="141" t="s">
        <v>1337</v>
      </c>
      <c r="G2727" s="141" t="s">
        <v>3273</v>
      </c>
      <c r="H2727" s="141" t="s">
        <v>76</v>
      </c>
      <c r="I2727" s="141" t="s">
        <v>228</v>
      </c>
      <c r="J2727" s="141" t="s">
        <v>53</v>
      </c>
      <c r="K2727" s="141" t="s">
        <v>53</v>
      </c>
      <c r="L2727" s="141" t="s">
        <v>821</v>
      </c>
      <c r="M2727" s="141" t="s">
        <v>311</v>
      </c>
      <c r="N2727" s="141" t="s">
        <v>651</v>
      </c>
      <c r="O2727" s="141" t="s">
        <v>62</v>
      </c>
      <c r="P2727" s="141" t="s">
        <v>1293</v>
      </c>
      <c r="Q2727" s="141" t="s">
        <v>1294</v>
      </c>
      <c r="R2727" s="141" t="s">
        <v>57</v>
      </c>
      <c r="S2727" s="141" t="s">
        <v>1206</v>
      </c>
      <c r="T2727" s="227">
        <v>1.3620000000000001</v>
      </c>
      <c r="U2727" s="146">
        <v>46447</v>
      </c>
      <c r="V2727" s="208">
        <v>5.0500000000000003E-2</v>
      </c>
      <c r="W2727" s="209">
        <v>5.2299999999999999E-2</v>
      </c>
      <c r="X2727" s="141" t="s">
        <v>636</v>
      </c>
      <c r="Y2727" s="141"/>
      <c r="Z2727" s="148">
        <v>40000</v>
      </c>
      <c r="AA2727" s="148">
        <v>1</v>
      </c>
      <c r="AB2727" s="148">
        <v>100.28</v>
      </c>
      <c r="AC2727" s="148">
        <v>0</v>
      </c>
      <c r="AD2727" s="148">
        <v>40.112000000000002</v>
      </c>
      <c r="AE2727" s="151"/>
      <c r="AF2727" s="151"/>
      <c r="AG2727" s="141" t="s">
        <v>17</v>
      </c>
      <c r="AH2727" s="229">
        <v>1.4386671699999999E-4</v>
      </c>
      <c r="AI2727" s="229">
        <v>8.4711468134803989E-5</v>
      </c>
      <c r="AJ2727" s="229">
        <v>3.02193862270871E-5</v>
      </c>
    </row>
    <row r="2728" spans="1:36" ht="13.5" thickBot="1">
      <c r="A2728" s="153">
        <v>8700</v>
      </c>
      <c r="B2728" s="153">
        <v>12956</v>
      </c>
      <c r="C2728" s="141" t="s">
        <v>1336</v>
      </c>
      <c r="D2728" s="141">
        <v>520017807</v>
      </c>
      <c r="E2728" s="141" t="s">
        <v>429</v>
      </c>
      <c r="F2728" s="141" t="s">
        <v>1819</v>
      </c>
      <c r="G2728" s="141" t="s">
        <v>3636</v>
      </c>
      <c r="H2728" s="141" t="s">
        <v>76</v>
      </c>
      <c r="I2728" s="141" t="s">
        <v>229</v>
      </c>
      <c r="J2728" s="141" t="s">
        <v>53</v>
      </c>
      <c r="K2728" s="141" t="s">
        <v>53</v>
      </c>
      <c r="L2728" s="141" t="s">
        <v>821</v>
      </c>
      <c r="M2728" s="141" t="s">
        <v>311</v>
      </c>
      <c r="N2728" s="141" t="s">
        <v>651</v>
      </c>
      <c r="O2728" s="141" t="s">
        <v>62</v>
      </c>
      <c r="P2728" s="141" t="s">
        <v>1310</v>
      </c>
      <c r="Q2728" s="141" t="s">
        <v>65</v>
      </c>
      <c r="R2728" s="141" t="s">
        <v>57</v>
      </c>
      <c r="S2728" s="141" t="s">
        <v>1206</v>
      </c>
      <c r="T2728" s="227">
        <v>2.3149999999999999</v>
      </c>
      <c r="U2728" s="146">
        <v>46523</v>
      </c>
      <c r="V2728" s="208">
        <v>1.5800000000000002E-2</v>
      </c>
      <c r="W2728" s="209">
        <v>2.4E-2</v>
      </c>
      <c r="X2728" s="141" t="s">
        <v>636</v>
      </c>
      <c r="Y2728" s="141"/>
      <c r="Z2728" s="148">
        <v>103999.99</v>
      </c>
      <c r="AA2728" s="148">
        <v>1</v>
      </c>
      <c r="AB2728" s="148">
        <v>115.04</v>
      </c>
      <c r="AC2728" s="148">
        <v>0</v>
      </c>
      <c r="AD2728" s="148">
        <v>119.64158999999999</v>
      </c>
      <c r="AE2728" s="151"/>
      <c r="AF2728" s="151"/>
      <c r="AG2728" s="141" t="s">
        <v>17</v>
      </c>
      <c r="AH2728" s="229">
        <v>2.4221475200000001E-4</v>
      </c>
      <c r="AI2728" s="229">
        <v>2.5266789835665842E-4</v>
      </c>
      <c r="AJ2728" s="229">
        <v>9.0135007405085907E-5</v>
      </c>
    </row>
    <row r="2729" spans="1:36" ht="13.5" thickBot="1">
      <c r="A2729" s="153">
        <v>8700</v>
      </c>
      <c r="B2729" s="153">
        <v>12956</v>
      </c>
      <c r="C2729" s="141" t="s">
        <v>1336</v>
      </c>
      <c r="D2729" s="141">
        <v>520017807</v>
      </c>
      <c r="E2729" s="141" t="s">
        <v>429</v>
      </c>
      <c r="F2729" s="141" t="s">
        <v>1820</v>
      </c>
      <c r="G2729" s="141" t="s">
        <v>3637</v>
      </c>
      <c r="H2729" s="141" t="s">
        <v>76</v>
      </c>
      <c r="I2729" s="141" t="s">
        <v>229</v>
      </c>
      <c r="J2729" s="141" t="s">
        <v>53</v>
      </c>
      <c r="K2729" s="141" t="s">
        <v>53</v>
      </c>
      <c r="L2729" s="141" t="s">
        <v>821</v>
      </c>
      <c r="M2729" s="141" t="s">
        <v>311</v>
      </c>
      <c r="N2729" s="141" t="s">
        <v>651</v>
      </c>
      <c r="O2729" s="141" t="s">
        <v>62</v>
      </c>
      <c r="P2729" s="141" t="s">
        <v>1293</v>
      </c>
      <c r="Q2729" s="141" t="s">
        <v>1294</v>
      </c>
      <c r="R2729" s="141" t="s">
        <v>57</v>
      </c>
      <c r="S2729" s="141" t="s">
        <v>1206</v>
      </c>
      <c r="T2729" s="227">
        <v>3.6829999999999998</v>
      </c>
      <c r="U2729" s="146">
        <v>48059</v>
      </c>
      <c r="V2729" s="208">
        <v>2.4E-2</v>
      </c>
      <c r="W2729" s="209">
        <v>2.9899999999999999E-2</v>
      </c>
      <c r="X2729" s="141" t="s">
        <v>636</v>
      </c>
      <c r="Y2729" s="141"/>
      <c r="Z2729" s="148">
        <v>1615625.55</v>
      </c>
      <c r="AA2729" s="148">
        <v>1</v>
      </c>
      <c r="AB2729" s="148">
        <v>114.45</v>
      </c>
      <c r="AC2729" s="148">
        <v>0</v>
      </c>
      <c r="AD2729" s="148">
        <v>1849.0834400000001</v>
      </c>
      <c r="AE2729" s="151"/>
      <c r="AF2729" s="151"/>
      <c r="AG2729" s="141" t="s">
        <v>17</v>
      </c>
      <c r="AH2729" s="229">
        <v>1.358115285E-3</v>
      </c>
      <c r="AI2729" s="229">
        <v>3.9050302379874786E-3</v>
      </c>
      <c r="AJ2729" s="229">
        <v>1.3930536149999999E-3</v>
      </c>
    </row>
    <row r="2730" spans="1:36" ht="13.5" thickBot="1">
      <c r="A2730" s="153">
        <v>8700</v>
      </c>
      <c r="B2730" s="153">
        <v>12956</v>
      </c>
      <c r="C2730" s="141" t="s">
        <v>1336</v>
      </c>
      <c r="D2730" s="141">
        <v>520017807</v>
      </c>
      <c r="E2730" s="141" t="s">
        <v>429</v>
      </c>
      <c r="F2730" s="141" t="s">
        <v>1821</v>
      </c>
      <c r="G2730" s="141" t="s">
        <v>3638</v>
      </c>
      <c r="H2730" s="141" t="s">
        <v>76</v>
      </c>
      <c r="I2730" s="141" t="s">
        <v>229</v>
      </c>
      <c r="J2730" s="141" t="s">
        <v>53</v>
      </c>
      <c r="K2730" s="141" t="s">
        <v>53</v>
      </c>
      <c r="L2730" s="141" t="s">
        <v>821</v>
      </c>
      <c r="M2730" s="141" t="s">
        <v>311</v>
      </c>
      <c r="N2730" s="141" t="s">
        <v>651</v>
      </c>
      <c r="O2730" s="141" t="s">
        <v>62</v>
      </c>
      <c r="P2730" s="141" t="s">
        <v>1310</v>
      </c>
      <c r="Q2730" s="141" t="s">
        <v>65</v>
      </c>
      <c r="R2730" s="141" t="s">
        <v>57</v>
      </c>
      <c r="S2730" s="141" t="s">
        <v>1206</v>
      </c>
      <c r="T2730" s="227">
        <v>4.7450000000000001</v>
      </c>
      <c r="U2730" s="146">
        <v>47583</v>
      </c>
      <c r="V2730" s="208">
        <v>8.3999999999999995E-3</v>
      </c>
      <c r="W2730" s="209">
        <v>2.92E-2</v>
      </c>
      <c r="X2730" s="141" t="s">
        <v>636</v>
      </c>
      <c r="Y2730" s="141"/>
      <c r="Z2730" s="148">
        <v>2556742.58</v>
      </c>
      <c r="AA2730" s="148">
        <v>1</v>
      </c>
      <c r="AB2730" s="148">
        <v>104.22</v>
      </c>
      <c r="AC2730" s="148">
        <v>0</v>
      </c>
      <c r="AD2730" s="148">
        <v>2664.6371199999999</v>
      </c>
      <c r="AE2730" s="151"/>
      <c r="AF2730" s="151"/>
      <c r="AG2730" s="141" t="s">
        <v>17</v>
      </c>
      <c r="AH2730" s="229">
        <v>3.220738528E-3</v>
      </c>
      <c r="AI2730" s="229">
        <v>5.6273764080997163E-3</v>
      </c>
      <c r="AJ2730" s="229">
        <v>2.0074715359999998E-3</v>
      </c>
    </row>
    <row r="2731" spans="1:36" ht="13.5" thickBot="1">
      <c r="A2731" s="153">
        <v>8700</v>
      </c>
      <c r="B2731" s="153">
        <v>12956</v>
      </c>
      <c r="C2731" s="141" t="s">
        <v>1336</v>
      </c>
      <c r="D2731" s="141">
        <v>520017807</v>
      </c>
      <c r="E2731" s="141" t="s">
        <v>429</v>
      </c>
      <c r="F2731" s="141" t="s">
        <v>1822</v>
      </c>
      <c r="G2731" s="141" t="s">
        <v>3639</v>
      </c>
      <c r="H2731" s="141" t="s">
        <v>76</v>
      </c>
      <c r="I2731" s="141" t="s">
        <v>229</v>
      </c>
      <c r="J2731" s="141" t="s">
        <v>53</v>
      </c>
      <c r="K2731" s="141" t="s">
        <v>53</v>
      </c>
      <c r="L2731" s="141" t="s">
        <v>821</v>
      </c>
      <c r="M2731" s="141" t="s">
        <v>311</v>
      </c>
      <c r="N2731" s="141" t="s">
        <v>651</v>
      </c>
      <c r="O2731" s="141" t="s">
        <v>62</v>
      </c>
      <c r="P2731" s="141" t="s">
        <v>1293</v>
      </c>
      <c r="Q2731" s="141" t="s">
        <v>1294</v>
      </c>
      <c r="R2731" s="141" t="s">
        <v>57</v>
      </c>
      <c r="S2731" s="141" t="s">
        <v>1206</v>
      </c>
      <c r="T2731" s="227">
        <v>5.8159999999999998</v>
      </c>
      <c r="U2731" s="146">
        <v>49765</v>
      </c>
      <c r="V2731" s="208">
        <v>1.4999999999999999E-2</v>
      </c>
      <c r="W2731" s="209">
        <v>3.3000000000000002E-2</v>
      </c>
      <c r="X2731" s="141" t="s">
        <v>636</v>
      </c>
      <c r="Y2731" s="141"/>
      <c r="Z2731" s="148">
        <v>220000</v>
      </c>
      <c r="AA2731" s="148">
        <v>1</v>
      </c>
      <c r="AB2731" s="148">
        <v>100.38</v>
      </c>
      <c r="AC2731" s="148">
        <v>0</v>
      </c>
      <c r="AD2731" s="148">
        <v>220.83600000000001</v>
      </c>
      <c r="AE2731" s="151"/>
      <c r="AF2731" s="151"/>
      <c r="AG2731" s="141" t="s">
        <v>17</v>
      </c>
      <c r="AH2731" s="229">
        <v>8.9771441900000004E-4</v>
      </c>
      <c r="AI2731" s="229">
        <v>4.6637768690211339E-4</v>
      </c>
      <c r="AJ2731" s="229">
        <v>1.66372366E-4</v>
      </c>
    </row>
    <row r="2732" spans="1:36" ht="13.5" thickBot="1">
      <c r="A2732" s="153">
        <v>8700</v>
      </c>
      <c r="B2732" s="153">
        <v>12956</v>
      </c>
      <c r="C2732" s="141" t="s">
        <v>1823</v>
      </c>
      <c r="D2732" s="141">
        <v>520025602</v>
      </c>
      <c r="E2732" s="141" t="s">
        <v>429</v>
      </c>
      <c r="F2732" s="141" t="s">
        <v>1824</v>
      </c>
      <c r="G2732" s="141" t="s">
        <v>3640</v>
      </c>
      <c r="H2732" s="141" t="s">
        <v>76</v>
      </c>
      <c r="I2732" s="141" t="s">
        <v>228</v>
      </c>
      <c r="J2732" s="141" t="s">
        <v>53</v>
      </c>
      <c r="K2732" s="141" t="s">
        <v>53</v>
      </c>
      <c r="L2732" s="141" t="s">
        <v>821</v>
      </c>
      <c r="M2732" s="141" t="s">
        <v>311</v>
      </c>
      <c r="N2732" s="141" t="s">
        <v>262</v>
      </c>
      <c r="O2732" s="141" t="s">
        <v>62</v>
      </c>
      <c r="P2732" s="141" t="s">
        <v>1288</v>
      </c>
      <c r="Q2732" s="141" t="s">
        <v>65</v>
      </c>
      <c r="R2732" s="141" t="s">
        <v>57</v>
      </c>
      <c r="S2732" s="141" t="s">
        <v>1206</v>
      </c>
      <c r="T2732" s="227">
        <v>2.266</v>
      </c>
      <c r="U2732" s="146">
        <v>46996</v>
      </c>
      <c r="V2732" s="208">
        <v>0.05</v>
      </c>
      <c r="W2732" s="209">
        <v>5.3199999999999997E-2</v>
      </c>
      <c r="X2732" s="141" t="s">
        <v>636</v>
      </c>
      <c r="Y2732" s="141"/>
      <c r="Z2732" s="148">
        <v>48000.03</v>
      </c>
      <c r="AA2732" s="148">
        <v>1</v>
      </c>
      <c r="AB2732" s="148">
        <v>99.87</v>
      </c>
      <c r="AC2732" s="148">
        <v>0</v>
      </c>
      <c r="AD2732" s="148">
        <v>47.937629999999999</v>
      </c>
      <c r="AE2732" s="151"/>
      <c r="AF2732" s="151"/>
      <c r="AG2732" s="141" t="s">
        <v>17</v>
      </c>
      <c r="AH2732" s="229">
        <v>2.1507789000000001E-4</v>
      </c>
      <c r="AI2732" s="229">
        <v>1.0123820842149539E-4</v>
      </c>
      <c r="AJ2732" s="229">
        <v>3.6115021833396401E-5</v>
      </c>
    </row>
    <row r="2733" spans="1:36" ht="13.5" thickBot="1">
      <c r="A2733" s="153">
        <v>8700</v>
      </c>
      <c r="B2733" s="153">
        <v>12956</v>
      </c>
      <c r="C2733" s="141" t="s">
        <v>1825</v>
      </c>
      <c r="D2733" s="141">
        <v>520023896</v>
      </c>
      <c r="E2733" s="141" t="s">
        <v>429</v>
      </c>
      <c r="F2733" s="141" t="s">
        <v>1826</v>
      </c>
      <c r="G2733" s="141" t="s">
        <v>3641</v>
      </c>
      <c r="H2733" s="141" t="s">
        <v>76</v>
      </c>
      <c r="I2733" s="141" t="s">
        <v>229</v>
      </c>
      <c r="J2733" s="141" t="s">
        <v>53</v>
      </c>
      <c r="K2733" s="141" t="s">
        <v>53</v>
      </c>
      <c r="L2733" s="141" t="s">
        <v>821</v>
      </c>
      <c r="M2733" s="141" t="s">
        <v>311</v>
      </c>
      <c r="N2733" s="141" t="s">
        <v>651</v>
      </c>
      <c r="O2733" s="141" t="s">
        <v>62</v>
      </c>
      <c r="P2733" s="141" t="s">
        <v>1827</v>
      </c>
      <c r="Q2733" s="141" t="s">
        <v>65</v>
      </c>
      <c r="R2733" s="141" t="s">
        <v>57</v>
      </c>
      <c r="S2733" s="141" t="s">
        <v>1206</v>
      </c>
      <c r="T2733" s="227">
        <v>0.72899999999999998</v>
      </c>
      <c r="U2733" s="146">
        <v>46022</v>
      </c>
      <c r="V2733" s="208">
        <v>4.9500000000000002E-2</v>
      </c>
      <c r="W2733" s="209">
        <v>3.5900000000000001E-2</v>
      </c>
      <c r="X2733" s="141" t="s">
        <v>636</v>
      </c>
      <c r="Y2733" s="141"/>
      <c r="Z2733" s="148">
        <v>780000</v>
      </c>
      <c r="AA2733" s="148">
        <v>1</v>
      </c>
      <c r="AB2733" s="148">
        <v>145.86000000000001</v>
      </c>
      <c r="AC2733" s="148">
        <v>0</v>
      </c>
      <c r="AD2733" s="148">
        <v>1137.7080000000001</v>
      </c>
      <c r="AE2733" s="151"/>
      <c r="AF2733" s="151"/>
      <c r="AG2733" s="141" t="s">
        <v>17</v>
      </c>
      <c r="AH2733" s="229">
        <v>2.125869408E-3</v>
      </c>
      <c r="AI2733" s="229">
        <v>2.4026953277999493E-3</v>
      </c>
      <c r="AJ2733" s="229">
        <v>8.5712099699999998E-4</v>
      </c>
    </row>
    <row r="2734" spans="1:36" ht="13.5" thickBot="1">
      <c r="A2734" s="153">
        <v>8700</v>
      </c>
      <c r="B2734" s="153">
        <v>12956</v>
      </c>
      <c r="C2734" s="141" t="s">
        <v>1825</v>
      </c>
      <c r="D2734" s="141">
        <v>520023896</v>
      </c>
      <c r="E2734" s="141" t="s">
        <v>429</v>
      </c>
      <c r="F2734" s="141" t="s">
        <v>1828</v>
      </c>
      <c r="G2734" s="141" t="s">
        <v>3642</v>
      </c>
      <c r="H2734" s="141" t="s">
        <v>76</v>
      </c>
      <c r="I2734" s="141" t="s">
        <v>228</v>
      </c>
      <c r="J2734" s="141" t="s">
        <v>53</v>
      </c>
      <c r="K2734" s="141" t="s">
        <v>53</v>
      </c>
      <c r="L2734" s="141" t="s">
        <v>821</v>
      </c>
      <c r="M2734" s="141" t="s">
        <v>311</v>
      </c>
      <c r="N2734" s="141" t="s">
        <v>651</v>
      </c>
      <c r="O2734" s="141" t="s">
        <v>62</v>
      </c>
      <c r="P2734" s="141" t="s">
        <v>1827</v>
      </c>
      <c r="Q2734" s="141" t="s">
        <v>65</v>
      </c>
      <c r="R2734" s="141" t="s">
        <v>57</v>
      </c>
      <c r="S2734" s="141" t="s">
        <v>1206</v>
      </c>
      <c r="T2734" s="227">
        <v>1.18</v>
      </c>
      <c r="U2734" s="146">
        <v>46386</v>
      </c>
      <c r="V2734" s="208">
        <v>5.0500000000000003E-2</v>
      </c>
      <c r="W2734" s="209">
        <v>7.5800000000000006E-2</v>
      </c>
      <c r="X2734" s="141" t="s">
        <v>636</v>
      </c>
      <c r="Y2734" s="141"/>
      <c r="Z2734" s="148">
        <v>578855.54</v>
      </c>
      <c r="AA2734" s="148">
        <v>1</v>
      </c>
      <c r="AB2734" s="148">
        <v>98.5</v>
      </c>
      <c r="AC2734" s="148">
        <v>0</v>
      </c>
      <c r="AD2734" s="148">
        <v>570.17271000000005</v>
      </c>
      <c r="AE2734" s="151"/>
      <c r="AF2734" s="151"/>
      <c r="AG2734" s="141" t="s">
        <v>17</v>
      </c>
      <c r="AH2734" s="229">
        <v>6.8202325399999999E-4</v>
      </c>
      <c r="AI2734" s="229">
        <v>1.2041326125473632E-3</v>
      </c>
      <c r="AJ2734" s="229">
        <v>4.2955398199999998E-4</v>
      </c>
    </row>
    <row r="2735" spans="1:36" ht="13.5" thickBot="1">
      <c r="A2735" s="153">
        <v>8700</v>
      </c>
      <c r="B2735" s="153">
        <v>12956</v>
      </c>
      <c r="C2735" s="141" t="s">
        <v>1204</v>
      </c>
      <c r="D2735" s="141">
        <v>520000118</v>
      </c>
      <c r="E2735" s="141" t="s">
        <v>429</v>
      </c>
      <c r="F2735" s="141" t="s">
        <v>1829</v>
      </c>
      <c r="G2735" s="141" t="s">
        <v>3643</v>
      </c>
      <c r="H2735" s="141" t="s">
        <v>76</v>
      </c>
      <c r="I2735" s="141" t="s">
        <v>229</v>
      </c>
      <c r="J2735" s="141" t="s">
        <v>53</v>
      </c>
      <c r="K2735" s="141" t="s">
        <v>53</v>
      </c>
      <c r="L2735" s="141" t="s">
        <v>821</v>
      </c>
      <c r="M2735" s="141" t="s">
        <v>311</v>
      </c>
      <c r="N2735" s="141" t="s">
        <v>256</v>
      </c>
      <c r="O2735" s="141" t="s">
        <v>62</v>
      </c>
      <c r="P2735" s="141" t="s">
        <v>1288</v>
      </c>
      <c r="Q2735" s="141" t="s">
        <v>65</v>
      </c>
      <c r="R2735" s="141" t="s">
        <v>57</v>
      </c>
      <c r="S2735" s="141" t="s">
        <v>1206</v>
      </c>
      <c r="T2735" s="227">
        <v>1.8480000000000001</v>
      </c>
      <c r="U2735" s="146">
        <v>48077</v>
      </c>
      <c r="V2735" s="208">
        <v>2.9700000000000001E-2</v>
      </c>
      <c r="W2735" s="209">
        <v>2.5100000000000001E-2</v>
      </c>
      <c r="X2735" s="141" t="s">
        <v>636</v>
      </c>
      <c r="Y2735" s="141"/>
      <c r="Z2735" s="148">
        <v>81833</v>
      </c>
      <c r="AA2735" s="148">
        <v>1</v>
      </c>
      <c r="AB2735" s="148">
        <v>116.71</v>
      </c>
      <c r="AC2735" s="148">
        <v>0</v>
      </c>
      <c r="AD2735" s="148">
        <v>95.507289999999998</v>
      </c>
      <c r="AE2735" s="151"/>
      <c r="AF2735" s="151"/>
      <c r="AG2735" s="141" t="s">
        <v>17</v>
      </c>
      <c r="AH2735" s="229">
        <v>1.16904285E-4</v>
      </c>
      <c r="AI2735" s="229">
        <v>2.0169931076676511E-4</v>
      </c>
      <c r="AJ2735" s="229">
        <v>7.1952824192571198E-5</v>
      </c>
    </row>
    <row r="2736" spans="1:36" ht="13.5" thickBot="1">
      <c r="A2736" s="153">
        <v>8700</v>
      </c>
      <c r="B2736" s="153">
        <v>12956</v>
      </c>
      <c r="C2736" s="141" t="s">
        <v>1204</v>
      </c>
      <c r="D2736" s="141">
        <v>520000118</v>
      </c>
      <c r="E2736" s="141" t="s">
        <v>429</v>
      </c>
      <c r="F2736" s="141" t="s">
        <v>1830</v>
      </c>
      <c r="G2736" s="141" t="s">
        <v>3644</v>
      </c>
      <c r="H2736" s="141" t="s">
        <v>76</v>
      </c>
      <c r="I2736" s="141" t="s">
        <v>228</v>
      </c>
      <c r="J2736" s="141" t="s">
        <v>53</v>
      </c>
      <c r="K2736" s="141" t="s">
        <v>53</v>
      </c>
      <c r="L2736" s="141" t="s">
        <v>821</v>
      </c>
      <c r="M2736" s="141" t="s">
        <v>311</v>
      </c>
      <c r="N2736" s="141" t="s">
        <v>256</v>
      </c>
      <c r="O2736" s="141" t="s">
        <v>62</v>
      </c>
      <c r="P2736" s="141" t="s">
        <v>1205</v>
      </c>
      <c r="Q2736" s="141" t="s">
        <v>65</v>
      </c>
      <c r="R2736" s="141" t="s">
        <v>57</v>
      </c>
      <c r="S2736" s="141" t="s">
        <v>1206</v>
      </c>
      <c r="T2736" s="227">
        <v>3.3119999999999998</v>
      </c>
      <c r="U2736" s="146">
        <v>48191</v>
      </c>
      <c r="V2736" s="208">
        <v>2.5000000000000001E-2</v>
      </c>
      <c r="W2736" s="209">
        <v>5.1200000000000002E-2</v>
      </c>
      <c r="X2736" s="141" t="s">
        <v>636</v>
      </c>
      <c r="Y2736" s="141"/>
      <c r="Z2736" s="148">
        <v>1603200</v>
      </c>
      <c r="AA2736" s="148">
        <v>1</v>
      </c>
      <c r="AB2736" s="148">
        <v>93.69</v>
      </c>
      <c r="AC2736" s="148">
        <v>0</v>
      </c>
      <c r="AD2736" s="148">
        <v>1502.03808</v>
      </c>
      <c r="AE2736" s="151"/>
      <c r="AF2736" s="151"/>
      <c r="AG2736" s="141" t="s">
        <v>17</v>
      </c>
      <c r="AH2736" s="229">
        <v>6.9169536099999995E-4</v>
      </c>
      <c r="AI2736" s="229">
        <v>3.1721143535895033E-3</v>
      </c>
      <c r="AJ2736" s="229">
        <v>1.131598246E-3</v>
      </c>
    </row>
    <row r="2737" spans="1:36" ht="13.5" thickBot="1">
      <c r="A2737" s="153">
        <v>8700</v>
      </c>
      <c r="B2737" s="153">
        <v>12956</v>
      </c>
      <c r="C2737" s="141" t="s">
        <v>1204</v>
      </c>
      <c r="D2737" s="141">
        <v>520000118</v>
      </c>
      <c r="E2737" s="141" t="s">
        <v>429</v>
      </c>
      <c r="F2737" s="141" t="s">
        <v>1831</v>
      </c>
      <c r="G2737" s="141" t="s">
        <v>3645</v>
      </c>
      <c r="H2737" s="141" t="s">
        <v>76</v>
      </c>
      <c r="I2737" s="141" t="s">
        <v>229</v>
      </c>
      <c r="J2737" s="141" t="s">
        <v>53</v>
      </c>
      <c r="K2737" s="141" t="s">
        <v>53</v>
      </c>
      <c r="L2737" s="141" t="s">
        <v>821</v>
      </c>
      <c r="M2737" s="141" t="s">
        <v>311</v>
      </c>
      <c r="N2737" s="141" t="s">
        <v>256</v>
      </c>
      <c r="O2737" s="141" t="s">
        <v>62</v>
      </c>
      <c r="P2737" s="141" t="s">
        <v>1205</v>
      </c>
      <c r="Q2737" s="141" t="s">
        <v>65</v>
      </c>
      <c r="R2737" s="141" t="s">
        <v>57</v>
      </c>
      <c r="S2737" s="141" t="s">
        <v>1206</v>
      </c>
      <c r="T2737" s="227">
        <v>3.5609999999999999</v>
      </c>
      <c r="U2737" s="146">
        <v>48191</v>
      </c>
      <c r="V2737" s="208">
        <v>1E-3</v>
      </c>
      <c r="W2737" s="209">
        <v>2.4E-2</v>
      </c>
      <c r="X2737" s="141" t="s">
        <v>636</v>
      </c>
      <c r="Y2737" s="141"/>
      <c r="Z2737" s="148">
        <v>3402</v>
      </c>
      <c r="AA2737" s="148">
        <v>1</v>
      </c>
      <c r="AB2737" s="148">
        <v>103.73</v>
      </c>
      <c r="AC2737" s="148">
        <v>0</v>
      </c>
      <c r="AD2737" s="148">
        <v>3.5288900000000001</v>
      </c>
      <c r="AE2737" s="151"/>
      <c r="AF2737" s="151"/>
      <c r="AG2737" s="141" t="s">
        <v>17</v>
      </c>
      <c r="AH2737" s="229">
        <v>3.0246457390124E-6</v>
      </c>
      <c r="AI2737" s="229">
        <v>7.4525691261026227E-6</v>
      </c>
      <c r="AJ2737" s="229">
        <v>2.6585782275355401E-6</v>
      </c>
    </row>
    <row r="2738" spans="1:36" ht="13.5" thickBot="1">
      <c r="A2738" s="153">
        <v>8700</v>
      </c>
      <c r="B2738" s="153">
        <v>12956</v>
      </c>
      <c r="C2738" s="141" t="s">
        <v>1204</v>
      </c>
      <c r="D2738" s="141">
        <v>520000118</v>
      </c>
      <c r="E2738" s="141" t="s">
        <v>429</v>
      </c>
      <c r="F2738" s="141" t="s">
        <v>1832</v>
      </c>
      <c r="G2738" s="141" t="s">
        <v>3646</v>
      </c>
      <c r="H2738" s="141" t="s">
        <v>76</v>
      </c>
      <c r="I2738" s="141" t="s">
        <v>229</v>
      </c>
      <c r="J2738" s="141" t="s">
        <v>53</v>
      </c>
      <c r="K2738" s="141" t="s">
        <v>53</v>
      </c>
      <c r="L2738" s="141" t="s">
        <v>821</v>
      </c>
      <c r="M2738" s="141" t="s">
        <v>311</v>
      </c>
      <c r="N2738" s="141" t="s">
        <v>256</v>
      </c>
      <c r="O2738" s="141" t="s">
        <v>62</v>
      </c>
      <c r="P2738" s="141" t="s">
        <v>1288</v>
      </c>
      <c r="Q2738" s="141" t="s">
        <v>65</v>
      </c>
      <c r="R2738" s="141" t="s">
        <v>57</v>
      </c>
      <c r="S2738" s="141" t="s">
        <v>1206</v>
      </c>
      <c r="T2738" s="227">
        <v>3.3969999999999998</v>
      </c>
      <c r="U2738" s="146">
        <v>48651</v>
      </c>
      <c r="V2738" s="208">
        <v>8.3999999999999995E-3</v>
      </c>
      <c r="W2738" s="209">
        <v>2.9600000000000001E-2</v>
      </c>
      <c r="X2738" s="141" t="s">
        <v>636</v>
      </c>
      <c r="Y2738" s="141"/>
      <c r="Z2738" s="148">
        <v>200000</v>
      </c>
      <c r="AA2738" s="148">
        <v>1</v>
      </c>
      <c r="AB2738" s="148">
        <v>104.93</v>
      </c>
      <c r="AC2738" s="148">
        <v>0</v>
      </c>
      <c r="AD2738" s="148">
        <v>209.86</v>
      </c>
      <c r="AE2738" s="151"/>
      <c r="AF2738" s="151"/>
      <c r="AG2738" s="141" t="s">
        <v>17</v>
      </c>
      <c r="AH2738" s="229">
        <v>5.0295485900000005E-4</v>
      </c>
      <c r="AI2738" s="229">
        <v>4.4319776383052362E-4</v>
      </c>
      <c r="AJ2738" s="229">
        <v>1.5810332000000001E-4</v>
      </c>
    </row>
    <row r="2739" spans="1:36" ht="13.5" thickBot="1">
      <c r="A2739" s="153">
        <v>8700</v>
      </c>
      <c r="B2739" s="153">
        <v>12956</v>
      </c>
      <c r="C2739" s="141" t="s">
        <v>1833</v>
      </c>
      <c r="D2739" s="141">
        <v>520025370</v>
      </c>
      <c r="E2739" s="141" t="s">
        <v>429</v>
      </c>
      <c r="F2739" s="141" t="s">
        <v>1834</v>
      </c>
      <c r="G2739" s="141" t="s">
        <v>3647</v>
      </c>
      <c r="H2739" s="141" t="s">
        <v>76</v>
      </c>
      <c r="I2739" s="141" t="s">
        <v>228</v>
      </c>
      <c r="J2739" s="141" t="s">
        <v>53</v>
      </c>
      <c r="K2739" s="141" t="s">
        <v>53</v>
      </c>
      <c r="L2739" s="141" t="s">
        <v>821</v>
      </c>
      <c r="M2739" s="141" t="s">
        <v>311</v>
      </c>
      <c r="N2739" s="141" t="s">
        <v>708</v>
      </c>
      <c r="O2739" s="141" t="s">
        <v>62</v>
      </c>
      <c r="P2739" s="141" t="s">
        <v>1288</v>
      </c>
      <c r="Q2739" s="141" t="s">
        <v>65</v>
      </c>
      <c r="R2739" s="141" t="s">
        <v>57</v>
      </c>
      <c r="S2739" s="141" t="s">
        <v>1206</v>
      </c>
      <c r="T2739" s="227">
        <v>2.7959999999999998</v>
      </c>
      <c r="U2739" s="146">
        <v>47377</v>
      </c>
      <c r="V2739" s="208">
        <v>2.0400000000000001E-2</v>
      </c>
      <c r="W2739" s="209">
        <v>5.5199999999999999E-2</v>
      </c>
      <c r="X2739" s="141" t="s">
        <v>636</v>
      </c>
      <c r="Y2739" s="141"/>
      <c r="Z2739" s="148">
        <v>1041666.6</v>
      </c>
      <c r="AA2739" s="148">
        <v>1</v>
      </c>
      <c r="AB2739" s="148">
        <v>91.05</v>
      </c>
      <c r="AC2739" s="148">
        <v>0</v>
      </c>
      <c r="AD2739" s="148">
        <v>948.43744000000004</v>
      </c>
      <c r="AE2739" s="151"/>
      <c r="AF2739" s="151"/>
      <c r="AG2739" s="141" t="s">
        <v>17</v>
      </c>
      <c r="AH2739" s="229">
        <v>2.7770801079999999E-3</v>
      </c>
      <c r="AI2739" s="229">
        <v>2.0029798558140973E-3</v>
      </c>
      <c r="AJ2739" s="229">
        <v>7.1452924999999997E-4</v>
      </c>
    </row>
    <row r="2740" spans="1:36" ht="13.5" thickBot="1">
      <c r="A2740" s="153">
        <v>8700</v>
      </c>
      <c r="B2740" s="153">
        <v>12956</v>
      </c>
      <c r="C2740" s="141" t="s">
        <v>1640</v>
      </c>
      <c r="D2740" s="141">
        <v>520025438</v>
      </c>
      <c r="E2740" s="141" t="s">
        <v>429</v>
      </c>
      <c r="F2740" s="141" t="s">
        <v>1835</v>
      </c>
      <c r="G2740" s="141" t="s">
        <v>3648</v>
      </c>
      <c r="H2740" s="141" t="s">
        <v>76</v>
      </c>
      <c r="I2740" s="141" t="s">
        <v>229</v>
      </c>
      <c r="J2740" s="141" t="s">
        <v>53</v>
      </c>
      <c r="K2740" s="141" t="s">
        <v>53</v>
      </c>
      <c r="L2740" s="141" t="s">
        <v>821</v>
      </c>
      <c r="M2740" s="141" t="s">
        <v>311</v>
      </c>
      <c r="N2740" s="141" t="s">
        <v>651</v>
      </c>
      <c r="O2740" s="141" t="s">
        <v>62</v>
      </c>
      <c r="P2740" s="141" t="s">
        <v>1280</v>
      </c>
      <c r="Q2740" s="141" t="s">
        <v>65</v>
      </c>
      <c r="R2740" s="141" t="s">
        <v>57</v>
      </c>
      <c r="S2740" s="141" t="s">
        <v>1206</v>
      </c>
      <c r="T2740" s="227">
        <v>0.73499999999999999</v>
      </c>
      <c r="U2740" s="146">
        <v>46022</v>
      </c>
      <c r="V2740" s="208">
        <v>4.9500000000000002E-2</v>
      </c>
      <c r="W2740" s="209">
        <v>3.3599999999999998E-2</v>
      </c>
      <c r="X2740" s="141" t="s">
        <v>636</v>
      </c>
      <c r="Y2740" s="141"/>
      <c r="Z2740" s="148">
        <v>243639.66</v>
      </c>
      <c r="AA2740" s="148">
        <v>1</v>
      </c>
      <c r="AB2740" s="148">
        <v>142.69999999999999</v>
      </c>
      <c r="AC2740" s="148">
        <v>0</v>
      </c>
      <c r="AD2740" s="148">
        <v>347.67379</v>
      </c>
      <c r="AE2740" s="151"/>
      <c r="AF2740" s="151"/>
      <c r="AG2740" s="141" t="s">
        <v>17</v>
      </c>
      <c r="AH2740" s="229">
        <v>5.54791625E-4</v>
      </c>
      <c r="AI2740" s="229">
        <v>7.3424304903499024E-4</v>
      </c>
      <c r="AJ2740" s="229">
        <v>2.6192881199999998E-4</v>
      </c>
    </row>
    <row r="2741" spans="1:36" ht="13.5" thickBot="1">
      <c r="A2741" s="153">
        <v>8700</v>
      </c>
      <c r="B2741" s="153">
        <v>12956</v>
      </c>
      <c r="C2741" s="141" t="s">
        <v>1338</v>
      </c>
      <c r="D2741" s="141">
        <v>520025990</v>
      </c>
      <c r="E2741" s="141" t="s">
        <v>429</v>
      </c>
      <c r="F2741" s="141" t="s">
        <v>1836</v>
      </c>
      <c r="G2741" s="141" t="s">
        <v>3649</v>
      </c>
      <c r="H2741" s="141" t="s">
        <v>76</v>
      </c>
      <c r="I2741" s="141" t="s">
        <v>228</v>
      </c>
      <c r="J2741" s="141" t="s">
        <v>53</v>
      </c>
      <c r="K2741" s="141" t="s">
        <v>53</v>
      </c>
      <c r="L2741" s="141" t="s">
        <v>821</v>
      </c>
      <c r="M2741" s="141" t="s">
        <v>311</v>
      </c>
      <c r="N2741" s="141" t="s">
        <v>140</v>
      </c>
      <c r="O2741" s="141" t="s">
        <v>62</v>
      </c>
      <c r="P2741" s="141" t="s">
        <v>1305</v>
      </c>
      <c r="Q2741" s="141" t="s">
        <v>1294</v>
      </c>
      <c r="R2741" s="141" t="s">
        <v>57</v>
      </c>
      <c r="S2741" s="141" t="s">
        <v>1206</v>
      </c>
      <c r="T2741" s="227">
        <v>1.3640000000000001</v>
      </c>
      <c r="U2741" s="146">
        <v>46387</v>
      </c>
      <c r="V2741" s="208">
        <v>2.9499999999999998E-2</v>
      </c>
      <c r="W2741" s="209">
        <v>5.9299999999999999E-2</v>
      </c>
      <c r="X2741" s="141" t="s">
        <v>636</v>
      </c>
      <c r="Y2741" s="141"/>
      <c r="Z2741" s="148">
        <v>705405.41</v>
      </c>
      <c r="AA2741" s="148">
        <v>1</v>
      </c>
      <c r="AB2741" s="148">
        <v>96.89</v>
      </c>
      <c r="AC2741" s="148">
        <v>0</v>
      </c>
      <c r="AD2741" s="148">
        <v>683.46730000000002</v>
      </c>
      <c r="AE2741" s="151"/>
      <c r="AF2741" s="151"/>
      <c r="AG2741" s="141" t="s">
        <v>17</v>
      </c>
      <c r="AH2741" s="229">
        <v>2.2791538130000001E-3</v>
      </c>
      <c r="AI2741" s="229">
        <v>1.4433964500680722E-3</v>
      </c>
      <c r="AJ2741" s="229">
        <v>5.1490731700000003E-4</v>
      </c>
    </row>
    <row r="2742" spans="1:36" ht="13.5" thickBot="1">
      <c r="A2742" s="153">
        <v>8700</v>
      </c>
      <c r="B2742" s="153">
        <v>12956</v>
      </c>
      <c r="C2742" s="141" t="s">
        <v>1338</v>
      </c>
      <c r="D2742" s="141">
        <v>520025990</v>
      </c>
      <c r="E2742" s="141" t="s">
        <v>429</v>
      </c>
      <c r="F2742" s="141" t="s">
        <v>1837</v>
      </c>
      <c r="G2742" s="141" t="s">
        <v>3650</v>
      </c>
      <c r="H2742" s="141" t="s">
        <v>76</v>
      </c>
      <c r="I2742" s="141" t="s">
        <v>228</v>
      </c>
      <c r="J2742" s="141" t="s">
        <v>53</v>
      </c>
      <c r="K2742" s="141" t="s">
        <v>53</v>
      </c>
      <c r="L2742" s="141" t="s">
        <v>821</v>
      </c>
      <c r="M2742" s="141" t="s">
        <v>311</v>
      </c>
      <c r="N2742" s="141" t="s">
        <v>140</v>
      </c>
      <c r="O2742" s="141" t="s">
        <v>62</v>
      </c>
      <c r="P2742" s="141" t="s">
        <v>1305</v>
      </c>
      <c r="Q2742" s="141" t="s">
        <v>1294</v>
      </c>
      <c r="R2742" s="141" t="s">
        <v>57</v>
      </c>
      <c r="S2742" s="141" t="s">
        <v>1206</v>
      </c>
      <c r="T2742" s="227">
        <v>2.2480000000000002</v>
      </c>
      <c r="U2742" s="146">
        <v>47118</v>
      </c>
      <c r="V2742" s="208">
        <v>2.5499999999999998E-2</v>
      </c>
      <c r="W2742" s="209">
        <v>0.06</v>
      </c>
      <c r="X2742" s="141" t="s">
        <v>636</v>
      </c>
      <c r="Y2742" s="141"/>
      <c r="Z2742" s="148">
        <v>300000</v>
      </c>
      <c r="AA2742" s="148">
        <v>1</v>
      </c>
      <c r="AB2742" s="148">
        <v>93.37</v>
      </c>
      <c r="AC2742" s="148">
        <v>0</v>
      </c>
      <c r="AD2742" s="148">
        <v>280.11</v>
      </c>
      <c r="AE2742" s="151"/>
      <c r="AF2742" s="151"/>
      <c r="AG2742" s="141" t="s">
        <v>17</v>
      </c>
      <c r="AH2742" s="229">
        <v>3.9021649200000002E-4</v>
      </c>
      <c r="AI2742" s="229">
        <v>5.9155687423314575E-4</v>
      </c>
      <c r="AJ2742" s="229">
        <v>2.11027928E-4</v>
      </c>
    </row>
    <row r="2743" spans="1:36" ht="13.5" thickBot="1">
      <c r="A2743" s="153">
        <v>8700</v>
      </c>
      <c r="B2743" s="153">
        <v>12956</v>
      </c>
      <c r="C2743" s="141" t="s">
        <v>1338</v>
      </c>
      <c r="D2743" s="141">
        <v>520025990</v>
      </c>
      <c r="E2743" s="141" t="s">
        <v>429</v>
      </c>
      <c r="F2743" s="141" t="s">
        <v>1838</v>
      </c>
      <c r="G2743" s="141" t="s">
        <v>3651</v>
      </c>
      <c r="H2743" s="141" t="s">
        <v>76</v>
      </c>
      <c r="I2743" s="141" t="s">
        <v>229</v>
      </c>
      <c r="J2743" s="141" t="s">
        <v>53</v>
      </c>
      <c r="K2743" s="141" t="s">
        <v>53</v>
      </c>
      <c r="L2743" s="141" t="s">
        <v>821</v>
      </c>
      <c r="M2743" s="141" t="s">
        <v>311</v>
      </c>
      <c r="N2743" s="141" t="s">
        <v>140</v>
      </c>
      <c r="O2743" s="141" t="s">
        <v>62</v>
      </c>
      <c r="P2743" s="141" t="s">
        <v>1413</v>
      </c>
      <c r="Q2743" s="141" t="s">
        <v>1294</v>
      </c>
      <c r="R2743" s="141" t="s">
        <v>57</v>
      </c>
      <c r="S2743" s="141" t="s">
        <v>1206</v>
      </c>
      <c r="T2743" s="227">
        <v>4.1079999999999997</v>
      </c>
      <c r="U2743" s="146">
        <v>47300</v>
      </c>
      <c r="V2743" s="208">
        <v>1E-3</v>
      </c>
      <c r="W2743" s="209">
        <v>2.98E-2</v>
      </c>
      <c r="X2743" s="141" t="s">
        <v>636</v>
      </c>
      <c r="Y2743" s="141"/>
      <c r="Z2743" s="148">
        <v>371329.22</v>
      </c>
      <c r="AA2743" s="148">
        <v>1</v>
      </c>
      <c r="AB2743" s="148">
        <v>101.61</v>
      </c>
      <c r="AC2743" s="148">
        <v>0</v>
      </c>
      <c r="AD2743" s="148">
        <v>377.30761999999999</v>
      </c>
      <c r="AE2743" s="151"/>
      <c r="AF2743" s="151"/>
      <c r="AG2743" s="141" t="s">
        <v>17</v>
      </c>
      <c r="AH2743" s="229">
        <v>2.2748513619999999E-3</v>
      </c>
      <c r="AI2743" s="229">
        <v>7.968259480616456E-4</v>
      </c>
      <c r="AJ2743" s="229">
        <v>2.84254205E-4</v>
      </c>
    </row>
    <row r="2744" spans="1:36" ht="13.5" thickBot="1">
      <c r="A2744" s="153">
        <v>8700</v>
      </c>
      <c r="B2744" s="153">
        <v>12956</v>
      </c>
      <c r="C2744" s="141" t="s">
        <v>1839</v>
      </c>
      <c r="D2744" s="141">
        <v>520041146</v>
      </c>
      <c r="E2744" s="141" t="s">
        <v>429</v>
      </c>
      <c r="F2744" s="141" t="s">
        <v>1840</v>
      </c>
      <c r="G2744" s="141" t="s">
        <v>3244</v>
      </c>
      <c r="H2744" s="141" t="s">
        <v>76</v>
      </c>
      <c r="I2744" s="141" t="s">
        <v>228</v>
      </c>
      <c r="J2744" s="141" t="s">
        <v>53</v>
      </c>
      <c r="K2744" s="141" t="s">
        <v>53</v>
      </c>
      <c r="L2744" s="141" t="s">
        <v>821</v>
      </c>
      <c r="M2744" s="141" t="s">
        <v>311</v>
      </c>
      <c r="N2744" s="141" t="s">
        <v>647</v>
      </c>
      <c r="O2744" s="141" t="s">
        <v>62</v>
      </c>
      <c r="P2744" s="141" t="s">
        <v>1305</v>
      </c>
      <c r="Q2744" s="141" t="s">
        <v>1294</v>
      </c>
      <c r="R2744" s="141" t="s">
        <v>57</v>
      </c>
      <c r="S2744" s="141" t="s">
        <v>1206</v>
      </c>
      <c r="T2744" s="227">
        <v>1.736</v>
      </c>
      <c r="U2744" s="146">
        <v>46266</v>
      </c>
      <c r="V2744" s="208">
        <v>3.4500000000000003E-2</v>
      </c>
      <c r="W2744" s="209">
        <v>5.7200000000000001E-2</v>
      </c>
      <c r="X2744" s="141" t="s">
        <v>636</v>
      </c>
      <c r="Y2744" s="141"/>
      <c r="Z2744" s="148">
        <v>1667647.06</v>
      </c>
      <c r="AA2744" s="148">
        <v>1</v>
      </c>
      <c r="AB2744" s="148">
        <v>96.61</v>
      </c>
      <c r="AC2744" s="148">
        <v>0</v>
      </c>
      <c r="AD2744" s="148">
        <v>1611.11382</v>
      </c>
      <c r="AE2744" s="151"/>
      <c r="AF2744" s="151"/>
      <c r="AG2744" s="141" t="s">
        <v>17</v>
      </c>
      <c r="AH2744" s="229">
        <v>2.5946532220000001E-3</v>
      </c>
      <c r="AI2744" s="229">
        <v>3.4024685137732428E-3</v>
      </c>
      <c r="AJ2744" s="229">
        <v>1.2137732040000001E-3</v>
      </c>
    </row>
    <row r="2745" spans="1:36" ht="13.5" thickBot="1">
      <c r="A2745" s="153">
        <v>8700</v>
      </c>
      <c r="B2745" s="153">
        <v>12956</v>
      </c>
      <c r="C2745" s="141" t="s">
        <v>1839</v>
      </c>
      <c r="D2745" s="141">
        <v>520041146</v>
      </c>
      <c r="E2745" s="141" t="s">
        <v>429</v>
      </c>
      <c r="F2745" s="141" t="s">
        <v>1841</v>
      </c>
      <c r="G2745" s="141" t="s">
        <v>3652</v>
      </c>
      <c r="H2745" s="141" t="s">
        <v>76</v>
      </c>
      <c r="I2745" s="141" t="s">
        <v>623</v>
      </c>
      <c r="J2745" s="141" t="s">
        <v>53</v>
      </c>
      <c r="K2745" s="141" t="s">
        <v>53</v>
      </c>
      <c r="L2745" s="141" t="s">
        <v>821</v>
      </c>
      <c r="M2745" s="141" t="s">
        <v>311</v>
      </c>
      <c r="N2745" s="141" t="s">
        <v>647</v>
      </c>
      <c r="O2745" s="141" t="s">
        <v>62</v>
      </c>
      <c r="P2745" s="141" t="s">
        <v>1305</v>
      </c>
      <c r="Q2745" s="141" t="s">
        <v>1294</v>
      </c>
      <c r="R2745" s="141" t="s">
        <v>57</v>
      </c>
      <c r="S2745" s="141" t="s">
        <v>1206</v>
      </c>
      <c r="T2745" s="227">
        <v>3.8620000000000001</v>
      </c>
      <c r="U2745" s="146">
        <v>46997</v>
      </c>
      <c r="V2745" s="208">
        <v>7.4999999999999997E-3</v>
      </c>
      <c r="W2745" s="209">
        <v>5.9400000000000001E-2</v>
      </c>
      <c r="X2745" s="141" t="s">
        <v>636</v>
      </c>
      <c r="Y2745" s="141"/>
      <c r="Z2745" s="148">
        <v>2261000</v>
      </c>
      <c r="AA2745" s="148">
        <v>1</v>
      </c>
      <c r="AB2745" s="148">
        <v>82.4</v>
      </c>
      <c r="AC2745" s="148">
        <v>0</v>
      </c>
      <c r="AD2745" s="148">
        <v>1863.0640000000001</v>
      </c>
      <c r="AE2745" s="151"/>
      <c r="AF2745" s="151"/>
      <c r="AG2745" s="141" t="s">
        <v>17</v>
      </c>
      <c r="AH2745" s="229">
        <v>4.2539786689999998E-3</v>
      </c>
      <c r="AI2745" s="229">
        <v>3.9345554115751006E-3</v>
      </c>
      <c r="AJ2745" s="229">
        <v>1.403586223E-3</v>
      </c>
    </row>
    <row r="2746" spans="1:36" ht="13.5" thickBot="1">
      <c r="A2746" s="153">
        <v>8700</v>
      </c>
      <c r="B2746" s="153">
        <v>12956</v>
      </c>
      <c r="C2746" s="141" t="s">
        <v>1839</v>
      </c>
      <c r="D2746" s="141">
        <v>520041146</v>
      </c>
      <c r="E2746" s="141" t="s">
        <v>429</v>
      </c>
      <c r="F2746" s="141" t="s">
        <v>1842</v>
      </c>
      <c r="G2746" s="141" t="s">
        <v>3653</v>
      </c>
      <c r="H2746" s="141" t="s">
        <v>76</v>
      </c>
      <c r="I2746" s="141" t="s">
        <v>228</v>
      </c>
      <c r="J2746" s="141" t="s">
        <v>53</v>
      </c>
      <c r="K2746" s="141" t="s">
        <v>53</v>
      </c>
      <c r="L2746" s="141" t="s">
        <v>821</v>
      </c>
      <c r="M2746" s="141" t="s">
        <v>311</v>
      </c>
      <c r="N2746" s="141" t="s">
        <v>647</v>
      </c>
      <c r="O2746" s="141" t="s">
        <v>62</v>
      </c>
      <c r="P2746" s="141" t="s">
        <v>1305</v>
      </c>
      <c r="Q2746" s="141" t="s">
        <v>1294</v>
      </c>
      <c r="R2746" s="141" t="s">
        <v>57</v>
      </c>
      <c r="S2746" s="141" t="s">
        <v>1206</v>
      </c>
      <c r="T2746" s="227">
        <v>3.7570000000000001</v>
      </c>
      <c r="U2746" s="146">
        <v>47363</v>
      </c>
      <c r="V2746" s="208">
        <v>1.4999999999999999E-2</v>
      </c>
      <c r="W2746" s="209">
        <v>5.9900000000000002E-2</v>
      </c>
      <c r="X2746" s="141" t="s">
        <v>636</v>
      </c>
      <c r="Y2746" s="141"/>
      <c r="Z2746" s="148">
        <v>518020</v>
      </c>
      <c r="AA2746" s="148">
        <v>1</v>
      </c>
      <c r="AB2746" s="148">
        <v>85.02</v>
      </c>
      <c r="AC2746" s="148">
        <v>0</v>
      </c>
      <c r="AD2746" s="148">
        <v>440.42059999999998</v>
      </c>
      <c r="AE2746" s="151"/>
      <c r="AF2746" s="151"/>
      <c r="AG2746" s="141" t="s">
        <v>17</v>
      </c>
      <c r="AH2746" s="229">
        <v>1.3421250350000001E-3</v>
      </c>
      <c r="AI2746" s="229">
        <v>9.3011257535927517E-4</v>
      </c>
      <c r="AJ2746" s="229">
        <v>3.3180195900000002E-4</v>
      </c>
    </row>
    <row r="2747" spans="1:36" ht="13.5" thickBot="1">
      <c r="A2747" s="153">
        <v>8700</v>
      </c>
      <c r="B2747" s="153">
        <v>12956</v>
      </c>
      <c r="C2747" s="141" t="s">
        <v>1843</v>
      </c>
      <c r="D2747" s="141">
        <v>520028911</v>
      </c>
      <c r="E2747" s="141" t="s">
        <v>429</v>
      </c>
      <c r="F2747" s="141" t="s">
        <v>1844</v>
      </c>
      <c r="G2747" s="141" t="s">
        <v>3654</v>
      </c>
      <c r="H2747" s="141" t="s">
        <v>76</v>
      </c>
      <c r="I2747" s="141" t="s">
        <v>228</v>
      </c>
      <c r="J2747" s="141" t="s">
        <v>53</v>
      </c>
      <c r="K2747" s="141" t="s">
        <v>53</v>
      </c>
      <c r="L2747" s="141" t="s">
        <v>821</v>
      </c>
      <c r="M2747" s="141" t="s">
        <v>311</v>
      </c>
      <c r="N2747" s="141" t="s">
        <v>708</v>
      </c>
      <c r="O2747" s="141" t="s">
        <v>62</v>
      </c>
      <c r="P2747" s="141" t="s">
        <v>1333</v>
      </c>
      <c r="Q2747" s="141" t="s">
        <v>65</v>
      </c>
      <c r="R2747" s="141" t="s">
        <v>57</v>
      </c>
      <c r="S2747" s="141" t="s">
        <v>1206</v>
      </c>
      <c r="T2747" s="227">
        <v>2.944</v>
      </c>
      <c r="U2747" s="146">
        <v>47858</v>
      </c>
      <c r="V2747" s="208">
        <v>0.04</v>
      </c>
      <c r="W2747" s="209">
        <v>5.7799999999999997E-2</v>
      </c>
      <c r="X2747" s="141" t="s">
        <v>636</v>
      </c>
      <c r="Y2747" s="141"/>
      <c r="Z2747" s="148">
        <v>236250.04</v>
      </c>
      <c r="AA2747" s="148">
        <v>1</v>
      </c>
      <c r="AB2747" s="148">
        <v>96.04</v>
      </c>
      <c r="AC2747" s="148">
        <v>0</v>
      </c>
      <c r="AD2747" s="148">
        <v>226.89454000000001</v>
      </c>
      <c r="AE2747" s="151"/>
      <c r="AF2747" s="151"/>
      <c r="AG2747" s="141" t="s">
        <v>17</v>
      </c>
      <c r="AH2747" s="229">
        <v>3.4871874299999999E-4</v>
      </c>
      <c r="AI2747" s="229">
        <v>4.7917255672045791E-4</v>
      </c>
      <c r="AJ2747" s="229">
        <v>1.7093672E-4</v>
      </c>
    </row>
    <row r="2748" spans="1:36" ht="13.5" thickBot="1">
      <c r="A2748" s="153">
        <v>8700</v>
      </c>
      <c r="B2748" s="153">
        <v>12956</v>
      </c>
      <c r="C2748" s="141" t="s">
        <v>1843</v>
      </c>
      <c r="D2748" s="141">
        <v>520028911</v>
      </c>
      <c r="E2748" s="141" t="s">
        <v>429</v>
      </c>
      <c r="F2748" s="141" t="s">
        <v>1845</v>
      </c>
      <c r="G2748" s="141" t="s">
        <v>3655</v>
      </c>
      <c r="H2748" s="141" t="s">
        <v>76</v>
      </c>
      <c r="I2748" s="141" t="s">
        <v>228</v>
      </c>
      <c r="J2748" s="141" t="s">
        <v>53</v>
      </c>
      <c r="K2748" s="141" t="s">
        <v>53</v>
      </c>
      <c r="L2748" s="141" t="s">
        <v>821</v>
      </c>
      <c r="M2748" s="141" t="s">
        <v>311</v>
      </c>
      <c r="N2748" s="141" t="s">
        <v>708</v>
      </c>
      <c r="O2748" s="141" t="s">
        <v>62</v>
      </c>
      <c r="P2748" s="141" t="s">
        <v>1333</v>
      </c>
      <c r="Q2748" s="141" t="s">
        <v>65</v>
      </c>
      <c r="R2748" s="141" t="s">
        <v>57</v>
      </c>
      <c r="S2748" s="141" t="s">
        <v>1206</v>
      </c>
      <c r="T2748" s="227">
        <v>4.7910000000000004</v>
      </c>
      <c r="U2748" s="146">
        <v>49653</v>
      </c>
      <c r="V2748" s="208">
        <v>2.07E-2</v>
      </c>
      <c r="W2748" s="209">
        <v>0.06</v>
      </c>
      <c r="X2748" s="141" t="s">
        <v>636</v>
      </c>
      <c r="Y2748" s="141"/>
      <c r="Z2748" s="148">
        <v>330000</v>
      </c>
      <c r="AA2748" s="148">
        <v>1</v>
      </c>
      <c r="AB2748" s="148">
        <v>83.35</v>
      </c>
      <c r="AC2748" s="148">
        <v>0</v>
      </c>
      <c r="AD2748" s="148">
        <v>275.05500000000001</v>
      </c>
      <c r="AE2748" s="151"/>
      <c r="AF2748" s="151"/>
      <c r="AG2748" s="141" t="s">
        <v>17</v>
      </c>
      <c r="AH2748" s="229">
        <v>8.0350620799999998E-4</v>
      </c>
      <c r="AI2748" s="229">
        <v>5.8088135390453003E-4</v>
      </c>
      <c r="AJ2748" s="229">
        <v>2.07219617E-4</v>
      </c>
    </row>
    <row r="2749" spans="1:36" ht="13.5" thickBot="1">
      <c r="A2749" s="153">
        <v>8700</v>
      </c>
      <c r="B2749" s="153">
        <v>12956</v>
      </c>
      <c r="C2749" s="141" t="s">
        <v>1846</v>
      </c>
      <c r="D2749" s="141">
        <v>520003781</v>
      </c>
      <c r="E2749" s="141" t="s">
        <v>429</v>
      </c>
      <c r="F2749" s="141" t="s">
        <v>1848</v>
      </c>
      <c r="G2749" s="141" t="s">
        <v>3657</v>
      </c>
      <c r="H2749" s="141" t="s">
        <v>76</v>
      </c>
      <c r="I2749" s="141" t="s">
        <v>228</v>
      </c>
      <c r="J2749" s="141" t="s">
        <v>53</v>
      </c>
      <c r="K2749" s="141" t="s">
        <v>53</v>
      </c>
      <c r="L2749" s="141" t="s">
        <v>821</v>
      </c>
      <c r="M2749" s="141" t="s">
        <v>311</v>
      </c>
      <c r="N2749" s="141" t="s">
        <v>261</v>
      </c>
      <c r="O2749" s="141" t="s">
        <v>62</v>
      </c>
      <c r="P2749" s="141" t="s">
        <v>1286</v>
      </c>
      <c r="Q2749" s="141" t="s">
        <v>65</v>
      </c>
      <c r="R2749" s="141" t="s">
        <v>57</v>
      </c>
      <c r="S2749" s="141" t="s">
        <v>1206</v>
      </c>
      <c r="T2749" s="227">
        <v>6.1849999999999996</v>
      </c>
      <c r="U2749" s="146">
        <v>50221</v>
      </c>
      <c r="V2749" s="208">
        <v>1.9E-2</v>
      </c>
      <c r="W2749" s="209">
        <v>5.5800000000000002E-2</v>
      </c>
      <c r="X2749" s="141" t="s">
        <v>636</v>
      </c>
      <c r="Y2749" s="141"/>
      <c r="Z2749" s="148">
        <v>95000</v>
      </c>
      <c r="AA2749" s="148">
        <v>1</v>
      </c>
      <c r="AB2749" s="148">
        <v>80.06</v>
      </c>
      <c r="AC2749" s="148">
        <v>0</v>
      </c>
      <c r="AD2749" s="148">
        <v>76.057000000000002</v>
      </c>
      <c r="AE2749" s="151"/>
      <c r="AF2749" s="151"/>
      <c r="AG2749" s="141" t="s">
        <v>17</v>
      </c>
      <c r="AH2749" s="229">
        <v>9.3023255813953496E-5</v>
      </c>
      <c r="AI2749" s="229">
        <v>1.6062275957141967E-4</v>
      </c>
      <c r="AJ2749" s="229">
        <v>5.7299457974510503E-5</v>
      </c>
    </row>
    <row r="2750" spans="1:36" ht="13.5" thickBot="1">
      <c r="A2750" s="153">
        <v>8700</v>
      </c>
      <c r="B2750" s="153">
        <v>12956</v>
      </c>
      <c r="C2750" s="141" t="s">
        <v>1340</v>
      </c>
      <c r="D2750" s="141">
        <v>520029935</v>
      </c>
      <c r="E2750" s="141" t="s">
        <v>429</v>
      </c>
      <c r="F2750" s="141" t="s">
        <v>1341</v>
      </c>
      <c r="G2750" s="141" t="s">
        <v>3275</v>
      </c>
      <c r="H2750" s="141" t="s">
        <v>76</v>
      </c>
      <c r="I2750" s="141" t="s">
        <v>228</v>
      </c>
      <c r="J2750" s="141" t="s">
        <v>53</v>
      </c>
      <c r="K2750" s="141" t="s">
        <v>53</v>
      </c>
      <c r="L2750" s="141" t="s">
        <v>821</v>
      </c>
      <c r="M2750" s="141" t="s">
        <v>311</v>
      </c>
      <c r="N2750" s="141" t="s">
        <v>256</v>
      </c>
      <c r="O2750" s="141" t="s">
        <v>62</v>
      </c>
      <c r="P2750" s="141" t="s">
        <v>1205</v>
      </c>
      <c r="Q2750" s="141" t="s">
        <v>65</v>
      </c>
      <c r="R2750" s="141" t="s">
        <v>57</v>
      </c>
      <c r="S2750" s="141" t="s">
        <v>1206</v>
      </c>
      <c r="T2750" s="227">
        <v>0.17799999999999999</v>
      </c>
      <c r="U2750" s="146">
        <v>45631</v>
      </c>
      <c r="V2750" s="208">
        <v>1.8700000000000001E-2</v>
      </c>
      <c r="W2750" s="209">
        <v>4.58E-2</v>
      </c>
      <c r="X2750" s="141" t="s">
        <v>636</v>
      </c>
      <c r="Y2750" s="141"/>
      <c r="Z2750" s="148">
        <v>70707.83</v>
      </c>
      <c r="AA2750" s="148">
        <v>1</v>
      </c>
      <c r="AB2750" s="148">
        <v>101.06</v>
      </c>
      <c r="AC2750" s="148">
        <v>0</v>
      </c>
      <c r="AD2750" s="148">
        <v>71.457329999999999</v>
      </c>
      <c r="AE2750" s="151"/>
      <c r="AF2750" s="151"/>
      <c r="AG2750" s="141" t="s">
        <v>17</v>
      </c>
      <c r="AH2750" s="229">
        <v>2.5589711700000001E-4</v>
      </c>
      <c r="AI2750" s="229">
        <v>1.5090883858429329E-4</v>
      </c>
      <c r="AJ2750" s="229">
        <v>5.3834180644854903E-5</v>
      </c>
    </row>
    <row r="2751" spans="1:36" ht="13.5" thickBot="1">
      <c r="A2751" s="153">
        <v>8700</v>
      </c>
      <c r="B2751" s="153">
        <v>12956</v>
      </c>
      <c r="C2751" s="141" t="s">
        <v>1340</v>
      </c>
      <c r="D2751" s="141">
        <v>520029935</v>
      </c>
      <c r="E2751" s="141" t="s">
        <v>429</v>
      </c>
      <c r="F2751" s="141" t="s">
        <v>1849</v>
      </c>
      <c r="G2751" s="141" t="s">
        <v>3658</v>
      </c>
      <c r="H2751" s="141" t="s">
        <v>76</v>
      </c>
      <c r="I2751" s="141" t="s">
        <v>228</v>
      </c>
      <c r="J2751" s="141" t="s">
        <v>53</v>
      </c>
      <c r="K2751" s="141" t="s">
        <v>53</v>
      </c>
      <c r="L2751" s="141" t="s">
        <v>821</v>
      </c>
      <c r="M2751" s="141" t="s">
        <v>311</v>
      </c>
      <c r="N2751" s="141" t="s">
        <v>256</v>
      </c>
      <c r="O2751" s="141" t="s">
        <v>62</v>
      </c>
      <c r="P2751" s="141" t="s">
        <v>1205</v>
      </c>
      <c r="Q2751" s="141" t="s">
        <v>65</v>
      </c>
      <c r="R2751" s="141" t="s">
        <v>57</v>
      </c>
      <c r="S2751" s="141" t="s">
        <v>1206</v>
      </c>
      <c r="T2751" s="227">
        <v>2.8860000000000001</v>
      </c>
      <c r="U2751" s="146">
        <v>47822</v>
      </c>
      <c r="V2751" s="208">
        <v>2.6800000000000001E-2</v>
      </c>
      <c r="W2751" s="209">
        <v>5.11E-2</v>
      </c>
      <c r="X2751" s="141" t="s">
        <v>636</v>
      </c>
      <c r="Y2751" s="141"/>
      <c r="Z2751" s="148">
        <v>1339001.46</v>
      </c>
      <c r="AA2751" s="148">
        <v>1</v>
      </c>
      <c r="AB2751" s="148">
        <v>95.42</v>
      </c>
      <c r="AC2751" s="148">
        <v>0</v>
      </c>
      <c r="AD2751" s="148">
        <v>1277.6751899999999</v>
      </c>
      <c r="AE2751" s="151"/>
      <c r="AF2751" s="151"/>
      <c r="AG2751" s="141" t="s">
        <v>17</v>
      </c>
      <c r="AH2751" s="229">
        <v>5.8636745899999997E-4</v>
      </c>
      <c r="AI2751" s="229">
        <v>2.6982883213082023E-3</v>
      </c>
      <c r="AJ2751" s="229">
        <v>9.6256880800000004E-4</v>
      </c>
    </row>
    <row r="2752" spans="1:36" ht="13.5" thickBot="1">
      <c r="A2752" s="153">
        <v>8700</v>
      </c>
      <c r="B2752" s="153">
        <v>12956</v>
      </c>
      <c r="C2752" s="141" t="s">
        <v>1340</v>
      </c>
      <c r="D2752" s="141">
        <v>520029935</v>
      </c>
      <c r="E2752" s="141" t="s">
        <v>429</v>
      </c>
      <c r="F2752" s="141" t="s">
        <v>1850</v>
      </c>
      <c r="G2752" s="141" t="s">
        <v>3659</v>
      </c>
      <c r="H2752" s="141" t="s">
        <v>76</v>
      </c>
      <c r="I2752" s="141" t="s">
        <v>229</v>
      </c>
      <c r="J2752" s="141" t="s">
        <v>53</v>
      </c>
      <c r="K2752" s="141" t="s">
        <v>53</v>
      </c>
      <c r="L2752" s="141" t="s">
        <v>821</v>
      </c>
      <c r="M2752" s="141" t="s">
        <v>311</v>
      </c>
      <c r="N2752" s="141" t="s">
        <v>256</v>
      </c>
      <c r="O2752" s="141" t="s">
        <v>62</v>
      </c>
      <c r="P2752" s="141" t="s">
        <v>1288</v>
      </c>
      <c r="Q2752" s="141" t="s">
        <v>65</v>
      </c>
      <c r="R2752" s="141" t="s">
        <v>57</v>
      </c>
      <c r="S2752" s="141" t="s">
        <v>1206</v>
      </c>
      <c r="T2752" s="227">
        <v>1.724</v>
      </c>
      <c r="U2752" s="146">
        <v>48030</v>
      </c>
      <c r="V2752" s="208">
        <v>2.4199999999999999E-2</v>
      </c>
      <c r="W2752" s="209">
        <v>2.87E-2</v>
      </c>
      <c r="X2752" s="141" t="s">
        <v>636</v>
      </c>
      <c r="Y2752" s="141"/>
      <c r="Z2752" s="148">
        <v>772917</v>
      </c>
      <c r="AA2752" s="148">
        <v>1</v>
      </c>
      <c r="AB2752" s="148">
        <v>115.28</v>
      </c>
      <c r="AC2752" s="148">
        <v>0</v>
      </c>
      <c r="AD2752" s="148">
        <v>891.01872000000003</v>
      </c>
      <c r="AE2752" s="151"/>
      <c r="AF2752" s="151"/>
      <c r="AG2752" s="141" t="s">
        <v>17</v>
      </c>
      <c r="AH2752" s="229">
        <v>5.1044577900000003E-4</v>
      </c>
      <c r="AI2752" s="229">
        <v>1.8817187850716452E-3</v>
      </c>
      <c r="AJ2752" s="229">
        <v>6.7127140999999997E-4</v>
      </c>
    </row>
    <row r="2753" spans="1:36" ht="13.5" thickBot="1">
      <c r="A2753" s="153">
        <v>8700</v>
      </c>
      <c r="B2753" s="153">
        <v>12956</v>
      </c>
      <c r="C2753" s="141" t="s">
        <v>1340</v>
      </c>
      <c r="D2753" s="141">
        <v>520029935</v>
      </c>
      <c r="E2753" s="141" t="s">
        <v>429</v>
      </c>
      <c r="F2753" s="141" t="s">
        <v>1851</v>
      </c>
      <c r="G2753" s="141" t="s">
        <v>3660</v>
      </c>
      <c r="H2753" s="141" t="s">
        <v>76</v>
      </c>
      <c r="I2753" s="141" t="s">
        <v>229</v>
      </c>
      <c r="J2753" s="141" t="s">
        <v>53</v>
      </c>
      <c r="K2753" s="141" t="s">
        <v>53</v>
      </c>
      <c r="L2753" s="141" t="s">
        <v>821</v>
      </c>
      <c r="M2753" s="141" t="s">
        <v>311</v>
      </c>
      <c r="N2753" s="141" t="s">
        <v>256</v>
      </c>
      <c r="O2753" s="141" t="s">
        <v>62</v>
      </c>
      <c r="P2753" s="141" t="s">
        <v>1205</v>
      </c>
      <c r="Q2753" s="141" t="s">
        <v>65</v>
      </c>
      <c r="R2753" s="141" t="s">
        <v>57</v>
      </c>
      <c r="S2753" s="141" t="s">
        <v>1206</v>
      </c>
      <c r="T2753" s="227">
        <v>3.9820000000000002</v>
      </c>
      <c r="U2753" s="146">
        <v>48441</v>
      </c>
      <c r="V2753" s="208">
        <v>2E-3</v>
      </c>
      <c r="W2753" s="209">
        <v>2.52E-2</v>
      </c>
      <c r="X2753" s="141" t="s">
        <v>636</v>
      </c>
      <c r="Y2753" s="141"/>
      <c r="Z2753" s="148">
        <v>2178737.7799999998</v>
      </c>
      <c r="AA2753" s="148">
        <v>1</v>
      </c>
      <c r="AB2753" s="148">
        <v>102.6</v>
      </c>
      <c r="AC2753" s="148">
        <v>0</v>
      </c>
      <c r="AD2753" s="148">
        <v>2235.3849599999999</v>
      </c>
      <c r="AE2753" s="151"/>
      <c r="AF2753" s="151"/>
      <c r="AG2753" s="141" t="s">
        <v>17</v>
      </c>
      <c r="AH2753" s="229">
        <v>5.9921715999999999E-4</v>
      </c>
      <c r="AI2753" s="229">
        <v>4.7208501647402288E-3</v>
      </c>
      <c r="AJ2753" s="229">
        <v>1.684083602E-3</v>
      </c>
    </row>
    <row r="2754" spans="1:36" ht="13.5" thickBot="1">
      <c r="A2754" s="153">
        <v>8700</v>
      </c>
      <c r="B2754" s="153">
        <v>12956</v>
      </c>
      <c r="C2754" s="141" t="s">
        <v>1340</v>
      </c>
      <c r="D2754" s="141">
        <v>520029935</v>
      </c>
      <c r="E2754" s="141" t="s">
        <v>429</v>
      </c>
      <c r="F2754" s="141" t="s">
        <v>1852</v>
      </c>
      <c r="G2754" s="141" t="s">
        <v>3661</v>
      </c>
      <c r="H2754" s="141" t="s">
        <v>76</v>
      </c>
      <c r="I2754" s="141" t="s">
        <v>229</v>
      </c>
      <c r="J2754" s="141" t="s">
        <v>53</v>
      </c>
      <c r="K2754" s="141" t="s">
        <v>53</v>
      </c>
      <c r="L2754" s="141" t="s">
        <v>821</v>
      </c>
      <c r="M2754" s="141" t="s">
        <v>311</v>
      </c>
      <c r="N2754" s="141" t="s">
        <v>256</v>
      </c>
      <c r="O2754" s="141" t="s">
        <v>62</v>
      </c>
      <c r="P2754" s="141" t="s">
        <v>1288</v>
      </c>
      <c r="Q2754" s="141" t="s">
        <v>65</v>
      </c>
      <c r="R2754" s="141" t="s">
        <v>57</v>
      </c>
      <c r="S2754" s="141" t="s">
        <v>1206</v>
      </c>
      <c r="T2754" s="227">
        <v>3.0720000000000001</v>
      </c>
      <c r="U2754" s="146">
        <v>48519</v>
      </c>
      <c r="V2754" s="208">
        <v>2E-3</v>
      </c>
      <c r="W2754" s="209">
        <v>3.0800000000000001E-2</v>
      </c>
      <c r="X2754" s="141" t="s">
        <v>636</v>
      </c>
      <c r="Y2754" s="141"/>
      <c r="Z2754" s="148">
        <v>279757</v>
      </c>
      <c r="AA2754" s="148">
        <v>1</v>
      </c>
      <c r="AB2754" s="148">
        <v>103.31</v>
      </c>
      <c r="AC2754" s="148">
        <v>0</v>
      </c>
      <c r="AD2754" s="148">
        <v>289.01695999999998</v>
      </c>
      <c r="AE2754" s="151"/>
      <c r="AF2754" s="151"/>
      <c r="AG2754" s="141" t="s">
        <v>17</v>
      </c>
      <c r="AH2754" s="229">
        <v>4.8814692000000002E-4</v>
      </c>
      <c r="AI2754" s="229">
        <v>6.103672466458395E-4</v>
      </c>
      <c r="AJ2754" s="229">
        <v>2.1773821100000001E-4</v>
      </c>
    </row>
    <row r="2755" spans="1:36" ht="13.5" thickBot="1">
      <c r="A2755" s="153">
        <v>8700</v>
      </c>
      <c r="B2755" s="153">
        <v>12956</v>
      </c>
      <c r="C2755" s="141" t="s">
        <v>1853</v>
      </c>
      <c r="D2755" s="141">
        <v>520030859</v>
      </c>
      <c r="E2755" s="141" t="s">
        <v>429</v>
      </c>
      <c r="F2755" s="141" t="s">
        <v>1854</v>
      </c>
      <c r="G2755" s="141" t="s">
        <v>3662</v>
      </c>
      <c r="H2755" s="141" t="s">
        <v>76</v>
      </c>
      <c r="I2755" s="141" t="s">
        <v>228</v>
      </c>
      <c r="J2755" s="141" t="s">
        <v>53</v>
      </c>
      <c r="K2755" s="141" t="s">
        <v>53</v>
      </c>
      <c r="L2755" s="141" t="s">
        <v>821</v>
      </c>
      <c r="M2755" s="141" t="s">
        <v>311</v>
      </c>
      <c r="N2755" s="141" t="s">
        <v>708</v>
      </c>
      <c r="O2755" s="141" t="s">
        <v>62</v>
      </c>
      <c r="P2755" s="141" t="s">
        <v>1310</v>
      </c>
      <c r="Q2755" s="141" t="s">
        <v>65</v>
      </c>
      <c r="R2755" s="141" t="s">
        <v>57</v>
      </c>
      <c r="S2755" s="141" t="s">
        <v>1206</v>
      </c>
      <c r="T2755" s="227">
        <v>2.8650000000000002</v>
      </c>
      <c r="U2755" s="146">
        <v>49150</v>
      </c>
      <c r="V2755" s="208">
        <v>1.6400000000000001E-2</v>
      </c>
      <c r="W2755" s="209">
        <v>5.4899999999999997E-2</v>
      </c>
      <c r="X2755" s="141" t="s">
        <v>636</v>
      </c>
      <c r="Y2755" s="141"/>
      <c r="Z2755" s="148">
        <v>461323.53</v>
      </c>
      <c r="AA2755" s="148">
        <v>1</v>
      </c>
      <c r="AB2755" s="148">
        <v>89.72</v>
      </c>
      <c r="AC2755" s="148">
        <v>0</v>
      </c>
      <c r="AD2755" s="148">
        <v>413.89947000000001</v>
      </c>
      <c r="AE2755" s="151"/>
      <c r="AF2755" s="151"/>
      <c r="AG2755" s="141" t="s">
        <v>17</v>
      </c>
      <c r="AH2755" s="229">
        <v>1.473674638E-3</v>
      </c>
      <c r="AI2755" s="229">
        <v>8.7410330484436719E-4</v>
      </c>
      <c r="AJ2755" s="229">
        <v>3.1182159799999999E-4</v>
      </c>
    </row>
    <row r="2756" spans="1:36" ht="13.5" thickBot="1">
      <c r="A2756" s="153">
        <v>8700</v>
      </c>
      <c r="B2756" s="153">
        <v>12956</v>
      </c>
      <c r="C2756" s="141" t="s">
        <v>1342</v>
      </c>
      <c r="D2756" s="141">
        <v>520001736</v>
      </c>
      <c r="E2756" s="141" t="s">
        <v>429</v>
      </c>
      <c r="F2756" s="141" t="s">
        <v>1343</v>
      </c>
      <c r="G2756" s="141" t="s">
        <v>3276</v>
      </c>
      <c r="H2756" s="141" t="s">
        <v>76</v>
      </c>
      <c r="I2756" s="141" t="s">
        <v>229</v>
      </c>
      <c r="J2756" s="141" t="s">
        <v>53</v>
      </c>
      <c r="K2756" s="141" t="s">
        <v>53</v>
      </c>
      <c r="L2756" s="141" t="s">
        <v>821</v>
      </c>
      <c r="M2756" s="141" t="s">
        <v>311</v>
      </c>
      <c r="N2756" s="141" t="s">
        <v>651</v>
      </c>
      <c r="O2756" s="141" t="s">
        <v>62</v>
      </c>
      <c r="P2756" s="141" t="s">
        <v>1310</v>
      </c>
      <c r="Q2756" s="141" t="s">
        <v>65</v>
      </c>
      <c r="R2756" s="141" t="s">
        <v>57</v>
      </c>
      <c r="S2756" s="141" t="s">
        <v>1206</v>
      </c>
      <c r="T2756" s="227">
        <v>0.98399999999999999</v>
      </c>
      <c r="U2756" s="146">
        <v>46112</v>
      </c>
      <c r="V2756" s="208">
        <v>4.7500000000000001E-2</v>
      </c>
      <c r="W2756" s="209">
        <v>2.5499999999999998E-2</v>
      </c>
      <c r="X2756" s="141" t="s">
        <v>636</v>
      </c>
      <c r="Y2756" s="141"/>
      <c r="Z2756" s="148">
        <v>2278841.15</v>
      </c>
      <c r="AA2756" s="148">
        <v>1</v>
      </c>
      <c r="AB2756" s="148">
        <v>142.99</v>
      </c>
      <c r="AC2756" s="148">
        <v>0</v>
      </c>
      <c r="AD2756" s="148">
        <v>3258.51496</v>
      </c>
      <c r="AE2756" s="151"/>
      <c r="AF2756" s="151"/>
      <c r="AG2756" s="141" t="s">
        <v>17</v>
      </c>
      <c r="AH2756" s="229">
        <v>2.384807343E-3</v>
      </c>
      <c r="AI2756" s="229">
        <v>6.8815712555051374E-3</v>
      </c>
      <c r="AJ2756" s="229">
        <v>2.4548843759999999E-3</v>
      </c>
    </row>
    <row r="2757" spans="1:36" ht="13.5" thickBot="1">
      <c r="A2757" s="153">
        <v>8700</v>
      </c>
      <c r="B2757" s="153">
        <v>12956</v>
      </c>
      <c r="C2757" s="141" t="s">
        <v>1342</v>
      </c>
      <c r="D2757" s="141">
        <v>520001736</v>
      </c>
      <c r="E2757" s="141" t="s">
        <v>429</v>
      </c>
      <c r="F2757" s="141" t="s">
        <v>1855</v>
      </c>
      <c r="G2757" s="141" t="s">
        <v>3663</v>
      </c>
      <c r="H2757" s="141" t="s">
        <v>76</v>
      </c>
      <c r="I2757" s="141" t="s">
        <v>228</v>
      </c>
      <c r="J2757" s="141" t="s">
        <v>53</v>
      </c>
      <c r="K2757" s="141" t="s">
        <v>53</v>
      </c>
      <c r="L2757" s="141" t="s">
        <v>821</v>
      </c>
      <c r="M2757" s="141" t="s">
        <v>311</v>
      </c>
      <c r="N2757" s="141" t="s">
        <v>651</v>
      </c>
      <c r="O2757" s="141" t="s">
        <v>62</v>
      </c>
      <c r="P2757" s="141" t="s">
        <v>1310</v>
      </c>
      <c r="Q2757" s="141" t="s">
        <v>65</v>
      </c>
      <c r="R2757" s="141" t="s">
        <v>57</v>
      </c>
      <c r="S2757" s="141" t="s">
        <v>1206</v>
      </c>
      <c r="T2757" s="227">
        <v>5.14</v>
      </c>
      <c r="U2757" s="146">
        <v>49125</v>
      </c>
      <c r="V2757" s="208">
        <v>2.5499999999999998E-2</v>
      </c>
      <c r="W2757" s="209">
        <v>6.0100000000000001E-2</v>
      </c>
      <c r="X2757" s="141" t="s">
        <v>636</v>
      </c>
      <c r="Y2757" s="141"/>
      <c r="Z2757" s="148">
        <v>96296.3</v>
      </c>
      <c r="AA2757" s="148">
        <v>1</v>
      </c>
      <c r="AB2757" s="148">
        <v>84.61</v>
      </c>
      <c r="AC2757" s="148">
        <v>0</v>
      </c>
      <c r="AD2757" s="148">
        <v>81.476299999999995</v>
      </c>
      <c r="AE2757" s="151"/>
      <c r="AF2757" s="151"/>
      <c r="AG2757" s="141" t="s">
        <v>17</v>
      </c>
      <c r="AH2757" s="229">
        <v>5.5536914857804901E-5</v>
      </c>
      <c r="AI2757" s="229">
        <v>1.7206763540067135E-4</v>
      </c>
      <c r="AJ2757" s="229">
        <v>6.1382224223524597E-5</v>
      </c>
    </row>
    <row r="2758" spans="1:36" ht="13.5" thickBot="1">
      <c r="A2758" s="153">
        <v>8700</v>
      </c>
      <c r="B2758" s="153">
        <v>12956</v>
      </c>
      <c r="C2758" s="141" t="s">
        <v>1342</v>
      </c>
      <c r="D2758" s="141">
        <v>520001736</v>
      </c>
      <c r="E2758" s="141" t="s">
        <v>429</v>
      </c>
      <c r="F2758" s="141" t="s">
        <v>1856</v>
      </c>
      <c r="G2758" s="141" t="s">
        <v>3664</v>
      </c>
      <c r="H2758" s="141" t="s">
        <v>76</v>
      </c>
      <c r="I2758" s="141" t="s">
        <v>229</v>
      </c>
      <c r="J2758" s="141" t="s">
        <v>53</v>
      </c>
      <c r="K2758" s="141" t="s">
        <v>53</v>
      </c>
      <c r="L2758" s="141" t="s">
        <v>821</v>
      </c>
      <c r="M2758" s="141" t="s">
        <v>311</v>
      </c>
      <c r="N2758" s="141" t="s">
        <v>651</v>
      </c>
      <c r="O2758" s="141" t="s">
        <v>62</v>
      </c>
      <c r="P2758" s="141" t="s">
        <v>1310</v>
      </c>
      <c r="Q2758" s="141" t="s">
        <v>65</v>
      </c>
      <c r="R2758" s="141" t="s">
        <v>57</v>
      </c>
      <c r="S2758" s="141" t="s">
        <v>1206</v>
      </c>
      <c r="T2758" s="227">
        <v>3.968</v>
      </c>
      <c r="U2758" s="146">
        <v>48760</v>
      </c>
      <c r="V2758" s="208">
        <v>5.0000000000000001E-3</v>
      </c>
      <c r="W2758" s="209">
        <v>3.1899999999999998E-2</v>
      </c>
      <c r="X2758" s="141" t="s">
        <v>636</v>
      </c>
      <c r="Y2758" s="141"/>
      <c r="Z2758" s="148">
        <v>64967.74</v>
      </c>
      <c r="AA2758" s="148">
        <v>1</v>
      </c>
      <c r="AB2758" s="148">
        <v>103.53</v>
      </c>
      <c r="AC2758" s="148">
        <v>0</v>
      </c>
      <c r="AD2758" s="148">
        <v>67.261099999999999</v>
      </c>
      <c r="AE2758" s="151"/>
      <c r="AF2758" s="151"/>
      <c r="AG2758" s="141" t="s">
        <v>17</v>
      </c>
      <c r="AH2758" s="229">
        <v>4.0367237429034598E-5</v>
      </c>
      <c r="AI2758" s="229">
        <v>1.4204693182493677E-4</v>
      </c>
      <c r="AJ2758" s="229">
        <v>5.0672845007945999E-5</v>
      </c>
    </row>
    <row r="2759" spans="1:36" ht="13.5" thickBot="1">
      <c r="A2759" s="153">
        <v>8700</v>
      </c>
      <c r="B2759" s="153">
        <v>12956</v>
      </c>
      <c r="C2759" s="141" t="s">
        <v>1342</v>
      </c>
      <c r="D2759" s="141">
        <v>520001736</v>
      </c>
      <c r="E2759" s="141" t="s">
        <v>429</v>
      </c>
      <c r="F2759" s="141" t="s">
        <v>1857</v>
      </c>
      <c r="G2759" s="141" t="s">
        <v>3665</v>
      </c>
      <c r="H2759" s="141" t="s">
        <v>76</v>
      </c>
      <c r="I2759" s="141" t="s">
        <v>229</v>
      </c>
      <c r="J2759" s="141" t="s">
        <v>53</v>
      </c>
      <c r="K2759" s="141" t="s">
        <v>53</v>
      </c>
      <c r="L2759" s="141" t="s">
        <v>821</v>
      </c>
      <c r="M2759" s="141" t="s">
        <v>311</v>
      </c>
      <c r="N2759" s="141" t="s">
        <v>651</v>
      </c>
      <c r="O2759" s="141" t="s">
        <v>62</v>
      </c>
      <c r="P2759" s="141" t="s">
        <v>1310</v>
      </c>
      <c r="Q2759" s="141" t="s">
        <v>65</v>
      </c>
      <c r="R2759" s="141" t="s">
        <v>57</v>
      </c>
      <c r="S2759" s="141" t="s">
        <v>1206</v>
      </c>
      <c r="T2759" s="227">
        <v>5.1369999999999996</v>
      </c>
      <c r="U2759" s="146">
        <v>49491</v>
      </c>
      <c r="V2759" s="208">
        <v>5.8999999999999999E-3</v>
      </c>
      <c r="W2759" s="209">
        <v>3.32E-2</v>
      </c>
      <c r="X2759" s="141" t="s">
        <v>636</v>
      </c>
      <c r="Y2759" s="141"/>
      <c r="Z2759" s="148">
        <v>100000</v>
      </c>
      <c r="AA2759" s="148">
        <v>1</v>
      </c>
      <c r="AB2759" s="148">
        <v>97.54</v>
      </c>
      <c r="AC2759" s="148">
        <v>0</v>
      </c>
      <c r="AD2759" s="148">
        <v>97.54</v>
      </c>
      <c r="AE2759" s="151"/>
      <c r="AF2759" s="151"/>
      <c r="AG2759" s="141" t="s">
        <v>17</v>
      </c>
      <c r="AH2759" s="229">
        <v>7.14019996844032E-5</v>
      </c>
      <c r="AI2759" s="229">
        <v>2.0599213706294327E-4</v>
      </c>
      <c r="AJ2759" s="229">
        <v>7.3484217505735905E-5</v>
      </c>
    </row>
    <row r="2760" spans="1:36" ht="13.5" thickBot="1">
      <c r="A2760" s="153">
        <v>8700</v>
      </c>
      <c r="B2760" s="153">
        <v>12956</v>
      </c>
      <c r="C2760" s="141" t="s">
        <v>3666</v>
      </c>
      <c r="D2760" s="141">
        <v>520017450</v>
      </c>
      <c r="E2760" s="141" t="s">
        <v>429</v>
      </c>
      <c r="F2760" s="141" t="s">
        <v>1858</v>
      </c>
      <c r="G2760" s="141" t="s">
        <v>3667</v>
      </c>
      <c r="H2760" s="141" t="s">
        <v>76</v>
      </c>
      <c r="I2760" s="141" t="s">
        <v>229</v>
      </c>
      <c r="J2760" s="141" t="s">
        <v>53</v>
      </c>
      <c r="K2760" s="141" t="s">
        <v>53</v>
      </c>
      <c r="L2760" s="141" t="s">
        <v>821</v>
      </c>
      <c r="M2760" s="141" t="s">
        <v>311</v>
      </c>
      <c r="N2760" s="141" t="s">
        <v>269</v>
      </c>
      <c r="O2760" s="141" t="s">
        <v>62</v>
      </c>
      <c r="P2760" s="141" t="s">
        <v>1310</v>
      </c>
      <c r="Q2760" s="141" t="s">
        <v>65</v>
      </c>
      <c r="R2760" s="141" t="s">
        <v>57</v>
      </c>
      <c r="S2760" s="141" t="s">
        <v>1206</v>
      </c>
      <c r="T2760" s="227">
        <v>4.5369999999999999</v>
      </c>
      <c r="U2760" s="146">
        <v>47604</v>
      </c>
      <c r="V2760" s="208">
        <v>4.4000000000000003E-3</v>
      </c>
      <c r="W2760" s="209">
        <v>2.7E-2</v>
      </c>
      <c r="X2760" s="141" t="s">
        <v>636</v>
      </c>
      <c r="Y2760" s="141"/>
      <c r="Z2760" s="148">
        <v>406123.19</v>
      </c>
      <c r="AA2760" s="148">
        <v>1</v>
      </c>
      <c r="AB2760" s="148">
        <v>104.2</v>
      </c>
      <c r="AC2760" s="148">
        <v>0</v>
      </c>
      <c r="AD2760" s="148">
        <v>423.18036000000001</v>
      </c>
      <c r="AE2760" s="151"/>
      <c r="AF2760" s="151"/>
      <c r="AG2760" s="141" t="s">
        <v>17</v>
      </c>
      <c r="AH2760" s="229">
        <v>4.7611373300000001E-4</v>
      </c>
      <c r="AI2760" s="229">
        <v>8.9370337009909442E-4</v>
      </c>
      <c r="AJ2760" s="229">
        <v>3.1881359000000001E-4</v>
      </c>
    </row>
    <row r="2761" spans="1:36" ht="13.5" thickBot="1">
      <c r="A2761" s="153">
        <v>8700</v>
      </c>
      <c r="B2761" s="153">
        <v>12956</v>
      </c>
      <c r="C2761" s="141" t="s">
        <v>3666</v>
      </c>
      <c r="D2761" s="141">
        <v>520017450</v>
      </c>
      <c r="E2761" s="141" t="s">
        <v>429</v>
      </c>
      <c r="F2761" s="141" t="s">
        <v>1859</v>
      </c>
      <c r="G2761" s="141" t="s">
        <v>3668</v>
      </c>
      <c r="H2761" s="141" t="s">
        <v>76</v>
      </c>
      <c r="I2761" s="141" t="s">
        <v>228</v>
      </c>
      <c r="J2761" s="141" t="s">
        <v>53</v>
      </c>
      <c r="K2761" s="141" t="s">
        <v>53</v>
      </c>
      <c r="L2761" s="141" t="s">
        <v>821</v>
      </c>
      <c r="M2761" s="141" t="s">
        <v>311</v>
      </c>
      <c r="N2761" s="141" t="s">
        <v>269</v>
      </c>
      <c r="O2761" s="141" t="s">
        <v>62</v>
      </c>
      <c r="P2761" s="141" t="s">
        <v>1310</v>
      </c>
      <c r="Q2761" s="141" t="s">
        <v>65</v>
      </c>
      <c r="R2761" s="141" t="s">
        <v>57</v>
      </c>
      <c r="S2761" s="141" t="s">
        <v>1206</v>
      </c>
      <c r="T2761" s="227">
        <v>4.2370000000000001</v>
      </c>
      <c r="U2761" s="146">
        <v>48579</v>
      </c>
      <c r="V2761" s="208">
        <v>1.9400000000000001E-2</v>
      </c>
      <c r="W2761" s="209">
        <v>5.5100000000000003E-2</v>
      </c>
      <c r="X2761" s="141" t="s">
        <v>636</v>
      </c>
      <c r="Y2761" s="141"/>
      <c r="Z2761" s="148">
        <v>872000</v>
      </c>
      <c r="AA2761" s="148">
        <v>1</v>
      </c>
      <c r="AB2761" s="148">
        <v>86.54</v>
      </c>
      <c r="AC2761" s="148">
        <v>0</v>
      </c>
      <c r="AD2761" s="148">
        <v>754.62879999999996</v>
      </c>
      <c r="AE2761" s="151"/>
      <c r="AF2761" s="151"/>
      <c r="AG2761" s="141" t="s">
        <v>17</v>
      </c>
      <c r="AH2761" s="229">
        <v>1.4215239039999999E-3</v>
      </c>
      <c r="AI2761" s="229">
        <v>1.5936805331273774E-3</v>
      </c>
      <c r="AJ2761" s="229">
        <v>5.6851862600000005E-4</v>
      </c>
    </row>
    <row r="2762" spans="1:36" ht="13.5" thickBot="1">
      <c r="A2762" s="153">
        <v>8700</v>
      </c>
      <c r="B2762" s="153">
        <v>12956</v>
      </c>
      <c r="C2762" s="141" t="s">
        <v>1626</v>
      </c>
      <c r="D2762" s="141">
        <v>520032178</v>
      </c>
      <c r="E2762" s="141" t="s">
        <v>429</v>
      </c>
      <c r="F2762" s="141" t="s">
        <v>1860</v>
      </c>
      <c r="G2762" s="141" t="s">
        <v>3245</v>
      </c>
      <c r="H2762" s="141" t="s">
        <v>76</v>
      </c>
      <c r="I2762" s="141" t="s">
        <v>228</v>
      </c>
      <c r="J2762" s="141" t="s">
        <v>53</v>
      </c>
      <c r="K2762" s="141" t="s">
        <v>53</v>
      </c>
      <c r="L2762" s="141" t="s">
        <v>821</v>
      </c>
      <c r="M2762" s="141" t="s">
        <v>311</v>
      </c>
      <c r="N2762" s="141" t="s">
        <v>140</v>
      </c>
      <c r="O2762" s="141" t="s">
        <v>62</v>
      </c>
      <c r="P2762" s="141" t="s">
        <v>298</v>
      </c>
      <c r="Q2762" s="141" t="s">
        <v>298</v>
      </c>
      <c r="R2762" s="141" t="s">
        <v>57</v>
      </c>
      <c r="S2762" s="141" t="s">
        <v>1206</v>
      </c>
      <c r="T2762" s="227">
        <v>1.647</v>
      </c>
      <c r="U2762" s="146">
        <v>46203</v>
      </c>
      <c r="V2762" s="208">
        <v>3.8699999999999998E-2</v>
      </c>
      <c r="W2762" s="209">
        <v>6.25E-2</v>
      </c>
      <c r="X2762" s="141" t="s">
        <v>636</v>
      </c>
      <c r="Y2762" s="141"/>
      <c r="Z2762" s="148">
        <v>694065.98</v>
      </c>
      <c r="AA2762" s="148">
        <v>1</v>
      </c>
      <c r="AB2762" s="148">
        <v>97.34</v>
      </c>
      <c r="AC2762" s="148">
        <v>0</v>
      </c>
      <c r="AD2762" s="148">
        <v>675.60382000000004</v>
      </c>
      <c r="AE2762" s="151"/>
      <c r="AF2762" s="151"/>
      <c r="AG2762" s="141" t="s">
        <v>17</v>
      </c>
      <c r="AH2762" s="229">
        <v>2.0884025210000001E-3</v>
      </c>
      <c r="AI2762" s="229">
        <v>1.4267897753710073E-3</v>
      </c>
      <c r="AJ2762" s="229">
        <v>5.0898316599999995E-4</v>
      </c>
    </row>
    <row r="2763" spans="1:36" ht="13.5" thickBot="1">
      <c r="A2763" s="153">
        <v>8700</v>
      </c>
      <c r="B2763" s="153">
        <v>12956</v>
      </c>
      <c r="C2763" s="141" t="s">
        <v>1626</v>
      </c>
      <c r="D2763" s="141">
        <v>520032178</v>
      </c>
      <c r="E2763" s="141" t="s">
        <v>429</v>
      </c>
      <c r="F2763" s="141" t="s">
        <v>2084</v>
      </c>
      <c r="G2763" s="141" t="s">
        <v>3715</v>
      </c>
      <c r="H2763" s="141" t="s">
        <v>76</v>
      </c>
      <c r="I2763" s="141" t="s">
        <v>228</v>
      </c>
      <c r="J2763" s="141" t="s">
        <v>53</v>
      </c>
      <c r="K2763" s="141" t="s">
        <v>53</v>
      </c>
      <c r="L2763" s="141" t="s">
        <v>821</v>
      </c>
      <c r="M2763" s="141" t="s">
        <v>311</v>
      </c>
      <c r="N2763" s="141" t="s">
        <v>140</v>
      </c>
      <c r="O2763" s="141" t="s">
        <v>62</v>
      </c>
      <c r="P2763" s="141" t="s">
        <v>298</v>
      </c>
      <c r="Q2763" s="141" t="s">
        <v>298</v>
      </c>
      <c r="R2763" s="141" t="s">
        <v>57</v>
      </c>
      <c r="S2763" s="141" t="s">
        <v>1206</v>
      </c>
      <c r="T2763" s="227">
        <v>1.6519999999999999</v>
      </c>
      <c r="U2763" s="146">
        <v>46568</v>
      </c>
      <c r="V2763" s="208">
        <v>4.19E-2</v>
      </c>
      <c r="W2763" s="209">
        <v>7.2400000000000006E-2</v>
      </c>
      <c r="X2763" s="141" t="s">
        <v>636</v>
      </c>
      <c r="Y2763" s="141"/>
      <c r="Z2763" s="148">
        <v>2350000</v>
      </c>
      <c r="AA2763" s="148">
        <v>1</v>
      </c>
      <c r="AB2763" s="148">
        <v>96.4</v>
      </c>
      <c r="AC2763" s="148">
        <v>0</v>
      </c>
      <c r="AD2763" s="148">
        <v>2265.4</v>
      </c>
      <c r="AE2763" s="151"/>
      <c r="AF2763" s="151"/>
      <c r="AG2763" s="141" t="s">
        <v>17</v>
      </c>
      <c r="AH2763" s="229">
        <v>2.9374999999999998E-2</v>
      </c>
      <c r="AI2763" s="229">
        <v>4.7842381310476897E-3</v>
      </c>
      <c r="AJ2763" s="229">
        <v>1.7066961890000001E-3</v>
      </c>
    </row>
    <row r="2764" spans="1:36" ht="13.5" thickBot="1">
      <c r="A2764" s="153">
        <v>8700</v>
      </c>
      <c r="B2764" s="153">
        <v>12956</v>
      </c>
      <c r="C2764" s="141" t="s">
        <v>1626</v>
      </c>
      <c r="D2764" s="141">
        <v>520032178</v>
      </c>
      <c r="E2764" s="141" t="s">
        <v>429</v>
      </c>
      <c r="F2764" s="141" t="s">
        <v>1861</v>
      </c>
      <c r="G2764" s="141" t="s">
        <v>3669</v>
      </c>
      <c r="H2764" s="141" t="s">
        <v>76</v>
      </c>
      <c r="I2764" s="141" t="s">
        <v>228</v>
      </c>
      <c r="J2764" s="141" t="s">
        <v>53</v>
      </c>
      <c r="K2764" s="141" t="s">
        <v>53</v>
      </c>
      <c r="L2764" s="141" t="s">
        <v>821</v>
      </c>
      <c r="M2764" s="141" t="s">
        <v>311</v>
      </c>
      <c r="N2764" s="141" t="s">
        <v>140</v>
      </c>
      <c r="O2764" s="141" t="s">
        <v>62</v>
      </c>
      <c r="P2764" s="141" t="s">
        <v>298</v>
      </c>
      <c r="Q2764" s="141" t="s">
        <v>298</v>
      </c>
      <c r="R2764" s="141" t="s">
        <v>57</v>
      </c>
      <c r="S2764" s="141" t="s">
        <v>1206</v>
      </c>
      <c r="T2764" s="227">
        <v>1.63</v>
      </c>
      <c r="U2764" s="146">
        <v>46568</v>
      </c>
      <c r="V2764" s="208">
        <v>6.25E-2</v>
      </c>
      <c r="W2764" s="209">
        <v>7.6399999999999996E-2</v>
      </c>
      <c r="X2764" s="141" t="s">
        <v>636</v>
      </c>
      <c r="Y2764" s="141"/>
      <c r="Z2764" s="148">
        <v>1398750</v>
      </c>
      <c r="AA2764" s="148">
        <v>1</v>
      </c>
      <c r="AB2764" s="148">
        <v>99.6</v>
      </c>
      <c r="AC2764" s="148">
        <v>0</v>
      </c>
      <c r="AD2764" s="148">
        <v>1393.155</v>
      </c>
      <c r="AE2764" s="151"/>
      <c r="AF2764" s="151"/>
      <c r="AG2764" s="141" t="s">
        <v>17</v>
      </c>
      <c r="AH2764" s="229">
        <v>1.8810263444000001E-2</v>
      </c>
      <c r="AI2764" s="229">
        <v>2.9421670669461217E-3</v>
      </c>
      <c r="AJ2764" s="229">
        <v>1.0495684330000001E-3</v>
      </c>
    </row>
    <row r="2765" spans="1:36" ht="13.5" thickBot="1">
      <c r="A2765" s="153">
        <v>8700</v>
      </c>
      <c r="B2765" s="153">
        <v>12956</v>
      </c>
      <c r="C2765" s="141" t="s">
        <v>1344</v>
      </c>
      <c r="D2765" s="141">
        <v>520033309</v>
      </c>
      <c r="E2765" s="141" t="s">
        <v>429</v>
      </c>
      <c r="F2765" s="141" t="s">
        <v>1345</v>
      </c>
      <c r="G2765" s="141" t="s">
        <v>3277</v>
      </c>
      <c r="H2765" s="141" t="s">
        <v>76</v>
      </c>
      <c r="I2765" s="141" t="s">
        <v>623</v>
      </c>
      <c r="J2765" s="141" t="s">
        <v>53</v>
      </c>
      <c r="K2765" s="141" t="s">
        <v>53</v>
      </c>
      <c r="L2765" s="141" t="s">
        <v>821</v>
      </c>
      <c r="M2765" s="141" t="s">
        <v>311</v>
      </c>
      <c r="N2765" s="141" t="s">
        <v>140</v>
      </c>
      <c r="O2765" s="141" t="s">
        <v>62</v>
      </c>
      <c r="P2765" s="141" t="s">
        <v>1346</v>
      </c>
      <c r="Q2765" s="141" t="s">
        <v>65</v>
      </c>
      <c r="R2765" s="141" t="s">
        <v>57</v>
      </c>
      <c r="S2765" s="141" t="s">
        <v>1206</v>
      </c>
      <c r="T2765" s="227">
        <v>0.249</v>
      </c>
      <c r="U2765" s="146">
        <v>45657</v>
      </c>
      <c r="V2765" s="208">
        <v>1.4999999999999999E-2</v>
      </c>
      <c r="W2765" s="209">
        <v>6.8500000000000005E-2</v>
      </c>
      <c r="X2765" s="141" t="s">
        <v>636</v>
      </c>
      <c r="Y2765" s="141"/>
      <c r="Z2765" s="148">
        <v>5.51</v>
      </c>
      <c r="AA2765" s="148">
        <v>1</v>
      </c>
      <c r="AB2765" s="148">
        <v>99.1</v>
      </c>
      <c r="AC2765" s="148">
        <v>0</v>
      </c>
      <c r="AD2765" s="148">
        <v>5.4599999999999996E-3</v>
      </c>
      <c r="AE2765" s="151"/>
      <c r="AF2765" s="151"/>
      <c r="AG2765" s="141" t="s">
        <v>17</v>
      </c>
      <c r="AH2765" s="229">
        <v>9.9039274105031403E-8</v>
      </c>
      <c r="AI2765" s="229">
        <v>1.15308290789796E-8</v>
      </c>
      <c r="AJ2765" s="229">
        <v>4.1134286198617798E-9</v>
      </c>
    </row>
    <row r="2766" spans="1:36" ht="13.5" thickBot="1">
      <c r="A2766" s="153">
        <v>8700</v>
      </c>
      <c r="B2766" s="153">
        <v>12956</v>
      </c>
      <c r="C2766" s="141" t="s">
        <v>1344</v>
      </c>
      <c r="D2766" s="141">
        <v>520033309</v>
      </c>
      <c r="E2766" s="141" t="s">
        <v>429</v>
      </c>
      <c r="F2766" s="141" t="s">
        <v>1864</v>
      </c>
      <c r="G2766" s="141" t="s">
        <v>3671</v>
      </c>
      <c r="H2766" s="141" t="s">
        <v>76</v>
      </c>
      <c r="I2766" s="141" t="s">
        <v>228</v>
      </c>
      <c r="J2766" s="141" t="s">
        <v>53</v>
      </c>
      <c r="K2766" s="141" t="s">
        <v>53</v>
      </c>
      <c r="L2766" s="141" t="s">
        <v>821</v>
      </c>
      <c r="M2766" s="141" t="s">
        <v>311</v>
      </c>
      <c r="N2766" s="141" t="s">
        <v>140</v>
      </c>
      <c r="O2766" s="141" t="s">
        <v>62</v>
      </c>
      <c r="P2766" s="141" t="s">
        <v>298</v>
      </c>
      <c r="Q2766" s="141" t="s">
        <v>298</v>
      </c>
      <c r="R2766" s="141" t="s">
        <v>57</v>
      </c>
      <c r="S2766" s="141" t="s">
        <v>1206</v>
      </c>
      <c r="T2766" s="227">
        <v>1.79</v>
      </c>
      <c r="U2766" s="146">
        <v>46569</v>
      </c>
      <c r="V2766" s="208">
        <v>2.9000000000000001E-2</v>
      </c>
      <c r="W2766" s="209">
        <v>7.1599999999999997E-2</v>
      </c>
      <c r="X2766" s="141" t="s">
        <v>636</v>
      </c>
      <c r="Y2766" s="141"/>
      <c r="Z2766" s="148">
        <v>1599822.22</v>
      </c>
      <c r="AA2766" s="148">
        <v>1</v>
      </c>
      <c r="AB2766" s="148">
        <v>93.66</v>
      </c>
      <c r="AC2766" s="148">
        <v>0</v>
      </c>
      <c r="AD2766" s="148">
        <v>1498.3934899999999</v>
      </c>
      <c r="AE2766" s="151"/>
      <c r="AF2766" s="151"/>
      <c r="AG2766" s="141" t="s">
        <v>17</v>
      </c>
      <c r="AH2766" s="229">
        <v>8.3711627829999996E-3</v>
      </c>
      <c r="AI2766" s="229">
        <v>3.1644174407043459E-3</v>
      </c>
      <c r="AJ2766" s="229">
        <v>1.128852502E-3</v>
      </c>
    </row>
    <row r="2767" spans="1:36" ht="13.5" thickBot="1">
      <c r="A2767" s="153">
        <v>8700</v>
      </c>
      <c r="B2767" s="153">
        <v>12956</v>
      </c>
      <c r="C2767" s="141" t="s">
        <v>1344</v>
      </c>
      <c r="D2767" s="141">
        <v>520033309</v>
      </c>
      <c r="E2767" s="141" t="s">
        <v>429</v>
      </c>
      <c r="F2767" s="141" t="s">
        <v>1865</v>
      </c>
      <c r="G2767" s="141" t="s">
        <v>3672</v>
      </c>
      <c r="H2767" s="141" t="s">
        <v>76</v>
      </c>
      <c r="I2767" s="141" t="s">
        <v>229</v>
      </c>
      <c r="J2767" s="141" t="s">
        <v>53</v>
      </c>
      <c r="K2767" s="141" t="s">
        <v>53</v>
      </c>
      <c r="L2767" s="141" t="s">
        <v>821</v>
      </c>
      <c r="M2767" s="141" t="s">
        <v>311</v>
      </c>
      <c r="N2767" s="141" t="s">
        <v>140</v>
      </c>
      <c r="O2767" s="141" t="s">
        <v>62</v>
      </c>
      <c r="P2767" s="141" t="s">
        <v>298</v>
      </c>
      <c r="Q2767" s="141" t="s">
        <v>298</v>
      </c>
      <c r="R2767" s="141" t="s">
        <v>57</v>
      </c>
      <c r="S2767" s="141" t="s">
        <v>1206</v>
      </c>
      <c r="T2767" s="227">
        <v>1.6339999999999999</v>
      </c>
      <c r="U2767" s="146">
        <v>46387</v>
      </c>
      <c r="V2767" s="208">
        <v>3.5000000000000003E-2</v>
      </c>
      <c r="W2767" s="209">
        <v>4.48E-2</v>
      </c>
      <c r="X2767" s="141" t="s">
        <v>636</v>
      </c>
      <c r="Y2767" s="141"/>
      <c r="Z2767" s="148">
        <v>303300</v>
      </c>
      <c r="AA2767" s="148">
        <v>1</v>
      </c>
      <c r="AB2767" s="148">
        <v>108.54</v>
      </c>
      <c r="AC2767" s="148">
        <v>0</v>
      </c>
      <c r="AD2767" s="148">
        <v>329.20182</v>
      </c>
      <c r="AE2767" s="151"/>
      <c r="AF2767" s="151"/>
      <c r="AG2767" s="141" t="s">
        <v>17</v>
      </c>
      <c r="AH2767" s="229">
        <v>1.775356783E-3</v>
      </c>
      <c r="AI2767" s="229">
        <v>6.9523258588077071E-4</v>
      </c>
      <c r="AJ2767" s="229">
        <v>2.4801248799999998E-4</v>
      </c>
    </row>
    <row r="2768" spans="1:36" ht="13.5" thickBot="1">
      <c r="A2768" s="153">
        <v>8700</v>
      </c>
      <c r="B2768" s="153">
        <v>12956</v>
      </c>
      <c r="C2768" s="141" t="s">
        <v>1723</v>
      </c>
      <c r="D2768" s="141">
        <v>520039660</v>
      </c>
      <c r="E2768" s="141" t="s">
        <v>429</v>
      </c>
      <c r="F2768" s="141" t="s">
        <v>1724</v>
      </c>
      <c r="G2768" s="141" t="s">
        <v>3930</v>
      </c>
      <c r="H2768" s="141" t="s">
        <v>76</v>
      </c>
      <c r="I2768" s="141" t="s">
        <v>228</v>
      </c>
      <c r="J2768" s="141" t="s">
        <v>53</v>
      </c>
      <c r="K2768" s="141" t="s">
        <v>53</v>
      </c>
      <c r="L2768" s="141" t="s">
        <v>821</v>
      </c>
      <c r="M2768" s="141" t="s">
        <v>311</v>
      </c>
      <c r="N2768" s="141" t="s">
        <v>140</v>
      </c>
      <c r="O2768" s="141" t="s">
        <v>62</v>
      </c>
      <c r="P2768" s="141" t="s">
        <v>298</v>
      </c>
      <c r="Q2768" s="141" t="s">
        <v>298</v>
      </c>
      <c r="R2768" s="141" t="s">
        <v>57</v>
      </c>
      <c r="S2768" s="141" t="s">
        <v>1206</v>
      </c>
      <c r="T2768" s="227">
        <v>4.0250000000000004</v>
      </c>
      <c r="U2768" s="146">
        <v>48914</v>
      </c>
      <c r="V2768" s="208">
        <v>6.7299999999999999E-2</v>
      </c>
      <c r="W2768" s="209">
        <v>6.6600000000000006E-2</v>
      </c>
      <c r="X2768" s="141" t="s">
        <v>636</v>
      </c>
      <c r="Y2768" s="141"/>
      <c r="Z2768" s="148">
        <v>222000</v>
      </c>
      <c r="AA2768" s="148">
        <v>1</v>
      </c>
      <c r="AB2768" s="148">
        <v>103.07</v>
      </c>
      <c r="AC2768" s="148">
        <v>0</v>
      </c>
      <c r="AD2768" s="148">
        <v>228.81540000000001</v>
      </c>
      <c r="AE2768" s="151"/>
      <c r="AF2768" s="151"/>
      <c r="AG2768" s="141" t="s">
        <v>17</v>
      </c>
      <c r="AH2768" s="229">
        <v>8.0727272699999996E-4</v>
      </c>
      <c r="AI2768" s="229">
        <f>+AD2768/SUMIFS($AD:$AD,$B:$B,$B2768)</f>
        <v>4.8299577232423409E-4</v>
      </c>
      <c r="AJ2768" s="229">
        <v>1.7252669983990911E-4</v>
      </c>
    </row>
    <row r="2769" spans="1:36" ht="13.5" thickBot="1">
      <c r="A2769" s="153">
        <v>8700</v>
      </c>
      <c r="B2769" s="153">
        <v>12956</v>
      </c>
      <c r="C2769" s="141" t="s">
        <v>1347</v>
      </c>
      <c r="D2769" s="141">
        <v>199871</v>
      </c>
      <c r="E2769" s="141" t="s">
        <v>430</v>
      </c>
      <c r="F2769" s="141" t="s">
        <v>1348</v>
      </c>
      <c r="G2769" s="141" t="s">
        <v>1349</v>
      </c>
      <c r="H2769" s="141" t="s">
        <v>76</v>
      </c>
      <c r="I2769" s="141" t="s">
        <v>230</v>
      </c>
      <c r="J2769" s="141" t="s">
        <v>61</v>
      </c>
      <c r="K2769" s="141" t="s">
        <v>53</v>
      </c>
      <c r="L2769" s="141" t="s">
        <v>821</v>
      </c>
      <c r="M2769" s="141" t="s">
        <v>494</v>
      </c>
      <c r="N2769" s="141" t="s">
        <v>130</v>
      </c>
      <c r="O2769" s="141" t="s">
        <v>62</v>
      </c>
      <c r="P2769" s="141" t="s">
        <v>1350</v>
      </c>
      <c r="Q2769" s="141" t="s">
        <v>96</v>
      </c>
      <c r="R2769" s="141" t="s">
        <v>57</v>
      </c>
      <c r="S2769" s="141" t="s">
        <v>1207</v>
      </c>
      <c r="T2769" s="227">
        <v>0.111</v>
      </c>
      <c r="U2769" s="146">
        <v>45608</v>
      </c>
      <c r="V2769" s="208">
        <v>0.05</v>
      </c>
      <c r="W2769" s="209">
        <v>6.4219999999999999E-2</v>
      </c>
      <c r="X2769" s="141" t="s">
        <v>636</v>
      </c>
      <c r="Y2769" s="141"/>
      <c r="Z2769" s="148">
        <v>285000</v>
      </c>
      <c r="AA2769" s="148">
        <v>3.71</v>
      </c>
      <c r="AB2769" s="148">
        <v>101.7923</v>
      </c>
      <c r="AC2769" s="148">
        <v>0</v>
      </c>
      <c r="AD2769" s="148">
        <v>1076.30088</v>
      </c>
      <c r="AE2769" s="151"/>
      <c r="AF2769" s="151"/>
      <c r="AG2769" s="141" t="s">
        <v>17</v>
      </c>
      <c r="AH2769" s="229">
        <v>2.2800000000000001E-4</v>
      </c>
      <c r="AI2769" s="229">
        <v>2.2730112609588523E-3</v>
      </c>
      <c r="AJ2769" s="229">
        <v>8.1085839599999996E-4</v>
      </c>
    </row>
    <row r="2770" spans="1:36" ht="13.5" thickBot="1">
      <c r="A2770" s="153">
        <v>8700</v>
      </c>
      <c r="B2770" s="153">
        <v>12956</v>
      </c>
      <c r="C2770" s="141" t="s">
        <v>1901</v>
      </c>
      <c r="D2770" s="141">
        <v>44969905</v>
      </c>
      <c r="E2770" s="141" t="s">
        <v>430</v>
      </c>
      <c r="F2770" s="141" t="s">
        <v>2085</v>
      </c>
      <c r="G2770" s="141" t="s">
        <v>2086</v>
      </c>
      <c r="H2770" s="141" t="s">
        <v>76</v>
      </c>
      <c r="I2770" s="141" t="s">
        <v>230</v>
      </c>
      <c r="J2770" s="141" t="s">
        <v>61</v>
      </c>
      <c r="K2770" s="141" t="s">
        <v>53</v>
      </c>
      <c r="L2770" s="141" t="s">
        <v>821</v>
      </c>
      <c r="M2770" s="141" t="s">
        <v>476</v>
      </c>
      <c r="N2770" s="141" t="s">
        <v>910</v>
      </c>
      <c r="O2770" s="141" t="s">
        <v>62</v>
      </c>
      <c r="P2770" s="141" t="s">
        <v>1894</v>
      </c>
      <c r="Q2770" s="141" t="s">
        <v>96</v>
      </c>
      <c r="R2770" s="141" t="s">
        <v>57</v>
      </c>
      <c r="S2770" s="141" t="s">
        <v>1213</v>
      </c>
      <c r="T2770" s="227">
        <v>2.4340000000000002</v>
      </c>
      <c r="U2770" s="146">
        <v>46477</v>
      </c>
      <c r="V2770" s="208">
        <v>1.8749999999999999E-2</v>
      </c>
      <c r="W2770" s="209">
        <v>3.986E-2</v>
      </c>
      <c r="X2770" s="141" t="s">
        <v>636</v>
      </c>
      <c r="Y2770" s="141"/>
      <c r="Z2770" s="148">
        <v>50000</v>
      </c>
      <c r="AA2770" s="148">
        <v>4.1524000000000001</v>
      </c>
      <c r="AB2770" s="148">
        <v>96.035499999999999</v>
      </c>
      <c r="AC2770" s="148">
        <v>0</v>
      </c>
      <c r="AD2770" s="148">
        <v>199.38891000000001</v>
      </c>
      <c r="AE2770" s="151"/>
      <c r="AF2770" s="151"/>
      <c r="AG2770" s="141" t="s">
        <v>17</v>
      </c>
      <c r="AH2770" s="229">
        <v>7.1428571428571393E-5</v>
      </c>
      <c r="AI2770" s="229">
        <v>4.210841467864554E-4</v>
      </c>
      <c r="AJ2770" s="229">
        <v>1.5021465999999999E-4</v>
      </c>
    </row>
    <row r="2771" spans="1:36" ht="13.5" thickBot="1">
      <c r="A2771" s="153">
        <v>8700</v>
      </c>
      <c r="B2771" s="153">
        <v>12956</v>
      </c>
      <c r="C2771" s="141" t="s">
        <v>1869</v>
      </c>
      <c r="D2771" s="141">
        <v>38630988</v>
      </c>
      <c r="E2771" s="141" t="s">
        <v>430</v>
      </c>
      <c r="F2771" s="141" t="s">
        <v>1870</v>
      </c>
      <c r="G2771" s="141" t="s">
        <v>1871</v>
      </c>
      <c r="H2771" s="141" t="s">
        <v>76</v>
      </c>
      <c r="I2771" s="141" t="s">
        <v>230</v>
      </c>
      <c r="J2771" s="141" t="s">
        <v>61</v>
      </c>
      <c r="K2771" s="141" t="s">
        <v>198</v>
      </c>
      <c r="L2771" s="141" t="s">
        <v>821</v>
      </c>
      <c r="M2771" s="141" t="s">
        <v>102</v>
      </c>
      <c r="N2771" s="141" t="s">
        <v>931</v>
      </c>
      <c r="O2771" s="141" t="s">
        <v>62</v>
      </c>
      <c r="P2771" s="141" t="s">
        <v>1365</v>
      </c>
      <c r="Q2771" s="141" t="s">
        <v>84</v>
      </c>
      <c r="R2771" s="141" t="s">
        <v>57</v>
      </c>
      <c r="S2771" s="141" t="s">
        <v>1213</v>
      </c>
      <c r="T2771" s="227">
        <v>1.919</v>
      </c>
      <c r="U2771" s="146">
        <v>46273</v>
      </c>
      <c r="V2771" s="208">
        <v>1.2500000000000001E-2</v>
      </c>
      <c r="W2771" s="209">
        <v>3.9039999999999998E-2</v>
      </c>
      <c r="X2771" s="141" t="s">
        <v>636</v>
      </c>
      <c r="Y2771" s="141"/>
      <c r="Z2771" s="148">
        <v>217285</v>
      </c>
      <c r="AA2771" s="148">
        <v>4.1524000000000001</v>
      </c>
      <c r="AB2771" s="148">
        <v>95.2376</v>
      </c>
      <c r="AC2771" s="148">
        <v>0</v>
      </c>
      <c r="AD2771" s="148">
        <v>859.28527999999994</v>
      </c>
      <c r="AE2771" s="151"/>
      <c r="AF2771" s="151"/>
      <c r="AG2771" s="141" t="s">
        <v>17</v>
      </c>
      <c r="AH2771" s="229">
        <v>6.2081428499999997E-4</v>
      </c>
      <c r="AI2771" s="229">
        <v>1.8147017754144921E-3</v>
      </c>
      <c r="AJ2771" s="229">
        <v>6.4736422399999996E-4</v>
      </c>
    </row>
    <row r="2772" spans="1:36" ht="13.5" thickBot="1">
      <c r="A2772" s="153">
        <v>8700</v>
      </c>
      <c r="B2772" s="153">
        <v>12956</v>
      </c>
      <c r="C2772" s="141" t="s">
        <v>1866</v>
      </c>
      <c r="D2772" s="141">
        <v>135637</v>
      </c>
      <c r="E2772" s="141" t="s">
        <v>430</v>
      </c>
      <c r="F2772" s="141" t="s">
        <v>1873</v>
      </c>
      <c r="G2772" s="141" t="s">
        <v>1874</v>
      </c>
      <c r="H2772" s="141" t="s">
        <v>76</v>
      </c>
      <c r="I2772" s="141" t="s">
        <v>228</v>
      </c>
      <c r="J2772" s="141" t="s">
        <v>61</v>
      </c>
      <c r="K2772" s="141" t="s">
        <v>53</v>
      </c>
      <c r="L2772" s="141" t="s">
        <v>821</v>
      </c>
      <c r="M2772" s="141" t="s">
        <v>102</v>
      </c>
      <c r="N2772" s="141" t="s">
        <v>880</v>
      </c>
      <c r="O2772" s="141" t="s">
        <v>62</v>
      </c>
      <c r="P2772" s="141" t="s">
        <v>1355</v>
      </c>
      <c r="Q2772" s="141" t="s">
        <v>96</v>
      </c>
      <c r="R2772" s="141" t="s">
        <v>57</v>
      </c>
      <c r="S2772" s="141" t="s">
        <v>1207</v>
      </c>
      <c r="T2772" s="227">
        <v>9.0860000000000003</v>
      </c>
      <c r="U2772" s="146">
        <v>50556</v>
      </c>
      <c r="V2772" s="208">
        <v>6.3750000000000001E-2</v>
      </c>
      <c r="W2772" s="209">
        <v>6.5369999999999998E-2</v>
      </c>
      <c r="X2772" s="141" t="s">
        <v>636</v>
      </c>
      <c r="Y2772" s="141"/>
      <c r="Z2772" s="148">
        <v>383000</v>
      </c>
      <c r="AA2772" s="148">
        <v>3.71</v>
      </c>
      <c r="AB2772" s="148">
        <v>100.6974</v>
      </c>
      <c r="AC2772" s="148">
        <v>0</v>
      </c>
      <c r="AD2772" s="148">
        <v>1430.8395700000001</v>
      </c>
      <c r="AE2772" s="151"/>
      <c r="AF2772" s="151"/>
      <c r="AG2772" s="141" t="s">
        <v>17</v>
      </c>
      <c r="AH2772" s="229">
        <v>5.5258981300000004E-4</v>
      </c>
      <c r="AI2772" s="229">
        <v>3.0217521100935289E-3</v>
      </c>
      <c r="AJ2772" s="229">
        <v>1.0779590540000001E-3</v>
      </c>
    </row>
    <row r="2773" spans="1:36" ht="13.5" thickBot="1">
      <c r="A2773" s="153">
        <v>8700</v>
      </c>
      <c r="B2773" s="153">
        <v>12956</v>
      </c>
      <c r="C2773" s="141" t="s">
        <v>1875</v>
      </c>
      <c r="D2773" s="141">
        <v>43560927</v>
      </c>
      <c r="E2773" s="141" t="s">
        <v>430</v>
      </c>
      <c r="F2773" s="141" t="s">
        <v>1876</v>
      </c>
      <c r="G2773" s="141" t="s">
        <v>1877</v>
      </c>
      <c r="H2773" s="141" t="s">
        <v>76</v>
      </c>
      <c r="I2773" s="141" t="s">
        <v>230</v>
      </c>
      <c r="J2773" s="141" t="s">
        <v>61</v>
      </c>
      <c r="K2773" s="141" t="s">
        <v>153</v>
      </c>
      <c r="L2773" s="141" t="s">
        <v>821</v>
      </c>
      <c r="M2773" s="141" t="s">
        <v>476</v>
      </c>
      <c r="N2773" s="141" t="s">
        <v>931</v>
      </c>
      <c r="O2773" s="141" t="s">
        <v>62</v>
      </c>
      <c r="P2773" s="141" t="s">
        <v>1350</v>
      </c>
      <c r="Q2773" s="141" t="s">
        <v>96</v>
      </c>
      <c r="R2773" s="141" t="s">
        <v>57</v>
      </c>
      <c r="S2773" s="141" t="s">
        <v>1210</v>
      </c>
      <c r="T2773" s="227">
        <v>4.569</v>
      </c>
      <c r="U2773" s="146">
        <v>47407</v>
      </c>
      <c r="V2773" s="208">
        <v>0.03</v>
      </c>
      <c r="W2773" s="209">
        <v>6.3439999999999996E-2</v>
      </c>
      <c r="X2773" s="141" t="s">
        <v>636</v>
      </c>
      <c r="Y2773" s="141"/>
      <c r="Z2773" s="148">
        <v>365000</v>
      </c>
      <c r="AA2773" s="148">
        <v>4.9748000000000001</v>
      </c>
      <c r="AB2773" s="148">
        <v>88.851399999999998</v>
      </c>
      <c r="AC2773" s="148">
        <v>0</v>
      </c>
      <c r="AD2773" s="148">
        <v>1613.3655000000001</v>
      </c>
      <c r="AE2773" s="151"/>
      <c r="AF2773" s="151"/>
      <c r="AG2773" s="141" t="s">
        <v>17</v>
      </c>
      <c r="AH2773" s="229">
        <v>7.2999999999999996E-4</v>
      </c>
      <c r="AI2773" s="229">
        <v>3.407223777000451E-3</v>
      </c>
      <c r="AJ2773" s="229">
        <v>1.215469564E-3</v>
      </c>
    </row>
    <row r="2774" spans="1:36" ht="13.5" thickBot="1">
      <c r="A2774" s="153">
        <v>8700</v>
      </c>
      <c r="B2774" s="153">
        <v>12956</v>
      </c>
      <c r="C2774" s="141" t="s">
        <v>1869</v>
      </c>
      <c r="D2774" s="141">
        <v>38630988</v>
      </c>
      <c r="E2774" s="141" t="s">
        <v>430</v>
      </c>
      <c r="F2774" s="141" t="s">
        <v>1878</v>
      </c>
      <c r="G2774" s="141" t="s">
        <v>1879</v>
      </c>
      <c r="H2774" s="141" t="s">
        <v>76</v>
      </c>
      <c r="I2774" s="141" t="s">
        <v>230</v>
      </c>
      <c r="J2774" s="141" t="s">
        <v>61</v>
      </c>
      <c r="K2774" s="141" t="s">
        <v>158</v>
      </c>
      <c r="L2774" s="141" t="s">
        <v>821</v>
      </c>
      <c r="M2774" s="141" t="s">
        <v>491</v>
      </c>
      <c r="N2774" s="141" t="s">
        <v>931</v>
      </c>
      <c r="O2774" s="141" t="s">
        <v>62</v>
      </c>
      <c r="P2774" s="141" t="s">
        <v>298</v>
      </c>
      <c r="Q2774" s="141" t="s">
        <v>298</v>
      </c>
      <c r="R2774" s="141" t="s">
        <v>57</v>
      </c>
      <c r="S2774" s="141" t="s">
        <v>1213</v>
      </c>
      <c r="T2774" s="227">
        <v>2.2130000000000001</v>
      </c>
      <c r="U2774" s="146">
        <v>46402</v>
      </c>
      <c r="V2774" s="208">
        <v>2.375E-2</v>
      </c>
      <c r="W2774" s="209">
        <v>3.9559999999999998E-2</v>
      </c>
      <c r="X2774" s="141" t="s">
        <v>636</v>
      </c>
      <c r="Y2774" s="141"/>
      <c r="Z2774" s="148">
        <v>625780</v>
      </c>
      <c r="AA2774" s="148">
        <v>4.1524000000000001</v>
      </c>
      <c r="AB2774" s="148">
        <v>98.301100000000005</v>
      </c>
      <c r="AC2774" s="148">
        <v>0</v>
      </c>
      <c r="AD2774" s="148">
        <v>2554.3431399999999</v>
      </c>
      <c r="AE2774" s="151"/>
      <c r="AF2774" s="151"/>
      <c r="AG2774" s="141" t="s">
        <v>17</v>
      </c>
      <c r="AH2774" s="229">
        <v>2.0859333329999999E-3</v>
      </c>
      <c r="AI2774" s="229">
        <v>5.3944494791948825E-3</v>
      </c>
      <c r="AJ2774" s="229">
        <v>1.9243787869999999E-3</v>
      </c>
    </row>
    <row r="2775" spans="1:36" ht="13.5" thickBot="1">
      <c r="A2775" s="153">
        <v>8700</v>
      </c>
      <c r="B2775" s="153">
        <v>12956</v>
      </c>
      <c r="C2775" s="141" t="s">
        <v>1880</v>
      </c>
      <c r="D2775" s="141">
        <v>7929910</v>
      </c>
      <c r="E2775" s="141" t="s">
        <v>430</v>
      </c>
      <c r="F2775" s="141" t="s">
        <v>1881</v>
      </c>
      <c r="G2775" s="141" t="s">
        <v>1882</v>
      </c>
      <c r="H2775" s="141" t="s">
        <v>76</v>
      </c>
      <c r="I2775" s="141" t="s">
        <v>230</v>
      </c>
      <c r="J2775" s="141" t="s">
        <v>61</v>
      </c>
      <c r="K2775" s="141" t="s">
        <v>196</v>
      </c>
      <c r="L2775" s="141" t="s">
        <v>821</v>
      </c>
      <c r="M2775" s="141" t="s">
        <v>102</v>
      </c>
      <c r="N2775" s="141" t="s">
        <v>931</v>
      </c>
      <c r="O2775" s="141" t="s">
        <v>62</v>
      </c>
      <c r="P2775" s="141" t="s">
        <v>1916</v>
      </c>
      <c r="Q2775" s="141" t="s">
        <v>84</v>
      </c>
      <c r="R2775" s="141" t="s">
        <v>57</v>
      </c>
      <c r="S2775" s="141" t="s">
        <v>1213</v>
      </c>
      <c r="T2775" s="227">
        <v>0.94299999999999995</v>
      </c>
      <c r="U2775" s="146">
        <v>45911</v>
      </c>
      <c r="V2775" s="208">
        <v>4.2500000000000003E-2</v>
      </c>
      <c r="W2775" s="209">
        <v>6.6040000000000001E-2</v>
      </c>
      <c r="X2775" s="141" t="s">
        <v>636</v>
      </c>
      <c r="Y2775" s="141"/>
      <c r="Z2775" s="148">
        <v>88000</v>
      </c>
      <c r="AA2775" s="148">
        <v>4.1524000000000001</v>
      </c>
      <c r="AB2775" s="148">
        <v>98.158199999999994</v>
      </c>
      <c r="AC2775" s="148">
        <v>0</v>
      </c>
      <c r="AD2775" s="148">
        <v>358.68106</v>
      </c>
      <c r="AE2775" s="151"/>
      <c r="AF2775" s="151"/>
      <c r="AG2775" s="141" t="s">
        <v>17</v>
      </c>
      <c r="AH2775" s="229">
        <v>1.76E-4</v>
      </c>
      <c r="AI2775" s="229">
        <v>7.5748901038960202E-4</v>
      </c>
      <c r="AJ2775" s="229">
        <v>2.7022141699999997E-4</v>
      </c>
    </row>
    <row r="2776" spans="1:36" ht="13.5" thickBot="1">
      <c r="A2776" s="153">
        <v>8700</v>
      </c>
      <c r="B2776" s="153">
        <v>12956</v>
      </c>
      <c r="C2776" s="141" t="s">
        <v>1875</v>
      </c>
      <c r="D2776" s="141">
        <v>43560927</v>
      </c>
      <c r="E2776" s="141" t="s">
        <v>430</v>
      </c>
      <c r="F2776" s="141" t="s">
        <v>1883</v>
      </c>
      <c r="G2776" s="141" t="s">
        <v>1884</v>
      </c>
      <c r="H2776" s="141" t="s">
        <v>76</v>
      </c>
      <c r="I2776" s="141" t="s">
        <v>230</v>
      </c>
      <c r="J2776" s="141" t="s">
        <v>61</v>
      </c>
      <c r="K2776" s="141" t="s">
        <v>153</v>
      </c>
      <c r="L2776" s="141" t="s">
        <v>821</v>
      </c>
      <c r="M2776" s="141" t="s">
        <v>491</v>
      </c>
      <c r="N2776" s="141" t="s">
        <v>931</v>
      </c>
      <c r="O2776" s="141" t="s">
        <v>62</v>
      </c>
      <c r="P2776" s="141" t="s">
        <v>1350</v>
      </c>
      <c r="Q2776" s="141" t="s">
        <v>96</v>
      </c>
      <c r="R2776" s="141" t="s">
        <v>57</v>
      </c>
      <c r="S2776" s="141" t="s">
        <v>1207</v>
      </c>
      <c r="T2776" s="227">
        <v>4.0119999999999996</v>
      </c>
      <c r="U2776" s="146">
        <v>47198</v>
      </c>
      <c r="V2776" s="208">
        <v>5.3749999999999999E-2</v>
      </c>
      <c r="W2776" s="209">
        <v>6.4640000000000003E-2</v>
      </c>
      <c r="X2776" s="141" t="s">
        <v>636</v>
      </c>
      <c r="Y2776" s="141"/>
      <c r="Z2776" s="148">
        <v>275000</v>
      </c>
      <c r="AA2776" s="148">
        <v>3.71</v>
      </c>
      <c r="AB2776" s="148">
        <v>96.008200000000002</v>
      </c>
      <c r="AC2776" s="148">
        <v>0</v>
      </c>
      <c r="AD2776" s="148">
        <v>979.52365999999995</v>
      </c>
      <c r="AE2776" s="151"/>
      <c r="AF2776" s="151"/>
      <c r="AG2776" s="141" t="s">
        <v>17</v>
      </c>
      <c r="AH2776" s="229">
        <v>4.5833333299999997E-4</v>
      </c>
      <c r="AI2776" s="229">
        <v>2.0686300187319645E-3</v>
      </c>
      <c r="AJ2776" s="229">
        <v>7.37948838E-4</v>
      </c>
    </row>
    <row r="2777" spans="1:36" ht="13.5" thickBot="1">
      <c r="A2777" s="153">
        <v>8700</v>
      </c>
      <c r="B2777" s="153">
        <v>12956</v>
      </c>
      <c r="C2777" s="141" t="s">
        <v>1885</v>
      </c>
      <c r="D2777" s="141">
        <v>162570</v>
      </c>
      <c r="E2777" s="141" t="s">
        <v>430</v>
      </c>
      <c r="F2777" s="141" t="s">
        <v>1886</v>
      </c>
      <c r="G2777" s="141" t="s">
        <v>1887</v>
      </c>
      <c r="H2777" s="141" t="s">
        <v>76</v>
      </c>
      <c r="I2777" s="141" t="s">
        <v>230</v>
      </c>
      <c r="J2777" s="141" t="s">
        <v>61</v>
      </c>
      <c r="K2777" s="141" t="s">
        <v>53</v>
      </c>
      <c r="L2777" s="141" t="s">
        <v>821</v>
      </c>
      <c r="M2777" s="141" t="s">
        <v>102</v>
      </c>
      <c r="N2777" s="141" t="s">
        <v>195</v>
      </c>
      <c r="O2777" s="141" t="s">
        <v>62</v>
      </c>
      <c r="P2777" s="141" t="s">
        <v>1355</v>
      </c>
      <c r="Q2777" s="141" t="s">
        <v>96</v>
      </c>
      <c r="R2777" s="141" t="s">
        <v>57</v>
      </c>
      <c r="S2777" s="141" t="s">
        <v>1207</v>
      </c>
      <c r="T2777" s="227">
        <v>1.2969999999999999</v>
      </c>
      <c r="U2777" s="146">
        <v>47877</v>
      </c>
      <c r="V2777" s="208">
        <v>3.2750000000000001E-2</v>
      </c>
      <c r="W2777" s="209">
        <v>5.663E-2</v>
      </c>
      <c r="X2777" s="141" t="s">
        <v>636</v>
      </c>
      <c r="Y2777" s="141"/>
      <c r="Z2777" s="148">
        <v>1766000</v>
      </c>
      <c r="AA2777" s="148">
        <v>3.71</v>
      </c>
      <c r="AB2777" s="148">
        <v>95.768199999999993</v>
      </c>
      <c r="AC2777" s="148">
        <v>0</v>
      </c>
      <c r="AD2777" s="148">
        <v>6274.5983900000001</v>
      </c>
      <c r="AE2777" s="151"/>
      <c r="AF2777" s="151"/>
      <c r="AG2777" s="141" t="s">
        <v>17</v>
      </c>
      <c r="AH2777" s="229">
        <v>2.354666666E-3</v>
      </c>
      <c r="AI2777" s="229">
        <v>1.3251157797496443E-2</v>
      </c>
      <c r="AJ2777" s="229">
        <v>4.7271268490000004E-3</v>
      </c>
    </row>
    <row r="2778" spans="1:36" ht="13.5" thickBot="1">
      <c r="A2778" s="153">
        <v>8700</v>
      </c>
      <c r="B2778" s="153">
        <v>12956</v>
      </c>
      <c r="C2778" s="141" t="s">
        <v>1888</v>
      </c>
      <c r="D2778" s="141">
        <v>9337540</v>
      </c>
      <c r="E2778" s="141" t="s">
        <v>430</v>
      </c>
      <c r="F2778" s="141" t="s">
        <v>1889</v>
      </c>
      <c r="G2778" s="141" t="s">
        <v>1890</v>
      </c>
      <c r="H2778" s="141" t="s">
        <v>76</v>
      </c>
      <c r="I2778" s="141" t="s">
        <v>230</v>
      </c>
      <c r="J2778" s="141" t="s">
        <v>61</v>
      </c>
      <c r="K2778" s="141" t="s">
        <v>314</v>
      </c>
      <c r="L2778" s="141" t="s">
        <v>821</v>
      </c>
      <c r="M2778" s="141" t="s">
        <v>102</v>
      </c>
      <c r="N2778" s="141" t="s">
        <v>900</v>
      </c>
      <c r="O2778" s="141" t="s">
        <v>62</v>
      </c>
      <c r="P2778" s="141" t="s">
        <v>1355</v>
      </c>
      <c r="Q2778" s="141" t="s">
        <v>101</v>
      </c>
      <c r="R2778" s="141" t="s">
        <v>57</v>
      </c>
      <c r="S2778" s="141" t="s">
        <v>1207</v>
      </c>
      <c r="T2778" s="227">
        <v>0.32300000000000001</v>
      </c>
      <c r="U2778" s="146">
        <v>45778</v>
      </c>
      <c r="V2778" s="208">
        <v>6.25E-2</v>
      </c>
      <c r="W2778" s="209">
        <v>5.7520000000000002E-2</v>
      </c>
      <c r="X2778" s="141" t="s">
        <v>636</v>
      </c>
      <c r="Y2778" s="141"/>
      <c r="Z2778" s="148">
        <v>220000</v>
      </c>
      <c r="AA2778" s="148">
        <v>3.71</v>
      </c>
      <c r="AB2778" s="148">
        <v>102.8955</v>
      </c>
      <c r="AC2778" s="148">
        <v>0</v>
      </c>
      <c r="AD2778" s="148">
        <v>839.83307000000002</v>
      </c>
      <c r="AE2778" s="151"/>
      <c r="AF2778" s="151"/>
      <c r="AG2778" s="141" t="s">
        <v>17</v>
      </c>
      <c r="AH2778" s="229">
        <v>1.1E-4</v>
      </c>
      <c r="AI2778" s="229">
        <v>1.773621169422108E-3</v>
      </c>
      <c r="AJ2778" s="229">
        <v>6.3270941099999995E-4</v>
      </c>
    </row>
    <row r="2779" spans="1:36" ht="13.5" thickBot="1">
      <c r="A2779" s="153">
        <v>8700</v>
      </c>
      <c r="B2779" s="153">
        <v>12956</v>
      </c>
      <c r="C2779" s="141" t="s">
        <v>1891</v>
      </c>
      <c r="D2779" s="141">
        <v>68560480</v>
      </c>
      <c r="E2779" s="141" t="s">
        <v>430</v>
      </c>
      <c r="F2779" s="141" t="s">
        <v>1892</v>
      </c>
      <c r="G2779" s="141" t="s">
        <v>1893</v>
      </c>
      <c r="H2779" s="141" t="s">
        <v>76</v>
      </c>
      <c r="I2779" s="141" t="s">
        <v>228</v>
      </c>
      <c r="J2779" s="141" t="s">
        <v>61</v>
      </c>
      <c r="K2779" s="141" t="s">
        <v>53</v>
      </c>
      <c r="L2779" s="141" t="s">
        <v>821</v>
      </c>
      <c r="M2779" s="141" t="s">
        <v>102</v>
      </c>
      <c r="N2779" s="141" t="s">
        <v>879</v>
      </c>
      <c r="O2779" s="141" t="s">
        <v>62</v>
      </c>
      <c r="P2779" s="141" t="s">
        <v>1894</v>
      </c>
      <c r="Q2779" s="141" t="s">
        <v>96</v>
      </c>
      <c r="R2779" s="141" t="s">
        <v>57</v>
      </c>
      <c r="S2779" s="141" t="s">
        <v>1207</v>
      </c>
      <c r="T2779" s="227">
        <v>0.72699999999999998</v>
      </c>
      <c r="U2779" s="146">
        <v>45838</v>
      </c>
      <c r="V2779" s="208">
        <v>6.1249999999999999E-2</v>
      </c>
      <c r="W2779" s="209">
        <v>8.1140000000000004E-2</v>
      </c>
      <c r="X2779" s="141" t="s">
        <v>636</v>
      </c>
      <c r="Y2779" s="141"/>
      <c r="Z2779" s="148">
        <v>1967890</v>
      </c>
      <c r="AA2779" s="148">
        <v>3.71</v>
      </c>
      <c r="AB2779" s="148">
        <v>100.16330000000001</v>
      </c>
      <c r="AC2779" s="148">
        <v>0</v>
      </c>
      <c r="AD2779" s="148">
        <v>7312.7942199999998</v>
      </c>
      <c r="AE2779" s="151"/>
      <c r="AF2779" s="151"/>
      <c r="AG2779" s="141" t="s">
        <v>17</v>
      </c>
      <c r="AH2779" s="229">
        <v>3.279816666E-3</v>
      </c>
      <c r="AI2779" s="229">
        <v>1.5443696014756399E-2</v>
      </c>
      <c r="AJ2779" s="229">
        <v>5.5092778449999996E-3</v>
      </c>
    </row>
    <row r="2780" spans="1:36" ht="13.5" thickBot="1">
      <c r="A2780" s="153">
        <v>8700</v>
      </c>
      <c r="B2780" s="153">
        <v>12956</v>
      </c>
      <c r="C2780" s="141" t="s">
        <v>1891</v>
      </c>
      <c r="D2780" s="141">
        <v>68560480</v>
      </c>
      <c r="E2780" s="141" t="s">
        <v>430</v>
      </c>
      <c r="F2780" s="141" t="s">
        <v>1895</v>
      </c>
      <c r="G2780" s="141" t="s">
        <v>1896</v>
      </c>
      <c r="H2780" s="141" t="s">
        <v>76</v>
      </c>
      <c r="I2780" s="141" t="s">
        <v>228</v>
      </c>
      <c r="J2780" s="141" t="s">
        <v>61</v>
      </c>
      <c r="K2780" s="141" t="s">
        <v>53</v>
      </c>
      <c r="L2780" s="141" t="s">
        <v>821</v>
      </c>
      <c r="M2780" s="141" t="s">
        <v>476</v>
      </c>
      <c r="N2780" s="141" t="s">
        <v>878</v>
      </c>
      <c r="O2780" s="141" t="s">
        <v>62</v>
      </c>
      <c r="P2780" s="141" t="s">
        <v>1894</v>
      </c>
      <c r="Q2780" s="141" t="s">
        <v>96</v>
      </c>
      <c r="R2780" s="141" t="s">
        <v>57</v>
      </c>
      <c r="S2780" s="141" t="s">
        <v>1207</v>
      </c>
      <c r="T2780" s="227">
        <v>2.508</v>
      </c>
      <c r="U2780" s="146">
        <v>46568</v>
      </c>
      <c r="V2780" s="208">
        <v>6.5000000000000002E-2</v>
      </c>
      <c r="W2780" s="209">
        <v>8.5599999999999996E-2</v>
      </c>
      <c r="X2780" s="141" t="s">
        <v>636</v>
      </c>
      <c r="Y2780" s="141"/>
      <c r="Z2780" s="148">
        <v>379160</v>
      </c>
      <c r="AA2780" s="148">
        <v>3.71</v>
      </c>
      <c r="AB2780" s="148">
        <v>96.720200000000006</v>
      </c>
      <c r="AC2780" s="148">
        <v>0</v>
      </c>
      <c r="AD2780" s="148">
        <v>1360.54719</v>
      </c>
      <c r="AE2780" s="151"/>
      <c r="AF2780" s="151"/>
      <c r="AG2780" s="141" t="s">
        <v>17</v>
      </c>
      <c r="AH2780" s="229">
        <v>6.3193333299999997E-4</v>
      </c>
      <c r="AI2780" s="229">
        <v>2.8733034984937699E-3</v>
      </c>
      <c r="AJ2780" s="229">
        <v>1.025002518E-3</v>
      </c>
    </row>
    <row r="2781" spans="1:36" ht="13.5" thickBot="1">
      <c r="A2781" s="153">
        <v>8700</v>
      </c>
      <c r="B2781" s="153">
        <v>12956</v>
      </c>
      <c r="C2781" s="141" t="s">
        <v>1891</v>
      </c>
      <c r="D2781" s="141">
        <v>68560480</v>
      </c>
      <c r="E2781" s="141" t="s">
        <v>430</v>
      </c>
      <c r="F2781" s="141" t="s">
        <v>1897</v>
      </c>
      <c r="G2781" s="141" t="s">
        <v>1898</v>
      </c>
      <c r="H2781" s="141" t="s">
        <v>76</v>
      </c>
      <c r="I2781" s="141" t="s">
        <v>228</v>
      </c>
      <c r="J2781" s="141" t="s">
        <v>61</v>
      </c>
      <c r="K2781" s="141" t="s">
        <v>53</v>
      </c>
      <c r="L2781" s="141" t="s">
        <v>821</v>
      </c>
      <c r="M2781" s="141" t="s">
        <v>102</v>
      </c>
      <c r="N2781" s="141" t="s">
        <v>879</v>
      </c>
      <c r="O2781" s="141" t="s">
        <v>62</v>
      </c>
      <c r="P2781" s="141" t="s">
        <v>1894</v>
      </c>
      <c r="Q2781" s="141" t="s">
        <v>96</v>
      </c>
      <c r="R2781" s="141" t="s">
        <v>57</v>
      </c>
      <c r="S2781" s="141" t="s">
        <v>1207</v>
      </c>
      <c r="T2781" s="227">
        <v>4.718</v>
      </c>
      <c r="U2781" s="146">
        <v>47664</v>
      </c>
      <c r="V2781" s="208">
        <v>6.7500000000000004E-2</v>
      </c>
      <c r="W2781" s="209">
        <v>8.6940000000000003E-2</v>
      </c>
      <c r="X2781" s="141" t="s">
        <v>636</v>
      </c>
      <c r="Y2781" s="141"/>
      <c r="Z2781" s="148">
        <v>909740</v>
      </c>
      <c r="AA2781" s="148">
        <v>3.71</v>
      </c>
      <c r="AB2781" s="148">
        <v>93.083799999999997</v>
      </c>
      <c r="AC2781" s="148">
        <v>0</v>
      </c>
      <c r="AD2781" s="148">
        <v>3141.7042900000001</v>
      </c>
      <c r="AE2781" s="151"/>
      <c r="AF2781" s="151"/>
      <c r="AG2781" s="141" t="s">
        <v>17</v>
      </c>
      <c r="AH2781" s="229">
        <v>1.6540727270000001E-3</v>
      </c>
      <c r="AI2781" s="229">
        <v>6.6348819019573183E-3</v>
      </c>
      <c r="AJ2781" s="229">
        <v>2.3668821129999998E-3</v>
      </c>
    </row>
    <row r="2782" spans="1:36" ht="13.5" thickBot="1">
      <c r="A2782" s="153">
        <v>8700</v>
      </c>
      <c r="B2782" s="153">
        <v>12956</v>
      </c>
      <c r="C2782" s="141" t="s">
        <v>1872</v>
      </c>
      <c r="D2782" s="141">
        <v>31316166</v>
      </c>
      <c r="E2782" s="141" t="s">
        <v>430</v>
      </c>
      <c r="F2782" s="141" t="s">
        <v>1899</v>
      </c>
      <c r="G2782" s="141" t="s">
        <v>1900</v>
      </c>
      <c r="H2782" s="141" t="s">
        <v>76</v>
      </c>
      <c r="I2782" s="141" t="s">
        <v>230</v>
      </c>
      <c r="J2782" s="141" t="s">
        <v>61</v>
      </c>
      <c r="K2782" s="141" t="s">
        <v>153</v>
      </c>
      <c r="L2782" s="141" t="s">
        <v>821</v>
      </c>
      <c r="M2782" s="141" t="s">
        <v>479</v>
      </c>
      <c r="N2782" s="141" t="s">
        <v>895</v>
      </c>
      <c r="O2782" s="141" t="s">
        <v>62</v>
      </c>
      <c r="P2782" s="141" t="s">
        <v>1355</v>
      </c>
      <c r="Q2782" s="141" t="s">
        <v>96</v>
      </c>
      <c r="R2782" s="141" t="s">
        <v>57</v>
      </c>
      <c r="S2782" s="141" t="s">
        <v>1213</v>
      </c>
      <c r="T2782" s="227">
        <v>1.4179999999999999</v>
      </c>
      <c r="U2782" s="146">
        <v>54788</v>
      </c>
      <c r="V2782" s="208">
        <v>1.4999999999999999E-2</v>
      </c>
      <c r="W2782" s="209">
        <v>4.6580000000000003E-2</v>
      </c>
      <c r="X2782" s="141" t="s">
        <v>636</v>
      </c>
      <c r="Y2782" s="141"/>
      <c r="Z2782" s="148">
        <v>570000</v>
      </c>
      <c r="AA2782" s="148">
        <v>4.1524000000000001</v>
      </c>
      <c r="AB2782" s="148">
        <v>90.393699999999995</v>
      </c>
      <c r="AC2782" s="148">
        <v>0</v>
      </c>
      <c r="AD2782" s="148">
        <v>2139.4995600000002</v>
      </c>
      <c r="AE2782" s="151"/>
      <c r="AF2782" s="151"/>
      <c r="AG2782" s="141" t="s">
        <v>17</v>
      </c>
      <c r="AH2782" s="229">
        <v>8.1428571399999995E-4</v>
      </c>
      <c r="AI2782" s="229">
        <v>4.5183523335003773E-3</v>
      </c>
      <c r="AJ2782" s="229">
        <v>1.611845919E-3</v>
      </c>
    </row>
    <row r="2783" spans="1:36" ht="13.5" thickBot="1">
      <c r="A2783" s="153">
        <v>8700</v>
      </c>
      <c r="B2783" s="153">
        <v>12956</v>
      </c>
      <c r="C2783" s="141" t="s">
        <v>1901</v>
      </c>
      <c r="D2783" s="141">
        <v>44969905</v>
      </c>
      <c r="E2783" s="141" t="s">
        <v>430</v>
      </c>
      <c r="F2783" s="141" t="s">
        <v>1902</v>
      </c>
      <c r="G2783" s="141" t="s">
        <v>1903</v>
      </c>
      <c r="H2783" s="141" t="s">
        <v>76</v>
      </c>
      <c r="I2783" s="141" t="s">
        <v>230</v>
      </c>
      <c r="J2783" s="141" t="s">
        <v>61</v>
      </c>
      <c r="K2783" s="141" t="s">
        <v>53</v>
      </c>
      <c r="L2783" s="141" t="s">
        <v>821</v>
      </c>
      <c r="M2783" s="141" t="s">
        <v>476</v>
      </c>
      <c r="N2783" s="141" t="s">
        <v>910</v>
      </c>
      <c r="O2783" s="141" t="s">
        <v>62</v>
      </c>
      <c r="P2783" s="141" t="s">
        <v>1894</v>
      </c>
      <c r="Q2783" s="141" t="s">
        <v>96</v>
      </c>
      <c r="R2783" s="141" t="s">
        <v>57</v>
      </c>
      <c r="S2783" s="141" t="s">
        <v>1213</v>
      </c>
      <c r="T2783" s="227">
        <v>7.9000000000000001E-2</v>
      </c>
      <c r="U2783" s="146">
        <v>45688</v>
      </c>
      <c r="V2783" s="208">
        <v>0.06</v>
      </c>
      <c r="W2783" s="209">
        <v>5.1060000000000001E-2</v>
      </c>
      <c r="X2783" s="141" t="s">
        <v>636</v>
      </c>
      <c r="Y2783" s="141"/>
      <c r="Z2783" s="148">
        <v>140000</v>
      </c>
      <c r="AA2783" s="148">
        <v>4.1524000000000001</v>
      </c>
      <c r="AB2783" s="148">
        <v>101.30500000000001</v>
      </c>
      <c r="AC2783" s="148">
        <v>0</v>
      </c>
      <c r="AD2783" s="148">
        <v>588.92242999999996</v>
      </c>
      <c r="AE2783" s="151"/>
      <c r="AF2783" s="151"/>
      <c r="AG2783" s="141" t="s">
        <v>17</v>
      </c>
      <c r="AH2783" s="229">
        <v>1.3999999999999999E-4</v>
      </c>
      <c r="AI2783" s="229">
        <v>1.2437296485544556E-3</v>
      </c>
      <c r="AJ2783" s="229">
        <v>4.4367955599999999E-4</v>
      </c>
    </row>
    <row r="2784" spans="1:36" ht="13.5" thickBot="1">
      <c r="A2784" s="153">
        <v>8700</v>
      </c>
      <c r="B2784" s="153">
        <v>12956</v>
      </c>
      <c r="C2784" s="141" t="s">
        <v>1904</v>
      </c>
      <c r="D2784" s="141">
        <v>59907412</v>
      </c>
      <c r="E2784" s="141" t="s">
        <v>430</v>
      </c>
      <c r="F2784" s="141" t="s">
        <v>1905</v>
      </c>
      <c r="G2784" s="141" t="s">
        <v>1906</v>
      </c>
      <c r="H2784" s="141" t="s">
        <v>76</v>
      </c>
      <c r="I2784" s="141" t="s">
        <v>230</v>
      </c>
      <c r="J2784" s="141" t="s">
        <v>61</v>
      </c>
      <c r="K2784" s="141" t="s">
        <v>314</v>
      </c>
      <c r="L2784" s="141" t="s">
        <v>821</v>
      </c>
      <c r="M2784" s="141" t="s">
        <v>488</v>
      </c>
      <c r="N2784" s="141" t="s">
        <v>892</v>
      </c>
      <c r="O2784" s="141" t="s">
        <v>62</v>
      </c>
      <c r="P2784" s="141" t="s">
        <v>1907</v>
      </c>
      <c r="Q2784" s="141" t="s">
        <v>84</v>
      </c>
      <c r="R2784" s="141" t="s">
        <v>57</v>
      </c>
      <c r="S2784" s="141" t="s">
        <v>1207</v>
      </c>
      <c r="T2784" s="227">
        <v>5.3760000000000003</v>
      </c>
      <c r="U2784" s="146">
        <v>47802</v>
      </c>
      <c r="V2784" s="208">
        <v>4.1500000000000002E-2</v>
      </c>
      <c r="W2784" s="209">
        <v>4.4229999999999998E-2</v>
      </c>
      <c r="X2784" s="141" t="s">
        <v>636</v>
      </c>
      <c r="Y2784" s="141"/>
      <c r="Z2784" s="148">
        <v>60000</v>
      </c>
      <c r="AA2784" s="148">
        <v>3.71</v>
      </c>
      <c r="AB2784" s="148">
        <v>100.1233</v>
      </c>
      <c r="AC2784" s="148">
        <v>0</v>
      </c>
      <c r="AD2784" s="148">
        <v>222.87447</v>
      </c>
      <c r="AE2784" s="151"/>
      <c r="AF2784" s="151"/>
      <c r="AG2784" s="141" t="s">
        <v>17</v>
      </c>
      <c r="AH2784" s="229">
        <v>2.1826912583215099E-5</v>
      </c>
      <c r="AI2784" s="229">
        <v>4.706826775894078E-4</v>
      </c>
      <c r="AJ2784" s="229">
        <v>1.6790809899999999E-4</v>
      </c>
    </row>
    <row r="2785" spans="1:36" ht="13.5" thickBot="1">
      <c r="A2785" s="153">
        <v>8700</v>
      </c>
      <c r="B2785" s="153">
        <v>12956</v>
      </c>
      <c r="C2785" s="141" t="s">
        <v>1869</v>
      </c>
      <c r="D2785" s="141">
        <v>38630988</v>
      </c>
      <c r="E2785" s="141" t="s">
        <v>430</v>
      </c>
      <c r="F2785" s="141" t="s">
        <v>1908</v>
      </c>
      <c r="G2785" s="141" t="s">
        <v>1909</v>
      </c>
      <c r="H2785" s="141" t="s">
        <v>76</v>
      </c>
      <c r="I2785" s="141" t="s">
        <v>230</v>
      </c>
      <c r="J2785" s="141" t="s">
        <v>61</v>
      </c>
      <c r="K2785" s="141" t="s">
        <v>53</v>
      </c>
      <c r="L2785" s="141" t="s">
        <v>821</v>
      </c>
      <c r="M2785" s="141" t="s">
        <v>491</v>
      </c>
      <c r="N2785" s="141" t="s">
        <v>931</v>
      </c>
      <c r="O2785" s="141" t="s">
        <v>62</v>
      </c>
      <c r="P2785" s="141" t="s">
        <v>298</v>
      </c>
      <c r="Q2785" s="141" t="s">
        <v>298</v>
      </c>
      <c r="R2785" s="141" t="s">
        <v>57</v>
      </c>
      <c r="S2785" s="141" t="s">
        <v>1213</v>
      </c>
      <c r="T2785" s="227">
        <v>3.3380000000000001</v>
      </c>
      <c r="U2785" s="146">
        <v>46824</v>
      </c>
      <c r="V2785" s="208">
        <v>1.6250000000000001E-2</v>
      </c>
      <c r="W2785" s="209">
        <v>4.267E-2</v>
      </c>
      <c r="X2785" s="141" t="s">
        <v>636</v>
      </c>
      <c r="Y2785" s="141"/>
      <c r="Z2785" s="148">
        <v>100000</v>
      </c>
      <c r="AA2785" s="148">
        <v>4.1524000000000001</v>
      </c>
      <c r="AB2785" s="148">
        <v>92.617699999999999</v>
      </c>
      <c r="AC2785" s="148">
        <v>0</v>
      </c>
      <c r="AD2785" s="148">
        <v>384.58573999999999</v>
      </c>
      <c r="AE2785" s="151"/>
      <c r="AF2785" s="151"/>
      <c r="AG2785" s="141" t="s">
        <v>17</v>
      </c>
      <c r="AH2785" s="229">
        <v>2.8571428500000001E-4</v>
      </c>
      <c r="AI2785" s="229">
        <v>8.1219641651151793E-4</v>
      </c>
      <c r="AJ2785" s="229">
        <v>2.8973736000000001E-4</v>
      </c>
    </row>
    <row r="2786" spans="1:36" ht="13.5" thickBot="1">
      <c r="A2786" s="153">
        <v>8700</v>
      </c>
      <c r="B2786" s="153">
        <v>12956</v>
      </c>
      <c r="C2786" s="141" t="s">
        <v>1910</v>
      </c>
      <c r="D2786" s="141">
        <v>69469740</v>
      </c>
      <c r="E2786" s="141" t="s">
        <v>430</v>
      </c>
      <c r="F2786" s="141" t="s">
        <v>1911</v>
      </c>
      <c r="G2786" s="141" t="s">
        <v>1912</v>
      </c>
      <c r="H2786" s="141" t="s">
        <v>76</v>
      </c>
      <c r="I2786" s="141" t="s">
        <v>230</v>
      </c>
      <c r="J2786" s="141" t="s">
        <v>61</v>
      </c>
      <c r="K2786" s="141" t="s">
        <v>53</v>
      </c>
      <c r="L2786" s="141" t="s">
        <v>821</v>
      </c>
      <c r="M2786" s="141" t="s">
        <v>476</v>
      </c>
      <c r="N2786" s="141" t="s">
        <v>878</v>
      </c>
      <c r="O2786" s="141" t="s">
        <v>62</v>
      </c>
      <c r="P2786" s="141" t="s">
        <v>1894</v>
      </c>
      <c r="Q2786" s="141" t="s">
        <v>96</v>
      </c>
      <c r="R2786" s="141" t="s">
        <v>57</v>
      </c>
      <c r="S2786" s="141" t="s">
        <v>1207</v>
      </c>
      <c r="T2786" s="227">
        <v>5.391</v>
      </c>
      <c r="U2786" s="146">
        <v>47937</v>
      </c>
      <c r="V2786" s="208">
        <v>5.8749999999999997E-2</v>
      </c>
      <c r="W2786" s="209">
        <v>8.8660000000000003E-2</v>
      </c>
      <c r="X2786" s="141" t="s">
        <v>636</v>
      </c>
      <c r="Y2786" s="141"/>
      <c r="Z2786" s="148">
        <v>35000</v>
      </c>
      <c r="AA2786" s="148">
        <v>3.71</v>
      </c>
      <c r="AB2786" s="148">
        <v>85.499600000000001</v>
      </c>
      <c r="AC2786" s="148">
        <v>0</v>
      </c>
      <c r="AD2786" s="148">
        <v>111.02123</v>
      </c>
      <c r="AE2786" s="151"/>
      <c r="AF2786" s="151"/>
      <c r="AG2786" s="141" t="s">
        <v>17</v>
      </c>
      <c r="AH2786" s="229">
        <v>5.5999999999999999E-5</v>
      </c>
      <c r="AI2786" s="229">
        <v>2.3446278887693817E-4</v>
      </c>
      <c r="AJ2786" s="229">
        <v>8.3640641922025103E-5</v>
      </c>
    </row>
    <row r="2787" spans="1:36" ht="13.5" thickBot="1">
      <c r="A2787" s="153">
        <v>8700</v>
      </c>
      <c r="B2787" s="153">
        <v>12956</v>
      </c>
      <c r="C2787" s="141" t="s">
        <v>1352</v>
      </c>
      <c r="D2787" s="141">
        <v>191685</v>
      </c>
      <c r="E2787" s="141" t="s">
        <v>430</v>
      </c>
      <c r="F2787" s="141" t="s">
        <v>1353</v>
      </c>
      <c r="G2787" s="141" t="s">
        <v>1354</v>
      </c>
      <c r="H2787" s="141" t="s">
        <v>76</v>
      </c>
      <c r="I2787" s="141" t="s">
        <v>230</v>
      </c>
      <c r="J2787" s="141" t="s">
        <v>61</v>
      </c>
      <c r="K2787" s="141" t="s">
        <v>53</v>
      </c>
      <c r="L2787" s="141" t="s">
        <v>821</v>
      </c>
      <c r="M2787" s="141" t="s">
        <v>102</v>
      </c>
      <c r="N2787" s="141" t="s">
        <v>195</v>
      </c>
      <c r="O2787" s="141" t="s">
        <v>62</v>
      </c>
      <c r="P2787" s="141" t="s">
        <v>1355</v>
      </c>
      <c r="Q2787" s="141" t="s">
        <v>96</v>
      </c>
      <c r="R2787" s="141" t="s">
        <v>57</v>
      </c>
      <c r="S2787" s="141" t="s">
        <v>1207</v>
      </c>
      <c r="T2787" s="227">
        <v>1.4910000000000001</v>
      </c>
      <c r="U2787" s="146">
        <v>47945</v>
      </c>
      <c r="V2787" s="208">
        <v>3.0769999999999999E-2</v>
      </c>
      <c r="W2787" s="209">
        <v>6.2050000000000001E-2</v>
      </c>
      <c r="X2787" s="141" t="s">
        <v>636</v>
      </c>
      <c r="Y2787" s="141"/>
      <c r="Z2787" s="148">
        <v>1802665</v>
      </c>
      <c r="AA2787" s="148">
        <v>3.71</v>
      </c>
      <c r="AB2787" s="148">
        <v>95.572999999999993</v>
      </c>
      <c r="AC2787" s="148">
        <v>0</v>
      </c>
      <c r="AD2787" s="148">
        <v>6391.8143899999995</v>
      </c>
      <c r="AE2787" s="151"/>
      <c r="AF2787" s="151"/>
      <c r="AG2787" s="141" t="s">
        <v>17</v>
      </c>
      <c r="AH2787" s="229">
        <v>3.004441666E-3</v>
      </c>
      <c r="AI2787" s="229">
        <v>1.3498703156712866E-2</v>
      </c>
      <c r="AJ2787" s="229">
        <v>4.8154344769999998E-3</v>
      </c>
    </row>
    <row r="2788" spans="1:36" ht="13.5" thickBot="1">
      <c r="A2788" s="153">
        <v>8700</v>
      </c>
      <c r="B2788" s="153">
        <v>12956</v>
      </c>
      <c r="C2788" s="141" t="s">
        <v>1913</v>
      </c>
      <c r="D2788" s="141">
        <v>60275028</v>
      </c>
      <c r="E2788" s="141" t="s">
        <v>430</v>
      </c>
      <c r="F2788" s="141" t="s">
        <v>1914</v>
      </c>
      <c r="G2788" s="141" t="s">
        <v>1915</v>
      </c>
      <c r="H2788" s="141" t="s">
        <v>76</v>
      </c>
      <c r="I2788" s="141" t="s">
        <v>230</v>
      </c>
      <c r="J2788" s="141" t="s">
        <v>61</v>
      </c>
      <c r="K2788" s="141" t="s">
        <v>315</v>
      </c>
      <c r="L2788" s="141" t="s">
        <v>821</v>
      </c>
      <c r="M2788" s="141" t="s">
        <v>102</v>
      </c>
      <c r="N2788" s="141" t="s">
        <v>879</v>
      </c>
      <c r="O2788" s="141" t="s">
        <v>62</v>
      </c>
      <c r="P2788" s="141" t="s">
        <v>1916</v>
      </c>
      <c r="Q2788" s="141" t="s">
        <v>84</v>
      </c>
      <c r="R2788" s="141" t="s">
        <v>57</v>
      </c>
      <c r="S2788" s="141" t="s">
        <v>1207</v>
      </c>
      <c r="T2788" s="227">
        <v>0.76500000000000001</v>
      </c>
      <c r="U2788" s="146">
        <v>46218</v>
      </c>
      <c r="V2788" s="208">
        <v>0.09</v>
      </c>
      <c r="W2788" s="209">
        <v>8.0019999999999994E-2</v>
      </c>
      <c r="X2788" s="141" t="s">
        <v>636</v>
      </c>
      <c r="Y2788" s="141"/>
      <c r="Z2788" s="148">
        <v>1843728</v>
      </c>
      <c r="AA2788" s="148">
        <v>3.71</v>
      </c>
      <c r="AB2788" s="148">
        <v>103.533</v>
      </c>
      <c r="AC2788" s="148">
        <v>0</v>
      </c>
      <c r="AD2788" s="148">
        <v>7081.89624</v>
      </c>
      <c r="AE2788" s="151"/>
      <c r="AF2788" s="151"/>
      <c r="AG2788" s="141" t="s">
        <v>17</v>
      </c>
      <c r="AH2788" s="229">
        <v>2.9499648000000001E-3</v>
      </c>
      <c r="AI2788" s="229">
        <v>1.4956068699360493E-2</v>
      </c>
      <c r="AJ2788" s="229">
        <v>5.335325032E-3</v>
      </c>
    </row>
    <row r="2789" spans="1:36" ht="13.5" thickBot="1">
      <c r="A2789" s="153">
        <v>8700</v>
      </c>
      <c r="B2789" s="153">
        <v>12956</v>
      </c>
      <c r="C2789" s="141" t="s">
        <v>1917</v>
      </c>
      <c r="D2789" s="141">
        <v>29777713</v>
      </c>
      <c r="E2789" s="141" t="s">
        <v>430</v>
      </c>
      <c r="F2789" s="141" t="s">
        <v>1918</v>
      </c>
      <c r="G2789" s="141" t="s">
        <v>1919</v>
      </c>
      <c r="H2789" s="141" t="s">
        <v>76</v>
      </c>
      <c r="I2789" s="141" t="s">
        <v>230</v>
      </c>
      <c r="J2789" s="141" t="s">
        <v>61</v>
      </c>
      <c r="K2789" s="141" t="s">
        <v>154</v>
      </c>
      <c r="L2789" s="141" t="s">
        <v>821</v>
      </c>
      <c r="M2789" s="141" t="s">
        <v>476</v>
      </c>
      <c r="N2789" s="141" t="s">
        <v>878</v>
      </c>
      <c r="O2789" s="141" t="s">
        <v>62</v>
      </c>
      <c r="P2789" s="141" t="s">
        <v>1920</v>
      </c>
      <c r="Q2789" s="141" t="s">
        <v>96</v>
      </c>
      <c r="R2789" s="141" t="s">
        <v>57</v>
      </c>
      <c r="S2789" s="141" t="s">
        <v>1207</v>
      </c>
      <c r="T2789" s="227">
        <v>3.5999999999999997E-2</v>
      </c>
      <c r="U2789" s="146">
        <v>46310</v>
      </c>
      <c r="V2789" s="208">
        <v>8.2500000000000004E-2</v>
      </c>
      <c r="W2789" s="209">
        <v>6.9309999999999997E-2</v>
      </c>
      <c r="X2789" s="141" t="s">
        <v>636</v>
      </c>
      <c r="Y2789" s="141"/>
      <c r="Z2789" s="148">
        <v>277816.64</v>
      </c>
      <c r="AA2789" s="148">
        <v>3.71</v>
      </c>
      <c r="AB2789" s="148">
        <v>105.23390000000001</v>
      </c>
      <c r="AC2789" s="148">
        <v>0</v>
      </c>
      <c r="AD2789" s="148">
        <v>1084.64553</v>
      </c>
      <c r="AE2789" s="151"/>
      <c r="AF2789" s="151"/>
      <c r="AG2789" s="141" t="s">
        <v>17</v>
      </c>
      <c r="AH2789" s="229">
        <v>8.5482042999999997E-4</v>
      </c>
      <c r="AI2789" s="229">
        <v>2.290634105807553E-3</v>
      </c>
      <c r="AJ2789" s="229">
        <v>8.1714504800000005E-4</v>
      </c>
    </row>
    <row r="2790" spans="1:36" ht="13.5" thickBot="1">
      <c r="A2790" s="153">
        <v>8700</v>
      </c>
      <c r="B2790" s="153">
        <v>12956</v>
      </c>
      <c r="C2790" s="141" t="s">
        <v>1356</v>
      </c>
      <c r="D2790" s="141">
        <v>162474</v>
      </c>
      <c r="E2790" s="141" t="s">
        <v>430</v>
      </c>
      <c r="F2790" s="141" t="s">
        <v>1357</v>
      </c>
      <c r="G2790" s="141" t="s">
        <v>1358</v>
      </c>
      <c r="H2790" s="141" t="s">
        <v>76</v>
      </c>
      <c r="I2790" s="141" t="s">
        <v>230</v>
      </c>
      <c r="J2790" s="141" t="s">
        <v>61</v>
      </c>
      <c r="K2790" s="141" t="s">
        <v>53</v>
      </c>
      <c r="L2790" s="141" t="s">
        <v>821</v>
      </c>
      <c r="M2790" s="141" t="s">
        <v>102</v>
      </c>
      <c r="N2790" s="141" t="s">
        <v>195</v>
      </c>
      <c r="O2790" s="141" t="s">
        <v>62</v>
      </c>
      <c r="P2790" s="141" t="s">
        <v>1355</v>
      </c>
      <c r="Q2790" s="141" t="s">
        <v>96</v>
      </c>
      <c r="R2790" s="141" t="s">
        <v>57</v>
      </c>
      <c r="S2790" s="141" t="s">
        <v>1207</v>
      </c>
      <c r="T2790" s="227">
        <v>1.9810000000000001</v>
      </c>
      <c r="U2790" s="146">
        <v>48234</v>
      </c>
      <c r="V2790" s="208">
        <v>3.2550000000000003E-2</v>
      </c>
      <c r="W2790" s="209">
        <v>6.0569999999999999E-2</v>
      </c>
      <c r="X2790" s="141" t="s">
        <v>636</v>
      </c>
      <c r="Y2790" s="141"/>
      <c r="Z2790" s="148">
        <v>1693025</v>
      </c>
      <c r="AA2790" s="148">
        <v>3.71</v>
      </c>
      <c r="AB2790" s="148">
        <v>93.53</v>
      </c>
      <c r="AC2790" s="148">
        <v>0</v>
      </c>
      <c r="AD2790" s="148">
        <v>5874.7341100000003</v>
      </c>
      <c r="AE2790" s="151"/>
      <c r="AF2790" s="151"/>
      <c r="AG2790" s="141" t="s">
        <v>17</v>
      </c>
      <c r="AH2790" s="229">
        <v>1.6930249999999999E-3</v>
      </c>
      <c r="AI2790" s="229">
        <v>1.2406695037886693E-2</v>
      </c>
      <c r="AJ2790" s="229">
        <v>4.4258790150000001E-3</v>
      </c>
    </row>
    <row r="2791" spans="1:36" ht="13.5" thickBot="1">
      <c r="A2791" s="153">
        <v>8700</v>
      </c>
      <c r="B2791" s="153">
        <v>12956</v>
      </c>
      <c r="C2791" s="141" t="s">
        <v>1901</v>
      </c>
      <c r="D2791" s="141">
        <v>44969905</v>
      </c>
      <c r="E2791" s="141" t="s">
        <v>430</v>
      </c>
      <c r="F2791" s="141" t="s">
        <v>1924</v>
      </c>
      <c r="G2791" s="141" t="s">
        <v>1925</v>
      </c>
      <c r="H2791" s="141" t="s">
        <v>76</v>
      </c>
      <c r="I2791" s="141" t="s">
        <v>230</v>
      </c>
      <c r="J2791" s="141" t="s">
        <v>61</v>
      </c>
      <c r="K2791" s="141" t="s">
        <v>53</v>
      </c>
      <c r="L2791" s="141" t="s">
        <v>821</v>
      </c>
      <c r="M2791" s="141" t="s">
        <v>476</v>
      </c>
      <c r="N2791" s="141" t="s">
        <v>910</v>
      </c>
      <c r="O2791" s="141" t="s">
        <v>62</v>
      </c>
      <c r="P2791" s="141" t="s">
        <v>1894</v>
      </c>
      <c r="Q2791" s="141" t="s">
        <v>96</v>
      </c>
      <c r="R2791" s="141" t="s">
        <v>57</v>
      </c>
      <c r="S2791" s="141" t="s">
        <v>1213</v>
      </c>
      <c r="T2791" s="227">
        <v>2.4649999999999999</v>
      </c>
      <c r="U2791" s="146">
        <v>46516</v>
      </c>
      <c r="V2791" s="208">
        <v>3.7499999999999999E-2</v>
      </c>
      <c r="W2791" s="209">
        <v>4.0030000000000003E-2</v>
      </c>
      <c r="X2791" s="141" t="s">
        <v>636</v>
      </c>
      <c r="Y2791" s="141"/>
      <c r="Z2791" s="148">
        <v>363335</v>
      </c>
      <c r="AA2791" s="148">
        <v>4.1524000000000001</v>
      </c>
      <c r="AB2791" s="148">
        <v>100.878</v>
      </c>
      <c r="AC2791" s="148">
        <v>0</v>
      </c>
      <c r="AD2791" s="148">
        <v>1521.95875</v>
      </c>
      <c r="AE2791" s="151"/>
      <c r="AF2791" s="151"/>
      <c r="AG2791" s="141" t="s">
        <v>17</v>
      </c>
      <c r="AH2791" s="229">
        <v>3.30304545E-4</v>
      </c>
      <c r="AI2791" s="229">
        <v>3.2141842878218763E-3</v>
      </c>
      <c r="AJ2791" s="229">
        <v>1.1466059849999999E-3</v>
      </c>
    </row>
    <row r="2792" spans="1:36" ht="13.5" thickBot="1">
      <c r="A2792" s="153">
        <v>8700</v>
      </c>
      <c r="B2792" s="153">
        <v>12956</v>
      </c>
      <c r="C2792" s="141" t="s">
        <v>1901</v>
      </c>
      <c r="D2792" s="141">
        <v>44969905</v>
      </c>
      <c r="E2792" s="141" t="s">
        <v>430</v>
      </c>
      <c r="F2792" s="141" t="s">
        <v>1926</v>
      </c>
      <c r="G2792" s="141" t="s">
        <v>1927</v>
      </c>
      <c r="H2792" s="141" t="s">
        <v>76</v>
      </c>
      <c r="I2792" s="141" t="s">
        <v>230</v>
      </c>
      <c r="J2792" s="141" t="s">
        <v>61</v>
      </c>
      <c r="K2792" s="141" t="s">
        <v>53</v>
      </c>
      <c r="L2792" s="141" t="s">
        <v>821</v>
      </c>
      <c r="M2792" s="141" t="s">
        <v>476</v>
      </c>
      <c r="N2792" s="141" t="s">
        <v>910</v>
      </c>
      <c r="O2792" s="141" t="s">
        <v>62</v>
      </c>
      <c r="P2792" s="141" t="s">
        <v>1894</v>
      </c>
      <c r="Q2792" s="141" t="s">
        <v>96</v>
      </c>
      <c r="R2792" s="141" t="s">
        <v>57</v>
      </c>
      <c r="S2792" s="141" t="s">
        <v>1213</v>
      </c>
      <c r="T2792" s="227">
        <v>4.9409999999999998</v>
      </c>
      <c r="U2792" s="146">
        <v>47612</v>
      </c>
      <c r="V2792" s="208">
        <v>4.3749999999999997E-2</v>
      </c>
      <c r="W2792" s="209">
        <v>4.4170000000000001E-2</v>
      </c>
      <c r="X2792" s="141" t="s">
        <v>636</v>
      </c>
      <c r="Y2792" s="141"/>
      <c r="Z2792" s="148">
        <v>466765</v>
      </c>
      <c r="AA2792" s="148">
        <v>4.1524000000000001</v>
      </c>
      <c r="AB2792" s="148">
        <v>101.542</v>
      </c>
      <c r="AC2792" s="148">
        <v>0</v>
      </c>
      <c r="AD2792" s="148">
        <v>1968.08195</v>
      </c>
      <c r="AE2792" s="151"/>
      <c r="AF2792" s="151"/>
      <c r="AG2792" s="141" t="s">
        <v>17</v>
      </c>
      <c r="AH2792" s="229">
        <v>3.1117666600000003E-4</v>
      </c>
      <c r="AI2792" s="229">
        <v>4.1563400327609664E-3</v>
      </c>
      <c r="AJ2792" s="229">
        <v>1.4827041419999999E-3</v>
      </c>
    </row>
    <row r="2793" spans="1:36" ht="13.5" thickBot="1">
      <c r="A2793" s="153">
        <v>8700</v>
      </c>
      <c r="B2793" s="153">
        <v>12956</v>
      </c>
      <c r="C2793" s="141" t="s">
        <v>1928</v>
      </c>
      <c r="D2793" s="141">
        <v>59197630</v>
      </c>
      <c r="E2793" s="141" t="s">
        <v>430</v>
      </c>
      <c r="F2793" s="141" t="s">
        <v>1929</v>
      </c>
      <c r="G2793" s="141" t="s">
        <v>1930</v>
      </c>
      <c r="H2793" s="141" t="s">
        <v>76</v>
      </c>
      <c r="I2793" s="141" t="s">
        <v>230</v>
      </c>
      <c r="J2793" s="141" t="s">
        <v>61</v>
      </c>
      <c r="K2793" s="141" t="s">
        <v>53</v>
      </c>
      <c r="L2793" s="141" t="s">
        <v>821</v>
      </c>
      <c r="M2793" s="141" t="s">
        <v>102</v>
      </c>
      <c r="N2793" s="141" t="s">
        <v>879</v>
      </c>
      <c r="O2793" s="141" t="s">
        <v>62</v>
      </c>
      <c r="P2793" s="141" t="s">
        <v>1920</v>
      </c>
      <c r="Q2793" s="141" t="s">
        <v>96</v>
      </c>
      <c r="R2793" s="141" t="s">
        <v>57</v>
      </c>
      <c r="S2793" s="141" t="s">
        <v>1207</v>
      </c>
      <c r="T2793" s="227">
        <v>2.35</v>
      </c>
      <c r="U2793" s="146">
        <v>46507</v>
      </c>
      <c r="V2793" s="208">
        <v>6.5000000000000002E-2</v>
      </c>
      <c r="W2793" s="209">
        <v>6.9639999999999994E-2</v>
      </c>
      <c r="X2793" s="141" t="s">
        <v>636</v>
      </c>
      <c r="Y2793" s="141"/>
      <c r="Z2793" s="148">
        <v>1433000</v>
      </c>
      <c r="AA2793" s="148">
        <v>3.71</v>
      </c>
      <c r="AB2793" s="148">
        <v>101.65940000000001</v>
      </c>
      <c r="AC2793" s="148">
        <v>0</v>
      </c>
      <c r="AD2793" s="148">
        <v>5404.6508400000002</v>
      </c>
      <c r="AE2793" s="151"/>
      <c r="AF2793" s="151"/>
      <c r="AG2793" s="141" t="s">
        <v>17</v>
      </c>
      <c r="AH2793" s="229">
        <v>3.1844444440000002E-3</v>
      </c>
      <c r="AI2793" s="229">
        <v>1.1413938657070242E-2</v>
      </c>
      <c r="AJ2793" s="229">
        <v>4.0717299349999998E-3</v>
      </c>
    </row>
    <row r="2794" spans="1:36" ht="13.5" thickBot="1">
      <c r="A2794" s="153">
        <v>8700</v>
      </c>
      <c r="B2794" s="153">
        <v>12956</v>
      </c>
      <c r="C2794" s="141" t="s">
        <v>1347</v>
      </c>
      <c r="D2794" s="141">
        <v>199871</v>
      </c>
      <c r="E2794" s="141" t="s">
        <v>430</v>
      </c>
      <c r="F2794" s="141" t="s">
        <v>1931</v>
      </c>
      <c r="G2794" s="141" t="s">
        <v>1932</v>
      </c>
      <c r="H2794" s="141" t="s">
        <v>76</v>
      </c>
      <c r="I2794" s="141" t="s">
        <v>230</v>
      </c>
      <c r="J2794" s="141" t="s">
        <v>61</v>
      </c>
      <c r="K2794" s="141" t="s">
        <v>53</v>
      </c>
      <c r="L2794" s="141" t="s">
        <v>821</v>
      </c>
      <c r="M2794" s="141" t="s">
        <v>102</v>
      </c>
      <c r="N2794" s="141" t="s">
        <v>921</v>
      </c>
      <c r="O2794" s="141" t="s">
        <v>62</v>
      </c>
      <c r="P2794" s="141" t="s">
        <v>1350</v>
      </c>
      <c r="Q2794" s="141" t="s">
        <v>96</v>
      </c>
      <c r="R2794" s="141" t="s">
        <v>57</v>
      </c>
      <c r="S2794" s="141" t="s">
        <v>1207</v>
      </c>
      <c r="T2794" s="227">
        <v>6.4180000000000001</v>
      </c>
      <c r="U2794" s="146">
        <v>48266</v>
      </c>
      <c r="V2794" s="208">
        <v>3.7499999999999999E-2</v>
      </c>
      <c r="W2794" s="209">
        <v>5.7279999999999998E-2</v>
      </c>
      <c r="X2794" s="141" t="s">
        <v>636</v>
      </c>
      <c r="Y2794" s="141"/>
      <c r="Z2794" s="148">
        <v>225000</v>
      </c>
      <c r="AA2794" s="148">
        <v>3.71</v>
      </c>
      <c r="AB2794" s="148">
        <v>88.656499999999994</v>
      </c>
      <c r="AC2794" s="148">
        <v>0</v>
      </c>
      <c r="AD2794" s="148">
        <v>740.06012999999996</v>
      </c>
      <c r="AE2794" s="151"/>
      <c r="AF2794" s="151"/>
      <c r="AG2794" s="141" t="s">
        <v>17</v>
      </c>
      <c r="AH2794" s="229">
        <v>4.4999999999999999E-4</v>
      </c>
      <c r="AI2794" s="229">
        <v>1.5629133456405537E-3</v>
      </c>
      <c r="AJ2794" s="229">
        <v>5.5754295199999995E-4</v>
      </c>
    </row>
    <row r="2795" spans="1:36" ht="13.5" thickBot="1">
      <c r="A2795" s="153">
        <v>8700</v>
      </c>
      <c r="B2795" s="153">
        <v>12956</v>
      </c>
      <c r="C2795" s="141" t="s">
        <v>1933</v>
      </c>
      <c r="D2795" s="141">
        <v>50542270</v>
      </c>
      <c r="E2795" s="141" t="s">
        <v>430</v>
      </c>
      <c r="F2795" s="141" t="s">
        <v>1934</v>
      </c>
      <c r="G2795" s="141" t="s">
        <v>1935</v>
      </c>
      <c r="H2795" s="141" t="s">
        <v>76</v>
      </c>
      <c r="I2795" s="141" t="s">
        <v>230</v>
      </c>
      <c r="J2795" s="141" t="s">
        <v>61</v>
      </c>
      <c r="K2795" s="141" t="s">
        <v>314</v>
      </c>
      <c r="L2795" s="141" t="s">
        <v>821</v>
      </c>
      <c r="M2795" s="141" t="s">
        <v>476</v>
      </c>
      <c r="N2795" s="141" t="s">
        <v>195</v>
      </c>
      <c r="O2795" s="141" t="s">
        <v>62</v>
      </c>
      <c r="P2795" s="141" t="s">
        <v>1355</v>
      </c>
      <c r="Q2795" s="141" t="s">
        <v>96</v>
      </c>
      <c r="R2795" s="141" t="s">
        <v>57</v>
      </c>
      <c r="S2795" s="141" t="s">
        <v>1207</v>
      </c>
      <c r="T2795" s="227">
        <v>3.4870000000000001</v>
      </c>
      <c r="U2795" s="146">
        <v>46915</v>
      </c>
      <c r="V2795" s="208">
        <v>0.02</v>
      </c>
      <c r="W2795" s="209">
        <v>5.3699999999999998E-2</v>
      </c>
      <c r="X2795" s="141" t="s">
        <v>636</v>
      </c>
      <c r="Y2795" s="141"/>
      <c r="Z2795" s="148">
        <v>158000</v>
      </c>
      <c r="AA2795" s="148">
        <v>3.71</v>
      </c>
      <c r="AB2795" s="148">
        <v>92.628500000000003</v>
      </c>
      <c r="AC2795" s="148">
        <v>0</v>
      </c>
      <c r="AD2795" s="148">
        <v>542.96974</v>
      </c>
      <c r="AE2795" s="151"/>
      <c r="AF2795" s="151"/>
      <c r="AG2795" s="141" t="s">
        <v>17</v>
      </c>
      <c r="AH2795" s="229">
        <v>1.8588235200000001E-4</v>
      </c>
      <c r="AI2795" s="229">
        <v>1.1466833822340646E-3</v>
      </c>
      <c r="AJ2795" s="229">
        <v>4.0905993900000002E-4</v>
      </c>
    </row>
    <row r="2796" spans="1:36" ht="13.5" thickBot="1">
      <c r="A2796" s="153">
        <v>8700</v>
      </c>
      <c r="B2796" s="153">
        <v>12956</v>
      </c>
      <c r="C2796" s="141" t="s">
        <v>1936</v>
      </c>
      <c r="D2796" s="141">
        <v>116937</v>
      </c>
      <c r="E2796" s="141" t="s">
        <v>430</v>
      </c>
      <c r="F2796" s="141" t="s">
        <v>1937</v>
      </c>
      <c r="G2796" s="141" t="s">
        <v>1938</v>
      </c>
      <c r="H2796" s="141" t="s">
        <v>76</v>
      </c>
      <c r="I2796" s="141" t="s">
        <v>230</v>
      </c>
      <c r="J2796" s="141" t="s">
        <v>61</v>
      </c>
      <c r="K2796" s="141" t="s">
        <v>208</v>
      </c>
      <c r="L2796" s="141" t="s">
        <v>821</v>
      </c>
      <c r="M2796" s="141" t="s">
        <v>476</v>
      </c>
      <c r="N2796" s="141" t="s">
        <v>195</v>
      </c>
      <c r="O2796" s="141" t="s">
        <v>62</v>
      </c>
      <c r="P2796" s="141" t="s">
        <v>1907</v>
      </c>
      <c r="Q2796" s="141" t="s">
        <v>84</v>
      </c>
      <c r="R2796" s="141" t="s">
        <v>57</v>
      </c>
      <c r="S2796" s="141" t="s">
        <v>1207</v>
      </c>
      <c r="T2796" s="227">
        <v>2.5059999999999998</v>
      </c>
      <c r="U2796" s="146">
        <v>54788</v>
      </c>
      <c r="V2796" s="208">
        <v>6.8750000000000006E-2</v>
      </c>
      <c r="W2796" s="209">
        <v>7.3539999999999994E-2</v>
      </c>
      <c r="X2796" s="141" t="s">
        <v>636</v>
      </c>
      <c r="Y2796" s="141"/>
      <c r="Z2796" s="148">
        <v>30000</v>
      </c>
      <c r="AA2796" s="148">
        <v>3.71</v>
      </c>
      <c r="AB2796" s="148">
        <v>103.92100000000001</v>
      </c>
      <c r="AC2796" s="148">
        <v>0</v>
      </c>
      <c r="AD2796" s="148">
        <v>115.66407</v>
      </c>
      <c r="AE2796" s="151"/>
      <c r="AF2796" s="151"/>
      <c r="AG2796" s="141" t="s">
        <v>17</v>
      </c>
      <c r="AH2796" s="229">
        <v>6.0000000000000002E-5</v>
      </c>
      <c r="AI2796" s="229">
        <v>2.4426787944123294E-4</v>
      </c>
      <c r="AJ2796" s="229">
        <v>8.7138442459284995E-5</v>
      </c>
    </row>
    <row r="2797" spans="1:36" ht="13.5" thickBot="1">
      <c r="A2797" s="153">
        <v>8700</v>
      </c>
      <c r="B2797" s="153">
        <v>12956</v>
      </c>
      <c r="C2797" s="141" t="s">
        <v>1939</v>
      </c>
      <c r="D2797" s="141">
        <v>16632863</v>
      </c>
      <c r="E2797" s="141" t="s">
        <v>430</v>
      </c>
      <c r="F2797" s="141" t="s">
        <v>1940</v>
      </c>
      <c r="G2797" s="141" t="s">
        <v>1941</v>
      </c>
      <c r="H2797" s="141" t="s">
        <v>76</v>
      </c>
      <c r="I2797" s="141" t="s">
        <v>230</v>
      </c>
      <c r="J2797" s="141" t="s">
        <v>61</v>
      </c>
      <c r="K2797" s="141" t="s">
        <v>314</v>
      </c>
      <c r="L2797" s="141" t="s">
        <v>821</v>
      </c>
      <c r="M2797" s="141" t="s">
        <v>476</v>
      </c>
      <c r="N2797" s="141" t="s">
        <v>895</v>
      </c>
      <c r="O2797" s="141" t="s">
        <v>62</v>
      </c>
      <c r="P2797" s="141" t="s">
        <v>1942</v>
      </c>
      <c r="Q2797" s="141" t="s">
        <v>96</v>
      </c>
      <c r="R2797" s="141" t="s">
        <v>57</v>
      </c>
      <c r="S2797" s="141" t="s">
        <v>1207</v>
      </c>
      <c r="T2797" s="227">
        <v>6.2850000000000001</v>
      </c>
      <c r="U2797" s="146">
        <v>48502</v>
      </c>
      <c r="V2797" s="208">
        <v>5.6000000000000001E-2</v>
      </c>
      <c r="W2797" s="209">
        <v>5.0700000000000002E-2</v>
      </c>
      <c r="X2797" s="141" t="s">
        <v>636</v>
      </c>
      <c r="Y2797" s="141"/>
      <c r="Z2797" s="148">
        <v>140000</v>
      </c>
      <c r="AA2797" s="148">
        <v>3.71</v>
      </c>
      <c r="AB2797" s="148">
        <v>106.0598</v>
      </c>
      <c r="AC2797" s="148">
        <v>0</v>
      </c>
      <c r="AD2797" s="148">
        <v>550.87459999999999</v>
      </c>
      <c r="AE2797" s="151"/>
      <c r="AF2797" s="151"/>
      <c r="AG2797" s="141" t="s">
        <v>17</v>
      </c>
      <c r="AH2797" s="229">
        <v>1.12E-4</v>
      </c>
      <c r="AI2797" s="229">
        <v>1.1633774462548087E-3</v>
      </c>
      <c r="AJ2797" s="229">
        <v>4.15015264E-4</v>
      </c>
    </row>
    <row r="2798" spans="1:36" ht="13.5" thickBot="1">
      <c r="A2798" s="153">
        <v>8700</v>
      </c>
      <c r="B2798" s="153">
        <v>12956</v>
      </c>
      <c r="C2798" s="141" t="s">
        <v>1943</v>
      </c>
      <c r="D2798" s="141">
        <v>849371</v>
      </c>
      <c r="E2798" s="141" t="s">
        <v>430</v>
      </c>
      <c r="F2798" s="141" t="s">
        <v>1944</v>
      </c>
      <c r="G2798" s="141" t="s">
        <v>1945</v>
      </c>
      <c r="H2798" s="141" t="s">
        <v>76</v>
      </c>
      <c r="I2798" s="141" t="s">
        <v>230</v>
      </c>
      <c r="J2798" s="141" t="s">
        <v>61</v>
      </c>
      <c r="K2798" s="141" t="s">
        <v>314</v>
      </c>
      <c r="L2798" s="141" t="s">
        <v>821</v>
      </c>
      <c r="M2798" s="141" t="s">
        <v>476</v>
      </c>
      <c r="N2798" s="141" t="s">
        <v>892</v>
      </c>
      <c r="O2798" s="141" t="s">
        <v>62</v>
      </c>
      <c r="P2798" s="141" t="s">
        <v>1355</v>
      </c>
      <c r="Q2798" s="141" t="s">
        <v>96</v>
      </c>
      <c r="R2798" s="141" t="s">
        <v>57</v>
      </c>
      <c r="S2798" s="141" t="s">
        <v>1207</v>
      </c>
      <c r="T2798" s="227">
        <v>2.9169999999999998</v>
      </c>
      <c r="U2798" s="146">
        <v>47467</v>
      </c>
      <c r="V2798" s="208">
        <v>0.06</v>
      </c>
      <c r="W2798" s="209">
        <v>5.2600000000000001E-2</v>
      </c>
      <c r="X2798" s="141" t="s">
        <v>636</v>
      </c>
      <c r="Y2798" s="141"/>
      <c r="Z2798" s="148">
        <v>280000</v>
      </c>
      <c r="AA2798" s="148">
        <v>3.71</v>
      </c>
      <c r="AB2798" s="148">
        <v>105.1023</v>
      </c>
      <c r="AC2798" s="148">
        <v>0</v>
      </c>
      <c r="AD2798" s="148">
        <v>1091.80269</v>
      </c>
      <c r="AE2798" s="151"/>
      <c r="AF2798" s="151"/>
      <c r="AG2798" s="141" t="s">
        <v>17</v>
      </c>
      <c r="AH2798" s="229">
        <v>1.8666666600000001E-4</v>
      </c>
      <c r="AI2798" s="229">
        <v>2.3057491220439836E-3</v>
      </c>
      <c r="AJ2798" s="229">
        <v>8.2253707499999995E-4</v>
      </c>
    </row>
    <row r="2799" spans="1:36" ht="13.5" thickBot="1">
      <c r="A2799" s="153">
        <v>8700</v>
      </c>
      <c r="B2799" s="153">
        <v>12956</v>
      </c>
      <c r="C2799" s="141" t="s">
        <v>1946</v>
      </c>
      <c r="D2799" s="141">
        <v>16841179</v>
      </c>
      <c r="E2799" s="141" t="s">
        <v>430</v>
      </c>
      <c r="F2799" s="141" t="s">
        <v>1947</v>
      </c>
      <c r="G2799" s="141" t="s">
        <v>1948</v>
      </c>
      <c r="H2799" s="141" t="s">
        <v>76</v>
      </c>
      <c r="I2799" s="141" t="s">
        <v>230</v>
      </c>
      <c r="J2799" s="141" t="s">
        <v>61</v>
      </c>
      <c r="K2799" s="141" t="s">
        <v>314</v>
      </c>
      <c r="L2799" s="141" t="s">
        <v>821</v>
      </c>
      <c r="M2799" s="141" t="s">
        <v>476</v>
      </c>
      <c r="N2799" s="141" t="s">
        <v>912</v>
      </c>
      <c r="O2799" s="141" t="s">
        <v>62</v>
      </c>
      <c r="P2799" s="141" t="s">
        <v>1949</v>
      </c>
      <c r="Q2799" s="141" t="s">
        <v>96</v>
      </c>
      <c r="R2799" s="141" t="s">
        <v>57</v>
      </c>
      <c r="S2799" s="141" t="s">
        <v>1207</v>
      </c>
      <c r="T2799" s="227">
        <v>6.5460000000000003</v>
      </c>
      <c r="U2799" s="146">
        <v>48691</v>
      </c>
      <c r="V2799" s="208">
        <v>6.2E-2</v>
      </c>
      <c r="W2799" s="209">
        <v>4.7210000000000002E-2</v>
      </c>
      <c r="X2799" s="141" t="s">
        <v>636</v>
      </c>
      <c r="Y2799" s="141"/>
      <c r="Z2799" s="148">
        <v>213000</v>
      </c>
      <c r="AA2799" s="148">
        <v>3.71</v>
      </c>
      <c r="AB2799" s="148">
        <v>113.0646</v>
      </c>
      <c r="AC2799" s="148">
        <v>0</v>
      </c>
      <c r="AD2799" s="148">
        <v>893.47038999999995</v>
      </c>
      <c r="AE2799" s="151"/>
      <c r="AF2799" s="151"/>
      <c r="AG2799" s="141" t="s">
        <v>17</v>
      </c>
      <c r="AH2799" s="229">
        <v>2.3666666600000001E-4</v>
      </c>
      <c r="AI2799" s="229">
        <v>1.8868964018716563E-3</v>
      </c>
      <c r="AJ2799" s="229">
        <v>6.7311843799999999E-4</v>
      </c>
    </row>
    <row r="2800" spans="1:36" ht="13.5" thickBot="1">
      <c r="A2800" s="153">
        <v>8700</v>
      </c>
      <c r="B2800" s="153">
        <v>12956</v>
      </c>
      <c r="C2800" s="141" t="s">
        <v>1950</v>
      </c>
      <c r="D2800" s="141">
        <v>112428</v>
      </c>
      <c r="E2800" s="141" t="s">
        <v>430</v>
      </c>
      <c r="F2800" s="141" t="s">
        <v>1951</v>
      </c>
      <c r="G2800" s="141" t="s">
        <v>1952</v>
      </c>
      <c r="H2800" s="141" t="s">
        <v>76</v>
      </c>
      <c r="I2800" s="141" t="s">
        <v>230</v>
      </c>
      <c r="J2800" s="141" t="s">
        <v>61</v>
      </c>
      <c r="K2800" s="141" t="s">
        <v>315</v>
      </c>
      <c r="L2800" s="141" t="s">
        <v>821</v>
      </c>
      <c r="M2800" s="141" t="s">
        <v>476</v>
      </c>
      <c r="N2800" s="141" t="s">
        <v>195</v>
      </c>
      <c r="O2800" s="141" t="s">
        <v>62</v>
      </c>
      <c r="P2800" s="141" t="s">
        <v>1894</v>
      </c>
      <c r="Q2800" s="141" t="s">
        <v>96</v>
      </c>
      <c r="R2800" s="141" t="s">
        <v>57</v>
      </c>
      <c r="S2800" s="141" t="s">
        <v>1210</v>
      </c>
      <c r="T2800" s="227">
        <v>3.4329999999999998</v>
      </c>
      <c r="U2800" s="146">
        <v>54777</v>
      </c>
      <c r="V2800" s="208">
        <v>8.5000000000000006E-2</v>
      </c>
      <c r="W2800" s="209">
        <v>8.4169999999999995E-2</v>
      </c>
      <c r="X2800" s="141" t="s">
        <v>636</v>
      </c>
      <c r="Y2800" s="141"/>
      <c r="Z2800" s="148">
        <v>30000</v>
      </c>
      <c r="AA2800" s="148">
        <v>4.9748000000000001</v>
      </c>
      <c r="AB2800" s="148">
        <v>105.4081</v>
      </c>
      <c r="AC2800" s="148">
        <v>0</v>
      </c>
      <c r="AD2800" s="148">
        <v>157.31525999999999</v>
      </c>
      <c r="AE2800" s="151"/>
      <c r="AF2800" s="151"/>
      <c r="AG2800" s="141" t="s">
        <v>17</v>
      </c>
      <c r="AH2800" s="229">
        <v>4.0000000000000003E-5</v>
      </c>
      <c r="AI2800" s="229">
        <v>3.3222992208337663E-4</v>
      </c>
      <c r="AJ2800" s="229">
        <v>1.18517416E-4</v>
      </c>
    </row>
    <row r="2801" spans="1:36" ht="13.5" thickBot="1">
      <c r="A2801" s="153">
        <v>8700</v>
      </c>
      <c r="B2801" s="153">
        <v>12956</v>
      </c>
      <c r="C2801" s="141" t="s">
        <v>1953</v>
      </c>
      <c r="D2801" s="141">
        <v>53542721</v>
      </c>
      <c r="E2801" s="141" t="s">
        <v>430</v>
      </c>
      <c r="F2801" s="141" t="s">
        <v>1954</v>
      </c>
      <c r="G2801" s="141" t="s">
        <v>1955</v>
      </c>
      <c r="H2801" s="141" t="s">
        <v>76</v>
      </c>
      <c r="I2801" s="141" t="s">
        <v>230</v>
      </c>
      <c r="J2801" s="141" t="s">
        <v>61</v>
      </c>
      <c r="K2801" s="141" t="s">
        <v>314</v>
      </c>
      <c r="L2801" s="141" t="s">
        <v>821</v>
      </c>
      <c r="M2801" s="141" t="s">
        <v>476</v>
      </c>
      <c r="N2801" s="141" t="s">
        <v>915</v>
      </c>
      <c r="O2801" s="141" t="s">
        <v>62</v>
      </c>
      <c r="P2801" s="141" t="s">
        <v>1942</v>
      </c>
      <c r="Q2801" s="141" t="s">
        <v>96</v>
      </c>
      <c r="R2801" s="141" t="s">
        <v>57</v>
      </c>
      <c r="S2801" s="141" t="s">
        <v>1207</v>
      </c>
      <c r="T2801" s="227">
        <v>6.5789999999999997</v>
      </c>
      <c r="U2801" s="146">
        <v>48611</v>
      </c>
      <c r="V2801" s="208">
        <v>5.7500000000000002E-2</v>
      </c>
      <c r="W2801" s="209">
        <v>4.6679999999999999E-2</v>
      </c>
      <c r="X2801" s="141" t="s">
        <v>636</v>
      </c>
      <c r="Y2801" s="141"/>
      <c r="Z2801" s="148">
        <v>320000</v>
      </c>
      <c r="AA2801" s="148">
        <v>3.71</v>
      </c>
      <c r="AB2801" s="148">
        <v>108.3613</v>
      </c>
      <c r="AC2801" s="148">
        <v>0</v>
      </c>
      <c r="AD2801" s="148">
        <v>1286.4653499999999</v>
      </c>
      <c r="AE2801" s="151"/>
      <c r="AF2801" s="151"/>
      <c r="AG2801" s="141" t="s">
        <v>17</v>
      </c>
      <c r="AH2801" s="229">
        <v>3.2000000000000003E-4</v>
      </c>
      <c r="AI2801" s="229">
        <v>2.7168520269010383E-3</v>
      </c>
      <c r="AJ2801" s="229">
        <v>9.6919109600000005E-4</v>
      </c>
    </row>
    <row r="2802" spans="1:36" ht="13.5" thickBot="1">
      <c r="A2802" s="153">
        <v>8700</v>
      </c>
      <c r="B2802" s="153">
        <v>12956</v>
      </c>
      <c r="C2802" s="141" t="s">
        <v>1956</v>
      </c>
      <c r="D2802" s="141">
        <v>520007030</v>
      </c>
      <c r="E2802" s="141" t="s">
        <v>429</v>
      </c>
      <c r="F2802" s="141" t="s">
        <v>1957</v>
      </c>
      <c r="G2802" s="141" t="s">
        <v>1958</v>
      </c>
      <c r="H2802" s="141" t="s">
        <v>76</v>
      </c>
      <c r="I2802" s="141" t="s">
        <v>228</v>
      </c>
      <c r="J2802" s="141" t="s">
        <v>61</v>
      </c>
      <c r="K2802" s="141" t="s">
        <v>53</v>
      </c>
      <c r="L2802" s="141" t="s">
        <v>821</v>
      </c>
      <c r="M2802" s="141" t="s">
        <v>102</v>
      </c>
      <c r="N2802" s="141" t="s">
        <v>195</v>
      </c>
      <c r="O2802" s="141" t="s">
        <v>62</v>
      </c>
      <c r="P2802" s="141" t="s">
        <v>1959</v>
      </c>
      <c r="Q2802" s="141" t="s">
        <v>84</v>
      </c>
      <c r="R2802" s="141" t="s">
        <v>57</v>
      </c>
      <c r="S2802" s="141" t="s">
        <v>1207</v>
      </c>
      <c r="T2802" s="227">
        <v>3.0539999999999998</v>
      </c>
      <c r="U2802" s="146">
        <v>46778</v>
      </c>
      <c r="V2802" s="208">
        <v>5.3749999999999999E-2</v>
      </c>
      <c r="W2802" s="209">
        <v>5.3170000000000002E-2</v>
      </c>
      <c r="X2802" s="141" t="s">
        <v>636</v>
      </c>
      <c r="Y2802" s="141"/>
      <c r="Z2802" s="148">
        <v>1240000</v>
      </c>
      <c r="AA2802" s="148">
        <v>3.71</v>
      </c>
      <c r="AB2802" s="148">
        <v>101.1524</v>
      </c>
      <c r="AC2802" s="148">
        <v>0</v>
      </c>
      <c r="AD2802" s="148">
        <v>4653.4150099999997</v>
      </c>
      <c r="AE2802" s="151"/>
      <c r="AF2802" s="151"/>
      <c r="AG2802" s="141" t="s">
        <v>17</v>
      </c>
      <c r="AH2802" s="229">
        <v>1.5499999999999999E-3</v>
      </c>
      <c r="AI2802" s="229">
        <v>9.8274236472285972E-3</v>
      </c>
      <c r="AJ2802" s="229">
        <v>3.5057674870000001E-3</v>
      </c>
    </row>
    <row r="2803" spans="1:36" ht="13.5" thickBot="1">
      <c r="A2803" s="153">
        <v>8700</v>
      </c>
      <c r="B2803" s="153">
        <v>12956</v>
      </c>
      <c r="C2803" s="141" t="s">
        <v>1960</v>
      </c>
      <c r="D2803" s="141">
        <v>115245</v>
      </c>
      <c r="E2803" s="141" t="s">
        <v>430</v>
      </c>
      <c r="F2803" s="141" t="s">
        <v>1961</v>
      </c>
      <c r="G2803" s="141" t="s">
        <v>1962</v>
      </c>
      <c r="H2803" s="141" t="s">
        <v>76</v>
      </c>
      <c r="I2803" s="141" t="s">
        <v>230</v>
      </c>
      <c r="J2803" s="141" t="s">
        <v>61</v>
      </c>
      <c r="K2803" s="141" t="s">
        <v>203</v>
      </c>
      <c r="L2803" s="141" t="s">
        <v>821</v>
      </c>
      <c r="M2803" s="141" t="s">
        <v>476</v>
      </c>
      <c r="N2803" s="141" t="s">
        <v>195</v>
      </c>
      <c r="O2803" s="141" t="s">
        <v>62</v>
      </c>
      <c r="P2803" s="141" t="s">
        <v>1365</v>
      </c>
      <c r="Q2803" s="141" t="s">
        <v>84</v>
      </c>
      <c r="R2803" s="141" t="s">
        <v>57</v>
      </c>
      <c r="S2803" s="141" t="s">
        <v>1213</v>
      </c>
      <c r="T2803" s="227">
        <v>4.6849999999999996</v>
      </c>
      <c r="U2803" s="146">
        <v>54788</v>
      </c>
      <c r="V2803" s="208">
        <v>7.3749999999999996E-2</v>
      </c>
      <c r="W2803" s="209">
        <v>6.5769999999999995E-2</v>
      </c>
      <c r="X2803" s="141" t="s">
        <v>636</v>
      </c>
      <c r="Y2803" s="141"/>
      <c r="Z2803" s="148">
        <v>120000</v>
      </c>
      <c r="AA2803" s="148">
        <v>4.1524000000000001</v>
      </c>
      <c r="AB2803" s="148">
        <v>109.1191</v>
      </c>
      <c r="AC2803" s="148">
        <v>0</v>
      </c>
      <c r="AD2803" s="148">
        <v>543.72738000000004</v>
      </c>
      <c r="AE2803" s="151"/>
      <c r="AF2803" s="151"/>
      <c r="AG2803" s="141" t="s">
        <v>17</v>
      </c>
      <c r="AH2803" s="229">
        <v>9.6000000000000002E-5</v>
      </c>
      <c r="AI2803" s="229">
        <v>1.1482834220405479E-3</v>
      </c>
      <c r="AJ2803" s="229">
        <v>4.0963072599999999E-4</v>
      </c>
    </row>
    <row r="2804" spans="1:36" ht="13.5" thickBot="1">
      <c r="A2804" s="153">
        <v>8700</v>
      </c>
      <c r="B2804" s="153">
        <v>12956</v>
      </c>
      <c r="C2804" s="141" t="s">
        <v>1963</v>
      </c>
      <c r="D2804" s="141">
        <v>10962511</v>
      </c>
      <c r="E2804" s="141" t="s">
        <v>430</v>
      </c>
      <c r="F2804" s="141" t="s">
        <v>1964</v>
      </c>
      <c r="G2804" s="141" t="s">
        <v>1965</v>
      </c>
      <c r="H2804" s="141" t="s">
        <v>76</v>
      </c>
      <c r="I2804" s="141" t="s">
        <v>230</v>
      </c>
      <c r="J2804" s="141" t="s">
        <v>61</v>
      </c>
      <c r="K2804" s="141" t="s">
        <v>315</v>
      </c>
      <c r="L2804" s="141" t="s">
        <v>821</v>
      </c>
      <c r="M2804" s="141" t="s">
        <v>476</v>
      </c>
      <c r="N2804" s="141" t="s">
        <v>892</v>
      </c>
      <c r="O2804" s="141" t="s">
        <v>62</v>
      </c>
      <c r="P2804" s="141" t="s">
        <v>1355</v>
      </c>
      <c r="Q2804" s="141" t="s">
        <v>96</v>
      </c>
      <c r="R2804" s="141" t="s">
        <v>57</v>
      </c>
      <c r="S2804" s="141" t="s">
        <v>1207</v>
      </c>
      <c r="T2804" s="227">
        <v>6.73</v>
      </c>
      <c r="U2804" s="146">
        <v>48729</v>
      </c>
      <c r="V2804" s="208">
        <v>5.5500000000000001E-2</v>
      </c>
      <c r="W2804" s="209">
        <v>5.1869999999999999E-2</v>
      </c>
      <c r="X2804" s="141" t="s">
        <v>636</v>
      </c>
      <c r="Y2804" s="141"/>
      <c r="Z2804" s="148">
        <v>15000</v>
      </c>
      <c r="AA2804" s="148">
        <v>3.71</v>
      </c>
      <c r="AB2804" s="148">
        <v>104.38079999999999</v>
      </c>
      <c r="AC2804" s="148">
        <v>0</v>
      </c>
      <c r="AD2804" s="148">
        <v>58.087919999999997</v>
      </c>
      <c r="AE2804" s="151"/>
      <c r="AF2804" s="151"/>
      <c r="AG2804" s="141" t="s">
        <v>17</v>
      </c>
      <c r="AH2804" s="229">
        <v>2.0000000000000002E-5</v>
      </c>
      <c r="AI2804" s="229">
        <v>1.2267433646033713E-4</v>
      </c>
      <c r="AJ2804" s="229">
        <v>4.3761998644000302E-5</v>
      </c>
    </row>
    <row r="2805" spans="1:36" ht="13.5" thickBot="1">
      <c r="A2805" s="153">
        <v>8700</v>
      </c>
      <c r="B2805" s="153">
        <v>12956</v>
      </c>
      <c r="C2805" s="141" t="s">
        <v>1966</v>
      </c>
      <c r="D2805" s="141">
        <v>101752</v>
      </c>
      <c r="E2805" s="141" t="s">
        <v>430</v>
      </c>
      <c r="F2805" s="141" t="s">
        <v>1967</v>
      </c>
      <c r="G2805" s="141" t="s">
        <v>1968</v>
      </c>
      <c r="H2805" s="141" t="s">
        <v>76</v>
      </c>
      <c r="I2805" s="141" t="s">
        <v>230</v>
      </c>
      <c r="J2805" s="141" t="s">
        <v>61</v>
      </c>
      <c r="K2805" s="141" t="s">
        <v>314</v>
      </c>
      <c r="L2805" s="141" t="s">
        <v>821</v>
      </c>
      <c r="M2805" s="141" t="s">
        <v>476</v>
      </c>
      <c r="N2805" s="141" t="s">
        <v>915</v>
      </c>
      <c r="O2805" s="141" t="s">
        <v>62</v>
      </c>
      <c r="P2805" s="141" t="s">
        <v>1942</v>
      </c>
      <c r="Q2805" s="141" t="s">
        <v>96</v>
      </c>
      <c r="R2805" s="141" t="s">
        <v>57</v>
      </c>
      <c r="S2805" s="141" t="s">
        <v>1207</v>
      </c>
      <c r="T2805" s="227">
        <v>6.7439999999999998</v>
      </c>
      <c r="U2805" s="146">
        <v>48616</v>
      </c>
      <c r="V2805" s="208">
        <v>4.9000000000000002E-2</v>
      </c>
      <c r="W2805" s="209">
        <v>4.614E-2</v>
      </c>
      <c r="X2805" s="141" t="s">
        <v>636</v>
      </c>
      <c r="Y2805" s="141"/>
      <c r="Z2805" s="148">
        <v>26000</v>
      </c>
      <c r="AA2805" s="148">
        <v>3.71</v>
      </c>
      <c r="AB2805" s="148">
        <v>102.7212</v>
      </c>
      <c r="AC2805" s="148">
        <v>0</v>
      </c>
      <c r="AD2805" s="148">
        <v>99.084869999999995</v>
      </c>
      <c r="AE2805" s="151"/>
      <c r="AF2805" s="151"/>
      <c r="AG2805" s="141" t="s">
        <v>17</v>
      </c>
      <c r="AH2805" s="229">
        <v>1.7333333333333298E-5</v>
      </c>
      <c r="AI2805" s="229">
        <v>2.092547070115226E-4</v>
      </c>
      <c r="AJ2805" s="229">
        <v>7.4648084258843196E-5</v>
      </c>
    </row>
    <row r="2806" spans="1:36" ht="13.5" thickBot="1">
      <c r="A2806" s="153">
        <v>8700</v>
      </c>
      <c r="B2806" s="153">
        <v>12956</v>
      </c>
      <c r="C2806" s="141" t="s">
        <v>1966</v>
      </c>
      <c r="D2806" s="141">
        <v>101752</v>
      </c>
      <c r="E2806" s="141" t="s">
        <v>430</v>
      </c>
      <c r="F2806" s="141" t="s">
        <v>1969</v>
      </c>
      <c r="G2806" s="141" t="s">
        <v>1970</v>
      </c>
      <c r="H2806" s="141" t="s">
        <v>76</v>
      </c>
      <c r="I2806" s="141" t="s">
        <v>230</v>
      </c>
      <c r="J2806" s="141" t="s">
        <v>61</v>
      </c>
      <c r="K2806" s="141" t="s">
        <v>314</v>
      </c>
      <c r="L2806" s="141" t="s">
        <v>821</v>
      </c>
      <c r="M2806" s="141" t="s">
        <v>476</v>
      </c>
      <c r="N2806" s="141" t="s">
        <v>915</v>
      </c>
      <c r="O2806" s="141" t="s">
        <v>62</v>
      </c>
      <c r="P2806" s="141" t="s">
        <v>1942</v>
      </c>
      <c r="Q2806" s="141" t="s">
        <v>96</v>
      </c>
      <c r="R2806" s="141" t="s">
        <v>57</v>
      </c>
      <c r="S2806" s="141" t="s">
        <v>1207</v>
      </c>
      <c r="T2806" s="227">
        <v>14.528</v>
      </c>
      <c r="U2806" s="146">
        <v>55921</v>
      </c>
      <c r="V2806" s="208">
        <v>5.5500000000000001E-2</v>
      </c>
      <c r="W2806" s="209">
        <v>5.3760000000000002E-2</v>
      </c>
      <c r="X2806" s="141" t="s">
        <v>636</v>
      </c>
      <c r="Y2806" s="141"/>
      <c r="Z2806" s="148">
        <v>40000</v>
      </c>
      <c r="AA2806" s="148">
        <v>3.71</v>
      </c>
      <c r="AB2806" s="148">
        <v>103.3753</v>
      </c>
      <c r="AC2806" s="148">
        <v>0</v>
      </c>
      <c r="AD2806" s="148">
        <v>153.40895</v>
      </c>
      <c r="AE2806" s="151"/>
      <c r="AF2806" s="151"/>
      <c r="AG2806" s="141" t="s">
        <v>17</v>
      </c>
      <c r="AH2806" s="229">
        <v>1.77777777777778E-5</v>
      </c>
      <c r="AI2806" s="229">
        <v>3.2398028967687317E-4</v>
      </c>
      <c r="AJ2806" s="229">
        <v>1.15574499E-4</v>
      </c>
    </row>
    <row r="2807" spans="1:36" ht="13.5" thickBot="1">
      <c r="A2807" s="153">
        <v>8700</v>
      </c>
      <c r="B2807" s="153">
        <v>12956</v>
      </c>
      <c r="C2807" s="141" t="s">
        <v>1971</v>
      </c>
      <c r="D2807" s="141">
        <v>170680</v>
      </c>
      <c r="E2807" s="141" t="s">
        <v>430</v>
      </c>
      <c r="F2807" s="141" t="s">
        <v>1972</v>
      </c>
      <c r="G2807" s="141" t="s">
        <v>1973</v>
      </c>
      <c r="H2807" s="141" t="s">
        <v>76</v>
      </c>
      <c r="I2807" s="141" t="s">
        <v>230</v>
      </c>
      <c r="J2807" s="141" t="s">
        <v>61</v>
      </c>
      <c r="K2807" s="141" t="s">
        <v>314</v>
      </c>
      <c r="L2807" s="141" t="s">
        <v>821</v>
      </c>
      <c r="M2807" s="141" t="s">
        <v>476</v>
      </c>
      <c r="N2807" s="141" t="s">
        <v>895</v>
      </c>
      <c r="O2807" s="141" t="s">
        <v>62</v>
      </c>
      <c r="P2807" s="141" t="s">
        <v>1365</v>
      </c>
      <c r="Q2807" s="141" t="s">
        <v>84</v>
      </c>
      <c r="R2807" s="141" t="s">
        <v>57</v>
      </c>
      <c r="S2807" s="141" t="s">
        <v>1213</v>
      </c>
      <c r="T2807" s="227">
        <v>2.698</v>
      </c>
      <c r="U2807" s="146">
        <v>46602</v>
      </c>
      <c r="V2807" s="208">
        <v>4.8669999999999998E-2</v>
      </c>
      <c r="W2807" s="209">
        <v>3.5729999999999998E-2</v>
      </c>
      <c r="X2807" s="141" t="s">
        <v>636</v>
      </c>
      <c r="Y2807" s="141"/>
      <c r="Z2807" s="148">
        <v>150000</v>
      </c>
      <c r="AA2807" s="148">
        <v>4.1524000000000001</v>
      </c>
      <c r="AB2807" s="148">
        <v>104.2294</v>
      </c>
      <c r="AC2807" s="148">
        <v>0</v>
      </c>
      <c r="AD2807" s="148">
        <v>649.20324000000005</v>
      </c>
      <c r="AE2807" s="151"/>
      <c r="AF2807" s="151"/>
      <c r="AG2807" s="141" t="s">
        <v>17</v>
      </c>
      <c r="AH2807" s="229">
        <v>1.4999999999999999E-4</v>
      </c>
      <c r="AI2807" s="229">
        <v>1.3710350912014236E-3</v>
      </c>
      <c r="AJ2807" s="229">
        <v>4.8909362400000002E-4</v>
      </c>
    </row>
    <row r="2808" spans="1:36" ht="13.5" thickBot="1">
      <c r="A2808" s="153">
        <v>8700</v>
      </c>
      <c r="B2808" s="153">
        <v>12956</v>
      </c>
      <c r="C2808" s="141" t="s">
        <v>1974</v>
      </c>
      <c r="D2808" s="141">
        <v>115823</v>
      </c>
      <c r="E2808" s="141" t="s">
        <v>430</v>
      </c>
      <c r="F2808" s="141" t="s">
        <v>1975</v>
      </c>
      <c r="G2808" s="141" t="s">
        <v>1976</v>
      </c>
      <c r="H2808" s="141" t="s">
        <v>76</v>
      </c>
      <c r="I2808" s="141" t="s">
        <v>230</v>
      </c>
      <c r="J2808" s="141" t="s">
        <v>61</v>
      </c>
      <c r="K2808" s="141" t="s">
        <v>158</v>
      </c>
      <c r="L2808" s="141" t="s">
        <v>821</v>
      </c>
      <c r="M2808" s="141" t="s">
        <v>476</v>
      </c>
      <c r="N2808" s="141" t="s">
        <v>195</v>
      </c>
      <c r="O2808" s="141" t="s">
        <v>62</v>
      </c>
      <c r="P2808" s="141" t="s">
        <v>1365</v>
      </c>
      <c r="Q2808" s="141" t="s">
        <v>84</v>
      </c>
      <c r="R2808" s="141" t="s">
        <v>57</v>
      </c>
      <c r="S2808" s="141" t="s">
        <v>1207</v>
      </c>
      <c r="T2808" s="227">
        <v>3.5369999999999999</v>
      </c>
      <c r="U2808" s="146">
        <v>46889</v>
      </c>
      <c r="V2808" s="208">
        <v>7.4999999999999997E-2</v>
      </c>
      <c r="W2808" s="209">
        <v>7.041E-2</v>
      </c>
      <c r="X2808" s="141" t="s">
        <v>636</v>
      </c>
      <c r="Y2808" s="141"/>
      <c r="Z2808" s="148">
        <v>190000</v>
      </c>
      <c r="AA2808" s="148">
        <v>3.71</v>
      </c>
      <c r="AB2808" s="148">
        <v>107.1332</v>
      </c>
      <c r="AC2808" s="148">
        <v>0</v>
      </c>
      <c r="AD2808" s="148">
        <v>755.18192999999997</v>
      </c>
      <c r="AE2808" s="151"/>
      <c r="AF2808" s="151"/>
      <c r="AG2808" s="141" t="s">
        <v>17</v>
      </c>
      <c r="AH2808" s="229">
        <v>1.9000000000000001E-4</v>
      </c>
      <c r="AI2808" s="229">
        <v>1.5948486736930287E-3</v>
      </c>
      <c r="AJ2808" s="229">
        <v>5.6893534099999995E-4</v>
      </c>
    </row>
    <row r="2809" spans="1:36" ht="13.5" thickBot="1">
      <c r="A2809" s="153">
        <v>8700</v>
      </c>
      <c r="B2809" s="153">
        <v>12956</v>
      </c>
      <c r="C2809" s="141" t="s">
        <v>1977</v>
      </c>
      <c r="D2809" s="141">
        <v>125259</v>
      </c>
      <c r="E2809" s="141" t="s">
        <v>430</v>
      </c>
      <c r="F2809" s="141" t="s">
        <v>1978</v>
      </c>
      <c r="G2809" s="141" t="s">
        <v>1979</v>
      </c>
      <c r="H2809" s="141" t="s">
        <v>76</v>
      </c>
      <c r="I2809" s="141" t="s">
        <v>230</v>
      </c>
      <c r="J2809" s="141" t="s">
        <v>61</v>
      </c>
      <c r="K2809" s="141" t="s">
        <v>314</v>
      </c>
      <c r="L2809" s="141" t="s">
        <v>821</v>
      </c>
      <c r="M2809" s="141" t="s">
        <v>476</v>
      </c>
      <c r="N2809" s="141" t="s">
        <v>195</v>
      </c>
      <c r="O2809" s="141" t="s">
        <v>62</v>
      </c>
      <c r="P2809" s="141" t="s">
        <v>1365</v>
      </c>
      <c r="Q2809" s="141" t="s">
        <v>84</v>
      </c>
      <c r="R2809" s="141" t="s">
        <v>57</v>
      </c>
      <c r="S2809" s="141" t="s">
        <v>1207</v>
      </c>
      <c r="T2809" s="227">
        <v>3.488</v>
      </c>
      <c r="U2809" s="146">
        <v>46829</v>
      </c>
      <c r="V2809" s="208">
        <v>7.6249999999999998E-2</v>
      </c>
      <c r="W2809" s="209">
        <v>6.9989999999999997E-2</v>
      </c>
      <c r="X2809" s="141" t="s">
        <v>636</v>
      </c>
      <c r="Y2809" s="141"/>
      <c r="Z2809" s="148">
        <v>100000</v>
      </c>
      <c r="AA2809" s="148">
        <v>3.71</v>
      </c>
      <c r="AB2809" s="148">
        <v>104.3189</v>
      </c>
      <c r="AC2809" s="148">
        <v>0</v>
      </c>
      <c r="AD2809" s="148">
        <v>387.02312000000001</v>
      </c>
      <c r="AE2809" s="151"/>
      <c r="AF2809" s="151"/>
      <c r="AG2809" s="141" t="s">
        <v>17</v>
      </c>
      <c r="AH2809" s="229">
        <v>2.0000000000000001E-4</v>
      </c>
      <c r="AI2809" s="229">
        <v>8.1734385463981887E-4</v>
      </c>
      <c r="AJ2809" s="229">
        <v>2.91573622E-4</v>
      </c>
    </row>
    <row r="2810" spans="1:36" ht="13.5" thickBot="1">
      <c r="A2810" s="153">
        <v>8700</v>
      </c>
      <c r="B2810" s="153">
        <v>12956</v>
      </c>
      <c r="C2810" s="141" t="s">
        <v>1950</v>
      </c>
      <c r="D2810" s="141">
        <v>112428</v>
      </c>
      <c r="E2810" s="141" t="s">
        <v>430</v>
      </c>
      <c r="F2810" s="141" t="s">
        <v>1980</v>
      </c>
      <c r="G2810" s="141" t="s">
        <v>1981</v>
      </c>
      <c r="H2810" s="141" t="s">
        <v>76</v>
      </c>
      <c r="I2810" s="141" t="s">
        <v>230</v>
      </c>
      <c r="J2810" s="141" t="s">
        <v>61</v>
      </c>
      <c r="K2810" s="141" t="s">
        <v>315</v>
      </c>
      <c r="L2810" s="141" t="s">
        <v>821</v>
      </c>
      <c r="M2810" s="141" t="s">
        <v>476</v>
      </c>
      <c r="N2810" s="141" t="s">
        <v>195</v>
      </c>
      <c r="O2810" s="141" t="s">
        <v>62</v>
      </c>
      <c r="P2810" s="141" t="s">
        <v>1355</v>
      </c>
      <c r="Q2810" s="141" t="s">
        <v>96</v>
      </c>
      <c r="R2810" s="141" t="s">
        <v>57</v>
      </c>
      <c r="S2810" s="141" t="s">
        <v>1210</v>
      </c>
      <c r="T2810" s="227">
        <v>3.2509999999999999</v>
      </c>
      <c r="U2810" s="146">
        <v>48732</v>
      </c>
      <c r="V2810" s="208">
        <v>6.6250000000000003E-2</v>
      </c>
      <c r="W2810" s="209">
        <v>6.3289999999999999E-2</v>
      </c>
      <c r="X2810" s="141" t="s">
        <v>636</v>
      </c>
      <c r="Y2810" s="141"/>
      <c r="Z2810" s="148">
        <v>170000</v>
      </c>
      <c r="AA2810" s="148">
        <v>4.9748000000000001</v>
      </c>
      <c r="AB2810" s="148">
        <v>105.2894</v>
      </c>
      <c r="AC2810" s="148">
        <v>0</v>
      </c>
      <c r="AD2810" s="148">
        <v>890.44929999999999</v>
      </c>
      <c r="AE2810" s="151"/>
      <c r="AF2810" s="151"/>
      <c r="AG2810" s="141" t="s">
        <v>17</v>
      </c>
      <c r="AH2810" s="229">
        <v>2.2666666600000001E-4</v>
      </c>
      <c r="AI2810" s="229">
        <v>1.880516242087368E-3</v>
      </c>
      <c r="AJ2810" s="229">
        <v>6.7084242399999998E-4</v>
      </c>
    </row>
    <row r="2811" spans="1:36" ht="13.5" thickBot="1">
      <c r="A2811" s="153">
        <v>8700</v>
      </c>
      <c r="B2811" s="153">
        <v>12956</v>
      </c>
      <c r="C2811" s="141" t="s">
        <v>1901</v>
      </c>
      <c r="D2811" s="141">
        <v>44969905</v>
      </c>
      <c r="E2811" s="141" t="s">
        <v>430</v>
      </c>
      <c r="F2811" s="141" t="s">
        <v>1982</v>
      </c>
      <c r="G2811" s="141" t="s">
        <v>1983</v>
      </c>
      <c r="H2811" s="141" t="s">
        <v>76</v>
      </c>
      <c r="I2811" s="141" t="s">
        <v>230</v>
      </c>
      <c r="J2811" s="141" t="s">
        <v>61</v>
      </c>
      <c r="K2811" s="141" t="s">
        <v>53</v>
      </c>
      <c r="L2811" s="141" t="s">
        <v>821</v>
      </c>
      <c r="M2811" s="141" t="s">
        <v>486</v>
      </c>
      <c r="N2811" s="141" t="s">
        <v>910</v>
      </c>
      <c r="O2811" s="141" t="s">
        <v>62</v>
      </c>
      <c r="P2811" s="141" t="s">
        <v>1894</v>
      </c>
      <c r="Q2811" s="141" t="s">
        <v>96</v>
      </c>
      <c r="R2811" s="141" t="s">
        <v>57</v>
      </c>
      <c r="S2811" s="141" t="s">
        <v>1213</v>
      </c>
      <c r="T2811" s="227">
        <v>5.4429999999999996</v>
      </c>
      <c r="U2811" s="146">
        <v>48106</v>
      </c>
      <c r="V2811" s="208">
        <v>7.8750000000000001E-2</v>
      </c>
      <c r="W2811" s="209">
        <v>4.6940000000000003E-2</v>
      </c>
      <c r="X2811" s="141" t="s">
        <v>636</v>
      </c>
      <c r="Y2811" s="141"/>
      <c r="Z2811" s="148">
        <v>500000</v>
      </c>
      <c r="AA2811" s="148">
        <v>4.1524000000000001</v>
      </c>
      <c r="AB2811" s="148">
        <v>119.0698</v>
      </c>
      <c r="AC2811" s="148">
        <v>0</v>
      </c>
      <c r="AD2811" s="148">
        <v>2472.1271900000002</v>
      </c>
      <c r="AE2811" s="151"/>
      <c r="AF2811" s="151"/>
      <c r="AG2811" s="141" t="s">
        <v>17</v>
      </c>
      <c r="AH2811" s="229">
        <v>1E-3</v>
      </c>
      <c r="AI2811" s="229">
        <v>5.220819796591232E-3</v>
      </c>
      <c r="AJ2811" s="229">
        <v>1.862439328E-3</v>
      </c>
    </row>
    <row r="2812" spans="1:36" ht="13.5" thickBot="1">
      <c r="A2812" s="153">
        <v>8700</v>
      </c>
      <c r="B2812" s="153">
        <v>12956</v>
      </c>
      <c r="C2812" s="141" t="s">
        <v>1901</v>
      </c>
      <c r="D2812" s="141">
        <v>44969905</v>
      </c>
      <c r="E2812" s="141" t="s">
        <v>430</v>
      </c>
      <c r="F2812" s="141" t="s">
        <v>1984</v>
      </c>
      <c r="G2812" s="141" t="s">
        <v>1985</v>
      </c>
      <c r="H2812" s="141" t="s">
        <v>76</v>
      </c>
      <c r="I2812" s="141" t="s">
        <v>230</v>
      </c>
      <c r="J2812" s="141" t="s">
        <v>61</v>
      </c>
      <c r="K2812" s="141" t="s">
        <v>53</v>
      </c>
      <c r="L2812" s="141" t="s">
        <v>821</v>
      </c>
      <c r="M2812" s="141" t="s">
        <v>486</v>
      </c>
      <c r="N2812" s="141" t="s">
        <v>910</v>
      </c>
      <c r="O2812" s="141" t="s">
        <v>62</v>
      </c>
      <c r="P2812" s="141" t="s">
        <v>1894</v>
      </c>
      <c r="Q2812" s="141" t="s">
        <v>96</v>
      </c>
      <c r="R2812" s="141" t="s">
        <v>57</v>
      </c>
      <c r="S2812" s="141" t="s">
        <v>1213</v>
      </c>
      <c r="T2812" s="227">
        <v>4.085</v>
      </c>
      <c r="U2812" s="146">
        <v>47376</v>
      </c>
      <c r="V2812" s="208">
        <v>7.3749999999999996E-2</v>
      </c>
      <c r="W2812" s="209">
        <v>4.5240000000000002E-2</v>
      </c>
      <c r="X2812" s="141" t="s">
        <v>636</v>
      </c>
      <c r="Y2812" s="141"/>
      <c r="Z2812" s="148">
        <v>265000</v>
      </c>
      <c r="AA2812" s="148">
        <v>4.1524000000000001</v>
      </c>
      <c r="AB2812" s="148">
        <v>112.8818</v>
      </c>
      <c r="AC2812" s="148">
        <v>0</v>
      </c>
      <c r="AD2812" s="148">
        <v>1242.13552</v>
      </c>
      <c r="AE2812" s="151"/>
      <c r="AF2812" s="151"/>
      <c r="AG2812" s="141" t="s">
        <v>17</v>
      </c>
      <c r="AH2812" s="229">
        <v>3.3125E-4</v>
      </c>
      <c r="AI2812" s="229">
        <v>2.6232330355401919E-3</v>
      </c>
      <c r="AJ2812" s="229">
        <v>9.3579410200000002E-4</v>
      </c>
    </row>
    <row r="2813" spans="1:36" ht="13.5" thickBot="1">
      <c r="A2813" s="153">
        <v>8700</v>
      </c>
      <c r="B2813" s="153">
        <v>12956</v>
      </c>
      <c r="C2813" s="141" t="s">
        <v>1986</v>
      </c>
      <c r="D2813" s="141">
        <v>101569</v>
      </c>
      <c r="E2813" s="141" t="s">
        <v>430</v>
      </c>
      <c r="F2813" s="141" t="s">
        <v>1987</v>
      </c>
      <c r="G2813" s="141" t="s">
        <v>1988</v>
      </c>
      <c r="H2813" s="141" t="s">
        <v>76</v>
      </c>
      <c r="I2813" s="141" t="s">
        <v>230</v>
      </c>
      <c r="J2813" s="141" t="s">
        <v>61</v>
      </c>
      <c r="K2813" s="141" t="s">
        <v>314</v>
      </c>
      <c r="L2813" s="141" t="s">
        <v>821</v>
      </c>
      <c r="M2813" s="141" t="s">
        <v>476</v>
      </c>
      <c r="N2813" s="141" t="s">
        <v>895</v>
      </c>
      <c r="O2813" s="141" t="s">
        <v>62</v>
      </c>
      <c r="P2813" s="141" t="s">
        <v>1942</v>
      </c>
      <c r="Q2813" s="141" t="s">
        <v>96</v>
      </c>
      <c r="R2813" s="141" t="s">
        <v>57</v>
      </c>
      <c r="S2813" s="141" t="s">
        <v>1207</v>
      </c>
      <c r="T2813" s="227">
        <v>4.5570000000000004</v>
      </c>
      <c r="U2813" s="146">
        <v>47579</v>
      </c>
      <c r="V2813" s="208">
        <v>5.8500000000000003E-2</v>
      </c>
      <c r="W2813" s="209">
        <v>4.9299999999999997E-2</v>
      </c>
      <c r="X2813" s="141" t="s">
        <v>636</v>
      </c>
      <c r="Y2813" s="141"/>
      <c r="Z2813" s="148">
        <v>60000</v>
      </c>
      <c r="AA2813" s="148">
        <v>3.71</v>
      </c>
      <c r="AB2813" s="148">
        <v>107.253</v>
      </c>
      <c r="AC2813" s="148">
        <v>0</v>
      </c>
      <c r="AD2813" s="148">
        <v>238.74518</v>
      </c>
      <c r="AE2813" s="151"/>
      <c r="AF2813" s="151"/>
      <c r="AG2813" s="141" t="s">
        <v>17</v>
      </c>
      <c r="AH2813" s="229">
        <v>6.0000000000000002E-5</v>
      </c>
      <c r="AI2813" s="229">
        <v>5.0419960879308039E-4</v>
      </c>
      <c r="AJ2813" s="229">
        <v>1.7986469799999999E-4</v>
      </c>
    </row>
    <row r="2814" spans="1:36" ht="13.5" thickBot="1">
      <c r="A2814" s="153">
        <v>8700</v>
      </c>
      <c r="B2814" s="153">
        <v>12956</v>
      </c>
      <c r="C2814" s="141" t="s">
        <v>1989</v>
      </c>
      <c r="D2814" s="141">
        <v>214841</v>
      </c>
      <c r="E2814" s="141" t="s">
        <v>430</v>
      </c>
      <c r="F2814" s="141" t="s">
        <v>1990</v>
      </c>
      <c r="G2814" s="141" t="s">
        <v>1991</v>
      </c>
      <c r="H2814" s="141" t="s">
        <v>76</v>
      </c>
      <c r="I2814" s="141" t="s">
        <v>230</v>
      </c>
      <c r="J2814" s="141" t="s">
        <v>61</v>
      </c>
      <c r="K2814" s="141" t="s">
        <v>314</v>
      </c>
      <c r="L2814" s="141" t="s">
        <v>821</v>
      </c>
      <c r="M2814" s="141" t="s">
        <v>476</v>
      </c>
      <c r="N2814" s="141" t="s">
        <v>931</v>
      </c>
      <c r="O2814" s="141" t="s">
        <v>62</v>
      </c>
      <c r="P2814" s="141" t="s">
        <v>1355</v>
      </c>
      <c r="Q2814" s="141" t="s">
        <v>96</v>
      </c>
      <c r="R2814" s="141" t="s">
        <v>57</v>
      </c>
      <c r="S2814" s="141" t="s">
        <v>1207</v>
      </c>
      <c r="T2814" s="227">
        <v>6.2720000000000002</v>
      </c>
      <c r="U2814" s="146">
        <v>48092</v>
      </c>
      <c r="V2814" s="208">
        <v>2.75E-2</v>
      </c>
      <c r="W2814" s="209">
        <v>5.1380000000000002E-2</v>
      </c>
      <c r="X2814" s="141" t="s">
        <v>636</v>
      </c>
      <c r="Y2814" s="141"/>
      <c r="Z2814" s="148">
        <v>10000</v>
      </c>
      <c r="AA2814" s="148">
        <v>3.71</v>
      </c>
      <c r="AB2814" s="148">
        <v>86.486800000000002</v>
      </c>
      <c r="AC2814" s="148">
        <v>0</v>
      </c>
      <c r="AD2814" s="148">
        <v>32.086599999999997</v>
      </c>
      <c r="AE2814" s="151"/>
      <c r="AF2814" s="151"/>
      <c r="AG2814" s="141" t="s">
        <v>17</v>
      </c>
      <c r="AH2814" s="229">
        <v>2.5000000000000001E-5</v>
      </c>
      <c r="AI2814" s="229">
        <v>6.7762838887470116E-5</v>
      </c>
      <c r="AJ2814" s="229">
        <v>2.4173248856054399E-5</v>
      </c>
    </row>
    <row r="2815" spans="1:36" ht="13.5" thickBot="1">
      <c r="A2815" s="153">
        <v>8700</v>
      </c>
      <c r="B2815" s="153">
        <v>12956</v>
      </c>
      <c r="C2815" s="141" t="s">
        <v>1992</v>
      </c>
      <c r="D2815" s="141">
        <v>162060</v>
      </c>
      <c r="E2815" s="141" t="s">
        <v>430</v>
      </c>
      <c r="F2815" s="141" t="s">
        <v>1993</v>
      </c>
      <c r="G2815" s="141" t="s">
        <v>1994</v>
      </c>
      <c r="H2815" s="141" t="s">
        <v>76</v>
      </c>
      <c r="I2815" s="141" t="s">
        <v>230</v>
      </c>
      <c r="J2815" s="141" t="s">
        <v>61</v>
      </c>
      <c r="K2815" s="141" t="s">
        <v>203</v>
      </c>
      <c r="L2815" s="141" t="s">
        <v>821</v>
      </c>
      <c r="M2815" s="141" t="s">
        <v>102</v>
      </c>
      <c r="N2815" s="141" t="s">
        <v>921</v>
      </c>
      <c r="O2815" s="141" t="s">
        <v>62</v>
      </c>
      <c r="P2815" s="141" t="s">
        <v>1942</v>
      </c>
      <c r="Q2815" s="141" t="s">
        <v>96</v>
      </c>
      <c r="R2815" s="141" t="s">
        <v>57</v>
      </c>
      <c r="S2815" s="141" t="s">
        <v>1207</v>
      </c>
      <c r="T2815" s="227">
        <v>3.2160000000000002</v>
      </c>
      <c r="U2815" s="146">
        <v>46896</v>
      </c>
      <c r="V2815" s="208">
        <v>5.7000000000000002E-2</v>
      </c>
      <c r="W2815" s="209">
        <v>4.4159999999999998E-2</v>
      </c>
      <c r="X2815" s="141" t="s">
        <v>636</v>
      </c>
      <c r="Y2815" s="141"/>
      <c r="Z2815" s="148">
        <v>200000</v>
      </c>
      <c r="AA2815" s="148">
        <v>3.71</v>
      </c>
      <c r="AB2815" s="148">
        <v>106.3115</v>
      </c>
      <c r="AC2815" s="148">
        <v>0</v>
      </c>
      <c r="AD2815" s="148">
        <v>788.83132999999998</v>
      </c>
      <c r="AE2815" s="151"/>
      <c r="AF2815" s="151"/>
      <c r="AG2815" s="141" t="s">
        <v>17</v>
      </c>
      <c r="AH2815" s="229">
        <v>2.0000000000000001E-4</v>
      </c>
      <c r="AI2815" s="229">
        <v>1.6659119484201746E-3</v>
      </c>
      <c r="AJ2815" s="229">
        <v>5.94285965E-4</v>
      </c>
    </row>
    <row r="2816" spans="1:36" ht="13.5" thickBot="1">
      <c r="A2816" s="153">
        <v>8700</v>
      </c>
      <c r="B2816" s="153">
        <v>12956</v>
      </c>
      <c r="C2816" s="141" t="s">
        <v>1971</v>
      </c>
      <c r="D2816" s="141">
        <v>170680</v>
      </c>
      <c r="E2816" s="141" t="s">
        <v>430</v>
      </c>
      <c r="F2816" s="141" t="s">
        <v>1997</v>
      </c>
      <c r="G2816" s="141" t="s">
        <v>1998</v>
      </c>
      <c r="H2816" s="141" t="s">
        <v>76</v>
      </c>
      <c r="I2816" s="141" t="s">
        <v>230</v>
      </c>
      <c r="J2816" s="141" t="s">
        <v>61</v>
      </c>
      <c r="K2816" s="141" t="s">
        <v>314</v>
      </c>
      <c r="L2816" s="141" t="s">
        <v>821</v>
      </c>
      <c r="M2816" s="141" t="s">
        <v>476</v>
      </c>
      <c r="N2816" s="141" t="s">
        <v>895</v>
      </c>
      <c r="O2816" s="141" t="s">
        <v>62</v>
      </c>
      <c r="P2816" s="141" t="s">
        <v>1365</v>
      </c>
      <c r="Q2816" s="141" t="s">
        <v>84</v>
      </c>
      <c r="R2816" s="141" t="s">
        <v>57</v>
      </c>
      <c r="S2816" s="141" t="s">
        <v>1207</v>
      </c>
      <c r="T2816" s="227">
        <v>4.5960000000000001</v>
      </c>
      <c r="U2816" s="146">
        <v>47644</v>
      </c>
      <c r="V2816" s="208">
        <v>7.1999999999999995E-2</v>
      </c>
      <c r="W2816" s="209">
        <v>5.5750000000000001E-2</v>
      </c>
      <c r="X2816" s="141" t="s">
        <v>636</v>
      </c>
      <c r="Y2816" s="141"/>
      <c r="Z2816" s="148">
        <v>50000</v>
      </c>
      <c r="AA2816" s="148">
        <v>3.71</v>
      </c>
      <c r="AB2816" s="148">
        <v>110.05800000000001</v>
      </c>
      <c r="AC2816" s="148">
        <v>0</v>
      </c>
      <c r="AD2816" s="148">
        <v>204.15759</v>
      </c>
      <c r="AE2816" s="151"/>
      <c r="AF2816" s="151"/>
      <c r="AG2816" s="141" t="s">
        <v>17</v>
      </c>
      <c r="AH2816" s="229">
        <v>5.8823529411764701E-5</v>
      </c>
      <c r="AI2816" s="229">
        <v>4.3115499550666571E-4</v>
      </c>
      <c r="AJ2816" s="229">
        <v>1.5380726599999999E-4</v>
      </c>
    </row>
    <row r="2817" spans="1:36" ht="13.5" thickBot="1">
      <c r="A2817" s="153">
        <v>8700</v>
      </c>
      <c r="B2817" s="153">
        <v>12956</v>
      </c>
      <c r="C2817" s="141" t="s">
        <v>1910</v>
      </c>
      <c r="D2817" s="141">
        <v>69469740</v>
      </c>
      <c r="E2817" s="141" t="s">
        <v>430</v>
      </c>
      <c r="F2817" s="141" t="s">
        <v>1999</v>
      </c>
      <c r="G2817" s="141" t="s">
        <v>2000</v>
      </c>
      <c r="H2817" s="141" t="s">
        <v>76</v>
      </c>
      <c r="I2817" s="141" t="s">
        <v>228</v>
      </c>
      <c r="J2817" s="141" t="s">
        <v>61</v>
      </c>
      <c r="K2817" s="141" t="s">
        <v>53</v>
      </c>
      <c r="L2817" s="141" t="s">
        <v>821</v>
      </c>
      <c r="M2817" s="141" t="s">
        <v>102</v>
      </c>
      <c r="N2817" s="141" t="s">
        <v>879</v>
      </c>
      <c r="O2817" s="141" t="s">
        <v>62</v>
      </c>
      <c r="P2817" s="141" t="s">
        <v>1894</v>
      </c>
      <c r="Q2817" s="141" t="s">
        <v>96</v>
      </c>
      <c r="R2817" s="141" t="s">
        <v>57</v>
      </c>
      <c r="S2817" s="141" t="s">
        <v>1207</v>
      </c>
      <c r="T2817" s="227">
        <v>6.3849999999999998</v>
      </c>
      <c r="U2817" s="146">
        <v>48852</v>
      </c>
      <c r="V2817" s="208">
        <v>8.5000000000000006E-2</v>
      </c>
      <c r="W2817" s="209">
        <v>9.3539999999999998E-2</v>
      </c>
      <c r="X2817" s="141" t="s">
        <v>636</v>
      </c>
      <c r="Y2817" s="141"/>
      <c r="Z2817" s="148">
        <v>1080000</v>
      </c>
      <c r="AA2817" s="148">
        <v>3.71</v>
      </c>
      <c r="AB2817" s="148">
        <v>94.927199999999999</v>
      </c>
      <c r="AC2817" s="148">
        <v>0</v>
      </c>
      <c r="AD2817" s="148">
        <v>3803.5430500000002</v>
      </c>
      <c r="AE2817" s="151"/>
      <c r="AF2817" s="151"/>
      <c r="AG2817" s="141" t="s">
        <v>17</v>
      </c>
      <c r="AH2817" s="229">
        <v>1.4400000000000001E-3</v>
      </c>
      <c r="AI2817" s="229">
        <v>8.0326016124708348E-3</v>
      </c>
      <c r="AJ2817" s="229">
        <v>2.8654950249999999E-3</v>
      </c>
    </row>
    <row r="2818" spans="1:36" ht="13.5" thickBot="1">
      <c r="A2818" s="153">
        <v>8700</v>
      </c>
      <c r="B2818" s="153">
        <v>12956</v>
      </c>
      <c r="C2818" s="141" t="s">
        <v>2001</v>
      </c>
      <c r="D2818" s="141">
        <v>18401292</v>
      </c>
      <c r="E2818" s="141" t="s">
        <v>430</v>
      </c>
      <c r="F2818" s="141" t="s">
        <v>2002</v>
      </c>
      <c r="G2818" s="141" t="s">
        <v>2003</v>
      </c>
      <c r="H2818" s="141" t="s">
        <v>76</v>
      </c>
      <c r="I2818" s="141" t="s">
        <v>230</v>
      </c>
      <c r="J2818" s="141" t="s">
        <v>61</v>
      </c>
      <c r="K2818" s="141" t="s">
        <v>314</v>
      </c>
      <c r="L2818" s="141" t="s">
        <v>821</v>
      </c>
      <c r="M2818" s="141" t="s">
        <v>476</v>
      </c>
      <c r="N2818" s="141" t="s">
        <v>1159</v>
      </c>
      <c r="O2818" s="141" t="s">
        <v>62</v>
      </c>
      <c r="P2818" s="141" t="s">
        <v>1907</v>
      </c>
      <c r="Q2818" s="141" t="s">
        <v>84</v>
      </c>
      <c r="R2818" s="141" t="s">
        <v>57</v>
      </c>
      <c r="S2818" s="141" t="s">
        <v>1207</v>
      </c>
      <c r="T2818" s="227">
        <v>3.6269999999999998</v>
      </c>
      <c r="U2818" s="146">
        <v>47133</v>
      </c>
      <c r="V2818" s="208">
        <v>7.8750000000000001E-2</v>
      </c>
      <c r="W2818" s="209">
        <v>5.8380000000000001E-2</v>
      </c>
      <c r="X2818" s="141" t="s">
        <v>636</v>
      </c>
      <c r="Y2818" s="141"/>
      <c r="Z2818" s="148">
        <v>170000</v>
      </c>
      <c r="AA2818" s="148">
        <v>3.71</v>
      </c>
      <c r="AB2818" s="148">
        <v>109.2984</v>
      </c>
      <c r="AC2818" s="148">
        <v>0</v>
      </c>
      <c r="AD2818" s="148">
        <v>689.34501</v>
      </c>
      <c r="AE2818" s="151"/>
      <c r="AF2818" s="151"/>
      <c r="AG2818" s="141" t="s">
        <v>17</v>
      </c>
      <c r="AH2818" s="229">
        <v>4.2499999999999998E-4</v>
      </c>
      <c r="AI2818" s="229">
        <v>1.4558094298090629E-3</v>
      </c>
      <c r="AJ2818" s="229">
        <v>5.1933543799999999E-4</v>
      </c>
    </row>
    <row r="2819" spans="1:36" ht="13.5" thickBot="1">
      <c r="A2819" s="153">
        <v>8700</v>
      </c>
      <c r="B2819" s="153">
        <v>12956</v>
      </c>
      <c r="C2819" s="141" t="s">
        <v>1986</v>
      </c>
      <c r="D2819" s="141">
        <v>101569</v>
      </c>
      <c r="E2819" s="141" t="s">
        <v>430</v>
      </c>
      <c r="F2819" s="141" t="s">
        <v>2004</v>
      </c>
      <c r="G2819" s="141" t="s">
        <v>2005</v>
      </c>
      <c r="H2819" s="141" t="s">
        <v>76</v>
      </c>
      <c r="I2819" s="141" t="s">
        <v>230</v>
      </c>
      <c r="J2819" s="141" t="s">
        <v>61</v>
      </c>
      <c r="K2819" s="141" t="s">
        <v>314</v>
      </c>
      <c r="L2819" s="141" t="s">
        <v>821</v>
      </c>
      <c r="M2819" s="141" t="s">
        <v>476</v>
      </c>
      <c r="N2819" s="141" t="s">
        <v>895</v>
      </c>
      <c r="O2819" s="141" t="s">
        <v>62</v>
      </c>
      <c r="P2819" s="141" t="s">
        <v>1942</v>
      </c>
      <c r="Q2819" s="141" t="s">
        <v>96</v>
      </c>
      <c r="R2819" s="141" t="s">
        <v>57</v>
      </c>
      <c r="S2819" s="141" t="s">
        <v>1207</v>
      </c>
      <c r="T2819" s="227">
        <v>7.0179999999999998</v>
      </c>
      <c r="U2819" s="146">
        <v>48951</v>
      </c>
      <c r="V2819" s="208">
        <v>6.0999999999999999E-2</v>
      </c>
      <c r="W2819" s="209">
        <v>5.4850000000000003E-2</v>
      </c>
      <c r="X2819" s="141" t="s">
        <v>636</v>
      </c>
      <c r="Y2819" s="141"/>
      <c r="Z2819" s="148">
        <v>100000</v>
      </c>
      <c r="AA2819" s="148">
        <v>3.71</v>
      </c>
      <c r="AB2819" s="148">
        <v>105.8523</v>
      </c>
      <c r="AC2819" s="148">
        <v>0</v>
      </c>
      <c r="AD2819" s="148">
        <v>392.71203000000003</v>
      </c>
      <c r="AE2819" s="151"/>
      <c r="AF2819" s="151"/>
      <c r="AG2819" s="141" t="s">
        <v>17</v>
      </c>
      <c r="AH2819" s="229">
        <v>6.6666666666666697E-5</v>
      </c>
      <c r="AI2819" s="229">
        <v>8.2935811267199802E-4</v>
      </c>
      <c r="AJ2819" s="229">
        <v>2.9585950600000003E-4</v>
      </c>
    </row>
    <row r="2820" spans="1:36" ht="13.5" thickBot="1">
      <c r="A2820" s="153">
        <v>8700</v>
      </c>
      <c r="B2820" s="153">
        <v>12956</v>
      </c>
      <c r="C2820" s="141" t="s">
        <v>1986</v>
      </c>
      <c r="D2820" s="141">
        <v>101569</v>
      </c>
      <c r="E2820" s="141" t="s">
        <v>430</v>
      </c>
      <c r="F2820" s="141" t="s">
        <v>2006</v>
      </c>
      <c r="G2820" s="141" t="s">
        <v>2007</v>
      </c>
      <c r="H2820" s="141" t="s">
        <v>76</v>
      </c>
      <c r="I2820" s="141" t="s">
        <v>230</v>
      </c>
      <c r="J2820" s="141" t="s">
        <v>61</v>
      </c>
      <c r="K2820" s="141" t="s">
        <v>314</v>
      </c>
      <c r="L2820" s="141" t="s">
        <v>821</v>
      </c>
      <c r="M2820" s="141" t="s">
        <v>476</v>
      </c>
      <c r="N2820" s="141" t="s">
        <v>895</v>
      </c>
      <c r="O2820" s="141" t="s">
        <v>62</v>
      </c>
      <c r="P2820" s="141" t="s">
        <v>1942</v>
      </c>
      <c r="Q2820" s="141" t="s">
        <v>96</v>
      </c>
      <c r="R2820" s="141" t="s">
        <v>57</v>
      </c>
      <c r="S2820" s="141" t="s">
        <v>1207</v>
      </c>
      <c r="T2820" s="227">
        <v>3.7330000000000001</v>
      </c>
      <c r="U2820" s="146">
        <v>47125</v>
      </c>
      <c r="V2820" s="208">
        <v>5.8000000000000003E-2</v>
      </c>
      <c r="W2820" s="209">
        <v>4.7559999999999998E-2</v>
      </c>
      <c r="X2820" s="141" t="s">
        <v>636</v>
      </c>
      <c r="Y2820" s="141"/>
      <c r="Z2820" s="148">
        <v>100000</v>
      </c>
      <c r="AA2820" s="148">
        <v>3.71</v>
      </c>
      <c r="AB2820" s="148">
        <v>105.34739999999999</v>
      </c>
      <c r="AC2820" s="148">
        <v>0</v>
      </c>
      <c r="AD2820" s="148">
        <v>390.83884999999998</v>
      </c>
      <c r="AE2820" s="151"/>
      <c r="AF2820" s="151"/>
      <c r="AG2820" s="141" t="s">
        <v>17</v>
      </c>
      <c r="AH2820" s="229">
        <v>6.6666666666666697E-5</v>
      </c>
      <c r="AI2820" s="229">
        <v>8.254021935485249E-4</v>
      </c>
      <c r="AJ2820" s="229">
        <v>2.94448298E-4</v>
      </c>
    </row>
    <row r="2821" spans="1:36" ht="13.5" thickBot="1">
      <c r="A2821" s="153">
        <v>8700</v>
      </c>
      <c r="B2821" s="153">
        <v>12956</v>
      </c>
      <c r="C2821" s="141" t="s">
        <v>1971</v>
      </c>
      <c r="D2821" s="141">
        <v>170680</v>
      </c>
      <c r="E2821" s="141" t="s">
        <v>430</v>
      </c>
      <c r="F2821" s="141" t="s">
        <v>2008</v>
      </c>
      <c r="G2821" s="141" t="s">
        <v>2009</v>
      </c>
      <c r="H2821" s="141" t="s">
        <v>76</v>
      </c>
      <c r="I2821" s="141" t="s">
        <v>230</v>
      </c>
      <c r="J2821" s="141" t="s">
        <v>61</v>
      </c>
      <c r="K2821" s="141" t="s">
        <v>314</v>
      </c>
      <c r="L2821" s="141" t="s">
        <v>821</v>
      </c>
      <c r="M2821" s="141" t="s">
        <v>476</v>
      </c>
      <c r="N2821" s="141" t="s">
        <v>895</v>
      </c>
      <c r="O2821" s="141" t="s">
        <v>62</v>
      </c>
      <c r="P2821" s="141" t="s">
        <v>1365</v>
      </c>
      <c r="Q2821" s="141" t="s">
        <v>84</v>
      </c>
      <c r="R2821" s="141" t="s">
        <v>57</v>
      </c>
      <c r="S2821" s="141" t="s">
        <v>1207</v>
      </c>
      <c r="T2821" s="227">
        <v>2.2149999999999999</v>
      </c>
      <c r="U2821" s="146">
        <v>46451</v>
      </c>
      <c r="V2821" s="208">
        <v>5.8000000000000003E-2</v>
      </c>
      <c r="W2821" s="209">
        <v>4.9880000000000001E-2</v>
      </c>
      <c r="X2821" s="141" t="s">
        <v>636</v>
      </c>
      <c r="Y2821" s="141"/>
      <c r="Z2821" s="148">
        <v>17000</v>
      </c>
      <c r="AA2821" s="148">
        <v>3.71</v>
      </c>
      <c r="AB2821" s="148">
        <v>102.264</v>
      </c>
      <c r="AC2821" s="148">
        <v>0</v>
      </c>
      <c r="AD2821" s="148">
        <v>64.497900000000001</v>
      </c>
      <c r="AE2821" s="151"/>
      <c r="AF2821" s="151"/>
      <c r="AG2821" s="141" t="s">
        <v>17</v>
      </c>
      <c r="AH2821" s="229">
        <v>1.13333333333333E-5</v>
      </c>
      <c r="AI2821" s="229">
        <v>1.3621140308665172E-4</v>
      </c>
      <c r="AJ2821" s="229">
        <v>4.8591118641205702E-5</v>
      </c>
    </row>
    <row r="2822" spans="1:36" ht="13.5" thickBot="1">
      <c r="A2822" s="153">
        <v>8700</v>
      </c>
      <c r="B2822" s="153">
        <v>12956</v>
      </c>
      <c r="C2822" s="141" t="s">
        <v>1933</v>
      </c>
      <c r="D2822" s="141">
        <v>50542270</v>
      </c>
      <c r="E2822" s="141" t="s">
        <v>430</v>
      </c>
      <c r="F2822" s="141" t="s">
        <v>2010</v>
      </c>
      <c r="G2822" s="141" t="s">
        <v>2011</v>
      </c>
      <c r="H2822" s="141" t="s">
        <v>76</v>
      </c>
      <c r="I2822" s="141" t="s">
        <v>230</v>
      </c>
      <c r="J2822" s="141" t="s">
        <v>61</v>
      </c>
      <c r="K2822" s="141" t="s">
        <v>314</v>
      </c>
      <c r="L2822" s="141" t="s">
        <v>821</v>
      </c>
      <c r="M2822" s="141" t="s">
        <v>476</v>
      </c>
      <c r="N2822" s="141" t="s">
        <v>1159</v>
      </c>
      <c r="O2822" s="141" t="s">
        <v>62</v>
      </c>
      <c r="P2822" s="141" t="s">
        <v>1355</v>
      </c>
      <c r="Q2822" s="141" t="s">
        <v>96</v>
      </c>
      <c r="R2822" s="141" t="s">
        <v>57</v>
      </c>
      <c r="S2822" s="141" t="s">
        <v>1207</v>
      </c>
      <c r="T2822" s="227">
        <v>3.907</v>
      </c>
      <c r="U2822" s="146">
        <v>47192</v>
      </c>
      <c r="V2822" s="208">
        <v>5.9499999999999997E-2</v>
      </c>
      <c r="W2822" s="209">
        <v>5.3659999999999999E-2</v>
      </c>
      <c r="X2822" s="141" t="s">
        <v>636</v>
      </c>
      <c r="Y2822" s="141"/>
      <c r="Z2822" s="148">
        <v>140000</v>
      </c>
      <c r="AA2822" s="148">
        <v>3.71</v>
      </c>
      <c r="AB2822" s="148">
        <v>102.565</v>
      </c>
      <c r="AC2822" s="148">
        <v>0</v>
      </c>
      <c r="AD2822" s="148">
        <v>532.72261000000003</v>
      </c>
      <c r="AE2822" s="151"/>
      <c r="AF2822" s="151"/>
      <c r="AG2822" s="141" t="s">
        <v>17</v>
      </c>
      <c r="AH2822" s="229">
        <v>2.3333333300000001E-4</v>
      </c>
      <c r="AI2822" s="229">
        <v>1.1250427403695805E-3</v>
      </c>
      <c r="AJ2822" s="229">
        <v>4.0134000500000001E-4</v>
      </c>
    </row>
    <row r="2823" spans="1:36" ht="13.5" thickBot="1">
      <c r="A2823" s="153">
        <v>8700</v>
      </c>
      <c r="B2823" s="153">
        <v>12956</v>
      </c>
      <c r="C2823" s="141" t="s">
        <v>1977</v>
      </c>
      <c r="D2823" s="141">
        <v>125259</v>
      </c>
      <c r="E2823" s="141" t="s">
        <v>430</v>
      </c>
      <c r="F2823" s="141" t="s">
        <v>2014</v>
      </c>
      <c r="G2823" s="141" t="s">
        <v>2015</v>
      </c>
      <c r="H2823" s="141" t="s">
        <v>76</v>
      </c>
      <c r="I2823" s="141" t="s">
        <v>230</v>
      </c>
      <c r="J2823" s="141" t="s">
        <v>61</v>
      </c>
      <c r="K2823" s="141" t="s">
        <v>208</v>
      </c>
      <c r="L2823" s="141" t="s">
        <v>821</v>
      </c>
      <c r="M2823" s="141" t="s">
        <v>476</v>
      </c>
      <c r="N2823" s="141" t="s">
        <v>195</v>
      </c>
      <c r="O2823" s="141" t="s">
        <v>62</v>
      </c>
      <c r="P2823" s="141" t="s">
        <v>1365</v>
      </c>
      <c r="Q2823" s="141" t="s">
        <v>84</v>
      </c>
      <c r="R2823" s="141" t="s">
        <v>57</v>
      </c>
      <c r="S2823" s="141" t="s">
        <v>1207</v>
      </c>
      <c r="T2823" s="227">
        <v>4.5670000000000002</v>
      </c>
      <c r="U2823" s="146">
        <v>54788</v>
      </c>
      <c r="V2823" s="208">
        <v>7.7499999999999999E-2</v>
      </c>
      <c r="W2823" s="209">
        <v>6.9930000000000006E-2</v>
      </c>
      <c r="X2823" s="141" t="s">
        <v>636</v>
      </c>
      <c r="Y2823" s="141"/>
      <c r="Z2823" s="148">
        <v>358000</v>
      </c>
      <c r="AA2823" s="148">
        <v>3.71</v>
      </c>
      <c r="AB2823" s="148">
        <v>106.2924</v>
      </c>
      <c r="AC2823" s="148">
        <v>0</v>
      </c>
      <c r="AD2823" s="148">
        <v>1411.7544</v>
      </c>
      <c r="AE2823" s="151"/>
      <c r="AF2823" s="151"/>
      <c r="AG2823" s="141" t="s">
        <v>17</v>
      </c>
      <c r="AH2823" s="229">
        <v>5.5076922999999995E-4</v>
      </c>
      <c r="AI2823" s="229">
        <v>2.9814466461350548E-3</v>
      </c>
      <c r="AJ2823" s="229">
        <v>1.0635807599999999E-3</v>
      </c>
    </row>
    <row r="2824" spans="1:36" ht="13.5" thickBot="1">
      <c r="A2824" s="153">
        <v>8700</v>
      </c>
      <c r="B2824" s="153">
        <v>12956</v>
      </c>
      <c r="C2824" s="141" t="s">
        <v>2016</v>
      </c>
      <c r="D2824" s="141">
        <v>69767545</v>
      </c>
      <c r="E2824" s="141" t="s">
        <v>430</v>
      </c>
      <c r="F2824" s="141" t="s">
        <v>2017</v>
      </c>
      <c r="G2824" s="141" t="s">
        <v>2018</v>
      </c>
      <c r="H2824" s="141" t="s">
        <v>76</v>
      </c>
      <c r="I2824" s="141" t="s">
        <v>230</v>
      </c>
      <c r="J2824" s="141" t="s">
        <v>61</v>
      </c>
      <c r="K2824" s="141" t="s">
        <v>314</v>
      </c>
      <c r="L2824" s="141" t="s">
        <v>821</v>
      </c>
      <c r="M2824" s="141" t="s">
        <v>476</v>
      </c>
      <c r="N2824" s="141" t="s">
        <v>917</v>
      </c>
      <c r="O2824" s="141" t="s">
        <v>62</v>
      </c>
      <c r="P2824" s="141" t="s">
        <v>1355</v>
      </c>
      <c r="Q2824" s="141" t="s">
        <v>96</v>
      </c>
      <c r="R2824" s="141" t="s">
        <v>57</v>
      </c>
      <c r="S2824" s="141" t="s">
        <v>1207</v>
      </c>
      <c r="T2824" s="227">
        <v>7.1</v>
      </c>
      <c r="U2824" s="146">
        <v>48995</v>
      </c>
      <c r="V2824" s="208">
        <v>6.3500000000000001E-2</v>
      </c>
      <c r="W2824" s="209">
        <v>5.3850000000000002E-2</v>
      </c>
      <c r="X2824" s="141" t="s">
        <v>636</v>
      </c>
      <c r="Y2824" s="141"/>
      <c r="Z2824" s="148">
        <v>20000</v>
      </c>
      <c r="AA2824" s="148">
        <v>3.71</v>
      </c>
      <c r="AB2824" s="148">
        <v>107.7718</v>
      </c>
      <c r="AC2824" s="148">
        <v>0</v>
      </c>
      <c r="AD2824" s="148">
        <v>79.966679999999997</v>
      </c>
      <c r="AE2824" s="151"/>
      <c r="AF2824" s="151"/>
      <c r="AG2824" s="141" t="s">
        <v>17</v>
      </c>
      <c r="AH2824" s="229">
        <v>4.0000000000000003E-5</v>
      </c>
      <c r="AI2824" s="229">
        <v>1.6887950899147552E-4</v>
      </c>
      <c r="AJ2824" s="229">
        <v>6.0244913946397202E-5</v>
      </c>
    </row>
    <row r="2825" spans="1:36" ht="13.5" thickBot="1">
      <c r="A2825" s="153">
        <v>8700</v>
      </c>
      <c r="B2825" s="153">
        <v>12956</v>
      </c>
      <c r="C2825" s="141" t="s">
        <v>1869</v>
      </c>
      <c r="D2825" s="141">
        <v>38630988</v>
      </c>
      <c r="E2825" s="141" t="s">
        <v>430</v>
      </c>
      <c r="F2825" s="141" t="s">
        <v>2087</v>
      </c>
      <c r="G2825" s="141" t="s">
        <v>2088</v>
      </c>
      <c r="H2825" s="141" t="s">
        <v>76</v>
      </c>
      <c r="I2825" s="141" t="s">
        <v>230</v>
      </c>
      <c r="J2825" s="141" t="s">
        <v>61</v>
      </c>
      <c r="K2825" s="141" t="s">
        <v>198</v>
      </c>
      <c r="L2825" s="141" t="s">
        <v>821</v>
      </c>
      <c r="M2825" s="141" t="s">
        <v>476</v>
      </c>
      <c r="N2825" s="141" t="s">
        <v>931</v>
      </c>
      <c r="O2825" s="141" t="s">
        <v>62</v>
      </c>
      <c r="P2825" s="141" t="s">
        <v>1355</v>
      </c>
      <c r="Q2825" s="141" t="s">
        <v>96</v>
      </c>
      <c r="R2825" s="141" t="s">
        <v>57</v>
      </c>
      <c r="S2825" s="141" t="s">
        <v>1213</v>
      </c>
      <c r="T2825" s="227">
        <v>3.68</v>
      </c>
      <c r="U2825" s="146">
        <v>47183</v>
      </c>
      <c r="V2825" s="208">
        <v>6.5000000000000002E-2</v>
      </c>
      <c r="W2825" s="209">
        <v>4.9889999999999997E-2</v>
      </c>
      <c r="X2825" s="141" t="s">
        <v>636</v>
      </c>
      <c r="Y2825" s="141"/>
      <c r="Z2825" s="148">
        <v>140000</v>
      </c>
      <c r="AA2825" s="148">
        <v>4.1524000000000001</v>
      </c>
      <c r="AB2825" s="148">
        <v>109.5549</v>
      </c>
      <c r="AC2825" s="148">
        <v>0</v>
      </c>
      <c r="AD2825" s="148">
        <v>636.88207</v>
      </c>
      <c r="AE2825" s="151"/>
      <c r="AF2825" s="151"/>
      <c r="AG2825" s="141" t="s">
        <v>17</v>
      </c>
      <c r="AH2825" s="229">
        <v>4.6666666600000002E-4</v>
      </c>
      <c r="AI2825" s="229">
        <v>1.3450143393107549E-3</v>
      </c>
      <c r="AJ2825" s="229">
        <v>4.7981115999999997E-4</v>
      </c>
    </row>
    <row r="2826" spans="1:36" ht="13.5" thickBot="1">
      <c r="A2826" s="153">
        <v>8700</v>
      </c>
      <c r="B2826" s="153">
        <v>12956</v>
      </c>
      <c r="C2826" s="141" t="s">
        <v>2022</v>
      </c>
      <c r="D2826" s="141">
        <v>16732560</v>
      </c>
      <c r="E2826" s="141" t="s">
        <v>430</v>
      </c>
      <c r="F2826" s="141" t="s">
        <v>2023</v>
      </c>
      <c r="G2826" s="141" t="s">
        <v>2024</v>
      </c>
      <c r="H2826" s="141" t="s">
        <v>76</v>
      </c>
      <c r="I2826" s="141" t="s">
        <v>230</v>
      </c>
      <c r="J2826" s="141" t="s">
        <v>61</v>
      </c>
      <c r="K2826" s="141" t="s">
        <v>315</v>
      </c>
      <c r="L2826" s="141" t="s">
        <v>821</v>
      </c>
      <c r="M2826" s="141" t="s">
        <v>494</v>
      </c>
      <c r="N2826" s="141" t="s">
        <v>895</v>
      </c>
      <c r="O2826" s="141" t="s">
        <v>62</v>
      </c>
      <c r="P2826" s="141" t="s">
        <v>2025</v>
      </c>
      <c r="Q2826" s="141" t="s">
        <v>84</v>
      </c>
      <c r="R2826" s="141" t="s">
        <v>57</v>
      </c>
      <c r="S2826" s="141" t="s">
        <v>1210</v>
      </c>
      <c r="T2826" s="227">
        <v>5.3579999999999997</v>
      </c>
      <c r="U2826" s="146">
        <v>47908</v>
      </c>
      <c r="V2826" s="208">
        <v>6.6250000000000003E-2</v>
      </c>
      <c r="W2826" s="209">
        <v>6.6000000000000003E-2</v>
      </c>
      <c r="X2826" s="141" t="s">
        <v>636</v>
      </c>
      <c r="Y2826" s="141"/>
      <c r="Z2826" s="148">
        <v>80000</v>
      </c>
      <c r="AA2826" s="148">
        <v>4.9748000000000001</v>
      </c>
      <c r="AB2826" s="148">
        <v>100.7039</v>
      </c>
      <c r="AC2826" s="148">
        <v>0</v>
      </c>
      <c r="AD2826" s="148">
        <v>400.78541000000001</v>
      </c>
      <c r="AE2826" s="151"/>
      <c r="AF2826" s="151"/>
      <c r="AG2826" s="141" t="s">
        <v>17</v>
      </c>
      <c r="AH2826" s="229">
        <v>2.0000000000000001E-4</v>
      </c>
      <c r="AI2826" s="229">
        <v>8.4640806960783175E-4</v>
      </c>
      <c r="AJ2826" s="229">
        <v>3.0194179E-4</v>
      </c>
    </row>
    <row r="2827" spans="1:36" ht="13.5" thickBot="1">
      <c r="A2827" s="153">
        <v>8700</v>
      </c>
      <c r="B2827" s="153">
        <v>12956</v>
      </c>
      <c r="C2827" s="141" t="s">
        <v>2026</v>
      </c>
      <c r="D2827" s="141">
        <v>69450052</v>
      </c>
      <c r="E2827" s="141" t="s">
        <v>430</v>
      </c>
      <c r="F2827" s="141" t="s">
        <v>2027</v>
      </c>
      <c r="G2827" s="141" t="s">
        <v>2028</v>
      </c>
      <c r="H2827" s="141" t="s">
        <v>76</v>
      </c>
      <c r="I2827" s="141" t="s">
        <v>230</v>
      </c>
      <c r="J2827" s="141" t="s">
        <v>61</v>
      </c>
      <c r="K2827" s="141" t="s">
        <v>314</v>
      </c>
      <c r="L2827" s="141" t="s">
        <v>821</v>
      </c>
      <c r="M2827" s="141" t="s">
        <v>476</v>
      </c>
      <c r="N2827" s="141" t="s">
        <v>1161</v>
      </c>
      <c r="O2827" s="141" t="s">
        <v>62</v>
      </c>
      <c r="P2827" s="141" t="s">
        <v>1355</v>
      </c>
      <c r="Q2827" s="141" t="s">
        <v>96</v>
      </c>
      <c r="R2827" s="141" t="s">
        <v>57</v>
      </c>
      <c r="S2827" s="141" t="s">
        <v>1207</v>
      </c>
      <c r="T2827" s="227">
        <v>3.7839999999999998</v>
      </c>
      <c r="U2827" s="146">
        <v>47221</v>
      </c>
      <c r="V2827" s="208">
        <v>6.9000000000000006E-2</v>
      </c>
      <c r="W2827" s="209">
        <v>5.8709999999999998E-2</v>
      </c>
      <c r="X2827" s="141" t="s">
        <v>636</v>
      </c>
      <c r="Y2827" s="141"/>
      <c r="Z2827" s="148">
        <v>60000</v>
      </c>
      <c r="AA2827" s="148">
        <v>3.71</v>
      </c>
      <c r="AB2827" s="148">
        <v>107.69880000000001</v>
      </c>
      <c r="AC2827" s="148">
        <v>0</v>
      </c>
      <c r="AD2827" s="148">
        <v>239.73752999999999</v>
      </c>
      <c r="AE2827" s="151"/>
      <c r="AF2827" s="151"/>
      <c r="AG2827" s="141" t="s">
        <v>17</v>
      </c>
      <c r="AH2827" s="229">
        <v>6.0000000000000002E-5</v>
      </c>
      <c r="AI2827" s="229">
        <v>5.0629532641881757E-4</v>
      </c>
      <c r="AJ2827" s="229">
        <v>1.8061231000000001E-4</v>
      </c>
    </row>
    <row r="2828" spans="1:36" ht="13.5" thickBot="1">
      <c r="A2828" s="153">
        <v>8700</v>
      </c>
      <c r="B2828" s="153">
        <v>12956</v>
      </c>
      <c r="C2828" s="141" t="s">
        <v>2029</v>
      </c>
      <c r="D2828" s="141">
        <v>1499717</v>
      </c>
      <c r="E2828" s="141" t="s">
        <v>430</v>
      </c>
      <c r="F2828" s="141" t="s">
        <v>2030</v>
      </c>
      <c r="G2828" s="141" t="s">
        <v>2031</v>
      </c>
      <c r="H2828" s="141" t="s">
        <v>76</v>
      </c>
      <c r="I2828" s="141" t="s">
        <v>230</v>
      </c>
      <c r="J2828" s="141" t="s">
        <v>61</v>
      </c>
      <c r="K2828" s="141" t="s">
        <v>314</v>
      </c>
      <c r="L2828" s="141" t="s">
        <v>821</v>
      </c>
      <c r="M2828" s="141" t="s">
        <v>102</v>
      </c>
      <c r="N2828" s="141" t="s">
        <v>130</v>
      </c>
      <c r="O2828" s="141" t="s">
        <v>62</v>
      </c>
      <c r="P2828" s="141" t="s">
        <v>1355</v>
      </c>
      <c r="Q2828" s="141" t="s">
        <v>96</v>
      </c>
      <c r="R2828" s="141" t="s">
        <v>57</v>
      </c>
      <c r="S2828" s="141" t="s">
        <v>1207</v>
      </c>
      <c r="T2828" s="227">
        <v>7.0949999999999998</v>
      </c>
      <c r="U2828" s="146">
        <v>49046</v>
      </c>
      <c r="V2828" s="208">
        <v>6.0999999999999999E-2</v>
      </c>
      <c r="W2828" s="209">
        <v>5.2900000000000003E-2</v>
      </c>
      <c r="X2828" s="141" t="s">
        <v>636</v>
      </c>
      <c r="Y2828" s="141"/>
      <c r="Z2828" s="148">
        <v>20000</v>
      </c>
      <c r="AA2828" s="148">
        <v>3.71</v>
      </c>
      <c r="AB2828" s="148">
        <v>108.8826</v>
      </c>
      <c r="AC2828" s="148">
        <v>0</v>
      </c>
      <c r="AD2828" s="148">
        <v>80.790890000000005</v>
      </c>
      <c r="AE2828" s="151"/>
      <c r="AF2828" s="151"/>
      <c r="AG2828" s="141" t="s">
        <v>17</v>
      </c>
      <c r="AH2828" s="229">
        <v>3.3333333333333301E-5</v>
      </c>
      <c r="AI2828" s="229">
        <v>1.7062013621403703E-4</v>
      </c>
      <c r="AJ2828" s="229">
        <v>6.0865853324194997E-5</v>
      </c>
    </row>
    <row r="2829" spans="1:36" ht="13.5" thickBot="1">
      <c r="A2829" s="153">
        <v>8700</v>
      </c>
      <c r="B2829" s="153">
        <v>12956</v>
      </c>
      <c r="C2829" s="141" t="s">
        <v>2032</v>
      </c>
      <c r="D2829" s="141">
        <v>100466</v>
      </c>
      <c r="E2829" s="141" t="s">
        <v>430</v>
      </c>
      <c r="F2829" s="141" t="s">
        <v>2033</v>
      </c>
      <c r="G2829" s="141" t="s">
        <v>2034</v>
      </c>
      <c r="H2829" s="141" t="s">
        <v>76</v>
      </c>
      <c r="I2829" s="141" t="s">
        <v>230</v>
      </c>
      <c r="J2829" s="141" t="s">
        <v>61</v>
      </c>
      <c r="K2829" s="141" t="s">
        <v>314</v>
      </c>
      <c r="L2829" s="141" t="s">
        <v>821</v>
      </c>
      <c r="M2829" s="141" t="s">
        <v>102</v>
      </c>
      <c r="N2829" s="141" t="s">
        <v>130</v>
      </c>
      <c r="O2829" s="141" t="s">
        <v>62</v>
      </c>
      <c r="P2829" s="141" t="s">
        <v>1355</v>
      </c>
      <c r="Q2829" s="141" t="s">
        <v>96</v>
      </c>
      <c r="R2829" s="141" t="s">
        <v>57</v>
      </c>
      <c r="S2829" s="141" t="s">
        <v>1207</v>
      </c>
      <c r="T2829" s="227">
        <v>4.3550000000000004</v>
      </c>
      <c r="U2829" s="146">
        <v>56646</v>
      </c>
      <c r="V2829" s="208">
        <v>6.8750000000000006E-2</v>
      </c>
      <c r="W2829" s="209">
        <v>6.4000000000000001E-2</v>
      </c>
      <c r="X2829" s="141" t="s">
        <v>636</v>
      </c>
      <c r="Y2829" s="141"/>
      <c r="Z2829" s="148">
        <v>100000</v>
      </c>
      <c r="AA2829" s="148">
        <v>3.71</v>
      </c>
      <c r="AB2829" s="148">
        <v>107.4729</v>
      </c>
      <c r="AC2829" s="148">
        <v>0</v>
      </c>
      <c r="AD2829" s="148">
        <v>398.72446000000002</v>
      </c>
      <c r="AE2829" s="151"/>
      <c r="AF2829" s="151"/>
      <c r="AG2829" s="141" t="s">
        <v>17</v>
      </c>
      <c r="AH2829" s="229">
        <v>1E-4</v>
      </c>
      <c r="AI2829" s="229">
        <v>8.4205560400520856E-4</v>
      </c>
      <c r="AJ2829" s="229">
        <v>3.0038912099999998E-4</v>
      </c>
    </row>
    <row r="2830" spans="1:36" ht="13.5" thickBot="1">
      <c r="A2830" s="153">
        <v>8700</v>
      </c>
      <c r="B2830" s="153">
        <v>12956</v>
      </c>
      <c r="C2830" s="141" t="s">
        <v>2001</v>
      </c>
      <c r="D2830" s="141">
        <v>18401292</v>
      </c>
      <c r="E2830" s="141" t="s">
        <v>430</v>
      </c>
      <c r="F2830" s="141" t="s">
        <v>2035</v>
      </c>
      <c r="G2830" s="141" t="s">
        <v>2036</v>
      </c>
      <c r="H2830" s="141" t="s">
        <v>76</v>
      </c>
      <c r="I2830" s="141" t="s">
        <v>230</v>
      </c>
      <c r="J2830" s="141" t="s">
        <v>61</v>
      </c>
      <c r="K2830" s="141" t="s">
        <v>314</v>
      </c>
      <c r="L2830" s="141" t="s">
        <v>821</v>
      </c>
      <c r="M2830" s="141" t="s">
        <v>102</v>
      </c>
      <c r="N2830" s="141" t="s">
        <v>130</v>
      </c>
      <c r="O2830" s="141" t="s">
        <v>62</v>
      </c>
      <c r="P2830" s="141" t="s">
        <v>1907</v>
      </c>
      <c r="Q2830" s="141" t="s">
        <v>84</v>
      </c>
      <c r="R2830" s="141" t="s">
        <v>57</v>
      </c>
      <c r="S2830" s="141" t="s">
        <v>1207</v>
      </c>
      <c r="T2830" s="227">
        <v>4.0940000000000003</v>
      </c>
      <c r="U2830" s="146">
        <v>47345</v>
      </c>
      <c r="V2830" s="208">
        <v>6.8750000000000006E-2</v>
      </c>
      <c r="W2830" s="209">
        <v>5.8520000000000003E-2</v>
      </c>
      <c r="X2830" s="141" t="s">
        <v>636</v>
      </c>
      <c r="Y2830" s="141"/>
      <c r="Z2830" s="148">
        <v>299000</v>
      </c>
      <c r="AA2830" s="148">
        <v>3.71</v>
      </c>
      <c r="AB2830" s="148">
        <v>106.4573</v>
      </c>
      <c r="AC2830" s="148">
        <v>0</v>
      </c>
      <c r="AD2830" s="148">
        <v>1180.9201800000001</v>
      </c>
      <c r="AE2830" s="151"/>
      <c r="AF2830" s="151"/>
      <c r="AG2830" s="141" t="s">
        <v>17</v>
      </c>
      <c r="AH2830" s="229">
        <v>4.9833333299999997E-4</v>
      </c>
      <c r="AI2830" s="229">
        <v>2.4939539837908102E-3</v>
      </c>
      <c r="AJ2830" s="229">
        <v>8.8967598200000002E-4</v>
      </c>
    </row>
    <row r="2831" spans="1:36" ht="13.5" thickBot="1">
      <c r="A2831" s="153">
        <v>8700</v>
      </c>
      <c r="B2831" s="153">
        <v>12956</v>
      </c>
      <c r="C2831" s="141" t="s">
        <v>3673</v>
      </c>
      <c r="D2831" s="141">
        <v>285940613</v>
      </c>
      <c r="E2831" s="141" t="s">
        <v>430</v>
      </c>
      <c r="F2831" s="141" t="s">
        <v>3674</v>
      </c>
      <c r="G2831" s="141" t="s">
        <v>3675</v>
      </c>
      <c r="H2831" s="141" t="s">
        <v>76</v>
      </c>
      <c r="I2831" s="141" t="s">
        <v>230</v>
      </c>
      <c r="J2831" s="141" t="s">
        <v>61</v>
      </c>
      <c r="K2831" s="141" t="s">
        <v>315</v>
      </c>
      <c r="L2831" s="141" t="s">
        <v>821</v>
      </c>
      <c r="M2831" s="141" t="s">
        <v>479</v>
      </c>
      <c r="N2831" s="141" t="s">
        <v>931</v>
      </c>
      <c r="O2831" s="141" t="s">
        <v>62</v>
      </c>
      <c r="P2831" s="141" t="s">
        <v>1355</v>
      </c>
      <c r="Q2831" s="141" t="s">
        <v>101</v>
      </c>
      <c r="R2831" s="141" t="s">
        <v>57</v>
      </c>
      <c r="S2831" s="141" t="s">
        <v>1213</v>
      </c>
      <c r="T2831" s="227">
        <v>3.3679999999999999</v>
      </c>
      <c r="U2831" s="146">
        <v>47316</v>
      </c>
      <c r="V2831" s="208">
        <v>6.7500000000000004E-2</v>
      </c>
      <c r="W2831" s="209">
        <v>5.6419999999999998E-2</v>
      </c>
      <c r="X2831" s="141" t="s">
        <v>636</v>
      </c>
      <c r="Y2831" s="141"/>
      <c r="Z2831" s="148">
        <v>100000</v>
      </c>
      <c r="AA2831" s="148">
        <v>4.1524000000000001</v>
      </c>
      <c r="AB2831" s="148">
        <v>106.003</v>
      </c>
      <c r="AC2831" s="148">
        <v>0</v>
      </c>
      <c r="AD2831" s="148">
        <v>440.16685999999999</v>
      </c>
      <c r="AE2831" s="151"/>
      <c r="AF2831" s="151"/>
      <c r="AG2831" s="141" t="s">
        <v>17</v>
      </c>
      <c r="AH2831" s="229">
        <v>7.6923076923076899E-5</v>
      </c>
      <c r="AI2831" s="229">
        <v>9.2957670858812133E-4</v>
      </c>
      <c r="AJ2831" s="229">
        <v>3.3161079799999999E-4</v>
      </c>
    </row>
    <row r="2832" spans="1:36" ht="13.5" thickBot="1">
      <c r="A2832" s="153">
        <v>8700</v>
      </c>
      <c r="B2832" s="153">
        <v>12956</v>
      </c>
      <c r="C2832" s="141" t="s">
        <v>3676</v>
      </c>
      <c r="D2832" s="141" t="s">
        <v>3677</v>
      </c>
      <c r="E2832" s="141" t="s">
        <v>430</v>
      </c>
      <c r="F2832" s="141" t="s">
        <v>2026</v>
      </c>
      <c r="G2832" s="141" t="s">
        <v>3678</v>
      </c>
      <c r="H2832" s="141" t="s">
        <v>76</v>
      </c>
      <c r="I2832" s="141" t="s">
        <v>230</v>
      </c>
      <c r="J2832" s="141" t="s">
        <v>61</v>
      </c>
      <c r="K2832" s="141" t="s">
        <v>314</v>
      </c>
      <c r="L2832" s="141" t="s">
        <v>821</v>
      </c>
      <c r="M2832" s="141" t="s">
        <v>488</v>
      </c>
      <c r="N2832" s="141" t="s">
        <v>895</v>
      </c>
      <c r="O2832" s="141" t="s">
        <v>62</v>
      </c>
      <c r="P2832" s="141" t="s">
        <v>1907</v>
      </c>
      <c r="Q2832" s="141" t="s">
        <v>84</v>
      </c>
      <c r="R2832" s="141" t="s">
        <v>57</v>
      </c>
      <c r="S2832" s="141" t="s">
        <v>1207</v>
      </c>
      <c r="T2832" s="227">
        <v>5.4390000000000001</v>
      </c>
      <c r="U2832" s="146">
        <v>48058</v>
      </c>
      <c r="V2832" s="208">
        <v>6.7000000000000004E-2</v>
      </c>
      <c r="W2832" s="209">
        <v>6.1499999999999999E-2</v>
      </c>
      <c r="X2832" s="141" t="s">
        <v>636</v>
      </c>
      <c r="Y2832" s="141"/>
      <c r="Z2832" s="148">
        <v>100000</v>
      </c>
      <c r="AA2832" s="148">
        <v>3.71</v>
      </c>
      <c r="AB2832" s="148">
        <v>104.1905</v>
      </c>
      <c r="AC2832" s="148">
        <v>0</v>
      </c>
      <c r="AD2832" s="148">
        <v>386.54674999999997</v>
      </c>
      <c r="AE2832" s="151"/>
      <c r="AF2832" s="151"/>
      <c r="AG2832" s="141" t="s">
        <v>17</v>
      </c>
      <c r="AH2832" s="229">
        <v>1.6666666599999999E-4</v>
      </c>
      <c r="AI2832" s="229">
        <v>8.1633782148077976E-4</v>
      </c>
      <c r="AJ2832" s="229">
        <v>2.9121473700000002E-4</v>
      </c>
    </row>
    <row r="2833" spans="1:36" ht="13.5" thickBot="1">
      <c r="A2833" s="153">
        <v>8700</v>
      </c>
      <c r="B2833" s="153">
        <v>12956</v>
      </c>
      <c r="C2833" s="141" t="s">
        <v>3679</v>
      </c>
      <c r="D2833" s="141" t="s">
        <v>3680</v>
      </c>
      <c r="E2833" s="141" t="s">
        <v>430</v>
      </c>
      <c r="F2833" s="141" t="s">
        <v>3681</v>
      </c>
      <c r="G2833" s="141" t="s">
        <v>3682</v>
      </c>
      <c r="H2833" s="141" t="s">
        <v>76</v>
      </c>
      <c r="I2833" s="141" t="s">
        <v>230</v>
      </c>
      <c r="J2833" s="141" t="s">
        <v>61</v>
      </c>
      <c r="K2833" s="141" t="s">
        <v>314</v>
      </c>
      <c r="L2833" s="141" t="s">
        <v>821</v>
      </c>
      <c r="M2833" s="141" t="s">
        <v>102</v>
      </c>
      <c r="N2833" s="141" t="s">
        <v>130</v>
      </c>
      <c r="O2833" s="141" t="s">
        <v>62</v>
      </c>
      <c r="P2833" s="141" t="s">
        <v>1355</v>
      </c>
      <c r="Q2833" s="141" t="s">
        <v>101</v>
      </c>
      <c r="R2833" s="141" t="s">
        <v>57</v>
      </c>
      <c r="S2833" s="141" t="s">
        <v>1207</v>
      </c>
      <c r="T2833" s="227">
        <v>4.3970000000000002</v>
      </c>
      <c r="U2833" s="146">
        <v>47392</v>
      </c>
      <c r="V2833" s="208">
        <v>5.0259999999999999E-2</v>
      </c>
      <c r="W2833" s="209">
        <v>4.9369999999999997E-2</v>
      </c>
      <c r="X2833" s="141" t="s">
        <v>636</v>
      </c>
      <c r="Y2833" s="141"/>
      <c r="Z2833" s="148">
        <v>20000</v>
      </c>
      <c r="AA2833" s="148">
        <v>3.71</v>
      </c>
      <c r="AB2833" s="148">
        <v>100.8527</v>
      </c>
      <c r="AC2833" s="148">
        <v>0</v>
      </c>
      <c r="AD2833" s="148">
        <v>74.832700000000003</v>
      </c>
      <c r="AE2833" s="151"/>
      <c r="AF2833" s="151"/>
      <c r="AG2833" s="141" t="s">
        <v>17</v>
      </c>
      <c r="AH2833" s="229">
        <v>2.0000000000000002E-5</v>
      </c>
      <c r="AI2833" s="229">
        <v>1.5803719289717158E-4</v>
      </c>
      <c r="AJ2833" s="229">
        <v>5.6377100710903002E-5</v>
      </c>
    </row>
    <row r="2834" spans="1:36" ht="13.5" thickBot="1">
      <c r="A2834" s="153">
        <v>8700</v>
      </c>
      <c r="B2834" s="153">
        <v>12956</v>
      </c>
      <c r="C2834" s="141" t="s">
        <v>3683</v>
      </c>
      <c r="D2834" s="141" t="s">
        <v>3680</v>
      </c>
      <c r="E2834" s="141" t="s">
        <v>430</v>
      </c>
      <c r="F2834" s="141" t="s">
        <v>3684</v>
      </c>
      <c r="G2834" s="141" t="s">
        <v>3685</v>
      </c>
      <c r="H2834" s="141" t="s">
        <v>76</v>
      </c>
      <c r="I2834" s="141" t="s">
        <v>230</v>
      </c>
      <c r="J2834" s="141" t="s">
        <v>61</v>
      </c>
      <c r="K2834" s="141" t="s">
        <v>314</v>
      </c>
      <c r="L2834" s="141" t="s">
        <v>821</v>
      </c>
      <c r="M2834" s="141" t="s">
        <v>102</v>
      </c>
      <c r="N2834" s="141" t="s">
        <v>130</v>
      </c>
      <c r="O2834" s="141" t="s">
        <v>62</v>
      </c>
      <c r="P2834" s="141" t="s">
        <v>1355</v>
      </c>
      <c r="Q2834" s="141" t="s">
        <v>101</v>
      </c>
      <c r="R2834" s="141" t="s">
        <v>57</v>
      </c>
      <c r="S2834" s="141" t="s">
        <v>1207</v>
      </c>
      <c r="T2834" s="227">
        <v>7.6219999999999999</v>
      </c>
      <c r="U2834" s="146">
        <v>49218</v>
      </c>
      <c r="V2834" s="208">
        <v>5.5840000000000001E-2</v>
      </c>
      <c r="W2834" s="209">
        <v>5.4480000000000001E-2</v>
      </c>
      <c r="X2834" s="141" t="s">
        <v>636</v>
      </c>
      <c r="Y2834" s="141"/>
      <c r="Z2834" s="148">
        <v>20000</v>
      </c>
      <c r="AA2834" s="148">
        <v>3.71</v>
      </c>
      <c r="AB2834" s="148">
        <v>101.54940000000001</v>
      </c>
      <c r="AC2834" s="148">
        <v>0</v>
      </c>
      <c r="AD2834" s="148">
        <v>75.349649999999997</v>
      </c>
      <c r="AE2834" s="151"/>
      <c r="AF2834" s="151"/>
      <c r="AG2834" s="141" t="s">
        <v>17</v>
      </c>
      <c r="AH2834" s="229">
        <v>1.5999999999999999E-5</v>
      </c>
      <c r="AI2834" s="229">
        <v>1.5912892588112367E-4</v>
      </c>
      <c r="AJ2834" s="229">
        <v>5.6766558023180999E-5</v>
      </c>
    </row>
    <row r="2835" spans="1:36" ht="13.5" thickBot="1">
      <c r="A2835" s="153">
        <v>8700</v>
      </c>
      <c r="B2835" s="153">
        <v>12956</v>
      </c>
      <c r="C2835" s="141" t="s">
        <v>3686</v>
      </c>
      <c r="D2835" s="141" t="s">
        <v>3687</v>
      </c>
      <c r="E2835" s="141" t="s">
        <v>430</v>
      </c>
      <c r="F2835" s="141" t="s">
        <v>3688</v>
      </c>
      <c r="G2835" s="141" t="s">
        <v>3689</v>
      </c>
      <c r="H2835" s="141" t="s">
        <v>76</v>
      </c>
      <c r="I2835" s="141" t="s">
        <v>230</v>
      </c>
      <c r="J2835" s="141" t="s">
        <v>61</v>
      </c>
      <c r="K2835" s="141" t="s">
        <v>314</v>
      </c>
      <c r="L2835" s="141" t="s">
        <v>821</v>
      </c>
      <c r="M2835" s="141" t="s">
        <v>102</v>
      </c>
      <c r="N2835" s="141" t="s">
        <v>130</v>
      </c>
      <c r="O2835" s="141" t="s">
        <v>62</v>
      </c>
      <c r="P2835" s="141" t="s">
        <v>1907</v>
      </c>
      <c r="Q2835" s="141" t="s">
        <v>84</v>
      </c>
      <c r="R2835" s="141" t="s">
        <v>57</v>
      </c>
      <c r="S2835" s="141" t="s">
        <v>1207</v>
      </c>
      <c r="T2835" s="227">
        <v>4.3550000000000004</v>
      </c>
      <c r="U2835" s="146">
        <v>47373</v>
      </c>
      <c r="V2835" s="208">
        <v>5.8000000000000003E-2</v>
      </c>
      <c r="W2835" s="209">
        <v>5.8790000000000002E-2</v>
      </c>
      <c r="X2835" s="141" t="s">
        <v>636</v>
      </c>
      <c r="Y2835" s="141"/>
      <c r="Z2835" s="148">
        <v>78000</v>
      </c>
      <c r="AA2835" s="148">
        <v>3.71</v>
      </c>
      <c r="AB2835" s="148">
        <v>99.985200000000006</v>
      </c>
      <c r="AC2835" s="148">
        <v>0</v>
      </c>
      <c r="AD2835" s="148">
        <v>289.33717000000001</v>
      </c>
      <c r="AE2835" s="151"/>
      <c r="AF2835" s="151"/>
      <c r="AG2835" s="141" t="s">
        <v>17</v>
      </c>
      <c r="AH2835" s="229">
        <v>1.56E-4</v>
      </c>
      <c r="AI2835" s="229">
        <v>6.1104348964572601E-4</v>
      </c>
      <c r="AJ2835" s="229">
        <v>2.17979449E-4</v>
      </c>
    </row>
    <row r="2836" spans="1:36" ht="13.5" thickBot="1">
      <c r="A2836" s="153">
        <v>8700</v>
      </c>
      <c r="B2836" s="153">
        <v>12956</v>
      </c>
      <c r="C2836" s="141" t="s">
        <v>3690</v>
      </c>
      <c r="D2836" s="141" t="s">
        <v>3691</v>
      </c>
      <c r="E2836" s="141" t="s">
        <v>430</v>
      </c>
      <c r="F2836" s="141" t="s">
        <v>3692</v>
      </c>
      <c r="G2836" s="141" t="s">
        <v>3693</v>
      </c>
      <c r="H2836" s="141" t="s">
        <v>76</v>
      </c>
      <c r="I2836" s="141" t="s">
        <v>230</v>
      </c>
      <c r="J2836" s="141" t="s">
        <v>61</v>
      </c>
      <c r="K2836" s="141" t="s">
        <v>314</v>
      </c>
      <c r="L2836" s="141" t="s">
        <v>821</v>
      </c>
      <c r="M2836" s="141" t="s">
        <v>488</v>
      </c>
      <c r="N2836" s="141" t="s">
        <v>130</v>
      </c>
      <c r="O2836" s="141" t="s">
        <v>62</v>
      </c>
      <c r="P2836" s="141" t="s">
        <v>1355</v>
      </c>
      <c r="Q2836" s="141" t="s">
        <v>101</v>
      </c>
      <c r="R2836" s="141" t="s">
        <v>57</v>
      </c>
      <c r="S2836" s="141" t="s">
        <v>1207</v>
      </c>
      <c r="T2836" s="227">
        <v>4.734</v>
      </c>
      <c r="U2836" s="146">
        <v>47557</v>
      </c>
      <c r="V2836" s="208">
        <v>5.8000000000000003E-2</v>
      </c>
      <c r="W2836" s="209">
        <v>6.0100000000000001E-2</v>
      </c>
      <c r="X2836" s="141" t="s">
        <v>636</v>
      </c>
      <c r="Y2836" s="141"/>
      <c r="Z2836" s="148">
        <v>200000</v>
      </c>
      <c r="AA2836" s="148">
        <v>3.71</v>
      </c>
      <c r="AB2836" s="148">
        <v>99.337100000000007</v>
      </c>
      <c r="AC2836" s="148">
        <v>0</v>
      </c>
      <c r="AD2836" s="148">
        <v>737.08127999999999</v>
      </c>
      <c r="AE2836" s="151"/>
      <c r="AF2836" s="151"/>
      <c r="AG2836" s="141" t="s">
        <v>17</v>
      </c>
      <c r="AH2836" s="229">
        <v>2.0000000000000001E-4</v>
      </c>
      <c r="AI2836" s="229">
        <v>1.556622391391118E-3</v>
      </c>
      <c r="AJ2836" s="229">
        <v>5.5529875999999997E-4</v>
      </c>
    </row>
    <row r="2837" spans="1:36" ht="13.5" thickBot="1">
      <c r="A2837" s="153">
        <v>8700</v>
      </c>
      <c r="B2837" s="153">
        <v>12956</v>
      </c>
      <c r="C2837" s="141" t="s">
        <v>2089</v>
      </c>
      <c r="D2837" s="141">
        <v>305698</v>
      </c>
      <c r="E2837" s="141" t="s">
        <v>430</v>
      </c>
      <c r="F2837" s="141" t="s">
        <v>2090</v>
      </c>
      <c r="G2837" s="141" t="s">
        <v>2091</v>
      </c>
      <c r="H2837" s="141" t="s">
        <v>76</v>
      </c>
      <c r="I2837" s="141" t="s">
        <v>230</v>
      </c>
      <c r="J2837" s="141" t="s">
        <v>61</v>
      </c>
      <c r="K2837" s="141" t="s">
        <v>314</v>
      </c>
      <c r="L2837" s="141" t="s">
        <v>821</v>
      </c>
      <c r="M2837" s="141" t="s">
        <v>102</v>
      </c>
      <c r="N2837" s="141" t="s">
        <v>914</v>
      </c>
      <c r="O2837" s="141" t="s">
        <v>62</v>
      </c>
      <c r="P2837" s="141" t="s">
        <v>1942</v>
      </c>
      <c r="Q2837" s="141" t="s">
        <v>96</v>
      </c>
      <c r="R2837" s="141" t="s">
        <v>57</v>
      </c>
      <c r="S2837" s="141" t="s">
        <v>1207</v>
      </c>
      <c r="T2837" s="227">
        <v>5.2750000000000004</v>
      </c>
      <c r="U2837" s="146">
        <v>47649</v>
      </c>
      <c r="V2837" s="208">
        <v>2.538E-2</v>
      </c>
      <c r="W2837" s="209">
        <v>4.7059999999999998E-2</v>
      </c>
      <c r="X2837" s="141" t="s">
        <v>636</v>
      </c>
      <c r="Y2837" s="141"/>
      <c r="Z2837" s="148">
        <v>50000</v>
      </c>
      <c r="AA2837" s="148">
        <v>3.71</v>
      </c>
      <c r="AB2837" s="148">
        <v>90.017399999999995</v>
      </c>
      <c r="AC2837" s="148">
        <v>0</v>
      </c>
      <c r="AD2837" s="148">
        <v>166.98228</v>
      </c>
      <c r="AE2837" s="151"/>
      <c r="AF2837" s="151"/>
      <c r="AG2837" s="141" t="s">
        <v>17</v>
      </c>
      <c r="AH2837" s="229">
        <v>7.6923076923076899E-5</v>
      </c>
      <c r="AI2837" s="229">
        <v>3.5264544503632117E-4</v>
      </c>
      <c r="AJ2837" s="229">
        <v>1.2580030900000001E-4</v>
      </c>
    </row>
    <row r="2838" spans="1:36" ht="13.5" thickBot="1">
      <c r="A2838" s="153">
        <v>8700</v>
      </c>
      <c r="B2838" s="153">
        <v>12956</v>
      </c>
      <c r="C2838" s="141" t="s">
        <v>2037</v>
      </c>
      <c r="D2838" s="141">
        <v>41063211</v>
      </c>
      <c r="E2838" s="141" t="s">
        <v>430</v>
      </c>
      <c r="F2838" s="141" t="s">
        <v>2038</v>
      </c>
      <c r="G2838" s="141" t="s">
        <v>2039</v>
      </c>
      <c r="H2838" s="141" t="s">
        <v>76</v>
      </c>
      <c r="I2838" s="141" t="s">
        <v>230</v>
      </c>
      <c r="J2838" s="141" t="s">
        <v>61</v>
      </c>
      <c r="K2838" s="141" t="s">
        <v>67</v>
      </c>
      <c r="L2838" s="141" t="s">
        <v>821</v>
      </c>
      <c r="M2838" s="141" t="s">
        <v>476</v>
      </c>
      <c r="N2838" s="141" t="s">
        <v>900</v>
      </c>
      <c r="O2838" s="141" t="s">
        <v>62</v>
      </c>
      <c r="P2838" s="141" t="s">
        <v>298</v>
      </c>
      <c r="Q2838" s="141" t="s">
        <v>298</v>
      </c>
      <c r="R2838" s="141" t="s">
        <v>57</v>
      </c>
      <c r="S2838" s="141" t="s">
        <v>1207</v>
      </c>
      <c r="T2838" s="227">
        <v>5.7789999999999999</v>
      </c>
      <c r="U2838" s="146">
        <v>48176</v>
      </c>
      <c r="V2838" s="208">
        <v>5.8999999999999997E-2</v>
      </c>
      <c r="W2838" s="209">
        <v>6.5949999999999995E-2</v>
      </c>
      <c r="X2838" s="141" t="s">
        <v>636</v>
      </c>
      <c r="Y2838" s="141"/>
      <c r="Z2838" s="148">
        <v>50000</v>
      </c>
      <c r="AA2838" s="148">
        <v>3.71</v>
      </c>
      <c r="AB2838" s="148">
        <v>98.3108</v>
      </c>
      <c r="AC2838" s="148">
        <v>0</v>
      </c>
      <c r="AD2838" s="148">
        <v>182.36653000000001</v>
      </c>
      <c r="AE2838" s="151"/>
      <c r="AF2838" s="151"/>
      <c r="AG2838" s="141" t="s">
        <v>17</v>
      </c>
      <c r="AH2838" s="229">
        <v>1.6666666599999999E-4</v>
      </c>
      <c r="AI2838" s="229">
        <v>3.851350342777666E-4</v>
      </c>
      <c r="AJ2838" s="229">
        <v>1.3739042100000001E-4</v>
      </c>
    </row>
    <row r="2839" spans="1:36" ht="13.5" thickBot="1">
      <c r="A2839" s="153">
        <v>8700</v>
      </c>
      <c r="B2839" s="153">
        <v>12956</v>
      </c>
      <c r="C2839" s="141" t="s">
        <v>2040</v>
      </c>
      <c r="D2839" s="141">
        <v>51147924</v>
      </c>
      <c r="E2839" s="141" t="s">
        <v>430</v>
      </c>
      <c r="F2839" s="141" t="s">
        <v>2041</v>
      </c>
      <c r="G2839" s="141" t="s">
        <v>2042</v>
      </c>
      <c r="H2839" s="141" t="s">
        <v>76</v>
      </c>
      <c r="I2839" s="141" t="s">
        <v>230</v>
      </c>
      <c r="J2839" s="141" t="s">
        <v>61</v>
      </c>
      <c r="K2839" s="141" t="s">
        <v>315</v>
      </c>
      <c r="L2839" s="141" t="s">
        <v>821</v>
      </c>
      <c r="M2839" s="141" t="s">
        <v>476</v>
      </c>
      <c r="N2839" s="141" t="s">
        <v>878</v>
      </c>
      <c r="O2839" s="141" t="s">
        <v>62</v>
      </c>
      <c r="P2839" s="141" t="s">
        <v>1369</v>
      </c>
      <c r="Q2839" s="141" t="s">
        <v>96</v>
      </c>
      <c r="R2839" s="141" t="s">
        <v>57</v>
      </c>
      <c r="S2839" s="141" t="s">
        <v>1207</v>
      </c>
      <c r="T2839" s="227">
        <v>0.60499999999999998</v>
      </c>
      <c r="U2839" s="146">
        <v>46888</v>
      </c>
      <c r="V2839" s="208">
        <v>6.1249999999999999E-2</v>
      </c>
      <c r="W2839" s="209">
        <v>5.5980000000000002E-2</v>
      </c>
      <c r="X2839" s="141" t="s">
        <v>636</v>
      </c>
      <c r="Y2839" s="141"/>
      <c r="Z2839" s="148">
        <v>60000</v>
      </c>
      <c r="AA2839" s="148">
        <v>3.71</v>
      </c>
      <c r="AB2839" s="148">
        <v>104.0269</v>
      </c>
      <c r="AC2839" s="148">
        <v>0</v>
      </c>
      <c r="AD2839" s="148">
        <v>231.56388000000001</v>
      </c>
      <c r="AE2839" s="151"/>
      <c r="AF2839" s="151"/>
      <c r="AG2839" s="141" t="s">
        <v>17</v>
      </c>
      <c r="AH2839" s="229">
        <v>1.2E-4</v>
      </c>
      <c r="AI2839" s="229">
        <v>4.8903361193138148E-4</v>
      </c>
      <c r="AJ2839" s="229">
        <v>1.7445448500000001E-4</v>
      </c>
    </row>
    <row r="2840" spans="1:36" ht="13.5" thickBot="1">
      <c r="A2840" s="153">
        <v>8700</v>
      </c>
      <c r="B2840" s="153">
        <v>12956</v>
      </c>
      <c r="C2840" s="141" t="s">
        <v>2043</v>
      </c>
      <c r="D2840" s="141">
        <v>100169</v>
      </c>
      <c r="E2840" s="141" t="s">
        <v>430</v>
      </c>
      <c r="F2840" s="141" t="s">
        <v>2044</v>
      </c>
      <c r="G2840" s="141" t="s">
        <v>2045</v>
      </c>
      <c r="H2840" s="141" t="s">
        <v>76</v>
      </c>
      <c r="I2840" s="141" t="s">
        <v>230</v>
      </c>
      <c r="J2840" s="141" t="s">
        <v>61</v>
      </c>
      <c r="K2840" s="141" t="s">
        <v>315</v>
      </c>
      <c r="L2840" s="141" t="s">
        <v>821</v>
      </c>
      <c r="M2840" s="141" t="s">
        <v>476</v>
      </c>
      <c r="N2840" s="141" t="s">
        <v>195</v>
      </c>
      <c r="O2840" s="141" t="s">
        <v>62</v>
      </c>
      <c r="P2840" s="141" t="s">
        <v>1350</v>
      </c>
      <c r="Q2840" s="141" t="s">
        <v>96</v>
      </c>
      <c r="R2840" s="141" t="s">
        <v>57</v>
      </c>
      <c r="S2840" s="141" t="s">
        <v>1207</v>
      </c>
      <c r="T2840" s="227">
        <v>2.6619999999999999</v>
      </c>
      <c r="U2840" s="146">
        <v>46974</v>
      </c>
      <c r="V2840" s="208">
        <v>5.5E-2</v>
      </c>
      <c r="W2840" s="209">
        <v>4.9869999999999998E-2</v>
      </c>
      <c r="X2840" s="141" t="s">
        <v>636</v>
      </c>
      <c r="Y2840" s="141"/>
      <c r="Z2840" s="148">
        <v>73000</v>
      </c>
      <c r="AA2840" s="148">
        <v>3.71</v>
      </c>
      <c r="AB2840" s="148">
        <v>103.5299</v>
      </c>
      <c r="AC2840" s="148">
        <v>0</v>
      </c>
      <c r="AD2840" s="148">
        <v>280.39003000000002</v>
      </c>
      <c r="AE2840" s="151"/>
      <c r="AF2840" s="151"/>
      <c r="AG2840" s="141" t="s">
        <v>17</v>
      </c>
      <c r="AH2840" s="229">
        <v>4.17142857142857E-5</v>
      </c>
      <c r="AI2840" s="229">
        <v>5.9214826215750233E-4</v>
      </c>
      <c r="AJ2840" s="229">
        <v>2.1123889600000001E-4</v>
      </c>
    </row>
    <row r="2841" spans="1:36" ht="13.5" thickBot="1">
      <c r="A2841" s="153">
        <v>8700</v>
      </c>
      <c r="B2841" s="153">
        <v>12956</v>
      </c>
      <c r="C2841" s="141" t="s">
        <v>1875</v>
      </c>
      <c r="D2841" s="141">
        <v>43560927</v>
      </c>
      <c r="E2841" s="141" t="s">
        <v>430</v>
      </c>
      <c r="F2841" s="141" t="s">
        <v>2046</v>
      </c>
      <c r="G2841" s="141" t="s">
        <v>2047</v>
      </c>
      <c r="H2841" s="141" t="s">
        <v>76</v>
      </c>
      <c r="I2841" s="141" t="s">
        <v>230</v>
      </c>
      <c r="J2841" s="141" t="s">
        <v>61</v>
      </c>
      <c r="K2841" s="141" t="s">
        <v>153</v>
      </c>
      <c r="L2841" s="141" t="s">
        <v>821</v>
      </c>
      <c r="M2841" s="141" t="s">
        <v>476</v>
      </c>
      <c r="N2841" s="141" t="s">
        <v>931</v>
      </c>
      <c r="O2841" s="141" t="s">
        <v>62</v>
      </c>
      <c r="P2841" s="141" t="s">
        <v>1350</v>
      </c>
      <c r="Q2841" s="141" t="s">
        <v>96</v>
      </c>
      <c r="R2841" s="141" t="s">
        <v>57</v>
      </c>
      <c r="S2841" s="141" t="s">
        <v>1213</v>
      </c>
      <c r="T2841" s="227">
        <v>0.77100000000000002</v>
      </c>
      <c r="U2841" s="146">
        <v>45847</v>
      </c>
      <c r="V2841" s="208">
        <v>6.2500000000000003E-3</v>
      </c>
      <c r="W2841" s="209">
        <v>3.8890000000000001E-2</v>
      </c>
      <c r="X2841" s="141" t="s">
        <v>636</v>
      </c>
      <c r="Y2841" s="141"/>
      <c r="Z2841" s="148">
        <v>100000</v>
      </c>
      <c r="AA2841" s="148">
        <v>4.1524000000000001</v>
      </c>
      <c r="AB2841" s="148">
        <v>97.719300000000004</v>
      </c>
      <c r="AC2841" s="148">
        <v>0</v>
      </c>
      <c r="AD2841" s="148">
        <v>405.76961999999997</v>
      </c>
      <c r="AE2841" s="151"/>
      <c r="AF2841" s="151"/>
      <c r="AG2841" s="141" t="s">
        <v>17</v>
      </c>
      <c r="AH2841" s="229">
        <v>1.25E-4</v>
      </c>
      <c r="AI2841" s="229">
        <v>8.5693409041437765E-4</v>
      </c>
      <c r="AJ2841" s="229">
        <v>3.0569677000000001E-4</v>
      </c>
    </row>
    <row r="2842" spans="1:36" ht="13.5" thickBot="1">
      <c r="A2842" s="153">
        <v>8700</v>
      </c>
      <c r="B2842" s="153">
        <v>12956</v>
      </c>
      <c r="C2842" s="141" t="s">
        <v>1875</v>
      </c>
      <c r="D2842" s="141">
        <v>43560927</v>
      </c>
      <c r="E2842" s="141" t="s">
        <v>430</v>
      </c>
      <c r="F2842" s="141" t="s">
        <v>2048</v>
      </c>
      <c r="G2842" s="141" t="s">
        <v>2049</v>
      </c>
      <c r="H2842" s="141" t="s">
        <v>76</v>
      </c>
      <c r="I2842" s="141" t="s">
        <v>230</v>
      </c>
      <c r="J2842" s="141" t="s">
        <v>61</v>
      </c>
      <c r="K2842" s="141" t="s">
        <v>153</v>
      </c>
      <c r="L2842" s="141" t="s">
        <v>821</v>
      </c>
      <c r="M2842" s="141" t="s">
        <v>486</v>
      </c>
      <c r="N2842" s="141" t="s">
        <v>931</v>
      </c>
      <c r="O2842" s="141" t="s">
        <v>62</v>
      </c>
      <c r="P2842" s="141" t="s">
        <v>1350</v>
      </c>
      <c r="Q2842" s="141" t="s">
        <v>96</v>
      </c>
      <c r="R2842" s="141" t="s">
        <v>57</v>
      </c>
      <c r="S2842" s="141" t="s">
        <v>1213</v>
      </c>
      <c r="T2842" s="227">
        <v>2.52</v>
      </c>
      <c r="U2842" s="146">
        <v>46492</v>
      </c>
      <c r="V2842" s="208">
        <v>3.7499999999999999E-3</v>
      </c>
      <c r="W2842" s="209">
        <v>3.9079999999999997E-2</v>
      </c>
      <c r="X2842" s="141" t="s">
        <v>636</v>
      </c>
      <c r="Y2842" s="141"/>
      <c r="Z2842" s="148">
        <v>83600</v>
      </c>
      <c r="AA2842" s="148">
        <v>4.1524000000000001</v>
      </c>
      <c r="AB2842" s="148">
        <v>91.811700000000002</v>
      </c>
      <c r="AC2842" s="148">
        <v>0</v>
      </c>
      <c r="AD2842" s="148">
        <v>318.71571999999998</v>
      </c>
      <c r="AE2842" s="151"/>
      <c r="AF2842" s="151"/>
      <c r="AG2842" s="141" t="s">
        <v>17</v>
      </c>
      <c r="AH2842" s="229">
        <v>6.6879999999999997E-5</v>
      </c>
      <c r="AI2842" s="229">
        <v>6.730872696161025E-4</v>
      </c>
      <c r="AJ2842" s="229">
        <v>2.4011251999999999E-4</v>
      </c>
    </row>
    <row r="2843" spans="1:36" ht="13.5" thickBot="1">
      <c r="A2843" s="153">
        <v>8700</v>
      </c>
      <c r="B2843" s="153">
        <v>12956</v>
      </c>
      <c r="C2843" s="141" t="s">
        <v>1362</v>
      </c>
      <c r="D2843" s="141">
        <v>10802929</v>
      </c>
      <c r="E2843" s="141" t="s">
        <v>430</v>
      </c>
      <c r="F2843" s="141" t="s">
        <v>1363</v>
      </c>
      <c r="G2843" s="141" t="s">
        <v>1364</v>
      </c>
      <c r="H2843" s="141" t="s">
        <v>76</v>
      </c>
      <c r="I2843" s="141" t="s">
        <v>230</v>
      </c>
      <c r="J2843" s="141" t="s">
        <v>61</v>
      </c>
      <c r="K2843" s="141" t="s">
        <v>153</v>
      </c>
      <c r="L2843" s="141" t="s">
        <v>821</v>
      </c>
      <c r="M2843" s="141" t="s">
        <v>102</v>
      </c>
      <c r="N2843" s="141" t="s">
        <v>931</v>
      </c>
      <c r="O2843" s="141" t="s">
        <v>62</v>
      </c>
      <c r="P2843" s="141" t="s">
        <v>1365</v>
      </c>
      <c r="Q2843" s="141" t="s">
        <v>84</v>
      </c>
      <c r="R2843" s="141" t="s">
        <v>57</v>
      </c>
      <c r="S2843" s="141" t="s">
        <v>1213</v>
      </c>
      <c r="T2843" s="227">
        <v>0.32900000000000001</v>
      </c>
      <c r="U2843" s="146">
        <v>45688</v>
      </c>
      <c r="V2843" s="208">
        <v>0.02</v>
      </c>
      <c r="W2843" s="209">
        <v>7.757E-2</v>
      </c>
      <c r="X2843" s="141" t="s">
        <v>636</v>
      </c>
      <c r="Y2843" s="141"/>
      <c r="Z2843" s="148">
        <v>961000</v>
      </c>
      <c r="AA2843" s="148">
        <v>4.1524000000000001</v>
      </c>
      <c r="AB2843" s="148">
        <v>98.516999999999996</v>
      </c>
      <c r="AC2843" s="148">
        <v>0</v>
      </c>
      <c r="AD2843" s="148">
        <v>3931.2779300000002</v>
      </c>
      <c r="AE2843" s="151"/>
      <c r="AF2843" s="151"/>
      <c r="AG2843" s="141" t="s">
        <v>17</v>
      </c>
      <c r="AH2843" s="229">
        <v>3.203333333E-3</v>
      </c>
      <c r="AI2843" s="229">
        <v>8.3023615151638711E-3</v>
      </c>
      <c r="AJ2843" s="229">
        <v>2.961727316E-3</v>
      </c>
    </row>
    <row r="2844" spans="1:36" ht="13.5" thickBot="1">
      <c r="A2844" s="153">
        <v>8700</v>
      </c>
      <c r="B2844" s="153">
        <v>12956</v>
      </c>
      <c r="C2844" s="141" t="s">
        <v>1966</v>
      </c>
      <c r="D2844" s="141">
        <v>101752</v>
      </c>
      <c r="E2844" s="141" t="s">
        <v>430</v>
      </c>
      <c r="F2844" s="141" t="s">
        <v>2050</v>
      </c>
      <c r="G2844" s="141" t="s">
        <v>2051</v>
      </c>
      <c r="H2844" s="141" t="s">
        <v>76</v>
      </c>
      <c r="I2844" s="141" t="s">
        <v>230</v>
      </c>
      <c r="J2844" s="141" t="s">
        <v>61</v>
      </c>
      <c r="K2844" s="141" t="s">
        <v>314</v>
      </c>
      <c r="L2844" s="141" t="s">
        <v>821</v>
      </c>
      <c r="M2844" s="141" t="s">
        <v>476</v>
      </c>
      <c r="N2844" s="141" t="s">
        <v>915</v>
      </c>
      <c r="O2844" s="141" t="s">
        <v>62</v>
      </c>
      <c r="P2844" s="141" t="s">
        <v>1942</v>
      </c>
      <c r="Q2844" s="141" t="s">
        <v>96</v>
      </c>
      <c r="R2844" s="141" t="s">
        <v>57</v>
      </c>
      <c r="S2844" s="141" t="s">
        <v>1207</v>
      </c>
      <c r="T2844" s="227">
        <v>6.2720000000000002</v>
      </c>
      <c r="U2844" s="146">
        <v>48548</v>
      </c>
      <c r="V2844" s="208">
        <v>6.25E-2</v>
      </c>
      <c r="W2844" s="209">
        <v>4.6449999999999998E-2</v>
      </c>
      <c r="X2844" s="141" t="s">
        <v>636</v>
      </c>
      <c r="Y2844" s="141"/>
      <c r="Z2844" s="148">
        <v>275000</v>
      </c>
      <c r="AA2844" s="148">
        <v>3.71</v>
      </c>
      <c r="AB2844" s="148">
        <v>113.21559999999999</v>
      </c>
      <c r="AC2844" s="148">
        <v>0</v>
      </c>
      <c r="AD2844" s="148">
        <v>1155.0821599999999</v>
      </c>
      <c r="AE2844" s="151"/>
      <c r="AF2844" s="151"/>
      <c r="AG2844" s="141" t="s">
        <v>17</v>
      </c>
      <c r="AH2844" s="229">
        <v>1.2222222199999999E-4</v>
      </c>
      <c r="AI2844" s="229">
        <v>2.4393873551535835E-3</v>
      </c>
      <c r="AJ2844" s="229">
        <v>8.70210259E-4</v>
      </c>
    </row>
    <row r="2845" spans="1:36" ht="13.5" thickBot="1">
      <c r="A2845" s="153">
        <v>8700</v>
      </c>
      <c r="B2845" s="153">
        <v>12956</v>
      </c>
      <c r="C2845" s="141" t="s">
        <v>1971</v>
      </c>
      <c r="D2845" s="141">
        <v>170680</v>
      </c>
      <c r="E2845" s="141" t="s">
        <v>430</v>
      </c>
      <c r="F2845" s="141" t="s">
        <v>2052</v>
      </c>
      <c r="G2845" s="141" t="s">
        <v>2053</v>
      </c>
      <c r="H2845" s="141" t="s">
        <v>76</v>
      </c>
      <c r="I2845" s="141" t="s">
        <v>230</v>
      </c>
      <c r="J2845" s="141" t="s">
        <v>61</v>
      </c>
      <c r="K2845" s="141" t="s">
        <v>314</v>
      </c>
      <c r="L2845" s="141" t="s">
        <v>821</v>
      </c>
      <c r="M2845" s="141" t="s">
        <v>476</v>
      </c>
      <c r="N2845" s="141" t="s">
        <v>895</v>
      </c>
      <c r="O2845" s="141" t="s">
        <v>62</v>
      </c>
      <c r="P2845" s="141" t="s">
        <v>1365</v>
      </c>
      <c r="Q2845" s="141" t="s">
        <v>84</v>
      </c>
      <c r="R2845" s="141" t="s">
        <v>57</v>
      </c>
      <c r="S2845" s="141" t="s">
        <v>1207</v>
      </c>
      <c r="T2845" s="227">
        <v>4.4720000000000004</v>
      </c>
      <c r="U2845" s="146">
        <v>47548</v>
      </c>
      <c r="V2845" s="208">
        <v>7.3499999999999996E-2</v>
      </c>
      <c r="W2845" s="209">
        <v>5.5419999999999997E-2</v>
      </c>
      <c r="X2845" s="141" t="s">
        <v>636</v>
      </c>
      <c r="Y2845" s="141"/>
      <c r="Z2845" s="148">
        <v>120000</v>
      </c>
      <c r="AA2845" s="148">
        <v>3.71</v>
      </c>
      <c r="AB2845" s="148">
        <v>108.89879999999999</v>
      </c>
      <c r="AC2845" s="148">
        <v>0</v>
      </c>
      <c r="AD2845" s="148">
        <v>484.81745999999998</v>
      </c>
      <c r="AE2845" s="151"/>
      <c r="AF2845" s="151"/>
      <c r="AG2845" s="141" t="s">
        <v>17</v>
      </c>
      <c r="AH2845" s="229">
        <v>1.04347826E-4</v>
      </c>
      <c r="AI2845" s="229">
        <v>1.0238731255979906E-3</v>
      </c>
      <c r="AJ2845" s="229">
        <v>3.6524945299999998E-4</v>
      </c>
    </row>
    <row r="2846" spans="1:36" ht="13.5" thickBot="1">
      <c r="A2846" s="153">
        <v>8700</v>
      </c>
      <c r="B2846" s="153">
        <v>12956</v>
      </c>
      <c r="C2846" s="141" t="s">
        <v>1966</v>
      </c>
      <c r="D2846" s="141">
        <v>101752</v>
      </c>
      <c r="E2846" s="141" t="s">
        <v>430</v>
      </c>
      <c r="F2846" s="141" t="s">
        <v>2054</v>
      </c>
      <c r="G2846" s="141" t="s">
        <v>2055</v>
      </c>
      <c r="H2846" s="141" t="s">
        <v>76</v>
      </c>
      <c r="I2846" s="141" t="s">
        <v>230</v>
      </c>
      <c r="J2846" s="141" t="s">
        <v>61</v>
      </c>
      <c r="K2846" s="141" t="s">
        <v>314</v>
      </c>
      <c r="L2846" s="141" t="s">
        <v>821</v>
      </c>
      <c r="M2846" s="141" t="s">
        <v>476</v>
      </c>
      <c r="N2846" s="141" t="s">
        <v>915</v>
      </c>
      <c r="O2846" s="141" t="s">
        <v>62</v>
      </c>
      <c r="P2846" s="141" t="s">
        <v>1942</v>
      </c>
      <c r="Q2846" s="141" t="s">
        <v>96</v>
      </c>
      <c r="R2846" s="141" t="s">
        <v>57</v>
      </c>
      <c r="S2846" s="141" t="s">
        <v>1207</v>
      </c>
      <c r="T2846" s="227">
        <v>4.7779999999999996</v>
      </c>
      <c r="U2846" s="146">
        <v>47609</v>
      </c>
      <c r="V2846" s="208">
        <v>4.65E-2</v>
      </c>
      <c r="W2846" s="209">
        <v>4.2389999999999997E-2</v>
      </c>
      <c r="X2846" s="141" t="s">
        <v>636</v>
      </c>
      <c r="Y2846" s="141"/>
      <c r="Z2846" s="148">
        <v>14000</v>
      </c>
      <c r="AA2846" s="148">
        <v>3.71</v>
      </c>
      <c r="AB2846" s="148">
        <v>103.9088</v>
      </c>
      <c r="AC2846" s="148">
        <v>0</v>
      </c>
      <c r="AD2846" s="148">
        <v>53.970230000000001</v>
      </c>
      <c r="AE2846" s="151"/>
      <c r="AF2846" s="151"/>
      <c r="AG2846" s="141" t="s">
        <v>17</v>
      </c>
      <c r="AH2846" s="229">
        <v>1.8666666666666699E-5</v>
      </c>
      <c r="AI2846" s="229">
        <v>1.1397829624234748E-4</v>
      </c>
      <c r="AJ2846" s="229">
        <v>4.0659833095700097E-5</v>
      </c>
    </row>
    <row r="2847" spans="1:36" ht="13.5" thickBot="1">
      <c r="A2847" s="153">
        <v>8700</v>
      </c>
      <c r="B2847" s="153">
        <v>12956</v>
      </c>
      <c r="C2847" s="141" t="s">
        <v>2056</v>
      </c>
      <c r="D2847" s="141">
        <v>69375151</v>
      </c>
      <c r="E2847" s="141" t="s">
        <v>430</v>
      </c>
      <c r="F2847" s="141" t="s">
        <v>2057</v>
      </c>
      <c r="G2847" s="141" t="s">
        <v>2058</v>
      </c>
      <c r="H2847" s="141" t="s">
        <v>76</v>
      </c>
      <c r="I2847" s="141" t="s">
        <v>230</v>
      </c>
      <c r="J2847" s="141" t="s">
        <v>61</v>
      </c>
      <c r="K2847" s="141" t="s">
        <v>314</v>
      </c>
      <c r="L2847" s="141" t="s">
        <v>821</v>
      </c>
      <c r="M2847" s="141" t="s">
        <v>102</v>
      </c>
      <c r="N2847" s="141" t="s">
        <v>1159</v>
      </c>
      <c r="O2847" s="141" t="s">
        <v>62</v>
      </c>
      <c r="P2847" s="141" t="s">
        <v>1355</v>
      </c>
      <c r="Q2847" s="141" t="s">
        <v>96</v>
      </c>
      <c r="R2847" s="141" t="s">
        <v>57</v>
      </c>
      <c r="S2847" s="141" t="s">
        <v>1207</v>
      </c>
      <c r="T2847" s="227">
        <v>2.6280000000000001</v>
      </c>
      <c r="U2847" s="146">
        <v>46646</v>
      </c>
      <c r="V2847" s="208">
        <v>7.7499999999999999E-2</v>
      </c>
      <c r="W2847" s="209">
        <v>5.7540000000000001E-2</v>
      </c>
      <c r="X2847" s="141" t="s">
        <v>636</v>
      </c>
      <c r="Y2847" s="141"/>
      <c r="Z2847" s="148">
        <v>260000</v>
      </c>
      <c r="AA2847" s="148">
        <v>3.71</v>
      </c>
      <c r="AB2847" s="148">
        <v>105.6944</v>
      </c>
      <c r="AC2847" s="148">
        <v>0</v>
      </c>
      <c r="AD2847" s="148">
        <v>1019.52818</v>
      </c>
      <c r="AE2847" s="151"/>
      <c r="AF2847" s="151"/>
      <c r="AG2847" s="141" t="s">
        <v>17</v>
      </c>
      <c r="AH2847" s="229">
        <v>4.3348505300000001E-4</v>
      </c>
      <c r="AI2847" s="229">
        <v>2.1531145027075364E-3</v>
      </c>
      <c r="AJ2847" s="229">
        <v>7.6808725099999995E-4</v>
      </c>
    </row>
    <row r="2848" spans="1:36" ht="13.5" thickBot="1">
      <c r="A2848" s="153">
        <v>8700</v>
      </c>
      <c r="B2848" s="153">
        <v>12956</v>
      </c>
      <c r="C2848" s="141" t="s">
        <v>2059</v>
      </c>
      <c r="D2848" s="141">
        <v>65166126</v>
      </c>
      <c r="E2848" s="141" t="s">
        <v>430</v>
      </c>
      <c r="F2848" s="141" t="s">
        <v>2060</v>
      </c>
      <c r="G2848" s="141" t="s">
        <v>2061</v>
      </c>
      <c r="H2848" s="141" t="s">
        <v>76</v>
      </c>
      <c r="I2848" s="141" t="s">
        <v>230</v>
      </c>
      <c r="J2848" s="141" t="s">
        <v>61</v>
      </c>
      <c r="K2848" s="141" t="s">
        <v>173</v>
      </c>
      <c r="L2848" s="141" t="s">
        <v>821</v>
      </c>
      <c r="M2848" s="141" t="s">
        <v>486</v>
      </c>
      <c r="N2848" s="141" t="s">
        <v>931</v>
      </c>
      <c r="O2848" s="141" t="s">
        <v>62</v>
      </c>
      <c r="P2848" s="141" t="s">
        <v>2062</v>
      </c>
      <c r="Q2848" s="141" t="s">
        <v>96</v>
      </c>
      <c r="R2848" s="141" t="s">
        <v>57</v>
      </c>
      <c r="S2848" s="141" t="s">
        <v>1213</v>
      </c>
      <c r="T2848" s="227">
        <v>3.4689999999999999</v>
      </c>
      <c r="U2848" s="146">
        <v>46996</v>
      </c>
      <c r="V2848" s="208">
        <v>7.9000000000000001E-2</v>
      </c>
      <c r="W2848" s="209">
        <v>9.4460000000000002E-2</v>
      </c>
      <c r="X2848" s="141" t="s">
        <v>636</v>
      </c>
      <c r="Y2848" s="141"/>
      <c r="Z2848" s="148">
        <v>523559.44</v>
      </c>
      <c r="AA2848" s="148">
        <v>4.1524000000000001</v>
      </c>
      <c r="AB2848" s="148">
        <v>97.139499999999998</v>
      </c>
      <c r="AC2848" s="148">
        <v>0</v>
      </c>
      <c r="AD2848" s="148">
        <v>2111.8401399999998</v>
      </c>
      <c r="AE2848" s="151"/>
      <c r="AF2848" s="151"/>
      <c r="AG2848" s="141" t="s">
        <v>17</v>
      </c>
      <c r="AH2848" s="229">
        <v>8.60330834E-4</v>
      </c>
      <c r="AI2848" s="229">
        <v>4.4599391385473164E-3</v>
      </c>
      <c r="AJ2848" s="229">
        <v>1.5910079980000001E-3</v>
      </c>
    </row>
    <row r="2849" spans="1:36" ht="13.5" thickBot="1">
      <c r="A2849" s="153">
        <v>8700</v>
      </c>
      <c r="B2849" s="153">
        <v>12956</v>
      </c>
      <c r="C2849" s="141" t="s">
        <v>2056</v>
      </c>
      <c r="D2849" s="141">
        <v>69375151</v>
      </c>
      <c r="E2849" s="141" t="s">
        <v>430</v>
      </c>
      <c r="F2849" s="141" t="s">
        <v>2063</v>
      </c>
      <c r="G2849" s="141" t="s">
        <v>2064</v>
      </c>
      <c r="H2849" s="141" t="s">
        <v>76</v>
      </c>
      <c r="I2849" s="141" t="s">
        <v>230</v>
      </c>
      <c r="J2849" s="141" t="s">
        <v>61</v>
      </c>
      <c r="K2849" s="141" t="s">
        <v>314</v>
      </c>
      <c r="L2849" s="141" t="s">
        <v>821</v>
      </c>
      <c r="M2849" s="141" t="s">
        <v>476</v>
      </c>
      <c r="N2849" s="141" t="s">
        <v>130</v>
      </c>
      <c r="O2849" s="141" t="s">
        <v>62</v>
      </c>
      <c r="P2849" s="141" t="s">
        <v>1355</v>
      </c>
      <c r="Q2849" s="141" t="s">
        <v>96</v>
      </c>
      <c r="R2849" s="141" t="s">
        <v>57</v>
      </c>
      <c r="S2849" s="141" t="s">
        <v>1207</v>
      </c>
      <c r="T2849" s="227">
        <v>5.2359999999999998</v>
      </c>
      <c r="U2849" s="146">
        <v>47922</v>
      </c>
      <c r="V2849" s="208">
        <v>6.6500000000000004E-2</v>
      </c>
      <c r="W2849" s="209">
        <v>6.2129999999999998E-2</v>
      </c>
      <c r="X2849" s="141" t="s">
        <v>636</v>
      </c>
      <c r="Y2849" s="141"/>
      <c r="Z2849" s="148">
        <v>100000</v>
      </c>
      <c r="AA2849" s="148">
        <v>3.71</v>
      </c>
      <c r="AB2849" s="148">
        <v>102.60299999999999</v>
      </c>
      <c r="AC2849" s="148">
        <v>0</v>
      </c>
      <c r="AD2849" s="148">
        <v>380.65713</v>
      </c>
      <c r="AE2849" s="151"/>
      <c r="AF2849" s="151"/>
      <c r="AG2849" s="141" t="s">
        <v>17</v>
      </c>
      <c r="AH2849" s="229">
        <v>1.3386880800000001E-4</v>
      </c>
      <c r="AI2849" s="229">
        <v>8.0389968932690801E-4</v>
      </c>
      <c r="AJ2849" s="229">
        <v>2.8677764299999997E-4</v>
      </c>
    </row>
    <row r="2850" spans="1:36" ht="13.5" thickBot="1">
      <c r="A2850" s="153">
        <v>8700</v>
      </c>
      <c r="B2850" s="153">
        <v>12956</v>
      </c>
      <c r="C2850" s="141" t="s">
        <v>2056</v>
      </c>
      <c r="D2850" s="141">
        <v>69375151</v>
      </c>
      <c r="E2850" s="141" t="s">
        <v>430</v>
      </c>
      <c r="F2850" s="141" t="s">
        <v>2065</v>
      </c>
      <c r="G2850" s="141" t="s">
        <v>2066</v>
      </c>
      <c r="H2850" s="141" t="s">
        <v>76</v>
      </c>
      <c r="I2850" s="141" t="s">
        <v>230</v>
      </c>
      <c r="J2850" s="141" t="s">
        <v>61</v>
      </c>
      <c r="K2850" s="141" t="s">
        <v>314</v>
      </c>
      <c r="L2850" s="141" t="s">
        <v>821</v>
      </c>
      <c r="M2850" s="141" t="s">
        <v>476</v>
      </c>
      <c r="N2850" s="141" t="s">
        <v>130</v>
      </c>
      <c r="O2850" s="141" t="s">
        <v>62</v>
      </c>
      <c r="P2850" s="141" t="s">
        <v>1355</v>
      </c>
      <c r="Q2850" s="141" t="s">
        <v>96</v>
      </c>
      <c r="R2850" s="141" t="s">
        <v>57</v>
      </c>
      <c r="S2850" s="141" t="s">
        <v>1207</v>
      </c>
      <c r="T2850" s="227">
        <v>3.1579999999999999</v>
      </c>
      <c r="U2850" s="146">
        <v>46917</v>
      </c>
      <c r="V2850" s="208">
        <v>7.9500000000000001E-2</v>
      </c>
      <c r="W2850" s="209">
        <v>5.8000000000000003E-2</v>
      </c>
      <c r="X2850" s="141" t="s">
        <v>636</v>
      </c>
      <c r="Y2850" s="141"/>
      <c r="Z2850" s="148">
        <v>204000</v>
      </c>
      <c r="AA2850" s="148">
        <v>3.71</v>
      </c>
      <c r="AB2850" s="148">
        <v>109.4571</v>
      </c>
      <c r="AC2850" s="148">
        <v>0</v>
      </c>
      <c r="AD2850" s="148">
        <v>828.41512</v>
      </c>
      <c r="AE2850" s="151"/>
      <c r="AF2850" s="151"/>
      <c r="AG2850" s="141" t="s">
        <v>17</v>
      </c>
      <c r="AH2850" s="229">
        <v>3.2223262900000002E-4</v>
      </c>
      <c r="AI2850" s="229">
        <v>1.7495079038758929E-3</v>
      </c>
      <c r="AJ2850" s="229">
        <v>6.2410741000000004E-4</v>
      </c>
    </row>
    <row r="2851" spans="1:36" ht="13.5" thickBot="1">
      <c r="A2851" s="153">
        <v>8700</v>
      </c>
      <c r="B2851" s="153">
        <v>12956</v>
      </c>
      <c r="C2851" s="141" t="s">
        <v>3698</v>
      </c>
      <c r="D2851" s="141" t="s">
        <v>3699</v>
      </c>
      <c r="E2851" s="141" t="s">
        <v>430</v>
      </c>
      <c r="F2851" s="141" t="s">
        <v>3700</v>
      </c>
      <c r="G2851" s="141" t="s">
        <v>3701</v>
      </c>
      <c r="H2851" s="141" t="s">
        <v>76</v>
      </c>
      <c r="I2851" s="141" t="s">
        <v>230</v>
      </c>
      <c r="J2851" s="141" t="s">
        <v>61</v>
      </c>
      <c r="K2851" s="141" t="s">
        <v>314</v>
      </c>
      <c r="L2851" s="141" t="s">
        <v>821</v>
      </c>
      <c r="M2851" s="141" t="s">
        <v>476</v>
      </c>
      <c r="N2851" s="141" t="s">
        <v>195</v>
      </c>
      <c r="O2851" s="141" t="s">
        <v>62</v>
      </c>
      <c r="P2851" s="141" t="s">
        <v>1355</v>
      </c>
      <c r="Q2851" s="141" t="s">
        <v>96</v>
      </c>
      <c r="R2851" s="141" t="s">
        <v>57</v>
      </c>
      <c r="S2851" s="141" t="s">
        <v>1213</v>
      </c>
      <c r="T2851" s="227">
        <v>4.5279999999999996</v>
      </c>
      <c r="U2851" s="146">
        <v>47589</v>
      </c>
      <c r="V2851" s="208">
        <v>6.1249999999999999E-2</v>
      </c>
      <c r="W2851" s="209">
        <v>5.9479999999999998E-2</v>
      </c>
      <c r="X2851" s="141" t="s">
        <v>636</v>
      </c>
      <c r="Y2851" s="141"/>
      <c r="Z2851" s="148">
        <v>120000</v>
      </c>
      <c r="AA2851" s="148">
        <v>4.1524000000000001</v>
      </c>
      <c r="AB2851" s="148">
        <v>107</v>
      </c>
      <c r="AC2851" s="148">
        <v>0</v>
      </c>
      <c r="AD2851" s="148">
        <v>533.16815999999994</v>
      </c>
      <c r="AE2851" s="151"/>
      <c r="AF2851" s="151"/>
      <c r="AG2851" s="141" t="s">
        <v>17</v>
      </c>
      <c r="AH2851" s="229"/>
      <c r="AI2851" s="229">
        <v>1.1259836855886534E-3</v>
      </c>
      <c r="AJ2851" s="229">
        <v>4.0167567100000002E-4</v>
      </c>
    </row>
    <row r="2852" spans="1:36" ht="13.5" thickBot="1">
      <c r="A2852" s="153">
        <v>8700</v>
      </c>
      <c r="B2852" s="153">
        <v>12956</v>
      </c>
      <c r="C2852" s="141" t="s">
        <v>1986</v>
      </c>
      <c r="D2852" s="141">
        <v>101569</v>
      </c>
      <c r="E2852" s="141" t="s">
        <v>430</v>
      </c>
      <c r="F2852" s="141" t="s">
        <v>2067</v>
      </c>
      <c r="G2852" s="141" t="s">
        <v>2068</v>
      </c>
      <c r="H2852" s="141" t="s">
        <v>76</v>
      </c>
      <c r="I2852" s="141" t="s">
        <v>230</v>
      </c>
      <c r="J2852" s="141" t="s">
        <v>61</v>
      </c>
      <c r="K2852" s="141" t="s">
        <v>314</v>
      </c>
      <c r="L2852" s="141" t="s">
        <v>821</v>
      </c>
      <c r="M2852" s="141" t="s">
        <v>476</v>
      </c>
      <c r="N2852" s="141" t="s">
        <v>895</v>
      </c>
      <c r="O2852" s="141" t="s">
        <v>62</v>
      </c>
      <c r="P2852" s="141" t="s">
        <v>1942</v>
      </c>
      <c r="Q2852" s="141" t="s">
        <v>96</v>
      </c>
      <c r="R2852" s="141" t="s">
        <v>57</v>
      </c>
      <c r="S2852" s="141" t="s">
        <v>1207</v>
      </c>
      <c r="T2852" s="227">
        <v>6.3710000000000004</v>
      </c>
      <c r="U2852" s="146">
        <v>48588</v>
      </c>
      <c r="V2852" s="208">
        <v>6.4000000000000001E-2</v>
      </c>
      <c r="W2852" s="209">
        <v>5.3580000000000003E-2</v>
      </c>
      <c r="X2852" s="141" t="s">
        <v>636</v>
      </c>
      <c r="Y2852" s="141"/>
      <c r="Z2852" s="148">
        <v>280000</v>
      </c>
      <c r="AA2852" s="148">
        <v>3.71</v>
      </c>
      <c r="AB2852" s="148">
        <v>108.3546</v>
      </c>
      <c r="AC2852" s="148">
        <v>0</v>
      </c>
      <c r="AD2852" s="148">
        <v>1125.5875799999999</v>
      </c>
      <c r="AE2852" s="151"/>
      <c r="AF2852" s="151"/>
      <c r="AG2852" s="141" t="s">
        <v>17</v>
      </c>
      <c r="AH2852" s="229">
        <v>2.7999999999999998E-4</v>
      </c>
      <c r="AI2852" s="229">
        <v>2.3770985345059111E-3</v>
      </c>
      <c r="AJ2852" s="229">
        <v>8.47989773E-4</v>
      </c>
    </row>
    <row r="2853" spans="1:36" ht="13.5" thickBot="1">
      <c r="A2853" s="153">
        <v>8700</v>
      </c>
      <c r="B2853" s="153">
        <v>12956</v>
      </c>
      <c r="C2853" s="141" t="s">
        <v>1366</v>
      </c>
      <c r="D2853" s="141">
        <v>36157131</v>
      </c>
      <c r="E2853" s="141" t="s">
        <v>430</v>
      </c>
      <c r="F2853" s="141" t="s">
        <v>1367</v>
      </c>
      <c r="G2853" s="141" t="s">
        <v>1368</v>
      </c>
      <c r="H2853" s="141" t="s">
        <v>76</v>
      </c>
      <c r="I2853" s="141" t="s">
        <v>230</v>
      </c>
      <c r="J2853" s="141" t="s">
        <v>61</v>
      </c>
      <c r="K2853" s="141" t="s">
        <v>196</v>
      </c>
      <c r="L2853" s="141" t="s">
        <v>821</v>
      </c>
      <c r="M2853" s="141" t="s">
        <v>476</v>
      </c>
      <c r="N2853" s="141" t="s">
        <v>931</v>
      </c>
      <c r="O2853" s="141" t="s">
        <v>62</v>
      </c>
      <c r="P2853" s="141" t="s">
        <v>1369</v>
      </c>
      <c r="Q2853" s="141" t="s">
        <v>96</v>
      </c>
      <c r="R2853" s="141" t="s">
        <v>57</v>
      </c>
      <c r="S2853" s="141" t="s">
        <v>1213</v>
      </c>
      <c r="T2853" s="227">
        <v>4.008</v>
      </c>
      <c r="U2853" s="146">
        <v>47208</v>
      </c>
      <c r="V2853" s="208">
        <v>6.25E-2</v>
      </c>
      <c r="W2853" s="209">
        <v>6.9260000000000002E-2</v>
      </c>
      <c r="X2853" s="141" t="s">
        <v>636</v>
      </c>
      <c r="Y2853" s="141"/>
      <c r="Z2853" s="148">
        <v>869500</v>
      </c>
      <c r="AA2853" s="148">
        <v>4.1524000000000001</v>
      </c>
      <c r="AB2853" s="148">
        <v>85.286699999999996</v>
      </c>
      <c r="AC2853" s="148">
        <v>0</v>
      </c>
      <c r="AD2853" s="148">
        <v>3079.2863699999998</v>
      </c>
      <c r="AE2853" s="151"/>
      <c r="AF2853" s="151"/>
      <c r="AG2853" s="141" t="s">
        <v>17</v>
      </c>
      <c r="AH2853" s="229">
        <v>2.8312404829999999E-3</v>
      </c>
      <c r="AI2853" s="229">
        <v>6.5030631534251891E-3</v>
      </c>
      <c r="AJ2853" s="229">
        <v>2.3198580000000002E-3</v>
      </c>
    </row>
    <row r="2854" spans="1:36" ht="13.5" thickBot="1">
      <c r="A2854" s="153">
        <v>8700</v>
      </c>
      <c r="B2854" s="153">
        <v>12956</v>
      </c>
      <c r="C2854" s="141" t="s">
        <v>1366</v>
      </c>
      <c r="D2854" s="141">
        <v>36157131</v>
      </c>
      <c r="E2854" s="141" t="s">
        <v>430</v>
      </c>
      <c r="F2854" s="141" t="s">
        <v>2069</v>
      </c>
      <c r="G2854" s="141" t="s">
        <v>2070</v>
      </c>
      <c r="H2854" s="141" t="s">
        <v>76</v>
      </c>
      <c r="I2854" s="141" t="s">
        <v>230</v>
      </c>
      <c r="J2854" s="141" t="s">
        <v>61</v>
      </c>
      <c r="K2854" s="141" t="s">
        <v>196</v>
      </c>
      <c r="L2854" s="141" t="s">
        <v>821</v>
      </c>
      <c r="M2854" s="141" t="s">
        <v>476</v>
      </c>
      <c r="N2854" s="141" t="s">
        <v>931</v>
      </c>
      <c r="O2854" s="141" t="s">
        <v>62</v>
      </c>
      <c r="P2854" s="141" t="s">
        <v>1369</v>
      </c>
      <c r="Q2854" s="141" t="s">
        <v>96</v>
      </c>
      <c r="R2854" s="141" t="s">
        <v>57</v>
      </c>
      <c r="S2854" s="141" t="s">
        <v>1213</v>
      </c>
      <c r="T2854" s="227">
        <v>4.6820000000000004</v>
      </c>
      <c r="U2854" s="146">
        <v>47573</v>
      </c>
      <c r="V2854" s="208">
        <v>6.25E-2</v>
      </c>
      <c r="W2854" s="209">
        <v>7.1569999999999995E-2</v>
      </c>
      <c r="X2854" s="141" t="s">
        <v>636</v>
      </c>
      <c r="Y2854" s="141"/>
      <c r="Z2854" s="148">
        <v>562000</v>
      </c>
      <c r="AA2854" s="148">
        <v>4.1524000000000001</v>
      </c>
      <c r="AB2854" s="148">
        <v>93.990600000000001</v>
      </c>
      <c r="AC2854" s="148">
        <v>0</v>
      </c>
      <c r="AD2854" s="148">
        <v>2193.4105100000002</v>
      </c>
      <c r="AE2854" s="151"/>
      <c r="AF2854" s="151"/>
      <c r="AG2854" s="141" t="s">
        <v>17</v>
      </c>
      <c r="AH2854" s="229">
        <v>1.6859136809999999E-3</v>
      </c>
      <c r="AI2854" s="229">
        <v>4.6322054378841529E-3</v>
      </c>
      <c r="AJ2854" s="229">
        <v>1.6524610920000001E-3</v>
      </c>
    </row>
    <row r="2855" spans="1:36" ht="13.5" thickBot="1">
      <c r="A2855" s="153">
        <v>8700</v>
      </c>
      <c r="B2855" s="153">
        <v>14483</v>
      </c>
      <c r="C2855" s="141" t="s">
        <v>1370</v>
      </c>
      <c r="D2855" s="141">
        <v>520043605</v>
      </c>
      <c r="E2855" s="141" t="s">
        <v>429</v>
      </c>
      <c r="F2855" s="141" t="s">
        <v>1371</v>
      </c>
      <c r="G2855" s="141" t="s">
        <v>3282</v>
      </c>
      <c r="H2855" s="141" t="s">
        <v>76</v>
      </c>
      <c r="I2855" s="141" t="s">
        <v>229</v>
      </c>
      <c r="J2855" s="141" t="s">
        <v>53</v>
      </c>
      <c r="K2855" s="141" t="s">
        <v>53</v>
      </c>
      <c r="L2855" s="141" t="s">
        <v>821</v>
      </c>
      <c r="M2855" s="141" t="s">
        <v>311</v>
      </c>
      <c r="N2855" s="141" t="s">
        <v>265</v>
      </c>
      <c r="O2855" s="141" t="s">
        <v>62</v>
      </c>
      <c r="P2855" s="141" t="s">
        <v>1288</v>
      </c>
      <c r="Q2855" s="141" t="s">
        <v>65</v>
      </c>
      <c r="R2855" s="141" t="s">
        <v>57</v>
      </c>
      <c r="S2855" s="141" t="s">
        <v>1206</v>
      </c>
      <c r="T2855" s="227">
        <v>5.0199999999999996</v>
      </c>
      <c r="U2855" s="146">
        <v>50009</v>
      </c>
      <c r="V2855" s="208">
        <v>5.1499999999999997E-2</v>
      </c>
      <c r="W2855" s="209">
        <v>5.1499999999999997E-2</v>
      </c>
      <c r="X2855" s="141" t="s">
        <v>636</v>
      </c>
      <c r="Y2855" s="141"/>
      <c r="Z2855" s="148">
        <v>351585.72</v>
      </c>
      <c r="AA2855" s="148">
        <v>1</v>
      </c>
      <c r="AB2855" s="148">
        <v>141.9</v>
      </c>
      <c r="AC2855" s="148">
        <v>0</v>
      </c>
      <c r="AD2855" s="148">
        <v>498.90014000000002</v>
      </c>
      <c r="AE2855" s="151"/>
      <c r="AF2855" s="151"/>
      <c r="AG2855" s="141" t="s">
        <v>17</v>
      </c>
      <c r="AH2855" s="229">
        <v>1.2670185799999999E-4</v>
      </c>
      <c r="AI2855" s="229">
        <v>3.6760414538155434E-3</v>
      </c>
      <c r="AJ2855" s="229">
        <v>2.632756328E-3</v>
      </c>
    </row>
    <row r="2856" spans="1:36" ht="13.5" thickBot="1">
      <c r="A2856" s="153">
        <v>8700</v>
      </c>
      <c r="B2856" s="153">
        <v>14483</v>
      </c>
      <c r="C2856" s="141" t="s">
        <v>1377</v>
      </c>
      <c r="D2856" s="141">
        <v>34250659</v>
      </c>
      <c r="E2856" s="141" t="s">
        <v>430</v>
      </c>
      <c r="F2856" s="141" t="s">
        <v>2071</v>
      </c>
      <c r="G2856" s="141" t="s">
        <v>3702</v>
      </c>
      <c r="H2856" s="141" t="s">
        <v>76</v>
      </c>
      <c r="I2856" s="141" t="s">
        <v>229</v>
      </c>
      <c r="J2856" s="141" t="s">
        <v>53</v>
      </c>
      <c r="K2856" s="141" t="s">
        <v>153</v>
      </c>
      <c r="L2856" s="141" t="s">
        <v>821</v>
      </c>
      <c r="M2856" s="141" t="s">
        <v>311</v>
      </c>
      <c r="N2856" s="141" t="s">
        <v>652</v>
      </c>
      <c r="O2856" s="141" t="s">
        <v>62</v>
      </c>
      <c r="P2856" s="141" t="s">
        <v>1346</v>
      </c>
      <c r="Q2856" s="141" t="s">
        <v>65</v>
      </c>
      <c r="R2856" s="141" t="s">
        <v>57</v>
      </c>
      <c r="S2856" s="141" t="s">
        <v>1206</v>
      </c>
      <c r="T2856" s="227">
        <v>0.249</v>
      </c>
      <c r="U2856" s="146">
        <v>45657</v>
      </c>
      <c r="V2856" s="208">
        <v>4.0399999999999998E-2</v>
      </c>
      <c r="W2856" s="209">
        <v>8.8599999999999998E-2</v>
      </c>
      <c r="X2856" s="141" t="s">
        <v>636</v>
      </c>
      <c r="Y2856" s="141"/>
      <c r="Z2856" s="148">
        <v>115000</v>
      </c>
      <c r="AA2856" s="148">
        <v>1</v>
      </c>
      <c r="AB2856" s="148">
        <v>116.56</v>
      </c>
      <c r="AC2856" s="148">
        <v>0</v>
      </c>
      <c r="AD2856" s="148">
        <v>134.04400000000001</v>
      </c>
      <c r="AE2856" s="151"/>
      <c r="AF2856" s="151"/>
      <c r="AG2856" s="141" t="s">
        <v>17</v>
      </c>
      <c r="AH2856" s="229">
        <v>6.7708896960000002E-3</v>
      </c>
      <c r="AI2856" s="229">
        <v>9.8767521018384703E-4</v>
      </c>
      <c r="AJ2856" s="229">
        <v>7.0736638600000005E-4</v>
      </c>
    </row>
    <row r="2857" spans="1:36" ht="13.5" thickBot="1">
      <c r="A2857" s="153">
        <v>8700</v>
      </c>
      <c r="B2857" s="153">
        <v>14483</v>
      </c>
      <c r="C2857" s="141" t="s">
        <v>1278</v>
      </c>
      <c r="D2857" s="141">
        <v>520036104</v>
      </c>
      <c r="E2857" s="141" t="s">
        <v>429</v>
      </c>
      <c r="F2857" s="141" t="s">
        <v>1279</v>
      </c>
      <c r="G2857" s="141" t="s">
        <v>3246</v>
      </c>
      <c r="H2857" s="141" t="s">
        <v>76</v>
      </c>
      <c r="I2857" s="141" t="s">
        <v>229</v>
      </c>
      <c r="J2857" s="141" t="s">
        <v>53</v>
      </c>
      <c r="K2857" s="141" t="s">
        <v>53</v>
      </c>
      <c r="L2857" s="141" t="s">
        <v>821</v>
      </c>
      <c r="M2857" s="141" t="s">
        <v>311</v>
      </c>
      <c r="N2857" s="141" t="s">
        <v>140</v>
      </c>
      <c r="O2857" s="141" t="s">
        <v>62</v>
      </c>
      <c r="P2857" s="141" t="s">
        <v>1280</v>
      </c>
      <c r="Q2857" s="141" t="s">
        <v>65</v>
      </c>
      <c r="R2857" s="141" t="s">
        <v>57</v>
      </c>
      <c r="S2857" s="141" t="s">
        <v>1206</v>
      </c>
      <c r="T2857" s="227">
        <v>0.499</v>
      </c>
      <c r="U2857" s="146">
        <v>45748</v>
      </c>
      <c r="V2857" s="208">
        <v>4.3400000000000001E-2</v>
      </c>
      <c r="W2857" s="209">
        <v>3.4700000000000002E-2</v>
      </c>
      <c r="X2857" s="141" t="s">
        <v>636</v>
      </c>
      <c r="Y2857" s="141"/>
      <c r="Z2857" s="148">
        <v>119935</v>
      </c>
      <c r="AA2857" s="148">
        <v>1</v>
      </c>
      <c r="AB2857" s="148">
        <v>115.84</v>
      </c>
      <c r="AC2857" s="148">
        <v>3.0013999999999998</v>
      </c>
      <c r="AD2857" s="148">
        <v>141.9341</v>
      </c>
      <c r="AE2857" s="151"/>
      <c r="AF2857" s="151"/>
      <c r="AG2857" s="141" t="s">
        <v>17</v>
      </c>
      <c r="AH2857" s="229">
        <v>2.7572547899999998E-4</v>
      </c>
      <c r="AI2857" s="229">
        <v>1.0458117636727878E-3</v>
      </c>
      <c r="AJ2857" s="229">
        <v>7.4900339699999997E-4</v>
      </c>
    </row>
    <row r="2858" spans="1:36" ht="13.5" thickBot="1">
      <c r="A2858" s="153">
        <v>8700</v>
      </c>
      <c r="B2858" s="153">
        <v>14483</v>
      </c>
      <c r="C2858" s="141" t="s">
        <v>1373</v>
      </c>
      <c r="D2858" s="141">
        <v>510381601</v>
      </c>
      <c r="E2858" s="141" t="s">
        <v>429</v>
      </c>
      <c r="F2858" s="141" t="s">
        <v>1374</v>
      </c>
      <c r="G2858" s="141" t="s">
        <v>3283</v>
      </c>
      <c r="H2858" s="141" t="s">
        <v>76</v>
      </c>
      <c r="I2858" s="141" t="s">
        <v>228</v>
      </c>
      <c r="J2858" s="141" t="s">
        <v>53</v>
      </c>
      <c r="K2858" s="141" t="s">
        <v>53</v>
      </c>
      <c r="L2858" s="141" t="s">
        <v>821</v>
      </c>
      <c r="M2858" s="141" t="s">
        <v>311</v>
      </c>
      <c r="N2858" s="141" t="s">
        <v>140</v>
      </c>
      <c r="O2858" s="141" t="s">
        <v>62</v>
      </c>
      <c r="P2858" s="141" t="s">
        <v>1280</v>
      </c>
      <c r="Q2858" s="141" t="s">
        <v>65</v>
      </c>
      <c r="R2858" s="141" t="s">
        <v>57</v>
      </c>
      <c r="S2858" s="141" t="s">
        <v>1206</v>
      </c>
      <c r="T2858" s="227">
        <v>0.59499999999999997</v>
      </c>
      <c r="U2858" s="146">
        <v>45788</v>
      </c>
      <c r="V2858" s="208">
        <v>4.2000000000000003E-2</v>
      </c>
      <c r="W2858" s="209">
        <v>6.1600000000000002E-2</v>
      </c>
      <c r="X2858" s="141" t="s">
        <v>636</v>
      </c>
      <c r="Y2858" s="141"/>
      <c r="Z2858" s="148">
        <v>25000</v>
      </c>
      <c r="AA2858" s="148">
        <v>1</v>
      </c>
      <c r="AB2858" s="148">
        <v>100.56</v>
      </c>
      <c r="AC2858" s="148">
        <v>0</v>
      </c>
      <c r="AD2858" s="148">
        <v>25.14</v>
      </c>
      <c r="AE2858" s="151"/>
      <c r="AF2858" s="151"/>
      <c r="AG2858" s="141" t="s">
        <v>17</v>
      </c>
      <c r="AH2858" s="229">
        <v>2.0711274800000001E-4</v>
      </c>
      <c r="AI2858" s="229">
        <v>1.8523883787429436E-4</v>
      </c>
      <c r="AJ2858" s="229">
        <v>1.3266681799999999E-4</v>
      </c>
    </row>
    <row r="2859" spans="1:36" ht="13.5" thickBot="1">
      <c r="A2859" s="153">
        <v>8700</v>
      </c>
      <c r="B2859" s="153">
        <v>14483</v>
      </c>
      <c r="C2859" s="141" t="s">
        <v>1379</v>
      </c>
      <c r="D2859" s="141">
        <v>520026683</v>
      </c>
      <c r="E2859" s="141" t="s">
        <v>429</v>
      </c>
      <c r="F2859" s="141" t="s">
        <v>1380</v>
      </c>
      <c r="G2859" s="141" t="s">
        <v>3286</v>
      </c>
      <c r="H2859" s="141" t="s">
        <v>76</v>
      </c>
      <c r="I2859" s="141" t="s">
        <v>229</v>
      </c>
      <c r="J2859" s="141" t="s">
        <v>53</v>
      </c>
      <c r="K2859" s="141" t="s">
        <v>53</v>
      </c>
      <c r="L2859" s="141" t="s">
        <v>821</v>
      </c>
      <c r="M2859" s="141" t="s">
        <v>311</v>
      </c>
      <c r="N2859" s="141" t="s">
        <v>651</v>
      </c>
      <c r="O2859" s="141" t="s">
        <v>62</v>
      </c>
      <c r="P2859" s="141" t="s">
        <v>1310</v>
      </c>
      <c r="Q2859" s="141" t="s">
        <v>65</v>
      </c>
      <c r="R2859" s="141" t="s">
        <v>57</v>
      </c>
      <c r="S2859" s="141" t="s">
        <v>1206</v>
      </c>
      <c r="T2859" s="227">
        <v>2.1819999999999999</v>
      </c>
      <c r="U2859" s="146">
        <v>46936</v>
      </c>
      <c r="V2859" s="208">
        <v>3.2000000000000001E-2</v>
      </c>
      <c r="W2859" s="209">
        <v>2.6499999999999999E-2</v>
      </c>
      <c r="X2859" s="141" t="s">
        <v>636</v>
      </c>
      <c r="Y2859" s="141"/>
      <c r="Z2859" s="148">
        <v>669930</v>
      </c>
      <c r="AA2859" s="148">
        <v>1</v>
      </c>
      <c r="AB2859" s="148">
        <v>117.37</v>
      </c>
      <c r="AC2859" s="148">
        <v>0</v>
      </c>
      <c r="AD2859" s="148">
        <v>786.29683999999997</v>
      </c>
      <c r="AE2859" s="151"/>
      <c r="AF2859" s="151"/>
      <c r="AG2859" s="141" t="s">
        <v>17</v>
      </c>
      <c r="AH2859" s="229">
        <v>6.3673436299999998E-4</v>
      </c>
      <c r="AI2859" s="229">
        <v>5.7936639962541756E-3</v>
      </c>
      <c r="AJ2859" s="229">
        <v>4.1493834440000004E-3</v>
      </c>
    </row>
    <row r="2860" spans="1:36" ht="13.5" thickBot="1">
      <c r="A2860" s="153">
        <v>8700</v>
      </c>
      <c r="B2860" s="153">
        <v>14483</v>
      </c>
      <c r="C2860" s="141" t="s">
        <v>1381</v>
      </c>
      <c r="D2860" s="141">
        <v>511659401</v>
      </c>
      <c r="E2860" s="141" t="s">
        <v>429</v>
      </c>
      <c r="F2860" s="141" t="s">
        <v>1382</v>
      </c>
      <c r="G2860" s="141" t="s">
        <v>3287</v>
      </c>
      <c r="H2860" s="141" t="s">
        <v>76</v>
      </c>
      <c r="I2860" s="141" t="s">
        <v>229</v>
      </c>
      <c r="J2860" s="141" t="s">
        <v>53</v>
      </c>
      <c r="K2860" s="141" t="s">
        <v>53</v>
      </c>
      <c r="L2860" s="141" t="s">
        <v>821</v>
      </c>
      <c r="M2860" s="141" t="s">
        <v>311</v>
      </c>
      <c r="N2860" s="141" t="s">
        <v>651</v>
      </c>
      <c r="O2860" s="141" t="s">
        <v>62</v>
      </c>
      <c r="P2860" s="141" t="s">
        <v>1310</v>
      </c>
      <c r="Q2860" s="141" t="s">
        <v>65</v>
      </c>
      <c r="R2860" s="141" t="s">
        <v>57</v>
      </c>
      <c r="S2860" s="141" t="s">
        <v>1206</v>
      </c>
      <c r="T2860" s="227">
        <v>2.1859999999999999</v>
      </c>
      <c r="U2860" s="146">
        <v>47177</v>
      </c>
      <c r="V2860" s="208">
        <v>2.3400000000000001E-2</v>
      </c>
      <c r="W2860" s="209">
        <v>2.6599999999999999E-2</v>
      </c>
      <c r="X2860" s="141" t="s">
        <v>636</v>
      </c>
      <c r="Y2860" s="141"/>
      <c r="Z2860" s="148">
        <v>598356.52</v>
      </c>
      <c r="AA2860" s="148">
        <v>1</v>
      </c>
      <c r="AB2860" s="148">
        <v>115.87</v>
      </c>
      <c r="AC2860" s="148">
        <v>0</v>
      </c>
      <c r="AD2860" s="148">
        <v>693.31569999999999</v>
      </c>
      <c r="AE2860" s="151"/>
      <c r="AF2860" s="151"/>
      <c r="AG2860" s="141" t="s">
        <v>17</v>
      </c>
      <c r="AH2860" s="229">
        <v>2.8364082200000001E-4</v>
      </c>
      <c r="AI2860" s="229">
        <v>5.1085518913286752E-3</v>
      </c>
      <c r="AJ2860" s="229">
        <v>3.658710732E-3</v>
      </c>
    </row>
    <row r="2861" spans="1:36" ht="13.5" thickBot="1">
      <c r="A2861" s="153">
        <v>8700</v>
      </c>
      <c r="B2861" s="153">
        <v>14483</v>
      </c>
      <c r="C2861" s="141" t="s">
        <v>1284</v>
      </c>
      <c r="D2861" s="141">
        <v>510960719</v>
      </c>
      <c r="E2861" s="141" t="s">
        <v>429</v>
      </c>
      <c r="F2861" s="141" t="s">
        <v>1285</v>
      </c>
      <c r="G2861" s="141" t="s">
        <v>3248</v>
      </c>
      <c r="H2861" s="141" t="s">
        <v>76</v>
      </c>
      <c r="I2861" s="141" t="s">
        <v>229</v>
      </c>
      <c r="J2861" s="141" t="s">
        <v>53</v>
      </c>
      <c r="K2861" s="141" t="s">
        <v>53</v>
      </c>
      <c r="L2861" s="141" t="s">
        <v>821</v>
      </c>
      <c r="M2861" s="141" t="s">
        <v>311</v>
      </c>
      <c r="N2861" s="141" t="s">
        <v>651</v>
      </c>
      <c r="O2861" s="141" t="s">
        <v>62</v>
      </c>
      <c r="P2861" s="141" t="s">
        <v>1286</v>
      </c>
      <c r="Q2861" s="141" t="s">
        <v>65</v>
      </c>
      <c r="R2861" s="141" t="s">
        <v>57</v>
      </c>
      <c r="S2861" s="141" t="s">
        <v>1206</v>
      </c>
      <c r="T2861" s="227">
        <v>0.499</v>
      </c>
      <c r="U2861" s="146">
        <v>45748</v>
      </c>
      <c r="V2861" s="208">
        <v>6.4999999999999997E-3</v>
      </c>
      <c r="W2861" s="209">
        <v>2.7900000000000001E-2</v>
      </c>
      <c r="X2861" s="141" t="s">
        <v>636</v>
      </c>
      <c r="Y2861" s="141"/>
      <c r="Z2861" s="148">
        <v>217500</v>
      </c>
      <c r="AA2861" s="148">
        <v>1</v>
      </c>
      <c r="AB2861" s="148">
        <v>114.12</v>
      </c>
      <c r="AC2861" s="148">
        <v>0.81518999999999997</v>
      </c>
      <c r="AD2861" s="148">
        <v>249.02619000000001</v>
      </c>
      <c r="AE2861" s="151"/>
      <c r="AF2861" s="151"/>
      <c r="AG2861" s="141" t="s">
        <v>17</v>
      </c>
      <c r="AH2861" s="229">
        <v>3.9843290300000002E-4</v>
      </c>
      <c r="AI2861" s="229">
        <v>1.8348974556827058E-3</v>
      </c>
      <c r="AJ2861" s="229">
        <v>1.3141412979999999E-3</v>
      </c>
    </row>
    <row r="2862" spans="1:36" ht="13.5" thickBot="1">
      <c r="A2862" s="153">
        <v>8700</v>
      </c>
      <c r="B2862" s="153">
        <v>14483</v>
      </c>
      <c r="C2862" s="141" t="s">
        <v>1278</v>
      </c>
      <c r="D2862" s="141">
        <v>520036104</v>
      </c>
      <c r="E2862" s="141" t="s">
        <v>429</v>
      </c>
      <c r="F2862" s="141" t="s">
        <v>1383</v>
      </c>
      <c r="G2862" s="141" t="s">
        <v>3288</v>
      </c>
      <c r="H2862" s="141" t="s">
        <v>76</v>
      </c>
      <c r="I2862" s="141" t="s">
        <v>229</v>
      </c>
      <c r="J2862" s="141" t="s">
        <v>53</v>
      </c>
      <c r="K2862" s="141" t="s">
        <v>53</v>
      </c>
      <c r="L2862" s="141" t="s">
        <v>821</v>
      </c>
      <c r="M2862" s="141" t="s">
        <v>311</v>
      </c>
      <c r="N2862" s="141" t="s">
        <v>140</v>
      </c>
      <c r="O2862" s="141" t="s">
        <v>62</v>
      </c>
      <c r="P2862" s="141" t="s">
        <v>1280</v>
      </c>
      <c r="Q2862" s="141" t="s">
        <v>65</v>
      </c>
      <c r="R2862" s="141" t="s">
        <v>57</v>
      </c>
      <c r="S2862" s="141" t="s">
        <v>1206</v>
      </c>
      <c r="T2862" s="227">
        <v>2.7919999999999998</v>
      </c>
      <c r="U2862" s="146">
        <v>47239</v>
      </c>
      <c r="V2862" s="208">
        <v>3.9E-2</v>
      </c>
      <c r="W2862" s="209">
        <v>3.95E-2</v>
      </c>
      <c r="X2862" s="141" t="s">
        <v>636</v>
      </c>
      <c r="Y2862" s="141"/>
      <c r="Z2862" s="148">
        <v>12524</v>
      </c>
      <c r="AA2862" s="148">
        <v>1</v>
      </c>
      <c r="AB2862" s="148">
        <v>117.74</v>
      </c>
      <c r="AC2862" s="148">
        <v>0</v>
      </c>
      <c r="AD2862" s="148">
        <v>14.745760000000001</v>
      </c>
      <c r="AE2862" s="151"/>
      <c r="AF2862" s="151"/>
      <c r="AG2862" s="141" t="s">
        <v>17</v>
      </c>
      <c r="AH2862" s="229">
        <v>8.7806430938935594E-6</v>
      </c>
      <c r="AI2862" s="229">
        <v>1.0865105194802127E-4</v>
      </c>
      <c r="AJ2862" s="229">
        <v>7.7815157465262495E-5</v>
      </c>
    </row>
    <row r="2863" spans="1:36" ht="13.5" thickBot="1">
      <c r="A2863" s="153">
        <v>8700</v>
      </c>
      <c r="B2863" s="153">
        <v>14483</v>
      </c>
      <c r="C2863" s="141" t="s">
        <v>1386</v>
      </c>
      <c r="D2863" s="141">
        <v>514892801</v>
      </c>
      <c r="E2863" s="141" t="s">
        <v>429</v>
      </c>
      <c r="F2863" s="141" t="s">
        <v>1387</v>
      </c>
      <c r="G2863" s="141" t="s">
        <v>3289</v>
      </c>
      <c r="H2863" s="141" t="s">
        <v>76</v>
      </c>
      <c r="I2863" s="141" t="s">
        <v>228</v>
      </c>
      <c r="J2863" s="141" t="s">
        <v>53</v>
      </c>
      <c r="K2863" s="141" t="s">
        <v>53</v>
      </c>
      <c r="L2863" s="141" t="s">
        <v>821</v>
      </c>
      <c r="M2863" s="141" t="s">
        <v>311</v>
      </c>
      <c r="N2863" s="141" t="s">
        <v>263</v>
      </c>
      <c r="O2863" s="141" t="s">
        <v>62</v>
      </c>
      <c r="P2863" s="141" t="s">
        <v>1333</v>
      </c>
      <c r="Q2863" s="141" t="s">
        <v>65</v>
      </c>
      <c r="R2863" s="141" t="s">
        <v>57</v>
      </c>
      <c r="S2863" s="141" t="s">
        <v>1206</v>
      </c>
      <c r="T2863" s="227">
        <v>0.99199999999999999</v>
      </c>
      <c r="U2863" s="146">
        <v>45931</v>
      </c>
      <c r="V2863" s="208">
        <v>3.3500000000000002E-2</v>
      </c>
      <c r="W2863" s="209">
        <v>5.7700000000000001E-2</v>
      </c>
      <c r="X2863" s="141" t="s">
        <v>636</v>
      </c>
      <c r="Y2863" s="141"/>
      <c r="Z2863" s="148">
        <v>295000</v>
      </c>
      <c r="AA2863" s="148">
        <v>1</v>
      </c>
      <c r="AB2863" s="148">
        <v>97.76</v>
      </c>
      <c r="AC2863" s="148">
        <v>8.2452500000000004</v>
      </c>
      <c r="AD2863" s="148">
        <v>296.63724999999999</v>
      </c>
      <c r="AE2863" s="151"/>
      <c r="AF2863" s="151"/>
      <c r="AG2863" s="141" t="s">
        <v>17</v>
      </c>
      <c r="AH2863" s="229">
        <v>4.2929572209999996E-3</v>
      </c>
      <c r="AI2863" s="229">
        <v>2.1857096046231711E-3</v>
      </c>
      <c r="AJ2863" s="229">
        <v>1.565390615E-3</v>
      </c>
    </row>
    <row r="2864" spans="1:36" ht="13.5" thickBot="1">
      <c r="A2864" s="153">
        <v>8700</v>
      </c>
      <c r="B2864" s="153">
        <v>14483</v>
      </c>
      <c r="C2864" s="141" t="s">
        <v>1388</v>
      </c>
      <c r="D2864" s="141">
        <v>514065283</v>
      </c>
      <c r="E2864" s="141" t="s">
        <v>429</v>
      </c>
      <c r="F2864" s="141" t="s">
        <v>1389</v>
      </c>
      <c r="G2864" s="141" t="s">
        <v>3290</v>
      </c>
      <c r="H2864" s="141" t="s">
        <v>76</v>
      </c>
      <c r="I2864" s="141" t="s">
        <v>228</v>
      </c>
      <c r="J2864" s="141" t="s">
        <v>53</v>
      </c>
      <c r="K2864" s="141" t="s">
        <v>53</v>
      </c>
      <c r="L2864" s="141" t="s">
        <v>821</v>
      </c>
      <c r="M2864" s="141" t="s">
        <v>311</v>
      </c>
      <c r="N2864" s="141" t="s">
        <v>75</v>
      </c>
      <c r="O2864" s="141" t="s">
        <v>62</v>
      </c>
      <c r="P2864" s="141" t="s">
        <v>1288</v>
      </c>
      <c r="Q2864" s="141" t="s">
        <v>65</v>
      </c>
      <c r="R2864" s="141" t="s">
        <v>57</v>
      </c>
      <c r="S2864" s="141" t="s">
        <v>1206</v>
      </c>
      <c r="T2864" s="227">
        <v>1.1459999999999999</v>
      </c>
      <c r="U2864" s="146">
        <v>46266</v>
      </c>
      <c r="V2864" s="208">
        <v>2.75E-2</v>
      </c>
      <c r="W2864" s="209">
        <v>5.5399999999999998E-2</v>
      </c>
      <c r="X2864" s="141" t="s">
        <v>636</v>
      </c>
      <c r="Y2864" s="141"/>
      <c r="Z2864" s="148">
        <v>98333.46</v>
      </c>
      <c r="AA2864" s="148">
        <v>1</v>
      </c>
      <c r="AB2864" s="148">
        <v>97.21</v>
      </c>
      <c r="AC2864" s="148">
        <v>0</v>
      </c>
      <c r="AD2864" s="148">
        <v>95.589960000000005</v>
      </c>
      <c r="AE2864" s="151"/>
      <c r="AF2864" s="151"/>
      <c r="AG2864" s="141" t="s">
        <v>17</v>
      </c>
      <c r="AH2864" s="229">
        <v>5.4512645199999998E-4</v>
      </c>
      <c r="AI2864" s="229">
        <v>7.0433465007359915E-4</v>
      </c>
      <c r="AJ2864" s="229">
        <v>5.0443977000000004E-4</v>
      </c>
    </row>
    <row r="2865" spans="1:36" ht="13.5" thickBot="1">
      <c r="A2865" s="153">
        <v>8700</v>
      </c>
      <c r="B2865" s="153">
        <v>14483</v>
      </c>
      <c r="C2865" s="141" t="s">
        <v>1372</v>
      </c>
      <c r="D2865" s="141">
        <v>513821488</v>
      </c>
      <c r="E2865" s="141" t="s">
        <v>429</v>
      </c>
      <c r="F2865" s="141" t="s">
        <v>1390</v>
      </c>
      <c r="G2865" s="141" t="s">
        <v>3291</v>
      </c>
      <c r="H2865" s="141" t="s">
        <v>76</v>
      </c>
      <c r="I2865" s="141" t="s">
        <v>229</v>
      </c>
      <c r="J2865" s="141" t="s">
        <v>53</v>
      </c>
      <c r="K2865" s="141" t="s">
        <v>53</v>
      </c>
      <c r="L2865" s="141" t="s">
        <v>821</v>
      </c>
      <c r="M2865" s="141" t="s">
        <v>311</v>
      </c>
      <c r="N2865" s="141" t="s">
        <v>651</v>
      </c>
      <c r="O2865" s="141" t="s">
        <v>62</v>
      </c>
      <c r="P2865" s="141" t="s">
        <v>1310</v>
      </c>
      <c r="Q2865" s="141" t="s">
        <v>65</v>
      </c>
      <c r="R2865" s="141" t="s">
        <v>57</v>
      </c>
      <c r="S2865" s="141" t="s">
        <v>1206</v>
      </c>
      <c r="T2865" s="227">
        <v>2.1360000000000001</v>
      </c>
      <c r="U2865" s="146">
        <v>47016</v>
      </c>
      <c r="V2865" s="208">
        <v>0.04</v>
      </c>
      <c r="W2865" s="209">
        <v>2.64E-2</v>
      </c>
      <c r="X2865" s="141" t="s">
        <v>636</v>
      </c>
      <c r="Y2865" s="141"/>
      <c r="Z2865" s="148">
        <v>623779.52</v>
      </c>
      <c r="AA2865" s="148">
        <v>1</v>
      </c>
      <c r="AB2865" s="148">
        <v>119.57</v>
      </c>
      <c r="AC2865" s="148">
        <v>0</v>
      </c>
      <c r="AD2865" s="148">
        <v>745.85316999999998</v>
      </c>
      <c r="AE2865" s="151"/>
      <c r="AF2865" s="151"/>
      <c r="AG2865" s="141" t="s">
        <v>17</v>
      </c>
      <c r="AH2865" s="229">
        <v>6.48046922E-4</v>
      </c>
      <c r="AI2865" s="229">
        <v>5.495663263152685E-3</v>
      </c>
      <c r="AJ2865" s="229">
        <v>3.93595731E-3</v>
      </c>
    </row>
    <row r="2866" spans="1:36" ht="13.5" thickBot="1">
      <c r="A2866" s="153">
        <v>8700</v>
      </c>
      <c r="B2866" s="153">
        <v>14483</v>
      </c>
      <c r="C2866" s="141" t="s">
        <v>1445</v>
      </c>
      <c r="D2866" s="141">
        <v>513957472</v>
      </c>
      <c r="E2866" s="141" t="s">
        <v>429</v>
      </c>
      <c r="F2866" s="141" t="s">
        <v>2093</v>
      </c>
      <c r="G2866" s="141" t="s">
        <v>3717</v>
      </c>
      <c r="H2866" s="141" t="s">
        <v>76</v>
      </c>
      <c r="I2866" s="141" t="s">
        <v>228</v>
      </c>
      <c r="J2866" s="141" t="s">
        <v>53</v>
      </c>
      <c r="K2866" s="141" t="s">
        <v>53</v>
      </c>
      <c r="L2866" s="141" t="s">
        <v>821</v>
      </c>
      <c r="M2866" s="141" t="s">
        <v>311</v>
      </c>
      <c r="N2866" s="141" t="s">
        <v>651</v>
      </c>
      <c r="O2866" s="141" t="s">
        <v>62</v>
      </c>
      <c r="P2866" s="141" t="s">
        <v>1447</v>
      </c>
      <c r="Q2866" s="141" t="s">
        <v>1294</v>
      </c>
      <c r="R2866" s="141" t="s">
        <v>57</v>
      </c>
      <c r="S2866" s="141" t="s">
        <v>1206</v>
      </c>
      <c r="T2866" s="227">
        <v>0.33400000000000002</v>
      </c>
      <c r="U2866" s="146">
        <v>45688</v>
      </c>
      <c r="V2866" s="208">
        <v>4.3499999999999997E-2</v>
      </c>
      <c r="W2866" s="209">
        <v>6.5799999999999997E-2</v>
      </c>
      <c r="X2866" s="141" t="s">
        <v>636</v>
      </c>
      <c r="Y2866" s="141"/>
      <c r="Z2866" s="148">
        <v>49009.29</v>
      </c>
      <c r="AA2866" s="148">
        <v>1</v>
      </c>
      <c r="AB2866" s="148">
        <v>100.02</v>
      </c>
      <c r="AC2866" s="148">
        <v>0</v>
      </c>
      <c r="AD2866" s="148">
        <v>49.019089999999998</v>
      </c>
      <c r="AE2866" s="151"/>
      <c r="AF2866" s="151"/>
      <c r="AG2866" s="141" t="s">
        <v>17</v>
      </c>
      <c r="AH2866" s="229">
        <v>7.9586150499999996E-4</v>
      </c>
      <c r="AI2866" s="229">
        <v>3.6118692383673204E-4</v>
      </c>
      <c r="AJ2866" s="229">
        <v>2.5867966100000001E-4</v>
      </c>
    </row>
    <row r="2867" spans="1:36" ht="13.5" thickBot="1">
      <c r="A2867" s="153">
        <v>8700</v>
      </c>
      <c r="B2867" s="153">
        <v>14483</v>
      </c>
      <c r="C2867" s="141" t="s">
        <v>1379</v>
      </c>
      <c r="D2867" s="141">
        <v>520026683</v>
      </c>
      <c r="E2867" s="141" t="s">
        <v>429</v>
      </c>
      <c r="F2867" s="141" t="s">
        <v>1391</v>
      </c>
      <c r="G2867" s="141" t="s">
        <v>3292</v>
      </c>
      <c r="H2867" s="141" t="s">
        <v>76</v>
      </c>
      <c r="I2867" s="141" t="s">
        <v>228</v>
      </c>
      <c r="J2867" s="141" t="s">
        <v>53</v>
      </c>
      <c r="K2867" s="141" t="s">
        <v>53</v>
      </c>
      <c r="L2867" s="141" t="s">
        <v>821</v>
      </c>
      <c r="M2867" s="141" t="s">
        <v>311</v>
      </c>
      <c r="N2867" s="141" t="s">
        <v>651</v>
      </c>
      <c r="O2867" s="141" t="s">
        <v>62</v>
      </c>
      <c r="P2867" s="141" t="s">
        <v>1310</v>
      </c>
      <c r="Q2867" s="141" t="s">
        <v>65</v>
      </c>
      <c r="R2867" s="141" t="s">
        <v>57</v>
      </c>
      <c r="S2867" s="141" t="s">
        <v>1206</v>
      </c>
      <c r="T2867" s="227">
        <v>0.74</v>
      </c>
      <c r="U2867" s="146">
        <v>46026</v>
      </c>
      <c r="V2867" s="208">
        <v>3.39E-2</v>
      </c>
      <c r="W2867" s="209">
        <v>5.45E-2</v>
      </c>
      <c r="X2867" s="141" t="s">
        <v>636</v>
      </c>
      <c r="Y2867" s="141"/>
      <c r="Z2867" s="148">
        <v>226666.67</v>
      </c>
      <c r="AA2867" s="148">
        <v>1</v>
      </c>
      <c r="AB2867" s="148">
        <v>101</v>
      </c>
      <c r="AC2867" s="148">
        <v>0</v>
      </c>
      <c r="AD2867" s="148">
        <v>228.93333999999999</v>
      </c>
      <c r="AE2867" s="151"/>
      <c r="AF2867" s="151"/>
      <c r="AG2867" s="141" t="s">
        <v>17</v>
      </c>
      <c r="AH2867" s="229">
        <v>5.2217097199999999E-4</v>
      </c>
      <c r="AI2867" s="229">
        <v>1.6868474881575459E-3</v>
      </c>
      <c r="AJ2867" s="229">
        <v>1.2081088999999999E-3</v>
      </c>
    </row>
    <row r="2868" spans="1:36" ht="13.5" thickBot="1">
      <c r="A2868" s="153">
        <v>8700</v>
      </c>
      <c r="B2868" s="153">
        <v>14483</v>
      </c>
      <c r="C2868" s="141" t="s">
        <v>1372</v>
      </c>
      <c r="D2868" s="141">
        <v>513821488</v>
      </c>
      <c r="E2868" s="141" t="s">
        <v>429</v>
      </c>
      <c r="F2868" s="141" t="s">
        <v>1392</v>
      </c>
      <c r="G2868" s="141" t="s">
        <v>3293</v>
      </c>
      <c r="H2868" s="141" t="s">
        <v>76</v>
      </c>
      <c r="I2868" s="141" t="s">
        <v>229</v>
      </c>
      <c r="J2868" s="141" t="s">
        <v>53</v>
      </c>
      <c r="K2868" s="141" t="s">
        <v>53</v>
      </c>
      <c r="L2868" s="141" t="s">
        <v>821</v>
      </c>
      <c r="M2868" s="141" t="s">
        <v>311</v>
      </c>
      <c r="N2868" s="141" t="s">
        <v>651</v>
      </c>
      <c r="O2868" s="141" t="s">
        <v>62</v>
      </c>
      <c r="P2868" s="141" t="s">
        <v>1310</v>
      </c>
      <c r="Q2868" s="141" t="s">
        <v>65</v>
      </c>
      <c r="R2868" s="141" t="s">
        <v>57</v>
      </c>
      <c r="S2868" s="141" t="s">
        <v>1206</v>
      </c>
      <c r="T2868" s="227">
        <v>3.4780000000000002</v>
      </c>
      <c r="U2868" s="146">
        <v>48112</v>
      </c>
      <c r="V2868" s="208">
        <v>3.5000000000000003E-2</v>
      </c>
      <c r="W2868" s="209">
        <v>2.8899999999999999E-2</v>
      </c>
      <c r="X2868" s="141" t="s">
        <v>636</v>
      </c>
      <c r="Y2868" s="141"/>
      <c r="Z2868" s="148">
        <v>485078.53</v>
      </c>
      <c r="AA2868" s="148">
        <v>1</v>
      </c>
      <c r="AB2868" s="148">
        <v>119.87</v>
      </c>
      <c r="AC2868" s="148">
        <v>0</v>
      </c>
      <c r="AD2868" s="148">
        <v>581.46362999999997</v>
      </c>
      <c r="AE2868" s="151"/>
      <c r="AF2868" s="151"/>
      <c r="AG2868" s="141" t="s">
        <v>17</v>
      </c>
      <c r="AH2868" s="229">
        <v>5.6331806699999999E-4</v>
      </c>
      <c r="AI2868" s="229">
        <v>4.2843932811204724E-3</v>
      </c>
      <c r="AJ2868" s="229">
        <v>3.0684538420000002E-3</v>
      </c>
    </row>
    <row r="2869" spans="1:36" ht="13.5" thickBot="1">
      <c r="A2869" s="153">
        <v>8700</v>
      </c>
      <c r="B2869" s="153">
        <v>14483</v>
      </c>
      <c r="C2869" s="141" t="s">
        <v>1284</v>
      </c>
      <c r="D2869" s="141">
        <v>510960719</v>
      </c>
      <c r="E2869" s="141" t="s">
        <v>429</v>
      </c>
      <c r="F2869" s="141" t="s">
        <v>1393</v>
      </c>
      <c r="G2869" s="141" t="s">
        <v>3294</v>
      </c>
      <c r="H2869" s="141" t="s">
        <v>76</v>
      </c>
      <c r="I2869" s="141" t="s">
        <v>229</v>
      </c>
      <c r="J2869" s="141" t="s">
        <v>53</v>
      </c>
      <c r="K2869" s="141" t="s">
        <v>53</v>
      </c>
      <c r="L2869" s="141" t="s">
        <v>821</v>
      </c>
      <c r="M2869" s="141" t="s">
        <v>311</v>
      </c>
      <c r="N2869" s="141" t="s">
        <v>651</v>
      </c>
      <c r="O2869" s="141" t="s">
        <v>62</v>
      </c>
      <c r="P2869" s="141" t="s">
        <v>1394</v>
      </c>
      <c r="Q2869" s="141" t="s">
        <v>1294</v>
      </c>
      <c r="R2869" s="141" t="s">
        <v>57</v>
      </c>
      <c r="S2869" s="141" t="s">
        <v>1206</v>
      </c>
      <c r="T2869" s="227">
        <v>2.891</v>
      </c>
      <c r="U2869" s="146">
        <v>47669</v>
      </c>
      <c r="V2869" s="208">
        <v>1.34E-2</v>
      </c>
      <c r="W2869" s="209">
        <v>2.8199999999999999E-2</v>
      </c>
      <c r="X2869" s="141" t="s">
        <v>636</v>
      </c>
      <c r="Y2869" s="141"/>
      <c r="Z2869" s="148">
        <v>1419854.99</v>
      </c>
      <c r="AA2869" s="148">
        <v>1</v>
      </c>
      <c r="AB2869" s="148">
        <v>112.38</v>
      </c>
      <c r="AC2869" s="148">
        <v>0</v>
      </c>
      <c r="AD2869" s="148">
        <v>1595.6330399999999</v>
      </c>
      <c r="AE2869" s="151"/>
      <c r="AF2869" s="151"/>
      <c r="AG2869" s="141" t="s">
        <v>17</v>
      </c>
      <c r="AH2869" s="229">
        <v>5.3565999100000001E-4</v>
      </c>
      <c r="AI2869" s="229">
        <v>1.1757088703398068E-2</v>
      </c>
      <c r="AJ2869" s="229">
        <v>8.4203483749999992E-3</v>
      </c>
    </row>
    <row r="2870" spans="1:36" ht="13.5" thickBot="1">
      <c r="A2870" s="153">
        <v>8700</v>
      </c>
      <c r="B2870" s="153">
        <v>14483</v>
      </c>
      <c r="C2870" s="141" t="s">
        <v>1289</v>
      </c>
      <c r="D2870" s="141">
        <v>513623314</v>
      </c>
      <c r="E2870" s="141" t="s">
        <v>429</v>
      </c>
      <c r="F2870" s="141" t="s">
        <v>1395</v>
      </c>
      <c r="G2870" s="141" t="s">
        <v>3295</v>
      </c>
      <c r="H2870" s="141" t="s">
        <v>76</v>
      </c>
      <c r="I2870" s="141" t="s">
        <v>229</v>
      </c>
      <c r="J2870" s="141" t="s">
        <v>53</v>
      </c>
      <c r="K2870" s="141" t="s">
        <v>53</v>
      </c>
      <c r="L2870" s="141" t="s">
        <v>821</v>
      </c>
      <c r="M2870" s="141" t="s">
        <v>311</v>
      </c>
      <c r="N2870" s="141" t="s">
        <v>651</v>
      </c>
      <c r="O2870" s="141" t="s">
        <v>62</v>
      </c>
      <c r="P2870" s="141" t="s">
        <v>1310</v>
      </c>
      <c r="Q2870" s="141" t="s">
        <v>65</v>
      </c>
      <c r="R2870" s="141" t="s">
        <v>57</v>
      </c>
      <c r="S2870" s="141" t="s">
        <v>1206</v>
      </c>
      <c r="T2870" s="227">
        <v>1.4259999999999999</v>
      </c>
      <c r="U2870" s="146">
        <v>46124</v>
      </c>
      <c r="V2870" s="208">
        <v>1.34E-2</v>
      </c>
      <c r="W2870" s="209">
        <v>2.58E-2</v>
      </c>
      <c r="X2870" s="141" t="s">
        <v>636</v>
      </c>
      <c r="Y2870" s="141"/>
      <c r="Z2870" s="148">
        <v>14769.23</v>
      </c>
      <c r="AA2870" s="148">
        <v>1</v>
      </c>
      <c r="AB2870" s="148">
        <v>115.21</v>
      </c>
      <c r="AC2870" s="148">
        <v>0</v>
      </c>
      <c r="AD2870" s="148">
        <v>17.015630000000002</v>
      </c>
      <c r="AE2870" s="151"/>
      <c r="AF2870" s="151"/>
      <c r="AG2870" s="141" t="s">
        <v>17</v>
      </c>
      <c r="AH2870" s="229">
        <v>3.0008463112243E-5</v>
      </c>
      <c r="AI2870" s="229">
        <v>1.2537611483289497E-4</v>
      </c>
      <c r="AJ2870" s="229">
        <v>8.97935357567629E-5</v>
      </c>
    </row>
    <row r="2871" spans="1:36" ht="13.5" thickBot="1">
      <c r="A2871" s="153">
        <v>8700</v>
      </c>
      <c r="B2871" s="153">
        <v>14483</v>
      </c>
      <c r="C2871" s="141" t="s">
        <v>1396</v>
      </c>
      <c r="D2871" s="141">
        <v>520043720</v>
      </c>
      <c r="E2871" s="141" t="s">
        <v>429</v>
      </c>
      <c r="F2871" s="141" t="s">
        <v>1397</v>
      </c>
      <c r="G2871" s="141" t="s">
        <v>3296</v>
      </c>
      <c r="H2871" s="141" t="s">
        <v>76</v>
      </c>
      <c r="I2871" s="141" t="s">
        <v>228</v>
      </c>
      <c r="J2871" s="141" t="s">
        <v>53</v>
      </c>
      <c r="K2871" s="141" t="s">
        <v>53</v>
      </c>
      <c r="L2871" s="141" t="s">
        <v>821</v>
      </c>
      <c r="M2871" s="141" t="s">
        <v>311</v>
      </c>
      <c r="N2871" s="141" t="s">
        <v>652</v>
      </c>
      <c r="O2871" s="141" t="s">
        <v>62</v>
      </c>
      <c r="P2871" s="141" t="s">
        <v>1394</v>
      </c>
      <c r="Q2871" s="141" t="s">
        <v>1294</v>
      </c>
      <c r="R2871" s="141" t="s">
        <v>57</v>
      </c>
      <c r="S2871" s="141" t="s">
        <v>1206</v>
      </c>
      <c r="T2871" s="227">
        <v>2.0049999999999999</v>
      </c>
      <c r="U2871" s="146">
        <v>46387</v>
      </c>
      <c r="V2871" s="208">
        <v>2.75E-2</v>
      </c>
      <c r="W2871" s="209">
        <v>5.5100000000000003E-2</v>
      </c>
      <c r="X2871" s="141" t="s">
        <v>636</v>
      </c>
      <c r="Y2871" s="141"/>
      <c r="Z2871" s="148">
        <v>4671.54</v>
      </c>
      <c r="AA2871" s="148">
        <v>1</v>
      </c>
      <c r="AB2871" s="148">
        <v>95.5</v>
      </c>
      <c r="AC2871" s="148">
        <v>0</v>
      </c>
      <c r="AD2871" s="148">
        <v>4.4613199999999997</v>
      </c>
      <c r="AE2871" s="151"/>
      <c r="AF2871" s="151"/>
      <c r="AG2871" s="141" t="s">
        <v>17</v>
      </c>
      <c r="AH2871" s="229">
        <v>5.8574131891214603E-5</v>
      </c>
      <c r="AI2871" s="229">
        <v>3.2872304382869807E-5</v>
      </c>
      <c r="AJ2871" s="229">
        <v>2.3542924766368401E-5</v>
      </c>
    </row>
    <row r="2872" spans="1:36" ht="13.5" thickBot="1">
      <c r="A2872" s="153">
        <v>8700</v>
      </c>
      <c r="B2872" s="153">
        <v>14483</v>
      </c>
      <c r="C2872" s="141" t="s">
        <v>1375</v>
      </c>
      <c r="D2872" s="141">
        <v>513992529</v>
      </c>
      <c r="E2872" s="141" t="s">
        <v>429</v>
      </c>
      <c r="F2872" s="141" t="s">
        <v>1398</v>
      </c>
      <c r="G2872" s="141" t="s">
        <v>3297</v>
      </c>
      <c r="H2872" s="141" t="s">
        <v>76</v>
      </c>
      <c r="I2872" s="141" t="s">
        <v>229</v>
      </c>
      <c r="J2872" s="141" t="s">
        <v>53</v>
      </c>
      <c r="K2872" s="141" t="s">
        <v>53</v>
      </c>
      <c r="L2872" s="141" t="s">
        <v>821</v>
      </c>
      <c r="M2872" s="141" t="s">
        <v>311</v>
      </c>
      <c r="N2872" s="141" t="s">
        <v>651</v>
      </c>
      <c r="O2872" s="141" t="s">
        <v>62</v>
      </c>
      <c r="P2872" s="141" t="s">
        <v>1293</v>
      </c>
      <c r="Q2872" s="141" t="s">
        <v>1294</v>
      </c>
      <c r="R2872" s="141" t="s">
        <v>57</v>
      </c>
      <c r="S2872" s="141" t="s">
        <v>1206</v>
      </c>
      <c r="T2872" s="227">
        <v>2.91</v>
      </c>
      <c r="U2872" s="146">
        <v>47221</v>
      </c>
      <c r="V2872" s="208">
        <v>1.9599999999999999E-2</v>
      </c>
      <c r="W2872" s="209">
        <v>2.76E-2</v>
      </c>
      <c r="X2872" s="141" t="s">
        <v>636</v>
      </c>
      <c r="Y2872" s="141"/>
      <c r="Z2872" s="148">
        <v>44000</v>
      </c>
      <c r="AA2872" s="148">
        <v>1</v>
      </c>
      <c r="AB2872" s="148">
        <v>114.46</v>
      </c>
      <c r="AC2872" s="148">
        <v>0</v>
      </c>
      <c r="AD2872" s="148">
        <v>50.362400000000001</v>
      </c>
      <c r="AE2872" s="151"/>
      <c r="AF2872" s="151"/>
      <c r="AG2872" s="141" t="s">
        <v>17</v>
      </c>
      <c r="AH2872" s="229">
        <v>3.8424841629373497E-5</v>
      </c>
      <c r="AI2872" s="229">
        <v>3.7108482293398418E-4</v>
      </c>
      <c r="AJ2872" s="229">
        <v>2.6576847000000001E-4</v>
      </c>
    </row>
    <row r="2873" spans="1:36" ht="13.5" thickBot="1">
      <c r="A2873" s="153">
        <v>8700</v>
      </c>
      <c r="B2873" s="153">
        <v>14483</v>
      </c>
      <c r="C2873" s="141" t="s">
        <v>1399</v>
      </c>
      <c r="D2873" s="141">
        <v>511930125</v>
      </c>
      <c r="E2873" s="141" t="s">
        <v>429</v>
      </c>
      <c r="F2873" s="141" t="s">
        <v>1400</v>
      </c>
      <c r="G2873" s="141" t="s">
        <v>3298</v>
      </c>
      <c r="H2873" s="141" t="s">
        <v>76</v>
      </c>
      <c r="I2873" s="141" t="s">
        <v>228</v>
      </c>
      <c r="J2873" s="141" t="s">
        <v>53</v>
      </c>
      <c r="K2873" s="141" t="s">
        <v>53</v>
      </c>
      <c r="L2873" s="141" t="s">
        <v>821</v>
      </c>
      <c r="M2873" s="141" t="s">
        <v>311</v>
      </c>
      <c r="N2873" s="141" t="s">
        <v>260</v>
      </c>
      <c r="O2873" s="141" t="s">
        <v>62</v>
      </c>
      <c r="P2873" s="141" t="s">
        <v>1333</v>
      </c>
      <c r="Q2873" s="141" t="s">
        <v>65</v>
      </c>
      <c r="R2873" s="141" t="s">
        <v>57</v>
      </c>
      <c r="S2873" s="141" t="s">
        <v>1206</v>
      </c>
      <c r="T2873" s="227">
        <v>1.224</v>
      </c>
      <c r="U2873" s="146">
        <v>46208</v>
      </c>
      <c r="V2873" s="208">
        <v>3.5499999999999997E-2</v>
      </c>
      <c r="W2873" s="209">
        <v>5.5199999999999999E-2</v>
      </c>
      <c r="X2873" s="141" t="s">
        <v>636</v>
      </c>
      <c r="Y2873" s="141"/>
      <c r="Z2873" s="148">
        <v>200000</v>
      </c>
      <c r="AA2873" s="148">
        <v>1</v>
      </c>
      <c r="AB2873" s="148">
        <v>98.59</v>
      </c>
      <c r="AC2873" s="148">
        <v>0</v>
      </c>
      <c r="AD2873" s="148">
        <v>197.18</v>
      </c>
      <c r="AE2873" s="151"/>
      <c r="AF2873" s="151"/>
      <c r="AG2873" s="141" t="s">
        <v>17</v>
      </c>
      <c r="AH2873" s="229">
        <v>7.0359706899999997E-4</v>
      </c>
      <c r="AI2873" s="229">
        <v>1.4528796361198632E-3</v>
      </c>
      <c r="AJ2873" s="229">
        <v>1.0405426880000001E-3</v>
      </c>
    </row>
    <row r="2874" spans="1:36" ht="13.5" thickBot="1">
      <c r="A2874" s="153">
        <v>8700</v>
      </c>
      <c r="B2874" s="153">
        <v>14483</v>
      </c>
      <c r="C2874" s="141" t="s">
        <v>1401</v>
      </c>
      <c r="D2874" s="141">
        <v>1905761</v>
      </c>
      <c r="E2874" s="141" t="s">
        <v>430</v>
      </c>
      <c r="F2874" s="141" t="s">
        <v>1402</v>
      </c>
      <c r="G2874" s="141" t="s">
        <v>3237</v>
      </c>
      <c r="H2874" s="141" t="s">
        <v>76</v>
      </c>
      <c r="I2874" s="141" t="s">
        <v>228</v>
      </c>
      <c r="J2874" s="141" t="s">
        <v>53</v>
      </c>
      <c r="K2874" s="141" t="s">
        <v>314</v>
      </c>
      <c r="L2874" s="141" t="s">
        <v>821</v>
      </c>
      <c r="M2874" s="141" t="s">
        <v>311</v>
      </c>
      <c r="N2874" s="141" t="s">
        <v>652</v>
      </c>
      <c r="O2874" s="141" t="s">
        <v>62</v>
      </c>
      <c r="P2874" s="141" t="s">
        <v>1288</v>
      </c>
      <c r="Q2874" s="141" t="s">
        <v>65</v>
      </c>
      <c r="R2874" s="141" t="s">
        <v>57</v>
      </c>
      <c r="S2874" s="141" t="s">
        <v>1206</v>
      </c>
      <c r="T2874" s="227">
        <v>0.63700000000000001</v>
      </c>
      <c r="U2874" s="146">
        <v>45991</v>
      </c>
      <c r="V2874" s="208">
        <v>5.8000000000000003E-2</v>
      </c>
      <c r="W2874" s="209">
        <v>0.06</v>
      </c>
      <c r="X2874" s="141" t="s">
        <v>636</v>
      </c>
      <c r="Y2874" s="141"/>
      <c r="Z2874" s="148">
        <v>125038.02</v>
      </c>
      <c r="AA2874" s="148">
        <v>1</v>
      </c>
      <c r="AB2874" s="148">
        <v>101.87</v>
      </c>
      <c r="AC2874" s="148">
        <v>0</v>
      </c>
      <c r="AD2874" s="148">
        <v>127.37623000000001</v>
      </c>
      <c r="AE2874" s="151"/>
      <c r="AF2874" s="151"/>
      <c r="AG2874" s="141" t="s">
        <v>17</v>
      </c>
      <c r="AH2874" s="229">
        <v>7.15212355E-4</v>
      </c>
      <c r="AI2874" s="229">
        <v>9.3854513993670767E-4</v>
      </c>
      <c r="AJ2874" s="229">
        <v>6.7217975799999997E-4</v>
      </c>
    </row>
    <row r="2875" spans="1:36" ht="13.5" thickBot="1">
      <c r="A2875" s="153">
        <v>8700</v>
      </c>
      <c r="B2875" s="153">
        <v>14483</v>
      </c>
      <c r="C2875" s="141" t="s">
        <v>1373</v>
      </c>
      <c r="D2875" s="141">
        <v>510381601</v>
      </c>
      <c r="E2875" s="141" t="s">
        <v>429</v>
      </c>
      <c r="F2875" s="141" t="s">
        <v>1405</v>
      </c>
      <c r="G2875" s="141" t="s">
        <v>3300</v>
      </c>
      <c r="H2875" s="141" t="s">
        <v>76</v>
      </c>
      <c r="I2875" s="141" t="s">
        <v>228</v>
      </c>
      <c r="J2875" s="141" t="s">
        <v>53</v>
      </c>
      <c r="K2875" s="141" t="s">
        <v>53</v>
      </c>
      <c r="L2875" s="141" t="s">
        <v>821</v>
      </c>
      <c r="M2875" s="141" t="s">
        <v>311</v>
      </c>
      <c r="N2875" s="141" t="s">
        <v>140</v>
      </c>
      <c r="O2875" s="141" t="s">
        <v>62</v>
      </c>
      <c r="P2875" s="141" t="s">
        <v>1280</v>
      </c>
      <c r="Q2875" s="141" t="s">
        <v>65</v>
      </c>
      <c r="R2875" s="141" t="s">
        <v>57</v>
      </c>
      <c r="S2875" s="141" t="s">
        <v>1206</v>
      </c>
      <c r="T2875" s="227">
        <v>2.1259999999999999</v>
      </c>
      <c r="U2875" s="146">
        <v>47133</v>
      </c>
      <c r="V2875" s="208">
        <v>4.2999999999999997E-2</v>
      </c>
      <c r="W2875" s="209">
        <v>6.1199999999999997E-2</v>
      </c>
      <c r="X2875" s="141" t="s">
        <v>636</v>
      </c>
      <c r="Y2875" s="141"/>
      <c r="Z2875" s="148">
        <v>110045.46</v>
      </c>
      <c r="AA2875" s="148">
        <v>1</v>
      </c>
      <c r="AB2875" s="148">
        <v>97.33</v>
      </c>
      <c r="AC2875" s="148">
        <v>0</v>
      </c>
      <c r="AD2875" s="148">
        <v>107.10724999999999</v>
      </c>
      <c r="AE2875" s="151"/>
      <c r="AF2875" s="151"/>
      <c r="AG2875" s="141" t="s">
        <v>17</v>
      </c>
      <c r="AH2875" s="229">
        <v>1.21156411E-4</v>
      </c>
      <c r="AI2875" s="229">
        <v>7.8919739530276508E-4</v>
      </c>
      <c r="AJ2875" s="229">
        <v>5.65217901E-4</v>
      </c>
    </row>
    <row r="2876" spans="1:36" ht="13.5" thickBot="1">
      <c r="A2876" s="153">
        <v>8700</v>
      </c>
      <c r="B2876" s="153">
        <v>14483</v>
      </c>
      <c r="C2876" s="141" t="s">
        <v>1408</v>
      </c>
      <c r="D2876" s="141">
        <v>513765859</v>
      </c>
      <c r="E2876" s="141" t="s">
        <v>429</v>
      </c>
      <c r="F2876" s="141" t="s">
        <v>1409</v>
      </c>
      <c r="G2876" s="141" t="s">
        <v>3302</v>
      </c>
      <c r="H2876" s="141" t="s">
        <v>76</v>
      </c>
      <c r="I2876" s="141" t="s">
        <v>229</v>
      </c>
      <c r="J2876" s="141" t="s">
        <v>53</v>
      </c>
      <c r="K2876" s="141" t="s">
        <v>53</v>
      </c>
      <c r="L2876" s="141" t="s">
        <v>821</v>
      </c>
      <c r="M2876" s="141" t="s">
        <v>311</v>
      </c>
      <c r="N2876" s="141" t="s">
        <v>651</v>
      </c>
      <c r="O2876" s="141" t="s">
        <v>62</v>
      </c>
      <c r="P2876" s="141" t="s">
        <v>1288</v>
      </c>
      <c r="Q2876" s="141" t="s">
        <v>65</v>
      </c>
      <c r="R2876" s="141" t="s">
        <v>57</v>
      </c>
      <c r="S2876" s="141" t="s">
        <v>1206</v>
      </c>
      <c r="T2876" s="227">
        <v>1.2090000000000001</v>
      </c>
      <c r="U2876" s="146">
        <v>46356</v>
      </c>
      <c r="V2876" s="208">
        <v>2.1499999999999998E-2</v>
      </c>
      <c r="W2876" s="209">
        <v>2.6599999999999999E-2</v>
      </c>
      <c r="X2876" s="141" t="s">
        <v>636</v>
      </c>
      <c r="Y2876" s="141"/>
      <c r="Z2876" s="148">
        <v>286000</v>
      </c>
      <c r="AA2876" s="148">
        <v>1</v>
      </c>
      <c r="AB2876" s="148">
        <v>117.11</v>
      </c>
      <c r="AC2876" s="148">
        <v>0</v>
      </c>
      <c r="AD2876" s="148">
        <v>334.93459999999999</v>
      </c>
      <c r="AE2876" s="151"/>
      <c r="AF2876" s="151"/>
      <c r="AG2876" s="141" t="s">
        <v>17</v>
      </c>
      <c r="AH2876" s="229">
        <v>1.4582170799999999E-4</v>
      </c>
      <c r="AI2876" s="229">
        <v>2.4678956272033265E-3</v>
      </c>
      <c r="AJ2876" s="229">
        <v>1.7674903589999999E-3</v>
      </c>
    </row>
    <row r="2877" spans="1:36" ht="13.5" thickBot="1">
      <c r="A2877" s="153">
        <v>8700</v>
      </c>
      <c r="B2877" s="153">
        <v>14483</v>
      </c>
      <c r="C2877" s="141" t="s">
        <v>1408</v>
      </c>
      <c r="D2877" s="141">
        <v>513765859</v>
      </c>
      <c r="E2877" s="141" t="s">
        <v>429</v>
      </c>
      <c r="F2877" s="141" t="s">
        <v>1410</v>
      </c>
      <c r="G2877" s="141" t="s">
        <v>3303</v>
      </c>
      <c r="H2877" s="141" t="s">
        <v>76</v>
      </c>
      <c r="I2877" s="141" t="s">
        <v>229</v>
      </c>
      <c r="J2877" s="141" t="s">
        <v>53</v>
      </c>
      <c r="K2877" s="141" t="s">
        <v>53</v>
      </c>
      <c r="L2877" s="141" t="s">
        <v>821</v>
      </c>
      <c r="M2877" s="141" t="s">
        <v>311</v>
      </c>
      <c r="N2877" s="141" t="s">
        <v>651</v>
      </c>
      <c r="O2877" s="141" t="s">
        <v>62</v>
      </c>
      <c r="P2877" s="141" t="s">
        <v>1310</v>
      </c>
      <c r="Q2877" s="141" t="s">
        <v>65</v>
      </c>
      <c r="R2877" s="141" t="s">
        <v>57</v>
      </c>
      <c r="S2877" s="141" t="s">
        <v>1206</v>
      </c>
      <c r="T2877" s="227">
        <v>1.1579999999999999</v>
      </c>
      <c r="U2877" s="146">
        <v>46356</v>
      </c>
      <c r="V2877" s="208">
        <v>1.6E-2</v>
      </c>
      <c r="W2877" s="209">
        <v>2.4500000000000001E-2</v>
      </c>
      <c r="X2877" s="141" t="s">
        <v>636</v>
      </c>
      <c r="Y2877" s="141"/>
      <c r="Z2877" s="148">
        <v>74000</v>
      </c>
      <c r="AA2877" s="148">
        <v>1</v>
      </c>
      <c r="AB2877" s="148">
        <v>116.46</v>
      </c>
      <c r="AC2877" s="148">
        <v>0</v>
      </c>
      <c r="AD2877" s="148">
        <v>86.180400000000006</v>
      </c>
      <c r="AE2877" s="151"/>
      <c r="AF2877" s="151"/>
      <c r="AG2877" s="141" t="s">
        <v>17</v>
      </c>
      <c r="AH2877" s="229">
        <v>1.7529871700000001E-4</v>
      </c>
      <c r="AI2877" s="229">
        <v>6.3500227301280189E-4</v>
      </c>
      <c r="AJ2877" s="229">
        <v>4.5478438499999999E-4</v>
      </c>
    </row>
    <row r="2878" spans="1:36" ht="13.5" thickBot="1">
      <c r="A2878" s="153">
        <v>8700</v>
      </c>
      <c r="B2878" s="153">
        <v>14483</v>
      </c>
      <c r="C2878" s="141" t="s">
        <v>1289</v>
      </c>
      <c r="D2878" s="141">
        <v>513623314</v>
      </c>
      <c r="E2878" s="141" t="s">
        <v>429</v>
      </c>
      <c r="F2878" s="141" t="s">
        <v>3718</v>
      </c>
      <c r="G2878" s="141" t="s">
        <v>3719</v>
      </c>
      <c r="H2878" s="141" t="s">
        <v>76</v>
      </c>
      <c r="I2878" s="141" t="s">
        <v>229</v>
      </c>
      <c r="J2878" s="141" t="s">
        <v>53</v>
      </c>
      <c r="K2878" s="141" t="s">
        <v>53</v>
      </c>
      <c r="L2878" s="141" t="s">
        <v>821</v>
      </c>
      <c r="M2878" s="141" t="s">
        <v>311</v>
      </c>
      <c r="N2878" s="141" t="s">
        <v>651</v>
      </c>
      <c r="O2878" s="141" t="s">
        <v>62</v>
      </c>
      <c r="P2878" s="141" t="s">
        <v>1288</v>
      </c>
      <c r="Q2878" s="141" t="s">
        <v>65</v>
      </c>
      <c r="R2878" s="141" t="s">
        <v>57</v>
      </c>
      <c r="S2878" s="141" t="s">
        <v>1206</v>
      </c>
      <c r="T2878" s="227">
        <v>1.1950000000000001</v>
      </c>
      <c r="U2878" s="146">
        <v>46376</v>
      </c>
      <c r="V2878" s="208">
        <v>1.95E-2</v>
      </c>
      <c r="W2878" s="209">
        <v>2.5600000000000001E-2</v>
      </c>
      <c r="X2878" s="141" t="s">
        <v>636</v>
      </c>
      <c r="Y2878" s="141"/>
      <c r="Z2878" s="148">
        <v>22276</v>
      </c>
      <c r="AA2878" s="148">
        <v>1</v>
      </c>
      <c r="AB2878" s="148">
        <v>116.19</v>
      </c>
      <c r="AC2878" s="148">
        <v>0</v>
      </c>
      <c r="AD2878" s="148">
        <v>25.882480000000001</v>
      </c>
      <c r="AE2878" s="151"/>
      <c r="AF2878" s="151"/>
      <c r="AG2878" s="141" t="s">
        <v>17</v>
      </c>
      <c r="AH2878" s="229">
        <v>4.4105967815038199E-5</v>
      </c>
      <c r="AI2878" s="229">
        <v>1.9070964663900822E-4</v>
      </c>
      <c r="AJ2878" s="229">
        <v>1.3658497399999999E-4</v>
      </c>
    </row>
    <row r="2879" spans="1:36" ht="13.5" thickBot="1">
      <c r="A2879" s="153">
        <v>8700</v>
      </c>
      <c r="B2879" s="153">
        <v>14483</v>
      </c>
      <c r="C2879" s="141" t="s">
        <v>1411</v>
      </c>
      <c r="D2879" s="141">
        <v>511399388</v>
      </c>
      <c r="E2879" s="141" t="s">
        <v>429</v>
      </c>
      <c r="F2879" s="141" t="s">
        <v>1412</v>
      </c>
      <c r="G2879" s="141" t="s">
        <v>3304</v>
      </c>
      <c r="H2879" s="141" t="s">
        <v>76</v>
      </c>
      <c r="I2879" s="141" t="s">
        <v>228</v>
      </c>
      <c r="J2879" s="141" t="s">
        <v>53</v>
      </c>
      <c r="K2879" s="141" t="s">
        <v>53</v>
      </c>
      <c r="L2879" s="141" t="s">
        <v>821</v>
      </c>
      <c r="M2879" s="141" t="s">
        <v>311</v>
      </c>
      <c r="N2879" s="141" t="s">
        <v>140</v>
      </c>
      <c r="O2879" s="141" t="s">
        <v>62</v>
      </c>
      <c r="P2879" s="141" t="s">
        <v>1413</v>
      </c>
      <c r="Q2879" s="141" t="s">
        <v>1294</v>
      </c>
      <c r="R2879" s="141" t="s">
        <v>57</v>
      </c>
      <c r="S2879" s="141" t="s">
        <v>1206</v>
      </c>
      <c r="T2879" s="227">
        <v>0.73799999999999999</v>
      </c>
      <c r="U2879" s="146">
        <v>45838</v>
      </c>
      <c r="V2879" s="208">
        <v>3.0499999999999999E-2</v>
      </c>
      <c r="W2879" s="209">
        <v>5.67E-2</v>
      </c>
      <c r="X2879" s="141" t="s">
        <v>636</v>
      </c>
      <c r="Y2879" s="141"/>
      <c r="Z2879" s="148">
        <v>19000</v>
      </c>
      <c r="AA2879" s="148">
        <v>1</v>
      </c>
      <c r="AB2879" s="148">
        <v>98.94</v>
      </c>
      <c r="AC2879" s="148">
        <v>0</v>
      </c>
      <c r="AD2879" s="148">
        <v>18.7986</v>
      </c>
      <c r="AE2879" s="151"/>
      <c r="AF2879" s="151"/>
      <c r="AG2879" s="141" t="s">
        <v>17</v>
      </c>
      <c r="AH2879" s="229">
        <v>8.4918098700000001E-4</v>
      </c>
      <c r="AI2879" s="229">
        <v>1.3851355678853262E-4</v>
      </c>
      <c r="AJ2879" s="229">
        <v>9.9202483909034402E-5</v>
      </c>
    </row>
    <row r="2880" spans="1:36" ht="13.5" thickBot="1">
      <c r="A2880" s="153">
        <v>8700</v>
      </c>
      <c r="B2880" s="153">
        <v>14483</v>
      </c>
      <c r="C2880" s="141" t="s">
        <v>1414</v>
      </c>
      <c r="D2880" s="141">
        <v>515334662</v>
      </c>
      <c r="E2880" s="141" t="s">
        <v>429</v>
      </c>
      <c r="F2880" s="141" t="s">
        <v>1415</v>
      </c>
      <c r="G2880" s="141" t="s">
        <v>3305</v>
      </c>
      <c r="H2880" s="141" t="s">
        <v>76</v>
      </c>
      <c r="I2880" s="141" t="s">
        <v>230</v>
      </c>
      <c r="J2880" s="141" t="s">
        <v>53</v>
      </c>
      <c r="K2880" s="141" t="s">
        <v>53</v>
      </c>
      <c r="L2880" s="141" t="s">
        <v>821</v>
      </c>
      <c r="M2880" s="141" t="s">
        <v>311</v>
      </c>
      <c r="N2880" s="141" t="s">
        <v>267</v>
      </c>
      <c r="O2880" s="141" t="s">
        <v>62</v>
      </c>
      <c r="P2880" s="141" t="s">
        <v>1413</v>
      </c>
      <c r="Q2880" s="141" t="s">
        <v>1294</v>
      </c>
      <c r="R2880" s="141" t="s">
        <v>57</v>
      </c>
      <c r="S2880" s="141" t="s">
        <v>1206</v>
      </c>
      <c r="T2880" s="227">
        <v>2.9750000000000001</v>
      </c>
      <c r="U2880" s="146">
        <v>46995</v>
      </c>
      <c r="V2880" s="208">
        <v>4.6899999999999997E-2</v>
      </c>
      <c r="W2880" s="209">
        <v>7.46E-2</v>
      </c>
      <c r="X2880" s="141" t="s">
        <v>636</v>
      </c>
      <c r="Y2880" s="141"/>
      <c r="Z2880" s="148">
        <v>101132.19</v>
      </c>
      <c r="AA2880" s="148">
        <v>1</v>
      </c>
      <c r="AB2880" s="148">
        <v>97.95</v>
      </c>
      <c r="AC2880" s="148">
        <v>0</v>
      </c>
      <c r="AD2880" s="148">
        <v>99.058980000000005</v>
      </c>
      <c r="AE2880" s="151"/>
      <c r="AF2880" s="151"/>
      <c r="AG2880" s="141" t="s">
        <v>17</v>
      </c>
      <c r="AH2880" s="229">
        <v>7.4845671943918996E-5</v>
      </c>
      <c r="AI2880" s="229">
        <v>7.2989539921292632E-4</v>
      </c>
      <c r="AJ2880" s="229">
        <v>5.2274620799999997E-4</v>
      </c>
    </row>
    <row r="2881" spans="1:36" ht="13.5" thickBot="1">
      <c r="A2881" s="153">
        <v>8700</v>
      </c>
      <c r="B2881" s="153">
        <v>14483</v>
      </c>
      <c r="C2881" s="141" t="s">
        <v>1416</v>
      </c>
      <c r="D2881" s="141">
        <v>513257873</v>
      </c>
      <c r="E2881" s="141" t="s">
        <v>429</v>
      </c>
      <c r="F2881" s="141" t="s">
        <v>1417</v>
      </c>
      <c r="G2881" s="141" t="s">
        <v>3306</v>
      </c>
      <c r="H2881" s="141" t="s">
        <v>76</v>
      </c>
      <c r="I2881" s="141" t="s">
        <v>229</v>
      </c>
      <c r="J2881" s="141" t="s">
        <v>53</v>
      </c>
      <c r="K2881" s="141" t="s">
        <v>53</v>
      </c>
      <c r="L2881" s="141" t="s">
        <v>821</v>
      </c>
      <c r="M2881" s="141" t="s">
        <v>311</v>
      </c>
      <c r="N2881" s="141" t="s">
        <v>651</v>
      </c>
      <c r="O2881" s="141" t="s">
        <v>62</v>
      </c>
      <c r="P2881" s="141" t="s">
        <v>1333</v>
      </c>
      <c r="Q2881" s="141" t="s">
        <v>65</v>
      </c>
      <c r="R2881" s="141" t="s">
        <v>57</v>
      </c>
      <c r="S2881" s="141" t="s">
        <v>1206</v>
      </c>
      <c r="T2881" s="227">
        <v>1.871</v>
      </c>
      <c r="U2881" s="146">
        <v>46629</v>
      </c>
      <c r="V2881" s="208">
        <v>2.0500000000000001E-2</v>
      </c>
      <c r="W2881" s="209">
        <v>2.7E-2</v>
      </c>
      <c r="X2881" s="141" t="s">
        <v>636</v>
      </c>
      <c r="Y2881" s="141"/>
      <c r="Z2881" s="148">
        <v>180000</v>
      </c>
      <c r="AA2881" s="148">
        <v>1</v>
      </c>
      <c r="AB2881" s="148">
        <v>115.69</v>
      </c>
      <c r="AC2881" s="148">
        <v>0</v>
      </c>
      <c r="AD2881" s="148">
        <v>208.24199999999999</v>
      </c>
      <c r="AE2881" s="151"/>
      <c r="AF2881" s="151"/>
      <c r="AG2881" s="141" t="s">
        <v>17</v>
      </c>
      <c r="AH2881" s="229">
        <v>2.38317052E-4</v>
      </c>
      <c r="AI2881" s="229">
        <v>1.5343876721009865E-3</v>
      </c>
      <c r="AJ2881" s="229">
        <v>1.098918198E-3</v>
      </c>
    </row>
    <row r="2882" spans="1:36" ht="13.5" thickBot="1">
      <c r="A2882" s="153">
        <v>8700</v>
      </c>
      <c r="B2882" s="153">
        <v>14483</v>
      </c>
      <c r="C2882" s="141" t="s">
        <v>1388</v>
      </c>
      <c r="D2882" s="141">
        <v>514065283</v>
      </c>
      <c r="E2882" s="141" t="s">
        <v>429</v>
      </c>
      <c r="F2882" s="141" t="s">
        <v>1418</v>
      </c>
      <c r="G2882" s="141" t="s">
        <v>3239</v>
      </c>
      <c r="H2882" s="141" t="s">
        <v>76</v>
      </c>
      <c r="I2882" s="141" t="s">
        <v>228</v>
      </c>
      <c r="J2882" s="141" t="s">
        <v>53</v>
      </c>
      <c r="K2882" s="141" t="s">
        <v>53</v>
      </c>
      <c r="L2882" s="141" t="s">
        <v>821</v>
      </c>
      <c r="M2882" s="141" t="s">
        <v>311</v>
      </c>
      <c r="N2882" s="141" t="s">
        <v>75</v>
      </c>
      <c r="O2882" s="141" t="s">
        <v>62</v>
      </c>
      <c r="P2882" s="141" t="s">
        <v>1288</v>
      </c>
      <c r="Q2882" s="141" t="s">
        <v>65</v>
      </c>
      <c r="R2882" s="141" t="s">
        <v>57</v>
      </c>
      <c r="S2882" s="141" t="s">
        <v>1206</v>
      </c>
      <c r="T2882" s="227">
        <v>1.9950000000000001</v>
      </c>
      <c r="U2882" s="146">
        <v>46631</v>
      </c>
      <c r="V2882" s="208">
        <v>2.3E-2</v>
      </c>
      <c r="W2882" s="209">
        <v>5.5800000000000002E-2</v>
      </c>
      <c r="X2882" s="141" t="s">
        <v>636</v>
      </c>
      <c r="Y2882" s="141"/>
      <c r="Z2882" s="148">
        <v>1306894.99</v>
      </c>
      <c r="AA2882" s="148">
        <v>1</v>
      </c>
      <c r="AB2882" s="148">
        <v>94.07</v>
      </c>
      <c r="AC2882" s="148">
        <v>0</v>
      </c>
      <c r="AD2882" s="148">
        <v>1229.3961200000001</v>
      </c>
      <c r="AE2882" s="151"/>
      <c r="AF2882" s="151"/>
      <c r="AG2882" s="141" t="s">
        <v>17</v>
      </c>
      <c r="AH2882" s="229">
        <v>1.2078576449999999E-3</v>
      </c>
      <c r="AI2882" s="229">
        <v>9.0585484708021694E-3</v>
      </c>
      <c r="AJ2882" s="229">
        <v>6.4876718909999999E-3</v>
      </c>
    </row>
    <row r="2883" spans="1:36" ht="13.5" thickBot="1">
      <c r="A2883" s="153">
        <v>8700</v>
      </c>
      <c r="B2883" s="153">
        <v>14483</v>
      </c>
      <c r="C2883" s="141" t="s">
        <v>1386</v>
      </c>
      <c r="D2883" s="141">
        <v>514892801</v>
      </c>
      <c r="E2883" s="141" t="s">
        <v>429</v>
      </c>
      <c r="F2883" s="141" t="s">
        <v>1421</v>
      </c>
      <c r="G2883" s="141" t="s">
        <v>3308</v>
      </c>
      <c r="H2883" s="141" t="s">
        <v>76</v>
      </c>
      <c r="I2883" s="141" t="s">
        <v>228</v>
      </c>
      <c r="J2883" s="141" t="s">
        <v>53</v>
      </c>
      <c r="K2883" s="141" t="s">
        <v>53</v>
      </c>
      <c r="L2883" s="141" t="s">
        <v>821</v>
      </c>
      <c r="M2883" s="141" t="s">
        <v>311</v>
      </c>
      <c r="N2883" s="141" t="s">
        <v>263</v>
      </c>
      <c r="O2883" s="141" t="s">
        <v>62</v>
      </c>
      <c r="P2883" s="141" t="s">
        <v>1333</v>
      </c>
      <c r="Q2883" s="141" t="s">
        <v>65</v>
      </c>
      <c r="R2883" s="141" t="s">
        <v>57</v>
      </c>
      <c r="S2883" s="141" t="s">
        <v>1206</v>
      </c>
      <c r="T2883" s="227">
        <v>3.0219999999999998</v>
      </c>
      <c r="U2883" s="146">
        <v>47669</v>
      </c>
      <c r="V2883" s="208">
        <v>2.6200000000000001E-2</v>
      </c>
      <c r="W2883" s="209">
        <v>5.7500000000000002E-2</v>
      </c>
      <c r="X2883" s="141" t="s">
        <v>636</v>
      </c>
      <c r="Y2883" s="141"/>
      <c r="Z2883" s="148">
        <v>25743.59</v>
      </c>
      <c r="AA2883" s="148">
        <v>1</v>
      </c>
      <c r="AB2883" s="148">
        <v>91.82</v>
      </c>
      <c r="AC2883" s="148">
        <v>0</v>
      </c>
      <c r="AD2883" s="148">
        <v>23.63776</v>
      </c>
      <c r="AE2883" s="151"/>
      <c r="AF2883" s="151"/>
      <c r="AG2883" s="141" t="s">
        <v>17</v>
      </c>
      <c r="AH2883" s="229">
        <v>5.9919311022526202E-5</v>
      </c>
      <c r="AI2883" s="229">
        <v>1.7416989627491966E-4</v>
      </c>
      <c r="AJ2883" s="229">
        <v>1.24739316E-4</v>
      </c>
    </row>
    <row r="2884" spans="1:36" ht="13.5" thickBot="1">
      <c r="A2884" s="153">
        <v>8700</v>
      </c>
      <c r="B2884" s="153">
        <v>14483</v>
      </c>
      <c r="C2884" s="141" t="s">
        <v>1306</v>
      </c>
      <c r="D2884" s="141">
        <v>510560188</v>
      </c>
      <c r="E2884" s="141" t="s">
        <v>429</v>
      </c>
      <c r="F2884" s="141" t="s">
        <v>1422</v>
      </c>
      <c r="G2884" s="141" t="s">
        <v>3309</v>
      </c>
      <c r="H2884" s="141" t="s">
        <v>76</v>
      </c>
      <c r="I2884" s="141" t="s">
        <v>229</v>
      </c>
      <c r="J2884" s="141" t="s">
        <v>53</v>
      </c>
      <c r="K2884" s="141" t="s">
        <v>53</v>
      </c>
      <c r="L2884" s="141" t="s">
        <v>821</v>
      </c>
      <c r="M2884" s="141" t="s">
        <v>311</v>
      </c>
      <c r="N2884" s="141" t="s">
        <v>652</v>
      </c>
      <c r="O2884" s="141" t="s">
        <v>62</v>
      </c>
      <c r="P2884" s="141" t="s">
        <v>1305</v>
      </c>
      <c r="Q2884" s="141" t="s">
        <v>1294</v>
      </c>
      <c r="R2884" s="141" t="s">
        <v>57</v>
      </c>
      <c r="S2884" s="141" t="s">
        <v>1206</v>
      </c>
      <c r="T2884" s="227">
        <v>1.462</v>
      </c>
      <c r="U2884" s="146">
        <v>46310</v>
      </c>
      <c r="V2884" s="208">
        <v>2.5700000000000001E-2</v>
      </c>
      <c r="W2884" s="209">
        <v>3.1099999999999999E-2</v>
      </c>
      <c r="X2884" s="141" t="s">
        <v>636</v>
      </c>
      <c r="Y2884" s="141"/>
      <c r="Z2884" s="148">
        <v>310000</v>
      </c>
      <c r="AA2884" s="148">
        <v>1</v>
      </c>
      <c r="AB2884" s="148">
        <v>116.88</v>
      </c>
      <c r="AC2884" s="148">
        <v>0</v>
      </c>
      <c r="AD2884" s="148">
        <v>362.32799999999997</v>
      </c>
      <c r="AE2884" s="151"/>
      <c r="AF2884" s="151"/>
      <c r="AG2884" s="141" t="s">
        <v>17</v>
      </c>
      <c r="AH2884" s="229">
        <v>2.41731628E-4</v>
      </c>
      <c r="AI2884" s="229">
        <v>2.6697381722083262E-3</v>
      </c>
      <c r="AJ2884" s="229">
        <v>1.912048641E-3</v>
      </c>
    </row>
    <row r="2885" spans="1:36" ht="13.5" thickBot="1">
      <c r="A2885" s="153">
        <v>8700</v>
      </c>
      <c r="B2885" s="153">
        <v>14483</v>
      </c>
      <c r="C2885" s="141" t="s">
        <v>1295</v>
      </c>
      <c r="D2885" s="141">
        <v>520017393</v>
      </c>
      <c r="E2885" s="141" t="s">
        <v>429</v>
      </c>
      <c r="F2885" s="141" t="s">
        <v>1296</v>
      </c>
      <c r="G2885" s="141" t="s">
        <v>3250</v>
      </c>
      <c r="H2885" s="141" t="s">
        <v>76</v>
      </c>
      <c r="I2885" s="141" t="s">
        <v>228</v>
      </c>
      <c r="J2885" s="141" t="s">
        <v>53</v>
      </c>
      <c r="K2885" s="141" t="s">
        <v>53</v>
      </c>
      <c r="L2885" s="141" t="s">
        <v>821</v>
      </c>
      <c r="M2885" s="141" t="s">
        <v>311</v>
      </c>
      <c r="N2885" s="141" t="s">
        <v>651</v>
      </c>
      <c r="O2885" s="141" t="s">
        <v>62</v>
      </c>
      <c r="P2885" s="141" t="s">
        <v>1205</v>
      </c>
      <c r="Q2885" s="141" t="s">
        <v>65</v>
      </c>
      <c r="R2885" s="141" t="s">
        <v>57</v>
      </c>
      <c r="S2885" s="141" t="s">
        <v>1206</v>
      </c>
      <c r="T2885" s="227">
        <v>1.9350000000000001</v>
      </c>
      <c r="U2885" s="146">
        <v>46843</v>
      </c>
      <c r="V2885" s="208">
        <v>1.44E-2</v>
      </c>
      <c r="W2885" s="209">
        <v>4.8599999999999997E-2</v>
      </c>
      <c r="X2885" s="141" t="s">
        <v>636</v>
      </c>
      <c r="Y2885" s="141"/>
      <c r="Z2885" s="148">
        <v>15085.87</v>
      </c>
      <c r="AA2885" s="148">
        <v>1</v>
      </c>
      <c r="AB2885" s="148">
        <v>93.75</v>
      </c>
      <c r="AC2885" s="148">
        <v>0</v>
      </c>
      <c r="AD2885" s="148">
        <v>14.143000000000001</v>
      </c>
      <c r="AE2885" s="151"/>
      <c r="AF2885" s="151"/>
      <c r="AG2885" s="141" t="s">
        <v>17</v>
      </c>
      <c r="AH2885" s="229">
        <v>4.3102485714285702E-5</v>
      </c>
      <c r="AI2885" s="229">
        <v>1.0420974081368915E-4</v>
      </c>
      <c r="AJ2885" s="229">
        <v>7.4634320104979799E-5</v>
      </c>
    </row>
    <row r="2886" spans="1:36" ht="13.5" thickBot="1">
      <c r="A2886" s="153">
        <v>8700</v>
      </c>
      <c r="B2886" s="153">
        <v>14483</v>
      </c>
      <c r="C2886" s="141" t="s">
        <v>1414</v>
      </c>
      <c r="D2886" s="141">
        <v>515334662</v>
      </c>
      <c r="E2886" s="141" t="s">
        <v>429</v>
      </c>
      <c r="F2886" s="141" t="s">
        <v>1425</v>
      </c>
      <c r="G2886" s="141" t="s">
        <v>3311</v>
      </c>
      <c r="H2886" s="141" t="s">
        <v>76</v>
      </c>
      <c r="I2886" s="141" t="s">
        <v>230</v>
      </c>
      <c r="J2886" s="141" t="s">
        <v>53</v>
      </c>
      <c r="K2886" s="141" t="s">
        <v>53</v>
      </c>
      <c r="L2886" s="141" t="s">
        <v>821</v>
      </c>
      <c r="M2886" s="141" t="s">
        <v>311</v>
      </c>
      <c r="N2886" s="141" t="s">
        <v>267</v>
      </c>
      <c r="O2886" s="141" t="s">
        <v>62</v>
      </c>
      <c r="P2886" s="141" t="s">
        <v>1413</v>
      </c>
      <c r="Q2886" s="141" t="s">
        <v>1294</v>
      </c>
      <c r="R2886" s="141" t="s">
        <v>57</v>
      </c>
      <c r="S2886" s="141" t="s">
        <v>1206</v>
      </c>
      <c r="T2886" s="227">
        <v>3.13</v>
      </c>
      <c r="U2886" s="146">
        <v>46995</v>
      </c>
      <c r="V2886" s="208">
        <v>4.6899999999999997E-2</v>
      </c>
      <c r="W2886" s="209">
        <v>7.3899999999999993E-2</v>
      </c>
      <c r="X2886" s="141" t="s">
        <v>636</v>
      </c>
      <c r="Y2886" s="141"/>
      <c r="Z2886" s="148">
        <v>290567.21999999997</v>
      </c>
      <c r="AA2886" s="148">
        <v>1</v>
      </c>
      <c r="AB2886" s="148">
        <v>99.56</v>
      </c>
      <c r="AC2886" s="148">
        <v>0</v>
      </c>
      <c r="AD2886" s="148">
        <v>289.28872000000001</v>
      </c>
      <c r="AE2886" s="151"/>
      <c r="AF2886" s="151"/>
      <c r="AG2886" s="141" t="s">
        <v>17</v>
      </c>
      <c r="AH2886" s="229">
        <v>2.5288409299999999E-4</v>
      </c>
      <c r="AI2886" s="229">
        <v>2.1315634965370779E-3</v>
      </c>
      <c r="AJ2886" s="229">
        <v>1.526611534E-3</v>
      </c>
    </row>
    <row r="2887" spans="1:36" ht="13.5" thickBot="1">
      <c r="A2887" s="153">
        <v>8700</v>
      </c>
      <c r="B2887" s="153">
        <v>14483</v>
      </c>
      <c r="C2887" s="141" t="s">
        <v>1430</v>
      </c>
      <c r="D2887" s="141">
        <v>1838863</v>
      </c>
      <c r="E2887" s="141" t="s">
        <v>430</v>
      </c>
      <c r="F2887" s="141" t="s">
        <v>1431</v>
      </c>
      <c r="G2887" s="141" t="s">
        <v>3314</v>
      </c>
      <c r="H2887" s="141" t="s">
        <v>76</v>
      </c>
      <c r="I2887" s="141" t="s">
        <v>228</v>
      </c>
      <c r="J2887" s="141" t="s">
        <v>53</v>
      </c>
      <c r="K2887" s="141" t="s">
        <v>314</v>
      </c>
      <c r="L2887" s="141" t="s">
        <v>821</v>
      </c>
      <c r="M2887" s="141" t="s">
        <v>311</v>
      </c>
      <c r="N2887" s="141" t="s">
        <v>652</v>
      </c>
      <c r="O2887" s="141" t="s">
        <v>62</v>
      </c>
      <c r="P2887" s="141" t="s">
        <v>1333</v>
      </c>
      <c r="Q2887" s="141" t="s">
        <v>65</v>
      </c>
      <c r="R2887" s="141" t="s">
        <v>57</v>
      </c>
      <c r="S2887" s="141" t="s">
        <v>1206</v>
      </c>
      <c r="T2887" s="227">
        <v>0.16700000000000001</v>
      </c>
      <c r="U2887" s="146">
        <v>45627</v>
      </c>
      <c r="V2887" s="208">
        <v>3.9E-2</v>
      </c>
      <c r="W2887" s="209">
        <v>5.8900000000000001E-2</v>
      </c>
      <c r="X2887" s="141" t="s">
        <v>636</v>
      </c>
      <c r="Y2887" s="141"/>
      <c r="Z2887" s="148">
        <v>71276.600000000006</v>
      </c>
      <c r="AA2887" s="148">
        <v>1</v>
      </c>
      <c r="AB2887" s="148">
        <v>100.98</v>
      </c>
      <c r="AC2887" s="148">
        <v>0</v>
      </c>
      <c r="AD2887" s="148">
        <v>71.975110000000001</v>
      </c>
      <c r="AE2887" s="151"/>
      <c r="AF2887" s="151"/>
      <c r="AG2887" s="141" t="s">
        <v>17</v>
      </c>
      <c r="AH2887" s="229">
        <v>1.8407319000000001E-4</v>
      </c>
      <c r="AI2887" s="229">
        <v>5.3033356134743448E-4</v>
      </c>
      <c r="AJ2887" s="229">
        <v>3.7982135300000002E-4</v>
      </c>
    </row>
    <row r="2888" spans="1:36" ht="13.5" thickBot="1">
      <c r="A2888" s="153">
        <v>8700</v>
      </c>
      <c r="B2888" s="153">
        <v>14483</v>
      </c>
      <c r="C2888" s="141" t="s">
        <v>1289</v>
      </c>
      <c r="D2888" s="141">
        <v>513623314</v>
      </c>
      <c r="E2888" s="141" t="s">
        <v>429</v>
      </c>
      <c r="F2888" s="141" t="s">
        <v>1435</v>
      </c>
      <c r="G2888" s="141" t="s">
        <v>3317</v>
      </c>
      <c r="H2888" s="141" t="s">
        <v>76</v>
      </c>
      <c r="I2888" s="141" t="s">
        <v>229</v>
      </c>
      <c r="J2888" s="141" t="s">
        <v>53</v>
      </c>
      <c r="K2888" s="141" t="s">
        <v>53</v>
      </c>
      <c r="L2888" s="141" t="s">
        <v>821</v>
      </c>
      <c r="M2888" s="141" t="s">
        <v>311</v>
      </c>
      <c r="N2888" s="141" t="s">
        <v>651</v>
      </c>
      <c r="O2888" s="141" t="s">
        <v>62</v>
      </c>
      <c r="P2888" s="141" t="s">
        <v>1310</v>
      </c>
      <c r="Q2888" s="141" t="s">
        <v>65</v>
      </c>
      <c r="R2888" s="141" t="s">
        <v>57</v>
      </c>
      <c r="S2888" s="141" t="s">
        <v>1206</v>
      </c>
      <c r="T2888" s="227">
        <v>2.8940000000000001</v>
      </c>
      <c r="U2888" s="146">
        <v>46680</v>
      </c>
      <c r="V2888" s="208">
        <v>1.8200000000000001E-2</v>
      </c>
      <c r="W2888" s="209">
        <v>2.5499999999999998E-2</v>
      </c>
      <c r="X2888" s="141" t="s">
        <v>636</v>
      </c>
      <c r="Y2888" s="141"/>
      <c r="Z2888" s="148">
        <v>703125</v>
      </c>
      <c r="AA2888" s="148">
        <v>1</v>
      </c>
      <c r="AB2888" s="148">
        <v>113.8</v>
      </c>
      <c r="AC2888" s="148">
        <v>0</v>
      </c>
      <c r="AD2888" s="148">
        <v>800.15625</v>
      </c>
      <c r="AE2888" s="151"/>
      <c r="AF2888" s="151"/>
      <c r="AG2888" s="141" t="s">
        <v>17</v>
      </c>
      <c r="AH2888" s="229">
        <v>1.4049521750000001E-3</v>
      </c>
      <c r="AI2888" s="229">
        <v>5.8957841633990992E-3</v>
      </c>
      <c r="AJ2888" s="229">
        <v>4.2225212250000003E-3</v>
      </c>
    </row>
    <row r="2889" spans="1:36" ht="13.5" thickBot="1">
      <c r="A2889" s="153">
        <v>8700</v>
      </c>
      <c r="B2889" s="153">
        <v>14483</v>
      </c>
      <c r="C2889" s="141" t="s">
        <v>1437</v>
      </c>
      <c r="D2889" s="141">
        <v>515327120</v>
      </c>
      <c r="E2889" s="141" t="s">
        <v>429</v>
      </c>
      <c r="F2889" s="141" t="s">
        <v>1438</v>
      </c>
      <c r="G2889" s="141" t="s">
        <v>3319</v>
      </c>
      <c r="H2889" s="141" t="s">
        <v>76</v>
      </c>
      <c r="I2889" s="141" t="s">
        <v>229</v>
      </c>
      <c r="J2889" s="141" t="s">
        <v>53</v>
      </c>
      <c r="K2889" s="141" t="s">
        <v>53</v>
      </c>
      <c r="L2889" s="141" t="s">
        <v>821</v>
      </c>
      <c r="M2889" s="141" t="s">
        <v>311</v>
      </c>
      <c r="N2889" s="141" t="s">
        <v>651</v>
      </c>
      <c r="O2889" s="141" t="s">
        <v>62</v>
      </c>
      <c r="P2889" s="141" t="s">
        <v>1293</v>
      </c>
      <c r="Q2889" s="141" t="s">
        <v>1294</v>
      </c>
      <c r="R2889" s="141" t="s">
        <v>57</v>
      </c>
      <c r="S2889" s="141" t="s">
        <v>1206</v>
      </c>
      <c r="T2889" s="227">
        <v>2.7770000000000001</v>
      </c>
      <c r="U2889" s="146">
        <v>46752</v>
      </c>
      <c r="V2889" s="208">
        <v>2.75E-2</v>
      </c>
      <c r="W2889" s="209">
        <v>2.7099999999999999E-2</v>
      </c>
      <c r="X2889" s="141" t="s">
        <v>636</v>
      </c>
      <c r="Y2889" s="141"/>
      <c r="Z2889" s="148">
        <v>1207900</v>
      </c>
      <c r="AA2889" s="148">
        <v>1</v>
      </c>
      <c r="AB2889" s="148">
        <v>115.62</v>
      </c>
      <c r="AC2889" s="148">
        <v>0</v>
      </c>
      <c r="AD2889" s="148">
        <v>1396.5739799999999</v>
      </c>
      <c r="AE2889" s="151"/>
      <c r="AF2889" s="151"/>
      <c r="AG2889" s="141" t="s">
        <v>17</v>
      </c>
      <c r="AH2889" s="229">
        <v>2.2310826149999998E-3</v>
      </c>
      <c r="AI2889" s="229">
        <v>1.0290363606232219E-2</v>
      </c>
      <c r="AJ2889" s="229">
        <v>7.3698896600000001E-3</v>
      </c>
    </row>
    <row r="2890" spans="1:36" ht="13.5" thickBot="1">
      <c r="A2890" s="153">
        <v>8700</v>
      </c>
      <c r="B2890" s="153">
        <v>14483</v>
      </c>
      <c r="C2890" s="141" t="s">
        <v>1439</v>
      </c>
      <c r="D2890" s="141">
        <v>633896</v>
      </c>
      <c r="E2890" s="141" t="s">
        <v>430</v>
      </c>
      <c r="F2890" s="141" t="s">
        <v>1440</v>
      </c>
      <c r="G2890" s="141" t="s">
        <v>3251</v>
      </c>
      <c r="H2890" s="141" t="s">
        <v>76</v>
      </c>
      <c r="I2890" s="141" t="s">
        <v>230</v>
      </c>
      <c r="J2890" s="141" t="s">
        <v>53</v>
      </c>
      <c r="K2890" s="141" t="s">
        <v>315</v>
      </c>
      <c r="L2890" s="141" t="s">
        <v>821</v>
      </c>
      <c r="M2890" s="141" t="s">
        <v>311</v>
      </c>
      <c r="N2890" s="141" t="s">
        <v>652</v>
      </c>
      <c r="O2890" s="141" t="s">
        <v>62</v>
      </c>
      <c r="P2890" s="141" t="s">
        <v>1293</v>
      </c>
      <c r="Q2890" s="141" t="s">
        <v>1294</v>
      </c>
      <c r="R2890" s="141" t="s">
        <v>57</v>
      </c>
      <c r="S2890" s="141" t="s">
        <v>1206</v>
      </c>
      <c r="T2890" s="227">
        <v>2.9089999999999998</v>
      </c>
      <c r="U2890" s="146">
        <v>46944</v>
      </c>
      <c r="V2890" s="208">
        <v>4.2999999999999997E-2</v>
      </c>
      <c r="W2890" s="209">
        <v>0.10150000000000001</v>
      </c>
      <c r="X2890" s="141" t="s">
        <v>636</v>
      </c>
      <c r="Y2890" s="141"/>
      <c r="Z2890" s="148">
        <v>667802.16</v>
      </c>
      <c r="AA2890" s="148">
        <v>1</v>
      </c>
      <c r="AB2890" s="148">
        <v>89.69</v>
      </c>
      <c r="AC2890" s="148">
        <v>0</v>
      </c>
      <c r="AD2890" s="148">
        <v>598.95176000000004</v>
      </c>
      <c r="AE2890" s="151"/>
      <c r="AF2890" s="151"/>
      <c r="AG2890" s="141" t="s">
        <v>17</v>
      </c>
      <c r="AH2890" s="229">
        <v>6.0280981800000003E-4</v>
      </c>
      <c r="AI2890" s="229">
        <v>4.4132509134909813E-3</v>
      </c>
      <c r="AJ2890" s="229">
        <v>3.1607408170000002E-3</v>
      </c>
    </row>
    <row r="2891" spans="1:36" ht="13.5" thickBot="1">
      <c r="A2891" s="153">
        <v>8700</v>
      </c>
      <c r="B2891" s="153">
        <v>14483</v>
      </c>
      <c r="C2891" s="141" t="s">
        <v>1289</v>
      </c>
      <c r="D2891" s="141">
        <v>513623314</v>
      </c>
      <c r="E2891" s="141" t="s">
        <v>429</v>
      </c>
      <c r="F2891" s="141" t="s">
        <v>1441</v>
      </c>
      <c r="G2891" s="141" t="s">
        <v>3320</v>
      </c>
      <c r="H2891" s="141" t="s">
        <v>76</v>
      </c>
      <c r="I2891" s="141" t="s">
        <v>229</v>
      </c>
      <c r="J2891" s="141" t="s">
        <v>53</v>
      </c>
      <c r="K2891" s="141" t="s">
        <v>53</v>
      </c>
      <c r="L2891" s="141" t="s">
        <v>821</v>
      </c>
      <c r="M2891" s="141" t="s">
        <v>311</v>
      </c>
      <c r="N2891" s="141" t="s">
        <v>651</v>
      </c>
      <c r="O2891" s="141" t="s">
        <v>62</v>
      </c>
      <c r="P2891" s="141" t="s">
        <v>1288</v>
      </c>
      <c r="Q2891" s="141" t="s">
        <v>65</v>
      </c>
      <c r="R2891" s="141" t="s">
        <v>57</v>
      </c>
      <c r="S2891" s="141" t="s">
        <v>1206</v>
      </c>
      <c r="T2891" s="227">
        <v>2.754</v>
      </c>
      <c r="U2891" s="146">
        <v>46808</v>
      </c>
      <c r="V2891" s="208">
        <v>3.3500000000000002E-2</v>
      </c>
      <c r="W2891" s="209">
        <v>2.7400000000000001E-2</v>
      </c>
      <c r="X2891" s="141" t="s">
        <v>636</v>
      </c>
      <c r="Y2891" s="141"/>
      <c r="Z2891" s="148">
        <v>71428.570000000007</v>
      </c>
      <c r="AA2891" s="148">
        <v>1</v>
      </c>
      <c r="AB2891" s="148">
        <v>117.34</v>
      </c>
      <c r="AC2891" s="148">
        <v>0</v>
      </c>
      <c r="AD2891" s="148">
        <v>83.814279999999997</v>
      </c>
      <c r="AE2891" s="151"/>
      <c r="AF2891" s="151"/>
      <c r="AG2891" s="141" t="s">
        <v>17</v>
      </c>
      <c r="AH2891" s="229">
        <v>1.1254001E-4</v>
      </c>
      <c r="AI2891" s="229">
        <v>6.1756801211100684E-4</v>
      </c>
      <c r="AJ2891" s="229">
        <v>4.4229808399999998E-4</v>
      </c>
    </row>
    <row r="2892" spans="1:36" ht="13.5" thickBot="1">
      <c r="A2892" s="153">
        <v>8700</v>
      </c>
      <c r="B2892" s="153">
        <v>14483</v>
      </c>
      <c r="C2892" s="141" t="s">
        <v>1408</v>
      </c>
      <c r="D2892" s="141">
        <v>513765859</v>
      </c>
      <c r="E2892" s="141" t="s">
        <v>429</v>
      </c>
      <c r="F2892" s="141" t="s">
        <v>1444</v>
      </c>
      <c r="G2892" s="141" t="s">
        <v>3323</v>
      </c>
      <c r="H2892" s="141" t="s">
        <v>76</v>
      </c>
      <c r="I2892" s="141" t="s">
        <v>229</v>
      </c>
      <c r="J2892" s="141" t="s">
        <v>53</v>
      </c>
      <c r="K2892" s="141" t="s">
        <v>53</v>
      </c>
      <c r="L2892" s="141" t="s">
        <v>821</v>
      </c>
      <c r="M2892" s="141" t="s">
        <v>311</v>
      </c>
      <c r="N2892" s="141" t="s">
        <v>651</v>
      </c>
      <c r="O2892" s="141" t="s">
        <v>62</v>
      </c>
      <c r="P2892" s="141" t="s">
        <v>1310</v>
      </c>
      <c r="Q2892" s="141" t="s">
        <v>65</v>
      </c>
      <c r="R2892" s="141" t="s">
        <v>57</v>
      </c>
      <c r="S2892" s="141" t="s">
        <v>1206</v>
      </c>
      <c r="T2892" s="227">
        <v>2.2309999999999999</v>
      </c>
      <c r="U2892" s="146">
        <v>47057</v>
      </c>
      <c r="V2892" s="208">
        <v>1.4200000000000001E-2</v>
      </c>
      <c r="W2892" s="209">
        <v>2.6599999999999999E-2</v>
      </c>
      <c r="X2892" s="141" t="s">
        <v>636</v>
      </c>
      <c r="Y2892" s="141"/>
      <c r="Z2892" s="148">
        <v>180389</v>
      </c>
      <c r="AA2892" s="148">
        <v>1</v>
      </c>
      <c r="AB2892" s="148">
        <v>112.91</v>
      </c>
      <c r="AC2892" s="148">
        <v>0</v>
      </c>
      <c r="AD2892" s="148">
        <v>203.67722000000001</v>
      </c>
      <c r="AE2892" s="151"/>
      <c r="AF2892" s="151"/>
      <c r="AG2892" s="141" t="s">
        <v>17</v>
      </c>
      <c r="AH2892" s="229">
        <v>1.42980194E-4</v>
      </c>
      <c r="AI2892" s="229">
        <v>1.5007530443224735E-3</v>
      </c>
      <c r="AJ2892" s="229">
        <v>1.0748293029999999E-3</v>
      </c>
    </row>
    <row r="2893" spans="1:36" ht="13.5" thickBot="1">
      <c r="A2893" s="153">
        <v>8700</v>
      </c>
      <c r="B2893" s="153">
        <v>14483</v>
      </c>
      <c r="C2893" s="141" t="s">
        <v>1445</v>
      </c>
      <c r="D2893" s="141">
        <v>513957472</v>
      </c>
      <c r="E2893" s="141" t="s">
        <v>429</v>
      </c>
      <c r="F2893" s="141" t="s">
        <v>1446</v>
      </c>
      <c r="G2893" s="141" t="s">
        <v>3324</v>
      </c>
      <c r="H2893" s="141" t="s">
        <v>76</v>
      </c>
      <c r="I2893" s="141" t="s">
        <v>228</v>
      </c>
      <c r="J2893" s="141" t="s">
        <v>53</v>
      </c>
      <c r="K2893" s="141" t="s">
        <v>53</v>
      </c>
      <c r="L2893" s="141" t="s">
        <v>821</v>
      </c>
      <c r="M2893" s="141" t="s">
        <v>311</v>
      </c>
      <c r="N2893" s="141" t="s">
        <v>651</v>
      </c>
      <c r="O2893" s="141" t="s">
        <v>62</v>
      </c>
      <c r="P2893" s="141" t="s">
        <v>1447</v>
      </c>
      <c r="Q2893" s="141" t="s">
        <v>1294</v>
      </c>
      <c r="R2893" s="141" t="s">
        <v>57</v>
      </c>
      <c r="S2893" s="141" t="s">
        <v>1206</v>
      </c>
      <c r="T2893" s="227">
        <v>2.726</v>
      </c>
      <c r="U2893" s="146">
        <v>47787</v>
      </c>
      <c r="V2893" s="208">
        <v>4.1000000000000002E-2</v>
      </c>
      <c r="W2893" s="209">
        <v>6.3700000000000007E-2</v>
      </c>
      <c r="X2893" s="141" t="s">
        <v>636</v>
      </c>
      <c r="Y2893" s="141"/>
      <c r="Z2893" s="148">
        <v>380593.75</v>
      </c>
      <c r="AA2893" s="148">
        <v>1</v>
      </c>
      <c r="AB2893" s="148">
        <v>95.92</v>
      </c>
      <c r="AC2893" s="148">
        <v>0</v>
      </c>
      <c r="AD2893" s="148">
        <v>365.06551999999999</v>
      </c>
      <c r="AE2893" s="151"/>
      <c r="AF2893" s="151"/>
      <c r="AG2893" s="141" t="s">
        <v>17</v>
      </c>
      <c r="AH2893" s="229">
        <v>7.1473097000000004E-4</v>
      </c>
      <c r="AI2893" s="229">
        <v>2.6899090164190518E-3</v>
      </c>
      <c r="AJ2893" s="229">
        <v>1.926494865E-3</v>
      </c>
    </row>
    <row r="2894" spans="1:36" ht="13.5" thickBot="1">
      <c r="A2894" s="153">
        <v>8700</v>
      </c>
      <c r="B2894" s="153">
        <v>14483</v>
      </c>
      <c r="C2894" s="141" t="s">
        <v>1448</v>
      </c>
      <c r="D2894" s="141">
        <v>520043878</v>
      </c>
      <c r="E2894" s="141" t="s">
        <v>429</v>
      </c>
      <c r="F2894" s="141" t="s">
        <v>1449</v>
      </c>
      <c r="G2894" s="141" t="s">
        <v>3325</v>
      </c>
      <c r="H2894" s="141" t="s">
        <v>76</v>
      </c>
      <c r="I2894" s="141" t="s">
        <v>228</v>
      </c>
      <c r="J2894" s="141" t="s">
        <v>53</v>
      </c>
      <c r="K2894" s="141" t="s">
        <v>53</v>
      </c>
      <c r="L2894" s="141" t="s">
        <v>821</v>
      </c>
      <c r="M2894" s="141" t="s">
        <v>311</v>
      </c>
      <c r="N2894" s="141" t="s">
        <v>156</v>
      </c>
      <c r="O2894" s="141" t="s">
        <v>62</v>
      </c>
      <c r="P2894" s="141" t="s">
        <v>1305</v>
      </c>
      <c r="Q2894" s="141" t="s">
        <v>1294</v>
      </c>
      <c r="R2894" s="141" t="s">
        <v>57</v>
      </c>
      <c r="S2894" s="141" t="s">
        <v>1206</v>
      </c>
      <c r="T2894" s="227">
        <v>1.923</v>
      </c>
      <c r="U2894" s="146">
        <v>46660</v>
      </c>
      <c r="V2894" s="208">
        <v>3.2899999999999999E-2</v>
      </c>
      <c r="W2894" s="209">
        <v>5.7599999999999998E-2</v>
      </c>
      <c r="X2894" s="141" t="s">
        <v>636</v>
      </c>
      <c r="Y2894" s="141"/>
      <c r="Z2894" s="148">
        <v>1187500</v>
      </c>
      <c r="AA2894" s="148">
        <v>1</v>
      </c>
      <c r="AB2894" s="148">
        <v>95.6</v>
      </c>
      <c r="AC2894" s="148">
        <v>0</v>
      </c>
      <c r="AD2894" s="148">
        <v>1135.25</v>
      </c>
      <c r="AE2894" s="151"/>
      <c r="AF2894" s="151"/>
      <c r="AG2894" s="141" t="s">
        <v>17</v>
      </c>
      <c r="AH2894" s="229">
        <v>1.6598197060000001E-3</v>
      </c>
      <c r="AI2894" s="229">
        <v>8.3648524541285862E-3</v>
      </c>
      <c r="AJ2894" s="229">
        <v>5.9908514380000001E-3</v>
      </c>
    </row>
    <row r="2895" spans="1:36" ht="13.5" thickBot="1">
      <c r="A2895" s="153">
        <v>8700</v>
      </c>
      <c r="B2895" s="153">
        <v>14483</v>
      </c>
      <c r="C2895" s="141" t="s">
        <v>1450</v>
      </c>
      <c r="D2895" s="141">
        <v>520010869</v>
      </c>
      <c r="E2895" s="141" t="s">
        <v>429</v>
      </c>
      <c r="F2895" s="141" t="s">
        <v>1451</v>
      </c>
      <c r="G2895" s="141" t="s">
        <v>3326</v>
      </c>
      <c r="H2895" s="141" t="s">
        <v>76</v>
      </c>
      <c r="I2895" s="141" t="s">
        <v>229</v>
      </c>
      <c r="J2895" s="141" t="s">
        <v>53</v>
      </c>
      <c r="K2895" s="141" t="s">
        <v>53</v>
      </c>
      <c r="L2895" s="141" t="s">
        <v>821</v>
      </c>
      <c r="M2895" s="141" t="s">
        <v>311</v>
      </c>
      <c r="N2895" s="141" t="s">
        <v>258</v>
      </c>
      <c r="O2895" s="141" t="s">
        <v>62</v>
      </c>
      <c r="P2895" s="141" t="s">
        <v>1205</v>
      </c>
      <c r="Q2895" s="141" t="s">
        <v>65</v>
      </c>
      <c r="R2895" s="141" t="s">
        <v>57</v>
      </c>
      <c r="S2895" s="141" t="s">
        <v>1206</v>
      </c>
      <c r="T2895" s="227">
        <v>11.443</v>
      </c>
      <c r="U2895" s="146">
        <v>56249</v>
      </c>
      <c r="V2895" s="208">
        <v>2.07E-2</v>
      </c>
      <c r="W2895" s="209">
        <v>3.2899999999999999E-2</v>
      </c>
      <c r="X2895" s="141" t="s">
        <v>636</v>
      </c>
      <c r="Y2895" s="141"/>
      <c r="Z2895" s="148">
        <v>156489.35999999999</v>
      </c>
      <c r="AA2895" s="148">
        <v>1</v>
      </c>
      <c r="AB2895" s="148">
        <v>99.37</v>
      </c>
      <c r="AC2895" s="148">
        <v>0</v>
      </c>
      <c r="AD2895" s="148">
        <v>155.50348</v>
      </c>
      <c r="AE2895" s="151"/>
      <c r="AF2895" s="151"/>
      <c r="AG2895" s="141" t="s">
        <v>17</v>
      </c>
      <c r="AH2895" s="229">
        <v>3.4366994247706798E-5</v>
      </c>
      <c r="AI2895" s="229">
        <v>1.1457949053543586E-3</v>
      </c>
      <c r="AJ2895" s="229">
        <v>8.2061065500000003E-4</v>
      </c>
    </row>
    <row r="2896" spans="1:36" ht="13.5" thickBot="1">
      <c r="A2896" s="153">
        <v>8700</v>
      </c>
      <c r="B2896" s="153">
        <v>14483</v>
      </c>
      <c r="C2896" s="141" t="s">
        <v>1379</v>
      </c>
      <c r="D2896" s="141">
        <v>520026683</v>
      </c>
      <c r="E2896" s="141" t="s">
        <v>429</v>
      </c>
      <c r="F2896" s="141" t="s">
        <v>1452</v>
      </c>
      <c r="G2896" s="141" t="s">
        <v>3327</v>
      </c>
      <c r="H2896" s="141" t="s">
        <v>76</v>
      </c>
      <c r="I2896" s="141" t="s">
        <v>229</v>
      </c>
      <c r="J2896" s="141" t="s">
        <v>53</v>
      </c>
      <c r="K2896" s="141" t="s">
        <v>53</v>
      </c>
      <c r="L2896" s="141" t="s">
        <v>821</v>
      </c>
      <c r="M2896" s="141" t="s">
        <v>311</v>
      </c>
      <c r="N2896" s="141" t="s">
        <v>651</v>
      </c>
      <c r="O2896" s="141" t="s">
        <v>62</v>
      </c>
      <c r="P2896" s="141" t="s">
        <v>1310</v>
      </c>
      <c r="Q2896" s="141" t="s">
        <v>65</v>
      </c>
      <c r="R2896" s="141" t="s">
        <v>57</v>
      </c>
      <c r="S2896" s="141" t="s">
        <v>1206</v>
      </c>
      <c r="T2896" s="227">
        <v>3.327</v>
      </c>
      <c r="U2896" s="146">
        <v>47394</v>
      </c>
      <c r="V2896" s="208">
        <v>1.14E-2</v>
      </c>
      <c r="W2896" s="209">
        <v>2.92E-2</v>
      </c>
      <c r="X2896" s="141" t="s">
        <v>636</v>
      </c>
      <c r="Y2896" s="141"/>
      <c r="Z2896" s="148">
        <v>825312</v>
      </c>
      <c r="AA2896" s="148">
        <v>1</v>
      </c>
      <c r="AB2896" s="148">
        <v>107.2</v>
      </c>
      <c r="AC2896" s="148">
        <v>10.691229999999999</v>
      </c>
      <c r="AD2896" s="148">
        <v>895.42569000000003</v>
      </c>
      <c r="AE2896" s="151"/>
      <c r="AF2896" s="151"/>
      <c r="AG2896" s="141" t="s">
        <v>17</v>
      </c>
      <c r="AH2896" s="229">
        <v>3.4926700599999998E-4</v>
      </c>
      <c r="AI2896" s="229">
        <v>6.5977571288141669E-3</v>
      </c>
      <c r="AJ2896" s="229">
        <v>4.7252695729999997E-3</v>
      </c>
    </row>
    <row r="2897" spans="1:36" ht="13.5" thickBot="1">
      <c r="A2897" s="153">
        <v>8700</v>
      </c>
      <c r="B2897" s="153">
        <v>14483</v>
      </c>
      <c r="C2897" s="141" t="s">
        <v>1453</v>
      </c>
      <c r="D2897" s="141">
        <v>512025891</v>
      </c>
      <c r="E2897" s="141" t="s">
        <v>429</v>
      </c>
      <c r="F2897" s="141" t="s">
        <v>1454</v>
      </c>
      <c r="G2897" s="141" t="s">
        <v>3328</v>
      </c>
      <c r="H2897" s="141" t="s">
        <v>76</v>
      </c>
      <c r="I2897" s="141" t="s">
        <v>229</v>
      </c>
      <c r="J2897" s="141" t="s">
        <v>53</v>
      </c>
      <c r="K2897" s="141" t="s">
        <v>53</v>
      </c>
      <c r="L2897" s="141" t="s">
        <v>821</v>
      </c>
      <c r="M2897" s="141" t="s">
        <v>311</v>
      </c>
      <c r="N2897" s="141" t="s">
        <v>258</v>
      </c>
      <c r="O2897" s="141" t="s">
        <v>62</v>
      </c>
      <c r="P2897" s="141" t="s">
        <v>1333</v>
      </c>
      <c r="Q2897" s="141" t="s">
        <v>65</v>
      </c>
      <c r="R2897" s="141" t="s">
        <v>57</v>
      </c>
      <c r="S2897" s="141" t="s">
        <v>1206</v>
      </c>
      <c r="T2897" s="227">
        <v>1.1579999999999999</v>
      </c>
      <c r="U2897" s="146">
        <v>46407</v>
      </c>
      <c r="V2897" s="208">
        <v>1.8499999999999999E-2</v>
      </c>
      <c r="W2897" s="209">
        <v>2.4899999999999999E-2</v>
      </c>
      <c r="X2897" s="141" t="s">
        <v>636</v>
      </c>
      <c r="Y2897" s="141"/>
      <c r="Z2897" s="148">
        <v>6254.81</v>
      </c>
      <c r="AA2897" s="148">
        <v>1</v>
      </c>
      <c r="AB2897" s="148">
        <v>113.24</v>
      </c>
      <c r="AC2897" s="148">
        <v>0</v>
      </c>
      <c r="AD2897" s="148">
        <v>7.0829500000000003</v>
      </c>
      <c r="AE2897" s="151"/>
      <c r="AF2897" s="151"/>
      <c r="AG2897" s="141" t="s">
        <v>17</v>
      </c>
      <c r="AH2897" s="229">
        <v>1.12940947673648E-5</v>
      </c>
      <c r="AI2897" s="229">
        <v>5.2189237339766639E-5</v>
      </c>
      <c r="AJ2897" s="229">
        <v>3.7377583086160401E-5</v>
      </c>
    </row>
    <row r="2898" spans="1:36" ht="13.5" thickBot="1">
      <c r="A2898" s="153">
        <v>8700</v>
      </c>
      <c r="B2898" s="153">
        <v>14483</v>
      </c>
      <c r="C2898" s="141" t="s">
        <v>1453</v>
      </c>
      <c r="D2898" s="141">
        <v>512025891</v>
      </c>
      <c r="E2898" s="141" t="s">
        <v>429</v>
      </c>
      <c r="F2898" s="141" t="s">
        <v>1455</v>
      </c>
      <c r="G2898" s="141" t="s">
        <v>3329</v>
      </c>
      <c r="H2898" s="141" t="s">
        <v>76</v>
      </c>
      <c r="I2898" s="141" t="s">
        <v>228</v>
      </c>
      <c r="J2898" s="141" t="s">
        <v>53</v>
      </c>
      <c r="K2898" s="141" t="s">
        <v>53</v>
      </c>
      <c r="L2898" s="141" t="s">
        <v>821</v>
      </c>
      <c r="M2898" s="141" t="s">
        <v>311</v>
      </c>
      <c r="N2898" s="141" t="s">
        <v>258</v>
      </c>
      <c r="O2898" s="141" t="s">
        <v>62</v>
      </c>
      <c r="P2898" s="141" t="s">
        <v>1333</v>
      </c>
      <c r="Q2898" s="141" t="s">
        <v>65</v>
      </c>
      <c r="R2898" s="141" t="s">
        <v>57</v>
      </c>
      <c r="S2898" s="141" t="s">
        <v>1206</v>
      </c>
      <c r="T2898" s="227">
        <v>1.115</v>
      </c>
      <c r="U2898" s="146">
        <v>46400</v>
      </c>
      <c r="V2898" s="208">
        <v>3.2500000000000001E-2</v>
      </c>
      <c r="W2898" s="209">
        <v>0.06</v>
      </c>
      <c r="X2898" s="141" t="s">
        <v>636</v>
      </c>
      <c r="Y2898" s="141"/>
      <c r="Z2898" s="148">
        <v>439694.41</v>
      </c>
      <c r="AA2898" s="148">
        <v>1</v>
      </c>
      <c r="AB2898" s="148">
        <v>97.82</v>
      </c>
      <c r="AC2898" s="148">
        <v>0</v>
      </c>
      <c r="AD2898" s="148">
        <v>430.10906999999997</v>
      </c>
      <c r="AE2898" s="151"/>
      <c r="AF2898" s="151"/>
      <c r="AG2898" s="141" t="s">
        <v>17</v>
      </c>
      <c r="AH2898" s="229">
        <v>1.0790569290000001E-3</v>
      </c>
      <c r="AI2898" s="229">
        <v>3.1691688260140618E-3</v>
      </c>
      <c r="AJ2898" s="229">
        <v>2.269737538E-3</v>
      </c>
    </row>
    <row r="2899" spans="1:36" ht="13.5" thickBot="1">
      <c r="A2899" s="153">
        <v>8700</v>
      </c>
      <c r="B2899" s="153">
        <v>14483</v>
      </c>
      <c r="C2899" s="141" t="s">
        <v>1299</v>
      </c>
      <c r="D2899" s="141">
        <v>520039868</v>
      </c>
      <c r="E2899" s="141" t="s">
        <v>429</v>
      </c>
      <c r="F2899" s="141" t="s">
        <v>1300</v>
      </c>
      <c r="G2899" s="141" t="s">
        <v>3253</v>
      </c>
      <c r="H2899" s="141" t="s">
        <v>76</v>
      </c>
      <c r="I2899" s="141" t="s">
        <v>228</v>
      </c>
      <c r="J2899" s="141" t="s">
        <v>53</v>
      </c>
      <c r="K2899" s="141" t="s">
        <v>53</v>
      </c>
      <c r="L2899" s="141" t="s">
        <v>821</v>
      </c>
      <c r="M2899" s="141" t="s">
        <v>311</v>
      </c>
      <c r="N2899" s="141" t="s">
        <v>647</v>
      </c>
      <c r="O2899" s="141" t="s">
        <v>62</v>
      </c>
      <c r="P2899" s="141" t="s">
        <v>298</v>
      </c>
      <c r="Q2899" s="141" t="s">
        <v>298</v>
      </c>
      <c r="R2899" s="141" t="s">
        <v>57</v>
      </c>
      <c r="S2899" s="141" t="s">
        <v>1206</v>
      </c>
      <c r="T2899" s="227">
        <v>0.73599999999999999</v>
      </c>
      <c r="U2899" s="146">
        <v>45838</v>
      </c>
      <c r="V2899" s="208">
        <v>3.5499999999999997E-2</v>
      </c>
      <c r="W2899" s="209">
        <v>6.2899999999999998E-2</v>
      </c>
      <c r="X2899" s="141" t="s">
        <v>636</v>
      </c>
      <c r="Y2899" s="141"/>
      <c r="Z2899" s="148">
        <v>110000</v>
      </c>
      <c r="AA2899" s="148">
        <v>1</v>
      </c>
      <c r="AB2899" s="148">
        <v>99</v>
      </c>
      <c r="AC2899" s="148">
        <v>0</v>
      </c>
      <c r="AD2899" s="148">
        <v>108.9</v>
      </c>
      <c r="AE2899" s="151"/>
      <c r="AF2899" s="151"/>
      <c r="AG2899" s="141" t="s">
        <v>17</v>
      </c>
      <c r="AH2899" s="229">
        <v>7.6814998700000005E-4</v>
      </c>
      <c r="AI2899" s="229">
        <v>8.0240689914521312E-4</v>
      </c>
      <c r="AJ2899" s="229">
        <v>5.7467845900000003E-4</v>
      </c>
    </row>
    <row r="2900" spans="1:36" ht="13.5" thickBot="1">
      <c r="A2900" s="153">
        <v>8700</v>
      </c>
      <c r="B2900" s="153">
        <v>14483</v>
      </c>
      <c r="C2900" s="141" t="s">
        <v>1401</v>
      </c>
      <c r="D2900" s="141">
        <v>1905761</v>
      </c>
      <c r="E2900" s="141" t="s">
        <v>430</v>
      </c>
      <c r="F2900" s="141" t="s">
        <v>1458</v>
      </c>
      <c r="G2900" s="141" t="s">
        <v>3332</v>
      </c>
      <c r="H2900" s="141" t="s">
        <v>76</v>
      </c>
      <c r="I2900" s="141" t="s">
        <v>228</v>
      </c>
      <c r="J2900" s="141" t="s">
        <v>53</v>
      </c>
      <c r="K2900" s="141" t="s">
        <v>314</v>
      </c>
      <c r="L2900" s="141" t="s">
        <v>821</v>
      </c>
      <c r="M2900" s="141" t="s">
        <v>311</v>
      </c>
      <c r="N2900" s="141" t="s">
        <v>652</v>
      </c>
      <c r="O2900" s="141" t="s">
        <v>62</v>
      </c>
      <c r="P2900" s="141" t="s">
        <v>1288</v>
      </c>
      <c r="Q2900" s="141" t="s">
        <v>65</v>
      </c>
      <c r="R2900" s="141" t="s">
        <v>57</v>
      </c>
      <c r="S2900" s="141" t="s">
        <v>1206</v>
      </c>
      <c r="T2900" s="227">
        <v>3.4350000000000001</v>
      </c>
      <c r="U2900" s="146">
        <v>48502</v>
      </c>
      <c r="V2900" s="208">
        <v>4.4999999999999998E-2</v>
      </c>
      <c r="W2900" s="209">
        <v>6.59E-2</v>
      </c>
      <c r="X2900" s="141" t="s">
        <v>636</v>
      </c>
      <c r="Y2900" s="141"/>
      <c r="Z2900" s="148">
        <v>492014.63</v>
      </c>
      <c r="AA2900" s="148">
        <v>1</v>
      </c>
      <c r="AB2900" s="148">
        <v>95.42</v>
      </c>
      <c r="AC2900" s="148">
        <v>0</v>
      </c>
      <c r="AD2900" s="148">
        <v>469.48036000000002</v>
      </c>
      <c r="AE2900" s="151"/>
      <c r="AF2900" s="151"/>
      <c r="AG2900" s="141" t="s">
        <v>17</v>
      </c>
      <c r="AH2900" s="229">
        <v>5.3609116600000003E-4</v>
      </c>
      <c r="AI2900" s="229">
        <v>3.4592679511219315E-3</v>
      </c>
      <c r="AJ2900" s="229">
        <v>2.477504593E-3</v>
      </c>
    </row>
    <row r="2901" spans="1:36" ht="13.5" thickBot="1">
      <c r="A2901" s="153">
        <v>8700</v>
      </c>
      <c r="B2901" s="153">
        <v>14483</v>
      </c>
      <c r="C2901" s="141" t="s">
        <v>1707</v>
      </c>
      <c r="D2901" s="141">
        <v>1838682</v>
      </c>
      <c r="E2901" s="141" t="s">
        <v>430</v>
      </c>
      <c r="F2901" s="141" t="s">
        <v>2075</v>
      </c>
      <c r="G2901" s="141" t="s">
        <v>3705</v>
      </c>
      <c r="H2901" s="141" t="s">
        <v>76</v>
      </c>
      <c r="I2901" s="141" t="s">
        <v>228</v>
      </c>
      <c r="J2901" s="141" t="s">
        <v>53</v>
      </c>
      <c r="K2901" s="141" t="s">
        <v>314</v>
      </c>
      <c r="L2901" s="141" t="s">
        <v>821</v>
      </c>
      <c r="M2901" s="141" t="s">
        <v>311</v>
      </c>
      <c r="N2901" s="141" t="s">
        <v>652</v>
      </c>
      <c r="O2901" s="141" t="s">
        <v>62</v>
      </c>
      <c r="P2901" s="141" t="s">
        <v>1333</v>
      </c>
      <c r="Q2901" s="141" t="s">
        <v>65</v>
      </c>
      <c r="R2901" s="141" t="s">
        <v>57</v>
      </c>
      <c r="S2901" s="141" t="s">
        <v>1206</v>
      </c>
      <c r="T2901" s="227">
        <v>1.135</v>
      </c>
      <c r="U2901" s="146">
        <v>45991</v>
      </c>
      <c r="V2901" s="208">
        <v>3.95E-2</v>
      </c>
      <c r="W2901" s="209">
        <v>6.13E-2</v>
      </c>
      <c r="X2901" s="141" t="s">
        <v>636</v>
      </c>
      <c r="Y2901" s="141"/>
      <c r="Z2901" s="148">
        <v>4500</v>
      </c>
      <c r="AA2901" s="148">
        <v>1</v>
      </c>
      <c r="AB2901" s="148">
        <v>99</v>
      </c>
      <c r="AC2901" s="148">
        <v>0</v>
      </c>
      <c r="AD2901" s="148">
        <v>4.4550000000000001</v>
      </c>
      <c r="AE2901" s="151"/>
      <c r="AF2901" s="151"/>
      <c r="AG2901" s="141" t="s">
        <v>17</v>
      </c>
      <c r="AH2901" s="229">
        <v>1.4336257923578099E-5</v>
      </c>
      <c r="AI2901" s="229">
        <v>3.2825736783213262E-5</v>
      </c>
      <c r="AJ2901" s="229">
        <v>2.3509573362630599E-5</v>
      </c>
    </row>
    <row r="2902" spans="1:36" ht="13.5" thickBot="1">
      <c r="A2902" s="153">
        <v>8700</v>
      </c>
      <c r="B2902" s="153">
        <v>14483</v>
      </c>
      <c r="C2902" s="141" t="s">
        <v>1466</v>
      </c>
      <c r="D2902" s="141">
        <v>1981143</v>
      </c>
      <c r="E2902" s="141" t="s">
        <v>430</v>
      </c>
      <c r="F2902" s="141" t="s">
        <v>1467</v>
      </c>
      <c r="G2902" s="141" t="s">
        <v>3338</v>
      </c>
      <c r="H2902" s="141" t="s">
        <v>76</v>
      </c>
      <c r="I2902" s="141" t="s">
        <v>228</v>
      </c>
      <c r="J2902" s="141" t="s">
        <v>53</v>
      </c>
      <c r="K2902" s="141" t="s">
        <v>314</v>
      </c>
      <c r="L2902" s="141" t="s">
        <v>821</v>
      </c>
      <c r="M2902" s="141" t="s">
        <v>311</v>
      </c>
      <c r="N2902" s="141" t="s">
        <v>649</v>
      </c>
      <c r="O2902" s="141" t="s">
        <v>62</v>
      </c>
      <c r="P2902" s="141" t="s">
        <v>1333</v>
      </c>
      <c r="Q2902" s="141" t="s">
        <v>65</v>
      </c>
      <c r="R2902" s="141" t="s">
        <v>57</v>
      </c>
      <c r="S2902" s="141" t="s">
        <v>1206</v>
      </c>
      <c r="T2902" s="227">
        <v>0.95799999999999996</v>
      </c>
      <c r="U2902" s="146">
        <v>45921</v>
      </c>
      <c r="V2902" s="208">
        <v>4.7500000000000001E-2</v>
      </c>
      <c r="W2902" s="209">
        <v>6.4299999999999996E-2</v>
      </c>
      <c r="X2902" s="141" t="s">
        <v>636</v>
      </c>
      <c r="Y2902" s="141"/>
      <c r="Z2902" s="148">
        <v>938285.71</v>
      </c>
      <c r="AA2902" s="148">
        <v>1</v>
      </c>
      <c r="AB2902" s="148">
        <v>98.68</v>
      </c>
      <c r="AC2902" s="148">
        <v>0</v>
      </c>
      <c r="AD2902" s="148">
        <v>925.90034000000003</v>
      </c>
      <c r="AE2902" s="151"/>
      <c r="AF2902" s="151"/>
      <c r="AG2902" s="141" t="s">
        <v>17</v>
      </c>
      <c r="AH2902" s="229">
        <v>1.486760099E-3</v>
      </c>
      <c r="AI2902" s="229">
        <v>6.8223032207245038E-3</v>
      </c>
      <c r="AJ2902" s="229">
        <v>4.8860879840000003E-3</v>
      </c>
    </row>
    <row r="2903" spans="1:36" ht="13.5" thickBot="1">
      <c r="A2903" s="153">
        <v>8700</v>
      </c>
      <c r="B2903" s="153">
        <v>14483</v>
      </c>
      <c r="C2903" s="141" t="s">
        <v>1306</v>
      </c>
      <c r="D2903" s="141">
        <v>510560188</v>
      </c>
      <c r="E2903" s="141" t="s">
        <v>429</v>
      </c>
      <c r="F2903" s="141" t="s">
        <v>1468</v>
      </c>
      <c r="G2903" s="141" t="s">
        <v>3339</v>
      </c>
      <c r="H2903" s="141" t="s">
        <v>76</v>
      </c>
      <c r="I2903" s="141" t="s">
        <v>228</v>
      </c>
      <c r="J2903" s="141" t="s">
        <v>53</v>
      </c>
      <c r="K2903" s="141" t="s">
        <v>53</v>
      </c>
      <c r="L2903" s="141" t="s">
        <v>821</v>
      </c>
      <c r="M2903" s="141" t="s">
        <v>311</v>
      </c>
      <c r="N2903" s="141" t="s">
        <v>652</v>
      </c>
      <c r="O2903" s="141" t="s">
        <v>62</v>
      </c>
      <c r="P2903" s="141" t="s">
        <v>1305</v>
      </c>
      <c r="Q2903" s="141" t="s">
        <v>1294</v>
      </c>
      <c r="R2903" s="141" t="s">
        <v>57</v>
      </c>
      <c r="S2903" s="141" t="s">
        <v>1206</v>
      </c>
      <c r="T2903" s="227">
        <v>2.871</v>
      </c>
      <c r="U2903" s="146">
        <v>47207</v>
      </c>
      <c r="V2903" s="208">
        <v>3.2500000000000001E-2</v>
      </c>
      <c r="W2903" s="209">
        <v>6.08E-2</v>
      </c>
      <c r="X2903" s="141" t="s">
        <v>636</v>
      </c>
      <c r="Y2903" s="141"/>
      <c r="Z2903" s="148">
        <v>104550</v>
      </c>
      <c r="AA2903" s="148">
        <v>1</v>
      </c>
      <c r="AB2903" s="148">
        <v>92.53</v>
      </c>
      <c r="AC2903" s="148">
        <v>0</v>
      </c>
      <c r="AD2903" s="148">
        <v>96.740110000000001</v>
      </c>
      <c r="AE2903" s="151"/>
      <c r="AF2903" s="151"/>
      <c r="AG2903" s="141" t="s">
        <v>17</v>
      </c>
      <c r="AH2903" s="229">
        <v>3.58332095E-4</v>
      </c>
      <c r="AI2903" s="229">
        <v>7.1280929006489269E-4</v>
      </c>
      <c r="AJ2903" s="229">
        <v>5.1050925E-4</v>
      </c>
    </row>
    <row r="2904" spans="1:36" ht="13.5" thickBot="1">
      <c r="A2904" s="153">
        <v>8700</v>
      </c>
      <c r="B2904" s="153">
        <v>14483</v>
      </c>
      <c r="C2904" s="141" t="s">
        <v>1381</v>
      </c>
      <c r="D2904" s="141">
        <v>511659401</v>
      </c>
      <c r="E2904" s="141" t="s">
        <v>429</v>
      </c>
      <c r="F2904" s="141" t="s">
        <v>1469</v>
      </c>
      <c r="G2904" s="141" t="s">
        <v>3340</v>
      </c>
      <c r="H2904" s="141" t="s">
        <v>76</v>
      </c>
      <c r="I2904" s="141" t="s">
        <v>229</v>
      </c>
      <c r="J2904" s="141" t="s">
        <v>53</v>
      </c>
      <c r="K2904" s="141" t="s">
        <v>53</v>
      </c>
      <c r="L2904" s="141" t="s">
        <v>821</v>
      </c>
      <c r="M2904" s="141" t="s">
        <v>311</v>
      </c>
      <c r="N2904" s="141" t="s">
        <v>651</v>
      </c>
      <c r="O2904" s="141" t="s">
        <v>62</v>
      </c>
      <c r="P2904" s="141" t="s">
        <v>1310</v>
      </c>
      <c r="Q2904" s="141" t="s">
        <v>65</v>
      </c>
      <c r="R2904" s="141" t="s">
        <v>57</v>
      </c>
      <c r="S2904" s="141" t="s">
        <v>1206</v>
      </c>
      <c r="T2904" s="227">
        <v>5.36</v>
      </c>
      <c r="U2904" s="146">
        <v>49551</v>
      </c>
      <c r="V2904" s="208">
        <v>6.4999999999999997E-3</v>
      </c>
      <c r="W2904" s="209">
        <v>3.3099999999999997E-2</v>
      </c>
      <c r="X2904" s="141" t="s">
        <v>636</v>
      </c>
      <c r="Y2904" s="141"/>
      <c r="Z2904" s="148">
        <v>111325.3</v>
      </c>
      <c r="AA2904" s="148">
        <v>1</v>
      </c>
      <c r="AB2904" s="148">
        <v>99.45</v>
      </c>
      <c r="AC2904" s="148">
        <v>0</v>
      </c>
      <c r="AD2904" s="148">
        <v>110.71301</v>
      </c>
      <c r="AE2904" s="151"/>
      <c r="AF2904" s="151"/>
      <c r="AG2904" s="141" t="s">
        <v>17</v>
      </c>
      <c r="AH2904" s="229">
        <v>4.92875646175885E-5</v>
      </c>
      <c r="AI2904" s="229">
        <v>8.1576568456504092E-4</v>
      </c>
      <c r="AJ2904" s="229">
        <v>5.8424593200000002E-4</v>
      </c>
    </row>
    <row r="2905" spans="1:36" ht="13.5" thickBot="1">
      <c r="A2905" s="153">
        <v>8700</v>
      </c>
      <c r="B2905" s="153">
        <v>14483</v>
      </c>
      <c r="C2905" s="141" t="s">
        <v>1472</v>
      </c>
      <c r="D2905" s="141">
        <v>510454333</v>
      </c>
      <c r="E2905" s="141" t="s">
        <v>429</v>
      </c>
      <c r="F2905" s="141" t="s">
        <v>1473</v>
      </c>
      <c r="G2905" s="141" t="s">
        <v>3342</v>
      </c>
      <c r="H2905" s="141" t="s">
        <v>76</v>
      </c>
      <c r="I2905" s="141" t="s">
        <v>228</v>
      </c>
      <c r="J2905" s="141" t="s">
        <v>53</v>
      </c>
      <c r="K2905" s="141" t="s">
        <v>53</v>
      </c>
      <c r="L2905" s="141" t="s">
        <v>821</v>
      </c>
      <c r="M2905" s="141" t="s">
        <v>311</v>
      </c>
      <c r="N2905" s="141" t="s">
        <v>258</v>
      </c>
      <c r="O2905" s="141" t="s">
        <v>62</v>
      </c>
      <c r="P2905" s="141" t="s">
        <v>1333</v>
      </c>
      <c r="Q2905" s="141" t="s">
        <v>65</v>
      </c>
      <c r="R2905" s="141" t="s">
        <v>57</v>
      </c>
      <c r="S2905" s="141" t="s">
        <v>1206</v>
      </c>
      <c r="T2905" s="227">
        <v>1.1970000000000001</v>
      </c>
      <c r="U2905" s="146">
        <v>46386</v>
      </c>
      <c r="V2905" s="208">
        <v>2.8000000000000001E-2</v>
      </c>
      <c r="W2905" s="209">
        <v>5.6300000000000003E-2</v>
      </c>
      <c r="X2905" s="141" t="s">
        <v>636</v>
      </c>
      <c r="Y2905" s="141"/>
      <c r="Z2905" s="148">
        <v>127425.57</v>
      </c>
      <c r="AA2905" s="148">
        <v>1</v>
      </c>
      <c r="AB2905" s="148">
        <v>97.49</v>
      </c>
      <c r="AC2905" s="148">
        <v>0</v>
      </c>
      <c r="AD2905" s="148">
        <v>124.22718999999999</v>
      </c>
      <c r="AE2905" s="151"/>
      <c r="AF2905" s="151"/>
      <c r="AG2905" s="141" t="s">
        <v>17</v>
      </c>
      <c r="AH2905" s="229">
        <v>4.8894344799999998E-4</v>
      </c>
      <c r="AI2905" s="229">
        <v>9.1534209657872557E-4</v>
      </c>
      <c r="AJ2905" s="229">
        <v>6.5556189300000004E-4</v>
      </c>
    </row>
    <row r="2906" spans="1:36" ht="13.5" thickBot="1">
      <c r="A2906" s="153">
        <v>8700</v>
      </c>
      <c r="B2906" s="153">
        <v>14483</v>
      </c>
      <c r="C2906" s="141" t="s">
        <v>1301</v>
      </c>
      <c r="D2906" s="141">
        <v>513901371</v>
      </c>
      <c r="E2906" s="141" t="s">
        <v>429</v>
      </c>
      <c r="F2906" s="141" t="s">
        <v>2124</v>
      </c>
      <c r="G2906" s="141" t="s">
        <v>3774</v>
      </c>
      <c r="H2906" s="141" t="s">
        <v>76</v>
      </c>
      <c r="I2906" s="141" t="s">
        <v>228</v>
      </c>
      <c r="J2906" s="141" t="s">
        <v>53</v>
      </c>
      <c r="K2906" s="141" t="s">
        <v>53</v>
      </c>
      <c r="L2906" s="141" t="s">
        <v>821</v>
      </c>
      <c r="M2906" s="141" t="s">
        <v>311</v>
      </c>
      <c r="N2906" s="141" t="s">
        <v>647</v>
      </c>
      <c r="O2906" s="141" t="s">
        <v>62</v>
      </c>
      <c r="P2906" s="141" t="s">
        <v>1280</v>
      </c>
      <c r="Q2906" s="141" t="s">
        <v>65</v>
      </c>
      <c r="R2906" s="141" t="s">
        <v>57</v>
      </c>
      <c r="S2906" s="141" t="s">
        <v>1206</v>
      </c>
      <c r="T2906" s="227">
        <v>2.8580000000000001</v>
      </c>
      <c r="U2906" s="146">
        <v>47696</v>
      </c>
      <c r="V2906" s="208">
        <v>2.0500000000000001E-2</v>
      </c>
      <c r="W2906" s="209">
        <v>5.9200000000000003E-2</v>
      </c>
      <c r="X2906" s="141" t="s">
        <v>636</v>
      </c>
      <c r="Y2906" s="141"/>
      <c r="Z2906" s="148">
        <v>1999.99</v>
      </c>
      <c r="AA2906" s="148">
        <v>1</v>
      </c>
      <c r="AB2906" s="148">
        <v>90.04</v>
      </c>
      <c r="AC2906" s="148">
        <v>0</v>
      </c>
      <c r="AD2906" s="148">
        <v>1.8007899999999999</v>
      </c>
      <c r="AE2906" s="151"/>
      <c r="AF2906" s="151"/>
      <c r="AG2906" s="141" t="s">
        <v>17</v>
      </c>
      <c r="AH2906" s="229">
        <v>4.4746620980615497E-6</v>
      </c>
      <c r="AI2906" s="229">
        <v>1.3268744902770506E-5</v>
      </c>
      <c r="AJ2906" s="229">
        <v>9.5029864457220204E-6</v>
      </c>
    </row>
    <row r="2907" spans="1:36" ht="13.5" thickBot="1">
      <c r="A2907" s="153">
        <v>8700</v>
      </c>
      <c r="B2907" s="153">
        <v>14483</v>
      </c>
      <c r="C2907" s="141" t="s">
        <v>1303</v>
      </c>
      <c r="D2907" s="141">
        <v>512607888</v>
      </c>
      <c r="E2907" s="141" t="s">
        <v>429</v>
      </c>
      <c r="F2907" s="141" t="s">
        <v>2094</v>
      </c>
      <c r="G2907" s="141" t="s">
        <v>3720</v>
      </c>
      <c r="H2907" s="141" t="s">
        <v>76</v>
      </c>
      <c r="I2907" s="141" t="s">
        <v>228</v>
      </c>
      <c r="J2907" s="141" t="s">
        <v>53</v>
      </c>
      <c r="K2907" s="141" t="s">
        <v>53</v>
      </c>
      <c r="L2907" s="141" t="s">
        <v>821</v>
      </c>
      <c r="M2907" s="141" t="s">
        <v>311</v>
      </c>
      <c r="N2907" s="141" t="s">
        <v>259</v>
      </c>
      <c r="O2907" s="141" t="s">
        <v>62</v>
      </c>
      <c r="P2907" s="141" t="s">
        <v>1305</v>
      </c>
      <c r="Q2907" s="141" t="s">
        <v>1294</v>
      </c>
      <c r="R2907" s="141" t="s">
        <v>57</v>
      </c>
      <c r="S2907" s="141" t="s">
        <v>1206</v>
      </c>
      <c r="T2907" s="227">
        <v>3.3730000000000002</v>
      </c>
      <c r="U2907" s="146">
        <v>48091</v>
      </c>
      <c r="V2907" s="208">
        <v>2.1600000000000001E-2</v>
      </c>
      <c r="W2907" s="209">
        <v>6.3799999999999996E-2</v>
      </c>
      <c r="X2907" s="141" t="s">
        <v>636</v>
      </c>
      <c r="Y2907" s="141"/>
      <c r="Z2907" s="148">
        <v>58739.72</v>
      </c>
      <c r="AA2907" s="148">
        <v>1</v>
      </c>
      <c r="AB2907" s="148">
        <v>87.13</v>
      </c>
      <c r="AC2907" s="148">
        <v>0</v>
      </c>
      <c r="AD2907" s="148">
        <v>51.179920000000003</v>
      </c>
      <c r="AE2907" s="151"/>
      <c r="AF2907" s="151"/>
      <c r="AG2907" s="141" t="s">
        <v>17</v>
      </c>
      <c r="AH2907" s="229">
        <v>8.6428210773308698E-5</v>
      </c>
      <c r="AI2907" s="229">
        <v>3.7710854826170868E-4</v>
      </c>
      <c r="AJ2907" s="229">
        <v>2.70082622E-4</v>
      </c>
    </row>
    <row r="2908" spans="1:36" ht="13.5" thickBot="1">
      <c r="A2908" s="153">
        <v>8700</v>
      </c>
      <c r="B2908" s="153">
        <v>14483</v>
      </c>
      <c r="C2908" s="141" t="s">
        <v>1289</v>
      </c>
      <c r="D2908" s="141">
        <v>513623314</v>
      </c>
      <c r="E2908" s="141" t="s">
        <v>429</v>
      </c>
      <c r="F2908" s="141" t="s">
        <v>2095</v>
      </c>
      <c r="G2908" s="141" t="s">
        <v>3721</v>
      </c>
      <c r="H2908" s="141" t="s">
        <v>76</v>
      </c>
      <c r="I2908" s="141" t="s">
        <v>229</v>
      </c>
      <c r="J2908" s="141" t="s">
        <v>53</v>
      </c>
      <c r="K2908" s="141" t="s">
        <v>53</v>
      </c>
      <c r="L2908" s="141" t="s">
        <v>821</v>
      </c>
      <c r="M2908" s="141" t="s">
        <v>311</v>
      </c>
      <c r="N2908" s="141" t="s">
        <v>651</v>
      </c>
      <c r="O2908" s="141" t="s">
        <v>62</v>
      </c>
      <c r="P2908" s="141" t="s">
        <v>1293</v>
      </c>
      <c r="Q2908" s="141" t="s">
        <v>1294</v>
      </c>
      <c r="R2908" s="141" t="s">
        <v>57</v>
      </c>
      <c r="S2908" s="141" t="s">
        <v>1206</v>
      </c>
      <c r="T2908" s="227">
        <v>4.4720000000000004</v>
      </c>
      <c r="U2908" s="146">
        <v>47514</v>
      </c>
      <c r="V2908" s="208">
        <v>1.17E-2</v>
      </c>
      <c r="W2908" s="209">
        <v>3.1600000000000003E-2</v>
      </c>
      <c r="X2908" s="141" t="s">
        <v>636</v>
      </c>
      <c r="Y2908" s="141"/>
      <c r="Z2908" s="148">
        <v>38893.910000000003</v>
      </c>
      <c r="AA2908" s="148">
        <v>1</v>
      </c>
      <c r="AB2908" s="148">
        <v>105.29</v>
      </c>
      <c r="AC2908" s="148">
        <v>0</v>
      </c>
      <c r="AD2908" s="148">
        <v>40.9514</v>
      </c>
      <c r="AE2908" s="151"/>
      <c r="AF2908" s="151"/>
      <c r="AG2908" s="141" t="s">
        <v>17</v>
      </c>
      <c r="AH2908" s="229">
        <v>5.6484924035196798E-5</v>
      </c>
      <c r="AI2908" s="229">
        <v>3.0174183553402457E-4</v>
      </c>
      <c r="AJ2908" s="229">
        <v>2.16105486E-4</v>
      </c>
    </row>
    <row r="2909" spans="1:36" ht="13.5" thickBot="1">
      <c r="A2909" s="153">
        <v>8700</v>
      </c>
      <c r="B2909" s="153">
        <v>14483</v>
      </c>
      <c r="C2909" s="141" t="s">
        <v>2096</v>
      </c>
      <c r="D2909" s="141">
        <v>520041005</v>
      </c>
      <c r="E2909" s="141" t="s">
        <v>429</v>
      </c>
      <c r="F2909" s="141" t="s">
        <v>2097</v>
      </c>
      <c r="G2909" s="141" t="s">
        <v>3722</v>
      </c>
      <c r="H2909" s="141" t="s">
        <v>76</v>
      </c>
      <c r="I2909" s="141" t="s">
        <v>228</v>
      </c>
      <c r="J2909" s="141" t="s">
        <v>53</v>
      </c>
      <c r="K2909" s="141" t="s">
        <v>53</v>
      </c>
      <c r="L2909" s="141" t="s">
        <v>821</v>
      </c>
      <c r="M2909" s="141" t="s">
        <v>311</v>
      </c>
      <c r="N2909" s="141" t="s">
        <v>140</v>
      </c>
      <c r="O2909" s="141" t="s">
        <v>62</v>
      </c>
      <c r="P2909" s="141" t="s">
        <v>1447</v>
      </c>
      <c r="Q2909" s="141" t="s">
        <v>1294</v>
      </c>
      <c r="R2909" s="141" t="s">
        <v>57</v>
      </c>
      <c r="S2909" s="141" t="s">
        <v>1206</v>
      </c>
      <c r="T2909" s="227">
        <v>1.399</v>
      </c>
      <c r="U2909" s="146">
        <v>46387</v>
      </c>
      <c r="V2909" s="208">
        <v>2.4E-2</v>
      </c>
      <c r="W2909" s="209">
        <v>6.0600000000000001E-2</v>
      </c>
      <c r="X2909" s="141" t="s">
        <v>636</v>
      </c>
      <c r="Y2909" s="141"/>
      <c r="Z2909" s="148">
        <v>267246.67</v>
      </c>
      <c r="AA2909" s="148">
        <v>1</v>
      </c>
      <c r="AB2909" s="148">
        <v>95.76</v>
      </c>
      <c r="AC2909" s="148">
        <v>0</v>
      </c>
      <c r="AD2909" s="148">
        <v>255.91541000000001</v>
      </c>
      <c r="AE2909" s="151"/>
      <c r="AF2909" s="151"/>
      <c r="AG2909" s="141" t="s">
        <v>17</v>
      </c>
      <c r="AH2909" s="229">
        <v>2.749928755E-3</v>
      </c>
      <c r="AI2909" s="229">
        <v>1.8856592339905956E-3</v>
      </c>
      <c r="AJ2909" s="229">
        <v>1.3504965440000001E-3</v>
      </c>
    </row>
    <row r="2910" spans="1:36" ht="13.5" thickBot="1">
      <c r="A2910" s="153">
        <v>8700</v>
      </c>
      <c r="B2910" s="153">
        <v>14483</v>
      </c>
      <c r="C2910" s="141" t="s">
        <v>1379</v>
      </c>
      <c r="D2910" s="141">
        <v>520026683</v>
      </c>
      <c r="E2910" s="141" t="s">
        <v>429</v>
      </c>
      <c r="F2910" s="141" t="s">
        <v>1476</v>
      </c>
      <c r="G2910" s="141" t="s">
        <v>3344</v>
      </c>
      <c r="H2910" s="141" t="s">
        <v>76</v>
      </c>
      <c r="I2910" s="141" t="s">
        <v>228</v>
      </c>
      <c r="J2910" s="141" t="s">
        <v>53</v>
      </c>
      <c r="K2910" s="141" t="s">
        <v>53</v>
      </c>
      <c r="L2910" s="141" t="s">
        <v>821</v>
      </c>
      <c r="M2910" s="141" t="s">
        <v>311</v>
      </c>
      <c r="N2910" s="141" t="s">
        <v>651</v>
      </c>
      <c r="O2910" s="141" t="s">
        <v>62</v>
      </c>
      <c r="P2910" s="141" t="s">
        <v>1310</v>
      </c>
      <c r="Q2910" s="141" t="s">
        <v>65</v>
      </c>
      <c r="R2910" s="141" t="s">
        <v>57</v>
      </c>
      <c r="S2910" s="141" t="s">
        <v>1206</v>
      </c>
      <c r="T2910" s="227">
        <v>5.2539999999999996</v>
      </c>
      <c r="U2910" s="146">
        <v>48218</v>
      </c>
      <c r="V2910" s="208">
        <v>2.4400000000000002E-2</v>
      </c>
      <c r="W2910" s="209">
        <v>5.91E-2</v>
      </c>
      <c r="X2910" s="141" t="s">
        <v>636</v>
      </c>
      <c r="Y2910" s="141"/>
      <c r="Z2910" s="148">
        <v>654000</v>
      </c>
      <c r="AA2910" s="148">
        <v>1</v>
      </c>
      <c r="AB2910" s="148">
        <v>85.33</v>
      </c>
      <c r="AC2910" s="148">
        <v>0</v>
      </c>
      <c r="AD2910" s="148">
        <v>558.05820000000006</v>
      </c>
      <c r="AE2910" s="151"/>
      <c r="AF2910" s="151"/>
      <c r="AG2910" s="141" t="s">
        <v>17</v>
      </c>
      <c r="AH2910" s="229">
        <v>5.3812190499999998E-4</v>
      </c>
      <c r="AI2910" s="229">
        <v>4.1119352599133076E-3</v>
      </c>
      <c r="AJ2910" s="229">
        <v>2.944940559E-3</v>
      </c>
    </row>
    <row r="2911" spans="1:36" ht="13.5" thickBot="1">
      <c r="A2911" s="153">
        <v>8700</v>
      </c>
      <c r="B2911" s="153">
        <v>14483</v>
      </c>
      <c r="C2911" s="141" t="s">
        <v>1416</v>
      </c>
      <c r="D2911" s="141">
        <v>513257873</v>
      </c>
      <c r="E2911" s="141" t="s">
        <v>429</v>
      </c>
      <c r="F2911" s="141" t="s">
        <v>2099</v>
      </c>
      <c r="G2911" s="141" t="s">
        <v>3723</v>
      </c>
      <c r="H2911" s="141" t="s">
        <v>76</v>
      </c>
      <c r="I2911" s="141" t="s">
        <v>229</v>
      </c>
      <c r="J2911" s="141" t="s">
        <v>53</v>
      </c>
      <c r="K2911" s="141" t="s">
        <v>53</v>
      </c>
      <c r="L2911" s="141" t="s">
        <v>821</v>
      </c>
      <c r="M2911" s="141" t="s">
        <v>311</v>
      </c>
      <c r="N2911" s="141" t="s">
        <v>651</v>
      </c>
      <c r="O2911" s="141" t="s">
        <v>62</v>
      </c>
      <c r="P2911" s="141" t="s">
        <v>1333</v>
      </c>
      <c r="Q2911" s="141" t="s">
        <v>65</v>
      </c>
      <c r="R2911" s="141" t="s">
        <v>57</v>
      </c>
      <c r="S2911" s="141" t="s">
        <v>1206</v>
      </c>
      <c r="T2911" s="227">
        <v>4.3150000000000004</v>
      </c>
      <c r="U2911" s="146">
        <v>47542</v>
      </c>
      <c r="V2911" s="208">
        <v>8.3999999999999995E-3</v>
      </c>
      <c r="W2911" s="209">
        <v>3.27E-2</v>
      </c>
      <c r="X2911" s="141" t="s">
        <v>636</v>
      </c>
      <c r="Y2911" s="141"/>
      <c r="Z2911" s="148">
        <v>1830000</v>
      </c>
      <c r="AA2911" s="148">
        <v>1</v>
      </c>
      <c r="AB2911" s="148">
        <v>103.92</v>
      </c>
      <c r="AC2911" s="148">
        <v>0</v>
      </c>
      <c r="AD2911" s="148">
        <v>1901.7360000000001</v>
      </c>
      <c r="AE2911" s="151"/>
      <c r="AF2911" s="151"/>
      <c r="AG2911" s="141" t="s">
        <v>17</v>
      </c>
      <c r="AH2911" s="229">
        <v>2.2234127400000002E-3</v>
      </c>
      <c r="AI2911" s="229">
        <v>1.4012544414626455E-2</v>
      </c>
      <c r="AJ2911" s="229">
        <v>1.0035690686E-2</v>
      </c>
    </row>
    <row r="2912" spans="1:36" ht="13.5" thickBot="1">
      <c r="A2912" s="153">
        <v>8700</v>
      </c>
      <c r="B2912" s="153">
        <v>14483</v>
      </c>
      <c r="C2912" s="141" t="s">
        <v>1529</v>
      </c>
      <c r="D2912" s="141">
        <v>514401702</v>
      </c>
      <c r="E2912" s="141" t="s">
        <v>429</v>
      </c>
      <c r="F2912" s="141" t="s">
        <v>2141</v>
      </c>
      <c r="G2912" s="141" t="s">
        <v>3724</v>
      </c>
      <c r="H2912" s="141" t="s">
        <v>76</v>
      </c>
      <c r="I2912" s="141" t="s">
        <v>229</v>
      </c>
      <c r="J2912" s="141" t="s">
        <v>53</v>
      </c>
      <c r="K2912" s="141" t="s">
        <v>53</v>
      </c>
      <c r="L2912" s="141" t="s">
        <v>821</v>
      </c>
      <c r="M2912" s="141" t="s">
        <v>311</v>
      </c>
      <c r="N2912" s="141" t="s">
        <v>156</v>
      </c>
      <c r="O2912" s="141" t="s">
        <v>62</v>
      </c>
      <c r="P2912" s="141" t="s">
        <v>1483</v>
      </c>
      <c r="Q2912" s="141" t="s">
        <v>65</v>
      </c>
      <c r="R2912" s="141" t="s">
        <v>57</v>
      </c>
      <c r="S2912" s="141" t="s">
        <v>1206</v>
      </c>
      <c r="T2912" s="227">
        <v>3.0209999999999999</v>
      </c>
      <c r="U2912" s="146">
        <v>47027</v>
      </c>
      <c r="V2912" s="208">
        <v>2.75E-2</v>
      </c>
      <c r="W2912" s="209">
        <v>3.1E-2</v>
      </c>
      <c r="X2912" s="141" t="s">
        <v>636</v>
      </c>
      <c r="Y2912" s="141"/>
      <c r="Z2912" s="148">
        <v>17506.16</v>
      </c>
      <c r="AA2912" s="148">
        <v>1</v>
      </c>
      <c r="AB2912" s="148">
        <v>113.65</v>
      </c>
      <c r="AC2912" s="148">
        <v>0</v>
      </c>
      <c r="AD2912" s="148">
        <v>19.89575</v>
      </c>
      <c r="AE2912" s="151"/>
      <c r="AF2912" s="151"/>
      <c r="AG2912" s="141" t="s">
        <v>17</v>
      </c>
      <c r="AH2912" s="229">
        <v>2.2072783917351302E-5</v>
      </c>
      <c r="AI2912" s="229">
        <v>1.4659767735232665E-4</v>
      </c>
      <c r="AJ2912" s="229">
        <v>1.04992277E-4</v>
      </c>
    </row>
    <row r="2913" spans="1:36" ht="13.5" thickBot="1">
      <c r="A2913" s="153">
        <v>8700</v>
      </c>
      <c r="B2913" s="153">
        <v>14483</v>
      </c>
      <c r="C2913" s="141" t="s">
        <v>1459</v>
      </c>
      <c r="D2913" s="141">
        <v>513141879</v>
      </c>
      <c r="E2913" s="141" t="s">
        <v>429</v>
      </c>
      <c r="F2913" s="141" t="s">
        <v>1477</v>
      </c>
      <c r="G2913" s="141" t="s">
        <v>3345</v>
      </c>
      <c r="H2913" s="141" t="s">
        <v>76</v>
      </c>
      <c r="I2913" s="141" t="s">
        <v>229</v>
      </c>
      <c r="J2913" s="141" t="s">
        <v>53</v>
      </c>
      <c r="K2913" s="141" t="s">
        <v>53</v>
      </c>
      <c r="L2913" s="141" t="s">
        <v>821</v>
      </c>
      <c r="M2913" s="141" t="s">
        <v>311</v>
      </c>
      <c r="N2913" s="141" t="s">
        <v>256</v>
      </c>
      <c r="O2913" s="141" t="s">
        <v>62</v>
      </c>
      <c r="P2913" s="141" t="s">
        <v>1288</v>
      </c>
      <c r="Q2913" s="141" t="s">
        <v>65</v>
      </c>
      <c r="R2913" s="141" t="s">
        <v>57</v>
      </c>
      <c r="S2913" s="141" t="s">
        <v>1206</v>
      </c>
      <c r="T2913" s="227">
        <v>1.7030000000000001</v>
      </c>
      <c r="U2913" s="146">
        <v>48022</v>
      </c>
      <c r="V2913" s="208">
        <v>2.3199999999999998E-2</v>
      </c>
      <c r="W2913" s="209">
        <v>2.4799999999999999E-2</v>
      </c>
      <c r="X2913" s="141" t="s">
        <v>636</v>
      </c>
      <c r="Y2913" s="141"/>
      <c r="Z2913" s="148">
        <v>422118</v>
      </c>
      <c r="AA2913" s="148">
        <v>1</v>
      </c>
      <c r="AB2913" s="148">
        <v>115.86</v>
      </c>
      <c r="AC2913" s="148">
        <v>0</v>
      </c>
      <c r="AD2913" s="148">
        <v>489.06590999999997</v>
      </c>
      <c r="AE2913" s="151"/>
      <c r="AF2913" s="151"/>
      <c r="AG2913" s="141" t="s">
        <v>17</v>
      </c>
      <c r="AH2913" s="229">
        <v>1.4070599999999999E-3</v>
      </c>
      <c r="AI2913" s="229">
        <v>3.6035799845797229E-3</v>
      </c>
      <c r="AJ2913" s="229">
        <v>2.5808599079999999E-3</v>
      </c>
    </row>
    <row r="2914" spans="1:36" ht="13.5" thickBot="1">
      <c r="A2914" s="153">
        <v>8700</v>
      </c>
      <c r="B2914" s="153">
        <v>14483</v>
      </c>
      <c r="C2914" s="141" t="s">
        <v>1301</v>
      </c>
      <c r="D2914" s="141">
        <v>513901371</v>
      </c>
      <c r="E2914" s="141" t="s">
        <v>429</v>
      </c>
      <c r="F2914" s="141" t="s">
        <v>1302</v>
      </c>
      <c r="G2914" s="141" t="s">
        <v>3254</v>
      </c>
      <c r="H2914" s="141" t="s">
        <v>76</v>
      </c>
      <c r="I2914" s="141" t="s">
        <v>623</v>
      </c>
      <c r="J2914" s="141" t="s">
        <v>53</v>
      </c>
      <c r="K2914" s="141" t="s">
        <v>53</v>
      </c>
      <c r="L2914" s="141" t="s">
        <v>821</v>
      </c>
      <c r="M2914" s="141" t="s">
        <v>311</v>
      </c>
      <c r="N2914" s="141" t="s">
        <v>647</v>
      </c>
      <c r="O2914" s="141" t="s">
        <v>62</v>
      </c>
      <c r="P2914" s="141" t="s">
        <v>1280</v>
      </c>
      <c r="Q2914" s="141" t="s">
        <v>65</v>
      </c>
      <c r="R2914" s="141" t="s">
        <v>57</v>
      </c>
      <c r="S2914" s="141" t="s">
        <v>1206</v>
      </c>
      <c r="T2914" s="227">
        <v>2.823</v>
      </c>
      <c r="U2914" s="146">
        <v>46600</v>
      </c>
      <c r="V2914" s="208">
        <v>2.5000000000000001E-3</v>
      </c>
      <c r="W2914" s="209">
        <v>6.0699999999999997E-2</v>
      </c>
      <c r="X2914" s="141" t="s">
        <v>636</v>
      </c>
      <c r="Y2914" s="141"/>
      <c r="Z2914" s="148">
        <v>258750</v>
      </c>
      <c r="AA2914" s="148">
        <v>1</v>
      </c>
      <c r="AB2914" s="148">
        <v>85.3</v>
      </c>
      <c r="AC2914" s="148">
        <v>0</v>
      </c>
      <c r="AD2914" s="148">
        <v>220.71375</v>
      </c>
      <c r="AE2914" s="151"/>
      <c r="AF2914" s="151"/>
      <c r="AG2914" s="141" t="s">
        <v>17</v>
      </c>
      <c r="AH2914" s="229">
        <v>4.5666976099999998E-4</v>
      </c>
      <c r="AI2914" s="229">
        <v>1.6262831564390428E-3</v>
      </c>
      <c r="AJ2914" s="229">
        <v>1.16473313E-3</v>
      </c>
    </row>
    <row r="2915" spans="1:36" ht="13.5" thickBot="1">
      <c r="A2915" s="153">
        <v>8700</v>
      </c>
      <c r="B2915" s="153">
        <v>14483</v>
      </c>
      <c r="C2915" s="141" t="s">
        <v>1486</v>
      </c>
      <c r="D2915" s="141">
        <v>520042847</v>
      </c>
      <c r="E2915" s="141" t="s">
        <v>429</v>
      </c>
      <c r="F2915" s="141" t="s">
        <v>1487</v>
      </c>
      <c r="G2915" s="141" t="s">
        <v>3240</v>
      </c>
      <c r="H2915" s="141" t="s">
        <v>76</v>
      </c>
      <c r="I2915" s="141" t="s">
        <v>228</v>
      </c>
      <c r="J2915" s="141" t="s">
        <v>53</v>
      </c>
      <c r="K2915" s="141" t="s">
        <v>53</v>
      </c>
      <c r="L2915" s="141" t="s">
        <v>821</v>
      </c>
      <c r="M2915" s="141" t="s">
        <v>311</v>
      </c>
      <c r="N2915" s="141" t="s">
        <v>708</v>
      </c>
      <c r="O2915" s="141" t="s">
        <v>62</v>
      </c>
      <c r="P2915" s="141" t="s">
        <v>1333</v>
      </c>
      <c r="Q2915" s="141" t="s">
        <v>65</v>
      </c>
      <c r="R2915" s="141" t="s">
        <v>57</v>
      </c>
      <c r="S2915" s="141" t="s">
        <v>1206</v>
      </c>
      <c r="T2915" s="227">
        <v>1.4590000000000001</v>
      </c>
      <c r="U2915" s="146">
        <v>46295</v>
      </c>
      <c r="V2915" s="208">
        <v>3.9E-2</v>
      </c>
      <c r="W2915" s="209">
        <v>5.8700000000000002E-2</v>
      </c>
      <c r="X2915" s="141" t="s">
        <v>636</v>
      </c>
      <c r="Y2915" s="141"/>
      <c r="Z2915" s="148">
        <v>271500</v>
      </c>
      <c r="AA2915" s="148">
        <v>1</v>
      </c>
      <c r="AB2915" s="148">
        <v>97.35</v>
      </c>
      <c r="AC2915" s="148">
        <v>0</v>
      </c>
      <c r="AD2915" s="148">
        <v>264.30525</v>
      </c>
      <c r="AE2915" s="151"/>
      <c r="AF2915" s="151"/>
      <c r="AG2915" s="141" t="s">
        <v>17</v>
      </c>
      <c r="AH2915" s="229">
        <v>4.7110673100000001E-4</v>
      </c>
      <c r="AI2915" s="229">
        <v>1.9474780172663022E-3</v>
      </c>
      <c r="AJ2915" s="229">
        <v>1.3947707440000001E-3</v>
      </c>
    </row>
    <row r="2916" spans="1:36" ht="13.5" thickBot="1">
      <c r="A2916" s="153">
        <v>8700</v>
      </c>
      <c r="B2916" s="153">
        <v>14483</v>
      </c>
      <c r="C2916" s="141" t="s">
        <v>1488</v>
      </c>
      <c r="D2916" s="141">
        <v>516167343</v>
      </c>
      <c r="E2916" s="141" t="s">
        <v>429</v>
      </c>
      <c r="F2916" s="141" t="s">
        <v>1489</v>
      </c>
      <c r="G2916" s="141" t="s">
        <v>3352</v>
      </c>
      <c r="H2916" s="141" t="s">
        <v>76</v>
      </c>
      <c r="I2916" s="141" t="s">
        <v>229</v>
      </c>
      <c r="J2916" s="141" t="s">
        <v>53</v>
      </c>
      <c r="K2916" s="141" t="s">
        <v>53</v>
      </c>
      <c r="L2916" s="141" t="s">
        <v>821</v>
      </c>
      <c r="M2916" s="141" t="s">
        <v>311</v>
      </c>
      <c r="N2916" s="141" t="s">
        <v>647</v>
      </c>
      <c r="O2916" s="141" t="s">
        <v>62</v>
      </c>
      <c r="P2916" s="141" t="s">
        <v>298</v>
      </c>
      <c r="Q2916" s="141" t="s">
        <v>298</v>
      </c>
      <c r="R2916" s="141" t="s">
        <v>57</v>
      </c>
      <c r="S2916" s="141" t="s">
        <v>1206</v>
      </c>
      <c r="T2916" s="227">
        <v>1.4530000000000001</v>
      </c>
      <c r="U2916" s="146">
        <v>46112</v>
      </c>
      <c r="V2916" s="208">
        <v>1.6400000000000001E-2</v>
      </c>
      <c r="W2916" s="209">
        <v>3.0800000000000001E-2</v>
      </c>
      <c r="X2916" s="141" t="s">
        <v>636</v>
      </c>
      <c r="Y2916" s="141"/>
      <c r="Z2916" s="148">
        <v>524481.32999999996</v>
      </c>
      <c r="AA2916" s="148">
        <v>1</v>
      </c>
      <c r="AB2916" s="148">
        <v>113.14</v>
      </c>
      <c r="AC2916" s="148">
        <v>0</v>
      </c>
      <c r="AD2916" s="148">
        <v>593.39818000000002</v>
      </c>
      <c r="AE2916" s="151"/>
      <c r="AF2916" s="151"/>
      <c r="AG2916" s="141" t="s">
        <v>17</v>
      </c>
      <c r="AH2916" s="229">
        <v>2.1760904990000001E-3</v>
      </c>
      <c r="AI2916" s="229">
        <v>4.3723305194877226E-3</v>
      </c>
      <c r="AJ2916" s="229">
        <v>3.1314339040000002E-3</v>
      </c>
    </row>
    <row r="2917" spans="1:36" ht="13.5" thickBot="1">
      <c r="A2917" s="153">
        <v>8700</v>
      </c>
      <c r="B2917" s="153">
        <v>14483</v>
      </c>
      <c r="C2917" s="141" t="s">
        <v>1372</v>
      </c>
      <c r="D2917" s="141">
        <v>513821488</v>
      </c>
      <c r="E2917" s="141" t="s">
        <v>429</v>
      </c>
      <c r="F2917" s="141" t="s">
        <v>1492</v>
      </c>
      <c r="G2917" s="141" t="s">
        <v>3354</v>
      </c>
      <c r="H2917" s="141" t="s">
        <v>76</v>
      </c>
      <c r="I2917" s="141" t="s">
        <v>229</v>
      </c>
      <c r="J2917" s="141" t="s">
        <v>53</v>
      </c>
      <c r="K2917" s="141" t="s">
        <v>53</v>
      </c>
      <c r="L2917" s="141" t="s">
        <v>821</v>
      </c>
      <c r="M2917" s="141" t="s">
        <v>311</v>
      </c>
      <c r="N2917" s="141" t="s">
        <v>651</v>
      </c>
      <c r="O2917" s="141" t="s">
        <v>62</v>
      </c>
      <c r="P2917" s="141" t="s">
        <v>1310</v>
      </c>
      <c r="Q2917" s="141" t="s">
        <v>65</v>
      </c>
      <c r="R2917" s="141" t="s">
        <v>57</v>
      </c>
      <c r="S2917" s="141" t="s">
        <v>1206</v>
      </c>
      <c r="T2917" s="227">
        <v>6.6509999999999998</v>
      </c>
      <c r="U2917" s="146">
        <v>49207</v>
      </c>
      <c r="V2917" s="208">
        <v>2.5000000000000001E-2</v>
      </c>
      <c r="W2917" s="209">
        <v>3.39E-2</v>
      </c>
      <c r="X2917" s="141" t="s">
        <v>636</v>
      </c>
      <c r="Y2917" s="141"/>
      <c r="Z2917" s="148">
        <v>180138.1</v>
      </c>
      <c r="AA2917" s="148">
        <v>1</v>
      </c>
      <c r="AB2917" s="148">
        <v>109.06</v>
      </c>
      <c r="AC2917" s="148">
        <v>0</v>
      </c>
      <c r="AD2917" s="148">
        <v>196.45860999999999</v>
      </c>
      <c r="AE2917" s="151"/>
      <c r="AF2917" s="151"/>
      <c r="AG2917" s="141" t="s">
        <v>17</v>
      </c>
      <c r="AH2917" s="229">
        <v>2.1255594799999999E-4</v>
      </c>
      <c r="AI2917" s="229">
        <v>1.4475642246141297E-3</v>
      </c>
      <c r="AJ2917" s="229">
        <v>1.036735825E-3</v>
      </c>
    </row>
    <row r="2918" spans="1:36" ht="13.5" thickBot="1">
      <c r="A2918" s="153">
        <v>8700</v>
      </c>
      <c r="B2918" s="153">
        <v>14483</v>
      </c>
      <c r="C2918" s="141" t="s">
        <v>1306</v>
      </c>
      <c r="D2918" s="141">
        <v>510560188</v>
      </c>
      <c r="E2918" s="141" t="s">
        <v>429</v>
      </c>
      <c r="F2918" s="141" t="s">
        <v>1307</v>
      </c>
      <c r="G2918" s="141" t="s">
        <v>3256</v>
      </c>
      <c r="H2918" s="141" t="s">
        <v>76</v>
      </c>
      <c r="I2918" s="141" t="s">
        <v>229</v>
      </c>
      <c r="J2918" s="141" t="s">
        <v>53</v>
      </c>
      <c r="K2918" s="141" t="s">
        <v>53</v>
      </c>
      <c r="L2918" s="141" t="s">
        <v>821</v>
      </c>
      <c r="M2918" s="141" t="s">
        <v>311</v>
      </c>
      <c r="N2918" s="141" t="s">
        <v>652</v>
      </c>
      <c r="O2918" s="141" t="s">
        <v>62</v>
      </c>
      <c r="P2918" s="141" t="s">
        <v>1305</v>
      </c>
      <c r="Q2918" s="141" t="s">
        <v>1294</v>
      </c>
      <c r="R2918" s="141" t="s">
        <v>57</v>
      </c>
      <c r="S2918" s="141" t="s">
        <v>1206</v>
      </c>
      <c r="T2918" s="227">
        <v>0.74199999999999999</v>
      </c>
      <c r="U2918" s="146">
        <v>45838</v>
      </c>
      <c r="V2918" s="208">
        <v>1.2200000000000001E-2</v>
      </c>
      <c r="W2918" s="209">
        <v>2.6499999999999999E-2</v>
      </c>
      <c r="X2918" s="141" t="s">
        <v>636</v>
      </c>
      <c r="Y2918" s="141"/>
      <c r="Z2918" s="148">
        <v>279000</v>
      </c>
      <c r="AA2918" s="148">
        <v>1</v>
      </c>
      <c r="AB2918" s="148">
        <v>114.5</v>
      </c>
      <c r="AC2918" s="148">
        <v>0</v>
      </c>
      <c r="AD2918" s="148">
        <v>319.45499999999998</v>
      </c>
      <c r="AE2918" s="151"/>
      <c r="AF2918" s="151"/>
      <c r="AG2918" s="141" t="s">
        <v>17</v>
      </c>
      <c r="AH2918" s="229">
        <v>1.2130434780000001E-3</v>
      </c>
      <c r="AI2918" s="229">
        <v>2.353837428525565E-3</v>
      </c>
      <c r="AJ2918" s="229">
        <v>1.685802639E-3</v>
      </c>
    </row>
    <row r="2919" spans="1:36" ht="13.5" thickBot="1">
      <c r="A2919" s="153">
        <v>8700</v>
      </c>
      <c r="B2919" s="153">
        <v>14483</v>
      </c>
      <c r="C2919" s="141" t="s">
        <v>1493</v>
      </c>
      <c r="D2919" s="141">
        <v>514353671</v>
      </c>
      <c r="E2919" s="141" t="s">
        <v>429</v>
      </c>
      <c r="F2919" s="141" t="s">
        <v>1494</v>
      </c>
      <c r="G2919" s="141" t="s">
        <v>3355</v>
      </c>
      <c r="H2919" s="141" t="s">
        <v>76</v>
      </c>
      <c r="I2919" s="141" t="s">
        <v>229</v>
      </c>
      <c r="J2919" s="141" t="s">
        <v>53</v>
      </c>
      <c r="K2919" s="141" t="s">
        <v>53</v>
      </c>
      <c r="L2919" s="141" t="s">
        <v>821</v>
      </c>
      <c r="M2919" s="141" t="s">
        <v>311</v>
      </c>
      <c r="N2919" s="141" t="s">
        <v>651</v>
      </c>
      <c r="O2919" s="141" t="s">
        <v>62</v>
      </c>
      <c r="P2919" s="141" t="s">
        <v>1483</v>
      </c>
      <c r="Q2919" s="141" t="s">
        <v>65</v>
      </c>
      <c r="R2919" s="141" t="s">
        <v>57</v>
      </c>
      <c r="S2919" s="141" t="s">
        <v>1206</v>
      </c>
      <c r="T2919" s="227">
        <v>3.0449999999999999</v>
      </c>
      <c r="U2919" s="146">
        <v>46813</v>
      </c>
      <c r="V2919" s="208">
        <v>1.0800000000000001E-2</v>
      </c>
      <c r="W2919" s="209">
        <v>3.4599999999999999E-2</v>
      </c>
      <c r="X2919" s="141" t="s">
        <v>636</v>
      </c>
      <c r="Y2919" s="141"/>
      <c r="Z2919" s="148">
        <v>77255.67</v>
      </c>
      <c r="AA2919" s="148">
        <v>1</v>
      </c>
      <c r="AB2919" s="148">
        <v>107.63</v>
      </c>
      <c r="AC2919" s="148">
        <v>0</v>
      </c>
      <c r="AD2919" s="148">
        <v>83.150279999999995</v>
      </c>
      <c r="AE2919" s="151"/>
      <c r="AF2919" s="151"/>
      <c r="AG2919" s="141" t="s">
        <v>17</v>
      </c>
      <c r="AH2919" s="229">
        <v>2.6199528799999999E-4</v>
      </c>
      <c r="AI2919" s="229">
        <v>6.1267546683063559E-4</v>
      </c>
      <c r="AJ2919" s="229">
        <v>4.3879407500000003E-4</v>
      </c>
    </row>
    <row r="2920" spans="1:36" ht="13.5" thickBot="1">
      <c r="A2920" s="153">
        <v>8700</v>
      </c>
      <c r="B2920" s="153">
        <v>14483</v>
      </c>
      <c r="C2920" s="141" t="s">
        <v>2096</v>
      </c>
      <c r="D2920" s="141">
        <v>520041005</v>
      </c>
      <c r="E2920" s="141" t="s">
        <v>429</v>
      </c>
      <c r="F2920" s="141" t="s">
        <v>2126</v>
      </c>
      <c r="G2920" s="141" t="s">
        <v>3776</v>
      </c>
      <c r="H2920" s="141" t="s">
        <v>76</v>
      </c>
      <c r="I2920" s="141" t="s">
        <v>228</v>
      </c>
      <c r="J2920" s="141" t="s">
        <v>53</v>
      </c>
      <c r="K2920" s="141" t="s">
        <v>53</v>
      </c>
      <c r="L2920" s="141" t="s">
        <v>821</v>
      </c>
      <c r="M2920" s="141" t="s">
        <v>311</v>
      </c>
      <c r="N2920" s="141" t="s">
        <v>140</v>
      </c>
      <c r="O2920" s="141" t="s">
        <v>62</v>
      </c>
      <c r="P2920" s="141" t="s">
        <v>1447</v>
      </c>
      <c r="Q2920" s="141" t="s">
        <v>1294</v>
      </c>
      <c r="R2920" s="141" t="s">
        <v>57</v>
      </c>
      <c r="S2920" s="141" t="s">
        <v>1206</v>
      </c>
      <c r="T2920" s="227">
        <v>2.4350000000000001</v>
      </c>
      <c r="U2920" s="146">
        <v>47118</v>
      </c>
      <c r="V2920" s="208">
        <v>2.5000000000000001E-2</v>
      </c>
      <c r="W2920" s="209">
        <v>6.3100000000000003E-2</v>
      </c>
      <c r="X2920" s="141" t="s">
        <v>636</v>
      </c>
      <c r="Y2920" s="141"/>
      <c r="Z2920" s="148">
        <v>0.56000000000000005</v>
      </c>
      <c r="AA2920" s="148">
        <v>1</v>
      </c>
      <c r="AB2920" s="148">
        <v>92</v>
      </c>
      <c r="AC2920" s="148">
        <v>0</v>
      </c>
      <c r="AD2920" s="148">
        <v>5.1999999999999995E-4</v>
      </c>
      <c r="AE2920" s="151"/>
      <c r="AF2920" s="151"/>
      <c r="AG2920" s="141" t="s">
        <v>17</v>
      </c>
      <c r="AH2920" s="229">
        <v>2.2031694228788299E-9</v>
      </c>
      <c r="AI2920" s="229">
        <v>3.8315113641461043E-9</v>
      </c>
      <c r="AJ2920" s="229">
        <v>2.7441028391847199E-9</v>
      </c>
    </row>
    <row r="2921" spans="1:36" ht="13.5" thickBot="1">
      <c r="A2921" s="153">
        <v>8700</v>
      </c>
      <c r="B2921" s="153">
        <v>14483</v>
      </c>
      <c r="C2921" s="141" t="s">
        <v>1379</v>
      </c>
      <c r="D2921" s="141">
        <v>520026683</v>
      </c>
      <c r="E2921" s="141" t="s">
        <v>429</v>
      </c>
      <c r="F2921" s="141" t="s">
        <v>1497</v>
      </c>
      <c r="G2921" s="141" t="s">
        <v>3357</v>
      </c>
      <c r="H2921" s="141" t="s">
        <v>76</v>
      </c>
      <c r="I2921" s="141" t="s">
        <v>229</v>
      </c>
      <c r="J2921" s="141" t="s">
        <v>53</v>
      </c>
      <c r="K2921" s="141" t="s">
        <v>53</v>
      </c>
      <c r="L2921" s="141" t="s">
        <v>821</v>
      </c>
      <c r="M2921" s="141" t="s">
        <v>311</v>
      </c>
      <c r="N2921" s="141" t="s">
        <v>651</v>
      </c>
      <c r="O2921" s="141" t="s">
        <v>62</v>
      </c>
      <c r="P2921" s="141" t="s">
        <v>1310</v>
      </c>
      <c r="Q2921" s="141" t="s">
        <v>65</v>
      </c>
      <c r="R2921" s="141" t="s">
        <v>57</v>
      </c>
      <c r="S2921" s="141" t="s">
        <v>1206</v>
      </c>
      <c r="T2921" s="227">
        <v>5.5570000000000004</v>
      </c>
      <c r="U2921" s="146">
        <v>48218</v>
      </c>
      <c r="V2921" s="208">
        <v>9.1999999999999998E-3</v>
      </c>
      <c r="W2921" s="209">
        <v>3.3099999999999997E-2</v>
      </c>
      <c r="X2921" s="141" t="s">
        <v>636</v>
      </c>
      <c r="Y2921" s="141"/>
      <c r="Z2921" s="148">
        <v>174799</v>
      </c>
      <c r="AA2921" s="148">
        <v>1</v>
      </c>
      <c r="AB2921" s="148">
        <v>102.12</v>
      </c>
      <c r="AC2921" s="148">
        <v>0</v>
      </c>
      <c r="AD2921" s="148">
        <v>178.50474</v>
      </c>
      <c r="AE2921" s="151"/>
      <c r="AF2921" s="151"/>
      <c r="AG2921" s="141" t="s">
        <v>17</v>
      </c>
      <c r="AH2921" s="229">
        <v>6.7575722548268805E-5</v>
      </c>
      <c r="AI2921" s="229">
        <v>1.3152748843537417E-3</v>
      </c>
      <c r="AJ2921" s="229">
        <v>9.4199108399999998E-4</v>
      </c>
    </row>
    <row r="2922" spans="1:36" ht="13.5" thickBot="1">
      <c r="A2922" s="153">
        <v>8700</v>
      </c>
      <c r="B2922" s="153">
        <v>14483</v>
      </c>
      <c r="C2922" s="141" t="s">
        <v>1388</v>
      </c>
      <c r="D2922" s="141">
        <v>514065283</v>
      </c>
      <c r="E2922" s="141" t="s">
        <v>429</v>
      </c>
      <c r="F2922" s="141" t="s">
        <v>1498</v>
      </c>
      <c r="G2922" s="141" t="s">
        <v>3358</v>
      </c>
      <c r="H2922" s="141" t="s">
        <v>76</v>
      </c>
      <c r="I2922" s="141" t="s">
        <v>228</v>
      </c>
      <c r="J2922" s="141" t="s">
        <v>53</v>
      </c>
      <c r="K2922" s="141" t="s">
        <v>53</v>
      </c>
      <c r="L2922" s="141" t="s">
        <v>821</v>
      </c>
      <c r="M2922" s="141" t="s">
        <v>311</v>
      </c>
      <c r="N2922" s="141" t="s">
        <v>75</v>
      </c>
      <c r="O2922" s="141" t="s">
        <v>62</v>
      </c>
      <c r="P2922" s="141" t="s">
        <v>1288</v>
      </c>
      <c r="Q2922" s="141" t="s">
        <v>65</v>
      </c>
      <c r="R2922" s="141" t="s">
        <v>57</v>
      </c>
      <c r="S2922" s="141" t="s">
        <v>1206</v>
      </c>
      <c r="T2922" s="227">
        <v>2.0270000000000001</v>
      </c>
      <c r="U2922" s="146">
        <v>47027</v>
      </c>
      <c r="V2922" s="208">
        <v>2.1499999999999998E-2</v>
      </c>
      <c r="W2922" s="209">
        <v>5.7000000000000002E-2</v>
      </c>
      <c r="X2922" s="141" t="s">
        <v>636</v>
      </c>
      <c r="Y2922" s="141"/>
      <c r="Z2922" s="148">
        <v>1088259.96</v>
      </c>
      <c r="AA2922" s="148">
        <v>1</v>
      </c>
      <c r="AB2922" s="148">
        <v>93.26</v>
      </c>
      <c r="AC2922" s="148">
        <v>10.156420000000001</v>
      </c>
      <c r="AD2922" s="148">
        <v>1025.0676599999999</v>
      </c>
      <c r="AE2922" s="151"/>
      <c r="AF2922" s="151"/>
      <c r="AG2922" s="141" t="s">
        <v>17</v>
      </c>
      <c r="AH2922" s="229">
        <v>1.2536900890000001E-3</v>
      </c>
      <c r="AI2922" s="229">
        <v>7.5529969005935669E-3</v>
      </c>
      <c r="AJ2922" s="229">
        <v>5.4094059150000002E-3</v>
      </c>
    </row>
    <row r="2923" spans="1:36" ht="13.5" thickBot="1">
      <c r="A2923" s="153">
        <v>8700</v>
      </c>
      <c r="B2923" s="153">
        <v>14483</v>
      </c>
      <c r="C2923" s="141" t="s">
        <v>1306</v>
      </c>
      <c r="D2923" s="141">
        <v>510560188</v>
      </c>
      <c r="E2923" s="141" t="s">
        <v>429</v>
      </c>
      <c r="F2923" s="141" t="s">
        <v>1499</v>
      </c>
      <c r="G2923" s="141" t="s">
        <v>3359</v>
      </c>
      <c r="H2923" s="141" t="s">
        <v>76</v>
      </c>
      <c r="I2923" s="141" t="s">
        <v>228</v>
      </c>
      <c r="J2923" s="141" t="s">
        <v>53</v>
      </c>
      <c r="K2923" s="141" t="s">
        <v>53</v>
      </c>
      <c r="L2923" s="141" t="s">
        <v>821</v>
      </c>
      <c r="M2923" s="141" t="s">
        <v>311</v>
      </c>
      <c r="N2923" s="141" t="s">
        <v>652</v>
      </c>
      <c r="O2923" s="141" t="s">
        <v>62</v>
      </c>
      <c r="P2923" s="141" t="s">
        <v>1305</v>
      </c>
      <c r="Q2923" s="141" t="s">
        <v>1294</v>
      </c>
      <c r="R2923" s="141" t="s">
        <v>57</v>
      </c>
      <c r="S2923" s="141" t="s">
        <v>1206</v>
      </c>
      <c r="T2923" s="227">
        <v>2.6509999999999998</v>
      </c>
      <c r="U2923" s="146">
        <v>46645</v>
      </c>
      <c r="V2923" s="208">
        <v>2.3E-2</v>
      </c>
      <c r="W2923" s="209">
        <v>5.6399999999999999E-2</v>
      </c>
      <c r="X2923" s="141" t="s">
        <v>636</v>
      </c>
      <c r="Y2923" s="141"/>
      <c r="Z2923" s="148">
        <v>697992.17</v>
      </c>
      <c r="AA2923" s="148">
        <v>1</v>
      </c>
      <c r="AB2923" s="148">
        <v>91.94</v>
      </c>
      <c r="AC2923" s="148">
        <v>0</v>
      </c>
      <c r="AD2923" s="148">
        <v>641.73400000000004</v>
      </c>
      <c r="AE2923" s="151"/>
      <c r="AF2923" s="151"/>
      <c r="AG2923" s="141" t="s">
        <v>17</v>
      </c>
      <c r="AH2923" s="229">
        <v>9.3999320000000004E-4</v>
      </c>
      <c r="AI2923" s="229">
        <v>4.7284829110748779E-3</v>
      </c>
      <c r="AJ2923" s="229">
        <v>3.386507868E-3</v>
      </c>
    </row>
    <row r="2924" spans="1:36" ht="13.5" thickBot="1">
      <c r="A2924" s="153">
        <v>8700</v>
      </c>
      <c r="B2924" s="153">
        <v>14483</v>
      </c>
      <c r="C2924" s="141" t="s">
        <v>1500</v>
      </c>
      <c r="D2924" s="141">
        <v>512287517</v>
      </c>
      <c r="E2924" s="141" t="s">
        <v>429</v>
      </c>
      <c r="F2924" s="141" t="s">
        <v>1501</v>
      </c>
      <c r="G2924" s="141" t="s">
        <v>3360</v>
      </c>
      <c r="H2924" s="141" t="s">
        <v>76</v>
      </c>
      <c r="I2924" s="141" t="s">
        <v>228</v>
      </c>
      <c r="J2924" s="141" t="s">
        <v>53</v>
      </c>
      <c r="K2924" s="141" t="s">
        <v>53</v>
      </c>
      <c r="L2924" s="141" t="s">
        <v>821</v>
      </c>
      <c r="M2924" s="141" t="s">
        <v>311</v>
      </c>
      <c r="N2924" s="141" t="s">
        <v>140</v>
      </c>
      <c r="O2924" s="141" t="s">
        <v>62</v>
      </c>
      <c r="P2924" s="141" t="s">
        <v>298</v>
      </c>
      <c r="Q2924" s="141" t="s">
        <v>298</v>
      </c>
      <c r="R2924" s="141" t="s">
        <v>57</v>
      </c>
      <c r="S2924" s="141" t="s">
        <v>1206</v>
      </c>
      <c r="T2924" s="227">
        <v>0.54400000000000004</v>
      </c>
      <c r="U2924" s="146">
        <v>45838</v>
      </c>
      <c r="V2924" s="208">
        <v>4.4900000000000002E-2</v>
      </c>
      <c r="W2924" s="209">
        <v>7.2700000000000001E-2</v>
      </c>
      <c r="X2924" s="141" t="s">
        <v>636</v>
      </c>
      <c r="Y2924" s="141"/>
      <c r="Z2924" s="148">
        <v>14285.72</v>
      </c>
      <c r="AA2924" s="148">
        <v>1</v>
      </c>
      <c r="AB2924" s="148">
        <v>99.72</v>
      </c>
      <c r="AC2924" s="148">
        <v>0</v>
      </c>
      <c r="AD2924" s="148">
        <v>14.24572</v>
      </c>
      <c r="AE2924" s="151"/>
      <c r="AF2924" s="151"/>
      <c r="AG2924" s="141" t="s">
        <v>17</v>
      </c>
      <c r="AH2924" s="229">
        <v>2.4699124100000002E-4</v>
      </c>
      <c r="AI2924" s="229">
        <v>1.049666116739297E-4</v>
      </c>
      <c r="AJ2924" s="229">
        <v>7.5176385958135704E-5</v>
      </c>
    </row>
    <row r="2925" spans="1:36" ht="13.5" thickBot="1">
      <c r="A2925" s="153">
        <v>8700</v>
      </c>
      <c r="B2925" s="153">
        <v>14483</v>
      </c>
      <c r="C2925" s="141" t="s">
        <v>1289</v>
      </c>
      <c r="D2925" s="141">
        <v>513623314</v>
      </c>
      <c r="E2925" s="141" t="s">
        <v>429</v>
      </c>
      <c r="F2925" s="141" t="s">
        <v>2077</v>
      </c>
      <c r="G2925" s="141" t="s">
        <v>3707</v>
      </c>
      <c r="H2925" s="141" t="s">
        <v>76</v>
      </c>
      <c r="I2925" s="141" t="s">
        <v>229</v>
      </c>
      <c r="J2925" s="141" t="s">
        <v>53</v>
      </c>
      <c r="K2925" s="141" t="s">
        <v>53</v>
      </c>
      <c r="L2925" s="141" t="s">
        <v>821</v>
      </c>
      <c r="M2925" s="141" t="s">
        <v>311</v>
      </c>
      <c r="N2925" s="141" t="s">
        <v>651</v>
      </c>
      <c r="O2925" s="141" t="s">
        <v>62</v>
      </c>
      <c r="P2925" s="141" t="s">
        <v>1293</v>
      </c>
      <c r="Q2925" s="141" t="s">
        <v>1294</v>
      </c>
      <c r="R2925" s="141" t="s">
        <v>57</v>
      </c>
      <c r="S2925" s="141" t="s">
        <v>1206</v>
      </c>
      <c r="T2925" s="227">
        <v>4.2510000000000003</v>
      </c>
      <c r="U2925" s="146">
        <v>47937</v>
      </c>
      <c r="V2925" s="208">
        <v>1.3299999999999999E-2</v>
      </c>
      <c r="W2925" s="209">
        <v>3.15E-2</v>
      </c>
      <c r="X2925" s="141" t="s">
        <v>636</v>
      </c>
      <c r="Y2925" s="141"/>
      <c r="Z2925" s="148">
        <v>126774</v>
      </c>
      <c r="AA2925" s="148">
        <v>1</v>
      </c>
      <c r="AB2925" s="148">
        <v>106.76</v>
      </c>
      <c r="AC2925" s="148">
        <v>0</v>
      </c>
      <c r="AD2925" s="148">
        <v>135.34392</v>
      </c>
      <c r="AE2925" s="151"/>
      <c r="AF2925" s="151"/>
      <c r="AG2925" s="141" t="s">
        <v>17</v>
      </c>
      <c r="AH2925" s="229">
        <v>1.06757052E-4</v>
      </c>
      <c r="AI2925" s="229">
        <v>9.9725339913092539E-4</v>
      </c>
      <c r="AJ2925" s="229">
        <v>7.1422622099999997E-4</v>
      </c>
    </row>
    <row r="2926" spans="1:36" ht="13.5" thickBot="1">
      <c r="A2926" s="153">
        <v>8700</v>
      </c>
      <c r="B2926" s="153">
        <v>14483</v>
      </c>
      <c r="C2926" s="141" t="s">
        <v>1278</v>
      </c>
      <c r="D2926" s="141">
        <v>520036104</v>
      </c>
      <c r="E2926" s="141" t="s">
        <v>429</v>
      </c>
      <c r="F2926" s="141" t="s">
        <v>1506</v>
      </c>
      <c r="G2926" s="141" t="s">
        <v>3363</v>
      </c>
      <c r="H2926" s="141" t="s">
        <v>76</v>
      </c>
      <c r="I2926" s="141" t="s">
        <v>228</v>
      </c>
      <c r="J2926" s="141" t="s">
        <v>53</v>
      </c>
      <c r="K2926" s="141" t="s">
        <v>53</v>
      </c>
      <c r="L2926" s="141" t="s">
        <v>821</v>
      </c>
      <c r="M2926" s="141" t="s">
        <v>311</v>
      </c>
      <c r="N2926" s="141" t="s">
        <v>140</v>
      </c>
      <c r="O2926" s="141" t="s">
        <v>62</v>
      </c>
      <c r="P2926" s="141" t="s">
        <v>1280</v>
      </c>
      <c r="Q2926" s="141" t="s">
        <v>65</v>
      </c>
      <c r="R2926" s="141" t="s">
        <v>57</v>
      </c>
      <c r="S2926" s="141" t="s">
        <v>1206</v>
      </c>
      <c r="T2926" s="227">
        <v>3.2839999999999998</v>
      </c>
      <c r="U2926" s="146">
        <v>47603</v>
      </c>
      <c r="V2926" s="208">
        <v>2.8000000000000001E-2</v>
      </c>
      <c r="W2926" s="209">
        <v>6.7199999999999996E-2</v>
      </c>
      <c r="X2926" s="141" t="s">
        <v>636</v>
      </c>
      <c r="Y2926" s="141"/>
      <c r="Z2926" s="148">
        <v>1542000</v>
      </c>
      <c r="AA2926" s="148">
        <v>1</v>
      </c>
      <c r="AB2926" s="148">
        <v>89.4</v>
      </c>
      <c r="AC2926" s="148">
        <v>0</v>
      </c>
      <c r="AD2926" s="148">
        <v>1378.548</v>
      </c>
      <c r="AE2926" s="151"/>
      <c r="AF2926" s="151"/>
      <c r="AG2926" s="141" t="s">
        <v>17</v>
      </c>
      <c r="AH2926" s="229">
        <v>1.255415097E-3</v>
      </c>
      <c r="AI2926" s="229">
        <v>1.01575429385017E-2</v>
      </c>
      <c r="AJ2926" s="229">
        <v>7.2747643859999997E-3</v>
      </c>
    </row>
    <row r="2927" spans="1:36" ht="13.5" thickBot="1">
      <c r="A2927" s="153">
        <v>8700</v>
      </c>
      <c r="B2927" s="153">
        <v>14483</v>
      </c>
      <c r="C2927" s="141" t="s">
        <v>1490</v>
      </c>
      <c r="D2927" s="141">
        <v>513893123</v>
      </c>
      <c r="E2927" s="141" t="s">
        <v>429</v>
      </c>
      <c r="F2927" s="141" t="s">
        <v>1507</v>
      </c>
      <c r="G2927" s="141" t="s">
        <v>3364</v>
      </c>
      <c r="H2927" s="141" t="s">
        <v>76</v>
      </c>
      <c r="I2927" s="141" t="s">
        <v>229</v>
      </c>
      <c r="J2927" s="141" t="s">
        <v>53</v>
      </c>
      <c r="K2927" s="141" t="s">
        <v>53</v>
      </c>
      <c r="L2927" s="141" t="s">
        <v>821</v>
      </c>
      <c r="M2927" s="141" t="s">
        <v>311</v>
      </c>
      <c r="N2927" s="141" t="s">
        <v>649</v>
      </c>
      <c r="O2927" s="141" t="s">
        <v>62</v>
      </c>
      <c r="P2927" s="141" t="s">
        <v>1413</v>
      </c>
      <c r="Q2927" s="141" t="s">
        <v>1294</v>
      </c>
      <c r="R2927" s="141" t="s">
        <v>57</v>
      </c>
      <c r="S2927" s="141" t="s">
        <v>1206</v>
      </c>
      <c r="T2927" s="227">
        <v>0.66200000000000003</v>
      </c>
      <c r="U2927" s="146">
        <v>46054</v>
      </c>
      <c r="V2927" s="208">
        <v>0.01</v>
      </c>
      <c r="W2927" s="209">
        <v>2.7099999999999999E-2</v>
      </c>
      <c r="X2927" s="141" t="s">
        <v>636</v>
      </c>
      <c r="Y2927" s="141"/>
      <c r="Z2927" s="148">
        <v>146498.15</v>
      </c>
      <c r="AA2927" s="148">
        <v>1</v>
      </c>
      <c r="AB2927" s="148">
        <v>113.12</v>
      </c>
      <c r="AC2927" s="148">
        <v>0</v>
      </c>
      <c r="AD2927" s="148">
        <v>165.71870999999999</v>
      </c>
      <c r="AE2927" s="151"/>
      <c r="AF2927" s="151"/>
      <c r="AG2927" s="141" t="s">
        <v>17</v>
      </c>
      <c r="AH2927" s="229">
        <v>4.8122612300000001E-4</v>
      </c>
      <c r="AI2927" s="229">
        <v>1.2210636934935242E-3</v>
      </c>
      <c r="AJ2927" s="229">
        <v>8.7451765799999998E-4</v>
      </c>
    </row>
    <row r="2928" spans="1:36" ht="13.5" thickBot="1">
      <c r="A2928" s="153">
        <v>8700</v>
      </c>
      <c r="B2928" s="153">
        <v>14483</v>
      </c>
      <c r="C2928" s="141" t="s">
        <v>1481</v>
      </c>
      <c r="D2928" s="141">
        <v>515434074</v>
      </c>
      <c r="E2928" s="141" t="s">
        <v>429</v>
      </c>
      <c r="F2928" s="141" t="s">
        <v>1510</v>
      </c>
      <c r="G2928" s="141" t="s">
        <v>3366</v>
      </c>
      <c r="H2928" s="141" t="s">
        <v>76</v>
      </c>
      <c r="I2928" s="141" t="s">
        <v>229</v>
      </c>
      <c r="J2928" s="141" t="s">
        <v>53</v>
      </c>
      <c r="K2928" s="141" t="s">
        <v>53</v>
      </c>
      <c r="L2928" s="141" t="s">
        <v>821</v>
      </c>
      <c r="M2928" s="141" t="s">
        <v>311</v>
      </c>
      <c r="N2928" s="141" t="s">
        <v>651</v>
      </c>
      <c r="O2928" s="141" t="s">
        <v>62</v>
      </c>
      <c r="P2928" s="141" t="s">
        <v>1483</v>
      </c>
      <c r="Q2928" s="141" t="s">
        <v>65</v>
      </c>
      <c r="R2928" s="141" t="s">
        <v>57</v>
      </c>
      <c r="S2928" s="141" t="s">
        <v>1206</v>
      </c>
      <c r="T2928" s="227">
        <v>3.9769999999999999</v>
      </c>
      <c r="U2928" s="146">
        <v>47027</v>
      </c>
      <c r="V2928" s="208">
        <v>3.0000000000000001E-3</v>
      </c>
      <c r="W2928" s="209">
        <v>3.5200000000000002E-2</v>
      </c>
      <c r="X2928" s="141" t="s">
        <v>636</v>
      </c>
      <c r="Y2928" s="141"/>
      <c r="Z2928" s="148">
        <v>5000</v>
      </c>
      <c r="AA2928" s="148">
        <v>1</v>
      </c>
      <c r="AB2928" s="148">
        <v>100.72</v>
      </c>
      <c r="AC2928" s="148">
        <v>0</v>
      </c>
      <c r="AD2928" s="148">
        <v>5.0359999999999996</v>
      </c>
      <c r="AE2928" s="151"/>
      <c r="AF2928" s="151"/>
      <c r="AG2928" s="141" t="s">
        <v>17</v>
      </c>
      <c r="AH2928" s="229">
        <v>1.06090890187441E-5</v>
      </c>
      <c r="AI2928" s="229">
        <v>3.7106713903538038E-5</v>
      </c>
      <c r="AJ2928" s="229">
        <v>2.65755805733351E-5</v>
      </c>
    </row>
    <row r="2929" spans="1:36" ht="13.5" thickBot="1">
      <c r="A2929" s="153">
        <v>8700</v>
      </c>
      <c r="B2929" s="153">
        <v>14483</v>
      </c>
      <c r="C2929" s="141" t="s">
        <v>1461</v>
      </c>
      <c r="D2929" s="141">
        <v>513605519</v>
      </c>
      <c r="E2929" s="141" t="s">
        <v>429</v>
      </c>
      <c r="F2929" s="141" t="s">
        <v>2100</v>
      </c>
      <c r="G2929" s="141" t="s">
        <v>3725</v>
      </c>
      <c r="H2929" s="141" t="s">
        <v>76</v>
      </c>
      <c r="I2929" s="141" t="s">
        <v>228</v>
      </c>
      <c r="J2929" s="141" t="s">
        <v>53</v>
      </c>
      <c r="K2929" s="141" t="s">
        <v>53</v>
      </c>
      <c r="L2929" s="141" t="s">
        <v>821</v>
      </c>
      <c r="M2929" s="141" t="s">
        <v>311</v>
      </c>
      <c r="N2929" s="141" t="s">
        <v>140</v>
      </c>
      <c r="O2929" s="141" t="s">
        <v>62</v>
      </c>
      <c r="P2929" s="141" t="s">
        <v>298</v>
      </c>
      <c r="Q2929" s="141" t="s">
        <v>298</v>
      </c>
      <c r="R2929" s="141" t="s">
        <v>57</v>
      </c>
      <c r="S2929" s="141" t="s">
        <v>1206</v>
      </c>
      <c r="T2929" s="227">
        <v>0.249</v>
      </c>
      <c r="U2929" s="146">
        <v>45657</v>
      </c>
      <c r="V2929" s="208">
        <v>3.3000000000000002E-2</v>
      </c>
      <c r="W2929" s="208">
        <v>-4.5100000000000001E-2</v>
      </c>
      <c r="X2929" s="141" t="s">
        <v>636</v>
      </c>
      <c r="Y2929" s="141"/>
      <c r="Z2929" s="148">
        <v>35000</v>
      </c>
      <c r="AA2929" s="148">
        <v>1</v>
      </c>
      <c r="AB2929" s="148">
        <v>102</v>
      </c>
      <c r="AC2929" s="148">
        <v>0</v>
      </c>
      <c r="AD2929" s="148">
        <v>35.700000000000003</v>
      </c>
      <c r="AE2929" s="151"/>
      <c r="AF2929" s="151"/>
      <c r="AG2929" s="141" t="s">
        <v>17</v>
      </c>
      <c r="AH2929" s="229">
        <v>8.3333333299999998E-4</v>
      </c>
      <c r="AI2929" s="229">
        <v>2.6304799173079989E-4</v>
      </c>
      <c r="AJ2929" s="229">
        <v>1.8839321400000001E-4</v>
      </c>
    </row>
    <row r="2930" spans="1:36" ht="13.5" thickBot="1">
      <c r="A2930" s="153">
        <v>8700</v>
      </c>
      <c r="B2930" s="153">
        <v>14483</v>
      </c>
      <c r="C2930" s="141" t="s">
        <v>1437</v>
      </c>
      <c r="D2930" s="141">
        <v>515327120</v>
      </c>
      <c r="E2930" s="141" t="s">
        <v>429</v>
      </c>
      <c r="F2930" s="141" t="s">
        <v>1513</v>
      </c>
      <c r="G2930" s="141" t="s">
        <v>3368</v>
      </c>
      <c r="H2930" s="141" t="s">
        <v>76</v>
      </c>
      <c r="I2930" s="141" t="s">
        <v>229</v>
      </c>
      <c r="J2930" s="141" t="s">
        <v>53</v>
      </c>
      <c r="K2930" s="141" t="s">
        <v>53</v>
      </c>
      <c r="L2930" s="141" t="s">
        <v>821</v>
      </c>
      <c r="M2930" s="141" t="s">
        <v>311</v>
      </c>
      <c r="N2930" s="141" t="s">
        <v>651</v>
      </c>
      <c r="O2930" s="141" t="s">
        <v>62</v>
      </c>
      <c r="P2930" s="141" t="s">
        <v>1293</v>
      </c>
      <c r="Q2930" s="141" t="s">
        <v>1294</v>
      </c>
      <c r="R2930" s="141" t="s">
        <v>57</v>
      </c>
      <c r="S2930" s="141" t="s">
        <v>1206</v>
      </c>
      <c r="T2930" s="227">
        <v>4.2030000000000003</v>
      </c>
      <c r="U2930" s="146">
        <v>47483</v>
      </c>
      <c r="V2930" s="208">
        <v>8.5000000000000006E-3</v>
      </c>
      <c r="W2930" s="209">
        <v>3.0300000000000001E-2</v>
      </c>
      <c r="X2930" s="141" t="s">
        <v>636</v>
      </c>
      <c r="Y2930" s="141"/>
      <c r="Z2930" s="148">
        <v>299000</v>
      </c>
      <c r="AA2930" s="148">
        <v>1</v>
      </c>
      <c r="AB2930" s="148">
        <v>104.57</v>
      </c>
      <c r="AC2930" s="148">
        <v>0</v>
      </c>
      <c r="AD2930" s="148">
        <v>312.66430000000003</v>
      </c>
      <c r="AE2930" s="151"/>
      <c r="AF2930" s="151"/>
      <c r="AG2930" s="141" t="s">
        <v>17</v>
      </c>
      <c r="AH2930" s="229">
        <v>4.5419331299999998E-4</v>
      </c>
      <c r="AI2930" s="229">
        <v>2.3038015742553597E-3</v>
      </c>
      <c r="AJ2930" s="229">
        <v>1.6499672939999999E-3</v>
      </c>
    </row>
    <row r="2931" spans="1:36" ht="13.5" thickBot="1">
      <c r="A2931" s="153">
        <v>8700</v>
      </c>
      <c r="B2931" s="153">
        <v>14483</v>
      </c>
      <c r="C2931" s="141" t="s">
        <v>1416</v>
      </c>
      <c r="D2931" s="141">
        <v>513257873</v>
      </c>
      <c r="E2931" s="141" t="s">
        <v>429</v>
      </c>
      <c r="F2931" s="141" t="s">
        <v>2101</v>
      </c>
      <c r="G2931" s="141" t="s">
        <v>3726</v>
      </c>
      <c r="H2931" s="141" t="s">
        <v>76</v>
      </c>
      <c r="I2931" s="141" t="s">
        <v>229</v>
      </c>
      <c r="J2931" s="141" t="s">
        <v>53</v>
      </c>
      <c r="K2931" s="141" t="s">
        <v>53</v>
      </c>
      <c r="L2931" s="141" t="s">
        <v>821</v>
      </c>
      <c r="M2931" s="141" t="s">
        <v>311</v>
      </c>
      <c r="N2931" s="141" t="s">
        <v>651</v>
      </c>
      <c r="O2931" s="141" t="s">
        <v>62</v>
      </c>
      <c r="P2931" s="141" t="s">
        <v>1333</v>
      </c>
      <c r="Q2931" s="141" t="s">
        <v>65</v>
      </c>
      <c r="R2931" s="141" t="s">
        <v>57</v>
      </c>
      <c r="S2931" s="141" t="s">
        <v>1206</v>
      </c>
      <c r="T2931" s="227">
        <v>5.6989999999999998</v>
      </c>
      <c r="U2931" s="146">
        <v>48304</v>
      </c>
      <c r="V2931" s="208">
        <v>5.0000000000000001E-3</v>
      </c>
      <c r="W2931" s="209">
        <v>3.5499999999999997E-2</v>
      </c>
      <c r="X2931" s="141" t="s">
        <v>636</v>
      </c>
      <c r="Y2931" s="141"/>
      <c r="Z2931" s="148">
        <v>139885.71</v>
      </c>
      <c r="AA2931" s="148">
        <v>1</v>
      </c>
      <c r="AB2931" s="148">
        <v>95.68</v>
      </c>
      <c r="AC2931" s="148">
        <v>0</v>
      </c>
      <c r="AD2931" s="148">
        <v>133.84264999999999</v>
      </c>
      <c r="AE2931" s="151"/>
      <c r="AF2931" s="151"/>
      <c r="AG2931" s="141" t="s">
        <v>17</v>
      </c>
      <c r="AH2931" s="229">
        <v>1.264555524E-3</v>
      </c>
      <c r="AI2931" s="229">
        <v>9.8619160477390303E-4</v>
      </c>
      <c r="AJ2931" s="229">
        <v>7.0630383800000004E-4</v>
      </c>
    </row>
    <row r="2932" spans="1:36" ht="13.5" thickBot="1">
      <c r="A2932" s="153">
        <v>8700</v>
      </c>
      <c r="B2932" s="153">
        <v>14483</v>
      </c>
      <c r="C2932" s="141" t="s">
        <v>1416</v>
      </c>
      <c r="D2932" s="141">
        <v>513257873</v>
      </c>
      <c r="E2932" s="141" t="s">
        <v>429</v>
      </c>
      <c r="F2932" s="141" t="s">
        <v>2102</v>
      </c>
      <c r="G2932" s="141" t="s">
        <v>3727</v>
      </c>
      <c r="H2932" s="141" t="s">
        <v>76</v>
      </c>
      <c r="I2932" s="141" t="s">
        <v>229</v>
      </c>
      <c r="J2932" s="141" t="s">
        <v>53</v>
      </c>
      <c r="K2932" s="141" t="s">
        <v>53</v>
      </c>
      <c r="L2932" s="141" t="s">
        <v>821</v>
      </c>
      <c r="M2932" s="141" t="s">
        <v>311</v>
      </c>
      <c r="N2932" s="141" t="s">
        <v>651</v>
      </c>
      <c r="O2932" s="141" t="s">
        <v>62</v>
      </c>
      <c r="P2932" s="141" t="s">
        <v>1333</v>
      </c>
      <c r="Q2932" s="141" t="s">
        <v>65</v>
      </c>
      <c r="R2932" s="141" t="s">
        <v>57</v>
      </c>
      <c r="S2932" s="141" t="s">
        <v>1206</v>
      </c>
      <c r="T2932" s="227">
        <v>5.6280000000000001</v>
      </c>
      <c r="U2932" s="146">
        <v>48304</v>
      </c>
      <c r="V2932" s="208">
        <v>9.7000000000000003E-3</v>
      </c>
      <c r="W2932" s="209">
        <v>3.7100000000000001E-2</v>
      </c>
      <c r="X2932" s="141" t="s">
        <v>636</v>
      </c>
      <c r="Y2932" s="141"/>
      <c r="Z2932" s="148">
        <v>89722.22</v>
      </c>
      <c r="AA2932" s="148">
        <v>1</v>
      </c>
      <c r="AB2932" s="148">
        <v>97.66</v>
      </c>
      <c r="AC2932" s="148">
        <v>0</v>
      </c>
      <c r="AD2932" s="148">
        <v>87.622720000000001</v>
      </c>
      <c r="AE2932" s="151"/>
      <c r="AF2932" s="151"/>
      <c r="AG2932" s="141" t="s">
        <v>17</v>
      </c>
      <c r="AH2932" s="229">
        <v>2.3411527199999999E-4</v>
      </c>
      <c r="AI2932" s="229">
        <v>6.4562970661036949E-4</v>
      </c>
      <c r="AJ2932" s="229">
        <v>4.6239568199999998E-4</v>
      </c>
    </row>
    <row r="2933" spans="1:36" ht="13.5" thickBot="1">
      <c r="A2933" s="153">
        <v>8700</v>
      </c>
      <c r="B2933" s="153">
        <v>14483</v>
      </c>
      <c r="C2933" s="141" t="s">
        <v>1386</v>
      </c>
      <c r="D2933" s="141">
        <v>514892801</v>
      </c>
      <c r="E2933" s="141" t="s">
        <v>429</v>
      </c>
      <c r="F2933" s="141" t="s">
        <v>1519</v>
      </c>
      <c r="G2933" s="141" t="s">
        <v>3372</v>
      </c>
      <c r="H2933" s="141" t="s">
        <v>76</v>
      </c>
      <c r="I2933" s="141" t="s">
        <v>228</v>
      </c>
      <c r="J2933" s="141" t="s">
        <v>53</v>
      </c>
      <c r="K2933" s="141" t="s">
        <v>53</v>
      </c>
      <c r="L2933" s="141" t="s">
        <v>821</v>
      </c>
      <c r="M2933" s="141" t="s">
        <v>311</v>
      </c>
      <c r="N2933" s="141" t="s">
        <v>263</v>
      </c>
      <c r="O2933" s="141" t="s">
        <v>62</v>
      </c>
      <c r="P2933" s="141" t="s">
        <v>1333</v>
      </c>
      <c r="Q2933" s="141" t="s">
        <v>65</v>
      </c>
      <c r="R2933" s="141" t="s">
        <v>57</v>
      </c>
      <c r="S2933" s="141" t="s">
        <v>1206</v>
      </c>
      <c r="T2933" s="227">
        <v>5.4569999999999999</v>
      </c>
      <c r="U2933" s="146">
        <v>50374</v>
      </c>
      <c r="V2933" s="208">
        <v>2.3400000000000001E-2</v>
      </c>
      <c r="W2933" s="209">
        <v>6.0199999999999997E-2</v>
      </c>
      <c r="X2933" s="141" t="s">
        <v>636</v>
      </c>
      <c r="Y2933" s="141"/>
      <c r="Z2933" s="148">
        <v>4666.67</v>
      </c>
      <c r="AA2933" s="148">
        <v>1</v>
      </c>
      <c r="AB2933" s="148">
        <v>82.39</v>
      </c>
      <c r="AC2933" s="148">
        <v>0</v>
      </c>
      <c r="AD2933" s="148">
        <v>3.8448699999999998</v>
      </c>
      <c r="AE2933" s="151"/>
      <c r="AF2933" s="151"/>
      <c r="AG2933" s="141" t="s">
        <v>17</v>
      </c>
      <c r="AH2933" s="229">
        <v>4.73373118868387E-6</v>
      </c>
      <c r="AI2933" s="229">
        <v>2.8330121343585446E-5</v>
      </c>
      <c r="AJ2933" s="229">
        <v>2.0289843621723401E-5</v>
      </c>
    </row>
    <row r="2934" spans="1:36" ht="13.5" thickBot="1">
      <c r="A2934" s="153">
        <v>8700</v>
      </c>
      <c r="B2934" s="153">
        <v>14483</v>
      </c>
      <c r="C2934" s="141" t="s">
        <v>1284</v>
      </c>
      <c r="D2934" s="141">
        <v>510960719</v>
      </c>
      <c r="E2934" s="141" t="s">
        <v>429</v>
      </c>
      <c r="F2934" s="141" t="s">
        <v>1521</v>
      </c>
      <c r="G2934" s="141" t="s">
        <v>3374</v>
      </c>
      <c r="H2934" s="141" t="s">
        <v>76</v>
      </c>
      <c r="I2934" s="141" t="s">
        <v>229</v>
      </c>
      <c r="J2934" s="141" t="s">
        <v>53</v>
      </c>
      <c r="K2934" s="141" t="s">
        <v>53</v>
      </c>
      <c r="L2934" s="141" t="s">
        <v>821</v>
      </c>
      <c r="M2934" s="141" t="s">
        <v>311</v>
      </c>
      <c r="N2934" s="141" t="s">
        <v>651</v>
      </c>
      <c r="O2934" s="141" t="s">
        <v>62</v>
      </c>
      <c r="P2934" s="141" t="s">
        <v>1286</v>
      </c>
      <c r="Q2934" s="141" t="s">
        <v>65</v>
      </c>
      <c r="R2934" s="141" t="s">
        <v>57</v>
      </c>
      <c r="S2934" s="141" t="s">
        <v>1206</v>
      </c>
      <c r="T2934" s="227">
        <v>10.343</v>
      </c>
      <c r="U2934" s="146">
        <v>51503</v>
      </c>
      <c r="V2934" s="208">
        <v>1.6899999999999998E-2</v>
      </c>
      <c r="W2934" s="209">
        <v>3.6400000000000002E-2</v>
      </c>
      <c r="X2934" s="141" t="s">
        <v>636</v>
      </c>
      <c r="Y2934" s="141"/>
      <c r="Z2934" s="148">
        <v>55000</v>
      </c>
      <c r="AA2934" s="148">
        <v>1</v>
      </c>
      <c r="AB2934" s="148">
        <v>93.61</v>
      </c>
      <c r="AC2934" s="148">
        <v>0</v>
      </c>
      <c r="AD2934" s="148">
        <v>51.485500000000002</v>
      </c>
      <c r="AE2934" s="151"/>
      <c r="AF2934" s="151"/>
      <c r="AG2934" s="141" t="s">
        <v>17</v>
      </c>
      <c r="AH2934" s="229">
        <v>1.2606120615362E-5</v>
      </c>
      <c r="AI2934" s="229">
        <v>3.793601506514313E-4</v>
      </c>
      <c r="AJ2934" s="229">
        <v>2.7169520500000001E-4</v>
      </c>
    </row>
    <row r="2935" spans="1:36" ht="13.5" thickBot="1">
      <c r="A2935" s="153">
        <v>8700</v>
      </c>
      <c r="B2935" s="153">
        <v>14483</v>
      </c>
      <c r="C2935" s="141" t="s">
        <v>1524</v>
      </c>
      <c r="D2935" s="141">
        <v>515364891</v>
      </c>
      <c r="E2935" s="141" t="s">
        <v>429</v>
      </c>
      <c r="F2935" s="141" t="s">
        <v>1525</v>
      </c>
      <c r="G2935" s="141" t="s">
        <v>3376</v>
      </c>
      <c r="H2935" s="141" t="s">
        <v>76</v>
      </c>
      <c r="I2935" s="141" t="s">
        <v>229</v>
      </c>
      <c r="J2935" s="141" t="s">
        <v>53</v>
      </c>
      <c r="K2935" s="141" t="s">
        <v>53</v>
      </c>
      <c r="L2935" s="141" t="s">
        <v>821</v>
      </c>
      <c r="M2935" s="141" t="s">
        <v>311</v>
      </c>
      <c r="N2935" s="141" t="s">
        <v>647</v>
      </c>
      <c r="O2935" s="141" t="s">
        <v>62</v>
      </c>
      <c r="P2935" s="141" t="s">
        <v>298</v>
      </c>
      <c r="Q2935" s="141" t="s">
        <v>298</v>
      </c>
      <c r="R2935" s="141" t="s">
        <v>57</v>
      </c>
      <c r="S2935" s="141" t="s">
        <v>1206</v>
      </c>
      <c r="T2935" s="227">
        <v>2.7109999999999999</v>
      </c>
      <c r="U2935" s="146">
        <v>46934</v>
      </c>
      <c r="V2935" s="208">
        <v>1.5800000000000002E-2</v>
      </c>
      <c r="W2935" s="209">
        <v>3.9100000000000003E-2</v>
      </c>
      <c r="X2935" s="141" t="s">
        <v>636</v>
      </c>
      <c r="Y2935" s="141"/>
      <c r="Z2935" s="148">
        <v>91691.18</v>
      </c>
      <c r="AA2935" s="148">
        <v>1</v>
      </c>
      <c r="AB2935" s="148">
        <v>107.26</v>
      </c>
      <c r="AC2935" s="148">
        <v>0</v>
      </c>
      <c r="AD2935" s="148">
        <v>98.34796</v>
      </c>
      <c r="AE2935" s="151"/>
      <c r="AF2935" s="151"/>
      <c r="AG2935" s="141" t="s">
        <v>17</v>
      </c>
      <c r="AH2935" s="229">
        <v>2.4482208999999997E-4</v>
      </c>
      <c r="AI2935" s="229">
        <v>7.246563968857433E-4</v>
      </c>
      <c r="AJ2935" s="229">
        <v>5.1899406899999999E-4</v>
      </c>
    </row>
    <row r="2936" spans="1:36" ht="13.5" thickBot="1">
      <c r="A2936" s="153">
        <v>8700</v>
      </c>
      <c r="B2936" s="153">
        <v>14483</v>
      </c>
      <c r="C2936" s="141" t="s">
        <v>1526</v>
      </c>
      <c r="D2936" s="141">
        <v>514599943</v>
      </c>
      <c r="E2936" s="141" t="s">
        <v>429</v>
      </c>
      <c r="F2936" s="141" t="s">
        <v>1527</v>
      </c>
      <c r="G2936" s="141" t="s">
        <v>3377</v>
      </c>
      <c r="H2936" s="141" t="s">
        <v>76</v>
      </c>
      <c r="I2936" s="141" t="s">
        <v>229</v>
      </c>
      <c r="J2936" s="141" t="s">
        <v>53</v>
      </c>
      <c r="K2936" s="141" t="s">
        <v>53</v>
      </c>
      <c r="L2936" s="141" t="s">
        <v>821</v>
      </c>
      <c r="M2936" s="141" t="s">
        <v>311</v>
      </c>
      <c r="N2936" s="141" t="s">
        <v>647</v>
      </c>
      <c r="O2936" s="141" t="s">
        <v>62</v>
      </c>
      <c r="P2936" s="141" t="s">
        <v>1447</v>
      </c>
      <c r="Q2936" s="141" t="s">
        <v>1294</v>
      </c>
      <c r="R2936" s="141" t="s">
        <v>57</v>
      </c>
      <c r="S2936" s="141" t="s">
        <v>1206</v>
      </c>
      <c r="T2936" s="227">
        <v>2.4950000000000001</v>
      </c>
      <c r="U2936" s="146">
        <v>46752</v>
      </c>
      <c r="V2936" s="208">
        <v>1.4800000000000001E-2</v>
      </c>
      <c r="W2936" s="209">
        <v>3.1399999999999997E-2</v>
      </c>
      <c r="X2936" s="141" t="s">
        <v>636</v>
      </c>
      <c r="Y2936" s="141"/>
      <c r="Z2936" s="148">
        <v>367595.24</v>
      </c>
      <c r="AA2936" s="148">
        <v>1</v>
      </c>
      <c r="AB2936" s="148">
        <v>109.1</v>
      </c>
      <c r="AC2936" s="148">
        <v>0</v>
      </c>
      <c r="AD2936" s="148">
        <v>401.04640999999998</v>
      </c>
      <c r="AE2936" s="151"/>
      <c r="AF2936" s="151"/>
      <c r="AG2936" s="141" t="s">
        <v>17</v>
      </c>
      <c r="AH2936" s="229">
        <v>4.87356268E-4</v>
      </c>
      <c r="AI2936" s="229">
        <v>2.955026687432688E-3</v>
      </c>
      <c r="AJ2936" s="229">
        <v>2.1163703690000001E-3</v>
      </c>
    </row>
    <row r="2937" spans="1:36" ht="13.5" thickBot="1">
      <c r="A2937" s="153">
        <v>8700</v>
      </c>
      <c r="B2937" s="153">
        <v>14483</v>
      </c>
      <c r="C2937" s="141" t="s">
        <v>1529</v>
      </c>
      <c r="D2937" s="141">
        <v>514401702</v>
      </c>
      <c r="E2937" s="141" t="s">
        <v>429</v>
      </c>
      <c r="F2937" s="141" t="s">
        <v>1530</v>
      </c>
      <c r="G2937" s="141" t="s">
        <v>3379</v>
      </c>
      <c r="H2937" s="141" t="s">
        <v>76</v>
      </c>
      <c r="I2937" s="141" t="s">
        <v>228</v>
      </c>
      <c r="J2937" s="141" t="s">
        <v>53</v>
      </c>
      <c r="K2937" s="141" t="s">
        <v>53</v>
      </c>
      <c r="L2937" s="141" t="s">
        <v>821</v>
      </c>
      <c r="M2937" s="141" t="s">
        <v>311</v>
      </c>
      <c r="N2937" s="141" t="s">
        <v>156</v>
      </c>
      <c r="O2937" s="141" t="s">
        <v>62</v>
      </c>
      <c r="P2937" s="141" t="s">
        <v>1483</v>
      </c>
      <c r="Q2937" s="141" t="s">
        <v>65</v>
      </c>
      <c r="R2937" s="141" t="s">
        <v>57</v>
      </c>
      <c r="S2937" s="141" t="s">
        <v>1206</v>
      </c>
      <c r="T2937" s="227">
        <v>3.2450000000000001</v>
      </c>
      <c r="U2937" s="146">
        <v>47727</v>
      </c>
      <c r="V2937" s="208">
        <v>2.5000000000000001E-2</v>
      </c>
      <c r="W2937" s="209">
        <v>6.1100000000000002E-2</v>
      </c>
      <c r="X2937" s="141" t="s">
        <v>636</v>
      </c>
      <c r="Y2937" s="141"/>
      <c r="Z2937" s="148">
        <v>90000</v>
      </c>
      <c r="AA2937" s="148">
        <v>1</v>
      </c>
      <c r="AB2937" s="148">
        <v>89.41</v>
      </c>
      <c r="AC2937" s="148">
        <v>0</v>
      </c>
      <c r="AD2937" s="148">
        <v>80.468999999999994</v>
      </c>
      <c r="AE2937" s="151"/>
      <c r="AF2937" s="151"/>
      <c r="AG2937" s="141" t="s">
        <v>17</v>
      </c>
      <c r="AH2937" s="229">
        <v>1.17540995E-4</v>
      </c>
      <c r="AI2937" s="229">
        <v>5.9291901531052468E-4</v>
      </c>
      <c r="AJ2937" s="229">
        <v>4.2464463700000001E-4</v>
      </c>
    </row>
    <row r="2938" spans="1:36" ht="13.5" thickBot="1">
      <c r="A2938" s="153">
        <v>8700</v>
      </c>
      <c r="B2938" s="153">
        <v>14483</v>
      </c>
      <c r="C2938" s="141" t="s">
        <v>1535</v>
      </c>
      <c r="D2938" s="141">
        <v>514328004</v>
      </c>
      <c r="E2938" s="141" t="s">
        <v>429</v>
      </c>
      <c r="F2938" s="141" t="s">
        <v>1536</v>
      </c>
      <c r="G2938" s="141" t="s">
        <v>3383</v>
      </c>
      <c r="H2938" s="141" t="s">
        <v>76</v>
      </c>
      <c r="I2938" s="141" t="s">
        <v>228</v>
      </c>
      <c r="J2938" s="141" t="s">
        <v>53</v>
      </c>
      <c r="K2938" s="141" t="s">
        <v>53</v>
      </c>
      <c r="L2938" s="141" t="s">
        <v>821</v>
      </c>
      <c r="M2938" s="141" t="s">
        <v>311</v>
      </c>
      <c r="N2938" s="141" t="s">
        <v>140</v>
      </c>
      <c r="O2938" s="141" t="s">
        <v>62</v>
      </c>
      <c r="P2938" s="141" t="s">
        <v>298</v>
      </c>
      <c r="Q2938" s="141" t="s">
        <v>298</v>
      </c>
      <c r="R2938" s="141" t="s">
        <v>57</v>
      </c>
      <c r="S2938" s="141" t="s">
        <v>1206</v>
      </c>
      <c r="T2938" s="227">
        <v>1.4039999999999999</v>
      </c>
      <c r="U2938" s="146">
        <v>46203</v>
      </c>
      <c r="V2938" s="208">
        <v>3.3500000000000002E-2</v>
      </c>
      <c r="W2938" s="209">
        <v>4.8300000000000003E-2</v>
      </c>
      <c r="X2938" s="141" t="s">
        <v>636</v>
      </c>
      <c r="Y2938" s="141"/>
      <c r="Z2938" s="148">
        <v>665000</v>
      </c>
      <c r="AA2938" s="148">
        <v>1</v>
      </c>
      <c r="AB2938" s="148">
        <v>98.89</v>
      </c>
      <c r="AC2938" s="148">
        <v>0</v>
      </c>
      <c r="AD2938" s="148">
        <v>657.61850000000004</v>
      </c>
      <c r="AE2938" s="151"/>
      <c r="AF2938" s="151"/>
      <c r="AG2938" s="141" t="s">
        <v>17</v>
      </c>
      <c r="AH2938" s="229">
        <v>5.1153846150000003E-3</v>
      </c>
      <c r="AI2938" s="229">
        <v>4.8455245308129139E-3</v>
      </c>
      <c r="AJ2938" s="229">
        <v>3.4703322940000001E-3</v>
      </c>
    </row>
    <row r="2939" spans="1:36" ht="13.5" thickBot="1">
      <c r="A2939" s="153">
        <v>8700</v>
      </c>
      <c r="B2939" s="153">
        <v>14483</v>
      </c>
      <c r="C2939" s="141" t="s">
        <v>3728</v>
      </c>
      <c r="D2939" s="141">
        <v>515682292</v>
      </c>
      <c r="E2939" s="141" t="s">
        <v>429</v>
      </c>
      <c r="F2939" s="141" t="s">
        <v>3729</v>
      </c>
      <c r="G2939" s="141" t="s">
        <v>4207</v>
      </c>
      <c r="H2939" s="141" t="s">
        <v>76</v>
      </c>
      <c r="I2939" s="141" t="s">
        <v>228</v>
      </c>
      <c r="J2939" s="141" t="s">
        <v>53</v>
      </c>
      <c r="K2939" s="141" t="s">
        <v>53</v>
      </c>
      <c r="L2939" s="141" t="s">
        <v>54</v>
      </c>
      <c r="M2939" s="141" t="s">
        <v>311</v>
      </c>
      <c r="N2939" s="141" t="s">
        <v>140</v>
      </c>
      <c r="O2939" s="141" t="s">
        <v>62</v>
      </c>
      <c r="P2939" s="141" t="s">
        <v>298</v>
      </c>
      <c r="Q2939" s="141" t="s">
        <v>298</v>
      </c>
      <c r="R2939" s="141" t="s">
        <v>57</v>
      </c>
      <c r="S2939" s="141" t="s">
        <v>1206</v>
      </c>
      <c r="T2939" s="227">
        <v>1.075</v>
      </c>
      <c r="U2939" s="146">
        <v>46023</v>
      </c>
      <c r="V2939" s="208">
        <v>3.5000000000000003E-2</v>
      </c>
      <c r="W2939" s="209">
        <v>7.3999999999999996E-2</v>
      </c>
      <c r="X2939" s="141" t="s">
        <v>636</v>
      </c>
      <c r="Y2939" s="141"/>
      <c r="Z2939" s="148">
        <v>370000</v>
      </c>
      <c r="AA2939" s="148">
        <v>1</v>
      </c>
      <c r="AB2939" s="148">
        <v>96.331199999999995</v>
      </c>
      <c r="AC2939" s="148">
        <v>0</v>
      </c>
      <c r="AD2939" s="148">
        <v>356.42543999999998</v>
      </c>
      <c r="AE2939" s="151"/>
      <c r="AF2939" s="151"/>
      <c r="AG2939" s="141" t="s">
        <v>17</v>
      </c>
      <c r="AH2939" s="229">
        <v>7.2655909269999999E-3</v>
      </c>
      <c r="AI2939" s="229">
        <v>2.6262463919822605E-3</v>
      </c>
      <c r="AJ2939" s="229">
        <v>1.880900118E-3</v>
      </c>
    </row>
    <row r="2940" spans="1:36" ht="13.5" thickBot="1">
      <c r="A2940" s="153">
        <v>8700</v>
      </c>
      <c r="B2940" s="153">
        <v>14483</v>
      </c>
      <c r="C2940" s="141" t="s">
        <v>1490</v>
      </c>
      <c r="D2940" s="141">
        <v>513893123</v>
      </c>
      <c r="E2940" s="141" t="s">
        <v>429</v>
      </c>
      <c r="F2940" s="141" t="s">
        <v>1539</v>
      </c>
      <c r="G2940" s="141" t="s">
        <v>3385</v>
      </c>
      <c r="H2940" s="141" t="s">
        <v>76</v>
      </c>
      <c r="I2940" s="141" t="s">
        <v>229</v>
      </c>
      <c r="J2940" s="141" t="s">
        <v>53</v>
      </c>
      <c r="K2940" s="141" t="s">
        <v>53</v>
      </c>
      <c r="L2940" s="141" t="s">
        <v>54</v>
      </c>
      <c r="M2940" s="141" t="s">
        <v>311</v>
      </c>
      <c r="N2940" s="141" t="s">
        <v>649</v>
      </c>
      <c r="O2940" s="141" t="s">
        <v>62</v>
      </c>
      <c r="P2940" s="141" t="s">
        <v>298</v>
      </c>
      <c r="Q2940" s="141" t="s">
        <v>298</v>
      </c>
      <c r="R2940" s="141" t="s">
        <v>57</v>
      </c>
      <c r="S2940" s="141" t="s">
        <v>1206</v>
      </c>
      <c r="T2940" s="227">
        <v>3.2530000000000001</v>
      </c>
      <c r="U2940" s="146">
        <v>48060</v>
      </c>
      <c r="V2940" s="208">
        <v>0.01</v>
      </c>
      <c r="W2940" s="209">
        <v>3.3399999999999999E-2</v>
      </c>
      <c r="X2940" s="141" t="s">
        <v>636</v>
      </c>
      <c r="Y2940" s="141"/>
      <c r="Z2940" s="148">
        <v>265980</v>
      </c>
      <c r="AA2940" s="148">
        <v>1</v>
      </c>
      <c r="AB2940" s="148">
        <v>104.0266</v>
      </c>
      <c r="AC2940" s="148">
        <v>0</v>
      </c>
      <c r="AD2940" s="148">
        <v>276.68995000000001</v>
      </c>
      <c r="AE2940" s="151"/>
      <c r="AF2940" s="151"/>
      <c r="AG2940" s="141" t="s">
        <v>17</v>
      </c>
      <c r="AH2940" s="229">
        <f>+Z2940/1581348057</f>
        <v>1.6819826528550254E-4</v>
      </c>
      <c r="AI2940" s="229">
        <v>2.0387320918654182E-3</v>
      </c>
      <c r="AJ2940" s="229">
        <v>1.4601263020000001E-3</v>
      </c>
    </row>
    <row r="2941" spans="1:36" ht="13.5" thickBot="1">
      <c r="A2941" s="153">
        <v>8700</v>
      </c>
      <c r="B2941" s="153">
        <v>14483</v>
      </c>
      <c r="C2941" s="141" t="s">
        <v>1373</v>
      </c>
      <c r="D2941" s="141">
        <v>510381601</v>
      </c>
      <c r="E2941" s="141" t="s">
        <v>429</v>
      </c>
      <c r="F2941" s="141" t="s">
        <v>1541</v>
      </c>
      <c r="G2941" s="141" t="s">
        <v>3387</v>
      </c>
      <c r="H2941" s="141" t="s">
        <v>76</v>
      </c>
      <c r="I2941" s="141" t="s">
        <v>229</v>
      </c>
      <c r="J2941" s="141" t="s">
        <v>53</v>
      </c>
      <c r="K2941" s="141" t="s">
        <v>53</v>
      </c>
      <c r="L2941" s="141" t="s">
        <v>821</v>
      </c>
      <c r="M2941" s="141" t="s">
        <v>311</v>
      </c>
      <c r="N2941" s="141" t="s">
        <v>140</v>
      </c>
      <c r="O2941" s="141" t="s">
        <v>62</v>
      </c>
      <c r="P2941" s="141" t="s">
        <v>1280</v>
      </c>
      <c r="Q2941" s="141" t="s">
        <v>65</v>
      </c>
      <c r="R2941" s="141" t="s">
        <v>57</v>
      </c>
      <c r="S2941" s="141" t="s">
        <v>1206</v>
      </c>
      <c r="T2941" s="227">
        <v>3.2589999999999999</v>
      </c>
      <c r="U2941" s="146">
        <v>47483</v>
      </c>
      <c r="V2941" s="208">
        <v>7.4999999999999997E-3</v>
      </c>
      <c r="W2941" s="209">
        <v>3.5099999999999999E-2</v>
      </c>
      <c r="X2941" s="141" t="s">
        <v>636</v>
      </c>
      <c r="Y2941" s="141"/>
      <c r="Z2941" s="148">
        <v>571000</v>
      </c>
      <c r="AA2941" s="148">
        <v>1</v>
      </c>
      <c r="AB2941" s="148">
        <v>103.23</v>
      </c>
      <c r="AC2941" s="148">
        <v>0</v>
      </c>
      <c r="AD2941" s="148">
        <v>589.44330000000002</v>
      </c>
      <c r="AE2941" s="151"/>
      <c r="AF2941" s="151"/>
      <c r="AG2941" s="141" t="s">
        <v>17</v>
      </c>
      <c r="AH2941" s="229">
        <v>3.71030027E-4</v>
      </c>
      <c r="AI2941" s="229">
        <v>4.343189812441888E-3</v>
      </c>
      <c r="AJ2941" s="229">
        <v>3.1105635249999999E-3</v>
      </c>
    </row>
    <row r="2942" spans="1:36" ht="13.5" thickBot="1">
      <c r="A2942" s="153">
        <v>8700</v>
      </c>
      <c r="B2942" s="153">
        <v>14483</v>
      </c>
      <c r="C2942" s="141" t="s">
        <v>1493</v>
      </c>
      <c r="D2942" s="141">
        <v>514353671</v>
      </c>
      <c r="E2942" s="141" t="s">
        <v>429</v>
      </c>
      <c r="F2942" s="141" t="s">
        <v>1542</v>
      </c>
      <c r="G2942" s="141" t="s">
        <v>3388</v>
      </c>
      <c r="H2942" s="141" t="s">
        <v>76</v>
      </c>
      <c r="I2942" s="141" t="s">
        <v>229</v>
      </c>
      <c r="J2942" s="141" t="s">
        <v>53</v>
      </c>
      <c r="K2942" s="141" t="s">
        <v>53</v>
      </c>
      <c r="L2942" s="141" t="s">
        <v>821</v>
      </c>
      <c r="M2942" s="141" t="s">
        <v>311</v>
      </c>
      <c r="N2942" s="141" t="s">
        <v>651</v>
      </c>
      <c r="O2942" s="141" t="s">
        <v>62</v>
      </c>
      <c r="P2942" s="141" t="s">
        <v>1346</v>
      </c>
      <c r="Q2942" s="141" t="s">
        <v>65</v>
      </c>
      <c r="R2942" s="141" t="s">
        <v>57</v>
      </c>
      <c r="S2942" s="141" t="s">
        <v>1206</v>
      </c>
      <c r="T2942" s="227">
        <v>3.5470000000000002</v>
      </c>
      <c r="U2942" s="146">
        <v>47300</v>
      </c>
      <c r="V2942" s="208">
        <v>9.4000000000000004E-3</v>
      </c>
      <c r="W2942" s="209">
        <v>4.8000000000000001E-2</v>
      </c>
      <c r="X2942" s="141" t="s">
        <v>636</v>
      </c>
      <c r="Y2942" s="141"/>
      <c r="Z2942" s="148">
        <v>910827.66</v>
      </c>
      <c r="AA2942" s="148">
        <v>1</v>
      </c>
      <c r="AB2942" s="148">
        <v>98.67</v>
      </c>
      <c r="AC2942" s="148">
        <v>0</v>
      </c>
      <c r="AD2942" s="148">
        <v>898.71365000000003</v>
      </c>
      <c r="AE2942" s="151"/>
      <c r="AF2942" s="151"/>
      <c r="AG2942" s="141" t="s">
        <v>17</v>
      </c>
      <c r="AH2942" s="229">
        <v>2.0767810939999998E-3</v>
      </c>
      <c r="AI2942" s="229">
        <v>6.6219837751696634E-3</v>
      </c>
      <c r="AJ2942" s="229">
        <v>4.7426205350000004E-3</v>
      </c>
    </row>
    <row r="2943" spans="1:36" ht="13.5" thickBot="1">
      <c r="A2943" s="153">
        <v>8700</v>
      </c>
      <c r="B2943" s="153">
        <v>14483</v>
      </c>
      <c r="C2943" s="141" t="s">
        <v>1546</v>
      </c>
      <c r="D2943" s="141">
        <v>513817817</v>
      </c>
      <c r="E2943" s="141" t="s">
        <v>429</v>
      </c>
      <c r="F2943" s="141" t="s">
        <v>1547</v>
      </c>
      <c r="G2943" s="141" t="s">
        <v>3390</v>
      </c>
      <c r="H2943" s="141" t="s">
        <v>76</v>
      </c>
      <c r="I2943" s="141" t="s">
        <v>228</v>
      </c>
      <c r="J2943" s="141" t="s">
        <v>53</v>
      </c>
      <c r="K2943" s="141" t="s">
        <v>53</v>
      </c>
      <c r="L2943" s="141" t="s">
        <v>821</v>
      </c>
      <c r="M2943" s="141" t="s">
        <v>311</v>
      </c>
      <c r="N2943" s="141" t="s">
        <v>140</v>
      </c>
      <c r="O2943" s="141" t="s">
        <v>62</v>
      </c>
      <c r="P2943" s="141" t="s">
        <v>1305</v>
      </c>
      <c r="Q2943" s="141" t="s">
        <v>1294</v>
      </c>
      <c r="R2943" s="141" t="s">
        <v>57</v>
      </c>
      <c r="S2943" s="141" t="s">
        <v>1206</v>
      </c>
      <c r="T2943" s="227">
        <v>1.2130000000000001</v>
      </c>
      <c r="U2943" s="146">
        <v>46387</v>
      </c>
      <c r="V2943" s="208">
        <v>0.02</v>
      </c>
      <c r="W2943" s="209">
        <v>5.8400000000000001E-2</v>
      </c>
      <c r="X2943" s="141" t="s">
        <v>636</v>
      </c>
      <c r="Y2943" s="141"/>
      <c r="Z2943" s="148">
        <v>370582</v>
      </c>
      <c r="AA2943" s="148">
        <v>1</v>
      </c>
      <c r="AB2943" s="148">
        <v>96.06</v>
      </c>
      <c r="AC2943" s="148">
        <v>0</v>
      </c>
      <c r="AD2943" s="148">
        <v>355.98106999999999</v>
      </c>
      <c r="AE2943" s="151"/>
      <c r="AF2943" s="151"/>
      <c r="AG2943" s="141" t="s">
        <v>17</v>
      </c>
      <c r="AH2943" s="229">
        <v>1.0588057140000001E-3</v>
      </c>
      <c r="AI2943" s="229">
        <v>2.622972144472865E-3</v>
      </c>
      <c r="AJ2943" s="229">
        <v>1.878555124E-3</v>
      </c>
    </row>
    <row r="2944" spans="1:36" ht="13.5" thickBot="1">
      <c r="A2944" s="153">
        <v>8700</v>
      </c>
      <c r="B2944" s="153">
        <v>14483</v>
      </c>
      <c r="C2944" s="141" t="s">
        <v>1548</v>
      </c>
      <c r="D2944" s="141">
        <v>516046307</v>
      </c>
      <c r="E2944" s="141" t="s">
        <v>429</v>
      </c>
      <c r="F2944" s="141" t="s">
        <v>1549</v>
      </c>
      <c r="G2944" s="141" t="s">
        <v>3391</v>
      </c>
      <c r="H2944" s="141" t="s">
        <v>76</v>
      </c>
      <c r="I2944" s="141" t="s">
        <v>229</v>
      </c>
      <c r="J2944" s="141" t="s">
        <v>53</v>
      </c>
      <c r="K2944" s="141" t="s">
        <v>53</v>
      </c>
      <c r="L2944" s="141" t="s">
        <v>821</v>
      </c>
      <c r="M2944" s="141" t="s">
        <v>311</v>
      </c>
      <c r="N2944" s="141" t="s">
        <v>647</v>
      </c>
      <c r="O2944" s="141" t="s">
        <v>62</v>
      </c>
      <c r="P2944" s="141" t="s">
        <v>298</v>
      </c>
      <c r="Q2944" s="141" t="s">
        <v>298</v>
      </c>
      <c r="R2944" s="141" t="s">
        <v>57</v>
      </c>
      <c r="S2944" s="141" t="s">
        <v>1206</v>
      </c>
      <c r="T2944" s="227">
        <v>2.0920000000000001</v>
      </c>
      <c r="U2944" s="146">
        <v>46752</v>
      </c>
      <c r="V2944" s="208">
        <v>2.3E-2</v>
      </c>
      <c r="W2944" s="209">
        <v>5.04E-2</v>
      </c>
      <c r="X2944" s="141" t="s">
        <v>636</v>
      </c>
      <c r="Y2944" s="141"/>
      <c r="Z2944" s="148">
        <v>791307.8</v>
      </c>
      <c r="AA2944" s="148">
        <v>1</v>
      </c>
      <c r="AB2944" s="148">
        <v>106.84</v>
      </c>
      <c r="AC2944" s="148">
        <v>0</v>
      </c>
      <c r="AD2944" s="148">
        <v>845.43325000000004</v>
      </c>
      <c r="AE2944" s="151"/>
      <c r="AF2944" s="151"/>
      <c r="AG2944" s="141" t="s">
        <v>17</v>
      </c>
      <c r="AH2944" s="229">
        <v>2.085902045E-3</v>
      </c>
      <c r="AI2944" s="229">
        <v>6.2293982788499515E-3</v>
      </c>
      <c r="AJ2944" s="229">
        <v>4.4614534259999998E-3</v>
      </c>
    </row>
    <row r="2945" spans="1:36" ht="13.5" thickBot="1">
      <c r="A2945" s="153">
        <v>8700</v>
      </c>
      <c r="B2945" s="153">
        <v>14483</v>
      </c>
      <c r="C2945" s="141" t="s">
        <v>1548</v>
      </c>
      <c r="D2945" s="141">
        <v>516046307</v>
      </c>
      <c r="E2945" s="141" t="s">
        <v>429</v>
      </c>
      <c r="F2945" s="141" t="s">
        <v>1549</v>
      </c>
      <c r="G2945" s="141" t="s">
        <v>3391</v>
      </c>
      <c r="H2945" s="141" t="s">
        <v>76</v>
      </c>
      <c r="I2945" s="141" t="s">
        <v>229</v>
      </c>
      <c r="J2945" s="141" t="s">
        <v>53</v>
      </c>
      <c r="K2945" s="141" t="s">
        <v>53</v>
      </c>
      <c r="L2945" s="141" t="s">
        <v>54</v>
      </c>
      <c r="M2945" s="141" t="s">
        <v>311</v>
      </c>
      <c r="N2945" s="141" t="s">
        <v>647</v>
      </c>
      <c r="O2945" s="141" t="s">
        <v>62</v>
      </c>
      <c r="P2945" s="141" t="s">
        <v>298</v>
      </c>
      <c r="Q2945" s="141" t="s">
        <v>298</v>
      </c>
      <c r="R2945" s="141" t="s">
        <v>57</v>
      </c>
      <c r="S2945" s="141" t="s">
        <v>1206</v>
      </c>
      <c r="T2945" s="227">
        <v>2.0920000000000001</v>
      </c>
      <c r="U2945" s="146">
        <v>46752</v>
      </c>
      <c r="V2945" s="208">
        <v>2.3E-2</v>
      </c>
      <c r="W2945" s="209">
        <v>5.04E-2</v>
      </c>
      <c r="X2945" s="141" t="s">
        <v>636</v>
      </c>
      <c r="Y2945" s="141"/>
      <c r="Z2945" s="148">
        <v>137000</v>
      </c>
      <c r="AA2945" s="148">
        <v>1</v>
      </c>
      <c r="AB2945" s="148">
        <v>106.6439</v>
      </c>
      <c r="AC2945" s="148">
        <v>0</v>
      </c>
      <c r="AD2945" s="148">
        <v>146.10213999999999</v>
      </c>
      <c r="AE2945" s="151"/>
      <c r="AF2945" s="151"/>
      <c r="AG2945" s="141" t="s">
        <v>17</v>
      </c>
      <c r="AH2945" s="229">
        <f>+Z2945/379360000</f>
        <v>3.611345423871784E-4</v>
      </c>
      <c r="AI2945" s="229">
        <v>1.0765230956462791E-3</v>
      </c>
      <c r="AJ2945" s="229">
        <v>7.7099864799999997E-4</v>
      </c>
    </row>
    <row r="2946" spans="1:36" ht="13.5" thickBot="1">
      <c r="A2946" s="153">
        <v>8700</v>
      </c>
      <c r="B2946" s="153">
        <v>14483</v>
      </c>
      <c r="C2946" s="141" t="s">
        <v>1396</v>
      </c>
      <c r="D2946" s="141">
        <v>520043720</v>
      </c>
      <c r="E2946" s="141" t="s">
        <v>429</v>
      </c>
      <c r="F2946" s="141" t="s">
        <v>3393</v>
      </c>
      <c r="G2946" s="141" t="s">
        <v>3394</v>
      </c>
      <c r="H2946" s="141" t="s">
        <v>76</v>
      </c>
      <c r="I2946" s="141" t="s">
        <v>228</v>
      </c>
      <c r="J2946" s="141" t="s">
        <v>53</v>
      </c>
      <c r="K2946" s="141" t="s">
        <v>53</v>
      </c>
      <c r="L2946" s="141" t="s">
        <v>821</v>
      </c>
      <c r="M2946" s="141" t="s">
        <v>311</v>
      </c>
      <c r="N2946" s="141" t="s">
        <v>652</v>
      </c>
      <c r="O2946" s="141" t="s">
        <v>62</v>
      </c>
      <c r="P2946" s="141" t="s">
        <v>1385</v>
      </c>
      <c r="Q2946" s="141" t="s">
        <v>1294</v>
      </c>
      <c r="R2946" s="141" t="s">
        <v>57</v>
      </c>
      <c r="S2946" s="141" t="s">
        <v>1206</v>
      </c>
      <c r="T2946" s="227">
        <v>5.8979999999999997</v>
      </c>
      <c r="U2946" s="146">
        <v>48122</v>
      </c>
      <c r="V2946" s="208">
        <v>2.8000000000000001E-2</v>
      </c>
      <c r="W2946" s="209">
        <v>6.1100000000000002E-2</v>
      </c>
      <c r="X2946" s="141" t="s">
        <v>636</v>
      </c>
      <c r="Y2946" s="141"/>
      <c r="Z2946" s="148">
        <v>16421.88</v>
      </c>
      <c r="AA2946" s="148">
        <v>1</v>
      </c>
      <c r="AB2946" s="148">
        <v>82.89</v>
      </c>
      <c r="AC2946" s="148">
        <v>0.28844999999999998</v>
      </c>
      <c r="AD2946" s="148">
        <v>13.900550000000001</v>
      </c>
      <c r="AE2946" s="151"/>
      <c r="AF2946" s="151"/>
      <c r="AG2946" s="141" t="s">
        <v>17</v>
      </c>
      <c r="AH2946" s="229">
        <v>3.02637587116245E-5</v>
      </c>
      <c r="AI2946" s="229">
        <v>1.0242329864015603E-4</v>
      </c>
      <c r="AJ2946" s="229">
        <v>7.33548821562099E-5</v>
      </c>
    </row>
    <row r="2947" spans="1:36" ht="13.5" thickBot="1">
      <c r="A2947" s="153">
        <v>8700</v>
      </c>
      <c r="B2947" s="153">
        <v>14483</v>
      </c>
      <c r="C2947" s="141" t="s">
        <v>1486</v>
      </c>
      <c r="D2947" s="141">
        <v>520042847</v>
      </c>
      <c r="E2947" s="141" t="s">
        <v>429</v>
      </c>
      <c r="F2947" s="141" t="s">
        <v>2103</v>
      </c>
      <c r="G2947" s="141" t="s">
        <v>3730</v>
      </c>
      <c r="H2947" s="141" t="s">
        <v>76</v>
      </c>
      <c r="I2947" s="141" t="s">
        <v>229</v>
      </c>
      <c r="J2947" s="141" t="s">
        <v>53</v>
      </c>
      <c r="K2947" s="141" t="s">
        <v>53</v>
      </c>
      <c r="L2947" s="141" t="s">
        <v>821</v>
      </c>
      <c r="M2947" s="141" t="s">
        <v>311</v>
      </c>
      <c r="N2947" s="141" t="s">
        <v>708</v>
      </c>
      <c r="O2947" s="141" t="s">
        <v>62</v>
      </c>
      <c r="P2947" s="141" t="s">
        <v>1333</v>
      </c>
      <c r="Q2947" s="141" t="s">
        <v>65</v>
      </c>
      <c r="R2947" s="141" t="s">
        <v>57</v>
      </c>
      <c r="S2947" s="141" t="s">
        <v>1206</v>
      </c>
      <c r="T2947" s="227">
        <v>2.8530000000000002</v>
      </c>
      <c r="U2947" s="146">
        <v>47300</v>
      </c>
      <c r="V2947" s="208">
        <v>1E-3</v>
      </c>
      <c r="W2947" s="209">
        <v>3.0099999999999998E-2</v>
      </c>
      <c r="X2947" s="141" t="s">
        <v>636</v>
      </c>
      <c r="Y2947" s="141"/>
      <c r="Z2947" s="148">
        <v>48754.8</v>
      </c>
      <c r="AA2947" s="148">
        <v>1</v>
      </c>
      <c r="AB2947" s="148">
        <v>103.43</v>
      </c>
      <c r="AC2947" s="148">
        <v>0</v>
      </c>
      <c r="AD2947" s="148">
        <v>50.42709</v>
      </c>
      <c r="AE2947" s="151"/>
      <c r="AF2947" s="151"/>
      <c r="AG2947" s="141" t="s">
        <v>17</v>
      </c>
      <c r="AH2947" s="229">
        <v>7.74209776377827E-5</v>
      </c>
      <c r="AI2947" s="229">
        <v>3.7156147768426613E-4</v>
      </c>
      <c r="AJ2947" s="229">
        <v>2.6610984700000003E-4</v>
      </c>
    </row>
    <row r="2948" spans="1:36" ht="13.5" thickBot="1">
      <c r="A2948" s="153">
        <v>8700</v>
      </c>
      <c r="B2948" s="153">
        <v>14483</v>
      </c>
      <c r="C2948" s="141" t="s">
        <v>1550</v>
      </c>
      <c r="D2948" s="141">
        <v>221890929</v>
      </c>
      <c r="E2948" s="141" t="s">
        <v>430</v>
      </c>
      <c r="F2948" s="141" t="s">
        <v>1551</v>
      </c>
      <c r="G2948" s="141" t="s">
        <v>3395</v>
      </c>
      <c r="H2948" s="141" t="s">
        <v>76</v>
      </c>
      <c r="I2948" s="141" t="s">
        <v>230</v>
      </c>
      <c r="J2948" s="141" t="s">
        <v>53</v>
      </c>
      <c r="K2948" s="141" t="s">
        <v>314</v>
      </c>
      <c r="L2948" s="141" t="s">
        <v>821</v>
      </c>
      <c r="M2948" s="141" t="s">
        <v>311</v>
      </c>
      <c r="N2948" s="141" t="s">
        <v>652</v>
      </c>
      <c r="O2948" s="141" t="s">
        <v>62</v>
      </c>
      <c r="P2948" s="141" t="s">
        <v>1288</v>
      </c>
      <c r="Q2948" s="141" t="s">
        <v>65</v>
      </c>
      <c r="R2948" s="141" t="s">
        <v>57</v>
      </c>
      <c r="S2948" s="141" t="s">
        <v>1206</v>
      </c>
      <c r="T2948" s="227">
        <v>2.2949999999999999</v>
      </c>
      <c r="U2948" s="146">
        <v>46446</v>
      </c>
      <c r="V2948" s="208">
        <v>4.7199999999999999E-2</v>
      </c>
      <c r="W2948" s="209">
        <v>6.8000000000000005E-2</v>
      </c>
      <c r="X2948" s="141" t="s">
        <v>636</v>
      </c>
      <c r="Y2948" s="141"/>
      <c r="Z2948" s="148">
        <v>5855</v>
      </c>
      <c r="AA2948" s="148">
        <v>1</v>
      </c>
      <c r="AB2948" s="148">
        <v>111.26</v>
      </c>
      <c r="AC2948" s="148">
        <v>0</v>
      </c>
      <c r="AD2948" s="148">
        <v>6.5142699999999998</v>
      </c>
      <c r="AE2948" s="151"/>
      <c r="AF2948" s="151"/>
      <c r="AG2948" s="141" t="s">
        <v>17</v>
      </c>
      <c r="AH2948" s="229">
        <v>1.7798408326797601E-5</v>
      </c>
      <c r="AI2948" s="229">
        <v>4.7999037565607775E-5</v>
      </c>
      <c r="AJ2948" s="229">
        <v>3.4376590004261197E-5</v>
      </c>
    </row>
    <row r="2949" spans="1:36" ht="13.5" thickBot="1">
      <c r="A2949" s="153">
        <v>8700</v>
      </c>
      <c r="B2949" s="153">
        <v>14483</v>
      </c>
      <c r="C2949" s="141" t="s">
        <v>1384</v>
      </c>
      <c r="D2949" s="141">
        <v>513937714</v>
      </c>
      <c r="E2949" s="141" t="s">
        <v>429</v>
      </c>
      <c r="F2949" s="141" t="s">
        <v>3396</v>
      </c>
      <c r="G2949" s="141" t="s">
        <v>3397</v>
      </c>
      <c r="H2949" s="141" t="s">
        <v>76</v>
      </c>
      <c r="I2949" s="141" t="s">
        <v>228</v>
      </c>
      <c r="J2949" s="141" t="s">
        <v>53</v>
      </c>
      <c r="K2949" s="141" t="s">
        <v>53</v>
      </c>
      <c r="L2949" s="141" t="s">
        <v>821</v>
      </c>
      <c r="M2949" s="141" t="s">
        <v>311</v>
      </c>
      <c r="N2949" s="141" t="s">
        <v>269</v>
      </c>
      <c r="O2949" s="141" t="s">
        <v>62</v>
      </c>
      <c r="P2949" s="141" t="s">
        <v>1293</v>
      </c>
      <c r="Q2949" s="141" t="s">
        <v>1294</v>
      </c>
      <c r="R2949" s="141" t="s">
        <v>57</v>
      </c>
      <c r="S2949" s="141" t="s">
        <v>1206</v>
      </c>
      <c r="T2949" s="227">
        <v>5.6529999999999996</v>
      </c>
      <c r="U2949" s="146">
        <v>48945</v>
      </c>
      <c r="V2949" s="208">
        <v>2.98E-2</v>
      </c>
      <c r="W2949" s="209">
        <v>5.7599999999999998E-2</v>
      </c>
      <c r="X2949" s="141" t="s">
        <v>636</v>
      </c>
      <c r="Y2949" s="141"/>
      <c r="Z2949" s="148">
        <v>420000</v>
      </c>
      <c r="AA2949" s="148">
        <v>1</v>
      </c>
      <c r="AB2949" s="148">
        <v>86.69</v>
      </c>
      <c r="AC2949" s="148">
        <v>0</v>
      </c>
      <c r="AD2949" s="148">
        <v>364.09800000000001</v>
      </c>
      <c r="AE2949" s="151"/>
      <c r="AF2949" s="151"/>
      <c r="AG2949" s="141" t="s">
        <v>17</v>
      </c>
      <c r="AH2949" s="229">
        <v>1.0699487339999999E-3</v>
      </c>
      <c r="AI2949" s="229">
        <v>2.6827800474285932E-3</v>
      </c>
      <c r="AJ2949" s="229">
        <v>1.921389145E-3</v>
      </c>
    </row>
    <row r="2950" spans="1:36" ht="13.5" thickBot="1">
      <c r="A2950" s="153">
        <v>8700</v>
      </c>
      <c r="B2950" s="153">
        <v>14483</v>
      </c>
      <c r="C2950" s="141" t="s">
        <v>1306</v>
      </c>
      <c r="D2950" s="141">
        <v>510560188</v>
      </c>
      <c r="E2950" s="141" t="s">
        <v>429</v>
      </c>
      <c r="F2950" s="141" t="s">
        <v>1552</v>
      </c>
      <c r="G2950" s="141" t="s">
        <v>3398</v>
      </c>
      <c r="H2950" s="141" t="s">
        <v>76</v>
      </c>
      <c r="I2950" s="141" t="s">
        <v>229</v>
      </c>
      <c r="J2950" s="141" t="s">
        <v>53</v>
      </c>
      <c r="K2950" s="141" t="s">
        <v>53</v>
      </c>
      <c r="L2950" s="141" t="s">
        <v>821</v>
      </c>
      <c r="M2950" s="141" t="s">
        <v>311</v>
      </c>
      <c r="N2950" s="141" t="s">
        <v>652</v>
      </c>
      <c r="O2950" s="141" t="s">
        <v>62</v>
      </c>
      <c r="P2950" s="141" t="s">
        <v>1305</v>
      </c>
      <c r="Q2950" s="141" t="s">
        <v>1294</v>
      </c>
      <c r="R2950" s="141" t="s">
        <v>57</v>
      </c>
      <c r="S2950" s="141" t="s">
        <v>1206</v>
      </c>
      <c r="T2950" s="227">
        <v>5.1559999999999997</v>
      </c>
      <c r="U2950" s="146">
        <v>47937</v>
      </c>
      <c r="V2950" s="208">
        <v>1.54E-2</v>
      </c>
      <c r="W2950" s="209">
        <v>3.6600000000000001E-2</v>
      </c>
      <c r="X2950" s="141" t="s">
        <v>636</v>
      </c>
      <c r="Y2950" s="141"/>
      <c r="Z2950" s="148">
        <v>291000</v>
      </c>
      <c r="AA2950" s="148">
        <v>1</v>
      </c>
      <c r="AB2950" s="148">
        <v>100.74</v>
      </c>
      <c r="AC2950" s="148">
        <v>0</v>
      </c>
      <c r="AD2950" s="148">
        <v>293.15339999999998</v>
      </c>
      <c r="AE2950" s="151"/>
      <c r="AF2950" s="151"/>
      <c r="AG2950" s="141" t="s">
        <v>17</v>
      </c>
      <c r="AH2950" s="229">
        <v>4.8789402400000001E-4</v>
      </c>
      <c r="AI2950" s="229">
        <v>2.1600395837270549E-3</v>
      </c>
      <c r="AJ2950" s="229">
        <v>1.547005917E-3</v>
      </c>
    </row>
    <row r="2951" spans="1:36" ht="13.5" thickBot="1">
      <c r="A2951" s="153">
        <v>8700</v>
      </c>
      <c r="B2951" s="153">
        <v>14483</v>
      </c>
      <c r="C2951" s="141" t="s">
        <v>1554</v>
      </c>
      <c r="D2951" s="141">
        <v>1983001</v>
      </c>
      <c r="E2951" s="141" t="s">
        <v>430</v>
      </c>
      <c r="F2951" s="141" t="s">
        <v>1555</v>
      </c>
      <c r="G2951" s="141" t="s">
        <v>3400</v>
      </c>
      <c r="H2951" s="141" t="s">
        <v>76</v>
      </c>
      <c r="I2951" s="141" t="s">
        <v>228</v>
      </c>
      <c r="J2951" s="141" t="s">
        <v>53</v>
      </c>
      <c r="K2951" s="141" t="s">
        <v>314</v>
      </c>
      <c r="L2951" s="141" t="s">
        <v>821</v>
      </c>
      <c r="M2951" s="141" t="s">
        <v>311</v>
      </c>
      <c r="N2951" s="141" t="s">
        <v>652</v>
      </c>
      <c r="O2951" s="141" t="s">
        <v>62</v>
      </c>
      <c r="P2951" s="141" t="s">
        <v>298</v>
      </c>
      <c r="Q2951" s="141" t="s">
        <v>298</v>
      </c>
      <c r="R2951" s="141" t="s">
        <v>57</v>
      </c>
      <c r="S2951" s="141" t="s">
        <v>1206</v>
      </c>
      <c r="T2951" s="227">
        <v>1.679</v>
      </c>
      <c r="U2951" s="146">
        <v>46203</v>
      </c>
      <c r="V2951" s="208">
        <v>4.4999999999999998E-2</v>
      </c>
      <c r="W2951" s="209">
        <v>7.1599999999999997E-2</v>
      </c>
      <c r="X2951" s="141" t="s">
        <v>636</v>
      </c>
      <c r="Y2951" s="141"/>
      <c r="Z2951" s="148">
        <v>410000</v>
      </c>
      <c r="AA2951" s="148">
        <v>1</v>
      </c>
      <c r="AB2951" s="148">
        <v>97.03</v>
      </c>
      <c r="AC2951" s="148">
        <v>0</v>
      </c>
      <c r="AD2951" s="148">
        <v>397.82299999999998</v>
      </c>
      <c r="AE2951" s="151"/>
      <c r="AF2951" s="151"/>
      <c r="AG2951" s="141" t="s">
        <v>17</v>
      </c>
      <c r="AH2951" s="229">
        <v>1.1388888879999999E-3</v>
      </c>
      <c r="AI2951" s="229">
        <v>2.9312756642667225E-3</v>
      </c>
      <c r="AJ2951" s="229">
        <v>2.099360045E-3</v>
      </c>
    </row>
    <row r="2952" spans="1:36" ht="13.5" thickBot="1">
      <c r="A2952" s="153">
        <v>8700</v>
      </c>
      <c r="B2952" s="153">
        <v>14483</v>
      </c>
      <c r="C2952" s="141" t="s">
        <v>1481</v>
      </c>
      <c r="D2952" s="141">
        <v>515434074</v>
      </c>
      <c r="E2952" s="141" t="s">
        <v>429</v>
      </c>
      <c r="F2952" s="141" t="s">
        <v>1561</v>
      </c>
      <c r="G2952" s="141" t="s">
        <v>3405</v>
      </c>
      <c r="H2952" s="141" t="s">
        <v>76</v>
      </c>
      <c r="I2952" s="141" t="s">
        <v>229</v>
      </c>
      <c r="J2952" s="141" t="s">
        <v>53</v>
      </c>
      <c r="K2952" s="141" t="s">
        <v>53</v>
      </c>
      <c r="L2952" s="141" t="s">
        <v>821</v>
      </c>
      <c r="M2952" s="141" t="s">
        <v>311</v>
      </c>
      <c r="N2952" s="141" t="s">
        <v>651</v>
      </c>
      <c r="O2952" s="141" t="s">
        <v>62</v>
      </c>
      <c r="P2952" s="141" t="s">
        <v>1483</v>
      </c>
      <c r="Q2952" s="141" t="s">
        <v>65</v>
      </c>
      <c r="R2952" s="141" t="s">
        <v>57</v>
      </c>
      <c r="S2952" s="141" t="s">
        <v>1206</v>
      </c>
      <c r="T2952" s="227">
        <v>2.488</v>
      </c>
      <c r="U2952" s="146">
        <v>46477</v>
      </c>
      <c r="V2952" s="208">
        <v>3.0000000000000001E-3</v>
      </c>
      <c r="W2952" s="209">
        <v>3.1800000000000002E-2</v>
      </c>
      <c r="X2952" s="141" t="s">
        <v>636</v>
      </c>
      <c r="Y2952" s="141"/>
      <c r="Z2952" s="148">
        <v>85000</v>
      </c>
      <c r="AA2952" s="148">
        <v>1</v>
      </c>
      <c r="AB2952" s="148">
        <v>103.74</v>
      </c>
      <c r="AC2952" s="148">
        <v>0</v>
      </c>
      <c r="AD2952" s="148">
        <v>88.179000000000002</v>
      </c>
      <c r="AE2952" s="151"/>
      <c r="AF2952" s="151"/>
      <c r="AG2952" s="141" t="s">
        <v>17</v>
      </c>
      <c r="AH2952" s="229">
        <v>1.6712544200000001E-4</v>
      </c>
      <c r="AI2952" s="229">
        <v>6.4972853957507572E-4</v>
      </c>
      <c r="AJ2952" s="229">
        <v>4.6533123800000001E-4</v>
      </c>
    </row>
    <row r="2953" spans="1:36" ht="13.5" thickBot="1">
      <c r="A2953" s="153">
        <v>8700</v>
      </c>
      <c r="B2953" s="153">
        <v>14483</v>
      </c>
      <c r="C2953" s="141" t="s">
        <v>1564</v>
      </c>
      <c r="D2953" s="141">
        <v>512711789</v>
      </c>
      <c r="E2953" s="141" t="s">
        <v>429</v>
      </c>
      <c r="F2953" s="141" t="s">
        <v>1565</v>
      </c>
      <c r="G2953" s="141" t="s">
        <v>3241</v>
      </c>
      <c r="H2953" s="141" t="s">
        <v>76</v>
      </c>
      <c r="I2953" s="141" t="s">
        <v>228</v>
      </c>
      <c r="J2953" s="141" t="s">
        <v>53</v>
      </c>
      <c r="K2953" s="141" t="s">
        <v>53</v>
      </c>
      <c r="L2953" s="141" t="s">
        <v>821</v>
      </c>
      <c r="M2953" s="141" t="s">
        <v>311</v>
      </c>
      <c r="N2953" s="141" t="s">
        <v>257</v>
      </c>
      <c r="O2953" s="141" t="s">
        <v>62</v>
      </c>
      <c r="P2953" s="141" t="s">
        <v>1293</v>
      </c>
      <c r="Q2953" s="141" t="s">
        <v>1294</v>
      </c>
      <c r="R2953" s="141" t="s">
        <v>57</v>
      </c>
      <c r="S2953" s="141" t="s">
        <v>1206</v>
      </c>
      <c r="T2953" s="227">
        <v>0.57499999999999996</v>
      </c>
      <c r="U2953" s="146">
        <v>45949</v>
      </c>
      <c r="V2953" s="208">
        <v>5.8500000000000003E-2</v>
      </c>
      <c r="W2953" s="209">
        <v>5.7799999999999997E-2</v>
      </c>
      <c r="X2953" s="141" t="s">
        <v>636</v>
      </c>
      <c r="Y2953" s="141"/>
      <c r="Z2953" s="148">
        <v>59000</v>
      </c>
      <c r="AA2953" s="148">
        <v>1</v>
      </c>
      <c r="AB2953" s="148">
        <v>102.74</v>
      </c>
      <c r="AC2953" s="148">
        <v>0</v>
      </c>
      <c r="AD2953" s="148">
        <v>60.616599999999998</v>
      </c>
      <c r="AE2953" s="151"/>
      <c r="AF2953" s="151"/>
      <c r="AG2953" s="141" t="s">
        <v>17</v>
      </c>
      <c r="AH2953" s="229">
        <v>1.53163209E-4</v>
      </c>
      <c r="AI2953" s="229">
        <v>4.4664075337672834E-4</v>
      </c>
      <c r="AJ2953" s="229">
        <v>3.1988112299999999E-4</v>
      </c>
    </row>
    <row r="2954" spans="1:36" ht="13.5" thickBot="1">
      <c r="A2954" s="153">
        <v>8700</v>
      </c>
      <c r="B2954" s="153">
        <v>14483</v>
      </c>
      <c r="C2954" s="141" t="s">
        <v>3407</v>
      </c>
      <c r="D2954" s="141">
        <v>512882747</v>
      </c>
      <c r="E2954" s="141" t="s">
        <v>429</v>
      </c>
      <c r="F2954" s="141" t="s">
        <v>3408</v>
      </c>
      <c r="G2954" s="141" t="s">
        <v>3409</v>
      </c>
      <c r="H2954" s="141" t="s">
        <v>76</v>
      </c>
      <c r="I2954" s="141" t="s">
        <v>229</v>
      </c>
      <c r="J2954" s="141" t="s">
        <v>53</v>
      </c>
      <c r="K2954" s="141" t="s">
        <v>53</v>
      </c>
      <c r="L2954" s="141" t="s">
        <v>821</v>
      </c>
      <c r="M2954" s="141" t="s">
        <v>311</v>
      </c>
      <c r="N2954" s="141" t="s">
        <v>647</v>
      </c>
      <c r="O2954" s="141" t="s">
        <v>62</v>
      </c>
      <c r="P2954" s="141" t="s">
        <v>298</v>
      </c>
      <c r="Q2954" s="141" t="s">
        <v>298</v>
      </c>
      <c r="R2954" s="141" t="s">
        <v>57</v>
      </c>
      <c r="S2954" s="141" t="s">
        <v>1206</v>
      </c>
      <c r="T2954" s="227">
        <v>2.1040000000000001</v>
      </c>
      <c r="U2954" s="146">
        <v>46752</v>
      </c>
      <c r="V2954" s="208">
        <v>2.9499999999999998E-2</v>
      </c>
      <c r="W2954" s="209">
        <v>3.6299999999999999E-2</v>
      </c>
      <c r="X2954" s="141" t="s">
        <v>636</v>
      </c>
      <c r="Y2954" s="141"/>
      <c r="Z2954" s="148">
        <v>744567</v>
      </c>
      <c r="AA2954" s="148">
        <v>1</v>
      </c>
      <c r="AB2954" s="148">
        <v>110</v>
      </c>
      <c r="AC2954" s="148">
        <v>0</v>
      </c>
      <c r="AD2954" s="148">
        <v>819.02369999999996</v>
      </c>
      <c r="AE2954" s="151"/>
      <c r="AF2954" s="151"/>
      <c r="AG2954" s="141" t="s">
        <v>17</v>
      </c>
      <c r="AH2954" s="229">
        <v>3.3021135390000002E-3</v>
      </c>
      <c r="AI2954" s="229">
        <v>6.0348050270288261E-3</v>
      </c>
      <c r="AJ2954" s="229">
        <v>4.3220870389999999E-3</v>
      </c>
    </row>
    <row r="2955" spans="1:36" ht="13.5" thickBot="1">
      <c r="A2955" s="153">
        <v>8700</v>
      </c>
      <c r="B2955" s="153">
        <v>14483</v>
      </c>
      <c r="C2955" s="141" t="s">
        <v>1568</v>
      </c>
      <c r="D2955" s="141">
        <v>513978635</v>
      </c>
      <c r="E2955" s="141" t="s">
        <v>429</v>
      </c>
      <c r="F2955" s="141" t="s">
        <v>1569</v>
      </c>
      <c r="G2955" s="141" t="s">
        <v>3411</v>
      </c>
      <c r="H2955" s="141" t="s">
        <v>76</v>
      </c>
      <c r="I2955" s="141" t="s">
        <v>228</v>
      </c>
      <c r="J2955" s="141" t="s">
        <v>53</v>
      </c>
      <c r="K2955" s="141" t="s">
        <v>53</v>
      </c>
      <c r="L2955" s="141" t="s">
        <v>821</v>
      </c>
      <c r="M2955" s="141" t="s">
        <v>311</v>
      </c>
      <c r="N2955" s="141" t="s">
        <v>259</v>
      </c>
      <c r="O2955" s="141" t="s">
        <v>62</v>
      </c>
      <c r="P2955" s="141" t="s">
        <v>298</v>
      </c>
      <c r="Q2955" s="141" t="s">
        <v>298</v>
      </c>
      <c r="R2955" s="141" t="s">
        <v>57</v>
      </c>
      <c r="S2955" s="141" t="s">
        <v>1206</v>
      </c>
      <c r="T2955" s="227">
        <v>2.226</v>
      </c>
      <c r="U2955" s="146">
        <v>46752</v>
      </c>
      <c r="V2955" s="208">
        <v>5.2999999999999999E-2</v>
      </c>
      <c r="W2955" s="209">
        <v>7.6300000000000007E-2</v>
      </c>
      <c r="X2955" s="141" t="s">
        <v>636</v>
      </c>
      <c r="Y2955" s="141"/>
      <c r="Z2955" s="148">
        <v>492750</v>
      </c>
      <c r="AA2955" s="148">
        <v>1</v>
      </c>
      <c r="AB2955" s="148">
        <v>96.62</v>
      </c>
      <c r="AC2955" s="148">
        <v>0</v>
      </c>
      <c r="AD2955" s="148">
        <v>476.09505000000001</v>
      </c>
      <c r="AE2955" s="151"/>
      <c r="AF2955" s="151"/>
      <c r="AG2955" s="141" t="s">
        <v>17</v>
      </c>
      <c r="AH2955" s="229">
        <v>1.6425000000000001E-3</v>
      </c>
      <c r="AI2955" s="229">
        <v>3.5080069124782845E-3</v>
      </c>
      <c r="AJ2955" s="229">
        <v>2.512411112E-3</v>
      </c>
    </row>
    <row r="2956" spans="1:36" ht="13.5" thickBot="1">
      <c r="A2956" s="153">
        <v>8700</v>
      </c>
      <c r="B2956" s="153">
        <v>14483</v>
      </c>
      <c r="C2956" s="141" t="s">
        <v>1570</v>
      </c>
      <c r="D2956" s="141">
        <v>514625094</v>
      </c>
      <c r="E2956" s="141" t="s">
        <v>429</v>
      </c>
      <c r="F2956" s="141" t="s">
        <v>1571</v>
      </c>
      <c r="G2956" s="141" t="s">
        <v>3412</v>
      </c>
      <c r="H2956" s="141" t="s">
        <v>76</v>
      </c>
      <c r="I2956" s="141" t="s">
        <v>228</v>
      </c>
      <c r="J2956" s="141" t="s">
        <v>53</v>
      </c>
      <c r="K2956" s="141" t="s">
        <v>53</v>
      </c>
      <c r="L2956" s="141" t="s">
        <v>821</v>
      </c>
      <c r="M2956" s="141" t="s">
        <v>311</v>
      </c>
      <c r="N2956" s="141" t="s">
        <v>140</v>
      </c>
      <c r="O2956" s="141" t="s">
        <v>62</v>
      </c>
      <c r="P2956" s="141" t="s">
        <v>298</v>
      </c>
      <c r="Q2956" s="141" t="s">
        <v>298</v>
      </c>
      <c r="R2956" s="141" t="s">
        <v>57</v>
      </c>
      <c r="S2956" s="141" t="s">
        <v>1206</v>
      </c>
      <c r="T2956" s="227">
        <v>1.49</v>
      </c>
      <c r="U2956" s="146">
        <v>46208</v>
      </c>
      <c r="V2956" s="208">
        <v>5.6000000000000001E-2</v>
      </c>
      <c r="W2956" s="209">
        <v>6.8099999999999994E-2</v>
      </c>
      <c r="X2956" s="141" t="s">
        <v>636</v>
      </c>
      <c r="Y2956" s="141"/>
      <c r="Z2956" s="148">
        <v>2500</v>
      </c>
      <c r="AA2956" s="148">
        <v>1</v>
      </c>
      <c r="AB2956" s="148">
        <v>99.74</v>
      </c>
      <c r="AC2956" s="148">
        <v>0</v>
      </c>
      <c r="AD2956" s="148">
        <v>2.4935</v>
      </c>
      <c r="AE2956" s="151"/>
      <c r="AF2956" s="151"/>
      <c r="AG2956" s="141" t="s">
        <v>17</v>
      </c>
      <c r="AH2956" s="229">
        <v>1.4705882352941201E-5</v>
      </c>
      <c r="AI2956" s="229">
        <v>1.8372833820189062E-5</v>
      </c>
      <c r="AJ2956" s="229">
        <v>1.3158500825975199E-5</v>
      </c>
    </row>
    <row r="2957" spans="1:36" ht="13.5" thickBot="1">
      <c r="A2957" s="153">
        <v>8700</v>
      </c>
      <c r="B2957" s="153">
        <v>14483</v>
      </c>
      <c r="C2957" s="141" t="s">
        <v>1572</v>
      </c>
      <c r="D2957" s="141">
        <v>515763845</v>
      </c>
      <c r="E2957" s="141" t="s">
        <v>429</v>
      </c>
      <c r="F2957" s="141" t="s">
        <v>1573</v>
      </c>
      <c r="G2957" s="141" t="s">
        <v>3413</v>
      </c>
      <c r="H2957" s="141" t="s">
        <v>76</v>
      </c>
      <c r="I2957" s="141" t="s">
        <v>228</v>
      </c>
      <c r="J2957" s="141" t="s">
        <v>53</v>
      </c>
      <c r="K2957" s="141" t="s">
        <v>53</v>
      </c>
      <c r="L2957" s="141" t="s">
        <v>821</v>
      </c>
      <c r="M2957" s="141" t="s">
        <v>311</v>
      </c>
      <c r="N2957" s="141" t="s">
        <v>649</v>
      </c>
      <c r="O2957" s="141" t="s">
        <v>62</v>
      </c>
      <c r="P2957" s="141" t="s">
        <v>1447</v>
      </c>
      <c r="Q2957" s="141" t="s">
        <v>1294</v>
      </c>
      <c r="R2957" s="141" t="s">
        <v>57</v>
      </c>
      <c r="S2957" s="141" t="s">
        <v>1206</v>
      </c>
      <c r="T2957" s="227">
        <v>0.95899999999999996</v>
      </c>
      <c r="U2957" s="146">
        <v>46203</v>
      </c>
      <c r="V2957" s="208">
        <v>9.1999999999999998E-2</v>
      </c>
      <c r="W2957" s="209">
        <v>6.7500000000000004E-2</v>
      </c>
      <c r="X2957" s="141" t="s">
        <v>636</v>
      </c>
      <c r="Y2957" s="141"/>
      <c r="Z2957" s="148">
        <v>5701.34</v>
      </c>
      <c r="AA2957" s="148">
        <v>1</v>
      </c>
      <c r="AB2957" s="148">
        <v>102.5</v>
      </c>
      <c r="AC2957" s="148">
        <v>0</v>
      </c>
      <c r="AD2957" s="148">
        <v>5.8438699999999999</v>
      </c>
      <c r="AE2957" s="151"/>
      <c r="AF2957" s="151"/>
      <c r="AG2957" s="141" t="s">
        <v>17</v>
      </c>
      <c r="AH2957" s="229">
        <v>6.1304731182795701E-5</v>
      </c>
      <c r="AI2957" s="229">
        <v>4.3059335222293259E-5</v>
      </c>
      <c r="AJ2957" s="229">
        <v>3.0838808190050797E-5</v>
      </c>
    </row>
    <row r="2958" spans="1:36" ht="13.5" thickBot="1">
      <c r="A2958" s="153">
        <v>8700</v>
      </c>
      <c r="B2958" s="153">
        <v>14483</v>
      </c>
      <c r="C2958" s="141" t="s">
        <v>1574</v>
      </c>
      <c r="D2958" s="141">
        <v>513201582</v>
      </c>
      <c r="E2958" s="141" t="s">
        <v>429</v>
      </c>
      <c r="F2958" s="141" t="s">
        <v>1575</v>
      </c>
      <c r="G2958" s="141" t="s">
        <v>3414</v>
      </c>
      <c r="H2958" s="141" t="s">
        <v>76</v>
      </c>
      <c r="I2958" s="141" t="s">
        <v>228</v>
      </c>
      <c r="J2958" s="141" t="s">
        <v>53</v>
      </c>
      <c r="K2958" s="141" t="s">
        <v>53</v>
      </c>
      <c r="L2958" s="141" t="s">
        <v>821</v>
      </c>
      <c r="M2958" s="141" t="s">
        <v>311</v>
      </c>
      <c r="N2958" s="141" t="s">
        <v>140</v>
      </c>
      <c r="O2958" s="141" t="s">
        <v>62</v>
      </c>
      <c r="P2958" s="141" t="s">
        <v>298</v>
      </c>
      <c r="Q2958" s="141" t="s">
        <v>298</v>
      </c>
      <c r="R2958" s="141" t="s">
        <v>57</v>
      </c>
      <c r="S2958" s="141" t="s">
        <v>1206</v>
      </c>
      <c r="T2958" s="227">
        <v>1.585</v>
      </c>
      <c r="U2958" s="146">
        <v>46538</v>
      </c>
      <c r="V2958" s="208">
        <v>0.06</v>
      </c>
      <c r="W2958" s="209">
        <v>6.3100000000000003E-2</v>
      </c>
      <c r="X2958" s="141" t="s">
        <v>636</v>
      </c>
      <c r="Y2958" s="141"/>
      <c r="Z2958" s="148">
        <v>299955.56</v>
      </c>
      <c r="AA2958" s="148">
        <v>1</v>
      </c>
      <c r="AB2958" s="148">
        <v>101.67</v>
      </c>
      <c r="AC2958" s="148">
        <v>0</v>
      </c>
      <c r="AD2958" s="148">
        <v>304.96481999999997</v>
      </c>
      <c r="AE2958" s="151"/>
      <c r="AF2958" s="151"/>
      <c r="AG2958" s="141" t="s">
        <v>17</v>
      </c>
      <c r="AH2958" s="229">
        <v>1.200370141E-3</v>
      </c>
      <c r="AI2958" s="229">
        <v>2.2470695644130215E-3</v>
      </c>
      <c r="AJ2958" s="229">
        <v>1.6093362080000001E-3</v>
      </c>
    </row>
    <row r="2959" spans="1:36" ht="13.5" thickBot="1">
      <c r="A2959" s="153">
        <v>8700</v>
      </c>
      <c r="B2959" s="153">
        <v>14483</v>
      </c>
      <c r="C2959" s="141" t="s">
        <v>2104</v>
      </c>
      <c r="D2959" s="141">
        <v>513948216</v>
      </c>
      <c r="E2959" s="141" t="s">
        <v>429</v>
      </c>
      <c r="F2959" s="141" t="s">
        <v>4237</v>
      </c>
      <c r="G2959" s="141" t="s">
        <v>4236</v>
      </c>
      <c r="H2959" s="141" t="s">
        <v>76</v>
      </c>
      <c r="I2959" s="141" t="s">
        <v>228</v>
      </c>
      <c r="J2959" s="141" t="s">
        <v>53</v>
      </c>
      <c r="K2959" s="141" t="s">
        <v>53</v>
      </c>
      <c r="L2959" s="141" t="s">
        <v>54</v>
      </c>
      <c r="M2959" s="141" t="s">
        <v>311</v>
      </c>
      <c r="N2959" s="141" t="s">
        <v>140</v>
      </c>
      <c r="O2959" s="141" t="s">
        <v>62</v>
      </c>
      <c r="P2959" s="141" t="s">
        <v>298</v>
      </c>
      <c r="Q2959" s="141" t="s">
        <v>298</v>
      </c>
      <c r="R2959" s="141" t="s">
        <v>57</v>
      </c>
      <c r="S2959" s="141" t="s">
        <v>1206</v>
      </c>
      <c r="T2959" s="227">
        <v>0.501</v>
      </c>
      <c r="U2959" s="146">
        <v>45657</v>
      </c>
      <c r="V2959" s="208">
        <v>4.7199999999999999E-2</v>
      </c>
      <c r="W2959" s="209">
        <v>6.8400000000000002E-2</v>
      </c>
      <c r="X2959" s="141" t="s">
        <v>636</v>
      </c>
      <c r="Y2959" s="141"/>
      <c r="Z2959" s="148">
        <v>642000</v>
      </c>
      <c r="AA2959" s="148">
        <v>1</v>
      </c>
      <c r="AB2959" s="148">
        <v>100.58540000000001</v>
      </c>
      <c r="AC2959" s="148">
        <v>0</v>
      </c>
      <c r="AD2959" s="148">
        <v>645.75825999999995</v>
      </c>
      <c r="AE2959" s="151"/>
      <c r="AF2959" s="151"/>
      <c r="AG2959" s="141" t="s">
        <v>17</v>
      </c>
      <c r="AH2959" s="229">
        <f>+Z2959/67300000</f>
        <v>9.5393759286775629E-3</v>
      </c>
      <c r="AI2959" s="229">
        <v>4.7581348301561823E-3</v>
      </c>
      <c r="AJ2959" s="229">
        <v>3.4077443740000001E-3</v>
      </c>
    </row>
    <row r="2960" spans="1:36" ht="13.5" thickBot="1">
      <c r="A2960" s="153">
        <v>8700</v>
      </c>
      <c r="B2960" s="153">
        <v>14483</v>
      </c>
      <c r="C2960" s="141" t="s">
        <v>1579</v>
      </c>
      <c r="D2960" s="141">
        <v>520038340</v>
      </c>
      <c r="E2960" s="141" t="s">
        <v>429</v>
      </c>
      <c r="F2960" s="141" t="s">
        <v>1580</v>
      </c>
      <c r="G2960" s="141" t="s">
        <v>3417</v>
      </c>
      <c r="H2960" s="141" t="s">
        <v>76</v>
      </c>
      <c r="I2960" s="141" t="s">
        <v>228</v>
      </c>
      <c r="J2960" s="141" t="s">
        <v>53</v>
      </c>
      <c r="K2960" s="141" t="s">
        <v>53</v>
      </c>
      <c r="L2960" s="141" t="s">
        <v>821</v>
      </c>
      <c r="M2960" s="141" t="s">
        <v>311</v>
      </c>
      <c r="N2960" s="141" t="s">
        <v>652</v>
      </c>
      <c r="O2960" s="141" t="s">
        <v>62</v>
      </c>
      <c r="P2960" s="141" t="s">
        <v>298</v>
      </c>
      <c r="Q2960" s="141" t="s">
        <v>298</v>
      </c>
      <c r="R2960" s="141" t="s">
        <v>57</v>
      </c>
      <c r="S2960" s="141" t="s">
        <v>1206</v>
      </c>
      <c r="T2960" s="227">
        <v>1.649</v>
      </c>
      <c r="U2960" s="146">
        <v>46203</v>
      </c>
      <c r="V2960" s="208">
        <v>6.7500000000000004E-2</v>
      </c>
      <c r="W2960" s="209">
        <v>7.3200000000000001E-2</v>
      </c>
      <c r="X2960" s="141" t="s">
        <v>636</v>
      </c>
      <c r="Y2960" s="141"/>
      <c r="Z2960" s="148">
        <v>225000</v>
      </c>
      <c r="AA2960" s="148">
        <v>1</v>
      </c>
      <c r="AB2960" s="148">
        <v>101</v>
      </c>
      <c r="AC2960" s="148">
        <v>0</v>
      </c>
      <c r="AD2960" s="148">
        <v>227.25</v>
      </c>
      <c r="AE2960" s="151"/>
      <c r="AF2960" s="151"/>
      <c r="AG2960" s="141" t="s">
        <v>17</v>
      </c>
      <c r="AH2960" s="229">
        <v>7.0558827400000004E-4</v>
      </c>
      <c r="AI2960" s="229">
        <v>1.6744441490426966E-3</v>
      </c>
      <c r="AJ2960" s="229">
        <v>1.1992257109999999E-3</v>
      </c>
    </row>
    <row r="2961" spans="1:36" ht="13.5" thickBot="1">
      <c r="A2961" s="153">
        <v>8700</v>
      </c>
      <c r="B2961" s="153">
        <v>14483</v>
      </c>
      <c r="C2961" s="141" t="s">
        <v>1430</v>
      </c>
      <c r="D2961" s="141">
        <v>1838863</v>
      </c>
      <c r="E2961" s="141" t="s">
        <v>430</v>
      </c>
      <c r="F2961" s="141" t="s">
        <v>1581</v>
      </c>
      <c r="G2961" s="141" t="s">
        <v>3418</v>
      </c>
      <c r="H2961" s="141" t="s">
        <v>76</v>
      </c>
      <c r="I2961" s="141" t="s">
        <v>228</v>
      </c>
      <c r="J2961" s="141" t="s">
        <v>53</v>
      </c>
      <c r="K2961" s="141" t="s">
        <v>314</v>
      </c>
      <c r="L2961" s="141" t="s">
        <v>821</v>
      </c>
      <c r="M2961" s="141" t="s">
        <v>311</v>
      </c>
      <c r="N2961" s="141" t="s">
        <v>652</v>
      </c>
      <c r="O2961" s="141" t="s">
        <v>62</v>
      </c>
      <c r="P2961" s="141" t="s">
        <v>1280</v>
      </c>
      <c r="Q2961" s="141" t="s">
        <v>65</v>
      </c>
      <c r="R2961" s="141" t="s">
        <v>57</v>
      </c>
      <c r="S2961" s="141" t="s">
        <v>1206</v>
      </c>
      <c r="T2961" s="227">
        <v>2.5049999999999999</v>
      </c>
      <c r="U2961" s="146">
        <v>47361</v>
      </c>
      <c r="V2961" s="208">
        <v>7.2400000000000006E-2</v>
      </c>
      <c r="W2961" s="209">
        <v>7.2999999999999995E-2</v>
      </c>
      <c r="X2961" s="141" t="s">
        <v>636</v>
      </c>
      <c r="Y2961" s="141"/>
      <c r="Z2961" s="148">
        <v>420618.56</v>
      </c>
      <c r="AA2961" s="148">
        <v>1</v>
      </c>
      <c r="AB2961" s="148">
        <v>100.76</v>
      </c>
      <c r="AC2961" s="148">
        <v>0</v>
      </c>
      <c r="AD2961" s="148">
        <v>423.81526000000002</v>
      </c>
      <c r="AE2961" s="151"/>
      <c r="AF2961" s="151"/>
      <c r="AG2961" s="141" t="s">
        <v>17</v>
      </c>
      <c r="AH2961" s="229">
        <v>7.9883822900000002E-4</v>
      </c>
      <c r="AI2961" s="229">
        <v>3.122794201901031E-3</v>
      </c>
      <c r="AJ2961" s="229">
        <v>2.2365243420000001E-3</v>
      </c>
    </row>
    <row r="2962" spans="1:36" ht="13.5" thickBot="1">
      <c r="A2962" s="153">
        <v>8700</v>
      </c>
      <c r="B2962" s="153">
        <v>14483</v>
      </c>
      <c r="C2962" s="141" t="s">
        <v>1582</v>
      </c>
      <c r="D2962" s="141">
        <v>513988824</v>
      </c>
      <c r="E2962" s="141" t="s">
        <v>429</v>
      </c>
      <c r="F2962" s="141" t="s">
        <v>1583</v>
      </c>
      <c r="G2962" s="141" t="s">
        <v>3419</v>
      </c>
      <c r="H2962" s="141" t="s">
        <v>76</v>
      </c>
      <c r="I2962" s="141" t="s">
        <v>228</v>
      </c>
      <c r="J2962" s="141" t="s">
        <v>53</v>
      </c>
      <c r="K2962" s="141" t="s">
        <v>53</v>
      </c>
      <c r="L2962" s="141" t="s">
        <v>821</v>
      </c>
      <c r="M2962" s="141" t="s">
        <v>311</v>
      </c>
      <c r="N2962" s="141" t="s">
        <v>140</v>
      </c>
      <c r="O2962" s="141" t="s">
        <v>62</v>
      </c>
      <c r="P2962" s="141" t="s">
        <v>298</v>
      </c>
      <c r="Q2962" s="141" t="s">
        <v>298</v>
      </c>
      <c r="R2962" s="141" t="s">
        <v>57</v>
      </c>
      <c r="S2962" s="141" t="s">
        <v>1206</v>
      </c>
      <c r="T2962" s="227">
        <v>1.6140000000000001</v>
      </c>
      <c r="U2962" s="146">
        <v>46477</v>
      </c>
      <c r="V2962" s="208">
        <v>6.7000000000000004E-2</v>
      </c>
      <c r="W2962" s="209">
        <v>6.9900000000000004E-2</v>
      </c>
      <c r="X2962" s="141" t="s">
        <v>636</v>
      </c>
      <c r="Y2962" s="141"/>
      <c r="Z2962" s="148">
        <v>21800</v>
      </c>
      <c r="AA2962" s="148">
        <v>1</v>
      </c>
      <c r="AB2962" s="148">
        <v>-99.75</v>
      </c>
      <c r="AC2962" s="148">
        <v>0</v>
      </c>
      <c r="AD2962" s="148">
        <v>-21.7455</v>
      </c>
      <c r="AE2962" s="151"/>
      <c r="AF2962" s="151"/>
      <c r="AG2962" s="141" t="s">
        <v>17</v>
      </c>
      <c r="AH2962" s="229">
        <v>2.0779073799999999E-4</v>
      </c>
      <c r="AI2962" s="229">
        <v>-1.6022717378661369E-4</v>
      </c>
      <c r="AJ2962" s="229">
        <v>-1.14753631E-4</v>
      </c>
    </row>
    <row r="2963" spans="1:36" ht="13.5" thickBot="1">
      <c r="A2963" s="153">
        <v>8700</v>
      </c>
      <c r="B2963" s="153">
        <v>14483</v>
      </c>
      <c r="C2963" s="141" t="s">
        <v>1582</v>
      </c>
      <c r="D2963" s="141">
        <v>513988824</v>
      </c>
      <c r="E2963" s="141" t="s">
        <v>429</v>
      </c>
      <c r="F2963" s="141" t="s">
        <v>4235</v>
      </c>
      <c r="G2963" s="141" t="s">
        <v>3419</v>
      </c>
      <c r="H2963" s="141" t="s">
        <v>76</v>
      </c>
      <c r="I2963" s="141" t="s">
        <v>228</v>
      </c>
      <c r="J2963" s="141" t="s">
        <v>53</v>
      </c>
      <c r="K2963" s="141" t="s">
        <v>53</v>
      </c>
      <c r="L2963" s="141" t="s">
        <v>54</v>
      </c>
      <c r="M2963" s="141" t="s">
        <v>311</v>
      </c>
      <c r="N2963" s="141" t="s">
        <v>140</v>
      </c>
      <c r="O2963" s="141" t="s">
        <v>62</v>
      </c>
      <c r="P2963" s="141" t="s">
        <v>298</v>
      </c>
      <c r="Q2963" s="141" t="s">
        <v>298</v>
      </c>
      <c r="R2963" s="141" t="s">
        <v>57</v>
      </c>
      <c r="S2963" s="141" t="s">
        <v>1206</v>
      </c>
      <c r="T2963" s="227">
        <v>1.6140000000000001</v>
      </c>
      <c r="U2963" s="146">
        <v>46477</v>
      </c>
      <c r="V2963" s="208">
        <v>6.7000000000000004E-2</v>
      </c>
      <c r="W2963" s="209">
        <v>6.9900000000000004E-2</v>
      </c>
      <c r="X2963" s="141" t="s">
        <v>636</v>
      </c>
      <c r="Y2963" s="141"/>
      <c r="Z2963" s="148">
        <v>218000</v>
      </c>
      <c r="AA2963" s="148">
        <v>1</v>
      </c>
      <c r="AB2963" s="148">
        <v>99.264700000000005</v>
      </c>
      <c r="AC2963" s="148">
        <v>0</v>
      </c>
      <c r="AD2963" s="148">
        <v>216.39704</v>
      </c>
      <c r="AE2963" s="151"/>
      <c r="AF2963" s="151"/>
      <c r="AG2963" s="141" t="s">
        <v>17</v>
      </c>
      <c r="AH2963" s="229">
        <f>+Z2963/104913242</f>
        <v>2.077907381796475E-3</v>
      </c>
      <c r="AI2963" s="229">
        <v>1.5944763806299599E-3</v>
      </c>
      <c r="AJ2963" s="229">
        <v>1.14195333E-3</v>
      </c>
    </row>
    <row r="2964" spans="1:36" ht="13.5" thickBot="1">
      <c r="A2964" s="153">
        <v>8700</v>
      </c>
      <c r="B2964" s="153">
        <v>14483</v>
      </c>
      <c r="C2964" s="141" t="s">
        <v>1584</v>
      </c>
      <c r="D2964" s="141">
        <v>520038506</v>
      </c>
      <c r="E2964" s="141" t="s">
        <v>429</v>
      </c>
      <c r="F2964" s="141" t="s">
        <v>1585</v>
      </c>
      <c r="G2964" s="141" t="s">
        <v>3420</v>
      </c>
      <c r="H2964" s="141" t="s">
        <v>76</v>
      </c>
      <c r="I2964" s="141" t="s">
        <v>229</v>
      </c>
      <c r="J2964" s="141" t="s">
        <v>53</v>
      </c>
      <c r="K2964" s="141" t="s">
        <v>53</v>
      </c>
      <c r="L2964" s="141" t="s">
        <v>821</v>
      </c>
      <c r="M2964" s="141" t="s">
        <v>311</v>
      </c>
      <c r="N2964" s="141" t="s">
        <v>651</v>
      </c>
      <c r="O2964" s="141" t="s">
        <v>62</v>
      </c>
      <c r="P2964" s="141" t="s">
        <v>1288</v>
      </c>
      <c r="Q2964" s="141" t="s">
        <v>65</v>
      </c>
      <c r="R2964" s="141" t="s">
        <v>57</v>
      </c>
      <c r="S2964" s="141" t="s">
        <v>1206</v>
      </c>
      <c r="T2964" s="227">
        <v>6.9109999999999996</v>
      </c>
      <c r="U2964" s="146">
        <v>50100</v>
      </c>
      <c r="V2964" s="208">
        <v>2.5600000000000001E-2</v>
      </c>
      <c r="W2964" s="209">
        <v>4.24E-2</v>
      </c>
      <c r="X2964" s="141" t="s">
        <v>636</v>
      </c>
      <c r="Y2964" s="141"/>
      <c r="Z2964" s="148">
        <v>30000</v>
      </c>
      <c r="AA2964" s="148">
        <v>1</v>
      </c>
      <c r="AB2964" s="148">
        <v>97.49</v>
      </c>
      <c r="AC2964" s="148">
        <v>0</v>
      </c>
      <c r="AD2964" s="148">
        <v>29.247</v>
      </c>
      <c r="AE2964" s="151"/>
      <c r="AF2964" s="151"/>
      <c r="AG2964" s="141" t="s">
        <v>17</v>
      </c>
      <c r="AH2964" s="229">
        <v>2.8558373315055999E-5</v>
      </c>
      <c r="AI2964" s="229">
        <v>2.1550040935996369E-4</v>
      </c>
      <c r="AJ2964" s="229">
        <v>1.5433995299999999E-4</v>
      </c>
    </row>
    <row r="2965" spans="1:36" ht="13.5" thickBot="1">
      <c r="A2965" s="153">
        <v>8700</v>
      </c>
      <c r="B2965" s="153">
        <v>14483</v>
      </c>
      <c r="C2965" s="141" t="s">
        <v>1589</v>
      </c>
      <c r="D2965" s="141">
        <v>511519829</v>
      </c>
      <c r="E2965" s="141" t="s">
        <v>429</v>
      </c>
      <c r="F2965" s="141" t="s">
        <v>1590</v>
      </c>
      <c r="G2965" s="141" t="s">
        <v>3425</v>
      </c>
      <c r="H2965" s="141" t="s">
        <v>76</v>
      </c>
      <c r="I2965" s="141" t="s">
        <v>229</v>
      </c>
      <c r="J2965" s="141" t="s">
        <v>53</v>
      </c>
      <c r="K2965" s="141" t="s">
        <v>53</v>
      </c>
      <c r="L2965" s="141" t="s">
        <v>821</v>
      </c>
      <c r="M2965" s="141" t="s">
        <v>311</v>
      </c>
      <c r="N2965" s="141" t="s">
        <v>651</v>
      </c>
      <c r="O2965" s="141" t="s">
        <v>62</v>
      </c>
      <c r="P2965" s="141" t="s">
        <v>298</v>
      </c>
      <c r="Q2965" s="141" t="s">
        <v>298</v>
      </c>
      <c r="R2965" s="141" t="s">
        <v>57</v>
      </c>
      <c r="S2965" s="141" t="s">
        <v>1206</v>
      </c>
      <c r="T2965" s="227">
        <v>2.1419999999999999</v>
      </c>
      <c r="U2965" s="146">
        <v>46387</v>
      </c>
      <c r="V2965" s="208">
        <v>3.4299999999999997E-2</v>
      </c>
      <c r="W2965" s="209">
        <v>3.78E-2</v>
      </c>
      <c r="X2965" s="141" t="s">
        <v>636</v>
      </c>
      <c r="Y2965" s="141"/>
      <c r="Z2965" s="148">
        <v>363141</v>
      </c>
      <c r="AA2965" s="148">
        <v>1</v>
      </c>
      <c r="AB2965" s="148">
        <v>108.1</v>
      </c>
      <c r="AC2965" s="148">
        <v>0</v>
      </c>
      <c r="AD2965" s="148">
        <v>392.55542000000003</v>
      </c>
      <c r="AE2965" s="151"/>
      <c r="AF2965" s="151"/>
      <c r="AG2965" s="141" t="s">
        <v>17</v>
      </c>
      <c r="AH2965" s="229">
        <v>5.4689909600000005E-4</v>
      </c>
      <c r="AI2965" s="229">
        <v>2.8924626015137444E-3</v>
      </c>
      <c r="AJ2965" s="229">
        <v>2.0715623890000001E-3</v>
      </c>
    </row>
    <row r="2966" spans="1:36" ht="13.5" thickBot="1">
      <c r="A2966" s="153">
        <v>8700</v>
      </c>
      <c r="B2966" s="153">
        <v>14483</v>
      </c>
      <c r="C2966" s="141" t="s">
        <v>1591</v>
      </c>
      <c r="D2966" s="141">
        <v>510488190</v>
      </c>
      <c r="E2966" s="141" t="s">
        <v>429</v>
      </c>
      <c r="F2966" s="141" t="s">
        <v>1592</v>
      </c>
      <c r="G2966" s="141" t="s">
        <v>3426</v>
      </c>
      <c r="H2966" s="141" t="s">
        <v>76</v>
      </c>
      <c r="I2966" s="141" t="s">
        <v>228</v>
      </c>
      <c r="J2966" s="141" t="s">
        <v>53</v>
      </c>
      <c r="K2966" s="141" t="s">
        <v>53</v>
      </c>
      <c r="L2966" s="141" t="s">
        <v>821</v>
      </c>
      <c r="M2966" s="141" t="s">
        <v>311</v>
      </c>
      <c r="N2966" s="141" t="s">
        <v>140</v>
      </c>
      <c r="O2966" s="141" t="s">
        <v>62</v>
      </c>
      <c r="P2966" s="141" t="s">
        <v>1280</v>
      </c>
      <c r="Q2966" s="141" t="s">
        <v>65</v>
      </c>
      <c r="R2966" s="141" t="s">
        <v>57</v>
      </c>
      <c r="S2966" s="141" t="s">
        <v>1206</v>
      </c>
      <c r="T2966" s="227">
        <v>2.8420000000000001</v>
      </c>
      <c r="U2966" s="146">
        <v>47452</v>
      </c>
      <c r="V2966" s="208">
        <v>5.3400000000000003E-2</v>
      </c>
      <c r="W2966" s="209">
        <v>6.2399999999999997E-2</v>
      </c>
      <c r="X2966" s="141" t="s">
        <v>636</v>
      </c>
      <c r="Y2966" s="141"/>
      <c r="Z2966" s="148">
        <v>540000</v>
      </c>
      <c r="AA2966" s="148">
        <v>1</v>
      </c>
      <c r="AB2966" s="148">
        <v>99.54</v>
      </c>
      <c r="AC2966" s="148">
        <v>0</v>
      </c>
      <c r="AD2966" s="148">
        <v>537.51599999999996</v>
      </c>
      <c r="AE2966" s="151"/>
      <c r="AF2966" s="151"/>
      <c r="AG2966" s="141" t="s">
        <v>17</v>
      </c>
      <c r="AH2966" s="229">
        <v>7.7516041499999997E-4</v>
      </c>
      <c r="AI2966" s="229">
        <v>3.9605743507891492E-3</v>
      </c>
      <c r="AJ2966" s="229">
        <v>2.8365368870000001E-3</v>
      </c>
    </row>
    <row r="2967" spans="1:36" ht="13.5" thickBot="1">
      <c r="A2967" s="153">
        <v>8700</v>
      </c>
      <c r="B2967" s="153">
        <v>14483</v>
      </c>
      <c r="C2967" s="141" t="s">
        <v>1344</v>
      </c>
      <c r="D2967" s="141">
        <v>520033309</v>
      </c>
      <c r="E2967" s="141" t="s">
        <v>429</v>
      </c>
      <c r="F2967" s="141" t="s">
        <v>1593</v>
      </c>
      <c r="G2967" s="141" t="s">
        <v>3427</v>
      </c>
      <c r="H2967" s="141" t="s">
        <v>76</v>
      </c>
      <c r="I2967" s="141" t="s">
        <v>228</v>
      </c>
      <c r="J2967" s="141" t="s">
        <v>53</v>
      </c>
      <c r="K2967" s="141" t="s">
        <v>53</v>
      </c>
      <c r="L2967" s="141" t="s">
        <v>821</v>
      </c>
      <c r="M2967" s="141" t="s">
        <v>311</v>
      </c>
      <c r="N2967" s="141" t="s">
        <v>140</v>
      </c>
      <c r="O2967" s="141" t="s">
        <v>62</v>
      </c>
      <c r="P2967" s="141" t="s">
        <v>298</v>
      </c>
      <c r="Q2967" s="141" t="s">
        <v>298</v>
      </c>
      <c r="R2967" s="141" t="s">
        <v>57</v>
      </c>
      <c r="S2967" s="141" t="s">
        <v>1206</v>
      </c>
      <c r="T2967" s="227">
        <v>0.49199999999999999</v>
      </c>
      <c r="U2967" s="146">
        <v>45748</v>
      </c>
      <c r="V2967" s="208">
        <v>5.62E-2</v>
      </c>
      <c r="W2967" s="209">
        <v>7.2599999999999998E-2</v>
      </c>
      <c r="X2967" s="141" t="s">
        <v>636</v>
      </c>
      <c r="Y2967" s="141"/>
      <c r="Z2967" s="148">
        <v>182750</v>
      </c>
      <c r="AA2967" s="148">
        <v>1</v>
      </c>
      <c r="AB2967" s="148">
        <v>100.67</v>
      </c>
      <c r="AC2967" s="148">
        <v>0</v>
      </c>
      <c r="AD2967" s="148">
        <v>183.97442000000001</v>
      </c>
      <c r="AE2967" s="151"/>
      <c r="AF2967" s="151"/>
      <c r="AG2967" s="141" t="s">
        <v>17</v>
      </c>
      <c r="AH2967" s="229">
        <v>9.1006061400000001E-4</v>
      </c>
      <c r="AI2967" s="229">
        <v>1.3555770787349777E-3</v>
      </c>
      <c r="AJ2967" s="229">
        <v>9.7085524599999995E-4</v>
      </c>
    </row>
    <row r="2968" spans="1:36" ht="13.5" thickBot="1">
      <c r="A2968" s="153">
        <v>8700</v>
      </c>
      <c r="B2968" s="153">
        <v>14483</v>
      </c>
      <c r="C2968" s="141" t="s">
        <v>1602</v>
      </c>
      <c r="D2968" s="141">
        <v>520020116</v>
      </c>
      <c r="E2968" s="141" t="s">
        <v>429</v>
      </c>
      <c r="F2968" s="141" t="s">
        <v>1603</v>
      </c>
      <c r="G2968" s="141" t="s">
        <v>3433</v>
      </c>
      <c r="H2968" s="141" t="s">
        <v>76</v>
      </c>
      <c r="I2968" s="141" t="s">
        <v>229</v>
      </c>
      <c r="J2968" s="141" t="s">
        <v>53</v>
      </c>
      <c r="K2968" s="141" t="s">
        <v>53</v>
      </c>
      <c r="L2968" s="141" t="s">
        <v>821</v>
      </c>
      <c r="M2968" s="141" t="s">
        <v>311</v>
      </c>
      <c r="N2968" s="141" t="s">
        <v>651</v>
      </c>
      <c r="O2968" s="141" t="s">
        <v>62</v>
      </c>
      <c r="P2968" s="141" t="s">
        <v>1280</v>
      </c>
      <c r="Q2968" s="141" t="s">
        <v>65</v>
      </c>
      <c r="R2968" s="141" t="s">
        <v>57</v>
      </c>
      <c r="S2968" s="141" t="s">
        <v>1206</v>
      </c>
      <c r="T2968" s="227">
        <v>3.1960000000000002</v>
      </c>
      <c r="U2968" s="146">
        <v>47483</v>
      </c>
      <c r="V2968" s="208">
        <v>2.7E-2</v>
      </c>
      <c r="W2968" s="209">
        <v>3.32E-2</v>
      </c>
      <c r="X2968" s="141" t="s">
        <v>636</v>
      </c>
      <c r="Y2968" s="141"/>
      <c r="Z2968" s="148">
        <v>245000</v>
      </c>
      <c r="AA2968" s="148">
        <v>1</v>
      </c>
      <c r="AB2968" s="148">
        <v>105.81</v>
      </c>
      <c r="AC2968" s="148">
        <v>0</v>
      </c>
      <c r="AD2968" s="148">
        <v>259.23450000000003</v>
      </c>
      <c r="AE2968" s="151"/>
      <c r="AF2968" s="151"/>
      <c r="AG2968" s="141" t="s">
        <v>17</v>
      </c>
      <c r="AH2968" s="229">
        <v>5.5985155900000003E-4</v>
      </c>
      <c r="AI2968" s="229">
        <v>1.9101152552475642E-3</v>
      </c>
      <c r="AJ2968" s="229">
        <v>1.368011783E-3</v>
      </c>
    </row>
    <row r="2969" spans="1:36" ht="13.5" thickBot="1">
      <c r="A2969" s="153">
        <v>8700</v>
      </c>
      <c r="B2969" s="153">
        <v>14483</v>
      </c>
      <c r="C2969" s="141" t="s">
        <v>1490</v>
      </c>
      <c r="D2969" s="141">
        <v>513893123</v>
      </c>
      <c r="E2969" s="141" t="s">
        <v>429</v>
      </c>
      <c r="F2969" s="141" t="s">
        <v>1604</v>
      </c>
      <c r="G2969" s="141" t="s">
        <v>3434</v>
      </c>
      <c r="H2969" s="141" t="s">
        <v>76</v>
      </c>
      <c r="I2969" s="141" t="s">
        <v>229</v>
      </c>
      <c r="J2969" s="141" t="s">
        <v>53</v>
      </c>
      <c r="K2969" s="141" t="s">
        <v>53</v>
      </c>
      <c r="L2969" s="141" t="s">
        <v>821</v>
      </c>
      <c r="M2969" s="141" t="s">
        <v>311</v>
      </c>
      <c r="N2969" s="141" t="s">
        <v>649</v>
      </c>
      <c r="O2969" s="141" t="s">
        <v>62</v>
      </c>
      <c r="P2969" s="141" t="s">
        <v>1413</v>
      </c>
      <c r="Q2969" s="141" t="s">
        <v>1294</v>
      </c>
      <c r="R2969" s="141" t="s">
        <v>57</v>
      </c>
      <c r="S2969" s="141" t="s">
        <v>1206</v>
      </c>
      <c r="T2969" s="227">
        <v>1.6559999999999999</v>
      </c>
      <c r="U2969" s="146">
        <v>46477</v>
      </c>
      <c r="V2969" s="208">
        <v>3.5400000000000001E-2</v>
      </c>
      <c r="W2969" s="209">
        <v>3.2199999999999999E-2</v>
      </c>
      <c r="X2969" s="141" t="s">
        <v>636</v>
      </c>
      <c r="Y2969" s="141"/>
      <c r="Z2969" s="148">
        <v>125000</v>
      </c>
      <c r="AA2969" s="148">
        <v>1</v>
      </c>
      <c r="AB2969" s="148">
        <v>107.7</v>
      </c>
      <c r="AC2969" s="148">
        <v>0</v>
      </c>
      <c r="AD2969" s="148">
        <v>134.625</v>
      </c>
      <c r="AE2969" s="151"/>
      <c r="AF2969" s="151"/>
      <c r="AG2969" s="141" t="s">
        <v>17</v>
      </c>
      <c r="AH2969" s="229">
        <v>1.11905891E-4</v>
      </c>
      <c r="AI2969" s="229">
        <v>9.9195618730417174E-4</v>
      </c>
      <c r="AJ2969" s="229">
        <v>7.1043239300000005E-4</v>
      </c>
    </row>
    <row r="2970" spans="1:36" ht="13.5" thickBot="1">
      <c r="A2970" s="153">
        <v>8700</v>
      </c>
      <c r="B2970" s="153">
        <v>14483</v>
      </c>
      <c r="C2970" s="141" t="s">
        <v>1453</v>
      </c>
      <c r="D2970" s="141">
        <v>512025891</v>
      </c>
      <c r="E2970" s="141" t="s">
        <v>429</v>
      </c>
      <c r="F2970" s="141" t="s">
        <v>1608</v>
      </c>
      <c r="G2970" s="141" t="s">
        <v>3438</v>
      </c>
      <c r="H2970" s="141" t="s">
        <v>76</v>
      </c>
      <c r="I2970" s="141" t="s">
        <v>228</v>
      </c>
      <c r="J2970" s="141" t="s">
        <v>53</v>
      </c>
      <c r="K2970" s="141" t="s">
        <v>53</v>
      </c>
      <c r="L2970" s="141" t="s">
        <v>821</v>
      </c>
      <c r="M2970" s="141" t="s">
        <v>311</v>
      </c>
      <c r="N2970" s="141" t="s">
        <v>258</v>
      </c>
      <c r="O2970" s="141" t="s">
        <v>62</v>
      </c>
      <c r="P2970" s="141" t="s">
        <v>1333</v>
      </c>
      <c r="Q2970" s="141" t="s">
        <v>65</v>
      </c>
      <c r="R2970" s="141" t="s">
        <v>57</v>
      </c>
      <c r="S2970" s="141" t="s">
        <v>1206</v>
      </c>
      <c r="T2970" s="227">
        <v>1.839</v>
      </c>
      <c r="U2970" s="146">
        <v>46924</v>
      </c>
      <c r="V2970" s="208">
        <v>5.7000000000000002E-2</v>
      </c>
      <c r="W2970" s="209">
        <v>6.1800000000000001E-2</v>
      </c>
      <c r="X2970" s="141" t="s">
        <v>636</v>
      </c>
      <c r="Y2970" s="141"/>
      <c r="Z2970" s="148">
        <v>79316.77</v>
      </c>
      <c r="AA2970" s="148">
        <v>1</v>
      </c>
      <c r="AB2970" s="148">
        <v>99.56</v>
      </c>
      <c r="AC2970" s="148">
        <v>0</v>
      </c>
      <c r="AD2970" s="148">
        <v>78.967780000000005</v>
      </c>
      <c r="AE2970" s="151"/>
      <c r="AF2970" s="151"/>
      <c r="AG2970" s="141" t="s">
        <v>17</v>
      </c>
      <c r="AH2970" s="229">
        <v>8.0545402890422097E-5</v>
      </c>
      <c r="AI2970" s="229">
        <v>5.8185758936805671E-4</v>
      </c>
      <c r="AJ2970" s="229">
        <v>4.1672251700000001E-4</v>
      </c>
    </row>
    <row r="2971" spans="1:36" ht="13.5" thickBot="1">
      <c r="A2971" s="153">
        <v>8700</v>
      </c>
      <c r="B2971" s="153">
        <v>14483</v>
      </c>
      <c r="C2971" s="141" t="s">
        <v>1472</v>
      </c>
      <c r="D2971" s="141">
        <v>510454333</v>
      </c>
      <c r="E2971" s="141" t="s">
        <v>429</v>
      </c>
      <c r="F2971" s="141" t="s">
        <v>1611</v>
      </c>
      <c r="G2971" s="141" t="s">
        <v>3441</v>
      </c>
      <c r="H2971" s="141" t="s">
        <v>76</v>
      </c>
      <c r="I2971" s="141" t="s">
        <v>229</v>
      </c>
      <c r="J2971" s="141" t="s">
        <v>53</v>
      </c>
      <c r="K2971" s="141" t="s">
        <v>53</v>
      </c>
      <c r="L2971" s="141" t="s">
        <v>821</v>
      </c>
      <c r="M2971" s="141" t="s">
        <v>311</v>
      </c>
      <c r="N2971" s="141" t="s">
        <v>258</v>
      </c>
      <c r="O2971" s="141" t="s">
        <v>62</v>
      </c>
      <c r="P2971" s="141" t="s">
        <v>1333</v>
      </c>
      <c r="Q2971" s="141" t="s">
        <v>65</v>
      </c>
      <c r="R2971" s="141" t="s">
        <v>57</v>
      </c>
      <c r="S2971" s="141" t="s">
        <v>1206</v>
      </c>
      <c r="T2971" s="227">
        <v>2.8769999999999998</v>
      </c>
      <c r="U2971" s="146">
        <v>47391</v>
      </c>
      <c r="V2971" s="208">
        <v>3.2300000000000002E-2</v>
      </c>
      <c r="W2971" s="209">
        <v>3.1E-2</v>
      </c>
      <c r="X2971" s="141" t="s">
        <v>636</v>
      </c>
      <c r="Y2971" s="141"/>
      <c r="Z2971" s="148">
        <v>43750</v>
      </c>
      <c r="AA2971" s="148">
        <v>1</v>
      </c>
      <c r="AB2971" s="148">
        <v>107.46</v>
      </c>
      <c r="AC2971" s="148">
        <v>0</v>
      </c>
      <c r="AD2971" s="148">
        <v>47.013750000000002</v>
      </c>
      <c r="AE2971" s="151"/>
      <c r="AF2971" s="151"/>
      <c r="AG2971" s="141" t="s">
        <v>17</v>
      </c>
      <c r="AH2971" s="229">
        <v>8.4777777099555594E-5</v>
      </c>
      <c r="AI2971" s="229">
        <v>3.46410994992546E-4</v>
      </c>
      <c r="AJ2971" s="229">
        <v>2.4809723999999998E-4</v>
      </c>
    </row>
    <row r="2972" spans="1:36" ht="13.5" thickBot="1">
      <c r="A2972" s="153">
        <v>8700</v>
      </c>
      <c r="B2972" s="153">
        <v>14483</v>
      </c>
      <c r="C2972" s="141" t="s">
        <v>1472</v>
      </c>
      <c r="D2972" s="141">
        <v>510454333</v>
      </c>
      <c r="E2972" s="141" t="s">
        <v>429</v>
      </c>
      <c r="F2972" s="141" t="s">
        <v>1612</v>
      </c>
      <c r="G2972" s="141" t="s">
        <v>3442</v>
      </c>
      <c r="H2972" s="141" t="s">
        <v>76</v>
      </c>
      <c r="I2972" s="141" t="s">
        <v>228</v>
      </c>
      <c r="J2972" s="141" t="s">
        <v>53</v>
      </c>
      <c r="K2972" s="141" t="s">
        <v>53</v>
      </c>
      <c r="L2972" s="141" t="s">
        <v>821</v>
      </c>
      <c r="M2972" s="141" t="s">
        <v>311</v>
      </c>
      <c r="N2972" s="141" t="s">
        <v>258</v>
      </c>
      <c r="O2972" s="141" t="s">
        <v>62</v>
      </c>
      <c r="P2972" s="141" t="s">
        <v>1333</v>
      </c>
      <c r="Q2972" s="141" t="s">
        <v>65</v>
      </c>
      <c r="R2972" s="141" t="s">
        <v>57</v>
      </c>
      <c r="S2972" s="141" t="s">
        <v>1206</v>
      </c>
      <c r="T2972" s="227">
        <v>2.9630000000000001</v>
      </c>
      <c r="U2972" s="146">
        <v>47756</v>
      </c>
      <c r="V2972" s="208">
        <v>5.6500000000000002E-2</v>
      </c>
      <c r="W2972" s="209">
        <v>5.9900000000000002E-2</v>
      </c>
      <c r="X2972" s="141" t="s">
        <v>636</v>
      </c>
      <c r="Y2972" s="141"/>
      <c r="Z2972" s="148">
        <v>92142.86</v>
      </c>
      <c r="AA2972" s="148">
        <v>1</v>
      </c>
      <c r="AB2972" s="148">
        <v>99.29</v>
      </c>
      <c r="AC2972" s="148">
        <v>0</v>
      </c>
      <c r="AD2972" s="148">
        <v>91.488650000000007</v>
      </c>
      <c r="AE2972" s="151"/>
      <c r="AF2972" s="151"/>
      <c r="AG2972" s="141" t="s">
        <v>17</v>
      </c>
      <c r="AH2972" s="229">
        <v>1.95125438E-4</v>
      </c>
      <c r="AI2972" s="229">
        <v>6.7411500416420292E-4</v>
      </c>
      <c r="AJ2972" s="229">
        <v>4.8279666099999998E-4</v>
      </c>
    </row>
    <row r="2973" spans="1:36" ht="13.5" thickBot="1">
      <c r="A2973" s="153">
        <v>8700</v>
      </c>
      <c r="B2973" s="153">
        <v>14483</v>
      </c>
      <c r="C2973" s="141" t="s">
        <v>1613</v>
      </c>
      <c r="D2973" s="141">
        <v>511809071</v>
      </c>
      <c r="E2973" s="141" t="s">
        <v>429</v>
      </c>
      <c r="F2973" s="141" t="s">
        <v>1614</v>
      </c>
      <c r="G2973" s="141" t="s">
        <v>3443</v>
      </c>
      <c r="H2973" s="141" t="s">
        <v>76</v>
      </c>
      <c r="I2973" s="141" t="s">
        <v>229</v>
      </c>
      <c r="J2973" s="141" t="s">
        <v>53</v>
      </c>
      <c r="K2973" s="141" t="s">
        <v>53</v>
      </c>
      <c r="L2973" s="141" t="s">
        <v>821</v>
      </c>
      <c r="M2973" s="141" t="s">
        <v>311</v>
      </c>
      <c r="N2973" s="141" t="s">
        <v>75</v>
      </c>
      <c r="O2973" s="141" t="s">
        <v>62</v>
      </c>
      <c r="P2973" s="141" t="s">
        <v>1288</v>
      </c>
      <c r="Q2973" s="141" t="s">
        <v>65</v>
      </c>
      <c r="R2973" s="141" t="s">
        <v>57</v>
      </c>
      <c r="S2973" s="141" t="s">
        <v>1206</v>
      </c>
      <c r="T2973" s="227">
        <v>3.0630000000000002</v>
      </c>
      <c r="U2973" s="146">
        <v>47889</v>
      </c>
      <c r="V2973" s="208">
        <v>2.1999999999999999E-2</v>
      </c>
      <c r="W2973" s="209">
        <v>2.9000000000000001E-2</v>
      </c>
      <c r="X2973" s="141" t="s">
        <v>636</v>
      </c>
      <c r="Y2973" s="141"/>
      <c r="Z2973" s="148">
        <v>246551.72</v>
      </c>
      <c r="AA2973" s="148">
        <v>1</v>
      </c>
      <c r="AB2973" s="148">
        <v>105.14</v>
      </c>
      <c r="AC2973" s="148">
        <v>0</v>
      </c>
      <c r="AD2973" s="148">
        <v>259.22448000000003</v>
      </c>
      <c r="AE2973" s="151"/>
      <c r="AF2973" s="151"/>
      <c r="AG2973" s="141" t="s">
        <v>17</v>
      </c>
      <c r="AH2973" s="229">
        <v>7.2993474799999995E-4</v>
      </c>
      <c r="AI2973" s="229">
        <v>1.9100414249708937E-3</v>
      </c>
      <c r="AJ2973" s="229">
        <v>1.3679589059999999E-3</v>
      </c>
    </row>
    <row r="2974" spans="1:36" ht="13.5" thickBot="1">
      <c r="A2974" s="153">
        <v>8700</v>
      </c>
      <c r="B2974" s="153">
        <v>14483</v>
      </c>
      <c r="C2974" s="141" t="s">
        <v>1613</v>
      </c>
      <c r="D2974" s="141">
        <v>511809071</v>
      </c>
      <c r="E2974" s="141" t="s">
        <v>429</v>
      </c>
      <c r="F2974" s="141" t="s">
        <v>1615</v>
      </c>
      <c r="G2974" s="141" t="s">
        <v>3444</v>
      </c>
      <c r="H2974" s="141" t="s">
        <v>76</v>
      </c>
      <c r="I2974" s="141" t="s">
        <v>228</v>
      </c>
      <c r="J2974" s="141" t="s">
        <v>53</v>
      </c>
      <c r="K2974" s="141" t="s">
        <v>53</v>
      </c>
      <c r="L2974" s="141" t="s">
        <v>821</v>
      </c>
      <c r="M2974" s="141" t="s">
        <v>311</v>
      </c>
      <c r="N2974" s="141" t="s">
        <v>75</v>
      </c>
      <c r="O2974" s="141" t="s">
        <v>62</v>
      </c>
      <c r="P2974" s="141" t="s">
        <v>1288</v>
      </c>
      <c r="Q2974" s="141" t="s">
        <v>65</v>
      </c>
      <c r="R2974" s="141" t="s">
        <v>57</v>
      </c>
      <c r="S2974" s="141" t="s">
        <v>1206</v>
      </c>
      <c r="T2974" s="227">
        <v>2.8959999999999999</v>
      </c>
      <c r="U2974" s="146">
        <v>47889</v>
      </c>
      <c r="V2974" s="208">
        <v>4.6800000000000001E-2</v>
      </c>
      <c r="W2974" s="209">
        <v>5.8200000000000002E-2</v>
      </c>
      <c r="X2974" s="141" t="s">
        <v>636</v>
      </c>
      <c r="Y2974" s="141"/>
      <c r="Z2974" s="148">
        <v>1476227.8</v>
      </c>
      <c r="AA2974" s="148">
        <v>1</v>
      </c>
      <c r="AB2974" s="148">
        <v>97.76</v>
      </c>
      <c r="AC2974" s="148">
        <v>0</v>
      </c>
      <c r="AD2974" s="148">
        <v>1443.1603</v>
      </c>
      <c r="AE2974" s="151"/>
      <c r="AF2974" s="151"/>
      <c r="AG2974" s="141" t="s">
        <v>17</v>
      </c>
      <c r="AH2974" s="229">
        <v>3.5121631319999999E-3</v>
      </c>
      <c r="AI2974" s="229">
        <v>1.0633625172566349E-2</v>
      </c>
      <c r="AJ2974" s="229">
        <v>7.6157313009999998E-3</v>
      </c>
    </row>
    <row r="2975" spans="1:36" ht="13.5" thickBot="1">
      <c r="A2975" s="153">
        <v>8700</v>
      </c>
      <c r="B2975" s="153">
        <v>14483</v>
      </c>
      <c r="C2975" s="141" t="s">
        <v>1616</v>
      </c>
      <c r="D2975" s="141">
        <v>520034372</v>
      </c>
      <c r="E2975" s="141" t="s">
        <v>429</v>
      </c>
      <c r="F2975" s="141" t="s">
        <v>1617</v>
      </c>
      <c r="G2975" s="141" t="s">
        <v>3445</v>
      </c>
      <c r="H2975" s="141" t="s">
        <v>76</v>
      </c>
      <c r="I2975" s="141" t="s">
        <v>228</v>
      </c>
      <c r="J2975" s="141" t="s">
        <v>53</v>
      </c>
      <c r="K2975" s="141" t="s">
        <v>53</v>
      </c>
      <c r="L2975" s="141" t="s">
        <v>821</v>
      </c>
      <c r="M2975" s="141" t="s">
        <v>311</v>
      </c>
      <c r="N2975" s="141" t="s">
        <v>258</v>
      </c>
      <c r="O2975" s="141" t="s">
        <v>62</v>
      </c>
      <c r="P2975" s="141" t="s">
        <v>1310</v>
      </c>
      <c r="Q2975" s="141" t="s">
        <v>65</v>
      </c>
      <c r="R2975" s="141" t="s">
        <v>57</v>
      </c>
      <c r="S2975" s="141" t="s">
        <v>1206</v>
      </c>
      <c r="T2975" s="227">
        <v>3.3050000000000002</v>
      </c>
      <c r="U2975" s="146">
        <v>48203</v>
      </c>
      <c r="V2975" s="208">
        <v>4.5600000000000002E-2</v>
      </c>
      <c r="W2975" s="209">
        <v>5.8299999999999998E-2</v>
      </c>
      <c r="X2975" s="141" t="s">
        <v>636</v>
      </c>
      <c r="Y2975" s="141"/>
      <c r="Z2975" s="148">
        <v>1814044.89</v>
      </c>
      <c r="AA2975" s="148">
        <v>1</v>
      </c>
      <c r="AB2975" s="148">
        <v>96.43</v>
      </c>
      <c r="AC2975" s="148">
        <v>0</v>
      </c>
      <c r="AD2975" s="148">
        <v>1749.28349</v>
      </c>
      <c r="AE2975" s="151"/>
      <c r="AF2975" s="151"/>
      <c r="AG2975" s="141" t="s">
        <v>17</v>
      </c>
      <c r="AH2975" s="229">
        <v>2.6292550249999999E-3</v>
      </c>
      <c r="AI2975" s="229">
        <v>1.2889229944323382E-2</v>
      </c>
      <c r="AJ2975" s="229">
        <v>9.2311803680000006E-3</v>
      </c>
    </row>
    <row r="2976" spans="1:36" ht="13.5" thickBot="1">
      <c r="A2976" s="153">
        <v>8700</v>
      </c>
      <c r="B2976" s="153">
        <v>14483</v>
      </c>
      <c r="C2976" s="141" t="s">
        <v>1616</v>
      </c>
      <c r="D2976" s="141">
        <v>520034372</v>
      </c>
      <c r="E2976" s="141" t="s">
        <v>429</v>
      </c>
      <c r="F2976" s="141" t="s">
        <v>1618</v>
      </c>
      <c r="G2976" s="141" t="s">
        <v>3446</v>
      </c>
      <c r="H2976" s="141" t="s">
        <v>76</v>
      </c>
      <c r="I2976" s="141" t="s">
        <v>229</v>
      </c>
      <c r="J2976" s="141" t="s">
        <v>53</v>
      </c>
      <c r="K2976" s="141" t="s">
        <v>53</v>
      </c>
      <c r="L2976" s="141" t="s">
        <v>821</v>
      </c>
      <c r="M2976" s="141" t="s">
        <v>311</v>
      </c>
      <c r="N2976" s="141" t="s">
        <v>258</v>
      </c>
      <c r="O2976" s="141" t="s">
        <v>62</v>
      </c>
      <c r="P2976" s="141" t="s">
        <v>1310</v>
      </c>
      <c r="Q2976" s="141" t="s">
        <v>65</v>
      </c>
      <c r="R2976" s="141" t="s">
        <v>57</v>
      </c>
      <c r="S2976" s="141" t="s">
        <v>1206</v>
      </c>
      <c r="T2976" s="227">
        <v>3.5</v>
      </c>
      <c r="U2976" s="146">
        <v>48203</v>
      </c>
      <c r="V2976" s="208">
        <v>2.1999999999999999E-2</v>
      </c>
      <c r="W2976" s="209">
        <v>3.04E-2</v>
      </c>
      <c r="X2976" s="141" t="s">
        <v>636</v>
      </c>
      <c r="Y2976" s="141"/>
      <c r="Z2976" s="148">
        <v>857000.09</v>
      </c>
      <c r="AA2976" s="148">
        <v>1</v>
      </c>
      <c r="AB2976" s="148">
        <v>103.8</v>
      </c>
      <c r="AC2976" s="148">
        <v>0</v>
      </c>
      <c r="AD2976" s="148">
        <v>889.56609000000003</v>
      </c>
      <c r="AE2976" s="151"/>
      <c r="AF2976" s="151"/>
      <c r="AG2976" s="141" t="s">
        <v>17</v>
      </c>
      <c r="AH2976" s="229">
        <v>1.3342694879999999E-3</v>
      </c>
      <c r="AI2976" s="229">
        <v>6.5545818903731089E-3</v>
      </c>
      <c r="AJ2976" s="229">
        <v>4.6943477560000002E-3</v>
      </c>
    </row>
    <row r="2977" spans="1:36" ht="13.5" thickBot="1">
      <c r="A2977" s="153">
        <v>8700</v>
      </c>
      <c r="B2977" s="153">
        <v>14483</v>
      </c>
      <c r="C2977" s="141" t="s">
        <v>1624</v>
      </c>
      <c r="D2977" s="141">
        <v>512096793</v>
      </c>
      <c r="E2977" s="141" t="s">
        <v>429</v>
      </c>
      <c r="F2977" s="141" t="s">
        <v>1625</v>
      </c>
      <c r="G2977" s="141" t="s">
        <v>3450</v>
      </c>
      <c r="H2977" s="141" t="s">
        <v>76</v>
      </c>
      <c r="I2977" s="141" t="s">
        <v>229</v>
      </c>
      <c r="J2977" s="141" t="s">
        <v>53</v>
      </c>
      <c r="K2977" s="141" t="s">
        <v>53</v>
      </c>
      <c r="L2977" s="141" t="s">
        <v>821</v>
      </c>
      <c r="M2977" s="141" t="s">
        <v>311</v>
      </c>
      <c r="N2977" s="141" t="s">
        <v>651</v>
      </c>
      <c r="O2977" s="141" t="s">
        <v>62</v>
      </c>
      <c r="P2977" s="141" t="s">
        <v>1305</v>
      </c>
      <c r="Q2977" s="141" t="s">
        <v>1294</v>
      </c>
      <c r="R2977" s="141" t="s">
        <v>57</v>
      </c>
      <c r="S2977" s="141" t="s">
        <v>1206</v>
      </c>
      <c r="T2977" s="227">
        <v>3.5379999999999998</v>
      </c>
      <c r="U2977" s="146">
        <v>47483</v>
      </c>
      <c r="V2977" s="208">
        <v>2.8899999999999999E-2</v>
      </c>
      <c r="W2977" s="209">
        <v>3.1199999999999999E-2</v>
      </c>
      <c r="X2977" s="141" t="s">
        <v>636</v>
      </c>
      <c r="Y2977" s="141"/>
      <c r="Z2977" s="148">
        <v>251000</v>
      </c>
      <c r="AA2977" s="148">
        <v>1</v>
      </c>
      <c r="AB2977" s="148">
        <v>106.67</v>
      </c>
      <c r="AC2977" s="148">
        <v>0</v>
      </c>
      <c r="AD2977" s="148">
        <v>267.74169999999998</v>
      </c>
      <c r="AE2977" s="151"/>
      <c r="AF2977" s="151"/>
      <c r="AG2977" s="141" t="s">
        <v>17</v>
      </c>
      <c r="AH2977" s="229">
        <v>8.5084745699999997E-4</v>
      </c>
      <c r="AI2977" s="229">
        <v>1.9727987811649942E-3</v>
      </c>
      <c r="AJ2977" s="229">
        <v>1.412905306E-3</v>
      </c>
    </row>
    <row r="2978" spans="1:36" ht="13.5" thickBot="1">
      <c r="A2978" s="153">
        <v>8700</v>
      </c>
      <c r="B2978" s="153">
        <v>14483</v>
      </c>
      <c r="C2978" s="141" t="s">
        <v>1626</v>
      </c>
      <c r="D2978" s="141">
        <v>520032178</v>
      </c>
      <c r="E2978" s="141" t="s">
        <v>429</v>
      </c>
      <c r="F2978" s="141" t="s">
        <v>1627</v>
      </c>
      <c r="G2978" s="141" t="s">
        <v>3451</v>
      </c>
      <c r="H2978" s="141" t="s">
        <v>76</v>
      </c>
      <c r="I2978" s="141" t="s">
        <v>228</v>
      </c>
      <c r="J2978" s="141" t="s">
        <v>53</v>
      </c>
      <c r="K2978" s="141" t="s">
        <v>53</v>
      </c>
      <c r="L2978" s="141" t="s">
        <v>821</v>
      </c>
      <c r="M2978" s="141" t="s">
        <v>311</v>
      </c>
      <c r="N2978" s="141" t="s">
        <v>140</v>
      </c>
      <c r="O2978" s="141" t="s">
        <v>62</v>
      </c>
      <c r="P2978" s="141" t="s">
        <v>298</v>
      </c>
      <c r="Q2978" s="141" t="s">
        <v>298</v>
      </c>
      <c r="R2978" s="141" t="s">
        <v>57</v>
      </c>
      <c r="S2978" s="141" t="s">
        <v>1206</v>
      </c>
      <c r="T2978" s="227">
        <v>2.7570000000000001</v>
      </c>
      <c r="U2978" s="146">
        <v>46752</v>
      </c>
      <c r="V2978" s="208">
        <v>6.3E-2</v>
      </c>
      <c r="W2978" s="209">
        <v>6.0499999999999998E-2</v>
      </c>
      <c r="X2978" s="141" t="s">
        <v>636</v>
      </c>
      <c r="Y2978" s="141"/>
      <c r="Z2978" s="148">
        <v>15908</v>
      </c>
      <c r="AA2978" s="148">
        <v>1</v>
      </c>
      <c r="AB2978" s="148">
        <v>102.5</v>
      </c>
      <c r="AC2978" s="148">
        <v>0</v>
      </c>
      <c r="AD2978" s="148">
        <v>16.305700000000002</v>
      </c>
      <c r="AE2978" s="151"/>
      <c r="AF2978" s="151"/>
      <c r="AG2978" s="141" t="s">
        <v>17</v>
      </c>
      <c r="AH2978" s="229">
        <v>8.8649127833123398E-5</v>
      </c>
      <c r="AI2978" s="229">
        <v>1.2014514394299451E-4</v>
      </c>
      <c r="AJ2978" s="229">
        <v>8.6047149355565904E-5</v>
      </c>
    </row>
    <row r="2979" spans="1:36" ht="13.5" thickBot="1">
      <c r="A2979" s="153">
        <v>8700</v>
      </c>
      <c r="B2979" s="153">
        <v>14483</v>
      </c>
      <c r="C2979" s="141" t="s">
        <v>1628</v>
      </c>
      <c r="D2979" s="141">
        <v>1427976</v>
      </c>
      <c r="E2979" s="141" t="s">
        <v>430</v>
      </c>
      <c r="F2979" s="141" t="s">
        <v>1629</v>
      </c>
      <c r="G2979" s="141" t="s">
        <v>3452</v>
      </c>
      <c r="H2979" s="141" t="s">
        <v>76</v>
      </c>
      <c r="I2979" s="141" t="s">
        <v>228</v>
      </c>
      <c r="J2979" s="141" t="s">
        <v>53</v>
      </c>
      <c r="K2979" s="141" t="s">
        <v>314</v>
      </c>
      <c r="L2979" s="141" t="s">
        <v>821</v>
      </c>
      <c r="M2979" s="141" t="s">
        <v>311</v>
      </c>
      <c r="N2979" s="141" t="s">
        <v>652</v>
      </c>
      <c r="O2979" s="141" t="s">
        <v>62</v>
      </c>
      <c r="P2979" s="141" t="s">
        <v>1280</v>
      </c>
      <c r="Q2979" s="141" t="s">
        <v>65</v>
      </c>
      <c r="R2979" s="141" t="s">
        <v>57</v>
      </c>
      <c r="S2979" s="141" t="s">
        <v>1206</v>
      </c>
      <c r="T2979" s="227">
        <v>2.0209999999999999</v>
      </c>
      <c r="U2979" s="146">
        <v>46387</v>
      </c>
      <c r="V2979" s="208">
        <v>6.8000000000000005E-2</v>
      </c>
      <c r="W2979" s="209">
        <v>6.5199999999999994E-2</v>
      </c>
      <c r="X2979" s="141" t="s">
        <v>636</v>
      </c>
      <c r="Y2979" s="141"/>
      <c r="Z2979" s="148">
        <v>561319.80000000005</v>
      </c>
      <c r="AA2979" s="148">
        <v>1</v>
      </c>
      <c r="AB2979" s="148">
        <v>102.45</v>
      </c>
      <c r="AC2979" s="148">
        <v>0</v>
      </c>
      <c r="AD2979" s="148">
        <v>575.07213999999999</v>
      </c>
      <c r="AE2979" s="151"/>
      <c r="AF2979" s="151"/>
      <c r="AG2979" s="141" t="s">
        <v>17</v>
      </c>
      <c r="AH2979" s="229">
        <v>1.588385289E-3</v>
      </c>
      <c r="AI2979" s="229">
        <v>4.2372989223342684E-3</v>
      </c>
      <c r="AJ2979" s="229">
        <v>3.034725177E-3</v>
      </c>
    </row>
    <row r="2980" spans="1:36" ht="13.5" thickBot="1">
      <c r="A2980" s="153">
        <v>8700</v>
      </c>
      <c r="B2980" s="153">
        <v>14483</v>
      </c>
      <c r="C2980" s="141" t="s">
        <v>1299</v>
      </c>
      <c r="D2980" s="141">
        <v>520039868</v>
      </c>
      <c r="E2980" s="141" t="s">
        <v>429</v>
      </c>
      <c r="F2980" s="141" t="s">
        <v>1630</v>
      </c>
      <c r="G2980" s="141" t="s">
        <v>3453</v>
      </c>
      <c r="H2980" s="141" t="s">
        <v>76</v>
      </c>
      <c r="I2980" s="141" t="s">
        <v>228</v>
      </c>
      <c r="J2980" s="141" t="s">
        <v>53</v>
      </c>
      <c r="K2980" s="141" t="s">
        <v>53</v>
      </c>
      <c r="L2980" s="141" t="s">
        <v>821</v>
      </c>
      <c r="M2980" s="141" t="s">
        <v>311</v>
      </c>
      <c r="N2980" s="141" t="s">
        <v>647</v>
      </c>
      <c r="O2980" s="141" t="s">
        <v>62</v>
      </c>
      <c r="P2980" s="141" t="s">
        <v>298</v>
      </c>
      <c r="Q2980" s="141" t="s">
        <v>298</v>
      </c>
      <c r="R2980" s="141" t="s">
        <v>57</v>
      </c>
      <c r="S2980" s="141" t="s">
        <v>1206</v>
      </c>
      <c r="T2980" s="227">
        <v>2.7559999999999998</v>
      </c>
      <c r="U2980" s="146">
        <v>47209</v>
      </c>
      <c r="V2980" s="208">
        <v>6.0499999999999998E-2</v>
      </c>
      <c r="W2980" s="209">
        <v>5.9299999999999999E-2</v>
      </c>
      <c r="X2980" s="141" t="s">
        <v>636</v>
      </c>
      <c r="Y2980" s="141"/>
      <c r="Z2980" s="148">
        <v>5000</v>
      </c>
      <c r="AA2980" s="148">
        <v>1</v>
      </c>
      <c r="AB2980" s="148">
        <v>100.56</v>
      </c>
      <c r="AC2980" s="148">
        <v>0</v>
      </c>
      <c r="AD2980" s="148">
        <v>5.0279999999999996</v>
      </c>
      <c r="AE2980" s="151"/>
      <c r="AF2980" s="151"/>
      <c r="AG2980" s="141" t="s">
        <v>17</v>
      </c>
      <c r="AH2980" s="229">
        <v>2.2727272727272699E-5</v>
      </c>
      <c r="AI2980" s="229">
        <v>3.704776757485887E-5</v>
      </c>
      <c r="AJ2980" s="229">
        <v>2.6533363606578401E-5</v>
      </c>
    </row>
    <row r="2981" spans="1:36" ht="13.5" thickBot="1">
      <c r="A2981" s="153">
        <v>8700</v>
      </c>
      <c r="B2981" s="153">
        <v>14483</v>
      </c>
      <c r="C2981" s="141" t="s">
        <v>1631</v>
      </c>
      <c r="D2981" s="141">
        <v>520034257</v>
      </c>
      <c r="E2981" s="141" t="s">
        <v>429</v>
      </c>
      <c r="F2981" s="141" t="s">
        <v>1632</v>
      </c>
      <c r="G2981" s="141" t="s">
        <v>3454</v>
      </c>
      <c r="H2981" s="141" t="s">
        <v>76</v>
      </c>
      <c r="I2981" s="141" t="s">
        <v>229</v>
      </c>
      <c r="J2981" s="141" t="s">
        <v>53</v>
      </c>
      <c r="K2981" s="141" t="s">
        <v>53</v>
      </c>
      <c r="L2981" s="141" t="s">
        <v>821</v>
      </c>
      <c r="M2981" s="141" t="s">
        <v>311</v>
      </c>
      <c r="N2981" s="141" t="s">
        <v>708</v>
      </c>
      <c r="O2981" s="141" t="s">
        <v>62</v>
      </c>
      <c r="P2981" s="141" t="s">
        <v>1305</v>
      </c>
      <c r="Q2981" s="141" t="s">
        <v>1294</v>
      </c>
      <c r="R2981" s="141" t="s">
        <v>57</v>
      </c>
      <c r="S2981" s="141" t="s">
        <v>1206</v>
      </c>
      <c r="T2981" s="227">
        <v>3.0219999999999998</v>
      </c>
      <c r="U2981" s="146">
        <v>46944</v>
      </c>
      <c r="V2981" s="208">
        <v>3.73E-2</v>
      </c>
      <c r="W2981" s="209">
        <v>3.4099999999999998E-2</v>
      </c>
      <c r="X2981" s="141" t="s">
        <v>636</v>
      </c>
      <c r="Y2981" s="141"/>
      <c r="Z2981" s="148">
        <v>207800</v>
      </c>
      <c r="AA2981" s="148">
        <v>1</v>
      </c>
      <c r="AB2981" s="148">
        <v>108.68</v>
      </c>
      <c r="AC2981" s="148">
        <v>0</v>
      </c>
      <c r="AD2981" s="148">
        <v>225.83704</v>
      </c>
      <c r="AE2981" s="151"/>
      <c r="AF2981" s="151"/>
      <c r="AG2981" s="141" t="s">
        <v>17</v>
      </c>
      <c r="AH2981" s="229">
        <v>5.9015145700000004E-4</v>
      </c>
      <c r="AI2981" s="229">
        <v>1.6640330484713815E-3</v>
      </c>
      <c r="AJ2981" s="229">
        <v>1.191769351E-3</v>
      </c>
    </row>
    <row r="2982" spans="1:36" ht="13.5" thickBot="1">
      <c r="A2982" s="153">
        <v>8700</v>
      </c>
      <c r="B2982" s="153">
        <v>14483</v>
      </c>
      <c r="C2982" s="141" t="s">
        <v>1636</v>
      </c>
      <c r="D2982" s="141">
        <v>516286432</v>
      </c>
      <c r="E2982" s="141" t="s">
        <v>429</v>
      </c>
      <c r="F2982" s="141" t="s">
        <v>1637</v>
      </c>
      <c r="G2982" s="141" t="s">
        <v>3457</v>
      </c>
      <c r="H2982" s="141" t="s">
        <v>76</v>
      </c>
      <c r="I2982" s="141" t="s">
        <v>228</v>
      </c>
      <c r="J2982" s="141" t="s">
        <v>53</v>
      </c>
      <c r="K2982" s="141" t="s">
        <v>53</v>
      </c>
      <c r="L2982" s="141" t="s">
        <v>821</v>
      </c>
      <c r="M2982" s="141" t="s">
        <v>311</v>
      </c>
      <c r="N2982" s="141" t="s">
        <v>651</v>
      </c>
      <c r="O2982" s="141" t="s">
        <v>62</v>
      </c>
      <c r="P2982" s="141" t="s">
        <v>298</v>
      </c>
      <c r="Q2982" s="141" t="s">
        <v>298</v>
      </c>
      <c r="R2982" s="141" t="s">
        <v>57</v>
      </c>
      <c r="S2982" s="141" t="s">
        <v>1206</v>
      </c>
      <c r="T2982" s="227">
        <v>0.92200000000000004</v>
      </c>
      <c r="U2982" s="146">
        <v>46006</v>
      </c>
      <c r="V2982" s="208">
        <v>6.5000000000000002E-2</v>
      </c>
      <c r="W2982" s="209">
        <v>8.6900000000000005E-2</v>
      </c>
      <c r="X2982" s="141" t="s">
        <v>636</v>
      </c>
      <c r="Y2982" s="141"/>
      <c r="Z2982" s="148">
        <v>131000</v>
      </c>
      <c r="AA2982" s="148">
        <v>1</v>
      </c>
      <c r="AB2982" s="148">
        <v>100.1</v>
      </c>
      <c r="AC2982" s="148">
        <v>0</v>
      </c>
      <c r="AD2982" s="148">
        <v>131.131</v>
      </c>
      <c r="AE2982" s="151"/>
      <c r="AF2982" s="151"/>
      <c r="AG2982" s="141" t="s">
        <v>17</v>
      </c>
      <c r="AH2982" s="229">
        <v>1.192040239E-3</v>
      </c>
      <c r="AI2982" s="229">
        <v>9.6621137825354385E-4</v>
      </c>
      <c r="AJ2982" s="229">
        <v>6.9199413300000004E-4</v>
      </c>
    </row>
    <row r="2983" spans="1:36" ht="13.5" thickBot="1">
      <c r="A2983" s="153">
        <v>8700</v>
      </c>
      <c r="B2983" s="153">
        <v>14483</v>
      </c>
      <c r="C2983" s="141" t="s">
        <v>1638</v>
      </c>
      <c r="D2983" s="141">
        <v>520038274</v>
      </c>
      <c r="E2983" s="141" t="s">
        <v>429</v>
      </c>
      <c r="F2983" s="141" t="s">
        <v>4232</v>
      </c>
      <c r="G2983" s="141" t="s">
        <v>4231</v>
      </c>
      <c r="H2983" s="141" t="s">
        <v>76</v>
      </c>
      <c r="I2983" s="141" t="s">
        <v>229</v>
      </c>
      <c r="J2983" s="141" t="s">
        <v>53</v>
      </c>
      <c r="K2983" s="141" t="s">
        <v>53</v>
      </c>
      <c r="L2983" s="141" t="s">
        <v>54</v>
      </c>
      <c r="M2983" s="141" t="s">
        <v>311</v>
      </c>
      <c r="N2983" s="141" t="s">
        <v>140</v>
      </c>
      <c r="O2983" s="141" t="s">
        <v>62</v>
      </c>
      <c r="P2983" s="141" t="s">
        <v>298</v>
      </c>
      <c r="Q2983" s="141" t="s">
        <v>298</v>
      </c>
      <c r="R2983" s="141" t="s">
        <v>57</v>
      </c>
      <c r="S2983" s="141" t="s">
        <v>1206</v>
      </c>
      <c r="T2983" s="227">
        <v>2.819</v>
      </c>
      <c r="U2983" s="146">
        <v>47149</v>
      </c>
      <c r="V2983" s="208">
        <v>3.85E-2</v>
      </c>
      <c r="W2983" s="209">
        <v>3.2199999999999999E-2</v>
      </c>
      <c r="X2983" s="141" t="s">
        <v>636</v>
      </c>
      <c r="Y2983" s="141"/>
      <c r="Z2983" s="148">
        <v>480000</v>
      </c>
      <c r="AA2983" s="148">
        <v>1</v>
      </c>
      <c r="AB2983" s="148">
        <v>108.976</v>
      </c>
      <c r="AC2983" s="148">
        <v>0</v>
      </c>
      <c r="AD2983" s="148">
        <v>523.08479999999997</v>
      </c>
      <c r="AE2983" s="151"/>
      <c r="AF2983" s="151"/>
      <c r="AG2983" s="141" t="s">
        <v>17</v>
      </c>
      <c r="AH2983" s="229">
        <f>+Z2983/300000000</f>
        <v>1.6000000000000001E-3</v>
      </c>
      <c r="AI2983" s="229">
        <v>3.8542410684847925E-3</v>
      </c>
      <c r="AJ2983" s="229">
        <v>2.7603817009999999E-3</v>
      </c>
    </row>
    <row r="2984" spans="1:36" ht="13.5" thickBot="1">
      <c r="A2984" s="153">
        <v>8700</v>
      </c>
      <c r="B2984" s="153">
        <v>14483</v>
      </c>
      <c r="C2984" s="141" t="s">
        <v>1557</v>
      </c>
      <c r="D2984" s="141">
        <v>516269248</v>
      </c>
      <c r="E2984" s="141" t="s">
        <v>429</v>
      </c>
      <c r="F2984" s="141" t="s">
        <v>1639</v>
      </c>
      <c r="G2984" s="141" t="s">
        <v>3459</v>
      </c>
      <c r="H2984" s="141" t="s">
        <v>76</v>
      </c>
      <c r="I2984" s="141" t="s">
        <v>229</v>
      </c>
      <c r="J2984" s="141" t="s">
        <v>53</v>
      </c>
      <c r="K2984" s="141" t="s">
        <v>53</v>
      </c>
      <c r="L2984" s="141" t="s">
        <v>821</v>
      </c>
      <c r="M2984" s="141" t="s">
        <v>311</v>
      </c>
      <c r="N2984" s="141" t="s">
        <v>156</v>
      </c>
      <c r="O2984" s="141" t="s">
        <v>62</v>
      </c>
      <c r="P2984" s="141" t="s">
        <v>1447</v>
      </c>
      <c r="Q2984" s="141" t="s">
        <v>1294</v>
      </c>
      <c r="R2984" s="141" t="s">
        <v>57</v>
      </c>
      <c r="S2984" s="141" t="s">
        <v>1206</v>
      </c>
      <c r="T2984" s="227">
        <v>5.98</v>
      </c>
      <c r="U2984" s="146">
        <v>49218</v>
      </c>
      <c r="V2984" s="208">
        <v>3.3000000000000002E-2</v>
      </c>
      <c r="W2984" s="209">
        <v>4.2599999999999999E-2</v>
      </c>
      <c r="X2984" s="141" t="s">
        <v>636</v>
      </c>
      <c r="Y2984" s="141"/>
      <c r="Z2984" s="148">
        <v>0.13</v>
      </c>
      <c r="AA2984" s="148">
        <v>1</v>
      </c>
      <c r="AB2984" s="148">
        <v>101.08</v>
      </c>
      <c r="AC2984" s="148">
        <v>0</v>
      </c>
      <c r="AD2984" s="148">
        <v>1.2999999999999999E-4</v>
      </c>
      <c r="AE2984" s="151"/>
      <c r="AF2984" s="151"/>
      <c r="AG2984" s="141" t="s">
        <v>17</v>
      </c>
      <c r="AH2984" s="229">
        <v>1.06635818707047E-10</v>
      </c>
      <c r="AI2984" s="229">
        <v>9.5787784103652607E-10</v>
      </c>
      <c r="AJ2984" s="229">
        <v>6.8602570979617998E-10</v>
      </c>
    </row>
    <row r="2985" spans="1:36" ht="13.5" thickBot="1">
      <c r="A2985" s="153">
        <v>8700</v>
      </c>
      <c r="B2985" s="153">
        <v>14483</v>
      </c>
      <c r="C2985" s="141" t="s">
        <v>1640</v>
      </c>
      <c r="D2985" s="141">
        <v>520025438</v>
      </c>
      <c r="E2985" s="141" t="s">
        <v>429</v>
      </c>
      <c r="F2985" s="141" t="s">
        <v>1641</v>
      </c>
      <c r="G2985" s="141" t="s">
        <v>3460</v>
      </c>
      <c r="H2985" s="141" t="s">
        <v>76</v>
      </c>
      <c r="I2985" s="141" t="s">
        <v>229</v>
      </c>
      <c r="J2985" s="141" t="s">
        <v>53</v>
      </c>
      <c r="K2985" s="141" t="s">
        <v>53</v>
      </c>
      <c r="L2985" s="141" t="s">
        <v>54</v>
      </c>
      <c r="M2985" s="141" t="s">
        <v>311</v>
      </c>
      <c r="N2985" s="141" t="s">
        <v>651</v>
      </c>
      <c r="O2985" s="141" t="s">
        <v>62</v>
      </c>
      <c r="P2985" s="141" t="s">
        <v>298</v>
      </c>
      <c r="Q2985" s="141" t="s">
        <v>298</v>
      </c>
      <c r="R2985" s="141" t="s">
        <v>57</v>
      </c>
      <c r="S2985" s="141" t="s">
        <v>1206</v>
      </c>
      <c r="T2985" s="227">
        <v>4.0460000000000003</v>
      </c>
      <c r="U2985" s="146">
        <v>47300</v>
      </c>
      <c r="V2985" s="208">
        <v>3.6200000000000003E-2</v>
      </c>
      <c r="W2985" s="209">
        <v>3.9E-2</v>
      </c>
      <c r="X2985" s="141" t="s">
        <v>636</v>
      </c>
      <c r="Y2985" s="141"/>
      <c r="Z2985" s="148">
        <v>1096200</v>
      </c>
      <c r="AA2985" s="148">
        <v>1</v>
      </c>
      <c r="AB2985" s="148">
        <v>103.65</v>
      </c>
      <c r="AC2985" s="148">
        <v>0</v>
      </c>
      <c r="AD2985" s="148">
        <v>1136.2112999999999</v>
      </c>
      <c r="AE2985" s="151"/>
      <c r="AF2985" s="151"/>
      <c r="AG2985" s="141" t="s">
        <v>17</v>
      </c>
      <c r="AH2985" s="229">
        <v>5.8524184699999999E-4</v>
      </c>
      <c r="AI2985" s="229">
        <v>8.3719355923484971E-3</v>
      </c>
      <c r="AJ2985" s="229">
        <v>5.9959243349999997E-3</v>
      </c>
    </row>
    <row r="2986" spans="1:36" ht="13.5" thickBot="1">
      <c r="A2986" s="153">
        <v>8700</v>
      </c>
      <c r="B2986" s="153">
        <v>14483</v>
      </c>
      <c r="C2986" s="141" t="s">
        <v>1437</v>
      </c>
      <c r="D2986" s="141">
        <v>515327120</v>
      </c>
      <c r="E2986" s="141" t="s">
        <v>429</v>
      </c>
      <c r="F2986" s="141" t="s">
        <v>1642</v>
      </c>
      <c r="G2986" s="141" t="s">
        <v>3461</v>
      </c>
      <c r="H2986" s="141" t="s">
        <v>76</v>
      </c>
      <c r="I2986" s="141" t="s">
        <v>229</v>
      </c>
      <c r="J2986" s="141" t="s">
        <v>53</v>
      </c>
      <c r="K2986" s="141" t="s">
        <v>53</v>
      </c>
      <c r="L2986" s="141" t="s">
        <v>821</v>
      </c>
      <c r="M2986" s="141" t="s">
        <v>311</v>
      </c>
      <c r="N2986" s="141" t="s">
        <v>651</v>
      </c>
      <c r="O2986" s="141" t="s">
        <v>62</v>
      </c>
      <c r="P2986" s="141" t="s">
        <v>1293</v>
      </c>
      <c r="Q2986" s="141" t="s">
        <v>1294</v>
      </c>
      <c r="R2986" s="141" t="s">
        <v>57</v>
      </c>
      <c r="S2986" s="141" t="s">
        <v>1206</v>
      </c>
      <c r="T2986" s="227">
        <v>5.6559999999999997</v>
      </c>
      <c r="U2986" s="146">
        <v>48213</v>
      </c>
      <c r="V2986" s="208">
        <v>3.1800000000000002E-2</v>
      </c>
      <c r="W2986" s="209">
        <v>3.44E-2</v>
      </c>
      <c r="X2986" s="141" t="s">
        <v>636</v>
      </c>
      <c r="Y2986" s="141"/>
      <c r="Z2986" s="148">
        <v>535000</v>
      </c>
      <c r="AA2986" s="148">
        <v>1</v>
      </c>
      <c r="AB2986" s="148">
        <v>107.36</v>
      </c>
      <c r="AC2986" s="148">
        <v>0</v>
      </c>
      <c r="AD2986" s="148">
        <v>574.37599999999998</v>
      </c>
      <c r="AE2986" s="151"/>
      <c r="AF2986" s="151"/>
      <c r="AG2986" s="141" t="s">
        <v>17</v>
      </c>
      <c r="AH2986" s="229">
        <v>1.2509967050000001E-3</v>
      </c>
      <c r="AI2986" s="229">
        <v>4.2321695601784289E-3</v>
      </c>
      <c r="AJ2986" s="229">
        <v>3.0310515619999998E-3</v>
      </c>
    </row>
    <row r="2987" spans="1:36" ht="13.5" thickBot="1">
      <c r="A2987" s="153">
        <v>8700</v>
      </c>
      <c r="B2987" s="153">
        <v>14483</v>
      </c>
      <c r="C2987" s="141" t="s">
        <v>1644</v>
      </c>
      <c r="D2987" s="141" t="s">
        <v>3146</v>
      </c>
      <c r="E2987" s="141" t="s">
        <v>430</v>
      </c>
      <c r="F2987" s="141" t="s">
        <v>1645</v>
      </c>
      <c r="G2987" s="141" t="s">
        <v>3463</v>
      </c>
      <c r="H2987" s="141" t="s">
        <v>76</v>
      </c>
      <c r="I2987" s="141" t="s">
        <v>230</v>
      </c>
      <c r="J2987" s="141" t="s">
        <v>53</v>
      </c>
      <c r="K2987" s="141" t="s">
        <v>314</v>
      </c>
      <c r="L2987" s="141" t="s">
        <v>821</v>
      </c>
      <c r="M2987" s="141" t="s">
        <v>311</v>
      </c>
      <c r="N2987" s="141" t="s">
        <v>649</v>
      </c>
      <c r="O2987" s="141" t="s">
        <v>62</v>
      </c>
      <c r="P2987" s="141" t="s">
        <v>1413</v>
      </c>
      <c r="Q2987" s="141" t="s">
        <v>1294</v>
      </c>
      <c r="R2987" s="141" t="s">
        <v>57</v>
      </c>
      <c r="S2987" s="141" t="s">
        <v>1206</v>
      </c>
      <c r="T2987" s="227">
        <v>1.7749999999999999</v>
      </c>
      <c r="U2987" s="146">
        <v>46265</v>
      </c>
      <c r="V2987" s="208">
        <v>8.6499999999999994E-2</v>
      </c>
      <c r="W2987" s="209">
        <v>7.3899999999999993E-2</v>
      </c>
      <c r="X2987" s="141" t="s">
        <v>636</v>
      </c>
      <c r="Y2987" s="141"/>
      <c r="Z2987" s="148">
        <v>104455</v>
      </c>
      <c r="AA2987" s="148">
        <v>1</v>
      </c>
      <c r="AB2987" s="148">
        <v>104.6</v>
      </c>
      <c r="AC2987" s="148">
        <v>0</v>
      </c>
      <c r="AD2987" s="148">
        <v>109.25993</v>
      </c>
      <c r="AE2987" s="151"/>
      <c r="AF2987" s="151"/>
      <c r="AG2987" s="141" t="s">
        <v>17</v>
      </c>
      <c r="AH2987" s="229">
        <v>2.4810787399999999E-4</v>
      </c>
      <c r="AI2987" s="229">
        <v>8.0505896815539981E-4</v>
      </c>
      <c r="AJ2987" s="229">
        <v>5.7657785400000005E-4</v>
      </c>
    </row>
    <row r="2988" spans="1:36" ht="13.5" thickBot="1">
      <c r="A2988" s="153">
        <v>8700</v>
      </c>
      <c r="B2988" s="153">
        <v>14483</v>
      </c>
      <c r="C2988" s="141" t="s">
        <v>1326</v>
      </c>
      <c r="D2988" s="141">
        <v>520037789</v>
      </c>
      <c r="E2988" s="141" t="s">
        <v>429</v>
      </c>
      <c r="F2988" s="141" t="s">
        <v>1646</v>
      </c>
      <c r="G2988" s="141" t="s">
        <v>3464</v>
      </c>
      <c r="H2988" s="141" t="s">
        <v>76</v>
      </c>
      <c r="I2988" s="141" t="s">
        <v>229</v>
      </c>
      <c r="J2988" s="141" t="s">
        <v>53</v>
      </c>
      <c r="K2988" s="141" t="s">
        <v>53</v>
      </c>
      <c r="L2988" s="141" t="s">
        <v>821</v>
      </c>
      <c r="M2988" s="141" t="s">
        <v>311</v>
      </c>
      <c r="N2988" s="141" t="s">
        <v>651</v>
      </c>
      <c r="O2988" s="141" t="s">
        <v>62</v>
      </c>
      <c r="P2988" s="141" t="s">
        <v>1310</v>
      </c>
      <c r="Q2988" s="141" t="s">
        <v>65</v>
      </c>
      <c r="R2988" s="141" t="s">
        <v>57</v>
      </c>
      <c r="S2988" s="141" t="s">
        <v>1206</v>
      </c>
      <c r="T2988" s="227">
        <v>6.0670000000000002</v>
      </c>
      <c r="U2988" s="146">
        <v>50041</v>
      </c>
      <c r="V2988" s="208">
        <v>3.61E-2</v>
      </c>
      <c r="W2988" s="209">
        <v>3.4599999999999999E-2</v>
      </c>
      <c r="X2988" s="141" t="s">
        <v>636</v>
      </c>
      <c r="Y2988" s="141"/>
      <c r="Z2988" s="148">
        <v>738610.85</v>
      </c>
      <c r="AA2988" s="148">
        <v>1</v>
      </c>
      <c r="AB2988" s="148">
        <v>107.95</v>
      </c>
      <c r="AC2988" s="148">
        <v>0</v>
      </c>
      <c r="AD2988" s="148">
        <v>797.33041000000003</v>
      </c>
      <c r="AE2988" s="151"/>
      <c r="AF2988" s="151"/>
      <c r="AG2988" s="141" t="s">
        <v>17</v>
      </c>
      <c r="AH2988" s="229">
        <v>6.9129824700000001E-4</v>
      </c>
      <c r="AI2988" s="229">
        <v>5.8749625517197559E-3</v>
      </c>
      <c r="AJ2988" s="229">
        <v>4.2076089259999996E-3</v>
      </c>
    </row>
    <row r="2989" spans="1:36" ht="13.5" thickBot="1">
      <c r="A2989" s="153">
        <v>8700</v>
      </c>
      <c r="B2989" s="153">
        <v>14483</v>
      </c>
      <c r="C2989" s="141" t="s">
        <v>1647</v>
      </c>
      <c r="D2989" s="141">
        <v>520036658</v>
      </c>
      <c r="E2989" s="141" t="s">
        <v>429</v>
      </c>
      <c r="F2989" s="141" t="s">
        <v>1648</v>
      </c>
      <c r="G2989" s="141" t="s">
        <v>3465</v>
      </c>
      <c r="H2989" s="141" t="s">
        <v>76</v>
      </c>
      <c r="I2989" s="141" t="s">
        <v>228</v>
      </c>
      <c r="J2989" s="141" t="s">
        <v>53</v>
      </c>
      <c r="K2989" s="141" t="s">
        <v>53</v>
      </c>
      <c r="L2989" s="141" t="s">
        <v>821</v>
      </c>
      <c r="M2989" s="141" t="s">
        <v>311</v>
      </c>
      <c r="N2989" s="141" t="s">
        <v>156</v>
      </c>
      <c r="O2989" s="141" t="s">
        <v>62</v>
      </c>
      <c r="P2989" s="141" t="s">
        <v>1333</v>
      </c>
      <c r="Q2989" s="141" t="s">
        <v>65</v>
      </c>
      <c r="R2989" s="141" t="s">
        <v>57</v>
      </c>
      <c r="S2989" s="141" t="s">
        <v>1206</v>
      </c>
      <c r="T2989" s="227">
        <v>4.6040000000000001</v>
      </c>
      <c r="U2989" s="146">
        <v>48483</v>
      </c>
      <c r="V2989" s="208">
        <v>5.7500000000000002E-2</v>
      </c>
      <c r="W2989" s="209">
        <v>6.4299999999999996E-2</v>
      </c>
      <c r="X2989" s="141" t="s">
        <v>636</v>
      </c>
      <c r="Y2989" s="141"/>
      <c r="Z2989" s="148">
        <v>210000</v>
      </c>
      <c r="AA2989" s="148">
        <v>1</v>
      </c>
      <c r="AB2989" s="148">
        <v>97.51</v>
      </c>
      <c r="AC2989" s="148">
        <v>0</v>
      </c>
      <c r="AD2989" s="148">
        <v>204.77099999999999</v>
      </c>
      <c r="AE2989" s="151"/>
      <c r="AF2989" s="151"/>
      <c r="AG2989" s="141" t="s">
        <v>17</v>
      </c>
      <c r="AH2989" s="229">
        <v>4.0000000000000002E-4</v>
      </c>
      <c r="AI2989" s="229">
        <v>1.5088123337453113E-3</v>
      </c>
      <c r="AJ2989" s="229">
        <v>1.0806013120000001E-3</v>
      </c>
    </row>
    <row r="2990" spans="1:36" ht="13.5" thickBot="1">
      <c r="A2990" s="153">
        <v>8700</v>
      </c>
      <c r="B2990" s="153">
        <v>14483</v>
      </c>
      <c r="C2990" s="141" t="s">
        <v>1652</v>
      </c>
      <c r="D2990" s="141">
        <v>516378643</v>
      </c>
      <c r="E2990" s="141" t="s">
        <v>429</v>
      </c>
      <c r="F2990" s="141" t="s">
        <v>1653</v>
      </c>
      <c r="G2990" s="141" t="s">
        <v>3469</v>
      </c>
      <c r="H2990" s="141" t="s">
        <v>76</v>
      </c>
      <c r="I2990" s="141" t="s">
        <v>229</v>
      </c>
      <c r="J2990" s="141" t="s">
        <v>53</v>
      </c>
      <c r="K2990" s="141" t="s">
        <v>53</v>
      </c>
      <c r="L2990" s="141" t="s">
        <v>821</v>
      </c>
      <c r="M2990" s="141" t="s">
        <v>311</v>
      </c>
      <c r="N2990" s="141" t="s">
        <v>651</v>
      </c>
      <c r="O2990" s="141" t="s">
        <v>62</v>
      </c>
      <c r="P2990" s="141" t="s">
        <v>1280</v>
      </c>
      <c r="Q2990" s="141" t="s">
        <v>65</v>
      </c>
      <c r="R2990" s="141" t="s">
        <v>57</v>
      </c>
      <c r="S2990" s="141" t="s">
        <v>1206</v>
      </c>
      <c r="T2990" s="227">
        <v>4.3550000000000004</v>
      </c>
      <c r="U2990" s="146">
        <v>47756</v>
      </c>
      <c r="V2990" s="208">
        <v>4.3999999999999997E-2</v>
      </c>
      <c r="W2990" s="209">
        <v>3.5200000000000002E-2</v>
      </c>
      <c r="X2990" s="141" t="s">
        <v>636</v>
      </c>
      <c r="Y2990" s="141"/>
      <c r="Z2990" s="148">
        <v>987.5</v>
      </c>
      <c r="AA2990" s="148">
        <v>1</v>
      </c>
      <c r="AB2990" s="148">
        <v>108.78</v>
      </c>
      <c r="AC2990" s="148">
        <v>0</v>
      </c>
      <c r="AD2990" s="148">
        <v>1.0742</v>
      </c>
      <c r="AE2990" s="151"/>
      <c r="AF2990" s="151"/>
      <c r="AG2990" s="141" t="s">
        <v>17</v>
      </c>
      <c r="AH2990" s="229">
        <v>2.39111462097412E-6</v>
      </c>
      <c r="AI2990" s="229">
        <v>7.9150182833956643E-6</v>
      </c>
      <c r="AJ2990" s="229">
        <v>5.6686832112542799E-6</v>
      </c>
    </row>
    <row r="2991" spans="1:36" ht="13.5" thickBot="1">
      <c r="A2991" s="153">
        <v>8700</v>
      </c>
      <c r="B2991" s="153">
        <v>14483</v>
      </c>
      <c r="C2991" s="141" t="s">
        <v>1654</v>
      </c>
      <c r="D2991" s="141">
        <v>520000472</v>
      </c>
      <c r="E2991" s="141" t="s">
        <v>429</v>
      </c>
      <c r="F2991" s="141" t="s">
        <v>1655</v>
      </c>
      <c r="G2991" s="141" t="s">
        <v>3470</v>
      </c>
      <c r="H2991" s="141" t="s">
        <v>76</v>
      </c>
      <c r="I2991" s="141" t="s">
        <v>229</v>
      </c>
      <c r="J2991" s="141" t="s">
        <v>53</v>
      </c>
      <c r="K2991" s="141" t="s">
        <v>53</v>
      </c>
      <c r="L2991" s="141" t="s">
        <v>821</v>
      </c>
      <c r="M2991" s="141" t="s">
        <v>311</v>
      </c>
      <c r="N2991" s="141" t="s">
        <v>156</v>
      </c>
      <c r="O2991" s="141" t="s">
        <v>62</v>
      </c>
      <c r="P2991" s="141" t="s">
        <v>1394</v>
      </c>
      <c r="Q2991" s="141" t="s">
        <v>1294</v>
      </c>
      <c r="R2991" s="141" t="s">
        <v>57</v>
      </c>
      <c r="S2991" s="141" t="s">
        <v>1206</v>
      </c>
      <c r="T2991" s="227">
        <v>7.6429999999999998</v>
      </c>
      <c r="U2991" s="146">
        <v>48742</v>
      </c>
      <c r="V2991" s="208">
        <v>0.03</v>
      </c>
      <c r="W2991" s="209">
        <v>3.2599999999999997E-2</v>
      </c>
      <c r="X2991" s="141" t="s">
        <v>636</v>
      </c>
      <c r="Y2991" s="141"/>
      <c r="Z2991" s="148">
        <v>2090000</v>
      </c>
      <c r="AA2991" s="148">
        <v>1</v>
      </c>
      <c r="AB2991" s="148">
        <v>103.71</v>
      </c>
      <c r="AC2991" s="148">
        <v>0</v>
      </c>
      <c r="AD2991" s="148">
        <v>2167.5390000000002</v>
      </c>
      <c r="AE2991" s="151"/>
      <c r="AF2991" s="151"/>
      <c r="AG2991" s="141" t="s">
        <v>17</v>
      </c>
      <c r="AH2991" s="229">
        <v>5.1227951100000005E-4</v>
      </c>
      <c r="AI2991" s="229">
        <v>1.5971058289865163E-2</v>
      </c>
      <c r="AJ2991" s="229">
        <v>1.1438365238000001E-2</v>
      </c>
    </row>
    <row r="2992" spans="1:36" ht="13.5" thickBot="1">
      <c r="A2992" s="153">
        <v>8700</v>
      </c>
      <c r="B2992" s="153">
        <v>14483</v>
      </c>
      <c r="C2992" s="141" t="s">
        <v>1654</v>
      </c>
      <c r="D2992" s="141">
        <v>520000472</v>
      </c>
      <c r="E2992" s="141" t="s">
        <v>429</v>
      </c>
      <c r="F2992" s="141" t="s">
        <v>1656</v>
      </c>
      <c r="G2992" s="141" t="s">
        <v>3471</v>
      </c>
      <c r="H2992" s="141" t="s">
        <v>76</v>
      </c>
      <c r="I2992" s="141" t="s">
        <v>229</v>
      </c>
      <c r="J2992" s="141" t="s">
        <v>53</v>
      </c>
      <c r="K2992" s="141" t="s">
        <v>53</v>
      </c>
      <c r="L2992" s="141" t="s">
        <v>821</v>
      </c>
      <c r="M2992" s="141" t="s">
        <v>311</v>
      </c>
      <c r="N2992" s="141" t="s">
        <v>156</v>
      </c>
      <c r="O2992" s="141" t="s">
        <v>62</v>
      </c>
      <c r="P2992" s="141" t="s">
        <v>1394</v>
      </c>
      <c r="Q2992" s="141" t="s">
        <v>1294</v>
      </c>
      <c r="R2992" s="141" t="s">
        <v>57</v>
      </c>
      <c r="S2992" s="141" t="s">
        <v>1206</v>
      </c>
      <c r="T2992" s="227">
        <v>10.401999999999999</v>
      </c>
      <c r="U2992" s="146">
        <v>50203</v>
      </c>
      <c r="V2992" s="208">
        <v>3.2000000000000001E-2</v>
      </c>
      <c r="W2992" s="209">
        <v>3.4799999999999998E-2</v>
      </c>
      <c r="X2992" s="141" t="s">
        <v>636</v>
      </c>
      <c r="Y2992" s="141"/>
      <c r="Z2992" s="148">
        <v>1433000</v>
      </c>
      <c r="AA2992" s="148">
        <v>1</v>
      </c>
      <c r="AB2992" s="148">
        <v>102.97</v>
      </c>
      <c r="AC2992" s="148">
        <v>0</v>
      </c>
      <c r="AD2992" s="148">
        <v>1475.5600999999999</v>
      </c>
      <c r="AE2992" s="151"/>
      <c r="AF2992" s="151"/>
      <c r="AG2992" s="141" t="s">
        <v>17</v>
      </c>
      <c r="AH2992" s="229">
        <v>2.9100860500000001E-4</v>
      </c>
      <c r="AI2992" s="229">
        <v>1.0872356330058773E-2</v>
      </c>
      <c r="AJ2992" s="229">
        <v>7.7867089609999999E-3</v>
      </c>
    </row>
    <row r="2993" spans="1:36" ht="13.5" thickBot="1">
      <c r="A2993" s="153">
        <v>8700</v>
      </c>
      <c r="B2993" s="153">
        <v>14483</v>
      </c>
      <c r="C2993" s="141" t="s">
        <v>1321</v>
      </c>
      <c r="D2993" s="141">
        <v>520032046</v>
      </c>
      <c r="E2993" s="141" t="s">
        <v>429</v>
      </c>
      <c r="F2993" s="141" t="s">
        <v>1657</v>
      </c>
      <c r="G2993" s="141" t="s">
        <v>3472</v>
      </c>
      <c r="H2993" s="141" t="s">
        <v>76</v>
      </c>
      <c r="I2993" s="141" t="s">
        <v>229</v>
      </c>
      <c r="J2993" s="141" t="s">
        <v>53</v>
      </c>
      <c r="K2993" s="141" t="s">
        <v>53</v>
      </c>
      <c r="L2993" s="141" t="s">
        <v>821</v>
      </c>
      <c r="M2993" s="141" t="s">
        <v>311</v>
      </c>
      <c r="N2993" s="141" t="s">
        <v>256</v>
      </c>
      <c r="O2993" s="141" t="s">
        <v>62</v>
      </c>
      <c r="P2993" s="141" t="s">
        <v>1205</v>
      </c>
      <c r="Q2993" s="141" t="s">
        <v>65</v>
      </c>
      <c r="R2993" s="141" t="s">
        <v>57</v>
      </c>
      <c r="S2993" s="141" t="s">
        <v>1206</v>
      </c>
      <c r="T2993" s="227">
        <v>4.4020000000000001</v>
      </c>
      <c r="U2993" s="146">
        <v>48742</v>
      </c>
      <c r="V2993" s="208">
        <v>2.06E-2</v>
      </c>
      <c r="W2993" s="209">
        <v>2.6100000000000002E-2</v>
      </c>
      <c r="X2993" s="141" t="s">
        <v>636</v>
      </c>
      <c r="Y2993" s="141"/>
      <c r="Z2993" s="148">
        <v>8100</v>
      </c>
      <c r="AA2993" s="148">
        <v>1</v>
      </c>
      <c r="AB2993" s="148">
        <v>102.78</v>
      </c>
      <c r="AC2993" s="148">
        <v>0</v>
      </c>
      <c r="AD2993" s="148">
        <v>8.3251799999999996</v>
      </c>
      <c r="AE2993" s="151"/>
      <c r="AF2993" s="151"/>
      <c r="AG2993" s="141" t="s">
        <v>17</v>
      </c>
      <c r="AH2993" s="229">
        <v>4.4997817605846099E-6</v>
      </c>
      <c r="AI2993" s="229">
        <v>6.1342349574157432E-5</v>
      </c>
      <c r="AJ2993" s="229">
        <v>4.3932980912930497E-5</v>
      </c>
    </row>
    <row r="2994" spans="1:36" ht="13.5" thickBot="1">
      <c r="A2994" s="153">
        <v>8700</v>
      </c>
      <c r="B2994" s="153">
        <v>14483</v>
      </c>
      <c r="C2994" s="141" t="s">
        <v>1658</v>
      </c>
      <c r="D2994" s="141">
        <v>520042763</v>
      </c>
      <c r="E2994" s="141" t="s">
        <v>429</v>
      </c>
      <c r="F2994" s="141" t="s">
        <v>1659</v>
      </c>
      <c r="G2994" s="141" t="s">
        <v>3473</v>
      </c>
      <c r="H2994" s="141" t="s">
        <v>76</v>
      </c>
      <c r="I2994" s="141" t="s">
        <v>623</v>
      </c>
      <c r="J2994" s="141" t="s">
        <v>53</v>
      </c>
      <c r="K2994" s="141" t="s">
        <v>53</v>
      </c>
      <c r="L2994" s="141" t="s">
        <v>821</v>
      </c>
      <c r="M2994" s="141" t="s">
        <v>311</v>
      </c>
      <c r="N2994" s="141" t="s">
        <v>259</v>
      </c>
      <c r="O2994" s="141" t="s">
        <v>62</v>
      </c>
      <c r="P2994" s="141" t="s">
        <v>298</v>
      </c>
      <c r="Q2994" s="141" t="s">
        <v>298</v>
      </c>
      <c r="R2994" s="141" t="s">
        <v>57</v>
      </c>
      <c r="S2994" s="141" t="s">
        <v>1206</v>
      </c>
      <c r="T2994" s="227">
        <v>3.431</v>
      </c>
      <c r="U2994" s="146">
        <v>46934</v>
      </c>
      <c r="V2994" s="208">
        <v>4.8500000000000001E-2</v>
      </c>
      <c r="W2994" s="209">
        <v>0.05</v>
      </c>
      <c r="X2994" s="141" t="s">
        <v>636</v>
      </c>
      <c r="Y2994" s="141"/>
      <c r="Z2994" s="148">
        <v>110000</v>
      </c>
      <c r="AA2994" s="148">
        <v>1</v>
      </c>
      <c r="AB2994" s="148">
        <v>100.9</v>
      </c>
      <c r="AC2994" s="148">
        <v>0</v>
      </c>
      <c r="AD2994" s="148">
        <v>110.99</v>
      </c>
      <c r="AE2994" s="151"/>
      <c r="AF2994" s="151"/>
      <c r="AG2994" s="141" t="s">
        <v>17</v>
      </c>
      <c r="AH2994" s="229">
        <v>3.6666666600000002E-4</v>
      </c>
      <c r="AI2994" s="229">
        <v>8.1780662751264636E-4</v>
      </c>
      <c r="AJ2994" s="229">
        <v>5.8570764200000002E-4</v>
      </c>
    </row>
    <row r="2995" spans="1:36" ht="13.5" thickBot="1">
      <c r="A2995" s="153">
        <v>8700</v>
      </c>
      <c r="B2995" s="153">
        <v>14483</v>
      </c>
      <c r="C2995" s="141" t="s">
        <v>1486</v>
      </c>
      <c r="D2995" s="141">
        <v>520042847</v>
      </c>
      <c r="E2995" s="141" t="s">
        <v>429</v>
      </c>
      <c r="F2995" s="141" t="s">
        <v>2142</v>
      </c>
      <c r="G2995" s="141" t="s">
        <v>3787</v>
      </c>
      <c r="H2995" s="141" t="s">
        <v>76</v>
      </c>
      <c r="I2995" s="141" t="s">
        <v>228</v>
      </c>
      <c r="J2995" s="141" t="s">
        <v>53</v>
      </c>
      <c r="K2995" s="141" t="s">
        <v>53</v>
      </c>
      <c r="L2995" s="141" t="s">
        <v>821</v>
      </c>
      <c r="M2995" s="141" t="s">
        <v>311</v>
      </c>
      <c r="N2995" s="141" t="s">
        <v>708</v>
      </c>
      <c r="O2995" s="141" t="s">
        <v>62</v>
      </c>
      <c r="P2995" s="141" t="s">
        <v>1333</v>
      </c>
      <c r="Q2995" s="141" t="s">
        <v>65</v>
      </c>
      <c r="R2995" s="141" t="s">
        <v>57</v>
      </c>
      <c r="S2995" s="141" t="s">
        <v>1206</v>
      </c>
      <c r="T2995" s="227">
        <v>3.782</v>
      </c>
      <c r="U2995" s="146">
        <v>47664</v>
      </c>
      <c r="V2995" s="208">
        <v>5.5E-2</v>
      </c>
      <c r="W2995" s="209">
        <v>6.1499999999999999E-2</v>
      </c>
      <c r="X2995" s="141" t="s">
        <v>636</v>
      </c>
      <c r="Y2995" s="141"/>
      <c r="Z2995" s="148">
        <v>516</v>
      </c>
      <c r="AA2995" s="148">
        <v>1</v>
      </c>
      <c r="AB2995" s="148">
        <v>99.3</v>
      </c>
      <c r="AC2995" s="148">
        <v>0</v>
      </c>
      <c r="AD2995" s="148">
        <v>0.51239000000000001</v>
      </c>
      <c r="AE2995" s="151"/>
      <c r="AF2995" s="151"/>
      <c r="AG2995" s="141" t="s">
        <v>17</v>
      </c>
      <c r="AH2995" s="229">
        <v>1.82713723712771E-6</v>
      </c>
      <c r="AI2995" s="229">
        <v>3.7754386689900434E-6</v>
      </c>
      <c r="AJ2995" s="229">
        <v>2.7039439495574198E-6</v>
      </c>
    </row>
    <row r="2996" spans="1:36" ht="13.5" thickBot="1">
      <c r="A2996" s="153">
        <v>8700</v>
      </c>
      <c r="B2996" s="153">
        <v>14483</v>
      </c>
      <c r="C2996" s="141" t="s">
        <v>1486</v>
      </c>
      <c r="D2996" s="141">
        <v>520042847</v>
      </c>
      <c r="E2996" s="141" t="s">
        <v>429</v>
      </c>
      <c r="F2996" s="141" t="s">
        <v>2131</v>
      </c>
      <c r="G2996" s="141" t="s">
        <v>3781</v>
      </c>
      <c r="H2996" s="141" t="s">
        <v>76</v>
      </c>
      <c r="I2996" s="141" t="s">
        <v>229</v>
      </c>
      <c r="J2996" s="141" t="s">
        <v>53</v>
      </c>
      <c r="K2996" s="141" t="s">
        <v>53</v>
      </c>
      <c r="L2996" s="141" t="s">
        <v>821</v>
      </c>
      <c r="M2996" s="141" t="s">
        <v>311</v>
      </c>
      <c r="N2996" s="141" t="s">
        <v>708</v>
      </c>
      <c r="O2996" s="141" t="s">
        <v>62</v>
      </c>
      <c r="P2996" s="141" t="s">
        <v>1333</v>
      </c>
      <c r="Q2996" s="141" t="s">
        <v>65</v>
      </c>
      <c r="R2996" s="141" t="s">
        <v>57</v>
      </c>
      <c r="S2996" s="141" t="s">
        <v>1206</v>
      </c>
      <c r="T2996" s="227">
        <v>3.9969999999999999</v>
      </c>
      <c r="U2996" s="146">
        <v>47664</v>
      </c>
      <c r="V2996" s="208">
        <v>0.03</v>
      </c>
      <c r="W2996" s="209">
        <v>3.4500000000000003E-2</v>
      </c>
      <c r="X2996" s="141" t="s">
        <v>636</v>
      </c>
      <c r="Y2996" s="141"/>
      <c r="Z2996" s="148">
        <v>27500</v>
      </c>
      <c r="AA2996" s="148">
        <v>1</v>
      </c>
      <c r="AB2996" s="148">
        <v>103.46</v>
      </c>
      <c r="AC2996" s="148">
        <v>0</v>
      </c>
      <c r="AD2996" s="148">
        <v>28.451499999999999</v>
      </c>
      <c r="AE2996" s="151"/>
      <c r="AF2996" s="151"/>
      <c r="AG2996" s="141" t="s">
        <v>17</v>
      </c>
      <c r="AH2996" s="229">
        <v>6.1805530583624002E-5</v>
      </c>
      <c r="AI2996" s="229">
        <v>2.0963893380192863E-4</v>
      </c>
      <c r="AJ2996" s="229">
        <v>1.5014200299999999E-4</v>
      </c>
    </row>
    <row r="2997" spans="1:36" ht="13.5" thickBot="1">
      <c r="A2997" s="153">
        <v>8700</v>
      </c>
      <c r="B2997" s="153">
        <v>14483</v>
      </c>
      <c r="C2997" s="141" t="s">
        <v>1660</v>
      </c>
      <c r="D2997" s="141">
        <v>1900288</v>
      </c>
      <c r="E2997" s="141" t="s">
        <v>430</v>
      </c>
      <c r="F2997" s="141" t="s">
        <v>1661</v>
      </c>
      <c r="G2997" s="141" t="s">
        <v>3474</v>
      </c>
      <c r="H2997" s="141" t="s">
        <v>76</v>
      </c>
      <c r="I2997" s="141" t="s">
        <v>228</v>
      </c>
      <c r="J2997" s="141" t="s">
        <v>53</v>
      </c>
      <c r="K2997" s="141" t="s">
        <v>314</v>
      </c>
      <c r="L2997" s="141" t="s">
        <v>821</v>
      </c>
      <c r="M2997" s="141" t="s">
        <v>311</v>
      </c>
      <c r="N2997" s="141" t="s">
        <v>652</v>
      </c>
      <c r="O2997" s="141" t="s">
        <v>62</v>
      </c>
      <c r="P2997" s="141" t="s">
        <v>1310</v>
      </c>
      <c r="Q2997" s="141" t="s">
        <v>65</v>
      </c>
      <c r="R2997" s="141" t="s">
        <v>57</v>
      </c>
      <c r="S2997" s="141" t="s">
        <v>1206</v>
      </c>
      <c r="T2997" s="227">
        <v>1.6220000000000001</v>
      </c>
      <c r="U2997" s="146">
        <v>46203</v>
      </c>
      <c r="V2997" s="208">
        <v>0.09</v>
      </c>
      <c r="W2997" s="209">
        <v>7.3099999999999998E-2</v>
      </c>
      <c r="X2997" s="141" t="s">
        <v>636</v>
      </c>
      <c r="Y2997" s="141"/>
      <c r="Z2997" s="148">
        <v>160000</v>
      </c>
      <c r="AA2997" s="148">
        <v>1</v>
      </c>
      <c r="AB2997" s="148">
        <v>105.21</v>
      </c>
      <c r="AC2997" s="148">
        <v>0</v>
      </c>
      <c r="AD2997" s="148">
        <v>168.33600000000001</v>
      </c>
      <c r="AE2997" s="151"/>
      <c r="AF2997" s="151"/>
      <c r="AG2997" s="141" t="s">
        <v>17</v>
      </c>
      <c r="AH2997" s="229">
        <v>4.4444444400000002E-4</v>
      </c>
      <c r="AI2997" s="229">
        <v>1.2403486480671128E-3</v>
      </c>
      <c r="AJ2997" s="229">
        <v>8.8832941399999996E-4</v>
      </c>
    </row>
    <row r="2998" spans="1:36" ht="13.5" thickBot="1">
      <c r="A2998" s="153">
        <v>8700</v>
      </c>
      <c r="B2998" s="153">
        <v>14483</v>
      </c>
      <c r="C2998" s="141" t="s">
        <v>1462</v>
      </c>
      <c r="D2998" s="141">
        <v>513432765</v>
      </c>
      <c r="E2998" s="141" t="s">
        <v>429</v>
      </c>
      <c r="F2998" s="141" t="s">
        <v>4233</v>
      </c>
      <c r="G2998" s="141" t="s">
        <v>4205</v>
      </c>
      <c r="H2998" s="141" t="s">
        <v>76</v>
      </c>
      <c r="I2998" s="141" t="s">
        <v>228</v>
      </c>
      <c r="J2998" s="141" t="s">
        <v>53</v>
      </c>
      <c r="K2998" s="141" t="s">
        <v>53</v>
      </c>
      <c r="L2998" s="141" t="s">
        <v>54</v>
      </c>
      <c r="M2998" s="141" t="s">
        <v>311</v>
      </c>
      <c r="N2998" s="141" t="s">
        <v>140</v>
      </c>
      <c r="O2998" s="141" t="s">
        <v>62</v>
      </c>
      <c r="P2998" s="141" t="s">
        <v>4248</v>
      </c>
      <c r="Q2998" s="141" t="s">
        <v>70</v>
      </c>
      <c r="R2998" s="141" t="s">
        <v>57</v>
      </c>
      <c r="S2998" s="141" t="s">
        <v>1206</v>
      </c>
      <c r="T2998" s="227">
        <v>2.8330000000000002</v>
      </c>
      <c r="U2998" s="146">
        <v>47300</v>
      </c>
      <c r="V2998" s="208">
        <v>0.08</v>
      </c>
      <c r="W2998" s="209">
        <v>6.3100000000000003E-2</v>
      </c>
      <c r="X2998" s="141" t="s">
        <v>636</v>
      </c>
      <c r="Y2998" s="141"/>
      <c r="Z2998" s="148">
        <v>315000</v>
      </c>
      <c r="AA2998" s="148">
        <v>1</v>
      </c>
      <c r="AB2998" s="148">
        <v>106.0673</v>
      </c>
      <c r="AC2998" s="148">
        <v>0</v>
      </c>
      <c r="AD2998" s="148">
        <v>334.11198999999999</v>
      </c>
      <c r="AE2998" s="151"/>
      <c r="AF2998" s="151"/>
      <c r="AG2998" s="141" t="s">
        <v>17</v>
      </c>
      <c r="AH2998" s="229">
        <v>4.8368410660000003E-3</v>
      </c>
      <c r="AI2998" s="229">
        <v>2.4618343972739798E-3</v>
      </c>
      <c r="AJ2998" s="229">
        <v>1.763149346E-3</v>
      </c>
    </row>
    <row r="2999" spans="1:36" ht="13.5" thickBot="1">
      <c r="A2999" s="153">
        <v>8700</v>
      </c>
      <c r="B2999" s="153">
        <v>14483</v>
      </c>
      <c r="C2999" s="141" t="s">
        <v>1287</v>
      </c>
      <c r="D2999" s="141">
        <v>513754069</v>
      </c>
      <c r="E2999" s="141" t="s">
        <v>429</v>
      </c>
      <c r="F2999" s="141" t="s">
        <v>1662</v>
      </c>
      <c r="G2999" s="141" t="s">
        <v>3475</v>
      </c>
      <c r="H2999" s="141" t="s">
        <v>76</v>
      </c>
      <c r="I2999" s="141" t="s">
        <v>228</v>
      </c>
      <c r="J2999" s="141" t="s">
        <v>53</v>
      </c>
      <c r="K2999" s="141" t="s">
        <v>53</v>
      </c>
      <c r="L2999" s="141" t="s">
        <v>821</v>
      </c>
      <c r="M2999" s="141" t="s">
        <v>311</v>
      </c>
      <c r="N2999" s="141" t="s">
        <v>269</v>
      </c>
      <c r="O2999" s="141" t="s">
        <v>62</v>
      </c>
      <c r="P2999" s="141" t="s">
        <v>1288</v>
      </c>
      <c r="Q2999" s="141" t="s">
        <v>65</v>
      </c>
      <c r="R2999" s="141" t="s">
        <v>57</v>
      </c>
      <c r="S2999" s="141" t="s">
        <v>1206</v>
      </c>
      <c r="T2999" s="227">
        <v>7.6529999999999996</v>
      </c>
      <c r="U2999" s="146">
        <v>50252</v>
      </c>
      <c r="V2999" s="208">
        <v>5.3100000000000001E-2</v>
      </c>
      <c r="W2999" s="209">
        <v>6.0999999999999999E-2</v>
      </c>
      <c r="X2999" s="141" t="s">
        <v>636</v>
      </c>
      <c r="Y2999" s="141"/>
      <c r="Z2999" s="148">
        <v>1169000</v>
      </c>
      <c r="AA2999" s="148">
        <v>1</v>
      </c>
      <c r="AB2999" s="148">
        <v>95.72</v>
      </c>
      <c r="AC2999" s="148">
        <v>0</v>
      </c>
      <c r="AD2999" s="148">
        <v>1118.9667999999999</v>
      </c>
      <c r="AE2999" s="151"/>
      <c r="AF2999" s="151"/>
      <c r="AG2999" s="141" t="s">
        <v>17</v>
      </c>
      <c r="AH2999" s="229">
        <v>9.1802862299999999E-4</v>
      </c>
      <c r="AI2999" s="229">
        <v>8.2448730967350017E-3</v>
      </c>
      <c r="AJ2999" s="229">
        <v>5.9049230240000002E-3</v>
      </c>
    </row>
    <row r="3000" spans="1:36" ht="13.5" thickBot="1">
      <c r="A3000" s="153">
        <v>8700</v>
      </c>
      <c r="B3000" s="153">
        <v>14483</v>
      </c>
      <c r="C3000" s="141" t="s">
        <v>1526</v>
      </c>
      <c r="D3000" s="141">
        <v>514599943</v>
      </c>
      <c r="E3000" s="141" t="s">
        <v>429</v>
      </c>
      <c r="F3000" s="141" t="s">
        <v>1664</v>
      </c>
      <c r="G3000" s="141" t="s">
        <v>3477</v>
      </c>
      <c r="H3000" s="141" t="s">
        <v>76</v>
      </c>
      <c r="I3000" s="141" t="s">
        <v>228</v>
      </c>
      <c r="J3000" s="141" t="s">
        <v>53</v>
      </c>
      <c r="K3000" s="141" t="s">
        <v>53</v>
      </c>
      <c r="L3000" s="141" t="s">
        <v>821</v>
      </c>
      <c r="M3000" s="141" t="s">
        <v>311</v>
      </c>
      <c r="N3000" s="141" t="s">
        <v>647</v>
      </c>
      <c r="O3000" s="141" t="s">
        <v>62</v>
      </c>
      <c r="P3000" s="141" t="s">
        <v>1447</v>
      </c>
      <c r="Q3000" s="141" t="s">
        <v>1294</v>
      </c>
      <c r="R3000" s="141" t="s">
        <v>57</v>
      </c>
      <c r="S3000" s="141" t="s">
        <v>1206</v>
      </c>
      <c r="T3000" s="227">
        <v>3.6110000000000002</v>
      </c>
      <c r="U3000" s="146">
        <v>47664</v>
      </c>
      <c r="V3000" s="208">
        <v>6.9500000000000006E-2</v>
      </c>
      <c r="W3000" s="209">
        <v>6.3600000000000004E-2</v>
      </c>
      <c r="X3000" s="141" t="s">
        <v>636</v>
      </c>
      <c r="Y3000" s="141"/>
      <c r="Z3000" s="148">
        <v>582000</v>
      </c>
      <c r="AA3000" s="148">
        <v>1</v>
      </c>
      <c r="AB3000" s="148">
        <v>104.23</v>
      </c>
      <c r="AC3000" s="148">
        <v>0</v>
      </c>
      <c r="AD3000" s="148">
        <v>606.61860000000001</v>
      </c>
      <c r="AE3000" s="151"/>
      <c r="AF3000" s="151"/>
      <c r="AG3000" s="141" t="s">
        <v>17</v>
      </c>
      <c r="AH3000" s="229">
        <v>1.041236172E-3</v>
      </c>
      <c r="AI3000" s="229">
        <v>4.469742422312308E-3</v>
      </c>
      <c r="AJ3000" s="229">
        <v>3.201199658E-3</v>
      </c>
    </row>
    <row r="3001" spans="1:36" ht="13.5" thickBot="1">
      <c r="A3001" s="153">
        <v>8700</v>
      </c>
      <c r="B3001" s="153">
        <v>14483</v>
      </c>
      <c r="C3001" s="141" t="s">
        <v>1315</v>
      </c>
      <c r="D3001" s="141">
        <v>512623950</v>
      </c>
      <c r="E3001" s="141" t="s">
        <v>429</v>
      </c>
      <c r="F3001" s="141" t="s">
        <v>1316</v>
      </c>
      <c r="G3001" s="141" t="s">
        <v>3260</v>
      </c>
      <c r="H3001" s="141" t="s">
        <v>76</v>
      </c>
      <c r="I3001" s="141" t="s">
        <v>623</v>
      </c>
      <c r="J3001" s="141" t="s">
        <v>53</v>
      </c>
      <c r="K3001" s="141" t="s">
        <v>53</v>
      </c>
      <c r="L3001" s="141" t="s">
        <v>821</v>
      </c>
      <c r="M3001" s="141" t="s">
        <v>311</v>
      </c>
      <c r="N3001" s="141" t="s">
        <v>263</v>
      </c>
      <c r="O3001" s="141" t="s">
        <v>62</v>
      </c>
      <c r="P3001" s="141" t="s">
        <v>298</v>
      </c>
      <c r="Q3001" s="141" t="s">
        <v>298</v>
      </c>
      <c r="R3001" s="141" t="s">
        <v>57</v>
      </c>
      <c r="S3001" s="141" t="s">
        <v>1206</v>
      </c>
      <c r="T3001" s="227">
        <v>1.653</v>
      </c>
      <c r="U3001" s="146">
        <v>46203</v>
      </c>
      <c r="V3001" s="208">
        <v>6.6000000000000003E-2</v>
      </c>
      <c r="W3001" s="209">
        <v>5.62E-2</v>
      </c>
      <c r="X3001" s="141" t="s">
        <v>636</v>
      </c>
      <c r="Y3001" s="141"/>
      <c r="Z3001" s="148">
        <v>45000</v>
      </c>
      <c r="AA3001" s="148">
        <v>1</v>
      </c>
      <c r="AB3001" s="148">
        <v>103.4</v>
      </c>
      <c r="AC3001" s="148">
        <v>0</v>
      </c>
      <c r="AD3001" s="148">
        <v>46.53</v>
      </c>
      <c r="AE3001" s="151"/>
      <c r="AF3001" s="151"/>
      <c r="AG3001" s="141" t="s">
        <v>17</v>
      </c>
      <c r="AH3001" s="229">
        <v>2.8499050029999998E-3</v>
      </c>
      <c r="AI3001" s="229">
        <v>3.4284658418022742E-4</v>
      </c>
      <c r="AJ3001" s="229">
        <v>2.45544432E-4</v>
      </c>
    </row>
    <row r="3002" spans="1:36" ht="13.5" thickBot="1">
      <c r="A3002" s="153">
        <v>8700</v>
      </c>
      <c r="B3002" s="153">
        <v>14483</v>
      </c>
      <c r="C3002" s="141" t="s">
        <v>1570</v>
      </c>
      <c r="D3002" s="141">
        <v>514625094</v>
      </c>
      <c r="E3002" s="141" t="s">
        <v>429</v>
      </c>
      <c r="F3002" s="141" t="s">
        <v>1667</v>
      </c>
      <c r="G3002" s="141" t="s">
        <v>3479</v>
      </c>
      <c r="H3002" s="141" t="s">
        <v>76</v>
      </c>
      <c r="I3002" s="141" t="s">
        <v>228</v>
      </c>
      <c r="J3002" s="141" t="s">
        <v>53</v>
      </c>
      <c r="K3002" s="141" t="s">
        <v>53</v>
      </c>
      <c r="L3002" s="141" t="s">
        <v>821</v>
      </c>
      <c r="M3002" s="141" t="s">
        <v>311</v>
      </c>
      <c r="N3002" s="141" t="s">
        <v>140</v>
      </c>
      <c r="O3002" s="141" t="s">
        <v>62</v>
      </c>
      <c r="P3002" s="141" t="s">
        <v>298</v>
      </c>
      <c r="Q3002" s="141" t="s">
        <v>298</v>
      </c>
      <c r="R3002" s="141" t="s">
        <v>57</v>
      </c>
      <c r="S3002" s="141" t="s">
        <v>1206</v>
      </c>
      <c r="T3002" s="227">
        <v>1.552</v>
      </c>
      <c r="U3002" s="146">
        <v>46208</v>
      </c>
      <c r="V3002" s="208">
        <v>8.8900000000000007E-2</v>
      </c>
      <c r="W3002" s="209">
        <v>6.4899999999999999E-2</v>
      </c>
      <c r="X3002" s="141" t="s">
        <v>636</v>
      </c>
      <c r="Y3002" s="141"/>
      <c r="Z3002" s="148">
        <v>239000</v>
      </c>
      <c r="AA3002" s="148">
        <v>1</v>
      </c>
      <c r="AB3002" s="148">
        <v>106</v>
      </c>
      <c r="AC3002" s="148">
        <v>0</v>
      </c>
      <c r="AD3002" s="148">
        <v>253.34</v>
      </c>
      <c r="AE3002" s="151"/>
      <c r="AF3002" s="151"/>
      <c r="AG3002" s="141" t="s">
        <v>17</v>
      </c>
      <c r="AH3002" s="229">
        <v>2.0782608690000002E-3</v>
      </c>
      <c r="AI3002" s="229">
        <v>1.8666828634476425E-3</v>
      </c>
      <c r="AJ3002" s="229">
        <v>1.3369057940000001E-3</v>
      </c>
    </row>
    <row r="3003" spans="1:36" ht="13.5" thickBot="1">
      <c r="A3003" s="153">
        <v>8700</v>
      </c>
      <c r="B3003" s="153">
        <v>14483</v>
      </c>
      <c r="C3003" s="141" t="s">
        <v>1668</v>
      </c>
      <c r="D3003" s="141">
        <v>520038605</v>
      </c>
      <c r="E3003" s="141" t="s">
        <v>429</v>
      </c>
      <c r="F3003" s="141" t="s">
        <v>1669</v>
      </c>
      <c r="G3003" s="141" t="s">
        <v>3480</v>
      </c>
      <c r="H3003" s="141" t="s">
        <v>76</v>
      </c>
      <c r="I3003" s="141" t="s">
        <v>228</v>
      </c>
      <c r="J3003" s="141" t="s">
        <v>53</v>
      </c>
      <c r="K3003" s="141" t="s">
        <v>53</v>
      </c>
      <c r="L3003" s="141" t="s">
        <v>821</v>
      </c>
      <c r="M3003" s="141" t="s">
        <v>311</v>
      </c>
      <c r="N3003" s="141" t="s">
        <v>140</v>
      </c>
      <c r="O3003" s="141" t="s">
        <v>62</v>
      </c>
      <c r="P3003" s="141" t="s">
        <v>1447</v>
      </c>
      <c r="Q3003" s="141" t="s">
        <v>1294</v>
      </c>
      <c r="R3003" s="141" t="s">
        <v>57</v>
      </c>
      <c r="S3003" s="141" t="s">
        <v>1206</v>
      </c>
      <c r="T3003" s="227">
        <v>1.196</v>
      </c>
      <c r="U3003" s="146">
        <v>46387</v>
      </c>
      <c r="V3003" s="208">
        <v>3.4700000000000002E-2</v>
      </c>
      <c r="W3003" s="209">
        <v>6.13E-2</v>
      </c>
      <c r="X3003" s="141" t="s">
        <v>636</v>
      </c>
      <c r="Y3003" s="141"/>
      <c r="Z3003" s="148">
        <v>524000</v>
      </c>
      <c r="AA3003" s="148">
        <v>1</v>
      </c>
      <c r="AB3003" s="148">
        <v>97.86</v>
      </c>
      <c r="AC3003" s="148">
        <v>0</v>
      </c>
      <c r="AD3003" s="148">
        <v>512.78639999999996</v>
      </c>
      <c r="AE3003" s="151"/>
      <c r="AF3003" s="151"/>
      <c r="AG3003" s="141" t="s">
        <v>17</v>
      </c>
      <c r="AH3003" s="229">
        <v>3.4935010209999999E-3</v>
      </c>
      <c r="AI3003" s="229">
        <v>3.7783594595760957E-3</v>
      </c>
      <c r="AJ3003" s="229">
        <v>2.7060358000000001E-3</v>
      </c>
    </row>
    <row r="3004" spans="1:36" ht="13.5" thickBot="1">
      <c r="A3004" s="153">
        <v>8700</v>
      </c>
      <c r="B3004" s="153">
        <v>14483</v>
      </c>
      <c r="C3004" s="141" t="s">
        <v>1401</v>
      </c>
      <c r="D3004" s="141">
        <v>1905761</v>
      </c>
      <c r="E3004" s="141" t="s">
        <v>430</v>
      </c>
      <c r="F3004" s="141" t="s">
        <v>1670</v>
      </c>
      <c r="G3004" s="141" t="s">
        <v>3481</v>
      </c>
      <c r="H3004" s="141" t="s">
        <v>76</v>
      </c>
      <c r="I3004" s="141" t="s">
        <v>228</v>
      </c>
      <c r="J3004" s="141" t="s">
        <v>53</v>
      </c>
      <c r="K3004" s="141" t="s">
        <v>314</v>
      </c>
      <c r="L3004" s="141" t="s">
        <v>821</v>
      </c>
      <c r="M3004" s="141" t="s">
        <v>311</v>
      </c>
      <c r="N3004" s="141" t="s">
        <v>652</v>
      </c>
      <c r="O3004" s="141" t="s">
        <v>62</v>
      </c>
      <c r="P3004" s="141" t="s">
        <v>1310</v>
      </c>
      <c r="Q3004" s="141" t="s">
        <v>65</v>
      </c>
      <c r="R3004" s="141" t="s">
        <v>57</v>
      </c>
      <c r="S3004" s="141" t="s">
        <v>1206</v>
      </c>
      <c r="T3004" s="227">
        <v>2.4449999999999998</v>
      </c>
      <c r="U3004" s="146">
        <v>46568</v>
      </c>
      <c r="V3004" s="208">
        <v>6.3500000000000001E-2</v>
      </c>
      <c r="W3004" s="209">
        <v>6.2E-2</v>
      </c>
      <c r="X3004" s="141" t="s">
        <v>636</v>
      </c>
      <c r="Y3004" s="141"/>
      <c r="Z3004" s="148">
        <v>352000</v>
      </c>
      <c r="AA3004" s="148">
        <v>1</v>
      </c>
      <c r="AB3004" s="148">
        <v>102.2</v>
      </c>
      <c r="AC3004" s="148">
        <v>0</v>
      </c>
      <c r="AD3004" s="148">
        <v>359.74400000000003</v>
      </c>
      <c r="AE3004" s="151"/>
      <c r="AF3004" s="151"/>
      <c r="AG3004" s="141" t="s">
        <v>17</v>
      </c>
      <c r="AH3004" s="229">
        <v>8.5853658499999996E-4</v>
      </c>
      <c r="AI3004" s="229">
        <v>2.6506985080449546E-3</v>
      </c>
      <c r="AJ3004" s="229">
        <v>1.8984125610000001E-3</v>
      </c>
    </row>
    <row r="3005" spans="1:36" ht="13.5" thickBot="1">
      <c r="A3005" s="153">
        <v>8700</v>
      </c>
      <c r="B3005" s="153">
        <v>14483</v>
      </c>
      <c r="C3005" s="141" t="s">
        <v>1671</v>
      </c>
      <c r="D3005" s="141">
        <v>520040304</v>
      </c>
      <c r="E3005" s="141" t="s">
        <v>429</v>
      </c>
      <c r="F3005" s="141" t="s">
        <v>1672</v>
      </c>
      <c r="G3005" s="141" t="s">
        <v>3482</v>
      </c>
      <c r="H3005" s="141" t="s">
        <v>76</v>
      </c>
      <c r="I3005" s="141" t="s">
        <v>228</v>
      </c>
      <c r="J3005" s="141" t="s">
        <v>53</v>
      </c>
      <c r="K3005" s="141" t="s">
        <v>53</v>
      </c>
      <c r="L3005" s="141" t="s">
        <v>821</v>
      </c>
      <c r="M3005" s="141" t="s">
        <v>311</v>
      </c>
      <c r="N3005" s="141" t="s">
        <v>140</v>
      </c>
      <c r="O3005" s="141" t="s">
        <v>62</v>
      </c>
      <c r="P3005" s="141" t="s">
        <v>298</v>
      </c>
      <c r="Q3005" s="141" t="s">
        <v>298</v>
      </c>
      <c r="R3005" s="141" t="s">
        <v>57</v>
      </c>
      <c r="S3005" s="141" t="s">
        <v>1206</v>
      </c>
      <c r="T3005" s="227">
        <v>2.9220000000000002</v>
      </c>
      <c r="U3005" s="146">
        <v>46934</v>
      </c>
      <c r="V3005" s="208">
        <v>7.7499999999999999E-2</v>
      </c>
      <c r="W3005" s="209">
        <v>6.8099999999999994E-2</v>
      </c>
      <c r="X3005" s="141" t="s">
        <v>636</v>
      </c>
      <c r="Y3005" s="141"/>
      <c r="Z3005" s="148">
        <v>227500</v>
      </c>
      <c r="AA3005" s="148">
        <v>1</v>
      </c>
      <c r="AB3005" s="148">
        <v>105</v>
      </c>
      <c r="AC3005" s="148">
        <v>0</v>
      </c>
      <c r="AD3005" s="148">
        <v>238.875</v>
      </c>
      <c r="AE3005" s="151"/>
      <c r="AF3005" s="151"/>
      <c r="AG3005" s="141" t="s">
        <v>17</v>
      </c>
      <c r="AH3005" s="229">
        <v>2.6764705880000001E-3</v>
      </c>
      <c r="AI3005" s="229">
        <v>1.7601005329046168E-3</v>
      </c>
      <c r="AJ3005" s="229">
        <v>1.2605722410000001E-3</v>
      </c>
    </row>
    <row r="3006" spans="1:36" ht="13.5" thickBot="1">
      <c r="A3006" s="153">
        <v>8700</v>
      </c>
      <c r="B3006" s="153">
        <v>14483</v>
      </c>
      <c r="C3006" s="141" t="s">
        <v>1419</v>
      </c>
      <c r="D3006" s="141">
        <v>515328250</v>
      </c>
      <c r="E3006" s="141" t="s">
        <v>429</v>
      </c>
      <c r="F3006" s="141" t="s">
        <v>1673</v>
      </c>
      <c r="G3006" s="141" t="s">
        <v>3483</v>
      </c>
      <c r="H3006" s="141" t="s">
        <v>76</v>
      </c>
      <c r="I3006" s="141" t="s">
        <v>228</v>
      </c>
      <c r="J3006" s="141" t="s">
        <v>53</v>
      </c>
      <c r="K3006" s="141" t="s">
        <v>53</v>
      </c>
      <c r="L3006" s="141" t="s">
        <v>821</v>
      </c>
      <c r="M3006" s="141" t="s">
        <v>311</v>
      </c>
      <c r="N3006" s="141" t="s">
        <v>652</v>
      </c>
      <c r="O3006" s="141" t="s">
        <v>62</v>
      </c>
      <c r="P3006" s="141" t="s">
        <v>1305</v>
      </c>
      <c r="Q3006" s="141" t="s">
        <v>1294</v>
      </c>
      <c r="R3006" s="141" t="s">
        <v>57</v>
      </c>
      <c r="S3006" s="141" t="s">
        <v>1206</v>
      </c>
      <c r="T3006" s="227">
        <v>3.331</v>
      </c>
      <c r="U3006" s="146">
        <v>47300</v>
      </c>
      <c r="V3006" s="208">
        <v>6.3700000000000007E-2</v>
      </c>
      <c r="W3006" s="209">
        <v>6.3E-2</v>
      </c>
      <c r="X3006" s="141" t="s">
        <v>636</v>
      </c>
      <c r="Y3006" s="141"/>
      <c r="Z3006" s="148">
        <v>445000</v>
      </c>
      <c r="AA3006" s="148">
        <v>1</v>
      </c>
      <c r="AB3006" s="148">
        <v>102.14</v>
      </c>
      <c r="AC3006" s="148">
        <v>0</v>
      </c>
      <c r="AD3006" s="148">
        <v>454.52300000000002</v>
      </c>
      <c r="AE3006" s="151"/>
      <c r="AF3006" s="151"/>
      <c r="AG3006" s="141" t="s">
        <v>17</v>
      </c>
      <c r="AH3006" s="229">
        <v>1.0675251639999999E-3</v>
      </c>
      <c r="AI3006" s="229">
        <v>3.3490577687803461E-3</v>
      </c>
      <c r="AJ3006" s="229">
        <v>2.3985727970000001E-3</v>
      </c>
    </row>
    <row r="3007" spans="1:36" ht="13.5" thickBot="1">
      <c r="A3007" s="153">
        <v>8700</v>
      </c>
      <c r="B3007" s="153">
        <v>14483</v>
      </c>
      <c r="C3007" s="141" t="s">
        <v>1384</v>
      </c>
      <c r="D3007" s="141">
        <v>513937714</v>
      </c>
      <c r="E3007" s="141" t="s">
        <v>429</v>
      </c>
      <c r="F3007" s="141" t="s">
        <v>1674</v>
      </c>
      <c r="G3007" s="141" t="s">
        <v>3484</v>
      </c>
      <c r="H3007" s="141" t="s">
        <v>76</v>
      </c>
      <c r="I3007" s="141" t="s">
        <v>228</v>
      </c>
      <c r="J3007" s="141" t="s">
        <v>53</v>
      </c>
      <c r="K3007" s="141" t="s">
        <v>53</v>
      </c>
      <c r="L3007" s="141" t="s">
        <v>821</v>
      </c>
      <c r="M3007" s="141" t="s">
        <v>311</v>
      </c>
      <c r="N3007" s="141" t="s">
        <v>269</v>
      </c>
      <c r="O3007" s="141" t="s">
        <v>62</v>
      </c>
      <c r="P3007" s="141" t="s">
        <v>1293</v>
      </c>
      <c r="Q3007" s="141" t="s">
        <v>1294</v>
      </c>
      <c r="R3007" s="141" t="s">
        <v>57</v>
      </c>
      <c r="S3007" s="141" t="s">
        <v>1206</v>
      </c>
      <c r="T3007" s="227">
        <v>6.9859999999999998</v>
      </c>
      <c r="U3007" s="146">
        <v>49857</v>
      </c>
      <c r="V3007" s="208">
        <v>5.28E-2</v>
      </c>
      <c r="W3007" s="209">
        <v>5.9799999999999999E-2</v>
      </c>
      <c r="X3007" s="141" t="s">
        <v>636</v>
      </c>
      <c r="Y3007" s="141"/>
      <c r="Z3007" s="148">
        <v>312000</v>
      </c>
      <c r="AA3007" s="148">
        <v>1</v>
      </c>
      <c r="AB3007" s="148">
        <v>97.17</v>
      </c>
      <c r="AC3007" s="148">
        <v>0</v>
      </c>
      <c r="AD3007" s="148">
        <v>303.17039999999997</v>
      </c>
      <c r="AE3007" s="151"/>
      <c r="AF3007" s="151"/>
      <c r="AG3007" s="141" t="s">
        <v>17</v>
      </c>
      <c r="AH3007" s="229">
        <v>1.0399999999999999E-3</v>
      </c>
      <c r="AI3007" s="229">
        <v>2.2338477555244617E-3</v>
      </c>
      <c r="AJ3007" s="229">
        <v>1.599866837E-3</v>
      </c>
    </row>
    <row r="3008" spans="1:36" ht="13.5" thickBot="1">
      <c r="A3008" s="153">
        <v>8700</v>
      </c>
      <c r="B3008" s="153">
        <v>14483</v>
      </c>
      <c r="C3008" s="141" t="s">
        <v>1675</v>
      </c>
      <c r="D3008" s="141">
        <v>513775163</v>
      </c>
      <c r="E3008" s="141" t="s">
        <v>429</v>
      </c>
      <c r="F3008" s="141" t="s">
        <v>1676</v>
      </c>
      <c r="G3008" s="141" t="s">
        <v>3485</v>
      </c>
      <c r="H3008" s="141" t="s">
        <v>76</v>
      </c>
      <c r="I3008" s="141" t="s">
        <v>228</v>
      </c>
      <c r="J3008" s="141" t="s">
        <v>53</v>
      </c>
      <c r="K3008" s="141" t="s">
        <v>53</v>
      </c>
      <c r="L3008" s="141" t="s">
        <v>821</v>
      </c>
      <c r="M3008" s="141" t="s">
        <v>311</v>
      </c>
      <c r="N3008" s="141" t="s">
        <v>156</v>
      </c>
      <c r="O3008" s="141" t="s">
        <v>62</v>
      </c>
      <c r="P3008" s="141" t="s">
        <v>1447</v>
      </c>
      <c r="Q3008" s="141" t="s">
        <v>1294</v>
      </c>
      <c r="R3008" s="141" t="s">
        <v>57</v>
      </c>
      <c r="S3008" s="141" t="s">
        <v>1206</v>
      </c>
      <c r="T3008" s="227">
        <v>3.0009999999999999</v>
      </c>
      <c r="U3008" s="146">
        <v>47238</v>
      </c>
      <c r="V3008" s="208">
        <v>7.2499999999999995E-2</v>
      </c>
      <c r="W3008" s="209">
        <v>6.4000000000000001E-2</v>
      </c>
      <c r="X3008" s="141" t="s">
        <v>636</v>
      </c>
      <c r="Y3008" s="141"/>
      <c r="Z3008" s="148">
        <v>260100</v>
      </c>
      <c r="AA3008" s="148">
        <v>1</v>
      </c>
      <c r="AB3008" s="148">
        <v>105.92</v>
      </c>
      <c r="AC3008" s="148">
        <v>0</v>
      </c>
      <c r="AD3008" s="148">
        <v>275.49792000000002</v>
      </c>
      <c r="AE3008" s="151"/>
      <c r="AF3008" s="151"/>
      <c r="AG3008" s="141" t="s">
        <v>17</v>
      </c>
      <c r="AH3008" s="229">
        <v>3.6125000000000003E-4</v>
      </c>
      <c r="AI3008" s="229">
        <v>2.0299488678434895E-3</v>
      </c>
      <c r="AJ3008" s="229">
        <v>1.4538358160000001E-3</v>
      </c>
    </row>
    <row r="3009" spans="1:36" ht="13.5" thickBot="1">
      <c r="A3009" s="153">
        <v>8700</v>
      </c>
      <c r="B3009" s="153">
        <v>14483</v>
      </c>
      <c r="C3009" s="141" t="s">
        <v>1306</v>
      </c>
      <c r="D3009" s="141">
        <v>510560188</v>
      </c>
      <c r="E3009" s="141" t="s">
        <v>429</v>
      </c>
      <c r="F3009" s="141" t="s">
        <v>2081</v>
      </c>
      <c r="G3009" s="141" t="s">
        <v>3710</v>
      </c>
      <c r="H3009" s="141" t="s">
        <v>76</v>
      </c>
      <c r="I3009" s="141" t="s">
        <v>229</v>
      </c>
      <c r="J3009" s="141" t="s">
        <v>53</v>
      </c>
      <c r="K3009" s="141" t="s">
        <v>53</v>
      </c>
      <c r="L3009" s="141" t="s">
        <v>821</v>
      </c>
      <c r="M3009" s="141" t="s">
        <v>311</v>
      </c>
      <c r="N3009" s="141" t="s">
        <v>652</v>
      </c>
      <c r="O3009" s="141" t="s">
        <v>62</v>
      </c>
      <c r="P3009" s="141" t="s">
        <v>1305</v>
      </c>
      <c r="Q3009" s="141" t="s">
        <v>1294</v>
      </c>
      <c r="R3009" s="141" t="s">
        <v>57</v>
      </c>
      <c r="S3009" s="141" t="s">
        <v>1206</v>
      </c>
      <c r="T3009" s="227">
        <v>3.359</v>
      </c>
      <c r="U3009" s="146">
        <v>47406</v>
      </c>
      <c r="V3009" s="208">
        <v>0.04</v>
      </c>
      <c r="W3009" s="209">
        <v>3.3000000000000002E-2</v>
      </c>
      <c r="X3009" s="141" t="s">
        <v>636</v>
      </c>
      <c r="Y3009" s="141"/>
      <c r="Z3009" s="148">
        <v>480000</v>
      </c>
      <c r="AA3009" s="148">
        <v>1</v>
      </c>
      <c r="AB3009" s="148">
        <v>108.59</v>
      </c>
      <c r="AC3009" s="148">
        <v>0</v>
      </c>
      <c r="AD3009" s="148">
        <v>521.23199999999997</v>
      </c>
      <c r="AE3009" s="151"/>
      <c r="AF3009" s="151"/>
      <c r="AG3009" s="141" t="s">
        <v>17</v>
      </c>
      <c r="AH3009" s="229">
        <v>1.5165445530000001E-3</v>
      </c>
      <c r="AI3009" s="229">
        <v>3.8405890987626965E-3</v>
      </c>
      <c r="AJ3009" s="229">
        <v>2.7506042520000001E-3</v>
      </c>
    </row>
    <row r="3010" spans="1:36" ht="13.5" thickBot="1">
      <c r="A3010" s="153">
        <v>8700</v>
      </c>
      <c r="B3010" s="153">
        <v>14483</v>
      </c>
      <c r="C3010" s="141" t="s">
        <v>1678</v>
      </c>
      <c r="D3010" s="141">
        <v>512781386</v>
      </c>
      <c r="E3010" s="141" t="s">
        <v>429</v>
      </c>
      <c r="F3010" s="141" t="s">
        <v>1679</v>
      </c>
      <c r="G3010" s="141" t="s">
        <v>3487</v>
      </c>
      <c r="H3010" s="141" t="s">
        <v>76</v>
      </c>
      <c r="I3010" s="141" t="s">
        <v>623</v>
      </c>
      <c r="J3010" s="141" t="s">
        <v>53</v>
      </c>
      <c r="K3010" s="141" t="s">
        <v>53</v>
      </c>
      <c r="L3010" s="141" t="s">
        <v>821</v>
      </c>
      <c r="M3010" s="141" t="s">
        <v>311</v>
      </c>
      <c r="N3010" s="141" t="s">
        <v>140</v>
      </c>
      <c r="O3010" s="141" t="s">
        <v>62</v>
      </c>
      <c r="P3010" s="141" t="s">
        <v>298</v>
      </c>
      <c r="Q3010" s="141" t="s">
        <v>298</v>
      </c>
      <c r="R3010" s="141" t="s">
        <v>57</v>
      </c>
      <c r="S3010" s="141" t="s">
        <v>1206</v>
      </c>
      <c r="T3010" s="227">
        <v>3.6019999999999999</v>
      </c>
      <c r="U3010" s="146">
        <v>47027</v>
      </c>
      <c r="V3010" s="208">
        <v>7.0000000000000007E-2</v>
      </c>
      <c r="W3010" s="209">
        <v>1.7299999999999999E-2</v>
      </c>
      <c r="X3010" s="141" t="s">
        <v>636</v>
      </c>
      <c r="Y3010" s="141"/>
      <c r="Z3010" s="148">
        <v>461000</v>
      </c>
      <c r="AA3010" s="148">
        <v>1</v>
      </c>
      <c r="AB3010" s="148">
        <v>120.3</v>
      </c>
      <c r="AC3010" s="148">
        <v>0</v>
      </c>
      <c r="AD3010" s="148">
        <v>554.58299999999997</v>
      </c>
      <c r="AE3010" s="151"/>
      <c r="AF3010" s="151"/>
      <c r="AG3010" s="141" t="s">
        <v>17</v>
      </c>
      <c r="AH3010" s="229">
        <v>9.1818894650000007E-3</v>
      </c>
      <c r="AI3010" s="229">
        <v>4.086328974735075E-3</v>
      </c>
      <c r="AJ3010" s="229">
        <v>2.9266015090000002E-3</v>
      </c>
    </row>
    <row r="3011" spans="1:36" ht="13.5" thickBot="1">
      <c r="A3011" s="153">
        <v>8700</v>
      </c>
      <c r="B3011" s="153">
        <v>14483</v>
      </c>
      <c r="C3011" s="141" t="s">
        <v>2104</v>
      </c>
      <c r="D3011" s="141">
        <v>513948216</v>
      </c>
      <c r="E3011" s="141" t="s">
        <v>429</v>
      </c>
      <c r="F3011" s="141" t="s">
        <v>2105</v>
      </c>
      <c r="G3011" s="141" t="s">
        <v>3732</v>
      </c>
      <c r="H3011" s="141" t="s">
        <v>76</v>
      </c>
      <c r="I3011" s="141" t="s">
        <v>228</v>
      </c>
      <c r="J3011" s="141" t="s">
        <v>53</v>
      </c>
      <c r="K3011" s="141" t="s">
        <v>53</v>
      </c>
      <c r="L3011" s="141" t="s">
        <v>821</v>
      </c>
      <c r="M3011" s="141" t="s">
        <v>311</v>
      </c>
      <c r="N3011" s="141" t="s">
        <v>140</v>
      </c>
      <c r="O3011" s="141" t="s">
        <v>62</v>
      </c>
      <c r="P3011" s="141" t="s">
        <v>298</v>
      </c>
      <c r="Q3011" s="141" t="s">
        <v>298</v>
      </c>
      <c r="R3011" s="141" t="s">
        <v>57</v>
      </c>
      <c r="S3011" s="141" t="s">
        <v>1206</v>
      </c>
      <c r="T3011" s="227">
        <v>2.052</v>
      </c>
      <c r="U3011" s="146">
        <v>46568</v>
      </c>
      <c r="V3011" s="208">
        <v>8.5000000000000006E-2</v>
      </c>
      <c r="W3011" s="209">
        <v>7.1099999999999997E-2</v>
      </c>
      <c r="X3011" s="141" t="s">
        <v>636</v>
      </c>
      <c r="Y3011" s="141"/>
      <c r="Z3011" s="148">
        <v>780000</v>
      </c>
      <c r="AA3011" s="148">
        <v>1</v>
      </c>
      <c r="AB3011" s="148">
        <v>105.22</v>
      </c>
      <c r="AC3011" s="148">
        <v>0</v>
      </c>
      <c r="AD3011" s="148">
        <v>820.71600000000001</v>
      </c>
      <c r="AE3011" s="151"/>
      <c r="AF3011" s="151"/>
      <c r="AG3011" s="141" t="s">
        <v>17</v>
      </c>
      <c r="AH3011" s="229">
        <v>5.9995384969999998E-3</v>
      </c>
      <c r="AI3011" s="229">
        <v>6.0472743860317969E-3</v>
      </c>
      <c r="AJ3011" s="229">
        <v>4.3310175109999996E-3</v>
      </c>
    </row>
    <row r="3012" spans="1:36" ht="13.5" thickBot="1">
      <c r="A3012" s="153">
        <v>8700</v>
      </c>
      <c r="B3012" s="153">
        <v>14483</v>
      </c>
      <c r="C3012" s="141" t="s">
        <v>1204</v>
      </c>
      <c r="D3012" s="141">
        <v>520000118</v>
      </c>
      <c r="E3012" s="141" t="s">
        <v>429</v>
      </c>
      <c r="F3012" s="141" t="s">
        <v>1681</v>
      </c>
      <c r="G3012" s="141" t="s">
        <v>3489</v>
      </c>
      <c r="H3012" s="141" t="s">
        <v>76</v>
      </c>
      <c r="I3012" s="141" t="s">
        <v>229</v>
      </c>
      <c r="J3012" s="141" t="s">
        <v>53</v>
      </c>
      <c r="K3012" s="141" t="s">
        <v>53</v>
      </c>
      <c r="L3012" s="141" t="s">
        <v>821</v>
      </c>
      <c r="M3012" s="141" t="s">
        <v>311</v>
      </c>
      <c r="N3012" s="141" t="s">
        <v>256</v>
      </c>
      <c r="O3012" s="141" t="s">
        <v>62</v>
      </c>
      <c r="P3012" s="141" t="s">
        <v>1205</v>
      </c>
      <c r="Q3012" s="141" t="s">
        <v>65</v>
      </c>
      <c r="R3012" s="141" t="s">
        <v>57</v>
      </c>
      <c r="S3012" s="141" t="s">
        <v>1206</v>
      </c>
      <c r="T3012" s="227">
        <v>3.0150000000000001</v>
      </c>
      <c r="U3012" s="146">
        <v>47819</v>
      </c>
      <c r="V3012" s="208">
        <v>1.7500000000000002E-2</v>
      </c>
      <c r="W3012" s="209">
        <v>2.35E-2</v>
      </c>
      <c r="X3012" s="141" t="s">
        <v>636</v>
      </c>
      <c r="Y3012" s="141"/>
      <c r="Z3012" s="148">
        <v>53880.12</v>
      </c>
      <c r="AA3012" s="148">
        <v>1</v>
      </c>
      <c r="AB3012" s="148">
        <v>114.28</v>
      </c>
      <c r="AC3012" s="148">
        <v>0</v>
      </c>
      <c r="AD3012" s="148">
        <v>61.574199999999998</v>
      </c>
      <c r="AE3012" s="151"/>
      <c r="AF3012" s="151"/>
      <c r="AG3012" s="141" t="s">
        <v>17</v>
      </c>
      <c r="AH3012" s="229">
        <v>2.0720016190187701E-5</v>
      </c>
      <c r="AI3012" s="229">
        <v>4.5369662891962511E-4</v>
      </c>
      <c r="AJ3012" s="229">
        <v>3.2493449400000001E-4</v>
      </c>
    </row>
    <row r="3013" spans="1:36" ht="13.5" thickBot="1">
      <c r="A3013" s="153">
        <v>8700</v>
      </c>
      <c r="B3013" s="153">
        <v>14483</v>
      </c>
      <c r="C3013" s="141" t="s">
        <v>1204</v>
      </c>
      <c r="D3013" s="141">
        <v>520000118</v>
      </c>
      <c r="E3013" s="141" t="s">
        <v>429</v>
      </c>
      <c r="F3013" s="141" t="s">
        <v>1317</v>
      </c>
      <c r="G3013" s="141" t="s">
        <v>3261</v>
      </c>
      <c r="H3013" s="141" t="s">
        <v>76</v>
      </c>
      <c r="I3013" s="141" t="s">
        <v>229</v>
      </c>
      <c r="J3013" s="141" t="s">
        <v>53</v>
      </c>
      <c r="K3013" s="141" t="s">
        <v>53</v>
      </c>
      <c r="L3013" s="141" t="s">
        <v>821</v>
      </c>
      <c r="M3013" s="141" t="s">
        <v>311</v>
      </c>
      <c r="N3013" s="141" t="s">
        <v>256</v>
      </c>
      <c r="O3013" s="141" t="s">
        <v>62</v>
      </c>
      <c r="P3013" s="141" t="s">
        <v>1288</v>
      </c>
      <c r="Q3013" s="141" t="s">
        <v>65</v>
      </c>
      <c r="R3013" s="141" t="s">
        <v>57</v>
      </c>
      <c r="S3013" s="141" t="s">
        <v>1206</v>
      </c>
      <c r="T3013" s="227">
        <v>0.504</v>
      </c>
      <c r="U3013" s="146">
        <v>47576</v>
      </c>
      <c r="V3013" s="208">
        <v>2.0199999999999999E-2</v>
      </c>
      <c r="W3013" s="209">
        <v>3.5700000000000003E-2</v>
      </c>
      <c r="X3013" s="141" t="s">
        <v>636</v>
      </c>
      <c r="Y3013" s="141"/>
      <c r="Z3013" s="148">
        <v>200000</v>
      </c>
      <c r="AA3013" s="148">
        <v>1</v>
      </c>
      <c r="AB3013" s="148">
        <v>115.6</v>
      </c>
      <c r="AC3013" s="148">
        <v>0</v>
      </c>
      <c r="AD3013" s="148">
        <v>231.2</v>
      </c>
      <c r="AE3013" s="151"/>
      <c r="AF3013" s="151"/>
      <c r="AG3013" s="141" t="s">
        <v>17</v>
      </c>
      <c r="AH3013" s="229">
        <v>1.9006889900000001E-4</v>
      </c>
      <c r="AI3013" s="229">
        <v>1.7035488988280372E-3</v>
      </c>
      <c r="AJ3013" s="229">
        <v>1.2200703389999999E-3</v>
      </c>
    </row>
    <row r="3014" spans="1:36" ht="13.5" thickBot="1">
      <c r="A3014" s="153">
        <v>8700</v>
      </c>
      <c r="B3014" s="153">
        <v>14483</v>
      </c>
      <c r="C3014" s="141" t="s">
        <v>1596</v>
      </c>
      <c r="D3014" s="141">
        <v>1840550</v>
      </c>
      <c r="E3014" s="141" t="s">
        <v>430</v>
      </c>
      <c r="F3014" s="141" t="s">
        <v>1682</v>
      </c>
      <c r="G3014" s="141" t="s">
        <v>3490</v>
      </c>
      <c r="H3014" s="141" t="s">
        <v>76</v>
      </c>
      <c r="I3014" s="141" t="s">
        <v>228</v>
      </c>
      <c r="J3014" s="141" t="s">
        <v>53</v>
      </c>
      <c r="K3014" s="141" t="s">
        <v>314</v>
      </c>
      <c r="L3014" s="141" t="s">
        <v>821</v>
      </c>
      <c r="M3014" s="141" t="s">
        <v>311</v>
      </c>
      <c r="N3014" s="141" t="s">
        <v>652</v>
      </c>
      <c r="O3014" s="141" t="s">
        <v>62</v>
      </c>
      <c r="P3014" s="141" t="s">
        <v>1464</v>
      </c>
      <c r="Q3014" s="141" t="s">
        <v>1294</v>
      </c>
      <c r="R3014" s="141" t="s">
        <v>57</v>
      </c>
      <c r="S3014" s="141" t="s">
        <v>1206</v>
      </c>
      <c r="T3014" s="227">
        <v>0.03</v>
      </c>
      <c r="U3014" s="146">
        <v>45578</v>
      </c>
      <c r="V3014" s="208">
        <v>0.1115</v>
      </c>
      <c r="W3014" s="209">
        <v>5.8099999999999999E-2</v>
      </c>
      <c r="X3014" s="141" t="s">
        <v>636</v>
      </c>
      <c r="Y3014" s="141"/>
      <c r="Z3014" s="148">
        <v>715815</v>
      </c>
      <c r="AA3014" s="148">
        <v>1</v>
      </c>
      <c r="AB3014" s="148">
        <v>105.74</v>
      </c>
      <c r="AC3014" s="148">
        <v>0</v>
      </c>
      <c r="AD3014" s="148">
        <v>756.90278000000001</v>
      </c>
      <c r="AE3014" s="151"/>
      <c r="AF3014" s="151"/>
      <c r="AG3014" s="141" t="s">
        <v>17</v>
      </c>
      <c r="AH3014" s="229">
        <v>6.971114984E-3</v>
      </c>
      <c r="AI3014" s="229">
        <v>5.5770800060072666E-3</v>
      </c>
      <c r="AJ3014" s="229">
        <v>3.9942674369999997E-3</v>
      </c>
    </row>
    <row r="3015" spans="1:36" ht="13.5" thickBot="1">
      <c r="A3015" s="153">
        <v>8700</v>
      </c>
      <c r="B3015" s="153">
        <v>14483</v>
      </c>
      <c r="C3015" s="141" t="s">
        <v>1633</v>
      </c>
      <c r="D3015" s="141">
        <v>520036120</v>
      </c>
      <c r="E3015" s="141" t="s">
        <v>429</v>
      </c>
      <c r="F3015" s="141" t="s">
        <v>1683</v>
      </c>
      <c r="G3015" s="141" t="s">
        <v>3491</v>
      </c>
      <c r="H3015" s="141" t="s">
        <v>76</v>
      </c>
      <c r="I3015" s="141" t="s">
        <v>228</v>
      </c>
      <c r="J3015" s="141" t="s">
        <v>53</v>
      </c>
      <c r="K3015" s="141" t="s">
        <v>53</v>
      </c>
      <c r="L3015" s="141" t="s">
        <v>821</v>
      </c>
      <c r="M3015" s="141" t="s">
        <v>311</v>
      </c>
      <c r="N3015" s="141" t="s">
        <v>269</v>
      </c>
      <c r="O3015" s="141" t="s">
        <v>62</v>
      </c>
      <c r="P3015" s="141" t="s">
        <v>1288</v>
      </c>
      <c r="Q3015" s="141" t="s">
        <v>65</v>
      </c>
      <c r="R3015" s="141" t="s">
        <v>57</v>
      </c>
      <c r="S3015" s="141" t="s">
        <v>1206</v>
      </c>
      <c r="T3015" s="227">
        <v>5.1589999999999998</v>
      </c>
      <c r="U3015" s="146">
        <v>48154</v>
      </c>
      <c r="V3015" s="208">
        <v>5.2499999999999998E-2</v>
      </c>
      <c r="W3015" s="209">
        <v>5.6899999999999999E-2</v>
      </c>
      <c r="X3015" s="141" t="s">
        <v>636</v>
      </c>
      <c r="Y3015" s="141"/>
      <c r="Z3015" s="148">
        <v>1133936</v>
      </c>
      <c r="AA3015" s="148">
        <v>1</v>
      </c>
      <c r="AB3015" s="148">
        <v>100.33</v>
      </c>
      <c r="AC3015" s="148">
        <v>0</v>
      </c>
      <c r="AD3015" s="148">
        <v>1137.6779899999999</v>
      </c>
      <c r="AE3015" s="151"/>
      <c r="AF3015" s="151"/>
      <c r="AG3015" s="141" t="s">
        <v>17</v>
      </c>
      <c r="AH3015" s="229">
        <v>2.2678720000000002E-3</v>
      </c>
      <c r="AI3015" s="229">
        <v>8.382742591199803E-3</v>
      </c>
      <c r="AJ3015" s="229">
        <v>6.0036642350000001E-3</v>
      </c>
    </row>
    <row r="3016" spans="1:36" ht="13.5" thickBot="1">
      <c r="A3016" s="153">
        <v>8700</v>
      </c>
      <c r="B3016" s="153">
        <v>14483</v>
      </c>
      <c r="C3016" s="141" t="s">
        <v>1495</v>
      </c>
      <c r="D3016" s="141">
        <v>513682146</v>
      </c>
      <c r="E3016" s="141" t="s">
        <v>429</v>
      </c>
      <c r="F3016" s="141" t="s">
        <v>1684</v>
      </c>
      <c r="G3016" s="141" t="s">
        <v>3492</v>
      </c>
      <c r="H3016" s="141" t="s">
        <v>76</v>
      </c>
      <c r="I3016" s="141" t="s">
        <v>229</v>
      </c>
      <c r="J3016" s="141" t="s">
        <v>53</v>
      </c>
      <c r="K3016" s="141" t="s">
        <v>53</v>
      </c>
      <c r="L3016" s="141" t="s">
        <v>821</v>
      </c>
      <c r="M3016" s="141" t="s">
        <v>311</v>
      </c>
      <c r="N3016" s="141" t="s">
        <v>256</v>
      </c>
      <c r="O3016" s="141" t="s">
        <v>62</v>
      </c>
      <c r="P3016" s="141" t="s">
        <v>1288</v>
      </c>
      <c r="Q3016" s="141" t="s">
        <v>65</v>
      </c>
      <c r="R3016" s="141" t="s">
        <v>57</v>
      </c>
      <c r="S3016" s="141" t="s">
        <v>1206</v>
      </c>
      <c r="T3016" s="227">
        <v>4.5010000000000003</v>
      </c>
      <c r="U3016" s="146">
        <v>47879</v>
      </c>
      <c r="V3016" s="208">
        <v>2.5899999999999999E-2</v>
      </c>
      <c r="W3016" s="209">
        <v>2.6499999999999999E-2</v>
      </c>
      <c r="X3016" s="141" t="s">
        <v>636</v>
      </c>
      <c r="Y3016" s="141"/>
      <c r="Z3016" s="148">
        <v>281000</v>
      </c>
      <c r="AA3016" s="148">
        <v>1</v>
      </c>
      <c r="AB3016" s="148">
        <v>105.13</v>
      </c>
      <c r="AC3016" s="148">
        <v>0</v>
      </c>
      <c r="AD3016" s="148">
        <v>295.4153</v>
      </c>
      <c r="AE3016" s="151"/>
      <c r="AF3016" s="151"/>
      <c r="AG3016" s="141" t="s">
        <v>17</v>
      </c>
      <c r="AH3016" s="229">
        <v>6.24444444E-4</v>
      </c>
      <c r="AI3016" s="229">
        <v>2.1767059213319822E-3</v>
      </c>
      <c r="AJ3016" s="229">
        <v>1.5589422369999999E-3</v>
      </c>
    </row>
    <row r="3017" spans="1:36" ht="13.5" thickBot="1">
      <c r="A3017" s="153">
        <v>8700</v>
      </c>
      <c r="B3017" s="153">
        <v>14483</v>
      </c>
      <c r="C3017" s="141" t="s">
        <v>1582</v>
      </c>
      <c r="D3017" s="141">
        <v>513988824</v>
      </c>
      <c r="E3017" s="141" t="s">
        <v>429</v>
      </c>
      <c r="F3017" s="141" t="s">
        <v>2106</v>
      </c>
      <c r="G3017" s="141" t="s">
        <v>3733</v>
      </c>
      <c r="H3017" s="141" t="s">
        <v>76</v>
      </c>
      <c r="I3017" s="141" t="s">
        <v>228</v>
      </c>
      <c r="J3017" s="141" t="s">
        <v>53</v>
      </c>
      <c r="K3017" s="141" t="s">
        <v>53</v>
      </c>
      <c r="L3017" s="141" t="s">
        <v>821</v>
      </c>
      <c r="M3017" s="141" t="s">
        <v>311</v>
      </c>
      <c r="N3017" s="141" t="s">
        <v>140</v>
      </c>
      <c r="O3017" s="141" t="s">
        <v>62</v>
      </c>
      <c r="P3017" s="141" t="s">
        <v>298</v>
      </c>
      <c r="Q3017" s="141" t="s">
        <v>298</v>
      </c>
      <c r="R3017" s="141" t="s">
        <v>57</v>
      </c>
      <c r="S3017" s="141" t="s">
        <v>1206</v>
      </c>
      <c r="T3017" s="227">
        <v>1.298</v>
      </c>
      <c r="U3017" s="146">
        <v>46203</v>
      </c>
      <c r="V3017" s="208">
        <v>8.2000000000000003E-2</v>
      </c>
      <c r="W3017" s="209">
        <v>6.4299999999999996E-2</v>
      </c>
      <c r="X3017" s="141" t="s">
        <v>636</v>
      </c>
      <c r="Y3017" s="141"/>
      <c r="Z3017" s="148">
        <v>703000</v>
      </c>
      <c r="AA3017" s="148">
        <v>1</v>
      </c>
      <c r="AB3017" s="148">
        <v>104.48</v>
      </c>
      <c r="AC3017" s="148">
        <v>0</v>
      </c>
      <c r="AD3017" s="148">
        <v>734.49440000000004</v>
      </c>
      <c r="AE3017" s="151"/>
      <c r="AF3017" s="151"/>
      <c r="AG3017" s="141" t="s">
        <v>17</v>
      </c>
      <c r="AH3017" s="229">
        <v>8.5731707309999999E-3</v>
      </c>
      <c r="AI3017" s="229">
        <v>5.4119685394262975E-3</v>
      </c>
      <c r="AJ3017" s="229">
        <v>3.8760157079999998E-3</v>
      </c>
    </row>
    <row r="3018" spans="1:36" ht="13.5" thickBot="1">
      <c r="A3018" s="153">
        <v>8700</v>
      </c>
      <c r="B3018" s="153">
        <v>14483</v>
      </c>
      <c r="C3018" s="141" t="s">
        <v>1208</v>
      </c>
      <c r="D3018" s="141">
        <v>520018078</v>
      </c>
      <c r="E3018" s="141" t="s">
        <v>429</v>
      </c>
      <c r="F3018" s="141" t="s">
        <v>1686</v>
      </c>
      <c r="G3018" s="141" t="s">
        <v>3494</v>
      </c>
      <c r="H3018" s="141" t="s">
        <v>76</v>
      </c>
      <c r="I3018" s="141" t="s">
        <v>229</v>
      </c>
      <c r="J3018" s="141" t="s">
        <v>53</v>
      </c>
      <c r="K3018" s="141" t="s">
        <v>53</v>
      </c>
      <c r="L3018" s="141" t="s">
        <v>821</v>
      </c>
      <c r="M3018" s="141" t="s">
        <v>311</v>
      </c>
      <c r="N3018" s="141" t="s">
        <v>256</v>
      </c>
      <c r="O3018" s="141" t="s">
        <v>62</v>
      </c>
      <c r="P3018" s="141" t="s">
        <v>1205</v>
      </c>
      <c r="Q3018" s="141" t="s">
        <v>65</v>
      </c>
      <c r="R3018" s="141" t="s">
        <v>57</v>
      </c>
      <c r="S3018" s="141" t="s">
        <v>1206</v>
      </c>
      <c r="T3018" s="227">
        <v>2.581</v>
      </c>
      <c r="U3018" s="146">
        <v>47361</v>
      </c>
      <c r="V3018" s="208">
        <v>1.8599999999999998E-2</v>
      </c>
      <c r="W3018" s="209">
        <v>2.2599999999999999E-2</v>
      </c>
      <c r="X3018" s="141" t="s">
        <v>636</v>
      </c>
      <c r="Y3018" s="141"/>
      <c r="Z3018" s="148">
        <v>1005000</v>
      </c>
      <c r="AA3018" s="148">
        <v>1</v>
      </c>
      <c r="AB3018" s="148">
        <v>102.67</v>
      </c>
      <c r="AC3018" s="148">
        <v>0</v>
      </c>
      <c r="AD3018" s="148">
        <v>1031.8335</v>
      </c>
      <c r="AE3018" s="151"/>
      <c r="AF3018" s="151"/>
      <c r="AG3018" s="141" t="s">
        <v>17</v>
      </c>
      <c r="AH3018" s="229">
        <v>5.4400897200000003E-4</v>
      </c>
      <c r="AI3018" s="229">
        <v>7.6028495791474028E-3</v>
      </c>
      <c r="AJ3018" s="229">
        <v>5.4451100700000001E-3</v>
      </c>
    </row>
    <row r="3019" spans="1:36" ht="13.5" thickBot="1">
      <c r="A3019" s="153">
        <v>8700</v>
      </c>
      <c r="B3019" s="153">
        <v>14483</v>
      </c>
      <c r="C3019" s="141" t="s">
        <v>1208</v>
      </c>
      <c r="D3019" s="141">
        <v>520018078</v>
      </c>
      <c r="E3019" s="141" t="s">
        <v>429</v>
      </c>
      <c r="F3019" s="141" t="s">
        <v>1687</v>
      </c>
      <c r="G3019" s="141" t="s">
        <v>3495</v>
      </c>
      <c r="H3019" s="141" t="s">
        <v>76</v>
      </c>
      <c r="I3019" s="141" t="s">
        <v>229</v>
      </c>
      <c r="J3019" s="141" t="s">
        <v>53</v>
      </c>
      <c r="K3019" s="141" t="s">
        <v>53</v>
      </c>
      <c r="L3019" s="141" t="s">
        <v>821</v>
      </c>
      <c r="M3019" s="141" t="s">
        <v>311</v>
      </c>
      <c r="N3019" s="141" t="s">
        <v>256</v>
      </c>
      <c r="O3019" s="141" t="s">
        <v>62</v>
      </c>
      <c r="P3019" s="141" t="s">
        <v>1205</v>
      </c>
      <c r="Q3019" s="141" t="s">
        <v>65</v>
      </c>
      <c r="R3019" s="141" t="s">
        <v>57</v>
      </c>
      <c r="S3019" s="141" t="s">
        <v>1206</v>
      </c>
      <c r="T3019" s="227">
        <v>5.0439999999999996</v>
      </c>
      <c r="U3019" s="146">
        <v>48913</v>
      </c>
      <c r="V3019" s="208">
        <v>2.0199999999999999E-2</v>
      </c>
      <c r="W3019" s="209">
        <v>2.5899999999999999E-2</v>
      </c>
      <c r="X3019" s="141" t="s">
        <v>636</v>
      </c>
      <c r="Y3019" s="141"/>
      <c r="Z3019" s="148">
        <v>914000</v>
      </c>
      <c r="AA3019" s="148">
        <v>1</v>
      </c>
      <c r="AB3019" s="148">
        <v>101.35</v>
      </c>
      <c r="AC3019" s="148">
        <v>0</v>
      </c>
      <c r="AD3019" s="148">
        <v>926.33900000000006</v>
      </c>
      <c r="AE3019" s="151"/>
      <c r="AF3019" s="151"/>
      <c r="AG3019" s="141" t="s">
        <v>17</v>
      </c>
      <c r="AH3019" s="229">
        <v>2.5616476999999998E-4</v>
      </c>
      <c r="AI3019" s="229">
        <v>6.8255353952918051E-3</v>
      </c>
      <c r="AJ3019" s="229">
        <v>4.8884028460000001E-3</v>
      </c>
    </row>
    <row r="3020" spans="1:36" ht="13.5" thickBot="1">
      <c r="A3020" s="153">
        <v>8700</v>
      </c>
      <c r="B3020" s="153">
        <v>14483</v>
      </c>
      <c r="C3020" s="141" t="s">
        <v>1291</v>
      </c>
      <c r="D3020" s="141">
        <v>514290345</v>
      </c>
      <c r="E3020" s="141" t="s">
        <v>429</v>
      </c>
      <c r="F3020" s="141" t="s">
        <v>1688</v>
      </c>
      <c r="G3020" s="141" t="s">
        <v>3496</v>
      </c>
      <c r="H3020" s="141" t="s">
        <v>76</v>
      </c>
      <c r="I3020" s="141" t="s">
        <v>228</v>
      </c>
      <c r="J3020" s="141" t="s">
        <v>53</v>
      </c>
      <c r="K3020" s="141" t="s">
        <v>53</v>
      </c>
      <c r="L3020" s="141" t="s">
        <v>821</v>
      </c>
      <c r="M3020" s="141" t="s">
        <v>311</v>
      </c>
      <c r="N3020" s="141" t="s">
        <v>269</v>
      </c>
      <c r="O3020" s="141" t="s">
        <v>62</v>
      </c>
      <c r="P3020" s="141" t="s">
        <v>1310</v>
      </c>
      <c r="Q3020" s="141" t="s">
        <v>65</v>
      </c>
      <c r="R3020" s="141" t="s">
        <v>57</v>
      </c>
      <c r="S3020" s="141" t="s">
        <v>1206</v>
      </c>
      <c r="T3020" s="227">
        <v>5.0529999999999999</v>
      </c>
      <c r="U3020" s="146">
        <v>48760</v>
      </c>
      <c r="V3020" s="208">
        <v>4.6899999999999997E-2</v>
      </c>
      <c r="W3020" s="209">
        <v>5.6500000000000002E-2</v>
      </c>
      <c r="X3020" s="141" t="s">
        <v>636</v>
      </c>
      <c r="Y3020" s="141"/>
      <c r="Z3020" s="148">
        <v>43000</v>
      </c>
      <c r="AA3020" s="148">
        <v>1</v>
      </c>
      <c r="AB3020" s="148">
        <v>95.86</v>
      </c>
      <c r="AC3020" s="148">
        <v>0</v>
      </c>
      <c r="AD3020" s="148">
        <v>41.219799999999999</v>
      </c>
      <c r="AE3020" s="151"/>
      <c r="AF3020" s="151"/>
      <c r="AG3020" s="141" t="s">
        <v>17</v>
      </c>
      <c r="AH3020" s="229">
        <v>8.6000000000000003E-5</v>
      </c>
      <c r="AI3020" s="229">
        <v>3.0371948486121073E-4</v>
      </c>
      <c r="AJ3020" s="229">
        <v>2.1752186499999999E-4</v>
      </c>
    </row>
    <row r="3021" spans="1:36" ht="13.5" thickBot="1">
      <c r="A3021" s="153">
        <v>8700</v>
      </c>
      <c r="B3021" s="153">
        <v>14483</v>
      </c>
      <c r="C3021" s="141" t="s">
        <v>1321</v>
      </c>
      <c r="D3021" s="141">
        <v>520032046</v>
      </c>
      <c r="E3021" s="141" t="s">
        <v>429</v>
      </c>
      <c r="F3021" s="141" t="s">
        <v>1689</v>
      </c>
      <c r="G3021" s="141" t="s">
        <v>3497</v>
      </c>
      <c r="H3021" s="141" t="s">
        <v>76</v>
      </c>
      <c r="I3021" s="141" t="s">
        <v>229</v>
      </c>
      <c r="J3021" s="141" t="s">
        <v>53</v>
      </c>
      <c r="K3021" s="141" t="s">
        <v>53</v>
      </c>
      <c r="L3021" s="141" t="s">
        <v>821</v>
      </c>
      <c r="M3021" s="141" t="s">
        <v>311</v>
      </c>
      <c r="N3021" s="141" t="s">
        <v>256</v>
      </c>
      <c r="O3021" s="141" t="s">
        <v>62</v>
      </c>
      <c r="P3021" s="141" t="s">
        <v>1205</v>
      </c>
      <c r="Q3021" s="141" t="s">
        <v>65</v>
      </c>
      <c r="R3021" s="141" t="s">
        <v>57</v>
      </c>
      <c r="S3021" s="141" t="s">
        <v>1206</v>
      </c>
      <c r="T3021" s="227">
        <v>4.3789999999999996</v>
      </c>
      <c r="U3021" s="146">
        <v>48938</v>
      </c>
      <c r="V3021" s="208">
        <v>1.9900000000000001E-2</v>
      </c>
      <c r="W3021" s="209">
        <v>2.5700000000000001E-2</v>
      </c>
      <c r="X3021" s="141" t="s">
        <v>636</v>
      </c>
      <c r="Y3021" s="141"/>
      <c r="Z3021" s="148">
        <v>1156550</v>
      </c>
      <c r="AA3021" s="148">
        <v>1</v>
      </c>
      <c r="AB3021" s="148">
        <v>102.5</v>
      </c>
      <c r="AC3021" s="148">
        <v>0</v>
      </c>
      <c r="AD3021" s="148">
        <v>1185.4637499999999</v>
      </c>
      <c r="AE3021" s="151"/>
      <c r="AF3021" s="151"/>
      <c r="AG3021" s="141" t="s">
        <v>17</v>
      </c>
      <c r="AH3021" s="229">
        <v>4.2835185100000001E-4</v>
      </c>
      <c r="AI3021" s="229">
        <v>8.7348419805927998E-3</v>
      </c>
      <c r="AJ3021" s="229">
        <v>6.2558354649999998E-3</v>
      </c>
    </row>
    <row r="3022" spans="1:36" ht="13.5" thickBot="1">
      <c r="A3022" s="153">
        <v>8700</v>
      </c>
      <c r="B3022" s="153">
        <v>14483</v>
      </c>
      <c r="C3022" s="141" t="s">
        <v>1289</v>
      </c>
      <c r="D3022" s="141">
        <v>513623314</v>
      </c>
      <c r="E3022" s="141" t="s">
        <v>429</v>
      </c>
      <c r="F3022" s="141" t="s">
        <v>1691</v>
      </c>
      <c r="G3022" s="141" t="s">
        <v>3499</v>
      </c>
      <c r="H3022" s="141" t="s">
        <v>76</v>
      </c>
      <c r="I3022" s="141" t="s">
        <v>229</v>
      </c>
      <c r="J3022" s="141" t="s">
        <v>53</v>
      </c>
      <c r="K3022" s="141" t="s">
        <v>53</v>
      </c>
      <c r="L3022" s="141" t="s">
        <v>821</v>
      </c>
      <c r="M3022" s="141" t="s">
        <v>311</v>
      </c>
      <c r="N3022" s="141" t="s">
        <v>651</v>
      </c>
      <c r="O3022" s="141" t="s">
        <v>62</v>
      </c>
      <c r="P3022" s="141" t="s">
        <v>1310</v>
      </c>
      <c r="Q3022" s="141" t="s">
        <v>65</v>
      </c>
      <c r="R3022" s="141" t="s">
        <v>57</v>
      </c>
      <c r="S3022" s="141" t="s">
        <v>1206</v>
      </c>
      <c r="T3022" s="227">
        <v>5.3449999999999998</v>
      </c>
      <c r="U3022" s="146">
        <v>47667</v>
      </c>
      <c r="V3022" s="208">
        <v>2.5999999999999999E-2</v>
      </c>
      <c r="W3022" s="209">
        <v>0.03</v>
      </c>
      <c r="X3022" s="141" t="s">
        <v>636</v>
      </c>
      <c r="Y3022" s="141"/>
      <c r="Z3022" s="148">
        <v>200000</v>
      </c>
      <c r="AA3022" s="148">
        <v>1</v>
      </c>
      <c r="AB3022" s="148">
        <v>102.12</v>
      </c>
      <c r="AC3022" s="148">
        <v>0</v>
      </c>
      <c r="AD3022" s="148">
        <v>204.24</v>
      </c>
      <c r="AE3022" s="151"/>
      <c r="AF3022" s="151"/>
      <c r="AG3022" s="141" t="s">
        <v>17</v>
      </c>
      <c r="AH3022" s="229">
        <v>3.73134328E-4</v>
      </c>
      <c r="AI3022" s="229">
        <v>1.5048997711792317E-3</v>
      </c>
      <c r="AJ3022" s="229">
        <v>1.077799161E-3</v>
      </c>
    </row>
    <row r="3023" spans="1:36" ht="13.5" thickBot="1">
      <c r="A3023" s="153">
        <v>8700</v>
      </c>
      <c r="B3023" s="153">
        <v>14483</v>
      </c>
      <c r="C3023" s="141" t="s">
        <v>1692</v>
      </c>
      <c r="D3023" s="141">
        <v>516291754</v>
      </c>
      <c r="E3023" s="141" t="s">
        <v>429</v>
      </c>
      <c r="F3023" s="141" t="s">
        <v>1693</v>
      </c>
      <c r="G3023" s="141" t="s">
        <v>3500</v>
      </c>
      <c r="H3023" s="141" t="s">
        <v>76</v>
      </c>
      <c r="I3023" s="141" t="s">
        <v>229</v>
      </c>
      <c r="J3023" s="141" t="s">
        <v>53</v>
      </c>
      <c r="K3023" s="141" t="s">
        <v>53</v>
      </c>
      <c r="L3023" s="141" t="s">
        <v>821</v>
      </c>
      <c r="M3023" s="141" t="s">
        <v>311</v>
      </c>
      <c r="N3023" s="141" t="s">
        <v>651</v>
      </c>
      <c r="O3023" s="141" t="s">
        <v>62</v>
      </c>
      <c r="P3023" s="141" t="s">
        <v>298</v>
      </c>
      <c r="Q3023" s="141" t="s">
        <v>298</v>
      </c>
      <c r="R3023" s="141" t="s">
        <v>57</v>
      </c>
      <c r="S3023" s="141" t="s">
        <v>1206</v>
      </c>
      <c r="T3023" s="227">
        <v>3.0030000000000001</v>
      </c>
      <c r="U3023" s="146">
        <v>46752</v>
      </c>
      <c r="V3023" s="208">
        <v>4.7010999999999997E-2</v>
      </c>
      <c r="W3023" s="209">
        <v>3.8300000000000001E-2</v>
      </c>
      <c r="X3023" s="141" t="s">
        <v>636</v>
      </c>
      <c r="Y3023" s="141"/>
      <c r="Z3023" s="148">
        <v>2650578</v>
      </c>
      <c r="AA3023" s="148">
        <v>1</v>
      </c>
      <c r="AB3023" s="148">
        <v>107.58</v>
      </c>
      <c r="AC3023" s="148">
        <v>0</v>
      </c>
      <c r="AD3023" s="148">
        <v>2851.49181</v>
      </c>
      <c r="AE3023" s="151"/>
      <c r="AF3023" s="151"/>
      <c r="AG3023" s="141" t="s">
        <v>17</v>
      </c>
      <c r="AH3023" s="229">
        <v>2.705612871E-3</v>
      </c>
      <c r="AI3023" s="229">
        <v>2.101062168227797E-2</v>
      </c>
      <c r="AJ3023" s="229">
        <v>1.5047666867999999E-2</v>
      </c>
    </row>
    <row r="3024" spans="1:36" ht="13.5" thickBot="1">
      <c r="A3024" s="153">
        <v>8700</v>
      </c>
      <c r="B3024" s="153">
        <v>14483</v>
      </c>
      <c r="C3024" s="141" t="s">
        <v>1694</v>
      </c>
      <c r="D3024" s="141">
        <v>560040545</v>
      </c>
      <c r="E3024" s="141" t="s">
        <v>430</v>
      </c>
      <c r="F3024" s="141" t="s">
        <v>1695</v>
      </c>
      <c r="G3024" s="141" t="s">
        <v>3501</v>
      </c>
      <c r="H3024" s="141" t="s">
        <v>76</v>
      </c>
      <c r="I3024" s="141" t="s">
        <v>228</v>
      </c>
      <c r="J3024" s="141" t="s">
        <v>53</v>
      </c>
      <c r="K3024" s="141" t="s">
        <v>53</v>
      </c>
      <c r="L3024" s="141" t="s">
        <v>821</v>
      </c>
      <c r="M3024" s="141" t="s">
        <v>311</v>
      </c>
      <c r="N3024" s="141" t="s">
        <v>140</v>
      </c>
      <c r="O3024" s="141" t="s">
        <v>62</v>
      </c>
      <c r="P3024" s="141" t="s">
        <v>298</v>
      </c>
      <c r="Q3024" s="141" t="s">
        <v>298</v>
      </c>
      <c r="R3024" s="141" t="s">
        <v>57</v>
      </c>
      <c r="S3024" s="141" t="s">
        <v>1206</v>
      </c>
      <c r="T3024" s="227">
        <v>3.4529999999999998</v>
      </c>
      <c r="U3024" s="146">
        <v>47751</v>
      </c>
      <c r="V3024" s="208">
        <v>8.1500000000000003E-2</v>
      </c>
      <c r="W3024" s="209">
        <v>6.8000000000000005E-2</v>
      </c>
      <c r="X3024" s="141" t="s">
        <v>636</v>
      </c>
      <c r="Y3024" s="141"/>
      <c r="Z3024" s="148">
        <v>1371000</v>
      </c>
      <c r="AA3024" s="148">
        <v>1</v>
      </c>
      <c r="AB3024" s="148">
        <v>105.11</v>
      </c>
      <c r="AC3024" s="148">
        <v>0</v>
      </c>
      <c r="AD3024" s="148">
        <v>1441.0581</v>
      </c>
      <c r="AE3024" s="151"/>
      <c r="AF3024" s="151"/>
      <c r="AG3024" s="141" t="s">
        <v>17</v>
      </c>
      <c r="AH3024" s="229">
        <v>6.6460160260000001E-3</v>
      </c>
      <c r="AI3024" s="229">
        <v>1.0618135551047679E-2</v>
      </c>
      <c r="AJ3024" s="229">
        <v>7.6046377370000001E-3</v>
      </c>
    </row>
    <row r="3025" spans="1:36" ht="13.5" thickBot="1">
      <c r="A3025" s="153">
        <v>8700</v>
      </c>
      <c r="B3025" s="153">
        <v>14483</v>
      </c>
      <c r="C3025" s="141" t="s">
        <v>1574</v>
      </c>
      <c r="D3025" s="141">
        <v>513201582</v>
      </c>
      <c r="E3025" s="141" t="s">
        <v>429</v>
      </c>
      <c r="F3025" s="141" t="s">
        <v>1696</v>
      </c>
      <c r="G3025" s="141" t="s">
        <v>3502</v>
      </c>
      <c r="H3025" s="141" t="s">
        <v>76</v>
      </c>
      <c r="I3025" s="141" t="s">
        <v>228</v>
      </c>
      <c r="J3025" s="141" t="s">
        <v>53</v>
      </c>
      <c r="K3025" s="141" t="s">
        <v>53</v>
      </c>
      <c r="L3025" s="141" t="s">
        <v>821</v>
      </c>
      <c r="M3025" s="141" t="s">
        <v>311</v>
      </c>
      <c r="N3025" s="141" t="s">
        <v>140</v>
      </c>
      <c r="O3025" s="141" t="s">
        <v>62</v>
      </c>
      <c r="P3025" s="141" t="s">
        <v>298</v>
      </c>
      <c r="Q3025" s="141" t="s">
        <v>298</v>
      </c>
      <c r="R3025" s="141" t="s">
        <v>57</v>
      </c>
      <c r="S3025" s="141" t="s">
        <v>1206</v>
      </c>
      <c r="T3025" s="227">
        <v>2.105</v>
      </c>
      <c r="U3025" s="146">
        <v>46752</v>
      </c>
      <c r="V3025" s="208">
        <v>7.3999999999999996E-2</v>
      </c>
      <c r="W3025" s="209">
        <v>6.7900000000000002E-2</v>
      </c>
      <c r="X3025" s="141" t="s">
        <v>636</v>
      </c>
      <c r="Y3025" s="141"/>
      <c r="Z3025" s="148">
        <v>996000</v>
      </c>
      <c r="AA3025" s="148">
        <v>1</v>
      </c>
      <c r="AB3025" s="148">
        <v>103.35</v>
      </c>
      <c r="AC3025" s="148">
        <v>0</v>
      </c>
      <c r="AD3025" s="148">
        <v>1029.366</v>
      </c>
      <c r="AE3025" s="151"/>
      <c r="AF3025" s="151"/>
      <c r="AG3025" s="141" t="s">
        <v>17</v>
      </c>
      <c r="AH3025" s="229">
        <v>9.0289361080000009E-3</v>
      </c>
      <c r="AI3025" s="229">
        <v>7.5846683208954206E-3</v>
      </c>
      <c r="AJ3025" s="229">
        <v>5.4320887749999998E-3</v>
      </c>
    </row>
    <row r="3026" spans="1:36" ht="13.5" thickBot="1">
      <c r="A3026" s="153">
        <v>8700</v>
      </c>
      <c r="B3026" s="153">
        <v>14483</v>
      </c>
      <c r="C3026" s="141" t="s">
        <v>1388</v>
      </c>
      <c r="D3026" s="141">
        <v>514065283</v>
      </c>
      <c r="E3026" s="141" t="s">
        <v>429</v>
      </c>
      <c r="F3026" s="141" t="s">
        <v>1697</v>
      </c>
      <c r="G3026" s="141" t="s">
        <v>3503</v>
      </c>
      <c r="H3026" s="141" t="s">
        <v>76</v>
      </c>
      <c r="I3026" s="141" t="s">
        <v>228</v>
      </c>
      <c r="J3026" s="141" t="s">
        <v>53</v>
      </c>
      <c r="K3026" s="141" t="s">
        <v>53</v>
      </c>
      <c r="L3026" s="141" t="s">
        <v>821</v>
      </c>
      <c r="M3026" s="141" t="s">
        <v>311</v>
      </c>
      <c r="N3026" s="141" t="s">
        <v>75</v>
      </c>
      <c r="O3026" s="141" t="s">
        <v>62</v>
      </c>
      <c r="P3026" s="141" t="s">
        <v>1288</v>
      </c>
      <c r="Q3026" s="141" t="s">
        <v>65</v>
      </c>
      <c r="R3026" s="141" t="s">
        <v>57</v>
      </c>
      <c r="S3026" s="141" t="s">
        <v>1206</v>
      </c>
      <c r="T3026" s="227">
        <v>3.09</v>
      </c>
      <c r="U3026" s="146">
        <v>48026</v>
      </c>
      <c r="V3026" s="208">
        <v>5.0500000000000003E-2</v>
      </c>
      <c r="W3026" s="209">
        <v>5.8900000000000001E-2</v>
      </c>
      <c r="X3026" s="141" t="s">
        <v>636</v>
      </c>
      <c r="Y3026" s="141"/>
      <c r="Z3026" s="148">
        <v>690716</v>
      </c>
      <c r="AA3026" s="148">
        <v>1</v>
      </c>
      <c r="AB3026" s="148">
        <v>99.02</v>
      </c>
      <c r="AC3026" s="148">
        <v>0</v>
      </c>
      <c r="AD3026" s="148">
        <v>683.94698000000005</v>
      </c>
      <c r="AE3026" s="151"/>
      <c r="AF3026" s="151"/>
      <c r="AG3026" s="141" t="s">
        <v>17</v>
      </c>
      <c r="AH3026" s="229">
        <v>2.889620412E-3</v>
      </c>
      <c r="AI3026" s="229">
        <v>5.0395204352757855E-3</v>
      </c>
      <c r="AJ3026" s="229">
        <v>3.6092708639999999E-3</v>
      </c>
    </row>
    <row r="3027" spans="1:36" ht="13.5" thickBot="1">
      <c r="A3027" s="153">
        <v>8700</v>
      </c>
      <c r="B3027" s="153">
        <v>14483</v>
      </c>
      <c r="C3027" s="141" t="s">
        <v>1299</v>
      </c>
      <c r="D3027" s="141">
        <v>520039868</v>
      </c>
      <c r="E3027" s="141" t="s">
        <v>429</v>
      </c>
      <c r="F3027" s="141" t="s">
        <v>1698</v>
      </c>
      <c r="G3027" s="141" t="s">
        <v>3504</v>
      </c>
      <c r="H3027" s="141" t="s">
        <v>76</v>
      </c>
      <c r="I3027" s="141" t="s">
        <v>228</v>
      </c>
      <c r="J3027" s="141" t="s">
        <v>53</v>
      </c>
      <c r="K3027" s="141" t="s">
        <v>53</v>
      </c>
      <c r="L3027" s="141" t="s">
        <v>821</v>
      </c>
      <c r="M3027" s="141" t="s">
        <v>311</v>
      </c>
      <c r="N3027" s="141" t="s">
        <v>647</v>
      </c>
      <c r="O3027" s="141" t="s">
        <v>62</v>
      </c>
      <c r="P3027" s="141" t="s">
        <v>298</v>
      </c>
      <c r="Q3027" s="141" t="s">
        <v>298</v>
      </c>
      <c r="R3027" s="141" t="s">
        <v>57</v>
      </c>
      <c r="S3027" s="141" t="s">
        <v>1206</v>
      </c>
      <c r="T3027" s="227">
        <v>3.3919999999999999</v>
      </c>
      <c r="U3027" s="146">
        <v>47573</v>
      </c>
      <c r="V3027" s="208">
        <v>5.5E-2</v>
      </c>
      <c r="W3027" s="209">
        <v>7.0499999999999993E-2</v>
      </c>
      <c r="X3027" s="141" t="s">
        <v>636</v>
      </c>
      <c r="Y3027" s="141"/>
      <c r="Z3027" s="148">
        <v>926000</v>
      </c>
      <c r="AA3027" s="148">
        <v>1</v>
      </c>
      <c r="AB3027" s="148">
        <v>95.4</v>
      </c>
      <c r="AC3027" s="148">
        <v>0</v>
      </c>
      <c r="AD3027" s="148">
        <v>883.404</v>
      </c>
      <c r="AE3027" s="151"/>
      <c r="AF3027" s="151"/>
      <c r="AG3027" s="141" t="s">
        <v>17</v>
      </c>
      <c r="AH3027" s="229">
        <v>3.5339581470000001E-3</v>
      </c>
      <c r="AI3027" s="229">
        <v>6.5091778175617792E-3</v>
      </c>
      <c r="AJ3027" s="229">
        <v>4.6618296620000001E-3</v>
      </c>
    </row>
    <row r="3028" spans="1:36" ht="13.5" thickBot="1">
      <c r="A3028" s="153">
        <v>8700</v>
      </c>
      <c r="B3028" s="153">
        <v>14483</v>
      </c>
      <c r="C3028" s="141" t="s">
        <v>1299</v>
      </c>
      <c r="D3028" s="141">
        <v>520039868</v>
      </c>
      <c r="E3028" s="141" t="s">
        <v>429</v>
      </c>
      <c r="F3028" s="141" t="s">
        <v>4234</v>
      </c>
      <c r="G3028" s="141" t="s">
        <v>3504</v>
      </c>
      <c r="H3028" s="141" t="s">
        <v>76</v>
      </c>
      <c r="I3028" s="141" t="s">
        <v>228</v>
      </c>
      <c r="J3028" s="141" t="s">
        <v>53</v>
      </c>
      <c r="K3028" s="141" t="s">
        <v>53</v>
      </c>
      <c r="L3028" s="141" t="s">
        <v>54</v>
      </c>
      <c r="M3028" s="141" t="s">
        <v>311</v>
      </c>
      <c r="N3028" s="141" t="s">
        <v>647</v>
      </c>
      <c r="O3028" s="141" t="s">
        <v>62</v>
      </c>
      <c r="P3028" s="141" t="s">
        <v>298</v>
      </c>
      <c r="Q3028" s="141" t="s">
        <v>298</v>
      </c>
      <c r="R3028" s="141" t="s">
        <v>57</v>
      </c>
      <c r="S3028" s="141" t="s">
        <v>1206</v>
      </c>
      <c r="T3028" s="227">
        <v>3.3919999999999999</v>
      </c>
      <c r="U3028" s="146">
        <v>47573</v>
      </c>
      <c r="V3028" s="208">
        <v>5.5E-2</v>
      </c>
      <c r="W3028" s="209">
        <v>7.0499999999999993E-2</v>
      </c>
      <c r="X3028" s="141" t="s">
        <v>636</v>
      </c>
      <c r="Y3028" s="141"/>
      <c r="Z3028" s="148">
        <v>560000</v>
      </c>
      <c r="AA3028" s="148">
        <v>1</v>
      </c>
      <c r="AB3028" s="148">
        <v>93.846999999999994</v>
      </c>
      <c r="AC3028" s="148">
        <v>0</v>
      </c>
      <c r="AD3028" s="148">
        <v>525.54319999999996</v>
      </c>
      <c r="AE3028" s="151"/>
      <c r="AF3028" s="151"/>
      <c r="AG3028" s="141" t="s">
        <v>17</v>
      </c>
      <c r="AH3028" s="229">
        <v>4.3571001475000003E-2</v>
      </c>
      <c r="AI3028" s="229">
        <v>3.8723552752879015E-3</v>
      </c>
      <c r="AJ3028" s="229">
        <v>2.773354975E-3</v>
      </c>
    </row>
    <row r="3029" spans="1:36" ht="13.5" thickBot="1">
      <c r="A3029" s="153">
        <v>8700</v>
      </c>
      <c r="B3029" s="153">
        <v>14483</v>
      </c>
      <c r="C3029" s="141" t="s">
        <v>1340</v>
      </c>
      <c r="D3029" s="141">
        <v>520029935</v>
      </c>
      <c r="E3029" s="141" t="s">
        <v>429</v>
      </c>
      <c r="F3029" s="141" t="s">
        <v>1699</v>
      </c>
      <c r="G3029" s="141" t="s">
        <v>3505</v>
      </c>
      <c r="H3029" s="141" t="s">
        <v>76</v>
      </c>
      <c r="I3029" s="141" t="s">
        <v>229</v>
      </c>
      <c r="J3029" s="141" t="s">
        <v>53</v>
      </c>
      <c r="K3029" s="141" t="s">
        <v>53</v>
      </c>
      <c r="L3029" s="141" t="s">
        <v>821</v>
      </c>
      <c r="M3029" s="141" t="s">
        <v>311</v>
      </c>
      <c r="N3029" s="141" t="s">
        <v>256</v>
      </c>
      <c r="O3029" s="141" t="s">
        <v>62</v>
      </c>
      <c r="P3029" s="141" t="s">
        <v>1205</v>
      </c>
      <c r="Q3029" s="141" t="s">
        <v>65</v>
      </c>
      <c r="R3029" s="141" t="s">
        <v>57</v>
      </c>
      <c r="S3029" s="141" t="s">
        <v>1206</v>
      </c>
      <c r="T3029" s="227">
        <v>5.0540000000000003</v>
      </c>
      <c r="U3029" s="146">
        <v>49388</v>
      </c>
      <c r="V3029" s="208">
        <v>2.1100000000000001E-2</v>
      </c>
      <c r="W3029" s="209">
        <v>2.58E-2</v>
      </c>
      <c r="X3029" s="141" t="s">
        <v>636</v>
      </c>
      <c r="Y3029" s="141"/>
      <c r="Z3029" s="148">
        <v>894000</v>
      </c>
      <c r="AA3029" s="148">
        <v>1</v>
      </c>
      <c r="AB3029" s="148">
        <v>102.7</v>
      </c>
      <c r="AC3029" s="148">
        <v>0</v>
      </c>
      <c r="AD3029" s="148">
        <v>918.13800000000003</v>
      </c>
      <c r="AE3029" s="151"/>
      <c r="AF3029" s="151"/>
      <c r="AG3029" s="141" t="s">
        <v>17</v>
      </c>
      <c r="AH3029" s="229">
        <v>3.1270407499999999E-4</v>
      </c>
      <c r="AI3029" s="229">
        <v>6.7651080401045696E-3</v>
      </c>
      <c r="AJ3029" s="229">
        <v>4.8451251779999998E-3</v>
      </c>
    </row>
    <row r="3030" spans="1:36" ht="13.5" thickBot="1">
      <c r="A3030" s="153">
        <v>8700</v>
      </c>
      <c r="B3030" s="153">
        <v>14483</v>
      </c>
      <c r="C3030" s="141" t="s">
        <v>1529</v>
      </c>
      <c r="D3030" s="141">
        <v>514401702</v>
      </c>
      <c r="E3030" s="141" t="s">
        <v>429</v>
      </c>
      <c r="F3030" s="141" t="s">
        <v>1700</v>
      </c>
      <c r="G3030" s="141" t="s">
        <v>3506</v>
      </c>
      <c r="H3030" s="141" t="s">
        <v>76</v>
      </c>
      <c r="I3030" s="141" t="s">
        <v>228</v>
      </c>
      <c r="J3030" s="141" t="s">
        <v>53</v>
      </c>
      <c r="K3030" s="141" t="s">
        <v>53</v>
      </c>
      <c r="L3030" s="141" t="s">
        <v>821</v>
      </c>
      <c r="M3030" s="141" t="s">
        <v>311</v>
      </c>
      <c r="N3030" s="141" t="s">
        <v>156</v>
      </c>
      <c r="O3030" s="141" t="s">
        <v>62</v>
      </c>
      <c r="P3030" s="141" t="s">
        <v>1483</v>
      </c>
      <c r="Q3030" s="141" t="s">
        <v>65</v>
      </c>
      <c r="R3030" s="141" t="s">
        <v>57</v>
      </c>
      <c r="S3030" s="141" t="s">
        <v>1206</v>
      </c>
      <c r="T3030" s="227">
        <v>5.9059999999999997</v>
      </c>
      <c r="U3030" s="146">
        <v>49212</v>
      </c>
      <c r="V3030" s="208">
        <v>6.2E-2</v>
      </c>
      <c r="W3030" s="209">
        <v>6.5000000000000002E-2</v>
      </c>
      <c r="X3030" s="141" t="s">
        <v>636</v>
      </c>
      <c r="Y3030" s="141"/>
      <c r="Z3030" s="148">
        <v>216000</v>
      </c>
      <c r="AA3030" s="148">
        <v>1</v>
      </c>
      <c r="AB3030" s="148">
        <v>98.95</v>
      </c>
      <c r="AC3030" s="148">
        <v>0</v>
      </c>
      <c r="AD3030" s="148">
        <v>213.732</v>
      </c>
      <c r="AE3030" s="151"/>
      <c r="AF3030" s="151"/>
      <c r="AG3030" s="141" t="s">
        <v>17</v>
      </c>
      <c r="AH3030" s="229">
        <v>1.08E-3</v>
      </c>
      <c r="AI3030" s="229">
        <v>1.5748395901570677E-3</v>
      </c>
      <c r="AJ3030" s="229">
        <v>1.127889592E-3</v>
      </c>
    </row>
    <row r="3031" spans="1:36" ht="13.5" thickBot="1">
      <c r="A3031" s="153">
        <v>8700</v>
      </c>
      <c r="B3031" s="153">
        <v>14483</v>
      </c>
      <c r="C3031" s="141" t="s">
        <v>1638</v>
      </c>
      <c r="D3031" s="141">
        <v>520038274</v>
      </c>
      <c r="E3031" s="141" t="s">
        <v>429</v>
      </c>
      <c r="F3031" s="141" t="s">
        <v>1701</v>
      </c>
      <c r="G3031" s="141" t="s">
        <v>3507</v>
      </c>
      <c r="H3031" s="141" t="s">
        <v>76</v>
      </c>
      <c r="I3031" s="141" t="s">
        <v>228</v>
      </c>
      <c r="J3031" s="141" t="s">
        <v>53</v>
      </c>
      <c r="K3031" s="141" t="s">
        <v>53</v>
      </c>
      <c r="L3031" s="141" t="s">
        <v>821</v>
      </c>
      <c r="M3031" s="141" t="s">
        <v>311</v>
      </c>
      <c r="N3031" s="141" t="s">
        <v>140</v>
      </c>
      <c r="O3031" s="141" t="s">
        <v>62</v>
      </c>
      <c r="P3031" s="141" t="s">
        <v>1305</v>
      </c>
      <c r="Q3031" s="141" t="s">
        <v>1294</v>
      </c>
      <c r="R3031" s="141" t="s">
        <v>57</v>
      </c>
      <c r="S3031" s="141" t="s">
        <v>1206</v>
      </c>
      <c r="T3031" s="227">
        <v>3.4529999999999998</v>
      </c>
      <c r="U3031" s="146">
        <v>47483</v>
      </c>
      <c r="V3031" s="208">
        <v>6.1499999999999999E-2</v>
      </c>
      <c r="W3031" s="209">
        <v>6.2199999999999998E-2</v>
      </c>
      <c r="X3031" s="141" t="s">
        <v>636</v>
      </c>
      <c r="Y3031" s="141"/>
      <c r="Z3031" s="148">
        <v>225000</v>
      </c>
      <c r="AA3031" s="148">
        <v>1</v>
      </c>
      <c r="AB3031" s="148">
        <v>101.61</v>
      </c>
      <c r="AC3031" s="148">
        <v>0</v>
      </c>
      <c r="AD3031" s="148">
        <v>228.6225</v>
      </c>
      <c r="AE3031" s="151"/>
      <c r="AF3031" s="151"/>
      <c r="AG3031" s="141" t="s">
        <v>17</v>
      </c>
      <c r="AH3031" s="229">
        <v>1.8749999999999999E-3</v>
      </c>
      <c r="AI3031" s="229">
        <v>1.6845571285567169E-3</v>
      </c>
      <c r="AJ3031" s="229">
        <v>1.20646856E-3</v>
      </c>
    </row>
    <row r="3032" spans="1:36" ht="13.5" thickBot="1">
      <c r="A3032" s="153">
        <v>8700</v>
      </c>
      <c r="B3032" s="153">
        <v>14483</v>
      </c>
      <c r="C3032" s="141" t="s">
        <v>1481</v>
      </c>
      <c r="D3032" s="141">
        <v>515434074</v>
      </c>
      <c r="E3032" s="141" t="s">
        <v>429</v>
      </c>
      <c r="F3032" s="141" t="s">
        <v>1702</v>
      </c>
      <c r="G3032" s="141" t="s">
        <v>3508</v>
      </c>
      <c r="H3032" s="141" t="s">
        <v>76</v>
      </c>
      <c r="I3032" s="141" t="s">
        <v>229</v>
      </c>
      <c r="J3032" s="141" t="s">
        <v>53</v>
      </c>
      <c r="K3032" s="141" t="s">
        <v>53</v>
      </c>
      <c r="L3032" s="141" t="s">
        <v>821</v>
      </c>
      <c r="M3032" s="141" t="s">
        <v>311</v>
      </c>
      <c r="N3032" s="141" t="s">
        <v>651</v>
      </c>
      <c r="O3032" s="141" t="s">
        <v>62</v>
      </c>
      <c r="P3032" s="141" t="s">
        <v>1483</v>
      </c>
      <c r="Q3032" s="141" t="s">
        <v>65</v>
      </c>
      <c r="R3032" s="141" t="s">
        <v>57</v>
      </c>
      <c r="S3032" s="141" t="s">
        <v>1206</v>
      </c>
      <c r="T3032" s="227">
        <v>2.242</v>
      </c>
      <c r="U3032" s="146">
        <v>46387</v>
      </c>
      <c r="V3032" s="208">
        <v>3.0000000000000001E-3</v>
      </c>
      <c r="W3032" s="209">
        <v>3.1699999999999999E-2</v>
      </c>
      <c r="X3032" s="141" t="s">
        <v>636</v>
      </c>
      <c r="Y3032" s="141"/>
      <c r="Z3032" s="148">
        <v>236000</v>
      </c>
      <c r="AA3032" s="148">
        <v>1</v>
      </c>
      <c r="AB3032" s="148">
        <v>97.34</v>
      </c>
      <c r="AC3032" s="148">
        <v>0</v>
      </c>
      <c r="AD3032" s="148">
        <v>229.72239999999999</v>
      </c>
      <c r="AE3032" s="151"/>
      <c r="AF3032" s="151"/>
      <c r="AG3032" s="141" t="s">
        <v>17</v>
      </c>
      <c r="AH3032" s="229">
        <v>7.1485907200000002E-4</v>
      </c>
      <c r="AI3032" s="229">
        <v>1.6926615119209943E-3</v>
      </c>
      <c r="AJ3032" s="229">
        <v>1.2122728649999999E-3</v>
      </c>
    </row>
    <row r="3033" spans="1:36" ht="13.5" thickBot="1">
      <c r="A3033" s="153">
        <v>8700</v>
      </c>
      <c r="B3033" s="153">
        <v>14483</v>
      </c>
      <c r="C3033" s="141" t="s">
        <v>1703</v>
      </c>
      <c r="D3033" s="141">
        <v>520033234</v>
      </c>
      <c r="E3033" s="141" t="s">
        <v>429</v>
      </c>
      <c r="F3033" s="141" t="s">
        <v>1704</v>
      </c>
      <c r="G3033" s="141" t="s">
        <v>3509</v>
      </c>
      <c r="H3033" s="141" t="s">
        <v>76</v>
      </c>
      <c r="I3033" s="141" t="s">
        <v>229</v>
      </c>
      <c r="J3033" s="141" t="s">
        <v>53</v>
      </c>
      <c r="K3033" s="141" t="s">
        <v>53</v>
      </c>
      <c r="L3033" s="141" t="s">
        <v>821</v>
      </c>
      <c r="M3033" s="141" t="s">
        <v>311</v>
      </c>
      <c r="N3033" s="141" t="s">
        <v>652</v>
      </c>
      <c r="O3033" s="141" t="s">
        <v>62</v>
      </c>
      <c r="P3033" s="141" t="s">
        <v>1280</v>
      </c>
      <c r="Q3033" s="141" t="s">
        <v>65</v>
      </c>
      <c r="R3033" s="141" t="s">
        <v>57</v>
      </c>
      <c r="S3033" s="141" t="s">
        <v>1206</v>
      </c>
      <c r="T3033" s="227">
        <v>4.7409999999999997</v>
      </c>
      <c r="U3033" s="146">
        <v>48121</v>
      </c>
      <c r="V3033" s="208">
        <v>4.8300000000000003E-2</v>
      </c>
      <c r="W3033" s="209">
        <v>4.2900000000000001E-2</v>
      </c>
      <c r="X3033" s="141" t="s">
        <v>636</v>
      </c>
      <c r="Y3033" s="141"/>
      <c r="Z3033" s="148">
        <v>34000</v>
      </c>
      <c r="AA3033" s="148">
        <v>1</v>
      </c>
      <c r="AB3033" s="148">
        <v>106.46</v>
      </c>
      <c r="AC3033" s="148">
        <v>0</v>
      </c>
      <c r="AD3033" s="148">
        <v>36.196399999999997</v>
      </c>
      <c r="AE3033" s="151"/>
      <c r="AF3033" s="151"/>
      <c r="AG3033" s="141" t="s">
        <v>17</v>
      </c>
      <c r="AH3033" s="229">
        <v>8.2926829268292705E-5</v>
      </c>
      <c r="AI3033" s="229">
        <v>2.6670561142534238E-4</v>
      </c>
      <c r="AJ3033" s="229">
        <v>1.91012776E-4</v>
      </c>
    </row>
    <row r="3034" spans="1:36" ht="13.5" thickBot="1">
      <c r="A3034" s="153">
        <v>8700</v>
      </c>
      <c r="B3034" s="153">
        <v>14483</v>
      </c>
      <c r="C3034" s="141" t="s">
        <v>1303</v>
      </c>
      <c r="D3034" s="141">
        <v>512607888</v>
      </c>
      <c r="E3034" s="141" t="s">
        <v>429</v>
      </c>
      <c r="F3034" s="141" t="s">
        <v>1705</v>
      </c>
      <c r="G3034" s="141" t="s">
        <v>3510</v>
      </c>
      <c r="H3034" s="141" t="s">
        <v>76</v>
      </c>
      <c r="I3034" s="141" t="s">
        <v>228</v>
      </c>
      <c r="J3034" s="141" t="s">
        <v>53</v>
      </c>
      <c r="K3034" s="141" t="s">
        <v>53</v>
      </c>
      <c r="L3034" s="141" t="s">
        <v>821</v>
      </c>
      <c r="M3034" s="141" t="s">
        <v>311</v>
      </c>
      <c r="N3034" s="141" t="s">
        <v>259</v>
      </c>
      <c r="O3034" s="141" t="s">
        <v>62</v>
      </c>
      <c r="P3034" s="141" t="s">
        <v>1305</v>
      </c>
      <c r="Q3034" s="141" t="s">
        <v>1294</v>
      </c>
      <c r="R3034" s="141" t="s">
        <v>57</v>
      </c>
      <c r="S3034" s="141" t="s">
        <v>1206</v>
      </c>
      <c r="T3034" s="227">
        <v>4.4649999999999999</v>
      </c>
      <c r="U3034" s="146">
        <v>48457</v>
      </c>
      <c r="V3034" s="208">
        <v>6.3299999999999995E-2</v>
      </c>
      <c r="W3034" s="209">
        <v>6.4299999999999996E-2</v>
      </c>
      <c r="X3034" s="141" t="s">
        <v>636</v>
      </c>
      <c r="Y3034" s="141"/>
      <c r="Z3034" s="148">
        <v>426000</v>
      </c>
      <c r="AA3034" s="148">
        <v>1</v>
      </c>
      <c r="AB3034" s="148">
        <v>100.53</v>
      </c>
      <c r="AC3034" s="148">
        <v>0</v>
      </c>
      <c r="AD3034" s="148">
        <v>428.25779999999997</v>
      </c>
      <c r="AE3034" s="151"/>
      <c r="AF3034" s="151"/>
      <c r="AG3034" s="141" t="s">
        <v>17</v>
      </c>
      <c r="AH3034" s="229">
        <v>2.025263498E-3</v>
      </c>
      <c r="AI3034" s="229">
        <v>3.1555281297773259E-3</v>
      </c>
      <c r="AJ3034" s="229">
        <v>2.259968163E-3</v>
      </c>
    </row>
    <row r="3035" spans="1:36" ht="13.5" thickBot="1">
      <c r="A3035" s="153">
        <v>8700</v>
      </c>
      <c r="B3035" s="153">
        <v>14483</v>
      </c>
      <c r="C3035" s="141" t="s">
        <v>1570</v>
      </c>
      <c r="D3035" s="141">
        <v>514625094</v>
      </c>
      <c r="E3035" s="141" t="s">
        <v>429</v>
      </c>
      <c r="F3035" s="141" t="s">
        <v>1706</v>
      </c>
      <c r="G3035" s="141" t="s">
        <v>3511</v>
      </c>
      <c r="H3035" s="141" t="s">
        <v>76</v>
      </c>
      <c r="I3035" s="141" t="s">
        <v>228</v>
      </c>
      <c r="J3035" s="141" t="s">
        <v>53</v>
      </c>
      <c r="K3035" s="141" t="s">
        <v>53</v>
      </c>
      <c r="L3035" s="141" t="s">
        <v>821</v>
      </c>
      <c r="M3035" s="141" t="s">
        <v>311</v>
      </c>
      <c r="N3035" s="141" t="s">
        <v>140</v>
      </c>
      <c r="O3035" s="141" t="s">
        <v>62</v>
      </c>
      <c r="P3035" s="141" t="s">
        <v>298</v>
      </c>
      <c r="Q3035" s="141" t="s">
        <v>298</v>
      </c>
      <c r="R3035" s="141" t="s">
        <v>57</v>
      </c>
      <c r="S3035" s="141" t="s">
        <v>1206</v>
      </c>
      <c r="T3035" s="227">
        <v>2.7829999999999999</v>
      </c>
      <c r="U3035" s="146">
        <v>46757</v>
      </c>
      <c r="V3035" s="208">
        <v>7.5999999999999998E-2</v>
      </c>
      <c r="W3035" s="209">
        <v>7.0900000000000005E-2</v>
      </c>
      <c r="X3035" s="141" t="s">
        <v>636</v>
      </c>
      <c r="Y3035" s="141"/>
      <c r="Z3035" s="148">
        <v>1042000</v>
      </c>
      <c r="AA3035" s="148">
        <v>1</v>
      </c>
      <c r="AB3035" s="148">
        <v>103.54</v>
      </c>
      <c r="AC3035" s="148">
        <v>0</v>
      </c>
      <c r="AD3035" s="148">
        <v>1078.8868</v>
      </c>
      <c r="AE3035" s="151"/>
      <c r="AF3035" s="151"/>
      <c r="AG3035" s="141" t="s">
        <v>17</v>
      </c>
      <c r="AH3035" s="229">
        <v>8.7060415910000001E-3</v>
      </c>
      <c r="AI3035" s="229">
        <v>7.949551990052357E-3</v>
      </c>
      <c r="AJ3035" s="229">
        <v>5.6934160210000001E-3</v>
      </c>
    </row>
    <row r="3036" spans="1:36" ht="13.5" thickBot="1">
      <c r="A3036" s="153">
        <v>8700</v>
      </c>
      <c r="B3036" s="153">
        <v>14483</v>
      </c>
      <c r="C3036" s="141" t="s">
        <v>1707</v>
      </c>
      <c r="D3036" s="141">
        <v>1838682</v>
      </c>
      <c r="E3036" s="141" t="s">
        <v>430</v>
      </c>
      <c r="F3036" s="141" t="s">
        <v>1708</v>
      </c>
      <c r="G3036" s="141" t="s">
        <v>3512</v>
      </c>
      <c r="H3036" s="141" t="s">
        <v>76</v>
      </c>
      <c r="I3036" s="141" t="s">
        <v>228</v>
      </c>
      <c r="J3036" s="141" t="s">
        <v>53</v>
      </c>
      <c r="K3036" s="141" t="s">
        <v>314</v>
      </c>
      <c r="L3036" s="141" t="s">
        <v>821</v>
      </c>
      <c r="M3036" s="141" t="s">
        <v>311</v>
      </c>
      <c r="N3036" s="141" t="s">
        <v>652</v>
      </c>
      <c r="O3036" s="141" t="s">
        <v>62</v>
      </c>
      <c r="P3036" s="141" t="s">
        <v>1310</v>
      </c>
      <c r="Q3036" s="141" t="s">
        <v>65</v>
      </c>
      <c r="R3036" s="141" t="s">
        <v>57</v>
      </c>
      <c r="S3036" s="141" t="s">
        <v>1206</v>
      </c>
      <c r="T3036" s="227">
        <v>3.0339999999999998</v>
      </c>
      <c r="U3036" s="146">
        <v>46798</v>
      </c>
      <c r="V3036" s="208">
        <v>5.8999999999999997E-2</v>
      </c>
      <c r="W3036" s="209">
        <v>6.0400000000000002E-2</v>
      </c>
      <c r="X3036" s="141" t="s">
        <v>636</v>
      </c>
      <c r="Y3036" s="141"/>
      <c r="Z3036" s="148">
        <v>540000</v>
      </c>
      <c r="AA3036" s="148">
        <v>1</v>
      </c>
      <c r="AB3036" s="148">
        <v>100.57</v>
      </c>
      <c r="AC3036" s="148">
        <v>0</v>
      </c>
      <c r="AD3036" s="148">
        <v>543.07799999999997</v>
      </c>
      <c r="AE3036" s="151"/>
      <c r="AF3036" s="151"/>
      <c r="AG3036" s="141" t="s">
        <v>17</v>
      </c>
      <c r="AH3036" s="229">
        <v>8.3076923000000003E-4</v>
      </c>
      <c r="AI3036" s="229">
        <v>4.0015567858033424E-3</v>
      </c>
      <c r="AJ3036" s="229">
        <v>2.865888234E-3</v>
      </c>
    </row>
    <row r="3037" spans="1:36" ht="13.5" thickBot="1">
      <c r="A3037" s="153">
        <v>8700</v>
      </c>
      <c r="B3037" s="153">
        <v>14483</v>
      </c>
      <c r="C3037" s="141" t="s">
        <v>1377</v>
      </c>
      <c r="D3037" s="141">
        <v>34250659</v>
      </c>
      <c r="E3037" s="141" t="s">
        <v>430</v>
      </c>
      <c r="F3037" s="141" t="s">
        <v>3513</v>
      </c>
      <c r="G3037" s="141" t="s">
        <v>3514</v>
      </c>
      <c r="H3037" s="141" t="s">
        <v>76</v>
      </c>
      <c r="I3037" s="141" t="s">
        <v>229</v>
      </c>
      <c r="J3037" s="141" t="s">
        <v>53</v>
      </c>
      <c r="K3037" s="141" t="s">
        <v>153</v>
      </c>
      <c r="L3037" s="141" t="s">
        <v>821</v>
      </c>
      <c r="M3037" s="141" t="s">
        <v>311</v>
      </c>
      <c r="N3037" s="141" t="s">
        <v>652</v>
      </c>
      <c r="O3037" s="141" t="s">
        <v>62</v>
      </c>
      <c r="P3037" s="141" t="s">
        <v>1346</v>
      </c>
      <c r="Q3037" s="141" t="s">
        <v>65</v>
      </c>
      <c r="R3037" s="141" t="s">
        <v>57</v>
      </c>
      <c r="S3037" s="141" t="s">
        <v>1206</v>
      </c>
      <c r="T3037" s="227">
        <v>3.0920000000000001</v>
      </c>
      <c r="U3037" s="146">
        <v>47150</v>
      </c>
      <c r="V3037" s="208">
        <v>5.0500000000000003E-2</v>
      </c>
      <c r="W3037" s="209">
        <v>4.2700000000000002E-2</v>
      </c>
      <c r="X3037" s="141" t="s">
        <v>636</v>
      </c>
      <c r="Y3037" s="141"/>
      <c r="Z3037" s="148">
        <v>396000</v>
      </c>
      <c r="AA3037" s="148">
        <v>1</v>
      </c>
      <c r="AB3037" s="148">
        <v>107.1</v>
      </c>
      <c r="AC3037" s="148">
        <v>0</v>
      </c>
      <c r="AD3037" s="148">
        <v>424.11599999999999</v>
      </c>
      <c r="AE3037" s="151"/>
      <c r="AF3037" s="151"/>
      <c r="AG3037" s="141" t="s">
        <v>17</v>
      </c>
      <c r="AH3037" s="229">
        <v>7.7647058799999995E-4</v>
      </c>
      <c r="AI3037" s="229">
        <v>3.1250101417619022E-3</v>
      </c>
      <c r="AJ3037" s="229">
        <v>2.2381113839999999E-3</v>
      </c>
    </row>
    <row r="3038" spans="1:36" ht="13.5" thickBot="1">
      <c r="A3038" s="153">
        <v>8700</v>
      </c>
      <c r="B3038" s="153">
        <v>14483</v>
      </c>
      <c r="C3038" s="141" t="s">
        <v>1709</v>
      </c>
      <c r="D3038" s="141">
        <v>520034505</v>
      </c>
      <c r="E3038" s="141" t="s">
        <v>429</v>
      </c>
      <c r="F3038" s="141" t="s">
        <v>1710</v>
      </c>
      <c r="G3038" s="141" t="s">
        <v>3515</v>
      </c>
      <c r="H3038" s="141" t="s">
        <v>76</v>
      </c>
      <c r="I3038" s="141" t="s">
        <v>228</v>
      </c>
      <c r="J3038" s="141" t="s">
        <v>53</v>
      </c>
      <c r="K3038" s="141" t="s">
        <v>53</v>
      </c>
      <c r="L3038" s="141" t="s">
        <v>821</v>
      </c>
      <c r="M3038" s="141" t="s">
        <v>311</v>
      </c>
      <c r="N3038" s="141" t="s">
        <v>140</v>
      </c>
      <c r="O3038" s="141" t="s">
        <v>62</v>
      </c>
      <c r="P3038" s="141" t="s">
        <v>1447</v>
      </c>
      <c r="Q3038" s="141" t="s">
        <v>1294</v>
      </c>
      <c r="R3038" s="141" t="s">
        <v>57</v>
      </c>
      <c r="S3038" s="141" t="s">
        <v>1206</v>
      </c>
      <c r="T3038" s="227">
        <v>2.1120000000000001</v>
      </c>
      <c r="U3038" s="146">
        <v>46387</v>
      </c>
      <c r="V3038" s="208">
        <v>5.7500000000000002E-2</v>
      </c>
      <c r="W3038" s="209">
        <v>6.4899999999999999E-2</v>
      </c>
      <c r="X3038" s="141" t="s">
        <v>636</v>
      </c>
      <c r="Y3038" s="141"/>
      <c r="Z3038" s="148">
        <v>139517.54999999999</v>
      </c>
      <c r="AA3038" s="148">
        <v>1</v>
      </c>
      <c r="AB3038" s="148">
        <v>100.12</v>
      </c>
      <c r="AC3038" s="148">
        <v>0</v>
      </c>
      <c r="AD3038" s="148">
        <v>139.68496999999999</v>
      </c>
      <c r="AE3038" s="151"/>
      <c r="AF3038" s="151"/>
      <c r="AG3038" s="141" t="s">
        <v>17</v>
      </c>
      <c r="AH3038" s="229">
        <v>9.3011698100000002E-4</v>
      </c>
      <c r="AI3038" s="229">
        <v>1.0292395191450147E-3</v>
      </c>
      <c r="AJ3038" s="229">
        <v>7.3713446599999995E-4</v>
      </c>
    </row>
    <row r="3039" spans="1:36" ht="13.5" thickBot="1">
      <c r="A3039" s="153">
        <v>8700</v>
      </c>
      <c r="B3039" s="153">
        <v>14483</v>
      </c>
      <c r="C3039" s="141" t="s">
        <v>1311</v>
      </c>
      <c r="D3039" s="141">
        <v>550263107</v>
      </c>
      <c r="E3039" s="141" t="s">
        <v>429</v>
      </c>
      <c r="F3039" s="141" t="s">
        <v>1711</v>
      </c>
      <c r="G3039" s="141" t="s">
        <v>3516</v>
      </c>
      <c r="H3039" s="141" t="s">
        <v>76</v>
      </c>
      <c r="I3039" s="141" t="s">
        <v>228</v>
      </c>
      <c r="J3039" s="141" t="s">
        <v>53</v>
      </c>
      <c r="K3039" s="141" t="s">
        <v>53</v>
      </c>
      <c r="L3039" s="141" t="s">
        <v>821</v>
      </c>
      <c r="M3039" s="141" t="s">
        <v>311</v>
      </c>
      <c r="N3039" s="141" t="s">
        <v>267</v>
      </c>
      <c r="O3039" s="141" t="s">
        <v>62</v>
      </c>
      <c r="P3039" s="141" t="s">
        <v>1483</v>
      </c>
      <c r="Q3039" s="141" t="s">
        <v>65</v>
      </c>
      <c r="R3039" s="141" t="s">
        <v>57</v>
      </c>
      <c r="S3039" s="141" t="s">
        <v>1206</v>
      </c>
      <c r="T3039" s="227">
        <v>3.7530000000000001</v>
      </c>
      <c r="U3039" s="146">
        <v>47391</v>
      </c>
      <c r="V3039" s="208">
        <v>6.7000000000000004E-2</v>
      </c>
      <c r="W3039" s="209">
        <v>6.5699999999999995E-2</v>
      </c>
      <c r="X3039" s="141" t="s">
        <v>636</v>
      </c>
      <c r="Y3039" s="141"/>
      <c r="Z3039" s="148">
        <v>1803485</v>
      </c>
      <c r="AA3039" s="148">
        <v>1</v>
      </c>
      <c r="AB3039" s="148">
        <v>100.86</v>
      </c>
      <c r="AC3039" s="148">
        <v>0</v>
      </c>
      <c r="AD3039" s="148">
        <v>1818.99497</v>
      </c>
      <c r="AE3039" s="151"/>
      <c r="AF3039" s="151"/>
      <c r="AG3039" s="141" t="s">
        <v>17</v>
      </c>
      <c r="AH3039" s="229">
        <v>1.9818516480000002E-3</v>
      </c>
      <c r="AI3039" s="229">
        <v>1.3402884420922311E-2</v>
      </c>
      <c r="AJ3039" s="229">
        <v>9.5990562720000006E-3</v>
      </c>
    </row>
    <row r="3040" spans="1:36" ht="13.5" thickBot="1">
      <c r="A3040" s="153">
        <v>8700</v>
      </c>
      <c r="B3040" s="153">
        <v>14483</v>
      </c>
      <c r="C3040" s="141" t="s">
        <v>1379</v>
      </c>
      <c r="D3040" s="141">
        <v>520026683</v>
      </c>
      <c r="E3040" s="141" t="s">
        <v>429</v>
      </c>
      <c r="F3040" s="141" t="s">
        <v>1713</v>
      </c>
      <c r="G3040" s="141" t="s">
        <v>3518</v>
      </c>
      <c r="H3040" s="141" t="s">
        <v>76</v>
      </c>
      <c r="I3040" s="141" t="s">
        <v>228</v>
      </c>
      <c r="J3040" s="141" t="s">
        <v>53</v>
      </c>
      <c r="K3040" s="141" t="s">
        <v>53</v>
      </c>
      <c r="L3040" s="141" t="s">
        <v>821</v>
      </c>
      <c r="M3040" s="141" t="s">
        <v>311</v>
      </c>
      <c r="N3040" s="141" t="s">
        <v>651</v>
      </c>
      <c r="O3040" s="141" t="s">
        <v>62</v>
      </c>
      <c r="P3040" s="141" t="s">
        <v>1310</v>
      </c>
      <c r="Q3040" s="141" t="s">
        <v>65</v>
      </c>
      <c r="R3040" s="141" t="s">
        <v>57</v>
      </c>
      <c r="S3040" s="141" t="s">
        <v>1206</v>
      </c>
      <c r="T3040" s="227">
        <v>7.7140000000000004</v>
      </c>
      <c r="U3040" s="146">
        <v>50045</v>
      </c>
      <c r="V3040" s="208">
        <v>5.79E-2</v>
      </c>
      <c r="W3040" s="209">
        <v>6.13E-2</v>
      </c>
      <c r="X3040" s="141" t="s">
        <v>636</v>
      </c>
      <c r="Y3040" s="141"/>
      <c r="Z3040" s="148">
        <v>325000</v>
      </c>
      <c r="AA3040" s="148">
        <v>1</v>
      </c>
      <c r="AB3040" s="148">
        <v>100.47</v>
      </c>
      <c r="AC3040" s="148">
        <v>0</v>
      </c>
      <c r="AD3040" s="148">
        <v>326.52749999999997</v>
      </c>
      <c r="AE3040" s="151"/>
      <c r="AF3040" s="151"/>
      <c r="AG3040" s="141" t="s">
        <v>17</v>
      </c>
      <c r="AH3040" s="229">
        <v>1.9979221599999999E-3</v>
      </c>
      <c r="AI3040" s="229">
        <v>2.4059496672234944E-3</v>
      </c>
      <c r="AJ3040" s="229">
        <v>1.723125076E-3</v>
      </c>
    </row>
    <row r="3041" spans="1:36" ht="13.5" thickBot="1">
      <c r="A3041" s="153">
        <v>8700</v>
      </c>
      <c r="B3041" s="153">
        <v>14483</v>
      </c>
      <c r="C3041" s="141" t="s">
        <v>1524</v>
      </c>
      <c r="D3041" s="141">
        <v>515364891</v>
      </c>
      <c r="E3041" s="141" t="s">
        <v>429</v>
      </c>
      <c r="F3041" s="141" t="s">
        <v>4240</v>
      </c>
      <c r="G3041" s="141" t="s">
        <v>4206</v>
      </c>
      <c r="H3041" s="141" t="s">
        <v>76</v>
      </c>
      <c r="I3041" s="141" t="s">
        <v>229</v>
      </c>
      <c r="J3041" s="141" t="s">
        <v>53</v>
      </c>
      <c r="K3041" s="141" t="s">
        <v>53</v>
      </c>
      <c r="L3041" s="141" t="s">
        <v>54</v>
      </c>
      <c r="M3041" s="141" t="s">
        <v>311</v>
      </c>
      <c r="N3041" s="141" t="s">
        <v>647</v>
      </c>
      <c r="O3041" s="141" t="s">
        <v>62</v>
      </c>
      <c r="P3041" s="141" t="s">
        <v>298</v>
      </c>
      <c r="Q3041" s="141" t="s">
        <v>298</v>
      </c>
      <c r="R3041" s="141" t="s">
        <v>57</v>
      </c>
      <c r="S3041" s="141" t="s">
        <v>1206</v>
      </c>
      <c r="T3041" s="227">
        <v>4.4850000000000003</v>
      </c>
      <c r="U3041" s="146">
        <v>48060</v>
      </c>
      <c r="V3041" s="208">
        <v>4.7E-2</v>
      </c>
      <c r="W3041" s="209">
        <v>4.1500000000000002E-2</v>
      </c>
      <c r="X3041" s="141" t="s">
        <v>636</v>
      </c>
      <c r="Y3041" s="141"/>
      <c r="Z3041" s="148">
        <v>470000</v>
      </c>
      <c r="AA3041" s="148">
        <v>1</v>
      </c>
      <c r="AB3041" s="148">
        <v>104.5311</v>
      </c>
      <c r="AC3041" s="148">
        <v>0</v>
      </c>
      <c r="AD3041" s="148">
        <v>491.29617000000002</v>
      </c>
      <c r="AE3041" s="151"/>
      <c r="AF3041" s="151"/>
      <c r="AG3041" s="141" t="s">
        <v>17</v>
      </c>
      <c r="AH3041" s="229">
        <v>2.639813851E-3</v>
      </c>
      <c r="AI3041" s="229">
        <v>3.6200131894547241E-3</v>
      </c>
      <c r="AJ3041" s="229">
        <v>2.5926292590000002E-3</v>
      </c>
    </row>
    <row r="3042" spans="1:36" ht="13.5" thickBot="1">
      <c r="A3042" s="153">
        <v>8700</v>
      </c>
      <c r="B3042" s="153">
        <v>14483</v>
      </c>
      <c r="C3042" s="141" t="s">
        <v>1640</v>
      </c>
      <c r="D3042" s="141">
        <v>520025438</v>
      </c>
      <c r="E3042" s="141" t="s">
        <v>429</v>
      </c>
      <c r="F3042" s="141" t="s">
        <v>1714</v>
      </c>
      <c r="G3042" s="141" t="s">
        <v>3519</v>
      </c>
      <c r="H3042" s="141" t="s">
        <v>76</v>
      </c>
      <c r="I3042" s="141" t="s">
        <v>228</v>
      </c>
      <c r="J3042" s="141" t="s">
        <v>53</v>
      </c>
      <c r="K3042" s="141" t="s">
        <v>53</v>
      </c>
      <c r="L3042" s="141" t="s">
        <v>821</v>
      </c>
      <c r="M3042" s="141" t="s">
        <v>311</v>
      </c>
      <c r="N3042" s="141" t="s">
        <v>651</v>
      </c>
      <c r="O3042" s="141" t="s">
        <v>62</v>
      </c>
      <c r="P3042" s="141" t="s">
        <v>1333</v>
      </c>
      <c r="Q3042" s="141" t="s">
        <v>65</v>
      </c>
      <c r="R3042" s="141" t="s">
        <v>57</v>
      </c>
      <c r="S3042" s="141" t="s">
        <v>1206</v>
      </c>
      <c r="T3042" s="227">
        <v>2.91</v>
      </c>
      <c r="U3042" s="146">
        <v>46745</v>
      </c>
      <c r="V3042" s="208">
        <v>6.6299999999999998E-2</v>
      </c>
      <c r="W3042" s="209">
        <v>6.8000000000000005E-2</v>
      </c>
      <c r="X3042" s="141" t="s">
        <v>636</v>
      </c>
      <c r="Y3042" s="141"/>
      <c r="Z3042" s="148">
        <v>346000</v>
      </c>
      <c r="AA3042" s="148">
        <v>1</v>
      </c>
      <c r="AB3042" s="148">
        <v>101.61</v>
      </c>
      <c r="AC3042" s="148">
        <v>0</v>
      </c>
      <c r="AD3042" s="148">
        <v>351.57060000000001</v>
      </c>
      <c r="AE3042" s="151"/>
      <c r="AF3042" s="151"/>
      <c r="AG3042" s="141" t="s">
        <v>17</v>
      </c>
      <c r="AH3042" s="229">
        <v>2.6136424499999998E-4</v>
      </c>
      <c r="AI3042" s="229">
        <v>2.5904745176916623E-3</v>
      </c>
      <c r="AJ3042" s="229">
        <v>1.855280541E-3</v>
      </c>
    </row>
    <row r="3043" spans="1:36" ht="13.5" thickBot="1">
      <c r="A3043" s="153">
        <v>8700</v>
      </c>
      <c r="B3043" s="153">
        <v>14483</v>
      </c>
      <c r="C3043" s="141" t="s">
        <v>1628</v>
      </c>
      <c r="D3043" s="141">
        <v>1427976</v>
      </c>
      <c r="E3043" s="141" t="s">
        <v>430</v>
      </c>
      <c r="F3043" s="141" t="s">
        <v>1716</v>
      </c>
      <c r="G3043" s="141" t="s">
        <v>3734</v>
      </c>
      <c r="H3043" s="141" t="s">
        <v>76</v>
      </c>
      <c r="I3043" s="141" t="s">
        <v>228</v>
      </c>
      <c r="J3043" s="141" t="s">
        <v>53</v>
      </c>
      <c r="K3043" s="141" t="s">
        <v>314</v>
      </c>
      <c r="L3043" s="141" t="s">
        <v>821</v>
      </c>
      <c r="M3043" s="141" t="s">
        <v>311</v>
      </c>
      <c r="N3043" s="141" t="s">
        <v>652</v>
      </c>
      <c r="O3043" s="141" t="s">
        <v>62</v>
      </c>
      <c r="P3043" s="141" t="s">
        <v>1483</v>
      </c>
      <c r="Q3043" s="141" t="s">
        <v>65</v>
      </c>
      <c r="R3043" s="141" t="s">
        <v>57</v>
      </c>
      <c r="S3043" s="141" t="s">
        <v>1206</v>
      </c>
      <c r="T3043" s="227">
        <v>4.1349999999999998</v>
      </c>
      <c r="U3043" s="146">
        <v>48029</v>
      </c>
      <c r="V3043" s="208">
        <v>8.8999999999999996E-2</v>
      </c>
      <c r="W3043" s="209">
        <v>8.2100000000000006E-2</v>
      </c>
      <c r="X3043" s="141" t="s">
        <v>636</v>
      </c>
      <c r="Y3043" s="141"/>
      <c r="Z3043" s="148">
        <v>1036000</v>
      </c>
      <c r="AA3043" s="148">
        <v>1</v>
      </c>
      <c r="AB3043" s="148">
        <v>107.75</v>
      </c>
      <c r="AC3043" s="148">
        <v>0</v>
      </c>
      <c r="AD3043" s="148">
        <v>1116.29</v>
      </c>
      <c r="AE3043" s="151"/>
      <c r="AF3043" s="151"/>
      <c r="AG3043" s="141" t="s">
        <v>17</v>
      </c>
      <c r="AH3043" s="229">
        <v>1.940576403E-3</v>
      </c>
      <c r="AI3043" s="229">
        <v>8.2251496551589524E-3</v>
      </c>
      <c r="AJ3043" s="229">
        <v>5.8907972270000001E-3</v>
      </c>
    </row>
    <row r="3044" spans="1:36" ht="13.5" thickBot="1">
      <c r="A3044" s="153">
        <v>8700</v>
      </c>
      <c r="B3044" s="153">
        <v>14483</v>
      </c>
      <c r="C3044" s="141" t="s">
        <v>1703</v>
      </c>
      <c r="D3044" s="141">
        <v>520033234</v>
      </c>
      <c r="E3044" s="141" t="s">
        <v>429</v>
      </c>
      <c r="F3044" s="141" t="s">
        <v>1717</v>
      </c>
      <c r="G3044" s="141" t="s">
        <v>3521</v>
      </c>
      <c r="H3044" s="141" t="s">
        <v>76</v>
      </c>
      <c r="I3044" s="141" t="s">
        <v>229</v>
      </c>
      <c r="J3044" s="141" t="s">
        <v>53</v>
      </c>
      <c r="K3044" s="141" t="s">
        <v>53</v>
      </c>
      <c r="L3044" s="141" t="s">
        <v>821</v>
      </c>
      <c r="M3044" s="141" t="s">
        <v>311</v>
      </c>
      <c r="N3044" s="141" t="s">
        <v>652</v>
      </c>
      <c r="O3044" s="141" t="s">
        <v>62</v>
      </c>
      <c r="P3044" s="141" t="s">
        <v>1483</v>
      </c>
      <c r="Q3044" s="141" t="s">
        <v>65</v>
      </c>
      <c r="R3044" s="141" t="s">
        <v>57</v>
      </c>
      <c r="S3044" s="141" t="s">
        <v>1206</v>
      </c>
      <c r="T3044" s="227">
        <v>5.8490000000000002</v>
      </c>
      <c r="U3044" s="146">
        <v>48121</v>
      </c>
      <c r="V3044" s="208">
        <v>4.1500000000000002E-2</v>
      </c>
      <c r="W3044" s="209">
        <v>4.4499999999999998E-2</v>
      </c>
      <c r="X3044" s="141" t="s">
        <v>636</v>
      </c>
      <c r="Y3044" s="141"/>
      <c r="Z3044" s="148">
        <v>123070</v>
      </c>
      <c r="AA3044" s="148">
        <v>1</v>
      </c>
      <c r="AB3044" s="148">
        <v>101.75</v>
      </c>
      <c r="AC3044" s="148">
        <v>0</v>
      </c>
      <c r="AD3044" s="148">
        <v>125.22372</v>
      </c>
      <c r="AE3044" s="151"/>
      <c r="AF3044" s="151"/>
      <c r="AG3044" s="141" t="s">
        <v>17</v>
      </c>
      <c r="AH3044" s="229">
        <v>2.5037050700000001E-4</v>
      </c>
      <c r="AI3044" s="229">
        <v>9.2268481969355739E-4</v>
      </c>
      <c r="AJ3044" s="229">
        <v>6.6082070300000002E-4</v>
      </c>
    </row>
    <row r="3045" spans="1:36" ht="13.5" thickBot="1">
      <c r="A3045" s="153">
        <v>8700</v>
      </c>
      <c r="B3045" s="153">
        <v>14483</v>
      </c>
      <c r="C3045" s="141" t="s">
        <v>1660</v>
      </c>
      <c r="D3045" s="141">
        <v>1900288</v>
      </c>
      <c r="E3045" s="141" t="s">
        <v>430</v>
      </c>
      <c r="F3045" s="141" t="s">
        <v>3735</v>
      </c>
      <c r="G3045" s="141" t="s">
        <v>3736</v>
      </c>
      <c r="H3045" s="141" t="s">
        <v>76</v>
      </c>
      <c r="I3045" s="141" t="s">
        <v>228</v>
      </c>
      <c r="J3045" s="141" t="s">
        <v>53</v>
      </c>
      <c r="K3045" s="141" t="s">
        <v>314</v>
      </c>
      <c r="L3045" s="141" t="s">
        <v>821</v>
      </c>
      <c r="M3045" s="141" t="s">
        <v>311</v>
      </c>
      <c r="N3045" s="141" t="s">
        <v>652</v>
      </c>
      <c r="O3045" s="141" t="s">
        <v>62</v>
      </c>
      <c r="P3045" s="141" t="s">
        <v>1288</v>
      </c>
      <c r="Q3045" s="141" t="s">
        <v>65</v>
      </c>
      <c r="R3045" s="141" t="s">
        <v>57</v>
      </c>
      <c r="S3045" s="141" t="s">
        <v>1206</v>
      </c>
      <c r="T3045" s="227">
        <v>2.9550000000000001</v>
      </c>
      <c r="U3045" s="146">
        <v>47177</v>
      </c>
      <c r="V3045" s="208">
        <v>9.5000000000000001E-2</v>
      </c>
      <c r="W3045" s="209">
        <v>9.69E-2</v>
      </c>
      <c r="X3045" s="141" t="s">
        <v>636</v>
      </c>
      <c r="Y3045" s="141"/>
      <c r="Z3045" s="148">
        <v>384000</v>
      </c>
      <c r="AA3045" s="148">
        <v>1</v>
      </c>
      <c r="AB3045" s="148">
        <v>100.91</v>
      </c>
      <c r="AC3045" s="148">
        <v>0</v>
      </c>
      <c r="AD3045" s="148">
        <v>387.49439999999998</v>
      </c>
      <c r="AE3045" s="151"/>
      <c r="AF3045" s="151"/>
      <c r="AG3045" s="141" t="s">
        <v>17</v>
      </c>
      <c r="AH3045" s="229">
        <v>6.5410356199999999E-4</v>
      </c>
      <c r="AI3045" s="229">
        <v>2.855171532967262E-3</v>
      </c>
      <c r="AJ3045" s="229">
        <v>2.044854775E-3</v>
      </c>
    </row>
    <row r="3046" spans="1:36" ht="13.5" thickBot="1">
      <c r="A3046" s="153">
        <v>8700</v>
      </c>
      <c r="B3046" s="153">
        <v>14483</v>
      </c>
      <c r="C3046" s="141" t="s">
        <v>1401</v>
      </c>
      <c r="D3046" s="141">
        <v>1905761</v>
      </c>
      <c r="E3046" s="141" t="s">
        <v>430</v>
      </c>
      <c r="F3046" s="141" t="s">
        <v>1719</v>
      </c>
      <c r="G3046" s="141" t="s">
        <v>3523</v>
      </c>
      <c r="H3046" s="141" t="s">
        <v>76</v>
      </c>
      <c r="I3046" s="141" t="s">
        <v>228</v>
      </c>
      <c r="J3046" s="141" t="s">
        <v>53</v>
      </c>
      <c r="K3046" s="141" t="s">
        <v>314</v>
      </c>
      <c r="L3046" s="141" t="s">
        <v>821</v>
      </c>
      <c r="M3046" s="141" t="s">
        <v>311</v>
      </c>
      <c r="N3046" s="141" t="s">
        <v>652</v>
      </c>
      <c r="O3046" s="141" t="s">
        <v>62</v>
      </c>
      <c r="P3046" s="141" t="s">
        <v>1310</v>
      </c>
      <c r="Q3046" s="141" t="s">
        <v>65</v>
      </c>
      <c r="R3046" s="141" t="s">
        <v>57</v>
      </c>
      <c r="S3046" s="141" t="s">
        <v>1206</v>
      </c>
      <c r="T3046" s="227">
        <v>3.927</v>
      </c>
      <c r="U3046" s="146">
        <v>47223</v>
      </c>
      <c r="V3046" s="208">
        <v>6.25E-2</v>
      </c>
      <c r="W3046" s="209">
        <v>6.1699999999999998E-2</v>
      </c>
      <c r="X3046" s="141" t="s">
        <v>636</v>
      </c>
      <c r="Y3046" s="141"/>
      <c r="Z3046" s="148">
        <v>856000</v>
      </c>
      <c r="AA3046" s="148">
        <v>1</v>
      </c>
      <c r="AB3046" s="148">
        <v>103.18</v>
      </c>
      <c r="AC3046" s="148">
        <v>0</v>
      </c>
      <c r="AD3046" s="148">
        <v>883.22080000000005</v>
      </c>
      <c r="AE3046" s="151"/>
      <c r="AF3046" s="151"/>
      <c r="AG3046" s="141" t="s">
        <v>17</v>
      </c>
      <c r="AH3046" s="229">
        <v>1.5563636359999999E-3</v>
      </c>
      <c r="AI3046" s="229">
        <v>6.5078279466350272E-3</v>
      </c>
      <c r="AJ3046" s="229">
        <v>4.6608628939999999E-3</v>
      </c>
    </row>
    <row r="3047" spans="1:36" ht="13.5" thickBot="1">
      <c r="A3047" s="153">
        <v>8700</v>
      </c>
      <c r="B3047" s="153">
        <v>14483</v>
      </c>
      <c r="C3047" s="141" t="s">
        <v>1543</v>
      </c>
      <c r="D3047" s="141">
        <v>2059088</v>
      </c>
      <c r="E3047" s="141" t="s">
        <v>430</v>
      </c>
      <c r="F3047" s="141" t="s">
        <v>1720</v>
      </c>
      <c r="G3047" s="141" t="s">
        <v>3524</v>
      </c>
      <c r="H3047" s="141" t="s">
        <v>76</v>
      </c>
      <c r="I3047" s="141" t="s">
        <v>228</v>
      </c>
      <c r="J3047" s="141" t="s">
        <v>53</v>
      </c>
      <c r="K3047" s="141" t="s">
        <v>314</v>
      </c>
      <c r="L3047" s="141" t="s">
        <v>821</v>
      </c>
      <c r="M3047" s="141" t="s">
        <v>311</v>
      </c>
      <c r="N3047" s="141" t="s">
        <v>258</v>
      </c>
      <c r="O3047" s="141" t="s">
        <v>62</v>
      </c>
      <c r="P3047" s="141" t="s">
        <v>1545</v>
      </c>
      <c r="Q3047" s="141" t="s">
        <v>1294</v>
      </c>
      <c r="R3047" s="141" t="s">
        <v>57</v>
      </c>
      <c r="S3047" s="141" t="s">
        <v>1206</v>
      </c>
      <c r="T3047" s="227">
        <v>3.2360000000000002</v>
      </c>
      <c r="U3047" s="146">
        <v>47119</v>
      </c>
      <c r="V3047" s="208">
        <v>9.4E-2</v>
      </c>
      <c r="W3047" s="209">
        <v>8.5199999999999998E-2</v>
      </c>
      <c r="X3047" s="141" t="s">
        <v>636</v>
      </c>
      <c r="Y3047" s="141"/>
      <c r="Z3047" s="148">
        <v>1021000</v>
      </c>
      <c r="AA3047" s="148">
        <v>1</v>
      </c>
      <c r="AB3047" s="148">
        <v>105.67</v>
      </c>
      <c r="AC3047" s="148">
        <v>0</v>
      </c>
      <c r="AD3047" s="148">
        <v>1078.8906999999999</v>
      </c>
      <c r="AE3047" s="151"/>
      <c r="AF3047" s="151"/>
      <c r="AG3047" s="141" t="s">
        <v>17</v>
      </c>
      <c r="AH3047" s="229">
        <v>3.347540983E-3</v>
      </c>
      <c r="AI3047" s="229">
        <v>7.9495807263875867E-3</v>
      </c>
      <c r="AJ3047" s="229">
        <v>5.6934366010000003E-3</v>
      </c>
    </row>
    <row r="3048" spans="1:36" ht="13.5" thickBot="1">
      <c r="A3048" s="153">
        <v>8700</v>
      </c>
      <c r="B3048" s="153">
        <v>14483</v>
      </c>
      <c r="C3048" s="141" t="s">
        <v>1543</v>
      </c>
      <c r="D3048" s="141">
        <v>2059088</v>
      </c>
      <c r="E3048" s="141" t="s">
        <v>430</v>
      </c>
      <c r="F3048" s="141" t="s">
        <v>1720</v>
      </c>
      <c r="G3048" s="141" t="s">
        <v>3524</v>
      </c>
      <c r="H3048" s="141" t="s">
        <v>76</v>
      </c>
      <c r="I3048" s="141" t="s">
        <v>228</v>
      </c>
      <c r="J3048" s="141" t="s">
        <v>53</v>
      </c>
      <c r="K3048" s="141" t="s">
        <v>314</v>
      </c>
      <c r="L3048" s="141" t="s">
        <v>54</v>
      </c>
      <c r="M3048" s="141" t="s">
        <v>311</v>
      </c>
      <c r="N3048" s="141" t="s">
        <v>258</v>
      </c>
      <c r="O3048" s="141" t="s">
        <v>62</v>
      </c>
      <c r="P3048" s="141" t="s">
        <v>298</v>
      </c>
      <c r="Q3048" s="141" t="s">
        <v>298</v>
      </c>
      <c r="R3048" s="141" t="s">
        <v>57</v>
      </c>
      <c r="S3048" s="141" t="s">
        <v>1206</v>
      </c>
      <c r="T3048" s="227">
        <v>3.2360000000000002</v>
      </c>
      <c r="U3048" s="146">
        <v>47119</v>
      </c>
      <c r="V3048" s="208">
        <v>9.4E-2</v>
      </c>
      <c r="W3048" s="209">
        <v>8.5199999999999998E-2</v>
      </c>
      <c r="X3048" s="141" t="s">
        <v>636</v>
      </c>
      <c r="Y3048" s="141"/>
      <c r="Z3048" s="148">
        <v>160000</v>
      </c>
      <c r="AA3048" s="148">
        <v>1</v>
      </c>
      <c r="AB3048" s="148">
        <v>103.122</v>
      </c>
      <c r="AC3048" s="148">
        <v>0</v>
      </c>
      <c r="AD3048" s="148">
        <v>164.99520000000001</v>
      </c>
      <c r="AE3048" s="151"/>
      <c r="AF3048" s="151"/>
      <c r="AG3048" s="141" t="s">
        <v>17</v>
      </c>
      <c r="AH3048" s="229">
        <v>5.2459016300000002E-4</v>
      </c>
      <c r="AI3048" s="229">
        <v>1.2157326612106912E-3</v>
      </c>
      <c r="AJ3048" s="229">
        <v>8.7069960900000001E-4</v>
      </c>
    </row>
    <row r="3049" spans="1:36" ht="13.5" thickBot="1">
      <c r="A3049" s="153">
        <v>8700</v>
      </c>
      <c r="B3049" s="153">
        <v>14483</v>
      </c>
      <c r="C3049" s="141" t="s">
        <v>1721</v>
      </c>
      <c r="D3049" s="141">
        <v>515164143</v>
      </c>
      <c r="E3049" s="141" t="s">
        <v>429</v>
      </c>
      <c r="F3049" s="141" t="s">
        <v>1722</v>
      </c>
      <c r="G3049" s="141" t="s">
        <v>3525</v>
      </c>
      <c r="H3049" s="141" t="s">
        <v>76</v>
      </c>
      <c r="I3049" s="141" t="s">
        <v>229</v>
      </c>
      <c r="J3049" s="141" t="s">
        <v>53</v>
      </c>
      <c r="K3049" s="141" t="s">
        <v>53</v>
      </c>
      <c r="L3049" s="141" t="s">
        <v>821</v>
      </c>
      <c r="M3049" s="141" t="s">
        <v>311</v>
      </c>
      <c r="N3049" s="141" t="s">
        <v>651</v>
      </c>
      <c r="O3049" s="141" t="s">
        <v>62</v>
      </c>
      <c r="P3049" s="141" t="s">
        <v>298</v>
      </c>
      <c r="Q3049" s="141" t="s">
        <v>298</v>
      </c>
      <c r="R3049" s="141" t="s">
        <v>57</v>
      </c>
      <c r="S3049" s="141" t="s">
        <v>1206</v>
      </c>
      <c r="T3049" s="227">
        <v>2.9769999999999999</v>
      </c>
      <c r="U3049" s="146">
        <v>46752</v>
      </c>
      <c r="V3049" s="208">
        <v>4.4999999999999998E-2</v>
      </c>
      <c r="W3049" s="209">
        <v>5.57E-2</v>
      </c>
      <c r="X3049" s="141" t="s">
        <v>636</v>
      </c>
      <c r="Y3049" s="141"/>
      <c r="Z3049" s="148">
        <v>322488</v>
      </c>
      <c r="AA3049" s="148">
        <v>1</v>
      </c>
      <c r="AB3049" s="148">
        <v>99.98</v>
      </c>
      <c r="AC3049" s="148">
        <v>0</v>
      </c>
      <c r="AD3049" s="148">
        <v>322.42349999999999</v>
      </c>
      <c r="AE3049" s="151"/>
      <c r="AF3049" s="151"/>
      <c r="AG3049" s="141" t="s">
        <v>17</v>
      </c>
      <c r="AH3049" s="229">
        <v>2.600709677E-3</v>
      </c>
      <c r="AI3049" s="229">
        <v>2.3757102006110799E-3</v>
      </c>
      <c r="AJ3049" s="229">
        <v>1.7014677720000001E-3</v>
      </c>
    </row>
    <row r="3050" spans="1:36" ht="13.5" thickBot="1">
      <c r="A3050" s="153">
        <v>8700</v>
      </c>
      <c r="B3050" s="153">
        <v>14483</v>
      </c>
      <c r="C3050" s="141" t="s">
        <v>1318</v>
      </c>
      <c r="D3050" s="141">
        <v>520035171</v>
      </c>
      <c r="E3050" s="141" t="s">
        <v>429</v>
      </c>
      <c r="F3050" s="141" t="s">
        <v>1725</v>
      </c>
      <c r="G3050" s="141" t="s">
        <v>3526</v>
      </c>
      <c r="H3050" s="141" t="s">
        <v>76</v>
      </c>
      <c r="I3050" s="141" t="s">
        <v>229</v>
      </c>
      <c r="J3050" s="141" t="s">
        <v>53</v>
      </c>
      <c r="K3050" s="141" t="s">
        <v>53</v>
      </c>
      <c r="L3050" s="141" t="s">
        <v>821</v>
      </c>
      <c r="M3050" s="141" t="s">
        <v>311</v>
      </c>
      <c r="N3050" s="141" t="s">
        <v>652</v>
      </c>
      <c r="O3050" s="141" t="s">
        <v>62</v>
      </c>
      <c r="P3050" s="141" t="s">
        <v>1305</v>
      </c>
      <c r="Q3050" s="141" t="s">
        <v>1294</v>
      </c>
      <c r="R3050" s="141" t="s">
        <v>57</v>
      </c>
      <c r="S3050" s="141" t="s">
        <v>1206</v>
      </c>
      <c r="T3050" s="227">
        <v>5.9260000000000002</v>
      </c>
      <c r="U3050" s="146">
        <v>49039</v>
      </c>
      <c r="V3050" s="208">
        <v>4.7899999999999998E-2</v>
      </c>
      <c r="W3050" s="209">
        <v>4.4499999999999998E-2</v>
      </c>
      <c r="X3050" s="141" t="s">
        <v>636</v>
      </c>
      <c r="Y3050" s="141"/>
      <c r="Z3050" s="148">
        <v>79000</v>
      </c>
      <c r="AA3050" s="148">
        <v>1</v>
      </c>
      <c r="AB3050" s="148">
        <v>104.02</v>
      </c>
      <c r="AC3050" s="148">
        <v>1.3189599999999999</v>
      </c>
      <c r="AD3050" s="148">
        <v>83.494759999999999</v>
      </c>
      <c r="AE3050" s="151"/>
      <c r="AF3050" s="151"/>
      <c r="AG3050" s="141" t="s">
        <v>17</v>
      </c>
      <c r="AH3050" s="229">
        <v>3.1599999999999998E-4</v>
      </c>
      <c r="AI3050" s="229">
        <v>6.1521369574356072E-4</v>
      </c>
      <c r="AJ3050" s="229">
        <v>4.4061193799999998E-4</v>
      </c>
    </row>
    <row r="3051" spans="1:36" ht="13.5" thickBot="1">
      <c r="A3051" s="153">
        <v>8700</v>
      </c>
      <c r="B3051" s="153">
        <v>14483</v>
      </c>
      <c r="C3051" s="141" t="s">
        <v>1726</v>
      </c>
      <c r="D3051" s="141">
        <v>515333128</v>
      </c>
      <c r="E3051" s="141" t="s">
        <v>429</v>
      </c>
      <c r="F3051" s="141" t="s">
        <v>1727</v>
      </c>
      <c r="G3051" s="141" t="s">
        <v>3527</v>
      </c>
      <c r="H3051" s="141" t="s">
        <v>76</v>
      </c>
      <c r="I3051" s="141" t="s">
        <v>307</v>
      </c>
      <c r="J3051" s="141" t="s">
        <v>53</v>
      </c>
      <c r="K3051" s="141" t="s">
        <v>53</v>
      </c>
      <c r="L3051" s="141" t="s">
        <v>821</v>
      </c>
      <c r="M3051" s="141" t="s">
        <v>311</v>
      </c>
      <c r="N3051" s="141" t="s">
        <v>254</v>
      </c>
      <c r="O3051" s="141" t="s">
        <v>62</v>
      </c>
      <c r="P3051" s="141" t="s">
        <v>298</v>
      </c>
      <c r="Q3051" s="141" t="s">
        <v>298</v>
      </c>
      <c r="R3051" s="141" t="s">
        <v>57</v>
      </c>
      <c r="S3051" s="141" t="s">
        <v>1206</v>
      </c>
      <c r="T3051" s="227">
        <v>3.2530000000000001</v>
      </c>
      <c r="U3051" s="146">
        <v>46903</v>
      </c>
      <c r="V3051" s="208">
        <v>6.5000000000000002E-2</v>
      </c>
      <c r="W3051" s="209">
        <v>6.3200000000000006E-2</v>
      </c>
      <c r="X3051" s="141" t="s">
        <v>636</v>
      </c>
      <c r="Y3051" s="141"/>
      <c r="Z3051" s="148">
        <v>432000</v>
      </c>
      <c r="AA3051" s="148">
        <v>1</v>
      </c>
      <c r="AB3051" s="148">
        <v>104</v>
      </c>
      <c r="AC3051" s="148">
        <v>0</v>
      </c>
      <c r="AD3051" s="148">
        <v>449.28</v>
      </c>
      <c r="AE3051" s="151"/>
      <c r="AF3051" s="151"/>
      <c r="AG3051" s="141" t="s">
        <v>17</v>
      </c>
      <c r="AH3051" s="229">
        <v>3.927272727E-3</v>
      </c>
      <c r="AI3051" s="229">
        <v>3.3104258186222339E-3</v>
      </c>
      <c r="AJ3051" s="229">
        <v>2.3709048530000001E-3</v>
      </c>
    </row>
    <row r="3052" spans="1:36" ht="13.5" thickBot="1">
      <c r="A3052" s="153">
        <v>8700</v>
      </c>
      <c r="B3052" s="153">
        <v>14483</v>
      </c>
      <c r="C3052" s="141" t="s">
        <v>1423</v>
      </c>
      <c r="D3052" s="141">
        <v>513230029</v>
      </c>
      <c r="E3052" s="141" t="s">
        <v>429</v>
      </c>
      <c r="F3052" s="141" t="s">
        <v>1728</v>
      </c>
      <c r="G3052" s="141" t="s">
        <v>3528</v>
      </c>
      <c r="H3052" s="141" t="s">
        <v>76</v>
      </c>
      <c r="I3052" s="141" t="s">
        <v>228</v>
      </c>
      <c r="J3052" s="141" t="s">
        <v>53</v>
      </c>
      <c r="K3052" s="141" t="s">
        <v>53</v>
      </c>
      <c r="L3052" s="141" t="s">
        <v>821</v>
      </c>
      <c r="M3052" s="141" t="s">
        <v>311</v>
      </c>
      <c r="N3052" s="141" t="s">
        <v>269</v>
      </c>
      <c r="O3052" s="141" t="s">
        <v>62</v>
      </c>
      <c r="P3052" s="141" t="s">
        <v>1413</v>
      </c>
      <c r="Q3052" s="141" t="s">
        <v>1294</v>
      </c>
      <c r="R3052" s="141" t="s">
        <v>57</v>
      </c>
      <c r="S3052" s="141" t="s">
        <v>1206</v>
      </c>
      <c r="T3052" s="227">
        <v>7.0810000000000004</v>
      </c>
      <c r="U3052" s="146">
        <v>50770</v>
      </c>
      <c r="V3052" s="208">
        <v>6.0699999999999997E-2</v>
      </c>
      <c r="W3052" s="209">
        <v>6.1499999999999999E-2</v>
      </c>
      <c r="X3052" s="141" t="s">
        <v>636</v>
      </c>
      <c r="Y3052" s="141"/>
      <c r="Z3052" s="148">
        <v>153000</v>
      </c>
      <c r="AA3052" s="148">
        <v>1</v>
      </c>
      <c r="AB3052" s="148">
        <v>101.97</v>
      </c>
      <c r="AC3052" s="148">
        <v>0</v>
      </c>
      <c r="AD3052" s="148">
        <v>156.01410000000001</v>
      </c>
      <c r="AE3052" s="151"/>
      <c r="AF3052" s="151"/>
      <c r="AG3052" s="141" t="s">
        <v>17</v>
      </c>
      <c r="AH3052" s="229">
        <v>7.2749404400000001E-4</v>
      </c>
      <c r="AI3052" s="229">
        <v>1.1495573021481284E-3</v>
      </c>
      <c r="AJ3052" s="229">
        <v>8.2330525900000003E-4</v>
      </c>
    </row>
    <row r="3053" spans="1:36" ht="13.5" thickBot="1">
      <c r="A3053" s="153">
        <v>8700</v>
      </c>
      <c r="B3053" s="153">
        <v>14483</v>
      </c>
      <c r="C3053" s="141" t="s">
        <v>1729</v>
      </c>
      <c r="D3053" s="141">
        <v>1963039</v>
      </c>
      <c r="E3053" s="141" t="s">
        <v>430</v>
      </c>
      <c r="F3053" s="141" t="s">
        <v>1730</v>
      </c>
      <c r="G3053" s="141" t="s">
        <v>3529</v>
      </c>
      <c r="H3053" s="141" t="s">
        <v>76</v>
      </c>
      <c r="I3053" s="141" t="s">
        <v>228</v>
      </c>
      <c r="J3053" s="141" t="s">
        <v>53</v>
      </c>
      <c r="K3053" s="141" t="s">
        <v>314</v>
      </c>
      <c r="L3053" s="141" t="s">
        <v>821</v>
      </c>
      <c r="M3053" s="141" t="s">
        <v>311</v>
      </c>
      <c r="N3053" s="141" t="s">
        <v>652</v>
      </c>
      <c r="O3053" s="141" t="s">
        <v>62</v>
      </c>
      <c r="P3053" s="141" t="s">
        <v>1280</v>
      </c>
      <c r="Q3053" s="141" t="s">
        <v>65</v>
      </c>
      <c r="R3053" s="141" t="s">
        <v>57</v>
      </c>
      <c r="S3053" s="141" t="s">
        <v>1206</v>
      </c>
      <c r="T3053" s="227">
        <v>3.452</v>
      </c>
      <c r="U3053" s="146">
        <v>47118</v>
      </c>
      <c r="V3053" s="208">
        <v>7.8799999999999995E-2</v>
      </c>
      <c r="W3053" s="209">
        <v>7.4800000000000005E-2</v>
      </c>
      <c r="X3053" s="141" t="s">
        <v>636</v>
      </c>
      <c r="Y3053" s="141"/>
      <c r="Z3053" s="148">
        <v>1451800</v>
      </c>
      <c r="AA3053" s="148">
        <v>1</v>
      </c>
      <c r="AB3053" s="148">
        <v>102.05</v>
      </c>
      <c r="AC3053" s="148">
        <v>0</v>
      </c>
      <c r="AD3053" s="148">
        <v>1481.5618999999999</v>
      </c>
      <c r="AE3053" s="151"/>
      <c r="AF3053" s="151"/>
      <c r="AG3053" s="141" t="s">
        <v>17</v>
      </c>
      <c r="AH3053" s="229">
        <v>4.1479999999999998E-3</v>
      </c>
      <c r="AI3053" s="229">
        <v>1.0916579339492104E-2</v>
      </c>
      <c r="AJ3053" s="229">
        <v>7.8183811850000007E-3</v>
      </c>
    </row>
    <row r="3054" spans="1:36" ht="13.5" thickBot="1">
      <c r="A3054" s="153">
        <v>8700</v>
      </c>
      <c r="B3054" s="153">
        <v>14483</v>
      </c>
      <c r="C3054" s="141" t="s">
        <v>1833</v>
      </c>
      <c r="D3054" s="141">
        <v>520025370</v>
      </c>
      <c r="E3054" s="141" t="s">
        <v>429</v>
      </c>
      <c r="F3054" s="141" t="s">
        <v>2107</v>
      </c>
      <c r="G3054" s="141" t="s">
        <v>3737</v>
      </c>
      <c r="H3054" s="141" t="s">
        <v>76</v>
      </c>
      <c r="I3054" s="141" t="s">
        <v>228</v>
      </c>
      <c r="J3054" s="141" t="s">
        <v>53</v>
      </c>
      <c r="K3054" s="141" t="s">
        <v>53</v>
      </c>
      <c r="L3054" s="141" t="s">
        <v>821</v>
      </c>
      <c r="M3054" s="141" t="s">
        <v>311</v>
      </c>
      <c r="N3054" s="141" t="s">
        <v>708</v>
      </c>
      <c r="O3054" s="141" t="s">
        <v>62</v>
      </c>
      <c r="P3054" s="141" t="s">
        <v>1288</v>
      </c>
      <c r="Q3054" s="141" t="s">
        <v>65</v>
      </c>
      <c r="R3054" s="141" t="s">
        <v>57</v>
      </c>
      <c r="S3054" s="141" t="s">
        <v>1206</v>
      </c>
      <c r="T3054" s="227">
        <v>4.2939999999999996</v>
      </c>
      <c r="U3054" s="146">
        <v>48364</v>
      </c>
      <c r="V3054" s="208">
        <v>5.9799999999999999E-2</v>
      </c>
      <c r="W3054" s="209">
        <v>5.7500000000000002E-2</v>
      </c>
      <c r="X3054" s="141" t="s">
        <v>636</v>
      </c>
      <c r="Y3054" s="141"/>
      <c r="Z3054" s="148">
        <v>1096000</v>
      </c>
      <c r="AA3054" s="148">
        <v>1</v>
      </c>
      <c r="AB3054" s="148">
        <v>103.02</v>
      </c>
      <c r="AC3054" s="148">
        <v>0</v>
      </c>
      <c r="AD3054" s="148">
        <v>1129.0992000000001</v>
      </c>
      <c r="AE3054" s="151"/>
      <c r="AF3054" s="151"/>
      <c r="AG3054" s="141" t="s">
        <v>17</v>
      </c>
      <c r="AH3054" s="229">
        <v>5.4799999999999996E-3</v>
      </c>
      <c r="AI3054" s="229">
        <v>8.3195315693236072E-3</v>
      </c>
      <c r="AJ3054" s="229">
        <v>5.9583929230000001E-3</v>
      </c>
    </row>
    <row r="3055" spans="1:36" ht="13.5" thickBot="1">
      <c r="A3055" s="153">
        <v>8700</v>
      </c>
      <c r="B3055" s="153">
        <v>14483</v>
      </c>
      <c r="C3055" s="141" t="s">
        <v>1731</v>
      </c>
      <c r="D3055" s="141">
        <v>512951518</v>
      </c>
      <c r="E3055" s="141" t="s">
        <v>429</v>
      </c>
      <c r="F3055" s="141" t="s">
        <v>1732</v>
      </c>
      <c r="G3055" s="141" t="s">
        <v>3530</v>
      </c>
      <c r="H3055" s="141" t="s">
        <v>76</v>
      </c>
      <c r="I3055" s="141" t="s">
        <v>228</v>
      </c>
      <c r="J3055" s="141" t="s">
        <v>53</v>
      </c>
      <c r="K3055" s="141" t="s">
        <v>53</v>
      </c>
      <c r="L3055" s="141" t="s">
        <v>821</v>
      </c>
      <c r="M3055" s="141" t="s">
        <v>311</v>
      </c>
      <c r="N3055" s="141" t="s">
        <v>140</v>
      </c>
      <c r="O3055" s="141" t="s">
        <v>62</v>
      </c>
      <c r="P3055" s="141" t="s">
        <v>298</v>
      </c>
      <c r="Q3055" s="141" t="s">
        <v>298</v>
      </c>
      <c r="R3055" s="141" t="s">
        <v>57</v>
      </c>
      <c r="S3055" s="141" t="s">
        <v>1206</v>
      </c>
      <c r="T3055" s="227">
        <v>2.5049999999999999</v>
      </c>
      <c r="U3055" s="146">
        <v>46660</v>
      </c>
      <c r="V3055" s="208">
        <v>7.7799999999999994E-2</v>
      </c>
      <c r="W3055" s="209">
        <v>6.7599999999999993E-2</v>
      </c>
      <c r="X3055" s="141" t="s">
        <v>636</v>
      </c>
      <c r="Y3055" s="141"/>
      <c r="Z3055" s="148">
        <v>1232000</v>
      </c>
      <c r="AA3055" s="148">
        <v>1</v>
      </c>
      <c r="AB3055" s="148">
        <v>102.79</v>
      </c>
      <c r="AC3055" s="148">
        <v>0</v>
      </c>
      <c r="AD3055" s="148">
        <v>1266.3728000000001</v>
      </c>
      <c r="AE3055" s="151"/>
      <c r="AF3055" s="151"/>
      <c r="AG3055" s="141" t="s">
        <v>17</v>
      </c>
      <c r="AH3055" s="229">
        <v>9.078850405E-3</v>
      </c>
      <c r="AI3055" s="229">
        <v>9.3310034123952352E-3</v>
      </c>
      <c r="AJ3055" s="229">
        <v>6.6828022989999999E-3</v>
      </c>
    </row>
    <row r="3056" spans="1:36" ht="13.5" thickBot="1">
      <c r="A3056" s="153">
        <v>8700</v>
      </c>
      <c r="B3056" s="153">
        <v>14483</v>
      </c>
      <c r="C3056" s="141" t="s">
        <v>1537</v>
      </c>
      <c r="D3056" s="141">
        <v>513834200</v>
      </c>
      <c r="E3056" s="141" t="s">
        <v>429</v>
      </c>
      <c r="F3056" s="141" t="s">
        <v>1733</v>
      </c>
      <c r="G3056" s="141" t="s">
        <v>3531</v>
      </c>
      <c r="H3056" s="141" t="s">
        <v>76</v>
      </c>
      <c r="I3056" s="141" t="s">
        <v>228</v>
      </c>
      <c r="J3056" s="141" t="s">
        <v>53</v>
      </c>
      <c r="K3056" s="141" t="s">
        <v>53</v>
      </c>
      <c r="L3056" s="141" t="s">
        <v>821</v>
      </c>
      <c r="M3056" s="141" t="s">
        <v>311</v>
      </c>
      <c r="N3056" s="141" t="s">
        <v>269</v>
      </c>
      <c r="O3056" s="141" t="s">
        <v>62</v>
      </c>
      <c r="P3056" s="141" t="s">
        <v>1288</v>
      </c>
      <c r="Q3056" s="141" t="s">
        <v>65</v>
      </c>
      <c r="R3056" s="141" t="s">
        <v>57</v>
      </c>
      <c r="S3056" s="141" t="s">
        <v>1206</v>
      </c>
      <c r="T3056" s="227">
        <v>7.1310000000000002</v>
      </c>
      <c r="U3056" s="146">
        <v>50040</v>
      </c>
      <c r="V3056" s="208">
        <v>6.0199999999999997E-2</v>
      </c>
      <c r="W3056" s="209">
        <v>0.06</v>
      </c>
      <c r="X3056" s="141" t="s">
        <v>636</v>
      </c>
      <c r="Y3056" s="141"/>
      <c r="Z3056" s="148">
        <v>156000</v>
      </c>
      <c r="AA3056" s="148">
        <v>1</v>
      </c>
      <c r="AB3056" s="148">
        <v>102.28</v>
      </c>
      <c r="AC3056" s="148">
        <v>0</v>
      </c>
      <c r="AD3056" s="148">
        <v>159.55680000000001</v>
      </c>
      <c r="AE3056" s="151"/>
      <c r="AF3056" s="151"/>
      <c r="AG3056" s="141" t="s">
        <v>17</v>
      </c>
      <c r="AH3056" s="229">
        <v>3.1199999999999999E-4</v>
      </c>
      <c r="AI3056" s="229">
        <v>1.1756609469745908E-3</v>
      </c>
      <c r="AJ3056" s="229">
        <v>8.4200051499999998E-4</v>
      </c>
    </row>
    <row r="3057" spans="1:36" ht="13.5" thickBot="1">
      <c r="A3057" s="153">
        <v>8700</v>
      </c>
      <c r="B3057" s="153">
        <v>14483</v>
      </c>
      <c r="C3057" s="141" t="s">
        <v>1734</v>
      </c>
      <c r="D3057" s="141">
        <v>520039074</v>
      </c>
      <c r="E3057" s="141" t="s">
        <v>429</v>
      </c>
      <c r="F3057" s="141" t="s">
        <v>1735</v>
      </c>
      <c r="G3057" s="141" t="s">
        <v>3532</v>
      </c>
      <c r="H3057" s="141" t="s">
        <v>76</v>
      </c>
      <c r="I3057" s="141" t="s">
        <v>228</v>
      </c>
      <c r="J3057" s="141" t="s">
        <v>53</v>
      </c>
      <c r="K3057" s="141" t="s">
        <v>53</v>
      </c>
      <c r="L3057" s="141" t="s">
        <v>821</v>
      </c>
      <c r="M3057" s="141" t="s">
        <v>311</v>
      </c>
      <c r="N3057" s="141" t="s">
        <v>140</v>
      </c>
      <c r="O3057" s="141" t="s">
        <v>62</v>
      </c>
      <c r="P3057" s="141" t="s">
        <v>298</v>
      </c>
      <c r="Q3057" s="141" t="s">
        <v>298</v>
      </c>
      <c r="R3057" s="141" t="s">
        <v>57</v>
      </c>
      <c r="S3057" s="141" t="s">
        <v>1206</v>
      </c>
      <c r="T3057" s="227">
        <v>3.302</v>
      </c>
      <c r="U3057" s="146">
        <v>47300</v>
      </c>
      <c r="V3057" s="208">
        <v>6.5000000000000002E-2</v>
      </c>
      <c r="W3057" s="209">
        <v>8.2000000000000003E-2</v>
      </c>
      <c r="X3057" s="141" t="s">
        <v>636</v>
      </c>
      <c r="Y3057" s="141"/>
      <c r="Z3057" s="148">
        <v>503000</v>
      </c>
      <c r="AA3057" s="148">
        <v>1</v>
      </c>
      <c r="AB3057" s="148">
        <v>96.78</v>
      </c>
      <c r="AC3057" s="148">
        <v>0</v>
      </c>
      <c r="AD3057" s="148">
        <v>486.80340000000001</v>
      </c>
      <c r="AE3057" s="151"/>
      <c r="AF3057" s="151"/>
      <c r="AG3057" s="141" t="s">
        <v>17</v>
      </c>
      <c r="AH3057" s="229">
        <v>4.3739130430000004E-3</v>
      </c>
      <c r="AI3057" s="229">
        <v>3.586909152317234E-3</v>
      </c>
      <c r="AJ3057" s="229">
        <v>2.568920369E-3</v>
      </c>
    </row>
    <row r="3058" spans="1:36" ht="13.5" thickBot="1">
      <c r="A3058" s="153">
        <v>8700</v>
      </c>
      <c r="B3058" s="153">
        <v>14483</v>
      </c>
      <c r="C3058" s="141" t="s">
        <v>1342</v>
      </c>
      <c r="D3058" s="141">
        <v>520001736</v>
      </c>
      <c r="E3058" s="141" t="s">
        <v>429</v>
      </c>
      <c r="F3058" s="141" t="s">
        <v>3533</v>
      </c>
      <c r="G3058" s="141" t="s">
        <v>3534</v>
      </c>
      <c r="H3058" s="141" t="s">
        <v>76</v>
      </c>
      <c r="I3058" s="141" t="s">
        <v>229</v>
      </c>
      <c r="J3058" s="141" t="s">
        <v>53</v>
      </c>
      <c r="K3058" s="141" t="s">
        <v>53</v>
      </c>
      <c r="L3058" s="141" t="s">
        <v>821</v>
      </c>
      <c r="M3058" s="141" t="s">
        <v>311</v>
      </c>
      <c r="N3058" s="141" t="s">
        <v>651</v>
      </c>
      <c r="O3058" s="141" t="s">
        <v>62</v>
      </c>
      <c r="P3058" s="141" t="s">
        <v>1310</v>
      </c>
      <c r="Q3058" s="141" t="s">
        <v>65</v>
      </c>
      <c r="R3058" s="141" t="s">
        <v>57</v>
      </c>
      <c r="S3058" s="141" t="s">
        <v>1206</v>
      </c>
      <c r="T3058" s="227">
        <v>3.7349999999999999</v>
      </c>
      <c r="U3058" s="146">
        <v>47573</v>
      </c>
      <c r="V3058" s="208">
        <v>3.3399999999999999E-2</v>
      </c>
      <c r="W3058" s="209">
        <v>3.0700000000000002E-2</v>
      </c>
      <c r="X3058" s="141" t="s">
        <v>636</v>
      </c>
      <c r="Y3058" s="141"/>
      <c r="Z3058" s="148">
        <v>1570000</v>
      </c>
      <c r="AA3058" s="148">
        <v>1</v>
      </c>
      <c r="AB3058" s="148">
        <v>103.53</v>
      </c>
      <c r="AC3058" s="148">
        <v>0</v>
      </c>
      <c r="AD3058" s="148">
        <v>1625.421</v>
      </c>
      <c r="AE3058" s="151"/>
      <c r="AF3058" s="151"/>
      <c r="AG3058" s="141" t="s">
        <v>17</v>
      </c>
      <c r="AH3058" s="229">
        <v>2.1130466489999999E-3</v>
      </c>
      <c r="AI3058" s="229">
        <v>1.1976575063503319E-2</v>
      </c>
      <c r="AJ3058" s="229">
        <v>8.5775430399999998E-3</v>
      </c>
    </row>
    <row r="3059" spans="1:36" ht="13.5" thickBot="1">
      <c r="A3059" s="153">
        <v>8700</v>
      </c>
      <c r="B3059" s="153">
        <v>14483</v>
      </c>
      <c r="C3059" s="141" t="s">
        <v>1396</v>
      </c>
      <c r="D3059" s="141">
        <v>520043720</v>
      </c>
      <c r="E3059" s="141" t="s">
        <v>429</v>
      </c>
      <c r="F3059" s="141" t="s">
        <v>3535</v>
      </c>
      <c r="G3059" s="141" t="s">
        <v>3536</v>
      </c>
      <c r="H3059" s="141" t="s">
        <v>76</v>
      </c>
      <c r="I3059" s="141" t="s">
        <v>230</v>
      </c>
      <c r="J3059" s="141" t="s">
        <v>53</v>
      </c>
      <c r="K3059" s="141" t="s">
        <v>53</v>
      </c>
      <c r="L3059" s="141" t="s">
        <v>821</v>
      </c>
      <c r="M3059" s="141" t="s">
        <v>311</v>
      </c>
      <c r="N3059" s="141" t="s">
        <v>652</v>
      </c>
      <c r="O3059" s="141" t="s">
        <v>62</v>
      </c>
      <c r="P3059" s="141" t="s">
        <v>1385</v>
      </c>
      <c r="Q3059" s="141" t="s">
        <v>1294</v>
      </c>
      <c r="R3059" s="141" t="s">
        <v>57</v>
      </c>
      <c r="S3059" s="141" t="s">
        <v>1206</v>
      </c>
      <c r="T3059" s="227">
        <v>4.7610000000000001</v>
      </c>
      <c r="U3059" s="146">
        <v>47819</v>
      </c>
      <c r="V3059" s="208">
        <v>7.7299999999999994E-2</v>
      </c>
      <c r="W3059" s="209">
        <v>6.2E-2</v>
      </c>
      <c r="X3059" s="141" t="s">
        <v>636</v>
      </c>
      <c r="Y3059" s="141"/>
      <c r="Z3059" s="148">
        <v>160000</v>
      </c>
      <c r="AA3059" s="148">
        <v>1</v>
      </c>
      <c r="AB3059" s="148">
        <v>105.64</v>
      </c>
      <c r="AC3059" s="148">
        <v>0</v>
      </c>
      <c r="AD3059" s="148">
        <v>169.024</v>
      </c>
      <c r="AE3059" s="151"/>
      <c r="AF3059" s="151"/>
      <c r="AG3059" s="141" t="s">
        <v>17</v>
      </c>
      <c r="AH3059" s="229">
        <v>1.147265921E-3</v>
      </c>
      <c r="AI3059" s="229">
        <v>1.2454180323335214E-3</v>
      </c>
      <c r="AJ3059" s="229">
        <v>8.9196007300000005E-4</v>
      </c>
    </row>
    <row r="3060" spans="1:36" ht="13.5" thickBot="1">
      <c r="A3060" s="153">
        <v>8700</v>
      </c>
      <c r="B3060" s="153">
        <v>14483</v>
      </c>
      <c r="C3060" s="141" t="s">
        <v>1470</v>
      </c>
      <c r="D3060" s="141">
        <v>1991033</v>
      </c>
      <c r="E3060" s="141" t="s">
        <v>430</v>
      </c>
      <c r="F3060" s="141" t="s">
        <v>3537</v>
      </c>
      <c r="G3060" s="141" t="s">
        <v>3538</v>
      </c>
      <c r="H3060" s="141" t="s">
        <v>76</v>
      </c>
      <c r="I3060" s="141" t="s">
        <v>228</v>
      </c>
      <c r="J3060" s="141" t="s">
        <v>53</v>
      </c>
      <c r="K3060" s="141" t="s">
        <v>314</v>
      </c>
      <c r="L3060" s="141" t="s">
        <v>821</v>
      </c>
      <c r="M3060" s="141" t="s">
        <v>311</v>
      </c>
      <c r="N3060" s="141" t="s">
        <v>652</v>
      </c>
      <c r="O3060" s="141" t="s">
        <v>62</v>
      </c>
      <c r="P3060" s="141" t="s">
        <v>1288</v>
      </c>
      <c r="Q3060" s="141" t="s">
        <v>65</v>
      </c>
      <c r="R3060" s="141" t="s">
        <v>57</v>
      </c>
      <c r="S3060" s="141" t="s">
        <v>1206</v>
      </c>
      <c r="T3060" s="227">
        <v>4.2919999999999998</v>
      </c>
      <c r="U3060" s="146">
        <v>47421</v>
      </c>
      <c r="V3060" s="208">
        <v>7.1099999999999997E-2</v>
      </c>
      <c r="W3060" s="209">
        <v>6.6699999999999995E-2</v>
      </c>
      <c r="X3060" s="141" t="s">
        <v>636</v>
      </c>
      <c r="Y3060" s="141"/>
      <c r="Z3060" s="148">
        <v>2250364</v>
      </c>
      <c r="AA3060" s="148">
        <v>1</v>
      </c>
      <c r="AB3060" s="148">
        <v>104.03</v>
      </c>
      <c r="AC3060" s="148">
        <v>0</v>
      </c>
      <c r="AD3060" s="148">
        <v>2341.0536699999998</v>
      </c>
      <c r="AE3060" s="151"/>
      <c r="AF3060" s="151"/>
      <c r="AG3060" s="141" t="s">
        <v>17</v>
      </c>
      <c r="AH3060" s="229">
        <v>5.3965563539999997E-3</v>
      </c>
      <c r="AI3060" s="229">
        <v>1.7249564885924891E-2</v>
      </c>
      <c r="AJ3060" s="229">
        <v>1.235402312E-2</v>
      </c>
    </row>
    <row r="3061" spans="1:36" ht="13.5" thickBot="1">
      <c r="A3061" s="153">
        <v>8700</v>
      </c>
      <c r="B3061" s="153">
        <v>14483</v>
      </c>
      <c r="C3061" s="141" t="s">
        <v>1772</v>
      </c>
      <c r="D3061" s="141">
        <v>520036732</v>
      </c>
      <c r="E3061" s="141" t="s">
        <v>429</v>
      </c>
      <c r="F3061" s="141" t="s">
        <v>3539</v>
      </c>
      <c r="G3061" s="141" t="s">
        <v>3540</v>
      </c>
      <c r="H3061" s="141" t="s">
        <v>76</v>
      </c>
      <c r="I3061" s="141" t="s">
        <v>228</v>
      </c>
      <c r="J3061" s="141" t="s">
        <v>53</v>
      </c>
      <c r="K3061" s="141" t="s">
        <v>53</v>
      </c>
      <c r="L3061" s="141" t="s">
        <v>821</v>
      </c>
      <c r="M3061" s="141" t="s">
        <v>311</v>
      </c>
      <c r="N3061" s="141" t="s">
        <v>75</v>
      </c>
      <c r="O3061" s="141" t="s">
        <v>62</v>
      </c>
      <c r="P3061" s="141" t="s">
        <v>1293</v>
      </c>
      <c r="Q3061" s="141" t="s">
        <v>1294</v>
      </c>
      <c r="R3061" s="141" t="s">
        <v>57</v>
      </c>
      <c r="S3061" s="141" t="s">
        <v>1206</v>
      </c>
      <c r="T3061" s="227">
        <v>5.2460000000000004</v>
      </c>
      <c r="U3061" s="146">
        <v>49125</v>
      </c>
      <c r="V3061" s="208">
        <v>5.8500000000000003E-2</v>
      </c>
      <c r="W3061" s="209">
        <v>5.7700000000000001E-2</v>
      </c>
      <c r="X3061" s="141" t="s">
        <v>636</v>
      </c>
      <c r="Y3061" s="141"/>
      <c r="Z3061" s="148">
        <v>563000</v>
      </c>
      <c r="AA3061" s="148">
        <v>1</v>
      </c>
      <c r="AB3061" s="148">
        <v>101.6</v>
      </c>
      <c r="AC3061" s="148">
        <v>0</v>
      </c>
      <c r="AD3061" s="148">
        <v>572.00800000000004</v>
      </c>
      <c r="AE3061" s="151"/>
      <c r="AF3061" s="151"/>
      <c r="AG3061" s="141" t="s">
        <v>17</v>
      </c>
      <c r="AH3061" s="229">
        <v>3.6322580639999999E-3</v>
      </c>
      <c r="AI3061" s="229">
        <v>4.2147214468893947E-3</v>
      </c>
      <c r="AJ3061" s="229">
        <v>3.01855534E-3</v>
      </c>
    </row>
    <row r="3062" spans="1:36" ht="13.5" thickBot="1">
      <c r="A3062" s="153">
        <v>8700</v>
      </c>
      <c r="B3062" s="153">
        <v>14483</v>
      </c>
      <c r="C3062" s="141" t="s">
        <v>1703</v>
      </c>
      <c r="D3062" s="141">
        <v>520033234</v>
      </c>
      <c r="E3062" s="141" t="s">
        <v>429</v>
      </c>
      <c r="F3062" s="141" t="s">
        <v>3541</v>
      </c>
      <c r="G3062" s="141" t="s">
        <v>3542</v>
      </c>
      <c r="H3062" s="141" t="s">
        <v>76</v>
      </c>
      <c r="I3062" s="141" t="s">
        <v>229</v>
      </c>
      <c r="J3062" s="141" t="s">
        <v>53</v>
      </c>
      <c r="K3062" s="141" t="s">
        <v>53</v>
      </c>
      <c r="L3062" s="141" t="s">
        <v>821</v>
      </c>
      <c r="M3062" s="141" t="s">
        <v>311</v>
      </c>
      <c r="N3062" s="141" t="s">
        <v>652</v>
      </c>
      <c r="O3062" s="141" t="s">
        <v>62</v>
      </c>
      <c r="P3062" s="141" t="s">
        <v>1280</v>
      </c>
      <c r="Q3062" s="141" t="s">
        <v>65</v>
      </c>
      <c r="R3062" s="141" t="s">
        <v>57</v>
      </c>
      <c r="S3062" s="141" t="s">
        <v>1206</v>
      </c>
      <c r="T3062" s="227">
        <v>4.9930000000000003</v>
      </c>
      <c r="U3062" s="146">
        <v>47756</v>
      </c>
      <c r="V3062" s="208">
        <v>4.24E-2</v>
      </c>
      <c r="W3062" s="209">
        <v>3.8100000000000002E-2</v>
      </c>
      <c r="X3062" s="141" t="s">
        <v>636</v>
      </c>
      <c r="Y3062" s="141"/>
      <c r="Z3062" s="148">
        <v>1428500</v>
      </c>
      <c r="AA3062" s="148">
        <v>1</v>
      </c>
      <c r="AB3062" s="148">
        <v>103.93</v>
      </c>
      <c r="AC3062" s="148">
        <v>0</v>
      </c>
      <c r="AD3062" s="148">
        <v>1484.64005</v>
      </c>
      <c r="AE3062" s="151"/>
      <c r="AF3062" s="151"/>
      <c r="AG3062" s="141" t="s">
        <v>17</v>
      </c>
      <c r="AH3062" s="229">
        <v>2.2147286819999999E-3</v>
      </c>
      <c r="AI3062" s="229">
        <v>1.0939260044695078E-2</v>
      </c>
      <c r="AJ3062" s="229">
        <v>7.8346249540000006E-3</v>
      </c>
    </row>
    <row r="3063" spans="1:36" ht="13.5" thickBot="1">
      <c r="A3063" s="153">
        <v>8700</v>
      </c>
      <c r="B3063" s="153">
        <v>14483</v>
      </c>
      <c r="C3063" s="141" t="s">
        <v>1721</v>
      </c>
      <c r="D3063" s="141">
        <v>515164143</v>
      </c>
      <c r="E3063" s="141" t="s">
        <v>429</v>
      </c>
      <c r="F3063" s="141" t="s">
        <v>3738</v>
      </c>
      <c r="G3063" s="141" t="s">
        <v>3739</v>
      </c>
      <c r="H3063" s="141" t="s">
        <v>76</v>
      </c>
      <c r="I3063" s="141" t="s">
        <v>229</v>
      </c>
      <c r="J3063" s="141" t="s">
        <v>53</v>
      </c>
      <c r="K3063" s="141" t="s">
        <v>53</v>
      </c>
      <c r="L3063" s="141" t="s">
        <v>821</v>
      </c>
      <c r="M3063" s="141" t="s">
        <v>311</v>
      </c>
      <c r="N3063" s="141" t="s">
        <v>651</v>
      </c>
      <c r="O3063" s="141" t="s">
        <v>62</v>
      </c>
      <c r="P3063" s="141" t="s">
        <v>298</v>
      </c>
      <c r="Q3063" s="141" t="s">
        <v>298</v>
      </c>
      <c r="R3063" s="141" t="s">
        <v>57</v>
      </c>
      <c r="S3063" s="141" t="s">
        <v>1206</v>
      </c>
      <c r="T3063" s="227">
        <v>3.7679999999999998</v>
      </c>
      <c r="U3063" s="146">
        <v>47118</v>
      </c>
      <c r="V3063" s="208">
        <v>5.7500000000000002E-2</v>
      </c>
      <c r="W3063" s="209">
        <v>5.0700000000000002E-2</v>
      </c>
      <c r="X3063" s="141" t="s">
        <v>636</v>
      </c>
      <c r="Y3063" s="141"/>
      <c r="Z3063" s="148">
        <v>571000</v>
      </c>
      <c r="AA3063" s="148">
        <v>1</v>
      </c>
      <c r="AB3063" s="148">
        <v>105.48</v>
      </c>
      <c r="AC3063" s="148">
        <v>0</v>
      </c>
      <c r="AD3063" s="148">
        <v>602.29079999999999</v>
      </c>
      <c r="AE3063" s="151"/>
      <c r="AF3063" s="151"/>
      <c r="AG3063" s="141" t="s">
        <v>17</v>
      </c>
      <c r="AH3063" s="229">
        <v>9.2845528450000003E-3</v>
      </c>
      <c r="AI3063" s="229">
        <v>4.437853932155093E-3</v>
      </c>
      <c r="AJ3063" s="229">
        <v>3.1783613350000002E-3</v>
      </c>
    </row>
    <row r="3064" spans="1:36" ht="13.5" thickBot="1">
      <c r="A3064" s="153">
        <v>8700</v>
      </c>
      <c r="B3064" s="153">
        <v>14483</v>
      </c>
      <c r="C3064" s="141" t="s">
        <v>1596</v>
      </c>
      <c r="D3064" s="141">
        <v>1840550</v>
      </c>
      <c r="E3064" s="141" t="s">
        <v>430</v>
      </c>
      <c r="F3064" s="141" t="s">
        <v>3740</v>
      </c>
      <c r="G3064" s="141" t="s">
        <v>3741</v>
      </c>
      <c r="H3064" s="141" t="s">
        <v>76</v>
      </c>
      <c r="I3064" s="141" t="s">
        <v>228</v>
      </c>
      <c r="J3064" s="141" t="s">
        <v>53</v>
      </c>
      <c r="K3064" s="141" t="s">
        <v>314</v>
      </c>
      <c r="L3064" s="141" t="s">
        <v>821</v>
      </c>
      <c r="M3064" s="141" t="s">
        <v>311</v>
      </c>
      <c r="N3064" s="141" t="s">
        <v>652</v>
      </c>
      <c r="O3064" s="141" t="s">
        <v>62</v>
      </c>
      <c r="P3064" s="141" t="s">
        <v>1464</v>
      </c>
      <c r="Q3064" s="141" t="s">
        <v>1294</v>
      </c>
      <c r="R3064" s="141" t="s">
        <v>57</v>
      </c>
      <c r="S3064" s="141" t="s">
        <v>1206</v>
      </c>
      <c r="T3064" s="227">
        <v>2.8119999999999998</v>
      </c>
      <c r="U3064" s="146">
        <v>46752</v>
      </c>
      <c r="V3064" s="208">
        <v>7.9500000000000001E-2</v>
      </c>
      <c r="W3064" s="209">
        <v>7.6600000000000001E-2</v>
      </c>
      <c r="X3064" s="141" t="s">
        <v>636</v>
      </c>
      <c r="Y3064" s="141"/>
      <c r="Z3064" s="148">
        <v>129000</v>
      </c>
      <c r="AA3064" s="148">
        <v>1</v>
      </c>
      <c r="AB3064" s="148">
        <v>102.7</v>
      </c>
      <c r="AC3064" s="148">
        <v>0</v>
      </c>
      <c r="AD3064" s="148">
        <v>132.483</v>
      </c>
      <c r="AE3064" s="151"/>
      <c r="AF3064" s="151"/>
      <c r="AG3064" s="141" t="s">
        <v>17</v>
      </c>
      <c r="AH3064" s="229">
        <v>7.24719101E-4</v>
      </c>
      <c r="AI3064" s="229">
        <v>9.7617330780032385E-4</v>
      </c>
      <c r="AJ3064" s="229">
        <v>6.9912879999999998E-4</v>
      </c>
    </row>
    <row r="3065" spans="1:36" ht="13.5" thickBot="1">
      <c r="A3065" s="153">
        <v>8700</v>
      </c>
      <c r="B3065" s="153">
        <v>14483</v>
      </c>
      <c r="C3065" s="141" t="s">
        <v>1284</v>
      </c>
      <c r="D3065" s="141">
        <v>510960719</v>
      </c>
      <c r="E3065" s="141" t="s">
        <v>429</v>
      </c>
      <c r="F3065" s="141" t="s">
        <v>3543</v>
      </c>
      <c r="G3065" s="141" t="s">
        <v>3544</v>
      </c>
      <c r="H3065" s="141" t="s">
        <v>76</v>
      </c>
      <c r="I3065" s="141" t="s">
        <v>229</v>
      </c>
      <c r="J3065" s="141" t="s">
        <v>53</v>
      </c>
      <c r="K3065" s="141" t="s">
        <v>53</v>
      </c>
      <c r="L3065" s="141" t="s">
        <v>821</v>
      </c>
      <c r="M3065" s="141" t="s">
        <v>311</v>
      </c>
      <c r="N3065" s="141" t="s">
        <v>651</v>
      </c>
      <c r="O3065" s="141" t="s">
        <v>62</v>
      </c>
      <c r="P3065" s="141" t="s">
        <v>1394</v>
      </c>
      <c r="Q3065" s="141" t="s">
        <v>1294</v>
      </c>
      <c r="R3065" s="141" t="s">
        <v>57</v>
      </c>
      <c r="S3065" s="141" t="s">
        <v>1206</v>
      </c>
      <c r="T3065" s="227">
        <v>12.14</v>
      </c>
      <c r="U3065" s="146">
        <v>53329</v>
      </c>
      <c r="V3065" s="208">
        <v>3.6700000000000003E-2</v>
      </c>
      <c r="W3065" s="209">
        <v>3.6600000000000001E-2</v>
      </c>
      <c r="X3065" s="141" t="s">
        <v>636</v>
      </c>
      <c r="Y3065" s="141"/>
      <c r="Z3065" s="148">
        <v>162000</v>
      </c>
      <c r="AA3065" s="148">
        <v>1</v>
      </c>
      <c r="AB3065" s="148">
        <v>102.68</v>
      </c>
      <c r="AC3065" s="148">
        <v>0</v>
      </c>
      <c r="AD3065" s="148">
        <v>166.3416</v>
      </c>
      <c r="AE3065" s="151"/>
      <c r="AF3065" s="151"/>
      <c r="AG3065" s="141" t="s">
        <v>17</v>
      </c>
      <c r="AH3065" s="229">
        <v>1.6355425600000001E-4</v>
      </c>
      <c r="AI3065" s="229">
        <v>1.2256533283273954E-3</v>
      </c>
      <c r="AJ3065" s="229">
        <v>8.7780472399999997E-4</v>
      </c>
    </row>
    <row r="3066" spans="1:36" ht="13.5" thickBot="1">
      <c r="A3066" s="153">
        <v>8700</v>
      </c>
      <c r="B3066" s="153">
        <v>14483</v>
      </c>
      <c r="C3066" s="141" t="s">
        <v>3742</v>
      </c>
      <c r="D3066" s="141">
        <v>512947185</v>
      </c>
      <c r="E3066" s="141" t="s">
        <v>429</v>
      </c>
      <c r="F3066" s="141" t="s">
        <v>3743</v>
      </c>
      <c r="G3066" s="141" t="s">
        <v>3744</v>
      </c>
      <c r="H3066" s="141" t="s">
        <v>76</v>
      </c>
      <c r="I3066" s="141" t="s">
        <v>228</v>
      </c>
      <c r="J3066" s="141" t="s">
        <v>53</v>
      </c>
      <c r="K3066" s="141" t="s">
        <v>53</v>
      </c>
      <c r="L3066" s="141" t="s">
        <v>821</v>
      </c>
      <c r="M3066" s="141" t="s">
        <v>311</v>
      </c>
      <c r="N3066" s="141" t="s">
        <v>140</v>
      </c>
      <c r="O3066" s="141" t="s">
        <v>62</v>
      </c>
      <c r="P3066" s="141" t="s">
        <v>298</v>
      </c>
      <c r="Q3066" s="141" t="s">
        <v>298</v>
      </c>
      <c r="R3066" s="141" t="s">
        <v>57</v>
      </c>
      <c r="S3066" s="141" t="s">
        <v>1206</v>
      </c>
      <c r="T3066" s="227">
        <v>2.9049999999999998</v>
      </c>
      <c r="U3066" s="146">
        <v>46934</v>
      </c>
      <c r="V3066" s="208">
        <v>7.4399999999999994E-2</v>
      </c>
      <c r="W3066" s="209">
        <v>7.0300000000000001E-2</v>
      </c>
      <c r="X3066" s="141" t="s">
        <v>636</v>
      </c>
      <c r="Y3066" s="141"/>
      <c r="Z3066" s="148">
        <v>317000</v>
      </c>
      <c r="AA3066" s="148">
        <v>1</v>
      </c>
      <c r="AB3066" s="148">
        <v>102.79</v>
      </c>
      <c r="AC3066" s="148">
        <v>0</v>
      </c>
      <c r="AD3066" s="148">
        <v>325.84429999999998</v>
      </c>
      <c r="AE3066" s="151"/>
      <c r="AF3066" s="151"/>
      <c r="AG3066" s="141" t="s">
        <v>17</v>
      </c>
      <c r="AH3066" s="229">
        <v>5.3010033439999998E-3</v>
      </c>
      <c r="AI3066" s="229">
        <v>2.4009156507542929E-3</v>
      </c>
      <c r="AJ3066" s="229">
        <v>1.7195197469999999E-3</v>
      </c>
    </row>
    <row r="3067" spans="1:36" ht="13.5" thickBot="1">
      <c r="A3067" s="153">
        <v>8700</v>
      </c>
      <c r="B3067" s="153">
        <v>14483</v>
      </c>
      <c r="C3067" s="141" t="s">
        <v>3545</v>
      </c>
      <c r="D3067" s="141">
        <v>516456084</v>
      </c>
      <c r="E3067" s="141" t="s">
        <v>429</v>
      </c>
      <c r="F3067" s="141" t="s">
        <v>3546</v>
      </c>
      <c r="G3067" s="141" t="s">
        <v>3547</v>
      </c>
      <c r="H3067" s="141" t="s">
        <v>76</v>
      </c>
      <c r="I3067" s="141" t="s">
        <v>229</v>
      </c>
      <c r="J3067" s="141" t="s">
        <v>53</v>
      </c>
      <c r="K3067" s="141" t="s">
        <v>53</v>
      </c>
      <c r="L3067" s="141" t="s">
        <v>821</v>
      </c>
      <c r="M3067" s="141" t="s">
        <v>311</v>
      </c>
      <c r="N3067" s="141" t="s">
        <v>651</v>
      </c>
      <c r="O3067" s="141" t="s">
        <v>62</v>
      </c>
      <c r="P3067" s="141" t="s">
        <v>298</v>
      </c>
      <c r="Q3067" s="141" t="s">
        <v>298</v>
      </c>
      <c r="R3067" s="141" t="s">
        <v>57</v>
      </c>
      <c r="S3067" s="141" t="s">
        <v>1206</v>
      </c>
      <c r="T3067" s="227">
        <v>3.6070000000000002</v>
      </c>
      <c r="U3067" s="146">
        <v>46997</v>
      </c>
      <c r="V3067" s="208">
        <v>3.7400000000000003E-2</v>
      </c>
      <c r="W3067" s="209">
        <v>3.5999999999999997E-2</v>
      </c>
      <c r="X3067" s="141" t="s">
        <v>636</v>
      </c>
      <c r="Y3067" s="141"/>
      <c r="Z3067" s="148">
        <v>997000</v>
      </c>
      <c r="AA3067" s="148">
        <v>1</v>
      </c>
      <c r="AB3067" s="148">
        <v>102.4</v>
      </c>
      <c r="AC3067" s="148">
        <v>0</v>
      </c>
      <c r="AD3067" s="148">
        <v>1020.928</v>
      </c>
      <c r="AE3067" s="151"/>
      <c r="AF3067" s="151"/>
      <c r="AG3067" s="141" t="s">
        <v>17</v>
      </c>
      <c r="AH3067" s="229">
        <v>5.0100502509999997E-3</v>
      </c>
      <c r="AI3067" s="229">
        <v>7.5224946807210657E-3</v>
      </c>
      <c r="AJ3067" s="229">
        <v>5.387560429E-3</v>
      </c>
    </row>
    <row r="3068" spans="1:36" ht="13.5" thickBot="1">
      <c r="A3068" s="153">
        <v>8700</v>
      </c>
      <c r="B3068" s="153">
        <v>14483</v>
      </c>
      <c r="C3068" s="141" t="s">
        <v>3548</v>
      </c>
      <c r="D3068" s="141">
        <v>514160530</v>
      </c>
      <c r="E3068" s="141" t="s">
        <v>429</v>
      </c>
      <c r="F3068" s="141" t="s">
        <v>3549</v>
      </c>
      <c r="G3068" s="141" t="s">
        <v>3550</v>
      </c>
      <c r="H3068" s="141" t="s">
        <v>76</v>
      </c>
      <c r="I3068" s="141" t="s">
        <v>623</v>
      </c>
      <c r="J3068" s="141" t="s">
        <v>53</v>
      </c>
      <c r="K3068" s="141" t="s">
        <v>53</v>
      </c>
      <c r="L3068" s="141" t="s">
        <v>821</v>
      </c>
      <c r="M3068" s="141" t="s">
        <v>311</v>
      </c>
      <c r="N3068" s="141" t="s">
        <v>263</v>
      </c>
      <c r="O3068" s="141" t="s">
        <v>62</v>
      </c>
      <c r="P3068" s="141" t="s">
        <v>298</v>
      </c>
      <c r="Q3068" s="141" t="s">
        <v>298</v>
      </c>
      <c r="R3068" s="141" t="s">
        <v>57</v>
      </c>
      <c r="S3068" s="141" t="s">
        <v>1206</v>
      </c>
      <c r="T3068" s="227">
        <v>3.6970000000000001</v>
      </c>
      <c r="U3068" s="146">
        <v>47300</v>
      </c>
      <c r="V3068" s="208">
        <v>5.5E-2</v>
      </c>
      <c r="W3068" s="209">
        <v>7.7200000000000005E-2</v>
      </c>
      <c r="X3068" s="141" t="s">
        <v>636</v>
      </c>
      <c r="Y3068" s="141"/>
      <c r="Z3068" s="148">
        <v>250000</v>
      </c>
      <c r="AA3068" s="148">
        <v>1</v>
      </c>
      <c r="AB3068" s="148">
        <v>93.6</v>
      </c>
      <c r="AC3068" s="148">
        <v>0</v>
      </c>
      <c r="AD3068" s="148">
        <v>234</v>
      </c>
      <c r="AE3068" s="151"/>
      <c r="AF3068" s="151"/>
      <c r="AG3068" s="141" t="s">
        <v>17</v>
      </c>
      <c r="AH3068" s="229">
        <v>3.3738191629999999E-3</v>
      </c>
      <c r="AI3068" s="229">
        <v>1.724180113865747E-3</v>
      </c>
      <c r="AJ3068" s="229">
        <v>1.2348462769999999E-3</v>
      </c>
    </row>
    <row r="3069" spans="1:36" ht="13.5" thickBot="1">
      <c r="A3069" s="153">
        <v>8700</v>
      </c>
      <c r="B3069" s="153">
        <v>14483</v>
      </c>
      <c r="C3069" s="141" t="s">
        <v>3745</v>
      </c>
      <c r="D3069" s="141">
        <v>515361442</v>
      </c>
      <c r="E3069" s="141" t="s">
        <v>429</v>
      </c>
      <c r="F3069" s="141" t="s">
        <v>3746</v>
      </c>
      <c r="G3069" s="141" t="s">
        <v>3747</v>
      </c>
      <c r="H3069" s="141" t="s">
        <v>76</v>
      </c>
      <c r="I3069" s="141" t="s">
        <v>228</v>
      </c>
      <c r="J3069" s="141" t="s">
        <v>53</v>
      </c>
      <c r="K3069" s="141" t="s">
        <v>53</v>
      </c>
      <c r="L3069" s="141" t="s">
        <v>821</v>
      </c>
      <c r="M3069" s="141" t="s">
        <v>311</v>
      </c>
      <c r="N3069" s="141" t="s">
        <v>140</v>
      </c>
      <c r="O3069" s="141" t="s">
        <v>62</v>
      </c>
      <c r="P3069" s="141" t="s">
        <v>298</v>
      </c>
      <c r="Q3069" s="141" t="s">
        <v>298</v>
      </c>
      <c r="R3069" s="141" t="s">
        <v>57</v>
      </c>
      <c r="S3069" s="141" t="s">
        <v>1206</v>
      </c>
      <c r="T3069" s="227">
        <v>3.7589999999999999</v>
      </c>
      <c r="U3069" s="146">
        <v>47848</v>
      </c>
      <c r="V3069" s="208">
        <v>8.3500000000000005E-2</v>
      </c>
      <c r="W3069" s="209">
        <v>8.77E-2</v>
      </c>
      <c r="X3069" s="141" t="s">
        <v>636</v>
      </c>
      <c r="Y3069" s="141"/>
      <c r="Z3069" s="148">
        <v>844000</v>
      </c>
      <c r="AA3069" s="148">
        <v>1</v>
      </c>
      <c r="AB3069" s="148">
        <v>100.3</v>
      </c>
      <c r="AC3069" s="148">
        <v>0</v>
      </c>
      <c r="AD3069" s="148">
        <v>846.53200000000004</v>
      </c>
      <c r="AE3069" s="151"/>
      <c r="AF3069" s="151"/>
      <c r="AG3069" s="141" t="s">
        <v>17</v>
      </c>
      <c r="AH3069" s="229">
        <v>1.055E-2</v>
      </c>
      <c r="AI3069" s="229">
        <v>6.2374941886794814E-3</v>
      </c>
      <c r="AJ3069" s="229">
        <v>4.4672516620000002E-3</v>
      </c>
    </row>
    <row r="3070" spans="1:36" ht="13.5" thickBot="1">
      <c r="A3070" s="153">
        <v>8700</v>
      </c>
      <c r="B3070" s="153">
        <v>14483</v>
      </c>
      <c r="C3070" s="141" t="s">
        <v>3748</v>
      </c>
      <c r="D3070" s="141">
        <v>550012405</v>
      </c>
      <c r="E3070" s="141" t="s">
        <v>429</v>
      </c>
      <c r="F3070" s="141" t="s">
        <v>3749</v>
      </c>
      <c r="G3070" s="141" t="s">
        <v>3750</v>
      </c>
      <c r="H3070" s="141" t="s">
        <v>76</v>
      </c>
      <c r="I3070" s="141" t="s">
        <v>307</v>
      </c>
      <c r="J3070" s="141" t="s">
        <v>53</v>
      </c>
      <c r="K3070" s="141" t="s">
        <v>53</v>
      </c>
      <c r="L3070" s="141" t="s">
        <v>821</v>
      </c>
      <c r="M3070" s="141" t="s">
        <v>311</v>
      </c>
      <c r="N3070" s="141" t="s">
        <v>267</v>
      </c>
      <c r="O3070" s="141" t="s">
        <v>62</v>
      </c>
      <c r="P3070" s="141" t="s">
        <v>298</v>
      </c>
      <c r="Q3070" s="141" t="s">
        <v>298</v>
      </c>
      <c r="R3070" s="141" t="s">
        <v>57</v>
      </c>
      <c r="S3070" s="141" t="s">
        <v>1206</v>
      </c>
      <c r="T3070" s="227">
        <v>3.51</v>
      </c>
      <c r="U3070" s="146">
        <v>47027</v>
      </c>
      <c r="V3070" s="208">
        <v>7.0000000000000007E-2</v>
      </c>
      <c r="W3070" s="209">
        <v>9.6500000000000002E-2</v>
      </c>
      <c r="X3070" s="141" t="s">
        <v>636</v>
      </c>
      <c r="Y3070" s="141"/>
      <c r="Z3070" s="148">
        <v>538000</v>
      </c>
      <c r="AA3070" s="148">
        <v>1</v>
      </c>
      <c r="AB3070" s="148">
        <v>92.3</v>
      </c>
      <c r="AC3070" s="148">
        <v>0</v>
      </c>
      <c r="AD3070" s="148">
        <v>496.57400000000001</v>
      </c>
      <c r="AE3070" s="151"/>
      <c r="AF3070" s="151"/>
      <c r="AG3070" s="141" t="s">
        <v>17</v>
      </c>
      <c r="AH3070" s="229">
        <v>1.02933017E-2</v>
      </c>
      <c r="AI3070" s="229">
        <v>3.6589017771913226E-3</v>
      </c>
      <c r="AJ3070" s="229">
        <v>2.620481006E-3</v>
      </c>
    </row>
    <row r="3071" spans="1:36" ht="13.5" thickBot="1">
      <c r="A3071" s="153">
        <v>8700</v>
      </c>
      <c r="B3071" s="153">
        <v>14483</v>
      </c>
      <c r="C3071" s="141" t="s">
        <v>1306</v>
      </c>
      <c r="D3071" s="141">
        <v>510560188</v>
      </c>
      <c r="E3071" s="141" t="s">
        <v>429</v>
      </c>
      <c r="F3071" s="141" t="s">
        <v>3751</v>
      </c>
      <c r="G3071" s="141" t="s">
        <v>3752</v>
      </c>
      <c r="H3071" s="141" t="s">
        <v>76</v>
      </c>
      <c r="I3071" s="141" t="s">
        <v>229</v>
      </c>
      <c r="J3071" s="141" t="s">
        <v>53</v>
      </c>
      <c r="K3071" s="141" t="s">
        <v>53</v>
      </c>
      <c r="L3071" s="141" t="s">
        <v>821</v>
      </c>
      <c r="M3071" s="141" t="s">
        <v>311</v>
      </c>
      <c r="N3071" s="141" t="s">
        <v>652</v>
      </c>
      <c r="O3071" s="141" t="s">
        <v>62</v>
      </c>
      <c r="P3071" s="141" t="s">
        <v>1333</v>
      </c>
      <c r="Q3071" s="141" t="s">
        <v>65</v>
      </c>
      <c r="R3071" s="141" t="s">
        <v>57</v>
      </c>
      <c r="S3071" s="141" t="s">
        <v>1206</v>
      </c>
      <c r="T3071" s="227">
        <v>7.16</v>
      </c>
      <c r="U3071" s="146">
        <v>49218</v>
      </c>
      <c r="V3071" s="208">
        <v>4.02E-2</v>
      </c>
      <c r="W3071" s="209">
        <v>3.9699999999999999E-2</v>
      </c>
      <c r="X3071" s="141" t="s">
        <v>636</v>
      </c>
      <c r="Y3071" s="141"/>
      <c r="Z3071" s="148">
        <v>183000</v>
      </c>
      <c r="AA3071" s="148">
        <v>1</v>
      </c>
      <c r="AB3071" s="148">
        <v>101.8</v>
      </c>
      <c r="AC3071" s="148">
        <v>0</v>
      </c>
      <c r="AD3071" s="148">
        <v>186.29400000000001</v>
      </c>
      <c r="AE3071" s="151"/>
      <c r="AF3071" s="151"/>
      <c r="AG3071" s="141" t="s">
        <v>17</v>
      </c>
      <c r="AH3071" s="229">
        <v>5.2285714200000003E-4</v>
      </c>
      <c r="AI3071" s="229">
        <v>1.3726684193696816E-3</v>
      </c>
      <c r="AJ3071" s="229">
        <v>9.8309594999999991E-4</v>
      </c>
    </row>
    <row r="3072" spans="1:36" ht="13.5" thickBot="1">
      <c r="A3072" s="153">
        <v>8700</v>
      </c>
      <c r="B3072" s="153">
        <v>14483</v>
      </c>
      <c r="C3072" s="141" t="s">
        <v>1416</v>
      </c>
      <c r="D3072" s="141">
        <v>513257873</v>
      </c>
      <c r="E3072" s="141" t="s">
        <v>429</v>
      </c>
      <c r="F3072" s="141" t="s">
        <v>3551</v>
      </c>
      <c r="G3072" s="141" t="s">
        <v>3552</v>
      </c>
      <c r="H3072" s="141" t="s">
        <v>76</v>
      </c>
      <c r="I3072" s="141" t="s">
        <v>229</v>
      </c>
      <c r="J3072" s="141" t="s">
        <v>53</v>
      </c>
      <c r="K3072" s="141" t="s">
        <v>53</v>
      </c>
      <c r="L3072" s="141" t="s">
        <v>821</v>
      </c>
      <c r="M3072" s="141" t="s">
        <v>311</v>
      </c>
      <c r="N3072" s="141" t="s">
        <v>651</v>
      </c>
      <c r="O3072" s="141" t="s">
        <v>62</v>
      </c>
      <c r="P3072" s="141" t="s">
        <v>1288</v>
      </c>
      <c r="Q3072" s="141" t="s">
        <v>65</v>
      </c>
      <c r="R3072" s="141" t="s">
        <v>57</v>
      </c>
      <c r="S3072" s="141" t="s">
        <v>1206</v>
      </c>
      <c r="T3072" s="227">
        <v>5.6559999999999997</v>
      </c>
      <c r="U3072" s="146">
        <v>48700</v>
      </c>
      <c r="V3072" s="208">
        <v>3.1800000000000002E-2</v>
      </c>
      <c r="W3072" s="209">
        <v>3.2199999999999999E-2</v>
      </c>
      <c r="X3072" s="141" t="s">
        <v>636</v>
      </c>
      <c r="Y3072" s="141"/>
      <c r="Z3072" s="148">
        <v>1840485</v>
      </c>
      <c r="AA3072" s="148">
        <v>1</v>
      </c>
      <c r="AB3072" s="148">
        <v>100.92</v>
      </c>
      <c r="AC3072" s="148">
        <v>0</v>
      </c>
      <c r="AD3072" s="148">
        <v>1857.4174599999999</v>
      </c>
      <c r="AE3072" s="151"/>
      <c r="AF3072" s="151"/>
      <c r="AG3072" s="141" t="s">
        <v>17</v>
      </c>
      <c r="AH3072" s="229">
        <v>5.1539476109999996E-3</v>
      </c>
      <c r="AI3072" s="229">
        <v>1.368599251144883E-2</v>
      </c>
      <c r="AJ3072" s="229">
        <v>9.8018163949999994E-3</v>
      </c>
    </row>
    <row r="3073" spans="1:36" ht="13.5" thickBot="1">
      <c r="A3073" s="153">
        <v>8700</v>
      </c>
      <c r="B3073" s="153">
        <v>14483</v>
      </c>
      <c r="C3073" s="141" t="s">
        <v>1526</v>
      </c>
      <c r="D3073" s="141">
        <v>514599943</v>
      </c>
      <c r="E3073" s="141" t="s">
        <v>429</v>
      </c>
      <c r="F3073" s="141" t="s">
        <v>3711</v>
      </c>
      <c r="G3073" s="141" t="s">
        <v>3712</v>
      </c>
      <c r="H3073" s="141" t="s">
        <v>76</v>
      </c>
      <c r="I3073" s="141" t="s">
        <v>228</v>
      </c>
      <c r="J3073" s="141" t="s">
        <v>53</v>
      </c>
      <c r="K3073" s="141" t="s">
        <v>53</v>
      </c>
      <c r="L3073" s="141" t="s">
        <v>821</v>
      </c>
      <c r="M3073" s="141" t="s">
        <v>311</v>
      </c>
      <c r="N3073" s="141" t="s">
        <v>647</v>
      </c>
      <c r="O3073" s="141" t="s">
        <v>62</v>
      </c>
      <c r="P3073" s="141" t="s">
        <v>1447</v>
      </c>
      <c r="Q3073" s="141" t="s">
        <v>1294</v>
      </c>
      <c r="R3073" s="141" t="s">
        <v>57</v>
      </c>
      <c r="S3073" s="141" t="s">
        <v>1206</v>
      </c>
      <c r="T3073" s="227">
        <v>6.1669999999999998</v>
      </c>
      <c r="U3073" s="146">
        <v>48945</v>
      </c>
      <c r="V3073" s="208">
        <v>6.6900000000000001E-2</v>
      </c>
      <c r="W3073" s="209">
        <v>6.7599999999999993E-2</v>
      </c>
      <c r="X3073" s="141" t="s">
        <v>636</v>
      </c>
      <c r="Y3073" s="141"/>
      <c r="Z3073" s="148">
        <v>1171000</v>
      </c>
      <c r="AA3073" s="148">
        <v>1</v>
      </c>
      <c r="AB3073" s="148">
        <v>100.53</v>
      </c>
      <c r="AC3073" s="148">
        <v>0</v>
      </c>
      <c r="AD3073" s="148">
        <v>1177.2063000000001</v>
      </c>
      <c r="AE3073" s="151"/>
      <c r="AF3073" s="151"/>
      <c r="AG3073" s="141" t="s">
        <v>17</v>
      </c>
      <c r="AH3073" s="229">
        <v>3.298591549E-3</v>
      </c>
      <c r="AI3073" s="229">
        <v>8.6739986853738241E-3</v>
      </c>
      <c r="AJ3073" s="229">
        <v>6.2122599040000002E-3</v>
      </c>
    </row>
    <row r="3074" spans="1:36" ht="13.5" thickBot="1">
      <c r="A3074" s="153">
        <v>8700</v>
      </c>
      <c r="B3074" s="153">
        <v>14483</v>
      </c>
      <c r="C3074" s="141" t="s">
        <v>3553</v>
      </c>
      <c r="D3074" s="141">
        <v>520018482</v>
      </c>
      <c r="E3074" s="141" t="s">
        <v>429</v>
      </c>
      <c r="F3074" s="141" t="s">
        <v>3554</v>
      </c>
      <c r="G3074" s="141" t="s">
        <v>3555</v>
      </c>
      <c r="H3074" s="141" t="s">
        <v>76</v>
      </c>
      <c r="I3074" s="141" t="s">
        <v>229</v>
      </c>
      <c r="J3074" s="141" t="s">
        <v>53</v>
      </c>
      <c r="K3074" s="141" t="s">
        <v>53</v>
      </c>
      <c r="L3074" s="141" t="s">
        <v>821</v>
      </c>
      <c r="M3074" s="141" t="s">
        <v>311</v>
      </c>
      <c r="N3074" s="141" t="s">
        <v>261</v>
      </c>
      <c r="O3074" s="141" t="s">
        <v>62</v>
      </c>
      <c r="P3074" s="141" t="s">
        <v>298</v>
      </c>
      <c r="Q3074" s="141" t="s">
        <v>298</v>
      </c>
      <c r="R3074" s="141" t="s">
        <v>57</v>
      </c>
      <c r="S3074" s="141" t="s">
        <v>1206</v>
      </c>
      <c r="T3074" s="227">
        <v>4.5789999999999997</v>
      </c>
      <c r="U3074" s="146">
        <v>47664</v>
      </c>
      <c r="V3074" s="208">
        <v>4.0899999999999999E-2</v>
      </c>
      <c r="W3074" s="209">
        <v>3.8899999999999997E-2</v>
      </c>
      <c r="X3074" s="141" t="s">
        <v>636</v>
      </c>
      <c r="Y3074" s="141"/>
      <c r="Z3074" s="148">
        <v>1664000</v>
      </c>
      <c r="AA3074" s="148">
        <v>1</v>
      </c>
      <c r="AB3074" s="148">
        <v>101.18</v>
      </c>
      <c r="AC3074" s="148">
        <v>0</v>
      </c>
      <c r="AD3074" s="148">
        <v>1683.6351999999999</v>
      </c>
      <c r="AE3074" s="151"/>
      <c r="AF3074" s="151"/>
      <c r="AG3074" s="141" t="s">
        <v>17</v>
      </c>
      <c r="AH3074" s="229">
        <v>4.9230769230000004E-3</v>
      </c>
      <c r="AI3074" s="229">
        <v>1.240551423437769E-2</v>
      </c>
      <c r="AJ3074" s="229">
        <v>8.8847464080000008E-3</v>
      </c>
    </row>
    <row r="3075" spans="1:36" ht="13.5" thickBot="1">
      <c r="A3075" s="153">
        <v>8700</v>
      </c>
      <c r="B3075" s="153">
        <v>14483</v>
      </c>
      <c r="C3075" s="141" t="s">
        <v>2551</v>
      </c>
      <c r="D3075" s="141">
        <v>520027293</v>
      </c>
      <c r="E3075" s="141" t="s">
        <v>429</v>
      </c>
      <c r="F3075" s="141" t="s">
        <v>3556</v>
      </c>
      <c r="G3075" s="141" t="s">
        <v>3557</v>
      </c>
      <c r="H3075" s="141" t="s">
        <v>76</v>
      </c>
      <c r="I3075" s="141" t="s">
        <v>229</v>
      </c>
      <c r="J3075" s="141" t="s">
        <v>53</v>
      </c>
      <c r="K3075" s="141" t="s">
        <v>53</v>
      </c>
      <c r="L3075" s="141" t="s">
        <v>821</v>
      </c>
      <c r="M3075" s="141" t="s">
        <v>311</v>
      </c>
      <c r="N3075" s="141" t="s">
        <v>156</v>
      </c>
      <c r="O3075" s="141" t="s">
        <v>62</v>
      </c>
      <c r="P3075" s="141" t="s">
        <v>1323</v>
      </c>
      <c r="Q3075" s="141" t="s">
        <v>1294</v>
      </c>
      <c r="R3075" s="141" t="s">
        <v>57</v>
      </c>
      <c r="S3075" s="141" t="s">
        <v>1206</v>
      </c>
      <c r="T3075" s="227">
        <v>11.738</v>
      </c>
      <c r="U3075" s="146">
        <v>55154</v>
      </c>
      <c r="V3075" s="208">
        <v>3.2899999999999999E-2</v>
      </c>
      <c r="W3075" s="209">
        <v>3.2899999999999999E-2</v>
      </c>
      <c r="X3075" s="141" t="s">
        <v>636</v>
      </c>
      <c r="Y3075" s="141"/>
      <c r="Z3075" s="148">
        <v>87000</v>
      </c>
      <c r="AA3075" s="148">
        <v>1</v>
      </c>
      <c r="AB3075" s="148">
        <v>100.33</v>
      </c>
      <c r="AC3075" s="148">
        <v>0</v>
      </c>
      <c r="AD3075" s="148">
        <v>87.287099999999995</v>
      </c>
      <c r="AE3075" s="151"/>
      <c r="AF3075" s="151"/>
      <c r="AG3075" s="141" t="s">
        <v>17</v>
      </c>
      <c r="AH3075" s="229">
        <v>1.74E-4</v>
      </c>
      <c r="AI3075" s="229">
        <v>6.4315676075645662E-4</v>
      </c>
      <c r="AJ3075" s="229">
        <v>4.6062457400000001E-4</v>
      </c>
    </row>
    <row r="3076" spans="1:36" ht="13.5" thickBot="1">
      <c r="A3076" s="153">
        <v>8700</v>
      </c>
      <c r="B3076" s="153">
        <v>14483</v>
      </c>
      <c r="C3076" s="141" t="s">
        <v>1324</v>
      </c>
      <c r="D3076" s="141">
        <v>520036690</v>
      </c>
      <c r="E3076" s="141" t="s">
        <v>429</v>
      </c>
      <c r="F3076" s="141" t="s">
        <v>3558</v>
      </c>
      <c r="G3076" s="141" t="s">
        <v>3559</v>
      </c>
      <c r="H3076" s="141" t="s">
        <v>76</v>
      </c>
      <c r="I3076" s="141" t="s">
        <v>228</v>
      </c>
      <c r="J3076" s="141" t="s">
        <v>53</v>
      </c>
      <c r="K3076" s="141" t="s">
        <v>53</v>
      </c>
      <c r="L3076" s="141" t="s">
        <v>821</v>
      </c>
      <c r="M3076" s="141" t="s">
        <v>311</v>
      </c>
      <c r="N3076" s="141" t="s">
        <v>252</v>
      </c>
      <c r="O3076" s="141" t="s">
        <v>62</v>
      </c>
      <c r="P3076" s="141" t="s">
        <v>1288</v>
      </c>
      <c r="Q3076" s="141" t="s">
        <v>65</v>
      </c>
      <c r="R3076" s="141" t="s">
        <v>57</v>
      </c>
      <c r="S3076" s="141" t="s">
        <v>1206</v>
      </c>
      <c r="T3076" s="227">
        <v>5.6340000000000003</v>
      </c>
      <c r="U3076" s="146">
        <v>49279</v>
      </c>
      <c r="V3076" s="208">
        <v>5.6800000000000003E-2</v>
      </c>
      <c r="W3076" s="209">
        <v>5.6099999999999997E-2</v>
      </c>
      <c r="X3076" s="141" t="s">
        <v>636</v>
      </c>
      <c r="Y3076" s="141"/>
      <c r="Z3076" s="148">
        <v>524000</v>
      </c>
      <c r="AA3076" s="148">
        <v>1</v>
      </c>
      <c r="AB3076" s="148">
        <v>100.98</v>
      </c>
      <c r="AC3076" s="148">
        <v>0</v>
      </c>
      <c r="AD3076" s="148">
        <v>529.13520000000005</v>
      </c>
      <c r="AE3076" s="151"/>
      <c r="AF3076" s="151"/>
      <c r="AG3076" s="141" t="s">
        <v>17</v>
      </c>
      <c r="AH3076" s="229">
        <v>3.4933333329999999E-3</v>
      </c>
      <c r="AI3076" s="229">
        <v>3.8988221768648502E-3</v>
      </c>
      <c r="AJ3076" s="229">
        <v>2.7923103929999998E-3</v>
      </c>
    </row>
    <row r="3077" spans="1:36" ht="13.5" thickBot="1">
      <c r="A3077" s="153">
        <v>8700</v>
      </c>
      <c r="B3077" s="153">
        <v>14483</v>
      </c>
      <c r="C3077" s="141" t="s">
        <v>1381</v>
      </c>
      <c r="D3077" s="141">
        <v>511659401</v>
      </c>
      <c r="E3077" s="141" t="s">
        <v>429</v>
      </c>
      <c r="F3077" s="141" t="s">
        <v>3560</v>
      </c>
      <c r="G3077" s="141" t="s">
        <v>3561</v>
      </c>
      <c r="H3077" s="141" t="s">
        <v>76</v>
      </c>
      <c r="I3077" s="141" t="s">
        <v>229</v>
      </c>
      <c r="J3077" s="141" t="s">
        <v>53</v>
      </c>
      <c r="K3077" s="141" t="s">
        <v>53</v>
      </c>
      <c r="L3077" s="141" t="s">
        <v>821</v>
      </c>
      <c r="M3077" s="141" t="s">
        <v>311</v>
      </c>
      <c r="N3077" s="141" t="s">
        <v>651</v>
      </c>
      <c r="O3077" s="141" t="s">
        <v>62</v>
      </c>
      <c r="P3077" s="141" t="s">
        <v>1310</v>
      </c>
      <c r="Q3077" s="141" t="s">
        <v>65</v>
      </c>
      <c r="R3077" s="141" t="s">
        <v>57</v>
      </c>
      <c r="S3077" s="141" t="s">
        <v>1206</v>
      </c>
      <c r="T3077" s="227">
        <v>7.758</v>
      </c>
      <c r="U3077" s="146">
        <v>50160</v>
      </c>
      <c r="V3077" s="208">
        <v>3.5999999999999997E-2</v>
      </c>
      <c r="W3077" s="209">
        <v>3.5799999999999998E-2</v>
      </c>
      <c r="X3077" s="141" t="s">
        <v>636</v>
      </c>
      <c r="Y3077" s="141"/>
      <c r="Z3077" s="148">
        <v>175000</v>
      </c>
      <c r="AA3077" s="148">
        <v>1</v>
      </c>
      <c r="AB3077" s="148">
        <v>100.49</v>
      </c>
      <c r="AC3077" s="148">
        <v>0</v>
      </c>
      <c r="AD3077" s="148">
        <v>175.85749999999999</v>
      </c>
      <c r="AE3077" s="151"/>
      <c r="AF3077" s="151"/>
      <c r="AG3077" s="141" t="s">
        <v>17</v>
      </c>
      <c r="AH3077" s="229">
        <v>4.3750000000000001E-4</v>
      </c>
      <c r="AI3077" s="229">
        <v>1.2957692494621606E-3</v>
      </c>
      <c r="AJ3077" s="229">
        <v>9.2802127799999998E-4</v>
      </c>
    </row>
    <row r="3078" spans="1:36" ht="13.5" thickBot="1">
      <c r="A3078" s="153">
        <v>8700</v>
      </c>
      <c r="B3078" s="153">
        <v>14483</v>
      </c>
      <c r="C3078" s="141" t="s">
        <v>1411</v>
      </c>
      <c r="D3078" s="141">
        <v>511399388</v>
      </c>
      <c r="E3078" s="141" t="s">
        <v>429</v>
      </c>
      <c r="F3078" s="141" t="s">
        <v>3562</v>
      </c>
      <c r="G3078" s="141" t="s">
        <v>3563</v>
      </c>
      <c r="H3078" s="141" t="s">
        <v>76</v>
      </c>
      <c r="I3078" s="141" t="s">
        <v>228</v>
      </c>
      <c r="J3078" s="141" t="s">
        <v>53</v>
      </c>
      <c r="K3078" s="141" t="s">
        <v>53</v>
      </c>
      <c r="L3078" s="141" t="s">
        <v>821</v>
      </c>
      <c r="M3078" s="141" t="s">
        <v>311</v>
      </c>
      <c r="N3078" s="141" t="s">
        <v>140</v>
      </c>
      <c r="O3078" s="141" t="s">
        <v>62</v>
      </c>
      <c r="P3078" s="141" t="s">
        <v>1413</v>
      </c>
      <c r="Q3078" s="141" t="s">
        <v>1294</v>
      </c>
      <c r="R3078" s="141" t="s">
        <v>57</v>
      </c>
      <c r="S3078" s="141" t="s">
        <v>1206</v>
      </c>
      <c r="T3078" s="227">
        <v>4.8719999999999999</v>
      </c>
      <c r="U3078" s="146">
        <v>48395</v>
      </c>
      <c r="V3078" s="208">
        <v>6.1199999999999997E-2</v>
      </c>
      <c r="W3078" s="209">
        <v>6.1499999999999999E-2</v>
      </c>
      <c r="X3078" s="141" t="s">
        <v>636</v>
      </c>
      <c r="Y3078" s="141"/>
      <c r="Z3078" s="148">
        <v>88000</v>
      </c>
      <c r="AA3078" s="148">
        <v>1</v>
      </c>
      <c r="AB3078" s="148">
        <v>100.45</v>
      </c>
      <c r="AC3078" s="148">
        <v>0</v>
      </c>
      <c r="AD3078" s="148">
        <v>88.396000000000001</v>
      </c>
      <c r="AE3078" s="151"/>
      <c r="AF3078" s="151"/>
      <c r="AG3078" s="141" t="s">
        <v>17</v>
      </c>
      <c r="AH3078" s="229">
        <v>5.8047110499999995E-4</v>
      </c>
      <c r="AI3078" s="229">
        <v>6.5132745874049822E-4</v>
      </c>
      <c r="AJ3078" s="229">
        <v>4.6647637399999998E-4</v>
      </c>
    </row>
    <row r="3079" spans="1:36" ht="13.5" thickBot="1">
      <c r="A3079" s="153">
        <v>8700</v>
      </c>
      <c r="B3079" s="153">
        <v>14483</v>
      </c>
      <c r="C3079" s="141" t="s">
        <v>1596</v>
      </c>
      <c r="D3079" s="141">
        <v>1840550</v>
      </c>
      <c r="E3079" s="141" t="s">
        <v>430</v>
      </c>
      <c r="F3079" s="141" t="s">
        <v>3564</v>
      </c>
      <c r="G3079" s="141" t="s">
        <v>3565</v>
      </c>
      <c r="H3079" s="141" t="s">
        <v>76</v>
      </c>
      <c r="I3079" s="141" t="s">
        <v>228</v>
      </c>
      <c r="J3079" s="141" t="s">
        <v>53</v>
      </c>
      <c r="K3079" s="141" t="s">
        <v>314</v>
      </c>
      <c r="L3079" s="141" t="s">
        <v>821</v>
      </c>
      <c r="M3079" s="141" t="s">
        <v>311</v>
      </c>
      <c r="N3079" s="141" t="s">
        <v>652</v>
      </c>
      <c r="O3079" s="141" t="s">
        <v>62</v>
      </c>
      <c r="P3079" s="141" t="s">
        <v>1464</v>
      </c>
      <c r="Q3079" s="141" t="s">
        <v>1294</v>
      </c>
      <c r="R3079" s="141" t="s">
        <v>57</v>
      </c>
      <c r="S3079" s="141" t="s">
        <v>1206</v>
      </c>
      <c r="T3079" s="227">
        <v>2.681</v>
      </c>
      <c r="U3079" s="146">
        <v>46660</v>
      </c>
      <c r="V3079" s="208">
        <v>9.2999999999999999E-2</v>
      </c>
      <c r="W3079" s="209">
        <v>9.0399999999999994E-2</v>
      </c>
      <c r="X3079" s="141" t="s">
        <v>636</v>
      </c>
      <c r="Y3079" s="141"/>
      <c r="Z3079" s="148">
        <v>788000</v>
      </c>
      <c r="AA3079" s="148">
        <v>1</v>
      </c>
      <c r="AB3079" s="148">
        <v>101.4</v>
      </c>
      <c r="AC3079" s="148">
        <v>0</v>
      </c>
      <c r="AD3079" s="148">
        <v>799.03200000000004</v>
      </c>
      <c r="AE3079" s="151"/>
      <c r="AF3079" s="151"/>
      <c r="AG3079" s="141" t="s">
        <v>17</v>
      </c>
      <c r="AH3079" s="229">
        <v>5.8370370370000001E-3</v>
      </c>
      <c r="AI3079" s="229">
        <v>5.8875003621469049E-3</v>
      </c>
      <c r="AJ3079" s="229">
        <v>4.2165884220000003E-3</v>
      </c>
    </row>
    <row r="3080" spans="1:36" ht="13.5" thickBot="1">
      <c r="A3080" s="153">
        <v>8700</v>
      </c>
      <c r="B3080" s="153">
        <v>14483</v>
      </c>
      <c r="C3080" s="141" t="s">
        <v>1626</v>
      </c>
      <c r="D3080" s="141">
        <v>520032178</v>
      </c>
      <c r="E3080" s="141" t="s">
        <v>429</v>
      </c>
      <c r="F3080" s="141" t="s">
        <v>3753</v>
      </c>
      <c r="G3080" s="141" t="s">
        <v>3754</v>
      </c>
      <c r="H3080" s="141" t="s">
        <v>76</v>
      </c>
      <c r="I3080" s="141" t="s">
        <v>228</v>
      </c>
      <c r="J3080" s="141" t="s">
        <v>53</v>
      </c>
      <c r="K3080" s="141" t="s">
        <v>53</v>
      </c>
      <c r="L3080" s="141" t="s">
        <v>821</v>
      </c>
      <c r="M3080" s="141" t="s">
        <v>311</v>
      </c>
      <c r="N3080" s="141" t="s">
        <v>140</v>
      </c>
      <c r="O3080" s="141" t="s">
        <v>62</v>
      </c>
      <c r="P3080" s="141" t="s">
        <v>298</v>
      </c>
      <c r="Q3080" s="141" t="s">
        <v>298</v>
      </c>
      <c r="R3080" s="141" t="s">
        <v>57</v>
      </c>
      <c r="S3080" s="141" t="s">
        <v>1206</v>
      </c>
      <c r="T3080" s="227">
        <v>3.15</v>
      </c>
      <c r="U3080" s="146">
        <v>47483</v>
      </c>
      <c r="V3080" s="208">
        <v>8.14E-2</v>
      </c>
      <c r="W3080" s="209">
        <v>8.0100000000000005E-2</v>
      </c>
      <c r="X3080" s="141" t="s">
        <v>636</v>
      </c>
      <c r="Y3080" s="141"/>
      <c r="Z3080" s="148">
        <v>1176000</v>
      </c>
      <c r="AA3080" s="148">
        <v>1</v>
      </c>
      <c r="AB3080" s="148">
        <v>100.99</v>
      </c>
      <c r="AC3080" s="148">
        <v>0</v>
      </c>
      <c r="AD3080" s="148">
        <v>1187.6424</v>
      </c>
      <c r="AE3080" s="151"/>
      <c r="AF3080" s="151"/>
      <c r="AG3080" s="141" t="s">
        <v>17</v>
      </c>
      <c r="AH3080" s="229">
        <v>1.0453333333E-2</v>
      </c>
      <c r="AI3080" s="229">
        <v>8.7508949079649102E-3</v>
      </c>
      <c r="AJ3080" s="229">
        <v>6.2673324640000003E-3</v>
      </c>
    </row>
    <row r="3081" spans="1:36" ht="13.5" thickBot="1">
      <c r="A3081" s="153">
        <v>8700</v>
      </c>
      <c r="B3081" s="153">
        <v>14483</v>
      </c>
      <c r="C3081" s="141" t="s">
        <v>1703</v>
      </c>
      <c r="D3081" s="141">
        <v>520033234</v>
      </c>
      <c r="E3081" s="141" t="s">
        <v>429</v>
      </c>
      <c r="F3081" s="141" t="s">
        <v>1737</v>
      </c>
      <c r="G3081" s="141" t="s">
        <v>3567</v>
      </c>
      <c r="H3081" s="141" t="s">
        <v>76</v>
      </c>
      <c r="I3081" s="141" t="s">
        <v>229</v>
      </c>
      <c r="J3081" s="141" t="s">
        <v>53</v>
      </c>
      <c r="K3081" s="141" t="s">
        <v>53</v>
      </c>
      <c r="L3081" s="141" t="s">
        <v>821</v>
      </c>
      <c r="M3081" s="141" t="s">
        <v>311</v>
      </c>
      <c r="N3081" s="141" t="s">
        <v>652</v>
      </c>
      <c r="O3081" s="141" t="s">
        <v>62</v>
      </c>
      <c r="P3081" s="141" t="s">
        <v>1483</v>
      </c>
      <c r="Q3081" s="141" t="s">
        <v>65</v>
      </c>
      <c r="R3081" s="141" t="s">
        <v>57</v>
      </c>
      <c r="S3081" s="141" t="s">
        <v>1206</v>
      </c>
      <c r="T3081" s="227">
        <v>2.2320000000000002</v>
      </c>
      <c r="U3081" s="146">
        <v>46934</v>
      </c>
      <c r="V3081" s="208">
        <v>3.2800000000000003E-2</v>
      </c>
      <c r="W3081" s="209">
        <v>4.3999999999999997E-2</v>
      </c>
      <c r="X3081" s="141" t="s">
        <v>636</v>
      </c>
      <c r="Y3081" s="141"/>
      <c r="Z3081" s="148">
        <v>125208</v>
      </c>
      <c r="AA3081" s="148">
        <v>1</v>
      </c>
      <c r="AB3081" s="148">
        <v>115.06</v>
      </c>
      <c r="AC3081" s="148">
        <v>0</v>
      </c>
      <c r="AD3081" s="148">
        <v>144.06432000000001</v>
      </c>
      <c r="AE3081" s="151"/>
      <c r="AF3081" s="151"/>
      <c r="AG3081" s="141" t="s">
        <v>17</v>
      </c>
      <c r="AH3081" s="229">
        <v>7.8206481432105298E-5</v>
      </c>
      <c r="AI3081" s="229">
        <v>1.0615078447076558E-3</v>
      </c>
      <c r="AJ3081" s="229">
        <v>7.6024482600000004E-4</v>
      </c>
    </row>
    <row r="3082" spans="1:36" ht="13.5" thickBot="1">
      <c r="A3082" s="153">
        <v>8700</v>
      </c>
      <c r="B3082" s="153">
        <v>14483</v>
      </c>
      <c r="C3082" s="141" t="s">
        <v>1703</v>
      </c>
      <c r="D3082" s="141">
        <v>520033234</v>
      </c>
      <c r="E3082" s="141" t="s">
        <v>429</v>
      </c>
      <c r="F3082" s="141" t="s">
        <v>1737</v>
      </c>
      <c r="G3082" s="141" t="s">
        <v>3567</v>
      </c>
      <c r="H3082" s="141" t="s">
        <v>76</v>
      </c>
      <c r="I3082" s="141" t="s">
        <v>229</v>
      </c>
      <c r="J3082" s="141" t="s">
        <v>53</v>
      </c>
      <c r="K3082" s="141" t="s">
        <v>53</v>
      </c>
      <c r="L3082" s="141" t="s">
        <v>54</v>
      </c>
      <c r="M3082" s="141" t="s">
        <v>311</v>
      </c>
      <c r="N3082" s="141" t="s">
        <v>652</v>
      </c>
      <c r="O3082" s="141" t="s">
        <v>62</v>
      </c>
      <c r="P3082" s="141" t="s">
        <v>298</v>
      </c>
      <c r="Q3082" s="141" t="s">
        <v>298</v>
      </c>
      <c r="R3082" s="141" t="s">
        <v>57</v>
      </c>
      <c r="S3082" s="141" t="s">
        <v>1206</v>
      </c>
      <c r="T3082" s="227">
        <v>2.2320000000000002</v>
      </c>
      <c r="U3082" s="146">
        <v>46934</v>
      </c>
      <c r="V3082" s="208">
        <v>3.2800000000000003E-2</v>
      </c>
      <c r="W3082" s="209">
        <v>4.3999999999999997E-2</v>
      </c>
      <c r="X3082" s="141" t="s">
        <v>636</v>
      </c>
      <c r="Y3082" s="141"/>
      <c r="Z3082" s="148">
        <v>325000</v>
      </c>
      <c r="AA3082" s="148">
        <v>1</v>
      </c>
      <c r="AB3082" s="148">
        <v>114.2747</v>
      </c>
      <c r="AC3082" s="148">
        <v>0</v>
      </c>
      <c r="AD3082" s="148">
        <v>371.39276999999998</v>
      </c>
      <c r="AE3082" s="151"/>
      <c r="AF3082" s="151"/>
      <c r="AG3082" s="141" t="s">
        <v>17</v>
      </c>
      <c r="AH3082" s="229">
        <v>1.795288629E-3</v>
      </c>
      <c r="AI3082" s="229">
        <v>2.7365300361859623E-3</v>
      </c>
      <c r="AJ3082" s="229">
        <v>1.9598845279999999E-3</v>
      </c>
    </row>
    <row r="3083" spans="1:36" ht="13.5" thickBot="1">
      <c r="A3083" s="153">
        <v>8700</v>
      </c>
      <c r="B3083" s="153">
        <v>14483</v>
      </c>
      <c r="C3083" s="141" t="s">
        <v>1703</v>
      </c>
      <c r="D3083" s="141">
        <v>520033234</v>
      </c>
      <c r="E3083" s="141" t="s">
        <v>429</v>
      </c>
      <c r="F3083" s="141" t="s">
        <v>1738</v>
      </c>
      <c r="G3083" s="141" t="s">
        <v>3570</v>
      </c>
      <c r="H3083" s="141" t="s">
        <v>76</v>
      </c>
      <c r="I3083" s="141" t="s">
        <v>229</v>
      </c>
      <c r="J3083" s="141" t="s">
        <v>53</v>
      </c>
      <c r="K3083" s="141" t="s">
        <v>53</v>
      </c>
      <c r="L3083" s="141" t="s">
        <v>821</v>
      </c>
      <c r="M3083" s="141" t="s">
        <v>311</v>
      </c>
      <c r="N3083" s="141" t="s">
        <v>652</v>
      </c>
      <c r="O3083" s="141" t="s">
        <v>62</v>
      </c>
      <c r="P3083" s="141" t="s">
        <v>1280</v>
      </c>
      <c r="Q3083" s="141" t="s">
        <v>65</v>
      </c>
      <c r="R3083" s="141" t="s">
        <v>57</v>
      </c>
      <c r="S3083" s="141" t="s">
        <v>1206</v>
      </c>
      <c r="T3083" s="227">
        <v>2.6160000000000001</v>
      </c>
      <c r="U3083" s="146">
        <v>46843</v>
      </c>
      <c r="V3083" s="208">
        <v>1.3299999999999999E-2</v>
      </c>
      <c r="W3083" s="209">
        <v>3.1199999999999999E-2</v>
      </c>
      <c r="X3083" s="141" t="s">
        <v>636</v>
      </c>
      <c r="Y3083" s="141"/>
      <c r="Z3083" s="148">
        <v>107640</v>
      </c>
      <c r="AA3083" s="148">
        <v>1</v>
      </c>
      <c r="AB3083" s="148">
        <v>110.28</v>
      </c>
      <c r="AC3083" s="148">
        <v>0</v>
      </c>
      <c r="AD3083" s="148">
        <v>118.70538999999999</v>
      </c>
      <c r="AE3083" s="151"/>
      <c r="AF3083" s="151"/>
      <c r="AG3083" s="141" t="s">
        <v>17</v>
      </c>
      <c r="AH3083" s="229">
        <v>2.9118964599999999E-4</v>
      </c>
      <c r="AI3083" s="229">
        <v>8.7465586686614485E-4</v>
      </c>
      <c r="AJ3083" s="229">
        <v>6.2642268700000003E-4</v>
      </c>
    </row>
    <row r="3084" spans="1:36" ht="13.5" thickBot="1">
      <c r="A3084" s="153">
        <v>8700</v>
      </c>
      <c r="B3084" s="153">
        <v>14483</v>
      </c>
      <c r="C3084" s="141" t="s">
        <v>1631</v>
      </c>
      <c r="D3084" s="141">
        <v>520034257</v>
      </c>
      <c r="E3084" s="141" t="s">
        <v>429</v>
      </c>
      <c r="F3084" s="141" t="s">
        <v>2108</v>
      </c>
      <c r="G3084" s="141" t="s">
        <v>3755</v>
      </c>
      <c r="H3084" s="141" t="s">
        <v>76</v>
      </c>
      <c r="I3084" s="141" t="s">
        <v>228</v>
      </c>
      <c r="J3084" s="141" t="s">
        <v>53</v>
      </c>
      <c r="K3084" s="141" t="s">
        <v>53</v>
      </c>
      <c r="L3084" s="141" t="s">
        <v>821</v>
      </c>
      <c r="M3084" s="141" t="s">
        <v>311</v>
      </c>
      <c r="N3084" s="141" t="s">
        <v>708</v>
      </c>
      <c r="O3084" s="141" t="s">
        <v>62</v>
      </c>
      <c r="P3084" s="141" t="s">
        <v>1305</v>
      </c>
      <c r="Q3084" s="141" t="s">
        <v>1294</v>
      </c>
      <c r="R3084" s="141" t="s">
        <v>57</v>
      </c>
      <c r="S3084" s="141" t="s">
        <v>1206</v>
      </c>
      <c r="T3084" s="227">
        <v>0.60899999999999999</v>
      </c>
      <c r="U3084" s="146">
        <v>46054</v>
      </c>
      <c r="V3084" s="208">
        <v>5.2999999999999999E-2</v>
      </c>
      <c r="W3084" s="209">
        <v>5.1499999999999997E-2</v>
      </c>
      <c r="X3084" s="141" t="s">
        <v>636</v>
      </c>
      <c r="Y3084" s="141"/>
      <c r="Z3084" s="148">
        <v>29166.67</v>
      </c>
      <c r="AA3084" s="148">
        <v>1</v>
      </c>
      <c r="AB3084" s="148">
        <v>101</v>
      </c>
      <c r="AC3084" s="148">
        <v>0</v>
      </c>
      <c r="AD3084" s="148">
        <v>29.45834</v>
      </c>
      <c r="AE3084" s="151"/>
      <c r="AF3084" s="151"/>
      <c r="AG3084" s="141" t="s">
        <v>17</v>
      </c>
      <c r="AH3084" s="229">
        <v>1.285909156E-3</v>
      </c>
      <c r="AI3084" s="229">
        <v>2.1705762399784568E-4</v>
      </c>
      <c r="AJ3084" s="229">
        <v>1.5545522E-4</v>
      </c>
    </row>
    <row r="3085" spans="1:36" ht="13.5" thickBot="1">
      <c r="A3085" s="153">
        <v>8700</v>
      </c>
      <c r="B3085" s="153">
        <v>14483</v>
      </c>
      <c r="C3085" s="141" t="s">
        <v>1616</v>
      </c>
      <c r="D3085" s="141">
        <v>520034372</v>
      </c>
      <c r="E3085" s="141" t="s">
        <v>429</v>
      </c>
      <c r="F3085" s="141" t="s">
        <v>1740</v>
      </c>
      <c r="G3085" s="141" t="s">
        <v>3572</v>
      </c>
      <c r="H3085" s="141" t="s">
        <v>76</v>
      </c>
      <c r="I3085" s="141" t="s">
        <v>229</v>
      </c>
      <c r="J3085" s="141" t="s">
        <v>53</v>
      </c>
      <c r="K3085" s="141" t="s">
        <v>53</v>
      </c>
      <c r="L3085" s="141" t="s">
        <v>821</v>
      </c>
      <c r="M3085" s="141" t="s">
        <v>311</v>
      </c>
      <c r="N3085" s="141" t="s">
        <v>258</v>
      </c>
      <c r="O3085" s="141" t="s">
        <v>62</v>
      </c>
      <c r="P3085" s="141" t="s">
        <v>1310</v>
      </c>
      <c r="Q3085" s="141" t="s">
        <v>65</v>
      </c>
      <c r="R3085" s="141" t="s">
        <v>57</v>
      </c>
      <c r="S3085" s="141" t="s">
        <v>1206</v>
      </c>
      <c r="T3085" s="227">
        <v>0.95799999999999996</v>
      </c>
      <c r="U3085" s="146">
        <v>46194</v>
      </c>
      <c r="V3085" s="208">
        <v>1.7999999999999999E-2</v>
      </c>
      <c r="W3085" s="209">
        <v>2.2800000000000001E-2</v>
      </c>
      <c r="X3085" s="141" t="s">
        <v>636</v>
      </c>
      <c r="Y3085" s="141"/>
      <c r="Z3085" s="148">
        <v>235151.84</v>
      </c>
      <c r="AA3085" s="148">
        <v>1</v>
      </c>
      <c r="AB3085" s="148">
        <v>115.47</v>
      </c>
      <c r="AC3085" s="148">
        <v>0</v>
      </c>
      <c r="AD3085" s="148">
        <v>271.52983</v>
      </c>
      <c r="AE3085" s="151"/>
      <c r="AF3085" s="151"/>
      <c r="AG3085" s="141" t="s">
        <v>17</v>
      </c>
      <c r="AH3085" s="229">
        <v>4.1365047300000001E-4</v>
      </c>
      <c r="AI3085" s="229">
        <v>2.000710825672423E-3</v>
      </c>
      <c r="AJ3085" s="229">
        <v>1.4328957249999999E-3</v>
      </c>
    </row>
    <row r="3086" spans="1:36" ht="13.5" thickBot="1">
      <c r="A3086" s="153">
        <v>8700</v>
      </c>
      <c r="B3086" s="153">
        <v>14483</v>
      </c>
      <c r="C3086" s="141" t="s">
        <v>1745</v>
      </c>
      <c r="D3086" s="141">
        <v>520024126</v>
      </c>
      <c r="E3086" s="141" t="s">
        <v>429</v>
      </c>
      <c r="F3086" s="141" t="s">
        <v>1746</v>
      </c>
      <c r="G3086" s="141" t="s">
        <v>3577</v>
      </c>
      <c r="H3086" s="141" t="s">
        <v>76</v>
      </c>
      <c r="I3086" s="141" t="s">
        <v>229</v>
      </c>
      <c r="J3086" s="141" t="s">
        <v>53</v>
      </c>
      <c r="K3086" s="141" t="s">
        <v>53</v>
      </c>
      <c r="L3086" s="141" t="s">
        <v>821</v>
      </c>
      <c r="M3086" s="141" t="s">
        <v>311</v>
      </c>
      <c r="N3086" s="141" t="s">
        <v>651</v>
      </c>
      <c r="O3086" s="141" t="s">
        <v>62</v>
      </c>
      <c r="P3086" s="141" t="s">
        <v>1310</v>
      </c>
      <c r="Q3086" s="141" t="s">
        <v>65</v>
      </c>
      <c r="R3086" s="141" t="s">
        <v>57</v>
      </c>
      <c r="S3086" s="141" t="s">
        <v>1206</v>
      </c>
      <c r="T3086" s="227">
        <v>2.149</v>
      </c>
      <c r="U3086" s="146">
        <v>46934</v>
      </c>
      <c r="V3086" s="208">
        <v>3.6999999999999998E-2</v>
      </c>
      <c r="W3086" s="209">
        <v>2.64E-2</v>
      </c>
      <c r="X3086" s="141" t="s">
        <v>636</v>
      </c>
      <c r="Y3086" s="141"/>
      <c r="Z3086" s="148">
        <v>104000</v>
      </c>
      <c r="AA3086" s="148">
        <v>1</v>
      </c>
      <c r="AB3086" s="148">
        <v>119.19</v>
      </c>
      <c r="AC3086" s="148">
        <v>0</v>
      </c>
      <c r="AD3086" s="148">
        <v>123.9576</v>
      </c>
      <c r="AE3086" s="151"/>
      <c r="AF3086" s="151"/>
      <c r="AG3086" s="141" t="s">
        <v>17</v>
      </c>
      <c r="AH3086" s="229">
        <v>3.4580819000000002E-4</v>
      </c>
      <c r="AI3086" s="229">
        <v>9.1335567898514841E-4</v>
      </c>
      <c r="AJ3086" s="229">
        <v>6.5413923400000002E-4</v>
      </c>
    </row>
    <row r="3087" spans="1:36" ht="13.5" thickBot="1">
      <c r="A3087" s="153">
        <v>8700</v>
      </c>
      <c r="B3087" s="153">
        <v>14483</v>
      </c>
      <c r="C3087" s="141" t="s">
        <v>1745</v>
      </c>
      <c r="D3087" s="141">
        <v>520024126</v>
      </c>
      <c r="E3087" s="141" t="s">
        <v>429</v>
      </c>
      <c r="F3087" s="141" t="s">
        <v>1747</v>
      </c>
      <c r="G3087" s="141" t="s">
        <v>3578</v>
      </c>
      <c r="H3087" s="141" t="s">
        <v>76</v>
      </c>
      <c r="I3087" s="141" t="s">
        <v>229</v>
      </c>
      <c r="J3087" s="141" t="s">
        <v>53</v>
      </c>
      <c r="K3087" s="141" t="s">
        <v>53</v>
      </c>
      <c r="L3087" s="141" t="s">
        <v>821</v>
      </c>
      <c r="M3087" s="141" t="s">
        <v>311</v>
      </c>
      <c r="N3087" s="141" t="s">
        <v>651</v>
      </c>
      <c r="O3087" s="141" t="s">
        <v>62</v>
      </c>
      <c r="P3087" s="141" t="s">
        <v>1310</v>
      </c>
      <c r="Q3087" s="141" t="s">
        <v>65</v>
      </c>
      <c r="R3087" s="141" t="s">
        <v>57</v>
      </c>
      <c r="S3087" s="141" t="s">
        <v>1206</v>
      </c>
      <c r="T3087" s="227">
        <v>2.25</v>
      </c>
      <c r="U3087" s="146">
        <v>46477</v>
      </c>
      <c r="V3087" s="208">
        <v>2.5999999999999999E-2</v>
      </c>
      <c r="W3087" s="209">
        <v>2.47E-2</v>
      </c>
      <c r="X3087" s="141" t="s">
        <v>636</v>
      </c>
      <c r="Y3087" s="141"/>
      <c r="Z3087" s="148">
        <v>50000</v>
      </c>
      <c r="AA3087" s="148">
        <v>1</v>
      </c>
      <c r="AB3087" s="148">
        <v>116.75</v>
      </c>
      <c r="AC3087" s="148">
        <v>0</v>
      </c>
      <c r="AD3087" s="148">
        <v>58.375</v>
      </c>
      <c r="AE3087" s="151"/>
      <c r="AF3087" s="151"/>
      <c r="AG3087" s="141" t="s">
        <v>17</v>
      </c>
      <c r="AH3087" s="229">
        <v>1.3861493600000001E-4</v>
      </c>
      <c r="AI3087" s="229">
        <v>4.3012399208082469E-4</v>
      </c>
      <c r="AJ3087" s="229">
        <v>3.0805192900000002E-4</v>
      </c>
    </row>
    <row r="3088" spans="1:36" ht="13.5" thickBot="1">
      <c r="A3088" s="153">
        <v>8700</v>
      </c>
      <c r="B3088" s="153">
        <v>14483</v>
      </c>
      <c r="C3088" s="141" t="s">
        <v>1745</v>
      </c>
      <c r="D3088" s="141">
        <v>520024126</v>
      </c>
      <c r="E3088" s="141" t="s">
        <v>429</v>
      </c>
      <c r="F3088" s="141" t="s">
        <v>1748</v>
      </c>
      <c r="G3088" s="141" t="s">
        <v>3579</v>
      </c>
      <c r="H3088" s="141" t="s">
        <v>76</v>
      </c>
      <c r="I3088" s="141" t="s">
        <v>229</v>
      </c>
      <c r="J3088" s="141" t="s">
        <v>53</v>
      </c>
      <c r="K3088" s="141" t="s">
        <v>53</v>
      </c>
      <c r="L3088" s="141" t="s">
        <v>821</v>
      </c>
      <c r="M3088" s="141" t="s">
        <v>311</v>
      </c>
      <c r="N3088" s="141" t="s">
        <v>651</v>
      </c>
      <c r="O3088" s="141" t="s">
        <v>62</v>
      </c>
      <c r="P3088" s="141" t="s">
        <v>1310</v>
      </c>
      <c r="Q3088" s="141" t="s">
        <v>65</v>
      </c>
      <c r="R3088" s="141" t="s">
        <v>57</v>
      </c>
      <c r="S3088" s="141" t="s">
        <v>1206</v>
      </c>
      <c r="T3088" s="227">
        <v>3.4409999999999998</v>
      </c>
      <c r="U3088" s="146">
        <v>47483</v>
      </c>
      <c r="V3088" s="208">
        <v>2.81E-2</v>
      </c>
      <c r="W3088" s="209">
        <v>2.93E-2</v>
      </c>
      <c r="X3088" s="141" t="s">
        <v>636</v>
      </c>
      <c r="Y3088" s="141"/>
      <c r="Z3088" s="148">
        <v>767000</v>
      </c>
      <c r="AA3088" s="148">
        <v>1</v>
      </c>
      <c r="AB3088" s="148">
        <v>117.13</v>
      </c>
      <c r="AC3088" s="148">
        <v>0</v>
      </c>
      <c r="AD3088" s="148">
        <v>898.38710000000003</v>
      </c>
      <c r="AE3088" s="151"/>
      <c r="AF3088" s="151"/>
      <c r="AG3088" s="141" t="s">
        <v>17</v>
      </c>
      <c r="AH3088" s="229">
        <v>5.5704788500000001E-4</v>
      </c>
      <c r="AI3088" s="229">
        <v>6.6195776597158902E-3</v>
      </c>
      <c r="AJ3088" s="229">
        <v>4.7408972910000001E-3</v>
      </c>
    </row>
    <row r="3089" spans="1:36" ht="13.5" thickBot="1">
      <c r="A3089" s="153">
        <v>8700</v>
      </c>
      <c r="B3089" s="153">
        <v>14483</v>
      </c>
      <c r="C3089" s="141" t="s">
        <v>1745</v>
      </c>
      <c r="D3089" s="141">
        <v>520024126</v>
      </c>
      <c r="E3089" s="141" t="s">
        <v>429</v>
      </c>
      <c r="F3089" s="141" t="s">
        <v>1749</v>
      </c>
      <c r="G3089" s="141" t="s">
        <v>3580</v>
      </c>
      <c r="H3089" s="141" t="s">
        <v>76</v>
      </c>
      <c r="I3089" s="141" t="s">
        <v>229</v>
      </c>
      <c r="J3089" s="141" t="s">
        <v>53</v>
      </c>
      <c r="K3089" s="141" t="s">
        <v>53</v>
      </c>
      <c r="L3089" s="141" t="s">
        <v>821</v>
      </c>
      <c r="M3089" s="141" t="s">
        <v>311</v>
      </c>
      <c r="N3089" s="141" t="s">
        <v>651</v>
      </c>
      <c r="O3089" s="141" t="s">
        <v>62</v>
      </c>
      <c r="P3089" s="141" t="s">
        <v>1310</v>
      </c>
      <c r="Q3089" s="141" t="s">
        <v>65</v>
      </c>
      <c r="R3089" s="141" t="s">
        <v>57</v>
      </c>
      <c r="S3089" s="141" t="s">
        <v>1206</v>
      </c>
      <c r="T3089" s="227">
        <v>1.89</v>
      </c>
      <c r="U3089" s="146">
        <v>46295</v>
      </c>
      <c r="V3089" s="208">
        <v>2.4E-2</v>
      </c>
      <c r="W3089" s="209">
        <v>2.4899999999999999E-2</v>
      </c>
      <c r="X3089" s="141" t="s">
        <v>636</v>
      </c>
      <c r="Y3089" s="141"/>
      <c r="Z3089" s="148">
        <v>273027.03999999998</v>
      </c>
      <c r="AA3089" s="148">
        <v>1</v>
      </c>
      <c r="AB3089" s="148">
        <v>115.87</v>
      </c>
      <c r="AC3089" s="148">
        <v>0</v>
      </c>
      <c r="AD3089" s="148">
        <v>316.35642999999999</v>
      </c>
      <c r="AE3089" s="151"/>
      <c r="AF3089" s="151"/>
      <c r="AG3089" s="141" t="s">
        <v>17</v>
      </c>
      <c r="AH3089" s="229">
        <v>5.0797317900000004E-4</v>
      </c>
      <c r="AI3089" s="229">
        <v>2.3310062628186376E-3</v>
      </c>
      <c r="AJ3089" s="229">
        <v>1.669451111E-3</v>
      </c>
    </row>
    <row r="3090" spans="1:36" ht="13.5" thickBot="1">
      <c r="A3090" s="153">
        <v>8700</v>
      </c>
      <c r="B3090" s="153">
        <v>14483</v>
      </c>
      <c r="C3090" s="141" t="s">
        <v>1745</v>
      </c>
      <c r="D3090" s="141">
        <v>520024126</v>
      </c>
      <c r="E3090" s="141" t="s">
        <v>429</v>
      </c>
      <c r="F3090" s="141" t="s">
        <v>2110</v>
      </c>
      <c r="G3090" s="141" t="s">
        <v>3757</v>
      </c>
      <c r="H3090" s="141" t="s">
        <v>76</v>
      </c>
      <c r="I3090" s="141" t="s">
        <v>229</v>
      </c>
      <c r="J3090" s="141" t="s">
        <v>53</v>
      </c>
      <c r="K3090" s="141" t="s">
        <v>53</v>
      </c>
      <c r="L3090" s="141" t="s">
        <v>821</v>
      </c>
      <c r="M3090" s="141" t="s">
        <v>311</v>
      </c>
      <c r="N3090" s="141" t="s">
        <v>651</v>
      </c>
      <c r="O3090" s="141" t="s">
        <v>62</v>
      </c>
      <c r="P3090" s="141" t="s">
        <v>1310</v>
      </c>
      <c r="Q3090" s="141" t="s">
        <v>65</v>
      </c>
      <c r="R3090" s="141" t="s">
        <v>57</v>
      </c>
      <c r="S3090" s="141" t="s">
        <v>1206</v>
      </c>
      <c r="T3090" s="227">
        <v>3.13</v>
      </c>
      <c r="U3090" s="146">
        <v>46934</v>
      </c>
      <c r="V3090" s="208">
        <v>2.5999999999999999E-2</v>
      </c>
      <c r="W3090" s="209">
        <v>2.5000000000000001E-2</v>
      </c>
      <c r="X3090" s="141" t="s">
        <v>636</v>
      </c>
      <c r="Y3090" s="141"/>
      <c r="Z3090" s="148">
        <v>66500</v>
      </c>
      <c r="AA3090" s="148">
        <v>1</v>
      </c>
      <c r="AB3090" s="148">
        <v>117.09</v>
      </c>
      <c r="AC3090" s="148">
        <v>0</v>
      </c>
      <c r="AD3090" s="148">
        <v>77.864850000000004</v>
      </c>
      <c r="AE3090" s="151"/>
      <c r="AF3090" s="151"/>
      <c r="AG3090" s="141" t="s">
        <v>17</v>
      </c>
      <c r="AH3090" s="229">
        <v>1.4278487599999999E-4</v>
      </c>
      <c r="AI3090" s="229">
        <v>5.73730880081792E-4</v>
      </c>
      <c r="AJ3090" s="229">
        <v>4.1090222200000002E-4</v>
      </c>
    </row>
    <row r="3091" spans="1:36" ht="13.5" thickBot="1">
      <c r="A3091" s="153">
        <v>8700</v>
      </c>
      <c r="B3091" s="153">
        <v>14483</v>
      </c>
      <c r="C3091" s="141" t="s">
        <v>1745</v>
      </c>
      <c r="D3091" s="141">
        <v>520024126</v>
      </c>
      <c r="E3091" s="141" t="s">
        <v>429</v>
      </c>
      <c r="F3091" s="141" t="s">
        <v>1750</v>
      </c>
      <c r="G3091" s="141" t="s">
        <v>3581</v>
      </c>
      <c r="H3091" s="141" t="s">
        <v>76</v>
      </c>
      <c r="I3091" s="141" t="s">
        <v>229</v>
      </c>
      <c r="J3091" s="141" t="s">
        <v>53</v>
      </c>
      <c r="K3091" s="141" t="s">
        <v>53</v>
      </c>
      <c r="L3091" s="141" t="s">
        <v>821</v>
      </c>
      <c r="M3091" s="141" t="s">
        <v>311</v>
      </c>
      <c r="N3091" s="141" t="s">
        <v>651</v>
      </c>
      <c r="O3091" s="141" t="s">
        <v>62</v>
      </c>
      <c r="P3091" s="141" t="s">
        <v>1310</v>
      </c>
      <c r="Q3091" s="141" t="s">
        <v>65</v>
      </c>
      <c r="R3091" s="141" t="s">
        <v>57</v>
      </c>
      <c r="S3091" s="141" t="s">
        <v>1206</v>
      </c>
      <c r="T3091" s="227">
        <v>5.8289999999999997</v>
      </c>
      <c r="U3091" s="146">
        <v>48852</v>
      </c>
      <c r="V3091" s="208">
        <v>3.5000000000000001E-3</v>
      </c>
      <c r="W3091" s="209">
        <v>3.4099999999999998E-2</v>
      </c>
      <c r="X3091" s="141" t="s">
        <v>636</v>
      </c>
      <c r="Y3091" s="141"/>
      <c r="Z3091" s="148">
        <v>738287.5</v>
      </c>
      <c r="AA3091" s="148">
        <v>1</v>
      </c>
      <c r="AB3091" s="148">
        <v>94.3</v>
      </c>
      <c r="AC3091" s="148">
        <v>0</v>
      </c>
      <c r="AD3091" s="148">
        <v>696.20510999999999</v>
      </c>
      <c r="AE3091" s="151"/>
      <c r="AF3091" s="151"/>
      <c r="AG3091" s="141" t="s">
        <v>17</v>
      </c>
      <c r="AH3091" s="229">
        <v>2.1189342299999999E-4</v>
      </c>
      <c r="AI3091" s="229">
        <v>5.1298419052722855E-3</v>
      </c>
      <c r="AJ3091" s="229">
        <v>3.6739584979999999E-3</v>
      </c>
    </row>
    <row r="3092" spans="1:36" ht="13.5" thickBot="1">
      <c r="A3092" s="153">
        <v>8700</v>
      </c>
      <c r="B3092" s="153">
        <v>14483</v>
      </c>
      <c r="C3092" s="141" t="s">
        <v>3242</v>
      </c>
      <c r="D3092" s="141">
        <v>520031931</v>
      </c>
      <c r="E3092" s="141" t="s">
        <v>429</v>
      </c>
      <c r="F3092" s="141" t="s">
        <v>1752</v>
      </c>
      <c r="G3092" s="141" t="s">
        <v>3582</v>
      </c>
      <c r="H3092" s="141" t="s">
        <v>76</v>
      </c>
      <c r="I3092" s="141" t="s">
        <v>228</v>
      </c>
      <c r="J3092" s="141" t="s">
        <v>53</v>
      </c>
      <c r="K3092" s="141" t="s">
        <v>53</v>
      </c>
      <c r="L3092" s="141" t="s">
        <v>821</v>
      </c>
      <c r="M3092" s="141" t="s">
        <v>311</v>
      </c>
      <c r="N3092" s="141" t="s">
        <v>260</v>
      </c>
      <c r="O3092" s="141" t="s">
        <v>62</v>
      </c>
      <c r="P3092" s="141" t="s">
        <v>1310</v>
      </c>
      <c r="Q3092" s="141" t="s">
        <v>65</v>
      </c>
      <c r="R3092" s="141" t="s">
        <v>57</v>
      </c>
      <c r="S3092" s="141" t="s">
        <v>1206</v>
      </c>
      <c r="T3092" s="227">
        <v>3.379</v>
      </c>
      <c r="U3092" s="146">
        <v>47636</v>
      </c>
      <c r="V3092" s="208">
        <v>3.2000000000000001E-2</v>
      </c>
      <c r="W3092" s="209">
        <v>5.3800000000000001E-2</v>
      </c>
      <c r="X3092" s="141" t="s">
        <v>636</v>
      </c>
      <c r="Y3092" s="141"/>
      <c r="Z3092" s="148">
        <v>560000</v>
      </c>
      <c r="AA3092" s="148">
        <v>1</v>
      </c>
      <c r="AB3092" s="148">
        <v>94.21</v>
      </c>
      <c r="AC3092" s="148">
        <v>0</v>
      </c>
      <c r="AD3092" s="148">
        <v>527.57600000000002</v>
      </c>
      <c r="AE3092" s="151"/>
      <c r="AF3092" s="151"/>
      <c r="AG3092" s="141" t="s">
        <v>17</v>
      </c>
      <c r="AH3092" s="229">
        <v>3.9924627999999998E-4</v>
      </c>
      <c r="AI3092" s="229">
        <v>3.8873335374052793E-3</v>
      </c>
      <c r="AJ3092" s="229">
        <v>2.7840823059999999E-3</v>
      </c>
    </row>
    <row r="3093" spans="1:36" ht="13.5" thickBot="1">
      <c r="A3093" s="153">
        <v>8700</v>
      </c>
      <c r="B3093" s="153">
        <v>14483</v>
      </c>
      <c r="C3093" s="141" t="s">
        <v>3242</v>
      </c>
      <c r="D3093" s="141">
        <v>520031931</v>
      </c>
      <c r="E3093" s="141" t="s">
        <v>429</v>
      </c>
      <c r="F3093" s="141" t="s">
        <v>1753</v>
      </c>
      <c r="G3093" s="141" t="s">
        <v>3583</v>
      </c>
      <c r="H3093" s="141" t="s">
        <v>76</v>
      </c>
      <c r="I3093" s="141" t="s">
        <v>229</v>
      </c>
      <c r="J3093" s="141" t="s">
        <v>53</v>
      </c>
      <c r="K3093" s="141" t="s">
        <v>53</v>
      </c>
      <c r="L3093" s="141" t="s">
        <v>821</v>
      </c>
      <c r="M3093" s="141" t="s">
        <v>311</v>
      </c>
      <c r="N3093" s="141" t="s">
        <v>260</v>
      </c>
      <c r="O3093" s="141" t="s">
        <v>62</v>
      </c>
      <c r="P3093" s="141" t="s">
        <v>1310</v>
      </c>
      <c r="Q3093" s="141" t="s">
        <v>65</v>
      </c>
      <c r="R3093" s="141" t="s">
        <v>57</v>
      </c>
      <c r="S3093" s="141" t="s">
        <v>1206</v>
      </c>
      <c r="T3093" s="227">
        <v>3.516</v>
      </c>
      <c r="U3093" s="146">
        <v>47636</v>
      </c>
      <c r="V3093" s="208">
        <v>1.7000000000000001E-2</v>
      </c>
      <c r="W3093" s="209">
        <v>2.64E-2</v>
      </c>
      <c r="X3093" s="141" t="s">
        <v>636</v>
      </c>
      <c r="Y3093" s="141"/>
      <c r="Z3093" s="148">
        <v>125000</v>
      </c>
      <c r="AA3093" s="148">
        <v>1</v>
      </c>
      <c r="AB3093" s="148">
        <v>110.64</v>
      </c>
      <c r="AC3093" s="148">
        <v>0</v>
      </c>
      <c r="AD3093" s="148">
        <v>138.30000000000001</v>
      </c>
      <c r="AE3093" s="151"/>
      <c r="AF3093" s="151"/>
      <c r="AG3093" s="141" t="s">
        <v>17</v>
      </c>
      <c r="AH3093" s="229">
        <v>9.8484132236613994E-5</v>
      </c>
      <c r="AI3093" s="229">
        <v>1.0190346570411659E-3</v>
      </c>
      <c r="AJ3093" s="229">
        <v>7.2982581200000003E-4</v>
      </c>
    </row>
    <row r="3094" spans="1:36" ht="13.5" thickBot="1">
      <c r="A3094" s="153">
        <v>8700</v>
      </c>
      <c r="B3094" s="153">
        <v>14483</v>
      </c>
      <c r="C3094" s="141" t="s">
        <v>3242</v>
      </c>
      <c r="D3094" s="141">
        <v>520031931</v>
      </c>
      <c r="E3094" s="141" t="s">
        <v>429</v>
      </c>
      <c r="F3094" s="141" t="s">
        <v>1754</v>
      </c>
      <c r="G3094" s="141" t="s">
        <v>3584</v>
      </c>
      <c r="H3094" s="141" t="s">
        <v>76</v>
      </c>
      <c r="I3094" s="141" t="s">
        <v>228</v>
      </c>
      <c r="J3094" s="141" t="s">
        <v>53</v>
      </c>
      <c r="K3094" s="141" t="s">
        <v>53</v>
      </c>
      <c r="L3094" s="141" t="s">
        <v>821</v>
      </c>
      <c r="M3094" s="141" t="s">
        <v>311</v>
      </c>
      <c r="N3094" s="141" t="s">
        <v>260</v>
      </c>
      <c r="O3094" s="141" t="s">
        <v>62</v>
      </c>
      <c r="P3094" s="141" t="s">
        <v>1310</v>
      </c>
      <c r="Q3094" s="141" t="s">
        <v>65</v>
      </c>
      <c r="R3094" s="141" t="s">
        <v>57</v>
      </c>
      <c r="S3094" s="141" t="s">
        <v>1206</v>
      </c>
      <c r="T3094" s="227">
        <v>7.8520000000000003</v>
      </c>
      <c r="U3094" s="146">
        <v>49645</v>
      </c>
      <c r="V3094" s="208">
        <v>2.7900000000000001E-2</v>
      </c>
      <c r="W3094" s="209">
        <v>5.7099999999999998E-2</v>
      </c>
      <c r="X3094" s="141" t="s">
        <v>636</v>
      </c>
      <c r="Y3094" s="141"/>
      <c r="Z3094" s="148">
        <v>260000</v>
      </c>
      <c r="AA3094" s="148">
        <v>1</v>
      </c>
      <c r="AB3094" s="148">
        <v>80.900000000000006</v>
      </c>
      <c r="AC3094" s="148">
        <v>0</v>
      </c>
      <c r="AD3094" s="148">
        <v>210.34</v>
      </c>
      <c r="AE3094" s="151"/>
      <c r="AF3094" s="151"/>
      <c r="AG3094" s="141" t="s">
        <v>17</v>
      </c>
      <c r="AH3094" s="229">
        <v>3.01567105E-4</v>
      </c>
      <c r="AI3094" s="229">
        <v>1.5498463467970992E-3</v>
      </c>
      <c r="AJ3094" s="229">
        <v>1.109989598E-3</v>
      </c>
    </row>
    <row r="3095" spans="1:36" ht="13.5" thickBot="1">
      <c r="A3095" s="153">
        <v>8700</v>
      </c>
      <c r="B3095" s="153">
        <v>14483</v>
      </c>
      <c r="C3095" s="141" t="s">
        <v>1321</v>
      </c>
      <c r="D3095" s="141">
        <v>520032046</v>
      </c>
      <c r="E3095" s="141" t="s">
        <v>429</v>
      </c>
      <c r="F3095" s="141" t="s">
        <v>1756</v>
      </c>
      <c r="G3095" s="141" t="s">
        <v>3586</v>
      </c>
      <c r="H3095" s="141" t="s">
        <v>76</v>
      </c>
      <c r="I3095" s="141" t="s">
        <v>229</v>
      </c>
      <c r="J3095" s="141" t="s">
        <v>53</v>
      </c>
      <c r="K3095" s="141" t="s">
        <v>53</v>
      </c>
      <c r="L3095" s="141" t="s">
        <v>821</v>
      </c>
      <c r="M3095" s="141" t="s">
        <v>311</v>
      </c>
      <c r="N3095" s="141" t="s">
        <v>256</v>
      </c>
      <c r="O3095" s="141" t="s">
        <v>62</v>
      </c>
      <c r="P3095" s="141" t="s">
        <v>1205</v>
      </c>
      <c r="Q3095" s="141" t="s">
        <v>65</v>
      </c>
      <c r="R3095" s="141" t="s">
        <v>57</v>
      </c>
      <c r="S3095" s="141" t="s">
        <v>1206</v>
      </c>
      <c r="T3095" s="227">
        <v>2.9550000000000001</v>
      </c>
      <c r="U3095" s="146">
        <v>46658</v>
      </c>
      <c r="V3095" s="208">
        <v>1.2200000000000001E-2</v>
      </c>
      <c r="W3095" s="209">
        <v>2.2599999999999999E-2</v>
      </c>
      <c r="X3095" s="141" t="s">
        <v>636</v>
      </c>
      <c r="Y3095" s="141"/>
      <c r="Z3095" s="148">
        <v>384122</v>
      </c>
      <c r="AA3095" s="148">
        <v>1</v>
      </c>
      <c r="AB3095" s="148">
        <v>113.04</v>
      </c>
      <c r="AC3095" s="148">
        <v>0</v>
      </c>
      <c r="AD3095" s="148">
        <v>434.21150999999998</v>
      </c>
      <c r="AE3095" s="151"/>
      <c r="AF3095" s="151"/>
      <c r="AG3095" s="141" t="s">
        <v>17</v>
      </c>
      <c r="AH3095" s="229">
        <v>1.27377792E-4</v>
      </c>
      <c r="AI3095" s="229">
        <v>3.199396798092384E-3</v>
      </c>
      <c r="AJ3095" s="229">
        <v>2.29138661E-3</v>
      </c>
    </row>
    <row r="3096" spans="1:36" ht="13.5" thickBot="1">
      <c r="A3096" s="153">
        <v>8700</v>
      </c>
      <c r="B3096" s="153">
        <v>14483</v>
      </c>
      <c r="C3096" s="141" t="s">
        <v>1321</v>
      </c>
      <c r="D3096" s="141">
        <v>520032046</v>
      </c>
      <c r="E3096" s="141" t="s">
        <v>429</v>
      </c>
      <c r="F3096" s="141" t="s">
        <v>1758</v>
      </c>
      <c r="G3096" s="141" t="s">
        <v>3588</v>
      </c>
      <c r="H3096" s="141" t="s">
        <v>76</v>
      </c>
      <c r="I3096" s="141" t="s">
        <v>229</v>
      </c>
      <c r="J3096" s="141" t="s">
        <v>53</v>
      </c>
      <c r="K3096" s="141" t="s">
        <v>53</v>
      </c>
      <c r="L3096" s="141" t="s">
        <v>821</v>
      </c>
      <c r="M3096" s="141" t="s">
        <v>311</v>
      </c>
      <c r="N3096" s="141" t="s">
        <v>256</v>
      </c>
      <c r="O3096" s="141" t="s">
        <v>62</v>
      </c>
      <c r="P3096" s="141" t="s">
        <v>1288</v>
      </c>
      <c r="Q3096" s="141" t="s">
        <v>65</v>
      </c>
      <c r="R3096" s="141" t="s">
        <v>57</v>
      </c>
      <c r="S3096" s="141" t="s">
        <v>1206</v>
      </c>
      <c r="T3096" s="227">
        <v>0.22700000000000001</v>
      </c>
      <c r="U3096" s="146">
        <v>47475</v>
      </c>
      <c r="V3096" s="208">
        <v>1.9E-2</v>
      </c>
      <c r="W3096" s="209">
        <v>4.1799999999999997E-2</v>
      </c>
      <c r="X3096" s="141" t="s">
        <v>636</v>
      </c>
      <c r="Y3096" s="141"/>
      <c r="Z3096" s="148">
        <v>250000</v>
      </c>
      <c r="AA3096" s="148">
        <v>1</v>
      </c>
      <c r="AB3096" s="148">
        <v>114.72</v>
      </c>
      <c r="AC3096" s="148">
        <v>0</v>
      </c>
      <c r="AD3096" s="148">
        <v>286.8</v>
      </c>
      <c r="AE3096" s="151"/>
      <c r="AF3096" s="151"/>
      <c r="AG3096" s="141" t="s">
        <v>17</v>
      </c>
      <c r="AH3096" s="229">
        <v>2.2937884199999999E-4</v>
      </c>
      <c r="AI3096" s="229">
        <v>2.1132258831482748E-3</v>
      </c>
      <c r="AJ3096" s="229">
        <v>1.513478258E-3</v>
      </c>
    </row>
    <row r="3097" spans="1:36" ht="13.5" thickBot="1">
      <c r="A3097" s="153">
        <v>8700</v>
      </c>
      <c r="B3097" s="153">
        <v>14483</v>
      </c>
      <c r="C3097" s="141" t="s">
        <v>1321</v>
      </c>
      <c r="D3097" s="141">
        <v>520032046</v>
      </c>
      <c r="E3097" s="141" t="s">
        <v>429</v>
      </c>
      <c r="F3097" s="141" t="s">
        <v>1762</v>
      </c>
      <c r="G3097" s="141" t="s">
        <v>3592</v>
      </c>
      <c r="H3097" s="141" t="s">
        <v>76</v>
      </c>
      <c r="I3097" s="141" t="s">
        <v>228</v>
      </c>
      <c r="J3097" s="141" t="s">
        <v>53</v>
      </c>
      <c r="K3097" s="141" t="s">
        <v>53</v>
      </c>
      <c r="L3097" s="141" t="s">
        <v>821</v>
      </c>
      <c r="M3097" s="141" t="s">
        <v>311</v>
      </c>
      <c r="N3097" s="141" t="s">
        <v>256</v>
      </c>
      <c r="O3097" s="141" t="s">
        <v>62</v>
      </c>
      <c r="P3097" s="141" t="s">
        <v>1205</v>
      </c>
      <c r="Q3097" s="141" t="s">
        <v>65</v>
      </c>
      <c r="R3097" s="141" t="s">
        <v>57</v>
      </c>
      <c r="S3097" s="141" t="s">
        <v>1206</v>
      </c>
      <c r="T3097" s="227">
        <v>3.234</v>
      </c>
      <c r="U3097" s="146">
        <v>47951</v>
      </c>
      <c r="V3097" s="208">
        <v>2.7400000000000001E-2</v>
      </c>
      <c r="W3097" s="209">
        <v>5.1400000000000001E-2</v>
      </c>
      <c r="X3097" s="141" t="s">
        <v>636</v>
      </c>
      <c r="Y3097" s="141"/>
      <c r="Z3097" s="148">
        <v>96251.55</v>
      </c>
      <c r="AA3097" s="148">
        <v>1</v>
      </c>
      <c r="AB3097" s="148">
        <v>93.89</v>
      </c>
      <c r="AC3097" s="148">
        <v>0</v>
      </c>
      <c r="AD3097" s="148">
        <v>90.370580000000004</v>
      </c>
      <c r="AE3097" s="151"/>
      <c r="AF3097" s="151"/>
      <c r="AG3097" s="141" t="s">
        <v>17</v>
      </c>
      <c r="AH3097" s="229">
        <v>6.4251035005925505E-5</v>
      </c>
      <c r="AI3097" s="229">
        <v>6.6587673895091286E-4</v>
      </c>
      <c r="AJ3097" s="229">
        <v>4.76896471E-4</v>
      </c>
    </row>
    <row r="3098" spans="1:36" ht="13.5" thickBot="1">
      <c r="A3098" s="153">
        <v>8700</v>
      </c>
      <c r="B3098" s="153">
        <v>14483</v>
      </c>
      <c r="C3098" s="141" t="s">
        <v>1321</v>
      </c>
      <c r="D3098" s="141">
        <v>520032046</v>
      </c>
      <c r="E3098" s="141" t="s">
        <v>429</v>
      </c>
      <c r="F3098" s="141" t="s">
        <v>1763</v>
      </c>
      <c r="G3098" s="141" t="s">
        <v>3593</v>
      </c>
      <c r="H3098" s="141" t="s">
        <v>76</v>
      </c>
      <c r="I3098" s="141" t="s">
        <v>229</v>
      </c>
      <c r="J3098" s="141" t="s">
        <v>53</v>
      </c>
      <c r="K3098" s="141" t="s">
        <v>53</v>
      </c>
      <c r="L3098" s="141" t="s">
        <v>821</v>
      </c>
      <c r="M3098" s="141" t="s">
        <v>311</v>
      </c>
      <c r="N3098" s="141" t="s">
        <v>256</v>
      </c>
      <c r="O3098" s="141" t="s">
        <v>62</v>
      </c>
      <c r="P3098" s="141" t="s">
        <v>1205</v>
      </c>
      <c r="Q3098" s="141" t="s">
        <v>65</v>
      </c>
      <c r="R3098" s="141" t="s">
        <v>57</v>
      </c>
      <c r="S3098" s="141" t="s">
        <v>1206</v>
      </c>
      <c r="T3098" s="227">
        <v>3.4289999999999998</v>
      </c>
      <c r="U3098" s="146">
        <v>47951</v>
      </c>
      <c r="V3098" s="208">
        <v>1E-3</v>
      </c>
      <c r="W3098" s="209">
        <v>2.4799999999999999E-2</v>
      </c>
      <c r="X3098" s="141" t="s">
        <v>636</v>
      </c>
      <c r="Y3098" s="141"/>
      <c r="Z3098" s="148">
        <v>2088250.76</v>
      </c>
      <c r="AA3098" s="148">
        <v>1</v>
      </c>
      <c r="AB3098" s="148">
        <v>102.63</v>
      </c>
      <c r="AC3098" s="148">
        <v>0</v>
      </c>
      <c r="AD3098" s="148">
        <v>2143.17175</v>
      </c>
      <c r="AE3098" s="151"/>
      <c r="AF3098" s="151"/>
      <c r="AG3098" s="141" t="s">
        <v>17</v>
      </c>
      <c r="AH3098" s="229">
        <v>8.0226746099999996E-4</v>
      </c>
      <c r="AI3098" s="229">
        <v>1.579151329892672E-2</v>
      </c>
      <c r="AJ3098" s="229">
        <v>1.1309776315000001E-2</v>
      </c>
    </row>
    <row r="3099" spans="1:36" ht="13.5" thickBot="1">
      <c r="A3099" s="153">
        <v>8700</v>
      </c>
      <c r="B3099" s="153">
        <v>14483</v>
      </c>
      <c r="C3099" s="141" t="s">
        <v>1764</v>
      </c>
      <c r="D3099" s="141">
        <v>550010003</v>
      </c>
      <c r="E3099" s="141" t="s">
        <v>429</v>
      </c>
      <c r="F3099" s="141" t="s">
        <v>1765</v>
      </c>
      <c r="G3099" s="141" t="s">
        <v>3594</v>
      </c>
      <c r="H3099" s="141" t="s">
        <v>76</v>
      </c>
      <c r="I3099" s="141" t="s">
        <v>230</v>
      </c>
      <c r="J3099" s="141" t="s">
        <v>53</v>
      </c>
      <c r="K3099" s="141" t="s">
        <v>53</v>
      </c>
      <c r="L3099" s="141" t="s">
        <v>821</v>
      </c>
      <c r="M3099" s="141" t="s">
        <v>311</v>
      </c>
      <c r="N3099" s="141" t="s">
        <v>267</v>
      </c>
      <c r="O3099" s="141" t="s">
        <v>62</v>
      </c>
      <c r="P3099" s="141" t="s">
        <v>1310</v>
      </c>
      <c r="Q3099" s="141" t="s">
        <v>65</v>
      </c>
      <c r="R3099" s="141" t="s">
        <v>57</v>
      </c>
      <c r="S3099" s="141" t="s">
        <v>1206</v>
      </c>
      <c r="T3099" s="227">
        <v>0.50600000000000001</v>
      </c>
      <c r="U3099" s="146">
        <v>45940</v>
      </c>
      <c r="V3099" s="208">
        <v>3.49E-2</v>
      </c>
      <c r="W3099" s="209">
        <v>7.8899999999999998E-2</v>
      </c>
      <c r="X3099" s="141" t="s">
        <v>636</v>
      </c>
      <c r="Y3099" s="141"/>
      <c r="Z3099" s="148">
        <v>48750</v>
      </c>
      <c r="AA3099" s="148">
        <v>1</v>
      </c>
      <c r="AB3099" s="148">
        <v>102.3</v>
      </c>
      <c r="AC3099" s="148">
        <v>0</v>
      </c>
      <c r="AD3099" s="148">
        <v>49.871250000000003</v>
      </c>
      <c r="AE3099" s="151"/>
      <c r="AF3099" s="151"/>
      <c r="AG3099" s="141" t="s">
        <v>17</v>
      </c>
      <c r="AH3099" s="229">
        <v>9.6775316814446497E-5</v>
      </c>
      <c r="AI3099" s="229">
        <v>3.6746588676763738E-4</v>
      </c>
      <c r="AJ3099" s="229">
        <v>2.63176612E-4</v>
      </c>
    </row>
    <row r="3100" spans="1:36" ht="13.5" thickBot="1">
      <c r="A3100" s="153">
        <v>8700</v>
      </c>
      <c r="B3100" s="153">
        <v>14483</v>
      </c>
      <c r="C3100" s="141" t="s">
        <v>1764</v>
      </c>
      <c r="D3100" s="141">
        <v>550010003</v>
      </c>
      <c r="E3100" s="141" t="s">
        <v>429</v>
      </c>
      <c r="F3100" s="141" t="s">
        <v>1766</v>
      </c>
      <c r="G3100" s="141" t="s">
        <v>3595</v>
      </c>
      <c r="H3100" s="141" t="s">
        <v>76</v>
      </c>
      <c r="I3100" s="141" t="s">
        <v>228</v>
      </c>
      <c r="J3100" s="141" t="s">
        <v>53</v>
      </c>
      <c r="K3100" s="141" t="s">
        <v>53</v>
      </c>
      <c r="L3100" s="141" t="s">
        <v>821</v>
      </c>
      <c r="M3100" s="141" t="s">
        <v>311</v>
      </c>
      <c r="N3100" s="141" t="s">
        <v>267</v>
      </c>
      <c r="O3100" s="141" t="s">
        <v>62</v>
      </c>
      <c r="P3100" s="141" t="s">
        <v>1310</v>
      </c>
      <c r="Q3100" s="141" t="s">
        <v>65</v>
      </c>
      <c r="R3100" s="141" t="s">
        <v>57</v>
      </c>
      <c r="S3100" s="141" t="s">
        <v>1206</v>
      </c>
      <c r="T3100" s="227">
        <v>3.2370000000000001</v>
      </c>
      <c r="U3100" s="146">
        <v>47766</v>
      </c>
      <c r="V3100" s="208">
        <v>2.24E-2</v>
      </c>
      <c r="W3100" s="209">
        <v>5.6399999999999999E-2</v>
      </c>
      <c r="X3100" s="141" t="s">
        <v>636</v>
      </c>
      <c r="Y3100" s="141"/>
      <c r="Z3100" s="148">
        <v>5719.7</v>
      </c>
      <c r="AA3100" s="148">
        <v>1</v>
      </c>
      <c r="AB3100" s="148">
        <v>90.78</v>
      </c>
      <c r="AC3100" s="148">
        <v>0</v>
      </c>
      <c r="AD3100" s="148">
        <v>5.1923399999999997</v>
      </c>
      <c r="AE3100" s="151"/>
      <c r="AF3100" s="151"/>
      <c r="AG3100" s="141" t="s">
        <v>17</v>
      </c>
      <c r="AH3100" s="229">
        <v>9.7347239473661104E-6</v>
      </c>
      <c r="AI3100" s="229">
        <v>3.8258672531750733E-5</v>
      </c>
      <c r="AJ3100" s="229">
        <v>2.7400605646177698E-5</v>
      </c>
    </row>
    <row r="3101" spans="1:36" ht="13.5" thickBot="1">
      <c r="A3101" s="153">
        <v>8700</v>
      </c>
      <c r="B3101" s="153">
        <v>14483</v>
      </c>
      <c r="C3101" s="141" t="s">
        <v>1647</v>
      </c>
      <c r="D3101" s="141">
        <v>520036658</v>
      </c>
      <c r="E3101" s="141" t="s">
        <v>429</v>
      </c>
      <c r="F3101" s="141" t="s">
        <v>2112</v>
      </c>
      <c r="G3101" s="141" t="s">
        <v>3759</v>
      </c>
      <c r="H3101" s="141" t="s">
        <v>76</v>
      </c>
      <c r="I3101" s="141" t="s">
        <v>230</v>
      </c>
      <c r="J3101" s="141" t="s">
        <v>53</v>
      </c>
      <c r="K3101" s="141" t="s">
        <v>53</v>
      </c>
      <c r="L3101" s="141" t="s">
        <v>821</v>
      </c>
      <c r="M3101" s="141" t="s">
        <v>311</v>
      </c>
      <c r="N3101" s="141" t="s">
        <v>156</v>
      </c>
      <c r="O3101" s="141" t="s">
        <v>62</v>
      </c>
      <c r="P3101" s="141" t="s">
        <v>1333</v>
      </c>
      <c r="Q3101" s="141" t="s">
        <v>65</v>
      </c>
      <c r="R3101" s="141" t="s">
        <v>57</v>
      </c>
      <c r="S3101" s="141" t="s">
        <v>1206</v>
      </c>
      <c r="T3101" s="227">
        <v>0.74</v>
      </c>
      <c r="U3101" s="146">
        <v>45930</v>
      </c>
      <c r="V3101" s="208">
        <v>4.7E-2</v>
      </c>
      <c r="W3101" s="209">
        <v>6.93E-2</v>
      </c>
      <c r="X3101" s="141" t="s">
        <v>636</v>
      </c>
      <c r="Y3101" s="141"/>
      <c r="Z3101" s="148">
        <v>434.88</v>
      </c>
      <c r="AA3101" s="148">
        <v>1</v>
      </c>
      <c r="AB3101" s="148">
        <v>100.15</v>
      </c>
      <c r="AC3101" s="148">
        <v>0</v>
      </c>
      <c r="AD3101" s="148">
        <v>0.43552999999999997</v>
      </c>
      <c r="AE3101" s="151"/>
      <c r="AF3101" s="151"/>
      <c r="AG3101" s="141" t="s">
        <v>17</v>
      </c>
      <c r="AH3101" s="229">
        <v>1.7731763048062699E-6</v>
      </c>
      <c r="AI3101" s="229">
        <v>3.2091118162049091E-6</v>
      </c>
      <c r="AJ3101" s="229">
        <v>2.2983444414425398E-6</v>
      </c>
    </row>
    <row r="3102" spans="1:36" ht="13.5" thickBot="1">
      <c r="A3102" s="153">
        <v>8700</v>
      </c>
      <c r="B3102" s="153">
        <v>14483</v>
      </c>
      <c r="C3102" s="141" t="s">
        <v>1647</v>
      </c>
      <c r="D3102" s="141">
        <v>520036658</v>
      </c>
      <c r="E3102" s="141" t="s">
        <v>429</v>
      </c>
      <c r="F3102" s="141" t="s">
        <v>3600</v>
      </c>
      <c r="G3102" s="141" t="s">
        <v>3601</v>
      </c>
      <c r="H3102" s="141" t="s">
        <v>76</v>
      </c>
      <c r="I3102" s="141" t="s">
        <v>228</v>
      </c>
      <c r="J3102" s="141" t="s">
        <v>53</v>
      </c>
      <c r="K3102" s="141" t="s">
        <v>53</v>
      </c>
      <c r="L3102" s="141" t="s">
        <v>821</v>
      </c>
      <c r="M3102" s="141" t="s">
        <v>311</v>
      </c>
      <c r="N3102" s="141" t="s">
        <v>156</v>
      </c>
      <c r="O3102" s="141" t="s">
        <v>62</v>
      </c>
      <c r="P3102" s="141" t="s">
        <v>1333</v>
      </c>
      <c r="Q3102" s="141" t="s">
        <v>65</v>
      </c>
      <c r="R3102" s="141" t="s">
        <v>57</v>
      </c>
      <c r="S3102" s="141" t="s">
        <v>1206</v>
      </c>
      <c r="T3102" s="227">
        <v>2.3109999999999999</v>
      </c>
      <c r="U3102" s="146">
        <v>48116</v>
      </c>
      <c r="V3102" s="208">
        <v>2.7E-2</v>
      </c>
      <c r="W3102" s="209">
        <v>5.8999999999999997E-2</v>
      </c>
      <c r="X3102" s="141" t="s">
        <v>636</v>
      </c>
      <c r="Y3102" s="141"/>
      <c r="Z3102" s="148">
        <v>60000</v>
      </c>
      <c r="AA3102" s="148">
        <v>1</v>
      </c>
      <c r="AB3102" s="148">
        <v>93.07</v>
      </c>
      <c r="AC3102" s="148">
        <v>0</v>
      </c>
      <c r="AD3102" s="148">
        <v>55.841999999999999</v>
      </c>
      <c r="AE3102" s="151"/>
      <c r="AF3102" s="151"/>
      <c r="AG3102" s="141" t="s">
        <v>17</v>
      </c>
      <c r="AH3102" s="229">
        <v>8.8010890420641495E-5</v>
      </c>
      <c r="AI3102" s="229">
        <v>4.1146011076278224E-4</v>
      </c>
      <c r="AJ3102" s="229">
        <v>2.9468498200000001E-4</v>
      </c>
    </row>
    <row r="3103" spans="1:36" ht="13.5" thickBot="1">
      <c r="A3103" s="153">
        <v>8700</v>
      </c>
      <c r="B3103" s="153">
        <v>14483</v>
      </c>
      <c r="C3103" s="141" t="s">
        <v>1326</v>
      </c>
      <c r="D3103" s="141">
        <v>520037789</v>
      </c>
      <c r="E3103" s="141" t="s">
        <v>429</v>
      </c>
      <c r="F3103" s="141" t="s">
        <v>1778</v>
      </c>
      <c r="G3103" s="141" t="s">
        <v>3605</v>
      </c>
      <c r="H3103" s="141" t="s">
        <v>76</v>
      </c>
      <c r="I3103" s="141" t="s">
        <v>229</v>
      </c>
      <c r="J3103" s="141" t="s">
        <v>53</v>
      </c>
      <c r="K3103" s="141" t="s">
        <v>53</v>
      </c>
      <c r="L3103" s="141" t="s">
        <v>821</v>
      </c>
      <c r="M3103" s="141" t="s">
        <v>311</v>
      </c>
      <c r="N3103" s="141" t="s">
        <v>651</v>
      </c>
      <c r="O3103" s="141" t="s">
        <v>62</v>
      </c>
      <c r="P3103" s="141" t="s">
        <v>1310</v>
      </c>
      <c r="Q3103" s="141" t="s">
        <v>65</v>
      </c>
      <c r="R3103" s="141" t="s">
        <v>57</v>
      </c>
      <c r="S3103" s="141" t="s">
        <v>1206</v>
      </c>
      <c r="T3103" s="227">
        <v>0.76200000000000001</v>
      </c>
      <c r="U3103" s="146">
        <v>45848</v>
      </c>
      <c r="V3103" s="208">
        <v>1.7600000000000001E-2</v>
      </c>
      <c r="W3103" s="209">
        <v>2.52E-2</v>
      </c>
      <c r="X3103" s="141" t="s">
        <v>636</v>
      </c>
      <c r="Y3103" s="141"/>
      <c r="Z3103" s="148">
        <v>78483.28</v>
      </c>
      <c r="AA3103" s="148">
        <v>1</v>
      </c>
      <c r="AB3103" s="148">
        <v>117</v>
      </c>
      <c r="AC3103" s="148">
        <v>0</v>
      </c>
      <c r="AD3103" s="148">
        <v>91.82544</v>
      </c>
      <c r="AE3103" s="151"/>
      <c r="AF3103" s="151"/>
      <c r="AG3103" s="141" t="s">
        <v>17</v>
      </c>
      <c r="AH3103" s="229">
        <v>1.02062866E-4</v>
      </c>
      <c r="AI3103" s="229">
        <v>6.7659657091868517E-4</v>
      </c>
      <c r="AJ3103" s="229">
        <v>4.84573943E-4</v>
      </c>
    </row>
    <row r="3104" spans="1:36" ht="13.5" thickBot="1">
      <c r="A3104" s="153">
        <v>8700</v>
      </c>
      <c r="B3104" s="153">
        <v>14483</v>
      </c>
      <c r="C3104" s="141" t="s">
        <v>1326</v>
      </c>
      <c r="D3104" s="141">
        <v>520037789</v>
      </c>
      <c r="E3104" s="141" t="s">
        <v>429</v>
      </c>
      <c r="F3104" s="141" t="s">
        <v>1327</v>
      </c>
      <c r="G3104" s="141" t="s">
        <v>3266</v>
      </c>
      <c r="H3104" s="141" t="s">
        <v>76</v>
      </c>
      <c r="I3104" s="141" t="s">
        <v>229</v>
      </c>
      <c r="J3104" s="141" t="s">
        <v>53</v>
      </c>
      <c r="K3104" s="141" t="s">
        <v>53</v>
      </c>
      <c r="L3104" s="141" t="s">
        <v>821</v>
      </c>
      <c r="M3104" s="141" t="s">
        <v>311</v>
      </c>
      <c r="N3104" s="141" t="s">
        <v>651</v>
      </c>
      <c r="O3104" s="141" t="s">
        <v>62</v>
      </c>
      <c r="P3104" s="141" t="s">
        <v>1310</v>
      </c>
      <c r="Q3104" s="141" t="s">
        <v>65</v>
      </c>
      <c r="R3104" s="141" t="s">
        <v>57</v>
      </c>
      <c r="S3104" s="141" t="s">
        <v>1206</v>
      </c>
      <c r="T3104" s="227">
        <v>0.76100000000000001</v>
      </c>
      <c r="U3104" s="146">
        <v>45848</v>
      </c>
      <c r="V3104" s="208">
        <v>2.3E-2</v>
      </c>
      <c r="W3104" s="209">
        <v>2.6700000000000002E-2</v>
      </c>
      <c r="X3104" s="141" t="s">
        <v>636</v>
      </c>
      <c r="Y3104" s="141"/>
      <c r="Z3104" s="148">
        <v>285294.40999999997</v>
      </c>
      <c r="AA3104" s="148">
        <v>1</v>
      </c>
      <c r="AB3104" s="148">
        <v>117.49</v>
      </c>
      <c r="AC3104" s="148">
        <v>0</v>
      </c>
      <c r="AD3104" s="148">
        <v>335.19240000000002</v>
      </c>
      <c r="AE3104" s="151"/>
      <c r="AF3104" s="151"/>
      <c r="AG3104" s="141" t="s">
        <v>17</v>
      </c>
      <c r="AH3104" s="229">
        <v>3.54181018E-4</v>
      </c>
      <c r="AI3104" s="229">
        <v>2.4697951726450132E-3</v>
      </c>
      <c r="AJ3104" s="229">
        <v>1.7688508E-3</v>
      </c>
    </row>
    <row r="3105" spans="1:36" ht="13.5" thickBot="1">
      <c r="A3105" s="153">
        <v>8700</v>
      </c>
      <c r="B3105" s="153">
        <v>14483</v>
      </c>
      <c r="C3105" s="141" t="s">
        <v>1326</v>
      </c>
      <c r="D3105" s="141">
        <v>520037789</v>
      </c>
      <c r="E3105" s="141" t="s">
        <v>429</v>
      </c>
      <c r="F3105" s="141" t="s">
        <v>1779</v>
      </c>
      <c r="G3105" s="141" t="s">
        <v>3606</v>
      </c>
      <c r="H3105" s="141" t="s">
        <v>76</v>
      </c>
      <c r="I3105" s="141" t="s">
        <v>229</v>
      </c>
      <c r="J3105" s="141" t="s">
        <v>53</v>
      </c>
      <c r="K3105" s="141" t="s">
        <v>53</v>
      </c>
      <c r="L3105" s="141" t="s">
        <v>821</v>
      </c>
      <c r="M3105" s="141" t="s">
        <v>311</v>
      </c>
      <c r="N3105" s="141" t="s">
        <v>651</v>
      </c>
      <c r="O3105" s="141" t="s">
        <v>62</v>
      </c>
      <c r="P3105" s="141" t="s">
        <v>1310</v>
      </c>
      <c r="Q3105" s="141" t="s">
        <v>65</v>
      </c>
      <c r="R3105" s="141" t="s">
        <v>57</v>
      </c>
      <c r="S3105" s="141" t="s">
        <v>1206</v>
      </c>
      <c r="T3105" s="227">
        <v>1.5029999999999999</v>
      </c>
      <c r="U3105" s="146">
        <v>46139</v>
      </c>
      <c r="V3105" s="208">
        <v>2.1499999999999998E-2</v>
      </c>
      <c r="W3105" s="209">
        <v>2.53E-2</v>
      </c>
      <c r="X3105" s="141" t="s">
        <v>636</v>
      </c>
      <c r="Y3105" s="141"/>
      <c r="Z3105" s="148">
        <v>254068.4</v>
      </c>
      <c r="AA3105" s="148">
        <v>1</v>
      </c>
      <c r="AB3105" s="148">
        <v>117.88</v>
      </c>
      <c r="AC3105" s="148">
        <v>0</v>
      </c>
      <c r="AD3105" s="148">
        <v>299.49583000000001</v>
      </c>
      <c r="AE3105" s="151"/>
      <c r="AF3105" s="151"/>
      <c r="AG3105" s="141" t="s">
        <v>17</v>
      </c>
      <c r="AH3105" s="229">
        <v>2.1298538600000001E-4</v>
      </c>
      <c r="AI3105" s="229">
        <v>2.2067724541526344E-3</v>
      </c>
      <c r="AJ3105" s="229">
        <v>1.5804756870000001E-3</v>
      </c>
    </row>
    <row r="3106" spans="1:36" ht="13.5" thickBot="1">
      <c r="A3106" s="153">
        <v>8700</v>
      </c>
      <c r="B3106" s="153">
        <v>14483</v>
      </c>
      <c r="C3106" s="141" t="s">
        <v>1326</v>
      </c>
      <c r="D3106" s="141">
        <v>520037789</v>
      </c>
      <c r="E3106" s="141" t="s">
        <v>429</v>
      </c>
      <c r="F3106" s="141" t="s">
        <v>1780</v>
      </c>
      <c r="G3106" s="141" t="s">
        <v>3607</v>
      </c>
      <c r="H3106" s="141" t="s">
        <v>76</v>
      </c>
      <c r="I3106" s="141" t="s">
        <v>229</v>
      </c>
      <c r="J3106" s="141" t="s">
        <v>53</v>
      </c>
      <c r="K3106" s="141" t="s">
        <v>53</v>
      </c>
      <c r="L3106" s="141" t="s">
        <v>821</v>
      </c>
      <c r="M3106" s="141" t="s">
        <v>311</v>
      </c>
      <c r="N3106" s="141" t="s">
        <v>651</v>
      </c>
      <c r="O3106" s="141" t="s">
        <v>62</v>
      </c>
      <c r="P3106" s="141" t="s">
        <v>1310</v>
      </c>
      <c r="Q3106" s="141" t="s">
        <v>65</v>
      </c>
      <c r="R3106" s="141" t="s">
        <v>57</v>
      </c>
      <c r="S3106" s="141" t="s">
        <v>1206</v>
      </c>
      <c r="T3106" s="227">
        <v>2.3839999999999999</v>
      </c>
      <c r="U3106" s="146">
        <v>46478</v>
      </c>
      <c r="V3106" s="208">
        <v>2.35E-2</v>
      </c>
      <c r="W3106" s="209">
        <v>2.4E-2</v>
      </c>
      <c r="X3106" s="141" t="s">
        <v>636</v>
      </c>
      <c r="Y3106" s="141"/>
      <c r="Z3106" s="148">
        <v>157117.07999999999</v>
      </c>
      <c r="AA3106" s="148">
        <v>1</v>
      </c>
      <c r="AB3106" s="148">
        <v>116.64</v>
      </c>
      <c r="AC3106" s="148">
        <v>2.1562899999999998</v>
      </c>
      <c r="AD3106" s="148">
        <v>185.41765000000001</v>
      </c>
      <c r="AE3106" s="151"/>
      <c r="AF3106" s="151"/>
      <c r="AG3106" s="141" t="s">
        <v>17</v>
      </c>
      <c r="AH3106" s="229">
        <v>1.6929372599999999E-4</v>
      </c>
      <c r="AI3106" s="229">
        <v>1.3662112174774328E-3</v>
      </c>
      <c r="AJ3106" s="229">
        <v>9.7847134499999999E-4</v>
      </c>
    </row>
    <row r="3107" spans="1:36" ht="13.5" thickBot="1">
      <c r="A3107" s="153">
        <v>8700</v>
      </c>
      <c r="B3107" s="153">
        <v>14483</v>
      </c>
      <c r="C3107" s="141" t="s">
        <v>1326</v>
      </c>
      <c r="D3107" s="141">
        <v>520037789</v>
      </c>
      <c r="E3107" s="141" t="s">
        <v>429</v>
      </c>
      <c r="F3107" s="141" t="s">
        <v>1783</v>
      </c>
      <c r="G3107" s="141" t="s">
        <v>3610</v>
      </c>
      <c r="H3107" s="141" t="s">
        <v>76</v>
      </c>
      <c r="I3107" s="141" t="s">
        <v>229</v>
      </c>
      <c r="J3107" s="141" t="s">
        <v>53</v>
      </c>
      <c r="K3107" s="141" t="s">
        <v>53</v>
      </c>
      <c r="L3107" s="141" t="s">
        <v>821</v>
      </c>
      <c r="M3107" s="141" t="s">
        <v>311</v>
      </c>
      <c r="N3107" s="141" t="s">
        <v>651</v>
      </c>
      <c r="O3107" s="141" t="s">
        <v>62</v>
      </c>
      <c r="P3107" s="141" t="s">
        <v>1310</v>
      </c>
      <c r="Q3107" s="141" t="s">
        <v>65</v>
      </c>
      <c r="R3107" s="141" t="s">
        <v>57</v>
      </c>
      <c r="S3107" s="141" t="s">
        <v>1206</v>
      </c>
      <c r="T3107" s="227">
        <v>4.3440000000000003</v>
      </c>
      <c r="U3107" s="146">
        <v>47300</v>
      </c>
      <c r="V3107" s="208">
        <v>1.43E-2</v>
      </c>
      <c r="W3107" s="209">
        <v>2.9399999999999999E-2</v>
      </c>
      <c r="X3107" s="141" t="s">
        <v>636</v>
      </c>
      <c r="Y3107" s="141"/>
      <c r="Z3107" s="148">
        <v>1614900.81</v>
      </c>
      <c r="AA3107" s="148">
        <v>1</v>
      </c>
      <c r="AB3107" s="148">
        <v>108.57</v>
      </c>
      <c r="AC3107" s="148">
        <v>0</v>
      </c>
      <c r="AD3107" s="148">
        <v>1753.29781</v>
      </c>
      <c r="AE3107" s="151"/>
      <c r="AF3107" s="151"/>
      <c r="AG3107" s="141" t="s">
        <v>17</v>
      </c>
      <c r="AH3107" s="229">
        <v>1.436651421E-3</v>
      </c>
      <c r="AI3107" s="229">
        <v>1.2918808622591304E-2</v>
      </c>
      <c r="AJ3107" s="229">
        <v>9.2523644190000004E-3</v>
      </c>
    </row>
    <row r="3108" spans="1:36" ht="13.5" thickBot="1">
      <c r="A3108" s="153">
        <v>8700</v>
      </c>
      <c r="B3108" s="153">
        <v>14483</v>
      </c>
      <c r="C3108" s="141" t="s">
        <v>1326</v>
      </c>
      <c r="D3108" s="141">
        <v>520037789</v>
      </c>
      <c r="E3108" s="141" t="s">
        <v>429</v>
      </c>
      <c r="F3108" s="141" t="s">
        <v>1784</v>
      </c>
      <c r="G3108" s="141" t="s">
        <v>3611</v>
      </c>
      <c r="H3108" s="141" t="s">
        <v>76</v>
      </c>
      <c r="I3108" s="141" t="s">
        <v>229</v>
      </c>
      <c r="J3108" s="141" t="s">
        <v>53</v>
      </c>
      <c r="K3108" s="141" t="s">
        <v>53</v>
      </c>
      <c r="L3108" s="141" t="s">
        <v>821</v>
      </c>
      <c r="M3108" s="141" t="s">
        <v>311</v>
      </c>
      <c r="N3108" s="141" t="s">
        <v>651</v>
      </c>
      <c r="O3108" s="141" t="s">
        <v>62</v>
      </c>
      <c r="P3108" s="141" t="s">
        <v>1310</v>
      </c>
      <c r="Q3108" s="141" t="s">
        <v>65</v>
      </c>
      <c r="R3108" s="141" t="s">
        <v>57</v>
      </c>
      <c r="S3108" s="141" t="s">
        <v>1206</v>
      </c>
      <c r="T3108" s="227">
        <v>5.298</v>
      </c>
      <c r="U3108" s="146">
        <v>47665</v>
      </c>
      <c r="V3108" s="208">
        <v>2.5000000000000001E-3</v>
      </c>
      <c r="W3108" s="209">
        <v>3.0300000000000001E-2</v>
      </c>
      <c r="X3108" s="141" t="s">
        <v>636</v>
      </c>
      <c r="Y3108" s="141"/>
      <c r="Z3108" s="148">
        <v>649403.56000000006</v>
      </c>
      <c r="AA3108" s="148">
        <v>1</v>
      </c>
      <c r="AB3108" s="148">
        <v>97.92</v>
      </c>
      <c r="AC3108" s="148">
        <v>0</v>
      </c>
      <c r="AD3108" s="148">
        <v>635.89597000000003</v>
      </c>
      <c r="AE3108" s="151"/>
      <c r="AF3108" s="151"/>
      <c r="AG3108" s="141" t="s">
        <v>17</v>
      </c>
      <c r="AH3108" s="229">
        <v>5.2320676200000001E-4</v>
      </c>
      <c r="AI3108" s="229">
        <v>4.6854666066725205E-3</v>
      </c>
      <c r="AJ3108" s="229">
        <v>3.3556998780000001E-3</v>
      </c>
    </row>
    <row r="3109" spans="1:36" ht="13.5" thickBot="1">
      <c r="A3109" s="153">
        <v>8700</v>
      </c>
      <c r="B3109" s="153">
        <v>14483</v>
      </c>
      <c r="C3109" s="141" t="s">
        <v>1785</v>
      </c>
      <c r="D3109" s="141">
        <v>520037797</v>
      </c>
      <c r="E3109" s="141" t="s">
        <v>429</v>
      </c>
      <c r="F3109" s="141" t="s">
        <v>1786</v>
      </c>
      <c r="G3109" s="141" t="s">
        <v>3612</v>
      </c>
      <c r="H3109" s="141" t="s">
        <v>76</v>
      </c>
      <c r="I3109" s="141" t="s">
        <v>228</v>
      </c>
      <c r="J3109" s="141" t="s">
        <v>53</v>
      </c>
      <c r="K3109" s="141" t="s">
        <v>53</v>
      </c>
      <c r="L3109" s="141" t="s">
        <v>821</v>
      </c>
      <c r="M3109" s="141" t="s">
        <v>311</v>
      </c>
      <c r="N3109" s="141" t="s">
        <v>254</v>
      </c>
      <c r="O3109" s="141" t="s">
        <v>62</v>
      </c>
      <c r="P3109" s="141" t="s">
        <v>298</v>
      </c>
      <c r="Q3109" s="141" t="s">
        <v>298</v>
      </c>
      <c r="R3109" s="141" t="s">
        <v>57</v>
      </c>
      <c r="S3109" s="141" t="s">
        <v>1206</v>
      </c>
      <c r="T3109" s="227">
        <v>1.234</v>
      </c>
      <c r="U3109" s="146">
        <v>46022</v>
      </c>
      <c r="V3109" s="208">
        <v>1.9900000000000001E-2</v>
      </c>
      <c r="W3109" s="209">
        <v>5.45E-2</v>
      </c>
      <c r="X3109" s="141" t="s">
        <v>636</v>
      </c>
      <c r="Y3109" s="141"/>
      <c r="Z3109" s="148">
        <v>8750</v>
      </c>
      <c r="AA3109" s="148">
        <v>1</v>
      </c>
      <c r="AB3109" s="148">
        <v>96.45</v>
      </c>
      <c r="AC3109" s="148">
        <v>0</v>
      </c>
      <c r="AD3109" s="148">
        <v>8.4393700000000003</v>
      </c>
      <c r="AE3109" s="151"/>
      <c r="AF3109" s="151"/>
      <c r="AG3109" s="141" t="s">
        <v>17</v>
      </c>
      <c r="AH3109" s="229">
        <v>5.8333333333333299E-5</v>
      </c>
      <c r="AI3109" s="229">
        <v>6.2183734733141756E-5</v>
      </c>
      <c r="AJ3109" s="229">
        <v>4.4535575342173798E-5</v>
      </c>
    </row>
    <row r="3110" spans="1:36" ht="13.5" thickBot="1">
      <c r="A3110" s="153">
        <v>8700</v>
      </c>
      <c r="B3110" s="153">
        <v>14483</v>
      </c>
      <c r="C3110" s="141" t="s">
        <v>1788</v>
      </c>
      <c r="D3110" s="141">
        <v>520038332</v>
      </c>
      <c r="E3110" s="141" t="s">
        <v>429</v>
      </c>
      <c r="F3110" s="141" t="s">
        <v>1789</v>
      </c>
      <c r="G3110" s="141" t="s">
        <v>3614</v>
      </c>
      <c r="H3110" s="141" t="s">
        <v>76</v>
      </c>
      <c r="I3110" s="141" t="s">
        <v>229</v>
      </c>
      <c r="J3110" s="141" t="s">
        <v>53</v>
      </c>
      <c r="K3110" s="141" t="s">
        <v>53</v>
      </c>
      <c r="L3110" s="141" t="s">
        <v>821</v>
      </c>
      <c r="M3110" s="141" t="s">
        <v>311</v>
      </c>
      <c r="N3110" s="141" t="s">
        <v>651</v>
      </c>
      <c r="O3110" s="141" t="s">
        <v>62</v>
      </c>
      <c r="P3110" s="141" t="s">
        <v>298</v>
      </c>
      <c r="Q3110" s="141" t="s">
        <v>298</v>
      </c>
      <c r="R3110" s="141" t="s">
        <v>57</v>
      </c>
      <c r="S3110" s="141" t="s">
        <v>1206</v>
      </c>
      <c r="T3110" s="227">
        <v>2.3730000000000002</v>
      </c>
      <c r="U3110" s="146">
        <v>46478</v>
      </c>
      <c r="V3110" s="208">
        <v>1.9E-2</v>
      </c>
      <c r="W3110" s="209">
        <v>3.5400000000000001E-2</v>
      </c>
      <c r="X3110" s="141" t="s">
        <v>636</v>
      </c>
      <c r="Y3110" s="141"/>
      <c r="Z3110" s="148">
        <v>295431.46999999997</v>
      </c>
      <c r="AA3110" s="148">
        <v>1</v>
      </c>
      <c r="AB3110" s="148">
        <v>106.58</v>
      </c>
      <c r="AC3110" s="148">
        <v>3.2937500000000002</v>
      </c>
      <c r="AD3110" s="148">
        <v>318.16460999999998</v>
      </c>
      <c r="AE3110" s="151"/>
      <c r="AF3110" s="151"/>
      <c r="AG3110" s="141" t="s">
        <v>17</v>
      </c>
      <c r="AH3110" s="229">
        <v>5.1717828300000004E-4</v>
      </c>
      <c r="AI3110" s="229">
        <v>2.3443294593925254E-3</v>
      </c>
      <c r="AJ3110" s="229">
        <v>1.678993095E-3</v>
      </c>
    </row>
    <row r="3111" spans="1:36" ht="13.5" thickBot="1">
      <c r="A3111" s="153">
        <v>8700</v>
      </c>
      <c r="B3111" s="153">
        <v>14483</v>
      </c>
      <c r="C3111" s="141" t="s">
        <v>1638</v>
      </c>
      <c r="D3111" s="141">
        <v>520038274</v>
      </c>
      <c r="E3111" s="141" t="s">
        <v>429</v>
      </c>
      <c r="F3111" s="141" t="s">
        <v>1790</v>
      </c>
      <c r="G3111" s="141" t="s">
        <v>3615</v>
      </c>
      <c r="H3111" s="141" t="s">
        <v>76</v>
      </c>
      <c r="I3111" s="141" t="s">
        <v>228</v>
      </c>
      <c r="J3111" s="141" t="s">
        <v>53</v>
      </c>
      <c r="K3111" s="141" t="s">
        <v>53</v>
      </c>
      <c r="L3111" s="141" t="s">
        <v>821</v>
      </c>
      <c r="M3111" s="141" t="s">
        <v>311</v>
      </c>
      <c r="N3111" s="141" t="s">
        <v>140</v>
      </c>
      <c r="O3111" s="141" t="s">
        <v>62</v>
      </c>
      <c r="P3111" s="141" t="s">
        <v>1305</v>
      </c>
      <c r="Q3111" s="141" t="s">
        <v>1294</v>
      </c>
      <c r="R3111" s="141" t="s">
        <v>57</v>
      </c>
      <c r="S3111" s="141" t="s">
        <v>1206</v>
      </c>
      <c r="T3111" s="227">
        <v>0.249</v>
      </c>
      <c r="U3111" s="146">
        <v>45657</v>
      </c>
      <c r="V3111" s="208">
        <v>4.7500000000000001E-2</v>
      </c>
      <c r="W3111" s="209">
        <v>6.3299999999999995E-2</v>
      </c>
      <c r="X3111" s="141" t="s">
        <v>636</v>
      </c>
      <c r="Y3111" s="141"/>
      <c r="Z3111" s="148">
        <v>63935.5</v>
      </c>
      <c r="AA3111" s="148">
        <v>1</v>
      </c>
      <c r="AB3111" s="148">
        <v>100.82</v>
      </c>
      <c r="AC3111" s="148">
        <v>0</v>
      </c>
      <c r="AD3111" s="148">
        <v>64.459770000000006</v>
      </c>
      <c r="AE3111" s="151"/>
      <c r="AF3111" s="151"/>
      <c r="AG3111" s="141" t="s">
        <v>17</v>
      </c>
      <c r="AH3111" s="229">
        <v>5.8123181799999996E-4</v>
      </c>
      <c r="AI3111" s="229">
        <v>4.7495834862546957E-4</v>
      </c>
      <c r="AJ3111" s="229">
        <v>3.4016199499999999E-4</v>
      </c>
    </row>
    <row r="3112" spans="1:36" ht="13.5" thickBot="1">
      <c r="A3112" s="153">
        <v>8700</v>
      </c>
      <c r="B3112" s="153">
        <v>14483</v>
      </c>
      <c r="C3112" s="141" t="s">
        <v>1584</v>
      </c>
      <c r="D3112" s="141">
        <v>520038506</v>
      </c>
      <c r="E3112" s="141" t="s">
        <v>429</v>
      </c>
      <c r="F3112" s="141" t="s">
        <v>1794</v>
      </c>
      <c r="G3112" s="141" t="s">
        <v>3618</v>
      </c>
      <c r="H3112" s="141" t="s">
        <v>76</v>
      </c>
      <c r="I3112" s="141" t="s">
        <v>228</v>
      </c>
      <c r="J3112" s="141" t="s">
        <v>53</v>
      </c>
      <c r="K3112" s="141" t="s">
        <v>53</v>
      </c>
      <c r="L3112" s="141" t="s">
        <v>821</v>
      </c>
      <c r="M3112" s="141" t="s">
        <v>311</v>
      </c>
      <c r="N3112" s="141" t="s">
        <v>651</v>
      </c>
      <c r="O3112" s="141" t="s">
        <v>62</v>
      </c>
      <c r="P3112" s="141" t="s">
        <v>1288</v>
      </c>
      <c r="Q3112" s="141" t="s">
        <v>65</v>
      </c>
      <c r="R3112" s="141" t="s">
        <v>57</v>
      </c>
      <c r="S3112" s="141" t="s">
        <v>1206</v>
      </c>
      <c r="T3112" s="227">
        <v>1.335</v>
      </c>
      <c r="U3112" s="146">
        <v>46446</v>
      </c>
      <c r="V3112" s="208">
        <v>6.7400000000000002E-2</v>
      </c>
      <c r="W3112" s="209">
        <v>6.1899999999999997E-2</v>
      </c>
      <c r="X3112" s="141" t="s">
        <v>636</v>
      </c>
      <c r="Y3112" s="141"/>
      <c r="Z3112" s="148">
        <v>42750</v>
      </c>
      <c r="AA3112" s="148">
        <v>1</v>
      </c>
      <c r="AB3112" s="148">
        <v>101.51</v>
      </c>
      <c r="AC3112" s="148">
        <v>0</v>
      </c>
      <c r="AD3112" s="148">
        <v>43.395519999999998</v>
      </c>
      <c r="AE3112" s="151"/>
      <c r="AF3112" s="151"/>
      <c r="AG3112" s="141" t="s">
        <v>17</v>
      </c>
      <c r="AH3112" s="229">
        <v>4.0732239903746102E-5</v>
      </c>
      <c r="AI3112" s="229">
        <v>3.1975082314044143E-4</v>
      </c>
      <c r="AJ3112" s="229">
        <v>2.2900340299999999E-4</v>
      </c>
    </row>
    <row r="3113" spans="1:36" ht="13.5" thickBot="1">
      <c r="A3113" s="153">
        <v>8700</v>
      </c>
      <c r="B3113" s="153">
        <v>14483</v>
      </c>
      <c r="C3113" s="141" t="s">
        <v>1584</v>
      </c>
      <c r="D3113" s="141">
        <v>520038506</v>
      </c>
      <c r="E3113" s="141" t="s">
        <v>429</v>
      </c>
      <c r="F3113" s="141" t="s">
        <v>2113</v>
      </c>
      <c r="G3113" s="141" t="s">
        <v>3760</v>
      </c>
      <c r="H3113" s="141" t="s">
        <v>76</v>
      </c>
      <c r="I3113" s="141" t="s">
        <v>228</v>
      </c>
      <c r="J3113" s="141" t="s">
        <v>53</v>
      </c>
      <c r="K3113" s="141" t="s">
        <v>53</v>
      </c>
      <c r="L3113" s="141" t="s">
        <v>821</v>
      </c>
      <c r="M3113" s="141" t="s">
        <v>311</v>
      </c>
      <c r="N3113" s="141" t="s">
        <v>651</v>
      </c>
      <c r="O3113" s="141" t="s">
        <v>62</v>
      </c>
      <c r="P3113" s="141" t="s">
        <v>1288</v>
      </c>
      <c r="Q3113" s="141" t="s">
        <v>65</v>
      </c>
      <c r="R3113" s="141" t="s">
        <v>57</v>
      </c>
      <c r="S3113" s="141" t="s">
        <v>1206</v>
      </c>
      <c r="T3113" s="227">
        <v>4.3259999999999996</v>
      </c>
      <c r="U3113" s="146">
        <v>47907</v>
      </c>
      <c r="V3113" s="208">
        <v>2.41E-2</v>
      </c>
      <c r="W3113" s="209">
        <v>6.3299999999999995E-2</v>
      </c>
      <c r="X3113" s="141" t="s">
        <v>636</v>
      </c>
      <c r="Y3113" s="141"/>
      <c r="Z3113" s="148">
        <v>7000</v>
      </c>
      <c r="AA3113" s="148">
        <v>1</v>
      </c>
      <c r="AB3113" s="148">
        <v>86.08</v>
      </c>
      <c r="AC3113" s="148">
        <v>0</v>
      </c>
      <c r="AD3113" s="148">
        <v>6.0255999999999998</v>
      </c>
      <c r="AE3113" s="151"/>
      <c r="AF3113" s="151"/>
      <c r="AG3113" s="141" t="s">
        <v>17</v>
      </c>
      <c r="AH3113" s="229">
        <v>3.4064209099305102E-6</v>
      </c>
      <c r="AI3113" s="229">
        <v>4.4398374761151471E-5</v>
      </c>
      <c r="AJ3113" s="229">
        <v>3.1797819361137397E-5</v>
      </c>
    </row>
    <row r="3114" spans="1:36" ht="13.5" thickBot="1">
      <c r="A3114" s="153">
        <v>8700</v>
      </c>
      <c r="B3114" s="153">
        <v>14483</v>
      </c>
      <c r="C3114" s="141" t="s">
        <v>1801</v>
      </c>
      <c r="D3114" s="141">
        <v>520039496</v>
      </c>
      <c r="E3114" s="141" t="s">
        <v>429</v>
      </c>
      <c r="F3114" s="141" t="s">
        <v>1802</v>
      </c>
      <c r="G3114" s="141" t="s">
        <v>3714</v>
      </c>
      <c r="H3114" s="141" t="s">
        <v>76</v>
      </c>
      <c r="I3114" s="141" t="s">
        <v>229</v>
      </c>
      <c r="J3114" s="141" t="s">
        <v>53</v>
      </c>
      <c r="K3114" s="141" t="s">
        <v>53</v>
      </c>
      <c r="L3114" s="141" t="s">
        <v>821</v>
      </c>
      <c r="M3114" s="141" t="s">
        <v>311</v>
      </c>
      <c r="N3114" s="141" t="s">
        <v>651</v>
      </c>
      <c r="O3114" s="141" t="s">
        <v>62</v>
      </c>
      <c r="P3114" s="141" t="s">
        <v>298</v>
      </c>
      <c r="Q3114" s="141" t="s">
        <v>298</v>
      </c>
      <c r="R3114" s="141" t="s">
        <v>57</v>
      </c>
      <c r="S3114" s="141" t="s">
        <v>1206</v>
      </c>
      <c r="T3114" s="227">
        <v>1.3160000000000001</v>
      </c>
      <c r="U3114" s="146">
        <v>46387</v>
      </c>
      <c r="V3114" s="208">
        <v>1.9E-2</v>
      </c>
      <c r="W3114" s="209">
        <v>7.9799999999999996E-2</v>
      </c>
      <c r="X3114" s="141" t="s">
        <v>636</v>
      </c>
      <c r="Y3114" s="141"/>
      <c r="Z3114" s="148">
        <v>1240000</v>
      </c>
      <c r="AA3114" s="148">
        <v>1</v>
      </c>
      <c r="AB3114" s="148">
        <v>104.66</v>
      </c>
      <c r="AC3114" s="148">
        <v>0</v>
      </c>
      <c r="AD3114" s="148">
        <v>1297.7840000000001</v>
      </c>
      <c r="AE3114" s="151"/>
      <c r="AF3114" s="151"/>
      <c r="AG3114" s="141" t="s">
        <v>17</v>
      </c>
      <c r="AH3114" s="229">
        <v>2.0231289320000002E-2</v>
      </c>
      <c r="AI3114" s="229">
        <v>9.5624502773211315E-3</v>
      </c>
      <c r="AJ3114" s="229">
        <v>6.8485629980000002E-3</v>
      </c>
    </row>
    <row r="3115" spans="1:36" ht="13.5" thickBot="1">
      <c r="A3115" s="153">
        <v>8700</v>
      </c>
      <c r="B3115" s="153">
        <v>14483</v>
      </c>
      <c r="C3115" s="141" t="s">
        <v>1331</v>
      </c>
      <c r="D3115" s="141">
        <v>520028010</v>
      </c>
      <c r="E3115" s="141" t="s">
        <v>429</v>
      </c>
      <c r="F3115" s="141" t="s">
        <v>1803</v>
      </c>
      <c r="G3115" s="141" t="s">
        <v>3622</v>
      </c>
      <c r="H3115" s="141" t="s">
        <v>76</v>
      </c>
      <c r="I3115" s="141" t="s">
        <v>228</v>
      </c>
      <c r="J3115" s="141" t="s">
        <v>53</v>
      </c>
      <c r="K3115" s="141" t="s">
        <v>53</v>
      </c>
      <c r="L3115" s="141" t="s">
        <v>821</v>
      </c>
      <c r="M3115" s="141" t="s">
        <v>311</v>
      </c>
      <c r="N3115" s="141" t="s">
        <v>708</v>
      </c>
      <c r="O3115" s="141" t="s">
        <v>62</v>
      </c>
      <c r="P3115" s="141" t="s">
        <v>1333</v>
      </c>
      <c r="Q3115" s="141" t="s">
        <v>65</v>
      </c>
      <c r="R3115" s="141" t="s">
        <v>57</v>
      </c>
      <c r="S3115" s="141" t="s">
        <v>1206</v>
      </c>
      <c r="T3115" s="227">
        <v>1.494</v>
      </c>
      <c r="U3115" s="146">
        <v>46295</v>
      </c>
      <c r="V3115" s="208">
        <v>3.5999999999999997E-2</v>
      </c>
      <c r="W3115" s="209">
        <v>5.4399999999999997E-2</v>
      </c>
      <c r="X3115" s="141" t="s">
        <v>636</v>
      </c>
      <c r="Y3115" s="141"/>
      <c r="Z3115" s="148">
        <v>3103.45</v>
      </c>
      <c r="AA3115" s="148">
        <v>1</v>
      </c>
      <c r="AB3115" s="148">
        <v>97.46</v>
      </c>
      <c r="AC3115" s="148">
        <v>0</v>
      </c>
      <c r="AD3115" s="148">
        <v>3.0246200000000001</v>
      </c>
      <c r="AE3115" s="151"/>
      <c r="AF3115" s="151"/>
      <c r="AG3115" s="141" t="s">
        <v>17</v>
      </c>
      <c r="AH3115" s="229">
        <v>1.49505044100122E-5</v>
      </c>
      <c r="AI3115" s="229">
        <v>2.2286280581199215E-5</v>
      </c>
      <c r="AJ3115" s="229">
        <v>1.5961285248951699E-5</v>
      </c>
    </row>
    <row r="3116" spans="1:36" ht="13.5" thickBot="1">
      <c r="A3116" s="153">
        <v>8700</v>
      </c>
      <c r="B3116" s="153">
        <v>14483</v>
      </c>
      <c r="C3116" s="141" t="s">
        <v>1331</v>
      </c>
      <c r="D3116" s="141">
        <v>520028010</v>
      </c>
      <c r="E3116" s="141" t="s">
        <v>429</v>
      </c>
      <c r="F3116" s="141" t="s">
        <v>1332</v>
      </c>
      <c r="G3116" s="141" t="s">
        <v>3269</v>
      </c>
      <c r="H3116" s="141" t="s">
        <v>76</v>
      </c>
      <c r="I3116" s="141" t="s">
        <v>230</v>
      </c>
      <c r="J3116" s="141" t="s">
        <v>53</v>
      </c>
      <c r="K3116" s="141" t="s">
        <v>53</v>
      </c>
      <c r="L3116" s="141" t="s">
        <v>821</v>
      </c>
      <c r="M3116" s="141" t="s">
        <v>311</v>
      </c>
      <c r="N3116" s="141" t="s">
        <v>708</v>
      </c>
      <c r="O3116" s="141" t="s">
        <v>62</v>
      </c>
      <c r="P3116" s="141" t="s">
        <v>1333</v>
      </c>
      <c r="Q3116" s="141" t="s">
        <v>65</v>
      </c>
      <c r="R3116" s="141" t="s">
        <v>57</v>
      </c>
      <c r="S3116" s="141" t="s">
        <v>1206</v>
      </c>
      <c r="T3116" s="227">
        <v>1.4770000000000001</v>
      </c>
      <c r="U3116" s="146">
        <v>46295</v>
      </c>
      <c r="V3116" s="208">
        <v>5.8500000000000003E-2</v>
      </c>
      <c r="W3116" s="209">
        <v>6.6699999999999995E-2</v>
      </c>
      <c r="X3116" s="141" t="s">
        <v>636</v>
      </c>
      <c r="Y3116" s="141"/>
      <c r="Z3116" s="148">
        <v>2070</v>
      </c>
      <c r="AA3116" s="148">
        <v>1</v>
      </c>
      <c r="AB3116" s="148">
        <v>105.21</v>
      </c>
      <c r="AC3116" s="148">
        <v>0</v>
      </c>
      <c r="AD3116" s="148">
        <v>2.1778499999999998</v>
      </c>
      <c r="AE3116" s="151"/>
      <c r="AF3116" s="151"/>
      <c r="AG3116" s="141" t="s">
        <v>17</v>
      </c>
      <c r="AH3116" s="229">
        <v>1.9215439187660301E-5</v>
      </c>
      <c r="AI3116" s="229">
        <v>1.6047032739241525E-5</v>
      </c>
      <c r="AJ3116" s="229">
        <v>1.14927776313816E-5</v>
      </c>
    </row>
    <row r="3117" spans="1:36" ht="13.5" thickBot="1">
      <c r="A3117" s="153">
        <v>8700</v>
      </c>
      <c r="B3117" s="153">
        <v>14483</v>
      </c>
      <c r="C3117" s="141" t="s">
        <v>1331</v>
      </c>
      <c r="D3117" s="141">
        <v>520028010</v>
      </c>
      <c r="E3117" s="141" t="s">
        <v>429</v>
      </c>
      <c r="F3117" s="141" t="s">
        <v>1804</v>
      </c>
      <c r="G3117" s="141" t="s">
        <v>3623</v>
      </c>
      <c r="H3117" s="141" t="s">
        <v>76</v>
      </c>
      <c r="I3117" s="141" t="s">
        <v>228</v>
      </c>
      <c r="J3117" s="141" t="s">
        <v>53</v>
      </c>
      <c r="K3117" s="141" t="s">
        <v>53</v>
      </c>
      <c r="L3117" s="141" t="s">
        <v>821</v>
      </c>
      <c r="M3117" s="141" t="s">
        <v>311</v>
      </c>
      <c r="N3117" s="141" t="s">
        <v>708</v>
      </c>
      <c r="O3117" s="141" t="s">
        <v>62</v>
      </c>
      <c r="P3117" s="141" t="s">
        <v>1333</v>
      </c>
      <c r="Q3117" s="141" t="s">
        <v>65</v>
      </c>
      <c r="R3117" s="141" t="s">
        <v>57</v>
      </c>
      <c r="S3117" s="141" t="s">
        <v>1206</v>
      </c>
      <c r="T3117" s="227">
        <v>2.3279999999999998</v>
      </c>
      <c r="U3117" s="146">
        <v>46934</v>
      </c>
      <c r="V3117" s="208">
        <v>2.1999999999999999E-2</v>
      </c>
      <c r="W3117" s="209">
        <v>5.6399999999999999E-2</v>
      </c>
      <c r="X3117" s="141" t="s">
        <v>636</v>
      </c>
      <c r="Y3117" s="141"/>
      <c r="Z3117" s="148">
        <v>72687.5</v>
      </c>
      <c r="AA3117" s="148">
        <v>1</v>
      </c>
      <c r="AB3117" s="148">
        <v>93.06</v>
      </c>
      <c r="AC3117" s="148">
        <v>0</v>
      </c>
      <c r="AD3117" s="148">
        <v>67.642989999999998</v>
      </c>
      <c r="AE3117" s="151"/>
      <c r="AF3117" s="151"/>
      <c r="AG3117" s="141" t="s">
        <v>17</v>
      </c>
      <c r="AH3117" s="229">
        <v>6.7070357554786594E-5</v>
      </c>
      <c r="AI3117" s="229">
        <v>4.9841324017273322E-4</v>
      </c>
      <c r="AJ3117" s="229">
        <v>3.5696023200000002E-4</v>
      </c>
    </row>
    <row r="3118" spans="1:36" ht="13.5" thickBot="1">
      <c r="A3118" s="153">
        <v>8700</v>
      </c>
      <c r="B3118" s="153">
        <v>14483</v>
      </c>
      <c r="C3118" s="141" t="s">
        <v>1654</v>
      </c>
      <c r="D3118" s="141">
        <v>520000472</v>
      </c>
      <c r="E3118" s="141" t="s">
        <v>429</v>
      </c>
      <c r="F3118" s="141" t="s">
        <v>1808</v>
      </c>
      <c r="G3118" s="141" t="s">
        <v>3626</v>
      </c>
      <c r="H3118" s="141" t="s">
        <v>76</v>
      </c>
      <c r="I3118" s="141" t="s">
        <v>229</v>
      </c>
      <c r="J3118" s="141" t="s">
        <v>53</v>
      </c>
      <c r="K3118" s="141" t="s">
        <v>53</v>
      </c>
      <c r="L3118" s="141" t="s">
        <v>821</v>
      </c>
      <c r="M3118" s="141" t="s">
        <v>311</v>
      </c>
      <c r="N3118" s="141" t="s">
        <v>156</v>
      </c>
      <c r="O3118" s="141" t="s">
        <v>62</v>
      </c>
      <c r="P3118" s="141" t="s">
        <v>1394</v>
      </c>
      <c r="Q3118" s="141" t="s">
        <v>1294</v>
      </c>
      <c r="R3118" s="141" t="s">
        <v>57</v>
      </c>
      <c r="S3118" s="141" t="s">
        <v>1206</v>
      </c>
      <c r="T3118" s="227">
        <v>3.4359999999999999</v>
      </c>
      <c r="U3118" s="146">
        <v>47220</v>
      </c>
      <c r="V3118" s="208">
        <v>3.85E-2</v>
      </c>
      <c r="W3118" s="209">
        <v>2.5700000000000001E-2</v>
      </c>
      <c r="X3118" s="141" t="s">
        <v>636</v>
      </c>
      <c r="Y3118" s="141"/>
      <c r="Z3118" s="148">
        <v>69247.31</v>
      </c>
      <c r="AA3118" s="148">
        <v>1</v>
      </c>
      <c r="AB3118" s="148">
        <v>121.2</v>
      </c>
      <c r="AC3118" s="148">
        <v>1.5480700000000001</v>
      </c>
      <c r="AD3118" s="148">
        <v>85.475809999999996</v>
      </c>
      <c r="AE3118" s="151"/>
      <c r="AF3118" s="151"/>
      <c r="AG3118" s="141" t="s">
        <v>17</v>
      </c>
      <c r="AH3118" s="229">
        <v>2.7104138151043499E-5</v>
      </c>
      <c r="AI3118" s="229">
        <v>6.2981064879729461E-4</v>
      </c>
      <c r="AJ3118" s="229">
        <v>4.5106617800000001E-4</v>
      </c>
    </row>
    <row r="3119" spans="1:36" ht="13.5" thickBot="1">
      <c r="A3119" s="153">
        <v>8700</v>
      </c>
      <c r="B3119" s="153">
        <v>14483</v>
      </c>
      <c r="C3119" s="141" t="s">
        <v>1654</v>
      </c>
      <c r="D3119" s="141">
        <v>520000472</v>
      </c>
      <c r="E3119" s="141" t="s">
        <v>429</v>
      </c>
      <c r="F3119" s="141" t="s">
        <v>1809</v>
      </c>
      <c r="G3119" s="141" t="s">
        <v>3627</v>
      </c>
      <c r="H3119" s="141" t="s">
        <v>76</v>
      </c>
      <c r="I3119" s="141" t="s">
        <v>229</v>
      </c>
      <c r="J3119" s="141" t="s">
        <v>53</v>
      </c>
      <c r="K3119" s="141" t="s">
        <v>53</v>
      </c>
      <c r="L3119" s="141" t="s">
        <v>821</v>
      </c>
      <c r="M3119" s="141" t="s">
        <v>311</v>
      </c>
      <c r="N3119" s="141" t="s">
        <v>156</v>
      </c>
      <c r="O3119" s="141" t="s">
        <v>62</v>
      </c>
      <c r="P3119" s="141" t="s">
        <v>1394</v>
      </c>
      <c r="Q3119" s="141" t="s">
        <v>1294</v>
      </c>
      <c r="R3119" s="141" t="s">
        <v>57</v>
      </c>
      <c r="S3119" s="141" t="s">
        <v>1206</v>
      </c>
      <c r="T3119" s="227">
        <v>0.89900000000000002</v>
      </c>
      <c r="U3119" s="146">
        <v>46082</v>
      </c>
      <c r="V3119" s="208">
        <v>4.4999999999999998E-2</v>
      </c>
      <c r="W3119" s="209">
        <v>2.6200000000000001E-2</v>
      </c>
      <c r="X3119" s="141" t="s">
        <v>636</v>
      </c>
      <c r="Y3119" s="141"/>
      <c r="Z3119" s="148">
        <v>5000</v>
      </c>
      <c r="AA3119" s="148">
        <v>1</v>
      </c>
      <c r="AB3119" s="148">
        <v>119.4</v>
      </c>
      <c r="AC3119" s="148">
        <v>0</v>
      </c>
      <c r="AD3119" s="148">
        <v>5.97</v>
      </c>
      <c r="AE3119" s="151"/>
      <c r="AF3119" s="151"/>
      <c r="AG3119" s="141" t="s">
        <v>17</v>
      </c>
      <c r="AH3119" s="229">
        <v>1.69170146015845E-6</v>
      </c>
      <c r="AI3119" s="229">
        <v>4.3988697776831236E-5</v>
      </c>
      <c r="AJ3119" s="229">
        <v>3.1504411442178398E-5</v>
      </c>
    </row>
    <row r="3120" spans="1:36" ht="13.5" thickBot="1">
      <c r="A3120" s="153">
        <v>8700</v>
      </c>
      <c r="B3120" s="153">
        <v>14483</v>
      </c>
      <c r="C3120" s="141" t="s">
        <v>1208</v>
      </c>
      <c r="D3120" s="141">
        <v>520018078</v>
      </c>
      <c r="E3120" s="141" t="s">
        <v>429</v>
      </c>
      <c r="F3120" s="141" t="s">
        <v>1335</v>
      </c>
      <c r="G3120" s="141" t="s">
        <v>3272</v>
      </c>
      <c r="H3120" s="141" t="s">
        <v>76</v>
      </c>
      <c r="I3120" s="141" t="s">
        <v>229</v>
      </c>
      <c r="J3120" s="141" t="s">
        <v>53</v>
      </c>
      <c r="K3120" s="141" t="s">
        <v>53</v>
      </c>
      <c r="L3120" s="141" t="s">
        <v>821</v>
      </c>
      <c r="M3120" s="141" t="s">
        <v>311</v>
      </c>
      <c r="N3120" s="141" t="s">
        <v>256</v>
      </c>
      <c r="O3120" s="141" t="s">
        <v>62</v>
      </c>
      <c r="P3120" s="141" t="s">
        <v>1288</v>
      </c>
      <c r="Q3120" s="141" t="s">
        <v>65</v>
      </c>
      <c r="R3120" s="141" t="s">
        <v>57</v>
      </c>
      <c r="S3120" s="141" t="s">
        <v>1206</v>
      </c>
      <c r="T3120" s="227">
        <v>0.41099999999999998</v>
      </c>
      <c r="U3120" s="146">
        <v>47542</v>
      </c>
      <c r="V3120" s="208">
        <v>2.4199999999999999E-2</v>
      </c>
      <c r="W3120" s="209">
        <v>3.5799999999999998E-2</v>
      </c>
      <c r="X3120" s="141" t="s">
        <v>636</v>
      </c>
      <c r="Y3120" s="141"/>
      <c r="Z3120" s="148">
        <v>100000</v>
      </c>
      <c r="AA3120" s="148">
        <v>1</v>
      </c>
      <c r="AB3120" s="148">
        <v>116.43</v>
      </c>
      <c r="AC3120" s="148">
        <v>0</v>
      </c>
      <c r="AD3120" s="148">
        <v>116.43</v>
      </c>
      <c r="AE3120" s="151"/>
      <c r="AF3120" s="151"/>
      <c r="AG3120" s="141" t="s">
        <v>17</v>
      </c>
      <c r="AH3120" s="229">
        <v>6.9389029594421094E-5</v>
      </c>
      <c r="AI3120" s="229">
        <v>8.5789013101448262E-4</v>
      </c>
      <c r="AJ3120" s="229">
        <v>6.1441517900000004E-4</v>
      </c>
    </row>
    <row r="3121" spans="1:36" ht="13.5" thickBot="1">
      <c r="A3121" s="153">
        <v>8700</v>
      </c>
      <c r="B3121" s="153">
        <v>14483</v>
      </c>
      <c r="C3121" s="141" t="s">
        <v>1602</v>
      </c>
      <c r="D3121" s="141">
        <v>520020116</v>
      </c>
      <c r="E3121" s="141" t="s">
        <v>429</v>
      </c>
      <c r="F3121" s="141" t="s">
        <v>1816</v>
      </c>
      <c r="G3121" s="141" t="s">
        <v>3633</v>
      </c>
      <c r="H3121" s="141" t="s">
        <v>76</v>
      </c>
      <c r="I3121" s="141" t="s">
        <v>229</v>
      </c>
      <c r="J3121" s="141" t="s">
        <v>53</v>
      </c>
      <c r="K3121" s="141" t="s">
        <v>53</v>
      </c>
      <c r="L3121" s="141" t="s">
        <v>821</v>
      </c>
      <c r="M3121" s="141" t="s">
        <v>311</v>
      </c>
      <c r="N3121" s="141" t="s">
        <v>651</v>
      </c>
      <c r="O3121" s="141" t="s">
        <v>62</v>
      </c>
      <c r="P3121" s="141" t="s">
        <v>1280</v>
      </c>
      <c r="Q3121" s="141" t="s">
        <v>65</v>
      </c>
      <c r="R3121" s="141" t="s">
        <v>57</v>
      </c>
      <c r="S3121" s="141" t="s">
        <v>1206</v>
      </c>
      <c r="T3121" s="227">
        <v>2.794</v>
      </c>
      <c r="U3121" s="146">
        <v>46752</v>
      </c>
      <c r="V3121" s="208">
        <v>1.7999999999999999E-2</v>
      </c>
      <c r="W3121" s="209">
        <v>2.7400000000000001E-2</v>
      </c>
      <c r="X3121" s="141" t="s">
        <v>636</v>
      </c>
      <c r="Y3121" s="141"/>
      <c r="Z3121" s="148">
        <v>47058.82</v>
      </c>
      <c r="AA3121" s="148">
        <v>1</v>
      </c>
      <c r="AB3121" s="148">
        <v>113.45</v>
      </c>
      <c r="AC3121" s="148">
        <v>0</v>
      </c>
      <c r="AD3121" s="148">
        <v>53.38823</v>
      </c>
      <c r="AE3121" s="151"/>
      <c r="AF3121" s="151"/>
      <c r="AG3121" s="141" t="s">
        <v>17</v>
      </c>
      <c r="AH3121" s="229">
        <v>5.9664582763567298E-5</v>
      </c>
      <c r="AI3121" s="229">
        <v>3.933800191473961E-4</v>
      </c>
      <c r="AJ3121" s="229">
        <v>2.8173614100000002E-4</v>
      </c>
    </row>
    <row r="3122" spans="1:36" ht="13.5" thickBot="1">
      <c r="A3122" s="153">
        <v>8700</v>
      </c>
      <c r="B3122" s="153">
        <v>14483</v>
      </c>
      <c r="C3122" s="141" t="s">
        <v>1336</v>
      </c>
      <c r="D3122" s="141">
        <v>520017807</v>
      </c>
      <c r="E3122" s="141" t="s">
        <v>429</v>
      </c>
      <c r="F3122" s="141" t="s">
        <v>1819</v>
      </c>
      <c r="G3122" s="141" t="s">
        <v>3636</v>
      </c>
      <c r="H3122" s="141" t="s">
        <v>76</v>
      </c>
      <c r="I3122" s="141" t="s">
        <v>229</v>
      </c>
      <c r="J3122" s="141" t="s">
        <v>53</v>
      </c>
      <c r="K3122" s="141" t="s">
        <v>53</v>
      </c>
      <c r="L3122" s="141" t="s">
        <v>821</v>
      </c>
      <c r="M3122" s="141" t="s">
        <v>311</v>
      </c>
      <c r="N3122" s="141" t="s">
        <v>651</v>
      </c>
      <c r="O3122" s="141" t="s">
        <v>62</v>
      </c>
      <c r="P3122" s="141" t="s">
        <v>1310</v>
      </c>
      <c r="Q3122" s="141" t="s">
        <v>65</v>
      </c>
      <c r="R3122" s="141" t="s">
        <v>57</v>
      </c>
      <c r="S3122" s="141" t="s">
        <v>1206</v>
      </c>
      <c r="T3122" s="227">
        <v>2.3149999999999999</v>
      </c>
      <c r="U3122" s="146">
        <v>46523</v>
      </c>
      <c r="V3122" s="208">
        <v>1.5800000000000002E-2</v>
      </c>
      <c r="W3122" s="209">
        <v>2.4E-2</v>
      </c>
      <c r="X3122" s="141" t="s">
        <v>636</v>
      </c>
      <c r="Y3122" s="141"/>
      <c r="Z3122" s="148">
        <v>18461.54</v>
      </c>
      <c r="AA3122" s="148">
        <v>1</v>
      </c>
      <c r="AB3122" s="148">
        <v>115.04</v>
      </c>
      <c r="AC3122" s="148">
        <v>0</v>
      </c>
      <c r="AD3122" s="148">
        <v>21.238160000000001</v>
      </c>
      <c r="AE3122" s="151"/>
      <c r="AF3122" s="151"/>
      <c r="AG3122" s="141" t="s">
        <v>17</v>
      </c>
      <c r="AH3122" s="229">
        <v>4.2996709339926098E-5</v>
      </c>
      <c r="AI3122" s="229">
        <v>1.5648894498760237E-4</v>
      </c>
      <c r="AJ3122" s="229">
        <v>1.12076336E-4</v>
      </c>
    </row>
    <row r="3123" spans="1:36" ht="13.5" thickBot="1">
      <c r="A3123" s="153">
        <v>8700</v>
      </c>
      <c r="B3123" s="153">
        <v>14483</v>
      </c>
      <c r="C3123" s="141" t="s">
        <v>1336</v>
      </c>
      <c r="D3123" s="141">
        <v>520017807</v>
      </c>
      <c r="E3123" s="141" t="s">
        <v>429</v>
      </c>
      <c r="F3123" s="141" t="s">
        <v>1820</v>
      </c>
      <c r="G3123" s="141" t="s">
        <v>3637</v>
      </c>
      <c r="H3123" s="141" t="s">
        <v>76</v>
      </c>
      <c r="I3123" s="141" t="s">
        <v>229</v>
      </c>
      <c r="J3123" s="141" t="s">
        <v>53</v>
      </c>
      <c r="K3123" s="141" t="s">
        <v>53</v>
      </c>
      <c r="L3123" s="141" t="s">
        <v>821</v>
      </c>
      <c r="M3123" s="141" t="s">
        <v>311</v>
      </c>
      <c r="N3123" s="141" t="s">
        <v>651</v>
      </c>
      <c r="O3123" s="141" t="s">
        <v>62</v>
      </c>
      <c r="P3123" s="141" t="s">
        <v>1293</v>
      </c>
      <c r="Q3123" s="141" t="s">
        <v>1294</v>
      </c>
      <c r="R3123" s="141" t="s">
        <v>57</v>
      </c>
      <c r="S3123" s="141" t="s">
        <v>1206</v>
      </c>
      <c r="T3123" s="227">
        <v>3.6829999999999998</v>
      </c>
      <c r="U3123" s="146">
        <v>48059</v>
      </c>
      <c r="V3123" s="208">
        <v>2.4E-2</v>
      </c>
      <c r="W3123" s="209">
        <v>2.9899999999999999E-2</v>
      </c>
      <c r="X3123" s="141" t="s">
        <v>636</v>
      </c>
      <c r="Y3123" s="141"/>
      <c r="Z3123" s="148">
        <v>261355.54</v>
      </c>
      <c r="AA3123" s="148">
        <v>1</v>
      </c>
      <c r="AB3123" s="148">
        <v>114.45</v>
      </c>
      <c r="AC3123" s="148">
        <v>0</v>
      </c>
      <c r="AD3123" s="148">
        <v>299.12142</v>
      </c>
      <c r="AE3123" s="151"/>
      <c r="AF3123" s="151"/>
      <c r="AG3123" s="141" t="s">
        <v>17</v>
      </c>
      <c r="AH3123" s="229">
        <v>2.1969877399999999E-4</v>
      </c>
      <c r="AI3123" s="229">
        <v>2.2040136922875384E-3</v>
      </c>
      <c r="AJ3123" s="229">
        <v>1.5784998800000001E-3</v>
      </c>
    </row>
    <row r="3124" spans="1:36" ht="13.5" thickBot="1">
      <c r="A3124" s="153">
        <v>8700</v>
      </c>
      <c r="B3124" s="153">
        <v>14483</v>
      </c>
      <c r="C3124" s="141" t="s">
        <v>1336</v>
      </c>
      <c r="D3124" s="141">
        <v>520017807</v>
      </c>
      <c r="E3124" s="141" t="s">
        <v>429</v>
      </c>
      <c r="F3124" s="141" t="s">
        <v>1821</v>
      </c>
      <c r="G3124" s="141" t="s">
        <v>3638</v>
      </c>
      <c r="H3124" s="141" t="s">
        <v>76</v>
      </c>
      <c r="I3124" s="141" t="s">
        <v>229</v>
      </c>
      <c r="J3124" s="141" t="s">
        <v>53</v>
      </c>
      <c r="K3124" s="141" t="s">
        <v>53</v>
      </c>
      <c r="L3124" s="141" t="s">
        <v>821</v>
      </c>
      <c r="M3124" s="141" t="s">
        <v>311</v>
      </c>
      <c r="N3124" s="141" t="s">
        <v>651</v>
      </c>
      <c r="O3124" s="141" t="s">
        <v>62</v>
      </c>
      <c r="P3124" s="141" t="s">
        <v>1310</v>
      </c>
      <c r="Q3124" s="141" t="s">
        <v>65</v>
      </c>
      <c r="R3124" s="141" t="s">
        <v>57</v>
      </c>
      <c r="S3124" s="141" t="s">
        <v>1206</v>
      </c>
      <c r="T3124" s="227">
        <v>4.7450000000000001</v>
      </c>
      <c r="U3124" s="146">
        <v>47583</v>
      </c>
      <c r="V3124" s="208">
        <v>8.3999999999999995E-3</v>
      </c>
      <c r="W3124" s="209">
        <v>2.92E-2</v>
      </c>
      <c r="X3124" s="141" t="s">
        <v>636</v>
      </c>
      <c r="Y3124" s="141"/>
      <c r="Z3124" s="148">
        <v>88054.95</v>
      </c>
      <c r="AA3124" s="148">
        <v>1</v>
      </c>
      <c r="AB3124" s="148">
        <v>104.22</v>
      </c>
      <c r="AC3124" s="148">
        <v>0</v>
      </c>
      <c r="AD3124" s="148">
        <v>91.770870000000002</v>
      </c>
      <c r="AE3124" s="151"/>
      <c r="AF3124" s="151"/>
      <c r="AG3124" s="141" t="s">
        <v>17</v>
      </c>
      <c r="AH3124" s="229">
        <v>1.10923161E-4</v>
      </c>
      <c r="AI3124" s="229">
        <v>6.7619448327418236E-4</v>
      </c>
      <c r="AJ3124" s="229">
        <v>4.8428597100000001E-4</v>
      </c>
    </row>
    <row r="3125" spans="1:36" ht="13.5" thickBot="1">
      <c r="A3125" s="153">
        <v>8700</v>
      </c>
      <c r="B3125" s="153">
        <v>14483</v>
      </c>
      <c r="C3125" s="141" t="s">
        <v>1823</v>
      </c>
      <c r="D3125" s="141">
        <v>520025602</v>
      </c>
      <c r="E3125" s="141" t="s">
        <v>429</v>
      </c>
      <c r="F3125" s="141" t="s">
        <v>1824</v>
      </c>
      <c r="G3125" s="141" t="s">
        <v>3640</v>
      </c>
      <c r="H3125" s="141" t="s">
        <v>76</v>
      </c>
      <c r="I3125" s="141" t="s">
        <v>228</v>
      </c>
      <c r="J3125" s="141" t="s">
        <v>53</v>
      </c>
      <c r="K3125" s="141" t="s">
        <v>53</v>
      </c>
      <c r="L3125" s="141" t="s">
        <v>821</v>
      </c>
      <c r="M3125" s="141" t="s">
        <v>311</v>
      </c>
      <c r="N3125" s="141" t="s">
        <v>262</v>
      </c>
      <c r="O3125" s="141" t="s">
        <v>62</v>
      </c>
      <c r="P3125" s="141" t="s">
        <v>1288</v>
      </c>
      <c r="Q3125" s="141" t="s">
        <v>65</v>
      </c>
      <c r="R3125" s="141" t="s">
        <v>57</v>
      </c>
      <c r="S3125" s="141" t="s">
        <v>1206</v>
      </c>
      <c r="T3125" s="227">
        <v>2.266</v>
      </c>
      <c r="U3125" s="146">
        <v>46996</v>
      </c>
      <c r="V3125" s="208">
        <v>0.05</v>
      </c>
      <c r="W3125" s="209">
        <v>5.3199999999999997E-2</v>
      </c>
      <c r="X3125" s="141" t="s">
        <v>636</v>
      </c>
      <c r="Y3125" s="141"/>
      <c r="Z3125" s="148">
        <v>200000.14</v>
      </c>
      <c r="AA3125" s="148">
        <v>1</v>
      </c>
      <c r="AB3125" s="148">
        <v>99.87</v>
      </c>
      <c r="AC3125" s="148">
        <v>0</v>
      </c>
      <c r="AD3125" s="148">
        <v>199.74014</v>
      </c>
      <c r="AE3125" s="151"/>
      <c r="AF3125" s="151"/>
      <c r="AG3125" s="141" t="s">
        <v>17</v>
      </c>
      <c r="AH3125" s="229">
        <v>8.9615794499999998E-4</v>
      </c>
      <c r="AI3125" s="229">
        <v>1.4717434928579497E-3</v>
      </c>
      <c r="AJ3125" s="229">
        <v>1.054052856E-3</v>
      </c>
    </row>
    <row r="3126" spans="1:36" ht="13.5" thickBot="1">
      <c r="A3126" s="153">
        <v>8700</v>
      </c>
      <c r="B3126" s="153">
        <v>14483</v>
      </c>
      <c r="C3126" s="141" t="s">
        <v>1825</v>
      </c>
      <c r="D3126" s="141">
        <v>520023896</v>
      </c>
      <c r="E3126" s="141" t="s">
        <v>429</v>
      </c>
      <c r="F3126" s="141" t="s">
        <v>1826</v>
      </c>
      <c r="G3126" s="141" t="s">
        <v>3641</v>
      </c>
      <c r="H3126" s="141" t="s">
        <v>76</v>
      </c>
      <c r="I3126" s="141" t="s">
        <v>229</v>
      </c>
      <c r="J3126" s="141" t="s">
        <v>53</v>
      </c>
      <c r="K3126" s="141" t="s">
        <v>53</v>
      </c>
      <c r="L3126" s="141" t="s">
        <v>821</v>
      </c>
      <c r="M3126" s="141" t="s">
        <v>311</v>
      </c>
      <c r="N3126" s="141" t="s">
        <v>651</v>
      </c>
      <c r="O3126" s="141" t="s">
        <v>62</v>
      </c>
      <c r="P3126" s="141" t="s">
        <v>1827</v>
      </c>
      <c r="Q3126" s="141" t="s">
        <v>65</v>
      </c>
      <c r="R3126" s="141" t="s">
        <v>57</v>
      </c>
      <c r="S3126" s="141" t="s">
        <v>1206</v>
      </c>
      <c r="T3126" s="227">
        <v>0.72899999999999998</v>
      </c>
      <c r="U3126" s="146">
        <v>46022</v>
      </c>
      <c r="V3126" s="208">
        <v>4.9500000000000002E-2</v>
      </c>
      <c r="W3126" s="209">
        <v>3.5900000000000001E-2</v>
      </c>
      <c r="X3126" s="141" t="s">
        <v>636</v>
      </c>
      <c r="Y3126" s="141"/>
      <c r="Z3126" s="148">
        <v>110666.69</v>
      </c>
      <c r="AA3126" s="148">
        <v>1</v>
      </c>
      <c r="AB3126" s="148">
        <v>145.86000000000001</v>
      </c>
      <c r="AC3126" s="148">
        <v>0</v>
      </c>
      <c r="AD3126" s="148">
        <v>161.41843</v>
      </c>
      <c r="AE3126" s="151"/>
      <c r="AF3126" s="151"/>
      <c r="AG3126" s="141" t="s">
        <v>17</v>
      </c>
      <c r="AH3126" s="229">
        <v>3.0161914100000002E-4</v>
      </c>
      <c r="AI3126" s="229">
        <v>1.1893779787069663E-3</v>
      </c>
      <c r="AJ3126" s="229">
        <v>8.5182456099999998E-4</v>
      </c>
    </row>
    <row r="3127" spans="1:36" ht="13.5" thickBot="1">
      <c r="A3127" s="153">
        <v>8700</v>
      </c>
      <c r="B3127" s="153">
        <v>14483</v>
      </c>
      <c r="C3127" s="141" t="s">
        <v>1204</v>
      </c>
      <c r="D3127" s="141">
        <v>520000118</v>
      </c>
      <c r="E3127" s="141" t="s">
        <v>429</v>
      </c>
      <c r="F3127" s="141" t="s">
        <v>1829</v>
      </c>
      <c r="G3127" s="141" t="s">
        <v>3643</v>
      </c>
      <c r="H3127" s="141" t="s">
        <v>76</v>
      </c>
      <c r="I3127" s="141" t="s">
        <v>229</v>
      </c>
      <c r="J3127" s="141" t="s">
        <v>53</v>
      </c>
      <c r="K3127" s="141" t="s">
        <v>53</v>
      </c>
      <c r="L3127" s="141" t="s">
        <v>821</v>
      </c>
      <c r="M3127" s="141" t="s">
        <v>311</v>
      </c>
      <c r="N3127" s="141" t="s">
        <v>256</v>
      </c>
      <c r="O3127" s="141" t="s">
        <v>62</v>
      </c>
      <c r="P3127" s="141" t="s">
        <v>1288</v>
      </c>
      <c r="Q3127" s="141" t="s">
        <v>65</v>
      </c>
      <c r="R3127" s="141" t="s">
        <v>57</v>
      </c>
      <c r="S3127" s="141" t="s">
        <v>1206</v>
      </c>
      <c r="T3127" s="227">
        <v>1.8480000000000001</v>
      </c>
      <c r="U3127" s="146">
        <v>48077</v>
      </c>
      <c r="V3127" s="208">
        <v>2.9700000000000001E-2</v>
      </c>
      <c r="W3127" s="209">
        <v>2.5100000000000001E-2</v>
      </c>
      <c r="X3127" s="141" t="s">
        <v>636</v>
      </c>
      <c r="Y3127" s="141"/>
      <c r="Z3127" s="148">
        <v>48475</v>
      </c>
      <c r="AA3127" s="148">
        <v>1</v>
      </c>
      <c r="AB3127" s="148">
        <v>116.71</v>
      </c>
      <c r="AC3127" s="148">
        <v>0</v>
      </c>
      <c r="AD3127" s="148">
        <v>56.57517</v>
      </c>
      <c r="AE3127" s="151"/>
      <c r="AF3127" s="151"/>
      <c r="AG3127" s="141" t="s">
        <v>17</v>
      </c>
      <c r="AH3127" s="229">
        <v>6.9250000000000003E-5</v>
      </c>
      <c r="AI3127" s="229">
        <v>4.1686232073749569E-4</v>
      </c>
      <c r="AJ3127" s="229">
        <v>2.98554008E-4</v>
      </c>
    </row>
    <row r="3128" spans="1:36" ht="13.5" thickBot="1">
      <c r="A3128" s="153">
        <v>8700</v>
      </c>
      <c r="B3128" s="153">
        <v>14483</v>
      </c>
      <c r="C3128" s="141" t="s">
        <v>1204</v>
      </c>
      <c r="D3128" s="141">
        <v>520000118</v>
      </c>
      <c r="E3128" s="141" t="s">
        <v>429</v>
      </c>
      <c r="F3128" s="141" t="s">
        <v>1831</v>
      </c>
      <c r="G3128" s="141" t="s">
        <v>3645</v>
      </c>
      <c r="H3128" s="141" t="s">
        <v>76</v>
      </c>
      <c r="I3128" s="141" t="s">
        <v>229</v>
      </c>
      <c r="J3128" s="141" t="s">
        <v>53</v>
      </c>
      <c r="K3128" s="141" t="s">
        <v>53</v>
      </c>
      <c r="L3128" s="141" t="s">
        <v>821</v>
      </c>
      <c r="M3128" s="141" t="s">
        <v>311</v>
      </c>
      <c r="N3128" s="141" t="s">
        <v>256</v>
      </c>
      <c r="O3128" s="141" t="s">
        <v>62</v>
      </c>
      <c r="P3128" s="141" t="s">
        <v>1205</v>
      </c>
      <c r="Q3128" s="141" t="s">
        <v>65</v>
      </c>
      <c r="R3128" s="141" t="s">
        <v>57</v>
      </c>
      <c r="S3128" s="141" t="s">
        <v>1206</v>
      </c>
      <c r="T3128" s="227">
        <v>3.5609999999999999</v>
      </c>
      <c r="U3128" s="146">
        <v>48191</v>
      </c>
      <c r="V3128" s="208">
        <v>1E-3</v>
      </c>
      <c r="W3128" s="209">
        <v>2.4E-2</v>
      </c>
      <c r="X3128" s="141" t="s">
        <v>636</v>
      </c>
      <c r="Y3128" s="141"/>
      <c r="Z3128" s="148">
        <v>477</v>
      </c>
      <c r="AA3128" s="148">
        <v>1</v>
      </c>
      <c r="AB3128" s="148">
        <v>103.73</v>
      </c>
      <c r="AC3128" s="148">
        <v>0</v>
      </c>
      <c r="AD3128" s="148">
        <v>0.49479000000000001</v>
      </c>
      <c r="AE3128" s="151"/>
      <c r="AF3128" s="151"/>
      <c r="AG3128" s="141" t="s">
        <v>17</v>
      </c>
      <c r="AH3128" s="229">
        <v>4.2409054012607702E-7</v>
      </c>
      <c r="AI3128" s="229">
        <v>3.6457567458958674E-6</v>
      </c>
      <c r="AJ3128" s="229">
        <v>2.61106662269271E-6</v>
      </c>
    </row>
    <row r="3129" spans="1:36" ht="13.5" thickBot="1">
      <c r="A3129" s="153">
        <v>8700</v>
      </c>
      <c r="B3129" s="153">
        <v>14483</v>
      </c>
      <c r="C3129" s="141" t="s">
        <v>1833</v>
      </c>
      <c r="D3129" s="141">
        <v>520025370</v>
      </c>
      <c r="E3129" s="141" t="s">
        <v>429</v>
      </c>
      <c r="F3129" s="141" t="s">
        <v>1834</v>
      </c>
      <c r="G3129" s="141" t="s">
        <v>3647</v>
      </c>
      <c r="H3129" s="141" t="s">
        <v>76</v>
      </c>
      <c r="I3129" s="141" t="s">
        <v>228</v>
      </c>
      <c r="J3129" s="141" t="s">
        <v>53</v>
      </c>
      <c r="K3129" s="141" t="s">
        <v>53</v>
      </c>
      <c r="L3129" s="141" t="s">
        <v>821</v>
      </c>
      <c r="M3129" s="141" t="s">
        <v>311</v>
      </c>
      <c r="N3129" s="141" t="s">
        <v>708</v>
      </c>
      <c r="O3129" s="141" t="s">
        <v>62</v>
      </c>
      <c r="P3129" s="141" t="s">
        <v>1288</v>
      </c>
      <c r="Q3129" s="141" t="s">
        <v>65</v>
      </c>
      <c r="R3129" s="141" t="s">
        <v>57</v>
      </c>
      <c r="S3129" s="141" t="s">
        <v>1206</v>
      </c>
      <c r="T3129" s="227">
        <v>2.7959999999999998</v>
      </c>
      <c r="U3129" s="146">
        <v>47377</v>
      </c>
      <c r="V3129" s="208">
        <v>2.0400000000000001E-2</v>
      </c>
      <c r="W3129" s="209">
        <v>5.5199999999999999E-2</v>
      </c>
      <c r="X3129" s="141" t="s">
        <v>636</v>
      </c>
      <c r="Y3129" s="141"/>
      <c r="Z3129" s="148">
        <v>124999.99</v>
      </c>
      <c r="AA3129" s="148">
        <v>1</v>
      </c>
      <c r="AB3129" s="148">
        <v>91.05</v>
      </c>
      <c r="AC3129" s="148">
        <v>0</v>
      </c>
      <c r="AD3129" s="148">
        <v>113.81249</v>
      </c>
      <c r="AE3129" s="151"/>
      <c r="AF3129" s="151"/>
      <c r="AG3129" s="141" t="s">
        <v>17</v>
      </c>
      <c r="AH3129" s="229">
        <v>3.3324960699999999E-4</v>
      </c>
      <c r="AI3129" s="229">
        <v>8.3860355541685546E-4</v>
      </c>
      <c r="AJ3129" s="229">
        <v>6.0060226300000003E-4</v>
      </c>
    </row>
    <row r="3130" spans="1:36" ht="13.5" thickBot="1">
      <c r="A3130" s="153">
        <v>8700</v>
      </c>
      <c r="B3130" s="153">
        <v>14483</v>
      </c>
      <c r="C3130" s="141" t="s">
        <v>1640</v>
      </c>
      <c r="D3130" s="141">
        <v>520025438</v>
      </c>
      <c r="E3130" s="141" t="s">
        <v>429</v>
      </c>
      <c r="F3130" s="141" t="s">
        <v>1835</v>
      </c>
      <c r="G3130" s="141" t="s">
        <v>3648</v>
      </c>
      <c r="H3130" s="141" t="s">
        <v>76</v>
      </c>
      <c r="I3130" s="141" t="s">
        <v>229</v>
      </c>
      <c r="J3130" s="141" t="s">
        <v>53</v>
      </c>
      <c r="K3130" s="141" t="s">
        <v>53</v>
      </c>
      <c r="L3130" s="141" t="s">
        <v>821</v>
      </c>
      <c r="M3130" s="141" t="s">
        <v>311</v>
      </c>
      <c r="N3130" s="141" t="s">
        <v>651</v>
      </c>
      <c r="O3130" s="141" t="s">
        <v>62</v>
      </c>
      <c r="P3130" s="141" t="s">
        <v>1280</v>
      </c>
      <c r="Q3130" s="141" t="s">
        <v>65</v>
      </c>
      <c r="R3130" s="141" t="s">
        <v>57</v>
      </c>
      <c r="S3130" s="141" t="s">
        <v>1206</v>
      </c>
      <c r="T3130" s="227">
        <v>0.73499999999999999</v>
      </c>
      <c r="U3130" s="146">
        <v>46022</v>
      </c>
      <c r="V3130" s="208">
        <v>4.9500000000000002E-2</v>
      </c>
      <c r="W3130" s="209">
        <v>3.3599999999999998E-2</v>
      </c>
      <c r="X3130" s="141" t="s">
        <v>636</v>
      </c>
      <c r="Y3130" s="141"/>
      <c r="Z3130" s="148">
        <v>116023.35</v>
      </c>
      <c r="AA3130" s="148">
        <v>1</v>
      </c>
      <c r="AB3130" s="148">
        <v>142.69999999999999</v>
      </c>
      <c r="AC3130" s="148">
        <v>0</v>
      </c>
      <c r="AD3130" s="148">
        <v>165.56532000000001</v>
      </c>
      <c r="AE3130" s="151"/>
      <c r="AF3130" s="151"/>
      <c r="AG3130" s="141" t="s">
        <v>17</v>
      </c>
      <c r="AH3130" s="229">
        <v>2.6419665300000001E-4</v>
      </c>
      <c r="AI3130" s="229">
        <v>1.2199334713240122E-3</v>
      </c>
      <c r="AJ3130" s="229">
        <v>8.7370820100000001E-4</v>
      </c>
    </row>
    <row r="3131" spans="1:36" ht="13.5" thickBot="1">
      <c r="A3131" s="153">
        <v>8700</v>
      </c>
      <c r="B3131" s="153">
        <v>14483</v>
      </c>
      <c r="C3131" s="141" t="s">
        <v>1338</v>
      </c>
      <c r="D3131" s="141">
        <v>520025990</v>
      </c>
      <c r="E3131" s="141" t="s">
        <v>429</v>
      </c>
      <c r="F3131" s="141" t="s">
        <v>1836</v>
      </c>
      <c r="G3131" s="141" t="s">
        <v>3649</v>
      </c>
      <c r="H3131" s="141" t="s">
        <v>76</v>
      </c>
      <c r="I3131" s="141" t="s">
        <v>228</v>
      </c>
      <c r="J3131" s="141" t="s">
        <v>53</v>
      </c>
      <c r="K3131" s="141" t="s">
        <v>53</v>
      </c>
      <c r="L3131" s="141" t="s">
        <v>821</v>
      </c>
      <c r="M3131" s="141" t="s">
        <v>311</v>
      </c>
      <c r="N3131" s="141" t="s">
        <v>140</v>
      </c>
      <c r="O3131" s="141" t="s">
        <v>62</v>
      </c>
      <c r="P3131" s="141" t="s">
        <v>1305</v>
      </c>
      <c r="Q3131" s="141" t="s">
        <v>1294</v>
      </c>
      <c r="R3131" s="141" t="s">
        <v>57</v>
      </c>
      <c r="S3131" s="141" t="s">
        <v>1206</v>
      </c>
      <c r="T3131" s="227">
        <v>1.3640000000000001</v>
      </c>
      <c r="U3131" s="146">
        <v>46387</v>
      </c>
      <c r="V3131" s="208">
        <v>2.9499999999999998E-2</v>
      </c>
      <c r="W3131" s="209">
        <v>5.9299999999999999E-2</v>
      </c>
      <c r="X3131" s="141" t="s">
        <v>636</v>
      </c>
      <c r="Y3131" s="141"/>
      <c r="Z3131" s="148">
        <v>120702.7</v>
      </c>
      <c r="AA3131" s="148">
        <v>1</v>
      </c>
      <c r="AB3131" s="148">
        <v>96.89</v>
      </c>
      <c r="AC3131" s="148">
        <v>0</v>
      </c>
      <c r="AD3131" s="148">
        <v>116.94884999999999</v>
      </c>
      <c r="AE3131" s="151"/>
      <c r="AF3131" s="151"/>
      <c r="AG3131" s="141" t="s">
        <v>17</v>
      </c>
      <c r="AH3131" s="229">
        <v>3.8998853000000002E-4</v>
      </c>
      <c r="AI3131" s="229">
        <v>8.61713168843881E-4</v>
      </c>
      <c r="AJ3131" s="229">
        <v>6.1715321399999996E-4</v>
      </c>
    </row>
    <row r="3132" spans="1:36" ht="13.5" thickBot="1">
      <c r="A3132" s="153">
        <v>8700</v>
      </c>
      <c r="B3132" s="153">
        <v>14483</v>
      </c>
      <c r="C3132" s="141" t="s">
        <v>1338</v>
      </c>
      <c r="D3132" s="141">
        <v>520025990</v>
      </c>
      <c r="E3132" s="141" t="s">
        <v>429</v>
      </c>
      <c r="F3132" s="141" t="s">
        <v>1837</v>
      </c>
      <c r="G3132" s="141" t="s">
        <v>3650</v>
      </c>
      <c r="H3132" s="141" t="s">
        <v>76</v>
      </c>
      <c r="I3132" s="141" t="s">
        <v>228</v>
      </c>
      <c r="J3132" s="141" t="s">
        <v>53</v>
      </c>
      <c r="K3132" s="141" t="s">
        <v>53</v>
      </c>
      <c r="L3132" s="141" t="s">
        <v>821</v>
      </c>
      <c r="M3132" s="141" t="s">
        <v>311</v>
      </c>
      <c r="N3132" s="141" t="s">
        <v>140</v>
      </c>
      <c r="O3132" s="141" t="s">
        <v>62</v>
      </c>
      <c r="P3132" s="141" t="s">
        <v>1305</v>
      </c>
      <c r="Q3132" s="141" t="s">
        <v>1294</v>
      </c>
      <c r="R3132" s="141" t="s">
        <v>57</v>
      </c>
      <c r="S3132" s="141" t="s">
        <v>1206</v>
      </c>
      <c r="T3132" s="227">
        <v>2.2480000000000002</v>
      </c>
      <c r="U3132" s="146">
        <v>47118</v>
      </c>
      <c r="V3132" s="208">
        <v>2.5499999999999998E-2</v>
      </c>
      <c r="W3132" s="209">
        <v>0.06</v>
      </c>
      <c r="X3132" s="141" t="s">
        <v>636</v>
      </c>
      <c r="Y3132" s="141"/>
      <c r="Z3132" s="148">
        <v>287500</v>
      </c>
      <c r="AA3132" s="148">
        <v>1</v>
      </c>
      <c r="AB3132" s="148">
        <v>93.37</v>
      </c>
      <c r="AC3132" s="148">
        <v>0</v>
      </c>
      <c r="AD3132" s="148">
        <v>268.43875000000003</v>
      </c>
      <c r="AE3132" s="151"/>
      <c r="AF3132" s="151"/>
      <c r="AG3132" s="141" t="s">
        <v>17</v>
      </c>
      <c r="AH3132" s="229">
        <v>3.7395747100000003E-4</v>
      </c>
      <c r="AI3132" s="229">
        <v>1.9779348484657215E-3</v>
      </c>
      <c r="AJ3132" s="229">
        <v>1.4165837230000001E-3</v>
      </c>
    </row>
    <row r="3133" spans="1:36" ht="13.5" thickBot="1">
      <c r="A3133" s="153">
        <v>8700</v>
      </c>
      <c r="B3133" s="153">
        <v>14483</v>
      </c>
      <c r="C3133" s="141" t="s">
        <v>1839</v>
      </c>
      <c r="D3133" s="141">
        <v>520041146</v>
      </c>
      <c r="E3133" s="141" t="s">
        <v>429</v>
      </c>
      <c r="F3133" s="141" t="s">
        <v>1840</v>
      </c>
      <c r="G3133" s="141" t="s">
        <v>3244</v>
      </c>
      <c r="H3133" s="141" t="s">
        <v>76</v>
      </c>
      <c r="I3133" s="141" t="s">
        <v>228</v>
      </c>
      <c r="J3133" s="141" t="s">
        <v>53</v>
      </c>
      <c r="K3133" s="141" t="s">
        <v>53</v>
      </c>
      <c r="L3133" s="141" t="s">
        <v>821</v>
      </c>
      <c r="M3133" s="141" t="s">
        <v>311</v>
      </c>
      <c r="N3133" s="141" t="s">
        <v>647</v>
      </c>
      <c r="O3133" s="141" t="s">
        <v>62</v>
      </c>
      <c r="P3133" s="141" t="s">
        <v>1305</v>
      </c>
      <c r="Q3133" s="141" t="s">
        <v>1294</v>
      </c>
      <c r="R3133" s="141" t="s">
        <v>57</v>
      </c>
      <c r="S3133" s="141" t="s">
        <v>1206</v>
      </c>
      <c r="T3133" s="227">
        <v>1.736</v>
      </c>
      <c r="U3133" s="146">
        <v>46266</v>
      </c>
      <c r="V3133" s="208">
        <v>3.4500000000000003E-2</v>
      </c>
      <c r="W3133" s="209">
        <v>5.7200000000000001E-2</v>
      </c>
      <c r="X3133" s="141" t="s">
        <v>636</v>
      </c>
      <c r="Y3133" s="141"/>
      <c r="Z3133" s="148">
        <v>193983.71</v>
      </c>
      <c r="AA3133" s="148">
        <v>1</v>
      </c>
      <c r="AB3133" s="148">
        <v>96.61</v>
      </c>
      <c r="AC3133" s="148">
        <v>0</v>
      </c>
      <c r="AD3133" s="148">
        <v>187.40765999999999</v>
      </c>
      <c r="AE3133" s="151"/>
      <c r="AF3133" s="151"/>
      <c r="AG3133" s="141" t="s">
        <v>17</v>
      </c>
      <c r="AH3133" s="229">
        <v>3.0181473600000001E-4</v>
      </c>
      <c r="AI3133" s="229">
        <v>1.3808741904192871E-3</v>
      </c>
      <c r="AJ3133" s="229">
        <v>9.8897286900000007E-4</v>
      </c>
    </row>
    <row r="3134" spans="1:36" ht="13.5" thickBot="1">
      <c r="A3134" s="153">
        <v>8700</v>
      </c>
      <c r="B3134" s="153">
        <v>14483</v>
      </c>
      <c r="C3134" s="141" t="s">
        <v>1839</v>
      </c>
      <c r="D3134" s="141">
        <v>520041146</v>
      </c>
      <c r="E3134" s="141" t="s">
        <v>429</v>
      </c>
      <c r="F3134" s="141" t="s">
        <v>1841</v>
      </c>
      <c r="G3134" s="141" t="s">
        <v>3652</v>
      </c>
      <c r="H3134" s="141" t="s">
        <v>76</v>
      </c>
      <c r="I3134" s="141" t="s">
        <v>623</v>
      </c>
      <c r="J3134" s="141" t="s">
        <v>53</v>
      </c>
      <c r="K3134" s="141" t="s">
        <v>53</v>
      </c>
      <c r="L3134" s="141" t="s">
        <v>821</v>
      </c>
      <c r="M3134" s="141" t="s">
        <v>311</v>
      </c>
      <c r="N3134" s="141" t="s">
        <v>647</v>
      </c>
      <c r="O3134" s="141" t="s">
        <v>62</v>
      </c>
      <c r="P3134" s="141" t="s">
        <v>1305</v>
      </c>
      <c r="Q3134" s="141" t="s">
        <v>1294</v>
      </c>
      <c r="R3134" s="141" t="s">
        <v>57</v>
      </c>
      <c r="S3134" s="141" t="s">
        <v>1206</v>
      </c>
      <c r="T3134" s="227">
        <v>3.8620000000000001</v>
      </c>
      <c r="U3134" s="146">
        <v>46997</v>
      </c>
      <c r="V3134" s="208">
        <v>7.4999999999999997E-3</v>
      </c>
      <c r="W3134" s="209">
        <v>5.9400000000000001E-2</v>
      </c>
      <c r="X3134" s="141" t="s">
        <v>636</v>
      </c>
      <c r="Y3134" s="141"/>
      <c r="Z3134" s="148">
        <v>265000</v>
      </c>
      <c r="AA3134" s="148">
        <v>1</v>
      </c>
      <c r="AB3134" s="148">
        <v>82.4</v>
      </c>
      <c r="AC3134" s="148">
        <v>0</v>
      </c>
      <c r="AD3134" s="148">
        <v>218.36</v>
      </c>
      <c r="AE3134" s="151"/>
      <c r="AF3134" s="151"/>
      <c r="AG3134" s="141" t="s">
        <v>17</v>
      </c>
      <c r="AH3134" s="229">
        <v>4.9858661899999999E-4</v>
      </c>
      <c r="AI3134" s="229">
        <v>1.6089400412979682E-3</v>
      </c>
      <c r="AJ3134" s="229">
        <v>1.152312107E-3</v>
      </c>
    </row>
    <row r="3135" spans="1:36" ht="13.5" thickBot="1">
      <c r="A3135" s="153">
        <v>8700</v>
      </c>
      <c r="B3135" s="153">
        <v>14483</v>
      </c>
      <c r="C3135" s="141" t="s">
        <v>1839</v>
      </c>
      <c r="D3135" s="141">
        <v>520041146</v>
      </c>
      <c r="E3135" s="141" t="s">
        <v>429</v>
      </c>
      <c r="F3135" s="141" t="s">
        <v>1842</v>
      </c>
      <c r="G3135" s="141" t="s">
        <v>3653</v>
      </c>
      <c r="H3135" s="141" t="s">
        <v>76</v>
      </c>
      <c r="I3135" s="141" t="s">
        <v>228</v>
      </c>
      <c r="J3135" s="141" t="s">
        <v>53</v>
      </c>
      <c r="K3135" s="141" t="s">
        <v>53</v>
      </c>
      <c r="L3135" s="141" t="s">
        <v>821</v>
      </c>
      <c r="M3135" s="141" t="s">
        <v>311</v>
      </c>
      <c r="N3135" s="141" t="s">
        <v>647</v>
      </c>
      <c r="O3135" s="141" t="s">
        <v>62</v>
      </c>
      <c r="P3135" s="141" t="s">
        <v>1305</v>
      </c>
      <c r="Q3135" s="141" t="s">
        <v>1294</v>
      </c>
      <c r="R3135" s="141" t="s">
        <v>57</v>
      </c>
      <c r="S3135" s="141" t="s">
        <v>1206</v>
      </c>
      <c r="T3135" s="227">
        <v>3.7570000000000001</v>
      </c>
      <c r="U3135" s="146">
        <v>47363</v>
      </c>
      <c r="V3135" s="208">
        <v>1.4999999999999999E-2</v>
      </c>
      <c r="W3135" s="209">
        <v>5.9900000000000002E-2</v>
      </c>
      <c r="X3135" s="141" t="s">
        <v>636</v>
      </c>
      <c r="Y3135" s="141"/>
      <c r="Z3135" s="148">
        <v>50000</v>
      </c>
      <c r="AA3135" s="148">
        <v>1</v>
      </c>
      <c r="AB3135" s="148">
        <v>85.02</v>
      </c>
      <c r="AC3135" s="148">
        <v>0</v>
      </c>
      <c r="AD3135" s="148">
        <v>42.51</v>
      </c>
      <c r="AE3135" s="151"/>
      <c r="AF3135" s="151"/>
      <c r="AG3135" s="141" t="s">
        <v>17</v>
      </c>
      <c r="AH3135" s="229">
        <v>1.29543746E-4</v>
      </c>
      <c r="AI3135" s="229">
        <v>3.1322605401894405E-4</v>
      </c>
      <c r="AJ3135" s="229">
        <v>2.2433040699999999E-4</v>
      </c>
    </row>
    <row r="3136" spans="1:36" ht="13.5" thickBot="1">
      <c r="A3136" s="153">
        <v>8700</v>
      </c>
      <c r="B3136" s="153">
        <v>14483</v>
      </c>
      <c r="C3136" s="141" t="s">
        <v>1843</v>
      </c>
      <c r="D3136" s="141">
        <v>520028911</v>
      </c>
      <c r="E3136" s="141" t="s">
        <v>429</v>
      </c>
      <c r="F3136" s="141" t="s">
        <v>1845</v>
      </c>
      <c r="G3136" s="141" t="s">
        <v>3655</v>
      </c>
      <c r="H3136" s="141" t="s">
        <v>76</v>
      </c>
      <c r="I3136" s="141" t="s">
        <v>228</v>
      </c>
      <c r="J3136" s="141" t="s">
        <v>53</v>
      </c>
      <c r="K3136" s="141" t="s">
        <v>53</v>
      </c>
      <c r="L3136" s="141" t="s">
        <v>821</v>
      </c>
      <c r="M3136" s="141" t="s">
        <v>311</v>
      </c>
      <c r="N3136" s="141" t="s">
        <v>708</v>
      </c>
      <c r="O3136" s="141" t="s">
        <v>62</v>
      </c>
      <c r="P3136" s="141" t="s">
        <v>1333</v>
      </c>
      <c r="Q3136" s="141" t="s">
        <v>65</v>
      </c>
      <c r="R3136" s="141" t="s">
        <v>57</v>
      </c>
      <c r="S3136" s="141" t="s">
        <v>1206</v>
      </c>
      <c r="T3136" s="227">
        <v>4.7910000000000004</v>
      </c>
      <c r="U3136" s="146">
        <v>49653</v>
      </c>
      <c r="V3136" s="208">
        <v>2.07E-2</v>
      </c>
      <c r="W3136" s="209">
        <v>0.06</v>
      </c>
      <c r="X3136" s="141" t="s">
        <v>636</v>
      </c>
      <c r="Y3136" s="141"/>
      <c r="Z3136" s="148">
        <v>640000</v>
      </c>
      <c r="AA3136" s="148">
        <v>1</v>
      </c>
      <c r="AB3136" s="148">
        <v>83.35</v>
      </c>
      <c r="AC3136" s="148">
        <v>0</v>
      </c>
      <c r="AD3136" s="148">
        <v>533.44000000000005</v>
      </c>
      <c r="AE3136" s="151"/>
      <c r="AF3136" s="151"/>
      <c r="AG3136" s="141" t="s">
        <v>17</v>
      </c>
      <c r="AH3136" s="229">
        <v>1.5583150709999999E-3</v>
      </c>
      <c r="AI3136" s="229">
        <v>3.9305411963271118E-3</v>
      </c>
      <c r="AJ3136" s="229">
        <v>2.8150273429999998E-3</v>
      </c>
    </row>
    <row r="3137" spans="1:36" ht="13.5" thickBot="1">
      <c r="A3137" s="153">
        <v>8700</v>
      </c>
      <c r="B3137" s="153">
        <v>14483</v>
      </c>
      <c r="C3137" s="141" t="s">
        <v>1340</v>
      </c>
      <c r="D3137" s="141">
        <v>520029935</v>
      </c>
      <c r="E3137" s="141" t="s">
        <v>429</v>
      </c>
      <c r="F3137" s="141" t="s">
        <v>1849</v>
      </c>
      <c r="G3137" s="141" t="s">
        <v>3658</v>
      </c>
      <c r="H3137" s="141" t="s">
        <v>76</v>
      </c>
      <c r="I3137" s="141" t="s">
        <v>228</v>
      </c>
      <c r="J3137" s="141" t="s">
        <v>53</v>
      </c>
      <c r="K3137" s="141" t="s">
        <v>53</v>
      </c>
      <c r="L3137" s="141" t="s">
        <v>821</v>
      </c>
      <c r="M3137" s="141" t="s">
        <v>311</v>
      </c>
      <c r="N3137" s="141" t="s">
        <v>256</v>
      </c>
      <c r="O3137" s="141" t="s">
        <v>62</v>
      </c>
      <c r="P3137" s="141" t="s">
        <v>1205</v>
      </c>
      <c r="Q3137" s="141" t="s">
        <v>65</v>
      </c>
      <c r="R3137" s="141" t="s">
        <v>57</v>
      </c>
      <c r="S3137" s="141" t="s">
        <v>1206</v>
      </c>
      <c r="T3137" s="227">
        <v>2.8860000000000001</v>
      </c>
      <c r="U3137" s="146">
        <v>47822</v>
      </c>
      <c r="V3137" s="208">
        <v>2.6800000000000001E-2</v>
      </c>
      <c r="W3137" s="209">
        <v>5.11E-2</v>
      </c>
      <c r="X3137" s="141" t="s">
        <v>636</v>
      </c>
      <c r="Y3137" s="141"/>
      <c r="Z3137" s="148">
        <v>141756.75</v>
      </c>
      <c r="AA3137" s="148">
        <v>1</v>
      </c>
      <c r="AB3137" s="148">
        <v>95.42</v>
      </c>
      <c r="AC3137" s="148">
        <v>0</v>
      </c>
      <c r="AD3137" s="148">
        <v>135.26428999999999</v>
      </c>
      <c r="AE3137" s="151"/>
      <c r="AF3137" s="151"/>
      <c r="AG3137" s="141" t="s">
        <v>17</v>
      </c>
      <c r="AH3137" s="229">
        <v>6.2077262694575804E-5</v>
      </c>
      <c r="AI3137" s="229">
        <v>9.9666666211183498E-4</v>
      </c>
      <c r="AJ3137" s="229">
        <v>7.1380600399999997E-4</v>
      </c>
    </row>
    <row r="3138" spans="1:36" ht="13.5" thickBot="1">
      <c r="A3138" s="153">
        <v>8700</v>
      </c>
      <c r="B3138" s="153">
        <v>14483</v>
      </c>
      <c r="C3138" s="141" t="s">
        <v>1340</v>
      </c>
      <c r="D3138" s="141">
        <v>520029935</v>
      </c>
      <c r="E3138" s="141" t="s">
        <v>429</v>
      </c>
      <c r="F3138" s="141" t="s">
        <v>1851</v>
      </c>
      <c r="G3138" s="141" t="s">
        <v>3660</v>
      </c>
      <c r="H3138" s="141" t="s">
        <v>76</v>
      </c>
      <c r="I3138" s="141" t="s">
        <v>229</v>
      </c>
      <c r="J3138" s="141" t="s">
        <v>53</v>
      </c>
      <c r="K3138" s="141" t="s">
        <v>53</v>
      </c>
      <c r="L3138" s="141" t="s">
        <v>821</v>
      </c>
      <c r="M3138" s="141" t="s">
        <v>311</v>
      </c>
      <c r="N3138" s="141" t="s">
        <v>256</v>
      </c>
      <c r="O3138" s="141" t="s">
        <v>62</v>
      </c>
      <c r="P3138" s="141" t="s">
        <v>1205</v>
      </c>
      <c r="Q3138" s="141" t="s">
        <v>65</v>
      </c>
      <c r="R3138" s="141" t="s">
        <v>57</v>
      </c>
      <c r="S3138" s="141" t="s">
        <v>1206</v>
      </c>
      <c r="T3138" s="227">
        <v>3.9820000000000002</v>
      </c>
      <c r="U3138" s="146">
        <v>48441</v>
      </c>
      <c r="V3138" s="208">
        <v>2E-3</v>
      </c>
      <c r="W3138" s="209">
        <v>2.52E-2</v>
      </c>
      <c r="X3138" s="141" t="s">
        <v>636</v>
      </c>
      <c r="Y3138" s="141"/>
      <c r="Z3138" s="148">
        <v>204586.51</v>
      </c>
      <c r="AA3138" s="148">
        <v>1</v>
      </c>
      <c r="AB3138" s="148">
        <v>102.6</v>
      </c>
      <c r="AC3138" s="148">
        <v>0</v>
      </c>
      <c r="AD3138" s="148">
        <v>209.90575999999999</v>
      </c>
      <c r="AE3138" s="151"/>
      <c r="AF3138" s="151"/>
      <c r="AG3138" s="141" t="s">
        <v>17</v>
      </c>
      <c r="AH3138" s="229">
        <v>5.6267325375005099E-5</v>
      </c>
      <c r="AI3138" s="229">
        <v>1.5466467400763937E-3</v>
      </c>
      <c r="AJ3138" s="229">
        <v>1.107698061E-3</v>
      </c>
    </row>
    <row r="3139" spans="1:36" ht="13.5" thickBot="1">
      <c r="A3139" s="153">
        <v>8700</v>
      </c>
      <c r="B3139" s="153">
        <v>14483</v>
      </c>
      <c r="C3139" s="141" t="s">
        <v>1340</v>
      </c>
      <c r="D3139" s="141">
        <v>520029935</v>
      </c>
      <c r="E3139" s="141" t="s">
        <v>429</v>
      </c>
      <c r="F3139" s="141" t="s">
        <v>1852</v>
      </c>
      <c r="G3139" s="141" t="s">
        <v>3661</v>
      </c>
      <c r="H3139" s="141" t="s">
        <v>76</v>
      </c>
      <c r="I3139" s="141" t="s">
        <v>229</v>
      </c>
      <c r="J3139" s="141" t="s">
        <v>53</v>
      </c>
      <c r="K3139" s="141" t="s">
        <v>53</v>
      </c>
      <c r="L3139" s="141" t="s">
        <v>821</v>
      </c>
      <c r="M3139" s="141" t="s">
        <v>311</v>
      </c>
      <c r="N3139" s="141" t="s">
        <v>256</v>
      </c>
      <c r="O3139" s="141" t="s">
        <v>62</v>
      </c>
      <c r="P3139" s="141" t="s">
        <v>1288</v>
      </c>
      <c r="Q3139" s="141" t="s">
        <v>65</v>
      </c>
      <c r="R3139" s="141" t="s">
        <v>57</v>
      </c>
      <c r="S3139" s="141" t="s">
        <v>1206</v>
      </c>
      <c r="T3139" s="227">
        <v>3.0720000000000001</v>
      </c>
      <c r="U3139" s="146">
        <v>48519</v>
      </c>
      <c r="V3139" s="208">
        <v>2E-3</v>
      </c>
      <c r="W3139" s="209">
        <v>3.0800000000000001E-2</v>
      </c>
      <c r="X3139" s="141" t="s">
        <v>636</v>
      </c>
      <c r="Y3139" s="141"/>
      <c r="Z3139" s="148">
        <v>50000</v>
      </c>
      <c r="AA3139" s="148">
        <v>1</v>
      </c>
      <c r="AB3139" s="148">
        <v>103.31</v>
      </c>
      <c r="AC3139" s="148">
        <v>0</v>
      </c>
      <c r="AD3139" s="148">
        <v>51.655000000000001</v>
      </c>
      <c r="AE3139" s="151"/>
      <c r="AF3139" s="151"/>
      <c r="AG3139" s="141" t="s">
        <v>17</v>
      </c>
      <c r="AH3139" s="229">
        <v>8.7244808933868397E-5</v>
      </c>
      <c r="AI3139" s="229">
        <v>3.806090759903212E-4</v>
      </c>
      <c r="AJ3139" s="229">
        <v>2.7258967700000001E-4</v>
      </c>
    </row>
    <row r="3140" spans="1:36" ht="13.5" thickBot="1">
      <c r="A3140" s="153">
        <v>8700</v>
      </c>
      <c r="B3140" s="153">
        <v>14483</v>
      </c>
      <c r="C3140" s="141" t="s">
        <v>1853</v>
      </c>
      <c r="D3140" s="141">
        <v>520030859</v>
      </c>
      <c r="E3140" s="141" t="s">
        <v>429</v>
      </c>
      <c r="F3140" s="141" t="s">
        <v>1854</v>
      </c>
      <c r="G3140" s="141" t="s">
        <v>3662</v>
      </c>
      <c r="H3140" s="141" t="s">
        <v>76</v>
      </c>
      <c r="I3140" s="141" t="s">
        <v>228</v>
      </c>
      <c r="J3140" s="141" t="s">
        <v>53</v>
      </c>
      <c r="K3140" s="141" t="s">
        <v>53</v>
      </c>
      <c r="L3140" s="141" t="s">
        <v>821</v>
      </c>
      <c r="M3140" s="141" t="s">
        <v>311</v>
      </c>
      <c r="N3140" s="141" t="s">
        <v>708</v>
      </c>
      <c r="O3140" s="141" t="s">
        <v>62</v>
      </c>
      <c r="P3140" s="141" t="s">
        <v>1310</v>
      </c>
      <c r="Q3140" s="141" t="s">
        <v>65</v>
      </c>
      <c r="R3140" s="141" t="s">
        <v>57</v>
      </c>
      <c r="S3140" s="141" t="s">
        <v>1206</v>
      </c>
      <c r="T3140" s="227">
        <v>2.8650000000000002</v>
      </c>
      <c r="U3140" s="146">
        <v>49150</v>
      </c>
      <c r="V3140" s="208">
        <v>1.6400000000000001E-2</v>
      </c>
      <c r="W3140" s="209">
        <v>5.4899999999999997E-2</v>
      </c>
      <c r="X3140" s="141" t="s">
        <v>636</v>
      </c>
      <c r="Y3140" s="141"/>
      <c r="Z3140" s="148">
        <v>233235.29</v>
      </c>
      <c r="AA3140" s="148">
        <v>1</v>
      </c>
      <c r="AB3140" s="148">
        <v>89.72</v>
      </c>
      <c r="AC3140" s="148">
        <v>0</v>
      </c>
      <c r="AD3140" s="148">
        <v>209.2587</v>
      </c>
      <c r="AE3140" s="151"/>
      <c r="AF3140" s="151"/>
      <c r="AG3140" s="141" t="s">
        <v>17</v>
      </c>
      <c r="AH3140" s="229">
        <v>7.4505831399999999E-4</v>
      </c>
      <c r="AI3140" s="229">
        <v>1.541879013647001E-3</v>
      </c>
      <c r="AJ3140" s="229">
        <v>1.1042834469999999E-3</v>
      </c>
    </row>
    <row r="3141" spans="1:36" ht="13.5" thickBot="1">
      <c r="A3141" s="153">
        <v>8700</v>
      </c>
      <c r="B3141" s="153">
        <v>14483</v>
      </c>
      <c r="C3141" s="141" t="s">
        <v>1342</v>
      </c>
      <c r="D3141" s="141">
        <v>520001736</v>
      </c>
      <c r="E3141" s="141" t="s">
        <v>429</v>
      </c>
      <c r="F3141" s="141" t="s">
        <v>1343</v>
      </c>
      <c r="G3141" s="141" t="s">
        <v>3276</v>
      </c>
      <c r="H3141" s="141" t="s">
        <v>76</v>
      </c>
      <c r="I3141" s="141" t="s">
        <v>229</v>
      </c>
      <c r="J3141" s="141" t="s">
        <v>53</v>
      </c>
      <c r="K3141" s="141" t="s">
        <v>53</v>
      </c>
      <c r="L3141" s="141" t="s">
        <v>821</v>
      </c>
      <c r="M3141" s="141" t="s">
        <v>311</v>
      </c>
      <c r="N3141" s="141" t="s">
        <v>651</v>
      </c>
      <c r="O3141" s="141" t="s">
        <v>62</v>
      </c>
      <c r="P3141" s="141" t="s">
        <v>1310</v>
      </c>
      <c r="Q3141" s="141" t="s">
        <v>65</v>
      </c>
      <c r="R3141" s="141" t="s">
        <v>57</v>
      </c>
      <c r="S3141" s="141" t="s">
        <v>1206</v>
      </c>
      <c r="T3141" s="227">
        <v>0.98399999999999999</v>
      </c>
      <c r="U3141" s="146">
        <v>46112</v>
      </c>
      <c r="V3141" s="208">
        <v>4.7500000000000001E-2</v>
      </c>
      <c r="W3141" s="209">
        <v>2.5499999999999998E-2</v>
      </c>
      <c r="X3141" s="141" t="s">
        <v>636</v>
      </c>
      <c r="Y3141" s="141"/>
      <c r="Z3141" s="148">
        <v>246389.42</v>
      </c>
      <c r="AA3141" s="148">
        <v>1</v>
      </c>
      <c r="AB3141" s="148">
        <v>142.99</v>
      </c>
      <c r="AC3141" s="148">
        <v>0</v>
      </c>
      <c r="AD3141" s="148">
        <v>352.31223</v>
      </c>
      <c r="AE3141" s="151"/>
      <c r="AF3141" s="151"/>
      <c r="AG3141" s="141" t="s">
        <v>17</v>
      </c>
      <c r="AH3141" s="229">
        <v>2.5784653600000002E-4</v>
      </c>
      <c r="AI3141" s="229">
        <v>2.5959390634089541E-3</v>
      </c>
      <c r="AJ3141" s="229">
        <v>1.859194212E-3</v>
      </c>
    </row>
    <row r="3142" spans="1:36" ht="13.5" thickBot="1">
      <c r="A3142" s="153">
        <v>8700</v>
      </c>
      <c r="B3142" s="153">
        <v>14483</v>
      </c>
      <c r="C3142" s="141" t="s">
        <v>1342</v>
      </c>
      <c r="D3142" s="141">
        <v>520001736</v>
      </c>
      <c r="E3142" s="141" t="s">
        <v>429</v>
      </c>
      <c r="F3142" s="141" t="s">
        <v>1855</v>
      </c>
      <c r="G3142" s="141" t="s">
        <v>3663</v>
      </c>
      <c r="H3142" s="141" t="s">
        <v>76</v>
      </c>
      <c r="I3142" s="141" t="s">
        <v>228</v>
      </c>
      <c r="J3142" s="141" t="s">
        <v>53</v>
      </c>
      <c r="K3142" s="141" t="s">
        <v>53</v>
      </c>
      <c r="L3142" s="141" t="s">
        <v>821</v>
      </c>
      <c r="M3142" s="141" t="s">
        <v>311</v>
      </c>
      <c r="N3142" s="141" t="s">
        <v>651</v>
      </c>
      <c r="O3142" s="141" t="s">
        <v>62</v>
      </c>
      <c r="P3142" s="141" t="s">
        <v>1310</v>
      </c>
      <c r="Q3142" s="141" t="s">
        <v>65</v>
      </c>
      <c r="R3142" s="141" t="s">
        <v>57</v>
      </c>
      <c r="S3142" s="141" t="s">
        <v>1206</v>
      </c>
      <c r="T3142" s="227">
        <v>5.14</v>
      </c>
      <c r="U3142" s="146">
        <v>49125</v>
      </c>
      <c r="V3142" s="208">
        <v>2.5499999999999998E-2</v>
      </c>
      <c r="W3142" s="209">
        <v>6.0100000000000001E-2</v>
      </c>
      <c r="X3142" s="141" t="s">
        <v>636</v>
      </c>
      <c r="Y3142" s="141"/>
      <c r="Z3142" s="148">
        <v>1004925.93</v>
      </c>
      <c r="AA3142" s="148">
        <v>1</v>
      </c>
      <c r="AB3142" s="148">
        <v>84.61</v>
      </c>
      <c r="AC3142" s="148">
        <v>0</v>
      </c>
      <c r="AD3142" s="148">
        <v>850.26783</v>
      </c>
      <c r="AE3142" s="151"/>
      <c r="AF3142" s="151"/>
      <c r="AG3142" s="141" t="s">
        <v>17</v>
      </c>
      <c r="AH3142" s="229">
        <v>5.7957040699999996E-4</v>
      </c>
      <c r="AI3142" s="229">
        <v>6.2650208715631693E-3</v>
      </c>
      <c r="AJ3142" s="229">
        <v>4.4869660890000003E-3</v>
      </c>
    </row>
    <row r="3143" spans="1:36" ht="13.5" thickBot="1">
      <c r="A3143" s="153">
        <v>8700</v>
      </c>
      <c r="B3143" s="153">
        <v>14483</v>
      </c>
      <c r="C3143" s="141" t="s">
        <v>1342</v>
      </c>
      <c r="D3143" s="141">
        <v>520001736</v>
      </c>
      <c r="E3143" s="141" t="s">
        <v>429</v>
      </c>
      <c r="F3143" s="141" t="s">
        <v>1856</v>
      </c>
      <c r="G3143" s="141" t="s">
        <v>3664</v>
      </c>
      <c r="H3143" s="141" t="s">
        <v>76</v>
      </c>
      <c r="I3143" s="141" t="s">
        <v>229</v>
      </c>
      <c r="J3143" s="141" t="s">
        <v>53</v>
      </c>
      <c r="K3143" s="141" t="s">
        <v>53</v>
      </c>
      <c r="L3143" s="141" t="s">
        <v>821</v>
      </c>
      <c r="M3143" s="141" t="s">
        <v>311</v>
      </c>
      <c r="N3143" s="141" t="s">
        <v>651</v>
      </c>
      <c r="O3143" s="141" t="s">
        <v>62</v>
      </c>
      <c r="P3143" s="141" t="s">
        <v>1310</v>
      </c>
      <c r="Q3143" s="141" t="s">
        <v>65</v>
      </c>
      <c r="R3143" s="141" t="s">
        <v>57</v>
      </c>
      <c r="S3143" s="141" t="s">
        <v>1206</v>
      </c>
      <c r="T3143" s="227">
        <v>3.968</v>
      </c>
      <c r="U3143" s="146">
        <v>48760</v>
      </c>
      <c r="V3143" s="208">
        <v>5.0000000000000001E-3</v>
      </c>
      <c r="W3143" s="209">
        <v>3.1899999999999998E-2</v>
      </c>
      <c r="X3143" s="141" t="s">
        <v>636</v>
      </c>
      <c r="Y3143" s="141"/>
      <c r="Z3143" s="148">
        <v>241919.35</v>
      </c>
      <c r="AA3143" s="148">
        <v>1</v>
      </c>
      <c r="AB3143" s="148">
        <v>103.53</v>
      </c>
      <c r="AC3143" s="148">
        <v>0</v>
      </c>
      <c r="AD3143" s="148">
        <v>250.45910000000001</v>
      </c>
      <c r="AE3143" s="151"/>
      <c r="AF3143" s="151"/>
      <c r="AG3143" s="141" t="s">
        <v>17</v>
      </c>
      <c r="AH3143" s="229">
        <v>1.5031484600000001E-4</v>
      </c>
      <c r="AI3143" s="229">
        <v>1.8454555536611646E-3</v>
      </c>
      <c r="AJ3143" s="229">
        <v>1.3217029370000001E-3</v>
      </c>
    </row>
    <row r="3144" spans="1:36" ht="13.5" thickBot="1">
      <c r="A3144" s="153">
        <v>8700</v>
      </c>
      <c r="B3144" s="153">
        <v>14483</v>
      </c>
      <c r="C3144" s="141" t="s">
        <v>1342</v>
      </c>
      <c r="D3144" s="141">
        <v>520001736</v>
      </c>
      <c r="E3144" s="141" t="s">
        <v>429</v>
      </c>
      <c r="F3144" s="141" t="s">
        <v>1857</v>
      </c>
      <c r="G3144" s="141" t="s">
        <v>3665</v>
      </c>
      <c r="H3144" s="141" t="s">
        <v>76</v>
      </c>
      <c r="I3144" s="141" t="s">
        <v>229</v>
      </c>
      <c r="J3144" s="141" t="s">
        <v>53</v>
      </c>
      <c r="K3144" s="141" t="s">
        <v>53</v>
      </c>
      <c r="L3144" s="141" t="s">
        <v>821</v>
      </c>
      <c r="M3144" s="141" t="s">
        <v>311</v>
      </c>
      <c r="N3144" s="141" t="s">
        <v>651</v>
      </c>
      <c r="O3144" s="141" t="s">
        <v>62</v>
      </c>
      <c r="P3144" s="141" t="s">
        <v>1310</v>
      </c>
      <c r="Q3144" s="141" t="s">
        <v>65</v>
      </c>
      <c r="R3144" s="141" t="s">
        <v>57</v>
      </c>
      <c r="S3144" s="141" t="s">
        <v>1206</v>
      </c>
      <c r="T3144" s="227">
        <v>5.1369999999999996</v>
      </c>
      <c r="U3144" s="146">
        <v>49491</v>
      </c>
      <c r="V3144" s="208">
        <v>5.8999999999999999E-3</v>
      </c>
      <c r="W3144" s="209">
        <v>3.32E-2</v>
      </c>
      <c r="X3144" s="141" t="s">
        <v>636</v>
      </c>
      <c r="Y3144" s="141"/>
      <c r="Z3144" s="148">
        <v>400000</v>
      </c>
      <c r="AA3144" s="148">
        <v>1</v>
      </c>
      <c r="AB3144" s="148">
        <v>97.54</v>
      </c>
      <c r="AC3144" s="148">
        <v>0</v>
      </c>
      <c r="AD3144" s="148">
        <v>390.16</v>
      </c>
      <c r="AE3144" s="151"/>
      <c r="AF3144" s="151"/>
      <c r="AG3144" s="141" t="s">
        <v>17</v>
      </c>
      <c r="AH3144" s="229">
        <v>2.8560799799999997E-4</v>
      </c>
      <c r="AI3144" s="229">
        <v>2.8748124496831618E-3</v>
      </c>
      <c r="AJ3144" s="229">
        <v>2.0589214679999999E-3</v>
      </c>
    </row>
    <row r="3145" spans="1:36" ht="13.5" thickBot="1">
      <c r="A3145" s="153">
        <v>8700</v>
      </c>
      <c r="B3145" s="153">
        <v>14483</v>
      </c>
      <c r="C3145" s="141" t="s">
        <v>3666</v>
      </c>
      <c r="D3145" s="141">
        <v>520017450</v>
      </c>
      <c r="E3145" s="141" t="s">
        <v>429</v>
      </c>
      <c r="F3145" s="141" t="s">
        <v>1858</v>
      </c>
      <c r="G3145" s="141" t="s">
        <v>3667</v>
      </c>
      <c r="H3145" s="141" t="s">
        <v>76</v>
      </c>
      <c r="I3145" s="141" t="s">
        <v>229</v>
      </c>
      <c r="J3145" s="141" t="s">
        <v>53</v>
      </c>
      <c r="K3145" s="141" t="s">
        <v>53</v>
      </c>
      <c r="L3145" s="141" t="s">
        <v>821</v>
      </c>
      <c r="M3145" s="141" t="s">
        <v>311</v>
      </c>
      <c r="N3145" s="141" t="s">
        <v>269</v>
      </c>
      <c r="O3145" s="141" t="s">
        <v>62</v>
      </c>
      <c r="P3145" s="141" t="s">
        <v>1310</v>
      </c>
      <c r="Q3145" s="141" t="s">
        <v>65</v>
      </c>
      <c r="R3145" s="141" t="s">
        <v>57</v>
      </c>
      <c r="S3145" s="141" t="s">
        <v>1206</v>
      </c>
      <c r="T3145" s="227">
        <v>4.5369999999999999</v>
      </c>
      <c r="U3145" s="146">
        <v>47604</v>
      </c>
      <c r="V3145" s="208">
        <v>4.4000000000000003E-3</v>
      </c>
      <c r="W3145" s="209">
        <v>2.7E-2</v>
      </c>
      <c r="X3145" s="141" t="s">
        <v>636</v>
      </c>
      <c r="Y3145" s="141"/>
      <c r="Z3145" s="148">
        <v>52608.7</v>
      </c>
      <c r="AA3145" s="148">
        <v>1</v>
      </c>
      <c r="AB3145" s="148">
        <v>104.2</v>
      </c>
      <c r="AC3145" s="148">
        <v>0</v>
      </c>
      <c r="AD3145" s="148">
        <v>54.818269999999998</v>
      </c>
      <c r="AE3145" s="151"/>
      <c r="AF3145" s="151"/>
      <c r="AG3145" s="141" t="s">
        <v>17</v>
      </c>
      <c r="AH3145" s="229">
        <v>6.1675189215709597E-5</v>
      </c>
      <c r="AI3145" s="229">
        <v>4.039169701304413E-4</v>
      </c>
      <c r="AJ3145" s="229">
        <v>2.8928263499999998E-4</v>
      </c>
    </row>
    <row r="3146" spans="1:36" ht="13.5" thickBot="1">
      <c r="A3146" s="153">
        <v>8700</v>
      </c>
      <c r="B3146" s="153">
        <v>14483</v>
      </c>
      <c r="C3146" s="141" t="s">
        <v>3666</v>
      </c>
      <c r="D3146" s="141">
        <v>520017450</v>
      </c>
      <c r="E3146" s="141" t="s">
        <v>429</v>
      </c>
      <c r="F3146" s="141" t="s">
        <v>1859</v>
      </c>
      <c r="G3146" s="141" t="s">
        <v>3668</v>
      </c>
      <c r="H3146" s="141" t="s">
        <v>76</v>
      </c>
      <c r="I3146" s="141" t="s">
        <v>228</v>
      </c>
      <c r="J3146" s="141" t="s">
        <v>53</v>
      </c>
      <c r="K3146" s="141" t="s">
        <v>53</v>
      </c>
      <c r="L3146" s="141" t="s">
        <v>821</v>
      </c>
      <c r="M3146" s="141" t="s">
        <v>311</v>
      </c>
      <c r="N3146" s="141" t="s">
        <v>269</v>
      </c>
      <c r="O3146" s="141" t="s">
        <v>62</v>
      </c>
      <c r="P3146" s="141" t="s">
        <v>1310</v>
      </c>
      <c r="Q3146" s="141" t="s">
        <v>65</v>
      </c>
      <c r="R3146" s="141" t="s">
        <v>57</v>
      </c>
      <c r="S3146" s="141" t="s">
        <v>1206</v>
      </c>
      <c r="T3146" s="227">
        <v>4.2370000000000001</v>
      </c>
      <c r="U3146" s="146">
        <v>48579</v>
      </c>
      <c r="V3146" s="208">
        <v>1.9400000000000001E-2</v>
      </c>
      <c r="W3146" s="209">
        <v>5.5100000000000003E-2</v>
      </c>
      <c r="X3146" s="141" t="s">
        <v>636</v>
      </c>
      <c r="Y3146" s="141"/>
      <c r="Z3146" s="148">
        <v>336000</v>
      </c>
      <c r="AA3146" s="148">
        <v>1</v>
      </c>
      <c r="AB3146" s="148">
        <v>86.54</v>
      </c>
      <c r="AC3146" s="148">
        <v>0</v>
      </c>
      <c r="AD3146" s="148">
        <v>290.77440000000001</v>
      </c>
      <c r="AE3146" s="151"/>
      <c r="AF3146" s="151"/>
      <c r="AG3146" s="141" t="s">
        <v>17</v>
      </c>
      <c r="AH3146" s="229">
        <v>5.4774315499999998E-4</v>
      </c>
      <c r="AI3146" s="229">
        <v>2.1425104192360866E-3</v>
      </c>
      <c r="AJ3146" s="229">
        <v>1.5344516470000001E-3</v>
      </c>
    </row>
    <row r="3147" spans="1:36" ht="13.5" thickBot="1">
      <c r="A3147" s="153">
        <v>8700</v>
      </c>
      <c r="B3147" s="153">
        <v>14483</v>
      </c>
      <c r="C3147" s="141" t="s">
        <v>1626</v>
      </c>
      <c r="D3147" s="141">
        <v>520032178</v>
      </c>
      <c r="E3147" s="141" t="s">
        <v>429</v>
      </c>
      <c r="F3147" s="141" t="s">
        <v>1860</v>
      </c>
      <c r="G3147" s="141" t="s">
        <v>3245</v>
      </c>
      <c r="H3147" s="141" t="s">
        <v>76</v>
      </c>
      <c r="I3147" s="141" t="s">
        <v>228</v>
      </c>
      <c r="J3147" s="141" t="s">
        <v>53</v>
      </c>
      <c r="K3147" s="141" t="s">
        <v>53</v>
      </c>
      <c r="L3147" s="141" t="s">
        <v>54</v>
      </c>
      <c r="M3147" s="141" t="s">
        <v>311</v>
      </c>
      <c r="N3147" s="141" t="s">
        <v>140</v>
      </c>
      <c r="O3147" s="141" t="s">
        <v>62</v>
      </c>
      <c r="P3147" s="141" t="s">
        <v>298</v>
      </c>
      <c r="Q3147" s="141" t="s">
        <v>298</v>
      </c>
      <c r="R3147" s="141" t="s">
        <v>57</v>
      </c>
      <c r="S3147" s="141" t="s">
        <v>1206</v>
      </c>
      <c r="T3147" s="227">
        <v>4.2370000000000001</v>
      </c>
      <c r="U3147" s="146">
        <v>46203</v>
      </c>
      <c r="V3147" s="208">
        <v>1.9400000000000001E-2</v>
      </c>
      <c r="W3147" s="209">
        <v>5.5100000000000003E-2</v>
      </c>
      <c r="X3147" s="141" t="s">
        <v>636</v>
      </c>
      <c r="Y3147" s="141"/>
      <c r="Z3147" s="148">
        <v>169000</v>
      </c>
      <c r="AA3147" s="148">
        <v>1</v>
      </c>
      <c r="AB3147" s="148">
        <v>96.4649</v>
      </c>
      <c r="AC3147" s="148">
        <v>0</v>
      </c>
      <c r="AD3147" s="148">
        <v>163.02567999999999</v>
      </c>
      <c r="AE3147" s="151"/>
      <c r="AF3147" s="151"/>
      <c r="AG3147" s="141" t="s">
        <v>17</v>
      </c>
      <c r="AH3147" s="229">
        <v>5.0851076999999995E-4</v>
      </c>
      <c r="AI3147" s="229">
        <v>1.201220664553166E-3</v>
      </c>
      <c r="AJ3147" s="229">
        <v>8.6030621400000004E-4</v>
      </c>
    </row>
    <row r="3148" spans="1:36" ht="13.5" thickBot="1">
      <c r="A3148" s="153">
        <v>8700</v>
      </c>
      <c r="B3148" s="153">
        <v>14483</v>
      </c>
      <c r="C3148" s="141" t="s">
        <v>1626</v>
      </c>
      <c r="D3148" s="141">
        <v>520032178</v>
      </c>
      <c r="E3148" s="141" t="s">
        <v>429</v>
      </c>
      <c r="F3148" s="141" t="s">
        <v>1860</v>
      </c>
      <c r="G3148" s="141" t="s">
        <v>3245</v>
      </c>
      <c r="H3148" s="141" t="s">
        <v>76</v>
      </c>
      <c r="I3148" s="141" t="s">
        <v>228</v>
      </c>
      <c r="J3148" s="141" t="s">
        <v>53</v>
      </c>
      <c r="K3148" s="141" t="s">
        <v>53</v>
      </c>
      <c r="L3148" s="141" t="s">
        <v>821</v>
      </c>
      <c r="M3148" s="141" t="s">
        <v>311</v>
      </c>
      <c r="N3148" s="141" t="s">
        <v>140</v>
      </c>
      <c r="O3148" s="141" t="s">
        <v>62</v>
      </c>
      <c r="P3148" s="141" t="s">
        <v>298</v>
      </c>
      <c r="Q3148" s="141" t="s">
        <v>298</v>
      </c>
      <c r="R3148" s="141" t="s">
        <v>57</v>
      </c>
      <c r="S3148" s="141" t="s">
        <v>1206</v>
      </c>
      <c r="T3148" s="227">
        <v>1.647</v>
      </c>
      <c r="U3148" s="146">
        <v>46203</v>
      </c>
      <c r="V3148" s="208">
        <v>3.8699999999999998E-2</v>
      </c>
      <c r="W3148" s="209">
        <v>6.25E-2</v>
      </c>
      <c r="X3148" s="141" t="s">
        <v>636</v>
      </c>
      <c r="Y3148" s="141"/>
      <c r="Z3148" s="148">
        <v>163680</v>
      </c>
      <c r="AA3148" s="148">
        <v>1</v>
      </c>
      <c r="AB3148" s="148">
        <v>97.34</v>
      </c>
      <c r="AC3148" s="148">
        <v>0</v>
      </c>
      <c r="AD3148" s="148">
        <v>159.32611</v>
      </c>
      <c r="AE3148" s="151"/>
      <c r="AF3148" s="151"/>
      <c r="AG3148" s="141" t="s">
        <v>17</v>
      </c>
      <c r="AH3148" s="229">
        <v>4.9250321199999995E-4</v>
      </c>
      <c r="AI3148" s="229">
        <v>1.173961155904216E-3</v>
      </c>
      <c r="AJ3148" s="229">
        <v>8.40783136E-4</v>
      </c>
    </row>
    <row r="3149" spans="1:36" ht="13.5" thickBot="1">
      <c r="A3149" s="153">
        <v>8700</v>
      </c>
      <c r="B3149" s="153">
        <v>14483</v>
      </c>
      <c r="C3149" s="141" t="s">
        <v>1626</v>
      </c>
      <c r="D3149" s="141">
        <v>520032178</v>
      </c>
      <c r="E3149" s="141" t="s">
        <v>429</v>
      </c>
      <c r="F3149" s="141" t="s">
        <v>2084</v>
      </c>
      <c r="G3149" s="141" t="s">
        <v>3715</v>
      </c>
      <c r="H3149" s="141" t="s">
        <v>76</v>
      </c>
      <c r="I3149" s="141" t="s">
        <v>228</v>
      </c>
      <c r="J3149" s="141" t="s">
        <v>53</v>
      </c>
      <c r="K3149" s="141" t="s">
        <v>53</v>
      </c>
      <c r="L3149" s="141" t="s">
        <v>821</v>
      </c>
      <c r="M3149" s="141" t="s">
        <v>311</v>
      </c>
      <c r="N3149" s="141" t="s">
        <v>140</v>
      </c>
      <c r="O3149" s="141" t="s">
        <v>62</v>
      </c>
      <c r="P3149" s="141" t="s">
        <v>298</v>
      </c>
      <c r="Q3149" s="141" t="s">
        <v>298</v>
      </c>
      <c r="R3149" s="141" t="s">
        <v>57</v>
      </c>
      <c r="S3149" s="141" t="s">
        <v>1206</v>
      </c>
      <c r="T3149" s="227">
        <v>1.6519999999999999</v>
      </c>
      <c r="U3149" s="146">
        <v>46568</v>
      </c>
      <c r="V3149" s="208">
        <v>4.19E-2</v>
      </c>
      <c r="W3149" s="209">
        <v>7.2400000000000006E-2</v>
      </c>
      <c r="X3149" s="141" t="s">
        <v>636</v>
      </c>
      <c r="Y3149" s="141"/>
      <c r="Z3149" s="148">
        <v>420000</v>
      </c>
      <c r="AA3149" s="148">
        <v>1</v>
      </c>
      <c r="AB3149" s="148">
        <v>96.4</v>
      </c>
      <c r="AC3149" s="148">
        <v>0</v>
      </c>
      <c r="AD3149" s="148">
        <v>404.88</v>
      </c>
      <c r="AE3149" s="151"/>
      <c r="AF3149" s="151"/>
      <c r="AG3149" s="141" t="s">
        <v>17</v>
      </c>
      <c r="AH3149" s="229">
        <v>5.2500000000000003E-3</v>
      </c>
      <c r="AI3149" s="229">
        <v>2.9832736944528362E-3</v>
      </c>
      <c r="AJ3149" s="229">
        <v>2.1366006870000001E-3</v>
      </c>
    </row>
    <row r="3150" spans="1:36" ht="13.5" thickBot="1">
      <c r="A3150" s="153">
        <v>8700</v>
      </c>
      <c r="B3150" s="153">
        <v>14483</v>
      </c>
      <c r="C3150" s="141" t="s">
        <v>1626</v>
      </c>
      <c r="D3150" s="141">
        <v>520032178</v>
      </c>
      <c r="E3150" s="141" t="s">
        <v>429</v>
      </c>
      <c r="F3150" s="141" t="s">
        <v>1861</v>
      </c>
      <c r="G3150" s="141" t="s">
        <v>3669</v>
      </c>
      <c r="H3150" s="141" t="s">
        <v>76</v>
      </c>
      <c r="I3150" s="141" t="s">
        <v>228</v>
      </c>
      <c r="J3150" s="141" t="s">
        <v>53</v>
      </c>
      <c r="K3150" s="141" t="s">
        <v>53</v>
      </c>
      <c r="L3150" s="141" t="s">
        <v>821</v>
      </c>
      <c r="M3150" s="141" t="s">
        <v>311</v>
      </c>
      <c r="N3150" s="141" t="s">
        <v>140</v>
      </c>
      <c r="O3150" s="141" t="s">
        <v>62</v>
      </c>
      <c r="P3150" s="141" t="s">
        <v>298</v>
      </c>
      <c r="Q3150" s="141" t="s">
        <v>298</v>
      </c>
      <c r="R3150" s="141" t="s">
        <v>57</v>
      </c>
      <c r="S3150" s="141" t="s">
        <v>1206</v>
      </c>
      <c r="T3150" s="227">
        <v>1.63</v>
      </c>
      <c r="U3150" s="146">
        <v>46568</v>
      </c>
      <c r="V3150" s="208">
        <v>6.25E-2</v>
      </c>
      <c r="W3150" s="209">
        <v>7.6399999999999996E-2</v>
      </c>
      <c r="X3150" s="141" t="s">
        <v>636</v>
      </c>
      <c r="Y3150" s="141"/>
      <c r="Z3150" s="148">
        <v>195000</v>
      </c>
      <c r="AA3150" s="148">
        <v>1</v>
      </c>
      <c r="AB3150" s="148">
        <v>99.6</v>
      </c>
      <c r="AC3150" s="148">
        <v>0</v>
      </c>
      <c r="AD3150" s="148">
        <v>194.22</v>
      </c>
      <c r="AE3150" s="151"/>
      <c r="AF3150" s="151"/>
      <c r="AG3150" s="141" t="s">
        <v>17</v>
      </c>
      <c r="AH3150" s="229">
        <v>2.622342356E-3</v>
      </c>
      <c r="AI3150" s="229">
        <v>1.43106949450857E-3</v>
      </c>
      <c r="AJ3150" s="229">
        <v>1.02492241E-3</v>
      </c>
    </row>
    <row r="3151" spans="1:36" ht="13.5" thickBot="1">
      <c r="A3151" s="153">
        <v>8700</v>
      </c>
      <c r="B3151" s="153">
        <v>14483</v>
      </c>
      <c r="C3151" s="141" t="s">
        <v>1344</v>
      </c>
      <c r="D3151" s="141">
        <v>520033309</v>
      </c>
      <c r="E3151" s="141" t="s">
        <v>429</v>
      </c>
      <c r="F3151" s="141" t="s">
        <v>1864</v>
      </c>
      <c r="G3151" s="141" t="s">
        <v>3671</v>
      </c>
      <c r="H3151" s="141" t="s">
        <v>76</v>
      </c>
      <c r="I3151" s="141" t="s">
        <v>228</v>
      </c>
      <c r="J3151" s="141" t="s">
        <v>53</v>
      </c>
      <c r="K3151" s="141" t="s">
        <v>53</v>
      </c>
      <c r="L3151" s="141" t="s">
        <v>821</v>
      </c>
      <c r="M3151" s="141" t="s">
        <v>311</v>
      </c>
      <c r="N3151" s="141" t="s">
        <v>140</v>
      </c>
      <c r="O3151" s="141" t="s">
        <v>62</v>
      </c>
      <c r="P3151" s="141" t="s">
        <v>298</v>
      </c>
      <c r="Q3151" s="141" t="s">
        <v>298</v>
      </c>
      <c r="R3151" s="141" t="s">
        <v>57</v>
      </c>
      <c r="S3151" s="141" t="s">
        <v>1206</v>
      </c>
      <c r="T3151" s="227">
        <v>1.79</v>
      </c>
      <c r="U3151" s="146">
        <v>46569</v>
      </c>
      <c r="V3151" s="208">
        <v>2.9000000000000001E-2</v>
      </c>
      <c r="W3151" s="209">
        <v>7.1599999999999997E-2</v>
      </c>
      <c r="X3151" s="141" t="s">
        <v>636</v>
      </c>
      <c r="Y3151" s="141"/>
      <c r="Z3151" s="148">
        <v>135111.10999999999</v>
      </c>
      <c r="AA3151" s="148">
        <v>1</v>
      </c>
      <c r="AB3151" s="148">
        <v>93.66</v>
      </c>
      <c r="AC3151" s="148">
        <v>0</v>
      </c>
      <c r="AD3151" s="148">
        <v>126.54507</v>
      </c>
      <c r="AE3151" s="151"/>
      <c r="AF3151" s="151"/>
      <c r="AG3151" s="141" t="s">
        <v>17</v>
      </c>
      <c r="AH3151" s="229">
        <v>7.0697673799999998E-4</v>
      </c>
      <c r="AI3151" s="229">
        <v>9.3242091111858509E-4</v>
      </c>
      <c r="AJ3151" s="229">
        <v>6.6779362599999996E-4</v>
      </c>
    </row>
    <row r="3152" spans="1:36" ht="13.5" thickBot="1">
      <c r="A3152" s="153">
        <v>8700</v>
      </c>
      <c r="B3152" s="153">
        <v>14483</v>
      </c>
      <c r="C3152" s="141" t="s">
        <v>1723</v>
      </c>
      <c r="D3152" s="141">
        <v>520039660</v>
      </c>
      <c r="E3152" s="141" t="s">
        <v>429</v>
      </c>
      <c r="F3152" s="141" t="s">
        <v>1724</v>
      </c>
      <c r="G3152" s="141" t="s">
        <v>3930</v>
      </c>
      <c r="H3152" s="141" t="s">
        <v>76</v>
      </c>
      <c r="I3152" s="141" t="s">
        <v>228</v>
      </c>
      <c r="J3152" s="141" t="s">
        <v>53</v>
      </c>
      <c r="K3152" s="141" t="s">
        <v>53</v>
      </c>
      <c r="L3152" s="141" t="s">
        <v>821</v>
      </c>
      <c r="M3152" s="141" t="s">
        <v>311</v>
      </c>
      <c r="N3152" s="141" t="s">
        <v>140</v>
      </c>
      <c r="O3152" s="141" t="s">
        <v>62</v>
      </c>
      <c r="P3152" s="141" t="s">
        <v>298</v>
      </c>
      <c r="Q3152" s="141" t="s">
        <v>298</v>
      </c>
      <c r="R3152" s="141" t="s">
        <v>57</v>
      </c>
      <c r="S3152" s="141" t="s">
        <v>1206</v>
      </c>
      <c r="T3152" s="227">
        <v>4.0250000000000004</v>
      </c>
      <c r="U3152" s="146">
        <v>48914</v>
      </c>
      <c r="V3152" s="208">
        <v>6.7299999999999999E-2</v>
      </c>
      <c r="W3152" s="209">
        <v>6.6600000000000006E-2</v>
      </c>
      <c r="X3152" s="141" t="s">
        <v>636</v>
      </c>
      <c r="Y3152" s="141"/>
      <c r="Z3152" s="148">
        <v>267000</v>
      </c>
      <c r="AA3152" s="148">
        <v>1</v>
      </c>
      <c r="AB3152" s="148">
        <v>103.07</v>
      </c>
      <c r="AC3152" s="148">
        <v>0</v>
      </c>
      <c r="AD3152" s="148">
        <v>275.19690000000003</v>
      </c>
      <c r="AE3152" s="151"/>
      <c r="AF3152" s="151"/>
      <c r="AG3152" s="141" t="s">
        <v>17</v>
      </c>
      <c r="AH3152" s="229">
        <v>9.7090909000000002E-4</v>
      </c>
      <c r="AI3152" s="229">
        <f>+AD3152/SUMIFS($AD:$AD,$B:$B,$B3152)</f>
        <v>2.0236274929347087E-3</v>
      </c>
      <c r="AJ3152" s="229">
        <v>1.4482870363078547E-3</v>
      </c>
    </row>
    <row r="3153" spans="1:36" ht="13.5" thickBot="1">
      <c r="A3153" s="153">
        <v>8700</v>
      </c>
      <c r="B3153" s="153">
        <v>14483</v>
      </c>
      <c r="C3153" s="141" t="s">
        <v>1347</v>
      </c>
      <c r="D3153" s="141">
        <v>199871</v>
      </c>
      <c r="E3153" s="141" t="s">
        <v>430</v>
      </c>
      <c r="F3153" s="141" t="s">
        <v>1348</v>
      </c>
      <c r="G3153" s="141" t="s">
        <v>1349</v>
      </c>
      <c r="H3153" s="141" t="s">
        <v>76</v>
      </c>
      <c r="I3153" s="141" t="s">
        <v>230</v>
      </c>
      <c r="J3153" s="141" t="s">
        <v>61</v>
      </c>
      <c r="K3153" s="141" t="s">
        <v>53</v>
      </c>
      <c r="L3153" s="141" t="s">
        <v>821</v>
      </c>
      <c r="M3153" s="141" t="s">
        <v>494</v>
      </c>
      <c r="N3153" s="141" t="s">
        <v>130</v>
      </c>
      <c r="O3153" s="141" t="s">
        <v>62</v>
      </c>
      <c r="P3153" s="141" t="s">
        <v>1350</v>
      </c>
      <c r="Q3153" s="141" t="s">
        <v>96</v>
      </c>
      <c r="R3153" s="141" t="s">
        <v>57</v>
      </c>
      <c r="S3153" s="141" t="s">
        <v>1207</v>
      </c>
      <c r="T3153" s="227">
        <v>0.111</v>
      </c>
      <c r="U3153" s="146">
        <v>45608</v>
      </c>
      <c r="V3153" s="208">
        <v>0.05</v>
      </c>
      <c r="W3153" s="209">
        <v>6.4219999999999999E-2</v>
      </c>
      <c r="X3153" s="141" t="s">
        <v>636</v>
      </c>
      <c r="Y3153" s="141"/>
      <c r="Z3153" s="148">
        <v>7000</v>
      </c>
      <c r="AA3153" s="148">
        <v>3.71</v>
      </c>
      <c r="AB3153" s="148">
        <v>101.7923</v>
      </c>
      <c r="AC3153" s="148">
        <v>0</v>
      </c>
      <c r="AD3153" s="148">
        <v>26.435459999999999</v>
      </c>
      <c r="AE3153" s="151"/>
      <c r="AF3153" s="151"/>
      <c r="AG3153" s="141" t="s">
        <v>17</v>
      </c>
      <c r="AH3153" s="229">
        <v>5.5999999999999997E-6</v>
      </c>
      <c r="AI3153" s="229">
        <v>1.9478416424313419E-4</v>
      </c>
      <c r="AJ3153" s="229">
        <v>1.3950311699999999E-4</v>
      </c>
    </row>
    <row r="3154" spans="1:36" ht="13.5" thickBot="1">
      <c r="A3154" s="153">
        <v>8700</v>
      </c>
      <c r="B3154" s="153">
        <v>14483</v>
      </c>
      <c r="C3154" s="141" t="s">
        <v>1866</v>
      </c>
      <c r="D3154" s="141">
        <v>135637</v>
      </c>
      <c r="E3154" s="141" t="s">
        <v>430</v>
      </c>
      <c r="F3154" s="141" t="s">
        <v>1867</v>
      </c>
      <c r="G3154" s="141" t="s">
        <v>1868</v>
      </c>
      <c r="H3154" s="141" t="s">
        <v>76</v>
      </c>
      <c r="I3154" s="141" t="s">
        <v>230</v>
      </c>
      <c r="J3154" s="141" t="s">
        <v>61</v>
      </c>
      <c r="K3154" s="141" t="s">
        <v>53</v>
      </c>
      <c r="L3154" s="141" t="s">
        <v>821</v>
      </c>
      <c r="M3154" s="141" t="s">
        <v>479</v>
      </c>
      <c r="N3154" s="141" t="s">
        <v>881</v>
      </c>
      <c r="O3154" s="141" t="s">
        <v>62</v>
      </c>
      <c r="P3154" s="141" t="s">
        <v>1355</v>
      </c>
      <c r="Q3154" s="141" t="s">
        <v>96</v>
      </c>
      <c r="R3154" s="141" t="s">
        <v>57</v>
      </c>
      <c r="S3154" s="141" t="s">
        <v>1207</v>
      </c>
      <c r="T3154" s="227">
        <v>0.16700000000000001</v>
      </c>
      <c r="U3154" s="146">
        <v>45628</v>
      </c>
      <c r="V3154" s="208">
        <v>4.4999999999999998E-2</v>
      </c>
      <c r="W3154" s="209">
        <v>6.0539999999999997E-2</v>
      </c>
      <c r="X3154" s="141" t="s">
        <v>636</v>
      </c>
      <c r="Y3154" s="141"/>
      <c r="Z3154" s="148">
        <v>70000</v>
      </c>
      <c r="AA3154" s="148">
        <v>3.71</v>
      </c>
      <c r="AB3154" s="148">
        <v>101.24550000000001</v>
      </c>
      <c r="AC3154" s="148">
        <v>0</v>
      </c>
      <c r="AD3154" s="148">
        <v>262.93455999999998</v>
      </c>
      <c r="AE3154" s="151"/>
      <c r="AF3154" s="151"/>
      <c r="AG3154" s="141" t="s">
        <v>17</v>
      </c>
      <c r="AH3154" s="229">
        <v>8.7499999999999999E-5</v>
      </c>
      <c r="AI3154" s="229">
        <v>1.9373783743591455E-3</v>
      </c>
      <c r="AJ3154" s="229">
        <v>1.3875374470000001E-3</v>
      </c>
    </row>
    <row r="3155" spans="1:36" ht="13.5" thickBot="1">
      <c r="A3155" s="153">
        <v>8700</v>
      </c>
      <c r="B3155" s="153">
        <v>14483</v>
      </c>
      <c r="C3155" s="141" t="s">
        <v>1875</v>
      </c>
      <c r="D3155" s="141">
        <v>43560927</v>
      </c>
      <c r="E3155" s="141" t="s">
        <v>430</v>
      </c>
      <c r="F3155" s="141" t="s">
        <v>1876</v>
      </c>
      <c r="G3155" s="141" t="s">
        <v>1877</v>
      </c>
      <c r="H3155" s="141" t="s">
        <v>76</v>
      </c>
      <c r="I3155" s="141" t="s">
        <v>230</v>
      </c>
      <c r="J3155" s="141" t="s">
        <v>61</v>
      </c>
      <c r="K3155" s="141" t="s">
        <v>153</v>
      </c>
      <c r="L3155" s="141" t="s">
        <v>821</v>
      </c>
      <c r="M3155" s="141" t="s">
        <v>476</v>
      </c>
      <c r="N3155" s="141" t="s">
        <v>931</v>
      </c>
      <c r="O3155" s="141" t="s">
        <v>62</v>
      </c>
      <c r="P3155" s="141" t="s">
        <v>1350</v>
      </c>
      <c r="Q3155" s="141" t="s">
        <v>96</v>
      </c>
      <c r="R3155" s="141" t="s">
        <v>57</v>
      </c>
      <c r="S3155" s="141" t="s">
        <v>1210</v>
      </c>
      <c r="T3155" s="227">
        <v>4.569</v>
      </c>
      <c r="U3155" s="146">
        <v>47407</v>
      </c>
      <c r="V3155" s="208">
        <v>0.03</v>
      </c>
      <c r="W3155" s="209">
        <v>6.3439999999999996E-2</v>
      </c>
      <c r="X3155" s="141" t="s">
        <v>636</v>
      </c>
      <c r="Y3155" s="141"/>
      <c r="Z3155" s="148">
        <v>25000</v>
      </c>
      <c r="AA3155" s="148">
        <v>4.9748000000000001</v>
      </c>
      <c r="AB3155" s="148">
        <v>88.851399999999998</v>
      </c>
      <c r="AC3155" s="148">
        <v>0</v>
      </c>
      <c r="AD3155" s="148">
        <v>110.50449</v>
      </c>
      <c r="AE3155" s="151"/>
      <c r="AF3155" s="151"/>
      <c r="AG3155" s="141" t="s">
        <v>17</v>
      </c>
      <c r="AH3155" s="229">
        <v>5.0000000000000002E-5</v>
      </c>
      <c r="AI3155" s="229">
        <v>8.1422924850801839E-4</v>
      </c>
      <c r="AJ3155" s="229">
        <v>5.8314554699999996E-4</v>
      </c>
    </row>
    <row r="3156" spans="1:36" ht="13.5" thickBot="1">
      <c r="A3156" s="153">
        <v>8700</v>
      </c>
      <c r="B3156" s="153">
        <v>14483</v>
      </c>
      <c r="C3156" s="141" t="s">
        <v>1880</v>
      </c>
      <c r="D3156" s="141">
        <v>7929910</v>
      </c>
      <c r="E3156" s="141" t="s">
        <v>430</v>
      </c>
      <c r="F3156" s="141" t="s">
        <v>1881</v>
      </c>
      <c r="G3156" s="141" t="s">
        <v>1882</v>
      </c>
      <c r="H3156" s="141" t="s">
        <v>76</v>
      </c>
      <c r="I3156" s="141" t="s">
        <v>230</v>
      </c>
      <c r="J3156" s="141" t="s">
        <v>61</v>
      </c>
      <c r="K3156" s="141" t="s">
        <v>196</v>
      </c>
      <c r="L3156" s="141" t="s">
        <v>821</v>
      </c>
      <c r="M3156" s="141" t="s">
        <v>102</v>
      </c>
      <c r="N3156" s="141" t="s">
        <v>931</v>
      </c>
      <c r="O3156" s="141" t="s">
        <v>62</v>
      </c>
      <c r="P3156" s="141" t="s">
        <v>1916</v>
      </c>
      <c r="Q3156" s="141" t="s">
        <v>84</v>
      </c>
      <c r="R3156" s="141" t="s">
        <v>57</v>
      </c>
      <c r="S3156" s="141" t="s">
        <v>1213</v>
      </c>
      <c r="T3156" s="227">
        <v>0.94299999999999995</v>
      </c>
      <c r="U3156" s="146">
        <v>45911</v>
      </c>
      <c r="V3156" s="208">
        <v>4.2500000000000003E-2</v>
      </c>
      <c r="W3156" s="209">
        <v>6.6040000000000001E-2</v>
      </c>
      <c r="X3156" s="141" t="s">
        <v>636</v>
      </c>
      <c r="Y3156" s="141"/>
      <c r="Z3156" s="148">
        <v>53000</v>
      </c>
      <c r="AA3156" s="148">
        <v>4.1524000000000001</v>
      </c>
      <c r="AB3156" s="148">
        <v>98.158199999999994</v>
      </c>
      <c r="AC3156" s="148">
        <v>0</v>
      </c>
      <c r="AD3156" s="148">
        <v>216.02382</v>
      </c>
      <c r="AE3156" s="151"/>
      <c r="AF3156" s="151"/>
      <c r="AG3156" s="141" t="s">
        <v>17</v>
      </c>
      <c r="AH3156" s="229">
        <v>1.06E-4</v>
      </c>
      <c r="AI3156" s="229">
        <v>1.5917263870312548E-3</v>
      </c>
      <c r="AJ3156" s="229">
        <v>1.1399838030000001E-3</v>
      </c>
    </row>
    <row r="3157" spans="1:36" ht="13.5" thickBot="1">
      <c r="A3157" s="153">
        <v>8700</v>
      </c>
      <c r="B3157" s="153">
        <v>14483</v>
      </c>
      <c r="C3157" s="141" t="s">
        <v>1875</v>
      </c>
      <c r="D3157" s="141">
        <v>43560927</v>
      </c>
      <c r="E3157" s="141" t="s">
        <v>430</v>
      </c>
      <c r="F3157" s="141" t="s">
        <v>1883</v>
      </c>
      <c r="G3157" s="141" t="s">
        <v>1884</v>
      </c>
      <c r="H3157" s="141" t="s">
        <v>76</v>
      </c>
      <c r="I3157" s="141" t="s">
        <v>230</v>
      </c>
      <c r="J3157" s="141" t="s">
        <v>61</v>
      </c>
      <c r="K3157" s="141" t="s">
        <v>153</v>
      </c>
      <c r="L3157" s="141" t="s">
        <v>821</v>
      </c>
      <c r="M3157" s="141" t="s">
        <v>491</v>
      </c>
      <c r="N3157" s="141" t="s">
        <v>931</v>
      </c>
      <c r="O3157" s="141" t="s">
        <v>62</v>
      </c>
      <c r="P3157" s="141" t="s">
        <v>1350</v>
      </c>
      <c r="Q3157" s="141" t="s">
        <v>96</v>
      </c>
      <c r="R3157" s="141" t="s">
        <v>57</v>
      </c>
      <c r="S3157" s="141" t="s">
        <v>1207</v>
      </c>
      <c r="T3157" s="227">
        <v>4.0119999999999996</v>
      </c>
      <c r="U3157" s="146">
        <v>47198</v>
      </c>
      <c r="V3157" s="208">
        <v>5.3749999999999999E-2</v>
      </c>
      <c r="W3157" s="209">
        <v>6.4640000000000003E-2</v>
      </c>
      <c r="X3157" s="141" t="s">
        <v>636</v>
      </c>
      <c r="Y3157" s="141"/>
      <c r="Z3157" s="148">
        <v>90000</v>
      </c>
      <c r="AA3157" s="148">
        <v>3.71</v>
      </c>
      <c r="AB3157" s="148">
        <v>96.008200000000002</v>
      </c>
      <c r="AC3157" s="148">
        <v>0</v>
      </c>
      <c r="AD3157" s="148">
        <v>320.57137999999998</v>
      </c>
      <c r="AE3157" s="151"/>
      <c r="AF3157" s="151"/>
      <c r="AG3157" s="141" t="s">
        <v>17</v>
      </c>
      <c r="AH3157" s="229">
        <v>1.4999999999999999E-4</v>
      </c>
      <c r="AI3157" s="229">
        <v>2.3620632413269213E-3</v>
      </c>
      <c r="AJ3157" s="229">
        <v>1.691693911E-3</v>
      </c>
    </row>
    <row r="3158" spans="1:36" ht="13.5" thickBot="1">
      <c r="A3158" s="153">
        <v>8700</v>
      </c>
      <c r="B3158" s="153">
        <v>14483</v>
      </c>
      <c r="C3158" s="141" t="s">
        <v>1885</v>
      </c>
      <c r="D3158" s="141">
        <v>162570</v>
      </c>
      <c r="E3158" s="141" t="s">
        <v>430</v>
      </c>
      <c r="F3158" s="141" t="s">
        <v>1886</v>
      </c>
      <c r="G3158" s="141" t="s">
        <v>1887</v>
      </c>
      <c r="H3158" s="141" t="s">
        <v>76</v>
      </c>
      <c r="I3158" s="141" t="s">
        <v>230</v>
      </c>
      <c r="J3158" s="141" t="s">
        <v>61</v>
      </c>
      <c r="K3158" s="141" t="s">
        <v>53</v>
      </c>
      <c r="L3158" s="141" t="s">
        <v>821</v>
      </c>
      <c r="M3158" s="141" t="s">
        <v>102</v>
      </c>
      <c r="N3158" s="141" t="s">
        <v>195</v>
      </c>
      <c r="O3158" s="141" t="s">
        <v>62</v>
      </c>
      <c r="P3158" s="141" t="s">
        <v>1355</v>
      </c>
      <c r="Q3158" s="141" t="s">
        <v>96</v>
      </c>
      <c r="R3158" s="141" t="s">
        <v>57</v>
      </c>
      <c r="S3158" s="141" t="s">
        <v>1207</v>
      </c>
      <c r="T3158" s="227">
        <v>1.2969999999999999</v>
      </c>
      <c r="U3158" s="146">
        <v>47877</v>
      </c>
      <c r="V3158" s="208">
        <v>3.2750000000000001E-2</v>
      </c>
      <c r="W3158" s="209">
        <v>5.663E-2</v>
      </c>
      <c r="X3158" s="141" t="s">
        <v>636</v>
      </c>
      <c r="Y3158" s="141"/>
      <c r="Z3158" s="148">
        <v>230800</v>
      </c>
      <c r="AA3158" s="148">
        <v>3.71</v>
      </c>
      <c r="AB3158" s="148">
        <v>95.768199999999993</v>
      </c>
      <c r="AC3158" s="148">
        <v>0</v>
      </c>
      <c r="AD3158" s="148">
        <v>820.03245000000004</v>
      </c>
      <c r="AE3158" s="151"/>
      <c r="AF3158" s="151"/>
      <c r="AG3158" s="141" t="s">
        <v>17</v>
      </c>
      <c r="AH3158" s="229">
        <v>3.07733333E-4</v>
      </c>
      <c r="AI3158" s="229">
        <v>6.0422377906607164E-3</v>
      </c>
      <c r="AJ3158" s="229">
        <v>4.3274103350000002E-3</v>
      </c>
    </row>
    <row r="3159" spans="1:36" ht="13.5" thickBot="1">
      <c r="A3159" s="153">
        <v>8700</v>
      </c>
      <c r="B3159" s="153">
        <v>14483</v>
      </c>
      <c r="C3159" s="141" t="s">
        <v>1891</v>
      </c>
      <c r="D3159" s="141">
        <v>68560480</v>
      </c>
      <c r="E3159" s="141" t="s">
        <v>430</v>
      </c>
      <c r="F3159" s="141" t="s">
        <v>1892</v>
      </c>
      <c r="G3159" s="141" t="s">
        <v>1893</v>
      </c>
      <c r="H3159" s="141" t="s">
        <v>76</v>
      </c>
      <c r="I3159" s="141" t="s">
        <v>228</v>
      </c>
      <c r="J3159" s="141" t="s">
        <v>61</v>
      </c>
      <c r="K3159" s="141" t="s">
        <v>53</v>
      </c>
      <c r="L3159" s="141" t="s">
        <v>821</v>
      </c>
      <c r="M3159" s="141" t="s">
        <v>102</v>
      </c>
      <c r="N3159" s="141" t="s">
        <v>879</v>
      </c>
      <c r="O3159" s="141" t="s">
        <v>62</v>
      </c>
      <c r="P3159" s="141" t="s">
        <v>1894</v>
      </c>
      <c r="Q3159" s="141" t="s">
        <v>96</v>
      </c>
      <c r="R3159" s="141" t="s">
        <v>57</v>
      </c>
      <c r="S3159" s="141" t="s">
        <v>1207</v>
      </c>
      <c r="T3159" s="227">
        <v>0.72699999999999998</v>
      </c>
      <c r="U3159" s="146">
        <v>45838</v>
      </c>
      <c r="V3159" s="208">
        <v>6.1249999999999999E-2</v>
      </c>
      <c r="W3159" s="209">
        <v>8.1140000000000004E-2</v>
      </c>
      <c r="X3159" s="141" t="s">
        <v>636</v>
      </c>
      <c r="Y3159" s="141"/>
      <c r="Z3159" s="148">
        <v>30500</v>
      </c>
      <c r="AA3159" s="148">
        <v>3.71</v>
      </c>
      <c r="AB3159" s="148">
        <v>100.16330000000001</v>
      </c>
      <c r="AC3159" s="148">
        <v>0</v>
      </c>
      <c r="AD3159" s="148">
        <v>113.33978</v>
      </c>
      <c r="AE3159" s="151"/>
      <c r="AF3159" s="151"/>
      <c r="AG3159" s="141" t="s">
        <v>17</v>
      </c>
      <c r="AH3159" s="229">
        <v>5.08333333333333E-5</v>
      </c>
      <c r="AI3159" s="229">
        <v>8.3512049053811421E-4</v>
      </c>
      <c r="AJ3159" s="229">
        <v>5.9810771500000003E-4</v>
      </c>
    </row>
    <row r="3160" spans="1:36" ht="13.5" thickBot="1">
      <c r="A3160" s="153">
        <v>8700</v>
      </c>
      <c r="B3160" s="153">
        <v>14483</v>
      </c>
      <c r="C3160" s="141" t="s">
        <v>1891</v>
      </c>
      <c r="D3160" s="141">
        <v>68560480</v>
      </c>
      <c r="E3160" s="141" t="s">
        <v>430</v>
      </c>
      <c r="F3160" s="141" t="s">
        <v>1895</v>
      </c>
      <c r="G3160" s="141" t="s">
        <v>1896</v>
      </c>
      <c r="H3160" s="141" t="s">
        <v>76</v>
      </c>
      <c r="I3160" s="141" t="s">
        <v>228</v>
      </c>
      <c r="J3160" s="141" t="s">
        <v>61</v>
      </c>
      <c r="K3160" s="141" t="s">
        <v>53</v>
      </c>
      <c r="L3160" s="141" t="s">
        <v>821</v>
      </c>
      <c r="M3160" s="141" t="s">
        <v>476</v>
      </c>
      <c r="N3160" s="141" t="s">
        <v>878</v>
      </c>
      <c r="O3160" s="141" t="s">
        <v>62</v>
      </c>
      <c r="P3160" s="141" t="s">
        <v>1894</v>
      </c>
      <c r="Q3160" s="141" t="s">
        <v>96</v>
      </c>
      <c r="R3160" s="141" t="s">
        <v>57</v>
      </c>
      <c r="S3160" s="141" t="s">
        <v>1207</v>
      </c>
      <c r="T3160" s="227">
        <v>2.508</v>
      </c>
      <c r="U3160" s="146">
        <v>46568</v>
      </c>
      <c r="V3160" s="208">
        <v>6.5000000000000002E-2</v>
      </c>
      <c r="W3160" s="209">
        <v>8.5599999999999996E-2</v>
      </c>
      <c r="X3160" s="141" t="s">
        <v>636</v>
      </c>
      <c r="Y3160" s="141"/>
      <c r="Z3160" s="148">
        <v>103000</v>
      </c>
      <c r="AA3160" s="148">
        <v>3.71</v>
      </c>
      <c r="AB3160" s="148">
        <v>96.720200000000006</v>
      </c>
      <c r="AC3160" s="148">
        <v>0</v>
      </c>
      <c r="AD3160" s="148">
        <v>369.59690000000001</v>
      </c>
      <c r="AE3160" s="151"/>
      <c r="AF3160" s="151"/>
      <c r="AG3160" s="141" t="s">
        <v>17</v>
      </c>
      <c r="AH3160" s="229">
        <v>1.71666666E-4</v>
      </c>
      <c r="AI3160" s="229">
        <v>2.7232975432753296E-3</v>
      </c>
      <c r="AJ3160" s="229">
        <v>1.9504075050000001E-3</v>
      </c>
    </row>
    <row r="3161" spans="1:36" ht="13.5" thickBot="1">
      <c r="A3161" s="153">
        <v>8700</v>
      </c>
      <c r="B3161" s="153">
        <v>14483</v>
      </c>
      <c r="C3161" s="141" t="s">
        <v>1891</v>
      </c>
      <c r="D3161" s="141">
        <v>68560480</v>
      </c>
      <c r="E3161" s="141" t="s">
        <v>430</v>
      </c>
      <c r="F3161" s="141" t="s">
        <v>1897</v>
      </c>
      <c r="G3161" s="141" t="s">
        <v>1898</v>
      </c>
      <c r="H3161" s="141" t="s">
        <v>76</v>
      </c>
      <c r="I3161" s="141" t="s">
        <v>228</v>
      </c>
      <c r="J3161" s="141" t="s">
        <v>61</v>
      </c>
      <c r="K3161" s="141" t="s">
        <v>53</v>
      </c>
      <c r="L3161" s="141" t="s">
        <v>821</v>
      </c>
      <c r="M3161" s="141" t="s">
        <v>102</v>
      </c>
      <c r="N3161" s="141" t="s">
        <v>879</v>
      </c>
      <c r="O3161" s="141" t="s">
        <v>62</v>
      </c>
      <c r="P3161" s="141" t="s">
        <v>1894</v>
      </c>
      <c r="Q3161" s="141" t="s">
        <v>96</v>
      </c>
      <c r="R3161" s="141" t="s">
        <v>57</v>
      </c>
      <c r="S3161" s="141" t="s">
        <v>1207</v>
      </c>
      <c r="T3161" s="227">
        <v>4.718</v>
      </c>
      <c r="U3161" s="146">
        <v>47664</v>
      </c>
      <c r="V3161" s="208">
        <v>6.7500000000000004E-2</v>
      </c>
      <c r="W3161" s="209">
        <v>8.6940000000000003E-2</v>
      </c>
      <c r="X3161" s="141" t="s">
        <v>636</v>
      </c>
      <c r="Y3161" s="141"/>
      <c r="Z3161" s="148">
        <v>34140</v>
      </c>
      <c r="AA3161" s="148">
        <v>3.71</v>
      </c>
      <c r="AB3161" s="148">
        <v>93.083799999999997</v>
      </c>
      <c r="AC3161" s="148">
        <v>0</v>
      </c>
      <c r="AD3161" s="148">
        <v>117.89937999999999</v>
      </c>
      <c r="AE3161" s="151"/>
      <c r="AF3161" s="151"/>
      <c r="AG3161" s="141" t="s">
        <v>17</v>
      </c>
      <c r="AH3161" s="229">
        <v>6.2072727272727296E-5</v>
      </c>
      <c r="AI3161" s="229">
        <v>8.6871695056880754E-4</v>
      </c>
      <c r="AJ3161" s="229">
        <v>6.2216927499999998E-4</v>
      </c>
    </row>
    <row r="3162" spans="1:36" ht="13.5" thickBot="1">
      <c r="A3162" s="153">
        <v>8700</v>
      </c>
      <c r="B3162" s="153">
        <v>14483</v>
      </c>
      <c r="C3162" s="141" t="s">
        <v>1352</v>
      </c>
      <c r="D3162" s="141">
        <v>191685</v>
      </c>
      <c r="E3162" s="141" t="s">
        <v>430</v>
      </c>
      <c r="F3162" s="141" t="s">
        <v>1353</v>
      </c>
      <c r="G3162" s="141" t="s">
        <v>1354</v>
      </c>
      <c r="H3162" s="141" t="s">
        <v>76</v>
      </c>
      <c r="I3162" s="141" t="s">
        <v>230</v>
      </c>
      <c r="J3162" s="141" t="s">
        <v>61</v>
      </c>
      <c r="K3162" s="141" t="s">
        <v>53</v>
      </c>
      <c r="L3162" s="141" t="s">
        <v>821</v>
      </c>
      <c r="M3162" s="141" t="s">
        <v>102</v>
      </c>
      <c r="N3162" s="141" t="s">
        <v>195</v>
      </c>
      <c r="O3162" s="141" t="s">
        <v>62</v>
      </c>
      <c r="P3162" s="141" t="s">
        <v>1355</v>
      </c>
      <c r="Q3162" s="141" t="s">
        <v>96</v>
      </c>
      <c r="R3162" s="141" t="s">
        <v>57</v>
      </c>
      <c r="S3162" s="141" t="s">
        <v>1207</v>
      </c>
      <c r="T3162" s="227">
        <v>1.4910000000000001</v>
      </c>
      <c r="U3162" s="146">
        <v>47945</v>
      </c>
      <c r="V3162" s="208">
        <v>3.0769999999999999E-2</v>
      </c>
      <c r="W3162" s="209">
        <v>6.2050000000000001E-2</v>
      </c>
      <c r="X3162" s="141" t="s">
        <v>636</v>
      </c>
      <c r="Y3162" s="141"/>
      <c r="Z3162" s="148">
        <v>247925</v>
      </c>
      <c r="AA3162" s="148">
        <v>3.71</v>
      </c>
      <c r="AB3162" s="148">
        <v>95.572999999999993</v>
      </c>
      <c r="AC3162" s="148">
        <v>0</v>
      </c>
      <c r="AD3162" s="148">
        <v>879.08213000000001</v>
      </c>
      <c r="AE3162" s="151"/>
      <c r="AF3162" s="151"/>
      <c r="AG3162" s="141" t="s">
        <v>17</v>
      </c>
      <c r="AH3162" s="229">
        <v>4.13208333E-4</v>
      </c>
      <c r="AI3162" s="229">
        <v>6.4773330213706987E-3</v>
      </c>
      <c r="AJ3162" s="229">
        <v>4.6390226319999997E-3</v>
      </c>
    </row>
    <row r="3163" spans="1:36" ht="13.5" thickBot="1">
      <c r="A3163" s="153">
        <v>8700</v>
      </c>
      <c r="B3163" s="153">
        <v>14483</v>
      </c>
      <c r="C3163" s="141" t="s">
        <v>1913</v>
      </c>
      <c r="D3163" s="141">
        <v>60275028</v>
      </c>
      <c r="E3163" s="141" t="s">
        <v>430</v>
      </c>
      <c r="F3163" s="141" t="s">
        <v>1914</v>
      </c>
      <c r="G3163" s="141" t="s">
        <v>1915</v>
      </c>
      <c r="H3163" s="141" t="s">
        <v>76</v>
      </c>
      <c r="I3163" s="141" t="s">
        <v>230</v>
      </c>
      <c r="J3163" s="141" t="s">
        <v>61</v>
      </c>
      <c r="K3163" s="141" t="s">
        <v>315</v>
      </c>
      <c r="L3163" s="141" t="s">
        <v>821</v>
      </c>
      <c r="M3163" s="141" t="s">
        <v>102</v>
      </c>
      <c r="N3163" s="141" t="s">
        <v>879</v>
      </c>
      <c r="O3163" s="141" t="s">
        <v>62</v>
      </c>
      <c r="P3163" s="141" t="s">
        <v>1916</v>
      </c>
      <c r="Q3163" s="141" t="s">
        <v>84</v>
      </c>
      <c r="R3163" s="141" t="s">
        <v>57</v>
      </c>
      <c r="S3163" s="141" t="s">
        <v>1207</v>
      </c>
      <c r="T3163" s="227">
        <v>0.76500000000000001</v>
      </c>
      <c r="U3163" s="146">
        <v>46218</v>
      </c>
      <c r="V3163" s="208">
        <v>0.09</v>
      </c>
      <c r="W3163" s="209">
        <v>8.0019999999999994E-2</v>
      </c>
      <c r="X3163" s="141" t="s">
        <v>636</v>
      </c>
      <c r="Y3163" s="141"/>
      <c r="Z3163" s="148">
        <v>161000</v>
      </c>
      <c r="AA3163" s="148">
        <v>3.71</v>
      </c>
      <c r="AB3163" s="148">
        <v>103.533</v>
      </c>
      <c r="AC3163" s="148">
        <v>0</v>
      </c>
      <c r="AD3163" s="148">
        <v>618.41296</v>
      </c>
      <c r="AE3163" s="151"/>
      <c r="AF3163" s="151"/>
      <c r="AG3163" s="141" t="s">
        <v>17</v>
      </c>
      <c r="AH3163" s="229">
        <v>2.5759999999999997E-4</v>
      </c>
      <c r="AI3163" s="229">
        <v>4.5566466999523662E-3</v>
      </c>
      <c r="AJ3163" s="229">
        <v>3.2634399210000001E-3</v>
      </c>
    </row>
    <row r="3164" spans="1:36" ht="13.5" thickBot="1">
      <c r="A3164" s="153">
        <v>8700</v>
      </c>
      <c r="B3164" s="153">
        <v>14483</v>
      </c>
      <c r="C3164" s="141" t="s">
        <v>1356</v>
      </c>
      <c r="D3164" s="141">
        <v>162474</v>
      </c>
      <c r="E3164" s="141" t="s">
        <v>430</v>
      </c>
      <c r="F3164" s="141" t="s">
        <v>1357</v>
      </c>
      <c r="G3164" s="141" t="s">
        <v>1358</v>
      </c>
      <c r="H3164" s="141" t="s">
        <v>76</v>
      </c>
      <c r="I3164" s="141" t="s">
        <v>230</v>
      </c>
      <c r="J3164" s="141" t="s">
        <v>61</v>
      </c>
      <c r="K3164" s="141" t="s">
        <v>53</v>
      </c>
      <c r="L3164" s="141" t="s">
        <v>821</v>
      </c>
      <c r="M3164" s="141" t="s">
        <v>102</v>
      </c>
      <c r="N3164" s="141" t="s">
        <v>195</v>
      </c>
      <c r="O3164" s="141" t="s">
        <v>62</v>
      </c>
      <c r="P3164" s="141" t="s">
        <v>1355</v>
      </c>
      <c r="Q3164" s="141" t="s">
        <v>96</v>
      </c>
      <c r="R3164" s="141" t="s">
        <v>57</v>
      </c>
      <c r="S3164" s="141" t="s">
        <v>1207</v>
      </c>
      <c r="T3164" s="227">
        <v>1.9810000000000001</v>
      </c>
      <c r="U3164" s="146">
        <v>48234</v>
      </c>
      <c r="V3164" s="208">
        <v>3.2550000000000003E-2</v>
      </c>
      <c r="W3164" s="209">
        <v>6.0569999999999999E-2</v>
      </c>
      <c r="X3164" s="141" t="s">
        <v>636</v>
      </c>
      <c r="Y3164" s="141"/>
      <c r="Z3164" s="148">
        <v>304400</v>
      </c>
      <c r="AA3164" s="148">
        <v>3.71</v>
      </c>
      <c r="AB3164" s="148">
        <v>93.53</v>
      </c>
      <c r="AC3164" s="148">
        <v>0</v>
      </c>
      <c r="AD3164" s="148">
        <v>1056.25674</v>
      </c>
      <c r="AE3164" s="151"/>
      <c r="AF3164" s="151"/>
      <c r="AG3164" s="141" t="s">
        <v>17</v>
      </c>
      <c r="AH3164" s="229">
        <v>3.0440000000000003E-4</v>
      </c>
      <c r="AI3164" s="229">
        <v>7.7828071207036876E-3</v>
      </c>
      <c r="AJ3164" s="229">
        <v>5.573994459E-3</v>
      </c>
    </row>
    <row r="3165" spans="1:36" ht="13.5" thickBot="1">
      <c r="A3165" s="153">
        <v>8700</v>
      </c>
      <c r="B3165" s="153">
        <v>14483</v>
      </c>
      <c r="C3165" s="141" t="s">
        <v>1928</v>
      </c>
      <c r="D3165" s="141">
        <v>59197630</v>
      </c>
      <c r="E3165" s="141" t="s">
        <v>430</v>
      </c>
      <c r="F3165" s="141" t="s">
        <v>1929</v>
      </c>
      <c r="G3165" s="141" t="s">
        <v>1930</v>
      </c>
      <c r="H3165" s="141" t="s">
        <v>76</v>
      </c>
      <c r="I3165" s="141" t="s">
        <v>230</v>
      </c>
      <c r="J3165" s="141" t="s">
        <v>61</v>
      </c>
      <c r="K3165" s="141" t="s">
        <v>53</v>
      </c>
      <c r="L3165" s="141" t="s">
        <v>821</v>
      </c>
      <c r="M3165" s="141" t="s">
        <v>102</v>
      </c>
      <c r="N3165" s="141" t="s">
        <v>879</v>
      </c>
      <c r="O3165" s="141" t="s">
        <v>62</v>
      </c>
      <c r="P3165" s="141" t="s">
        <v>1920</v>
      </c>
      <c r="Q3165" s="141" t="s">
        <v>96</v>
      </c>
      <c r="R3165" s="141" t="s">
        <v>57</v>
      </c>
      <c r="S3165" s="141" t="s">
        <v>1207</v>
      </c>
      <c r="T3165" s="227">
        <v>2.35</v>
      </c>
      <c r="U3165" s="146">
        <v>46507</v>
      </c>
      <c r="V3165" s="208">
        <v>6.5000000000000002E-2</v>
      </c>
      <c r="W3165" s="209">
        <v>6.9639999999999994E-2</v>
      </c>
      <c r="X3165" s="141" t="s">
        <v>636</v>
      </c>
      <c r="Y3165" s="141"/>
      <c r="Z3165" s="148">
        <v>61000</v>
      </c>
      <c r="AA3165" s="148">
        <v>3.71</v>
      </c>
      <c r="AB3165" s="148">
        <v>101.65940000000001</v>
      </c>
      <c r="AC3165" s="148">
        <v>0</v>
      </c>
      <c r="AD3165" s="148">
        <v>230.06539000000001</v>
      </c>
      <c r="AE3165" s="151"/>
      <c r="AF3165" s="151"/>
      <c r="AG3165" s="141" t="s">
        <v>17</v>
      </c>
      <c r="AH3165" s="229">
        <v>1.3555555499999999E-4</v>
      </c>
      <c r="AI3165" s="229">
        <v>1.695188762080203E-3</v>
      </c>
      <c r="AJ3165" s="229">
        <v>1.214082865E-3</v>
      </c>
    </row>
    <row r="3166" spans="1:36" ht="13.5" thickBot="1">
      <c r="A3166" s="153">
        <v>8700</v>
      </c>
      <c r="B3166" s="153">
        <v>14483</v>
      </c>
      <c r="C3166" s="141" t="s">
        <v>1347</v>
      </c>
      <c r="D3166" s="141">
        <v>199871</v>
      </c>
      <c r="E3166" s="141" t="s">
        <v>430</v>
      </c>
      <c r="F3166" s="141" t="s">
        <v>1931</v>
      </c>
      <c r="G3166" s="141" t="s">
        <v>1932</v>
      </c>
      <c r="H3166" s="141" t="s">
        <v>76</v>
      </c>
      <c r="I3166" s="141" t="s">
        <v>230</v>
      </c>
      <c r="J3166" s="141" t="s">
        <v>61</v>
      </c>
      <c r="K3166" s="141" t="s">
        <v>53</v>
      </c>
      <c r="L3166" s="141" t="s">
        <v>821</v>
      </c>
      <c r="M3166" s="141" t="s">
        <v>102</v>
      </c>
      <c r="N3166" s="141" t="s">
        <v>921</v>
      </c>
      <c r="O3166" s="141" t="s">
        <v>62</v>
      </c>
      <c r="P3166" s="141" t="s">
        <v>1350</v>
      </c>
      <c r="Q3166" s="141" t="s">
        <v>96</v>
      </c>
      <c r="R3166" s="141" t="s">
        <v>57</v>
      </c>
      <c r="S3166" s="141" t="s">
        <v>1207</v>
      </c>
      <c r="T3166" s="227">
        <v>6.4180000000000001</v>
      </c>
      <c r="U3166" s="146">
        <v>48266</v>
      </c>
      <c r="V3166" s="208">
        <v>3.7499999999999999E-2</v>
      </c>
      <c r="W3166" s="209">
        <v>5.7279999999999998E-2</v>
      </c>
      <c r="X3166" s="141" t="s">
        <v>636</v>
      </c>
      <c r="Y3166" s="141"/>
      <c r="Z3166" s="148">
        <v>40000</v>
      </c>
      <c r="AA3166" s="148">
        <v>3.71</v>
      </c>
      <c r="AB3166" s="148">
        <v>88.656499999999994</v>
      </c>
      <c r="AC3166" s="148">
        <v>0</v>
      </c>
      <c r="AD3166" s="148">
        <v>131.56625</v>
      </c>
      <c r="AE3166" s="151"/>
      <c r="AF3166" s="151"/>
      <c r="AG3166" s="141" t="s">
        <v>17</v>
      </c>
      <c r="AH3166" s="229">
        <v>8.0000000000000007E-5</v>
      </c>
      <c r="AI3166" s="229">
        <v>9.6941842694824498E-4</v>
      </c>
      <c r="AJ3166" s="229">
        <v>6.9429099999999998E-4</v>
      </c>
    </row>
    <row r="3167" spans="1:36" ht="13.5" thickBot="1">
      <c r="A3167" s="153">
        <v>8700</v>
      </c>
      <c r="B3167" s="153">
        <v>14483</v>
      </c>
      <c r="C3167" s="141" t="s">
        <v>1910</v>
      </c>
      <c r="D3167" s="141">
        <v>69469740</v>
      </c>
      <c r="E3167" s="141" t="s">
        <v>430</v>
      </c>
      <c r="F3167" s="141" t="s">
        <v>1999</v>
      </c>
      <c r="G3167" s="141" t="s">
        <v>2000</v>
      </c>
      <c r="H3167" s="141" t="s">
        <v>76</v>
      </c>
      <c r="I3167" s="141" t="s">
        <v>228</v>
      </c>
      <c r="J3167" s="141" t="s">
        <v>61</v>
      </c>
      <c r="K3167" s="141" t="s">
        <v>53</v>
      </c>
      <c r="L3167" s="141" t="s">
        <v>821</v>
      </c>
      <c r="M3167" s="141" t="s">
        <v>102</v>
      </c>
      <c r="N3167" s="141" t="s">
        <v>879</v>
      </c>
      <c r="O3167" s="141" t="s">
        <v>62</v>
      </c>
      <c r="P3167" s="141" t="s">
        <v>1894</v>
      </c>
      <c r="Q3167" s="141" t="s">
        <v>96</v>
      </c>
      <c r="R3167" s="141" t="s">
        <v>57</v>
      </c>
      <c r="S3167" s="141" t="s">
        <v>1207</v>
      </c>
      <c r="T3167" s="227">
        <v>6.3849999999999998</v>
      </c>
      <c r="U3167" s="146">
        <v>48852</v>
      </c>
      <c r="V3167" s="208">
        <v>8.5000000000000006E-2</v>
      </c>
      <c r="W3167" s="209">
        <v>9.3539999999999998E-2</v>
      </c>
      <c r="X3167" s="141" t="s">
        <v>636</v>
      </c>
      <c r="Y3167" s="141"/>
      <c r="Z3167" s="148">
        <v>103350</v>
      </c>
      <c r="AA3167" s="148">
        <v>3.71</v>
      </c>
      <c r="AB3167" s="148">
        <v>94.927199999999999</v>
      </c>
      <c r="AC3167" s="148">
        <v>0</v>
      </c>
      <c r="AD3167" s="148">
        <v>363.97793999999999</v>
      </c>
      <c r="AE3167" s="151"/>
      <c r="AF3167" s="151"/>
      <c r="AG3167" s="141" t="s">
        <v>17</v>
      </c>
      <c r="AH3167" s="229">
        <v>1.3779999999999999E-4</v>
      </c>
      <c r="AI3167" s="229">
        <v>2.6818954104009403E-3</v>
      </c>
      <c r="AJ3167" s="229">
        <v>1.920755574E-3</v>
      </c>
    </row>
    <row r="3168" spans="1:36" ht="13.5" thickBot="1">
      <c r="A3168" s="153">
        <v>8700</v>
      </c>
      <c r="B3168" s="153">
        <v>14483</v>
      </c>
      <c r="C3168" s="141" t="s">
        <v>2001</v>
      </c>
      <c r="D3168" s="141">
        <v>18401292</v>
      </c>
      <c r="E3168" s="141" t="s">
        <v>430</v>
      </c>
      <c r="F3168" s="141" t="s">
        <v>2002</v>
      </c>
      <c r="G3168" s="141" t="s">
        <v>2003</v>
      </c>
      <c r="H3168" s="141" t="s">
        <v>76</v>
      </c>
      <c r="I3168" s="141" t="s">
        <v>230</v>
      </c>
      <c r="J3168" s="141" t="s">
        <v>61</v>
      </c>
      <c r="K3168" s="141" t="s">
        <v>314</v>
      </c>
      <c r="L3168" s="141" t="s">
        <v>821</v>
      </c>
      <c r="M3168" s="141" t="s">
        <v>476</v>
      </c>
      <c r="N3168" s="141" t="s">
        <v>1159</v>
      </c>
      <c r="O3168" s="141" t="s">
        <v>62</v>
      </c>
      <c r="P3168" s="141" t="s">
        <v>1907</v>
      </c>
      <c r="Q3168" s="141" t="s">
        <v>84</v>
      </c>
      <c r="R3168" s="141" t="s">
        <v>57</v>
      </c>
      <c r="S3168" s="141" t="s">
        <v>1207</v>
      </c>
      <c r="T3168" s="227">
        <v>3.6269999999999998</v>
      </c>
      <c r="U3168" s="146">
        <v>47133</v>
      </c>
      <c r="V3168" s="208">
        <v>7.8750000000000001E-2</v>
      </c>
      <c r="W3168" s="209">
        <v>5.8380000000000001E-2</v>
      </c>
      <c r="X3168" s="141" t="s">
        <v>636</v>
      </c>
      <c r="Y3168" s="141"/>
      <c r="Z3168" s="148">
        <v>152000</v>
      </c>
      <c r="AA3168" s="148">
        <v>3.71</v>
      </c>
      <c r="AB3168" s="148">
        <v>109.2984</v>
      </c>
      <c r="AC3168" s="148">
        <v>0</v>
      </c>
      <c r="AD3168" s="148">
        <v>616.35554000000002</v>
      </c>
      <c r="AE3168" s="151"/>
      <c r="AF3168" s="151"/>
      <c r="AG3168" s="141" t="s">
        <v>17</v>
      </c>
      <c r="AH3168" s="229">
        <v>3.8000000000000002E-4</v>
      </c>
      <c r="AI3168" s="229">
        <v>4.5414870305084789E-3</v>
      </c>
      <c r="AJ3168" s="229">
        <v>3.2525826669999999E-3</v>
      </c>
    </row>
    <row r="3169" spans="1:36" ht="13.5" thickBot="1">
      <c r="A3169" s="153">
        <v>8700</v>
      </c>
      <c r="B3169" s="153">
        <v>14483</v>
      </c>
      <c r="C3169" s="141" t="s">
        <v>1986</v>
      </c>
      <c r="D3169" s="141">
        <v>101569</v>
      </c>
      <c r="E3169" s="141" t="s">
        <v>430</v>
      </c>
      <c r="F3169" s="141" t="s">
        <v>2004</v>
      </c>
      <c r="G3169" s="141" t="s">
        <v>2005</v>
      </c>
      <c r="H3169" s="141" t="s">
        <v>76</v>
      </c>
      <c r="I3169" s="141" t="s">
        <v>230</v>
      </c>
      <c r="J3169" s="141" t="s">
        <v>61</v>
      </c>
      <c r="K3169" s="141" t="s">
        <v>314</v>
      </c>
      <c r="L3169" s="141" t="s">
        <v>821</v>
      </c>
      <c r="M3169" s="141" t="s">
        <v>476</v>
      </c>
      <c r="N3169" s="141" t="s">
        <v>895</v>
      </c>
      <c r="O3169" s="141" t="s">
        <v>62</v>
      </c>
      <c r="P3169" s="141" t="s">
        <v>1942</v>
      </c>
      <c r="Q3169" s="141" t="s">
        <v>96</v>
      </c>
      <c r="R3169" s="141" t="s">
        <v>57</v>
      </c>
      <c r="S3169" s="141" t="s">
        <v>1207</v>
      </c>
      <c r="T3169" s="227">
        <v>7.0179999999999998</v>
      </c>
      <c r="U3169" s="146">
        <v>48951</v>
      </c>
      <c r="V3169" s="208">
        <v>6.0999999999999999E-2</v>
      </c>
      <c r="W3169" s="209">
        <v>5.4850000000000003E-2</v>
      </c>
      <c r="X3169" s="141" t="s">
        <v>636</v>
      </c>
      <c r="Y3169" s="141"/>
      <c r="Z3169" s="148">
        <v>25000</v>
      </c>
      <c r="AA3169" s="148">
        <v>3.71</v>
      </c>
      <c r="AB3169" s="148">
        <v>105.8523</v>
      </c>
      <c r="AC3169" s="148">
        <v>0</v>
      </c>
      <c r="AD3169" s="148">
        <v>98.17801</v>
      </c>
      <c r="AE3169" s="151"/>
      <c r="AF3169" s="151"/>
      <c r="AG3169" s="141" t="s">
        <v>17</v>
      </c>
      <c r="AH3169" s="229">
        <v>1.6666666666666701E-5</v>
      </c>
      <c r="AI3169" s="229">
        <v>7.2340415581586518E-4</v>
      </c>
      <c r="AJ3169" s="229">
        <v>5.18097223E-4</v>
      </c>
    </row>
    <row r="3170" spans="1:36" ht="13.5" thickBot="1">
      <c r="A3170" s="153">
        <v>8700</v>
      </c>
      <c r="B3170" s="153">
        <v>14483</v>
      </c>
      <c r="C3170" s="141" t="s">
        <v>1986</v>
      </c>
      <c r="D3170" s="141">
        <v>101569</v>
      </c>
      <c r="E3170" s="141" t="s">
        <v>430</v>
      </c>
      <c r="F3170" s="141" t="s">
        <v>2006</v>
      </c>
      <c r="G3170" s="141" t="s">
        <v>2007</v>
      </c>
      <c r="H3170" s="141" t="s">
        <v>76</v>
      </c>
      <c r="I3170" s="141" t="s">
        <v>230</v>
      </c>
      <c r="J3170" s="141" t="s">
        <v>61</v>
      </c>
      <c r="K3170" s="141" t="s">
        <v>314</v>
      </c>
      <c r="L3170" s="141" t="s">
        <v>821</v>
      </c>
      <c r="M3170" s="141" t="s">
        <v>476</v>
      </c>
      <c r="N3170" s="141" t="s">
        <v>895</v>
      </c>
      <c r="O3170" s="141" t="s">
        <v>62</v>
      </c>
      <c r="P3170" s="141" t="s">
        <v>1942</v>
      </c>
      <c r="Q3170" s="141" t="s">
        <v>96</v>
      </c>
      <c r="R3170" s="141" t="s">
        <v>57</v>
      </c>
      <c r="S3170" s="141" t="s">
        <v>1207</v>
      </c>
      <c r="T3170" s="227">
        <v>3.7330000000000001</v>
      </c>
      <c r="U3170" s="146">
        <v>47125</v>
      </c>
      <c r="V3170" s="208">
        <v>5.8000000000000003E-2</v>
      </c>
      <c r="W3170" s="209">
        <v>4.7559999999999998E-2</v>
      </c>
      <c r="X3170" s="141" t="s">
        <v>636</v>
      </c>
      <c r="Y3170" s="141"/>
      <c r="Z3170" s="148">
        <v>25000</v>
      </c>
      <c r="AA3170" s="148">
        <v>3.71</v>
      </c>
      <c r="AB3170" s="148">
        <v>105.34739999999999</v>
      </c>
      <c r="AC3170" s="148">
        <v>0</v>
      </c>
      <c r="AD3170" s="148">
        <v>97.709710000000001</v>
      </c>
      <c r="AE3170" s="151"/>
      <c r="AF3170" s="151"/>
      <c r="AG3170" s="141" t="s">
        <v>17</v>
      </c>
      <c r="AH3170" s="229">
        <v>1.6666666666666701E-5</v>
      </c>
      <c r="AI3170" s="229">
        <v>7.1995358510080825E-4</v>
      </c>
      <c r="AJ3170" s="229">
        <v>5.1562594700000003E-4</v>
      </c>
    </row>
    <row r="3171" spans="1:36" ht="13.5" thickBot="1">
      <c r="A3171" s="153">
        <v>8700</v>
      </c>
      <c r="B3171" s="153">
        <v>14483</v>
      </c>
      <c r="C3171" s="141" t="s">
        <v>1971</v>
      </c>
      <c r="D3171" s="141">
        <v>170680</v>
      </c>
      <c r="E3171" s="141" t="s">
        <v>430</v>
      </c>
      <c r="F3171" s="141" t="s">
        <v>2008</v>
      </c>
      <c r="G3171" s="141" t="s">
        <v>2009</v>
      </c>
      <c r="H3171" s="141" t="s">
        <v>76</v>
      </c>
      <c r="I3171" s="141" t="s">
        <v>230</v>
      </c>
      <c r="J3171" s="141" t="s">
        <v>61</v>
      </c>
      <c r="K3171" s="141" t="s">
        <v>314</v>
      </c>
      <c r="L3171" s="141" t="s">
        <v>821</v>
      </c>
      <c r="M3171" s="141" t="s">
        <v>476</v>
      </c>
      <c r="N3171" s="141" t="s">
        <v>895</v>
      </c>
      <c r="O3171" s="141" t="s">
        <v>62</v>
      </c>
      <c r="P3171" s="141" t="s">
        <v>1365</v>
      </c>
      <c r="Q3171" s="141" t="s">
        <v>84</v>
      </c>
      <c r="R3171" s="141" t="s">
        <v>57</v>
      </c>
      <c r="S3171" s="141" t="s">
        <v>1207</v>
      </c>
      <c r="T3171" s="227">
        <v>2.2149999999999999</v>
      </c>
      <c r="U3171" s="146">
        <v>46451</v>
      </c>
      <c r="V3171" s="208">
        <v>5.8000000000000003E-2</v>
      </c>
      <c r="W3171" s="209">
        <v>4.9880000000000001E-2</v>
      </c>
      <c r="X3171" s="141" t="s">
        <v>636</v>
      </c>
      <c r="Y3171" s="141"/>
      <c r="Z3171" s="148">
        <v>14000</v>
      </c>
      <c r="AA3171" s="148">
        <v>3.71</v>
      </c>
      <c r="AB3171" s="148">
        <v>102.264</v>
      </c>
      <c r="AC3171" s="148">
        <v>0</v>
      </c>
      <c r="AD3171" s="148">
        <v>53.115920000000003</v>
      </c>
      <c r="AE3171" s="151"/>
      <c r="AF3171" s="151"/>
      <c r="AG3171" s="141" t="s">
        <v>17</v>
      </c>
      <c r="AH3171" s="229">
        <v>9.3333333333333292E-6</v>
      </c>
      <c r="AI3171" s="229">
        <v>3.9137355980206802E-4</v>
      </c>
      <c r="AJ3171" s="229">
        <v>2.80299128E-4</v>
      </c>
    </row>
    <row r="3172" spans="1:36" ht="13.5" thickBot="1">
      <c r="A3172" s="153">
        <v>8700</v>
      </c>
      <c r="B3172" s="153">
        <v>14483</v>
      </c>
      <c r="C3172" s="141" t="s">
        <v>1971</v>
      </c>
      <c r="D3172" s="141">
        <v>170680</v>
      </c>
      <c r="E3172" s="141" t="s">
        <v>430</v>
      </c>
      <c r="F3172" s="141" t="s">
        <v>2115</v>
      </c>
      <c r="G3172" s="141" t="s">
        <v>2116</v>
      </c>
      <c r="H3172" s="141" t="s">
        <v>76</v>
      </c>
      <c r="I3172" s="141" t="s">
        <v>230</v>
      </c>
      <c r="J3172" s="141" t="s">
        <v>61</v>
      </c>
      <c r="K3172" s="141" t="s">
        <v>314</v>
      </c>
      <c r="L3172" s="141" t="s">
        <v>821</v>
      </c>
      <c r="M3172" s="141" t="s">
        <v>476</v>
      </c>
      <c r="N3172" s="141" t="s">
        <v>895</v>
      </c>
      <c r="O3172" s="141" t="s">
        <v>62</v>
      </c>
      <c r="P3172" s="141" t="s">
        <v>1365</v>
      </c>
      <c r="Q3172" s="141" t="s">
        <v>84</v>
      </c>
      <c r="R3172" s="141" t="s">
        <v>57</v>
      </c>
      <c r="S3172" s="141" t="s">
        <v>1207</v>
      </c>
      <c r="T3172" s="227">
        <v>5.2949999999999999</v>
      </c>
      <c r="U3172" s="146">
        <v>47912</v>
      </c>
      <c r="V3172" s="208">
        <v>6.0499999999999998E-2</v>
      </c>
      <c r="W3172" s="209">
        <v>5.5070000000000001E-2</v>
      </c>
      <c r="X3172" s="141" t="s">
        <v>636</v>
      </c>
      <c r="Y3172" s="141"/>
      <c r="Z3172" s="148">
        <v>14000</v>
      </c>
      <c r="AA3172" s="148">
        <v>3.71</v>
      </c>
      <c r="AB3172" s="148">
        <v>103.35680000000001</v>
      </c>
      <c r="AC3172" s="148">
        <v>0</v>
      </c>
      <c r="AD3172" s="148">
        <v>53.683520000000001</v>
      </c>
      <c r="AE3172" s="151"/>
      <c r="AF3172" s="151"/>
      <c r="AG3172" s="141" t="s">
        <v>17</v>
      </c>
      <c r="AH3172" s="229">
        <v>1.4E-5</v>
      </c>
      <c r="AI3172" s="229">
        <v>3.9555580182185519E-4</v>
      </c>
      <c r="AJ3172" s="229">
        <v>2.8329442200000001E-4</v>
      </c>
    </row>
    <row r="3173" spans="1:36" ht="13.5" thickBot="1">
      <c r="A3173" s="153">
        <v>8700</v>
      </c>
      <c r="B3173" s="153">
        <v>14483</v>
      </c>
      <c r="C3173" s="141" t="s">
        <v>1933</v>
      </c>
      <c r="D3173" s="141">
        <v>50542270</v>
      </c>
      <c r="E3173" s="141" t="s">
        <v>430</v>
      </c>
      <c r="F3173" s="141" t="s">
        <v>2010</v>
      </c>
      <c r="G3173" s="141" t="s">
        <v>2011</v>
      </c>
      <c r="H3173" s="141" t="s">
        <v>76</v>
      </c>
      <c r="I3173" s="141" t="s">
        <v>230</v>
      </c>
      <c r="J3173" s="141" t="s">
        <v>61</v>
      </c>
      <c r="K3173" s="141" t="s">
        <v>314</v>
      </c>
      <c r="L3173" s="141" t="s">
        <v>821</v>
      </c>
      <c r="M3173" s="141" t="s">
        <v>476</v>
      </c>
      <c r="N3173" s="141" t="s">
        <v>1159</v>
      </c>
      <c r="O3173" s="141" t="s">
        <v>62</v>
      </c>
      <c r="P3173" s="141" t="s">
        <v>1355</v>
      </c>
      <c r="Q3173" s="141" t="s">
        <v>96</v>
      </c>
      <c r="R3173" s="141" t="s">
        <v>57</v>
      </c>
      <c r="S3173" s="141" t="s">
        <v>1207</v>
      </c>
      <c r="T3173" s="227">
        <v>3.907</v>
      </c>
      <c r="U3173" s="146">
        <v>47192</v>
      </c>
      <c r="V3173" s="208">
        <v>5.9499999999999997E-2</v>
      </c>
      <c r="W3173" s="209">
        <v>5.3659999999999999E-2</v>
      </c>
      <c r="X3173" s="141" t="s">
        <v>636</v>
      </c>
      <c r="Y3173" s="141"/>
      <c r="Z3173" s="148">
        <v>15000</v>
      </c>
      <c r="AA3173" s="148">
        <v>3.71</v>
      </c>
      <c r="AB3173" s="148">
        <v>102.565</v>
      </c>
      <c r="AC3173" s="148">
        <v>0</v>
      </c>
      <c r="AD3173" s="148">
        <v>57.077419999999996</v>
      </c>
      <c r="AE3173" s="151"/>
      <c r="AF3173" s="151"/>
      <c r="AG3173" s="141" t="s">
        <v>17</v>
      </c>
      <c r="AH3173" s="229">
        <v>2.5000000000000001E-5</v>
      </c>
      <c r="AI3173" s="229">
        <v>4.2056304493488485E-4</v>
      </c>
      <c r="AJ3173" s="229">
        <v>3.0120444199999998E-4</v>
      </c>
    </row>
    <row r="3174" spans="1:36" ht="13.5" thickBot="1">
      <c r="A3174" s="153">
        <v>8700</v>
      </c>
      <c r="B3174" s="153">
        <v>14483</v>
      </c>
      <c r="C3174" s="141" t="s">
        <v>1986</v>
      </c>
      <c r="D3174" s="141">
        <v>101569</v>
      </c>
      <c r="E3174" s="141" t="s">
        <v>430</v>
      </c>
      <c r="F3174" s="141" t="s">
        <v>2012</v>
      </c>
      <c r="G3174" s="141" t="s">
        <v>2013</v>
      </c>
      <c r="H3174" s="141" t="s">
        <v>76</v>
      </c>
      <c r="I3174" s="141" t="s">
        <v>230</v>
      </c>
      <c r="J3174" s="141" t="s">
        <v>61</v>
      </c>
      <c r="K3174" s="141" t="s">
        <v>314</v>
      </c>
      <c r="L3174" s="141" t="s">
        <v>821</v>
      </c>
      <c r="M3174" s="141" t="s">
        <v>476</v>
      </c>
      <c r="N3174" s="141" t="s">
        <v>895</v>
      </c>
      <c r="O3174" s="141" t="s">
        <v>62</v>
      </c>
      <c r="P3174" s="141" t="s">
        <v>1942</v>
      </c>
      <c r="Q3174" s="141" t="s">
        <v>96</v>
      </c>
      <c r="R3174" s="141" t="s">
        <v>57</v>
      </c>
      <c r="S3174" s="141" t="s">
        <v>1207</v>
      </c>
      <c r="T3174" s="227">
        <v>5.2649999999999997</v>
      </c>
      <c r="U3174" s="146">
        <v>47887</v>
      </c>
      <c r="V3174" s="208">
        <v>5.7500000000000002E-2</v>
      </c>
      <c r="W3174" s="209">
        <v>5.092E-2</v>
      </c>
      <c r="X3174" s="141" t="s">
        <v>636</v>
      </c>
      <c r="Y3174" s="141"/>
      <c r="Z3174" s="148">
        <v>32000</v>
      </c>
      <c r="AA3174" s="148">
        <v>3.71</v>
      </c>
      <c r="AB3174" s="148">
        <v>104.3865</v>
      </c>
      <c r="AC3174" s="148">
        <v>0</v>
      </c>
      <c r="AD3174" s="148">
        <v>123.92765</v>
      </c>
      <c r="AE3174" s="151"/>
      <c r="AF3174" s="151"/>
      <c r="AG3174" s="141" t="s">
        <v>17</v>
      </c>
      <c r="AH3174" s="229">
        <v>3.1999999999999999E-5</v>
      </c>
      <c r="AI3174" s="229">
        <v>9.1313499866715572E-4</v>
      </c>
      <c r="AJ3174" s="229">
        <v>6.53981185E-4</v>
      </c>
    </row>
    <row r="3175" spans="1:36" ht="13.5" thickBot="1">
      <c r="A3175" s="153">
        <v>8700</v>
      </c>
      <c r="B3175" s="153">
        <v>14483</v>
      </c>
      <c r="C3175" s="141" t="s">
        <v>1977</v>
      </c>
      <c r="D3175" s="141">
        <v>125259</v>
      </c>
      <c r="E3175" s="141" t="s">
        <v>430</v>
      </c>
      <c r="F3175" s="141" t="s">
        <v>2014</v>
      </c>
      <c r="G3175" s="141" t="s">
        <v>2015</v>
      </c>
      <c r="H3175" s="141" t="s">
        <v>76</v>
      </c>
      <c r="I3175" s="141" t="s">
        <v>230</v>
      </c>
      <c r="J3175" s="141" t="s">
        <v>61</v>
      </c>
      <c r="K3175" s="141" t="s">
        <v>208</v>
      </c>
      <c r="L3175" s="141" t="s">
        <v>821</v>
      </c>
      <c r="M3175" s="141" t="s">
        <v>476</v>
      </c>
      <c r="N3175" s="141" t="s">
        <v>195</v>
      </c>
      <c r="O3175" s="141" t="s">
        <v>62</v>
      </c>
      <c r="P3175" s="141" t="s">
        <v>1365</v>
      </c>
      <c r="Q3175" s="141" t="s">
        <v>84</v>
      </c>
      <c r="R3175" s="141" t="s">
        <v>57</v>
      </c>
      <c r="S3175" s="141" t="s">
        <v>1207</v>
      </c>
      <c r="T3175" s="227">
        <v>4.5670000000000002</v>
      </c>
      <c r="U3175" s="146">
        <v>54788</v>
      </c>
      <c r="V3175" s="208">
        <v>7.7499999999999999E-2</v>
      </c>
      <c r="W3175" s="209">
        <v>6.9930000000000006E-2</v>
      </c>
      <c r="X3175" s="141" t="s">
        <v>636</v>
      </c>
      <c r="Y3175" s="141"/>
      <c r="Z3175" s="148">
        <v>51000</v>
      </c>
      <c r="AA3175" s="148">
        <v>3.71</v>
      </c>
      <c r="AB3175" s="148">
        <v>106.2924</v>
      </c>
      <c r="AC3175" s="148">
        <v>0</v>
      </c>
      <c r="AD3175" s="148">
        <v>201.11584999999999</v>
      </c>
      <c r="AE3175" s="151"/>
      <c r="AF3175" s="151"/>
      <c r="AG3175" s="141" t="s">
        <v>17</v>
      </c>
      <c r="AH3175" s="229">
        <v>7.8461538461538493E-5</v>
      </c>
      <c r="AI3175" s="229">
        <v>1.4818801245863526E-3</v>
      </c>
      <c r="AJ3175" s="229">
        <v>1.061312644E-3</v>
      </c>
    </row>
    <row r="3176" spans="1:36" ht="13.5" thickBot="1">
      <c r="A3176" s="153">
        <v>8700</v>
      </c>
      <c r="B3176" s="153">
        <v>14483</v>
      </c>
      <c r="C3176" s="141" t="s">
        <v>2016</v>
      </c>
      <c r="D3176" s="141">
        <v>69767545</v>
      </c>
      <c r="E3176" s="141" t="s">
        <v>430</v>
      </c>
      <c r="F3176" s="141" t="s">
        <v>2017</v>
      </c>
      <c r="G3176" s="141" t="s">
        <v>2018</v>
      </c>
      <c r="H3176" s="141" t="s">
        <v>76</v>
      </c>
      <c r="I3176" s="141" t="s">
        <v>230</v>
      </c>
      <c r="J3176" s="141" t="s">
        <v>61</v>
      </c>
      <c r="K3176" s="141" t="s">
        <v>314</v>
      </c>
      <c r="L3176" s="141" t="s">
        <v>821</v>
      </c>
      <c r="M3176" s="141" t="s">
        <v>476</v>
      </c>
      <c r="N3176" s="141" t="s">
        <v>917</v>
      </c>
      <c r="O3176" s="141" t="s">
        <v>62</v>
      </c>
      <c r="P3176" s="141" t="s">
        <v>1355</v>
      </c>
      <c r="Q3176" s="141" t="s">
        <v>96</v>
      </c>
      <c r="R3176" s="141" t="s">
        <v>57</v>
      </c>
      <c r="S3176" s="141" t="s">
        <v>1207</v>
      </c>
      <c r="T3176" s="227">
        <v>7.1</v>
      </c>
      <c r="U3176" s="146">
        <v>48995</v>
      </c>
      <c r="V3176" s="208">
        <v>6.3500000000000001E-2</v>
      </c>
      <c r="W3176" s="209">
        <v>5.3850000000000002E-2</v>
      </c>
      <c r="X3176" s="141" t="s">
        <v>636</v>
      </c>
      <c r="Y3176" s="141"/>
      <c r="Z3176" s="148">
        <v>118000</v>
      </c>
      <c r="AA3176" s="148">
        <v>3.71</v>
      </c>
      <c r="AB3176" s="148">
        <v>107.7718</v>
      </c>
      <c r="AC3176" s="148">
        <v>0</v>
      </c>
      <c r="AD3176" s="148">
        <v>471.80338999999998</v>
      </c>
      <c r="AE3176" s="151"/>
      <c r="AF3176" s="151"/>
      <c r="AG3176" s="141" t="s">
        <v>17</v>
      </c>
      <c r="AH3176" s="229">
        <v>2.3599999999999999E-4</v>
      </c>
      <c r="AI3176" s="229">
        <v>3.4763847123608776E-3</v>
      </c>
      <c r="AJ3176" s="229">
        <v>2.489763503E-3</v>
      </c>
    </row>
    <row r="3177" spans="1:36" ht="13.5" thickBot="1">
      <c r="A3177" s="153">
        <v>8700</v>
      </c>
      <c r="B3177" s="153">
        <v>14483</v>
      </c>
      <c r="C3177" s="141" t="s">
        <v>1869</v>
      </c>
      <c r="D3177" s="141">
        <v>38630988</v>
      </c>
      <c r="E3177" s="141" t="s">
        <v>430</v>
      </c>
      <c r="F3177" s="141" t="s">
        <v>2087</v>
      </c>
      <c r="G3177" s="141" t="s">
        <v>2088</v>
      </c>
      <c r="H3177" s="141" t="s">
        <v>76</v>
      </c>
      <c r="I3177" s="141" t="s">
        <v>230</v>
      </c>
      <c r="J3177" s="141" t="s">
        <v>61</v>
      </c>
      <c r="K3177" s="141" t="s">
        <v>198</v>
      </c>
      <c r="L3177" s="141" t="s">
        <v>821</v>
      </c>
      <c r="M3177" s="141" t="s">
        <v>476</v>
      </c>
      <c r="N3177" s="141" t="s">
        <v>931</v>
      </c>
      <c r="O3177" s="141" t="s">
        <v>62</v>
      </c>
      <c r="P3177" s="141" t="s">
        <v>1355</v>
      </c>
      <c r="Q3177" s="141" t="s">
        <v>96</v>
      </c>
      <c r="R3177" s="141" t="s">
        <v>57</v>
      </c>
      <c r="S3177" s="141" t="s">
        <v>1213</v>
      </c>
      <c r="T3177" s="227">
        <v>3.68</v>
      </c>
      <c r="U3177" s="146">
        <v>47183</v>
      </c>
      <c r="V3177" s="208">
        <v>6.5000000000000002E-2</v>
      </c>
      <c r="W3177" s="209">
        <v>4.9889999999999997E-2</v>
      </c>
      <c r="X3177" s="141" t="s">
        <v>636</v>
      </c>
      <c r="Y3177" s="141"/>
      <c r="Z3177" s="148">
        <v>68000</v>
      </c>
      <c r="AA3177" s="148">
        <v>4.1524000000000001</v>
      </c>
      <c r="AB3177" s="148">
        <v>109.5549</v>
      </c>
      <c r="AC3177" s="148">
        <v>0</v>
      </c>
      <c r="AD3177" s="148">
        <v>309.34271999999999</v>
      </c>
      <c r="AE3177" s="151"/>
      <c r="AF3177" s="151"/>
      <c r="AG3177" s="141" t="s">
        <v>17</v>
      </c>
      <c r="AH3177" s="229">
        <v>2.2666666600000001E-4</v>
      </c>
      <c r="AI3177" s="229">
        <v>2.2793272059535891E-3</v>
      </c>
      <c r="AJ3177" s="229">
        <v>1.632438915E-3</v>
      </c>
    </row>
    <row r="3178" spans="1:36" ht="13.5" thickBot="1">
      <c r="A3178" s="153">
        <v>8700</v>
      </c>
      <c r="B3178" s="153">
        <v>14483</v>
      </c>
      <c r="C3178" s="141" t="s">
        <v>2026</v>
      </c>
      <c r="D3178" s="141">
        <v>69450052</v>
      </c>
      <c r="E3178" s="141" t="s">
        <v>430</v>
      </c>
      <c r="F3178" s="141" t="s">
        <v>2027</v>
      </c>
      <c r="G3178" s="141" t="s">
        <v>2028</v>
      </c>
      <c r="H3178" s="141" t="s">
        <v>76</v>
      </c>
      <c r="I3178" s="141" t="s">
        <v>230</v>
      </c>
      <c r="J3178" s="141" t="s">
        <v>61</v>
      </c>
      <c r="K3178" s="141" t="s">
        <v>314</v>
      </c>
      <c r="L3178" s="141" t="s">
        <v>821</v>
      </c>
      <c r="M3178" s="141" t="s">
        <v>476</v>
      </c>
      <c r="N3178" s="141" t="s">
        <v>1161</v>
      </c>
      <c r="O3178" s="141" t="s">
        <v>62</v>
      </c>
      <c r="P3178" s="141" t="s">
        <v>1355</v>
      </c>
      <c r="Q3178" s="141" t="s">
        <v>96</v>
      </c>
      <c r="R3178" s="141" t="s">
        <v>57</v>
      </c>
      <c r="S3178" s="141" t="s">
        <v>1207</v>
      </c>
      <c r="T3178" s="227">
        <v>3.7839999999999998</v>
      </c>
      <c r="U3178" s="146">
        <v>47221</v>
      </c>
      <c r="V3178" s="208">
        <v>6.9000000000000006E-2</v>
      </c>
      <c r="W3178" s="209">
        <v>5.8709999999999998E-2</v>
      </c>
      <c r="X3178" s="141" t="s">
        <v>636</v>
      </c>
      <c r="Y3178" s="141"/>
      <c r="Z3178" s="148">
        <v>94000</v>
      </c>
      <c r="AA3178" s="148">
        <v>3.71</v>
      </c>
      <c r="AB3178" s="148">
        <v>107.69880000000001</v>
      </c>
      <c r="AC3178" s="148">
        <v>0</v>
      </c>
      <c r="AD3178" s="148">
        <v>375.58879999999999</v>
      </c>
      <c r="AE3178" s="151"/>
      <c r="AF3178" s="151"/>
      <c r="AG3178" s="141" t="s">
        <v>17</v>
      </c>
      <c r="AH3178" s="229">
        <v>9.3999999999999994E-5</v>
      </c>
      <c r="AI3178" s="229">
        <v>2.7674476066269198E-3</v>
      </c>
      <c r="AJ3178" s="229">
        <v>1.9820274850000002E-3</v>
      </c>
    </row>
    <row r="3179" spans="1:36" ht="13.5" thickBot="1">
      <c r="A3179" s="153">
        <v>8700</v>
      </c>
      <c r="B3179" s="153">
        <v>14483</v>
      </c>
      <c r="C3179" s="141" t="s">
        <v>2032</v>
      </c>
      <c r="D3179" s="141">
        <v>100466</v>
      </c>
      <c r="E3179" s="141" t="s">
        <v>430</v>
      </c>
      <c r="F3179" s="141" t="s">
        <v>2033</v>
      </c>
      <c r="G3179" s="141" t="s">
        <v>2034</v>
      </c>
      <c r="H3179" s="141" t="s">
        <v>76</v>
      </c>
      <c r="I3179" s="141" t="s">
        <v>230</v>
      </c>
      <c r="J3179" s="141" t="s">
        <v>61</v>
      </c>
      <c r="K3179" s="141" t="s">
        <v>314</v>
      </c>
      <c r="L3179" s="141" t="s">
        <v>821</v>
      </c>
      <c r="M3179" s="141" t="s">
        <v>102</v>
      </c>
      <c r="N3179" s="141" t="s">
        <v>130</v>
      </c>
      <c r="O3179" s="141" t="s">
        <v>62</v>
      </c>
      <c r="P3179" s="141" t="s">
        <v>1355</v>
      </c>
      <c r="Q3179" s="141" t="s">
        <v>96</v>
      </c>
      <c r="R3179" s="141" t="s">
        <v>57</v>
      </c>
      <c r="S3179" s="141" t="s">
        <v>1207</v>
      </c>
      <c r="T3179" s="227">
        <v>4.3550000000000004</v>
      </c>
      <c r="U3179" s="146">
        <v>56646</v>
      </c>
      <c r="V3179" s="208">
        <v>6.8750000000000006E-2</v>
      </c>
      <c r="W3179" s="209">
        <v>6.4000000000000001E-2</v>
      </c>
      <c r="X3179" s="141" t="s">
        <v>636</v>
      </c>
      <c r="Y3179" s="141"/>
      <c r="Z3179" s="148">
        <v>38000</v>
      </c>
      <c r="AA3179" s="148">
        <v>3.71</v>
      </c>
      <c r="AB3179" s="148">
        <v>107.4729</v>
      </c>
      <c r="AC3179" s="148">
        <v>0</v>
      </c>
      <c r="AD3179" s="148">
        <v>151.51528999999999</v>
      </c>
      <c r="AE3179" s="151"/>
      <c r="AF3179" s="151"/>
      <c r="AG3179" s="141" t="s">
        <v>17</v>
      </c>
      <c r="AH3179" s="229">
        <v>3.8000000000000002E-5</v>
      </c>
      <c r="AI3179" s="229">
        <v>1.1164087605324857E-3</v>
      </c>
      <c r="AJ3179" s="229">
        <v>7.9956449499999998E-4</v>
      </c>
    </row>
    <row r="3180" spans="1:36" ht="13.5" thickBot="1">
      <c r="A3180" s="153">
        <v>8700</v>
      </c>
      <c r="B3180" s="153">
        <v>14483</v>
      </c>
      <c r="C3180" s="141" t="s">
        <v>2001</v>
      </c>
      <c r="D3180" s="141">
        <v>18401292</v>
      </c>
      <c r="E3180" s="141" t="s">
        <v>430</v>
      </c>
      <c r="F3180" s="141" t="s">
        <v>2035</v>
      </c>
      <c r="G3180" s="141" t="s">
        <v>2036</v>
      </c>
      <c r="H3180" s="141" t="s">
        <v>76</v>
      </c>
      <c r="I3180" s="141" t="s">
        <v>230</v>
      </c>
      <c r="J3180" s="141" t="s">
        <v>61</v>
      </c>
      <c r="K3180" s="141" t="s">
        <v>314</v>
      </c>
      <c r="L3180" s="141" t="s">
        <v>821</v>
      </c>
      <c r="M3180" s="141" t="s">
        <v>102</v>
      </c>
      <c r="N3180" s="141" t="s">
        <v>130</v>
      </c>
      <c r="O3180" s="141" t="s">
        <v>62</v>
      </c>
      <c r="P3180" s="141" t="s">
        <v>1907</v>
      </c>
      <c r="Q3180" s="141" t="s">
        <v>84</v>
      </c>
      <c r="R3180" s="141" t="s">
        <v>57</v>
      </c>
      <c r="S3180" s="141" t="s">
        <v>1207</v>
      </c>
      <c r="T3180" s="227">
        <v>4.0940000000000003</v>
      </c>
      <c r="U3180" s="146">
        <v>47345</v>
      </c>
      <c r="V3180" s="208">
        <v>6.8750000000000006E-2</v>
      </c>
      <c r="W3180" s="209">
        <v>5.8520000000000003E-2</v>
      </c>
      <c r="X3180" s="141" t="s">
        <v>636</v>
      </c>
      <c r="Y3180" s="141"/>
      <c r="Z3180" s="148">
        <v>24000</v>
      </c>
      <c r="AA3180" s="148">
        <v>3.71</v>
      </c>
      <c r="AB3180" s="148">
        <v>106.4573</v>
      </c>
      <c r="AC3180" s="148">
        <v>0</v>
      </c>
      <c r="AD3180" s="148">
        <v>94.789580000000001</v>
      </c>
      <c r="AE3180" s="151"/>
      <c r="AF3180" s="151"/>
      <c r="AG3180" s="141" t="s">
        <v>17</v>
      </c>
      <c r="AH3180" s="229">
        <v>4.0000000000000003E-5</v>
      </c>
      <c r="AI3180" s="229">
        <v>6.9843721725506983E-4</v>
      </c>
      <c r="AJ3180" s="229">
        <v>5.00216068E-4</v>
      </c>
    </row>
    <row r="3181" spans="1:36" ht="13.5" thickBot="1">
      <c r="A3181" s="153">
        <v>8700</v>
      </c>
      <c r="B3181" s="153">
        <v>14483</v>
      </c>
      <c r="C3181" s="141" t="s">
        <v>3673</v>
      </c>
      <c r="D3181" s="141">
        <v>285940613</v>
      </c>
      <c r="E3181" s="141" t="s">
        <v>430</v>
      </c>
      <c r="F3181" s="141" t="s">
        <v>3674</v>
      </c>
      <c r="G3181" s="141" t="s">
        <v>3675</v>
      </c>
      <c r="H3181" s="141" t="s">
        <v>76</v>
      </c>
      <c r="I3181" s="141" t="s">
        <v>230</v>
      </c>
      <c r="J3181" s="141" t="s">
        <v>61</v>
      </c>
      <c r="K3181" s="141" t="s">
        <v>315</v>
      </c>
      <c r="L3181" s="141" t="s">
        <v>821</v>
      </c>
      <c r="M3181" s="141" t="s">
        <v>479</v>
      </c>
      <c r="N3181" s="141" t="s">
        <v>931</v>
      </c>
      <c r="O3181" s="141" t="s">
        <v>62</v>
      </c>
      <c r="P3181" s="141" t="s">
        <v>1355</v>
      </c>
      <c r="Q3181" s="141" t="s">
        <v>101</v>
      </c>
      <c r="R3181" s="141" t="s">
        <v>57</v>
      </c>
      <c r="S3181" s="141" t="s">
        <v>1213</v>
      </c>
      <c r="T3181" s="227">
        <v>3.3679999999999999</v>
      </c>
      <c r="U3181" s="146">
        <v>47316</v>
      </c>
      <c r="V3181" s="208">
        <v>6.7500000000000004E-2</v>
      </c>
      <c r="W3181" s="209">
        <v>5.6419999999999998E-2</v>
      </c>
      <c r="X3181" s="141" t="s">
        <v>636</v>
      </c>
      <c r="Y3181" s="141"/>
      <c r="Z3181" s="148">
        <v>80000</v>
      </c>
      <c r="AA3181" s="148">
        <v>4.1524000000000001</v>
      </c>
      <c r="AB3181" s="148">
        <v>106.003</v>
      </c>
      <c r="AC3181" s="148">
        <v>0</v>
      </c>
      <c r="AD3181" s="148">
        <v>352.13348999999999</v>
      </c>
      <c r="AE3181" s="151"/>
      <c r="AF3181" s="151"/>
      <c r="AG3181" s="141" t="s">
        <v>17</v>
      </c>
      <c r="AH3181" s="229">
        <v>6.1538461538461494E-5</v>
      </c>
      <c r="AI3181" s="229">
        <v>2.5946220550604397E-3</v>
      </c>
      <c r="AJ3181" s="229">
        <v>1.8582509800000001E-3</v>
      </c>
    </row>
    <row r="3182" spans="1:36" ht="13.5" thickBot="1">
      <c r="A3182" s="153">
        <v>8700</v>
      </c>
      <c r="B3182" s="153">
        <v>14483</v>
      </c>
      <c r="C3182" s="141" t="s">
        <v>3676</v>
      </c>
      <c r="D3182" s="141" t="s">
        <v>3677</v>
      </c>
      <c r="E3182" s="141" t="s">
        <v>430</v>
      </c>
      <c r="F3182" s="141" t="s">
        <v>2026</v>
      </c>
      <c r="G3182" s="141" t="s">
        <v>3678</v>
      </c>
      <c r="H3182" s="141" t="s">
        <v>76</v>
      </c>
      <c r="I3182" s="141" t="s">
        <v>230</v>
      </c>
      <c r="J3182" s="141" t="s">
        <v>61</v>
      </c>
      <c r="K3182" s="141" t="s">
        <v>314</v>
      </c>
      <c r="L3182" s="141" t="s">
        <v>821</v>
      </c>
      <c r="M3182" s="141" t="s">
        <v>488</v>
      </c>
      <c r="N3182" s="141" t="s">
        <v>895</v>
      </c>
      <c r="O3182" s="141" t="s">
        <v>62</v>
      </c>
      <c r="P3182" s="141" t="s">
        <v>1907</v>
      </c>
      <c r="Q3182" s="141" t="s">
        <v>84</v>
      </c>
      <c r="R3182" s="141" t="s">
        <v>57</v>
      </c>
      <c r="S3182" s="141" t="s">
        <v>1207</v>
      </c>
      <c r="T3182" s="227">
        <v>5.4390000000000001</v>
      </c>
      <c r="U3182" s="146">
        <v>48058</v>
      </c>
      <c r="V3182" s="208">
        <v>6.7000000000000004E-2</v>
      </c>
      <c r="W3182" s="209">
        <v>6.1499999999999999E-2</v>
      </c>
      <c r="X3182" s="141" t="s">
        <v>636</v>
      </c>
      <c r="Y3182" s="141"/>
      <c r="Z3182" s="148">
        <v>230000</v>
      </c>
      <c r="AA3182" s="148">
        <v>3.71</v>
      </c>
      <c r="AB3182" s="148">
        <v>104.1905</v>
      </c>
      <c r="AC3182" s="148">
        <v>0</v>
      </c>
      <c r="AD3182" s="148">
        <v>889.05754000000002</v>
      </c>
      <c r="AE3182" s="151"/>
      <c r="AF3182" s="151"/>
      <c r="AG3182" s="141" t="s">
        <v>17</v>
      </c>
      <c r="AH3182" s="229">
        <v>3.8333333299999999E-4</v>
      </c>
      <c r="AI3182" s="229">
        <v>6.5508347459418848E-3</v>
      </c>
      <c r="AJ3182" s="229">
        <v>4.6916640759999996E-3</v>
      </c>
    </row>
    <row r="3183" spans="1:36" ht="13.5" thickBot="1">
      <c r="A3183" s="153">
        <v>8700</v>
      </c>
      <c r="B3183" s="153">
        <v>14483</v>
      </c>
      <c r="C3183" s="141" t="s">
        <v>3690</v>
      </c>
      <c r="D3183" s="141" t="s">
        <v>3691</v>
      </c>
      <c r="E3183" s="141" t="s">
        <v>430</v>
      </c>
      <c r="F3183" s="141" t="s">
        <v>3692</v>
      </c>
      <c r="G3183" s="141" t="s">
        <v>3693</v>
      </c>
      <c r="H3183" s="141" t="s">
        <v>76</v>
      </c>
      <c r="I3183" s="141" t="s">
        <v>230</v>
      </c>
      <c r="J3183" s="141" t="s">
        <v>61</v>
      </c>
      <c r="K3183" s="141" t="s">
        <v>314</v>
      </c>
      <c r="L3183" s="141" t="s">
        <v>821</v>
      </c>
      <c r="M3183" s="141" t="s">
        <v>488</v>
      </c>
      <c r="N3183" s="141" t="s">
        <v>130</v>
      </c>
      <c r="O3183" s="141" t="s">
        <v>62</v>
      </c>
      <c r="P3183" s="141" t="s">
        <v>1355</v>
      </c>
      <c r="Q3183" s="141" t="s">
        <v>101</v>
      </c>
      <c r="R3183" s="141" t="s">
        <v>57</v>
      </c>
      <c r="S3183" s="141" t="s">
        <v>1207</v>
      </c>
      <c r="T3183" s="227">
        <v>4.734</v>
      </c>
      <c r="U3183" s="146">
        <v>47557</v>
      </c>
      <c r="V3183" s="208">
        <v>5.8000000000000003E-2</v>
      </c>
      <c r="W3183" s="209">
        <v>6.0100000000000001E-2</v>
      </c>
      <c r="X3183" s="141" t="s">
        <v>636</v>
      </c>
      <c r="Y3183" s="141"/>
      <c r="Z3183" s="148">
        <v>95000</v>
      </c>
      <c r="AA3183" s="148">
        <v>3.71</v>
      </c>
      <c r="AB3183" s="148">
        <v>99.337100000000007</v>
      </c>
      <c r="AC3183" s="148">
        <v>0</v>
      </c>
      <c r="AD3183" s="148">
        <v>350.11360999999999</v>
      </c>
      <c r="AE3183" s="151"/>
      <c r="AF3183" s="151"/>
      <c r="AG3183" s="141" t="s">
        <v>17</v>
      </c>
      <c r="AH3183" s="229">
        <v>9.5000000000000005E-5</v>
      </c>
      <c r="AI3183" s="229">
        <v>2.5797389912638794E-3</v>
      </c>
      <c r="AJ3183" s="229">
        <v>1.8475918289999999E-3</v>
      </c>
    </row>
    <row r="3184" spans="1:36" ht="13.5" thickBot="1">
      <c r="A3184" s="153">
        <v>8700</v>
      </c>
      <c r="B3184" s="153">
        <v>14483</v>
      </c>
      <c r="C3184" s="141" t="s">
        <v>1362</v>
      </c>
      <c r="D3184" s="141">
        <v>10802929</v>
      </c>
      <c r="E3184" s="141" t="s">
        <v>430</v>
      </c>
      <c r="F3184" s="141" t="s">
        <v>1363</v>
      </c>
      <c r="G3184" s="141" t="s">
        <v>1364</v>
      </c>
      <c r="H3184" s="141" t="s">
        <v>76</v>
      </c>
      <c r="I3184" s="141" t="s">
        <v>230</v>
      </c>
      <c r="J3184" s="141" t="s">
        <v>61</v>
      </c>
      <c r="K3184" s="141" t="s">
        <v>153</v>
      </c>
      <c r="L3184" s="141" t="s">
        <v>821</v>
      </c>
      <c r="M3184" s="141" t="s">
        <v>102</v>
      </c>
      <c r="N3184" s="141" t="s">
        <v>931</v>
      </c>
      <c r="O3184" s="141" t="s">
        <v>62</v>
      </c>
      <c r="P3184" s="141" t="s">
        <v>1365</v>
      </c>
      <c r="Q3184" s="141" t="s">
        <v>84</v>
      </c>
      <c r="R3184" s="141" t="s">
        <v>57</v>
      </c>
      <c r="S3184" s="141" t="s">
        <v>1213</v>
      </c>
      <c r="T3184" s="227">
        <v>0.32900000000000001</v>
      </c>
      <c r="U3184" s="146">
        <v>45688</v>
      </c>
      <c r="V3184" s="208">
        <v>0.02</v>
      </c>
      <c r="W3184" s="209">
        <v>7.757E-2</v>
      </c>
      <c r="X3184" s="141" t="s">
        <v>636</v>
      </c>
      <c r="Y3184" s="141"/>
      <c r="Z3184" s="148">
        <v>91000</v>
      </c>
      <c r="AA3184" s="148">
        <v>4.1524000000000001</v>
      </c>
      <c r="AB3184" s="148">
        <v>98.516999999999996</v>
      </c>
      <c r="AC3184" s="148">
        <v>0</v>
      </c>
      <c r="AD3184" s="148">
        <v>372.26461</v>
      </c>
      <c r="AE3184" s="151"/>
      <c r="AF3184" s="151"/>
      <c r="AG3184" s="141" t="s">
        <v>17</v>
      </c>
      <c r="AH3184" s="229">
        <v>3.03333333E-4</v>
      </c>
      <c r="AI3184" s="229">
        <v>2.7429540070854183E-3</v>
      </c>
      <c r="AJ3184" s="229">
        <v>1.9644853330000002E-3</v>
      </c>
    </row>
    <row r="3185" spans="1:36" ht="13.5" thickBot="1">
      <c r="A3185" s="153">
        <v>8700</v>
      </c>
      <c r="B3185" s="153">
        <v>14483</v>
      </c>
      <c r="C3185" s="141" t="s">
        <v>2059</v>
      </c>
      <c r="D3185" s="141">
        <v>65166126</v>
      </c>
      <c r="E3185" s="141" t="s">
        <v>430</v>
      </c>
      <c r="F3185" s="141" t="s">
        <v>2060</v>
      </c>
      <c r="G3185" s="141" t="s">
        <v>2061</v>
      </c>
      <c r="H3185" s="141" t="s">
        <v>76</v>
      </c>
      <c r="I3185" s="141" t="s">
        <v>230</v>
      </c>
      <c r="J3185" s="141" t="s">
        <v>61</v>
      </c>
      <c r="K3185" s="141" t="s">
        <v>173</v>
      </c>
      <c r="L3185" s="141" t="s">
        <v>821</v>
      </c>
      <c r="M3185" s="141" t="s">
        <v>486</v>
      </c>
      <c r="N3185" s="141" t="s">
        <v>931</v>
      </c>
      <c r="O3185" s="141" t="s">
        <v>62</v>
      </c>
      <c r="P3185" s="141" t="s">
        <v>2062</v>
      </c>
      <c r="Q3185" s="141" t="s">
        <v>96</v>
      </c>
      <c r="R3185" s="141" t="s">
        <v>57</v>
      </c>
      <c r="S3185" s="141" t="s">
        <v>1213</v>
      </c>
      <c r="T3185" s="227">
        <v>3.4689999999999999</v>
      </c>
      <c r="U3185" s="146">
        <v>46996</v>
      </c>
      <c r="V3185" s="208">
        <v>7.9000000000000001E-2</v>
      </c>
      <c r="W3185" s="209">
        <v>9.4460000000000002E-2</v>
      </c>
      <c r="X3185" s="141" t="s">
        <v>636</v>
      </c>
      <c r="Y3185" s="141"/>
      <c r="Z3185" s="148">
        <v>72200.289999999994</v>
      </c>
      <c r="AA3185" s="148">
        <v>4.1524000000000001</v>
      </c>
      <c r="AB3185" s="148">
        <v>97.139499999999998</v>
      </c>
      <c r="AC3185" s="148">
        <v>0</v>
      </c>
      <c r="AD3185" s="148">
        <v>291.22858000000002</v>
      </c>
      <c r="AE3185" s="151"/>
      <c r="AF3185" s="151"/>
      <c r="AG3185" s="141" t="s">
        <v>17</v>
      </c>
      <c r="AH3185" s="229">
        <v>1.1864199299999999E-4</v>
      </c>
      <c r="AI3185" s="229">
        <v>2.145856949681025E-3</v>
      </c>
      <c r="AJ3185" s="229">
        <v>1.53684841E-3</v>
      </c>
    </row>
    <row r="3186" spans="1:36" ht="13.5" thickBot="1">
      <c r="A3186" s="153">
        <v>8700</v>
      </c>
      <c r="B3186" s="153">
        <v>14483</v>
      </c>
      <c r="C3186" s="141" t="s">
        <v>2040</v>
      </c>
      <c r="D3186" s="141">
        <v>51147924</v>
      </c>
      <c r="E3186" s="141" t="s">
        <v>430</v>
      </c>
      <c r="F3186" s="141" t="s">
        <v>2117</v>
      </c>
      <c r="G3186" s="141" t="s">
        <v>2118</v>
      </c>
      <c r="H3186" s="141" t="s">
        <v>76</v>
      </c>
      <c r="I3186" s="141" t="s">
        <v>230</v>
      </c>
      <c r="J3186" s="141" t="s">
        <v>61</v>
      </c>
      <c r="K3186" s="141" t="s">
        <v>158</v>
      </c>
      <c r="L3186" s="141" t="s">
        <v>821</v>
      </c>
      <c r="M3186" s="141" t="s">
        <v>476</v>
      </c>
      <c r="N3186" s="141" t="s">
        <v>881</v>
      </c>
      <c r="O3186" s="141" t="s">
        <v>62</v>
      </c>
      <c r="P3186" s="141" t="s">
        <v>1369</v>
      </c>
      <c r="Q3186" s="141" t="s">
        <v>96</v>
      </c>
      <c r="R3186" s="141" t="s">
        <v>57</v>
      </c>
      <c r="S3186" s="141" t="s">
        <v>1207</v>
      </c>
      <c r="T3186" s="227">
        <v>3.9020000000000001</v>
      </c>
      <c r="U3186" s="146">
        <v>47922</v>
      </c>
      <c r="V3186" s="208">
        <v>7.1249999999999994E-2</v>
      </c>
      <c r="W3186" s="209">
        <v>5.9229999999999998E-2</v>
      </c>
      <c r="X3186" s="141" t="s">
        <v>636</v>
      </c>
      <c r="Y3186" s="141"/>
      <c r="Z3186" s="148">
        <v>82000</v>
      </c>
      <c r="AA3186" s="148">
        <v>3.71</v>
      </c>
      <c r="AB3186" s="148">
        <v>106.70050000000001</v>
      </c>
      <c r="AC3186" s="148">
        <v>0</v>
      </c>
      <c r="AD3186" s="148">
        <v>324.60426000000001</v>
      </c>
      <c r="AE3186" s="151"/>
      <c r="AF3186" s="151"/>
      <c r="AG3186" s="141" t="s">
        <v>17</v>
      </c>
      <c r="AH3186" s="229">
        <v>1.09333333E-4</v>
      </c>
      <c r="AI3186" s="229">
        <v>2.3917786750773783E-3</v>
      </c>
      <c r="AJ3186" s="229">
        <v>1.7129759059999999E-3</v>
      </c>
    </row>
    <row r="3187" spans="1:36" ht="13.5" thickBot="1">
      <c r="A3187" s="153">
        <v>8700</v>
      </c>
      <c r="B3187" s="153">
        <v>14483</v>
      </c>
      <c r="C3187" s="141" t="s">
        <v>2056</v>
      </c>
      <c r="D3187" s="141">
        <v>69375151</v>
      </c>
      <c r="E3187" s="141" t="s">
        <v>430</v>
      </c>
      <c r="F3187" s="141" t="s">
        <v>2063</v>
      </c>
      <c r="G3187" s="141" t="s">
        <v>2064</v>
      </c>
      <c r="H3187" s="141" t="s">
        <v>76</v>
      </c>
      <c r="I3187" s="141" t="s">
        <v>230</v>
      </c>
      <c r="J3187" s="141" t="s">
        <v>61</v>
      </c>
      <c r="K3187" s="141" t="s">
        <v>314</v>
      </c>
      <c r="L3187" s="141" t="s">
        <v>821</v>
      </c>
      <c r="M3187" s="141" t="s">
        <v>476</v>
      </c>
      <c r="N3187" s="141" t="s">
        <v>130</v>
      </c>
      <c r="O3187" s="141" t="s">
        <v>62</v>
      </c>
      <c r="P3187" s="141" t="s">
        <v>1355</v>
      </c>
      <c r="Q3187" s="141" t="s">
        <v>96</v>
      </c>
      <c r="R3187" s="141" t="s">
        <v>57</v>
      </c>
      <c r="S3187" s="141" t="s">
        <v>1207</v>
      </c>
      <c r="T3187" s="227">
        <v>5.2359999999999998</v>
      </c>
      <c r="U3187" s="146">
        <v>47922</v>
      </c>
      <c r="V3187" s="208">
        <v>6.6500000000000004E-2</v>
      </c>
      <c r="W3187" s="209">
        <v>6.2129999999999998E-2</v>
      </c>
      <c r="X3187" s="141" t="s">
        <v>636</v>
      </c>
      <c r="Y3187" s="141"/>
      <c r="Z3187" s="148">
        <v>31000</v>
      </c>
      <c r="AA3187" s="148">
        <v>3.71</v>
      </c>
      <c r="AB3187" s="148">
        <v>102.60299999999999</v>
      </c>
      <c r="AC3187" s="148">
        <v>0</v>
      </c>
      <c r="AD3187" s="148">
        <v>118.00371</v>
      </c>
      <c r="AE3187" s="151"/>
      <c r="AF3187" s="151"/>
      <c r="AG3187" s="141" t="s">
        <v>17</v>
      </c>
      <c r="AH3187" s="229">
        <v>4.1499330655957201E-5</v>
      </c>
      <c r="AI3187" s="229">
        <v>8.6948568437769484E-4</v>
      </c>
      <c r="AJ3187" s="229">
        <v>6.22719837E-4</v>
      </c>
    </row>
    <row r="3188" spans="1:36" ht="13.5" thickBot="1">
      <c r="A3188" s="153">
        <v>8700</v>
      </c>
      <c r="B3188" s="153">
        <v>14483</v>
      </c>
      <c r="C3188" s="141" t="s">
        <v>3694</v>
      </c>
      <c r="D3188" s="141" t="s">
        <v>3695</v>
      </c>
      <c r="E3188" s="141" t="s">
        <v>430</v>
      </c>
      <c r="F3188" s="141" t="s">
        <v>3696</v>
      </c>
      <c r="G3188" s="141" t="s">
        <v>3697</v>
      </c>
      <c r="H3188" s="141" t="s">
        <v>76</v>
      </c>
      <c r="I3188" s="141" t="s">
        <v>230</v>
      </c>
      <c r="J3188" s="141" t="s">
        <v>61</v>
      </c>
      <c r="K3188" s="141" t="s">
        <v>314</v>
      </c>
      <c r="L3188" s="141" t="s">
        <v>821</v>
      </c>
      <c r="M3188" s="141" t="s">
        <v>476</v>
      </c>
      <c r="N3188" s="141" t="s">
        <v>130</v>
      </c>
      <c r="O3188" s="141" t="s">
        <v>62</v>
      </c>
      <c r="P3188" s="141" t="s">
        <v>1355</v>
      </c>
      <c r="Q3188" s="141" t="s">
        <v>101</v>
      </c>
      <c r="R3188" s="141" t="s">
        <v>57</v>
      </c>
      <c r="S3188" s="141" t="s">
        <v>1207</v>
      </c>
      <c r="T3188" s="227">
        <v>4.351</v>
      </c>
      <c r="U3188" s="146">
        <v>56674</v>
      </c>
      <c r="V3188" s="208">
        <v>7.6200000000000004E-2</v>
      </c>
      <c r="W3188" s="209">
        <v>7.2559999999999999E-2</v>
      </c>
      <c r="X3188" s="141" t="s">
        <v>636</v>
      </c>
      <c r="Y3188" s="141"/>
      <c r="Z3188" s="148">
        <v>192000</v>
      </c>
      <c r="AA3188" s="148">
        <v>3.71</v>
      </c>
      <c r="AB3188" s="148">
        <v>104.4641</v>
      </c>
      <c r="AC3188" s="148">
        <v>0</v>
      </c>
      <c r="AD3188" s="148">
        <v>744.11868000000004</v>
      </c>
      <c r="AE3188" s="151"/>
      <c r="AF3188" s="151"/>
      <c r="AG3188" s="141" t="s">
        <v>17</v>
      </c>
      <c r="AH3188" s="229">
        <v>4.2666666600000002E-4</v>
      </c>
      <c r="AI3188" s="229">
        <v>5.4828830359488438E-3</v>
      </c>
      <c r="AJ3188" s="229">
        <v>3.9268041970000004E-3</v>
      </c>
    </row>
    <row r="3189" spans="1:36" ht="13.5" thickBot="1">
      <c r="A3189" s="153">
        <v>8700</v>
      </c>
      <c r="B3189" s="153">
        <v>14483</v>
      </c>
      <c r="C3189" s="141" t="s">
        <v>1366</v>
      </c>
      <c r="D3189" s="141">
        <v>36157131</v>
      </c>
      <c r="E3189" s="141" t="s">
        <v>430</v>
      </c>
      <c r="F3189" s="141" t="s">
        <v>1367</v>
      </c>
      <c r="G3189" s="141" t="s">
        <v>1368</v>
      </c>
      <c r="H3189" s="141" t="s">
        <v>76</v>
      </c>
      <c r="I3189" s="141" t="s">
        <v>230</v>
      </c>
      <c r="J3189" s="141" t="s">
        <v>61</v>
      </c>
      <c r="K3189" s="141" t="s">
        <v>196</v>
      </c>
      <c r="L3189" s="141" t="s">
        <v>821</v>
      </c>
      <c r="M3189" s="141" t="s">
        <v>476</v>
      </c>
      <c r="N3189" s="141" t="s">
        <v>931</v>
      </c>
      <c r="O3189" s="141" t="s">
        <v>62</v>
      </c>
      <c r="P3189" s="141" t="s">
        <v>1369</v>
      </c>
      <c r="Q3189" s="141" t="s">
        <v>96</v>
      </c>
      <c r="R3189" s="141" t="s">
        <v>57</v>
      </c>
      <c r="S3189" s="141" t="s">
        <v>1213</v>
      </c>
      <c r="T3189" s="227">
        <v>4.008</v>
      </c>
      <c r="U3189" s="146">
        <v>47208</v>
      </c>
      <c r="V3189" s="208">
        <v>6.25E-2</v>
      </c>
      <c r="W3189" s="209">
        <v>6.9260000000000002E-2</v>
      </c>
      <c r="X3189" s="141" t="s">
        <v>636</v>
      </c>
      <c r="Y3189" s="141"/>
      <c r="Z3189" s="148">
        <v>23150</v>
      </c>
      <c r="AA3189" s="148">
        <v>4.1524000000000001</v>
      </c>
      <c r="AB3189" s="148">
        <v>85.286699999999996</v>
      </c>
      <c r="AC3189" s="148">
        <v>0</v>
      </c>
      <c r="AD3189" s="148">
        <v>81.984449999999995</v>
      </c>
      <c r="AE3189" s="151"/>
      <c r="AF3189" s="151"/>
      <c r="AG3189" s="141" t="s">
        <v>17</v>
      </c>
      <c r="AH3189" s="229">
        <v>7.5380353307553095E-5</v>
      </c>
      <c r="AI3189" s="229">
        <v>6.0408529203513097E-4</v>
      </c>
      <c r="AJ3189" s="229">
        <v>4.3264185000000001E-4</v>
      </c>
    </row>
    <row r="3190" spans="1:36" ht="13.5" thickBot="1">
      <c r="A3190" s="153">
        <v>8700</v>
      </c>
      <c r="B3190" s="153">
        <v>14483</v>
      </c>
      <c r="C3190" s="141" t="s">
        <v>1366</v>
      </c>
      <c r="D3190" s="141">
        <v>36157131</v>
      </c>
      <c r="E3190" s="141" t="s">
        <v>430</v>
      </c>
      <c r="F3190" s="141" t="s">
        <v>2069</v>
      </c>
      <c r="G3190" s="141" t="s">
        <v>2070</v>
      </c>
      <c r="H3190" s="141" t="s">
        <v>76</v>
      </c>
      <c r="I3190" s="141" t="s">
        <v>230</v>
      </c>
      <c r="J3190" s="141" t="s">
        <v>61</v>
      </c>
      <c r="K3190" s="141" t="s">
        <v>196</v>
      </c>
      <c r="L3190" s="141" t="s">
        <v>821</v>
      </c>
      <c r="M3190" s="141" t="s">
        <v>476</v>
      </c>
      <c r="N3190" s="141" t="s">
        <v>931</v>
      </c>
      <c r="O3190" s="141" t="s">
        <v>62</v>
      </c>
      <c r="P3190" s="141" t="s">
        <v>1369</v>
      </c>
      <c r="Q3190" s="141" t="s">
        <v>96</v>
      </c>
      <c r="R3190" s="141" t="s">
        <v>57</v>
      </c>
      <c r="S3190" s="141" t="s">
        <v>1213</v>
      </c>
      <c r="T3190" s="227">
        <v>4.6820000000000004</v>
      </c>
      <c r="U3190" s="146">
        <v>47573</v>
      </c>
      <c r="V3190" s="208">
        <v>6.25E-2</v>
      </c>
      <c r="W3190" s="209">
        <v>7.1569999999999995E-2</v>
      </c>
      <c r="X3190" s="141" t="s">
        <v>636</v>
      </c>
      <c r="Y3190" s="141"/>
      <c r="Z3190" s="148">
        <v>50000</v>
      </c>
      <c r="AA3190" s="148">
        <v>4.1524000000000001</v>
      </c>
      <c r="AB3190" s="148">
        <v>93.990600000000001</v>
      </c>
      <c r="AC3190" s="148">
        <v>0</v>
      </c>
      <c r="AD3190" s="148">
        <v>195.14328</v>
      </c>
      <c r="AE3190" s="151"/>
      <c r="AF3190" s="151"/>
      <c r="AG3190" s="141" t="s">
        <v>17</v>
      </c>
      <c r="AH3190" s="229">
        <v>1.4999231999999999E-4</v>
      </c>
      <c r="AI3190" s="229">
        <v>1.4378724903014331E-3</v>
      </c>
      <c r="AJ3190" s="229">
        <v>1.02979467E-3</v>
      </c>
    </row>
    <row r="3191" spans="1:36" ht="13.5" thickBot="1">
      <c r="A3191" s="153">
        <v>8700</v>
      </c>
      <c r="B3191" s="153">
        <v>15235</v>
      </c>
      <c r="C3191" s="141" t="s">
        <v>1370</v>
      </c>
      <c r="D3191" s="141">
        <v>520043605</v>
      </c>
      <c r="E3191" s="141" t="s">
        <v>429</v>
      </c>
      <c r="F3191" s="141" t="s">
        <v>1371</v>
      </c>
      <c r="G3191" s="141" t="s">
        <v>3282</v>
      </c>
      <c r="H3191" s="141" t="s">
        <v>76</v>
      </c>
      <c r="I3191" s="141" t="s">
        <v>229</v>
      </c>
      <c r="J3191" s="141" t="s">
        <v>53</v>
      </c>
      <c r="K3191" s="141" t="s">
        <v>53</v>
      </c>
      <c r="L3191" s="141" t="s">
        <v>821</v>
      </c>
      <c r="M3191" s="141" t="s">
        <v>311</v>
      </c>
      <c r="N3191" s="141" t="s">
        <v>265</v>
      </c>
      <c r="O3191" s="141" t="s">
        <v>62</v>
      </c>
      <c r="P3191" s="141" t="s">
        <v>1288</v>
      </c>
      <c r="Q3191" s="141" t="s">
        <v>65</v>
      </c>
      <c r="R3191" s="141" t="s">
        <v>57</v>
      </c>
      <c r="S3191" s="141" t="s">
        <v>1206</v>
      </c>
      <c r="T3191" s="227">
        <v>5.0199999999999996</v>
      </c>
      <c r="U3191" s="146">
        <v>50009</v>
      </c>
      <c r="V3191" s="208">
        <v>5.1499999999999997E-2</v>
      </c>
      <c r="W3191" s="209">
        <v>5.1499999999999997E-2</v>
      </c>
      <c r="X3191" s="141" t="s">
        <v>636</v>
      </c>
      <c r="Y3191" s="141"/>
      <c r="Z3191" s="148">
        <v>147400</v>
      </c>
      <c r="AA3191" s="148">
        <v>1</v>
      </c>
      <c r="AB3191" s="148">
        <v>141.9</v>
      </c>
      <c r="AC3191" s="148">
        <v>0</v>
      </c>
      <c r="AD3191" s="148">
        <v>209.16059999999999</v>
      </c>
      <c r="AE3191" s="151"/>
      <c r="AF3191" s="151"/>
      <c r="AG3191" s="141" t="s">
        <v>17</v>
      </c>
      <c r="AH3191" s="229">
        <v>5.3118920480539997E-5</v>
      </c>
      <c r="AI3191" s="229">
        <v>1.0425066850811083E-2</v>
      </c>
      <c r="AJ3191" s="229">
        <v>3.389824218E-3</v>
      </c>
    </row>
    <row r="3192" spans="1:36" ht="13.5" thickBot="1">
      <c r="A3192" s="153">
        <v>8700</v>
      </c>
      <c r="B3192" s="153">
        <v>15235</v>
      </c>
      <c r="C3192" s="141" t="s">
        <v>1379</v>
      </c>
      <c r="D3192" s="141">
        <v>520026683</v>
      </c>
      <c r="E3192" s="141" t="s">
        <v>429</v>
      </c>
      <c r="F3192" s="141" t="s">
        <v>1380</v>
      </c>
      <c r="G3192" s="141" t="s">
        <v>3286</v>
      </c>
      <c r="H3192" s="141" t="s">
        <v>76</v>
      </c>
      <c r="I3192" s="141" t="s">
        <v>229</v>
      </c>
      <c r="J3192" s="141" t="s">
        <v>53</v>
      </c>
      <c r="K3192" s="141" t="s">
        <v>53</v>
      </c>
      <c r="L3192" s="141" t="s">
        <v>821</v>
      </c>
      <c r="M3192" s="141" t="s">
        <v>311</v>
      </c>
      <c r="N3192" s="141" t="s">
        <v>651</v>
      </c>
      <c r="O3192" s="141" t="s">
        <v>62</v>
      </c>
      <c r="P3192" s="141" t="s">
        <v>1310</v>
      </c>
      <c r="Q3192" s="141" t="s">
        <v>65</v>
      </c>
      <c r="R3192" s="141" t="s">
        <v>57</v>
      </c>
      <c r="S3192" s="141" t="s">
        <v>1206</v>
      </c>
      <c r="T3192" s="227">
        <v>2.1819999999999999</v>
      </c>
      <c r="U3192" s="146">
        <v>46936</v>
      </c>
      <c r="V3192" s="208">
        <v>3.2000000000000001E-2</v>
      </c>
      <c r="W3192" s="209">
        <v>2.6499999999999999E-2</v>
      </c>
      <c r="X3192" s="141" t="s">
        <v>636</v>
      </c>
      <c r="Y3192" s="141"/>
      <c r="Z3192" s="148">
        <v>85800</v>
      </c>
      <c r="AA3192" s="148">
        <v>1</v>
      </c>
      <c r="AB3192" s="148">
        <v>117.37</v>
      </c>
      <c r="AC3192" s="148">
        <v>0</v>
      </c>
      <c r="AD3192" s="148">
        <v>100.70346000000001</v>
      </c>
      <c r="AE3192" s="151"/>
      <c r="AF3192" s="151"/>
      <c r="AG3192" s="141" t="s">
        <v>17</v>
      </c>
      <c r="AH3192" s="229">
        <v>8.1548532497090204E-5</v>
      </c>
      <c r="AI3192" s="229">
        <v>5.0193024049844E-3</v>
      </c>
      <c r="AJ3192" s="229">
        <v>1.6320809339999999E-3</v>
      </c>
    </row>
    <row r="3193" spans="1:36" ht="13.5" thickBot="1">
      <c r="A3193" s="153">
        <v>8700</v>
      </c>
      <c r="B3193" s="153">
        <v>15235</v>
      </c>
      <c r="C3193" s="141" t="s">
        <v>1381</v>
      </c>
      <c r="D3193" s="141">
        <v>511659401</v>
      </c>
      <c r="E3193" s="141" t="s">
        <v>429</v>
      </c>
      <c r="F3193" s="141" t="s">
        <v>1382</v>
      </c>
      <c r="G3193" s="141" t="s">
        <v>3287</v>
      </c>
      <c r="H3193" s="141" t="s">
        <v>76</v>
      </c>
      <c r="I3193" s="141" t="s">
        <v>229</v>
      </c>
      <c r="J3193" s="141" t="s">
        <v>53</v>
      </c>
      <c r="K3193" s="141" t="s">
        <v>53</v>
      </c>
      <c r="L3193" s="141" t="s">
        <v>821</v>
      </c>
      <c r="M3193" s="141" t="s">
        <v>311</v>
      </c>
      <c r="N3193" s="141" t="s">
        <v>651</v>
      </c>
      <c r="O3193" s="141" t="s">
        <v>62</v>
      </c>
      <c r="P3193" s="141" t="s">
        <v>1310</v>
      </c>
      <c r="Q3193" s="141" t="s">
        <v>65</v>
      </c>
      <c r="R3193" s="141" t="s">
        <v>57</v>
      </c>
      <c r="S3193" s="141" t="s">
        <v>1206</v>
      </c>
      <c r="T3193" s="227">
        <v>2.1859999999999999</v>
      </c>
      <c r="U3193" s="146">
        <v>47177</v>
      </c>
      <c r="V3193" s="208">
        <v>2.3400000000000001E-2</v>
      </c>
      <c r="W3193" s="209">
        <v>2.6599999999999999E-2</v>
      </c>
      <c r="X3193" s="141" t="s">
        <v>636</v>
      </c>
      <c r="Y3193" s="141"/>
      <c r="Z3193" s="148">
        <v>6000</v>
      </c>
      <c r="AA3193" s="148">
        <v>1</v>
      </c>
      <c r="AB3193" s="148">
        <v>115.87</v>
      </c>
      <c r="AC3193" s="148">
        <v>0</v>
      </c>
      <c r="AD3193" s="148">
        <v>6.9522000000000004</v>
      </c>
      <c r="AE3193" s="151"/>
      <c r="AF3193" s="151"/>
      <c r="AG3193" s="141" t="s">
        <v>17</v>
      </c>
      <c r="AH3193" s="229">
        <v>2.8441988674656098E-6</v>
      </c>
      <c r="AI3193" s="229">
        <v>3.4651435193917412E-4</v>
      </c>
      <c r="AJ3193" s="229">
        <v>1.12672921E-4</v>
      </c>
    </row>
    <row r="3194" spans="1:36" ht="13.5" thickBot="1">
      <c r="A3194" s="153">
        <v>8700</v>
      </c>
      <c r="B3194" s="153">
        <v>15235</v>
      </c>
      <c r="C3194" s="141" t="s">
        <v>1278</v>
      </c>
      <c r="D3194" s="141">
        <v>520036104</v>
      </c>
      <c r="E3194" s="141" t="s">
        <v>429</v>
      </c>
      <c r="F3194" s="141" t="s">
        <v>1383</v>
      </c>
      <c r="G3194" s="141" t="s">
        <v>3288</v>
      </c>
      <c r="H3194" s="141" t="s">
        <v>76</v>
      </c>
      <c r="I3194" s="141" t="s">
        <v>229</v>
      </c>
      <c r="J3194" s="141" t="s">
        <v>53</v>
      </c>
      <c r="K3194" s="141" t="s">
        <v>53</v>
      </c>
      <c r="L3194" s="141" t="s">
        <v>821</v>
      </c>
      <c r="M3194" s="141" t="s">
        <v>311</v>
      </c>
      <c r="N3194" s="141" t="s">
        <v>140</v>
      </c>
      <c r="O3194" s="141" t="s">
        <v>62</v>
      </c>
      <c r="P3194" s="141" t="s">
        <v>1280</v>
      </c>
      <c r="Q3194" s="141" t="s">
        <v>65</v>
      </c>
      <c r="R3194" s="141" t="s">
        <v>57</v>
      </c>
      <c r="S3194" s="141" t="s">
        <v>1206</v>
      </c>
      <c r="T3194" s="227">
        <v>2.7919999999999998</v>
      </c>
      <c r="U3194" s="146">
        <v>47239</v>
      </c>
      <c r="V3194" s="208">
        <v>3.9E-2</v>
      </c>
      <c r="W3194" s="209">
        <v>3.95E-2</v>
      </c>
      <c r="X3194" s="141" t="s">
        <v>636</v>
      </c>
      <c r="Y3194" s="141"/>
      <c r="Z3194" s="148">
        <v>203600</v>
      </c>
      <c r="AA3194" s="148">
        <v>1</v>
      </c>
      <c r="AB3194" s="148">
        <v>117.74</v>
      </c>
      <c r="AC3194" s="148">
        <v>0</v>
      </c>
      <c r="AD3194" s="148">
        <v>239.71863999999999</v>
      </c>
      <c r="AE3194" s="151"/>
      <c r="AF3194" s="151"/>
      <c r="AG3194" s="141" t="s">
        <v>17</v>
      </c>
      <c r="AH3194" s="229">
        <v>1.4274504399999999E-4</v>
      </c>
      <c r="AI3194" s="229">
        <v>1.194815298572253E-2</v>
      </c>
      <c r="AJ3194" s="229">
        <v>3.88507229E-3</v>
      </c>
    </row>
    <row r="3195" spans="1:36" ht="13.5" thickBot="1">
      <c r="A3195" s="153">
        <v>8700</v>
      </c>
      <c r="B3195" s="153">
        <v>15235</v>
      </c>
      <c r="C3195" s="141" t="s">
        <v>1386</v>
      </c>
      <c r="D3195" s="141">
        <v>514892801</v>
      </c>
      <c r="E3195" s="141" t="s">
        <v>429</v>
      </c>
      <c r="F3195" s="141" t="s">
        <v>1387</v>
      </c>
      <c r="G3195" s="141" t="s">
        <v>3289</v>
      </c>
      <c r="H3195" s="141" t="s">
        <v>76</v>
      </c>
      <c r="I3195" s="141" t="s">
        <v>228</v>
      </c>
      <c r="J3195" s="141" t="s">
        <v>53</v>
      </c>
      <c r="K3195" s="141" t="s">
        <v>53</v>
      </c>
      <c r="L3195" s="141" t="s">
        <v>821</v>
      </c>
      <c r="M3195" s="141" t="s">
        <v>311</v>
      </c>
      <c r="N3195" s="141" t="s">
        <v>263</v>
      </c>
      <c r="O3195" s="141" t="s">
        <v>62</v>
      </c>
      <c r="P3195" s="141" t="s">
        <v>1333</v>
      </c>
      <c r="Q3195" s="141" t="s">
        <v>65</v>
      </c>
      <c r="R3195" s="141" t="s">
        <v>57</v>
      </c>
      <c r="S3195" s="141" t="s">
        <v>1206</v>
      </c>
      <c r="T3195" s="227">
        <v>0.99199999999999999</v>
      </c>
      <c r="U3195" s="146">
        <v>45931</v>
      </c>
      <c r="V3195" s="208">
        <v>3.3500000000000002E-2</v>
      </c>
      <c r="W3195" s="209">
        <v>5.7700000000000001E-2</v>
      </c>
      <c r="X3195" s="141" t="s">
        <v>636</v>
      </c>
      <c r="Y3195" s="141"/>
      <c r="Z3195" s="148">
        <v>89000</v>
      </c>
      <c r="AA3195" s="148">
        <v>1</v>
      </c>
      <c r="AB3195" s="148">
        <v>97.76</v>
      </c>
      <c r="AC3195" s="148">
        <v>2.4875500000000001</v>
      </c>
      <c r="AD3195" s="148">
        <v>89.493949999999998</v>
      </c>
      <c r="AE3195" s="151"/>
      <c r="AF3195" s="151"/>
      <c r="AG3195" s="141" t="s">
        <v>17</v>
      </c>
      <c r="AH3195" s="229">
        <v>1.2951633650000001E-3</v>
      </c>
      <c r="AI3195" s="229">
        <v>4.4605934936749296E-3</v>
      </c>
      <c r="AJ3195" s="229">
        <v>1.4504106359999999E-3</v>
      </c>
    </row>
    <row r="3196" spans="1:36" ht="13.5" thickBot="1">
      <c r="A3196" s="153">
        <v>8700</v>
      </c>
      <c r="B3196" s="153">
        <v>15235</v>
      </c>
      <c r="C3196" s="141" t="s">
        <v>1372</v>
      </c>
      <c r="D3196" s="141">
        <v>513821488</v>
      </c>
      <c r="E3196" s="141" t="s">
        <v>429</v>
      </c>
      <c r="F3196" s="141" t="s">
        <v>1390</v>
      </c>
      <c r="G3196" s="141" t="s">
        <v>3291</v>
      </c>
      <c r="H3196" s="141" t="s">
        <v>76</v>
      </c>
      <c r="I3196" s="141" t="s">
        <v>229</v>
      </c>
      <c r="J3196" s="141" t="s">
        <v>53</v>
      </c>
      <c r="K3196" s="141" t="s">
        <v>53</v>
      </c>
      <c r="L3196" s="141" t="s">
        <v>821</v>
      </c>
      <c r="M3196" s="141" t="s">
        <v>311</v>
      </c>
      <c r="N3196" s="141" t="s">
        <v>651</v>
      </c>
      <c r="O3196" s="141" t="s">
        <v>62</v>
      </c>
      <c r="P3196" s="141" t="s">
        <v>1310</v>
      </c>
      <c r="Q3196" s="141" t="s">
        <v>65</v>
      </c>
      <c r="R3196" s="141" t="s">
        <v>57</v>
      </c>
      <c r="S3196" s="141" t="s">
        <v>1206</v>
      </c>
      <c r="T3196" s="227">
        <v>2.1360000000000001</v>
      </c>
      <c r="U3196" s="146">
        <v>47016</v>
      </c>
      <c r="V3196" s="208">
        <v>0.04</v>
      </c>
      <c r="W3196" s="209">
        <v>2.64E-2</v>
      </c>
      <c r="X3196" s="141" t="s">
        <v>636</v>
      </c>
      <c r="Y3196" s="141"/>
      <c r="Z3196" s="148">
        <v>98114.29</v>
      </c>
      <c r="AA3196" s="148">
        <v>1</v>
      </c>
      <c r="AB3196" s="148">
        <v>119.57</v>
      </c>
      <c r="AC3196" s="148">
        <v>0</v>
      </c>
      <c r="AD3196" s="148">
        <v>117.31525999999999</v>
      </c>
      <c r="AE3196" s="151"/>
      <c r="AF3196" s="151"/>
      <c r="AG3196" s="141" t="s">
        <v>17</v>
      </c>
      <c r="AH3196" s="229">
        <v>1.0193131000000001E-4</v>
      </c>
      <c r="AI3196" s="229">
        <v>5.8472744298892019E-3</v>
      </c>
      <c r="AJ3196" s="229">
        <v>1.901305071E-3</v>
      </c>
    </row>
    <row r="3197" spans="1:36" ht="13.5" thickBot="1">
      <c r="A3197" s="153">
        <v>8700</v>
      </c>
      <c r="B3197" s="153">
        <v>15235</v>
      </c>
      <c r="C3197" s="141" t="s">
        <v>1379</v>
      </c>
      <c r="D3197" s="141">
        <v>520026683</v>
      </c>
      <c r="E3197" s="141" t="s">
        <v>429</v>
      </c>
      <c r="F3197" s="141" t="s">
        <v>1391</v>
      </c>
      <c r="G3197" s="141" t="s">
        <v>3292</v>
      </c>
      <c r="H3197" s="141" t="s">
        <v>76</v>
      </c>
      <c r="I3197" s="141" t="s">
        <v>228</v>
      </c>
      <c r="J3197" s="141" t="s">
        <v>53</v>
      </c>
      <c r="K3197" s="141" t="s">
        <v>53</v>
      </c>
      <c r="L3197" s="141" t="s">
        <v>821</v>
      </c>
      <c r="M3197" s="141" t="s">
        <v>311</v>
      </c>
      <c r="N3197" s="141" t="s">
        <v>651</v>
      </c>
      <c r="O3197" s="141" t="s">
        <v>62</v>
      </c>
      <c r="P3197" s="141" t="s">
        <v>1310</v>
      </c>
      <c r="Q3197" s="141" t="s">
        <v>65</v>
      </c>
      <c r="R3197" s="141" t="s">
        <v>57</v>
      </c>
      <c r="S3197" s="141" t="s">
        <v>1206</v>
      </c>
      <c r="T3197" s="227">
        <v>0.74</v>
      </c>
      <c r="U3197" s="146">
        <v>46026</v>
      </c>
      <c r="V3197" s="208">
        <v>3.39E-2</v>
      </c>
      <c r="W3197" s="209">
        <v>5.45E-2</v>
      </c>
      <c r="X3197" s="141" t="s">
        <v>636</v>
      </c>
      <c r="Y3197" s="141"/>
      <c r="Z3197" s="148">
        <v>54100</v>
      </c>
      <c r="AA3197" s="148">
        <v>1</v>
      </c>
      <c r="AB3197" s="148">
        <v>101</v>
      </c>
      <c r="AC3197" s="148">
        <v>0</v>
      </c>
      <c r="AD3197" s="148">
        <v>54.640999999999998</v>
      </c>
      <c r="AE3197" s="151"/>
      <c r="AF3197" s="151"/>
      <c r="AG3197" s="141" t="s">
        <v>17</v>
      </c>
      <c r="AH3197" s="229">
        <v>1.2462992199999999E-4</v>
      </c>
      <c r="AI3197" s="229">
        <v>2.7234387250522729E-3</v>
      </c>
      <c r="AJ3197" s="229">
        <v>8.8555581200000001E-4</v>
      </c>
    </row>
    <row r="3198" spans="1:36" ht="13.5" thickBot="1">
      <c r="A3198" s="153">
        <v>8700</v>
      </c>
      <c r="B3198" s="153">
        <v>15235</v>
      </c>
      <c r="C3198" s="141" t="s">
        <v>1372</v>
      </c>
      <c r="D3198" s="141">
        <v>513821488</v>
      </c>
      <c r="E3198" s="141" t="s">
        <v>429</v>
      </c>
      <c r="F3198" s="141" t="s">
        <v>1392</v>
      </c>
      <c r="G3198" s="141" t="s">
        <v>3293</v>
      </c>
      <c r="H3198" s="141" t="s">
        <v>76</v>
      </c>
      <c r="I3198" s="141" t="s">
        <v>229</v>
      </c>
      <c r="J3198" s="141" t="s">
        <v>53</v>
      </c>
      <c r="K3198" s="141" t="s">
        <v>53</v>
      </c>
      <c r="L3198" s="141" t="s">
        <v>821</v>
      </c>
      <c r="M3198" s="141" t="s">
        <v>311</v>
      </c>
      <c r="N3198" s="141" t="s">
        <v>651</v>
      </c>
      <c r="O3198" s="141" t="s">
        <v>62</v>
      </c>
      <c r="P3198" s="141" t="s">
        <v>1310</v>
      </c>
      <c r="Q3198" s="141" t="s">
        <v>65</v>
      </c>
      <c r="R3198" s="141" t="s">
        <v>57</v>
      </c>
      <c r="S3198" s="141" t="s">
        <v>1206</v>
      </c>
      <c r="T3198" s="227">
        <v>3.4780000000000002</v>
      </c>
      <c r="U3198" s="146">
        <v>48112</v>
      </c>
      <c r="V3198" s="208">
        <v>3.5000000000000003E-2</v>
      </c>
      <c r="W3198" s="209">
        <v>2.8899999999999999E-2</v>
      </c>
      <c r="X3198" s="141" t="s">
        <v>636</v>
      </c>
      <c r="Y3198" s="141"/>
      <c r="Z3198" s="148">
        <v>37552.94</v>
      </c>
      <c r="AA3198" s="148">
        <v>1</v>
      </c>
      <c r="AB3198" s="148">
        <v>119.87</v>
      </c>
      <c r="AC3198" s="148">
        <v>0</v>
      </c>
      <c r="AD3198" s="148">
        <v>45.014710000000001</v>
      </c>
      <c r="AE3198" s="151"/>
      <c r="AF3198" s="151"/>
      <c r="AG3198" s="141" t="s">
        <v>17</v>
      </c>
      <c r="AH3198" s="229">
        <v>4.3609948260202797E-5</v>
      </c>
      <c r="AI3198" s="229">
        <v>2.2436413025200453E-3</v>
      </c>
      <c r="AJ3198" s="229">
        <v>7.29544446E-4</v>
      </c>
    </row>
    <row r="3199" spans="1:36" ht="13.5" thickBot="1">
      <c r="A3199" s="153">
        <v>8700</v>
      </c>
      <c r="B3199" s="153">
        <v>15235</v>
      </c>
      <c r="C3199" s="141" t="s">
        <v>1284</v>
      </c>
      <c r="D3199" s="141">
        <v>510960719</v>
      </c>
      <c r="E3199" s="141" t="s">
        <v>429</v>
      </c>
      <c r="F3199" s="141" t="s">
        <v>1393</v>
      </c>
      <c r="G3199" s="141" t="s">
        <v>3294</v>
      </c>
      <c r="H3199" s="141" t="s">
        <v>76</v>
      </c>
      <c r="I3199" s="141" t="s">
        <v>229</v>
      </c>
      <c r="J3199" s="141" t="s">
        <v>53</v>
      </c>
      <c r="K3199" s="141" t="s">
        <v>53</v>
      </c>
      <c r="L3199" s="141" t="s">
        <v>821</v>
      </c>
      <c r="M3199" s="141" t="s">
        <v>311</v>
      </c>
      <c r="N3199" s="141" t="s">
        <v>651</v>
      </c>
      <c r="O3199" s="141" t="s">
        <v>62</v>
      </c>
      <c r="P3199" s="141" t="s">
        <v>1394</v>
      </c>
      <c r="Q3199" s="141" t="s">
        <v>1294</v>
      </c>
      <c r="R3199" s="141" t="s">
        <v>57</v>
      </c>
      <c r="S3199" s="141" t="s">
        <v>1206</v>
      </c>
      <c r="T3199" s="227">
        <v>2.891</v>
      </c>
      <c r="U3199" s="146">
        <v>47669</v>
      </c>
      <c r="V3199" s="208">
        <v>1.34E-2</v>
      </c>
      <c r="W3199" s="209">
        <v>2.8199999999999999E-2</v>
      </c>
      <c r="X3199" s="141" t="s">
        <v>636</v>
      </c>
      <c r="Y3199" s="141"/>
      <c r="Z3199" s="148">
        <v>276500</v>
      </c>
      <c r="AA3199" s="148">
        <v>1</v>
      </c>
      <c r="AB3199" s="148">
        <v>112.38</v>
      </c>
      <c r="AC3199" s="148">
        <v>0</v>
      </c>
      <c r="AD3199" s="148">
        <v>310.73070000000001</v>
      </c>
      <c r="AE3199" s="151"/>
      <c r="AF3199" s="151"/>
      <c r="AG3199" s="141" t="s">
        <v>17</v>
      </c>
      <c r="AH3199" s="229">
        <v>1.0431345999999999E-4</v>
      </c>
      <c r="AI3199" s="229">
        <v>1.5487564675657478E-2</v>
      </c>
      <c r="AJ3199" s="229">
        <v>5.0359506140000001E-3</v>
      </c>
    </row>
    <row r="3200" spans="1:36" ht="13.5" thickBot="1">
      <c r="A3200" s="153">
        <v>8700</v>
      </c>
      <c r="B3200" s="153">
        <v>15235</v>
      </c>
      <c r="C3200" s="141" t="s">
        <v>1291</v>
      </c>
      <c r="D3200" s="141">
        <v>514290345</v>
      </c>
      <c r="E3200" s="141" t="s">
        <v>429</v>
      </c>
      <c r="F3200" s="141" t="s">
        <v>1292</v>
      </c>
      <c r="G3200" s="141" t="s">
        <v>3238</v>
      </c>
      <c r="H3200" s="141" t="s">
        <v>76</v>
      </c>
      <c r="I3200" s="141" t="s">
        <v>228</v>
      </c>
      <c r="J3200" s="141" t="s">
        <v>53</v>
      </c>
      <c r="K3200" s="141" t="s">
        <v>53</v>
      </c>
      <c r="L3200" s="141" t="s">
        <v>821</v>
      </c>
      <c r="M3200" s="141" t="s">
        <v>311</v>
      </c>
      <c r="N3200" s="141" t="s">
        <v>269</v>
      </c>
      <c r="O3200" s="141" t="s">
        <v>62</v>
      </c>
      <c r="P3200" s="141" t="s">
        <v>1310</v>
      </c>
      <c r="Q3200" s="141" t="s">
        <v>65</v>
      </c>
      <c r="R3200" s="141" t="s">
        <v>57</v>
      </c>
      <c r="S3200" s="141" t="s">
        <v>1206</v>
      </c>
      <c r="T3200" s="227">
        <v>0.82099999999999995</v>
      </c>
      <c r="U3200" s="146">
        <v>46965</v>
      </c>
      <c r="V3200" s="208">
        <v>3.61E-2</v>
      </c>
      <c r="W3200" s="209">
        <v>5.1900000000000002E-2</v>
      </c>
      <c r="X3200" s="141" t="s">
        <v>636</v>
      </c>
      <c r="Y3200" s="141"/>
      <c r="Z3200" s="148">
        <v>89000</v>
      </c>
      <c r="AA3200" s="148">
        <v>1</v>
      </c>
      <c r="AB3200" s="148">
        <v>99.39</v>
      </c>
      <c r="AC3200" s="148">
        <v>0</v>
      </c>
      <c r="AD3200" s="148">
        <v>88.457099999999997</v>
      </c>
      <c r="AE3200" s="151"/>
      <c r="AF3200" s="151"/>
      <c r="AG3200" s="141" t="s">
        <v>17</v>
      </c>
      <c r="AH3200" s="229">
        <v>1.15960912E-4</v>
      </c>
      <c r="AI3200" s="229">
        <v>4.4089143984521037E-3</v>
      </c>
      <c r="AJ3200" s="229">
        <v>1.433606615E-3</v>
      </c>
    </row>
    <row r="3201" spans="1:36" ht="13.5" thickBot="1">
      <c r="A3201" s="153">
        <v>8700</v>
      </c>
      <c r="B3201" s="153">
        <v>15235</v>
      </c>
      <c r="C3201" s="141" t="s">
        <v>1408</v>
      </c>
      <c r="D3201" s="141">
        <v>513765859</v>
      </c>
      <c r="E3201" s="141" t="s">
        <v>429</v>
      </c>
      <c r="F3201" s="141" t="s">
        <v>1409</v>
      </c>
      <c r="G3201" s="141" t="s">
        <v>3302</v>
      </c>
      <c r="H3201" s="141" t="s">
        <v>76</v>
      </c>
      <c r="I3201" s="141" t="s">
        <v>229</v>
      </c>
      <c r="J3201" s="141" t="s">
        <v>53</v>
      </c>
      <c r="K3201" s="141" t="s">
        <v>53</v>
      </c>
      <c r="L3201" s="141" t="s">
        <v>821</v>
      </c>
      <c r="M3201" s="141" t="s">
        <v>311</v>
      </c>
      <c r="N3201" s="141" t="s">
        <v>651</v>
      </c>
      <c r="O3201" s="141" t="s">
        <v>62</v>
      </c>
      <c r="P3201" s="141" t="s">
        <v>1288</v>
      </c>
      <c r="Q3201" s="141" t="s">
        <v>65</v>
      </c>
      <c r="R3201" s="141" t="s">
        <v>57</v>
      </c>
      <c r="S3201" s="141" t="s">
        <v>1206</v>
      </c>
      <c r="T3201" s="227">
        <v>1.2090000000000001</v>
      </c>
      <c r="U3201" s="146">
        <v>46356</v>
      </c>
      <c r="V3201" s="208">
        <v>2.1499999999999998E-2</v>
      </c>
      <c r="W3201" s="209">
        <v>2.6599999999999999E-2</v>
      </c>
      <c r="X3201" s="141" t="s">
        <v>636</v>
      </c>
      <c r="Y3201" s="141"/>
      <c r="Z3201" s="148">
        <v>72000</v>
      </c>
      <c r="AA3201" s="148">
        <v>1</v>
      </c>
      <c r="AB3201" s="148">
        <v>117.11</v>
      </c>
      <c r="AC3201" s="148">
        <v>0</v>
      </c>
      <c r="AD3201" s="148">
        <v>84.319199999999995</v>
      </c>
      <c r="AE3201" s="151"/>
      <c r="AF3201" s="151"/>
      <c r="AG3201" s="141" t="s">
        <v>17</v>
      </c>
      <c r="AH3201" s="229">
        <v>3.6710360153106698E-5</v>
      </c>
      <c r="AI3201" s="229">
        <v>4.2026715203862955E-3</v>
      </c>
      <c r="AJ3201" s="229">
        <v>1.3665444929999999E-3</v>
      </c>
    </row>
    <row r="3202" spans="1:36" ht="13.5" thickBot="1">
      <c r="A3202" s="153">
        <v>8700</v>
      </c>
      <c r="B3202" s="153">
        <v>15235</v>
      </c>
      <c r="C3202" s="141" t="s">
        <v>1289</v>
      </c>
      <c r="D3202" s="141">
        <v>513623314</v>
      </c>
      <c r="E3202" s="141" t="s">
        <v>429</v>
      </c>
      <c r="F3202" s="141" t="s">
        <v>3718</v>
      </c>
      <c r="G3202" s="141" t="s">
        <v>3719</v>
      </c>
      <c r="H3202" s="141" t="s">
        <v>76</v>
      </c>
      <c r="I3202" s="141" t="s">
        <v>229</v>
      </c>
      <c r="J3202" s="141" t="s">
        <v>53</v>
      </c>
      <c r="K3202" s="141" t="s">
        <v>53</v>
      </c>
      <c r="L3202" s="141" t="s">
        <v>821</v>
      </c>
      <c r="M3202" s="141" t="s">
        <v>311</v>
      </c>
      <c r="N3202" s="141" t="s">
        <v>651</v>
      </c>
      <c r="O3202" s="141" t="s">
        <v>62</v>
      </c>
      <c r="P3202" s="141" t="s">
        <v>1288</v>
      </c>
      <c r="Q3202" s="141" t="s">
        <v>65</v>
      </c>
      <c r="R3202" s="141" t="s">
        <v>57</v>
      </c>
      <c r="S3202" s="141" t="s">
        <v>1206</v>
      </c>
      <c r="T3202" s="227">
        <v>1.1950000000000001</v>
      </c>
      <c r="U3202" s="146">
        <v>46376</v>
      </c>
      <c r="V3202" s="208">
        <v>1.95E-2</v>
      </c>
      <c r="W3202" s="209">
        <v>2.5600000000000001E-2</v>
      </c>
      <c r="X3202" s="141" t="s">
        <v>636</v>
      </c>
      <c r="Y3202" s="141"/>
      <c r="Z3202" s="148">
        <v>158700</v>
      </c>
      <c r="AA3202" s="148">
        <v>1</v>
      </c>
      <c r="AB3202" s="148">
        <v>116.19</v>
      </c>
      <c r="AC3202" s="148">
        <v>0</v>
      </c>
      <c r="AD3202" s="148">
        <v>184.39353</v>
      </c>
      <c r="AE3202" s="151"/>
      <c r="AF3202" s="151"/>
      <c r="AG3202" s="141" t="s">
        <v>17</v>
      </c>
      <c r="AH3202" s="229">
        <v>3.1422235100000002E-4</v>
      </c>
      <c r="AI3202" s="229">
        <v>9.1906165745701592E-3</v>
      </c>
      <c r="AJ3202" s="229">
        <v>2.9884292429999998E-3</v>
      </c>
    </row>
    <row r="3203" spans="1:36" ht="13.5" thickBot="1">
      <c r="A3203" s="153">
        <v>8700</v>
      </c>
      <c r="B3203" s="153">
        <v>15235</v>
      </c>
      <c r="C3203" s="141" t="s">
        <v>1388</v>
      </c>
      <c r="D3203" s="141">
        <v>514065283</v>
      </c>
      <c r="E3203" s="141" t="s">
        <v>429</v>
      </c>
      <c r="F3203" s="141" t="s">
        <v>1418</v>
      </c>
      <c r="G3203" s="141" t="s">
        <v>3239</v>
      </c>
      <c r="H3203" s="141" t="s">
        <v>76</v>
      </c>
      <c r="I3203" s="141" t="s">
        <v>228</v>
      </c>
      <c r="J3203" s="141" t="s">
        <v>53</v>
      </c>
      <c r="K3203" s="141" t="s">
        <v>53</v>
      </c>
      <c r="L3203" s="141" t="s">
        <v>821</v>
      </c>
      <c r="M3203" s="141" t="s">
        <v>311</v>
      </c>
      <c r="N3203" s="141" t="s">
        <v>75</v>
      </c>
      <c r="O3203" s="141" t="s">
        <v>62</v>
      </c>
      <c r="P3203" s="141" t="s">
        <v>1288</v>
      </c>
      <c r="Q3203" s="141" t="s">
        <v>65</v>
      </c>
      <c r="R3203" s="141" t="s">
        <v>57</v>
      </c>
      <c r="S3203" s="141" t="s">
        <v>1206</v>
      </c>
      <c r="T3203" s="227">
        <v>1.9950000000000001</v>
      </c>
      <c r="U3203" s="146">
        <v>46631</v>
      </c>
      <c r="V3203" s="208">
        <v>2.3E-2</v>
      </c>
      <c r="W3203" s="209">
        <v>5.5800000000000002E-2</v>
      </c>
      <c r="X3203" s="141" t="s">
        <v>636</v>
      </c>
      <c r="Y3203" s="141"/>
      <c r="Z3203" s="148">
        <v>419865.38</v>
      </c>
      <c r="AA3203" s="148">
        <v>1</v>
      </c>
      <c r="AB3203" s="148">
        <v>94.07</v>
      </c>
      <c r="AC3203" s="148">
        <v>0</v>
      </c>
      <c r="AD3203" s="148">
        <v>394.96735999999999</v>
      </c>
      <c r="AE3203" s="151"/>
      <c r="AF3203" s="151"/>
      <c r="AG3203" s="141" t="s">
        <v>17</v>
      </c>
      <c r="AH3203" s="229">
        <v>3.8804771100000001E-4</v>
      </c>
      <c r="AI3203" s="229">
        <v>1.9686122204126244E-2</v>
      </c>
      <c r="AJ3203" s="229">
        <v>6.4011573980000003E-3</v>
      </c>
    </row>
    <row r="3204" spans="1:36" ht="13.5" thickBot="1">
      <c r="A3204" s="153">
        <v>8700</v>
      </c>
      <c r="B3204" s="153">
        <v>15235</v>
      </c>
      <c r="C3204" s="141" t="s">
        <v>1306</v>
      </c>
      <c r="D3204" s="141">
        <v>510560188</v>
      </c>
      <c r="E3204" s="141" t="s">
        <v>429</v>
      </c>
      <c r="F3204" s="141" t="s">
        <v>1422</v>
      </c>
      <c r="G3204" s="141" t="s">
        <v>3309</v>
      </c>
      <c r="H3204" s="141" t="s">
        <v>76</v>
      </c>
      <c r="I3204" s="141" t="s">
        <v>229</v>
      </c>
      <c r="J3204" s="141" t="s">
        <v>53</v>
      </c>
      <c r="K3204" s="141" t="s">
        <v>53</v>
      </c>
      <c r="L3204" s="141" t="s">
        <v>821</v>
      </c>
      <c r="M3204" s="141" t="s">
        <v>311</v>
      </c>
      <c r="N3204" s="141" t="s">
        <v>652</v>
      </c>
      <c r="O3204" s="141" t="s">
        <v>62</v>
      </c>
      <c r="P3204" s="141" t="s">
        <v>1305</v>
      </c>
      <c r="Q3204" s="141" t="s">
        <v>1294</v>
      </c>
      <c r="R3204" s="141" t="s">
        <v>57</v>
      </c>
      <c r="S3204" s="141" t="s">
        <v>1206</v>
      </c>
      <c r="T3204" s="227">
        <v>1.462</v>
      </c>
      <c r="U3204" s="146">
        <v>46310</v>
      </c>
      <c r="V3204" s="208">
        <v>2.5700000000000001E-2</v>
      </c>
      <c r="W3204" s="209">
        <v>3.1099999999999999E-2</v>
      </c>
      <c r="X3204" s="141" t="s">
        <v>636</v>
      </c>
      <c r="Y3204" s="141"/>
      <c r="Z3204" s="148">
        <v>151500</v>
      </c>
      <c r="AA3204" s="148">
        <v>1</v>
      </c>
      <c r="AB3204" s="148">
        <v>116.88</v>
      </c>
      <c r="AC3204" s="148">
        <v>0</v>
      </c>
      <c r="AD3204" s="148">
        <v>177.07320000000001</v>
      </c>
      <c r="AE3204" s="151"/>
      <c r="AF3204" s="151"/>
      <c r="AG3204" s="141" t="s">
        <v>17</v>
      </c>
      <c r="AH3204" s="229">
        <v>1.18136586E-4</v>
      </c>
      <c r="AI3204" s="229">
        <v>8.8257537389309516E-3</v>
      </c>
      <c r="AJ3204" s="229">
        <v>2.8697901120000001E-3</v>
      </c>
    </row>
    <row r="3205" spans="1:36" ht="13.5" thickBot="1">
      <c r="A3205" s="153">
        <v>8700</v>
      </c>
      <c r="B3205" s="153">
        <v>15235</v>
      </c>
      <c r="C3205" s="141" t="s">
        <v>1414</v>
      </c>
      <c r="D3205" s="141">
        <v>515334662</v>
      </c>
      <c r="E3205" s="141" t="s">
        <v>429</v>
      </c>
      <c r="F3205" s="141" t="s">
        <v>1425</v>
      </c>
      <c r="G3205" s="141" t="s">
        <v>3311</v>
      </c>
      <c r="H3205" s="141" t="s">
        <v>76</v>
      </c>
      <c r="I3205" s="141" t="s">
        <v>230</v>
      </c>
      <c r="J3205" s="141" t="s">
        <v>53</v>
      </c>
      <c r="K3205" s="141" t="s">
        <v>53</v>
      </c>
      <c r="L3205" s="141" t="s">
        <v>821</v>
      </c>
      <c r="M3205" s="141" t="s">
        <v>311</v>
      </c>
      <c r="N3205" s="141" t="s">
        <v>267</v>
      </c>
      <c r="O3205" s="141" t="s">
        <v>62</v>
      </c>
      <c r="P3205" s="141" t="s">
        <v>1413</v>
      </c>
      <c r="Q3205" s="141" t="s">
        <v>1294</v>
      </c>
      <c r="R3205" s="141" t="s">
        <v>57</v>
      </c>
      <c r="S3205" s="141" t="s">
        <v>1206</v>
      </c>
      <c r="T3205" s="227">
        <v>3.13</v>
      </c>
      <c r="U3205" s="146">
        <v>46995</v>
      </c>
      <c r="V3205" s="208">
        <v>4.6899999999999997E-2</v>
      </c>
      <c r="W3205" s="209">
        <v>7.3899999999999993E-2</v>
      </c>
      <c r="X3205" s="141" t="s">
        <v>636</v>
      </c>
      <c r="Y3205" s="141"/>
      <c r="Z3205" s="148">
        <v>63375.19</v>
      </c>
      <c r="AA3205" s="148">
        <v>1</v>
      </c>
      <c r="AB3205" s="148">
        <v>99.56</v>
      </c>
      <c r="AC3205" s="148">
        <v>0</v>
      </c>
      <c r="AD3205" s="148">
        <v>63.096339999999998</v>
      </c>
      <c r="AE3205" s="151"/>
      <c r="AF3205" s="151"/>
      <c r="AG3205" s="141" t="s">
        <v>17</v>
      </c>
      <c r="AH3205" s="229">
        <v>5.51561785877854E-5</v>
      </c>
      <c r="AI3205" s="229">
        <v>3.1448731861617599E-3</v>
      </c>
      <c r="AJ3205" s="229">
        <v>1.0225898249999999E-3</v>
      </c>
    </row>
    <row r="3206" spans="1:36" ht="13.5" thickBot="1">
      <c r="A3206" s="153">
        <v>8700</v>
      </c>
      <c r="B3206" s="153">
        <v>15235</v>
      </c>
      <c r="C3206" s="141" t="s">
        <v>1430</v>
      </c>
      <c r="D3206" s="141">
        <v>1838863</v>
      </c>
      <c r="E3206" s="141" t="s">
        <v>430</v>
      </c>
      <c r="F3206" s="141" t="s">
        <v>1431</v>
      </c>
      <c r="G3206" s="141" t="s">
        <v>3314</v>
      </c>
      <c r="H3206" s="141" t="s">
        <v>76</v>
      </c>
      <c r="I3206" s="141" t="s">
        <v>228</v>
      </c>
      <c r="J3206" s="141" t="s">
        <v>53</v>
      </c>
      <c r="K3206" s="141" t="s">
        <v>314</v>
      </c>
      <c r="L3206" s="141" t="s">
        <v>821</v>
      </c>
      <c r="M3206" s="141" t="s">
        <v>311</v>
      </c>
      <c r="N3206" s="141" t="s">
        <v>652</v>
      </c>
      <c r="O3206" s="141" t="s">
        <v>62</v>
      </c>
      <c r="P3206" s="141" t="s">
        <v>1333</v>
      </c>
      <c r="Q3206" s="141" t="s">
        <v>65</v>
      </c>
      <c r="R3206" s="141" t="s">
        <v>57</v>
      </c>
      <c r="S3206" s="141" t="s">
        <v>1206</v>
      </c>
      <c r="T3206" s="227">
        <v>0.16700000000000001</v>
      </c>
      <c r="U3206" s="146">
        <v>45627</v>
      </c>
      <c r="V3206" s="208">
        <v>3.9E-2</v>
      </c>
      <c r="W3206" s="209">
        <v>5.8900000000000001E-2</v>
      </c>
      <c r="X3206" s="141" t="s">
        <v>636</v>
      </c>
      <c r="Y3206" s="141"/>
      <c r="Z3206" s="148">
        <v>53700</v>
      </c>
      <c r="AA3206" s="148">
        <v>1</v>
      </c>
      <c r="AB3206" s="148">
        <v>100.98</v>
      </c>
      <c r="AC3206" s="148">
        <v>0</v>
      </c>
      <c r="AD3206" s="148">
        <v>54.226260000000003</v>
      </c>
      <c r="AE3206" s="151"/>
      <c r="AF3206" s="151"/>
      <c r="AG3206" s="141" t="s">
        <v>17</v>
      </c>
      <c r="AH3206" s="229">
        <v>1.3868128299999999E-4</v>
      </c>
      <c r="AI3206" s="229">
        <v>2.7027670869631424E-3</v>
      </c>
      <c r="AJ3206" s="229">
        <v>8.7883420300000005E-4</v>
      </c>
    </row>
    <row r="3207" spans="1:36" ht="13.5" thickBot="1">
      <c r="A3207" s="153">
        <v>8700</v>
      </c>
      <c r="B3207" s="153">
        <v>15235</v>
      </c>
      <c r="C3207" s="141" t="s">
        <v>1439</v>
      </c>
      <c r="D3207" s="141">
        <v>633896</v>
      </c>
      <c r="E3207" s="141" t="s">
        <v>430</v>
      </c>
      <c r="F3207" s="141" t="s">
        <v>1440</v>
      </c>
      <c r="G3207" s="141" t="s">
        <v>3251</v>
      </c>
      <c r="H3207" s="141" t="s">
        <v>76</v>
      </c>
      <c r="I3207" s="141" t="s">
        <v>230</v>
      </c>
      <c r="J3207" s="141" t="s">
        <v>53</v>
      </c>
      <c r="K3207" s="141" t="s">
        <v>315</v>
      </c>
      <c r="L3207" s="141" t="s">
        <v>821</v>
      </c>
      <c r="M3207" s="141" t="s">
        <v>311</v>
      </c>
      <c r="N3207" s="141" t="s">
        <v>652</v>
      </c>
      <c r="O3207" s="141" t="s">
        <v>62</v>
      </c>
      <c r="P3207" s="141" t="s">
        <v>1293</v>
      </c>
      <c r="Q3207" s="141" t="s">
        <v>1294</v>
      </c>
      <c r="R3207" s="141" t="s">
        <v>57</v>
      </c>
      <c r="S3207" s="141" t="s">
        <v>1206</v>
      </c>
      <c r="T3207" s="227">
        <v>2.9089999999999998</v>
      </c>
      <c r="U3207" s="146">
        <v>46944</v>
      </c>
      <c r="V3207" s="208">
        <v>4.2999999999999997E-2</v>
      </c>
      <c r="W3207" s="209">
        <v>0.10150000000000001</v>
      </c>
      <c r="X3207" s="141" t="s">
        <v>636</v>
      </c>
      <c r="Y3207" s="141"/>
      <c r="Z3207" s="148">
        <v>429000</v>
      </c>
      <c r="AA3207" s="148">
        <v>1</v>
      </c>
      <c r="AB3207" s="148">
        <v>89.69</v>
      </c>
      <c r="AC3207" s="148">
        <v>0</v>
      </c>
      <c r="AD3207" s="148">
        <v>384.77010000000001</v>
      </c>
      <c r="AE3207" s="151"/>
      <c r="AF3207" s="151"/>
      <c r="AG3207" s="141" t="s">
        <v>17</v>
      </c>
      <c r="AH3207" s="229">
        <v>3.8724854099999998E-4</v>
      </c>
      <c r="AI3207" s="229">
        <v>1.9177866264933577E-2</v>
      </c>
      <c r="AJ3207" s="229">
        <v>6.2358924350000003E-3</v>
      </c>
    </row>
    <row r="3208" spans="1:36" ht="13.5" thickBot="1">
      <c r="A3208" s="153">
        <v>8700</v>
      </c>
      <c r="B3208" s="153">
        <v>15235</v>
      </c>
      <c r="C3208" s="141" t="s">
        <v>1284</v>
      </c>
      <c r="D3208" s="141">
        <v>510960719</v>
      </c>
      <c r="E3208" s="141" t="s">
        <v>429</v>
      </c>
      <c r="F3208" s="141" t="s">
        <v>1442</v>
      </c>
      <c r="G3208" s="141" t="s">
        <v>3321</v>
      </c>
      <c r="H3208" s="141" t="s">
        <v>76</v>
      </c>
      <c r="I3208" s="141" t="s">
        <v>229</v>
      </c>
      <c r="J3208" s="141" t="s">
        <v>53</v>
      </c>
      <c r="K3208" s="141" t="s">
        <v>53</v>
      </c>
      <c r="L3208" s="141" t="s">
        <v>821</v>
      </c>
      <c r="M3208" s="141" t="s">
        <v>311</v>
      </c>
      <c r="N3208" s="141" t="s">
        <v>651</v>
      </c>
      <c r="O3208" s="141" t="s">
        <v>62</v>
      </c>
      <c r="P3208" s="141" t="s">
        <v>1394</v>
      </c>
      <c r="Q3208" s="141" t="s">
        <v>1294</v>
      </c>
      <c r="R3208" s="141" t="s">
        <v>57</v>
      </c>
      <c r="S3208" s="141" t="s">
        <v>1206</v>
      </c>
      <c r="T3208" s="227">
        <v>2.5459999999999998</v>
      </c>
      <c r="U3208" s="146">
        <v>46934</v>
      </c>
      <c r="V3208" s="208">
        <v>1.77E-2</v>
      </c>
      <c r="W3208" s="209">
        <v>2.7099999999999999E-2</v>
      </c>
      <c r="X3208" s="141" t="s">
        <v>636</v>
      </c>
      <c r="Y3208" s="141"/>
      <c r="Z3208" s="148">
        <v>224300</v>
      </c>
      <c r="AA3208" s="148">
        <v>1</v>
      </c>
      <c r="AB3208" s="148">
        <v>113.19</v>
      </c>
      <c r="AC3208" s="148">
        <v>0</v>
      </c>
      <c r="AD3208" s="148">
        <v>253.88516999999999</v>
      </c>
      <c r="AE3208" s="151"/>
      <c r="AF3208" s="151"/>
      <c r="AG3208" s="141" t="s">
        <v>17</v>
      </c>
      <c r="AH3208" s="229">
        <v>8.6445020008979394E-5</v>
      </c>
      <c r="AI3208" s="229">
        <v>1.2654246878616415E-2</v>
      </c>
      <c r="AJ3208" s="229">
        <v>4.1146664229999999E-3</v>
      </c>
    </row>
    <row r="3209" spans="1:36" ht="13.5" thickBot="1">
      <c r="A3209" s="153">
        <v>8700</v>
      </c>
      <c r="B3209" s="153">
        <v>15235</v>
      </c>
      <c r="C3209" s="141" t="s">
        <v>1448</v>
      </c>
      <c r="D3209" s="141">
        <v>520043878</v>
      </c>
      <c r="E3209" s="141" t="s">
        <v>429</v>
      </c>
      <c r="F3209" s="141" t="s">
        <v>1449</v>
      </c>
      <c r="G3209" s="141" t="s">
        <v>3325</v>
      </c>
      <c r="H3209" s="141" t="s">
        <v>76</v>
      </c>
      <c r="I3209" s="141" t="s">
        <v>228</v>
      </c>
      <c r="J3209" s="141" t="s">
        <v>53</v>
      </c>
      <c r="K3209" s="141" t="s">
        <v>53</v>
      </c>
      <c r="L3209" s="141" t="s">
        <v>821</v>
      </c>
      <c r="M3209" s="141" t="s">
        <v>311</v>
      </c>
      <c r="N3209" s="141" t="s">
        <v>156</v>
      </c>
      <c r="O3209" s="141" t="s">
        <v>62</v>
      </c>
      <c r="P3209" s="141" t="s">
        <v>1305</v>
      </c>
      <c r="Q3209" s="141" t="s">
        <v>1294</v>
      </c>
      <c r="R3209" s="141" t="s">
        <v>57</v>
      </c>
      <c r="S3209" s="141" t="s">
        <v>1206</v>
      </c>
      <c r="T3209" s="227">
        <v>1.923</v>
      </c>
      <c r="U3209" s="146">
        <v>46660</v>
      </c>
      <c r="V3209" s="208">
        <v>3.2899999999999999E-2</v>
      </c>
      <c r="W3209" s="209">
        <v>5.7599999999999998E-2</v>
      </c>
      <c r="X3209" s="141" t="s">
        <v>636</v>
      </c>
      <c r="Y3209" s="141"/>
      <c r="Z3209" s="148">
        <v>262000</v>
      </c>
      <c r="AA3209" s="148">
        <v>1</v>
      </c>
      <c r="AB3209" s="148">
        <v>95.6</v>
      </c>
      <c r="AC3209" s="148">
        <v>0</v>
      </c>
      <c r="AD3209" s="148">
        <v>250.47200000000001</v>
      </c>
      <c r="AE3209" s="151"/>
      <c r="AF3209" s="151"/>
      <c r="AG3209" s="141" t="s">
        <v>17</v>
      </c>
      <c r="AH3209" s="229">
        <v>3.6620864200000001E-4</v>
      </c>
      <c r="AI3209" s="229">
        <v>1.2484126285047728E-2</v>
      </c>
      <c r="AJ3209" s="229">
        <v>4.0593498560000003E-3</v>
      </c>
    </row>
    <row r="3210" spans="1:36" ht="13.5" thickBot="1">
      <c r="A3210" s="153">
        <v>8700</v>
      </c>
      <c r="B3210" s="153">
        <v>15235</v>
      </c>
      <c r="C3210" s="141" t="s">
        <v>1379</v>
      </c>
      <c r="D3210" s="141">
        <v>520026683</v>
      </c>
      <c r="E3210" s="141" t="s">
        <v>429</v>
      </c>
      <c r="F3210" s="141" t="s">
        <v>1452</v>
      </c>
      <c r="G3210" s="141" t="s">
        <v>3327</v>
      </c>
      <c r="H3210" s="141" t="s">
        <v>76</v>
      </c>
      <c r="I3210" s="141" t="s">
        <v>229</v>
      </c>
      <c r="J3210" s="141" t="s">
        <v>53</v>
      </c>
      <c r="K3210" s="141" t="s">
        <v>53</v>
      </c>
      <c r="L3210" s="141" t="s">
        <v>821</v>
      </c>
      <c r="M3210" s="141" t="s">
        <v>311</v>
      </c>
      <c r="N3210" s="141" t="s">
        <v>651</v>
      </c>
      <c r="O3210" s="141" t="s">
        <v>62</v>
      </c>
      <c r="P3210" s="141" t="s">
        <v>1310</v>
      </c>
      <c r="Q3210" s="141" t="s">
        <v>65</v>
      </c>
      <c r="R3210" s="141" t="s">
        <v>57</v>
      </c>
      <c r="S3210" s="141" t="s">
        <v>1206</v>
      </c>
      <c r="T3210" s="227">
        <v>3.327</v>
      </c>
      <c r="U3210" s="146">
        <v>47394</v>
      </c>
      <c r="V3210" s="208">
        <v>1.14E-2</v>
      </c>
      <c r="W3210" s="209">
        <v>2.92E-2</v>
      </c>
      <c r="X3210" s="141" t="s">
        <v>636</v>
      </c>
      <c r="Y3210" s="141"/>
      <c r="Z3210" s="148">
        <v>289000</v>
      </c>
      <c r="AA3210" s="148">
        <v>1</v>
      </c>
      <c r="AB3210" s="148">
        <v>107.2</v>
      </c>
      <c r="AC3210" s="148">
        <v>3.74376</v>
      </c>
      <c r="AD3210" s="148">
        <v>313.55176</v>
      </c>
      <c r="AE3210" s="151"/>
      <c r="AF3210" s="151"/>
      <c r="AG3210" s="141" t="s">
        <v>17</v>
      </c>
      <c r="AH3210" s="229">
        <v>1.2230303799999999E-4</v>
      </c>
      <c r="AI3210" s="229">
        <v>1.5628173084172987E-2</v>
      </c>
      <c r="AJ3210" s="229">
        <v>5.0816709720000004E-3</v>
      </c>
    </row>
    <row r="3211" spans="1:36" ht="13.5" thickBot="1">
      <c r="A3211" s="153">
        <v>8700</v>
      </c>
      <c r="B3211" s="153">
        <v>15235</v>
      </c>
      <c r="C3211" s="141" t="s">
        <v>1466</v>
      </c>
      <c r="D3211" s="141">
        <v>1981143</v>
      </c>
      <c r="E3211" s="141" t="s">
        <v>430</v>
      </c>
      <c r="F3211" s="141" t="s">
        <v>1467</v>
      </c>
      <c r="G3211" s="141" t="s">
        <v>3338</v>
      </c>
      <c r="H3211" s="141" t="s">
        <v>76</v>
      </c>
      <c r="I3211" s="141" t="s">
        <v>228</v>
      </c>
      <c r="J3211" s="141" t="s">
        <v>53</v>
      </c>
      <c r="K3211" s="141" t="s">
        <v>314</v>
      </c>
      <c r="L3211" s="141" t="s">
        <v>821</v>
      </c>
      <c r="M3211" s="141" t="s">
        <v>311</v>
      </c>
      <c r="N3211" s="141" t="s">
        <v>649</v>
      </c>
      <c r="O3211" s="141" t="s">
        <v>62</v>
      </c>
      <c r="P3211" s="141" t="s">
        <v>1333</v>
      </c>
      <c r="Q3211" s="141" t="s">
        <v>65</v>
      </c>
      <c r="R3211" s="141" t="s">
        <v>57</v>
      </c>
      <c r="S3211" s="141" t="s">
        <v>1206</v>
      </c>
      <c r="T3211" s="227">
        <v>0.95799999999999996</v>
      </c>
      <c r="U3211" s="146">
        <v>45921</v>
      </c>
      <c r="V3211" s="208">
        <v>4.7500000000000001E-2</v>
      </c>
      <c r="W3211" s="209">
        <v>6.4299999999999996E-2</v>
      </c>
      <c r="X3211" s="141" t="s">
        <v>636</v>
      </c>
      <c r="Y3211" s="141"/>
      <c r="Z3211" s="148">
        <v>67047.62</v>
      </c>
      <c r="AA3211" s="148">
        <v>1</v>
      </c>
      <c r="AB3211" s="148">
        <v>98.68</v>
      </c>
      <c r="AC3211" s="148">
        <v>0</v>
      </c>
      <c r="AD3211" s="148">
        <v>66.162589999999994</v>
      </c>
      <c r="AE3211" s="151"/>
      <c r="AF3211" s="151"/>
      <c r="AG3211" s="141" t="s">
        <v>17</v>
      </c>
      <c r="AH3211" s="229">
        <v>1.06240268E-4</v>
      </c>
      <c r="AI3211" s="229">
        <v>3.2977024533913405E-3</v>
      </c>
      <c r="AJ3211" s="229">
        <v>1.072283928E-3</v>
      </c>
    </row>
    <row r="3212" spans="1:36" ht="13.5" thickBot="1">
      <c r="A3212" s="153">
        <v>8700</v>
      </c>
      <c r="B3212" s="153">
        <v>15235</v>
      </c>
      <c r="C3212" s="141" t="s">
        <v>1381</v>
      </c>
      <c r="D3212" s="141">
        <v>511659401</v>
      </c>
      <c r="E3212" s="141" t="s">
        <v>429</v>
      </c>
      <c r="F3212" s="141" t="s">
        <v>1469</v>
      </c>
      <c r="G3212" s="141" t="s">
        <v>3340</v>
      </c>
      <c r="H3212" s="141" t="s">
        <v>76</v>
      </c>
      <c r="I3212" s="141" t="s">
        <v>229</v>
      </c>
      <c r="J3212" s="141" t="s">
        <v>53</v>
      </c>
      <c r="K3212" s="141" t="s">
        <v>53</v>
      </c>
      <c r="L3212" s="141" t="s">
        <v>821</v>
      </c>
      <c r="M3212" s="141" t="s">
        <v>311</v>
      </c>
      <c r="N3212" s="141" t="s">
        <v>651</v>
      </c>
      <c r="O3212" s="141" t="s">
        <v>62</v>
      </c>
      <c r="P3212" s="141" t="s">
        <v>1310</v>
      </c>
      <c r="Q3212" s="141" t="s">
        <v>65</v>
      </c>
      <c r="R3212" s="141" t="s">
        <v>57</v>
      </c>
      <c r="S3212" s="141" t="s">
        <v>1206</v>
      </c>
      <c r="T3212" s="227">
        <v>5.36</v>
      </c>
      <c r="U3212" s="146">
        <v>49551</v>
      </c>
      <c r="V3212" s="208">
        <v>6.4999999999999997E-3</v>
      </c>
      <c r="W3212" s="209">
        <v>3.3099999999999997E-2</v>
      </c>
      <c r="X3212" s="141" t="s">
        <v>636</v>
      </c>
      <c r="Y3212" s="141"/>
      <c r="Z3212" s="148">
        <v>36412.65</v>
      </c>
      <c r="AA3212" s="148">
        <v>1</v>
      </c>
      <c r="AB3212" s="148">
        <v>99.45</v>
      </c>
      <c r="AC3212" s="148">
        <v>0</v>
      </c>
      <c r="AD3212" s="148">
        <v>36.212380000000003</v>
      </c>
      <c r="AE3212" s="151"/>
      <c r="AF3212" s="151"/>
      <c r="AG3212" s="141" t="s">
        <v>17</v>
      </c>
      <c r="AH3212" s="229">
        <v>1.6121140834766501E-5</v>
      </c>
      <c r="AI3212" s="229">
        <v>1.8049120261032637E-3</v>
      </c>
      <c r="AJ3212" s="229">
        <v>5.8688683500000003E-4</v>
      </c>
    </row>
    <row r="3213" spans="1:36" ht="13.5" thickBot="1">
      <c r="A3213" s="153">
        <v>8700</v>
      </c>
      <c r="B3213" s="153">
        <v>15235</v>
      </c>
      <c r="C3213" s="141" t="s">
        <v>1379</v>
      </c>
      <c r="D3213" s="141">
        <v>520026683</v>
      </c>
      <c r="E3213" s="141" t="s">
        <v>429</v>
      </c>
      <c r="F3213" s="141" t="s">
        <v>1476</v>
      </c>
      <c r="G3213" s="141" t="s">
        <v>3344</v>
      </c>
      <c r="H3213" s="141" t="s">
        <v>76</v>
      </c>
      <c r="I3213" s="141" t="s">
        <v>228</v>
      </c>
      <c r="J3213" s="141" t="s">
        <v>53</v>
      </c>
      <c r="K3213" s="141" t="s">
        <v>53</v>
      </c>
      <c r="L3213" s="141" t="s">
        <v>821</v>
      </c>
      <c r="M3213" s="141" t="s">
        <v>311</v>
      </c>
      <c r="N3213" s="141" t="s">
        <v>651</v>
      </c>
      <c r="O3213" s="141" t="s">
        <v>62</v>
      </c>
      <c r="P3213" s="141" t="s">
        <v>1310</v>
      </c>
      <c r="Q3213" s="141" t="s">
        <v>65</v>
      </c>
      <c r="R3213" s="141" t="s">
        <v>57</v>
      </c>
      <c r="S3213" s="141" t="s">
        <v>1206</v>
      </c>
      <c r="T3213" s="227">
        <v>5.2539999999999996</v>
      </c>
      <c r="U3213" s="146">
        <v>48218</v>
      </c>
      <c r="V3213" s="208">
        <v>2.4400000000000002E-2</v>
      </c>
      <c r="W3213" s="209">
        <v>5.91E-2</v>
      </c>
      <c r="X3213" s="141" t="s">
        <v>636</v>
      </c>
      <c r="Y3213" s="141"/>
      <c r="Z3213" s="148">
        <v>45000</v>
      </c>
      <c r="AA3213" s="148">
        <v>1</v>
      </c>
      <c r="AB3213" s="148">
        <v>85.33</v>
      </c>
      <c r="AC3213" s="148">
        <v>0</v>
      </c>
      <c r="AD3213" s="148">
        <v>38.398499999999999</v>
      </c>
      <c r="AE3213" s="151"/>
      <c r="AF3213" s="151"/>
      <c r="AG3213" s="141" t="s">
        <v>17</v>
      </c>
      <c r="AH3213" s="229">
        <v>3.7026736595087098E-5</v>
      </c>
      <c r="AI3213" s="229">
        <v>1.9138734994586426E-3</v>
      </c>
      <c r="AJ3213" s="229">
        <v>6.2231684700000001E-4</v>
      </c>
    </row>
    <row r="3214" spans="1:36" ht="13.5" thickBot="1">
      <c r="A3214" s="153">
        <v>8700</v>
      </c>
      <c r="B3214" s="153">
        <v>15235</v>
      </c>
      <c r="C3214" s="141" t="s">
        <v>1416</v>
      </c>
      <c r="D3214" s="141">
        <v>513257873</v>
      </c>
      <c r="E3214" s="141" t="s">
        <v>429</v>
      </c>
      <c r="F3214" s="141" t="s">
        <v>2099</v>
      </c>
      <c r="G3214" s="141" t="s">
        <v>3723</v>
      </c>
      <c r="H3214" s="141" t="s">
        <v>76</v>
      </c>
      <c r="I3214" s="141" t="s">
        <v>229</v>
      </c>
      <c r="J3214" s="141" t="s">
        <v>53</v>
      </c>
      <c r="K3214" s="141" t="s">
        <v>53</v>
      </c>
      <c r="L3214" s="141" t="s">
        <v>821</v>
      </c>
      <c r="M3214" s="141" t="s">
        <v>311</v>
      </c>
      <c r="N3214" s="141" t="s">
        <v>651</v>
      </c>
      <c r="O3214" s="141" t="s">
        <v>62</v>
      </c>
      <c r="P3214" s="141" t="s">
        <v>1333</v>
      </c>
      <c r="Q3214" s="141" t="s">
        <v>65</v>
      </c>
      <c r="R3214" s="141" t="s">
        <v>57</v>
      </c>
      <c r="S3214" s="141" t="s">
        <v>1206</v>
      </c>
      <c r="T3214" s="227">
        <v>4.3150000000000004</v>
      </c>
      <c r="U3214" s="146">
        <v>47542</v>
      </c>
      <c r="V3214" s="208">
        <v>8.3999999999999995E-3</v>
      </c>
      <c r="W3214" s="209">
        <v>3.27E-2</v>
      </c>
      <c r="X3214" s="141" t="s">
        <v>636</v>
      </c>
      <c r="Y3214" s="141"/>
      <c r="Z3214" s="148">
        <v>940000</v>
      </c>
      <c r="AA3214" s="148">
        <v>1</v>
      </c>
      <c r="AB3214" s="148">
        <v>103.92</v>
      </c>
      <c r="AC3214" s="148">
        <v>0</v>
      </c>
      <c r="AD3214" s="148">
        <v>976.84799999999996</v>
      </c>
      <c r="AE3214" s="151"/>
      <c r="AF3214" s="151"/>
      <c r="AG3214" s="141" t="s">
        <v>17</v>
      </c>
      <c r="AH3214" s="229">
        <v>1.142080861E-3</v>
      </c>
      <c r="AI3214" s="229">
        <v>4.8688451376985457E-2</v>
      </c>
      <c r="AJ3214" s="229">
        <v>1.5831581128E-2</v>
      </c>
    </row>
    <row r="3215" spans="1:36" ht="13.5" thickBot="1">
      <c r="A3215" s="153">
        <v>8700</v>
      </c>
      <c r="B3215" s="153">
        <v>15235</v>
      </c>
      <c r="C3215" s="141" t="s">
        <v>1529</v>
      </c>
      <c r="D3215" s="141">
        <v>514401702</v>
      </c>
      <c r="E3215" s="141" t="s">
        <v>429</v>
      </c>
      <c r="F3215" s="141" t="s">
        <v>2141</v>
      </c>
      <c r="G3215" s="141" t="s">
        <v>3724</v>
      </c>
      <c r="H3215" s="141" t="s">
        <v>76</v>
      </c>
      <c r="I3215" s="141" t="s">
        <v>229</v>
      </c>
      <c r="J3215" s="141" t="s">
        <v>53</v>
      </c>
      <c r="K3215" s="141" t="s">
        <v>53</v>
      </c>
      <c r="L3215" s="141" t="s">
        <v>821</v>
      </c>
      <c r="M3215" s="141" t="s">
        <v>311</v>
      </c>
      <c r="N3215" s="141" t="s">
        <v>156</v>
      </c>
      <c r="O3215" s="141" t="s">
        <v>62</v>
      </c>
      <c r="P3215" s="141" t="s">
        <v>1483</v>
      </c>
      <c r="Q3215" s="141" t="s">
        <v>65</v>
      </c>
      <c r="R3215" s="141" t="s">
        <v>57</v>
      </c>
      <c r="S3215" s="141" t="s">
        <v>1206</v>
      </c>
      <c r="T3215" s="227">
        <v>3.0209999999999999</v>
      </c>
      <c r="U3215" s="146">
        <v>47027</v>
      </c>
      <c r="V3215" s="208">
        <v>2.75E-2</v>
      </c>
      <c r="W3215" s="209">
        <v>3.1E-2</v>
      </c>
      <c r="X3215" s="141" t="s">
        <v>636</v>
      </c>
      <c r="Y3215" s="141"/>
      <c r="Z3215" s="148">
        <v>55938.23</v>
      </c>
      <c r="AA3215" s="148">
        <v>1</v>
      </c>
      <c r="AB3215" s="148">
        <v>113.65</v>
      </c>
      <c r="AC3215" s="148">
        <v>0</v>
      </c>
      <c r="AD3215" s="148">
        <v>63.573799999999999</v>
      </c>
      <c r="AE3215" s="151"/>
      <c r="AF3215" s="151"/>
      <c r="AG3215" s="141" t="s">
        <v>17</v>
      </c>
      <c r="AH3215" s="229">
        <v>7.0530171294509803E-5</v>
      </c>
      <c r="AI3215" s="229">
        <v>3.168670939747226E-3</v>
      </c>
      <c r="AJ3215" s="229">
        <v>1.0303279239999999E-3</v>
      </c>
    </row>
    <row r="3216" spans="1:36" ht="13.5" thickBot="1">
      <c r="A3216" s="153">
        <v>8700</v>
      </c>
      <c r="B3216" s="153">
        <v>15235</v>
      </c>
      <c r="C3216" s="141" t="s">
        <v>1375</v>
      </c>
      <c r="D3216" s="141">
        <v>513992529</v>
      </c>
      <c r="E3216" s="141" t="s">
        <v>429</v>
      </c>
      <c r="F3216" s="141" t="s">
        <v>1478</v>
      </c>
      <c r="G3216" s="141" t="s">
        <v>3346</v>
      </c>
      <c r="H3216" s="141" t="s">
        <v>76</v>
      </c>
      <c r="I3216" s="141" t="s">
        <v>229</v>
      </c>
      <c r="J3216" s="141" t="s">
        <v>53</v>
      </c>
      <c r="K3216" s="141" t="s">
        <v>53</v>
      </c>
      <c r="L3216" s="141" t="s">
        <v>821</v>
      </c>
      <c r="M3216" s="141" t="s">
        <v>311</v>
      </c>
      <c r="N3216" s="141" t="s">
        <v>651</v>
      </c>
      <c r="O3216" s="141" t="s">
        <v>62</v>
      </c>
      <c r="P3216" s="141" t="s">
        <v>1293</v>
      </c>
      <c r="Q3216" s="141" t="s">
        <v>1294</v>
      </c>
      <c r="R3216" s="141" t="s">
        <v>57</v>
      </c>
      <c r="S3216" s="141" t="s">
        <v>1206</v>
      </c>
      <c r="T3216" s="227">
        <v>5.843</v>
      </c>
      <c r="U3216" s="146">
        <v>48665</v>
      </c>
      <c r="V3216" s="208">
        <v>1.5800000000000002E-2</v>
      </c>
      <c r="W3216" s="209">
        <v>3.39E-2</v>
      </c>
      <c r="X3216" s="141" t="s">
        <v>636</v>
      </c>
      <c r="Y3216" s="141"/>
      <c r="Z3216" s="148">
        <v>152400</v>
      </c>
      <c r="AA3216" s="148">
        <v>1</v>
      </c>
      <c r="AB3216" s="148">
        <v>104.08</v>
      </c>
      <c r="AC3216" s="148">
        <v>0</v>
      </c>
      <c r="AD3216" s="148">
        <v>158.61792</v>
      </c>
      <c r="AE3216" s="151"/>
      <c r="AF3216" s="151"/>
      <c r="AG3216" s="141" t="s">
        <v>17</v>
      </c>
      <c r="AH3216" s="229">
        <v>1.2285021299999999E-4</v>
      </c>
      <c r="AI3216" s="229">
        <v>7.9058982415263889E-3</v>
      </c>
      <c r="AJ3216" s="229">
        <v>2.5706890619999999E-3</v>
      </c>
    </row>
    <row r="3217" spans="1:36" ht="13.5" thickBot="1">
      <c r="A3217" s="153">
        <v>8700</v>
      </c>
      <c r="B3217" s="153">
        <v>15235</v>
      </c>
      <c r="C3217" s="141" t="s">
        <v>1278</v>
      </c>
      <c r="D3217" s="141">
        <v>520036104</v>
      </c>
      <c r="E3217" s="141" t="s">
        <v>429</v>
      </c>
      <c r="F3217" s="141" t="s">
        <v>1479</v>
      </c>
      <c r="G3217" s="141" t="s">
        <v>3347</v>
      </c>
      <c r="H3217" s="141" t="s">
        <v>76</v>
      </c>
      <c r="I3217" s="141" t="s">
        <v>229</v>
      </c>
      <c r="J3217" s="141" t="s">
        <v>53</v>
      </c>
      <c r="K3217" s="141" t="s">
        <v>53</v>
      </c>
      <c r="L3217" s="141" t="s">
        <v>821</v>
      </c>
      <c r="M3217" s="141" t="s">
        <v>311</v>
      </c>
      <c r="N3217" s="141" t="s">
        <v>140</v>
      </c>
      <c r="O3217" s="141" t="s">
        <v>62</v>
      </c>
      <c r="P3217" s="141" t="s">
        <v>1280</v>
      </c>
      <c r="Q3217" s="141" t="s">
        <v>65</v>
      </c>
      <c r="R3217" s="141" t="s">
        <v>57</v>
      </c>
      <c r="S3217" s="141" t="s">
        <v>1206</v>
      </c>
      <c r="T3217" s="227">
        <v>4.1100000000000003</v>
      </c>
      <c r="U3217" s="146">
        <v>47938</v>
      </c>
      <c r="V3217" s="208">
        <v>3.2500000000000001E-2</v>
      </c>
      <c r="W3217" s="209">
        <v>4.1700000000000001E-2</v>
      </c>
      <c r="X3217" s="141" t="s">
        <v>636</v>
      </c>
      <c r="Y3217" s="141"/>
      <c r="Z3217" s="148">
        <v>70000</v>
      </c>
      <c r="AA3217" s="148">
        <v>1</v>
      </c>
      <c r="AB3217" s="148">
        <v>111.41</v>
      </c>
      <c r="AC3217" s="148">
        <v>0</v>
      </c>
      <c r="AD3217" s="148">
        <v>77.986999999999995</v>
      </c>
      <c r="AE3217" s="151"/>
      <c r="AF3217" s="151"/>
      <c r="AG3217" s="141" t="s">
        <v>17</v>
      </c>
      <c r="AH3217" s="229">
        <v>1.8998360299999999E-4</v>
      </c>
      <c r="AI3217" s="229">
        <v>3.8870594581111545E-3</v>
      </c>
      <c r="AJ3217" s="229">
        <v>1.263919788E-3</v>
      </c>
    </row>
    <row r="3218" spans="1:36" ht="13.5" thickBot="1">
      <c r="A3218" s="153">
        <v>8700</v>
      </c>
      <c r="B3218" s="153">
        <v>15235</v>
      </c>
      <c r="C3218" s="141" t="s">
        <v>1486</v>
      </c>
      <c r="D3218" s="141">
        <v>520042847</v>
      </c>
      <c r="E3218" s="141" t="s">
        <v>429</v>
      </c>
      <c r="F3218" s="141" t="s">
        <v>1487</v>
      </c>
      <c r="G3218" s="141" t="s">
        <v>3240</v>
      </c>
      <c r="H3218" s="141" t="s">
        <v>76</v>
      </c>
      <c r="I3218" s="141" t="s">
        <v>228</v>
      </c>
      <c r="J3218" s="141" t="s">
        <v>53</v>
      </c>
      <c r="K3218" s="141" t="s">
        <v>53</v>
      </c>
      <c r="L3218" s="141" t="s">
        <v>821</v>
      </c>
      <c r="M3218" s="141" t="s">
        <v>311</v>
      </c>
      <c r="N3218" s="141" t="s">
        <v>708</v>
      </c>
      <c r="O3218" s="141" t="s">
        <v>62</v>
      </c>
      <c r="P3218" s="141" t="s">
        <v>1333</v>
      </c>
      <c r="Q3218" s="141" t="s">
        <v>65</v>
      </c>
      <c r="R3218" s="141" t="s">
        <v>57</v>
      </c>
      <c r="S3218" s="141" t="s">
        <v>1206</v>
      </c>
      <c r="T3218" s="227">
        <v>1.4590000000000001</v>
      </c>
      <c r="U3218" s="146">
        <v>46295</v>
      </c>
      <c r="V3218" s="208">
        <v>3.9E-2</v>
      </c>
      <c r="W3218" s="209">
        <v>5.8700000000000002E-2</v>
      </c>
      <c r="X3218" s="141" t="s">
        <v>636</v>
      </c>
      <c r="Y3218" s="141"/>
      <c r="Z3218" s="148">
        <v>177141.75</v>
      </c>
      <c r="AA3218" s="148">
        <v>1</v>
      </c>
      <c r="AB3218" s="148">
        <v>97.35</v>
      </c>
      <c r="AC3218" s="148">
        <v>0</v>
      </c>
      <c r="AD3218" s="148">
        <v>172.44748999999999</v>
      </c>
      <c r="AE3218" s="151"/>
      <c r="AF3218" s="151"/>
      <c r="AG3218" s="141" t="s">
        <v>17</v>
      </c>
      <c r="AH3218" s="229">
        <v>3.0737632000000001E-4</v>
      </c>
      <c r="AI3218" s="229">
        <v>8.5951972384118985E-3</v>
      </c>
      <c r="AJ3218" s="229">
        <v>2.79482215E-3</v>
      </c>
    </row>
    <row r="3219" spans="1:36" ht="13.5" thickBot="1">
      <c r="A3219" s="153">
        <v>8700</v>
      </c>
      <c r="B3219" s="153">
        <v>15235</v>
      </c>
      <c r="C3219" s="141" t="s">
        <v>1306</v>
      </c>
      <c r="D3219" s="141">
        <v>510560188</v>
      </c>
      <c r="E3219" s="141" t="s">
        <v>429</v>
      </c>
      <c r="F3219" s="141" t="s">
        <v>1307</v>
      </c>
      <c r="G3219" s="141" t="s">
        <v>3256</v>
      </c>
      <c r="H3219" s="141" t="s">
        <v>76</v>
      </c>
      <c r="I3219" s="141" t="s">
        <v>229</v>
      </c>
      <c r="J3219" s="141" t="s">
        <v>53</v>
      </c>
      <c r="K3219" s="141" t="s">
        <v>53</v>
      </c>
      <c r="L3219" s="141" t="s">
        <v>821</v>
      </c>
      <c r="M3219" s="141" t="s">
        <v>311</v>
      </c>
      <c r="N3219" s="141" t="s">
        <v>652</v>
      </c>
      <c r="O3219" s="141" t="s">
        <v>62</v>
      </c>
      <c r="P3219" s="141" t="s">
        <v>1305</v>
      </c>
      <c r="Q3219" s="141" t="s">
        <v>1294</v>
      </c>
      <c r="R3219" s="141" t="s">
        <v>57</v>
      </c>
      <c r="S3219" s="141" t="s">
        <v>1206</v>
      </c>
      <c r="T3219" s="227">
        <v>0.74199999999999999</v>
      </c>
      <c r="U3219" s="146">
        <v>45838</v>
      </c>
      <c r="V3219" s="208">
        <v>1.2200000000000001E-2</v>
      </c>
      <c r="W3219" s="209">
        <v>2.6499999999999999E-2</v>
      </c>
      <c r="X3219" s="141" t="s">
        <v>636</v>
      </c>
      <c r="Y3219" s="141"/>
      <c r="Z3219" s="148">
        <v>22000</v>
      </c>
      <c r="AA3219" s="148">
        <v>1</v>
      </c>
      <c r="AB3219" s="148">
        <v>114.5</v>
      </c>
      <c r="AC3219" s="148">
        <v>0</v>
      </c>
      <c r="AD3219" s="148">
        <v>25.19</v>
      </c>
      <c r="AE3219" s="151"/>
      <c r="AF3219" s="151"/>
      <c r="AG3219" s="141" t="s">
        <v>17</v>
      </c>
      <c r="AH3219" s="229">
        <v>9.5652173913043497E-5</v>
      </c>
      <c r="AI3219" s="229">
        <v>1.2555301236080371E-3</v>
      </c>
      <c r="AJ3219" s="229">
        <v>4.08249316E-4</v>
      </c>
    </row>
    <row r="3220" spans="1:36" ht="13.5" thickBot="1">
      <c r="A3220" s="153">
        <v>8700</v>
      </c>
      <c r="B3220" s="153">
        <v>15235</v>
      </c>
      <c r="C3220" s="141" t="s">
        <v>1278</v>
      </c>
      <c r="D3220" s="141">
        <v>520036104</v>
      </c>
      <c r="E3220" s="141" t="s">
        <v>429</v>
      </c>
      <c r="F3220" s="141" t="s">
        <v>1506</v>
      </c>
      <c r="G3220" s="141" t="s">
        <v>3363</v>
      </c>
      <c r="H3220" s="141" t="s">
        <v>76</v>
      </c>
      <c r="I3220" s="141" t="s">
        <v>228</v>
      </c>
      <c r="J3220" s="141" t="s">
        <v>53</v>
      </c>
      <c r="K3220" s="141" t="s">
        <v>53</v>
      </c>
      <c r="L3220" s="141" t="s">
        <v>821</v>
      </c>
      <c r="M3220" s="141" t="s">
        <v>311</v>
      </c>
      <c r="N3220" s="141" t="s">
        <v>140</v>
      </c>
      <c r="O3220" s="141" t="s">
        <v>62</v>
      </c>
      <c r="P3220" s="141" t="s">
        <v>1280</v>
      </c>
      <c r="Q3220" s="141" t="s">
        <v>65</v>
      </c>
      <c r="R3220" s="141" t="s">
        <v>57</v>
      </c>
      <c r="S3220" s="141" t="s">
        <v>1206</v>
      </c>
      <c r="T3220" s="227">
        <v>3.2839999999999998</v>
      </c>
      <c r="U3220" s="146">
        <v>47603</v>
      </c>
      <c r="V3220" s="208">
        <v>2.8000000000000001E-2</v>
      </c>
      <c r="W3220" s="209">
        <v>6.7199999999999996E-2</v>
      </c>
      <c r="X3220" s="141" t="s">
        <v>636</v>
      </c>
      <c r="Y3220" s="141"/>
      <c r="Z3220" s="148">
        <v>934000</v>
      </c>
      <c r="AA3220" s="148">
        <v>1</v>
      </c>
      <c r="AB3220" s="148">
        <v>89.4</v>
      </c>
      <c r="AC3220" s="148">
        <v>0</v>
      </c>
      <c r="AD3220" s="148">
        <v>834.99599999999998</v>
      </c>
      <c r="AE3220" s="151"/>
      <c r="AF3220" s="151"/>
      <c r="AG3220" s="141" t="s">
        <v>17</v>
      </c>
      <c r="AH3220" s="229">
        <v>7.6041355399999999E-4</v>
      </c>
      <c r="AI3220" s="229">
        <v>4.1618206871465523E-2</v>
      </c>
      <c r="AJ3220" s="229">
        <v>1.3532613995E-2</v>
      </c>
    </row>
    <row r="3221" spans="1:36" ht="13.5" thickBot="1">
      <c r="A3221" s="153">
        <v>8700</v>
      </c>
      <c r="B3221" s="153">
        <v>15235</v>
      </c>
      <c r="C3221" s="141" t="s">
        <v>1481</v>
      </c>
      <c r="D3221" s="141">
        <v>515434074</v>
      </c>
      <c r="E3221" s="141" t="s">
        <v>429</v>
      </c>
      <c r="F3221" s="141" t="s">
        <v>1510</v>
      </c>
      <c r="G3221" s="141" t="s">
        <v>3366</v>
      </c>
      <c r="H3221" s="141" t="s">
        <v>76</v>
      </c>
      <c r="I3221" s="141" t="s">
        <v>229</v>
      </c>
      <c r="J3221" s="141" t="s">
        <v>53</v>
      </c>
      <c r="K3221" s="141" t="s">
        <v>53</v>
      </c>
      <c r="L3221" s="141" t="s">
        <v>821</v>
      </c>
      <c r="M3221" s="141" t="s">
        <v>311</v>
      </c>
      <c r="N3221" s="141" t="s">
        <v>651</v>
      </c>
      <c r="O3221" s="141" t="s">
        <v>62</v>
      </c>
      <c r="P3221" s="141" t="s">
        <v>1483</v>
      </c>
      <c r="Q3221" s="141" t="s">
        <v>65</v>
      </c>
      <c r="R3221" s="141" t="s">
        <v>57</v>
      </c>
      <c r="S3221" s="141" t="s">
        <v>1206</v>
      </c>
      <c r="T3221" s="227">
        <v>3.9769999999999999</v>
      </c>
      <c r="U3221" s="146">
        <v>47027</v>
      </c>
      <c r="V3221" s="208">
        <v>3.0000000000000001E-3</v>
      </c>
      <c r="W3221" s="209">
        <v>3.5200000000000002E-2</v>
      </c>
      <c r="X3221" s="141" t="s">
        <v>636</v>
      </c>
      <c r="Y3221" s="141"/>
      <c r="Z3221" s="148">
        <v>52000</v>
      </c>
      <c r="AA3221" s="148">
        <v>1</v>
      </c>
      <c r="AB3221" s="148">
        <v>100.72</v>
      </c>
      <c r="AC3221" s="148">
        <v>0</v>
      </c>
      <c r="AD3221" s="148">
        <v>52.374400000000001</v>
      </c>
      <c r="AE3221" s="151"/>
      <c r="AF3221" s="151"/>
      <c r="AG3221" s="141" t="s">
        <v>17</v>
      </c>
      <c r="AH3221" s="229">
        <v>1.1033452499999999E-4</v>
      </c>
      <c r="AI3221" s="229">
        <v>2.6104659351288916E-3</v>
      </c>
      <c r="AJ3221" s="229">
        <v>8.4882147699999997E-4</v>
      </c>
    </row>
    <row r="3222" spans="1:36" ht="13.5" thickBot="1">
      <c r="A3222" s="153">
        <v>8700</v>
      </c>
      <c r="B3222" s="153">
        <v>15235</v>
      </c>
      <c r="C3222" s="141" t="s">
        <v>1529</v>
      </c>
      <c r="D3222" s="141">
        <v>514401702</v>
      </c>
      <c r="E3222" s="141" t="s">
        <v>429</v>
      </c>
      <c r="F3222" s="141" t="s">
        <v>1530</v>
      </c>
      <c r="G3222" s="141" t="s">
        <v>3379</v>
      </c>
      <c r="H3222" s="141" t="s">
        <v>76</v>
      </c>
      <c r="I3222" s="141" t="s">
        <v>228</v>
      </c>
      <c r="J3222" s="141" t="s">
        <v>53</v>
      </c>
      <c r="K3222" s="141" t="s">
        <v>53</v>
      </c>
      <c r="L3222" s="141" t="s">
        <v>821</v>
      </c>
      <c r="M3222" s="141" t="s">
        <v>311</v>
      </c>
      <c r="N3222" s="141" t="s">
        <v>156</v>
      </c>
      <c r="O3222" s="141" t="s">
        <v>62</v>
      </c>
      <c r="P3222" s="141" t="s">
        <v>1483</v>
      </c>
      <c r="Q3222" s="141" t="s">
        <v>65</v>
      </c>
      <c r="R3222" s="141" t="s">
        <v>57</v>
      </c>
      <c r="S3222" s="141" t="s">
        <v>1206</v>
      </c>
      <c r="T3222" s="227">
        <v>3.2450000000000001</v>
      </c>
      <c r="U3222" s="146">
        <v>47727</v>
      </c>
      <c r="V3222" s="208">
        <v>2.5000000000000001E-2</v>
      </c>
      <c r="W3222" s="209">
        <v>6.1100000000000002E-2</v>
      </c>
      <c r="X3222" s="141" t="s">
        <v>636</v>
      </c>
      <c r="Y3222" s="141"/>
      <c r="Z3222" s="148">
        <v>68210.53</v>
      </c>
      <c r="AA3222" s="148">
        <v>1</v>
      </c>
      <c r="AB3222" s="148">
        <v>89.41</v>
      </c>
      <c r="AC3222" s="148">
        <v>0</v>
      </c>
      <c r="AD3222" s="148">
        <v>60.987029999999997</v>
      </c>
      <c r="AE3222" s="151"/>
      <c r="AF3222" s="151"/>
      <c r="AG3222" s="141" t="s">
        <v>17</v>
      </c>
      <c r="AH3222" s="229">
        <v>8.9083706558643896E-5</v>
      </c>
      <c r="AI3222" s="229">
        <v>3.0397401077565328E-3</v>
      </c>
      <c r="AJ3222" s="229">
        <v>9.88404657E-4</v>
      </c>
    </row>
    <row r="3223" spans="1:36" ht="13.5" thickBot="1">
      <c r="A3223" s="153">
        <v>8700</v>
      </c>
      <c r="B3223" s="153">
        <v>15235</v>
      </c>
      <c r="C3223" s="141" t="s">
        <v>1535</v>
      </c>
      <c r="D3223" s="141">
        <v>514328004</v>
      </c>
      <c r="E3223" s="141" t="s">
        <v>429</v>
      </c>
      <c r="F3223" s="141" t="s">
        <v>1536</v>
      </c>
      <c r="G3223" s="141" t="s">
        <v>3383</v>
      </c>
      <c r="H3223" s="141" t="s">
        <v>76</v>
      </c>
      <c r="I3223" s="141" t="s">
        <v>228</v>
      </c>
      <c r="J3223" s="141" t="s">
        <v>53</v>
      </c>
      <c r="K3223" s="141" t="s">
        <v>53</v>
      </c>
      <c r="L3223" s="141" t="s">
        <v>54</v>
      </c>
      <c r="M3223" s="141" t="s">
        <v>311</v>
      </c>
      <c r="N3223" s="141" t="s">
        <v>140</v>
      </c>
      <c r="O3223" s="141" t="s">
        <v>62</v>
      </c>
      <c r="P3223" s="141" t="s">
        <v>298</v>
      </c>
      <c r="Q3223" s="141" t="s">
        <v>298</v>
      </c>
      <c r="R3223" s="141" t="s">
        <v>57</v>
      </c>
      <c r="S3223" s="141" t="s">
        <v>1206</v>
      </c>
      <c r="T3223" s="227">
        <v>1.4039999999999999</v>
      </c>
      <c r="U3223" s="146">
        <v>46203</v>
      </c>
      <c r="V3223" s="208">
        <v>3.3500000000000002E-2</v>
      </c>
      <c r="W3223" s="209">
        <v>4.8300000000000003E-2</v>
      </c>
      <c r="X3223" s="141" t="s">
        <v>636</v>
      </c>
      <c r="Y3223" s="141"/>
      <c r="Z3223" s="148">
        <v>100000</v>
      </c>
      <c r="AA3223" s="148">
        <v>1</v>
      </c>
      <c r="AB3223" s="148">
        <v>97.986099999999993</v>
      </c>
      <c r="AC3223" s="148">
        <v>0</v>
      </c>
      <c r="AD3223" s="148">
        <v>97.986099999999993</v>
      </c>
      <c r="AE3223" s="151"/>
      <c r="AF3223" s="151"/>
      <c r="AG3223" s="141" t="s">
        <v>17</v>
      </c>
      <c r="AH3223" s="229">
        <v>7.6923076900000005E-4</v>
      </c>
      <c r="AI3223" s="229">
        <v>4.8838626536272123E-3</v>
      </c>
      <c r="AJ3223" s="229">
        <v>1.5880412210000001E-3</v>
      </c>
    </row>
    <row r="3224" spans="1:36" ht="13.5" thickBot="1">
      <c r="A3224" s="153">
        <v>8700</v>
      </c>
      <c r="B3224" s="153">
        <v>15235</v>
      </c>
      <c r="C3224" s="141" t="s">
        <v>3728</v>
      </c>
      <c r="D3224" s="141">
        <v>515682292</v>
      </c>
      <c r="E3224" s="141" t="s">
        <v>429</v>
      </c>
      <c r="F3224" s="141" t="s">
        <v>3729</v>
      </c>
      <c r="G3224" s="141" t="s">
        <v>4207</v>
      </c>
      <c r="H3224" s="141" t="s">
        <v>76</v>
      </c>
      <c r="I3224" s="141" t="s">
        <v>228</v>
      </c>
      <c r="J3224" s="141" t="s">
        <v>53</v>
      </c>
      <c r="K3224" s="141" t="s">
        <v>53</v>
      </c>
      <c r="L3224" s="141" t="s">
        <v>54</v>
      </c>
      <c r="M3224" s="141" t="s">
        <v>311</v>
      </c>
      <c r="N3224" s="141" t="s">
        <v>140</v>
      </c>
      <c r="O3224" s="141" t="s">
        <v>62</v>
      </c>
      <c r="P3224" s="141" t="s">
        <v>298</v>
      </c>
      <c r="Q3224" s="141" t="s">
        <v>298</v>
      </c>
      <c r="R3224" s="141" t="s">
        <v>57</v>
      </c>
      <c r="S3224" s="141" t="s">
        <v>1206</v>
      </c>
      <c r="T3224" s="227">
        <v>1.075</v>
      </c>
      <c r="U3224" s="146">
        <v>46023</v>
      </c>
      <c r="V3224" s="208">
        <v>3.5000000000000003E-2</v>
      </c>
      <c r="W3224" s="209">
        <v>7.3999999999999996E-2</v>
      </c>
      <c r="X3224" s="141" t="s">
        <v>636</v>
      </c>
      <c r="Y3224" s="141"/>
      <c r="Z3224" s="148">
        <v>75000</v>
      </c>
      <c r="AA3224" s="148">
        <v>1</v>
      </c>
      <c r="AB3224" s="148">
        <v>96.331199999999995</v>
      </c>
      <c r="AC3224" s="148">
        <v>0</v>
      </c>
      <c r="AD3224" s="148">
        <v>72.248400000000004</v>
      </c>
      <c r="AE3224" s="151"/>
      <c r="AF3224" s="151"/>
      <c r="AG3224" s="141" t="s">
        <v>17</v>
      </c>
      <c r="AH3224" s="229">
        <v>1.472754917E-3</v>
      </c>
      <c r="AI3224" s="229">
        <v>3.6010338460691904E-3</v>
      </c>
      <c r="AJ3224" s="229">
        <v>1.17091544E-3</v>
      </c>
    </row>
    <row r="3225" spans="1:36" ht="13.5" thickBot="1">
      <c r="A3225" s="153">
        <v>8700</v>
      </c>
      <c r="B3225" s="153">
        <v>15235</v>
      </c>
      <c r="C3225" s="141" t="s">
        <v>1373</v>
      </c>
      <c r="D3225" s="141">
        <v>510381601</v>
      </c>
      <c r="E3225" s="141" t="s">
        <v>429</v>
      </c>
      <c r="F3225" s="141" t="s">
        <v>1541</v>
      </c>
      <c r="G3225" s="141" t="s">
        <v>3387</v>
      </c>
      <c r="H3225" s="141" t="s">
        <v>76</v>
      </c>
      <c r="I3225" s="141" t="s">
        <v>229</v>
      </c>
      <c r="J3225" s="141" t="s">
        <v>53</v>
      </c>
      <c r="K3225" s="141" t="s">
        <v>53</v>
      </c>
      <c r="L3225" s="141" t="s">
        <v>821</v>
      </c>
      <c r="M3225" s="141" t="s">
        <v>311</v>
      </c>
      <c r="N3225" s="141" t="s">
        <v>140</v>
      </c>
      <c r="O3225" s="141" t="s">
        <v>62</v>
      </c>
      <c r="P3225" s="141" t="s">
        <v>1280</v>
      </c>
      <c r="Q3225" s="141" t="s">
        <v>65</v>
      </c>
      <c r="R3225" s="141" t="s">
        <v>57</v>
      </c>
      <c r="S3225" s="141" t="s">
        <v>1206</v>
      </c>
      <c r="T3225" s="227">
        <v>3.2589999999999999</v>
      </c>
      <c r="U3225" s="146">
        <v>47483</v>
      </c>
      <c r="V3225" s="208">
        <v>7.4999999999999997E-3</v>
      </c>
      <c r="W3225" s="209">
        <v>3.5099999999999999E-2</v>
      </c>
      <c r="X3225" s="141" t="s">
        <v>636</v>
      </c>
      <c r="Y3225" s="141"/>
      <c r="Z3225" s="148">
        <v>181734</v>
      </c>
      <c r="AA3225" s="148">
        <v>1</v>
      </c>
      <c r="AB3225" s="148">
        <v>103.23</v>
      </c>
      <c r="AC3225" s="148">
        <v>0</v>
      </c>
      <c r="AD3225" s="148">
        <v>187.60400999999999</v>
      </c>
      <c r="AE3225" s="151"/>
      <c r="AF3225" s="151"/>
      <c r="AG3225" s="141" t="s">
        <v>17</v>
      </c>
      <c r="AH3225" s="229">
        <v>1.18088915E-4</v>
      </c>
      <c r="AI3225" s="229">
        <v>9.3506346115388404E-3</v>
      </c>
      <c r="AJ3225" s="229">
        <v>3.0404608530000001E-3</v>
      </c>
    </row>
    <row r="3226" spans="1:36" ht="13.5" thickBot="1">
      <c r="A3226" s="153">
        <v>8700</v>
      </c>
      <c r="B3226" s="153">
        <v>15235</v>
      </c>
      <c r="C3226" s="141" t="s">
        <v>1493</v>
      </c>
      <c r="D3226" s="141">
        <v>514353671</v>
      </c>
      <c r="E3226" s="141" t="s">
        <v>429</v>
      </c>
      <c r="F3226" s="141" t="s">
        <v>1542</v>
      </c>
      <c r="G3226" s="141" t="s">
        <v>3388</v>
      </c>
      <c r="H3226" s="141" t="s">
        <v>76</v>
      </c>
      <c r="I3226" s="141" t="s">
        <v>229</v>
      </c>
      <c r="J3226" s="141" t="s">
        <v>53</v>
      </c>
      <c r="K3226" s="141" t="s">
        <v>53</v>
      </c>
      <c r="L3226" s="141" t="s">
        <v>821</v>
      </c>
      <c r="M3226" s="141" t="s">
        <v>311</v>
      </c>
      <c r="N3226" s="141" t="s">
        <v>651</v>
      </c>
      <c r="O3226" s="141" t="s">
        <v>62</v>
      </c>
      <c r="P3226" s="141" t="s">
        <v>1346</v>
      </c>
      <c r="Q3226" s="141" t="s">
        <v>65</v>
      </c>
      <c r="R3226" s="141" t="s">
        <v>57</v>
      </c>
      <c r="S3226" s="141" t="s">
        <v>1206</v>
      </c>
      <c r="T3226" s="227">
        <v>3.5470000000000002</v>
      </c>
      <c r="U3226" s="146">
        <v>47300</v>
      </c>
      <c r="V3226" s="208">
        <v>9.4000000000000004E-3</v>
      </c>
      <c r="W3226" s="209">
        <v>4.8000000000000001E-2</v>
      </c>
      <c r="X3226" s="141" t="s">
        <v>636</v>
      </c>
      <c r="Y3226" s="141"/>
      <c r="Z3226" s="148">
        <v>100000</v>
      </c>
      <c r="AA3226" s="148">
        <v>1</v>
      </c>
      <c r="AB3226" s="148">
        <v>98.67</v>
      </c>
      <c r="AC3226" s="148">
        <v>0</v>
      </c>
      <c r="AD3226" s="148">
        <v>98.67</v>
      </c>
      <c r="AE3226" s="151"/>
      <c r="AF3226" s="151"/>
      <c r="AG3226" s="141" t="s">
        <v>17</v>
      </c>
      <c r="AH3226" s="229">
        <v>2.2801032299999999E-4</v>
      </c>
      <c r="AI3226" s="229">
        <v>4.9179498728227477E-3</v>
      </c>
      <c r="AJ3226" s="229">
        <v>1.5991250530000001E-3</v>
      </c>
    </row>
    <row r="3227" spans="1:36" ht="13.5" thickBot="1">
      <c r="A3227" s="153">
        <v>8700</v>
      </c>
      <c r="B3227" s="153">
        <v>15235</v>
      </c>
      <c r="C3227" s="141" t="s">
        <v>1546</v>
      </c>
      <c r="D3227" s="141">
        <v>513817817</v>
      </c>
      <c r="E3227" s="141" t="s">
        <v>429</v>
      </c>
      <c r="F3227" s="141" t="s">
        <v>1547</v>
      </c>
      <c r="G3227" s="141" t="s">
        <v>3390</v>
      </c>
      <c r="H3227" s="141" t="s">
        <v>76</v>
      </c>
      <c r="I3227" s="141" t="s">
        <v>228</v>
      </c>
      <c r="J3227" s="141" t="s">
        <v>53</v>
      </c>
      <c r="K3227" s="141" t="s">
        <v>53</v>
      </c>
      <c r="L3227" s="141" t="s">
        <v>821</v>
      </c>
      <c r="M3227" s="141" t="s">
        <v>311</v>
      </c>
      <c r="N3227" s="141" t="s">
        <v>140</v>
      </c>
      <c r="O3227" s="141" t="s">
        <v>62</v>
      </c>
      <c r="P3227" s="141" t="s">
        <v>1305</v>
      </c>
      <c r="Q3227" s="141" t="s">
        <v>1294</v>
      </c>
      <c r="R3227" s="141" t="s">
        <v>57</v>
      </c>
      <c r="S3227" s="141" t="s">
        <v>1206</v>
      </c>
      <c r="T3227" s="227">
        <v>1.2130000000000001</v>
      </c>
      <c r="U3227" s="146">
        <v>46387</v>
      </c>
      <c r="V3227" s="208">
        <v>0.02</v>
      </c>
      <c r="W3227" s="209">
        <v>5.8400000000000001E-2</v>
      </c>
      <c r="X3227" s="141" t="s">
        <v>636</v>
      </c>
      <c r="Y3227" s="141"/>
      <c r="Z3227" s="148">
        <v>81500</v>
      </c>
      <c r="AA3227" s="148">
        <v>1</v>
      </c>
      <c r="AB3227" s="148">
        <v>96.06</v>
      </c>
      <c r="AC3227" s="148">
        <v>0</v>
      </c>
      <c r="AD3227" s="148">
        <v>78.288899999999998</v>
      </c>
      <c r="AE3227" s="151"/>
      <c r="AF3227" s="151"/>
      <c r="AG3227" s="141" t="s">
        <v>17</v>
      </c>
      <c r="AH3227" s="229">
        <v>2.32857142E-4</v>
      </c>
      <c r="AI3227" s="229">
        <v>3.9021068794814311E-3</v>
      </c>
      <c r="AJ3227" s="229">
        <v>1.2688126209999999E-3</v>
      </c>
    </row>
    <row r="3228" spans="1:36" ht="13.5" thickBot="1">
      <c r="A3228" s="153">
        <v>8700</v>
      </c>
      <c r="B3228" s="153">
        <v>15235</v>
      </c>
      <c r="C3228" s="141" t="s">
        <v>1481</v>
      </c>
      <c r="D3228" s="141">
        <v>515434074</v>
      </c>
      <c r="E3228" s="141" t="s">
        <v>429</v>
      </c>
      <c r="F3228" s="141" t="s">
        <v>1561</v>
      </c>
      <c r="G3228" s="141" t="s">
        <v>3405</v>
      </c>
      <c r="H3228" s="141" t="s">
        <v>76</v>
      </c>
      <c r="I3228" s="141" t="s">
        <v>229</v>
      </c>
      <c r="J3228" s="141" t="s">
        <v>53</v>
      </c>
      <c r="K3228" s="141" t="s">
        <v>53</v>
      </c>
      <c r="L3228" s="141" t="s">
        <v>821</v>
      </c>
      <c r="M3228" s="141" t="s">
        <v>311</v>
      </c>
      <c r="N3228" s="141" t="s">
        <v>651</v>
      </c>
      <c r="O3228" s="141" t="s">
        <v>62</v>
      </c>
      <c r="P3228" s="141" t="s">
        <v>1483</v>
      </c>
      <c r="Q3228" s="141" t="s">
        <v>65</v>
      </c>
      <c r="R3228" s="141" t="s">
        <v>57</v>
      </c>
      <c r="S3228" s="141" t="s">
        <v>1206</v>
      </c>
      <c r="T3228" s="227">
        <v>2.488</v>
      </c>
      <c r="U3228" s="146">
        <v>46477</v>
      </c>
      <c r="V3228" s="208">
        <v>3.0000000000000001E-3</v>
      </c>
      <c r="W3228" s="209">
        <v>3.1800000000000002E-2</v>
      </c>
      <c r="X3228" s="141" t="s">
        <v>636</v>
      </c>
      <c r="Y3228" s="141"/>
      <c r="Z3228" s="148">
        <v>117740</v>
      </c>
      <c r="AA3228" s="148">
        <v>1</v>
      </c>
      <c r="AB3228" s="148">
        <v>103.74</v>
      </c>
      <c r="AC3228" s="148">
        <v>0</v>
      </c>
      <c r="AD3228" s="148">
        <v>122.14348</v>
      </c>
      <c r="AE3228" s="151"/>
      <c r="AF3228" s="151"/>
      <c r="AG3228" s="141" t="s">
        <v>17</v>
      </c>
      <c r="AH3228" s="229">
        <v>2.3149822999999999E-4</v>
      </c>
      <c r="AI3228" s="229">
        <v>6.0879245153757757E-3</v>
      </c>
      <c r="AJ3228" s="229">
        <v>1.9795550710000002E-3</v>
      </c>
    </row>
    <row r="3229" spans="1:36" ht="13.5" thickBot="1">
      <c r="A3229" s="153">
        <v>8700</v>
      </c>
      <c r="B3229" s="153">
        <v>15235</v>
      </c>
      <c r="C3229" s="141" t="s">
        <v>3407</v>
      </c>
      <c r="D3229" s="141">
        <v>512882747</v>
      </c>
      <c r="E3229" s="141" t="s">
        <v>429</v>
      </c>
      <c r="F3229" s="141" t="s">
        <v>3408</v>
      </c>
      <c r="G3229" s="141" t="s">
        <v>3409</v>
      </c>
      <c r="H3229" s="141" t="s">
        <v>76</v>
      </c>
      <c r="I3229" s="141" t="s">
        <v>229</v>
      </c>
      <c r="J3229" s="141" t="s">
        <v>53</v>
      </c>
      <c r="K3229" s="141" t="s">
        <v>53</v>
      </c>
      <c r="L3229" s="141" t="s">
        <v>821</v>
      </c>
      <c r="M3229" s="141" t="s">
        <v>311</v>
      </c>
      <c r="N3229" s="141" t="s">
        <v>647</v>
      </c>
      <c r="O3229" s="141" t="s">
        <v>62</v>
      </c>
      <c r="P3229" s="141" t="s">
        <v>298</v>
      </c>
      <c r="Q3229" s="141" t="s">
        <v>298</v>
      </c>
      <c r="R3229" s="141" t="s">
        <v>57</v>
      </c>
      <c r="S3229" s="141" t="s">
        <v>1206</v>
      </c>
      <c r="T3229" s="227">
        <v>2.1040000000000001</v>
      </c>
      <c r="U3229" s="146">
        <v>46752</v>
      </c>
      <c r="V3229" s="208">
        <v>2.9499999999999998E-2</v>
      </c>
      <c r="W3229" s="209">
        <v>3.6299999999999999E-2</v>
      </c>
      <c r="X3229" s="141" t="s">
        <v>636</v>
      </c>
      <c r="Y3229" s="141"/>
      <c r="Z3229" s="148">
        <v>39000</v>
      </c>
      <c r="AA3229" s="148">
        <v>1</v>
      </c>
      <c r="AB3229" s="148">
        <v>110</v>
      </c>
      <c r="AC3229" s="148">
        <v>0</v>
      </c>
      <c r="AD3229" s="148">
        <v>42.9</v>
      </c>
      <c r="AE3229" s="151"/>
      <c r="AF3229" s="151"/>
      <c r="AG3229" s="141" t="s">
        <v>17</v>
      </c>
      <c r="AH3229" s="229">
        <v>1.7296284600000001E-4</v>
      </c>
      <c r="AI3229" s="229">
        <v>2.1382390751403251E-3</v>
      </c>
      <c r="AJ3229" s="229">
        <v>6.9527176200000001E-4</v>
      </c>
    </row>
    <row r="3230" spans="1:36" ht="13.5" thickBot="1">
      <c r="A3230" s="153">
        <v>8700</v>
      </c>
      <c r="B3230" s="153">
        <v>15235</v>
      </c>
      <c r="C3230" s="141" t="s">
        <v>1568</v>
      </c>
      <c r="D3230" s="141">
        <v>513978635</v>
      </c>
      <c r="E3230" s="141" t="s">
        <v>429</v>
      </c>
      <c r="F3230" s="141" t="s">
        <v>1569</v>
      </c>
      <c r="G3230" s="141" t="s">
        <v>3411</v>
      </c>
      <c r="H3230" s="141" t="s">
        <v>76</v>
      </c>
      <c r="I3230" s="141" t="s">
        <v>228</v>
      </c>
      <c r="J3230" s="141" t="s">
        <v>53</v>
      </c>
      <c r="K3230" s="141" t="s">
        <v>53</v>
      </c>
      <c r="L3230" s="141" t="s">
        <v>821</v>
      </c>
      <c r="M3230" s="141" t="s">
        <v>311</v>
      </c>
      <c r="N3230" s="141" t="s">
        <v>259</v>
      </c>
      <c r="O3230" s="141" t="s">
        <v>62</v>
      </c>
      <c r="P3230" s="141" t="s">
        <v>298</v>
      </c>
      <c r="Q3230" s="141" t="s">
        <v>298</v>
      </c>
      <c r="R3230" s="141" t="s">
        <v>57</v>
      </c>
      <c r="S3230" s="141" t="s">
        <v>1206</v>
      </c>
      <c r="T3230" s="227">
        <v>2.226</v>
      </c>
      <c r="U3230" s="146">
        <v>46752</v>
      </c>
      <c r="V3230" s="208">
        <v>5.2999999999999999E-2</v>
      </c>
      <c r="W3230" s="209">
        <v>7.6300000000000007E-2</v>
      </c>
      <c r="X3230" s="141" t="s">
        <v>636</v>
      </c>
      <c r="Y3230" s="141"/>
      <c r="Z3230" s="148">
        <v>130000</v>
      </c>
      <c r="AA3230" s="148">
        <v>1</v>
      </c>
      <c r="AB3230" s="148">
        <v>96.62</v>
      </c>
      <c r="AC3230" s="148">
        <v>0</v>
      </c>
      <c r="AD3230" s="148">
        <v>125.60599999999999</v>
      </c>
      <c r="AE3230" s="151"/>
      <c r="AF3230" s="151"/>
      <c r="AG3230" s="141" t="s">
        <v>17</v>
      </c>
      <c r="AH3230" s="229">
        <v>4.3333333300000002E-4</v>
      </c>
      <c r="AI3230" s="229">
        <v>6.2605048315169153E-3</v>
      </c>
      <c r="AJ3230" s="229">
        <v>2.0356714440000001E-3</v>
      </c>
    </row>
    <row r="3231" spans="1:36" ht="13.5" thickBot="1">
      <c r="A3231" s="153">
        <v>8700</v>
      </c>
      <c r="B3231" s="153">
        <v>15235</v>
      </c>
      <c r="C3231" s="141" t="s">
        <v>1574</v>
      </c>
      <c r="D3231" s="141">
        <v>513201582</v>
      </c>
      <c r="E3231" s="141" t="s">
        <v>429</v>
      </c>
      <c r="F3231" s="141" t="s">
        <v>1575</v>
      </c>
      <c r="G3231" s="141" t="s">
        <v>3414</v>
      </c>
      <c r="H3231" s="141" t="s">
        <v>76</v>
      </c>
      <c r="I3231" s="141" t="s">
        <v>228</v>
      </c>
      <c r="J3231" s="141" t="s">
        <v>53</v>
      </c>
      <c r="K3231" s="141" t="s">
        <v>53</v>
      </c>
      <c r="L3231" s="141" t="s">
        <v>54</v>
      </c>
      <c r="M3231" s="141" t="s">
        <v>311</v>
      </c>
      <c r="N3231" s="141" t="s">
        <v>140</v>
      </c>
      <c r="O3231" s="141" t="s">
        <v>62</v>
      </c>
      <c r="P3231" s="141" t="s">
        <v>298</v>
      </c>
      <c r="Q3231" s="141" t="s">
        <v>298</v>
      </c>
      <c r="R3231" s="141" t="s">
        <v>57</v>
      </c>
      <c r="S3231" s="141" t="s">
        <v>1206</v>
      </c>
      <c r="T3231" s="227">
        <v>1.585</v>
      </c>
      <c r="U3231" s="146">
        <v>46538</v>
      </c>
      <c r="V3231" s="208">
        <v>0.06</v>
      </c>
      <c r="W3231" s="209">
        <v>6.3100000000000003E-2</v>
      </c>
      <c r="X3231" s="141" t="s">
        <v>636</v>
      </c>
      <c r="Y3231" s="141"/>
      <c r="Z3231" s="148">
        <v>81000</v>
      </c>
      <c r="AA3231" s="148">
        <v>1</v>
      </c>
      <c r="AB3231" s="148">
        <v>100.6656</v>
      </c>
      <c r="AC3231" s="148">
        <v>0</v>
      </c>
      <c r="AD3231" s="148">
        <v>81.53913</v>
      </c>
      <c r="AE3231" s="151"/>
      <c r="AF3231" s="151"/>
      <c r="AG3231" s="141" t="s">
        <v>17</v>
      </c>
      <c r="AH3231" s="229">
        <v>1.0798632169999999E-3</v>
      </c>
      <c r="AI3231" s="229">
        <v>4.0641061519568001E-3</v>
      </c>
      <c r="AJ3231" s="229">
        <v>1.3214884519999999E-3</v>
      </c>
    </row>
    <row r="3232" spans="1:36" ht="13.5" thickBot="1">
      <c r="A3232" s="153">
        <v>8700</v>
      </c>
      <c r="B3232" s="153">
        <v>15235</v>
      </c>
      <c r="C3232" s="141" t="s">
        <v>1430</v>
      </c>
      <c r="D3232" s="141">
        <v>1838863</v>
      </c>
      <c r="E3232" s="141" t="s">
        <v>430</v>
      </c>
      <c r="F3232" s="141" t="s">
        <v>1581</v>
      </c>
      <c r="G3232" s="141" t="s">
        <v>3418</v>
      </c>
      <c r="H3232" s="141" t="s">
        <v>76</v>
      </c>
      <c r="I3232" s="141" t="s">
        <v>228</v>
      </c>
      <c r="J3232" s="141" t="s">
        <v>53</v>
      </c>
      <c r="K3232" s="141" t="s">
        <v>314</v>
      </c>
      <c r="L3232" s="141" t="s">
        <v>821</v>
      </c>
      <c r="M3232" s="141" t="s">
        <v>311</v>
      </c>
      <c r="N3232" s="141" t="s">
        <v>652</v>
      </c>
      <c r="O3232" s="141" t="s">
        <v>62</v>
      </c>
      <c r="P3232" s="141" t="s">
        <v>1280</v>
      </c>
      <c r="Q3232" s="141" t="s">
        <v>65</v>
      </c>
      <c r="R3232" s="141" t="s">
        <v>57</v>
      </c>
      <c r="S3232" s="141" t="s">
        <v>1206</v>
      </c>
      <c r="T3232" s="227">
        <v>2.5049999999999999</v>
      </c>
      <c r="U3232" s="146">
        <v>47361</v>
      </c>
      <c r="V3232" s="208">
        <v>7.2400000000000006E-2</v>
      </c>
      <c r="W3232" s="209">
        <v>7.2999999999999995E-2</v>
      </c>
      <c r="X3232" s="141" t="s">
        <v>636</v>
      </c>
      <c r="Y3232" s="141"/>
      <c r="Z3232" s="148">
        <v>179201.03</v>
      </c>
      <c r="AA3232" s="148">
        <v>1</v>
      </c>
      <c r="AB3232" s="148">
        <v>100.76</v>
      </c>
      <c r="AC3232" s="148">
        <v>0</v>
      </c>
      <c r="AD3232" s="148">
        <v>180.56296</v>
      </c>
      <c r="AE3232" s="151"/>
      <c r="AF3232" s="151"/>
      <c r="AG3232" s="141" t="s">
        <v>17</v>
      </c>
      <c r="AH3232" s="229">
        <v>3.4033836599999998E-4</v>
      </c>
      <c r="AI3232" s="229">
        <v>8.9996917621212019E-3</v>
      </c>
      <c r="AJ3232" s="229">
        <v>2.9263479569999998E-3</v>
      </c>
    </row>
    <row r="3233" spans="1:36" ht="13.5" thickBot="1">
      <c r="A3233" s="153">
        <v>8700</v>
      </c>
      <c r="B3233" s="153">
        <v>15235</v>
      </c>
      <c r="C3233" s="141" t="s">
        <v>1589</v>
      </c>
      <c r="D3233" s="141">
        <v>511519829</v>
      </c>
      <c r="E3233" s="141" t="s">
        <v>429</v>
      </c>
      <c r="F3233" s="141" t="s">
        <v>1590</v>
      </c>
      <c r="G3233" s="141" t="s">
        <v>3425</v>
      </c>
      <c r="H3233" s="141" t="s">
        <v>76</v>
      </c>
      <c r="I3233" s="141" t="s">
        <v>229</v>
      </c>
      <c r="J3233" s="141" t="s">
        <v>53</v>
      </c>
      <c r="K3233" s="141" t="s">
        <v>53</v>
      </c>
      <c r="L3233" s="141" t="s">
        <v>821</v>
      </c>
      <c r="M3233" s="141" t="s">
        <v>311</v>
      </c>
      <c r="N3233" s="141" t="s">
        <v>651</v>
      </c>
      <c r="O3233" s="141" t="s">
        <v>62</v>
      </c>
      <c r="P3233" s="141" t="s">
        <v>298</v>
      </c>
      <c r="Q3233" s="141" t="s">
        <v>298</v>
      </c>
      <c r="R3233" s="141" t="s">
        <v>57</v>
      </c>
      <c r="S3233" s="141" t="s">
        <v>1206</v>
      </c>
      <c r="T3233" s="227">
        <v>2.1419999999999999</v>
      </c>
      <c r="U3233" s="146">
        <v>46387</v>
      </c>
      <c r="V3233" s="208">
        <v>3.4299999999999997E-2</v>
      </c>
      <c r="W3233" s="209">
        <v>3.78E-2</v>
      </c>
      <c r="X3233" s="141" t="s">
        <v>636</v>
      </c>
      <c r="Y3233" s="141"/>
      <c r="Z3233" s="148">
        <v>152362</v>
      </c>
      <c r="AA3233" s="148">
        <v>1</v>
      </c>
      <c r="AB3233" s="148">
        <v>108.1</v>
      </c>
      <c r="AC3233" s="148">
        <v>0</v>
      </c>
      <c r="AD3233" s="148">
        <v>164.70331999999999</v>
      </c>
      <c r="AE3233" s="151"/>
      <c r="AF3233" s="151"/>
      <c r="AG3233" s="141" t="s">
        <v>17</v>
      </c>
      <c r="AH3233" s="229">
        <v>2.2946084300000001E-4</v>
      </c>
      <c r="AI3233" s="229">
        <v>8.2092091988191368E-3</v>
      </c>
      <c r="AJ3233" s="229">
        <v>2.6693139280000002E-3</v>
      </c>
    </row>
    <row r="3234" spans="1:36" ht="13.5" thickBot="1">
      <c r="A3234" s="153">
        <v>8700</v>
      </c>
      <c r="B3234" s="153">
        <v>15235</v>
      </c>
      <c r="C3234" s="141" t="s">
        <v>3761</v>
      </c>
      <c r="D3234" s="141">
        <v>514978097</v>
      </c>
      <c r="E3234" s="141" t="s">
        <v>429</v>
      </c>
      <c r="F3234" s="141" t="s">
        <v>3762</v>
      </c>
      <c r="G3234" s="141" t="s">
        <v>3763</v>
      </c>
      <c r="H3234" s="141" t="s">
        <v>76</v>
      </c>
      <c r="I3234" s="141" t="s">
        <v>228</v>
      </c>
      <c r="J3234" s="141" t="s">
        <v>53</v>
      </c>
      <c r="K3234" s="141" t="s">
        <v>53</v>
      </c>
      <c r="L3234" s="141" t="s">
        <v>821</v>
      </c>
      <c r="M3234" s="141" t="s">
        <v>311</v>
      </c>
      <c r="N3234" s="141" t="s">
        <v>140</v>
      </c>
      <c r="O3234" s="141" t="s">
        <v>62</v>
      </c>
      <c r="P3234" s="141" t="s">
        <v>298</v>
      </c>
      <c r="Q3234" s="141" t="s">
        <v>298</v>
      </c>
      <c r="R3234" s="141" t="s">
        <v>57</v>
      </c>
      <c r="S3234" s="141" t="s">
        <v>1206</v>
      </c>
      <c r="T3234" s="227">
        <v>1.788</v>
      </c>
      <c r="U3234" s="146">
        <v>46477</v>
      </c>
      <c r="V3234" s="208">
        <v>8.4000000000000005E-2</v>
      </c>
      <c r="W3234" s="209">
        <v>6.3399999999999998E-2</v>
      </c>
      <c r="X3234" s="141" t="s">
        <v>636</v>
      </c>
      <c r="Y3234" s="141"/>
      <c r="Z3234" s="148">
        <v>417000</v>
      </c>
      <c r="AA3234" s="148">
        <v>1</v>
      </c>
      <c r="AB3234" s="148">
        <v>103.97</v>
      </c>
      <c r="AC3234" s="148">
        <v>0</v>
      </c>
      <c r="AD3234" s="148">
        <v>433.55489999999998</v>
      </c>
      <c r="AE3234" s="151"/>
      <c r="AF3234" s="151"/>
      <c r="AG3234" s="141" t="s">
        <v>17</v>
      </c>
      <c r="AH3234" s="229">
        <v>3.6261027220000001E-3</v>
      </c>
      <c r="AI3234" s="229">
        <v>2.1609417911388255E-2</v>
      </c>
      <c r="AJ3234" s="229">
        <v>7.0265379799999998E-3</v>
      </c>
    </row>
    <row r="3235" spans="1:36" ht="13.5" thickBot="1">
      <c r="A3235" s="153">
        <v>8700</v>
      </c>
      <c r="B3235" s="153">
        <v>15235</v>
      </c>
      <c r="C3235" s="141" t="s">
        <v>1204</v>
      </c>
      <c r="D3235" s="141">
        <v>520000118</v>
      </c>
      <c r="E3235" s="141" t="s">
        <v>429</v>
      </c>
      <c r="F3235" s="141" t="s">
        <v>1601</v>
      </c>
      <c r="G3235" s="141" t="s">
        <v>3432</v>
      </c>
      <c r="H3235" s="141" t="s">
        <v>76</v>
      </c>
      <c r="I3235" s="141" t="s">
        <v>229</v>
      </c>
      <c r="J3235" s="141" t="s">
        <v>53</v>
      </c>
      <c r="K3235" s="141" t="s">
        <v>53</v>
      </c>
      <c r="L3235" s="141" t="s">
        <v>821</v>
      </c>
      <c r="M3235" s="141" t="s">
        <v>311</v>
      </c>
      <c r="N3235" s="141" t="s">
        <v>256</v>
      </c>
      <c r="O3235" s="141" t="s">
        <v>62</v>
      </c>
      <c r="P3235" s="141" t="s">
        <v>1205</v>
      </c>
      <c r="Q3235" s="141" t="s">
        <v>65</v>
      </c>
      <c r="R3235" s="141" t="s">
        <v>57</v>
      </c>
      <c r="S3235" s="141" t="s">
        <v>1206</v>
      </c>
      <c r="T3235" s="227">
        <v>3.9140000000000001</v>
      </c>
      <c r="U3235" s="146">
        <v>48547</v>
      </c>
      <c r="V3235" s="208">
        <v>1.3899999999999999E-2</v>
      </c>
      <c r="W3235" s="209">
        <v>2.4799999999999999E-2</v>
      </c>
      <c r="X3235" s="141" t="s">
        <v>636</v>
      </c>
      <c r="Y3235" s="141"/>
      <c r="Z3235" s="148">
        <v>110000</v>
      </c>
      <c r="AA3235" s="148">
        <v>1</v>
      </c>
      <c r="AB3235" s="148">
        <v>103.84</v>
      </c>
      <c r="AC3235" s="148">
        <v>0</v>
      </c>
      <c r="AD3235" s="148">
        <v>114.224</v>
      </c>
      <c r="AE3235" s="151"/>
      <c r="AF3235" s="151"/>
      <c r="AG3235" s="141" t="s">
        <v>17</v>
      </c>
      <c r="AH3235" s="229">
        <v>6.1111111111111094E-5</v>
      </c>
      <c r="AI3235" s="229">
        <v>5.6931986041684965E-3</v>
      </c>
      <c r="AJ3235" s="229">
        <v>1.8512056349999999E-3</v>
      </c>
    </row>
    <row r="3236" spans="1:36" ht="13.5" thickBot="1">
      <c r="A3236" s="153">
        <v>8700</v>
      </c>
      <c r="B3236" s="153">
        <v>15235</v>
      </c>
      <c r="C3236" s="141" t="s">
        <v>1602</v>
      </c>
      <c r="D3236" s="141">
        <v>520020116</v>
      </c>
      <c r="E3236" s="141" t="s">
        <v>429</v>
      </c>
      <c r="F3236" s="141" t="s">
        <v>1603</v>
      </c>
      <c r="G3236" s="141" t="s">
        <v>3433</v>
      </c>
      <c r="H3236" s="141" t="s">
        <v>76</v>
      </c>
      <c r="I3236" s="141" t="s">
        <v>229</v>
      </c>
      <c r="J3236" s="141" t="s">
        <v>53</v>
      </c>
      <c r="K3236" s="141" t="s">
        <v>53</v>
      </c>
      <c r="L3236" s="141" t="s">
        <v>821</v>
      </c>
      <c r="M3236" s="141" t="s">
        <v>311</v>
      </c>
      <c r="N3236" s="141" t="s">
        <v>651</v>
      </c>
      <c r="O3236" s="141" t="s">
        <v>62</v>
      </c>
      <c r="P3236" s="141" t="s">
        <v>1280</v>
      </c>
      <c r="Q3236" s="141" t="s">
        <v>65</v>
      </c>
      <c r="R3236" s="141" t="s">
        <v>57</v>
      </c>
      <c r="S3236" s="141" t="s">
        <v>1206</v>
      </c>
      <c r="T3236" s="227">
        <v>3.1960000000000002</v>
      </c>
      <c r="U3236" s="146">
        <v>47483</v>
      </c>
      <c r="V3236" s="208">
        <v>2.7E-2</v>
      </c>
      <c r="W3236" s="209">
        <v>3.32E-2</v>
      </c>
      <c r="X3236" s="141" t="s">
        <v>636</v>
      </c>
      <c r="Y3236" s="141"/>
      <c r="Z3236" s="148">
        <v>100000</v>
      </c>
      <c r="AA3236" s="148">
        <v>1</v>
      </c>
      <c r="AB3236" s="148">
        <v>105.81</v>
      </c>
      <c r="AC3236" s="148">
        <v>0</v>
      </c>
      <c r="AD3236" s="148">
        <v>105.81</v>
      </c>
      <c r="AE3236" s="151"/>
      <c r="AF3236" s="151"/>
      <c r="AG3236" s="141" t="s">
        <v>17</v>
      </c>
      <c r="AH3236" s="229">
        <v>2.2851084E-4</v>
      </c>
      <c r="AI3236" s="229">
        <v>5.2738246279859626E-3</v>
      </c>
      <c r="AJ3236" s="229">
        <v>1.7148416120000001E-3</v>
      </c>
    </row>
    <row r="3237" spans="1:36" ht="13.5" thickBot="1">
      <c r="A3237" s="153">
        <v>8700</v>
      </c>
      <c r="B3237" s="153">
        <v>15235</v>
      </c>
      <c r="C3237" s="141" t="s">
        <v>1321</v>
      </c>
      <c r="D3237" s="141">
        <v>520032046</v>
      </c>
      <c r="E3237" s="141" t="s">
        <v>429</v>
      </c>
      <c r="F3237" s="141" t="s">
        <v>1605</v>
      </c>
      <c r="G3237" s="141" t="s">
        <v>3435</v>
      </c>
      <c r="H3237" s="141" t="s">
        <v>76</v>
      </c>
      <c r="I3237" s="141" t="s">
        <v>229</v>
      </c>
      <c r="J3237" s="141" t="s">
        <v>53</v>
      </c>
      <c r="K3237" s="141" t="s">
        <v>53</v>
      </c>
      <c r="L3237" s="141" t="s">
        <v>821</v>
      </c>
      <c r="M3237" s="141" t="s">
        <v>311</v>
      </c>
      <c r="N3237" s="141" t="s">
        <v>256</v>
      </c>
      <c r="O3237" s="141" t="s">
        <v>62</v>
      </c>
      <c r="P3237" s="141" t="s">
        <v>1205</v>
      </c>
      <c r="Q3237" s="141" t="s">
        <v>65</v>
      </c>
      <c r="R3237" s="141" t="s">
        <v>57</v>
      </c>
      <c r="S3237" s="141" t="s">
        <v>1206</v>
      </c>
      <c r="T3237" s="227">
        <v>3.4809999999999999</v>
      </c>
      <c r="U3237" s="146">
        <v>48190</v>
      </c>
      <c r="V3237" s="208">
        <v>1.6400000000000001E-2</v>
      </c>
      <c r="W3237" s="209">
        <v>2.4500000000000001E-2</v>
      </c>
      <c r="X3237" s="141" t="s">
        <v>636</v>
      </c>
      <c r="Y3237" s="141"/>
      <c r="Z3237" s="148">
        <v>63000</v>
      </c>
      <c r="AA3237" s="148">
        <v>1</v>
      </c>
      <c r="AB3237" s="148">
        <v>105.53</v>
      </c>
      <c r="AC3237" s="148">
        <v>0</v>
      </c>
      <c r="AD3237" s="148">
        <v>66.483900000000006</v>
      </c>
      <c r="AE3237" s="151"/>
      <c r="AF3237" s="151"/>
      <c r="AG3237" s="141" t="s">
        <v>17</v>
      </c>
      <c r="AH3237" s="229">
        <v>5.8573647994689302E-5</v>
      </c>
      <c r="AI3237" s="229">
        <v>3.3137173157977125E-3</v>
      </c>
      <c r="AJ3237" s="229">
        <v>1.077491335E-3</v>
      </c>
    </row>
    <row r="3238" spans="1:36" ht="13.5" thickBot="1">
      <c r="A3238" s="153">
        <v>8700</v>
      </c>
      <c r="B3238" s="153">
        <v>15235</v>
      </c>
      <c r="C3238" s="141" t="s">
        <v>1616</v>
      </c>
      <c r="D3238" s="141">
        <v>520034372</v>
      </c>
      <c r="E3238" s="141" t="s">
        <v>429</v>
      </c>
      <c r="F3238" s="141" t="s">
        <v>1617</v>
      </c>
      <c r="G3238" s="141" t="s">
        <v>3445</v>
      </c>
      <c r="H3238" s="141" t="s">
        <v>76</v>
      </c>
      <c r="I3238" s="141" t="s">
        <v>228</v>
      </c>
      <c r="J3238" s="141" t="s">
        <v>53</v>
      </c>
      <c r="K3238" s="141" t="s">
        <v>53</v>
      </c>
      <c r="L3238" s="141" t="s">
        <v>821</v>
      </c>
      <c r="M3238" s="141" t="s">
        <v>311</v>
      </c>
      <c r="N3238" s="141" t="s">
        <v>258</v>
      </c>
      <c r="O3238" s="141" t="s">
        <v>62</v>
      </c>
      <c r="P3238" s="141" t="s">
        <v>1310</v>
      </c>
      <c r="Q3238" s="141" t="s">
        <v>65</v>
      </c>
      <c r="R3238" s="141" t="s">
        <v>57</v>
      </c>
      <c r="S3238" s="141" t="s">
        <v>1206</v>
      </c>
      <c r="T3238" s="227">
        <v>3.3050000000000002</v>
      </c>
      <c r="U3238" s="146">
        <v>48203</v>
      </c>
      <c r="V3238" s="208">
        <v>4.5600000000000002E-2</v>
      </c>
      <c r="W3238" s="209">
        <v>5.8299999999999998E-2</v>
      </c>
      <c r="X3238" s="141" t="s">
        <v>636</v>
      </c>
      <c r="Y3238" s="141"/>
      <c r="Z3238" s="148">
        <v>473666.72</v>
      </c>
      <c r="AA3238" s="148">
        <v>1</v>
      </c>
      <c r="AB3238" s="148">
        <v>96.43</v>
      </c>
      <c r="AC3238" s="148">
        <v>0</v>
      </c>
      <c r="AD3238" s="148">
        <v>456.75682</v>
      </c>
      <c r="AE3238" s="151"/>
      <c r="AF3238" s="151"/>
      <c r="AG3238" s="141" t="s">
        <v>17</v>
      </c>
      <c r="AH3238" s="229">
        <v>6.8652689400000003E-4</v>
      </c>
      <c r="AI3238" s="229">
        <v>2.2765857351068439E-2</v>
      </c>
      <c r="AJ3238" s="229">
        <v>7.4025668800000001E-3</v>
      </c>
    </row>
    <row r="3239" spans="1:36" ht="13.5" thickBot="1">
      <c r="A3239" s="153">
        <v>8700</v>
      </c>
      <c r="B3239" s="153">
        <v>15235</v>
      </c>
      <c r="C3239" s="141" t="s">
        <v>1616</v>
      </c>
      <c r="D3239" s="141">
        <v>520034372</v>
      </c>
      <c r="E3239" s="141" t="s">
        <v>429</v>
      </c>
      <c r="F3239" s="141" t="s">
        <v>1618</v>
      </c>
      <c r="G3239" s="141" t="s">
        <v>3446</v>
      </c>
      <c r="H3239" s="141" t="s">
        <v>76</v>
      </c>
      <c r="I3239" s="141" t="s">
        <v>229</v>
      </c>
      <c r="J3239" s="141" t="s">
        <v>53</v>
      </c>
      <c r="K3239" s="141" t="s">
        <v>53</v>
      </c>
      <c r="L3239" s="141" t="s">
        <v>821</v>
      </c>
      <c r="M3239" s="141" t="s">
        <v>311</v>
      </c>
      <c r="N3239" s="141" t="s">
        <v>258</v>
      </c>
      <c r="O3239" s="141" t="s">
        <v>62</v>
      </c>
      <c r="P3239" s="141" t="s">
        <v>1310</v>
      </c>
      <c r="Q3239" s="141" t="s">
        <v>65</v>
      </c>
      <c r="R3239" s="141" t="s">
        <v>57</v>
      </c>
      <c r="S3239" s="141" t="s">
        <v>1206</v>
      </c>
      <c r="T3239" s="227">
        <v>3.5</v>
      </c>
      <c r="U3239" s="146">
        <v>48203</v>
      </c>
      <c r="V3239" s="208">
        <v>2.1999999999999999E-2</v>
      </c>
      <c r="W3239" s="209">
        <v>3.04E-2</v>
      </c>
      <c r="X3239" s="141" t="s">
        <v>636</v>
      </c>
      <c r="Y3239" s="141"/>
      <c r="Z3239" s="148">
        <v>449500.05</v>
      </c>
      <c r="AA3239" s="148">
        <v>1</v>
      </c>
      <c r="AB3239" s="148">
        <v>103.8</v>
      </c>
      <c r="AC3239" s="148">
        <v>0</v>
      </c>
      <c r="AD3239" s="148">
        <v>466.58105</v>
      </c>
      <c r="AE3239" s="151"/>
      <c r="AF3239" s="151"/>
      <c r="AG3239" s="141" t="s">
        <v>17</v>
      </c>
      <c r="AH3239" s="229">
        <v>6.9982979999999996E-4</v>
      </c>
      <c r="AI3239" s="229">
        <v>2.3255520578787922E-2</v>
      </c>
      <c r="AJ3239" s="229">
        <v>7.56178622E-3</v>
      </c>
    </row>
    <row r="3240" spans="1:36" ht="13.5" thickBot="1">
      <c r="A3240" s="153">
        <v>8700</v>
      </c>
      <c r="B3240" s="153">
        <v>15235</v>
      </c>
      <c r="C3240" s="141" t="s">
        <v>1557</v>
      </c>
      <c r="D3240" s="141">
        <v>516269248</v>
      </c>
      <c r="E3240" s="141" t="s">
        <v>429</v>
      </c>
      <c r="F3240" s="141" t="s">
        <v>1639</v>
      </c>
      <c r="G3240" s="141" t="s">
        <v>3459</v>
      </c>
      <c r="H3240" s="141" t="s">
        <v>76</v>
      </c>
      <c r="I3240" s="141" t="s">
        <v>229</v>
      </c>
      <c r="J3240" s="141" t="s">
        <v>53</v>
      </c>
      <c r="K3240" s="141" t="s">
        <v>53</v>
      </c>
      <c r="L3240" s="141" t="s">
        <v>821</v>
      </c>
      <c r="M3240" s="141" t="s">
        <v>311</v>
      </c>
      <c r="N3240" s="141" t="s">
        <v>156</v>
      </c>
      <c r="O3240" s="141" t="s">
        <v>62</v>
      </c>
      <c r="P3240" s="141" t="s">
        <v>1447</v>
      </c>
      <c r="Q3240" s="141" t="s">
        <v>1294</v>
      </c>
      <c r="R3240" s="141" t="s">
        <v>57</v>
      </c>
      <c r="S3240" s="141" t="s">
        <v>1206</v>
      </c>
      <c r="T3240" s="227">
        <v>5.98</v>
      </c>
      <c r="U3240" s="146">
        <v>49218</v>
      </c>
      <c r="V3240" s="208">
        <v>3.3000000000000002E-2</v>
      </c>
      <c r="W3240" s="209">
        <v>4.2599999999999999E-2</v>
      </c>
      <c r="X3240" s="141" t="s">
        <v>636</v>
      </c>
      <c r="Y3240" s="141"/>
      <c r="Z3240" s="148">
        <v>28723.68</v>
      </c>
      <c r="AA3240" s="148">
        <v>1</v>
      </c>
      <c r="AB3240" s="148">
        <v>101.08</v>
      </c>
      <c r="AC3240" s="148">
        <v>0</v>
      </c>
      <c r="AD3240" s="148">
        <v>29.033899999999999</v>
      </c>
      <c r="AE3240" s="151"/>
      <c r="AF3240" s="151"/>
      <c r="AG3240" s="141" t="s">
        <v>17</v>
      </c>
      <c r="AH3240" s="229">
        <v>2.3561331792917099E-5</v>
      </c>
      <c r="AI3240" s="229">
        <v>1.4471193352847713E-3</v>
      </c>
      <c r="AJ3240" s="229">
        <v>4.7054663900000001E-4</v>
      </c>
    </row>
    <row r="3241" spans="1:36" ht="13.5" thickBot="1">
      <c r="A3241" s="153">
        <v>8700</v>
      </c>
      <c r="B3241" s="153">
        <v>15235</v>
      </c>
      <c r="C3241" s="141" t="s">
        <v>1640</v>
      </c>
      <c r="D3241" s="141">
        <v>520025438</v>
      </c>
      <c r="E3241" s="141" t="s">
        <v>429</v>
      </c>
      <c r="F3241" s="141" t="s">
        <v>1641</v>
      </c>
      <c r="G3241" s="141" t="s">
        <v>3460</v>
      </c>
      <c r="H3241" s="141" t="s">
        <v>76</v>
      </c>
      <c r="I3241" s="141" t="s">
        <v>229</v>
      </c>
      <c r="J3241" s="141" t="s">
        <v>53</v>
      </c>
      <c r="K3241" s="141" t="s">
        <v>53</v>
      </c>
      <c r="L3241" s="141" t="s">
        <v>54</v>
      </c>
      <c r="M3241" s="141" t="s">
        <v>311</v>
      </c>
      <c r="N3241" s="141" t="s">
        <v>651</v>
      </c>
      <c r="O3241" s="141" t="s">
        <v>62</v>
      </c>
      <c r="P3241" s="141" t="s">
        <v>298</v>
      </c>
      <c r="Q3241" s="141" t="s">
        <v>298</v>
      </c>
      <c r="R3241" s="141" t="s">
        <v>57</v>
      </c>
      <c r="S3241" s="141" t="s">
        <v>1206</v>
      </c>
      <c r="T3241" s="227">
        <v>4.0460000000000003</v>
      </c>
      <c r="U3241" s="146">
        <v>47300</v>
      </c>
      <c r="V3241" s="208">
        <v>3.6200000000000003E-2</v>
      </c>
      <c r="W3241" s="209">
        <v>3.9E-2</v>
      </c>
      <c r="X3241" s="141" t="s">
        <v>636</v>
      </c>
      <c r="Y3241" s="141"/>
      <c r="Z3241" s="148">
        <v>346260</v>
      </c>
      <c r="AA3241" s="148">
        <v>1</v>
      </c>
      <c r="AB3241" s="148">
        <v>103.65</v>
      </c>
      <c r="AC3241" s="148">
        <v>0</v>
      </c>
      <c r="AD3241" s="148">
        <v>358.89848999999998</v>
      </c>
      <c r="AE3241" s="151"/>
      <c r="AF3241" s="151"/>
      <c r="AG3241" s="141" t="s">
        <v>17</v>
      </c>
      <c r="AH3241" s="229">
        <v>1.84862107E-4</v>
      </c>
      <c r="AI3241" s="229">
        <v>1.7888363061232149E-2</v>
      </c>
      <c r="AJ3241" s="229">
        <v>5.816596401E-3</v>
      </c>
    </row>
    <row r="3242" spans="1:36" ht="13.5" thickBot="1">
      <c r="A3242" s="153">
        <v>8700</v>
      </c>
      <c r="B3242" s="153">
        <v>15235</v>
      </c>
      <c r="C3242" s="141" t="s">
        <v>1326</v>
      </c>
      <c r="D3242" s="141">
        <v>520037789</v>
      </c>
      <c r="E3242" s="141" t="s">
        <v>429</v>
      </c>
      <c r="F3242" s="141" t="s">
        <v>1646</v>
      </c>
      <c r="G3242" s="141" t="s">
        <v>3464</v>
      </c>
      <c r="H3242" s="141" t="s">
        <v>76</v>
      </c>
      <c r="I3242" s="141" t="s">
        <v>229</v>
      </c>
      <c r="J3242" s="141" t="s">
        <v>53</v>
      </c>
      <c r="K3242" s="141" t="s">
        <v>53</v>
      </c>
      <c r="L3242" s="141" t="s">
        <v>821</v>
      </c>
      <c r="M3242" s="141" t="s">
        <v>311</v>
      </c>
      <c r="N3242" s="141" t="s">
        <v>651</v>
      </c>
      <c r="O3242" s="141" t="s">
        <v>62</v>
      </c>
      <c r="P3242" s="141" t="s">
        <v>1310</v>
      </c>
      <c r="Q3242" s="141" t="s">
        <v>65</v>
      </c>
      <c r="R3242" s="141" t="s">
        <v>57</v>
      </c>
      <c r="S3242" s="141" t="s">
        <v>1206</v>
      </c>
      <c r="T3242" s="227">
        <v>6.0670000000000002</v>
      </c>
      <c r="U3242" s="146">
        <v>50041</v>
      </c>
      <c r="V3242" s="208">
        <v>3.61E-2</v>
      </c>
      <c r="W3242" s="209">
        <v>3.4599999999999999E-2</v>
      </c>
      <c r="X3242" s="141" t="s">
        <v>636</v>
      </c>
      <c r="Y3242" s="141"/>
      <c r="Z3242" s="148">
        <v>92500</v>
      </c>
      <c r="AA3242" s="148">
        <v>1</v>
      </c>
      <c r="AB3242" s="148">
        <v>107.95</v>
      </c>
      <c r="AC3242" s="148">
        <v>0</v>
      </c>
      <c r="AD3242" s="148">
        <v>99.853750000000005</v>
      </c>
      <c r="AE3242" s="151"/>
      <c r="AF3242" s="151"/>
      <c r="AG3242" s="141" t="s">
        <v>17</v>
      </c>
      <c r="AH3242" s="229">
        <v>8.6574801698451197E-5</v>
      </c>
      <c r="AI3242" s="229">
        <v>4.9769508169998427E-3</v>
      </c>
      <c r="AJ3242" s="229">
        <v>1.6183098529999999E-3</v>
      </c>
    </row>
    <row r="3243" spans="1:36" ht="13.5" thickBot="1">
      <c r="A3243" s="153">
        <v>8700</v>
      </c>
      <c r="B3243" s="153">
        <v>15235</v>
      </c>
      <c r="C3243" s="141" t="s">
        <v>1654</v>
      </c>
      <c r="D3243" s="141">
        <v>520000472</v>
      </c>
      <c r="E3243" s="141" t="s">
        <v>429</v>
      </c>
      <c r="F3243" s="141" t="s">
        <v>1655</v>
      </c>
      <c r="G3243" s="141" t="s">
        <v>3470</v>
      </c>
      <c r="H3243" s="141" t="s">
        <v>76</v>
      </c>
      <c r="I3243" s="141" t="s">
        <v>229</v>
      </c>
      <c r="J3243" s="141" t="s">
        <v>53</v>
      </c>
      <c r="K3243" s="141" t="s">
        <v>53</v>
      </c>
      <c r="L3243" s="141" t="s">
        <v>821</v>
      </c>
      <c r="M3243" s="141" t="s">
        <v>311</v>
      </c>
      <c r="N3243" s="141" t="s">
        <v>156</v>
      </c>
      <c r="O3243" s="141" t="s">
        <v>62</v>
      </c>
      <c r="P3243" s="141" t="s">
        <v>1394</v>
      </c>
      <c r="Q3243" s="141" t="s">
        <v>1294</v>
      </c>
      <c r="R3243" s="141" t="s">
        <v>57</v>
      </c>
      <c r="S3243" s="141" t="s">
        <v>1206</v>
      </c>
      <c r="T3243" s="227">
        <v>7.6429999999999998</v>
      </c>
      <c r="U3243" s="146">
        <v>48742</v>
      </c>
      <c r="V3243" s="208">
        <v>0.03</v>
      </c>
      <c r="W3243" s="209">
        <v>3.2599999999999997E-2</v>
      </c>
      <c r="X3243" s="141" t="s">
        <v>636</v>
      </c>
      <c r="Y3243" s="141"/>
      <c r="Z3243" s="148">
        <v>936000</v>
      </c>
      <c r="AA3243" s="148">
        <v>1</v>
      </c>
      <c r="AB3243" s="148">
        <v>103.71</v>
      </c>
      <c r="AC3243" s="148">
        <v>0</v>
      </c>
      <c r="AD3243" s="148">
        <v>970.72559999999999</v>
      </c>
      <c r="AE3243" s="151"/>
      <c r="AF3243" s="151"/>
      <c r="AG3243" s="141" t="s">
        <v>17</v>
      </c>
      <c r="AH3243" s="229">
        <v>2.2942278499999999E-4</v>
      </c>
      <c r="AI3243" s="229">
        <v>4.8383296250793406E-2</v>
      </c>
      <c r="AJ3243" s="229">
        <v>1.5732356608999999E-2</v>
      </c>
    </row>
    <row r="3244" spans="1:36" ht="13.5" thickBot="1">
      <c r="A3244" s="153">
        <v>8700</v>
      </c>
      <c r="B3244" s="153">
        <v>15235</v>
      </c>
      <c r="C3244" s="141" t="s">
        <v>1654</v>
      </c>
      <c r="D3244" s="141">
        <v>520000472</v>
      </c>
      <c r="E3244" s="141" t="s">
        <v>429</v>
      </c>
      <c r="F3244" s="141" t="s">
        <v>1656</v>
      </c>
      <c r="G3244" s="141" t="s">
        <v>3471</v>
      </c>
      <c r="H3244" s="141" t="s">
        <v>76</v>
      </c>
      <c r="I3244" s="141" t="s">
        <v>229</v>
      </c>
      <c r="J3244" s="141" t="s">
        <v>53</v>
      </c>
      <c r="K3244" s="141" t="s">
        <v>53</v>
      </c>
      <c r="L3244" s="141" t="s">
        <v>821</v>
      </c>
      <c r="M3244" s="141" t="s">
        <v>311</v>
      </c>
      <c r="N3244" s="141" t="s">
        <v>156</v>
      </c>
      <c r="O3244" s="141" t="s">
        <v>62</v>
      </c>
      <c r="P3244" s="141" t="s">
        <v>1394</v>
      </c>
      <c r="Q3244" s="141" t="s">
        <v>1294</v>
      </c>
      <c r="R3244" s="141" t="s">
        <v>57</v>
      </c>
      <c r="S3244" s="141" t="s">
        <v>1206</v>
      </c>
      <c r="T3244" s="227">
        <v>10.401999999999999</v>
      </c>
      <c r="U3244" s="146">
        <v>50203</v>
      </c>
      <c r="V3244" s="208">
        <v>3.2000000000000001E-2</v>
      </c>
      <c r="W3244" s="209">
        <v>3.4799999999999998E-2</v>
      </c>
      <c r="X3244" s="141" t="s">
        <v>636</v>
      </c>
      <c r="Y3244" s="141"/>
      <c r="Z3244" s="148">
        <v>468000</v>
      </c>
      <c r="AA3244" s="148">
        <v>1</v>
      </c>
      <c r="AB3244" s="148">
        <v>102.97</v>
      </c>
      <c r="AC3244" s="148">
        <v>0</v>
      </c>
      <c r="AD3244" s="148">
        <v>481.89960000000002</v>
      </c>
      <c r="AE3244" s="151"/>
      <c r="AF3244" s="151"/>
      <c r="AG3244" s="141" t="s">
        <v>17</v>
      </c>
      <c r="AH3244" s="229">
        <v>9.5039795883761506E-5</v>
      </c>
      <c r="AI3244" s="229">
        <v>2.4019033916421739E-2</v>
      </c>
      <c r="AJ3244" s="229">
        <v>7.8100509110000001E-3</v>
      </c>
    </row>
    <row r="3245" spans="1:36" ht="13.5" thickBot="1">
      <c r="A3245" s="153">
        <v>8700</v>
      </c>
      <c r="B3245" s="153">
        <v>15235</v>
      </c>
      <c r="C3245" s="141" t="s">
        <v>1462</v>
      </c>
      <c r="D3245" s="141">
        <v>513432765</v>
      </c>
      <c r="E3245" s="141" t="s">
        <v>429</v>
      </c>
      <c r="F3245" s="141" t="s">
        <v>4233</v>
      </c>
      <c r="G3245" s="141" t="s">
        <v>4205</v>
      </c>
      <c r="H3245" s="141" t="s">
        <v>76</v>
      </c>
      <c r="I3245" s="141" t="s">
        <v>228</v>
      </c>
      <c r="J3245" s="141" t="s">
        <v>53</v>
      </c>
      <c r="K3245" s="141" t="s">
        <v>53</v>
      </c>
      <c r="L3245" s="141" t="s">
        <v>54</v>
      </c>
      <c r="M3245" s="141" t="s">
        <v>311</v>
      </c>
      <c r="N3245" s="141" t="s">
        <v>140</v>
      </c>
      <c r="O3245" s="141" t="s">
        <v>62</v>
      </c>
      <c r="P3245" s="141" t="s">
        <v>4248</v>
      </c>
      <c r="Q3245" s="141" t="s">
        <v>70</v>
      </c>
      <c r="R3245" s="141" t="s">
        <v>57</v>
      </c>
      <c r="S3245" s="141" t="s">
        <v>1206</v>
      </c>
      <c r="T3245" s="227">
        <v>2.8330000000000002</v>
      </c>
      <c r="U3245" s="146">
        <v>47300</v>
      </c>
      <c r="V3245" s="208">
        <v>0.08</v>
      </c>
      <c r="W3245" s="209">
        <v>6.3100000000000003E-2</v>
      </c>
      <c r="X3245" s="141" t="s">
        <v>636</v>
      </c>
      <c r="Y3245" s="141"/>
      <c r="Z3245" s="148">
        <v>30000</v>
      </c>
      <c r="AA3245" s="148">
        <v>1</v>
      </c>
      <c r="AB3245" s="148">
        <v>106.0673</v>
      </c>
      <c r="AC3245" s="148">
        <v>0</v>
      </c>
      <c r="AD3245" s="148">
        <v>31.82019</v>
      </c>
      <c r="AE3245" s="151"/>
      <c r="AF3245" s="151"/>
      <c r="AG3245" s="141" t="s">
        <v>17</v>
      </c>
      <c r="AH3245" s="229">
        <v>4.6065153000000001E-4</v>
      </c>
      <c r="AI3245" s="229">
        <v>1.585994723458961E-3</v>
      </c>
      <c r="AJ3245" s="229">
        <v>5.1570348599999996E-4</v>
      </c>
    </row>
    <row r="3246" spans="1:36" ht="13.5" thickBot="1">
      <c r="A3246" s="153">
        <v>8700</v>
      </c>
      <c r="B3246" s="153">
        <v>15235</v>
      </c>
      <c r="C3246" s="141" t="s">
        <v>1204</v>
      </c>
      <c r="D3246" s="141">
        <v>520000118</v>
      </c>
      <c r="E3246" s="141" t="s">
        <v>429</v>
      </c>
      <c r="F3246" s="141" t="s">
        <v>1681</v>
      </c>
      <c r="G3246" s="141" t="s">
        <v>3489</v>
      </c>
      <c r="H3246" s="141" t="s">
        <v>76</v>
      </c>
      <c r="I3246" s="141" t="s">
        <v>229</v>
      </c>
      <c r="J3246" s="141" t="s">
        <v>53</v>
      </c>
      <c r="K3246" s="141" t="s">
        <v>53</v>
      </c>
      <c r="L3246" s="141" t="s">
        <v>821</v>
      </c>
      <c r="M3246" s="141" t="s">
        <v>311</v>
      </c>
      <c r="N3246" s="141" t="s">
        <v>256</v>
      </c>
      <c r="O3246" s="141" t="s">
        <v>62</v>
      </c>
      <c r="P3246" s="141" t="s">
        <v>1205</v>
      </c>
      <c r="Q3246" s="141" t="s">
        <v>65</v>
      </c>
      <c r="R3246" s="141" t="s">
        <v>57</v>
      </c>
      <c r="S3246" s="141" t="s">
        <v>1206</v>
      </c>
      <c r="T3246" s="227">
        <v>3.0150000000000001</v>
      </c>
      <c r="U3246" s="146">
        <v>47819</v>
      </c>
      <c r="V3246" s="208">
        <v>1.7500000000000002E-2</v>
      </c>
      <c r="W3246" s="209">
        <v>2.35E-2</v>
      </c>
      <c r="X3246" s="141" t="s">
        <v>636</v>
      </c>
      <c r="Y3246" s="141"/>
      <c r="Z3246" s="148">
        <v>15200</v>
      </c>
      <c r="AA3246" s="148">
        <v>1</v>
      </c>
      <c r="AB3246" s="148">
        <v>114.28</v>
      </c>
      <c r="AC3246" s="148">
        <v>0</v>
      </c>
      <c r="AD3246" s="148">
        <v>17.370560000000001</v>
      </c>
      <c r="AE3246" s="151"/>
      <c r="AF3246" s="151"/>
      <c r="AG3246" s="141" t="s">
        <v>17</v>
      </c>
      <c r="AH3246" s="229">
        <v>5.8452773692941603E-6</v>
      </c>
      <c r="AI3246" s="229">
        <v>8.6579044636525711E-4</v>
      </c>
      <c r="AJ3246" s="229">
        <v>2.81521208E-4</v>
      </c>
    </row>
    <row r="3247" spans="1:36" ht="13.5" thickBot="1">
      <c r="A3247" s="153">
        <v>8700</v>
      </c>
      <c r="B3247" s="153">
        <v>15235</v>
      </c>
      <c r="C3247" s="141" t="s">
        <v>1208</v>
      </c>
      <c r="D3247" s="141">
        <v>520018078</v>
      </c>
      <c r="E3247" s="141" t="s">
        <v>429</v>
      </c>
      <c r="F3247" s="141" t="s">
        <v>1686</v>
      </c>
      <c r="G3247" s="141" t="s">
        <v>3494</v>
      </c>
      <c r="H3247" s="141" t="s">
        <v>76</v>
      </c>
      <c r="I3247" s="141" t="s">
        <v>229</v>
      </c>
      <c r="J3247" s="141" t="s">
        <v>53</v>
      </c>
      <c r="K3247" s="141" t="s">
        <v>53</v>
      </c>
      <c r="L3247" s="141" t="s">
        <v>821</v>
      </c>
      <c r="M3247" s="141" t="s">
        <v>311</v>
      </c>
      <c r="N3247" s="141" t="s">
        <v>256</v>
      </c>
      <c r="O3247" s="141" t="s">
        <v>62</v>
      </c>
      <c r="P3247" s="141" t="s">
        <v>1205</v>
      </c>
      <c r="Q3247" s="141" t="s">
        <v>65</v>
      </c>
      <c r="R3247" s="141" t="s">
        <v>57</v>
      </c>
      <c r="S3247" s="141" t="s">
        <v>1206</v>
      </c>
      <c r="T3247" s="227">
        <v>2.581</v>
      </c>
      <c r="U3247" s="146">
        <v>47361</v>
      </c>
      <c r="V3247" s="208">
        <v>1.8599999999999998E-2</v>
      </c>
      <c r="W3247" s="209">
        <v>2.2599999999999999E-2</v>
      </c>
      <c r="X3247" s="141" t="s">
        <v>636</v>
      </c>
      <c r="Y3247" s="141"/>
      <c r="Z3247" s="148">
        <v>100000</v>
      </c>
      <c r="AA3247" s="148">
        <v>1</v>
      </c>
      <c r="AB3247" s="148">
        <v>102.67</v>
      </c>
      <c r="AC3247" s="148">
        <v>0</v>
      </c>
      <c r="AD3247" s="148">
        <v>102.67</v>
      </c>
      <c r="AE3247" s="151"/>
      <c r="AF3247" s="151"/>
      <c r="AG3247" s="141" t="s">
        <v>17</v>
      </c>
      <c r="AH3247" s="229">
        <v>5.4130246032794302E-5</v>
      </c>
      <c r="AI3247" s="229">
        <v>5.1173194835584428E-3</v>
      </c>
      <c r="AJ3247" s="229">
        <v>1.6639522570000001E-3</v>
      </c>
    </row>
    <row r="3248" spans="1:36" ht="13.5" thickBot="1">
      <c r="A3248" s="153">
        <v>8700</v>
      </c>
      <c r="B3248" s="153">
        <v>15235</v>
      </c>
      <c r="C3248" s="141" t="s">
        <v>1208</v>
      </c>
      <c r="D3248" s="141">
        <v>520018078</v>
      </c>
      <c r="E3248" s="141" t="s">
        <v>429</v>
      </c>
      <c r="F3248" s="141" t="s">
        <v>1687</v>
      </c>
      <c r="G3248" s="141" t="s">
        <v>3495</v>
      </c>
      <c r="H3248" s="141" t="s">
        <v>76</v>
      </c>
      <c r="I3248" s="141" t="s">
        <v>229</v>
      </c>
      <c r="J3248" s="141" t="s">
        <v>53</v>
      </c>
      <c r="K3248" s="141" t="s">
        <v>53</v>
      </c>
      <c r="L3248" s="141" t="s">
        <v>821</v>
      </c>
      <c r="M3248" s="141" t="s">
        <v>311</v>
      </c>
      <c r="N3248" s="141" t="s">
        <v>256</v>
      </c>
      <c r="O3248" s="141" t="s">
        <v>62</v>
      </c>
      <c r="P3248" s="141" t="s">
        <v>1205</v>
      </c>
      <c r="Q3248" s="141" t="s">
        <v>65</v>
      </c>
      <c r="R3248" s="141" t="s">
        <v>57</v>
      </c>
      <c r="S3248" s="141" t="s">
        <v>1206</v>
      </c>
      <c r="T3248" s="227">
        <v>5.0439999999999996</v>
      </c>
      <c r="U3248" s="146">
        <v>48913</v>
      </c>
      <c r="V3248" s="208">
        <v>2.0199999999999999E-2</v>
      </c>
      <c r="W3248" s="209">
        <v>2.5899999999999999E-2</v>
      </c>
      <c r="X3248" s="141" t="s">
        <v>636</v>
      </c>
      <c r="Y3248" s="141"/>
      <c r="Z3248" s="148">
        <v>200000</v>
      </c>
      <c r="AA3248" s="148">
        <v>1</v>
      </c>
      <c r="AB3248" s="148">
        <v>101.35</v>
      </c>
      <c r="AC3248" s="148">
        <v>0</v>
      </c>
      <c r="AD3248" s="148">
        <v>202.7</v>
      </c>
      <c r="AE3248" s="151"/>
      <c r="AF3248" s="151"/>
      <c r="AG3248" s="141" t="s">
        <v>17</v>
      </c>
      <c r="AH3248" s="229">
        <v>5.6053560297935903E-5</v>
      </c>
      <c r="AI3248" s="229">
        <v>1.0103055024031325E-2</v>
      </c>
      <c r="AJ3248" s="229">
        <v>3.285118559E-3</v>
      </c>
    </row>
    <row r="3249" spans="1:36" ht="13.5" thickBot="1">
      <c r="A3249" s="153">
        <v>8700</v>
      </c>
      <c r="B3249" s="153">
        <v>15235</v>
      </c>
      <c r="C3249" s="141" t="s">
        <v>1769</v>
      </c>
      <c r="D3249" s="141">
        <v>520036617</v>
      </c>
      <c r="E3249" s="141" t="s">
        <v>429</v>
      </c>
      <c r="F3249" s="141" t="s">
        <v>3764</v>
      </c>
      <c r="G3249" s="141" t="s">
        <v>3765</v>
      </c>
      <c r="H3249" s="141" t="s">
        <v>76</v>
      </c>
      <c r="I3249" s="141" t="s">
        <v>229</v>
      </c>
      <c r="J3249" s="141" t="s">
        <v>53</v>
      </c>
      <c r="K3249" s="141" t="s">
        <v>53</v>
      </c>
      <c r="L3249" s="141" t="s">
        <v>821</v>
      </c>
      <c r="M3249" s="141" t="s">
        <v>311</v>
      </c>
      <c r="N3249" s="141" t="s">
        <v>651</v>
      </c>
      <c r="O3249" s="141" t="s">
        <v>62</v>
      </c>
      <c r="P3249" s="141" t="s">
        <v>1280</v>
      </c>
      <c r="Q3249" s="141" t="s">
        <v>65</v>
      </c>
      <c r="R3249" s="141" t="s">
        <v>57</v>
      </c>
      <c r="S3249" s="141" t="s">
        <v>1206</v>
      </c>
      <c r="T3249" s="227">
        <v>6.0650000000000004</v>
      </c>
      <c r="U3249" s="146">
        <v>48945</v>
      </c>
      <c r="V3249" s="208">
        <v>3.6799999999999999E-2</v>
      </c>
      <c r="W3249" s="209">
        <v>4.0800000000000003E-2</v>
      </c>
      <c r="X3249" s="141" t="s">
        <v>636</v>
      </c>
      <c r="Y3249" s="141"/>
      <c r="Z3249" s="148">
        <v>37300</v>
      </c>
      <c r="AA3249" s="148">
        <v>1</v>
      </c>
      <c r="AB3249" s="148">
        <v>102.26</v>
      </c>
      <c r="AC3249" s="148">
        <v>0</v>
      </c>
      <c r="AD3249" s="148">
        <v>38.142980000000001</v>
      </c>
      <c r="AE3249" s="151"/>
      <c r="AF3249" s="151"/>
      <c r="AG3249" s="141" t="s">
        <v>17</v>
      </c>
      <c r="AH3249" s="229">
        <v>1.53077765E-4</v>
      </c>
      <c r="AI3249" s="229">
        <v>1.9011377687248466E-3</v>
      </c>
      <c r="AJ3249" s="229">
        <v>6.1817568499999997E-4</v>
      </c>
    </row>
    <row r="3250" spans="1:36" ht="13.5" thickBot="1">
      <c r="A3250" s="153">
        <v>8700</v>
      </c>
      <c r="B3250" s="153">
        <v>15235</v>
      </c>
      <c r="C3250" s="141" t="s">
        <v>1692</v>
      </c>
      <c r="D3250" s="141">
        <v>516291754</v>
      </c>
      <c r="E3250" s="141" t="s">
        <v>429</v>
      </c>
      <c r="F3250" s="141" t="s">
        <v>1693</v>
      </c>
      <c r="G3250" s="141" t="s">
        <v>3500</v>
      </c>
      <c r="H3250" s="141" t="s">
        <v>76</v>
      </c>
      <c r="I3250" s="141" t="s">
        <v>229</v>
      </c>
      <c r="J3250" s="141" t="s">
        <v>53</v>
      </c>
      <c r="K3250" s="141" t="s">
        <v>53</v>
      </c>
      <c r="L3250" s="141" t="s">
        <v>821</v>
      </c>
      <c r="M3250" s="141" t="s">
        <v>311</v>
      </c>
      <c r="N3250" s="141" t="s">
        <v>651</v>
      </c>
      <c r="O3250" s="141" t="s">
        <v>62</v>
      </c>
      <c r="P3250" s="141" t="s">
        <v>298</v>
      </c>
      <c r="Q3250" s="141" t="s">
        <v>298</v>
      </c>
      <c r="R3250" s="141" t="s">
        <v>57</v>
      </c>
      <c r="S3250" s="141" t="s">
        <v>1206</v>
      </c>
      <c r="T3250" s="227">
        <v>3.0030000000000001</v>
      </c>
      <c r="U3250" s="146">
        <v>46752</v>
      </c>
      <c r="V3250" s="208">
        <v>4.7010999999999997E-2</v>
      </c>
      <c r="W3250" s="209">
        <v>3.8300000000000001E-2</v>
      </c>
      <c r="X3250" s="141" t="s">
        <v>636</v>
      </c>
      <c r="Y3250" s="141"/>
      <c r="Z3250" s="148">
        <v>159000</v>
      </c>
      <c r="AA3250" s="148">
        <v>1</v>
      </c>
      <c r="AB3250" s="148">
        <v>107.58</v>
      </c>
      <c r="AC3250" s="148">
        <v>0</v>
      </c>
      <c r="AD3250" s="148">
        <v>171.0522</v>
      </c>
      <c r="AE3250" s="151"/>
      <c r="AF3250" s="151"/>
      <c r="AG3250" s="141" t="s">
        <v>17</v>
      </c>
      <c r="AH3250" s="229">
        <v>1.6230137200000001E-4</v>
      </c>
      <c r="AI3250" s="229">
        <v>8.5256526323710478E-3</v>
      </c>
      <c r="AJ3250" s="229">
        <v>2.772208963E-3</v>
      </c>
    </row>
    <row r="3251" spans="1:36" ht="13.5" thickBot="1">
      <c r="A3251" s="153">
        <v>8700</v>
      </c>
      <c r="B3251" s="153">
        <v>15235</v>
      </c>
      <c r="C3251" s="141" t="s">
        <v>1694</v>
      </c>
      <c r="D3251" s="141">
        <v>560040545</v>
      </c>
      <c r="E3251" s="141" t="s">
        <v>430</v>
      </c>
      <c r="F3251" s="141" t="s">
        <v>1695</v>
      </c>
      <c r="G3251" s="141" t="s">
        <v>3501</v>
      </c>
      <c r="H3251" s="141" t="s">
        <v>76</v>
      </c>
      <c r="I3251" s="141" t="s">
        <v>228</v>
      </c>
      <c r="J3251" s="141" t="s">
        <v>53</v>
      </c>
      <c r="K3251" s="141" t="s">
        <v>53</v>
      </c>
      <c r="L3251" s="141" t="s">
        <v>821</v>
      </c>
      <c r="M3251" s="141" t="s">
        <v>311</v>
      </c>
      <c r="N3251" s="141" t="s">
        <v>140</v>
      </c>
      <c r="O3251" s="141" t="s">
        <v>62</v>
      </c>
      <c r="P3251" s="141" t="s">
        <v>298</v>
      </c>
      <c r="Q3251" s="141" t="s">
        <v>298</v>
      </c>
      <c r="R3251" s="141" t="s">
        <v>57</v>
      </c>
      <c r="S3251" s="141" t="s">
        <v>1206</v>
      </c>
      <c r="T3251" s="227">
        <v>3.4529999999999998</v>
      </c>
      <c r="U3251" s="146">
        <v>47751</v>
      </c>
      <c r="V3251" s="208">
        <v>8.1500000000000003E-2</v>
      </c>
      <c r="W3251" s="209">
        <v>6.8000000000000005E-2</v>
      </c>
      <c r="X3251" s="141" t="s">
        <v>636</v>
      </c>
      <c r="Y3251" s="141"/>
      <c r="Z3251" s="148">
        <v>111340</v>
      </c>
      <c r="AA3251" s="148">
        <v>1</v>
      </c>
      <c r="AB3251" s="148">
        <v>105.11</v>
      </c>
      <c r="AC3251" s="148">
        <v>0</v>
      </c>
      <c r="AD3251" s="148">
        <v>117.02947</v>
      </c>
      <c r="AE3251" s="151"/>
      <c r="AF3251" s="151"/>
      <c r="AG3251" s="141" t="s">
        <v>17</v>
      </c>
      <c r="AH3251" s="229">
        <v>5.3972824499999995E-4</v>
      </c>
      <c r="AI3251" s="229">
        <v>5.8330299696261641E-3</v>
      </c>
      <c r="AJ3251" s="229">
        <v>1.896673329E-3</v>
      </c>
    </row>
    <row r="3252" spans="1:36" ht="13.5" thickBot="1">
      <c r="A3252" s="153">
        <v>8700</v>
      </c>
      <c r="B3252" s="153">
        <v>15235</v>
      </c>
      <c r="C3252" s="141" t="s">
        <v>1299</v>
      </c>
      <c r="D3252" s="141">
        <v>520039868</v>
      </c>
      <c r="E3252" s="141" t="s">
        <v>429</v>
      </c>
      <c r="F3252" s="141" t="s">
        <v>1698</v>
      </c>
      <c r="G3252" s="141" t="s">
        <v>3504</v>
      </c>
      <c r="H3252" s="141" t="s">
        <v>76</v>
      </c>
      <c r="I3252" s="141" t="s">
        <v>228</v>
      </c>
      <c r="J3252" s="141" t="s">
        <v>53</v>
      </c>
      <c r="K3252" s="141" t="s">
        <v>53</v>
      </c>
      <c r="L3252" s="141" t="s">
        <v>821</v>
      </c>
      <c r="M3252" s="141" t="s">
        <v>311</v>
      </c>
      <c r="N3252" s="141" t="s">
        <v>647</v>
      </c>
      <c r="O3252" s="141" t="s">
        <v>62</v>
      </c>
      <c r="P3252" s="141" t="s">
        <v>298</v>
      </c>
      <c r="Q3252" s="141" t="s">
        <v>298</v>
      </c>
      <c r="R3252" s="141" t="s">
        <v>57</v>
      </c>
      <c r="S3252" s="141" t="s">
        <v>1206</v>
      </c>
      <c r="T3252" s="227">
        <v>3.3919999999999999</v>
      </c>
      <c r="U3252" s="146">
        <v>47573</v>
      </c>
      <c r="V3252" s="208">
        <v>5.5E-2</v>
      </c>
      <c r="W3252" s="209">
        <v>7.0499999999999993E-2</v>
      </c>
      <c r="X3252" s="141" t="s">
        <v>636</v>
      </c>
      <c r="Y3252" s="141"/>
      <c r="Z3252" s="148">
        <v>60000</v>
      </c>
      <c r="AA3252" s="148">
        <v>1</v>
      </c>
      <c r="AB3252" s="148">
        <v>95.4</v>
      </c>
      <c r="AC3252" s="148">
        <v>0</v>
      </c>
      <c r="AD3252" s="148">
        <v>57.24</v>
      </c>
      <c r="AE3252" s="151"/>
      <c r="AF3252" s="151"/>
      <c r="AG3252" s="141" t="s">
        <v>17</v>
      </c>
      <c r="AH3252" s="229">
        <v>2.28982169E-4</v>
      </c>
      <c r="AI3252" s="229">
        <v>2.8529791296277906E-3</v>
      </c>
      <c r="AJ3252" s="229">
        <v>9.2767728799999995E-4</v>
      </c>
    </row>
    <row r="3253" spans="1:36" ht="13.5" thickBot="1">
      <c r="A3253" s="153">
        <v>8700</v>
      </c>
      <c r="B3253" s="153">
        <v>15235</v>
      </c>
      <c r="C3253" s="141" t="s">
        <v>1299</v>
      </c>
      <c r="D3253" s="141">
        <v>520039868</v>
      </c>
      <c r="E3253" s="141" t="s">
        <v>429</v>
      </c>
      <c r="F3253" s="141" t="s">
        <v>4234</v>
      </c>
      <c r="G3253" s="141" t="s">
        <v>3504</v>
      </c>
      <c r="H3253" s="141" t="s">
        <v>76</v>
      </c>
      <c r="I3253" s="141" t="s">
        <v>228</v>
      </c>
      <c r="J3253" s="141" t="s">
        <v>53</v>
      </c>
      <c r="K3253" s="141" t="s">
        <v>53</v>
      </c>
      <c r="L3253" s="141" t="s">
        <v>54</v>
      </c>
      <c r="M3253" s="141" t="s">
        <v>311</v>
      </c>
      <c r="N3253" s="141" t="s">
        <v>647</v>
      </c>
      <c r="O3253" s="141" t="s">
        <v>62</v>
      </c>
      <c r="P3253" s="141" t="s">
        <v>298</v>
      </c>
      <c r="Q3253" s="141" t="s">
        <v>298</v>
      </c>
      <c r="R3253" s="141" t="s">
        <v>57</v>
      </c>
      <c r="S3253" s="141" t="s">
        <v>1206</v>
      </c>
      <c r="T3253" s="227">
        <v>3.3919999999999999</v>
      </c>
      <c r="U3253" s="146">
        <v>47573</v>
      </c>
      <c r="V3253" s="208">
        <v>5.5E-2</v>
      </c>
      <c r="W3253" s="209">
        <v>7.0499999999999993E-2</v>
      </c>
      <c r="X3253" s="141" t="s">
        <v>636</v>
      </c>
      <c r="Y3253" s="141"/>
      <c r="Z3253" s="148">
        <v>121000</v>
      </c>
      <c r="AA3253" s="148">
        <v>1</v>
      </c>
      <c r="AB3253" s="148">
        <v>93.846999999999994</v>
      </c>
      <c r="AC3253" s="148">
        <v>0</v>
      </c>
      <c r="AD3253" s="148">
        <v>113.55486999999999</v>
      </c>
      <c r="AE3253" s="151"/>
      <c r="AF3253" s="151"/>
      <c r="AG3253" s="141" t="s">
        <v>17</v>
      </c>
      <c r="AH3253" s="229">
        <v>9.4144485330000006E-3</v>
      </c>
      <c r="AI3253" s="229">
        <v>5.6598475572606022E-3</v>
      </c>
      <c r="AJ3253" s="229">
        <v>1.8403611779999999E-3</v>
      </c>
    </row>
    <row r="3254" spans="1:36" ht="13.5" thickBot="1">
      <c r="A3254" s="153">
        <v>8700</v>
      </c>
      <c r="B3254" s="153">
        <v>15235</v>
      </c>
      <c r="C3254" s="141" t="s">
        <v>1340</v>
      </c>
      <c r="D3254" s="141">
        <v>520029935</v>
      </c>
      <c r="E3254" s="141" t="s">
        <v>429</v>
      </c>
      <c r="F3254" s="141" t="s">
        <v>1699</v>
      </c>
      <c r="G3254" s="141" t="s">
        <v>3505</v>
      </c>
      <c r="H3254" s="141" t="s">
        <v>76</v>
      </c>
      <c r="I3254" s="141" t="s">
        <v>229</v>
      </c>
      <c r="J3254" s="141" t="s">
        <v>53</v>
      </c>
      <c r="K3254" s="141" t="s">
        <v>53</v>
      </c>
      <c r="L3254" s="141" t="s">
        <v>821</v>
      </c>
      <c r="M3254" s="141" t="s">
        <v>311</v>
      </c>
      <c r="N3254" s="141" t="s">
        <v>256</v>
      </c>
      <c r="O3254" s="141" t="s">
        <v>62</v>
      </c>
      <c r="P3254" s="141" t="s">
        <v>1205</v>
      </c>
      <c r="Q3254" s="141" t="s">
        <v>65</v>
      </c>
      <c r="R3254" s="141" t="s">
        <v>57</v>
      </c>
      <c r="S3254" s="141" t="s">
        <v>1206</v>
      </c>
      <c r="T3254" s="227">
        <v>5.0540000000000003</v>
      </c>
      <c r="U3254" s="146">
        <v>49388</v>
      </c>
      <c r="V3254" s="208">
        <v>2.1100000000000001E-2</v>
      </c>
      <c r="W3254" s="209">
        <v>2.58E-2</v>
      </c>
      <c r="X3254" s="141" t="s">
        <v>636</v>
      </c>
      <c r="Y3254" s="141"/>
      <c r="Z3254" s="148">
        <v>184000</v>
      </c>
      <c r="AA3254" s="148">
        <v>1</v>
      </c>
      <c r="AB3254" s="148">
        <v>102.7</v>
      </c>
      <c r="AC3254" s="148">
        <v>0</v>
      </c>
      <c r="AD3254" s="148">
        <v>188.96799999999999</v>
      </c>
      <c r="AE3254" s="151"/>
      <c r="AF3254" s="151"/>
      <c r="AG3254" s="141" t="s">
        <v>17</v>
      </c>
      <c r="AH3254" s="229">
        <v>6.4359675445349701E-5</v>
      </c>
      <c r="AI3254" s="229">
        <v>9.4186191503756855E-3</v>
      </c>
      <c r="AJ3254" s="229">
        <v>3.062566768E-3</v>
      </c>
    </row>
    <row r="3255" spans="1:36" ht="13.5" thickBot="1">
      <c r="A3255" s="153">
        <v>8700</v>
      </c>
      <c r="B3255" s="153">
        <v>15235</v>
      </c>
      <c r="C3255" s="141" t="s">
        <v>1703</v>
      </c>
      <c r="D3255" s="141">
        <v>520033234</v>
      </c>
      <c r="E3255" s="141" t="s">
        <v>429</v>
      </c>
      <c r="F3255" s="141" t="s">
        <v>1704</v>
      </c>
      <c r="G3255" s="141" t="s">
        <v>3509</v>
      </c>
      <c r="H3255" s="141" t="s">
        <v>76</v>
      </c>
      <c r="I3255" s="141" t="s">
        <v>229</v>
      </c>
      <c r="J3255" s="141" t="s">
        <v>53</v>
      </c>
      <c r="K3255" s="141" t="s">
        <v>53</v>
      </c>
      <c r="L3255" s="141" t="s">
        <v>821</v>
      </c>
      <c r="M3255" s="141" t="s">
        <v>311</v>
      </c>
      <c r="N3255" s="141" t="s">
        <v>652</v>
      </c>
      <c r="O3255" s="141" t="s">
        <v>62</v>
      </c>
      <c r="P3255" s="141" t="s">
        <v>1280</v>
      </c>
      <c r="Q3255" s="141" t="s">
        <v>65</v>
      </c>
      <c r="R3255" s="141" t="s">
        <v>57</v>
      </c>
      <c r="S3255" s="141" t="s">
        <v>1206</v>
      </c>
      <c r="T3255" s="227">
        <v>4.7409999999999997</v>
      </c>
      <c r="U3255" s="146">
        <v>48121</v>
      </c>
      <c r="V3255" s="208">
        <v>4.8300000000000003E-2</v>
      </c>
      <c r="W3255" s="209">
        <v>4.2900000000000001E-2</v>
      </c>
      <c r="X3255" s="141" t="s">
        <v>636</v>
      </c>
      <c r="Y3255" s="141"/>
      <c r="Z3255" s="148">
        <v>25500</v>
      </c>
      <c r="AA3255" s="148">
        <v>1</v>
      </c>
      <c r="AB3255" s="148">
        <v>106.46</v>
      </c>
      <c r="AC3255" s="148">
        <v>0</v>
      </c>
      <c r="AD3255" s="148">
        <v>27.147300000000001</v>
      </c>
      <c r="AE3255" s="151"/>
      <c r="AF3255" s="151"/>
      <c r="AG3255" s="141" t="s">
        <v>17</v>
      </c>
      <c r="AH3255" s="229">
        <v>6.2195121951219505E-5</v>
      </c>
      <c r="AI3255" s="229">
        <v>1.353086658381281E-3</v>
      </c>
      <c r="AJ3255" s="229">
        <v>4.3997088800000001E-4</v>
      </c>
    </row>
    <row r="3256" spans="1:36" ht="13.5" thickBot="1">
      <c r="A3256" s="153">
        <v>8700</v>
      </c>
      <c r="B3256" s="153">
        <v>15235</v>
      </c>
      <c r="C3256" s="141" t="s">
        <v>1311</v>
      </c>
      <c r="D3256" s="141">
        <v>550263107</v>
      </c>
      <c r="E3256" s="141" t="s">
        <v>429</v>
      </c>
      <c r="F3256" s="141" t="s">
        <v>1711</v>
      </c>
      <c r="G3256" s="141" t="s">
        <v>3516</v>
      </c>
      <c r="H3256" s="141" t="s">
        <v>76</v>
      </c>
      <c r="I3256" s="141" t="s">
        <v>228</v>
      </c>
      <c r="J3256" s="141" t="s">
        <v>53</v>
      </c>
      <c r="K3256" s="141" t="s">
        <v>53</v>
      </c>
      <c r="L3256" s="141" t="s">
        <v>821</v>
      </c>
      <c r="M3256" s="141" t="s">
        <v>311</v>
      </c>
      <c r="N3256" s="141" t="s">
        <v>267</v>
      </c>
      <c r="O3256" s="141" t="s">
        <v>62</v>
      </c>
      <c r="P3256" s="141" t="s">
        <v>1483</v>
      </c>
      <c r="Q3256" s="141" t="s">
        <v>65</v>
      </c>
      <c r="R3256" s="141" t="s">
        <v>57</v>
      </c>
      <c r="S3256" s="141" t="s">
        <v>1206</v>
      </c>
      <c r="T3256" s="227">
        <v>3.7530000000000001</v>
      </c>
      <c r="U3256" s="146">
        <v>47391</v>
      </c>
      <c r="V3256" s="208">
        <v>6.7000000000000004E-2</v>
      </c>
      <c r="W3256" s="209">
        <v>6.5699999999999995E-2</v>
      </c>
      <c r="X3256" s="141" t="s">
        <v>636</v>
      </c>
      <c r="Y3256" s="141"/>
      <c r="Z3256" s="148">
        <v>49000</v>
      </c>
      <c r="AA3256" s="148">
        <v>1</v>
      </c>
      <c r="AB3256" s="148">
        <v>100.86</v>
      </c>
      <c r="AC3256" s="148">
        <v>0</v>
      </c>
      <c r="AD3256" s="148">
        <v>49.421399999999998</v>
      </c>
      <c r="AE3256" s="151"/>
      <c r="AF3256" s="151"/>
      <c r="AG3256" s="141" t="s">
        <v>17</v>
      </c>
      <c r="AH3256" s="229">
        <v>5.3846153846153799E-5</v>
      </c>
      <c r="AI3256" s="229">
        <v>2.4632813200032647E-3</v>
      </c>
      <c r="AJ3256" s="229">
        <v>8.0096279399999998E-4</v>
      </c>
    </row>
    <row r="3257" spans="1:36" ht="13.5" thickBot="1">
      <c r="A3257" s="153">
        <v>8700</v>
      </c>
      <c r="B3257" s="153">
        <v>15235</v>
      </c>
      <c r="C3257" s="141" t="s">
        <v>1640</v>
      </c>
      <c r="D3257" s="141">
        <v>520025438</v>
      </c>
      <c r="E3257" s="141" t="s">
        <v>429</v>
      </c>
      <c r="F3257" s="141" t="s">
        <v>1714</v>
      </c>
      <c r="G3257" s="141" t="s">
        <v>3519</v>
      </c>
      <c r="H3257" s="141" t="s">
        <v>76</v>
      </c>
      <c r="I3257" s="141" t="s">
        <v>228</v>
      </c>
      <c r="J3257" s="141" t="s">
        <v>53</v>
      </c>
      <c r="K3257" s="141" t="s">
        <v>53</v>
      </c>
      <c r="L3257" s="141" t="s">
        <v>821</v>
      </c>
      <c r="M3257" s="141" t="s">
        <v>311</v>
      </c>
      <c r="N3257" s="141" t="s">
        <v>651</v>
      </c>
      <c r="O3257" s="141" t="s">
        <v>62</v>
      </c>
      <c r="P3257" s="141" t="s">
        <v>1333</v>
      </c>
      <c r="Q3257" s="141" t="s">
        <v>65</v>
      </c>
      <c r="R3257" s="141" t="s">
        <v>57</v>
      </c>
      <c r="S3257" s="141" t="s">
        <v>1206</v>
      </c>
      <c r="T3257" s="227">
        <v>2.91</v>
      </c>
      <c r="U3257" s="146">
        <v>46745</v>
      </c>
      <c r="V3257" s="208">
        <v>6.6299999999999998E-2</v>
      </c>
      <c r="W3257" s="209">
        <v>6.8000000000000005E-2</v>
      </c>
      <c r="X3257" s="141" t="s">
        <v>636</v>
      </c>
      <c r="Y3257" s="141"/>
      <c r="Z3257" s="148">
        <v>95100</v>
      </c>
      <c r="AA3257" s="148">
        <v>1</v>
      </c>
      <c r="AB3257" s="148">
        <v>101.61</v>
      </c>
      <c r="AC3257" s="148">
        <v>0</v>
      </c>
      <c r="AD3257" s="148">
        <v>96.631110000000007</v>
      </c>
      <c r="AE3257" s="151"/>
      <c r="AF3257" s="151"/>
      <c r="AG3257" s="141" t="s">
        <v>17</v>
      </c>
      <c r="AH3257" s="229">
        <v>7.1837398202025495E-5</v>
      </c>
      <c r="AI3257" s="229">
        <v>4.8163266964145234E-3</v>
      </c>
      <c r="AJ3257" s="229">
        <v>1.566081168E-3</v>
      </c>
    </row>
    <row r="3258" spans="1:36" ht="13.5" thickBot="1">
      <c r="A3258" s="153">
        <v>8700</v>
      </c>
      <c r="B3258" s="153">
        <v>15235</v>
      </c>
      <c r="C3258" s="141" t="s">
        <v>1628</v>
      </c>
      <c r="D3258" s="141">
        <v>1427976</v>
      </c>
      <c r="E3258" s="141" t="s">
        <v>430</v>
      </c>
      <c r="F3258" s="141" t="s">
        <v>1716</v>
      </c>
      <c r="G3258" s="141" t="s">
        <v>3734</v>
      </c>
      <c r="H3258" s="141" t="s">
        <v>76</v>
      </c>
      <c r="I3258" s="141" t="s">
        <v>228</v>
      </c>
      <c r="J3258" s="141" t="s">
        <v>53</v>
      </c>
      <c r="K3258" s="141" t="s">
        <v>314</v>
      </c>
      <c r="L3258" s="141" t="s">
        <v>821</v>
      </c>
      <c r="M3258" s="141" t="s">
        <v>311</v>
      </c>
      <c r="N3258" s="141" t="s">
        <v>652</v>
      </c>
      <c r="O3258" s="141" t="s">
        <v>62</v>
      </c>
      <c r="P3258" s="141" t="s">
        <v>1483</v>
      </c>
      <c r="Q3258" s="141" t="s">
        <v>65</v>
      </c>
      <c r="R3258" s="141" t="s">
        <v>57</v>
      </c>
      <c r="S3258" s="141" t="s">
        <v>1206</v>
      </c>
      <c r="T3258" s="227">
        <v>4.1349999999999998</v>
      </c>
      <c r="U3258" s="146">
        <v>48029</v>
      </c>
      <c r="V3258" s="208">
        <v>8.8999999999999996E-2</v>
      </c>
      <c r="W3258" s="209">
        <v>8.2100000000000006E-2</v>
      </c>
      <c r="X3258" s="141" t="s">
        <v>636</v>
      </c>
      <c r="Y3258" s="141"/>
      <c r="Z3258" s="148">
        <v>240000</v>
      </c>
      <c r="AA3258" s="148">
        <v>1</v>
      </c>
      <c r="AB3258" s="148">
        <v>107.75</v>
      </c>
      <c r="AC3258" s="148">
        <v>0</v>
      </c>
      <c r="AD3258" s="148">
        <v>258.60000000000002</v>
      </c>
      <c r="AE3258" s="151"/>
      <c r="AF3258" s="151"/>
      <c r="AG3258" s="141" t="s">
        <v>17</v>
      </c>
      <c r="AH3258" s="229">
        <v>4.4955437900000002E-4</v>
      </c>
      <c r="AI3258" s="229">
        <v>1.288924533406266E-2</v>
      </c>
      <c r="AJ3258" s="229">
        <v>4.1910787339999997E-3</v>
      </c>
    </row>
    <row r="3259" spans="1:36" ht="13.5" thickBot="1">
      <c r="A3259" s="153">
        <v>8700</v>
      </c>
      <c r="B3259" s="153">
        <v>15235</v>
      </c>
      <c r="C3259" s="141" t="s">
        <v>1703</v>
      </c>
      <c r="D3259" s="141">
        <v>520033234</v>
      </c>
      <c r="E3259" s="141" t="s">
        <v>429</v>
      </c>
      <c r="F3259" s="141" t="s">
        <v>1717</v>
      </c>
      <c r="G3259" s="141" t="s">
        <v>3521</v>
      </c>
      <c r="H3259" s="141" t="s">
        <v>76</v>
      </c>
      <c r="I3259" s="141" t="s">
        <v>229</v>
      </c>
      <c r="J3259" s="141" t="s">
        <v>53</v>
      </c>
      <c r="K3259" s="141" t="s">
        <v>53</v>
      </c>
      <c r="L3259" s="141" t="s">
        <v>821</v>
      </c>
      <c r="M3259" s="141" t="s">
        <v>311</v>
      </c>
      <c r="N3259" s="141" t="s">
        <v>652</v>
      </c>
      <c r="O3259" s="141" t="s">
        <v>62</v>
      </c>
      <c r="P3259" s="141" t="s">
        <v>1483</v>
      </c>
      <c r="Q3259" s="141" t="s">
        <v>65</v>
      </c>
      <c r="R3259" s="141" t="s">
        <v>57</v>
      </c>
      <c r="S3259" s="141" t="s">
        <v>1206</v>
      </c>
      <c r="T3259" s="227">
        <v>5.8490000000000002</v>
      </c>
      <c r="U3259" s="146">
        <v>48121</v>
      </c>
      <c r="V3259" s="208">
        <v>4.1500000000000002E-2</v>
      </c>
      <c r="W3259" s="209">
        <v>4.4499999999999998E-2</v>
      </c>
      <c r="X3259" s="141" t="s">
        <v>636</v>
      </c>
      <c r="Y3259" s="141"/>
      <c r="Z3259" s="148">
        <v>107190</v>
      </c>
      <c r="AA3259" s="148">
        <v>1</v>
      </c>
      <c r="AB3259" s="148">
        <v>101.75</v>
      </c>
      <c r="AC3259" s="148">
        <v>0</v>
      </c>
      <c r="AD3259" s="148">
        <v>109.06582</v>
      </c>
      <c r="AE3259" s="151"/>
      <c r="AF3259" s="151"/>
      <c r="AG3259" s="141" t="s">
        <v>17</v>
      </c>
      <c r="AH3259" s="229">
        <v>2.18064635E-4</v>
      </c>
      <c r="AI3259" s="229">
        <v>5.4361025194923354E-3</v>
      </c>
      <c r="AJ3259" s="229">
        <v>1.767608038E-3</v>
      </c>
    </row>
    <row r="3260" spans="1:36" ht="13.5" thickBot="1">
      <c r="A3260" s="153">
        <v>8700</v>
      </c>
      <c r="B3260" s="153">
        <v>15235</v>
      </c>
      <c r="C3260" s="141" t="s">
        <v>1401</v>
      </c>
      <c r="D3260" s="141">
        <v>1905761</v>
      </c>
      <c r="E3260" s="141" t="s">
        <v>430</v>
      </c>
      <c r="F3260" s="141" t="s">
        <v>1719</v>
      </c>
      <c r="G3260" s="141" t="s">
        <v>3523</v>
      </c>
      <c r="H3260" s="141" t="s">
        <v>76</v>
      </c>
      <c r="I3260" s="141" t="s">
        <v>228</v>
      </c>
      <c r="J3260" s="141" t="s">
        <v>53</v>
      </c>
      <c r="K3260" s="141" t="s">
        <v>314</v>
      </c>
      <c r="L3260" s="141" t="s">
        <v>821</v>
      </c>
      <c r="M3260" s="141" t="s">
        <v>311</v>
      </c>
      <c r="N3260" s="141" t="s">
        <v>652</v>
      </c>
      <c r="O3260" s="141" t="s">
        <v>62</v>
      </c>
      <c r="P3260" s="141" t="s">
        <v>1310</v>
      </c>
      <c r="Q3260" s="141" t="s">
        <v>65</v>
      </c>
      <c r="R3260" s="141" t="s">
        <v>57</v>
      </c>
      <c r="S3260" s="141" t="s">
        <v>1206</v>
      </c>
      <c r="T3260" s="227">
        <v>3.927</v>
      </c>
      <c r="U3260" s="146">
        <v>47223</v>
      </c>
      <c r="V3260" s="208">
        <v>6.25E-2</v>
      </c>
      <c r="W3260" s="209">
        <v>6.1699999999999998E-2</v>
      </c>
      <c r="X3260" s="141" t="s">
        <v>636</v>
      </c>
      <c r="Y3260" s="141"/>
      <c r="Z3260" s="148">
        <v>50000</v>
      </c>
      <c r="AA3260" s="148">
        <v>1</v>
      </c>
      <c r="AB3260" s="148">
        <v>103.18</v>
      </c>
      <c r="AC3260" s="148">
        <v>0</v>
      </c>
      <c r="AD3260" s="148">
        <v>51.59</v>
      </c>
      <c r="AE3260" s="151"/>
      <c r="AF3260" s="151"/>
      <c r="AG3260" s="141" t="s">
        <v>17</v>
      </c>
      <c r="AH3260" s="229">
        <v>9.0909090909090904E-5</v>
      </c>
      <c r="AI3260" s="229">
        <v>2.5713695544636221E-3</v>
      </c>
      <c r="AJ3260" s="229">
        <v>8.3610886200000004E-4</v>
      </c>
    </row>
    <row r="3261" spans="1:36" ht="13.5" thickBot="1">
      <c r="A3261" s="153">
        <v>8700</v>
      </c>
      <c r="B3261" s="153">
        <v>15235</v>
      </c>
      <c r="C3261" s="141" t="s">
        <v>1543</v>
      </c>
      <c r="D3261" s="141">
        <v>2059088</v>
      </c>
      <c r="E3261" s="141" t="s">
        <v>430</v>
      </c>
      <c r="F3261" s="141" t="s">
        <v>1720</v>
      </c>
      <c r="G3261" s="141" t="s">
        <v>3524</v>
      </c>
      <c r="H3261" s="141" t="s">
        <v>76</v>
      </c>
      <c r="I3261" s="141" t="s">
        <v>228</v>
      </c>
      <c r="J3261" s="141" t="s">
        <v>53</v>
      </c>
      <c r="K3261" s="141" t="s">
        <v>314</v>
      </c>
      <c r="L3261" s="141" t="s">
        <v>54</v>
      </c>
      <c r="M3261" s="141" t="s">
        <v>311</v>
      </c>
      <c r="N3261" s="141" t="s">
        <v>258</v>
      </c>
      <c r="O3261" s="141" t="s">
        <v>62</v>
      </c>
      <c r="P3261" s="141" t="s">
        <v>298</v>
      </c>
      <c r="Q3261" s="141" t="s">
        <v>298</v>
      </c>
      <c r="R3261" s="141" t="s">
        <v>57</v>
      </c>
      <c r="S3261" s="141" t="s">
        <v>1206</v>
      </c>
      <c r="T3261" s="227">
        <v>3.2360000000000002</v>
      </c>
      <c r="U3261" s="146">
        <v>47119</v>
      </c>
      <c r="V3261" s="208">
        <v>9.4E-2</v>
      </c>
      <c r="W3261" s="209">
        <v>8.5199999999999998E-2</v>
      </c>
      <c r="X3261" s="141" t="s">
        <v>636</v>
      </c>
      <c r="Y3261" s="141"/>
      <c r="Z3261" s="148">
        <v>150000</v>
      </c>
      <c r="AA3261" s="148">
        <v>1</v>
      </c>
      <c r="AB3261" s="148">
        <v>103.122</v>
      </c>
      <c r="AC3261" s="148">
        <v>0</v>
      </c>
      <c r="AD3261" s="148">
        <v>154.68299999999999</v>
      </c>
      <c r="AE3261" s="151"/>
      <c r="AF3261" s="151"/>
      <c r="AG3261" s="141" t="s">
        <v>17</v>
      </c>
      <c r="AH3261" s="229">
        <v>4.9180327800000005E-4</v>
      </c>
      <c r="AI3261" s="229">
        <v>7.7097723743573638E-3</v>
      </c>
      <c r="AJ3261" s="229">
        <v>2.5069165959999999E-3</v>
      </c>
    </row>
    <row r="3262" spans="1:36" ht="13.5" thickBot="1">
      <c r="A3262" s="153">
        <v>8700</v>
      </c>
      <c r="B3262" s="153">
        <v>15235</v>
      </c>
      <c r="C3262" s="141" t="s">
        <v>1726</v>
      </c>
      <c r="D3262" s="141">
        <v>515333128</v>
      </c>
      <c r="E3262" s="141" t="s">
        <v>429</v>
      </c>
      <c r="F3262" s="141" t="s">
        <v>1727</v>
      </c>
      <c r="G3262" s="141" t="s">
        <v>3527</v>
      </c>
      <c r="H3262" s="141" t="s">
        <v>76</v>
      </c>
      <c r="I3262" s="141" t="s">
        <v>307</v>
      </c>
      <c r="J3262" s="141" t="s">
        <v>53</v>
      </c>
      <c r="K3262" s="141" t="s">
        <v>53</v>
      </c>
      <c r="L3262" s="141" t="s">
        <v>821</v>
      </c>
      <c r="M3262" s="141" t="s">
        <v>311</v>
      </c>
      <c r="N3262" s="141" t="s">
        <v>254</v>
      </c>
      <c r="O3262" s="141" t="s">
        <v>62</v>
      </c>
      <c r="P3262" s="141" t="s">
        <v>298</v>
      </c>
      <c r="Q3262" s="141" t="s">
        <v>298</v>
      </c>
      <c r="R3262" s="141" t="s">
        <v>57</v>
      </c>
      <c r="S3262" s="141" t="s">
        <v>1206</v>
      </c>
      <c r="T3262" s="227">
        <v>3.2530000000000001</v>
      </c>
      <c r="U3262" s="146">
        <v>46903</v>
      </c>
      <c r="V3262" s="208">
        <v>6.5000000000000002E-2</v>
      </c>
      <c r="W3262" s="209">
        <v>6.3200000000000006E-2</v>
      </c>
      <c r="X3262" s="141" t="s">
        <v>636</v>
      </c>
      <c r="Y3262" s="141"/>
      <c r="Z3262" s="148">
        <v>26500</v>
      </c>
      <c r="AA3262" s="148">
        <v>1</v>
      </c>
      <c r="AB3262" s="148">
        <v>104</v>
      </c>
      <c r="AC3262" s="148">
        <v>0</v>
      </c>
      <c r="AD3262" s="148">
        <v>27.56</v>
      </c>
      <c r="AE3262" s="151"/>
      <c r="AF3262" s="151"/>
      <c r="AG3262" s="141" t="s">
        <v>17</v>
      </c>
      <c r="AH3262" s="229">
        <v>2.4090909E-4</v>
      </c>
      <c r="AI3262" s="229">
        <v>1.373656617968936E-3</v>
      </c>
      <c r="AJ3262" s="229">
        <v>4.4665943500000002E-4</v>
      </c>
    </row>
    <row r="3263" spans="1:36" ht="13.5" thickBot="1">
      <c r="A3263" s="153">
        <v>8700</v>
      </c>
      <c r="B3263" s="153">
        <v>15235</v>
      </c>
      <c r="C3263" s="141" t="s">
        <v>1729</v>
      </c>
      <c r="D3263" s="141">
        <v>1963039</v>
      </c>
      <c r="E3263" s="141" t="s">
        <v>430</v>
      </c>
      <c r="F3263" s="141" t="s">
        <v>1730</v>
      </c>
      <c r="G3263" s="141" t="s">
        <v>3529</v>
      </c>
      <c r="H3263" s="141" t="s">
        <v>76</v>
      </c>
      <c r="I3263" s="141" t="s">
        <v>228</v>
      </c>
      <c r="J3263" s="141" t="s">
        <v>53</v>
      </c>
      <c r="K3263" s="141" t="s">
        <v>314</v>
      </c>
      <c r="L3263" s="141" t="s">
        <v>821</v>
      </c>
      <c r="M3263" s="141" t="s">
        <v>311</v>
      </c>
      <c r="N3263" s="141" t="s">
        <v>652</v>
      </c>
      <c r="O3263" s="141" t="s">
        <v>62</v>
      </c>
      <c r="P3263" s="141" t="s">
        <v>1280</v>
      </c>
      <c r="Q3263" s="141" t="s">
        <v>65</v>
      </c>
      <c r="R3263" s="141" t="s">
        <v>57</v>
      </c>
      <c r="S3263" s="141" t="s">
        <v>1206</v>
      </c>
      <c r="T3263" s="227">
        <v>3.452</v>
      </c>
      <c r="U3263" s="146">
        <v>47118</v>
      </c>
      <c r="V3263" s="208">
        <v>7.8799999999999995E-2</v>
      </c>
      <c r="W3263" s="209">
        <v>7.4800000000000005E-2</v>
      </c>
      <c r="X3263" s="141" t="s">
        <v>636</v>
      </c>
      <c r="Y3263" s="141"/>
      <c r="Z3263" s="148">
        <v>175000</v>
      </c>
      <c r="AA3263" s="148">
        <v>1</v>
      </c>
      <c r="AB3263" s="148">
        <v>102.05</v>
      </c>
      <c r="AC3263" s="148">
        <v>0</v>
      </c>
      <c r="AD3263" s="148">
        <v>178.58750000000001</v>
      </c>
      <c r="AE3263" s="151"/>
      <c r="AF3263" s="151"/>
      <c r="AG3263" s="141" t="s">
        <v>17</v>
      </c>
      <c r="AH3263" s="229">
        <v>5.0000000000000001E-4</v>
      </c>
      <c r="AI3263" s="229">
        <v>8.901230089315218E-3</v>
      </c>
      <c r="AJ3263" s="229">
        <v>2.89433207E-3</v>
      </c>
    </row>
    <row r="3264" spans="1:36" ht="13.5" thickBot="1">
      <c r="A3264" s="153">
        <v>8700</v>
      </c>
      <c r="B3264" s="153">
        <v>15235</v>
      </c>
      <c r="C3264" s="141" t="s">
        <v>1731</v>
      </c>
      <c r="D3264" s="141">
        <v>512951518</v>
      </c>
      <c r="E3264" s="141" t="s">
        <v>429</v>
      </c>
      <c r="F3264" s="141" t="s">
        <v>1732</v>
      </c>
      <c r="G3264" s="141" t="s">
        <v>3530</v>
      </c>
      <c r="H3264" s="141" t="s">
        <v>76</v>
      </c>
      <c r="I3264" s="141" t="s">
        <v>228</v>
      </c>
      <c r="J3264" s="141" t="s">
        <v>53</v>
      </c>
      <c r="K3264" s="141" t="s">
        <v>53</v>
      </c>
      <c r="L3264" s="141" t="s">
        <v>821</v>
      </c>
      <c r="M3264" s="141" t="s">
        <v>311</v>
      </c>
      <c r="N3264" s="141" t="s">
        <v>140</v>
      </c>
      <c r="O3264" s="141" t="s">
        <v>62</v>
      </c>
      <c r="P3264" s="141" t="s">
        <v>298</v>
      </c>
      <c r="Q3264" s="141" t="s">
        <v>298</v>
      </c>
      <c r="R3264" s="141" t="s">
        <v>57</v>
      </c>
      <c r="S3264" s="141" t="s">
        <v>1206</v>
      </c>
      <c r="T3264" s="227">
        <v>2.5049999999999999</v>
      </c>
      <c r="U3264" s="146">
        <v>46660</v>
      </c>
      <c r="V3264" s="208">
        <v>7.7799999999999994E-2</v>
      </c>
      <c r="W3264" s="209">
        <v>6.7599999999999993E-2</v>
      </c>
      <c r="X3264" s="141" t="s">
        <v>636</v>
      </c>
      <c r="Y3264" s="141"/>
      <c r="Z3264" s="148">
        <v>15700</v>
      </c>
      <c r="AA3264" s="148">
        <v>1</v>
      </c>
      <c r="AB3264" s="148">
        <v>102.79</v>
      </c>
      <c r="AC3264" s="148">
        <v>0</v>
      </c>
      <c r="AD3264" s="148">
        <v>16.138030000000001</v>
      </c>
      <c r="AE3264" s="151"/>
      <c r="AF3264" s="151"/>
      <c r="AG3264" s="141" t="s">
        <v>17</v>
      </c>
      <c r="AH3264" s="229">
        <v>1.15696389E-4</v>
      </c>
      <c r="AI3264" s="229">
        <v>8.0435818978524061E-4</v>
      </c>
      <c r="AJ3264" s="229">
        <v>2.6154584000000002E-4</v>
      </c>
    </row>
    <row r="3265" spans="1:36" ht="13.5" thickBot="1">
      <c r="A3265" s="153">
        <v>8700</v>
      </c>
      <c r="B3265" s="153">
        <v>15235</v>
      </c>
      <c r="C3265" s="141" t="s">
        <v>1342</v>
      </c>
      <c r="D3265" s="141">
        <v>520001736</v>
      </c>
      <c r="E3265" s="141" t="s">
        <v>429</v>
      </c>
      <c r="F3265" s="141" t="s">
        <v>3533</v>
      </c>
      <c r="G3265" s="141" t="s">
        <v>3534</v>
      </c>
      <c r="H3265" s="141" t="s">
        <v>76</v>
      </c>
      <c r="I3265" s="141" t="s">
        <v>229</v>
      </c>
      <c r="J3265" s="141" t="s">
        <v>53</v>
      </c>
      <c r="K3265" s="141" t="s">
        <v>53</v>
      </c>
      <c r="L3265" s="141" t="s">
        <v>821</v>
      </c>
      <c r="M3265" s="141" t="s">
        <v>311</v>
      </c>
      <c r="N3265" s="141" t="s">
        <v>651</v>
      </c>
      <c r="O3265" s="141" t="s">
        <v>62</v>
      </c>
      <c r="P3265" s="141" t="s">
        <v>1310</v>
      </c>
      <c r="Q3265" s="141" t="s">
        <v>65</v>
      </c>
      <c r="R3265" s="141" t="s">
        <v>57</v>
      </c>
      <c r="S3265" s="141" t="s">
        <v>1206</v>
      </c>
      <c r="T3265" s="227">
        <v>3.7349999999999999</v>
      </c>
      <c r="U3265" s="146">
        <v>47573</v>
      </c>
      <c r="V3265" s="208">
        <v>3.3399999999999999E-2</v>
      </c>
      <c r="W3265" s="209">
        <v>3.0700000000000002E-2</v>
      </c>
      <c r="X3265" s="141" t="s">
        <v>636</v>
      </c>
      <c r="Y3265" s="141"/>
      <c r="Z3265" s="148">
        <v>193500</v>
      </c>
      <c r="AA3265" s="148">
        <v>1</v>
      </c>
      <c r="AB3265" s="148">
        <v>103.53</v>
      </c>
      <c r="AC3265" s="148">
        <v>0</v>
      </c>
      <c r="AD3265" s="148">
        <v>200.33054999999999</v>
      </c>
      <c r="AE3265" s="151"/>
      <c r="AF3265" s="151"/>
      <c r="AG3265" s="141" t="s">
        <v>17</v>
      </c>
      <c r="AH3265" s="229">
        <v>2.6042963400000002E-4</v>
      </c>
      <c r="AI3265" s="229">
        <v>9.9849559429919035E-3</v>
      </c>
      <c r="AJ3265" s="229">
        <v>3.246717355E-3</v>
      </c>
    </row>
    <row r="3266" spans="1:36" ht="13.5" thickBot="1">
      <c r="A3266" s="153">
        <v>8700</v>
      </c>
      <c r="B3266" s="153">
        <v>15235</v>
      </c>
      <c r="C3266" s="141" t="s">
        <v>1470</v>
      </c>
      <c r="D3266" s="141">
        <v>1991033</v>
      </c>
      <c r="E3266" s="141" t="s">
        <v>430</v>
      </c>
      <c r="F3266" s="141" t="s">
        <v>3537</v>
      </c>
      <c r="G3266" s="141" t="s">
        <v>3538</v>
      </c>
      <c r="H3266" s="141" t="s">
        <v>76</v>
      </c>
      <c r="I3266" s="141" t="s">
        <v>228</v>
      </c>
      <c r="J3266" s="141" t="s">
        <v>53</v>
      </c>
      <c r="K3266" s="141" t="s">
        <v>314</v>
      </c>
      <c r="L3266" s="141" t="s">
        <v>821</v>
      </c>
      <c r="M3266" s="141" t="s">
        <v>311</v>
      </c>
      <c r="N3266" s="141" t="s">
        <v>652</v>
      </c>
      <c r="O3266" s="141" t="s">
        <v>62</v>
      </c>
      <c r="P3266" s="141" t="s">
        <v>1288</v>
      </c>
      <c r="Q3266" s="141" t="s">
        <v>65</v>
      </c>
      <c r="R3266" s="141" t="s">
        <v>57</v>
      </c>
      <c r="S3266" s="141" t="s">
        <v>1206</v>
      </c>
      <c r="T3266" s="227">
        <v>4.2919999999999998</v>
      </c>
      <c r="U3266" s="146">
        <v>47421</v>
      </c>
      <c r="V3266" s="208">
        <v>7.1099999999999997E-2</v>
      </c>
      <c r="W3266" s="209">
        <v>6.6699999999999995E-2</v>
      </c>
      <c r="X3266" s="141" t="s">
        <v>636</v>
      </c>
      <c r="Y3266" s="141"/>
      <c r="Z3266" s="148">
        <v>50000</v>
      </c>
      <c r="AA3266" s="148">
        <v>1</v>
      </c>
      <c r="AB3266" s="148">
        <v>104.03</v>
      </c>
      <c r="AC3266" s="148">
        <v>0</v>
      </c>
      <c r="AD3266" s="148">
        <v>52.015000000000001</v>
      </c>
      <c r="AE3266" s="151"/>
      <c r="AF3266" s="151"/>
      <c r="AG3266" s="141" t="s">
        <v>17</v>
      </c>
      <c r="AH3266" s="229">
        <v>1.19904076E-4</v>
      </c>
      <c r="AI3266" s="229">
        <v>2.5925525756042892E-3</v>
      </c>
      <c r="AJ3266" s="229">
        <v>8.4299675299999996E-4</v>
      </c>
    </row>
    <row r="3267" spans="1:36" ht="13.5" thickBot="1">
      <c r="A3267" s="153">
        <v>8700</v>
      </c>
      <c r="B3267" s="153">
        <v>15235</v>
      </c>
      <c r="C3267" s="141" t="s">
        <v>1772</v>
      </c>
      <c r="D3267" s="141">
        <v>520036732</v>
      </c>
      <c r="E3267" s="141" t="s">
        <v>429</v>
      </c>
      <c r="F3267" s="141" t="s">
        <v>3539</v>
      </c>
      <c r="G3267" s="141" t="s">
        <v>3540</v>
      </c>
      <c r="H3267" s="141" t="s">
        <v>76</v>
      </c>
      <c r="I3267" s="141" t="s">
        <v>228</v>
      </c>
      <c r="J3267" s="141" t="s">
        <v>53</v>
      </c>
      <c r="K3267" s="141" t="s">
        <v>53</v>
      </c>
      <c r="L3267" s="141" t="s">
        <v>821</v>
      </c>
      <c r="M3267" s="141" t="s">
        <v>311</v>
      </c>
      <c r="N3267" s="141" t="s">
        <v>75</v>
      </c>
      <c r="O3267" s="141" t="s">
        <v>62</v>
      </c>
      <c r="P3267" s="141" t="s">
        <v>1293</v>
      </c>
      <c r="Q3267" s="141" t="s">
        <v>1294</v>
      </c>
      <c r="R3267" s="141" t="s">
        <v>57</v>
      </c>
      <c r="S3267" s="141" t="s">
        <v>1206</v>
      </c>
      <c r="T3267" s="227">
        <v>5.2460000000000004</v>
      </c>
      <c r="U3267" s="146">
        <v>49125</v>
      </c>
      <c r="V3267" s="208">
        <v>5.8500000000000003E-2</v>
      </c>
      <c r="W3267" s="209">
        <v>5.7700000000000001E-2</v>
      </c>
      <c r="X3267" s="141" t="s">
        <v>636</v>
      </c>
      <c r="Y3267" s="141"/>
      <c r="Z3267" s="148">
        <v>165000</v>
      </c>
      <c r="AA3267" s="148">
        <v>1</v>
      </c>
      <c r="AB3267" s="148">
        <v>101.6</v>
      </c>
      <c r="AC3267" s="148">
        <v>0</v>
      </c>
      <c r="AD3267" s="148">
        <v>167.64</v>
      </c>
      <c r="AE3267" s="151"/>
      <c r="AF3267" s="151"/>
      <c r="AG3267" s="141" t="s">
        <v>17</v>
      </c>
      <c r="AH3267" s="229">
        <v>1.0645161290000001E-3</v>
      </c>
      <c r="AI3267" s="229">
        <v>8.3555803859329623E-3</v>
      </c>
      <c r="AJ3267" s="229">
        <v>2.716908117E-3</v>
      </c>
    </row>
    <row r="3268" spans="1:36" ht="13.5" thickBot="1">
      <c r="A3268" s="153">
        <v>8700</v>
      </c>
      <c r="B3268" s="153">
        <v>15235</v>
      </c>
      <c r="C3268" s="141" t="s">
        <v>1703</v>
      </c>
      <c r="D3268" s="141">
        <v>520033234</v>
      </c>
      <c r="E3268" s="141" t="s">
        <v>429</v>
      </c>
      <c r="F3268" s="141" t="s">
        <v>3541</v>
      </c>
      <c r="G3268" s="141" t="s">
        <v>3542</v>
      </c>
      <c r="H3268" s="141" t="s">
        <v>76</v>
      </c>
      <c r="I3268" s="141" t="s">
        <v>229</v>
      </c>
      <c r="J3268" s="141" t="s">
        <v>53</v>
      </c>
      <c r="K3268" s="141" t="s">
        <v>53</v>
      </c>
      <c r="L3268" s="141" t="s">
        <v>821</v>
      </c>
      <c r="M3268" s="141" t="s">
        <v>311</v>
      </c>
      <c r="N3268" s="141" t="s">
        <v>652</v>
      </c>
      <c r="O3268" s="141" t="s">
        <v>62</v>
      </c>
      <c r="P3268" s="141" t="s">
        <v>1280</v>
      </c>
      <c r="Q3268" s="141" t="s">
        <v>65</v>
      </c>
      <c r="R3268" s="141" t="s">
        <v>57</v>
      </c>
      <c r="S3268" s="141" t="s">
        <v>1206</v>
      </c>
      <c r="T3268" s="227">
        <v>4.9930000000000003</v>
      </c>
      <c r="U3268" s="146">
        <v>47756</v>
      </c>
      <c r="V3268" s="208">
        <v>4.24E-2</v>
      </c>
      <c r="W3268" s="209">
        <v>3.8100000000000002E-2</v>
      </c>
      <c r="X3268" s="141" t="s">
        <v>636</v>
      </c>
      <c r="Y3268" s="141"/>
      <c r="Z3268" s="148">
        <v>90000</v>
      </c>
      <c r="AA3268" s="148">
        <v>1</v>
      </c>
      <c r="AB3268" s="148">
        <v>103.93</v>
      </c>
      <c r="AC3268" s="148">
        <v>0</v>
      </c>
      <c r="AD3268" s="148">
        <v>93.537000000000006</v>
      </c>
      <c r="AE3268" s="151"/>
      <c r="AF3268" s="151"/>
      <c r="AG3268" s="141" t="s">
        <v>17</v>
      </c>
      <c r="AH3268" s="229">
        <v>1.3953488299999999E-4</v>
      </c>
      <c r="AI3268" s="229">
        <v>4.6621088198461683E-3</v>
      </c>
      <c r="AJ3268" s="229">
        <v>1.5159355429999999E-3</v>
      </c>
    </row>
    <row r="3269" spans="1:36" ht="13.5" thickBot="1">
      <c r="A3269" s="153">
        <v>8700</v>
      </c>
      <c r="B3269" s="153">
        <v>15235</v>
      </c>
      <c r="C3269" s="141" t="s">
        <v>1721</v>
      </c>
      <c r="D3269" s="141">
        <v>515164143</v>
      </c>
      <c r="E3269" s="141" t="s">
        <v>429</v>
      </c>
      <c r="F3269" s="141" t="s">
        <v>3738</v>
      </c>
      <c r="G3269" s="141" t="s">
        <v>3739</v>
      </c>
      <c r="H3269" s="141" t="s">
        <v>76</v>
      </c>
      <c r="I3269" s="141" t="s">
        <v>229</v>
      </c>
      <c r="J3269" s="141" t="s">
        <v>53</v>
      </c>
      <c r="K3269" s="141" t="s">
        <v>53</v>
      </c>
      <c r="L3269" s="141" t="s">
        <v>821</v>
      </c>
      <c r="M3269" s="141" t="s">
        <v>311</v>
      </c>
      <c r="N3269" s="141" t="s">
        <v>651</v>
      </c>
      <c r="O3269" s="141" t="s">
        <v>62</v>
      </c>
      <c r="P3269" s="141" t="s">
        <v>298</v>
      </c>
      <c r="Q3269" s="141" t="s">
        <v>298</v>
      </c>
      <c r="R3269" s="141" t="s">
        <v>57</v>
      </c>
      <c r="S3269" s="141" t="s">
        <v>1206</v>
      </c>
      <c r="T3269" s="227">
        <v>3.7679999999999998</v>
      </c>
      <c r="U3269" s="146">
        <v>47118</v>
      </c>
      <c r="V3269" s="208">
        <v>5.7500000000000002E-2</v>
      </c>
      <c r="W3269" s="209">
        <v>5.0700000000000002E-2</v>
      </c>
      <c r="X3269" s="141" t="s">
        <v>636</v>
      </c>
      <c r="Y3269" s="141"/>
      <c r="Z3269" s="148">
        <v>131000</v>
      </c>
      <c r="AA3269" s="148">
        <v>1</v>
      </c>
      <c r="AB3269" s="148">
        <v>105.48</v>
      </c>
      <c r="AC3269" s="148">
        <v>0</v>
      </c>
      <c r="AD3269" s="148">
        <v>138.1788</v>
      </c>
      <c r="AE3269" s="151"/>
      <c r="AF3269" s="151"/>
      <c r="AG3269" s="141" t="s">
        <v>17</v>
      </c>
      <c r="AH3269" s="229">
        <v>2.1300812999999999E-3</v>
      </c>
      <c r="AI3269" s="229">
        <v>6.887163391981351E-3</v>
      </c>
      <c r="AJ3269" s="229">
        <v>2.2394363110000001E-3</v>
      </c>
    </row>
    <row r="3270" spans="1:36" ht="13.5" thickBot="1">
      <c r="A3270" s="153">
        <v>8700</v>
      </c>
      <c r="B3270" s="153">
        <v>15235</v>
      </c>
      <c r="C3270" s="141" t="s">
        <v>1596</v>
      </c>
      <c r="D3270" s="141">
        <v>1840550</v>
      </c>
      <c r="E3270" s="141" t="s">
        <v>430</v>
      </c>
      <c r="F3270" s="141" t="s">
        <v>3740</v>
      </c>
      <c r="G3270" s="141" t="s">
        <v>3741</v>
      </c>
      <c r="H3270" s="141" t="s">
        <v>76</v>
      </c>
      <c r="I3270" s="141" t="s">
        <v>228</v>
      </c>
      <c r="J3270" s="141" t="s">
        <v>53</v>
      </c>
      <c r="K3270" s="141" t="s">
        <v>314</v>
      </c>
      <c r="L3270" s="141" t="s">
        <v>821</v>
      </c>
      <c r="M3270" s="141" t="s">
        <v>311</v>
      </c>
      <c r="N3270" s="141" t="s">
        <v>652</v>
      </c>
      <c r="O3270" s="141" t="s">
        <v>62</v>
      </c>
      <c r="P3270" s="141" t="s">
        <v>1464</v>
      </c>
      <c r="Q3270" s="141" t="s">
        <v>1294</v>
      </c>
      <c r="R3270" s="141" t="s">
        <v>57</v>
      </c>
      <c r="S3270" s="141" t="s">
        <v>1206</v>
      </c>
      <c r="T3270" s="227">
        <v>2.8119999999999998</v>
      </c>
      <c r="U3270" s="146">
        <v>46752</v>
      </c>
      <c r="V3270" s="208">
        <v>7.9500000000000001E-2</v>
      </c>
      <c r="W3270" s="209">
        <v>7.6600000000000001E-2</v>
      </c>
      <c r="X3270" s="141" t="s">
        <v>636</v>
      </c>
      <c r="Y3270" s="141"/>
      <c r="Z3270" s="148">
        <v>9000</v>
      </c>
      <c r="AA3270" s="148">
        <v>1</v>
      </c>
      <c r="AB3270" s="148">
        <v>102.7</v>
      </c>
      <c r="AC3270" s="148">
        <v>0</v>
      </c>
      <c r="AD3270" s="148">
        <v>9.2430000000000003</v>
      </c>
      <c r="AE3270" s="151"/>
      <c r="AF3270" s="151"/>
      <c r="AG3270" s="141" t="s">
        <v>17</v>
      </c>
      <c r="AH3270" s="229">
        <v>5.0561797752809002E-5</v>
      </c>
      <c r="AI3270" s="229">
        <v>4.6069332800750644E-4</v>
      </c>
      <c r="AJ3270" s="229">
        <v>1.4979946099999999E-4</v>
      </c>
    </row>
    <row r="3271" spans="1:36" ht="13.5" thickBot="1">
      <c r="A3271" s="153">
        <v>8700</v>
      </c>
      <c r="B3271" s="153">
        <v>15235</v>
      </c>
      <c r="C3271" s="141" t="s">
        <v>1284</v>
      </c>
      <c r="D3271" s="141">
        <v>510960719</v>
      </c>
      <c r="E3271" s="141" t="s">
        <v>429</v>
      </c>
      <c r="F3271" s="141" t="s">
        <v>3543</v>
      </c>
      <c r="G3271" s="141" t="s">
        <v>3544</v>
      </c>
      <c r="H3271" s="141" t="s">
        <v>76</v>
      </c>
      <c r="I3271" s="141" t="s">
        <v>229</v>
      </c>
      <c r="J3271" s="141" t="s">
        <v>53</v>
      </c>
      <c r="K3271" s="141" t="s">
        <v>53</v>
      </c>
      <c r="L3271" s="141" t="s">
        <v>821</v>
      </c>
      <c r="M3271" s="141" t="s">
        <v>311</v>
      </c>
      <c r="N3271" s="141" t="s">
        <v>651</v>
      </c>
      <c r="O3271" s="141" t="s">
        <v>62</v>
      </c>
      <c r="P3271" s="141" t="s">
        <v>1394</v>
      </c>
      <c r="Q3271" s="141" t="s">
        <v>1294</v>
      </c>
      <c r="R3271" s="141" t="s">
        <v>57</v>
      </c>
      <c r="S3271" s="141" t="s">
        <v>1206</v>
      </c>
      <c r="T3271" s="227">
        <v>12.14</v>
      </c>
      <c r="U3271" s="146">
        <v>53329</v>
      </c>
      <c r="V3271" s="208">
        <v>3.6700000000000003E-2</v>
      </c>
      <c r="W3271" s="209">
        <v>3.6600000000000001E-2</v>
      </c>
      <c r="X3271" s="141" t="s">
        <v>636</v>
      </c>
      <c r="Y3271" s="141"/>
      <c r="Z3271" s="148">
        <v>79000</v>
      </c>
      <c r="AA3271" s="148">
        <v>1</v>
      </c>
      <c r="AB3271" s="148">
        <v>102.68</v>
      </c>
      <c r="AC3271" s="148">
        <v>0</v>
      </c>
      <c r="AD3271" s="148">
        <v>81.117199999999997</v>
      </c>
      <c r="AE3271" s="151"/>
      <c r="AF3271" s="151"/>
      <c r="AG3271" s="141" t="s">
        <v>17</v>
      </c>
      <c r="AH3271" s="229">
        <v>7.9757939700978396E-5</v>
      </c>
      <c r="AI3271" s="229">
        <v>4.0430761469923727E-3</v>
      </c>
      <c r="AJ3271" s="229">
        <v>1.3146503159999999E-3</v>
      </c>
    </row>
    <row r="3272" spans="1:36" ht="13.5" thickBot="1">
      <c r="A3272" s="153">
        <v>8700</v>
      </c>
      <c r="B3272" s="153">
        <v>15235</v>
      </c>
      <c r="C3272" s="141" t="s">
        <v>3742</v>
      </c>
      <c r="D3272" s="141">
        <v>512947185</v>
      </c>
      <c r="E3272" s="141" t="s">
        <v>429</v>
      </c>
      <c r="F3272" s="141" t="s">
        <v>3743</v>
      </c>
      <c r="G3272" s="141" t="s">
        <v>3744</v>
      </c>
      <c r="H3272" s="141" t="s">
        <v>76</v>
      </c>
      <c r="I3272" s="141" t="s">
        <v>228</v>
      </c>
      <c r="J3272" s="141" t="s">
        <v>53</v>
      </c>
      <c r="K3272" s="141" t="s">
        <v>53</v>
      </c>
      <c r="L3272" s="141" t="s">
        <v>821</v>
      </c>
      <c r="M3272" s="141" t="s">
        <v>311</v>
      </c>
      <c r="N3272" s="141" t="s">
        <v>140</v>
      </c>
      <c r="O3272" s="141" t="s">
        <v>62</v>
      </c>
      <c r="P3272" s="141" t="s">
        <v>298</v>
      </c>
      <c r="Q3272" s="141" t="s">
        <v>298</v>
      </c>
      <c r="R3272" s="141" t="s">
        <v>57</v>
      </c>
      <c r="S3272" s="141" t="s">
        <v>1206</v>
      </c>
      <c r="T3272" s="227">
        <v>2.9049999999999998</v>
      </c>
      <c r="U3272" s="146">
        <v>46934</v>
      </c>
      <c r="V3272" s="208">
        <v>7.4399999999999994E-2</v>
      </c>
      <c r="W3272" s="209">
        <v>7.0300000000000001E-2</v>
      </c>
      <c r="X3272" s="141" t="s">
        <v>636</v>
      </c>
      <c r="Y3272" s="141"/>
      <c r="Z3272" s="148">
        <v>186000</v>
      </c>
      <c r="AA3272" s="148">
        <v>1</v>
      </c>
      <c r="AB3272" s="148">
        <v>102.79</v>
      </c>
      <c r="AC3272" s="148">
        <v>0</v>
      </c>
      <c r="AD3272" s="148">
        <v>191.18940000000001</v>
      </c>
      <c r="AE3272" s="151"/>
      <c r="AF3272" s="151"/>
      <c r="AG3272" s="141" t="s">
        <v>17</v>
      </c>
      <c r="AH3272" s="229">
        <v>3.1103678920000001E-3</v>
      </c>
      <c r="AI3272" s="229">
        <v>9.5293390636977549E-3</v>
      </c>
      <c r="AJ3272" s="229">
        <v>3.0985685559999998E-3</v>
      </c>
    </row>
    <row r="3273" spans="1:36" ht="13.5" thickBot="1">
      <c r="A3273" s="153">
        <v>8700</v>
      </c>
      <c r="B3273" s="153">
        <v>15235</v>
      </c>
      <c r="C3273" s="141" t="s">
        <v>3545</v>
      </c>
      <c r="D3273" s="141">
        <v>516456084</v>
      </c>
      <c r="E3273" s="141" t="s">
        <v>429</v>
      </c>
      <c r="F3273" s="141" t="s">
        <v>3546</v>
      </c>
      <c r="G3273" s="141" t="s">
        <v>3547</v>
      </c>
      <c r="H3273" s="141" t="s">
        <v>76</v>
      </c>
      <c r="I3273" s="141" t="s">
        <v>229</v>
      </c>
      <c r="J3273" s="141" t="s">
        <v>53</v>
      </c>
      <c r="K3273" s="141" t="s">
        <v>53</v>
      </c>
      <c r="L3273" s="141" t="s">
        <v>821</v>
      </c>
      <c r="M3273" s="141" t="s">
        <v>311</v>
      </c>
      <c r="N3273" s="141" t="s">
        <v>651</v>
      </c>
      <c r="O3273" s="141" t="s">
        <v>62</v>
      </c>
      <c r="P3273" s="141" t="s">
        <v>298</v>
      </c>
      <c r="Q3273" s="141" t="s">
        <v>298</v>
      </c>
      <c r="R3273" s="141" t="s">
        <v>57</v>
      </c>
      <c r="S3273" s="141" t="s">
        <v>1206</v>
      </c>
      <c r="T3273" s="227">
        <v>3.6070000000000002</v>
      </c>
      <c r="U3273" s="146">
        <v>46997</v>
      </c>
      <c r="V3273" s="208">
        <v>3.7400000000000003E-2</v>
      </c>
      <c r="W3273" s="209">
        <v>3.5999999999999997E-2</v>
      </c>
      <c r="X3273" s="141" t="s">
        <v>636</v>
      </c>
      <c r="Y3273" s="141"/>
      <c r="Z3273" s="148">
        <v>245000</v>
      </c>
      <c r="AA3273" s="148">
        <v>1</v>
      </c>
      <c r="AB3273" s="148">
        <v>102.4</v>
      </c>
      <c r="AC3273" s="148">
        <v>0</v>
      </c>
      <c r="AD3273" s="148">
        <v>250.88</v>
      </c>
      <c r="AE3273" s="151"/>
      <c r="AF3273" s="151"/>
      <c r="AG3273" s="141" t="s">
        <v>17</v>
      </c>
      <c r="AH3273" s="229">
        <v>1.231155778E-3</v>
      </c>
      <c r="AI3273" s="229">
        <v>1.2504461985342769E-2</v>
      </c>
      <c r="AJ3273" s="229">
        <v>4.0659622309999997E-3</v>
      </c>
    </row>
    <row r="3274" spans="1:36" ht="13.5" thickBot="1">
      <c r="A3274" s="153">
        <v>8700</v>
      </c>
      <c r="B3274" s="153">
        <v>15235</v>
      </c>
      <c r="C3274" s="141" t="s">
        <v>3548</v>
      </c>
      <c r="D3274" s="141">
        <v>514160530</v>
      </c>
      <c r="E3274" s="141" t="s">
        <v>429</v>
      </c>
      <c r="F3274" s="141" t="s">
        <v>3549</v>
      </c>
      <c r="G3274" s="141" t="s">
        <v>3550</v>
      </c>
      <c r="H3274" s="141" t="s">
        <v>76</v>
      </c>
      <c r="I3274" s="141" t="s">
        <v>623</v>
      </c>
      <c r="J3274" s="141" t="s">
        <v>53</v>
      </c>
      <c r="K3274" s="141" t="s">
        <v>53</v>
      </c>
      <c r="L3274" s="141" t="s">
        <v>821</v>
      </c>
      <c r="M3274" s="141" t="s">
        <v>311</v>
      </c>
      <c r="N3274" s="141" t="s">
        <v>263</v>
      </c>
      <c r="O3274" s="141" t="s">
        <v>62</v>
      </c>
      <c r="P3274" s="141" t="s">
        <v>298</v>
      </c>
      <c r="Q3274" s="141" t="s">
        <v>298</v>
      </c>
      <c r="R3274" s="141" t="s">
        <v>57</v>
      </c>
      <c r="S3274" s="141" t="s">
        <v>1206</v>
      </c>
      <c r="T3274" s="227">
        <v>3.6970000000000001</v>
      </c>
      <c r="U3274" s="146">
        <v>47300</v>
      </c>
      <c r="V3274" s="208">
        <v>5.5E-2</v>
      </c>
      <c r="W3274" s="209">
        <v>7.7200000000000005E-2</v>
      </c>
      <c r="X3274" s="141" t="s">
        <v>636</v>
      </c>
      <c r="Y3274" s="141"/>
      <c r="Z3274" s="148">
        <v>98000</v>
      </c>
      <c r="AA3274" s="148">
        <v>1</v>
      </c>
      <c r="AB3274" s="148">
        <v>93.6</v>
      </c>
      <c r="AC3274" s="148">
        <v>0</v>
      </c>
      <c r="AD3274" s="148">
        <v>91.727999999999994</v>
      </c>
      <c r="AE3274" s="151"/>
      <c r="AF3274" s="151"/>
      <c r="AG3274" s="141" t="s">
        <v>17</v>
      </c>
      <c r="AH3274" s="229">
        <v>1.3225371119999999E-3</v>
      </c>
      <c r="AI3274" s="229">
        <v>4.5719439133909499E-3</v>
      </c>
      <c r="AJ3274" s="229">
        <v>1.4866174399999999E-3</v>
      </c>
    </row>
    <row r="3275" spans="1:36" ht="13.5" thickBot="1">
      <c r="A3275" s="153">
        <v>8700</v>
      </c>
      <c r="B3275" s="153">
        <v>15235</v>
      </c>
      <c r="C3275" s="141" t="s">
        <v>3745</v>
      </c>
      <c r="D3275" s="141">
        <v>515361442</v>
      </c>
      <c r="E3275" s="141" t="s">
        <v>429</v>
      </c>
      <c r="F3275" s="141" t="s">
        <v>3746</v>
      </c>
      <c r="G3275" s="141" t="s">
        <v>3747</v>
      </c>
      <c r="H3275" s="141" t="s">
        <v>76</v>
      </c>
      <c r="I3275" s="141" t="s">
        <v>228</v>
      </c>
      <c r="J3275" s="141" t="s">
        <v>53</v>
      </c>
      <c r="K3275" s="141" t="s">
        <v>53</v>
      </c>
      <c r="L3275" s="141" t="s">
        <v>821</v>
      </c>
      <c r="M3275" s="141" t="s">
        <v>311</v>
      </c>
      <c r="N3275" s="141" t="s">
        <v>140</v>
      </c>
      <c r="O3275" s="141" t="s">
        <v>62</v>
      </c>
      <c r="P3275" s="141" t="s">
        <v>298</v>
      </c>
      <c r="Q3275" s="141" t="s">
        <v>298</v>
      </c>
      <c r="R3275" s="141" t="s">
        <v>57</v>
      </c>
      <c r="S3275" s="141" t="s">
        <v>1206</v>
      </c>
      <c r="T3275" s="227">
        <v>3.7589999999999999</v>
      </c>
      <c r="U3275" s="146">
        <v>47848</v>
      </c>
      <c r="V3275" s="208">
        <v>8.3500000000000005E-2</v>
      </c>
      <c r="W3275" s="209">
        <v>8.77E-2</v>
      </c>
      <c r="X3275" s="141" t="s">
        <v>636</v>
      </c>
      <c r="Y3275" s="141"/>
      <c r="Z3275" s="148">
        <v>110000</v>
      </c>
      <c r="AA3275" s="148">
        <v>1</v>
      </c>
      <c r="AB3275" s="148">
        <v>100.3</v>
      </c>
      <c r="AC3275" s="148">
        <v>0</v>
      </c>
      <c r="AD3275" s="148">
        <v>110.33</v>
      </c>
      <c r="AE3275" s="151"/>
      <c r="AF3275" s="151"/>
      <c r="AG3275" s="141" t="s">
        <v>17</v>
      </c>
      <c r="AH3275" s="229">
        <v>1.3749999999999999E-3</v>
      </c>
      <c r="AI3275" s="229">
        <v>5.4991122881172978E-3</v>
      </c>
      <c r="AJ3275" s="229">
        <v>1.788096352E-3</v>
      </c>
    </row>
    <row r="3276" spans="1:36" ht="13.5" thickBot="1">
      <c r="A3276" s="153">
        <v>8700</v>
      </c>
      <c r="B3276" s="153">
        <v>15235</v>
      </c>
      <c r="C3276" s="141" t="s">
        <v>3748</v>
      </c>
      <c r="D3276" s="141">
        <v>550012405</v>
      </c>
      <c r="E3276" s="141" t="s">
        <v>429</v>
      </c>
      <c r="F3276" s="141" t="s">
        <v>3749</v>
      </c>
      <c r="G3276" s="141" t="s">
        <v>3750</v>
      </c>
      <c r="H3276" s="141" t="s">
        <v>76</v>
      </c>
      <c r="I3276" s="141" t="s">
        <v>307</v>
      </c>
      <c r="J3276" s="141" t="s">
        <v>53</v>
      </c>
      <c r="K3276" s="141" t="s">
        <v>53</v>
      </c>
      <c r="L3276" s="141" t="s">
        <v>821</v>
      </c>
      <c r="M3276" s="141" t="s">
        <v>311</v>
      </c>
      <c r="N3276" s="141" t="s">
        <v>267</v>
      </c>
      <c r="O3276" s="141" t="s">
        <v>62</v>
      </c>
      <c r="P3276" s="141" t="s">
        <v>298</v>
      </c>
      <c r="Q3276" s="141" t="s">
        <v>298</v>
      </c>
      <c r="R3276" s="141" t="s">
        <v>57</v>
      </c>
      <c r="S3276" s="141" t="s">
        <v>1206</v>
      </c>
      <c r="T3276" s="227">
        <v>3.51</v>
      </c>
      <c r="U3276" s="146">
        <v>47027</v>
      </c>
      <c r="V3276" s="208">
        <v>7.0000000000000007E-2</v>
      </c>
      <c r="W3276" s="209">
        <v>9.6500000000000002E-2</v>
      </c>
      <c r="X3276" s="141" t="s">
        <v>636</v>
      </c>
      <c r="Y3276" s="141"/>
      <c r="Z3276" s="148">
        <v>386000</v>
      </c>
      <c r="AA3276" s="148">
        <v>1</v>
      </c>
      <c r="AB3276" s="148">
        <v>92.3</v>
      </c>
      <c r="AC3276" s="148">
        <v>0</v>
      </c>
      <c r="AD3276" s="148">
        <v>356.27800000000002</v>
      </c>
      <c r="AE3276" s="151"/>
      <c r="AF3276" s="151"/>
      <c r="AG3276" s="141" t="s">
        <v>17</v>
      </c>
      <c r="AH3276" s="229">
        <v>7.3851569819999999E-3</v>
      </c>
      <c r="AI3276" s="229">
        <v>1.7757751543422955E-2</v>
      </c>
      <c r="AJ3276" s="229">
        <v>5.7741266409999997E-3</v>
      </c>
    </row>
    <row r="3277" spans="1:36" ht="13.5" thickBot="1">
      <c r="A3277" s="153">
        <v>8700</v>
      </c>
      <c r="B3277" s="153">
        <v>15235</v>
      </c>
      <c r="C3277" s="141" t="s">
        <v>1306</v>
      </c>
      <c r="D3277" s="141">
        <v>510560188</v>
      </c>
      <c r="E3277" s="141" t="s">
        <v>429</v>
      </c>
      <c r="F3277" s="141" t="s">
        <v>3751</v>
      </c>
      <c r="G3277" s="141" t="s">
        <v>3752</v>
      </c>
      <c r="H3277" s="141" t="s">
        <v>76</v>
      </c>
      <c r="I3277" s="141" t="s">
        <v>229</v>
      </c>
      <c r="J3277" s="141" t="s">
        <v>53</v>
      </c>
      <c r="K3277" s="141" t="s">
        <v>53</v>
      </c>
      <c r="L3277" s="141" t="s">
        <v>821</v>
      </c>
      <c r="M3277" s="141" t="s">
        <v>311</v>
      </c>
      <c r="N3277" s="141" t="s">
        <v>652</v>
      </c>
      <c r="O3277" s="141" t="s">
        <v>62</v>
      </c>
      <c r="P3277" s="141" t="s">
        <v>1333</v>
      </c>
      <c r="Q3277" s="141" t="s">
        <v>65</v>
      </c>
      <c r="R3277" s="141" t="s">
        <v>57</v>
      </c>
      <c r="S3277" s="141" t="s">
        <v>1206</v>
      </c>
      <c r="T3277" s="227">
        <v>7.16</v>
      </c>
      <c r="U3277" s="146">
        <v>49218</v>
      </c>
      <c r="V3277" s="208">
        <v>4.02E-2</v>
      </c>
      <c r="W3277" s="209">
        <v>3.9699999999999999E-2</v>
      </c>
      <c r="X3277" s="141" t="s">
        <v>636</v>
      </c>
      <c r="Y3277" s="141"/>
      <c r="Z3277" s="148">
        <v>94000</v>
      </c>
      <c r="AA3277" s="148">
        <v>1</v>
      </c>
      <c r="AB3277" s="148">
        <v>101.8</v>
      </c>
      <c r="AC3277" s="148">
        <v>0</v>
      </c>
      <c r="AD3277" s="148">
        <v>95.691999999999993</v>
      </c>
      <c r="AE3277" s="151"/>
      <c r="AF3277" s="151"/>
      <c r="AG3277" s="141" t="s">
        <v>17</v>
      </c>
      <c r="AH3277" s="229">
        <v>2.6857142800000003E-4</v>
      </c>
      <c r="AI3277" s="229">
        <v>4.7695191976300224E-3</v>
      </c>
      <c r="AJ3277" s="229">
        <v>1.550861199E-3</v>
      </c>
    </row>
    <row r="3278" spans="1:36" ht="13.5" thickBot="1">
      <c r="A3278" s="153">
        <v>8700</v>
      </c>
      <c r="B3278" s="153">
        <v>15235</v>
      </c>
      <c r="C3278" s="141" t="s">
        <v>1416</v>
      </c>
      <c r="D3278" s="141">
        <v>513257873</v>
      </c>
      <c r="E3278" s="141" t="s">
        <v>429</v>
      </c>
      <c r="F3278" s="141" t="s">
        <v>3551</v>
      </c>
      <c r="G3278" s="141" t="s">
        <v>3552</v>
      </c>
      <c r="H3278" s="141" t="s">
        <v>76</v>
      </c>
      <c r="I3278" s="141" t="s">
        <v>229</v>
      </c>
      <c r="J3278" s="141" t="s">
        <v>53</v>
      </c>
      <c r="K3278" s="141" t="s">
        <v>53</v>
      </c>
      <c r="L3278" s="141" t="s">
        <v>821</v>
      </c>
      <c r="M3278" s="141" t="s">
        <v>311</v>
      </c>
      <c r="N3278" s="141" t="s">
        <v>651</v>
      </c>
      <c r="O3278" s="141" t="s">
        <v>62</v>
      </c>
      <c r="P3278" s="141" t="s">
        <v>1288</v>
      </c>
      <c r="Q3278" s="141" t="s">
        <v>65</v>
      </c>
      <c r="R3278" s="141" t="s">
        <v>57</v>
      </c>
      <c r="S3278" s="141" t="s">
        <v>1206</v>
      </c>
      <c r="T3278" s="227">
        <v>5.6559999999999997</v>
      </c>
      <c r="U3278" s="146">
        <v>48700</v>
      </c>
      <c r="V3278" s="208">
        <v>3.1800000000000002E-2</v>
      </c>
      <c r="W3278" s="209">
        <v>3.2199999999999999E-2</v>
      </c>
      <c r="X3278" s="141" t="s">
        <v>636</v>
      </c>
      <c r="Y3278" s="141"/>
      <c r="Z3278" s="148">
        <v>967378</v>
      </c>
      <c r="AA3278" s="148">
        <v>1</v>
      </c>
      <c r="AB3278" s="148">
        <v>100.92</v>
      </c>
      <c r="AC3278" s="148">
        <v>0</v>
      </c>
      <c r="AD3278" s="148">
        <v>976.27787999999998</v>
      </c>
      <c r="AE3278" s="151"/>
      <c r="AF3278" s="151"/>
      <c r="AG3278" s="141" t="s">
        <v>17</v>
      </c>
      <c r="AH3278" s="229">
        <v>2.708968305E-3</v>
      </c>
      <c r="AI3278" s="229">
        <v>4.8660035226367304E-2</v>
      </c>
      <c r="AJ3278" s="229">
        <v>1.5822341306E-2</v>
      </c>
    </row>
    <row r="3279" spans="1:36" ht="13.5" thickBot="1">
      <c r="A3279" s="153">
        <v>8700</v>
      </c>
      <c r="B3279" s="153">
        <v>15235</v>
      </c>
      <c r="C3279" s="141" t="s">
        <v>1526</v>
      </c>
      <c r="D3279" s="141">
        <v>514599943</v>
      </c>
      <c r="E3279" s="141" t="s">
        <v>429</v>
      </c>
      <c r="F3279" s="141" t="s">
        <v>3711</v>
      </c>
      <c r="G3279" s="141" t="s">
        <v>3712</v>
      </c>
      <c r="H3279" s="141" t="s">
        <v>76</v>
      </c>
      <c r="I3279" s="141" t="s">
        <v>228</v>
      </c>
      <c r="J3279" s="141" t="s">
        <v>53</v>
      </c>
      <c r="K3279" s="141" t="s">
        <v>53</v>
      </c>
      <c r="L3279" s="141" t="s">
        <v>821</v>
      </c>
      <c r="M3279" s="141" t="s">
        <v>311</v>
      </c>
      <c r="N3279" s="141" t="s">
        <v>647</v>
      </c>
      <c r="O3279" s="141" t="s">
        <v>62</v>
      </c>
      <c r="P3279" s="141" t="s">
        <v>1447</v>
      </c>
      <c r="Q3279" s="141" t="s">
        <v>1294</v>
      </c>
      <c r="R3279" s="141" t="s">
        <v>57</v>
      </c>
      <c r="S3279" s="141" t="s">
        <v>1206</v>
      </c>
      <c r="T3279" s="227">
        <v>6.1669999999999998</v>
      </c>
      <c r="U3279" s="146">
        <v>48945</v>
      </c>
      <c r="V3279" s="208">
        <v>6.6900000000000001E-2</v>
      </c>
      <c r="W3279" s="209">
        <v>6.7599999999999993E-2</v>
      </c>
      <c r="X3279" s="141" t="s">
        <v>636</v>
      </c>
      <c r="Y3279" s="141"/>
      <c r="Z3279" s="148">
        <v>704000</v>
      </c>
      <c r="AA3279" s="148">
        <v>1</v>
      </c>
      <c r="AB3279" s="148">
        <v>100.53</v>
      </c>
      <c r="AC3279" s="148">
        <v>0</v>
      </c>
      <c r="AD3279" s="148">
        <v>707.73119999999994</v>
      </c>
      <c r="AE3279" s="151"/>
      <c r="AF3279" s="151"/>
      <c r="AG3279" s="141" t="s">
        <v>17</v>
      </c>
      <c r="AH3279" s="229">
        <v>1.9830985909999998E-3</v>
      </c>
      <c r="AI3279" s="229">
        <v>3.5275023462376515E-2</v>
      </c>
      <c r="AJ3279" s="229">
        <v>1.1470058708999999E-2</v>
      </c>
    </row>
    <row r="3280" spans="1:36" ht="13.5" thickBot="1">
      <c r="A3280" s="153">
        <v>8700</v>
      </c>
      <c r="B3280" s="153">
        <v>15235</v>
      </c>
      <c r="C3280" s="141" t="s">
        <v>3553</v>
      </c>
      <c r="D3280" s="141">
        <v>520018482</v>
      </c>
      <c r="E3280" s="141" t="s">
        <v>429</v>
      </c>
      <c r="F3280" s="141" t="s">
        <v>3554</v>
      </c>
      <c r="G3280" s="141" t="s">
        <v>3555</v>
      </c>
      <c r="H3280" s="141" t="s">
        <v>76</v>
      </c>
      <c r="I3280" s="141" t="s">
        <v>229</v>
      </c>
      <c r="J3280" s="141" t="s">
        <v>53</v>
      </c>
      <c r="K3280" s="141" t="s">
        <v>53</v>
      </c>
      <c r="L3280" s="141" t="s">
        <v>821</v>
      </c>
      <c r="M3280" s="141" t="s">
        <v>311</v>
      </c>
      <c r="N3280" s="141" t="s">
        <v>261</v>
      </c>
      <c r="O3280" s="141" t="s">
        <v>62</v>
      </c>
      <c r="P3280" s="141" t="s">
        <v>298</v>
      </c>
      <c r="Q3280" s="141" t="s">
        <v>298</v>
      </c>
      <c r="R3280" s="141" t="s">
        <v>57</v>
      </c>
      <c r="S3280" s="141" t="s">
        <v>1206</v>
      </c>
      <c r="T3280" s="227">
        <v>4.5789999999999997</v>
      </c>
      <c r="U3280" s="146">
        <v>47664</v>
      </c>
      <c r="V3280" s="208">
        <v>4.0899999999999999E-2</v>
      </c>
      <c r="W3280" s="209">
        <v>3.8899999999999997E-2</v>
      </c>
      <c r="X3280" s="141" t="s">
        <v>636</v>
      </c>
      <c r="Y3280" s="141"/>
      <c r="Z3280" s="148">
        <v>708000</v>
      </c>
      <c r="AA3280" s="148">
        <v>1</v>
      </c>
      <c r="AB3280" s="148">
        <v>101.18</v>
      </c>
      <c r="AC3280" s="148">
        <v>0</v>
      </c>
      <c r="AD3280" s="148">
        <v>716.35440000000006</v>
      </c>
      <c r="AE3280" s="151"/>
      <c r="AF3280" s="151"/>
      <c r="AG3280" s="141" t="s">
        <v>17</v>
      </c>
      <c r="AH3280" s="229">
        <v>2.0946745559999999E-3</v>
      </c>
      <c r="AI3280" s="229">
        <v>3.5704824469200529E-2</v>
      </c>
      <c r="AJ3280" s="229">
        <v>1.1609813195000001E-2</v>
      </c>
    </row>
    <row r="3281" spans="1:36" ht="13.5" thickBot="1">
      <c r="A3281" s="153">
        <v>8700</v>
      </c>
      <c r="B3281" s="153">
        <v>15235</v>
      </c>
      <c r="C3281" s="141" t="s">
        <v>2551</v>
      </c>
      <c r="D3281" s="141">
        <v>520027293</v>
      </c>
      <c r="E3281" s="141" t="s">
        <v>429</v>
      </c>
      <c r="F3281" s="141" t="s">
        <v>3556</v>
      </c>
      <c r="G3281" s="141" t="s">
        <v>3557</v>
      </c>
      <c r="H3281" s="141" t="s">
        <v>76</v>
      </c>
      <c r="I3281" s="141" t="s">
        <v>229</v>
      </c>
      <c r="J3281" s="141" t="s">
        <v>53</v>
      </c>
      <c r="K3281" s="141" t="s">
        <v>53</v>
      </c>
      <c r="L3281" s="141" t="s">
        <v>821</v>
      </c>
      <c r="M3281" s="141" t="s">
        <v>311</v>
      </c>
      <c r="N3281" s="141" t="s">
        <v>156</v>
      </c>
      <c r="O3281" s="141" t="s">
        <v>62</v>
      </c>
      <c r="P3281" s="141" t="s">
        <v>1323</v>
      </c>
      <c r="Q3281" s="141" t="s">
        <v>1294</v>
      </c>
      <c r="R3281" s="141" t="s">
        <v>57</v>
      </c>
      <c r="S3281" s="141" t="s">
        <v>1206</v>
      </c>
      <c r="T3281" s="227">
        <v>11.738</v>
      </c>
      <c r="U3281" s="146">
        <v>55154</v>
      </c>
      <c r="V3281" s="208">
        <v>3.2899999999999999E-2</v>
      </c>
      <c r="W3281" s="209">
        <v>3.2899999999999999E-2</v>
      </c>
      <c r="X3281" s="141" t="s">
        <v>636</v>
      </c>
      <c r="Y3281" s="141"/>
      <c r="Z3281" s="148">
        <v>26000</v>
      </c>
      <c r="AA3281" s="148">
        <v>1</v>
      </c>
      <c r="AB3281" s="148">
        <v>100.33</v>
      </c>
      <c r="AC3281" s="148">
        <v>0</v>
      </c>
      <c r="AD3281" s="148">
        <v>26.085799999999999</v>
      </c>
      <c r="AE3281" s="151"/>
      <c r="AF3281" s="151"/>
      <c r="AG3281" s="141" t="s">
        <v>17</v>
      </c>
      <c r="AH3281" s="229">
        <v>5.1999999999999997E-5</v>
      </c>
      <c r="AI3281" s="229">
        <v>1.3001789479322957E-3</v>
      </c>
      <c r="AJ3281" s="229">
        <v>4.2276736899999999E-4</v>
      </c>
    </row>
    <row r="3282" spans="1:36" ht="13.5" thickBot="1">
      <c r="A3282" s="153">
        <v>8700</v>
      </c>
      <c r="B3282" s="153">
        <v>15235</v>
      </c>
      <c r="C3282" s="141" t="s">
        <v>1324</v>
      </c>
      <c r="D3282" s="141">
        <v>520036690</v>
      </c>
      <c r="E3282" s="141" t="s">
        <v>429</v>
      </c>
      <c r="F3282" s="141" t="s">
        <v>3558</v>
      </c>
      <c r="G3282" s="141" t="s">
        <v>3559</v>
      </c>
      <c r="H3282" s="141" t="s">
        <v>76</v>
      </c>
      <c r="I3282" s="141" t="s">
        <v>228</v>
      </c>
      <c r="J3282" s="141" t="s">
        <v>53</v>
      </c>
      <c r="K3282" s="141" t="s">
        <v>53</v>
      </c>
      <c r="L3282" s="141" t="s">
        <v>821</v>
      </c>
      <c r="M3282" s="141" t="s">
        <v>311</v>
      </c>
      <c r="N3282" s="141" t="s">
        <v>252</v>
      </c>
      <c r="O3282" s="141" t="s">
        <v>62</v>
      </c>
      <c r="P3282" s="141" t="s">
        <v>1288</v>
      </c>
      <c r="Q3282" s="141" t="s">
        <v>65</v>
      </c>
      <c r="R3282" s="141" t="s">
        <v>57</v>
      </c>
      <c r="S3282" s="141" t="s">
        <v>1206</v>
      </c>
      <c r="T3282" s="227">
        <v>5.6340000000000003</v>
      </c>
      <c r="U3282" s="146">
        <v>49279</v>
      </c>
      <c r="V3282" s="208">
        <v>5.6800000000000003E-2</v>
      </c>
      <c r="W3282" s="209">
        <v>5.6099999999999997E-2</v>
      </c>
      <c r="X3282" s="141" t="s">
        <v>636</v>
      </c>
      <c r="Y3282" s="141"/>
      <c r="Z3282" s="148">
        <v>152000</v>
      </c>
      <c r="AA3282" s="148">
        <v>1</v>
      </c>
      <c r="AB3282" s="148">
        <v>100.98</v>
      </c>
      <c r="AC3282" s="148">
        <v>0</v>
      </c>
      <c r="AD3282" s="148">
        <v>153.4896</v>
      </c>
      <c r="AE3282" s="151"/>
      <c r="AF3282" s="151"/>
      <c r="AG3282" s="141" t="s">
        <v>17</v>
      </c>
      <c r="AH3282" s="229">
        <v>1.0133333329999999E-3</v>
      </c>
      <c r="AI3282" s="229">
        <v>7.6502904509943691E-3</v>
      </c>
      <c r="AJ3282" s="229">
        <v>2.4875753999999998E-3</v>
      </c>
    </row>
    <row r="3283" spans="1:36" ht="13.5" thickBot="1">
      <c r="A3283" s="153">
        <v>8700</v>
      </c>
      <c r="B3283" s="153">
        <v>15235</v>
      </c>
      <c r="C3283" s="141" t="s">
        <v>1381</v>
      </c>
      <c r="D3283" s="141">
        <v>511659401</v>
      </c>
      <c r="E3283" s="141" t="s">
        <v>429</v>
      </c>
      <c r="F3283" s="141" t="s">
        <v>3560</v>
      </c>
      <c r="G3283" s="141" t="s">
        <v>3561</v>
      </c>
      <c r="H3283" s="141" t="s">
        <v>76</v>
      </c>
      <c r="I3283" s="141" t="s">
        <v>229</v>
      </c>
      <c r="J3283" s="141" t="s">
        <v>53</v>
      </c>
      <c r="K3283" s="141" t="s">
        <v>53</v>
      </c>
      <c r="L3283" s="141" t="s">
        <v>821</v>
      </c>
      <c r="M3283" s="141" t="s">
        <v>311</v>
      </c>
      <c r="N3283" s="141" t="s">
        <v>651</v>
      </c>
      <c r="O3283" s="141" t="s">
        <v>62</v>
      </c>
      <c r="P3283" s="141" t="s">
        <v>1310</v>
      </c>
      <c r="Q3283" s="141" t="s">
        <v>65</v>
      </c>
      <c r="R3283" s="141" t="s">
        <v>57</v>
      </c>
      <c r="S3283" s="141" t="s">
        <v>1206</v>
      </c>
      <c r="T3283" s="227">
        <v>7.758</v>
      </c>
      <c r="U3283" s="146">
        <v>50160</v>
      </c>
      <c r="V3283" s="208">
        <v>3.5999999999999997E-2</v>
      </c>
      <c r="W3283" s="209">
        <v>3.5799999999999998E-2</v>
      </c>
      <c r="X3283" s="141" t="s">
        <v>636</v>
      </c>
      <c r="Y3283" s="141"/>
      <c r="Z3283" s="148">
        <v>51000</v>
      </c>
      <c r="AA3283" s="148">
        <v>1</v>
      </c>
      <c r="AB3283" s="148">
        <v>100.49</v>
      </c>
      <c r="AC3283" s="148">
        <v>0</v>
      </c>
      <c r="AD3283" s="148">
        <v>51.249899999999997</v>
      </c>
      <c r="AE3283" s="151"/>
      <c r="AF3283" s="151"/>
      <c r="AG3283" s="141" t="s">
        <v>17</v>
      </c>
      <c r="AH3283" s="229">
        <v>1.2750000000000001E-4</v>
      </c>
      <c r="AI3283" s="229">
        <v>2.554418153310819E-3</v>
      </c>
      <c r="AJ3283" s="229">
        <v>8.3059692900000004E-4</v>
      </c>
    </row>
    <row r="3284" spans="1:36" ht="13.5" thickBot="1">
      <c r="A3284" s="153">
        <v>8700</v>
      </c>
      <c r="B3284" s="153">
        <v>15235</v>
      </c>
      <c r="C3284" s="141" t="s">
        <v>1411</v>
      </c>
      <c r="D3284" s="141">
        <v>511399388</v>
      </c>
      <c r="E3284" s="141" t="s">
        <v>429</v>
      </c>
      <c r="F3284" s="141" t="s">
        <v>3562</v>
      </c>
      <c r="G3284" s="141" t="s">
        <v>3563</v>
      </c>
      <c r="H3284" s="141" t="s">
        <v>76</v>
      </c>
      <c r="I3284" s="141" t="s">
        <v>228</v>
      </c>
      <c r="J3284" s="141" t="s">
        <v>53</v>
      </c>
      <c r="K3284" s="141" t="s">
        <v>53</v>
      </c>
      <c r="L3284" s="141" t="s">
        <v>821</v>
      </c>
      <c r="M3284" s="141" t="s">
        <v>311</v>
      </c>
      <c r="N3284" s="141" t="s">
        <v>140</v>
      </c>
      <c r="O3284" s="141" t="s">
        <v>62</v>
      </c>
      <c r="P3284" s="141" t="s">
        <v>1413</v>
      </c>
      <c r="Q3284" s="141" t="s">
        <v>1294</v>
      </c>
      <c r="R3284" s="141" t="s">
        <v>57</v>
      </c>
      <c r="S3284" s="141" t="s">
        <v>1206</v>
      </c>
      <c r="T3284" s="227">
        <v>4.8719999999999999</v>
      </c>
      <c r="U3284" s="146">
        <v>48395</v>
      </c>
      <c r="V3284" s="208">
        <v>6.1199999999999997E-2</v>
      </c>
      <c r="W3284" s="209">
        <v>6.1499999999999999E-2</v>
      </c>
      <c r="X3284" s="141" t="s">
        <v>636</v>
      </c>
      <c r="Y3284" s="141"/>
      <c r="Z3284" s="148">
        <v>27000</v>
      </c>
      <c r="AA3284" s="148">
        <v>1</v>
      </c>
      <c r="AB3284" s="148">
        <v>100.45</v>
      </c>
      <c r="AC3284" s="148">
        <v>0</v>
      </c>
      <c r="AD3284" s="148">
        <v>27.121500000000001</v>
      </c>
      <c r="AE3284" s="151"/>
      <c r="AF3284" s="151"/>
      <c r="AG3284" s="141" t="s">
        <v>17</v>
      </c>
      <c r="AH3284" s="229">
        <v>1.78099089E-4</v>
      </c>
      <c r="AI3284" s="229">
        <v>1.3518007243920357E-3</v>
      </c>
      <c r="AJ3284" s="229">
        <v>4.3955275199999999E-4</v>
      </c>
    </row>
    <row r="3285" spans="1:36" ht="13.5" thickBot="1">
      <c r="A3285" s="153">
        <v>8700</v>
      </c>
      <c r="B3285" s="153">
        <v>15235</v>
      </c>
      <c r="C3285" s="141" t="s">
        <v>1596</v>
      </c>
      <c r="D3285" s="141">
        <v>1840550</v>
      </c>
      <c r="E3285" s="141" t="s">
        <v>430</v>
      </c>
      <c r="F3285" s="141" t="s">
        <v>3564</v>
      </c>
      <c r="G3285" s="141" t="s">
        <v>3565</v>
      </c>
      <c r="H3285" s="141" t="s">
        <v>76</v>
      </c>
      <c r="I3285" s="141" t="s">
        <v>228</v>
      </c>
      <c r="J3285" s="141" t="s">
        <v>53</v>
      </c>
      <c r="K3285" s="141" t="s">
        <v>314</v>
      </c>
      <c r="L3285" s="141" t="s">
        <v>821</v>
      </c>
      <c r="M3285" s="141" t="s">
        <v>311</v>
      </c>
      <c r="N3285" s="141" t="s">
        <v>652</v>
      </c>
      <c r="O3285" s="141" t="s">
        <v>62</v>
      </c>
      <c r="P3285" s="141" t="s">
        <v>1464</v>
      </c>
      <c r="Q3285" s="141" t="s">
        <v>1294</v>
      </c>
      <c r="R3285" s="141" t="s">
        <v>57</v>
      </c>
      <c r="S3285" s="141" t="s">
        <v>1206</v>
      </c>
      <c r="T3285" s="227">
        <v>2.681</v>
      </c>
      <c r="U3285" s="146">
        <v>46660</v>
      </c>
      <c r="V3285" s="208">
        <v>9.2999999999999999E-2</v>
      </c>
      <c r="W3285" s="209">
        <v>9.0399999999999994E-2</v>
      </c>
      <c r="X3285" s="141" t="s">
        <v>636</v>
      </c>
      <c r="Y3285" s="141"/>
      <c r="Z3285" s="148">
        <v>240000</v>
      </c>
      <c r="AA3285" s="148">
        <v>1</v>
      </c>
      <c r="AB3285" s="148">
        <v>101.4</v>
      </c>
      <c r="AC3285" s="148">
        <v>0</v>
      </c>
      <c r="AD3285" s="148">
        <v>243.36</v>
      </c>
      <c r="AE3285" s="151"/>
      <c r="AF3285" s="151"/>
      <c r="AG3285" s="141" t="s">
        <v>17</v>
      </c>
      <c r="AH3285" s="229">
        <v>1.7777777770000001E-3</v>
      </c>
      <c r="AI3285" s="229">
        <v>1.2129647117159663E-2</v>
      </c>
      <c r="AJ3285" s="229">
        <v>3.9440870869999999E-3</v>
      </c>
    </row>
    <row r="3286" spans="1:36" ht="13.5" thickBot="1">
      <c r="A3286" s="153">
        <v>8700</v>
      </c>
      <c r="B3286" s="153">
        <v>15235</v>
      </c>
      <c r="C3286" s="141" t="s">
        <v>1626</v>
      </c>
      <c r="D3286" s="141">
        <v>520032178</v>
      </c>
      <c r="E3286" s="141" t="s">
        <v>429</v>
      </c>
      <c r="F3286" s="141" t="s">
        <v>3753</v>
      </c>
      <c r="G3286" s="141" t="s">
        <v>3754</v>
      </c>
      <c r="H3286" s="141" t="s">
        <v>76</v>
      </c>
      <c r="I3286" s="141" t="s">
        <v>228</v>
      </c>
      <c r="J3286" s="141" t="s">
        <v>53</v>
      </c>
      <c r="K3286" s="141" t="s">
        <v>53</v>
      </c>
      <c r="L3286" s="141" t="s">
        <v>821</v>
      </c>
      <c r="M3286" s="141" t="s">
        <v>311</v>
      </c>
      <c r="N3286" s="141" t="s">
        <v>140</v>
      </c>
      <c r="O3286" s="141" t="s">
        <v>62</v>
      </c>
      <c r="P3286" s="141" t="s">
        <v>298</v>
      </c>
      <c r="Q3286" s="141" t="s">
        <v>298</v>
      </c>
      <c r="R3286" s="141" t="s">
        <v>57</v>
      </c>
      <c r="S3286" s="141" t="s">
        <v>1206</v>
      </c>
      <c r="T3286" s="227">
        <v>3.15</v>
      </c>
      <c r="U3286" s="146">
        <v>47483</v>
      </c>
      <c r="V3286" s="208">
        <v>8.14E-2</v>
      </c>
      <c r="W3286" s="209">
        <v>8.0100000000000005E-2</v>
      </c>
      <c r="X3286" s="141" t="s">
        <v>636</v>
      </c>
      <c r="Y3286" s="141"/>
      <c r="Z3286" s="148">
        <v>275000</v>
      </c>
      <c r="AA3286" s="148">
        <v>1</v>
      </c>
      <c r="AB3286" s="148">
        <v>100.99</v>
      </c>
      <c r="AC3286" s="148">
        <v>0</v>
      </c>
      <c r="AD3286" s="148">
        <v>277.72250000000003</v>
      </c>
      <c r="AE3286" s="151"/>
      <c r="AF3286" s="151"/>
      <c r="AG3286" s="141" t="s">
        <v>17</v>
      </c>
      <c r="AH3286" s="229">
        <v>2.444444444E-3</v>
      </c>
      <c r="AI3286" s="229">
        <v>1.384235667938599E-2</v>
      </c>
      <c r="AJ3286" s="229">
        <v>4.5009932859999997E-3</v>
      </c>
    </row>
    <row r="3287" spans="1:36" ht="13.5" thickBot="1">
      <c r="A3287" s="153">
        <v>8700</v>
      </c>
      <c r="B3287" s="153">
        <v>15235</v>
      </c>
      <c r="C3287" s="141" t="s">
        <v>1703</v>
      </c>
      <c r="D3287" s="141">
        <v>520033234</v>
      </c>
      <c r="E3287" s="141" t="s">
        <v>429</v>
      </c>
      <c r="F3287" s="141" t="s">
        <v>1737</v>
      </c>
      <c r="G3287" s="141" t="s">
        <v>3567</v>
      </c>
      <c r="H3287" s="141" t="s">
        <v>76</v>
      </c>
      <c r="I3287" s="141" t="s">
        <v>229</v>
      </c>
      <c r="J3287" s="141" t="s">
        <v>53</v>
      </c>
      <c r="K3287" s="141" t="s">
        <v>53</v>
      </c>
      <c r="L3287" s="141" t="s">
        <v>54</v>
      </c>
      <c r="M3287" s="141" t="s">
        <v>311</v>
      </c>
      <c r="N3287" s="141" t="s">
        <v>652</v>
      </c>
      <c r="O3287" s="141" t="s">
        <v>62</v>
      </c>
      <c r="P3287" s="141" t="s">
        <v>298</v>
      </c>
      <c r="Q3287" s="141" t="s">
        <v>298</v>
      </c>
      <c r="R3287" s="141" t="s">
        <v>57</v>
      </c>
      <c r="S3287" s="141" t="s">
        <v>1206</v>
      </c>
      <c r="T3287" s="227">
        <v>2.2320000000000002</v>
      </c>
      <c r="U3287" s="146">
        <v>46934</v>
      </c>
      <c r="V3287" s="208">
        <v>3.2800000000000003E-2</v>
      </c>
      <c r="W3287" s="209">
        <v>4.3999999999999997E-2</v>
      </c>
      <c r="X3287" s="141" t="s">
        <v>636</v>
      </c>
      <c r="Y3287" s="141"/>
      <c r="Z3287" s="148">
        <v>78000</v>
      </c>
      <c r="AA3287" s="148">
        <v>1</v>
      </c>
      <c r="AB3287" s="148">
        <v>114.2747</v>
      </c>
      <c r="AC3287" s="148">
        <v>0</v>
      </c>
      <c r="AD3287" s="148">
        <v>89.134259999999998</v>
      </c>
      <c r="AE3287" s="151"/>
      <c r="AF3287" s="151"/>
      <c r="AG3287" s="141" t="s">
        <v>17</v>
      </c>
      <c r="AH3287" s="229">
        <v>4.3086927000000002E-4</v>
      </c>
      <c r="AI3287" s="229">
        <v>4.4426656798535495E-3</v>
      </c>
      <c r="AJ3287" s="229">
        <v>1.4445812119999999E-3</v>
      </c>
    </row>
    <row r="3288" spans="1:36" ht="13.5" thickBot="1">
      <c r="A3288" s="153">
        <v>8700</v>
      </c>
      <c r="B3288" s="153">
        <v>15235</v>
      </c>
      <c r="C3288" s="141" t="s">
        <v>1745</v>
      </c>
      <c r="D3288" s="141">
        <v>520024126</v>
      </c>
      <c r="E3288" s="141" t="s">
        <v>429</v>
      </c>
      <c r="F3288" s="141" t="s">
        <v>1748</v>
      </c>
      <c r="G3288" s="141" t="s">
        <v>3579</v>
      </c>
      <c r="H3288" s="141" t="s">
        <v>76</v>
      </c>
      <c r="I3288" s="141" t="s">
        <v>229</v>
      </c>
      <c r="J3288" s="141" t="s">
        <v>53</v>
      </c>
      <c r="K3288" s="141" t="s">
        <v>53</v>
      </c>
      <c r="L3288" s="141" t="s">
        <v>821</v>
      </c>
      <c r="M3288" s="141" t="s">
        <v>311</v>
      </c>
      <c r="N3288" s="141" t="s">
        <v>651</v>
      </c>
      <c r="O3288" s="141" t="s">
        <v>62</v>
      </c>
      <c r="P3288" s="141" t="s">
        <v>1310</v>
      </c>
      <c r="Q3288" s="141" t="s">
        <v>65</v>
      </c>
      <c r="R3288" s="141" t="s">
        <v>57</v>
      </c>
      <c r="S3288" s="141" t="s">
        <v>1206</v>
      </c>
      <c r="T3288" s="227">
        <v>3.4409999999999998</v>
      </c>
      <c r="U3288" s="146">
        <v>47483</v>
      </c>
      <c r="V3288" s="208">
        <v>2.81E-2</v>
      </c>
      <c r="W3288" s="209">
        <v>2.93E-2</v>
      </c>
      <c r="X3288" s="141" t="s">
        <v>636</v>
      </c>
      <c r="Y3288" s="141"/>
      <c r="Z3288" s="148">
        <v>157000</v>
      </c>
      <c r="AA3288" s="148">
        <v>1</v>
      </c>
      <c r="AB3288" s="148">
        <v>117.13</v>
      </c>
      <c r="AC3288" s="148">
        <v>0</v>
      </c>
      <c r="AD3288" s="148">
        <v>183.89410000000001</v>
      </c>
      <c r="AE3288" s="151"/>
      <c r="AF3288" s="151"/>
      <c r="AG3288" s="141" t="s">
        <v>17</v>
      </c>
      <c r="AH3288" s="229">
        <v>1.14024143E-4</v>
      </c>
      <c r="AI3288" s="229">
        <v>9.1657237833977275E-3</v>
      </c>
      <c r="AJ3288" s="229">
        <v>2.9803350799999999E-3</v>
      </c>
    </row>
    <row r="3289" spans="1:36" ht="13.5" thickBot="1">
      <c r="A3289" s="153">
        <v>8700</v>
      </c>
      <c r="B3289" s="153">
        <v>15235</v>
      </c>
      <c r="C3289" s="141" t="s">
        <v>1745</v>
      </c>
      <c r="D3289" s="141">
        <v>520024126</v>
      </c>
      <c r="E3289" s="141" t="s">
        <v>429</v>
      </c>
      <c r="F3289" s="141" t="s">
        <v>1749</v>
      </c>
      <c r="G3289" s="141" t="s">
        <v>3580</v>
      </c>
      <c r="H3289" s="141" t="s">
        <v>76</v>
      </c>
      <c r="I3289" s="141" t="s">
        <v>229</v>
      </c>
      <c r="J3289" s="141" t="s">
        <v>53</v>
      </c>
      <c r="K3289" s="141" t="s">
        <v>53</v>
      </c>
      <c r="L3289" s="141" t="s">
        <v>821</v>
      </c>
      <c r="M3289" s="141" t="s">
        <v>311</v>
      </c>
      <c r="N3289" s="141" t="s">
        <v>651</v>
      </c>
      <c r="O3289" s="141" t="s">
        <v>62</v>
      </c>
      <c r="P3289" s="141" t="s">
        <v>1310</v>
      </c>
      <c r="Q3289" s="141" t="s">
        <v>65</v>
      </c>
      <c r="R3289" s="141" t="s">
        <v>57</v>
      </c>
      <c r="S3289" s="141" t="s">
        <v>1206</v>
      </c>
      <c r="T3289" s="227">
        <v>1.89</v>
      </c>
      <c r="U3289" s="146">
        <v>46295</v>
      </c>
      <c r="V3289" s="208">
        <v>2.4E-2</v>
      </c>
      <c r="W3289" s="209">
        <v>2.4899999999999999E-2</v>
      </c>
      <c r="X3289" s="141" t="s">
        <v>636</v>
      </c>
      <c r="Y3289" s="141"/>
      <c r="Z3289" s="148">
        <v>4741.37</v>
      </c>
      <c r="AA3289" s="148">
        <v>1</v>
      </c>
      <c r="AB3289" s="148">
        <v>115.87</v>
      </c>
      <c r="AC3289" s="148">
        <v>0</v>
      </c>
      <c r="AD3289" s="148">
        <v>5.49383</v>
      </c>
      <c r="AE3289" s="151"/>
      <c r="AF3289" s="151"/>
      <c r="AG3289" s="141" t="s">
        <v>17</v>
      </c>
      <c r="AH3289" s="229">
        <v>8.8214295375717598E-6</v>
      </c>
      <c r="AI3289" s="229">
        <v>2.7382568713702035E-4</v>
      </c>
      <c r="AJ3289" s="229">
        <v>8.9037409453717102E-5</v>
      </c>
    </row>
    <row r="3290" spans="1:36" ht="13.5" thickBot="1">
      <c r="A3290" s="153">
        <v>8700</v>
      </c>
      <c r="B3290" s="153">
        <v>15235</v>
      </c>
      <c r="C3290" s="141" t="s">
        <v>1745</v>
      </c>
      <c r="D3290" s="141">
        <v>520024126</v>
      </c>
      <c r="E3290" s="141" t="s">
        <v>429</v>
      </c>
      <c r="F3290" s="141" t="s">
        <v>1750</v>
      </c>
      <c r="G3290" s="141" t="s">
        <v>3581</v>
      </c>
      <c r="H3290" s="141" t="s">
        <v>76</v>
      </c>
      <c r="I3290" s="141" t="s">
        <v>229</v>
      </c>
      <c r="J3290" s="141" t="s">
        <v>53</v>
      </c>
      <c r="K3290" s="141" t="s">
        <v>53</v>
      </c>
      <c r="L3290" s="141" t="s">
        <v>821</v>
      </c>
      <c r="M3290" s="141" t="s">
        <v>311</v>
      </c>
      <c r="N3290" s="141" t="s">
        <v>651</v>
      </c>
      <c r="O3290" s="141" t="s">
        <v>62</v>
      </c>
      <c r="P3290" s="141" t="s">
        <v>1310</v>
      </c>
      <c r="Q3290" s="141" t="s">
        <v>65</v>
      </c>
      <c r="R3290" s="141" t="s">
        <v>57</v>
      </c>
      <c r="S3290" s="141" t="s">
        <v>1206</v>
      </c>
      <c r="T3290" s="227">
        <v>5.8289999999999997</v>
      </c>
      <c r="U3290" s="146">
        <v>48852</v>
      </c>
      <c r="V3290" s="208">
        <v>3.5000000000000001E-3</v>
      </c>
      <c r="W3290" s="209">
        <v>3.4099999999999998E-2</v>
      </c>
      <c r="X3290" s="141" t="s">
        <v>636</v>
      </c>
      <c r="Y3290" s="141"/>
      <c r="Z3290" s="148">
        <v>192000</v>
      </c>
      <c r="AA3290" s="148">
        <v>1</v>
      </c>
      <c r="AB3290" s="148">
        <v>94.3</v>
      </c>
      <c r="AC3290" s="148">
        <v>0</v>
      </c>
      <c r="AD3290" s="148">
        <v>181.05600000000001</v>
      </c>
      <c r="AE3290" s="151"/>
      <c r="AF3290" s="151"/>
      <c r="AG3290" s="141" t="s">
        <v>17</v>
      </c>
      <c r="AH3290" s="229">
        <v>5.5105277197051698E-5</v>
      </c>
      <c r="AI3290" s="229">
        <v>9.0242660603404839E-3</v>
      </c>
      <c r="AJ3290" s="229">
        <v>2.9343385589999998E-3</v>
      </c>
    </row>
    <row r="3291" spans="1:36" ht="13.5" thickBot="1">
      <c r="A3291" s="153">
        <v>8700</v>
      </c>
      <c r="B3291" s="153">
        <v>15235</v>
      </c>
      <c r="C3291" s="141" t="s">
        <v>1321</v>
      </c>
      <c r="D3291" s="141">
        <v>520032046</v>
      </c>
      <c r="E3291" s="141" t="s">
        <v>429</v>
      </c>
      <c r="F3291" s="141" t="s">
        <v>1763</v>
      </c>
      <c r="G3291" s="141" t="s">
        <v>3593</v>
      </c>
      <c r="H3291" s="141" t="s">
        <v>76</v>
      </c>
      <c r="I3291" s="141" t="s">
        <v>229</v>
      </c>
      <c r="J3291" s="141" t="s">
        <v>53</v>
      </c>
      <c r="K3291" s="141" t="s">
        <v>53</v>
      </c>
      <c r="L3291" s="141" t="s">
        <v>821</v>
      </c>
      <c r="M3291" s="141" t="s">
        <v>311</v>
      </c>
      <c r="N3291" s="141" t="s">
        <v>256</v>
      </c>
      <c r="O3291" s="141" t="s">
        <v>62</v>
      </c>
      <c r="P3291" s="141" t="s">
        <v>1205</v>
      </c>
      <c r="Q3291" s="141" t="s">
        <v>65</v>
      </c>
      <c r="R3291" s="141" t="s">
        <v>57</v>
      </c>
      <c r="S3291" s="141" t="s">
        <v>1206</v>
      </c>
      <c r="T3291" s="227">
        <v>3.4289999999999998</v>
      </c>
      <c r="U3291" s="146">
        <v>47951</v>
      </c>
      <c r="V3291" s="208">
        <v>1E-3</v>
      </c>
      <c r="W3291" s="209">
        <v>2.4799999999999999E-2</v>
      </c>
      <c r="X3291" s="141" t="s">
        <v>636</v>
      </c>
      <c r="Y3291" s="141"/>
      <c r="Z3291" s="148">
        <v>36000</v>
      </c>
      <c r="AA3291" s="148">
        <v>1</v>
      </c>
      <c r="AB3291" s="148">
        <v>102.63</v>
      </c>
      <c r="AC3291" s="148">
        <v>0</v>
      </c>
      <c r="AD3291" s="148">
        <v>36.946800000000003</v>
      </c>
      <c r="AE3291" s="151"/>
      <c r="AF3291" s="151"/>
      <c r="AG3291" s="141" t="s">
        <v>17</v>
      </c>
      <c r="AH3291" s="229">
        <v>1.3830536622296899E-5</v>
      </c>
      <c r="AI3291" s="229">
        <v>1.841517283482391E-3</v>
      </c>
      <c r="AJ3291" s="229">
        <v>5.9878943399999996E-4</v>
      </c>
    </row>
    <row r="3292" spans="1:36" ht="13.5" thickBot="1">
      <c r="A3292" s="153">
        <v>8700</v>
      </c>
      <c r="B3292" s="153">
        <v>15235</v>
      </c>
      <c r="C3292" s="141" t="s">
        <v>1647</v>
      </c>
      <c r="D3292" s="141">
        <v>520036658</v>
      </c>
      <c r="E3292" s="141" t="s">
        <v>429</v>
      </c>
      <c r="F3292" s="141" t="s">
        <v>3600</v>
      </c>
      <c r="G3292" s="141" t="s">
        <v>3601</v>
      </c>
      <c r="H3292" s="141" t="s">
        <v>76</v>
      </c>
      <c r="I3292" s="141" t="s">
        <v>228</v>
      </c>
      <c r="J3292" s="141" t="s">
        <v>53</v>
      </c>
      <c r="K3292" s="141" t="s">
        <v>53</v>
      </c>
      <c r="L3292" s="141" t="s">
        <v>821</v>
      </c>
      <c r="M3292" s="141" t="s">
        <v>311</v>
      </c>
      <c r="N3292" s="141" t="s">
        <v>156</v>
      </c>
      <c r="O3292" s="141" t="s">
        <v>62</v>
      </c>
      <c r="P3292" s="141" t="s">
        <v>1333</v>
      </c>
      <c r="Q3292" s="141" t="s">
        <v>65</v>
      </c>
      <c r="R3292" s="141" t="s">
        <v>57</v>
      </c>
      <c r="S3292" s="141" t="s">
        <v>1206</v>
      </c>
      <c r="T3292" s="227">
        <v>2.3109999999999999</v>
      </c>
      <c r="U3292" s="146">
        <v>48116</v>
      </c>
      <c r="V3292" s="208">
        <v>2.7E-2</v>
      </c>
      <c r="W3292" s="209">
        <v>5.8999999999999997E-2</v>
      </c>
      <c r="X3292" s="141" t="s">
        <v>636</v>
      </c>
      <c r="Y3292" s="141"/>
      <c r="Z3292" s="148">
        <v>50859.37</v>
      </c>
      <c r="AA3292" s="148">
        <v>1</v>
      </c>
      <c r="AB3292" s="148">
        <v>93.07</v>
      </c>
      <c r="AC3292" s="148">
        <v>0</v>
      </c>
      <c r="AD3292" s="148">
        <v>47.334820000000001</v>
      </c>
      <c r="AE3292" s="151"/>
      <c r="AF3292" s="151"/>
      <c r="AG3292" s="141" t="s">
        <v>17</v>
      </c>
      <c r="AH3292" s="229">
        <v>7.4602973998880994E-5</v>
      </c>
      <c r="AI3292" s="229">
        <v>2.3592811594110434E-3</v>
      </c>
      <c r="AJ3292" s="229">
        <v>7.6714600699999999E-4</v>
      </c>
    </row>
    <row r="3293" spans="1:36" ht="13.5" thickBot="1">
      <c r="A3293" s="153">
        <v>8700</v>
      </c>
      <c r="B3293" s="153">
        <v>15235</v>
      </c>
      <c r="C3293" s="141" t="s">
        <v>1638</v>
      </c>
      <c r="D3293" s="141">
        <v>520038274</v>
      </c>
      <c r="E3293" s="141" t="s">
        <v>429</v>
      </c>
      <c r="F3293" s="141" t="s">
        <v>1790</v>
      </c>
      <c r="G3293" s="141" t="s">
        <v>3615</v>
      </c>
      <c r="H3293" s="141" t="s">
        <v>76</v>
      </c>
      <c r="I3293" s="141" t="s">
        <v>228</v>
      </c>
      <c r="J3293" s="141" t="s">
        <v>53</v>
      </c>
      <c r="K3293" s="141" t="s">
        <v>53</v>
      </c>
      <c r="L3293" s="141" t="s">
        <v>821</v>
      </c>
      <c r="M3293" s="141" t="s">
        <v>311</v>
      </c>
      <c r="N3293" s="141" t="s">
        <v>140</v>
      </c>
      <c r="O3293" s="141" t="s">
        <v>62</v>
      </c>
      <c r="P3293" s="141" t="s">
        <v>1305</v>
      </c>
      <c r="Q3293" s="141" t="s">
        <v>1294</v>
      </c>
      <c r="R3293" s="141" t="s">
        <v>57</v>
      </c>
      <c r="S3293" s="141" t="s">
        <v>1206</v>
      </c>
      <c r="T3293" s="227">
        <v>0.249</v>
      </c>
      <c r="U3293" s="146">
        <v>45657</v>
      </c>
      <c r="V3293" s="208">
        <v>4.7500000000000001E-2</v>
      </c>
      <c r="W3293" s="209">
        <v>6.3299999999999995E-2</v>
      </c>
      <c r="X3293" s="141" t="s">
        <v>636</v>
      </c>
      <c r="Y3293" s="141"/>
      <c r="Z3293" s="148">
        <v>16000</v>
      </c>
      <c r="AA3293" s="148">
        <v>1</v>
      </c>
      <c r="AB3293" s="148">
        <v>100.82</v>
      </c>
      <c r="AC3293" s="148">
        <v>0</v>
      </c>
      <c r="AD3293" s="148">
        <v>16.1312</v>
      </c>
      <c r="AE3293" s="151"/>
      <c r="AF3293" s="151"/>
      <c r="AG3293" s="141" t="s">
        <v>17</v>
      </c>
      <c r="AH3293" s="229">
        <v>1.4545454500000001E-4</v>
      </c>
      <c r="AI3293" s="229">
        <v>8.040177661749094E-4</v>
      </c>
      <c r="AJ3293" s="229">
        <v>2.6143514800000003E-4</v>
      </c>
    </row>
    <row r="3294" spans="1:36" ht="13.5" thickBot="1">
      <c r="A3294" s="153">
        <v>8700</v>
      </c>
      <c r="B3294" s="153">
        <v>15235</v>
      </c>
      <c r="C3294" s="141" t="s">
        <v>1654</v>
      </c>
      <c r="D3294" s="141">
        <v>520000472</v>
      </c>
      <c r="E3294" s="141" t="s">
        <v>429</v>
      </c>
      <c r="F3294" s="141" t="s">
        <v>1809</v>
      </c>
      <c r="G3294" s="141" t="s">
        <v>3627</v>
      </c>
      <c r="H3294" s="141" t="s">
        <v>76</v>
      </c>
      <c r="I3294" s="141" t="s">
        <v>229</v>
      </c>
      <c r="J3294" s="141" t="s">
        <v>53</v>
      </c>
      <c r="K3294" s="141" t="s">
        <v>53</v>
      </c>
      <c r="L3294" s="141" t="s">
        <v>821</v>
      </c>
      <c r="M3294" s="141" t="s">
        <v>311</v>
      </c>
      <c r="N3294" s="141" t="s">
        <v>156</v>
      </c>
      <c r="O3294" s="141" t="s">
        <v>62</v>
      </c>
      <c r="P3294" s="141" t="s">
        <v>1394</v>
      </c>
      <c r="Q3294" s="141" t="s">
        <v>1294</v>
      </c>
      <c r="R3294" s="141" t="s">
        <v>57</v>
      </c>
      <c r="S3294" s="141" t="s">
        <v>1206</v>
      </c>
      <c r="T3294" s="227">
        <v>0.89900000000000002</v>
      </c>
      <c r="U3294" s="146">
        <v>46082</v>
      </c>
      <c r="V3294" s="208">
        <v>4.4999999999999998E-2</v>
      </c>
      <c r="W3294" s="209">
        <v>2.6200000000000001E-2</v>
      </c>
      <c r="X3294" s="141" t="s">
        <v>636</v>
      </c>
      <c r="Y3294" s="141"/>
      <c r="Z3294" s="148">
        <v>75000</v>
      </c>
      <c r="AA3294" s="148">
        <v>1</v>
      </c>
      <c r="AB3294" s="148">
        <v>119.4</v>
      </c>
      <c r="AC3294" s="148">
        <v>0</v>
      </c>
      <c r="AD3294" s="148">
        <v>89.55</v>
      </c>
      <c r="AE3294" s="151"/>
      <c r="AF3294" s="151"/>
      <c r="AG3294" s="141" t="s">
        <v>17</v>
      </c>
      <c r="AH3294" s="229">
        <v>2.5375521902376801E-5</v>
      </c>
      <c r="AI3294" s="229">
        <v>4.4633871603453638E-3</v>
      </c>
      <c r="AJ3294" s="229">
        <v>1.4513190280000001E-3</v>
      </c>
    </row>
    <row r="3295" spans="1:36" ht="13.5" thickBot="1">
      <c r="A3295" s="153">
        <v>8700</v>
      </c>
      <c r="B3295" s="153">
        <v>15235</v>
      </c>
      <c r="C3295" s="141" t="s">
        <v>1602</v>
      </c>
      <c r="D3295" s="141">
        <v>520020116</v>
      </c>
      <c r="E3295" s="141" t="s">
        <v>429</v>
      </c>
      <c r="F3295" s="141" t="s">
        <v>1816</v>
      </c>
      <c r="G3295" s="141" t="s">
        <v>3633</v>
      </c>
      <c r="H3295" s="141" t="s">
        <v>76</v>
      </c>
      <c r="I3295" s="141" t="s">
        <v>229</v>
      </c>
      <c r="J3295" s="141" t="s">
        <v>53</v>
      </c>
      <c r="K3295" s="141" t="s">
        <v>53</v>
      </c>
      <c r="L3295" s="141" t="s">
        <v>821</v>
      </c>
      <c r="M3295" s="141" t="s">
        <v>311</v>
      </c>
      <c r="N3295" s="141" t="s">
        <v>651</v>
      </c>
      <c r="O3295" s="141" t="s">
        <v>62</v>
      </c>
      <c r="P3295" s="141" t="s">
        <v>1280</v>
      </c>
      <c r="Q3295" s="141" t="s">
        <v>65</v>
      </c>
      <c r="R3295" s="141" t="s">
        <v>57</v>
      </c>
      <c r="S3295" s="141" t="s">
        <v>1206</v>
      </c>
      <c r="T3295" s="227">
        <v>2.794</v>
      </c>
      <c r="U3295" s="146">
        <v>46752</v>
      </c>
      <c r="V3295" s="208">
        <v>1.7999999999999999E-2</v>
      </c>
      <c r="W3295" s="209">
        <v>2.7400000000000001E-2</v>
      </c>
      <c r="X3295" s="141" t="s">
        <v>636</v>
      </c>
      <c r="Y3295" s="141"/>
      <c r="Z3295" s="148">
        <v>35000</v>
      </c>
      <c r="AA3295" s="148">
        <v>1</v>
      </c>
      <c r="AB3295" s="148">
        <v>113.45</v>
      </c>
      <c r="AC3295" s="148">
        <v>0</v>
      </c>
      <c r="AD3295" s="148">
        <v>39.707500000000003</v>
      </c>
      <c r="AE3295" s="151"/>
      <c r="AF3295" s="151"/>
      <c r="AG3295" s="141" t="s">
        <v>17</v>
      </c>
      <c r="AH3295" s="229">
        <v>4.43755367585684E-5</v>
      </c>
      <c r="AI3295" s="229">
        <v>1.9791172045718992E-3</v>
      </c>
      <c r="AJ3295" s="229">
        <v>6.4353155E-4</v>
      </c>
    </row>
    <row r="3296" spans="1:36" ht="13.5" thickBot="1">
      <c r="A3296" s="153">
        <v>8700</v>
      </c>
      <c r="B3296" s="153">
        <v>15235</v>
      </c>
      <c r="C3296" s="141" t="s">
        <v>1336</v>
      </c>
      <c r="D3296" s="141">
        <v>520017807</v>
      </c>
      <c r="E3296" s="141" t="s">
        <v>429</v>
      </c>
      <c r="F3296" s="141" t="s">
        <v>1820</v>
      </c>
      <c r="G3296" s="141" t="s">
        <v>3637</v>
      </c>
      <c r="H3296" s="141" t="s">
        <v>76</v>
      </c>
      <c r="I3296" s="141" t="s">
        <v>229</v>
      </c>
      <c r="J3296" s="141" t="s">
        <v>53</v>
      </c>
      <c r="K3296" s="141" t="s">
        <v>53</v>
      </c>
      <c r="L3296" s="141" t="s">
        <v>821</v>
      </c>
      <c r="M3296" s="141" t="s">
        <v>311</v>
      </c>
      <c r="N3296" s="141" t="s">
        <v>651</v>
      </c>
      <c r="O3296" s="141" t="s">
        <v>62</v>
      </c>
      <c r="P3296" s="141" t="s">
        <v>1293</v>
      </c>
      <c r="Q3296" s="141" t="s">
        <v>1294</v>
      </c>
      <c r="R3296" s="141" t="s">
        <v>57</v>
      </c>
      <c r="S3296" s="141" t="s">
        <v>1206</v>
      </c>
      <c r="T3296" s="227">
        <v>3.6829999999999998</v>
      </c>
      <c r="U3296" s="146">
        <v>48059</v>
      </c>
      <c r="V3296" s="208">
        <v>2.4E-2</v>
      </c>
      <c r="W3296" s="209">
        <v>2.9899999999999999E-2</v>
      </c>
      <c r="X3296" s="141" t="s">
        <v>636</v>
      </c>
      <c r="Y3296" s="141"/>
      <c r="Z3296" s="148">
        <v>44078.95</v>
      </c>
      <c r="AA3296" s="148">
        <v>1</v>
      </c>
      <c r="AB3296" s="148">
        <v>114.45</v>
      </c>
      <c r="AC3296" s="148">
        <v>0</v>
      </c>
      <c r="AD3296" s="148">
        <v>50.448360000000001</v>
      </c>
      <c r="AE3296" s="151"/>
      <c r="AF3296" s="151"/>
      <c r="AG3296" s="141" t="s">
        <v>17</v>
      </c>
      <c r="AH3296" s="229">
        <v>3.7053323253446098E-5</v>
      </c>
      <c r="AI3296" s="229">
        <v>2.5144674738635472E-3</v>
      </c>
      <c r="AJ3296" s="229">
        <v>8.1760652999999996E-4</v>
      </c>
    </row>
    <row r="3297" spans="1:36" ht="13.5" thickBot="1">
      <c r="A3297" s="153">
        <v>8700</v>
      </c>
      <c r="B3297" s="153">
        <v>15235</v>
      </c>
      <c r="C3297" s="141" t="s">
        <v>1336</v>
      </c>
      <c r="D3297" s="141">
        <v>520017807</v>
      </c>
      <c r="E3297" s="141" t="s">
        <v>429</v>
      </c>
      <c r="F3297" s="141" t="s">
        <v>1822</v>
      </c>
      <c r="G3297" s="141" t="s">
        <v>3639</v>
      </c>
      <c r="H3297" s="141" t="s">
        <v>76</v>
      </c>
      <c r="I3297" s="141" t="s">
        <v>229</v>
      </c>
      <c r="J3297" s="141" t="s">
        <v>53</v>
      </c>
      <c r="K3297" s="141" t="s">
        <v>53</v>
      </c>
      <c r="L3297" s="141" t="s">
        <v>821</v>
      </c>
      <c r="M3297" s="141" t="s">
        <v>311</v>
      </c>
      <c r="N3297" s="141" t="s">
        <v>651</v>
      </c>
      <c r="O3297" s="141" t="s">
        <v>62</v>
      </c>
      <c r="P3297" s="141" t="s">
        <v>1293</v>
      </c>
      <c r="Q3297" s="141" t="s">
        <v>1294</v>
      </c>
      <c r="R3297" s="141" t="s">
        <v>57</v>
      </c>
      <c r="S3297" s="141" t="s">
        <v>1206</v>
      </c>
      <c r="T3297" s="227">
        <v>5.8159999999999998</v>
      </c>
      <c r="U3297" s="146">
        <v>49765</v>
      </c>
      <c r="V3297" s="208">
        <v>1.4999999999999999E-2</v>
      </c>
      <c r="W3297" s="209">
        <v>3.3000000000000002E-2</v>
      </c>
      <c r="X3297" s="141" t="s">
        <v>636</v>
      </c>
      <c r="Y3297" s="141"/>
      <c r="Z3297" s="148">
        <v>105000</v>
      </c>
      <c r="AA3297" s="148">
        <v>1</v>
      </c>
      <c r="AB3297" s="148">
        <v>100.38</v>
      </c>
      <c r="AC3297" s="148">
        <v>0</v>
      </c>
      <c r="AD3297" s="148">
        <v>105.399</v>
      </c>
      <c r="AE3297" s="151"/>
      <c r="AF3297" s="151"/>
      <c r="AG3297" s="141" t="s">
        <v>17</v>
      </c>
      <c r="AH3297" s="229">
        <v>4.2845460899999999E-4</v>
      </c>
      <c r="AI3297" s="229">
        <v>5.2533394004828701E-3</v>
      </c>
      <c r="AJ3297" s="229">
        <v>1.708180616E-3</v>
      </c>
    </row>
    <row r="3298" spans="1:36" ht="13.5" thickBot="1">
      <c r="A3298" s="153">
        <v>8700</v>
      </c>
      <c r="B3298" s="153">
        <v>15235</v>
      </c>
      <c r="C3298" s="141" t="s">
        <v>1640</v>
      </c>
      <c r="D3298" s="141">
        <v>520025438</v>
      </c>
      <c r="E3298" s="141" t="s">
        <v>429</v>
      </c>
      <c r="F3298" s="141" t="s">
        <v>1835</v>
      </c>
      <c r="G3298" s="141" t="s">
        <v>3648</v>
      </c>
      <c r="H3298" s="141" t="s">
        <v>76</v>
      </c>
      <c r="I3298" s="141" t="s">
        <v>229</v>
      </c>
      <c r="J3298" s="141" t="s">
        <v>53</v>
      </c>
      <c r="K3298" s="141" t="s">
        <v>53</v>
      </c>
      <c r="L3298" s="141" t="s">
        <v>821</v>
      </c>
      <c r="M3298" s="141" t="s">
        <v>311</v>
      </c>
      <c r="N3298" s="141" t="s">
        <v>651</v>
      </c>
      <c r="O3298" s="141" t="s">
        <v>62</v>
      </c>
      <c r="P3298" s="141" t="s">
        <v>1280</v>
      </c>
      <c r="Q3298" s="141" t="s">
        <v>65</v>
      </c>
      <c r="R3298" s="141" t="s">
        <v>57</v>
      </c>
      <c r="S3298" s="141" t="s">
        <v>1206</v>
      </c>
      <c r="T3298" s="227">
        <v>0.73499999999999999</v>
      </c>
      <c r="U3298" s="146">
        <v>46022</v>
      </c>
      <c r="V3298" s="208">
        <v>4.9500000000000002E-2</v>
      </c>
      <c r="W3298" s="209">
        <v>3.3599999999999998E-2</v>
      </c>
      <c r="X3298" s="141" t="s">
        <v>636</v>
      </c>
      <c r="Y3298" s="141"/>
      <c r="Z3298" s="148">
        <v>111000</v>
      </c>
      <c r="AA3298" s="148">
        <v>1</v>
      </c>
      <c r="AB3298" s="148">
        <v>142.69999999999999</v>
      </c>
      <c r="AC3298" s="148">
        <v>0</v>
      </c>
      <c r="AD3298" s="148">
        <v>158.39699999999999</v>
      </c>
      <c r="AE3298" s="151"/>
      <c r="AF3298" s="151"/>
      <c r="AG3298" s="141" t="s">
        <v>17</v>
      </c>
      <c r="AH3298" s="229">
        <v>2.52757988E-4</v>
      </c>
      <c r="AI3298" s="229">
        <v>7.8948870579254558E-3</v>
      </c>
      <c r="AJ3298" s="229">
        <v>2.5671086549999998E-3</v>
      </c>
    </row>
    <row r="3299" spans="1:36" ht="13.5" thickBot="1">
      <c r="A3299" s="153">
        <v>8700</v>
      </c>
      <c r="B3299" s="153">
        <v>15235</v>
      </c>
      <c r="C3299" s="141" t="s">
        <v>1338</v>
      </c>
      <c r="D3299" s="141">
        <v>520025990</v>
      </c>
      <c r="E3299" s="141" t="s">
        <v>429</v>
      </c>
      <c r="F3299" s="141" t="s">
        <v>1837</v>
      </c>
      <c r="G3299" s="141" t="s">
        <v>3650</v>
      </c>
      <c r="H3299" s="141" t="s">
        <v>76</v>
      </c>
      <c r="I3299" s="141" t="s">
        <v>228</v>
      </c>
      <c r="J3299" s="141" t="s">
        <v>53</v>
      </c>
      <c r="K3299" s="141" t="s">
        <v>53</v>
      </c>
      <c r="L3299" s="141" t="s">
        <v>821</v>
      </c>
      <c r="M3299" s="141" t="s">
        <v>311</v>
      </c>
      <c r="N3299" s="141" t="s">
        <v>140</v>
      </c>
      <c r="O3299" s="141" t="s">
        <v>62</v>
      </c>
      <c r="P3299" s="141" t="s">
        <v>1305</v>
      </c>
      <c r="Q3299" s="141" t="s">
        <v>1294</v>
      </c>
      <c r="R3299" s="141" t="s">
        <v>57</v>
      </c>
      <c r="S3299" s="141" t="s">
        <v>1206</v>
      </c>
      <c r="T3299" s="227">
        <v>2.2480000000000002</v>
      </c>
      <c r="U3299" s="146">
        <v>47118</v>
      </c>
      <c r="V3299" s="208">
        <v>2.5499999999999998E-2</v>
      </c>
      <c r="W3299" s="209">
        <v>0.06</v>
      </c>
      <c r="X3299" s="141" t="s">
        <v>636</v>
      </c>
      <c r="Y3299" s="141"/>
      <c r="Z3299" s="148">
        <v>15000</v>
      </c>
      <c r="AA3299" s="148">
        <v>1</v>
      </c>
      <c r="AB3299" s="148">
        <v>93.37</v>
      </c>
      <c r="AC3299" s="148">
        <v>0</v>
      </c>
      <c r="AD3299" s="148">
        <v>14.0055</v>
      </c>
      <c r="AE3299" s="151"/>
      <c r="AF3299" s="151"/>
      <c r="AG3299" s="141" t="s">
        <v>17</v>
      </c>
      <c r="AH3299" s="229">
        <v>1.9510824605491099E-5</v>
      </c>
      <c r="AI3299" s="229">
        <v>6.9806777078969284E-4</v>
      </c>
      <c r="AJ3299" s="229">
        <v>2.2698435099999999E-4</v>
      </c>
    </row>
    <row r="3300" spans="1:36" ht="13.5" thickBot="1">
      <c r="A3300" s="153">
        <v>8700</v>
      </c>
      <c r="B3300" s="153">
        <v>15235</v>
      </c>
      <c r="C3300" s="141" t="s">
        <v>1340</v>
      </c>
      <c r="D3300" s="141">
        <v>520029935</v>
      </c>
      <c r="E3300" s="141" t="s">
        <v>429</v>
      </c>
      <c r="F3300" s="141" t="s">
        <v>1851</v>
      </c>
      <c r="G3300" s="141" t="s">
        <v>3660</v>
      </c>
      <c r="H3300" s="141" t="s">
        <v>76</v>
      </c>
      <c r="I3300" s="141" t="s">
        <v>229</v>
      </c>
      <c r="J3300" s="141" t="s">
        <v>53</v>
      </c>
      <c r="K3300" s="141" t="s">
        <v>53</v>
      </c>
      <c r="L3300" s="141" t="s">
        <v>821</v>
      </c>
      <c r="M3300" s="141" t="s">
        <v>311</v>
      </c>
      <c r="N3300" s="141" t="s">
        <v>256</v>
      </c>
      <c r="O3300" s="141" t="s">
        <v>62</v>
      </c>
      <c r="P3300" s="141" t="s">
        <v>1205</v>
      </c>
      <c r="Q3300" s="141" t="s">
        <v>65</v>
      </c>
      <c r="R3300" s="141" t="s">
        <v>57</v>
      </c>
      <c r="S3300" s="141" t="s">
        <v>1206</v>
      </c>
      <c r="T3300" s="227">
        <v>3.9820000000000002</v>
      </c>
      <c r="U3300" s="146">
        <v>48441</v>
      </c>
      <c r="V3300" s="208">
        <v>2E-3</v>
      </c>
      <c r="W3300" s="209">
        <v>2.52E-2</v>
      </c>
      <c r="X3300" s="141" t="s">
        <v>636</v>
      </c>
      <c r="Y3300" s="141"/>
      <c r="Z3300" s="148">
        <v>94117.65</v>
      </c>
      <c r="AA3300" s="148">
        <v>1</v>
      </c>
      <c r="AB3300" s="148">
        <v>102.6</v>
      </c>
      <c r="AC3300" s="148">
        <v>0</v>
      </c>
      <c r="AD3300" s="148">
        <v>96.564710000000005</v>
      </c>
      <c r="AE3300" s="151"/>
      <c r="AF3300" s="151"/>
      <c r="AG3300" s="141" t="s">
        <v>17</v>
      </c>
      <c r="AH3300" s="229">
        <v>2.5885130139229902E-5</v>
      </c>
      <c r="AI3300" s="229">
        <v>4.8130171608763107E-3</v>
      </c>
      <c r="AJ3300" s="229">
        <v>1.565005037E-3</v>
      </c>
    </row>
    <row r="3301" spans="1:36" ht="13.5" thickBot="1">
      <c r="A3301" s="153">
        <v>8700</v>
      </c>
      <c r="B3301" s="153">
        <v>15235</v>
      </c>
      <c r="C3301" s="141" t="s">
        <v>1853</v>
      </c>
      <c r="D3301" s="141">
        <v>520030859</v>
      </c>
      <c r="E3301" s="141" t="s">
        <v>429</v>
      </c>
      <c r="F3301" s="141" t="s">
        <v>1854</v>
      </c>
      <c r="G3301" s="141" t="s">
        <v>3662</v>
      </c>
      <c r="H3301" s="141" t="s">
        <v>76</v>
      </c>
      <c r="I3301" s="141" t="s">
        <v>228</v>
      </c>
      <c r="J3301" s="141" t="s">
        <v>53</v>
      </c>
      <c r="K3301" s="141" t="s">
        <v>53</v>
      </c>
      <c r="L3301" s="141" t="s">
        <v>821</v>
      </c>
      <c r="M3301" s="141" t="s">
        <v>311</v>
      </c>
      <c r="N3301" s="141" t="s">
        <v>708</v>
      </c>
      <c r="O3301" s="141" t="s">
        <v>62</v>
      </c>
      <c r="P3301" s="141" t="s">
        <v>1310</v>
      </c>
      <c r="Q3301" s="141" t="s">
        <v>65</v>
      </c>
      <c r="R3301" s="141" t="s">
        <v>57</v>
      </c>
      <c r="S3301" s="141" t="s">
        <v>1206</v>
      </c>
      <c r="T3301" s="227">
        <v>2.8650000000000002</v>
      </c>
      <c r="U3301" s="146">
        <v>49150</v>
      </c>
      <c r="V3301" s="208">
        <v>1.6400000000000001E-2</v>
      </c>
      <c r="W3301" s="209">
        <v>5.4899999999999997E-2</v>
      </c>
      <c r="X3301" s="141" t="s">
        <v>636</v>
      </c>
      <c r="Y3301" s="141"/>
      <c r="Z3301" s="148">
        <v>78000</v>
      </c>
      <c r="AA3301" s="148">
        <v>1</v>
      </c>
      <c r="AB3301" s="148">
        <v>89.72</v>
      </c>
      <c r="AC3301" s="148">
        <v>0</v>
      </c>
      <c r="AD3301" s="148">
        <v>69.9816</v>
      </c>
      <c r="AE3301" s="151"/>
      <c r="AF3301" s="151"/>
      <c r="AG3301" s="141" t="s">
        <v>17</v>
      </c>
      <c r="AH3301" s="229">
        <v>2.4916704699999998E-4</v>
      </c>
      <c r="AI3301" s="229">
        <v>3.488051087665272E-3</v>
      </c>
      <c r="AJ3301" s="229">
        <v>1.1341778629999999E-3</v>
      </c>
    </row>
    <row r="3302" spans="1:36" ht="13.5" thickBot="1">
      <c r="A3302" s="153">
        <v>8700</v>
      </c>
      <c r="B3302" s="153">
        <v>15235</v>
      </c>
      <c r="C3302" s="141" t="s">
        <v>1342</v>
      </c>
      <c r="D3302" s="141">
        <v>520001736</v>
      </c>
      <c r="E3302" s="141" t="s">
        <v>429</v>
      </c>
      <c r="F3302" s="141" t="s">
        <v>1343</v>
      </c>
      <c r="G3302" s="141" t="s">
        <v>3276</v>
      </c>
      <c r="H3302" s="141" t="s">
        <v>76</v>
      </c>
      <c r="I3302" s="141" t="s">
        <v>229</v>
      </c>
      <c r="J3302" s="141" t="s">
        <v>53</v>
      </c>
      <c r="K3302" s="141" t="s">
        <v>53</v>
      </c>
      <c r="L3302" s="141" t="s">
        <v>821</v>
      </c>
      <c r="M3302" s="141" t="s">
        <v>311</v>
      </c>
      <c r="N3302" s="141" t="s">
        <v>651</v>
      </c>
      <c r="O3302" s="141" t="s">
        <v>62</v>
      </c>
      <c r="P3302" s="141" t="s">
        <v>1310</v>
      </c>
      <c r="Q3302" s="141" t="s">
        <v>65</v>
      </c>
      <c r="R3302" s="141" t="s">
        <v>57</v>
      </c>
      <c r="S3302" s="141" t="s">
        <v>1206</v>
      </c>
      <c r="T3302" s="227">
        <v>0.98399999999999999</v>
      </c>
      <c r="U3302" s="146">
        <v>46112</v>
      </c>
      <c r="V3302" s="208">
        <v>4.7500000000000001E-2</v>
      </c>
      <c r="W3302" s="209">
        <v>2.5499999999999998E-2</v>
      </c>
      <c r="X3302" s="141" t="s">
        <v>636</v>
      </c>
      <c r="Y3302" s="141"/>
      <c r="Z3302" s="148">
        <v>105500</v>
      </c>
      <c r="AA3302" s="148">
        <v>1</v>
      </c>
      <c r="AB3302" s="148">
        <v>142.99</v>
      </c>
      <c r="AC3302" s="148">
        <v>0</v>
      </c>
      <c r="AD3302" s="148">
        <v>150.85445000000001</v>
      </c>
      <c r="AE3302" s="151"/>
      <c r="AF3302" s="151"/>
      <c r="AG3302" s="141" t="s">
        <v>17</v>
      </c>
      <c r="AH3302" s="229">
        <v>1.10405753E-4</v>
      </c>
      <c r="AI3302" s="229">
        <v>7.5189482435618288E-3</v>
      </c>
      <c r="AJ3302" s="229">
        <v>2.444868048E-3</v>
      </c>
    </row>
    <row r="3303" spans="1:36" ht="13.5" thickBot="1">
      <c r="A3303" s="153">
        <v>8700</v>
      </c>
      <c r="B3303" s="153">
        <v>15235</v>
      </c>
      <c r="C3303" s="141" t="s">
        <v>1342</v>
      </c>
      <c r="D3303" s="141">
        <v>520001736</v>
      </c>
      <c r="E3303" s="141" t="s">
        <v>429</v>
      </c>
      <c r="F3303" s="141" t="s">
        <v>1856</v>
      </c>
      <c r="G3303" s="141" t="s">
        <v>3664</v>
      </c>
      <c r="H3303" s="141" t="s">
        <v>76</v>
      </c>
      <c r="I3303" s="141" t="s">
        <v>229</v>
      </c>
      <c r="J3303" s="141" t="s">
        <v>53</v>
      </c>
      <c r="K3303" s="141" t="s">
        <v>53</v>
      </c>
      <c r="L3303" s="141" t="s">
        <v>821</v>
      </c>
      <c r="M3303" s="141" t="s">
        <v>311</v>
      </c>
      <c r="N3303" s="141" t="s">
        <v>651</v>
      </c>
      <c r="O3303" s="141" t="s">
        <v>62</v>
      </c>
      <c r="P3303" s="141" t="s">
        <v>1310</v>
      </c>
      <c r="Q3303" s="141" t="s">
        <v>65</v>
      </c>
      <c r="R3303" s="141" t="s">
        <v>57</v>
      </c>
      <c r="S3303" s="141" t="s">
        <v>1206</v>
      </c>
      <c r="T3303" s="227">
        <v>3.968</v>
      </c>
      <c r="U3303" s="146">
        <v>48760</v>
      </c>
      <c r="V3303" s="208">
        <v>5.0000000000000001E-3</v>
      </c>
      <c r="W3303" s="209">
        <v>3.1899999999999998E-2</v>
      </c>
      <c r="X3303" s="141" t="s">
        <v>636</v>
      </c>
      <c r="Y3303" s="141"/>
      <c r="Z3303" s="148">
        <v>44500</v>
      </c>
      <c r="AA3303" s="148">
        <v>1</v>
      </c>
      <c r="AB3303" s="148">
        <v>103.53</v>
      </c>
      <c r="AC3303" s="148">
        <v>0</v>
      </c>
      <c r="AD3303" s="148">
        <v>46.07085</v>
      </c>
      <c r="AE3303" s="151"/>
      <c r="AF3303" s="151"/>
      <c r="AG3303" s="141" t="s">
        <v>17</v>
      </c>
      <c r="AH3303" s="229">
        <v>2.76497545642197E-5</v>
      </c>
      <c r="AI3303" s="229">
        <v>2.2962818576906445E-3</v>
      </c>
      <c r="AJ3303" s="229">
        <v>7.4666109699999996E-4</v>
      </c>
    </row>
    <row r="3304" spans="1:36" ht="13.5" thickBot="1">
      <c r="A3304" s="153">
        <v>8700</v>
      </c>
      <c r="B3304" s="153">
        <v>15235</v>
      </c>
      <c r="C3304" s="141" t="s">
        <v>1342</v>
      </c>
      <c r="D3304" s="141">
        <v>520001736</v>
      </c>
      <c r="E3304" s="141" t="s">
        <v>429</v>
      </c>
      <c r="F3304" s="141" t="s">
        <v>1857</v>
      </c>
      <c r="G3304" s="141" t="s">
        <v>3665</v>
      </c>
      <c r="H3304" s="141" t="s">
        <v>76</v>
      </c>
      <c r="I3304" s="141" t="s">
        <v>229</v>
      </c>
      <c r="J3304" s="141" t="s">
        <v>53</v>
      </c>
      <c r="K3304" s="141" t="s">
        <v>53</v>
      </c>
      <c r="L3304" s="141" t="s">
        <v>821</v>
      </c>
      <c r="M3304" s="141" t="s">
        <v>311</v>
      </c>
      <c r="N3304" s="141" t="s">
        <v>651</v>
      </c>
      <c r="O3304" s="141" t="s">
        <v>62</v>
      </c>
      <c r="P3304" s="141" t="s">
        <v>1310</v>
      </c>
      <c r="Q3304" s="141" t="s">
        <v>65</v>
      </c>
      <c r="R3304" s="141" t="s">
        <v>57</v>
      </c>
      <c r="S3304" s="141" t="s">
        <v>1206</v>
      </c>
      <c r="T3304" s="227">
        <v>5.1369999999999996</v>
      </c>
      <c r="U3304" s="146">
        <v>49491</v>
      </c>
      <c r="V3304" s="208">
        <v>5.8999999999999999E-3</v>
      </c>
      <c r="W3304" s="209">
        <v>3.32E-2</v>
      </c>
      <c r="X3304" s="141" t="s">
        <v>636</v>
      </c>
      <c r="Y3304" s="141"/>
      <c r="Z3304" s="148">
        <v>54000</v>
      </c>
      <c r="AA3304" s="148">
        <v>1</v>
      </c>
      <c r="AB3304" s="148">
        <v>97.54</v>
      </c>
      <c r="AC3304" s="148">
        <v>0</v>
      </c>
      <c r="AD3304" s="148">
        <v>52.671599999999998</v>
      </c>
      <c r="AE3304" s="151"/>
      <c r="AF3304" s="151"/>
      <c r="AG3304" s="141" t="s">
        <v>17</v>
      </c>
      <c r="AH3304" s="229">
        <v>3.8557079829577699E-5</v>
      </c>
      <c r="AI3304" s="229">
        <v>2.6252790972065535E-3</v>
      </c>
      <c r="AJ3304" s="229">
        <v>8.5363813799999998E-4</v>
      </c>
    </row>
    <row r="3305" spans="1:36" ht="13.5" thickBot="1">
      <c r="A3305" s="153">
        <v>8700</v>
      </c>
      <c r="B3305" s="153">
        <v>15235</v>
      </c>
      <c r="C3305" s="141" t="s">
        <v>1344</v>
      </c>
      <c r="D3305" s="141">
        <v>520033309</v>
      </c>
      <c r="E3305" s="141" t="s">
        <v>429</v>
      </c>
      <c r="F3305" s="141" t="s">
        <v>1864</v>
      </c>
      <c r="G3305" s="141" t="s">
        <v>3671</v>
      </c>
      <c r="H3305" s="141" t="s">
        <v>76</v>
      </c>
      <c r="I3305" s="141" t="s">
        <v>228</v>
      </c>
      <c r="J3305" s="141" t="s">
        <v>53</v>
      </c>
      <c r="K3305" s="141" t="s">
        <v>53</v>
      </c>
      <c r="L3305" s="141" t="s">
        <v>821</v>
      </c>
      <c r="M3305" s="141" t="s">
        <v>311</v>
      </c>
      <c r="N3305" s="141" t="s">
        <v>140</v>
      </c>
      <c r="O3305" s="141" t="s">
        <v>62</v>
      </c>
      <c r="P3305" s="141" t="s">
        <v>298</v>
      </c>
      <c r="Q3305" s="141" t="s">
        <v>298</v>
      </c>
      <c r="R3305" s="141" t="s">
        <v>57</v>
      </c>
      <c r="S3305" s="141" t="s">
        <v>1206</v>
      </c>
      <c r="T3305" s="227">
        <v>1.79</v>
      </c>
      <c r="U3305" s="146">
        <v>46569</v>
      </c>
      <c r="V3305" s="208">
        <v>2.9000000000000001E-2</v>
      </c>
      <c r="W3305" s="209">
        <v>7.1599999999999997E-2</v>
      </c>
      <c r="X3305" s="141" t="s">
        <v>636</v>
      </c>
      <c r="Y3305" s="141"/>
      <c r="Z3305" s="148">
        <v>17500</v>
      </c>
      <c r="AA3305" s="148">
        <v>1</v>
      </c>
      <c r="AB3305" s="148">
        <v>93.66</v>
      </c>
      <c r="AC3305" s="148">
        <v>0</v>
      </c>
      <c r="AD3305" s="148">
        <v>16.390499999999999</v>
      </c>
      <c r="AE3305" s="151"/>
      <c r="AF3305" s="151"/>
      <c r="AG3305" s="141" t="s">
        <v>17</v>
      </c>
      <c r="AH3305" s="229">
        <v>9.1569767495098701E-5</v>
      </c>
      <c r="AI3305" s="229">
        <v>8.1694190119085074E-4</v>
      </c>
      <c r="AJ3305" s="229">
        <v>2.6563757099999999E-4</v>
      </c>
    </row>
    <row r="3306" spans="1:36" ht="13.5" thickBot="1">
      <c r="A3306" s="153">
        <v>8700</v>
      </c>
      <c r="B3306" s="153">
        <v>15235</v>
      </c>
      <c r="C3306" s="141" t="s">
        <v>1344</v>
      </c>
      <c r="D3306" s="141">
        <v>520033309</v>
      </c>
      <c r="E3306" s="141" t="s">
        <v>429</v>
      </c>
      <c r="F3306" s="141" t="s">
        <v>1865</v>
      </c>
      <c r="G3306" s="141" t="s">
        <v>3672</v>
      </c>
      <c r="H3306" s="141" t="s">
        <v>76</v>
      </c>
      <c r="I3306" s="141" t="s">
        <v>229</v>
      </c>
      <c r="J3306" s="141" t="s">
        <v>53</v>
      </c>
      <c r="K3306" s="141" t="s">
        <v>53</v>
      </c>
      <c r="L3306" s="141" t="s">
        <v>821</v>
      </c>
      <c r="M3306" s="141" t="s">
        <v>311</v>
      </c>
      <c r="N3306" s="141" t="s">
        <v>140</v>
      </c>
      <c r="O3306" s="141" t="s">
        <v>62</v>
      </c>
      <c r="P3306" s="141" t="s">
        <v>298</v>
      </c>
      <c r="Q3306" s="141" t="s">
        <v>298</v>
      </c>
      <c r="R3306" s="141" t="s">
        <v>57</v>
      </c>
      <c r="S3306" s="141" t="s">
        <v>1206</v>
      </c>
      <c r="T3306" s="227">
        <v>1.6339999999999999</v>
      </c>
      <c r="U3306" s="146">
        <v>46387</v>
      </c>
      <c r="V3306" s="208">
        <v>3.5000000000000003E-2</v>
      </c>
      <c r="W3306" s="209">
        <v>4.48E-2</v>
      </c>
      <c r="X3306" s="141" t="s">
        <v>636</v>
      </c>
      <c r="Y3306" s="141"/>
      <c r="Z3306" s="148">
        <v>68000</v>
      </c>
      <c r="AA3306" s="148">
        <v>1</v>
      </c>
      <c r="AB3306" s="148">
        <v>108.54</v>
      </c>
      <c r="AC3306" s="148">
        <v>0</v>
      </c>
      <c r="AD3306" s="148">
        <v>73.807199999999995</v>
      </c>
      <c r="AE3306" s="151"/>
      <c r="AF3306" s="151"/>
      <c r="AG3306" s="141" t="s">
        <v>17</v>
      </c>
      <c r="AH3306" s="229">
        <v>3.9803581E-4</v>
      </c>
      <c r="AI3306" s="229">
        <v>3.6787281833728903E-3</v>
      </c>
      <c r="AJ3306" s="229">
        <v>1.196178601E-3</v>
      </c>
    </row>
    <row r="3307" spans="1:36" ht="13.5" thickBot="1">
      <c r="A3307" s="153">
        <v>8700</v>
      </c>
      <c r="B3307" s="153">
        <v>15235</v>
      </c>
      <c r="C3307" s="141" t="s">
        <v>1723</v>
      </c>
      <c r="D3307" s="141">
        <v>520039660</v>
      </c>
      <c r="E3307" s="141" t="s">
        <v>429</v>
      </c>
      <c r="F3307" s="141" t="s">
        <v>1724</v>
      </c>
      <c r="G3307" s="141" t="s">
        <v>3930</v>
      </c>
      <c r="H3307" s="141" t="s">
        <v>76</v>
      </c>
      <c r="I3307" s="141" t="s">
        <v>228</v>
      </c>
      <c r="J3307" s="141" t="s">
        <v>53</v>
      </c>
      <c r="K3307" s="141" t="s">
        <v>53</v>
      </c>
      <c r="L3307" s="141" t="s">
        <v>821</v>
      </c>
      <c r="M3307" s="141" t="s">
        <v>311</v>
      </c>
      <c r="N3307" s="141" t="s">
        <v>140</v>
      </c>
      <c r="O3307" s="141" t="s">
        <v>62</v>
      </c>
      <c r="P3307" s="141" t="s">
        <v>298</v>
      </c>
      <c r="Q3307" s="141" t="s">
        <v>298</v>
      </c>
      <c r="R3307" s="141" t="s">
        <v>57</v>
      </c>
      <c r="S3307" s="141" t="s">
        <v>1206</v>
      </c>
      <c r="T3307" s="227">
        <v>4.0250000000000004</v>
      </c>
      <c r="U3307" s="146">
        <v>48914</v>
      </c>
      <c r="V3307" s="208">
        <v>6.7299999999999999E-2</v>
      </c>
      <c r="W3307" s="209">
        <v>6.6600000000000006E-2</v>
      </c>
      <c r="X3307" s="141" t="s">
        <v>636</v>
      </c>
      <c r="Y3307" s="141"/>
      <c r="Z3307" s="148">
        <v>47600</v>
      </c>
      <c r="AA3307" s="148">
        <v>1</v>
      </c>
      <c r="AB3307" s="148">
        <v>103.07</v>
      </c>
      <c r="AC3307" s="148">
        <v>0</v>
      </c>
      <c r="AD3307" s="148">
        <v>49.061320000000002</v>
      </c>
      <c r="AE3307" s="151"/>
      <c r="AF3307" s="151"/>
      <c r="AG3307" s="141" t="s">
        <v>17</v>
      </c>
      <c r="AH3307" s="229">
        <v>1.7309090900000001E-4</v>
      </c>
      <c r="AI3307" s="229">
        <f>+AD3307/SUMIFS($AD:$AD,$B:$B,$B3307)</f>
        <v>2.4393689955364956E-3</v>
      </c>
      <c r="AJ3307" s="229">
        <v>7.9519473025501958E-4</v>
      </c>
    </row>
    <row r="3308" spans="1:36" ht="13.5" thickBot="1">
      <c r="A3308" s="153">
        <v>8700</v>
      </c>
      <c r="B3308" s="153">
        <v>15235</v>
      </c>
      <c r="C3308" s="141" t="s">
        <v>1910</v>
      </c>
      <c r="D3308" s="141">
        <v>69469740</v>
      </c>
      <c r="E3308" s="141" t="s">
        <v>430</v>
      </c>
      <c r="F3308" s="141" t="s">
        <v>1999</v>
      </c>
      <c r="G3308" s="141" t="s">
        <v>2000</v>
      </c>
      <c r="H3308" s="141" t="s">
        <v>76</v>
      </c>
      <c r="I3308" s="141" t="s">
        <v>228</v>
      </c>
      <c r="J3308" s="141" t="s">
        <v>61</v>
      </c>
      <c r="K3308" s="141" t="s">
        <v>53</v>
      </c>
      <c r="L3308" s="141" t="s">
        <v>821</v>
      </c>
      <c r="M3308" s="141" t="s">
        <v>102</v>
      </c>
      <c r="N3308" s="141" t="s">
        <v>879</v>
      </c>
      <c r="O3308" s="141" t="s">
        <v>62</v>
      </c>
      <c r="P3308" s="141" t="s">
        <v>1894</v>
      </c>
      <c r="Q3308" s="141" t="s">
        <v>96</v>
      </c>
      <c r="R3308" s="141" t="s">
        <v>57</v>
      </c>
      <c r="S3308" s="141" t="s">
        <v>1207</v>
      </c>
      <c r="T3308" s="227">
        <v>6.3849999999999998</v>
      </c>
      <c r="U3308" s="146">
        <v>48852</v>
      </c>
      <c r="V3308" s="208">
        <v>8.5000000000000006E-2</v>
      </c>
      <c r="W3308" s="209">
        <v>9.3539999999999998E-2</v>
      </c>
      <c r="X3308" s="141" t="s">
        <v>636</v>
      </c>
      <c r="Y3308" s="141"/>
      <c r="Z3308" s="148">
        <v>33000</v>
      </c>
      <c r="AA3308" s="148">
        <v>3.71</v>
      </c>
      <c r="AB3308" s="148">
        <v>94.927199999999999</v>
      </c>
      <c r="AC3308" s="148">
        <v>0</v>
      </c>
      <c r="AD3308" s="148">
        <v>116.21937</v>
      </c>
      <c r="AE3308" s="151"/>
      <c r="AF3308" s="151"/>
      <c r="AG3308" s="141" t="s">
        <v>17</v>
      </c>
      <c r="AH3308" s="229">
        <v>4.3999999999999999E-5</v>
      </c>
      <c r="AI3308" s="229">
        <v>5.7926526392119175E-3</v>
      </c>
      <c r="AJ3308" s="229">
        <v>1.8835442000000001E-3</v>
      </c>
    </row>
    <row r="3309" spans="1:36" ht="13.5" thickBot="1">
      <c r="A3309" s="153">
        <v>8700</v>
      </c>
      <c r="B3309" s="153">
        <v>15235</v>
      </c>
      <c r="C3309" s="141" t="s">
        <v>3676</v>
      </c>
      <c r="D3309" s="141" t="s">
        <v>3677</v>
      </c>
      <c r="E3309" s="141" t="s">
        <v>430</v>
      </c>
      <c r="F3309" s="141" t="s">
        <v>2026</v>
      </c>
      <c r="G3309" s="141" t="s">
        <v>3678</v>
      </c>
      <c r="H3309" s="141" t="s">
        <v>76</v>
      </c>
      <c r="I3309" s="141" t="s">
        <v>230</v>
      </c>
      <c r="J3309" s="141" t="s">
        <v>61</v>
      </c>
      <c r="K3309" s="141" t="s">
        <v>314</v>
      </c>
      <c r="L3309" s="141" t="s">
        <v>821</v>
      </c>
      <c r="M3309" s="141" t="s">
        <v>488</v>
      </c>
      <c r="N3309" s="141" t="s">
        <v>895</v>
      </c>
      <c r="O3309" s="141" t="s">
        <v>62</v>
      </c>
      <c r="P3309" s="141" t="s">
        <v>1907</v>
      </c>
      <c r="Q3309" s="141" t="s">
        <v>84</v>
      </c>
      <c r="R3309" s="141" t="s">
        <v>57</v>
      </c>
      <c r="S3309" s="141" t="s">
        <v>1207</v>
      </c>
      <c r="T3309" s="227">
        <v>5.4390000000000001</v>
      </c>
      <c r="U3309" s="146">
        <v>48058</v>
      </c>
      <c r="V3309" s="208">
        <v>6.7000000000000004E-2</v>
      </c>
      <c r="W3309" s="209">
        <v>6.1499999999999999E-2</v>
      </c>
      <c r="X3309" s="141" t="s">
        <v>636</v>
      </c>
      <c r="Y3309" s="141"/>
      <c r="Z3309" s="148">
        <v>27000</v>
      </c>
      <c r="AA3309" s="148">
        <v>3.71</v>
      </c>
      <c r="AB3309" s="148">
        <v>104.1905</v>
      </c>
      <c r="AC3309" s="148">
        <v>0</v>
      </c>
      <c r="AD3309" s="148">
        <v>104.36762</v>
      </c>
      <c r="AE3309" s="151"/>
      <c r="AF3309" s="151"/>
      <c r="AG3309" s="141" t="s">
        <v>17</v>
      </c>
      <c r="AH3309" s="229">
        <v>4.5000000000000003E-5</v>
      </c>
      <c r="AI3309" s="229">
        <v>5.2019329432027254E-3</v>
      </c>
      <c r="AJ3309" s="229">
        <v>1.691465246E-3</v>
      </c>
    </row>
    <row r="3310" spans="1:36" ht="13.5" thickBot="1">
      <c r="A3310" s="153">
        <v>8700</v>
      </c>
      <c r="B3310" s="153">
        <v>15235</v>
      </c>
      <c r="C3310" s="141" t="s">
        <v>3686</v>
      </c>
      <c r="D3310" s="141" t="s">
        <v>3687</v>
      </c>
      <c r="E3310" s="141" t="s">
        <v>430</v>
      </c>
      <c r="F3310" s="141" t="s">
        <v>3688</v>
      </c>
      <c r="G3310" s="141" t="s">
        <v>3689</v>
      </c>
      <c r="H3310" s="141" t="s">
        <v>76</v>
      </c>
      <c r="I3310" s="141" t="s">
        <v>230</v>
      </c>
      <c r="J3310" s="141" t="s">
        <v>61</v>
      </c>
      <c r="K3310" s="141" t="s">
        <v>314</v>
      </c>
      <c r="L3310" s="141" t="s">
        <v>821</v>
      </c>
      <c r="M3310" s="141" t="s">
        <v>102</v>
      </c>
      <c r="N3310" s="141" t="s">
        <v>130</v>
      </c>
      <c r="O3310" s="141" t="s">
        <v>62</v>
      </c>
      <c r="P3310" s="141" t="s">
        <v>1907</v>
      </c>
      <c r="Q3310" s="141" t="s">
        <v>84</v>
      </c>
      <c r="R3310" s="141" t="s">
        <v>57</v>
      </c>
      <c r="S3310" s="141" t="s">
        <v>1207</v>
      </c>
      <c r="T3310" s="227">
        <v>4.3550000000000004</v>
      </c>
      <c r="U3310" s="146">
        <v>47373</v>
      </c>
      <c r="V3310" s="208">
        <v>5.8000000000000003E-2</v>
      </c>
      <c r="W3310" s="209">
        <v>5.8790000000000002E-2</v>
      </c>
      <c r="X3310" s="141" t="s">
        <v>636</v>
      </c>
      <c r="Y3310" s="141"/>
      <c r="Z3310" s="148">
        <v>65000</v>
      </c>
      <c r="AA3310" s="148">
        <v>3.71</v>
      </c>
      <c r="AB3310" s="148">
        <v>99.985200000000006</v>
      </c>
      <c r="AC3310" s="148">
        <v>0</v>
      </c>
      <c r="AD3310" s="148">
        <v>241.11430999999999</v>
      </c>
      <c r="AE3310" s="151"/>
      <c r="AF3310" s="151"/>
      <c r="AG3310" s="141" t="s">
        <v>17</v>
      </c>
      <c r="AH3310" s="229">
        <v>1.2999999999999999E-4</v>
      </c>
      <c r="AI3310" s="229">
        <v>1.2017716531876402E-2</v>
      </c>
      <c r="AJ3310" s="229">
        <v>3.9076916359999997E-3</v>
      </c>
    </row>
    <row r="3311" spans="1:36" ht="13.5" thickBot="1">
      <c r="A3311" s="153">
        <v>8700</v>
      </c>
      <c r="B3311" s="153">
        <v>15235</v>
      </c>
      <c r="C3311" s="141" t="s">
        <v>3690</v>
      </c>
      <c r="D3311" s="141" t="s">
        <v>3691</v>
      </c>
      <c r="E3311" s="141" t="s">
        <v>430</v>
      </c>
      <c r="F3311" s="141" t="s">
        <v>3692</v>
      </c>
      <c r="G3311" s="141" t="s">
        <v>3693</v>
      </c>
      <c r="H3311" s="141" t="s">
        <v>76</v>
      </c>
      <c r="I3311" s="141" t="s">
        <v>230</v>
      </c>
      <c r="J3311" s="141" t="s">
        <v>61</v>
      </c>
      <c r="K3311" s="141" t="s">
        <v>314</v>
      </c>
      <c r="L3311" s="141" t="s">
        <v>821</v>
      </c>
      <c r="M3311" s="141" t="s">
        <v>488</v>
      </c>
      <c r="N3311" s="141" t="s">
        <v>130</v>
      </c>
      <c r="O3311" s="141" t="s">
        <v>62</v>
      </c>
      <c r="P3311" s="141" t="s">
        <v>1355</v>
      </c>
      <c r="Q3311" s="141" t="s">
        <v>101</v>
      </c>
      <c r="R3311" s="141" t="s">
        <v>57</v>
      </c>
      <c r="S3311" s="141" t="s">
        <v>1207</v>
      </c>
      <c r="T3311" s="227">
        <v>4.734</v>
      </c>
      <c r="U3311" s="146">
        <v>47557</v>
      </c>
      <c r="V3311" s="208">
        <v>5.8000000000000003E-2</v>
      </c>
      <c r="W3311" s="209">
        <v>6.0100000000000001E-2</v>
      </c>
      <c r="X3311" s="141" t="s">
        <v>636</v>
      </c>
      <c r="Y3311" s="141"/>
      <c r="Z3311" s="148">
        <v>47000</v>
      </c>
      <c r="AA3311" s="148">
        <v>3.71</v>
      </c>
      <c r="AB3311" s="148">
        <v>99.337100000000007</v>
      </c>
      <c r="AC3311" s="148">
        <v>0</v>
      </c>
      <c r="AD3311" s="148">
        <v>173.2141</v>
      </c>
      <c r="AE3311" s="151"/>
      <c r="AF3311" s="151"/>
      <c r="AG3311" s="141" t="s">
        <v>17</v>
      </c>
      <c r="AH3311" s="229">
        <v>4.6999999999999997E-5</v>
      </c>
      <c r="AI3311" s="229">
        <v>8.6334069227334224E-3</v>
      </c>
      <c r="AJ3311" s="229">
        <v>2.8072464460000002E-3</v>
      </c>
    </row>
    <row r="3312" spans="1:36" ht="13.5" thickBot="1">
      <c r="A3312" s="153">
        <v>8700</v>
      </c>
      <c r="B3312" s="153">
        <v>15235</v>
      </c>
      <c r="C3312" s="141" t="s">
        <v>3278</v>
      </c>
      <c r="D3312" s="141" t="s">
        <v>3279</v>
      </c>
      <c r="E3312" s="141" t="s">
        <v>430</v>
      </c>
      <c r="F3312" s="141" t="s">
        <v>3280</v>
      </c>
      <c r="G3312" s="141" t="s">
        <v>3281</v>
      </c>
      <c r="H3312" s="141" t="s">
        <v>76</v>
      </c>
      <c r="I3312" s="141" t="s">
        <v>230</v>
      </c>
      <c r="J3312" s="141" t="s">
        <v>61</v>
      </c>
      <c r="K3312" s="141" t="s">
        <v>314</v>
      </c>
      <c r="L3312" s="141" t="s">
        <v>821</v>
      </c>
      <c r="M3312" s="141" t="s">
        <v>476</v>
      </c>
      <c r="N3312" s="141" t="s">
        <v>130</v>
      </c>
      <c r="O3312" s="141" t="s">
        <v>62</v>
      </c>
      <c r="P3312" s="141" t="s">
        <v>298</v>
      </c>
      <c r="Q3312" s="141" t="s">
        <v>298</v>
      </c>
      <c r="R3312" s="141" t="s">
        <v>57</v>
      </c>
      <c r="S3312" s="141" t="s">
        <v>1207</v>
      </c>
      <c r="T3312" s="227">
        <v>2.698</v>
      </c>
      <c r="U3312" s="146">
        <v>46583</v>
      </c>
      <c r="V3312" s="208">
        <v>2.5000000000000001E-2</v>
      </c>
      <c r="W3312" s="209">
        <v>0</v>
      </c>
      <c r="X3312" s="141" t="s">
        <v>636</v>
      </c>
      <c r="Y3312" s="141"/>
      <c r="Z3312" s="148">
        <v>14000</v>
      </c>
      <c r="AA3312" s="148">
        <v>3.71</v>
      </c>
      <c r="AB3312" s="148">
        <v>104.25</v>
      </c>
      <c r="AC3312" s="148">
        <v>0</v>
      </c>
      <c r="AD3312" s="148">
        <v>54.147449999999999</v>
      </c>
      <c r="AE3312" s="151"/>
      <c r="AF3312" s="151"/>
      <c r="AG3312" s="141" t="s">
        <v>17</v>
      </c>
      <c r="AH3312" s="229">
        <v>3.0982362099999999E-4</v>
      </c>
      <c r="AI3312" s="229">
        <v>2.6988390072076223E-3</v>
      </c>
      <c r="AJ3312" s="229">
        <v>8.7755694499999995E-4</v>
      </c>
    </row>
    <row r="3313" spans="1:36" ht="13.5" thickBot="1">
      <c r="A3313" s="153">
        <v>8700</v>
      </c>
      <c r="B3313" s="153">
        <v>15236</v>
      </c>
      <c r="C3313" s="141" t="s">
        <v>1370</v>
      </c>
      <c r="D3313" s="141">
        <v>520043605</v>
      </c>
      <c r="E3313" s="141" t="s">
        <v>429</v>
      </c>
      <c r="F3313" s="141" t="s">
        <v>1371</v>
      </c>
      <c r="G3313" s="141" t="s">
        <v>3282</v>
      </c>
      <c r="H3313" s="141" t="s">
        <v>76</v>
      </c>
      <c r="I3313" s="141" t="s">
        <v>229</v>
      </c>
      <c r="J3313" s="141" t="s">
        <v>53</v>
      </c>
      <c r="K3313" s="141" t="s">
        <v>53</v>
      </c>
      <c r="L3313" s="141" t="s">
        <v>821</v>
      </c>
      <c r="M3313" s="141" t="s">
        <v>311</v>
      </c>
      <c r="N3313" s="141" t="s">
        <v>265</v>
      </c>
      <c r="O3313" s="141" t="s">
        <v>62</v>
      </c>
      <c r="P3313" s="141" t="s">
        <v>1288</v>
      </c>
      <c r="Q3313" s="141" t="s">
        <v>65</v>
      </c>
      <c r="R3313" s="141" t="s">
        <v>57</v>
      </c>
      <c r="S3313" s="141" t="s">
        <v>1206</v>
      </c>
      <c r="T3313" s="227">
        <v>5.0199999999999996</v>
      </c>
      <c r="U3313" s="146">
        <v>50009</v>
      </c>
      <c r="V3313" s="208">
        <v>5.1499999999999997E-2</v>
      </c>
      <c r="W3313" s="209">
        <v>5.1499999999999997E-2</v>
      </c>
      <c r="X3313" s="141" t="s">
        <v>636</v>
      </c>
      <c r="Y3313" s="141"/>
      <c r="Z3313" s="148">
        <v>28720</v>
      </c>
      <c r="AA3313" s="148">
        <v>1</v>
      </c>
      <c r="AB3313" s="148">
        <v>141.9</v>
      </c>
      <c r="AC3313" s="148">
        <v>0</v>
      </c>
      <c r="AD3313" s="148">
        <v>40.753680000000003</v>
      </c>
      <c r="AE3313" s="151"/>
      <c r="AF3313" s="151"/>
      <c r="AG3313" s="141" t="s">
        <v>17</v>
      </c>
      <c r="AH3313" s="229">
        <v>1.0349900924023799E-5</v>
      </c>
      <c r="AI3313" s="229">
        <v>1.1100201211452365E-2</v>
      </c>
      <c r="AJ3313" s="229">
        <v>3.5343786529999999E-3</v>
      </c>
    </row>
    <row r="3314" spans="1:36" ht="13.5" thickBot="1">
      <c r="A3314" s="153">
        <v>8700</v>
      </c>
      <c r="B3314" s="153">
        <v>15236</v>
      </c>
      <c r="C3314" s="141" t="s">
        <v>1379</v>
      </c>
      <c r="D3314" s="141">
        <v>520026683</v>
      </c>
      <c r="E3314" s="141" t="s">
        <v>429</v>
      </c>
      <c r="F3314" s="141" t="s">
        <v>1380</v>
      </c>
      <c r="G3314" s="141" t="s">
        <v>3286</v>
      </c>
      <c r="H3314" s="141" t="s">
        <v>76</v>
      </c>
      <c r="I3314" s="141" t="s">
        <v>229</v>
      </c>
      <c r="J3314" s="141" t="s">
        <v>53</v>
      </c>
      <c r="K3314" s="141" t="s">
        <v>53</v>
      </c>
      <c r="L3314" s="141" t="s">
        <v>821</v>
      </c>
      <c r="M3314" s="141" t="s">
        <v>311</v>
      </c>
      <c r="N3314" s="141" t="s">
        <v>651</v>
      </c>
      <c r="O3314" s="141" t="s">
        <v>62</v>
      </c>
      <c r="P3314" s="141" t="s">
        <v>1310</v>
      </c>
      <c r="Q3314" s="141" t="s">
        <v>65</v>
      </c>
      <c r="R3314" s="141" t="s">
        <v>57</v>
      </c>
      <c r="S3314" s="141" t="s">
        <v>1206</v>
      </c>
      <c r="T3314" s="227">
        <v>2.1819999999999999</v>
      </c>
      <c r="U3314" s="146">
        <v>46936</v>
      </c>
      <c r="V3314" s="208">
        <v>3.2000000000000001E-2</v>
      </c>
      <c r="W3314" s="209">
        <v>2.6499999999999999E-2</v>
      </c>
      <c r="X3314" s="141" t="s">
        <v>636</v>
      </c>
      <c r="Y3314" s="141"/>
      <c r="Z3314" s="148">
        <v>16500</v>
      </c>
      <c r="AA3314" s="148">
        <v>1</v>
      </c>
      <c r="AB3314" s="148">
        <v>117.37</v>
      </c>
      <c r="AC3314" s="148">
        <v>0</v>
      </c>
      <c r="AD3314" s="148">
        <v>19.366050000000001</v>
      </c>
      <c r="AE3314" s="151"/>
      <c r="AF3314" s="151"/>
      <c r="AG3314" s="141" t="s">
        <v>17</v>
      </c>
      <c r="AH3314" s="229">
        <v>1.56824100955943E-5</v>
      </c>
      <c r="AI3314" s="229">
        <v>5.2747887226637464E-3</v>
      </c>
      <c r="AJ3314" s="229">
        <v>1.679528173E-3</v>
      </c>
    </row>
    <row r="3315" spans="1:36" ht="13.5" thickBot="1">
      <c r="A3315" s="153">
        <v>8700</v>
      </c>
      <c r="B3315" s="153">
        <v>15236</v>
      </c>
      <c r="C3315" s="141" t="s">
        <v>1381</v>
      </c>
      <c r="D3315" s="141">
        <v>511659401</v>
      </c>
      <c r="E3315" s="141" t="s">
        <v>429</v>
      </c>
      <c r="F3315" s="141" t="s">
        <v>1382</v>
      </c>
      <c r="G3315" s="141" t="s">
        <v>3287</v>
      </c>
      <c r="H3315" s="141" t="s">
        <v>76</v>
      </c>
      <c r="I3315" s="141" t="s">
        <v>229</v>
      </c>
      <c r="J3315" s="141" t="s">
        <v>53</v>
      </c>
      <c r="K3315" s="141" t="s">
        <v>53</v>
      </c>
      <c r="L3315" s="141" t="s">
        <v>821</v>
      </c>
      <c r="M3315" s="141" t="s">
        <v>311</v>
      </c>
      <c r="N3315" s="141" t="s">
        <v>651</v>
      </c>
      <c r="O3315" s="141" t="s">
        <v>62</v>
      </c>
      <c r="P3315" s="141" t="s">
        <v>1310</v>
      </c>
      <c r="Q3315" s="141" t="s">
        <v>65</v>
      </c>
      <c r="R3315" s="141" t="s">
        <v>57</v>
      </c>
      <c r="S3315" s="141" t="s">
        <v>1206</v>
      </c>
      <c r="T3315" s="227">
        <v>2.1859999999999999</v>
      </c>
      <c r="U3315" s="146">
        <v>47177</v>
      </c>
      <c r="V3315" s="208">
        <v>2.3400000000000001E-2</v>
      </c>
      <c r="W3315" s="209">
        <v>2.6599999999999999E-2</v>
      </c>
      <c r="X3315" s="141" t="s">
        <v>636</v>
      </c>
      <c r="Y3315" s="141"/>
      <c r="Z3315" s="148">
        <v>1000</v>
      </c>
      <c r="AA3315" s="148">
        <v>1</v>
      </c>
      <c r="AB3315" s="148">
        <v>115.87</v>
      </c>
      <c r="AC3315" s="148">
        <v>0</v>
      </c>
      <c r="AD3315" s="148">
        <v>1.1587000000000001</v>
      </c>
      <c r="AE3315" s="151"/>
      <c r="AF3315" s="151"/>
      <c r="AG3315" s="141" t="s">
        <v>17</v>
      </c>
      <c r="AH3315" s="229">
        <v>4.7403314457760102E-7</v>
      </c>
      <c r="AI3315" s="229">
        <v>3.1559857033057763E-4</v>
      </c>
      <c r="AJ3315" s="229">
        <v>1.0048870500000001E-4</v>
      </c>
    </row>
    <row r="3316" spans="1:36" ht="13.5" thickBot="1">
      <c r="A3316" s="153">
        <v>8700</v>
      </c>
      <c r="B3316" s="153">
        <v>15236</v>
      </c>
      <c r="C3316" s="141" t="s">
        <v>1278</v>
      </c>
      <c r="D3316" s="141">
        <v>520036104</v>
      </c>
      <c r="E3316" s="141" t="s">
        <v>429</v>
      </c>
      <c r="F3316" s="141" t="s">
        <v>1383</v>
      </c>
      <c r="G3316" s="141" t="s">
        <v>3288</v>
      </c>
      <c r="H3316" s="141" t="s">
        <v>76</v>
      </c>
      <c r="I3316" s="141" t="s">
        <v>229</v>
      </c>
      <c r="J3316" s="141" t="s">
        <v>53</v>
      </c>
      <c r="K3316" s="141" t="s">
        <v>53</v>
      </c>
      <c r="L3316" s="141" t="s">
        <v>821</v>
      </c>
      <c r="M3316" s="141" t="s">
        <v>311</v>
      </c>
      <c r="N3316" s="141" t="s">
        <v>140</v>
      </c>
      <c r="O3316" s="141" t="s">
        <v>62</v>
      </c>
      <c r="P3316" s="141" t="s">
        <v>1280</v>
      </c>
      <c r="Q3316" s="141" t="s">
        <v>65</v>
      </c>
      <c r="R3316" s="141" t="s">
        <v>57</v>
      </c>
      <c r="S3316" s="141" t="s">
        <v>1206</v>
      </c>
      <c r="T3316" s="227">
        <v>2.7919999999999998</v>
      </c>
      <c r="U3316" s="146">
        <v>47239</v>
      </c>
      <c r="V3316" s="208">
        <v>3.9E-2</v>
      </c>
      <c r="W3316" s="209">
        <v>3.95E-2</v>
      </c>
      <c r="X3316" s="141" t="s">
        <v>636</v>
      </c>
      <c r="Y3316" s="141"/>
      <c r="Z3316" s="148">
        <v>37100</v>
      </c>
      <c r="AA3316" s="148">
        <v>1</v>
      </c>
      <c r="AB3316" s="148">
        <v>117.74</v>
      </c>
      <c r="AC3316" s="148">
        <v>0</v>
      </c>
      <c r="AD3316" s="148">
        <v>43.681539999999998</v>
      </c>
      <c r="AE3316" s="151"/>
      <c r="AF3316" s="151"/>
      <c r="AG3316" s="141" t="s">
        <v>17</v>
      </c>
      <c r="AH3316" s="229">
        <v>2.6011007568145199E-5</v>
      </c>
      <c r="AI3316" s="229">
        <v>1.1897671160643773E-2</v>
      </c>
      <c r="AJ3316" s="229">
        <v>3.7882984429999998E-3</v>
      </c>
    </row>
    <row r="3317" spans="1:36" ht="13.5" thickBot="1">
      <c r="A3317" s="153">
        <v>8700</v>
      </c>
      <c r="B3317" s="153">
        <v>15236</v>
      </c>
      <c r="C3317" s="141" t="s">
        <v>1386</v>
      </c>
      <c r="D3317" s="141">
        <v>514892801</v>
      </c>
      <c r="E3317" s="141" t="s">
        <v>429</v>
      </c>
      <c r="F3317" s="141" t="s">
        <v>1387</v>
      </c>
      <c r="G3317" s="141" t="s">
        <v>3289</v>
      </c>
      <c r="H3317" s="141" t="s">
        <v>76</v>
      </c>
      <c r="I3317" s="141" t="s">
        <v>228</v>
      </c>
      <c r="J3317" s="141" t="s">
        <v>53</v>
      </c>
      <c r="K3317" s="141" t="s">
        <v>53</v>
      </c>
      <c r="L3317" s="141" t="s">
        <v>821</v>
      </c>
      <c r="M3317" s="141" t="s">
        <v>311</v>
      </c>
      <c r="N3317" s="141" t="s">
        <v>263</v>
      </c>
      <c r="O3317" s="141" t="s">
        <v>62</v>
      </c>
      <c r="P3317" s="141" t="s">
        <v>1333</v>
      </c>
      <c r="Q3317" s="141" t="s">
        <v>65</v>
      </c>
      <c r="R3317" s="141" t="s">
        <v>57</v>
      </c>
      <c r="S3317" s="141" t="s">
        <v>1206</v>
      </c>
      <c r="T3317" s="227">
        <v>0.99199999999999999</v>
      </c>
      <c r="U3317" s="146">
        <v>45931</v>
      </c>
      <c r="V3317" s="208">
        <v>3.3500000000000002E-2</v>
      </c>
      <c r="W3317" s="209">
        <v>5.7700000000000001E-2</v>
      </c>
      <c r="X3317" s="141" t="s">
        <v>636</v>
      </c>
      <c r="Y3317" s="141"/>
      <c r="Z3317" s="148">
        <v>17500</v>
      </c>
      <c r="AA3317" s="148">
        <v>1</v>
      </c>
      <c r="AB3317" s="148">
        <v>97.76</v>
      </c>
      <c r="AC3317" s="148">
        <v>0.48913000000000001</v>
      </c>
      <c r="AD3317" s="148">
        <v>17.59713</v>
      </c>
      <c r="AE3317" s="151"/>
      <c r="AF3317" s="151"/>
      <c r="AG3317" s="141" t="s">
        <v>17</v>
      </c>
      <c r="AH3317" s="229">
        <v>2.54666953E-4</v>
      </c>
      <c r="AI3317" s="229">
        <v>4.7929827133177854E-3</v>
      </c>
      <c r="AJ3317" s="229">
        <v>1.5261179020000001E-3</v>
      </c>
    </row>
    <row r="3318" spans="1:36" ht="13.5" thickBot="1">
      <c r="A3318" s="153">
        <v>8700</v>
      </c>
      <c r="B3318" s="153">
        <v>15236</v>
      </c>
      <c r="C3318" s="141" t="s">
        <v>1372</v>
      </c>
      <c r="D3318" s="141">
        <v>513821488</v>
      </c>
      <c r="E3318" s="141" t="s">
        <v>429</v>
      </c>
      <c r="F3318" s="141" t="s">
        <v>1390</v>
      </c>
      <c r="G3318" s="141" t="s">
        <v>3291</v>
      </c>
      <c r="H3318" s="141" t="s">
        <v>76</v>
      </c>
      <c r="I3318" s="141" t="s">
        <v>229</v>
      </c>
      <c r="J3318" s="141" t="s">
        <v>53</v>
      </c>
      <c r="K3318" s="141" t="s">
        <v>53</v>
      </c>
      <c r="L3318" s="141" t="s">
        <v>821</v>
      </c>
      <c r="M3318" s="141" t="s">
        <v>311</v>
      </c>
      <c r="N3318" s="141" t="s">
        <v>651</v>
      </c>
      <c r="O3318" s="141" t="s">
        <v>62</v>
      </c>
      <c r="P3318" s="141" t="s">
        <v>1310</v>
      </c>
      <c r="Q3318" s="141" t="s">
        <v>65</v>
      </c>
      <c r="R3318" s="141" t="s">
        <v>57</v>
      </c>
      <c r="S3318" s="141" t="s">
        <v>1206</v>
      </c>
      <c r="T3318" s="227">
        <v>2.1360000000000001</v>
      </c>
      <c r="U3318" s="146">
        <v>47016</v>
      </c>
      <c r="V3318" s="208">
        <v>0.04</v>
      </c>
      <c r="W3318" s="209">
        <v>2.64E-2</v>
      </c>
      <c r="X3318" s="141" t="s">
        <v>636</v>
      </c>
      <c r="Y3318" s="141"/>
      <c r="Z3318" s="148">
        <v>11365.71</v>
      </c>
      <c r="AA3318" s="148">
        <v>1</v>
      </c>
      <c r="AB3318" s="148">
        <v>119.57</v>
      </c>
      <c r="AC3318" s="148">
        <v>0</v>
      </c>
      <c r="AD3318" s="148">
        <v>13.589980000000001</v>
      </c>
      <c r="AE3318" s="151"/>
      <c r="AF3318" s="151"/>
      <c r="AG3318" s="141" t="s">
        <v>17</v>
      </c>
      <c r="AH3318" s="229">
        <v>1.18078794737266E-5</v>
      </c>
      <c r="AI3318" s="229">
        <v>3.7015433320282589E-3</v>
      </c>
      <c r="AJ3318" s="229">
        <v>1.1785962690000001E-3</v>
      </c>
    </row>
    <row r="3319" spans="1:36" ht="13.5" thickBot="1">
      <c r="A3319" s="153">
        <v>8700</v>
      </c>
      <c r="B3319" s="153">
        <v>15236</v>
      </c>
      <c r="C3319" s="141" t="s">
        <v>1379</v>
      </c>
      <c r="D3319" s="141">
        <v>520026683</v>
      </c>
      <c r="E3319" s="141" t="s">
        <v>429</v>
      </c>
      <c r="F3319" s="141" t="s">
        <v>1391</v>
      </c>
      <c r="G3319" s="141" t="s">
        <v>3292</v>
      </c>
      <c r="H3319" s="141" t="s">
        <v>76</v>
      </c>
      <c r="I3319" s="141" t="s">
        <v>228</v>
      </c>
      <c r="J3319" s="141" t="s">
        <v>53</v>
      </c>
      <c r="K3319" s="141" t="s">
        <v>53</v>
      </c>
      <c r="L3319" s="141" t="s">
        <v>821</v>
      </c>
      <c r="M3319" s="141" t="s">
        <v>311</v>
      </c>
      <c r="N3319" s="141" t="s">
        <v>651</v>
      </c>
      <c r="O3319" s="141" t="s">
        <v>62</v>
      </c>
      <c r="P3319" s="141" t="s">
        <v>1310</v>
      </c>
      <c r="Q3319" s="141" t="s">
        <v>65</v>
      </c>
      <c r="R3319" s="141" t="s">
        <v>57</v>
      </c>
      <c r="S3319" s="141" t="s">
        <v>1206</v>
      </c>
      <c r="T3319" s="227">
        <v>0.74</v>
      </c>
      <c r="U3319" s="146">
        <v>46026</v>
      </c>
      <c r="V3319" s="208">
        <v>3.39E-2</v>
      </c>
      <c r="W3319" s="209">
        <v>5.45E-2</v>
      </c>
      <c r="X3319" s="141" t="s">
        <v>636</v>
      </c>
      <c r="Y3319" s="141"/>
      <c r="Z3319" s="148">
        <v>9500</v>
      </c>
      <c r="AA3319" s="148">
        <v>1</v>
      </c>
      <c r="AB3319" s="148">
        <v>101</v>
      </c>
      <c r="AC3319" s="148">
        <v>0</v>
      </c>
      <c r="AD3319" s="148">
        <v>9.5950000000000006</v>
      </c>
      <c r="AE3319" s="151"/>
      <c r="AF3319" s="151"/>
      <c r="AG3319" s="141" t="s">
        <v>17</v>
      </c>
      <c r="AH3319" s="229">
        <v>2.18851065998202E-5</v>
      </c>
      <c r="AI3319" s="229">
        <v>2.6134187298885755E-3</v>
      </c>
      <c r="AJ3319" s="229">
        <v>8.3213008400000003E-4</v>
      </c>
    </row>
    <row r="3320" spans="1:36" ht="13.5" thickBot="1">
      <c r="A3320" s="153">
        <v>8700</v>
      </c>
      <c r="B3320" s="153">
        <v>15236</v>
      </c>
      <c r="C3320" s="141" t="s">
        <v>1372</v>
      </c>
      <c r="D3320" s="141">
        <v>513821488</v>
      </c>
      <c r="E3320" s="141" t="s">
        <v>429</v>
      </c>
      <c r="F3320" s="141" t="s">
        <v>1392</v>
      </c>
      <c r="G3320" s="141" t="s">
        <v>3293</v>
      </c>
      <c r="H3320" s="141" t="s">
        <v>76</v>
      </c>
      <c r="I3320" s="141" t="s">
        <v>229</v>
      </c>
      <c r="J3320" s="141" t="s">
        <v>53</v>
      </c>
      <c r="K3320" s="141" t="s">
        <v>53</v>
      </c>
      <c r="L3320" s="141" t="s">
        <v>821</v>
      </c>
      <c r="M3320" s="141" t="s">
        <v>311</v>
      </c>
      <c r="N3320" s="141" t="s">
        <v>651</v>
      </c>
      <c r="O3320" s="141" t="s">
        <v>62</v>
      </c>
      <c r="P3320" s="141" t="s">
        <v>1310</v>
      </c>
      <c r="Q3320" s="141" t="s">
        <v>65</v>
      </c>
      <c r="R3320" s="141" t="s">
        <v>57</v>
      </c>
      <c r="S3320" s="141" t="s">
        <v>1206</v>
      </c>
      <c r="T3320" s="227">
        <v>3.4780000000000002</v>
      </c>
      <c r="U3320" s="146">
        <v>48112</v>
      </c>
      <c r="V3320" s="208">
        <v>3.5000000000000003E-2</v>
      </c>
      <c r="W3320" s="209">
        <v>2.8899999999999999E-2</v>
      </c>
      <c r="X3320" s="141" t="s">
        <v>636</v>
      </c>
      <c r="Y3320" s="141"/>
      <c r="Z3320" s="148">
        <v>6423.53</v>
      </c>
      <c r="AA3320" s="148">
        <v>1</v>
      </c>
      <c r="AB3320" s="148">
        <v>119.87</v>
      </c>
      <c r="AC3320" s="148">
        <v>0</v>
      </c>
      <c r="AD3320" s="148">
        <v>7.6998899999999999</v>
      </c>
      <c r="AE3320" s="151"/>
      <c r="AF3320" s="151"/>
      <c r="AG3320" s="141" t="s">
        <v>17</v>
      </c>
      <c r="AH3320" s="229">
        <v>7.4595973297393103E-6</v>
      </c>
      <c r="AI3320" s="229">
        <v>2.0972419743701658E-3</v>
      </c>
      <c r="AJ3320" s="229">
        <v>6.6777593599999996E-4</v>
      </c>
    </row>
    <row r="3321" spans="1:36" ht="13.5" thickBot="1">
      <c r="A3321" s="153">
        <v>8700</v>
      </c>
      <c r="B3321" s="153">
        <v>15236</v>
      </c>
      <c r="C3321" s="141" t="s">
        <v>1284</v>
      </c>
      <c r="D3321" s="141">
        <v>510960719</v>
      </c>
      <c r="E3321" s="141" t="s">
        <v>429</v>
      </c>
      <c r="F3321" s="141" t="s">
        <v>1393</v>
      </c>
      <c r="G3321" s="141" t="s">
        <v>3294</v>
      </c>
      <c r="H3321" s="141" t="s">
        <v>76</v>
      </c>
      <c r="I3321" s="141" t="s">
        <v>229</v>
      </c>
      <c r="J3321" s="141" t="s">
        <v>53</v>
      </c>
      <c r="K3321" s="141" t="s">
        <v>53</v>
      </c>
      <c r="L3321" s="141" t="s">
        <v>821</v>
      </c>
      <c r="M3321" s="141" t="s">
        <v>311</v>
      </c>
      <c r="N3321" s="141" t="s">
        <v>651</v>
      </c>
      <c r="O3321" s="141" t="s">
        <v>62</v>
      </c>
      <c r="P3321" s="141" t="s">
        <v>1394</v>
      </c>
      <c r="Q3321" s="141" t="s">
        <v>1294</v>
      </c>
      <c r="R3321" s="141" t="s">
        <v>57</v>
      </c>
      <c r="S3321" s="141" t="s">
        <v>1206</v>
      </c>
      <c r="T3321" s="227">
        <v>2.891</v>
      </c>
      <c r="U3321" s="146">
        <v>47669</v>
      </c>
      <c r="V3321" s="208">
        <v>1.34E-2</v>
      </c>
      <c r="W3321" s="209">
        <v>2.8199999999999999E-2</v>
      </c>
      <c r="X3321" s="141" t="s">
        <v>636</v>
      </c>
      <c r="Y3321" s="141"/>
      <c r="Z3321" s="148">
        <v>45200</v>
      </c>
      <c r="AA3321" s="148">
        <v>1</v>
      </c>
      <c r="AB3321" s="148">
        <v>112.38</v>
      </c>
      <c r="AC3321" s="148">
        <v>0</v>
      </c>
      <c r="AD3321" s="148">
        <v>50.795760000000001</v>
      </c>
      <c r="AE3321" s="151"/>
      <c r="AF3321" s="151"/>
      <c r="AG3321" s="141" t="s">
        <v>17</v>
      </c>
      <c r="AH3321" s="229">
        <v>1.70523270370943E-5</v>
      </c>
      <c r="AI3321" s="229">
        <v>1.3835392452623753E-2</v>
      </c>
      <c r="AJ3321" s="229">
        <v>4.4052819229999998E-3</v>
      </c>
    </row>
    <row r="3322" spans="1:36" ht="13.5" thickBot="1">
      <c r="A3322" s="153">
        <v>8700</v>
      </c>
      <c r="B3322" s="153">
        <v>15236</v>
      </c>
      <c r="C3322" s="141" t="s">
        <v>1375</v>
      </c>
      <c r="D3322" s="141">
        <v>513992529</v>
      </c>
      <c r="E3322" s="141" t="s">
        <v>429</v>
      </c>
      <c r="F3322" s="141" t="s">
        <v>1398</v>
      </c>
      <c r="G3322" s="141" t="s">
        <v>3297</v>
      </c>
      <c r="H3322" s="141" t="s">
        <v>76</v>
      </c>
      <c r="I3322" s="141" t="s">
        <v>229</v>
      </c>
      <c r="J3322" s="141" t="s">
        <v>53</v>
      </c>
      <c r="K3322" s="141" t="s">
        <v>53</v>
      </c>
      <c r="L3322" s="141" t="s">
        <v>821</v>
      </c>
      <c r="M3322" s="141" t="s">
        <v>311</v>
      </c>
      <c r="N3322" s="141" t="s">
        <v>651</v>
      </c>
      <c r="O3322" s="141" t="s">
        <v>62</v>
      </c>
      <c r="P3322" s="141" t="s">
        <v>1293</v>
      </c>
      <c r="Q3322" s="141" t="s">
        <v>1294</v>
      </c>
      <c r="R3322" s="141" t="s">
        <v>57</v>
      </c>
      <c r="S3322" s="141" t="s">
        <v>1206</v>
      </c>
      <c r="T3322" s="227">
        <v>2.91</v>
      </c>
      <c r="U3322" s="146">
        <v>47221</v>
      </c>
      <c r="V3322" s="208">
        <v>1.9599999999999999E-2</v>
      </c>
      <c r="W3322" s="209">
        <v>2.76E-2</v>
      </c>
      <c r="X3322" s="141" t="s">
        <v>636</v>
      </c>
      <c r="Y3322" s="141"/>
      <c r="Z3322" s="148">
        <v>1250</v>
      </c>
      <c r="AA3322" s="148">
        <v>1</v>
      </c>
      <c r="AB3322" s="148">
        <v>114.46</v>
      </c>
      <c r="AC3322" s="148">
        <v>0</v>
      </c>
      <c r="AD3322" s="148">
        <v>1.43075</v>
      </c>
      <c r="AE3322" s="151"/>
      <c r="AF3322" s="151"/>
      <c r="AG3322" s="141" t="s">
        <v>17</v>
      </c>
      <c r="AH3322" s="229">
        <v>1.0916148190162901E-6</v>
      </c>
      <c r="AI3322" s="229">
        <v>3.8969763916499002E-4</v>
      </c>
      <c r="AJ3322" s="229">
        <v>1.24082346E-4</v>
      </c>
    </row>
    <row r="3323" spans="1:36" ht="13.5" thickBot="1">
      <c r="A3323" s="153">
        <v>8700</v>
      </c>
      <c r="B3323" s="153">
        <v>15236</v>
      </c>
      <c r="C3323" s="141" t="s">
        <v>1291</v>
      </c>
      <c r="D3323" s="141">
        <v>514290345</v>
      </c>
      <c r="E3323" s="141" t="s">
        <v>429</v>
      </c>
      <c r="F3323" s="141" t="s">
        <v>1292</v>
      </c>
      <c r="G3323" s="141" t="s">
        <v>3238</v>
      </c>
      <c r="H3323" s="141" t="s">
        <v>76</v>
      </c>
      <c r="I3323" s="141" t="s">
        <v>228</v>
      </c>
      <c r="J3323" s="141" t="s">
        <v>53</v>
      </c>
      <c r="K3323" s="141" t="s">
        <v>53</v>
      </c>
      <c r="L3323" s="141" t="s">
        <v>821</v>
      </c>
      <c r="M3323" s="141" t="s">
        <v>311</v>
      </c>
      <c r="N3323" s="141" t="s">
        <v>269</v>
      </c>
      <c r="O3323" s="141" t="s">
        <v>62</v>
      </c>
      <c r="P3323" s="141" t="s">
        <v>1310</v>
      </c>
      <c r="Q3323" s="141" t="s">
        <v>65</v>
      </c>
      <c r="R3323" s="141" t="s">
        <v>57</v>
      </c>
      <c r="S3323" s="141" t="s">
        <v>1206</v>
      </c>
      <c r="T3323" s="227">
        <v>0.82099999999999995</v>
      </c>
      <c r="U3323" s="146">
        <v>46965</v>
      </c>
      <c r="V3323" s="208">
        <v>3.61E-2</v>
      </c>
      <c r="W3323" s="209">
        <v>5.1900000000000002E-2</v>
      </c>
      <c r="X3323" s="141" t="s">
        <v>636</v>
      </c>
      <c r="Y3323" s="141"/>
      <c r="Z3323" s="148">
        <v>19250</v>
      </c>
      <c r="AA3323" s="148">
        <v>1</v>
      </c>
      <c r="AB3323" s="148">
        <v>99.39</v>
      </c>
      <c r="AC3323" s="148">
        <v>0</v>
      </c>
      <c r="AD3323" s="148">
        <v>19.132570000000001</v>
      </c>
      <c r="AE3323" s="151"/>
      <c r="AF3323" s="151"/>
      <c r="AG3323" s="141" t="s">
        <v>17</v>
      </c>
      <c r="AH3323" s="229">
        <v>2.50814332247557E-5</v>
      </c>
      <c r="AI3323" s="229">
        <v>5.2111950796148269E-3</v>
      </c>
      <c r="AJ3323" s="229">
        <v>1.6592795290000001E-3</v>
      </c>
    </row>
    <row r="3324" spans="1:36" ht="13.5" thickBot="1">
      <c r="A3324" s="153">
        <v>8700</v>
      </c>
      <c r="B3324" s="153">
        <v>15236</v>
      </c>
      <c r="C3324" s="141" t="s">
        <v>1408</v>
      </c>
      <c r="D3324" s="141">
        <v>513765859</v>
      </c>
      <c r="E3324" s="141" t="s">
        <v>429</v>
      </c>
      <c r="F3324" s="141" t="s">
        <v>1409</v>
      </c>
      <c r="G3324" s="141" t="s">
        <v>3302</v>
      </c>
      <c r="H3324" s="141" t="s">
        <v>76</v>
      </c>
      <c r="I3324" s="141" t="s">
        <v>229</v>
      </c>
      <c r="J3324" s="141" t="s">
        <v>53</v>
      </c>
      <c r="K3324" s="141" t="s">
        <v>53</v>
      </c>
      <c r="L3324" s="141" t="s">
        <v>821</v>
      </c>
      <c r="M3324" s="141" t="s">
        <v>311</v>
      </c>
      <c r="N3324" s="141" t="s">
        <v>651</v>
      </c>
      <c r="O3324" s="141" t="s">
        <v>62</v>
      </c>
      <c r="P3324" s="141" t="s">
        <v>1288</v>
      </c>
      <c r="Q3324" s="141" t="s">
        <v>65</v>
      </c>
      <c r="R3324" s="141" t="s">
        <v>57</v>
      </c>
      <c r="S3324" s="141" t="s">
        <v>1206</v>
      </c>
      <c r="T3324" s="227">
        <v>1.2090000000000001</v>
      </c>
      <c r="U3324" s="146">
        <v>46356</v>
      </c>
      <c r="V3324" s="208">
        <v>2.1499999999999998E-2</v>
      </c>
      <c r="W3324" s="209">
        <v>2.6599999999999999E-2</v>
      </c>
      <c r="X3324" s="141" t="s">
        <v>636</v>
      </c>
      <c r="Y3324" s="141"/>
      <c r="Z3324" s="148">
        <v>12000</v>
      </c>
      <c r="AA3324" s="148">
        <v>1</v>
      </c>
      <c r="AB3324" s="148">
        <v>117.11</v>
      </c>
      <c r="AC3324" s="148">
        <v>0</v>
      </c>
      <c r="AD3324" s="148">
        <v>14.0532</v>
      </c>
      <c r="AE3324" s="151"/>
      <c r="AF3324" s="151"/>
      <c r="AG3324" s="141" t="s">
        <v>17</v>
      </c>
      <c r="AH3324" s="229">
        <v>6.1183933588511101E-6</v>
      </c>
      <c r="AI3324" s="229">
        <v>3.8277119431860476E-3</v>
      </c>
      <c r="AJ3324" s="229">
        <v>1.218769202E-3</v>
      </c>
    </row>
    <row r="3325" spans="1:36" ht="13.5" thickBot="1">
      <c r="A3325" s="153">
        <v>8700</v>
      </c>
      <c r="B3325" s="153">
        <v>15236</v>
      </c>
      <c r="C3325" s="141" t="s">
        <v>1289</v>
      </c>
      <c r="D3325" s="141">
        <v>513623314</v>
      </c>
      <c r="E3325" s="141" t="s">
        <v>429</v>
      </c>
      <c r="F3325" s="141" t="s">
        <v>3718</v>
      </c>
      <c r="G3325" s="141" t="s">
        <v>3719</v>
      </c>
      <c r="H3325" s="141" t="s">
        <v>76</v>
      </c>
      <c r="I3325" s="141" t="s">
        <v>229</v>
      </c>
      <c r="J3325" s="141" t="s">
        <v>53</v>
      </c>
      <c r="K3325" s="141" t="s">
        <v>53</v>
      </c>
      <c r="L3325" s="141" t="s">
        <v>821</v>
      </c>
      <c r="M3325" s="141" t="s">
        <v>311</v>
      </c>
      <c r="N3325" s="141" t="s">
        <v>651</v>
      </c>
      <c r="O3325" s="141" t="s">
        <v>62</v>
      </c>
      <c r="P3325" s="141" t="s">
        <v>1288</v>
      </c>
      <c r="Q3325" s="141" t="s">
        <v>65</v>
      </c>
      <c r="R3325" s="141" t="s">
        <v>57</v>
      </c>
      <c r="S3325" s="141" t="s">
        <v>1206</v>
      </c>
      <c r="T3325" s="227">
        <v>1.1950000000000001</v>
      </c>
      <c r="U3325" s="146">
        <v>46376</v>
      </c>
      <c r="V3325" s="208">
        <v>1.95E-2</v>
      </c>
      <c r="W3325" s="209">
        <v>2.5600000000000001E-2</v>
      </c>
      <c r="X3325" s="141" t="s">
        <v>636</v>
      </c>
      <c r="Y3325" s="141"/>
      <c r="Z3325" s="148">
        <v>26200</v>
      </c>
      <c r="AA3325" s="148">
        <v>1</v>
      </c>
      <c r="AB3325" s="148">
        <v>116.19</v>
      </c>
      <c r="AC3325" s="148">
        <v>0</v>
      </c>
      <c r="AD3325" s="148">
        <v>30.441780000000001</v>
      </c>
      <c r="AE3325" s="151"/>
      <c r="AF3325" s="151"/>
      <c r="AG3325" s="141" t="s">
        <v>17</v>
      </c>
      <c r="AH3325" s="229">
        <v>5.1875397591757898E-5</v>
      </c>
      <c r="AI3325" s="229">
        <v>8.2915182931888945E-3</v>
      </c>
      <c r="AJ3325" s="229">
        <v>2.6400751389999999E-3</v>
      </c>
    </row>
    <row r="3326" spans="1:36" ht="13.5" thickBot="1">
      <c r="A3326" s="153">
        <v>8700</v>
      </c>
      <c r="B3326" s="153">
        <v>15236</v>
      </c>
      <c r="C3326" s="141" t="s">
        <v>1414</v>
      </c>
      <c r="D3326" s="141">
        <v>515334662</v>
      </c>
      <c r="E3326" s="141" t="s">
        <v>429</v>
      </c>
      <c r="F3326" s="141" t="s">
        <v>1415</v>
      </c>
      <c r="G3326" s="141" t="s">
        <v>3305</v>
      </c>
      <c r="H3326" s="141" t="s">
        <v>76</v>
      </c>
      <c r="I3326" s="141" t="s">
        <v>230</v>
      </c>
      <c r="J3326" s="141" t="s">
        <v>53</v>
      </c>
      <c r="K3326" s="141" t="s">
        <v>53</v>
      </c>
      <c r="L3326" s="141" t="s">
        <v>821</v>
      </c>
      <c r="M3326" s="141" t="s">
        <v>311</v>
      </c>
      <c r="N3326" s="141" t="s">
        <v>267</v>
      </c>
      <c r="O3326" s="141" t="s">
        <v>62</v>
      </c>
      <c r="P3326" s="141" t="s">
        <v>1413</v>
      </c>
      <c r="Q3326" s="141" t="s">
        <v>1294</v>
      </c>
      <c r="R3326" s="141" t="s">
        <v>57</v>
      </c>
      <c r="S3326" s="141" t="s">
        <v>1206</v>
      </c>
      <c r="T3326" s="227">
        <v>2.9750000000000001</v>
      </c>
      <c r="U3326" s="146">
        <v>46995</v>
      </c>
      <c r="V3326" s="208">
        <v>4.6899999999999997E-2</v>
      </c>
      <c r="W3326" s="209">
        <v>7.46E-2</v>
      </c>
      <c r="X3326" s="141" t="s">
        <v>636</v>
      </c>
      <c r="Y3326" s="141"/>
      <c r="Z3326" s="148">
        <v>11052.81</v>
      </c>
      <c r="AA3326" s="148">
        <v>1</v>
      </c>
      <c r="AB3326" s="148">
        <v>97.95</v>
      </c>
      <c r="AC3326" s="148">
        <v>0</v>
      </c>
      <c r="AD3326" s="148">
        <v>10.826230000000001</v>
      </c>
      <c r="AE3326" s="151"/>
      <c r="AF3326" s="151"/>
      <c r="AG3326" s="141" t="s">
        <v>17</v>
      </c>
      <c r="AH3326" s="229">
        <v>8.1799374790407206E-6</v>
      </c>
      <c r="AI3326" s="229">
        <v>2.948772512358686E-3</v>
      </c>
      <c r="AJ3326" s="229">
        <v>9.38908982E-4</v>
      </c>
    </row>
    <row r="3327" spans="1:36" ht="13.5" thickBot="1">
      <c r="A3327" s="153">
        <v>8700</v>
      </c>
      <c r="B3327" s="153">
        <v>15236</v>
      </c>
      <c r="C3327" s="141" t="s">
        <v>1388</v>
      </c>
      <c r="D3327" s="141">
        <v>514065283</v>
      </c>
      <c r="E3327" s="141" t="s">
        <v>429</v>
      </c>
      <c r="F3327" s="141" t="s">
        <v>1418</v>
      </c>
      <c r="G3327" s="141" t="s">
        <v>3239</v>
      </c>
      <c r="H3327" s="141" t="s">
        <v>76</v>
      </c>
      <c r="I3327" s="141" t="s">
        <v>228</v>
      </c>
      <c r="J3327" s="141" t="s">
        <v>53</v>
      </c>
      <c r="K3327" s="141" t="s">
        <v>53</v>
      </c>
      <c r="L3327" s="141" t="s">
        <v>821</v>
      </c>
      <c r="M3327" s="141" t="s">
        <v>311</v>
      </c>
      <c r="N3327" s="141" t="s">
        <v>75</v>
      </c>
      <c r="O3327" s="141" t="s">
        <v>62</v>
      </c>
      <c r="P3327" s="141" t="s">
        <v>1288</v>
      </c>
      <c r="Q3327" s="141" t="s">
        <v>65</v>
      </c>
      <c r="R3327" s="141" t="s">
        <v>57</v>
      </c>
      <c r="S3327" s="141" t="s">
        <v>1206</v>
      </c>
      <c r="T3327" s="227">
        <v>1.9950000000000001</v>
      </c>
      <c r="U3327" s="146">
        <v>46631</v>
      </c>
      <c r="V3327" s="208">
        <v>2.3E-2</v>
      </c>
      <c r="W3327" s="209">
        <v>5.5800000000000002E-2</v>
      </c>
      <c r="X3327" s="141" t="s">
        <v>636</v>
      </c>
      <c r="Y3327" s="141"/>
      <c r="Z3327" s="148">
        <v>75450</v>
      </c>
      <c r="AA3327" s="148">
        <v>1</v>
      </c>
      <c r="AB3327" s="148">
        <v>94.07</v>
      </c>
      <c r="AC3327" s="148">
        <v>0</v>
      </c>
      <c r="AD3327" s="148">
        <v>70.975809999999996</v>
      </c>
      <c r="AE3327" s="151"/>
      <c r="AF3327" s="151"/>
      <c r="AG3327" s="141" t="s">
        <v>17</v>
      </c>
      <c r="AH3327" s="229">
        <v>6.9732350390681695E-5</v>
      </c>
      <c r="AI3327" s="229">
        <v>1.9331892779886693E-2</v>
      </c>
      <c r="AJ3327" s="229">
        <v>6.1554045609999997E-3</v>
      </c>
    </row>
    <row r="3328" spans="1:36" ht="13.5" thickBot="1">
      <c r="A3328" s="153">
        <v>8700</v>
      </c>
      <c r="B3328" s="153">
        <v>15236</v>
      </c>
      <c r="C3328" s="141" t="s">
        <v>1306</v>
      </c>
      <c r="D3328" s="141">
        <v>510560188</v>
      </c>
      <c r="E3328" s="141" t="s">
        <v>429</v>
      </c>
      <c r="F3328" s="141" t="s">
        <v>1422</v>
      </c>
      <c r="G3328" s="141" t="s">
        <v>3309</v>
      </c>
      <c r="H3328" s="141" t="s">
        <v>76</v>
      </c>
      <c r="I3328" s="141" t="s">
        <v>229</v>
      </c>
      <c r="J3328" s="141" t="s">
        <v>53</v>
      </c>
      <c r="K3328" s="141" t="s">
        <v>53</v>
      </c>
      <c r="L3328" s="141" t="s">
        <v>821</v>
      </c>
      <c r="M3328" s="141" t="s">
        <v>311</v>
      </c>
      <c r="N3328" s="141" t="s">
        <v>652</v>
      </c>
      <c r="O3328" s="141" t="s">
        <v>62</v>
      </c>
      <c r="P3328" s="141" t="s">
        <v>1305</v>
      </c>
      <c r="Q3328" s="141" t="s">
        <v>1294</v>
      </c>
      <c r="R3328" s="141" t="s">
        <v>57</v>
      </c>
      <c r="S3328" s="141" t="s">
        <v>1206</v>
      </c>
      <c r="T3328" s="227">
        <v>1.462</v>
      </c>
      <c r="U3328" s="146">
        <v>46310</v>
      </c>
      <c r="V3328" s="208">
        <v>2.5700000000000001E-2</v>
      </c>
      <c r="W3328" s="209">
        <v>3.1099999999999999E-2</v>
      </c>
      <c r="X3328" s="141" t="s">
        <v>636</v>
      </c>
      <c r="Y3328" s="141"/>
      <c r="Z3328" s="148">
        <v>26800</v>
      </c>
      <c r="AA3328" s="148">
        <v>1</v>
      </c>
      <c r="AB3328" s="148">
        <v>116.88</v>
      </c>
      <c r="AC3328" s="148">
        <v>0</v>
      </c>
      <c r="AD3328" s="148">
        <v>31.323840000000001</v>
      </c>
      <c r="AE3328" s="151"/>
      <c r="AF3328" s="151"/>
      <c r="AG3328" s="141" t="s">
        <v>17</v>
      </c>
      <c r="AH3328" s="229">
        <v>2.0898089142670702E-5</v>
      </c>
      <c r="AI3328" s="229">
        <v>8.5317676027131788E-3</v>
      </c>
      <c r="AJ3328" s="229">
        <v>2.7165721329999999E-3</v>
      </c>
    </row>
    <row r="3329" spans="1:36" ht="13.5" thickBot="1">
      <c r="A3329" s="153">
        <v>8700</v>
      </c>
      <c r="B3329" s="153">
        <v>15236</v>
      </c>
      <c r="C3329" s="141" t="s">
        <v>1414</v>
      </c>
      <c r="D3329" s="141">
        <v>515334662</v>
      </c>
      <c r="E3329" s="141" t="s">
        <v>429</v>
      </c>
      <c r="F3329" s="141" t="s">
        <v>1425</v>
      </c>
      <c r="G3329" s="141" t="s">
        <v>3311</v>
      </c>
      <c r="H3329" s="141" t="s">
        <v>76</v>
      </c>
      <c r="I3329" s="141" t="s">
        <v>230</v>
      </c>
      <c r="J3329" s="141" t="s">
        <v>53</v>
      </c>
      <c r="K3329" s="141" t="s">
        <v>53</v>
      </c>
      <c r="L3329" s="141" t="s">
        <v>821</v>
      </c>
      <c r="M3329" s="141" t="s">
        <v>311</v>
      </c>
      <c r="N3329" s="141" t="s">
        <v>267</v>
      </c>
      <c r="O3329" s="141" t="s">
        <v>62</v>
      </c>
      <c r="P3329" s="141" t="s">
        <v>1413</v>
      </c>
      <c r="Q3329" s="141" t="s">
        <v>1294</v>
      </c>
      <c r="R3329" s="141" t="s">
        <v>57</v>
      </c>
      <c r="S3329" s="141" t="s">
        <v>1206</v>
      </c>
      <c r="T3329" s="227">
        <v>3.13</v>
      </c>
      <c r="U3329" s="146">
        <v>46995</v>
      </c>
      <c r="V3329" s="208">
        <v>4.6899999999999997E-2</v>
      </c>
      <c r="W3329" s="209">
        <v>7.3899999999999993E-2</v>
      </c>
      <c r="X3329" s="141" t="s">
        <v>636</v>
      </c>
      <c r="Y3329" s="141"/>
      <c r="Z3329" s="148">
        <v>11042.65</v>
      </c>
      <c r="AA3329" s="148">
        <v>1</v>
      </c>
      <c r="AB3329" s="148">
        <v>99.56</v>
      </c>
      <c r="AC3329" s="148">
        <v>0</v>
      </c>
      <c r="AD3329" s="148">
        <v>10.994059999999999</v>
      </c>
      <c r="AE3329" s="151"/>
      <c r="AF3329" s="151"/>
      <c r="AG3329" s="141" t="s">
        <v>17</v>
      </c>
      <c r="AH3329" s="229">
        <v>9.6105491041905798E-6</v>
      </c>
      <c r="AI3329" s="229">
        <v>2.9944848693609994E-3</v>
      </c>
      <c r="AJ3329" s="229">
        <v>9.5346410300000003E-4</v>
      </c>
    </row>
    <row r="3330" spans="1:36" ht="13.5" thickBot="1">
      <c r="A3330" s="153">
        <v>8700</v>
      </c>
      <c r="B3330" s="153">
        <v>15236</v>
      </c>
      <c r="C3330" s="141" t="s">
        <v>1430</v>
      </c>
      <c r="D3330" s="141">
        <v>1838863</v>
      </c>
      <c r="E3330" s="141" t="s">
        <v>430</v>
      </c>
      <c r="F3330" s="141" t="s">
        <v>1431</v>
      </c>
      <c r="G3330" s="141" t="s">
        <v>3314</v>
      </c>
      <c r="H3330" s="141" t="s">
        <v>76</v>
      </c>
      <c r="I3330" s="141" t="s">
        <v>228</v>
      </c>
      <c r="J3330" s="141" t="s">
        <v>53</v>
      </c>
      <c r="K3330" s="141" t="s">
        <v>314</v>
      </c>
      <c r="L3330" s="141" t="s">
        <v>821</v>
      </c>
      <c r="M3330" s="141" t="s">
        <v>311</v>
      </c>
      <c r="N3330" s="141" t="s">
        <v>652</v>
      </c>
      <c r="O3330" s="141" t="s">
        <v>62</v>
      </c>
      <c r="P3330" s="141" t="s">
        <v>1333</v>
      </c>
      <c r="Q3330" s="141" t="s">
        <v>65</v>
      </c>
      <c r="R3330" s="141" t="s">
        <v>57</v>
      </c>
      <c r="S3330" s="141" t="s">
        <v>1206</v>
      </c>
      <c r="T3330" s="227">
        <v>0.16700000000000001</v>
      </c>
      <c r="U3330" s="146">
        <v>45627</v>
      </c>
      <c r="V3330" s="208">
        <v>3.9E-2</v>
      </c>
      <c r="W3330" s="209">
        <v>5.8900000000000001E-2</v>
      </c>
      <c r="X3330" s="141" t="s">
        <v>636</v>
      </c>
      <c r="Y3330" s="141"/>
      <c r="Z3330" s="148">
        <v>9500</v>
      </c>
      <c r="AA3330" s="148">
        <v>1</v>
      </c>
      <c r="AB3330" s="148">
        <v>100.98</v>
      </c>
      <c r="AC3330" s="148">
        <v>0</v>
      </c>
      <c r="AD3330" s="148">
        <v>9.5930999999999997</v>
      </c>
      <c r="AE3330" s="151"/>
      <c r="AF3330" s="151"/>
      <c r="AG3330" s="141" t="s">
        <v>17</v>
      </c>
      <c r="AH3330" s="229">
        <v>2.4533932753265099E-5</v>
      </c>
      <c r="AI3330" s="229">
        <v>2.6129012212291916E-3</v>
      </c>
      <c r="AJ3330" s="229">
        <v>8.3196530600000002E-4</v>
      </c>
    </row>
    <row r="3331" spans="1:36" ht="13.5" thickBot="1">
      <c r="A3331" s="153">
        <v>8700</v>
      </c>
      <c r="B3331" s="153">
        <v>15236</v>
      </c>
      <c r="C3331" s="141" t="s">
        <v>1439</v>
      </c>
      <c r="D3331" s="141">
        <v>633896</v>
      </c>
      <c r="E3331" s="141" t="s">
        <v>430</v>
      </c>
      <c r="F3331" s="141" t="s">
        <v>1440</v>
      </c>
      <c r="G3331" s="141" t="s">
        <v>3251</v>
      </c>
      <c r="H3331" s="141" t="s">
        <v>76</v>
      </c>
      <c r="I3331" s="141" t="s">
        <v>230</v>
      </c>
      <c r="J3331" s="141" t="s">
        <v>53</v>
      </c>
      <c r="K3331" s="141" t="s">
        <v>315</v>
      </c>
      <c r="L3331" s="141" t="s">
        <v>821</v>
      </c>
      <c r="M3331" s="141" t="s">
        <v>311</v>
      </c>
      <c r="N3331" s="141" t="s">
        <v>652</v>
      </c>
      <c r="O3331" s="141" t="s">
        <v>62</v>
      </c>
      <c r="P3331" s="141" t="s">
        <v>1293</v>
      </c>
      <c r="Q3331" s="141" t="s">
        <v>1294</v>
      </c>
      <c r="R3331" s="141" t="s">
        <v>57</v>
      </c>
      <c r="S3331" s="141" t="s">
        <v>1206</v>
      </c>
      <c r="T3331" s="227">
        <v>2.9089999999999998</v>
      </c>
      <c r="U3331" s="146">
        <v>46944</v>
      </c>
      <c r="V3331" s="208">
        <v>4.2999999999999997E-2</v>
      </c>
      <c r="W3331" s="209">
        <v>0.10150000000000001</v>
      </c>
      <c r="X3331" s="141" t="s">
        <v>636</v>
      </c>
      <c r="Y3331" s="141"/>
      <c r="Z3331" s="148">
        <v>78000</v>
      </c>
      <c r="AA3331" s="148">
        <v>1</v>
      </c>
      <c r="AB3331" s="148">
        <v>89.69</v>
      </c>
      <c r="AC3331" s="148">
        <v>0</v>
      </c>
      <c r="AD3331" s="148">
        <v>69.958200000000005</v>
      </c>
      <c r="AE3331" s="151"/>
      <c r="AF3331" s="151"/>
      <c r="AG3331" s="141" t="s">
        <v>17</v>
      </c>
      <c r="AH3331" s="229">
        <v>7.0408825641583606E-5</v>
      </c>
      <c r="AI3331" s="229">
        <v>1.9054723313110051E-2</v>
      </c>
      <c r="AJ3331" s="229">
        <v>6.0671519400000004E-3</v>
      </c>
    </row>
    <row r="3332" spans="1:36" ht="13.5" thickBot="1">
      <c r="A3332" s="153">
        <v>8700</v>
      </c>
      <c r="B3332" s="153">
        <v>15236</v>
      </c>
      <c r="C3332" s="141" t="s">
        <v>1284</v>
      </c>
      <c r="D3332" s="141">
        <v>510960719</v>
      </c>
      <c r="E3332" s="141" t="s">
        <v>429</v>
      </c>
      <c r="F3332" s="141" t="s">
        <v>1442</v>
      </c>
      <c r="G3332" s="141" t="s">
        <v>3321</v>
      </c>
      <c r="H3332" s="141" t="s">
        <v>76</v>
      </c>
      <c r="I3332" s="141" t="s">
        <v>229</v>
      </c>
      <c r="J3332" s="141" t="s">
        <v>53</v>
      </c>
      <c r="K3332" s="141" t="s">
        <v>53</v>
      </c>
      <c r="L3332" s="141" t="s">
        <v>821</v>
      </c>
      <c r="M3332" s="141" t="s">
        <v>311</v>
      </c>
      <c r="N3332" s="141" t="s">
        <v>651</v>
      </c>
      <c r="O3332" s="141" t="s">
        <v>62</v>
      </c>
      <c r="P3332" s="141" t="s">
        <v>1394</v>
      </c>
      <c r="Q3332" s="141" t="s">
        <v>1294</v>
      </c>
      <c r="R3332" s="141" t="s">
        <v>57</v>
      </c>
      <c r="S3332" s="141" t="s">
        <v>1206</v>
      </c>
      <c r="T3332" s="227">
        <v>2.5459999999999998</v>
      </c>
      <c r="U3332" s="146">
        <v>46934</v>
      </c>
      <c r="V3332" s="208">
        <v>1.77E-2</v>
      </c>
      <c r="W3332" s="209">
        <v>2.7099999999999999E-2</v>
      </c>
      <c r="X3332" s="141" t="s">
        <v>636</v>
      </c>
      <c r="Y3332" s="141"/>
      <c r="Z3332" s="148">
        <v>32750</v>
      </c>
      <c r="AA3332" s="148">
        <v>1</v>
      </c>
      <c r="AB3332" s="148">
        <v>113.19</v>
      </c>
      <c r="AC3332" s="148">
        <v>0</v>
      </c>
      <c r="AD3332" s="148">
        <v>37.069719999999997</v>
      </c>
      <c r="AE3332" s="151"/>
      <c r="AF3332" s="151"/>
      <c r="AG3332" s="141" t="s">
        <v>17</v>
      </c>
      <c r="AH3332" s="229">
        <v>1.26218207993494E-5</v>
      </c>
      <c r="AI3332" s="229">
        <v>1.0096790053124034E-2</v>
      </c>
      <c r="AJ3332" s="229">
        <v>3.2148857970000001E-3</v>
      </c>
    </row>
    <row r="3333" spans="1:36" ht="13.5" thickBot="1">
      <c r="A3333" s="153">
        <v>8700</v>
      </c>
      <c r="B3333" s="153">
        <v>15236</v>
      </c>
      <c r="C3333" s="141" t="s">
        <v>1448</v>
      </c>
      <c r="D3333" s="141">
        <v>520043878</v>
      </c>
      <c r="E3333" s="141" t="s">
        <v>429</v>
      </c>
      <c r="F3333" s="141" t="s">
        <v>1449</v>
      </c>
      <c r="G3333" s="141" t="s">
        <v>3325</v>
      </c>
      <c r="H3333" s="141" t="s">
        <v>76</v>
      </c>
      <c r="I3333" s="141" t="s">
        <v>228</v>
      </c>
      <c r="J3333" s="141" t="s">
        <v>53</v>
      </c>
      <c r="K3333" s="141" t="s">
        <v>53</v>
      </c>
      <c r="L3333" s="141" t="s">
        <v>821</v>
      </c>
      <c r="M3333" s="141" t="s">
        <v>311</v>
      </c>
      <c r="N3333" s="141" t="s">
        <v>156</v>
      </c>
      <c r="O3333" s="141" t="s">
        <v>62</v>
      </c>
      <c r="P3333" s="141" t="s">
        <v>1305</v>
      </c>
      <c r="Q3333" s="141" t="s">
        <v>1294</v>
      </c>
      <c r="R3333" s="141" t="s">
        <v>57</v>
      </c>
      <c r="S3333" s="141" t="s">
        <v>1206</v>
      </c>
      <c r="T3333" s="227">
        <v>1.923</v>
      </c>
      <c r="U3333" s="146">
        <v>46660</v>
      </c>
      <c r="V3333" s="208">
        <v>3.2899999999999999E-2</v>
      </c>
      <c r="W3333" s="209">
        <v>5.7599999999999998E-2</v>
      </c>
      <c r="X3333" s="141" t="s">
        <v>636</v>
      </c>
      <c r="Y3333" s="141"/>
      <c r="Z3333" s="148">
        <v>52000</v>
      </c>
      <c r="AA3333" s="148">
        <v>1</v>
      </c>
      <c r="AB3333" s="148">
        <v>95.6</v>
      </c>
      <c r="AC3333" s="148">
        <v>0</v>
      </c>
      <c r="AD3333" s="148">
        <v>49.712000000000003</v>
      </c>
      <c r="AE3333" s="151"/>
      <c r="AF3333" s="151"/>
      <c r="AG3333" s="141" t="s">
        <v>17</v>
      </c>
      <c r="AH3333" s="229">
        <v>7.2682631360053505E-5</v>
      </c>
      <c r="AI3333" s="229">
        <v>1.354020551331119E-2</v>
      </c>
      <c r="AJ3333" s="229">
        <v>4.3112924179999996E-3</v>
      </c>
    </row>
    <row r="3334" spans="1:36" ht="13.5" thickBot="1">
      <c r="A3334" s="153">
        <v>8700</v>
      </c>
      <c r="B3334" s="153">
        <v>15236</v>
      </c>
      <c r="C3334" s="141" t="s">
        <v>1379</v>
      </c>
      <c r="D3334" s="141">
        <v>520026683</v>
      </c>
      <c r="E3334" s="141" t="s">
        <v>429</v>
      </c>
      <c r="F3334" s="141" t="s">
        <v>1452</v>
      </c>
      <c r="G3334" s="141" t="s">
        <v>3327</v>
      </c>
      <c r="H3334" s="141" t="s">
        <v>76</v>
      </c>
      <c r="I3334" s="141" t="s">
        <v>229</v>
      </c>
      <c r="J3334" s="141" t="s">
        <v>53</v>
      </c>
      <c r="K3334" s="141" t="s">
        <v>53</v>
      </c>
      <c r="L3334" s="141" t="s">
        <v>821</v>
      </c>
      <c r="M3334" s="141" t="s">
        <v>311</v>
      </c>
      <c r="N3334" s="141" t="s">
        <v>651</v>
      </c>
      <c r="O3334" s="141" t="s">
        <v>62</v>
      </c>
      <c r="P3334" s="141" t="s">
        <v>1310</v>
      </c>
      <c r="Q3334" s="141" t="s">
        <v>65</v>
      </c>
      <c r="R3334" s="141" t="s">
        <v>57</v>
      </c>
      <c r="S3334" s="141" t="s">
        <v>1206</v>
      </c>
      <c r="T3334" s="227">
        <v>3.327</v>
      </c>
      <c r="U3334" s="146">
        <v>47394</v>
      </c>
      <c r="V3334" s="208">
        <v>1.14E-2</v>
      </c>
      <c r="W3334" s="209">
        <v>2.92E-2</v>
      </c>
      <c r="X3334" s="141" t="s">
        <v>636</v>
      </c>
      <c r="Y3334" s="141"/>
      <c r="Z3334" s="148">
        <v>48600</v>
      </c>
      <c r="AA3334" s="148">
        <v>1</v>
      </c>
      <c r="AB3334" s="148">
        <v>107.2</v>
      </c>
      <c r="AC3334" s="148">
        <v>0.62956999999999996</v>
      </c>
      <c r="AD3334" s="148">
        <v>52.728769999999997</v>
      </c>
      <c r="AE3334" s="151"/>
      <c r="AF3334" s="151"/>
      <c r="AG3334" s="141" t="s">
        <v>17</v>
      </c>
      <c r="AH3334" s="229">
        <v>2.0567223716801999E-5</v>
      </c>
      <c r="AI3334" s="229">
        <v>1.4361892144031977E-2</v>
      </c>
      <c r="AJ3334" s="229">
        <v>4.5729229619999997E-3</v>
      </c>
    </row>
    <row r="3335" spans="1:36" ht="13.5" thickBot="1">
      <c r="A3335" s="153">
        <v>8700</v>
      </c>
      <c r="B3335" s="153">
        <v>15236</v>
      </c>
      <c r="C3335" s="141" t="s">
        <v>1299</v>
      </c>
      <c r="D3335" s="141">
        <v>520039868</v>
      </c>
      <c r="E3335" s="141" t="s">
        <v>429</v>
      </c>
      <c r="F3335" s="141" t="s">
        <v>1300</v>
      </c>
      <c r="G3335" s="141" t="s">
        <v>3253</v>
      </c>
      <c r="H3335" s="141" t="s">
        <v>76</v>
      </c>
      <c r="I3335" s="141" t="s">
        <v>228</v>
      </c>
      <c r="J3335" s="141" t="s">
        <v>53</v>
      </c>
      <c r="K3335" s="141" t="s">
        <v>53</v>
      </c>
      <c r="L3335" s="141" t="s">
        <v>821</v>
      </c>
      <c r="M3335" s="141" t="s">
        <v>311</v>
      </c>
      <c r="N3335" s="141" t="s">
        <v>647</v>
      </c>
      <c r="O3335" s="141" t="s">
        <v>62</v>
      </c>
      <c r="P3335" s="141" t="s">
        <v>298</v>
      </c>
      <c r="Q3335" s="141" t="s">
        <v>298</v>
      </c>
      <c r="R3335" s="141" t="s">
        <v>57</v>
      </c>
      <c r="S3335" s="141" t="s">
        <v>1206</v>
      </c>
      <c r="T3335" s="227">
        <v>0.73599999999999999</v>
      </c>
      <c r="U3335" s="146">
        <v>45838</v>
      </c>
      <c r="V3335" s="208">
        <v>3.5499999999999997E-2</v>
      </c>
      <c r="W3335" s="209">
        <v>6.2899999999999998E-2</v>
      </c>
      <c r="X3335" s="141" t="s">
        <v>636</v>
      </c>
      <c r="Y3335" s="141"/>
      <c r="Z3335" s="148">
        <v>3560</v>
      </c>
      <c r="AA3335" s="148">
        <v>1</v>
      </c>
      <c r="AB3335" s="148">
        <v>99</v>
      </c>
      <c r="AC3335" s="148">
        <v>0</v>
      </c>
      <c r="AD3335" s="148">
        <v>3.5244</v>
      </c>
      <c r="AE3335" s="151"/>
      <c r="AF3335" s="151"/>
      <c r="AG3335" s="141" t="s">
        <v>17</v>
      </c>
      <c r="AH3335" s="229">
        <v>2.4860126870445199E-5</v>
      </c>
      <c r="AI3335" s="229">
        <v>9.5995132585922828E-4</v>
      </c>
      <c r="AJ3335" s="229">
        <v>3.0565495199999998E-4</v>
      </c>
    </row>
    <row r="3336" spans="1:36" ht="13.5" thickBot="1">
      <c r="A3336" s="153">
        <v>8700</v>
      </c>
      <c r="B3336" s="153">
        <v>15236</v>
      </c>
      <c r="C3336" s="141" t="s">
        <v>1466</v>
      </c>
      <c r="D3336" s="141">
        <v>1981143</v>
      </c>
      <c r="E3336" s="141" t="s">
        <v>430</v>
      </c>
      <c r="F3336" s="141" t="s">
        <v>1467</v>
      </c>
      <c r="G3336" s="141" t="s">
        <v>3338</v>
      </c>
      <c r="H3336" s="141" t="s">
        <v>76</v>
      </c>
      <c r="I3336" s="141" t="s">
        <v>228</v>
      </c>
      <c r="J3336" s="141" t="s">
        <v>53</v>
      </c>
      <c r="K3336" s="141" t="s">
        <v>314</v>
      </c>
      <c r="L3336" s="141" t="s">
        <v>821</v>
      </c>
      <c r="M3336" s="141" t="s">
        <v>311</v>
      </c>
      <c r="N3336" s="141" t="s">
        <v>649</v>
      </c>
      <c r="O3336" s="141" t="s">
        <v>62</v>
      </c>
      <c r="P3336" s="141" t="s">
        <v>1333</v>
      </c>
      <c r="Q3336" s="141" t="s">
        <v>65</v>
      </c>
      <c r="R3336" s="141" t="s">
        <v>57</v>
      </c>
      <c r="S3336" s="141" t="s">
        <v>1206</v>
      </c>
      <c r="T3336" s="227">
        <v>0.95799999999999996</v>
      </c>
      <c r="U3336" s="146">
        <v>45921</v>
      </c>
      <c r="V3336" s="208">
        <v>4.7500000000000001E-2</v>
      </c>
      <c r="W3336" s="209">
        <v>6.4299999999999996E-2</v>
      </c>
      <c r="X3336" s="141" t="s">
        <v>636</v>
      </c>
      <c r="Y3336" s="141"/>
      <c r="Z3336" s="148">
        <v>12952.38</v>
      </c>
      <c r="AA3336" s="148">
        <v>1</v>
      </c>
      <c r="AB3336" s="148">
        <v>98.68</v>
      </c>
      <c r="AC3336" s="148">
        <v>0</v>
      </c>
      <c r="AD3336" s="148">
        <v>12.781409999999999</v>
      </c>
      <c r="AE3336" s="151"/>
      <c r="AF3336" s="151"/>
      <c r="AG3336" s="141" t="s">
        <v>17</v>
      </c>
      <c r="AH3336" s="229">
        <v>2.05236865240644E-5</v>
      </c>
      <c r="AI3336" s="229">
        <v>3.4813107127029843E-3</v>
      </c>
      <c r="AJ3336" s="229">
        <v>1.108472723E-3</v>
      </c>
    </row>
    <row r="3337" spans="1:36" ht="13.5" thickBot="1">
      <c r="A3337" s="153">
        <v>8700</v>
      </c>
      <c r="B3337" s="153">
        <v>15236</v>
      </c>
      <c r="C3337" s="141" t="s">
        <v>1381</v>
      </c>
      <c r="D3337" s="141">
        <v>511659401</v>
      </c>
      <c r="E3337" s="141" t="s">
        <v>429</v>
      </c>
      <c r="F3337" s="141" t="s">
        <v>1469</v>
      </c>
      <c r="G3337" s="141" t="s">
        <v>3340</v>
      </c>
      <c r="H3337" s="141" t="s">
        <v>76</v>
      </c>
      <c r="I3337" s="141" t="s">
        <v>229</v>
      </c>
      <c r="J3337" s="141" t="s">
        <v>53</v>
      </c>
      <c r="K3337" s="141" t="s">
        <v>53</v>
      </c>
      <c r="L3337" s="141" t="s">
        <v>821</v>
      </c>
      <c r="M3337" s="141" t="s">
        <v>311</v>
      </c>
      <c r="N3337" s="141" t="s">
        <v>651</v>
      </c>
      <c r="O3337" s="141" t="s">
        <v>62</v>
      </c>
      <c r="P3337" s="141" t="s">
        <v>1310</v>
      </c>
      <c r="Q3337" s="141" t="s">
        <v>65</v>
      </c>
      <c r="R3337" s="141" t="s">
        <v>57</v>
      </c>
      <c r="S3337" s="141" t="s">
        <v>1206</v>
      </c>
      <c r="T3337" s="227">
        <v>5.36</v>
      </c>
      <c r="U3337" s="146">
        <v>49551</v>
      </c>
      <c r="V3337" s="208">
        <v>6.4999999999999997E-3</v>
      </c>
      <c r="W3337" s="209">
        <v>3.3099999999999997E-2</v>
      </c>
      <c r="X3337" s="141" t="s">
        <v>636</v>
      </c>
      <c r="Y3337" s="141"/>
      <c r="Z3337" s="148">
        <v>10668.67</v>
      </c>
      <c r="AA3337" s="148">
        <v>1</v>
      </c>
      <c r="AB3337" s="148">
        <v>99.45</v>
      </c>
      <c r="AC3337" s="148">
        <v>0</v>
      </c>
      <c r="AD3337" s="148">
        <v>10.60999</v>
      </c>
      <c r="AE3337" s="151"/>
      <c r="AF3337" s="151"/>
      <c r="AG3337" s="141" t="s">
        <v>17</v>
      </c>
      <c r="AH3337" s="229">
        <v>4.7233895799852102E-6</v>
      </c>
      <c r="AI3337" s="229">
        <v>2.8898745794612283E-3</v>
      </c>
      <c r="AJ3337" s="229">
        <v>9.2015548399999999E-4</v>
      </c>
    </row>
    <row r="3338" spans="1:36" ht="13.5" thickBot="1">
      <c r="A3338" s="153">
        <v>8700</v>
      </c>
      <c r="B3338" s="153">
        <v>15236</v>
      </c>
      <c r="C3338" s="141" t="s">
        <v>1379</v>
      </c>
      <c r="D3338" s="141">
        <v>520026683</v>
      </c>
      <c r="E3338" s="141" t="s">
        <v>429</v>
      </c>
      <c r="F3338" s="141" t="s">
        <v>1476</v>
      </c>
      <c r="G3338" s="141" t="s">
        <v>3344</v>
      </c>
      <c r="H3338" s="141" t="s">
        <v>76</v>
      </c>
      <c r="I3338" s="141" t="s">
        <v>228</v>
      </c>
      <c r="J3338" s="141" t="s">
        <v>53</v>
      </c>
      <c r="K3338" s="141" t="s">
        <v>53</v>
      </c>
      <c r="L3338" s="141" t="s">
        <v>821</v>
      </c>
      <c r="M3338" s="141" t="s">
        <v>311</v>
      </c>
      <c r="N3338" s="141" t="s">
        <v>651</v>
      </c>
      <c r="O3338" s="141" t="s">
        <v>62</v>
      </c>
      <c r="P3338" s="141" t="s">
        <v>1310</v>
      </c>
      <c r="Q3338" s="141" t="s">
        <v>65</v>
      </c>
      <c r="R3338" s="141" t="s">
        <v>57</v>
      </c>
      <c r="S3338" s="141" t="s">
        <v>1206</v>
      </c>
      <c r="T3338" s="227">
        <v>5.2539999999999996</v>
      </c>
      <c r="U3338" s="146">
        <v>48218</v>
      </c>
      <c r="V3338" s="208">
        <v>2.4400000000000002E-2</v>
      </c>
      <c r="W3338" s="209">
        <v>5.91E-2</v>
      </c>
      <c r="X3338" s="141" t="s">
        <v>636</v>
      </c>
      <c r="Y3338" s="141"/>
      <c r="Z3338" s="148">
        <v>8000</v>
      </c>
      <c r="AA3338" s="148">
        <v>1</v>
      </c>
      <c r="AB3338" s="148">
        <v>85.33</v>
      </c>
      <c r="AC3338" s="148">
        <v>0</v>
      </c>
      <c r="AD3338" s="148">
        <v>6.8263999999999996</v>
      </c>
      <c r="AE3338" s="151"/>
      <c r="AF3338" s="151"/>
      <c r="AG3338" s="141" t="s">
        <v>17</v>
      </c>
      <c r="AH3338" s="229">
        <v>6.5825309502377104E-6</v>
      </c>
      <c r="AI3338" s="229">
        <v>1.8593269012726805E-3</v>
      </c>
      <c r="AJ3338" s="229">
        <v>5.9202217900000003E-4</v>
      </c>
    </row>
    <row r="3339" spans="1:36" ht="13.5" thickBot="1">
      <c r="A3339" s="153">
        <v>8700</v>
      </c>
      <c r="B3339" s="153">
        <v>15236</v>
      </c>
      <c r="C3339" s="141" t="s">
        <v>1416</v>
      </c>
      <c r="D3339" s="141">
        <v>513257873</v>
      </c>
      <c r="E3339" s="141" t="s">
        <v>429</v>
      </c>
      <c r="F3339" s="141" t="s">
        <v>2099</v>
      </c>
      <c r="G3339" s="141" t="s">
        <v>3723</v>
      </c>
      <c r="H3339" s="141" t="s">
        <v>76</v>
      </c>
      <c r="I3339" s="141" t="s">
        <v>229</v>
      </c>
      <c r="J3339" s="141" t="s">
        <v>53</v>
      </c>
      <c r="K3339" s="141" t="s">
        <v>53</v>
      </c>
      <c r="L3339" s="141" t="s">
        <v>821</v>
      </c>
      <c r="M3339" s="141" t="s">
        <v>311</v>
      </c>
      <c r="N3339" s="141" t="s">
        <v>651</v>
      </c>
      <c r="O3339" s="141" t="s">
        <v>62</v>
      </c>
      <c r="P3339" s="141" t="s">
        <v>1333</v>
      </c>
      <c r="Q3339" s="141" t="s">
        <v>65</v>
      </c>
      <c r="R3339" s="141" t="s">
        <v>57</v>
      </c>
      <c r="S3339" s="141" t="s">
        <v>1206</v>
      </c>
      <c r="T3339" s="227">
        <v>4.3150000000000004</v>
      </c>
      <c r="U3339" s="146">
        <v>47542</v>
      </c>
      <c r="V3339" s="208">
        <v>8.3999999999999995E-3</v>
      </c>
      <c r="W3339" s="209">
        <v>3.27E-2</v>
      </c>
      <c r="X3339" s="141" t="s">
        <v>636</v>
      </c>
      <c r="Y3339" s="141"/>
      <c r="Z3339" s="148">
        <v>188000</v>
      </c>
      <c r="AA3339" s="148">
        <v>1</v>
      </c>
      <c r="AB3339" s="148">
        <v>103.92</v>
      </c>
      <c r="AC3339" s="148">
        <v>0</v>
      </c>
      <c r="AD3339" s="148">
        <v>195.36959999999999</v>
      </c>
      <c r="AE3339" s="151"/>
      <c r="AF3339" s="151"/>
      <c r="AG3339" s="141" t="s">
        <v>17</v>
      </c>
      <c r="AH3339" s="229">
        <v>2.2841617199999999E-4</v>
      </c>
      <c r="AI3339" s="229">
        <v>5.3213399884402185E-2</v>
      </c>
      <c r="AJ3339" s="229">
        <v>1.6943504088000001E-2</v>
      </c>
    </row>
    <row r="3340" spans="1:36" ht="13.5" thickBot="1">
      <c r="A3340" s="153">
        <v>8700</v>
      </c>
      <c r="B3340" s="153">
        <v>15236</v>
      </c>
      <c r="C3340" s="141" t="s">
        <v>1529</v>
      </c>
      <c r="D3340" s="141">
        <v>514401702</v>
      </c>
      <c r="E3340" s="141" t="s">
        <v>429</v>
      </c>
      <c r="F3340" s="141" t="s">
        <v>2141</v>
      </c>
      <c r="G3340" s="141" t="s">
        <v>3724</v>
      </c>
      <c r="H3340" s="141" t="s">
        <v>76</v>
      </c>
      <c r="I3340" s="141" t="s">
        <v>229</v>
      </c>
      <c r="J3340" s="141" t="s">
        <v>53</v>
      </c>
      <c r="K3340" s="141" t="s">
        <v>53</v>
      </c>
      <c r="L3340" s="141" t="s">
        <v>821</v>
      </c>
      <c r="M3340" s="141" t="s">
        <v>311</v>
      </c>
      <c r="N3340" s="141" t="s">
        <v>156</v>
      </c>
      <c r="O3340" s="141" t="s">
        <v>62</v>
      </c>
      <c r="P3340" s="141" t="s">
        <v>1483</v>
      </c>
      <c r="Q3340" s="141" t="s">
        <v>65</v>
      </c>
      <c r="R3340" s="141" t="s">
        <v>57</v>
      </c>
      <c r="S3340" s="141" t="s">
        <v>1206</v>
      </c>
      <c r="T3340" s="227">
        <v>3.0209999999999999</v>
      </c>
      <c r="U3340" s="146">
        <v>47027</v>
      </c>
      <c r="V3340" s="208">
        <v>2.75E-2</v>
      </c>
      <c r="W3340" s="209">
        <v>3.1E-2</v>
      </c>
      <c r="X3340" s="141" t="s">
        <v>636</v>
      </c>
      <c r="Y3340" s="141"/>
      <c r="Z3340" s="148">
        <v>7969.89</v>
      </c>
      <c r="AA3340" s="148">
        <v>1</v>
      </c>
      <c r="AB3340" s="148">
        <v>113.65</v>
      </c>
      <c r="AC3340" s="148">
        <v>0</v>
      </c>
      <c r="AD3340" s="148">
        <v>9.0577799999999993</v>
      </c>
      <c r="AE3340" s="151"/>
      <c r="AF3340" s="151"/>
      <c r="AG3340" s="141" t="s">
        <v>17</v>
      </c>
      <c r="AH3340" s="229">
        <v>1.0048900490744901E-5</v>
      </c>
      <c r="AI3340" s="229">
        <v>2.4670945183126775E-3</v>
      </c>
      <c r="AJ3340" s="229">
        <v>7.8553947199999999E-4</v>
      </c>
    </row>
    <row r="3341" spans="1:36" ht="13.5" thickBot="1">
      <c r="A3341" s="153">
        <v>8700</v>
      </c>
      <c r="B3341" s="153">
        <v>15236</v>
      </c>
      <c r="C3341" s="141" t="s">
        <v>1375</v>
      </c>
      <c r="D3341" s="141">
        <v>513992529</v>
      </c>
      <c r="E3341" s="141" t="s">
        <v>429</v>
      </c>
      <c r="F3341" s="141" t="s">
        <v>1478</v>
      </c>
      <c r="G3341" s="141" t="s">
        <v>3346</v>
      </c>
      <c r="H3341" s="141" t="s">
        <v>76</v>
      </c>
      <c r="I3341" s="141" t="s">
        <v>229</v>
      </c>
      <c r="J3341" s="141" t="s">
        <v>53</v>
      </c>
      <c r="K3341" s="141" t="s">
        <v>53</v>
      </c>
      <c r="L3341" s="141" t="s">
        <v>821</v>
      </c>
      <c r="M3341" s="141" t="s">
        <v>311</v>
      </c>
      <c r="N3341" s="141" t="s">
        <v>651</v>
      </c>
      <c r="O3341" s="141" t="s">
        <v>62</v>
      </c>
      <c r="P3341" s="141" t="s">
        <v>1293</v>
      </c>
      <c r="Q3341" s="141" t="s">
        <v>1294</v>
      </c>
      <c r="R3341" s="141" t="s">
        <v>57</v>
      </c>
      <c r="S3341" s="141" t="s">
        <v>1206</v>
      </c>
      <c r="T3341" s="227">
        <v>5.843</v>
      </c>
      <c r="U3341" s="146">
        <v>48665</v>
      </c>
      <c r="V3341" s="208">
        <v>1.5800000000000002E-2</v>
      </c>
      <c r="W3341" s="209">
        <v>3.39E-2</v>
      </c>
      <c r="X3341" s="141" t="s">
        <v>636</v>
      </c>
      <c r="Y3341" s="141"/>
      <c r="Z3341" s="148">
        <v>25000</v>
      </c>
      <c r="AA3341" s="148">
        <v>1</v>
      </c>
      <c r="AB3341" s="148">
        <v>104.08</v>
      </c>
      <c r="AC3341" s="148">
        <v>0</v>
      </c>
      <c r="AD3341" s="148">
        <v>26.02</v>
      </c>
      <c r="AE3341" s="151"/>
      <c r="AF3341" s="151"/>
      <c r="AG3341" s="141" t="s">
        <v>17</v>
      </c>
      <c r="AH3341" s="229">
        <v>2.0152594136916599E-5</v>
      </c>
      <c r="AI3341" s="229">
        <v>7.0871449037728743E-3</v>
      </c>
      <c r="AJ3341" s="229">
        <v>2.2565945590000002E-3</v>
      </c>
    </row>
    <row r="3342" spans="1:36" ht="13.5" thickBot="1">
      <c r="A3342" s="153">
        <v>8700</v>
      </c>
      <c r="B3342" s="153">
        <v>15236</v>
      </c>
      <c r="C3342" s="141" t="s">
        <v>1278</v>
      </c>
      <c r="D3342" s="141">
        <v>520036104</v>
      </c>
      <c r="E3342" s="141" t="s">
        <v>429</v>
      </c>
      <c r="F3342" s="141" t="s">
        <v>1479</v>
      </c>
      <c r="G3342" s="141" t="s">
        <v>3347</v>
      </c>
      <c r="H3342" s="141" t="s">
        <v>76</v>
      </c>
      <c r="I3342" s="141" t="s">
        <v>229</v>
      </c>
      <c r="J3342" s="141" t="s">
        <v>53</v>
      </c>
      <c r="K3342" s="141" t="s">
        <v>53</v>
      </c>
      <c r="L3342" s="141" t="s">
        <v>821</v>
      </c>
      <c r="M3342" s="141" t="s">
        <v>311</v>
      </c>
      <c r="N3342" s="141" t="s">
        <v>140</v>
      </c>
      <c r="O3342" s="141" t="s">
        <v>62</v>
      </c>
      <c r="P3342" s="141" t="s">
        <v>1280</v>
      </c>
      <c r="Q3342" s="141" t="s">
        <v>65</v>
      </c>
      <c r="R3342" s="141" t="s">
        <v>57</v>
      </c>
      <c r="S3342" s="141" t="s">
        <v>1206</v>
      </c>
      <c r="T3342" s="227">
        <v>4.1100000000000003</v>
      </c>
      <c r="U3342" s="146">
        <v>47938</v>
      </c>
      <c r="V3342" s="208">
        <v>3.2500000000000001E-2</v>
      </c>
      <c r="W3342" s="209">
        <v>4.1700000000000001E-2</v>
      </c>
      <c r="X3342" s="141" t="s">
        <v>636</v>
      </c>
      <c r="Y3342" s="141"/>
      <c r="Z3342" s="148">
        <v>14000</v>
      </c>
      <c r="AA3342" s="148">
        <v>1</v>
      </c>
      <c r="AB3342" s="148">
        <v>111.41</v>
      </c>
      <c r="AC3342" s="148">
        <v>0</v>
      </c>
      <c r="AD3342" s="148">
        <v>15.5974</v>
      </c>
      <c r="AE3342" s="151"/>
      <c r="AF3342" s="151"/>
      <c r="AG3342" s="141" t="s">
        <v>17</v>
      </c>
      <c r="AH3342" s="229">
        <v>3.7996720611606099E-5</v>
      </c>
      <c r="AI3342" s="229">
        <v>4.2483102967758278E-3</v>
      </c>
      <c r="AJ3342" s="229">
        <v>1.3526905439999999E-3</v>
      </c>
    </row>
    <row r="3343" spans="1:36" ht="13.5" thickBot="1">
      <c r="A3343" s="153">
        <v>8700</v>
      </c>
      <c r="B3343" s="153">
        <v>15236</v>
      </c>
      <c r="C3343" s="141" t="s">
        <v>1486</v>
      </c>
      <c r="D3343" s="141">
        <v>520042847</v>
      </c>
      <c r="E3343" s="141" t="s">
        <v>429</v>
      </c>
      <c r="F3343" s="141" t="s">
        <v>1487</v>
      </c>
      <c r="G3343" s="141" t="s">
        <v>3240</v>
      </c>
      <c r="H3343" s="141" t="s">
        <v>76</v>
      </c>
      <c r="I3343" s="141" t="s">
        <v>228</v>
      </c>
      <c r="J3343" s="141" t="s">
        <v>53</v>
      </c>
      <c r="K3343" s="141" t="s">
        <v>53</v>
      </c>
      <c r="L3343" s="141" t="s">
        <v>821</v>
      </c>
      <c r="M3343" s="141" t="s">
        <v>311</v>
      </c>
      <c r="N3343" s="141" t="s">
        <v>708</v>
      </c>
      <c r="O3343" s="141" t="s">
        <v>62</v>
      </c>
      <c r="P3343" s="141" t="s">
        <v>1333</v>
      </c>
      <c r="Q3343" s="141" t="s">
        <v>65</v>
      </c>
      <c r="R3343" s="141" t="s">
        <v>57</v>
      </c>
      <c r="S3343" s="141" t="s">
        <v>1206</v>
      </c>
      <c r="T3343" s="227">
        <v>1.4590000000000001</v>
      </c>
      <c r="U3343" s="146">
        <v>46295</v>
      </c>
      <c r="V3343" s="208">
        <v>3.9E-2</v>
      </c>
      <c r="W3343" s="209">
        <v>5.8700000000000002E-2</v>
      </c>
      <c r="X3343" s="141" t="s">
        <v>636</v>
      </c>
      <c r="Y3343" s="141"/>
      <c r="Z3343" s="148">
        <v>34245</v>
      </c>
      <c r="AA3343" s="148">
        <v>1</v>
      </c>
      <c r="AB3343" s="148">
        <v>97.35</v>
      </c>
      <c r="AC3343" s="148">
        <v>0</v>
      </c>
      <c r="AD3343" s="148">
        <v>33.337510000000002</v>
      </c>
      <c r="AE3343" s="151"/>
      <c r="AF3343" s="151"/>
      <c r="AG3343" s="141" t="s">
        <v>17</v>
      </c>
      <c r="AH3343" s="229">
        <v>5.9421915392711798E-5</v>
      </c>
      <c r="AI3343" s="229">
        <v>9.0802368985771435E-3</v>
      </c>
      <c r="AJ3343" s="229">
        <v>2.8912084420000001E-3</v>
      </c>
    </row>
    <row r="3344" spans="1:36" ht="13.5" thickBot="1">
      <c r="A3344" s="153">
        <v>8700</v>
      </c>
      <c r="B3344" s="153">
        <v>15236</v>
      </c>
      <c r="C3344" s="141" t="s">
        <v>1306</v>
      </c>
      <c r="D3344" s="141">
        <v>510560188</v>
      </c>
      <c r="E3344" s="141" t="s">
        <v>429</v>
      </c>
      <c r="F3344" s="141" t="s">
        <v>1307</v>
      </c>
      <c r="G3344" s="141" t="s">
        <v>3256</v>
      </c>
      <c r="H3344" s="141" t="s">
        <v>76</v>
      </c>
      <c r="I3344" s="141" t="s">
        <v>229</v>
      </c>
      <c r="J3344" s="141" t="s">
        <v>53</v>
      </c>
      <c r="K3344" s="141" t="s">
        <v>53</v>
      </c>
      <c r="L3344" s="141" t="s">
        <v>821</v>
      </c>
      <c r="M3344" s="141" t="s">
        <v>311</v>
      </c>
      <c r="N3344" s="141" t="s">
        <v>652</v>
      </c>
      <c r="O3344" s="141" t="s">
        <v>62</v>
      </c>
      <c r="P3344" s="141" t="s">
        <v>1305</v>
      </c>
      <c r="Q3344" s="141" t="s">
        <v>1294</v>
      </c>
      <c r="R3344" s="141" t="s">
        <v>57</v>
      </c>
      <c r="S3344" s="141" t="s">
        <v>1206</v>
      </c>
      <c r="T3344" s="227">
        <v>0.74199999999999999</v>
      </c>
      <c r="U3344" s="146">
        <v>45838</v>
      </c>
      <c r="V3344" s="208">
        <v>1.2200000000000001E-2</v>
      </c>
      <c r="W3344" s="209">
        <v>2.6499999999999999E-2</v>
      </c>
      <c r="X3344" s="141" t="s">
        <v>636</v>
      </c>
      <c r="Y3344" s="141"/>
      <c r="Z3344" s="148">
        <v>4450</v>
      </c>
      <c r="AA3344" s="148">
        <v>1</v>
      </c>
      <c r="AB3344" s="148">
        <v>114.5</v>
      </c>
      <c r="AC3344" s="148">
        <v>0</v>
      </c>
      <c r="AD3344" s="148">
        <v>5.0952500000000001</v>
      </c>
      <c r="AE3344" s="151"/>
      <c r="AF3344" s="151"/>
      <c r="AG3344" s="141" t="s">
        <v>17</v>
      </c>
      <c r="AH3344" s="229">
        <v>1.93478260869565E-5</v>
      </c>
      <c r="AI3344" s="229">
        <v>1.3878084193293136E-3</v>
      </c>
      <c r="AJ3344" s="229">
        <v>4.4188752599999998E-4</v>
      </c>
    </row>
    <row r="3345" spans="1:36" ht="13.5" thickBot="1">
      <c r="A3345" s="153">
        <v>8700</v>
      </c>
      <c r="B3345" s="153">
        <v>15236</v>
      </c>
      <c r="C3345" s="141" t="s">
        <v>1278</v>
      </c>
      <c r="D3345" s="141">
        <v>520036104</v>
      </c>
      <c r="E3345" s="141" t="s">
        <v>429</v>
      </c>
      <c r="F3345" s="141" t="s">
        <v>1506</v>
      </c>
      <c r="G3345" s="141" t="s">
        <v>3363</v>
      </c>
      <c r="H3345" s="141" t="s">
        <v>76</v>
      </c>
      <c r="I3345" s="141" t="s">
        <v>228</v>
      </c>
      <c r="J3345" s="141" t="s">
        <v>53</v>
      </c>
      <c r="K3345" s="141" t="s">
        <v>53</v>
      </c>
      <c r="L3345" s="141" t="s">
        <v>821</v>
      </c>
      <c r="M3345" s="141" t="s">
        <v>311</v>
      </c>
      <c r="N3345" s="141" t="s">
        <v>140</v>
      </c>
      <c r="O3345" s="141" t="s">
        <v>62</v>
      </c>
      <c r="P3345" s="141" t="s">
        <v>1280</v>
      </c>
      <c r="Q3345" s="141" t="s">
        <v>65</v>
      </c>
      <c r="R3345" s="141" t="s">
        <v>57</v>
      </c>
      <c r="S3345" s="141" t="s">
        <v>1206</v>
      </c>
      <c r="T3345" s="227">
        <v>3.2839999999999998</v>
      </c>
      <c r="U3345" s="146">
        <v>47603</v>
      </c>
      <c r="V3345" s="208">
        <v>2.8000000000000001E-2</v>
      </c>
      <c r="W3345" s="209">
        <v>6.7199999999999996E-2</v>
      </c>
      <c r="X3345" s="141" t="s">
        <v>636</v>
      </c>
      <c r="Y3345" s="141"/>
      <c r="Z3345" s="148">
        <v>161000</v>
      </c>
      <c r="AA3345" s="148">
        <v>1</v>
      </c>
      <c r="AB3345" s="148">
        <v>89.4</v>
      </c>
      <c r="AC3345" s="148">
        <v>0</v>
      </c>
      <c r="AD3345" s="148">
        <v>143.934</v>
      </c>
      <c r="AE3345" s="151"/>
      <c r="AF3345" s="151"/>
      <c r="AG3345" s="141" t="s">
        <v>17</v>
      </c>
      <c r="AH3345" s="229">
        <v>1.3107771100000001E-4</v>
      </c>
      <c r="AI3345" s="229">
        <v>3.9203732305136241E-2</v>
      </c>
      <c r="AJ3345" s="229">
        <v>1.2482731792999999E-2</v>
      </c>
    </row>
    <row r="3346" spans="1:36" ht="13.5" thickBot="1">
      <c r="A3346" s="153">
        <v>8700</v>
      </c>
      <c r="B3346" s="153">
        <v>15236</v>
      </c>
      <c r="C3346" s="141" t="s">
        <v>1481</v>
      </c>
      <c r="D3346" s="141">
        <v>515434074</v>
      </c>
      <c r="E3346" s="141" t="s">
        <v>429</v>
      </c>
      <c r="F3346" s="141" t="s">
        <v>1510</v>
      </c>
      <c r="G3346" s="141" t="s">
        <v>3366</v>
      </c>
      <c r="H3346" s="141" t="s">
        <v>76</v>
      </c>
      <c r="I3346" s="141" t="s">
        <v>229</v>
      </c>
      <c r="J3346" s="141" t="s">
        <v>53</v>
      </c>
      <c r="K3346" s="141" t="s">
        <v>53</v>
      </c>
      <c r="L3346" s="141" t="s">
        <v>821</v>
      </c>
      <c r="M3346" s="141" t="s">
        <v>311</v>
      </c>
      <c r="N3346" s="141" t="s">
        <v>651</v>
      </c>
      <c r="O3346" s="141" t="s">
        <v>62</v>
      </c>
      <c r="P3346" s="141" t="s">
        <v>1483</v>
      </c>
      <c r="Q3346" s="141" t="s">
        <v>65</v>
      </c>
      <c r="R3346" s="141" t="s">
        <v>57</v>
      </c>
      <c r="S3346" s="141" t="s">
        <v>1206</v>
      </c>
      <c r="T3346" s="227">
        <v>3.9769999999999999</v>
      </c>
      <c r="U3346" s="146">
        <v>47027</v>
      </c>
      <c r="V3346" s="208">
        <v>3.0000000000000001E-3</v>
      </c>
      <c r="W3346" s="209">
        <v>3.5200000000000002E-2</v>
      </c>
      <c r="X3346" s="141" t="s">
        <v>636</v>
      </c>
      <c r="Y3346" s="141"/>
      <c r="Z3346" s="148">
        <v>9000</v>
      </c>
      <c r="AA3346" s="148">
        <v>1</v>
      </c>
      <c r="AB3346" s="148">
        <v>100.72</v>
      </c>
      <c r="AC3346" s="148">
        <v>0</v>
      </c>
      <c r="AD3346" s="148">
        <v>9.0648</v>
      </c>
      <c r="AE3346" s="151"/>
      <c r="AF3346" s="151"/>
      <c r="AG3346" s="141" t="s">
        <v>17</v>
      </c>
      <c r="AH3346" s="229">
        <v>1.9096360233739399E-5</v>
      </c>
      <c r="AI3346" s="229">
        <v>2.4690065766226118E-3</v>
      </c>
      <c r="AJ3346" s="229">
        <v>7.8614828400000003E-4</v>
      </c>
    </row>
    <row r="3347" spans="1:36" ht="13.5" thickBot="1">
      <c r="A3347" s="153">
        <v>8700</v>
      </c>
      <c r="B3347" s="153">
        <v>15236</v>
      </c>
      <c r="C3347" s="141" t="s">
        <v>1529</v>
      </c>
      <c r="D3347" s="141">
        <v>514401702</v>
      </c>
      <c r="E3347" s="141" t="s">
        <v>429</v>
      </c>
      <c r="F3347" s="141" t="s">
        <v>1530</v>
      </c>
      <c r="G3347" s="141" t="s">
        <v>3379</v>
      </c>
      <c r="H3347" s="141" t="s">
        <v>76</v>
      </c>
      <c r="I3347" s="141" t="s">
        <v>228</v>
      </c>
      <c r="J3347" s="141" t="s">
        <v>53</v>
      </c>
      <c r="K3347" s="141" t="s">
        <v>53</v>
      </c>
      <c r="L3347" s="141" t="s">
        <v>821</v>
      </c>
      <c r="M3347" s="141" t="s">
        <v>311</v>
      </c>
      <c r="N3347" s="141" t="s">
        <v>156</v>
      </c>
      <c r="O3347" s="141" t="s">
        <v>62</v>
      </c>
      <c r="P3347" s="141" t="s">
        <v>1483</v>
      </c>
      <c r="Q3347" s="141" t="s">
        <v>65</v>
      </c>
      <c r="R3347" s="141" t="s">
        <v>57</v>
      </c>
      <c r="S3347" s="141" t="s">
        <v>1206</v>
      </c>
      <c r="T3347" s="227">
        <v>3.2450000000000001</v>
      </c>
      <c r="U3347" s="146">
        <v>47727</v>
      </c>
      <c r="V3347" s="208">
        <v>2.5000000000000001E-2</v>
      </c>
      <c r="W3347" s="209">
        <v>6.1100000000000002E-2</v>
      </c>
      <c r="X3347" s="141" t="s">
        <v>636</v>
      </c>
      <c r="Y3347" s="141"/>
      <c r="Z3347" s="148">
        <v>9473.68</v>
      </c>
      <c r="AA3347" s="148">
        <v>1</v>
      </c>
      <c r="AB3347" s="148">
        <v>89.41</v>
      </c>
      <c r="AC3347" s="148">
        <v>0</v>
      </c>
      <c r="AD3347" s="148">
        <v>8.4704200000000007</v>
      </c>
      <c r="AE3347" s="151"/>
      <c r="AF3347" s="151"/>
      <c r="AG3347" s="141" t="s">
        <v>17</v>
      </c>
      <c r="AH3347" s="229">
        <v>1.23727308547594E-5</v>
      </c>
      <c r="AI3347" s="229">
        <v>2.3071135255886177E-3</v>
      </c>
      <c r="AJ3347" s="229">
        <v>7.3460044900000002E-4</v>
      </c>
    </row>
    <row r="3348" spans="1:36" ht="13.5" thickBot="1">
      <c r="A3348" s="153">
        <v>8700</v>
      </c>
      <c r="B3348" s="153">
        <v>15236</v>
      </c>
      <c r="C3348" s="141" t="s">
        <v>1535</v>
      </c>
      <c r="D3348" s="141">
        <v>514328004</v>
      </c>
      <c r="E3348" s="141" t="s">
        <v>429</v>
      </c>
      <c r="F3348" s="141" t="s">
        <v>1536</v>
      </c>
      <c r="G3348" s="141" t="s">
        <v>3383</v>
      </c>
      <c r="H3348" s="141" t="s">
        <v>76</v>
      </c>
      <c r="I3348" s="141" t="s">
        <v>228</v>
      </c>
      <c r="J3348" s="141" t="s">
        <v>53</v>
      </c>
      <c r="K3348" s="141" t="s">
        <v>53</v>
      </c>
      <c r="L3348" s="141" t="s">
        <v>54</v>
      </c>
      <c r="M3348" s="141" t="s">
        <v>311</v>
      </c>
      <c r="N3348" s="141" t="s">
        <v>140</v>
      </c>
      <c r="O3348" s="141" t="s">
        <v>62</v>
      </c>
      <c r="P3348" s="141" t="s">
        <v>298</v>
      </c>
      <c r="Q3348" s="141" t="s">
        <v>298</v>
      </c>
      <c r="R3348" s="141" t="s">
        <v>57</v>
      </c>
      <c r="S3348" s="141" t="s">
        <v>1206</v>
      </c>
      <c r="T3348" s="227">
        <v>1.4039999999999999</v>
      </c>
      <c r="U3348" s="146">
        <v>46203</v>
      </c>
      <c r="V3348" s="208">
        <v>3.3500000000000002E-2</v>
      </c>
      <c r="W3348" s="209">
        <v>4.8300000000000003E-2</v>
      </c>
      <c r="X3348" s="141" t="s">
        <v>636</v>
      </c>
      <c r="Y3348" s="141"/>
      <c r="Z3348" s="148">
        <v>5000</v>
      </c>
      <c r="AA3348" s="148">
        <v>1</v>
      </c>
      <c r="AB3348" s="148">
        <v>97.986099999999993</v>
      </c>
      <c r="AC3348" s="148">
        <v>0</v>
      </c>
      <c r="AD3348" s="148">
        <v>4.8993000000000002</v>
      </c>
      <c r="AE3348" s="151"/>
      <c r="AF3348" s="151"/>
      <c r="AG3348" s="141" t="s">
        <v>17</v>
      </c>
      <c r="AH3348" s="229">
        <v>3.8461538461538497E-5</v>
      </c>
      <c r="AI3348" s="229">
        <v>1.3344369341681186E-3</v>
      </c>
      <c r="AJ3348" s="229">
        <v>4.24893686E-4</v>
      </c>
    </row>
    <row r="3349" spans="1:36" ht="13.5" thickBot="1">
      <c r="A3349" s="153">
        <v>8700</v>
      </c>
      <c r="B3349" s="153">
        <v>15236</v>
      </c>
      <c r="C3349" s="141" t="s">
        <v>3728</v>
      </c>
      <c r="D3349" s="141">
        <v>515682292</v>
      </c>
      <c r="E3349" s="141" t="s">
        <v>429</v>
      </c>
      <c r="F3349" s="141" t="s">
        <v>3729</v>
      </c>
      <c r="G3349" s="141" t="s">
        <v>4207</v>
      </c>
      <c r="H3349" s="141" t="s">
        <v>76</v>
      </c>
      <c r="I3349" s="141" t="s">
        <v>228</v>
      </c>
      <c r="J3349" s="141" t="s">
        <v>53</v>
      </c>
      <c r="K3349" s="141" t="s">
        <v>53</v>
      </c>
      <c r="L3349" s="141" t="s">
        <v>54</v>
      </c>
      <c r="M3349" s="141" t="s">
        <v>311</v>
      </c>
      <c r="N3349" s="141" t="s">
        <v>140</v>
      </c>
      <c r="O3349" s="141" t="s">
        <v>62</v>
      </c>
      <c r="P3349" s="141" t="s">
        <v>298</v>
      </c>
      <c r="Q3349" s="141" t="s">
        <v>298</v>
      </c>
      <c r="R3349" s="141" t="s">
        <v>57</v>
      </c>
      <c r="S3349" s="141" t="s">
        <v>1206</v>
      </c>
      <c r="T3349" s="227">
        <v>1.075</v>
      </c>
      <c r="U3349" s="146">
        <v>46023</v>
      </c>
      <c r="V3349" s="208">
        <v>3.5000000000000003E-2</v>
      </c>
      <c r="W3349" s="209">
        <v>7.3999999999999996E-2</v>
      </c>
      <c r="X3349" s="141" t="s">
        <v>636</v>
      </c>
      <c r="Y3349" s="141"/>
      <c r="Z3349" s="148">
        <v>12000</v>
      </c>
      <c r="AA3349" s="148">
        <v>1</v>
      </c>
      <c r="AB3349" s="148">
        <v>96.331199999999995</v>
      </c>
      <c r="AC3349" s="148">
        <v>0</v>
      </c>
      <c r="AD3349" s="148">
        <v>11.55974</v>
      </c>
      <c r="AE3349" s="151"/>
      <c r="AF3349" s="151"/>
      <c r="AG3349" s="141" t="s">
        <v>17</v>
      </c>
      <c r="AH3349" s="229">
        <v>2.3564078599999999E-4</v>
      </c>
      <c r="AI3349" s="229">
        <v>3.1485608159085108E-3</v>
      </c>
      <c r="AJ3349" s="229">
        <v>1.0025229200000001E-3</v>
      </c>
    </row>
    <row r="3350" spans="1:36" ht="13.5" thickBot="1">
      <c r="A3350" s="153">
        <v>8700</v>
      </c>
      <c r="B3350" s="153">
        <v>15236</v>
      </c>
      <c r="C3350" s="141" t="s">
        <v>1373</v>
      </c>
      <c r="D3350" s="141">
        <v>510381601</v>
      </c>
      <c r="E3350" s="141" t="s">
        <v>429</v>
      </c>
      <c r="F3350" s="141" t="s">
        <v>1541</v>
      </c>
      <c r="G3350" s="141" t="s">
        <v>3387</v>
      </c>
      <c r="H3350" s="141" t="s">
        <v>76</v>
      </c>
      <c r="I3350" s="141" t="s">
        <v>229</v>
      </c>
      <c r="J3350" s="141" t="s">
        <v>53</v>
      </c>
      <c r="K3350" s="141" t="s">
        <v>53</v>
      </c>
      <c r="L3350" s="141" t="s">
        <v>821</v>
      </c>
      <c r="M3350" s="141" t="s">
        <v>311</v>
      </c>
      <c r="N3350" s="141" t="s">
        <v>140</v>
      </c>
      <c r="O3350" s="141" t="s">
        <v>62</v>
      </c>
      <c r="P3350" s="141" t="s">
        <v>1280</v>
      </c>
      <c r="Q3350" s="141" t="s">
        <v>65</v>
      </c>
      <c r="R3350" s="141" t="s">
        <v>57</v>
      </c>
      <c r="S3350" s="141" t="s">
        <v>1206</v>
      </c>
      <c r="T3350" s="227">
        <v>3.2589999999999999</v>
      </c>
      <c r="U3350" s="146">
        <v>47483</v>
      </c>
      <c r="V3350" s="208">
        <v>7.4999999999999997E-3</v>
      </c>
      <c r="W3350" s="209">
        <v>3.5099999999999999E-2</v>
      </c>
      <c r="X3350" s="141" t="s">
        <v>636</v>
      </c>
      <c r="Y3350" s="141"/>
      <c r="Z3350" s="148">
        <v>19800</v>
      </c>
      <c r="AA3350" s="148">
        <v>1</v>
      </c>
      <c r="AB3350" s="148">
        <v>103.23</v>
      </c>
      <c r="AC3350" s="148">
        <v>0</v>
      </c>
      <c r="AD3350" s="148">
        <v>20.439540000000001</v>
      </c>
      <c r="AE3350" s="151"/>
      <c r="AF3350" s="151"/>
      <c r="AG3350" s="141" t="s">
        <v>17</v>
      </c>
      <c r="AH3350" s="229">
        <v>1.28658398306907E-5</v>
      </c>
      <c r="AI3350" s="229">
        <v>5.5671783914858506E-3</v>
      </c>
      <c r="AJ3350" s="229">
        <v>1.7726270079999999E-3</v>
      </c>
    </row>
    <row r="3351" spans="1:36" ht="13.5" thickBot="1">
      <c r="A3351" s="153">
        <v>8700</v>
      </c>
      <c r="B3351" s="153">
        <v>15236</v>
      </c>
      <c r="C3351" s="141" t="s">
        <v>1493</v>
      </c>
      <c r="D3351" s="141">
        <v>514353671</v>
      </c>
      <c r="E3351" s="141" t="s">
        <v>429</v>
      </c>
      <c r="F3351" s="141" t="s">
        <v>1542</v>
      </c>
      <c r="G3351" s="141" t="s">
        <v>3388</v>
      </c>
      <c r="H3351" s="141" t="s">
        <v>76</v>
      </c>
      <c r="I3351" s="141" t="s">
        <v>229</v>
      </c>
      <c r="J3351" s="141" t="s">
        <v>53</v>
      </c>
      <c r="K3351" s="141" t="s">
        <v>53</v>
      </c>
      <c r="L3351" s="141" t="s">
        <v>821</v>
      </c>
      <c r="M3351" s="141" t="s">
        <v>311</v>
      </c>
      <c r="N3351" s="141" t="s">
        <v>651</v>
      </c>
      <c r="O3351" s="141" t="s">
        <v>62</v>
      </c>
      <c r="P3351" s="141" t="s">
        <v>1346</v>
      </c>
      <c r="Q3351" s="141" t="s">
        <v>65</v>
      </c>
      <c r="R3351" s="141" t="s">
        <v>57</v>
      </c>
      <c r="S3351" s="141" t="s">
        <v>1206</v>
      </c>
      <c r="T3351" s="227">
        <v>3.5470000000000002</v>
      </c>
      <c r="U3351" s="146">
        <v>47300</v>
      </c>
      <c r="V3351" s="208">
        <v>9.4000000000000004E-3</v>
      </c>
      <c r="W3351" s="209">
        <v>4.8000000000000001E-2</v>
      </c>
      <c r="X3351" s="141" t="s">
        <v>636</v>
      </c>
      <c r="Y3351" s="141"/>
      <c r="Z3351" s="148">
        <v>14800</v>
      </c>
      <c r="AA3351" s="148">
        <v>1</v>
      </c>
      <c r="AB3351" s="148">
        <v>98.67</v>
      </c>
      <c r="AC3351" s="148">
        <v>0</v>
      </c>
      <c r="AD3351" s="148">
        <v>14.603160000000001</v>
      </c>
      <c r="AE3351" s="151"/>
      <c r="AF3351" s="151"/>
      <c r="AG3351" s="141" t="s">
        <v>17</v>
      </c>
      <c r="AH3351" s="229">
        <v>3.3745527888167298E-5</v>
      </c>
      <c r="AI3351" s="229">
        <v>3.9775061865096042E-3</v>
      </c>
      <c r="AJ3351" s="229">
        <v>1.266464696E-3</v>
      </c>
    </row>
    <row r="3352" spans="1:36" ht="13.5" thickBot="1">
      <c r="A3352" s="153">
        <v>8700</v>
      </c>
      <c r="B3352" s="153">
        <v>15236</v>
      </c>
      <c r="C3352" s="141" t="s">
        <v>1546</v>
      </c>
      <c r="D3352" s="141">
        <v>513817817</v>
      </c>
      <c r="E3352" s="141" t="s">
        <v>429</v>
      </c>
      <c r="F3352" s="141" t="s">
        <v>1547</v>
      </c>
      <c r="G3352" s="141" t="s">
        <v>3390</v>
      </c>
      <c r="H3352" s="141" t="s">
        <v>76</v>
      </c>
      <c r="I3352" s="141" t="s">
        <v>228</v>
      </c>
      <c r="J3352" s="141" t="s">
        <v>53</v>
      </c>
      <c r="K3352" s="141" t="s">
        <v>53</v>
      </c>
      <c r="L3352" s="141" t="s">
        <v>821</v>
      </c>
      <c r="M3352" s="141" t="s">
        <v>311</v>
      </c>
      <c r="N3352" s="141" t="s">
        <v>140</v>
      </c>
      <c r="O3352" s="141" t="s">
        <v>62</v>
      </c>
      <c r="P3352" s="141" t="s">
        <v>1305</v>
      </c>
      <c r="Q3352" s="141" t="s">
        <v>1294</v>
      </c>
      <c r="R3352" s="141" t="s">
        <v>57</v>
      </c>
      <c r="S3352" s="141" t="s">
        <v>1206</v>
      </c>
      <c r="T3352" s="227">
        <v>1.2130000000000001</v>
      </c>
      <c r="U3352" s="146">
        <v>46387</v>
      </c>
      <c r="V3352" s="208">
        <v>0.02</v>
      </c>
      <c r="W3352" s="209">
        <v>5.8400000000000001E-2</v>
      </c>
      <c r="X3352" s="141" t="s">
        <v>636</v>
      </c>
      <c r="Y3352" s="141"/>
      <c r="Z3352" s="148">
        <v>10950</v>
      </c>
      <c r="AA3352" s="148">
        <v>1</v>
      </c>
      <c r="AB3352" s="148">
        <v>96.06</v>
      </c>
      <c r="AC3352" s="148">
        <v>0</v>
      </c>
      <c r="AD3352" s="148">
        <v>10.51857</v>
      </c>
      <c r="AE3352" s="151"/>
      <c r="AF3352" s="151"/>
      <c r="AG3352" s="141" t="s">
        <v>17</v>
      </c>
      <c r="AH3352" s="229">
        <v>3.1285714285714299E-5</v>
      </c>
      <c r="AI3352" s="229">
        <v>2.8649742417555055E-3</v>
      </c>
      <c r="AJ3352" s="229">
        <v>9.1222704899999996E-4</v>
      </c>
    </row>
    <row r="3353" spans="1:36" ht="13.5" thickBot="1">
      <c r="A3353" s="153">
        <v>8700</v>
      </c>
      <c r="B3353" s="153">
        <v>15236</v>
      </c>
      <c r="C3353" s="141" t="s">
        <v>1548</v>
      </c>
      <c r="D3353" s="141">
        <v>516046307</v>
      </c>
      <c r="E3353" s="141" t="s">
        <v>429</v>
      </c>
      <c r="F3353" s="141" t="s">
        <v>1549</v>
      </c>
      <c r="G3353" s="141" t="s">
        <v>3391</v>
      </c>
      <c r="H3353" s="141" t="s">
        <v>76</v>
      </c>
      <c r="I3353" s="141" t="s">
        <v>229</v>
      </c>
      <c r="J3353" s="141" t="s">
        <v>53</v>
      </c>
      <c r="K3353" s="141" t="s">
        <v>53</v>
      </c>
      <c r="L3353" s="141" t="s">
        <v>821</v>
      </c>
      <c r="M3353" s="141" t="s">
        <v>311</v>
      </c>
      <c r="N3353" s="141" t="s">
        <v>647</v>
      </c>
      <c r="O3353" s="141" t="s">
        <v>62</v>
      </c>
      <c r="P3353" s="141" t="s">
        <v>298</v>
      </c>
      <c r="Q3353" s="141" t="s">
        <v>298</v>
      </c>
      <c r="R3353" s="141" t="s">
        <v>57</v>
      </c>
      <c r="S3353" s="141" t="s">
        <v>1206</v>
      </c>
      <c r="T3353" s="227">
        <v>2.0920000000000001</v>
      </c>
      <c r="U3353" s="146">
        <v>46752</v>
      </c>
      <c r="V3353" s="208">
        <v>2.3E-2</v>
      </c>
      <c r="W3353" s="209">
        <v>5.04E-2</v>
      </c>
      <c r="X3353" s="141" t="s">
        <v>636</v>
      </c>
      <c r="Y3353" s="141"/>
      <c r="Z3353" s="148">
        <v>6150</v>
      </c>
      <c r="AA3353" s="148">
        <v>1</v>
      </c>
      <c r="AB3353" s="148">
        <v>106.84</v>
      </c>
      <c r="AC3353" s="148">
        <v>0</v>
      </c>
      <c r="AD3353" s="148">
        <v>6.5706600000000002</v>
      </c>
      <c r="AE3353" s="151"/>
      <c r="AF3353" s="151"/>
      <c r="AG3353" s="141" t="s">
        <v>17</v>
      </c>
      <c r="AH3353" s="229">
        <v>1.62115141290595E-5</v>
      </c>
      <c r="AI3353" s="229">
        <v>1.7896702357196109E-3</v>
      </c>
      <c r="AJ3353" s="229">
        <v>5.69843028E-4</v>
      </c>
    </row>
    <row r="3354" spans="1:36" ht="13.5" thickBot="1">
      <c r="A3354" s="153">
        <v>8700</v>
      </c>
      <c r="B3354" s="153">
        <v>15236</v>
      </c>
      <c r="C3354" s="141" t="s">
        <v>1481</v>
      </c>
      <c r="D3354" s="141">
        <v>515434074</v>
      </c>
      <c r="E3354" s="141" t="s">
        <v>429</v>
      </c>
      <c r="F3354" s="141" t="s">
        <v>1561</v>
      </c>
      <c r="G3354" s="141" t="s">
        <v>3405</v>
      </c>
      <c r="H3354" s="141" t="s">
        <v>76</v>
      </c>
      <c r="I3354" s="141" t="s">
        <v>229</v>
      </c>
      <c r="J3354" s="141" t="s">
        <v>53</v>
      </c>
      <c r="K3354" s="141" t="s">
        <v>53</v>
      </c>
      <c r="L3354" s="141" t="s">
        <v>821</v>
      </c>
      <c r="M3354" s="141" t="s">
        <v>311</v>
      </c>
      <c r="N3354" s="141" t="s">
        <v>651</v>
      </c>
      <c r="O3354" s="141" t="s">
        <v>62</v>
      </c>
      <c r="P3354" s="141" t="s">
        <v>1483</v>
      </c>
      <c r="Q3354" s="141" t="s">
        <v>65</v>
      </c>
      <c r="R3354" s="141" t="s">
        <v>57</v>
      </c>
      <c r="S3354" s="141" t="s">
        <v>1206</v>
      </c>
      <c r="T3354" s="227">
        <v>2.488</v>
      </c>
      <c r="U3354" s="146">
        <v>46477</v>
      </c>
      <c r="V3354" s="208">
        <v>3.0000000000000001E-3</v>
      </c>
      <c r="W3354" s="209">
        <v>3.1800000000000002E-2</v>
      </c>
      <c r="X3354" s="141" t="s">
        <v>636</v>
      </c>
      <c r="Y3354" s="141"/>
      <c r="Z3354" s="148">
        <v>5600</v>
      </c>
      <c r="AA3354" s="148">
        <v>1</v>
      </c>
      <c r="AB3354" s="148">
        <v>103.74</v>
      </c>
      <c r="AC3354" s="148">
        <v>0</v>
      </c>
      <c r="AD3354" s="148">
        <v>5.8094400000000004</v>
      </c>
      <c r="AE3354" s="151"/>
      <c r="AF3354" s="151"/>
      <c r="AG3354" s="141" t="s">
        <v>17</v>
      </c>
      <c r="AH3354" s="229">
        <v>1.1010617381046E-5</v>
      </c>
      <c r="AI3354" s="229">
        <v>1.5823344769321404E-3</v>
      </c>
      <c r="AJ3354" s="229">
        <v>5.0382592900000004E-4</v>
      </c>
    </row>
    <row r="3355" spans="1:36" ht="13.5" thickBot="1">
      <c r="A3355" s="153">
        <v>8700</v>
      </c>
      <c r="B3355" s="153">
        <v>15236</v>
      </c>
      <c r="C3355" s="141" t="s">
        <v>3407</v>
      </c>
      <c r="D3355" s="141">
        <v>512882747</v>
      </c>
      <c r="E3355" s="141" t="s">
        <v>429</v>
      </c>
      <c r="F3355" s="141" t="s">
        <v>3408</v>
      </c>
      <c r="G3355" s="141" t="s">
        <v>3409</v>
      </c>
      <c r="H3355" s="141" t="s">
        <v>76</v>
      </c>
      <c r="I3355" s="141" t="s">
        <v>229</v>
      </c>
      <c r="J3355" s="141" t="s">
        <v>53</v>
      </c>
      <c r="K3355" s="141" t="s">
        <v>53</v>
      </c>
      <c r="L3355" s="141" t="s">
        <v>821</v>
      </c>
      <c r="M3355" s="141" t="s">
        <v>311</v>
      </c>
      <c r="N3355" s="141" t="s">
        <v>647</v>
      </c>
      <c r="O3355" s="141" t="s">
        <v>62</v>
      </c>
      <c r="P3355" s="141" t="s">
        <v>298</v>
      </c>
      <c r="Q3355" s="141" t="s">
        <v>298</v>
      </c>
      <c r="R3355" s="141" t="s">
        <v>57</v>
      </c>
      <c r="S3355" s="141" t="s">
        <v>1206</v>
      </c>
      <c r="T3355" s="227">
        <v>2.1040000000000001</v>
      </c>
      <c r="U3355" s="146">
        <v>46752</v>
      </c>
      <c r="V3355" s="208">
        <v>2.9499999999999998E-2</v>
      </c>
      <c r="W3355" s="209">
        <v>3.6299999999999999E-2</v>
      </c>
      <c r="X3355" s="141" t="s">
        <v>636</v>
      </c>
      <c r="Y3355" s="141"/>
      <c r="Z3355" s="148">
        <v>1950</v>
      </c>
      <c r="AA3355" s="148">
        <v>1</v>
      </c>
      <c r="AB3355" s="148">
        <v>110</v>
      </c>
      <c r="AC3355" s="148">
        <v>0</v>
      </c>
      <c r="AD3355" s="148">
        <v>2.145</v>
      </c>
      <c r="AE3355" s="151"/>
      <c r="AF3355" s="151"/>
      <c r="AG3355" s="141" t="s">
        <v>17</v>
      </c>
      <c r="AH3355" s="229">
        <v>8.6481423457620502E-6</v>
      </c>
      <c r="AI3355" s="229">
        <v>5.8424003914653408E-4</v>
      </c>
      <c r="AJ3355" s="229">
        <v>1.8602595399999999E-4</v>
      </c>
    </row>
    <row r="3356" spans="1:36" ht="13.5" thickBot="1">
      <c r="A3356" s="153">
        <v>8700</v>
      </c>
      <c r="B3356" s="153">
        <v>15236</v>
      </c>
      <c r="C3356" s="141" t="s">
        <v>1568</v>
      </c>
      <c r="D3356" s="141">
        <v>513978635</v>
      </c>
      <c r="E3356" s="141" t="s">
        <v>429</v>
      </c>
      <c r="F3356" s="141" t="s">
        <v>1569</v>
      </c>
      <c r="G3356" s="141" t="s">
        <v>3411</v>
      </c>
      <c r="H3356" s="141" t="s">
        <v>76</v>
      </c>
      <c r="I3356" s="141" t="s">
        <v>228</v>
      </c>
      <c r="J3356" s="141" t="s">
        <v>53</v>
      </c>
      <c r="K3356" s="141" t="s">
        <v>53</v>
      </c>
      <c r="L3356" s="141" t="s">
        <v>821</v>
      </c>
      <c r="M3356" s="141" t="s">
        <v>311</v>
      </c>
      <c r="N3356" s="141" t="s">
        <v>259</v>
      </c>
      <c r="O3356" s="141" t="s">
        <v>62</v>
      </c>
      <c r="P3356" s="141" t="s">
        <v>298</v>
      </c>
      <c r="Q3356" s="141" t="s">
        <v>298</v>
      </c>
      <c r="R3356" s="141" t="s">
        <v>57</v>
      </c>
      <c r="S3356" s="141" t="s">
        <v>1206</v>
      </c>
      <c r="T3356" s="227">
        <v>2.226</v>
      </c>
      <c r="U3356" s="146">
        <v>46752</v>
      </c>
      <c r="V3356" s="208">
        <v>5.2999999999999999E-2</v>
      </c>
      <c r="W3356" s="209">
        <v>7.6300000000000007E-2</v>
      </c>
      <c r="X3356" s="141" t="s">
        <v>636</v>
      </c>
      <c r="Y3356" s="141"/>
      <c r="Z3356" s="148">
        <v>19000</v>
      </c>
      <c r="AA3356" s="148">
        <v>1</v>
      </c>
      <c r="AB3356" s="148">
        <v>96.62</v>
      </c>
      <c r="AC3356" s="148">
        <v>0</v>
      </c>
      <c r="AD3356" s="148">
        <v>18.357800000000001</v>
      </c>
      <c r="AE3356" s="151"/>
      <c r="AF3356" s="151"/>
      <c r="AG3356" s="141" t="s">
        <v>17</v>
      </c>
      <c r="AH3356" s="229">
        <v>6.3333333333333305E-5</v>
      </c>
      <c r="AI3356" s="229">
        <v>5.000168666967013E-3</v>
      </c>
      <c r="AJ3356" s="229">
        <v>1.5920873009999999E-3</v>
      </c>
    </row>
    <row r="3357" spans="1:36" ht="13.5" thickBot="1">
      <c r="A3357" s="153">
        <v>8700</v>
      </c>
      <c r="B3357" s="153">
        <v>15236</v>
      </c>
      <c r="C3357" s="141" t="s">
        <v>1574</v>
      </c>
      <c r="D3357" s="141">
        <v>513201582</v>
      </c>
      <c r="E3357" s="141" t="s">
        <v>429</v>
      </c>
      <c r="F3357" s="141" t="s">
        <v>1575</v>
      </c>
      <c r="G3357" s="141" t="s">
        <v>3414</v>
      </c>
      <c r="H3357" s="141" t="s">
        <v>76</v>
      </c>
      <c r="I3357" s="141" t="s">
        <v>228</v>
      </c>
      <c r="J3357" s="141" t="s">
        <v>53</v>
      </c>
      <c r="K3357" s="141" t="s">
        <v>53</v>
      </c>
      <c r="L3357" s="141" t="s">
        <v>821</v>
      </c>
      <c r="M3357" s="141" t="s">
        <v>311</v>
      </c>
      <c r="N3357" s="141" t="s">
        <v>140</v>
      </c>
      <c r="O3357" s="141" t="s">
        <v>62</v>
      </c>
      <c r="P3357" s="141" t="s">
        <v>298</v>
      </c>
      <c r="Q3357" s="141" t="s">
        <v>298</v>
      </c>
      <c r="R3357" s="141" t="s">
        <v>57</v>
      </c>
      <c r="S3357" s="141" t="s">
        <v>1206</v>
      </c>
      <c r="T3357" s="227">
        <v>1.585</v>
      </c>
      <c r="U3357" s="146">
        <v>46538</v>
      </c>
      <c r="V3357" s="208">
        <v>0.06</v>
      </c>
      <c r="W3357" s="209">
        <v>6.3100000000000003E-2</v>
      </c>
      <c r="X3357" s="141" t="s">
        <v>636</v>
      </c>
      <c r="Y3357" s="141"/>
      <c r="Z3357" s="148">
        <v>7800</v>
      </c>
      <c r="AA3357" s="148">
        <v>1</v>
      </c>
      <c r="AB3357" s="148">
        <v>101.67</v>
      </c>
      <c r="AC3357" s="148">
        <v>0</v>
      </c>
      <c r="AD3357" s="148">
        <v>7.9302599999999996</v>
      </c>
      <c r="AE3357" s="151"/>
      <c r="AF3357" s="151"/>
      <c r="AG3357" s="141" t="s">
        <v>17</v>
      </c>
      <c r="AH3357" s="229">
        <v>3.12142475560115E-5</v>
      </c>
      <c r="AI3357" s="229">
        <v>2.1599885374555677E-3</v>
      </c>
      <c r="AJ3357" s="229">
        <v>6.8775486399999996E-4</v>
      </c>
    </row>
    <row r="3358" spans="1:36" ht="13.5" thickBot="1">
      <c r="A3358" s="153">
        <v>8700</v>
      </c>
      <c r="B3358" s="153">
        <v>15236</v>
      </c>
      <c r="C3358" s="141" t="s">
        <v>1574</v>
      </c>
      <c r="D3358" s="141">
        <v>513201582</v>
      </c>
      <c r="E3358" s="141" t="s">
        <v>429</v>
      </c>
      <c r="F3358" s="141" t="s">
        <v>1575</v>
      </c>
      <c r="G3358" s="141" t="s">
        <v>3414</v>
      </c>
      <c r="H3358" s="141" t="s">
        <v>76</v>
      </c>
      <c r="I3358" s="141" t="s">
        <v>228</v>
      </c>
      <c r="J3358" s="141" t="s">
        <v>53</v>
      </c>
      <c r="K3358" s="141" t="s">
        <v>53</v>
      </c>
      <c r="L3358" s="141" t="s">
        <v>54</v>
      </c>
      <c r="M3358" s="141" t="s">
        <v>311</v>
      </c>
      <c r="N3358" s="141" t="s">
        <v>140</v>
      </c>
      <c r="O3358" s="141" t="s">
        <v>62</v>
      </c>
      <c r="P3358" s="141" t="s">
        <v>298</v>
      </c>
      <c r="Q3358" s="141" t="s">
        <v>298</v>
      </c>
      <c r="R3358" s="141" t="s">
        <v>57</v>
      </c>
      <c r="S3358" s="141" t="s">
        <v>1206</v>
      </c>
      <c r="T3358" s="227">
        <v>1.585</v>
      </c>
      <c r="U3358" s="146">
        <v>46538</v>
      </c>
      <c r="V3358" s="208">
        <v>0.06</v>
      </c>
      <c r="W3358" s="209">
        <v>6.3100000000000003E-2</v>
      </c>
      <c r="X3358" s="141" t="s">
        <v>636</v>
      </c>
      <c r="Y3358" s="141"/>
      <c r="Z3358" s="148">
        <v>8000</v>
      </c>
      <c r="AA3358" s="148">
        <v>1</v>
      </c>
      <c r="AB3358" s="148">
        <v>100.6656</v>
      </c>
      <c r="AC3358" s="148">
        <v>0</v>
      </c>
      <c r="AD3358" s="148">
        <v>8.0532400000000006</v>
      </c>
      <c r="AE3358" s="151"/>
      <c r="AF3358" s="151"/>
      <c r="AG3358" s="141" t="s">
        <v>17</v>
      </c>
      <c r="AH3358" s="229">
        <v>1.0665315700000001E-4</v>
      </c>
      <c r="AI3358" s="229">
        <v>2.1934849663666359E-3</v>
      </c>
      <c r="AJ3358" s="229">
        <v>6.9842035199999995E-4</v>
      </c>
    </row>
    <row r="3359" spans="1:36" ht="13.5" thickBot="1">
      <c r="A3359" s="153">
        <v>8700</v>
      </c>
      <c r="B3359" s="153">
        <v>15236</v>
      </c>
      <c r="C3359" s="141" t="s">
        <v>1430</v>
      </c>
      <c r="D3359" s="141">
        <v>1838863</v>
      </c>
      <c r="E3359" s="141" t="s">
        <v>430</v>
      </c>
      <c r="F3359" s="141" t="s">
        <v>1581</v>
      </c>
      <c r="G3359" s="141" t="s">
        <v>3418</v>
      </c>
      <c r="H3359" s="141" t="s">
        <v>76</v>
      </c>
      <c r="I3359" s="141" t="s">
        <v>228</v>
      </c>
      <c r="J3359" s="141" t="s">
        <v>53</v>
      </c>
      <c r="K3359" s="141" t="s">
        <v>314</v>
      </c>
      <c r="L3359" s="141" t="s">
        <v>821</v>
      </c>
      <c r="M3359" s="141" t="s">
        <v>311</v>
      </c>
      <c r="N3359" s="141" t="s">
        <v>652</v>
      </c>
      <c r="O3359" s="141" t="s">
        <v>62</v>
      </c>
      <c r="P3359" s="141" t="s">
        <v>1280</v>
      </c>
      <c r="Q3359" s="141" t="s">
        <v>65</v>
      </c>
      <c r="R3359" s="141" t="s">
        <v>57</v>
      </c>
      <c r="S3359" s="141" t="s">
        <v>1206</v>
      </c>
      <c r="T3359" s="227">
        <v>2.5049999999999999</v>
      </c>
      <c r="U3359" s="146">
        <v>47361</v>
      </c>
      <c r="V3359" s="208">
        <v>7.2400000000000006E-2</v>
      </c>
      <c r="W3359" s="209">
        <v>7.2999999999999995E-2</v>
      </c>
      <c r="X3359" s="141" t="s">
        <v>636</v>
      </c>
      <c r="Y3359" s="141"/>
      <c r="Z3359" s="148">
        <v>28917.53</v>
      </c>
      <c r="AA3359" s="148">
        <v>1</v>
      </c>
      <c r="AB3359" s="148">
        <v>100.76</v>
      </c>
      <c r="AC3359" s="148">
        <v>0</v>
      </c>
      <c r="AD3359" s="148">
        <v>29.1373</v>
      </c>
      <c r="AE3359" s="151"/>
      <c r="AF3359" s="151"/>
      <c r="AG3359" s="141" t="s">
        <v>17</v>
      </c>
      <c r="AH3359" s="229">
        <v>5.4920135892606198E-5</v>
      </c>
      <c r="AI3359" s="229">
        <v>7.9362131900346418E-3</v>
      </c>
      <c r="AJ3359" s="229">
        <v>2.526943606E-3</v>
      </c>
    </row>
    <row r="3360" spans="1:36" ht="13.5" thickBot="1">
      <c r="A3360" s="153">
        <v>8700</v>
      </c>
      <c r="B3360" s="153">
        <v>15236</v>
      </c>
      <c r="C3360" s="141" t="s">
        <v>1589</v>
      </c>
      <c r="D3360" s="141">
        <v>511519829</v>
      </c>
      <c r="E3360" s="141" t="s">
        <v>429</v>
      </c>
      <c r="F3360" s="141" t="s">
        <v>1590</v>
      </c>
      <c r="G3360" s="141" t="s">
        <v>3425</v>
      </c>
      <c r="H3360" s="141" t="s">
        <v>76</v>
      </c>
      <c r="I3360" s="141" t="s">
        <v>229</v>
      </c>
      <c r="J3360" s="141" t="s">
        <v>53</v>
      </c>
      <c r="K3360" s="141" t="s">
        <v>53</v>
      </c>
      <c r="L3360" s="141" t="s">
        <v>821</v>
      </c>
      <c r="M3360" s="141" t="s">
        <v>311</v>
      </c>
      <c r="N3360" s="141" t="s">
        <v>651</v>
      </c>
      <c r="O3360" s="141" t="s">
        <v>62</v>
      </c>
      <c r="P3360" s="141" t="s">
        <v>298</v>
      </c>
      <c r="Q3360" s="141" t="s">
        <v>298</v>
      </c>
      <c r="R3360" s="141" t="s">
        <v>57</v>
      </c>
      <c r="S3360" s="141" t="s">
        <v>1206</v>
      </c>
      <c r="T3360" s="227">
        <v>2.1419999999999999</v>
      </c>
      <c r="U3360" s="146">
        <v>46387</v>
      </c>
      <c r="V3360" s="208">
        <v>3.4299999999999997E-2</v>
      </c>
      <c r="W3360" s="209">
        <v>3.78E-2</v>
      </c>
      <c r="X3360" s="141" t="s">
        <v>636</v>
      </c>
      <c r="Y3360" s="141"/>
      <c r="Z3360" s="148">
        <v>28300</v>
      </c>
      <c r="AA3360" s="148">
        <v>1</v>
      </c>
      <c r="AB3360" s="148">
        <v>108.1</v>
      </c>
      <c r="AC3360" s="148">
        <v>0</v>
      </c>
      <c r="AD3360" s="148">
        <v>30.592300000000002</v>
      </c>
      <c r="AE3360" s="151"/>
      <c r="AF3360" s="151"/>
      <c r="AG3360" s="141" t="s">
        <v>17</v>
      </c>
      <c r="AH3360" s="229">
        <v>4.26204819277108E-5</v>
      </c>
      <c r="AI3360" s="229">
        <v>8.332515873931242E-3</v>
      </c>
      <c r="AJ3360" s="229">
        <v>2.653129044E-3</v>
      </c>
    </row>
    <row r="3361" spans="1:36" ht="13.5" thickBot="1">
      <c r="A3361" s="153">
        <v>8700</v>
      </c>
      <c r="B3361" s="153">
        <v>15236</v>
      </c>
      <c r="C3361" s="141" t="s">
        <v>1344</v>
      </c>
      <c r="D3361" s="141">
        <v>520033309</v>
      </c>
      <c r="E3361" s="141" t="s">
        <v>429</v>
      </c>
      <c r="F3361" s="141" t="s">
        <v>1593</v>
      </c>
      <c r="G3361" s="141" t="s">
        <v>3427</v>
      </c>
      <c r="H3361" s="141" t="s">
        <v>76</v>
      </c>
      <c r="I3361" s="141" t="s">
        <v>228</v>
      </c>
      <c r="J3361" s="141" t="s">
        <v>53</v>
      </c>
      <c r="K3361" s="141" t="s">
        <v>53</v>
      </c>
      <c r="L3361" s="141" t="s">
        <v>821</v>
      </c>
      <c r="M3361" s="141" t="s">
        <v>311</v>
      </c>
      <c r="N3361" s="141" t="s">
        <v>140</v>
      </c>
      <c r="O3361" s="141" t="s">
        <v>62</v>
      </c>
      <c r="P3361" s="141" t="s">
        <v>298</v>
      </c>
      <c r="Q3361" s="141" t="s">
        <v>298</v>
      </c>
      <c r="R3361" s="141" t="s">
        <v>57</v>
      </c>
      <c r="S3361" s="141" t="s">
        <v>1206</v>
      </c>
      <c r="T3361" s="227">
        <v>0.49199999999999999</v>
      </c>
      <c r="U3361" s="146">
        <v>45748</v>
      </c>
      <c r="V3361" s="208">
        <v>5.62E-2</v>
      </c>
      <c r="W3361" s="209">
        <v>7.2599999999999998E-2</v>
      </c>
      <c r="X3361" s="141" t="s">
        <v>636</v>
      </c>
      <c r="Y3361" s="141"/>
      <c r="Z3361" s="148">
        <v>1200</v>
      </c>
      <c r="AA3361" s="148">
        <v>1</v>
      </c>
      <c r="AB3361" s="148">
        <v>100.67</v>
      </c>
      <c r="AC3361" s="148">
        <v>0</v>
      </c>
      <c r="AD3361" s="148">
        <v>1.20804</v>
      </c>
      <c r="AE3361" s="151"/>
      <c r="AF3361" s="151"/>
      <c r="AG3361" s="141" t="s">
        <v>17</v>
      </c>
      <c r="AH3361" s="229">
        <v>5.9757742113471998E-6</v>
      </c>
      <c r="AI3361" s="229">
        <v>3.2903745309584103E-4</v>
      </c>
      <c r="AJ3361" s="229">
        <v>1.0476773599999999E-4</v>
      </c>
    </row>
    <row r="3362" spans="1:36" ht="13.5" thickBot="1">
      <c r="A3362" s="153">
        <v>8700</v>
      </c>
      <c r="B3362" s="153">
        <v>15236</v>
      </c>
      <c r="C3362" s="141" t="s">
        <v>3761</v>
      </c>
      <c r="D3362" s="141">
        <v>514978097</v>
      </c>
      <c r="E3362" s="141" t="s">
        <v>429</v>
      </c>
      <c r="F3362" s="141" t="s">
        <v>3762</v>
      </c>
      <c r="G3362" s="141" t="s">
        <v>3763</v>
      </c>
      <c r="H3362" s="141" t="s">
        <v>76</v>
      </c>
      <c r="I3362" s="141" t="s">
        <v>228</v>
      </c>
      <c r="J3362" s="141" t="s">
        <v>53</v>
      </c>
      <c r="K3362" s="141" t="s">
        <v>53</v>
      </c>
      <c r="L3362" s="141" t="s">
        <v>821</v>
      </c>
      <c r="M3362" s="141" t="s">
        <v>311</v>
      </c>
      <c r="N3362" s="141" t="s">
        <v>140</v>
      </c>
      <c r="O3362" s="141" t="s">
        <v>62</v>
      </c>
      <c r="P3362" s="141" t="s">
        <v>298</v>
      </c>
      <c r="Q3362" s="141" t="s">
        <v>298</v>
      </c>
      <c r="R3362" s="141" t="s">
        <v>57</v>
      </c>
      <c r="S3362" s="141" t="s">
        <v>1206</v>
      </c>
      <c r="T3362" s="227">
        <v>1.788</v>
      </c>
      <c r="U3362" s="146">
        <v>46477</v>
      </c>
      <c r="V3362" s="208">
        <v>8.4000000000000005E-2</v>
      </c>
      <c r="W3362" s="209">
        <v>6.3399999999999998E-2</v>
      </c>
      <c r="X3362" s="141" t="s">
        <v>636</v>
      </c>
      <c r="Y3362" s="141"/>
      <c r="Z3362" s="148">
        <v>78000</v>
      </c>
      <c r="AA3362" s="148">
        <v>1</v>
      </c>
      <c r="AB3362" s="148">
        <v>103.97</v>
      </c>
      <c r="AC3362" s="148">
        <v>0</v>
      </c>
      <c r="AD3362" s="148">
        <v>81.096599999999995</v>
      </c>
      <c r="AE3362" s="151"/>
      <c r="AF3362" s="151"/>
      <c r="AG3362" s="141" t="s">
        <v>17</v>
      </c>
      <c r="AH3362" s="229">
        <v>6.7826381800000001E-4</v>
      </c>
      <c r="AI3362" s="229">
        <v>2.2088522498205507E-2</v>
      </c>
      <c r="AJ3362" s="229">
        <v>7.033133986E-3</v>
      </c>
    </row>
    <row r="3363" spans="1:36" ht="13.5" thickBot="1">
      <c r="A3363" s="153">
        <v>8700</v>
      </c>
      <c r="B3363" s="153">
        <v>15236</v>
      </c>
      <c r="C3363" s="141" t="s">
        <v>1204</v>
      </c>
      <c r="D3363" s="141">
        <v>520000118</v>
      </c>
      <c r="E3363" s="141" t="s">
        <v>429</v>
      </c>
      <c r="F3363" s="141" t="s">
        <v>1601</v>
      </c>
      <c r="G3363" s="141" t="s">
        <v>3432</v>
      </c>
      <c r="H3363" s="141" t="s">
        <v>76</v>
      </c>
      <c r="I3363" s="141" t="s">
        <v>229</v>
      </c>
      <c r="J3363" s="141" t="s">
        <v>53</v>
      </c>
      <c r="K3363" s="141" t="s">
        <v>53</v>
      </c>
      <c r="L3363" s="141" t="s">
        <v>821</v>
      </c>
      <c r="M3363" s="141" t="s">
        <v>311</v>
      </c>
      <c r="N3363" s="141" t="s">
        <v>256</v>
      </c>
      <c r="O3363" s="141" t="s">
        <v>62</v>
      </c>
      <c r="P3363" s="141" t="s">
        <v>1205</v>
      </c>
      <c r="Q3363" s="141" t="s">
        <v>65</v>
      </c>
      <c r="R3363" s="141" t="s">
        <v>57</v>
      </c>
      <c r="S3363" s="141" t="s">
        <v>1206</v>
      </c>
      <c r="T3363" s="227">
        <v>3.9140000000000001</v>
      </c>
      <c r="U3363" s="146">
        <v>48547</v>
      </c>
      <c r="V3363" s="208">
        <v>1.3899999999999999E-2</v>
      </c>
      <c r="W3363" s="209">
        <v>2.4799999999999999E-2</v>
      </c>
      <c r="X3363" s="141" t="s">
        <v>636</v>
      </c>
      <c r="Y3363" s="141"/>
      <c r="Z3363" s="148">
        <v>15500</v>
      </c>
      <c r="AA3363" s="148">
        <v>1</v>
      </c>
      <c r="AB3363" s="148">
        <v>103.84</v>
      </c>
      <c r="AC3363" s="148">
        <v>0</v>
      </c>
      <c r="AD3363" s="148">
        <v>16.095199999999998</v>
      </c>
      <c r="AE3363" s="151"/>
      <c r="AF3363" s="151"/>
      <c r="AG3363" s="141" t="s">
        <v>17</v>
      </c>
      <c r="AH3363" s="229">
        <v>8.6111111111111102E-6</v>
      </c>
      <c r="AI3363" s="229">
        <v>4.3838975655344026E-3</v>
      </c>
      <c r="AJ3363" s="229">
        <v>1.3958624420000001E-3</v>
      </c>
    </row>
    <row r="3364" spans="1:36" ht="13.5" thickBot="1">
      <c r="A3364" s="153">
        <v>8700</v>
      </c>
      <c r="B3364" s="153">
        <v>15236</v>
      </c>
      <c r="C3364" s="141" t="s">
        <v>1602</v>
      </c>
      <c r="D3364" s="141">
        <v>520020116</v>
      </c>
      <c r="E3364" s="141" t="s">
        <v>429</v>
      </c>
      <c r="F3364" s="141" t="s">
        <v>1603</v>
      </c>
      <c r="G3364" s="141" t="s">
        <v>3433</v>
      </c>
      <c r="H3364" s="141" t="s">
        <v>76</v>
      </c>
      <c r="I3364" s="141" t="s">
        <v>229</v>
      </c>
      <c r="J3364" s="141" t="s">
        <v>53</v>
      </c>
      <c r="K3364" s="141" t="s">
        <v>53</v>
      </c>
      <c r="L3364" s="141" t="s">
        <v>821</v>
      </c>
      <c r="M3364" s="141" t="s">
        <v>311</v>
      </c>
      <c r="N3364" s="141" t="s">
        <v>651</v>
      </c>
      <c r="O3364" s="141" t="s">
        <v>62</v>
      </c>
      <c r="P3364" s="141" t="s">
        <v>1280</v>
      </c>
      <c r="Q3364" s="141" t="s">
        <v>65</v>
      </c>
      <c r="R3364" s="141" t="s">
        <v>57</v>
      </c>
      <c r="S3364" s="141" t="s">
        <v>1206</v>
      </c>
      <c r="T3364" s="227">
        <v>3.1960000000000002</v>
      </c>
      <c r="U3364" s="146">
        <v>47483</v>
      </c>
      <c r="V3364" s="208">
        <v>2.7E-2</v>
      </c>
      <c r="W3364" s="209">
        <v>3.32E-2</v>
      </c>
      <c r="X3364" s="141" t="s">
        <v>636</v>
      </c>
      <c r="Y3364" s="141"/>
      <c r="Z3364" s="148">
        <v>14000</v>
      </c>
      <c r="AA3364" s="148">
        <v>1</v>
      </c>
      <c r="AB3364" s="148">
        <v>105.81</v>
      </c>
      <c r="AC3364" s="148">
        <v>0</v>
      </c>
      <c r="AD3364" s="148">
        <v>14.8134</v>
      </c>
      <c r="AE3364" s="151"/>
      <c r="AF3364" s="151"/>
      <c r="AG3364" s="141" t="s">
        <v>17</v>
      </c>
      <c r="AH3364" s="229">
        <v>3.1991517677598602E-5</v>
      </c>
      <c r="AI3364" s="229">
        <v>4.0347698815353227E-3</v>
      </c>
      <c r="AJ3364" s="229">
        <v>1.2846978409999999E-3</v>
      </c>
    </row>
    <row r="3365" spans="1:36" ht="13.5" thickBot="1">
      <c r="A3365" s="153">
        <v>8700</v>
      </c>
      <c r="B3365" s="153">
        <v>15236</v>
      </c>
      <c r="C3365" s="141" t="s">
        <v>1321</v>
      </c>
      <c r="D3365" s="141">
        <v>520032046</v>
      </c>
      <c r="E3365" s="141" t="s">
        <v>429</v>
      </c>
      <c r="F3365" s="141" t="s">
        <v>1605</v>
      </c>
      <c r="G3365" s="141" t="s">
        <v>3435</v>
      </c>
      <c r="H3365" s="141" t="s">
        <v>76</v>
      </c>
      <c r="I3365" s="141" t="s">
        <v>229</v>
      </c>
      <c r="J3365" s="141" t="s">
        <v>53</v>
      </c>
      <c r="K3365" s="141" t="s">
        <v>53</v>
      </c>
      <c r="L3365" s="141" t="s">
        <v>821</v>
      </c>
      <c r="M3365" s="141" t="s">
        <v>311</v>
      </c>
      <c r="N3365" s="141" t="s">
        <v>256</v>
      </c>
      <c r="O3365" s="141" t="s">
        <v>62</v>
      </c>
      <c r="P3365" s="141" t="s">
        <v>1205</v>
      </c>
      <c r="Q3365" s="141" t="s">
        <v>65</v>
      </c>
      <c r="R3365" s="141" t="s">
        <v>57</v>
      </c>
      <c r="S3365" s="141" t="s">
        <v>1206</v>
      </c>
      <c r="T3365" s="227">
        <v>3.4809999999999999</v>
      </c>
      <c r="U3365" s="146">
        <v>48190</v>
      </c>
      <c r="V3365" s="208">
        <v>1.6400000000000001E-2</v>
      </c>
      <c r="W3365" s="209">
        <v>2.4500000000000001E-2</v>
      </c>
      <c r="X3365" s="141" t="s">
        <v>636</v>
      </c>
      <c r="Y3365" s="141"/>
      <c r="Z3365" s="148">
        <v>9000</v>
      </c>
      <c r="AA3365" s="148">
        <v>1</v>
      </c>
      <c r="AB3365" s="148">
        <v>105.53</v>
      </c>
      <c r="AC3365" s="148">
        <v>0</v>
      </c>
      <c r="AD3365" s="148">
        <v>9.4977</v>
      </c>
      <c r="AE3365" s="151"/>
      <c r="AF3365" s="151"/>
      <c r="AG3365" s="141" t="s">
        <v>17</v>
      </c>
      <c r="AH3365" s="229">
        <v>8.3676639992413306E-6</v>
      </c>
      <c r="AI3365" s="229">
        <v>2.5869168390685485E-3</v>
      </c>
      <c r="AJ3365" s="229">
        <v>8.2369170399999999E-4</v>
      </c>
    </row>
    <row r="3366" spans="1:36" ht="13.5" thickBot="1">
      <c r="A3366" s="153">
        <v>8700</v>
      </c>
      <c r="B3366" s="153">
        <v>15236</v>
      </c>
      <c r="C3366" s="141" t="s">
        <v>1616</v>
      </c>
      <c r="D3366" s="141">
        <v>520034372</v>
      </c>
      <c r="E3366" s="141" t="s">
        <v>429</v>
      </c>
      <c r="F3366" s="141" t="s">
        <v>1617</v>
      </c>
      <c r="G3366" s="141" t="s">
        <v>3445</v>
      </c>
      <c r="H3366" s="141" t="s">
        <v>76</v>
      </c>
      <c r="I3366" s="141" t="s">
        <v>228</v>
      </c>
      <c r="J3366" s="141" t="s">
        <v>53</v>
      </c>
      <c r="K3366" s="141" t="s">
        <v>53</v>
      </c>
      <c r="L3366" s="141" t="s">
        <v>821</v>
      </c>
      <c r="M3366" s="141" t="s">
        <v>311</v>
      </c>
      <c r="N3366" s="141" t="s">
        <v>258</v>
      </c>
      <c r="O3366" s="141" t="s">
        <v>62</v>
      </c>
      <c r="P3366" s="141" t="s">
        <v>1310</v>
      </c>
      <c r="Q3366" s="141" t="s">
        <v>65</v>
      </c>
      <c r="R3366" s="141" t="s">
        <v>57</v>
      </c>
      <c r="S3366" s="141" t="s">
        <v>1206</v>
      </c>
      <c r="T3366" s="227">
        <v>3.3050000000000002</v>
      </c>
      <c r="U3366" s="146">
        <v>48203</v>
      </c>
      <c r="V3366" s="208">
        <v>4.5600000000000002E-2</v>
      </c>
      <c r="W3366" s="209">
        <v>5.8299999999999998E-2</v>
      </c>
      <c r="X3366" s="141" t="s">
        <v>636</v>
      </c>
      <c r="Y3366" s="141"/>
      <c r="Z3366" s="148">
        <v>94733.34</v>
      </c>
      <c r="AA3366" s="148">
        <v>1</v>
      </c>
      <c r="AB3366" s="148">
        <v>96.43</v>
      </c>
      <c r="AC3366" s="148">
        <v>0</v>
      </c>
      <c r="AD3366" s="148">
        <v>91.35136</v>
      </c>
      <c r="AE3366" s="151"/>
      <c r="AF3366" s="151"/>
      <c r="AG3366" s="141" t="s">
        <v>17</v>
      </c>
      <c r="AH3366" s="229">
        <v>1.37305373E-4</v>
      </c>
      <c r="AI3366" s="229">
        <v>2.4881642024470456E-2</v>
      </c>
      <c r="AJ3366" s="229">
        <v>7.9224820109999993E-3</v>
      </c>
    </row>
    <row r="3367" spans="1:36" ht="13.5" thickBot="1">
      <c r="A3367" s="153">
        <v>8700</v>
      </c>
      <c r="B3367" s="153">
        <v>15236</v>
      </c>
      <c r="C3367" s="141" t="s">
        <v>1616</v>
      </c>
      <c r="D3367" s="141">
        <v>520034372</v>
      </c>
      <c r="E3367" s="141" t="s">
        <v>429</v>
      </c>
      <c r="F3367" s="141" t="s">
        <v>1618</v>
      </c>
      <c r="G3367" s="141" t="s">
        <v>3446</v>
      </c>
      <c r="H3367" s="141" t="s">
        <v>76</v>
      </c>
      <c r="I3367" s="141" t="s">
        <v>229</v>
      </c>
      <c r="J3367" s="141" t="s">
        <v>53</v>
      </c>
      <c r="K3367" s="141" t="s">
        <v>53</v>
      </c>
      <c r="L3367" s="141" t="s">
        <v>821</v>
      </c>
      <c r="M3367" s="141" t="s">
        <v>311</v>
      </c>
      <c r="N3367" s="141" t="s">
        <v>258</v>
      </c>
      <c r="O3367" s="141" t="s">
        <v>62</v>
      </c>
      <c r="P3367" s="141" t="s">
        <v>1310</v>
      </c>
      <c r="Q3367" s="141" t="s">
        <v>65</v>
      </c>
      <c r="R3367" s="141" t="s">
        <v>57</v>
      </c>
      <c r="S3367" s="141" t="s">
        <v>1206</v>
      </c>
      <c r="T3367" s="227">
        <v>3.5</v>
      </c>
      <c r="U3367" s="146">
        <v>48203</v>
      </c>
      <c r="V3367" s="208">
        <v>2.1999999999999999E-2</v>
      </c>
      <c r="W3367" s="209">
        <v>3.04E-2</v>
      </c>
      <c r="X3367" s="141" t="s">
        <v>636</v>
      </c>
      <c r="Y3367" s="141"/>
      <c r="Z3367" s="148">
        <v>91833.34</v>
      </c>
      <c r="AA3367" s="148">
        <v>1</v>
      </c>
      <c r="AB3367" s="148">
        <v>103.8</v>
      </c>
      <c r="AC3367" s="148">
        <v>0</v>
      </c>
      <c r="AD3367" s="148">
        <v>95.323009999999996</v>
      </c>
      <c r="AE3367" s="151"/>
      <c r="AF3367" s="151"/>
      <c r="AG3367" s="141" t="s">
        <v>17</v>
      </c>
      <c r="AH3367" s="229">
        <v>1.42975975E-4</v>
      </c>
      <c r="AI3367" s="229">
        <v>2.5963412165018861E-2</v>
      </c>
      <c r="AJ3367" s="229">
        <v>8.2669248930000005E-3</v>
      </c>
    </row>
    <row r="3368" spans="1:36" ht="13.5" thickBot="1">
      <c r="A3368" s="153">
        <v>8700</v>
      </c>
      <c r="B3368" s="153">
        <v>15236</v>
      </c>
      <c r="C3368" s="141" t="s">
        <v>1557</v>
      </c>
      <c r="D3368" s="141">
        <v>516269248</v>
      </c>
      <c r="E3368" s="141" t="s">
        <v>429</v>
      </c>
      <c r="F3368" s="141" t="s">
        <v>1639</v>
      </c>
      <c r="G3368" s="141" t="s">
        <v>3459</v>
      </c>
      <c r="H3368" s="141" t="s">
        <v>76</v>
      </c>
      <c r="I3368" s="141" t="s">
        <v>229</v>
      </c>
      <c r="J3368" s="141" t="s">
        <v>53</v>
      </c>
      <c r="K3368" s="141" t="s">
        <v>53</v>
      </c>
      <c r="L3368" s="141" t="s">
        <v>821</v>
      </c>
      <c r="M3368" s="141" t="s">
        <v>311</v>
      </c>
      <c r="N3368" s="141" t="s">
        <v>156</v>
      </c>
      <c r="O3368" s="141" t="s">
        <v>62</v>
      </c>
      <c r="P3368" s="141" t="s">
        <v>1447</v>
      </c>
      <c r="Q3368" s="141" t="s">
        <v>1294</v>
      </c>
      <c r="R3368" s="141" t="s">
        <v>57</v>
      </c>
      <c r="S3368" s="141" t="s">
        <v>1206</v>
      </c>
      <c r="T3368" s="227">
        <v>5.98</v>
      </c>
      <c r="U3368" s="146">
        <v>49218</v>
      </c>
      <c r="V3368" s="208">
        <v>3.3000000000000002E-2</v>
      </c>
      <c r="W3368" s="209">
        <v>4.2599999999999999E-2</v>
      </c>
      <c r="X3368" s="141" t="s">
        <v>636</v>
      </c>
      <c r="Y3368" s="141"/>
      <c r="Z3368" s="148">
        <v>4381.58</v>
      </c>
      <c r="AA3368" s="148">
        <v>1</v>
      </c>
      <c r="AB3368" s="148">
        <v>101.08</v>
      </c>
      <c r="AC3368" s="148">
        <v>0</v>
      </c>
      <c r="AD3368" s="148">
        <v>4.4288999999999996</v>
      </c>
      <c r="AE3368" s="151"/>
      <c r="AF3368" s="151"/>
      <c r="AG3368" s="141" t="s">
        <v>17</v>
      </c>
      <c r="AH3368" s="229">
        <v>3.5941028502340199E-6</v>
      </c>
      <c r="AI3368" s="229">
        <v>1.2063126850238156E-3</v>
      </c>
      <c r="AJ3368" s="229">
        <v>3.84098064E-4</v>
      </c>
    </row>
    <row r="3369" spans="1:36" ht="13.5" thickBot="1">
      <c r="A3369" s="153">
        <v>8700</v>
      </c>
      <c r="B3369" s="153">
        <v>15236</v>
      </c>
      <c r="C3369" s="141" t="s">
        <v>1640</v>
      </c>
      <c r="D3369" s="141">
        <v>520025438</v>
      </c>
      <c r="E3369" s="141" t="s">
        <v>429</v>
      </c>
      <c r="F3369" s="141" t="s">
        <v>1641</v>
      </c>
      <c r="G3369" s="141" t="s">
        <v>3460</v>
      </c>
      <c r="H3369" s="141" t="s">
        <v>76</v>
      </c>
      <c r="I3369" s="141" t="s">
        <v>229</v>
      </c>
      <c r="J3369" s="141" t="s">
        <v>53</v>
      </c>
      <c r="K3369" s="141" t="s">
        <v>53</v>
      </c>
      <c r="L3369" s="141" t="s">
        <v>54</v>
      </c>
      <c r="M3369" s="141" t="s">
        <v>311</v>
      </c>
      <c r="N3369" s="141" t="s">
        <v>651</v>
      </c>
      <c r="O3369" s="141" t="s">
        <v>62</v>
      </c>
      <c r="P3369" s="141" t="s">
        <v>298</v>
      </c>
      <c r="Q3369" s="141" t="s">
        <v>298</v>
      </c>
      <c r="R3369" s="141" t="s">
        <v>57</v>
      </c>
      <c r="S3369" s="141" t="s">
        <v>1206</v>
      </c>
      <c r="T3369" s="227">
        <v>4.0460000000000003</v>
      </c>
      <c r="U3369" s="146">
        <v>47300</v>
      </c>
      <c r="V3369" s="208">
        <v>3.6200000000000003E-2</v>
      </c>
      <c r="W3369" s="209">
        <v>3.9E-2</v>
      </c>
      <c r="X3369" s="141" t="s">
        <v>636</v>
      </c>
      <c r="Y3369" s="141"/>
      <c r="Z3369" s="148">
        <v>65250</v>
      </c>
      <c r="AA3369" s="148">
        <v>1</v>
      </c>
      <c r="AB3369" s="148">
        <v>103.65</v>
      </c>
      <c r="AC3369" s="148">
        <v>0</v>
      </c>
      <c r="AD3369" s="148">
        <v>67.631619999999998</v>
      </c>
      <c r="AE3369" s="151"/>
      <c r="AF3369" s="151"/>
      <c r="AG3369" s="141" t="s">
        <v>17</v>
      </c>
      <c r="AH3369" s="229">
        <v>3.4835824232685597E-5</v>
      </c>
      <c r="AI3369" s="229">
        <v>1.8421025788505133E-2</v>
      </c>
      <c r="AJ3369" s="229">
        <v>5.8653783900000003E-3</v>
      </c>
    </row>
    <row r="3370" spans="1:36" ht="13.5" thickBot="1">
      <c r="A3370" s="153">
        <v>8700</v>
      </c>
      <c r="B3370" s="153">
        <v>15236</v>
      </c>
      <c r="C3370" s="141" t="s">
        <v>1326</v>
      </c>
      <c r="D3370" s="141">
        <v>520037789</v>
      </c>
      <c r="E3370" s="141" t="s">
        <v>429</v>
      </c>
      <c r="F3370" s="141" t="s">
        <v>1646</v>
      </c>
      <c r="G3370" s="141" t="s">
        <v>3464</v>
      </c>
      <c r="H3370" s="141" t="s">
        <v>76</v>
      </c>
      <c r="I3370" s="141" t="s">
        <v>229</v>
      </c>
      <c r="J3370" s="141" t="s">
        <v>53</v>
      </c>
      <c r="K3370" s="141" t="s">
        <v>53</v>
      </c>
      <c r="L3370" s="141" t="s">
        <v>821</v>
      </c>
      <c r="M3370" s="141" t="s">
        <v>311</v>
      </c>
      <c r="N3370" s="141" t="s">
        <v>651</v>
      </c>
      <c r="O3370" s="141" t="s">
        <v>62</v>
      </c>
      <c r="P3370" s="141" t="s">
        <v>1310</v>
      </c>
      <c r="Q3370" s="141" t="s">
        <v>65</v>
      </c>
      <c r="R3370" s="141" t="s">
        <v>57</v>
      </c>
      <c r="S3370" s="141" t="s">
        <v>1206</v>
      </c>
      <c r="T3370" s="227">
        <v>6.0670000000000002</v>
      </c>
      <c r="U3370" s="146">
        <v>50041</v>
      </c>
      <c r="V3370" s="208">
        <v>3.61E-2</v>
      </c>
      <c r="W3370" s="209">
        <v>3.4599999999999999E-2</v>
      </c>
      <c r="X3370" s="141" t="s">
        <v>636</v>
      </c>
      <c r="Y3370" s="141"/>
      <c r="Z3370" s="148">
        <v>11000</v>
      </c>
      <c r="AA3370" s="148">
        <v>1</v>
      </c>
      <c r="AB3370" s="148">
        <v>107.95</v>
      </c>
      <c r="AC3370" s="148">
        <v>0</v>
      </c>
      <c r="AD3370" s="148">
        <v>11.874499999999999</v>
      </c>
      <c r="AE3370" s="151"/>
      <c r="AF3370" s="151"/>
      <c r="AG3370" s="141" t="s">
        <v>17</v>
      </c>
      <c r="AH3370" s="229">
        <v>1.0295381823599601E-5</v>
      </c>
      <c r="AI3370" s="229">
        <v>3.2342929346599152E-3</v>
      </c>
      <c r="AJ3370" s="229">
        <v>1.0298206030000001E-3</v>
      </c>
    </row>
    <row r="3371" spans="1:36" ht="13.5" thickBot="1">
      <c r="A3371" s="153">
        <v>8700</v>
      </c>
      <c r="B3371" s="153">
        <v>15236</v>
      </c>
      <c r="C3371" s="141" t="s">
        <v>1654</v>
      </c>
      <c r="D3371" s="141">
        <v>520000472</v>
      </c>
      <c r="E3371" s="141" t="s">
        <v>429</v>
      </c>
      <c r="F3371" s="141" t="s">
        <v>1655</v>
      </c>
      <c r="G3371" s="141" t="s">
        <v>3470</v>
      </c>
      <c r="H3371" s="141" t="s">
        <v>76</v>
      </c>
      <c r="I3371" s="141" t="s">
        <v>229</v>
      </c>
      <c r="J3371" s="141" t="s">
        <v>53</v>
      </c>
      <c r="K3371" s="141" t="s">
        <v>53</v>
      </c>
      <c r="L3371" s="141" t="s">
        <v>821</v>
      </c>
      <c r="M3371" s="141" t="s">
        <v>311</v>
      </c>
      <c r="N3371" s="141" t="s">
        <v>156</v>
      </c>
      <c r="O3371" s="141" t="s">
        <v>62</v>
      </c>
      <c r="P3371" s="141" t="s">
        <v>1394</v>
      </c>
      <c r="Q3371" s="141" t="s">
        <v>1294</v>
      </c>
      <c r="R3371" s="141" t="s">
        <v>57</v>
      </c>
      <c r="S3371" s="141" t="s">
        <v>1206</v>
      </c>
      <c r="T3371" s="227">
        <v>7.6429999999999998</v>
      </c>
      <c r="U3371" s="146">
        <v>48742</v>
      </c>
      <c r="V3371" s="208">
        <v>0.03</v>
      </c>
      <c r="W3371" s="209">
        <v>3.2599999999999997E-2</v>
      </c>
      <c r="X3371" s="141" t="s">
        <v>636</v>
      </c>
      <c r="Y3371" s="141"/>
      <c r="Z3371" s="148">
        <v>190000</v>
      </c>
      <c r="AA3371" s="148">
        <v>1</v>
      </c>
      <c r="AB3371" s="148">
        <v>103.71</v>
      </c>
      <c r="AC3371" s="148">
        <v>0</v>
      </c>
      <c r="AD3371" s="148">
        <v>197.04900000000001</v>
      </c>
      <c r="AE3371" s="151"/>
      <c r="AF3371" s="151"/>
      <c r="AG3371" s="141" t="s">
        <v>17</v>
      </c>
      <c r="AH3371" s="229">
        <v>4.65708646787934E-5</v>
      </c>
      <c r="AI3371" s="229">
        <v>5.3670823064701813E-2</v>
      </c>
      <c r="AJ3371" s="229">
        <v>1.7089150702000001E-2</v>
      </c>
    </row>
    <row r="3372" spans="1:36" ht="13.5" thickBot="1">
      <c r="A3372" s="153">
        <v>8700</v>
      </c>
      <c r="B3372" s="153">
        <v>15236</v>
      </c>
      <c r="C3372" s="141" t="s">
        <v>1654</v>
      </c>
      <c r="D3372" s="141">
        <v>520000472</v>
      </c>
      <c r="E3372" s="141" t="s">
        <v>429</v>
      </c>
      <c r="F3372" s="141" t="s">
        <v>1656</v>
      </c>
      <c r="G3372" s="141" t="s">
        <v>3471</v>
      </c>
      <c r="H3372" s="141" t="s">
        <v>76</v>
      </c>
      <c r="I3372" s="141" t="s">
        <v>229</v>
      </c>
      <c r="J3372" s="141" t="s">
        <v>53</v>
      </c>
      <c r="K3372" s="141" t="s">
        <v>53</v>
      </c>
      <c r="L3372" s="141" t="s">
        <v>821</v>
      </c>
      <c r="M3372" s="141" t="s">
        <v>311</v>
      </c>
      <c r="N3372" s="141" t="s">
        <v>156</v>
      </c>
      <c r="O3372" s="141" t="s">
        <v>62</v>
      </c>
      <c r="P3372" s="141" t="s">
        <v>1394</v>
      </c>
      <c r="Q3372" s="141" t="s">
        <v>1294</v>
      </c>
      <c r="R3372" s="141" t="s">
        <v>57</v>
      </c>
      <c r="S3372" s="141" t="s">
        <v>1206</v>
      </c>
      <c r="T3372" s="227">
        <v>10.401999999999999</v>
      </c>
      <c r="U3372" s="146">
        <v>50203</v>
      </c>
      <c r="V3372" s="208">
        <v>3.2000000000000001E-2</v>
      </c>
      <c r="W3372" s="209">
        <v>3.4799999999999998E-2</v>
      </c>
      <c r="X3372" s="141" t="s">
        <v>636</v>
      </c>
      <c r="Y3372" s="141"/>
      <c r="Z3372" s="148">
        <v>96100</v>
      </c>
      <c r="AA3372" s="148">
        <v>1</v>
      </c>
      <c r="AB3372" s="148">
        <v>102.97</v>
      </c>
      <c r="AC3372" s="148">
        <v>0</v>
      </c>
      <c r="AD3372" s="148">
        <v>98.954170000000005</v>
      </c>
      <c r="AE3372" s="151"/>
      <c r="AF3372" s="151"/>
      <c r="AG3372" s="141" t="s">
        <v>17</v>
      </c>
      <c r="AH3372" s="229">
        <v>1.95156503940801E-5</v>
      </c>
      <c r="AI3372" s="229">
        <v>2.6952442030075893E-2</v>
      </c>
      <c r="AJ3372" s="229">
        <v>8.5818386480000005E-3</v>
      </c>
    </row>
    <row r="3373" spans="1:36" ht="13.5" thickBot="1">
      <c r="A3373" s="153">
        <v>8700</v>
      </c>
      <c r="B3373" s="153">
        <v>15236</v>
      </c>
      <c r="C3373" s="141" t="s">
        <v>1462</v>
      </c>
      <c r="D3373" s="141">
        <v>513432765</v>
      </c>
      <c r="E3373" s="141" t="s">
        <v>429</v>
      </c>
      <c r="F3373" s="141" t="s">
        <v>4233</v>
      </c>
      <c r="G3373" s="141" t="s">
        <v>4205</v>
      </c>
      <c r="H3373" s="141" t="s">
        <v>76</v>
      </c>
      <c r="I3373" s="141" t="s">
        <v>228</v>
      </c>
      <c r="J3373" s="141" t="s">
        <v>53</v>
      </c>
      <c r="K3373" s="141" t="s">
        <v>53</v>
      </c>
      <c r="L3373" s="141" t="s">
        <v>54</v>
      </c>
      <c r="M3373" s="141" t="s">
        <v>311</v>
      </c>
      <c r="N3373" s="141" t="s">
        <v>140</v>
      </c>
      <c r="O3373" s="141" t="s">
        <v>62</v>
      </c>
      <c r="P3373" s="141" t="s">
        <v>4248</v>
      </c>
      <c r="Q3373" s="141" t="s">
        <v>70</v>
      </c>
      <c r="R3373" s="141" t="s">
        <v>57</v>
      </c>
      <c r="S3373" s="141" t="s">
        <v>1206</v>
      </c>
      <c r="T3373" s="227">
        <v>2.8330000000000002</v>
      </c>
      <c r="U3373" s="146">
        <v>47300</v>
      </c>
      <c r="V3373" s="208">
        <v>0.08</v>
      </c>
      <c r="W3373" s="209">
        <v>6.3100000000000003E-2</v>
      </c>
      <c r="X3373" s="141" t="s">
        <v>636</v>
      </c>
      <c r="Y3373" s="141"/>
      <c r="Z3373" s="148">
        <v>2000</v>
      </c>
      <c r="AA3373" s="148">
        <v>1</v>
      </c>
      <c r="AB3373" s="148">
        <v>106.0673</v>
      </c>
      <c r="AC3373" s="148">
        <v>0</v>
      </c>
      <c r="AD3373" s="148">
        <v>2.12134</v>
      </c>
      <c r="AE3373" s="151"/>
      <c r="AF3373" s="151"/>
      <c r="AG3373" s="141" t="s">
        <v>17</v>
      </c>
      <c r="AH3373" s="229">
        <v>3.0710102011281403E-5</v>
      </c>
      <c r="AI3373" s="229">
        <v>5.7779569447231167E-4</v>
      </c>
      <c r="AJ3373" s="229">
        <v>1.8397403100000001E-4</v>
      </c>
    </row>
    <row r="3374" spans="1:36" ht="13.5" thickBot="1">
      <c r="A3374" s="153">
        <v>8700</v>
      </c>
      <c r="B3374" s="153">
        <v>15236</v>
      </c>
      <c r="C3374" s="141" t="s">
        <v>1204</v>
      </c>
      <c r="D3374" s="141">
        <v>520000118</v>
      </c>
      <c r="E3374" s="141" t="s">
        <v>429</v>
      </c>
      <c r="F3374" s="141" t="s">
        <v>1681</v>
      </c>
      <c r="G3374" s="141" t="s">
        <v>3489</v>
      </c>
      <c r="H3374" s="141" t="s">
        <v>76</v>
      </c>
      <c r="I3374" s="141" t="s">
        <v>229</v>
      </c>
      <c r="J3374" s="141" t="s">
        <v>53</v>
      </c>
      <c r="K3374" s="141" t="s">
        <v>53</v>
      </c>
      <c r="L3374" s="141" t="s">
        <v>821</v>
      </c>
      <c r="M3374" s="141" t="s">
        <v>311</v>
      </c>
      <c r="N3374" s="141" t="s">
        <v>256</v>
      </c>
      <c r="O3374" s="141" t="s">
        <v>62</v>
      </c>
      <c r="P3374" s="141" t="s">
        <v>1205</v>
      </c>
      <c r="Q3374" s="141" t="s">
        <v>65</v>
      </c>
      <c r="R3374" s="141" t="s">
        <v>57</v>
      </c>
      <c r="S3374" s="141" t="s">
        <v>1206</v>
      </c>
      <c r="T3374" s="227">
        <v>3.0150000000000001</v>
      </c>
      <c r="U3374" s="146">
        <v>47819</v>
      </c>
      <c r="V3374" s="208">
        <v>1.7500000000000002E-2</v>
      </c>
      <c r="W3374" s="209">
        <v>2.35E-2</v>
      </c>
      <c r="X3374" s="141" t="s">
        <v>636</v>
      </c>
      <c r="Y3374" s="141"/>
      <c r="Z3374" s="148">
        <v>2350</v>
      </c>
      <c r="AA3374" s="148">
        <v>1</v>
      </c>
      <c r="AB3374" s="148">
        <v>114.28</v>
      </c>
      <c r="AC3374" s="148">
        <v>0</v>
      </c>
      <c r="AD3374" s="148">
        <v>2.6855799999999999</v>
      </c>
      <c r="AE3374" s="151"/>
      <c r="AF3374" s="151"/>
      <c r="AG3374" s="141" t="s">
        <v>17</v>
      </c>
      <c r="AH3374" s="229">
        <v>9.0371064591060996E-7</v>
      </c>
      <c r="AI3374" s="229">
        <v>7.3147942393060551E-4</v>
      </c>
      <c r="AJ3374" s="229">
        <v>2.32907963E-4</v>
      </c>
    </row>
    <row r="3375" spans="1:36" ht="13.5" thickBot="1">
      <c r="A3375" s="153">
        <v>8700</v>
      </c>
      <c r="B3375" s="153">
        <v>15236</v>
      </c>
      <c r="C3375" s="141" t="s">
        <v>1208</v>
      </c>
      <c r="D3375" s="141">
        <v>520018078</v>
      </c>
      <c r="E3375" s="141" t="s">
        <v>429</v>
      </c>
      <c r="F3375" s="141" t="s">
        <v>1686</v>
      </c>
      <c r="G3375" s="141" t="s">
        <v>3494</v>
      </c>
      <c r="H3375" s="141" t="s">
        <v>76</v>
      </c>
      <c r="I3375" s="141" t="s">
        <v>229</v>
      </c>
      <c r="J3375" s="141" t="s">
        <v>53</v>
      </c>
      <c r="K3375" s="141" t="s">
        <v>53</v>
      </c>
      <c r="L3375" s="141" t="s">
        <v>821</v>
      </c>
      <c r="M3375" s="141" t="s">
        <v>311</v>
      </c>
      <c r="N3375" s="141" t="s">
        <v>256</v>
      </c>
      <c r="O3375" s="141" t="s">
        <v>62</v>
      </c>
      <c r="P3375" s="141" t="s">
        <v>1205</v>
      </c>
      <c r="Q3375" s="141" t="s">
        <v>65</v>
      </c>
      <c r="R3375" s="141" t="s">
        <v>57</v>
      </c>
      <c r="S3375" s="141" t="s">
        <v>1206</v>
      </c>
      <c r="T3375" s="227">
        <v>2.581</v>
      </c>
      <c r="U3375" s="146">
        <v>47361</v>
      </c>
      <c r="V3375" s="208">
        <v>1.8599999999999998E-2</v>
      </c>
      <c r="W3375" s="209">
        <v>2.2599999999999999E-2</v>
      </c>
      <c r="X3375" s="141" t="s">
        <v>636</v>
      </c>
      <c r="Y3375" s="141"/>
      <c r="Z3375" s="148">
        <v>20000</v>
      </c>
      <c r="AA3375" s="148">
        <v>1</v>
      </c>
      <c r="AB3375" s="148">
        <v>102.67</v>
      </c>
      <c r="AC3375" s="148">
        <v>0</v>
      </c>
      <c r="AD3375" s="148">
        <v>20.533999999999999</v>
      </c>
      <c r="AE3375" s="151"/>
      <c r="AF3375" s="151"/>
      <c r="AG3375" s="141" t="s">
        <v>17</v>
      </c>
      <c r="AH3375" s="229">
        <v>1.08260492065589E-5</v>
      </c>
      <c r="AI3375" s="229">
        <v>5.5929067430465869E-3</v>
      </c>
      <c r="AJ3375" s="229">
        <v>1.780819088E-3</v>
      </c>
    </row>
    <row r="3376" spans="1:36" ht="13.5" thickBot="1">
      <c r="A3376" s="153">
        <v>8700</v>
      </c>
      <c r="B3376" s="153">
        <v>15236</v>
      </c>
      <c r="C3376" s="141" t="s">
        <v>1208</v>
      </c>
      <c r="D3376" s="141">
        <v>520018078</v>
      </c>
      <c r="E3376" s="141" t="s">
        <v>429</v>
      </c>
      <c r="F3376" s="141" t="s">
        <v>1687</v>
      </c>
      <c r="G3376" s="141" t="s">
        <v>3495</v>
      </c>
      <c r="H3376" s="141" t="s">
        <v>76</v>
      </c>
      <c r="I3376" s="141" t="s">
        <v>229</v>
      </c>
      <c r="J3376" s="141" t="s">
        <v>53</v>
      </c>
      <c r="K3376" s="141" t="s">
        <v>53</v>
      </c>
      <c r="L3376" s="141" t="s">
        <v>821</v>
      </c>
      <c r="M3376" s="141" t="s">
        <v>311</v>
      </c>
      <c r="N3376" s="141" t="s">
        <v>256</v>
      </c>
      <c r="O3376" s="141" t="s">
        <v>62</v>
      </c>
      <c r="P3376" s="141" t="s">
        <v>1205</v>
      </c>
      <c r="Q3376" s="141" t="s">
        <v>65</v>
      </c>
      <c r="R3376" s="141" t="s">
        <v>57</v>
      </c>
      <c r="S3376" s="141" t="s">
        <v>1206</v>
      </c>
      <c r="T3376" s="227">
        <v>5.0439999999999996</v>
      </c>
      <c r="U3376" s="146">
        <v>48913</v>
      </c>
      <c r="V3376" s="208">
        <v>2.0199999999999999E-2</v>
      </c>
      <c r="W3376" s="209">
        <v>2.5899999999999999E-2</v>
      </c>
      <c r="X3376" s="141" t="s">
        <v>636</v>
      </c>
      <c r="Y3376" s="141"/>
      <c r="Z3376" s="148">
        <v>34000</v>
      </c>
      <c r="AA3376" s="148">
        <v>1</v>
      </c>
      <c r="AB3376" s="148">
        <v>101.35</v>
      </c>
      <c r="AC3376" s="148">
        <v>0</v>
      </c>
      <c r="AD3376" s="148">
        <v>34.459000000000003</v>
      </c>
      <c r="AE3376" s="151"/>
      <c r="AF3376" s="151"/>
      <c r="AG3376" s="141" t="s">
        <v>17</v>
      </c>
      <c r="AH3376" s="229">
        <v>9.5291052506490993E-6</v>
      </c>
      <c r="AI3376" s="229">
        <v>9.3857004703731556E-3</v>
      </c>
      <c r="AJ3376" s="229">
        <v>2.9884700960000001E-3</v>
      </c>
    </row>
    <row r="3377" spans="1:36" ht="13.5" thickBot="1">
      <c r="A3377" s="153">
        <v>8700</v>
      </c>
      <c r="B3377" s="153">
        <v>15236</v>
      </c>
      <c r="C3377" s="141" t="s">
        <v>1769</v>
      </c>
      <c r="D3377" s="141">
        <v>520036617</v>
      </c>
      <c r="E3377" s="141" t="s">
        <v>429</v>
      </c>
      <c r="F3377" s="141" t="s">
        <v>3764</v>
      </c>
      <c r="G3377" s="141" t="s">
        <v>3765</v>
      </c>
      <c r="H3377" s="141" t="s">
        <v>76</v>
      </c>
      <c r="I3377" s="141" t="s">
        <v>229</v>
      </c>
      <c r="J3377" s="141" t="s">
        <v>53</v>
      </c>
      <c r="K3377" s="141" t="s">
        <v>53</v>
      </c>
      <c r="L3377" s="141" t="s">
        <v>821</v>
      </c>
      <c r="M3377" s="141" t="s">
        <v>311</v>
      </c>
      <c r="N3377" s="141" t="s">
        <v>651</v>
      </c>
      <c r="O3377" s="141" t="s">
        <v>62</v>
      </c>
      <c r="P3377" s="141" t="s">
        <v>1280</v>
      </c>
      <c r="Q3377" s="141" t="s">
        <v>65</v>
      </c>
      <c r="R3377" s="141" t="s">
        <v>57</v>
      </c>
      <c r="S3377" s="141" t="s">
        <v>1206</v>
      </c>
      <c r="T3377" s="227">
        <v>6.0650000000000004</v>
      </c>
      <c r="U3377" s="146">
        <v>48945</v>
      </c>
      <c r="V3377" s="208">
        <v>3.6799999999999999E-2</v>
      </c>
      <c r="W3377" s="209">
        <v>4.0800000000000003E-2</v>
      </c>
      <c r="X3377" s="141" t="s">
        <v>636</v>
      </c>
      <c r="Y3377" s="141"/>
      <c r="Z3377" s="148">
        <v>5400</v>
      </c>
      <c r="AA3377" s="148">
        <v>1</v>
      </c>
      <c r="AB3377" s="148">
        <v>102.26</v>
      </c>
      <c r="AC3377" s="148">
        <v>0</v>
      </c>
      <c r="AD3377" s="148">
        <v>5.5220399999999996</v>
      </c>
      <c r="AE3377" s="151"/>
      <c r="AF3377" s="151"/>
      <c r="AG3377" s="141" t="s">
        <v>17</v>
      </c>
      <c r="AH3377" s="229">
        <v>2.21613923920761E-5</v>
      </c>
      <c r="AI3377" s="229">
        <v>1.5040544828758633E-3</v>
      </c>
      <c r="AJ3377" s="229">
        <v>4.7890105300000001E-4</v>
      </c>
    </row>
    <row r="3378" spans="1:36" ht="13.5" thickBot="1">
      <c r="A3378" s="153">
        <v>8700</v>
      </c>
      <c r="B3378" s="153">
        <v>15236</v>
      </c>
      <c r="C3378" s="141" t="s">
        <v>1692</v>
      </c>
      <c r="D3378" s="141">
        <v>516291754</v>
      </c>
      <c r="E3378" s="141" t="s">
        <v>429</v>
      </c>
      <c r="F3378" s="141" t="s">
        <v>1693</v>
      </c>
      <c r="G3378" s="141" t="s">
        <v>3500</v>
      </c>
      <c r="H3378" s="141" t="s">
        <v>76</v>
      </c>
      <c r="I3378" s="141" t="s">
        <v>229</v>
      </c>
      <c r="J3378" s="141" t="s">
        <v>53</v>
      </c>
      <c r="K3378" s="141" t="s">
        <v>53</v>
      </c>
      <c r="L3378" s="141" t="s">
        <v>821</v>
      </c>
      <c r="M3378" s="141" t="s">
        <v>311</v>
      </c>
      <c r="N3378" s="141" t="s">
        <v>651</v>
      </c>
      <c r="O3378" s="141" t="s">
        <v>62</v>
      </c>
      <c r="P3378" s="141" t="s">
        <v>298</v>
      </c>
      <c r="Q3378" s="141" t="s">
        <v>298</v>
      </c>
      <c r="R3378" s="141" t="s">
        <v>57</v>
      </c>
      <c r="S3378" s="141" t="s">
        <v>1206</v>
      </c>
      <c r="T3378" s="227">
        <v>3.0030000000000001</v>
      </c>
      <c r="U3378" s="146">
        <v>46752</v>
      </c>
      <c r="V3378" s="208">
        <v>4.7010999999999997E-2</v>
      </c>
      <c r="W3378" s="209">
        <v>3.8300000000000001E-2</v>
      </c>
      <c r="X3378" s="141" t="s">
        <v>636</v>
      </c>
      <c r="Y3378" s="141"/>
      <c r="Z3378" s="148">
        <v>30000</v>
      </c>
      <c r="AA3378" s="148">
        <v>1</v>
      </c>
      <c r="AB3378" s="148">
        <v>107.58</v>
      </c>
      <c r="AC3378" s="148">
        <v>0</v>
      </c>
      <c r="AD3378" s="148">
        <v>32.274000000000001</v>
      </c>
      <c r="AE3378" s="151"/>
      <c r="AF3378" s="151"/>
      <c r="AG3378" s="141" t="s">
        <v>17</v>
      </c>
      <c r="AH3378" s="229">
        <v>3.0622900417390102E-5</v>
      </c>
      <c r="AI3378" s="229">
        <v>8.7905655120816967E-3</v>
      </c>
      <c r="AJ3378" s="229">
        <v>2.7989751259999999E-3</v>
      </c>
    </row>
    <row r="3379" spans="1:36" ht="13.5" thickBot="1">
      <c r="A3379" s="153">
        <v>8700</v>
      </c>
      <c r="B3379" s="153">
        <v>15236</v>
      </c>
      <c r="C3379" s="141" t="s">
        <v>1694</v>
      </c>
      <c r="D3379" s="141">
        <v>560040545</v>
      </c>
      <c r="E3379" s="141" t="s">
        <v>430</v>
      </c>
      <c r="F3379" s="141" t="s">
        <v>1695</v>
      </c>
      <c r="G3379" s="141" t="s">
        <v>3501</v>
      </c>
      <c r="H3379" s="141" t="s">
        <v>76</v>
      </c>
      <c r="I3379" s="141" t="s">
        <v>228</v>
      </c>
      <c r="J3379" s="141" t="s">
        <v>53</v>
      </c>
      <c r="K3379" s="141" t="s">
        <v>53</v>
      </c>
      <c r="L3379" s="141" t="s">
        <v>821</v>
      </c>
      <c r="M3379" s="141" t="s">
        <v>311</v>
      </c>
      <c r="N3379" s="141" t="s">
        <v>140</v>
      </c>
      <c r="O3379" s="141" t="s">
        <v>62</v>
      </c>
      <c r="P3379" s="141" t="s">
        <v>298</v>
      </c>
      <c r="Q3379" s="141" t="s">
        <v>298</v>
      </c>
      <c r="R3379" s="141" t="s">
        <v>57</v>
      </c>
      <c r="S3379" s="141" t="s">
        <v>1206</v>
      </c>
      <c r="T3379" s="227">
        <v>3.4529999999999998</v>
      </c>
      <c r="U3379" s="146">
        <v>47751</v>
      </c>
      <c r="V3379" s="208">
        <v>8.1500000000000003E-2</v>
      </c>
      <c r="W3379" s="209">
        <v>6.8000000000000005E-2</v>
      </c>
      <c r="X3379" s="141" t="s">
        <v>636</v>
      </c>
      <c r="Y3379" s="141"/>
      <c r="Z3379" s="148">
        <v>19350</v>
      </c>
      <c r="AA3379" s="148">
        <v>1</v>
      </c>
      <c r="AB3379" s="148">
        <v>105.11</v>
      </c>
      <c r="AC3379" s="148">
        <v>0</v>
      </c>
      <c r="AD3379" s="148">
        <v>20.33878</v>
      </c>
      <c r="AE3379" s="151"/>
      <c r="AF3379" s="151"/>
      <c r="AG3379" s="141" t="s">
        <v>17</v>
      </c>
      <c r="AH3379" s="229">
        <v>9.38004450067624E-5</v>
      </c>
      <c r="AI3379" s="229">
        <v>5.5397340901597869E-3</v>
      </c>
      <c r="AJ3379" s="229">
        <v>1.7638885580000001E-3</v>
      </c>
    </row>
    <row r="3380" spans="1:36" ht="13.5" thickBot="1">
      <c r="A3380" s="153">
        <v>8700</v>
      </c>
      <c r="B3380" s="153">
        <v>15236</v>
      </c>
      <c r="C3380" s="141" t="s">
        <v>1574</v>
      </c>
      <c r="D3380" s="141">
        <v>513201582</v>
      </c>
      <c r="E3380" s="141" t="s">
        <v>429</v>
      </c>
      <c r="F3380" s="141" t="s">
        <v>1696</v>
      </c>
      <c r="G3380" s="141" t="s">
        <v>3502</v>
      </c>
      <c r="H3380" s="141" t="s">
        <v>76</v>
      </c>
      <c r="I3380" s="141" t="s">
        <v>228</v>
      </c>
      <c r="J3380" s="141" t="s">
        <v>53</v>
      </c>
      <c r="K3380" s="141" t="s">
        <v>53</v>
      </c>
      <c r="L3380" s="141" t="s">
        <v>821</v>
      </c>
      <c r="M3380" s="141" t="s">
        <v>311</v>
      </c>
      <c r="N3380" s="141" t="s">
        <v>140</v>
      </c>
      <c r="O3380" s="141" t="s">
        <v>62</v>
      </c>
      <c r="P3380" s="141" t="s">
        <v>298</v>
      </c>
      <c r="Q3380" s="141" t="s">
        <v>298</v>
      </c>
      <c r="R3380" s="141" t="s">
        <v>57</v>
      </c>
      <c r="S3380" s="141" t="s">
        <v>1206</v>
      </c>
      <c r="T3380" s="227">
        <v>2.105</v>
      </c>
      <c r="U3380" s="146">
        <v>46752</v>
      </c>
      <c r="V3380" s="208">
        <v>7.3999999999999996E-2</v>
      </c>
      <c r="W3380" s="209">
        <v>6.7900000000000002E-2</v>
      </c>
      <c r="X3380" s="141" t="s">
        <v>636</v>
      </c>
      <c r="Y3380" s="141"/>
      <c r="Z3380" s="148">
        <v>7615</v>
      </c>
      <c r="AA3380" s="148">
        <v>1</v>
      </c>
      <c r="AB3380" s="148">
        <v>103.35</v>
      </c>
      <c r="AC3380" s="148">
        <v>0</v>
      </c>
      <c r="AD3380" s="148">
        <v>7.8700999999999999</v>
      </c>
      <c r="AE3380" s="151"/>
      <c r="AF3380" s="151"/>
      <c r="AG3380" s="141" t="s">
        <v>17</v>
      </c>
      <c r="AH3380" s="229">
        <v>6.9031474363623194E-5</v>
      </c>
      <c r="AI3380" s="229">
        <v>2.1436025790616026E-3</v>
      </c>
      <c r="AJ3380" s="229">
        <v>6.8253746499999997E-4</v>
      </c>
    </row>
    <row r="3381" spans="1:36" ht="13.5" thickBot="1">
      <c r="A3381" s="153">
        <v>8700</v>
      </c>
      <c r="B3381" s="153">
        <v>15236</v>
      </c>
      <c r="C3381" s="141" t="s">
        <v>1299</v>
      </c>
      <c r="D3381" s="141">
        <v>520039868</v>
      </c>
      <c r="E3381" s="141" t="s">
        <v>429</v>
      </c>
      <c r="F3381" s="141" t="s">
        <v>1698</v>
      </c>
      <c r="G3381" s="141" t="s">
        <v>3504</v>
      </c>
      <c r="H3381" s="141" t="s">
        <v>76</v>
      </c>
      <c r="I3381" s="141" t="s">
        <v>228</v>
      </c>
      <c r="J3381" s="141" t="s">
        <v>53</v>
      </c>
      <c r="K3381" s="141" t="s">
        <v>53</v>
      </c>
      <c r="L3381" s="141" t="s">
        <v>821</v>
      </c>
      <c r="M3381" s="141" t="s">
        <v>311</v>
      </c>
      <c r="N3381" s="141" t="s">
        <v>647</v>
      </c>
      <c r="O3381" s="141" t="s">
        <v>62</v>
      </c>
      <c r="P3381" s="141" t="s">
        <v>298</v>
      </c>
      <c r="Q3381" s="141" t="s">
        <v>298</v>
      </c>
      <c r="R3381" s="141" t="s">
        <v>57</v>
      </c>
      <c r="S3381" s="141" t="s">
        <v>1206</v>
      </c>
      <c r="T3381" s="227">
        <v>3.3919999999999999</v>
      </c>
      <c r="U3381" s="146">
        <v>47573</v>
      </c>
      <c r="V3381" s="208">
        <v>5.5E-2</v>
      </c>
      <c r="W3381" s="209">
        <v>7.0499999999999993E-2</v>
      </c>
      <c r="X3381" s="141" t="s">
        <v>636</v>
      </c>
      <c r="Y3381" s="141"/>
      <c r="Z3381" s="148">
        <v>11000</v>
      </c>
      <c r="AA3381" s="148">
        <v>1</v>
      </c>
      <c r="AB3381" s="148">
        <v>95.4</v>
      </c>
      <c r="AC3381" s="148">
        <v>0</v>
      </c>
      <c r="AD3381" s="148">
        <v>10.494</v>
      </c>
      <c r="AE3381" s="151"/>
      <c r="AF3381" s="151"/>
      <c r="AG3381" s="141" t="s">
        <v>17</v>
      </c>
      <c r="AH3381" s="229">
        <v>4.1980064384901098E-5</v>
      </c>
      <c r="AI3381" s="229">
        <v>2.8582820376707356E-3</v>
      </c>
      <c r="AJ3381" s="229">
        <v>9.1009620600000004E-4</v>
      </c>
    </row>
    <row r="3382" spans="1:36" ht="13.5" thickBot="1">
      <c r="A3382" s="153">
        <v>8700</v>
      </c>
      <c r="B3382" s="153">
        <v>15236</v>
      </c>
      <c r="C3382" s="141" t="s">
        <v>1299</v>
      </c>
      <c r="D3382" s="141">
        <v>520039868</v>
      </c>
      <c r="E3382" s="141" t="s">
        <v>429</v>
      </c>
      <c r="F3382" s="141" t="s">
        <v>4234</v>
      </c>
      <c r="G3382" s="141" t="s">
        <v>3504</v>
      </c>
      <c r="H3382" s="141" t="s">
        <v>76</v>
      </c>
      <c r="I3382" s="141" t="s">
        <v>228</v>
      </c>
      <c r="J3382" s="141" t="s">
        <v>53</v>
      </c>
      <c r="K3382" s="141" t="s">
        <v>53</v>
      </c>
      <c r="L3382" s="141" t="s">
        <v>54</v>
      </c>
      <c r="M3382" s="141" t="s">
        <v>311</v>
      </c>
      <c r="N3382" s="141" t="s">
        <v>647</v>
      </c>
      <c r="O3382" s="141" t="s">
        <v>62</v>
      </c>
      <c r="P3382" s="141" t="s">
        <v>298</v>
      </c>
      <c r="Q3382" s="141" t="s">
        <v>298</v>
      </c>
      <c r="R3382" s="141" t="s">
        <v>57</v>
      </c>
      <c r="S3382" s="141" t="s">
        <v>1206</v>
      </c>
      <c r="T3382" s="227">
        <v>3.3919999999999999</v>
      </c>
      <c r="U3382" s="146">
        <v>47573</v>
      </c>
      <c r="V3382" s="208">
        <v>5.5E-2</v>
      </c>
      <c r="W3382" s="209">
        <v>7.0499999999999993E-2</v>
      </c>
      <c r="X3382" s="141" t="s">
        <v>636</v>
      </c>
      <c r="Y3382" s="141"/>
      <c r="Z3382" s="148">
        <v>22000</v>
      </c>
      <c r="AA3382" s="148">
        <v>1</v>
      </c>
      <c r="AB3382" s="148">
        <v>93.846999999999994</v>
      </c>
      <c r="AC3382" s="148">
        <v>0</v>
      </c>
      <c r="AD3382" s="148">
        <v>20.646339999999999</v>
      </c>
      <c r="AE3382" s="151"/>
      <c r="AF3382" s="151"/>
      <c r="AG3382" s="141" t="s">
        <v>17</v>
      </c>
      <c r="AH3382" s="229">
        <v>1.711717915E-3</v>
      </c>
      <c r="AI3382" s="229">
        <v>5.6235051234651053E-3</v>
      </c>
      <c r="AJ3382" s="229">
        <v>1.790561818E-3</v>
      </c>
    </row>
    <row r="3383" spans="1:36" ht="13.5" thickBot="1">
      <c r="A3383" s="153">
        <v>8700</v>
      </c>
      <c r="B3383" s="153">
        <v>15236</v>
      </c>
      <c r="C3383" s="141" t="s">
        <v>1340</v>
      </c>
      <c r="D3383" s="141">
        <v>520029935</v>
      </c>
      <c r="E3383" s="141" t="s">
        <v>429</v>
      </c>
      <c r="F3383" s="141" t="s">
        <v>1699</v>
      </c>
      <c r="G3383" s="141" t="s">
        <v>3505</v>
      </c>
      <c r="H3383" s="141" t="s">
        <v>76</v>
      </c>
      <c r="I3383" s="141" t="s">
        <v>229</v>
      </c>
      <c r="J3383" s="141" t="s">
        <v>53</v>
      </c>
      <c r="K3383" s="141" t="s">
        <v>53</v>
      </c>
      <c r="L3383" s="141" t="s">
        <v>821</v>
      </c>
      <c r="M3383" s="141" t="s">
        <v>311</v>
      </c>
      <c r="N3383" s="141" t="s">
        <v>256</v>
      </c>
      <c r="O3383" s="141" t="s">
        <v>62</v>
      </c>
      <c r="P3383" s="141" t="s">
        <v>1205</v>
      </c>
      <c r="Q3383" s="141" t="s">
        <v>65</v>
      </c>
      <c r="R3383" s="141" t="s">
        <v>57</v>
      </c>
      <c r="S3383" s="141" t="s">
        <v>1206</v>
      </c>
      <c r="T3383" s="227">
        <v>5.0540000000000003</v>
      </c>
      <c r="U3383" s="146">
        <v>49388</v>
      </c>
      <c r="V3383" s="208">
        <v>2.1100000000000001E-2</v>
      </c>
      <c r="W3383" s="209">
        <v>2.58E-2</v>
      </c>
      <c r="X3383" s="141" t="s">
        <v>636</v>
      </c>
      <c r="Y3383" s="141"/>
      <c r="Z3383" s="148">
        <v>34000</v>
      </c>
      <c r="AA3383" s="148">
        <v>1</v>
      </c>
      <c r="AB3383" s="148">
        <v>102.7</v>
      </c>
      <c r="AC3383" s="148">
        <v>0</v>
      </c>
      <c r="AD3383" s="148">
        <v>34.917999999999999</v>
      </c>
      <c r="AE3383" s="151"/>
      <c r="AF3383" s="151"/>
      <c r="AG3383" s="141" t="s">
        <v>17</v>
      </c>
      <c r="AH3383" s="229">
        <v>1.18925487235972E-5</v>
      </c>
      <c r="AI3383" s="229">
        <v>9.5107196675611547E-3</v>
      </c>
      <c r="AJ3383" s="229">
        <v>3.028277049E-3</v>
      </c>
    </row>
    <row r="3384" spans="1:36" ht="13.5" thickBot="1">
      <c r="A3384" s="153">
        <v>8700</v>
      </c>
      <c r="B3384" s="153">
        <v>15236</v>
      </c>
      <c r="C3384" s="141" t="s">
        <v>1703</v>
      </c>
      <c r="D3384" s="141">
        <v>520033234</v>
      </c>
      <c r="E3384" s="141" t="s">
        <v>429</v>
      </c>
      <c r="F3384" s="141" t="s">
        <v>1704</v>
      </c>
      <c r="G3384" s="141" t="s">
        <v>3509</v>
      </c>
      <c r="H3384" s="141" t="s">
        <v>76</v>
      </c>
      <c r="I3384" s="141" t="s">
        <v>229</v>
      </c>
      <c r="J3384" s="141" t="s">
        <v>53</v>
      </c>
      <c r="K3384" s="141" t="s">
        <v>53</v>
      </c>
      <c r="L3384" s="141" t="s">
        <v>821</v>
      </c>
      <c r="M3384" s="141" t="s">
        <v>311</v>
      </c>
      <c r="N3384" s="141" t="s">
        <v>652</v>
      </c>
      <c r="O3384" s="141" t="s">
        <v>62</v>
      </c>
      <c r="P3384" s="141" t="s">
        <v>1280</v>
      </c>
      <c r="Q3384" s="141" t="s">
        <v>65</v>
      </c>
      <c r="R3384" s="141" t="s">
        <v>57</v>
      </c>
      <c r="S3384" s="141" t="s">
        <v>1206</v>
      </c>
      <c r="T3384" s="227">
        <v>4.7409999999999997</v>
      </c>
      <c r="U3384" s="146">
        <v>48121</v>
      </c>
      <c r="V3384" s="208">
        <v>4.8300000000000003E-2</v>
      </c>
      <c r="W3384" s="209">
        <v>4.2900000000000001E-2</v>
      </c>
      <c r="X3384" s="141" t="s">
        <v>636</v>
      </c>
      <c r="Y3384" s="141"/>
      <c r="Z3384" s="148">
        <v>4500</v>
      </c>
      <c r="AA3384" s="148">
        <v>1</v>
      </c>
      <c r="AB3384" s="148">
        <v>106.46</v>
      </c>
      <c r="AC3384" s="148">
        <v>0</v>
      </c>
      <c r="AD3384" s="148">
        <v>4.7907000000000002</v>
      </c>
      <c r="AE3384" s="151"/>
      <c r="AF3384" s="151"/>
      <c r="AG3384" s="141" t="s">
        <v>17</v>
      </c>
      <c r="AH3384" s="229">
        <v>1.0975609756097599E-5</v>
      </c>
      <c r="AI3384" s="229">
        <v>1.3048572286896507E-3</v>
      </c>
      <c r="AJ3384" s="229">
        <v>4.1547530900000001E-4</v>
      </c>
    </row>
    <row r="3385" spans="1:36" ht="13.5" thickBot="1">
      <c r="A3385" s="153">
        <v>8700</v>
      </c>
      <c r="B3385" s="153">
        <v>15236</v>
      </c>
      <c r="C3385" s="141" t="s">
        <v>1311</v>
      </c>
      <c r="D3385" s="141">
        <v>550263107</v>
      </c>
      <c r="E3385" s="141" t="s">
        <v>429</v>
      </c>
      <c r="F3385" s="141" t="s">
        <v>1711</v>
      </c>
      <c r="G3385" s="141" t="s">
        <v>3516</v>
      </c>
      <c r="H3385" s="141" t="s">
        <v>76</v>
      </c>
      <c r="I3385" s="141" t="s">
        <v>228</v>
      </c>
      <c r="J3385" s="141" t="s">
        <v>53</v>
      </c>
      <c r="K3385" s="141" t="s">
        <v>53</v>
      </c>
      <c r="L3385" s="141" t="s">
        <v>821</v>
      </c>
      <c r="M3385" s="141" t="s">
        <v>311</v>
      </c>
      <c r="N3385" s="141" t="s">
        <v>267</v>
      </c>
      <c r="O3385" s="141" t="s">
        <v>62</v>
      </c>
      <c r="P3385" s="141" t="s">
        <v>1483</v>
      </c>
      <c r="Q3385" s="141" t="s">
        <v>65</v>
      </c>
      <c r="R3385" s="141" t="s">
        <v>57</v>
      </c>
      <c r="S3385" s="141" t="s">
        <v>1206</v>
      </c>
      <c r="T3385" s="227">
        <v>3.7530000000000001</v>
      </c>
      <c r="U3385" s="146">
        <v>47391</v>
      </c>
      <c r="V3385" s="208">
        <v>6.7000000000000004E-2</v>
      </c>
      <c r="W3385" s="209">
        <v>6.5699999999999995E-2</v>
      </c>
      <c r="X3385" s="141" t="s">
        <v>636</v>
      </c>
      <c r="Y3385" s="141"/>
      <c r="Z3385" s="148">
        <v>7600</v>
      </c>
      <c r="AA3385" s="148">
        <v>1</v>
      </c>
      <c r="AB3385" s="148">
        <v>100.86</v>
      </c>
      <c r="AC3385" s="148">
        <v>0</v>
      </c>
      <c r="AD3385" s="148">
        <v>7.6653599999999997</v>
      </c>
      <c r="AE3385" s="151"/>
      <c r="AF3385" s="151"/>
      <c r="AG3385" s="141" t="s">
        <v>17</v>
      </c>
      <c r="AH3385" s="229">
        <v>8.3516483516483499E-6</v>
      </c>
      <c r="AI3385" s="229">
        <v>2.0878369354183106E-3</v>
      </c>
      <c r="AJ3385" s="229">
        <v>6.6478130899999999E-4</v>
      </c>
    </row>
    <row r="3386" spans="1:36" ht="13.5" thickBot="1">
      <c r="A3386" s="153">
        <v>8700</v>
      </c>
      <c r="B3386" s="153">
        <v>15236</v>
      </c>
      <c r="C3386" s="141" t="s">
        <v>1640</v>
      </c>
      <c r="D3386" s="141">
        <v>520025438</v>
      </c>
      <c r="E3386" s="141" t="s">
        <v>429</v>
      </c>
      <c r="F3386" s="141" t="s">
        <v>1714</v>
      </c>
      <c r="G3386" s="141" t="s">
        <v>3519</v>
      </c>
      <c r="H3386" s="141" t="s">
        <v>76</v>
      </c>
      <c r="I3386" s="141" t="s">
        <v>228</v>
      </c>
      <c r="J3386" s="141" t="s">
        <v>53</v>
      </c>
      <c r="K3386" s="141" t="s">
        <v>53</v>
      </c>
      <c r="L3386" s="141" t="s">
        <v>821</v>
      </c>
      <c r="M3386" s="141" t="s">
        <v>311</v>
      </c>
      <c r="N3386" s="141" t="s">
        <v>651</v>
      </c>
      <c r="O3386" s="141" t="s">
        <v>62</v>
      </c>
      <c r="P3386" s="141" t="s">
        <v>1333</v>
      </c>
      <c r="Q3386" s="141" t="s">
        <v>65</v>
      </c>
      <c r="R3386" s="141" t="s">
        <v>57</v>
      </c>
      <c r="S3386" s="141" t="s">
        <v>1206</v>
      </c>
      <c r="T3386" s="227">
        <v>2.91</v>
      </c>
      <c r="U3386" s="146">
        <v>46745</v>
      </c>
      <c r="V3386" s="208">
        <v>6.6299999999999998E-2</v>
      </c>
      <c r="W3386" s="209">
        <v>6.8000000000000005E-2</v>
      </c>
      <c r="X3386" s="141" t="s">
        <v>636</v>
      </c>
      <c r="Y3386" s="141"/>
      <c r="Z3386" s="148">
        <v>7620</v>
      </c>
      <c r="AA3386" s="148">
        <v>1</v>
      </c>
      <c r="AB3386" s="148">
        <v>101.61</v>
      </c>
      <c r="AC3386" s="148">
        <v>0</v>
      </c>
      <c r="AD3386" s="148">
        <v>7.74268</v>
      </c>
      <c r="AE3386" s="151"/>
      <c r="AF3386" s="151"/>
      <c r="AG3386" s="141" t="s">
        <v>17</v>
      </c>
      <c r="AH3386" s="229">
        <v>5.7560565120865901E-6</v>
      </c>
      <c r="AI3386" s="229">
        <v>2.1088968141254483E-3</v>
      </c>
      <c r="AJ3386" s="229">
        <v>6.7148691600000003E-4</v>
      </c>
    </row>
    <row r="3387" spans="1:36" ht="13.5" thickBot="1">
      <c r="A3387" s="153">
        <v>8700</v>
      </c>
      <c r="B3387" s="153">
        <v>15236</v>
      </c>
      <c r="C3387" s="141" t="s">
        <v>1628</v>
      </c>
      <c r="D3387" s="141">
        <v>1427976</v>
      </c>
      <c r="E3387" s="141" t="s">
        <v>430</v>
      </c>
      <c r="F3387" s="141" t="s">
        <v>1716</v>
      </c>
      <c r="G3387" s="141" t="s">
        <v>3734</v>
      </c>
      <c r="H3387" s="141" t="s">
        <v>76</v>
      </c>
      <c r="I3387" s="141" t="s">
        <v>228</v>
      </c>
      <c r="J3387" s="141" t="s">
        <v>53</v>
      </c>
      <c r="K3387" s="141" t="s">
        <v>314</v>
      </c>
      <c r="L3387" s="141" t="s">
        <v>821</v>
      </c>
      <c r="M3387" s="141" t="s">
        <v>311</v>
      </c>
      <c r="N3387" s="141" t="s">
        <v>652</v>
      </c>
      <c r="O3387" s="141" t="s">
        <v>62</v>
      </c>
      <c r="P3387" s="141" t="s">
        <v>1483</v>
      </c>
      <c r="Q3387" s="141" t="s">
        <v>65</v>
      </c>
      <c r="R3387" s="141" t="s">
        <v>57</v>
      </c>
      <c r="S3387" s="141" t="s">
        <v>1206</v>
      </c>
      <c r="T3387" s="227">
        <v>4.1349999999999998</v>
      </c>
      <c r="U3387" s="146">
        <v>48029</v>
      </c>
      <c r="V3387" s="208">
        <v>8.8999999999999996E-2</v>
      </c>
      <c r="W3387" s="209">
        <v>8.2100000000000006E-2</v>
      </c>
      <c r="X3387" s="141" t="s">
        <v>636</v>
      </c>
      <c r="Y3387" s="141"/>
      <c r="Z3387" s="148">
        <v>47000</v>
      </c>
      <c r="AA3387" s="148">
        <v>1</v>
      </c>
      <c r="AB3387" s="148">
        <v>107.75</v>
      </c>
      <c r="AC3387" s="148">
        <v>0</v>
      </c>
      <c r="AD3387" s="148">
        <v>50.642499999999998</v>
      </c>
      <c r="AE3387" s="151"/>
      <c r="AF3387" s="151"/>
      <c r="AG3387" s="141" t="s">
        <v>17</v>
      </c>
      <c r="AH3387" s="229">
        <v>8.8037732597562703E-5</v>
      </c>
      <c r="AI3387" s="229">
        <v>1.3793648569919976E-2</v>
      </c>
      <c r="AJ3387" s="229">
        <v>4.3919903900000003E-3</v>
      </c>
    </row>
    <row r="3388" spans="1:36" ht="13.5" thickBot="1">
      <c r="A3388" s="153">
        <v>8700</v>
      </c>
      <c r="B3388" s="153">
        <v>15236</v>
      </c>
      <c r="C3388" s="141" t="s">
        <v>1703</v>
      </c>
      <c r="D3388" s="141">
        <v>520033234</v>
      </c>
      <c r="E3388" s="141" t="s">
        <v>429</v>
      </c>
      <c r="F3388" s="141" t="s">
        <v>1717</v>
      </c>
      <c r="G3388" s="141" t="s">
        <v>3521</v>
      </c>
      <c r="H3388" s="141" t="s">
        <v>76</v>
      </c>
      <c r="I3388" s="141" t="s">
        <v>229</v>
      </c>
      <c r="J3388" s="141" t="s">
        <v>53</v>
      </c>
      <c r="K3388" s="141" t="s">
        <v>53</v>
      </c>
      <c r="L3388" s="141" t="s">
        <v>821</v>
      </c>
      <c r="M3388" s="141" t="s">
        <v>311</v>
      </c>
      <c r="N3388" s="141" t="s">
        <v>652</v>
      </c>
      <c r="O3388" s="141" t="s">
        <v>62</v>
      </c>
      <c r="P3388" s="141" t="s">
        <v>1483</v>
      </c>
      <c r="Q3388" s="141" t="s">
        <v>65</v>
      </c>
      <c r="R3388" s="141" t="s">
        <v>57</v>
      </c>
      <c r="S3388" s="141" t="s">
        <v>1206</v>
      </c>
      <c r="T3388" s="227">
        <v>5.8490000000000002</v>
      </c>
      <c r="U3388" s="146">
        <v>48121</v>
      </c>
      <c r="V3388" s="208">
        <v>4.1500000000000002E-2</v>
      </c>
      <c r="W3388" s="209">
        <v>4.4499999999999998E-2</v>
      </c>
      <c r="X3388" s="141" t="s">
        <v>636</v>
      </c>
      <c r="Y3388" s="141"/>
      <c r="Z3388" s="148">
        <v>18460.5</v>
      </c>
      <c r="AA3388" s="148">
        <v>1</v>
      </c>
      <c r="AB3388" s="148">
        <v>101.75</v>
      </c>
      <c r="AC3388" s="148">
        <v>0</v>
      </c>
      <c r="AD3388" s="148">
        <v>18.783560000000001</v>
      </c>
      <c r="AE3388" s="151"/>
      <c r="AF3388" s="151"/>
      <c r="AG3388" s="141" t="s">
        <v>17</v>
      </c>
      <c r="AH3388" s="229">
        <v>3.7555576195418203E-5</v>
      </c>
      <c r="AI3388" s="229">
        <v>5.1161341863455809E-3</v>
      </c>
      <c r="AJ3388" s="229">
        <v>1.629011502E-3</v>
      </c>
    </row>
    <row r="3389" spans="1:36" ht="13.5" thickBot="1">
      <c r="A3389" s="153">
        <v>8700</v>
      </c>
      <c r="B3389" s="153">
        <v>15236</v>
      </c>
      <c r="C3389" s="141" t="s">
        <v>1401</v>
      </c>
      <c r="D3389" s="141">
        <v>1905761</v>
      </c>
      <c r="E3389" s="141" t="s">
        <v>430</v>
      </c>
      <c r="F3389" s="141" t="s">
        <v>1719</v>
      </c>
      <c r="G3389" s="141" t="s">
        <v>3523</v>
      </c>
      <c r="H3389" s="141" t="s">
        <v>76</v>
      </c>
      <c r="I3389" s="141" t="s">
        <v>228</v>
      </c>
      <c r="J3389" s="141" t="s">
        <v>53</v>
      </c>
      <c r="K3389" s="141" t="s">
        <v>314</v>
      </c>
      <c r="L3389" s="141" t="s">
        <v>821</v>
      </c>
      <c r="M3389" s="141" t="s">
        <v>311</v>
      </c>
      <c r="N3389" s="141" t="s">
        <v>652</v>
      </c>
      <c r="O3389" s="141" t="s">
        <v>62</v>
      </c>
      <c r="P3389" s="141" t="s">
        <v>1310</v>
      </c>
      <c r="Q3389" s="141" t="s">
        <v>65</v>
      </c>
      <c r="R3389" s="141" t="s">
        <v>57</v>
      </c>
      <c r="S3389" s="141" t="s">
        <v>1206</v>
      </c>
      <c r="T3389" s="227">
        <v>3.927</v>
      </c>
      <c r="U3389" s="146">
        <v>47223</v>
      </c>
      <c r="V3389" s="208">
        <v>6.25E-2</v>
      </c>
      <c r="W3389" s="209">
        <v>6.1699999999999998E-2</v>
      </c>
      <c r="X3389" s="141" t="s">
        <v>636</v>
      </c>
      <c r="Y3389" s="141"/>
      <c r="Z3389" s="148">
        <v>7000</v>
      </c>
      <c r="AA3389" s="148">
        <v>1</v>
      </c>
      <c r="AB3389" s="148">
        <v>103.18</v>
      </c>
      <c r="AC3389" s="148">
        <v>0</v>
      </c>
      <c r="AD3389" s="148">
        <v>7.2225999999999999</v>
      </c>
      <c r="AE3389" s="151"/>
      <c r="AF3389" s="151"/>
      <c r="AG3389" s="141" t="s">
        <v>17</v>
      </c>
      <c r="AH3389" s="229">
        <v>1.27272727272727E-5</v>
      </c>
      <c r="AI3389" s="229">
        <v>1.9672410754031501E-3</v>
      </c>
      <c r="AJ3389" s="229">
        <v>6.2638277700000002E-4</v>
      </c>
    </row>
    <row r="3390" spans="1:36" ht="13.5" thickBot="1">
      <c r="A3390" s="153">
        <v>8700</v>
      </c>
      <c r="B3390" s="153">
        <v>15236</v>
      </c>
      <c r="C3390" s="141" t="s">
        <v>1543</v>
      </c>
      <c r="D3390" s="141">
        <v>2059088</v>
      </c>
      <c r="E3390" s="141" t="s">
        <v>430</v>
      </c>
      <c r="F3390" s="141" t="s">
        <v>1720</v>
      </c>
      <c r="G3390" s="141" t="s">
        <v>3524</v>
      </c>
      <c r="H3390" s="141" t="s">
        <v>76</v>
      </c>
      <c r="I3390" s="141" t="s">
        <v>228</v>
      </c>
      <c r="J3390" s="141" t="s">
        <v>53</v>
      </c>
      <c r="K3390" s="141" t="s">
        <v>314</v>
      </c>
      <c r="L3390" s="141" t="s">
        <v>54</v>
      </c>
      <c r="M3390" s="141" t="s">
        <v>311</v>
      </c>
      <c r="N3390" s="141" t="s">
        <v>258</v>
      </c>
      <c r="O3390" s="141" t="s">
        <v>62</v>
      </c>
      <c r="P3390" s="141" t="s">
        <v>298</v>
      </c>
      <c r="Q3390" s="141" t="s">
        <v>298</v>
      </c>
      <c r="R3390" s="141" t="s">
        <v>57</v>
      </c>
      <c r="S3390" s="141" t="s">
        <v>1206</v>
      </c>
      <c r="T3390" s="227">
        <v>3.2360000000000002</v>
      </c>
      <c r="U3390" s="146">
        <v>47119</v>
      </c>
      <c r="V3390" s="208">
        <v>9.4E-2</v>
      </c>
      <c r="W3390" s="209">
        <v>8.5199999999999998E-2</v>
      </c>
      <c r="X3390" s="141" t="s">
        <v>636</v>
      </c>
      <c r="Y3390" s="141"/>
      <c r="Z3390" s="148">
        <v>36000</v>
      </c>
      <c r="AA3390" s="148">
        <v>1</v>
      </c>
      <c r="AB3390" s="148">
        <v>103.122</v>
      </c>
      <c r="AC3390" s="148">
        <v>0</v>
      </c>
      <c r="AD3390" s="148">
        <v>37.123919999999998</v>
      </c>
      <c r="AE3390" s="151"/>
      <c r="AF3390" s="151"/>
      <c r="AG3390" s="141" t="s">
        <v>17</v>
      </c>
      <c r="AH3390" s="229">
        <v>1.18032786E-4</v>
      </c>
      <c r="AI3390" s="229">
        <v>1.0111552668565407E-2</v>
      </c>
      <c r="AJ3390" s="229">
        <v>3.219586313E-3</v>
      </c>
    </row>
    <row r="3391" spans="1:36" ht="13.5" thickBot="1">
      <c r="A3391" s="153">
        <v>8700</v>
      </c>
      <c r="B3391" s="153">
        <v>15236</v>
      </c>
      <c r="C3391" s="141" t="s">
        <v>1726</v>
      </c>
      <c r="D3391" s="141">
        <v>515333128</v>
      </c>
      <c r="E3391" s="141" t="s">
        <v>429</v>
      </c>
      <c r="F3391" s="141" t="s">
        <v>1727</v>
      </c>
      <c r="G3391" s="141" t="s">
        <v>3527</v>
      </c>
      <c r="H3391" s="141" t="s">
        <v>76</v>
      </c>
      <c r="I3391" s="141" t="s">
        <v>307</v>
      </c>
      <c r="J3391" s="141" t="s">
        <v>53</v>
      </c>
      <c r="K3391" s="141" t="s">
        <v>53</v>
      </c>
      <c r="L3391" s="141" t="s">
        <v>821</v>
      </c>
      <c r="M3391" s="141" t="s">
        <v>311</v>
      </c>
      <c r="N3391" s="141" t="s">
        <v>254</v>
      </c>
      <c r="O3391" s="141" t="s">
        <v>62</v>
      </c>
      <c r="P3391" s="141" t="s">
        <v>298</v>
      </c>
      <c r="Q3391" s="141" t="s">
        <v>298</v>
      </c>
      <c r="R3391" s="141" t="s">
        <v>57</v>
      </c>
      <c r="S3391" s="141" t="s">
        <v>1206</v>
      </c>
      <c r="T3391" s="227">
        <v>3.2530000000000001</v>
      </c>
      <c r="U3391" s="146">
        <v>46903</v>
      </c>
      <c r="V3391" s="208">
        <v>6.5000000000000002E-2</v>
      </c>
      <c r="W3391" s="209">
        <v>6.3200000000000006E-2</v>
      </c>
      <c r="X3391" s="141" t="s">
        <v>636</v>
      </c>
      <c r="Y3391" s="141"/>
      <c r="Z3391" s="148">
        <v>4500</v>
      </c>
      <c r="AA3391" s="148">
        <v>1</v>
      </c>
      <c r="AB3391" s="148">
        <v>104</v>
      </c>
      <c r="AC3391" s="148">
        <v>0</v>
      </c>
      <c r="AD3391" s="148">
        <v>4.68</v>
      </c>
      <c r="AE3391" s="151"/>
      <c r="AF3391" s="151"/>
      <c r="AG3391" s="141" t="s">
        <v>17</v>
      </c>
      <c r="AH3391" s="229">
        <v>4.0909090909090901E-5</v>
      </c>
      <c r="AI3391" s="229">
        <v>1.2747055399560743E-3</v>
      </c>
      <c r="AJ3391" s="229">
        <v>4.0587480899999999E-4</v>
      </c>
    </row>
    <row r="3392" spans="1:36" ht="13.5" thickBot="1">
      <c r="A3392" s="153">
        <v>8700</v>
      </c>
      <c r="B3392" s="153">
        <v>15236</v>
      </c>
      <c r="C3392" s="141" t="s">
        <v>1729</v>
      </c>
      <c r="D3392" s="141">
        <v>1963039</v>
      </c>
      <c r="E3392" s="141" t="s">
        <v>430</v>
      </c>
      <c r="F3392" s="141" t="s">
        <v>1730</v>
      </c>
      <c r="G3392" s="141" t="s">
        <v>3529</v>
      </c>
      <c r="H3392" s="141" t="s">
        <v>76</v>
      </c>
      <c r="I3392" s="141" t="s">
        <v>228</v>
      </c>
      <c r="J3392" s="141" t="s">
        <v>53</v>
      </c>
      <c r="K3392" s="141" t="s">
        <v>314</v>
      </c>
      <c r="L3392" s="141" t="s">
        <v>821</v>
      </c>
      <c r="M3392" s="141" t="s">
        <v>311</v>
      </c>
      <c r="N3392" s="141" t="s">
        <v>652</v>
      </c>
      <c r="O3392" s="141" t="s">
        <v>62</v>
      </c>
      <c r="P3392" s="141" t="s">
        <v>1280</v>
      </c>
      <c r="Q3392" s="141" t="s">
        <v>65</v>
      </c>
      <c r="R3392" s="141" t="s">
        <v>57</v>
      </c>
      <c r="S3392" s="141" t="s">
        <v>1206</v>
      </c>
      <c r="T3392" s="227">
        <v>3.452</v>
      </c>
      <c r="U3392" s="146">
        <v>47118</v>
      </c>
      <c r="V3392" s="208">
        <v>7.8799999999999995E-2</v>
      </c>
      <c r="W3392" s="209">
        <v>7.4800000000000005E-2</v>
      </c>
      <c r="X3392" s="141" t="s">
        <v>636</v>
      </c>
      <c r="Y3392" s="141"/>
      <c r="Z3392" s="148">
        <v>30500</v>
      </c>
      <c r="AA3392" s="148">
        <v>1</v>
      </c>
      <c r="AB3392" s="148">
        <v>102.05</v>
      </c>
      <c r="AC3392" s="148">
        <v>0</v>
      </c>
      <c r="AD3392" s="148">
        <v>31.125250000000001</v>
      </c>
      <c r="AE3392" s="151"/>
      <c r="AF3392" s="151"/>
      <c r="AG3392" s="141" t="s">
        <v>17</v>
      </c>
      <c r="AH3392" s="229">
        <v>8.7142857142857098E-5</v>
      </c>
      <c r="AI3392" s="229">
        <v>8.4776770528884188E-3</v>
      </c>
      <c r="AJ3392" s="229">
        <v>2.6993493390000001E-3</v>
      </c>
    </row>
    <row r="3393" spans="1:36" ht="13.5" thickBot="1">
      <c r="A3393" s="153">
        <v>8700</v>
      </c>
      <c r="B3393" s="153">
        <v>15236</v>
      </c>
      <c r="C3393" s="141" t="s">
        <v>1731</v>
      </c>
      <c r="D3393" s="141">
        <v>512951518</v>
      </c>
      <c r="E3393" s="141" t="s">
        <v>429</v>
      </c>
      <c r="F3393" s="141" t="s">
        <v>1732</v>
      </c>
      <c r="G3393" s="141" t="s">
        <v>3530</v>
      </c>
      <c r="H3393" s="141" t="s">
        <v>76</v>
      </c>
      <c r="I3393" s="141" t="s">
        <v>228</v>
      </c>
      <c r="J3393" s="141" t="s">
        <v>53</v>
      </c>
      <c r="K3393" s="141" t="s">
        <v>53</v>
      </c>
      <c r="L3393" s="141" t="s">
        <v>821</v>
      </c>
      <c r="M3393" s="141" t="s">
        <v>311</v>
      </c>
      <c r="N3393" s="141" t="s">
        <v>140</v>
      </c>
      <c r="O3393" s="141" t="s">
        <v>62</v>
      </c>
      <c r="P3393" s="141" t="s">
        <v>298</v>
      </c>
      <c r="Q3393" s="141" t="s">
        <v>298</v>
      </c>
      <c r="R3393" s="141" t="s">
        <v>57</v>
      </c>
      <c r="S3393" s="141" t="s">
        <v>1206</v>
      </c>
      <c r="T3393" s="227">
        <v>2.5049999999999999</v>
      </c>
      <c r="U3393" s="146">
        <v>46660</v>
      </c>
      <c r="V3393" s="208">
        <v>7.7799999999999994E-2</v>
      </c>
      <c r="W3393" s="209">
        <v>6.7599999999999993E-2</v>
      </c>
      <c r="X3393" s="141" t="s">
        <v>636</v>
      </c>
      <c r="Y3393" s="141"/>
      <c r="Z3393" s="148">
        <v>1300</v>
      </c>
      <c r="AA3393" s="148">
        <v>1</v>
      </c>
      <c r="AB3393" s="148">
        <v>102.79</v>
      </c>
      <c r="AC3393" s="148">
        <v>0</v>
      </c>
      <c r="AD3393" s="148">
        <v>1.3362700000000001</v>
      </c>
      <c r="AE3393" s="151"/>
      <c r="AF3393" s="151"/>
      <c r="AG3393" s="141" t="s">
        <v>17</v>
      </c>
      <c r="AH3393" s="229">
        <v>9.5799557848194496E-6</v>
      </c>
      <c r="AI3393" s="229">
        <v>3.6396384014468025E-4</v>
      </c>
      <c r="AJ3393" s="229">
        <v>1.15888532E-4</v>
      </c>
    </row>
    <row r="3394" spans="1:36" ht="13.5" thickBot="1">
      <c r="A3394" s="153">
        <v>8700</v>
      </c>
      <c r="B3394" s="153">
        <v>15236</v>
      </c>
      <c r="C3394" s="141" t="s">
        <v>1342</v>
      </c>
      <c r="D3394" s="141">
        <v>520001736</v>
      </c>
      <c r="E3394" s="141" t="s">
        <v>429</v>
      </c>
      <c r="F3394" s="141" t="s">
        <v>3533</v>
      </c>
      <c r="G3394" s="141" t="s">
        <v>3534</v>
      </c>
      <c r="H3394" s="141" t="s">
        <v>76</v>
      </c>
      <c r="I3394" s="141" t="s">
        <v>229</v>
      </c>
      <c r="J3394" s="141" t="s">
        <v>53</v>
      </c>
      <c r="K3394" s="141" t="s">
        <v>53</v>
      </c>
      <c r="L3394" s="141" t="s">
        <v>821</v>
      </c>
      <c r="M3394" s="141" t="s">
        <v>311</v>
      </c>
      <c r="N3394" s="141" t="s">
        <v>651</v>
      </c>
      <c r="O3394" s="141" t="s">
        <v>62</v>
      </c>
      <c r="P3394" s="141" t="s">
        <v>1310</v>
      </c>
      <c r="Q3394" s="141" t="s">
        <v>65</v>
      </c>
      <c r="R3394" s="141" t="s">
        <v>57</v>
      </c>
      <c r="S3394" s="141" t="s">
        <v>1206</v>
      </c>
      <c r="T3394" s="227">
        <v>3.7349999999999999</v>
      </c>
      <c r="U3394" s="146">
        <v>47573</v>
      </c>
      <c r="V3394" s="208">
        <v>3.3399999999999999E-2</v>
      </c>
      <c r="W3394" s="209">
        <v>3.0700000000000002E-2</v>
      </c>
      <c r="X3394" s="141" t="s">
        <v>636</v>
      </c>
      <c r="Y3394" s="141"/>
      <c r="Z3394" s="148">
        <v>34300</v>
      </c>
      <c r="AA3394" s="148">
        <v>1</v>
      </c>
      <c r="AB3394" s="148">
        <v>103.53</v>
      </c>
      <c r="AC3394" s="148">
        <v>0</v>
      </c>
      <c r="AD3394" s="148">
        <v>35.51079</v>
      </c>
      <c r="AE3394" s="151"/>
      <c r="AF3394" s="151"/>
      <c r="AG3394" s="141" t="s">
        <v>17</v>
      </c>
      <c r="AH3394" s="229">
        <v>4.6164012796718201E-5</v>
      </c>
      <c r="AI3394" s="229">
        <v>9.6721796455591369E-3</v>
      </c>
      <c r="AJ3394" s="229">
        <v>3.0796869899999998E-3</v>
      </c>
    </row>
    <row r="3395" spans="1:36" ht="13.5" thickBot="1">
      <c r="A3395" s="153">
        <v>8700</v>
      </c>
      <c r="B3395" s="153">
        <v>15236</v>
      </c>
      <c r="C3395" s="141" t="s">
        <v>1470</v>
      </c>
      <c r="D3395" s="141">
        <v>1991033</v>
      </c>
      <c r="E3395" s="141" t="s">
        <v>430</v>
      </c>
      <c r="F3395" s="141" t="s">
        <v>3537</v>
      </c>
      <c r="G3395" s="141" t="s">
        <v>3538</v>
      </c>
      <c r="H3395" s="141" t="s">
        <v>76</v>
      </c>
      <c r="I3395" s="141" t="s">
        <v>228</v>
      </c>
      <c r="J3395" s="141" t="s">
        <v>53</v>
      </c>
      <c r="K3395" s="141" t="s">
        <v>314</v>
      </c>
      <c r="L3395" s="141" t="s">
        <v>821</v>
      </c>
      <c r="M3395" s="141" t="s">
        <v>311</v>
      </c>
      <c r="N3395" s="141" t="s">
        <v>652</v>
      </c>
      <c r="O3395" s="141" t="s">
        <v>62</v>
      </c>
      <c r="P3395" s="141" t="s">
        <v>1288</v>
      </c>
      <c r="Q3395" s="141" t="s">
        <v>65</v>
      </c>
      <c r="R3395" s="141" t="s">
        <v>57</v>
      </c>
      <c r="S3395" s="141" t="s">
        <v>1206</v>
      </c>
      <c r="T3395" s="227">
        <v>4.2919999999999998</v>
      </c>
      <c r="U3395" s="146">
        <v>47421</v>
      </c>
      <c r="V3395" s="208">
        <v>7.1099999999999997E-2</v>
      </c>
      <c r="W3395" s="209">
        <v>6.6699999999999995E-2</v>
      </c>
      <c r="X3395" s="141" t="s">
        <v>636</v>
      </c>
      <c r="Y3395" s="141"/>
      <c r="Z3395" s="148">
        <v>7800</v>
      </c>
      <c r="AA3395" s="148">
        <v>1</v>
      </c>
      <c r="AB3395" s="148">
        <v>104.03</v>
      </c>
      <c r="AC3395" s="148">
        <v>0</v>
      </c>
      <c r="AD3395" s="148">
        <v>8.1143400000000003</v>
      </c>
      <c r="AE3395" s="151"/>
      <c r="AF3395" s="151"/>
      <c r="AG3395" s="141" t="s">
        <v>17</v>
      </c>
      <c r="AH3395" s="229">
        <v>1.8705035971223001E-5</v>
      </c>
      <c r="AI3395" s="229">
        <v>2.210126955360507E-3</v>
      </c>
      <c r="AJ3395" s="229">
        <v>7.03719273E-4</v>
      </c>
    </row>
    <row r="3396" spans="1:36" ht="13.5" thickBot="1">
      <c r="A3396" s="153">
        <v>8700</v>
      </c>
      <c r="B3396" s="153">
        <v>15236</v>
      </c>
      <c r="C3396" s="141" t="s">
        <v>1772</v>
      </c>
      <c r="D3396" s="141">
        <v>520036732</v>
      </c>
      <c r="E3396" s="141" t="s">
        <v>429</v>
      </c>
      <c r="F3396" s="141" t="s">
        <v>3539</v>
      </c>
      <c r="G3396" s="141" t="s">
        <v>3540</v>
      </c>
      <c r="H3396" s="141" t="s">
        <v>76</v>
      </c>
      <c r="I3396" s="141" t="s">
        <v>228</v>
      </c>
      <c r="J3396" s="141" t="s">
        <v>53</v>
      </c>
      <c r="K3396" s="141" t="s">
        <v>53</v>
      </c>
      <c r="L3396" s="141" t="s">
        <v>821</v>
      </c>
      <c r="M3396" s="141" t="s">
        <v>311</v>
      </c>
      <c r="N3396" s="141" t="s">
        <v>75</v>
      </c>
      <c r="O3396" s="141" t="s">
        <v>62</v>
      </c>
      <c r="P3396" s="141" t="s">
        <v>1293</v>
      </c>
      <c r="Q3396" s="141" t="s">
        <v>1294</v>
      </c>
      <c r="R3396" s="141" t="s">
        <v>57</v>
      </c>
      <c r="S3396" s="141" t="s">
        <v>1206</v>
      </c>
      <c r="T3396" s="227">
        <v>5.2460000000000004</v>
      </c>
      <c r="U3396" s="146">
        <v>49125</v>
      </c>
      <c r="V3396" s="208">
        <v>5.8500000000000003E-2</v>
      </c>
      <c r="W3396" s="209">
        <v>5.7700000000000001E-2</v>
      </c>
      <c r="X3396" s="141" t="s">
        <v>636</v>
      </c>
      <c r="Y3396" s="141"/>
      <c r="Z3396" s="148">
        <v>28900</v>
      </c>
      <c r="AA3396" s="148">
        <v>1</v>
      </c>
      <c r="AB3396" s="148">
        <v>101.6</v>
      </c>
      <c r="AC3396" s="148">
        <v>0</v>
      </c>
      <c r="AD3396" s="148">
        <v>29.362400000000001</v>
      </c>
      <c r="AE3396" s="151"/>
      <c r="AF3396" s="151"/>
      <c r="AG3396" s="141" t="s">
        <v>17</v>
      </c>
      <c r="AH3396" s="229">
        <v>1.8645161199999999E-4</v>
      </c>
      <c r="AI3396" s="229">
        <v>7.9975243475227005E-3</v>
      </c>
      <c r="AJ3396" s="229">
        <v>2.5464654910000001E-3</v>
      </c>
    </row>
    <row r="3397" spans="1:36" ht="13.5" thickBot="1">
      <c r="A3397" s="153">
        <v>8700</v>
      </c>
      <c r="B3397" s="153">
        <v>15236</v>
      </c>
      <c r="C3397" s="141" t="s">
        <v>1703</v>
      </c>
      <c r="D3397" s="141">
        <v>520033234</v>
      </c>
      <c r="E3397" s="141" t="s">
        <v>429</v>
      </c>
      <c r="F3397" s="141" t="s">
        <v>3541</v>
      </c>
      <c r="G3397" s="141" t="s">
        <v>3542</v>
      </c>
      <c r="H3397" s="141" t="s">
        <v>76</v>
      </c>
      <c r="I3397" s="141" t="s">
        <v>229</v>
      </c>
      <c r="J3397" s="141" t="s">
        <v>53</v>
      </c>
      <c r="K3397" s="141" t="s">
        <v>53</v>
      </c>
      <c r="L3397" s="141" t="s">
        <v>821</v>
      </c>
      <c r="M3397" s="141" t="s">
        <v>311</v>
      </c>
      <c r="N3397" s="141" t="s">
        <v>652</v>
      </c>
      <c r="O3397" s="141" t="s">
        <v>62</v>
      </c>
      <c r="P3397" s="141" t="s">
        <v>1280</v>
      </c>
      <c r="Q3397" s="141" t="s">
        <v>65</v>
      </c>
      <c r="R3397" s="141" t="s">
        <v>57</v>
      </c>
      <c r="S3397" s="141" t="s">
        <v>1206</v>
      </c>
      <c r="T3397" s="227">
        <v>4.9930000000000003</v>
      </c>
      <c r="U3397" s="146">
        <v>47756</v>
      </c>
      <c r="V3397" s="208">
        <v>4.24E-2</v>
      </c>
      <c r="W3397" s="209">
        <v>3.8100000000000002E-2</v>
      </c>
      <c r="X3397" s="141" t="s">
        <v>636</v>
      </c>
      <c r="Y3397" s="141"/>
      <c r="Z3397" s="148">
        <v>27500</v>
      </c>
      <c r="AA3397" s="148">
        <v>1</v>
      </c>
      <c r="AB3397" s="148">
        <v>103.93</v>
      </c>
      <c r="AC3397" s="148">
        <v>0</v>
      </c>
      <c r="AD3397" s="148">
        <v>28.580749999999998</v>
      </c>
      <c r="AE3397" s="151"/>
      <c r="AF3397" s="151"/>
      <c r="AG3397" s="141" t="s">
        <v>17</v>
      </c>
      <c r="AH3397" s="229">
        <v>4.2635658914728702E-5</v>
      </c>
      <c r="AI3397" s="229">
        <v>7.7846240087819591E-3</v>
      </c>
      <c r="AJ3397" s="229">
        <v>2.4786765920000002E-3</v>
      </c>
    </row>
    <row r="3398" spans="1:36" ht="13.5" thickBot="1">
      <c r="A3398" s="153">
        <v>8700</v>
      </c>
      <c r="B3398" s="153">
        <v>15236</v>
      </c>
      <c r="C3398" s="141" t="s">
        <v>3766</v>
      </c>
      <c r="D3398" s="141">
        <v>515541415</v>
      </c>
      <c r="E3398" s="141" t="s">
        <v>429</v>
      </c>
      <c r="F3398" s="141" t="s">
        <v>3767</v>
      </c>
      <c r="G3398" s="141" t="s">
        <v>3768</v>
      </c>
      <c r="H3398" s="141" t="s">
        <v>76</v>
      </c>
      <c r="I3398" s="141" t="s">
        <v>228</v>
      </c>
      <c r="J3398" s="141" t="s">
        <v>53</v>
      </c>
      <c r="K3398" s="141" t="s">
        <v>53</v>
      </c>
      <c r="L3398" s="141" t="s">
        <v>821</v>
      </c>
      <c r="M3398" s="141" t="s">
        <v>311</v>
      </c>
      <c r="N3398" s="141" t="s">
        <v>140</v>
      </c>
      <c r="O3398" s="141" t="s">
        <v>62</v>
      </c>
      <c r="P3398" s="141" t="s">
        <v>298</v>
      </c>
      <c r="Q3398" s="141" t="s">
        <v>298</v>
      </c>
      <c r="R3398" s="141" t="s">
        <v>57</v>
      </c>
      <c r="S3398" s="141" t="s">
        <v>1206</v>
      </c>
      <c r="T3398" s="227">
        <v>1.446</v>
      </c>
      <c r="U3398" s="146">
        <v>46477</v>
      </c>
      <c r="V3398" s="208">
        <v>9.1399999999999995E-2</v>
      </c>
      <c r="W3398" s="209">
        <v>9.1800000000000007E-2</v>
      </c>
      <c r="X3398" s="141" t="s">
        <v>636</v>
      </c>
      <c r="Y3398" s="141"/>
      <c r="Z3398" s="148">
        <v>6000</v>
      </c>
      <c r="AA3398" s="148">
        <v>1</v>
      </c>
      <c r="AB3398" s="148">
        <v>102.05</v>
      </c>
      <c r="AC3398" s="148">
        <v>0</v>
      </c>
      <c r="AD3398" s="148">
        <v>6.1230000000000002</v>
      </c>
      <c r="AE3398" s="151"/>
      <c r="AF3398" s="151"/>
      <c r="AG3398" s="141" t="s">
        <v>17</v>
      </c>
      <c r="AH3398" s="229">
        <v>7.4999999999999993E-5</v>
      </c>
      <c r="AI3398" s="229">
        <v>1.6677397481091973E-3</v>
      </c>
      <c r="AJ3398" s="229">
        <v>5.3101954199999998E-4</v>
      </c>
    </row>
    <row r="3399" spans="1:36" ht="13.5" thickBot="1">
      <c r="A3399" s="153">
        <v>8700</v>
      </c>
      <c r="B3399" s="153">
        <v>15236</v>
      </c>
      <c r="C3399" s="141" t="s">
        <v>1721</v>
      </c>
      <c r="D3399" s="141">
        <v>515164143</v>
      </c>
      <c r="E3399" s="141" t="s">
        <v>429</v>
      </c>
      <c r="F3399" s="141" t="s">
        <v>3738</v>
      </c>
      <c r="G3399" s="141" t="s">
        <v>3739</v>
      </c>
      <c r="H3399" s="141" t="s">
        <v>76</v>
      </c>
      <c r="I3399" s="141" t="s">
        <v>229</v>
      </c>
      <c r="J3399" s="141" t="s">
        <v>53</v>
      </c>
      <c r="K3399" s="141" t="s">
        <v>53</v>
      </c>
      <c r="L3399" s="141" t="s">
        <v>821</v>
      </c>
      <c r="M3399" s="141" t="s">
        <v>311</v>
      </c>
      <c r="N3399" s="141" t="s">
        <v>651</v>
      </c>
      <c r="O3399" s="141" t="s">
        <v>62</v>
      </c>
      <c r="P3399" s="141" t="s">
        <v>298</v>
      </c>
      <c r="Q3399" s="141" t="s">
        <v>298</v>
      </c>
      <c r="R3399" s="141" t="s">
        <v>57</v>
      </c>
      <c r="S3399" s="141" t="s">
        <v>1206</v>
      </c>
      <c r="T3399" s="227">
        <v>3.7679999999999998</v>
      </c>
      <c r="U3399" s="146">
        <v>47118</v>
      </c>
      <c r="V3399" s="208">
        <v>5.7500000000000002E-2</v>
      </c>
      <c r="W3399" s="209">
        <v>5.0700000000000002E-2</v>
      </c>
      <c r="X3399" s="141" t="s">
        <v>636</v>
      </c>
      <c r="Y3399" s="141"/>
      <c r="Z3399" s="148">
        <v>23000</v>
      </c>
      <c r="AA3399" s="148">
        <v>1</v>
      </c>
      <c r="AB3399" s="148">
        <v>105.48</v>
      </c>
      <c r="AC3399" s="148">
        <v>0</v>
      </c>
      <c r="AD3399" s="148">
        <v>24.260400000000001</v>
      </c>
      <c r="AE3399" s="151"/>
      <c r="AF3399" s="151"/>
      <c r="AG3399" s="141" t="s">
        <v>17</v>
      </c>
      <c r="AH3399" s="229">
        <v>3.7398373900000002E-4</v>
      </c>
      <c r="AI3399" s="229">
        <v>6.6078774105876809E-3</v>
      </c>
      <c r="AJ3399" s="229">
        <v>2.1039925680000002E-3</v>
      </c>
    </row>
    <row r="3400" spans="1:36" ht="13.5" thickBot="1">
      <c r="A3400" s="153">
        <v>8700</v>
      </c>
      <c r="B3400" s="153">
        <v>15236</v>
      </c>
      <c r="C3400" s="141" t="s">
        <v>1596</v>
      </c>
      <c r="D3400" s="141">
        <v>1840550</v>
      </c>
      <c r="E3400" s="141" t="s">
        <v>430</v>
      </c>
      <c r="F3400" s="141" t="s">
        <v>3740</v>
      </c>
      <c r="G3400" s="141" t="s">
        <v>3741</v>
      </c>
      <c r="H3400" s="141" t="s">
        <v>76</v>
      </c>
      <c r="I3400" s="141" t="s">
        <v>228</v>
      </c>
      <c r="J3400" s="141" t="s">
        <v>53</v>
      </c>
      <c r="K3400" s="141" t="s">
        <v>314</v>
      </c>
      <c r="L3400" s="141" t="s">
        <v>821</v>
      </c>
      <c r="M3400" s="141" t="s">
        <v>311</v>
      </c>
      <c r="N3400" s="141" t="s">
        <v>652</v>
      </c>
      <c r="O3400" s="141" t="s">
        <v>62</v>
      </c>
      <c r="P3400" s="141" t="s">
        <v>1464</v>
      </c>
      <c r="Q3400" s="141" t="s">
        <v>1294</v>
      </c>
      <c r="R3400" s="141" t="s">
        <v>57</v>
      </c>
      <c r="S3400" s="141" t="s">
        <v>1206</v>
      </c>
      <c r="T3400" s="227">
        <v>2.8119999999999998</v>
      </c>
      <c r="U3400" s="146">
        <v>46752</v>
      </c>
      <c r="V3400" s="208">
        <v>7.9500000000000001E-2</v>
      </c>
      <c r="W3400" s="209">
        <v>7.6600000000000001E-2</v>
      </c>
      <c r="X3400" s="141" t="s">
        <v>636</v>
      </c>
      <c r="Y3400" s="141"/>
      <c r="Z3400" s="148">
        <v>1000</v>
      </c>
      <c r="AA3400" s="148">
        <v>1</v>
      </c>
      <c r="AB3400" s="148">
        <v>102.7</v>
      </c>
      <c r="AC3400" s="148">
        <v>0</v>
      </c>
      <c r="AD3400" s="148">
        <v>1.0269999999999999</v>
      </c>
      <c r="AE3400" s="151"/>
      <c r="AF3400" s="151"/>
      <c r="AG3400" s="141" t="s">
        <v>17</v>
      </c>
      <c r="AH3400" s="229">
        <v>5.6179775280898897E-6</v>
      </c>
      <c r="AI3400" s="229">
        <v>2.7972704904591627E-4</v>
      </c>
      <c r="AJ3400" s="229">
        <v>8.9066972031146902E-5</v>
      </c>
    </row>
    <row r="3401" spans="1:36" ht="13.5" thickBot="1">
      <c r="A3401" s="153">
        <v>8700</v>
      </c>
      <c r="B3401" s="153">
        <v>15236</v>
      </c>
      <c r="C3401" s="141" t="s">
        <v>1284</v>
      </c>
      <c r="D3401" s="141">
        <v>510960719</v>
      </c>
      <c r="E3401" s="141" t="s">
        <v>429</v>
      </c>
      <c r="F3401" s="141" t="s">
        <v>3543</v>
      </c>
      <c r="G3401" s="141" t="s">
        <v>3544</v>
      </c>
      <c r="H3401" s="141" t="s">
        <v>76</v>
      </c>
      <c r="I3401" s="141" t="s">
        <v>229</v>
      </c>
      <c r="J3401" s="141" t="s">
        <v>53</v>
      </c>
      <c r="K3401" s="141" t="s">
        <v>53</v>
      </c>
      <c r="L3401" s="141" t="s">
        <v>821</v>
      </c>
      <c r="M3401" s="141" t="s">
        <v>311</v>
      </c>
      <c r="N3401" s="141" t="s">
        <v>651</v>
      </c>
      <c r="O3401" s="141" t="s">
        <v>62</v>
      </c>
      <c r="P3401" s="141" t="s">
        <v>1394</v>
      </c>
      <c r="Q3401" s="141" t="s">
        <v>1294</v>
      </c>
      <c r="R3401" s="141" t="s">
        <v>57</v>
      </c>
      <c r="S3401" s="141" t="s">
        <v>1206</v>
      </c>
      <c r="T3401" s="227">
        <v>12.14</v>
      </c>
      <c r="U3401" s="146">
        <v>53329</v>
      </c>
      <c r="V3401" s="208">
        <v>3.6700000000000003E-2</v>
      </c>
      <c r="W3401" s="209">
        <v>3.6600000000000001E-2</v>
      </c>
      <c r="X3401" s="141" t="s">
        <v>636</v>
      </c>
      <c r="Y3401" s="141"/>
      <c r="Z3401" s="148">
        <v>14000</v>
      </c>
      <c r="AA3401" s="148">
        <v>1</v>
      </c>
      <c r="AB3401" s="148">
        <v>102.68</v>
      </c>
      <c r="AC3401" s="148">
        <v>0</v>
      </c>
      <c r="AD3401" s="148">
        <v>14.3752</v>
      </c>
      <c r="AE3401" s="151"/>
      <c r="AF3401" s="151"/>
      <c r="AG3401" s="141" t="s">
        <v>17</v>
      </c>
      <c r="AH3401" s="229">
        <v>1.41343184280215E-5</v>
      </c>
      <c r="AI3401" s="229">
        <v>3.9154160423026836E-3</v>
      </c>
      <c r="AJ3401" s="229">
        <v>1.2466947769999999E-3</v>
      </c>
    </row>
    <row r="3402" spans="1:36" ht="13.5" thickBot="1">
      <c r="A3402" s="153">
        <v>8700</v>
      </c>
      <c r="B3402" s="153">
        <v>15236</v>
      </c>
      <c r="C3402" s="141" t="s">
        <v>3742</v>
      </c>
      <c r="D3402" s="141">
        <v>512947185</v>
      </c>
      <c r="E3402" s="141" t="s">
        <v>429</v>
      </c>
      <c r="F3402" s="141" t="s">
        <v>3743</v>
      </c>
      <c r="G3402" s="141" t="s">
        <v>3744</v>
      </c>
      <c r="H3402" s="141" t="s">
        <v>76</v>
      </c>
      <c r="I3402" s="141" t="s">
        <v>228</v>
      </c>
      <c r="J3402" s="141" t="s">
        <v>53</v>
      </c>
      <c r="K3402" s="141" t="s">
        <v>53</v>
      </c>
      <c r="L3402" s="141" t="s">
        <v>821</v>
      </c>
      <c r="M3402" s="141" t="s">
        <v>311</v>
      </c>
      <c r="N3402" s="141" t="s">
        <v>140</v>
      </c>
      <c r="O3402" s="141" t="s">
        <v>62</v>
      </c>
      <c r="P3402" s="141" t="s">
        <v>298</v>
      </c>
      <c r="Q3402" s="141" t="s">
        <v>298</v>
      </c>
      <c r="R3402" s="141" t="s">
        <v>57</v>
      </c>
      <c r="S3402" s="141" t="s">
        <v>1206</v>
      </c>
      <c r="T3402" s="227">
        <v>2.9049999999999998</v>
      </c>
      <c r="U3402" s="146">
        <v>46934</v>
      </c>
      <c r="V3402" s="208">
        <v>7.4399999999999994E-2</v>
      </c>
      <c r="W3402" s="209">
        <v>7.0300000000000001E-2</v>
      </c>
      <c r="X3402" s="141" t="s">
        <v>636</v>
      </c>
      <c r="Y3402" s="141"/>
      <c r="Z3402" s="148">
        <v>33000</v>
      </c>
      <c r="AA3402" s="148">
        <v>1</v>
      </c>
      <c r="AB3402" s="148">
        <v>102.79</v>
      </c>
      <c r="AC3402" s="148">
        <v>0</v>
      </c>
      <c r="AD3402" s="148">
        <v>33.920699999999997</v>
      </c>
      <c r="AE3402" s="151"/>
      <c r="AF3402" s="151"/>
      <c r="AG3402" s="141" t="s">
        <v>17</v>
      </c>
      <c r="AH3402" s="229">
        <v>5.5183946400000003E-4</v>
      </c>
      <c r="AI3402" s="229">
        <v>9.2390820959803426E-3</v>
      </c>
      <c r="AJ3402" s="229">
        <v>2.9417858209999999E-3</v>
      </c>
    </row>
    <row r="3403" spans="1:36" ht="13.5" thickBot="1">
      <c r="A3403" s="153">
        <v>8700</v>
      </c>
      <c r="B3403" s="153">
        <v>15236</v>
      </c>
      <c r="C3403" s="141" t="s">
        <v>3545</v>
      </c>
      <c r="D3403" s="141">
        <v>516456084</v>
      </c>
      <c r="E3403" s="141" t="s">
        <v>429</v>
      </c>
      <c r="F3403" s="141" t="s">
        <v>3546</v>
      </c>
      <c r="G3403" s="141" t="s">
        <v>3547</v>
      </c>
      <c r="H3403" s="141" t="s">
        <v>76</v>
      </c>
      <c r="I3403" s="141" t="s">
        <v>229</v>
      </c>
      <c r="J3403" s="141" t="s">
        <v>53</v>
      </c>
      <c r="K3403" s="141" t="s">
        <v>53</v>
      </c>
      <c r="L3403" s="141" t="s">
        <v>821</v>
      </c>
      <c r="M3403" s="141" t="s">
        <v>311</v>
      </c>
      <c r="N3403" s="141" t="s">
        <v>651</v>
      </c>
      <c r="O3403" s="141" t="s">
        <v>62</v>
      </c>
      <c r="P3403" s="141" t="s">
        <v>298</v>
      </c>
      <c r="Q3403" s="141" t="s">
        <v>298</v>
      </c>
      <c r="R3403" s="141" t="s">
        <v>57</v>
      </c>
      <c r="S3403" s="141" t="s">
        <v>1206</v>
      </c>
      <c r="T3403" s="227">
        <v>3.6070000000000002</v>
      </c>
      <c r="U3403" s="146">
        <v>46997</v>
      </c>
      <c r="V3403" s="208">
        <v>3.7400000000000003E-2</v>
      </c>
      <c r="W3403" s="209">
        <v>3.5999999999999997E-2</v>
      </c>
      <c r="X3403" s="141" t="s">
        <v>636</v>
      </c>
      <c r="Y3403" s="141"/>
      <c r="Z3403" s="148">
        <v>36000</v>
      </c>
      <c r="AA3403" s="148">
        <v>1</v>
      </c>
      <c r="AB3403" s="148">
        <v>102.4</v>
      </c>
      <c r="AC3403" s="148">
        <v>0</v>
      </c>
      <c r="AD3403" s="148">
        <v>36.863999999999997</v>
      </c>
      <c r="AE3403" s="151"/>
      <c r="AF3403" s="151"/>
      <c r="AG3403" s="141" t="s">
        <v>17</v>
      </c>
      <c r="AH3403" s="229">
        <v>1.8090452199999999E-4</v>
      </c>
      <c r="AI3403" s="229">
        <v>1.0040757483961693E-2</v>
      </c>
      <c r="AJ3403" s="229">
        <v>3.197044651E-3</v>
      </c>
    </row>
    <row r="3404" spans="1:36" ht="13.5" thickBot="1">
      <c r="A3404" s="153">
        <v>8700</v>
      </c>
      <c r="B3404" s="153">
        <v>15236</v>
      </c>
      <c r="C3404" s="141" t="s">
        <v>3548</v>
      </c>
      <c r="D3404" s="141">
        <v>514160530</v>
      </c>
      <c r="E3404" s="141" t="s">
        <v>429</v>
      </c>
      <c r="F3404" s="141" t="s">
        <v>3549</v>
      </c>
      <c r="G3404" s="141" t="s">
        <v>3550</v>
      </c>
      <c r="H3404" s="141" t="s">
        <v>76</v>
      </c>
      <c r="I3404" s="141" t="s">
        <v>623</v>
      </c>
      <c r="J3404" s="141" t="s">
        <v>53</v>
      </c>
      <c r="K3404" s="141" t="s">
        <v>53</v>
      </c>
      <c r="L3404" s="141" t="s">
        <v>821</v>
      </c>
      <c r="M3404" s="141" t="s">
        <v>311</v>
      </c>
      <c r="N3404" s="141" t="s">
        <v>263</v>
      </c>
      <c r="O3404" s="141" t="s">
        <v>62</v>
      </c>
      <c r="P3404" s="141" t="s">
        <v>298</v>
      </c>
      <c r="Q3404" s="141" t="s">
        <v>298</v>
      </c>
      <c r="R3404" s="141" t="s">
        <v>57</v>
      </c>
      <c r="S3404" s="141" t="s">
        <v>1206</v>
      </c>
      <c r="T3404" s="227">
        <v>3.6970000000000001</v>
      </c>
      <c r="U3404" s="146">
        <v>47300</v>
      </c>
      <c r="V3404" s="208">
        <v>5.5E-2</v>
      </c>
      <c r="W3404" s="209">
        <v>7.7200000000000005E-2</v>
      </c>
      <c r="X3404" s="141" t="s">
        <v>636</v>
      </c>
      <c r="Y3404" s="141"/>
      <c r="Z3404" s="148">
        <v>14000</v>
      </c>
      <c r="AA3404" s="148">
        <v>1</v>
      </c>
      <c r="AB3404" s="148">
        <v>93.6</v>
      </c>
      <c r="AC3404" s="148">
        <v>0</v>
      </c>
      <c r="AD3404" s="148">
        <v>13.103999999999999</v>
      </c>
      <c r="AE3404" s="151"/>
      <c r="AF3404" s="151"/>
      <c r="AG3404" s="141" t="s">
        <v>17</v>
      </c>
      <c r="AH3404" s="229">
        <v>1.88933873E-4</v>
      </c>
      <c r="AI3404" s="229">
        <v>3.5691755118770077E-3</v>
      </c>
      <c r="AJ3404" s="229">
        <v>1.136449465E-3</v>
      </c>
    </row>
    <row r="3405" spans="1:36" ht="13.5" thickBot="1">
      <c r="A3405" s="153">
        <v>8700</v>
      </c>
      <c r="B3405" s="153">
        <v>15236</v>
      </c>
      <c r="C3405" s="141" t="s">
        <v>3745</v>
      </c>
      <c r="D3405" s="141">
        <v>515361442</v>
      </c>
      <c r="E3405" s="141" t="s">
        <v>429</v>
      </c>
      <c r="F3405" s="141" t="s">
        <v>3746</v>
      </c>
      <c r="G3405" s="141" t="s">
        <v>3747</v>
      </c>
      <c r="H3405" s="141" t="s">
        <v>76</v>
      </c>
      <c r="I3405" s="141" t="s">
        <v>228</v>
      </c>
      <c r="J3405" s="141" t="s">
        <v>53</v>
      </c>
      <c r="K3405" s="141" t="s">
        <v>53</v>
      </c>
      <c r="L3405" s="141" t="s">
        <v>821</v>
      </c>
      <c r="M3405" s="141" t="s">
        <v>311</v>
      </c>
      <c r="N3405" s="141" t="s">
        <v>140</v>
      </c>
      <c r="O3405" s="141" t="s">
        <v>62</v>
      </c>
      <c r="P3405" s="141" t="s">
        <v>298</v>
      </c>
      <c r="Q3405" s="141" t="s">
        <v>298</v>
      </c>
      <c r="R3405" s="141" t="s">
        <v>57</v>
      </c>
      <c r="S3405" s="141" t="s">
        <v>1206</v>
      </c>
      <c r="T3405" s="227">
        <v>3.7589999999999999</v>
      </c>
      <c r="U3405" s="146">
        <v>47848</v>
      </c>
      <c r="V3405" s="208">
        <v>8.3500000000000005E-2</v>
      </c>
      <c r="W3405" s="209">
        <v>8.77E-2</v>
      </c>
      <c r="X3405" s="141" t="s">
        <v>636</v>
      </c>
      <c r="Y3405" s="141"/>
      <c r="Z3405" s="148">
        <v>19000</v>
      </c>
      <c r="AA3405" s="148">
        <v>1</v>
      </c>
      <c r="AB3405" s="148">
        <v>100.3</v>
      </c>
      <c r="AC3405" s="148">
        <v>0</v>
      </c>
      <c r="AD3405" s="148">
        <v>19.056999999999999</v>
      </c>
      <c r="AE3405" s="151"/>
      <c r="AF3405" s="151"/>
      <c r="AG3405" s="141" t="s">
        <v>17</v>
      </c>
      <c r="AH3405" s="229">
        <v>2.375E-4</v>
      </c>
      <c r="AI3405" s="229">
        <v>5.190611853620279E-3</v>
      </c>
      <c r="AJ3405" s="229">
        <v>1.6527256919999999E-3</v>
      </c>
    </row>
    <row r="3406" spans="1:36" ht="13.5" thickBot="1">
      <c r="A3406" s="153">
        <v>8700</v>
      </c>
      <c r="B3406" s="153">
        <v>15236</v>
      </c>
      <c r="C3406" s="141" t="s">
        <v>3748</v>
      </c>
      <c r="D3406" s="141">
        <v>550012405</v>
      </c>
      <c r="E3406" s="141" t="s">
        <v>429</v>
      </c>
      <c r="F3406" s="141" t="s">
        <v>3749</v>
      </c>
      <c r="G3406" s="141" t="s">
        <v>3750</v>
      </c>
      <c r="H3406" s="141" t="s">
        <v>76</v>
      </c>
      <c r="I3406" s="141" t="s">
        <v>307</v>
      </c>
      <c r="J3406" s="141" t="s">
        <v>53</v>
      </c>
      <c r="K3406" s="141" t="s">
        <v>53</v>
      </c>
      <c r="L3406" s="141" t="s">
        <v>821</v>
      </c>
      <c r="M3406" s="141" t="s">
        <v>311</v>
      </c>
      <c r="N3406" s="141" t="s">
        <v>267</v>
      </c>
      <c r="O3406" s="141" t="s">
        <v>62</v>
      </c>
      <c r="P3406" s="141" t="s">
        <v>298</v>
      </c>
      <c r="Q3406" s="141" t="s">
        <v>298</v>
      </c>
      <c r="R3406" s="141" t="s">
        <v>57</v>
      </c>
      <c r="S3406" s="141" t="s">
        <v>1206</v>
      </c>
      <c r="T3406" s="227">
        <v>3.51</v>
      </c>
      <c r="U3406" s="146">
        <v>47027</v>
      </c>
      <c r="V3406" s="208">
        <v>7.0000000000000007E-2</v>
      </c>
      <c r="W3406" s="209">
        <v>9.6500000000000002E-2</v>
      </c>
      <c r="X3406" s="141" t="s">
        <v>636</v>
      </c>
      <c r="Y3406" s="141"/>
      <c r="Z3406" s="148">
        <v>69000</v>
      </c>
      <c r="AA3406" s="148">
        <v>1</v>
      </c>
      <c r="AB3406" s="148">
        <v>92.3</v>
      </c>
      <c r="AC3406" s="148">
        <v>0</v>
      </c>
      <c r="AD3406" s="148">
        <v>63.686999999999998</v>
      </c>
      <c r="AE3406" s="151"/>
      <c r="AF3406" s="151"/>
      <c r="AG3406" s="141" t="s">
        <v>17</v>
      </c>
      <c r="AH3406" s="229">
        <v>1.3201446409999999E-3</v>
      </c>
      <c r="AI3406" s="229">
        <v>1.734661788956891E-2</v>
      </c>
      <c r="AJ3406" s="229">
        <v>5.5232796950000001E-3</v>
      </c>
    </row>
    <row r="3407" spans="1:36" ht="13.5" thickBot="1">
      <c r="A3407" s="153">
        <v>8700</v>
      </c>
      <c r="B3407" s="153">
        <v>15236</v>
      </c>
      <c r="C3407" s="141" t="s">
        <v>1306</v>
      </c>
      <c r="D3407" s="141">
        <v>510560188</v>
      </c>
      <c r="E3407" s="141" t="s">
        <v>429</v>
      </c>
      <c r="F3407" s="141" t="s">
        <v>3751</v>
      </c>
      <c r="G3407" s="141" t="s">
        <v>3752</v>
      </c>
      <c r="H3407" s="141" t="s">
        <v>76</v>
      </c>
      <c r="I3407" s="141" t="s">
        <v>229</v>
      </c>
      <c r="J3407" s="141" t="s">
        <v>53</v>
      </c>
      <c r="K3407" s="141" t="s">
        <v>53</v>
      </c>
      <c r="L3407" s="141" t="s">
        <v>821</v>
      </c>
      <c r="M3407" s="141" t="s">
        <v>311</v>
      </c>
      <c r="N3407" s="141" t="s">
        <v>652</v>
      </c>
      <c r="O3407" s="141" t="s">
        <v>62</v>
      </c>
      <c r="P3407" s="141" t="s">
        <v>1333</v>
      </c>
      <c r="Q3407" s="141" t="s">
        <v>65</v>
      </c>
      <c r="R3407" s="141" t="s">
        <v>57</v>
      </c>
      <c r="S3407" s="141" t="s">
        <v>1206</v>
      </c>
      <c r="T3407" s="227">
        <v>7.16</v>
      </c>
      <c r="U3407" s="146">
        <v>49218</v>
      </c>
      <c r="V3407" s="208">
        <v>4.02E-2</v>
      </c>
      <c r="W3407" s="209">
        <v>3.9699999999999999E-2</v>
      </c>
      <c r="X3407" s="141" t="s">
        <v>636</v>
      </c>
      <c r="Y3407" s="141"/>
      <c r="Z3407" s="148">
        <v>18000</v>
      </c>
      <c r="AA3407" s="148">
        <v>1</v>
      </c>
      <c r="AB3407" s="148">
        <v>101.8</v>
      </c>
      <c r="AC3407" s="148">
        <v>0</v>
      </c>
      <c r="AD3407" s="148">
        <v>18.324000000000002</v>
      </c>
      <c r="AE3407" s="151"/>
      <c r="AF3407" s="151"/>
      <c r="AG3407" s="141" t="s">
        <v>17</v>
      </c>
      <c r="AH3407" s="229">
        <v>5.1428571428571402E-5</v>
      </c>
      <c r="AI3407" s="229">
        <v>4.9909624602895528E-3</v>
      </c>
      <c r="AJ3407" s="229">
        <v>1.5891559830000001E-3</v>
      </c>
    </row>
    <row r="3408" spans="1:36" ht="13.5" thickBot="1">
      <c r="A3408" s="153">
        <v>8700</v>
      </c>
      <c r="B3408" s="153">
        <v>15236</v>
      </c>
      <c r="C3408" s="141" t="s">
        <v>1416</v>
      </c>
      <c r="D3408" s="141">
        <v>513257873</v>
      </c>
      <c r="E3408" s="141" t="s">
        <v>429</v>
      </c>
      <c r="F3408" s="141" t="s">
        <v>3551</v>
      </c>
      <c r="G3408" s="141" t="s">
        <v>3552</v>
      </c>
      <c r="H3408" s="141" t="s">
        <v>76</v>
      </c>
      <c r="I3408" s="141" t="s">
        <v>229</v>
      </c>
      <c r="J3408" s="141" t="s">
        <v>53</v>
      </c>
      <c r="K3408" s="141" t="s">
        <v>53</v>
      </c>
      <c r="L3408" s="141" t="s">
        <v>821</v>
      </c>
      <c r="M3408" s="141" t="s">
        <v>311</v>
      </c>
      <c r="N3408" s="141" t="s">
        <v>651</v>
      </c>
      <c r="O3408" s="141" t="s">
        <v>62</v>
      </c>
      <c r="P3408" s="141" t="s">
        <v>1288</v>
      </c>
      <c r="Q3408" s="141" t="s">
        <v>65</v>
      </c>
      <c r="R3408" s="141" t="s">
        <v>57</v>
      </c>
      <c r="S3408" s="141" t="s">
        <v>1206</v>
      </c>
      <c r="T3408" s="227">
        <v>5.6559999999999997</v>
      </c>
      <c r="U3408" s="146">
        <v>48700</v>
      </c>
      <c r="V3408" s="208">
        <v>3.1800000000000002E-2</v>
      </c>
      <c r="W3408" s="209">
        <v>3.2199999999999999E-2</v>
      </c>
      <c r="X3408" s="141" t="s">
        <v>636</v>
      </c>
      <c r="Y3408" s="141"/>
      <c r="Z3408" s="148">
        <v>198776</v>
      </c>
      <c r="AA3408" s="148">
        <v>1</v>
      </c>
      <c r="AB3408" s="148">
        <v>100.92</v>
      </c>
      <c r="AC3408" s="148">
        <v>0</v>
      </c>
      <c r="AD3408" s="148">
        <v>200.60473999999999</v>
      </c>
      <c r="AE3408" s="151"/>
      <c r="AF3408" s="151"/>
      <c r="AG3408" s="141" t="s">
        <v>17</v>
      </c>
      <c r="AH3408" s="229">
        <v>5.5663647900000004E-4</v>
      </c>
      <c r="AI3408" s="229">
        <v>5.4639310559711086E-2</v>
      </c>
      <c r="AJ3408" s="229">
        <v>1.7397523628000001E-2</v>
      </c>
    </row>
    <row r="3409" spans="1:36" ht="13.5" thickBot="1">
      <c r="A3409" s="153">
        <v>8700</v>
      </c>
      <c r="B3409" s="153">
        <v>15236</v>
      </c>
      <c r="C3409" s="141" t="s">
        <v>1526</v>
      </c>
      <c r="D3409" s="141">
        <v>514599943</v>
      </c>
      <c r="E3409" s="141" t="s">
        <v>429</v>
      </c>
      <c r="F3409" s="141" t="s">
        <v>3711</v>
      </c>
      <c r="G3409" s="141" t="s">
        <v>3712</v>
      </c>
      <c r="H3409" s="141" t="s">
        <v>76</v>
      </c>
      <c r="I3409" s="141" t="s">
        <v>228</v>
      </c>
      <c r="J3409" s="141" t="s">
        <v>53</v>
      </c>
      <c r="K3409" s="141" t="s">
        <v>53</v>
      </c>
      <c r="L3409" s="141" t="s">
        <v>821</v>
      </c>
      <c r="M3409" s="141" t="s">
        <v>311</v>
      </c>
      <c r="N3409" s="141" t="s">
        <v>647</v>
      </c>
      <c r="O3409" s="141" t="s">
        <v>62</v>
      </c>
      <c r="P3409" s="141" t="s">
        <v>1447</v>
      </c>
      <c r="Q3409" s="141" t="s">
        <v>1294</v>
      </c>
      <c r="R3409" s="141" t="s">
        <v>57</v>
      </c>
      <c r="S3409" s="141" t="s">
        <v>1206</v>
      </c>
      <c r="T3409" s="227">
        <v>6.1669999999999998</v>
      </c>
      <c r="U3409" s="146">
        <v>48945</v>
      </c>
      <c r="V3409" s="208">
        <v>6.6900000000000001E-2</v>
      </c>
      <c r="W3409" s="209">
        <v>6.7599999999999993E-2</v>
      </c>
      <c r="X3409" s="141" t="s">
        <v>636</v>
      </c>
      <c r="Y3409" s="141"/>
      <c r="Z3409" s="148">
        <v>143000</v>
      </c>
      <c r="AA3409" s="148">
        <v>1</v>
      </c>
      <c r="AB3409" s="148">
        <v>100.53</v>
      </c>
      <c r="AC3409" s="148">
        <v>0</v>
      </c>
      <c r="AD3409" s="148">
        <v>143.75790000000001</v>
      </c>
      <c r="AE3409" s="151"/>
      <c r="AF3409" s="151"/>
      <c r="AG3409" s="141" t="s">
        <v>17</v>
      </c>
      <c r="AH3409" s="229">
        <v>4.0281690099999999E-4</v>
      </c>
      <c r="AI3409" s="229">
        <v>3.9155767423600711E-2</v>
      </c>
      <c r="AJ3409" s="229">
        <v>1.2467459453000001E-2</v>
      </c>
    </row>
    <row r="3410" spans="1:36" ht="13.5" thickBot="1">
      <c r="A3410" s="153">
        <v>8700</v>
      </c>
      <c r="B3410" s="153">
        <v>15236</v>
      </c>
      <c r="C3410" s="141" t="s">
        <v>3553</v>
      </c>
      <c r="D3410" s="141">
        <v>520018482</v>
      </c>
      <c r="E3410" s="141" t="s">
        <v>429</v>
      </c>
      <c r="F3410" s="141" t="s">
        <v>3554</v>
      </c>
      <c r="G3410" s="141" t="s">
        <v>3555</v>
      </c>
      <c r="H3410" s="141" t="s">
        <v>76</v>
      </c>
      <c r="I3410" s="141" t="s">
        <v>229</v>
      </c>
      <c r="J3410" s="141" t="s">
        <v>53</v>
      </c>
      <c r="K3410" s="141" t="s">
        <v>53</v>
      </c>
      <c r="L3410" s="141" t="s">
        <v>821</v>
      </c>
      <c r="M3410" s="141" t="s">
        <v>311</v>
      </c>
      <c r="N3410" s="141" t="s">
        <v>261</v>
      </c>
      <c r="O3410" s="141" t="s">
        <v>62</v>
      </c>
      <c r="P3410" s="141" t="s">
        <v>298</v>
      </c>
      <c r="Q3410" s="141" t="s">
        <v>298</v>
      </c>
      <c r="R3410" s="141" t="s">
        <v>57</v>
      </c>
      <c r="S3410" s="141" t="s">
        <v>1206</v>
      </c>
      <c r="T3410" s="227">
        <v>4.5789999999999997</v>
      </c>
      <c r="U3410" s="146">
        <v>47664</v>
      </c>
      <c r="V3410" s="208">
        <v>4.0899999999999999E-2</v>
      </c>
      <c r="W3410" s="209">
        <v>3.8899999999999997E-2</v>
      </c>
      <c r="X3410" s="141" t="s">
        <v>636</v>
      </c>
      <c r="Y3410" s="141"/>
      <c r="Z3410" s="148">
        <v>142000</v>
      </c>
      <c r="AA3410" s="148">
        <v>1</v>
      </c>
      <c r="AB3410" s="148">
        <v>101.18</v>
      </c>
      <c r="AC3410" s="148">
        <v>0</v>
      </c>
      <c r="AD3410" s="148">
        <v>143.6756</v>
      </c>
      <c r="AE3410" s="151"/>
      <c r="AF3410" s="151"/>
      <c r="AG3410" s="141" t="s">
        <v>17</v>
      </c>
      <c r="AH3410" s="229">
        <v>4.2011834300000002E-4</v>
      </c>
      <c r="AI3410" s="229">
        <v>3.9133351127460032E-2</v>
      </c>
      <c r="AJ3410" s="229">
        <v>1.2460321954E-2</v>
      </c>
    </row>
    <row r="3411" spans="1:36" ht="13.5" thickBot="1">
      <c r="A3411" s="153">
        <v>8700</v>
      </c>
      <c r="B3411" s="153">
        <v>15236</v>
      </c>
      <c r="C3411" s="141" t="s">
        <v>2551</v>
      </c>
      <c r="D3411" s="141">
        <v>520027293</v>
      </c>
      <c r="E3411" s="141" t="s">
        <v>429</v>
      </c>
      <c r="F3411" s="141" t="s">
        <v>3556</v>
      </c>
      <c r="G3411" s="141" t="s">
        <v>3557</v>
      </c>
      <c r="H3411" s="141" t="s">
        <v>76</v>
      </c>
      <c r="I3411" s="141" t="s">
        <v>229</v>
      </c>
      <c r="J3411" s="141" t="s">
        <v>53</v>
      </c>
      <c r="K3411" s="141" t="s">
        <v>53</v>
      </c>
      <c r="L3411" s="141" t="s">
        <v>821</v>
      </c>
      <c r="M3411" s="141" t="s">
        <v>311</v>
      </c>
      <c r="N3411" s="141" t="s">
        <v>156</v>
      </c>
      <c r="O3411" s="141" t="s">
        <v>62</v>
      </c>
      <c r="P3411" s="141" t="s">
        <v>1323</v>
      </c>
      <c r="Q3411" s="141" t="s">
        <v>1294</v>
      </c>
      <c r="R3411" s="141" t="s">
        <v>57</v>
      </c>
      <c r="S3411" s="141" t="s">
        <v>1206</v>
      </c>
      <c r="T3411" s="227">
        <v>11.738</v>
      </c>
      <c r="U3411" s="146">
        <v>55154</v>
      </c>
      <c r="V3411" s="208">
        <v>3.2899999999999999E-2</v>
      </c>
      <c r="W3411" s="209">
        <v>3.2899999999999999E-2</v>
      </c>
      <c r="X3411" s="141" t="s">
        <v>636</v>
      </c>
      <c r="Y3411" s="141"/>
      <c r="Z3411" s="148">
        <v>5000</v>
      </c>
      <c r="AA3411" s="148">
        <v>1</v>
      </c>
      <c r="AB3411" s="148">
        <v>100.33</v>
      </c>
      <c r="AC3411" s="148">
        <v>0</v>
      </c>
      <c r="AD3411" s="148">
        <v>5.0164999999999997</v>
      </c>
      <c r="AE3411" s="151"/>
      <c r="AF3411" s="151"/>
      <c r="AG3411" s="141" t="s">
        <v>17</v>
      </c>
      <c r="AH3411" s="229">
        <v>1.0000000000000001E-5</v>
      </c>
      <c r="AI3411" s="229">
        <v>1.3663590472627449E-3</v>
      </c>
      <c r="AJ3411" s="229">
        <v>4.3505790100000001E-4</v>
      </c>
    </row>
    <row r="3412" spans="1:36" ht="13.5" thickBot="1">
      <c r="A3412" s="153">
        <v>8700</v>
      </c>
      <c r="B3412" s="153">
        <v>15236</v>
      </c>
      <c r="C3412" s="141" t="s">
        <v>1324</v>
      </c>
      <c r="D3412" s="141">
        <v>520036690</v>
      </c>
      <c r="E3412" s="141" t="s">
        <v>429</v>
      </c>
      <c r="F3412" s="141" t="s">
        <v>3558</v>
      </c>
      <c r="G3412" s="141" t="s">
        <v>3559</v>
      </c>
      <c r="H3412" s="141" t="s">
        <v>76</v>
      </c>
      <c r="I3412" s="141" t="s">
        <v>228</v>
      </c>
      <c r="J3412" s="141" t="s">
        <v>53</v>
      </c>
      <c r="K3412" s="141" t="s">
        <v>53</v>
      </c>
      <c r="L3412" s="141" t="s">
        <v>821</v>
      </c>
      <c r="M3412" s="141" t="s">
        <v>311</v>
      </c>
      <c r="N3412" s="141" t="s">
        <v>252</v>
      </c>
      <c r="O3412" s="141" t="s">
        <v>62</v>
      </c>
      <c r="P3412" s="141" t="s">
        <v>1288</v>
      </c>
      <c r="Q3412" s="141" t="s">
        <v>65</v>
      </c>
      <c r="R3412" s="141" t="s">
        <v>57</v>
      </c>
      <c r="S3412" s="141" t="s">
        <v>1206</v>
      </c>
      <c r="T3412" s="227">
        <v>5.6340000000000003</v>
      </c>
      <c r="U3412" s="146">
        <v>49279</v>
      </c>
      <c r="V3412" s="208">
        <v>5.6800000000000003E-2</v>
      </c>
      <c r="W3412" s="209">
        <v>5.6099999999999997E-2</v>
      </c>
      <c r="X3412" s="141" t="s">
        <v>636</v>
      </c>
      <c r="Y3412" s="141"/>
      <c r="Z3412" s="148">
        <v>32000</v>
      </c>
      <c r="AA3412" s="148">
        <v>1</v>
      </c>
      <c r="AB3412" s="148">
        <v>100.98</v>
      </c>
      <c r="AC3412" s="148">
        <v>0</v>
      </c>
      <c r="AD3412" s="148">
        <v>32.313600000000001</v>
      </c>
      <c r="AE3412" s="151"/>
      <c r="AF3412" s="151"/>
      <c r="AG3412" s="141" t="s">
        <v>17</v>
      </c>
      <c r="AH3412" s="229">
        <v>2.1333333300000001E-4</v>
      </c>
      <c r="AI3412" s="229">
        <v>8.8013514820351711E-3</v>
      </c>
      <c r="AJ3412" s="229">
        <v>2.802409452E-3</v>
      </c>
    </row>
    <row r="3413" spans="1:36" ht="13.5" thickBot="1">
      <c r="A3413" s="153">
        <v>8700</v>
      </c>
      <c r="B3413" s="153">
        <v>15236</v>
      </c>
      <c r="C3413" s="141" t="s">
        <v>1381</v>
      </c>
      <c r="D3413" s="141">
        <v>511659401</v>
      </c>
      <c r="E3413" s="141" t="s">
        <v>429</v>
      </c>
      <c r="F3413" s="141" t="s">
        <v>3560</v>
      </c>
      <c r="G3413" s="141" t="s">
        <v>3561</v>
      </c>
      <c r="H3413" s="141" t="s">
        <v>76</v>
      </c>
      <c r="I3413" s="141" t="s">
        <v>229</v>
      </c>
      <c r="J3413" s="141" t="s">
        <v>53</v>
      </c>
      <c r="K3413" s="141" t="s">
        <v>53</v>
      </c>
      <c r="L3413" s="141" t="s">
        <v>821</v>
      </c>
      <c r="M3413" s="141" t="s">
        <v>311</v>
      </c>
      <c r="N3413" s="141" t="s">
        <v>651</v>
      </c>
      <c r="O3413" s="141" t="s">
        <v>62</v>
      </c>
      <c r="P3413" s="141" t="s">
        <v>1310</v>
      </c>
      <c r="Q3413" s="141" t="s">
        <v>65</v>
      </c>
      <c r="R3413" s="141" t="s">
        <v>57</v>
      </c>
      <c r="S3413" s="141" t="s">
        <v>1206</v>
      </c>
      <c r="T3413" s="227">
        <v>7.758</v>
      </c>
      <c r="U3413" s="146">
        <v>50160</v>
      </c>
      <c r="V3413" s="208">
        <v>3.5999999999999997E-2</v>
      </c>
      <c r="W3413" s="209">
        <v>3.5799999999999998E-2</v>
      </c>
      <c r="X3413" s="141" t="s">
        <v>636</v>
      </c>
      <c r="Y3413" s="141"/>
      <c r="Z3413" s="148">
        <v>10000</v>
      </c>
      <c r="AA3413" s="148">
        <v>1</v>
      </c>
      <c r="AB3413" s="148">
        <v>100.49</v>
      </c>
      <c r="AC3413" s="148">
        <v>0</v>
      </c>
      <c r="AD3413" s="148">
        <v>10.048999999999999</v>
      </c>
      <c r="AE3413" s="151"/>
      <c r="AF3413" s="151"/>
      <c r="AG3413" s="141" t="s">
        <v>17</v>
      </c>
      <c r="AH3413" s="229">
        <v>2.5000000000000001E-5</v>
      </c>
      <c r="AI3413" s="229">
        <v>2.7370760621834595E-3</v>
      </c>
      <c r="AJ3413" s="229">
        <v>8.7150340900000003E-4</v>
      </c>
    </row>
    <row r="3414" spans="1:36" ht="13.5" thickBot="1">
      <c r="A3414" s="153">
        <v>8700</v>
      </c>
      <c r="B3414" s="153">
        <v>15236</v>
      </c>
      <c r="C3414" s="141" t="s">
        <v>1411</v>
      </c>
      <c r="D3414" s="141">
        <v>511399388</v>
      </c>
      <c r="E3414" s="141" t="s">
        <v>429</v>
      </c>
      <c r="F3414" s="141" t="s">
        <v>3562</v>
      </c>
      <c r="G3414" s="141" t="s">
        <v>3563</v>
      </c>
      <c r="H3414" s="141" t="s">
        <v>76</v>
      </c>
      <c r="I3414" s="141" t="s">
        <v>228</v>
      </c>
      <c r="J3414" s="141" t="s">
        <v>53</v>
      </c>
      <c r="K3414" s="141" t="s">
        <v>53</v>
      </c>
      <c r="L3414" s="141" t="s">
        <v>821</v>
      </c>
      <c r="M3414" s="141" t="s">
        <v>311</v>
      </c>
      <c r="N3414" s="141" t="s">
        <v>140</v>
      </c>
      <c r="O3414" s="141" t="s">
        <v>62</v>
      </c>
      <c r="P3414" s="141" t="s">
        <v>1413</v>
      </c>
      <c r="Q3414" s="141" t="s">
        <v>1294</v>
      </c>
      <c r="R3414" s="141" t="s">
        <v>57</v>
      </c>
      <c r="S3414" s="141" t="s">
        <v>1206</v>
      </c>
      <c r="T3414" s="227">
        <v>4.8719999999999999</v>
      </c>
      <c r="U3414" s="146">
        <v>48395</v>
      </c>
      <c r="V3414" s="208">
        <v>6.1199999999999997E-2</v>
      </c>
      <c r="W3414" s="209">
        <v>6.1499999999999999E-2</v>
      </c>
      <c r="X3414" s="141" t="s">
        <v>636</v>
      </c>
      <c r="Y3414" s="141"/>
      <c r="Z3414" s="148">
        <v>5000</v>
      </c>
      <c r="AA3414" s="148">
        <v>1</v>
      </c>
      <c r="AB3414" s="148">
        <v>100.45</v>
      </c>
      <c r="AC3414" s="148">
        <v>0</v>
      </c>
      <c r="AD3414" s="148">
        <v>5.0225</v>
      </c>
      <c r="AE3414" s="151"/>
      <c r="AF3414" s="151"/>
      <c r="AG3414" s="141" t="s">
        <v>17</v>
      </c>
      <c r="AH3414" s="229">
        <v>3.2981312788174202E-5</v>
      </c>
      <c r="AI3414" s="229">
        <v>1.3679932851344836E-3</v>
      </c>
      <c r="AJ3414" s="229">
        <v>4.3557825400000001E-4</v>
      </c>
    </row>
    <row r="3415" spans="1:36" ht="13.5" thickBot="1">
      <c r="A3415" s="153">
        <v>8700</v>
      </c>
      <c r="B3415" s="153">
        <v>15236</v>
      </c>
      <c r="C3415" s="141" t="s">
        <v>1596</v>
      </c>
      <c r="D3415" s="141">
        <v>1840550</v>
      </c>
      <c r="E3415" s="141" t="s">
        <v>430</v>
      </c>
      <c r="F3415" s="141" t="s">
        <v>3564</v>
      </c>
      <c r="G3415" s="141" t="s">
        <v>3565</v>
      </c>
      <c r="H3415" s="141" t="s">
        <v>76</v>
      </c>
      <c r="I3415" s="141" t="s">
        <v>228</v>
      </c>
      <c r="J3415" s="141" t="s">
        <v>53</v>
      </c>
      <c r="K3415" s="141" t="s">
        <v>314</v>
      </c>
      <c r="L3415" s="141" t="s">
        <v>821</v>
      </c>
      <c r="M3415" s="141" t="s">
        <v>311</v>
      </c>
      <c r="N3415" s="141" t="s">
        <v>652</v>
      </c>
      <c r="O3415" s="141" t="s">
        <v>62</v>
      </c>
      <c r="P3415" s="141" t="s">
        <v>1464</v>
      </c>
      <c r="Q3415" s="141" t="s">
        <v>1294</v>
      </c>
      <c r="R3415" s="141" t="s">
        <v>57</v>
      </c>
      <c r="S3415" s="141" t="s">
        <v>1206</v>
      </c>
      <c r="T3415" s="227">
        <v>2.681</v>
      </c>
      <c r="U3415" s="146">
        <v>46660</v>
      </c>
      <c r="V3415" s="208">
        <v>9.2999999999999999E-2</v>
      </c>
      <c r="W3415" s="209">
        <v>9.0399999999999994E-2</v>
      </c>
      <c r="X3415" s="141" t="s">
        <v>636</v>
      </c>
      <c r="Y3415" s="141"/>
      <c r="Z3415" s="148">
        <v>47000</v>
      </c>
      <c r="AA3415" s="148">
        <v>1</v>
      </c>
      <c r="AB3415" s="148">
        <v>101.4</v>
      </c>
      <c r="AC3415" s="148">
        <v>0</v>
      </c>
      <c r="AD3415" s="148">
        <v>47.658000000000001</v>
      </c>
      <c r="AE3415" s="151"/>
      <c r="AF3415" s="151"/>
      <c r="AG3415" s="141" t="s">
        <v>17</v>
      </c>
      <c r="AH3415" s="229">
        <v>3.4814814800000001E-4</v>
      </c>
      <c r="AI3415" s="229">
        <v>1.2980751415219358E-2</v>
      </c>
      <c r="AJ3415" s="229">
        <v>4.1331584740000003E-3</v>
      </c>
    </row>
    <row r="3416" spans="1:36" ht="13.5" thickBot="1">
      <c r="A3416" s="153">
        <v>8700</v>
      </c>
      <c r="B3416" s="153">
        <v>15236</v>
      </c>
      <c r="C3416" s="141" t="s">
        <v>1626</v>
      </c>
      <c r="D3416" s="141">
        <v>520032178</v>
      </c>
      <c r="E3416" s="141" t="s">
        <v>429</v>
      </c>
      <c r="F3416" s="141" t="s">
        <v>3753</v>
      </c>
      <c r="G3416" s="141" t="s">
        <v>3754</v>
      </c>
      <c r="H3416" s="141" t="s">
        <v>76</v>
      </c>
      <c r="I3416" s="141" t="s">
        <v>228</v>
      </c>
      <c r="J3416" s="141" t="s">
        <v>53</v>
      </c>
      <c r="K3416" s="141" t="s">
        <v>53</v>
      </c>
      <c r="L3416" s="141" t="s">
        <v>821</v>
      </c>
      <c r="M3416" s="141" t="s">
        <v>311</v>
      </c>
      <c r="N3416" s="141" t="s">
        <v>140</v>
      </c>
      <c r="O3416" s="141" t="s">
        <v>62</v>
      </c>
      <c r="P3416" s="141" t="s">
        <v>298</v>
      </c>
      <c r="Q3416" s="141" t="s">
        <v>298</v>
      </c>
      <c r="R3416" s="141" t="s">
        <v>57</v>
      </c>
      <c r="S3416" s="141" t="s">
        <v>1206</v>
      </c>
      <c r="T3416" s="227">
        <v>3.15</v>
      </c>
      <c r="U3416" s="146">
        <v>47483</v>
      </c>
      <c r="V3416" s="208">
        <v>8.14E-2</v>
      </c>
      <c r="W3416" s="209">
        <v>8.0100000000000005E-2</v>
      </c>
      <c r="X3416" s="141" t="s">
        <v>636</v>
      </c>
      <c r="Y3416" s="141"/>
      <c r="Z3416" s="148">
        <v>52000</v>
      </c>
      <c r="AA3416" s="148">
        <v>1</v>
      </c>
      <c r="AB3416" s="148">
        <v>100.99</v>
      </c>
      <c r="AC3416" s="148">
        <v>0</v>
      </c>
      <c r="AD3416" s="148">
        <v>52.514800000000001</v>
      </c>
      <c r="AE3416" s="151"/>
      <c r="AF3416" s="151"/>
      <c r="AG3416" s="141" t="s">
        <v>17</v>
      </c>
      <c r="AH3416" s="229">
        <v>4.6222222200000001E-4</v>
      </c>
      <c r="AI3416" s="229">
        <v>1.4303612497795994E-2</v>
      </c>
      <c r="AJ3416" s="229">
        <v>4.5543663309999998E-3</v>
      </c>
    </row>
    <row r="3417" spans="1:36" ht="13.5" thickBot="1">
      <c r="A3417" s="153">
        <v>8700</v>
      </c>
      <c r="B3417" s="153">
        <v>15236</v>
      </c>
      <c r="C3417" s="141" t="s">
        <v>1703</v>
      </c>
      <c r="D3417" s="141">
        <v>520033234</v>
      </c>
      <c r="E3417" s="141" t="s">
        <v>429</v>
      </c>
      <c r="F3417" s="141" t="s">
        <v>1737</v>
      </c>
      <c r="G3417" s="141" t="s">
        <v>3567</v>
      </c>
      <c r="H3417" s="141" t="s">
        <v>76</v>
      </c>
      <c r="I3417" s="141" t="s">
        <v>229</v>
      </c>
      <c r="J3417" s="141" t="s">
        <v>53</v>
      </c>
      <c r="K3417" s="141" t="s">
        <v>53</v>
      </c>
      <c r="L3417" s="141" t="s">
        <v>54</v>
      </c>
      <c r="M3417" s="141" t="s">
        <v>311</v>
      </c>
      <c r="N3417" s="141" t="s">
        <v>652</v>
      </c>
      <c r="O3417" s="141" t="s">
        <v>62</v>
      </c>
      <c r="P3417" s="141" t="s">
        <v>298</v>
      </c>
      <c r="Q3417" s="141" t="s">
        <v>298</v>
      </c>
      <c r="R3417" s="141" t="s">
        <v>57</v>
      </c>
      <c r="S3417" s="141" t="s">
        <v>1206</v>
      </c>
      <c r="T3417" s="227">
        <v>2.2320000000000002</v>
      </c>
      <c r="U3417" s="146">
        <v>46934</v>
      </c>
      <c r="V3417" s="208">
        <v>3.2800000000000003E-2</v>
      </c>
      <c r="W3417" s="209">
        <v>4.3999999999999997E-2</v>
      </c>
      <c r="X3417" s="141" t="s">
        <v>636</v>
      </c>
      <c r="Y3417" s="141"/>
      <c r="Z3417" s="148">
        <v>14000</v>
      </c>
      <c r="AA3417" s="148">
        <v>1</v>
      </c>
      <c r="AB3417" s="148">
        <v>114.2747</v>
      </c>
      <c r="AC3417" s="148">
        <v>0</v>
      </c>
      <c r="AD3417" s="148">
        <v>15.99845</v>
      </c>
      <c r="AE3417" s="151"/>
      <c r="AF3417" s="151"/>
      <c r="AG3417" s="141" t="s">
        <v>17</v>
      </c>
      <c r="AH3417" s="229">
        <v>7.7335510173273694E-5</v>
      </c>
      <c r="AI3417" s="229">
        <v>4.3575454798526186E-3</v>
      </c>
      <c r="AJ3417" s="229">
        <v>1.3874717609999999E-3</v>
      </c>
    </row>
    <row r="3418" spans="1:36" ht="13.5" thickBot="1">
      <c r="A3418" s="153">
        <v>8700</v>
      </c>
      <c r="B3418" s="153">
        <v>15236</v>
      </c>
      <c r="C3418" s="141" t="s">
        <v>1745</v>
      </c>
      <c r="D3418" s="141">
        <v>520024126</v>
      </c>
      <c r="E3418" s="141" t="s">
        <v>429</v>
      </c>
      <c r="F3418" s="141" t="s">
        <v>1748</v>
      </c>
      <c r="G3418" s="141" t="s">
        <v>3579</v>
      </c>
      <c r="H3418" s="141" t="s">
        <v>76</v>
      </c>
      <c r="I3418" s="141" t="s">
        <v>229</v>
      </c>
      <c r="J3418" s="141" t="s">
        <v>53</v>
      </c>
      <c r="K3418" s="141" t="s">
        <v>53</v>
      </c>
      <c r="L3418" s="141" t="s">
        <v>821</v>
      </c>
      <c r="M3418" s="141" t="s">
        <v>311</v>
      </c>
      <c r="N3418" s="141" t="s">
        <v>651</v>
      </c>
      <c r="O3418" s="141" t="s">
        <v>62</v>
      </c>
      <c r="P3418" s="141" t="s">
        <v>1310</v>
      </c>
      <c r="Q3418" s="141" t="s">
        <v>65</v>
      </c>
      <c r="R3418" s="141" t="s">
        <v>57</v>
      </c>
      <c r="S3418" s="141" t="s">
        <v>1206</v>
      </c>
      <c r="T3418" s="227">
        <v>3.4409999999999998</v>
      </c>
      <c r="U3418" s="146">
        <v>47483</v>
      </c>
      <c r="V3418" s="208">
        <v>2.81E-2</v>
      </c>
      <c r="W3418" s="209">
        <v>2.93E-2</v>
      </c>
      <c r="X3418" s="141" t="s">
        <v>636</v>
      </c>
      <c r="Y3418" s="141"/>
      <c r="Z3418" s="148">
        <v>27500</v>
      </c>
      <c r="AA3418" s="148">
        <v>1</v>
      </c>
      <c r="AB3418" s="148">
        <v>117.13</v>
      </c>
      <c r="AC3418" s="148">
        <v>0</v>
      </c>
      <c r="AD3418" s="148">
        <v>32.210749999999997</v>
      </c>
      <c r="AE3418" s="151"/>
      <c r="AF3418" s="151"/>
      <c r="AG3418" s="141" t="s">
        <v>17</v>
      </c>
      <c r="AH3418" s="229">
        <v>1.9972381827274999E-5</v>
      </c>
      <c r="AI3418" s="229">
        <v>8.7733379211837863E-3</v>
      </c>
      <c r="AJ3418" s="229">
        <v>2.7934897460000002E-3</v>
      </c>
    </row>
    <row r="3419" spans="1:36" ht="13.5" thickBot="1">
      <c r="A3419" s="153">
        <v>8700</v>
      </c>
      <c r="B3419" s="153">
        <v>15236</v>
      </c>
      <c r="C3419" s="141" t="s">
        <v>1745</v>
      </c>
      <c r="D3419" s="141">
        <v>520024126</v>
      </c>
      <c r="E3419" s="141" t="s">
        <v>429</v>
      </c>
      <c r="F3419" s="141" t="s">
        <v>1750</v>
      </c>
      <c r="G3419" s="141" t="s">
        <v>3581</v>
      </c>
      <c r="H3419" s="141" t="s">
        <v>76</v>
      </c>
      <c r="I3419" s="141" t="s">
        <v>229</v>
      </c>
      <c r="J3419" s="141" t="s">
        <v>53</v>
      </c>
      <c r="K3419" s="141" t="s">
        <v>53</v>
      </c>
      <c r="L3419" s="141" t="s">
        <v>821</v>
      </c>
      <c r="M3419" s="141" t="s">
        <v>311</v>
      </c>
      <c r="N3419" s="141" t="s">
        <v>651</v>
      </c>
      <c r="O3419" s="141" t="s">
        <v>62</v>
      </c>
      <c r="P3419" s="141" t="s">
        <v>1310</v>
      </c>
      <c r="Q3419" s="141" t="s">
        <v>65</v>
      </c>
      <c r="R3419" s="141" t="s">
        <v>57</v>
      </c>
      <c r="S3419" s="141" t="s">
        <v>1206</v>
      </c>
      <c r="T3419" s="227">
        <v>5.8289999999999997</v>
      </c>
      <c r="U3419" s="146">
        <v>48852</v>
      </c>
      <c r="V3419" s="208">
        <v>3.5000000000000001E-3</v>
      </c>
      <c r="W3419" s="209">
        <v>3.4099999999999998E-2</v>
      </c>
      <c r="X3419" s="141" t="s">
        <v>636</v>
      </c>
      <c r="Y3419" s="141"/>
      <c r="Z3419" s="148">
        <v>33500</v>
      </c>
      <c r="AA3419" s="148">
        <v>1</v>
      </c>
      <c r="AB3419" s="148">
        <v>94.3</v>
      </c>
      <c r="AC3419" s="148">
        <v>0</v>
      </c>
      <c r="AD3419" s="148">
        <v>31.590499999999999</v>
      </c>
      <c r="AE3419" s="151"/>
      <c r="AF3419" s="151"/>
      <c r="AG3419" s="141" t="s">
        <v>17</v>
      </c>
      <c r="AH3419" s="229">
        <v>9.6147228442772507E-6</v>
      </c>
      <c r="AI3419" s="229">
        <v>8.6043985811928118E-3</v>
      </c>
      <c r="AJ3419" s="229">
        <v>2.739698325E-3</v>
      </c>
    </row>
    <row r="3420" spans="1:36" ht="13.5" thickBot="1">
      <c r="A3420" s="153">
        <v>8700</v>
      </c>
      <c r="B3420" s="153">
        <v>15236</v>
      </c>
      <c r="C3420" s="141" t="s">
        <v>1321</v>
      </c>
      <c r="D3420" s="141">
        <v>520032046</v>
      </c>
      <c r="E3420" s="141" t="s">
        <v>429</v>
      </c>
      <c r="F3420" s="141" t="s">
        <v>1763</v>
      </c>
      <c r="G3420" s="141" t="s">
        <v>3593</v>
      </c>
      <c r="H3420" s="141" t="s">
        <v>76</v>
      </c>
      <c r="I3420" s="141" t="s">
        <v>229</v>
      </c>
      <c r="J3420" s="141" t="s">
        <v>53</v>
      </c>
      <c r="K3420" s="141" t="s">
        <v>53</v>
      </c>
      <c r="L3420" s="141" t="s">
        <v>821</v>
      </c>
      <c r="M3420" s="141" t="s">
        <v>311</v>
      </c>
      <c r="N3420" s="141" t="s">
        <v>256</v>
      </c>
      <c r="O3420" s="141" t="s">
        <v>62</v>
      </c>
      <c r="P3420" s="141" t="s">
        <v>1205</v>
      </c>
      <c r="Q3420" s="141" t="s">
        <v>65</v>
      </c>
      <c r="R3420" s="141" t="s">
        <v>57</v>
      </c>
      <c r="S3420" s="141" t="s">
        <v>1206</v>
      </c>
      <c r="T3420" s="227">
        <v>3.4289999999999998</v>
      </c>
      <c r="U3420" s="146">
        <v>47951</v>
      </c>
      <c r="V3420" s="208">
        <v>1E-3</v>
      </c>
      <c r="W3420" s="209">
        <v>2.4799999999999999E-2</v>
      </c>
      <c r="X3420" s="141" t="s">
        <v>636</v>
      </c>
      <c r="Y3420" s="141"/>
      <c r="Z3420" s="148">
        <v>12500</v>
      </c>
      <c r="AA3420" s="148">
        <v>1</v>
      </c>
      <c r="AB3420" s="148">
        <v>102.63</v>
      </c>
      <c r="AC3420" s="148">
        <v>0</v>
      </c>
      <c r="AD3420" s="148">
        <v>12.828749999999999</v>
      </c>
      <c r="AE3420" s="151"/>
      <c r="AF3420" s="151"/>
      <c r="AG3420" s="141" t="s">
        <v>17</v>
      </c>
      <c r="AH3420" s="229">
        <v>4.8022696605197498E-6</v>
      </c>
      <c r="AI3420" s="229">
        <v>3.4942048495110018E-3</v>
      </c>
      <c r="AJ3420" s="229">
        <v>1.112578303E-3</v>
      </c>
    </row>
    <row r="3421" spans="1:36" ht="13.5" thickBot="1">
      <c r="A3421" s="153">
        <v>8700</v>
      </c>
      <c r="B3421" s="153">
        <v>15236</v>
      </c>
      <c r="C3421" s="141" t="s">
        <v>1647</v>
      </c>
      <c r="D3421" s="141">
        <v>520036658</v>
      </c>
      <c r="E3421" s="141" t="s">
        <v>429</v>
      </c>
      <c r="F3421" s="141" t="s">
        <v>3600</v>
      </c>
      <c r="G3421" s="141" t="s">
        <v>3601</v>
      </c>
      <c r="H3421" s="141" t="s">
        <v>76</v>
      </c>
      <c r="I3421" s="141" t="s">
        <v>228</v>
      </c>
      <c r="J3421" s="141" t="s">
        <v>53</v>
      </c>
      <c r="K3421" s="141" t="s">
        <v>53</v>
      </c>
      <c r="L3421" s="141" t="s">
        <v>821</v>
      </c>
      <c r="M3421" s="141" t="s">
        <v>311</v>
      </c>
      <c r="N3421" s="141" t="s">
        <v>156</v>
      </c>
      <c r="O3421" s="141" t="s">
        <v>62</v>
      </c>
      <c r="P3421" s="141" t="s">
        <v>1333</v>
      </c>
      <c r="Q3421" s="141" t="s">
        <v>65</v>
      </c>
      <c r="R3421" s="141" t="s">
        <v>57</v>
      </c>
      <c r="S3421" s="141" t="s">
        <v>1206</v>
      </c>
      <c r="T3421" s="227">
        <v>2.3109999999999999</v>
      </c>
      <c r="U3421" s="146">
        <v>48116</v>
      </c>
      <c r="V3421" s="208">
        <v>2.7E-2</v>
      </c>
      <c r="W3421" s="209">
        <v>5.8999999999999997E-2</v>
      </c>
      <c r="X3421" s="141" t="s">
        <v>636</v>
      </c>
      <c r="Y3421" s="141"/>
      <c r="Z3421" s="148">
        <v>7459.37</v>
      </c>
      <c r="AA3421" s="148">
        <v>1</v>
      </c>
      <c r="AB3421" s="148">
        <v>93.07</v>
      </c>
      <c r="AC3421" s="148">
        <v>0</v>
      </c>
      <c r="AD3421" s="148">
        <v>6.9424400000000004</v>
      </c>
      <c r="AE3421" s="151"/>
      <c r="AF3421" s="151"/>
      <c r="AG3421" s="141" t="s">
        <v>17</v>
      </c>
      <c r="AH3421" s="229">
        <v>1.0941763261283701E-5</v>
      </c>
      <c r="AI3421" s="229">
        <v>1.8909330617121044E-3</v>
      </c>
      <c r="AJ3421" s="229">
        <v>6.0208579200000001E-4</v>
      </c>
    </row>
    <row r="3422" spans="1:36" ht="13.5" thickBot="1">
      <c r="A3422" s="153">
        <v>8700</v>
      </c>
      <c r="B3422" s="153">
        <v>15236</v>
      </c>
      <c r="C3422" s="141" t="s">
        <v>1638</v>
      </c>
      <c r="D3422" s="141">
        <v>520038274</v>
      </c>
      <c r="E3422" s="141" t="s">
        <v>429</v>
      </c>
      <c r="F3422" s="141" t="s">
        <v>1790</v>
      </c>
      <c r="G3422" s="141" t="s">
        <v>3615</v>
      </c>
      <c r="H3422" s="141" t="s">
        <v>76</v>
      </c>
      <c r="I3422" s="141" t="s">
        <v>228</v>
      </c>
      <c r="J3422" s="141" t="s">
        <v>53</v>
      </c>
      <c r="K3422" s="141" t="s">
        <v>53</v>
      </c>
      <c r="L3422" s="141" t="s">
        <v>821</v>
      </c>
      <c r="M3422" s="141" t="s">
        <v>311</v>
      </c>
      <c r="N3422" s="141" t="s">
        <v>140</v>
      </c>
      <c r="O3422" s="141" t="s">
        <v>62</v>
      </c>
      <c r="P3422" s="141" t="s">
        <v>1305</v>
      </c>
      <c r="Q3422" s="141" t="s">
        <v>1294</v>
      </c>
      <c r="R3422" s="141" t="s">
        <v>57</v>
      </c>
      <c r="S3422" s="141" t="s">
        <v>1206</v>
      </c>
      <c r="T3422" s="227">
        <v>0.249</v>
      </c>
      <c r="U3422" s="146">
        <v>45657</v>
      </c>
      <c r="V3422" s="208">
        <v>4.7500000000000001E-2</v>
      </c>
      <c r="W3422" s="209">
        <v>6.3299999999999995E-2</v>
      </c>
      <c r="X3422" s="141" t="s">
        <v>636</v>
      </c>
      <c r="Y3422" s="141"/>
      <c r="Z3422" s="148">
        <v>1300</v>
      </c>
      <c r="AA3422" s="148">
        <v>1</v>
      </c>
      <c r="AB3422" s="148">
        <v>100.82</v>
      </c>
      <c r="AC3422" s="148">
        <v>0</v>
      </c>
      <c r="AD3422" s="148">
        <v>1.3106599999999999</v>
      </c>
      <c r="AE3422" s="151"/>
      <c r="AF3422" s="151"/>
      <c r="AG3422" s="141" t="s">
        <v>17</v>
      </c>
      <c r="AH3422" s="229">
        <v>1.18181818181818E-5</v>
      </c>
      <c r="AI3422" s="229">
        <v>3.5698836816214279E-4</v>
      </c>
      <c r="AJ3422" s="229">
        <v>1.13667495E-4</v>
      </c>
    </row>
    <row r="3423" spans="1:36" ht="13.5" thickBot="1">
      <c r="A3423" s="153">
        <v>8700</v>
      </c>
      <c r="B3423" s="153">
        <v>15236</v>
      </c>
      <c r="C3423" s="141" t="s">
        <v>1654</v>
      </c>
      <c r="D3423" s="141">
        <v>520000472</v>
      </c>
      <c r="E3423" s="141" t="s">
        <v>429</v>
      </c>
      <c r="F3423" s="141" t="s">
        <v>1809</v>
      </c>
      <c r="G3423" s="141" t="s">
        <v>3627</v>
      </c>
      <c r="H3423" s="141" t="s">
        <v>76</v>
      </c>
      <c r="I3423" s="141" t="s">
        <v>229</v>
      </c>
      <c r="J3423" s="141" t="s">
        <v>53</v>
      </c>
      <c r="K3423" s="141" t="s">
        <v>53</v>
      </c>
      <c r="L3423" s="141" t="s">
        <v>821</v>
      </c>
      <c r="M3423" s="141" t="s">
        <v>311</v>
      </c>
      <c r="N3423" s="141" t="s">
        <v>156</v>
      </c>
      <c r="O3423" s="141" t="s">
        <v>62</v>
      </c>
      <c r="P3423" s="141" t="s">
        <v>1394</v>
      </c>
      <c r="Q3423" s="141" t="s">
        <v>1294</v>
      </c>
      <c r="R3423" s="141" t="s">
        <v>57</v>
      </c>
      <c r="S3423" s="141" t="s">
        <v>1206</v>
      </c>
      <c r="T3423" s="227">
        <v>0.89900000000000002</v>
      </c>
      <c r="U3423" s="146">
        <v>46082</v>
      </c>
      <c r="V3423" s="208">
        <v>4.4999999999999998E-2</v>
      </c>
      <c r="W3423" s="209">
        <v>2.6200000000000001E-2</v>
      </c>
      <c r="X3423" s="141" t="s">
        <v>636</v>
      </c>
      <c r="Y3423" s="141"/>
      <c r="Z3423" s="148">
        <v>13500</v>
      </c>
      <c r="AA3423" s="148">
        <v>1</v>
      </c>
      <c r="AB3423" s="148">
        <v>119.4</v>
      </c>
      <c r="AC3423" s="148">
        <v>0</v>
      </c>
      <c r="AD3423" s="148">
        <v>16.119</v>
      </c>
      <c r="AE3423" s="151"/>
      <c r="AF3423" s="151"/>
      <c r="AG3423" s="141" t="s">
        <v>17</v>
      </c>
      <c r="AH3423" s="229">
        <v>4.5675939424278198E-6</v>
      </c>
      <c r="AI3423" s="229">
        <v>4.3903800424256326E-3</v>
      </c>
      <c r="AJ3423" s="229">
        <v>1.397926506E-3</v>
      </c>
    </row>
    <row r="3424" spans="1:36" ht="13.5" thickBot="1">
      <c r="A3424" s="153">
        <v>8700</v>
      </c>
      <c r="B3424" s="153">
        <v>15236</v>
      </c>
      <c r="C3424" s="141" t="s">
        <v>1602</v>
      </c>
      <c r="D3424" s="141">
        <v>520020116</v>
      </c>
      <c r="E3424" s="141" t="s">
        <v>429</v>
      </c>
      <c r="F3424" s="141" t="s">
        <v>1816</v>
      </c>
      <c r="G3424" s="141" t="s">
        <v>3633</v>
      </c>
      <c r="H3424" s="141" t="s">
        <v>76</v>
      </c>
      <c r="I3424" s="141" t="s">
        <v>229</v>
      </c>
      <c r="J3424" s="141" t="s">
        <v>53</v>
      </c>
      <c r="K3424" s="141" t="s">
        <v>53</v>
      </c>
      <c r="L3424" s="141" t="s">
        <v>821</v>
      </c>
      <c r="M3424" s="141" t="s">
        <v>311</v>
      </c>
      <c r="N3424" s="141" t="s">
        <v>651</v>
      </c>
      <c r="O3424" s="141" t="s">
        <v>62</v>
      </c>
      <c r="P3424" s="141" t="s">
        <v>1280</v>
      </c>
      <c r="Q3424" s="141" t="s">
        <v>65</v>
      </c>
      <c r="R3424" s="141" t="s">
        <v>57</v>
      </c>
      <c r="S3424" s="141" t="s">
        <v>1206</v>
      </c>
      <c r="T3424" s="227">
        <v>2.794</v>
      </c>
      <c r="U3424" s="146">
        <v>46752</v>
      </c>
      <c r="V3424" s="208">
        <v>1.7999999999999999E-2</v>
      </c>
      <c r="W3424" s="209">
        <v>2.7400000000000001E-2</v>
      </c>
      <c r="X3424" s="141" t="s">
        <v>636</v>
      </c>
      <c r="Y3424" s="141"/>
      <c r="Z3424" s="148">
        <v>4000</v>
      </c>
      <c r="AA3424" s="148">
        <v>1</v>
      </c>
      <c r="AB3424" s="148">
        <v>113.45</v>
      </c>
      <c r="AC3424" s="148">
        <v>0</v>
      </c>
      <c r="AD3424" s="148">
        <v>4.5380000000000003</v>
      </c>
      <c r="AE3424" s="151"/>
      <c r="AF3424" s="151"/>
      <c r="AG3424" s="141" t="s">
        <v>17</v>
      </c>
      <c r="AH3424" s="229">
        <v>5.07148991526496E-6</v>
      </c>
      <c r="AI3424" s="229">
        <v>1.2360285769915953E-3</v>
      </c>
      <c r="AJ3424" s="229">
        <v>3.9355980400000002E-4</v>
      </c>
    </row>
    <row r="3425" spans="1:36" ht="13.5" thickBot="1">
      <c r="A3425" s="153">
        <v>8700</v>
      </c>
      <c r="B3425" s="153">
        <v>15236</v>
      </c>
      <c r="C3425" s="141" t="s">
        <v>1336</v>
      </c>
      <c r="D3425" s="141">
        <v>520017807</v>
      </c>
      <c r="E3425" s="141" t="s">
        <v>429</v>
      </c>
      <c r="F3425" s="141" t="s">
        <v>1820</v>
      </c>
      <c r="G3425" s="141" t="s">
        <v>3637</v>
      </c>
      <c r="H3425" s="141" t="s">
        <v>76</v>
      </c>
      <c r="I3425" s="141" t="s">
        <v>229</v>
      </c>
      <c r="J3425" s="141" t="s">
        <v>53</v>
      </c>
      <c r="K3425" s="141" t="s">
        <v>53</v>
      </c>
      <c r="L3425" s="141" t="s">
        <v>821</v>
      </c>
      <c r="M3425" s="141" t="s">
        <v>311</v>
      </c>
      <c r="N3425" s="141" t="s">
        <v>651</v>
      </c>
      <c r="O3425" s="141" t="s">
        <v>62</v>
      </c>
      <c r="P3425" s="141" t="s">
        <v>1293</v>
      </c>
      <c r="Q3425" s="141" t="s">
        <v>1294</v>
      </c>
      <c r="R3425" s="141" t="s">
        <v>57</v>
      </c>
      <c r="S3425" s="141" t="s">
        <v>1206</v>
      </c>
      <c r="T3425" s="227">
        <v>3.6829999999999998</v>
      </c>
      <c r="U3425" s="146">
        <v>48059</v>
      </c>
      <c r="V3425" s="208">
        <v>2.4E-2</v>
      </c>
      <c r="W3425" s="209">
        <v>2.9899999999999999E-2</v>
      </c>
      <c r="X3425" s="141" t="s">
        <v>636</v>
      </c>
      <c r="Y3425" s="141"/>
      <c r="Z3425" s="148">
        <v>6876.32</v>
      </c>
      <c r="AA3425" s="148">
        <v>1</v>
      </c>
      <c r="AB3425" s="148">
        <v>114.45</v>
      </c>
      <c r="AC3425" s="148">
        <v>0</v>
      </c>
      <c r="AD3425" s="148">
        <v>7.8699500000000002</v>
      </c>
      <c r="AE3425" s="151"/>
      <c r="AF3425" s="151"/>
      <c r="AG3425" s="141" t="s">
        <v>17</v>
      </c>
      <c r="AH3425" s="229">
        <v>5.7803216218656896E-6</v>
      </c>
      <c r="AI3425" s="229">
        <v>2.1435617231148093E-3</v>
      </c>
      <c r="AJ3425" s="229">
        <v>6.8252445600000002E-4</v>
      </c>
    </row>
    <row r="3426" spans="1:36" ht="13.5" thickBot="1">
      <c r="A3426" s="153">
        <v>8700</v>
      </c>
      <c r="B3426" s="153">
        <v>15236</v>
      </c>
      <c r="C3426" s="141" t="s">
        <v>1336</v>
      </c>
      <c r="D3426" s="141">
        <v>520017807</v>
      </c>
      <c r="E3426" s="141" t="s">
        <v>429</v>
      </c>
      <c r="F3426" s="141" t="s">
        <v>1822</v>
      </c>
      <c r="G3426" s="141" t="s">
        <v>3639</v>
      </c>
      <c r="H3426" s="141" t="s">
        <v>76</v>
      </c>
      <c r="I3426" s="141" t="s">
        <v>229</v>
      </c>
      <c r="J3426" s="141" t="s">
        <v>53</v>
      </c>
      <c r="K3426" s="141" t="s">
        <v>53</v>
      </c>
      <c r="L3426" s="141" t="s">
        <v>821</v>
      </c>
      <c r="M3426" s="141" t="s">
        <v>311</v>
      </c>
      <c r="N3426" s="141" t="s">
        <v>651</v>
      </c>
      <c r="O3426" s="141" t="s">
        <v>62</v>
      </c>
      <c r="P3426" s="141" t="s">
        <v>1293</v>
      </c>
      <c r="Q3426" s="141" t="s">
        <v>1294</v>
      </c>
      <c r="R3426" s="141" t="s">
        <v>57</v>
      </c>
      <c r="S3426" s="141" t="s">
        <v>1206</v>
      </c>
      <c r="T3426" s="227">
        <v>5.8159999999999998</v>
      </c>
      <c r="U3426" s="146">
        <v>49765</v>
      </c>
      <c r="V3426" s="208">
        <v>1.4999999999999999E-2</v>
      </c>
      <c r="W3426" s="209">
        <v>3.3000000000000002E-2</v>
      </c>
      <c r="X3426" s="141" t="s">
        <v>636</v>
      </c>
      <c r="Y3426" s="141"/>
      <c r="Z3426" s="148">
        <v>15000</v>
      </c>
      <c r="AA3426" s="148">
        <v>1</v>
      </c>
      <c r="AB3426" s="148">
        <v>100.38</v>
      </c>
      <c r="AC3426" s="148">
        <v>0</v>
      </c>
      <c r="AD3426" s="148">
        <v>15.057</v>
      </c>
      <c r="AE3426" s="151"/>
      <c r="AF3426" s="151"/>
      <c r="AG3426" s="141" t="s">
        <v>17</v>
      </c>
      <c r="AH3426" s="229">
        <v>6.1207801301522706E-5</v>
      </c>
      <c r="AI3426" s="229">
        <v>4.1011199391279085E-3</v>
      </c>
      <c r="AJ3426" s="229">
        <v>1.305824145E-3</v>
      </c>
    </row>
    <row r="3427" spans="1:36" ht="13.5" thickBot="1">
      <c r="A3427" s="153">
        <v>8700</v>
      </c>
      <c r="B3427" s="153">
        <v>15236</v>
      </c>
      <c r="C3427" s="141" t="s">
        <v>1640</v>
      </c>
      <c r="D3427" s="141">
        <v>520025438</v>
      </c>
      <c r="E3427" s="141" t="s">
        <v>429</v>
      </c>
      <c r="F3427" s="141" t="s">
        <v>1835</v>
      </c>
      <c r="G3427" s="141" t="s">
        <v>3648</v>
      </c>
      <c r="H3427" s="141" t="s">
        <v>76</v>
      </c>
      <c r="I3427" s="141" t="s">
        <v>229</v>
      </c>
      <c r="J3427" s="141" t="s">
        <v>53</v>
      </c>
      <c r="K3427" s="141" t="s">
        <v>53</v>
      </c>
      <c r="L3427" s="141" t="s">
        <v>821</v>
      </c>
      <c r="M3427" s="141" t="s">
        <v>311</v>
      </c>
      <c r="N3427" s="141" t="s">
        <v>651</v>
      </c>
      <c r="O3427" s="141" t="s">
        <v>62</v>
      </c>
      <c r="P3427" s="141" t="s">
        <v>1280</v>
      </c>
      <c r="Q3427" s="141" t="s">
        <v>65</v>
      </c>
      <c r="R3427" s="141" t="s">
        <v>57</v>
      </c>
      <c r="S3427" s="141" t="s">
        <v>1206</v>
      </c>
      <c r="T3427" s="227">
        <v>0.73499999999999999</v>
      </c>
      <c r="U3427" s="146">
        <v>46022</v>
      </c>
      <c r="V3427" s="208">
        <v>4.9500000000000002E-2</v>
      </c>
      <c r="W3427" s="209">
        <v>3.3599999999999998E-2</v>
      </c>
      <c r="X3427" s="141" t="s">
        <v>636</v>
      </c>
      <c r="Y3427" s="141"/>
      <c r="Z3427" s="148">
        <v>19360</v>
      </c>
      <c r="AA3427" s="148">
        <v>1</v>
      </c>
      <c r="AB3427" s="148">
        <v>142.69999999999999</v>
      </c>
      <c r="AC3427" s="148">
        <v>0</v>
      </c>
      <c r="AD3427" s="148">
        <v>27.626719999999999</v>
      </c>
      <c r="AE3427" s="151"/>
      <c r="AF3427" s="151"/>
      <c r="AG3427" s="141" t="s">
        <v>17</v>
      </c>
      <c r="AH3427" s="229">
        <v>4.4084636590905498E-5</v>
      </c>
      <c r="AI3427" s="229">
        <v>7.5247720159861697E-3</v>
      </c>
      <c r="AJ3427" s="229">
        <v>2.3959379719999999E-3</v>
      </c>
    </row>
    <row r="3428" spans="1:36" ht="13.5" thickBot="1">
      <c r="A3428" s="153">
        <v>8700</v>
      </c>
      <c r="B3428" s="153">
        <v>15236</v>
      </c>
      <c r="C3428" s="141" t="s">
        <v>1338</v>
      </c>
      <c r="D3428" s="141">
        <v>520025990</v>
      </c>
      <c r="E3428" s="141" t="s">
        <v>429</v>
      </c>
      <c r="F3428" s="141" t="s">
        <v>1837</v>
      </c>
      <c r="G3428" s="141" t="s">
        <v>3650</v>
      </c>
      <c r="H3428" s="141" t="s">
        <v>76</v>
      </c>
      <c r="I3428" s="141" t="s">
        <v>228</v>
      </c>
      <c r="J3428" s="141" t="s">
        <v>53</v>
      </c>
      <c r="K3428" s="141" t="s">
        <v>53</v>
      </c>
      <c r="L3428" s="141" t="s">
        <v>821</v>
      </c>
      <c r="M3428" s="141" t="s">
        <v>311</v>
      </c>
      <c r="N3428" s="141" t="s">
        <v>140</v>
      </c>
      <c r="O3428" s="141" t="s">
        <v>62</v>
      </c>
      <c r="P3428" s="141" t="s">
        <v>1305</v>
      </c>
      <c r="Q3428" s="141" t="s">
        <v>1294</v>
      </c>
      <c r="R3428" s="141" t="s">
        <v>57</v>
      </c>
      <c r="S3428" s="141" t="s">
        <v>1206</v>
      </c>
      <c r="T3428" s="227">
        <v>2.2480000000000002</v>
      </c>
      <c r="U3428" s="146">
        <v>47118</v>
      </c>
      <c r="V3428" s="208">
        <v>2.5499999999999998E-2</v>
      </c>
      <c r="W3428" s="209">
        <v>0.06</v>
      </c>
      <c r="X3428" s="141" t="s">
        <v>636</v>
      </c>
      <c r="Y3428" s="141"/>
      <c r="Z3428" s="148">
        <v>2500</v>
      </c>
      <c r="AA3428" s="148">
        <v>1</v>
      </c>
      <c r="AB3428" s="148">
        <v>93.37</v>
      </c>
      <c r="AC3428" s="148">
        <v>0</v>
      </c>
      <c r="AD3428" s="148">
        <v>2.3342499999999999</v>
      </c>
      <c r="AE3428" s="151"/>
      <c r="AF3428" s="151"/>
      <c r="AG3428" s="141" t="s">
        <v>17</v>
      </c>
      <c r="AH3428" s="229">
        <v>3.2518041009151899E-6</v>
      </c>
      <c r="AI3428" s="229">
        <v>6.3578662535095434E-4</v>
      </c>
      <c r="AJ3428" s="229">
        <v>2.0243873299999999E-4</v>
      </c>
    </row>
    <row r="3429" spans="1:36" ht="13.5" thickBot="1">
      <c r="A3429" s="153">
        <v>8700</v>
      </c>
      <c r="B3429" s="153">
        <v>15236</v>
      </c>
      <c r="C3429" s="141" t="s">
        <v>1839</v>
      </c>
      <c r="D3429" s="141">
        <v>520041146</v>
      </c>
      <c r="E3429" s="141" t="s">
        <v>429</v>
      </c>
      <c r="F3429" s="141" t="s">
        <v>1840</v>
      </c>
      <c r="G3429" s="141" t="s">
        <v>3244</v>
      </c>
      <c r="H3429" s="141" t="s">
        <v>76</v>
      </c>
      <c r="I3429" s="141" t="s">
        <v>228</v>
      </c>
      <c r="J3429" s="141" t="s">
        <v>53</v>
      </c>
      <c r="K3429" s="141" t="s">
        <v>53</v>
      </c>
      <c r="L3429" s="141" t="s">
        <v>821</v>
      </c>
      <c r="M3429" s="141" t="s">
        <v>311</v>
      </c>
      <c r="N3429" s="141" t="s">
        <v>647</v>
      </c>
      <c r="O3429" s="141" t="s">
        <v>62</v>
      </c>
      <c r="P3429" s="141" t="s">
        <v>1305</v>
      </c>
      <c r="Q3429" s="141" t="s">
        <v>1294</v>
      </c>
      <c r="R3429" s="141" t="s">
        <v>57</v>
      </c>
      <c r="S3429" s="141" t="s">
        <v>1206</v>
      </c>
      <c r="T3429" s="227">
        <v>1.736</v>
      </c>
      <c r="U3429" s="146">
        <v>46266</v>
      </c>
      <c r="V3429" s="208">
        <v>3.4500000000000003E-2</v>
      </c>
      <c r="W3429" s="209">
        <v>5.7200000000000001E-2</v>
      </c>
      <c r="X3429" s="141" t="s">
        <v>636</v>
      </c>
      <c r="Y3429" s="141"/>
      <c r="Z3429" s="148">
        <v>1570.59</v>
      </c>
      <c r="AA3429" s="148">
        <v>1</v>
      </c>
      <c r="AB3429" s="148">
        <v>96.61</v>
      </c>
      <c r="AC3429" s="148">
        <v>0</v>
      </c>
      <c r="AD3429" s="148">
        <v>1.51735</v>
      </c>
      <c r="AE3429" s="151"/>
      <c r="AF3429" s="151"/>
      <c r="AG3429" s="141" t="s">
        <v>17</v>
      </c>
      <c r="AH3429" s="229">
        <v>2.4436444029588198E-6</v>
      </c>
      <c r="AI3429" s="229">
        <v>4.1328513911374987E-4</v>
      </c>
      <c r="AJ3429" s="229">
        <v>1.3159276499999999E-4</v>
      </c>
    </row>
    <row r="3430" spans="1:36" ht="13.5" thickBot="1">
      <c r="A3430" s="153">
        <v>8700</v>
      </c>
      <c r="B3430" s="153">
        <v>15236</v>
      </c>
      <c r="C3430" s="141" t="s">
        <v>1340</v>
      </c>
      <c r="D3430" s="141">
        <v>520029935</v>
      </c>
      <c r="E3430" s="141" t="s">
        <v>429</v>
      </c>
      <c r="F3430" s="141" t="s">
        <v>1851</v>
      </c>
      <c r="G3430" s="141" t="s">
        <v>3660</v>
      </c>
      <c r="H3430" s="141" t="s">
        <v>76</v>
      </c>
      <c r="I3430" s="141" t="s">
        <v>229</v>
      </c>
      <c r="J3430" s="141" t="s">
        <v>53</v>
      </c>
      <c r="K3430" s="141" t="s">
        <v>53</v>
      </c>
      <c r="L3430" s="141" t="s">
        <v>821</v>
      </c>
      <c r="M3430" s="141" t="s">
        <v>311</v>
      </c>
      <c r="N3430" s="141" t="s">
        <v>256</v>
      </c>
      <c r="O3430" s="141" t="s">
        <v>62</v>
      </c>
      <c r="P3430" s="141" t="s">
        <v>1205</v>
      </c>
      <c r="Q3430" s="141" t="s">
        <v>65</v>
      </c>
      <c r="R3430" s="141" t="s">
        <v>57</v>
      </c>
      <c r="S3430" s="141" t="s">
        <v>1206</v>
      </c>
      <c r="T3430" s="227">
        <v>3.9820000000000002</v>
      </c>
      <c r="U3430" s="146">
        <v>48441</v>
      </c>
      <c r="V3430" s="208">
        <v>2E-3</v>
      </c>
      <c r="W3430" s="209">
        <v>2.52E-2</v>
      </c>
      <c r="X3430" s="141" t="s">
        <v>636</v>
      </c>
      <c r="Y3430" s="141"/>
      <c r="Z3430" s="148">
        <v>13176.47</v>
      </c>
      <c r="AA3430" s="148">
        <v>1</v>
      </c>
      <c r="AB3430" s="148">
        <v>102.6</v>
      </c>
      <c r="AC3430" s="148">
        <v>0</v>
      </c>
      <c r="AD3430" s="148">
        <v>13.51906</v>
      </c>
      <c r="AE3430" s="151"/>
      <c r="AF3430" s="151"/>
      <c r="AG3430" s="141" t="s">
        <v>17</v>
      </c>
      <c r="AH3430" s="229">
        <v>3.6239179444626799E-6</v>
      </c>
      <c r="AI3430" s="229">
        <v>3.6822266403843088E-3</v>
      </c>
      <c r="AJ3430" s="229">
        <v>1.172445704E-3</v>
      </c>
    </row>
    <row r="3431" spans="1:36" ht="13.5" thickBot="1">
      <c r="A3431" s="153">
        <v>8700</v>
      </c>
      <c r="B3431" s="153">
        <v>15236</v>
      </c>
      <c r="C3431" s="141" t="s">
        <v>1853</v>
      </c>
      <c r="D3431" s="141">
        <v>520030859</v>
      </c>
      <c r="E3431" s="141" t="s">
        <v>429</v>
      </c>
      <c r="F3431" s="141" t="s">
        <v>1854</v>
      </c>
      <c r="G3431" s="141" t="s">
        <v>3662</v>
      </c>
      <c r="H3431" s="141" t="s">
        <v>76</v>
      </c>
      <c r="I3431" s="141" t="s">
        <v>228</v>
      </c>
      <c r="J3431" s="141" t="s">
        <v>53</v>
      </c>
      <c r="K3431" s="141" t="s">
        <v>53</v>
      </c>
      <c r="L3431" s="141" t="s">
        <v>821</v>
      </c>
      <c r="M3431" s="141" t="s">
        <v>311</v>
      </c>
      <c r="N3431" s="141" t="s">
        <v>708</v>
      </c>
      <c r="O3431" s="141" t="s">
        <v>62</v>
      </c>
      <c r="P3431" s="141" t="s">
        <v>1310</v>
      </c>
      <c r="Q3431" s="141" t="s">
        <v>65</v>
      </c>
      <c r="R3431" s="141" t="s">
        <v>57</v>
      </c>
      <c r="S3431" s="141" t="s">
        <v>1206</v>
      </c>
      <c r="T3431" s="227">
        <v>2.8650000000000002</v>
      </c>
      <c r="U3431" s="146">
        <v>49150</v>
      </c>
      <c r="V3431" s="208">
        <v>1.6400000000000001E-2</v>
      </c>
      <c r="W3431" s="209">
        <v>5.4899999999999997E-2</v>
      </c>
      <c r="X3431" s="141" t="s">
        <v>636</v>
      </c>
      <c r="Y3431" s="141"/>
      <c r="Z3431" s="148">
        <v>13000</v>
      </c>
      <c r="AA3431" s="148">
        <v>1</v>
      </c>
      <c r="AB3431" s="148">
        <v>89.72</v>
      </c>
      <c r="AC3431" s="148">
        <v>0</v>
      </c>
      <c r="AD3431" s="148">
        <v>11.663600000000001</v>
      </c>
      <c r="AE3431" s="151"/>
      <c r="AF3431" s="151"/>
      <c r="AG3431" s="141" t="s">
        <v>17</v>
      </c>
      <c r="AH3431" s="229">
        <v>4.1527841223090797E-5</v>
      </c>
      <c r="AI3431" s="229">
        <v>3.1768494734683052E-3</v>
      </c>
      <c r="AJ3431" s="229">
        <v>1.0115302190000001E-3</v>
      </c>
    </row>
    <row r="3432" spans="1:36" ht="13.5" thickBot="1">
      <c r="A3432" s="153">
        <v>8700</v>
      </c>
      <c r="B3432" s="153">
        <v>15236</v>
      </c>
      <c r="C3432" s="141" t="s">
        <v>1342</v>
      </c>
      <c r="D3432" s="141">
        <v>520001736</v>
      </c>
      <c r="E3432" s="141" t="s">
        <v>429</v>
      </c>
      <c r="F3432" s="141" t="s">
        <v>1343</v>
      </c>
      <c r="G3432" s="141" t="s">
        <v>3276</v>
      </c>
      <c r="H3432" s="141" t="s">
        <v>76</v>
      </c>
      <c r="I3432" s="141" t="s">
        <v>229</v>
      </c>
      <c r="J3432" s="141" t="s">
        <v>53</v>
      </c>
      <c r="K3432" s="141" t="s">
        <v>53</v>
      </c>
      <c r="L3432" s="141" t="s">
        <v>821</v>
      </c>
      <c r="M3432" s="141" t="s">
        <v>311</v>
      </c>
      <c r="N3432" s="141" t="s">
        <v>651</v>
      </c>
      <c r="O3432" s="141" t="s">
        <v>62</v>
      </c>
      <c r="P3432" s="141" t="s">
        <v>1310</v>
      </c>
      <c r="Q3432" s="141" t="s">
        <v>65</v>
      </c>
      <c r="R3432" s="141" t="s">
        <v>57</v>
      </c>
      <c r="S3432" s="141" t="s">
        <v>1206</v>
      </c>
      <c r="T3432" s="227">
        <v>0.98399999999999999</v>
      </c>
      <c r="U3432" s="146">
        <v>46112</v>
      </c>
      <c r="V3432" s="208">
        <v>4.7500000000000001E-2</v>
      </c>
      <c r="W3432" s="209">
        <v>2.5499999999999998E-2</v>
      </c>
      <c r="X3432" s="141" t="s">
        <v>636</v>
      </c>
      <c r="Y3432" s="141"/>
      <c r="Z3432" s="148">
        <v>15500</v>
      </c>
      <c r="AA3432" s="148">
        <v>1</v>
      </c>
      <c r="AB3432" s="148">
        <v>142.99</v>
      </c>
      <c r="AC3432" s="148">
        <v>0</v>
      </c>
      <c r="AD3432" s="148">
        <v>22.163450000000001</v>
      </c>
      <c r="AE3432" s="151"/>
      <c r="AF3432" s="151"/>
      <c r="AG3432" s="141" t="s">
        <v>17</v>
      </c>
      <c r="AH3432" s="229">
        <v>1.6220750542478699E-5</v>
      </c>
      <c r="AI3432" s="229">
        <v>6.0367248930639867E-3</v>
      </c>
      <c r="AJ3432" s="229">
        <v>1.9221337690000001E-3</v>
      </c>
    </row>
    <row r="3433" spans="1:36" ht="13.5" thickBot="1">
      <c r="A3433" s="153">
        <v>8700</v>
      </c>
      <c r="B3433" s="153">
        <v>15236</v>
      </c>
      <c r="C3433" s="141" t="s">
        <v>1342</v>
      </c>
      <c r="D3433" s="141">
        <v>520001736</v>
      </c>
      <c r="E3433" s="141" t="s">
        <v>429</v>
      </c>
      <c r="F3433" s="141" t="s">
        <v>1856</v>
      </c>
      <c r="G3433" s="141" t="s">
        <v>3664</v>
      </c>
      <c r="H3433" s="141" t="s">
        <v>76</v>
      </c>
      <c r="I3433" s="141" t="s">
        <v>229</v>
      </c>
      <c r="J3433" s="141" t="s">
        <v>53</v>
      </c>
      <c r="K3433" s="141" t="s">
        <v>53</v>
      </c>
      <c r="L3433" s="141" t="s">
        <v>821</v>
      </c>
      <c r="M3433" s="141" t="s">
        <v>311</v>
      </c>
      <c r="N3433" s="141" t="s">
        <v>651</v>
      </c>
      <c r="O3433" s="141" t="s">
        <v>62</v>
      </c>
      <c r="P3433" s="141" t="s">
        <v>1310</v>
      </c>
      <c r="Q3433" s="141" t="s">
        <v>65</v>
      </c>
      <c r="R3433" s="141" t="s">
        <v>57</v>
      </c>
      <c r="S3433" s="141" t="s">
        <v>1206</v>
      </c>
      <c r="T3433" s="227">
        <v>3.968</v>
      </c>
      <c r="U3433" s="146">
        <v>48760</v>
      </c>
      <c r="V3433" s="208">
        <v>5.0000000000000001E-3</v>
      </c>
      <c r="W3433" s="209">
        <v>3.1899999999999998E-2</v>
      </c>
      <c r="X3433" s="141" t="s">
        <v>636</v>
      </c>
      <c r="Y3433" s="141"/>
      <c r="Z3433" s="148">
        <v>8000</v>
      </c>
      <c r="AA3433" s="148">
        <v>1</v>
      </c>
      <c r="AB3433" s="148">
        <v>103.53</v>
      </c>
      <c r="AC3433" s="148">
        <v>0</v>
      </c>
      <c r="AD3433" s="148">
        <v>8.2824000000000009</v>
      </c>
      <c r="AE3433" s="151"/>
      <c r="AF3433" s="151"/>
      <c r="AG3433" s="141" t="s">
        <v>17</v>
      </c>
      <c r="AH3433" s="229">
        <v>4.9707423935675896E-6</v>
      </c>
      <c r="AI3433" s="229">
        <v>2.2559019581479042E-3</v>
      </c>
      <c r="AJ3433" s="229">
        <v>7.1829434100000001E-4</v>
      </c>
    </row>
    <row r="3434" spans="1:36" ht="13.5" thickBot="1">
      <c r="A3434" s="153">
        <v>8700</v>
      </c>
      <c r="B3434" s="153">
        <v>15236</v>
      </c>
      <c r="C3434" s="141" t="s">
        <v>1342</v>
      </c>
      <c r="D3434" s="141">
        <v>520001736</v>
      </c>
      <c r="E3434" s="141" t="s">
        <v>429</v>
      </c>
      <c r="F3434" s="141" t="s">
        <v>1857</v>
      </c>
      <c r="G3434" s="141" t="s">
        <v>3665</v>
      </c>
      <c r="H3434" s="141" t="s">
        <v>76</v>
      </c>
      <c r="I3434" s="141" t="s">
        <v>229</v>
      </c>
      <c r="J3434" s="141" t="s">
        <v>53</v>
      </c>
      <c r="K3434" s="141" t="s">
        <v>53</v>
      </c>
      <c r="L3434" s="141" t="s">
        <v>821</v>
      </c>
      <c r="M3434" s="141" t="s">
        <v>311</v>
      </c>
      <c r="N3434" s="141" t="s">
        <v>651</v>
      </c>
      <c r="O3434" s="141" t="s">
        <v>62</v>
      </c>
      <c r="P3434" s="141" t="s">
        <v>1310</v>
      </c>
      <c r="Q3434" s="141" t="s">
        <v>65</v>
      </c>
      <c r="R3434" s="141" t="s">
        <v>57</v>
      </c>
      <c r="S3434" s="141" t="s">
        <v>1206</v>
      </c>
      <c r="T3434" s="227">
        <v>5.1369999999999996</v>
      </c>
      <c r="U3434" s="146">
        <v>49491</v>
      </c>
      <c r="V3434" s="208">
        <v>5.8999999999999999E-3</v>
      </c>
      <c r="W3434" s="209">
        <v>3.32E-2</v>
      </c>
      <c r="X3434" s="141" t="s">
        <v>636</v>
      </c>
      <c r="Y3434" s="141"/>
      <c r="Z3434" s="148">
        <v>8500</v>
      </c>
      <c r="AA3434" s="148">
        <v>1</v>
      </c>
      <c r="AB3434" s="148">
        <v>97.54</v>
      </c>
      <c r="AC3434" s="148">
        <v>0</v>
      </c>
      <c r="AD3434" s="148">
        <v>8.2909000000000006</v>
      </c>
      <c r="AE3434" s="151"/>
      <c r="AF3434" s="151"/>
      <c r="AG3434" s="141" t="s">
        <v>17</v>
      </c>
      <c r="AH3434" s="229">
        <v>6.0691699731742699E-6</v>
      </c>
      <c r="AI3434" s="229">
        <v>2.2582171284662002E-3</v>
      </c>
      <c r="AJ3434" s="229">
        <v>7.19031507E-4</v>
      </c>
    </row>
    <row r="3435" spans="1:36" ht="13.5" thickBot="1">
      <c r="A3435" s="153">
        <v>8700</v>
      </c>
      <c r="B3435" s="153">
        <v>15236</v>
      </c>
      <c r="C3435" s="141" t="s">
        <v>1626</v>
      </c>
      <c r="D3435" s="141">
        <v>520032178</v>
      </c>
      <c r="E3435" s="141" t="s">
        <v>429</v>
      </c>
      <c r="F3435" s="141" t="s">
        <v>1860</v>
      </c>
      <c r="G3435" s="141" t="s">
        <v>3245</v>
      </c>
      <c r="H3435" s="141" t="s">
        <v>76</v>
      </c>
      <c r="I3435" s="141" t="s">
        <v>228</v>
      </c>
      <c r="J3435" s="141" t="s">
        <v>53</v>
      </c>
      <c r="K3435" s="141" t="s">
        <v>53</v>
      </c>
      <c r="L3435" s="141" t="s">
        <v>54</v>
      </c>
      <c r="M3435" s="141" t="s">
        <v>311</v>
      </c>
      <c r="N3435" s="141" t="s">
        <v>140</v>
      </c>
      <c r="O3435" s="141" t="s">
        <v>62</v>
      </c>
      <c r="P3435" s="141" t="s">
        <v>298</v>
      </c>
      <c r="Q3435" s="141" t="s">
        <v>298</v>
      </c>
      <c r="R3435" s="141" t="s">
        <v>57</v>
      </c>
      <c r="S3435" s="141" t="s">
        <v>1206</v>
      </c>
      <c r="T3435" s="227">
        <v>4.2370000000000001</v>
      </c>
      <c r="U3435" s="146">
        <v>46203</v>
      </c>
      <c r="V3435" s="208">
        <v>1.9400000000000001E-2</v>
      </c>
      <c r="W3435" s="209">
        <v>5.5100000000000003E-2</v>
      </c>
      <c r="X3435" s="141" t="s">
        <v>636</v>
      </c>
      <c r="Y3435" s="141"/>
      <c r="Z3435" s="148">
        <v>1000</v>
      </c>
      <c r="AA3435" s="148">
        <v>1</v>
      </c>
      <c r="AB3435" s="148">
        <v>96.4649</v>
      </c>
      <c r="AC3435" s="148">
        <v>0</v>
      </c>
      <c r="AD3435" s="148">
        <v>0.96464000000000005</v>
      </c>
      <c r="AE3435" s="151"/>
      <c r="AF3435" s="151"/>
      <c r="AG3435" s="141" t="s">
        <v>17</v>
      </c>
      <c r="AH3435" s="229">
        <v>3.0089394688938998E-6</v>
      </c>
      <c r="AI3435" s="229">
        <v>2.6274187009898026E-4</v>
      </c>
      <c r="AJ3435" s="229">
        <v>8.3658776923199201E-5</v>
      </c>
    </row>
    <row r="3436" spans="1:36" ht="13.5" thickBot="1">
      <c r="A3436" s="153">
        <v>8700</v>
      </c>
      <c r="B3436" s="153">
        <v>15236</v>
      </c>
      <c r="C3436" s="141" t="s">
        <v>1344</v>
      </c>
      <c r="D3436" s="141">
        <v>520033309</v>
      </c>
      <c r="E3436" s="141" t="s">
        <v>429</v>
      </c>
      <c r="F3436" s="141" t="s">
        <v>1864</v>
      </c>
      <c r="G3436" s="141" t="s">
        <v>3671</v>
      </c>
      <c r="H3436" s="141" t="s">
        <v>76</v>
      </c>
      <c r="I3436" s="141" t="s">
        <v>228</v>
      </c>
      <c r="J3436" s="141" t="s">
        <v>53</v>
      </c>
      <c r="K3436" s="141" t="s">
        <v>53</v>
      </c>
      <c r="L3436" s="141" t="s">
        <v>821</v>
      </c>
      <c r="M3436" s="141" t="s">
        <v>311</v>
      </c>
      <c r="N3436" s="141" t="s">
        <v>140</v>
      </c>
      <c r="O3436" s="141" t="s">
        <v>62</v>
      </c>
      <c r="P3436" s="141" t="s">
        <v>298</v>
      </c>
      <c r="Q3436" s="141" t="s">
        <v>298</v>
      </c>
      <c r="R3436" s="141" t="s">
        <v>57</v>
      </c>
      <c r="S3436" s="141" t="s">
        <v>1206</v>
      </c>
      <c r="T3436" s="227">
        <v>1.79</v>
      </c>
      <c r="U3436" s="146">
        <v>46569</v>
      </c>
      <c r="V3436" s="208">
        <v>2.9000000000000001E-2</v>
      </c>
      <c r="W3436" s="209">
        <v>7.1599999999999997E-2</v>
      </c>
      <c r="X3436" s="141" t="s">
        <v>636</v>
      </c>
      <c r="Y3436" s="141"/>
      <c r="Z3436" s="148">
        <v>1400</v>
      </c>
      <c r="AA3436" s="148">
        <v>1</v>
      </c>
      <c r="AB3436" s="148">
        <v>93.66</v>
      </c>
      <c r="AC3436" s="148">
        <v>0</v>
      </c>
      <c r="AD3436" s="148">
        <v>1.31124</v>
      </c>
      <c r="AE3436" s="151"/>
      <c r="AF3436" s="151"/>
      <c r="AG3436" s="141" t="s">
        <v>17</v>
      </c>
      <c r="AH3436" s="229">
        <v>7.3255813996079001E-6</v>
      </c>
      <c r="AI3436" s="229">
        <v>3.5714634448974421E-4</v>
      </c>
      <c r="AJ3436" s="229">
        <v>1.13717795E-4</v>
      </c>
    </row>
    <row r="3437" spans="1:36" ht="13.5" thickBot="1">
      <c r="A3437" s="153">
        <v>8700</v>
      </c>
      <c r="B3437" s="153">
        <v>15236</v>
      </c>
      <c r="C3437" s="141" t="s">
        <v>1344</v>
      </c>
      <c r="D3437" s="141">
        <v>520033309</v>
      </c>
      <c r="E3437" s="141" t="s">
        <v>429</v>
      </c>
      <c r="F3437" s="141" t="s">
        <v>1865</v>
      </c>
      <c r="G3437" s="141" t="s">
        <v>3672</v>
      </c>
      <c r="H3437" s="141" t="s">
        <v>76</v>
      </c>
      <c r="I3437" s="141" t="s">
        <v>229</v>
      </c>
      <c r="J3437" s="141" t="s">
        <v>53</v>
      </c>
      <c r="K3437" s="141" t="s">
        <v>53</v>
      </c>
      <c r="L3437" s="141" t="s">
        <v>821</v>
      </c>
      <c r="M3437" s="141" t="s">
        <v>311</v>
      </c>
      <c r="N3437" s="141" t="s">
        <v>140</v>
      </c>
      <c r="O3437" s="141" t="s">
        <v>62</v>
      </c>
      <c r="P3437" s="141" t="s">
        <v>298</v>
      </c>
      <c r="Q3437" s="141" t="s">
        <v>298</v>
      </c>
      <c r="R3437" s="141" t="s">
        <v>57</v>
      </c>
      <c r="S3437" s="141" t="s">
        <v>1206</v>
      </c>
      <c r="T3437" s="227">
        <v>1.6339999999999999</v>
      </c>
      <c r="U3437" s="146">
        <v>46387</v>
      </c>
      <c r="V3437" s="208">
        <v>3.5000000000000003E-2</v>
      </c>
      <c r="W3437" s="209">
        <v>4.48E-2</v>
      </c>
      <c r="X3437" s="141" t="s">
        <v>636</v>
      </c>
      <c r="Y3437" s="141"/>
      <c r="Z3437" s="148">
        <v>12000</v>
      </c>
      <c r="AA3437" s="148">
        <v>1</v>
      </c>
      <c r="AB3437" s="148">
        <v>108.54</v>
      </c>
      <c r="AC3437" s="148">
        <v>0</v>
      </c>
      <c r="AD3437" s="148">
        <v>13.024800000000001</v>
      </c>
      <c r="AE3437" s="151"/>
      <c r="AF3437" s="151"/>
      <c r="AG3437" s="141" t="s">
        <v>17</v>
      </c>
      <c r="AH3437" s="229">
        <v>7.0241613590347403E-5</v>
      </c>
      <c r="AI3437" s="229">
        <v>3.5476035719700593E-3</v>
      </c>
      <c r="AJ3437" s="229">
        <v>1.129580815E-3</v>
      </c>
    </row>
    <row r="3438" spans="1:36" ht="13.5" thickBot="1">
      <c r="A3438" s="153">
        <v>8700</v>
      </c>
      <c r="B3438" s="153">
        <v>15236</v>
      </c>
      <c r="C3438" s="141" t="s">
        <v>1723</v>
      </c>
      <c r="D3438" s="141">
        <v>520039660</v>
      </c>
      <c r="E3438" s="141" t="s">
        <v>429</v>
      </c>
      <c r="F3438" s="141" t="s">
        <v>1724</v>
      </c>
      <c r="G3438" s="141" t="s">
        <v>3930</v>
      </c>
      <c r="H3438" s="141" t="s">
        <v>76</v>
      </c>
      <c r="I3438" s="141" t="s">
        <v>228</v>
      </c>
      <c r="J3438" s="141" t="s">
        <v>53</v>
      </c>
      <c r="K3438" s="141" t="s">
        <v>53</v>
      </c>
      <c r="L3438" s="141" t="s">
        <v>821</v>
      </c>
      <c r="M3438" s="141" t="s">
        <v>311</v>
      </c>
      <c r="N3438" s="141" t="s">
        <v>140</v>
      </c>
      <c r="O3438" s="141" t="s">
        <v>62</v>
      </c>
      <c r="P3438" s="141" t="s">
        <v>298</v>
      </c>
      <c r="Q3438" s="141" t="s">
        <v>298</v>
      </c>
      <c r="R3438" s="141" t="s">
        <v>57</v>
      </c>
      <c r="S3438" s="141" t="s">
        <v>1206</v>
      </c>
      <c r="T3438" s="227">
        <v>4.0250000000000004</v>
      </c>
      <c r="U3438" s="146">
        <v>48914</v>
      </c>
      <c r="V3438" s="208">
        <v>6.7299999999999999E-2</v>
      </c>
      <c r="W3438" s="209">
        <v>6.6600000000000006E-2</v>
      </c>
      <c r="X3438" s="141" t="s">
        <v>636</v>
      </c>
      <c r="Y3438" s="141"/>
      <c r="Z3438" s="148">
        <v>12180</v>
      </c>
      <c r="AA3438" s="148">
        <v>1</v>
      </c>
      <c r="AB3438" s="148">
        <v>103.07</v>
      </c>
      <c r="AC3438" s="148">
        <v>0</v>
      </c>
      <c r="AD3438" s="148">
        <v>12.553929999999999</v>
      </c>
      <c r="AE3438" s="151"/>
      <c r="AF3438" s="151"/>
      <c r="AG3438" s="141" t="s">
        <v>17</v>
      </c>
      <c r="AH3438" s="229">
        <v>4.4290909090909103E-5</v>
      </c>
      <c r="AI3438" s="229">
        <f>+AD3438/SUMIFS($AD:$AD,$B:$B,$B3438)</f>
        <v>3.4076991868555741E-3</v>
      </c>
      <c r="AJ3438" s="229">
        <v>1.0887462822389703E-3</v>
      </c>
    </row>
    <row r="3439" spans="1:36" ht="13.5" thickBot="1">
      <c r="A3439" s="153">
        <v>8700</v>
      </c>
      <c r="B3439" s="153">
        <v>15236</v>
      </c>
      <c r="C3439" s="141" t="s">
        <v>1910</v>
      </c>
      <c r="D3439" s="141">
        <v>69469740</v>
      </c>
      <c r="E3439" s="141" t="s">
        <v>430</v>
      </c>
      <c r="F3439" s="141" t="s">
        <v>1999</v>
      </c>
      <c r="G3439" s="141" t="s">
        <v>2000</v>
      </c>
      <c r="H3439" s="141" t="s">
        <v>76</v>
      </c>
      <c r="I3439" s="141" t="s">
        <v>228</v>
      </c>
      <c r="J3439" s="141" t="s">
        <v>61</v>
      </c>
      <c r="K3439" s="141" t="s">
        <v>53</v>
      </c>
      <c r="L3439" s="141" t="s">
        <v>821</v>
      </c>
      <c r="M3439" s="141" t="s">
        <v>102</v>
      </c>
      <c r="N3439" s="141" t="s">
        <v>879</v>
      </c>
      <c r="O3439" s="141" t="s">
        <v>62</v>
      </c>
      <c r="P3439" s="141" t="s">
        <v>1894</v>
      </c>
      <c r="Q3439" s="141" t="s">
        <v>96</v>
      </c>
      <c r="R3439" s="141" t="s">
        <v>57</v>
      </c>
      <c r="S3439" s="141" t="s">
        <v>1207</v>
      </c>
      <c r="T3439" s="227">
        <v>6.3849999999999998</v>
      </c>
      <c r="U3439" s="146">
        <v>48852</v>
      </c>
      <c r="V3439" s="208">
        <v>8.5000000000000006E-2</v>
      </c>
      <c r="W3439" s="209">
        <v>9.3539999999999998E-2</v>
      </c>
      <c r="X3439" s="141" t="s">
        <v>636</v>
      </c>
      <c r="Y3439" s="141"/>
      <c r="Z3439" s="148">
        <v>6000</v>
      </c>
      <c r="AA3439" s="148">
        <v>3.71</v>
      </c>
      <c r="AB3439" s="148">
        <v>94.927199999999999</v>
      </c>
      <c r="AC3439" s="148">
        <v>0</v>
      </c>
      <c r="AD3439" s="148">
        <v>21.130790000000001</v>
      </c>
      <c r="AE3439" s="151"/>
      <c r="AF3439" s="151"/>
      <c r="AG3439" s="141" t="s">
        <v>17</v>
      </c>
      <c r="AH3439" s="229">
        <v>7.9999999999999996E-6</v>
      </c>
      <c r="AI3439" s="229">
        <v>5.7554562129590635E-3</v>
      </c>
      <c r="AJ3439" s="229">
        <v>1.8325759310000001E-3</v>
      </c>
    </row>
    <row r="3440" spans="1:36" ht="13.5" thickBot="1">
      <c r="A3440" s="153">
        <v>8700</v>
      </c>
      <c r="B3440" s="153">
        <v>15236</v>
      </c>
      <c r="C3440" s="141" t="s">
        <v>3676</v>
      </c>
      <c r="D3440" s="141" t="s">
        <v>3677</v>
      </c>
      <c r="E3440" s="141" t="s">
        <v>430</v>
      </c>
      <c r="F3440" s="141" t="s">
        <v>2026</v>
      </c>
      <c r="G3440" s="141" t="s">
        <v>3678</v>
      </c>
      <c r="H3440" s="141" t="s">
        <v>76</v>
      </c>
      <c r="I3440" s="141" t="s">
        <v>230</v>
      </c>
      <c r="J3440" s="141" t="s">
        <v>61</v>
      </c>
      <c r="K3440" s="141" t="s">
        <v>314</v>
      </c>
      <c r="L3440" s="141" t="s">
        <v>821</v>
      </c>
      <c r="M3440" s="141" t="s">
        <v>488</v>
      </c>
      <c r="N3440" s="141" t="s">
        <v>895</v>
      </c>
      <c r="O3440" s="141" t="s">
        <v>62</v>
      </c>
      <c r="P3440" s="141" t="s">
        <v>1907</v>
      </c>
      <c r="Q3440" s="141" t="s">
        <v>84</v>
      </c>
      <c r="R3440" s="141" t="s">
        <v>57</v>
      </c>
      <c r="S3440" s="141" t="s">
        <v>1207</v>
      </c>
      <c r="T3440" s="227">
        <v>5.4390000000000001</v>
      </c>
      <c r="U3440" s="146">
        <v>48058</v>
      </c>
      <c r="V3440" s="208">
        <v>6.7000000000000004E-2</v>
      </c>
      <c r="W3440" s="209">
        <v>6.1499999999999999E-2</v>
      </c>
      <c r="X3440" s="141" t="s">
        <v>636</v>
      </c>
      <c r="Y3440" s="141"/>
      <c r="Z3440" s="148">
        <v>5000</v>
      </c>
      <c r="AA3440" s="148">
        <v>3.71</v>
      </c>
      <c r="AB3440" s="148">
        <v>104.1905</v>
      </c>
      <c r="AC3440" s="148">
        <v>0</v>
      </c>
      <c r="AD3440" s="148">
        <v>19.32734</v>
      </c>
      <c r="AE3440" s="151"/>
      <c r="AF3440" s="151"/>
      <c r="AG3440" s="141" t="s">
        <v>17</v>
      </c>
      <c r="AH3440" s="229">
        <v>8.3333333333333303E-6</v>
      </c>
      <c r="AI3440" s="229">
        <v>5.2642451646612463E-3</v>
      </c>
      <c r="AJ3440" s="229">
        <v>1.676171033E-3</v>
      </c>
    </row>
    <row r="3441" spans="1:36" ht="13.5" thickBot="1">
      <c r="A3441" s="153">
        <v>8700</v>
      </c>
      <c r="B3441" s="153">
        <v>15236</v>
      </c>
      <c r="C3441" s="141" t="s">
        <v>3686</v>
      </c>
      <c r="D3441" s="141" t="s">
        <v>3687</v>
      </c>
      <c r="E3441" s="141" t="s">
        <v>430</v>
      </c>
      <c r="F3441" s="141" t="s">
        <v>3688</v>
      </c>
      <c r="G3441" s="141" t="s">
        <v>3689</v>
      </c>
      <c r="H3441" s="141" t="s">
        <v>76</v>
      </c>
      <c r="I3441" s="141" t="s">
        <v>230</v>
      </c>
      <c r="J3441" s="141" t="s">
        <v>61</v>
      </c>
      <c r="K3441" s="141" t="s">
        <v>314</v>
      </c>
      <c r="L3441" s="141" t="s">
        <v>821</v>
      </c>
      <c r="M3441" s="141" t="s">
        <v>102</v>
      </c>
      <c r="N3441" s="141" t="s">
        <v>130</v>
      </c>
      <c r="O3441" s="141" t="s">
        <v>62</v>
      </c>
      <c r="P3441" s="141" t="s">
        <v>1907</v>
      </c>
      <c r="Q3441" s="141" t="s">
        <v>84</v>
      </c>
      <c r="R3441" s="141" t="s">
        <v>57</v>
      </c>
      <c r="S3441" s="141" t="s">
        <v>1207</v>
      </c>
      <c r="T3441" s="227">
        <v>4.3550000000000004</v>
      </c>
      <c r="U3441" s="146">
        <v>47373</v>
      </c>
      <c r="V3441" s="208">
        <v>5.8000000000000003E-2</v>
      </c>
      <c r="W3441" s="209">
        <v>5.8790000000000002E-2</v>
      </c>
      <c r="X3441" s="141" t="s">
        <v>636</v>
      </c>
      <c r="Y3441" s="141"/>
      <c r="Z3441" s="148">
        <v>14000</v>
      </c>
      <c r="AA3441" s="148">
        <v>3.71</v>
      </c>
      <c r="AB3441" s="148">
        <v>99.985200000000006</v>
      </c>
      <c r="AC3441" s="148">
        <v>0</v>
      </c>
      <c r="AD3441" s="148">
        <v>51.932310000000001</v>
      </c>
      <c r="AE3441" s="151"/>
      <c r="AF3441" s="151"/>
      <c r="AG3441" s="141" t="s">
        <v>17</v>
      </c>
      <c r="AH3441" s="229">
        <v>2.8E-5</v>
      </c>
      <c r="AI3441" s="229">
        <v>1.4144957961477829E-2</v>
      </c>
      <c r="AJ3441" s="229">
        <v>4.5038496610000003E-3</v>
      </c>
    </row>
    <row r="3442" spans="1:36" ht="13.5" thickBot="1">
      <c r="A3442" s="153">
        <v>8700</v>
      </c>
      <c r="B3442" s="153">
        <v>15236</v>
      </c>
      <c r="C3442" s="141" t="s">
        <v>3690</v>
      </c>
      <c r="D3442" s="141" t="s">
        <v>3691</v>
      </c>
      <c r="E3442" s="141" t="s">
        <v>430</v>
      </c>
      <c r="F3442" s="141" t="s">
        <v>3692</v>
      </c>
      <c r="G3442" s="141" t="s">
        <v>3693</v>
      </c>
      <c r="H3442" s="141" t="s">
        <v>76</v>
      </c>
      <c r="I3442" s="141" t="s">
        <v>230</v>
      </c>
      <c r="J3442" s="141" t="s">
        <v>61</v>
      </c>
      <c r="K3442" s="141" t="s">
        <v>314</v>
      </c>
      <c r="L3442" s="141" t="s">
        <v>821</v>
      </c>
      <c r="M3442" s="141" t="s">
        <v>488</v>
      </c>
      <c r="N3442" s="141" t="s">
        <v>130</v>
      </c>
      <c r="O3442" s="141" t="s">
        <v>62</v>
      </c>
      <c r="P3442" s="141" t="s">
        <v>1355</v>
      </c>
      <c r="Q3442" s="141" t="s">
        <v>101</v>
      </c>
      <c r="R3442" s="141" t="s">
        <v>57</v>
      </c>
      <c r="S3442" s="141" t="s">
        <v>1207</v>
      </c>
      <c r="T3442" s="227">
        <v>4.734</v>
      </c>
      <c r="U3442" s="146">
        <v>47557</v>
      </c>
      <c r="V3442" s="208">
        <v>5.8000000000000003E-2</v>
      </c>
      <c r="W3442" s="209">
        <v>6.0100000000000001E-2</v>
      </c>
      <c r="X3442" s="141" t="s">
        <v>636</v>
      </c>
      <c r="Y3442" s="141"/>
      <c r="Z3442" s="148">
        <v>9000</v>
      </c>
      <c r="AA3442" s="148">
        <v>3.71</v>
      </c>
      <c r="AB3442" s="148">
        <v>99.337100000000007</v>
      </c>
      <c r="AC3442" s="148">
        <v>0</v>
      </c>
      <c r="AD3442" s="148">
        <v>33.168660000000003</v>
      </c>
      <c r="AE3442" s="151"/>
      <c r="AF3442" s="151"/>
      <c r="AG3442" s="141" t="s">
        <v>17</v>
      </c>
      <c r="AH3442" s="229">
        <v>9.0000000000000002E-6</v>
      </c>
      <c r="AI3442" s="229">
        <v>9.034246721136634E-3</v>
      </c>
      <c r="AJ3442" s="229">
        <v>2.8765648609999999E-3</v>
      </c>
    </row>
    <row r="3443" spans="1:36" ht="13.5" thickBot="1">
      <c r="A3443" s="153">
        <v>8700</v>
      </c>
      <c r="B3443" s="153">
        <v>15236</v>
      </c>
      <c r="C3443" s="141" t="s">
        <v>3278</v>
      </c>
      <c r="D3443" s="141" t="s">
        <v>3279</v>
      </c>
      <c r="E3443" s="141" t="s">
        <v>430</v>
      </c>
      <c r="F3443" s="141" t="s">
        <v>3280</v>
      </c>
      <c r="G3443" s="141" t="s">
        <v>3281</v>
      </c>
      <c r="H3443" s="141" t="s">
        <v>76</v>
      </c>
      <c r="I3443" s="141" t="s">
        <v>230</v>
      </c>
      <c r="J3443" s="141" t="s">
        <v>61</v>
      </c>
      <c r="K3443" s="141" t="s">
        <v>314</v>
      </c>
      <c r="L3443" s="141" t="s">
        <v>821</v>
      </c>
      <c r="M3443" s="141" t="s">
        <v>476</v>
      </c>
      <c r="N3443" s="141" t="s">
        <v>130</v>
      </c>
      <c r="O3443" s="141" t="s">
        <v>62</v>
      </c>
      <c r="P3443" s="141" t="s">
        <v>298</v>
      </c>
      <c r="Q3443" s="141" t="s">
        <v>298</v>
      </c>
      <c r="R3443" s="141" t="s">
        <v>57</v>
      </c>
      <c r="S3443" s="141" t="s">
        <v>1207</v>
      </c>
      <c r="T3443" s="227">
        <v>2.698</v>
      </c>
      <c r="U3443" s="146">
        <v>46583</v>
      </c>
      <c r="V3443" s="208">
        <v>2.5000000000000001E-2</v>
      </c>
      <c r="W3443" s="209">
        <v>0</v>
      </c>
      <c r="X3443" s="141" t="s">
        <v>636</v>
      </c>
      <c r="Y3443" s="141"/>
      <c r="Z3443" s="148">
        <v>700</v>
      </c>
      <c r="AA3443" s="148">
        <v>3.71</v>
      </c>
      <c r="AB3443" s="148">
        <v>104.25</v>
      </c>
      <c r="AC3443" s="148">
        <v>0</v>
      </c>
      <c r="AD3443" s="148">
        <v>2.7073700000000001</v>
      </c>
      <c r="AE3443" s="151"/>
      <c r="AF3443" s="151"/>
      <c r="AG3443" s="141" t="s">
        <v>17</v>
      </c>
      <c r="AH3443" s="229">
        <v>1.5491181091907001E-5</v>
      </c>
      <c r="AI3443" s="229">
        <v>7.3741443113480281E-4</v>
      </c>
      <c r="AJ3443" s="229">
        <v>2.3479770900000001E-4</v>
      </c>
    </row>
    <row r="3444" spans="1:36" ht="13.5" thickBot="1">
      <c r="A3444" s="153">
        <v>8700</v>
      </c>
      <c r="B3444" s="153">
        <v>15237</v>
      </c>
      <c r="C3444" s="141" t="s">
        <v>1370</v>
      </c>
      <c r="D3444" s="141">
        <v>520043605</v>
      </c>
      <c r="E3444" s="141" t="s">
        <v>429</v>
      </c>
      <c r="F3444" s="141" t="s">
        <v>1371</v>
      </c>
      <c r="G3444" s="141" t="s">
        <v>3282</v>
      </c>
      <c r="H3444" s="141" t="s">
        <v>76</v>
      </c>
      <c r="I3444" s="141" t="s">
        <v>229</v>
      </c>
      <c r="J3444" s="141" t="s">
        <v>53</v>
      </c>
      <c r="K3444" s="141" t="s">
        <v>53</v>
      </c>
      <c r="L3444" s="141" t="s">
        <v>821</v>
      </c>
      <c r="M3444" s="141" t="s">
        <v>311</v>
      </c>
      <c r="N3444" s="141" t="s">
        <v>265</v>
      </c>
      <c r="O3444" s="141" t="s">
        <v>62</v>
      </c>
      <c r="P3444" s="141" t="s">
        <v>1288</v>
      </c>
      <c r="Q3444" s="141" t="s">
        <v>65</v>
      </c>
      <c r="R3444" s="141" t="s">
        <v>57</v>
      </c>
      <c r="S3444" s="141" t="s">
        <v>1206</v>
      </c>
      <c r="T3444" s="227">
        <v>5.0199999999999996</v>
      </c>
      <c r="U3444" s="146">
        <v>50009</v>
      </c>
      <c r="V3444" s="208">
        <v>5.1499999999999997E-2</v>
      </c>
      <c r="W3444" s="209">
        <v>5.1499999999999997E-2</v>
      </c>
      <c r="X3444" s="141" t="s">
        <v>636</v>
      </c>
      <c r="Y3444" s="141"/>
      <c r="Z3444" s="148">
        <v>26462</v>
      </c>
      <c r="AA3444" s="148">
        <v>1</v>
      </c>
      <c r="AB3444" s="148">
        <v>141.9</v>
      </c>
      <c r="AC3444" s="148">
        <v>0</v>
      </c>
      <c r="AD3444" s="148">
        <v>37.549579999999999</v>
      </c>
      <c r="AE3444" s="151"/>
      <c r="AF3444" s="151"/>
      <c r="AG3444" s="141" t="s">
        <v>17</v>
      </c>
      <c r="AH3444" s="229">
        <v>9.5361796048578703E-6</v>
      </c>
      <c r="AI3444" s="229">
        <v>1.4645615036065646E-2</v>
      </c>
      <c r="AJ3444" s="229">
        <v>5.8514192069999997E-3</v>
      </c>
    </row>
    <row r="3445" spans="1:36" ht="13.5" thickBot="1">
      <c r="A3445" s="153">
        <v>8700</v>
      </c>
      <c r="B3445" s="153">
        <v>15237</v>
      </c>
      <c r="C3445" s="141" t="s">
        <v>1379</v>
      </c>
      <c r="D3445" s="141">
        <v>520026683</v>
      </c>
      <c r="E3445" s="141" t="s">
        <v>429</v>
      </c>
      <c r="F3445" s="141" t="s">
        <v>1380</v>
      </c>
      <c r="G3445" s="141" t="s">
        <v>3286</v>
      </c>
      <c r="H3445" s="141" t="s">
        <v>76</v>
      </c>
      <c r="I3445" s="141" t="s">
        <v>229</v>
      </c>
      <c r="J3445" s="141" t="s">
        <v>53</v>
      </c>
      <c r="K3445" s="141" t="s">
        <v>53</v>
      </c>
      <c r="L3445" s="141" t="s">
        <v>821</v>
      </c>
      <c r="M3445" s="141" t="s">
        <v>311</v>
      </c>
      <c r="N3445" s="141" t="s">
        <v>651</v>
      </c>
      <c r="O3445" s="141" t="s">
        <v>62</v>
      </c>
      <c r="P3445" s="141" t="s">
        <v>1310</v>
      </c>
      <c r="Q3445" s="141" t="s">
        <v>65</v>
      </c>
      <c r="R3445" s="141" t="s">
        <v>57</v>
      </c>
      <c r="S3445" s="141" t="s">
        <v>1206</v>
      </c>
      <c r="T3445" s="227">
        <v>2.1819999999999999</v>
      </c>
      <c r="U3445" s="146">
        <v>46936</v>
      </c>
      <c r="V3445" s="208">
        <v>3.2000000000000001E-2</v>
      </c>
      <c r="W3445" s="209">
        <v>2.6499999999999999E-2</v>
      </c>
      <c r="X3445" s="141" t="s">
        <v>636</v>
      </c>
      <c r="Y3445" s="141"/>
      <c r="Z3445" s="148">
        <v>10800</v>
      </c>
      <c r="AA3445" s="148">
        <v>1</v>
      </c>
      <c r="AB3445" s="148">
        <v>117.37</v>
      </c>
      <c r="AC3445" s="148">
        <v>0</v>
      </c>
      <c r="AD3445" s="148">
        <v>12.67596</v>
      </c>
      <c r="AE3445" s="151"/>
      <c r="AF3445" s="151"/>
      <c r="AG3445" s="141" t="s">
        <v>17</v>
      </c>
      <c r="AH3445" s="229">
        <v>1.0264850244389001E-5</v>
      </c>
      <c r="AI3445" s="229">
        <v>4.9440561085521244E-3</v>
      </c>
      <c r="AJ3445" s="229">
        <v>1.9753178539999999E-3</v>
      </c>
    </row>
    <row r="3446" spans="1:36" ht="13.5" thickBot="1">
      <c r="A3446" s="153">
        <v>8700</v>
      </c>
      <c r="B3446" s="153">
        <v>15237</v>
      </c>
      <c r="C3446" s="141" t="s">
        <v>1381</v>
      </c>
      <c r="D3446" s="141">
        <v>511659401</v>
      </c>
      <c r="E3446" s="141" t="s">
        <v>429</v>
      </c>
      <c r="F3446" s="141" t="s">
        <v>1382</v>
      </c>
      <c r="G3446" s="141" t="s">
        <v>3287</v>
      </c>
      <c r="H3446" s="141" t="s">
        <v>76</v>
      </c>
      <c r="I3446" s="141" t="s">
        <v>229</v>
      </c>
      <c r="J3446" s="141" t="s">
        <v>53</v>
      </c>
      <c r="K3446" s="141" t="s">
        <v>53</v>
      </c>
      <c r="L3446" s="141" t="s">
        <v>821</v>
      </c>
      <c r="M3446" s="141" t="s">
        <v>311</v>
      </c>
      <c r="N3446" s="141" t="s">
        <v>651</v>
      </c>
      <c r="O3446" s="141" t="s">
        <v>62</v>
      </c>
      <c r="P3446" s="141" t="s">
        <v>1310</v>
      </c>
      <c r="Q3446" s="141" t="s">
        <v>65</v>
      </c>
      <c r="R3446" s="141" t="s">
        <v>57</v>
      </c>
      <c r="S3446" s="141" t="s">
        <v>1206</v>
      </c>
      <c r="T3446" s="227">
        <v>2.1859999999999999</v>
      </c>
      <c r="U3446" s="146">
        <v>47177</v>
      </c>
      <c r="V3446" s="208">
        <v>2.3400000000000001E-2</v>
      </c>
      <c r="W3446" s="209">
        <v>2.6599999999999999E-2</v>
      </c>
      <c r="X3446" s="141" t="s">
        <v>636</v>
      </c>
      <c r="Y3446" s="141"/>
      <c r="Z3446" s="148">
        <v>700</v>
      </c>
      <c r="AA3446" s="148">
        <v>1</v>
      </c>
      <c r="AB3446" s="148">
        <v>115.87</v>
      </c>
      <c r="AC3446" s="148">
        <v>0</v>
      </c>
      <c r="AD3446" s="148">
        <v>0.81108999999999998</v>
      </c>
      <c r="AE3446" s="151"/>
      <c r="AF3446" s="151"/>
      <c r="AG3446" s="141" t="s">
        <v>17</v>
      </c>
      <c r="AH3446" s="229">
        <v>3.31823201204321E-7</v>
      </c>
      <c r="AI3446" s="229">
        <v>3.1635272350855813E-4</v>
      </c>
      <c r="AJ3446" s="229">
        <v>1.26393626E-4</v>
      </c>
    </row>
    <row r="3447" spans="1:36" ht="13.5" thickBot="1">
      <c r="A3447" s="153">
        <v>8700</v>
      </c>
      <c r="B3447" s="153">
        <v>15237</v>
      </c>
      <c r="C3447" s="141" t="s">
        <v>1278</v>
      </c>
      <c r="D3447" s="141">
        <v>520036104</v>
      </c>
      <c r="E3447" s="141" t="s">
        <v>429</v>
      </c>
      <c r="F3447" s="141" t="s">
        <v>1383</v>
      </c>
      <c r="G3447" s="141" t="s">
        <v>3288</v>
      </c>
      <c r="H3447" s="141" t="s">
        <v>76</v>
      </c>
      <c r="I3447" s="141" t="s">
        <v>229</v>
      </c>
      <c r="J3447" s="141" t="s">
        <v>53</v>
      </c>
      <c r="K3447" s="141" t="s">
        <v>53</v>
      </c>
      <c r="L3447" s="141" t="s">
        <v>821</v>
      </c>
      <c r="M3447" s="141" t="s">
        <v>311</v>
      </c>
      <c r="N3447" s="141" t="s">
        <v>140</v>
      </c>
      <c r="O3447" s="141" t="s">
        <v>62</v>
      </c>
      <c r="P3447" s="141" t="s">
        <v>1280</v>
      </c>
      <c r="Q3447" s="141" t="s">
        <v>65</v>
      </c>
      <c r="R3447" s="141" t="s">
        <v>57</v>
      </c>
      <c r="S3447" s="141" t="s">
        <v>1206</v>
      </c>
      <c r="T3447" s="227">
        <v>2.7919999999999998</v>
      </c>
      <c r="U3447" s="146">
        <v>47239</v>
      </c>
      <c r="V3447" s="208">
        <v>3.9E-2</v>
      </c>
      <c r="W3447" s="209">
        <v>3.95E-2</v>
      </c>
      <c r="X3447" s="141" t="s">
        <v>636</v>
      </c>
      <c r="Y3447" s="141"/>
      <c r="Z3447" s="148">
        <v>25100</v>
      </c>
      <c r="AA3447" s="148">
        <v>1</v>
      </c>
      <c r="AB3447" s="148">
        <v>117.74</v>
      </c>
      <c r="AC3447" s="148">
        <v>0</v>
      </c>
      <c r="AD3447" s="148">
        <v>29.55274</v>
      </c>
      <c r="AE3447" s="151"/>
      <c r="AF3447" s="151"/>
      <c r="AG3447" s="141" t="s">
        <v>17</v>
      </c>
      <c r="AH3447" s="229">
        <v>1.7597743664702001E-5</v>
      </c>
      <c r="AI3447" s="229">
        <v>1.152657508555192E-2</v>
      </c>
      <c r="AJ3447" s="229">
        <v>4.6052571149999997E-3</v>
      </c>
    </row>
    <row r="3448" spans="1:36" ht="13.5" thickBot="1">
      <c r="A3448" s="153">
        <v>8700</v>
      </c>
      <c r="B3448" s="153">
        <v>15237</v>
      </c>
      <c r="C3448" s="141" t="s">
        <v>1386</v>
      </c>
      <c r="D3448" s="141">
        <v>514892801</v>
      </c>
      <c r="E3448" s="141" t="s">
        <v>429</v>
      </c>
      <c r="F3448" s="141" t="s">
        <v>1387</v>
      </c>
      <c r="G3448" s="141" t="s">
        <v>3289</v>
      </c>
      <c r="H3448" s="141" t="s">
        <v>76</v>
      </c>
      <c r="I3448" s="141" t="s">
        <v>228</v>
      </c>
      <c r="J3448" s="141" t="s">
        <v>53</v>
      </c>
      <c r="K3448" s="141" t="s">
        <v>53</v>
      </c>
      <c r="L3448" s="141" t="s">
        <v>821</v>
      </c>
      <c r="M3448" s="141" t="s">
        <v>311</v>
      </c>
      <c r="N3448" s="141" t="s">
        <v>263</v>
      </c>
      <c r="O3448" s="141" t="s">
        <v>62</v>
      </c>
      <c r="P3448" s="141" t="s">
        <v>1333</v>
      </c>
      <c r="Q3448" s="141" t="s">
        <v>65</v>
      </c>
      <c r="R3448" s="141" t="s">
        <v>57</v>
      </c>
      <c r="S3448" s="141" t="s">
        <v>1206</v>
      </c>
      <c r="T3448" s="227">
        <v>0.99199999999999999</v>
      </c>
      <c r="U3448" s="146">
        <v>45931</v>
      </c>
      <c r="V3448" s="208">
        <v>3.3500000000000002E-2</v>
      </c>
      <c r="W3448" s="209">
        <v>5.7700000000000001E-2</v>
      </c>
      <c r="X3448" s="141" t="s">
        <v>636</v>
      </c>
      <c r="Y3448" s="141"/>
      <c r="Z3448" s="148">
        <v>11000</v>
      </c>
      <c r="AA3448" s="148">
        <v>1</v>
      </c>
      <c r="AB3448" s="148">
        <v>97.76</v>
      </c>
      <c r="AC3448" s="148">
        <v>0.30745</v>
      </c>
      <c r="AD3448" s="148">
        <v>11.06105</v>
      </c>
      <c r="AE3448" s="151"/>
      <c r="AF3448" s="151"/>
      <c r="AG3448" s="141" t="s">
        <v>17</v>
      </c>
      <c r="AH3448" s="229">
        <v>1.6007637E-4</v>
      </c>
      <c r="AI3448" s="229">
        <v>4.3141862091313384E-3</v>
      </c>
      <c r="AJ3448" s="229">
        <v>1.723663498E-3</v>
      </c>
    </row>
    <row r="3449" spans="1:36" ht="13.5" thickBot="1">
      <c r="A3449" s="153">
        <v>8700</v>
      </c>
      <c r="B3449" s="153">
        <v>15237</v>
      </c>
      <c r="C3449" s="141" t="s">
        <v>1372</v>
      </c>
      <c r="D3449" s="141">
        <v>513821488</v>
      </c>
      <c r="E3449" s="141" t="s">
        <v>429</v>
      </c>
      <c r="F3449" s="141" t="s">
        <v>1390</v>
      </c>
      <c r="G3449" s="141" t="s">
        <v>3291</v>
      </c>
      <c r="H3449" s="141" t="s">
        <v>76</v>
      </c>
      <c r="I3449" s="141" t="s">
        <v>229</v>
      </c>
      <c r="J3449" s="141" t="s">
        <v>53</v>
      </c>
      <c r="K3449" s="141" t="s">
        <v>53</v>
      </c>
      <c r="L3449" s="141" t="s">
        <v>821</v>
      </c>
      <c r="M3449" s="141" t="s">
        <v>311</v>
      </c>
      <c r="N3449" s="141" t="s">
        <v>651</v>
      </c>
      <c r="O3449" s="141" t="s">
        <v>62</v>
      </c>
      <c r="P3449" s="141" t="s">
        <v>1310</v>
      </c>
      <c r="Q3449" s="141" t="s">
        <v>65</v>
      </c>
      <c r="R3449" s="141" t="s">
        <v>57</v>
      </c>
      <c r="S3449" s="141" t="s">
        <v>1206</v>
      </c>
      <c r="T3449" s="227">
        <v>2.1360000000000001</v>
      </c>
      <c r="U3449" s="146">
        <v>47016</v>
      </c>
      <c r="V3449" s="208">
        <v>0.04</v>
      </c>
      <c r="W3449" s="209">
        <v>2.64E-2</v>
      </c>
      <c r="X3449" s="141" t="s">
        <v>636</v>
      </c>
      <c r="Y3449" s="141"/>
      <c r="Z3449" s="148">
        <v>7577.14</v>
      </c>
      <c r="AA3449" s="148">
        <v>1</v>
      </c>
      <c r="AB3449" s="148">
        <v>119.57</v>
      </c>
      <c r="AC3449" s="148">
        <v>0</v>
      </c>
      <c r="AD3449" s="148">
        <v>9.0599900000000009</v>
      </c>
      <c r="AE3449" s="151"/>
      <c r="AF3449" s="151"/>
      <c r="AG3449" s="141" t="s">
        <v>17</v>
      </c>
      <c r="AH3449" s="229">
        <v>7.8719196491510501E-6</v>
      </c>
      <c r="AI3449" s="229">
        <v>3.5337046584969635E-3</v>
      </c>
      <c r="AJ3449" s="229">
        <v>1.4118346859999999E-3</v>
      </c>
    </row>
    <row r="3450" spans="1:36" ht="13.5" thickBot="1">
      <c r="A3450" s="153">
        <v>8700</v>
      </c>
      <c r="B3450" s="153">
        <v>15237</v>
      </c>
      <c r="C3450" s="141" t="s">
        <v>1379</v>
      </c>
      <c r="D3450" s="141">
        <v>520026683</v>
      </c>
      <c r="E3450" s="141" t="s">
        <v>429</v>
      </c>
      <c r="F3450" s="141" t="s">
        <v>1391</v>
      </c>
      <c r="G3450" s="141" t="s">
        <v>3292</v>
      </c>
      <c r="H3450" s="141" t="s">
        <v>76</v>
      </c>
      <c r="I3450" s="141" t="s">
        <v>228</v>
      </c>
      <c r="J3450" s="141" t="s">
        <v>53</v>
      </c>
      <c r="K3450" s="141" t="s">
        <v>53</v>
      </c>
      <c r="L3450" s="141" t="s">
        <v>821</v>
      </c>
      <c r="M3450" s="141" t="s">
        <v>311</v>
      </c>
      <c r="N3450" s="141" t="s">
        <v>651</v>
      </c>
      <c r="O3450" s="141" t="s">
        <v>62</v>
      </c>
      <c r="P3450" s="141" t="s">
        <v>1310</v>
      </c>
      <c r="Q3450" s="141" t="s">
        <v>65</v>
      </c>
      <c r="R3450" s="141" t="s">
        <v>57</v>
      </c>
      <c r="S3450" s="141" t="s">
        <v>1206</v>
      </c>
      <c r="T3450" s="227">
        <v>0.74</v>
      </c>
      <c r="U3450" s="146">
        <v>46026</v>
      </c>
      <c r="V3450" s="208">
        <v>3.39E-2</v>
      </c>
      <c r="W3450" s="209">
        <v>5.45E-2</v>
      </c>
      <c r="X3450" s="141" t="s">
        <v>636</v>
      </c>
      <c r="Y3450" s="141"/>
      <c r="Z3450" s="148">
        <v>5600</v>
      </c>
      <c r="AA3450" s="148">
        <v>1</v>
      </c>
      <c r="AB3450" s="148">
        <v>101</v>
      </c>
      <c r="AC3450" s="148">
        <v>0</v>
      </c>
      <c r="AD3450" s="148">
        <v>5.6559999999999997</v>
      </c>
      <c r="AE3450" s="151"/>
      <c r="AF3450" s="151"/>
      <c r="AG3450" s="141" t="s">
        <v>17</v>
      </c>
      <c r="AH3450" s="229">
        <v>1.2900694416736101E-5</v>
      </c>
      <c r="AI3450" s="229">
        <v>2.2060326279012255E-3</v>
      </c>
      <c r="AJ3450" s="229">
        <v>8.8138474599999998E-4</v>
      </c>
    </row>
    <row r="3451" spans="1:36" ht="13.5" thickBot="1">
      <c r="A3451" s="153">
        <v>8700</v>
      </c>
      <c r="B3451" s="153">
        <v>15237</v>
      </c>
      <c r="C3451" s="141" t="s">
        <v>1372</v>
      </c>
      <c r="D3451" s="141">
        <v>513821488</v>
      </c>
      <c r="E3451" s="141" t="s">
        <v>429</v>
      </c>
      <c r="F3451" s="141" t="s">
        <v>1392</v>
      </c>
      <c r="G3451" s="141" t="s">
        <v>3293</v>
      </c>
      <c r="H3451" s="141" t="s">
        <v>76</v>
      </c>
      <c r="I3451" s="141" t="s">
        <v>229</v>
      </c>
      <c r="J3451" s="141" t="s">
        <v>53</v>
      </c>
      <c r="K3451" s="141" t="s">
        <v>53</v>
      </c>
      <c r="L3451" s="141" t="s">
        <v>821</v>
      </c>
      <c r="M3451" s="141" t="s">
        <v>311</v>
      </c>
      <c r="N3451" s="141" t="s">
        <v>651</v>
      </c>
      <c r="O3451" s="141" t="s">
        <v>62</v>
      </c>
      <c r="P3451" s="141" t="s">
        <v>1310</v>
      </c>
      <c r="Q3451" s="141" t="s">
        <v>65</v>
      </c>
      <c r="R3451" s="141" t="s">
        <v>57</v>
      </c>
      <c r="S3451" s="141" t="s">
        <v>1206</v>
      </c>
      <c r="T3451" s="227">
        <v>3.4780000000000002</v>
      </c>
      <c r="U3451" s="146">
        <v>48112</v>
      </c>
      <c r="V3451" s="208">
        <v>3.5000000000000003E-2</v>
      </c>
      <c r="W3451" s="209">
        <v>2.8899999999999999E-2</v>
      </c>
      <c r="X3451" s="141" t="s">
        <v>636</v>
      </c>
      <c r="Y3451" s="141"/>
      <c r="Z3451" s="148">
        <v>3458.82</v>
      </c>
      <c r="AA3451" s="148">
        <v>1</v>
      </c>
      <c r="AB3451" s="148">
        <v>119.87</v>
      </c>
      <c r="AC3451" s="148">
        <v>0</v>
      </c>
      <c r="AD3451" s="148">
        <v>4.1460900000000001</v>
      </c>
      <c r="AE3451" s="151"/>
      <c r="AF3451" s="151"/>
      <c r="AG3451" s="141" t="s">
        <v>17</v>
      </c>
      <c r="AH3451" s="229">
        <v>4.0167017879653302E-6</v>
      </c>
      <c r="AI3451" s="229">
        <v>1.617116304493457E-3</v>
      </c>
      <c r="AJ3451" s="229">
        <v>6.4609273000000003E-4</v>
      </c>
    </row>
    <row r="3452" spans="1:36" ht="13.5" thickBot="1">
      <c r="A3452" s="153">
        <v>8700</v>
      </c>
      <c r="B3452" s="153">
        <v>15237</v>
      </c>
      <c r="C3452" s="141" t="s">
        <v>1284</v>
      </c>
      <c r="D3452" s="141">
        <v>510960719</v>
      </c>
      <c r="E3452" s="141" t="s">
        <v>429</v>
      </c>
      <c r="F3452" s="141" t="s">
        <v>1393</v>
      </c>
      <c r="G3452" s="141" t="s">
        <v>3294</v>
      </c>
      <c r="H3452" s="141" t="s">
        <v>76</v>
      </c>
      <c r="I3452" s="141" t="s">
        <v>229</v>
      </c>
      <c r="J3452" s="141" t="s">
        <v>53</v>
      </c>
      <c r="K3452" s="141" t="s">
        <v>53</v>
      </c>
      <c r="L3452" s="141" t="s">
        <v>821</v>
      </c>
      <c r="M3452" s="141" t="s">
        <v>311</v>
      </c>
      <c r="N3452" s="141" t="s">
        <v>651</v>
      </c>
      <c r="O3452" s="141" t="s">
        <v>62</v>
      </c>
      <c r="P3452" s="141" t="s">
        <v>1394</v>
      </c>
      <c r="Q3452" s="141" t="s">
        <v>1294</v>
      </c>
      <c r="R3452" s="141" t="s">
        <v>57</v>
      </c>
      <c r="S3452" s="141" t="s">
        <v>1206</v>
      </c>
      <c r="T3452" s="227">
        <v>2.891</v>
      </c>
      <c r="U3452" s="146">
        <v>47669</v>
      </c>
      <c r="V3452" s="208">
        <v>1.34E-2</v>
      </c>
      <c r="W3452" s="209">
        <v>2.8199999999999999E-2</v>
      </c>
      <c r="X3452" s="141" t="s">
        <v>636</v>
      </c>
      <c r="Y3452" s="141"/>
      <c r="Z3452" s="148">
        <v>28790</v>
      </c>
      <c r="AA3452" s="148">
        <v>1</v>
      </c>
      <c r="AB3452" s="148">
        <v>112.38</v>
      </c>
      <c r="AC3452" s="148">
        <v>0</v>
      </c>
      <c r="AD3452" s="148">
        <v>32.354199999999999</v>
      </c>
      <c r="AE3452" s="151"/>
      <c r="AF3452" s="151"/>
      <c r="AG3452" s="141" t="s">
        <v>17</v>
      </c>
      <c r="AH3452" s="229">
        <v>1.0861426889335099E-5</v>
      </c>
      <c r="AI3452" s="229">
        <v>1.2619239895622671E-2</v>
      </c>
      <c r="AJ3452" s="229">
        <v>5.0418137119999998E-3</v>
      </c>
    </row>
    <row r="3453" spans="1:36" ht="13.5" thickBot="1">
      <c r="A3453" s="153">
        <v>8700</v>
      </c>
      <c r="B3453" s="153">
        <v>15237</v>
      </c>
      <c r="C3453" s="141" t="s">
        <v>1375</v>
      </c>
      <c r="D3453" s="141">
        <v>513992529</v>
      </c>
      <c r="E3453" s="141" t="s">
        <v>429</v>
      </c>
      <c r="F3453" s="141" t="s">
        <v>1398</v>
      </c>
      <c r="G3453" s="141" t="s">
        <v>3297</v>
      </c>
      <c r="H3453" s="141" t="s">
        <v>76</v>
      </c>
      <c r="I3453" s="141" t="s">
        <v>229</v>
      </c>
      <c r="J3453" s="141" t="s">
        <v>53</v>
      </c>
      <c r="K3453" s="141" t="s">
        <v>53</v>
      </c>
      <c r="L3453" s="141" t="s">
        <v>821</v>
      </c>
      <c r="M3453" s="141" t="s">
        <v>311</v>
      </c>
      <c r="N3453" s="141" t="s">
        <v>651</v>
      </c>
      <c r="O3453" s="141" t="s">
        <v>62</v>
      </c>
      <c r="P3453" s="141" t="s">
        <v>1293</v>
      </c>
      <c r="Q3453" s="141" t="s">
        <v>1294</v>
      </c>
      <c r="R3453" s="141" t="s">
        <v>57</v>
      </c>
      <c r="S3453" s="141" t="s">
        <v>1206</v>
      </c>
      <c r="T3453" s="227">
        <v>2.91</v>
      </c>
      <c r="U3453" s="146">
        <v>47221</v>
      </c>
      <c r="V3453" s="208">
        <v>1.9599999999999999E-2</v>
      </c>
      <c r="W3453" s="209">
        <v>2.76E-2</v>
      </c>
      <c r="X3453" s="141" t="s">
        <v>636</v>
      </c>
      <c r="Y3453" s="141"/>
      <c r="Z3453" s="148">
        <v>650</v>
      </c>
      <c r="AA3453" s="148">
        <v>1</v>
      </c>
      <c r="AB3453" s="148">
        <v>114.46</v>
      </c>
      <c r="AC3453" s="148">
        <v>0</v>
      </c>
      <c r="AD3453" s="148">
        <v>0.74399000000000004</v>
      </c>
      <c r="AE3453" s="151"/>
      <c r="AF3453" s="151"/>
      <c r="AG3453" s="141" t="s">
        <v>17</v>
      </c>
      <c r="AH3453" s="229">
        <v>5.6763970588847203E-7</v>
      </c>
      <c r="AI3453" s="229">
        <v>2.9018143826595345E-4</v>
      </c>
      <c r="AJ3453" s="229">
        <v>1.15937312E-4</v>
      </c>
    </row>
    <row r="3454" spans="1:36" ht="13.5" thickBot="1">
      <c r="A3454" s="153">
        <v>8700</v>
      </c>
      <c r="B3454" s="153">
        <v>15237</v>
      </c>
      <c r="C3454" s="141" t="s">
        <v>1291</v>
      </c>
      <c r="D3454" s="141">
        <v>514290345</v>
      </c>
      <c r="E3454" s="141" t="s">
        <v>429</v>
      </c>
      <c r="F3454" s="141" t="s">
        <v>1292</v>
      </c>
      <c r="G3454" s="141" t="s">
        <v>3238</v>
      </c>
      <c r="H3454" s="141" t="s">
        <v>76</v>
      </c>
      <c r="I3454" s="141" t="s">
        <v>228</v>
      </c>
      <c r="J3454" s="141" t="s">
        <v>53</v>
      </c>
      <c r="K3454" s="141" t="s">
        <v>53</v>
      </c>
      <c r="L3454" s="141" t="s">
        <v>821</v>
      </c>
      <c r="M3454" s="141" t="s">
        <v>311</v>
      </c>
      <c r="N3454" s="141" t="s">
        <v>269</v>
      </c>
      <c r="O3454" s="141" t="s">
        <v>62</v>
      </c>
      <c r="P3454" s="141" t="s">
        <v>1310</v>
      </c>
      <c r="Q3454" s="141" t="s">
        <v>65</v>
      </c>
      <c r="R3454" s="141" t="s">
        <v>57</v>
      </c>
      <c r="S3454" s="141" t="s">
        <v>1206</v>
      </c>
      <c r="T3454" s="227">
        <v>0.82099999999999995</v>
      </c>
      <c r="U3454" s="146">
        <v>46965</v>
      </c>
      <c r="V3454" s="208">
        <v>3.61E-2</v>
      </c>
      <c r="W3454" s="209">
        <v>5.1900000000000002E-2</v>
      </c>
      <c r="X3454" s="141" t="s">
        <v>636</v>
      </c>
      <c r="Y3454" s="141"/>
      <c r="Z3454" s="148">
        <v>11000</v>
      </c>
      <c r="AA3454" s="148">
        <v>1</v>
      </c>
      <c r="AB3454" s="148">
        <v>99.39</v>
      </c>
      <c r="AC3454" s="148">
        <v>0</v>
      </c>
      <c r="AD3454" s="148">
        <v>10.9329</v>
      </c>
      <c r="AE3454" s="151"/>
      <c r="AF3454" s="151"/>
      <c r="AG3454" s="141" t="s">
        <v>17</v>
      </c>
      <c r="AH3454" s="229">
        <v>1.4332247557003299E-5</v>
      </c>
      <c r="AI3454" s="229">
        <v>4.2642033446925933E-3</v>
      </c>
      <c r="AJ3454" s="229">
        <v>1.703693651E-3</v>
      </c>
    </row>
    <row r="3455" spans="1:36" ht="13.5" thickBot="1">
      <c r="A3455" s="153">
        <v>8700</v>
      </c>
      <c r="B3455" s="153">
        <v>15237</v>
      </c>
      <c r="C3455" s="141" t="s">
        <v>1408</v>
      </c>
      <c r="D3455" s="141">
        <v>513765859</v>
      </c>
      <c r="E3455" s="141" t="s">
        <v>429</v>
      </c>
      <c r="F3455" s="141" t="s">
        <v>1409</v>
      </c>
      <c r="G3455" s="141" t="s">
        <v>3302</v>
      </c>
      <c r="H3455" s="141" t="s">
        <v>76</v>
      </c>
      <c r="I3455" s="141" t="s">
        <v>229</v>
      </c>
      <c r="J3455" s="141" t="s">
        <v>53</v>
      </c>
      <c r="K3455" s="141" t="s">
        <v>53</v>
      </c>
      <c r="L3455" s="141" t="s">
        <v>821</v>
      </c>
      <c r="M3455" s="141" t="s">
        <v>311</v>
      </c>
      <c r="N3455" s="141" t="s">
        <v>651</v>
      </c>
      <c r="O3455" s="141" t="s">
        <v>62</v>
      </c>
      <c r="P3455" s="141" t="s">
        <v>1288</v>
      </c>
      <c r="Q3455" s="141" t="s">
        <v>65</v>
      </c>
      <c r="R3455" s="141" t="s">
        <v>57</v>
      </c>
      <c r="S3455" s="141" t="s">
        <v>1206</v>
      </c>
      <c r="T3455" s="227">
        <v>1.2090000000000001</v>
      </c>
      <c r="U3455" s="146">
        <v>46356</v>
      </c>
      <c r="V3455" s="208">
        <v>2.1499999999999998E-2</v>
      </c>
      <c r="W3455" s="209">
        <v>2.6599999999999999E-2</v>
      </c>
      <c r="X3455" s="141" t="s">
        <v>636</v>
      </c>
      <c r="Y3455" s="141"/>
      <c r="Z3455" s="148">
        <v>6250</v>
      </c>
      <c r="AA3455" s="148">
        <v>1</v>
      </c>
      <c r="AB3455" s="148">
        <v>117.11</v>
      </c>
      <c r="AC3455" s="148">
        <v>0</v>
      </c>
      <c r="AD3455" s="148">
        <v>7.3193700000000002</v>
      </c>
      <c r="AE3455" s="151"/>
      <c r="AF3455" s="151"/>
      <c r="AG3455" s="141" t="s">
        <v>17</v>
      </c>
      <c r="AH3455" s="229">
        <v>3.1866632077349501E-6</v>
      </c>
      <c r="AI3455" s="229">
        <v>2.8548035777371627E-3</v>
      </c>
      <c r="AJ3455" s="229">
        <v>1.1405907119999999E-3</v>
      </c>
    </row>
    <row r="3456" spans="1:36" ht="13.5" thickBot="1">
      <c r="A3456" s="153">
        <v>8700</v>
      </c>
      <c r="B3456" s="153">
        <v>15237</v>
      </c>
      <c r="C3456" s="141" t="s">
        <v>1289</v>
      </c>
      <c r="D3456" s="141">
        <v>513623314</v>
      </c>
      <c r="E3456" s="141" t="s">
        <v>429</v>
      </c>
      <c r="F3456" s="141" t="s">
        <v>3718</v>
      </c>
      <c r="G3456" s="141" t="s">
        <v>3719</v>
      </c>
      <c r="H3456" s="141" t="s">
        <v>76</v>
      </c>
      <c r="I3456" s="141" t="s">
        <v>229</v>
      </c>
      <c r="J3456" s="141" t="s">
        <v>53</v>
      </c>
      <c r="K3456" s="141" t="s">
        <v>53</v>
      </c>
      <c r="L3456" s="141" t="s">
        <v>821</v>
      </c>
      <c r="M3456" s="141" t="s">
        <v>311</v>
      </c>
      <c r="N3456" s="141" t="s">
        <v>651</v>
      </c>
      <c r="O3456" s="141" t="s">
        <v>62</v>
      </c>
      <c r="P3456" s="141" t="s">
        <v>1288</v>
      </c>
      <c r="Q3456" s="141" t="s">
        <v>65</v>
      </c>
      <c r="R3456" s="141" t="s">
        <v>57</v>
      </c>
      <c r="S3456" s="141" t="s">
        <v>1206</v>
      </c>
      <c r="T3456" s="227">
        <v>1.1950000000000001</v>
      </c>
      <c r="U3456" s="146">
        <v>46376</v>
      </c>
      <c r="V3456" s="208">
        <v>1.95E-2</v>
      </c>
      <c r="W3456" s="209">
        <v>2.5600000000000001E-2</v>
      </c>
      <c r="X3456" s="141" t="s">
        <v>636</v>
      </c>
      <c r="Y3456" s="141"/>
      <c r="Z3456" s="148">
        <v>21000</v>
      </c>
      <c r="AA3456" s="148">
        <v>1</v>
      </c>
      <c r="AB3456" s="148">
        <v>116.19</v>
      </c>
      <c r="AC3456" s="148">
        <v>0</v>
      </c>
      <c r="AD3456" s="148">
        <v>24.399899999999999</v>
      </c>
      <c r="AE3456" s="151"/>
      <c r="AF3456" s="151"/>
      <c r="AG3456" s="141" t="s">
        <v>17</v>
      </c>
      <c r="AH3456" s="229">
        <v>4.1579517153699099E-5</v>
      </c>
      <c r="AI3456" s="229">
        <v>9.5167919939050764E-3</v>
      </c>
      <c r="AJ3456" s="229">
        <v>3.8022807050000001E-3</v>
      </c>
    </row>
    <row r="3457" spans="1:36" ht="13.5" thickBot="1">
      <c r="A3457" s="153">
        <v>8700</v>
      </c>
      <c r="B3457" s="153">
        <v>15237</v>
      </c>
      <c r="C3457" s="141" t="s">
        <v>1414</v>
      </c>
      <c r="D3457" s="141">
        <v>515334662</v>
      </c>
      <c r="E3457" s="141" t="s">
        <v>429</v>
      </c>
      <c r="F3457" s="141" t="s">
        <v>1415</v>
      </c>
      <c r="G3457" s="141" t="s">
        <v>3305</v>
      </c>
      <c r="H3457" s="141" t="s">
        <v>76</v>
      </c>
      <c r="I3457" s="141" t="s">
        <v>230</v>
      </c>
      <c r="J3457" s="141" t="s">
        <v>53</v>
      </c>
      <c r="K3457" s="141" t="s">
        <v>53</v>
      </c>
      <c r="L3457" s="141" t="s">
        <v>821</v>
      </c>
      <c r="M3457" s="141" t="s">
        <v>311</v>
      </c>
      <c r="N3457" s="141" t="s">
        <v>267</v>
      </c>
      <c r="O3457" s="141" t="s">
        <v>62</v>
      </c>
      <c r="P3457" s="141" t="s">
        <v>1413</v>
      </c>
      <c r="Q3457" s="141" t="s">
        <v>1294</v>
      </c>
      <c r="R3457" s="141" t="s">
        <v>57</v>
      </c>
      <c r="S3457" s="141" t="s">
        <v>1206</v>
      </c>
      <c r="T3457" s="227">
        <v>2.9750000000000001</v>
      </c>
      <c r="U3457" s="146">
        <v>46995</v>
      </c>
      <c r="V3457" s="208">
        <v>4.6899999999999997E-2</v>
      </c>
      <c r="W3457" s="209">
        <v>7.46E-2</v>
      </c>
      <c r="X3457" s="141" t="s">
        <v>636</v>
      </c>
      <c r="Y3457" s="141"/>
      <c r="Z3457" s="148">
        <v>5766.68</v>
      </c>
      <c r="AA3457" s="148">
        <v>1</v>
      </c>
      <c r="AB3457" s="148">
        <v>97.95</v>
      </c>
      <c r="AC3457" s="148">
        <v>0</v>
      </c>
      <c r="AD3457" s="148">
        <v>5.64846</v>
      </c>
      <c r="AE3457" s="151"/>
      <c r="AF3457" s="151"/>
      <c r="AG3457" s="141" t="s">
        <v>17</v>
      </c>
      <c r="AH3457" s="229">
        <v>4.26779089314252E-6</v>
      </c>
      <c r="AI3457" s="229">
        <v>2.2030917711094336E-3</v>
      </c>
      <c r="AJ3457" s="229">
        <v>8.8020977400000001E-4</v>
      </c>
    </row>
    <row r="3458" spans="1:36" ht="13.5" thickBot="1">
      <c r="A3458" s="153">
        <v>8700</v>
      </c>
      <c r="B3458" s="153">
        <v>15237</v>
      </c>
      <c r="C3458" s="141" t="s">
        <v>1388</v>
      </c>
      <c r="D3458" s="141">
        <v>514065283</v>
      </c>
      <c r="E3458" s="141" t="s">
        <v>429</v>
      </c>
      <c r="F3458" s="141" t="s">
        <v>1418</v>
      </c>
      <c r="G3458" s="141" t="s">
        <v>3239</v>
      </c>
      <c r="H3458" s="141" t="s">
        <v>76</v>
      </c>
      <c r="I3458" s="141" t="s">
        <v>228</v>
      </c>
      <c r="J3458" s="141" t="s">
        <v>53</v>
      </c>
      <c r="K3458" s="141" t="s">
        <v>53</v>
      </c>
      <c r="L3458" s="141" t="s">
        <v>821</v>
      </c>
      <c r="M3458" s="141" t="s">
        <v>311</v>
      </c>
      <c r="N3458" s="141" t="s">
        <v>75</v>
      </c>
      <c r="O3458" s="141" t="s">
        <v>62</v>
      </c>
      <c r="P3458" s="141" t="s">
        <v>1288</v>
      </c>
      <c r="Q3458" s="141" t="s">
        <v>65</v>
      </c>
      <c r="R3458" s="141" t="s">
        <v>57</v>
      </c>
      <c r="S3458" s="141" t="s">
        <v>1206</v>
      </c>
      <c r="T3458" s="227">
        <v>1.9950000000000001</v>
      </c>
      <c r="U3458" s="146">
        <v>46631</v>
      </c>
      <c r="V3458" s="208">
        <v>2.3E-2</v>
      </c>
      <c r="W3458" s="209">
        <v>5.5800000000000002E-2</v>
      </c>
      <c r="X3458" s="141" t="s">
        <v>636</v>
      </c>
      <c r="Y3458" s="141"/>
      <c r="Z3458" s="148">
        <v>45432.69</v>
      </c>
      <c r="AA3458" s="148">
        <v>1</v>
      </c>
      <c r="AB3458" s="148">
        <v>94.07</v>
      </c>
      <c r="AC3458" s="148">
        <v>0</v>
      </c>
      <c r="AD3458" s="148">
        <v>42.738529999999997</v>
      </c>
      <c r="AE3458" s="151"/>
      <c r="AF3458" s="151"/>
      <c r="AG3458" s="141" t="s">
        <v>17</v>
      </c>
      <c r="AH3458" s="229">
        <v>4.1989771481394597E-5</v>
      </c>
      <c r="AI3458" s="229">
        <v>1.6669482257520397E-2</v>
      </c>
      <c r="AJ3458" s="229">
        <v>6.6600227039999996E-3</v>
      </c>
    </row>
    <row r="3459" spans="1:36" ht="13.5" thickBot="1">
      <c r="A3459" s="153">
        <v>8700</v>
      </c>
      <c r="B3459" s="153">
        <v>15237</v>
      </c>
      <c r="C3459" s="141" t="s">
        <v>1306</v>
      </c>
      <c r="D3459" s="141">
        <v>510560188</v>
      </c>
      <c r="E3459" s="141" t="s">
        <v>429</v>
      </c>
      <c r="F3459" s="141" t="s">
        <v>1422</v>
      </c>
      <c r="G3459" s="141" t="s">
        <v>3309</v>
      </c>
      <c r="H3459" s="141" t="s">
        <v>76</v>
      </c>
      <c r="I3459" s="141" t="s">
        <v>229</v>
      </c>
      <c r="J3459" s="141" t="s">
        <v>53</v>
      </c>
      <c r="K3459" s="141" t="s">
        <v>53</v>
      </c>
      <c r="L3459" s="141" t="s">
        <v>821</v>
      </c>
      <c r="M3459" s="141" t="s">
        <v>311</v>
      </c>
      <c r="N3459" s="141" t="s">
        <v>652</v>
      </c>
      <c r="O3459" s="141" t="s">
        <v>62</v>
      </c>
      <c r="P3459" s="141" t="s">
        <v>1305</v>
      </c>
      <c r="Q3459" s="141" t="s">
        <v>1294</v>
      </c>
      <c r="R3459" s="141" t="s">
        <v>57</v>
      </c>
      <c r="S3459" s="141" t="s">
        <v>1206</v>
      </c>
      <c r="T3459" s="227">
        <v>1.462</v>
      </c>
      <c r="U3459" s="146">
        <v>46310</v>
      </c>
      <c r="V3459" s="208">
        <v>2.5700000000000001E-2</v>
      </c>
      <c r="W3459" s="209">
        <v>3.1099999999999999E-2</v>
      </c>
      <c r="X3459" s="141" t="s">
        <v>636</v>
      </c>
      <c r="Y3459" s="141"/>
      <c r="Z3459" s="148">
        <v>12580</v>
      </c>
      <c r="AA3459" s="148">
        <v>1</v>
      </c>
      <c r="AB3459" s="148">
        <v>116.88</v>
      </c>
      <c r="AC3459" s="148">
        <v>0</v>
      </c>
      <c r="AD3459" s="148">
        <v>14.7035</v>
      </c>
      <c r="AE3459" s="151"/>
      <c r="AF3459" s="151"/>
      <c r="AG3459" s="141" t="s">
        <v>17</v>
      </c>
      <c r="AH3459" s="229">
        <v>9.8096254259252796E-6</v>
      </c>
      <c r="AI3459" s="229">
        <v>5.7348657610229257E-3</v>
      </c>
      <c r="AJ3459" s="229">
        <v>2.291273093E-3</v>
      </c>
    </row>
    <row r="3460" spans="1:36" ht="13.5" thickBot="1">
      <c r="A3460" s="153">
        <v>8700</v>
      </c>
      <c r="B3460" s="153">
        <v>15237</v>
      </c>
      <c r="C3460" s="141" t="s">
        <v>1414</v>
      </c>
      <c r="D3460" s="141">
        <v>515334662</v>
      </c>
      <c r="E3460" s="141" t="s">
        <v>429</v>
      </c>
      <c r="F3460" s="141" t="s">
        <v>1425</v>
      </c>
      <c r="G3460" s="141" t="s">
        <v>3311</v>
      </c>
      <c r="H3460" s="141" t="s">
        <v>76</v>
      </c>
      <c r="I3460" s="141" t="s">
        <v>230</v>
      </c>
      <c r="J3460" s="141" t="s">
        <v>53</v>
      </c>
      <c r="K3460" s="141" t="s">
        <v>53</v>
      </c>
      <c r="L3460" s="141" t="s">
        <v>821</v>
      </c>
      <c r="M3460" s="141" t="s">
        <v>311</v>
      </c>
      <c r="N3460" s="141" t="s">
        <v>267</v>
      </c>
      <c r="O3460" s="141" t="s">
        <v>62</v>
      </c>
      <c r="P3460" s="141" t="s">
        <v>1413</v>
      </c>
      <c r="Q3460" s="141" t="s">
        <v>1294</v>
      </c>
      <c r="R3460" s="141" t="s">
        <v>57</v>
      </c>
      <c r="S3460" s="141" t="s">
        <v>1206</v>
      </c>
      <c r="T3460" s="227">
        <v>3.13</v>
      </c>
      <c r="U3460" s="146">
        <v>46995</v>
      </c>
      <c r="V3460" s="208">
        <v>4.6899999999999997E-2</v>
      </c>
      <c r="W3460" s="209">
        <v>7.3899999999999993E-2</v>
      </c>
      <c r="X3460" s="141" t="s">
        <v>636</v>
      </c>
      <c r="Y3460" s="141"/>
      <c r="Z3460" s="148">
        <v>5761.38</v>
      </c>
      <c r="AA3460" s="148">
        <v>1</v>
      </c>
      <c r="AB3460" s="148">
        <v>99.56</v>
      </c>
      <c r="AC3460" s="148">
        <v>0</v>
      </c>
      <c r="AD3460" s="148">
        <v>5.7360300000000004</v>
      </c>
      <c r="AE3460" s="151"/>
      <c r="AF3460" s="151"/>
      <c r="AG3460" s="141" t="s">
        <v>17</v>
      </c>
      <c r="AH3460" s="229">
        <v>5.0141972622424503E-6</v>
      </c>
      <c r="AI3460" s="229">
        <v>2.2372470535042903E-3</v>
      </c>
      <c r="AJ3460" s="229">
        <v>8.9385596599999997E-4</v>
      </c>
    </row>
    <row r="3461" spans="1:36" ht="13.5" thickBot="1">
      <c r="A3461" s="153">
        <v>8700</v>
      </c>
      <c r="B3461" s="153">
        <v>15237</v>
      </c>
      <c r="C3461" s="141" t="s">
        <v>1430</v>
      </c>
      <c r="D3461" s="141">
        <v>1838863</v>
      </c>
      <c r="E3461" s="141" t="s">
        <v>430</v>
      </c>
      <c r="F3461" s="141" t="s">
        <v>1431</v>
      </c>
      <c r="G3461" s="141" t="s">
        <v>3314</v>
      </c>
      <c r="H3461" s="141" t="s">
        <v>76</v>
      </c>
      <c r="I3461" s="141" t="s">
        <v>228</v>
      </c>
      <c r="J3461" s="141" t="s">
        <v>53</v>
      </c>
      <c r="K3461" s="141" t="s">
        <v>314</v>
      </c>
      <c r="L3461" s="141" t="s">
        <v>821</v>
      </c>
      <c r="M3461" s="141" t="s">
        <v>311</v>
      </c>
      <c r="N3461" s="141" t="s">
        <v>652</v>
      </c>
      <c r="O3461" s="141" t="s">
        <v>62</v>
      </c>
      <c r="P3461" s="141" t="s">
        <v>1333</v>
      </c>
      <c r="Q3461" s="141" t="s">
        <v>65</v>
      </c>
      <c r="R3461" s="141" t="s">
        <v>57</v>
      </c>
      <c r="S3461" s="141" t="s">
        <v>1206</v>
      </c>
      <c r="T3461" s="227">
        <v>0.16700000000000001</v>
      </c>
      <c r="U3461" s="146">
        <v>45627</v>
      </c>
      <c r="V3461" s="208">
        <v>3.9E-2</v>
      </c>
      <c r="W3461" s="209">
        <v>5.8900000000000001E-2</v>
      </c>
      <c r="X3461" s="141" t="s">
        <v>636</v>
      </c>
      <c r="Y3461" s="141"/>
      <c r="Z3461" s="148">
        <v>6000</v>
      </c>
      <c r="AA3461" s="148">
        <v>1</v>
      </c>
      <c r="AB3461" s="148">
        <v>100.98</v>
      </c>
      <c r="AC3461" s="148">
        <v>0</v>
      </c>
      <c r="AD3461" s="148">
        <v>6.0587999999999997</v>
      </c>
      <c r="AE3461" s="151"/>
      <c r="AF3461" s="151"/>
      <c r="AG3461" s="141" t="s">
        <v>17</v>
      </c>
      <c r="AH3461" s="229">
        <v>1.5495115423114802E-5</v>
      </c>
      <c r="AI3461" s="229">
        <v>2.363138346168307E-3</v>
      </c>
      <c r="AJ3461" s="229">
        <v>9.4415380100000004E-4</v>
      </c>
    </row>
    <row r="3462" spans="1:36" ht="13.5" thickBot="1">
      <c r="A3462" s="153">
        <v>8700</v>
      </c>
      <c r="B3462" s="153">
        <v>15237</v>
      </c>
      <c r="C3462" s="141" t="s">
        <v>1439</v>
      </c>
      <c r="D3462" s="141">
        <v>633896</v>
      </c>
      <c r="E3462" s="141" t="s">
        <v>430</v>
      </c>
      <c r="F3462" s="141" t="s">
        <v>1440</v>
      </c>
      <c r="G3462" s="141" t="s">
        <v>3251</v>
      </c>
      <c r="H3462" s="141" t="s">
        <v>76</v>
      </c>
      <c r="I3462" s="141" t="s">
        <v>230</v>
      </c>
      <c r="J3462" s="141" t="s">
        <v>53</v>
      </c>
      <c r="K3462" s="141" t="s">
        <v>315</v>
      </c>
      <c r="L3462" s="141" t="s">
        <v>821</v>
      </c>
      <c r="M3462" s="141" t="s">
        <v>311</v>
      </c>
      <c r="N3462" s="141" t="s">
        <v>652</v>
      </c>
      <c r="O3462" s="141" t="s">
        <v>62</v>
      </c>
      <c r="P3462" s="141" t="s">
        <v>1293</v>
      </c>
      <c r="Q3462" s="141" t="s">
        <v>1294</v>
      </c>
      <c r="R3462" s="141" t="s">
        <v>57</v>
      </c>
      <c r="S3462" s="141" t="s">
        <v>1206</v>
      </c>
      <c r="T3462" s="227">
        <v>2.9089999999999998</v>
      </c>
      <c r="U3462" s="146">
        <v>46944</v>
      </c>
      <c r="V3462" s="208">
        <v>4.2999999999999997E-2</v>
      </c>
      <c r="W3462" s="209">
        <v>0.10150000000000001</v>
      </c>
      <c r="X3462" s="141" t="s">
        <v>636</v>
      </c>
      <c r="Y3462" s="141"/>
      <c r="Z3462" s="148">
        <v>42000</v>
      </c>
      <c r="AA3462" s="148">
        <v>1</v>
      </c>
      <c r="AB3462" s="148">
        <v>89.69</v>
      </c>
      <c r="AC3462" s="148">
        <v>0</v>
      </c>
      <c r="AD3462" s="148">
        <v>37.669800000000002</v>
      </c>
      <c r="AE3462" s="151"/>
      <c r="AF3462" s="151"/>
      <c r="AG3462" s="141" t="s">
        <v>17</v>
      </c>
      <c r="AH3462" s="229">
        <v>3.79124445762373E-5</v>
      </c>
      <c r="AI3462" s="229">
        <v>1.4692504930430266E-2</v>
      </c>
      <c r="AJ3462" s="229">
        <v>5.870153308E-3</v>
      </c>
    </row>
    <row r="3463" spans="1:36" ht="13.5" thickBot="1">
      <c r="A3463" s="153">
        <v>8700</v>
      </c>
      <c r="B3463" s="153">
        <v>15237</v>
      </c>
      <c r="C3463" s="141" t="s">
        <v>1284</v>
      </c>
      <c r="D3463" s="141">
        <v>510960719</v>
      </c>
      <c r="E3463" s="141" t="s">
        <v>429</v>
      </c>
      <c r="F3463" s="141" t="s">
        <v>1442</v>
      </c>
      <c r="G3463" s="141" t="s">
        <v>3321</v>
      </c>
      <c r="H3463" s="141" t="s">
        <v>76</v>
      </c>
      <c r="I3463" s="141" t="s">
        <v>229</v>
      </c>
      <c r="J3463" s="141" t="s">
        <v>53</v>
      </c>
      <c r="K3463" s="141" t="s">
        <v>53</v>
      </c>
      <c r="L3463" s="141" t="s">
        <v>821</v>
      </c>
      <c r="M3463" s="141" t="s">
        <v>311</v>
      </c>
      <c r="N3463" s="141" t="s">
        <v>651</v>
      </c>
      <c r="O3463" s="141" t="s">
        <v>62</v>
      </c>
      <c r="P3463" s="141" t="s">
        <v>1394</v>
      </c>
      <c r="Q3463" s="141" t="s">
        <v>1294</v>
      </c>
      <c r="R3463" s="141" t="s">
        <v>57</v>
      </c>
      <c r="S3463" s="141" t="s">
        <v>1206</v>
      </c>
      <c r="T3463" s="227">
        <v>2.5459999999999998</v>
      </c>
      <c r="U3463" s="146">
        <v>46934</v>
      </c>
      <c r="V3463" s="208">
        <v>1.77E-2</v>
      </c>
      <c r="W3463" s="209">
        <v>2.7099999999999999E-2</v>
      </c>
      <c r="X3463" s="141" t="s">
        <v>636</v>
      </c>
      <c r="Y3463" s="141"/>
      <c r="Z3463" s="148">
        <v>23550</v>
      </c>
      <c r="AA3463" s="148">
        <v>1</v>
      </c>
      <c r="AB3463" s="148">
        <v>113.19</v>
      </c>
      <c r="AC3463" s="148">
        <v>0</v>
      </c>
      <c r="AD3463" s="148">
        <v>26.65624</v>
      </c>
      <c r="AE3463" s="151"/>
      <c r="AF3463" s="151"/>
      <c r="AG3463" s="141" t="s">
        <v>17</v>
      </c>
      <c r="AH3463" s="229">
        <v>9.0761490022802704E-6</v>
      </c>
      <c r="AI3463" s="229">
        <v>1.039684143867853E-2</v>
      </c>
      <c r="AJ3463" s="229">
        <v>4.1538902620000002E-3</v>
      </c>
    </row>
    <row r="3464" spans="1:36" ht="13.5" thickBot="1">
      <c r="A3464" s="153">
        <v>8700</v>
      </c>
      <c r="B3464" s="153">
        <v>15237</v>
      </c>
      <c r="C3464" s="141" t="s">
        <v>1448</v>
      </c>
      <c r="D3464" s="141">
        <v>520043878</v>
      </c>
      <c r="E3464" s="141" t="s">
        <v>429</v>
      </c>
      <c r="F3464" s="141" t="s">
        <v>1449</v>
      </c>
      <c r="G3464" s="141" t="s">
        <v>3325</v>
      </c>
      <c r="H3464" s="141" t="s">
        <v>76</v>
      </c>
      <c r="I3464" s="141" t="s">
        <v>228</v>
      </c>
      <c r="J3464" s="141" t="s">
        <v>53</v>
      </c>
      <c r="K3464" s="141" t="s">
        <v>53</v>
      </c>
      <c r="L3464" s="141" t="s">
        <v>821</v>
      </c>
      <c r="M3464" s="141" t="s">
        <v>311</v>
      </c>
      <c r="N3464" s="141" t="s">
        <v>156</v>
      </c>
      <c r="O3464" s="141" t="s">
        <v>62</v>
      </c>
      <c r="P3464" s="141" t="s">
        <v>1305</v>
      </c>
      <c r="Q3464" s="141" t="s">
        <v>1294</v>
      </c>
      <c r="R3464" s="141" t="s">
        <v>57</v>
      </c>
      <c r="S3464" s="141" t="s">
        <v>1206</v>
      </c>
      <c r="T3464" s="227">
        <v>1.923</v>
      </c>
      <c r="U3464" s="146">
        <v>46660</v>
      </c>
      <c r="V3464" s="208">
        <v>3.2899999999999999E-2</v>
      </c>
      <c r="W3464" s="209">
        <v>5.7599999999999998E-2</v>
      </c>
      <c r="X3464" s="141" t="s">
        <v>636</v>
      </c>
      <c r="Y3464" s="141"/>
      <c r="Z3464" s="148">
        <v>29000</v>
      </c>
      <c r="AA3464" s="148">
        <v>1</v>
      </c>
      <c r="AB3464" s="148">
        <v>95.6</v>
      </c>
      <c r="AC3464" s="148">
        <v>0</v>
      </c>
      <c r="AD3464" s="148">
        <v>27.724</v>
      </c>
      <c r="AE3464" s="151"/>
      <c r="AF3464" s="151"/>
      <c r="AG3464" s="141" t="s">
        <v>17</v>
      </c>
      <c r="AH3464" s="229">
        <v>4.0534544412337499E-5</v>
      </c>
      <c r="AI3464" s="229">
        <v>1.0813304203665766E-2</v>
      </c>
      <c r="AJ3464" s="229">
        <v>4.3202812409999999E-3</v>
      </c>
    </row>
    <row r="3465" spans="1:36" ht="13.5" thickBot="1">
      <c r="A3465" s="153">
        <v>8700</v>
      </c>
      <c r="B3465" s="153">
        <v>15237</v>
      </c>
      <c r="C3465" s="141" t="s">
        <v>1379</v>
      </c>
      <c r="D3465" s="141">
        <v>520026683</v>
      </c>
      <c r="E3465" s="141" t="s">
        <v>429</v>
      </c>
      <c r="F3465" s="141" t="s">
        <v>1452</v>
      </c>
      <c r="G3465" s="141" t="s">
        <v>3327</v>
      </c>
      <c r="H3465" s="141" t="s">
        <v>76</v>
      </c>
      <c r="I3465" s="141" t="s">
        <v>229</v>
      </c>
      <c r="J3465" s="141" t="s">
        <v>53</v>
      </c>
      <c r="K3465" s="141" t="s">
        <v>53</v>
      </c>
      <c r="L3465" s="141" t="s">
        <v>821</v>
      </c>
      <c r="M3465" s="141" t="s">
        <v>311</v>
      </c>
      <c r="N3465" s="141" t="s">
        <v>651</v>
      </c>
      <c r="O3465" s="141" t="s">
        <v>62</v>
      </c>
      <c r="P3465" s="141" t="s">
        <v>1310</v>
      </c>
      <c r="Q3465" s="141" t="s">
        <v>65</v>
      </c>
      <c r="R3465" s="141" t="s">
        <v>57</v>
      </c>
      <c r="S3465" s="141" t="s">
        <v>1206</v>
      </c>
      <c r="T3465" s="227">
        <v>3.327</v>
      </c>
      <c r="U3465" s="146">
        <v>47394</v>
      </c>
      <c r="V3465" s="208">
        <v>1.14E-2</v>
      </c>
      <c r="W3465" s="209">
        <v>2.92E-2</v>
      </c>
      <c r="X3465" s="141" t="s">
        <v>636</v>
      </c>
      <c r="Y3465" s="141"/>
      <c r="Z3465" s="148">
        <v>33900</v>
      </c>
      <c r="AA3465" s="148">
        <v>1</v>
      </c>
      <c r="AB3465" s="148">
        <v>107.2</v>
      </c>
      <c r="AC3465" s="148">
        <v>0.43914999999999998</v>
      </c>
      <c r="AD3465" s="148">
        <v>36.779949999999999</v>
      </c>
      <c r="AE3465" s="151"/>
      <c r="AF3465" s="151"/>
      <c r="AG3465" s="141" t="s">
        <v>17</v>
      </c>
      <c r="AH3465" s="229">
        <v>1.43462733333249E-5</v>
      </c>
      <c r="AI3465" s="229">
        <v>1.4345433124571372E-2</v>
      </c>
      <c r="AJ3465" s="229">
        <v>5.7314863669999999E-3</v>
      </c>
    </row>
    <row r="3466" spans="1:36" ht="13.5" thickBot="1">
      <c r="A3466" s="153">
        <v>8700</v>
      </c>
      <c r="B3466" s="153">
        <v>15237</v>
      </c>
      <c r="C3466" s="141" t="s">
        <v>1466</v>
      </c>
      <c r="D3466" s="141">
        <v>1981143</v>
      </c>
      <c r="E3466" s="141" t="s">
        <v>430</v>
      </c>
      <c r="F3466" s="141" t="s">
        <v>1467</v>
      </c>
      <c r="G3466" s="141" t="s">
        <v>3338</v>
      </c>
      <c r="H3466" s="141" t="s">
        <v>76</v>
      </c>
      <c r="I3466" s="141" t="s">
        <v>228</v>
      </c>
      <c r="J3466" s="141" t="s">
        <v>53</v>
      </c>
      <c r="K3466" s="141" t="s">
        <v>314</v>
      </c>
      <c r="L3466" s="141" t="s">
        <v>821</v>
      </c>
      <c r="M3466" s="141" t="s">
        <v>311</v>
      </c>
      <c r="N3466" s="141" t="s">
        <v>649</v>
      </c>
      <c r="O3466" s="141" t="s">
        <v>62</v>
      </c>
      <c r="P3466" s="141" t="s">
        <v>1333</v>
      </c>
      <c r="Q3466" s="141" t="s">
        <v>65</v>
      </c>
      <c r="R3466" s="141" t="s">
        <v>57</v>
      </c>
      <c r="S3466" s="141" t="s">
        <v>1206</v>
      </c>
      <c r="T3466" s="227">
        <v>0.95799999999999996</v>
      </c>
      <c r="U3466" s="146">
        <v>45921</v>
      </c>
      <c r="V3466" s="208">
        <v>4.7500000000000001E-2</v>
      </c>
      <c r="W3466" s="209">
        <v>6.4299999999999996E-2</v>
      </c>
      <c r="X3466" s="141" t="s">
        <v>636</v>
      </c>
      <c r="Y3466" s="141"/>
      <c r="Z3466" s="148">
        <v>12880.95</v>
      </c>
      <c r="AA3466" s="148">
        <v>1</v>
      </c>
      <c r="AB3466" s="148">
        <v>98.68</v>
      </c>
      <c r="AC3466" s="148">
        <v>0</v>
      </c>
      <c r="AD3466" s="148">
        <v>12.71092</v>
      </c>
      <c r="AE3466" s="151"/>
      <c r="AF3466" s="151"/>
      <c r="AG3466" s="141" t="s">
        <v>17</v>
      </c>
      <c r="AH3466" s="229">
        <v>2.04105021572983E-5</v>
      </c>
      <c r="AI3466" s="229">
        <v>4.9576916991941732E-3</v>
      </c>
      <c r="AJ3466" s="229">
        <v>1.9807657349999999E-3</v>
      </c>
    </row>
    <row r="3467" spans="1:36" ht="13.5" thickBot="1">
      <c r="A3467" s="153">
        <v>8700</v>
      </c>
      <c r="B3467" s="153">
        <v>15237</v>
      </c>
      <c r="C3467" s="141" t="s">
        <v>1381</v>
      </c>
      <c r="D3467" s="141">
        <v>511659401</v>
      </c>
      <c r="E3467" s="141" t="s">
        <v>429</v>
      </c>
      <c r="F3467" s="141" t="s">
        <v>1469</v>
      </c>
      <c r="G3467" s="141" t="s">
        <v>3340</v>
      </c>
      <c r="H3467" s="141" t="s">
        <v>76</v>
      </c>
      <c r="I3467" s="141" t="s">
        <v>229</v>
      </c>
      <c r="J3467" s="141" t="s">
        <v>53</v>
      </c>
      <c r="K3467" s="141" t="s">
        <v>53</v>
      </c>
      <c r="L3467" s="141" t="s">
        <v>821</v>
      </c>
      <c r="M3467" s="141" t="s">
        <v>311</v>
      </c>
      <c r="N3467" s="141" t="s">
        <v>651</v>
      </c>
      <c r="O3467" s="141" t="s">
        <v>62</v>
      </c>
      <c r="P3467" s="141" t="s">
        <v>1310</v>
      </c>
      <c r="Q3467" s="141" t="s">
        <v>65</v>
      </c>
      <c r="R3467" s="141" t="s">
        <v>57</v>
      </c>
      <c r="S3467" s="141" t="s">
        <v>1206</v>
      </c>
      <c r="T3467" s="227">
        <v>5.36</v>
      </c>
      <c r="U3467" s="146">
        <v>49551</v>
      </c>
      <c r="V3467" s="208">
        <v>6.4999999999999997E-3</v>
      </c>
      <c r="W3467" s="209">
        <v>3.3099999999999997E-2</v>
      </c>
      <c r="X3467" s="141" t="s">
        <v>636</v>
      </c>
      <c r="Y3467" s="141"/>
      <c r="Z3467" s="148">
        <v>7885.54</v>
      </c>
      <c r="AA3467" s="148">
        <v>1</v>
      </c>
      <c r="AB3467" s="148">
        <v>99.45</v>
      </c>
      <c r="AC3467" s="148">
        <v>0</v>
      </c>
      <c r="AD3467" s="148">
        <v>7.8421700000000003</v>
      </c>
      <c r="AE3467" s="151"/>
      <c r="AF3467" s="151"/>
      <c r="AG3467" s="141" t="s">
        <v>17</v>
      </c>
      <c r="AH3467" s="229">
        <v>3.4912015713820601E-6</v>
      </c>
      <c r="AI3467" s="229">
        <v>3.0587133828762648E-3</v>
      </c>
      <c r="AJ3467" s="229">
        <v>1.222059585E-3</v>
      </c>
    </row>
    <row r="3468" spans="1:36" ht="13.5" thickBot="1">
      <c r="A3468" s="153">
        <v>8700</v>
      </c>
      <c r="B3468" s="153">
        <v>15237</v>
      </c>
      <c r="C3468" s="141" t="s">
        <v>1379</v>
      </c>
      <c r="D3468" s="141">
        <v>520026683</v>
      </c>
      <c r="E3468" s="141" t="s">
        <v>429</v>
      </c>
      <c r="F3468" s="141" t="s">
        <v>1476</v>
      </c>
      <c r="G3468" s="141" t="s">
        <v>3344</v>
      </c>
      <c r="H3468" s="141" t="s">
        <v>76</v>
      </c>
      <c r="I3468" s="141" t="s">
        <v>228</v>
      </c>
      <c r="J3468" s="141" t="s">
        <v>53</v>
      </c>
      <c r="K3468" s="141" t="s">
        <v>53</v>
      </c>
      <c r="L3468" s="141" t="s">
        <v>821</v>
      </c>
      <c r="M3468" s="141" t="s">
        <v>311</v>
      </c>
      <c r="N3468" s="141" t="s">
        <v>651</v>
      </c>
      <c r="O3468" s="141" t="s">
        <v>62</v>
      </c>
      <c r="P3468" s="141" t="s">
        <v>1310</v>
      </c>
      <c r="Q3468" s="141" t="s">
        <v>65</v>
      </c>
      <c r="R3468" s="141" t="s">
        <v>57</v>
      </c>
      <c r="S3468" s="141" t="s">
        <v>1206</v>
      </c>
      <c r="T3468" s="227">
        <v>5.2539999999999996</v>
      </c>
      <c r="U3468" s="146">
        <v>48218</v>
      </c>
      <c r="V3468" s="208">
        <v>2.4400000000000002E-2</v>
      </c>
      <c r="W3468" s="209">
        <v>5.91E-2</v>
      </c>
      <c r="X3468" s="141" t="s">
        <v>636</v>
      </c>
      <c r="Y3468" s="141"/>
      <c r="Z3468" s="148">
        <v>6500</v>
      </c>
      <c r="AA3468" s="148">
        <v>1</v>
      </c>
      <c r="AB3468" s="148">
        <v>85.33</v>
      </c>
      <c r="AC3468" s="148">
        <v>0</v>
      </c>
      <c r="AD3468" s="148">
        <v>5.5464500000000001</v>
      </c>
      <c r="AE3468" s="151"/>
      <c r="AF3468" s="151"/>
      <c r="AG3468" s="141" t="s">
        <v>17</v>
      </c>
      <c r="AH3468" s="229">
        <v>5.3483063970681399E-6</v>
      </c>
      <c r="AI3468" s="229">
        <v>2.1633043969276435E-3</v>
      </c>
      <c r="AJ3468" s="229">
        <v>8.6431336999999995E-4</v>
      </c>
    </row>
    <row r="3469" spans="1:36" ht="13.5" thickBot="1">
      <c r="A3469" s="153">
        <v>8700</v>
      </c>
      <c r="B3469" s="153">
        <v>15237</v>
      </c>
      <c r="C3469" s="141" t="s">
        <v>1416</v>
      </c>
      <c r="D3469" s="141">
        <v>513257873</v>
      </c>
      <c r="E3469" s="141" t="s">
        <v>429</v>
      </c>
      <c r="F3469" s="141" t="s">
        <v>2099</v>
      </c>
      <c r="G3469" s="141" t="s">
        <v>3723</v>
      </c>
      <c r="H3469" s="141" t="s">
        <v>76</v>
      </c>
      <c r="I3469" s="141" t="s">
        <v>229</v>
      </c>
      <c r="J3469" s="141" t="s">
        <v>53</v>
      </c>
      <c r="K3469" s="141" t="s">
        <v>53</v>
      </c>
      <c r="L3469" s="141" t="s">
        <v>821</v>
      </c>
      <c r="M3469" s="141" t="s">
        <v>311</v>
      </c>
      <c r="N3469" s="141" t="s">
        <v>651</v>
      </c>
      <c r="O3469" s="141" t="s">
        <v>62</v>
      </c>
      <c r="P3469" s="141" t="s">
        <v>1333</v>
      </c>
      <c r="Q3469" s="141" t="s">
        <v>65</v>
      </c>
      <c r="R3469" s="141" t="s">
        <v>57</v>
      </c>
      <c r="S3469" s="141" t="s">
        <v>1206</v>
      </c>
      <c r="T3469" s="227">
        <v>4.3150000000000004</v>
      </c>
      <c r="U3469" s="146">
        <v>47542</v>
      </c>
      <c r="V3469" s="208">
        <v>8.3999999999999995E-3</v>
      </c>
      <c r="W3469" s="209">
        <v>3.27E-2</v>
      </c>
      <c r="X3469" s="141" t="s">
        <v>636</v>
      </c>
      <c r="Y3469" s="141"/>
      <c r="Z3469" s="148">
        <v>118000</v>
      </c>
      <c r="AA3469" s="148">
        <v>1</v>
      </c>
      <c r="AB3469" s="148">
        <v>103.92</v>
      </c>
      <c r="AC3469" s="148">
        <v>0</v>
      </c>
      <c r="AD3469" s="148">
        <v>122.62560000000001</v>
      </c>
      <c r="AE3469" s="151"/>
      <c r="AF3469" s="151"/>
      <c r="AG3469" s="141" t="s">
        <v>17</v>
      </c>
      <c r="AH3469" s="229">
        <v>1.4336759700000001E-4</v>
      </c>
      <c r="AI3469" s="229">
        <v>4.7828160292780149E-2</v>
      </c>
      <c r="AJ3469" s="229">
        <v>1.9108969824999999E-2</v>
      </c>
    </row>
    <row r="3470" spans="1:36" ht="13.5" thickBot="1">
      <c r="A3470" s="153">
        <v>8700</v>
      </c>
      <c r="B3470" s="153">
        <v>15237</v>
      </c>
      <c r="C3470" s="141" t="s">
        <v>1529</v>
      </c>
      <c r="D3470" s="141">
        <v>514401702</v>
      </c>
      <c r="E3470" s="141" t="s">
        <v>429</v>
      </c>
      <c r="F3470" s="141" t="s">
        <v>2141</v>
      </c>
      <c r="G3470" s="141" t="s">
        <v>3724</v>
      </c>
      <c r="H3470" s="141" t="s">
        <v>76</v>
      </c>
      <c r="I3470" s="141" t="s">
        <v>229</v>
      </c>
      <c r="J3470" s="141" t="s">
        <v>53</v>
      </c>
      <c r="K3470" s="141" t="s">
        <v>53</v>
      </c>
      <c r="L3470" s="141" t="s">
        <v>821</v>
      </c>
      <c r="M3470" s="141" t="s">
        <v>311</v>
      </c>
      <c r="N3470" s="141" t="s">
        <v>156</v>
      </c>
      <c r="O3470" s="141" t="s">
        <v>62</v>
      </c>
      <c r="P3470" s="141" t="s">
        <v>1483</v>
      </c>
      <c r="Q3470" s="141" t="s">
        <v>65</v>
      </c>
      <c r="R3470" s="141" t="s">
        <v>57</v>
      </c>
      <c r="S3470" s="141" t="s">
        <v>1206</v>
      </c>
      <c r="T3470" s="227">
        <v>3.0209999999999999</v>
      </c>
      <c r="U3470" s="146">
        <v>47027</v>
      </c>
      <c r="V3470" s="208">
        <v>2.75E-2</v>
      </c>
      <c r="W3470" s="209">
        <v>3.1E-2</v>
      </c>
      <c r="X3470" s="141" t="s">
        <v>636</v>
      </c>
      <c r="Y3470" s="141"/>
      <c r="Z3470" s="148">
        <v>4951.7</v>
      </c>
      <c r="AA3470" s="148">
        <v>1</v>
      </c>
      <c r="AB3470" s="148">
        <v>113.65</v>
      </c>
      <c r="AC3470" s="148">
        <v>0</v>
      </c>
      <c r="AD3470" s="148">
        <v>5.6276099999999998</v>
      </c>
      <c r="AE3470" s="151"/>
      <c r="AF3470" s="151"/>
      <c r="AG3470" s="141" t="s">
        <v>17</v>
      </c>
      <c r="AH3470" s="229">
        <v>6.2433911333809498E-6</v>
      </c>
      <c r="AI3470" s="229">
        <v>2.1949595610154201E-3</v>
      </c>
      <c r="AJ3470" s="229">
        <v>8.7696067999999997E-4</v>
      </c>
    </row>
    <row r="3471" spans="1:36" ht="13.5" thickBot="1">
      <c r="A3471" s="153">
        <v>8700</v>
      </c>
      <c r="B3471" s="153">
        <v>15237</v>
      </c>
      <c r="C3471" s="141" t="s">
        <v>1375</v>
      </c>
      <c r="D3471" s="141">
        <v>513992529</v>
      </c>
      <c r="E3471" s="141" t="s">
        <v>429</v>
      </c>
      <c r="F3471" s="141" t="s">
        <v>1478</v>
      </c>
      <c r="G3471" s="141" t="s">
        <v>3346</v>
      </c>
      <c r="H3471" s="141" t="s">
        <v>76</v>
      </c>
      <c r="I3471" s="141" t="s">
        <v>229</v>
      </c>
      <c r="J3471" s="141" t="s">
        <v>53</v>
      </c>
      <c r="K3471" s="141" t="s">
        <v>53</v>
      </c>
      <c r="L3471" s="141" t="s">
        <v>821</v>
      </c>
      <c r="M3471" s="141" t="s">
        <v>311</v>
      </c>
      <c r="N3471" s="141" t="s">
        <v>651</v>
      </c>
      <c r="O3471" s="141" t="s">
        <v>62</v>
      </c>
      <c r="P3471" s="141" t="s">
        <v>1293</v>
      </c>
      <c r="Q3471" s="141" t="s">
        <v>1294</v>
      </c>
      <c r="R3471" s="141" t="s">
        <v>57</v>
      </c>
      <c r="S3471" s="141" t="s">
        <v>1206</v>
      </c>
      <c r="T3471" s="227">
        <v>5.843</v>
      </c>
      <c r="U3471" s="146">
        <v>48665</v>
      </c>
      <c r="V3471" s="208">
        <v>1.5800000000000002E-2</v>
      </c>
      <c r="W3471" s="209">
        <v>3.39E-2</v>
      </c>
      <c r="X3471" s="141" t="s">
        <v>636</v>
      </c>
      <c r="Y3471" s="141"/>
      <c r="Z3471" s="148">
        <v>14500</v>
      </c>
      <c r="AA3471" s="148">
        <v>1</v>
      </c>
      <c r="AB3471" s="148">
        <v>104.08</v>
      </c>
      <c r="AC3471" s="148">
        <v>0</v>
      </c>
      <c r="AD3471" s="148">
        <v>15.0916</v>
      </c>
      <c r="AE3471" s="151"/>
      <c r="AF3471" s="151"/>
      <c r="AG3471" s="141" t="s">
        <v>17</v>
      </c>
      <c r="AH3471" s="229">
        <v>1.1688504599411601E-5</v>
      </c>
      <c r="AI3471" s="229">
        <v>5.886237978648185E-3</v>
      </c>
      <c r="AJ3471" s="229">
        <v>2.3517514200000001E-3</v>
      </c>
    </row>
    <row r="3472" spans="1:36" ht="13.5" thickBot="1">
      <c r="A3472" s="153">
        <v>8700</v>
      </c>
      <c r="B3472" s="153">
        <v>15237</v>
      </c>
      <c r="C3472" s="141" t="s">
        <v>1486</v>
      </c>
      <c r="D3472" s="141">
        <v>520042847</v>
      </c>
      <c r="E3472" s="141" t="s">
        <v>429</v>
      </c>
      <c r="F3472" s="141" t="s">
        <v>1487</v>
      </c>
      <c r="G3472" s="141" t="s">
        <v>3240</v>
      </c>
      <c r="H3472" s="141" t="s">
        <v>76</v>
      </c>
      <c r="I3472" s="141" t="s">
        <v>228</v>
      </c>
      <c r="J3472" s="141" t="s">
        <v>53</v>
      </c>
      <c r="K3472" s="141" t="s">
        <v>53</v>
      </c>
      <c r="L3472" s="141" t="s">
        <v>821</v>
      </c>
      <c r="M3472" s="141" t="s">
        <v>311</v>
      </c>
      <c r="N3472" s="141" t="s">
        <v>708</v>
      </c>
      <c r="O3472" s="141" t="s">
        <v>62</v>
      </c>
      <c r="P3472" s="141" t="s">
        <v>1333</v>
      </c>
      <c r="Q3472" s="141" t="s">
        <v>65</v>
      </c>
      <c r="R3472" s="141" t="s">
        <v>57</v>
      </c>
      <c r="S3472" s="141" t="s">
        <v>1206</v>
      </c>
      <c r="T3472" s="227">
        <v>1.4590000000000001</v>
      </c>
      <c r="U3472" s="146">
        <v>46295</v>
      </c>
      <c r="V3472" s="208">
        <v>3.9E-2</v>
      </c>
      <c r="W3472" s="209">
        <v>5.8700000000000002E-2</v>
      </c>
      <c r="X3472" s="141" t="s">
        <v>636</v>
      </c>
      <c r="Y3472" s="141"/>
      <c r="Z3472" s="148">
        <v>22972.5</v>
      </c>
      <c r="AA3472" s="148">
        <v>1</v>
      </c>
      <c r="AB3472" s="148">
        <v>97.35</v>
      </c>
      <c r="AC3472" s="148">
        <v>0</v>
      </c>
      <c r="AD3472" s="148">
        <v>22.36373</v>
      </c>
      <c r="AE3472" s="151"/>
      <c r="AF3472" s="151"/>
      <c r="AG3472" s="141" t="s">
        <v>17</v>
      </c>
      <c r="AH3472" s="229">
        <v>3.9861876225991297E-5</v>
      </c>
      <c r="AI3472" s="229">
        <v>8.7226163475200621E-3</v>
      </c>
      <c r="AJ3472" s="229">
        <v>3.484980638E-3</v>
      </c>
    </row>
    <row r="3473" spans="1:36" ht="13.5" thickBot="1">
      <c r="A3473" s="153">
        <v>8700</v>
      </c>
      <c r="B3473" s="153">
        <v>15237</v>
      </c>
      <c r="C3473" s="141" t="s">
        <v>1306</v>
      </c>
      <c r="D3473" s="141">
        <v>510560188</v>
      </c>
      <c r="E3473" s="141" t="s">
        <v>429</v>
      </c>
      <c r="F3473" s="141" t="s">
        <v>1307</v>
      </c>
      <c r="G3473" s="141" t="s">
        <v>3256</v>
      </c>
      <c r="H3473" s="141" t="s">
        <v>76</v>
      </c>
      <c r="I3473" s="141" t="s">
        <v>229</v>
      </c>
      <c r="J3473" s="141" t="s">
        <v>53</v>
      </c>
      <c r="K3473" s="141" t="s">
        <v>53</v>
      </c>
      <c r="L3473" s="141" t="s">
        <v>821</v>
      </c>
      <c r="M3473" s="141" t="s">
        <v>311</v>
      </c>
      <c r="N3473" s="141" t="s">
        <v>652</v>
      </c>
      <c r="O3473" s="141" t="s">
        <v>62</v>
      </c>
      <c r="P3473" s="141" t="s">
        <v>1305</v>
      </c>
      <c r="Q3473" s="141" t="s">
        <v>1294</v>
      </c>
      <c r="R3473" s="141" t="s">
        <v>57</v>
      </c>
      <c r="S3473" s="141" t="s">
        <v>1206</v>
      </c>
      <c r="T3473" s="227">
        <v>0.74199999999999999</v>
      </c>
      <c r="U3473" s="146">
        <v>45838</v>
      </c>
      <c r="V3473" s="208">
        <v>1.2200000000000001E-2</v>
      </c>
      <c r="W3473" s="209">
        <v>2.6499999999999999E-2</v>
      </c>
      <c r="X3473" s="141" t="s">
        <v>636</v>
      </c>
      <c r="Y3473" s="141"/>
      <c r="Z3473" s="148">
        <v>1700</v>
      </c>
      <c r="AA3473" s="148">
        <v>1</v>
      </c>
      <c r="AB3473" s="148">
        <v>114.5</v>
      </c>
      <c r="AC3473" s="148">
        <v>0</v>
      </c>
      <c r="AD3473" s="148">
        <v>1.9464999999999999</v>
      </c>
      <c r="AE3473" s="151"/>
      <c r="AF3473" s="151"/>
      <c r="AG3473" s="141" t="s">
        <v>17</v>
      </c>
      <c r="AH3473" s="229">
        <v>7.3913043478260897E-6</v>
      </c>
      <c r="AI3473" s="229">
        <v>7.5920129246989665E-4</v>
      </c>
      <c r="AJ3473" s="229">
        <v>3.0332662800000001E-4</v>
      </c>
    </row>
    <row r="3474" spans="1:36" ht="13.5" thickBot="1">
      <c r="A3474" s="153">
        <v>8700</v>
      </c>
      <c r="B3474" s="153">
        <v>15237</v>
      </c>
      <c r="C3474" s="141" t="s">
        <v>1278</v>
      </c>
      <c r="D3474" s="141">
        <v>520036104</v>
      </c>
      <c r="E3474" s="141" t="s">
        <v>429</v>
      </c>
      <c r="F3474" s="141" t="s">
        <v>1506</v>
      </c>
      <c r="G3474" s="141" t="s">
        <v>3363</v>
      </c>
      <c r="H3474" s="141" t="s">
        <v>76</v>
      </c>
      <c r="I3474" s="141" t="s">
        <v>228</v>
      </c>
      <c r="J3474" s="141" t="s">
        <v>53</v>
      </c>
      <c r="K3474" s="141" t="s">
        <v>53</v>
      </c>
      <c r="L3474" s="141" t="s">
        <v>821</v>
      </c>
      <c r="M3474" s="141" t="s">
        <v>311</v>
      </c>
      <c r="N3474" s="141" t="s">
        <v>140</v>
      </c>
      <c r="O3474" s="141" t="s">
        <v>62</v>
      </c>
      <c r="P3474" s="141" t="s">
        <v>1280</v>
      </c>
      <c r="Q3474" s="141" t="s">
        <v>65</v>
      </c>
      <c r="R3474" s="141" t="s">
        <v>57</v>
      </c>
      <c r="S3474" s="141" t="s">
        <v>1206</v>
      </c>
      <c r="T3474" s="227">
        <v>3.2839999999999998</v>
      </c>
      <c r="U3474" s="146">
        <v>47603</v>
      </c>
      <c r="V3474" s="208">
        <v>2.8000000000000001E-2</v>
      </c>
      <c r="W3474" s="209">
        <v>6.7199999999999996E-2</v>
      </c>
      <c r="X3474" s="141" t="s">
        <v>636</v>
      </c>
      <c r="Y3474" s="141"/>
      <c r="Z3474" s="148">
        <v>119000</v>
      </c>
      <c r="AA3474" s="148">
        <v>1</v>
      </c>
      <c r="AB3474" s="148">
        <v>89.4</v>
      </c>
      <c r="AC3474" s="148">
        <v>0</v>
      </c>
      <c r="AD3474" s="148">
        <v>106.386</v>
      </c>
      <c r="AE3474" s="151"/>
      <c r="AF3474" s="151"/>
      <c r="AG3474" s="141" t="s">
        <v>17</v>
      </c>
      <c r="AH3474" s="229">
        <v>9.6883525648488699E-5</v>
      </c>
      <c r="AI3474" s="229">
        <v>4.1494163216389636E-2</v>
      </c>
      <c r="AJ3474" s="229">
        <v>1.6578323480000001E-2</v>
      </c>
    </row>
    <row r="3475" spans="1:36" ht="13.5" thickBot="1">
      <c r="A3475" s="153">
        <v>8700</v>
      </c>
      <c r="B3475" s="153">
        <v>15237</v>
      </c>
      <c r="C3475" s="141" t="s">
        <v>1481</v>
      </c>
      <c r="D3475" s="141">
        <v>515434074</v>
      </c>
      <c r="E3475" s="141" t="s">
        <v>429</v>
      </c>
      <c r="F3475" s="141" t="s">
        <v>1510</v>
      </c>
      <c r="G3475" s="141" t="s">
        <v>3366</v>
      </c>
      <c r="H3475" s="141" t="s">
        <v>76</v>
      </c>
      <c r="I3475" s="141" t="s">
        <v>229</v>
      </c>
      <c r="J3475" s="141" t="s">
        <v>53</v>
      </c>
      <c r="K3475" s="141" t="s">
        <v>53</v>
      </c>
      <c r="L3475" s="141" t="s">
        <v>821</v>
      </c>
      <c r="M3475" s="141" t="s">
        <v>311</v>
      </c>
      <c r="N3475" s="141" t="s">
        <v>651</v>
      </c>
      <c r="O3475" s="141" t="s">
        <v>62</v>
      </c>
      <c r="P3475" s="141" t="s">
        <v>1483</v>
      </c>
      <c r="Q3475" s="141" t="s">
        <v>65</v>
      </c>
      <c r="R3475" s="141" t="s">
        <v>57</v>
      </c>
      <c r="S3475" s="141" t="s">
        <v>1206</v>
      </c>
      <c r="T3475" s="227">
        <v>3.9769999999999999</v>
      </c>
      <c r="U3475" s="146">
        <v>47027</v>
      </c>
      <c r="V3475" s="208">
        <v>3.0000000000000001E-3</v>
      </c>
      <c r="W3475" s="209">
        <v>3.5200000000000002E-2</v>
      </c>
      <c r="X3475" s="141" t="s">
        <v>636</v>
      </c>
      <c r="Y3475" s="141"/>
      <c r="Z3475" s="148">
        <v>4500</v>
      </c>
      <c r="AA3475" s="148">
        <v>1</v>
      </c>
      <c r="AB3475" s="148">
        <v>100.72</v>
      </c>
      <c r="AC3475" s="148">
        <v>0</v>
      </c>
      <c r="AD3475" s="148">
        <v>4.5324</v>
      </c>
      <c r="AE3475" s="151"/>
      <c r="AF3475" s="151"/>
      <c r="AG3475" s="141" t="s">
        <v>17</v>
      </c>
      <c r="AH3475" s="229">
        <v>9.5481801168697197E-6</v>
      </c>
      <c r="AI3475" s="229">
        <v>1.7677903611562082E-3</v>
      </c>
      <c r="AJ3475" s="229">
        <v>7.0629211800000004E-4</v>
      </c>
    </row>
    <row r="3476" spans="1:36" ht="13.5" thickBot="1">
      <c r="A3476" s="153">
        <v>8700</v>
      </c>
      <c r="B3476" s="153">
        <v>15237</v>
      </c>
      <c r="C3476" s="141" t="s">
        <v>1529</v>
      </c>
      <c r="D3476" s="141">
        <v>514401702</v>
      </c>
      <c r="E3476" s="141" t="s">
        <v>429</v>
      </c>
      <c r="F3476" s="141" t="s">
        <v>1530</v>
      </c>
      <c r="G3476" s="141" t="s">
        <v>3379</v>
      </c>
      <c r="H3476" s="141" t="s">
        <v>76</v>
      </c>
      <c r="I3476" s="141" t="s">
        <v>228</v>
      </c>
      <c r="J3476" s="141" t="s">
        <v>53</v>
      </c>
      <c r="K3476" s="141" t="s">
        <v>53</v>
      </c>
      <c r="L3476" s="141" t="s">
        <v>821</v>
      </c>
      <c r="M3476" s="141" t="s">
        <v>311</v>
      </c>
      <c r="N3476" s="141" t="s">
        <v>156</v>
      </c>
      <c r="O3476" s="141" t="s">
        <v>62</v>
      </c>
      <c r="P3476" s="141" t="s">
        <v>1483</v>
      </c>
      <c r="Q3476" s="141" t="s">
        <v>65</v>
      </c>
      <c r="R3476" s="141" t="s">
        <v>57</v>
      </c>
      <c r="S3476" s="141" t="s">
        <v>1206</v>
      </c>
      <c r="T3476" s="227">
        <v>3.2450000000000001</v>
      </c>
      <c r="U3476" s="146">
        <v>47727</v>
      </c>
      <c r="V3476" s="208">
        <v>2.5000000000000001E-2</v>
      </c>
      <c r="W3476" s="209">
        <v>6.1100000000000002E-2</v>
      </c>
      <c r="X3476" s="141" t="s">
        <v>636</v>
      </c>
      <c r="Y3476" s="141"/>
      <c r="Z3476" s="148">
        <v>5636.84</v>
      </c>
      <c r="AA3476" s="148">
        <v>1</v>
      </c>
      <c r="AB3476" s="148">
        <v>89.41</v>
      </c>
      <c r="AC3476" s="148">
        <v>0</v>
      </c>
      <c r="AD3476" s="148">
        <v>5.0399000000000003</v>
      </c>
      <c r="AE3476" s="151"/>
      <c r="AF3476" s="151"/>
      <c r="AG3476" s="141" t="s">
        <v>17</v>
      </c>
      <c r="AH3476" s="229">
        <v>7.3617753809862797E-6</v>
      </c>
      <c r="AI3476" s="229">
        <v>1.9657326452191277E-3</v>
      </c>
      <c r="AJ3476" s="229">
        <v>7.8537676400000005E-4</v>
      </c>
    </row>
    <row r="3477" spans="1:36" ht="13.5" thickBot="1">
      <c r="A3477" s="153">
        <v>8700</v>
      </c>
      <c r="B3477" s="153">
        <v>15237</v>
      </c>
      <c r="C3477" s="141" t="s">
        <v>1535</v>
      </c>
      <c r="D3477" s="141">
        <v>514328004</v>
      </c>
      <c r="E3477" s="141" t="s">
        <v>429</v>
      </c>
      <c r="F3477" s="141" t="s">
        <v>1536</v>
      </c>
      <c r="G3477" s="141" t="s">
        <v>3383</v>
      </c>
      <c r="H3477" s="141" t="s">
        <v>76</v>
      </c>
      <c r="I3477" s="141" t="s">
        <v>228</v>
      </c>
      <c r="J3477" s="141" t="s">
        <v>53</v>
      </c>
      <c r="K3477" s="141" t="s">
        <v>53</v>
      </c>
      <c r="L3477" s="141" t="s">
        <v>54</v>
      </c>
      <c r="M3477" s="141" t="s">
        <v>311</v>
      </c>
      <c r="N3477" s="141" t="s">
        <v>140</v>
      </c>
      <c r="O3477" s="141" t="s">
        <v>62</v>
      </c>
      <c r="P3477" s="141" t="s">
        <v>298</v>
      </c>
      <c r="Q3477" s="141" t="s">
        <v>298</v>
      </c>
      <c r="R3477" s="141" t="s">
        <v>57</v>
      </c>
      <c r="S3477" s="141" t="s">
        <v>1206</v>
      </c>
      <c r="T3477" s="227">
        <v>1.4039999999999999</v>
      </c>
      <c r="U3477" s="146">
        <v>46203</v>
      </c>
      <c r="V3477" s="208">
        <v>3.3500000000000002E-2</v>
      </c>
      <c r="W3477" s="209">
        <v>4.8300000000000003E-2</v>
      </c>
      <c r="X3477" s="141" t="s">
        <v>636</v>
      </c>
      <c r="Y3477" s="141"/>
      <c r="Z3477" s="148">
        <v>10000</v>
      </c>
      <c r="AA3477" s="148">
        <v>1</v>
      </c>
      <c r="AB3477" s="148">
        <v>97.986099999999993</v>
      </c>
      <c r="AC3477" s="148">
        <v>0</v>
      </c>
      <c r="AD3477" s="148">
        <v>9.79861</v>
      </c>
      <c r="AE3477" s="151"/>
      <c r="AF3477" s="151"/>
      <c r="AG3477" s="141" t="s">
        <v>17</v>
      </c>
      <c r="AH3477" s="229">
        <v>7.6923076923076899E-5</v>
      </c>
      <c r="AI3477" s="229">
        <v>3.8217916138753938E-3</v>
      </c>
      <c r="AJ3477" s="229">
        <v>1.526935181E-3</v>
      </c>
    </row>
    <row r="3478" spans="1:36" ht="13.5" thickBot="1">
      <c r="A3478" s="153">
        <v>8700</v>
      </c>
      <c r="B3478" s="153">
        <v>15237</v>
      </c>
      <c r="C3478" s="141" t="s">
        <v>3728</v>
      </c>
      <c r="D3478" s="141">
        <v>515682292</v>
      </c>
      <c r="E3478" s="141" t="s">
        <v>429</v>
      </c>
      <c r="F3478" s="141" t="s">
        <v>3729</v>
      </c>
      <c r="G3478" s="141" t="s">
        <v>4207</v>
      </c>
      <c r="H3478" s="141" t="s">
        <v>76</v>
      </c>
      <c r="I3478" s="141" t="s">
        <v>228</v>
      </c>
      <c r="J3478" s="141" t="s">
        <v>53</v>
      </c>
      <c r="K3478" s="141" t="s">
        <v>53</v>
      </c>
      <c r="L3478" s="141" t="s">
        <v>54</v>
      </c>
      <c r="M3478" s="141" t="s">
        <v>311</v>
      </c>
      <c r="N3478" s="141" t="s">
        <v>140</v>
      </c>
      <c r="O3478" s="141" t="s">
        <v>62</v>
      </c>
      <c r="P3478" s="141" t="s">
        <v>298</v>
      </c>
      <c r="Q3478" s="141" t="s">
        <v>298</v>
      </c>
      <c r="R3478" s="141" t="s">
        <v>57</v>
      </c>
      <c r="S3478" s="141" t="s">
        <v>1206</v>
      </c>
      <c r="T3478" s="227">
        <v>1.075</v>
      </c>
      <c r="U3478" s="146">
        <v>46023</v>
      </c>
      <c r="V3478" s="208">
        <v>3.5000000000000003E-2</v>
      </c>
      <c r="W3478" s="209">
        <v>7.3999999999999996E-2</v>
      </c>
      <c r="X3478" s="141" t="s">
        <v>636</v>
      </c>
      <c r="Y3478" s="141"/>
      <c r="Z3478" s="148">
        <v>8000</v>
      </c>
      <c r="AA3478" s="148">
        <v>1</v>
      </c>
      <c r="AB3478" s="148">
        <v>96.331199999999995</v>
      </c>
      <c r="AC3478" s="148">
        <v>0</v>
      </c>
      <c r="AD3478" s="148">
        <v>7.7064899999999996</v>
      </c>
      <c r="AE3478" s="151"/>
      <c r="AF3478" s="151"/>
      <c r="AG3478" s="141" t="s">
        <v>17</v>
      </c>
      <c r="AH3478" s="229">
        <v>1.5709385700000001E-4</v>
      </c>
      <c r="AI3478" s="229">
        <v>3.0057935619863005E-3</v>
      </c>
      <c r="AJ3478" s="229">
        <v>1.200916324E-3</v>
      </c>
    </row>
    <row r="3479" spans="1:36" ht="13.5" thickBot="1">
      <c r="A3479" s="153">
        <v>8700</v>
      </c>
      <c r="B3479" s="153">
        <v>15237</v>
      </c>
      <c r="C3479" s="141" t="s">
        <v>1373</v>
      </c>
      <c r="D3479" s="141">
        <v>510381601</v>
      </c>
      <c r="E3479" s="141" t="s">
        <v>429</v>
      </c>
      <c r="F3479" s="141" t="s">
        <v>1541</v>
      </c>
      <c r="G3479" s="141" t="s">
        <v>3387</v>
      </c>
      <c r="H3479" s="141" t="s">
        <v>76</v>
      </c>
      <c r="I3479" s="141" t="s">
        <v>229</v>
      </c>
      <c r="J3479" s="141" t="s">
        <v>53</v>
      </c>
      <c r="K3479" s="141" t="s">
        <v>53</v>
      </c>
      <c r="L3479" s="141" t="s">
        <v>821</v>
      </c>
      <c r="M3479" s="141" t="s">
        <v>311</v>
      </c>
      <c r="N3479" s="141" t="s">
        <v>140</v>
      </c>
      <c r="O3479" s="141" t="s">
        <v>62</v>
      </c>
      <c r="P3479" s="141" t="s">
        <v>1280</v>
      </c>
      <c r="Q3479" s="141" t="s">
        <v>65</v>
      </c>
      <c r="R3479" s="141" t="s">
        <v>57</v>
      </c>
      <c r="S3479" s="141" t="s">
        <v>1206</v>
      </c>
      <c r="T3479" s="227">
        <v>3.2589999999999999</v>
      </c>
      <c r="U3479" s="146">
        <v>47483</v>
      </c>
      <c r="V3479" s="208">
        <v>7.4999999999999997E-3</v>
      </c>
      <c r="W3479" s="209">
        <v>3.5099999999999999E-2</v>
      </c>
      <c r="X3479" s="141" t="s">
        <v>636</v>
      </c>
      <c r="Y3479" s="141"/>
      <c r="Z3479" s="148">
        <v>16900</v>
      </c>
      <c r="AA3479" s="148">
        <v>1</v>
      </c>
      <c r="AB3479" s="148">
        <v>103.23</v>
      </c>
      <c r="AC3479" s="148">
        <v>0</v>
      </c>
      <c r="AD3479" s="148">
        <v>17.445869999999999</v>
      </c>
      <c r="AE3479" s="151"/>
      <c r="AF3479" s="151"/>
      <c r="AG3479" s="141" t="s">
        <v>17</v>
      </c>
      <c r="AH3479" s="229">
        <v>1.0981449148417899E-5</v>
      </c>
      <c r="AI3479" s="229">
        <v>6.8044834586497788E-3</v>
      </c>
      <c r="AJ3479" s="229">
        <v>2.7186215879999999E-3</v>
      </c>
    </row>
    <row r="3480" spans="1:36" ht="13.5" thickBot="1">
      <c r="A3480" s="153">
        <v>8700</v>
      </c>
      <c r="B3480" s="153">
        <v>15237</v>
      </c>
      <c r="C3480" s="141" t="s">
        <v>1493</v>
      </c>
      <c r="D3480" s="141">
        <v>514353671</v>
      </c>
      <c r="E3480" s="141" t="s">
        <v>429</v>
      </c>
      <c r="F3480" s="141" t="s">
        <v>1542</v>
      </c>
      <c r="G3480" s="141" t="s">
        <v>3388</v>
      </c>
      <c r="H3480" s="141" t="s">
        <v>76</v>
      </c>
      <c r="I3480" s="141" t="s">
        <v>229</v>
      </c>
      <c r="J3480" s="141" t="s">
        <v>53</v>
      </c>
      <c r="K3480" s="141" t="s">
        <v>53</v>
      </c>
      <c r="L3480" s="141" t="s">
        <v>821</v>
      </c>
      <c r="M3480" s="141" t="s">
        <v>311</v>
      </c>
      <c r="N3480" s="141" t="s">
        <v>651</v>
      </c>
      <c r="O3480" s="141" t="s">
        <v>62</v>
      </c>
      <c r="P3480" s="141" t="s">
        <v>1346</v>
      </c>
      <c r="Q3480" s="141" t="s">
        <v>65</v>
      </c>
      <c r="R3480" s="141" t="s">
        <v>57</v>
      </c>
      <c r="S3480" s="141" t="s">
        <v>1206</v>
      </c>
      <c r="T3480" s="227">
        <v>3.5470000000000002</v>
      </c>
      <c r="U3480" s="146">
        <v>47300</v>
      </c>
      <c r="V3480" s="208">
        <v>9.4000000000000004E-3</v>
      </c>
      <c r="W3480" s="209">
        <v>4.8000000000000001E-2</v>
      </c>
      <c r="X3480" s="141" t="s">
        <v>636</v>
      </c>
      <c r="Y3480" s="141"/>
      <c r="Z3480" s="148">
        <v>7580</v>
      </c>
      <c r="AA3480" s="148">
        <v>1</v>
      </c>
      <c r="AB3480" s="148">
        <v>98.67</v>
      </c>
      <c r="AC3480" s="148">
        <v>0</v>
      </c>
      <c r="AD3480" s="148">
        <v>7.47919</v>
      </c>
      <c r="AE3480" s="151"/>
      <c r="AF3480" s="151"/>
      <c r="AG3480" s="141" t="s">
        <v>17</v>
      </c>
      <c r="AH3480" s="229">
        <v>1.7283182526507299E-5</v>
      </c>
      <c r="AI3480" s="229">
        <v>2.9171388207695484E-3</v>
      </c>
      <c r="AJ3480" s="229">
        <v>1.1654957529999999E-3</v>
      </c>
    </row>
    <row r="3481" spans="1:36" ht="13.5" thickBot="1">
      <c r="A3481" s="153">
        <v>8700</v>
      </c>
      <c r="B3481" s="153">
        <v>15237</v>
      </c>
      <c r="C3481" s="141" t="s">
        <v>1546</v>
      </c>
      <c r="D3481" s="141">
        <v>513817817</v>
      </c>
      <c r="E3481" s="141" t="s">
        <v>429</v>
      </c>
      <c r="F3481" s="141" t="s">
        <v>1547</v>
      </c>
      <c r="G3481" s="141" t="s">
        <v>3390</v>
      </c>
      <c r="H3481" s="141" t="s">
        <v>76</v>
      </c>
      <c r="I3481" s="141" t="s">
        <v>228</v>
      </c>
      <c r="J3481" s="141" t="s">
        <v>53</v>
      </c>
      <c r="K3481" s="141" t="s">
        <v>53</v>
      </c>
      <c r="L3481" s="141" t="s">
        <v>821</v>
      </c>
      <c r="M3481" s="141" t="s">
        <v>311</v>
      </c>
      <c r="N3481" s="141" t="s">
        <v>140</v>
      </c>
      <c r="O3481" s="141" t="s">
        <v>62</v>
      </c>
      <c r="P3481" s="141" t="s">
        <v>1305</v>
      </c>
      <c r="Q3481" s="141" t="s">
        <v>1294</v>
      </c>
      <c r="R3481" s="141" t="s">
        <v>57</v>
      </c>
      <c r="S3481" s="141" t="s">
        <v>1206</v>
      </c>
      <c r="T3481" s="227">
        <v>1.2130000000000001</v>
      </c>
      <c r="U3481" s="146">
        <v>46387</v>
      </c>
      <c r="V3481" s="208">
        <v>0.02</v>
      </c>
      <c r="W3481" s="209">
        <v>5.8400000000000001E-2</v>
      </c>
      <c r="X3481" s="141" t="s">
        <v>636</v>
      </c>
      <c r="Y3481" s="141"/>
      <c r="Z3481" s="148">
        <v>5300</v>
      </c>
      <c r="AA3481" s="148">
        <v>1</v>
      </c>
      <c r="AB3481" s="148">
        <v>96.06</v>
      </c>
      <c r="AC3481" s="148">
        <v>0</v>
      </c>
      <c r="AD3481" s="148">
        <v>5.0911799999999996</v>
      </c>
      <c r="AE3481" s="151"/>
      <c r="AF3481" s="151"/>
      <c r="AG3481" s="141" t="s">
        <v>17</v>
      </c>
      <c r="AH3481" s="229">
        <v>1.51428571428571E-5</v>
      </c>
      <c r="AI3481" s="229">
        <v>1.9857335916757708E-3</v>
      </c>
      <c r="AJ3481" s="229">
        <v>7.9336781999999998E-4</v>
      </c>
    </row>
    <row r="3482" spans="1:36" ht="13.5" thickBot="1">
      <c r="A3482" s="153">
        <v>8700</v>
      </c>
      <c r="B3482" s="153">
        <v>15237</v>
      </c>
      <c r="C3482" s="141" t="s">
        <v>1548</v>
      </c>
      <c r="D3482" s="141">
        <v>516046307</v>
      </c>
      <c r="E3482" s="141" t="s">
        <v>429</v>
      </c>
      <c r="F3482" s="141" t="s">
        <v>1549</v>
      </c>
      <c r="G3482" s="141" t="s">
        <v>3391</v>
      </c>
      <c r="H3482" s="141" t="s">
        <v>76</v>
      </c>
      <c r="I3482" s="141" t="s">
        <v>229</v>
      </c>
      <c r="J3482" s="141" t="s">
        <v>53</v>
      </c>
      <c r="K3482" s="141" t="s">
        <v>53</v>
      </c>
      <c r="L3482" s="141" t="s">
        <v>821</v>
      </c>
      <c r="M3482" s="141" t="s">
        <v>311</v>
      </c>
      <c r="N3482" s="141" t="s">
        <v>647</v>
      </c>
      <c r="O3482" s="141" t="s">
        <v>62</v>
      </c>
      <c r="P3482" s="141" t="s">
        <v>298</v>
      </c>
      <c r="Q3482" s="141" t="s">
        <v>298</v>
      </c>
      <c r="R3482" s="141" t="s">
        <v>57</v>
      </c>
      <c r="S3482" s="141" t="s">
        <v>1206</v>
      </c>
      <c r="T3482" s="227">
        <v>2.0920000000000001</v>
      </c>
      <c r="U3482" s="146">
        <v>46752</v>
      </c>
      <c r="V3482" s="208">
        <v>2.3E-2</v>
      </c>
      <c r="W3482" s="209">
        <v>5.04E-2</v>
      </c>
      <c r="X3482" s="141" t="s">
        <v>636</v>
      </c>
      <c r="Y3482" s="141"/>
      <c r="Z3482" s="148">
        <v>28050</v>
      </c>
      <c r="AA3482" s="148">
        <v>1</v>
      </c>
      <c r="AB3482" s="148">
        <v>106.84</v>
      </c>
      <c r="AC3482" s="148">
        <v>0</v>
      </c>
      <c r="AD3482" s="148">
        <v>29.968620000000001</v>
      </c>
      <c r="AE3482" s="151"/>
      <c r="AF3482" s="151"/>
      <c r="AG3482" s="141" t="s">
        <v>17</v>
      </c>
      <c r="AH3482" s="229">
        <v>7.3940320539856593E-5</v>
      </c>
      <c r="AI3482" s="229">
        <v>1.1688782449288053E-2</v>
      </c>
      <c r="AJ3482" s="229">
        <v>4.6700644499999997E-3</v>
      </c>
    </row>
    <row r="3483" spans="1:36" ht="13.5" thickBot="1">
      <c r="A3483" s="153">
        <v>8700</v>
      </c>
      <c r="B3483" s="153">
        <v>15237</v>
      </c>
      <c r="C3483" s="141" t="s">
        <v>1554</v>
      </c>
      <c r="D3483" s="141">
        <v>1983001</v>
      </c>
      <c r="E3483" s="141" t="s">
        <v>430</v>
      </c>
      <c r="F3483" s="141" t="s">
        <v>1555</v>
      </c>
      <c r="G3483" s="141" t="s">
        <v>3400</v>
      </c>
      <c r="H3483" s="141" t="s">
        <v>76</v>
      </c>
      <c r="I3483" s="141" t="s">
        <v>228</v>
      </c>
      <c r="J3483" s="141" t="s">
        <v>53</v>
      </c>
      <c r="K3483" s="141" t="s">
        <v>314</v>
      </c>
      <c r="L3483" s="141" t="s">
        <v>821</v>
      </c>
      <c r="M3483" s="141" t="s">
        <v>311</v>
      </c>
      <c r="N3483" s="141" t="s">
        <v>652</v>
      </c>
      <c r="O3483" s="141" t="s">
        <v>62</v>
      </c>
      <c r="P3483" s="141" t="s">
        <v>298</v>
      </c>
      <c r="Q3483" s="141" t="s">
        <v>298</v>
      </c>
      <c r="R3483" s="141" t="s">
        <v>57</v>
      </c>
      <c r="S3483" s="141" t="s">
        <v>1206</v>
      </c>
      <c r="T3483" s="227">
        <v>1.679</v>
      </c>
      <c r="U3483" s="146">
        <v>46203</v>
      </c>
      <c r="V3483" s="208">
        <v>4.4999999999999998E-2</v>
      </c>
      <c r="W3483" s="209">
        <v>7.1599999999999997E-2</v>
      </c>
      <c r="X3483" s="141" t="s">
        <v>636</v>
      </c>
      <c r="Y3483" s="141"/>
      <c r="Z3483" s="148">
        <v>11500</v>
      </c>
      <c r="AA3483" s="148">
        <v>1</v>
      </c>
      <c r="AB3483" s="148">
        <v>97.03</v>
      </c>
      <c r="AC3483" s="148">
        <v>0</v>
      </c>
      <c r="AD3483" s="148">
        <v>11.15845</v>
      </c>
      <c r="AE3483" s="151"/>
      <c r="AF3483" s="151"/>
      <c r="AG3483" s="141" t="s">
        <v>17</v>
      </c>
      <c r="AH3483" s="229">
        <v>3.19444444444444E-5</v>
      </c>
      <c r="AI3483" s="229">
        <v>4.352175526309128E-3</v>
      </c>
      <c r="AJ3483" s="229">
        <v>1.738841517E-3</v>
      </c>
    </row>
    <row r="3484" spans="1:36" ht="13.5" thickBot="1">
      <c r="A3484" s="153">
        <v>8700</v>
      </c>
      <c r="B3484" s="153">
        <v>15237</v>
      </c>
      <c r="C3484" s="141" t="s">
        <v>1481</v>
      </c>
      <c r="D3484" s="141">
        <v>515434074</v>
      </c>
      <c r="E3484" s="141" t="s">
        <v>429</v>
      </c>
      <c r="F3484" s="141" t="s">
        <v>1561</v>
      </c>
      <c r="G3484" s="141" t="s">
        <v>3405</v>
      </c>
      <c r="H3484" s="141" t="s">
        <v>76</v>
      </c>
      <c r="I3484" s="141" t="s">
        <v>229</v>
      </c>
      <c r="J3484" s="141" t="s">
        <v>53</v>
      </c>
      <c r="K3484" s="141" t="s">
        <v>53</v>
      </c>
      <c r="L3484" s="141" t="s">
        <v>821</v>
      </c>
      <c r="M3484" s="141" t="s">
        <v>311</v>
      </c>
      <c r="N3484" s="141" t="s">
        <v>651</v>
      </c>
      <c r="O3484" s="141" t="s">
        <v>62</v>
      </c>
      <c r="P3484" s="141" t="s">
        <v>1483</v>
      </c>
      <c r="Q3484" s="141" t="s">
        <v>65</v>
      </c>
      <c r="R3484" s="141" t="s">
        <v>57</v>
      </c>
      <c r="S3484" s="141" t="s">
        <v>1206</v>
      </c>
      <c r="T3484" s="227">
        <v>2.488</v>
      </c>
      <c r="U3484" s="146">
        <v>46477</v>
      </c>
      <c r="V3484" s="208">
        <v>3.0000000000000001E-3</v>
      </c>
      <c r="W3484" s="209">
        <v>3.1800000000000002E-2</v>
      </c>
      <c r="X3484" s="141" t="s">
        <v>636</v>
      </c>
      <c r="Y3484" s="141"/>
      <c r="Z3484" s="148">
        <v>9800</v>
      </c>
      <c r="AA3484" s="148">
        <v>1</v>
      </c>
      <c r="AB3484" s="148">
        <v>103.74</v>
      </c>
      <c r="AC3484" s="148">
        <v>0</v>
      </c>
      <c r="AD3484" s="148">
        <v>10.16652</v>
      </c>
      <c r="AE3484" s="151"/>
      <c r="AF3484" s="151"/>
      <c r="AG3484" s="141" t="s">
        <v>17</v>
      </c>
      <c r="AH3484" s="229">
        <v>1.9268580416830499E-5</v>
      </c>
      <c r="AI3484" s="229">
        <v>3.9652890438844355E-3</v>
      </c>
      <c r="AJ3484" s="229">
        <v>1.5842672639999999E-3</v>
      </c>
    </row>
    <row r="3485" spans="1:36" ht="13.5" thickBot="1">
      <c r="A3485" s="153">
        <v>8700</v>
      </c>
      <c r="B3485" s="153">
        <v>15237</v>
      </c>
      <c r="C3485" s="141" t="s">
        <v>3407</v>
      </c>
      <c r="D3485" s="141">
        <v>512882747</v>
      </c>
      <c r="E3485" s="141" t="s">
        <v>429</v>
      </c>
      <c r="F3485" s="141" t="s">
        <v>3408</v>
      </c>
      <c r="G3485" s="141" t="s">
        <v>3409</v>
      </c>
      <c r="H3485" s="141" t="s">
        <v>76</v>
      </c>
      <c r="I3485" s="141" t="s">
        <v>229</v>
      </c>
      <c r="J3485" s="141" t="s">
        <v>53</v>
      </c>
      <c r="K3485" s="141" t="s">
        <v>53</v>
      </c>
      <c r="L3485" s="141" t="s">
        <v>821</v>
      </c>
      <c r="M3485" s="141" t="s">
        <v>311</v>
      </c>
      <c r="N3485" s="141" t="s">
        <v>647</v>
      </c>
      <c r="O3485" s="141" t="s">
        <v>62</v>
      </c>
      <c r="P3485" s="141" t="s">
        <v>298</v>
      </c>
      <c r="Q3485" s="141" t="s">
        <v>298</v>
      </c>
      <c r="R3485" s="141" t="s">
        <v>57</v>
      </c>
      <c r="S3485" s="141" t="s">
        <v>1206</v>
      </c>
      <c r="T3485" s="227">
        <v>2.1040000000000001</v>
      </c>
      <c r="U3485" s="146">
        <v>46752</v>
      </c>
      <c r="V3485" s="208">
        <v>2.9499999999999998E-2</v>
      </c>
      <c r="W3485" s="209">
        <v>3.6299999999999999E-2</v>
      </c>
      <c r="X3485" s="141" t="s">
        <v>636</v>
      </c>
      <c r="Y3485" s="141"/>
      <c r="Z3485" s="148">
        <v>3350</v>
      </c>
      <c r="AA3485" s="148">
        <v>1</v>
      </c>
      <c r="AB3485" s="148">
        <v>110</v>
      </c>
      <c r="AC3485" s="148">
        <v>0</v>
      </c>
      <c r="AD3485" s="148">
        <v>3.6850000000000001</v>
      </c>
      <c r="AE3485" s="151"/>
      <c r="AF3485" s="151"/>
      <c r="AG3485" s="141" t="s">
        <v>17</v>
      </c>
      <c r="AH3485" s="229">
        <v>1.4857065055539899E-5</v>
      </c>
      <c r="AI3485" s="229">
        <v>1.4372755010282913E-3</v>
      </c>
      <c r="AJ3485" s="229">
        <v>5.7424023799999997E-4</v>
      </c>
    </row>
    <row r="3486" spans="1:36" ht="13.5" thickBot="1">
      <c r="A3486" s="153">
        <v>8700</v>
      </c>
      <c r="B3486" s="153">
        <v>15237</v>
      </c>
      <c r="C3486" s="141" t="s">
        <v>1568</v>
      </c>
      <c r="D3486" s="141">
        <v>513978635</v>
      </c>
      <c r="E3486" s="141" t="s">
        <v>429</v>
      </c>
      <c r="F3486" s="141" t="s">
        <v>1569</v>
      </c>
      <c r="G3486" s="141" t="s">
        <v>3411</v>
      </c>
      <c r="H3486" s="141" t="s">
        <v>76</v>
      </c>
      <c r="I3486" s="141" t="s">
        <v>228</v>
      </c>
      <c r="J3486" s="141" t="s">
        <v>53</v>
      </c>
      <c r="K3486" s="141" t="s">
        <v>53</v>
      </c>
      <c r="L3486" s="141" t="s">
        <v>821</v>
      </c>
      <c r="M3486" s="141" t="s">
        <v>311</v>
      </c>
      <c r="N3486" s="141" t="s">
        <v>259</v>
      </c>
      <c r="O3486" s="141" t="s">
        <v>62</v>
      </c>
      <c r="P3486" s="141" t="s">
        <v>298</v>
      </c>
      <c r="Q3486" s="141" t="s">
        <v>298</v>
      </c>
      <c r="R3486" s="141" t="s">
        <v>57</v>
      </c>
      <c r="S3486" s="141" t="s">
        <v>1206</v>
      </c>
      <c r="T3486" s="227">
        <v>2.226</v>
      </c>
      <c r="U3486" s="146">
        <v>46752</v>
      </c>
      <c r="V3486" s="208">
        <v>5.2999999999999999E-2</v>
      </c>
      <c r="W3486" s="209">
        <v>7.6300000000000007E-2</v>
      </c>
      <c r="X3486" s="141" t="s">
        <v>636</v>
      </c>
      <c r="Y3486" s="141"/>
      <c r="Z3486" s="148">
        <v>9500</v>
      </c>
      <c r="AA3486" s="148">
        <v>1</v>
      </c>
      <c r="AB3486" s="148">
        <v>96.62</v>
      </c>
      <c r="AC3486" s="148">
        <v>0</v>
      </c>
      <c r="AD3486" s="148">
        <v>9.1789000000000005</v>
      </c>
      <c r="AE3486" s="151"/>
      <c r="AF3486" s="151"/>
      <c r="AG3486" s="141" t="s">
        <v>17</v>
      </c>
      <c r="AH3486" s="229">
        <v>3.16666666666667E-5</v>
      </c>
      <c r="AI3486" s="229">
        <v>3.5800836082465629E-3</v>
      </c>
      <c r="AJ3486" s="229">
        <v>1.430364647E-3</v>
      </c>
    </row>
    <row r="3487" spans="1:36" ht="13.5" thickBot="1">
      <c r="A3487" s="153">
        <v>8700</v>
      </c>
      <c r="B3487" s="153">
        <v>15237</v>
      </c>
      <c r="C3487" s="141" t="s">
        <v>1574</v>
      </c>
      <c r="D3487" s="141">
        <v>513201582</v>
      </c>
      <c r="E3487" s="141" t="s">
        <v>429</v>
      </c>
      <c r="F3487" s="141" t="s">
        <v>1575</v>
      </c>
      <c r="G3487" s="141" t="s">
        <v>3414</v>
      </c>
      <c r="H3487" s="141" t="s">
        <v>76</v>
      </c>
      <c r="I3487" s="141" t="s">
        <v>228</v>
      </c>
      <c r="J3487" s="141" t="s">
        <v>53</v>
      </c>
      <c r="K3487" s="141" t="s">
        <v>53</v>
      </c>
      <c r="L3487" s="141" t="s">
        <v>821</v>
      </c>
      <c r="M3487" s="141" t="s">
        <v>311</v>
      </c>
      <c r="N3487" s="141" t="s">
        <v>140</v>
      </c>
      <c r="O3487" s="141" t="s">
        <v>62</v>
      </c>
      <c r="P3487" s="141" t="s">
        <v>298</v>
      </c>
      <c r="Q3487" s="141" t="s">
        <v>298</v>
      </c>
      <c r="R3487" s="141" t="s">
        <v>57</v>
      </c>
      <c r="S3487" s="141" t="s">
        <v>1206</v>
      </c>
      <c r="T3487" s="227">
        <v>1.585</v>
      </c>
      <c r="U3487" s="146">
        <v>46538</v>
      </c>
      <c r="V3487" s="208">
        <v>0.06</v>
      </c>
      <c r="W3487" s="209">
        <v>6.3100000000000003E-2</v>
      </c>
      <c r="X3487" s="141" t="s">
        <v>636</v>
      </c>
      <c r="Y3487" s="141"/>
      <c r="Z3487" s="148">
        <v>7000</v>
      </c>
      <c r="AA3487" s="148">
        <v>1</v>
      </c>
      <c r="AB3487" s="148">
        <v>101.67</v>
      </c>
      <c r="AC3487" s="148">
        <v>0</v>
      </c>
      <c r="AD3487" s="148">
        <v>7.1169000000000002</v>
      </c>
      <c r="AE3487" s="151"/>
      <c r="AF3487" s="151"/>
      <c r="AG3487" s="141" t="s">
        <v>17</v>
      </c>
      <c r="AH3487" s="229">
        <v>2.8012786268215401E-5</v>
      </c>
      <c r="AI3487" s="229">
        <v>2.7758333821623466E-3</v>
      </c>
      <c r="AJ3487" s="229">
        <v>1.109039444E-3</v>
      </c>
    </row>
    <row r="3488" spans="1:36" ht="13.5" thickBot="1">
      <c r="A3488" s="153">
        <v>8700</v>
      </c>
      <c r="B3488" s="153">
        <v>15237</v>
      </c>
      <c r="C3488" s="141" t="s">
        <v>1574</v>
      </c>
      <c r="D3488" s="141">
        <v>513201582</v>
      </c>
      <c r="E3488" s="141" t="s">
        <v>429</v>
      </c>
      <c r="F3488" s="141" t="s">
        <v>1575</v>
      </c>
      <c r="G3488" s="141" t="s">
        <v>3414</v>
      </c>
      <c r="H3488" s="141" t="s">
        <v>76</v>
      </c>
      <c r="I3488" s="141" t="s">
        <v>228</v>
      </c>
      <c r="J3488" s="141" t="s">
        <v>53</v>
      </c>
      <c r="K3488" s="141" t="s">
        <v>53</v>
      </c>
      <c r="L3488" s="141" t="s">
        <v>54</v>
      </c>
      <c r="M3488" s="141" t="s">
        <v>311</v>
      </c>
      <c r="N3488" s="141" t="s">
        <v>140</v>
      </c>
      <c r="O3488" s="141" t="s">
        <v>62</v>
      </c>
      <c r="P3488" s="141" t="s">
        <v>298</v>
      </c>
      <c r="Q3488" s="141" t="s">
        <v>298</v>
      </c>
      <c r="R3488" s="141" t="s">
        <v>57</v>
      </c>
      <c r="S3488" s="141" t="s">
        <v>1206</v>
      </c>
      <c r="T3488" s="227">
        <v>1.585</v>
      </c>
      <c r="U3488" s="146">
        <v>46538</v>
      </c>
      <c r="V3488" s="208">
        <v>0.06</v>
      </c>
      <c r="W3488" s="209">
        <v>6.3100000000000003E-2</v>
      </c>
      <c r="X3488" s="141" t="s">
        <v>636</v>
      </c>
      <c r="Y3488" s="141"/>
      <c r="Z3488" s="148">
        <v>4000</v>
      </c>
      <c r="AA3488" s="148">
        <v>1</v>
      </c>
      <c r="AB3488" s="148">
        <v>100.6656</v>
      </c>
      <c r="AC3488" s="148">
        <v>0</v>
      </c>
      <c r="AD3488" s="148">
        <v>4.0266200000000003</v>
      </c>
      <c r="AE3488" s="151"/>
      <c r="AF3488" s="151"/>
      <c r="AG3488" s="141" t="s">
        <v>17</v>
      </c>
      <c r="AH3488" s="229">
        <v>5.33265786333731E-5</v>
      </c>
      <c r="AI3488" s="229">
        <v>1.570518935671788E-3</v>
      </c>
      <c r="AJ3488" s="229">
        <v>6.27475503E-4</v>
      </c>
    </row>
    <row r="3489" spans="1:36" ht="13.5" thickBot="1">
      <c r="A3489" s="153">
        <v>8700</v>
      </c>
      <c r="B3489" s="153">
        <v>15237</v>
      </c>
      <c r="C3489" s="141" t="s">
        <v>1430</v>
      </c>
      <c r="D3489" s="141">
        <v>1838863</v>
      </c>
      <c r="E3489" s="141" t="s">
        <v>430</v>
      </c>
      <c r="F3489" s="141" t="s">
        <v>1581</v>
      </c>
      <c r="G3489" s="141" t="s">
        <v>3418</v>
      </c>
      <c r="H3489" s="141" t="s">
        <v>76</v>
      </c>
      <c r="I3489" s="141" t="s">
        <v>228</v>
      </c>
      <c r="J3489" s="141" t="s">
        <v>53</v>
      </c>
      <c r="K3489" s="141" t="s">
        <v>314</v>
      </c>
      <c r="L3489" s="141" t="s">
        <v>821</v>
      </c>
      <c r="M3489" s="141" t="s">
        <v>311</v>
      </c>
      <c r="N3489" s="141" t="s">
        <v>652</v>
      </c>
      <c r="O3489" s="141" t="s">
        <v>62</v>
      </c>
      <c r="P3489" s="141" t="s">
        <v>1280</v>
      </c>
      <c r="Q3489" s="141" t="s">
        <v>65</v>
      </c>
      <c r="R3489" s="141" t="s">
        <v>57</v>
      </c>
      <c r="S3489" s="141" t="s">
        <v>1206</v>
      </c>
      <c r="T3489" s="227">
        <v>2.5049999999999999</v>
      </c>
      <c r="U3489" s="146">
        <v>47361</v>
      </c>
      <c r="V3489" s="208">
        <v>7.2400000000000006E-2</v>
      </c>
      <c r="W3489" s="209">
        <v>7.2999999999999995E-2</v>
      </c>
      <c r="X3489" s="141" t="s">
        <v>636</v>
      </c>
      <c r="Y3489" s="141"/>
      <c r="Z3489" s="148">
        <v>20154.64</v>
      </c>
      <c r="AA3489" s="148">
        <v>1</v>
      </c>
      <c r="AB3489" s="148">
        <v>100.76</v>
      </c>
      <c r="AC3489" s="148">
        <v>0</v>
      </c>
      <c r="AD3489" s="148">
        <v>20.30782</v>
      </c>
      <c r="AE3489" s="151"/>
      <c r="AF3489" s="151"/>
      <c r="AG3489" s="141" t="s">
        <v>17</v>
      </c>
      <c r="AH3489" s="229">
        <v>3.8277666442000997E-5</v>
      </c>
      <c r="AI3489" s="229">
        <v>7.9207414288446007E-3</v>
      </c>
      <c r="AJ3489" s="229">
        <v>3.164604451E-3</v>
      </c>
    </row>
    <row r="3490" spans="1:36" ht="13.5" thickBot="1">
      <c r="A3490" s="153">
        <v>8700</v>
      </c>
      <c r="B3490" s="153">
        <v>15237</v>
      </c>
      <c r="C3490" s="141" t="s">
        <v>1589</v>
      </c>
      <c r="D3490" s="141">
        <v>511519829</v>
      </c>
      <c r="E3490" s="141" t="s">
        <v>429</v>
      </c>
      <c r="F3490" s="141" t="s">
        <v>1590</v>
      </c>
      <c r="G3490" s="141" t="s">
        <v>3425</v>
      </c>
      <c r="H3490" s="141" t="s">
        <v>76</v>
      </c>
      <c r="I3490" s="141" t="s">
        <v>229</v>
      </c>
      <c r="J3490" s="141" t="s">
        <v>53</v>
      </c>
      <c r="K3490" s="141" t="s">
        <v>53</v>
      </c>
      <c r="L3490" s="141" t="s">
        <v>821</v>
      </c>
      <c r="M3490" s="141" t="s">
        <v>311</v>
      </c>
      <c r="N3490" s="141" t="s">
        <v>651</v>
      </c>
      <c r="O3490" s="141" t="s">
        <v>62</v>
      </c>
      <c r="P3490" s="141" t="s">
        <v>298</v>
      </c>
      <c r="Q3490" s="141" t="s">
        <v>298</v>
      </c>
      <c r="R3490" s="141" t="s">
        <v>57</v>
      </c>
      <c r="S3490" s="141" t="s">
        <v>1206</v>
      </c>
      <c r="T3490" s="227">
        <v>2.1419999999999999</v>
      </c>
      <c r="U3490" s="146">
        <v>46387</v>
      </c>
      <c r="V3490" s="208">
        <v>3.4299999999999997E-2</v>
      </c>
      <c r="W3490" s="209">
        <v>3.78E-2</v>
      </c>
      <c r="X3490" s="141" t="s">
        <v>636</v>
      </c>
      <c r="Y3490" s="141"/>
      <c r="Z3490" s="148">
        <v>19000</v>
      </c>
      <c r="AA3490" s="148">
        <v>1</v>
      </c>
      <c r="AB3490" s="148">
        <v>108.1</v>
      </c>
      <c r="AC3490" s="148">
        <v>0</v>
      </c>
      <c r="AD3490" s="148">
        <v>20.539000000000001</v>
      </c>
      <c r="AE3490" s="151"/>
      <c r="AF3490" s="151"/>
      <c r="AG3490" s="141" t="s">
        <v>17</v>
      </c>
      <c r="AH3490" s="229">
        <v>2.8614457831325302E-5</v>
      </c>
      <c r="AI3490" s="229">
        <v>8.0109095022035497E-3</v>
      </c>
      <c r="AJ3490" s="229">
        <v>3.20062965E-3</v>
      </c>
    </row>
    <row r="3491" spans="1:36" ht="13.5" thickBot="1">
      <c r="A3491" s="153">
        <v>8700</v>
      </c>
      <c r="B3491" s="153">
        <v>15237</v>
      </c>
      <c r="C3491" s="141" t="s">
        <v>1344</v>
      </c>
      <c r="D3491" s="141">
        <v>520033309</v>
      </c>
      <c r="E3491" s="141" t="s">
        <v>429</v>
      </c>
      <c r="F3491" s="141" t="s">
        <v>1593</v>
      </c>
      <c r="G3491" s="141" t="s">
        <v>3427</v>
      </c>
      <c r="H3491" s="141" t="s">
        <v>76</v>
      </c>
      <c r="I3491" s="141" t="s">
        <v>228</v>
      </c>
      <c r="J3491" s="141" t="s">
        <v>53</v>
      </c>
      <c r="K3491" s="141" t="s">
        <v>53</v>
      </c>
      <c r="L3491" s="141" t="s">
        <v>821</v>
      </c>
      <c r="M3491" s="141" t="s">
        <v>311</v>
      </c>
      <c r="N3491" s="141" t="s">
        <v>140</v>
      </c>
      <c r="O3491" s="141" t="s">
        <v>62</v>
      </c>
      <c r="P3491" s="141" t="s">
        <v>298</v>
      </c>
      <c r="Q3491" s="141" t="s">
        <v>298</v>
      </c>
      <c r="R3491" s="141" t="s">
        <v>57</v>
      </c>
      <c r="S3491" s="141" t="s">
        <v>1206</v>
      </c>
      <c r="T3491" s="227">
        <v>0.49199999999999999</v>
      </c>
      <c r="U3491" s="146">
        <v>45748</v>
      </c>
      <c r="V3491" s="208">
        <v>5.62E-2</v>
      </c>
      <c r="W3491" s="209">
        <v>7.2599999999999998E-2</v>
      </c>
      <c r="X3491" s="141" t="s">
        <v>636</v>
      </c>
      <c r="Y3491" s="141"/>
      <c r="Z3491" s="148">
        <v>2200</v>
      </c>
      <c r="AA3491" s="148">
        <v>1</v>
      </c>
      <c r="AB3491" s="148">
        <v>100.67</v>
      </c>
      <c r="AC3491" s="148">
        <v>0</v>
      </c>
      <c r="AD3491" s="148">
        <v>2.2147399999999999</v>
      </c>
      <c r="AE3491" s="151"/>
      <c r="AF3491" s="151"/>
      <c r="AG3491" s="141" t="s">
        <v>17</v>
      </c>
      <c r="AH3491" s="229">
        <v>1.09555860541365E-5</v>
      </c>
      <c r="AI3491" s="229">
        <v>8.6382402799115271E-4</v>
      </c>
      <c r="AJ3491" s="229">
        <v>3.45126954E-4</v>
      </c>
    </row>
    <row r="3492" spans="1:36" ht="13.5" thickBot="1">
      <c r="A3492" s="153">
        <v>8700</v>
      </c>
      <c r="B3492" s="153">
        <v>15237</v>
      </c>
      <c r="C3492" s="141" t="s">
        <v>3761</v>
      </c>
      <c r="D3492" s="141">
        <v>514978097</v>
      </c>
      <c r="E3492" s="141" t="s">
        <v>429</v>
      </c>
      <c r="F3492" s="141" t="s">
        <v>3762</v>
      </c>
      <c r="G3492" s="141" t="s">
        <v>3763</v>
      </c>
      <c r="H3492" s="141" t="s">
        <v>76</v>
      </c>
      <c r="I3492" s="141" t="s">
        <v>228</v>
      </c>
      <c r="J3492" s="141" t="s">
        <v>53</v>
      </c>
      <c r="K3492" s="141" t="s">
        <v>53</v>
      </c>
      <c r="L3492" s="141" t="s">
        <v>821</v>
      </c>
      <c r="M3492" s="141" t="s">
        <v>311</v>
      </c>
      <c r="N3492" s="141" t="s">
        <v>140</v>
      </c>
      <c r="O3492" s="141" t="s">
        <v>62</v>
      </c>
      <c r="P3492" s="141" t="s">
        <v>298</v>
      </c>
      <c r="Q3492" s="141" t="s">
        <v>298</v>
      </c>
      <c r="R3492" s="141" t="s">
        <v>57</v>
      </c>
      <c r="S3492" s="141" t="s">
        <v>1206</v>
      </c>
      <c r="T3492" s="227">
        <v>1.788</v>
      </c>
      <c r="U3492" s="146">
        <v>46477</v>
      </c>
      <c r="V3492" s="208">
        <v>8.4000000000000005E-2</v>
      </c>
      <c r="W3492" s="209">
        <v>6.3399999999999998E-2</v>
      </c>
      <c r="X3492" s="141" t="s">
        <v>636</v>
      </c>
      <c r="Y3492" s="141"/>
      <c r="Z3492" s="148">
        <v>44000</v>
      </c>
      <c r="AA3492" s="148">
        <v>1</v>
      </c>
      <c r="AB3492" s="148">
        <v>103.97</v>
      </c>
      <c r="AC3492" s="148">
        <v>0</v>
      </c>
      <c r="AD3492" s="148">
        <v>45.7468</v>
      </c>
      <c r="AE3492" s="151"/>
      <c r="AF3492" s="151"/>
      <c r="AG3492" s="141" t="s">
        <v>17</v>
      </c>
      <c r="AH3492" s="229">
        <v>3.82610359E-4</v>
      </c>
      <c r="AI3492" s="229">
        <v>1.7842810010974503E-2</v>
      </c>
      <c r="AJ3492" s="229">
        <v>7.1288068779999996E-3</v>
      </c>
    </row>
    <row r="3493" spans="1:36" ht="13.5" thickBot="1">
      <c r="A3493" s="153">
        <v>8700</v>
      </c>
      <c r="B3493" s="153">
        <v>15237</v>
      </c>
      <c r="C3493" s="141" t="s">
        <v>1204</v>
      </c>
      <c r="D3493" s="141">
        <v>520000118</v>
      </c>
      <c r="E3493" s="141" t="s">
        <v>429</v>
      </c>
      <c r="F3493" s="141" t="s">
        <v>1601</v>
      </c>
      <c r="G3493" s="141" t="s">
        <v>3432</v>
      </c>
      <c r="H3493" s="141" t="s">
        <v>76</v>
      </c>
      <c r="I3493" s="141" t="s">
        <v>229</v>
      </c>
      <c r="J3493" s="141" t="s">
        <v>53</v>
      </c>
      <c r="K3493" s="141" t="s">
        <v>53</v>
      </c>
      <c r="L3493" s="141" t="s">
        <v>821</v>
      </c>
      <c r="M3493" s="141" t="s">
        <v>311</v>
      </c>
      <c r="N3493" s="141" t="s">
        <v>256</v>
      </c>
      <c r="O3493" s="141" t="s">
        <v>62</v>
      </c>
      <c r="P3493" s="141" t="s">
        <v>1205</v>
      </c>
      <c r="Q3493" s="141" t="s">
        <v>65</v>
      </c>
      <c r="R3493" s="141" t="s">
        <v>57</v>
      </c>
      <c r="S3493" s="141" t="s">
        <v>1206</v>
      </c>
      <c r="T3493" s="227">
        <v>3.9140000000000001</v>
      </c>
      <c r="U3493" s="146">
        <v>48547</v>
      </c>
      <c r="V3493" s="208">
        <v>1.3899999999999999E-2</v>
      </c>
      <c r="W3493" s="209">
        <v>2.4799999999999999E-2</v>
      </c>
      <c r="X3493" s="141" t="s">
        <v>636</v>
      </c>
      <c r="Y3493" s="141"/>
      <c r="Z3493" s="148">
        <v>9500</v>
      </c>
      <c r="AA3493" s="148">
        <v>1</v>
      </c>
      <c r="AB3493" s="148">
        <v>103.84</v>
      </c>
      <c r="AC3493" s="148">
        <v>0</v>
      </c>
      <c r="AD3493" s="148">
        <v>9.8648000000000007</v>
      </c>
      <c r="AE3493" s="151"/>
      <c r="AF3493" s="151"/>
      <c r="AG3493" s="141" t="s">
        <v>17</v>
      </c>
      <c r="AH3493" s="229">
        <v>5.2777777777777802E-6</v>
      </c>
      <c r="AI3493" s="229">
        <v>3.8476079681258857E-3</v>
      </c>
      <c r="AJ3493" s="229">
        <v>1.5372496889999999E-3</v>
      </c>
    </row>
    <row r="3494" spans="1:36" ht="13.5" thickBot="1">
      <c r="A3494" s="153">
        <v>8700</v>
      </c>
      <c r="B3494" s="153">
        <v>15237</v>
      </c>
      <c r="C3494" s="141" t="s">
        <v>1602</v>
      </c>
      <c r="D3494" s="141">
        <v>520020116</v>
      </c>
      <c r="E3494" s="141" t="s">
        <v>429</v>
      </c>
      <c r="F3494" s="141" t="s">
        <v>1603</v>
      </c>
      <c r="G3494" s="141" t="s">
        <v>3433</v>
      </c>
      <c r="H3494" s="141" t="s">
        <v>76</v>
      </c>
      <c r="I3494" s="141" t="s">
        <v>229</v>
      </c>
      <c r="J3494" s="141" t="s">
        <v>53</v>
      </c>
      <c r="K3494" s="141" t="s">
        <v>53</v>
      </c>
      <c r="L3494" s="141" t="s">
        <v>821</v>
      </c>
      <c r="M3494" s="141" t="s">
        <v>311</v>
      </c>
      <c r="N3494" s="141" t="s">
        <v>651</v>
      </c>
      <c r="O3494" s="141" t="s">
        <v>62</v>
      </c>
      <c r="P3494" s="141" t="s">
        <v>1280</v>
      </c>
      <c r="Q3494" s="141" t="s">
        <v>65</v>
      </c>
      <c r="R3494" s="141" t="s">
        <v>57</v>
      </c>
      <c r="S3494" s="141" t="s">
        <v>1206</v>
      </c>
      <c r="T3494" s="227">
        <v>3.1960000000000002</v>
      </c>
      <c r="U3494" s="146">
        <v>47483</v>
      </c>
      <c r="V3494" s="208">
        <v>2.7E-2</v>
      </c>
      <c r="W3494" s="209">
        <v>3.32E-2</v>
      </c>
      <c r="X3494" s="141" t="s">
        <v>636</v>
      </c>
      <c r="Y3494" s="141"/>
      <c r="Z3494" s="148">
        <v>8500</v>
      </c>
      <c r="AA3494" s="148">
        <v>1</v>
      </c>
      <c r="AB3494" s="148">
        <v>105.81</v>
      </c>
      <c r="AC3494" s="148">
        <v>0</v>
      </c>
      <c r="AD3494" s="148">
        <v>8.9938500000000001</v>
      </c>
      <c r="AE3494" s="151"/>
      <c r="AF3494" s="151"/>
      <c r="AG3494" s="141" t="s">
        <v>17</v>
      </c>
      <c r="AH3494" s="229">
        <v>1.9423421447113499E-5</v>
      </c>
      <c r="AI3494" s="229">
        <v>3.5079078059493348E-3</v>
      </c>
      <c r="AJ3494" s="229">
        <v>1.4015279700000001E-3</v>
      </c>
    </row>
    <row r="3495" spans="1:36" ht="13.5" thickBot="1">
      <c r="A3495" s="153">
        <v>8700</v>
      </c>
      <c r="B3495" s="153">
        <v>15237</v>
      </c>
      <c r="C3495" s="141" t="s">
        <v>1321</v>
      </c>
      <c r="D3495" s="141">
        <v>520032046</v>
      </c>
      <c r="E3495" s="141" t="s">
        <v>429</v>
      </c>
      <c r="F3495" s="141" t="s">
        <v>1605</v>
      </c>
      <c r="G3495" s="141" t="s">
        <v>3435</v>
      </c>
      <c r="H3495" s="141" t="s">
        <v>76</v>
      </c>
      <c r="I3495" s="141" t="s">
        <v>229</v>
      </c>
      <c r="J3495" s="141" t="s">
        <v>53</v>
      </c>
      <c r="K3495" s="141" t="s">
        <v>53</v>
      </c>
      <c r="L3495" s="141" t="s">
        <v>821</v>
      </c>
      <c r="M3495" s="141" t="s">
        <v>311</v>
      </c>
      <c r="N3495" s="141" t="s">
        <v>256</v>
      </c>
      <c r="O3495" s="141" t="s">
        <v>62</v>
      </c>
      <c r="P3495" s="141" t="s">
        <v>1205</v>
      </c>
      <c r="Q3495" s="141" t="s">
        <v>65</v>
      </c>
      <c r="R3495" s="141" t="s">
        <v>57</v>
      </c>
      <c r="S3495" s="141" t="s">
        <v>1206</v>
      </c>
      <c r="T3495" s="227">
        <v>3.4809999999999999</v>
      </c>
      <c r="U3495" s="146">
        <v>48190</v>
      </c>
      <c r="V3495" s="208">
        <v>1.6400000000000001E-2</v>
      </c>
      <c r="W3495" s="209">
        <v>2.4500000000000001E-2</v>
      </c>
      <c r="X3495" s="141" t="s">
        <v>636</v>
      </c>
      <c r="Y3495" s="141"/>
      <c r="Z3495" s="148">
        <v>5500</v>
      </c>
      <c r="AA3495" s="148">
        <v>1</v>
      </c>
      <c r="AB3495" s="148">
        <v>105.53</v>
      </c>
      <c r="AC3495" s="148">
        <v>0</v>
      </c>
      <c r="AD3495" s="148">
        <v>5.8041499999999999</v>
      </c>
      <c r="AE3495" s="151"/>
      <c r="AF3495" s="151"/>
      <c r="AG3495" s="141" t="s">
        <v>17</v>
      </c>
      <c r="AH3495" s="229">
        <v>5.1135724439808097E-6</v>
      </c>
      <c r="AI3495" s="229">
        <v>2.2638161734853074E-3</v>
      </c>
      <c r="AJ3495" s="229">
        <v>9.0447122899999996E-4</v>
      </c>
    </row>
    <row r="3496" spans="1:36" ht="13.5" thickBot="1">
      <c r="A3496" s="153">
        <v>8700</v>
      </c>
      <c r="B3496" s="153">
        <v>15237</v>
      </c>
      <c r="C3496" s="141" t="s">
        <v>1616</v>
      </c>
      <c r="D3496" s="141">
        <v>520034372</v>
      </c>
      <c r="E3496" s="141" t="s">
        <v>429</v>
      </c>
      <c r="F3496" s="141" t="s">
        <v>1617</v>
      </c>
      <c r="G3496" s="141" t="s">
        <v>3445</v>
      </c>
      <c r="H3496" s="141" t="s">
        <v>76</v>
      </c>
      <c r="I3496" s="141" t="s">
        <v>228</v>
      </c>
      <c r="J3496" s="141" t="s">
        <v>53</v>
      </c>
      <c r="K3496" s="141" t="s">
        <v>53</v>
      </c>
      <c r="L3496" s="141" t="s">
        <v>821</v>
      </c>
      <c r="M3496" s="141" t="s">
        <v>311</v>
      </c>
      <c r="N3496" s="141" t="s">
        <v>258</v>
      </c>
      <c r="O3496" s="141" t="s">
        <v>62</v>
      </c>
      <c r="P3496" s="141" t="s">
        <v>1310</v>
      </c>
      <c r="Q3496" s="141" t="s">
        <v>65</v>
      </c>
      <c r="R3496" s="141" t="s">
        <v>57</v>
      </c>
      <c r="S3496" s="141" t="s">
        <v>1206</v>
      </c>
      <c r="T3496" s="227">
        <v>3.3050000000000002</v>
      </c>
      <c r="U3496" s="146">
        <v>48203</v>
      </c>
      <c r="V3496" s="208">
        <v>4.5600000000000002E-2</v>
      </c>
      <c r="W3496" s="209">
        <v>5.8299999999999998E-2</v>
      </c>
      <c r="X3496" s="141" t="s">
        <v>636</v>
      </c>
      <c r="Y3496" s="141"/>
      <c r="Z3496" s="148">
        <v>59933.34</v>
      </c>
      <c r="AA3496" s="148">
        <v>1</v>
      </c>
      <c r="AB3496" s="148">
        <v>96.43</v>
      </c>
      <c r="AC3496" s="148">
        <v>0</v>
      </c>
      <c r="AD3496" s="148">
        <v>57.79372</v>
      </c>
      <c r="AE3496" s="151"/>
      <c r="AF3496" s="151"/>
      <c r="AG3496" s="141" t="s">
        <v>17</v>
      </c>
      <c r="AH3496" s="229">
        <v>8.6866668122915206E-5</v>
      </c>
      <c r="AI3496" s="229">
        <v>2.2541519096143495E-2</v>
      </c>
      <c r="AJ3496" s="229">
        <v>9.0061002880000001E-3</v>
      </c>
    </row>
    <row r="3497" spans="1:36" ht="13.5" thickBot="1">
      <c r="A3497" s="153">
        <v>8700</v>
      </c>
      <c r="B3497" s="153">
        <v>15237</v>
      </c>
      <c r="C3497" s="141" t="s">
        <v>1616</v>
      </c>
      <c r="D3497" s="141">
        <v>520034372</v>
      </c>
      <c r="E3497" s="141" t="s">
        <v>429</v>
      </c>
      <c r="F3497" s="141" t="s">
        <v>1618</v>
      </c>
      <c r="G3497" s="141" t="s">
        <v>3446</v>
      </c>
      <c r="H3497" s="141" t="s">
        <v>76</v>
      </c>
      <c r="I3497" s="141" t="s">
        <v>229</v>
      </c>
      <c r="J3497" s="141" t="s">
        <v>53</v>
      </c>
      <c r="K3497" s="141" t="s">
        <v>53</v>
      </c>
      <c r="L3497" s="141" t="s">
        <v>821</v>
      </c>
      <c r="M3497" s="141" t="s">
        <v>311</v>
      </c>
      <c r="N3497" s="141" t="s">
        <v>258</v>
      </c>
      <c r="O3497" s="141" t="s">
        <v>62</v>
      </c>
      <c r="P3497" s="141" t="s">
        <v>1310</v>
      </c>
      <c r="Q3497" s="141" t="s">
        <v>65</v>
      </c>
      <c r="R3497" s="141" t="s">
        <v>57</v>
      </c>
      <c r="S3497" s="141" t="s">
        <v>1206</v>
      </c>
      <c r="T3497" s="227">
        <v>3.5</v>
      </c>
      <c r="U3497" s="146">
        <v>48203</v>
      </c>
      <c r="V3497" s="208">
        <v>2.1999999999999999E-2</v>
      </c>
      <c r="W3497" s="209">
        <v>3.04E-2</v>
      </c>
      <c r="X3497" s="141" t="s">
        <v>636</v>
      </c>
      <c r="Y3497" s="141"/>
      <c r="Z3497" s="148">
        <v>58000.01</v>
      </c>
      <c r="AA3497" s="148">
        <v>1</v>
      </c>
      <c r="AB3497" s="148">
        <v>103.8</v>
      </c>
      <c r="AC3497" s="148">
        <v>0</v>
      </c>
      <c r="AD3497" s="148">
        <v>60.204009999999997</v>
      </c>
      <c r="AE3497" s="151"/>
      <c r="AF3497" s="151"/>
      <c r="AG3497" s="141" t="s">
        <v>17</v>
      </c>
      <c r="AH3497" s="229">
        <v>9.0300624880683506E-5</v>
      </c>
      <c r="AI3497" s="229">
        <v>2.3481614284033177E-2</v>
      </c>
      <c r="AJ3497" s="229">
        <v>9.381700154E-3</v>
      </c>
    </row>
    <row r="3498" spans="1:36" ht="13.5" thickBot="1">
      <c r="A3498" s="153">
        <v>8700</v>
      </c>
      <c r="B3498" s="153">
        <v>15237</v>
      </c>
      <c r="C3498" s="141" t="s">
        <v>1557</v>
      </c>
      <c r="D3498" s="141">
        <v>516269248</v>
      </c>
      <c r="E3498" s="141" t="s">
        <v>429</v>
      </c>
      <c r="F3498" s="141" t="s">
        <v>1639</v>
      </c>
      <c r="G3498" s="141" t="s">
        <v>3459</v>
      </c>
      <c r="H3498" s="141" t="s">
        <v>76</v>
      </c>
      <c r="I3498" s="141" t="s">
        <v>229</v>
      </c>
      <c r="J3498" s="141" t="s">
        <v>53</v>
      </c>
      <c r="K3498" s="141" t="s">
        <v>53</v>
      </c>
      <c r="L3498" s="141" t="s">
        <v>821</v>
      </c>
      <c r="M3498" s="141" t="s">
        <v>311</v>
      </c>
      <c r="N3498" s="141" t="s">
        <v>156</v>
      </c>
      <c r="O3498" s="141" t="s">
        <v>62</v>
      </c>
      <c r="P3498" s="141" t="s">
        <v>1447</v>
      </c>
      <c r="Q3498" s="141" t="s">
        <v>1294</v>
      </c>
      <c r="R3498" s="141" t="s">
        <v>57</v>
      </c>
      <c r="S3498" s="141" t="s">
        <v>1206</v>
      </c>
      <c r="T3498" s="227">
        <v>5.98</v>
      </c>
      <c r="U3498" s="146">
        <v>49218</v>
      </c>
      <c r="V3498" s="208">
        <v>3.3000000000000002E-2</v>
      </c>
      <c r="W3498" s="209">
        <v>4.2599999999999999E-2</v>
      </c>
      <c r="X3498" s="141" t="s">
        <v>636</v>
      </c>
      <c r="Y3498" s="141"/>
      <c r="Z3498" s="148">
        <v>2288.16</v>
      </c>
      <c r="AA3498" s="148">
        <v>1</v>
      </c>
      <c r="AB3498" s="148">
        <v>101.08</v>
      </c>
      <c r="AC3498" s="148">
        <v>0</v>
      </c>
      <c r="AD3498" s="148">
        <v>2.3128700000000002</v>
      </c>
      <c r="AE3498" s="151"/>
      <c r="AF3498" s="151"/>
      <c r="AG3498" s="141" t="s">
        <v>17</v>
      </c>
      <c r="AH3498" s="229">
        <v>1.87692165332859E-6</v>
      </c>
      <c r="AI3498" s="229">
        <v>9.0209807003074753E-4</v>
      </c>
      <c r="AJ3498" s="229">
        <v>3.6041873E-4</v>
      </c>
    </row>
    <row r="3499" spans="1:36" ht="13.5" thickBot="1">
      <c r="A3499" s="153">
        <v>8700</v>
      </c>
      <c r="B3499" s="153">
        <v>15237</v>
      </c>
      <c r="C3499" s="141" t="s">
        <v>1640</v>
      </c>
      <c r="D3499" s="141">
        <v>520025438</v>
      </c>
      <c r="E3499" s="141" t="s">
        <v>429</v>
      </c>
      <c r="F3499" s="141" t="s">
        <v>1641</v>
      </c>
      <c r="G3499" s="141" t="s">
        <v>3460</v>
      </c>
      <c r="H3499" s="141" t="s">
        <v>76</v>
      </c>
      <c r="I3499" s="141" t="s">
        <v>229</v>
      </c>
      <c r="J3499" s="141" t="s">
        <v>53</v>
      </c>
      <c r="K3499" s="141" t="s">
        <v>53</v>
      </c>
      <c r="L3499" s="141" t="s">
        <v>54</v>
      </c>
      <c r="M3499" s="141" t="s">
        <v>311</v>
      </c>
      <c r="N3499" s="141" t="s">
        <v>651</v>
      </c>
      <c r="O3499" s="141" t="s">
        <v>62</v>
      </c>
      <c r="P3499" s="141" t="s">
        <v>298</v>
      </c>
      <c r="Q3499" s="141" t="s">
        <v>298</v>
      </c>
      <c r="R3499" s="141" t="s">
        <v>57</v>
      </c>
      <c r="S3499" s="141" t="s">
        <v>1206</v>
      </c>
      <c r="T3499" s="227">
        <v>4.0460000000000003</v>
      </c>
      <c r="U3499" s="146">
        <v>47300</v>
      </c>
      <c r="V3499" s="208">
        <v>3.6200000000000003E-2</v>
      </c>
      <c r="W3499" s="209">
        <v>3.9E-2</v>
      </c>
      <c r="X3499" s="141" t="s">
        <v>636</v>
      </c>
      <c r="Y3499" s="141"/>
      <c r="Z3499" s="148">
        <v>36540</v>
      </c>
      <c r="AA3499" s="148">
        <v>1</v>
      </c>
      <c r="AB3499" s="148">
        <v>103.65</v>
      </c>
      <c r="AC3499" s="148">
        <v>0</v>
      </c>
      <c r="AD3499" s="148">
        <v>37.873710000000003</v>
      </c>
      <c r="AE3499" s="151"/>
      <c r="AF3499" s="151"/>
      <c r="AG3499" s="141" t="s">
        <v>17</v>
      </c>
      <c r="AH3499" s="229">
        <v>1.9508061570303899E-5</v>
      </c>
      <c r="AI3499" s="229">
        <v>1.4772036775047548E-2</v>
      </c>
      <c r="AJ3499" s="229">
        <v>5.9019289729999999E-3</v>
      </c>
    </row>
    <row r="3500" spans="1:36" ht="13.5" thickBot="1">
      <c r="A3500" s="153">
        <v>8700</v>
      </c>
      <c r="B3500" s="153">
        <v>15237</v>
      </c>
      <c r="C3500" s="141" t="s">
        <v>1326</v>
      </c>
      <c r="D3500" s="141">
        <v>520037789</v>
      </c>
      <c r="E3500" s="141" t="s">
        <v>429</v>
      </c>
      <c r="F3500" s="141" t="s">
        <v>1646</v>
      </c>
      <c r="G3500" s="141" t="s">
        <v>3464</v>
      </c>
      <c r="H3500" s="141" t="s">
        <v>76</v>
      </c>
      <c r="I3500" s="141" t="s">
        <v>229</v>
      </c>
      <c r="J3500" s="141" t="s">
        <v>53</v>
      </c>
      <c r="K3500" s="141" t="s">
        <v>53</v>
      </c>
      <c r="L3500" s="141" t="s">
        <v>821</v>
      </c>
      <c r="M3500" s="141" t="s">
        <v>311</v>
      </c>
      <c r="N3500" s="141" t="s">
        <v>651</v>
      </c>
      <c r="O3500" s="141" t="s">
        <v>62</v>
      </c>
      <c r="P3500" s="141" t="s">
        <v>1310</v>
      </c>
      <c r="Q3500" s="141" t="s">
        <v>65</v>
      </c>
      <c r="R3500" s="141" t="s">
        <v>57</v>
      </c>
      <c r="S3500" s="141" t="s">
        <v>1206</v>
      </c>
      <c r="T3500" s="227">
        <v>6.0670000000000002</v>
      </c>
      <c r="U3500" s="146">
        <v>50041</v>
      </c>
      <c r="V3500" s="208">
        <v>3.61E-2</v>
      </c>
      <c r="W3500" s="209">
        <v>3.4599999999999999E-2</v>
      </c>
      <c r="X3500" s="141" t="s">
        <v>636</v>
      </c>
      <c r="Y3500" s="141"/>
      <c r="Z3500" s="148">
        <v>9970</v>
      </c>
      <c r="AA3500" s="148">
        <v>1</v>
      </c>
      <c r="AB3500" s="148">
        <v>107.95</v>
      </c>
      <c r="AC3500" s="148">
        <v>0</v>
      </c>
      <c r="AD3500" s="148">
        <v>10.76261</v>
      </c>
      <c r="AE3500" s="151"/>
      <c r="AF3500" s="151"/>
      <c r="AG3500" s="141" t="s">
        <v>17</v>
      </c>
      <c r="AH3500" s="229">
        <v>9.3313597073898196E-6</v>
      </c>
      <c r="AI3500" s="229">
        <v>4.1977844450806238E-3</v>
      </c>
      <c r="AJ3500" s="229">
        <v>1.6771570510000001E-3</v>
      </c>
    </row>
    <row r="3501" spans="1:36" ht="13.5" thickBot="1">
      <c r="A3501" s="153">
        <v>8700</v>
      </c>
      <c r="B3501" s="153">
        <v>15237</v>
      </c>
      <c r="C3501" s="141" t="s">
        <v>1654</v>
      </c>
      <c r="D3501" s="141">
        <v>520000472</v>
      </c>
      <c r="E3501" s="141" t="s">
        <v>429</v>
      </c>
      <c r="F3501" s="141" t="s">
        <v>1655</v>
      </c>
      <c r="G3501" s="141" t="s">
        <v>3470</v>
      </c>
      <c r="H3501" s="141" t="s">
        <v>76</v>
      </c>
      <c r="I3501" s="141" t="s">
        <v>229</v>
      </c>
      <c r="J3501" s="141" t="s">
        <v>53</v>
      </c>
      <c r="K3501" s="141" t="s">
        <v>53</v>
      </c>
      <c r="L3501" s="141" t="s">
        <v>821</v>
      </c>
      <c r="M3501" s="141" t="s">
        <v>311</v>
      </c>
      <c r="N3501" s="141" t="s">
        <v>156</v>
      </c>
      <c r="O3501" s="141" t="s">
        <v>62</v>
      </c>
      <c r="P3501" s="141" t="s">
        <v>1394</v>
      </c>
      <c r="Q3501" s="141" t="s">
        <v>1294</v>
      </c>
      <c r="R3501" s="141" t="s">
        <v>57</v>
      </c>
      <c r="S3501" s="141" t="s">
        <v>1206</v>
      </c>
      <c r="T3501" s="227">
        <v>7.6429999999999998</v>
      </c>
      <c r="U3501" s="146">
        <v>48742</v>
      </c>
      <c r="V3501" s="208">
        <v>0.03</v>
      </c>
      <c r="W3501" s="209">
        <v>3.2599999999999997E-2</v>
      </c>
      <c r="X3501" s="141" t="s">
        <v>636</v>
      </c>
      <c r="Y3501" s="141"/>
      <c r="Z3501" s="148">
        <v>122000</v>
      </c>
      <c r="AA3501" s="148">
        <v>1</v>
      </c>
      <c r="AB3501" s="148">
        <v>103.71</v>
      </c>
      <c r="AC3501" s="148">
        <v>0</v>
      </c>
      <c r="AD3501" s="148">
        <v>126.5262</v>
      </c>
      <c r="AE3501" s="151"/>
      <c r="AF3501" s="151"/>
      <c r="AG3501" s="141" t="s">
        <v>17</v>
      </c>
      <c r="AH3501" s="229">
        <v>2.99033973200673E-5</v>
      </c>
      <c r="AI3501" s="229">
        <v>4.9349527136555167E-2</v>
      </c>
      <c r="AJ3501" s="229">
        <v>1.9716807403000001E-2</v>
      </c>
    </row>
    <row r="3502" spans="1:36" ht="13.5" thickBot="1">
      <c r="A3502" s="153">
        <v>8700</v>
      </c>
      <c r="B3502" s="153">
        <v>15237</v>
      </c>
      <c r="C3502" s="141" t="s">
        <v>1654</v>
      </c>
      <c r="D3502" s="141">
        <v>520000472</v>
      </c>
      <c r="E3502" s="141" t="s">
        <v>429</v>
      </c>
      <c r="F3502" s="141" t="s">
        <v>1656</v>
      </c>
      <c r="G3502" s="141" t="s">
        <v>3471</v>
      </c>
      <c r="H3502" s="141" t="s">
        <v>76</v>
      </c>
      <c r="I3502" s="141" t="s">
        <v>229</v>
      </c>
      <c r="J3502" s="141" t="s">
        <v>53</v>
      </c>
      <c r="K3502" s="141" t="s">
        <v>53</v>
      </c>
      <c r="L3502" s="141" t="s">
        <v>821</v>
      </c>
      <c r="M3502" s="141" t="s">
        <v>311</v>
      </c>
      <c r="N3502" s="141" t="s">
        <v>156</v>
      </c>
      <c r="O3502" s="141" t="s">
        <v>62</v>
      </c>
      <c r="P3502" s="141" t="s">
        <v>1394</v>
      </c>
      <c r="Q3502" s="141" t="s">
        <v>1294</v>
      </c>
      <c r="R3502" s="141" t="s">
        <v>57</v>
      </c>
      <c r="S3502" s="141" t="s">
        <v>1206</v>
      </c>
      <c r="T3502" s="227">
        <v>10.401999999999999</v>
      </c>
      <c r="U3502" s="146">
        <v>50203</v>
      </c>
      <c r="V3502" s="208">
        <v>3.2000000000000001E-2</v>
      </c>
      <c r="W3502" s="209">
        <v>3.4799999999999998E-2</v>
      </c>
      <c r="X3502" s="141" t="s">
        <v>636</v>
      </c>
      <c r="Y3502" s="141"/>
      <c r="Z3502" s="148">
        <v>60000</v>
      </c>
      <c r="AA3502" s="148">
        <v>1</v>
      </c>
      <c r="AB3502" s="148">
        <v>102.97</v>
      </c>
      <c r="AC3502" s="148">
        <v>0</v>
      </c>
      <c r="AD3502" s="148">
        <v>61.781999999999996</v>
      </c>
      <c r="AE3502" s="151"/>
      <c r="AF3502" s="151"/>
      <c r="AG3502" s="141" t="s">
        <v>17</v>
      </c>
      <c r="AH3502" s="229">
        <v>1.2184589215866901E-5</v>
      </c>
      <c r="AI3502" s="229">
        <v>2.4097084126059671E-2</v>
      </c>
      <c r="AJ3502" s="229">
        <v>9.6276012000000005E-3</v>
      </c>
    </row>
    <row r="3503" spans="1:36" ht="13.5" thickBot="1">
      <c r="A3503" s="153">
        <v>8700</v>
      </c>
      <c r="B3503" s="153">
        <v>15237</v>
      </c>
      <c r="C3503" s="141" t="s">
        <v>1462</v>
      </c>
      <c r="D3503" s="141">
        <v>513432765</v>
      </c>
      <c r="E3503" s="141" t="s">
        <v>429</v>
      </c>
      <c r="F3503" s="141" t="s">
        <v>4233</v>
      </c>
      <c r="G3503" s="141" t="s">
        <v>4205</v>
      </c>
      <c r="H3503" s="141" t="s">
        <v>76</v>
      </c>
      <c r="I3503" s="141" t="s">
        <v>228</v>
      </c>
      <c r="J3503" s="141" t="s">
        <v>53</v>
      </c>
      <c r="K3503" s="141" t="s">
        <v>53</v>
      </c>
      <c r="L3503" s="141" t="s">
        <v>54</v>
      </c>
      <c r="M3503" s="141" t="s">
        <v>311</v>
      </c>
      <c r="N3503" s="141" t="s">
        <v>140</v>
      </c>
      <c r="O3503" s="141" t="s">
        <v>62</v>
      </c>
      <c r="P3503" s="141" t="s">
        <v>4248</v>
      </c>
      <c r="Q3503" s="141" t="s">
        <v>70</v>
      </c>
      <c r="R3503" s="141" t="s">
        <v>57</v>
      </c>
      <c r="S3503" s="141" t="s">
        <v>1206</v>
      </c>
      <c r="T3503" s="227">
        <v>2.8330000000000002</v>
      </c>
      <c r="U3503" s="146">
        <v>47300</v>
      </c>
      <c r="V3503" s="208">
        <v>0.08</v>
      </c>
      <c r="W3503" s="209">
        <v>6.3100000000000003E-2</v>
      </c>
      <c r="X3503" s="141" t="s">
        <v>636</v>
      </c>
      <c r="Y3503" s="141"/>
      <c r="Z3503" s="148">
        <v>2000</v>
      </c>
      <c r="AA3503" s="148">
        <v>1</v>
      </c>
      <c r="AB3503" s="148">
        <v>106.0673</v>
      </c>
      <c r="AC3503" s="148">
        <v>0</v>
      </c>
      <c r="AD3503" s="148">
        <v>2.12134</v>
      </c>
      <c r="AE3503" s="151"/>
      <c r="AF3503" s="151"/>
      <c r="AG3503" s="141" t="s">
        <v>17</v>
      </c>
      <c r="AH3503" s="229">
        <v>3.0710102011281403E-5</v>
      </c>
      <c r="AI3503" s="229">
        <v>8.273948470424303E-4</v>
      </c>
      <c r="AJ3503" s="229">
        <v>3.3057226199999999E-4</v>
      </c>
    </row>
    <row r="3504" spans="1:36" ht="13.5" thickBot="1">
      <c r="A3504" s="153">
        <v>8700</v>
      </c>
      <c r="B3504" s="153">
        <v>15237</v>
      </c>
      <c r="C3504" s="141" t="s">
        <v>1419</v>
      </c>
      <c r="D3504" s="141">
        <v>515328250</v>
      </c>
      <c r="E3504" s="141" t="s">
        <v>429</v>
      </c>
      <c r="F3504" s="141" t="s">
        <v>1673</v>
      </c>
      <c r="G3504" s="141" t="s">
        <v>3483</v>
      </c>
      <c r="H3504" s="141" t="s">
        <v>76</v>
      </c>
      <c r="I3504" s="141" t="s">
        <v>228</v>
      </c>
      <c r="J3504" s="141" t="s">
        <v>53</v>
      </c>
      <c r="K3504" s="141" t="s">
        <v>53</v>
      </c>
      <c r="L3504" s="141" t="s">
        <v>821</v>
      </c>
      <c r="M3504" s="141" t="s">
        <v>311</v>
      </c>
      <c r="N3504" s="141" t="s">
        <v>652</v>
      </c>
      <c r="O3504" s="141" t="s">
        <v>62</v>
      </c>
      <c r="P3504" s="141" t="s">
        <v>1305</v>
      </c>
      <c r="Q3504" s="141" t="s">
        <v>1294</v>
      </c>
      <c r="R3504" s="141" t="s">
        <v>57</v>
      </c>
      <c r="S3504" s="141" t="s">
        <v>1206</v>
      </c>
      <c r="T3504" s="227">
        <v>3.331</v>
      </c>
      <c r="U3504" s="146">
        <v>47300</v>
      </c>
      <c r="V3504" s="208">
        <v>6.3700000000000007E-2</v>
      </c>
      <c r="W3504" s="209">
        <v>6.3E-2</v>
      </c>
      <c r="X3504" s="141" t="s">
        <v>636</v>
      </c>
      <c r="Y3504" s="141"/>
      <c r="Z3504" s="148">
        <v>18000</v>
      </c>
      <c r="AA3504" s="148">
        <v>1</v>
      </c>
      <c r="AB3504" s="148">
        <v>102.14</v>
      </c>
      <c r="AC3504" s="148">
        <v>0</v>
      </c>
      <c r="AD3504" s="148">
        <v>18.385200000000001</v>
      </c>
      <c r="AE3504" s="151"/>
      <c r="AF3504" s="151"/>
      <c r="AG3504" s="141" t="s">
        <v>17</v>
      </c>
      <c r="AH3504" s="229">
        <v>4.3180793183192097E-5</v>
      </c>
      <c r="AI3504" s="229">
        <v>7.1708541496622374E-3</v>
      </c>
      <c r="AJ3504" s="229">
        <v>2.8649990860000001E-3</v>
      </c>
    </row>
    <row r="3505" spans="1:36" ht="13.5" thickBot="1">
      <c r="A3505" s="153">
        <v>8700</v>
      </c>
      <c r="B3505" s="153">
        <v>15237</v>
      </c>
      <c r="C3505" s="141" t="s">
        <v>1204</v>
      </c>
      <c r="D3505" s="141">
        <v>520000118</v>
      </c>
      <c r="E3505" s="141" t="s">
        <v>429</v>
      </c>
      <c r="F3505" s="141" t="s">
        <v>1681</v>
      </c>
      <c r="G3505" s="141" t="s">
        <v>3489</v>
      </c>
      <c r="H3505" s="141" t="s">
        <v>76</v>
      </c>
      <c r="I3505" s="141" t="s">
        <v>229</v>
      </c>
      <c r="J3505" s="141" t="s">
        <v>53</v>
      </c>
      <c r="K3505" s="141" t="s">
        <v>53</v>
      </c>
      <c r="L3505" s="141" t="s">
        <v>821</v>
      </c>
      <c r="M3505" s="141" t="s">
        <v>311</v>
      </c>
      <c r="N3505" s="141" t="s">
        <v>256</v>
      </c>
      <c r="O3505" s="141" t="s">
        <v>62</v>
      </c>
      <c r="P3505" s="141" t="s">
        <v>1205</v>
      </c>
      <c r="Q3505" s="141" t="s">
        <v>65</v>
      </c>
      <c r="R3505" s="141" t="s">
        <v>57</v>
      </c>
      <c r="S3505" s="141" t="s">
        <v>1206</v>
      </c>
      <c r="T3505" s="227">
        <v>3.0150000000000001</v>
      </c>
      <c r="U3505" s="146">
        <v>47819</v>
      </c>
      <c r="V3505" s="208">
        <v>1.7500000000000002E-2</v>
      </c>
      <c r="W3505" s="209">
        <v>2.35E-2</v>
      </c>
      <c r="X3505" s="141" t="s">
        <v>636</v>
      </c>
      <c r="Y3505" s="141"/>
      <c r="Z3505" s="148">
        <v>615</v>
      </c>
      <c r="AA3505" s="148">
        <v>1</v>
      </c>
      <c r="AB3505" s="148">
        <v>114.28</v>
      </c>
      <c r="AC3505" s="148">
        <v>0</v>
      </c>
      <c r="AD3505" s="148">
        <v>0.70282</v>
      </c>
      <c r="AE3505" s="151"/>
      <c r="AF3505" s="151"/>
      <c r="AG3505" s="141" t="s">
        <v>17</v>
      </c>
      <c r="AH3505" s="229">
        <v>2.36502998823415E-7</v>
      </c>
      <c r="AI3505" s="229">
        <v>2.7412373612827783E-4</v>
      </c>
      <c r="AJ3505" s="229">
        <v>1.09521716E-4</v>
      </c>
    </row>
    <row r="3506" spans="1:36" ht="13.5" thickBot="1">
      <c r="A3506" s="153">
        <v>8700</v>
      </c>
      <c r="B3506" s="153">
        <v>15237</v>
      </c>
      <c r="C3506" s="141" t="s">
        <v>1208</v>
      </c>
      <c r="D3506" s="141">
        <v>520018078</v>
      </c>
      <c r="E3506" s="141" t="s">
        <v>429</v>
      </c>
      <c r="F3506" s="141" t="s">
        <v>1686</v>
      </c>
      <c r="G3506" s="141" t="s">
        <v>3494</v>
      </c>
      <c r="H3506" s="141" t="s">
        <v>76</v>
      </c>
      <c r="I3506" s="141" t="s">
        <v>229</v>
      </c>
      <c r="J3506" s="141" t="s">
        <v>53</v>
      </c>
      <c r="K3506" s="141" t="s">
        <v>53</v>
      </c>
      <c r="L3506" s="141" t="s">
        <v>821</v>
      </c>
      <c r="M3506" s="141" t="s">
        <v>311</v>
      </c>
      <c r="N3506" s="141" t="s">
        <v>256</v>
      </c>
      <c r="O3506" s="141" t="s">
        <v>62</v>
      </c>
      <c r="P3506" s="141" t="s">
        <v>1205</v>
      </c>
      <c r="Q3506" s="141" t="s">
        <v>65</v>
      </c>
      <c r="R3506" s="141" t="s">
        <v>57</v>
      </c>
      <c r="S3506" s="141" t="s">
        <v>1206</v>
      </c>
      <c r="T3506" s="227">
        <v>2.581</v>
      </c>
      <c r="U3506" s="146">
        <v>47361</v>
      </c>
      <c r="V3506" s="208">
        <v>1.8599999999999998E-2</v>
      </c>
      <c r="W3506" s="209">
        <v>2.2599999999999999E-2</v>
      </c>
      <c r="X3506" s="141" t="s">
        <v>636</v>
      </c>
      <c r="Y3506" s="141"/>
      <c r="Z3506" s="148">
        <v>12000</v>
      </c>
      <c r="AA3506" s="148">
        <v>1</v>
      </c>
      <c r="AB3506" s="148">
        <v>102.67</v>
      </c>
      <c r="AC3506" s="148">
        <v>0</v>
      </c>
      <c r="AD3506" s="148">
        <v>12.320399999999999</v>
      </c>
      <c r="AE3506" s="151"/>
      <c r="AF3506" s="151"/>
      <c r="AG3506" s="141" t="s">
        <v>17</v>
      </c>
      <c r="AH3506" s="229">
        <v>6.4956295239353096E-6</v>
      </c>
      <c r="AI3506" s="229">
        <v>4.8053755991503281E-3</v>
      </c>
      <c r="AJ3506" s="229">
        <v>1.9199102940000001E-3</v>
      </c>
    </row>
    <row r="3507" spans="1:36" ht="13.5" thickBot="1">
      <c r="A3507" s="153">
        <v>8700</v>
      </c>
      <c r="B3507" s="153">
        <v>15237</v>
      </c>
      <c r="C3507" s="141" t="s">
        <v>1208</v>
      </c>
      <c r="D3507" s="141">
        <v>520018078</v>
      </c>
      <c r="E3507" s="141" t="s">
        <v>429</v>
      </c>
      <c r="F3507" s="141" t="s">
        <v>1687</v>
      </c>
      <c r="G3507" s="141" t="s">
        <v>3495</v>
      </c>
      <c r="H3507" s="141" t="s">
        <v>76</v>
      </c>
      <c r="I3507" s="141" t="s">
        <v>229</v>
      </c>
      <c r="J3507" s="141" t="s">
        <v>53</v>
      </c>
      <c r="K3507" s="141" t="s">
        <v>53</v>
      </c>
      <c r="L3507" s="141" t="s">
        <v>821</v>
      </c>
      <c r="M3507" s="141" t="s">
        <v>311</v>
      </c>
      <c r="N3507" s="141" t="s">
        <v>256</v>
      </c>
      <c r="O3507" s="141" t="s">
        <v>62</v>
      </c>
      <c r="P3507" s="141" t="s">
        <v>1205</v>
      </c>
      <c r="Q3507" s="141" t="s">
        <v>65</v>
      </c>
      <c r="R3507" s="141" t="s">
        <v>57</v>
      </c>
      <c r="S3507" s="141" t="s">
        <v>1206</v>
      </c>
      <c r="T3507" s="227">
        <v>5.0439999999999996</v>
      </c>
      <c r="U3507" s="146">
        <v>48913</v>
      </c>
      <c r="V3507" s="208">
        <v>2.0199999999999999E-2</v>
      </c>
      <c r="W3507" s="209">
        <v>2.5899999999999999E-2</v>
      </c>
      <c r="X3507" s="141" t="s">
        <v>636</v>
      </c>
      <c r="Y3507" s="141"/>
      <c r="Z3507" s="148">
        <v>21000</v>
      </c>
      <c r="AA3507" s="148">
        <v>1</v>
      </c>
      <c r="AB3507" s="148">
        <v>101.35</v>
      </c>
      <c r="AC3507" s="148">
        <v>0</v>
      </c>
      <c r="AD3507" s="148">
        <v>21.2835</v>
      </c>
      <c r="AE3507" s="151"/>
      <c r="AF3507" s="151"/>
      <c r="AG3507" s="141" t="s">
        <v>17</v>
      </c>
      <c r="AH3507" s="229">
        <v>5.8856238312832696E-6</v>
      </c>
      <c r="AI3507" s="229">
        <v>8.3012898578387079E-3</v>
      </c>
      <c r="AJ3507" s="229">
        <v>3.3166464359999999E-3</v>
      </c>
    </row>
    <row r="3508" spans="1:36" ht="13.5" thickBot="1">
      <c r="A3508" s="153">
        <v>8700</v>
      </c>
      <c r="B3508" s="153">
        <v>15237</v>
      </c>
      <c r="C3508" s="141" t="s">
        <v>1769</v>
      </c>
      <c r="D3508" s="141">
        <v>520036617</v>
      </c>
      <c r="E3508" s="141" t="s">
        <v>429</v>
      </c>
      <c r="F3508" s="141" t="s">
        <v>3764</v>
      </c>
      <c r="G3508" s="141" t="s">
        <v>3765</v>
      </c>
      <c r="H3508" s="141" t="s">
        <v>76</v>
      </c>
      <c r="I3508" s="141" t="s">
        <v>229</v>
      </c>
      <c r="J3508" s="141" t="s">
        <v>53</v>
      </c>
      <c r="K3508" s="141" t="s">
        <v>53</v>
      </c>
      <c r="L3508" s="141" t="s">
        <v>821</v>
      </c>
      <c r="M3508" s="141" t="s">
        <v>311</v>
      </c>
      <c r="N3508" s="141" t="s">
        <v>651</v>
      </c>
      <c r="O3508" s="141" t="s">
        <v>62</v>
      </c>
      <c r="P3508" s="141" t="s">
        <v>1280</v>
      </c>
      <c r="Q3508" s="141" t="s">
        <v>65</v>
      </c>
      <c r="R3508" s="141" t="s">
        <v>57</v>
      </c>
      <c r="S3508" s="141" t="s">
        <v>1206</v>
      </c>
      <c r="T3508" s="227">
        <v>6.0650000000000004</v>
      </c>
      <c r="U3508" s="146">
        <v>48945</v>
      </c>
      <c r="V3508" s="208">
        <v>3.6799999999999999E-2</v>
      </c>
      <c r="W3508" s="209">
        <v>4.0800000000000003E-2</v>
      </c>
      <c r="X3508" s="141" t="s">
        <v>636</v>
      </c>
      <c r="Y3508" s="141"/>
      <c r="Z3508" s="148">
        <v>2600</v>
      </c>
      <c r="AA3508" s="148">
        <v>1</v>
      </c>
      <c r="AB3508" s="148">
        <v>102.26</v>
      </c>
      <c r="AC3508" s="148">
        <v>0</v>
      </c>
      <c r="AD3508" s="148">
        <v>2.65876</v>
      </c>
      <c r="AE3508" s="151"/>
      <c r="AF3508" s="151"/>
      <c r="AG3508" s="141" t="s">
        <v>17</v>
      </c>
      <c r="AH3508" s="229">
        <v>1.0670300040629199E-5</v>
      </c>
      <c r="AI3508" s="229">
        <v>1.0370069500987733E-3</v>
      </c>
      <c r="AJ3508" s="229">
        <v>4.1431939600000001E-4</v>
      </c>
    </row>
    <row r="3509" spans="1:36" ht="13.5" thickBot="1">
      <c r="A3509" s="153">
        <v>8700</v>
      </c>
      <c r="B3509" s="153">
        <v>15237</v>
      </c>
      <c r="C3509" s="141" t="s">
        <v>1692</v>
      </c>
      <c r="D3509" s="141">
        <v>516291754</v>
      </c>
      <c r="E3509" s="141" t="s">
        <v>429</v>
      </c>
      <c r="F3509" s="141" t="s">
        <v>1693</v>
      </c>
      <c r="G3509" s="141" t="s">
        <v>3500</v>
      </c>
      <c r="H3509" s="141" t="s">
        <v>76</v>
      </c>
      <c r="I3509" s="141" t="s">
        <v>229</v>
      </c>
      <c r="J3509" s="141" t="s">
        <v>53</v>
      </c>
      <c r="K3509" s="141" t="s">
        <v>53</v>
      </c>
      <c r="L3509" s="141" t="s">
        <v>821</v>
      </c>
      <c r="M3509" s="141" t="s">
        <v>311</v>
      </c>
      <c r="N3509" s="141" t="s">
        <v>651</v>
      </c>
      <c r="O3509" s="141" t="s">
        <v>62</v>
      </c>
      <c r="P3509" s="141" t="s">
        <v>298</v>
      </c>
      <c r="Q3509" s="141" t="s">
        <v>298</v>
      </c>
      <c r="R3509" s="141" t="s">
        <v>57</v>
      </c>
      <c r="S3509" s="141" t="s">
        <v>1206</v>
      </c>
      <c r="T3509" s="227">
        <v>3.0030000000000001</v>
      </c>
      <c r="U3509" s="146">
        <v>46752</v>
      </c>
      <c r="V3509" s="208">
        <v>4.7010999999999997E-2</v>
      </c>
      <c r="W3509" s="209">
        <v>3.8300000000000001E-2</v>
      </c>
      <c r="X3509" s="141" t="s">
        <v>636</v>
      </c>
      <c r="Y3509" s="141"/>
      <c r="Z3509" s="148">
        <v>22400</v>
      </c>
      <c r="AA3509" s="148">
        <v>1</v>
      </c>
      <c r="AB3509" s="148">
        <v>107.58</v>
      </c>
      <c r="AC3509" s="148">
        <v>0</v>
      </c>
      <c r="AD3509" s="148">
        <v>24.097919999999998</v>
      </c>
      <c r="AE3509" s="151"/>
      <c r="AF3509" s="151"/>
      <c r="AG3509" s="141" t="s">
        <v>17</v>
      </c>
      <c r="AH3509" s="229">
        <v>2.2865098978317999E-5</v>
      </c>
      <c r="AI3509" s="229">
        <v>9.3990095092916365E-3</v>
      </c>
      <c r="AJ3509" s="229">
        <v>3.7552226130000001E-3</v>
      </c>
    </row>
    <row r="3510" spans="1:36" ht="13.5" thickBot="1">
      <c r="A3510" s="153">
        <v>8700</v>
      </c>
      <c r="B3510" s="153">
        <v>15237</v>
      </c>
      <c r="C3510" s="141" t="s">
        <v>1694</v>
      </c>
      <c r="D3510" s="141">
        <v>560040545</v>
      </c>
      <c r="E3510" s="141" t="s">
        <v>430</v>
      </c>
      <c r="F3510" s="141" t="s">
        <v>1695</v>
      </c>
      <c r="G3510" s="141" t="s">
        <v>3501</v>
      </c>
      <c r="H3510" s="141" t="s">
        <v>76</v>
      </c>
      <c r="I3510" s="141" t="s">
        <v>228</v>
      </c>
      <c r="J3510" s="141" t="s">
        <v>53</v>
      </c>
      <c r="K3510" s="141" t="s">
        <v>53</v>
      </c>
      <c r="L3510" s="141" t="s">
        <v>821</v>
      </c>
      <c r="M3510" s="141" t="s">
        <v>311</v>
      </c>
      <c r="N3510" s="141" t="s">
        <v>140</v>
      </c>
      <c r="O3510" s="141" t="s">
        <v>62</v>
      </c>
      <c r="P3510" s="141" t="s">
        <v>298</v>
      </c>
      <c r="Q3510" s="141" t="s">
        <v>298</v>
      </c>
      <c r="R3510" s="141" t="s">
        <v>57</v>
      </c>
      <c r="S3510" s="141" t="s">
        <v>1206</v>
      </c>
      <c r="T3510" s="227">
        <v>3.4529999999999998</v>
      </c>
      <c r="U3510" s="146">
        <v>47751</v>
      </c>
      <c r="V3510" s="208">
        <v>8.1500000000000003E-2</v>
      </c>
      <c r="W3510" s="209">
        <v>6.8000000000000005E-2</v>
      </c>
      <c r="X3510" s="141" t="s">
        <v>636</v>
      </c>
      <c r="Y3510" s="141"/>
      <c r="Z3510" s="148">
        <v>4950</v>
      </c>
      <c r="AA3510" s="148">
        <v>1</v>
      </c>
      <c r="AB3510" s="148">
        <v>105.11</v>
      </c>
      <c r="AC3510" s="148">
        <v>0</v>
      </c>
      <c r="AD3510" s="148">
        <v>5.2029399999999999</v>
      </c>
      <c r="AE3510" s="151"/>
      <c r="AF3510" s="151"/>
      <c r="AG3510" s="141" t="s">
        <v>17</v>
      </c>
      <c r="AH3510" s="229">
        <v>2.3995462676148499E-5</v>
      </c>
      <c r="AI3510" s="229">
        <v>2.0293237979159126E-3</v>
      </c>
      <c r="AJ3510" s="229">
        <v>8.1078358399999998E-4</v>
      </c>
    </row>
    <row r="3511" spans="1:36" ht="13.5" thickBot="1">
      <c r="A3511" s="153">
        <v>8700</v>
      </c>
      <c r="B3511" s="153">
        <v>15237</v>
      </c>
      <c r="C3511" s="141" t="s">
        <v>1574</v>
      </c>
      <c r="D3511" s="141">
        <v>513201582</v>
      </c>
      <c r="E3511" s="141" t="s">
        <v>429</v>
      </c>
      <c r="F3511" s="141" t="s">
        <v>1696</v>
      </c>
      <c r="G3511" s="141" t="s">
        <v>3502</v>
      </c>
      <c r="H3511" s="141" t="s">
        <v>76</v>
      </c>
      <c r="I3511" s="141" t="s">
        <v>228</v>
      </c>
      <c r="J3511" s="141" t="s">
        <v>53</v>
      </c>
      <c r="K3511" s="141" t="s">
        <v>53</v>
      </c>
      <c r="L3511" s="141" t="s">
        <v>821</v>
      </c>
      <c r="M3511" s="141" t="s">
        <v>311</v>
      </c>
      <c r="N3511" s="141" t="s">
        <v>140</v>
      </c>
      <c r="O3511" s="141" t="s">
        <v>62</v>
      </c>
      <c r="P3511" s="141" t="s">
        <v>298</v>
      </c>
      <c r="Q3511" s="141" t="s">
        <v>298</v>
      </c>
      <c r="R3511" s="141" t="s">
        <v>57</v>
      </c>
      <c r="S3511" s="141" t="s">
        <v>1206</v>
      </c>
      <c r="T3511" s="227">
        <v>2.105</v>
      </c>
      <c r="U3511" s="146">
        <v>46752</v>
      </c>
      <c r="V3511" s="208">
        <v>7.3999999999999996E-2</v>
      </c>
      <c r="W3511" s="209">
        <v>6.7900000000000002E-2</v>
      </c>
      <c r="X3511" s="141" t="s">
        <v>636</v>
      </c>
      <c r="Y3511" s="141"/>
      <c r="Z3511" s="148">
        <v>2000</v>
      </c>
      <c r="AA3511" s="148">
        <v>1</v>
      </c>
      <c r="AB3511" s="148">
        <v>103.35</v>
      </c>
      <c r="AC3511" s="148">
        <v>0</v>
      </c>
      <c r="AD3511" s="148">
        <v>2.0670000000000002</v>
      </c>
      <c r="AE3511" s="151"/>
      <c r="AF3511" s="151"/>
      <c r="AG3511" s="141" t="s">
        <v>17</v>
      </c>
      <c r="AH3511" s="229">
        <v>1.8130393792153201E-5</v>
      </c>
      <c r="AI3511" s="229">
        <v>8.062003963705505E-4</v>
      </c>
      <c r="AJ3511" s="229">
        <v>3.22104361E-4</v>
      </c>
    </row>
    <row r="3512" spans="1:36" ht="13.5" thickBot="1">
      <c r="A3512" s="153">
        <v>8700</v>
      </c>
      <c r="B3512" s="153">
        <v>15237</v>
      </c>
      <c r="C3512" s="141" t="s">
        <v>1299</v>
      </c>
      <c r="D3512" s="141">
        <v>520039868</v>
      </c>
      <c r="E3512" s="141" t="s">
        <v>429</v>
      </c>
      <c r="F3512" s="141" t="s">
        <v>1698</v>
      </c>
      <c r="G3512" s="141" t="s">
        <v>3504</v>
      </c>
      <c r="H3512" s="141" t="s">
        <v>76</v>
      </c>
      <c r="I3512" s="141" t="s">
        <v>228</v>
      </c>
      <c r="J3512" s="141" t="s">
        <v>53</v>
      </c>
      <c r="K3512" s="141" t="s">
        <v>53</v>
      </c>
      <c r="L3512" s="141" t="s">
        <v>821</v>
      </c>
      <c r="M3512" s="141" t="s">
        <v>311</v>
      </c>
      <c r="N3512" s="141" t="s">
        <v>647</v>
      </c>
      <c r="O3512" s="141" t="s">
        <v>62</v>
      </c>
      <c r="P3512" s="141" t="s">
        <v>298</v>
      </c>
      <c r="Q3512" s="141" t="s">
        <v>298</v>
      </c>
      <c r="R3512" s="141" t="s">
        <v>57</v>
      </c>
      <c r="S3512" s="141" t="s">
        <v>1206</v>
      </c>
      <c r="T3512" s="227">
        <v>3.3919999999999999</v>
      </c>
      <c r="U3512" s="146">
        <v>47573</v>
      </c>
      <c r="V3512" s="208">
        <v>5.5E-2</v>
      </c>
      <c r="W3512" s="209">
        <v>7.0499999999999993E-2</v>
      </c>
      <c r="X3512" s="141" t="s">
        <v>636</v>
      </c>
      <c r="Y3512" s="141"/>
      <c r="Z3512" s="148">
        <v>5500</v>
      </c>
      <c r="AA3512" s="148">
        <v>1</v>
      </c>
      <c r="AB3512" s="148">
        <v>95.4</v>
      </c>
      <c r="AC3512" s="148">
        <v>0</v>
      </c>
      <c r="AD3512" s="148">
        <v>5.2469999999999999</v>
      </c>
      <c r="AE3512" s="151"/>
      <c r="AF3512" s="151"/>
      <c r="AG3512" s="141" t="s">
        <v>17</v>
      </c>
      <c r="AH3512" s="229">
        <v>2.0990032192450498E-5</v>
      </c>
      <c r="AI3512" s="229">
        <v>2.0465086984790895E-3</v>
      </c>
      <c r="AJ3512" s="229">
        <v>8.1764953299999998E-4</v>
      </c>
    </row>
    <row r="3513" spans="1:36" ht="13.5" thickBot="1">
      <c r="A3513" s="153">
        <v>8700</v>
      </c>
      <c r="B3513" s="153">
        <v>15237</v>
      </c>
      <c r="C3513" s="141" t="s">
        <v>1299</v>
      </c>
      <c r="D3513" s="141">
        <v>520039868</v>
      </c>
      <c r="E3513" s="141" t="s">
        <v>429</v>
      </c>
      <c r="F3513" s="141" t="s">
        <v>4234</v>
      </c>
      <c r="G3513" s="141" t="s">
        <v>3504</v>
      </c>
      <c r="H3513" s="141" t="s">
        <v>76</v>
      </c>
      <c r="I3513" s="141" t="s">
        <v>228</v>
      </c>
      <c r="J3513" s="141" t="s">
        <v>53</v>
      </c>
      <c r="K3513" s="141" t="s">
        <v>53</v>
      </c>
      <c r="L3513" s="141" t="s">
        <v>54</v>
      </c>
      <c r="M3513" s="141" t="s">
        <v>311</v>
      </c>
      <c r="N3513" s="141" t="s">
        <v>647</v>
      </c>
      <c r="O3513" s="141" t="s">
        <v>62</v>
      </c>
      <c r="P3513" s="141" t="s">
        <v>298</v>
      </c>
      <c r="Q3513" s="141" t="s">
        <v>298</v>
      </c>
      <c r="R3513" s="141" t="s">
        <v>57</v>
      </c>
      <c r="S3513" s="141" t="s">
        <v>1206</v>
      </c>
      <c r="T3513" s="227">
        <v>3.3919999999999999</v>
      </c>
      <c r="U3513" s="146">
        <v>47573</v>
      </c>
      <c r="V3513" s="208">
        <v>5.5E-2</v>
      </c>
      <c r="W3513" s="209">
        <v>7.0499999999999993E-2</v>
      </c>
      <c r="X3513" s="141" t="s">
        <v>636</v>
      </c>
      <c r="Y3513" s="141"/>
      <c r="Z3513" s="148">
        <v>17000</v>
      </c>
      <c r="AA3513" s="148">
        <v>1</v>
      </c>
      <c r="AB3513" s="148">
        <v>93.846999999999994</v>
      </c>
      <c r="AC3513" s="148">
        <v>0</v>
      </c>
      <c r="AD3513" s="148">
        <v>15.953989999999999</v>
      </c>
      <c r="AE3513" s="151"/>
      <c r="AF3513" s="151"/>
      <c r="AG3513" s="141" t="s">
        <v>17</v>
      </c>
      <c r="AH3513" s="229">
        <v>1.3226911159999999E-3</v>
      </c>
      <c r="AI3513" s="229">
        <v>6.2225994492945318E-3</v>
      </c>
      <c r="AJ3513" s="229">
        <v>2.486139219E-3</v>
      </c>
    </row>
    <row r="3514" spans="1:36" ht="13.5" thickBot="1">
      <c r="A3514" s="153">
        <v>8700</v>
      </c>
      <c r="B3514" s="153">
        <v>15237</v>
      </c>
      <c r="C3514" s="141" t="s">
        <v>1340</v>
      </c>
      <c r="D3514" s="141">
        <v>520029935</v>
      </c>
      <c r="E3514" s="141" t="s">
        <v>429</v>
      </c>
      <c r="F3514" s="141" t="s">
        <v>1699</v>
      </c>
      <c r="G3514" s="141" t="s">
        <v>3505</v>
      </c>
      <c r="H3514" s="141" t="s">
        <v>76</v>
      </c>
      <c r="I3514" s="141" t="s">
        <v>229</v>
      </c>
      <c r="J3514" s="141" t="s">
        <v>53</v>
      </c>
      <c r="K3514" s="141" t="s">
        <v>53</v>
      </c>
      <c r="L3514" s="141" t="s">
        <v>821</v>
      </c>
      <c r="M3514" s="141" t="s">
        <v>311</v>
      </c>
      <c r="N3514" s="141" t="s">
        <v>256</v>
      </c>
      <c r="O3514" s="141" t="s">
        <v>62</v>
      </c>
      <c r="P3514" s="141" t="s">
        <v>1205</v>
      </c>
      <c r="Q3514" s="141" t="s">
        <v>65</v>
      </c>
      <c r="R3514" s="141" t="s">
        <v>57</v>
      </c>
      <c r="S3514" s="141" t="s">
        <v>1206</v>
      </c>
      <c r="T3514" s="227">
        <v>5.0540000000000003</v>
      </c>
      <c r="U3514" s="146">
        <v>49388</v>
      </c>
      <c r="V3514" s="208">
        <v>2.1100000000000001E-2</v>
      </c>
      <c r="W3514" s="209">
        <v>2.58E-2</v>
      </c>
      <c r="X3514" s="141" t="s">
        <v>636</v>
      </c>
      <c r="Y3514" s="141"/>
      <c r="Z3514" s="148">
        <v>23000</v>
      </c>
      <c r="AA3514" s="148">
        <v>1</v>
      </c>
      <c r="AB3514" s="148">
        <v>102.7</v>
      </c>
      <c r="AC3514" s="148">
        <v>0</v>
      </c>
      <c r="AD3514" s="148">
        <v>23.620999999999999</v>
      </c>
      <c r="AE3514" s="151"/>
      <c r="AF3514" s="151"/>
      <c r="AG3514" s="141" t="s">
        <v>17</v>
      </c>
      <c r="AH3514" s="229">
        <v>8.0449594306687093E-6</v>
      </c>
      <c r="AI3514" s="229">
        <v>9.2129944666999378E-3</v>
      </c>
      <c r="AJ3514" s="229">
        <v>3.6809033040000002E-3</v>
      </c>
    </row>
    <row r="3515" spans="1:36" ht="13.5" thickBot="1">
      <c r="A3515" s="153">
        <v>8700</v>
      </c>
      <c r="B3515" s="153">
        <v>15237</v>
      </c>
      <c r="C3515" s="141" t="s">
        <v>1703</v>
      </c>
      <c r="D3515" s="141">
        <v>520033234</v>
      </c>
      <c r="E3515" s="141" t="s">
        <v>429</v>
      </c>
      <c r="F3515" s="141" t="s">
        <v>1704</v>
      </c>
      <c r="G3515" s="141" t="s">
        <v>3509</v>
      </c>
      <c r="H3515" s="141" t="s">
        <v>76</v>
      </c>
      <c r="I3515" s="141" t="s">
        <v>229</v>
      </c>
      <c r="J3515" s="141" t="s">
        <v>53</v>
      </c>
      <c r="K3515" s="141" t="s">
        <v>53</v>
      </c>
      <c r="L3515" s="141" t="s">
        <v>821</v>
      </c>
      <c r="M3515" s="141" t="s">
        <v>311</v>
      </c>
      <c r="N3515" s="141" t="s">
        <v>652</v>
      </c>
      <c r="O3515" s="141" t="s">
        <v>62</v>
      </c>
      <c r="P3515" s="141" t="s">
        <v>1280</v>
      </c>
      <c r="Q3515" s="141" t="s">
        <v>65</v>
      </c>
      <c r="R3515" s="141" t="s">
        <v>57</v>
      </c>
      <c r="S3515" s="141" t="s">
        <v>1206</v>
      </c>
      <c r="T3515" s="227">
        <v>4.7409999999999997</v>
      </c>
      <c r="U3515" s="146">
        <v>48121</v>
      </c>
      <c r="V3515" s="208">
        <v>4.8300000000000003E-2</v>
      </c>
      <c r="W3515" s="209">
        <v>4.2900000000000001E-2</v>
      </c>
      <c r="X3515" s="141" t="s">
        <v>636</v>
      </c>
      <c r="Y3515" s="141"/>
      <c r="Z3515" s="148">
        <v>2300</v>
      </c>
      <c r="AA3515" s="148">
        <v>1</v>
      </c>
      <c r="AB3515" s="148">
        <v>106.46</v>
      </c>
      <c r="AC3515" s="148">
        <v>0</v>
      </c>
      <c r="AD3515" s="148">
        <v>2.4485800000000002</v>
      </c>
      <c r="AE3515" s="151"/>
      <c r="AF3515" s="151"/>
      <c r="AG3515" s="141" t="s">
        <v>17</v>
      </c>
      <c r="AH3515" s="229">
        <v>5.6097560975609801E-6</v>
      </c>
      <c r="AI3515" s="229">
        <v>9.5502959194242979E-4</v>
      </c>
      <c r="AJ3515" s="229">
        <v>3.8156666500000001E-4</v>
      </c>
    </row>
    <row r="3516" spans="1:36" ht="13.5" thickBot="1">
      <c r="A3516" s="153">
        <v>8700</v>
      </c>
      <c r="B3516" s="153">
        <v>15237</v>
      </c>
      <c r="C3516" s="141" t="s">
        <v>1377</v>
      </c>
      <c r="D3516" s="141">
        <v>34250659</v>
      </c>
      <c r="E3516" s="141" t="s">
        <v>430</v>
      </c>
      <c r="F3516" s="141" t="s">
        <v>3513</v>
      </c>
      <c r="G3516" s="141" t="s">
        <v>3514</v>
      </c>
      <c r="H3516" s="141" t="s">
        <v>76</v>
      </c>
      <c r="I3516" s="141" t="s">
        <v>229</v>
      </c>
      <c r="J3516" s="141" t="s">
        <v>53</v>
      </c>
      <c r="K3516" s="141" t="s">
        <v>153</v>
      </c>
      <c r="L3516" s="141" t="s">
        <v>821</v>
      </c>
      <c r="M3516" s="141" t="s">
        <v>311</v>
      </c>
      <c r="N3516" s="141" t="s">
        <v>652</v>
      </c>
      <c r="O3516" s="141" t="s">
        <v>62</v>
      </c>
      <c r="P3516" s="141" t="s">
        <v>1346</v>
      </c>
      <c r="Q3516" s="141" t="s">
        <v>65</v>
      </c>
      <c r="R3516" s="141" t="s">
        <v>57</v>
      </c>
      <c r="S3516" s="141" t="s">
        <v>1206</v>
      </c>
      <c r="T3516" s="227">
        <v>3.0920000000000001</v>
      </c>
      <c r="U3516" s="146">
        <v>47150</v>
      </c>
      <c r="V3516" s="208">
        <v>5.0500000000000003E-2</v>
      </c>
      <c r="W3516" s="209">
        <v>4.2700000000000002E-2</v>
      </c>
      <c r="X3516" s="141" t="s">
        <v>636</v>
      </c>
      <c r="Y3516" s="141"/>
      <c r="Z3516" s="148">
        <v>3000</v>
      </c>
      <c r="AA3516" s="148">
        <v>1</v>
      </c>
      <c r="AB3516" s="148">
        <v>107.1</v>
      </c>
      <c r="AC3516" s="148">
        <v>0</v>
      </c>
      <c r="AD3516" s="148">
        <v>3.2130000000000001</v>
      </c>
      <c r="AE3516" s="151"/>
      <c r="AF3516" s="151"/>
      <c r="AG3516" s="141" t="s">
        <v>17</v>
      </c>
      <c r="AH3516" s="229">
        <v>5.8823529411764701E-6</v>
      </c>
      <c r="AI3516" s="229">
        <v>1.2531794259983448E-3</v>
      </c>
      <c r="AJ3516" s="229">
        <v>5.00687621E-4</v>
      </c>
    </row>
    <row r="3517" spans="1:36" ht="13.5" thickBot="1">
      <c r="A3517" s="153">
        <v>8700</v>
      </c>
      <c r="B3517" s="153">
        <v>15237</v>
      </c>
      <c r="C3517" s="141" t="s">
        <v>1311</v>
      </c>
      <c r="D3517" s="141">
        <v>550263107</v>
      </c>
      <c r="E3517" s="141" t="s">
        <v>429</v>
      </c>
      <c r="F3517" s="141" t="s">
        <v>1711</v>
      </c>
      <c r="G3517" s="141" t="s">
        <v>3516</v>
      </c>
      <c r="H3517" s="141" t="s">
        <v>76</v>
      </c>
      <c r="I3517" s="141" t="s">
        <v>228</v>
      </c>
      <c r="J3517" s="141" t="s">
        <v>53</v>
      </c>
      <c r="K3517" s="141" t="s">
        <v>53</v>
      </c>
      <c r="L3517" s="141" t="s">
        <v>821</v>
      </c>
      <c r="M3517" s="141" t="s">
        <v>311</v>
      </c>
      <c r="N3517" s="141" t="s">
        <v>267</v>
      </c>
      <c r="O3517" s="141" t="s">
        <v>62</v>
      </c>
      <c r="P3517" s="141" t="s">
        <v>1483</v>
      </c>
      <c r="Q3517" s="141" t="s">
        <v>65</v>
      </c>
      <c r="R3517" s="141" t="s">
        <v>57</v>
      </c>
      <c r="S3517" s="141" t="s">
        <v>1206</v>
      </c>
      <c r="T3517" s="227">
        <v>3.7530000000000001</v>
      </c>
      <c r="U3517" s="146">
        <v>47391</v>
      </c>
      <c r="V3517" s="208">
        <v>6.7000000000000004E-2</v>
      </c>
      <c r="W3517" s="209">
        <v>6.5699999999999995E-2</v>
      </c>
      <c r="X3517" s="141" t="s">
        <v>636</v>
      </c>
      <c r="Y3517" s="141"/>
      <c r="Z3517" s="148">
        <v>2010</v>
      </c>
      <c r="AA3517" s="148">
        <v>1</v>
      </c>
      <c r="AB3517" s="148">
        <v>100.86</v>
      </c>
      <c r="AC3517" s="148">
        <v>0</v>
      </c>
      <c r="AD3517" s="148">
        <v>2.0272899999999998</v>
      </c>
      <c r="AE3517" s="151"/>
      <c r="AF3517" s="151"/>
      <c r="AG3517" s="141" t="s">
        <v>17</v>
      </c>
      <c r="AH3517" s="229">
        <v>2.2087912087912099E-6</v>
      </c>
      <c r="AI3517" s="229">
        <v>7.9071214395648427E-4</v>
      </c>
      <c r="AJ3517" s="229">
        <v>3.1591627999999998E-4</v>
      </c>
    </row>
    <row r="3518" spans="1:36" ht="13.5" thickBot="1">
      <c r="A3518" s="153">
        <v>8700</v>
      </c>
      <c r="B3518" s="153">
        <v>15237</v>
      </c>
      <c r="C3518" s="141" t="s">
        <v>1640</v>
      </c>
      <c r="D3518" s="141">
        <v>520025438</v>
      </c>
      <c r="E3518" s="141" t="s">
        <v>429</v>
      </c>
      <c r="F3518" s="141" t="s">
        <v>1714</v>
      </c>
      <c r="G3518" s="141" t="s">
        <v>3519</v>
      </c>
      <c r="H3518" s="141" t="s">
        <v>76</v>
      </c>
      <c r="I3518" s="141" t="s">
        <v>228</v>
      </c>
      <c r="J3518" s="141" t="s">
        <v>53</v>
      </c>
      <c r="K3518" s="141" t="s">
        <v>53</v>
      </c>
      <c r="L3518" s="141" t="s">
        <v>821</v>
      </c>
      <c r="M3518" s="141" t="s">
        <v>311</v>
      </c>
      <c r="N3518" s="141" t="s">
        <v>651</v>
      </c>
      <c r="O3518" s="141" t="s">
        <v>62</v>
      </c>
      <c r="P3518" s="141" t="s">
        <v>1333</v>
      </c>
      <c r="Q3518" s="141" t="s">
        <v>65</v>
      </c>
      <c r="R3518" s="141" t="s">
        <v>57</v>
      </c>
      <c r="S3518" s="141" t="s">
        <v>1206</v>
      </c>
      <c r="T3518" s="227">
        <v>2.91</v>
      </c>
      <c r="U3518" s="146">
        <v>46745</v>
      </c>
      <c r="V3518" s="208">
        <v>6.6299999999999998E-2</v>
      </c>
      <c r="W3518" s="209">
        <v>6.8000000000000005E-2</v>
      </c>
      <c r="X3518" s="141" t="s">
        <v>636</v>
      </c>
      <c r="Y3518" s="141"/>
      <c r="Z3518" s="148">
        <v>6310</v>
      </c>
      <c r="AA3518" s="148">
        <v>1</v>
      </c>
      <c r="AB3518" s="148">
        <v>101.61</v>
      </c>
      <c r="AC3518" s="148">
        <v>0</v>
      </c>
      <c r="AD3518" s="148">
        <v>6.4115900000000003</v>
      </c>
      <c r="AE3518" s="151"/>
      <c r="AF3518" s="151"/>
      <c r="AG3518" s="141" t="s">
        <v>17</v>
      </c>
      <c r="AH3518" s="229">
        <v>4.7664982403236703E-6</v>
      </c>
      <c r="AI3518" s="229">
        <v>2.5007384612314742E-3</v>
      </c>
      <c r="AJ3518" s="229">
        <v>9.9912970700000007E-4</v>
      </c>
    </row>
    <row r="3519" spans="1:36" ht="13.5" thickBot="1">
      <c r="A3519" s="153">
        <v>8700</v>
      </c>
      <c r="B3519" s="153">
        <v>15237</v>
      </c>
      <c r="C3519" s="141" t="s">
        <v>1628</v>
      </c>
      <c r="D3519" s="141">
        <v>1427976</v>
      </c>
      <c r="E3519" s="141" t="s">
        <v>430</v>
      </c>
      <c r="F3519" s="141" t="s">
        <v>1716</v>
      </c>
      <c r="G3519" s="141" t="s">
        <v>3734</v>
      </c>
      <c r="H3519" s="141" t="s">
        <v>76</v>
      </c>
      <c r="I3519" s="141" t="s">
        <v>228</v>
      </c>
      <c r="J3519" s="141" t="s">
        <v>53</v>
      </c>
      <c r="K3519" s="141" t="s">
        <v>314</v>
      </c>
      <c r="L3519" s="141" t="s">
        <v>821</v>
      </c>
      <c r="M3519" s="141" t="s">
        <v>311</v>
      </c>
      <c r="N3519" s="141" t="s">
        <v>652</v>
      </c>
      <c r="O3519" s="141" t="s">
        <v>62</v>
      </c>
      <c r="P3519" s="141" t="s">
        <v>1483</v>
      </c>
      <c r="Q3519" s="141" t="s">
        <v>65</v>
      </c>
      <c r="R3519" s="141" t="s">
        <v>57</v>
      </c>
      <c r="S3519" s="141" t="s">
        <v>1206</v>
      </c>
      <c r="T3519" s="227">
        <v>4.1349999999999998</v>
      </c>
      <c r="U3519" s="146">
        <v>48029</v>
      </c>
      <c r="V3519" s="208">
        <v>8.8999999999999996E-2</v>
      </c>
      <c r="W3519" s="209">
        <v>8.2100000000000006E-2</v>
      </c>
      <c r="X3519" s="141" t="s">
        <v>636</v>
      </c>
      <c r="Y3519" s="141"/>
      <c r="Z3519" s="148">
        <v>27000</v>
      </c>
      <c r="AA3519" s="148">
        <v>1</v>
      </c>
      <c r="AB3519" s="148">
        <v>107.75</v>
      </c>
      <c r="AC3519" s="148">
        <v>0</v>
      </c>
      <c r="AD3519" s="148">
        <v>29.092500000000001</v>
      </c>
      <c r="AE3519" s="151"/>
      <c r="AF3519" s="151"/>
      <c r="AG3519" s="141" t="s">
        <v>17</v>
      </c>
      <c r="AH3519" s="229">
        <v>5.0574867662429603E-5</v>
      </c>
      <c r="AI3519" s="229">
        <v>1.1347065811035431E-2</v>
      </c>
      <c r="AJ3519" s="229">
        <v>4.5335370800000004E-3</v>
      </c>
    </row>
    <row r="3520" spans="1:36" ht="13.5" thickBot="1">
      <c r="A3520" s="153">
        <v>8700</v>
      </c>
      <c r="B3520" s="153">
        <v>15237</v>
      </c>
      <c r="C3520" s="141" t="s">
        <v>1703</v>
      </c>
      <c r="D3520" s="141">
        <v>520033234</v>
      </c>
      <c r="E3520" s="141" t="s">
        <v>429</v>
      </c>
      <c r="F3520" s="141" t="s">
        <v>1717</v>
      </c>
      <c r="G3520" s="141" t="s">
        <v>3521</v>
      </c>
      <c r="H3520" s="141" t="s">
        <v>76</v>
      </c>
      <c r="I3520" s="141" t="s">
        <v>229</v>
      </c>
      <c r="J3520" s="141" t="s">
        <v>53</v>
      </c>
      <c r="K3520" s="141" t="s">
        <v>53</v>
      </c>
      <c r="L3520" s="141" t="s">
        <v>821</v>
      </c>
      <c r="M3520" s="141" t="s">
        <v>311</v>
      </c>
      <c r="N3520" s="141" t="s">
        <v>652</v>
      </c>
      <c r="O3520" s="141" t="s">
        <v>62</v>
      </c>
      <c r="P3520" s="141" t="s">
        <v>1483</v>
      </c>
      <c r="Q3520" s="141" t="s">
        <v>65</v>
      </c>
      <c r="R3520" s="141" t="s">
        <v>57</v>
      </c>
      <c r="S3520" s="141" t="s">
        <v>1206</v>
      </c>
      <c r="T3520" s="227">
        <v>5.8490000000000002</v>
      </c>
      <c r="U3520" s="146">
        <v>48121</v>
      </c>
      <c r="V3520" s="208">
        <v>4.1500000000000002E-2</v>
      </c>
      <c r="W3520" s="209">
        <v>4.4499999999999998E-2</v>
      </c>
      <c r="X3520" s="141" t="s">
        <v>636</v>
      </c>
      <c r="Y3520" s="141"/>
      <c r="Z3520" s="148">
        <v>9329.5</v>
      </c>
      <c r="AA3520" s="148">
        <v>1</v>
      </c>
      <c r="AB3520" s="148">
        <v>101.75</v>
      </c>
      <c r="AC3520" s="148">
        <v>0</v>
      </c>
      <c r="AD3520" s="148">
        <v>9.4927700000000002</v>
      </c>
      <c r="AE3520" s="151"/>
      <c r="AF3520" s="151"/>
      <c r="AG3520" s="141" t="s">
        <v>17</v>
      </c>
      <c r="AH3520" s="229">
        <v>1.8979699797684501E-5</v>
      </c>
      <c r="AI3520" s="229">
        <v>3.7025035978009045E-3</v>
      </c>
      <c r="AJ3520" s="229">
        <v>1.479275579E-3</v>
      </c>
    </row>
    <row r="3521" spans="1:36" ht="13.5" thickBot="1">
      <c r="A3521" s="153">
        <v>8700</v>
      </c>
      <c r="B3521" s="153">
        <v>15237</v>
      </c>
      <c r="C3521" s="141" t="s">
        <v>1660</v>
      </c>
      <c r="D3521" s="141">
        <v>1900288</v>
      </c>
      <c r="E3521" s="141" t="s">
        <v>430</v>
      </c>
      <c r="F3521" s="141" t="s">
        <v>3735</v>
      </c>
      <c r="G3521" s="141" t="s">
        <v>3736</v>
      </c>
      <c r="H3521" s="141" t="s">
        <v>76</v>
      </c>
      <c r="I3521" s="141" t="s">
        <v>228</v>
      </c>
      <c r="J3521" s="141" t="s">
        <v>53</v>
      </c>
      <c r="K3521" s="141" t="s">
        <v>314</v>
      </c>
      <c r="L3521" s="141" t="s">
        <v>821</v>
      </c>
      <c r="M3521" s="141" t="s">
        <v>311</v>
      </c>
      <c r="N3521" s="141" t="s">
        <v>652</v>
      </c>
      <c r="O3521" s="141" t="s">
        <v>62</v>
      </c>
      <c r="P3521" s="141" t="s">
        <v>1288</v>
      </c>
      <c r="Q3521" s="141" t="s">
        <v>65</v>
      </c>
      <c r="R3521" s="141" t="s">
        <v>57</v>
      </c>
      <c r="S3521" s="141" t="s">
        <v>1206</v>
      </c>
      <c r="T3521" s="227">
        <v>2.9550000000000001</v>
      </c>
      <c r="U3521" s="146">
        <v>47177</v>
      </c>
      <c r="V3521" s="208">
        <v>9.5000000000000001E-2</v>
      </c>
      <c r="W3521" s="209">
        <v>9.69E-2</v>
      </c>
      <c r="X3521" s="141" t="s">
        <v>636</v>
      </c>
      <c r="Y3521" s="141"/>
      <c r="Z3521" s="148">
        <v>64000</v>
      </c>
      <c r="AA3521" s="148">
        <v>1</v>
      </c>
      <c r="AB3521" s="148">
        <v>100.91</v>
      </c>
      <c r="AC3521" s="148">
        <v>0</v>
      </c>
      <c r="AD3521" s="148">
        <v>64.582400000000007</v>
      </c>
      <c r="AE3521" s="151"/>
      <c r="AF3521" s="151"/>
      <c r="AG3521" s="141" t="s">
        <v>17</v>
      </c>
      <c r="AH3521" s="229">
        <v>1.0901725999999999E-4</v>
      </c>
      <c r="AI3521" s="229">
        <v>2.5189335500029723E-2</v>
      </c>
      <c r="AJ3521" s="229">
        <v>1.0063992615E-2</v>
      </c>
    </row>
    <row r="3522" spans="1:36" ht="13.5" thickBot="1">
      <c r="A3522" s="153">
        <v>8700</v>
      </c>
      <c r="B3522" s="153">
        <v>15237</v>
      </c>
      <c r="C3522" s="141" t="s">
        <v>1401</v>
      </c>
      <c r="D3522" s="141">
        <v>1905761</v>
      </c>
      <c r="E3522" s="141" t="s">
        <v>430</v>
      </c>
      <c r="F3522" s="141" t="s">
        <v>1719</v>
      </c>
      <c r="G3522" s="141" t="s">
        <v>3523</v>
      </c>
      <c r="H3522" s="141" t="s">
        <v>76</v>
      </c>
      <c r="I3522" s="141" t="s">
        <v>228</v>
      </c>
      <c r="J3522" s="141" t="s">
        <v>53</v>
      </c>
      <c r="K3522" s="141" t="s">
        <v>314</v>
      </c>
      <c r="L3522" s="141" t="s">
        <v>821</v>
      </c>
      <c r="M3522" s="141" t="s">
        <v>311</v>
      </c>
      <c r="N3522" s="141" t="s">
        <v>652</v>
      </c>
      <c r="O3522" s="141" t="s">
        <v>62</v>
      </c>
      <c r="P3522" s="141" t="s">
        <v>1310</v>
      </c>
      <c r="Q3522" s="141" t="s">
        <v>65</v>
      </c>
      <c r="R3522" s="141" t="s">
        <v>57</v>
      </c>
      <c r="S3522" s="141" t="s">
        <v>1206</v>
      </c>
      <c r="T3522" s="227">
        <v>3.927</v>
      </c>
      <c r="U3522" s="146">
        <v>47223</v>
      </c>
      <c r="V3522" s="208">
        <v>6.25E-2</v>
      </c>
      <c r="W3522" s="209">
        <v>6.1699999999999998E-2</v>
      </c>
      <c r="X3522" s="141" t="s">
        <v>636</v>
      </c>
      <c r="Y3522" s="141"/>
      <c r="Z3522" s="148">
        <v>3600</v>
      </c>
      <c r="AA3522" s="148">
        <v>1</v>
      </c>
      <c r="AB3522" s="148">
        <v>103.18</v>
      </c>
      <c r="AC3522" s="148">
        <v>0</v>
      </c>
      <c r="AD3522" s="148">
        <v>3.71448</v>
      </c>
      <c r="AE3522" s="151"/>
      <c r="AF3522" s="151"/>
      <c r="AG3522" s="141" t="s">
        <v>17</v>
      </c>
      <c r="AH3522" s="229">
        <v>6.5454545454545501E-6</v>
      </c>
      <c r="AI3522" s="229">
        <v>1.4487737050365177E-3</v>
      </c>
      <c r="AJ3522" s="229">
        <v>5.7883415999999998E-4</v>
      </c>
    </row>
    <row r="3523" spans="1:36" ht="13.5" thickBot="1">
      <c r="A3523" s="153">
        <v>8700</v>
      </c>
      <c r="B3523" s="153">
        <v>15237</v>
      </c>
      <c r="C3523" s="141" t="s">
        <v>1543</v>
      </c>
      <c r="D3523" s="141">
        <v>2059088</v>
      </c>
      <c r="E3523" s="141" t="s">
        <v>430</v>
      </c>
      <c r="F3523" s="141" t="s">
        <v>1720</v>
      </c>
      <c r="G3523" s="141" t="s">
        <v>3524</v>
      </c>
      <c r="H3523" s="141" t="s">
        <v>76</v>
      </c>
      <c r="I3523" s="141" t="s">
        <v>228</v>
      </c>
      <c r="J3523" s="141" t="s">
        <v>53</v>
      </c>
      <c r="K3523" s="141" t="s">
        <v>314</v>
      </c>
      <c r="L3523" s="141" t="s">
        <v>54</v>
      </c>
      <c r="M3523" s="141" t="s">
        <v>311</v>
      </c>
      <c r="N3523" s="141" t="s">
        <v>258</v>
      </c>
      <c r="O3523" s="141" t="s">
        <v>62</v>
      </c>
      <c r="P3523" s="141" t="s">
        <v>298</v>
      </c>
      <c r="Q3523" s="141" t="s">
        <v>298</v>
      </c>
      <c r="R3523" s="141" t="s">
        <v>57</v>
      </c>
      <c r="S3523" s="141" t="s">
        <v>1206</v>
      </c>
      <c r="T3523" s="227">
        <v>3.2360000000000002</v>
      </c>
      <c r="U3523" s="146">
        <v>47119</v>
      </c>
      <c r="V3523" s="208">
        <v>9.4E-2</v>
      </c>
      <c r="W3523" s="209">
        <v>8.5199999999999998E-2</v>
      </c>
      <c r="X3523" s="141" t="s">
        <v>636</v>
      </c>
      <c r="Y3523" s="141"/>
      <c r="Z3523" s="148">
        <v>28000</v>
      </c>
      <c r="AA3523" s="148">
        <v>1</v>
      </c>
      <c r="AB3523" s="148">
        <v>103.122</v>
      </c>
      <c r="AC3523" s="148">
        <v>0</v>
      </c>
      <c r="AD3523" s="148">
        <v>28.87416</v>
      </c>
      <c r="AE3523" s="151"/>
      <c r="AF3523" s="151"/>
      <c r="AG3523" s="141" t="s">
        <v>17</v>
      </c>
      <c r="AH3523" s="229">
        <v>9.1803278688524598E-5</v>
      </c>
      <c r="AI3523" s="229">
        <v>1.1261905774971791E-2</v>
      </c>
      <c r="AJ3523" s="229">
        <v>4.4995127620000002E-3</v>
      </c>
    </row>
    <row r="3524" spans="1:36" ht="13.5" thickBot="1">
      <c r="A3524" s="153">
        <v>8700</v>
      </c>
      <c r="B3524" s="153">
        <v>15237</v>
      </c>
      <c r="C3524" s="141" t="s">
        <v>1726</v>
      </c>
      <c r="D3524" s="141">
        <v>515333128</v>
      </c>
      <c r="E3524" s="141" t="s">
        <v>429</v>
      </c>
      <c r="F3524" s="141" t="s">
        <v>1727</v>
      </c>
      <c r="G3524" s="141" t="s">
        <v>3527</v>
      </c>
      <c r="H3524" s="141" t="s">
        <v>76</v>
      </c>
      <c r="I3524" s="141" t="s">
        <v>307</v>
      </c>
      <c r="J3524" s="141" t="s">
        <v>53</v>
      </c>
      <c r="K3524" s="141" t="s">
        <v>53</v>
      </c>
      <c r="L3524" s="141" t="s">
        <v>821</v>
      </c>
      <c r="M3524" s="141" t="s">
        <v>311</v>
      </c>
      <c r="N3524" s="141" t="s">
        <v>254</v>
      </c>
      <c r="O3524" s="141" t="s">
        <v>62</v>
      </c>
      <c r="P3524" s="141" t="s">
        <v>298</v>
      </c>
      <c r="Q3524" s="141" t="s">
        <v>298</v>
      </c>
      <c r="R3524" s="141" t="s">
        <v>57</v>
      </c>
      <c r="S3524" s="141" t="s">
        <v>1206</v>
      </c>
      <c r="T3524" s="227">
        <v>3.2530000000000001</v>
      </c>
      <c r="U3524" s="146">
        <v>46903</v>
      </c>
      <c r="V3524" s="208">
        <v>6.5000000000000002E-2</v>
      </c>
      <c r="W3524" s="209">
        <v>6.3200000000000006E-2</v>
      </c>
      <c r="X3524" s="141" t="s">
        <v>636</v>
      </c>
      <c r="Y3524" s="141"/>
      <c r="Z3524" s="148">
        <v>2250</v>
      </c>
      <c r="AA3524" s="148">
        <v>1</v>
      </c>
      <c r="AB3524" s="148">
        <v>104</v>
      </c>
      <c r="AC3524" s="148">
        <v>0</v>
      </c>
      <c r="AD3524" s="148">
        <v>2.34</v>
      </c>
      <c r="AE3524" s="151"/>
      <c r="AF3524" s="151"/>
      <c r="AG3524" s="141" t="s">
        <v>17</v>
      </c>
      <c r="AH3524" s="229">
        <v>2.0454545454545501E-5</v>
      </c>
      <c r="AI3524" s="229">
        <v>9.126796940043966E-4</v>
      </c>
      <c r="AJ3524" s="229">
        <v>3.6464644699999999E-4</v>
      </c>
    </row>
    <row r="3525" spans="1:36" ht="13.5" thickBot="1">
      <c r="A3525" s="153">
        <v>8700</v>
      </c>
      <c r="B3525" s="153">
        <v>15237</v>
      </c>
      <c r="C3525" s="141" t="s">
        <v>1729</v>
      </c>
      <c r="D3525" s="141">
        <v>1963039</v>
      </c>
      <c r="E3525" s="141" t="s">
        <v>430</v>
      </c>
      <c r="F3525" s="141" t="s">
        <v>1730</v>
      </c>
      <c r="G3525" s="141" t="s">
        <v>3529</v>
      </c>
      <c r="H3525" s="141" t="s">
        <v>76</v>
      </c>
      <c r="I3525" s="141" t="s">
        <v>228</v>
      </c>
      <c r="J3525" s="141" t="s">
        <v>53</v>
      </c>
      <c r="K3525" s="141" t="s">
        <v>314</v>
      </c>
      <c r="L3525" s="141" t="s">
        <v>821</v>
      </c>
      <c r="M3525" s="141" t="s">
        <v>311</v>
      </c>
      <c r="N3525" s="141" t="s">
        <v>652</v>
      </c>
      <c r="O3525" s="141" t="s">
        <v>62</v>
      </c>
      <c r="P3525" s="141" t="s">
        <v>1280</v>
      </c>
      <c r="Q3525" s="141" t="s">
        <v>65</v>
      </c>
      <c r="R3525" s="141" t="s">
        <v>57</v>
      </c>
      <c r="S3525" s="141" t="s">
        <v>1206</v>
      </c>
      <c r="T3525" s="227">
        <v>3.452</v>
      </c>
      <c r="U3525" s="146">
        <v>47118</v>
      </c>
      <c r="V3525" s="208">
        <v>7.8799999999999995E-2</v>
      </c>
      <c r="W3525" s="209">
        <v>7.4800000000000005E-2</v>
      </c>
      <c r="X3525" s="141" t="s">
        <v>636</v>
      </c>
      <c r="Y3525" s="141"/>
      <c r="Z3525" s="148">
        <v>23000</v>
      </c>
      <c r="AA3525" s="148">
        <v>1</v>
      </c>
      <c r="AB3525" s="148">
        <v>102.05</v>
      </c>
      <c r="AC3525" s="148">
        <v>0</v>
      </c>
      <c r="AD3525" s="148">
        <v>23.471499999999999</v>
      </c>
      <c r="AE3525" s="151"/>
      <c r="AF3525" s="151"/>
      <c r="AG3525" s="141" t="s">
        <v>17</v>
      </c>
      <c r="AH3525" s="229">
        <v>6.5714285714285701E-5</v>
      </c>
      <c r="AI3525" s="229">
        <v>9.154684375138545E-3</v>
      </c>
      <c r="AJ3525" s="229">
        <v>3.6576064479999998E-3</v>
      </c>
    </row>
    <row r="3526" spans="1:36" ht="13.5" thickBot="1">
      <c r="A3526" s="153">
        <v>8700</v>
      </c>
      <c r="B3526" s="153">
        <v>15237</v>
      </c>
      <c r="C3526" s="141" t="s">
        <v>1731</v>
      </c>
      <c r="D3526" s="141">
        <v>512951518</v>
      </c>
      <c r="E3526" s="141" t="s">
        <v>429</v>
      </c>
      <c r="F3526" s="141" t="s">
        <v>1732</v>
      </c>
      <c r="G3526" s="141" t="s">
        <v>3530</v>
      </c>
      <c r="H3526" s="141" t="s">
        <v>76</v>
      </c>
      <c r="I3526" s="141" t="s">
        <v>228</v>
      </c>
      <c r="J3526" s="141" t="s">
        <v>53</v>
      </c>
      <c r="K3526" s="141" t="s">
        <v>53</v>
      </c>
      <c r="L3526" s="141" t="s">
        <v>821</v>
      </c>
      <c r="M3526" s="141" t="s">
        <v>311</v>
      </c>
      <c r="N3526" s="141" t="s">
        <v>140</v>
      </c>
      <c r="O3526" s="141" t="s">
        <v>62</v>
      </c>
      <c r="P3526" s="141" t="s">
        <v>298</v>
      </c>
      <c r="Q3526" s="141" t="s">
        <v>298</v>
      </c>
      <c r="R3526" s="141" t="s">
        <v>57</v>
      </c>
      <c r="S3526" s="141" t="s">
        <v>1206</v>
      </c>
      <c r="T3526" s="227">
        <v>2.5049999999999999</v>
      </c>
      <c r="U3526" s="146">
        <v>46660</v>
      </c>
      <c r="V3526" s="208">
        <v>7.7799999999999994E-2</v>
      </c>
      <c r="W3526" s="209">
        <v>6.7599999999999993E-2</v>
      </c>
      <c r="X3526" s="141" t="s">
        <v>636</v>
      </c>
      <c r="Y3526" s="141"/>
      <c r="Z3526" s="148">
        <v>1100</v>
      </c>
      <c r="AA3526" s="148">
        <v>1</v>
      </c>
      <c r="AB3526" s="148">
        <v>102.79</v>
      </c>
      <c r="AC3526" s="148">
        <v>0</v>
      </c>
      <c r="AD3526" s="148">
        <v>1.13069</v>
      </c>
      <c r="AE3526" s="151"/>
      <c r="AF3526" s="151"/>
      <c r="AG3526" s="141" t="s">
        <v>17</v>
      </c>
      <c r="AH3526" s="229">
        <v>8.1061164333087698E-6</v>
      </c>
      <c r="AI3526" s="229">
        <v>4.4100760821103897E-4</v>
      </c>
      <c r="AJ3526" s="229">
        <v>1.7619747500000001E-4</v>
      </c>
    </row>
    <row r="3527" spans="1:36" ht="13.5" thickBot="1">
      <c r="A3527" s="153">
        <v>8700</v>
      </c>
      <c r="B3527" s="153">
        <v>15237</v>
      </c>
      <c r="C3527" s="141" t="s">
        <v>1342</v>
      </c>
      <c r="D3527" s="141">
        <v>520001736</v>
      </c>
      <c r="E3527" s="141" t="s">
        <v>429</v>
      </c>
      <c r="F3527" s="141" t="s">
        <v>3533</v>
      </c>
      <c r="G3527" s="141" t="s">
        <v>3534</v>
      </c>
      <c r="H3527" s="141" t="s">
        <v>76</v>
      </c>
      <c r="I3527" s="141" t="s">
        <v>229</v>
      </c>
      <c r="J3527" s="141" t="s">
        <v>53</v>
      </c>
      <c r="K3527" s="141" t="s">
        <v>53</v>
      </c>
      <c r="L3527" s="141" t="s">
        <v>821</v>
      </c>
      <c r="M3527" s="141" t="s">
        <v>311</v>
      </c>
      <c r="N3527" s="141" t="s">
        <v>651</v>
      </c>
      <c r="O3527" s="141" t="s">
        <v>62</v>
      </c>
      <c r="P3527" s="141" t="s">
        <v>1310</v>
      </c>
      <c r="Q3527" s="141" t="s">
        <v>65</v>
      </c>
      <c r="R3527" s="141" t="s">
        <v>57</v>
      </c>
      <c r="S3527" s="141" t="s">
        <v>1206</v>
      </c>
      <c r="T3527" s="227">
        <v>3.7349999999999999</v>
      </c>
      <c r="U3527" s="146">
        <v>47573</v>
      </c>
      <c r="V3527" s="208">
        <v>3.3399999999999999E-2</v>
      </c>
      <c r="W3527" s="209">
        <v>3.0700000000000002E-2</v>
      </c>
      <c r="X3527" s="141" t="s">
        <v>636</v>
      </c>
      <c r="Y3527" s="141"/>
      <c r="Z3527" s="148">
        <v>17500</v>
      </c>
      <c r="AA3527" s="148">
        <v>1</v>
      </c>
      <c r="AB3527" s="148">
        <v>103.53</v>
      </c>
      <c r="AC3527" s="148">
        <v>0</v>
      </c>
      <c r="AD3527" s="148">
        <v>18.117750000000001</v>
      </c>
      <c r="AE3527" s="151"/>
      <c r="AF3527" s="151"/>
      <c r="AG3527" s="141" t="s">
        <v>17</v>
      </c>
      <c r="AH3527" s="229">
        <v>2.35530677534276E-5</v>
      </c>
      <c r="AI3527" s="229">
        <v>7.0665395410462219E-3</v>
      </c>
      <c r="AJ3527" s="229">
        <v>2.8233218670000002E-3</v>
      </c>
    </row>
    <row r="3528" spans="1:36" ht="13.5" thickBot="1">
      <c r="A3528" s="153">
        <v>8700</v>
      </c>
      <c r="B3528" s="153">
        <v>15237</v>
      </c>
      <c r="C3528" s="141" t="s">
        <v>1470</v>
      </c>
      <c r="D3528" s="141">
        <v>1991033</v>
      </c>
      <c r="E3528" s="141" t="s">
        <v>430</v>
      </c>
      <c r="F3528" s="141" t="s">
        <v>3537</v>
      </c>
      <c r="G3528" s="141" t="s">
        <v>3538</v>
      </c>
      <c r="H3528" s="141" t="s">
        <v>76</v>
      </c>
      <c r="I3528" s="141" t="s">
        <v>228</v>
      </c>
      <c r="J3528" s="141" t="s">
        <v>53</v>
      </c>
      <c r="K3528" s="141" t="s">
        <v>314</v>
      </c>
      <c r="L3528" s="141" t="s">
        <v>821</v>
      </c>
      <c r="M3528" s="141" t="s">
        <v>311</v>
      </c>
      <c r="N3528" s="141" t="s">
        <v>652</v>
      </c>
      <c r="O3528" s="141" t="s">
        <v>62</v>
      </c>
      <c r="P3528" s="141" t="s">
        <v>1288</v>
      </c>
      <c r="Q3528" s="141" t="s">
        <v>65</v>
      </c>
      <c r="R3528" s="141" t="s">
        <v>57</v>
      </c>
      <c r="S3528" s="141" t="s">
        <v>1206</v>
      </c>
      <c r="T3528" s="227">
        <v>4.2919999999999998</v>
      </c>
      <c r="U3528" s="146">
        <v>47421</v>
      </c>
      <c r="V3528" s="208">
        <v>7.1099999999999997E-2</v>
      </c>
      <c r="W3528" s="209">
        <v>6.6699999999999995E-2</v>
      </c>
      <c r="X3528" s="141" t="s">
        <v>636</v>
      </c>
      <c r="Y3528" s="141"/>
      <c r="Z3528" s="148">
        <v>5650</v>
      </c>
      <c r="AA3528" s="148">
        <v>1</v>
      </c>
      <c r="AB3528" s="148">
        <v>104.03</v>
      </c>
      <c r="AC3528" s="148">
        <v>0</v>
      </c>
      <c r="AD3528" s="148">
        <v>5.8776900000000003</v>
      </c>
      <c r="AE3528" s="151"/>
      <c r="AF3528" s="151"/>
      <c r="AG3528" s="141" t="s">
        <v>17</v>
      </c>
      <c r="AH3528" s="229">
        <v>1.35491606714628E-5</v>
      </c>
      <c r="AI3528" s="229">
        <v>2.2924992780567104E-3</v>
      </c>
      <c r="AJ3528" s="229">
        <v>9.1593110099999996E-4</v>
      </c>
    </row>
    <row r="3529" spans="1:36" ht="13.5" thickBot="1">
      <c r="A3529" s="153">
        <v>8700</v>
      </c>
      <c r="B3529" s="153">
        <v>15237</v>
      </c>
      <c r="C3529" s="141" t="s">
        <v>1772</v>
      </c>
      <c r="D3529" s="141">
        <v>520036732</v>
      </c>
      <c r="E3529" s="141" t="s">
        <v>429</v>
      </c>
      <c r="F3529" s="141" t="s">
        <v>3539</v>
      </c>
      <c r="G3529" s="141" t="s">
        <v>3540</v>
      </c>
      <c r="H3529" s="141" t="s">
        <v>76</v>
      </c>
      <c r="I3529" s="141" t="s">
        <v>228</v>
      </c>
      <c r="J3529" s="141" t="s">
        <v>53</v>
      </c>
      <c r="K3529" s="141" t="s">
        <v>53</v>
      </c>
      <c r="L3529" s="141" t="s">
        <v>821</v>
      </c>
      <c r="M3529" s="141" t="s">
        <v>311</v>
      </c>
      <c r="N3529" s="141" t="s">
        <v>75</v>
      </c>
      <c r="O3529" s="141" t="s">
        <v>62</v>
      </c>
      <c r="P3529" s="141" t="s">
        <v>1293</v>
      </c>
      <c r="Q3529" s="141" t="s">
        <v>1294</v>
      </c>
      <c r="R3529" s="141" t="s">
        <v>57</v>
      </c>
      <c r="S3529" s="141" t="s">
        <v>1206</v>
      </c>
      <c r="T3529" s="227">
        <v>5.2460000000000004</v>
      </c>
      <c r="U3529" s="146">
        <v>49125</v>
      </c>
      <c r="V3529" s="208">
        <v>5.8500000000000003E-2</v>
      </c>
      <c r="W3529" s="209">
        <v>5.7700000000000001E-2</v>
      </c>
      <c r="X3529" s="141" t="s">
        <v>636</v>
      </c>
      <c r="Y3529" s="141"/>
      <c r="Z3529" s="148">
        <v>17050</v>
      </c>
      <c r="AA3529" s="148">
        <v>1</v>
      </c>
      <c r="AB3529" s="148">
        <v>101.6</v>
      </c>
      <c r="AC3529" s="148">
        <v>0</v>
      </c>
      <c r="AD3529" s="148">
        <v>17.322800000000001</v>
      </c>
      <c r="AE3529" s="151"/>
      <c r="AF3529" s="151"/>
      <c r="AG3529" s="141" t="s">
        <v>17</v>
      </c>
      <c r="AH3529" s="229">
        <v>1.1E-4</v>
      </c>
      <c r="AI3529" s="229">
        <v>6.75648196722195E-3</v>
      </c>
      <c r="AJ3529" s="229">
        <v>2.699443366E-3</v>
      </c>
    </row>
    <row r="3530" spans="1:36" ht="13.5" thickBot="1">
      <c r="A3530" s="153">
        <v>8700</v>
      </c>
      <c r="B3530" s="153">
        <v>15237</v>
      </c>
      <c r="C3530" s="141" t="s">
        <v>1703</v>
      </c>
      <c r="D3530" s="141">
        <v>520033234</v>
      </c>
      <c r="E3530" s="141" t="s">
        <v>429</v>
      </c>
      <c r="F3530" s="141" t="s">
        <v>3541</v>
      </c>
      <c r="G3530" s="141" t="s">
        <v>3542</v>
      </c>
      <c r="H3530" s="141" t="s">
        <v>76</v>
      </c>
      <c r="I3530" s="141" t="s">
        <v>229</v>
      </c>
      <c r="J3530" s="141" t="s">
        <v>53</v>
      </c>
      <c r="K3530" s="141" t="s">
        <v>53</v>
      </c>
      <c r="L3530" s="141" t="s">
        <v>821</v>
      </c>
      <c r="M3530" s="141" t="s">
        <v>311</v>
      </c>
      <c r="N3530" s="141" t="s">
        <v>652</v>
      </c>
      <c r="O3530" s="141" t="s">
        <v>62</v>
      </c>
      <c r="P3530" s="141" t="s">
        <v>1280</v>
      </c>
      <c r="Q3530" s="141" t="s">
        <v>65</v>
      </c>
      <c r="R3530" s="141" t="s">
        <v>57</v>
      </c>
      <c r="S3530" s="141" t="s">
        <v>1206</v>
      </c>
      <c r="T3530" s="227">
        <v>4.9930000000000003</v>
      </c>
      <c r="U3530" s="146">
        <v>47756</v>
      </c>
      <c r="V3530" s="208">
        <v>4.24E-2</v>
      </c>
      <c r="W3530" s="209">
        <v>3.8100000000000002E-2</v>
      </c>
      <c r="X3530" s="141" t="s">
        <v>636</v>
      </c>
      <c r="Y3530" s="141"/>
      <c r="Z3530" s="148">
        <v>25000</v>
      </c>
      <c r="AA3530" s="148">
        <v>1</v>
      </c>
      <c r="AB3530" s="148">
        <v>103.93</v>
      </c>
      <c r="AC3530" s="148">
        <v>0</v>
      </c>
      <c r="AD3530" s="148">
        <v>25.982500000000002</v>
      </c>
      <c r="AE3530" s="151"/>
      <c r="AF3530" s="151"/>
      <c r="AG3530" s="141" t="s">
        <v>17</v>
      </c>
      <c r="AH3530" s="229">
        <v>3.8759689922480602E-5</v>
      </c>
      <c r="AI3530" s="229">
        <v>1.0134059892935572E-2</v>
      </c>
      <c r="AJ3530" s="229">
        <v>4.0489001350000001E-3</v>
      </c>
    </row>
    <row r="3531" spans="1:36" ht="13.5" thickBot="1">
      <c r="A3531" s="153">
        <v>8700</v>
      </c>
      <c r="B3531" s="153">
        <v>15237</v>
      </c>
      <c r="C3531" s="141" t="s">
        <v>3766</v>
      </c>
      <c r="D3531" s="141">
        <v>515541415</v>
      </c>
      <c r="E3531" s="141" t="s">
        <v>429</v>
      </c>
      <c r="F3531" s="141" t="s">
        <v>3767</v>
      </c>
      <c r="G3531" s="141" t="s">
        <v>3768</v>
      </c>
      <c r="H3531" s="141" t="s">
        <v>76</v>
      </c>
      <c r="I3531" s="141" t="s">
        <v>228</v>
      </c>
      <c r="J3531" s="141" t="s">
        <v>53</v>
      </c>
      <c r="K3531" s="141" t="s">
        <v>53</v>
      </c>
      <c r="L3531" s="141" t="s">
        <v>821</v>
      </c>
      <c r="M3531" s="141" t="s">
        <v>311</v>
      </c>
      <c r="N3531" s="141" t="s">
        <v>140</v>
      </c>
      <c r="O3531" s="141" t="s">
        <v>62</v>
      </c>
      <c r="P3531" s="141" t="s">
        <v>298</v>
      </c>
      <c r="Q3531" s="141" t="s">
        <v>298</v>
      </c>
      <c r="R3531" s="141" t="s">
        <v>57</v>
      </c>
      <c r="S3531" s="141" t="s">
        <v>1206</v>
      </c>
      <c r="T3531" s="227">
        <v>1.446</v>
      </c>
      <c r="U3531" s="146">
        <v>46477</v>
      </c>
      <c r="V3531" s="208">
        <v>9.1399999999999995E-2</v>
      </c>
      <c r="W3531" s="209">
        <v>9.1800000000000007E-2</v>
      </c>
      <c r="X3531" s="141" t="s">
        <v>636</v>
      </c>
      <c r="Y3531" s="141"/>
      <c r="Z3531" s="148">
        <v>12000</v>
      </c>
      <c r="AA3531" s="148">
        <v>1</v>
      </c>
      <c r="AB3531" s="148">
        <v>102.05</v>
      </c>
      <c r="AC3531" s="148">
        <v>0</v>
      </c>
      <c r="AD3531" s="148">
        <v>12.246</v>
      </c>
      <c r="AE3531" s="151"/>
      <c r="AF3531" s="151"/>
      <c r="AG3531" s="141" t="s">
        <v>17</v>
      </c>
      <c r="AH3531" s="229">
        <v>1.4999999999999999E-4</v>
      </c>
      <c r="AI3531" s="229">
        <v>4.7763570652896757E-3</v>
      </c>
      <c r="AJ3531" s="229">
        <v>1.9083164070000001E-3</v>
      </c>
    </row>
    <row r="3532" spans="1:36" ht="13.5" thickBot="1">
      <c r="A3532" s="153">
        <v>8700</v>
      </c>
      <c r="B3532" s="153">
        <v>15237</v>
      </c>
      <c r="C3532" s="141" t="s">
        <v>1721</v>
      </c>
      <c r="D3532" s="141">
        <v>515164143</v>
      </c>
      <c r="E3532" s="141" t="s">
        <v>429</v>
      </c>
      <c r="F3532" s="141" t="s">
        <v>3738</v>
      </c>
      <c r="G3532" s="141" t="s">
        <v>3739</v>
      </c>
      <c r="H3532" s="141" t="s">
        <v>76</v>
      </c>
      <c r="I3532" s="141" t="s">
        <v>229</v>
      </c>
      <c r="J3532" s="141" t="s">
        <v>53</v>
      </c>
      <c r="K3532" s="141" t="s">
        <v>53</v>
      </c>
      <c r="L3532" s="141" t="s">
        <v>821</v>
      </c>
      <c r="M3532" s="141" t="s">
        <v>311</v>
      </c>
      <c r="N3532" s="141" t="s">
        <v>651</v>
      </c>
      <c r="O3532" s="141" t="s">
        <v>62</v>
      </c>
      <c r="P3532" s="141" t="s">
        <v>298</v>
      </c>
      <c r="Q3532" s="141" t="s">
        <v>298</v>
      </c>
      <c r="R3532" s="141" t="s">
        <v>57</v>
      </c>
      <c r="S3532" s="141" t="s">
        <v>1206</v>
      </c>
      <c r="T3532" s="227">
        <v>3.7679999999999998</v>
      </c>
      <c r="U3532" s="146">
        <v>47118</v>
      </c>
      <c r="V3532" s="208">
        <v>5.7500000000000002E-2</v>
      </c>
      <c r="W3532" s="209">
        <v>5.0700000000000002E-2</v>
      </c>
      <c r="X3532" s="141" t="s">
        <v>636</v>
      </c>
      <c r="Y3532" s="141"/>
      <c r="Z3532" s="148">
        <v>18200</v>
      </c>
      <c r="AA3532" s="148">
        <v>1</v>
      </c>
      <c r="AB3532" s="148">
        <v>105.48</v>
      </c>
      <c r="AC3532" s="148">
        <v>0</v>
      </c>
      <c r="AD3532" s="148">
        <v>19.19736</v>
      </c>
      <c r="AE3532" s="151"/>
      <c r="AF3532" s="151"/>
      <c r="AG3532" s="141" t="s">
        <v>17</v>
      </c>
      <c r="AH3532" s="229">
        <v>2.9593495899999999E-4</v>
      </c>
      <c r="AI3532" s="229">
        <v>7.4876242096120699E-3</v>
      </c>
      <c r="AJ3532" s="229">
        <v>2.9915594529999999E-3</v>
      </c>
    </row>
    <row r="3533" spans="1:36" ht="13.5" thickBot="1">
      <c r="A3533" s="153">
        <v>8700</v>
      </c>
      <c r="B3533" s="153">
        <v>15237</v>
      </c>
      <c r="C3533" s="141" t="s">
        <v>1596</v>
      </c>
      <c r="D3533" s="141">
        <v>1840550</v>
      </c>
      <c r="E3533" s="141" t="s">
        <v>430</v>
      </c>
      <c r="F3533" s="141" t="s">
        <v>3740</v>
      </c>
      <c r="G3533" s="141" t="s">
        <v>3741</v>
      </c>
      <c r="H3533" s="141" t="s">
        <v>76</v>
      </c>
      <c r="I3533" s="141" t="s">
        <v>228</v>
      </c>
      <c r="J3533" s="141" t="s">
        <v>53</v>
      </c>
      <c r="K3533" s="141" t="s">
        <v>314</v>
      </c>
      <c r="L3533" s="141" t="s">
        <v>821</v>
      </c>
      <c r="M3533" s="141" t="s">
        <v>311</v>
      </c>
      <c r="N3533" s="141" t="s">
        <v>652</v>
      </c>
      <c r="O3533" s="141" t="s">
        <v>62</v>
      </c>
      <c r="P3533" s="141" t="s">
        <v>1464</v>
      </c>
      <c r="Q3533" s="141" t="s">
        <v>1294</v>
      </c>
      <c r="R3533" s="141" t="s">
        <v>57</v>
      </c>
      <c r="S3533" s="141" t="s">
        <v>1206</v>
      </c>
      <c r="T3533" s="227">
        <v>2.8119999999999998</v>
      </c>
      <c r="U3533" s="146">
        <v>46752</v>
      </c>
      <c r="V3533" s="208">
        <v>7.9500000000000001E-2</v>
      </c>
      <c r="W3533" s="209">
        <v>7.6600000000000001E-2</v>
      </c>
      <c r="X3533" s="141" t="s">
        <v>636</v>
      </c>
      <c r="Y3533" s="141"/>
      <c r="Z3533" s="148">
        <v>4500</v>
      </c>
      <c r="AA3533" s="148">
        <v>1</v>
      </c>
      <c r="AB3533" s="148">
        <v>102.7</v>
      </c>
      <c r="AC3533" s="148">
        <v>0</v>
      </c>
      <c r="AD3533" s="148">
        <v>4.6215000000000002</v>
      </c>
      <c r="AE3533" s="151"/>
      <c r="AF3533" s="151"/>
      <c r="AG3533" s="141" t="s">
        <v>17</v>
      </c>
      <c r="AH3533" s="229">
        <v>2.5280898876404501E-5</v>
      </c>
      <c r="AI3533" s="229">
        <v>1.8025423956586834E-3</v>
      </c>
      <c r="AJ3533" s="229">
        <v>7.20176733E-4</v>
      </c>
    </row>
    <row r="3534" spans="1:36" ht="13.5" thickBot="1">
      <c r="A3534" s="153">
        <v>8700</v>
      </c>
      <c r="B3534" s="153">
        <v>15237</v>
      </c>
      <c r="C3534" s="141" t="s">
        <v>1284</v>
      </c>
      <c r="D3534" s="141">
        <v>510960719</v>
      </c>
      <c r="E3534" s="141" t="s">
        <v>429</v>
      </c>
      <c r="F3534" s="141" t="s">
        <v>3543</v>
      </c>
      <c r="G3534" s="141" t="s">
        <v>3544</v>
      </c>
      <c r="H3534" s="141" t="s">
        <v>76</v>
      </c>
      <c r="I3534" s="141" t="s">
        <v>229</v>
      </c>
      <c r="J3534" s="141" t="s">
        <v>53</v>
      </c>
      <c r="K3534" s="141" t="s">
        <v>53</v>
      </c>
      <c r="L3534" s="141" t="s">
        <v>821</v>
      </c>
      <c r="M3534" s="141" t="s">
        <v>311</v>
      </c>
      <c r="N3534" s="141" t="s">
        <v>651</v>
      </c>
      <c r="O3534" s="141" t="s">
        <v>62</v>
      </c>
      <c r="P3534" s="141" t="s">
        <v>1394</v>
      </c>
      <c r="Q3534" s="141" t="s">
        <v>1294</v>
      </c>
      <c r="R3534" s="141" t="s">
        <v>57</v>
      </c>
      <c r="S3534" s="141" t="s">
        <v>1206</v>
      </c>
      <c r="T3534" s="227">
        <v>12.14</v>
      </c>
      <c r="U3534" s="146">
        <v>53329</v>
      </c>
      <c r="V3534" s="208">
        <v>3.6700000000000003E-2</v>
      </c>
      <c r="W3534" s="209">
        <v>3.6600000000000001E-2</v>
      </c>
      <c r="X3534" s="141" t="s">
        <v>636</v>
      </c>
      <c r="Y3534" s="141"/>
      <c r="Z3534" s="148">
        <v>7200</v>
      </c>
      <c r="AA3534" s="148">
        <v>1</v>
      </c>
      <c r="AB3534" s="148">
        <v>102.68</v>
      </c>
      <c r="AC3534" s="148">
        <v>0</v>
      </c>
      <c r="AD3534" s="148">
        <v>7.3929600000000004</v>
      </c>
      <c r="AE3534" s="151"/>
      <c r="AF3534" s="151"/>
      <c r="AG3534" s="141" t="s">
        <v>17</v>
      </c>
      <c r="AH3534" s="229">
        <v>7.2690780486967697E-6</v>
      </c>
      <c r="AI3534" s="229">
        <v>2.8835061840114294E-3</v>
      </c>
      <c r="AJ3534" s="229">
        <v>1.1520583750000001E-3</v>
      </c>
    </row>
    <row r="3535" spans="1:36" ht="13.5" thickBot="1">
      <c r="A3535" s="153">
        <v>8700</v>
      </c>
      <c r="B3535" s="153">
        <v>15237</v>
      </c>
      <c r="C3535" s="141" t="s">
        <v>3742</v>
      </c>
      <c r="D3535" s="141">
        <v>512947185</v>
      </c>
      <c r="E3535" s="141" t="s">
        <v>429</v>
      </c>
      <c r="F3535" s="141" t="s">
        <v>3743</v>
      </c>
      <c r="G3535" s="141" t="s">
        <v>3744</v>
      </c>
      <c r="H3535" s="141" t="s">
        <v>76</v>
      </c>
      <c r="I3535" s="141" t="s">
        <v>228</v>
      </c>
      <c r="J3535" s="141" t="s">
        <v>53</v>
      </c>
      <c r="K3535" s="141" t="s">
        <v>53</v>
      </c>
      <c r="L3535" s="141" t="s">
        <v>821</v>
      </c>
      <c r="M3535" s="141" t="s">
        <v>311</v>
      </c>
      <c r="N3535" s="141" t="s">
        <v>140</v>
      </c>
      <c r="O3535" s="141" t="s">
        <v>62</v>
      </c>
      <c r="P3535" s="141" t="s">
        <v>298</v>
      </c>
      <c r="Q3535" s="141" t="s">
        <v>298</v>
      </c>
      <c r="R3535" s="141" t="s">
        <v>57</v>
      </c>
      <c r="S3535" s="141" t="s">
        <v>1206</v>
      </c>
      <c r="T3535" s="227">
        <v>2.9049999999999998</v>
      </c>
      <c r="U3535" s="146">
        <v>46934</v>
      </c>
      <c r="V3535" s="208">
        <v>7.4399999999999994E-2</v>
      </c>
      <c r="W3535" s="209">
        <v>7.0300000000000001E-2</v>
      </c>
      <c r="X3535" s="141" t="s">
        <v>636</v>
      </c>
      <c r="Y3535" s="141"/>
      <c r="Z3535" s="148">
        <v>17000</v>
      </c>
      <c r="AA3535" s="148">
        <v>1</v>
      </c>
      <c r="AB3535" s="148">
        <v>102.79</v>
      </c>
      <c r="AC3535" s="148">
        <v>0</v>
      </c>
      <c r="AD3535" s="148">
        <v>17.474299999999999</v>
      </c>
      <c r="AE3535" s="151"/>
      <c r="AF3535" s="151"/>
      <c r="AG3535" s="141" t="s">
        <v>17</v>
      </c>
      <c r="AH3535" s="229">
        <v>2.8428093599999998E-4</v>
      </c>
      <c r="AI3535" s="229">
        <v>6.8155721268978757E-3</v>
      </c>
      <c r="AJ3535" s="229">
        <v>2.7230518860000001E-3</v>
      </c>
    </row>
    <row r="3536" spans="1:36" ht="13.5" thickBot="1">
      <c r="A3536" s="153">
        <v>8700</v>
      </c>
      <c r="B3536" s="153">
        <v>15237</v>
      </c>
      <c r="C3536" s="141" t="s">
        <v>3545</v>
      </c>
      <c r="D3536" s="141">
        <v>516456084</v>
      </c>
      <c r="E3536" s="141" t="s">
        <v>429</v>
      </c>
      <c r="F3536" s="141" t="s">
        <v>3546</v>
      </c>
      <c r="G3536" s="141" t="s">
        <v>3547</v>
      </c>
      <c r="H3536" s="141" t="s">
        <v>76</v>
      </c>
      <c r="I3536" s="141" t="s">
        <v>229</v>
      </c>
      <c r="J3536" s="141" t="s">
        <v>53</v>
      </c>
      <c r="K3536" s="141" t="s">
        <v>53</v>
      </c>
      <c r="L3536" s="141" t="s">
        <v>821</v>
      </c>
      <c r="M3536" s="141" t="s">
        <v>311</v>
      </c>
      <c r="N3536" s="141" t="s">
        <v>651</v>
      </c>
      <c r="O3536" s="141" t="s">
        <v>62</v>
      </c>
      <c r="P3536" s="141" t="s">
        <v>298</v>
      </c>
      <c r="Q3536" s="141" t="s">
        <v>298</v>
      </c>
      <c r="R3536" s="141" t="s">
        <v>57</v>
      </c>
      <c r="S3536" s="141" t="s">
        <v>1206</v>
      </c>
      <c r="T3536" s="227">
        <v>3.6070000000000002</v>
      </c>
      <c r="U3536" s="146">
        <v>46997</v>
      </c>
      <c r="V3536" s="208">
        <v>3.7400000000000003E-2</v>
      </c>
      <c r="W3536" s="209">
        <v>3.5999999999999997E-2</v>
      </c>
      <c r="X3536" s="141" t="s">
        <v>636</v>
      </c>
      <c r="Y3536" s="141"/>
      <c r="Z3536" s="148">
        <v>18000</v>
      </c>
      <c r="AA3536" s="148">
        <v>1</v>
      </c>
      <c r="AB3536" s="148">
        <v>102.4</v>
      </c>
      <c r="AC3536" s="148">
        <v>0</v>
      </c>
      <c r="AD3536" s="148">
        <v>18.431999999999999</v>
      </c>
      <c r="AE3536" s="151"/>
      <c r="AF3536" s="151"/>
      <c r="AG3536" s="141" t="s">
        <v>17</v>
      </c>
      <c r="AH3536" s="229">
        <v>9.0452261306532694E-5</v>
      </c>
      <c r="AI3536" s="229">
        <v>7.1891077435423242E-3</v>
      </c>
      <c r="AJ3536" s="229">
        <v>2.8722920150000002E-3</v>
      </c>
    </row>
    <row r="3537" spans="1:36" ht="13.5" thickBot="1">
      <c r="A3537" s="153">
        <v>8700</v>
      </c>
      <c r="B3537" s="153">
        <v>15237</v>
      </c>
      <c r="C3537" s="141" t="s">
        <v>3548</v>
      </c>
      <c r="D3537" s="141">
        <v>514160530</v>
      </c>
      <c r="E3537" s="141" t="s">
        <v>429</v>
      </c>
      <c r="F3537" s="141" t="s">
        <v>3549</v>
      </c>
      <c r="G3537" s="141" t="s">
        <v>3550</v>
      </c>
      <c r="H3537" s="141" t="s">
        <v>76</v>
      </c>
      <c r="I3537" s="141" t="s">
        <v>623</v>
      </c>
      <c r="J3537" s="141" t="s">
        <v>53</v>
      </c>
      <c r="K3537" s="141" t="s">
        <v>53</v>
      </c>
      <c r="L3537" s="141" t="s">
        <v>821</v>
      </c>
      <c r="M3537" s="141" t="s">
        <v>311</v>
      </c>
      <c r="N3537" s="141" t="s">
        <v>263</v>
      </c>
      <c r="O3537" s="141" t="s">
        <v>62</v>
      </c>
      <c r="P3537" s="141" t="s">
        <v>298</v>
      </c>
      <c r="Q3537" s="141" t="s">
        <v>298</v>
      </c>
      <c r="R3537" s="141" t="s">
        <v>57</v>
      </c>
      <c r="S3537" s="141" t="s">
        <v>1206</v>
      </c>
      <c r="T3537" s="227">
        <v>3.6970000000000001</v>
      </c>
      <c r="U3537" s="146">
        <v>47300</v>
      </c>
      <c r="V3537" s="208">
        <v>5.5E-2</v>
      </c>
      <c r="W3537" s="209">
        <v>7.7200000000000005E-2</v>
      </c>
      <c r="X3537" s="141" t="s">
        <v>636</v>
      </c>
      <c r="Y3537" s="141"/>
      <c r="Z3537" s="148">
        <v>9500</v>
      </c>
      <c r="AA3537" s="148">
        <v>1</v>
      </c>
      <c r="AB3537" s="148">
        <v>93.6</v>
      </c>
      <c r="AC3537" s="148">
        <v>0</v>
      </c>
      <c r="AD3537" s="148">
        <v>8.8919999999999995</v>
      </c>
      <c r="AE3537" s="151"/>
      <c r="AF3537" s="151"/>
      <c r="AG3537" s="141" t="s">
        <v>17</v>
      </c>
      <c r="AH3537" s="229">
        <v>1.28205128E-4</v>
      </c>
      <c r="AI3537" s="229">
        <v>3.4681828372167072E-3</v>
      </c>
      <c r="AJ3537" s="229">
        <v>1.385656499E-3</v>
      </c>
    </row>
    <row r="3538" spans="1:36" ht="13.5" thickBot="1">
      <c r="A3538" s="153">
        <v>8700</v>
      </c>
      <c r="B3538" s="153">
        <v>15237</v>
      </c>
      <c r="C3538" s="141" t="s">
        <v>3745</v>
      </c>
      <c r="D3538" s="141">
        <v>515361442</v>
      </c>
      <c r="E3538" s="141" t="s">
        <v>429</v>
      </c>
      <c r="F3538" s="141" t="s">
        <v>3746</v>
      </c>
      <c r="G3538" s="141" t="s">
        <v>3747</v>
      </c>
      <c r="H3538" s="141" t="s">
        <v>76</v>
      </c>
      <c r="I3538" s="141" t="s">
        <v>228</v>
      </c>
      <c r="J3538" s="141" t="s">
        <v>53</v>
      </c>
      <c r="K3538" s="141" t="s">
        <v>53</v>
      </c>
      <c r="L3538" s="141" t="s">
        <v>821</v>
      </c>
      <c r="M3538" s="141" t="s">
        <v>311</v>
      </c>
      <c r="N3538" s="141" t="s">
        <v>140</v>
      </c>
      <c r="O3538" s="141" t="s">
        <v>62</v>
      </c>
      <c r="P3538" s="141" t="s">
        <v>298</v>
      </c>
      <c r="Q3538" s="141" t="s">
        <v>298</v>
      </c>
      <c r="R3538" s="141" t="s">
        <v>57</v>
      </c>
      <c r="S3538" s="141" t="s">
        <v>1206</v>
      </c>
      <c r="T3538" s="227">
        <v>3.7589999999999999</v>
      </c>
      <c r="U3538" s="146">
        <v>47848</v>
      </c>
      <c r="V3538" s="208">
        <v>8.3500000000000005E-2</v>
      </c>
      <c r="W3538" s="209">
        <v>8.77E-2</v>
      </c>
      <c r="X3538" s="141" t="s">
        <v>636</v>
      </c>
      <c r="Y3538" s="141"/>
      <c r="Z3538" s="148">
        <v>16000</v>
      </c>
      <c r="AA3538" s="148">
        <v>1</v>
      </c>
      <c r="AB3538" s="148">
        <v>100.3</v>
      </c>
      <c r="AC3538" s="148">
        <v>0</v>
      </c>
      <c r="AD3538" s="148">
        <v>16.047999999999998</v>
      </c>
      <c r="AE3538" s="151"/>
      <c r="AF3538" s="151"/>
      <c r="AG3538" s="141" t="s">
        <v>17</v>
      </c>
      <c r="AH3538" s="229">
        <v>2.0000000000000001E-4</v>
      </c>
      <c r="AI3538" s="229">
        <v>6.2592665510181862E-3</v>
      </c>
      <c r="AJ3538" s="229">
        <v>2.5007889679999999E-3</v>
      </c>
    </row>
    <row r="3539" spans="1:36" ht="13.5" thickBot="1">
      <c r="A3539" s="153">
        <v>8700</v>
      </c>
      <c r="B3539" s="153">
        <v>15237</v>
      </c>
      <c r="C3539" s="141" t="s">
        <v>3748</v>
      </c>
      <c r="D3539" s="141">
        <v>550012405</v>
      </c>
      <c r="E3539" s="141" t="s">
        <v>429</v>
      </c>
      <c r="F3539" s="141" t="s">
        <v>3749</v>
      </c>
      <c r="G3539" s="141" t="s">
        <v>3750</v>
      </c>
      <c r="H3539" s="141" t="s">
        <v>76</v>
      </c>
      <c r="I3539" s="141" t="s">
        <v>307</v>
      </c>
      <c r="J3539" s="141" t="s">
        <v>53</v>
      </c>
      <c r="K3539" s="141" t="s">
        <v>53</v>
      </c>
      <c r="L3539" s="141" t="s">
        <v>821</v>
      </c>
      <c r="M3539" s="141" t="s">
        <v>311</v>
      </c>
      <c r="N3539" s="141" t="s">
        <v>267</v>
      </c>
      <c r="O3539" s="141" t="s">
        <v>62</v>
      </c>
      <c r="P3539" s="141" t="s">
        <v>298</v>
      </c>
      <c r="Q3539" s="141" t="s">
        <v>298</v>
      </c>
      <c r="R3539" s="141" t="s">
        <v>57</v>
      </c>
      <c r="S3539" s="141" t="s">
        <v>1206</v>
      </c>
      <c r="T3539" s="227">
        <v>3.51</v>
      </c>
      <c r="U3539" s="146">
        <v>47027</v>
      </c>
      <c r="V3539" s="208">
        <v>7.0000000000000007E-2</v>
      </c>
      <c r="W3539" s="209">
        <v>9.6500000000000002E-2</v>
      </c>
      <c r="X3539" s="141" t="s">
        <v>636</v>
      </c>
      <c r="Y3539" s="141"/>
      <c r="Z3539" s="148">
        <v>56000</v>
      </c>
      <c r="AA3539" s="148">
        <v>1</v>
      </c>
      <c r="AB3539" s="148">
        <v>92.3</v>
      </c>
      <c r="AC3539" s="148">
        <v>0</v>
      </c>
      <c r="AD3539" s="148">
        <v>51.688000000000002</v>
      </c>
      <c r="AE3539" s="151"/>
      <c r="AF3539" s="151"/>
      <c r="AG3539" s="141" t="s">
        <v>17</v>
      </c>
      <c r="AH3539" s="229">
        <v>1.071421738E-3</v>
      </c>
      <c r="AI3539" s="229">
        <v>2.0160080352008228E-2</v>
      </c>
      <c r="AJ3539" s="229">
        <v>8.0546348580000007E-3</v>
      </c>
    </row>
    <row r="3540" spans="1:36" ht="13.5" thickBot="1">
      <c r="A3540" s="153">
        <v>8700</v>
      </c>
      <c r="B3540" s="153">
        <v>15237</v>
      </c>
      <c r="C3540" s="141" t="s">
        <v>1306</v>
      </c>
      <c r="D3540" s="141">
        <v>510560188</v>
      </c>
      <c r="E3540" s="141" t="s">
        <v>429</v>
      </c>
      <c r="F3540" s="141" t="s">
        <v>3751</v>
      </c>
      <c r="G3540" s="141" t="s">
        <v>3752</v>
      </c>
      <c r="H3540" s="141" t="s">
        <v>76</v>
      </c>
      <c r="I3540" s="141" t="s">
        <v>229</v>
      </c>
      <c r="J3540" s="141" t="s">
        <v>53</v>
      </c>
      <c r="K3540" s="141" t="s">
        <v>53</v>
      </c>
      <c r="L3540" s="141" t="s">
        <v>821</v>
      </c>
      <c r="M3540" s="141" t="s">
        <v>311</v>
      </c>
      <c r="N3540" s="141" t="s">
        <v>652</v>
      </c>
      <c r="O3540" s="141" t="s">
        <v>62</v>
      </c>
      <c r="P3540" s="141" t="s">
        <v>1333</v>
      </c>
      <c r="Q3540" s="141" t="s">
        <v>65</v>
      </c>
      <c r="R3540" s="141" t="s">
        <v>57</v>
      </c>
      <c r="S3540" s="141" t="s">
        <v>1206</v>
      </c>
      <c r="T3540" s="227">
        <v>7.16</v>
      </c>
      <c r="U3540" s="146">
        <v>49218</v>
      </c>
      <c r="V3540" s="208">
        <v>4.02E-2</v>
      </c>
      <c r="W3540" s="209">
        <v>3.9699999999999999E-2</v>
      </c>
      <c r="X3540" s="141" t="s">
        <v>636</v>
      </c>
      <c r="Y3540" s="141"/>
      <c r="Z3540" s="148">
        <v>12000</v>
      </c>
      <c r="AA3540" s="148">
        <v>1</v>
      </c>
      <c r="AB3540" s="148">
        <v>101.8</v>
      </c>
      <c r="AC3540" s="148">
        <v>0</v>
      </c>
      <c r="AD3540" s="148">
        <v>12.215999999999999</v>
      </c>
      <c r="AE3540" s="151"/>
      <c r="AF3540" s="151"/>
      <c r="AG3540" s="141" t="s">
        <v>17</v>
      </c>
      <c r="AH3540" s="229">
        <v>3.4285714285714297E-5</v>
      </c>
      <c r="AI3540" s="229">
        <v>4.7646560435716705E-3</v>
      </c>
      <c r="AJ3540" s="229">
        <v>1.9036414529999999E-3</v>
      </c>
    </row>
    <row r="3541" spans="1:36" ht="13.5" thickBot="1">
      <c r="A3541" s="153">
        <v>8700</v>
      </c>
      <c r="B3541" s="153">
        <v>15237</v>
      </c>
      <c r="C3541" s="141" t="s">
        <v>1416</v>
      </c>
      <c r="D3541" s="141">
        <v>513257873</v>
      </c>
      <c r="E3541" s="141" t="s">
        <v>429</v>
      </c>
      <c r="F3541" s="141" t="s">
        <v>3551</v>
      </c>
      <c r="G3541" s="141" t="s">
        <v>3552</v>
      </c>
      <c r="H3541" s="141" t="s">
        <v>76</v>
      </c>
      <c r="I3541" s="141" t="s">
        <v>229</v>
      </c>
      <c r="J3541" s="141" t="s">
        <v>53</v>
      </c>
      <c r="K3541" s="141" t="s">
        <v>53</v>
      </c>
      <c r="L3541" s="141" t="s">
        <v>821</v>
      </c>
      <c r="M3541" s="141" t="s">
        <v>311</v>
      </c>
      <c r="N3541" s="141" t="s">
        <v>651</v>
      </c>
      <c r="O3541" s="141" t="s">
        <v>62</v>
      </c>
      <c r="P3541" s="141" t="s">
        <v>1288</v>
      </c>
      <c r="Q3541" s="141" t="s">
        <v>65</v>
      </c>
      <c r="R3541" s="141" t="s">
        <v>57</v>
      </c>
      <c r="S3541" s="141" t="s">
        <v>1206</v>
      </c>
      <c r="T3541" s="227">
        <v>5.6559999999999997</v>
      </c>
      <c r="U3541" s="146">
        <v>48700</v>
      </c>
      <c r="V3541" s="208">
        <v>3.1800000000000002E-2</v>
      </c>
      <c r="W3541" s="209">
        <v>3.2199999999999999E-2</v>
      </c>
      <c r="X3541" s="141" t="s">
        <v>636</v>
      </c>
      <c r="Y3541" s="141"/>
      <c r="Z3541" s="148">
        <v>125873</v>
      </c>
      <c r="AA3541" s="148">
        <v>1</v>
      </c>
      <c r="AB3541" s="148">
        <v>100.92</v>
      </c>
      <c r="AC3541" s="148">
        <v>0</v>
      </c>
      <c r="AD3541" s="148">
        <v>127.03103</v>
      </c>
      <c r="AE3541" s="151"/>
      <c r="AF3541" s="151"/>
      <c r="AG3541" s="141" t="s">
        <v>17</v>
      </c>
      <c r="AH3541" s="229">
        <v>3.52484724E-4</v>
      </c>
      <c r="AI3541" s="229">
        <v>4.9546428029685188E-2</v>
      </c>
      <c r="AJ3541" s="229">
        <v>1.9795475978E-2</v>
      </c>
    </row>
    <row r="3542" spans="1:36" ht="13.5" thickBot="1">
      <c r="A3542" s="153">
        <v>8700</v>
      </c>
      <c r="B3542" s="153">
        <v>15237</v>
      </c>
      <c r="C3542" s="141" t="s">
        <v>1526</v>
      </c>
      <c r="D3542" s="141">
        <v>514599943</v>
      </c>
      <c r="E3542" s="141" t="s">
        <v>429</v>
      </c>
      <c r="F3542" s="141" t="s">
        <v>3711</v>
      </c>
      <c r="G3542" s="141" t="s">
        <v>3712</v>
      </c>
      <c r="H3542" s="141" t="s">
        <v>76</v>
      </c>
      <c r="I3542" s="141" t="s">
        <v>228</v>
      </c>
      <c r="J3542" s="141" t="s">
        <v>53</v>
      </c>
      <c r="K3542" s="141" t="s">
        <v>53</v>
      </c>
      <c r="L3542" s="141" t="s">
        <v>821</v>
      </c>
      <c r="M3542" s="141" t="s">
        <v>311</v>
      </c>
      <c r="N3542" s="141" t="s">
        <v>647</v>
      </c>
      <c r="O3542" s="141" t="s">
        <v>62</v>
      </c>
      <c r="P3542" s="141" t="s">
        <v>1447</v>
      </c>
      <c r="Q3542" s="141" t="s">
        <v>1294</v>
      </c>
      <c r="R3542" s="141" t="s">
        <v>57</v>
      </c>
      <c r="S3542" s="141" t="s">
        <v>1206</v>
      </c>
      <c r="T3542" s="227">
        <v>6.1669999999999998</v>
      </c>
      <c r="U3542" s="146">
        <v>48945</v>
      </c>
      <c r="V3542" s="208">
        <v>6.6900000000000001E-2</v>
      </c>
      <c r="W3542" s="209">
        <v>6.7599999999999993E-2</v>
      </c>
      <c r="X3542" s="141" t="s">
        <v>636</v>
      </c>
      <c r="Y3542" s="141"/>
      <c r="Z3542" s="148">
        <v>94000</v>
      </c>
      <c r="AA3542" s="148">
        <v>1</v>
      </c>
      <c r="AB3542" s="148">
        <v>100.53</v>
      </c>
      <c r="AC3542" s="148">
        <v>0</v>
      </c>
      <c r="AD3542" s="148">
        <v>94.498199999999997</v>
      </c>
      <c r="AE3542" s="151"/>
      <c r="AF3542" s="151"/>
      <c r="AG3542" s="141" t="s">
        <v>17</v>
      </c>
      <c r="AH3542" s="229">
        <v>2.6478873200000002E-4</v>
      </c>
      <c r="AI3542" s="229">
        <v>3.6857516350412942E-2</v>
      </c>
      <c r="AJ3542" s="229">
        <v>1.4725826028999999E-2</v>
      </c>
    </row>
    <row r="3543" spans="1:36" ht="13.5" thickBot="1">
      <c r="A3543" s="153">
        <v>8700</v>
      </c>
      <c r="B3543" s="153">
        <v>15237</v>
      </c>
      <c r="C3543" s="141" t="s">
        <v>3553</v>
      </c>
      <c r="D3543" s="141">
        <v>520018482</v>
      </c>
      <c r="E3543" s="141" t="s">
        <v>429</v>
      </c>
      <c r="F3543" s="141" t="s">
        <v>3554</v>
      </c>
      <c r="G3543" s="141" t="s">
        <v>3555</v>
      </c>
      <c r="H3543" s="141" t="s">
        <v>76</v>
      </c>
      <c r="I3543" s="141" t="s">
        <v>229</v>
      </c>
      <c r="J3543" s="141" t="s">
        <v>53</v>
      </c>
      <c r="K3543" s="141" t="s">
        <v>53</v>
      </c>
      <c r="L3543" s="141" t="s">
        <v>821</v>
      </c>
      <c r="M3543" s="141" t="s">
        <v>311</v>
      </c>
      <c r="N3543" s="141" t="s">
        <v>261</v>
      </c>
      <c r="O3543" s="141" t="s">
        <v>62</v>
      </c>
      <c r="P3543" s="141" t="s">
        <v>298</v>
      </c>
      <c r="Q3543" s="141" t="s">
        <v>298</v>
      </c>
      <c r="R3543" s="141" t="s">
        <v>57</v>
      </c>
      <c r="S3543" s="141" t="s">
        <v>1206</v>
      </c>
      <c r="T3543" s="227">
        <v>4.5789999999999997</v>
      </c>
      <c r="U3543" s="146">
        <v>47664</v>
      </c>
      <c r="V3543" s="208">
        <v>4.0899999999999999E-2</v>
      </c>
      <c r="W3543" s="209">
        <v>3.8899999999999997E-2</v>
      </c>
      <c r="X3543" s="141" t="s">
        <v>636</v>
      </c>
      <c r="Y3543" s="141"/>
      <c r="Z3543" s="148">
        <v>94000</v>
      </c>
      <c r="AA3543" s="148">
        <v>1</v>
      </c>
      <c r="AB3543" s="148">
        <v>101.18</v>
      </c>
      <c r="AC3543" s="148">
        <v>0</v>
      </c>
      <c r="AD3543" s="148">
        <v>95.109200000000001</v>
      </c>
      <c r="AE3543" s="151"/>
      <c r="AF3543" s="151"/>
      <c r="AG3543" s="141" t="s">
        <v>17</v>
      </c>
      <c r="AH3543" s="229">
        <v>2.78106508E-4</v>
      </c>
      <c r="AI3543" s="229">
        <v>3.7095827159402975E-2</v>
      </c>
      <c r="AJ3543" s="229">
        <v>1.4821039268E-2</v>
      </c>
    </row>
    <row r="3544" spans="1:36" ht="13.5" thickBot="1">
      <c r="A3544" s="153">
        <v>8700</v>
      </c>
      <c r="B3544" s="153">
        <v>15237</v>
      </c>
      <c r="C3544" s="141" t="s">
        <v>2551</v>
      </c>
      <c r="D3544" s="141">
        <v>520027293</v>
      </c>
      <c r="E3544" s="141" t="s">
        <v>429</v>
      </c>
      <c r="F3544" s="141" t="s">
        <v>3556</v>
      </c>
      <c r="G3544" s="141" t="s">
        <v>3557</v>
      </c>
      <c r="H3544" s="141" t="s">
        <v>76</v>
      </c>
      <c r="I3544" s="141" t="s">
        <v>229</v>
      </c>
      <c r="J3544" s="141" t="s">
        <v>53</v>
      </c>
      <c r="K3544" s="141" t="s">
        <v>53</v>
      </c>
      <c r="L3544" s="141" t="s">
        <v>821</v>
      </c>
      <c r="M3544" s="141" t="s">
        <v>311</v>
      </c>
      <c r="N3544" s="141" t="s">
        <v>156</v>
      </c>
      <c r="O3544" s="141" t="s">
        <v>62</v>
      </c>
      <c r="P3544" s="141" t="s">
        <v>1323</v>
      </c>
      <c r="Q3544" s="141" t="s">
        <v>1294</v>
      </c>
      <c r="R3544" s="141" t="s">
        <v>57</v>
      </c>
      <c r="S3544" s="141" t="s">
        <v>1206</v>
      </c>
      <c r="T3544" s="227">
        <v>11.738</v>
      </c>
      <c r="U3544" s="146">
        <v>55154</v>
      </c>
      <c r="V3544" s="208">
        <v>3.2899999999999999E-2</v>
      </c>
      <c r="W3544" s="209">
        <v>3.2899999999999999E-2</v>
      </c>
      <c r="X3544" s="141" t="s">
        <v>636</v>
      </c>
      <c r="Y3544" s="141"/>
      <c r="Z3544" s="148">
        <v>3000</v>
      </c>
      <c r="AA3544" s="148">
        <v>1</v>
      </c>
      <c r="AB3544" s="148">
        <v>100.33</v>
      </c>
      <c r="AC3544" s="148">
        <v>0</v>
      </c>
      <c r="AD3544" s="148">
        <v>3.0099</v>
      </c>
      <c r="AE3544" s="151"/>
      <c r="AF3544" s="151"/>
      <c r="AG3544" s="141" t="s">
        <v>17</v>
      </c>
      <c r="AH3544" s="229">
        <v>6.0000000000000002E-6</v>
      </c>
      <c r="AI3544" s="229">
        <v>1.1739635089674503E-3</v>
      </c>
      <c r="AJ3544" s="229">
        <v>4.6903818E-4</v>
      </c>
    </row>
    <row r="3545" spans="1:36" ht="13.5" thickBot="1">
      <c r="A3545" s="153">
        <v>8700</v>
      </c>
      <c r="B3545" s="153">
        <v>15237</v>
      </c>
      <c r="C3545" s="141" t="s">
        <v>1324</v>
      </c>
      <c r="D3545" s="141">
        <v>520036690</v>
      </c>
      <c r="E3545" s="141" t="s">
        <v>429</v>
      </c>
      <c r="F3545" s="141" t="s">
        <v>3558</v>
      </c>
      <c r="G3545" s="141" t="s">
        <v>3559</v>
      </c>
      <c r="H3545" s="141" t="s">
        <v>76</v>
      </c>
      <c r="I3545" s="141" t="s">
        <v>228</v>
      </c>
      <c r="J3545" s="141" t="s">
        <v>53</v>
      </c>
      <c r="K3545" s="141" t="s">
        <v>53</v>
      </c>
      <c r="L3545" s="141" t="s">
        <v>821</v>
      </c>
      <c r="M3545" s="141" t="s">
        <v>311</v>
      </c>
      <c r="N3545" s="141" t="s">
        <v>252</v>
      </c>
      <c r="O3545" s="141" t="s">
        <v>62</v>
      </c>
      <c r="P3545" s="141" t="s">
        <v>1288</v>
      </c>
      <c r="Q3545" s="141" t="s">
        <v>65</v>
      </c>
      <c r="R3545" s="141" t="s">
        <v>57</v>
      </c>
      <c r="S3545" s="141" t="s">
        <v>1206</v>
      </c>
      <c r="T3545" s="227">
        <v>5.6340000000000003</v>
      </c>
      <c r="U3545" s="146">
        <v>49279</v>
      </c>
      <c r="V3545" s="208">
        <v>5.6800000000000003E-2</v>
      </c>
      <c r="W3545" s="209">
        <v>5.6099999999999997E-2</v>
      </c>
      <c r="X3545" s="141" t="s">
        <v>636</v>
      </c>
      <c r="Y3545" s="141"/>
      <c r="Z3545" s="148">
        <v>19000</v>
      </c>
      <c r="AA3545" s="148">
        <v>1</v>
      </c>
      <c r="AB3545" s="148">
        <v>100.98</v>
      </c>
      <c r="AC3545" s="148">
        <v>0</v>
      </c>
      <c r="AD3545" s="148">
        <v>19.186199999999999</v>
      </c>
      <c r="AE3545" s="151"/>
      <c r="AF3545" s="151"/>
      <c r="AG3545" s="141" t="s">
        <v>17</v>
      </c>
      <c r="AH3545" s="229">
        <v>1.2666666599999999E-4</v>
      </c>
      <c r="AI3545" s="229">
        <v>7.4832714295329722E-3</v>
      </c>
      <c r="AJ3545" s="229">
        <v>2.9898203700000001E-3</v>
      </c>
    </row>
    <row r="3546" spans="1:36" ht="13.5" thickBot="1">
      <c r="A3546" s="153">
        <v>8700</v>
      </c>
      <c r="B3546" s="153">
        <v>15237</v>
      </c>
      <c r="C3546" s="141" t="s">
        <v>1381</v>
      </c>
      <c r="D3546" s="141">
        <v>511659401</v>
      </c>
      <c r="E3546" s="141" t="s">
        <v>429</v>
      </c>
      <c r="F3546" s="141" t="s">
        <v>3560</v>
      </c>
      <c r="G3546" s="141" t="s">
        <v>3561</v>
      </c>
      <c r="H3546" s="141" t="s">
        <v>76</v>
      </c>
      <c r="I3546" s="141" t="s">
        <v>229</v>
      </c>
      <c r="J3546" s="141" t="s">
        <v>53</v>
      </c>
      <c r="K3546" s="141" t="s">
        <v>53</v>
      </c>
      <c r="L3546" s="141" t="s">
        <v>821</v>
      </c>
      <c r="M3546" s="141" t="s">
        <v>311</v>
      </c>
      <c r="N3546" s="141" t="s">
        <v>651</v>
      </c>
      <c r="O3546" s="141" t="s">
        <v>62</v>
      </c>
      <c r="P3546" s="141" t="s">
        <v>1310</v>
      </c>
      <c r="Q3546" s="141" t="s">
        <v>65</v>
      </c>
      <c r="R3546" s="141" t="s">
        <v>57</v>
      </c>
      <c r="S3546" s="141" t="s">
        <v>1206</v>
      </c>
      <c r="T3546" s="227">
        <v>7.758</v>
      </c>
      <c r="U3546" s="146">
        <v>50160</v>
      </c>
      <c r="V3546" s="208">
        <v>3.5999999999999997E-2</v>
      </c>
      <c r="W3546" s="209">
        <v>3.5799999999999998E-2</v>
      </c>
      <c r="X3546" s="141" t="s">
        <v>636</v>
      </c>
      <c r="Y3546" s="141"/>
      <c r="Z3546" s="148">
        <v>6000</v>
      </c>
      <c r="AA3546" s="148">
        <v>1</v>
      </c>
      <c r="AB3546" s="148">
        <v>100.49</v>
      </c>
      <c r="AC3546" s="148">
        <v>0</v>
      </c>
      <c r="AD3546" s="148">
        <v>6.0293999999999999</v>
      </c>
      <c r="AE3546" s="151"/>
      <c r="AF3546" s="151"/>
      <c r="AG3546" s="141" t="s">
        <v>17</v>
      </c>
      <c r="AH3546" s="229">
        <v>1.5E-5</v>
      </c>
      <c r="AI3546" s="229">
        <v>2.3516713448846621E-3</v>
      </c>
      <c r="AJ3546" s="229">
        <v>9.3957234499999999E-4</v>
      </c>
    </row>
    <row r="3547" spans="1:36" ht="13.5" thickBot="1">
      <c r="A3547" s="153">
        <v>8700</v>
      </c>
      <c r="B3547" s="153">
        <v>15237</v>
      </c>
      <c r="C3547" s="141" t="s">
        <v>1411</v>
      </c>
      <c r="D3547" s="141">
        <v>511399388</v>
      </c>
      <c r="E3547" s="141" t="s">
        <v>429</v>
      </c>
      <c r="F3547" s="141" t="s">
        <v>3562</v>
      </c>
      <c r="G3547" s="141" t="s">
        <v>3563</v>
      </c>
      <c r="H3547" s="141" t="s">
        <v>76</v>
      </c>
      <c r="I3547" s="141" t="s">
        <v>228</v>
      </c>
      <c r="J3547" s="141" t="s">
        <v>53</v>
      </c>
      <c r="K3547" s="141" t="s">
        <v>53</v>
      </c>
      <c r="L3547" s="141" t="s">
        <v>821</v>
      </c>
      <c r="M3547" s="141" t="s">
        <v>311</v>
      </c>
      <c r="N3547" s="141" t="s">
        <v>140</v>
      </c>
      <c r="O3547" s="141" t="s">
        <v>62</v>
      </c>
      <c r="P3547" s="141" t="s">
        <v>1413</v>
      </c>
      <c r="Q3547" s="141" t="s">
        <v>1294</v>
      </c>
      <c r="R3547" s="141" t="s">
        <v>57</v>
      </c>
      <c r="S3547" s="141" t="s">
        <v>1206</v>
      </c>
      <c r="T3547" s="227">
        <v>4.8719999999999999</v>
      </c>
      <c r="U3547" s="146">
        <v>48395</v>
      </c>
      <c r="V3547" s="208">
        <v>6.1199999999999997E-2</v>
      </c>
      <c r="W3547" s="209">
        <v>6.1499999999999999E-2</v>
      </c>
      <c r="X3547" s="141" t="s">
        <v>636</v>
      </c>
      <c r="Y3547" s="141"/>
      <c r="Z3547" s="148">
        <v>3000</v>
      </c>
      <c r="AA3547" s="148">
        <v>1</v>
      </c>
      <c r="AB3547" s="148">
        <v>100.45</v>
      </c>
      <c r="AC3547" s="148">
        <v>0</v>
      </c>
      <c r="AD3547" s="148">
        <v>3.0135000000000001</v>
      </c>
      <c r="AE3547" s="151"/>
      <c r="AF3547" s="151"/>
      <c r="AG3547" s="141" t="s">
        <v>17</v>
      </c>
      <c r="AH3547" s="229">
        <v>1.9788787672904499E-5</v>
      </c>
      <c r="AI3547" s="229">
        <v>1.175367631573611E-3</v>
      </c>
      <c r="AJ3547" s="229">
        <v>4.6959917400000002E-4</v>
      </c>
    </row>
    <row r="3548" spans="1:36" ht="13.5" thickBot="1">
      <c r="A3548" s="153">
        <v>8700</v>
      </c>
      <c r="B3548" s="153">
        <v>15237</v>
      </c>
      <c r="C3548" s="141" t="s">
        <v>1596</v>
      </c>
      <c r="D3548" s="141">
        <v>1840550</v>
      </c>
      <c r="E3548" s="141" t="s">
        <v>430</v>
      </c>
      <c r="F3548" s="141" t="s">
        <v>3564</v>
      </c>
      <c r="G3548" s="141" t="s">
        <v>3565</v>
      </c>
      <c r="H3548" s="141" t="s">
        <v>76</v>
      </c>
      <c r="I3548" s="141" t="s">
        <v>228</v>
      </c>
      <c r="J3548" s="141" t="s">
        <v>53</v>
      </c>
      <c r="K3548" s="141" t="s">
        <v>314</v>
      </c>
      <c r="L3548" s="141" t="s">
        <v>821</v>
      </c>
      <c r="M3548" s="141" t="s">
        <v>311</v>
      </c>
      <c r="N3548" s="141" t="s">
        <v>652</v>
      </c>
      <c r="O3548" s="141" t="s">
        <v>62</v>
      </c>
      <c r="P3548" s="141" t="s">
        <v>1464</v>
      </c>
      <c r="Q3548" s="141" t="s">
        <v>1294</v>
      </c>
      <c r="R3548" s="141" t="s">
        <v>57</v>
      </c>
      <c r="S3548" s="141" t="s">
        <v>1206</v>
      </c>
      <c r="T3548" s="227">
        <v>2.681</v>
      </c>
      <c r="U3548" s="146">
        <v>46660</v>
      </c>
      <c r="V3548" s="208">
        <v>9.2999999999999999E-2</v>
      </c>
      <c r="W3548" s="209">
        <v>9.0399999999999994E-2</v>
      </c>
      <c r="X3548" s="141" t="s">
        <v>636</v>
      </c>
      <c r="Y3548" s="141"/>
      <c r="Z3548" s="148">
        <v>25000</v>
      </c>
      <c r="AA3548" s="148">
        <v>1</v>
      </c>
      <c r="AB3548" s="148">
        <v>101.4</v>
      </c>
      <c r="AC3548" s="148">
        <v>0</v>
      </c>
      <c r="AD3548" s="148">
        <v>25.35</v>
      </c>
      <c r="AE3548" s="151"/>
      <c r="AF3548" s="151"/>
      <c r="AG3548" s="141" t="s">
        <v>17</v>
      </c>
      <c r="AH3548" s="229">
        <v>1.85185185E-4</v>
      </c>
      <c r="AI3548" s="229">
        <v>9.887363351714298E-3</v>
      </c>
      <c r="AJ3548" s="229">
        <v>3.9503365120000002E-3</v>
      </c>
    </row>
    <row r="3549" spans="1:36" ht="13.5" thickBot="1">
      <c r="A3549" s="153">
        <v>8700</v>
      </c>
      <c r="B3549" s="153">
        <v>15237</v>
      </c>
      <c r="C3549" s="141" t="s">
        <v>3788</v>
      </c>
      <c r="D3549" s="141">
        <v>514091685</v>
      </c>
      <c r="E3549" s="141" t="s">
        <v>429</v>
      </c>
      <c r="F3549" s="141" t="s">
        <v>3789</v>
      </c>
      <c r="G3549" s="141" t="s">
        <v>3790</v>
      </c>
      <c r="H3549" s="141" t="s">
        <v>76</v>
      </c>
      <c r="I3549" s="141" t="s">
        <v>228</v>
      </c>
      <c r="J3549" s="141" t="s">
        <v>53</v>
      </c>
      <c r="K3549" s="141" t="s">
        <v>53</v>
      </c>
      <c r="L3549" s="141" t="s">
        <v>821</v>
      </c>
      <c r="M3549" s="141" t="s">
        <v>311</v>
      </c>
      <c r="N3549" s="141" t="s">
        <v>140</v>
      </c>
      <c r="O3549" s="141" t="s">
        <v>62</v>
      </c>
      <c r="P3549" s="141" t="s">
        <v>298</v>
      </c>
      <c r="Q3549" s="141" t="s">
        <v>298</v>
      </c>
      <c r="R3549" s="141" t="s">
        <v>57</v>
      </c>
      <c r="S3549" s="141" t="s">
        <v>1206</v>
      </c>
      <c r="T3549" s="227">
        <v>3.2989999999999999</v>
      </c>
      <c r="U3549" s="146">
        <v>47118</v>
      </c>
      <c r="V3549" s="208">
        <v>7.1999999999999995E-2</v>
      </c>
      <c r="W3549" s="209">
        <v>7.3700000000000002E-2</v>
      </c>
      <c r="X3549" s="141" t="s">
        <v>636</v>
      </c>
      <c r="Y3549" s="141"/>
      <c r="Z3549" s="148">
        <v>12000</v>
      </c>
      <c r="AA3549" s="148">
        <v>1</v>
      </c>
      <c r="AB3549" s="148">
        <v>100</v>
      </c>
      <c r="AC3549" s="148">
        <v>0</v>
      </c>
      <c r="AD3549" s="148">
        <v>12</v>
      </c>
      <c r="AE3549" s="151"/>
      <c r="AF3549" s="151"/>
      <c r="AG3549" s="141" t="s">
        <v>17</v>
      </c>
      <c r="AH3549" s="229">
        <v>1.4738574499999999E-4</v>
      </c>
      <c r="AI3549" s="229">
        <v>4.6804086872020345E-3</v>
      </c>
      <c r="AJ3549" s="229">
        <v>1.8699817810000001E-3</v>
      </c>
    </row>
    <row r="3550" spans="1:36" ht="13.5" thickBot="1">
      <c r="A3550" s="153">
        <v>8700</v>
      </c>
      <c r="B3550" s="153">
        <v>15237</v>
      </c>
      <c r="C3550" s="141" t="s">
        <v>1626</v>
      </c>
      <c r="D3550" s="141">
        <v>520032178</v>
      </c>
      <c r="E3550" s="141" t="s">
        <v>429</v>
      </c>
      <c r="F3550" s="141" t="s">
        <v>3753</v>
      </c>
      <c r="G3550" s="141" t="s">
        <v>3754</v>
      </c>
      <c r="H3550" s="141" t="s">
        <v>76</v>
      </c>
      <c r="I3550" s="141" t="s">
        <v>228</v>
      </c>
      <c r="J3550" s="141" t="s">
        <v>53</v>
      </c>
      <c r="K3550" s="141" t="s">
        <v>53</v>
      </c>
      <c r="L3550" s="141" t="s">
        <v>821</v>
      </c>
      <c r="M3550" s="141" t="s">
        <v>311</v>
      </c>
      <c r="N3550" s="141" t="s">
        <v>140</v>
      </c>
      <c r="O3550" s="141" t="s">
        <v>62</v>
      </c>
      <c r="P3550" s="141" t="s">
        <v>298</v>
      </c>
      <c r="Q3550" s="141" t="s">
        <v>298</v>
      </c>
      <c r="R3550" s="141" t="s">
        <v>57</v>
      </c>
      <c r="S3550" s="141" t="s">
        <v>1206</v>
      </c>
      <c r="T3550" s="227">
        <v>3.15</v>
      </c>
      <c r="U3550" s="146">
        <v>47483</v>
      </c>
      <c r="V3550" s="208">
        <v>8.14E-2</v>
      </c>
      <c r="W3550" s="209">
        <v>8.0100000000000005E-2</v>
      </c>
      <c r="X3550" s="141" t="s">
        <v>636</v>
      </c>
      <c r="Y3550" s="141"/>
      <c r="Z3550" s="148">
        <v>29000</v>
      </c>
      <c r="AA3550" s="148">
        <v>1</v>
      </c>
      <c r="AB3550" s="148">
        <v>100.99</v>
      </c>
      <c r="AC3550" s="148">
        <v>0</v>
      </c>
      <c r="AD3550" s="148">
        <v>29.287099999999999</v>
      </c>
      <c r="AE3550" s="151"/>
      <c r="AF3550" s="151"/>
      <c r="AG3550" s="141" t="s">
        <v>17</v>
      </c>
      <c r="AH3550" s="229">
        <v>2.5777777699999998E-4</v>
      </c>
      <c r="AI3550" s="229">
        <v>1.1422966438579558E-2</v>
      </c>
      <c r="AJ3550" s="229">
        <v>4.5638619509999999E-3</v>
      </c>
    </row>
    <row r="3551" spans="1:36" ht="13.5" thickBot="1">
      <c r="A3551" s="153">
        <v>8700</v>
      </c>
      <c r="B3551" s="153">
        <v>15237</v>
      </c>
      <c r="C3551" s="141" t="s">
        <v>1703</v>
      </c>
      <c r="D3551" s="141">
        <v>520033234</v>
      </c>
      <c r="E3551" s="141" t="s">
        <v>429</v>
      </c>
      <c r="F3551" s="141" t="s">
        <v>1737</v>
      </c>
      <c r="G3551" s="141" t="s">
        <v>3567</v>
      </c>
      <c r="H3551" s="141" t="s">
        <v>76</v>
      </c>
      <c r="I3551" s="141" t="s">
        <v>229</v>
      </c>
      <c r="J3551" s="141" t="s">
        <v>53</v>
      </c>
      <c r="K3551" s="141" t="s">
        <v>53</v>
      </c>
      <c r="L3551" s="141" t="s">
        <v>54</v>
      </c>
      <c r="M3551" s="141" t="s">
        <v>311</v>
      </c>
      <c r="N3551" s="141" t="s">
        <v>652</v>
      </c>
      <c r="O3551" s="141" t="s">
        <v>62</v>
      </c>
      <c r="P3551" s="141" t="s">
        <v>298</v>
      </c>
      <c r="Q3551" s="141" t="s">
        <v>298</v>
      </c>
      <c r="R3551" s="141" t="s">
        <v>57</v>
      </c>
      <c r="S3551" s="141" t="s">
        <v>1206</v>
      </c>
      <c r="T3551" s="227">
        <v>2.2320000000000002</v>
      </c>
      <c r="U3551" s="146">
        <v>46934</v>
      </c>
      <c r="V3551" s="208">
        <v>3.2800000000000003E-2</v>
      </c>
      <c r="W3551" s="209">
        <v>4.3999999999999997E-2</v>
      </c>
      <c r="X3551" s="141" t="s">
        <v>636</v>
      </c>
      <c r="Y3551" s="141"/>
      <c r="Z3551" s="148">
        <v>10000</v>
      </c>
      <c r="AA3551" s="148">
        <v>1</v>
      </c>
      <c r="AB3551" s="148">
        <v>114.2747</v>
      </c>
      <c r="AC3551" s="148">
        <v>0</v>
      </c>
      <c r="AD3551" s="148">
        <v>11.42747</v>
      </c>
      <c r="AE3551" s="151"/>
      <c r="AF3551" s="151"/>
      <c r="AG3551" s="141" t="s">
        <v>17</v>
      </c>
      <c r="AH3551" s="229">
        <v>5.5239650123766898E-5</v>
      </c>
      <c r="AI3551" s="229">
        <v>4.4571024883950519E-3</v>
      </c>
      <c r="AJ3551" s="229">
        <v>1.780763392E-3</v>
      </c>
    </row>
    <row r="3552" spans="1:36" ht="13.5" thickBot="1">
      <c r="A3552" s="153">
        <v>8700</v>
      </c>
      <c r="B3552" s="153">
        <v>15237</v>
      </c>
      <c r="C3552" s="141" t="s">
        <v>1745</v>
      </c>
      <c r="D3552" s="141">
        <v>520024126</v>
      </c>
      <c r="E3552" s="141" t="s">
        <v>429</v>
      </c>
      <c r="F3552" s="141" t="s">
        <v>1748</v>
      </c>
      <c r="G3552" s="141" t="s">
        <v>3579</v>
      </c>
      <c r="H3552" s="141" t="s">
        <v>76</v>
      </c>
      <c r="I3552" s="141" t="s">
        <v>229</v>
      </c>
      <c r="J3552" s="141" t="s">
        <v>53</v>
      </c>
      <c r="K3552" s="141" t="s">
        <v>53</v>
      </c>
      <c r="L3552" s="141" t="s">
        <v>821</v>
      </c>
      <c r="M3552" s="141" t="s">
        <v>311</v>
      </c>
      <c r="N3552" s="141" t="s">
        <v>651</v>
      </c>
      <c r="O3552" s="141" t="s">
        <v>62</v>
      </c>
      <c r="P3552" s="141" t="s">
        <v>1310</v>
      </c>
      <c r="Q3552" s="141" t="s">
        <v>65</v>
      </c>
      <c r="R3552" s="141" t="s">
        <v>57</v>
      </c>
      <c r="S3552" s="141" t="s">
        <v>1206</v>
      </c>
      <c r="T3552" s="227">
        <v>3.4409999999999998</v>
      </c>
      <c r="U3552" s="146">
        <v>47483</v>
      </c>
      <c r="V3552" s="208">
        <v>2.81E-2</v>
      </c>
      <c r="W3552" s="209">
        <v>2.93E-2</v>
      </c>
      <c r="X3552" s="141" t="s">
        <v>636</v>
      </c>
      <c r="Y3552" s="141"/>
      <c r="Z3552" s="148">
        <v>20500</v>
      </c>
      <c r="AA3552" s="148">
        <v>1</v>
      </c>
      <c r="AB3552" s="148">
        <v>117.13</v>
      </c>
      <c r="AC3552" s="148">
        <v>0</v>
      </c>
      <c r="AD3552" s="148">
        <v>24.011649999999999</v>
      </c>
      <c r="AE3552" s="151"/>
      <c r="AF3552" s="151"/>
      <c r="AG3552" s="141" t="s">
        <v>17</v>
      </c>
      <c r="AH3552" s="229">
        <v>1.48885028166959E-5</v>
      </c>
      <c r="AI3552" s="229">
        <v>9.365361271171227E-3</v>
      </c>
      <c r="AJ3552" s="229">
        <v>3.7417790020000002E-3</v>
      </c>
    </row>
    <row r="3553" spans="1:36" ht="13.5" thickBot="1">
      <c r="A3553" s="153">
        <v>8700</v>
      </c>
      <c r="B3553" s="153">
        <v>15237</v>
      </c>
      <c r="C3553" s="141" t="s">
        <v>1745</v>
      </c>
      <c r="D3553" s="141">
        <v>520024126</v>
      </c>
      <c r="E3553" s="141" t="s">
        <v>429</v>
      </c>
      <c r="F3553" s="141" t="s">
        <v>1750</v>
      </c>
      <c r="G3553" s="141" t="s">
        <v>3581</v>
      </c>
      <c r="H3553" s="141" t="s">
        <v>76</v>
      </c>
      <c r="I3553" s="141" t="s">
        <v>229</v>
      </c>
      <c r="J3553" s="141" t="s">
        <v>53</v>
      </c>
      <c r="K3553" s="141" t="s">
        <v>53</v>
      </c>
      <c r="L3553" s="141" t="s">
        <v>821</v>
      </c>
      <c r="M3553" s="141" t="s">
        <v>311</v>
      </c>
      <c r="N3553" s="141" t="s">
        <v>651</v>
      </c>
      <c r="O3553" s="141" t="s">
        <v>62</v>
      </c>
      <c r="P3553" s="141" t="s">
        <v>1310</v>
      </c>
      <c r="Q3553" s="141" t="s">
        <v>65</v>
      </c>
      <c r="R3553" s="141" t="s">
        <v>57</v>
      </c>
      <c r="S3553" s="141" t="s">
        <v>1206</v>
      </c>
      <c r="T3553" s="227">
        <v>5.8289999999999997</v>
      </c>
      <c r="U3553" s="146">
        <v>48852</v>
      </c>
      <c r="V3553" s="208">
        <v>3.5000000000000001E-3</v>
      </c>
      <c r="W3553" s="209">
        <v>3.4099999999999998E-2</v>
      </c>
      <c r="X3553" s="141" t="s">
        <v>636</v>
      </c>
      <c r="Y3553" s="141"/>
      <c r="Z3553" s="148">
        <v>25000</v>
      </c>
      <c r="AA3553" s="148">
        <v>1</v>
      </c>
      <c r="AB3553" s="148">
        <v>94.3</v>
      </c>
      <c r="AC3553" s="148">
        <v>0</v>
      </c>
      <c r="AD3553" s="148">
        <v>23.574999999999999</v>
      </c>
      <c r="AE3553" s="151"/>
      <c r="AF3553" s="151"/>
      <c r="AG3553" s="141" t="s">
        <v>17</v>
      </c>
      <c r="AH3553" s="229">
        <v>7.17516630169944E-6</v>
      </c>
      <c r="AI3553" s="229">
        <v>9.1950529000656631E-3</v>
      </c>
      <c r="AJ3553" s="229">
        <v>3.6737350399999999E-3</v>
      </c>
    </row>
    <row r="3554" spans="1:36" ht="13.5" thickBot="1">
      <c r="A3554" s="153">
        <v>8700</v>
      </c>
      <c r="B3554" s="153">
        <v>15237</v>
      </c>
      <c r="C3554" s="141" t="s">
        <v>1321</v>
      </c>
      <c r="D3554" s="141">
        <v>520032046</v>
      </c>
      <c r="E3554" s="141" t="s">
        <v>429</v>
      </c>
      <c r="F3554" s="141" t="s">
        <v>1763</v>
      </c>
      <c r="G3554" s="141" t="s">
        <v>3593</v>
      </c>
      <c r="H3554" s="141" t="s">
        <v>76</v>
      </c>
      <c r="I3554" s="141" t="s">
        <v>229</v>
      </c>
      <c r="J3554" s="141" t="s">
        <v>53</v>
      </c>
      <c r="K3554" s="141" t="s">
        <v>53</v>
      </c>
      <c r="L3554" s="141" t="s">
        <v>821</v>
      </c>
      <c r="M3554" s="141" t="s">
        <v>311</v>
      </c>
      <c r="N3554" s="141" t="s">
        <v>256</v>
      </c>
      <c r="O3554" s="141" t="s">
        <v>62</v>
      </c>
      <c r="P3554" s="141" t="s">
        <v>1205</v>
      </c>
      <c r="Q3554" s="141" t="s">
        <v>65</v>
      </c>
      <c r="R3554" s="141" t="s">
        <v>57</v>
      </c>
      <c r="S3554" s="141" t="s">
        <v>1206</v>
      </c>
      <c r="T3554" s="227">
        <v>3.4289999999999998</v>
      </c>
      <c r="U3554" s="146">
        <v>47951</v>
      </c>
      <c r="V3554" s="208">
        <v>1E-3</v>
      </c>
      <c r="W3554" s="209">
        <v>2.4799999999999999E-2</v>
      </c>
      <c r="X3554" s="141" t="s">
        <v>636</v>
      </c>
      <c r="Y3554" s="141"/>
      <c r="Z3554" s="148">
        <v>10400</v>
      </c>
      <c r="AA3554" s="148">
        <v>1</v>
      </c>
      <c r="AB3554" s="148">
        <v>102.63</v>
      </c>
      <c r="AC3554" s="148">
        <v>0</v>
      </c>
      <c r="AD3554" s="148">
        <v>10.67352</v>
      </c>
      <c r="AE3554" s="151"/>
      <c r="AF3554" s="151"/>
      <c r="AG3554" s="141" t="s">
        <v>17</v>
      </c>
      <c r="AH3554" s="229">
        <v>3.9954883575524299E-6</v>
      </c>
      <c r="AI3554" s="229">
        <v>4.1630363109187215E-3</v>
      </c>
      <c r="AJ3554" s="229">
        <v>1.663273995E-3</v>
      </c>
    </row>
    <row r="3555" spans="1:36" ht="13.5" thickBot="1">
      <c r="A3555" s="153">
        <v>8700</v>
      </c>
      <c r="B3555" s="153">
        <v>15237</v>
      </c>
      <c r="C3555" s="141" t="s">
        <v>1647</v>
      </c>
      <c r="D3555" s="141">
        <v>520036658</v>
      </c>
      <c r="E3555" s="141" t="s">
        <v>429</v>
      </c>
      <c r="F3555" s="141" t="s">
        <v>3600</v>
      </c>
      <c r="G3555" s="141" t="s">
        <v>3601</v>
      </c>
      <c r="H3555" s="141" t="s">
        <v>76</v>
      </c>
      <c r="I3555" s="141" t="s">
        <v>228</v>
      </c>
      <c r="J3555" s="141" t="s">
        <v>53</v>
      </c>
      <c r="K3555" s="141" t="s">
        <v>53</v>
      </c>
      <c r="L3555" s="141" t="s">
        <v>821</v>
      </c>
      <c r="M3555" s="141" t="s">
        <v>311</v>
      </c>
      <c r="N3555" s="141" t="s">
        <v>156</v>
      </c>
      <c r="O3555" s="141" t="s">
        <v>62</v>
      </c>
      <c r="P3555" s="141" t="s">
        <v>1333</v>
      </c>
      <c r="Q3555" s="141" t="s">
        <v>65</v>
      </c>
      <c r="R3555" s="141" t="s">
        <v>57</v>
      </c>
      <c r="S3555" s="141" t="s">
        <v>1206</v>
      </c>
      <c r="T3555" s="227">
        <v>2.3109999999999999</v>
      </c>
      <c r="U3555" s="146">
        <v>48116</v>
      </c>
      <c r="V3555" s="208">
        <v>2.7E-2</v>
      </c>
      <c r="W3555" s="209">
        <v>5.8999999999999997E-2</v>
      </c>
      <c r="X3555" s="141" t="s">
        <v>636</v>
      </c>
      <c r="Y3555" s="141"/>
      <c r="Z3555" s="148">
        <v>3778.12</v>
      </c>
      <c r="AA3555" s="148">
        <v>1</v>
      </c>
      <c r="AB3555" s="148">
        <v>93.07</v>
      </c>
      <c r="AC3555" s="148">
        <v>0</v>
      </c>
      <c r="AD3555" s="148">
        <v>3.5163000000000002</v>
      </c>
      <c r="AE3555" s="151"/>
      <c r="AF3555" s="151"/>
      <c r="AG3555" s="141" t="s">
        <v>17</v>
      </c>
      <c r="AH3555" s="229">
        <v>5.5419284219339003E-6</v>
      </c>
      <c r="AI3555" s="229">
        <v>1.3714767555673762E-3</v>
      </c>
      <c r="AJ3555" s="229">
        <v>5.4795141099999996E-4</v>
      </c>
    </row>
    <row r="3556" spans="1:36" ht="13.5" thickBot="1">
      <c r="A3556" s="153">
        <v>8700</v>
      </c>
      <c r="B3556" s="153">
        <v>15237</v>
      </c>
      <c r="C3556" s="141" t="s">
        <v>1638</v>
      </c>
      <c r="D3556" s="141">
        <v>520038274</v>
      </c>
      <c r="E3556" s="141" t="s">
        <v>429</v>
      </c>
      <c r="F3556" s="141" t="s">
        <v>1790</v>
      </c>
      <c r="G3556" s="141" t="s">
        <v>3615</v>
      </c>
      <c r="H3556" s="141" t="s">
        <v>76</v>
      </c>
      <c r="I3556" s="141" t="s">
        <v>228</v>
      </c>
      <c r="J3556" s="141" t="s">
        <v>53</v>
      </c>
      <c r="K3556" s="141" t="s">
        <v>53</v>
      </c>
      <c r="L3556" s="141" t="s">
        <v>821</v>
      </c>
      <c r="M3556" s="141" t="s">
        <v>311</v>
      </c>
      <c r="N3556" s="141" t="s">
        <v>140</v>
      </c>
      <c r="O3556" s="141" t="s">
        <v>62</v>
      </c>
      <c r="P3556" s="141" t="s">
        <v>1305</v>
      </c>
      <c r="Q3556" s="141" t="s">
        <v>1294</v>
      </c>
      <c r="R3556" s="141" t="s">
        <v>57</v>
      </c>
      <c r="S3556" s="141" t="s">
        <v>1206</v>
      </c>
      <c r="T3556" s="227">
        <v>0.249</v>
      </c>
      <c r="U3556" s="146">
        <v>45657</v>
      </c>
      <c r="V3556" s="208">
        <v>4.7500000000000001E-2</v>
      </c>
      <c r="W3556" s="209">
        <v>6.3299999999999995E-2</v>
      </c>
      <c r="X3556" s="141" t="s">
        <v>636</v>
      </c>
      <c r="Y3556" s="141"/>
      <c r="Z3556" s="148">
        <v>1050</v>
      </c>
      <c r="AA3556" s="148">
        <v>1</v>
      </c>
      <c r="AB3556" s="148">
        <v>100.82</v>
      </c>
      <c r="AC3556" s="148">
        <v>0</v>
      </c>
      <c r="AD3556" s="148">
        <v>1.0586100000000001</v>
      </c>
      <c r="AE3556" s="151"/>
      <c r="AF3556" s="151"/>
      <c r="AG3556" s="141" t="s">
        <v>17</v>
      </c>
      <c r="AH3556" s="229">
        <v>9.5454545454545502E-6</v>
      </c>
      <c r="AI3556" s="229">
        <v>4.1289395336324545E-4</v>
      </c>
      <c r="AJ3556" s="229">
        <v>1.6496511700000001E-4</v>
      </c>
    </row>
    <row r="3557" spans="1:36" ht="13.5" thickBot="1">
      <c r="A3557" s="153">
        <v>8700</v>
      </c>
      <c r="B3557" s="153">
        <v>15237</v>
      </c>
      <c r="C3557" s="141" t="s">
        <v>1654</v>
      </c>
      <c r="D3557" s="141">
        <v>520000472</v>
      </c>
      <c r="E3557" s="141" t="s">
        <v>429</v>
      </c>
      <c r="F3557" s="141" t="s">
        <v>1809</v>
      </c>
      <c r="G3557" s="141" t="s">
        <v>3627</v>
      </c>
      <c r="H3557" s="141" t="s">
        <v>76</v>
      </c>
      <c r="I3557" s="141" t="s">
        <v>229</v>
      </c>
      <c r="J3557" s="141" t="s">
        <v>53</v>
      </c>
      <c r="K3557" s="141" t="s">
        <v>53</v>
      </c>
      <c r="L3557" s="141" t="s">
        <v>821</v>
      </c>
      <c r="M3557" s="141" t="s">
        <v>311</v>
      </c>
      <c r="N3557" s="141" t="s">
        <v>156</v>
      </c>
      <c r="O3557" s="141" t="s">
        <v>62</v>
      </c>
      <c r="P3557" s="141" t="s">
        <v>1394</v>
      </c>
      <c r="Q3557" s="141" t="s">
        <v>1294</v>
      </c>
      <c r="R3557" s="141" t="s">
        <v>57</v>
      </c>
      <c r="S3557" s="141" t="s">
        <v>1206</v>
      </c>
      <c r="T3557" s="227">
        <v>0.89900000000000002</v>
      </c>
      <c r="U3557" s="146">
        <v>46082</v>
      </c>
      <c r="V3557" s="208">
        <v>4.4999999999999998E-2</v>
      </c>
      <c r="W3557" s="209">
        <v>2.6200000000000001E-2</v>
      </c>
      <c r="X3557" s="141" t="s">
        <v>636</v>
      </c>
      <c r="Y3557" s="141"/>
      <c r="Z3557" s="148">
        <v>9000</v>
      </c>
      <c r="AA3557" s="148">
        <v>1</v>
      </c>
      <c r="AB3557" s="148">
        <v>119.4</v>
      </c>
      <c r="AC3557" s="148">
        <v>0</v>
      </c>
      <c r="AD3557" s="148">
        <v>10.746</v>
      </c>
      <c r="AE3557" s="151"/>
      <c r="AF3557" s="151"/>
      <c r="AG3557" s="141" t="s">
        <v>17</v>
      </c>
      <c r="AH3557" s="229">
        <v>3.0450626282852098E-6</v>
      </c>
      <c r="AI3557" s="229">
        <v>4.1913059793894222E-3</v>
      </c>
      <c r="AJ3557" s="229">
        <v>1.6745686850000001E-3</v>
      </c>
    </row>
    <row r="3558" spans="1:36" ht="13.5" thickBot="1">
      <c r="A3558" s="153">
        <v>8700</v>
      </c>
      <c r="B3558" s="153">
        <v>15237</v>
      </c>
      <c r="C3558" s="141" t="s">
        <v>1602</v>
      </c>
      <c r="D3558" s="141">
        <v>520020116</v>
      </c>
      <c r="E3558" s="141" t="s">
        <v>429</v>
      </c>
      <c r="F3558" s="141" t="s">
        <v>1816</v>
      </c>
      <c r="G3558" s="141" t="s">
        <v>3633</v>
      </c>
      <c r="H3558" s="141" t="s">
        <v>76</v>
      </c>
      <c r="I3558" s="141" t="s">
        <v>229</v>
      </c>
      <c r="J3558" s="141" t="s">
        <v>53</v>
      </c>
      <c r="K3558" s="141" t="s">
        <v>53</v>
      </c>
      <c r="L3558" s="141" t="s">
        <v>821</v>
      </c>
      <c r="M3558" s="141" t="s">
        <v>311</v>
      </c>
      <c r="N3558" s="141" t="s">
        <v>651</v>
      </c>
      <c r="O3558" s="141" t="s">
        <v>62</v>
      </c>
      <c r="P3558" s="141" t="s">
        <v>1280</v>
      </c>
      <c r="Q3558" s="141" t="s">
        <v>65</v>
      </c>
      <c r="R3558" s="141" t="s">
        <v>57</v>
      </c>
      <c r="S3558" s="141" t="s">
        <v>1206</v>
      </c>
      <c r="T3558" s="227">
        <v>2.794</v>
      </c>
      <c r="U3558" s="146">
        <v>46752</v>
      </c>
      <c r="V3558" s="208">
        <v>1.7999999999999999E-2</v>
      </c>
      <c r="W3558" s="209">
        <v>2.7400000000000001E-2</v>
      </c>
      <c r="X3558" s="141" t="s">
        <v>636</v>
      </c>
      <c r="Y3558" s="141"/>
      <c r="Z3558" s="148">
        <v>4360</v>
      </c>
      <c r="AA3558" s="148">
        <v>1</v>
      </c>
      <c r="AB3558" s="148">
        <v>113.45</v>
      </c>
      <c r="AC3558" s="148">
        <v>0</v>
      </c>
      <c r="AD3558" s="148">
        <v>4.9464199999999998</v>
      </c>
      <c r="AE3558" s="151"/>
      <c r="AF3558" s="151"/>
      <c r="AG3558" s="141" t="s">
        <v>17</v>
      </c>
      <c r="AH3558" s="229">
        <v>5.5279240076388098E-6</v>
      </c>
      <c r="AI3558" s="229">
        <v>1.9292722615458237E-3</v>
      </c>
      <c r="AJ3558" s="229">
        <v>7.7080960599999998E-4</v>
      </c>
    </row>
    <row r="3559" spans="1:36" ht="13.5" thickBot="1">
      <c r="A3559" s="153">
        <v>8700</v>
      </c>
      <c r="B3559" s="153">
        <v>15237</v>
      </c>
      <c r="C3559" s="141" t="s">
        <v>1336</v>
      </c>
      <c r="D3559" s="141">
        <v>520017807</v>
      </c>
      <c r="E3559" s="141" t="s">
        <v>429</v>
      </c>
      <c r="F3559" s="141" t="s">
        <v>1820</v>
      </c>
      <c r="G3559" s="141" t="s">
        <v>3637</v>
      </c>
      <c r="H3559" s="141" t="s">
        <v>76</v>
      </c>
      <c r="I3559" s="141" t="s">
        <v>229</v>
      </c>
      <c r="J3559" s="141" t="s">
        <v>53</v>
      </c>
      <c r="K3559" s="141" t="s">
        <v>53</v>
      </c>
      <c r="L3559" s="141" t="s">
        <v>821</v>
      </c>
      <c r="M3559" s="141" t="s">
        <v>311</v>
      </c>
      <c r="N3559" s="141" t="s">
        <v>651</v>
      </c>
      <c r="O3559" s="141" t="s">
        <v>62</v>
      </c>
      <c r="P3559" s="141" t="s">
        <v>1293</v>
      </c>
      <c r="Q3559" s="141" t="s">
        <v>1294</v>
      </c>
      <c r="R3559" s="141" t="s">
        <v>57</v>
      </c>
      <c r="S3559" s="141" t="s">
        <v>1206</v>
      </c>
      <c r="T3559" s="227">
        <v>3.6829999999999998</v>
      </c>
      <c r="U3559" s="146">
        <v>48059</v>
      </c>
      <c r="V3559" s="208">
        <v>2.4E-2</v>
      </c>
      <c r="W3559" s="209">
        <v>2.9899999999999999E-2</v>
      </c>
      <c r="X3559" s="141" t="s">
        <v>636</v>
      </c>
      <c r="Y3559" s="141"/>
      <c r="Z3559" s="148">
        <v>1807.24</v>
      </c>
      <c r="AA3559" s="148">
        <v>1</v>
      </c>
      <c r="AB3559" s="148">
        <v>114.45</v>
      </c>
      <c r="AC3559" s="148">
        <v>0</v>
      </c>
      <c r="AD3559" s="148">
        <v>2.06839</v>
      </c>
      <c r="AE3559" s="151"/>
      <c r="AF3559" s="151"/>
      <c r="AG3559" s="141" t="s">
        <v>17</v>
      </c>
      <c r="AH3559" s="229">
        <v>1.51918881725989E-6</v>
      </c>
      <c r="AI3559" s="229">
        <v>8.0674254371015128E-4</v>
      </c>
      <c r="AJ3559" s="229">
        <v>3.22320968E-4</v>
      </c>
    </row>
    <row r="3560" spans="1:36" ht="13.5" thickBot="1">
      <c r="A3560" s="153">
        <v>8700</v>
      </c>
      <c r="B3560" s="153">
        <v>15237</v>
      </c>
      <c r="C3560" s="141" t="s">
        <v>1336</v>
      </c>
      <c r="D3560" s="141">
        <v>520017807</v>
      </c>
      <c r="E3560" s="141" t="s">
        <v>429</v>
      </c>
      <c r="F3560" s="141" t="s">
        <v>1822</v>
      </c>
      <c r="G3560" s="141" t="s">
        <v>3639</v>
      </c>
      <c r="H3560" s="141" t="s">
        <v>76</v>
      </c>
      <c r="I3560" s="141" t="s">
        <v>229</v>
      </c>
      <c r="J3560" s="141" t="s">
        <v>53</v>
      </c>
      <c r="K3560" s="141" t="s">
        <v>53</v>
      </c>
      <c r="L3560" s="141" t="s">
        <v>821</v>
      </c>
      <c r="M3560" s="141" t="s">
        <v>311</v>
      </c>
      <c r="N3560" s="141" t="s">
        <v>651</v>
      </c>
      <c r="O3560" s="141" t="s">
        <v>62</v>
      </c>
      <c r="P3560" s="141" t="s">
        <v>1293</v>
      </c>
      <c r="Q3560" s="141" t="s">
        <v>1294</v>
      </c>
      <c r="R3560" s="141" t="s">
        <v>57</v>
      </c>
      <c r="S3560" s="141" t="s">
        <v>1206</v>
      </c>
      <c r="T3560" s="227">
        <v>5.8159999999999998</v>
      </c>
      <c r="U3560" s="146">
        <v>49765</v>
      </c>
      <c r="V3560" s="208">
        <v>1.4999999999999999E-2</v>
      </c>
      <c r="W3560" s="209">
        <v>3.3000000000000002E-2</v>
      </c>
      <c r="X3560" s="141" t="s">
        <v>636</v>
      </c>
      <c r="Y3560" s="141"/>
      <c r="Z3560" s="148">
        <v>9000</v>
      </c>
      <c r="AA3560" s="148">
        <v>1</v>
      </c>
      <c r="AB3560" s="148">
        <v>100.38</v>
      </c>
      <c r="AC3560" s="148">
        <v>0</v>
      </c>
      <c r="AD3560" s="148">
        <v>9.0342000000000002</v>
      </c>
      <c r="AE3560" s="151"/>
      <c r="AF3560" s="151"/>
      <c r="AG3560" s="141" t="s">
        <v>17</v>
      </c>
      <c r="AH3560" s="229">
        <v>3.6724680780913599E-5</v>
      </c>
      <c r="AI3560" s="229">
        <v>3.5236456801600517E-3</v>
      </c>
      <c r="AJ3560" s="229">
        <v>1.4078157830000001E-3</v>
      </c>
    </row>
    <row r="3561" spans="1:36" ht="13.5" thickBot="1">
      <c r="A3561" s="153">
        <v>8700</v>
      </c>
      <c r="B3561" s="153">
        <v>15237</v>
      </c>
      <c r="C3561" s="141" t="s">
        <v>1640</v>
      </c>
      <c r="D3561" s="141">
        <v>520025438</v>
      </c>
      <c r="E3561" s="141" t="s">
        <v>429</v>
      </c>
      <c r="F3561" s="141" t="s">
        <v>1835</v>
      </c>
      <c r="G3561" s="141" t="s">
        <v>3648</v>
      </c>
      <c r="H3561" s="141" t="s">
        <v>76</v>
      </c>
      <c r="I3561" s="141" t="s">
        <v>229</v>
      </c>
      <c r="J3561" s="141" t="s">
        <v>53</v>
      </c>
      <c r="K3561" s="141" t="s">
        <v>53</v>
      </c>
      <c r="L3561" s="141" t="s">
        <v>821</v>
      </c>
      <c r="M3561" s="141" t="s">
        <v>311</v>
      </c>
      <c r="N3561" s="141" t="s">
        <v>651</v>
      </c>
      <c r="O3561" s="141" t="s">
        <v>62</v>
      </c>
      <c r="P3561" s="141" t="s">
        <v>1280</v>
      </c>
      <c r="Q3561" s="141" t="s">
        <v>65</v>
      </c>
      <c r="R3561" s="141" t="s">
        <v>57</v>
      </c>
      <c r="S3561" s="141" t="s">
        <v>1206</v>
      </c>
      <c r="T3561" s="227">
        <v>0.73499999999999999</v>
      </c>
      <c r="U3561" s="146">
        <v>46022</v>
      </c>
      <c r="V3561" s="208">
        <v>4.9500000000000002E-2</v>
      </c>
      <c r="W3561" s="209">
        <v>3.3599999999999998E-2</v>
      </c>
      <c r="X3561" s="141" t="s">
        <v>636</v>
      </c>
      <c r="Y3561" s="141"/>
      <c r="Z3561" s="148">
        <v>12775</v>
      </c>
      <c r="AA3561" s="148">
        <v>1</v>
      </c>
      <c r="AB3561" s="148">
        <v>142.69999999999999</v>
      </c>
      <c r="AC3561" s="148">
        <v>0</v>
      </c>
      <c r="AD3561" s="148">
        <v>18.22992</v>
      </c>
      <c r="AE3561" s="151"/>
      <c r="AF3561" s="151"/>
      <c r="AG3561" s="141" t="s">
        <v>17</v>
      </c>
      <c r="AH3561" s="229">
        <v>2.9089939692604202E-5</v>
      </c>
      <c r="AI3561" s="229">
        <v>7.1102896612498427E-3</v>
      </c>
      <c r="AJ3561" s="229">
        <v>2.8408015220000001E-3</v>
      </c>
    </row>
    <row r="3562" spans="1:36" ht="13.5" thickBot="1">
      <c r="A3562" s="153">
        <v>8700</v>
      </c>
      <c r="B3562" s="153">
        <v>15237</v>
      </c>
      <c r="C3562" s="141" t="s">
        <v>1338</v>
      </c>
      <c r="D3562" s="141">
        <v>520025990</v>
      </c>
      <c r="E3562" s="141" t="s">
        <v>429</v>
      </c>
      <c r="F3562" s="141" t="s">
        <v>1837</v>
      </c>
      <c r="G3562" s="141" t="s">
        <v>3650</v>
      </c>
      <c r="H3562" s="141" t="s">
        <v>76</v>
      </c>
      <c r="I3562" s="141" t="s">
        <v>228</v>
      </c>
      <c r="J3562" s="141" t="s">
        <v>53</v>
      </c>
      <c r="K3562" s="141" t="s">
        <v>53</v>
      </c>
      <c r="L3562" s="141" t="s">
        <v>821</v>
      </c>
      <c r="M3562" s="141" t="s">
        <v>311</v>
      </c>
      <c r="N3562" s="141" t="s">
        <v>140</v>
      </c>
      <c r="O3562" s="141" t="s">
        <v>62</v>
      </c>
      <c r="P3562" s="141" t="s">
        <v>1305</v>
      </c>
      <c r="Q3562" s="141" t="s">
        <v>1294</v>
      </c>
      <c r="R3562" s="141" t="s">
        <v>57</v>
      </c>
      <c r="S3562" s="141" t="s">
        <v>1206</v>
      </c>
      <c r="T3562" s="227">
        <v>2.2480000000000002</v>
      </c>
      <c r="U3562" s="146">
        <v>47118</v>
      </c>
      <c r="V3562" s="208">
        <v>2.5499999999999998E-2</v>
      </c>
      <c r="W3562" s="209">
        <v>0.06</v>
      </c>
      <c r="X3562" s="141" t="s">
        <v>636</v>
      </c>
      <c r="Y3562" s="141"/>
      <c r="Z3562" s="148">
        <v>1300</v>
      </c>
      <c r="AA3562" s="148">
        <v>1</v>
      </c>
      <c r="AB3562" s="148">
        <v>93.37</v>
      </c>
      <c r="AC3562" s="148">
        <v>0</v>
      </c>
      <c r="AD3562" s="148">
        <v>1.2138100000000001</v>
      </c>
      <c r="AE3562" s="151"/>
      <c r="AF3562" s="151"/>
      <c r="AG3562" s="141" t="s">
        <v>17</v>
      </c>
      <c r="AH3562" s="229">
        <v>1.6909381324759E-6</v>
      </c>
      <c r="AI3562" s="229">
        <v>4.7342723905105847E-4</v>
      </c>
      <c r="AJ3562" s="229">
        <v>1.89150215E-4</v>
      </c>
    </row>
    <row r="3563" spans="1:36" ht="13.5" thickBot="1">
      <c r="A3563" s="153">
        <v>8700</v>
      </c>
      <c r="B3563" s="153">
        <v>15237</v>
      </c>
      <c r="C3563" s="141" t="s">
        <v>1340</v>
      </c>
      <c r="D3563" s="141">
        <v>520029935</v>
      </c>
      <c r="E3563" s="141" t="s">
        <v>429</v>
      </c>
      <c r="F3563" s="141" t="s">
        <v>1851</v>
      </c>
      <c r="G3563" s="141" t="s">
        <v>3660</v>
      </c>
      <c r="H3563" s="141" t="s">
        <v>76</v>
      </c>
      <c r="I3563" s="141" t="s">
        <v>229</v>
      </c>
      <c r="J3563" s="141" t="s">
        <v>53</v>
      </c>
      <c r="K3563" s="141" t="s">
        <v>53</v>
      </c>
      <c r="L3563" s="141" t="s">
        <v>821</v>
      </c>
      <c r="M3563" s="141" t="s">
        <v>311</v>
      </c>
      <c r="N3563" s="141" t="s">
        <v>256</v>
      </c>
      <c r="O3563" s="141" t="s">
        <v>62</v>
      </c>
      <c r="P3563" s="141" t="s">
        <v>1205</v>
      </c>
      <c r="Q3563" s="141" t="s">
        <v>65</v>
      </c>
      <c r="R3563" s="141" t="s">
        <v>57</v>
      </c>
      <c r="S3563" s="141" t="s">
        <v>1206</v>
      </c>
      <c r="T3563" s="227">
        <v>3.9820000000000002</v>
      </c>
      <c r="U3563" s="146">
        <v>48441</v>
      </c>
      <c r="V3563" s="208">
        <v>2E-3</v>
      </c>
      <c r="W3563" s="209">
        <v>2.52E-2</v>
      </c>
      <c r="X3563" s="141" t="s">
        <v>636</v>
      </c>
      <c r="Y3563" s="141"/>
      <c r="Z3563" s="148">
        <v>8000</v>
      </c>
      <c r="AA3563" s="148">
        <v>1</v>
      </c>
      <c r="AB3563" s="148">
        <v>102.6</v>
      </c>
      <c r="AC3563" s="148">
        <v>0</v>
      </c>
      <c r="AD3563" s="148">
        <v>8.2080000000000002</v>
      </c>
      <c r="AE3563" s="151"/>
      <c r="AF3563" s="151"/>
      <c r="AG3563" s="141" t="s">
        <v>17</v>
      </c>
      <c r="AH3563" s="229">
        <v>2.2002359930771602E-6</v>
      </c>
      <c r="AI3563" s="229">
        <v>3.2013995420461915E-3</v>
      </c>
      <c r="AJ3563" s="229">
        <v>1.2790675380000001E-3</v>
      </c>
    </row>
    <row r="3564" spans="1:36" ht="13.5" thickBot="1">
      <c r="A3564" s="153">
        <v>8700</v>
      </c>
      <c r="B3564" s="153">
        <v>15237</v>
      </c>
      <c r="C3564" s="141" t="s">
        <v>1853</v>
      </c>
      <c r="D3564" s="141">
        <v>520030859</v>
      </c>
      <c r="E3564" s="141" t="s">
        <v>429</v>
      </c>
      <c r="F3564" s="141" t="s">
        <v>1854</v>
      </c>
      <c r="G3564" s="141" t="s">
        <v>3662</v>
      </c>
      <c r="H3564" s="141" t="s">
        <v>76</v>
      </c>
      <c r="I3564" s="141" t="s">
        <v>228</v>
      </c>
      <c r="J3564" s="141" t="s">
        <v>53</v>
      </c>
      <c r="K3564" s="141" t="s">
        <v>53</v>
      </c>
      <c r="L3564" s="141" t="s">
        <v>821</v>
      </c>
      <c r="M3564" s="141" t="s">
        <v>311</v>
      </c>
      <c r="N3564" s="141" t="s">
        <v>708</v>
      </c>
      <c r="O3564" s="141" t="s">
        <v>62</v>
      </c>
      <c r="P3564" s="141" t="s">
        <v>1310</v>
      </c>
      <c r="Q3564" s="141" t="s">
        <v>65</v>
      </c>
      <c r="R3564" s="141" t="s">
        <v>57</v>
      </c>
      <c r="S3564" s="141" t="s">
        <v>1206</v>
      </c>
      <c r="T3564" s="227">
        <v>2.8650000000000002</v>
      </c>
      <c r="U3564" s="146">
        <v>49150</v>
      </c>
      <c r="V3564" s="208">
        <v>1.6400000000000001E-2</v>
      </c>
      <c r="W3564" s="209">
        <v>5.4899999999999997E-2</v>
      </c>
      <c r="X3564" s="141" t="s">
        <v>636</v>
      </c>
      <c r="Y3564" s="141"/>
      <c r="Z3564" s="148">
        <v>9000</v>
      </c>
      <c r="AA3564" s="148">
        <v>1</v>
      </c>
      <c r="AB3564" s="148">
        <v>89.72</v>
      </c>
      <c r="AC3564" s="148">
        <v>0</v>
      </c>
      <c r="AD3564" s="148">
        <v>8.0747999999999998</v>
      </c>
      <c r="AE3564" s="151"/>
      <c r="AF3564" s="151"/>
      <c r="AG3564" s="141" t="s">
        <v>17</v>
      </c>
      <c r="AH3564" s="229">
        <v>2.8750043923678199E-5</v>
      </c>
      <c r="AI3564" s="229">
        <v>3.1494470056182486E-3</v>
      </c>
      <c r="AJ3564" s="229">
        <v>1.25831074E-3</v>
      </c>
    </row>
    <row r="3565" spans="1:36" ht="13.5" thickBot="1">
      <c r="A3565" s="153">
        <v>8700</v>
      </c>
      <c r="B3565" s="153">
        <v>15237</v>
      </c>
      <c r="C3565" s="141" t="s">
        <v>1342</v>
      </c>
      <c r="D3565" s="141">
        <v>520001736</v>
      </c>
      <c r="E3565" s="141" t="s">
        <v>429</v>
      </c>
      <c r="F3565" s="141" t="s">
        <v>1343</v>
      </c>
      <c r="G3565" s="141" t="s">
        <v>3276</v>
      </c>
      <c r="H3565" s="141" t="s">
        <v>76</v>
      </c>
      <c r="I3565" s="141" t="s">
        <v>229</v>
      </c>
      <c r="J3565" s="141" t="s">
        <v>53</v>
      </c>
      <c r="K3565" s="141" t="s">
        <v>53</v>
      </c>
      <c r="L3565" s="141" t="s">
        <v>821</v>
      </c>
      <c r="M3565" s="141" t="s">
        <v>311</v>
      </c>
      <c r="N3565" s="141" t="s">
        <v>651</v>
      </c>
      <c r="O3565" s="141" t="s">
        <v>62</v>
      </c>
      <c r="P3565" s="141" t="s">
        <v>1310</v>
      </c>
      <c r="Q3565" s="141" t="s">
        <v>65</v>
      </c>
      <c r="R3565" s="141" t="s">
        <v>57</v>
      </c>
      <c r="S3565" s="141" t="s">
        <v>1206</v>
      </c>
      <c r="T3565" s="227">
        <v>0.98399999999999999</v>
      </c>
      <c r="U3565" s="146">
        <v>46112</v>
      </c>
      <c r="V3565" s="208">
        <v>4.7500000000000001E-2</v>
      </c>
      <c r="W3565" s="209">
        <v>2.5499999999999998E-2</v>
      </c>
      <c r="X3565" s="141" t="s">
        <v>636</v>
      </c>
      <c r="Y3565" s="141"/>
      <c r="Z3565" s="148">
        <v>7450</v>
      </c>
      <c r="AA3565" s="148">
        <v>1</v>
      </c>
      <c r="AB3565" s="148">
        <v>142.99</v>
      </c>
      <c r="AC3565" s="148">
        <v>0</v>
      </c>
      <c r="AD3565" s="148">
        <v>10.652749999999999</v>
      </c>
      <c r="AE3565" s="151"/>
      <c r="AF3565" s="151"/>
      <c r="AG3565" s="141" t="s">
        <v>17</v>
      </c>
      <c r="AH3565" s="229">
        <v>7.7964252607397505E-6</v>
      </c>
      <c r="AI3565" s="229">
        <v>4.1549353035492892E-3</v>
      </c>
      <c r="AJ3565" s="229">
        <v>1.6600373680000001E-3</v>
      </c>
    </row>
    <row r="3566" spans="1:36" ht="13.5" thickBot="1">
      <c r="A3566" s="153">
        <v>8700</v>
      </c>
      <c r="B3566" s="153">
        <v>15237</v>
      </c>
      <c r="C3566" s="141" t="s">
        <v>1342</v>
      </c>
      <c r="D3566" s="141">
        <v>520001736</v>
      </c>
      <c r="E3566" s="141" t="s">
        <v>429</v>
      </c>
      <c r="F3566" s="141" t="s">
        <v>1856</v>
      </c>
      <c r="G3566" s="141" t="s">
        <v>3664</v>
      </c>
      <c r="H3566" s="141" t="s">
        <v>76</v>
      </c>
      <c r="I3566" s="141" t="s">
        <v>229</v>
      </c>
      <c r="J3566" s="141" t="s">
        <v>53</v>
      </c>
      <c r="K3566" s="141" t="s">
        <v>53</v>
      </c>
      <c r="L3566" s="141" t="s">
        <v>821</v>
      </c>
      <c r="M3566" s="141" t="s">
        <v>311</v>
      </c>
      <c r="N3566" s="141" t="s">
        <v>651</v>
      </c>
      <c r="O3566" s="141" t="s">
        <v>62</v>
      </c>
      <c r="P3566" s="141" t="s">
        <v>1310</v>
      </c>
      <c r="Q3566" s="141" t="s">
        <v>65</v>
      </c>
      <c r="R3566" s="141" t="s">
        <v>57</v>
      </c>
      <c r="S3566" s="141" t="s">
        <v>1206</v>
      </c>
      <c r="T3566" s="227">
        <v>3.968</v>
      </c>
      <c r="U3566" s="146">
        <v>48760</v>
      </c>
      <c r="V3566" s="208">
        <v>5.0000000000000001E-3</v>
      </c>
      <c r="W3566" s="209">
        <v>3.1899999999999998E-2</v>
      </c>
      <c r="X3566" s="141" t="s">
        <v>636</v>
      </c>
      <c r="Y3566" s="141"/>
      <c r="Z3566" s="148">
        <v>2050</v>
      </c>
      <c r="AA3566" s="148">
        <v>1</v>
      </c>
      <c r="AB3566" s="148">
        <v>103.53</v>
      </c>
      <c r="AC3566" s="148">
        <v>0</v>
      </c>
      <c r="AD3566" s="148">
        <v>2.12236</v>
      </c>
      <c r="AE3566" s="151"/>
      <c r="AF3566" s="151"/>
      <c r="AG3566" s="141" t="s">
        <v>17</v>
      </c>
      <c r="AH3566" s="229">
        <v>1.2737527383516901E-6</v>
      </c>
      <c r="AI3566" s="229">
        <v>8.2779268178084244E-4</v>
      </c>
      <c r="AJ3566" s="229">
        <v>3.3073121099999999E-4</v>
      </c>
    </row>
    <row r="3567" spans="1:36" ht="13.5" thickBot="1">
      <c r="A3567" s="153">
        <v>8700</v>
      </c>
      <c r="B3567" s="153">
        <v>15237</v>
      </c>
      <c r="C3567" s="141" t="s">
        <v>1342</v>
      </c>
      <c r="D3567" s="141">
        <v>520001736</v>
      </c>
      <c r="E3567" s="141" t="s">
        <v>429</v>
      </c>
      <c r="F3567" s="141" t="s">
        <v>1857</v>
      </c>
      <c r="G3567" s="141" t="s">
        <v>3665</v>
      </c>
      <c r="H3567" s="141" t="s">
        <v>76</v>
      </c>
      <c r="I3567" s="141" t="s">
        <v>229</v>
      </c>
      <c r="J3567" s="141" t="s">
        <v>53</v>
      </c>
      <c r="K3567" s="141" t="s">
        <v>53</v>
      </c>
      <c r="L3567" s="141" t="s">
        <v>821</v>
      </c>
      <c r="M3567" s="141" t="s">
        <v>311</v>
      </c>
      <c r="N3567" s="141" t="s">
        <v>651</v>
      </c>
      <c r="O3567" s="141" t="s">
        <v>62</v>
      </c>
      <c r="P3567" s="141" t="s">
        <v>1310</v>
      </c>
      <c r="Q3567" s="141" t="s">
        <v>65</v>
      </c>
      <c r="R3567" s="141" t="s">
        <v>57</v>
      </c>
      <c r="S3567" s="141" t="s">
        <v>1206</v>
      </c>
      <c r="T3567" s="227">
        <v>5.1369999999999996</v>
      </c>
      <c r="U3567" s="146">
        <v>49491</v>
      </c>
      <c r="V3567" s="208">
        <v>5.8999999999999999E-3</v>
      </c>
      <c r="W3567" s="209">
        <v>3.32E-2</v>
      </c>
      <c r="X3567" s="141" t="s">
        <v>636</v>
      </c>
      <c r="Y3567" s="141"/>
      <c r="Z3567" s="148">
        <v>2200</v>
      </c>
      <c r="AA3567" s="148">
        <v>1</v>
      </c>
      <c r="AB3567" s="148">
        <v>97.54</v>
      </c>
      <c r="AC3567" s="148">
        <v>0</v>
      </c>
      <c r="AD3567" s="148">
        <v>2.14588</v>
      </c>
      <c r="AE3567" s="151"/>
      <c r="AF3567" s="151"/>
      <c r="AG3567" s="141" t="s">
        <v>17</v>
      </c>
      <c r="AH3567" s="229">
        <v>1.5708439930568701E-6</v>
      </c>
      <c r="AI3567" s="229">
        <v>8.3696628280775841E-4</v>
      </c>
      <c r="AJ3567" s="229">
        <v>3.3439637500000001E-4</v>
      </c>
    </row>
    <row r="3568" spans="1:36" ht="13.5" thickBot="1">
      <c r="A3568" s="153">
        <v>8700</v>
      </c>
      <c r="B3568" s="153">
        <v>15237</v>
      </c>
      <c r="C3568" s="141" t="s">
        <v>1626</v>
      </c>
      <c r="D3568" s="141">
        <v>520032178</v>
      </c>
      <c r="E3568" s="141" t="s">
        <v>429</v>
      </c>
      <c r="F3568" s="141" t="s">
        <v>1860</v>
      </c>
      <c r="G3568" s="141" t="s">
        <v>3245</v>
      </c>
      <c r="H3568" s="141" t="s">
        <v>76</v>
      </c>
      <c r="I3568" s="141" t="s">
        <v>228</v>
      </c>
      <c r="J3568" s="141" t="s">
        <v>53</v>
      </c>
      <c r="K3568" s="141" t="s">
        <v>53</v>
      </c>
      <c r="L3568" s="141" t="s">
        <v>54</v>
      </c>
      <c r="M3568" s="141" t="s">
        <v>311</v>
      </c>
      <c r="N3568" s="141" t="s">
        <v>140</v>
      </c>
      <c r="O3568" s="141" t="s">
        <v>62</v>
      </c>
      <c r="P3568" s="141" t="s">
        <v>298</v>
      </c>
      <c r="Q3568" s="141" t="s">
        <v>298</v>
      </c>
      <c r="R3568" s="141" t="s">
        <v>57</v>
      </c>
      <c r="S3568" s="141" t="s">
        <v>1206</v>
      </c>
      <c r="T3568" s="227">
        <v>4.2370000000000001</v>
      </c>
      <c r="U3568" s="146">
        <v>46203</v>
      </c>
      <c r="V3568" s="208">
        <v>1.9400000000000001E-2</v>
      </c>
      <c r="W3568" s="209">
        <v>5.5100000000000003E-2</v>
      </c>
      <c r="X3568" s="141" t="s">
        <v>636</v>
      </c>
      <c r="Y3568" s="141"/>
      <c r="Z3568" s="148">
        <v>1000</v>
      </c>
      <c r="AA3568" s="148">
        <v>1</v>
      </c>
      <c r="AB3568" s="148">
        <v>96.4649</v>
      </c>
      <c r="AC3568" s="148">
        <v>0</v>
      </c>
      <c r="AD3568" s="148">
        <v>0.96464000000000005</v>
      </c>
      <c r="AE3568" s="151"/>
      <c r="AF3568" s="151"/>
      <c r="AG3568" s="141" t="s">
        <v>17</v>
      </c>
      <c r="AH3568" s="229">
        <v>3.0089394688938998E-6</v>
      </c>
      <c r="AI3568" s="229">
        <v>3.762424530018809E-4</v>
      </c>
      <c r="AJ3568" s="229">
        <v>1.5032160200000001E-4</v>
      </c>
    </row>
    <row r="3569" spans="1:36" ht="13.5" thickBot="1">
      <c r="A3569" s="153">
        <v>8700</v>
      </c>
      <c r="B3569" s="153">
        <v>15237</v>
      </c>
      <c r="C3569" s="141" t="s">
        <v>1344</v>
      </c>
      <c r="D3569" s="141">
        <v>520033309</v>
      </c>
      <c r="E3569" s="141" t="s">
        <v>429</v>
      </c>
      <c r="F3569" s="141" t="s">
        <v>1864</v>
      </c>
      <c r="G3569" s="141" t="s">
        <v>3671</v>
      </c>
      <c r="H3569" s="141" t="s">
        <v>76</v>
      </c>
      <c r="I3569" s="141" t="s">
        <v>228</v>
      </c>
      <c r="J3569" s="141" t="s">
        <v>53</v>
      </c>
      <c r="K3569" s="141" t="s">
        <v>53</v>
      </c>
      <c r="L3569" s="141" t="s">
        <v>821</v>
      </c>
      <c r="M3569" s="141" t="s">
        <v>311</v>
      </c>
      <c r="N3569" s="141" t="s">
        <v>140</v>
      </c>
      <c r="O3569" s="141" t="s">
        <v>62</v>
      </c>
      <c r="P3569" s="141" t="s">
        <v>298</v>
      </c>
      <c r="Q3569" s="141" t="s">
        <v>298</v>
      </c>
      <c r="R3569" s="141" t="s">
        <v>57</v>
      </c>
      <c r="S3569" s="141" t="s">
        <v>1206</v>
      </c>
      <c r="T3569" s="227">
        <v>1.79</v>
      </c>
      <c r="U3569" s="146">
        <v>46569</v>
      </c>
      <c r="V3569" s="208">
        <v>2.9000000000000001E-2</v>
      </c>
      <c r="W3569" s="209">
        <v>7.1599999999999997E-2</v>
      </c>
      <c r="X3569" s="141" t="s">
        <v>636</v>
      </c>
      <c r="Y3569" s="141"/>
      <c r="Z3569" s="148">
        <v>1200</v>
      </c>
      <c r="AA3569" s="148">
        <v>1</v>
      </c>
      <c r="AB3569" s="148">
        <v>93.66</v>
      </c>
      <c r="AC3569" s="148">
        <v>0</v>
      </c>
      <c r="AD3569" s="148">
        <v>1.12392</v>
      </c>
      <c r="AE3569" s="151"/>
      <c r="AF3569" s="151"/>
      <c r="AG3569" s="141" t="s">
        <v>17</v>
      </c>
      <c r="AH3569" s="229">
        <v>6.2790697710924802E-6</v>
      </c>
      <c r="AI3569" s="229">
        <v>4.3836707764334255E-4</v>
      </c>
      <c r="AJ3569" s="229">
        <v>1.7514249299999999E-4</v>
      </c>
    </row>
    <row r="3570" spans="1:36" ht="13.5" thickBot="1">
      <c r="A3570" s="153">
        <v>8700</v>
      </c>
      <c r="B3570" s="153">
        <v>15237</v>
      </c>
      <c r="C3570" s="141" t="s">
        <v>1344</v>
      </c>
      <c r="D3570" s="141">
        <v>520033309</v>
      </c>
      <c r="E3570" s="141" t="s">
        <v>429</v>
      </c>
      <c r="F3570" s="141" t="s">
        <v>1865</v>
      </c>
      <c r="G3570" s="141" t="s">
        <v>3672</v>
      </c>
      <c r="H3570" s="141" t="s">
        <v>76</v>
      </c>
      <c r="I3570" s="141" t="s">
        <v>229</v>
      </c>
      <c r="J3570" s="141" t="s">
        <v>53</v>
      </c>
      <c r="K3570" s="141" t="s">
        <v>53</v>
      </c>
      <c r="L3570" s="141" t="s">
        <v>821</v>
      </c>
      <c r="M3570" s="141" t="s">
        <v>311</v>
      </c>
      <c r="N3570" s="141" t="s">
        <v>140</v>
      </c>
      <c r="O3570" s="141" t="s">
        <v>62</v>
      </c>
      <c r="P3570" s="141" t="s">
        <v>298</v>
      </c>
      <c r="Q3570" s="141" t="s">
        <v>298</v>
      </c>
      <c r="R3570" s="141" t="s">
        <v>57</v>
      </c>
      <c r="S3570" s="141" t="s">
        <v>1206</v>
      </c>
      <c r="T3570" s="227">
        <v>1.6339999999999999</v>
      </c>
      <c r="U3570" s="146">
        <v>46387</v>
      </c>
      <c r="V3570" s="208">
        <v>3.5000000000000003E-2</v>
      </c>
      <c r="W3570" s="209">
        <v>4.48E-2</v>
      </c>
      <c r="X3570" s="141" t="s">
        <v>636</v>
      </c>
      <c r="Y3570" s="141"/>
      <c r="Z3570" s="148">
        <v>9000</v>
      </c>
      <c r="AA3570" s="148">
        <v>1</v>
      </c>
      <c r="AB3570" s="148">
        <v>108.54</v>
      </c>
      <c r="AC3570" s="148">
        <v>0</v>
      </c>
      <c r="AD3570" s="148">
        <v>9.7685999999999993</v>
      </c>
      <c r="AE3570" s="151"/>
      <c r="AF3570" s="151"/>
      <c r="AG3570" s="141" t="s">
        <v>17</v>
      </c>
      <c r="AH3570" s="229">
        <v>5.2681210192760501E-5</v>
      </c>
      <c r="AI3570" s="229">
        <v>3.8100866918168155E-3</v>
      </c>
      <c r="AJ3570" s="229">
        <v>1.522258668E-3</v>
      </c>
    </row>
    <row r="3571" spans="1:36" ht="13.5" thickBot="1">
      <c r="A3571" s="153">
        <v>8700</v>
      </c>
      <c r="B3571" s="153">
        <v>15237</v>
      </c>
      <c r="C3571" s="141" t="s">
        <v>1723</v>
      </c>
      <c r="D3571" s="141">
        <v>520039660</v>
      </c>
      <c r="E3571" s="141" t="s">
        <v>429</v>
      </c>
      <c r="F3571" s="141" t="s">
        <v>1724</v>
      </c>
      <c r="G3571" s="141" t="s">
        <v>3930</v>
      </c>
      <c r="H3571" s="141" t="s">
        <v>76</v>
      </c>
      <c r="I3571" s="141" t="s">
        <v>228</v>
      </c>
      <c r="J3571" s="141" t="s">
        <v>53</v>
      </c>
      <c r="K3571" s="141" t="s">
        <v>53</v>
      </c>
      <c r="L3571" s="141" t="s">
        <v>821</v>
      </c>
      <c r="M3571" s="141" t="s">
        <v>311</v>
      </c>
      <c r="N3571" s="141" t="s">
        <v>140</v>
      </c>
      <c r="O3571" s="141" t="s">
        <v>62</v>
      </c>
      <c r="P3571" s="141" t="s">
        <v>298</v>
      </c>
      <c r="Q3571" s="141" t="s">
        <v>298</v>
      </c>
      <c r="R3571" s="141" t="s">
        <v>57</v>
      </c>
      <c r="S3571" s="141" t="s">
        <v>1206</v>
      </c>
      <c r="T3571" s="227">
        <v>4.0250000000000004</v>
      </c>
      <c r="U3571" s="146">
        <v>48914</v>
      </c>
      <c r="V3571" s="208">
        <v>6.7299999999999999E-2</v>
      </c>
      <c r="W3571" s="209">
        <v>6.6600000000000006E-2</v>
      </c>
      <c r="X3571" s="141" t="s">
        <v>636</v>
      </c>
      <c r="Y3571" s="141"/>
      <c r="Z3571" s="148">
        <v>9150</v>
      </c>
      <c r="AA3571" s="148">
        <v>1</v>
      </c>
      <c r="AB3571" s="148">
        <v>103.07</v>
      </c>
      <c r="AC3571" s="148">
        <v>0</v>
      </c>
      <c r="AD3571" s="148">
        <v>9.4308999999999994</v>
      </c>
      <c r="AE3571" s="151"/>
      <c r="AF3571" s="151"/>
      <c r="AG3571" s="141" t="s">
        <v>17</v>
      </c>
      <c r="AH3571" s="229">
        <v>3.32727272727273E-5</v>
      </c>
      <c r="AI3571" s="229">
        <f>+AD3571/SUMIFS($AD:$AD,$B:$B,$B3571)</f>
        <v>3.6648913562311891E-3</v>
      </c>
      <c r="AJ3571" s="229">
        <v>1.4697123681152533E-3</v>
      </c>
    </row>
    <row r="3572" spans="1:36" ht="13.5" thickBot="1">
      <c r="A3572" s="153">
        <v>8700</v>
      </c>
      <c r="B3572" s="153">
        <v>15237</v>
      </c>
      <c r="C3572" s="141" t="s">
        <v>1910</v>
      </c>
      <c r="D3572" s="141">
        <v>69469740</v>
      </c>
      <c r="E3572" s="141" t="s">
        <v>430</v>
      </c>
      <c r="F3572" s="141" t="s">
        <v>1999</v>
      </c>
      <c r="G3572" s="141" t="s">
        <v>2000</v>
      </c>
      <c r="H3572" s="141" t="s">
        <v>76</v>
      </c>
      <c r="I3572" s="141" t="s">
        <v>228</v>
      </c>
      <c r="J3572" s="141" t="s">
        <v>61</v>
      </c>
      <c r="K3572" s="141" t="s">
        <v>53</v>
      </c>
      <c r="L3572" s="141" t="s">
        <v>821</v>
      </c>
      <c r="M3572" s="141" t="s">
        <v>102</v>
      </c>
      <c r="N3572" s="141" t="s">
        <v>879</v>
      </c>
      <c r="O3572" s="141" t="s">
        <v>62</v>
      </c>
      <c r="P3572" s="141" t="s">
        <v>1894</v>
      </c>
      <c r="Q3572" s="141" t="s">
        <v>96</v>
      </c>
      <c r="R3572" s="141" t="s">
        <v>57</v>
      </c>
      <c r="S3572" s="141" t="s">
        <v>1207</v>
      </c>
      <c r="T3572" s="227">
        <v>6.3849999999999998</v>
      </c>
      <c r="U3572" s="146">
        <v>48852</v>
      </c>
      <c r="V3572" s="208">
        <v>8.5000000000000006E-2</v>
      </c>
      <c r="W3572" s="209">
        <v>9.3539999999999998E-2</v>
      </c>
      <c r="X3572" s="141" t="s">
        <v>636</v>
      </c>
      <c r="Y3572" s="141"/>
      <c r="Z3572" s="148">
        <v>4000</v>
      </c>
      <c r="AA3572" s="148">
        <v>3.71</v>
      </c>
      <c r="AB3572" s="148">
        <v>94.927199999999999</v>
      </c>
      <c r="AC3572" s="148">
        <v>0</v>
      </c>
      <c r="AD3572" s="148">
        <v>14.087199999999999</v>
      </c>
      <c r="AE3572" s="151"/>
      <c r="AF3572" s="151"/>
      <c r="AG3572" s="141" t="s">
        <v>17</v>
      </c>
      <c r="AH3572" s="229">
        <v>5.3333333333333303E-6</v>
      </c>
      <c r="AI3572" s="229">
        <v>5.4944877715293744E-3</v>
      </c>
      <c r="AJ3572" s="229">
        <v>2.1952339450000001E-3</v>
      </c>
    </row>
    <row r="3573" spans="1:36" ht="13.5" thickBot="1">
      <c r="A3573" s="153">
        <v>8700</v>
      </c>
      <c r="B3573" s="153">
        <v>15237</v>
      </c>
      <c r="C3573" s="141" t="s">
        <v>3676</v>
      </c>
      <c r="D3573" s="141" t="s">
        <v>3677</v>
      </c>
      <c r="E3573" s="141" t="s">
        <v>430</v>
      </c>
      <c r="F3573" s="141" t="s">
        <v>2026</v>
      </c>
      <c r="G3573" s="141" t="s">
        <v>3678</v>
      </c>
      <c r="H3573" s="141" t="s">
        <v>76</v>
      </c>
      <c r="I3573" s="141" t="s">
        <v>230</v>
      </c>
      <c r="J3573" s="141" t="s">
        <v>61</v>
      </c>
      <c r="K3573" s="141" t="s">
        <v>314</v>
      </c>
      <c r="L3573" s="141" t="s">
        <v>821</v>
      </c>
      <c r="M3573" s="141" t="s">
        <v>488</v>
      </c>
      <c r="N3573" s="141" t="s">
        <v>895</v>
      </c>
      <c r="O3573" s="141" t="s">
        <v>62</v>
      </c>
      <c r="P3573" s="141" t="s">
        <v>1907</v>
      </c>
      <c r="Q3573" s="141" t="s">
        <v>84</v>
      </c>
      <c r="R3573" s="141" t="s">
        <v>57</v>
      </c>
      <c r="S3573" s="141" t="s">
        <v>1207</v>
      </c>
      <c r="T3573" s="227">
        <v>5.4390000000000001</v>
      </c>
      <c r="U3573" s="146">
        <v>48058</v>
      </c>
      <c r="V3573" s="208">
        <v>6.7000000000000004E-2</v>
      </c>
      <c r="W3573" s="209">
        <v>6.1499999999999999E-2</v>
      </c>
      <c r="X3573" s="141" t="s">
        <v>636</v>
      </c>
      <c r="Y3573" s="141"/>
      <c r="Z3573" s="148">
        <v>2000</v>
      </c>
      <c r="AA3573" s="148">
        <v>3.71</v>
      </c>
      <c r="AB3573" s="148">
        <v>104.1905</v>
      </c>
      <c r="AC3573" s="148">
        <v>0</v>
      </c>
      <c r="AD3573" s="148">
        <v>7.7309400000000004</v>
      </c>
      <c r="AE3573" s="151"/>
      <c r="AF3573" s="151"/>
      <c r="AG3573" s="141" t="s">
        <v>17</v>
      </c>
      <c r="AH3573" s="229">
        <v>3.3333333333333299E-6</v>
      </c>
      <c r="AI3573" s="229">
        <v>3.0153298946864748E-3</v>
      </c>
      <c r="AJ3573" s="229">
        <v>1.204726412E-3</v>
      </c>
    </row>
    <row r="3574" spans="1:36" ht="13.5" thickBot="1">
      <c r="A3574" s="153">
        <v>8700</v>
      </c>
      <c r="B3574" s="153">
        <v>15237</v>
      </c>
      <c r="C3574" s="141" t="s">
        <v>3679</v>
      </c>
      <c r="D3574" s="141" t="s">
        <v>3680</v>
      </c>
      <c r="E3574" s="141" t="s">
        <v>430</v>
      </c>
      <c r="F3574" s="141" t="s">
        <v>3681</v>
      </c>
      <c r="G3574" s="141" t="s">
        <v>3682</v>
      </c>
      <c r="H3574" s="141" t="s">
        <v>76</v>
      </c>
      <c r="I3574" s="141" t="s">
        <v>230</v>
      </c>
      <c r="J3574" s="141" t="s">
        <v>61</v>
      </c>
      <c r="K3574" s="141" t="s">
        <v>314</v>
      </c>
      <c r="L3574" s="141" t="s">
        <v>821</v>
      </c>
      <c r="M3574" s="141" t="s">
        <v>102</v>
      </c>
      <c r="N3574" s="141" t="s">
        <v>130</v>
      </c>
      <c r="O3574" s="141" t="s">
        <v>62</v>
      </c>
      <c r="P3574" s="141" t="s">
        <v>1355</v>
      </c>
      <c r="Q3574" s="141" t="s">
        <v>101</v>
      </c>
      <c r="R3574" s="141" t="s">
        <v>57</v>
      </c>
      <c r="S3574" s="141" t="s">
        <v>1207</v>
      </c>
      <c r="T3574" s="227">
        <v>4.3970000000000002</v>
      </c>
      <c r="U3574" s="146">
        <v>47392</v>
      </c>
      <c r="V3574" s="208">
        <v>5.0259999999999999E-2</v>
      </c>
      <c r="W3574" s="209">
        <v>4.9369999999999997E-2</v>
      </c>
      <c r="X3574" s="141" t="s">
        <v>636</v>
      </c>
      <c r="Y3574" s="141"/>
      <c r="Z3574" s="148">
        <v>2000</v>
      </c>
      <c r="AA3574" s="148">
        <v>3.71</v>
      </c>
      <c r="AB3574" s="148">
        <v>100.8527</v>
      </c>
      <c r="AC3574" s="148">
        <v>0</v>
      </c>
      <c r="AD3574" s="148">
        <v>7.4832700000000001</v>
      </c>
      <c r="AE3574" s="151"/>
      <c r="AF3574" s="151"/>
      <c r="AG3574" s="141" t="s">
        <v>17</v>
      </c>
      <c r="AH3574" s="229">
        <v>1.9999999999999999E-6</v>
      </c>
      <c r="AI3574" s="229">
        <v>2.9187301597231974E-3</v>
      </c>
      <c r="AJ3574" s="229">
        <v>1.1661315459999999E-3</v>
      </c>
    </row>
    <row r="3575" spans="1:36" ht="13.5" thickBot="1">
      <c r="A3575" s="153">
        <v>8700</v>
      </c>
      <c r="B3575" s="153">
        <v>15237</v>
      </c>
      <c r="C3575" s="141" t="s">
        <v>3683</v>
      </c>
      <c r="D3575" s="141" t="s">
        <v>3680</v>
      </c>
      <c r="E3575" s="141" t="s">
        <v>430</v>
      </c>
      <c r="F3575" s="141" t="s">
        <v>3684</v>
      </c>
      <c r="G3575" s="141" t="s">
        <v>3685</v>
      </c>
      <c r="H3575" s="141" t="s">
        <v>76</v>
      </c>
      <c r="I3575" s="141" t="s">
        <v>230</v>
      </c>
      <c r="J3575" s="141" t="s">
        <v>61</v>
      </c>
      <c r="K3575" s="141" t="s">
        <v>314</v>
      </c>
      <c r="L3575" s="141" t="s">
        <v>821</v>
      </c>
      <c r="M3575" s="141" t="s">
        <v>102</v>
      </c>
      <c r="N3575" s="141" t="s">
        <v>130</v>
      </c>
      <c r="O3575" s="141" t="s">
        <v>62</v>
      </c>
      <c r="P3575" s="141" t="s">
        <v>1355</v>
      </c>
      <c r="Q3575" s="141" t="s">
        <v>101</v>
      </c>
      <c r="R3575" s="141" t="s">
        <v>57</v>
      </c>
      <c r="S3575" s="141" t="s">
        <v>1207</v>
      </c>
      <c r="T3575" s="227">
        <v>7.6219999999999999</v>
      </c>
      <c r="U3575" s="146">
        <v>49218</v>
      </c>
      <c r="V3575" s="208">
        <v>5.5840000000000001E-2</v>
      </c>
      <c r="W3575" s="209">
        <v>5.4480000000000001E-2</v>
      </c>
      <c r="X3575" s="141" t="s">
        <v>636</v>
      </c>
      <c r="Y3575" s="141"/>
      <c r="Z3575" s="148">
        <v>2000</v>
      </c>
      <c r="AA3575" s="148">
        <v>3.71</v>
      </c>
      <c r="AB3575" s="148">
        <v>101.54940000000001</v>
      </c>
      <c r="AC3575" s="148">
        <v>0</v>
      </c>
      <c r="AD3575" s="148">
        <v>7.5349700000000004</v>
      </c>
      <c r="AE3575" s="151"/>
      <c r="AF3575" s="151"/>
      <c r="AG3575" s="141" t="s">
        <v>17</v>
      </c>
      <c r="AH3575" s="229">
        <v>1.5999999999999999E-6</v>
      </c>
      <c r="AI3575" s="229">
        <v>2.9388949204838927E-3</v>
      </c>
      <c r="AJ3575" s="229">
        <v>1.1741880510000001E-3</v>
      </c>
    </row>
    <row r="3576" spans="1:36" ht="13.5" thickBot="1">
      <c r="A3576" s="153">
        <v>8700</v>
      </c>
      <c r="B3576" s="153">
        <v>15237</v>
      </c>
      <c r="C3576" s="141" t="s">
        <v>3686</v>
      </c>
      <c r="D3576" s="141" t="s">
        <v>3687</v>
      </c>
      <c r="E3576" s="141" t="s">
        <v>430</v>
      </c>
      <c r="F3576" s="141" t="s">
        <v>3688</v>
      </c>
      <c r="G3576" s="141" t="s">
        <v>3689</v>
      </c>
      <c r="H3576" s="141" t="s">
        <v>76</v>
      </c>
      <c r="I3576" s="141" t="s">
        <v>230</v>
      </c>
      <c r="J3576" s="141" t="s">
        <v>61</v>
      </c>
      <c r="K3576" s="141" t="s">
        <v>314</v>
      </c>
      <c r="L3576" s="141" t="s">
        <v>821</v>
      </c>
      <c r="M3576" s="141" t="s">
        <v>102</v>
      </c>
      <c r="N3576" s="141" t="s">
        <v>130</v>
      </c>
      <c r="O3576" s="141" t="s">
        <v>62</v>
      </c>
      <c r="P3576" s="141" t="s">
        <v>1907</v>
      </c>
      <c r="Q3576" s="141" t="s">
        <v>84</v>
      </c>
      <c r="R3576" s="141" t="s">
        <v>57</v>
      </c>
      <c r="S3576" s="141" t="s">
        <v>1207</v>
      </c>
      <c r="T3576" s="227">
        <v>4.3550000000000004</v>
      </c>
      <c r="U3576" s="146">
        <v>47373</v>
      </c>
      <c r="V3576" s="208">
        <v>5.8000000000000003E-2</v>
      </c>
      <c r="W3576" s="209">
        <v>5.8790000000000002E-2</v>
      </c>
      <c r="X3576" s="141" t="s">
        <v>636</v>
      </c>
      <c r="Y3576" s="141"/>
      <c r="Z3576" s="148">
        <v>9000</v>
      </c>
      <c r="AA3576" s="148">
        <v>3.71</v>
      </c>
      <c r="AB3576" s="148">
        <v>99.985200000000006</v>
      </c>
      <c r="AC3576" s="148">
        <v>0</v>
      </c>
      <c r="AD3576" s="148">
        <v>33.385060000000003</v>
      </c>
      <c r="AE3576" s="151"/>
      <c r="AF3576" s="151"/>
      <c r="AG3576" s="141" t="s">
        <v>17</v>
      </c>
      <c r="AH3576" s="229">
        <v>1.8E-5</v>
      </c>
      <c r="AI3576" s="229">
        <v>1.3021310403896763E-2</v>
      </c>
      <c r="AJ3576" s="229">
        <v>5.2024544960000002E-3</v>
      </c>
    </row>
    <row r="3577" spans="1:36" ht="13.5" thickBot="1">
      <c r="A3577" s="153">
        <v>8700</v>
      </c>
      <c r="B3577" s="153">
        <v>15237</v>
      </c>
      <c r="C3577" s="141" t="s">
        <v>3690</v>
      </c>
      <c r="D3577" s="141" t="s">
        <v>3691</v>
      </c>
      <c r="E3577" s="141" t="s">
        <v>430</v>
      </c>
      <c r="F3577" s="141" t="s">
        <v>3692</v>
      </c>
      <c r="G3577" s="141" t="s">
        <v>3693</v>
      </c>
      <c r="H3577" s="141" t="s">
        <v>76</v>
      </c>
      <c r="I3577" s="141" t="s">
        <v>230</v>
      </c>
      <c r="J3577" s="141" t="s">
        <v>61</v>
      </c>
      <c r="K3577" s="141" t="s">
        <v>314</v>
      </c>
      <c r="L3577" s="141" t="s">
        <v>821</v>
      </c>
      <c r="M3577" s="141" t="s">
        <v>488</v>
      </c>
      <c r="N3577" s="141" t="s">
        <v>130</v>
      </c>
      <c r="O3577" s="141" t="s">
        <v>62</v>
      </c>
      <c r="P3577" s="141" t="s">
        <v>1355</v>
      </c>
      <c r="Q3577" s="141" t="s">
        <v>101</v>
      </c>
      <c r="R3577" s="141" t="s">
        <v>57</v>
      </c>
      <c r="S3577" s="141" t="s">
        <v>1207</v>
      </c>
      <c r="T3577" s="227">
        <v>4.734</v>
      </c>
      <c r="U3577" s="146">
        <v>47557</v>
      </c>
      <c r="V3577" s="208">
        <v>5.8000000000000003E-2</v>
      </c>
      <c r="W3577" s="209">
        <v>6.0100000000000001E-2</v>
      </c>
      <c r="X3577" s="141" t="s">
        <v>636</v>
      </c>
      <c r="Y3577" s="141"/>
      <c r="Z3577" s="148">
        <v>6000</v>
      </c>
      <c r="AA3577" s="148">
        <v>3.71</v>
      </c>
      <c r="AB3577" s="148">
        <v>99.337100000000007</v>
      </c>
      <c r="AC3577" s="148">
        <v>0</v>
      </c>
      <c r="AD3577" s="148">
        <v>22.112439999999999</v>
      </c>
      <c r="AE3577" s="151"/>
      <c r="AF3577" s="151"/>
      <c r="AG3577" s="141" t="s">
        <v>17</v>
      </c>
      <c r="AH3577" s="229">
        <v>6.0000000000000002E-6</v>
      </c>
      <c r="AI3577" s="229">
        <v>8.6246046892694793E-3</v>
      </c>
      <c r="AJ3577" s="229">
        <v>3.4458216609999999E-3</v>
      </c>
    </row>
    <row r="3578" spans="1:36" ht="13.5" thickBot="1">
      <c r="A3578" s="153">
        <v>8700</v>
      </c>
      <c r="B3578" s="153">
        <v>15237</v>
      </c>
      <c r="C3578" s="141" t="s">
        <v>3694</v>
      </c>
      <c r="D3578" s="141" t="s">
        <v>3695</v>
      </c>
      <c r="E3578" s="141" t="s">
        <v>430</v>
      </c>
      <c r="F3578" s="141" t="s">
        <v>3696</v>
      </c>
      <c r="G3578" s="141" t="s">
        <v>3697</v>
      </c>
      <c r="H3578" s="141" t="s">
        <v>76</v>
      </c>
      <c r="I3578" s="141" t="s">
        <v>230</v>
      </c>
      <c r="J3578" s="141" t="s">
        <v>61</v>
      </c>
      <c r="K3578" s="141" t="s">
        <v>314</v>
      </c>
      <c r="L3578" s="141" t="s">
        <v>821</v>
      </c>
      <c r="M3578" s="141" t="s">
        <v>476</v>
      </c>
      <c r="N3578" s="141" t="s">
        <v>130</v>
      </c>
      <c r="O3578" s="141" t="s">
        <v>62</v>
      </c>
      <c r="P3578" s="141" t="s">
        <v>1355</v>
      </c>
      <c r="Q3578" s="141" t="s">
        <v>101</v>
      </c>
      <c r="R3578" s="141" t="s">
        <v>57</v>
      </c>
      <c r="S3578" s="141" t="s">
        <v>1207</v>
      </c>
      <c r="T3578" s="227">
        <v>4.351</v>
      </c>
      <c r="U3578" s="146">
        <v>56674</v>
      </c>
      <c r="V3578" s="208">
        <v>7.6200000000000004E-2</v>
      </c>
      <c r="W3578" s="209">
        <v>7.2559999999999999E-2</v>
      </c>
      <c r="X3578" s="141" t="s">
        <v>636</v>
      </c>
      <c r="Y3578" s="141"/>
      <c r="Z3578" s="148">
        <v>14000</v>
      </c>
      <c r="AA3578" s="148">
        <v>3.71</v>
      </c>
      <c r="AB3578" s="148">
        <v>104.4641</v>
      </c>
      <c r="AC3578" s="148">
        <v>0</v>
      </c>
      <c r="AD3578" s="148">
        <v>54.258650000000003</v>
      </c>
      <c r="AE3578" s="151"/>
      <c r="AF3578" s="151"/>
      <c r="AG3578" s="141" t="s">
        <v>17</v>
      </c>
      <c r="AH3578" s="229">
        <v>3.1111111111111103E-5</v>
      </c>
      <c r="AI3578" s="229">
        <v>2.1162721401321222E-2</v>
      </c>
      <c r="AJ3578" s="229">
        <v>8.4552239140000002E-3</v>
      </c>
    </row>
    <row r="3579" spans="1:36" ht="13.5" thickBot="1">
      <c r="A3579" s="153">
        <v>8700</v>
      </c>
      <c r="B3579" s="153">
        <v>15238</v>
      </c>
      <c r="C3579" s="141" t="s">
        <v>3278</v>
      </c>
      <c r="D3579" s="141" t="s">
        <v>3279</v>
      </c>
      <c r="E3579" s="141" t="s">
        <v>430</v>
      </c>
      <c r="F3579" s="141" t="s">
        <v>3280</v>
      </c>
      <c r="G3579" s="141" t="s">
        <v>3281</v>
      </c>
      <c r="H3579" s="141" t="s">
        <v>76</v>
      </c>
      <c r="I3579" s="141" t="s">
        <v>230</v>
      </c>
      <c r="J3579" s="141" t="s">
        <v>61</v>
      </c>
      <c r="K3579" s="141" t="s">
        <v>314</v>
      </c>
      <c r="L3579" s="141" t="s">
        <v>821</v>
      </c>
      <c r="M3579" s="141" t="s">
        <v>476</v>
      </c>
      <c r="N3579" s="141" t="s">
        <v>130</v>
      </c>
      <c r="O3579" s="141" t="s">
        <v>62</v>
      </c>
      <c r="P3579" s="141" t="s">
        <v>298</v>
      </c>
      <c r="Q3579" s="141" t="s">
        <v>298</v>
      </c>
      <c r="R3579" s="141" t="s">
        <v>57</v>
      </c>
      <c r="S3579" s="141" t="s">
        <v>1207</v>
      </c>
      <c r="T3579" s="227">
        <v>2.698</v>
      </c>
      <c r="U3579" s="146">
        <v>46583</v>
      </c>
      <c r="V3579" s="208">
        <v>2.5000000000000001E-2</v>
      </c>
      <c r="W3579" s="209">
        <v>0</v>
      </c>
      <c r="X3579" s="141" t="s">
        <v>636</v>
      </c>
      <c r="Y3579" s="141"/>
      <c r="Z3579" s="148">
        <v>27000</v>
      </c>
      <c r="AA3579" s="148">
        <v>3.71</v>
      </c>
      <c r="AB3579" s="148">
        <v>104.25</v>
      </c>
      <c r="AC3579" s="148">
        <v>0</v>
      </c>
      <c r="AD3579" s="148">
        <v>104.42722000000001</v>
      </c>
      <c r="AE3579" s="151"/>
      <c r="AF3579" s="151"/>
      <c r="AG3579" s="141" t="s">
        <v>17</v>
      </c>
      <c r="AH3579" s="229">
        <v>5.9751698399999995E-4</v>
      </c>
      <c r="AI3579" s="229">
        <v>1</v>
      </c>
      <c r="AJ3579" s="229">
        <v>1.0484685259999999E-3</v>
      </c>
    </row>
    <row r="3580" spans="1:36" ht="13.5" thickBot="1">
      <c r="A3580" s="153">
        <v>8694</v>
      </c>
      <c r="B3580" s="153">
        <v>8699</v>
      </c>
      <c r="C3580" s="141" t="s">
        <v>1278</v>
      </c>
      <c r="D3580" s="141">
        <v>520036104</v>
      </c>
      <c r="E3580" s="141" t="s">
        <v>429</v>
      </c>
      <c r="F3580" s="141" t="s">
        <v>1281</v>
      </c>
      <c r="G3580" s="141" t="s">
        <v>3236</v>
      </c>
      <c r="H3580" s="141" t="s">
        <v>76</v>
      </c>
      <c r="I3580" s="141" t="s">
        <v>228</v>
      </c>
      <c r="J3580" s="141" t="s">
        <v>53</v>
      </c>
      <c r="K3580" s="141" t="s">
        <v>53</v>
      </c>
      <c r="L3580" s="141" t="s">
        <v>821</v>
      </c>
      <c r="M3580" s="141" t="s">
        <v>311</v>
      </c>
      <c r="N3580" s="141" t="s">
        <v>140</v>
      </c>
      <c r="O3580" s="141" t="s">
        <v>62</v>
      </c>
      <c r="P3580" s="141" t="s">
        <v>1280</v>
      </c>
      <c r="Q3580" s="141" t="s">
        <v>65</v>
      </c>
      <c r="R3580" s="141" t="s">
        <v>57</v>
      </c>
      <c r="S3580" s="141" t="s">
        <v>1206</v>
      </c>
      <c r="T3580" s="227">
        <v>0.499</v>
      </c>
      <c r="U3580" s="146">
        <v>45748</v>
      </c>
      <c r="V3580" s="208">
        <v>6.2300000000000001E-2</v>
      </c>
      <c r="W3580" s="209">
        <v>6.3399999999999998E-2</v>
      </c>
      <c r="X3580" s="141" t="s">
        <v>636</v>
      </c>
      <c r="Y3580" s="141"/>
      <c r="Z3580" s="148">
        <v>45000</v>
      </c>
      <c r="AA3580" s="148">
        <v>1</v>
      </c>
      <c r="AB3580" s="148">
        <v>100</v>
      </c>
      <c r="AC3580" s="148">
        <v>1.4017500000000001</v>
      </c>
      <c r="AD3580" s="148">
        <v>46.40175</v>
      </c>
      <c r="AE3580" s="151"/>
      <c r="AF3580" s="151"/>
      <c r="AG3580" s="141" t="s">
        <v>17</v>
      </c>
      <c r="AH3580" s="229">
        <v>2.8298167900000002E-4</v>
      </c>
      <c r="AI3580" s="229">
        <v>4.7214480136560126E-3</v>
      </c>
      <c r="AJ3580" s="229">
        <v>3.0771820999999998E-4</v>
      </c>
    </row>
    <row r="3581" spans="1:36" ht="13.5" thickBot="1">
      <c r="A3581" s="153">
        <v>8694</v>
      </c>
      <c r="B3581" s="153">
        <v>8699</v>
      </c>
      <c r="C3581" s="141" t="s">
        <v>1401</v>
      </c>
      <c r="D3581" s="141">
        <v>1905761</v>
      </c>
      <c r="E3581" s="141" t="s">
        <v>430</v>
      </c>
      <c r="F3581" s="141" t="s">
        <v>1402</v>
      </c>
      <c r="G3581" s="141" t="s">
        <v>3237</v>
      </c>
      <c r="H3581" s="141" t="s">
        <v>76</v>
      </c>
      <c r="I3581" s="141" t="s">
        <v>228</v>
      </c>
      <c r="J3581" s="141" t="s">
        <v>53</v>
      </c>
      <c r="K3581" s="141" t="s">
        <v>314</v>
      </c>
      <c r="L3581" s="141" t="s">
        <v>821</v>
      </c>
      <c r="M3581" s="141" t="s">
        <v>311</v>
      </c>
      <c r="N3581" s="141" t="s">
        <v>652</v>
      </c>
      <c r="O3581" s="141" t="s">
        <v>62</v>
      </c>
      <c r="P3581" s="141" t="s">
        <v>1288</v>
      </c>
      <c r="Q3581" s="141" t="s">
        <v>65</v>
      </c>
      <c r="R3581" s="141" t="s">
        <v>57</v>
      </c>
      <c r="S3581" s="141" t="s">
        <v>1206</v>
      </c>
      <c r="T3581" s="227">
        <v>0.63700000000000001</v>
      </c>
      <c r="U3581" s="146">
        <v>45991</v>
      </c>
      <c r="V3581" s="208">
        <v>5.8000000000000003E-2</v>
      </c>
      <c r="W3581" s="209">
        <v>0.06</v>
      </c>
      <c r="X3581" s="141" t="s">
        <v>636</v>
      </c>
      <c r="Y3581" s="141"/>
      <c r="Z3581" s="148">
        <v>524006</v>
      </c>
      <c r="AA3581" s="148">
        <v>1</v>
      </c>
      <c r="AB3581" s="148">
        <v>101.87</v>
      </c>
      <c r="AC3581" s="148">
        <v>0</v>
      </c>
      <c r="AD3581" s="148">
        <v>533.80490999999995</v>
      </c>
      <c r="AE3581" s="151"/>
      <c r="AF3581" s="151"/>
      <c r="AG3581" s="141" t="s">
        <v>17</v>
      </c>
      <c r="AH3581" s="229">
        <v>2.9972928689999999E-3</v>
      </c>
      <c r="AI3581" s="229">
        <v>5.4315454309359586E-2</v>
      </c>
      <c r="AJ3581" s="229">
        <v>3.539984838E-3</v>
      </c>
    </row>
    <row r="3582" spans="1:36" ht="13.5" thickBot="1">
      <c r="A3582" s="153">
        <v>8694</v>
      </c>
      <c r="B3582" s="153">
        <v>8699</v>
      </c>
      <c r="C3582" s="141" t="s">
        <v>1291</v>
      </c>
      <c r="D3582" s="141">
        <v>514290345</v>
      </c>
      <c r="E3582" s="141" t="s">
        <v>429</v>
      </c>
      <c r="F3582" s="141" t="s">
        <v>1292</v>
      </c>
      <c r="G3582" s="141" t="s">
        <v>3238</v>
      </c>
      <c r="H3582" s="141" t="s">
        <v>76</v>
      </c>
      <c r="I3582" s="141" t="s">
        <v>228</v>
      </c>
      <c r="J3582" s="141" t="s">
        <v>53</v>
      </c>
      <c r="K3582" s="141" t="s">
        <v>53</v>
      </c>
      <c r="L3582" s="141" t="s">
        <v>821</v>
      </c>
      <c r="M3582" s="141" t="s">
        <v>311</v>
      </c>
      <c r="N3582" s="141" t="s">
        <v>269</v>
      </c>
      <c r="O3582" s="141" t="s">
        <v>62</v>
      </c>
      <c r="P3582" s="141" t="s">
        <v>1310</v>
      </c>
      <c r="Q3582" s="141" t="s">
        <v>65</v>
      </c>
      <c r="R3582" s="141" t="s">
        <v>57</v>
      </c>
      <c r="S3582" s="141" t="s">
        <v>1206</v>
      </c>
      <c r="T3582" s="227">
        <v>0.82099999999999995</v>
      </c>
      <c r="U3582" s="146">
        <v>46965</v>
      </c>
      <c r="V3582" s="208">
        <v>3.61E-2</v>
      </c>
      <c r="W3582" s="209">
        <v>5.1900000000000002E-2</v>
      </c>
      <c r="X3582" s="141" t="s">
        <v>636</v>
      </c>
      <c r="Y3582" s="141"/>
      <c r="Z3582" s="148">
        <v>1489281</v>
      </c>
      <c r="AA3582" s="148">
        <v>1</v>
      </c>
      <c r="AB3582" s="148">
        <v>99.39</v>
      </c>
      <c r="AC3582" s="148">
        <v>0</v>
      </c>
      <c r="AD3582" s="148">
        <v>1480.1963900000001</v>
      </c>
      <c r="AE3582" s="151"/>
      <c r="AF3582" s="151"/>
      <c r="AG3582" s="141" t="s">
        <v>17</v>
      </c>
      <c r="AH3582" s="229">
        <v>1.9404312700000001E-3</v>
      </c>
      <c r="AI3582" s="229">
        <v>0.15061221409507833</v>
      </c>
      <c r="AJ3582" s="229">
        <v>9.8160820200000002E-3</v>
      </c>
    </row>
    <row r="3583" spans="1:36" ht="13.5" thickBot="1">
      <c r="A3583" s="153">
        <v>8694</v>
      </c>
      <c r="B3583" s="153">
        <v>8699</v>
      </c>
      <c r="C3583" s="141" t="s">
        <v>1388</v>
      </c>
      <c r="D3583" s="141">
        <v>514065283</v>
      </c>
      <c r="E3583" s="141" t="s">
        <v>429</v>
      </c>
      <c r="F3583" s="141" t="s">
        <v>1418</v>
      </c>
      <c r="G3583" s="141" t="s">
        <v>3239</v>
      </c>
      <c r="H3583" s="141" t="s">
        <v>76</v>
      </c>
      <c r="I3583" s="141" t="s">
        <v>228</v>
      </c>
      <c r="J3583" s="141" t="s">
        <v>53</v>
      </c>
      <c r="K3583" s="141" t="s">
        <v>53</v>
      </c>
      <c r="L3583" s="141" t="s">
        <v>821</v>
      </c>
      <c r="M3583" s="141" t="s">
        <v>311</v>
      </c>
      <c r="N3583" s="141" t="s">
        <v>75</v>
      </c>
      <c r="O3583" s="141" t="s">
        <v>62</v>
      </c>
      <c r="P3583" s="141" t="s">
        <v>1288</v>
      </c>
      <c r="Q3583" s="141" t="s">
        <v>65</v>
      </c>
      <c r="R3583" s="141" t="s">
        <v>57</v>
      </c>
      <c r="S3583" s="141" t="s">
        <v>1206</v>
      </c>
      <c r="T3583" s="227">
        <v>1.9950000000000001</v>
      </c>
      <c r="U3583" s="146">
        <v>46631</v>
      </c>
      <c r="V3583" s="208">
        <v>2.3E-2</v>
      </c>
      <c r="W3583" s="209">
        <v>5.5800000000000002E-2</v>
      </c>
      <c r="X3583" s="141" t="s">
        <v>636</v>
      </c>
      <c r="Y3583" s="141"/>
      <c r="Z3583" s="148">
        <v>1923379.5</v>
      </c>
      <c r="AA3583" s="148">
        <v>1</v>
      </c>
      <c r="AB3583" s="148">
        <v>94.07</v>
      </c>
      <c r="AC3583" s="148">
        <v>0</v>
      </c>
      <c r="AD3583" s="148">
        <v>1809.3231000000001</v>
      </c>
      <c r="AE3583" s="151"/>
      <c r="AF3583" s="151"/>
      <c r="AG3583" s="141" t="s">
        <v>17</v>
      </c>
      <c r="AH3583" s="229">
        <v>1.7776245619999999E-3</v>
      </c>
      <c r="AI3583" s="229">
        <v>0.18410135299976702</v>
      </c>
      <c r="AJ3583" s="229">
        <v>1.1998721298E-2</v>
      </c>
    </row>
    <row r="3584" spans="1:36" ht="13.5" thickBot="1">
      <c r="A3584" s="153">
        <v>8694</v>
      </c>
      <c r="B3584" s="153">
        <v>8699</v>
      </c>
      <c r="C3584" s="141" t="s">
        <v>1486</v>
      </c>
      <c r="D3584" s="141">
        <v>520042847</v>
      </c>
      <c r="E3584" s="141" t="s">
        <v>429</v>
      </c>
      <c r="F3584" s="141" t="s">
        <v>1487</v>
      </c>
      <c r="G3584" s="141" t="s">
        <v>3240</v>
      </c>
      <c r="H3584" s="141" t="s">
        <v>76</v>
      </c>
      <c r="I3584" s="141" t="s">
        <v>228</v>
      </c>
      <c r="J3584" s="141" t="s">
        <v>53</v>
      </c>
      <c r="K3584" s="141" t="s">
        <v>53</v>
      </c>
      <c r="L3584" s="141" t="s">
        <v>821</v>
      </c>
      <c r="M3584" s="141" t="s">
        <v>311</v>
      </c>
      <c r="N3584" s="141" t="s">
        <v>708</v>
      </c>
      <c r="O3584" s="141" t="s">
        <v>62</v>
      </c>
      <c r="P3584" s="141" t="s">
        <v>1333</v>
      </c>
      <c r="Q3584" s="141" t="s">
        <v>65</v>
      </c>
      <c r="R3584" s="141" t="s">
        <v>57</v>
      </c>
      <c r="S3584" s="141" t="s">
        <v>1206</v>
      </c>
      <c r="T3584" s="227">
        <v>1.4590000000000001</v>
      </c>
      <c r="U3584" s="146">
        <v>46295</v>
      </c>
      <c r="V3584" s="208">
        <v>3.9E-2</v>
      </c>
      <c r="W3584" s="209">
        <v>5.8700000000000002E-2</v>
      </c>
      <c r="X3584" s="141" t="s">
        <v>636</v>
      </c>
      <c r="Y3584" s="141"/>
      <c r="Z3584" s="148">
        <v>912450.75</v>
      </c>
      <c r="AA3584" s="148">
        <v>1</v>
      </c>
      <c r="AB3584" s="148">
        <v>97.35</v>
      </c>
      <c r="AC3584" s="148">
        <v>0</v>
      </c>
      <c r="AD3584" s="148">
        <v>888.27080999999998</v>
      </c>
      <c r="AE3584" s="151"/>
      <c r="AF3584" s="151"/>
      <c r="AG3584" s="141" t="s">
        <v>17</v>
      </c>
      <c r="AH3584" s="229">
        <v>1.583284312E-3</v>
      </c>
      <c r="AI3584" s="229">
        <v>9.0382893995660019E-2</v>
      </c>
      <c r="AJ3584" s="229">
        <v>5.8906636879999998E-3</v>
      </c>
    </row>
    <row r="3585" spans="1:36" ht="13.5" thickBot="1">
      <c r="A3585" s="153">
        <v>8694</v>
      </c>
      <c r="B3585" s="153">
        <v>8699</v>
      </c>
      <c r="C3585" s="141" t="s">
        <v>1564</v>
      </c>
      <c r="D3585" s="141">
        <v>512711789</v>
      </c>
      <c r="E3585" s="141" t="s">
        <v>429</v>
      </c>
      <c r="F3585" s="141" t="s">
        <v>1565</v>
      </c>
      <c r="G3585" s="141" t="s">
        <v>3241</v>
      </c>
      <c r="H3585" s="141" t="s">
        <v>76</v>
      </c>
      <c r="I3585" s="141" t="s">
        <v>228</v>
      </c>
      <c r="J3585" s="141" t="s">
        <v>53</v>
      </c>
      <c r="K3585" s="141" t="s">
        <v>53</v>
      </c>
      <c r="L3585" s="141" t="s">
        <v>821</v>
      </c>
      <c r="M3585" s="141" t="s">
        <v>311</v>
      </c>
      <c r="N3585" s="141" t="s">
        <v>257</v>
      </c>
      <c r="O3585" s="141" t="s">
        <v>62</v>
      </c>
      <c r="P3585" s="141" t="s">
        <v>1293</v>
      </c>
      <c r="Q3585" s="141" t="s">
        <v>1294</v>
      </c>
      <c r="R3585" s="141" t="s">
        <v>57</v>
      </c>
      <c r="S3585" s="141" t="s">
        <v>1206</v>
      </c>
      <c r="T3585" s="227">
        <v>0.57499999999999996</v>
      </c>
      <c r="U3585" s="146">
        <v>45949</v>
      </c>
      <c r="V3585" s="208">
        <v>5.8500000000000003E-2</v>
      </c>
      <c r="W3585" s="209">
        <v>5.7799999999999997E-2</v>
      </c>
      <c r="X3585" s="141" t="s">
        <v>636</v>
      </c>
      <c r="Y3585" s="141"/>
      <c r="Z3585" s="148">
        <v>452000</v>
      </c>
      <c r="AA3585" s="148">
        <v>1</v>
      </c>
      <c r="AB3585" s="148">
        <v>102.74</v>
      </c>
      <c r="AC3585" s="148">
        <v>0</v>
      </c>
      <c r="AD3585" s="148">
        <v>464.38479999999998</v>
      </c>
      <c r="AE3585" s="151"/>
      <c r="AF3585" s="151"/>
      <c r="AG3585" s="141" t="s">
        <v>17</v>
      </c>
      <c r="AH3585" s="229">
        <v>1.173385945E-3</v>
      </c>
      <c r="AI3585" s="229">
        <v>4.7251853465268973E-2</v>
      </c>
      <c r="AJ3585" s="229">
        <v>3.0796178910000001E-3</v>
      </c>
    </row>
    <row r="3586" spans="1:36" ht="13.5" thickBot="1">
      <c r="A3586" s="153">
        <v>8694</v>
      </c>
      <c r="B3586" s="153">
        <v>8699</v>
      </c>
      <c r="C3586" s="141" t="s">
        <v>3242</v>
      </c>
      <c r="D3586" s="141">
        <v>520031931</v>
      </c>
      <c r="E3586" s="141" t="s">
        <v>429</v>
      </c>
      <c r="F3586" s="141" t="s">
        <v>1320</v>
      </c>
      <c r="G3586" s="141" t="s">
        <v>3243</v>
      </c>
      <c r="H3586" s="141" t="s">
        <v>76</v>
      </c>
      <c r="I3586" s="141" t="s">
        <v>228</v>
      </c>
      <c r="J3586" s="141" t="s">
        <v>53</v>
      </c>
      <c r="K3586" s="141" t="s">
        <v>53</v>
      </c>
      <c r="L3586" s="141" t="s">
        <v>821</v>
      </c>
      <c r="M3586" s="141" t="s">
        <v>311</v>
      </c>
      <c r="N3586" s="141" t="s">
        <v>260</v>
      </c>
      <c r="O3586" s="141" t="s">
        <v>62</v>
      </c>
      <c r="P3586" s="141" t="s">
        <v>1310</v>
      </c>
      <c r="Q3586" s="141" t="s">
        <v>65</v>
      </c>
      <c r="R3586" s="141" t="s">
        <v>57</v>
      </c>
      <c r="S3586" s="141" t="s">
        <v>1206</v>
      </c>
      <c r="T3586" s="227">
        <v>0.65100000000000002</v>
      </c>
      <c r="U3586" s="146">
        <v>45992</v>
      </c>
      <c r="V3586" s="208">
        <v>3.6499999999999998E-2</v>
      </c>
      <c r="W3586" s="209">
        <v>5.0500000000000003E-2</v>
      </c>
      <c r="X3586" s="141" t="s">
        <v>636</v>
      </c>
      <c r="Y3586" s="141"/>
      <c r="Z3586" s="148">
        <v>4360000</v>
      </c>
      <c r="AA3586" s="148">
        <v>1</v>
      </c>
      <c r="AB3586" s="148">
        <v>100.35</v>
      </c>
      <c r="AC3586" s="148">
        <v>0</v>
      </c>
      <c r="AD3586" s="148">
        <v>4375.26</v>
      </c>
      <c r="AE3586" s="151"/>
      <c r="AF3586" s="151"/>
      <c r="AG3586" s="141" t="s">
        <v>17</v>
      </c>
      <c r="AH3586" s="229">
        <v>4.0939701280000001E-3</v>
      </c>
      <c r="AI3586" s="229">
        <v>0.44518930075328206</v>
      </c>
      <c r="AJ3586" s="229">
        <v>2.9015008621999999E-2</v>
      </c>
    </row>
    <row r="3587" spans="1:36" ht="13.5" thickBot="1">
      <c r="A3587" s="153">
        <v>8694</v>
      </c>
      <c r="B3587" s="153">
        <v>8699</v>
      </c>
      <c r="C3587" s="141" t="s">
        <v>1839</v>
      </c>
      <c r="D3587" s="141">
        <v>520041146</v>
      </c>
      <c r="E3587" s="141" t="s">
        <v>429</v>
      </c>
      <c r="F3587" s="141" t="s">
        <v>1840</v>
      </c>
      <c r="G3587" s="141" t="s">
        <v>3244</v>
      </c>
      <c r="H3587" s="141" t="s">
        <v>76</v>
      </c>
      <c r="I3587" s="141" t="s">
        <v>228</v>
      </c>
      <c r="J3587" s="141" t="s">
        <v>53</v>
      </c>
      <c r="K3587" s="141" t="s">
        <v>53</v>
      </c>
      <c r="L3587" s="141" t="s">
        <v>821</v>
      </c>
      <c r="M3587" s="141" t="s">
        <v>311</v>
      </c>
      <c r="N3587" s="141" t="s">
        <v>647</v>
      </c>
      <c r="O3587" s="141" t="s">
        <v>62</v>
      </c>
      <c r="P3587" s="141" t="s">
        <v>1305</v>
      </c>
      <c r="Q3587" s="141" t="s">
        <v>1294</v>
      </c>
      <c r="R3587" s="141" t="s">
        <v>57</v>
      </c>
      <c r="S3587" s="141" t="s">
        <v>1206</v>
      </c>
      <c r="T3587" s="227">
        <v>1.736</v>
      </c>
      <c r="U3587" s="146">
        <v>46266</v>
      </c>
      <c r="V3587" s="208">
        <v>3.4500000000000003E-2</v>
      </c>
      <c r="W3587" s="209">
        <v>5.7200000000000001E-2</v>
      </c>
      <c r="X3587" s="141" t="s">
        <v>636</v>
      </c>
      <c r="Y3587" s="141"/>
      <c r="Z3587" s="148">
        <v>172809.71</v>
      </c>
      <c r="AA3587" s="148">
        <v>1</v>
      </c>
      <c r="AB3587" s="148">
        <v>96.61</v>
      </c>
      <c r="AC3587" s="148">
        <v>0</v>
      </c>
      <c r="AD3587" s="148">
        <v>166.95146</v>
      </c>
      <c r="AE3587" s="151"/>
      <c r="AF3587" s="151"/>
      <c r="AG3587" s="141" t="s">
        <v>17</v>
      </c>
      <c r="AH3587" s="229">
        <v>2.6887060300000002E-4</v>
      </c>
      <c r="AI3587" s="229">
        <v>1.6987562736189284E-2</v>
      </c>
      <c r="AJ3587" s="229">
        <v>1.1071566149999999E-3</v>
      </c>
    </row>
    <row r="3588" spans="1:36" ht="13.5" thickBot="1">
      <c r="A3588" s="153">
        <v>8694</v>
      </c>
      <c r="B3588" s="153">
        <v>8699</v>
      </c>
      <c r="C3588" s="141" t="s">
        <v>1626</v>
      </c>
      <c r="D3588" s="141">
        <v>520032178</v>
      </c>
      <c r="E3588" s="141" t="s">
        <v>429</v>
      </c>
      <c r="F3588" s="141" t="s">
        <v>1860</v>
      </c>
      <c r="G3588" s="141" t="s">
        <v>3245</v>
      </c>
      <c r="H3588" s="141" t="s">
        <v>76</v>
      </c>
      <c r="I3588" s="141" t="s">
        <v>228</v>
      </c>
      <c r="J3588" s="141" t="s">
        <v>53</v>
      </c>
      <c r="K3588" s="141" t="s">
        <v>53</v>
      </c>
      <c r="L3588" s="141" t="s">
        <v>821</v>
      </c>
      <c r="M3588" s="141" t="s">
        <v>311</v>
      </c>
      <c r="N3588" s="141" t="s">
        <v>140</v>
      </c>
      <c r="O3588" s="141" t="s">
        <v>62</v>
      </c>
      <c r="P3588" s="141" t="s">
        <v>298</v>
      </c>
      <c r="Q3588" s="141" t="s">
        <v>298</v>
      </c>
      <c r="R3588" s="141" t="s">
        <v>57</v>
      </c>
      <c r="S3588" s="141" t="s">
        <v>1206</v>
      </c>
      <c r="T3588" s="227">
        <v>1.647</v>
      </c>
      <c r="U3588" s="146">
        <v>46203</v>
      </c>
      <c r="V3588" s="208">
        <v>3.8699999999999998E-2</v>
      </c>
      <c r="W3588" s="209">
        <v>6.25E-2</v>
      </c>
      <c r="X3588" s="141" t="s">
        <v>636</v>
      </c>
      <c r="Y3588" s="141"/>
      <c r="Z3588" s="148">
        <v>65000</v>
      </c>
      <c r="AA3588" s="148">
        <v>1</v>
      </c>
      <c r="AB3588" s="148">
        <v>97.34</v>
      </c>
      <c r="AC3588" s="148">
        <v>0</v>
      </c>
      <c r="AD3588" s="148">
        <v>63.271000000000001</v>
      </c>
      <c r="AE3588" s="151"/>
      <c r="AF3588" s="151"/>
      <c r="AG3588" s="141" t="s">
        <v>17</v>
      </c>
      <c r="AH3588" s="229">
        <v>1.9558106499999999E-4</v>
      </c>
      <c r="AI3588" s="229">
        <v>6.4379196317386643E-3</v>
      </c>
      <c r="AJ3588" s="229">
        <v>4.1958846099999998E-4</v>
      </c>
    </row>
    <row r="3589" spans="1:36" ht="13.5" thickBot="1">
      <c r="A3589" s="153">
        <v>8694</v>
      </c>
      <c r="B3589" s="153">
        <v>12531</v>
      </c>
      <c r="C3589" s="141" t="s">
        <v>1278</v>
      </c>
      <c r="D3589" s="141">
        <v>520036104</v>
      </c>
      <c r="E3589" s="141" t="s">
        <v>429</v>
      </c>
      <c r="F3589" s="141" t="s">
        <v>1279</v>
      </c>
      <c r="G3589" s="141" t="s">
        <v>3246</v>
      </c>
      <c r="H3589" s="141" t="s">
        <v>76</v>
      </c>
      <c r="I3589" s="141" t="s">
        <v>229</v>
      </c>
      <c r="J3589" s="141" t="s">
        <v>53</v>
      </c>
      <c r="K3589" s="141" t="s">
        <v>53</v>
      </c>
      <c r="L3589" s="141" t="s">
        <v>821</v>
      </c>
      <c r="M3589" s="141" t="s">
        <v>311</v>
      </c>
      <c r="N3589" s="141" t="s">
        <v>140</v>
      </c>
      <c r="O3589" s="141" t="s">
        <v>62</v>
      </c>
      <c r="P3589" s="141" t="s">
        <v>1280</v>
      </c>
      <c r="Q3589" s="141" t="s">
        <v>65</v>
      </c>
      <c r="R3589" s="141" t="s">
        <v>57</v>
      </c>
      <c r="S3589" s="141" t="s">
        <v>1206</v>
      </c>
      <c r="T3589" s="227">
        <v>0.499</v>
      </c>
      <c r="U3589" s="146">
        <v>45748</v>
      </c>
      <c r="V3589" s="208">
        <v>4.3400000000000001E-2</v>
      </c>
      <c r="W3589" s="209">
        <v>3.4700000000000002E-2</v>
      </c>
      <c r="X3589" s="141" t="s">
        <v>636</v>
      </c>
      <c r="Y3589" s="141"/>
      <c r="Z3589" s="148">
        <v>5578800</v>
      </c>
      <c r="AA3589" s="148">
        <v>1</v>
      </c>
      <c r="AB3589" s="148">
        <v>115.84</v>
      </c>
      <c r="AC3589" s="148">
        <v>139.61059</v>
      </c>
      <c r="AD3589" s="148">
        <v>6602.0925100000004</v>
      </c>
      <c r="AE3589" s="151"/>
      <c r="AF3589" s="151"/>
      <c r="AG3589" s="141" t="s">
        <v>17</v>
      </c>
      <c r="AH3589" s="229">
        <v>1.2825424631000001E-2</v>
      </c>
      <c r="AI3589" s="229">
        <v>4.6096397570570088E-2</v>
      </c>
      <c r="AJ3589" s="229">
        <v>1.9244613829999999E-3</v>
      </c>
    </row>
    <row r="3590" spans="1:36" ht="13.5" thickBot="1">
      <c r="A3590" s="153">
        <v>8694</v>
      </c>
      <c r="B3590" s="153">
        <v>12531</v>
      </c>
      <c r="C3590" s="141" t="s">
        <v>1278</v>
      </c>
      <c r="D3590" s="141">
        <v>520036104</v>
      </c>
      <c r="E3590" s="141" t="s">
        <v>429</v>
      </c>
      <c r="F3590" s="141" t="s">
        <v>1281</v>
      </c>
      <c r="G3590" s="141" t="s">
        <v>3236</v>
      </c>
      <c r="H3590" s="141" t="s">
        <v>76</v>
      </c>
      <c r="I3590" s="141" t="s">
        <v>228</v>
      </c>
      <c r="J3590" s="141" t="s">
        <v>53</v>
      </c>
      <c r="K3590" s="141" t="s">
        <v>53</v>
      </c>
      <c r="L3590" s="141" t="s">
        <v>821</v>
      </c>
      <c r="M3590" s="141" t="s">
        <v>311</v>
      </c>
      <c r="N3590" s="141" t="s">
        <v>140</v>
      </c>
      <c r="O3590" s="141" t="s">
        <v>62</v>
      </c>
      <c r="P3590" s="141" t="s">
        <v>1280</v>
      </c>
      <c r="Q3590" s="141" t="s">
        <v>65</v>
      </c>
      <c r="R3590" s="141" t="s">
        <v>57</v>
      </c>
      <c r="S3590" s="141" t="s">
        <v>1206</v>
      </c>
      <c r="T3590" s="227">
        <v>0.499</v>
      </c>
      <c r="U3590" s="146">
        <v>45748</v>
      </c>
      <c r="V3590" s="208">
        <v>6.2300000000000001E-2</v>
      </c>
      <c r="W3590" s="209">
        <v>6.3399999999999998E-2</v>
      </c>
      <c r="X3590" s="141" t="s">
        <v>636</v>
      </c>
      <c r="Y3590" s="141"/>
      <c r="Z3590" s="148">
        <v>2240000</v>
      </c>
      <c r="AA3590" s="148">
        <v>1</v>
      </c>
      <c r="AB3590" s="148">
        <v>100</v>
      </c>
      <c r="AC3590" s="148">
        <v>69.775999999999996</v>
      </c>
      <c r="AD3590" s="148">
        <v>2309.7759999999998</v>
      </c>
      <c r="AE3590" s="151"/>
      <c r="AF3590" s="151"/>
      <c r="AG3590" s="141" t="s">
        <v>17</v>
      </c>
      <c r="AH3590" s="229">
        <v>1.4086199175E-2</v>
      </c>
      <c r="AI3590" s="229">
        <v>1.6127061629883324E-2</v>
      </c>
      <c r="AJ3590" s="229">
        <v>6.7328270599999998E-4</v>
      </c>
    </row>
    <row r="3591" spans="1:36" ht="13.5" thickBot="1">
      <c r="A3591" s="153">
        <v>8694</v>
      </c>
      <c r="B3591" s="153">
        <v>12531</v>
      </c>
      <c r="C3591" s="141" t="s">
        <v>1282</v>
      </c>
      <c r="D3591" s="141">
        <v>520027194</v>
      </c>
      <c r="E3591" s="141" t="s">
        <v>429</v>
      </c>
      <c r="F3591" s="141" t="s">
        <v>1283</v>
      </c>
      <c r="G3591" s="141" t="s">
        <v>3247</v>
      </c>
      <c r="H3591" s="141" t="s">
        <v>76</v>
      </c>
      <c r="I3591" s="141" t="s">
        <v>228</v>
      </c>
      <c r="J3591" s="141" t="s">
        <v>53</v>
      </c>
      <c r="K3591" s="141" t="s">
        <v>53</v>
      </c>
      <c r="L3591" s="141" t="s">
        <v>821</v>
      </c>
      <c r="M3591" s="141" t="s">
        <v>311</v>
      </c>
      <c r="N3591" s="141" t="s">
        <v>654</v>
      </c>
      <c r="O3591" s="141" t="s">
        <v>62</v>
      </c>
      <c r="P3591" s="141" t="s">
        <v>1205</v>
      </c>
      <c r="Q3591" s="141" t="s">
        <v>65</v>
      </c>
      <c r="R3591" s="141" t="s">
        <v>57</v>
      </c>
      <c r="S3591" s="141" t="s">
        <v>1206</v>
      </c>
      <c r="T3591" s="227">
        <v>1.1279999999999999</v>
      </c>
      <c r="U3591" s="146">
        <v>45992</v>
      </c>
      <c r="V3591" s="208">
        <v>5.45E-2</v>
      </c>
      <c r="W3591" s="209">
        <v>5.2600000000000001E-2</v>
      </c>
      <c r="X3591" s="141" t="s">
        <v>636</v>
      </c>
      <c r="Y3591" s="141"/>
      <c r="Z3591" s="148">
        <v>333.34</v>
      </c>
      <c r="AA3591" s="148">
        <v>1</v>
      </c>
      <c r="AB3591" s="148">
        <v>102.1</v>
      </c>
      <c r="AC3591" s="148">
        <v>0</v>
      </c>
      <c r="AD3591" s="148">
        <v>0.34033999999999998</v>
      </c>
      <c r="AE3591" s="151"/>
      <c r="AF3591" s="151"/>
      <c r="AG3591" s="141" t="s">
        <v>17</v>
      </c>
      <c r="AH3591" s="229">
        <v>2.1582330153814701E-6</v>
      </c>
      <c r="AI3591" s="229">
        <v>2.376284174359111E-6</v>
      </c>
      <c r="AJ3591" s="229">
        <v>9.9206605508483506E-8</v>
      </c>
    </row>
    <row r="3592" spans="1:36" ht="13.5" thickBot="1">
      <c r="A3592" s="153">
        <v>8694</v>
      </c>
      <c r="B3592" s="153">
        <v>12531</v>
      </c>
      <c r="C3592" s="141" t="s">
        <v>1284</v>
      </c>
      <c r="D3592" s="141">
        <v>510960719</v>
      </c>
      <c r="E3592" s="141" t="s">
        <v>429</v>
      </c>
      <c r="F3592" s="141" t="s">
        <v>1285</v>
      </c>
      <c r="G3592" s="141" t="s">
        <v>3248</v>
      </c>
      <c r="H3592" s="141" t="s">
        <v>76</v>
      </c>
      <c r="I3592" s="141" t="s">
        <v>229</v>
      </c>
      <c r="J3592" s="141" t="s">
        <v>53</v>
      </c>
      <c r="K3592" s="141" t="s">
        <v>53</v>
      </c>
      <c r="L3592" s="141" t="s">
        <v>821</v>
      </c>
      <c r="M3592" s="141" t="s">
        <v>311</v>
      </c>
      <c r="N3592" s="141" t="s">
        <v>651</v>
      </c>
      <c r="O3592" s="141" t="s">
        <v>62</v>
      </c>
      <c r="P3592" s="141" t="s">
        <v>1286</v>
      </c>
      <c r="Q3592" s="141" t="s">
        <v>65</v>
      </c>
      <c r="R3592" s="141" t="s">
        <v>57</v>
      </c>
      <c r="S3592" s="141" t="s">
        <v>1206</v>
      </c>
      <c r="T3592" s="227">
        <v>0.499</v>
      </c>
      <c r="U3592" s="146">
        <v>45748</v>
      </c>
      <c r="V3592" s="208">
        <v>6.4999999999999997E-3</v>
      </c>
      <c r="W3592" s="209">
        <v>2.7900000000000001E-2</v>
      </c>
      <c r="X3592" s="141" t="s">
        <v>636</v>
      </c>
      <c r="Y3592" s="141"/>
      <c r="Z3592" s="148">
        <v>3553803.26</v>
      </c>
      <c r="AA3592" s="148">
        <v>1</v>
      </c>
      <c r="AB3592" s="148">
        <v>114.12</v>
      </c>
      <c r="AC3592" s="148">
        <v>13.31969</v>
      </c>
      <c r="AD3592" s="148">
        <v>4068.9199699999999</v>
      </c>
      <c r="AE3592" s="151"/>
      <c r="AF3592" s="151"/>
      <c r="AG3592" s="141" t="s">
        <v>17</v>
      </c>
      <c r="AH3592" s="229">
        <v>6.5101248389999996E-3</v>
      </c>
      <c r="AI3592" s="229">
        <v>2.8409561413424076E-2</v>
      </c>
      <c r="AJ3592" s="229">
        <v>1.186060228E-3</v>
      </c>
    </row>
    <row r="3593" spans="1:36" ht="13.5" thickBot="1">
      <c r="A3593" s="153">
        <v>8694</v>
      </c>
      <c r="B3593" s="153">
        <v>12531</v>
      </c>
      <c r="C3593" s="141" t="s">
        <v>1291</v>
      </c>
      <c r="D3593" s="141">
        <v>514290345</v>
      </c>
      <c r="E3593" s="141" t="s">
        <v>429</v>
      </c>
      <c r="F3593" s="141" t="s">
        <v>1292</v>
      </c>
      <c r="G3593" s="141" t="s">
        <v>3238</v>
      </c>
      <c r="H3593" s="141" t="s">
        <v>76</v>
      </c>
      <c r="I3593" s="141" t="s">
        <v>228</v>
      </c>
      <c r="J3593" s="141" t="s">
        <v>53</v>
      </c>
      <c r="K3593" s="141" t="s">
        <v>53</v>
      </c>
      <c r="L3593" s="141" t="s">
        <v>821</v>
      </c>
      <c r="M3593" s="141" t="s">
        <v>311</v>
      </c>
      <c r="N3593" s="141" t="s">
        <v>269</v>
      </c>
      <c r="O3593" s="141" t="s">
        <v>62</v>
      </c>
      <c r="P3593" s="141" t="s">
        <v>1310</v>
      </c>
      <c r="Q3593" s="141" t="s">
        <v>65</v>
      </c>
      <c r="R3593" s="141" t="s">
        <v>57</v>
      </c>
      <c r="S3593" s="141" t="s">
        <v>1206</v>
      </c>
      <c r="T3593" s="227">
        <v>0.82099999999999995</v>
      </c>
      <c r="U3593" s="146">
        <v>46965</v>
      </c>
      <c r="V3593" s="208">
        <v>3.61E-2</v>
      </c>
      <c r="W3593" s="209">
        <v>5.1900000000000002E-2</v>
      </c>
      <c r="X3593" s="141" t="s">
        <v>636</v>
      </c>
      <c r="Y3593" s="141"/>
      <c r="Z3593" s="148">
        <v>3000000</v>
      </c>
      <c r="AA3593" s="148">
        <v>1</v>
      </c>
      <c r="AB3593" s="148">
        <v>99.39</v>
      </c>
      <c r="AC3593" s="148">
        <v>0</v>
      </c>
      <c r="AD3593" s="148">
        <v>2981.7</v>
      </c>
      <c r="AE3593" s="151"/>
      <c r="AF3593" s="151"/>
      <c r="AG3593" s="141" t="s">
        <v>17</v>
      </c>
      <c r="AH3593" s="229">
        <v>3.9087947879999996E-3</v>
      </c>
      <c r="AI3593" s="229">
        <v>2.0818494807212089E-2</v>
      </c>
      <c r="AJ3593" s="229">
        <v>8.6914360800000002E-4</v>
      </c>
    </row>
    <row r="3594" spans="1:36" ht="13.5" thickBot="1">
      <c r="A3594" s="153">
        <v>8694</v>
      </c>
      <c r="B3594" s="153">
        <v>12531</v>
      </c>
      <c r="C3594" s="141" t="s">
        <v>1295</v>
      </c>
      <c r="D3594" s="141">
        <v>520017393</v>
      </c>
      <c r="E3594" s="141" t="s">
        <v>429</v>
      </c>
      <c r="F3594" s="141" t="s">
        <v>1296</v>
      </c>
      <c r="G3594" s="141" t="s">
        <v>3250</v>
      </c>
      <c r="H3594" s="141" t="s">
        <v>76</v>
      </c>
      <c r="I3594" s="141" t="s">
        <v>228</v>
      </c>
      <c r="J3594" s="141" t="s">
        <v>53</v>
      </c>
      <c r="K3594" s="141" t="s">
        <v>53</v>
      </c>
      <c r="L3594" s="141" t="s">
        <v>821</v>
      </c>
      <c r="M3594" s="141" t="s">
        <v>311</v>
      </c>
      <c r="N3594" s="141" t="s">
        <v>651</v>
      </c>
      <c r="O3594" s="141" t="s">
        <v>62</v>
      </c>
      <c r="P3594" s="141" t="s">
        <v>1205</v>
      </c>
      <c r="Q3594" s="141" t="s">
        <v>65</v>
      </c>
      <c r="R3594" s="141" t="s">
        <v>57</v>
      </c>
      <c r="S3594" s="141" t="s">
        <v>1206</v>
      </c>
      <c r="T3594" s="227">
        <v>1.9350000000000001</v>
      </c>
      <c r="U3594" s="146">
        <v>46843</v>
      </c>
      <c r="V3594" s="208">
        <v>1.44E-2</v>
      </c>
      <c r="W3594" s="209">
        <v>4.8599999999999997E-2</v>
      </c>
      <c r="X3594" s="141" t="s">
        <v>636</v>
      </c>
      <c r="Y3594" s="141"/>
      <c r="Z3594" s="148">
        <v>959801.01</v>
      </c>
      <c r="AA3594" s="148">
        <v>1</v>
      </c>
      <c r="AB3594" s="148">
        <v>93.75</v>
      </c>
      <c r="AC3594" s="148">
        <v>0</v>
      </c>
      <c r="AD3594" s="148">
        <v>899.81344999999999</v>
      </c>
      <c r="AE3594" s="151"/>
      <c r="AF3594" s="151"/>
      <c r="AG3594" s="141" t="s">
        <v>17</v>
      </c>
      <c r="AH3594" s="229">
        <v>2.7422886E-3</v>
      </c>
      <c r="AI3594" s="229">
        <v>6.2825776021345524E-3</v>
      </c>
      <c r="AJ3594" s="229">
        <v>2.6228899900000003E-4</v>
      </c>
    </row>
    <row r="3595" spans="1:36" ht="13.5" thickBot="1">
      <c r="A3595" s="153">
        <v>8694</v>
      </c>
      <c r="B3595" s="153">
        <v>12531</v>
      </c>
      <c r="C3595" s="141" t="s">
        <v>1439</v>
      </c>
      <c r="D3595" s="141">
        <v>633896</v>
      </c>
      <c r="E3595" s="141" t="s">
        <v>430</v>
      </c>
      <c r="F3595" s="141" t="s">
        <v>1440</v>
      </c>
      <c r="G3595" s="141" t="s">
        <v>3251</v>
      </c>
      <c r="H3595" s="141" t="s">
        <v>76</v>
      </c>
      <c r="I3595" s="141" t="s">
        <v>230</v>
      </c>
      <c r="J3595" s="141" t="s">
        <v>53</v>
      </c>
      <c r="K3595" s="141" t="s">
        <v>315</v>
      </c>
      <c r="L3595" s="141" t="s">
        <v>821</v>
      </c>
      <c r="M3595" s="141" t="s">
        <v>311</v>
      </c>
      <c r="N3595" s="141" t="s">
        <v>652</v>
      </c>
      <c r="O3595" s="141" t="s">
        <v>62</v>
      </c>
      <c r="P3595" s="141" t="s">
        <v>1293</v>
      </c>
      <c r="Q3595" s="141" t="s">
        <v>1294</v>
      </c>
      <c r="R3595" s="141" t="s">
        <v>57</v>
      </c>
      <c r="S3595" s="141" t="s">
        <v>1206</v>
      </c>
      <c r="T3595" s="227">
        <v>2.9089999999999998</v>
      </c>
      <c r="U3595" s="146">
        <v>46944</v>
      </c>
      <c r="V3595" s="208">
        <v>4.2999999999999997E-2</v>
      </c>
      <c r="W3595" s="209">
        <v>0.10150000000000001</v>
      </c>
      <c r="X3595" s="141" t="s">
        <v>636</v>
      </c>
      <c r="Y3595" s="141"/>
      <c r="Z3595" s="148">
        <v>16000</v>
      </c>
      <c r="AA3595" s="148">
        <v>1</v>
      </c>
      <c r="AB3595" s="148">
        <v>89.69</v>
      </c>
      <c r="AC3595" s="148">
        <v>0</v>
      </c>
      <c r="AD3595" s="148">
        <v>14.3504</v>
      </c>
      <c r="AE3595" s="151"/>
      <c r="AF3595" s="151"/>
      <c r="AG3595" s="141" t="s">
        <v>17</v>
      </c>
      <c r="AH3595" s="229">
        <v>1.44428360290428E-5</v>
      </c>
      <c r="AI3595" s="229">
        <v>1.001957701584386E-4</v>
      </c>
      <c r="AJ3595" s="229">
        <v>4.1830359983808598E-6</v>
      </c>
    </row>
    <row r="3596" spans="1:36" ht="13.5" thickBot="1">
      <c r="A3596" s="153">
        <v>8694</v>
      </c>
      <c r="B3596" s="153">
        <v>12531</v>
      </c>
      <c r="C3596" s="141" t="s">
        <v>1299</v>
      </c>
      <c r="D3596" s="141">
        <v>520039868</v>
      </c>
      <c r="E3596" s="141" t="s">
        <v>429</v>
      </c>
      <c r="F3596" s="141" t="s">
        <v>1300</v>
      </c>
      <c r="G3596" s="141" t="s">
        <v>3253</v>
      </c>
      <c r="H3596" s="141" t="s">
        <v>76</v>
      </c>
      <c r="I3596" s="141" t="s">
        <v>228</v>
      </c>
      <c r="J3596" s="141" t="s">
        <v>53</v>
      </c>
      <c r="K3596" s="141" t="s">
        <v>53</v>
      </c>
      <c r="L3596" s="141" t="s">
        <v>821</v>
      </c>
      <c r="M3596" s="141" t="s">
        <v>311</v>
      </c>
      <c r="N3596" s="141" t="s">
        <v>647</v>
      </c>
      <c r="O3596" s="141" t="s">
        <v>62</v>
      </c>
      <c r="P3596" s="141" t="s">
        <v>298</v>
      </c>
      <c r="Q3596" s="141" t="s">
        <v>298</v>
      </c>
      <c r="R3596" s="141" t="s">
        <v>57</v>
      </c>
      <c r="S3596" s="141" t="s">
        <v>1206</v>
      </c>
      <c r="T3596" s="227">
        <v>0.73599999999999999</v>
      </c>
      <c r="U3596" s="146">
        <v>45838</v>
      </c>
      <c r="V3596" s="208">
        <v>3.5499999999999997E-2</v>
      </c>
      <c r="W3596" s="209">
        <v>6.2899999999999998E-2</v>
      </c>
      <c r="X3596" s="141" t="s">
        <v>636</v>
      </c>
      <c r="Y3596" s="141"/>
      <c r="Z3596" s="148">
        <v>1500000</v>
      </c>
      <c r="AA3596" s="148">
        <v>1</v>
      </c>
      <c r="AB3596" s="148">
        <v>99</v>
      </c>
      <c r="AC3596" s="148">
        <v>0</v>
      </c>
      <c r="AD3596" s="148">
        <v>1485</v>
      </c>
      <c r="AE3596" s="151"/>
      <c r="AF3596" s="151"/>
      <c r="AG3596" s="141" t="s">
        <v>17</v>
      </c>
      <c r="AH3596" s="229">
        <v>1.0474772557E-2</v>
      </c>
      <c r="AI3596" s="229">
        <v>1.0368402182885586E-2</v>
      </c>
      <c r="AJ3596" s="229">
        <v>4.32866572E-4</v>
      </c>
    </row>
    <row r="3597" spans="1:36" ht="13.5" thickBot="1">
      <c r="A3597" s="153">
        <v>8694</v>
      </c>
      <c r="B3597" s="153">
        <v>12531</v>
      </c>
      <c r="C3597" s="141" t="s">
        <v>1301</v>
      </c>
      <c r="D3597" s="141">
        <v>513901371</v>
      </c>
      <c r="E3597" s="141" t="s">
        <v>429</v>
      </c>
      <c r="F3597" s="141" t="s">
        <v>1302</v>
      </c>
      <c r="G3597" s="141" t="s">
        <v>3254</v>
      </c>
      <c r="H3597" s="141" t="s">
        <v>76</v>
      </c>
      <c r="I3597" s="141" t="s">
        <v>623</v>
      </c>
      <c r="J3597" s="141" t="s">
        <v>53</v>
      </c>
      <c r="K3597" s="141" t="s">
        <v>53</v>
      </c>
      <c r="L3597" s="141" t="s">
        <v>821</v>
      </c>
      <c r="M3597" s="141" t="s">
        <v>311</v>
      </c>
      <c r="N3597" s="141" t="s">
        <v>647</v>
      </c>
      <c r="O3597" s="141" t="s">
        <v>62</v>
      </c>
      <c r="P3597" s="141" t="s">
        <v>1280</v>
      </c>
      <c r="Q3597" s="141" t="s">
        <v>65</v>
      </c>
      <c r="R3597" s="141" t="s">
        <v>57</v>
      </c>
      <c r="S3597" s="141" t="s">
        <v>1206</v>
      </c>
      <c r="T3597" s="227">
        <v>2.823</v>
      </c>
      <c r="U3597" s="146">
        <v>46600</v>
      </c>
      <c r="V3597" s="208">
        <v>2.5000000000000001E-3</v>
      </c>
      <c r="W3597" s="209">
        <v>6.0699999999999997E-2</v>
      </c>
      <c r="X3597" s="141" t="s">
        <v>636</v>
      </c>
      <c r="Y3597" s="141"/>
      <c r="Z3597" s="148">
        <v>1747150</v>
      </c>
      <c r="AA3597" s="148">
        <v>1</v>
      </c>
      <c r="AB3597" s="148">
        <v>85.3</v>
      </c>
      <c r="AC3597" s="148">
        <v>0</v>
      </c>
      <c r="AD3597" s="148">
        <v>1490.3189500000001</v>
      </c>
      <c r="AE3597" s="151"/>
      <c r="AF3597" s="151"/>
      <c r="AG3597" s="141" t="s">
        <v>17</v>
      </c>
      <c r="AH3597" s="229">
        <v>3.0835577700000002E-3</v>
      </c>
      <c r="AI3597" s="229">
        <v>1.0405539565236198E-2</v>
      </c>
      <c r="AJ3597" s="229">
        <v>4.3441700600000001E-4</v>
      </c>
    </row>
    <row r="3598" spans="1:36" ht="13.5" thickBot="1">
      <c r="A3598" s="153">
        <v>8694</v>
      </c>
      <c r="B3598" s="153">
        <v>12531</v>
      </c>
      <c r="C3598" s="141" t="s">
        <v>1303</v>
      </c>
      <c r="D3598" s="141">
        <v>512607888</v>
      </c>
      <c r="E3598" s="141" t="s">
        <v>429</v>
      </c>
      <c r="F3598" s="141" t="s">
        <v>1304</v>
      </c>
      <c r="G3598" s="141" t="s">
        <v>3255</v>
      </c>
      <c r="H3598" s="141" t="s">
        <v>76</v>
      </c>
      <c r="I3598" s="141" t="s">
        <v>623</v>
      </c>
      <c r="J3598" s="141" t="s">
        <v>53</v>
      </c>
      <c r="K3598" s="141" t="s">
        <v>53</v>
      </c>
      <c r="L3598" s="141" t="s">
        <v>821</v>
      </c>
      <c r="M3598" s="141" t="s">
        <v>311</v>
      </c>
      <c r="N3598" s="141" t="s">
        <v>259</v>
      </c>
      <c r="O3598" s="141" t="s">
        <v>62</v>
      </c>
      <c r="P3598" s="141" t="s">
        <v>1305</v>
      </c>
      <c r="Q3598" s="141" t="s">
        <v>1294</v>
      </c>
      <c r="R3598" s="141" t="s">
        <v>57</v>
      </c>
      <c r="S3598" s="141" t="s">
        <v>1206</v>
      </c>
      <c r="T3598" s="227">
        <v>2.1800000000000002</v>
      </c>
      <c r="U3598" s="146">
        <v>46888</v>
      </c>
      <c r="V3598" s="208">
        <v>0.04</v>
      </c>
      <c r="W3598" s="209">
        <v>1.38E-2</v>
      </c>
      <c r="X3598" s="141" t="s">
        <v>636</v>
      </c>
      <c r="Y3598" s="141"/>
      <c r="Z3598" s="148">
        <v>192618</v>
      </c>
      <c r="AA3598" s="148">
        <v>1</v>
      </c>
      <c r="AB3598" s="148">
        <v>107.35</v>
      </c>
      <c r="AC3598" s="148">
        <v>0</v>
      </c>
      <c r="AD3598" s="148">
        <v>206.77542</v>
      </c>
      <c r="AE3598" s="151"/>
      <c r="AF3598" s="151"/>
      <c r="AG3598" s="141" t="s">
        <v>17</v>
      </c>
      <c r="AH3598" s="229">
        <v>1.6138491849999999E-2</v>
      </c>
      <c r="AI3598" s="229">
        <v>1.4437243879428174E-3</v>
      </c>
      <c r="AJ3598" s="229">
        <v>6.0273513312543299E-5</v>
      </c>
    </row>
    <row r="3599" spans="1:36" ht="13.5" thickBot="1">
      <c r="A3599" s="153">
        <v>8694</v>
      </c>
      <c r="B3599" s="153">
        <v>12531</v>
      </c>
      <c r="C3599" s="141" t="s">
        <v>1306</v>
      </c>
      <c r="D3599" s="141">
        <v>510560188</v>
      </c>
      <c r="E3599" s="141" t="s">
        <v>429</v>
      </c>
      <c r="F3599" s="141" t="s">
        <v>1307</v>
      </c>
      <c r="G3599" s="141" t="s">
        <v>3256</v>
      </c>
      <c r="H3599" s="141" t="s">
        <v>76</v>
      </c>
      <c r="I3599" s="141" t="s">
        <v>229</v>
      </c>
      <c r="J3599" s="141" t="s">
        <v>53</v>
      </c>
      <c r="K3599" s="141" t="s">
        <v>53</v>
      </c>
      <c r="L3599" s="141" t="s">
        <v>821</v>
      </c>
      <c r="M3599" s="141" t="s">
        <v>311</v>
      </c>
      <c r="N3599" s="141" t="s">
        <v>652</v>
      </c>
      <c r="O3599" s="141" t="s">
        <v>62</v>
      </c>
      <c r="P3599" s="141" t="s">
        <v>1305</v>
      </c>
      <c r="Q3599" s="141" t="s">
        <v>1294</v>
      </c>
      <c r="R3599" s="141" t="s">
        <v>57</v>
      </c>
      <c r="S3599" s="141" t="s">
        <v>1206</v>
      </c>
      <c r="T3599" s="227">
        <v>0.74199999999999999</v>
      </c>
      <c r="U3599" s="146">
        <v>45838</v>
      </c>
      <c r="V3599" s="208">
        <v>1.2200000000000001E-2</v>
      </c>
      <c r="W3599" s="209">
        <v>2.6499999999999999E-2</v>
      </c>
      <c r="X3599" s="141" t="s">
        <v>636</v>
      </c>
      <c r="Y3599" s="141"/>
      <c r="Z3599" s="148">
        <v>750000</v>
      </c>
      <c r="AA3599" s="148">
        <v>1</v>
      </c>
      <c r="AB3599" s="148">
        <v>114.5</v>
      </c>
      <c r="AC3599" s="148">
        <v>0</v>
      </c>
      <c r="AD3599" s="148">
        <v>858.75</v>
      </c>
      <c r="AE3599" s="151"/>
      <c r="AF3599" s="151"/>
      <c r="AG3599" s="141" t="s">
        <v>17</v>
      </c>
      <c r="AH3599" s="229">
        <v>3.2608695649999999E-3</v>
      </c>
      <c r="AI3599" s="229">
        <v>5.9958689390929272E-3</v>
      </c>
      <c r="AJ3599" s="229">
        <v>2.5031930500000001E-4</v>
      </c>
    </row>
    <row r="3600" spans="1:36" ht="13.5" thickBot="1">
      <c r="A3600" s="153">
        <v>8694</v>
      </c>
      <c r="B3600" s="153">
        <v>12531</v>
      </c>
      <c r="C3600" s="141" t="s">
        <v>1490</v>
      </c>
      <c r="D3600" s="141">
        <v>513893123</v>
      </c>
      <c r="E3600" s="141" t="s">
        <v>429</v>
      </c>
      <c r="F3600" s="141" t="s">
        <v>1507</v>
      </c>
      <c r="G3600" s="141" t="s">
        <v>3364</v>
      </c>
      <c r="H3600" s="141" t="s">
        <v>76</v>
      </c>
      <c r="I3600" s="141" t="s">
        <v>229</v>
      </c>
      <c r="J3600" s="141" t="s">
        <v>53</v>
      </c>
      <c r="K3600" s="141" t="s">
        <v>53</v>
      </c>
      <c r="L3600" s="141" t="s">
        <v>821</v>
      </c>
      <c r="M3600" s="141" t="s">
        <v>311</v>
      </c>
      <c r="N3600" s="141" t="s">
        <v>649</v>
      </c>
      <c r="O3600" s="141" t="s">
        <v>62</v>
      </c>
      <c r="P3600" s="141" t="s">
        <v>1413</v>
      </c>
      <c r="Q3600" s="141" t="s">
        <v>1294</v>
      </c>
      <c r="R3600" s="141" t="s">
        <v>57</v>
      </c>
      <c r="S3600" s="141" t="s">
        <v>1206</v>
      </c>
      <c r="T3600" s="227">
        <v>0.66200000000000003</v>
      </c>
      <c r="U3600" s="146">
        <v>46054</v>
      </c>
      <c r="V3600" s="208">
        <v>0.01</v>
      </c>
      <c r="W3600" s="209">
        <v>2.7099999999999999E-2</v>
      </c>
      <c r="X3600" s="141" t="s">
        <v>636</v>
      </c>
      <c r="Y3600" s="141"/>
      <c r="Z3600" s="148">
        <v>69230.77</v>
      </c>
      <c r="AA3600" s="148">
        <v>1</v>
      </c>
      <c r="AB3600" s="148">
        <v>113.12</v>
      </c>
      <c r="AC3600" s="148">
        <v>0</v>
      </c>
      <c r="AD3600" s="148">
        <v>78.313850000000002</v>
      </c>
      <c r="AE3600" s="151"/>
      <c r="AF3600" s="151"/>
      <c r="AG3600" s="141" t="s">
        <v>17</v>
      </c>
      <c r="AH3600" s="229">
        <v>2.27413486E-4</v>
      </c>
      <c r="AI3600" s="229">
        <v>5.4679427157587504E-4</v>
      </c>
      <c r="AJ3600" s="229">
        <v>2.2827910979610201E-5</v>
      </c>
    </row>
    <row r="3601" spans="1:36" ht="13.5" thickBot="1">
      <c r="A3601" s="153">
        <v>8694</v>
      </c>
      <c r="B3601" s="153">
        <v>12531</v>
      </c>
      <c r="C3601" s="141" t="s">
        <v>1311</v>
      </c>
      <c r="D3601" s="141">
        <v>550263107</v>
      </c>
      <c r="E3601" s="141" t="s">
        <v>429</v>
      </c>
      <c r="F3601" s="141" t="s">
        <v>1312</v>
      </c>
      <c r="G3601" s="141" t="s">
        <v>3258</v>
      </c>
      <c r="H3601" s="141" t="s">
        <v>76</v>
      </c>
      <c r="I3601" s="141" t="s">
        <v>307</v>
      </c>
      <c r="J3601" s="141" t="s">
        <v>53</v>
      </c>
      <c r="K3601" s="141" t="s">
        <v>53</v>
      </c>
      <c r="L3601" s="141" t="s">
        <v>821</v>
      </c>
      <c r="M3601" s="141" t="s">
        <v>311</v>
      </c>
      <c r="N3601" s="141" t="s">
        <v>267</v>
      </c>
      <c r="O3601" s="141" t="s">
        <v>62</v>
      </c>
      <c r="P3601" s="141" t="s">
        <v>298</v>
      </c>
      <c r="Q3601" s="141" t="s">
        <v>298</v>
      </c>
      <c r="R3601" s="141" t="s">
        <v>57</v>
      </c>
      <c r="S3601" s="141" t="s">
        <v>1206</v>
      </c>
      <c r="T3601" s="227">
        <v>2.1669999999999998</v>
      </c>
      <c r="U3601" s="146">
        <v>46387</v>
      </c>
      <c r="V3601" s="208">
        <v>0.05</v>
      </c>
      <c r="W3601" s="208">
        <v>-0.19400000000000001</v>
      </c>
      <c r="X3601" s="141" t="s">
        <v>636</v>
      </c>
      <c r="Y3601" s="141"/>
      <c r="Z3601" s="148">
        <v>635200</v>
      </c>
      <c r="AA3601" s="148">
        <v>1</v>
      </c>
      <c r="AB3601" s="148">
        <v>214</v>
      </c>
      <c r="AC3601" s="148">
        <v>0</v>
      </c>
      <c r="AD3601" s="148">
        <v>1359.328</v>
      </c>
      <c r="AE3601" s="151"/>
      <c r="AF3601" s="151"/>
      <c r="AG3601" s="141" t="s">
        <v>17</v>
      </c>
      <c r="AH3601" s="229">
        <v>4.2430679409999998E-3</v>
      </c>
      <c r="AI3601" s="229">
        <v>9.4909490925639706E-3</v>
      </c>
      <c r="AJ3601" s="229">
        <v>3.9623410799999998E-4</v>
      </c>
    </row>
    <row r="3602" spans="1:36" ht="13.5" thickBot="1">
      <c r="A3602" s="153">
        <v>8694</v>
      </c>
      <c r="B3602" s="153">
        <v>12531</v>
      </c>
      <c r="C3602" s="141" t="s">
        <v>1313</v>
      </c>
      <c r="D3602" s="141">
        <v>512726712</v>
      </c>
      <c r="E3602" s="141" t="s">
        <v>429</v>
      </c>
      <c r="F3602" s="141" t="s">
        <v>1314</v>
      </c>
      <c r="G3602" s="141" t="s">
        <v>3259</v>
      </c>
      <c r="H3602" s="141" t="s">
        <v>76</v>
      </c>
      <c r="I3602" s="141" t="s">
        <v>623</v>
      </c>
      <c r="J3602" s="141" t="s">
        <v>53</v>
      </c>
      <c r="K3602" s="141" t="s">
        <v>53</v>
      </c>
      <c r="L3602" s="141" t="s">
        <v>821</v>
      </c>
      <c r="M3602" s="141" t="s">
        <v>311</v>
      </c>
      <c r="N3602" s="141" t="s">
        <v>140</v>
      </c>
      <c r="O3602" s="141" t="s">
        <v>62</v>
      </c>
      <c r="P3602" s="141" t="s">
        <v>298</v>
      </c>
      <c r="Q3602" s="141" t="s">
        <v>298</v>
      </c>
      <c r="R3602" s="141" t="s">
        <v>57</v>
      </c>
      <c r="S3602" s="141" t="s">
        <v>1206</v>
      </c>
      <c r="T3602" s="227">
        <v>1.671</v>
      </c>
      <c r="U3602" s="146">
        <v>46385</v>
      </c>
      <c r="V3602" s="208">
        <v>2.75E-2</v>
      </c>
      <c r="W3602" s="209">
        <v>5.8000000000000003E-2</v>
      </c>
      <c r="X3602" s="141" t="s">
        <v>636</v>
      </c>
      <c r="Y3602" s="141"/>
      <c r="Z3602" s="148">
        <v>1142400</v>
      </c>
      <c r="AA3602" s="148">
        <v>1</v>
      </c>
      <c r="AB3602" s="148">
        <v>95.9</v>
      </c>
      <c r="AC3602" s="148">
        <v>0</v>
      </c>
      <c r="AD3602" s="148">
        <v>1095.5616</v>
      </c>
      <c r="AE3602" s="151"/>
      <c r="AF3602" s="151"/>
      <c r="AG3602" s="141" t="s">
        <v>17</v>
      </c>
      <c r="AH3602" s="229">
        <v>2.8560059975999998E-2</v>
      </c>
      <c r="AI3602" s="229">
        <v>7.6493086093775255E-3</v>
      </c>
      <c r="AJ3602" s="229">
        <v>3.1934814400000003E-4</v>
      </c>
    </row>
    <row r="3603" spans="1:36" ht="13.5" thickBot="1">
      <c r="A3603" s="153">
        <v>8694</v>
      </c>
      <c r="B3603" s="153">
        <v>12531</v>
      </c>
      <c r="C3603" s="141" t="s">
        <v>1287</v>
      </c>
      <c r="D3603" s="141">
        <v>513754069</v>
      </c>
      <c r="E3603" s="141" t="s">
        <v>429</v>
      </c>
      <c r="F3603" s="141" t="s">
        <v>1662</v>
      </c>
      <c r="G3603" s="141" t="s">
        <v>3475</v>
      </c>
      <c r="H3603" s="141" t="s">
        <v>76</v>
      </c>
      <c r="I3603" s="141" t="s">
        <v>228</v>
      </c>
      <c r="J3603" s="141" t="s">
        <v>53</v>
      </c>
      <c r="K3603" s="141" t="s">
        <v>53</v>
      </c>
      <c r="L3603" s="141" t="s">
        <v>821</v>
      </c>
      <c r="M3603" s="141" t="s">
        <v>311</v>
      </c>
      <c r="N3603" s="141" t="s">
        <v>269</v>
      </c>
      <c r="O3603" s="141" t="s">
        <v>62</v>
      </c>
      <c r="P3603" s="141" t="s">
        <v>1288</v>
      </c>
      <c r="Q3603" s="141" t="s">
        <v>65</v>
      </c>
      <c r="R3603" s="141" t="s">
        <v>57</v>
      </c>
      <c r="S3603" s="141" t="s">
        <v>1206</v>
      </c>
      <c r="T3603" s="227">
        <v>7.6529999999999996</v>
      </c>
      <c r="U3603" s="146">
        <v>50252</v>
      </c>
      <c r="V3603" s="208">
        <v>5.3100000000000001E-2</v>
      </c>
      <c r="W3603" s="209">
        <v>6.0999999999999999E-2</v>
      </c>
      <c r="X3603" s="141" t="s">
        <v>636</v>
      </c>
      <c r="Y3603" s="141"/>
      <c r="Z3603" s="148">
        <v>1000000</v>
      </c>
      <c r="AA3603" s="148">
        <v>1</v>
      </c>
      <c r="AB3603" s="148">
        <v>95.72</v>
      </c>
      <c r="AC3603" s="148">
        <v>0</v>
      </c>
      <c r="AD3603" s="148">
        <v>957.2</v>
      </c>
      <c r="AE3603" s="151"/>
      <c r="AF3603" s="151"/>
      <c r="AG3603" s="141" t="s">
        <v>17</v>
      </c>
      <c r="AH3603" s="229">
        <v>7.8531105500000001E-4</v>
      </c>
      <c r="AI3603" s="229">
        <v>6.6832556023286756E-3</v>
      </c>
      <c r="AJ3603" s="229">
        <v>2.79016756E-4</v>
      </c>
    </row>
    <row r="3604" spans="1:36" ht="13.5" thickBot="1">
      <c r="A3604" s="153">
        <v>8694</v>
      </c>
      <c r="B3604" s="153">
        <v>12531</v>
      </c>
      <c r="C3604" s="141" t="s">
        <v>1315</v>
      </c>
      <c r="D3604" s="141">
        <v>512623950</v>
      </c>
      <c r="E3604" s="141" t="s">
        <v>429</v>
      </c>
      <c r="F3604" s="141" t="s">
        <v>1316</v>
      </c>
      <c r="G3604" s="141" t="s">
        <v>3260</v>
      </c>
      <c r="H3604" s="141" t="s">
        <v>76</v>
      </c>
      <c r="I3604" s="141" t="s">
        <v>623</v>
      </c>
      <c r="J3604" s="141" t="s">
        <v>53</v>
      </c>
      <c r="K3604" s="141" t="s">
        <v>53</v>
      </c>
      <c r="L3604" s="141" t="s">
        <v>821</v>
      </c>
      <c r="M3604" s="141" t="s">
        <v>311</v>
      </c>
      <c r="N3604" s="141" t="s">
        <v>263</v>
      </c>
      <c r="O3604" s="141" t="s">
        <v>62</v>
      </c>
      <c r="P3604" s="141" t="s">
        <v>298</v>
      </c>
      <c r="Q3604" s="141" t="s">
        <v>298</v>
      </c>
      <c r="R3604" s="141" t="s">
        <v>57</v>
      </c>
      <c r="S3604" s="141" t="s">
        <v>1206</v>
      </c>
      <c r="T3604" s="227">
        <v>1.653</v>
      </c>
      <c r="U3604" s="146">
        <v>46203</v>
      </c>
      <c r="V3604" s="208">
        <v>6.6000000000000003E-2</v>
      </c>
      <c r="W3604" s="209">
        <v>5.62E-2</v>
      </c>
      <c r="X3604" s="141" t="s">
        <v>636</v>
      </c>
      <c r="Y3604" s="141"/>
      <c r="Z3604" s="148">
        <v>52500</v>
      </c>
      <c r="AA3604" s="148">
        <v>1</v>
      </c>
      <c r="AB3604" s="148">
        <v>103.4</v>
      </c>
      <c r="AC3604" s="148">
        <v>0</v>
      </c>
      <c r="AD3604" s="148">
        <v>54.284999999999997</v>
      </c>
      <c r="AE3604" s="151"/>
      <c r="AF3604" s="151"/>
      <c r="AG3604" s="141" t="s">
        <v>17</v>
      </c>
      <c r="AH3604" s="229">
        <v>3.3248891699999999E-3</v>
      </c>
      <c r="AI3604" s="229">
        <v>3.790227020188175E-4</v>
      </c>
      <c r="AJ3604" s="229">
        <v>1.5823678027936799E-5</v>
      </c>
    </row>
    <row r="3605" spans="1:36" ht="13.5" thickBot="1">
      <c r="A3605" s="153">
        <v>8694</v>
      </c>
      <c r="B3605" s="153">
        <v>12531</v>
      </c>
      <c r="C3605" s="141" t="s">
        <v>1318</v>
      </c>
      <c r="D3605" s="141">
        <v>520035171</v>
      </c>
      <c r="E3605" s="141" t="s">
        <v>429</v>
      </c>
      <c r="F3605" s="141" t="s">
        <v>1319</v>
      </c>
      <c r="G3605" s="141" t="s">
        <v>3262</v>
      </c>
      <c r="H3605" s="141" t="s">
        <v>76</v>
      </c>
      <c r="I3605" s="141" t="s">
        <v>229</v>
      </c>
      <c r="J3605" s="141" t="s">
        <v>53</v>
      </c>
      <c r="K3605" s="141" t="s">
        <v>53</v>
      </c>
      <c r="L3605" s="141" t="s">
        <v>821</v>
      </c>
      <c r="M3605" s="141" t="s">
        <v>311</v>
      </c>
      <c r="N3605" s="141" t="s">
        <v>652</v>
      </c>
      <c r="O3605" s="141" t="s">
        <v>62</v>
      </c>
      <c r="P3605" s="141" t="s">
        <v>1305</v>
      </c>
      <c r="Q3605" s="141" t="s">
        <v>1294</v>
      </c>
      <c r="R3605" s="141" t="s">
        <v>57</v>
      </c>
      <c r="S3605" s="141" t="s">
        <v>1206</v>
      </c>
      <c r="T3605" s="227">
        <v>0.73699999999999999</v>
      </c>
      <c r="U3605" s="146">
        <v>45839</v>
      </c>
      <c r="V3605" s="208">
        <v>4.65E-2</v>
      </c>
      <c r="W3605" s="209">
        <v>2.7099999999999999E-2</v>
      </c>
      <c r="X3605" s="141" t="s">
        <v>636</v>
      </c>
      <c r="Y3605" s="141"/>
      <c r="Z3605" s="148">
        <v>700000</v>
      </c>
      <c r="AA3605" s="148">
        <v>1</v>
      </c>
      <c r="AB3605" s="148">
        <v>118.92</v>
      </c>
      <c r="AC3605" s="148">
        <v>0</v>
      </c>
      <c r="AD3605" s="148">
        <v>832.44</v>
      </c>
      <c r="AE3605" s="151"/>
      <c r="AF3605" s="151"/>
      <c r="AG3605" s="141" t="s">
        <v>17</v>
      </c>
      <c r="AH3605" s="229">
        <v>4.8840253290000002E-3</v>
      </c>
      <c r="AI3605" s="229">
        <v>5.8121701771860455E-3</v>
      </c>
      <c r="AJ3605" s="229">
        <v>2.42650134E-4</v>
      </c>
    </row>
    <row r="3606" spans="1:36" ht="13.5" thickBot="1">
      <c r="A3606" s="153">
        <v>8694</v>
      </c>
      <c r="B3606" s="153">
        <v>12531</v>
      </c>
      <c r="C3606" s="141" t="s">
        <v>3242</v>
      </c>
      <c r="D3606" s="141">
        <v>520031931</v>
      </c>
      <c r="E3606" s="141" t="s">
        <v>429</v>
      </c>
      <c r="F3606" s="141" t="s">
        <v>1320</v>
      </c>
      <c r="G3606" s="141" t="s">
        <v>3243</v>
      </c>
      <c r="H3606" s="141" t="s">
        <v>76</v>
      </c>
      <c r="I3606" s="141" t="s">
        <v>228</v>
      </c>
      <c r="J3606" s="141" t="s">
        <v>53</v>
      </c>
      <c r="K3606" s="141" t="s">
        <v>53</v>
      </c>
      <c r="L3606" s="141" t="s">
        <v>821</v>
      </c>
      <c r="M3606" s="141" t="s">
        <v>311</v>
      </c>
      <c r="N3606" s="141" t="s">
        <v>260</v>
      </c>
      <c r="O3606" s="141" t="s">
        <v>62</v>
      </c>
      <c r="P3606" s="141" t="s">
        <v>1310</v>
      </c>
      <c r="Q3606" s="141" t="s">
        <v>65</v>
      </c>
      <c r="R3606" s="141" t="s">
        <v>57</v>
      </c>
      <c r="S3606" s="141" t="s">
        <v>1206</v>
      </c>
      <c r="T3606" s="227">
        <v>0.65100000000000002</v>
      </c>
      <c r="U3606" s="146">
        <v>45992</v>
      </c>
      <c r="V3606" s="208">
        <v>3.6499999999999998E-2</v>
      </c>
      <c r="W3606" s="209">
        <v>5.0500000000000003E-2</v>
      </c>
      <c r="X3606" s="141" t="s">
        <v>636</v>
      </c>
      <c r="Y3606" s="141"/>
      <c r="Z3606" s="148">
        <v>5570000</v>
      </c>
      <c r="AA3606" s="148">
        <v>1</v>
      </c>
      <c r="AB3606" s="148">
        <v>100.35</v>
      </c>
      <c r="AC3606" s="148">
        <v>0</v>
      </c>
      <c r="AD3606" s="148">
        <v>5589.4949999999999</v>
      </c>
      <c r="AE3606" s="151"/>
      <c r="AF3606" s="151"/>
      <c r="AG3606" s="141" t="s">
        <v>17</v>
      </c>
      <c r="AH3606" s="229">
        <v>5.2301407370000004E-3</v>
      </c>
      <c r="AI3606" s="229">
        <v>3.9026351622375804E-2</v>
      </c>
      <c r="AJ3606" s="229">
        <v>1.6292966600000001E-3</v>
      </c>
    </row>
    <row r="3607" spans="1:36" ht="13.5" thickBot="1">
      <c r="A3607" s="153">
        <v>8694</v>
      </c>
      <c r="B3607" s="153">
        <v>12531</v>
      </c>
      <c r="C3607" s="141" t="s">
        <v>3242</v>
      </c>
      <c r="D3607" s="141">
        <v>520031931</v>
      </c>
      <c r="E3607" s="141" t="s">
        <v>429</v>
      </c>
      <c r="F3607" s="141" t="s">
        <v>1751</v>
      </c>
      <c r="G3607" s="141" t="s">
        <v>3263</v>
      </c>
      <c r="H3607" s="141" t="s">
        <v>76</v>
      </c>
      <c r="I3607" s="141" t="s">
        <v>229</v>
      </c>
      <c r="J3607" s="141" t="s">
        <v>53</v>
      </c>
      <c r="K3607" s="141" t="s">
        <v>53</v>
      </c>
      <c r="L3607" s="141" t="s">
        <v>821</v>
      </c>
      <c r="M3607" s="141" t="s">
        <v>311</v>
      </c>
      <c r="N3607" s="141" t="s">
        <v>260</v>
      </c>
      <c r="O3607" s="141" t="s">
        <v>62</v>
      </c>
      <c r="P3607" s="141" t="s">
        <v>1310</v>
      </c>
      <c r="Q3607" s="141" t="s">
        <v>65</v>
      </c>
      <c r="R3607" s="141" t="s">
        <v>57</v>
      </c>
      <c r="S3607" s="141" t="s">
        <v>1206</v>
      </c>
      <c r="T3607" s="227">
        <v>0.65900000000000003</v>
      </c>
      <c r="U3607" s="146">
        <v>45992</v>
      </c>
      <c r="V3607" s="208">
        <v>2.1999999999999999E-2</v>
      </c>
      <c r="W3607" s="209">
        <v>2.12E-2</v>
      </c>
      <c r="X3607" s="141" t="s">
        <v>636</v>
      </c>
      <c r="Y3607" s="141"/>
      <c r="Z3607" s="148">
        <v>1500000</v>
      </c>
      <c r="AA3607" s="148">
        <v>1</v>
      </c>
      <c r="AB3607" s="148">
        <v>116.47</v>
      </c>
      <c r="AC3607" s="148">
        <v>0</v>
      </c>
      <c r="AD3607" s="148">
        <v>1747.05</v>
      </c>
      <c r="AE3607" s="151"/>
      <c r="AF3607" s="151"/>
      <c r="AG3607" s="141" t="s">
        <v>17</v>
      </c>
      <c r="AH3607" s="229">
        <v>2.8354836289999998E-3</v>
      </c>
      <c r="AI3607" s="229">
        <v>1.219805860849176E-2</v>
      </c>
      <c r="AJ3607" s="229">
        <v>5.0925221799999996E-4</v>
      </c>
    </row>
    <row r="3608" spans="1:36" ht="13.5" thickBot="1">
      <c r="A3608" s="153">
        <v>8694</v>
      </c>
      <c r="B3608" s="153">
        <v>12531</v>
      </c>
      <c r="C3608" s="141" t="s">
        <v>1321</v>
      </c>
      <c r="D3608" s="141">
        <v>520032046</v>
      </c>
      <c r="E3608" s="141" t="s">
        <v>429</v>
      </c>
      <c r="F3608" s="141" t="s">
        <v>1322</v>
      </c>
      <c r="G3608" s="141" t="s">
        <v>3264</v>
      </c>
      <c r="H3608" s="141" t="s">
        <v>76</v>
      </c>
      <c r="I3608" s="141" t="s">
        <v>228</v>
      </c>
      <c r="J3608" s="141" t="s">
        <v>53</v>
      </c>
      <c r="K3608" s="141" t="s">
        <v>53</v>
      </c>
      <c r="L3608" s="141" t="s">
        <v>821</v>
      </c>
      <c r="M3608" s="141" t="s">
        <v>311</v>
      </c>
      <c r="N3608" s="141" t="s">
        <v>256</v>
      </c>
      <c r="O3608" s="141" t="s">
        <v>62</v>
      </c>
      <c r="P3608" s="141" t="s">
        <v>1205</v>
      </c>
      <c r="Q3608" s="141" t="s">
        <v>65</v>
      </c>
      <c r="R3608" s="141" t="s">
        <v>57</v>
      </c>
      <c r="S3608" s="141" t="s">
        <v>1206</v>
      </c>
      <c r="T3608" s="227">
        <v>0.68500000000000005</v>
      </c>
      <c r="U3608" s="146">
        <v>45816</v>
      </c>
      <c r="V3608" s="208">
        <v>2.98E-2</v>
      </c>
      <c r="W3608" s="209">
        <v>4.4600000000000001E-2</v>
      </c>
      <c r="X3608" s="141" t="s">
        <v>636</v>
      </c>
      <c r="Y3608" s="141"/>
      <c r="Z3608" s="148">
        <v>27589887</v>
      </c>
      <c r="AA3608" s="148">
        <v>1</v>
      </c>
      <c r="AB3608" s="148">
        <v>99.95</v>
      </c>
      <c r="AC3608" s="148">
        <v>0</v>
      </c>
      <c r="AD3608" s="148">
        <v>27576.092059999999</v>
      </c>
      <c r="AE3608" s="151"/>
      <c r="AF3608" s="151"/>
      <c r="AG3608" s="141" t="s">
        <v>17</v>
      </c>
      <c r="AH3608" s="229">
        <v>1.0853140165E-2</v>
      </c>
      <c r="AI3608" s="229">
        <v>0.19253872936724437</v>
      </c>
      <c r="AJ3608" s="229">
        <v>8.0382279080000001E-3</v>
      </c>
    </row>
    <row r="3609" spans="1:36" ht="13.5" thickBot="1">
      <c r="A3609" s="153">
        <v>8694</v>
      </c>
      <c r="B3609" s="153">
        <v>12531</v>
      </c>
      <c r="C3609" s="141" t="s">
        <v>1321</v>
      </c>
      <c r="D3609" s="141">
        <v>520032046</v>
      </c>
      <c r="E3609" s="141" t="s">
        <v>429</v>
      </c>
      <c r="F3609" s="141" t="s">
        <v>1762</v>
      </c>
      <c r="G3609" s="141" t="s">
        <v>3592</v>
      </c>
      <c r="H3609" s="141" t="s">
        <v>76</v>
      </c>
      <c r="I3609" s="141" t="s">
        <v>228</v>
      </c>
      <c r="J3609" s="141" t="s">
        <v>53</v>
      </c>
      <c r="K3609" s="141" t="s">
        <v>53</v>
      </c>
      <c r="L3609" s="141" t="s">
        <v>821</v>
      </c>
      <c r="M3609" s="141" t="s">
        <v>311</v>
      </c>
      <c r="N3609" s="141" t="s">
        <v>256</v>
      </c>
      <c r="O3609" s="141" t="s">
        <v>62</v>
      </c>
      <c r="P3609" s="141" t="s">
        <v>1205</v>
      </c>
      <c r="Q3609" s="141" t="s">
        <v>65</v>
      </c>
      <c r="R3609" s="141" t="s">
        <v>57</v>
      </c>
      <c r="S3609" s="141" t="s">
        <v>1206</v>
      </c>
      <c r="T3609" s="227">
        <v>3.234</v>
      </c>
      <c r="U3609" s="146">
        <v>47951</v>
      </c>
      <c r="V3609" s="208">
        <v>2.7400000000000001E-2</v>
      </c>
      <c r="W3609" s="209">
        <v>5.1400000000000001E-2</v>
      </c>
      <c r="X3609" s="141" t="s">
        <v>636</v>
      </c>
      <c r="Y3609" s="141"/>
      <c r="Z3609" s="148">
        <v>76465</v>
      </c>
      <c r="AA3609" s="148">
        <v>1</v>
      </c>
      <c r="AB3609" s="148">
        <v>93.89</v>
      </c>
      <c r="AC3609" s="148">
        <v>0</v>
      </c>
      <c r="AD3609" s="148">
        <v>71.792990000000003</v>
      </c>
      <c r="AE3609" s="151"/>
      <c r="AF3609" s="151"/>
      <c r="AG3609" s="141" t="s">
        <v>17</v>
      </c>
      <c r="AH3609" s="229">
        <v>5.1042870392508898E-5</v>
      </c>
      <c r="AI3609" s="229">
        <v>5.0126504662079672E-4</v>
      </c>
      <c r="AJ3609" s="229">
        <v>2.09271282752674E-5</v>
      </c>
    </row>
    <row r="3610" spans="1:36" ht="13.5" thickBot="1">
      <c r="A3610" s="153">
        <v>8694</v>
      </c>
      <c r="B3610" s="153">
        <v>12531</v>
      </c>
      <c r="C3610" s="141" t="s">
        <v>1324</v>
      </c>
      <c r="D3610" s="141">
        <v>520036690</v>
      </c>
      <c r="E3610" s="141" t="s">
        <v>429</v>
      </c>
      <c r="F3610" s="141" t="s">
        <v>1325</v>
      </c>
      <c r="G3610" s="141" t="s">
        <v>3265</v>
      </c>
      <c r="H3610" s="141" t="s">
        <v>76</v>
      </c>
      <c r="I3610" s="141" t="s">
        <v>228</v>
      </c>
      <c r="J3610" s="141" t="s">
        <v>53</v>
      </c>
      <c r="K3610" s="141" t="s">
        <v>53</v>
      </c>
      <c r="L3610" s="141" t="s">
        <v>821</v>
      </c>
      <c r="M3610" s="141" t="s">
        <v>311</v>
      </c>
      <c r="N3610" s="141" t="s">
        <v>252</v>
      </c>
      <c r="O3610" s="141" t="s">
        <v>62</v>
      </c>
      <c r="P3610" s="141" t="s">
        <v>1288</v>
      </c>
      <c r="Q3610" s="141" t="s">
        <v>65</v>
      </c>
      <c r="R3610" s="141" t="s">
        <v>57</v>
      </c>
      <c r="S3610" s="141" t="s">
        <v>1206</v>
      </c>
      <c r="T3610" s="227">
        <v>1.327</v>
      </c>
      <c r="U3610" s="146">
        <v>46357</v>
      </c>
      <c r="V3610" s="208">
        <v>2.29E-2</v>
      </c>
      <c r="W3610" s="209">
        <v>5.2200000000000003E-2</v>
      </c>
      <c r="X3610" s="141" t="s">
        <v>636</v>
      </c>
      <c r="Y3610" s="141"/>
      <c r="Z3610" s="148">
        <v>5743589.8799999999</v>
      </c>
      <c r="AA3610" s="148">
        <v>1</v>
      </c>
      <c r="AB3610" s="148">
        <v>97.05</v>
      </c>
      <c r="AC3610" s="148">
        <v>0</v>
      </c>
      <c r="AD3610" s="148">
        <v>5574.15398</v>
      </c>
      <c r="AE3610" s="151"/>
      <c r="AF3610" s="151"/>
      <c r="AG3610" s="141" t="s">
        <v>17</v>
      </c>
      <c r="AH3610" s="229">
        <v>1.3931828326E-2</v>
      </c>
      <c r="AI3610" s="229">
        <v>3.8919239255200251E-2</v>
      </c>
      <c r="AJ3610" s="229">
        <v>1.624824866E-3</v>
      </c>
    </row>
    <row r="3611" spans="1:36" ht="13.5" thickBot="1">
      <c r="A3611" s="153">
        <v>8694</v>
      </c>
      <c r="B3611" s="153">
        <v>12531</v>
      </c>
      <c r="C3611" s="141" t="s">
        <v>1326</v>
      </c>
      <c r="D3611" s="141">
        <v>520037789</v>
      </c>
      <c r="E3611" s="141" t="s">
        <v>429</v>
      </c>
      <c r="F3611" s="141" t="s">
        <v>1327</v>
      </c>
      <c r="G3611" s="141" t="s">
        <v>3266</v>
      </c>
      <c r="H3611" s="141" t="s">
        <v>76</v>
      </c>
      <c r="I3611" s="141" t="s">
        <v>229</v>
      </c>
      <c r="J3611" s="141" t="s">
        <v>53</v>
      </c>
      <c r="K3611" s="141" t="s">
        <v>53</v>
      </c>
      <c r="L3611" s="141" t="s">
        <v>821</v>
      </c>
      <c r="M3611" s="141" t="s">
        <v>311</v>
      </c>
      <c r="N3611" s="141" t="s">
        <v>651</v>
      </c>
      <c r="O3611" s="141" t="s">
        <v>62</v>
      </c>
      <c r="P3611" s="141" t="s">
        <v>1310</v>
      </c>
      <c r="Q3611" s="141" t="s">
        <v>65</v>
      </c>
      <c r="R3611" s="141" t="s">
        <v>57</v>
      </c>
      <c r="S3611" s="141" t="s">
        <v>1206</v>
      </c>
      <c r="T3611" s="227">
        <v>0.76100000000000001</v>
      </c>
      <c r="U3611" s="146">
        <v>45848</v>
      </c>
      <c r="V3611" s="208">
        <v>2.3E-2</v>
      </c>
      <c r="W3611" s="209">
        <v>2.6700000000000002E-2</v>
      </c>
      <c r="X3611" s="141" t="s">
        <v>636</v>
      </c>
      <c r="Y3611" s="141"/>
      <c r="Z3611" s="148">
        <v>1072571.1299999999</v>
      </c>
      <c r="AA3611" s="148">
        <v>1</v>
      </c>
      <c r="AB3611" s="148">
        <v>117.49</v>
      </c>
      <c r="AC3611" s="148">
        <v>0</v>
      </c>
      <c r="AD3611" s="148">
        <v>1260.16382</v>
      </c>
      <c r="AE3611" s="151"/>
      <c r="AF3611" s="151"/>
      <c r="AG3611" s="141" t="s">
        <v>17</v>
      </c>
      <c r="AH3611" s="229">
        <v>1.3315519740000001E-3</v>
      </c>
      <c r="AI3611" s="229">
        <v>8.7985759609976021E-3</v>
      </c>
      <c r="AJ3611" s="229">
        <v>3.6732848000000002E-4</v>
      </c>
    </row>
    <row r="3612" spans="1:36" ht="13.5" thickBot="1">
      <c r="A3612" s="153">
        <v>8694</v>
      </c>
      <c r="B3612" s="153">
        <v>12531</v>
      </c>
      <c r="C3612" s="141" t="s">
        <v>1326</v>
      </c>
      <c r="D3612" s="141">
        <v>520037789</v>
      </c>
      <c r="E3612" s="141" t="s">
        <v>429</v>
      </c>
      <c r="F3612" s="141" t="s">
        <v>1328</v>
      </c>
      <c r="G3612" s="141" t="s">
        <v>3267</v>
      </c>
      <c r="H3612" s="141" t="s">
        <v>76</v>
      </c>
      <c r="I3612" s="141" t="s">
        <v>228</v>
      </c>
      <c r="J3612" s="141" t="s">
        <v>53</v>
      </c>
      <c r="K3612" s="141" t="s">
        <v>53</v>
      </c>
      <c r="L3612" s="141" t="s">
        <v>821</v>
      </c>
      <c r="M3612" s="141" t="s">
        <v>311</v>
      </c>
      <c r="N3612" s="141" t="s">
        <v>651</v>
      </c>
      <c r="O3612" s="141" t="s">
        <v>62</v>
      </c>
      <c r="P3612" s="141" t="s">
        <v>1310</v>
      </c>
      <c r="Q3612" s="141" t="s">
        <v>65</v>
      </c>
      <c r="R3612" s="141" t="s">
        <v>57</v>
      </c>
      <c r="S3612" s="141" t="s">
        <v>1206</v>
      </c>
      <c r="T3612" s="227">
        <v>0.247</v>
      </c>
      <c r="U3612" s="146">
        <v>45656</v>
      </c>
      <c r="V3612" s="208">
        <v>3.5000000000000003E-2</v>
      </c>
      <c r="W3612" s="209">
        <v>4.7199999999999999E-2</v>
      </c>
      <c r="X3612" s="141" t="s">
        <v>636</v>
      </c>
      <c r="Y3612" s="141"/>
      <c r="Z3612" s="148">
        <v>4009216.46</v>
      </c>
      <c r="AA3612" s="148">
        <v>1</v>
      </c>
      <c r="AB3612" s="148">
        <v>100.6</v>
      </c>
      <c r="AC3612" s="148">
        <v>0</v>
      </c>
      <c r="AD3612" s="148">
        <v>4033.2717600000001</v>
      </c>
      <c r="AE3612" s="151"/>
      <c r="AF3612" s="151"/>
      <c r="AG3612" s="141" t="s">
        <v>17</v>
      </c>
      <c r="AH3612" s="229">
        <v>5.8582019810000004E-3</v>
      </c>
      <c r="AI3612" s="229">
        <v>2.8160662438084034E-2</v>
      </c>
      <c r="AJ3612" s="229">
        <v>1.1756690379999999E-3</v>
      </c>
    </row>
    <row r="3613" spans="1:36" ht="13.5" thickBot="1">
      <c r="A3613" s="153">
        <v>8694</v>
      </c>
      <c r="B3613" s="153">
        <v>12531</v>
      </c>
      <c r="C3613" s="141" t="s">
        <v>1329</v>
      </c>
      <c r="D3613" s="141">
        <v>520038910</v>
      </c>
      <c r="E3613" s="141" t="s">
        <v>429</v>
      </c>
      <c r="F3613" s="141" t="s">
        <v>1330</v>
      </c>
      <c r="G3613" s="141" t="s">
        <v>3268</v>
      </c>
      <c r="H3613" s="141" t="s">
        <v>76</v>
      </c>
      <c r="I3613" s="141" t="s">
        <v>228</v>
      </c>
      <c r="J3613" s="141" t="s">
        <v>53</v>
      </c>
      <c r="K3613" s="141" t="s">
        <v>53</v>
      </c>
      <c r="L3613" s="141" t="s">
        <v>821</v>
      </c>
      <c r="M3613" s="141" t="s">
        <v>311</v>
      </c>
      <c r="N3613" s="141" t="s">
        <v>651</v>
      </c>
      <c r="O3613" s="141" t="s">
        <v>62</v>
      </c>
      <c r="P3613" s="141" t="s">
        <v>1310</v>
      </c>
      <c r="Q3613" s="141" t="s">
        <v>65</v>
      </c>
      <c r="R3613" s="141" t="s">
        <v>57</v>
      </c>
      <c r="S3613" s="141" t="s">
        <v>1206</v>
      </c>
      <c r="T3613" s="227">
        <v>0.73099999999999998</v>
      </c>
      <c r="U3613" s="146">
        <v>45835</v>
      </c>
      <c r="V3613" s="208">
        <v>2.5499999999999998E-2</v>
      </c>
      <c r="W3613" s="209">
        <v>4.8800000000000003E-2</v>
      </c>
      <c r="X3613" s="141" t="s">
        <v>636</v>
      </c>
      <c r="Y3613" s="141"/>
      <c r="Z3613" s="148">
        <v>713376.2</v>
      </c>
      <c r="AA3613" s="148">
        <v>1</v>
      </c>
      <c r="AB3613" s="148">
        <v>99.04</v>
      </c>
      <c r="AC3613" s="148">
        <v>0</v>
      </c>
      <c r="AD3613" s="148">
        <v>706.52778999999998</v>
      </c>
      <c r="AE3613" s="151"/>
      <c r="AF3613" s="151"/>
      <c r="AG3613" s="141" t="s">
        <v>17</v>
      </c>
      <c r="AH3613" s="229">
        <v>1.0630270608E-2</v>
      </c>
      <c r="AI3613" s="229">
        <v>4.9330399192628474E-3</v>
      </c>
      <c r="AJ3613" s="229">
        <v>2.05947651E-4</v>
      </c>
    </row>
    <row r="3614" spans="1:36" ht="13.5" thickBot="1">
      <c r="A3614" s="153">
        <v>8694</v>
      </c>
      <c r="B3614" s="153">
        <v>12531</v>
      </c>
      <c r="C3614" s="141" t="s">
        <v>1331</v>
      </c>
      <c r="D3614" s="141">
        <v>520028010</v>
      </c>
      <c r="E3614" s="141" t="s">
        <v>429</v>
      </c>
      <c r="F3614" s="141" t="s">
        <v>1332</v>
      </c>
      <c r="G3614" s="141" t="s">
        <v>3269</v>
      </c>
      <c r="H3614" s="141" t="s">
        <v>76</v>
      </c>
      <c r="I3614" s="141" t="s">
        <v>230</v>
      </c>
      <c r="J3614" s="141" t="s">
        <v>53</v>
      </c>
      <c r="K3614" s="141" t="s">
        <v>53</v>
      </c>
      <c r="L3614" s="141" t="s">
        <v>821</v>
      </c>
      <c r="M3614" s="141" t="s">
        <v>311</v>
      </c>
      <c r="N3614" s="141" t="s">
        <v>708</v>
      </c>
      <c r="O3614" s="141" t="s">
        <v>62</v>
      </c>
      <c r="P3614" s="141" t="s">
        <v>1333</v>
      </c>
      <c r="Q3614" s="141" t="s">
        <v>65</v>
      </c>
      <c r="R3614" s="141" t="s">
        <v>57</v>
      </c>
      <c r="S3614" s="141" t="s">
        <v>1206</v>
      </c>
      <c r="T3614" s="227">
        <v>1.4770000000000001</v>
      </c>
      <c r="U3614" s="146">
        <v>46295</v>
      </c>
      <c r="V3614" s="208">
        <v>5.8500000000000003E-2</v>
      </c>
      <c r="W3614" s="209">
        <v>6.6699999999999995E-2</v>
      </c>
      <c r="X3614" s="141" t="s">
        <v>636</v>
      </c>
      <c r="Y3614" s="141"/>
      <c r="Z3614" s="148">
        <v>270833.33</v>
      </c>
      <c r="AA3614" s="148">
        <v>1</v>
      </c>
      <c r="AB3614" s="148">
        <v>105.21</v>
      </c>
      <c r="AC3614" s="148">
        <v>0</v>
      </c>
      <c r="AD3614" s="148">
        <v>284.94375000000002</v>
      </c>
      <c r="AE3614" s="151"/>
      <c r="AF3614" s="151"/>
      <c r="AG3614" s="141" t="s">
        <v>17</v>
      </c>
      <c r="AH3614" s="229">
        <v>2.514097286E-3</v>
      </c>
      <c r="AI3614" s="229">
        <v>1.98950262592566E-3</v>
      </c>
      <c r="AJ3614" s="229">
        <v>8.3059006283005006E-5</v>
      </c>
    </row>
    <row r="3615" spans="1:36" ht="13.5" thickBot="1">
      <c r="A3615" s="153">
        <v>8694</v>
      </c>
      <c r="B3615" s="153">
        <v>12531</v>
      </c>
      <c r="C3615" s="141" t="s">
        <v>1208</v>
      </c>
      <c r="D3615" s="141">
        <v>520018078</v>
      </c>
      <c r="E3615" s="141" t="s">
        <v>429</v>
      </c>
      <c r="F3615" s="141" t="s">
        <v>1812</v>
      </c>
      <c r="G3615" s="141" t="s">
        <v>3270</v>
      </c>
      <c r="H3615" s="141" t="s">
        <v>76</v>
      </c>
      <c r="I3615" s="141" t="s">
        <v>229</v>
      </c>
      <c r="J3615" s="141" t="s">
        <v>53</v>
      </c>
      <c r="K3615" s="141" t="s">
        <v>53</v>
      </c>
      <c r="L3615" s="141" t="s">
        <v>821</v>
      </c>
      <c r="M3615" s="141" t="s">
        <v>311</v>
      </c>
      <c r="N3615" s="141" t="s">
        <v>256</v>
      </c>
      <c r="O3615" s="141" t="s">
        <v>62</v>
      </c>
      <c r="P3615" s="141" t="s">
        <v>1205</v>
      </c>
      <c r="Q3615" s="141" t="s">
        <v>65</v>
      </c>
      <c r="R3615" s="141" t="s">
        <v>57</v>
      </c>
      <c r="S3615" s="141" t="s">
        <v>1206</v>
      </c>
      <c r="T3615" s="227">
        <v>1.7370000000000001</v>
      </c>
      <c r="U3615" s="146">
        <v>46203</v>
      </c>
      <c r="V3615" s="208">
        <v>8.3000000000000001E-3</v>
      </c>
      <c r="W3615" s="209">
        <v>2.0400000000000001E-2</v>
      </c>
      <c r="X3615" s="141" t="s">
        <v>636</v>
      </c>
      <c r="Y3615" s="141"/>
      <c r="Z3615" s="148">
        <v>3000000</v>
      </c>
      <c r="AA3615" s="148">
        <v>1</v>
      </c>
      <c r="AB3615" s="148">
        <v>113.2</v>
      </c>
      <c r="AC3615" s="148">
        <v>0</v>
      </c>
      <c r="AD3615" s="148">
        <v>3396</v>
      </c>
      <c r="AE3615" s="151"/>
      <c r="AF3615" s="151"/>
      <c r="AG3615" s="141" t="s">
        <v>17</v>
      </c>
      <c r="AH3615" s="229">
        <v>1.9724540220000001E-3</v>
      </c>
      <c r="AI3615" s="229">
        <v>2.3711174284901985E-2</v>
      </c>
      <c r="AJ3615" s="229">
        <v>9.8990900899999994E-4</v>
      </c>
    </row>
    <row r="3616" spans="1:36" ht="13.5" thickBot="1">
      <c r="A3616" s="153">
        <v>8694</v>
      </c>
      <c r="B3616" s="153">
        <v>12531</v>
      </c>
      <c r="C3616" s="141" t="s">
        <v>1208</v>
      </c>
      <c r="D3616" s="141">
        <v>520018078</v>
      </c>
      <c r="E3616" s="141" t="s">
        <v>429</v>
      </c>
      <c r="F3616" s="141" t="s">
        <v>1334</v>
      </c>
      <c r="G3616" s="141" t="s">
        <v>3271</v>
      </c>
      <c r="H3616" s="141" t="s">
        <v>76</v>
      </c>
      <c r="I3616" s="141" t="s">
        <v>228</v>
      </c>
      <c r="J3616" s="141" t="s">
        <v>53</v>
      </c>
      <c r="K3616" s="141" t="s">
        <v>53</v>
      </c>
      <c r="L3616" s="141" t="s">
        <v>821</v>
      </c>
      <c r="M3616" s="141" t="s">
        <v>311</v>
      </c>
      <c r="N3616" s="141" t="s">
        <v>256</v>
      </c>
      <c r="O3616" s="141" t="s">
        <v>62</v>
      </c>
      <c r="P3616" s="141" t="s">
        <v>1205</v>
      </c>
      <c r="Q3616" s="141" t="s">
        <v>65</v>
      </c>
      <c r="R3616" s="141" t="s">
        <v>57</v>
      </c>
      <c r="S3616" s="141" t="s">
        <v>1206</v>
      </c>
      <c r="T3616" s="227">
        <v>0.41099999999999998</v>
      </c>
      <c r="U3616" s="146">
        <v>45716</v>
      </c>
      <c r="V3616" s="208">
        <v>2.0199999999999999E-2</v>
      </c>
      <c r="W3616" s="209">
        <v>4.4299999999999999E-2</v>
      </c>
      <c r="X3616" s="141" t="s">
        <v>636</v>
      </c>
      <c r="Y3616" s="141"/>
      <c r="Z3616" s="148">
        <v>12151332</v>
      </c>
      <c r="AA3616" s="148">
        <v>1</v>
      </c>
      <c r="AB3616" s="148">
        <v>100.22</v>
      </c>
      <c r="AC3616" s="148">
        <v>0</v>
      </c>
      <c r="AD3616" s="148">
        <v>12178.06493</v>
      </c>
      <c r="AE3616" s="151"/>
      <c r="AF3616" s="151"/>
      <c r="AG3616" s="141" t="s">
        <v>17</v>
      </c>
      <c r="AH3616" s="229">
        <v>1.43830235E-2</v>
      </c>
      <c r="AI3616" s="229">
        <v>8.5028333335713399E-2</v>
      </c>
      <c r="AJ3616" s="229">
        <v>3.549816311E-3</v>
      </c>
    </row>
    <row r="3617" spans="1:36" ht="13.5" thickBot="1">
      <c r="A3617" s="153">
        <v>8694</v>
      </c>
      <c r="B3617" s="153">
        <v>12531</v>
      </c>
      <c r="C3617" s="141" t="s">
        <v>1336</v>
      </c>
      <c r="D3617" s="141">
        <v>520017807</v>
      </c>
      <c r="E3617" s="141" t="s">
        <v>429</v>
      </c>
      <c r="F3617" s="141" t="s">
        <v>1337</v>
      </c>
      <c r="G3617" s="141" t="s">
        <v>3273</v>
      </c>
      <c r="H3617" s="141" t="s">
        <v>76</v>
      </c>
      <c r="I3617" s="141" t="s">
        <v>228</v>
      </c>
      <c r="J3617" s="141" t="s">
        <v>53</v>
      </c>
      <c r="K3617" s="141" t="s">
        <v>53</v>
      </c>
      <c r="L3617" s="141" t="s">
        <v>821</v>
      </c>
      <c r="M3617" s="141" t="s">
        <v>311</v>
      </c>
      <c r="N3617" s="141" t="s">
        <v>651</v>
      </c>
      <c r="O3617" s="141" t="s">
        <v>62</v>
      </c>
      <c r="P3617" s="141" t="s">
        <v>1293</v>
      </c>
      <c r="Q3617" s="141" t="s">
        <v>1294</v>
      </c>
      <c r="R3617" s="141" t="s">
        <v>57</v>
      </c>
      <c r="S3617" s="141" t="s">
        <v>1206</v>
      </c>
      <c r="T3617" s="227">
        <v>1.3620000000000001</v>
      </c>
      <c r="U3617" s="146">
        <v>46447</v>
      </c>
      <c r="V3617" s="208">
        <v>5.0500000000000003E-2</v>
      </c>
      <c r="W3617" s="209">
        <v>5.2299999999999999E-2</v>
      </c>
      <c r="X3617" s="141" t="s">
        <v>636</v>
      </c>
      <c r="Y3617" s="141"/>
      <c r="Z3617" s="148">
        <v>1841434</v>
      </c>
      <c r="AA3617" s="148">
        <v>1</v>
      </c>
      <c r="AB3617" s="148">
        <v>100.28</v>
      </c>
      <c r="AC3617" s="148">
        <v>0</v>
      </c>
      <c r="AD3617" s="148">
        <v>1846.5900200000001</v>
      </c>
      <c r="AE3617" s="151"/>
      <c r="AF3617" s="151"/>
      <c r="AG3617" s="141" t="s">
        <v>17</v>
      </c>
      <c r="AH3617" s="229">
        <v>6.6230266399999998E-3</v>
      </c>
      <c r="AI3617" s="229">
        <v>1.2893055888392417E-2</v>
      </c>
      <c r="AJ3617" s="229">
        <v>5.3826740199999995E-4</v>
      </c>
    </row>
    <row r="3618" spans="1:36" ht="13.5" thickBot="1">
      <c r="A3618" s="153">
        <v>8694</v>
      </c>
      <c r="B3618" s="153">
        <v>12531</v>
      </c>
      <c r="C3618" s="141" t="s">
        <v>1338</v>
      </c>
      <c r="D3618" s="141">
        <v>520025990</v>
      </c>
      <c r="E3618" s="141" t="s">
        <v>429</v>
      </c>
      <c r="F3618" s="141" t="s">
        <v>1339</v>
      </c>
      <c r="G3618" s="141" t="s">
        <v>3274</v>
      </c>
      <c r="H3618" s="141" t="s">
        <v>76</v>
      </c>
      <c r="I3618" s="141" t="s">
        <v>228</v>
      </c>
      <c r="J3618" s="141" t="s">
        <v>53</v>
      </c>
      <c r="K3618" s="141" t="s">
        <v>53</v>
      </c>
      <c r="L3618" s="141" t="s">
        <v>821</v>
      </c>
      <c r="M3618" s="141" t="s">
        <v>311</v>
      </c>
      <c r="N3618" s="141" t="s">
        <v>140</v>
      </c>
      <c r="O3618" s="141" t="s">
        <v>62</v>
      </c>
      <c r="P3618" s="141" t="s">
        <v>1305</v>
      </c>
      <c r="Q3618" s="141" t="s">
        <v>1294</v>
      </c>
      <c r="R3618" s="141" t="s">
        <v>57</v>
      </c>
      <c r="S3618" s="141" t="s">
        <v>1206</v>
      </c>
      <c r="T3618" s="227">
        <v>0.73699999999999999</v>
      </c>
      <c r="U3618" s="146">
        <v>45838</v>
      </c>
      <c r="V3618" s="208">
        <v>3.15E-2</v>
      </c>
      <c r="W3618" s="209">
        <v>5.8000000000000003E-2</v>
      </c>
      <c r="X3618" s="141" t="s">
        <v>636</v>
      </c>
      <c r="Y3618" s="141"/>
      <c r="Z3618" s="148">
        <v>2155918.2000000002</v>
      </c>
      <c r="AA3618" s="148">
        <v>1</v>
      </c>
      <c r="AB3618" s="148">
        <v>98.95</v>
      </c>
      <c r="AC3618" s="148">
        <v>0</v>
      </c>
      <c r="AD3618" s="148">
        <v>2133.2810599999998</v>
      </c>
      <c r="AE3618" s="151"/>
      <c r="AF3618" s="151"/>
      <c r="AG3618" s="141" t="s">
        <v>17</v>
      </c>
      <c r="AH3618" s="229">
        <v>3.7834059030999997E-2</v>
      </c>
      <c r="AI3618" s="229">
        <v>1.4894758248627928E-2</v>
      </c>
      <c r="AJ3618" s="229">
        <v>6.2183572999999995E-4</v>
      </c>
    </row>
    <row r="3619" spans="1:36" ht="13.5" thickBot="1">
      <c r="A3619" s="153">
        <v>8694</v>
      </c>
      <c r="B3619" s="153">
        <v>12531</v>
      </c>
      <c r="C3619" s="141" t="s">
        <v>1340</v>
      </c>
      <c r="D3619" s="141">
        <v>520029935</v>
      </c>
      <c r="E3619" s="141" t="s">
        <v>429</v>
      </c>
      <c r="F3619" s="141" t="s">
        <v>1341</v>
      </c>
      <c r="G3619" s="141" t="s">
        <v>3275</v>
      </c>
      <c r="H3619" s="141" t="s">
        <v>76</v>
      </c>
      <c r="I3619" s="141" t="s">
        <v>228</v>
      </c>
      <c r="J3619" s="141" t="s">
        <v>53</v>
      </c>
      <c r="K3619" s="141" t="s">
        <v>53</v>
      </c>
      <c r="L3619" s="141" t="s">
        <v>821</v>
      </c>
      <c r="M3619" s="141" t="s">
        <v>311</v>
      </c>
      <c r="N3619" s="141" t="s">
        <v>256</v>
      </c>
      <c r="O3619" s="141" t="s">
        <v>62</v>
      </c>
      <c r="P3619" s="141" t="s">
        <v>1205</v>
      </c>
      <c r="Q3619" s="141" t="s">
        <v>65</v>
      </c>
      <c r="R3619" s="141" t="s">
        <v>57</v>
      </c>
      <c r="S3619" s="141" t="s">
        <v>1206</v>
      </c>
      <c r="T3619" s="227">
        <v>0.17799999999999999</v>
      </c>
      <c r="U3619" s="146">
        <v>45631</v>
      </c>
      <c r="V3619" s="208">
        <v>1.8700000000000001E-2</v>
      </c>
      <c r="W3619" s="209">
        <v>4.58E-2</v>
      </c>
      <c r="X3619" s="141" t="s">
        <v>636</v>
      </c>
      <c r="Y3619" s="141"/>
      <c r="Z3619" s="148">
        <v>5006291.74</v>
      </c>
      <c r="AA3619" s="148">
        <v>1</v>
      </c>
      <c r="AB3619" s="148">
        <v>101.06</v>
      </c>
      <c r="AC3619" s="148">
        <v>0</v>
      </c>
      <c r="AD3619" s="148">
        <v>5059.3584300000002</v>
      </c>
      <c r="AE3619" s="151"/>
      <c r="AF3619" s="151"/>
      <c r="AG3619" s="141" t="s">
        <v>17</v>
      </c>
      <c r="AH3619" s="229">
        <v>1.8118157863999999E-2</v>
      </c>
      <c r="AI3619" s="229">
        <v>3.5324890902096021E-2</v>
      </c>
      <c r="AJ3619" s="229">
        <v>1.4747657510000001E-3</v>
      </c>
    </row>
    <row r="3620" spans="1:36" ht="13.5" thickBot="1">
      <c r="A3620" s="153">
        <v>8694</v>
      </c>
      <c r="B3620" s="153">
        <v>12531</v>
      </c>
      <c r="C3620" s="141" t="s">
        <v>1342</v>
      </c>
      <c r="D3620" s="141">
        <v>520001736</v>
      </c>
      <c r="E3620" s="141" t="s">
        <v>429</v>
      </c>
      <c r="F3620" s="141" t="s">
        <v>1343</v>
      </c>
      <c r="G3620" s="141" t="s">
        <v>3276</v>
      </c>
      <c r="H3620" s="141" t="s">
        <v>76</v>
      </c>
      <c r="I3620" s="141" t="s">
        <v>229</v>
      </c>
      <c r="J3620" s="141" t="s">
        <v>53</v>
      </c>
      <c r="K3620" s="141" t="s">
        <v>53</v>
      </c>
      <c r="L3620" s="141" t="s">
        <v>821</v>
      </c>
      <c r="M3620" s="141" t="s">
        <v>311</v>
      </c>
      <c r="N3620" s="141" t="s">
        <v>651</v>
      </c>
      <c r="O3620" s="141" t="s">
        <v>62</v>
      </c>
      <c r="P3620" s="141" t="s">
        <v>1310</v>
      </c>
      <c r="Q3620" s="141" t="s">
        <v>65</v>
      </c>
      <c r="R3620" s="141" t="s">
        <v>57</v>
      </c>
      <c r="S3620" s="141" t="s">
        <v>1206</v>
      </c>
      <c r="T3620" s="227">
        <v>0.98399999999999999</v>
      </c>
      <c r="U3620" s="146">
        <v>46112</v>
      </c>
      <c r="V3620" s="208">
        <v>4.7500000000000001E-2</v>
      </c>
      <c r="W3620" s="209">
        <v>2.5499999999999998E-2</v>
      </c>
      <c r="X3620" s="141" t="s">
        <v>636</v>
      </c>
      <c r="Y3620" s="141"/>
      <c r="Z3620" s="148">
        <v>13262755.34</v>
      </c>
      <c r="AA3620" s="148">
        <v>1</v>
      </c>
      <c r="AB3620" s="148">
        <v>142.99</v>
      </c>
      <c r="AC3620" s="148">
        <v>0</v>
      </c>
      <c r="AD3620" s="148">
        <v>18964.413860000001</v>
      </c>
      <c r="AE3620" s="151"/>
      <c r="AF3620" s="151"/>
      <c r="AG3620" s="141" t="s">
        <v>17</v>
      </c>
      <c r="AH3620" s="229">
        <v>1.3879473926999999E-2</v>
      </c>
      <c r="AI3620" s="229">
        <v>0.13241122563176408</v>
      </c>
      <c r="AJ3620" s="229">
        <v>5.5279870840000004E-3</v>
      </c>
    </row>
    <row r="3621" spans="1:36" ht="13.5" thickBot="1">
      <c r="A3621" s="153">
        <v>8694</v>
      </c>
      <c r="B3621" s="153">
        <v>12531</v>
      </c>
      <c r="C3621" s="141" t="s">
        <v>1344</v>
      </c>
      <c r="D3621" s="141">
        <v>520033309</v>
      </c>
      <c r="E3621" s="141" t="s">
        <v>429</v>
      </c>
      <c r="F3621" s="141" t="s">
        <v>1345</v>
      </c>
      <c r="G3621" s="141" t="s">
        <v>3277</v>
      </c>
      <c r="H3621" s="141" t="s">
        <v>76</v>
      </c>
      <c r="I3621" s="141" t="s">
        <v>623</v>
      </c>
      <c r="J3621" s="141" t="s">
        <v>53</v>
      </c>
      <c r="K3621" s="141" t="s">
        <v>53</v>
      </c>
      <c r="L3621" s="141" t="s">
        <v>821</v>
      </c>
      <c r="M3621" s="141" t="s">
        <v>311</v>
      </c>
      <c r="N3621" s="141" t="s">
        <v>140</v>
      </c>
      <c r="O3621" s="141" t="s">
        <v>62</v>
      </c>
      <c r="P3621" s="141" t="s">
        <v>1346</v>
      </c>
      <c r="Q3621" s="141" t="s">
        <v>65</v>
      </c>
      <c r="R3621" s="141" t="s">
        <v>57</v>
      </c>
      <c r="S3621" s="141" t="s">
        <v>1206</v>
      </c>
      <c r="T3621" s="227">
        <v>0.249</v>
      </c>
      <c r="U3621" s="146">
        <v>45657</v>
      </c>
      <c r="V3621" s="208">
        <v>1.4999999999999999E-2</v>
      </c>
      <c r="W3621" s="209">
        <v>6.8500000000000005E-2</v>
      </c>
      <c r="X3621" s="141" t="s">
        <v>636</v>
      </c>
      <c r="Y3621" s="141"/>
      <c r="Z3621" s="148">
        <v>13.94</v>
      </c>
      <c r="AA3621" s="148">
        <v>1</v>
      </c>
      <c r="AB3621" s="148">
        <v>99.1</v>
      </c>
      <c r="AC3621" s="148">
        <v>0</v>
      </c>
      <c r="AD3621" s="148">
        <v>1.3809999999999999E-2</v>
      </c>
      <c r="AE3621" s="151"/>
      <c r="AF3621" s="151"/>
      <c r="AG3621" s="141" t="s">
        <v>17</v>
      </c>
      <c r="AH3621" s="229">
        <v>2.50563971147756E-7</v>
      </c>
      <c r="AI3621" s="229">
        <v>9.6422649256329918E-8</v>
      </c>
      <c r="AJ3621" s="229">
        <v>4.0255133750724502E-9</v>
      </c>
    </row>
    <row r="3622" spans="1:36" ht="13.5" thickBot="1">
      <c r="A3622" s="153">
        <v>8694</v>
      </c>
      <c r="B3622" s="153">
        <v>12531</v>
      </c>
      <c r="C3622" s="141" t="s">
        <v>1347</v>
      </c>
      <c r="D3622" s="141">
        <v>199871</v>
      </c>
      <c r="E3622" s="141" t="s">
        <v>430</v>
      </c>
      <c r="F3622" s="141" t="s">
        <v>1348</v>
      </c>
      <c r="G3622" s="141" t="s">
        <v>1349</v>
      </c>
      <c r="H3622" s="141" t="s">
        <v>76</v>
      </c>
      <c r="I3622" s="141" t="s">
        <v>230</v>
      </c>
      <c r="J3622" s="141" t="s">
        <v>61</v>
      </c>
      <c r="K3622" s="141" t="s">
        <v>53</v>
      </c>
      <c r="L3622" s="141" t="s">
        <v>821</v>
      </c>
      <c r="M3622" s="141" t="s">
        <v>494</v>
      </c>
      <c r="N3622" s="141" t="s">
        <v>130</v>
      </c>
      <c r="O3622" s="141" t="s">
        <v>62</v>
      </c>
      <c r="P3622" s="141" t="s">
        <v>1350</v>
      </c>
      <c r="Q3622" s="141" t="s">
        <v>96</v>
      </c>
      <c r="R3622" s="141" t="s">
        <v>57</v>
      </c>
      <c r="S3622" s="141" t="s">
        <v>1207</v>
      </c>
      <c r="T3622" s="227">
        <v>0.111</v>
      </c>
      <c r="U3622" s="146">
        <v>45608</v>
      </c>
      <c r="V3622" s="208">
        <v>0.05</v>
      </c>
      <c r="W3622" s="209">
        <v>6.4219999999999999E-2</v>
      </c>
      <c r="X3622" s="141" t="s">
        <v>636</v>
      </c>
      <c r="Y3622" s="141"/>
      <c r="Z3622" s="148">
        <v>1300000</v>
      </c>
      <c r="AA3622" s="148">
        <v>3.71</v>
      </c>
      <c r="AB3622" s="148">
        <v>101.7923</v>
      </c>
      <c r="AC3622" s="148">
        <v>0</v>
      </c>
      <c r="AD3622" s="148">
        <v>4909.4426299999996</v>
      </c>
      <c r="AE3622" s="151"/>
      <c r="AF3622" s="151"/>
      <c r="AG3622" s="141" t="s">
        <v>17</v>
      </c>
      <c r="AH3622" s="229">
        <v>1.0399999999999999E-3</v>
      </c>
      <c r="AI3622" s="229">
        <v>3.4278165442184205E-2</v>
      </c>
      <c r="AJ3622" s="229">
        <v>1.4310663990000001E-3</v>
      </c>
    </row>
    <row r="3623" spans="1:36" ht="13.5" thickBot="1">
      <c r="A3623" s="153">
        <v>8694</v>
      </c>
      <c r="B3623" s="153">
        <v>12531</v>
      </c>
      <c r="C3623" s="141" t="s">
        <v>1352</v>
      </c>
      <c r="D3623" s="141">
        <v>191685</v>
      </c>
      <c r="E3623" s="141" t="s">
        <v>430</v>
      </c>
      <c r="F3623" s="141" t="s">
        <v>1353</v>
      </c>
      <c r="G3623" s="141" t="s">
        <v>1354</v>
      </c>
      <c r="H3623" s="141" t="s">
        <v>76</v>
      </c>
      <c r="I3623" s="141" t="s">
        <v>230</v>
      </c>
      <c r="J3623" s="141" t="s">
        <v>61</v>
      </c>
      <c r="K3623" s="141" t="s">
        <v>53</v>
      </c>
      <c r="L3623" s="141" t="s">
        <v>821</v>
      </c>
      <c r="M3623" s="141" t="s">
        <v>102</v>
      </c>
      <c r="N3623" s="141" t="s">
        <v>195</v>
      </c>
      <c r="O3623" s="141" t="s">
        <v>62</v>
      </c>
      <c r="P3623" s="141" t="s">
        <v>1355</v>
      </c>
      <c r="Q3623" s="141" t="s">
        <v>96</v>
      </c>
      <c r="R3623" s="141" t="s">
        <v>57</v>
      </c>
      <c r="S3623" s="141" t="s">
        <v>1207</v>
      </c>
      <c r="T3623" s="227">
        <v>1.4910000000000001</v>
      </c>
      <c r="U3623" s="146">
        <v>47945</v>
      </c>
      <c r="V3623" s="208">
        <v>3.0769999999999999E-2</v>
      </c>
      <c r="W3623" s="209">
        <v>6.2050000000000001E-2</v>
      </c>
      <c r="X3623" s="141" t="s">
        <v>636</v>
      </c>
      <c r="Y3623" s="141"/>
      <c r="Z3623" s="148">
        <v>351500</v>
      </c>
      <c r="AA3623" s="148">
        <v>3.71</v>
      </c>
      <c r="AB3623" s="148">
        <v>95.572999999999993</v>
      </c>
      <c r="AC3623" s="148">
        <v>0</v>
      </c>
      <c r="AD3623" s="148">
        <v>1246.33404</v>
      </c>
      <c r="AE3623" s="151"/>
      <c r="AF3623" s="151"/>
      <c r="AG3623" s="141" t="s">
        <v>17</v>
      </c>
      <c r="AH3623" s="229">
        <v>5.8583333299999998E-4</v>
      </c>
      <c r="AI3623" s="229">
        <v>8.7020152060206125E-3</v>
      </c>
      <c r="AJ3623" s="229">
        <v>3.6329720100000001E-4</v>
      </c>
    </row>
    <row r="3624" spans="1:36" ht="13.5" thickBot="1">
      <c r="A3624" s="153">
        <v>8694</v>
      </c>
      <c r="B3624" s="153">
        <v>12531</v>
      </c>
      <c r="C3624" s="141" t="s">
        <v>1356</v>
      </c>
      <c r="D3624" s="141">
        <v>162474</v>
      </c>
      <c r="E3624" s="141" t="s">
        <v>430</v>
      </c>
      <c r="F3624" s="141" t="s">
        <v>1357</v>
      </c>
      <c r="G3624" s="141" t="s">
        <v>1358</v>
      </c>
      <c r="H3624" s="141" t="s">
        <v>76</v>
      </c>
      <c r="I3624" s="141" t="s">
        <v>230</v>
      </c>
      <c r="J3624" s="141" t="s">
        <v>61</v>
      </c>
      <c r="K3624" s="141" t="s">
        <v>53</v>
      </c>
      <c r="L3624" s="141" t="s">
        <v>821</v>
      </c>
      <c r="M3624" s="141" t="s">
        <v>102</v>
      </c>
      <c r="N3624" s="141" t="s">
        <v>195</v>
      </c>
      <c r="O3624" s="141" t="s">
        <v>62</v>
      </c>
      <c r="P3624" s="141" t="s">
        <v>1355</v>
      </c>
      <c r="Q3624" s="141" t="s">
        <v>96</v>
      </c>
      <c r="R3624" s="141" t="s">
        <v>57</v>
      </c>
      <c r="S3624" s="141" t="s">
        <v>1207</v>
      </c>
      <c r="T3624" s="227">
        <v>1.9810000000000001</v>
      </c>
      <c r="U3624" s="146">
        <v>48234</v>
      </c>
      <c r="V3624" s="208">
        <v>3.2550000000000003E-2</v>
      </c>
      <c r="W3624" s="209">
        <v>6.0569999999999999E-2</v>
      </c>
      <c r="X3624" s="141" t="s">
        <v>636</v>
      </c>
      <c r="Y3624" s="141"/>
      <c r="Z3624" s="148">
        <v>455500</v>
      </c>
      <c r="AA3624" s="148">
        <v>3.71</v>
      </c>
      <c r="AB3624" s="148">
        <v>93.53</v>
      </c>
      <c r="AC3624" s="148">
        <v>0</v>
      </c>
      <c r="AD3624" s="148">
        <v>1580.5681500000001</v>
      </c>
      <c r="AE3624" s="151"/>
      <c r="AF3624" s="151"/>
      <c r="AG3624" s="141" t="s">
        <v>17</v>
      </c>
      <c r="AH3624" s="229">
        <v>4.5550000000000001E-4</v>
      </c>
      <c r="AI3624" s="229">
        <v>1.1035667512901975E-2</v>
      </c>
      <c r="AJ3624" s="229">
        <v>4.6072398399999998E-4</v>
      </c>
    </row>
    <row r="3625" spans="1:36" ht="13.5" thickBot="1">
      <c r="A3625" s="153">
        <v>8694</v>
      </c>
      <c r="B3625" s="153">
        <v>12531</v>
      </c>
      <c r="C3625" s="141" t="s">
        <v>1359</v>
      </c>
      <c r="D3625" s="141">
        <v>19226595</v>
      </c>
      <c r="E3625" s="141" t="s">
        <v>430</v>
      </c>
      <c r="F3625" s="141" t="s">
        <v>1360</v>
      </c>
      <c r="G3625" s="141" t="s">
        <v>1361</v>
      </c>
      <c r="H3625" s="141" t="s">
        <v>76</v>
      </c>
      <c r="I3625" s="141" t="s">
        <v>230</v>
      </c>
      <c r="J3625" s="141" t="s">
        <v>61</v>
      </c>
      <c r="K3625" s="141" t="s">
        <v>314</v>
      </c>
      <c r="L3625" s="141" t="s">
        <v>821</v>
      </c>
      <c r="M3625" s="141" t="s">
        <v>476</v>
      </c>
      <c r="N3625" s="141" t="s">
        <v>130</v>
      </c>
      <c r="O3625" s="141" t="s">
        <v>62</v>
      </c>
      <c r="P3625" s="141" t="s">
        <v>298</v>
      </c>
      <c r="Q3625" s="141" t="s">
        <v>298</v>
      </c>
      <c r="R3625" s="141" t="s">
        <v>57</v>
      </c>
      <c r="S3625" s="141" t="s">
        <v>1207</v>
      </c>
      <c r="T3625" s="227">
        <v>4.9950000000000001</v>
      </c>
      <c r="U3625" s="146">
        <v>47543</v>
      </c>
      <c r="V3625" s="208">
        <v>0.04</v>
      </c>
      <c r="W3625" s="208">
        <v>-2.3740000000000001E-2</v>
      </c>
      <c r="X3625" s="141" t="s">
        <v>636</v>
      </c>
      <c r="Y3625" s="141"/>
      <c r="Z3625" s="148">
        <v>777200</v>
      </c>
      <c r="AA3625" s="148">
        <v>3.71</v>
      </c>
      <c r="AB3625" s="148">
        <v>137.4034</v>
      </c>
      <c r="AC3625" s="148">
        <v>0</v>
      </c>
      <c r="AD3625" s="148">
        <v>3961.9061200000001</v>
      </c>
      <c r="AE3625" s="151"/>
      <c r="AF3625" s="151"/>
      <c r="AG3625" s="141" t="s">
        <v>17</v>
      </c>
      <c r="AH3625" s="229">
        <v>1.6084869830000001E-3</v>
      </c>
      <c r="AI3625" s="229">
        <v>2.7662381187202534E-2</v>
      </c>
      <c r="AJ3625" s="229">
        <v>1.1548664790000001E-3</v>
      </c>
    </row>
    <row r="3626" spans="1:36" ht="13.5" thickBot="1">
      <c r="A3626" s="153">
        <v>8694</v>
      </c>
      <c r="B3626" s="153">
        <v>12531</v>
      </c>
      <c r="C3626" s="141" t="s">
        <v>1362</v>
      </c>
      <c r="D3626" s="141">
        <v>10802929</v>
      </c>
      <c r="E3626" s="141" t="s">
        <v>430</v>
      </c>
      <c r="F3626" s="141" t="s">
        <v>1363</v>
      </c>
      <c r="G3626" s="141" t="s">
        <v>1364</v>
      </c>
      <c r="H3626" s="141" t="s">
        <v>76</v>
      </c>
      <c r="I3626" s="141" t="s">
        <v>230</v>
      </c>
      <c r="J3626" s="141" t="s">
        <v>61</v>
      </c>
      <c r="K3626" s="141" t="s">
        <v>153</v>
      </c>
      <c r="L3626" s="141" t="s">
        <v>821</v>
      </c>
      <c r="M3626" s="141" t="s">
        <v>102</v>
      </c>
      <c r="N3626" s="141" t="s">
        <v>931</v>
      </c>
      <c r="O3626" s="141" t="s">
        <v>62</v>
      </c>
      <c r="P3626" s="141" t="s">
        <v>1365</v>
      </c>
      <c r="Q3626" s="141" t="s">
        <v>84</v>
      </c>
      <c r="R3626" s="141" t="s">
        <v>57</v>
      </c>
      <c r="S3626" s="141" t="s">
        <v>1213</v>
      </c>
      <c r="T3626" s="227">
        <v>0.32900000000000001</v>
      </c>
      <c r="U3626" s="146">
        <v>45688</v>
      </c>
      <c r="V3626" s="208">
        <v>0.02</v>
      </c>
      <c r="W3626" s="209">
        <v>7.757E-2</v>
      </c>
      <c r="X3626" s="141" t="s">
        <v>636</v>
      </c>
      <c r="Y3626" s="141"/>
      <c r="Z3626" s="148">
        <v>770000</v>
      </c>
      <c r="AA3626" s="148">
        <v>4.1524000000000001</v>
      </c>
      <c r="AB3626" s="148">
        <v>98.516999999999996</v>
      </c>
      <c r="AC3626" s="148">
        <v>0</v>
      </c>
      <c r="AD3626" s="148">
        <v>3149.9313299999999</v>
      </c>
      <c r="AE3626" s="151"/>
      <c r="AF3626" s="151"/>
      <c r="AG3626" s="141" t="s">
        <v>17</v>
      </c>
      <c r="AH3626" s="229">
        <v>2.5666666659999999E-3</v>
      </c>
      <c r="AI3626" s="229">
        <v>2.1993100927886665E-2</v>
      </c>
      <c r="AJ3626" s="229">
        <v>9.1818180300000005E-4</v>
      </c>
    </row>
    <row r="3627" spans="1:36" ht="13.5" thickBot="1">
      <c r="A3627" s="153">
        <v>8694</v>
      </c>
      <c r="B3627" s="153">
        <v>12531</v>
      </c>
      <c r="C3627" s="141" t="s">
        <v>1366</v>
      </c>
      <c r="D3627" s="141">
        <v>36157131</v>
      </c>
      <c r="E3627" s="141" t="s">
        <v>430</v>
      </c>
      <c r="F3627" s="141" t="s">
        <v>1367</v>
      </c>
      <c r="G3627" s="141" t="s">
        <v>1368</v>
      </c>
      <c r="H3627" s="141" t="s">
        <v>76</v>
      </c>
      <c r="I3627" s="141" t="s">
        <v>230</v>
      </c>
      <c r="J3627" s="141" t="s">
        <v>61</v>
      </c>
      <c r="K3627" s="141" t="s">
        <v>196</v>
      </c>
      <c r="L3627" s="141" t="s">
        <v>821</v>
      </c>
      <c r="M3627" s="141" t="s">
        <v>476</v>
      </c>
      <c r="N3627" s="141" t="s">
        <v>931</v>
      </c>
      <c r="O3627" s="141" t="s">
        <v>62</v>
      </c>
      <c r="P3627" s="141" t="s">
        <v>1369</v>
      </c>
      <c r="Q3627" s="141" t="s">
        <v>96</v>
      </c>
      <c r="R3627" s="141" t="s">
        <v>57</v>
      </c>
      <c r="S3627" s="141" t="s">
        <v>1213</v>
      </c>
      <c r="T3627" s="227">
        <v>4.008</v>
      </c>
      <c r="U3627" s="146">
        <v>47208</v>
      </c>
      <c r="V3627" s="208">
        <v>6.25E-2</v>
      </c>
      <c r="W3627" s="209">
        <v>6.9260000000000002E-2</v>
      </c>
      <c r="X3627" s="141" t="s">
        <v>636</v>
      </c>
      <c r="Y3627" s="141"/>
      <c r="Z3627" s="148">
        <v>1718000</v>
      </c>
      <c r="AA3627" s="148">
        <v>4.1524000000000001</v>
      </c>
      <c r="AB3627" s="148">
        <v>85.286699999999996</v>
      </c>
      <c r="AC3627" s="148">
        <v>0</v>
      </c>
      <c r="AD3627" s="148">
        <v>6084.2023900000004</v>
      </c>
      <c r="AE3627" s="151"/>
      <c r="AF3627" s="151"/>
      <c r="AG3627" s="141" t="s">
        <v>17</v>
      </c>
      <c r="AH3627" s="229">
        <v>5.5941013810000004E-3</v>
      </c>
      <c r="AI3627" s="229">
        <v>4.2480442654271852E-2</v>
      </c>
      <c r="AJ3627" s="229">
        <v>1.7735002240000001E-3</v>
      </c>
    </row>
    <row r="3628" spans="1:36" ht="13.5" thickBot="1">
      <c r="A3628" s="153">
        <v>8694</v>
      </c>
      <c r="B3628" s="153">
        <v>12531</v>
      </c>
      <c r="C3628" s="141" t="s">
        <v>3278</v>
      </c>
      <c r="D3628" s="141" t="s">
        <v>3279</v>
      </c>
      <c r="E3628" s="141" t="s">
        <v>430</v>
      </c>
      <c r="F3628" s="141" t="s">
        <v>3280</v>
      </c>
      <c r="G3628" s="141" t="s">
        <v>3281</v>
      </c>
      <c r="H3628" s="141" t="s">
        <v>76</v>
      </c>
      <c r="I3628" s="141" t="s">
        <v>230</v>
      </c>
      <c r="J3628" s="141" t="s">
        <v>61</v>
      </c>
      <c r="K3628" s="141" t="s">
        <v>314</v>
      </c>
      <c r="L3628" s="141" t="s">
        <v>821</v>
      </c>
      <c r="M3628" s="141" t="s">
        <v>476</v>
      </c>
      <c r="N3628" s="141" t="s">
        <v>130</v>
      </c>
      <c r="O3628" s="141" t="s">
        <v>62</v>
      </c>
      <c r="P3628" s="141" t="s">
        <v>298</v>
      </c>
      <c r="Q3628" s="141" t="s">
        <v>298</v>
      </c>
      <c r="R3628" s="141" t="s">
        <v>57</v>
      </c>
      <c r="S3628" s="141" t="s">
        <v>1207</v>
      </c>
      <c r="T3628" s="227">
        <v>2.698</v>
      </c>
      <c r="U3628" s="146">
        <v>46583</v>
      </c>
      <c r="V3628" s="208">
        <v>2.5000000000000001E-2</v>
      </c>
      <c r="W3628" s="209">
        <v>0</v>
      </c>
      <c r="X3628" s="141" t="s">
        <v>636</v>
      </c>
      <c r="Y3628" s="141"/>
      <c r="Z3628" s="148">
        <v>1700000</v>
      </c>
      <c r="AA3628" s="148">
        <v>3.71</v>
      </c>
      <c r="AB3628" s="148">
        <v>104.25</v>
      </c>
      <c r="AC3628" s="148">
        <v>0</v>
      </c>
      <c r="AD3628" s="148">
        <v>6575.0474999999997</v>
      </c>
      <c r="AE3628" s="151"/>
      <c r="AF3628" s="151"/>
      <c r="AG3628" s="141" t="s">
        <v>17</v>
      </c>
      <c r="AH3628" s="229">
        <v>3.7621439793999997E-2</v>
      </c>
      <c r="AI3628" s="229">
        <v>4.5907566903418462E-2</v>
      </c>
      <c r="AJ3628" s="229">
        <v>1.9165779610000001E-3</v>
      </c>
    </row>
    <row r="3629" spans="1:36" ht="13.5" thickBot="1">
      <c r="A3629" s="153">
        <v>8694</v>
      </c>
      <c r="B3629" s="153">
        <v>12532</v>
      </c>
      <c r="C3629" s="141" t="s">
        <v>1370</v>
      </c>
      <c r="D3629" s="141">
        <v>520043605</v>
      </c>
      <c r="E3629" s="141" t="s">
        <v>429</v>
      </c>
      <c r="F3629" s="141" t="s">
        <v>1371</v>
      </c>
      <c r="G3629" s="141" t="s">
        <v>3282</v>
      </c>
      <c r="H3629" s="141" t="s">
        <v>76</v>
      </c>
      <c r="I3629" s="141" t="s">
        <v>229</v>
      </c>
      <c r="J3629" s="141" t="s">
        <v>53</v>
      </c>
      <c r="K3629" s="141" t="s">
        <v>53</v>
      </c>
      <c r="L3629" s="141" t="s">
        <v>821</v>
      </c>
      <c r="M3629" s="141" t="s">
        <v>311</v>
      </c>
      <c r="N3629" s="141" t="s">
        <v>265</v>
      </c>
      <c r="O3629" s="141" t="s">
        <v>62</v>
      </c>
      <c r="P3629" s="141" t="s">
        <v>1288</v>
      </c>
      <c r="Q3629" s="141" t="s">
        <v>65</v>
      </c>
      <c r="R3629" s="141" t="s">
        <v>57</v>
      </c>
      <c r="S3629" s="141" t="s">
        <v>1206</v>
      </c>
      <c r="T3629" s="227">
        <v>5.0199999999999996</v>
      </c>
      <c r="U3629" s="146">
        <v>50009</v>
      </c>
      <c r="V3629" s="208">
        <v>5.1499999999999997E-2</v>
      </c>
      <c r="W3629" s="209">
        <v>5.1499999999999997E-2</v>
      </c>
      <c r="X3629" s="141" t="s">
        <v>636</v>
      </c>
      <c r="Y3629" s="141"/>
      <c r="Z3629" s="148">
        <v>7292222.0499999998</v>
      </c>
      <c r="AA3629" s="148">
        <v>1</v>
      </c>
      <c r="AB3629" s="148">
        <v>141.9</v>
      </c>
      <c r="AC3629" s="148">
        <v>0</v>
      </c>
      <c r="AD3629" s="148">
        <v>10347.66309</v>
      </c>
      <c r="AE3629" s="151"/>
      <c r="AF3629" s="151"/>
      <c r="AG3629" s="141" t="s">
        <v>17</v>
      </c>
      <c r="AH3629" s="229">
        <v>2.6279169820000001E-3</v>
      </c>
      <c r="AI3629" s="229">
        <v>1.1996555000786628E-2</v>
      </c>
      <c r="AJ3629" s="229">
        <v>2.0294706960000001E-3</v>
      </c>
    </row>
    <row r="3630" spans="1:36" ht="13.5" thickBot="1">
      <c r="A3630" s="153">
        <v>8694</v>
      </c>
      <c r="B3630" s="153">
        <v>12532</v>
      </c>
      <c r="C3630" s="141" t="s">
        <v>1377</v>
      </c>
      <c r="D3630" s="141">
        <v>34250659</v>
      </c>
      <c r="E3630" s="141" t="s">
        <v>430</v>
      </c>
      <c r="F3630" s="141" t="s">
        <v>2071</v>
      </c>
      <c r="G3630" s="141" t="s">
        <v>3702</v>
      </c>
      <c r="H3630" s="141" t="s">
        <v>76</v>
      </c>
      <c r="I3630" s="141" t="s">
        <v>229</v>
      </c>
      <c r="J3630" s="141" t="s">
        <v>53</v>
      </c>
      <c r="K3630" s="141" t="s">
        <v>153</v>
      </c>
      <c r="L3630" s="141" t="s">
        <v>821</v>
      </c>
      <c r="M3630" s="141" t="s">
        <v>311</v>
      </c>
      <c r="N3630" s="141" t="s">
        <v>652</v>
      </c>
      <c r="O3630" s="141" t="s">
        <v>62</v>
      </c>
      <c r="P3630" s="141" t="s">
        <v>1346</v>
      </c>
      <c r="Q3630" s="141" t="s">
        <v>65</v>
      </c>
      <c r="R3630" s="141" t="s">
        <v>57</v>
      </c>
      <c r="S3630" s="141" t="s">
        <v>1206</v>
      </c>
      <c r="T3630" s="227">
        <v>0.249</v>
      </c>
      <c r="U3630" s="146">
        <v>45657</v>
      </c>
      <c r="V3630" s="208">
        <v>4.0399999999999998E-2</v>
      </c>
      <c r="W3630" s="209">
        <v>8.8599999999999998E-2</v>
      </c>
      <c r="X3630" s="141" t="s">
        <v>636</v>
      </c>
      <c r="Y3630" s="141"/>
      <c r="Z3630" s="148">
        <v>125000</v>
      </c>
      <c r="AA3630" s="148">
        <v>1</v>
      </c>
      <c r="AB3630" s="148">
        <v>116.56</v>
      </c>
      <c r="AC3630" s="148">
        <v>0</v>
      </c>
      <c r="AD3630" s="148">
        <v>145.69999999999999</v>
      </c>
      <c r="AE3630" s="151"/>
      <c r="AF3630" s="151"/>
      <c r="AG3630" s="141" t="s">
        <v>17</v>
      </c>
      <c r="AH3630" s="229">
        <v>7.3596627129999996E-3</v>
      </c>
      <c r="AI3630" s="229">
        <v>1.6891717950343624E-4</v>
      </c>
      <c r="AJ3630" s="229">
        <v>2.8575909159053499E-5</v>
      </c>
    </row>
    <row r="3631" spans="1:36" ht="13.5" thickBot="1">
      <c r="A3631" s="153">
        <v>8694</v>
      </c>
      <c r="B3631" s="153">
        <v>12532</v>
      </c>
      <c r="C3631" s="141" t="s">
        <v>1278</v>
      </c>
      <c r="D3631" s="141">
        <v>520036104</v>
      </c>
      <c r="E3631" s="141" t="s">
        <v>429</v>
      </c>
      <c r="F3631" s="141" t="s">
        <v>1279</v>
      </c>
      <c r="G3631" s="141" t="s">
        <v>3246</v>
      </c>
      <c r="H3631" s="141" t="s">
        <v>76</v>
      </c>
      <c r="I3631" s="141" t="s">
        <v>229</v>
      </c>
      <c r="J3631" s="141" t="s">
        <v>53</v>
      </c>
      <c r="K3631" s="141" t="s">
        <v>53</v>
      </c>
      <c r="L3631" s="141" t="s">
        <v>821</v>
      </c>
      <c r="M3631" s="141" t="s">
        <v>311</v>
      </c>
      <c r="N3631" s="141" t="s">
        <v>140</v>
      </c>
      <c r="O3631" s="141" t="s">
        <v>62</v>
      </c>
      <c r="P3631" s="141" t="s">
        <v>1280</v>
      </c>
      <c r="Q3631" s="141" t="s">
        <v>65</v>
      </c>
      <c r="R3631" s="141" t="s">
        <v>57</v>
      </c>
      <c r="S3631" s="141" t="s">
        <v>1206</v>
      </c>
      <c r="T3631" s="227">
        <v>0.499</v>
      </c>
      <c r="U3631" s="146">
        <v>45748</v>
      </c>
      <c r="V3631" s="208">
        <v>4.3400000000000001E-2</v>
      </c>
      <c r="W3631" s="209">
        <v>3.4700000000000002E-2</v>
      </c>
      <c r="X3631" s="141" t="s">
        <v>636</v>
      </c>
      <c r="Y3631" s="141"/>
      <c r="Z3631" s="148">
        <v>2243364.7999999998</v>
      </c>
      <c r="AA3631" s="148">
        <v>1</v>
      </c>
      <c r="AB3631" s="148">
        <v>115.84</v>
      </c>
      <c r="AC3631" s="148">
        <v>56.140650000000001</v>
      </c>
      <c r="AD3631" s="148">
        <v>2654.8544299999999</v>
      </c>
      <c r="AE3631" s="151"/>
      <c r="AF3631" s="151"/>
      <c r="AG3631" s="141" t="s">
        <v>17</v>
      </c>
      <c r="AH3631" s="229">
        <v>5.1574005450000003E-3</v>
      </c>
      <c r="AI3631" s="229">
        <v>3.0779033789142271E-3</v>
      </c>
      <c r="AJ3631" s="229">
        <v>5.2069237400000003E-4</v>
      </c>
    </row>
    <row r="3632" spans="1:36" ht="13.5" thickBot="1">
      <c r="A3632" s="153">
        <v>8694</v>
      </c>
      <c r="B3632" s="153">
        <v>12532</v>
      </c>
      <c r="C3632" s="141" t="s">
        <v>1278</v>
      </c>
      <c r="D3632" s="141">
        <v>520036104</v>
      </c>
      <c r="E3632" s="141" t="s">
        <v>429</v>
      </c>
      <c r="F3632" s="141" t="s">
        <v>1281</v>
      </c>
      <c r="G3632" s="141" t="s">
        <v>3236</v>
      </c>
      <c r="H3632" s="141" t="s">
        <v>76</v>
      </c>
      <c r="I3632" s="141" t="s">
        <v>228</v>
      </c>
      <c r="J3632" s="141" t="s">
        <v>53</v>
      </c>
      <c r="K3632" s="141" t="s">
        <v>53</v>
      </c>
      <c r="L3632" s="141" t="s">
        <v>821</v>
      </c>
      <c r="M3632" s="141" t="s">
        <v>311</v>
      </c>
      <c r="N3632" s="141" t="s">
        <v>140</v>
      </c>
      <c r="O3632" s="141" t="s">
        <v>62</v>
      </c>
      <c r="P3632" s="141" t="s">
        <v>1280</v>
      </c>
      <c r="Q3632" s="141" t="s">
        <v>65</v>
      </c>
      <c r="R3632" s="141" t="s">
        <v>57</v>
      </c>
      <c r="S3632" s="141" t="s">
        <v>1206</v>
      </c>
      <c r="T3632" s="227">
        <v>0.499</v>
      </c>
      <c r="U3632" s="146">
        <v>45748</v>
      </c>
      <c r="V3632" s="208">
        <v>6.2300000000000001E-2</v>
      </c>
      <c r="W3632" s="209">
        <v>6.3399999999999998E-2</v>
      </c>
      <c r="X3632" s="141" t="s">
        <v>636</v>
      </c>
      <c r="Y3632" s="141"/>
      <c r="Z3632" s="148">
        <v>237500</v>
      </c>
      <c r="AA3632" s="148">
        <v>1</v>
      </c>
      <c r="AB3632" s="148">
        <v>100</v>
      </c>
      <c r="AC3632" s="148">
        <v>7.3981300000000001</v>
      </c>
      <c r="AD3632" s="148">
        <v>244.89813000000001</v>
      </c>
      <c r="AE3632" s="151"/>
      <c r="AF3632" s="151"/>
      <c r="AG3632" s="141" t="s">
        <v>17</v>
      </c>
      <c r="AH3632" s="229">
        <v>1.4935144210000001E-3</v>
      </c>
      <c r="AI3632" s="229">
        <v>2.8392245288446028E-4</v>
      </c>
      <c r="AJ3632" s="229">
        <v>4.8031480549774E-5</v>
      </c>
    </row>
    <row r="3633" spans="1:36" ht="13.5" thickBot="1">
      <c r="A3633" s="153">
        <v>8694</v>
      </c>
      <c r="B3633" s="153">
        <v>12532</v>
      </c>
      <c r="C3633" s="141" t="s">
        <v>1373</v>
      </c>
      <c r="D3633" s="141">
        <v>510381601</v>
      </c>
      <c r="E3633" s="141" t="s">
        <v>429</v>
      </c>
      <c r="F3633" s="141" t="s">
        <v>1374</v>
      </c>
      <c r="G3633" s="141" t="s">
        <v>3283</v>
      </c>
      <c r="H3633" s="141" t="s">
        <v>76</v>
      </c>
      <c r="I3633" s="141" t="s">
        <v>228</v>
      </c>
      <c r="J3633" s="141" t="s">
        <v>53</v>
      </c>
      <c r="K3633" s="141" t="s">
        <v>53</v>
      </c>
      <c r="L3633" s="141" t="s">
        <v>821</v>
      </c>
      <c r="M3633" s="141" t="s">
        <v>311</v>
      </c>
      <c r="N3633" s="141" t="s">
        <v>140</v>
      </c>
      <c r="O3633" s="141" t="s">
        <v>62</v>
      </c>
      <c r="P3633" s="141" t="s">
        <v>1280</v>
      </c>
      <c r="Q3633" s="141" t="s">
        <v>65</v>
      </c>
      <c r="R3633" s="141" t="s">
        <v>57</v>
      </c>
      <c r="S3633" s="141" t="s">
        <v>1206</v>
      </c>
      <c r="T3633" s="227">
        <v>0.59499999999999997</v>
      </c>
      <c r="U3633" s="146">
        <v>45788</v>
      </c>
      <c r="V3633" s="208">
        <v>4.2000000000000003E-2</v>
      </c>
      <c r="W3633" s="209">
        <v>6.1600000000000002E-2</v>
      </c>
      <c r="X3633" s="141" t="s">
        <v>636</v>
      </c>
      <c r="Y3633" s="141"/>
      <c r="Z3633" s="148">
        <v>125000</v>
      </c>
      <c r="AA3633" s="148">
        <v>1</v>
      </c>
      <c r="AB3633" s="148">
        <v>100.56</v>
      </c>
      <c r="AC3633" s="148">
        <v>0</v>
      </c>
      <c r="AD3633" s="148">
        <v>125.7</v>
      </c>
      <c r="AE3633" s="151"/>
      <c r="AF3633" s="151"/>
      <c r="AG3633" s="141" t="s">
        <v>17</v>
      </c>
      <c r="AH3633" s="229">
        <v>1.035563744E-3</v>
      </c>
      <c r="AI3633" s="229">
        <v>1.4573019535746008E-4</v>
      </c>
      <c r="AJ3633" s="229">
        <v>2.4653340983479898E-5</v>
      </c>
    </row>
    <row r="3634" spans="1:36" ht="13.5" thickBot="1">
      <c r="A3634" s="153">
        <v>8694</v>
      </c>
      <c r="B3634" s="153">
        <v>12532</v>
      </c>
      <c r="C3634" s="141" t="s">
        <v>1375</v>
      </c>
      <c r="D3634" s="141">
        <v>513992529</v>
      </c>
      <c r="E3634" s="141" t="s">
        <v>429</v>
      </c>
      <c r="F3634" s="141" t="s">
        <v>1376</v>
      </c>
      <c r="G3634" s="141" t="s">
        <v>3284</v>
      </c>
      <c r="H3634" s="141" t="s">
        <v>76</v>
      </c>
      <c r="I3634" s="141" t="s">
        <v>229</v>
      </c>
      <c r="J3634" s="141" t="s">
        <v>53</v>
      </c>
      <c r="K3634" s="141" t="s">
        <v>53</v>
      </c>
      <c r="L3634" s="141" t="s">
        <v>821</v>
      </c>
      <c r="M3634" s="141" t="s">
        <v>311</v>
      </c>
      <c r="N3634" s="141" t="s">
        <v>651</v>
      </c>
      <c r="O3634" s="141" t="s">
        <v>62</v>
      </c>
      <c r="P3634" s="141" t="s">
        <v>1293</v>
      </c>
      <c r="Q3634" s="141" t="s">
        <v>1294</v>
      </c>
      <c r="R3634" s="141" t="s">
        <v>57</v>
      </c>
      <c r="S3634" s="141" t="s">
        <v>1206</v>
      </c>
      <c r="T3634" s="227">
        <v>0.28499999999999998</v>
      </c>
      <c r="U3634" s="146">
        <v>45670</v>
      </c>
      <c r="V3634" s="208">
        <v>2.75E-2</v>
      </c>
      <c r="W3634" s="209">
        <v>4.6600000000000003E-2</v>
      </c>
      <c r="X3634" s="141" t="s">
        <v>636</v>
      </c>
      <c r="Y3634" s="141"/>
      <c r="Z3634" s="148">
        <v>77506.789999999994</v>
      </c>
      <c r="AA3634" s="148">
        <v>1</v>
      </c>
      <c r="AB3634" s="148">
        <v>116.74</v>
      </c>
      <c r="AC3634" s="148">
        <v>0</v>
      </c>
      <c r="AD3634" s="148">
        <v>90.481430000000003</v>
      </c>
      <c r="AE3634" s="151"/>
      <c r="AF3634" s="151"/>
      <c r="AG3634" s="141" t="s">
        <v>17</v>
      </c>
      <c r="AH3634" s="229">
        <v>5.6066330900000005E-4</v>
      </c>
      <c r="AI3634" s="229">
        <v>1.0489957414576254E-4</v>
      </c>
      <c r="AJ3634" s="229">
        <v>1.77459788899194E-5</v>
      </c>
    </row>
    <row r="3635" spans="1:36" ht="13.5" thickBot="1">
      <c r="A3635" s="153">
        <v>8694</v>
      </c>
      <c r="B3635" s="153">
        <v>12532</v>
      </c>
      <c r="C3635" s="141" t="s">
        <v>1377</v>
      </c>
      <c r="D3635" s="141">
        <v>34250659</v>
      </c>
      <c r="E3635" s="141" t="s">
        <v>430</v>
      </c>
      <c r="F3635" s="141" t="s">
        <v>1378</v>
      </c>
      <c r="G3635" s="141" t="s">
        <v>3285</v>
      </c>
      <c r="H3635" s="141" t="s">
        <v>76</v>
      </c>
      <c r="I3635" s="141" t="s">
        <v>229</v>
      </c>
      <c r="J3635" s="141" t="s">
        <v>53</v>
      </c>
      <c r="K3635" s="141" t="s">
        <v>153</v>
      </c>
      <c r="L3635" s="141" t="s">
        <v>821</v>
      </c>
      <c r="M3635" s="141" t="s">
        <v>311</v>
      </c>
      <c r="N3635" s="141" t="s">
        <v>652</v>
      </c>
      <c r="O3635" s="141" t="s">
        <v>62</v>
      </c>
      <c r="P3635" s="141" t="s">
        <v>1346</v>
      </c>
      <c r="Q3635" s="141" t="s">
        <v>65</v>
      </c>
      <c r="R3635" s="141" t="s">
        <v>57</v>
      </c>
      <c r="S3635" s="141" t="s">
        <v>1206</v>
      </c>
      <c r="T3635" s="227">
        <v>1.266</v>
      </c>
      <c r="U3635" s="146">
        <v>46223</v>
      </c>
      <c r="V3635" s="208">
        <v>4.0500000000000001E-2</v>
      </c>
      <c r="W3635" s="209">
        <v>3.9E-2</v>
      </c>
      <c r="X3635" s="141" t="s">
        <v>636</v>
      </c>
      <c r="Y3635" s="141"/>
      <c r="Z3635" s="148">
        <v>567573.75</v>
      </c>
      <c r="AA3635" s="148">
        <v>1</v>
      </c>
      <c r="AB3635" s="148">
        <v>116.3</v>
      </c>
      <c r="AC3635" s="148">
        <v>0</v>
      </c>
      <c r="AD3635" s="148">
        <v>660.08826999999997</v>
      </c>
      <c r="AE3635" s="151"/>
      <c r="AF3635" s="151"/>
      <c r="AG3635" s="141" t="s">
        <v>17</v>
      </c>
      <c r="AH3635" s="229">
        <v>2.0591113380000001E-3</v>
      </c>
      <c r="AI3635" s="229">
        <v>7.6527281257174112E-4</v>
      </c>
      <c r="AJ3635" s="229">
        <v>1.29462062E-4</v>
      </c>
    </row>
    <row r="3636" spans="1:36" ht="13.5" thickBot="1">
      <c r="A3636" s="153">
        <v>8694</v>
      </c>
      <c r="B3636" s="153">
        <v>12532</v>
      </c>
      <c r="C3636" s="141" t="s">
        <v>1282</v>
      </c>
      <c r="D3636" s="141">
        <v>520027194</v>
      </c>
      <c r="E3636" s="141" t="s">
        <v>429</v>
      </c>
      <c r="F3636" s="141" t="s">
        <v>1283</v>
      </c>
      <c r="G3636" s="141" t="s">
        <v>3247</v>
      </c>
      <c r="H3636" s="141" t="s">
        <v>76</v>
      </c>
      <c r="I3636" s="141" t="s">
        <v>228</v>
      </c>
      <c r="J3636" s="141" t="s">
        <v>53</v>
      </c>
      <c r="K3636" s="141" t="s">
        <v>53</v>
      </c>
      <c r="L3636" s="141" t="s">
        <v>821</v>
      </c>
      <c r="M3636" s="141" t="s">
        <v>311</v>
      </c>
      <c r="N3636" s="141" t="s">
        <v>654</v>
      </c>
      <c r="O3636" s="141" t="s">
        <v>62</v>
      </c>
      <c r="P3636" s="141" t="s">
        <v>1205</v>
      </c>
      <c r="Q3636" s="141" t="s">
        <v>65</v>
      </c>
      <c r="R3636" s="141" t="s">
        <v>57</v>
      </c>
      <c r="S3636" s="141" t="s">
        <v>1206</v>
      </c>
      <c r="T3636" s="227">
        <v>1.1279999999999999</v>
      </c>
      <c r="U3636" s="146">
        <v>45992</v>
      </c>
      <c r="V3636" s="208">
        <v>5.45E-2</v>
      </c>
      <c r="W3636" s="209">
        <v>5.2600000000000001E-2</v>
      </c>
      <c r="X3636" s="141" t="s">
        <v>636</v>
      </c>
      <c r="Y3636" s="141"/>
      <c r="Z3636" s="148">
        <v>231809.64</v>
      </c>
      <c r="AA3636" s="148">
        <v>1</v>
      </c>
      <c r="AB3636" s="148">
        <v>102.1</v>
      </c>
      <c r="AC3636" s="148">
        <v>0</v>
      </c>
      <c r="AD3636" s="148">
        <v>236.67764</v>
      </c>
      <c r="AE3636" s="151"/>
      <c r="AF3636" s="151"/>
      <c r="AG3636" s="141" t="s">
        <v>17</v>
      </c>
      <c r="AH3636" s="229">
        <v>1.500867637E-3</v>
      </c>
      <c r="AI3636" s="229">
        <v>2.7439203431935252E-4</v>
      </c>
      <c r="AJ3636" s="229">
        <v>4.6419208926692899E-5</v>
      </c>
    </row>
    <row r="3637" spans="1:36" ht="13.5" thickBot="1">
      <c r="A3637" s="153">
        <v>8694</v>
      </c>
      <c r="B3637" s="153">
        <v>12532</v>
      </c>
      <c r="C3637" s="141" t="s">
        <v>1379</v>
      </c>
      <c r="D3637" s="141">
        <v>520026683</v>
      </c>
      <c r="E3637" s="141" t="s">
        <v>429</v>
      </c>
      <c r="F3637" s="141" t="s">
        <v>1380</v>
      </c>
      <c r="G3637" s="141" t="s">
        <v>3286</v>
      </c>
      <c r="H3637" s="141" t="s">
        <v>76</v>
      </c>
      <c r="I3637" s="141" t="s">
        <v>229</v>
      </c>
      <c r="J3637" s="141" t="s">
        <v>53</v>
      </c>
      <c r="K3637" s="141" t="s">
        <v>53</v>
      </c>
      <c r="L3637" s="141" t="s">
        <v>821</v>
      </c>
      <c r="M3637" s="141" t="s">
        <v>311</v>
      </c>
      <c r="N3637" s="141" t="s">
        <v>651</v>
      </c>
      <c r="O3637" s="141" t="s">
        <v>62</v>
      </c>
      <c r="P3637" s="141" t="s">
        <v>1310</v>
      </c>
      <c r="Q3637" s="141" t="s">
        <v>65</v>
      </c>
      <c r="R3637" s="141" t="s">
        <v>57</v>
      </c>
      <c r="S3637" s="141" t="s">
        <v>1206</v>
      </c>
      <c r="T3637" s="227">
        <v>2.1819999999999999</v>
      </c>
      <c r="U3637" s="146">
        <v>46936</v>
      </c>
      <c r="V3637" s="208">
        <v>3.2000000000000001E-2</v>
      </c>
      <c r="W3637" s="209">
        <v>2.6499999999999999E-2</v>
      </c>
      <c r="X3637" s="141" t="s">
        <v>636</v>
      </c>
      <c r="Y3637" s="141"/>
      <c r="Z3637" s="148">
        <v>1391000</v>
      </c>
      <c r="AA3637" s="148">
        <v>1</v>
      </c>
      <c r="AB3637" s="148">
        <v>117.37</v>
      </c>
      <c r="AC3637" s="148">
        <v>0</v>
      </c>
      <c r="AD3637" s="148">
        <v>1632.6167</v>
      </c>
      <c r="AE3637" s="151"/>
      <c r="AF3637" s="151"/>
      <c r="AG3637" s="141" t="s">
        <v>17</v>
      </c>
      <c r="AH3637" s="229">
        <v>1.322074693E-3</v>
      </c>
      <c r="AI3637" s="229">
        <v>1.8927728769677949E-3</v>
      </c>
      <c r="AJ3637" s="229">
        <v>3.2020251500000001E-4</v>
      </c>
    </row>
    <row r="3638" spans="1:36" ht="13.5" thickBot="1">
      <c r="A3638" s="153">
        <v>8694</v>
      </c>
      <c r="B3638" s="153">
        <v>12532</v>
      </c>
      <c r="C3638" s="141" t="s">
        <v>1381</v>
      </c>
      <c r="D3638" s="141">
        <v>511659401</v>
      </c>
      <c r="E3638" s="141" t="s">
        <v>429</v>
      </c>
      <c r="F3638" s="141" t="s">
        <v>1382</v>
      </c>
      <c r="G3638" s="141" t="s">
        <v>3287</v>
      </c>
      <c r="H3638" s="141" t="s">
        <v>76</v>
      </c>
      <c r="I3638" s="141" t="s">
        <v>229</v>
      </c>
      <c r="J3638" s="141" t="s">
        <v>53</v>
      </c>
      <c r="K3638" s="141" t="s">
        <v>53</v>
      </c>
      <c r="L3638" s="141" t="s">
        <v>821</v>
      </c>
      <c r="M3638" s="141" t="s">
        <v>311</v>
      </c>
      <c r="N3638" s="141" t="s">
        <v>651</v>
      </c>
      <c r="O3638" s="141" t="s">
        <v>62</v>
      </c>
      <c r="P3638" s="141" t="s">
        <v>1310</v>
      </c>
      <c r="Q3638" s="141" t="s">
        <v>65</v>
      </c>
      <c r="R3638" s="141" t="s">
        <v>57</v>
      </c>
      <c r="S3638" s="141" t="s">
        <v>1206</v>
      </c>
      <c r="T3638" s="227">
        <v>2.1859999999999999</v>
      </c>
      <c r="U3638" s="146">
        <v>47177</v>
      </c>
      <c r="V3638" s="208">
        <v>2.3400000000000001E-2</v>
      </c>
      <c r="W3638" s="209">
        <v>2.6599999999999999E-2</v>
      </c>
      <c r="X3638" s="141" t="s">
        <v>636</v>
      </c>
      <c r="Y3638" s="141"/>
      <c r="Z3638" s="148">
        <v>6239665.3200000003</v>
      </c>
      <c r="AA3638" s="148">
        <v>1</v>
      </c>
      <c r="AB3638" s="148">
        <v>115.87</v>
      </c>
      <c r="AC3638" s="148">
        <v>0</v>
      </c>
      <c r="AD3638" s="148">
        <v>7229.9002099999998</v>
      </c>
      <c r="AE3638" s="151"/>
      <c r="AF3638" s="151"/>
      <c r="AG3638" s="141" t="s">
        <v>17</v>
      </c>
      <c r="AH3638" s="229">
        <v>2.9578081719999999E-3</v>
      </c>
      <c r="AI3638" s="229">
        <v>8.3819790773129819E-3</v>
      </c>
      <c r="AJ3638" s="229">
        <v>1.417988823E-3</v>
      </c>
    </row>
    <row r="3639" spans="1:36" ht="13.5" thickBot="1">
      <c r="A3639" s="153">
        <v>8694</v>
      </c>
      <c r="B3639" s="153">
        <v>12532</v>
      </c>
      <c r="C3639" s="141" t="s">
        <v>1284</v>
      </c>
      <c r="D3639" s="141">
        <v>510960719</v>
      </c>
      <c r="E3639" s="141" t="s">
        <v>429</v>
      </c>
      <c r="F3639" s="141" t="s">
        <v>1285</v>
      </c>
      <c r="G3639" s="141" t="s">
        <v>3248</v>
      </c>
      <c r="H3639" s="141" t="s">
        <v>76</v>
      </c>
      <c r="I3639" s="141" t="s">
        <v>229</v>
      </c>
      <c r="J3639" s="141" t="s">
        <v>53</v>
      </c>
      <c r="K3639" s="141" t="s">
        <v>53</v>
      </c>
      <c r="L3639" s="141" t="s">
        <v>821</v>
      </c>
      <c r="M3639" s="141" t="s">
        <v>311</v>
      </c>
      <c r="N3639" s="141" t="s">
        <v>651</v>
      </c>
      <c r="O3639" s="141" t="s">
        <v>62</v>
      </c>
      <c r="P3639" s="141" t="s">
        <v>1286</v>
      </c>
      <c r="Q3639" s="141" t="s">
        <v>65</v>
      </c>
      <c r="R3639" s="141" t="s">
        <v>57</v>
      </c>
      <c r="S3639" s="141" t="s">
        <v>1206</v>
      </c>
      <c r="T3639" s="227">
        <v>0.499</v>
      </c>
      <c r="U3639" s="146">
        <v>45748</v>
      </c>
      <c r="V3639" s="208">
        <v>6.4999999999999997E-3</v>
      </c>
      <c r="W3639" s="209">
        <v>2.7900000000000001E-2</v>
      </c>
      <c r="X3639" s="141" t="s">
        <v>636</v>
      </c>
      <c r="Y3639" s="141"/>
      <c r="Z3639" s="148">
        <v>5859973.2000000002</v>
      </c>
      <c r="AA3639" s="148">
        <v>1</v>
      </c>
      <c r="AB3639" s="148">
        <v>114.12</v>
      </c>
      <c r="AC3639" s="148">
        <v>21.963239999999999</v>
      </c>
      <c r="AD3639" s="148">
        <v>6709.3646600000002</v>
      </c>
      <c r="AE3639" s="151"/>
      <c r="AF3639" s="151"/>
      <c r="AG3639" s="141" t="s">
        <v>17</v>
      </c>
      <c r="AH3639" s="229">
        <v>1.0734740867000001E-2</v>
      </c>
      <c r="AI3639" s="229">
        <v>7.7784966000496326E-3</v>
      </c>
      <c r="AJ3639" s="229">
        <v>1.3158970140000001E-3</v>
      </c>
    </row>
    <row r="3640" spans="1:36" ht="13.5" thickBot="1">
      <c r="A3640" s="153">
        <v>8694</v>
      </c>
      <c r="B3640" s="153">
        <v>12532</v>
      </c>
      <c r="C3640" s="141" t="s">
        <v>1278</v>
      </c>
      <c r="D3640" s="141">
        <v>520036104</v>
      </c>
      <c r="E3640" s="141" t="s">
        <v>429</v>
      </c>
      <c r="F3640" s="141" t="s">
        <v>1383</v>
      </c>
      <c r="G3640" s="141" t="s">
        <v>3288</v>
      </c>
      <c r="H3640" s="141" t="s">
        <v>76</v>
      </c>
      <c r="I3640" s="141" t="s">
        <v>229</v>
      </c>
      <c r="J3640" s="141" t="s">
        <v>53</v>
      </c>
      <c r="K3640" s="141" t="s">
        <v>53</v>
      </c>
      <c r="L3640" s="141" t="s">
        <v>821</v>
      </c>
      <c r="M3640" s="141" t="s">
        <v>311</v>
      </c>
      <c r="N3640" s="141" t="s">
        <v>140</v>
      </c>
      <c r="O3640" s="141" t="s">
        <v>62</v>
      </c>
      <c r="P3640" s="141" t="s">
        <v>1280</v>
      </c>
      <c r="Q3640" s="141" t="s">
        <v>65</v>
      </c>
      <c r="R3640" s="141" t="s">
        <v>57</v>
      </c>
      <c r="S3640" s="141" t="s">
        <v>1206</v>
      </c>
      <c r="T3640" s="227">
        <v>2.7919999999999998</v>
      </c>
      <c r="U3640" s="146">
        <v>47239</v>
      </c>
      <c r="V3640" s="208">
        <v>3.9E-2</v>
      </c>
      <c r="W3640" s="209">
        <v>3.95E-2</v>
      </c>
      <c r="X3640" s="141" t="s">
        <v>636</v>
      </c>
      <c r="Y3640" s="141"/>
      <c r="Z3640" s="148">
        <v>5081605.82</v>
      </c>
      <c r="AA3640" s="148">
        <v>1</v>
      </c>
      <c r="AB3640" s="148">
        <v>117.74</v>
      </c>
      <c r="AC3640" s="148">
        <v>0</v>
      </c>
      <c r="AD3640" s="148">
        <v>5983.0826900000002</v>
      </c>
      <c r="AE3640" s="151"/>
      <c r="AF3640" s="151"/>
      <c r="AG3640" s="141" t="s">
        <v>17</v>
      </c>
      <c r="AH3640" s="229">
        <v>3.5627409009999999E-3</v>
      </c>
      <c r="AI3640" s="229">
        <v>6.9364821738547161E-3</v>
      </c>
      <c r="AJ3640" s="229">
        <v>1.173452487E-3</v>
      </c>
    </row>
    <row r="3641" spans="1:36" ht="13.5" thickBot="1">
      <c r="A3641" s="153">
        <v>8694</v>
      </c>
      <c r="B3641" s="153">
        <v>12532</v>
      </c>
      <c r="C3641" s="141" t="s">
        <v>1289</v>
      </c>
      <c r="D3641" s="141">
        <v>513623314</v>
      </c>
      <c r="E3641" s="141" t="s">
        <v>429</v>
      </c>
      <c r="F3641" s="141" t="s">
        <v>1290</v>
      </c>
      <c r="G3641" s="141" t="s">
        <v>3249</v>
      </c>
      <c r="H3641" s="141" t="s">
        <v>76</v>
      </c>
      <c r="I3641" s="141" t="s">
        <v>229</v>
      </c>
      <c r="J3641" s="141" t="s">
        <v>53</v>
      </c>
      <c r="K3641" s="141" t="s">
        <v>53</v>
      </c>
      <c r="L3641" s="141" t="s">
        <v>821</v>
      </c>
      <c r="M3641" s="141" t="s">
        <v>311</v>
      </c>
      <c r="N3641" s="141" t="s">
        <v>651</v>
      </c>
      <c r="O3641" s="141" t="s">
        <v>62</v>
      </c>
      <c r="P3641" s="141" t="s">
        <v>1288</v>
      </c>
      <c r="Q3641" s="141" t="s">
        <v>65</v>
      </c>
      <c r="R3641" s="141" t="s">
        <v>57</v>
      </c>
      <c r="S3641" s="141" t="s">
        <v>1206</v>
      </c>
      <c r="T3641" s="227">
        <v>0.59899999999999998</v>
      </c>
      <c r="U3641" s="146">
        <v>45788</v>
      </c>
      <c r="V3641" s="208">
        <v>2.5000000000000001E-2</v>
      </c>
      <c r="W3641" s="209">
        <v>2.8199999999999999E-2</v>
      </c>
      <c r="X3641" s="141" t="s">
        <v>636</v>
      </c>
      <c r="Y3641" s="141"/>
      <c r="Z3641" s="148">
        <v>40843.199999999997</v>
      </c>
      <c r="AA3641" s="148">
        <v>1</v>
      </c>
      <c r="AB3641" s="148">
        <v>116.48</v>
      </c>
      <c r="AC3641" s="148">
        <v>0</v>
      </c>
      <c r="AD3641" s="148">
        <v>47.574159999999999</v>
      </c>
      <c r="AE3641" s="151"/>
      <c r="AF3641" s="151"/>
      <c r="AG3641" s="141" t="s">
        <v>17</v>
      </c>
      <c r="AH3641" s="229">
        <v>1.734304E-4</v>
      </c>
      <c r="AI3641" s="229">
        <v>5.5155064683906631E-5</v>
      </c>
      <c r="AJ3641" s="229">
        <v>9.3306442997822603E-6</v>
      </c>
    </row>
    <row r="3642" spans="1:36" ht="13.5" thickBot="1">
      <c r="A3642" s="153">
        <v>8694</v>
      </c>
      <c r="B3642" s="153">
        <v>12532</v>
      </c>
      <c r="C3642" s="141" t="s">
        <v>1386</v>
      </c>
      <c r="D3642" s="141">
        <v>514892801</v>
      </c>
      <c r="E3642" s="141" t="s">
        <v>429</v>
      </c>
      <c r="F3642" s="141" t="s">
        <v>1387</v>
      </c>
      <c r="G3642" s="141" t="s">
        <v>3289</v>
      </c>
      <c r="H3642" s="141" t="s">
        <v>76</v>
      </c>
      <c r="I3642" s="141" t="s">
        <v>228</v>
      </c>
      <c r="J3642" s="141" t="s">
        <v>53</v>
      </c>
      <c r="K3642" s="141" t="s">
        <v>53</v>
      </c>
      <c r="L3642" s="141" t="s">
        <v>821</v>
      </c>
      <c r="M3642" s="141" t="s">
        <v>311</v>
      </c>
      <c r="N3642" s="141" t="s">
        <v>263</v>
      </c>
      <c r="O3642" s="141" t="s">
        <v>62</v>
      </c>
      <c r="P3642" s="141" t="s">
        <v>1333</v>
      </c>
      <c r="Q3642" s="141" t="s">
        <v>65</v>
      </c>
      <c r="R3642" s="141" t="s">
        <v>57</v>
      </c>
      <c r="S3642" s="141" t="s">
        <v>1206</v>
      </c>
      <c r="T3642" s="227">
        <v>0.99199999999999999</v>
      </c>
      <c r="U3642" s="146">
        <v>45931</v>
      </c>
      <c r="V3642" s="208">
        <v>3.3500000000000002E-2</v>
      </c>
      <c r="W3642" s="209">
        <v>5.7700000000000001E-2</v>
      </c>
      <c r="X3642" s="141" t="s">
        <v>636</v>
      </c>
      <c r="Y3642" s="141"/>
      <c r="Z3642" s="148">
        <v>700000</v>
      </c>
      <c r="AA3642" s="148">
        <v>1</v>
      </c>
      <c r="AB3642" s="148">
        <v>97.76</v>
      </c>
      <c r="AC3642" s="148">
        <v>19.565000000000001</v>
      </c>
      <c r="AD3642" s="148">
        <v>703.88499999999999</v>
      </c>
      <c r="AE3642" s="151"/>
      <c r="AF3642" s="151"/>
      <c r="AG3642" s="141" t="s">
        <v>17</v>
      </c>
      <c r="AH3642" s="229">
        <v>1.0186678152999999E-2</v>
      </c>
      <c r="AI3642" s="229">
        <v>8.1604851677952108E-4</v>
      </c>
      <c r="AJ3642" s="229">
        <v>1.3805184499999999E-4</v>
      </c>
    </row>
    <row r="3643" spans="1:36" ht="13.5" thickBot="1">
      <c r="A3643" s="153">
        <v>8694</v>
      </c>
      <c r="B3643" s="153">
        <v>12532</v>
      </c>
      <c r="C3643" s="141" t="s">
        <v>1372</v>
      </c>
      <c r="D3643" s="141">
        <v>513821488</v>
      </c>
      <c r="E3643" s="141" t="s">
        <v>429</v>
      </c>
      <c r="F3643" s="141" t="s">
        <v>1390</v>
      </c>
      <c r="G3643" s="141" t="s">
        <v>3291</v>
      </c>
      <c r="H3643" s="141" t="s">
        <v>76</v>
      </c>
      <c r="I3643" s="141" t="s">
        <v>229</v>
      </c>
      <c r="J3643" s="141" t="s">
        <v>53</v>
      </c>
      <c r="K3643" s="141" t="s">
        <v>53</v>
      </c>
      <c r="L3643" s="141" t="s">
        <v>821</v>
      </c>
      <c r="M3643" s="141" t="s">
        <v>311</v>
      </c>
      <c r="N3643" s="141" t="s">
        <v>651</v>
      </c>
      <c r="O3643" s="141" t="s">
        <v>62</v>
      </c>
      <c r="P3643" s="141" t="s">
        <v>1310</v>
      </c>
      <c r="Q3643" s="141" t="s">
        <v>65</v>
      </c>
      <c r="R3643" s="141" t="s">
        <v>57</v>
      </c>
      <c r="S3643" s="141" t="s">
        <v>1206</v>
      </c>
      <c r="T3643" s="227">
        <v>2.1360000000000001</v>
      </c>
      <c r="U3643" s="146">
        <v>47016</v>
      </c>
      <c r="V3643" s="208">
        <v>0.04</v>
      </c>
      <c r="W3643" s="209">
        <v>2.64E-2</v>
      </c>
      <c r="X3643" s="141" t="s">
        <v>636</v>
      </c>
      <c r="Y3643" s="141"/>
      <c r="Z3643" s="148">
        <v>3334326.47</v>
      </c>
      <c r="AA3643" s="148">
        <v>1</v>
      </c>
      <c r="AB3643" s="148">
        <v>119.57</v>
      </c>
      <c r="AC3643" s="148">
        <v>0</v>
      </c>
      <c r="AD3643" s="148">
        <v>3986.8541599999999</v>
      </c>
      <c r="AE3643" s="151"/>
      <c r="AF3643" s="151"/>
      <c r="AG3643" s="141" t="s">
        <v>17</v>
      </c>
      <c r="AH3643" s="229">
        <v>3.4640444880000001E-3</v>
      </c>
      <c r="AI3643" s="229">
        <v>4.6221562100119528E-3</v>
      </c>
      <c r="AJ3643" s="229">
        <v>7.8193536199999995E-4</v>
      </c>
    </row>
    <row r="3644" spans="1:36" ht="13.5" thickBot="1">
      <c r="A3644" s="153">
        <v>8694</v>
      </c>
      <c r="B3644" s="153">
        <v>12532</v>
      </c>
      <c r="C3644" s="141" t="s">
        <v>1379</v>
      </c>
      <c r="D3644" s="141">
        <v>520026683</v>
      </c>
      <c r="E3644" s="141" t="s">
        <v>429</v>
      </c>
      <c r="F3644" s="141" t="s">
        <v>1391</v>
      </c>
      <c r="G3644" s="141" t="s">
        <v>3292</v>
      </c>
      <c r="H3644" s="141" t="s">
        <v>76</v>
      </c>
      <c r="I3644" s="141" t="s">
        <v>228</v>
      </c>
      <c r="J3644" s="141" t="s">
        <v>53</v>
      </c>
      <c r="K3644" s="141" t="s">
        <v>53</v>
      </c>
      <c r="L3644" s="141" t="s">
        <v>821</v>
      </c>
      <c r="M3644" s="141" t="s">
        <v>311</v>
      </c>
      <c r="N3644" s="141" t="s">
        <v>651</v>
      </c>
      <c r="O3644" s="141" t="s">
        <v>62</v>
      </c>
      <c r="P3644" s="141" t="s">
        <v>1310</v>
      </c>
      <c r="Q3644" s="141" t="s">
        <v>65</v>
      </c>
      <c r="R3644" s="141" t="s">
        <v>57</v>
      </c>
      <c r="S3644" s="141" t="s">
        <v>1206</v>
      </c>
      <c r="T3644" s="227">
        <v>0.74</v>
      </c>
      <c r="U3644" s="146">
        <v>46026</v>
      </c>
      <c r="V3644" s="208">
        <v>3.39E-2</v>
      </c>
      <c r="W3644" s="209">
        <v>5.45E-2</v>
      </c>
      <c r="X3644" s="141" t="s">
        <v>636</v>
      </c>
      <c r="Y3644" s="141"/>
      <c r="Z3644" s="148">
        <v>500000</v>
      </c>
      <c r="AA3644" s="148">
        <v>1</v>
      </c>
      <c r="AB3644" s="148">
        <v>101</v>
      </c>
      <c r="AC3644" s="148">
        <v>0</v>
      </c>
      <c r="AD3644" s="148">
        <v>505</v>
      </c>
      <c r="AE3644" s="151"/>
      <c r="AF3644" s="151"/>
      <c r="AG3644" s="141" t="s">
        <v>17</v>
      </c>
      <c r="AH3644" s="229">
        <v>1.1518477150000001E-3</v>
      </c>
      <c r="AI3644" s="229">
        <v>5.854713496858977E-4</v>
      </c>
      <c r="AJ3644" s="229">
        <v>9.9044846433232704E-5</v>
      </c>
    </row>
    <row r="3645" spans="1:36" ht="13.5" thickBot="1">
      <c r="A3645" s="153">
        <v>8694</v>
      </c>
      <c r="B3645" s="153">
        <v>12532</v>
      </c>
      <c r="C3645" s="141" t="s">
        <v>1372</v>
      </c>
      <c r="D3645" s="141">
        <v>513821488</v>
      </c>
      <c r="E3645" s="141" t="s">
        <v>429</v>
      </c>
      <c r="F3645" s="141" t="s">
        <v>1392</v>
      </c>
      <c r="G3645" s="141" t="s">
        <v>3293</v>
      </c>
      <c r="H3645" s="141" t="s">
        <v>76</v>
      </c>
      <c r="I3645" s="141" t="s">
        <v>229</v>
      </c>
      <c r="J3645" s="141" t="s">
        <v>53</v>
      </c>
      <c r="K3645" s="141" t="s">
        <v>53</v>
      </c>
      <c r="L3645" s="141" t="s">
        <v>821</v>
      </c>
      <c r="M3645" s="141" t="s">
        <v>311</v>
      </c>
      <c r="N3645" s="141" t="s">
        <v>651</v>
      </c>
      <c r="O3645" s="141" t="s">
        <v>62</v>
      </c>
      <c r="P3645" s="141" t="s">
        <v>1310</v>
      </c>
      <c r="Q3645" s="141" t="s">
        <v>65</v>
      </c>
      <c r="R3645" s="141" t="s">
        <v>57</v>
      </c>
      <c r="S3645" s="141" t="s">
        <v>1206</v>
      </c>
      <c r="T3645" s="227">
        <v>3.4780000000000002</v>
      </c>
      <c r="U3645" s="146">
        <v>48112</v>
      </c>
      <c r="V3645" s="208">
        <v>3.5000000000000003E-2</v>
      </c>
      <c r="W3645" s="209">
        <v>2.8899999999999999E-2</v>
      </c>
      <c r="X3645" s="141" t="s">
        <v>636</v>
      </c>
      <c r="Y3645" s="141"/>
      <c r="Z3645" s="148">
        <v>588157.18000000005</v>
      </c>
      <c r="AA3645" s="148">
        <v>1</v>
      </c>
      <c r="AB3645" s="148">
        <v>119.87</v>
      </c>
      <c r="AC3645" s="148">
        <v>0</v>
      </c>
      <c r="AD3645" s="148">
        <v>705.02400999999998</v>
      </c>
      <c r="AE3645" s="151"/>
      <c r="AF3645" s="151"/>
      <c r="AG3645" s="141" t="s">
        <v>17</v>
      </c>
      <c r="AH3645" s="229">
        <v>6.8302253199999997E-4</v>
      </c>
      <c r="AI3645" s="229">
        <v>8.1736902712012643E-4</v>
      </c>
      <c r="AJ3645" s="229">
        <v>1.3827523699999999E-4</v>
      </c>
    </row>
    <row r="3646" spans="1:36" ht="13.5" thickBot="1">
      <c r="A3646" s="153">
        <v>8694</v>
      </c>
      <c r="B3646" s="153">
        <v>12532</v>
      </c>
      <c r="C3646" s="141" t="s">
        <v>1284</v>
      </c>
      <c r="D3646" s="141">
        <v>510960719</v>
      </c>
      <c r="E3646" s="141" t="s">
        <v>429</v>
      </c>
      <c r="F3646" s="141" t="s">
        <v>1393</v>
      </c>
      <c r="G3646" s="141" t="s">
        <v>3294</v>
      </c>
      <c r="H3646" s="141" t="s">
        <v>76</v>
      </c>
      <c r="I3646" s="141" t="s">
        <v>229</v>
      </c>
      <c r="J3646" s="141" t="s">
        <v>53</v>
      </c>
      <c r="K3646" s="141" t="s">
        <v>53</v>
      </c>
      <c r="L3646" s="141" t="s">
        <v>821</v>
      </c>
      <c r="M3646" s="141" t="s">
        <v>311</v>
      </c>
      <c r="N3646" s="141" t="s">
        <v>651</v>
      </c>
      <c r="O3646" s="141" t="s">
        <v>62</v>
      </c>
      <c r="P3646" s="141" t="s">
        <v>1394</v>
      </c>
      <c r="Q3646" s="141" t="s">
        <v>1294</v>
      </c>
      <c r="R3646" s="141" t="s">
        <v>57</v>
      </c>
      <c r="S3646" s="141" t="s">
        <v>1206</v>
      </c>
      <c r="T3646" s="227">
        <v>2.891</v>
      </c>
      <c r="U3646" s="146">
        <v>47669</v>
      </c>
      <c r="V3646" s="208">
        <v>1.34E-2</v>
      </c>
      <c r="W3646" s="209">
        <v>2.8199999999999999E-2</v>
      </c>
      <c r="X3646" s="141" t="s">
        <v>636</v>
      </c>
      <c r="Y3646" s="141"/>
      <c r="Z3646" s="148">
        <v>6432766.4900000002</v>
      </c>
      <c r="AA3646" s="148">
        <v>1</v>
      </c>
      <c r="AB3646" s="148">
        <v>112.38</v>
      </c>
      <c r="AC3646" s="148">
        <v>0</v>
      </c>
      <c r="AD3646" s="148">
        <v>7229.1429799999996</v>
      </c>
      <c r="AE3646" s="151"/>
      <c r="AF3646" s="151"/>
      <c r="AG3646" s="141" t="s">
        <v>17</v>
      </c>
      <c r="AH3646" s="229">
        <v>2.4268503960000001E-3</v>
      </c>
      <c r="AI3646" s="229">
        <v>8.3811011833127384E-3</v>
      </c>
      <c r="AJ3646" s="229">
        <v>1.4178403089999999E-3</v>
      </c>
    </row>
    <row r="3647" spans="1:36" ht="13.5" thickBot="1">
      <c r="A3647" s="153">
        <v>8694</v>
      </c>
      <c r="B3647" s="153">
        <v>12532</v>
      </c>
      <c r="C3647" s="141" t="s">
        <v>1289</v>
      </c>
      <c r="D3647" s="141">
        <v>513623314</v>
      </c>
      <c r="E3647" s="141" t="s">
        <v>429</v>
      </c>
      <c r="F3647" s="141" t="s">
        <v>1395</v>
      </c>
      <c r="G3647" s="141" t="s">
        <v>3295</v>
      </c>
      <c r="H3647" s="141" t="s">
        <v>76</v>
      </c>
      <c r="I3647" s="141" t="s">
        <v>229</v>
      </c>
      <c r="J3647" s="141" t="s">
        <v>53</v>
      </c>
      <c r="K3647" s="141" t="s">
        <v>53</v>
      </c>
      <c r="L3647" s="141" t="s">
        <v>821</v>
      </c>
      <c r="M3647" s="141" t="s">
        <v>311</v>
      </c>
      <c r="N3647" s="141" t="s">
        <v>651</v>
      </c>
      <c r="O3647" s="141" t="s">
        <v>62</v>
      </c>
      <c r="P3647" s="141" t="s">
        <v>1310</v>
      </c>
      <c r="Q3647" s="141" t="s">
        <v>65</v>
      </c>
      <c r="R3647" s="141" t="s">
        <v>57</v>
      </c>
      <c r="S3647" s="141" t="s">
        <v>1206</v>
      </c>
      <c r="T3647" s="227">
        <v>1.4259999999999999</v>
      </c>
      <c r="U3647" s="146">
        <v>46124</v>
      </c>
      <c r="V3647" s="208">
        <v>1.34E-2</v>
      </c>
      <c r="W3647" s="209">
        <v>2.58E-2</v>
      </c>
      <c r="X3647" s="141" t="s">
        <v>636</v>
      </c>
      <c r="Y3647" s="141"/>
      <c r="Z3647" s="148">
        <v>293142.86</v>
      </c>
      <c r="AA3647" s="148">
        <v>1</v>
      </c>
      <c r="AB3647" s="148">
        <v>115.21</v>
      </c>
      <c r="AC3647" s="148">
        <v>0</v>
      </c>
      <c r="AD3647" s="148">
        <v>337.72989000000001</v>
      </c>
      <c r="AE3647" s="151"/>
      <c r="AF3647" s="151"/>
      <c r="AG3647" s="141" t="s">
        <v>17</v>
      </c>
      <c r="AH3647" s="229">
        <v>5.9561444300000003E-4</v>
      </c>
      <c r="AI3647" s="229">
        <v>3.9154688025261342E-4</v>
      </c>
      <c r="AJ3647" s="229">
        <v>6.6238425922698097E-5</v>
      </c>
    </row>
    <row r="3648" spans="1:36" ht="13.5" thickBot="1">
      <c r="A3648" s="153">
        <v>8694</v>
      </c>
      <c r="B3648" s="153">
        <v>12532</v>
      </c>
      <c r="C3648" s="141" t="s">
        <v>1396</v>
      </c>
      <c r="D3648" s="141">
        <v>520043720</v>
      </c>
      <c r="E3648" s="141" t="s">
        <v>429</v>
      </c>
      <c r="F3648" s="141" t="s">
        <v>1397</v>
      </c>
      <c r="G3648" s="141" t="s">
        <v>3296</v>
      </c>
      <c r="H3648" s="141" t="s">
        <v>76</v>
      </c>
      <c r="I3648" s="141" t="s">
        <v>228</v>
      </c>
      <c r="J3648" s="141" t="s">
        <v>53</v>
      </c>
      <c r="K3648" s="141" t="s">
        <v>53</v>
      </c>
      <c r="L3648" s="141" t="s">
        <v>821</v>
      </c>
      <c r="M3648" s="141" t="s">
        <v>311</v>
      </c>
      <c r="N3648" s="141" t="s">
        <v>652</v>
      </c>
      <c r="O3648" s="141" t="s">
        <v>62</v>
      </c>
      <c r="P3648" s="141" t="s">
        <v>1394</v>
      </c>
      <c r="Q3648" s="141" t="s">
        <v>1294</v>
      </c>
      <c r="R3648" s="141" t="s">
        <v>57</v>
      </c>
      <c r="S3648" s="141" t="s">
        <v>1206</v>
      </c>
      <c r="T3648" s="227">
        <v>2.0049999999999999</v>
      </c>
      <c r="U3648" s="146">
        <v>46387</v>
      </c>
      <c r="V3648" s="208">
        <v>2.75E-2</v>
      </c>
      <c r="W3648" s="209">
        <v>5.5100000000000003E-2</v>
      </c>
      <c r="X3648" s="141" t="s">
        <v>636</v>
      </c>
      <c r="Y3648" s="141"/>
      <c r="Z3648" s="148">
        <v>557384.30000000005</v>
      </c>
      <c r="AA3648" s="148">
        <v>1</v>
      </c>
      <c r="AB3648" s="148">
        <v>95.5</v>
      </c>
      <c r="AC3648" s="148">
        <v>0</v>
      </c>
      <c r="AD3648" s="148">
        <v>532.30201</v>
      </c>
      <c r="AE3648" s="151"/>
      <c r="AF3648" s="151"/>
      <c r="AG3648" s="141" t="s">
        <v>17</v>
      </c>
      <c r="AH3648" s="229">
        <v>6.9887663379999999E-3</v>
      </c>
      <c r="AI3648" s="229">
        <v>6.1712391333706182E-4</v>
      </c>
      <c r="AJ3648" s="229">
        <v>1.04399546E-4</v>
      </c>
    </row>
    <row r="3649" spans="1:36" ht="13.5" thickBot="1">
      <c r="A3649" s="153">
        <v>8694</v>
      </c>
      <c r="B3649" s="153">
        <v>12532</v>
      </c>
      <c r="C3649" s="141" t="s">
        <v>1375</v>
      </c>
      <c r="D3649" s="141">
        <v>513992529</v>
      </c>
      <c r="E3649" s="141" t="s">
        <v>429</v>
      </c>
      <c r="F3649" s="141" t="s">
        <v>1398</v>
      </c>
      <c r="G3649" s="141" t="s">
        <v>3297</v>
      </c>
      <c r="H3649" s="141" t="s">
        <v>76</v>
      </c>
      <c r="I3649" s="141" t="s">
        <v>229</v>
      </c>
      <c r="J3649" s="141" t="s">
        <v>53</v>
      </c>
      <c r="K3649" s="141" t="s">
        <v>53</v>
      </c>
      <c r="L3649" s="141" t="s">
        <v>821</v>
      </c>
      <c r="M3649" s="141" t="s">
        <v>311</v>
      </c>
      <c r="N3649" s="141" t="s">
        <v>651</v>
      </c>
      <c r="O3649" s="141" t="s">
        <v>62</v>
      </c>
      <c r="P3649" s="141" t="s">
        <v>1293</v>
      </c>
      <c r="Q3649" s="141" t="s">
        <v>1294</v>
      </c>
      <c r="R3649" s="141" t="s">
        <v>57</v>
      </c>
      <c r="S3649" s="141" t="s">
        <v>1206</v>
      </c>
      <c r="T3649" s="227">
        <v>2.91</v>
      </c>
      <c r="U3649" s="146">
        <v>47221</v>
      </c>
      <c r="V3649" s="208">
        <v>1.9599999999999999E-2</v>
      </c>
      <c r="W3649" s="209">
        <v>2.76E-2</v>
      </c>
      <c r="X3649" s="141" t="s">
        <v>636</v>
      </c>
      <c r="Y3649" s="141"/>
      <c r="Z3649" s="148">
        <v>711000</v>
      </c>
      <c r="AA3649" s="148">
        <v>1</v>
      </c>
      <c r="AB3649" s="148">
        <v>114.46</v>
      </c>
      <c r="AC3649" s="148">
        <v>0</v>
      </c>
      <c r="AD3649" s="148">
        <v>813.81060000000002</v>
      </c>
      <c r="AE3649" s="151"/>
      <c r="AF3649" s="151"/>
      <c r="AG3649" s="141" t="s">
        <v>17</v>
      </c>
      <c r="AH3649" s="229">
        <v>6.2091050900000004E-4</v>
      </c>
      <c r="AI3649" s="229">
        <v>9.4349067400136682E-4</v>
      </c>
      <c r="AJ3649" s="229">
        <v>1.5961137799999999E-4</v>
      </c>
    </row>
    <row r="3650" spans="1:36" ht="13.5" thickBot="1">
      <c r="A3650" s="153">
        <v>8694</v>
      </c>
      <c r="B3650" s="153">
        <v>12532</v>
      </c>
      <c r="C3650" s="141" t="s">
        <v>1399</v>
      </c>
      <c r="D3650" s="141">
        <v>511930125</v>
      </c>
      <c r="E3650" s="141" t="s">
        <v>429</v>
      </c>
      <c r="F3650" s="141" t="s">
        <v>1400</v>
      </c>
      <c r="G3650" s="141" t="s">
        <v>3298</v>
      </c>
      <c r="H3650" s="141" t="s">
        <v>76</v>
      </c>
      <c r="I3650" s="141" t="s">
        <v>228</v>
      </c>
      <c r="J3650" s="141" t="s">
        <v>53</v>
      </c>
      <c r="K3650" s="141" t="s">
        <v>53</v>
      </c>
      <c r="L3650" s="141" t="s">
        <v>821</v>
      </c>
      <c r="M3650" s="141" t="s">
        <v>311</v>
      </c>
      <c r="N3650" s="141" t="s">
        <v>260</v>
      </c>
      <c r="O3650" s="141" t="s">
        <v>62</v>
      </c>
      <c r="P3650" s="141" t="s">
        <v>1333</v>
      </c>
      <c r="Q3650" s="141" t="s">
        <v>65</v>
      </c>
      <c r="R3650" s="141" t="s">
        <v>57</v>
      </c>
      <c r="S3650" s="141" t="s">
        <v>1206</v>
      </c>
      <c r="T3650" s="227">
        <v>1.224</v>
      </c>
      <c r="U3650" s="146">
        <v>46208</v>
      </c>
      <c r="V3650" s="208">
        <v>3.5499999999999997E-2</v>
      </c>
      <c r="W3650" s="209">
        <v>5.5199999999999999E-2</v>
      </c>
      <c r="X3650" s="141" t="s">
        <v>636</v>
      </c>
      <c r="Y3650" s="141"/>
      <c r="Z3650" s="148">
        <v>202597.4</v>
      </c>
      <c r="AA3650" s="148">
        <v>1</v>
      </c>
      <c r="AB3650" s="148">
        <v>98.59</v>
      </c>
      <c r="AC3650" s="148">
        <v>0</v>
      </c>
      <c r="AD3650" s="148">
        <v>199.74078</v>
      </c>
      <c r="AE3650" s="151"/>
      <c r="AF3650" s="151"/>
      <c r="AG3650" s="141" t="s">
        <v>17</v>
      </c>
      <c r="AH3650" s="229">
        <v>7.12734684E-4</v>
      </c>
      <c r="AI3650" s="229">
        <v>2.3156931495824548E-4</v>
      </c>
      <c r="AJ3650" s="229">
        <v>3.9174841349612099E-5</v>
      </c>
    </row>
    <row r="3651" spans="1:36" ht="13.5" thickBot="1">
      <c r="A3651" s="153">
        <v>8694</v>
      </c>
      <c r="B3651" s="153">
        <v>12532</v>
      </c>
      <c r="C3651" s="141" t="s">
        <v>1401</v>
      </c>
      <c r="D3651" s="141">
        <v>1905761</v>
      </c>
      <c r="E3651" s="141" t="s">
        <v>430</v>
      </c>
      <c r="F3651" s="141" t="s">
        <v>1402</v>
      </c>
      <c r="G3651" s="141" t="s">
        <v>3237</v>
      </c>
      <c r="H3651" s="141" t="s">
        <v>76</v>
      </c>
      <c r="I3651" s="141" t="s">
        <v>228</v>
      </c>
      <c r="J3651" s="141" t="s">
        <v>53</v>
      </c>
      <c r="K3651" s="141" t="s">
        <v>314</v>
      </c>
      <c r="L3651" s="141" t="s">
        <v>821</v>
      </c>
      <c r="M3651" s="141" t="s">
        <v>311</v>
      </c>
      <c r="N3651" s="141" t="s">
        <v>652</v>
      </c>
      <c r="O3651" s="141" t="s">
        <v>62</v>
      </c>
      <c r="P3651" s="141" t="s">
        <v>1288</v>
      </c>
      <c r="Q3651" s="141" t="s">
        <v>65</v>
      </c>
      <c r="R3651" s="141" t="s">
        <v>57</v>
      </c>
      <c r="S3651" s="141" t="s">
        <v>1206</v>
      </c>
      <c r="T3651" s="227">
        <v>0.63700000000000001</v>
      </c>
      <c r="U3651" s="146">
        <v>45991</v>
      </c>
      <c r="V3651" s="208">
        <v>5.8000000000000003E-2</v>
      </c>
      <c r="W3651" s="209">
        <v>0.06</v>
      </c>
      <c r="X3651" s="141" t="s">
        <v>636</v>
      </c>
      <c r="Y3651" s="141"/>
      <c r="Z3651" s="148">
        <v>119178.08</v>
      </c>
      <c r="AA3651" s="148">
        <v>1</v>
      </c>
      <c r="AB3651" s="148">
        <v>101.87</v>
      </c>
      <c r="AC3651" s="148">
        <v>0</v>
      </c>
      <c r="AD3651" s="148">
        <v>121.40671</v>
      </c>
      <c r="AE3651" s="151"/>
      <c r="AF3651" s="151"/>
      <c r="AG3651" s="141" t="s">
        <v>17</v>
      </c>
      <c r="AH3651" s="229">
        <v>6.8169373800000001E-4</v>
      </c>
      <c r="AI3651" s="229">
        <v>1.4075277299925619E-4</v>
      </c>
      <c r="AJ3651" s="229">
        <v>2.3811304847354499E-5</v>
      </c>
    </row>
    <row r="3652" spans="1:36" ht="13.5" thickBot="1">
      <c r="A3652" s="153">
        <v>8694</v>
      </c>
      <c r="B3652" s="153">
        <v>12532</v>
      </c>
      <c r="C3652" s="141" t="s">
        <v>1291</v>
      </c>
      <c r="D3652" s="141">
        <v>514290345</v>
      </c>
      <c r="E3652" s="141" t="s">
        <v>429</v>
      </c>
      <c r="F3652" s="141" t="s">
        <v>1292</v>
      </c>
      <c r="G3652" s="141" t="s">
        <v>3238</v>
      </c>
      <c r="H3652" s="141" t="s">
        <v>76</v>
      </c>
      <c r="I3652" s="141" t="s">
        <v>228</v>
      </c>
      <c r="J3652" s="141" t="s">
        <v>53</v>
      </c>
      <c r="K3652" s="141" t="s">
        <v>53</v>
      </c>
      <c r="L3652" s="141" t="s">
        <v>821</v>
      </c>
      <c r="M3652" s="141" t="s">
        <v>311</v>
      </c>
      <c r="N3652" s="141" t="s">
        <v>269</v>
      </c>
      <c r="O3652" s="141" t="s">
        <v>62</v>
      </c>
      <c r="P3652" s="141" t="s">
        <v>1310</v>
      </c>
      <c r="Q3652" s="141" t="s">
        <v>65</v>
      </c>
      <c r="R3652" s="141" t="s">
        <v>57</v>
      </c>
      <c r="S3652" s="141" t="s">
        <v>1206</v>
      </c>
      <c r="T3652" s="227">
        <v>0.82099999999999995</v>
      </c>
      <c r="U3652" s="146">
        <v>46965</v>
      </c>
      <c r="V3652" s="208">
        <v>3.61E-2</v>
      </c>
      <c r="W3652" s="209">
        <v>5.1900000000000002E-2</v>
      </c>
      <c r="X3652" s="141" t="s">
        <v>636</v>
      </c>
      <c r="Y3652" s="141"/>
      <c r="Z3652" s="148">
        <v>500000</v>
      </c>
      <c r="AA3652" s="148">
        <v>1</v>
      </c>
      <c r="AB3652" s="148">
        <v>99.39</v>
      </c>
      <c r="AC3652" s="148">
        <v>0</v>
      </c>
      <c r="AD3652" s="148">
        <v>496.95</v>
      </c>
      <c r="AE3652" s="151"/>
      <c r="AF3652" s="151"/>
      <c r="AG3652" s="141" t="s">
        <v>17</v>
      </c>
      <c r="AH3652" s="229">
        <v>6.5146579800000001E-4</v>
      </c>
      <c r="AI3652" s="229">
        <v>5.7613858856714231E-4</v>
      </c>
      <c r="AJ3652" s="229">
        <v>9.7466012742564306E-5</v>
      </c>
    </row>
    <row r="3653" spans="1:36" ht="13.5" thickBot="1">
      <c r="A3653" s="153">
        <v>8694</v>
      </c>
      <c r="B3653" s="153">
        <v>12532</v>
      </c>
      <c r="C3653" s="141" t="s">
        <v>1430</v>
      </c>
      <c r="D3653" s="141">
        <v>1838863</v>
      </c>
      <c r="E3653" s="141" t="s">
        <v>430</v>
      </c>
      <c r="F3653" s="141" t="s">
        <v>2119</v>
      </c>
      <c r="G3653" s="141" t="s">
        <v>3769</v>
      </c>
      <c r="H3653" s="141" t="s">
        <v>76</v>
      </c>
      <c r="I3653" s="141" t="s">
        <v>228</v>
      </c>
      <c r="J3653" s="141" t="s">
        <v>53</v>
      </c>
      <c r="K3653" s="141" t="s">
        <v>314</v>
      </c>
      <c r="L3653" s="141" t="s">
        <v>821</v>
      </c>
      <c r="M3653" s="141" t="s">
        <v>311</v>
      </c>
      <c r="N3653" s="141" t="s">
        <v>652</v>
      </c>
      <c r="O3653" s="141" t="s">
        <v>62</v>
      </c>
      <c r="P3653" s="141" t="s">
        <v>1280</v>
      </c>
      <c r="Q3653" s="141" t="s">
        <v>65</v>
      </c>
      <c r="R3653" s="141" t="s">
        <v>57</v>
      </c>
      <c r="S3653" s="141" t="s">
        <v>1206</v>
      </c>
      <c r="T3653" s="227">
        <v>1.865</v>
      </c>
      <c r="U3653" s="146">
        <v>46843</v>
      </c>
      <c r="V3653" s="208">
        <v>5.6500000000000002E-2</v>
      </c>
      <c r="W3653" s="209">
        <v>7.0800000000000002E-2</v>
      </c>
      <c r="X3653" s="141" t="s">
        <v>636</v>
      </c>
      <c r="Y3653" s="141"/>
      <c r="Z3653" s="148">
        <v>298460.14</v>
      </c>
      <c r="AA3653" s="148">
        <v>1</v>
      </c>
      <c r="AB3653" s="148">
        <v>97.67</v>
      </c>
      <c r="AC3653" s="148">
        <v>0</v>
      </c>
      <c r="AD3653" s="148">
        <v>291.50601999999998</v>
      </c>
      <c r="AE3653" s="151"/>
      <c r="AF3653" s="151"/>
      <c r="AG3653" s="141" t="s">
        <v>17</v>
      </c>
      <c r="AH3653" s="229">
        <v>1.03451983E-3</v>
      </c>
      <c r="AI3653" s="229">
        <v>3.3795727320983025E-4</v>
      </c>
      <c r="AJ3653" s="229">
        <v>5.7172611852005599E-5</v>
      </c>
    </row>
    <row r="3654" spans="1:36" ht="13.5" thickBot="1">
      <c r="A3654" s="153">
        <v>8694</v>
      </c>
      <c r="B3654" s="153">
        <v>12532</v>
      </c>
      <c r="C3654" s="141" t="s">
        <v>1403</v>
      </c>
      <c r="D3654" s="141">
        <v>511396046</v>
      </c>
      <c r="E3654" s="141" t="s">
        <v>429</v>
      </c>
      <c r="F3654" s="141" t="s">
        <v>1404</v>
      </c>
      <c r="G3654" s="141" t="s">
        <v>3299</v>
      </c>
      <c r="H3654" s="141" t="s">
        <v>76</v>
      </c>
      <c r="I3654" s="141" t="s">
        <v>230</v>
      </c>
      <c r="J3654" s="141" t="s">
        <v>53</v>
      </c>
      <c r="K3654" s="141" t="s">
        <v>53</v>
      </c>
      <c r="L3654" s="141" t="s">
        <v>821</v>
      </c>
      <c r="M3654" s="141" t="s">
        <v>311</v>
      </c>
      <c r="N3654" s="141" t="s">
        <v>260</v>
      </c>
      <c r="O3654" s="141" t="s">
        <v>62</v>
      </c>
      <c r="P3654" s="141" t="s">
        <v>298</v>
      </c>
      <c r="Q3654" s="141" t="s">
        <v>298</v>
      </c>
      <c r="R3654" s="141" t="s">
        <v>57</v>
      </c>
      <c r="S3654" s="141" t="s">
        <v>1206</v>
      </c>
      <c r="T3654" s="227">
        <v>8.2000000000000003E-2</v>
      </c>
      <c r="U3654" s="146">
        <v>45596</v>
      </c>
      <c r="V3654" s="208">
        <v>6.4500000000000002E-2</v>
      </c>
      <c r="W3654" s="209">
        <v>6.7737999999999996</v>
      </c>
      <c r="X3654" s="141" t="s">
        <v>636</v>
      </c>
      <c r="Y3654" s="141"/>
      <c r="Z3654" s="148">
        <v>1483775.4</v>
      </c>
      <c r="AA3654" s="148">
        <v>1</v>
      </c>
      <c r="AB3654" s="148">
        <v>82.12</v>
      </c>
      <c r="AC3654" s="148">
        <v>0</v>
      </c>
      <c r="AD3654" s="148">
        <v>1218.4763600000001</v>
      </c>
      <c r="AE3654" s="151"/>
      <c r="AF3654" s="151"/>
      <c r="AG3654" s="141" t="s">
        <v>17</v>
      </c>
      <c r="AH3654" s="229">
        <v>1.7965313770000001E-3</v>
      </c>
      <c r="AI3654" s="229">
        <v>1.4126396020783364E-3</v>
      </c>
      <c r="AJ3654" s="229">
        <v>2.3897782899999999E-4</v>
      </c>
    </row>
    <row r="3655" spans="1:36" ht="13.5" thickBot="1">
      <c r="A3655" s="153">
        <v>8694</v>
      </c>
      <c r="B3655" s="153">
        <v>12532</v>
      </c>
      <c r="C3655" s="141" t="s">
        <v>1373</v>
      </c>
      <c r="D3655" s="141">
        <v>510381601</v>
      </c>
      <c r="E3655" s="141" t="s">
        <v>429</v>
      </c>
      <c r="F3655" s="141" t="s">
        <v>1405</v>
      </c>
      <c r="G3655" s="141" t="s">
        <v>3300</v>
      </c>
      <c r="H3655" s="141" t="s">
        <v>76</v>
      </c>
      <c r="I3655" s="141" t="s">
        <v>228</v>
      </c>
      <c r="J3655" s="141" t="s">
        <v>53</v>
      </c>
      <c r="K3655" s="141" t="s">
        <v>53</v>
      </c>
      <c r="L3655" s="141" t="s">
        <v>821</v>
      </c>
      <c r="M3655" s="141" t="s">
        <v>311</v>
      </c>
      <c r="N3655" s="141" t="s">
        <v>140</v>
      </c>
      <c r="O3655" s="141" t="s">
        <v>62</v>
      </c>
      <c r="P3655" s="141" t="s">
        <v>1280</v>
      </c>
      <c r="Q3655" s="141" t="s">
        <v>65</v>
      </c>
      <c r="R3655" s="141" t="s">
        <v>57</v>
      </c>
      <c r="S3655" s="141" t="s">
        <v>1206</v>
      </c>
      <c r="T3655" s="227">
        <v>2.1259999999999999</v>
      </c>
      <c r="U3655" s="146">
        <v>47133</v>
      </c>
      <c r="V3655" s="208">
        <v>4.2999999999999997E-2</v>
      </c>
      <c r="W3655" s="209">
        <v>6.1199999999999997E-2</v>
      </c>
      <c r="X3655" s="141" t="s">
        <v>636</v>
      </c>
      <c r="Y3655" s="141"/>
      <c r="Z3655" s="148">
        <v>1084090.8999999999</v>
      </c>
      <c r="AA3655" s="148">
        <v>1</v>
      </c>
      <c r="AB3655" s="148">
        <v>97.33</v>
      </c>
      <c r="AC3655" s="148">
        <v>0</v>
      </c>
      <c r="AD3655" s="148">
        <v>1055.1456700000001</v>
      </c>
      <c r="AE3655" s="151"/>
      <c r="AF3655" s="151"/>
      <c r="AG3655" s="141" t="s">
        <v>17</v>
      </c>
      <c r="AH3655" s="229">
        <v>1.193548222E-3</v>
      </c>
      <c r="AI3655" s="229">
        <v>1.2232822960992693E-3</v>
      </c>
      <c r="AJ3655" s="229">
        <v>2.06944041E-4</v>
      </c>
    </row>
    <row r="3656" spans="1:36" ht="13.5" thickBot="1">
      <c r="A3656" s="153">
        <v>8694</v>
      </c>
      <c r="B3656" s="153">
        <v>12532</v>
      </c>
      <c r="C3656" s="141" t="s">
        <v>1406</v>
      </c>
      <c r="D3656" s="141">
        <v>510119068</v>
      </c>
      <c r="E3656" s="141" t="s">
        <v>429</v>
      </c>
      <c r="F3656" s="141" t="s">
        <v>1407</v>
      </c>
      <c r="G3656" s="141" t="s">
        <v>3301</v>
      </c>
      <c r="H3656" s="141" t="s">
        <v>76</v>
      </c>
      <c r="I3656" s="141" t="s">
        <v>230</v>
      </c>
      <c r="J3656" s="141" t="s">
        <v>53</v>
      </c>
      <c r="K3656" s="141" t="s">
        <v>53</v>
      </c>
      <c r="L3656" s="141" t="s">
        <v>821</v>
      </c>
      <c r="M3656" s="141" t="s">
        <v>311</v>
      </c>
      <c r="N3656" s="141" t="s">
        <v>266</v>
      </c>
      <c r="O3656" s="141" t="s">
        <v>62</v>
      </c>
      <c r="P3656" s="141" t="s">
        <v>1333</v>
      </c>
      <c r="Q3656" s="141" t="s">
        <v>65</v>
      </c>
      <c r="R3656" s="141" t="s">
        <v>57</v>
      </c>
      <c r="S3656" s="141" t="s">
        <v>1206</v>
      </c>
      <c r="T3656" s="227">
        <v>0.73</v>
      </c>
      <c r="U3656" s="146">
        <v>46022</v>
      </c>
      <c r="V3656" s="208">
        <v>3.9E-2</v>
      </c>
      <c r="W3656" s="209">
        <v>6.2600000000000003E-2</v>
      </c>
      <c r="X3656" s="141" t="s">
        <v>636</v>
      </c>
      <c r="Y3656" s="141"/>
      <c r="Z3656" s="148">
        <v>112782.8</v>
      </c>
      <c r="AA3656" s="148">
        <v>1</v>
      </c>
      <c r="AB3656" s="148">
        <v>100.82</v>
      </c>
      <c r="AC3656" s="148">
        <v>0</v>
      </c>
      <c r="AD3656" s="148">
        <v>113.70762000000001</v>
      </c>
      <c r="AE3656" s="151"/>
      <c r="AF3656" s="151"/>
      <c r="AG3656" s="141" t="s">
        <v>17</v>
      </c>
      <c r="AH3656" s="229">
        <v>1.4306873420000001E-3</v>
      </c>
      <c r="AI3656" s="229">
        <v>1.3182683911083402E-4</v>
      </c>
      <c r="AJ3656" s="229">
        <v>2.2301294576610601E-5</v>
      </c>
    </row>
    <row r="3657" spans="1:36" ht="13.5" thickBot="1">
      <c r="A3657" s="153">
        <v>8694</v>
      </c>
      <c r="B3657" s="153">
        <v>12532</v>
      </c>
      <c r="C3657" s="141" t="s">
        <v>1408</v>
      </c>
      <c r="D3657" s="141">
        <v>513765859</v>
      </c>
      <c r="E3657" s="141" t="s">
        <v>429</v>
      </c>
      <c r="F3657" s="141" t="s">
        <v>1409</v>
      </c>
      <c r="G3657" s="141" t="s">
        <v>3302</v>
      </c>
      <c r="H3657" s="141" t="s">
        <v>76</v>
      </c>
      <c r="I3657" s="141" t="s">
        <v>229</v>
      </c>
      <c r="J3657" s="141" t="s">
        <v>53</v>
      </c>
      <c r="K3657" s="141" t="s">
        <v>53</v>
      </c>
      <c r="L3657" s="141" t="s">
        <v>821</v>
      </c>
      <c r="M3657" s="141" t="s">
        <v>311</v>
      </c>
      <c r="N3657" s="141" t="s">
        <v>651</v>
      </c>
      <c r="O3657" s="141" t="s">
        <v>62</v>
      </c>
      <c r="P3657" s="141" t="s">
        <v>1288</v>
      </c>
      <c r="Q3657" s="141" t="s">
        <v>65</v>
      </c>
      <c r="R3657" s="141" t="s">
        <v>57</v>
      </c>
      <c r="S3657" s="141" t="s">
        <v>1206</v>
      </c>
      <c r="T3657" s="227">
        <v>1.2090000000000001</v>
      </c>
      <c r="U3657" s="146">
        <v>46356</v>
      </c>
      <c r="V3657" s="208">
        <v>2.1499999999999998E-2</v>
      </c>
      <c r="W3657" s="209">
        <v>2.6599999999999999E-2</v>
      </c>
      <c r="X3657" s="141" t="s">
        <v>636</v>
      </c>
      <c r="Y3657" s="141"/>
      <c r="Z3657" s="148">
        <v>7574000</v>
      </c>
      <c r="AA3657" s="148">
        <v>1</v>
      </c>
      <c r="AB3657" s="148">
        <v>117.11</v>
      </c>
      <c r="AC3657" s="148">
        <v>0</v>
      </c>
      <c r="AD3657" s="148">
        <v>8869.9114000000009</v>
      </c>
      <c r="AE3657" s="151"/>
      <c r="AF3657" s="151"/>
      <c r="AG3657" s="141" t="s">
        <v>17</v>
      </c>
      <c r="AH3657" s="229">
        <v>3.861725941E-3</v>
      </c>
      <c r="AI3657" s="229">
        <v>1.0283324750400656E-2</v>
      </c>
      <c r="AJ3657" s="229">
        <v>1.7396416080000001E-3</v>
      </c>
    </row>
    <row r="3658" spans="1:36" ht="13.5" thickBot="1">
      <c r="A3658" s="153">
        <v>8694</v>
      </c>
      <c r="B3658" s="153">
        <v>12532</v>
      </c>
      <c r="C3658" s="141" t="s">
        <v>1408</v>
      </c>
      <c r="D3658" s="141">
        <v>513765859</v>
      </c>
      <c r="E3658" s="141" t="s">
        <v>429</v>
      </c>
      <c r="F3658" s="141" t="s">
        <v>1410</v>
      </c>
      <c r="G3658" s="141" t="s">
        <v>3303</v>
      </c>
      <c r="H3658" s="141" t="s">
        <v>76</v>
      </c>
      <c r="I3658" s="141" t="s">
        <v>229</v>
      </c>
      <c r="J3658" s="141" t="s">
        <v>53</v>
      </c>
      <c r="K3658" s="141" t="s">
        <v>53</v>
      </c>
      <c r="L3658" s="141" t="s">
        <v>821</v>
      </c>
      <c r="M3658" s="141" t="s">
        <v>311</v>
      </c>
      <c r="N3658" s="141" t="s">
        <v>651</v>
      </c>
      <c r="O3658" s="141" t="s">
        <v>62</v>
      </c>
      <c r="P3658" s="141" t="s">
        <v>1310</v>
      </c>
      <c r="Q3658" s="141" t="s">
        <v>65</v>
      </c>
      <c r="R3658" s="141" t="s">
        <v>57</v>
      </c>
      <c r="S3658" s="141" t="s">
        <v>1206</v>
      </c>
      <c r="T3658" s="227">
        <v>1.1579999999999999</v>
      </c>
      <c r="U3658" s="146">
        <v>46356</v>
      </c>
      <c r="V3658" s="208">
        <v>1.6E-2</v>
      </c>
      <c r="W3658" s="209">
        <v>2.4500000000000001E-2</v>
      </c>
      <c r="X3658" s="141" t="s">
        <v>636</v>
      </c>
      <c r="Y3658" s="141"/>
      <c r="Z3658" s="148">
        <v>1039234.93</v>
      </c>
      <c r="AA3658" s="148">
        <v>1</v>
      </c>
      <c r="AB3658" s="148">
        <v>116.46</v>
      </c>
      <c r="AC3658" s="148">
        <v>0</v>
      </c>
      <c r="AD3658" s="148">
        <v>1210.2929999999999</v>
      </c>
      <c r="AE3658" s="151"/>
      <c r="AF3658" s="151"/>
      <c r="AG3658" s="141" t="s">
        <v>17</v>
      </c>
      <c r="AH3658" s="229">
        <v>2.46184528E-3</v>
      </c>
      <c r="AI3658" s="229">
        <v>1.4031522301492954E-3</v>
      </c>
      <c r="AJ3658" s="229">
        <v>2.3737283999999999E-4</v>
      </c>
    </row>
    <row r="3659" spans="1:36" ht="13.5" thickBot="1">
      <c r="A3659" s="153">
        <v>8694</v>
      </c>
      <c r="B3659" s="153">
        <v>12532</v>
      </c>
      <c r="C3659" s="141" t="s">
        <v>1411</v>
      </c>
      <c r="D3659" s="141">
        <v>511399388</v>
      </c>
      <c r="E3659" s="141" t="s">
        <v>429</v>
      </c>
      <c r="F3659" s="141" t="s">
        <v>1412</v>
      </c>
      <c r="G3659" s="141" t="s">
        <v>3304</v>
      </c>
      <c r="H3659" s="141" t="s">
        <v>76</v>
      </c>
      <c r="I3659" s="141" t="s">
        <v>228</v>
      </c>
      <c r="J3659" s="141" t="s">
        <v>53</v>
      </c>
      <c r="K3659" s="141" t="s">
        <v>53</v>
      </c>
      <c r="L3659" s="141" t="s">
        <v>821</v>
      </c>
      <c r="M3659" s="141" t="s">
        <v>311</v>
      </c>
      <c r="N3659" s="141" t="s">
        <v>140</v>
      </c>
      <c r="O3659" s="141" t="s">
        <v>62</v>
      </c>
      <c r="P3659" s="141" t="s">
        <v>1413</v>
      </c>
      <c r="Q3659" s="141" t="s">
        <v>1294</v>
      </c>
      <c r="R3659" s="141" t="s">
        <v>57</v>
      </c>
      <c r="S3659" s="141" t="s">
        <v>1206</v>
      </c>
      <c r="T3659" s="227">
        <v>0.73799999999999999</v>
      </c>
      <c r="U3659" s="146">
        <v>45838</v>
      </c>
      <c r="V3659" s="208">
        <v>3.0499999999999999E-2</v>
      </c>
      <c r="W3659" s="209">
        <v>5.67E-2</v>
      </c>
      <c r="X3659" s="141" t="s">
        <v>636</v>
      </c>
      <c r="Y3659" s="141"/>
      <c r="Z3659" s="148">
        <v>133333.32999999999</v>
      </c>
      <c r="AA3659" s="148">
        <v>1</v>
      </c>
      <c r="AB3659" s="148">
        <v>98.94</v>
      </c>
      <c r="AC3659" s="148">
        <v>0</v>
      </c>
      <c r="AD3659" s="148">
        <v>131.91999999999999</v>
      </c>
      <c r="AE3659" s="151"/>
      <c r="AF3659" s="151"/>
      <c r="AG3659" s="141" t="s">
        <v>17</v>
      </c>
      <c r="AH3659" s="229">
        <v>5.9591646740000002E-3</v>
      </c>
      <c r="AI3659" s="229">
        <v>1.5294134742685866E-4</v>
      </c>
      <c r="AJ3659" s="229">
        <v>2.58732596860833E-5</v>
      </c>
    </row>
    <row r="3660" spans="1:36" ht="13.5" thickBot="1">
      <c r="A3660" s="153">
        <v>8694</v>
      </c>
      <c r="B3660" s="153">
        <v>12532</v>
      </c>
      <c r="C3660" s="141" t="s">
        <v>1414</v>
      </c>
      <c r="D3660" s="141">
        <v>515334662</v>
      </c>
      <c r="E3660" s="141" t="s">
        <v>429</v>
      </c>
      <c r="F3660" s="141" t="s">
        <v>1415</v>
      </c>
      <c r="G3660" s="141" t="s">
        <v>3305</v>
      </c>
      <c r="H3660" s="141" t="s">
        <v>76</v>
      </c>
      <c r="I3660" s="141" t="s">
        <v>230</v>
      </c>
      <c r="J3660" s="141" t="s">
        <v>53</v>
      </c>
      <c r="K3660" s="141" t="s">
        <v>53</v>
      </c>
      <c r="L3660" s="141" t="s">
        <v>821</v>
      </c>
      <c r="M3660" s="141" t="s">
        <v>311</v>
      </c>
      <c r="N3660" s="141" t="s">
        <v>267</v>
      </c>
      <c r="O3660" s="141" t="s">
        <v>62</v>
      </c>
      <c r="P3660" s="141" t="s">
        <v>1413</v>
      </c>
      <c r="Q3660" s="141" t="s">
        <v>1294</v>
      </c>
      <c r="R3660" s="141" t="s">
        <v>57</v>
      </c>
      <c r="S3660" s="141" t="s">
        <v>1206</v>
      </c>
      <c r="T3660" s="227">
        <v>2.9750000000000001</v>
      </c>
      <c r="U3660" s="146">
        <v>46995</v>
      </c>
      <c r="V3660" s="208">
        <v>4.6899999999999997E-2</v>
      </c>
      <c r="W3660" s="209">
        <v>7.46E-2</v>
      </c>
      <c r="X3660" s="141" t="s">
        <v>636</v>
      </c>
      <c r="Y3660" s="141"/>
      <c r="Z3660" s="148">
        <v>2018212.73</v>
      </c>
      <c r="AA3660" s="148">
        <v>1</v>
      </c>
      <c r="AB3660" s="148">
        <v>97.95</v>
      </c>
      <c r="AC3660" s="148">
        <v>0</v>
      </c>
      <c r="AD3660" s="148">
        <v>1976.8393699999999</v>
      </c>
      <c r="AE3660" s="151"/>
      <c r="AF3660" s="151"/>
      <c r="AG3660" s="141" t="s">
        <v>17</v>
      </c>
      <c r="AH3660" s="229">
        <v>1.493634103E-3</v>
      </c>
      <c r="AI3660" s="229">
        <v>2.2918471565665736E-3</v>
      </c>
      <c r="AJ3660" s="229">
        <v>3.8771436000000002E-4</v>
      </c>
    </row>
    <row r="3661" spans="1:36" ht="13.5" thickBot="1">
      <c r="A3661" s="153">
        <v>8694</v>
      </c>
      <c r="B3661" s="153">
        <v>12532</v>
      </c>
      <c r="C3661" s="141" t="s">
        <v>1416</v>
      </c>
      <c r="D3661" s="141">
        <v>513257873</v>
      </c>
      <c r="E3661" s="141" t="s">
        <v>429</v>
      </c>
      <c r="F3661" s="141" t="s">
        <v>1417</v>
      </c>
      <c r="G3661" s="141" t="s">
        <v>3306</v>
      </c>
      <c r="H3661" s="141" t="s">
        <v>76</v>
      </c>
      <c r="I3661" s="141" t="s">
        <v>229</v>
      </c>
      <c r="J3661" s="141" t="s">
        <v>53</v>
      </c>
      <c r="K3661" s="141" t="s">
        <v>53</v>
      </c>
      <c r="L3661" s="141" t="s">
        <v>821</v>
      </c>
      <c r="M3661" s="141" t="s">
        <v>311</v>
      </c>
      <c r="N3661" s="141" t="s">
        <v>651</v>
      </c>
      <c r="O3661" s="141" t="s">
        <v>62</v>
      </c>
      <c r="P3661" s="141" t="s">
        <v>1333</v>
      </c>
      <c r="Q3661" s="141" t="s">
        <v>65</v>
      </c>
      <c r="R3661" s="141" t="s">
        <v>57</v>
      </c>
      <c r="S3661" s="141" t="s">
        <v>1206</v>
      </c>
      <c r="T3661" s="227">
        <v>1.871</v>
      </c>
      <c r="U3661" s="146">
        <v>46629</v>
      </c>
      <c r="V3661" s="208">
        <v>2.0500000000000001E-2</v>
      </c>
      <c r="W3661" s="209">
        <v>2.7E-2</v>
      </c>
      <c r="X3661" s="141" t="s">
        <v>636</v>
      </c>
      <c r="Y3661" s="141"/>
      <c r="Z3661" s="148">
        <v>514285.71</v>
      </c>
      <c r="AA3661" s="148">
        <v>1</v>
      </c>
      <c r="AB3661" s="148">
        <v>115.69</v>
      </c>
      <c r="AC3661" s="148">
        <v>0</v>
      </c>
      <c r="AD3661" s="148">
        <v>594.97713999999996</v>
      </c>
      <c r="AE3661" s="151"/>
      <c r="AF3661" s="151"/>
      <c r="AG3661" s="141" t="s">
        <v>17</v>
      </c>
      <c r="AH3661" s="229">
        <v>6.8090585700000003E-4</v>
      </c>
      <c r="AI3661" s="229">
        <v>6.8978627561991151E-4</v>
      </c>
      <c r="AJ3661" s="229">
        <v>1.16691919E-4</v>
      </c>
    </row>
    <row r="3662" spans="1:36" ht="13.5" thickBot="1">
      <c r="A3662" s="153">
        <v>8694</v>
      </c>
      <c r="B3662" s="153">
        <v>12532</v>
      </c>
      <c r="C3662" s="141" t="s">
        <v>1388</v>
      </c>
      <c r="D3662" s="141">
        <v>514065283</v>
      </c>
      <c r="E3662" s="141" t="s">
        <v>429</v>
      </c>
      <c r="F3662" s="141" t="s">
        <v>1418</v>
      </c>
      <c r="G3662" s="141" t="s">
        <v>3239</v>
      </c>
      <c r="H3662" s="141" t="s">
        <v>76</v>
      </c>
      <c r="I3662" s="141" t="s">
        <v>228</v>
      </c>
      <c r="J3662" s="141" t="s">
        <v>53</v>
      </c>
      <c r="K3662" s="141" t="s">
        <v>53</v>
      </c>
      <c r="L3662" s="141" t="s">
        <v>821</v>
      </c>
      <c r="M3662" s="141" t="s">
        <v>311</v>
      </c>
      <c r="N3662" s="141" t="s">
        <v>75</v>
      </c>
      <c r="O3662" s="141" t="s">
        <v>62</v>
      </c>
      <c r="P3662" s="141" t="s">
        <v>1288</v>
      </c>
      <c r="Q3662" s="141" t="s">
        <v>65</v>
      </c>
      <c r="R3662" s="141" t="s">
        <v>57</v>
      </c>
      <c r="S3662" s="141" t="s">
        <v>1206</v>
      </c>
      <c r="T3662" s="227">
        <v>1.9950000000000001</v>
      </c>
      <c r="U3662" s="146">
        <v>46631</v>
      </c>
      <c r="V3662" s="208">
        <v>2.3E-2</v>
      </c>
      <c r="W3662" s="209">
        <v>5.5800000000000002E-2</v>
      </c>
      <c r="X3662" s="141" t="s">
        <v>636</v>
      </c>
      <c r="Y3662" s="141"/>
      <c r="Z3662" s="148">
        <v>3203736.97</v>
      </c>
      <c r="AA3662" s="148">
        <v>1</v>
      </c>
      <c r="AB3662" s="148">
        <v>94.07</v>
      </c>
      <c r="AC3662" s="148">
        <v>0</v>
      </c>
      <c r="AD3662" s="148">
        <v>3013.7553699999999</v>
      </c>
      <c r="AE3662" s="151"/>
      <c r="AF3662" s="151"/>
      <c r="AG3662" s="141" t="s">
        <v>17</v>
      </c>
      <c r="AH3662" s="229">
        <v>2.9609557180000001E-3</v>
      </c>
      <c r="AI3662" s="229">
        <v>3.4939948992020239E-3</v>
      </c>
      <c r="AJ3662" s="229">
        <v>5.9108304499999999E-4</v>
      </c>
    </row>
    <row r="3663" spans="1:36" ht="13.5" thickBot="1">
      <c r="A3663" s="153">
        <v>8694</v>
      </c>
      <c r="B3663" s="153">
        <v>12532</v>
      </c>
      <c r="C3663" s="141" t="s">
        <v>1419</v>
      </c>
      <c r="D3663" s="141">
        <v>515328250</v>
      </c>
      <c r="E3663" s="141" t="s">
        <v>429</v>
      </c>
      <c r="F3663" s="141" t="s">
        <v>1420</v>
      </c>
      <c r="G3663" s="141" t="s">
        <v>3307</v>
      </c>
      <c r="H3663" s="141" t="s">
        <v>76</v>
      </c>
      <c r="I3663" s="141" t="s">
        <v>228</v>
      </c>
      <c r="J3663" s="141" t="s">
        <v>53</v>
      </c>
      <c r="K3663" s="141" t="s">
        <v>53</v>
      </c>
      <c r="L3663" s="141" t="s">
        <v>821</v>
      </c>
      <c r="M3663" s="141" t="s">
        <v>311</v>
      </c>
      <c r="N3663" s="141" t="s">
        <v>652</v>
      </c>
      <c r="O3663" s="141" t="s">
        <v>62</v>
      </c>
      <c r="P3663" s="141" t="s">
        <v>1305</v>
      </c>
      <c r="Q3663" s="141" t="s">
        <v>1294</v>
      </c>
      <c r="R3663" s="141" t="s">
        <v>57</v>
      </c>
      <c r="S3663" s="141" t="s">
        <v>1206</v>
      </c>
      <c r="T3663" s="227">
        <v>2.0409999999999999</v>
      </c>
      <c r="U3663" s="146">
        <v>46629</v>
      </c>
      <c r="V3663" s="208">
        <v>2.6499999999999999E-2</v>
      </c>
      <c r="W3663" s="209">
        <v>5.5100000000000003E-2</v>
      </c>
      <c r="X3663" s="141" t="s">
        <v>636</v>
      </c>
      <c r="Y3663" s="141"/>
      <c r="Z3663" s="148">
        <v>228571.43</v>
      </c>
      <c r="AA3663" s="148">
        <v>1</v>
      </c>
      <c r="AB3663" s="148">
        <v>94.77</v>
      </c>
      <c r="AC3663" s="148">
        <v>0</v>
      </c>
      <c r="AD3663" s="148">
        <v>216.61714000000001</v>
      </c>
      <c r="AE3663" s="151"/>
      <c r="AF3663" s="151"/>
      <c r="AG3663" s="141" t="s">
        <v>17</v>
      </c>
      <c r="AH3663" s="229">
        <v>4.4631880999999998E-4</v>
      </c>
      <c r="AI3663" s="229">
        <v>2.5113490954633481E-4</v>
      </c>
      <c r="AJ3663" s="229">
        <v>4.2484774982388201E-5</v>
      </c>
    </row>
    <row r="3664" spans="1:36" ht="13.5" thickBot="1">
      <c r="A3664" s="153">
        <v>8694</v>
      </c>
      <c r="B3664" s="153">
        <v>12532</v>
      </c>
      <c r="C3664" s="141" t="s">
        <v>1386</v>
      </c>
      <c r="D3664" s="141">
        <v>514892801</v>
      </c>
      <c r="E3664" s="141" t="s">
        <v>429</v>
      </c>
      <c r="F3664" s="141" t="s">
        <v>1421</v>
      </c>
      <c r="G3664" s="141" t="s">
        <v>3308</v>
      </c>
      <c r="H3664" s="141" t="s">
        <v>76</v>
      </c>
      <c r="I3664" s="141" t="s">
        <v>228</v>
      </c>
      <c r="J3664" s="141" t="s">
        <v>53</v>
      </c>
      <c r="K3664" s="141" t="s">
        <v>53</v>
      </c>
      <c r="L3664" s="141" t="s">
        <v>821</v>
      </c>
      <c r="M3664" s="141" t="s">
        <v>311</v>
      </c>
      <c r="N3664" s="141" t="s">
        <v>263</v>
      </c>
      <c r="O3664" s="141" t="s">
        <v>62</v>
      </c>
      <c r="P3664" s="141" t="s">
        <v>1333</v>
      </c>
      <c r="Q3664" s="141" t="s">
        <v>65</v>
      </c>
      <c r="R3664" s="141" t="s">
        <v>57</v>
      </c>
      <c r="S3664" s="141" t="s">
        <v>1206</v>
      </c>
      <c r="T3664" s="227">
        <v>3.0219999999999998</v>
      </c>
      <c r="U3664" s="146">
        <v>47669</v>
      </c>
      <c r="V3664" s="208">
        <v>2.6200000000000001E-2</v>
      </c>
      <c r="W3664" s="209">
        <v>5.7500000000000002E-2</v>
      </c>
      <c r="X3664" s="141" t="s">
        <v>636</v>
      </c>
      <c r="Y3664" s="141"/>
      <c r="Z3664" s="148">
        <v>482059.83</v>
      </c>
      <c r="AA3664" s="148">
        <v>1</v>
      </c>
      <c r="AB3664" s="148">
        <v>91.82</v>
      </c>
      <c r="AC3664" s="148">
        <v>0</v>
      </c>
      <c r="AD3664" s="148">
        <v>442.62734</v>
      </c>
      <c r="AE3664" s="151"/>
      <c r="AF3664" s="151"/>
      <c r="AG3664" s="141" t="s">
        <v>17</v>
      </c>
      <c r="AH3664" s="229">
        <v>1.1220149510000001E-3</v>
      </c>
      <c r="AI3664" s="229">
        <v>5.1315965575777969E-4</v>
      </c>
      <c r="AJ3664" s="229">
        <v>8.6811795876139101E-5</v>
      </c>
    </row>
    <row r="3665" spans="1:36" ht="13.5" thickBot="1">
      <c r="A3665" s="153">
        <v>8694</v>
      </c>
      <c r="B3665" s="153">
        <v>12532</v>
      </c>
      <c r="C3665" s="141" t="s">
        <v>1306</v>
      </c>
      <c r="D3665" s="141">
        <v>510560188</v>
      </c>
      <c r="E3665" s="141" t="s">
        <v>429</v>
      </c>
      <c r="F3665" s="141" t="s">
        <v>1422</v>
      </c>
      <c r="G3665" s="141" t="s">
        <v>3309</v>
      </c>
      <c r="H3665" s="141" t="s">
        <v>76</v>
      </c>
      <c r="I3665" s="141" t="s">
        <v>229</v>
      </c>
      <c r="J3665" s="141" t="s">
        <v>53</v>
      </c>
      <c r="K3665" s="141" t="s">
        <v>53</v>
      </c>
      <c r="L3665" s="141" t="s">
        <v>821</v>
      </c>
      <c r="M3665" s="141" t="s">
        <v>311</v>
      </c>
      <c r="N3665" s="141" t="s">
        <v>652</v>
      </c>
      <c r="O3665" s="141" t="s">
        <v>62</v>
      </c>
      <c r="P3665" s="141" t="s">
        <v>1305</v>
      </c>
      <c r="Q3665" s="141" t="s">
        <v>1294</v>
      </c>
      <c r="R3665" s="141" t="s">
        <v>57</v>
      </c>
      <c r="S3665" s="141" t="s">
        <v>1206</v>
      </c>
      <c r="T3665" s="227">
        <v>1.462</v>
      </c>
      <c r="U3665" s="146">
        <v>46310</v>
      </c>
      <c r="V3665" s="208">
        <v>2.5700000000000001E-2</v>
      </c>
      <c r="W3665" s="209">
        <v>3.1099999999999999E-2</v>
      </c>
      <c r="X3665" s="141" t="s">
        <v>636</v>
      </c>
      <c r="Y3665" s="141"/>
      <c r="Z3665" s="148">
        <v>3008713.35</v>
      </c>
      <c r="AA3665" s="148">
        <v>1</v>
      </c>
      <c r="AB3665" s="148">
        <v>116.88</v>
      </c>
      <c r="AC3665" s="148">
        <v>0</v>
      </c>
      <c r="AD3665" s="148">
        <v>3516.5841599999999</v>
      </c>
      <c r="AE3665" s="151"/>
      <c r="AF3665" s="151"/>
      <c r="AG3665" s="141" t="s">
        <v>17</v>
      </c>
      <c r="AH3665" s="229">
        <v>2.3461328280000001E-3</v>
      </c>
      <c r="AI3665" s="229">
        <v>4.0769490582955427E-3</v>
      </c>
      <c r="AJ3665" s="229">
        <v>6.8970205500000004E-4</v>
      </c>
    </row>
    <row r="3666" spans="1:36" ht="13.5" thickBot="1">
      <c r="A3666" s="153">
        <v>8694</v>
      </c>
      <c r="B3666" s="153">
        <v>12532</v>
      </c>
      <c r="C3666" s="141" t="s">
        <v>1423</v>
      </c>
      <c r="D3666" s="141">
        <v>513230029</v>
      </c>
      <c r="E3666" s="141" t="s">
        <v>429</v>
      </c>
      <c r="F3666" s="141" t="s">
        <v>1424</v>
      </c>
      <c r="G3666" s="141" t="s">
        <v>3310</v>
      </c>
      <c r="H3666" s="141" t="s">
        <v>76</v>
      </c>
      <c r="I3666" s="141" t="s">
        <v>228</v>
      </c>
      <c r="J3666" s="141" t="s">
        <v>53</v>
      </c>
      <c r="K3666" s="141" t="s">
        <v>53</v>
      </c>
      <c r="L3666" s="141" t="s">
        <v>821</v>
      </c>
      <c r="M3666" s="141" t="s">
        <v>311</v>
      </c>
      <c r="N3666" s="141" t="s">
        <v>269</v>
      </c>
      <c r="O3666" s="141" t="s">
        <v>62</v>
      </c>
      <c r="P3666" s="141" t="s">
        <v>1413</v>
      </c>
      <c r="Q3666" s="141" t="s">
        <v>1294</v>
      </c>
      <c r="R3666" s="141" t="s">
        <v>57</v>
      </c>
      <c r="S3666" s="141" t="s">
        <v>1206</v>
      </c>
      <c r="T3666" s="227">
        <v>1.2230000000000001</v>
      </c>
      <c r="U3666" s="146">
        <v>47848</v>
      </c>
      <c r="V3666" s="208">
        <v>2.63E-2</v>
      </c>
      <c r="W3666" s="209">
        <v>5.5399999999999998E-2</v>
      </c>
      <c r="X3666" s="141" t="s">
        <v>636</v>
      </c>
      <c r="Y3666" s="141"/>
      <c r="Z3666" s="148">
        <v>252000</v>
      </c>
      <c r="AA3666" s="148">
        <v>1</v>
      </c>
      <c r="AB3666" s="148">
        <v>98.54</v>
      </c>
      <c r="AC3666" s="148">
        <v>0</v>
      </c>
      <c r="AD3666" s="148">
        <v>248.32079999999999</v>
      </c>
      <c r="AE3666" s="151"/>
      <c r="AF3666" s="151"/>
      <c r="AG3666" s="141" t="s">
        <v>17</v>
      </c>
      <c r="AH3666" s="229">
        <v>1.82721434E-4</v>
      </c>
      <c r="AI3666" s="229">
        <v>2.8789052263580568E-4</v>
      </c>
      <c r="AJ3666" s="229">
        <v>4.8702763370648502E-5</v>
      </c>
    </row>
    <row r="3667" spans="1:36" ht="13.5" thickBot="1">
      <c r="A3667" s="153">
        <v>8694</v>
      </c>
      <c r="B3667" s="153">
        <v>12532</v>
      </c>
      <c r="C3667" s="141" t="s">
        <v>1396</v>
      </c>
      <c r="D3667" s="141">
        <v>520043720</v>
      </c>
      <c r="E3667" s="141" t="s">
        <v>429</v>
      </c>
      <c r="F3667" s="141" t="s">
        <v>2121</v>
      </c>
      <c r="G3667" s="141" t="s">
        <v>3771</v>
      </c>
      <c r="H3667" s="141" t="s">
        <v>76</v>
      </c>
      <c r="I3667" s="141" t="s">
        <v>228</v>
      </c>
      <c r="J3667" s="141" t="s">
        <v>53</v>
      </c>
      <c r="K3667" s="141" t="s">
        <v>53</v>
      </c>
      <c r="L3667" s="141" t="s">
        <v>821</v>
      </c>
      <c r="M3667" s="141" t="s">
        <v>311</v>
      </c>
      <c r="N3667" s="141" t="s">
        <v>652</v>
      </c>
      <c r="O3667" s="141" t="s">
        <v>62</v>
      </c>
      <c r="P3667" s="141" t="s">
        <v>1385</v>
      </c>
      <c r="Q3667" s="141" t="s">
        <v>1294</v>
      </c>
      <c r="R3667" s="141" t="s">
        <v>57</v>
      </c>
      <c r="S3667" s="141" t="s">
        <v>1206</v>
      </c>
      <c r="T3667" s="227">
        <v>4.1029999999999998</v>
      </c>
      <c r="U3667" s="146">
        <v>47514</v>
      </c>
      <c r="V3667" s="208">
        <v>3.6900000000000002E-2</v>
      </c>
      <c r="W3667" s="209">
        <v>5.8999999999999997E-2</v>
      </c>
      <c r="X3667" s="141" t="s">
        <v>636</v>
      </c>
      <c r="Y3667" s="141"/>
      <c r="Z3667" s="148">
        <v>17568.650000000001</v>
      </c>
      <c r="AA3667" s="148">
        <v>1</v>
      </c>
      <c r="AB3667" s="148">
        <v>92.31</v>
      </c>
      <c r="AC3667" s="148">
        <v>0</v>
      </c>
      <c r="AD3667" s="148">
        <v>16.21762</v>
      </c>
      <c r="AE3667" s="151"/>
      <c r="AF3667" s="151"/>
      <c r="AG3667" s="141" t="s">
        <v>17</v>
      </c>
      <c r="AH3667" s="229">
        <v>6.6047556390977494E-5</v>
      </c>
      <c r="AI3667" s="229">
        <v>1.8801884891273285E-5</v>
      </c>
      <c r="AJ3667" s="229">
        <v>3.1807360047772701E-6</v>
      </c>
    </row>
    <row r="3668" spans="1:36" ht="13.5" thickBot="1">
      <c r="A3668" s="153">
        <v>8694</v>
      </c>
      <c r="B3668" s="153">
        <v>12532</v>
      </c>
      <c r="C3668" s="141" t="s">
        <v>1295</v>
      </c>
      <c r="D3668" s="141">
        <v>520017393</v>
      </c>
      <c r="E3668" s="141" t="s">
        <v>429</v>
      </c>
      <c r="F3668" s="141" t="s">
        <v>1296</v>
      </c>
      <c r="G3668" s="141" t="s">
        <v>3250</v>
      </c>
      <c r="H3668" s="141" t="s">
        <v>76</v>
      </c>
      <c r="I3668" s="141" t="s">
        <v>228</v>
      </c>
      <c r="J3668" s="141" t="s">
        <v>53</v>
      </c>
      <c r="K3668" s="141" t="s">
        <v>53</v>
      </c>
      <c r="L3668" s="141" t="s">
        <v>821</v>
      </c>
      <c r="M3668" s="141" t="s">
        <v>311</v>
      </c>
      <c r="N3668" s="141" t="s">
        <v>651</v>
      </c>
      <c r="O3668" s="141" t="s">
        <v>62</v>
      </c>
      <c r="P3668" s="141" t="s">
        <v>1205</v>
      </c>
      <c r="Q3668" s="141" t="s">
        <v>65</v>
      </c>
      <c r="R3668" s="141" t="s">
        <v>57</v>
      </c>
      <c r="S3668" s="141" t="s">
        <v>1206</v>
      </c>
      <c r="T3668" s="227">
        <v>1.9350000000000001</v>
      </c>
      <c r="U3668" s="146">
        <v>46843</v>
      </c>
      <c r="V3668" s="208">
        <v>1.44E-2</v>
      </c>
      <c r="W3668" s="209">
        <v>4.8599999999999997E-2</v>
      </c>
      <c r="X3668" s="141" t="s">
        <v>636</v>
      </c>
      <c r="Y3668" s="141"/>
      <c r="Z3668" s="148">
        <v>2298951.2200000002</v>
      </c>
      <c r="AA3668" s="148">
        <v>1</v>
      </c>
      <c r="AB3668" s="148">
        <v>93.75</v>
      </c>
      <c r="AC3668" s="148">
        <v>0</v>
      </c>
      <c r="AD3668" s="148">
        <v>2155.2667700000002</v>
      </c>
      <c r="AE3668" s="151"/>
      <c r="AF3668" s="151"/>
      <c r="AG3668" s="141" t="s">
        <v>17</v>
      </c>
      <c r="AH3668" s="229">
        <v>6.5684320570000001E-3</v>
      </c>
      <c r="AI3668" s="229">
        <v>2.4987068213169613E-3</v>
      </c>
      <c r="AJ3668" s="229">
        <v>4.22709042E-4</v>
      </c>
    </row>
    <row r="3669" spans="1:36" ht="13.5" thickBot="1">
      <c r="A3669" s="153">
        <v>8694</v>
      </c>
      <c r="B3669" s="153">
        <v>12532</v>
      </c>
      <c r="C3669" s="141" t="s">
        <v>1414</v>
      </c>
      <c r="D3669" s="141">
        <v>515334662</v>
      </c>
      <c r="E3669" s="141" t="s">
        <v>429</v>
      </c>
      <c r="F3669" s="141" t="s">
        <v>1425</v>
      </c>
      <c r="G3669" s="141" t="s">
        <v>3311</v>
      </c>
      <c r="H3669" s="141" t="s">
        <v>76</v>
      </c>
      <c r="I3669" s="141" t="s">
        <v>230</v>
      </c>
      <c r="J3669" s="141" t="s">
        <v>53</v>
      </c>
      <c r="K3669" s="141" t="s">
        <v>53</v>
      </c>
      <c r="L3669" s="141" t="s">
        <v>821</v>
      </c>
      <c r="M3669" s="141" t="s">
        <v>311</v>
      </c>
      <c r="N3669" s="141" t="s">
        <v>267</v>
      </c>
      <c r="O3669" s="141" t="s">
        <v>62</v>
      </c>
      <c r="P3669" s="141" t="s">
        <v>1413</v>
      </c>
      <c r="Q3669" s="141" t="s">
        <v>1294</v>
      </c>
      <c r="R3669" s="141" t="s">
        <v>57</v>
      </c>
      <c r="S3669" s="141" t="s">
        <v>1206</v>
      </c>
      <c r="T3669" s="227">
        <v>3.13</v>
      </c>
      <c r="U3669" s="146">
        <v>46995</v>
      </c>
      <c r="V3669" s="208">
        <v>4.6899999999999997E-2</v>
      </c>
      <c r="W3669" s="209">
        <v>7.3899999999999993E-2</v>
      </c>
      <c r="X3669" s="141" t="s">
        <v>636</v>
      </c>
      <c r="Y3669" s="141"/>
      <c r="Z3669" s="148">
        <v>6078710.5300000003</v>
      </c>
      <c r="AA3669" s="148">
        <v>1</v>
      </c>
      <c r="AB3669" s="148">
        <v>99.56</v>
      </c>
      <c r="AC3669" s="148">
        <v>0</v>
      </c>
      <c r="AD3669" s="148">
        <v>6051.9642000000003</v>
      </c>
      <c r="AE3669" s="151"/>
      <c r="AF3669" s="151"/>
      <c r="AG3669" s="141" t="s">
        <v>17</v>
      </c>
      <c r="AH3669" s="229">
        <v>5.290373781E-3</v>
      </c>
      <c r="AI3669" s="229">
        <v>7.016339897870762E-3</v>
      </c>
      <c r="AJ3669" s="229">
        <v>1.186962108E-3</v>
      </c>
    </row>
    <row r="3670" spans="1:36" ht="13.5" thickBot="1">
      <c r="A3670" s="153">
        <v>8694</v>
      </c>
      <c r="B3670" s="153">
        <v>12532</v>
      </c>
      <c r="C3670" s="141" t="s">
        <v>1426</v>
      </c>
      <c r="D3670" s="141">
        <v>513569780</v>
      </c>
      <c r="E3670" s="141" t="s">
        <v>429</v>
      </c>
      <c r="F3670" s="141" t="s">
        <v>1427</v>
      </c>
      <c r="G3670" s="141" t="s">
        <v>3312</v>
      </c>
      <c r="H3670" s="141" t="s">
        <v>76</v>
      </c>
      <c r="I3670" s="141" t="s">
        <v>229</v>
      </c>
      <c r="J3670" s="141" t="s">
        <v>53</v>
      </c>
      <c r="K3670" s="141" t="s">
        <v>53</v>
      </c>
      <c r="L3670" s="141" t="s">
        <v>821</v>
      </c>
      <c r="M3670" s="141" t="s">
        <v>311</v>
      </c>
      <c r="N3670" s="141" t="s">
        <v>651</v>
      </c>
      <c r="O3670" s="141" t="s">
        <v>62</v>
      </c>
      <c r="P3670" s="141" t="s">
        <v>1205</v>
      </c>
      <c r="Q3670" s="141" t="s">
        <v>65</v>
      </c>
      <c r="R3670" s="141" t="s">
        <v>57</v>
      </c>
      <c r="S3670" s="141" t="s">
        <v>1206</v>
      </c>
      <c r="T3670" s="227">
        <v>1.4570000000000001</v>
      </c>
      <c r="U3670" s="146">
        <v>46387</v>
      </c>
      <c r="V3670" s="208">
        <v>8.3000000000000001E-3</v>
      </c>
      <c r="W3670" s="209">
        <v>2.1899999999999999E-2</v>
      </c>
      <c r="X3670" s="141" t="s">
        <v>636</v>
      </c>
      <c r="Y3670" s="141"/>
      <c r="Z3670" s="148">
        <v>775000</v>
      </c>
      <c r="AA3670" s="148">
        <v>1</v>
      </c>
      <c r="AB3670" s="148">
        <v>114.36</v>
      </c>
      <c r="AC3670" s="148">
        <v>0</v>
      </c>
      <c r="AD3670" s="148">
        <v>886.29</v>
      </c>
      <c r="AE3670" s="151"/>
      <c r="AF3670" s="151"/>
      <c r="AG3670" s="141" t="s">
        <v>17</v>
      </c>
      <c r="AH3670" s="229">
        <v>6.5298787600000002E-4</v>
      </c>
      <c r="AI3670" s="229">
        <v>1.0275196089368599E-3</v>
      </c>
      <c r="AJ3670" s="229">
        <v>1.7382664699999999E-4</v>
      </c>
    </row>
    <row r="3671" spans="1:36" ht="13.5" thickBot="1">
      <c r="A3671" s="153">
        <v>8694</v>
      </c>
      <c r="B3671" s="153">
        <v>12532</v>
      </c>
      <c r="C3671" s="141" t="s">
        <v>1426</v>
      </c>
      <c r="D3671" s="141">
        <v>513569780</v>
      </c>
      <c r="E3671" s="141" t="s">
        <v>429</v>
      </c>
      <c r="F3671" s="141" t="s">
        <v>1428</v>
      </c>
      <c r="G3671" s="141" t="s">
        <v>3313</v>
      </c>
      <c r="H3671" s="141" t="s">
        <v>76</v>
      </c>
      <c r="I3671" s="141" t="s">
        <v>229</v>
      </c>
      <c r="J3671" s="141" t="s">
        <v>53</v>
      </c>
      <c r="K3671" s="141" t="s">
        <v>53</v>
      </c>
      <c r="L3671" s="141" t="s">
        <v>821</v>
      </c>
      <c r="M3671" s="141" t="s">
        <v>311</v>
      </c>
      <c r="N3671" s="141" t="s">
        <v>651</v>
      </c>
      <c r="O3671" s="141" t="s">
        <v>62</v>
      </c>
      <c r="P3671" s="141" t="s">
        <v>1205</v>
      </c>
      <c r="Q3671" s="141" t="s">
        <v>65</v>
      </c>
      <c r="R3671" s="141" t="s">
        <v>57</v>
      </c>
      <c r="S3671" s="141" t="s">
        <v>1206</v>
      </c>
      <c r="T3671" s="227">
        <v>4.99</v>
      </c>
      <c r="U3671" s="146">
        <v>48213</v>
      </c>
      <c r="V3671" s="208">
        <v>1.6500000000000001E-2</v>
      </c>
      <c r="W3671" s="209">
        <v>2.7E-2</v>
      </c>
      <c r="X3671" s="141" t="s">
        <v>636</v>
      </c>
      <c r="Y3671" s="141"/>
      <c r="Z3671" s="148">
        <v>4131859</v>
      </c>
      <c r="AA3671" s="148">
        <v>1</v>
      </c>
      <c r="AB3671" s="148">
        <v>111.02</v>
      </c>
      <c r="AC3671" s="148">
        <v>0</v>
      </c>
      <c r="AD3671" s="148">
        <v>4587.1898600000004</v>
      </c>
      <c r="AE3671" s="151"/>
      <c r="AF3671" s="151"/>
      <c r="AG3671" s="141" t="s">
        <v>17</v>
      </c>
      <c r="AH3671" s="229">
        <v>1.9530214249999999E-3</v>
      </c>
      <c r="AI3671" s="229">
        <v>5.3181549279201282E-3</v>
      </c>
      <c r="AJ3671" s="229">
        <v>8.9967824799999999E-4</v>
      </c>
    </row>
    <row r="3672" spans="1:36" ht="13.5" thickBot="1">
      <c r="A3672" s="153">
        <v>8694</v>
      </c>
      <c r="B3672" s="153">
        <v>12532</v>
      </c>
      <c r="C3672" s="141" t="s">
        <v>1430</v>
      </c>
      <c r="D3672" s="141">
        <v>1838863</v>
      </c>
      <c r="E3672" s="141" t="s">
        <v>430</v>
      </c>
      <c r="F3672" s="141" t="s">
        <v>1431</v>
      </c>
      <c r="G3672" s="141" t="s">
        <v>3314</v>
      </c>
      <c r="H3672" s="141" t="s">
        <v>76</v>
      </c>
      <c r="I3672" s="141" t="s">
        <v>228</v>
      </c>
      <c r="J3672" s="141" t="s">
        <v>53</v>
      </c>
      <c r="K3672" s="141" t="s">
        <v>314</v>
      </c>
      <c r="L3672" s="141" t="s">
        <v>821</v>
      </c>
      <c r="M3672" s="141" t="s">
        <v>311</v>
      </c>
      <c r="N3672" s="141" t="s">
        <v>652</v>
      </c>
      <c r="O3672" s="141" t="s">
        <v>62</v>
      </c>
      <c r="P3672" s="141" t="s">
        <v>1333</v>
      </c>
      <c r="Q3672" s="141" t="s">
        <v>65</v>
      </c>
      <c r="R3672" s="141" t="s">
        <v>57</v>
      </c>
      <c r="S3672" s="141" t="s">
        <v>1206</v>
      </c>
      <c r="T3672" s="227">
        <v>0.16700000000000001</v>
      </c>
      <c r="U3672" s="146">
        <v>45627</v>
      </c>
      <c r="V3672" s="208">
        <v>3.9E-2</v>
      </c>
      <c r="W3672" s="209">
        <v>5.8900000000000001E-2</v>
      </c>
      <c r="X3672" s="141" t="s">
        <v>636</v>
      </c>
      <c r="Y3672" s="141"/>
      <c r="Z3672" s="148">
        <v>516771.14</v>
      </c>
      <c r="AA3672" s="148">
        <v>1</v>
      </c>
      <c r="AB3672" s="148">
        <v>100.98</v>
      </c>
      <c r="AC3672" s="148">
        <v>0</v>
      </c>
      <c r="AD3672" s="148">
        <v>521.83550000000002</v>
      </c>
      <c r="AE3672" s="151"/>
      <c r="AF3672" s="151"/>
      <c r="AG3672" s="141" t="s">
        <v>17</v>
      </c>
      <c r="AH3672" s="229">
        <v>1.33457141E-3</v>
      </c>
      <c r="AI3672" s="229">
        <v>6.049895732653768E-4</v>
      </c>
      <c r="AJ3672" s="229">
        <v>1.02346766E-4</v>
      </c>
    </row>
    <row r="3673" spans="1:36" ht="13.5" thickBot="1">
      <c r="A3673" s="153">
        <v>8694</v>
      </c>
      <c r="B3673" s="153">
        <v>12532</v>
      </c>
      <c r="C3673" s="141" t="s">
        <v>1432</v>
      </c>
      <c r="D3673" s="141">
        <v>513436394</v>
      </c>
      <c r="E3673" s="141" t="s">
        <v>429</v>
      </c>
      <c r="F3673" s="141" t="s">
        <v>1433</v>
      </c>
      <c r="G3673" s="141" t="s">
        <v>3315</v>
      </c>
      <c r="H3673" s="141" t="s">
        <v>76</v>
      </c>
      <c r="I3673" s="141" t="s">
        <v>229</v>
      </c>
      <c r="J3673" s="141" t="s">
        <v>53</v>
      </c>
      <c r="K3673" s="141" t="s">
        <v>53</v>
      </c>
      <c r="L3673" s="141" t="s">
        <v>821</v>
      </c>
      <c r="M3673" s="141" t="s">
        <v>311</v>
      </c>
      <c r="N3673" s="141" t="s">
        <v>258</v>
      </c>
      <c r="O3673" s="141" t="s">
        <v>62</v>
      </c>
      <c r="P3673" s="141" t="s">
        <v>1394</v>
      </c>
      <c r="Q3673" s="141" t="s">
        <v>1294</v>
      </c>
      <c r="R3673" s="141" t="s">
        <v>57</v>
      </c>
      <c r="S3673" s="141" t="s">
        <v>1206</v>
      </c>
      <c r="T3673" s="227">
        <v>5.4720000000000004</v>
      </c>
      <c r="U3673" s="146">
        <v>48760</v>
      </c>
      <c r="V3673" s="208">
        <v>2.6499999999999999E-2</v>
      </c>
      <c r="W3673" s="209">
        <v>2.7400000000000001E-2</v>
      </c>
      <c r="X3673" s="141" t="s">
        <v>636</v>
      </c>
      <c r="Y3673" s="141"/>
      <c r="Z3673" s="148">
        <v>393630.57</v>
      </c>
      <c r="AA3673" s="148">
        <v>1</v>
      </c>
      <c r="AB3673" s="148">
        <v>116.33</v>
      </c>
      <c r="AC3673" s="148">
        <v>0</v>
      </c>
      <c r="AD3673" s="148">
        <v>457.91043999999999</v>
      </c>
      <c r="AE3673" s="151"/>
      <c r="AF3673" s="151"/>
      <c r="AG3673" s="141" t="s">
        <v>17</v>
      </c>
      <c r="AH3673" s="229">
        <v>2.6747196299999997E-4</v>
      </c>
      <c r="AI3673" s="229">
        <v>5.3087810562784808E-4</v>
      </c>
      <c r="AJ3673" s="229">
        <v>8.9809245960344601E-5</v>
      </c>
    </row>
    <row r="3674" spans="1:36" ht="13.5" thickBot="1">
      <c r="A3674" s="153">
        <v>8694</v>
      </c>
      <c r="B3674" s="153">
        <v>12532</v>
      </c>
      <c r="C3674" s="141" t="s">
        <v>1416</v>
      </c>
      <c r="D3674" s="141">
        <v>513257873</v>
      </c>
      <c r="E3674" s="141" t="s">
        <v>429</v>
      </c>
      <c r="F3674" s="141" t="s">
        <v>2122</v>
      </c>
      <c r="G3674" s="141" t="s">
        <v>3772</v>
      </c>
      <c r="H3674" s="141" t="s">
        <v>76</v>
      </c>
      <c r="I3674" s="141" t="s">
        <v>229</v>
      </c>
      <c r="J3674" s="141" t="s">
        <v>53</v>
      </c>
      <c r="K3674" s="141" t="s">
        <v>53</v>
      </c>
      <c r="L3674" s="141" t="s">
        <v>821</v>
      </c>
      <c r="M3674" s="141" t="s">
        <v>311</v>
      </c>
      <c r="N3674" s="141" t="s">
        <v>651</v>
      </c>
      <c r="O3674" s="141" t="s">
        <v>62</v>
      </c>
      <c r="P3674" s="141" t="s">
        <v>1288</v>
      </c>
      <c r="Q3674" s="141" t="s">
        <v>65</v>
      </c>
      <c r="R3674" s="141" t="s">
        <v>57</v>
      </c>
      <c r="S3674" s="141" t="s">
        <v>1206</v>
      </c>
      <c r="T3674" s="227">
        <v>1.7190000000000001</v>
      </c>
      <c r="U3674" s="146">
        <v>46477</v>
      </c>
      <c r="V3674" s="208">
        <v>1.4E-2</v>
      </c>
      <c r="W3674" s="209">
        <v>2.4199999999999999E-2</v>
      </c>
      <c r="X3674" s="141" t="s">
        <v>636</v>
      </c>
      <c r="Y3674" s="141"/>
      <c r="Z3674" s="148">
        <v>400000</v>
      </c>
      <c r="AA3674" s="148">
        <v>1</v>
      </c>
      <c r="AB3674" s="148">
        <v>113.95</v>
      </c>
      <c r="AC3674" s="148">
        <v>0</v>
      </c>
      <c r="AD3674" s="148">
        <v>455.8</v>
      </c>
      <c r="AE3674" s="151"/>
      <c r="AF3674" s="151"/>
      <c r="AG3674" s="141" t="s">
        <v>17</v>
      </c>
      <c r="AH3674" s="229">
        <v>4.9573666400000004E-4</v>
      </c>
      <c r="AI3674" s="229">
        <v>5.2843136868679647E-4</v>
      </c>
      <c r="AJ3674" s="229">
        <v>8.9395328721321695E-5</v>
      </c>
    </row>
    <row r="3675" spans="1:36" ht="13.5" thickBot="1">
      <c r="A3675" s="153">
        <v>8694</v>
      </c>
      <c r="B3675" s="153">
        <v>12532</v>
      </c>
      <c r="C3675" s="141" t="s">
        <v>1303</v>
      </c>
      <c r="D3675" s="141">
        <v>512607888</v>
      </c>
      <c r="E3675" s="141" t="s">
        <v>429</v>
      </c>
      <c r="F3675" s="141" t="s">
        <v>1434</v>
      </c>
      <c r="G3675" s="141" t="s">
        <v>3316</v>
      </c>
      <c r="H3675" s="141" t="s">
        <v>76</v>
      </c>
      <c r="I3675" s="141" t="s">
        <v>228</v>
      </c>
      <c r="J3675" s="141" t="s">
        <v>53</v>
      </c>
      <c r="K3675" s="141" t="s">
        <v>53</v>
      </c>
      <c r="L3675" s="141" t="s">
        <v>821</v>
      </c>
      <c r="M3675" s="141" t="s">
        <v>311</v>
      </c>
      <c r="N3675" s="141" t="s">
        <v>259</v>
      </c>
      <c r="O3675" s="141" t="s">
        <v>62</v>
      </c>
      <c r="P3675" s="141" t="s">
        <v>1305</v>
      </c>
      <c r="Q3675" s="141" t="s">
        <v>1294</v>
      </c>
      <c r="R3675" s="141" t="s">
        <v>57</v>
      </c>
      <c r="S3675" s="141" t="s">
        <v>1206</v>
      </c>
      <c r="T3675" s="227">
        <v>1.206</v>
      </c>
      <c r="U3675" s="146">
        <v>46387</v>
      </c>
      <c r="V3675" s="208">
        <v>3.2500000000000001E-2</v>
      </c>
      <c r="W3675" s="209">
        <v>5.5399999999999998E-2</v>
      </c>
      <c r="X3675" s="141" t="s">
        <v>636</v>
      </c>
      <c r="Y3675" s="141"/>
      <c r="Z3675" s="148">
        <v>281332.26</v>
      </c>
      <c r="AA3675" s="148">
        <v>1</v>
      </c>
      <c r="AB3675" s="148">
        <v>98.21</v>
      </c>
      <c r="AC3675" s="148">
        <v>0</v>
      </c>
      <c r="AD3675" s="148">
        <v>276.29640999999998</v>
      </c>
      <c r="AE3675" s="151"/>
      <c r="AF3675" s="151"/>
      <c r="AG3675" s="141" t="s">
        <v>17</v>
      </c>
      <c r="AH3675" s="229">
        <v>1.0654561329999999E-3</v>
      </c>
      <c r="AI3675" s="229">
        <v>3.2032402391300626E-4</v>
      </c>
      <c r="AJ3675" s="229">
        <v>5.4189575244561402E-5</v>
      </c>
    </row>
    <row r="3676" spans="1:36" ht="13.5" thickBot="1">
      <c r="A3676" s="153">
        <v>8694</v>
      </c>
      <c r="B3676" s="153">
        <v>12532</v>
      </c>
      <c r="C3676" s="141" t="s">
        <v>1289</v>
      </c>
      <c r="D3676" s="141">
        <v>513623314</v>
      </c>
      <c r="E3676" s="141" t="s">
        <v>429</v>
      </c>
      <c r="F3676" s="141" t="s">
        <v>1435</v>
      </c>
      <c r="G3676" s="141" t="s">
        <v>3317</v>
      </c>
      <c r="H3676" s="141" t="s">
        <v>76</v>
      </c>
      <c r="I3676" s="141" t="s">
        <v>229</v>
      </c>
      <c r="J3676" s="141" t="s">
        <v>53</v>
      </c>
      <c r="K3676" s="141" t="s">
        <v>53</v>
      </c>
      <c r="L3676" s="141" t="s">
        <v>821</v>
      </c>
      <c r="M3676" s="141" t="s">
        <v>311</v>
      </c>
      <c r="N3676" s="141" t="s">
        <v>651</v>
      </c>
      <c r="O3676" s="141" t="s">
        <v>62</v>
      </c>
      <c r="P3676" s="141" t="s">
        <v>1310</v>
      </c>
      <c r="Q3676" s="141" t="s">
        <v>65</v>
      </c>
      <c r="R3676" s="141" t="s">
        <v>57</v>
      </c>
      <c r="S3676" s="141" t="s">
        <v>1206</v>
      </c>
      <c r="T3676" s="227">
        <v>2.8940000000000001</v>
      </c>
      <c r="U3676" s="146">
        <v>46680</v>
      </c>
      <c r="V3676" s="208">
        <v>1.8200000000000001E-2</v>
      </c>
      <c r="W3676" s="209">
        <v>2.5499999999999998E-2</v>
      </c>
      <c r="X3676" s="141" t="s">
        <v>636</v>
      </c>
      <c r="Y3676" s="141"/>
      <c r="Z3676" s="148">
        <v>408653.77</v>
      </c>
      <c r="AA3676" s="148">
        <v>1</v>
      </c>
      <c r="AB3676" s="148">
        <v>113.8</v>
      </c>
      <c r="AC3676" s="148">
        <v>0</v>
      </c>
      <c r="AD3676" s="148">
        <v>465.04799000000003</v>
      </c>
      <c r="AE3676" s="151"/>
      <c r="AF3676" s="151"/>
      <c r="AG3676" s="141" t="s">
        <v>17</v>
      </c>
      <c r="AH3676" s="229">
        <v>8.1655324800000001E-4</v>
      </c>
      <c r="AI3676" s="229">
        <v>5.3915301856240379E-4</v>
      </c>
      <c r="AJ3676" s="229">
        <v>9.1209122284422795E-5</v>
      </c>
    </row>
    <row r="3677" spans="1:36" ht="13.5" thickBot="1">
      <c r="A3677" s="153">
        <v>8694</v>
      </c>
      <c r="B3677" s="153">
        <v>12532</v>
      </c>
      <c r="C3677" s="141" t="s">
        <v>1411</v>
      </c>
      <c r="D3677" s="141">
        <v>511399388</v>
      </c>
      <c r="E3677" s="141" t="s">
        <v>429</v>
      </c>
      <c r="F3677" s="141" t="s">
        <v>1436</v>
      </c>
      <c r="G3677" s="141" t="s">
        <v>3318</v>
      </c>
      <c r="H3677" s="141" t="s">
        <v>76</v>
      </c>
      <c r="I3677" s="141" t="s">
        <v>228</v>
      </c>
      <c r="J3677" s="141" t="s">
        <v>53</v>
      </c>
      <c r="K3677" s="141" t="s">
        <v>53</v>
      </c>
      <c r="L3677" s="141" t="s">
        <v>821</v>
      </c>
      <c r="M3677" s="141" t="s">
        <v>311</v>
      </c>
      <c r="N3677" s="141" t="s">
        <v>140</v>
      </c>
      <c r="O3677" s="141" t="s">
        <v>62</v>
      </c>
      <c r="P3677" s="141" t="s">
        <v>1413</v>
      </c>
      <c r="Q3677" s="141" t="s">
        <v>1294</v>
      </c>
      <c r="R3677" s="141" t="s">
        <v>57</v>
      </c>
      <c r="S3677" s="141" t="s">
        <v>1206</v>
      </c>
      <c r="T3677" s="227">
        <v>0.73499999999999999</v>
      </c>
      <c r="U3677" s="146">
        <v>45838</v>
      </c>
      <c r="V3677" s="208">
        <v>4.1700000000000001E-2</v>
      </c>
      <c r="W3677" s="209">
        <v>5.4600000000000003E-2</v>
      </c>
      <c r="X3677" s="141" t="s">
        <v>636</v>
      </c>
      <c r="Y3677" s="141"/>
      <c r="Z3677" s="148">
        <v>75000</v>
      </c>
      <c r="AA3677" s="148">
        <v>1</v>
      </c>
      <c r="AB3677" s="148">
        <v>100.18</v>
      </c>
      <c r="AC3677" s="148">
        <v>0</v>
      </c>
      <c r="AD3677" s="148">
        <v>75.135000000000005</v>
      </c>
      <c r="AE3677" s="151"/>
      <c r="AF3677" s="151"/>
      <c r="AG3677" s="141" t="s">
        <v>17</v>
      </c>
      <c r="AH3677" s="229">
        <v>7.1880804299999997E-4</v>
      </c>
      <c r="AI3677" s="229">
        <v>8.7107702690395906E-5</v>
      </c>
      <c r="AJ3677" s="229">
        <v>1.4736107993586E-5</v>
      </c>
    </row>
    <row r="3678" spans="1:36" ht="13.5" thickBot="1">
      <c r="A3678" s="153">
        <v>8694</v>
      </c>
      <c r="B3678" s="153">
        <v>12532</v>
      </c>
      <c r="C3678" s="141" t="s">
        <v>1437</v>
      </c>
      <c r="D3678" s="141">
        <v>515327120</v>
      </c>
      <c r="E3678" s="141" t="s">
        <v>429</v>
      </c>
      <c r="F3678" s="141" t="s">
        <v>1438</v>
      </c>
      <c r="G3678" s="141" t="s">
        <v>3319</v>
      </c>
      <c r="H3678" s="141" t="s">
        <v>76</v>
      </c>
      <c r="I3678" s="141" t="s">
        <v>229</v>
      </c>
      <c r="J3678" s="141" t="s">
        <v>53</v>
      </c>
      <c r="K3678" s="141" t="s">
        <v>53</v>
      </c>
      <c r="L3678" s="141" t="s">
        <v>821</v>
      </c>
      <c r="M3678" s="141" t="s">
        <v>311</v>
      </c>
      <c r="N3678" s="141" t="s">
        <v>651</v>
      </c>
      <c r="O3678" s="141" t="s">
        <v>62</v>
      </c>
      <c r="P3678" s="141" t="s">
        <v>1293</v>
      </c>
      <c r="Q3678" s="141" t="s">
        <v>1294</v>
      </c>
      <c r="R3678" s="141" t="s">
        <v>57</v>
      </c>
      <c r="S3678" s="141" t="s">
        <v>1206</v>
      </c>
      <c r="T3678" s="227">
        <v>2.7770000000000001</v>
      </c>
      <c r="U3678" s="146">
        <v>46752</v>
      </c>
      <c r="V3678" s="208">
        <v>2.75E-2</v>
      </c>
      <c r="W3678" s="209">
        <v>2.7099999999999999E-2</v>
      </c>
      <c r="X3678" s="141" t="s">
        <v>636</v>
      </c>
      <c r="Y3678" s="141"/>
      <c r="Z3678" s="148">
        <v>2763867.52</v>
      </c>
      <c r="AA3678" s="148">
        <v>1</v>
      </c>
      <c r="AB3678" s="148">
        <v>115.62</v>
      </c>
      <c r="AC3678" s="148">
        <v>0</v>
      </c>
      <c r="AD3678" s="148">
        <v>3195.5836300000001</v>
      </c>
      <c r="AE3678" s="151"/>
      <c r="AF3678" s="151"/>
      <c r="AG3678" s="141" t="s">
        <v>17</v>
      </c>
      <c r="AH3678" s="229">
        <v>5.1050722529999999E-3</v>
      </c>
      <c r="AI3678" s="229">
        <v>3.7047973482975454E-3</v>
      </c>
      <c r="AJ3678" s="229">
        <v>6.2674473200000004E-4</v>
      </c>
    </row>
    <row r="3679" spans="1:36" ht="13.5" thickBot="1">
      <c r="A3679" s="153">
        <v>8694</v>
      </c>
      <c r="B3679" s="153">
        <v>12532</v>
      </c>
      <c r="C3679" s="141" t="s">
        <v>1439</v>
      </c>
      <c r="D3679" s="141">
        <v>633896</v>
      </c>
      <c r="E3679" s="141" t="s">
        <v>430</v>
      </c>
      <c r="F3679" s="141" t="s">
        <v>1440</v>
      </c>
      <c r="G3679" s="141" t="s">
        <v>3251</v>
      </c>
      <c r="H3679" s="141" t="s">
        <v>76</v>
      </c>
      <c r="I3679" s="141" t="s">
        <v>230</v>
      </c>
      <c r="J3679" s="141" t="s">
        <v>53</v>
      </c>
      <c r="K3679" s="141" t="s">
        <v>315</v>
      </c>
      <c r="L3679" s="141" t="s">
        <v>821</v>
      </c>
      <c r="M3679" s="141" t="s">
        <v>311</v>
      </c>
      <c r="N3679" s="141" t="s">
        <v>652</v>
      </c>
      <c r="O3679" s="141" t="s">
        <v>62</v>
      </c>
      <c r="P3679" s="141" t="s">
        <v>1293</v>
      </c>
      <c r="Q3679" s="141" t="s">
        <v>1294</v>
      </c>
      <c r="R3679" s="141" t="s">
        <v>57</v>
      </c>
      <c r="S3679" s="141" t="s">
        <v>1206</v>
      </c>
      <c r="T3679" s="227">
        <v>2.9089999999999998</v>
      </c>
      <c r="U3679" s="146">
        <v>46944</v>
      </c>
      <c r="V3679" s="208">
        <v>4.2999999999999997E-2</v>
      </c>
      <c r="W3679" s="209">
        <v>0.10150000000000001</v>
      </c>
      <c r="X3679" s="141" t="s">
        <v>636</v>
      </c>
      <c r="Y3679" s="141"/>
      <c r="Z3679" s="148">
        <v>1501539.39</v>
      </c>
      <c r="AA3679" s="148">
        <v>1</v>
      </c>
      <c r="AB3679" s="148">
        <v>89.69</v>
      </c>
      <c r="AC3679" s="148">
        <v>0</v>
      </c>
      <c r="AD3679" s="148">
        <v>1346.7306799999999</v>
      </c>
      <c r="AE3679" s="151"/>
      <c r="AF3679" s="151"/>
      <c r="AG3679" s="141" t="s">
        <v>17</v>
      </c>
      <c r="AH3679" s="229">
        <v>1.35540545E-3</v>
      </c>
      <c r="AI3679" s="229">
        <v>1.5613311463029838E-3</v>
      </c>
      <c r="AJ3679" s="229">
        <v>2.64132145E-4</v>
      </c>
    </row>
    <row r="3680" spans="1:36" ht="13.5" thickBot="1">
      <c r="A3680" s="153">
        <v>8694</v>
      </c>
      <c r="B3680" s="153">
        <v>12532</v>
      </c>
      <c r="C3680" s="141" t="s">
        <v>1289</v>
      </c>
      <c r="D3680" s="141">
        <v>513623314</v>
      </c>
      <c r="E3680" s="141" t="s">
        <v>429</v>
      </c>
      <c r="F3680" s="141" t="s">
        <v>1441</v>
      </c>
      <c r="G3680" s="141" t="s">
        <v>3320</v>
      </c>
      <c r="H3680" s="141" t="s">
        <v>76</v>
      </c>
      <c r="I3680" s="141" t="s">
        <v>229</v>
      </c>
      <c r="J3680" s="141" t="s">
        <v>53</v>
      </c>
      <c r="K3680" s="141" t="s">
        <v>53</v>
      </c>
      <c r="L3680" s="141" t="s">
        <v>821</v>
      </c>
      <c r="M3680" s="141" t="s">
        <v>311</v>
      </c>
      <c r="N3680" s="141" t="s">
        <v>651</v>
      </c>
      <c r="O3680" s="141" t="s">
        <v>62</v>
      </c>
      <c r="P3680" s="141" t="s">
        <v>1288</v>
      </c>
      <c r="Q3680" s="141" t="s">
        <v>65</v>
      </c>
      <c r="R3680" s="141" t="s">
        <v>57</v>
      </c>
      <c r="S3680" s="141" t="s">
        <v>1206</v>
      </c>
      <c r="T3680" s="227">
        <v>2.754</v>
      </c>
      <c r="U3680" s="146">
        <v>46808</v>
      </c>
      <c r="V3680" s="208">
        <v>3.3500000000000002E-2</v>
      </c>
      <c r="W3680" s="209">
        <v>2.7400000000000001E-2</v>
      </c>
      <c r="X3680" s="141" t="s">
        <v>636</v>
      </c>
      <c r="Y3680" s="141"/>
      <c r="Z3680" s="148">
        <v>333333.33</v>
      </c>
      <c r="AA3680" s="148">
        <v>1</v>
      </c>
      <c r="AB3680" s="148">
        <v>117.34</v>
      </c>
      <c r="AC3680" s="148">
        <v>0</v>
      </c>
      <c r="AD3680" s="148">
        <v>391.13333</v>
      </c>
      <c r="AE3680" s="151"/>
      <c r="AF3680" s="151"/>
      <c r="AG3680" s="141" t="s">
        <v>17</v>
      </c>
      <c r="AH3680" s="229">
        <v>5.2518671900000002E-4</v>
      </c>
      <c r="AI3680" s="229">
        <v>4.5346011608364285E-4</v>
      </c>
      <c r="AJ3680" s="229">
        <v>7.6712357633205799E-5</v>
      </c>
    </row>
    <row r="3681" spans="1:36" ht="13.5" thickBot="1">
      <c r="A3681" s="153">
        <v>8694</v>
      </c>
      <c r="B3681" s="153">
        <v>12532</v>
      </c>
      <c r="C3681" s="141" t="s">
        <v>1297</v>
      </c>
      <c r="D3681" s="141">
        <v>520044314</v>
      </c>
      <c r="E3681" s="141" t="s">
        <v>429</v>
      </c>
      <c r="F3681" s="141" t="s">
        <v>1298</v>
      </c>
      <c r="G3681" s="141" t="s">
        <v>3252</v>
      </c>
      <c r="H3681" s="141" t="s">
        <v>76</v>
      </c>
      <c r="I3681" s="141" t="s">
        <v>228</v>
      </c>
      <c r="J3681" s="141" t="s">
        <v>53</v>
      </c>
      <c r="K3681" s="141" t="s">
        <v>53</v>
      </c>
      <c r="L3681" s="141" t="s">
        <v>821</v>
      </c>
      <c r="M3681" s="141" t="s">
        <v>311</v>
      </c>
      <c r="N3681" s="141" t="s">
        <v>260</v>
      </c>
      <c r="O3681" s="141" t="s">
        <v>62</v>
      </c>
      <c r="P3681" s="141" t="s">
        <v>1288</v>
      </c>
      <c r="Q3681" s="141" t="s">
        <v>65</v>
      </c>
      <c r="R3681" s="141" t="s">
        <v>57</v>
      </c>
      <c r="S3681" s="141" t="s">
        <v>1206</v>
      </c>
      <c r="T3681" s="227">
        <v>2.077</v>
      </c>
      <c r="U3681" s="146">
        <v>46563</v>
      </c>
      <c r="V3681" s="208">
        <v>0.04</v>
      </c>
      <c r="W3681" s="209">
        <v>5.2400000000000002E-2</v>
      </c>
      <c r="X3681" s="141" t="s">
        <v>636</v>
      </c>
      <c r="Y3681" s="141"/>
      <c r="Z3681" s="148">
        <v>3655555.56</v>
      </c>
      <c r="AA3681" s="148">
        <v>1</v>
      </c>
      <c r="AB3681" s="148">
        <v>98.59</v>
      </c>
      <c r="AC3681" s="148">
        <v>0</v>
      </c>
      <c r="AD3681" s="148">
        <v>3604.0122299999998</v>
      </c>
      <c r="AE3681" s="151"/>
      <c r="AF3681" s="151"/>
      <c r="AG3681" s="141" t="s">
        <v>17</v>
      </c>
      <c r="AH3681" s="229">
        <v>6.1377642940000001E-3</v>
      </c>
      <c r="AI3681" s="229">
        <v>4.1783087219457067E-3</v>
      </c>
      <c r="AJ3681" s="229">
        <v>7.0684918299999998E-4</v>
      </c>
    </row>
    <row r="3682" spans="1:36" ht="13.5" thickBot="1">
      <c r="A3682" s="153">
        <v>8694</v>
      </c>
      <c r="B3682" s="153">
        <v>12532</v>
      </c>
      <c r="C3682" s="141" t="s">
        <v>1284</v>
      </c>
      <c r="D3682" s="141">
        <v>510960719</v>
      </c>
      <c r="E3682" s="141" t="s">
        <v>429</v>
      </c>
      <c r="F3682" s="141" t="s">
        <v>1442</v>
      </c>
      <c r="G3682" s="141" t="s">
        <v>3321</v>
      </c>
      <c r="H3682" s="141" t="s">
        <v>76</v>
      </c>
      <c r="I3682" s="141" t="s">
        <v>229</v>
      </c>
      <c r="J3682" s="141" t="s">
        <v>53</v>
      </c>
      <c r="K3682" s="141" t="s">
        <v>53</v>
      </c>
      <c r="L3682" s="141" t="s">
        <v>821</v>
      </c>
      <c r="M3682" s="141" t="s">
        <v>311</v>
      </c>
      <c r="N3682" s="141" t="s">
        <v>651</v>
      </c>
      <c r="O3682" s="141" t="s">
        <v>62</v>
      </c>
      <c r="P3682" s="141" t="s">
        <v>1394</v>
      </c>
      <c r="Q3682" s="141" t="s">
        <v>1294</v>
      </c>
      <c r="R3682" s="141" t="s">
        <v>57</v>
      </c>
      <c r="S3682" s="141" t="s">
        <v>1206</v>
      </c>
      <c r="T3682" s="227">
        <v>2.5459999999999998</v>
      </c>
      <c r="U3682" s="146">
        <v>46934</v>
      </c>
      <c r="V3682" s="208">
        <v>1.77E-2</v>
      </c>
      <c r="W3682" s="209">
        <v>2.7099999999999999E-2</v>
      </c>
      <c r="X3682" s="141" t="s">
        <v>636</v>
      </c>
      <c r="Y3682" s="141"/>
      <c r="Z3682" s="148">
        <v>452286.16</v>
      </c>
      <c r="AA3682" s="148">
        <v>1</v>
      </c>
      <c r="AB3682" s="148">
        <v>113.19</v>
      </c>
      <c r="AC3682" s="148">
        <v>0</v>
      </c>
      <c r="AD3682" s="148">
        <v>511.9427</v>
      </c>
      <c r="AE3682" s="151"/>
      <c r="AF3682" s="151"/>
      <c r="AG3682" s="141" t="s">
        <v>17</v>
      </c>
      <c r="AH3682" s="229">
        <v>1.7431068199999999E-4</v>
      </c>
      <c r="AI3682" s="229">
        <v>5.9352036342741115E-4</v>
      </c>
      <c r="AJ3682" s="229">
        <v>1.0040650699999999E-4</v>
      </c>
    </row>
    <row r="3683" spans="1:36" ht="13.5" thickBot="1">
      <c r="A3683" s="153">
        <v>8694</v>
      </c>
      <c r="B3683" s="153">
        <v>12532</v>
      </c>
      <c r="C3683" s="141" t="s">
        <v>1284</v>
      </c>
      <c r="D3683" s="141">
        <v>510960719</v>
      </c>
      <c r="E3683" s="141" t="s">
        <v>429</v>
      </c>
      <c r="F3683" s="141" t="s">
        <v>1443</v>
      </c>
      <c r="G3683" s="141" t="s">
        <v>3322</v>
      </c>
      <c r="H3683" s="141" t="s">
        <v>76</v>
      </c>
      <c r="I3683" s="141" t="s">
        <v>229</v>
      </c>
      <c r="J3683" s="141" t="s">
        <v>53</v>
      </c>
      <c r="K3683" s="141" t="s">
        <v>53</v>
      </c>
      <c r="L3683" s="141" t="s">
        <v>821</v>
      </c>
      <c r="M3683" s="141" t="s">
        <v>311</v>
      </c>
      <c r="N3683" s="141" t="s">
        <v>651</v>
      </c>
      <c r="O3683" s="141" t="s">
        <v>62</v>
      </c>
      <c r="P3683" s="141" t="s">
        <v>1394</v>
      </c>
      <c r="Q3683" s="141" t="s">
        <v>1294</v>
      </c>
      <c r="R3683" s="141" t="s">
        <v>57</v>
      </c>
      <c r="S3683" s="141" t="s">
        <v>1206</v>
      </c>
      <c r="T3683" s="227">
        <v>5.4669999999999996</v>
      </c>
      <c r="U3683" s="146">
        <v>48579</v>
      </c>
      <c r="V3683" s="208">
        <v>2.4799999999999999E-2</v>
      </c>
      <c r="W3683" s="209">
        <v>3.1800000000000002E-2</v>
      </c>
      <c r="X3683" s="141" t="s">
        <v>636</v>
      </c>
      <c r="Y3683" s="141"/>
      <c r="Z3683" s="148">
        <v>1323725</v>
      </c>
      <c r="AA3683" s="148">
        <v>1</v>
      </c>
      <c r="AB3683" s="148">
        <v>111.87</v>
      </c>
      <c r="AC3683" s="148">
        <v>0</v>
      </c>
      <c r="AD3683" s="148">
        <v>1480.8511599999999</v>
      </c>
      <c r="AE3683" s="151"/>
      <c r="AF3683" s="151"/>
      <c r="AG3683" s="141" t="s">
        <v>17</v>
      </c>
      <c r="AH3683" s="229">
        <v>4.0179967100000002E-4</v>
      </c>
      <c r="AI3683" s="229">
        <v>1.7168236184735193E-3</v>
      </c>
      <c r="AJ3683" s="229">
        <v>2.9043698100000002E-4</v>
      </c>
    </row>
    <row r="3684" spans="1:36" ht="13.5" thickBot="1">
      <c r="A3684" s="153">
        <v>8694</v>
      </c>
      <c r="B3684" s="153">
        <v>12532</v>
      </c>
      <c r="C3684" s="141" t="s">
        <v>1408</v>
      </c>
      <c r="D3684" s="141">
        <v>513765859</v>
      </c>
      <c r="E3684" s="141" t="s">
        <v>429</v>
      </c>
      <c r="F3684" s="141" t="s">
        <v>1444</v>
      </c>
      <c r="G3684" s="141" t="s">
        <v>3323</v>
      </c>
      <c r="H3684" s="141" t="s">
        <v>76</v>
      </c>
      <c r="I3684" s="141" t="s">
        <v>229</v>
      </c>
      <c r="J3684" s="141" t="s">
        <v>53</v>
      </c>
      <c r="K3684" s="141" t="s">
        <v>53</v>
      </c>
      <c r="L3684" s="141" t="s">
        <v>821</v>
      </c>
      <c r="M3684" s="141" t="s">
        <v>311</v>
      </c>
      <c r="N3684" s="141" t="s">
        <v>651</v>
      </c>
      <c r="O3684" s="141" t="s">
        <v>62</v>
      </c>
      <c r="P3684" s="141" t="s">
        <v>1310</v>
      </c>
      <c r="Q3684" s="141" t="s">
        <v>65</v>
      </c>
      <c r="R3684" s="141" t="s">
        <v>57</v>
      </c>
      <c r="S3684" s="141" t="s">
        <v>1206</v>
      </c>
      <c r="T3684" s="227">
        <v>2.2309999999999999</v>
      </c>
      <c r="U3684" s="146">
        <v>47057</v>
      </c>
      <c r="V3684" s="208">
        <v>1.4200000000000001E-2</v>
      </c>
      <c r="W3684" s="209">
        <v>2.6599999999999999E-2</v>
      </c>
      <c r="X3684" s="141" t="s">
        <v>636</v>
      </c>
      <c r="Y3684" s="141"/>
      <c r="Z3684" s="148">
        <v>3968826.77</v>
      </c>
      <c r="AA3684" s="148">
        <v>1</v>
      </c>
      <c r="AB3684" s="148">
        <v>112.91</v>
      </c>
      <c r="AC3684" s="148">
        <v>0</v>
      </c>
      <c r="AD3684" s="148">
        <v>4481.2023099999997</v>
      </c>
      <c r="AE3684" s="151"/>
      <c r="AF3684" s="151"/>
      <c r="AG3684" s="141" t="s">
        <v>17</v>
      </c>
      <c r="AH3684" s="229">
        <v>3.1457773089999998E-3</v>
      </c>
      <c r="AI3684" s="229">
        <v>5.1952783458440845E-3</v>
      </c>
      <c r="AJ3684" s="229">
        <v>8.7889107800000004E-4</v>
      </c>
    </row>
    <row r="3685" spans="1:36" ht="13.5" thickBot="1">
      <c r="A3685" s="153">
        <v>8694</v>
      </c>
      <c r="B3685" s="153">
        <v>12532</v>
      </c>
      <c r="C3685" s="141" t="s">
        <v>1445</v>
      </c>
      <c r="D3685" s="141">
        <v>513957472</v>
      </c>
      <c r="E3685" s="141" t="s">
        <v>429</v>
      </c>
      <c r="F3685" s="141" t="s">
        <v>1446</v>
      </c>
      <c r="G3685" s="141" t="s">
        <v>3324</v>
      </c>
      <c r="H3685" s="141" t="s">
        <v>76</v>
      </c>
      <c r="I3685" s="141" t="s">
        <v>228</v>
      </c>
      <c r="J3685" s="141" t="s">
        <v>53</v>
      </c>
      <c r="K3685" s="141" t="s">
        <v>53</v>
      </c>
      <c r="L3685" s="141" t="s">
        <v>821</v>
      </c>
      <c r="M3685" s="141" t="s">
        <v>311</v>
      </c>
      <c r="N3685" s="141" t="s">
        <v>651</v>
      </c>
      <c r="O3685" s="141" t="s">
        <v>62</v>
      </c>
      <c r="P3685" s="141" t="s">
        <v>1447</v>
      </c>
      <c r="Q3685" s="141" t="s">
        <v>1294</v>
      </c>
      <c r="R3685" s="141" t="s">
        <v>57</v>
      </c>
      <c r="S3685" s="141" t="s">
        <v>1206</v>
      </c>
      <c r="T3685" s="227">
        <v>2.726</v>
      </c>
      <c r="U3685" s="146">
        <v>47787</v>
      </c>
      <c r="V3685" s="208">
        <v>4.1000000000000002E-2</v>
      </c>
      <c r="W3685" s="209">
        <v>6.3700000000000007E-2</v>
      </c>
      <c r="X3685" s="141" t="s">
        <v>636</v>
      </c>
      <c r="Y3685" s="141"/>
      <c r="Z3685" s="148">
        <v>2493225.02</v>
      </c>
      <c r="AA3685" s="148">
        <v>1</v>
      </c>
      <c r="AB3685" s="148">
        <v>95.92</v>
      </c>
      <c r="AC3685" s="148">
        <v>0</v>
      </c>
      <c r="AD3685" s="148">
        <v>2391.50144</v>
      </c>
      <c r="AE3685" s="151"/>
      <c r="AF3685" s="151"/>
      <c r="AG3685" s="141" t="s">
        <v>17</v>
      </c>
      <c r="AH3685" s="229">
        <v>4.6821187629999999E-3</v>
      </c>
      <c r="AI3685" s="229">
        <v>2.7725852987179563E-3</v>
      </c>
      <c r="AJ3685" s="229">
        <v>4.6904137199999999E-4</v>
      </c>
    </row>
    <row r="3686" spans="1:36" ht="13.5" thickBot="1">
      <c r="A3686" s="153">
        <v>8694</v>
      </c>
      <c r="B3686" s="153">
        <v>12532</v>
      </c>
      <c r="C3686" s="141" t="s">
        <v>1448</v>
      </c>
      <c r="D3686" s="141">
        <v>520043878</v>
      </c>
      <c r="E3686" s="141" t="s">
        <v>429</v>
      </c>
      <c r="F3686" s="141" t="s">
        <v>1449</v>
      </c>
      <c r="G3686" s="141" t="s">
        <v>3325</v>
      </c>
      <c r="H3686" s="141" t="s">
        <v>76</v>
      </c>
      <c r="I3686" s="141" t="s">
        <v>228</v>
      </c>
      <c r="J3686" s="141" t="s">
        <v>53</v>
      </c>
      <c r="K3686" s="141" t="s">
        <v>53</v>
      </c>
      <c r="L3686" s="141" t="s">
        <v>821</v>
      </c>
      <c r="M3686" s="141" t="s">
        <v>311</v>
      </c>
      <c r="N3686" s="141" t="s">
        <v>156</v>
      </c>
      <c r="O3686" s="141" t="s">
        <v>62</v>
      </c>
      <c r="P3686" s="141" t="s">
        <v>1305</v>
      </c>
      <c r="Q3686" s="141" t="s">
        <v>1294</v>
      </c>
      <c r="R3686" s="141" t="s">
        <v>57</v>
      </c>
      <c r="S3686" s="141" t="s">
        <v>1206</v>
      </c>
      <c r="T3686" s="227">
        <v>1.923</v>
      </c>
      <c r="U3686" s="146">
        <v>46660</v>
      </c>
      <c r="V3686" s="208">
        <v>3.2899999999999999E-2</v>
      </c>
      <c r="W3686" s="209">
        <v>5.7599999999999998E-2</v>
      </c>
      <c r="X3686" s="141" t="s">
        <v>636</v>
      </c>
      <c r="Y3686" s="141"/>
      <c r="Z3686" s="148">
        <v>187000</v>
      </c>
      <c r="AA3686" s="148">
        <v>1</v>
      </c>
      <c r="AB3686" s="148">
        <v>95.6</v>
      </c>
      <c r="AC3686" s="148">
        <v>0</v>
      </c>
      <c r="AD3686" s="148">
        <v>178.77199999999999</v>
      </c>
      <c r="AE3686" s="151"/>
      <c r="AF3686" s="151"/>
      <c r="AG3686" s="141" t="s">
        <v>17</v>
      </c>
      <c r="AH3686" s="229">
        <v>2.6137792400000002E-4</v>
      </c>
      <c r="AI3686" s="229">
        <v>2.0725917648722238E-4</v>
      </c>
      <c r="AJ3686" s="229">
        <v>3.5062267894181899E-5</v>
      </c>
    </row>
    <row r="3687" spans="1:36" ht="13.5" thickBot="1">
      <c r="A3687" s="153">
        <v>8694</v>
      </c>
      <c r="B3687" s="153">
        <v>12532</v>
      </c>
      <c r="C3687" s="141" t="s">
        <v>1450</v>
      </c>
      <c r="D3687" s="141">
        <v>520010869</v>
      </c>
      <c r="E3687" s="141" t="s">
        <v>429</v>
      </c>
      <c r="F3687" s="141" t="s">
        <v>1451</v>
      </c>
      <c r="G3687" s="141" t="s">
        <v>3326</v>
      </c>
      <c r="H3687" s="141" t="s">
        <v>76</v>
      </c>
      <c r="I3687" s="141" t="s">
        <v>229</v>
      </c>
      <c r="J3687" s="141" t="s">
        <v>53</v>
      </c>
      <c r="K3687" s="141" t="s">
        <v>53</v>
      </c>
      <c r="L3687" s="141" t="s">
        <v>821</v>
      </c>
      <c r="M3687" s="141" t="s">
        <v>311</v>
      </c>
      <c r="N3687" s="141" t="s">
        <v>258</v>
      </c>
      <c r="O3687" s="141" t="s">
        <v>62</v>
      </c>
      <c r="P3687" s="141" t="s">
        <v>1205</v>
      </c>
      <c r="Q3687" s="141" t="s">
        <v>65</v>
      </c>
      <c r="R3687" s="141" t="s">
        <v>57</v>
      </c>
      <c r="S3687" s="141" t="s">
        <v>1206</v>
      </c>
      <c r="T3687" s="227">
        <v>11.443</v>
      </c>
      <c r="U3687" s="146">
        <v>56249</v>
      </c>
      <c r="V3687" s="208">
        <v>2.07E-2</v>
      </c>
      <c r="W3687" s="209">
        <v>3.2899999999999999E-2</v>
      </c>
      <c r="X3687" s="141" t="s">
        <v>636</v>
      </c>
      <c r="Y3687" s="141"/>
      <c r="Z3687" s="148">
        <v>616170.21</v>
      </c>
      <c r="AA3687" s="148">
        <v>1</v>
      </c>
      <c r="AB3687" s="148">
        <v>99.37</v>
      </c>
      <c r="AC3687" s="148">
        <v>0</v>
      </c>
      <c r="AD3687" s="148">
        <v>612.28833999999995</v>
      </c>
      <c r="AE3687" s="151"/>
      <c r="AF3687" s="151"/>
      <c r="AG3687" s="141" t="s">
        <v>17</v>
      </c>
      <c r="AH3687" s="229">
        <v>1.3531858000000001E-4</v>
      </c>
      <c r="AI3687" s="229">
        <v>7.0985600161730257E-4</v>
      </c>
      <c r="AJ3687" s="229">
        <v>1.20087137E-4</v>
      </c>
    </row>
    <row r="3688" spans="1:36" ht="13.5" thickBot="1">
      <c r="A3688" s="153">
        <v>8694</v>
      </c>
      <c r="B3688" s="153">
        <v>12532</v>
      </c>
      <c r="C3688" s="141" t="s">
        <v>1379</v>
      </c>
      <c r="D3688" s="141">
        <v>520026683</v>
      </c>
      <c r="E3688" s="141" t="s">
        <v>429</v>
      </c>
      <c r="F3688" s="141" t="s">
        <v>1452</v>
      </c>
      <c r="G3688" s="141" t="s">
        <v>3327</v>
      </c>
      <c r="H3688" s="141" t="s">
        <v>76</v>
      </c>
      <c r="I3688" s="141" t="s">
        <v>229</v>
      </c>
      <c r="J3688" s="141" t="s">
        <v>53</v>
      </c>
      <c r="K3688" s="141" t="s">
        <v>53</v>
      </c>
      <c r="L3688" s="141" t="s">
        <v>821</v>
      </c>
      <c r="M3688" s="141" t="s">
        <v>311</v>
      </c>
      <c r="N3688" s="141" t="s">
        <v>651</v>
      </c>
      <c r="O3688" s="141" t="s">
        <v>62</v>
      </c>
      <c r="P3688" s="141" t="s">
        <v>1310</v>
      </c>
      <c r="Q3688" s="141" t="s">
        <v>65</v>
      </c>
      <c r="R3688" s="141" t="s">
        <v>57</v>
      </c>
      <c r="S3688" s="141" t="s">
        <v>1206</v>
      </c>
      <c r="T3688" s="227">
        <v>3.327</v>
      </c>
      <c r="U3688" s="146">
        <v>47394</v>
      </c>
      <c r="V3688" s="208">
        <v>1.14E-2</v>
      </c>
      <c r="W3688" s="209">
        <v>2.92E-2</v>
      </c>
      <c r="X3688" s="141" t="s">
        <v>636</v>
      </c>
      <c r="Y3688" s="141"/>
      <c r="Z3688" s="148">
        <v>1820000</v>
      </c>
      <c r="AA3688" s="148">
        <v>1</v>
      </c>
      <c r="AB3688" s="148">
        <v>107.2</v>
      </c>
      <c r="AC3688" s="148">
        <v>23.576589999999999</v>
      </c>
      <c r="AD3688" s="148">
        <v>1974.6165900000001</v>
      </c>
      <c r="AE3688" s="151"/>
      <c r="AF3688" s="151"/>
      <c r="AG3688" s="141" t="s">
        <v>17</v>
      </c>
      <c r="AH3688" s="229">
        <v>7.7021290400000001E-4</v>
      </c>
      <c r="AI3688" s="229">
        <v>2.2892701783355741E-3</v>
      </c>
      <c r="AJ3688" s="229">
        <v>3.8727840900000001E-4</v>
      </c>
    </row>
    <row r="3689" spans="1:36" ht="13.5" thickBot="1">
      <c r="A3689" s="153">
        <v>8694</v>
      </c>
      <c r="B3689" s="153">
        <v>12532</v>
      </c>
      <c r="C3689" s="141" t="s">
        <v>1453</v>
      </c>
      <c r="D3689" s="141">
        <v>512025891</v>
      </c>
      <c r="E3689" s="141" t="s">
        <v>429</v>
      </c>
      <c r="F3689" s="141" t="s">
        <v>1454</v>
      </c>
      <c r="G3689" s="141" t="s">
        <v>3328</v>
      </c>
      <c r="H3689" s="141" t="s">
        <v>76</v>
      </c>
      <c r="I3689" s="141" t="s">
        <v>229</v>
      </c>
      <c r="J3689" s="141" t="s">
        <v>53</v>
      </c>
      <c r="K3689" s="141" t="s">
        <v>53</v>
      </c>
      <c r="L3689" s="141" t="s">
        <v>821</v>
      </c>
      <c r="M3689" s="141" t="s">
        <v>311</v>
      </c>
      <c r="N3689" s="141" t="s">
        <v>258</v>
      </c>
      <c r="O3689" s="141" t="s">
        <v>62</v>
      </c>
      <c r="P3689" s="141" t="s">
        <v>1333</v>
      </c>
      <c r="Q3689" s="141" t="s">
        <v>65</v>
      </c>
      <c r="R3689" s="141" t="s">
        <v>57</v>
      </c>
      <c r="S3689" s="141" t="s">
        <v>1206</v>
      </c>
      <c r="T3689" s="227">
        <v>1.1579999999999999</v>
      </c>
      <c r="U3689" s="146">
        <v>46407</v>
      </c>
      <c r="V3689" s="208">
        <v>1.8499999999999999E-2</v>
      </c>
      <c r="W3689" s="209">
        <v>2.4899999999999999E-2</v>
      </c>
      <c r="X3689" s="141" t="s">
        <v>636</v>
      </c>
      <c r="Y3689" s="141"/>
      <c r="Z3689" s="148">
        <v>142348.48000000001</v>
      </c>
      <c r="AA3689" s="148">
        <v>1</v>
      </c>
      <c r="AB3689" s="148">
        <v>113.24</v>
      </c>
      <c r="AC3689" s="148">
        <v>0</v>
      </c>
      <c r="AD3689" s="148">
        <v>161.19542000000001</v>
      </c>
      <c r="AE3689" s="151"/>
      <c r="AF3689" s="151"/>
      <c r="AG3689" s="141" t="s">
        <v>17</v>
      </c>
      <c r="AH3689" s="229">
        <v>2.5703374200000001E-4</v>
      </c>
      <c r="AI3689" s="229">
        <v>1.8688178239719834E-4</v>
      </c>
      <c r="AJ3689" s="229">
        <v>3.1615001227010797E-5</v>
      </c>
    </row>
    <row r="3690" spans="1:36" ht="13.5" thickBot="1">
      <c r="A3690" s="153">
        <v>8694</v>
      </c>
      <c r="B3690" s="153">
        <v>12532</v>
      </c>
      <c r="C3690" s="141" t="s">
        <v>1453</v>
      </c>
      <c r="D3690" s="141">
        <v>512025891</v>
      </c>
      <c r="E3690" s="141" t="s">
        <v>429</v>
      </c>
      <c r="F3690" s="141" t="s">
        <v>1455</v>
      </c>
      <c r="G3690" s="141" t="s">
        <v>3329</v>
      </c>
      <c r="H3690" s="141" t="s">
        <v>76</v>
      </c>
      <c r="I3690" s="141" t="s">
        <v>228</v>
      </c>
      <c r="J3690" s="141" t="s">
        <v>53</v>
      </c>
      <c r="K3690" s="141" t="s">
        <v>53</v>
      </c>
      <c r="L3690" s="141" t="s">
        <v>821</v>
      </c>
      <c r="M3690" s="141" t="s">
        <v>311</v>
      </c>
      <c r="N3690" s="141" t="s">
        <v>258</v>
      </c>
      <c r="O3690" s="141" t="s">
        <v>62</v>
      </c>
      <c r="P3690" s="141" t="s">
        <v>1333</v>
      </c>
      <c r="Q3690" s="141" t="s">
        <v>65</v>
      </c>
      <c r="R3690" s="141" t="s">
        <v>57</v>
      </c>
      <c r="S3690" s="141" t="s">
        <v>1206</v>
      </c>
      <c r="T3690" s="227">
        <v>1.115</v>
      </c>
      <c r="U3690" s="146">
        <v>46400</v>
      </c>
      <c r="V3690" s="208">
        <v>3.2500000000000001E-2</v>
      </c>
      <c r="W3690" s="209">
        <v>0.06</v>
      </c>
      <c r="X3690" s="141" t="s">
        <v>636</v>
      </c>
      <c r="Y3690" s="141"/>
      <c r="Z3690" s="148">
        <v>42882.14</v>
      </c>
      <c r="AA3690" s="148">
        <v>1</v>
      </c>
      <c r="AB3690" s="148">
        <v>97.82</v>
      </c>
      <c r="AC3690" s="148">
        <v>0</v>
      </c>
      <c r="AD3690" s="148">
        <v>41.947310000000002</v>
      </c>
      <c r="AE3690" s="151"/>
      <c r="AF3690" s="151"/>
      <c r="AG3690" s="141" t="s">
        <v>17</v>
      </c>
      <c r="AH3690" s="229">
        <v>1.0523734000000001E-4</v>
      </c>
      <c r="AI3690" s="229">
        <v>4.8631580596817337E-5</v>
      </c>
      <c r="AJ3690" s="229">
        <v>8.2270591628459507E-6</v>
      </c>
    </row>
    <row r="3691" spans="1:36" ht="13.5" thickBot="1">
      <c r="A3691" s="153">
        <v>8694</v>
      </c>
      <c r="B3691" s="153">
        <v>12532</v>
      </c>
      <c r="C3691" s="141" t="s">
        <v>1291</v>
      </c>
      <c r="D3691" s="141">
        <v>514290345</v>
      </c>
      <c r="E3691" s="141" t="s">
        <v>429</v>
      </c>
      <c r="F3691" s="141" t="s">
        <v>1456</v>
      </c>
      <c r="G3691" s="141" t="s">
        <v>3330</v>
      </c>
      <c r="H3691" s="141" t="s">
        <v>76</v>
      </c>
      <c r="I3691" s="141" t="s">
        <v>228</v>
      </c>
      <c r="J3691" s="141" t="s">
        <v>53</v>
      </c>
      <c r="K3691" s="141" t="s">
        <v>53</v>
      </c>
      <c r="L3691" s="141" t="s">
        <v>821</v>
      </c>
      <c r="M3691" s="141" t="s">
        <v>311</v>
      </c>
      <c r="N3691" s="141" t="s">
        <v>269</v>
      </c>
      <c r="O3691" s="141" t="s">
        <v>62</v>
      </c>
      <c r="P3691" s="141" t="s">
        <v>1310</v>
      </c>
      <c r="Q3691" s="141" t="s">
        <v>65</v>
      </c>
      <c r="R3691" s="141" t="s">
        <v>57</v>
      </c>
      <c r="S3691" s="141" t="s">
        <v>1206</v>
      </c>
      <c r="T3691" s="227">
        <v>4.2770000000000001</v>
      </c>
      <c r="U3691" s="146">
        <v>48334</v>
      </c>
      <c r="V3691" s="208">
        <v>2.6200000000000001E-2</v>
      </c>
      <c r="W3691" s="209">
        <v>5.4199999999999998E-2</v>
      </c>
      <c r="X3691" s="141" t="s">
        <v>636</v>
      </c>
      <c r="Y3691" s="141"/>
      <c r="Z3691" s="148">
        <v>598458</v>
      </c>
      <c r="AA3691" s="148">
        <v>1</v>
      </c>
      <c r="AB3691" s="148">
        <v>90.12</v>
      </c>
      <c r="AC3691" s="148">
        <v>0</v>
      </c>
      <c r="AD3691" s="148">
        <v>539.33034999999995</v>
      </c>
      <c r="AE3691" s="151"/>
      <c r="AF3691" s="151"/>
      <c r="AG3691" s="141" t="s">
        <v>17</v>
      </c>
      <c r="AH3691" s="229">
        <v>4.6271535900000002E-4</v>
      </c>
      <c r="AI3691" s="229">
        <v>6.2527221374468836E-4</v>
      </c>
      <c r="AJ3691" s="229">
        <v>1.05778003E-4</v>
      </c>
    </row>
    <row r="3692" spans="1:36" ht="13.5" thickBot="1">
      <c r="A3692" s="153">
        <v>8694</v>
      </c>
      <c r="B3692" s="153">
        <v>12532</v>
      </c>
      <c r="C3692" s="141" t="s">
        <v>1299</v>
      </c>
      <c r="D3692" s="141">
        <v>520039868</v>
      </c>
      <c r="E3692" s="141" t="s">
        <v>429</v>
      </c>
      <c r="F3692" s="141" t="s">
        <v>1300</v>
      </c>
      <c r="G3692" s="141" t="s">
        <v>3253</v>
      </c>
      <c r="H3692" s="141" t="s">
        <v>76</v>
      </c>
      <c r="I3692" s="141" t="s">
        <v>228</v>
      </c>
      <c r="J3692" s="141" t="s">
        <v>53</v>
      </c>
      <c r="K3692" s="141" t="s">
        <v>53</v>
      </c>
      <c r="L3692" s="141" t="s">
        <v>821</v>
      </c>
      <c r="M3692" s="141" t="s">
        <v>311</v>
      </c>
      <c r="N3692" s="141" t="s">
        <v>647</v>
      </c>
      <c r="O3692" s="141" t="s">
        <v>62</v>
      </c>
      <c r="P3692" s="141" t="s">
        <v>298</v>
      </c>
      <c r="Q3692" s="141" t="s">
        <v>298</v>
      </c>
      <c r="R3692" s="141" t="s">
        <v>57</v>
      </c>
      <c r="S3692" s="141" t="s">
        <v>1206</v>
      </c>
      <c r="T3692" s="227">
        <v>0.73599999999999999</v>
      </c>
      <c r="U3692" s="146">
        <v>45838</v>
      </c>
      <c r="V3692" s="208">
        <v>3.5499999999999997E-2</v>
      </c>
      <c r="W3692" s="209">
        <v>6.2899999999999998E-2</v>
      </c>
      <c r="X3692" s="141" t="s">
        <v>636</v>
      </c>
      <c r="Y3692" s="141"/>
      <c r="Z3692" s="148">
        <v>500000</v>
      </c>
      <c r="AA3692" s="148">
        <v>1</v>
      </c>
      <c r="AB3692" s="148">
        <v>99</v>
      </c>
      <c r="AC3692" s="148">
        <v>0</v>
      </c>
      <c r="AD3692" s="148">
        <v>495</v>
      </c>
      <c r="AE3692" s="151"/>
      <c r="AF3692" s="151"/>
      <c r="AG3692" s="141" t="s">
        <v>17</v>
      </c>
      <c r="AH3692" s="229">
        <v>3.4915908520000002E-3</v>
      </c>
      <c r="AI3692" s="229">
        <v>5.7387785761290971E-4</v>
      </c>
      <c r="AJ3692" s="229">
        <v>9.7083562345445904E-5</v>
      </c>
    </row>
    <row r="3693" spans="1:36" ht="13.5" thickBot="1">
      <c r="A3693" s="153">
        <v>8694</v>
      </c>
      <c r="B3693" s="153">
        <v>12532</v>
      </c>
      <c r="C3693" s="141" t="s">
        <v>1289</v>
      </c>
      <c r="D3693" s="141">
        <v>513623314</v>
      </c>
      <c r="E3693" s="141" t="s">
        <v>429</v>
      </c>
      <c r="F3693" s="141" t="s">
        <v>1457</v>
      </c>
      <c r="G3693" s="141" t="s">
        <v>3331</v>
      </c>
      <c r="H3693" s="141" t="s">
        <v>76</v>
      </c>
      <c r="I3693" s="141" t="s">
        <v>229</v>
      </c>
      <c r="J3693" s="141" t="s">
        <v>53</v>
      </c>
      <c r="K3693" s="141" t="s">
        <v>53</v>
      </c>
      <c r="L3693" s="141" t="s">
        <v>821</v>
      </c>
      <c r="M3693" s="141" t="s">
        <v>311</v>
      </c>
      <c r="N3693" s="141" t="s">
        <v>651</v>
      </c>
      <c r="O3693" s="141" t="s">
        <v>62</v>
      </c>
      <c r="P3693" s="141" t="s">
        <v>1310</v>
      </c>
      <c r="Q3693" s="141" t="s">
        <v>65</v>
      </c>
      <c r="R3693" s="141" t="s">
        <v>57</v>
      </c>
      <c r="S3693" s="141" t="s">
        <v>1206</v>
      </c>
      <c r="T3693" s="227">
        <v>3.6749999999999998</v>
      </c>
      <c r="U3693" s="146">
        <v>47202</v>
      </c>
      <c r="V3693" s="208">
        <v>7.7999999999999996E-3</v>
      </c>
      <c r="W3693" s="209">
        <v>2.7699999999999999E-2</v>
      </c>
      <c r="X3693" s="141" t="s">
        <v>636</v>
      </c>
      <c r="Y3693" s="141"/>
      <c r="Z3693" s="148">
        <v>1323843.21</v>
      </c>
      <c r="AA3693" s="148">
        <v>1</v>
      </c>
      <c r="AB3693" s="148">
        <v>106.39</v>
      </c>
      <c r="AC3693" s="148">
        <v>0</v>
      </c>
      <c r="AD3693" s="148">
        <v>1408.43679</v>
      </c>
      <c r="AE3693" s="151"/>
      <c r="AF3693" s="151"/>
      <c r="AG3693" s="141" t="s">
        <v>17</v>
      </c>
      <c r="AH3693" s="229">
        <v>3.3634227889999999E-3</v>
      </c>
      <c r="AI3693" s="229">
        <v>1.6328700760169768E-3</v>
      </c>
      <c r="AJ3693" s="229">
        <v>2.7623446600000002E-4</v>
      </c>
    </row>
    <row r="3694" spans="1:36" ht="13.5" thickBot="1">
      <c r="A3694" s="153">
        <v>8694</v>
      </c>
      <c r="B3694" s="153">
        <v>12532</v>
      </c>
      <c r="C3694" s="141" t="s">
        <v>1401</v>
      </c>
      <c r="D3694" s="141">
        <v>1905761</v>
      </c>
      <c r="E3694" s="141" t="s">
        <v>430</v>
      </c>
      <c r="F3694" s="141" t="s">
        <v>1458</v>
      </c>
      <c r="G3694" s="141" t="s">
        <v>3332</v>
      </c>
      <c r="H3694" s="141" t="s">
        <v>76</v>
      </c>
      <c r="I3694" s="141" t="s">
        <v>228</v>
      </c>
      <c r="J3694" s="141" t="s">
        <v>53</v>
      </c>
      <c r="K3694" s="141" t="s">
        <v>314</v>
      </c>
      <c r="L3694" s="141" t="s">
        <v>821</v>
      </c>
      <c r="M3694" s="141" t="s">
        <v>311</v>
      </c>
      <c r="N3694" s="141" t="s">
        <v>652</v>
      </c>
      <c r="O3694" s="141" t="s">
        <v>62</v>
      </c>
      <c r="P3694" s="141" t="s">
        <v>1288</v>
      </c>
      <c r="Q3694" s="141" t="s">
        <v>65</v>
      </c>
      <c r="R3694" s="141" t="s">
        <v>57</v>
      </c>
      <c r="S3694" s="141" t="s">
        <v>1206</v>
      </c>
      <c r="T3694" s="227">
        <v>3.4350000000000001</v>
      </c>
      <c r="U3694" s="146">
        <v>48502</v>
      </c>
      <c r="V3694" s="208">
        <v>4.4999999999999998E-2</v>
      </c>
      <c r="W3694" s="209">
        <v>6.59E-2</v>
      </c>
      <c r="X3694" s="141" t="s">
        <v>636</v>
      </c>
      <c r="Y3694" s="141"/>
      <c r="Z3694" s="148">
        <v>1970025.45</v>
      </c>
      <c r="AA3694" s="148">
        <v>1</v>
      </c>
      <c r="AB3694" s="148">
        <v>95.42</v>
      </c>
      <c r="AC3694" s="148">
        <v>0</v>
      </c>
      <c r="AD3694" s="148">
        <v>1879.79828</v>
      </c>
      <c r="AE3694" s="151"/>
      <c r="AF3694" s="151"/>
      <c r="AG3694" s="141" t="s">
        <v>17</v>
      </c>
      <c r="AH3694" s="229">
        <v>2.146507801E-3</v>
      </c>
      <c r="AI3694" s="229">
        <v>2.1793426457996615E-3</v>
      </c>
      <c r="AJ3694" s="229">
        <v>3.6868184499999997E-4</v>
      </c>
    </row>
    <row r="3695" spans="1:36" ht="13.5" thickBot="1">
      <c r="A3695" s="153">
        <v>8694</v>
      </c>
      <c r="B3695" s="153">
        <v>12532</v>
      </c>
      <c r="C3695" s="141" t="s">
        <v>1459</v>
      </c>
      <c r="D3695" s="141">
        <v>513141879</v>
      </c>
      <c r="E3695" s="141" t="s">
        <v>429</v>
      </c>
      <c r="F3695" s="141" t="s">
        <v>1460</v>
      </c>
      <c r="G3695" s="141" t="s">
        <v>3333</v>
      </c>
      <c r="H3695" s="141" t="s">
        <v>76</v>
      </c>
      <c r="I3695" s="141" t="s">
        <v>229</v>
      </c>
      <c r="J3695" s="141" t="s">
        <v>53</v>
      </c>
      <c r="K3695" s="141" t="s">
        <v>53</v>
      </c>
      <c r="L3695" s="141" t="s">
        <v>821</v>
      </c>
      <c r="M3695" s="141" t="s">
        <v>311</v>
      </c>
      <c r="N3695" s="141" t="s">
        <v>256</v>
      </c>
      <c r="O3695" s="141" t="s">
        <v>62</v>
      </c>
      <c r="P3695" s="141" t="s">
        <v>1205</v>
      </c>
      <c r="Q3695" s="141" t="s">
        <v>65</v>
      </c>
      <c r="R3695" s="141" t="s">
        <v>57</v>
      </c>
      <c r="S3695" s="141" t="s">
        <v>1206</v>
      </c>
      <c r="T3695" s="227">
        <v>0.94199999999999995</v>
      </c>
      <c r="U3695" s="146">
        <v>45910</v>
      </c>
      <c r="V3695" s="208">
        <v>1E-3</v>
      </c>
      <c r="W3695" s="209">
        <v>1.9699999999999999E-2</v>
      </c>
      <c r="X3695" s="141" t="s">
        <v>636</v>
      </c>
      <c r="Y3695" s="141"/>
      <c r="Z3695" s="148">
        <v>5652000</v>
      </c>
      <c r="AA3695" s="148">
        <v>1</v>
      </c>
      <c r="AB3695" s="148">
        <v>112.67</v>
      </c>
      <c r="AC3695" s="148">
        <v>0</v>
      </c>
      <c r="AD3695" s="148">
        <v>6368.1084000000001</v>
      </c>
      <c r="AE3695" s="151"/>
      <c r="AF3695" s="151"/>
      <c r="AG3695" s="141" t="s">
        <v>17</v>
      </c>
      <c r="AH3695" s="229">
        <v>3.7680000000000001E-3</v>
      </c>
      <c r="AI3695" s="229">
        <v>7.3828614255328773E-3</v>
      </c>
      <c r="AJ3695" s="229">
        <v>1.248966967E-3</v>
      </c>
    </row>
    <row r="3696" spans="1:36" ht="13.5" thickBot="1">
      <c r="A3696" s="153">
        <v>8694</v>
      </c>
      <c r="B3696" s="153">
        <v>12532</v>
      </c>
      <c r="C3696" s="141" t="s">
        <v>1462</v>
      </c>
      <c r="D3696" s="141">
        <v>513432765</v>
      </c>
      <c r="E3696" s="141" t="s">
        <v>429</v>
      </c>
      <c r="F3696" s="141" t="s">
        <v>1463</v>
      </c>
      <c r="G3696" s="141" t="s">
        <v>3336</v>
      </c>
      <c r="H3696" s="141" t="s">
        <v>76</v>
      </c>
      <c r="I3696" s="141" t="s">
        <v>228</v>
      </c>
      <c r="J3696" s="141" t="s">
        <v>53</v>
      </c>
      <c r="K3696" s="141" t="s">
        <v>53</v>
      </c>
      <c r="L3696" s="141" t="s">
        <v>821</v>
      </c>
      <c r="M3696" s="141" t="s">
        <v>311</v>
      </c>
      <c r="N3696" s="141" t="s">
        <v>140</v>
      </c>
      <c r="O3696" s="141" t="s">
        <v>62</v>
      </c>
      <c r="P3696" s="141" t="s">
        <v>1464</v>
      </c>
      <c r="Q3696" s="141" t="s">
        <v>1294</v>
      </c>
      <c r="R3696" s="141" t="s">
        <v>57</v>
      </c>
      <c r="S3696" s="141" t="s">
        <v>1206</v>
      </c>
      <c r="T3696" s="227">
        <v>0.98499999999999999</v>
      </c>
      <c r="U3696" s="146">
        <v>45930</v>
      </c>
      <c r="V3696" s="208">
        <v>4.8000000000000001E-2</v>
      </c>
      <c r="W3696" s="209">
        <v>6.4799999999999996E-2</v>
      </c>
      <c r="X3696" s="141" t="s">
        <v>636</v>
      </c>
      <c r="Y3696" s="141"/>
      <c r="Z3696" s="148">
        <v>136785.18</v>
      </c>
      <c r="AA3696" s="148">
        <v>1</v>
      </c>
      <c r="AB3696" s="148">
        <v>98.51</v>
      </c>
      <c r="AC3696" s="148">
        <v>0</v>
      </c>
      <c r="AD3696" s="148">
        <v>134.74708000000001</v>
      </c>
      <c r="AE3696" s="151"/>
      <c r="AF3696" s="151"/>
      <c r="AG3696" s="141" t="s">
        <v>17</v>
      </c>
      <c r="AH3696" s="229">
        <v>2.487003272E-3</v>
      </c>
      <c r="AI3696" s="229">
        <v>1.5621892038382901E-4</v>
      </c>
      <c r="AJ3696" s="229">
        <v>2.6427730387973301E-5</v>
      </c>
    </row>
    <row r="3697" spans="1:36" ht="13.5" thickBot="1">
      <c r="A3697" s="153">
        <v>8694</v>
      </c>
      <c r="B3697" s="153">
        <v>12532</v>
      </c>
      <c r="C3697" s="141" t="s">
        <v>1429</v>
      </c>
      <c r="D3697" s="141">
        <v>1970336</v>
      </c>
      <c r="E3697" s="141" t="s">
        <v>430</v>
      </c>
      <c r="F3697" s="141" t="s">
        <v>1465</v>
      </c>
      <c r="G3697" s="141" t="s">
        <v>3337</v>
      </c>
      <c r="H3697" s="141" t="s">
        <v>76</v>
      </c>
      <c r="I3697" s="141" t="s">
        <v>228</v>
      </c>
      <c r="J3697" s="141" t="s">
        <v>53</v>
      </c>
      <c r="K3697" s="141" t="s">
        <v>314</v>
      </c>
      <c r="L3697" s="141" t="s">
        <v>821</v>
      </c>
      <c r="M3697" s="141" t="s">
        <v>311</v>
      </c>
      <c r="N3697" s="141" t="s">
        <v>652</v>
      </c>
      <c r="O3697" s="141" t="s">
        <v>62</v>
      </c>
      <c r="P3697" s="141" t="s">
        <v>1310</v>
      </c>
      <c r="Q3697" s="141" t="s">
        <v>65</v>
      </c>
      <c r="R3697" s="141" t="s">
        <v>57</v>
      </c>
      <c r="S3697" s="141" t="s">
        <v>1206</v>
      </c>
      <c r="T3697" s="227">
        <v>2.1349999999999998</v>
      </c>
      <c r="U3697" s="146">
        <v>46752</v>
      </c>
      <c r="V3697" s="208">
        <v>3.49E-2</v>
      </c>
      <c r="W3697" s="209">
        <v>6.4500000000000002E-2</v>
      </c>
      <c r="X3697" s="141" t="s">
        <v>636</v>
      </c>
      <c r="Y3697" s="141"/>
      <c r="Z3697" s="148">
        <v>1182000</v>
      </c>
      <c r="AA3697" s="148">
        <v>1</v>
      </c>
      <c r="AB3697" s="148">
        <v>95.01</v>
      </c>
      <c r="AC3697" s="148">
        <v>0</v>
      </c>
      <c r="AD3697" s="148">
        <v>1123.0182</v>
      </c>
      <c r="AE3697" s="151"/>
      <c r="AF3697" s="151"/>
      <c r="AG3697" s="141" t="s">
        <v>17</v>
      </c>
      <c r="AH3697" s="229">
        <v>1.2501291319999999E-3</v>
      </c>
      <c r="AI3697" s="229">
        <v>1.3019702599521336E-3</v>
      </c>
      <c r="AJ3697" s="229">
        <v>2.2025577199999999E-4</v>
      </c>
    </row>
    <row r="3698" spans="1:36" ht="13.5" thickBot="1">
      <c r="A3698" s="153">
        <v>8694</v>
      </c>
      <c r="B3698" s="153">
        <v>12532</v>
      </c>
      <c r="C3698" s="141" t="s">
        <v>1613</v>
      </c>
      <c r="D3698" s="141">
        <v>511809071</v>
      </c>
      <c r="E3698" s="141" t="s">
        <v>429</v>
      </c>
      <c r="F3698" s="141" t="s">
        <v>2123</v>
      </c>
      <c r="G3698" s="141" t="s">
        <v>3773</v>
      </c>
      <c r="H3698" s="141" t="s">
        <v>76</v>
      </c>
      <c r="I3698" s="141" t="s">
        <v>229</v>
      </c>
      <c r="J3698" s="141" t="s">
        <v>53</v>
      </c>
      <c r="K3698" s="141" t="s">
        <v>53</v>
      </c>
      <c r="L3698" s="141" t="s">
        <v>821</v>
      </c>
      <c r="M3698" s="141" t="s">
        <v>311</v>
      </c>
      <c r="N3698" s="141" t="s">
        <v>75</v>
      </c>
      <c r="O3698" s="141" t="s">
        <v>62</v>
      </c>
      <c r="P3698" s="141" t="s">
        <v>1288</v>
      </c>
      <c r="Q3698" s="141" t="s">
        <v>65</v>
      </c>
      <c r="R3698" s="141" t="s">
        <v>57</v>
      </c>
      <c r="S3698" s="141" t="s">
        <v>1206</v>
      </c>
      <c r="T3698" s="227">
        <v>1.458</v>
      </c>
      <c r="U3698" s="146">
        <v>46609</v>
      </c>
      <c r="V3698" s="208">
        <v>1.0500000000000001E-2</v>
      </c>
      <c r="W3698" s="209">
        <v>2.4400000000000002E-2</v>
      </c>
      <c r="X3698" s="141" t="s">
        <v>636</v>
      </c>
      <c r="Y3698" s="141"/>
      <c r="Z3698" s="148">
        <v>35294.1</v>
      </c>
      <c r="AA3698" s="148">
        <v>1</v>
      </c>
      <c r="AB3698" s="148">
        <v>112.33</v>
      </c>
      <c r="AC3698" s="148">
        <v>0</v>
      </c>
      <c r="AD3698" s="148">
        <v>39.645859999999999</v>
      </c>
      <c r="AE3698" s="151"/>
      <c r="AF3698" s="151"/>
      <c r="AG3698" s="141" t="s">
        <v>17</v>
      </c>
      <c r="AH3698" s="229">
        <v>1.6179336899999999E-4</v>
      </c>
      <c r="AI3698" s="229">
        <v>4.5963396363679495E-5</v>
      </c>
      <c r="AJ3698" s="229">
        <v>7.7756794364622592E-6</v>
      </c>
    </row>
    <row r="3699" spans="1:36" ht="13.5" thickBot="1">
      <c r="A3699" s="153">
        <v>8694</v>
      </c>
      <c r="B3699" s="153">
        <v>12532</v>
      </c>
      <c r="C3699" s="141" t="s">
        <v>1707</v>
      </c>
      <c r="D3699" s="141">
        <v>1838682</v>
      </c>
      <c r="E3699" s="141" t="s">
        <v>430</v>
      </c>
      <c r="F3699" s="141" t="s">
        <v>2075</v>
      </c>
      <c r="G3699" s="141" t="s">
        <v>3705</v>
      </c>
      <c r="H3699" s="141" t="s">
        <v>76</v>
      </c>
      <c r="I3699" s="141" t="s">
        <v>228</v>
      </c>
      <c r="J3699" s="141" t="s">
        <v>53</v>
      </c>
      <c r="K3699" s="141" t="s">
        <v>314</v>
      </c>
      <c r="L3699" s="141" t="s">
        <v>821</v>
      </c>
      <c r="M3699" s="141" t="s">
        <v>311</v>
      </c>
      <c r="N3699" s="141" t="s">
        <v>652</v>
      </c>
      <c r="O3699" s="141" t="s">
        <v>62</v>
      </c>
      <c r="P3699" s="141" t="s">
        <v>1333</v>
      </c>
      <c r="Q3699" s="141" t="s">
        <v>65</v>
      </c>
      <c r="R3699" s="141" t="s">
        <v>57</v>
      </c>
      <c r="S3699" s="141" t="s">
        <v>1206</v>
      </c>
      <c r="T3699" s="227">
        <v>1.135</v>
      </c>
      <c r="U3699" s="146">
        <v>45991</v>
      </c>
      <c r="V3699" s="208">
        <v>3.95E-2</v>
      </c>
      <c r="W3699" s="209">
        <v>6.13E-2</v>
      </c>
      <c r="X3699" s="141" t="s">
        <v>636</v>
      </c>
      <c r="Y3699" s="141"/>
      <c r="Z3699" s="148">
        <v>25000</v>
      </c>
      <c r="AA3699" s="148">
        <v>1</v>
      </c>
      <c r="AB3699" s="148">
        <v>99</v>
      </c>
      <c r="AC3699" s="148">
        <v>0</v>
      </c>
      <c r="AD3699" s="148">
        <v>24.75</v>
      </c>
      <c r="AE3699" s="151"/>
      <c r="AF3699" s="151"/>
      <c r="AG3699" s="141" t="s">
        <v>17</v>
      </c>
      <c r="AH3699" s="229">
        <v>7.9645877353211499E-5</v>
      </c>
      <c r="AI3699" s="229">
        <v>2.8693892880645483E-5</v>
      </c>
      <c r="AJ3699" s="229">
        <v>4.8541781172722899E-6</v>
      </c>
    </row>
    <row r="3700" spans="1:36" ht="13.5" thickBot="1">
      <c r="A3700" s="153">
        <v>8694</v>
      </c>
      <c r="B3700" s="153">
        <v>12532</v>
      </c>
      <c r="C3700" s="141" t="s">
        <v>1466</v>
      </c>
      <c r="D3700" s="141">
        <v>1981143</v>
      </c>
      <c r="E3700" s="141" t="s">
        <v>430</v>
      </c>
      <c r="F3700" s="141" t="s">
        <v>1467</v>
      </c>
      <c r="G3700" s="141" t="s">
        <v>3338</v>
      </c>
      <c r="H3700" s="141" t="s">
        <v>76</v>
      </c>
      <c r="I3700" s="141" t="s">
        <v>228</v>
      </c>
      <c r="J3700" s="141" t="s">
        <v>53</v>
      </c>
      <c r="K3700" s="141" t="s">
        <v>314</v>
      </c>
      <c r="L3700" s="141" t="s">
        <v>821</v>
      </c>
      <c r="M3700" s="141" t="s">
        <v>311</v>
      </c>
      <c r="N3700" s="141" t="s">
        <v>649</v>
      </c>
      <c r="O3700" s="141" t="s">
        <v>62</v>
      </c>
      <c r="P3700" s="141" t="s">
        <v>1333</v>
      </c>
      <c r="Q3700" s="141" t="s">
        <v>65</v>
      </c>
      <c r="R3700" s="141" t="s">
        <v>57</v>
      </c>
      <c r="S3700" s="141" t="s">
        <v>1206</v>
      </c>
      <c r="T3700" s="227">
        <v>0.95799999999999996</v>
      </c>
      <c r="U3700" s="146">
        <v>45921</v>
      </c>
      <c r="V3700" s="208">
        <v>4.7500000000000001E-2</v>
      </c>
      <c r="W3700" s="209">
        <v>6.4299999999999996E-2</v>
      </c>
      <c r="X3700" s="141" t="s">
        <v>636</v>
      </c>
      <c r="Y3700" s="141"/>
      <c r="Z3700" s="148">
        <v>1676825.54</v>
      </c>
      <c r="AA3700" s="148">
        <v>1</v>
      </c>
      <c r="AB3700" s="148">
        <v>98.68</v>
      </c>
      <c r="AC3700" s="148">
        <v>0</v>
      </c>
      <c r="AD3700" s="148">
        <v>1654.6914400000001</v>
      </c>
      <c r="AE3700" s="151"/>
      <c r="AF3700" s="151"/>
      <c r="AG3700" s="141" t="s">
        <v>17</v>
      </c>
      <c r="AH3700" s="229">
        <v>2.6570129759999998E-3</v>
      </c>
      <c r="AI3700" s="229">
        <v>1.9183652092881222E-3</v>
      </c>
      <c r="AJ3700" s="229">
        <v>3.2453199899999999E-4</v>
      </c>
    </row>
    <row r="3701" spans="1:36" ht="13.5" thickBot="1">
      <c r="A3701" s="153">
        <v>8694</v>
      </c>
      <c r="B3701" s="153">
        <v>12532</v>
      </c>
      <c r="C3701" s="141" t="s">
        <v>1306</v>
      </c>
      <c r="D3701" s="141">
        <v>510560188</v>
      </c>
      <c r="E3701" s="141" t="s">
        <v>429</v>
      </c>
      <c r="F3701" s="141" t="s">
        <v>1468</v>
      </c>
      <c r="G3701" s="141" t="s">
        <v>3339</v>
      </c>
      <c r="H3701" s="141" t="s">
        <v>76</v>
      </c>
      <c r="I3701" s="141" t="s">
        <v>228</v>
      </c>
      <c r="J3701" s="141" t="s">
        <v>53</v>
      </c>
      <c r="K3701" s="141" t="s">
        <v>53</v>
      </c>
      <c r="L3701" s="141" t="s">
        <v>821</v>
      </c>
      <c r="M3701" s="141" t="s">
        <v>311</v>
      </c>
      <c r="N3701" s="141" t="s">
        <v>652</v>
      </c>
      <c r="O3701" s="141" t="s">
        <v>62</v>
      </c>
      <c r="P3701" s="141" t="s">
        <v>1305</v>
      </c>
      <c r="Q3701" s="141" t="s">
        <v>1294</v>
      </c>
      <c r="R3701" s="141" t="s">
        <v>57</v>
      </c>
      <c r="S3701" s="141" t="s">
        <v>1206</v>
      </c>
      <c r="T3701" s="227">
        <v>2.871</v>
      </c>
      <c r="U3701" s="146">
        <v>47207</v>
      </c>
      <c r="V3701" s="208">
        <v>3.2500000000000001E-2</v>
      </c>
      <c r="W3701" s="209">
        <v>6.08E-2</v>
      </c>
      <c r="X3701" s="141" t="s">
        <v>636</v>
      </c>
      <c r="Y3701" s="141"/>
      <c r="Z3701" s="148">
        <v>170000</v>
      </c>
      <c r="AA3701" s="148">
        <v>1</v>
      </c>
      <c r="AB3701" s="148">
        <v>92.53</v>
      </c>
      <c r="AC3701" s="148">
        <v>0</v>
      </c>
      <c r="AD3701" s="148">
        <v>157.30099999999999</v>
      </c>
      <c r="AE3701" s="151"/>
      <c r="AF3701" s="151"/>
      <c r="AG3701" s="141" t="s">
        <v>17</v>
      </c>
      <c r="AH3701" s="229">
        <v>5.8265381300000004E-4</v>
      </c>
      <c r="AI3701" s="229">
        <v>1.823667896573097E-4</v>
      </c>
      <c r="AJ3701" s="229">
        <v>3.0851194829294902E-5</v>
      </c>
    </row>
    <row r="3702" spans="1:36" ht="13.5" thickBot="1">
      <c r="A3702" s="153">
        <v>8694</v>
      </c>
      <c r="B3702" s="153">
        <v>12532</v>
      </c>
      <c r="C3702" s="141" t="s">
        <v>1381</v>
      </c>
      <c r="D3702" s="141">
        <v>511659401</v>
      </c>
      <c r="E3702" s="141" t="s">
        <v>429</v>
      </c>
      <c r="F3702" s="141" t="s">
        <v>1469</v>
      </c>
      <c r="G3702" s="141" t="s">
        <v>3340</v>
      </c>
      <c r="H3702" s="141" t="s">
        <v>76</v>
      </c>
      <c r="I3702" s="141" t="s">
        <v>229</v>
      </c>
      <c r="J3702" s="141" t="s">
        <v>53</v>
      </c>
      <c r="K3702" s="141" t="s">
        <v>53</v>
      </c>
      <c r="L3702" s="141" t="s">
        <v>821</v>
      </c>
      <c r="M3702" s="141" t="s">
        <v>311</v>
      </c>
      <c r="N3702" s="141" t="s">
        <v>651</v>
      </c>
      <c r="O3702" s="141" t="s">
        <v>62</v>
      </c>
      <c r="P3702" s="141" t="s">
        <v>1310</v>
      </c>
      <c r="Q3702" s="141" t="s">
        <v>65</v>
      </c>
      <c r="R3702" s="141" t="s">
        <v>57</v>
      </c>
      <c r="S3702" s="141" t="s">
        <v>1206</v>
      </c>
      <c r="T3702" s="227">
        <v>5.36</v>
      </c>
      <c r="U3702" s="146">
        <v>49551</v>
      </c>
      <c r="V3702" s="208">
        <v>6.4999999999999997E-3</v>
      </c>
      <c r="W3702" s="209">
        <v>3.3099999999999997E-2</v>
      </c>
      <c r="X3702" s="141" t="s">
        <v>636</v>
      </c>
      <c r="Y3702" s="141"/>
      <c r="Z3702" s="148">
        <v>3163441.86</v>
      </c>
      <c r="AA3702" s="148">
        <v>1</v>
      </c>
      <c r="AB3702" s="148">
        <v>99.45</v>
      </c>
      <c r="AC3702" s="148">
        <v>0</v>
      </c>
      <c r="AD3702" s="148">
        <v>3146.0429300000001</v>
      </c>
      <c r="AE3702" s="151"/>
      <c r="AF3702" s="151"/>
      <c r="AG3702" s="141" t="s">
        <v>17</v>
      </c>
      <c r="AH3702" s="229">
        <v>1.400565236E-3</v>
      </c>
      <c r="AI3702" s="229">
        <v>3.6473623770235174E-3</v>
      </c>
      <c r="AJ3702" s="229">
        <v>6.1702839299999999E-4</v>
      </c>
    </row>
    <row r="3703" spans="1:36" ht="13.5" thickBot="1">
      <c r="A3703" s="153">
        <v>8694</v>
      </c>
      <c r="B3703" s="153">
        <v>12532</v>
      </c>
      <c r="C3703" s="141" t="s">
        <v>1470</v>
      </c>
      <c r="D3703" s="141">
        <v>1991033</v>
      </c>
      <c r="E3703" s="141" t="s">
        <v>430</v>
      </c>
      <c r="F3703" s="141" t="s">
        <v>1471</v>
      </c>
      <c r="G3703" s="141" t="s">
        <v>3341</v>
      </c>
      <c r="H3703" s="141" t="s">
        <v>76</v>
      </c>
      <c r="I3703" s="141" t="s">
        <v>228</v>
      </c>
      <c r="J3703" s="141" t="s">
        <v>53</v>
      </c>
      <c r="K3703" s="141" t="s">
        <v>314</v>
      </c>
      <c r="L3703" s="141" t="s">
        <v>821</v>
      </c>
      <c r="M3703" s="141" t="s">
        <v>311</v>
      </c>
      <c r="N3703" s="141" t="s">
        <v>652</v>
      </c>
      <c r="O3703" s="141" t="s">
        <v>62</v>
      </c>
      <c r="P3703" s="141" t="s">
        <v>1333</v>
      </c>
      <c r="Q3703" s="141" t="s">
        <v>65</v>
      </c>
      <c r="R3703" s="141" t="s">
        <v>57</v>
      </c>
      <c r="S3703" s="141" t="s">
        <v>1206</v>
      </c>
      <c r="T3703" s="227">
        <v>2.1760000000000002</v>
      </c>
      <c r="U3703" s="146">
        <v>46965</v>
      </c>
      <c r="V3703" s="208">
        <v>4.3499999999999997E-2</v>
      </c>
      <c r="W3703" s="209">
        <v>6.5500000000000003E-2</v>
      </c>
      <c r="X3703" s="141" t="s">
        <v>636</v>
      </c>
      <c r="Y3703" s="141"/>
      <c r="Z3703" s="148">
        <v>2033565.6</v>
      </c>
      <c r="AA3703" s="148">
        <v>1</v>
      </c>
      <c r="AB3703" s="148">
        <v>96.33</v>
      </c>
      <c r="AC3703" s="148">
        <v>0</v>
      </c>
      <c r="AD3703" s="148">
        <v>1958.9337399999999</v>
      </c>
      <c r="AE3703" s="151"/>
      <c r="AF3703" s="151"/>
      <c r="AG3703" s="141" t="s">
        <v>17</v>
      </c>
      <c r="AH3703" s="229">
        <v>5.2411484529999997E-3</v>
      </c>
      <c r="AI3703" s="229">
        <v>2.2710882786198881E-3</v>
      </c>
      <c r="AJ3703" s="229">
        <v>3.8420255699999999E-4</v>
      </c>
    </row>
    <row r="3704" spans="1:36" ht="13.5" thickBot="1">
      <c r="A3704" s="153">
        <v>8694</v>
      </c>
      <c r="B3704" s="153">
        <v>12532</v>
      </c>
      <c r="C3704" s="141" t="s">
        <v>1472</v>
      </c>
      <c r="D3704" s="141">
        <v>510454333</v>
      </c>
      <c r="E3704" s="141" t="s">
        <v>429</v>
      </c>
      <c r="F3704" s="141" t="s">
        <v>1473</v>
      </c>
      <c r="G3704" s="141" t="s">
        <v>3342</v>
      </c>
      <c r="H3704" s="141" t="s">
        <v>76</v>
      </c>
      <c r="I3704" s="141" t="s">
        <v>228</v>
      </c>
      <c r="J3704" s="141" t="s">
        <v>53</v>
      </c>
      <c r="K3704" s="141" t="s">
        <v>53</v>
      </c>
      <c r="L3704" s="141" t="s">
        <v>821</v>
      </c>
      <c r="M3704" s="141" t="s">
        <v>311</v>
      </c>
      <c r="N3704" s="141" t="s">
        <v>258</v>
      </c>
      <c r="O3704" s="141" t="s">
        <v>62</v>
      </c>
      <c r="P3704" s="141" t="s">
        <v>1333</v>
      </c>
      <c r="Q3704" s="141" t="s">
        <v>65</v>
      </c>
      <c r="R3704" s="141" t="s">
        <v>57</v>
      </c>
      <c r="S3704" s="141" t="s">
        <v>1206</v>
      </c>
      <c r="T3704" s="227">
        <v>1.1970000000000001</v>
      </c>
      <c r="U3704" s="146">
        <v>46386</v>
      </c>
      <c r="V3704" s="208">
        <v>2.8000000000000001E-2</v>
      </c>
      <c r="W3704" s="209">
        <v>5.6300000000000003E-2</v>
      </c>
      <c r="X3704" s="141" t="s">
        <v>636</v>
      </c>
      <c r="Y3704" s="141"/>
      <c r="Z3704" s="148">
        <v>449737.3</v>
      </c>
      <c r="AA3704" s="148">
        <v>1</v>
      </c>
      <c r="AB3704" s="148">
        <v>97.49</v>
      </c>
      <c r="AC3704" s="148">
        <v>0</v>
      </c>
      <c r="AD3704" s="148">
        <v>438.44889000000001</v>
      </c>
      <c r="AE3704" s="151"/>
      <c r="AF3704" s="151"/>
      <c r="AG3704" s="141" t="s">
        <v>17</v>
      </c>
      <c r="AH3704" s="229">
        <v>1.725682737E-3</v>
      </c>
      <c r="AI3704" s="229">
        <v>5.0831537306254197E-4</v>
      </c>
      <c r="AJ3704" s="229">
        <v>8.5992283126477896E-5</v>
      </c>
    </row>
    <row r="3705" spans="1:36" ht="13.5" thickBot="1">
      <c r="A3705" s="153">
        <v>8694</v>
      </c>
      <c r="B3705" s="153">
        <v>12532</v>
      </c>
      <c r="C3705" s="141" t="s">
        <v>1301</v>
      </c>
      <c r="D3705" s="141">
        <v>513901371</v>
      </c>
      <c r="E3705" s="141" t="s">
        <v>429</v>
      </c>
      <c r="F3705" s="141" t="s">
        <v>2124</v>
      </c>
      <c r="G3705" s="141" t="s">
        <v>3774</v>
      </c>
      <c r="H3705" s="141" t="s">
        <v>76</v>
      </c>
      <c r="I3705" s="141" t="s">
        <v>228</v>
      </c>
      <c r="J3705" s="141" t="s">
        <v>53</v>
      </c>
      <c r="K3705" s="141" t="s">
        <v>53</v>
      </c>
      <c r="L3705" s="141" t="s">
        <v>821</v>
      </c>
      <c r="M3705" s="141" t="s">
        <v>311</v>
      </c>
      <c r="N3705" s="141" t="s">
        <v>647</v>
      </c>
      <c r="O3705" s="141" t="s">
        <v>62</v>
      </c>
      <c r="P3705" s="141" t="s">
        <v>1280</v>
      </c>
      <c r="Q3705" s="141" t="s">
        <v>65</v>
      </c>
      <c r="R3705" s="141" t="s">
        <v>57</v>
      </c>
      <c r="S3705" s="141" t="s">
        <v>1206</v>
      </c>
      <c r="T3705" s="227">
        <v>2.8580000000000001</v>
      </c>
      <c r="U3705" s="146">
        <v>47696</v>
      </c>
      <c r="V3705" s="208">
        <v>2.0500000000000001E-2</v>
      </c>
      <c r="W3705" s="209">
        <v>5.9200000000000003E-2</v>
      </c>
      <c r="X3705" s="141" t="s">
        <v>636</v>
      </c>
      <c r="Y3705" s="141"/>
      <c r="Z3705" s="148">
        <v>7999.99</v>
      </c>
      <c r="AA3705" s="148">
        <v>1</v>
      </c>
      <c r="AB3705" s="148">
        <v>90.04</v>
      </c>
      <c r="AC3705" s="148">
        <v>0</v>
      </c>
      <c r="AD3705" s="148">
        <v>7.2031900000000002</v>
      </c>
      <c r="AE3705" s="151"/>
      <c r="AF3705" s="151"/>
      <c r="AG3705" s="141" t="s">
        <v>17</v>
      </c>
      <c r="AH3705" s="229">
        <v>1.78987155125133E-5</v>
      </c>
      <c r="AI3705" s="229">
        <v>8.3510126165226966E-6</v>
      </c>
      <c r="AJ3705" s="229">
        <v>1.41275019283049E-6</v>
      </c>
    </row>
    <row r="3706" spans="1:36" ht="13.5" thickBot="1">
      <c r="A3706" s="153">
        <v>8694</v>
      </c>
      <c r="B3706" s="153">
        <v>12532</v>
      </c>
      <c r="C3706" s="141" t="s">
        <v>1474</v>
      </c>
      <c r="D3706" s="141">
        <v>510216054</v>
      </c>
      <c r="E3706" s="141" t="s">
        <v>429</v>
      </c>
      <c r="F3706" s="141" t="s">
        <v>1475</v>
      </c>
      <c r="G3706" s="141" t="s">
        <v>3343</v>
      </c>
      <c r="H3706" s="141" t="s">
        <v>76</v>
      </c>
      <c r="I3706" s="141" t="s">
        <v>228</v>
      </c>
      <c r="J3706" s="141" t="s">
        <v>53</v>
      </c>
      <c r="K3706" s="141" t="s">
        <v>53</v>
      </c>
      <c r="L3706" s="141" t="s">
        <v>821</v>
      </c>
      <c r="M3706" s="141" t="s">
        <v>311</v>
      </c>
      <c r="N3706" s="141" t="s">
        <v>156</v>
      </c>
      <c r="O3706" s="141" t="s">
        <v>62</v>
      </c>
      <c r="P3706" s="141" t="s">
        <v>1288</v>
      </c>
      <c r="Q3706" s="141" t="s">
        <v>65</v>
      </c>
      <c r="R3706" s="141" t="s">
        <v>57</v>
      </c>
      <c r="S3706" s="141" t="s">
        <v>1206</v>
      </c>
      <c r="T3706" s="227">
        <v>3.7839999999999998</v>
      </c>
      <c r="U3706" s="146">
        <v>48182</v>
      </c>
      <c r="V3706" s="208">
        <v>2.4299999999999999E-2</v>
      </c>
      <c r="W3706" s="209">
        <v>5.6099999999999997E-2</v>
      </c>
      <c r="X3706" s="141" t="s">
        <v>636</v>
      </c>
      <c r="Y3706" s="141"/>
      <c r="Z3706" s="148">
        <v>2509008</v>
      </c>
      <c r="AA3706" s="148">
        <v>1</v>
      </c>
      <c r="AB3706" s="148">
        <v>89.68</v>
      </c>
      <c r="AC3706" s="148">
        <v>0</v>
      </c>
      <c r="AD3706" s="148">
        <v>2250.0783700000002</v>
      </c>
      <c r="AE3706" s="151"/>
      <c r="AF3706" s="151"/>
      <c r="AG3706" s="141" t="s">
        <v>17</v>
      </c>
      <c r="AH3706" s="229">
        <v>1.713083643E-3</v>
      </c>
      <c r="AI3706" s="229">
        <v>2.6086265746196927E-3</v>
      </c>
      <c r="AJ3706" s="229">
        <v>4.4130428999999998E-4</v>
      </c>
    </row>
    <row r="3707" spans="1:36" ht="13.5" thickBot="1">
      <c r="A3707" s="153">
        <v>8694</v>
      </c>
      <c r="B3707" s="153">
        <v>12532</v>
      </c>
      <c r="C3707" s="141" t="s">
        <v>1379</v>
      </c>
      <c r="D3707" s="141">
        <v>520026683</v>
      </c>
      <c r="E3707" s="141" t="s">
        <v>429</v>
      </c>
      <c r="F3707" s="141" t="s">
        <v>1476</v>
      </c>
      <c r="G3707" s="141" t="s">
        <v>3344</v>
      </c>
      <c r="H3707" s="141" t="s">
        <v>76</v>
      </c>
      <c r="I3707" s="141" t="s">
        <v>228</v>
      </c>
      <c r="J3707" s="141" t="s">
        <v>53</v>
      </c>
      <c r="K3707" s="141" t="s">
        <v>53</v>
      </c>
      <c r="L3707" s="141" t="s">
        <v>821</v>
      </c>
      <c r="M3707" s="141" t="s">
        <v>311</v>
      </c>
      <c r="N3707" s="141" t="s">
        <v>651</v>
      </c>
      <c r="O3707" s="141" t="s">
        <v>62</v>
      </c>
      <c r="P3707" s="141" t="s">
        <v>1310</v>
      </c>
      <c r="Q3707" s="141" t="s">
        <v>65</v>
      </c>
      <c r="R3707" s="141" t="s">
        <v>57</v>
      </c>
      <c r="S3707" s="141" t="s">
        <v>1206</v>
      </c>
      <c r="T3707" s="227">
        <v>5.2539999999999996</v>
      </c>
      <c r="U3707" s="146">
        <v>48218</v>
      </c>
      <c r="V3707" s="208">
        <v>2.4400000000000002E-2</v>
      </c>
      <c r="W3707" s="209">
        <v>5.91E-2</v>
      </c>
      <c r="X3707" s="141" t="s">
        <v>636</v>
      </c>
      <c r="Y3707" s="141"/>
      <c r="Z3707" s="148">
        <v>1793000</v>
      </c>
      <c r="AA3707" s="148">
        <v>1</v>
      </c>
      <c r="AB3707" s="148">
        <v>85.33</v>
      </c>
      <c r="AC3707" s="148">
        <v>0</v>
      </c>
      <c r="AD3707" s="148">
        <v>1529.9668999999999</v>
      </c>
      <c r="AE3707" s="151"/>
      <c r="AF3707" s="151"/>
      <c r="AG3707" s="141" t="s">
        <v>17</v>
      </c>
      <c r="AH3707" s="229">
        <v>1.475309749E-3</v>
      </c>
      <c r="AI3707" s="229">
        <v>1.7737659127084137E-3</v>
      </c>
      <c r="AJ3707" s="229">
        <v>3.0006997299999999E-4</v>
      </c>
    </row>
    <row r="3708" spans="1:36" ht="13.5" thickBot="1">
      <c r="A3708" s="153">
        <v>8694</v>
      </c>
      <c r="B3708" s="153">
        <v>12532</v>
      </c>
      <c r="C3708" s="141" t="s">
        <v>1459</v>
      </c>
      <c r="D3708" s="141">
        <v>513141879</v>
      </c>
      <c r="E3708" s="141" t="s">
        <v>429</v>
      </c>
      <c r="F3708" s="141" t="s">
        <v>1477</v>
      </c>
      <c r="G3708" s="141" t="s">
        <v>3345</v>
      </c>
      <c r="H3708" s="141" t="s">
        <v>76</v>
      </c>
      <c r="I3708" s="141" t="s">
        <v>229</v>
      </c>
      <c r="J3708" s="141" t="s">
        <v>53</v>
      </c>
      <c r="K3708" s="141" t="s">
        <v>53</v>
      </c>
      <c r="L3708" s="141" t="s">
        <v>821</v>
      </c>
      <c r="M3708" s="141" t="s">
        <v>311</v>
      </c>
      <c r="N3708" s="141" t="s">
        <v>256</v>
      </c>
      <c r="O3708" s="141" t="s">
        <v>62</v>
      </c>
      <c r="P3708" s="141" t="s">
        <v>1288</v>
      </c>
      <c r="Q3708" s="141" t="s">
        <v>65</v>
      </c>
      <c r="R3708" s="141" t="s">
        <v>57</v>
      </c>
      <c r="S3708" s="141" t="s">
        <v>1206</v>
      </c>
      <c r="T3708" s="227">
        <v>1.7030000000000001</v>
      </c>
      <c r="U3708" s="146">
        <v>48022</v>
      </c>
      <c r="V3708" s="208">
        <v>2.3199999999999998E-2</v>
      </c>
      <c r="W3708" s="209">
        <v>2.4799999999999999E-2</v>
      </c>
      <c r="X3708" s="141" t="s">
        <v>636</v>
      </c>
      <c r="Y3708" s="141"/>
      <c r="Z3708" s="148">
        <v>106300</v>
      </c>
      <c r="AA3708" s="148">
        <v>1</v>
      </c>
      <c r="AB3708" s="148">
        <v>115.86</v>
      </c>
      <c r="AC3708" s="148">
        <v>0</v>
      </c>
      <c r="AD3708" s="148">
        <v>123.15918000000001</v>
      </c>
      <c r="AE3708" s="151"/>
      <c r="AF3708" s="151"/>
      <c r="AG3708" s="141" t="s">
        <v>17</v>
      </c>
      <c r="AH3708" s="229">
        <v>3.5433333299999999E-4</v>
      </c>
      <c r="AI3708" s="229">
        <v>1.4278449770457115E-4</v>
      </c>
      <c r="AJ3708" s="229">
        <v>2.4155013999886799E-5</v>
      </c>
    </row>
    <row r="3709" spans="1:36" ht="13.5" thickBot="1">
      <c r="A3709" s="153">
        <v>8694</v>
      </c>
      <c r="B3709" s="153">
        <v>12532</v>
      </c>
      <c r="C3709" s="141" t="s">
        <v>1375</v>
      </c>
      <c r="D3709" s="141">
        <v>513992529</v>
      </c>
      <c r="E3709" s="141" t="s">
        <v>429</v>
      </c>
      <c r="F3709" s="141" t="s">
        <v>1478</v>
      </c>
      <c r="G3709" s="141" t="s">
        <v>3346</v>
      </c>
      <c r="H3709" s="141" t="s">
        <v>76</v>
      </c>
      <c r="I3709" s="141" t="s">
        <v>229</v>
      </c>
      <c r="J3709" s="141" t="s">
        <v>53</v>
      </c>
      <c r="K3709" s="141" t="s">
        <v>53</v>
      </c>
      <c r="L3709" s="141" t="s">
        <v>821</v>
      </c>
      <c r="M3709" s="141" t="s">
        <v>311</v>
      </c>
      <c r="N3709" s="141" t="s">
        <v>651</v>
      </c>
      <c r="O3709" s="141" t="s">
        <v>62</v>
      </c>
      <c r="P3709" s="141" t="s">
        <v>1293</v>
      </c>
      <c r="Q3709" s="141" t="s">
        <v>1294</v>
      </c>
      <c r="R3709" s="141" t="s">
        <v>57</v>
      </c>
      <c r="S3709" s="141" t="s">
        <v>1206</v>
      </c>
      <c r="T3709" s="227">
        <v>5.843</v>
      </c>
      <c r="U3709" s="146">
        <v>48665</v>
      </c>
      <c r="V3709" s="208">
        <v>1.5800000000000002E-2</v>
      </c>
      <c r="W3709" s="209">
        <v>3.39E-2</v>
      </c>
      <c r="X3709" s="141" t="s">
        <v>636</v>
      </c>
      <c r="Y3709" s="141"/>
      <c r="Z3709" s="148">
        <v>4597090.95</v>
      </c>
      <c r="AA3709" s="148">
        <v>1</v>
      </c>
      <c r="AB3709" s="148">
        <v>104.08</v>
      </c>
      <c r="AC3709" s="148">
        <v>0</v>
      </c>
      <c r="AD3709" s="148">
        <v>4784.6522599999998</v>
      </c>
      <c r="AE3709" s="151"/>
      <c r="AF3709" s="151"/>
      <c r="AG3709" s="141" t="s">
        <v>17</v>
      </c>
      <c r="AH3709" s="229">
        <v>3.7057323250000002E-3</v>
      </c>
      <c r="AI3709" s="229">
        <v>5.5470828048314472E-3</v>
      </c>
      <c r="AJ3709" s="229">
        <v>9.3840623399999996E-4</v>
      </c>
    </row>
    <row r="3710" spans="1:36" ht="13.5" thickBot="1">
      <c r="A3710" s="153">
        <v>8694</v>
      </c>
      <c r="B3710" s="153">
        <v>12532</v>
      </c>
      <c r="C3710" s="141" t="s">
        <v>1278</v>
      </c>
      <c r="D3710" s="141">
        <v>520036104</v>
      </c>
      <c r="E3710" s="141" t="s">
        <v>429</v>
      </c>
      <c r="F3710" s="141" t="s">
        <v>1479</v>
      </c>
      <c r="G3710" s="141" t="s">
        <v>3347</v>
      </c>
      <c r="H3710" s="141" t="s">
        <v>76</v>
      </c>
      <c r="I3710" s="141" t="s">
        <v>229</v>
      </c>
      <c r="J3710" s="141" t="s">
        <v>53</v>
      </c>
      <c r="K3710" s="141" t="s">
        <v>53</v>
      </c>
      <c r="L3710" s="141" t="s">
        <v>821</v>
      </c>
      <c r="M3710" s="141" t="s">
        <v>311</v>
      </c>
      <c r="N3710" s="141" t="s">
        <v>140</v>
      </c>
      <c r="O3710" s="141" t="s">
        <v>62</v>
      </c>
      <c r="P3710" s="141" t="s">
        <v>1280</v>
      </c>
      <c r="Q3710" s="141" t="s">
        <v>65</v>
      </c>
      <c r="R3710" s="141" t="s">
        <v>57</v>
      </c>
      <c r="S3710" s="141" t="s">
        <v>1206</v>
      </c>
      <c r="T3710" s="227">
        <v>4.1100000000000003</v>
      </c>
      <c r="U3710" s="146">
        <v>47938</v>
      </c>
      <c r="V3710" s="208">
        <v>3.2500000000000001E-2</v>
      </c>
      <c r="W3710" s="209">
        <v>4.1700000000000001E-2</v>
      </c>
      <c r="X3710" s="141" t="s">
        <v>636</v>
      </c>
      <c r="Y3710" s="141"/>
      <c r="Z3710" s="148">
        <v>3473595.95</v>
      </c>
      <c r="AA3710" s="148">
        <v>1</v>
      </c>
      <c r="AB3710" s="148">
        <v>111.41</v>
      </c>
      <c r="AC3710" s="148">
        <v>0</v>
      </c>
      <c r="AD3710" s="148">
        <v>3869.93325</v>
      </c>
      <c r="AE3710" s="151"/>
      <c r="AF3710" s="151"/>
      <c r="AG3710" s="141" t="s">
        <v>17</v>
      </c>
      <c r="AH3710" s="229">
        <v>9.4275182019999994E-3</v>
      </c>
      <c r="AI3710" s="229">
        <v>4.4866040456867972E-3</v>
      </c>
      <c r="AJ3710" s="229">
        <v>7.5900385000000003E-4</v>
      </c>
    </row>
    <row r="3711" spans="1:36" ht="13.5" thickBot="1">
      <c r="A3711" s="153">
        <v>8694</v>
      </c>
      <c r="B3711" s="153">
        <v>12532</v>
      </c>
      <c r="C3711" s="141" t="s">
        <v>1419</v>
      </c>
      <c r="D3711" s="141">
        <v>515328250</v>
      </c>
      <c r="E3711" s="141" t="s">
        <v>429</v>
      </c>
      <c r="F3711" s="141" t="s">
        <v>1480</v>
      </c>
      <c r="G3711" s="141" t="s">
        <v>3348</v>
      </c>
      <c r="H3711" s="141" t="s">
        <v>76</v>
      </c>
      <c r="I3711" s="141" t="s">
        <v>228</v>
      </c>
      <c r="J3711" s="141" t="s">
        <v>53</v>
      </c>
      <c r="K3711" s="141" t="s">
        <v>53</v>
      </c>
      <c r="L3711" s="141" t="s">
        <v>821</v>
      </c>
      <c r="M3711" s="141" t="s">
        <v>311</v>
      </c>
      <c r="N3711" s="141" t="s">
        <v>652</v>
      </c>
      <c r="O3711" s="141" t="s">
        <v>62</v>
      </c>
      <c r="P3711" s="141" t="s">
        <v>1305</v>
      </c>
      <c r="Q3711" s="141" t="s">
        <v>1294</v>
      </c>
      <c r="R3711" s="141" t="s">
        <v>57</v>
      </c>
      <c r="S3711" s="141" t="s">
        <v>1206</v>
      </c>
      <c r="T3711" s="227">
        <v>1.583</v>
      </c>
      <c r="U3711" s="146">
        <v>46295</v>
      </c>
      <c r="V3711" s="208">
        <v>4.99E-2</v>
      </c>
      <c r="W3711" s="209">
        <v>5.6800000000000003E-2</v>
      </c>
      <c r="X3711" s="141" t="s">
        <v>636</v>
      </c>
      <c r="Y3711" s="141"/>
      <c r="Z3711" s="148">
        <v>858750</v>
      </c>
      <c r="AA3711" s="148">
        <v>1</v>
      </c>
      <c r="AB3711" s="148">
        <v>99.08</v>
      </c>
      <c r="AC3711" s="148">
        <v>0</v>
      </c>
      <c r="AD3711" s="148">
        <v>850.84950000000003</v>
      </c>
      <c r="AE3711" s="151"/>
      <c r="AF3711" s="151"/>
      <c r="AG3711" s="141" t="s">
        <v>17</v>
      </c>
      <c r="AH3711" s="229">
        <v>3.0533333330000001E-3</v>
      </c>
      <c r="AI3711" s="229">
        <v>9.8643169335558677E-4</v>
      </c>
      <c r="AJ3711" s="229">
        <v>1.6687575800000001E-4</v>
      </c>
    </row>
    <row r="3712" spans="1:36" ht="13.5" thickBot="1">
      <c r="A3712" s="153">
        <v>8694</v>
      </c>
      <c r="B3712" s="153">
        <v>12532</v>
      </c>
      <c r="C3712" s="141" t="s">
        <v>1481</v>
      </c>
      <c r="D3712" s="141">
        <v>515434074</v>
      </c>
      <c r="E3712" s="141" t="s">
        <v>429</v>
      </c>
      <c r="F3712" s="141" t="s">
        <v>1482</v>
      </c>
      <c r="G3712" s="141" t="s">
        <v>3349</v>
      </c>
      <c r="H3712" s="141" t="s">
        <v>76</v>
      </c>
      <c r="I3712" s="141" t="s">
        <v>229</v>
      </c>
      <c r="J3712" s="141" t="s">
        <v>53</v>
      </c>
      <c r="K3712" s="141" t="s">
        <v>53</v>
      </c>
      <c r="L3712" s="141" t="s">
        <v>821</v>
      </c>
      <c r="M3712" s="141" t="s">
        <v>311</v>
      </c>
      <c r="N3712" s="141" t="s">
        <v>651</v>
      </c>
      <c r="O3712" s="141" t="s">
        <v>62</v>
      </c>
      <c r="P3712" s="141" t="s">
        <v>1483</v>
      </c>
      <c r="Q3712" s="141" t="s">
        <v>65</v>
      </c>
      <c r="R3712" s="141" t="s">
        <v>57</v>
      </c>
      <c r="S3712" s="141" t="s">
        <v>1206</v>
      </c>
      <c r="T3712" s="227">
        <v>1.2490000000000001</v>
      </c>
      <c r="U3712" s="146">
        <v>46022</v>
      </c>
      <c r="V3712" s="208">
        <v>1E-3</v>
      </c>
      <c r="W3712" s="209">
        <v>1.6500000000000001E-2</v>
      </c>
      <c r="X3712" s="141" t="s">
        <v>636</v>
      </c>
      <c r="Y3712" s="141"/>
      <c r="Z3712" s="148">
        <v>3023924</v>
      </c>
      <c r="AA3712" s="148">
        <v>1</v>
      </c>
      <c r="AB3712" s="148">
        <v>113.17</v>
      </c>
      <c r="AC3712" s="148">
        <v>0</v>
      </c>
      <c r="AD3712" s="148">
        <v>3422.17479</v>
      </c>
      <c r="AE3712" s="151"/>
      <c r="AF3712" s="151"/>
      <c r="AG3712" s="141" t="s">
        <v>17</v>
      </c>
      <c r="AH3712" s="229">
        <v>5.2538814369999997E-3</v>
      </c>
      <c r="AI3712" s="229">
        <v>3.9674956300244629E-3</v>
      </c>
      <c r="AJ3712" s="229">
        <v>6.7118569599999996E-4</v>
      </c>
    </row>
    <row r="3713" spans="1:36" ht="13.5" thickBot="1">
      <c r="A3713" s="153">
        <v>8694</v>
      </c>
      <c r="B3713" s="153">
        <v>12532</v>
      </c>
      <c r="C3713" s="141" t="s">
        <v>1289</v>
      </c>
      <c r="D3713" s="141">
        <v>513623314</v>
      </c>
      <c r="E3713" s="141" t="s">
        <v>429</v>
      </c>
      <c r="F3713" s="141" t="s">
        <v>1484</v>
      </c>
      <c r="G3713" s="141" t="s">
        <v>3350</v>
      </c>
      <c r="H3713" s="141" t="s">
        <v>76</v>
      </c>
      <c r="I3713" s="141" t="s">
        <v>229</v>
      </c>
      <c r="J3713" s="141" t="s">
        <v>53</v>
      </c>
      <c r="K3713" s="141" t="s">
        <v>53</v>
      </c>
      <c r="L3713" s="141" t="s">
        <v>821</v>
      </c>
      <c r="M3713" s="141" t="s">
        <v>311</v>
      </c>
      <c r="N3713" s="141" t="s">
        <v>651</v>
      </c>
      <c r="O3713" s="141" t="s">
        <v>62</v>
      </c>
      <c r="P3713" s="141" t="s">
        <v>1310</v>
      </c>
      <c r="Q3713" s="141" t="s">
        <v>65</v>
      </c>
      <c r="R3713" s="141" t="s">
        <v>57</v>
      </c>
      <c r="S3713" s="141" t="s">
        <v>1206</v>
      </c>
      <c r="T3713" s="227">
        <v>3.5670000000000002</v>
      </c>
      <c r="U3713" s="146">
        <v>46993</v>
      </c>
      <c r="V3713" s="208">
        <v>6.8999999999999999E-3</v>
      </c>
      <c r="W3713" s="209">
        <v>2.6599999999999999E-2</v>
      </c>
      <c r="X3713" s="141" t="s">
        <v>636</v>
      </c>
      <c r="Y3713" s="141"/>
      <c r="Z3713" s="148">
        <v>2474010</v>
      </c>
      <c r="AA3713" s="148">
        <v>1</v>
      </c>
      <c r="AB3713" s="148">
        <v>107.67</v>
      </c>
      <c r="AC3713" s="148">
        <v>0</v>
      </c>
      <c r="AD3713" s="148">
        <v>2663.7665699999998</v>
      </c>
      <c r="AE3713" s="151"/>
      <c r="AF3713" s="151"/>
      <c r="AG3713" s="141" t="s">
        <v>17</v>
      </c>
      <c r="AH3713" s="229">
        <v>1.5026785714000001E-2</v>
      </c>
      <c r="AI3713" s="229">
        <v>3.0882356613585629E-3</v>
      </c>
      <c r="AJ3713" s="229">
        <v>5.2244029799999999E-4</v>
      </c>
    </row>
    <row r="3714" spans="1:36" ht="13.5" thickBot="1">
      <c r="A3714" s="153">
        <v>8694</v>
      </c>
      <c r="B3714" s="153">
        <v>12532</v>
      </c>
      <c r="C3714" s="141" t="s">
        <v>1289</v>
      </c>
      <c r="D3714" s="141">
        <v>513623314</v>
      </c>
      <c r="E3714" s="141" t="s">
        <v>429</v>
      </c>
      <c r="F3714" s="141" t="s">
        <v>1485</v>
      </c>
      <c r="G3714" s="141" t="s">
        <v>3351</v>
      </c>
      <c r="H3714" s="141" t="s">
        <v>76</v>
      </c>
      <c r="I3714" s="141" t="s">
        <v>229</v>
      </c>
      <c r="J3714" s="141" t="s">
        <v>53</v>
      </c>
      <c r="K3714" s="141" t="s">
        <v>53</v>
      </c>
      <c r="L3714" s="141" t="s">
        <v>821</v>
      </c>
      <c r="M3714" s="141" t="s">
        <v>311</v>
      </c>
      <c r="N3714" s="141" t="s">
        <v>651</v>
      </c>
      <c r="O3714" s="141" t="s">
        <v>62</v>
      </c>
      <c r="P3714" s="141" t="s">
        <v>1310</v>
      </c>
      <c r="Q3714" s="141" t="s">
        <v>65</v>
      </c>
      <c r="R3714" s="141" t="s">
        <v>57</v>
      </c>
      <c r="S3714" s="141" t="s">
        <v>1206</v>
      </c>
      <c r="T3714" s="227">
        <v>3.5670000000000002</v>
      </c>
      <c r="U3714" s="146">
        <v>46993</v>
      </c>
      <c r="V3714" s="208">
        <v>6.8999999999999999E-3</v>
      </c>
      <c r="W3714" s="209">
        <v>2.6599999999999999E-2</v>
      </c>
      <c r="X3714" s="141" t="s">
        <v>636</v>
      </c>
      <c r="Y3714" s="141"/>
      <c r="Z3714" s="148">
        <v>1827000</v>
      </c>
      <c r="AA3714" s="148">
        <v>1</v>
      </c>
      <c r="AB3714" s="148">
        <v>107.68</v>
      </c>
      <c r="AC3714" s="148">
        <v>0</v>
      </c>
      <c r="AD3714" s="148">
        <v>1967.3136</v>
      </c>
      <c r="AE3714" s="151"/>
      <c r="AF3714" s="151"/>
      <c r="AG3714" s="141" t="s">
        <v>17</v>
      </c>
      <c r="AH3714" s="229">
        <v>9.8863636359999996E-3</v>
      </c>
      <c r="AI3714" s="229">
        <v>2.280803462668163E-3</v>
      </c>
      <c r="AJ3714" s="229">
        <v>3.85846085E-4</v>
      </c>
    </row>
    <row r="3715" spans="1:36" ht="13.5" thickBot="1">
      <c r="A3715" s="153">
        <v>8694</v>
      </c>
      <c r="B3715" s="153">
        <v>12532</v>
      </c>
      <c r="C3715" s="141" t="s">
        <v>1301</v>
      </c>
      <c r="D3715" s="141">
        <v>513901371</v>
      </c>
      <c r="E3715" s="141" t="s">
        <v>429</v>
      </c>
      <c r="F3715" s="141" t="s">
        <v>1302</v>
      </c>
      <c r="G3715" s="141" t="s">
        <v>3254</v>
      </c>
      <c r="H3715" s="141" t="s">
        <v>76</v>
      </c>
      <c r="I3715" s="141" t="s">
        <v>623</v>
      </c>
      <c r="J3715" s="141" t="s">
        <v>53</v>
      </c>
      <c r="K3715" s="141" t="s">
        <v>53</v>
      </c>
      <c r="L3715" s="141" t="s">
        <v>821</v>
      </c>
      <c r="M3715" s="141" t="s">
        <v>311</v>
      </c>
      <c r="N3715" s="141" t="s">
        <v>647</v>
      </c>
      <c r="O3715" s="141" t="s">
        <v>62</v>
      </c>
      <c r="P3715" s="141" t="s">
        <v>1280</v>
      </c>
      <c r="Q3715" s="141" t="s">
        <v>65</v>
      </c>
      <c r="R3715" s="141" t="s">
        <v>57</v>
      </c>
      <c r="S3715" s="141" t="s">
        <v>1206</v>
      </c>
      <c r="T3715" s="227">
        <v>2.823</v>
      </c>
      <c r="U3715" s="146">
        <v>46600</v>
      </c>
      <c r="V3715" s="208">
        <v>2.5000000000000001E-3</v>
      </c>
      <c r="W3715" s="209">
        <v>6.0699999999999997E-2</v>
      </c>
      <c r="X3715" s="141" t="s">
        <v>636</v>
      </c>
      <c r="Y3715" s="141"/>
      <c r="Z3715" s="148">
        <v>2539000</v>
      </c>
      <c r="AA3715" s="148">
        <v>1</v>
      </c>
      <c r="AB3715" s="148">
        <v>85.3</v>
      </c>
      <c r="AC3715" s="148">
        <v>0</v>
      </c>
      <c r="AD3715" s="148">
        <v>2165.7669999999998</v>
      </c>
      <c r="AE3715" s="151"/>
      <c r="AF3715" s="151"/>
      <c r="AG3715" s="141" t="s">
        <v>17</v>
      </c>
      <c r="AH3715" s="229">
        <v>4.4810996070000003E-3</v>
      </c>
      <c r="AI3715" s="229">
        <v>2.5108802546439163E-3</v>
      </c>
      <c r="AJ3715" s="229">
        <v>4.2476843500000001E-4</v>
      </c>
    </row>
    <row r="3716" spans="1:36" ht="13.5" thickBot="1">
      <c r="A3716" s="153">
        <v>8694</v>
      </c>
      <c r="B3716" s="153">
        <v>12532</v>
      </c>
      <c r="C3716" s="141" t="s">
        <v>1486</v>
      </c>
      <c r="D3716" s="141">
        <v>520042847</v>
      </c>
      <c r="E3716" s="141" t="s">
        <v>429</v>
      </c>
      <c r="F3716" s="141" t="s">
        <v>1487</v>
      </c>
      <c r="G3716" s="141" t="s">
        <v>3240</v>
      </c>
      <c r="H3716" s="141" t="s">
        <v>76</v>
      </c>
      <c r="I3716" s="141" t="s">
        <v>228</v>
      </c>
      <c r="J3716" s="141" t="s">
        <v>53</v>
      </c>
      <c r="K3716" s="141" t="s">
        <v>53</v>
      </c>
      <c r="L3716" s="141" t="s">
        <v>821</v>
      </c>
      <c r="M3716" s="141" t="s">
        <v>311</v>
      </c>
      <c r="N3716" s="141" t="s">
        <v>708</v>
      </c>
      <c r="O3716" s="141" t="s">
        <v>62</v>
      </c>
      <c r="P3716" s="141" t="s">
        <v>1333</v>
      </c>
      <c r="Q3716" s="141" t="s">
        <v>65</v>
      </c>
      <c r="R3716" s="141" t="s">
        <v>57</v>
      </c>
      <c r="S3716" s="141" t="s">
        <v>1206</v>
      </c>
      <c r="T3716" s="227">
        <v>1.4590000000000001</v>
      </c>
      <c r="U3716" s="146">
        <v>46295</v>
      </c>
      <c r="V3716" s="208">
        <v>3.9E-2</v>
      </c>
      <c r="W3716" s="209">
        <v>5.8700000000000002E-2</v>
      </c>
      <c r="X3716" s="141" t="s">
        <v>636</v>
      </c>
      <c r="Y3716" s="141"/>
      <c r="Z3716" s="148">
        <v>431250</v>
      </c>
      <c r="AA3716" s="148">
        <v>1</v>
      </c>
      <c r="AB3716" s="148">
        <v>97.35</v>
      </c>
      <c r="AC3716" s="148">
        <v>0</v>
      </c>
      <c r="AD3716" s="148">
        <v>419.82186999999999</v>
      </c>
      <c r="AE3716" s="151"/>
      <c r="AF3716" s="151"/>
      <c r="AG3716" s="141" t="s">
        <v>17</v>
      </c>
      <c r="AH3716" s="229">
        <v>7.48304891E-4</v>
      </c>
      <c r="AI3716" s="229">
        <v>4.8672015219120295E-4</v>
      </c>
      <c r="AJ3716" s="229">
        <v>8.23389953335892E-5</v>
      </c>
    </row>
    <row r="3717" spans="1:36" ht="13.5" thickBot="1">
      <c r="A3717" s="153">
        <v>8694</v>
      </c>
      <c r="B3717" s="153">
        <v>12532</v>
      </c>
      <c r="C3717" s="141" t="s">
        <v>1488</v>
      </c>
      <c r="D3717" s="141">
        <v>516167343</v>
      </c>
      <c r="E3717" s="141" t="s">
        <v>429</v>
      </c>
      <c r="F3717" s="141" t="s">
        <v>1489</v>
      </c>
      <c r="G3717" s="141" t="s">
        <v>3352</v>
      </c>
      <c r="H3717" s="141" t="s">
        <v>76</v>
      </c>
      <c r="I3717" s="141" t="s">
        <v>229</v>
      </c>
      <c r="J3717" s="141" t="s">
        <v>53</v>
      </c>
      <c r="K3717" s="141" t="s">
        <v>53</v>
      </c>
      <c r="L3717" s="141" t="s">
        <v>821</v>
      </c>
      <c r="M3717" s="141" t="s">
        <v>311</v>
      </c>
      <c r="N3717" s="141" t="s">
        <v>647</v>
      </c>
      <c r="O3717" s="141" t="s">
        <v>62</v>
      </c>
      <c r="P3717" s="141" t="s">
        <v>298</v>
      </c>
      <c r="Q3717" s="141" t="s">
        <v>298</v>
      </c>
      <c r="R3717" s="141" t="s">
        <v>57</v>
      </c>
      <c r="S3717" s="141" t="s">
        <v>1206</v>
      </c>
      <c r="T3717" s="227">
        <v>1.4530000000000001</v>
      </c>
      <c r="U3717" s="146">
        <v>46112</v>
      </c>
      <c r="V3717" s="208">
        <v>1.6400000000000001E-2</v>
      </c>
      <c r="W3717" s="209">
        <v>3.0800000000000001E-2</v>
      </c>
      <c r="X3717" s="141" t="s">
        <v>636</v>
      </c>
      <c r="Y3717" s="141"/>
      <c r="Z3717" s="148">
        <v>2405049.4500000002</v>
      </c>
      <c r="AA3717" s="148">
        <v>1</v>
      </c>
      <c r="AB3717" s="148">
        <v>113.14</v>
      </c>
      <c r="AC3717" s="148">
        <v>0</v>
      </c>
      <c r="AD3717" s="148">
        <v>2721.0729500000002</v>
      </c>
      <c r="AE3717" s="151"/>
      <c r="AF3717" s="151"/>
      <c r="AG3717" s="141" t="s">
        <v>17</v>
      </c>
      <c r="AH3717" s="229">
        <v>9.9786302380000004E-3</v>
      </c>
      <c r="AI3717" s="229">
        <v>3.1546737675847277E-3</v>
      </c>
      <c r="AJ3717" s="229">
        <v>5.33679707E-4</v>
      </c>
    </row>
    <row r="3718" spans="1:36" ht="13.5" thickBot="1">
      <c r="A3718" s="153">
        <v>8694</v>
      </c>
      <c r="B3718" s="153">
        <v>12532</v>
      </c>
      <c r="C3718" s="141" t="s">
        <v>1303</v>
      </c>
      <c r="D3718" s="141">
        <v>512607888</v>
      </c>
      <c r="E3718" s="141" t="s">
        <v>429</v>
      </c>
      <c r="F3718" s="141" t="s">
        <v>1304</v>
      </c>
      <c r="G3718" s="141" t="s">
        <v>3255</v>
      </c>
      <c r="H3718" s="141" t="s">
        <v>76</v>
      </c>
      <c r="I3718" s="141" t="s">
        <v>623</v>
      </c>
      <c r="J3718" s="141" t="s">
        <v>53</v>
      </c>
      <c r="K3718" s="141" t="s">
        <v>53</v>
      </c>
      <c r="L3718" s="141" t="s">
        <v>821</v>
      </c>
      <c r="M3718" s="141" t="s">
        <v>311</v>
      </c>
      <c r="N3718" s="141" t="s">
        <v>259</v>
      </c>
      <c r="O3718" s="141" t="s">
        <v>62</v>
      </c>
      <c r="P3718" s="141" t="s">
        <v>1305</v>
      </c>
      <c r="Q3718" s="141" t="s">
        <v>1294</v>
      </c>
      <c r="R3718" s="141" t="s">
        <v>57</v>
      </c>
      <c r="S3718" s="141" t="s">
        <v>1206</v>
      </c>
      <c r="T3718" s="227">
        <v>2.1800000000000002</v>
      </c>
      <c r="U3718" s="146">
        <v>46888</v>
      </c>
      <c r="V3718" s="208">
        <v>0.04</v>
      </c>
      <c r="W3718" s="209">
        <v>1.38E-2</v>
      </c>
      <c r="X3718" s="141" t="s">
        <v>636</v>
      </c>
      <c r="Y3718" s="141"/>
      <c r="Z3718" s="148">
        <v>130380</v>
      </c>
      <c r="AA3718" s="148">
        <v>1</v>
      </c>
      <c r="AB3718" s="148">
        <v>107.35</v>
      </c>
      <c r="AC3718" s="148">
        <v>0</v>
      </c>
      <c r="AD3718" s="148">
        <v>139.96293</v>
      </c>
      <c r="AE3718" s="151"/>
      <c r="AF3718" s="151"/>
      <c r="AG3718" s="141" t="s">
        <v>17</v>
      </c>
      <c r="AH3718" s="229">
        <v>1.0923883372000001E-2</v>
      </c>
      <c r="AI3718" s="229">
        <v>1.6226591194671848E-4</v>
      </c>
      <c r="AJ3718" s="229">
        <v>2.74507067489016E-5</v>
      </c>
    </row>
    <row r="3719" spans="1:36" ht="13.5" thickBot="1">
      <c r="A3719" s="153">
        <v>8694</v>
      </c>
      <c r="B3719" s="153">
        <v>12532</v>
      </c>
      <c r="C3719" s="141" t="s">
        <v>1490</v>
      </c>
      <c r="D3719" s="141">
        <v>513893123</v>
      </c>
      <c r="E3719" s="141" t="s">
        <v>429</v>
      </c>
      <c r="F3719" s="141" t="s">
        <v>1491</v>
      </c>
      <c r="G3719" s="141" t="s">
        <v>3353</v>
      </c>
      <c r="H3719" s="141" t="s">
        <v>76</v>
      </c>
      <c r="I3719" s="141" t="s">
        <v>229</v>
      </c>
      <c r="J3719" s="141" t="s">
        <v>53</v>
      </c>
      <c r="K3719" s="141" t="s">
        <v>53</v>
      </c>
      <c r="L3719" s="141" t="s">
        <v>821</v>
      </c>
      <c r="M3719" s="141" t="s">
        <v>311</v>
      </c>
      <c r="N3719" s="141" t="s">
        <v>649</v>
      </c>
      <c r="O3719" s="141" t="s">
        <v>62</v>
      </c>
      <c r="P3719" s="141" t="s">
        <v>1413</v>
      </c>
      <c r="Q3719" s="141" t="s">
        <v>1294</v>
      </c>
      <c r="R3719" s="141" t="s">
        <v>57</v>
      </c>
      <c r="S3719" s="141" t="s">
        <v>1206</v>
      </c>
      <c r="T3719" s="227">
        <v>0.79</v>
      </c>
      <c r="U3719" s="146">
        <v>46022</v>
      </c>
      <c r="V3719" s="208">
        <v>1.8499999999999999E-2</v>
      </c>
      <c r="W3719" s="209">
        <v>2.7199999999999998E-2</v>
      </c>
      <c r="X3719" s="141" t="s">
        <v>636</v>
      </c>
      <c r="Y3719" s="141"/>
      <c r="Z3719" s="148">
        <v>345454.55</v>
      </c>
      <c r="AA3719" s="148">
        <v>1</v>
      </c>
      <c r="AB3719" s="148">
        <v>115.1</v>
      </c>
      <c r="AC3719" s="148">
        <v>0</v>
      </c>
      <c r="AD3719" s="148">
        <v>397.61819000000003</v>
      </c>
      <c r="AE3719" s="151"/>
      <c r="AF3719" s="151"/>
      <c r="AG3719" s="141" t="s">
        <v>17</v>
      </c>
      <c r="AH3719" s="229">
        <v>9.3669888800000005E-4</v>
      </c>
      <c r="AI3719" s="229">
        <v>4.6097833338408663E-4</v>
      </c>
      <c r="AJ3719" s="229">
        <v>7.7984222906158298E-5</v>
      </c>
    </row>
    <row r="3720" spans="1:36" ht="13.5" thickBot="1">
      <c r="A3720" s="153">
        <v>8694</v>
      </c>
      <c r="B3720" s="153">
        <v>12532</v>
      </c>
      <c r="C3720" s="141" t="s">
        <v>1372</v>
      </c>
      <c r="D3720" s="141">
        <v>513821488</v>
      </c>
      <c r="E3720" s="141" t="s">
        <v>429</v>
      </c>
      <c r="F3720" s="141" t="s">
        <v>1492</v>
      </c>
      <c r="G3720" s="141" t="s">
        <v>3354</v>
      </c>
      <c r="H3720" s="141" t="s">
        <v>76</v>
      </c>
      <c r="I3720" s="141" t="s">
        <v>229</v>
      </c>
      <c r="J3720" s="141" t="s">
        <v>53</v>
      </c>
      <c r="K3720" s="141" t="s">
        <v>53</v>
      </c>
      <c r="L3720" s="141" t="s">
        <v>821</v>
      </c>
      <c r="M3720" s="141" t="s">
        <v>311</v>
      </c>
      <c r="N3720" s="141" t="s">
        <v>651</v>
      </c>
      <c r="O3720" s="141" t="s">
        <v>62</v>
      </c>
      <c r="P3720" s="141" t="s">
        <v>1310</v>
      </c>
      <c r="Q3720" s="141" t="s">
        <v>65</v>
      </c>
      <c r="R3720" s="141" t="s">
        <v>57</v>
      </c>
      <c r="S3720" s="141" t="s">
        <v>1206</v>
      </c>
      <c r="T3720" s="227">
        <v>6.6509999999999998</v>
      </c>
      <c r="U3720" s="146">
        <v>49207</v>
      </c>
      <c r="V3720" s="208">
        <v>2.5000000000000001E-2</v>
      </c>
      <c r="W3720" s="209">
        <v>3.39E-2</v>
      </c>
      <c r="X3720" s="141" t="s">
        <v>636</v>
      </c>
      <c r="Y3720" s="141"/>
      <c r="Z3720" s="148">
        <v>6669119.79</v>
      </c>
      <c r="AA3720" s="148">
        <v>1</v>
      </c>
      <c r="AB3720" s="148">
        <v>109.06</v>
      </c>
      <c r="AC3720" s="148">
        <v>0</v>
      </c>
      <c r="AD3720" s="148">
        <v>7273.3420400000005</v>
      </c>
      <c r="AE3720" s="151"/>
      <c r="AF3720" s="151"/>
      <c r="AG3720" s="141" t="s">
        <v>17</v>
      </c>
      <c r="AH3720" s="229">
        <v>7.8693018339999997E-3</v>
      </c>
      <c r="AI3720" s="229">
        <v>8.4323433284870918E-3</v>
      </c>
      <c r="AJ3720" s="229">
        <v>1.4265090000000001E-3</v>
      </c>
    </row>
    <row r="3721" spans="1:36" ht="13.5" thickBot="1">
      <c r="A3721" s="153">
        <v>8694</v>
      </c>
      <c r="B3721" s="153">
        <v>12532</v>
      </c>
      <c r="C3721" s="141" t="s">
        <v>1306</v>
      </c>
      <c r="D3721" s="141">
        <v>510560188</v>
      </c>
      <c r="E3721" s="141" t="s">
        <v>429</v>
      </c>
      <c r="F3721" s="141" t="s">
        <v>1307</v>
      </c>
      <c r="G3721" s="141" t="s">
        <v>3256</v>
      </c>
      <c r="H3721" s="141" t="s">
        <v>76</v>
      </c>
      <c r="I3721" s="141" t="s">
        <v>229</v>
      </c>
      <c r="J3721" s="141" t="s">
        <v>53</v>
      </c>
      <c r="K3721" s="141" t="s">
        <v>53</v>
      </c>
      <c r="L3721" s="141" t="s">
        <v>821</v>
      </c>
      <c r="M3721" s="141" t="s">
        <v>311</v>
      </c>
      <c r="N3721" s="141" t="s">
        <v>652</v>
      </c>
      <c r="O3721" s="141" t="s">
        <v>62</v>
      </c>
      <c r="P3721" s="141" t="s">
        <v>1305</v>
      </c>
      <c r="Q3721" s="141" t="s">
        <v>1294</v>
      </c>
      <c r="R3721" s="141" t="s">
        <v>57</v>
      </c>
      <c r="S3721" s="141" t="s">
        <v>1206</v>
      </c>
      <c r="T3721" s="227">
        <v>0.74199999999999999</v>
      </c>
      <c r="U3721" s="146">
        <v>45838</v>
      </c>
      <c r="V3721" s="208">
        <v>1.2200000000000001E-2</v>
      </c>
      <c r="W3721" s="209">
        <v>2.6499999999999999E-2</v>
      </c>
      <c r="X3721" s="141" t="s">
        <v>636</v>
      </c>
      <c r="Y3721" s="141"/>
      <c r="Z3721" s="148">
        <v>175000</v>
      </c>
      <c r="AA3721" s="148">
        <v>1</v>
      </c>
      <c r="AB3721" s="148">
        <v>114.5</v>
      </c>
      <c r="AC3721" s="148">
        <v>0</v>
      </c>
      <c r="AD3721" s="148">
        <v>200.375</v>
      </c>
      <c r="AE3721" s="151"/>
      <c r="AF3721" s="151"/>
      <c r="AG3721" s="141" t="s">
        <v>17</v>
      </c>
      <c r="AH3721" s="229">
        <v>7.6086956499999997E-4</v>
      </c>
      <c r="AI3721" s="229">
        <v>2.3230459741249853E-4</v>
      </c>
      <c r="AJ3721" s="229">
        <v>3.9299229909027699E-5</v>
      </c>
    </row>
    <row r="3722" spans="1:36" ht="13.5" thickBot="1">
      <c r="A3722" s="153">
        <v>8694</v>
      </c>
      <c r="B3722" s="153">
        <v>12532</v>
      </c>
      <c r="C3722" s="141" t="s">
        <v>1493</v>
      </c>
      <c r="D3722" s="141">
        <v>514353671</v>
      </c>
      <c r="E3722" s="141" t="s">
        <v>429</v>
      </c>
      <c r="F3722" s="141" t="s">
        <v>1494</v>
      </c>
      <c r="G3722" s="141" t="s">
        <v>3355</v>
      </c>
      <c r="H3722" s="141" t="s">
        <v>76</v>
      </c>
      <c r="I3722" s="141" t="s">
        <v>229</v>
      </c>
      <c r="J3722" s="141" t="s">
        <v>53</v>
      </c>
      <c r="K3722" s="141" t="s">
        <v>53</v>
      </c>
      <c r="L3722" s="141" t="s">
        <v>821</v>
      </c>
      <c r="M3722" s="141" t="s">
        <v>311</v>
      </c>
      <c r="N3722" s="141" t="s">
        <v>651</v>
      </c>
      <c r="O3722" s="141" t="s">
        <v>62</v>
      </c>
      <c r="P3722" s="141" t="s">
        <v>1483</v>
      </c>
      <c r="Q3722" s="141" t="s">
        <v>65</v>
      </c>
      <c r="R3722" s="141" t="s">
        <v>57</v>
      </c>
      <c r="S3722" s="141" t="s">
        <v>1206</v>
      </c>
      <c r="T3722" s="227">
        <v>3.0449999999999999</v>
      </c>
      <c r="U3722" s="146">
        <v>46813</v>
      </c>
      <c r="V3722" s="208">
        <v>1.0800000000000001E-2</v>
      </c>
      <c r="W3722" s="209">
        <v>3.4599999999999999E-2</v>
      </c>
      <c r="X3722" s="141" t="s">
        <v>636</v>
      </c>
      <c r="Y3722" s="141"/>
      <c r="Z3722" s="148">
        <v>2649697.39</v>
      </c>
      <c r="AA3722" s="148">
        <v>1</v>
      </c>
      <c r="AB3722" s="148">
        <v>107.63</v>
      </c>
      <c r="AC3722" s="148">
        <v>0</v>
      </c>
      <c r="AD3722" s="148">
        <v>2851.8692999999998</v>
      </c>
      <c r="AE3722" s="151"/>
      <c r="AF3722" s="151"/>
      <c r="AG3722" s="141" t="s">
        <v>17</v>
      </c>
      <c r="AH3722" s="229">
        <v>8.9858547909999996E-3</v>
      </c>
      <c r="AI3722" s="229">
        <v>3.3063124122748046E-3</v>
      </c>
      <c r="AJ3722" s="229">
        <v>5.5933258699999999E-4</v>
      </c>
    </row>
    <row r="3723" spans="1:36" ht="13.5" thickBot="1">
      <c r="A3723" s="153">
        <v>8694</v>
      </c>
      <c r="B3723" s="153">
        <v>12532</v>
      </c>
      <c r="C3723" s="141" t="s">
        <v>1495</v>
      </c>
      <c r="D3723" s="141">
        <v>513682146</v>
      </c>
      <c r="E3723" s="141" t="s">
        <v>429</v>
      </c>
      <c r="F3723" s="141" t="s">
        <v>1496</v>
      </c>
      <c r="G3723" s="141" t="s">
        <v>3356</v>
      </c>
      <c r="H3723" s="141" t="s">
        <v>76</v>
      </c>
      <c r="I3723" s="141" t="s">
        <v>229</v>
      </c>
      <c r="J3723" s="141" t="s">
        <v>53</v>
      </c>
      <c r="K3723" s="141" t="s">
        <v>53</v>
      </c>
      <c r="L3723" s="141" t="s">
        <v>821</v>
      </c>
      <c r="M3723" s="141" t="s">
        <v>311</v>
      </c>
      <c r="N3723" s="141" t="s">
        <v>256</v>
      </c>
      <c r="O3723" s="141" t="s">
        <v>62</v>
      </c>
      <c r="P3723" s="141" t="s">
        <v>1288</v>
      </c>
      <c r="Q3723" s="141" t="s">
        <v>65</v>
      </c>
      <c r="R3723" s="141" t="s">
        <v>57</v>
      </c>
      <c r="S3723" s="141" t="s">
        <v>1206</v>
      </c>
      <c r="T3723" s="227">
        <v>2.2149999999999999</v>
      </c>
      <c r="U3723" s="146">
        <v>46934</v>
      </c>
      <c r="V3723" s="208">
        <v>2E-3</v>
      </c>
      <c r="W3723" s="209">
        <v>2.29E-2</v>
      </c>
      <c r="X3723" s="141" t="s">
        <v>636</v>
      </c>
      <c r="Y3723" s="141"/>
      <c r="Z3723" s="148">
        <v>200000</v>
      </c>
      <c r="AA3723" s="148">
        <v>1</v>
      </c>
      <c r="AB3723" s="148">
        <v>110.31</v>
      </c>
      <c r="AC3723" s="148">
        <v>0</v>
      </c>
      <c r="AD3723" s="148">
        <v>220.62</v>
      </c>
      <c r="AE3723" s="151"/>
      <c r="AF3723" s="151"/>
      <c r="AG3723" s="141" t="s">
        <v>17</v>
      </c>
      <c r="AH3723" s="229">
        <v>2.3735885999999999E-4</v>
      </c>
      <c r="AI3723" s="229">
        <v>2.5577562211426291E-4</v>
      </c>
      <c r="AJ3723" s="229">
        <v>4.3269849544752101E-5</v>
      </c>
    </row>
    <row r="3724" spans="1:36" ht="13.5" thickBot="1">
      <c r="A3724" s="153">
        <v>8694</v>
      </c>
      <c r="B3724" s="153">
        <v>12532</v>
      </c>
      <c r="C3724" s="141" t="s">
        <v>2096</v>
      </c>
      <c r="D3724" s="141">
        <v>520041005</v>
      </c>
      <c r="E3724" s="141" t="s">
        <v>429</v>
      </c>
      <c r="F3724" s="141" t="s">
        <v>2126</v>
      </c>
      <c r="G3724" s="141" t="s">
        <v>3776</v>
      </c>
      <c r="H3724" s="141" t="s">
        <v>76</v>
      </c>
      <c r="I3724" s="141" t="s">
        <v>228</v>
      </c>
      <c r="J3724" s="141" t="s">
        <v>53</v>
      </c>
      <c r="K3724" s="141" t="s">
        <v>53</v>
      </c>
      <c r="L3724" s="141" t="s">
        <v>821</v>
      </c>
      <c r="M3724" s="141" t="s">
        <v>311</v>
      </c>
      <c r="N3724" s="141" t="s">
        <v>140</v>
      </c>
      <c r="O3724" s="141" t="s">
        <v>62</v>
      </c>
      <c r="P3724" s="141" t="s">
        <v>1447</v>
      </c>
      <c r="Q3724" s="141" t="s">
        <v>1294</v>
      </c>
      <c r="R3724" s="141" t="s">
        <v>57</v>
      </c>
      <c r="S3724" s="141" t="s">
        <v>1206</v>
      </c>
      <c r="T3724" s="227">
        <v>2.4350000000000001</v>
      </c>
      <c r="U3724" s="146">
        <v>47118</v>
      </c>
      <c r="V3724" s="208">
        <v>2.5000000000000001E-2</v>
      </c>
      <c r="W3724" s="209">
        <v>6.3100000000000003E-2</v>
      </c>
      <c r="X3724" s="141" t="s">
        <v>636</v>
      </c>
      <c r="Y3724" s="141"/>
      <c r="Z3724" s="148">
        <v>94444.44</v>
      </c>
      <c r="AA3724" s="148">
        <v>1</v>
      </c>
      <c r="AB3724" s="148">
        <v>92</v>
      </c>
      <c r="AC3724" s="148">
        <v>0</v>
      </c>
      <c r="AD3724" s="148">
        <v>86.88888</v>
      </c>
      <c r="AE3724" s="151"/>
      <c r="AF3724" s="151"/>
      <c r="AG3724" s="141" t="s">
        <v>17</v>
      </c>
      <c r="AH3724" s="229">
        <v>3.71566254E-4</v>
      </c>
      <c r="AI3724" s="229">
        <v>1.007345541510812E-4</v>
      </c>
      <c r="AJ3724" s="229">
        <v>1.7041377774961499E-5</v>
      </c>
    </row>
    <row r="3725" spans="1:36" ht="13.5" thickBot="1">
      <c r="A3725" s="153">
        <v>8694</v>
      </c>
      <c r="B3725" s="153">
        <v>12532</v>
      </c>
      <c r="C3725" s="141" t="s">
        <v>1379</v>
      </c>
      <c r="D3725" s="141">
        <v>520026683</v>
      </c>
      <c r="E3725" s="141" t="s">
        <v>429</v>
      </c>
      <c r="F3725" s="141" t="s">
        <v>1497</v>
      </c>
      <c r="G3725" s="141" t="s">
        <v>3357</v>
      </c>
      <c r="H3725" s="141" t="s">
        <v>76</v>
      </c>
      <c r="I3725" s="141" t="s">
        <v>229</v>
      </c>
      <c r="J3725" s="141" t="s">
        <v>53</v>
      </c>
      <c r="K3725" s="141" t="s">
        <v>53</v>
      </c>
      <c r="L3725" s="141" t="s">
        <v>821</v>
      </c>
      <c r="M3725" s="141" t="s">
        <v>311</v>
      </c>
      <c r="N3725" s="141" t="s">
        <v>651</v>
      </c>
      <c r="O3725" s="141" t="s">
        <v>62</v>
      </c>
      <c r="P3725" s="141" t="s">
        <v>1310</v>
      </c>
      <c r="Q3725" s="141" t="s">
        <v>65</v>
      </c>
      <c r="R3725" s="141" t="s">
        <v>57</v>
      </c>
      <c r="S3725" s="141" t="s">
        <v>1206</v>
      </c>
      <c r="T3725" s="227">
        <v>5.5570000000000004</v>
      </c>
      <c r="U3725" s="146">
        <v>48218</v>
      </c>
      <c r="V3725" s="208">
        <v>9.1999999999999998E-3</v>
      </c>
      <c r="W3725" s="209">
        <v>3.3099999999999997E-2</v>
      </c>
      <c r="X3725" s="141" t="s">
        <v>636</v>
      </c>
      <c r="Y3725" s="141"/>
      <c r="Z3725" s="148">
        <v>4680000</v>
      </c>
      <c r="AA3725" s="148">
        <v>1</v>
      </c>
      <c r="AB3725" s="148">
        <v>102.12</v>
      </c>
      <c r="AC3725" s="148">
        <v>0</v>
      </c>
      <c r="AD3725" s="148">
        <v>4779.2160000000003</v>
      </c>
      <c r="AE3725" s="151"/>
      <c r="AF3725" s="151"/>
      <c r="AG3725" s="141" t="s">
        <v>17</v>
      </c>
      <c r="AH3725" s="229">
        <v>1.809245942E-3</v>
      </c>
      <c r="AI3725" s="229">
        <v>5.5407802811097773E-3</v>
      </c>
      <c r="AJ3725" s="229">
        <v>9.3734002900000004E-4</v>
      </c>
    </row>
    <row r="3726" spans="1:36" ht="13.5" thickBot="1">
      <c r="A3726" s="153">
        <v>8694</v>
      </c>
      <c r="B3726" s="153">
        <v>12532</v>
      </c>
      <c r="C3726" s="141" t="s">
        <v>1388</v>
      </c>
      <c r="D3726" s="141">
        <v>514065283</v>
      </c>
      <c r="E3726" s="141" t="s">
        <v>429</v>
      </c>
      <c r="F3726" s="141" t="s">
        <v>1498</v>
      </c>
      <c r="G3726" s="141" t="s">
        <v>3358</v>
      </c>
      <c r="H3726" s="141" t="s">
        <v>76</v>
      </c>
      <c r="I3726" s="141" t="s">
        <v>228</v>
      </c>
      <c r="J3726" s="141" t="s">
        <v>53</v>
      </c>
      <c r="K3726" s="141" t="s">
        <v>53</v>
      </c>
      <c r="L3726" s="141" t="s">
        <v>821</v>
      </c>
      <c r="M3726" s="141" t="s">
        <v>311</v>
      </c>
      <c r="N3726" s="141" t="s">
        <v>75</v>
      </c>
      <c r="O3726" s="141" t="s">
        <v>62</v>
      </c>
      <c r="P3726" s="141" t="s">
        <v>1288</v>
      </c>
      <c r="Q3726" s="141" t="s">
        <v>65</v>
      </c>
      <c r="R3726" s="141" t="s">
        <v>57</v>
      </c>
      <c r="S3726" s="141" t="s">
        <v>1206</v>
      </c>
      <c r="T3726" s="227">
        <v>2.0270000000000001</v>
      </c>
      <c r="U3726" s="146">
        <v>47027</v>
      </c>
      <c r="V3726" s="208">
        <v>2.1499999999999998E-2</v>
      </c>
      <c r="W3726" s="209">
        <v>5.7000000000000002E-2</v>
      </c>
      <c r="X3726" s="141" t="s">
        <v>636</v>
      </c>
      <c r="Y3726" s="141"/>
      <c r="Z3726" s="148">
        <v>2168914.73</v>
      </c>
      <c r="AA3726" s="148">
        <v>1</v>
      </c>
      <c r="AB3726" s="148">
        <v>93.26</v>
      </c>
      <c r="AC3726" s="148">
        <v>20.241869999999999</v>
      </c>
      <c r="AD3726" s="148">
        <v>2042.9717499999999</v>
      </c>
      <c r="AE3726" s="151"/>
      <c r="AF3726" s="151"/>
      <c r="AG3726" s="141" t="s">
        <v>17</v>
      </c>
      <c r="AH3726" s="229">
        <v>2.4986188970000001E-3</v>
      </c>
      <c r="AI3726" s="229">
        <v>2.3685176788963572E-3</v>
      </c>
      <c r="AJ3726" s="229">
        <v>4.0068479800000001E-4</v>
      </c>
    </row>
    <row r="3727" spans="1:36" ht="13.5" thickBot="1">
      <c r="A3727" s="153">
        <v>8694</v>
      </c>
      <c r="B3727" s="153">
        <v>12532</v>
      </c>
      <c r="C3727" s="141" t="s">
        <v>1306</v>
      </c>
      <c r="D3727" s="141">
        <v>510560188</v>
      </c>
      <c r="E3727" s="141" t="s">
        <v>429</v>
      </c>
      <c r="F3727" s="141" t="s">
        <v>1499</v>
      </c>
      <c r="G3727" s="141" t="s">
        <v>3359</v>
      </c>
      <c r="H3727" s="141" t="s">
        <v>76</v>
      </c>
      <c r="I3727" s="141" t="s">
        <v>228</v>
      </c>
      <c r="J3727" s="141" t="s">
        <v>53</v>
      </c>
      <c r="K3727" s="141" t="s">
        <v>53</v>
      </c>
      <c r="L3727" s="141" t="s">
        <v>821</v>
      </c>
      <c r="M3727" s="141" t="s">
        <v>311</v>
      </c>
      <c r="N3727" s="141" t="s">
        <v>652</v>
      </c>
      <c r="O3727" s="141" t="s">
        <v>62</v>
      </c>
      <c r="P3727" s="141" t="s">
        <v>1305</v>
      </c>
      <c r="Q3727" s="141" t="s">
        <v>1294</v>
      </c>
      <c r="R3727" s="141" t="s">
        <v>57</v>
      </c>
      <c r="S3727" s="141" t="s">
        <v>1206</v>
      </c>
      <c r="T3727" s="227">
        <v>2.6509999999999998</v>
      </c>
      <c r="U3727" s="146">
        <v>46645</v>
      </c>
      <c r="V3727" s="208">
        <v>2.3E-2</v>
      </c>
      <c r="W3727" s="209">
        <v>5.6399999999999999E-2</v>
      </c>
      <c r="X3727" s="141" t="s">
        <v>636</v>
      </c>
      <c r="Y3727" s="141"/>
      <c r="Z3727" s="148">
        <v>4543248.75</v>
      </c>
      <c r="AA3727" s="148">
        <v>1</v>
      </c>
      <c r="AB3727" s="148">
        <v>91.94</v>
      </c>
      <c r="AC3727" s="148">
        <v>0</v>
      </c>
      <c r="AD3727" s="148">
        <v>4177.0628999999999</v>
      </c>
      <c r="AE3727" s="151"/>
      <c r="AF3727" s="151"/>
      <c r="AG3727" s="141" t="s">
        <v>17</v>
      </c>
      <c r="AH3727" s="229">
        <v>6.1184395989999996E-3</v>
      </c>
      <c r="AI3727" s="229">
        <v>4.8426745619522572E-3</v>
      </c>
      <c r="AJ3727" s="229">
        <v>8.1924069899999997E-4</v>
      </c>
    </row>
    <row r="3728" spans="1:36" ht="13.5" thickBot="1">
      <c r="A3728" s="153">
        <v>8694</v>
      </c>
      <c r="B3728" s="153">
        <v>12532</v>
      </c>
      <c r="C3728" s="141" t="s">
        <v>1500</v>
      </c>
      <c r="D3728" s="141">
        <v>512287517</v>
      </c>
      <c r="E3728" s="141" t="s">
        <v>429</v>
      </c>
      <c r="F3728" s="141" t="s">
        <v>1501</v>
      </c>
      <c r="G3728" s="141" t="s">
        <v>3360</v>
      </c>
      <c r="H3728" s="141" t="s">
        <v>76</v>
      </c>
      <c r="I3728" s="141" t="s">
        <v>228</v>
      </c>
      <c r="J3728" s="141" t="s">
        <v>53</v>
      </c>
      <c r="K3728" s="141" t="s">
        <v>53</v>
      </c>
      <c r="L3728" s="141" t="s">
        <v>821</v>
      </c>
      <c r="M3728" s="141" t="s">
        <v>311</v>
      </c>
      <c r="N3728" s="141" t="s">
        <v>140</v>
      </c>
      <c r="O3728" s="141" t="s">
        <v>62</v>
      </c>
      <c r="P3728" s="141" t="s">
        <v>298</v>
      </c>
      <c r="Q3728" s="141" t="s">
        <v>298</v>
      </c>
      <c r="R3728" s="141" t="s">
        <v>57</v>
      </c>
      <c r="S3728" s="141" t="s">
        <v>1206</v>
      </c>
      <c r="T3728" s="227">
        <v>0.54400000000000004</v>
      </c>
      <c r="U3728" s="146">
        <v>45838</v>
      </c>
      <c r="V3728" s="208">
        <v>4.4900000000000002E-2</v>
      </c>
      <c r="W3728" s="209">
        <v>7.2700000000000001E-2</v>
      </c>
      <c r="X3728" s="141" t="s">
        <v>636</v>
      </c>
      <c r="Y3728" s="141"/>
      <c r="Z3728" s="148">
        <v>682920</v>
      </c>
      <c r="AA3728" s="148">
        <v>1</v>
      </c>
      <c r="AB3728" s="148">
        <v>99.72</v>
      </c>
      <c r="AC3728" s="148">
        <v>0</v>
      </c>
      <c r="AD3728" s="148">
        <v>681.00782000000004</v>
      </c>
      <c r="AE3728" s="151"/>
      <c r="AF3728" s="151"/>
      <c r="AG3728" s="141" t="s">
        <v>17</v>
      </c>
      <c r="AH3728" s="229">
        <v>1.1807263385999999E-2</v>
      </c>
      <c r="AI3728" s="229">
        <v>7.8952587628128897E-4</v>
      </c>
      <c r="AJ3728" s="229">
        <v>1.3356498000000001E-4</v>
      </c>
    </row>
    <row r="3729" spans="1:36" ht="13.5" thickBot="1">
      <c r="A3729" s="153">
        <v>8694</v>
      </c>
      <c r="B3729" s="153">
        <v>12532</v>
      </c>
      <c r="C3729" s="141" t="s">
        <v>1289</v>
      </c>
      <c r="D3729" s="141">
        <v>513623314</v>
      </c>
      <c r="E3729" s="141" t="s">
        <v>429</v>
      </c>
      <c r="F3729" s="141" t="s">
        <v>2077</v>
      </c>
      <c r="G3729" s="141" t="s">
        <v>3707</v>
      </c>
      <c r="H3729" s="141" t="s">
        <v>76</v>
      </c>
      <c r="I3729" s="141" t="s">
        <v>229</v>
      </c>
      <c r="J3729" s="141" t="s">
        <v>53</v>
      </c>
      <c r="K3729" s="141" t="s">
        <v>53</v>
      </c>
      <c r="L3729" s="141" t="s">
        <v>821</v>
      </c>
      <c r="M3729" s="141" t="s">
        <v>311</v>
      </c>
      <c r="N3729" s="141" t="s">
        <v>651</v>
      </c>
      <c r="O3729" s="141" t="s">
        <v>62</v>
      </c>
      <c r="P3729" s="141" t="s">
        <v>1293</v>
      </c>
      <c r="Q3729" s="141" t="s">
        <v>1294</v>
      </c>
      <c r="R3729" s="141" t="s">
        <v>57</v>
      </c>
      <c r="S3729" s="141" t="s">
        <v>1206</v>
      </c>
      <c r="T3729" s="227">
        <v>4.2510000000000003</v>
      </c>
      <c r="U3729" s="146">
        <v>47937</v>
      </c>
      <c r="V3729" s="208">
        <v>1.3299999999999999E-2</v>
      </c>
      <c r="W3729" s="209">
        <v>3.15E-2</v>
      </c>
      <c r="X3729" s="141" t="s">
        <v>636</v>
      </c>
      <c r="Y3729" s="141"/>
      <c r="Z3729" s="148">
        <v>500000</v>
      </c>
      <c r="AA3729" s="148">
        <v>1</v>
      </c>
      <c r="AB3729" s="148">
        <v>106.76</v>
      </c>
      <c r="AC3729" s="148">
        <v>0</v>
      </c>
      <c r="AD3729" s="148">
        <v>533.79999999999995</v>
      </c>
      <c r="AE3729" s="151"/>
      <c r="AF3729" s="151"/>
      <c r="AG3729" s="141" t="s">
        <v>17</v>
      </c>
      <c r="AH3729" s="229">
        <v>4.2105263100000002E-4</v>
      </c>
      <c r="AI3729" s="229">
        <v>6.1886060685610339E-4</v>
      </c>
      <c r="AJ3729" s="229">
        <v>1.04693344E-4</v>
      </c>
    </row>
    <row r="3730" spans="1:36" ht="13.5" thickBot="1">
      <c r="A3730" s="153">
        <v>8694</v>
      </c>
      <c r="B3730" s="153">
        <v>12532</v>
      </c>
      <c r="C3730" s="141" t="s">
        <v>1502</v>
      </c>
      <c r="D3730" s="141">
        <v>510607328</v>
      </c>
      <c r="E3730" s="141" t="s">
        <v>429</v>
      </c>
      <c r="F3730" s="141" t="s">
        <v>1503</v>
      </c>
      <c r="G3730" s="141" t="s">
        <v>3361</v>
      </c>
      <c r="H3730" s="141" t="s">
        <v>76</v>
      </c>
      <c r="I3730" s="141" t="s">
        <v>228</v>
      </c>
      <c r="J3730" s="141" t="s">
        <v>53</v>
      </c>
      <c r="K3730" s="141" t="s">
        <v>53</v>
      </c>
      <c r="L3730" s="141" t="s">
        <v>821</v>
      </c>
      <c r="M3730" s="141" t="s">
        <v>311</v>
      </c>
      <c r="N3730" s="141" t="s">
        <v>652</v>
      </c>
      <c r="O3730" s="141" t="s">
        <v>62</v>
      </c>
      <c r="P3730" s="141" t="s">
        <v>1447</v>
      </c>
      <c r="Q3730" s="141" t="s">
        <v>1294</v>
      </c>
      <c r="R3730" s="141" t="s">
        <v>57</v>
      </c>
      <c r="S3730" s="141" t="s">
        <v>1206</v>
      </c>
      <c r="T3730" s="227">
        <v>2.657</v>
      </c>
      <c r="U3730" s="146">
        <v>47633</v>
      </c>
      <c r="V3730" s="208">
        <v>2.8500000000000001E-2</v>
      </c>
      <c r="W3730" s="209">
        <v>6.25E-2</v>
      </c>
      <c r="X3730" s="141" t="s">
        <v>636</v>
      </c>
      <c r="Y3730" s="141"/>
      <c r="Z3730" s="148">
        <v>178500.04</v>
      </c>
      <c r="AA3730" s="148">
        <v>1</v>
      </c>
      <c r="AB3730" s="148">
        <v>92.51</v>
      </c>
      <c r="AC3730" s="148">
        <v>0</v>
      </c>
      <c r="AD3730" s="148">
        <v>165.13039000000001</v>
      </c>
      <c r="AE3730" s="151"/>
      <c r="AF3730" s="151"/>
      <c r="AG3730" s="141" t="s">
        <v>17</v>
      </c>
      <c r="AH3730" s="229">
        <v>3.7765019299999998E-4</v>
      </c>
      <c r="AI3730" s="229">
        <v>1.9144378674744293E-4</v>
      </c>
      <c r="AJ3730" s="229">
        <v>3.23867606317026E-5</v>
      </c>
    </row>
    <row r="3731" spans="1:36" ht="13.5" thickBot="1">
      <c r="A3731" s="153">
        <v>8694</v>
      </c>
      <c r="B3731" s="153">
        <v>12532</v>
      </c>
      <c r="C3731" s="141" t="s">
        <v>1504</v>
      </c>
      <c r="D3731" s="141">
        <v>1811308</v>
      </c>
      <c r="E3731" s="141" t="s">
        <v>430</v>
      </c>
      <c r="F3731" s="141" t="s">
        <v>1505</v>
      </c>
      <c r="G3731" s="141" t="s">
        <v>3362</v>
      </c>
      <c r="H3731" s="141" t="s">
        <v>76</v>
      </c>
      <c r="I3731" s="141" t="s">
        <v>228</v>
      </c>
      <c r="J3731" s="141" t="s">
        <v>53</v>
      </c>
      <c r="K3731" s="141" t="s">
        <v>314</v>
      </c>
      <c r="L3731" s="141" t="s">
        <v>821</v>
      </c>
      <c r="M3731" s="141" t="s">
        <v>311</v>
      </c>
      <c r="N3731" s="141" t="s">
        <v>140</v>
      </c>
      <c r="O3731" s="141" t="s">
        <v>62</v>
      </c>
      <c r="P3731" s="141" t="s">
        <v>1447</v>
      </c>
      <c r="Q3731" s="141" t="s">
        <v>1294</v>
      </c>
      <c r="R3731" s="141" t="s">
        <v>57</v>
      </c>
      <c r="S3731" s="141" t="s">
        <v>1206</v>
      </c>
      <c r="T3731" s="227">
        <v>0.97099999999999997</v>
      </c>
      <c r="U3731" s="146">
        <v>46112</v>
      </c>
      <c r="V3731" s="208">
        <v>7.0000000000000007E-2</v>
      </c>
      <c r="W3731" s="209">
        <v>7.2099999999999997E-2</v>
      </c>
      <c r="X3731" s="141" t="s">
        <v>636</v>
      </c>
      <c r="Y3731" s="141"/>
      <c r="Z3731" s="148">
        <v>1179836.99</v>
      </c>
      <c r="AA3731" s="148">
        <v>1</v>
      </c>
      <c r="AB3731" s="148">
        <v>99.95</v>
      </c>
      <c r="AC3731" s="148">
        <v>0</v>
      </c>
      <c r="AD3731" s="148">
        <v>1179.2470699999999</v>
      </c>
      <c r="AE3731" s="151"/>
      <c r="AF3731" s="151"/>
      <c r="AG3731" s="141" t="s">
        <v>17</v>
      </c>
      <c r="AH3731" s="229">
        <v>2.9494450020000002E-3</v>
      </c>
      <c r="AI3731" s="229">
        <v>1.3671591558139411E-3</v>
      </c>
      <c r="AJ3731" s="229">
        <v>2.31283851E-4</v>
      </c>
    </row>
    <row r="3732" spans="1:36" ht="13.5" thickBot="1">
      <c r="A3732" s="153">
        <v>8694</v>
      </c>
      <c r="B3732" s="153">
        <v>12532</v>
      </c>
      <c r="C3732" s="141" t="s">
        <v>1278</v>
      </c>
      <c r="D3732" s="141">
        <v>520036104</v>
      </c>
      <c r="E3732" s="141" t="s">
        <v>429</v>
      </c>
      <c r="F3732" s="141" t="s">
        <v>1506</v>
      </c>
      <c r="G3732" s="141" t="s">
        <v>3363</v>
      </c>
      <c r="H3732" s="141" t="s">
        <v>76</v>
      </c>
      <c r="I3732" s="141" t="s">
        <v>228</v>
      </c>
      <c r="J3732" s="141" t="s">
        <v>53</v>
      </c>
      <c r="K3732" s="141" t="s">
        <v>53</v>
      </c>
      <c r="L3732" s="141" t="s">
        <v>821</v>
      </c>
      <c r="M3732" s="141" t="s">
        <v>311</v>
      </c>
      <c r="N3732" s="141" t="s">
        <v>140</v>
      </c>
      <c r="O3732" s="141" t="s">
        <v>62</v>
      </c>
      <c r="P3732" s="141" t="s">
        <v>1280</v>
      </c>
      <c r="Q3732" s="141" t="s">
        <v>65</v>
      </c>
      <c r="R3732" s="141" t="s">
        <v>57</v>
      </c>
      <c r="S3732" s="141" t="s">
        <v>1206</v>
      </c>
      <c r="T3732" s="227">
        <v>3.2839999999999998</v>
      </c>
      <c r="U3732" s="146">
        <v>47603</v>
      </c>
      <c r="V3732" s="208">
        <v>2.8000000000000001E-2</v>
      </c>
      <c r="W3732" s="209">
        <v>6.7199999999999996E-2</v>
      </c>
      <c r="X3732" s="141" t="s">
        <v>636</v>
      </c>
      <c r="Y3732" s="141"/>
      <c r="Z3732" s="148">
        <v>3014647</v>
      </c>
      <c r="AA3732" s="148">
        <v>1</v>
      </c>
      <c r="AB3732" s="148">
        <v>89.4</v>
      </c>
      <c r="AC3732" s="148">
        <v>0</v>
      </c>
      <c r="AD3732" s="148">
        <v>2695.0944199999999</v>
      </c>
      <c r="AE3732" s="151"/>
      <c r="AF3732" s="151"/>
      <c r="AG3732" s="141" t="s">
        <v>17</v>
      </c>
      <c r="AH3732" s="229">
        <v>2.454366638E-3</v>
      </c>
      <c r="AI3732" s="229">
        <v>3.1245555794224391E-3</v>
      </c>
      <c r="AJ3732" s="229">
        <v>5.2858457999999998E-4</v>
      </c>
    </row>
    <row r="3733" spans="1:36" ht="13.5" thickBot="1">
      <c r="A3733" s="153">
        <v>8694</v>
      </c>
      <c r="B3733" s="153">
        <v>12532</v>
      </c>
      <c r="C3733" s="141" t="s">
        <v>1490</v>
      </c>
      <c r="D3733" s="141">
        <v>513893123</v>
      </c>
      <c r="E3733" s="141" t="s">
        <v>429</v>
      </c>
      <c r="F3733" s="141" t="s">
        <v>1507</v>
      </c>
      <c r="G3733" s="141" t="s">
        <v>3364</v>
      </c>
      <c r="H3733" s="141" t="s">
        <v>76</v>
      </c>
      <c r="I3733" s="141" t="s">
        <v>229</v>
      </c>
      <c r="J3733" s="141" t="s">
        <v>53</v>
      </c>
      <c r="K3733" s="141" t="s">
        <v>53</v>
      </c>
      <c r="L3733" s="141" t="s">
        <v>821</v>
      </c>
      <c r="M3733" s="141" t="s">
        <v>311</v>
      </c>
      <c r="N3733" s="141" t="s">
        <v>649</v>
      </c>
      <c r="O3733" s="141" t="s">
        <v>62</v>
      </c>
      <c r="P3733" s="141" t="s">
        <v>1413</v>
      </c>
      <c r="Q3733" s="141" t="s">
        <v>1294</v>
      </c>
      <c r="R3733" s="141" t="s">
        <v>57</v>
      </c>
      <c r="S3733" s="141" t="s">
        <v>1206</v>
      </c>
      <c r="T3733" s="227">
        <v>0.66200000000000003</v>
      </c>
      <c r="U3733" s="146">
        <v>46054</v>
      </c>
      <c r="V3733" s="208">
        <v>0.01</v>
      </c>
      <c r="W3733" s="209">
        <v>2.7099999999999999E-2</v>
      </c>
      <c r="X3733" s="141" t="s">
        <v>636</v>
      </c>
      <c r="Y3733" s="141"/>
      <c r="Z3733" s="148">
        <v>1283710.92</v>
      </c>
      <c r="AA3733" s="148">
        <v>1</v>
      </c>
      <c r="AB3733" s="148">
        <v>113.12</v>
      </c>
      <c r="AC3733" s="148">
        <v>0</v>
      </c>
      <c r="AD3733" s="148">
        <v>1452.1337900000001</v>
      </c>
      <c r="AE3733" s="151"/>
      <c r="AF3733" s="151"/>
      <c r="AG3733" s="141" t="s">
        <v>17</v>
      </c>
      <c r="AH3733" s="229">
        <v>4.2168124960000001E-3</v>
      </c>
      <c r="AI3733" s="229">
        <v>1.6835301583283131E-3</v>
      </c>
      <c r="AJ3733" s="229">
        <v>2.84804689E-4</v>
      </c>
    </row>
    <row r="3734" spans="1:36" ht="13.5" thickBot="1">
      <c r="A3734" s="153">
        <v>8694</v>
      </c>
      <c r="B3734" s="153">
        <v>12532</v>
      </c>
      <c r="C3734" s="141" t="s">
        <v>1508</v>
      </c>
      <c r="D3734" s="141">
        <v>516117181</v>
      </c>
      <c r="E3734" s="141" t="s">
        <v>429</v>
      </c>
      <c r="F3734" s="141" t="s">
        <v>1509</v>
      </c>
      <c r="G3734" s="141" t="s">
        <v>3365</v>
      </c>
      <c r="H3734" s="141" t="s">
        <v>76</v>
      </c>
      <c r="I3734" s="141" t="s">
        <v>229</v>
      </c>
      <c r="J3734" s="141" t="s">
        <v>53</v>
      </c>
      <c r="K3734" s="141" t="s">
        <v>53</v>
      </c>
      <c r="L3734" s="141" t="s">
        <v>821</v>
      </c>
      <c r="M3734" s="141" t="s">
        <v>311</v>
      </c>
      <c r="N3734" s="141" t="s">
        <v>651</v>
      </c>
      <c r="O3734" s="141" t="s">
        <v>62</v>
      </c>
      <c r="P3734" s="141" t="s">
        <v>298</v>
      </c>
      <c r="Q3734" s="141" t="s">
        <v>298</v>
      </c>
      <c r="R3734" s="141" t="s">
        <v>57</v>
      </c>
      <c r="S3734" s="141" t="s">
        <v>1206</v>
      </c>
      <c r="T3734" s="227">
        <v>5.2530000000000001</v>
      </c>
      <c r="U3734" s="146">
        <v>47664</v>
      </c>
      <c r="V3734" s="208">
        <v>6.4000000000000003E-3</v>
      </c>
      <c r="W3734" s="209">
        <v>4.2099999999999999E-2</v>
      </c>
      <c r="X3734" s="141" t="s">
        <v>636</v>
      </c>
      <c r="Y3734" s="141"/>
      <c r="Z3734" s="148">
        <v>1872960</v>
      </c>
      <c r="AA3734" s="148">
        <v>1</v>
      </c>
      <c r="AB3734" s="148">
        <v>95.16</v>
      </c>
      <c r="AC3734" s="148">
        <v>0</v>
      </c>
      <c r="AD3734" s="148">
        <v>1782.3087399999999</v>
      </c>
      <c r="AE3734" s="151"/>
      <c r="AF3734" s="151"/>
      <c r="AG3734" s="141" t="s">
        <v>17</v>
      </c>
      <c r="AH3734" s="229">
        <v>7.3089547779999998E-3</v>
      </c>
      <c r="AI3734" s="229">
        <v>2.0663182248807361E-3</v>
      </c>
      <c r="AJ3734" s="229">
        <v>3.4956137699999998E-4</v>
      </c>
    </row>
    <row r="3735" spans="1:36" ht="13.5" thickBot="1">
      <c r="A3735" s="153">
        <v>8694</v>
      </c>
      <c r="B3735" s="153">
        <v>12532</v>
      </c>
      <c r="C3735" s="141" t="s">
        <v>1481</v>
      </c>
      <c r="D3735" s="141">
        <v>515434074</v>
      </c>
      <c r="E3735" s="141" t="s">
        <v>429</v>
      </c>
      <c r="F3735" s="141" t="s">
        <v>1510</v>
      </c>
      <c r="G3735" s="141" t="s">
        <v>3366</v>
      </c>
      <c r="H3735" s="141" t="s">
        <v>76</v>
      </c>
      <c r="I3735" s="141" t="s">
        <v>229</v>
      </c>
      <c r="J3735" s="141" t="s">
        <v>53</v>
      </c>
      <c r="K3735" s="141" t="s">
        <v>53</v>
      </c>
      <c r="L3735" s="141" t="s">
        <v>821</v>
      </c>
      <c r="M3735" s="141" t="s">
        <v>311</v>
      </c>
      <c r="N3735" s="141" t="s">
        <v>651</v>
      </c>
      <c r="O3735" s="141" t="s">
        <v>62</v>
      </c>
      <c r="P3735" s="141" t="s">
        <v>1483</v>
      </c>
      <c r="Q3735" s="141" t="s">
        <v>65</v>
      </c>
      <c r="R3735" s="141" t="s">
        <v>57</v>
      </c>
      <c r="S3735" s="141" t="s">
        <v>1206</v>
      </c>
      <c r="T3735" s="227">
        <v>3.9769999999999999</v>
      </c>
      <c r="U3735" s="146">
        <v>47027</v>
      </c>
      <c r="V3735" s="208">
        <v>3.0000000000000001E-3</v>
      </c>
      <c r="W3735" s="209">
        <v>3.5200000000000002E-2</v>
      </c>
      <c r="X3735" s="141" t="s">
        <v>636</v>
      </c>
      <c r="Y3735" s="141"/>
      <c r="Z3735" s="148">
        <v>6019000</v>
      </c>
      <c r="AA3735" s="148">
        <v>1</v>
      </c>
      <c r="AB3735" s="148">
        <v>100.72</v>
      </c>
      <c r="AC3735" s="148">
        <v>0</v>
      </c>
      <c r="AD3735" s="148">
        <v>6062.3368</v>
      </c>
      <c r="AE3735" s="151"/>
      <c r="AF3735" s="151"/>
      <c r="AG3735" s="141" t="s">
        <v>17</v>
      </c>
      <c r="AH3735" s="229">
        <v>1.277122136E-2</v>
      </c>
      <c r="AI3735" s="229">
        <v>7.0283653634583892E-3</v>
      </c>
      <c r="AJ3735" s="229">
        <v>1.18899647E-3</v>
      </c>
    </row>
    <row r="3736" spans="1:36" ht="13.5" thickBot="1">
      <c r="A3736" s="153">
        <v>8694</v>
      </c>
      <c r="B3736" s="153">
        <v>12532</v>
      </c>
      <c r="C3736" s="141" t="s">
        <v>1511</v>
      </c>
      <c r="D3736" s="141">
        <v>515846558</v>
      </c>
      <c r="E3736" s="141" t="s">
        <v>429</v>
      </c>
      <c r="F3736" s="141" t="s">
        <v>1512</v>
      </c>
      <c r="G3736" s="141" t="s">
        <v>3367</v>
      </c>
      <c r="H3736" s="141" t="s">
        <v>76</v>
      </c>
      <c r="I3736" s="141" t="s">
        <v>229</v>
      </c>
      <c r="J3736" s="141" t="s">
        <v>53</v>
      </c>
      <c r="K3736" s="141" t="s">
        <v>53</v>
      </c>
      <c r="L3736" s="141" t="s">
        <v>821</v>
      </c>
      <c r="M3736" s="141" t="s">
        <v>311</v>
      </c>
      <c r="N3736" s="141" t="s">
        <v>708</v>
      </c>
      <c r="O3736" s="141" t="s">
        <v>62</v>
      </c>
      <c r="P3736" s="141" t="s">
        <v>1333</v>
      </c>
      <c r="Q3736" s="141" t="s">
        <v>65</v>
      </c>
      <c r="R3736" s="141" t="s">
        <v>57</v>
      </c>
      <c r="S3736" s="141" t="s">
        <v>1206</v>
      </c>
      <c r="T3736" s="227">
        <v>3.8149999999999999</v>
      </c>
      <c r="U3736" s="146">
        <v>48029</v>
      </c>
      <c r="V3736" s="208">
        <v>7.4999999999999997E-3</v>
      </c>
      <c r="W3736" s="209">
        <v>3.4799999999999998E-2</v>
      </c>
      <c r="X3736" s="141" t="s">
        <v>636</v>
      </c>
      <c r="Y3736" s="141"/>
      <c r="Z3736" s="148">
        <v>6037156.1399999997</v>
      </c>
      <c r="AA3736" s="148">
        <v>1</v>
      </c>
      <c r="AB3736" s="148">
        <v>102.79</v>
      </c>
      <c r="AC3736" s="148">
        <v>0</v>
      </c>
      <c r="AD3736" s="148">
        <v>6205.5928000000004</v>
      </c>
      <c r="AE3736" s="151"/>
      <c r="AF3736" s="151"/>
      <c r="AG3736" s="141" t="s">
        <v>17</v>
      </c>
      <c r="AH3736" s="229">
        <v>1.3357236363E-2</v>
      </c>
      <c r="AI3736" s="229">
        <v>7.194449093499187E-3</v>
      </c>
      <c r="AJ3736" s="229">
        <v>1.2170930410000001E-3</v>
      </c>
    </row>
    <row r="3737" spans="1:36" ht="13.5" thickBot="1">
      <c r="A3737" s="153">
        <v>8694</v>
      </c>
      <c r="B3737" s="153">
        <v>12532</v>
      </c>
      <c r="C3737" s="141" t="s">
        <v>1437</v>
      </c>
      <c r="D3737" s="141">
        <v>515327120</v>
      </c>
      <c r="E3737" s="141" t="s">
        <v>429</v>
      </c>
      <c r="F3737" s="141" t="s">
        <v>1513</v>
      </c>
      <c r="G3737" s="141" t="s">
        <v>3368</v>
      </c>
      <c r="H3737" s="141" t="s">
        <v>76</v>
      </c>
      <c r="I3737" s="141" t="s">
        <v>229</v>
      </c>
      <c r="J3737" s="141" t="s">
        <v>53</v>
      </c>
      <c r="K3737" s="141" t="s">
        <v>53</v>
      </c>
      <c r="L3737" s="141" t="s">
        <v>821</v>
      </c>
      <c r="M3737" s="141" t="s">
        <v>311</v>
      </c>
      <c r="N3737" s="141" t="s">
        <v>651</v>
      </c>
      <c r="O3737" s="141" t="s">
        <v>62</v>
      </c>
      <c r="P3737" s="141" t="s">
        <v>1293</v>
      </c>
      <c r="Q3737" s="141" t="s">
        <v>1294</v>
      </c>
      <c r="R3737" s="141" t="s">
        <v>57</v>
      </c>
      <c r="S3737" s="141" t="s">
        <v>1206</v>
      </c>
      <c r="T3737" s="227">
        <v>4.2030000000000003</v>
      </c>
      <c r="U3737" s="146">
        <v>47483</v>
      </c>
      <c r="V3737" s="208">
        <v>8.5000000000000006E-3</v>
      </c>
      <c r="W3737" s="209">
        <v>3.0300000000000001E-2</v>
      </c>
      <c r="X3737" s="141" t="s">
        <v>636</v>
      </c>
      <c r="Y3737" s="141"/>
      <c r="Z3737" s="148">
        <v>6260000</v>
      </c>
      <c r="AA3737" s="148">
        <v>1</v>
      </c>
      <c r="AB3737" s="148">
        <v>104.57</v>
      </c>
      <c r="AC3737" s="148">
        <v>0</v>
      </c>
      <c r="AD3737" s="148">
        <v>6546.0820000000003</v>
      </c>
      <c r="AE3737" s="151"/>
      <c r="AF3737" s="151"/>
      <c r="AG3737" s="141" t="s">
        <v>17</v>
      </c>
      <c r="AH3737" s="229">
        <v>9.5091977939999999E-3</v>
      </c>
      <c r="AI3737" s="229">
        <v>7.5891949776129919E-3</v>
      </c>
      <c r="AJ3737" s="229">
        <v>1.2838726459999999E-3</v>
      </c>
    </row>
    <row r="3738" spans="1:36" ht="13.5" thickBot="1">
      <c r="A3738" s="153">
        <v>8694</v>
      </c>
      <c r="B3738" s="153">
        <v>12532</v>
      </c>
      <c r="C3738" s="141" t="s">
        <v>1514</v>
      </c>
      <c r="D3738" s="141">
        <v>515060044</v>
      </c>
      <c r="E3738" s="141" t="s">
        <v>429</v>
      </c>
      <c r="F3738" s="141" t="s">
        <v>1515</v>
      </c>
      <c r="G3738" s="141" t="s">
        <v>3369</v>
      </c>
      <c r="H3738" s="141" t="s">
        <v>76</v>
      </c>
      <c r="I3738" s="141" t="s">
        <v>230</v>
      </c>
      <c r="J3738" s="141" t="s">
        <v>53</v>
      </c>
      <c r="K3738" s="141" t="s">
        <v>53</v>
      </c>
      <c r="L3738" s="141" t="s">
        <v>821</v>
      </c>
      <c r="M3738" s="141" t="s">
        <v>311</v>
      </c>
      <c r="N3738" s="141" t="s">
        <v>267</v>
      </c>
      <c r="O3738" s="141" t="s">
        <v>62</v>
      </c>
      <c r="P3738" s="141" t="s">
        <v>298</v>
      </c>
      <c r="Q3738" s="141" t="s">
        <v>298</v>
      </c>
      <c r="R3738" s="141" t="s">
        <v>57</v>
      </c>
      <c r="S3738" s="141" t="s">
        <v>1206</v>
      </c>
      <c r="T3738" s="227">
        <v>2.5089999999999999</v>
      </c>
      <c r="U3738" s="146">
        <v>47422</v>
      </c>
      <c r="V3738" s="208">
        <v>5.7000000000000002E-2</v>
      </c>
      <c r="W3738" s="209">
        <v>7.3400000000000007E-2</v>
      </c>
      <c r="X3738" s="141" t="s">
        <v>636</v>
      </c>
      <c r="Y3738" s="141"/>
      <c r="Z3738" s="148">
        <v>291989.28000000003</v>
      </c>
      <c r="AA3738" s="148">
        <v>1</v>
      </c>
      <c r="AB3738" s="148">
        <v>112.24</v>
      </c>
      <c r="AC3738" s="148">
        <v>0</v>
      </c>
      <c r="AD3738" s="148">
        <v>327.72877</v>
      </c>
      <c r="AE3738" s="151"/>
      <c r="AF3738" s="151"/>
      <c r="AG3738" s="141" t="s">
        <v>17</v>
      </c>
      <c r="AH3738" s="229">
        <v>1.1060200000000001E-3</v>
      </c>
      <c r="AI3738" s="229">
        <v>3.7995208970851316E-4</v>
      </c>
      <c r="AJ3738" s="229">
        <v>6.4276922171093494E-5</v>
      </c>
    </row>
    <row r="3739" spans="1:36" ht="13.5" thickBot="1">
      <c r="A3739" s="153">
        <v>8694</v>
      </c>
      <c r="B3739" s="153">
        <v>12532</v>
      </c>
      <c r="C3739" s="141" t="s">
        <v>1516</v>
      </c>
      <c r="D3739" s="141">
        <v>512832742</v>
      </c>
      <c r="E3739" s="141" t="s">
        <v>429</v>
      </c>
      <c r="F3739" s="141" t="s">
        <v>1517</v>
      </c>
      <c r="G3739" s="141" t="s">
        <v>3370</v>
      </c>
      <c r="H3739" s="141" t="s">
        <v>76</v>
      </c>
      <c r="I3739" s="141" t="s">
        <v>228</v>
      </c>
      <c r="J3739" s="141" t="s">
        <v>53</v>
      </c>
      <c r="K3739" s="141" t="s">
        <v>53</v>
      </c>
      <c r="L3739" s="141" t="s">
        <v>821</v>
      </c>
      <c r="M3739" s="141" t="s">
        <v>311</v>
      </c>
      <c r="N3739" s="141" t="s">
        <v>260</v>
      </c>
      <c r="O3739" s="141" t="s">
        <v>62</v>
      </c>
      <c r="P3739" s="141" t="s">
        <v>1447</v>
      </c>
      <c r="Q3739" s="141" t="s">
        <v>1294</v>
      </c>
      <c r="R3739" s="141" t="s">
        <v>57</v>
      </c>
      <c r="S3739" s="141" t="s">
        <v>1206</v>
      </c>
      <c r="T3739" s="227">
        <v>2.0739999999999998</v>
      </c>
      <c r="U3739" s="146">
        <v>46356</v>
      </c>
      <c r="V3739" s="208">
        <v>3.6499999999999998E-2</v>
      </c>
      <c r="W3739" s="209">
        <v>5.5899999999999998E-2</v>
      </c>
      <c r="X3739" s="141" t="s">
        <v>636</v>
      </c>
      <c r="Y3739" s="141"/>
      <c r="Z3739" s="148">
        <v>3000705</v>
      </c>
      <c r="AA3739" s="148">
        <v>1</v>
      </c>
      <c r="AB3739" s="148">
        <v>97.46</v>
      </c>
      <c r="AC3739" s="148">
        <v>0</v>
      </c>
      <c r="AD3739" s="148">
        <v>2924.4870900000001</v>
      </c>
      <c r="AE3739" s="151"/>
      <c r="AF3739" s="151"/>
      <c r="AG3739" s="141" t="s">
        <v>17</v>
      </c>
      <c r="AH3739" s="229">
        <v>2.9692858220000001E-3</v>
      </c>
      <c r="AI3739" s="229">
        <v>3.3905017895470963E-3</v>
      </c>
      <c r="AJ3739" s="229">
        <v>5.73574999E-4</v>
      </c>
    </row>
    <row r="3740" spans="1:36" ht="13.5" thickBot="1">
      <c r="A3740" s="153">
        <v>8694</v>
      </c>
      <c r="B3740" s="153">
        <v>12532</v>
      </c>
      <c r="C3740" s="141" t="s">
        <v>1308</v>
      </c>
      <c r="D3740" s="141">
        <v>520043027</v>
      </c>
      <c r="E3740" s="141" t="s">
        <v>429</v>
      </c>
      <c r="F3740" s="141" t="s">
        <v>1309</v>
      </c>
      <c r="G3740" s="141" t="s">
        <v>3257</v>
      </c>
      <c r="H3740" s="141" t="s">
        <v>76</v>
      </c>
      <c r="I3740" s="141" t="s">
        <v>228</v>
      </c>
      <c r="J3740" s="141" t="s">
        <v>53</v>
      </c>
      <c r="K3740" s="141" t="s">
        <v>53</v>
      </c>
      <c r="L3740" s="141" t="s">
        <v>821</v>
      </c>
      <c r="M3740" s="141" t="s">
        <v>311</v>
      </c>
      <c r="N3740" s="141" t="s">
        <v>654</v>
      </c>
      <c r="O3740" s="141" t="s">
        <v>62</v>
      </c>
      <c r="P3740" s="141" t="s">
        <v>1310</v>
      </c>
      <c r="Q3740" s="141" t="s">
        <v>65</v>
      </c>
      <c r="R3740" s="141" t="s">
        <v>57</v>
      </c>
      <c r="S3740" s="141" t="s">
        <v>1206</v>
      </c>
      <c r="T3740" s="227">
        <v>2.6150000000000002</v>
      </c>
      <c r="U3740" s="146">
        <v>47300</v>
      </c>
      <c r="V3740" s="208">
        <v>1.0800000000000001E-2</v>
      </c>
      <c r="W3740" s="209">
        <v>5.2200000000000003E-2</v>
      </c>
      <c r="X3740" s="141" t="s">
        <v>636</v>
      </c>
      <c r="Y3740" s="141"/>
      <c r="Z3740" s="148">
        <v>2712500</v>
      </c>
      <c r="AA3740" s="148">
        <v>1</v>
      </c>
      <c r="AB3740" s="148">
        <v>90.15</v>
      </c>
      <c r="AC3740" s="148">
        <v>0</v>
      </c>
      <c r="AD3740" s="148">
        <v>2445.3187499999999</v>
      </c>
      <c r="AE3740" s="151"/>
      <c r="AF3740" s="151"/>
      <c r="AG3740" s="141" t="s">
        <v>17</v>
      </c>
      <c r="AH3740" s="229">
        <v>2.8933333300000001E-3</v>
      </c>
      <c r="AI3740" s="229">
        <v>2.8349783544054106E-3</v>
      </c>
      <c r="AJ3740" s="229">
        <v>4.7959647499999999E-4</v>
      </c>
    </row>
    <row r="3741" spans="1:36" ht="13.5" thickBot="1">
      <c r="A3741" s="153">
        <v>8694</v>
      </c>
      <c r="B3741" s="153">
        <v>12532</v>
      </c>
      <c r="C3741" s="141" t="s">
        <v>1306</v>
      </c>
      <c r="D3741" s="141">
        <v>510560188</v>
      </c>
      <c r="E3741" s="141" t="s">
        <v>429</v>
      </c>
      <c r="F3741" s="141" t="s">
        <v>1518</v>
      </c>
      <c r="G3741" s="141" t="s">
        <v>3371</v>
      </c>
      <c r="H3741" s="141" t="s">
        <v>76</v>
      </c>
      <c r="I3741" s="141" t="s">
        <v>229</v>
      </c>
      <c r="J3741" s="141" t="s">
        <v>53</v>
      </c>
      <c r="K3741" s="141" t="s">
        <v>53</v>
      </c>
      <c r="L3741" s="141" t="s">
        <v>821</v>
      </c>
      <c r="M3741" s="141" t="s">
        <v>311</v>
      </c>
      <c r="N3741" s="141" t="s">
        <v>652</v>
      </c>
      <c r="O3741" s="141" t="s">
        <v>62</v>
      </c>
      <c r="P3741" s="141" t="s">
        <v>1305</v>
      </c>
      <c r="Q3741" s="141" t="s">
        <v>1294</v>
      </c>
      <c r="R3741" s="141" t="s">
        <v>57</v>
      </c>
      <c r="S3741" s="141" t="s">
        <v>1206</v>
      </c>
      <c r="T3741" s="227">
        <v>4.1390000000000002</v>
      </c>
      <c r="U3741" s="146">
        <v>47300</v>
      </c>
      <c r="V3741" s="208">
        <v>1.09E-2</v>
      </c>
      <c r="W3741" s="209">
        <v>3.4000000000000002E-2</v>
      </c>
      <c r="X3741" s="141" t="s">
        <v>636</v>
      </c>
      <c r="Y3741" s="141"/>
      <c r="Z3741" s="148">
        <v>850450</v>
      </c>
      <c r="AA3741" s="148">
        <v>1</v>
      </c>
      <c r="AB3741" s="148">
        <v>103.89</v>
      </c>
      <c r="AC3741" s="148">
        <v>0</v>
      </c>
      <c r="AD3741" s="148">
        <v>883.53250000000003</v>
      </c>
      <c r="AE3741" s="151"/>
      <c r="AF3741" s="151"/>
      <c r="AG3741" s="141" t="s">
        <v>17</v>
      </c>
      <c r="AH3741" s="229">
        <v>1.194903692E-3</v>
      </c>
      <c r="AI3741" s="229">
        <v>1.0243227034977336E-3</v>
      </c>
      <c r="AJ3741" s="229">
        <v>1.7328582300000001E-4</v>
      </c>
    </row>
    <row r="3742" spans="1:36" ht="13.5" thickBot="1">
      <c r="A3742" s="153">
        <v>8694</v>
      </c>
      <c r="B3742" s="153">
        <v>12532</v>
      </c>
      <c r="C3742" s="141" t="s">
        <v>1386</v>
      </c>
      <c r="D3742" s="141">
        <v>514892801</v>
      </c>
      <c r="E3742" s="141" t="s">
        <v>429</v>
      </c>
      <c r="F3742" s="141" t="s">
        <v>1519</v>
      </c>
      <c r="G3742" s="141" t="s">
        <v>3372</v>
      </c>
      <c r="H3742" s="141" t="s">
        <v>76</v>
      </c>
      <c r="I3742" s="141" t="s">
        <v>228</v>
      </c>
      <c r="J3742" s="141" t="s">
        <v>53</v>
      </c>
      <c r="K3742" s="141" t="s">
        <v>53</v>
      </c>
      <c r="L3742" s="141" t="s">
        <v>821</v>
      </c>
      <c r="M3742" s="141" t="s">
        <v>311</v>
      </c>
      <c r="N3742" s="141" t="s">
        <v>263</v>
      </c>
      <c r="O3742" s="141" t="s">
        <v>62</v>
      </c>
      <c r="P3742" s="141" t="s">
        <v>1333</v>
      </c>
      <c r="Q3742" s="141" t="s">
        <v>65</v>
      </c>
      <c r="R3742" s="141" t="s">
        <v>57</v>
      </c>
      <c r="S3742" s="141" t="s">
        <v>1206</v>
      </c>
      <c r="T3742" s="227">
        <v>5.4569999999999999</v>
      </c>
      <c r="U3742" s="146">
        <v>50374</v>
      </c>
      <c r="V3742" s="208">
        <v>2.3400000000000001E-2</v>
      </c>
      <c r="W3742" s="209">
        <v>6.0199999999999997E-2</v>
      </c>
      <c r="X3742" s="141" t="s">
        <v>636</v>
      </c>
      <c r="Y3742" s="141"/>
      <c r="Z3742" s="148">
        <v>223066.67</v>
      </c>
      <c r="AA3742" s="148">
        <v>1</v>
      </c>
      <c r="AB3742" s="148">
        <v>82.39</v>
      </c>
      <c r="AC3742" s="148">
        <v>0</v>
      </c>
      <c r="AD3742" s="148">
        <v>183.78462999999999</v>
      </c>
      <c r="AE3742" s="151"/>
      <c r="AF3742" s="151"/>
      <c r="AG3742" s="141" t="s">
        <v>17</v>
      </c>
      <c r="AH3742" s="229">
        <v>2.2627219200000001E-4</v>
      </c>
      <c r="AI3742" s="229">
        <v>2.1307056510420461E-4</v>
      </c>
      <c r="AJ3742" s="229">
        <v>3.6045387039878199E-5</v>
      </c>
    </row>
    <row r="3743" spans="1:36" ht="13.5" thickBot="1">
      <c r="A3743" s="153">
        <v>8694</v>
      </c>
      <c r="B3743" s="153">
        <v>12532</v>
      </c>
      <c r="C3743" s="141" t="s">
        <v>1284</v>
      </c>
      <c r="D3743" s="141">
        <v>510960719</v>
      </c>
      <c r="E3743" s="141" t="s">
        <v>429</v>
      </c>
      <c r="F3743" s="141" t="s">
        <v>1520</v>
      </c>
      <c r="G3743" s="141" t="s">
        <v>3373</v>
      </c>
      <c r="H3743" s="141" t="s">
        <v>76</v>
      </c>
      <c r="I3743" s="141" t="s">
        <v>229</v>
      </c>
      <c r="J3743" s="141" t="s">
        <v>53</v>
      </c>
      <c r="K3743" s="141" t="s">
        <v>53</v>
      </c>
      <c r="L3743" s="141" t="s">
        <v>821</v>
      </c>
      <c r="M3743" s="141" t="s">
        <v>311</v>
      </c>
      <c r="N3743" s="141" t="s">
        <v>651</v>
      </c>
      <c r="O3743" s="141" t="s">
        <v>62</v>
      </c>
      <c r="P3743" s="141" t="s">
        <v>1286</v>
      </c>
      <c r="Q3743" s="141" t="s">
        <v>65</v>
      </c>
      <c r="R3743" s="141" t="s">
        <v>57</v>
      </c>
      <c r="S3743" s="141" t="s">
        <v>1206</v>
      </c>
      <c r="T3743" s="227">
        <v>6.9169999999999998</v>
      </c>
      <c r="U3743" s="146">
        <v>49858</v>
      </c>
      <c r="V3743" s="208">
        <v>8.9999999999999993E-3</v>
      </c>
      <c r="W3743" s="209">
        <v>3.3399999999999999E-2</v>
      </c>
      <c r="X3743" s="141" t="s">
        <v>636</v>
      </c>
      <c r="Y3743" s="141"/>
      <c r="Z3743" s="148">
        <v>4864945.4000000004</v>
      </c>
      <c r="AA3743" s="148">
        <v>1</v>
      </c>
      <c r="AB3743" s="148">
        <v>96.33</v>
      </c>
      <c r="AC3743" s="148">
        <v>0</v>
      </c>
      <c r="AD3743" s="148">
        <v>4686.4018999999998</v>
      </c>
      <c r="AE3743" s="151"/>
      <c r="AF3743" s="151"/>
      <c r="AG3743" s="141" t="s">
        <v>17</v>
      </c>
      <c r="AH3743" s="229">
        <v>1.76793266E-3</v>
      </c>
      <c r="AI3743" s="229">
        <v>5.4331763278486246E-3</v>
      </c>
      <c r="AJ3743" s="229">
        <v>9.1913654699999996E-4</v>
      </c>
    </row>
    <row r="3744" spans="1:36" ht="13.5" thickBot="1">
      <c r="A3744" s="153">
        <v>8694</v>
      </c>
      <c r="B3744" s="153">
        <v>12532</v>
      </c>
      <c r="C3744" s="141" t="s">
        <v>1284</v>
      </c>
      <c r="D3744" s="141">
        <v>510960719</v>
      </c>
      <c r="E3744" s="141" t="s">
        <v>429</v>
      </c>
      <c r="F3744" s="141" t="s">
        <v>1521</v>
      </c>
      <c r="G3744" s="141" t="s">
        <v>3374</v>
      </c>
      <c r="H3744" s="141" t="s">
        <v>76</v>
      </c>
      <c r="I3744" s="141" t="s">
        <v>229</v>
      </c>
      <c r="J3744" s="141" t="s">
        <v>53</v>
      </c>
      <c r="K3744" s="141" t="s">
        <v>53</v>
      </c>
      <c r="L3744" s="141" t="s">
        <v>821</v>
      </c>
      <c r="M3744" s="141" t="s">
        <v>311</v>
      </c>
      <c r="N3744" s="141" t="s">
        <v>651</v>
      </c>
      <c r="O3744" s="141" t="s">
        <v>62</v>
      </c>
      <c r="P3744" s="141" t="s">
        <v>1286</v>
      </c>
      <c r="Q3744" s="141" t="s">
        <v>65</v>
      </c>
      <c r="R3744" s="141" t="s">
        <v>57</v>
      </c>
      <c r="S3744" s="141" t="s">
        <v>1206</v>
      </c>
      <c r="T3744" s="227">
        <v>10.343</v>
      </c>
      <c r="U3744" s="146">
        <v>51503</v>
      </c>
      <c r="V3744" s="208">
        <v>1.6899999999999998E-2</v>
      </c>
      <c r="W3744" s="209">
        <v>3.6400000000000002E-2</v>
      </c>
      <c r="X3744" s="141" t="s">
        <v>636</v>
      </c>
      <c r="Y3744" s="141"/>
      <c r="Z3744" s="148">
        <v>2057000</v>
      </c>
      <c r="AA3744" s="148">
        <v>1</v>
      </c>
      <c r="AB3744" s="148">
        <v>93.61</v>
      </c>
      <c r="AC3744" s="148">
        <v>0</v>
      </c>
      <c r="AD3744" s="148">
        <v>1925.5577000000001</v>
      </c>
      <c r="AE3744" s="151"/>
      <c r="AF3744" s="151"/>
      <c r="AG3744" s="141" t="s">
        <v>17</v>
      </c>
      <c r="AH3744" s="229">
        <v>4.71468911E-4</v>
      </c>
      <c r="AI3744" s="229">
        <v>2.2323937931031149E-3</v>
      </c>
      <c r="AJ3744" s="229">
        <v>3.7765656699999999E-4</v>
      </c>
    </row>
    <row r="3745" spans="1:36" ht="13.5" thickBot="1">
      <c r="A3745" s="153">
        <v>8694</v>
      </c>
      <c r="B3745" s="153">
        <v>12532</v>
      </c>
      <c r="C3745" s="141" t="s">
        <v>1522</v>
      </c>
      <c r="D3745" s="141">
        <v>1863501</v>
      </c>
      <c r="E3745" s="141" t="s">
        <v>430</v>
      </c>
      <c r="F3745" s="141" t="s">
        <v>1523</v>
      </c>
      <c r="G3745" s="141" t="s">
        <v>3375</v>
      </c>
      <c r="H3745" s="141" t="s">
        <v>76</v>
      </c>
      <c r="I3745" s="141" t="s">
        <v>228</v>
      </c>
      <c r="J3745" s="141" t="s">
        <v>53</v>
      </c>
      <c r="K3745" s="141" t="s">
        <v>314</v>
      </c>
      <c r="L3745" s="141" t="s">
        <v>821</v>
      </c>
      <c r="M3745" s="141" t="s">
        <v>311</v>
      </c>
      <c r="N3745" s="141" t="s">
        <v>652</v>
      </c>
      <c r="O3745" s="141" t="s">
        <v>62</v>
      </c>
      <c r="P3745" s="141" t="s">
        <v>1288</v>
      </c>
      <c r="Q3745" s="141" t="s">
        <v>65</v>
      </c>
      <c r="R3745" s="141" t="s">
        <v>57</v>
      </c>
      <c r="S3745" s="141" t="s">
        <v>1206</v>
      </c>
      <c r="T3745" s="227">
        <v>1.679</v>
      </c>
      <c r="U3745" s="146">
        <v>46234</v>
      </c>
      <c r="V3745" s="208">
        <v>5.7000000000000002E-2</v>
      </c>
      <c r="W3745" s="209">
        <v>6.7100000000000007E-2</v>
      </c>
      <c r="X3745" s="141" t="s">
        <v>636</v>
      </c>
      <c r="Y3745" s="141"/>
      <c r="Z3745" s="148">
        <v>218085.1</v>
      </c>
      <c r="AA3745" s="148">
        <v>1</v>
      </c>
      <c r="AB3745" s="148">
        <v>99.49</v>
      </c>
      <c r="AC3745" s="148">
        <v>0</v>
      </c>
      <c r="AD3745" s="148">
        <v>216.97287</v>
      </c>
      <c r="AE3745" s="151"/>
      <c r="AF3745" s="151"/>
      <c r="AG3745" s="141" t="s">
        <v>17</v>
      </c>
      <c r="AH3745" s="229">
        <v>1.061480947E-3</v>
      </c>
      <c r="AI3745" s="229">
        <v>2.5154732483984721E-4</v>
      </c>
      <c r="AJ3745" s="229">
        <v>4.2554543741243098E-5</v>
      </c>
    </row>
    <row r="3746" spans="1:36" ht="13.5" thickBot="1">
      <c r="A3746" s="153">
        <v>8694</v>
      </c>
      <c r="B3746" s="153">
        <v>12532</v>
      </c>
      <c r="C3746" s="141" t="s">
        <v>1524</v>
      </c>
      <c r="D3746" s="141">
        <v>515364891</v>
      </c>
      <c r="E3746" s="141" t="s">
        <v>429</v>
      </c>
      <c r="F3746" s="141" t="s">
        <v>1525</v>
      </c>
      <c r="G3746" s="141" t="s">
        <v>3376</v>
      </c>
      <c r="H3746" s="141" t="s">
        <v>76</v>
      </c>
      <c r="I3746" s="141" t="s">
        <v>229</v>
      </c>
      <c r="J3746" s="141" t="s">
        <v>53</v>
      </c>
      <c r="K3746" s="141" t="s">
        <v>53</v>
      </c>
      <c r="L3746" s="141" t="s">
        <v>821</v>
      </c>
      <c r="M3746" s="141" t="s">
        <v>311</v>
      </c>
      <c r="N3746" s="141" t="s">
        <v>647</v>
      </c>
      <c r="O3746" s="141" t="s">
        <v>62</v>
      </c>
      <c r="P3746" s="141" t="s">
        <v>298</v>
      </c>
      <c r="Q3746" s="141" t="s">
        <v>298</v>
      </c>
      <c r="R3746" s="141" t="s">
        <v>57</v>
      </c>
      <c r="S3746" s="141" t="s">
        <v>1206</v>
      </c>
      <c r="T3746" s="227">
        <v>2.7109999999999999</v>
      </c>
      <c r="U3746" s="146">
        <v>46934</v>
      </c>
      <c r="V3746" s="208">
        <v>1.5800000000000002E-2</v>
      </c>
      <c r="W3746" s="209">
        <v>3.9100000000000003E-2</v>
      </c>
      <c r="X3746" s="141" t="s">
        <v>636</v>
      </c>
      <c r="Y3746" s="141"/>
      <c r="Z3746" s="148">
        <v>3562522.08</v>
      </c>
      <c r="AA3746" s="148">
        <v>1</v>
      </c>
      <c r="AB3746" s="148">
        <v>107.26</v>
      </c>
      <c r="AC3746" s="148">
        <v>0</v>
      </c>
      <c r="AD3746" s="148">
        <v>3821.1611800000001</v>
      </c>
      <c r="AE3746" s="151"/>
      <c r="AF3746" s="151"/>
      <c r="AG3746" s="141" t="s">
        <v>17</v>
      </c>
      <c r="AH3746" s="229">
        <v>9.5121919209999999E-3</v>
      </c>
      <c r="AI3746" s="229">
        <v>4.4300601849939754E-3</v>
      </c>
      <c r="AJ3746" s="229">
        <v>7.4943826099999999E-4</v>
      </c>
    </row>
    <row r="3747" spans="1:36" ht="13.5" thickBot="1">
      <c r="A3747" s="153">
        <v>8694</v>
      </c>
      <c r="B3747" s="153">
        <v>12532</v>
      </c>
      <c r="C3747" s="141" t="s">
        <v>1526</v>
      </c>
      <c r="D3747" s="141">
        <v>514599943</v>
      </c>
      <c r="E3747" s="141" t="s">
        <v>429</v>
      </c>
      <c r="F3747" s="141" t="s">
        <v>1527</v>
      </c>
      <c r="G3747" s="141" t="s">
        <v>3377</v>
      </c>
      <c r="H3747" s="141" t="s">
        <v>76</v>
      </c>
      <c r="I3747" s="141" t="s">
        <v>229</v>
      </c>
      <c r="J3747" s="141" t="s">
        <v>53</v>
      </c>
      <c r="K3747" s="141" t="s">
        <v>53</v>
      </c>
      <c r="L3747" s="141" t="s">
        <v>821</v>
      </c>
      <c r="M3747" s="141" t="s">
        <v>311</v>
      </c>
      <c r="N3747" s="141" t="s">
        <v>647</v>
      </c>
      <c r="O3747" s="141" t="s">
        <v>62</v>
      </c>
      <c r="P3747" s="141" t="s">
        <v>1447</v>
      </c>
      <c r="Q3747" s="141" t="s">
        <v>1294</v>
      </c>
      <c r="R3747" s="141" t="s">
        <v>57</v>
      </c>
      <c r="S3747" s="141" t="s">
        <v>1206</v>
      </c>
      <c r="T3747" s="227">
        <v>2.4950000000000001</v>
      </c>
      <c r="U3747" s="146">
        <v>46752</v>
      </c>
      <c r="V3747" s="208">
        <v>1.4800000000000001E-2</v>
      </c>
      <c r="W3747" s="209">
        <v>3.1399999999999997E-2</v>
      </c>
      <c r="X3747" s="141" t="s">
        <v>636</v>
      </c>
      <c r="Y3747" s="141"/>
      <c r="Z3747" s="148">
        <v>5409616.4500000002</v>
      </c>
      <c r="AA3747" s="148">
        <v>1</v>
      </c>
      <c r="AB3747" s="148">
        <v>109.1</v>
      </c>
      <c r="AC3747" s="148">
        <v>0</v>
      </c>
      <c r="AD3747" s="148">
        <v>5901.8915500000003</v>
      </c>
      <c r="AE3747" s="151"/>
      <c r="AF3747" s="151"/>
      <c r="AG3747" s="141" t="s">
        <v>17</v>
      </c>
      <c r="AH3747" s="229">
        <v>7.1720474089999996E-3</v>
      </c>
      <c r="AI3747" s="229">
        <v>6.8423532900560302E-3</v>
      </c>
      <c r="AJ3747" s="229">
        <v>1.1575285979999999E-3</v>
      </c>
    </row>
    <row r="3748" spans="1:36" ht="13.5" thickBot="1">
      <c r="A3748" s="153">
        <v>8694</v>
      </c>
      <c r="B3748" s="153">
        <v>12532</v>
      </c>
      <c r="C3748" s="141" t="s">
        <v>1287</v>
      </c>
      <c r="D3748" s="141">
        <v>513754069</v>
      </c>
      <c r="E3748" s="141" t="s">
        <v>429</v>
      </c>
      <c r="F3748" s="141" t="s">
        <v>1528</v>
      </c>
      <c r="G3748" s="141" t="s">
        <v>3378</v>
      </c>
      <c r="H3748" s="141" t="s">
        <v>76</v>
      </c>
      <c r="I3748" s="141" t="s">
        <v>228</v>
      </c>
      <c r="J3748" s="141" t="s">
        <v>53</v>
      </c>
      <c r="K3748" s="141" t="s">
        <v>53</v>
      </c>
      <c r="L3748" s="141" t="s">
        <v>821</v>
      </c>
      <c r="M3748" s="141" t="s">
        <v>311</v>
      </c>
      <c r="N3748" s="141" t="s">
        <v>269</v>
      </c>
      <c r="O3748" s="141" t="s">
        <v>62</v>
      </c>
      <c r="P3748" s="141" t="s">
        <v>1288</v>
      </c>
      <c r="Q3748" s="141" t="s">
        <v>65</v>
      </c>
      <c r="R3748" s="141" t="s">
        <v>57</v>
      </c>
      <c r="S3748" s="141" t="s">
        <v>1206</v>
      </c>
      <c r="T3748" s="227">
        <v>6.7889999999999997</v>
      </c>
      <c r="U3748" s="146">
        <v>49400</v>
      </c>
      <c r="V3748" s="208">
        <v>2.5000000000000001E-2</v>
      </c>
      <c r="W3748" s="209">
        <v>6.0600000000000001E-2</v>
      </c>
      <c r="X3748" s="141" t="s">
        <v>636</v>
      </c>
      <c r="Y3748" s="141"/>
      <c r="Z3748" s="148">
        <v>1412000</v>
      </c>
      <c r="AA3748" s="148">
        <v>1</v>
      </c>
      <c r="AB3748" s="148">
        <v>79.27</v>
      </c>
      <c r="AC3748" s="148">
        <v>0</v>
      </c>
      <c r="AD3748" s="148">
        <v>1119.2924</v>
      </c>
      <c r="AE3748" s="151"/>
      <c r="AF3748" s="151"/>
      <c r="AG3748" s="141" t="s">
        <v>17</v>
      </c>
      <c r="AH3748" s="229">
        <v>1.0587507E-3</v>
      </c>
      <c r="AI3748" s="229">
        <v>1.2976507566755796E-3</v>
      </c>
      <c r="AJ3748" s="229">
        <v>2.19525037E-4</v>
      </c>
    </row>
    <row r="3749" spans="1:36" ht="13.5" thickBot="1">
      <c r="A3749" s="153">
        <v>8694</v>
      </c>
      <c r="B3749" s="153">
        <v>12532</v>
      </c>
      <c r="C3749" s="141" t="s">
        <v>1529</v>
      </c>
      <c r="D3749" s="141">
        <v>514401702</v>
      </c>
      <c r="E3749" s="141" t="s">
        <v>429</v>
      </c>
      <c r="F3749" s="141" t="s">
        <v>1530</v>
      </c>
      <c r="G3749" s="141" t="s">
        <v>3379</v>
      </c>
      <c r="H3749" s="141" t="s">
        <v>76</v>
      </c>
      <c r="I3749" s="141" t="s">
        <v>228</v>
      </c>
      <c r="J3749" s="141" t="s">
        <v>53</v>
      </c>
      <c r="K3749" s="141" t="s">
        <v>53</v>
      </c>
      <c r="L3749" s="141" t="s">
        <v>821</v>
      </c>
      <c r="M3749" s="141" t="s">
        <v>311</v>
      </c>
      <c r="N3749" s="141" t="s">
        <v>156</v>
      </c>
      <c r="O3749" s="141" t="s">
        <v>62</v>
      </c>
      <c r="P3749" s="141" t="s">
        <v>1483</v>
      </c>
      <c r="Q3749" s="141" t="s">
        <v>65</v>
      </c>
      <c r="R3749" s="141" t="s">
        <v>57</v>
      </c>
      <c r="S3749" s="141" t="s">
        <v>1206</v>
      </c>
      <c r="T3749" s="227">
        <v>3.2450000000000001</v>
      </c>
      <c r="U3749" s="146">
        <v>47727</v>
      </c>
      <c r="V3749" s="208">
        <v>2.5000000000000001E-2</v>
      </c>
      <c r="W3749" s="209">
        <v>6.1100000000000002E-2</v>
      </c>
      <c r="X3749" s="141" t="s">
        <v>636</v>
      </c>
      <c r="Y3749" s="141"/>
      <c r="Z3749" s="148">
        <v>1082700</v>
      </c>
      <c r="AA3749" s="148">
        <v>1</v>
      </c>
      <c r="AB3749" s="148">
        <v>89.41</v>
      </c>
      <c r="AC3749" s="148">
        <v>0</v>
      </c>
      <c r="AD3749" s="148">
        <v>968.04206999999997</v>
      </c>
      <c r="AE3749" s="151"/>
      <c r="AF3749" s="151"/>
      <c r="AG3749" s="141" t="s">
        <v>17</v>
      </c>
      <c r="AH3749" s="229">
        <v>1.4140181739999999E-3</v>
      </c>
      <c r="AI3749" s="229">
        <v>1.1222988064863966E-3</v>
      </c>
      <c r="AJ3749" s="229">
        <v>1.8986055E-4</v>
      </c>
    </row>
    <row r="3750" spans="1:36" ht="13.5" thickBot="1">
      <c r="A3750" s="153">
        <v>8694</v>
      </c>
      <c r="B3750" s="153">
        <v>12532</v>
      </c>
      <c r="C3750" s="141" t="s">
        <v>1311</v>
      </c>
      <c r="D3750" s="141">
        <v>550263107</v>
      </c>
      <c r="E3750" s="141" t="s">
        <v>429</v>
      </c>
      <c r="F3750" s="141" t="s">
        <v>1531</v>
      </c>
      <c r="G3750" s="141" t="s">
        <v>3380</v>
      </c>
      <c r="H3750" s="141" t="s">
        <v>76</v>
      </c>
      <c r="I3750" s="141" t="s">
        <v>228</v>
      </c>
      <c r="J3750" s="141" t="s">
        <v>53</v>
      </c>
      <c r="K3750" s="141" t="s">
        <v>53</v>
      </c>
      <c r="L3750" s="141" t="s">
        <v>821</v>
      </c>
      <c r="M3750" s="141" t="s">
        <v>311</v>
      </c>
      <c r="N3750" s="141" t="s">
        <v>267</v>
      </c>
      <c r="O3750" s="141" t="s">
        <v>62</v>
      </c>
      <c r="P3750" s="141" t="s">
        <v>1483</v>
      </c>
      <c r="Q3750" s="141" t="s">
        <v>65</v>
      </c>
      <c r="R3750" s="141" t="s">
        <v>57</v>
      </c>
      <c r="S3750" s="141" t="s">
        <v>1206</v>
      </c>
      <c r="T3750" s="227">
        <v>2.3919999999999999</v>
      </c>
      <c r="U3750" s="146">
        <v>47041</v>
      </c>
      <c r="V3750" s="208">
        <v>5.2499999999999998E-2</v>
      </c>
      <c r="W3750" s="209">
        <v>6.4199999999999993E-2</v>
      </c>
      <c r="X3750" s="141" t="s">
        <v>636</v>
      </c>
      <c r="Y3750" s="141"/>
      <c r="Z3750" s="148">
        <v>485000</v>
      </c>
      <c r="AA3750" s="148">
        <v>1</v>
      </c>
      <c r="AB3750" s="148">
        <v>98.6</v>
      </c>
      <c r="AC3750" s="148">
        <v>0</v>
      </c>
      <c r="AD3750" s="148">
        <v>478.21</v>
      </c>
      <c r="AE3750" s="151"/>
      <c r="AF3750" s="151"/>
      <c r="AG3750" s="141" t="s">
        <v>17</v>
      </c>
      <c r="AH3750" s="229">
        <v>1.469696969E-3</v>
      </c>
      <c r="AI3750" s="229">
        <v>5.5441238442236265E-4</v>
      </c>
      <c r="AJ3750" s="229">
        <v>9.3790566362051897E-5</v>
      </c>
    </row>
    <row r="3751" spans="1:36" ht="13.5" thickBot="1">
      <c r="A3751" s="153">
        <v>8694</v>
      </c>
      <c r="B3751" s="153">
        <v>12532</v>
      </c>
      <c r="C3751" s="141" t="s">
        <v>1311</v>
      </c>
      <c r="D3751" s="141">
        <v>550263107</v>
      </c>
      <c r="E3751" s="141" t="s">
        <v>429</v>
      </c>
      <c r="F3751" s="141" t="s">
        <v>1312</v>
      </c>
      <c r="G3751" s="141" t="s">
        <v>3258</v>
      </c>
      <c r="H3751" s="141" t="s">
        <v>76</v>
      </c>
      <c r="I3751" s="141" t="s">
        <v>307</v>
      </c>
      <c r="J3751" s="141" t="s">
        <v>53</v>
      </c>
      <c r="K3751" s="141" t="s">
        <v>53</v>
      </c>
      <c r="L3751" s="141" t="s">
        <v>821</v>
      </c>
      <c r="M3751" s="141" t="s">
        <v>311</v>
      </c>
      <c r="N3751" s="141" t="s">
        <v>267</v>
      </c>
      <c r="O3751" s="141" t="s">
        <v>62</v>
      </c>
      <c r="P3751" s="141" t="s">
        <v>298</v>
      </c>
      <c r="Q3751" s="141" t="s">
        <v>298</v>
      </c>
      <c r="R3751" s="141" t="s">
        <v>57</v>
      </c>
      <c r="S3751" s="141" t="s">
        <v>1206</v>
      </c>
      <c r="T3751" s="227">
        <v>2.1669999999999998</v>
      </c>
      <c r="U3751" s="146">
        <v>46387</v>
      </c>
      <c r="V3751" s="208">
        <v>0.05</v>
      </c>
      <c r="W3751" s="208">
        <v>-0.19400000000000001</v>
      </c>
      <c r="X3751" s="141" t="s">
        <v>636</v>
      </c>
      <c r="Y3751" s="141"/>
      <c r="Z3751" s="148">
        <v>794000</v>
      </c>
      <c r="AA3751" s="148">
        <v>1</v>
      </c>
      <c r="AB3751" s="148">
        <v>214</v>
      </c>
      <c r="AC3751" s="148">
        <v>0</v>
      </c>
      <c r="AD3751" s="148">
        <v>1699.16</v>
      </c>
      <c r="AE3751" s="151"/>
      <c r="AF3751" s="151"/>
      <c r="AG3751" s="141" t="s">
        <v>17</v>
      </c>
      <c r="AH3751" s="229">
        <v>5.3038349260000001E-3</v>
      </c>
      <c r="AI3751" s="229">
        <v>1.9699197990738419E-3</v>
      </c>
      <c r="AJ3751" s="229">
        <v>3.3325354700000003E-4</v>
      </c>
    </row>
    <row r="3752" spans="1:36" ht="13.5" thickBot="1">
      <c r="A3752" s="153">
        <v>8694</v>
      </c>
      <c r="B3752" s="153">
        <v>12532</v>
      </c>
      <c r="C3752" s="141" t="s">
        <v>1313</v>
      </c>
      <c r="D3752" s="141">
        <v>512726712</v>
      </c>
      <c r="E3752" s="141" t="s">
        <v>429</v>
      </c>
      <c r="F3752" s="141" t="s">
        <v>1314</v>
      </c>
      <c r="G3752" s="141" t="s">
        <v>3259</v>
      </c>
      <c r="H3752" s="141" t="s">
        <v>76</v>
      </c>
      <c r="I3752" s="141" t="s">
        <v>623</v>
      </c>
      <c r="J3752" s="141" t="s">
        <v>53</v>
      </c>
      <c r="K3752" s="141" t="s">
        <v>53</v>
      </c>
      <c r="L3752" s="141" t="s">
        <v>821</v>
      </c>
      <c r="M3752" s="141" t="s">
        <v>311</v>
      </c>
      <c r="N3752" s="141" t="s">
        <v>140</v>
      </c>
      <c r="O3752" s="141" t="s">
        <v>62</v>
      </c>
      <c r="P3752" s="141" t="s">
        <v>298</v>
      </c>
      <c r="Q3752" s="141" t="s">
        <v>298</v>
      </c>
      <c r="R3752" s="141" t="s">
        <v>57</v>
      </c>
      <c r="S3752" s="141" t="s">
        <v>1206</v>
      </c>
      <c r="T3752" s="227">
        <v>1.671</v>
      </c>
      <c r="U3752" s="146">
        <v>46385</v>
      </c>
      <c r="V3752" s="208">
        <v>2.75E-2</v>
      </c>
      <c r="W3752" s="209">
        <v>5.8000000000000003E-2</v>
      </c>
      <c r="X3752" s="141" t="s">
        <v>636</v>
      </c>
      <c r="Y3752" s="141"/>
      <c r="Z3752" s="148">
        <v>914400</v>
      </c>
      <c r="AA3752" s="148">
        <v>1</v>
      </c>
      <c r="AB3752" s="148">
        <v>95.9</v>
      </c>
      <c r="AC3752" s="148">
        <v>0</v>
      </c>
      <c r="AD3752" s="148">
        <v>876.90959999999995</v>
      </c>
      <c r="AE3752" s="151"/>
      <c r="AF3752" s="151"/>
      <c r="AG3752" s="141" t="s">
        <v>17</v>
      </c>
      <c r="AH3752" s="229">
        <v>2.2860048006E-2</v>
      </c>
      <c r="AI3752" s="229">
        <v>1.0166444496327142E-3</v>
      </c>
      <c r="AJ3752" s="229">
        <v>1.7198688399999999E-4</v>
      </c>
    </row>
    <row r="3753" spans="1:36" ht="13.5" thickBot="1">
      <c r="A3753" s="153">
        <v>8694</v>
      </c>
      <c r="B3753" s="153">
        <v>12532</v>
      </c>
      <c r="C3753" s="141" t="s">
        <v>1495</v>
      </c>
      <c r="D3753" s="141">
        <v>513682146</v>
      </c>
      <c r="E3753" s="141" t="s">
        <v>429</v>
      </c>
      <c r="F3753" s="141" t="s">
        <v>1532</v>
      </c>
      <c r="G3753" s="141" t="s">
        <v>3381</v>
      </c>
      <c r="H3753" s="141" t="s">
        <v>76</v>
      </c>
      <c r="I3753" s="141" t="s">
        <v>229</v>
      </c>
      <c r="J3753" s="141" t="s">
        <v>53</v>
      </c>
      <c r="K3753" s="141" t="s">
        <v>53</v>
      </c>
      <c r="L3753" s="141" t="s">
        <v>821</v>
      </c>
      <c r="M3753" s="141" t="s">
        <v>311</v>
      </c>
      <c r="N3753" s="141" t="s">
        <v>256</v>
      </c>
      <c r="O3753" s="141" t="s">
        <v>62</v>
      </c>
      <c r="P3753" s="141" t="s">
        <v>1288</v>
      </c>
      <c r="Q3753" s="141" t="s">
        <v>65</v>
      </c>
      <c r="R3753" s="141" t="s">
        <v>57</v>
      </c>
      <c r="S3753" s="141" t="s">
        <v>1206</v>
      </c>
      <c r="T3753" s="227">
        <v>2.9460000000000002</v>
      </c>
      <c r="U3753" s="146">
        <v>47391</v>
      </c>
      <c r="V3753" s="208">
        <v>2E-3</v>
      </c>
      <c r="W3753" s="209">
        <v>2.4500000000000001E-2</v>
      </c>
      <c r="X3753" s="141" t="s">
        <v>636</v>
      </c>
      <c r="Y3753" s="141"/>
      <c r="Z3753" s="148">
        <v>5245000</v>
      </c>
      <c r="AA3753" s="148">
        <v>1</v>
      </c>
      <c r="AB3753" s="148">
        <v>105.35</v>
      </c>
      <c r="AC3753" s="148">
        <v>0</v>
      </c>
      <c r="AD3753" s="148">
        <v>5525.6075000000001</v>
      </c>
      <c r="AE3753" s="151"/>
      <c r="AF3753" s="151"/>
      <c r="AG3753" s="141" t="s">
        <v>17</v>
      </c>
      <c r="AH3753" s="229">
        <v>6.5164102959999999E-3</v>
      </c>
      <c r="AI3753" s="229">
        <v>6.4061086749693449E-3</v>
      </c>
      <c r="AJ3753" s="229">
        <v>1.0837286059999999E-3</v>
      </c>
    </row>
    <row r="3754" spans="1:36" ht="13.5" thickBot="1">
      <c r="A3754" s="153">
        <v>8694</v>
      </c>
      <c r="B3754" s="153">
        <v>12532</v>
      </c>
      <c r="C3754" s="141" t="s">
        <v>1533</v>
      </c>
      <c r="D3754" s="141">
        <v>515983476</v>
      </c>
      <c r="E3754" s="141" t="s">
        <v>429</v>
      </c>
      <c r="F3754" s="141" t="s">
        <v>1534</v>
      </c>
      <c r="G3754" s="141" t="s">
        <v>3382</v>
      </c>
      <c r="H3754" s="141" t="s">
        <v>76</v>
      </c>
      <c r="I3754" s="141" t="s">
        <v>229</v>
      </c>
      <c r="J3754" s="141" t="s">
        <v>53</v>
      </c>
      <c r="K3754" s="141" t="s">
        <v>53</v>
      </c>
      <c r="L3754" s="141" t="s">
        <v>821</v>
      </c>
      <c r="M3754" s="141" t="s">
        <v>311</v>
      </c>
      <c r="N3754" s="141" t="s">
        <v>708</v>
      </c>
      <c r="O3754" s="141" t="s">
        <v>62</v>
      </c>
      <c r="P3754" s="141" t="s">
        <v>1333</v>
      </c>
      <c r="Q3754" s="141" t="s">
        <v>65</v>
      </c>
      <c r="R3754" s="141" t="s">
        <v>57</v>
      </c>
      <c r="S3754" s="141" t="s">
        <v>1206</v>
      </c>
      <c r="T3754" s="227">
        <v>4.0110000000000001</v>
      </c>
      <c r="U3754" s="146">
        <v>48213</v>
      </c>
      <c r="V3754" s="208">
        <v>7.4999999999999997E-3</v>
      </c>
      <c r="W3754" s="209">
        <v>3.4700000000000002E-2</v>
      </c>
      <c r="X3754" s="141" t="s">
        <v>636</v>
      </c>
      <c r="Y3754" s="141"/>
      <c r="Z3754" s="148">
        <v>775200</v>
      </c>
      <c r="AA3754" s="148">
        <v>1</v>
      </c>
      <c r="AB3754" s="148">
        <v>101.14</v>
      </c>
      <c r="AC3754" s="148">
        <v>0</v>
      </c>
      <c r="AD3754" s="148">
        <v>784.03728000000001</v>
      </c>
      <c r="AE3754" s="151"/>
      <c r="AF3754" s="151"/>
      <c r="AG3754" s="141" t="s">
        <v>17</v>
      </c>
      <c r="AH3754" s="229">
        <v>1.2179104469999999E-3</v>
      </c>
      <c r="AI3754" s="229">
        <v>9.0897299906071314E-4</v>
      </c>
      <c r="AJ3754" s="229">
        <v>1.53771984E-4</v>
      </c>
    </row>
    <row r="3755" spans="1:36" ht="13.5" thickBot="1">
      <c r="A3755" s="153">
        <v>8694</v>
      </c>
      <c r="B3755" s="153">
        <v>12532</v>
      </c>
      <c r="C3755" s="141" t="s">
        <v>1535</v>
      </c>
      <c r="D3755" s="141">
        <v>514328004</v>
      </c>
      <c r="E3755" s="141" t="s">
        <v>429</v>
      </c>
      <c r="F3755" s="141" t="s">
        <v>1536</v>
      </c>
      <c r="G3755" s="141" t="s">
        <v>3383</v>
      </c>
      <c r="H3755" s="141" t="s">
        <v>76</v>
      </c>
      <c r="I3755" s="141" t="s">
        <v>228</v>
      </c>
      <c r="J3755" s="141" t="s">
        <v>53</v>
      </c>
      <c r="K3755" s="141" t="s">
        <v>53</v>
      </c>
      <c r="L3755" s="141" t="s">
        <v>821</v>
      </c>
      <c r="M3755" s="141" t="s">
        <v>311</v>
      </c>
      <c r="N3755" s="141" t="s">
        <v>140</v>
      </c>
      <c r="O3755" s="141" t="s">
        <v>62</v>
      </c>
      <c r="P3755" s="141" t="s">
        <v>298</v>
      </c>
      <c r="Q3755" s="141" t="s">
        <v>298</v>
      </c>
      <c r="R3755" s="141" t="s">
        <v>57</v>
      </c>
      <c r="S3755" s="141" t="s">
        <v>1206</v>
      </c>
      <c r="T3755" s="227">
        <v>1.4039999999999999</v>
      </c>
      <c r="U3755" s="146">
        <v>46203</v>
      </c>
      <c r="V3755" s="208">
        <v>3.3500000000000002E-2</v>
      </c>
      <c r="W3755" s="209">
        <v>4.8300000000000003E-2</v>
      </c>
      <c r="X3755" s="141" t="s">
        <v>636</v>
      </c>
      <c r="Y3755" s="141"/>
      <c r="Z3755" s="148">
        <v>355000</v>
      </c>
      <c r="AA3755" s="148">
        <v>1</v>
      </c>
      <c r="AB3755" s="148">
        <v>98.89</v>
      </c>
      <c r="AC3755" s="148">
        <v>0</v>
      </c>
      <c r="AD3755" s="148">
        <v>351.05950000000001</v>
      </c>
      <c r="AE3755" s="151"/>
      <c r="AF3755" s="151"/>
      <c r="AG3755" s="141" t="s">
        <v>17</v>
      </c>
      <c r="AH3755" s="229">
        <v>2.73076923E-3</v>
      </c>
      <c r="AI3755" s="229">
        <v>4.0700055303971572E-4</v>
      </c>
      <c r="AJ3755" s="229">
        <v>6.8852741121638503E-5</v>
      </c>
    </row>
    <row r="3756" spans="1:36" ht="13.5" thickBot="1">
      <c r="A3756" s="153">
        <v>8694</v>
      </c>
      <c r="B3756" s="153">
        <v>12532</v>
      </c>
      <c r="C3756" s="141" t="s">
        <v>1537</v>
      </c>
      <c r="D3756" s="141">
        <v>513834200</v>
      </c>
      <c r="E3756" s="141" t="s">
        <v>429</v>
      </c>
      <c r="F3756" s="141" t="s">
        <v>1538</v>
      </c>
      <c r="G3756" s="141" t="s">
        <v>3384</v>
      </c>
      <c r="H3756" s="141" t="s">
        <v>76</v>
      </c>
      <c r="I3756" s="141" t="s">
        <v>228</v>
      </c>
      <c r="J3756" s="141" t="s">
        <v>53</v>
      </c>
      <c r="K3756" s="141" t="s">
        <v>53</v>
      </c>
      <c r="L3756" s="141" t="s">
        <v>821</v>
      </c>
      <c r="M3756" s="141" t="s">
        <v>311</v>
      </c>
      <c r="N3756" s="141" t="s">
        <v>269</v>
      </c>
      <c r="O3756" s="141" t="s">
        <v>62</v>
      </c>
      <c r="P3756" s="141" t="s">
        <v>1288</v>
      </c>
      <c r="Q3756" s="141" t="s">
        <v>65</v>
      </c>
      <c r="R3756" s="141" t="s">
        <v>57</v>
      </c>
      <c r="S3756" s="141" t="s">
        <v>1206</v>
      </c>
      <c r="T3756" s="227">
        <v>7.2880000000000003</v>
      </c>
      <c r="U3756" s="146">
        <v>49674</v>
      </c>
      <c r="V3756" s="208">
        <v>2.63E-2</v>
      </c>
      <c r="W3756" s="209">
        <v>0.06</v>
      </c>
      <c r="X3756" s="141" t="s">
        <v>636</v>
      </c>
      <c r="Y3756" s="141"/>
      <c r="Z3756" s="148">
        <v>956585</v>
      </c>
      <c r="AA3756" s="148">
        <v>1</v>
      </c>
      <c r="AB3756" s="148">
        <v>79.430000000000007</v>
      </c>
      <c r="AC3756" s="148">
        <v>0</v>
      </c>
      <c r="AD3756" s="148">
        <v>759.81547</v>
      </c>
      <c r="AE3756" s="151"/>
      <c r="AF3756" s="151"/>
      <c r="AG3756" s="141" t="s">
        <v>17</v>
      </c>
      <c r="AH3756" s="229">
        <v>1.3789765480000001E-3</v>
      </c>
      <c r="AI3756" s="229">
        <v>8.8089146283787075E-4</v>
      </c>
      <c r="AJ3756" s="229">
        <v>1.49021399E-4</v>
      </c>
    </row>
    <row r="3757" spans="1:36" ht="13.5" thickBot="1">
      <c r="A3757" s="153">
        <v>8694</v>
      </c>
      <c r="B3757" s="153">
        <v>12532</v>
      </c>
      <c r="C3757" s="141" t="s">
        <v>1490</v>
      </c>
      <c r="D3757" s="141">
        <v>513893123</v>
      </c>
      <c r="E3757" s="141" t="s">
        <v>429</v>
      </c>
      <c r="F3757" s="141" t="s">
        <v>1539</v>
      </c>
      <c r="G3757" s="141" t="s">
        <v>3385</v>
      </c>
      <c r="H3757" s="141" t="s">
        <v>76</v>
      </c>
      <c r="I3757" s="141" t="s">
        <v>229</v>
      </c>
      <c r="J3757" s="141" t="s">
        <v>53</v>
      </c>
      <c r="K3757" s="141" t="s">
        <v>53</v>
      </c>
      <c r="L3757" s="141" t="s">
        <v>821</v>
      </c>
      <c r="M3757" s="141" t="s">
        <v>311</v>
      </c>
      <c r="N3757" s="141" t="s">
        <v>649</v>
      </c>
      <c r="O3757" s="141" t="s">
        <v>62</v>
      </c>
      <c r="P3757" s="141" t="s">
        <v>1413</v>
      </c>
      <c r="Q3757" s="141" t="s">
        <v>1294</v>
      </c>
      <c r="R3757" s="141" t="s">
        <v>57</v>
      </c>
      <c r="S3757" s="141" t="s">
        <v>1206</v>
      </c>
      <c r="T3757" s="227">
        <v>3.2530000000000001</v>
      </c>
      <c r="U3757" s="146">
        <v>48060</v>
      </c>
      <c r="V3757" s="208">
        <v>0.01</v>
      </c>
      <c r="W3757" s="209">
        <v>3.3399999999999999E-2</v>
      </c>
      <c r="X3757" s="141" t="s">
        <v>636</v>
      </c>
      <c r="Y3757" s="141"/>
      <c r="Z3757" s="148">
        <v>3171443.22</v>
      </c>
      <c r="AA3757" s="148">
        <v>1</v>
      </c>
      <c r="AB3757" s="148">
        <v>104.54</v>
      </c>
      <c r="AC3757" s="148">
        <v>0</v>
      </c>
      <c r="AD3757" s="148">
        <v>3315.4267399999999</v>
      </c>
      <c r="AE3757" s="151"/>
      <c r="AF3757" s="151"/>
      <c r="AG3757" s="141" t="s">
        <v>17</v>
      </c>
      <c r="AH3757" s="229">
        <v>2.0055314230000001E-3</v>
      </c>
      <c r="AI3757" s="229">
        <v>3.8437373628762692E-3</v>
      </c>
      <c r="AJ3757" s="229">
        <v>6.5024937000000003E-4</v>
      </c>
    </row>
    <row r="3758" spans="1:36" ht="13.5" thickBot="1">
      <c r="A3758" s="153">
        <v>8694</v>
      </c>
      <c r="B3758" s="153">
        <v>12532</v>
      </c>
      <c r="C3758" s="141" t="s">
        <v>1490</v>
      </c>
      <c r="D3758" s="141">
        <v>513893123</v>
      </c>
      <c r="E3758" s="141" t="s">
        <v>429</v>
      </c>
      <c r="F3758" s="141" t="s">
        <v>1539</v>
      </c>
      <c r="G3758" s="141" t="s">
        <v>3385</v>
      </c>
      <c r="H3758" s="141" t="s">
        <v>76</v>
      </c>
      <c r="I3758" s="141" t="s">
        <v>229</v>
      </c>
      <c r="J3758" s="141" t="s">
        <v>53</v>
      </c>
      <c r="K3758" s="141" t="s">
        <v>53</v>
      </c>
      <c r="L3758" s="141" t="s">
        <v>54</v>
      </c>
      <c r="M3758" s="141" t="s">
        <v>311</v>
      </c>
      <c r="N3758" s="141" t="s">
        <v>649</v>
      </c>
      <c r="O3758" s="141" t="s">
        <v>62</v>
      </c>
      <c r="P3758" s="141" t="s">
        <v>298</v>
      </c>
      <c r="Q3758" s="141" t="s">
        <v>298</v>
      </c>
      <c r="R3758" s="141" t="s">
        <v>57</v>
      </c>
      <c r="S3758" s="141" t="s">
        <v>1206</v>
      </c>
      <c r="T3758" s="227">
        <v>3.2530000000000001</v>
      </c>
      <c r="U3758" s="146">
        <v>48060</v>
      </c>
      <c r="V3758" s="208">
        <v>0.01</v>
      </c>
      <c r="W3758" s="209">
        <v>3.3399999999999999E-2</v>
      </c>
      <c r="X3758" s="141" t="s">
        <v>636</v>
      </c>
      <c r="Y3758" s="141"/>
      <c r="Z3758" s="148">
        <v>1853490</v>
      </c>
      <c r="AA3758" s="148">
        <v>1</v>
      </c>
      <c r="AB3758" s="148">
        <v>104.0266</v>
      </c>
      <c r="AC3758" s="148">
        <v>0</v>
      </c>
      <c r="AD3758" s="148">
        <v>1928.1226200000001</v>
      </c>
      <c r="AE3758" s="151"/>
      <c r="AF3758" s="151"/>
      <c r="AG3758" s="141" t="s">
        <v>17</v>
      </c>
      <c r="AH3758" s="229">
        <f>+Z3758/1581348057</f>
        <v>1.1720949045944285E-3</v>
      </c>
      <c r="AI3758" s="229">
        <v>2.2353674310718998E-3</v>
      </c>
      <c r="AJ3758" s="229">
        <v>3.7815962099999999E-4</v>
      </c>
    </row>
    <row r="3759" spans="1:36" ht="13.5" thickBot="1">
      <c r="A3759" s="153">
        <v>8694</v>
      </c>
      <c r="B3759" s="153">
        <v>12532</v>
      </c>
      <c r="C3759" s="141" t="s">
        <v>1297</v>
      </c>
      <c r="D3759" s="141">
        <v>520044314</v>
      </c>
      <c r="E3759" s="141" t="s">
        <v>429</v>
      </c>
      <c r="F3759" s="141" t="s">
        <v>1540</v>
      </c>
      <c r="G3759" s="141" t="s">
        <v>3386</v>
      </c>
      <c r="H3759" s="141" t="s">
        <v>76</v>
      </c>
      <c r="I3759" s="141" t="s">
        <v>228</v>
      </c>
      <c r="J3759" s="141" t="s">
        <v>53</v>
      </c>
      <c r="K3759" s="141" t="s">
        <v>53</v>
      </c>
      <c r="L3759" s="141" t="s">
        <v>821</v>
      </c>
      <c r="M3759" s="141" t="s">
        <v>311</v>
      </c>
      <c r="N3759" s="141" t="s">
        <v>260</v>
      </c>
      <c r="O3759" s="141" t="s">
        <v>62</v>
      </c>
      <c r="P3759" s="141" t="s">
        <v>1288</v>
      </c>
      <c r="Q3759" s="141" t="s">
        <v>65</v>
      </c>
      <c r="R3759" s="141" t="s">
        <v>57</v>
      </c>
      <c r="S3759" s="141" t="s">
        <v>1206</v>
      </c>
      <c r="T3759" s="227">
        <v>3.45</v>
      </c>
      <c r="U3759" s="146">
        <v>47659</v>
      </c>
      <c r="V3759" s="208">
        <v>2.0799999999999999E-2</v>
      </c>
      <c r="W3759" s="209">
        <v>5.6599999999999998E-2</v>
      </c>
      <c r="X3759" s="141" t="s">
        <v>636</v>
      </c>
      <c r="Y3759" s="141"/>
      <c r="Z3759" s="148">
        <v>332000</v>
      </c>
      <c r="AA3759" s="148">
        <v>1</v>
      </c>
      <c r="AB3759" s="148">
        <v>89.08</v>
      </c>
      <c r="AC3759" s="148">
        <v>0</v>
      </c>
      <c r="AD3759" s="148">
        <v>295.74560000000002</v>
      </c>
      <c r="AE3759" s="151"/>
      <c r="AF3759" s="151"/>
      <c r="AG3759" s="141" t="s">
        <v>17</v>
      </c>
      <c r="AH3759" s="229">
        <v>1.673328057E-3</v>
      </c>
      <c r="AI3759" s="229">
        <v>3.4287242692211022E-4</v>
      </c>
      <c r="AJ3759" s="229">
        <v>5.80041139312956E-5</v>
      </c>
    </row>
    <row r="3760" spans="1:36" ht="13.5" thickBot="1">
      <c r="A3760" s="153">
        <v>8694</v>
      </c>
      <c r="B3760" s="153">
        <v>12532</v>
      </c>
      <c r="C3760" s="141" t="s">
        <v>1373</v>
      </c>
      <c r="D3760" s="141">
        <v>510381601</v>
      </c>
      <c r="E3760" s="141" t="s">
        <v>429</v>
      </c>
      <c r="F3760" s="141" t="s">
        <v>1541</v>
      </c>
      <c r="G3760" s="141" t="s">
        <v>3387</v>
      </c>
      <c r="H3760" s="141" t="s">
        <v>76</v>
      </c>
      <c r="I3760" s="141" t="s">
        <v>229</v>
      </c>
      <c r="J3760" s="141" t="s">
        <v>53</v>
      </c>
      <c r="K3760" s="141" t="s">
        <v>53</v>
      </c>
      <c r="L3760" s="141" t="s">
        <v>821</v>
      </c>
      <c r="M3760" s="141" t="s">
        <v>311</v>
      </c>
      <c r="N3760" s="141" t="s">
        <v>140</v>
      </c>
      <c r="O3760" s="141" t="s">
        <v>62</v>
      </c>
      <c r="P3760" s="141" t="s">
        <v>1280</v>
      </c>
      <c r="Q3760" s="141" t="s">
        <v>65</v>
      </c>
      <c r="R3760" s="141" t="s">
        <v>57</v>
      </c>
      <c r="S3760" s="141" t="s">
        <v>1206</v>
      </c>
      <c r="T3760" s="227">
        <v>3.2589999999999999</v>
      </c>
      <c r="U3760" s="146">
        <v>47483</v>
      </c>
      <c r="V3760" s="208">
        <v>7.4999999999999997E-3</v>
      </c>
      <c r="W3760" s="209">
        <v>3.5099999999999999E-2</v>
      </c>
      <c r="X3760" s="141" t="s">
        <v>636</v>
      </c>
      <c r="Y3760" s="141"/>
      <c r="Z3760" s="148">
        <v>444220</v>
      </c>
      <c r="AA3760" s="148">
        <v>1</v>
      </c>
      <c r="AB3760" s="148">
        <v>103.23</v>
      </c>
      <c r="AC3760" s="148">
        <v>0</v>
      </c>
      <c r="AD3760" s="148">
        <v>458.56831</v>
      </c>
      <c r="AE3760" s="151"/>
      <c r="AF3760" s="151"/>
      <c r="AG3760" s="141" t="s">
        <v>17</v>
      </c>
      <c r="AH3760" s="229">
        <v>2.8864966499999998E-4</v>
      </c>
      <c r="AI3760" s="229">
        <v>5.3164080669085376E-4</v>
      </c>
      <c r="AJ3760" s="229">
        <v>8.9938272956627805E-5</v>
      </c>
    </row>
    <row r="3761" spans="1:36" ht="13.5" thickBot="1">
      <c r="A3761" s="153">
        <v>8694</v>
      </c>
      <c r="B3761" s="153">
        <v>12532</v>
      </c>
      <c r="C3761" s="141" t="s">
        <v>1493</v>
      </c>
      <c r="D3761" s="141">
        <v>514353671</v>
      </c>
      <c r="E3761" s="141" t="s">
        <v>429</v>
      </c>
      <c r="F3761" s="141" t="s">
        <v>1542</v>
      </c>
      <c r="G3761" s="141" t="s">
        <v>3388</v>
      </c>
      <c r="H3761" s="141" t="s">
        <v>76</v>
      </c>
      <c r="I3761" s="141" t="s">
        <v>229</v>
      </c>
      <c r="J3761" s="141" t="s">
        <v>53</v>
      </c>
      <c r="K3761" s="141" t="s">
        <v>53</v>
      </c>
      <c r="L3761" s="141" t="s">
        <v>821</v>
      </c>
      <c r="M3761" s="141" t="s">
        <v>311</v>
      </c>
      <c r="N3761" s="141" t="s">
        <v>651</v>
      </c>
      <c r="O3761" s="141" t="s">
        <v>62</v>
      </c>
      <c r="P3761" s="141" t="s">
        <v>1346</v>
      </c>
      <c r="Q3761" s="141" t="s">
        <v>65</v>
      </c>
      <c r="R3761" s="141" t="s">
        <v>57</v>
      </c>
      <c r="S3761" s="141" t="s">
        <v>1206</v>
      </c>
      <c r="T3761" s="227">
        <v>3.5470000000000002</v>
      </c>
      <c r="U3761" s="146">
        <v>47300</v>
      </c>
      <c r="V3761" s="208">
        <v>9.4000000000000004E-3</v>
      </c>
      <c r="W3761" s="209">
        <v>4.8000000000000001E-2</v>
      </c>
      <c r="X3761" s="141" t="s">
        <v>636</v>
      </c>
      <c r="Y3761" s="141"/>
      <c r="Z3761" s="148">
        <v>3084595.93</v>
      </c>
      <c r="AA3761" s="148">
        <v>1</v>
      </c>
      <c r="AB3761" s="148">
        <v>98.67</v>
      </c>
      <c r="AC3761" s="148">
        <v>0</v>
      </c>
      <c r="AD3761" s="148">
        <v>3043.5708</v>
      </c>
      <c r="AE3761" s="151"/>
      <c r="AF3761" s="151"/>
      <c r="AG3761" s="141" t="s">
        <v>17</v>
      </c>
      <c r="AH3761" s="229">
        <v>7.0331971599999999E-3</v>
      </c>
      <c r="AI3761" s="229">
        <v>3.5285613943377972E-3</v>
      </c>
      <c r="AJ3761" s="229">
        <v>5.9693069799999999E-4</v>
      </c>
    </row>
    <row r="3762" spans="1:36" ht="13.5" thickBot="1">
      <c r="A3762" s="153">
        <v>8694</v>
      </c>
      <c r="B3762" s="153">
        <v>12532</v>
      </c>
      <c r="C3762" s="141" t="s">
        <v>1546</v>
      </c>
      <c r="D3762" s="141">
        <v>513817817</v>
      </c>
      <c r="E3762" s="141" t="s">
        <v>429</v>
      </c>
      <c r="F3762" s="141" t="s">
        <v>1547</v>
      </c>
      <c r="G3762" s="141" t="s">
        <v>3390</v>
      </c>
      <c r="H3762" s="141" t="s">
        <v>76</v>
      </c>
      <c r="I3762" s="141" t="s">
        <v>228</v>
      </c>
      <c r="J3762" s="141" t="s">
        <v>53</v>
      </c>
      <c r="K3762" s="141" t="s">
        <v>53</v>
      </c>
      <c r="L3762" s="141" t="s">
        <v>821</v>
      </c>
      <c r="M3762" s="141" t="s">
        <v>311</v>
      </c>
      <c r="N3762" s="141" t="s">
        <v>140</v>
      </c>
      <c r="O3762" s="141" t="s">
        <v>62</v>
      </c>
      <c r="P3762" s="141" t="s">
        <v>1305</v>
      </c>
      <c r="Q3762" s="141" t="s">
        <v>1294</v>
      </c>
      <c r="R3762" s="141" t="s">
        <v>57</v>
      </c>
      <c r="S3762" s="141" t="s">
        <v>1206</v>
      </c>
      <c r="T3762" s="227">
        <v>1.2130000000000001</v>
      </c>
      <c r="U3762" s="146">
        <v>46387</v>
      </c>
      <c r="V3762" s="208">
        <v>0.02</v>
      </c>
      <c r="W3762" s="209">
        <v>5.8400000000000001E-2</v>
      </c>
      <c r="X3762" s="141" t="s">
        <v>636</v>
      </c>
      <c r="Y3762" s="141"/>
      <c r="Z3762" s="148">
        <v>941000</v>
      </c>
      <c r="AA3762" s="148">
        <v>1</v>
      </c>
      <c r="AB3762" s="148">
        <v>96.06</v>
      </c>
      <c r="AC3762" s="148">
        <v>0</v>
      </c>
      <c r="AD3762" s="148">
        <v>903.92460000000005</v>
      </c>
      <c r="AE3762" s="151"/>
      <c r="AF3762" s="151"/>
      <c r="AG3762" s="141" t="s">
        <v>17</v>
      </c>
      <c r="AH3762" s="229">
        <v>2.6885714279999999E-3</v>
      </c>
      <c r="AI3762" s="229">
        <v>1.0479642684678916E-3</v>
      </c>
      <c r="AJ3762" s="229">
        <v>1.77285293E-4</v>
      </c>
    </row>
    <row r="3763" spans="1:36" ht="13.5" thickBot="1">
      <c r="A3763" s="153">
        <v>8694</v>
      </c>
      <c r="B3763" s="153">
        <v>12532</v>
      </c>
      <c r="C3763" s="141" t="s">
        <v>1548</v>
      </c>
      <c r="D3763" s="141">
        <v>516046307</v>
      </c>
      <c r="E3763" s="141" t="s">
        <v>429</v>
      </c>
      <c r="F3763" s="141" t="s">
        <v>1549</v>
      </c>
      <c r="G3763" s="141" t="s">
        <v>3391</v>
      </c>
      <c r="H3763" s="141" t="s">
        <v>76</v>
      </c>
      <c r="I3763" s="141" t="s">
        <v>229</v>
      </c>
      <c r="J3763" s="141" t="s">
        <v>53</v>
      </c>
      <c r="K3763" s="141" t="s">
        <v>53</v>
      </c>
      <c r="L3763" s="141" t="s">
        <v>821</v>
      </c>
      <c r="M3763" s="141" t="s">
        <v>311</v>
      </c>
      <c r="N3763" s="141" t="s">
        <v>647</v>
      </c>
      <c r="O3763" s="141" t="s">
        <v>62</v>
      </c>
      <c r="P3763" s="141" t="s">
        <v>298</v>
      </c>
      <c r="Q3763" s="141" t="s">
        <v>298</v>
      </c>
      <c r="R3763" s="141" t="s">
        <v>57</v>
      </c>
      <c r="S3763" s="141" t="s">
        <v>1206</v>
      </c>
      <c r="T3763" s="227">
        <v>2.0920000000000001</v>
      </c>
      <c r="U3763" s="146">
        <v>46752</v>
      </c>
      <c r="V3763" s="208">
        <v>2.3E-2</v>
      </c>
      <c r="W3763" s="209">
        <v>5.04E-2</v>
      </c>
      <c r="X3763" s="141" t="s">
        <v>636</v>
      </c>
      <c r="Y3763" s="141"/>
      <c r="Z3763" s="148">
        <v>2729350</v>
      </c>
      <c r="AA3763" s="148">
        <v>1</v>
      </c>
      <c r="AB3763" s="148">
        <v>106.84</v>
      </c>
      <c r="AC3763" s="148">
        <v>0</v>
      </c>
      <c r="AD3763" s="148">
        <v>2916.0375399999998</v>
      </c>
      <c r="AE3763" s="151"/>
      <c r="AF3763" s="151"/>
      <c r="AG3763" s="141" t="s">
        <v>17</v>
      </c>
      <c r="AH3763" s="229">
        <v>7.1946172500000002E-3</v>
      </c>
      <c r="AI3763" s="229">
        <v>3.3807058104525643E-3</v>
      </c>
      <c r="AJ3763" s="229">
        <v>5.7191780199999996E-4</v>
      </c>
    </row>
    <row r="3764" spans="1:36" ht="13.5" thickBot="1">
      <c r="A3764" s="153">
        <v>8694</v>
      </c>
      <c r="B3764" s="153">
        <v>12532</v>
      </c>
      <c r="C3764" s="141" t="s">
        <v>1548</v>
      </c>
      <c r="D3764" s="141">
        <v>516046307</v>
      </c>
      <c r="E3764" s="141" t="s">
        <v>429</v>
      </c>
      <c r="F3764" s="141" t="s">
        <v>1549</v>
      </c>
      <c r="G3764" s="141" t="s">
        <v>3391</v>
      </c>
      <c r="H3764" s="141" t="s">
        <v>76</v>
      </c>
      <c r="I3764" s="141" t="s">
        <v>229</v>
      </c>
      <c r="J3764" s="141" t="s">
        <v>53</v>
      </c>
      <c r="K3764" s="141" t="s">
        <v>53</v>
      </c>
      <c r="L3764" s="141" t="s">
        <v>54</v>
      </c>
      <c r="M3764" s="141" t="s">
        <v>311</v>
      </c>
      <c r="N3764" s="141" t="s">
        <v>647</v>
      </c>
      <c r="O3764" s="141" t="s">
        <v>62</v>
      </c>
      <c r="P3764" s="141" t="s">
        <v>298</v>
      </c>
      <c r="Q3764" s="141" t="s">
        <v>298</v>
      </c>
      <c r="R3764" s="141" t="s">
        <v>57</v>
      </c>
      <c r="S3764" s="141" t="s">
        <v>1206</v>
      </c>
      <c r="T3764" s="227">
        <v>2.0920000000000001</v>
      </c>
      <c r="U3764" s="146">
        <v>46752</v>
      </c>
      <c r="V3764" s="208">
        <v>2.3E-2</v>
      </c>
      <c r="W3764" s="209">
        <v>5.04E-2</v>
      </c>
      <c r="X3764" s="141" t="s">
        <v>636</v>
      </c>
      <c r="Y3764" s="141"/>
      <c r="Z3764" s="148">
        <v>1000000</v>
      </c>
      <c r="AA3764" s="148">
        <v>1</v>
      </c>
      <c r="AB3764" s="148">
        <v>106.6439</v>
      </c>
      <c r="AC3764" s="148">
        <v>0</v>
      </c>
      <c r="AD3764" s="148">
        <v>1066.4390000000001</v>
      </c>
      <c r="AE3764" s="151"/>
      <c r="AF3764" s="151"/>
      <c r="AG3764" s="141" t="s">
        <v>17</v>
      </c>
      <c r="AH3764" s="229">
        <f>+Z3764/379360000</f>
        <v>2.6360185575706454E-3</v>
      </c>
      <c r="AI3764" s="229">
        <v>1.236375209282533E-3</v>
      </c>
      <c r="AJ3764" s="229">
        <v>2.09158984E-4</v>
      </c>
    </row>
    <row r="3765" spans="1:36" ht="13.5" thickBot="1">
      <c r="A3765" s="153">
        <v>8694</v>
      </c>
      <c r="B3765" s="153">
        <v>12532</v>
      </c>
      <c r="C3765" s="141" t="s">
        <v>1396</v>
      </c>
      <c r="D3765" s="141">
        <v>520043720</v>
      </c>
      <c r="E3765" s="141" t="s">
        <v>429</v>
      </c>
      <c r="F3765" s="141" t="s">
        <v>3393</v>
      </c>
      <c r="G3765" s="141" t="s">
        <v>3394</v>
      </c>
      <c r="H3765" s="141" t="s">
        <v>76</v>
      </c>
      <c r="I3765" s="141" t="s">
        <v>228</v>
      </c>
      <c r="J3765" s="141" t="s">
        <v>53</v>
      </c>
      <c r="K3765" s="141" t="s">
        <v>53</v>
      </c>
      <c r="L3765" s="141" t="s">
        <v>821</v>
      </c>
      <c r="M3765" s="141" t="s">
        <v>311</v>
      </c>
      <c r="N3765" s="141" t="s">
        <v>652</v>
      </c>
      <c r="O3765" s="141" t="s">
        <v>62</v>
      </c>
      <c r="P3765" s="141" t="s">
        <v>1385</v>
      </c>
      <c r="Q3765" s="141" t="s">
        <v>1294</v>
      </c>
      <c r="R3765" s="141" t="s">
        <v>57</v>
      </c>
      <c r="S3765" s="141" t="s">
        <v>1206</v>
      </c>
      <c r="T3765" s="227">
        <v>5.8979999999999997</v>
      </c>
      <c r="U3765" s="146">
        <v>48122</v>
      </c>
      <c r="V3765" s="208">
        <v>2.8000000000000001E-2</v>
      </c>
      <c r="W3765" s="209">
        <v>6.1100000000000002E-2</v>
      </c>
      <c r="X3765" s="141" t="s">
        <v>636</v>
      </c>
      <c r="Y3765" s="141"/>
      <c r="Z3765" s="148">
        <v>617848.16</v>
      </c>
      <c r="AA3765" s="148">
        <v>1</v>
      </c>
      <c r="AB3765" s="148">
        <v>82.89</v>
      </c>
      <c r="AC3765" s="148">
        <v>10.85224</v>
      </c>
      <c r="AD3765" s="148">
        <v>522.98658</v>
      </c>
      <c r="AE3765" s="151"/>
      <c r="AF3765" s="151"/>
      <c r="AG3765" s="141" t="s">
        <v>17</v>
      </c>
      <c r="AH3765" s="229">
        <v>1.1386277099999999E-3</v>
      </c>
      <c r="AI3765" s="229">
        <v>6.0632407695091438E-4</v>
      </c>
      <c r="AJ3765" s="229">
        <v>1.02572525E-4</v>
      </c>
    </row>
    <row r="3766" spans="1:36" ht="13.5" thickBot="1">
      <c r="A3766" s="153">
        <v>8694</v>
      </c>
      <c r="B3766" s="153">
        <v>12532</v>
      </c>
      <c r="C3766" s="141" t="s">
        <v>1550</v>
      </c>
      <c r="D3766" s="141">
        <v>221890929</v>
      </c>
      <c r="E3766" s="141" t="s">
        <v>430</v>
      </c>
      <c r="F3766" s="141" t="s">
        <v>1551</v>
      </c>
      <c r="G3766" s="141" t="s">
        <v>3395</v>
      </c>
      <c r="H3766" s="141" t="s">
        <v>76</v>
      </c>
      <c r="I3766" s="141" t="s">
        <v>230</v>
      </c>
      <c r="J3766" s="141" t="s">
        <v>53</v>
      </c>
      <c r="K3766" s="141" t="s">
        <v>314</v>
      </c>
      <c r="L3766" s="141" t="s">
        <v>821</v>
      </c>
      <c r="M3766" s="141" t="s">
        <v>311</v>
      </c>
      <c r="N3766" s="141" t="s">
        <v>652</v>
      </c>
      <c r="O3766" s="141" t="s">
        <v>62</v>
      </c>
      <c r="P3766" s="141" t="s">
        <v>1288</v>
      </c>
      <c r="Q3766" s="141" t="s">
        <v>65</v>
      </c>
      <c r="R3766" s="141" t="s">
        <v>57</v>
      </c>
      <c r="S3766" s="141" t="s">
        <v>1206</v>
      </c>
      <c r="T3766" s="227">
        <v>2.2949999999999999</v>
      </c>
      <c r="U3766" s="146">
        <v>46446</v>
      </c>
      <c r="V3766" s="208">
        <v>4.7199999999999999E-2</v>
      </c>
      <c r="W3766" s="209">
        <v>6.8000000000000005E-2</v>
      </c>
      <c r="X3766" s="141" t="s">
        <v>636</v>
      </c>
      <c r="Y3766" s="141"/>
      <c r="Z3766" s="148">
        <v>4250000</v>
      </c>
      <c r="AA3766" s="148">
        <v>1</v>
      </c>
      <c r="AB3766" s="148">
        <v>111.26</v>
      </c>
      <c r="AC3766" s="148">
        <v>0</v>
      </c>
      <c r="AD3766" s="148">
        <v>4728.55</v>
      </c>
      <c r="AE3766" s="151"/>
      <c r="AF3766" s="151"/>
      <c r="AG3766" s="141" t="s">
        <v>17</v>
      </c>
      <c r="AH3766" s="229">
        <v>1.2919425343E-2</v>
      </c>
      <c r="AI3766" s="229">
        <v>5.4820406941727762E-3</v>
      </c>
      <c r="AJ3766" s="229">
        <v>9.2740298699999998E-4</v>
      </c>
    </row>
    <row r="3767" spans="1:36" ht="13.5" thickBot="1">
      <c r="A3767" s="153">
        <v>8694</v>
      </c>
      <c r="B3767" s="153">
        <v>12532</v>
      </c>
      <c r="C3767" s="141" t="s">
        <v>1384</v>
      </c>
      <c r="D3767" s="141">
        <v>513937714</v>
      </c>
      <c r="E3767" s="141" t="s">
        <v>429</v>
      </c>
      <c r="F3767" s="141" t="s">
        <v>3396</v>
      </c>
      <c r="G3767" s="141" t="s">
        <v>3397</v>
      </c>
      <c r="H3767" s="141" t="s">
        <v>76</v>
      </c>
      <c r="I3767" s="141" t="s">
        <v>228</v>
      </c>
      <c r="J3767" s="141" t="s">
        <v>53</v>
      </c>
      <c r="K3767" s="141" t="s">
        <v>53</v>
      </c>
      <c r="L3767" s="141" t="s">
        <v>821</v>
      </c>
      <c r="M3767" s="141" t="s">
        <v>311</v>
      </c>
      <c r="N3767" s="141" t="s">
        <v>269</v>
      </c>
      <c r="O3767" s="141" t="s">
        <v>62</v>
      </c>
      <c r="P3767" s="141" t="s">
        <v>1293</v>
      </c>
      <c r="Q3767" s="141" t="s">
        <v>1294</v>
      </c>
      <c r="R3767" s="141" t="s">
        <v>57</v>
      </c>
      <c r="S3767" s="141" t="s">
        <v>1206</v>
      </c>
      <c r="T3767" s="227">
        <v>5.6529999999999996</v>
      </c>
      <c r="U3767" s="146">
        <v>48945</v>
      </c>
      <c r="V3767" s="208">
        <v>2.98E-2</v>
      </c>
      <c r="W3767" s="209">
        <v>5.7599999999999998E-2</v>
      </c>
      <c r="X3767" s="141" t="s">
        <v>636</v>
      </c>
      <c r="Y3767" s="141"/>
      <c r="Z3767" s="148">
        <v>70000</v>
      </c>
      <c r="AA3767" s="148">
        <v>1</v>
      </c>
      <c r="AB3767" s="148">
        <v>86.69</v>
      </c>
      <c r="AC3767" s="148">
        <v>0</v>
      </c>
      <c r="AD3767" s="148">
        <v>60.683</v>
      </c>
      <c r="AE3767" s="151"/>
      <c r="AF3767" s="151"/>
      <c r="AG3767" s="141" t="s">
        <v>17</v>
      </c>
      <c r="AH3767" s="229">
        <v>1.7832478899999999E-4</v>
      </c>
      <c r="AI3767" s="229">
        <v>7.0352787946513531E-5</v>
      </c>
      <c r="AJ3767" s="229">
        <v>1.1901660229916599E-5</v>
      </c>
    </row>
    <row r="3768" spans="1:36" ht="13.5" thickBot="1">
      <c r="A3768" s="153">
        <v>8694</v>
      </c>
      <c r="B3768" s="153">
        <v>12532</v>
      </c>
      <c r="C3768" s="141" t="s">
        <v>1306</v>
      </c>
      <c r="D3768" s="141">
        <v>510560188</v>
      </c>
      <c r="E3768" s="141" t="s">
        <v>429</v>
      </c>
      <c r="F3768" s="141" t="s">
        <v>1552</v>
      </c>
      <c r="G3768" s="141" t="s">
        <v>3398</v>
      </c>
      <c r="H3768" s="141" t="s">
        <v>76</v>
      </c>
      <c r="I3768" s="141" t="s">
        <v>229</v>
      </c>
      <c r="J3768" s="141" t="s">
        <v>53</v>
      </c>
      <c r="K3768" s="141" t="s">
        <v>53</v>
      </c>
      <c r="L3768" s="141" t="s">
        <v>821</v>
      </c>
      <c r="M3768" s="141" t="s">
        <v>311</v>
      </c>
      <c r="N3768" s="141" t="s">
        <v>652</v>
      </c>
      <c r="O3768" s="141" t="s">
        <v>62</v>
      </c>
      <c r="P3768" s="141" t="s">
        <v>1305</v>
      </c>
      <c r="Q3768" s="141" t="s">
        <v>1294</v>
      </c>
      <c r="R3768" s="141" t="s">
        <v>57</v>
      </c>
      <c r="S3768" s="141" t="s">
        <v>1206</v>
      </c>
      <c r="T3768" s="227">
        <v>5.1559999999999997</v>
      </c>
      <c r="U3768" s="146">
        <v>47937</v>
      </c>
      <c r="V3768" s="208">
        <v>1.54E-2</v>
      </c>
      <c r="W3768" s="209">
        <v>3.6600000000000001E-2</v>
      </c>
      <c r="X3768" s="141" t="s">
        <v>636</v>
      </c>
      <c r="Y3768" s="141"/>
      <c r="Z3768" s="148">
        <v>300000</v>
      </c>
      <c r="AA3768" s="148">
        <v>1</v>
      </c>
      <c r="AB3768" s="148">
        <v>100.74</v>
      </c>
      <c r="AC3768" s="148">
        <v>0</v>
      </c>
      <c r="AD3768" s="148">
        <v>302.22000000000003</v>
      </c>
      <c r="AE3768" s="151"/>
      <c r="AF3768" s="151"/>
      <c r="AG3768" s="141" t="s">
        <v>17</v>
      </c>
      <c r="AH3768" s="229">
        <v>5.0298352999999997E-4</v>
      </c>
      <c r="AI3768" s="229">
        <v>3.5037851742984559E-4</v>
      </c>
      <c r="AJ3768" s="229">
        <v>5.9273927701092202E-5</v>
      </c>
    </row>
    <row r="3769" spans="1:36" ht="13.5" thickBot="1">
      <c r="A3769" s="153">
        <v>8694</v>
      </c>
      <c r="B3769" s="153">
        <v>12532</v>
      </c>
      <c r="C3769" s="141" t="s">
        <v>1511</v>
      </c>
      <c r="D3769" s="141">
        <v>515846558</v>
      </c>
      <c r="E3769" s="141" t="s">
        <v>429</v>
      </c>
      <c r="F3769" s="141" t="s">
        <v>1553</v>
      </c>
      <c r="G3769" s="141" t="s">
        <v>3399</v>
      </c>
      <c r="H3769" s="141" t="s">
        <v>76</v>
      </c>
      <c r="I3769" s="141" t="s">
        <v>229</v>
      </c>
      <c r="J3769" s="141" t="s">
        <v>53</v>
      </c>
      <c r="K3769" s="141" t="s">
        <v>53</v>
      </c>
      <c r="L3769" s="141" t="s">
        <v>821</v>
      </c>
      <c r="M3769" s="141" t="s">
        <v>311</v>
      </c>
      <c r="N3769" s="141" t="s">
        <v>708</v>
      </c>
      <c r="O3769" s="141" t="s">
        <v>62</v>
      </c>
      <c r="P3769" s="141" t="s">
        <v>1333</v>
      </c>
      <c r="Q3769" s="141" t="s">
        <v>65</v>
      </c>
      <c r="R3769" s="141" t="s">
        <v>57</v>
      </c>
      <c r="S3769" s="141" t="s">
        <v>1206</v>
      </c>
      <c r="T3769" s="227">
        <v>4.7009999999999996</v>
      </c>
      <c r="U3769" s="146">
        <v>48852</v>
      </c>
      <c r="V3769" s="208">
        <v>7.4999999999999997E-3</v>
      </c>
      <c r="W3769" s="209">
        <v>3.6700000000000003E-2</v>
      </c>
      <c r="X3769" s="141" t="s">
        <v>636</v>
      </c>
      <c r="Y3769" s="141"/>
      <c r="Z3769" s="148">
        <v>184230</v>
      </c>
      <c r="AA3769" s="148">
        <v>1</v>
      </c>
      <c r="AB3769" s="148">
        <v>97.72</v>
      </c>
      <c r="AC3769" s="148">
        <v>0</v>
      </c>
      <c r="AD3769" s="148">
        <v>180.02956</v>
      </c>
      <c r="AE3769" s="151"/>
      <c r="AF3769" s="151"/>
      <c r="AG3769" s="141" t="s">
        <v>17</v>
      </c>
      <c r="AH3769" s="229">
        <v>1.95369354E-4</v>
      </c>
      <c r="AI3769" s="229">
        <v>2.0871712767635308E-4</v>
      </c>
      <c r="AJ3769" s="229">
        <v>3.53089111359256E-5</v>
      </c>
    </row>
    <row r="3770" spans="1:36" ht="13.5" thickBot="1">
      <c r="A3770" s="153">
        <v>8694</v>
      </c>
      <c r="B3770" s="153">
        <v>12532</v>
      </c>
      <c r="C3770" s="141" t="s">
        <v>1554</v>
      </c>
      <c r="D3770" s="141">
        <v>1983001</v>
      </c>
      <c r="E3770" s="141" t="s">
        <v>430</v>
      </c>
      <c r="F3770" s="141" t="s">
        <v>1555</v>
      </c>
      <c r="G3770" s="141" t="s">
        <v>3400</v>
      </c>
      <c r="H3770" s="141" t="s">
        <v>76</v>
      </c>
      <c r="I3770" s="141" t="s">
        <v>228</v>
      </c>
      <c r="J3770" s="141" t="s">
        <v>53</v>
      </c>
      <c r="K3770" s="141" t="s">
        <v>314</v>
      </c>
      <c r="L3770" s="141" t="s">
        <v>821</v>
      </c>
      <c r="M3770" s="141" t="s">
        <v>311</v>
      </c>
      <c r="N3770" s="141" t="s">
        <v>652</v>
      </c>
      <c r="O3770" s="141" t="s">
        <v>62</v>
      </c>
      <c r="P3770" s="141" t="s">
        <v>298</v>
      </c>
      <c r="Q3770" s="141" t="s">
        <v>298</v>
      </c>
      <c r="R3770" s="141" t="s">
        <v>57</v>
      </c>
      <c r="S3770" s="141" t="s">
        <v>1206</v>
      </c>
      <c r="T3770" s="227">
        <v>1.679</v>
      </c>
      <c r="U3770" s="146">
        <v>46203</v>
      </c>
      <c r="V3770" s="208">
        <v>4.4999999999999998E-2</v>
      </c>
      <c r="W3770" s="209">
        <v>7.1599999999999997E-2</v>
      </c>
      <c r="X3770" s="141" t="s">
        <v>636</v>
      </c>
      <c r="Y3770" s="141"/>
      <c r="Z3770" s="148">
        <v>5320000</v>
      </c>
      <c r="AA3770" s="148">
        <v>1</v>
      </c>
      <c r="AB3770" s="148">
        <v>97.03</v>
      </c>
      <c r="AC3770" s="148">
        <v>0</v>
      </c>
      <c r="AD3770" s="148">
        <v>5161.9960000000001</v>
      </c>
      <c r="AE3770" s="151"/>
      <c r="AF3770" s="151"/>
      <c r="AG3770" s="141" t="s">
        <v>17</v>
      </c>
      <c r="AH3770" s="229">
        <v>1.4777777777E-2</v>
      </c>
      <c r="AI3770" s="229">
        <v>5.9845559706796147E-3</v>
      </c>
      <c r="AJ3770" s="229">
        <v>1.0124140610000001E-3</v>
      </c>
    </row>
    <row r="3771" spans="1:36" ht="13.5" thickBot="1">
      <c r="A3771" s="153">
        <v>8694</v>
      </c>
      <c r="B3771" s="153">
        <v>12532</v>
      </c>
      <c r="C3771" s="141" t="s">
        <v>1472</v>
      </c>
      <c r="D3771" s="141">
        <v>510454333</v>
      </c>
      <c r="E3771" s="141" t="s">
        <v>429</v>
      </c>
      <c r="F3771" s="141" t="s">
        <v>1556</v>
      </c>
      <c r="G3771" s="141" t="s">
        <v>3401</v>
      </c>
      <c r="H3771" s="141" t="s">
        <v>76</v>
      </c>
      <c r="I3771" s="141" t="s">
        <v>229</v>
      </c>
      <c r="J3771" s="141" t="s">
        <v>53</v>
      </c>
      <c r="K3771" s="141" t="s">
        <v>53</v>
      </c>
      <c r="L3771" s="141" t="s">
        <v>821</v>
      </c>
      <c r="M3771" s="141" t="s">
        <v>311</v>
      </c>
      <c r="N3771" s="141" t="s">
        <v>258</v>
      </c>
      <c r="O3771" s="141" t="s">
        <v>62</v>
      </c>
      <c r="P3771" s="141" t="s">
        <v>1333</v>
      </c>
      <c r="Q3771" s="141" t="s">
        <v>65</v>
      </c>
      <c r="R3771" s="141" t="s">
        <v>57</v>
      </c>
      <c r="S3771" s="141" t="s">
        <v>1206</v>
      </c>
      <c r="T3771" s="227">
        <v>2.3730000000000002</v>
      </c>
      <c r="U3771" s="146">
        <v>47300</v>
      </c>
      <c r="V3771" s="208">
        <v>0.01</v>
      </c>
      <c r="W3771" s="209">
        <v>2.81E-2</v>
      </c>
      <c r="X3771" s="141" t="s">
        <v>636</v>
      </c>
      <c r="Y3771" s="141"/>
      <c r="Z3771" s="148">
        <v>138125</v>
      </c>
      <c r="AA3771" s="148">
        <v>1</v>
      </c>
      <c r="AB3771" s="148">
        <v>107.71</v>
      </c>
      <c r="AC3771" s="148">
        <v>0</v>
      </c>
      <c r="AD3771" s="148">
        <v>148.77444</v>
      </c>
      <c r="AE3771" s="151"/>
      <c r="AF3771" s="151"/>
      <c r="AG3771" s="141" t="s">
        <v>17</v>
      </c>
      <c r="AH3771" s="229">
        <v>4.6036525900000001E-4</v>
      </c>
      <c r="AI3771" s="229">
        <v>1.7248152908032398E-4</v>
      </c>
      <c r="AJ3771" s="229">
        <v>2.9178894184138999E-5</v>
      </c>
    </row>
    <row r="3772" spans="1:36" ht="13.5" thickBot="1">
      <c r="A3772" s="153">
        <v>8694</v>
      </c>
      <c r="B3772" s="153">
        <v>12532</v>
      </c>
      <c r="C3772" s="141" t="s">
        <v>1557</v>
      </c>
      <c r="D3772" s="141">
        <v>516269248</v>
      </c>
      <c r="E3772" s="141" t="s">
        <v>429</v>
      </c>
      <c r="F3772" s="141" t="s">
        <v>1558</v>
      </c>
      <c r="G3772" s="141" t="s">
        <v>3402</v>
      </c>
      <c r="H3772" s="141" t="s">
        <v>76</v>
      </c>
      <c r="I3772" s="141" t="s">
        <v>229</v>
      </c>
      <c r="J3772" s="141" t="s">
        <v>53</v>
      </c>
      <c r="K3772" s="141" t="s">
        <v>53</v>
      </c>
      <c r="L3772" s="141" t="s">
        <v>821</v>
      </c>
      <c r="M3772" s="141" t="s">
        <v>311</v>
      </c>
      <c r="N3772" s="141" t="s">
        <v>156</v>
      </c>
      <c r="O3772" s="141" t="s">
        <v>62</v>
      </c>
      <c r="P3772" s="141" t="s">
        <v>1447</v>
      </c>
      <c r="Q3772" s="141" t="s">
        <v>1294</v>
      </c>
      <c r="R3772" s="141" t="s">
        <v>57</v>
      </c>
      <c r="S3772" s="141" t="s">
        <v>1206</v>
      </c>
      <c r="T3772" s="227">
        <v>3.6669999999999998</v>
      </c>
      <c r="U3772" s="146">
        <v>48121</v>
      </c>
      <c r="V3772" s="208">
        <v>1.7999999999999999E-2</v>
      </c>
      <c r="W3772" s="209">
        <v>3.6600000000000001E-2</v>
      </c>
      <c r="X3772" s="141" t="s">
        <v>636</v>
      </c>
      <c r="Y3772" s="141"/>
      <c r="Z3772" s="148">
        <v>171324.76</v>
      </c>
      <c r="AA3772" s="148">
        <v>1</v>
      </c>
      <c r="AB3772" s="148">
        <v>107.89</v>
      </c>
      <c r="AC3772" s="148">
        <v>0</v>
      </c>
      <c r="AD3772" s="148">
        <v>184.84227999999999</v>
      </c>
      <c r="AE3772" s="151"/>
      <c r="AF3772" s="151"/>
      <c r="AG3772" s="141" t="s">
        <v>17</v>
      </c>
      <c r="AH3772" s="229">
        <v>1.81377077E-4</v>
      </c>
      <c r="AI3772" s="229">
        <v>2.1429675079330418E-4</v>
      </c>
      <c r="AJ3772" s="229">
        <v>3.6252822251423001E-5</v>
      </c>
    </row>
    <row r="3773" spans="1:36" ht="13.5" thickBot="1">
      <c r="A3773" s="153">
        <v>8694</v>
      </c>
      <c r="B3773" s="153">
        <v>12532</v>
      </c>
      <c r="C3773" s="141" t="s">
        <v>1459</v>
      </c>
      <c r="D3773" s="141">
        <v>513141879</v>
      </c>
      <c r="E3773" s="141" t="s">
        <v>429</v>
      </c>
      <c r="F3773" s="141" t="s">
        <v>1559</v>
      </c>
      <c r="G3773" s="141" t="s">
        <v>3403</v>
      </c>
      <c r="H3773" s="141" t="s">
        <v>76</v>
      </c>
      <c r="I3773" s="141" t="s">
        <v>229</v>
      </c>
      <c r="J3773" s="141" t="s">
        <v>53</v>
      </c>
      <c r="K3773" s="141" t="s">
        <v>53</v>
      </c>
      <c r="L3773" s="141" t="s">
        <v>821</v>
      </c>
      <c r="M3773" s="141" t="s">
        <v>311</v>
      </c>
      <c r="N3773" s="141" t="s">
        <v>256</v>
      </c>
      <c r="O3773" s="141" t="s">
        <v>62</v>
      </c>
      <c r="P3773" s="141" t="s">
        <v>1288</v>
      </c>
      <c r="Q3773" s="141" t="s">
        <v>65</v>
      </c>
      <c r="R3773" s="141" t="s">
        <v>57</v>
      </c>
      <c r="S3773" s="141" t="s">
        <v>1206</v>
      </c>
      <c r="T3773" s="227">
        <v>3.4319999999999999</v>
      </c>
      <c r="U3773" s="146">
        <v>48669</v>
      </c>
      <c r="V3773" s="208">
        <v>1.09E-2</v>
      </c>
      <c r="W3773" s="209">
        <v>2.98E-2</v>
      </c>
      <c r="X3773" s="141" t="s">
        <v>636</v>
      </c>
      <c r="Y3773" s="141"/>
      <c r="Z3773" s="148">
        <v>1411266</v>
      </c>
      <c r="AA3773" s="148">
        <v>1</v>
      </c>
      <c r="AB3773" s="148">
        <v>105.03</v>
      </c>
      <c r="AC3773" s="148">
        <v>0</v>
      </c>
      <c r="AD3773" s="148">
        <v>1482.2526800000001</v>
      </c>
      <c r="AE3773" s="151"/>
      <c r="AF3773" s="151"/>
      <c r="AG3773" s="141" t="s">
        <v>17</v>
      </c>
      <c r="AH3773" s="229">
        <v>1.5543433E-3</v>
      </c>
      <c r="AI3773" s="229">
        <v>1.7184484695745329E-3</v>
      </c>
      <c r="AJ3773" s="229">
        <v>2.9071185900000001E-4</v>
      </c>
    </row>
    <row r="3774" spans="1:36" ht="13.5" thickBot="1">
      <c r="A3774" s="153">
        <v>8694</v>
      </c>
      <c r="B3774" s="153">
        <v>12532</v>
      </c>
      <c r="C3774" s="141" t="s">
        <v>1423</v>
      </c>
      <c r="D3774" s="141">
        <v>513230029</v>
      </c>
      <c r="E3774" s="141" t="s">
        <v>429</v>
      </c>
      <c r="F3774" s="141" t="s">
        <v>1560</v>
      </c>
      <c r="G3774" s="141" t="s">
        <v>3404</v>
      </c>
      <c r="H3774" s="141" t="s">
        <v>76</v>
      </c>
      <c r="I3774" s="141" t="s">
        <v>228</v>
      </c>
      <c r="J3774" s="141" t="s">
        <v>53</v>
      </c>
      <c r="K3774" s="141" t="s">
        <v>53</v>
      </c>
      <c r="L3774" s="141" t="s">
        <v>821</v>
      </c>
      <c r="M3774" s="141" t="s">
        <v>311</v>
      </c>
      <c r="N3774" s="141" t="s">
        <v>269</v>
      </c>
      <c r="O3774" s="141" t="s">
        <v>62</v>
      </c>
      <c r="P3774" s="141" t="s">
        <v>1413</v>
      </c>
      <c r="Q3774" s="141" t="s">
        <v>1294</v>
      </c>
      <c r="R3774" s="141" t="s">
        <v>57</v>
      </c>
      <c r="S3774" s="141" t="s">
        <v>1206</v>
      </c>
      <c r="T3774" s="227">
        <v>3.3039999999999998</v>
      </c>
      <c r="U3774" s="146">
        <v>50495</v>
      </c>
      <c r="V3774" s="208">
        <v>3.2599999999999997E-2</v>
      </c>
      <c r="W3774" s="209">
        <v>5.5599999999999997E-2</v>
      </c>
      <c r="X3774" s="141" t="s">
        <v>636</v>
      </c>
      <c r="Y3774" s="141"/>
      <c r="Z3774" s="148">
        <v>1624200</v>
      </c>
      <c r="AA3774" s="148">
        <v>1</v>
      </c>
      <c r="AB3774" s="148">
        <v>94.49</v>
      </c>
      <c r="AC3774" s="148">
        <v>0</v>
      </c>
      <c r="AD3774" s="148">
        <v>1534.70658</v>
      </c>
      <c r="AE3774" s="151"/>
      <c r="AF3774" s="151"/>
      <c r="AG3774" s="141" t="s">
        <v>17</v>
      </c>
      <c r="AH3774" s="229">
        <v>1.6477446219999999E-3</v>
      </c>
      <c r="AI3774" s="229">
        <v>1.7792608569592637E-3</v>
      </c>
      <c r="AJ3774" s="229">
        <v>3.0099955900000003E-4</v>
      </c>
    </row>
    <row r="3775" spans="1:36" ht="13.5" thickBot="1">
      <c r="A3775" s="153">
        <v>8694</v>
      </c>
      <c r="B3775" s="153">
        <v>12532</v>
      </c>
      <c r="C3775" s="141" t="s">
        <v>1481</v>
      </c>
      <c r="D3775" s="141">
        <v>515434074</v>
      </c>
      <c r="E3775" s="141" t="s">
        <v>429</v>
      </c>
      <c r="F3775" s="141" t="s">
        <v>1561</v>
      </c>
      <c r="G3775" s="141" t="s">
        <v>3405</v>
      </c>
      <c r="H3775" s="141" t="s">
        <v>76</v>
      </c>
      <c r="I3775" s="141" t="s">
        <v>229</v>
      </c>
      <c r="J3775" s="141" t="s">
        <v>53</v>
      </c>
      <c r="K3775" s="141" t="s">
        <v>53</v>
      </c>
      <c r="L3775" s="141" t="s">
        <v>821</v>
      </c>
      <c r="M3775" s="141" t="s">
        <v>311</v>
      </c>
      <c r="N3775" s="141" t="s">
        <v>651</v>
      </c>
      <c r="O3775" s="141" t="s">
        <v>62</v>
      </c>
      <c r="P3775" s="141" t="s">
        <v>1483</v>
      </c>
      <c r="Q3775" s="141" t="s">
        <v>65</v>
      </c>
      <c r="R3775" s="141" t="s">
        <v>57</v>
      </c>
      <c r="S3775" s="141" t="s">
        <v>1206</v>
      </c>
      <c r="T3775" s="227">
        <v>2.488</v>
      </c>
      <c r="U3775" s="146">
        <v>46477</v>
      </c>
      <c r="V3775" s="208">
        <v>3.0000000000000001E-3</v>
      </c>
      <c r="W3775" s="209">
        <v>3.1800000000000002E-2</v>
      </c>
      <c r="X3775" s="141" t="s">
        <v>636</v>
      </c>
      <c r="Y3775" s="141"/>
      <c r="Z3775" s="148">
        <v>3058908</v>
      </c>
      <c r="AA3775" s="148">
        <v>1</v>
      </c>
      <c r="AB3775" s="148">
        <v>103.74</v>
      </c>
      <c r="AC3775" s="148">
        <v>0</v>
      </c>
      <c r="AD3775" s="148">
        <v>3173.3111600000002</v>
      </c>
      <c r="AE3775" s="151"/>
      <c r="AF3775" s="151"/>
      <c r="AG3775" s="141" t="s">
        <v>17</v>
      </c>
      <c r="AH3775" s="229">
        <v>6.0143688549999996E-3</v>
      </c>
      <c r="AI3775" s="229">
        <v>3.6789757778584592E-3</v>
      </c>
      <c r="AJ3775" s="229">
        <v>6.2237646799999998E-4</v>
      </c>
    </row>
    <row r="3776" spans="1:36" ht="13.5" thickBot="1">
      <c r="A3776" s="153">
        <v>8694</v>
      </c>
      <c r="B3776" s="153">
        <v>12532</v>
      </c>
      <c r="C3776" s="141" t="s">
        <v>1562</v>
      </c>
      <c r="D3776" s="141">
        <v>512764408</v>
      </c>
      <c r="E3776" s="141" t="s">
        <v>429</v>
      </c>
      <c r="F3776" s="141" t="s">
        <v>1563</v>
      </c>
      <c r="G3776" s="141" t="s">
        <v>3406</v>
      </c>
      <c r="H3776" s="141" t="s">
        <v>76</v>
      </c>
      <c r="I3776" s="141" t="s">
        <v>228</v>
      </c>
      <c r="J3776" s="141" t="s">
        <v>53</v>
      </c>
      <c r="K3776" s="141" t="s">
        <v>53</v>
      </c>
      <c r="L3776" s="141" t="s">
        <v>821</v>
      </c>
      <c r="M3776" s="141" t="s">
        <v>311</v>
      </c>
      <c r="N3776" s="141" t="s">
        <v>649</v>
      </c>
      <c r="O3776" s="141" t="s">
        <v>62</v>
      </c>
      <c r="P3776" s="141" t="s">
        <v>1447</v>
      </c>
      <c r="Q3776" s="141" t="s">
        <v>1294</v>
      </c>
      <c r="R3776" s="141" t="s">
        <v>57</v>
      </c>
      <c r="S3776" s="141" t="s">
        <v>1206</v>
      </c>
      <c r="T3776" s="227">
        <v>1.448</v>
      </c>
      <c r="U3776" s="146">
        <v>46295</v>
      </c>
      <c r="V3776" s="208">
        <v>6.9000000000000006E-2</v>
      </c>
      <c r="W3776" s="209">
        <v>6.6000000000000003E-2</v>
      </c>
      <c r="X3776" s="141" t="s">
        <v>636</v>
      </c>
      <c r="Y3776" s="141"/>
      <c r="Z3776" s="148">
        <v>670000</v>
      </c>
      <c r="AA3776" s="148">
        <v>1</v>
      </c>
      <c r="AB3776" s="148">
        <v>100.59</v>
      </c>
      <c r="AC3776" s="148">
        <v>0</v>
      </c>
      <c r="AD3776" s="148">
        <v>673.95299999999997</v>
      </c>
      <c r="AE3776" s="151"/>
      <c r="AF3776" s="151"/>
      <c r="AG3776" s="141" t="s">
        <v>17</v>
      </c>
      <c r="AH3776" s="229">
        <v>2.7716186250000001E-3</v>
      </c>
      <c r="AI3776" s="229">
        <v>7.8134687630665315E-4</v>
      </c>
      <c r="AJ3776" s="229">
        <v>1.32181329E-4</v>
      </c>
    </row>
    <row r="3777" spans="1:36" ht="13.5" thickBot="1">
      <c r="A3777" s="153">
        <v>8694</v>
      </c>
      <c r="B3777" s="153">
        <v>12532</v>
      </c>
      <c r="C3777" s="141" t="s">
        <v>1564</v>
      </c>
      <c r="D3777" s="141">
        <v>512711789</v>
      </c>
      <c r="E3777" s="141" t="s">
        <v>429</v>
      </c>
      <c r="F3777" s="141" t="s">
        <v>1565</v>
      </c>
      <c r="G3777" s="141" t="s">
        <v>3241</v>
      </c>
      <c r="H3777" s="141" t="s">
        <v>76</v>
      </c>
      <c r="I3777" s="141" t="s">
        <v>228</v>
      </c>
      <c r="J3777" s="141" t="s">
        <v>53</v>
      </c>
      <c r="K3777" s="141" t="s">
        <v>53</v>
      </c>
      <c r="L3777" s="141" t="s">
        <v>821</v>
      </c>
      <c r="M3777" s="141" t="s">
        <v>311</v>
      </c>
      <c r="N3777" s="141" t="s">
        <v>257</v>
      </c>
      <c r="O3777" s="141" t="s">
        <v>62</v>
      </c>
      <c r="P3777" s="141" t="s">
        <v>1293</v>
      </c>
      <c r="Q3777" s="141" t="s">
        <v>1294</v>
      </c>
      <c r="R3777" s="141" t="s">
        <v>57</v>
      </c>
      <c r="S3777" s="141" t="s">
        <v>1206</v>
      </c>
      <c r="T3777" s="227">
        <v>0.57499999999999996</v>
      </c>
      <c r="U3777" s="146">
        <v>45949</v>
      </c>
      <c r="V3777" s="208">
        <v>5.8500000000000003E-2</v>
      </c>
      <c r="W3777" s="209">
        <v>5.7799999999999997E-2</v>
      </c>
      <c r="X3777" s="141" t="s">
        <v>636</v>
      </c>
      <c r="Y3777" s="141"/>
      <c r="Z3777" s="148">
        <v>500000</v>
      </c>
      <c r="AA3777" s="148">
        <v>1</v>
      </c>
      <c r="AB3777" s="148">
        <v>102.74</v>
      </c>
      <c r="AC3777" s="148">
        <v>0</v>
      </c>
      <c r="AD3777" s="148">
        <v>513.70000000000005</v>
      </c>
      <c r="AE3777" s="151"/>
      <c r="AF3777" s="151"/>
      <c r="AG3777" s="141" t="s">
        <v>17</v>
      </c>
      <c r="AH3777" s="229">
        <v>1.297993302E-3</v>
      </c>
      <c r="AI3777" s="229">
        <v>5.9555768778939741E-4</v>
      </c>
      <c r="AJ3777" s="229">
        <v>1.00751163E-4</v>
      </c>
    </row>
    <row r="3778" spans="1:36" ht="13.5" thickBot="1">
      <c r="A3778" s="153">
        <v>8694</v>
      </c>
      <c r="B3778" s="153">
        <v>12532</v>
      </c>
      <c r="C3778" s="141" t="s">
        <v>3407</v>
      </c>
      <c r="D3778" s="141">
        <v>512882747</v>
      </c>
      <c r="E3778" s="141" t="s">
        <v>429</v>
      </c>
      <c r="F3778" s="141" t="s">
        <v>3408</v>
      </c>
      <c r="G3778" s="141" t="s">
        <v>3409</v>
      </c>
      <c r="H3778" s="141" t="s">
        <v>76</v>
      </c>
      <c r="I3778" s="141" t="s">
        <v>229</v>
      </c>
      <c r="J3778" s="141" t="s">
        <v>53</v>
      </c>
      <c r="K3778" s="141" t="s">
        <v>53</v>
      </c>
      <c r="L3778" s="141" t="s">
        <v>821</v>
      </c>
      <c r="M3778" s="141" t="s">
        <v>311</v>
      </c>
      <c r="N3778" s="141" t="s">
        <v>647</v>
      </c>
      <c r="O3778" s="141" t="s">
        <v>62</v>
      </c>
      <c r="P3778" s="141" t="s">
        <v>298</v>
      </c>
      <c r="Q3778" s="141" t="s">
        <v>298</v>
      </c>
      <c r="R3778" s="141" t="s">
        <v>57</v>
      </c>
      <c r="S3778" s="141" t="s">
        <v>1206</v>
      </c>
      <c r="T3778" s="227">
        <v>2.1040000000000001</v>
      </c>
      <c r="U3778" s="146">
        <v>46752</v>
      </c>
      <c r="V3778" s="208">
        <v>2.9499999999999998E-2</v>
      </c>
      <c r="W3778" s="209">
        <v>3.6299999999999999E-2</v>
      </c>
      <c r="X3778" s="141" t="s">
        <v>636</v>
      </c>
      <c r="Y3778" s="141"/>
      <c r="Z3778" s="148">
        <v>1636760</v>
      </c>
      <c r="AA3778" s="148">
        <v>1</v>
      </c>
      <c r="AB3778" s="148">
        <v>110</v>
      </c>
      <c r="AC3778" s="148">
        <v>0</v>
      </c>
      <c r="AD3778" s="148">
        <v>1800.4359999999999</v>
      </c>
      <c r="AE3778" s="151"/>
      <c r="AF3778" s="151"/>
      <c r="AG3778" s="141" t="s">
        <v>17</v>
      </c>
      <c r="AH3778" s="229">
        <v>7.2589402380000001E-3</v>
      </c>
      <c r="AI3778" s="229">
        <v>2.0873340493922357E-3</v>
      </c>
      <c r="AJ3778" s="229">
        <v>3.5311664700000002E-4</v>
      </c>
    </row>
    <row r="3779" spans="1:36" ht="13.5" thickBot="1">
      <c r="A3779" s="153">
        <v>8694</v>
      </c>
      <c r="B3779" s="153">
        <v>12532</v>
      </c>
      <c r="C3779" s="141" t="s">
        <v>1566</v>
      </c>
      <c r="D3779" s="141">
        <v>512531203</v>
      </c>
      <c r="E3779" s="141" t="s">
        <v>429</v>
      </c>
      <c r="F3779" s="141" t="s">
        <v>1567</v>
      </c>
      <c r="G3779" s="141" t="s">
        <v>3410</v>
      </c>
      <c r="H3779" s="141" t="s">
        <v>76</v>
      </c>
      <c r="I3779" s="141" t="s">
        <v>228</v>
      </c>
      <c r="J3779" s="141" t="s">
        <v>53</v>
      </c>
      <c r="K3779" s="141" t="s">
        <v>53</v>
      </c>
      <c r="L3779" s="141" t="s">
        <v>821</v>
      </c>
      <c r="M3779" s="141" t="s">
        <v>311</v>
      </c>
      <c r="N3779" s="141" t="s">
        <v>140</v>
      </c>
      <c r="O3779" s="141" t="s">
        <v>62</v>
      </c>
      <c r="P3779" s="141" t="s">
        <v>1464</v>
      </c>
      <c r="Q3779" s="141" t="s">
        <v>1294</v>
      </c>
      <c r="R3779" s="141" t="s">
        <v>57</v>
      </c>
      <c r="S3779" s="141" t="s">
        <v>1206</v>
      </c>
      <c r="T3779" s="227">
        <v>1.885</v>
      </c>
      <c r="U3779" s="146">
        <v>46752</v>
      </c>
      <c r="V3779" s="208">
        <v>5.5500000000000001E-2</v>
      </c>
      <c r="W3779" s="209">
        <v>6.6299999999999998E-2</v>
      </c>
      <c r="X3779" s="141" t="s">
        <v>636</v>
      </c>
      <c r="Y3779" s="141"/>
      <c r="Z3779" s="148">
        <v>350000</v>
      </c>
      <c r="AA3779" s="148">
        <v>1</v>
      </c>
      <c r="AB3779" s="148">
        <v>102.16</v>
      </c>
      <c r="AC3779" s="148">
        <v>0</v>
      </c>
      <c r="AD3779" s="148">
        <v>357.56</v>
      </c>
      <c r="AE3779" s="151"/>
      <c r="AF3779" s="151"/>
      <c r="AG3779" s="141" t="s">
        <v>17</v>
      </c>
      <c r="AH3779" s="229">
        <v>2.1875000000000002E-3</v>
      </c>
      <c r="AI3779" s="229">
        <v>4.1453690256176157E-4</v>
      </c>
      <c r="AJ3779" s="229">
        <v>7.0127673842904301E-5</v>
      </c>
    </row>
    <row r="3780" spans="1:36" ht="13.5" thickBot="1">
      <c r="A3780" s="153">
        <v>8694</v>
      </c>
      <c r="B3780" s="153">
        <v>12532</v>
      </c>
      <c r="C3780" s="141" t="s">
        <v>1568</v>
      </c>
      <c r="D3780" s="141">
        <v>513978635</v>
      </c>
      <c r="E3780" s="141" t="s">
        <v>429</v>
      </c>
      <c r="F3780" s="141" t="s">
        <v>1569</v>
      </c>
      <c r="G3780" s="141" t="s">
        <v>3411</v>
      </c>
      <c r="H3780" s="141" t="s">
        <v>76</v>
      </c>
      <c r="I3780" s="141" t="s">
        <v>228</v>
      </c>
      <c r="J3780" s="141" t="s">
        <v>53</v>
      </c>
      <c r="K3780" s="141" t="s">
        <v>53</v>
      </c>
      <c r="L3780" s="141" t="s">
        <v>821</v>
      </c>
      <c r="M3780" s="141" t="s">
        <v>311</v>
      </c>
      <c r="N3780" s="141" t="s">
        <v>259</v>
      </c>
      <c r="O3780" s="141" t="s">
        <v>62</v>
      </c>
      <c r="P3780" s="141" t="s">
        <v>298</v>
      </c>
      <c r="Q3780" s="141" t="s">
        <v>298</v>
      </c>
      <c r="R3780" s="141" t="s">
        <v>57</v>
      </c>
      <c r="S3780" s="141" t="s">
        <v>1206</v>
      </c>
      <c r="T3780" s="227">
        <v>2.226</v>
      </c>
      <c r="U3780" s="146">
        <v>46752</v>
      </c>
      <c r="V3780" s="208">
        <v>5.2999999999999999E-2</v>
      </c>
      <c r="W3780" s="209">
        <v>7.6300000000000007E-2</v>
      </c>
      <c r="X3780" s="141" t="s">
        <v>636</v>
      </c>
      <c r="Y3780" s="141"/>
      <c r="Z3780" s="148">
        <v>843600</v>
      </c>
      <c r="AA3780" s="148">
        <v>1</v>
      </c>
      <c r="AB3780" s="148">
        <v>96.62</v>
      </c>
      <c r="AC3780" s="148">
        <v>0</v>
      </c>
      <c r="AD3780" s="148">
        <v>815.08632</v>
      </c>
      <c r="AE3780" s="151"/>
      <c r="AF3780" s="151"/>
      <c r="AG3780" s="141" t="s">
        <v>17</v>
      </c>
      <c r="AH3780" s="229">
        <v>2.8119999999999998E-3</v>
      </c>
      <c r="AI3780" s="229">
        <v>9.449696789721021E-4</v>
      </c>
      <c r="AJ3780" s="229">
        <v>1.59861582E-4</v>
      </c>
    </row>
    <row r="3781" spans="1:36" ht="13.5" thickBot="1">
      <c r="A3781" s="153">
        <v>8694</v>
      </c>
      <c r="B3781" s="153">
        <v>12532</v>
      </c>
      <c r="C3781" s="141" t="s">
        <v>1570</v>
      </c>
      <c r="D3781" s="141">
        <v>514625094</v>
      </c>
      <c r="E3781" s="141" t="s">
        <v>429</v>
      </c>
      <c r="F3781" s="141" t="s">
        <v>1571</v>
      </c>
      <c r="G3781" s="141" t="s">
        <v>3412</v>
      </c>
      <c r="H3781" s="141" t="s">
        <v>76</v>
      </c>
      <c r="I3781" s="141" t="s">
        <v>228</v>
      </c>
      <c r="J3781" s="141" t="s">
        <v>53</v>
      </c>
      <c r="K3781" s="141" t="s">
        <v>53</v>
      </c>
      <c r="L3781" s="141" t="s">
        <v>821</v>
      </c>
      <c r="M3781" s="141" t="s">
        <v>311</v>
      </c>
      <c r="N3781" s="141" t="s">
        <v>140</v>
      </c>
      <c r="O3781" s="141" t="s">
        <v>62</v>
      </c>
      <c r="P3781" s="141" t="s">
        <v>298</v>
      </c>
      <c r="Q3781" s="141" t="s">
        <v>298</v>
      </c>
      <c r="R3781" s="141" t="s">
        <v>57</v>
      </c>
      <c r="S3781" s="141" t="s">
        <v>1206</v>
      </c>
      <c r="T3781" s="227">
        <v>1.49</v>
      </c>
      <c r="U3781" s="146">
        <v>46208</v>
      </c>
      <c r="V3781" s="208">
        <v>5.6000000000000001E-2</v>
      </c>
      <c r="W3781" s="209">
        <v>6.8099999999999994E-2</v>
      </c>
      <c r="X3781" s="141" t="s">
        <v>636</v>
      </c>
      <c r="Y3781" s="141"/>
      <c r="Z3781" s="148">
        <v>499600</v>
      </c>
      <c r="AA3781" s="148">
        <v>1</v>
      </c>
      <c r="AB3781" s="148">
        <v>99.74</v>
      </c>
      <c r="AC3781" s="148">
        <v>0</v>
      </c>
      <c r="AD3781" s="148">
        <v>498.30104</v>
      </c>
      <c r="AE3781" s="151"/>
      <c r="AF3781" s="151"/>
      <c r="AG3781" s="141" t="s">
        <v>17</v>
      </c>
      <c r="AH3781" s="229">
        <v>2.9388235290000002E-3</v>
      </c>
      <c r="AI3781" s="229">
        <v>5.777049157201713E-4</v>
      </c>
      <c r="AJ3781" s="229">
        <v>9.77309900679606E-5</v>
      </c>
    </row>
    <row r="3782" spans="1:36" ht="13.5" thickBot="1">
      <c r="A3782" s="153">
        <v>8694</v>
      </c>
      <c r="B3782" s="153">
        <v>12532</v>
      </c>
      <c r="C3782" s="141" t="s">
        <v>1572</v>
      </c>
      <c r="D3782" s="141">
        <v>515763845</v>
      </c>
      <c r="E3782" s="141" t="s">
        <v>429</v>
      </c>
      <c r="F3782" s="141" t="s">
        <v>1573</v>
      </c>
      <c r="G3782" s="141" t="s">
        <v>3413</v>
      </c>
      <c r="H3782" s="141" t="s">
        <v>76</v>
      </c>
      <c r="I3782" s="141" t="s">
        <v>228</v>
      </c>
      <c r="J3782" s="141" t="s">
        <v>53</v>
      </c>
      <c r="K3782" s="141" t="s">
        <v>53</v>
      </c>
      <c r="L3782" s="141" t="s">
        <v>821</v>
      </c>
      <c r="M3782" s="141" t="s">
        <v>311</v>
      </c>
      <c r="N3782" s="141" t="s">
        <v>649</v>
      </c>
      <c r="O3782" s="141" t="s">
        <v>62</v>
      </c>
      <c r="P3782" s="141" t="s">
        <v>1447</v>
      </c>
      <c r="Q3782" s="141" t="s">
        <v>1294</v>
      </c>
      <c r="R3782" s="141" t="s">
        <v>57</v>
      </c>
      <c r="S3782" s="141" t="s">
        <v>1206</v>
      </c>
      <c r="T3782" s="227">
        <v>0.95899999999999996</v>
      </c>
      <c r="U3782" s="146">
        <v>46203</v>
      </c>
      <c r="V3782" s="208">
        <v>9.1999999999999998E-2</v>
      </c>
      <c r="W3782" s="209">
        <v>6.7500000000000004E-2</v>
      </c>
      <c r="X3782" s="141" t="s">
        <v>636</v>
      </c>
      <c r="Y3782" s="141"/>
      <c r="Z3782" s="148">
        <v>651600</v>
      </c>
      <c r="AA3782" s="148">
        <v>1</v>
      </c>
      <c r="AB3782" s="148">
        <v>102.5</v>
      </c>
      <c r="AC3782" s="148">
        <v>0</v>
      </c>
      <c r="AD3782" s="148">
        <v>667.89</v>
      </c>
      <c r="AE3782" s="151"/>
      <c r="AF3782" s="151"/>
      <c r="AG3782" s="141" t="s">
        <v>17</v>
      </c>
      <c r="AH3782" s="229">
        <v>7.0064516119999996E-3</v>
      </c>
      <c r="AI3782" s="229">
        <v>7.7431774206280048E-4</v>
      </c>
      <c r="AJ3782" s="229">
        <v>1.30992202E-4</v>
      </c>
    </row>
    <row r="3783" spans="1:36" ht="13.5" thickBot="1">
      <c r="A3783" s="153">
        <v>8694</v>
      </c>
      <c r="B3783" s="153">
        <v>12532</v>
      </c>
      <c r="C3783" s="141" t="s">
        <v>1574</v>
      </c>
      <c r="D3783" s="141">
        <v>513201582</v>
      </c>
      <c r="E3783" s="141" t="s">
        <v>429</v>
      </c>
      <c r="F3783" s="141" t="s">
        <v>1575</v>
      </c>
      <c r="G3783" s="141" t="s">
        <v>3414</v>
      </c>
      <c r="H3783" s="141" t="s">
        <v>76</v>
      </c>
      <c r="I3783" s="141" t="s">
        <v>228</v>
      </c>
      <c r="J3783" s="141" t="s">
        <v>53</v>
      </c>
      <c r="K3783" s="141" t="s">
        <v>53</v>
      </c>
      <c r="L3783" s="141" t="s">
        <v>821</v>
      </c>
      <c r="M3783" s="141" t="s">
        <v>311</v>
      </c>
      <c r="N3783" s="141" t="s">
        <v>140</v>
      </c>
      <c r="O3783" s="141" t="s">
        <v>62</v>
      </c>
      <c r="P3783" s="141" t="s">
        <v>298</v>
      </c>
      <c r="Q3783" s="141" t="s">
        <v>298</v>
      </c>
      <c r="R3783" s="141" t="s">
        <v>57</v>
      </c>
      <c r="S3783" s="141" t="s">
        <v>1206</v>
      </c>
      <c r="T3783" s="227">
        <v>1.585</v>
      </c>
      <c r="U3783" s="146">
        <v>46538</v>
      </c>
      <c r="V3783" s="208">
        <v>0.06</v>
      </c>
      <c r="W3783" s="209">
        <v>6.3100000000000003E-2</v>
      </c>
      <c r="X3783" s="141" t="s">
        <v>636</v>
      </c>
      <c r="Y3783" s="141"/>
      <c r="Z3783" s="148">
        <v>900380.44</v>
      </c>
      <c r="AA3783" s="148">
        <v>1</v>
      </c>
      <c r="AB3783" s="148">
        <v>101.67</v>
      </c>
      <c r="AC3783" s="148">
        <v>0</v>
      </c>
      <c r="AD3783" s="148">
        <v>915.41678999999999</v>
      </c>
      <c r="AE3783" s="151"/>
      <c r="AF3783" s="151"/>
      <c r="AG3783" s="141" t="s">
        <v>17</v>
      </c>
      <c r="AH3783" s="229">
        <v>3.6031664029999998E-3</v>
      </c>
      <c r="AI3783" s="229">
        <v>1.0612877298345189E-3</v>
      </c>
      <c r="AJ3783" s="229">
        <v>1.7953923799999999E-4</v>
      </c>
    </row>
    <row r="3784" spans="1:36" ht="13.5" thickBot="1">
      <c r="A3784" s="153">
        <v>8694</v>
      </c>
      <c r="B3784" s="153">
        <v>12532</v>
      </c>
      <c r="C3784" s="141" t="s">
        <v>1574</v>
      </c>
      <c r="D3784" s="141">
        <v>513201582</v>
      </c>
      <c r="E3784" s="141" t="s">
        <v>429</v>
      </c>
      <c r="F3784" s="141" t="s">
        <v>1575</v>
      </c>
      <c r="G3784" s="141" t="s">
        <v>3414</v>
      </c>
      <c r="H3784" s="141" t="s">
        <v>76</v>
      </c>
      <c r="I3784" s="141" t="s">
        <v>228</v>
      </c>
      <c r="J3784" s="141" t="s">
        <v>53</v>
      </c>
      <c r="K3784" s="141" t="s">
        <v>53</v>
      </c>
      <c r="L3784" s="141" t="s">
        <v>54</v>
      </c>
      <c r="M3784" s="141" t="s">
        <v>311</v>
      </c>
      <c r="N3784" s="141" t="s">
        <v>140</v>
      </c>
      <c r="O3784" s="141" t="s">
        <v>62</v>
      </c>
      <c r="P3784" s="141" t="s">
        <v>298</v>
      </c>
      <c r="Q3784" s="141" t="s">
        <v>298</v>
      </c>
      <c r="R3784" s="141" t="s">
        <v>57</v>
      </c>
      <c r="S3784" s="141" t="s">
        <v>1206</v>
      </c>
      <c r="T3784" s="227">
        <v>1.585</v>
      </c>
      <c r="U3784" s="146">
        <v>46538</v>
      </c>
      <c r="V3784" s="208">
        <v>0.06</v>
      </c>
      <c r="W3784" s="209">
        <v>6.3100000000000003E-2</v>
      </c>
      <c r="X3784" s="141" t="s">
        <v>636</v>
      </c>
      <c r="Y3784" s="141"/>
      <c r="Z3784" s="148">
        <v>1000000</v>
      </c>
      <c r="AA3784" s="148">
        <v>1</v>
      </c>
      <c r="AB3784" s="148">
        <v>100.6656</v>
      </c>
      <c r="AC3784" s="148">
        <v>0</v>
      </c>
      <c r="AD3784" s="148">
        <v>1006.6559999999999</v>
      </c>
      <c r="AE3784" s="151"/>
      <c r="AF3784" s="151"/>
      <c r="AG3784" s="141" t="s">
        <v>17</v>
      </c>
      <c r="AH3784" s="229">
        <v>1.3331644658E-2</v>
      </c>
      <c r="AI3784" s="229">
        <v>1.1670658356225882E-3</v>
      </c>
      <c r="AJ3784" s="229">
        <v>1.9743383899999999E-4</v>
      </c>
    </row>
    <row r="3785" spans="1:36" ht="13.5" thickBot="1">
      <c r="A3785" s="153">
        <v>8694</v>
      </c>
      <c r="B3785" s="153">
        <v>12532</v>
      </c>
      <c r="C3785" s="141" t="s">
        <v>1291</v>
      </c>
      <c r="D3785" s="141">
        <v>514290345</v>
      </c>
      <c r="E3785" s="141" t="s">
        <v>429</v>
      </c>
      <c r="F3785" s="141" t="s">
        <v>1576</v>
      </c>
      <c r="G3785" s="141" t="s">
        <v>3415</v>
      </c>
      <c r="H3785" s="141" t="s">
        <v>76</v>
      </c>
      <c r="I3785" s="141" t="s">
        <v>228</v>
      </c>
      <c r="J3785" s="141" t="s">
        <v>53</v>
      </c>
      <c r="K3785" s="141" t="s">
        <v>53</v>
      </c>
      <c r="L3785" s="141" t="s">
        <v>821</v>
      </c>
      <c r="M3785" s="141" t="s">
        <v>311</v>
      </c>
      <c r="N3785" s="141" t="s">
        <v>269</v>
      </c>
      <c r="O3785" s="141" t="s">
        <v>62</v>
      </c>
      <c r="P3785" s="141" t="s">
        <v>1310</v>
      </c>
      <c r="Q3785" s="141" t="s">
        <v>65</v>
      </c>
      <c r="R3785" s="141" t="s">
        <v>57</v>
      </c>
      <c r="S3785" s="141" t="s">
        <v>1206</v>
      </c>
      <c r="T3785" s="227">
        <v>3.6070000000000002</v>
      </c>
      <c r="U3785" s="146">
        <v>48518</v>
      </c>
      <c r="V3785" s="208">
        <v>6.25E-2</v>
      </c>
      <c r="W3785" s="209">
        <v>5.67E-2</v>
      </c>
      <c r="X3785" s="141" t="s">
        <v>636</v>
      </c>
      <c r="Y3785" s="141"/>
      <c r="Z3785" s="148">
        <v>420000</v>
      </c>
      <c r="AA3785" s="148">
        <v>1</v>
      </c>
      <c r="AB3785" s="148">
        <v>103.56</v>
      </c>
      <c r="AC3785" s="148">
        <v>0</v>
      </c>
      <c r="AD3785" s="148">
        <v>434.952</v>
      </c>
      <c r="AE3785" s="151"/>
      <c r="AF3785" s="151"/>
      <c r="AG3785" s="141" t="s">
        <v>17</v>
      </c>
      <c r="AH3785" s="229">
        <v>2.0999999999999999E-3</v>
      </c>
      <c r="AI3785" s="229">
        <v>5.0426125641303088E-4</v>
      </c>
      <c r="AJ3785" s="229">
        <v>8.5306443655103797E-5</v>
      </c>
    </row>
    <row r="3786" spans="1:36" ht="13.5" thickBot="1">
      <c r="A3786" s="153">
        <v>8694</v>
      </c>
      <c r="B3786" s="153">
        <v>12532</v>
      </c>
      <c r="C3786" s="141" t="s">
        <v>1577</v>
      </c>
      <c r="D3786" s="141">
        <v>511996803</v>
      </c>
      <c r="E3786" s="141" t="s">
        <v>429</v>
      </c>
      <c r="F3786" s="141" t="s">
        <v>1578</v>
      </c>
      <c r="G3786" s="141" t="s">
        <v>3416</v>
      </c>
      <c r="H3786" s="141" t="s">
        <v>76</v>
      </c>
      <c r="I3786" s="141" t="s">
        <v>228</v>
      </c>
      <c r="J3786" s="141" t="s">
        <v>53</v>
      </c>
      <c r="K3786" s="141" t="s">
        <v>53</v>
      </c>
      <c r="L3786" s="141" t="s">
        <v>821</v>
      </c>
      <c r="M3786" s="141" t="s">
        <v>311</v>
      </c>
      <c r="N3786" s="141" t="s">
        <v>140</v>
      </c>
      <c r="O3786" s="141" t="s">
        <v>62</v>
      </c>
      <c r="P3786" s="141" t="s">
        <v>1447</v>
      </c>
      <c r="Q3786" s="141" t="s">
        <v>1294</v>
      </c>
      <c r="R3786" s="141" t="s">
        <v>57</v>
      </c>
      <c r="S3786" s="141" t="s">
        <v>1206</v>
      </c>
      <c r="T3786" s="227">
        <v>2.2400000000000002</v>
      </c>
      <c r="U3786" s="146">
        <v>46752</v>
      </c>
      <c r="V3786" s="208">
        <v>4.53E-2</v>
      </c>
      <c r="W3786" s="209">
        <v>6.3299999999999995E-2</v>
      </c>
      <c r="X3786" s="141" t="s">
        <v>636</v>
      </c>
      <c r="Y3786" s="141"/>
      <c r="Z3786" s="148">
        <v>1480500</v>
      </c>
      <c r="AA3786" s="148">
        <v>1</v>
      </c>
      <c r="AB3786" s="148">
        <v>97.43</v>
      </c>
      <c r="AC3786" s="148">
        <v>0</v>
      </c>
      <c r="AD3786" s="148">
        <v>1442.4511500000001</v>
      </c>
      <c r="AE3786" s="151"/>
      <c r="AF3786" s="151"/>
      <c r="AG3786" s="141" t="s">
        <v>17</v>
      </c>
      <c r="AH3786" s="229">
        <v>2.1150000000000001E-3</v>
      </c>
      <c r="AI3786" s="229">
        <v>1.6723045973197532E-3</v>
      </c>
      <c r="AJ3786" s="229">
        <v>2.8290564799999997E-4</v>
      </c>
    </row>
    <row r="3787" spans="1:36" ht="13.5" thickBot="1">
      <c r="A3787" s="153">
        <v>8694</v>
      </c>
      <c r="B3787" s="153">
        <v>12532</v>
      </c>
      <c r="C3787" s="141" t="s">
        <v>1579</v>
      </c>
      <c r="D3787" s="141">
        <v>520038340</v>
      </c>
      <c r="E3787" s="141" t="s">
        <v>429</v>
      </c>
      <c r="F3787" s="141" t="s">
        <v>1580</v>
      </c>
      <c r="G3787" s="141" t="s">
        <v>3417</v>
      </c>
      <c r="H3787" s="141" t="s">
        <v>76</v>
      </c>
      <c r="I3787" s="141" t="s">
        <v>228</v>
      </c>
      <c r="J3787" s="141" t="s">
        <v>53</v>
      </c>
      <c r="K3787" s="141" t="s">
        <v>53</v>
      </c>
      <c r="L3787" s="141" t="s">
        <v>821</v>
      </c>
      <c r="M3787" s="141" t="s">
        <v>311</v>
      </c>
      <c r="N3787" s="141" t="s">
        <v>652</v>
      </c>
      <c r="O3787" s="141" t="s">
        <v>62</v>
      </c>
      <c r="P3787" s="141" t="s">
        <v>298</v>
      </c>
      <c r="Q3787" s="141" t="s">
        <v>298</v>
      </c>
      <c r="R3787" s="141" t="s">
        <v>57</v>
      </c>
      <c r="S3787" s="141" t="s">
        <v>1206</v>
      </c>
      <c r="T3787" s="227">
        <v>1.649</v>
      </c>
      <c r="U3787" s="146">
        <v>46203</v>
      </c>
      <c r="V3787" s="208">
        <v>6.7500000000000004E-2</v>
      </c>
      <c r="W3787" s="209">
        <v>7.3200000000000001E-2</v>
      </c>
      <c r="X3787" s="141" t="s">
        <v>636</v>
      </c>
      <c r="Y3787" s="141"/>
      <c r="Z3787" s="148">
        <v>3500000</v>
      </c>
      <c r="AA3787" s="148">
        <v>1</v>
      </c>
      <c r="AB3787" s="148">
        <v>101</v>
      </c>
      <c r="AC3787" s="148">
        <v>0</v>
      </c>
      <c r="AD3787" s="148">
        <v>3535</v>
      </c>
      <c r="AE3787" s="151"/>
      <c r="AF3787" s="151"/>
      <c r="AG3787" s="141" t="s">
        <v>17</v>
      </c>
      <c r="AH3787" s="229">
        <v>1.0975817608E-2</v>
      </c>
      <c r="AI3787" s="229">
        <v>4.0982994478012845E-3</v>
      </c>
      <c r="AJ3787" s="229">
        <v>6.9331392499999997E-4</v>
      </c>
    </row>
    <row r="3788" spans="1:36" ht="13.5" thickBot="1">
      <c r="A3788" s="153">
        <v>8694</v>
      </c>
      <c r="B3788" s="153">
        <v>12532</v>
      </c>
      <c r="C3788" s="141" t="s">
        <v>1430</v>
      </c>
      <c r="D3788" s="141">
        <v>1838863</v>
      </c>
      <c r="E3788" s="141" t="s">
        <v>430</v>
      </c>
      <c r="F3788" s="141" t="s">
        <v>1581</v>
      </c>
      <c r="G3788" s="141" t="s">
        <v>3418</v>
      </c>
      <c r="H3788" s="141" t="s">
        <v>76</v>
      </c>
      <c r="I3788" s="141" t="s">
        <v>228</v>
      </c>
      <c r="J3788" s="141" t="s">
        <v>53</v>
      </c>
      <c r="K3788" s="141" t="s">
        <v>314</v>
      </c>
      <c r="L3788" s="141" t="s">
        <v>821</v>
      </c>
      <c r="M3788" s="141" t="s">
        <v>311</v>
      </c>
      <c r="N3788" s="141" t="s">
        <v>652</v>
      </c>
      <c r="O3788" s="141" t="s">
        <v>62</v>
      </c>
      <c r="P3788" s="141" t="s">
        <v>1280</v>
      </c>
      <c r="Q3788" s="141" t="s">
        <v>65</v>
      </c>
      <c r="R3788" s="141" t="s">
        <v>57</v>
      </c>
      <c r="S3788" s="141" t="s">
        <v>1206</v>
      </c>
      <c r="T3788" s="227">
        <v>2.5049999999999999</v>
      </c>
      <c r="U3788" s="146">
        <v>47361</v>
      </c>
      <c r="V3788" s="208">
        <v>7.2400000000000006E-2</v>
      </c>
      <c r="W3788" s="209">
        <v>7.2999999999999995E-2</v>
      </c>
      <c r="X3788" s="141" t="s">
        <v>636</v>
      </c>
      <c r="Y3788" s="141"/>
      <c r="Z3788" s="148">
        <v>29881.439999999999</v>
      </c>
      <c r="AA3788" s="148">
        <v>1</v>
      </c>
      <c r="AB3788" s="148">
        <v>100.76</v>
      </c>
      <c r="AC3788" s="148">
        <v>0</v>
      </c>
      <c r="AD3788" s="148">
        <v>30.108540000000001</v>
      </c>
      <c r="AE3788" s="151"/>
      <c r="AF3788" s="151"/>
      <c r="AG3788" s="141" t="s">
        <v>17</v>
      </c>
      <c r="AH3788" s="229">
        <v>5.6750792528502898E-5</v>
      </c>
      <c r="AI3788" s="229">
        <v>3.490631198192444E-5</v>
      </c>
      <c r="AJ3788" s="229">
        <v>5.9051400408491903E-6</v>
      </c>
    </row>
    <row r="3789" spans="1:36" ht="13.5" thickBot="1">
      <c r="A3789" s="153">
        <v>8694</v>
      </c>
      <c r="B3789" s="153">
        <v>12532</v>
      </c>
      <c r="C3789" s="141" t="s">
        <v>1582</v>
      </c>
      <c r="D3789" s="141">
        <v>513988824</v>
      </c>
      <c r="E3789" s="141" t="s">
        <v>429</v>
      </c>
      <c r="F3789" s="141" t="s">
        <v>1583</v>
      </c>
      <c r="G3789" s="141" t="s">
        <v>3419</v>
      </c>
      <c r="H3789" s="141" t="s">
        <v>76</v>
      </c>
      <c r="I3789" s="141" t="s">
        <v>228</v>
      </c>
      <c r="J3789" s="141" t="s">
        <v>53</v>
      </c>
      <c r="K3789" s="141" t="s">
        <v>53</v>
      </c>
      <c r="L3789" s="141" t="s">
        <v>821</v>
      </c>
      <c r="M3789" s="141" t="s">
        <v>311</v>
      </c>
      <c r="N3789" s="141" t="s">
        <v>140</v>
      </c>
      <c r="O3789" s="141" t="s">
        <v>62</v>
      </c>
      <c r="P3789" s="141" t="s">
        <v>298</v>
      </c>
      <c r="Q3789" s="141" t="s">
        <v>298</v>
      </c>
      <c r="R3789" s="141" t="s">
        <v>57</v>
      </c>
      <c r="S3789" s="141" t="s">
        <v>1206</v>
      </c>
      <c r="T3789" s="227">
        <v>1.6140000000000001</v>
      </c>
      <c r="U3789" s="146">
        <v>46477</v>
      </c>
      <c r="V3789" s="208">
        <v>6.7000000000000004E-2</v>
      </c>
      <c r="W3789" s="209">
        <v>6.9900000000000004E-2</v>
      </c>
      <c r="X3789" s="141" t="s">
        <v>636</v>
      </c>
      <c r="Y3789" s="141"/>
      <c r="Z3789" s="148">
        <v>70000</v>
      </c>
      <c r="AA3789" s="148">
        <v>1</v>
      </c>
      <c r="AB3789" s="148">
        <v>-99.75</v>
      </c>
      <c r="AC3789" s="148">
        <v>0</v>
      </c>
      <c r="AD3789" s="148">
        <v>-69.825000000000003</v>
      </c>
      <c r="AE3789" s="151"/>
      <c r="AF3789" s="151"/>
      <c r="AG3789" s="141" t="s">
        <v>17</v>
      </c>
      <c r="AH3789" s="229">
        <v>6.6721796600000005E-4</v>
      </c>
      <c r="AI3789" s="229">
        <v>-8.0951558399639236E-5</v>
      </c>
      <c r="AJ3789" s="229">
        <v>-1.3694666142971199E-5</v>
      </c>
    </row>
    <row r="3790" spans="1:36" ht="13.5" thickBot="1">
      <c r="A3790" s="153">
        <v>8694</v>
      </c>
      <c r="B3790" s="153">
        <v>12532</v>
      </c>
      <c r="C3790" s="141" t="s">
        <v>1582</v>
      </c>
      <c r="D3790" s="141">
        <v>513988824</v>
      </c>
      <c r="E3790" s="141" t="s">
        <v>429</v>
      </c>
      <c r="F3790" s="141" t="s">
        <v>4235</v>
      </c>
      <c r="G3790" s="141" t="s">
        <v>3419</v>
      </c>
      <c r="H3790" s="141" t="s">
        <v>76</v>
      </c>
      <c r="I3790" s="141" t="s">
        <v>228</v>
      </c>
      <c r="J3790" s="141" t="s">
        <v>53</v>
      </c>
      <c r="K3790" s="141" t="s">
        <v>53</v>
      </c>
      <c r="L3790" s="141" t="s">
        <v>54</v>
      </c>
      <c r="M3790" s="141" t="s">
        <v>311</v>
      </c>
      <c r="N3790" s="141" t="s">
        <v>140</v>
      </c>
      <c r="O3790" s="141" t="s">
        <v>62</v>
      </c>
      <c r="P3790" s="141" t="s">
        <v>298</v>
      </c>
      <c r="Q3790" s="141" t="s">
        <v>298</v>
      </c>
      <c r="R3790" s="141" t="s">
        <v>57</v>
      </c>
      <c r="S3790" s="141" t="s">
        <v>1206</v>
      </c>
      <c r="T3790" s="227">
        <v>1.6140000000000001</v>
      </c>
      <c r="U3790" s="146">
        <v>46477</v>
      </c>
      <c r="V3790" s="208">
        <v>6.7000000000000004E-2</v>
      </c>
      <c r="W3790" s="209">
        <v>6.9900000000000004E-2</v>
      </c>
      <c r="X3790" s="141" t="s">
        <v>636</v>
      </c>
      <c r="Y3790" s="141"/>
      <c r="Z3790" s="148">
        <v>700000</v>
      </c>
      <c r="AA3790" s="148">
        <v>1</v>
      </c>
      <c r="AB3790" s="148">
        <v>99.264700000000005</v>
      </c>
      <c r="AC3790" s="148">
        <v>0</v>
      </c>
      <c r="AD3790" s="148">
        <v>694.85289999999998</v>
      </c>
      <c r="AE3790" s="151"/>
      <c r="AF3790" s="151"/>
      <c r="AG3790" s="141" t="s">
        <v>17</v>
      </c>
      <c r="AH3790" s="229">
        <f>+Z3790/104913242</f>
        <v>6.6721796663189569E-3</v>
      </c>
      <c r="AI3790" s="229">
        <v>8.0557715880427748E-4</v>
      </c>
      <c r="AJ3790" s="229">
        <v>1.3628039299999999E-4</v>
      </c>
    </row>
    <row r="3791" spans="1:36" ht="13.5" thickBot="1">
      <c r="A3791" s="153">
        <v>8694</v>
      </c>
      <c r="B3791" s="153">
        <v>12532</v>
      </c>
      <c r="C3791" s="141" t="s">
        <v>1584</v>
      </c>
      <c r="D3791" s="141">
        <v>520038506</v>
      </c>
      <c r="E3791" s="141" t="s">
        <v>429</v>
      </c>
      <c r="F3791" s="141" t="s">
        <v>2080</v>
      </c>
      <c r="G3791" s="141" t="s">
        <v>3709</v>
      </c>
      <c r="H3791" s="141" t="s">
        <v>76</v>
      </c>
      <c r="I3791" s="141" t="s">
        <v>228</v>
      </c>
      <c r="J3791" s="141" t="s">
        <v>53</v>
      </c>
      <c r="K3791" s="141" t="s">
        <v>53</v>
      </c>
      <c r="L3791" s="141" t="s">
        <v>821</v>
      </c>
      <c r="M3791" s="141" t="s">
        <v>311</v>
      </c>
      <c r="N3791" s="141" t="s">
        <v>651</v>
      </c>
      <c r="O3791" s="141" t="s">
        <v>62</v>
      </c>
      <c r="P3791" s="141" t="s">
        <v>1288</v>
      </c>
      <c r="Q3791" s="141" t="s">
        <v>65</v>
      </c>
      <c r="R3791" s="141" t="s">
        <v>57</v>
      </c>
      <c r="S3791" s="141" t="s">
        <v>1206</v>
      </c>
      <c r="T3791" s="227">
        <v>6.242</v>
      </c>
      <c r="U3791" s="146">
        <v>50100</v>
      </c>
      <c r="V3791" s="208">
        <v>4.9399999999999999E-2</v>
      </c>
      <c r="W3791" s="209">
        <v>6.6799999999999998E-2</v>
      </c>
      <c r="X3791" s="141" t="s">
        <v>636</v>
      </c>
      <c r="Y3791" s="141"/>
      <c r="Z3791" s="148">
        <v>50000</v>
      </c>
      <c r="AA3791" s="148">
        <v>1</v>
      </c>
      <c r="AB3791" s="148">
        <v>92.67</v>
      </c>
      <c r="AC3791" s="148">
        <v>0</v>
      </c>
      <c r="AD3791" s="148">
        <v>46.335000000000001</v>
      </c>
      <c r="AE3791" s="151"/>
      <c r="AF3791" s="151"/>
      <c r="AG3791" s="141" t="s">
        <v>17</v>
      </c>
      <c r="AH3791" s="229">
        <v>5.5704037762881303E-5</v>
      </c>
      <c r="AI3791" s="229">
        <v>5.3718445520190242E-5</v>
      </c>
      <c r="AJ3791" s="229">
        <v>9.0876098207600694E-6</v>
      </c>
    </row>
    <row r="3792" spans="1:36" ht="13.5" thickBot="1">
      <c r="A3792" s="153">
        <v>8694</v>
      </c>
      <c r="B3792" s="153">
        <v>12532</v>
      </c>
      <c r="C3792" s="141" t="s">
        <v>1584</v>
      </c>
      <c r="D3792" s="141">
        <v>520038506</v>
      </c>
      <c r="E3792" s="141" t="s">
        <v>429</v>
      </c>
      <c r="F3792" s="141" t="s">
        <v>1585</v>
      </c>
      <c r="G3792" s="141" t="s">
        <v>3420</v>
      </c>
      <c r="H3792" s="141" t="s">
        <v>76</v>
      </c>
      <c r="I3792" s="141" t="s">
        <v>229</v>
      </c>
      <c r="J3792" s="141" t="s">
        <v>53</v>
      </c>
      <c r="K3792" s="141" t="s">
        <v>53</v>
      </c>
      <c r="L3792" s="141" t="s">
        <v>821</v>
      </c>
      <c r="M3792" s="141" t="s">
        <v>311</v>
      </c>
      <c r="N3792" s="141" t="s">
        <v>651</v>
      </c>
      <c r="O3792" s="141" t="s">
        <v>62</v>
      </c>
      <c r="P3792" s="141" t="s">
        <v>1288</v>
      </c>
      <c r="Q3792" s="141" t="s">
        <v>65</v>
      </c>
      <c r="R3792" s="141" t="s">
        <v>57</v>
      </c>
      <c r="S3792" s="141" t="s">
        <v>1206</v>
      </c>
      <c r="T3792" s="227">
        <v>6.9109999999999996</v>
      </c>
      <c r="U3792" s="146">
        <v>50100</v>
      </c>
      <c r="V3792" s="208">
        <v>2.5600000000000001E-2</v>
      </c>
      <c r="W3792" s="209">
        <v>4.24E-2</v>
      </c>
      <c r="X3792" s="141" t="s">
        <v>636</v>
      </c>
      <c r="Y3792" s="141"/>
      <c r="Z3792" s="148">
        <v>732500</v>
      </c>
      <c r="AA3792" s="148">
        <v>1</v>
      </c>
      <c r="AB3792" s="148">
        <v>97.49</v>
      </c>
      <c r="AC3792" s="148">
        <v>0</v>
      </c>
      <c r="AD3792" s="148">
        <v>714.11424999999997</v>
      </c>
      <c r="AE3792" s="151"/>
      <c r="AF3792" s="151"/>
      <c r="AG3792" s="141" t="s">
        <v>17</v>
      </c>
      <c r="AH3792" s="229">
        <v>6.9730028100000005E-4</v>
      </c>
      <c r="AI3792" s="229">
        <v>8.2790778965828235E-4</v>
      </c>
      <c r="AJ3792" s="229">
        <v>1.40058091E-4</v>
      </c>
    </row>
    <row r="3793" spans="1:36" ht="13.5" thickBot="1">
      <c r="A3793" s="153">
        <v>8694</v>
      </c>
      <c r="B3793" s="153">
        <v>12532</v>
      </c>
      <c r="C3793" s="141" t="s">
        <v>1459</v>
      </c>
      <c r="D3793" s="141">
        <v>513141879</v>
      </c>
      <c r="E3793" s="141" t="s">
        <v>429</v>
      </c>
      <c r="F3793" s="141" t="s">
        <v>1586</v>
      </c>
      <c r="G3793" s="141" t="s">
        <v>3421</v>
      </c>
      <c r="H3793" s="141" t="s">
        <v>76</v>
      </c>
      <c r="I3793" s="141" t="s">
        <v>229</v>
      </c>
      <c r="J3793" s="141" t="s">
        <v>53</v>
      </c>
      <c r="K3793" s="141" t="s">
        <v>53</v>
      </c>
      <c r="L3793" s="141" t="s">
        <v>821</v>
      </c>
      <c r="M3793" s="141" t="s">
        <v>311</v>
      </c>
      <c r="N3793" s="141" t="s">
        <v>256</v>
      </c>
      <c r="O3793" s="141" t="s">
        <v>62</v>
      </c>
      <c r="P3793" s="141" t="s">
        <v>1288</v>
      </c>
      <c r="Q3793" s="141" t="s">
        <v>65</v>
      </c>
      <c r="R3793" s="141" t="s">
        <v>57</v>
      </c>
      <c r="S3793" s="141" t="s">
        <v>1206</v>
      </c>
      <c r="T3793" s="227">
        <v>4.1660000000000004</v>
      </c>
      <c r="U3793" s="146">
        <v>49016</v>
      </c>
      <c r="V3793" s="208">
        <v>2.9899999999999999E-2</v>
      </c>
      <c r="W3793" s="209">
        <v>3.0800000000000001E-2</v>
      </c>
      <c r="X3793" s="141" t="s">
        <v>636</v>
      </c>
      <c r="Y3793" s="141"/>
      <c r="Z3793" s="148">
        <v>1354783</v>
      </c>
      <c r="AA3793" s="148">
        <v>1</v>
      </c>
      <c r="AB3793" s="148">
        <v>108.95</v>
      </c>
      <c r="AC3793" s="148">
        <v>0</v>
      </c>
      <c r="AD3793" s="148">
        <v>1476.0360800000001</v>
      </c>
      <c r="AE3793" s="151"/>
      <c r="AF3793" s="151"/>
      <c r="AG3793" s="141" t="s">
        <v>17</v>
      </c>
      <c r="AH3793" s="229">
        <v>1.69347875E-3</v>
      </c>
      <c r="AI3793" s="229">
        <v>1.7112412592924391E-3</v>
      </c>
      <c r="AJ3793" s="229">
        <v>2.8949260699999999E-4</v>
      </c>
    </row>
    <row r="3794" spans="1:36" ht="13.5" thickBot="1">
      <c r="A3794" s="153">
        <v>8694</v>
      </c>
      <c r="B3794" s="153">
        <v>12532</v>
      </c>
      <c r="C3794" s="141" t="s">
        <v>1587</v>
      </c>
      <c r="D3794" s="141">
        <v>520039413</v>
      </c>
      <c r="E3794" s="141" t="s">
        <v>429</v>
      </c>
      <c r="F3794" s="141" t="s">
        <v>1588</v>
      </c>
      <c r="G3794" s="141" t="s">
        <v>3422</v>
      </c>
      <c r="H3794" s="141" t="s">
        <v>76</v>
      </c>
      <c r="I3794" s="141" t="s">
        <v>228</v>
      </c>
      <c r="J3794" s="141" t="s">
        <v>53</v>
      </c>
      <c r="K3794" s="141" t="s">
        <v>53</v>
      </c>
      <c r="L3794" s="141" t="s">
        <v>821</v>
      </c>
      <c r="M3794" s="141" t="s">
        <v>311</v>
      </c>
      <c r="N3794" s="141" t="s">
        <v>252</v>
      </c>
      <c r="O3794" s="141" t="s">
        <v>62</v>
      </c>
      <c r="P3794" s="141" t="s">
        <v>1293</v>
      </c>
      <c r="Q3794" s="141" t="s">
        <v>1294</v>
      </c>
      <c r="R3794" s="141" t="s">
        <v>57</v>
      </c>
      <c r="S3794" s="141" t="s">
        <v>1206</v>
      </c>
      <c r="T3794" s="227">
        <v>2.6179999999999999</v>
      </c>
      <c r="U3794" s="146">
        <v>47515</v>
      </c>
      <c r="V3794" s="208">
        <v>4.1000000000000002E-2</v>
      </c>
      <c r="W3794" s="209">
        <v>5.2999999999999999E-2</v>
      </c>
      <c r="X3794" s="141" t="s">
        <v>636</v>
      </c>
      <c r="Y3794" s="141"/>
      <c r="Z3794" s="148">
        <v>70722</v>
      </c>
      <c r="AA3794" s="148">
        <v>1</v>
      </c>
      <c r="AB3794" s="148">
        <v>97.79</v>
      </c>
      <c r="AC3794" s="148">
        <v>0</v>
      </c>
      <c r="AD3794" s="148">
        <v>69.159040000000005</v>
      </c>
      <c r="AE3794" s="151"/>
      <c r="AF3794" s="151"/>
      <c r="AG3794" s="141" t="s">
        <v>17</v>
      </c>
      <c r="AH3794" s="229">
        <v>1.8922868200000001E-4</v>
      </c>
      <c r="AI3794" s="229">
        <v>8.0179478201546523E-5</v>
      </c>
      <c r="AJ3794" s="229">
        <v>1.3564052467861E-5</v>
      </c>
    </row>
    <row r="3795" spans="1:36" ht="13.5" thickBot="1">
      <c r="A3795" s="153">
        <v>8694</v>
      </c>
      <c r="B3795" s="153">
        <v>12532</v>
      </c>
      <c r="C3795" s="141" t="s">
        <v>1461</v>
      </c>
      <c r="D3795" s="141">
        <v>513605519</v>
      </c>
      <c r="E3795" s="141" t="s">
        <v>429</v>
      </c>
      <c r="F3795" s="141" t="s">
        <v>3423</v>
      </c>
      <c r="G3795" s="141" t="s">
        <v>3424</v>
      </c>
      <c r="H3795" s="141" t="s">
        <v>76</v>
      </c>
      <c r="I3795" s="141" t="s">
        <v>229</v>
      </c>
      <c r="J3795" s="141" t="s">
        <v>53</v>
      </c>
      <c r="K3795" s="141" t="s">
        <v>53</v>
      </c>
      <c r="L3795" s="141" t="s">
        <v>821</v>
      </c>
      <c r="M3795" s="141" t="s">
        <v>311</v>
      </c>
      <c r="N3795" s="141" t="s">
        <v>140</v>
      </c>
      <c r="O3795" s="141" t="s">
        <v>62</v>
      </c>
      <c r="P3795" s="141" t="s">
        <v>298</v>
      </c>
      <c r="Q3795" s="141" t="s">
        <v>298</v>
      </c>
      <c r="R3795" s="141" t="s">
        <v>57</v>
      </c>
      <c r="S3795" s="141" t="s">
        <v>1206</v>
      </c>
      <c r="T3795" s="227">
        <v>3.4529999999999998</v>
      </c>
      <c r="U3795" s="146">
        <v>47027</v>
      </c>
      <c r="V3795" s="208">
        <v>3.8899999999999997E-2</v>
      </c>
      <c r="W3795" s="209">
        <v>5.4100000000000002E-2</v>
      </c>
      <c r="X3795" s="141" t="s">
        <v>636</v>
      </c>
      <c r="Y3795" s="141"/>
      <c r="Z3795" s="148">
        <v>448200</v>
      </c>
      <c r="AA3795" s="148">
        <v>1</v>
      </c>
      <c r="AB3795" s="148">
        <v>108.03</v>
      </c>
      <c r="AC3795" s="148">
        <v>0</v>
      </c>
      <c r="AD3795" s="148">
        <v>484.19045999999997</v>
      </c>
      <c r="AE3795" s="151"/>
      <c r="AF3795" s="151"/>
      <c r="AG3795" s="141" t="s">
        <v>17</v>
      </c>
      <c r="AH3795" s="229">
        <v>3.6781541269999998E-3</v>
      </c>
      <c r="AI3795" s="229">
        <v>5.613458259826449E-4</v>
      </c>
      <c r="AJ3795" s="229">
        <v>9.4963504465616394E-5</v>
      </c>
    </row>
    <row r="3796" spans="1:36" ht="13.5" thickBot="1">
      <c r="A3796" s="153">
        <v>8694</v>
      </c>
      <c r="B3796" s="153">
        <v>12532</v>
      </c>
      <c r="C3796" s="141" t="s">
        <v>1589</v>
      </c>
      <c r="D3796" s="141">
        <v>511519829</v>
      </c>
      <c r="E3796" s="141" t="s">
        <v>429</v>
      </c>
      <c r="F3796" s="141" t="s">
        <v>1590</v>
      </c>
      <c r="G3796" s="141" t="s">
        <v>3425</v>
      </c>
      <c r="H3796" s="141" t="s">
        <v>76</v>
      </c>
      <c r="I3796" s="141" t="s">
        <v>229</v>
      </c>
      <c r="J3796" s="141" t="s">
        <v>53</v>
      </c>
      <c r="K3796" s="141" t="s">
        <v>53</v>
      </c>
      <c r="L3796" s="141" t="s">
        <v>821</v>
      </c>
      <c r="M3796" s="141" t="s">
        <v>311</v>
      </c>
      <c r="N3796" s="141" t="s">
        <v>651</v>
      </c>
      <c r="O3796" s="141" t="s">
        <v>62</v>
      </c>
      <c r="P3796" s="141" t="s">
        <v>298</v>
      </c>
      <c r="Q3796" s="141" t="s">
        <v>298</v>
      </c>
      <c r="R3796" s="141" t="s">
        <v>57</v>
      </c>
      <c r="S3796" s="141" t="s">
        <v>1206</v>
      </c>
      <c r="T3796" s="227">
        <v>2.1419999999999999</v>
      </c>
      <c r="U3796" s="146">
        <v>46387</v>
      </c>
      <c r="V3796" s="208">
        <v>3.4299999999999997E-2</v>
      </c>
      <c r="W3796" s="209">
        <v>3.78E-2</v>
      </c>
      <c r="X3796" s="141" t="s">
        <v>636</v>
      </c>
      <c r="Y3796" s="141"/>
      <c r="Z3796" s="148">
        <v>2796338</v>
      </c>
      <c r="AA3796" s="148">
        <v>1</v>
      </c>
      <c r="AB3796" s="148">
        <v>108.1</v>
      </c>
      <c r="AC3796" s="148">
        <v>0</v>
      </c>
      <c r="AD3796" s="148">
        <v>3022.8413799999998</v>
      </c>
      <c r="AE3796" s="151"/>
      <c r="AF3796" s="151"/>
      <c r="AG3796" s="141" t="s">
        <v>17</v>
      </c>
      <c r="AH3796" s="229">
        <v>4.2113524090000003E-3</v>
      </c>
      <c r="AI3796" s="229">
        <v>3.5045287576930331E-3</v>
      </c>
      <c r="AJ3796" s="229">
        <v>5.9286506899999998E-4</v>
      </c>
    </row>
    <row r="3797" spans="1:36" ht="13.5" thickBot="1">
      <c r="A3797" s="153">
        <v>8694</v>
      </c>
      <c r="B3797" s="153">
        <v>12532</v>
      </c>
      <c r="C3797" s="141" t="s">
        <v>1591</v>
      </c>
      <c r="D3797" s="141">
        <v>510488190</v>
      </c>
      <c r="E3797" s="141" t="s">
        <v>429</v>
      </c>
      <c r="F3797" s="141" t="s">
        <v>1592</v>
      </c>
      <c r="G3797" s="141" t="s">
        <v>3426</v>
      </c>
      <c r="H3797" s="141" t="s">
        <v>76</v>
      </c>
      <c r="I3797" s="141" t="s">
        <v>228</v>
      </c>
      <c r="J3797" s="141" t="s">
        <v>53</v>
      </c>
      <c r="K3797" s="141" t="s">
        <v>53</v>
      </c>
      <c r="L3797" s="141" t="s">
        <v>821</v>
      </c>
      <c r="M3797" s="141" t="s">
        <v>311</v>
      </c>
      <c r="N3797" s="141" t="s">
        <v>140</v>
      </c>
      <c r="O3797" s="141" t="s">
        <v>62</v>
      </c>
      <c r="P3797" s="141" t="s">
        <v>1280</v>
      </c>
      <c r="Q3797" s="141" t="s">
        <v>65</v>
      </c>
      <c r="R3797" s="141" t="s">
        <v>57</v>
      </c>
      <c r="S3797" s="141" t="s">
        <v>1206</v>
      </c>
      <c r="T3797" s="227">
        <v>2.8420000000000001</v>
      </c>
      <c r="U3797" s="146">
        <v>47452</v>
      </c>
      <c r="V3797" s="208">
        <v>5.3400000000000003E-2</v>
      </c>
      <c r="W3797" s="209">
        <v>6.2399999999999997E-2</v>
      </c>
      <c r="X3797" s="141" t="s">
        <v>636</v>
      </c>
      <c r="Y3797" s="141"/>
      <c r="Z3797" s="148">
        <v>1094000</v>
      </c>
      <c r="AA3797" s="148">
        <v>1</v>
      </c>
      <c r="AB3797" s="148">
        <v>99.54</v>
      </c>
      <c r="AC3797" s="148">
        <v>0</v>
      </c>
      <c r="AD3797" s="148">
        <v>1088.9675999999999</v>
      </c>
      <c r="AE3797" s="151"/>
      <c r="AF3797" s="151"/>
      <c r="AG3797" s="141" t="s">
        <v>17</v>
      </c>
      <c r="AH3797" s="229">
        <v>1.570417581E-3</v>
      </c>
      <c r="AI3797" s="229">
        <v>1.2624937238340846E-3</v>
      </c>
      <c r="AJ3797" s="229">
        <v>2.13577482E-4</v>
      </c>
    </row>
    <row r="3798" spans="1:36" ht="13.5" thickBot="1">
      <c r="A3798" s="153">
        <v>8694</v>
      </c>
      <c r="B3798" s="153">
        <v>12532</v>
      </c>
      <c r="C3798" s="141" t="s">
        <v>1344</v>
      </c>
      <c r="D3798" s="141">
        <v>520033309</v>
      </c>
      <c r="E3798" s="141" t="s">
        <v>429</v>
      </c>
      <c r="F3798" s="141" t="s">
        <v>1593</v>
      </c>
      <c r="G3798" s="141" t="s">
        <v>3427</v>
      </c>
      <c r="H3798" s="141" t="s">
        <v>76</v>
      </c>
      <c r="I3798" s="141" t="s">
        <v>228</v>
      </c>
      <c r="J3798" s="141" t="s">
        <v>53</v>
      </c>
      <c r="K3798" s="141" t="s">
        <v>53</v>
      </c>
      <c r="L3798" s="141" t="s">
        <v>821</v>
      </c>
      <c r="M3798" s="141" t="s">
        <v>311</v>
      </c>
      <c r="N3798" s="141" t="s">
        <v>140</v>
      </c>
      <c r="O3798" s="141" t="s">
        <v>62</v>
      </c>
      <c r="P3798" s="141" t="s">
        <v>298</v>
      </c>
      <c r="Q3798" s="141" t="s">
        <v>298</v>
      </c>
      <c r="R3798" s="141" t="s">
        <v>57</v>
      </c>
      <c r="S3798" s="141" t="s">
        <v>1206</v>
      </c>
      <c r="T3798" s="227">
        <v>0.49199999999999999</v>
      </c>
      <c r="U3798" s="146">
        <v>45748</v>
      </c>
      <c r="V3798" s="208">
        <v>5.62E-2</v>
      </c>
      <c r="W3798" s="209">
        <v>7.2599999999999998E-2</v>
      </c>
      <c r="X3798" s="141" t="s">
        <v>636</v>
      </c>
      <c r="Y3798" s="141"/>
      <c r="Z3798" s="148">
        <v>968711</v>
      </c>
      <c r="AA3798" s="148">
        <v>1</v>
      </c>
      <c r="AB3798" s="148">
        <v>100.67</v>
      </c>
      <c r="AC3798" s="148">
        <v>0</v>
      </c>
      <c r="AD3798" s="148">
        <v>975.20136000000002</v>
      </c>
      <c r="AE3798" s="151"/>
      <c r="AF3798" s="151"/>
      <c r="AG3798" s="141" t="s">
        <v>17</v>
      </c>
      <c r="AH3798" s="229">
        <v>4.82399851E-3</v>
      </c>
      <c r="AI3798" s="229">
        <v>1.1305989236727188E-3</v>
      </c>
      <c r="AJ3798" s="229">
        <v>1.9126469E-4</v>
      </c>
    </row>
    <row r="3799" spans="1:36" ht="13.5" thickBot="1">
      <c r="A3799" s="153">
        <v>8694</v>
      </c>
      <c r="B3799" s="153">
        <v>12532</v>
      </c>
      <c r="C3799" s="141" t="s">
        <v>1594</v>
      </c>
      <c r="D3799" s="141">
        <v>520039264</v>
      </c>
      <c r="E3799" s="141" t="s">
        <v>429</v>
      </c>
      <c r="F3799" s="141" t="s">
        <v>1595</v>
      </c>
      <c r="G3799" s="141" t="s">
        <v>3428</v>
      </c>
      <c r="H3799" s="141" t="s">
        <v>76</v>
      </c>
      <c r="I3799" s="141" t="s">
        <v>228</v>
      </c>
      <c r="J3799" s="141" t="s">
        <v>53</v>
      </c>
      <c r="K3799" s="141" t="s">
        <v>53</v>
      </c>
      <c r="L3799" s="141" t="s">
        <v>821</v>
      </c>
      <c r="M3799" s="141" t="s">
        <v>311</v>
      </c>
      <c r="N3799" s="141" t="s">
        <v>140</v>
      </c>
      <c r="O3799" s="141" t="s">
        <v>62</v>
      </c>
      <c r="P3799" s="141" t="s">
        <v>1464</v>
      </c>
      <c r="Q3799" s="141" t="s">
        <v>1294</v>
      </c>
      <c r="R3799" s="141" t="s">
        <v>57</v>
      </c>
      <c r="S3799" s="141" t="s">
        <v>1206</v>
      </c>
      <c r="T3799" s="227">
        <v>1.841</v>
      </c>
      <c r="U3799" s="146">
        <v>46645</v>
      </c>
      <c r="V3799" s="208">
        <v>6.9000000000000006E-2</v>
      </c>
      <c r="W3799" s="209">
        <v>6.6299999999999998E-2</v>
      </c>
      <c r="X3799" s="141" t="s">
        <v>636</v>
      </c>
      <c r="Y3799" s="141"/>
      <c r="Z3799" s="148">
        <v>63000</v>
      </c>
      <c r="AA3799" s="148">
        <v>1</v>
      </c>
      <c r="AB3799" s="148">
        <v>100.98</v>
      </c>
      <c r="AC3799" s="148">
        <v>0</v>
      </c>
      <c r="AD3799" s="148">
        <v>63.617400000000004</v>
      </c>
      <c r="AE3799" s="151"/>
      <c r="AF3799" s="151"/>
      <c r="AG3799" s="141" t="s">
        <v>17</v>
      </c>
      <c r="AH3799" s="229">
        <v>3.7333333300000002E-4</v>
      </c>
      <c r="AI3799" s="229">
        <v>7.375478226041115E-5</v>
      </c>
      <c r="AJ3799" s="229">
        <v>1.24771794326367E-5</v>
      </c>
    </row>
    <row r="3800" spans="1:36" ht="13.5" thickBot="1">
      <c r="A3800" s="153">
        <v>8694</v>
      </c>
      <c r="B3800" s="153">
        <v>12532</v>
      </c>
      <c r="C3800" s="141" t="s">
        <v>1597</v>
      </c>
      <c r="D3800" s="141">
        <v>520033424</v>
      </c>
      <c r="E3800" s="141" t="s">
        <v>429</v>
      </c>
      <c r="F3800" s="141" t="s">
        <v>1598</v>
      </c>
      <c r="G3800" s="141" t="s">
        <v>3429</v>
      </c>
      <c r="H3800" s="141" t="s">
        <v>76</v>
      </c>
      <c r="I3800" s="141" t="s">
        <v>228</v>
      </c>
      <c r="J3800" s="141" t="s">
        <v>53</v>
      </c>
      <c r="K3800" s="141" t="s">
        <v>53</v>
      </c>
      <c r="L3800" s="141" t="s">
        <v>821</v>
      </c>
      <c r="M3800" s="141" t="s">
        <v>311</v>
      </c>
      <c r="N3800" s="141" t="s">
        <v>140</v>
      </c>
      <c r="O3800" s="141" t="s">
        <v>62</v>
      </c>
      <c r="P3800" s="141" t="s">
        <v>1333</v>
      </c>
      <c r="Q3800" s="141" t="s">
        <v>65</v>
      </c>
      <c r="R3800" s="141" t="s">
        <v>57</v>
      </c>
      <c r="S3800" s="141" t="s">
        <v>1206</v>
      </c>
      <c r="T3800" s="227">
        <v>3.2290000000000001</v>
      </c>
      <c r="U3800" s="146">
        <v>48029</v>
      </c>
      <c r="V3800" s="208">
        <v>0.05</v>
      </c>
      <c r="W3800" s="209">
        <v>5.96E-2</v>
      </c>
      <c r="X3800" s="141" t="s">
        <v>636</v>
      </c>
      <c r="Y3800" s="141"/>
      <c r="Z3800" s="148">
        <v>1970064</v>
      </c>
      <c r="AA3800" s="148">
        <v>1</v>
      </c>
      <c r="AB3800" s="148">
        <v>98.5</v>
      </c>
      <c r="AC3800" s="148">
        <v>0</v>
      </c>
      <c r="AD3800" s="148">
        <v>1940.51304</v>
      </c>
      <c r="AE3800" s="151"/>
      <c r="AF3800" s="151"/>
      <c r="AG3800" s="141" t="s">
        <v>17</v>
      </c>
      <c r="AH3800" s="229">
        <v>7.4119120980000001E-3</v>
      </c>
      <c r="AI3800" s="229">
        <v>2.2497322546769991E-3</v>
      </c>
      <c r="AJ3800" s="229">
        <v>3.8058973400000002E-4</v>
      </c>
    </row>
    <row r="3801" spans="1:36" ht="13.5" thickBot="1">
      <c r="A3801" s="153">
        <v>8694</v>
      </c>
      <c r="B3801" s="153">
        <v>12532</v>
      </c>
      <c r="C3801" s="141" t="s">
        <v>1340</v>
      </c>
      <c r="D3801" s="141">
        <v>520029935</v>
      </c>
      <c r="E3801" s="141" t="s">
        <v>429</v>
      </c>
      <c r="F3801" s="141" t="s">
        <v>1599</v>
      </c>
      <c r="G3801" s="141" t="s">
        <v>3430</v>
      </c>
      <c r="H3801" s="141" t="s">
        <v>76</v>
      </c>
      <c r="I3801" s="141" t="s">
        <v>229</v>
      </c>
      <c r="J3801" s="141" t="s">
        <v>53</v>
      </c>
      <c r="K3801" s="141" t="s">
        <v>53</v>
      </c>
      <c r="L3801" s="141" t="s">
        <v>821</v>
      </c>
      <c r="M3801" s="141" t="s">
        <v>311</v>
      </c>
      <c r="N3801" s="141" t="s">
        <v>256</v>
      </c>
      <c r="O3801" s="141" t="s">
        <v>62</v>
      </c>
      <c r="P3801" s="141" t="s">
        <v>1288</v>
      </c>
      <c r="Q3801" s="141" t="s">
        <v>65</v>
      </c>
      <c r="R3801" s="141" t="s">
        <v>57</v>
      </c>
      <c r="S3801" s="141" t="s">
        <v>1206</v>
      </c>
      <c r="T3801" s="227">
        <v>3.87</v>
      </c>
      <c r="U3801" s="146">
        <v>48913</v>
      </c>
      <c r="V3801" s="208">
        <v>3.1699999999999999E-2</v>
      </c>
      <c r="W3801" s="209">
        <v>3.0800000000000001E-2</v>
      </c>
      <c r="X3801" s="141" t="s">
        <v>636</v>
      </c>
      <c r="Y3801" s="141"/>
      <c r="Z3801" s="148">
        <v>2581476</v>
      </c>
      <c r="AA3801" s="148">
        <v>1</v>
      </c>
      <c r="AB3801" s="148">
        <v>110.29</v>
      </c>
      <c r="AC3801" s="148">
        <v>0</v>
      </c>
      <c r="AD3801" s="148">
        <v>2847.10988</v>
      </c>
      <c r="AE3801" s="151"/>
      <c r="AF3801" s="151"/>
      <c r="AG3801" s="141" t="s">
        <v>17</v>
      </c>
      <c r="AH3801" s="229">
        <v>3.0568099459999999E-3</v>
      </c>
      <c r="AI3801" s="229">
        <v>3.3007945824706027E-3</v>
      </c>
      <c r="AJ3801" s="229">
        <v>5.5839913000000003E-4</v>
      </c>
    </row>
    <row r="3802" spans="1:36" ht="13.5" thickBot="1">
      <c r="A3802" s="153">
        <v>8694</v>
      </c>
      <c r="B3802" s="153">
        <v>12532</v>
      </c>
      <c r="C3802" s="141" t="s">
        <v>1204</v>
      </c>
      <c r="D3802" s="141">
        <v>520000118</v>
      </c>
      <c r="E3802" s="141" t="s">
        <v>429</v>
      </c>
      <c r="F3802" s="141" t="s">
        <v>1600</v>
      </c>
      <c r="G3802" s="141" t="s">
        <v>3431</v>
      </c>
      <c r="H3802" s="141" t="s">
        <v>76</v>
      </c>
      <c r="I3802" s="141" t="s">
        <v>228</v>
      </c>
      <c r="J3802" s="141" t="s">
        <v>53</v>
      </c>
      <c r="K3802" s="141" t="s">
        <v>53</v>
      </c>
      <c r="L3802" s="141" t="s">
        <v>821</v>
      </c>
      <c r="M3802" s="141" t="s">
        <v>311</v>
      </c>
      <c r="N3802" s="141" t="s">
        <v>256</v>
      </c>
      <c r="O3802" s="141" t="s">
        <v>62</v>
      </c>
      <c r="P3802" s="141" t="s">
        <v>1205</v>
      </c>
      <c r="Q3802" s="141" t="s">
        <v>65</v>
      </c>
      <c r="R3802" s="141" t="s">
        <v>57</v>
      </c>
      <c r="S3802" s="141" t="s">
        <v>1206</v>
      </c>
      <c r="T3802" s="227">
        <v>0.64800000000000002</v>
      </c>
      <c r="U3802" s="146">
        <v>45806</v>
      </c>
      <c r="V3802" s="208">
        <v>3.7600000000000001E-2</v>
      </c>
      <c r="W3802" s="209">
        <v>4.4499999999999998E-2</v>
      </c>
      <c r="X3802" s="141" t="s">
        <v>636</v>
      </c>
      <c r="Y3802" s="141"/>
      <c r="Z3802" s="148">
        <v>1420000</v>
      </c>
      <c r="AA3802" s="148">
        <v>1</v>
      </c>
      <c r="AB3802" s="148">
        <v>100.87</v>
      </c>
      <c r="AC3802" s="148">
        <v>0</v>
      </c>
      <c r="AD3802" s="148">
        <v>1432.354</v>
      </c>
      <c r="AE3802" s="151"/>
      <c r="AF3802" s="151"/>
      <c r="AG3802" s="141" t="s">
        <v>17</v>
      </c>
      <c r="AH3802" s="229">
        <v>1.177575968E-3</v>
      </c>
      <c r="AI3802" s="229">
        <v>1.660598474471276E-3</v>
      </c>
      <c r="AJ3802" s="229">
        <v>2.8092531000000002E-4</v>
      </c>
    </row>
    <row r="3803" spans="1:36" ht="13.5" thickBot="1">
      <c r="A3803" s="153">
        <v>8694</v>
      </c>
      <c r="B3803" s="153">
        <v>12532</v>
      </c>
      <c r="C3803" s="141" t="s">
        <v>1204</v>
      </c>
      <c r="D3803" s="141">
        <v>520000118</v>
      </c>
      <c r="E3803" s="141" t="s">
        <v>429</v>
      </c>
      <c r="F3803" s="141" t="s">
        <v>1601</v>
      </c>
      <c r="G3803" s="141" t="s">
        <v>3432</v>
      </c>
      <c r="H3803" s="141" t="s">
        <v>76</v>
      </c>
      <c r="I3803" s="141" t="s">
        <v>229</v>
      </c>
      <c r="J3803" s="141" t="s">
        <v>53</v>
      </c>
      <c r="K3803" s="141" t="s">
        <v>53</v>
      </c>
      <c r="L3803" s="141" t="s">
        <v>821</v>
      </c>
      <c r="M3803" s="141" t="s">
        <v>311</v>
      </c>
      <c r="N3803" s="141" t="s">
        <v>256</v>
      </c>
      <c r="O3803" s="141" t="s">
        <v>62</v>
      </c>
      <c r="P3803" s="141" t="s">
        <v>1205</v>
      </c>
      <c r="Q3803" s="141" t="s">
        <v>65</v>
      </c>
      <c r="R3803" s="141" t="s">
        <v>57</v>
      </c>
      <c r="S3803" s="141" t="s">
        <v>1206</v>
      </c>
      <c r="T3803" s="227">
        <v>3.9140000000000001</v>
      </c>
      <c r="U3803" s="146">
        <v>48547</v>
      </c>
      <c r="V3803" s="208">
        <v>1.3899999999999999E-2</v>
      </c>
      <c r="W3803" s="209">
        <v>2.4799999999999999E-2</v>
      </c>
      <c r="X3803" s="141" t="s">
        <v>636</v>
      </c>
      <c r="Y3803" s="141"/>
      <c r="Z3803" s="148">
        <v>715500</v>
      </c>
      <c r="AA3803" s="148">
        <v>1</v>
      </c>
      <c r="AB3803" s="148">
        <v>103.84</v>
      </c>
      <c r="AC3803" s="148">
        <v>0</v>
      </c>
      <c r="AD3803" s="148">
        <v>742.97519999999997</v>
      </c>
      <c r="AE3803" s="151"/>
      <c r="AF3803" s="151"/>
      <c r="AG3803" s="141" t="s">
        <v>17</v>
      </c>
      <c r="AH3803" s="229">
        <v>3.9750000000000001E-4</v>
      </c>
      <c r="AI3803" s="229">
        <v>8.6136770916267285E-4</v>
      </c>
      <c r="AJ3803" s="229">
        <v>1.45718543E-4</v>
      </c>
    </row>
    <row r="3804" spans="1:36" ht="13.5" thickBot="1">
      <c r="A3804" s="153">
        <v>8694</v>
      </c>
      <c r="B3804" s="153">
        <v>12532</v>
      </c>
      <c r="C3804" s="141" t="s">
        <v>1602</v>
      </c>
      <c r="D3804" s="141">
        <v>520020116</v>
      </c>
      <c r="E3804" s="141" t="s">
        <v>429</v>
      </c>
      <c r="F3804" s="141" t="s">
        <v>1603</v>
      </c>
      <c r="G3804" s="141" t="s">
        <v>3433</v>
      </c>
      <c r="H3804" s="141" t="s">
        <v>76</v>
      </c>
      <c r="I3804" s="141" t="s">
        <v>229</v>
      </c>
      <c r="J3804" s="141" t="s">
        <v>53</v>
      </c>
      <c r="K3804" s="141" t="s">
        <v>53</v>
      </c>
      <c r="L3804" s="141" t="s">
        <v>821</v>
      </c>
      <c r="M3804" s="141" t="s">
        <v>311</v>
      </c>
      <c r="N3804" s="141" t="s">
        <v>651</v>
      </c>
      <c r="O3804" s="141" t="s">
        <v>62</v>
      </c>
      <c r="P3804" s="141" t="s">
        <v>1280</v>
      </c>
      <c r="Q3804" s="141" t="s">
        <v>65</v>
      </c>
      <c r="R3804" s="141" t="s">
        <v>57</v>
      </c>
      <c r="S3804" s="141" t="s">
        <v>1206</v>
      </c>
      <c r="T3804" s="227">
        <v>3.1960000000000002</v>
      </c>
      <c r="U3804" s="146">
        <v>47483</v>
      </c>
      <c r="V3804" s="208">
        <v>2.7E-2</v>
      </c>
      <c r="W3804" s="209">
        <v>3.32E-2</v>
      </c>
      <c r="X3804" s="141" t="s">
        <v>636</v>
      </c>
      <c r="Y3804" s="141"/>
      <c r="Z3804" s="148">
        <v>2960500</v>
      </c>
      <c r="AA3804" s="148">
        <v>1</v>
      </c>
      <c r="AB3804" s="148">
        <v>105.81</v>
      </c>
      <c r="AC3804" s="148">
        <v>0</v>
      </c>
      <c r="AD3804" s="148">
        <v>3132.5050500000002</v>
      </c>
      <c r="AE3804" s="151"/>
      <c r="AF3804" s="151"/>
      <c r="AG3804" s="141" t="s">
        <v>17</v>
      </c>
      <c r="AH3804" s="229">
        <v>6.765063434E-3</v>
      </c>
      <c r="AI3804" s="229">
        <v>3.6316672465770113E-3</v>
      </c>
      <c r="AJ3804" s="229">
        <v>6.1437323000000004E-4</v>
      </c>
    </row>
    <row r="3805" spans="1:36" ht="13.5" thickBot="1">
      <c r="A3805" s="153">
        <v>8694</v>
      </c>
      <c r="B3805" s="153">
        <v>12532</v>
      </c>
      <c r="C3805" s="141" t="s">
        <v>1490</v>
      </c>
      <c r="D3805" s="141">
        <v>513893123</v>
      </c>
      <c r="E3805" s="141" t="s">
        <v>429</v>
      </c>
      <c r="F3805" s="141" t="s">
        <v>1604</v>
      </c>
      <c r="G3805" s="141" t="s">
        <v>3434</v>
      </c>
      <c r="H3805" s="141" t="s">
        <v>76</v>
      </c>
      <c r="I3805" s="141" t="s">
        <v>229</v>
      </c>
      <c r="J3805" s="141" t="s">
        <v>53</v>
      </c>
      <c r="K3805" s="141" t="s">
        <v>53</v>
      </c>
      <c r="L3805" s="141" t="s">
        <v>821</v>
      </c>
      <c r="M3805" s="141" t="s">
        <v>311</v>
      </c>
      <c r="N3805" s="141" t="s">
        <v>649</v>
      </c>
      <c r="O3805" s="141" t="s">
        <v>62</v>
      </c>
      <c r="P3805" s="141" t="s">
        <v>1413</v>
      </c>
      <c r="Q3805" s="141" t="s">
        <v>1294</v>
      </c>
      <c r="R3805" s="141" t="s">
        <v>57</v>
      </c>
      <c r="S3805" s="141" t="s">
        <v>1206</v>
      </c>
      <c r="T3805" s="227">
        <v>1.6559999999999999</v>
      </c>
      <c r="U3805" s="146">
        <v>46477</v>
      </c>
      <c r="V3805" s="208">
        <v>3.5400000000000001E-2</v>
      </c>
      <c r="W3805" s="209">
        <v>3.2199999999999999E-2</v>
      </c>
      <c r="X3805" s="141" t="s">
        <v>636</v>
      </c>
      <c r="Y3805" s="141"/>
      <c r="Z3805" s="148">
        <v>4395421</v>
      </c>
      <c r="AA3805" s="148">
        <v>1</v>
      </c>
      <c r="AB3805" s="148">
        <v>107.7</v>
      </c>
      <c r="AC3805" s="148">
        <v>0</v>
      </c>
      <c r="AD3805" s="148">
        <v>4733.8684199999998</v>
      </c>
      <c r="AE3805" s="151"/>
      <c r="AF3805" s="151"/>
      <c r="AG3805" s="141" t="s">
        <v>17</v>
      </c>
      <c r="AH3805" s="229">
        <v>3.9349880480000002E-3</v>
      </c>
      <c r="AI3805" s="229">
        <v>5.4882066001838573E-3</v>
      </c>
      <c r="AJ3805" s="229">
        <v>9.2844607999999999E-4</v>
      </c>
    </row>
    <row r="3806" spans="1:36" ht="13.5" thickBot="1">
      <c r="A3806" s="153">
        <v>8694</v>
      </c>
      <c r="B3806" s="153">
        <v>12532</v>
      </c>
      <c r="C3806" s="141" t="s">
        <v>1321</v>
      </c>
      <c r="D3806" s="141">
        <v>520032046</v>
      </c>
      <c r="E3806" s="141" t="s">
        <v>429</v>
      </c>
      <c r="F3806" s="141" t="s">
        <v>1605</v>
      </c>
      <c r="G3806" s="141" t="s">
        <v>3435</v>
      </c>
      <c r="H3806" s="141" t="s">
        <v>76</v>
      </c>
      <c r="I3806" s="141" t="s">
        <v>229</v>
      </c>
      <c r="J3806" s="141" t="s">
        <v>53</v>
      </c>
      <c r="K3806" s="141" t="s">
        <v>53</v>
      </c>
      <c r="L3806" s="141" t="s">
        <v>821</v>
      </c>
      <c r="M3806" s="141" t="s">
        <v>311</v>
      </c>
      <c r="N3806" s="141" t="s">
        <v>256</v>
      </c>
      <c r="O3806" s="141" t="s">
        <v>62</v>
      </c>
      <c r="P3806" s="141" t="s">
        <v>1205</v>
      </c>
      <c r="Q3806" s="141" t="s">
        <v>65</v>
      </c>
      <c r="R3806" s="141" t="s">
        <v>57</v>
      </c>
      <c r="S3806" s="141" t="s">
        <v>1206</v>
      </c>
      <c r="T3806" s="227">
        <v>3.4809999999999999</v>
      </c>
      <c r="U3806" s="146">
        <v>48190</v>
      </c>
      <c r="V3806" s="208">
        <v>1.6400000000000001E-2</v>
      </c>
      <c r="W3806" s="209">
        <v>2.4500000000000001E-2</v>
      </c>
      <c r="X3806" s="141" t="s">
        <v>636</v>
      </c>
      <c r="Y3806" s="141"/>
      <c r="Z3806" s="148">
        <v>5937847</v>
      </c>
      <c r="AA3806" s="148">
        <v>1</v>
      </c>
      <c r="AB3806" s="148">
        <v>105.53</v>
      </c>
      <c r="AC3806" s="148">
        <v>0</v>
      </c>
      <c r="AD3806" s="148">
        <v>6266.2099399999997</v>
      </c>
      <c r="AE3806" s="151"/>
      <c r="AF3806" s="151"/>
      <c r="AG3806" s="141" t="s">
        <v>17</v>
      </c>
      <c r="AH3806" s="229">
        <v>5.5206565080000002E-3</v>
      </c>
      <c r="AI3806" s="229">
        <v>7.2647255267069069E-3</v>
      </c>
      <c r="AJ3806" s="229">
        <v>1.228981784E-3</v>
      </c>
    </row>
    <row r="3807" spans="1:36" ht="13.5" thickBot="1">
      <c r="A3807" s="153">
        <v>8694</v>
      </c>
      <c r="B3807" s="153">
        <v>12532</v>
      </c>
      <c r="C3807" s="141" t="s">
        <v>1321</v>
      </c>
      <c r="D3807" s="141">
        <v>520032046</v>
      </c>
      <c r="E3807" s="141" t="s">
        <v>429</v>
      </c>
      <c r="F3807" s="141" t="s">
        <v>1606</v>
      </c>
      <c r="G3807" s="141" t="s">
        <v>3436</v>
      </c>
      <c r="H3807" s="141" t="s">
        <v>76</v>
      </c>
      <c r="I3807" s="141" t="s">
        <v>229</v>
      </c>
      <c r="J3807" s="141" t="s">
        <v>53</v>
      </c>
      <c r="K3807" s="141" t="s">
        <v>53</v>
      </c>
      <c r="L3807" s="141" t="s">
        <v>821</v>
      </c>
      <c r="M3807" s="141" t="s">
        <v>311</v>
      </c>
      <c r="N3807" s="141" t="s">
        <v>256</v>
      </c>
      <c r="O3807" s="141" t="s">
        <v>62</v>
      </c>
      <c r="P3807" s="141" t="s">
        <v>1288</v>
      </c>
      <c r="Q3807" s="141" t="s">
        <v>65</v>
      </c>
      <c r="R3807" s="141" t="s">
        <v>57</v>
      </c>
      <c r="S3807" s="141" t="s">
        <v>1206</v>
      </c>
      <c r="T3807" s="227">
        <v>3.5009999999999999</v>
      </c>
      <c r="U3807" s="146">
        <v>48738</v>
      </c>
      <c r="V3807" s="208">
        <v>3.3099999999999997E-2</v>
      </c>
      <c r="W3807" s="209">
        <v>2.8299999999999999E-2</v>
      </c>
      <c r="X3807" s="141" t="s">
        <v>636</v>
      </c>
      <c r="Y3807" s="141"/>
      <c r="Z3807" s="148">
        <v>1950000</v>
      </c>
      <c r="AA3807" s="148">
        <v>1</v>
      </c>
      <c r="AB3807" s="148">
        <v>109.94</v>
      </c>
      <c r="AC3807" s="148">
        <v>0</v>
      </c>
      <c r="AD3807" s="148">
        <v>2143.83</v>
      </c>
      <c r="AE3807" s="151"/>
      <c r="AF3807" s="151"/>
      <c r="AG3807" s="141" t="s">
        <v>17</v>
      </c>
      <c r="AH3807" s="229">
        <v>2.779955805E-3</v>
      </c>
      <c r="AI3807" s="229">
        <v>2.4854476110834022E-3</v>
      </c>
      <c r="AJ3807" s="229">
        <v>4.2046596600000001E-4</v>
      </c>
    </row>
    <row r="3808" spans="1:36" ht="13.5" thickBot="1">
      <c r="A3808" s="153">
        <v>8694</v>
      </c>
      <c r="B3808" s="153">
        <v>12532</v>
      </c>
      <c r="C3808" s="141" t="s">
        <v>1453</v>
      </c>
      <c r="D3808" s="141">
        <v>512025891</v>
      </c>
      <c r="E3808" s="141" t="s">
        <v>429</v>
      </c>
      <c r="F3808" s="141" t="s">
        <v>1607</v>
      </c>
      <c r="G3808" s="141" t="s">
        <v>3437</v>
      </c>
      <c r="H3808" s="141" t="s">
        <v>76</v>
      </c>
      <c r="I3808" s="141" t="s">
        <v>229</v>
      </c>
      <c r="J3808" s="141" t="s">
        <v>53</v>
      </c>
      <c r="K3808" s="141" t="s">
        <v>53</v>
      </c>
      <c r="L3808" s="141" t="s">
        <v>821</v>
      </c>
      <c r="M3808" s="141" t="s">
        <v>311</v>
      </c>
      <c r="N3808" s="141" t="s">
        <v>258</v>
      </c>
      <c r="O3808" s="141" t="s">
        <v>62</v>
      </c>
      <c r="P3808" s="141" t="s">
        <v>1333</v>
      </c>
      <c r="Q3808" s="141" t="s">
        <v>65</v>
      </c>
      <c r="R3808" s="141" t="s">
        <v>57</v>
      </c>
      <c r="S3808" s="141" t="s">
        <v>1206</v>
      </c>
      <c r="T3808" s="227">
        <v>1.8009999999999999</v>
      </c>
      <c r="U3808" s="146">
        <v>46888</v>
      </c>
      <c r="V3808" s="208">
        <v>3.2000000000000001E-2</v>
      </c>
      <c r="W3808" s="209">
        <v>3.1399999999999997E-2</v>
      </c>
      <c r="X3808" s="141" t="s">
        <v>636</v>
      </c>
      <c r="Y3808" s="141"/>
      <c r="Z3808" s="148">
        <v>280276.15000000002</v>
      </c>
      <c r="AA3808" s="148">
        <v>1</v>
      </c>
      <c r="AB3808" s="148">
        <v>107.71</v>
      </c>
      <c r="AC3808" s="148">
        <v>0</v>
      </c>
      <c r="AD3808" s="148">
        <v>301.88544000000002</v>
      </c>
      <c r="AE3808" s="151"/>
      <c r="AF3808" s="151"/>
      <c r="AG3808" s="141" t="s">
        <v>17</v>
      </c>
      <c r="AH3808" s="229">
        <v>3.4063830999999999E-4</v>
      </c>
      <c r="AI3808" s="229">
        <v>3.4999064555905169E-4</v>
      </c>
      <c r="AJ3808" s="229">
        <v>5.9208310980651203E-5</v>
      </c>
    </row>
    <row r="3809" spans="1:36" ht="13.5" thickBot="1">
      <c r="A3809" s="153">
        <v>8694</v>
      </c>
      <c r="B3809" s="153">
        <v>12532</v>
      </c>
      <c r="C3809" s="141" t="s">
        <v>1453</v>
      </c>
      <c r="D3809" s="141">
        <v>512025891</v>
      </c>
      <c r="E3809" s="141" t="s">
        <v>429</v>
      </c>
      <c r="F3809" s="141" t="s">
        <v>1608</v>
      </c>
      <c r="G3809" s="141" t="s">
        <v>3438</v>
      </c>
      <c r="H3809" s="141" t="s">
        <v>76</v>
      </c>
      <c r="I3809" s="141" t="s">
        <v>228</v>
      </c>
      <c r="J3809" s="141" t="s">
        <v>53</v>
      </c>
      <c r="K3809" s="141" t="s">
        <v>53</v>
      </c>
      <c r="L3809" s="141" t="s">
        <v>821</v>
      </c>
      <c r="M3809" s="141" t="s">
        <v>311</v>
      </c>
      <c r="N3809" s="141" t="s">
        <v>258</v>
      </c>
      <c r="O3809" s="141" t="s">
        <v>62</v>
      </c>
      <c r="P3809" s="141" t="s">
        <v>1333</v>
      </c>
      <c r="Q3809" s="141" t="s">
        <v>65</v>
      </c>
      <c r="R3809" s="141" t="s">
        <v>57</v>
      </c>
      <c r="S3809" s="141" t="s">
        <v>1206</v>
      </c>
      <c r="T3809" s="227">
        <v>1.839</v>
      </c>
      <c r="U3809" s="146">
        <v>46924</v>
      </c>
      <c r="V3809" s="208">
        <v>5.7000000000000002E-2</v>
      </c>
      <c r="W3809" s="209">
        <v>6.1800000000000001E-2</v>
      </c>
      <c r="X3809" s="141" t="s">
        <v>636</v>
      </c>
      <c r="Y3809" s="141"/>
      <c r="Z3809" s="148">
        <v>1279796.7</v>
      </c>
      <c r="AA3809" s="148">
        <v>1</v>
      </c>
      <c r="AB3809" s="148">
        <v>99.56</v>
      </c>
      <c r="AC3809" s="148">
        <v>0</v>
      </c>
      <c r="AD3809" s="148">
        <v>1274.1655900000001</v>
      </c>
      <c r="AE3809" s="151"/>
      <c r="AF3809" s="151"/>
      <c r="AG3809" s="141" t="s">
        <v>17</v>
      </c>
      <c r="AH3809" s="229">
        <v>1.2996210109999999E-3</v>
      </c>
      <c r="AI3809" s="229">
        <v>1.4772028667339174E-3</v>
      </c>
      <c r="AJ3809" s="229">
        <v>2.49900069E-4</v>
      </c>
    </row>
    <row r="3810" spans="1:36" ht="13.5" thickBot="1">
      <c r="A3810" s="153">
        <v>8694</v>
      </c>
      <c r="B3810" s="153">
        <v>12532</v>
      </c>
      <c r="C3810" s="141" t="s">
        <v>1423</v>
      </c>
      <c r="D3810" s="141">
        <v>513230029</v>
      </c>
      <c r="E3810" s="141" t="s">
        <v>429</v>
      </c>
      <c r="F3810" s="141" t="s">
        <v>1609</v>
      </c>
      <c r="G3810" s="141" t="s">
        <v>3439</v>
      </c>
      <c r="H3810" s="141" t="s">
        <v>76</v>
      </c>
      <c r="I3810" s="141" t="s">
        <v>228</v>
      </c>
      <c r="J3810" s="141" t="s">
        <v>53</v>
      </c>
      <c r="K3810" s="141" t="s">
        <v>53</v>
      </c>
      <c r="L3810" s="141" t="s">
        <v>821</v>
      </c>
      <c r="M3810" s="141" t="s">
        <v>311</v>
      </c>
      <c r="N3810" s="141" t="s">
        <v>269</v>
      </c>
      <c r="O3810" s="141" t="s">
        <v>62</v>
      </c>
      <c r="P3810" s="141" t="s">
        <v>1413</v>
      </c>
      <c r="Q3810" s="141" t="s">
        <v>1294</v>
      </c>
      <c r="R3810" s="141" t="s">
        <v>57</v>
      </c>
      <c r="S3810" s="141" t="s">
        <v>1206</v>
      </c>
      <c r="T3810" s="227">
        <v>4.5140000000000002</v>
      </c>
      <c r="U3810" s="146">
        <v>49460</v>
      </c>
      <c r="V3810" s="208">
        <v>5.1700000000000003E-2</v>
      </c>
      <c r="W3810" s="209">
        <v>5.74E-2</v>
      </c>
      <c r="X3810" s="141" t="s">
        <v>636</v>
      </c>
      <c r="Y3810" s="141"/>
      <c r="Z3810" s="148">
        <v>261000</v>
      </c>
      <c r="AA3810" s="148">
        <v>1</v>
      </c>
      <c r="AB3810" s="148">
        <v>99.54</v>
      </c>
      <c r="AC3810" s="148">
        <v>0</v>
      </c>
      <c r="AD3810" s="148">
        <v>259.79939999999999</v>
      </c>
      <c r="AE3810" s="151"/>
      <c r="AF3810" s="151"/>
      <c r="AG3810" s="141" t="s">
        <v>17</v>
      </c>
      <c r="AH3810" s="229">
        <v>4.277188E-4</v>
      </c>
      <c r="AI3810" s="229">
        <v>3.0119822844670575E-4</v>
      </c>
      <c r="AJ3810" s="229">
        <v>5.0954042923655401E-5</v>
      </c>
    </row>
    <row r="3811" spans="1:36" ht="13.5" thickBot="1">
      <c r="A3811" s="153">
        <v>8694</v>
      </c>
      <c r="B3811" s="153">
        <v>12532</v>
      </c>
      <c r="C3811" s="141" t="s">
        <v>1481</v>
      </c>
      <c r="D3811" s="141">
        <v>515434074</v>
      </c>
      <c r="E3811" s="141" t="s">
        <v>429</v>
      </c>
      <c r="F3811" s="141" t="s">
        <v>1610</v>
      </c>
      <c r="G3811" s="141" t="s">
        <v>3440</v>
      </c>
      <c r="H3811" s="141" t="s">
        <v>76</v>
      </c>
      <c r="I3811" s="141" t="s">
        <v>229</v>
      </c>
      <c r="J3811" s="141" t="s">
        <v>53</v>
      </c>
      <c r="K3811" s="141" t="s">
        <v>53</v>
      </c>
      <c r="L3811" s="141" t="s">
        <v>821</v>
      </c>
      <c r="M3811" s="141" t="s">
        <v>311</v>
      </c>
      <c r="N3811" s="141" t="s">
        <v>651</v>
      </c>
      <c r="O3811" s="141" t="s">
        <v>62</v>
      </c>
      <c r="P3811" s="141" t="s">
        <v>1483</v>
      </c>
      <c r="Q3811" s="141" t="s">
        <v>65</v>
      </c>
      <c r="R3811" s="141" t="s">
        <v>57</v>
      </c>
      <c r="S3811" s="141" t="s">
        <v>1206</v>
      </c>
      <c r="T3811" s="227">
        <v>1.9930000000000001</v>
      </c>
      <c r="U3811" s="146">
        <v>46295</v>
      </c>
      <c r="V3811" s="208">
        <v>3.0000000000000001E-3</v>
      </c>
      <c r="W3811" s="209">
        <v>3.1899999999999998E-2</v>
      </c>
      <c r="X3811" s="141" t="s">
        <v>636</v>
      </c>
      <c r="Y3811" s="141"/>
      <c r="Z3811" s="148">
        <v>358000</v>
      </c>
      <c r="AA3811" s="148">
        <v>1</v>
      </c>
      <c r="AB3811" s="148">
        <v>101.09</v>
      </c>
      <c r="AC3811" s="148">
        <v>0</v>
      </c>
      <c r="AD3811" s="148">
        <v>361.90219999999999</v>
      </c>
      <c r="AE3811" s="151"/>
      <c r="AF3811" s="151"/>
      <c r="AG3811" s="141" t="s">
        <v>17</v>
      </c>
      <c r="AH3811" s="229">
        <v>8.69501858E-4</v>
      </c>
      <c r="AI3811" s="229">
        <v>4.1957102868969443E-4</v>
      </c>
      <c r="AJ3811" s="229">
        <v>7.0979302619503105E-5</v>
      </c>
    </row>
    <row r="3812" spans="1:36" ht="13.5" thickBot="1">
      <c r="A3812" s="153">
        <v>8694</v>
      </c>
      <c r="B3812" s="153">
        <v>12532</v>
      </c>
      <c r="C3812" s="141" t="s">
        <v>1472</v>
      </c>
      <c r="D3812" s="141">
        <v>510454333</v>
      </c>
      <c r="E3812" s="141" t="s">
        <v>429</v>
      </c>
      <c r="F3812" s="141" t="s">
        <v>1611</v>
      </c>
      <c r="G3812" s="141" t="s">
        <v>3441</v>
      </c>
      <c r="H3812" s="141" t="s">
        <v>76</v>
      </c>
      <c r="I3812" s="141" t="s">
        <v>229</v>
      </c>
      <c r="J3812" s="141" t="s">
        <v>53</v>
      </c>
      <c r="K3812" s="141" t="s">
        <v>53</v>
      </c>
      <c r="L3812" s="141" t="s">
        <v>821</v>
      </c>
      <c r="M3812" s="141" t="s">
        <v>311</v>
      </c>
      <c r="N3812" s="141" t="s">
        <v>258</v>
      </c>
      <c r="O3812" s="141" t="s">
        <v>62</v>
      </c>
      <c r="P3812" s="141" t="s">
        <v>1333</v>
      </c>
      <c r="Q3812" s="141" t="s">
        <v>65</v>
      </c>
      <c r="R3812" s="141" t="s">
        <v>57</v>
      </c>
      <c r="S3812" s="141" t="s">
        <v>1206</v>
      </c>
      <c r="T3812" s="227">
        <v>2.8769999999999998</v>
      </c>
      <c r="U3812" s="146">
        <v>47391</v>
      </c>
      <c r="V3812" s="208">
        <v>3.2300000000000002E-2</v>
      </c>
      <c r="W3812" s="209">
        <v>3.1E-2</v>
      </c>
      <c r="X3812" s="141" t="s">
        <v>636</v>
      </c>
      <c r="Y3812" s="141"/>
      <c r="Z3812" s="148">
        <v>1182300</v>
      </c>
      <c r="AA3812" s="148">
        <v>1</v>
      </c>
      <c r="AB3812" s="148">
        <v>107.46</v>
      </c>
      <c r="AC3812" s="148">
        <v>0</v>
      </c>
      <c r="AD3812" s="148">
        <v>1270.4995799999999</v>
      </c>
      <c r="AE3812" s="151"/>
      <c r="AF3812" s="151"/>
      <c r="AG3812" s="141" t="s">
        <v>17</v>
      </c>
      <c r="AH3812" s="229">
        <v>2.291034648E-3</v>
      </c>
      <c r="AI3812" s="229">
        <v>1.4729526809464676E-3</v>
      </c>
      <c r="AJ3812" s="229">
        <v>2.4918105999999999E-4</v>
      </c>
    </row>
    <row r="3813" spans="1:36" ht="13.5" thickBot="1">
      <c r="A3813" s="153">
        <v>8694</v>
      </c>
      <c r="B3813" s="153">
        <v>12532</v>
      </c>
      <c r="C3813" s="141" t="s">
        <v>1472</v>
      </c>
      <c r="D3813" s="141">
        <v>510454333</v>
      </c>
      <c r="E3813" s="141" t="s">
        <v>429</v>
      </c>
      <c r="F3813" s="141" t="s">
        <v>1612</v>
      </c>
      <c r="G3813" s="141" t="s">
        <v>3442</v>
      </c>
      <c r="H3813" s="141" t="s">
        <v>76</v>
      </c>
      <c r="I3813" s="141" t="s">
        <v>228</v>
      </c>
      <c r="J3813" s="141" t="s">
        <v>53</v>
      </c>
      <c r="K3813" s="141" t="s">
        <v>53</v>
      </c>
      <c r="L3813" s="141" t="s">
        <v>821</v>
      </c>
      <c r="M3813" s="141" t="s">
        <v>311</v>
      </c>
      <c r="N3813" s="141" t="s">
        <v>258</v>
      </c>
      <c r="O3813" s="141" t="s">
        <v>62</v>
      </c>
      <c r="P3813" s="141" t="s">
        <v>1333</v>
      </c>
      <c r="Q3813" s="141" t="s">
        <v>65</v>
      </c>
      <c r="R3813" s="141" t="s">
        <v>57</v>
      </c>
      <c r="S3813" s="141" t="s">
        <v>1206</v>
      </c>
      <c r="T3813" s="227">
        <v>2.9630000000000001</v>
      </c>
      <c r="U3813" s="146">
        <v>47756</v>
      </c>
      <c r="V3813" s="208">
        <v>5.6500000000000002E-2</v>
      </c>
      <c r="W3813" s="209">
        <v>5.9900000000000002E-2</v>
      </c>
      <c r="X3813" s="141" t="s">
        <v>636</v>
      </c>
      <c r="Y3813" s="141"/>
      <c r="Z3813" s="148">
        <v>1438920.41</v>
      </c>
      <c r="AA3813" s="148">
        <v>1</v>
      </c>
      <c r="AB3813" s="148">
        <v>99.29</v>
      </c>
      <c r="AC3813" s="148">
        <v>0</v>
      </c>
      <c r="AD3813" s="148">
        <v>1428.70408</v>
      </c>
      <c r="AE3813" s="151"/>
      <c r="AF3813" s="151"/>
      <c r="AG3813" s="141" t="s">
        <v>17</v>
      </c>
      <c r="AH3813" s="229">
        <v>3.0471159220000002E-3</v>
      </c>
      <c r="AI3813" s="229">
        <v>1.6563669426125718E-3</v>
      </c>
      <c r="AJ3813" s="229">
        <v>2.8020945699999998E-4</v>
      </c>
    </row>
    <row r="3814" spans="1:36" ht="13.5" thickBot="1">
      <c r="A3814" s="153">
        <v>8694</v>
      </c>
      <c r="B3814" s="153">
        <v>12532</v>
      </c>
      <c r="C3814" s="141" t="s">
        <v>1613</v>
      </c>
      <c r="D3814" s="141">
        <v>511809071</v>
      </c>
      <c r="E3814" s="141" t="s">
        <v>429</v>
      </c>
      <c r="F3814" s="141" t="s">
        <v>1614</v>
      </c>
      <c r="G3814" s="141" t="s">
        <v>3443</v>
      </c>
      <c r="H3814" s="141" t="s">
        <v>76</v>
      </c>
      <c r="I3814" s="141" t="s">
        <v>229</v>
      </c>
      <c r="J3814" s="141" t="s">
        <v>53</v>
      </c>
      <c r="K3814" s="141" t="s">
        <v>53</v>
      </c>
      <c r="L3814" s="141" t="s">
        <v>821</v>
      </c>
      <c r="M3814" s="141" t="s">
        <v>311</v>
      </c>
      <c r="N3814" s="141" t="s">
        <v>75</v>
      </c>
      <c r="O3814" s="141" t="s">
        <v>62</v>
      </c>
      <c r="P3814" s="141" t="s">
        <v>1288</v>
      </c>
      <c r="Q3814" s="141" t="s">
        <v>65</v>
      </c>
      <c r="R3814" s="141" t="s">
        <v>57</v>
      </c>
      <c r="S3814" s="141" t="s">
        <v>1206</v>
      </c>
      <c r="T3814" s="227">
        <v>3.0630000000000002</v>
      </c>
      <c r="U3814" s="146">
        <v>47889</v>
      </c>
      <c r="V3814" s="208">
        <v>2.1999999999999999E-2</v>
      </c>
      <c r="W3814" s="209">
        <v>2.9000000000000001E-2</v>
      </c>
      <c r="X3814" s="141" t="s">
        <v>636</v>
      </c>
      <c r="Y3814" s="141"/>
      <c r="Z3814" s="148">
        <v>379535.6</v>
      </c>
      <c r="AA3814" s="148">
        <v>1</v>
      </c>
      <c r="AB3814" s="148">
        <v>105.14</v>
      </c>
      <c r="AC3814" s="148">
        <v>0</v>
      </c>
      <c r="AD3814" s="148">
        <v>399.04372999999998</v>
      </c>
      <c r="AE3814" s="151"/>
      <c r="AF3814" s="151"/>
      <c r="AG3814" s="141" t="s">
        <v>17</v>
      </c>
      <c r="AH3814" s="229">
        <v>1.1236434400000001E-3</v>
      </c>
      <c r="AI3814" s="229">
        <v>4.6263103205305934E-4</v>
      </c>
      <c r="AJ3814" s="229">
        <v>7.8263811798008596E-5</v>
      </c>
    </row>
    <row r="3815" spans="1:36" ht="13.5" thickBot="1">
      <c r="A3815" s="153">
        <v>8694</v>
      </c>
      <c r="B3815" s="153">
        <v>12532</v>
      </c>
      <c r="C3815" s="141" t="s">
        <v>1613</v>
      </c>
      <c r="D3815" s="141">
        <v>511809071</v>
      </c>
      <c r="E3815" s="141" t="s">
        <v>429</v>
      </c>
      <c r="F3815" s="141" t="s">
        <v>1615</v>
      </c>
      <c r="G3815" s="141" t="s">
        <v>3444</v>
      </c>
      <c r="H3815" s="141" t="s">
        <v>76</v>
      </c>
      <c r="I3815" s="141" t="s">
        <v>228</v>
      </c>
      <c r="J3815" s="141" t="s">
        <v>53</v>
      </c>
      <c r="K3815" s="141" t="s">
        <v>53</v>
      </c>
      <c r="L3815" s="141" t="s">
        <v>821</v>
      </c>
      <c r="M3815" s="141" t="s">
        <v>311</v>
      </c>
      <c r="N3815" s="141" t="s">
        <v>75</v>
      </c>
      <c r="O3815" s="141" t="s">
        <v>62</v>
      </c>
      <c r="P3815" s="141" t="s">
        <v>1288</v>
      </c>
      <c r="Q3815" s="141" t="s">
        <v>65</v>
      </c>
      <c r="R3815" s="141" t="s">
        <v>57</v>
      </c>
      <c r="S3815" s="141" t="s">
        <v>1206</v>
      </c>
      <c r="T3815" s="227">
        <v>2.8959999999999999</v>
      </c>
      <c r="U3815" s="146">
        <v>47889</v>
      </c>
      <c r="V3815" s="208">
        <v>4.6800000000000001E-2</v>
      </c>
      <c r="W3815" s="209">
        <v>5.8200000000000002E-2</v>
      </c>
      <c r="X3815" s="141" t="s">
        <v>636</v>
      </c>
      <c r="Y3815" s="141"/>
      <c r="Z3815" s="148">
        <v>975000</v>
      </c>
      <c r="AA3815" s="148">
        <v>1</v>
      </c>
      <c r="AB3815" s="148">
        <v>97.76</v>
      </c>
      <c r="AC3815" s="148">
        <v>0</v>
      </c>
      <c r="AD3815" s="148">
        <v>953.16</v>
      </c>
      <c r="AE3815" s="151"/>
      <c r="AF3815" s="151"/>
      <c r="AG3815" s="141" t="s">
        <v>17</v>
      </c>
      <c r="AH3815" s="229">
        <v>2.3196684509999999E-3</v>
      </c>
      <c r="AI3815" s="229">
        <v>1.1050452904289312E-3</v>
      </c>
      <c r="AJ3815" s="229">
        <v>1.8694175400000001E-4</v>
      </c>
    </row>
    <row r="3816" spans="1:36" ht="13.5" thickBot="1">
      <c r="A3816" s="153">
        <v>8694</v>
      </c>
      <c r="B3816" s="153">
        <v>12532</v>
      </c>
      <c r="C3816" s="141" t="s">
        <v>1616</v>
      </c>
      <c r="D3816" s="141">
        <v>520034372</v>
      </c>
      <c r="E3816" s="141" t="s">
        <v>429</v>
      </c>
      <c r="F3816" s="141" t="s">
        <v>1617</v>
      </c>
      <c r="G3816" s="141" t="s">
        <v>3445</v>
      </c>
      <c r="H3816" s="141" t="s">
        <v>76</v>
      </c>
      <c r="I3816" s="141" t="s">
        <v>228</v>
      </c>
      <c r="J3816" s="141" t="s">
        <v>53</v>
      </c>
      <c r="K3816" s="141" t="s">
        <v>53</v>
      </c>
      <c r="L3816" s="141" t="s">
        <v>821</v>
      </c>
      <c r="M3816" s="141" t="s">
        <v>311</v>
      </c>
      <c r="N3816" s="141" t="s">
        <v>258</v>
      </c>
      <c r="O3816" s="141" t="s">
        <v>62</v>
      </c>
      <c r="P3816" s="141" t="s">
        <v>1310</v>
      </c>
      <c r="Q3816" s="141" t="s">
        <v>65</v>
      </c>
      <c r="R3816" s="141" t="s">
        <v>57</v>
      </c>
      <c r="S3816" s="141" t="s">
        <v>1206</v>
      </c>
      <c r="T3816" s="227">
        <v>3.3050000000000002</v>
      </c>
      <c r="U3816" s="146">
        <v>48203</v>
      </c>
      <c r="V3816" s="208">
        <v>4.5600000000000002E-2</v>
      </c>
      <c r="W3816" s="209">
        <v>5.8299999999999998E-2</v>
      </c>
      <c r="X3816" s="141" t="s">
        <v>636</v>
      </c>
      <c r="Y3816" s="141"/>
      <c r="Z3816" s="148">
        <v>3077847.27</v>
      </c>
      <c r="AA3816" s="148">
        <v>1</v>
      </c>
      <c r="AB3816" s="148">
        <v>96.43</v>
      </c>
      <c r="AC3816" s="148">
        <v>0</v>
      </c>
      <c r="AD3816" s="148">
        <v>2967.96812</v>
      </c>
      <c r="AE3816" s="151"/>
      <c r="AF3816" s="151"/>
      <c r="AG3816" s="141" t="s">
        <v>17</v>
      </c>
      <c r="AH3816" s="229">
        <v>4.4609951209999997E-3</v>
      </c>
      <c r="AI3816" s="229">
        <v>3.4409114872101317E-3</v>
      </c>
      <c r="AJ3816" s="229">
        <v>5.8210286400000005E-4</v>
      </c>
    </row>
    <row r="3817" spans="1:36" ht="13.5" thickBot="1">
      <c r="A3817" s="153">
        <v>8694</v>
      </c>
      <c r="B3817" s="153">
        <v>12532</v>
      </c>
      <c r="C3817" s="141" t="s">
        <v>1616</v>
      </c>
      <c r="D3817" s="141">
        <v>520034372</v>
      </c>
      <c r="E3817" s="141" t="s">
        <v>429</v>
      </c>
      <c r="F3817" s="141" t="s">
        <v>1618</v>
      </c>
      <c r="G3817" s="141" t="s">
        <v>3446</v>
      </c>
      <c r="H3817" s="141" t="s">
        <v>76</v>
      </c>
      <c r="I3817" s="141" t="s">
        <v>229</v>
      </c>
      <c r="J3817" s="141" t="s">
        <v>53</v>
      </c>
      <c r="K3817" s="141" t="s">
        <v>53</v>
      </c>
      <c r="L3817" s="141" t="s">
        <v>821</v>
      </c>
      <c r="M3817" s="141" t="s">
        <v>311</v>
      </c>
      <c r="N3817" s="141" t="s">
        <v>258</v>
      </c>
      <c r="O3817" s="141" t="s">
        <v>62</v>
      </c>
      <c r="P3817" s="141" t="s">
        <v>1310</v>
      </c>
      <c r="Q3817" s="141" t="s">
        <v>65</v>
      </c>
      <c r="R3817" s="141" t="s">
        <v>57</v>
      </c>
      <c r="S3817" s="141" t="s">
        <v>1206</v>
      </c>
      <c r="T3817" s="227">
        <v>3.5</v>
      </c>
      <c r="U3817" s="146">
        <v>48203</v>
      </c>
      <c r="V3817" s="208">
        <v>2.1999999999999999E-2</v>
      </c>
      <c r="W3817" s="209">
        <v>3.04E-2</v>
      </c>
      <c r="X3817" s="141" t="s">
        <v>636</v>
      </c>
      <c r="Y3817" s="141"/>
      <c r="Z3817" s="148">
        <v>684641.53</v>
      </c>
      <c r="AA3817" s="148">
        <v>1</v>
      </c>
      <c r="AB3817" s="148">
        <v>103.8</v>
      </c>
      <c r="AC3817" s="148">
        <v>0</v>
      </c>
      <c r="AD3817" s="148">
        <v>710.65791000000002</v>
      </c>
      <c r="AE3817" s="151"/>
      <c r="AF3817" s="151"/>
      <c r="AG3817" s="141" t="s">
        <v>17</v>
      </c>
      <c r="AH3817" s="229">
        <v>1.065923229E-3</v>
      </c>
      <c r="AI3817" s="229">
        <v>8.2390068461912725E-4</v>
      </c>
      <c r="AJ3817" s="229">
        <v>1.39380205E-4</v>
      </c>
    </row>
    <row r="3818" spans="1:36" ht="13.5" thickBot="1">
      <c r="A3818" s="153">
        <v>8694</v>
      </c>
      <c r="B3818" s="153">
        <v>12532</v>
      </c>
      <c r="C3818" s="141" t="s">
        <v>1537</v>
      </c>
      <c r="D3818" s="141">
        <v>513834200</v>
      </c>
      <c r="E3818" s="141" t="s">
        <v>429</v>
      </c>
      <c r="F3818" s="141" t="s">
        <v>1619</v>
      </c>
      <c r="G3818" s="141" t="s">
        <v>3447</v>
      </c>
      <c r="H3818" s="141" t="s">
        <v>76</v>
      </c>
      <c r="I3818" s="141" t="s">
        <v>228</v>
      </c>
      <c r="J3818" s="141" t="s">
        <v>53</v>
      </c>
      <c r="K3818" s="141" t="s">
        <v>53</v>
      </c>
      <c r="L3818" s="141" t="s">
        <v>821</v>
      </c>
      <c r="M3818" s="141" t="s">
        <v>311</v>
      </c>
      <c r="N3818" s="141" t="s">
        <v>269</v>
      </c>
      <c r="O3818" s="141" t="s">
        <v>62</v>
      </c>
      <c r="P3818" s="141" t="s">
        <v>1288</v>
      </c>
      <c r="Q3818" s="141" t="s">
        <v>65</v>
      </c>
      <c r="R3818" s="141" t="s">
        <v>57</v>
      </c>
      <c r="S3818" s="141" t="s">
        <v>1206</v>
      </c>
      <c r="T3818" s="227">
        <v>4.68</v>
      </c>
      <c r="U3818" s="146">
        <v>48579</v>
      </c>
      <c r="V3818" s="208">
        <v>4.3799999999999999E-2</v>
      </c>
      <c r="W3818" s="209">
        <v>5.5300000000000002E-2</v>
      </c>
      <c r="X3818" s="141" t="s">
        <v>636</v>
      </c>
      <c r="Y3818" s="141"/>
      <c r="Z3818" s="148">
        <v>1317000</v>
      </c>
      <c r="AA3818" s="148">
        <v>1</v>
      </c>
      <c r="AB3818" s="148">
        <v>96.24</v>
      </c>
      <c r="AC3818" s="148">
        <v>0</v>
      </c>
      <c r="AD3818" s="148">
        <v>1267.4808</v>
      </c>
      <c r="AE3818" s="151"/>
      <c r="AF3818" s="151"/>
      <c r="AG3818" s="141" t="s">
        <v>17</v>
      </c>
      <c r="AH3818" s="229">
        <v>2.6340000000000001E-3</v>
      </c>
      <c r="AI3818" s="229">
        <v>1.4694528607464583E-3</v>
      </c>
      <c r="AJ3818" s="229">
        <v>2.4858899199999999E-4</v>
      </c>
    </row>
    <row r="3819" spans="1:36" ht="13.5" thickBot="1">
      <c r="A3819" s="153">
        <v>8694</v>
      </c>
      <c r="B3819" s="153">
        <v>12532</v>
      </c>
      <c r="C3819" s="141" t="s">
        <v>1620</v>
      </c>
      <c r="D3819" s="141">
        <v>520044322</v>
      </c>
      <c r="E3819" s="141" t="s">
        <v>429</v>
      </c>
      <c r="F3819" s="141" t="s">
        <v>1621</v>
      </c>
      <c r="G3819" s="141" t="s">
        <v>3448</v>
      </c>
      <c r="H3819" s="141" t="s">
        <v>76</v>
      </c>
      <c r="I3819" s="141" t="s">
        <v>228</v>
      </c>
      <c r="J3819" s="141" t="s">
        <v>53</v>
      </c>
      <c r="K3819" s="141" t="s">
        <v>53</v>
      </c>
      <c r="L3819" s="141" t="s">
        <v>821</v>
      </c>
      <c r="M3819" s="141" t="s">
        <v>311</v>
      </c>
      <c r="N3819" s="141" t="s">
        <v>267</v>
      </c>
      <c r="O3819" s="141" t="s">
        <v>62</v>
      </c>
      <c r="P3819" s="141" t="s">
        <v>1447</v>
      </c>
      <c r="Q3819" s="141" t="s">
        <v>1294</v>
      </c>
      <c r="R3819" s="141" t="s">
        <v>57</v>
      </c>
      <c r="S3819" s="141" t="s">
        <v>1206</v>
      </c>
      <c r="T3819" s="227">
        <v>2.718</v>
      </c>
      <c r="U3819" s="146">
        <v>47149</v>
      </c>
      <c r="V3819" s="208">
        <v>6.7500000000000004E-2</v>
      </c>
      <c r="W3819" s="209">
        <v>6.4399999999999999E-2</v>
      </c>
      <c r="X3819" s="141" t="s">
        <v>636</v>
      </c>
      <c r="Y3819" s="141"/>
      <c r="Z3819" s="148">
        <v>2104600.0499999998</v>
      </c>
      <c r="AA3819" s="148">
        <v>1</v>
      </c>
      <c r="AB3819" s="148">
        <v>102.2</v>
      </c>
      <c r="AC3819" s="148">
        <v>0</v>
      </c>
      <c r="AD3819" s="148">
        <v>2150.9012499999999</v>
      </c>
      <c r="AE3819" s="151"/>
      <c r="AF3819" s="151"/>
      <c r="AG3819" s="141" t="s">
        <v>17</v>
      </c>
      <c r="AH3819" s="229">
        <v>1.2026286000000001E-3</v>
      </c>
      <c r="AI3819" s="229">
        <v>2.4936456591655139E-3</v>
      </c>
      <c r="AJ3819" s="229">
        <v>4.2185283900000002E-4</v>
      </c>
    </row>
    <row r="3820" spans="1:36" ht="13.5" thickBot="1">
      <c r="A3820" s="153">
        <v>8694</v>
      </c>
      <c r="B3820" s="153">
        <v>12532</v>
      </c>
      <c r="C3820" s="141" t="s">
        <v>1622</v>
      </c>
      <c r="D3820" s="141">
        <v>44528798375</v>
      </c>
      <c r="E3820" s="141" t="s">
        <v>430</v>
      </c>
      <c r="F3820" s="141" t="s">
        <v>1623</v>
      </c>
      <c r="G3820" s="141" t="s">
        <v>3449</v>
      </c>
      <c r="H3820" s="141" t="s">
        <v>76</v>
      </c>
      <c r="I3820" s="141" t="s">
        <v>229</v>
      </c>
      <c r="J3820" s="141" t="s">
        <v>53</v>
      </c>
      <c r="K3820" s="141" t="s">
        <v>314</v>
      </c>
      <c r="L3820" s="141" t="s">
        <v>821</v>
      </c>
      <c r="M3820" s="141" t="s">
        <v>311</v>
      </c>
      <c r="N3820" s="141" t="s">
        <v>652</v>
      </c>
      <c r="O3820" s="141" t="s">
        <v>62</v>
      </c>
      <c r="P3820" s="141" t="s">
        <v>298</v>
      </c>
      <c r="Q3820" s="141" t="s">
        <v>298</v>
      </c>
      <c r="R3820" s="141" t="s">
        <v>57</v>
      </c>
      <c r="S3820" s="141" t="s">
        <v>1206</v>
      </c>
      <c r="T3820" s="227">
        <v>2.4489999999999998</v>
      </c>
      <c r="U3820" s="146">
        <v>46843</v>
      </c>
      <c r="V3820" s="208">
        <v>4.7500000000000001E-2</v>
      </c>
      <c r="W3820" s="209">
        <v>5.3400000000000003E-2</v>
      </c>
      <c r="X3820" s="141" t="s">
        <v>636</v>
      </c>
      <c r="Y3820" s="141"/>
      <c r="Z3820" s="148">
        <v>384000</v>
      </c>
      <c r="AA3820" s="148">
        <v>1</v>
      </c>
      <c r="AB3820" s="148">
        <v>105.38</v>
      </c>
      <c r="AC3820" s="148">
        <v>0</v>
      </c>
      <c r="AD3820" s="148">
        <v>404.6592</v>
      </c>
      <c r="AE3820" s="151"/>
      <c r="AF3820" s="151"/>
      <c r="AG3820" s="141" t="s">
        <v>17</v>
      </c>
      <c r="AH3820" s="229">
        <v>1.199381156E-3</v>
      </c>
      <c r="AI3820" s="229">
        <v>4.6914132274616959E-4</v>
      </c>
      <c r="AJ3820" s="229">
        <v>7.9365164993653E-5</v>
      </c>
    </row>
    <row r="3821" spans="1:36" ht="13.5" thickBot="1">
      <c r="A3821" s="153">
        <v>8694</v>
      </c>
      <c r="B3821" s="153">
        <v>12532</v>
      </c>
      <c r="C3821" s="141" t="s">
        <v>1624</v>
      </c>
      <c r="D3821" s="141">
        <v>512096793</v>
      </c>
      <c r="E3821" s="141" t="s">
        <v>429</v>
      </c>
      <c r="F3821" s="141" t="s">
        <v>1625</v>
      </c>
      <c r="G3821" s="141" t="s">
        <v>3450</v>
      </c>
      <c r="H3821" s="141" t="s">
        <v>76</v>
      </c>
      <c r="I3821" s="141" t="s">
        <v>229</v>
      </c>
      <c r="J3821" s="141" t="s">
        <v>53</v>
      </c>
      <c r="K3821" s="141" t="s">
        <v>53</v>
      </c>
      <c r="L3821" s="141" t="s">
        <v>821</v>
      </c>
      <c r="M3821" s="141" t="s">
        <v>311</v>
      </c>
      <c r="N3821" s="141" t="s">
        <v>651</v>
      </c>
      <c r="O3821" s="141" t="s">
        <v>62</v>
      </c>
      <c r="P3821" s="141" t="s">
        <v>1305</v>
      </c>
      <c r="Q3821" s="141" t="s">
        <v>1294</v>
      </c>
      <c r="R3821" s="141" t="s">
        <v>57</v>
      </c>
      <c r="S3821" s="141" t="s">
        <v>1206</v>
      </c>
      <c r="T3821" s="227">
        <v>3.5379999999999998</v>
      </c>
      <c r="U3821" s="146">
        <v>47483</v>
      </c>
      <c r="V3821" s="208">
        <v>2.8899999999999999E-2</v>
      </c>
      <c r="W3821" s="209">
        <v>3.1199999999999999E-2</v>
      </c>
      <c r="X3821" s="141" t="s">
        <v>636</v>
      </c>
      <c r="Y3821" s="141"/>
      <c r="Z3821" s="148">
        <v>195000</v>
      </c>
      <c r="AA3821" s="148">
        <v>1</v>
      </c>
      <c r="AB3821" s="148">
        <v>106.67</v>
      </c>
      <c r="AC3821" s="148">
        <v>0</v>
      </c>
      <c r="AD3821" s="148">
        <v>208.00649999999999</v>
      </c>
      <c r="AE3821" s="151"/>
      <c r="AF3821" s="151"/>
      <c r="AG3821" s="141" t="s">
        <v>17</v>
      </c>
      <c r="AH3821" s="229">
        <v>6.6101694899999995E-4</v>
      </c>
      <c r="AI3821" s="229">
        <v>2.4115217088799937E-4</v>
      </c>
      <c r="AJ3821" s="229">
        <v>4.0795983860622202E-5</v>
      </c>
    </row>
    <row r="3822" spans="1:36" ht="13.5" thickBot="1">
      <c r="A3822" s="153">
        <v>8694</v>
      </c>
      <c r="B3822" s="153">
        <v>12532</v>
      </c>
      <c r="C3822" s="141" t="s">
        <v>1626</v>
      </c>
      <c r="D3822" s="141">
        <v>520032178</v>
      </c>
      <c r="E3822" s="141" t="s">
        <v>429</v>
      </c>
      <c r="F3822" s="141" t="s">
        <v>1627</v>
      </c>
      <c r="G3822" s="141" t="s">
        <v>3451</v>
      </c>
      <c r="H3822" s="141" t="s">
        <v>76</v>
      </c>
      <c r="I3822" s="141" t="s">
        <v>228</v>
      </c>
      <c r="J3822" s="141" t="s">
        <v>53</v>
      </c>
      <c r="K3822" s="141" t="s">
        <v>53</v>
      </c>
      <c r="L3822" s="141" t="s">
        <v>821</v>
      </c>
      <c r="M3822" s="141" t="s">
        <v>311</v>
      </c>
      <c r="N3822" s="141" t="s">
        <v>140</v>
      </c>
      <c r="O3822" s="141" t="s">
        <v>62</v>
      </c>
      <c r="P3822" s="141" t="s">
        <v>298</v>
      </c>
      <c r="Q3822" s="141" t="s">
        <v>298</v>
      </c>
      <c r="R3822" s="141" t="s">
        <v>57</v>
      </c>
      <c r="S3822" s="141" t="s">
        <v>1206</v>
      </c>
      <c r="T3822" s="227">
        <v>2.7570000000000001</v>
      </c>
      <c r="U3822" s="146">
        <v>46752</v>
      </c>
      <c r="V3822" s="208">
        <v>6.3E-2</v>
      </c>
      <c r="W3822" s="209">
        <v>6.0499999999999998E-2</v>
      </c>
      <c r="X3822" s="141" t="s">
        <v>636</v>
      </c>
      <c r="Y3822" s="141"/>
      <c r="Z3822" s="148">
        <v>1406500</v>
      </c>
      <c r="AA3822" s="148">
        <v>1</v>
      </c>
      <c r="AB3822" s="148">
        <v>102.5</v>
      </c>
      <c r="AC3822" s="148">
        <v>0</v>
      </c>
      <c r="AD3822" s="148">
        <v>1441.6624999999999</v>
      </c>
      <c r="AE3822" s="151"/>
      <c r="AF3822" s="151"/>
      <c r="AG3822" s="141" t="s">
        <v>17</v>
      </c>
      <c r="AH3822" s="229">
        <v>7.8378802039999994E-3</v>
      </c>
      <c r="AI3822" s="229">
        <v>1.6713902765674168E-3</v>
      </c>
      <c r="AJ3822" s="229">
        <v>2.8275097199999998E-4</v>
      </c>
    </row>
    <row r="3823" spans="1:36" ht="13.5" thickBot="1">
      <c r="A3823" s="153">
        <v>8694</v>
      </c>
      <c r="B3823" s="153">
        <v>12532</v>
      </c>
      <c r="C3823" s="141" t="s">
        <v>1628</v>
      </c>
      <c r="D3823" s="141">
        <v>1427976</v>
      </c>
      <c r="E3823" s="141" t="s">
        <v>430</v>
      </c>
      <c r="F3823" s="141" t="s">
        <v>1629</v>
      </c>
      <c r="G3823" s="141" t="s">
        <v>3452</v>
      </c>
      <c r="H3823" s="141" t="s">
        <v>76</v>
      </c>
      <c r="I3823" s="141" t="s">
        <v>228</v>
      </c>
      <c r="J3823" s="141" t="s">
        <v>53</v>
      </c>
      <c r="K3823" s="141" t="s">
        <v>314</v>
      </c>
      <c r="L3823" s="141" t="s">
        <v>821</v>
      </c>
      <c r="M3823" s="141" t="s">
        <v>311</v>
      </c>
      <c r="N3823" s="141" t="s">
        <v>652</v>
      </c>
      <c r="O3823" s="141" t="s">
        <v>62</v>
      </c>
      <c r="P3823" s="141" t="s">
        <v>1280</v>
      </c>
      <c r="Q3823" s="141" t="s">
        <v>65</v>
      </c>
      <c r="R3823" s="141" t="s">
        <v>57</v>
      </c>
      <c r="S3823" s="141" t="s">
        <v>1206</v>
      </c>
      <c r="T3823" s="227">
        <v>2.0209999999999999</v>
      </c>
      <c r="U3823" s="146">
        <v>46387</v>
      </c>
      <c r="V3823" s="208">
        <v>6.8000000000000005E-2</v>
      </c>
      <c r="W3823" s="209">
        <v>6.5199999999999994E-2</v>
      </c>
      <c r="X3823" s="141" t="s">
        <v>636</v>
      </c>
      <c r="Y3823" s="141"/>
      <c r="Z3823" s="148">
        <v>778802</v>
      </c>
      <c r="AA3823" s="148">
        <v>1</v>
      </c>
      <c r="AB3823" s="148">
        <v>102.45</v>
      </c>
      <c r="AC3823" s="148">
        <v>0</v>
      </c>
      <c r="AD3823" s="148">
        <v>797.88265000000001</v>
      </c>
      <c r="AE3823" s="151"/>
      <c r="AF3823" s="151"/>
      <c r="AG3823" s="141" t="s">
        <v>17</v>
      </c>
      <c r="AH3823" s="229">
        <v>2.2038018969999999E-3</v>
      </c>
      <c r="AI3823" s="229">
        <v>9.2502461779497185E-4</v>
      </c>
      <c r="AJ3823" s="229">
        <v>1.56487454E-4</v>
      </c>
    </row>
    <row r="3824" spans="1:36" ht="13.5" thickBot="1">
      <c r="A3824" s="153">
        <v>8694</v>
      </c>
      <c r="B3824" s="153">
        <v>12532</v>
      </c>
      <c r="C3824" s="141" t="s">
        <v>1299</v>
      </c>
      <c r="D3824" s="141">
        <v>520039868</v>
      </c>
      <c r="E3824" s="141" t="s">
        <v>429</v>
      </c>
      <c r="F3824" s="141" t="s">
        <v>1630</v>
      </c>
      <c r="G3824" s="141" t="s">
        <v>3453</v>
      </c>
      <c r="H3824" s="141" t="s">
        <v>76</v>
      </c>
      <c r="I3824" s="141" t="s">
        <v>228</v>
      </c>
      <c r="J3824" s="141" t="s">
        <v>53</v>
      </c>
      <c r="K3824" s="141" t="s">
        <v>53</v>
      </c>
      <c r="L3824" s="141" t="s">
        <v>821</v>
      </c>
      <c r="M3824" s="141" t="s">
        <v>311</v>
      </c>
      <c r="N3824" s="141" t="s">
        <v>647</v>
      </c>
      <c r="O3824" s="141" t="s">
        <v>62</v>
      </c>
      <c r="P3824" s="141" t="s">
        <v>298</v>
      </c>
      <c r="Q3824" s="141" t="s">
        <v>298</v>
      </c>
      <c r="R3824" s="141" t="s">
        <v>57</v>
      </c>
      <c r="S3824" s="141" t="s">
        <v>1206</v>
      </c>
      <c r="T3824" s="227">
        <v>2.7559999999999998</v>
      </c>
      <c r="U3824" s="146">
        <v>47209</v>
      </c>
      <c r="V3824" s="208">
        <v>6.0499999999999998E-2</v>
      </c>
      <c r="W3824" s="209">
        <v>5.9299999999999999E-2</v>
      </c>
      <c r="X3824" s="141" t="s">
        <v>636</v>
      </c>
      <c r="Y3824" s="141"/>
      <c r="Z3824" s="148">
        <v>483000</v>
      </c>
      <c r="AA3824" s="148">
        <v>1</v>
      </c>
      <c r="AB3824" s="148">
        <v>100.56</v>
      </c>
      <c r="AC3824" s="148">
        <v>0</v>
      </c>
      <c r="AD3824" s="148">
        <v>485.70479999999998</v>
      </c>
      <c r="AE3824" s="151"/>
      <c r="AF3824" s="151"/>
      <c r="AG3824" s="141" t="s">
        <v>17</v>
      </c>
      <c r="AH3824" s="229">
        <v>2.1954545449999999E-3</v>
      </c>
      <c r="AI3824" s="229">
        <v>5.6310147486122574E-4</v>
      </c>
      <c r="AJ3824" s="229">
        <v>9.5260509560166298E-5</v>
      </c>
    </row>
    <row r="3825" spans="1:36" ht="13.5" thickBot="1">
      <c r="A3825" s="153">
        <v>8694</v>
      </c>
      <c r="B3825" s="153">
        <v>12532</v>
      </c>
      <c r="C3825" s="141" t="s">
        <v>1631</v>
      </c>
      <c r="D3825" s="141">
        <v>520034257</v>
      </c>
      <c r="E3825" s="141" t="s">
        <v>429</v>
      </c>
      <c r="F3825" s="141" t="s">
        <v>1632</v>
      </c>
      <c r="G3825" s="141" t="s">
        <v>3454</v>
      </c>
      <c r="H3825" s="141" t="s">
        <v>76</v>
      </c>
      <c r="I3825" s="141" t="s">
        <v>229</v>
      </c>
      <c r="J3825" s="141" t="s">
        <v>53</v>
      </c>
      <c r="K3825" s="141" t="s">
        <v>53</v>
      </c>
      <c r="L3825" s="141" t="s">
        <v>821</v>
      </c>
      <c r="M3825" s="141" t="s">
        <v>311</v>
      </c>
      <c r="N3825" s="141" t="s">
        <v>708</v>
      </c>
      <c r="O3825" s="141" t="s">
        <v>62</v>
      </c>
      <c r="P3825" s="141" t="s">
        <v>1305</v>
      </c>
      <c r="Q3825" s="141" t="s">
        <v>1294</v>
      </c>
      <c r="R3825" s="141" t="s">
        <v>57</v>
      </c>
      <c r="S3825" s="141" t="s">
        <v>1206</v>
      </c>
      <c r="T3825" s="227">
        <v>3.0219999999999998</v>
      </c>
      <c r="U3825" s="146">
        <v>46944</v>
      </c>
      <c r="V3825" s="208">
        <v>3.73E-2</v>
      </c>
      <c r="W3825" s="209">
        <v>3.4099999999999998E-2</v>
      </c>
      <c r="X3825" s="141" t="s">
        <v>636</v>
      </c>
      <c r="Y3825" s="141"/>
      <c r="Z3825" s="148">
        <v>1927500</v>
      </c>
      <c r="AA3825" s="148">
        <v>1</v>
      </c>
      <c r="AB3825" s="148">
        <v>108.68</v>
      </c>
      <c r="AC3825" s="148">
        <v>0</v>
      </c>
      <c r="AD3825" s="148">
        <v>2094.8069999999998</v>
      </c>
      <c r="AE3825" s="151"/>
      <c r="AF3825" s="151"/>
      <c r="AG3825" s="141" t="s">
        <v>17</v>
      </c>
      <c r="AH3825" s="229">
        <v>5.4740949629999997E-3</v>
      </c>
      <c r="AI3825" s="229">
        <v>2.4286128348939926E-3</v>
      </c>
      <c r="AJ3825" s="229">
        <v>4.10851163E-4</v>
      </c>
    </row>
    <row r="3826" spans="1:36" ht="13.5" thickBot="1">
      <c r="A3826" s="153">
        <v>8694</v>
      </c>
      <c r="B3826" s="153">
        <v>12532</v>
      </c>
      <c r="C3826" s="141" t="s">
        <v>1633</v>
      </c>
      <c r="D3826" s="141">
        <v>520036120</v>
      </c>
      <c r="E3826" s="141" t="s">
        <v>429</v>
      </c>
      <c r="F3826" s="141" t="s">
        <v>1634</v>
      </c>
      <c r="G3826" s="141" t="s">
        <v>3455</v>
      </c>
      <c r="H3826" s="141" t="s">
        <v>76</v>
      </c>
      <c r="I3826" s="141" t="s">
        <v>228</v>
      </c>
      <c r="J3826" s="141" t="s">
        <v>53</v>
      </c>
      <c r="K3826" s="141" t="s">
        <v>53</v>
      </c>
      <c r="L3826" s="141" t="s">
        <v>821</v>
      </c>
      <c r="M3826" s="141" t="s">
        <v>311</v>
      </c>
      <c r="N3826" s="141" t="s">
        <v>269</v>
      </c>
      <c r="O3826" s="141" t="s">
        <v>62</v>
      </c>
      <c r="P3826" s="141" t="s">
        <v>1288</v>
      </c>
      <c r="Q3826" s="141" t="s">
        <v>65</v>
      </c>
      <c r="R3826" s="141" t="s">
        <v>57</v>
      </c>
      <c r="S3826" s="141" t="s">
        <v>1206</v>
      </c>
      <c r="T3826" s="227">
        <v>3.1459999999999999</v>
      </c>
      <c r="U3826" s="146">
        <v>46811</v>
      </c>
      <c r="V3826" s="208">
        <v>4.7E-2</v>
      </c>
      <c r="W3826" s="209">
        <v>5.4800000000000001E-2</v>
      </c>
      <c r="X3826" s="141" t="s">
        <v>636</v>
      </c>
      <c r="Y3826" s="141"/>
      <c r="Z3826" s="148">
        <v>2715827</v>
      </c>
      <c r="AA3826" s="148">
        <v>1</v>
      </c>
      <c r="AB3826" s="148">
        <v>100.38</v>
      </c>
      <c r="AC3826" s="148">
        <v>0</v>
      </c>
      <c r="AD3826" s="148">
        <v>2726.14714</v>
      </c>
      <c r="AE3826" s="151"/>
      <c r="AF3826" s="151"/>
      <c r="AG3826" s="141" t="s">
        <v>17</v>
      </c>
      <c r="AH3826" s="229">
        <v>3.0206061610000001E-3</v>
      </c>
      <c r="AI3826" s="229">
        <v>3.1605565257389109E-3</v>
      </c>
      <c r="AJ3826" s="229">
        <v>5.3467490000000005E-4</v>
      </c>
    </row>
    <row r="3827" spans="1:36" ht="13.5" thickBot="1">
      <c r="A3827" s="153">
        <v>8694</v>
      </c>
      <c r="B3827" s="153">
        <v>12532</v>
      </c>
      <c r="C3827" s="141" t="s">
        <v>1633</v>
      </c>
      <c r="D3827" s="141">
        <v>520036120</v>
      </c>
      <c r="E3827" s="141" t="s">
        <v>429</v>
      </c>
      <c r="F3827" s="141" t="s">
        <v>1635</v>
      </c>
      <c r="G3827" s="141" t="s">
        <v>3456</v>
      </c>
      <c r="H3827" s="141" t="s">
        <v>76</v>
      </c>
      <c r="I3827" s="141" t="s">
        <v>623</v>
      </c>
      <c r="J3827" s="141" t="s">
        <v>53</v>
      </c>
      <c r="K3827" s="141" t="s">
        <v>53</v>
      </c>
      <c r="L3827" s="141" t="s">
        <v>821</v>
      </c>
      <c r="M3827" s="141" t="s">
        <v>311</v>
      </c>
      <c r="N3827" s="141" t="s">
        <v>269</v>
      </c>
      <c r="O3827" s="141" t="s">
        <v>62</v>
      </c>
      <c r="P3827" s="141" t="s">
        <v>1288</v>
      </c>
      <c r="Q3827" s="141" t="s">
        <v>65</v>
      </c>
      <c r="R3827" s="141" t="s">
        <v>57</v>
      </c>
      <c r="S3827" s="141" t="s">
        <v>1206</v>
      </c>
      <c r="T3827" s="227">
        <v>3.246</v>
      </c>
      <c r="U3827" s="146">
        <v>46811</v>
      </c>
      <c r="V3827" s="208">
        <v>2.8000000000000001E-2</v>
      </c>
      <c r="W3827" s="209">
        <v>3.9600000000000003E-2</v>
      </c>
      <c r="X3827" s="141" t="s">
        <v>636</v>
      </c>
      <c r="Y3827" s="141"/>
      <c r="Z3827" s="148">
        <v>905000</v>
      </c>
      <c r="AA3827" s="148">
        <v>1</v>
      </c>
      <c r="AB3827" s="148">
        <v>98</v>
      </c>
      <c r="AC3827" s="148">
        <v>0</v>
      </c>
      <c r="AD3827" s="148">
        <v>886.9</v>
      </c>
      <c r="AE3827" s="151"/>
      <c r="AF3827" s="151"/>
      <c r="AG3827" s="141" t="s">
        <v>17</v>
      </c>
      <c r="AH3827" s="229">
        <v>6.0337436269999999E-3</v>
      </c>
      <c r="AI3827" s="229">
        <v>1.0282268119533122E-3</v>
      </c>
      <c r="AJ3827" s="229">
        <v>1.7394628499999999E-4</v>
      </c>
    </row>
    <row r="3828" spans="1:36" ht="13.5" thickBot="1">
      <c r="A3828" s="153">
        <v>8694</v>
      </c>
      <c r="B3828" s="153">
        <v>12532</v>
      </c>
      <c r="C3828" s="141" t="s">
        <v>1636</v>
      </c>
      <c r="D3828" s="141">
        <v>516286432</v>
      </c>
      <c r="E3828" s="141" t="s">
        <v>429</v>
      </c>
      <c r="F3828" s="141" t="s">
        <v>1637</v>
      </c>
      <c r="G3828" s="141" t="s">
        <v>3457</v>
      </c>
      <c r="H3828" s="141" t="s">
        <v>76</v>
      </c>
      <c r="I3828" s="141" t="s">
        <v>228</v>
      </c>
      <c r="J3828" s="141" t="s">
        <v>53</v>
      </c>
      <c r="K3828" s="141" t="s">
        <v>53</v>
      </c>
      <c r="L3828" s="141" t="s">
        <v>821</v>
      </c>
      <c r="M3828" s="141" t="s">
        <v>311</v>
      </c>
      <c r="N3828" s="141" t="s">
        <v>651</v>
      </c>
      <c r="O3828" s="141" t="s">
        <v>62</v>
      </c>
      <c r="P3828" s="141" t="s">
        <v>298</v>
      </c>
      <c r="Q3828" s="141" t="s">
        <v>298</v>
      </c>
      <c r="R3828" s="141" t="s">
        <v>57</v>
      </c>
      <c r="S3828" s="141" t="s">
        <v>1206</v>
      </c>
      <c r="T3828" s="227">
        <v>0.92200000000000004</v>
      </c>
      <c r="U3828" s="146">
        <v>46006</v>
      </c>
      <c r="V3828" s="208">
        <v>6.5000000000000002E-2</v>
      </c>
      <c r="W3828" s="209">
        <v>8.6900000000000005E-2</v>
      </c>
      <c r="X3828" s="141" t="s">
        <v>636</v>
      </c>
      <c r="Y3828" s="141"/>
      <c r="Z3828" s="148">
        <v>350000</v>
      </c>
      <c r="AA3828" s="148">
        <v>1</v>
      </c>
      <c r="AB3828" s="148">
        <v>100.1</v>
      </c>
      <c r="AC3828" s="148">
        <v>0</v>
      </c>
      <c r="AD3828" s="148">
        <v>350.35</v>
      </c>
      <c r="AE3828" s="151"/>
      <c r="AF3828" s="151"/>
      <c r="AG3828" s="141" t="s">
        <v>17</v>
      </c>
      <c r="AH3828" s="229">
        <v>3.1848403339999999E-3</v>
      </c>
      <c r="AI3828" s="229">
        <v>4.0617799477713721E-4</v>
      </c>
      <c r="AJ3828" s="229">
        <v>6.8713588015610003E-5</v>
      </c>
    </row>
    <row r="3829" spans="1:36" ht="13.5" thickBot="1">
      <c r="A3829" s="153">
        <v>8694</v>
      </c>
      <c r="B3829" s="153">
        <v>12532</v>
      </c>
      <c r="C3829" s="141" t="s">
        <v>1638</v>
      </c>
      <c r="D3829" s="141">
        <v>520038274</v>
      </c>
      <c r="E3829" s="141" t="s">
        <v>429</v>
      </c>
      <c r="F3829" s="141" t="s">
        <v>4232</v>
      </c>
      <c r="G3829" s="141" t="s">
        <v>4231</v>
      </c>
      <c r="H3829" s="141" t="s">
        <v>76</v>
      </c>
      <c r="I3829" s="141" t="s">
        <v>229</v>
      </c>
      <c r="J3829" s="141" t="s">
        <v>53</v>
      </c>
      <c r="K3829" s="141" t="s">
        <v>53</v>
      </c>
      <c r="L3829" s="141" t="s">
        <v>54</v>
      </c>
      <c r="M3829" s="141" t="s">
        <v>311</v>
      </c>
      <c r="N3829" s="141" t="s">
        <v>140</v>
      </c>
      <c r="O3829" s="141" t="s">
        <v>62</v>
      </c>
      <c r="P3829" s="141" t="s">
        <v>298</v>
      </c>
      <c r="Q3829" s="141" t="s">
        <v>298</v>
      </c>
      <c r="R3829" s="141" t="s">
        <v>57</v>
      </c>
      <c r="S3829" s="141" t="s">
        <v>1206</v>
      </c>
      <c r="T3829" s="227">
        <v>2.819</v>
      </c>
      <c r="U3829" s="146">
        <v>47149</v>
      </c>
      <c r="V3829" s="208">
        <v>3.85E-2</v>
      </c>
      <c r="W3829" s="209">
        <v>3.2199999999999999E-2</v>
      </c>
      <c r="X3829" s="141" t="s">
        <v>636</v>
      </c>
      <c r="Y3829" s="141"/>
      <c r="Z3829" s="148">
        <v>1170000</v>
      </c>
      <c r="AA3829" s="148">
        <v>1</v>
      </c>
      <c r="AB3829" s="148">
        <v>108.976</v>
      </c>
      <c r="AC3829" s="148">
        <v>0</v>
      </c>
      <c r="AD3829" s="148">
        <v>1275.0192</v>
      </c>
      <c r="AE3829" s="151"/>
      <c r="AF3829" s="151"/>
      <c r="AG3829" s="141" t="s">
        <v>17</v>
      </c>
      <c r="AH3829" s="229">
        <f>+Z3829/300000000</f>
        <v>3.8999999999999998E-3</v>
      </c>
      <c r="AI3829" s="229">
        <v>1.4781924988107595E-3</v>
      </c>
      <c r="AJ3829" s="229">
        <v>2.5006748599999999E-4</v>
      </c>
    </row>
    <row r="3830" spans="1:36" ht="13.5" thickBot="1">
      <c r="A3830" s="153">
        <v>8694</v>
      </c>
      <c r="B3830" s="153">
        <v>12532</v>
      </c>
      <c r="C3830" s="141" t="s">
        <v>1557</v>
      </c>
      <c r="D3830" s="141">
        <v>516269248</v>
      </c>
      <c r="E3830" s="141" t="s">
        <v>429</v>
      </c>
      <c r="F3830" s="141" t="s">
        <v>1639</v>
      </c>
      <c r="G3830" s="141" t="s">
        <v>3459</v>
      </c>
      <c r="H3830" s="141" t="s">
        <v>76</v>
      </c>
      <c r="I3830" s="141" t="s">
        <v>229</v>
      </c>
      <c r="J3830" s="141" t="s">
        <v>53</v>
      </c>
      <c r="K3830" s="141" t="s">
        <v>53</v>
      </c>
      <c r="L3830" s="141" t="s">
        <v>821</v>
      </c>
      <c r="M3830" s="141" t="s">
        <v>311</v>
      </c>
      <c r="N3830" s="141" t="s">
        <v>156</v>
      </c>
      <c r="O3830" s="141" t="s">
        <v>62</v>
      </c>
      <c r="P3830" s="141" t="s">
        <v>1447</v>
      </c>
      <c r="Q3830" s="141" t="s">
        <v>1294</v>
      </c>
      <c r="R3830" s="141" t="s">
        <v>57</v>
      </c>
      <c r="S3830" s="141" t="s">
        <v>1206</v>
      </c>
      <c r="T3830" s="227">
        <v>5.98</v>
      </c>
      <c r="U3830" s="146">
        <v>49218</v>
      </c>
      <c r="V3830" s="208">
        <v>3.3000000000000002E-2</v>
      </c>
      <c r="W3830" s="209">
        <v>4.2599999999999999E-2</v>
      </c>
      <c r="X3830" s="141" t="s">
        <v>636</v>
      </c>
      <c r="Y3830" s="141"/>
      <c r="Z3830" s="148">
        <v>0.45</v>
      </c>
      <c r="AA3830" s="148">
        <v>1</v>
      </c>
      <c r="AB3830" s="148">
        <v>101.08</v>
      </c>
      <c r="AC3830" s="148">
        <v>0</v>
      </c>
      <c r="AD3830" s="148">
        <v>4.4999999999999999E-4</v>
      </c>
      <c r="AE3830" s="151"/>
      <c r="AF3830" s="151"/>
      <c r="AG3830" s="141" t="s">
        <v>17</v>
      </c>
      <c r="AH3830" s="229">
        <v>3.6912398783208499E-10</v>
      </c>
      <c r="AI3830" s="229">
        <v>5.2170714328446334E-10</v>
      </c>
      <c r="AJ3830" s="229">
        <v>8.8257783950405302E-11</v>
      </c>
    </row>
    <row r="3831" spans="1:36" ht="13.5" thickBot="1">
      <c r="A3831" s="153">
        <v>8694</v>
      </c>
      <c r="B3831" s="153">
        <v>12532</v>
      </c>
      <c r="C3831" s="141" t="s">
        <v>1640</v>
      </c>
      <c r="D3831" s="141">
        <v>520025438</v>
      </c>
      <c r="E3831" s="141" t="s">
        <v>429</v>
      </c>
      <c r="F3831" s="141" t="s">
        <v>1641</v>
      </c>
      <c r="G3831" s="141" t="s">
        <v>3460</v>
      </c>
      <c r="H3831" s="141" t="s">
        <v>76</v>
      </c>
      <c r="I3831" s="141" t="s">
        <v>229</v>
      </c>
      <c r="J3831" s="141" t="s">
        <v>53</v>
      </c>
      <c r="K3831" s="141" t="s">
        <v>53</v>
      </c>
      <c r="L3831" s="141" t="s">
        <v>821</v>
      </c>
      <c r="M3831" s="141" t="s">
        <v>311</v>
      </c>
      <c r="N3831" s="141" t="s">
        <v>651</v>
      </c>
      <c r="O3831" s="141" t="s">
        <v>62</v>
      </c>
      <c r="P3831" s="141" t="s">
        <v>1280</v>
      </c>
      <c r="Q3831" s="141" t="s">
        <v>65</v>
      </c>
      <c r="R3831" s="141" t="s">
        <v>57</v>
      </c>
      <c r="S3831" s="141" t="s">
        <v>1206</v>
      </c>
      <c r="T3831" s="227">
        <v>4.0460000000000003</v>
      </c>
      <c r="U3831" s="146">
        <v>47300</v>
      </c>
      <c r="V3831" s="208">
        <v>3.6200000000000003E-2</v>
      </c>
      <c r="W3831" s="209">
        <v>3.9E-2</v>
      </c>
      <c r="X3831" s="141" t="s">
        <v>636</v>
      </c>
      <c r="Y3831" s="141"/>
      <c r="Z3831" s="148">
        <v>2720925.22</v>
      </c>
      <c r="AA3831" s="148">
        <v>1</v>
      </c>
      <c r="AB3831" s="148">
        <v>106.27</v>
      </c>
      <c r="AC3831" s="148">
        <v>0</v>
      </c>
      <c r="AD3831" s="148">
        <v>2891.5272300000001</v>
      </c>
      <c r="AE3831" s="151"/>
      <c r="AF3831" s="151"/>
      <c r="AG3831" s="141" t="s">
        <v>17</v>
      </c>
      <c r="AH3831" s="229">
        <v>1.4526539870000001E-3</v>
      </c>
      <c r="AI3831" s="229">
        <v>3.3522898019834164E-3</v>
      </c>
      <c r="AJ3831" s="229">
        <v>5.6711063399999997E-4</v>
      </c>
    </row>
    <row r="3832" spans="1:36" ht="13.5" thickBot="1">
      <c r="A3832" s="153">
        <v>8694</v>
      </c>
      <c r="B3832" s="153">
        <v>12532</v>
      </c>
      <c r="C3832" s="141" t="s">
        <v>1640</v>
      </c>
      <c r="D3832" s="141">
        <v>520025438</v>
      </c>
      <c r="E3832" s="141" t="s">
        <v>429</v>
      </c>
      <c r="F3832" s="141" t="s">
        <v>1641</v>
      </c>
      <c r="G3832" s="141" t="s">
        <v>3460</v>
      </c>
      <c r="H3832" s="141" t="s">
        <v>76</v>
      </c>
      <c r="I3832" s="141" t="s">
        <v>229</v>
      </c>
      <c r="J3832" s="141" t="s">
        <v>53</v>
      </c>
      <c r="K3832" s="141" t="s">
        <v>53</v>
      </c>
      <c r="L3832" s="141" t="s">
        <v>54</v>
      </c>
      <c r="M3832" s="141" t="s">
        <v>311</v>
      </c>
      <c r="N3832" s="141" t="s">
        <v>651</v>
      </c>
      <c r="O3832" s="141" t="s">
        <v>62</v>
      </c>
      <c r="P3832" s="141" t="s">
        <v>298</v>
      </c>
      <c r="Q3832" s="141" t="s">
        <v>298</v>
      </c>
      <c r="R3832" s="141" t="s">
        <v>57</v>
      </c>
      <c r="S3832" s="141" t="s">
        <v>1206</v>
      </c>
      <c r="T3832" s="227">
        <v>4.0460000000000003</v>
      </c>
      <c r="U3832" s="146">
        <v>47300</v>
      </c>
      <c r="V3832" s="208">
        <v>3.6200000000000003E-2</v>
      </c>
      <c r="W3832" s="209">
        <v>3.9E-2</v>
      </c>
      <c r="X3832" s="141" t="s">
        <v>636</v>
      </c>
      <c r="Y3832" s="141"/>
      <c r="Z3832" s="148">
        <v>435000</v>
      </c>
      <c r="AA3832" s="148">
        <v>1</v>
      </c>
      <c r="AB3832" s="148">
        <v>103.65</v>
      </c>
      <c r="AC3832" s="148">
        <v>0</v>
      </c>
      <c r="AD3832" s="148">
        <v>450.8775</v>
      </c>
      <c r="AE3832" s="151"/>
      <c r="AF3832" s="151"/>
      <c r="AG3832" s="141" t="s">
        <v>17</v>
      </c>
      <c r="AH3832" s="229">
        <v>2.3223882800000001E-4</v>
      </c>
      <c r="AI3832" s="229">
        <v>5.2272447221386807E-4</v>
      </c>
      <c r="AJ3832" s="229">
        <v>8.8429886629108595E-5</v>
      </c>
    </row>
    <row r="3833" spans="1:36" ht="13.5" thickBot="1">
      <c r="A3833" s="153">
        <v>8694</v>
      </c>
      <c r="B3833" s="153">
        <v>12532</v>
      </c>
      <c r="C3833" s="141" t="s">
        <v>1437</v>
      </c>
      <c r="D3833" s="141">
        <v>515327120</v>
      </c>
      <c r="E3833" s="141" t="s">
        <v>429</v>
      </c>
      <c r="F3833" s="141" t="s">
        <v>1642</v>
      </c>
      <c r="G3833" s="141" t="s">
        <v>3461</v>
      </c>
      <c r="H3833" s="141" t="s">
        <v>76</v>
      </c>
      <c r="I3833" s="141" t="s">
        <v>229</v>
      </c>
      <c r="J3833" s="141" t="s">
        <v>53</v>
      </c>
      <c r="K3833" s="141" t="s">
        <v>53</v>
      </c>
      <c r="L3833" s="141" t="s">
        <v>821</v>
      </c>
      <c r="M3833" s="141" t="s">
        <v>311</v>
      </c>
      <c r="N3833" s="141" t="s">
        <v>651</v>
      </c>
      <c r="O3833" s="141" t="s">
        <v>62</v>
      </c>
      <c r="P3833" s="141" t="s">
        <v>1293</v>
      </c>
      <c r="Q3833" s="141" t="s">
        <v>1294</v>
      </c>
      <c r="R3833" s="141" t="s">
        <v>57</v>
      </c>
      <c r="S3833" s="141" t="s">
        <v>1206</v>
      </c>
      <c r="T3833" s="227">
        <v>5.6559999999999997</v>
      </c>
      <c r="U3833" s="146">
        <v>48213</v>
      </c>
      <c r="V3833" s="208">
        <v>3.1800000000000002E-2</v>
      </c>
      <c r="W3833" s="209">
        <v>3.44E-2</v>
      </c>
      <c r="X3833" s="141" t="s">
        <v>636</v>
      </c>
      <c r="Y3833" s="141"/>
      <c r="Z3833" s="148">
        <v>891000</v>
      </c>
      <c r="AA3833" s="148">
        <v>1</v>
      </c>
      <c r="AB3833" s="148">
        <v>107.36</v>
      </c>
      <c r="AC3833" s="148">
        <v>0</v>
      </c>
      <c r="AD3833" s="148">
        <v>956.57759999999996</v>
      </c>
      <c r="AE3833" s="151"/>
      <c r="AF3833" s="151"/>
      <c r="AG3833" s="141" t="s">
        <v>17</v>
      </c>
      <c r="AH3833" s="229">
        <v>2.0834356339999999E-3</v>
      </c>
      <c r="AI3833" s="229">
        <v>1.1090074822797957E-3</v>
      </c>
      <c r="AJ3833" s="229">
        <v>1.87612042E-4</v>
      </c>
    </row>
    <row r="3834" spans="1:36" ht="13.5" thickBot="1">
      <c r="A3834" s="153">
        <v>8694</v>
      </c>
      <c r="B3834" s="153">
        <v>12532</v>
      </c>
      <c r="C3834" s="141" t="s">
        <v>1329</v>
      </c>
      <c r="D3834" s="141">
        <v>520038910</v>
      </c>
      <c r="E3834" s="141" t="s">
        <v>429</v>
      </c>
      <c r="F3834" s="141" t="s">
        <v>1643</v>
      </c>
      <c r="G3834" s="141" t="s">
        <v>3462</v>
      </c>
      <c r="H3834" s="141" t="s">
        <v>76</v>
      </c>
      <c r="I3834" s="141" t="s">
        <v>228</v>
      </c>
      <c r="J3834" s="141" t="s">
        <v>53</v>
      </c>
      <c r="K3834" s="141" t="s">
        <v>53</v>
      </c>
      <c r="L3834" s="141" t="s">
        <v>821</v>
      </c>
      <c r="M3834" s="141" t="s">
        <v>311</v>
      </c>
      <c r="N3834" s="141" t="s">
        <v>651</v>
      </c>
      <c r="O3834" s="141" t="s">
        <v>62</v>
      </c>
      <c r="P3834" s="141" t="s">
        <v>1310</v>
      </c>
      <c r="Q3834" s="141" t="s">
        <v>65</v>
      </c>
      <c r="R3834" s="141" t="s">
        <v>57</v>
      </c>
      <c r="S3834" s="141" t="s">
        <v>1206</v>
      </c>
      <c r="T3834" s="227">
        <v>4.5789999999999997</v>
      </c>
      <c r="U3834" s="146">
        <v>48213</v>
      </c>
      <c r="V3834" s="208">
        <v>4.8899999999999999E-2</v>
      </c>
      <c r="W3834" s="209">
        <v>5.6599999999999998E-2</v>
      </c>
      <c r="X3834" s="141" t="s">
        <v>636</v>
      </c>
      <c r="Y3834" s="141"/>
      <c r="Z3834" s="148">
        <v>965000</v>
      </c>
      <c r="AA3834" s="148">
        <v>1</v>
      </c>
      <c r="AB3834" s="148">
        <v>98.12</v>
      </c>
      <c r="AC3834" s="148">
        <v>0</v>
      </c>
      <c r="AD3834" s="148">
        <v>946.85799999999995</v>
      </c>
      <c r="AE3834" s="151"/>
      <c r="AF3834" s="151"/>
      <c r="AG3834" s="141" t="s">
        <v>17</v>
      </c>
      <c r="AH3834" s="229">
        <v>3.2166881110000001E-3</v>
      </c>
      <c r="AI3834" s="229">
        <v>1.0977390717245342E-3</v>
      </c>
      <c r="AJ3834" s="229">
        <v>1.8570575199999999E-4</v>
      </c>
    </row>
    <row r="3835" spans="1:36" ht="13.5" thickBot="1">
      <c r="A3835" s="153">
        <v>8694</v>
      </c>
      <c r="B3835" s="153">
        <v>12532</v>
      </c>
      <c r="C3835" s="141" t="s">
        <v>1644</v>
      </c>
      <c r="D3835" s="141" t="s">
        <v>3146</v>
      </c>
      <c r="E3835" s="141" t="s">
        <v>430</v>
      </c>
      <c r="F3835" s="141" t="s">
        <v>1645</v>
      </c>
      <c r="G3835" s="141" t="s">
        <v>3463</v>
      </c>
      <c r="H3835" s="141" t="s">
        <v>76</v>
      </c>
      <c r="I3835" s="141" t="s">
        <v>230</v>
      </c>
      <c r="J3835" s="141" t="s">
        <v>53</v>
      </c>
      <c r="K3835" s="141" t="s">
        <v>314</v>
      </c>
      <c r="L3835" s="141" t="s">
        <v>821</v>
      </c>
      <c r="M3835" s="141" t="s">
        <v>311</v>
      </c>
      <c r="N3835" s="141" t="s">
        <v>649</v>
      </c>
      <c r="O3835" s="141" t="s">
        <v>62</v>
      </c>
      <c r="P3835" s="141" t="s">
        <v>1413</v>
      </c>
      <c r="Q3835" s="141" t="s">
        <v>1294</v>
      </c>
      <c r="R3835" s="141" t="s">
        <v>57</v>
      </c>
      <c r="S3835" s="141" t="s">
        <v>1206</v>
      </c>
      <c r="T3835" s="227">
        <v>1.7749999999999999</v>
      </c>
      <c r="U3835" s="146">
        <v>46265</v>
      </c>
      <c r="V3835" s="208">
        <v>8.6499999999999994E-2</v>
      </c>
      <c r="W3835" s="209">
        <v>7.3899999999999993E-2</v>
      </c>
      <c r="X3835" s="141" t="s">
        <v>636</v>
      </c>
      <c r="Y3835" s="141"/>
      <c r="Z3835" s="148">
        <v>4245500</v>
      </c>
      <c r="AA3835" s="148">
        <v>1</v>
      </c>
      <c r="AB3835" s="148">
        <v>104.6</v>
      </c>
      <c r="AC3835" s="148">
        <v>0</v>
      </c>
      <c r="AD3835" s="148">
        <v>4440.7929999999997</v>
      </c>
      <c r="AE3835" s="151"/>
      <c r="AF3835" s="151"/>
      <c r="AG3835" s="141" t="s">
        <v>17</v>
      </c>
      <c r="AH3835" s="229">
        <v>1.0084170029E-2</v>
      </c>
      <c r="AI3835" s="229">
        <v>5.1484298443280922E-3</v>
      </c>
      <c r="AJ3835" s="229">
        <v>8.7096566399999997E-4</v>
      </c>
    </row>
    <row r="3836" spans="1:36" ht="13.5" thickBot="1">
      <c r="A3836" s="153">
        <v>8694</v>
      </c>
      <c r="B3836" s="153">
        <v>12532</v>
      </c>
      <c r="C3836" s="141" t="s">
        <v>2129</v>
      </c>
      <c r="D3836" s="141">
        <v>520033804</v>
      </c>
      <c r="E3836" s="141" t="s">
        <v>429</v>
      </c>
      <c r="F3836" s="141" t="s">
        <v>2130</v>
      </c>
      <c r="G3836" s="141" t="s">
        <v>3780</v>
      </c>
      <c r="H3836" s="141" t="s">
        <v>76</v>
      </c>
      <c r="I3836" s="141" t="s">
        <v>228</v>
      </c>
      <c r="J3836" s="141" t="s">
        <v>53</v>
      </c>
      <c r="K3836" s="141" t="s">
        <v>53</v>
      </c>
      <c r="L3836" s="141" t="s">
        <v>821</v>
      </c>
      <c r="M3836" s="141" t="s">
        <v>311</v>
      </c>
      <c r="N3836" s="141" t="s">
        <v>257</v>
      </c>
      <c r="O3836" s="141" t="s">
        <v>62</v>
      </c>
      <c r="P3836" s="141" t="s">
        <v>298</v>
      </c>
      <c r="Q3836" s="141" t="s">
        <v>298</v>
      </c>
      <c r="R3836" s="141" t="s">
        <v>57</v>
      </c>
      <c r="S3836" s="141" t="s">
        <v>1206</v>
      </c>
      <c r="T3836" s="227">
        <v>0.27700000000000002</v>
      </c>
      <c r="U3836" s="146">
        <v>45667</v>
      </c>
      <c r="V3836" s="208">
        <v>7.0000000000000007E-2</v>
      </c>
      <c r="W3836" s="209">
        <v>8.9800000000000005E-2</v>
      </c>
      <c r="X3836" s="141" t="s">
        <v>636</v>
      </c>
      <c r="Y3836" s="141"/>
      <c r="Z3836" s="148">
        <v>57210.78</v>
      </c>
      <c r="AA3836" s="148">
        <v>1</v>
      </c>
      <c r="AB3836" s="148">
        <v>101</v>
      </c>
      <c r="AC3836" s="148">
        <v>0</v>
      </c>
      <c r="AD3836" s="148">
        <v>57.782890000000002</v>
      </c>
      <c r="AE3836" s="151"/>
      <c r="AF3836" s="151"/>
      <c r="AG3836" s="141" t="s">
        <v>17</v>
      </c>
      <c r="AH3836" s="229">
        <v>1.430932057E-3</v>
      </c>
      <c r="AI3836" s="229">
        <v>6.6990547716934193E-5</v>
      </c>
      <c r="AJ3836" s="229">
        <v>1.1332866270333401E-5</v>
      </c>
    </row>
    <row r="3837" spans="1:36" ht="13.5" thickBot="1">
      <c r="A3837" s="153">
        <v>8694</v>
      </c>
      <c r="B3837" s="153">
        <v>12532</v>
      </c>
      <c r="C3837" s="141" t="s">
        <v>1326</v>
      </c>
      <c r="D3837" s="141">
        <v>520037789</v>
      </c>
      <c r="E3837" s="141" t="s">
        <v>429</v>
      </c>
      <c r="F3837" s="141" t="s">
        <v>1646</v>
      </c>
      <c r="G3837" s="141" t="s">
        <v>3464</v>
      </c>
      <c r="H3837" s="141" t="s">
        <v>76</v>
      </c>
      <c r="I3837" s="141" t="s">
        <v>229</v>
      </c>
      <c r="J3837" s="141" t="s">
        <v>53</v>
      </c>
      <c r="K3837" s="141" t="s">
        <v>53</v>
      </c>
      <c r="L3837" s="141" t="s">
        <v>821</v>
      </c>
      <c r="M3837" s="141" t="s">
        <v>311</v>
      </c>
      <c r="N3837" s="141" t="s">
        <v>651</v>
      </c>
      <c r="O3837" s="141" t="s">
        <v>62</v>
      </c>
      <c r="P3837" s="141" t="s">
        <v>1310</v>
      </c>
      <c r="Q3837" s="141" t="s">
        <v>65</v>
      </c>
      <c r="R3837" s="141" t="s">
        <v>57</v>
      </c>
      <c r="S3837" s="141" t="s">
        <v>1206</v>
      </c>
      <c r="T3837" s="227">
        <v>6.0670000000000002</v>
      </c>
      <c r="U3837" s="146">
        <v>50041</v>
      </c>
      <c r="V3837" s="208">
        <v>3.61E-2</v>
      </c>
      <c r="W3837" s="209">
        <v>3.4599999999999999E-2</v>
      </c>
      <c r="X3837" s="141" t="s">
        <v>636</v>
      </c>
      <c r="Y3837" s="141"/>
      <c r="Z3837" s="148">
        <v>2972989.66</v>
      </c>
      <c r="AA3837" s="148">
        <v>1</v>
      </c>
      <c r="AB3837" s="148">
        <v>107.95</v>
      </c>
      <c r="AC3837" s="148">
        <v>0</v>
      </c>
      <c r="AD3837" s="148">
        <v>3209.3423400000001</v>
      </c>
      <c r="AE3837" s="151"/>
      <c r="AF3837" s="151"/>
      <c r="AG3837" s="141" t="s">
        <v>17</v>
      </c>
      <c r="AH3837" s="229">
        <v>2.7825512460000002E-3</v>
      </c>
      <c r="AI3837" s="229">
        <v>3.7207484978294997E-3</v>
      </c>
      <c r="AJ3837" s="229">
        <v>6.2944320599999997E-4</v>
      </c>
    </row>
    <row r="3838" spans="1:36" ht="13.5" thickBot="1">
      <c r="A3838" s="153">
        <v>8694</v>
      </c>
      <c r="B3838" s="153">
        <v>12532</v>
      </c>
      <c r="C3838" s="141" t="s">
        <v>1647</v>
      </c>
      <c r="D3838" s="141">
        <v>520036658</v>
      </c>
      <c r="E3838" s="141" t="s">
        <v>429</v>
      </c>
      <c r="F3838" s="141" t="s">
        <v>1648</v>
      </c>
      <c r="G3838" s="141" t="s">
        <v>3465</v>
      </c>
      <c r="H3838" s="141" t="s">
        <v>76</v>
      </c>
      <c r="I3838" s="141" t="s">
        <v>228</v>
      </c>
      <c r="J3838" s="141" t="s">
        <v>53</v>
      </c>
      <c r="K3838" s="141" t="s">
        <v>53</v>
      </c>
      <c r="L3838" s="141" t="s">
        <v>821</v>
      </c>
      <c r="M3838" s="141" t="s">
        <v>311</v>
      </c>
      <c r="N3838" s="141" t="s">
        <v>156</v>
      </c>
      <c r="O3838" s="141" t="s">
        <v>62</v>
      </c>
      <c r="P3838" s="141" t="s">
        <v>1333</v>
      </c>
      <c r="Q3838" s="141" t="s">
        <v>65</v>
      </c>
      <c r="R3838" s="141" t="s">
        <v>57</v>
      </c>
      <c r="S3838" s="141" t="s">
        <v>1206</v>
      </c>
      <c r="T3838" s="227">
        <v>4.6040000000000001</v>
      </c>
      <c r="U3838" s="146">
        <v>48483</v>
      </c>
      <c r="V3838" s="208">
        <v>5.7500000000000002E-2</v>
      </c>
      <c r="W3838" s="209">
        <v>6.4299999999999996E-2</v>
      </c>
      <c r="X3838" s="141" t="s">
        <v>636</v>
      </c>
      <c r="Y3838" s="141"/>
      <c r="Z3838" s="148">
        <v>500000</v>
      </c>
      <c r="AA3838" s="148">
        <v>1</v>
      </c>
      <c r="AB3838" s="148">
        <v>97.51</v>
      </c>
      <c r="AC3838" s="148">
        <v>0</v>
      </c>
      <c r="AD3838" s="148">
        <v>487.55</v>
      </c>
      <c r="AE3838" s="151"/>
      <c r="AF3838" s="151"/>
      <c r="AG3838" s="141" t="s">
        <v>17</v>
      </c>
      <c r="AH3838" s="229">
        <v>9.5238095199999995E-4</v>
      </c>
      <c r="AI3838" s="229">
        <v>5.6524070601853362E-4</v>
      </c>
      <c r="AJ3838" s="229">
        <v>9.5622405700044699E-5</v>
      </c>
    </row>
    <row r="3839" spans="1:36" ht="13.5" thickBot="1">
      <c r="A3839" s="153">
        <v>8694</v>
      </c>
      <c r="B3839" s="153">
        <v>12532</v>
      </c>
      <c r="C3839" s="141" t="s">
        <v>1291</v>
      </c>
      <c r="D3839" s="141">
        <v>514290345</v>
      </c>
      <c r="E3839" s="141" t="s">
        <v>429</v>
      </c>
      <c r="F3839" s="141" t="s">
        <v>1649</v>
      </c>
      <c r="G3839" s="141" t="s">
        <v>3466</v>
      </c>
      <c r="H3839" s="141" t="s">
        <v>76</v>
      </c>
      <c r="I3839" s="141" t="s">
        <v>229</v>
      </c>
      <c r="J3839" s="141" t="s">
        <v>53</v>
      </c>
      <c r="K3839" s="141" t="s">
        <v>53</v>
      </c>
      <c r="L3839" s="141" t="s">
        <v>821</v>
      </c>
      <c r="M3839" s="141" t="s">
        <v>311</v>
      </c>
      <c r="N3839" s="141" t="s">
        <v>269</v>
      </c>
      <c r="O3839" s="141" t="s">
        <v>62</v>
      </c>
      <c r="P3839" s="141" t="s">
        <v>1288</v>
      </c>
      <c r="Q3839" s="141" t="s">
        <v>65</v>
      </c>
      <c r="R3839" s="141" t="s">
        <v>57</v>
      </c>
      <c r="S3839" s="141" t="s">
        <v>1206</v>
      </c>
      <c r="T3839" s="227">
        <v>6.7930000000000001</v>
      </c>
      <c r="U3839" s="146">
        <v>62494</v>
      </c>
      <c r="V3839" s="208">
        <v>2.0899999999999998E-2</v>
      </c>
      <c r="W3839" s="209">
        <v>3.7499999999999999E-2</v>
      </c>
      <c r="X3839" s="141" t="s">
        <v>636</v>
      </c>
      <c r="Y3839" s="141"/>
      <c r="Z3839" s="148">
        <v>438900</v>
      </c>
      <c r="AA3839" s="148">
        <v>1</v>
      </c>
      <c r="AB3839" s="148">
        <v>102.18</v>
      </c>
      <c r="AC3839" s="148">
        <v>0</v>
      </c>
      <c r="AD3839" s="148">
        <v>448.46802000000002</v>
      </c>
      <c r="AE3839" s="151"/>
      <c r="AF3839" s="151"/>
      <c r="AG3839" s="141" t="s">
        <v>17</v>
      </c>
      <c r="AH3839" s="229">
        <v>2.8432611E-4</v>
      </c>
      <c r="AI3839" s="229">
        <v>5.1993104348586569E-4</v>
      </c>
      <c r="AJ3839" s="229">
        <v>8.7957319150724605E-5</v>
      </c>
    </row>
    <row r="3840" spans="1:36" ht="13.5" thickBot="1">
      <c r="A3840" s="153">
        <v>8694</v>
      </c>
      <c r="B3840" s="153">
        <v>12532</v>
      </c>
      <c r="C3840" s="141" t="s">
        <v>1381</v>
      </c>
      <c r="D3840" s="141">
        <v>511659401</v>
      </c>
      <c r="E3840" s="141" t="s">
        <v>429</v>
      </c>
      <c r="F3840" s="141" t="s">
        <v>1650</v>
      </c>
      <c r="G3840" s="141" t="s">
        <v>3467</v>
      </c>
      <c r="H3840" s="141" t="s">
        <v>76</v>
      </c>
      <c r="I3840" s="141" t="s">
        <v>228</v>
      </c>
      <c r="J3840" s="141" t="s">
        <v>53</v>
      </c>
      <c r="K3840" s="141" t="s">
        <v>53</v>
      </c>
      <c r="L3840" s="141" t="s">
        <v>821</v>
      </c>
      <c r="M3840" s="141" t="s">
        <v>311</v>
      </c>
      <c r="N3840" s="141" t="s">
        <v>651</v>
      </c>
      <c r="O3840" s="141" t="s">
        <v>62</v>
      </c>
      <c r="P3840" s="141" t="s">
        <v>1310</v>
      </c>
      <c r="Q3840" s="141" t="s">
        <v>65</v>
      </c>
      <c r="R3840" s="141" t="s">
        <v>57</v>
      </c>
      <c r="S3840" s="141" t="s">
        <v>1206</v>
      </c>
      <c r="T3840" s="227">
        <v>2.681</v>
      </c>
      <c r="U3840" s="146">
        <v>47238</v>
      </c>
      <c r="V3840" s="208">
        <v>0.05</v>
      </c>
      <c r="W3840" s="209">
        <v>5.5399999999999998E-2</v>
      </c>
      <c r="X3840" s="141" t="s">
        <v>636</v>
      </c>
      <c r="Y3840" s="141"/>
      <c r="Z3840" s="148">
        <v>575000</v>
      </c>
      <c r="AA3840" s="148">
        <v>1</v>
      </c>
      <c r="AB3840" s="148">
        <v>100.87</v>
      </c>
      <c r="AC3840" s="148">
        <v>0</v>
      </c>
      <c r="AD3840" s="148">
        <v>580.00250000000005</v>
      </c>
      <c r="AE3840" s="151"/>
      <c r="AF3840" s="151"/>
      <c r="AG3840" s="141" t="s">
        <v>17</v>
      </c>
      <c r="AH3840" s="229">
        <v>1.4375E-3</v>
      </c>
      <c r="AI3840" s="229">
        <v>6.7242543860632665E-4</v>
      </c>
      <c r="AJ3840" s="229">
        <v>1.1375496699999999E-4</v>
      </c>
    </row>
    <row r="3841" spans="1:36" ht="13.5" thickBot="1">
      <c r="A3841" s="153">
        <v>8694</v>
      </c>
      <c r="B3841" s="153">
        <v>12532</v>
      </c>
      <c r="C3841" s="141" t="s">
        <v>1381</v>
      </c>
      <c r="D3841" s="141">
        <v>511659401</v>
      </c>
      <c r="E3841" s="141" t="s">
        <v>429</v>
      </c>
      <c r="F3841" s="141" t="s">
        <v>1651</v>
      </c>
      <c r="G3841" s="141" t="s">
        <v>3468</v>
      </c>
      <c r="H3841" s="141" t="s">
        <v>76</v>
      </c>
      <c r="I3841" s="141" t="s">
        <v>229</v>
      </c>
      <c r="J3841" s="141" t="s">
        <v>53</v>
      </c>
      <c r="K3841" s="141" t="s">
        <v>53</v>
      </c>
      <c r="L3841" s="141" t="s">
        <v>821</v>
      </c>
      <c r="M3841" s="141" t="s">
        <v>311</v>
      </c>
      <c r="N3841" s="141" t="s">
        <v>651</v>
      </c>
      <c r="O3841" s="141" t="s">
        <v>62</v>
      </c>
      <c r="P3841" s="141" t="s">
        <v>1310</v>
      </c>
      <c r="Q3841" s="141" t="s">
        <v>65</v>
      </c>
      <c r="R3841" s="141" t="s">
        <v>57</v>
      </c>
      <c r="S3841" s="141" t="s">
        <v>1206</v>
      </c>
      <c r="T3841" s="227">
        <v>7.9820000000000002</v>
      </c>
      <c r="U3841" s="146">
        <v>50891</v>
      </c>
      <c r="V3841" s="208">
        <v>2.64E-2</v>
      </c>
      <c r="W3841" s="209">
        <v>3.2199999999999999E-2</v>
      </c>
      <c r="X3841" s="141" t="s">
        <v>636</v>
      </c>
      <c r="Y3841" s="141"/>
      <c r="Z3841" s="148">
        <v>157900</v>
      </c>
      <c r="AA3841" s="148">
        <v>1</v>
      </c>
      <c r="AB3841" s="148">
        <v>101.98</v>
      </c>
      <c r="AC3841" s="148">
        <v>0</v>
      </c>
      <c r="AD3841" s="148">
        <v>161.02642</v>
      </c>
      <c r="AE3841" s="151"/>
      <c r="AF3841" s="151"/>
      <c r="AG3841" s="141" t="s">
        <v>17</v>
      </c>
      <c r="AH3841" s="229">
        <v>5.26333333E-4</v>
      </c>
      <c r="AI3841" s="229">
        <v>1.8668585238116483E-4</v>
      </c>
      <c r="AJ3841" s="229">
        <v>3.1581855525927202E-5</v>
      </c>
    </row>
    <row r="3842" spans="1:36" ht="13.5" thickBot="1">
      <c r="A3842" s="153">
        <v>8694</v>
      </c>
      <c r="B3842" s="153">
        <v>12532</v>
      </c>
      <c r="C3842" s="141" t="s">
        <v>1652</v>
      </c>
      <c r="D3842" s="141">
        <v>516378643</v>
      </c>
      <c r="E3842" s="141" t="s">
        <v>429</v>
      </c>
      <c r="F3842" s="141" t="s">
        <v>1653</v>
      </c>
      <c r="G3842" s="141" t="s">
        <v>3469</v>
      </c>
      <c r="H3842" s="141" t="s">
        <v>76</v>
      </c>
      <c r="I3842" s="141" t="s">
        <v>229</v>
      </c>
      <c r="J3842" s="141" t="s">
        <v>53</v>
      </c>
      <c r="K3842" s="141" t="s">
        <v>53</v>
      </c>
      <c r="L3842" s="141" t="s">
        <v>821</v>
      </c>
      <c r="M3842" s="141" t="s">
        <v>311</v>
      </c>
      <c r="N3842" s="141" t="s">
        <v>651</v>
      </c>
      <c r="O3842" s="141" t="s">
        <v>62</v>
      </c>
      <c r="P3842" s="141" t="s">
        <v>1280</v>
      </c>
      <c r="Q3842" s="141" t="s">
        <v>65</v>
      </c>
      <c r="R3842" s="141" t="s">
        <v>57</v>
      </c>
      <c r="S3842" s="141" t="s">
        <v>1206</v>
      </c>
      <c r="T3842" s="227">
        <v>4.3550000000000004</v>
      </c>
      <c r="U3842" s="146">
        <v>47756</v>
      </c>
      <c r="V3842" s="208">
        <v>4.3999999999999997E-2</v>
      </c>
      <c r="W3842" s="209">
        <v>3.5200000000000002E-2</v>
      </c>
      <c r="X3842" s="141" t="s">
        <v>636</v>
      </c>
      <c r="Y3842" s="141"/>
      <c r="Z3842" s="148">
        <v>592500</v>
      </c>
      <c r="AA3842" s="148">
        <v>1</v>
      </c>
      <c r="AB3842" s="148">
        <v>108.78</v>
      </c>
      <c r="AC3842" s="148">
        <v>0</v>
      </c>
      <c r="AD3842" s="148">
        <v>644.52149999999995</v>
      </c>
      <c r="AE3842" s="151"/>
      <c r="AF3842" s="151"/>
      <c r="AG3842" s="141" t="s">
        <v>17</v>
      </c>
      <c r="AH3842" s="229">
        <v>1.434668772E-3</v>
      </c>
      <c r="AI3842" s="229">
        <v>7.4722549011203821E-4</v>
      </c>
      <c r="AJ3842" s="229">
        <v>1.26408976E-4</v>
      </c>
    </row>
    <row r="3843" spans="1:36" ht="13.5" thickBot="1">
      <c r="A3843" s="153">
        <v>8694</v>
      </c>
      <c r="B3843" s="153">
        <v>12532</v>
      </c>
      <c r="C3843" s="141" t="s">
        <v>1654</v>
      </c>
      <c r="D3843" s="141">
        <v>520000472</v>
      </c>
      <c r="E3843" s="141" t="s">
        <v>429</v>
      </c>
      <c r="F3843" s="141" t="s">
        <v>1655</v>
      </c>
      <c r="G3843" s="141" t="s">
        <v>3470</v>
      </c>
      <c r="H3843" s="141" t="s">
        <v>76</v>
      </c>
      <c r="I3843" s="141" t="s">
        <v>229</v>
      </c>
      <c r="J3843" s="141" t="s">
        <v>53</v>
      </c>
      <c r="K3843" s="141" t="s">
        <v>53</v>
      </c>
      <c r="L3843" s="141" t="s">
        <v>821</v>
      </c>
      <c r="M3843" s="141" t="s">
        <v>311</v>
      </c>
      <c r="N3843" s="141" t="s">
        <v>156</v>
      </c>
      <c r="O3843" s="141" t="s">
        <v>62</v>
      </c>
      <c r="P3843" s="141" t="s">
        <v>1394</v>
      </c>
      <c r="Q3843" s="141" t="s">
        <v>1294</v>
      </c>
      <c r="R3843" s="141" t="s">
        <v>57</v>
      </c>
      <c r="S3843" s="141" t="s">
        <v>1206</v>
      </c>
      <c r="T3843" s="227">
        <v>7.6429999999999998</v>
      </c>
      <c r="U3843" s="146">
        <v>48742</v>
      </c>
      <c r="V3843" s="208">
        <v>0.03</v>
      </c>
      <c r="W3843" s="209">
        <v>3.2599999999999997E-2</v>
      </c>
      <c r="X3843" s="141" t="s">
        <v>636</v>
      </c>
      <c r="Y3843" s="141"/>
      <c r="Z3843" s="148">
        <v>1704000</v>
      </c>
      <c r="AA3843" s="148">
        <v>1</v>
      </c>
      <c r="AB3843" s="148">
        <v>103.71</v>
      </c>
      <c r="AC3843" s="148">
        <v>0</v>
      </c>
      <c r="AD3843" s="148">
        <v>1767.2184</v>
      </c>
      <c r="AE3843" s="151"/>
      <c r="AF3843" s="151"/>
      <c r="AG3843" s="141" t="s">
        <v>17</v>
      </c>
      <c r="AH3843" s="229">
        <v>4.1766712299999998E-4</v>
      </c>
      <c r="AI3843" s="229">
        <v>2.0488232511638666E-3</v>
      </c>
      <c r="AJ3843" s="229">
        <v>3.4660173199999999E-4</v>
      </c>
    </row>
    <row r="3844" spans="1:36" ht="13.5" thickBot="1">
      <c r="A3844" s="153">
        <v>8694</v>
      </c>
      <c r="B3844" s="153">
        <v>12532</v>
      </c>
      <c r="C3844" s="141" t="s">
        <v>1654</v>
      </c>
      <c r="D3844" s="141">
        <v>520000472</v>
      </c>
      <c r="E3844" s="141" t="s">
        <v>429</v>
      </c>
      <c r="F3844" s="141" t="s">
        <v>1656</v>
      </c>
      <c r="G3844" s="141" t="s">
        <v>3471</v>
      </c>
      <c r="H3844" s="141" t="s">
        <v>76</v>
      </c>
      <c r="I3844" s="141" t="s">
        <v>229</v>
      </c>
      <c r="J3844" s="141" t="s">
        <v>53</v>
      </c>
      <c r="K3844" s="141" t="s">
        <v>53</v>
      </c>
      <c r="L3844" s="141" t="s">
        <v>821</v>
      </c>
      <c r="M3844" s="141" t="s">
        <v>311</v>
      </c>
      <c r="N3844" s="141" t="s">
        <v>156</v>
      </c>
      <c r="O3844" s="141" t="s">
        <v>62</v>
      </c>
      <c r="P3844" s="141" t="s">
        <v>1394</v>
      </c>
      <c r="Q3844" s="141" t="s">
        <v>1294</v>
      </c>
      <c r="R3844" s="141" t="s">
        <v>57</v>
      </c>
      <c r="S3844" s="141" t="s">
        <v>1206</v>
      </c>
      <c r="T3844" s="227">
        <v>10.401999999999999</v>
      </c>
      <c r="U3844" s="146">
        <v>50203</v>
      </c>
      <c r="V3844" s="208">
        <v>3.2000000000000001E-2</v>
      </c>
      <c r="W3844" s="209">
        <v>3.4799999999999998E-2</v>
      </c>
      <c r="X3844" s="141" t="s">
        <v>636</v>
      </c>
      <c r="Y3844" s="141"/>
      <c r="Z3844" s="148">
        <v>1280000</v>
      </c>
      <c r="AA3844" s="148">
        <v>1</v>
      </c>
      <c r="AB3844" s="148">
        <v>102.97</v>
      </c>
      <c r="AC3844" s="148">
        <v>0</v>
      </c>
      <c r="AD3844" s="148">
        <v>1318.0160000000001</v>
      </c>
      <c r="AE3844" s="151"/>
      <c r="AF3844" s="151"/>
      <c r="AG3844" s="141" t="s">
        <v>17</v>
      </c>
      <c r="AH3844" s="229">
        <v>2.5993790299999998E-4</v>
      </c>
      <c r="AI3844" s="229">
        <v>1.528040804807145E-3</v>
      </c>
      <c r="AJ3844" s="229">
        <v>2.5850037999999999E-4</v>
      </c>
    </row>
    <row r="3845" spans="1:36" ht="13.5" thickBot="1">
      <c r="A3845" s="153">
        <v>8694</v>
      </c>
      <c r="B3845" s="153">
        <v>12532</v>
      </c>
      <c r="C3845" s="141" t="s">
        <v>1321</v>
      </c>
      <c r="D3845" s="141">
        <v>520032046</v>
      </c>
      <c r="E3845" s="141" t="s">
        <v>429</v>
      </c>
      <c r="F3845" s="141" t="s">
        <v>1657</v>
      </c>
      <c r="G3845" s="141" t="s">
        <v>3472</v>
      </c>
      <c r="H3845" s="141" t="s">
        <v>76</v>
      </c>
      <c r="I3845" s="141" t="s">
        <v>229</v>
      </c>
      <c r="J3845" s="141" t="s">
        <v>53</v>
      </c>
      <c r="K3845" s="141" t="s">
        <v>53</v>
      </c>
      <c r="L3845" s="141" t="s">
        <v>821</v>
      </c>
      <c r="M3845" s="141" t="s">
        <v>311</v>
      </c>
      <c r="N3845" s="141" t="s">
        <v>256</v>
      </c>
      <c r="O3845" s="141" t="s">
        <v>62</v>
      </c>
      <c r="P3845" s="141" t="s">
        <v>1205</v>
      </c>
      <c r="Q3845" s="141" t="s">
        <v>65</v>
      </c>
      <c r="R3845" s="141" t="s">
        <v>57</v>
      </c>
      <c r="S3845" s="141" t="s">
        <v>1206</v>
      </c>
      <c r="T3845" s="227">
        <v>4.4020000000000001</v>
      </c>
      <c r="U3845" s="146">
        <v>48742</v>
      </c>
      <c r="V3845" s="208">
        <v>2.06E-2</v>
      </c>
      <c r="W3845" s="209">
        <v>2.6100000000000002E-2</v>
      </c>
      <c r="X3845" s="141" t="s">
        <v>636</v>
      </c>
      <c r="Y3845" s="141"/>
      <c r="Z3845" s="148">
        <v>5760000</v>
      </c>
      <c r="AA3845" s="148">
        <v>1</v>
      </c>
      <c r="AB3845" s="148">
        <v>102.78</v>
      </c>
      <c r="AC3845" s="148">
        <v>0</v>
      </c>
      <c r="AD3845" s="148">
        <v>5920.1279999999997</v>
      </c>
      <c r="AE3845" s="151"/>
      <c r="AF3845" s="151"/>
      <c r="AG3845" s="141" t="s">
        <v>17</v>
      </c>
      <c r="AH3845" s="229">
        <v>3.1998448070000001E-3</v>
      </c>
      <c r="AI3845" s="229">
        <v>6.8634957039074738E-3</v>
      </c>
      <c r="AJ3845" s="229">
        <v>1.1611052839999999E-3</v>
      </c>
    </row>
    <row r="3846" spans="1:36" ht="13.5" thickBot="1">
      <c r="A3846" s="153">
        <v>8694</v>
      </c>
      <c r="B3846" s="153">
        <v>12532</v>
      </c>
      <c r="C3846" s="141" t="s">
        <v>1658</v>
      </c>
      <c r="D3846" s="141">
        <v>520042763</v>
      </c>
      <c r="E3846" s="141" t="s">
        <v>429</v>
      </c>
      <c r="F3846" s="141" t="s">
        <v>1659</v>
      </c>
      <c r="G3846" s="141" t="s">
        <v>3473</v>
      </c>
      <c r="H3846" s="141" t="s">
        <v>76</v>
      </c>
      <c r="I3846" s="141" t="s">
        <v>623</v>
      </c>
      <c r="J3846" s="141" t="s">
        <v>53</v>
      </c>
      <c r="K3846" s="141" t="s">
        <v>53</v>
      </c>
      <c r="L3846" s="141" t="s">
        <v>821</v>
      </c>
      <c r="M3846" s="141" t="s">
        <v>311</v>
      </c>
      <c r="N3846" s="141" t="s">
        <v>259</v>
      </c>
      <c r="O3846" s="141" t="s">
        <v>62</v>
      </c>
      <c r="P3846" s="141" t="s">
        <v>298</v>
      </c>
      <c r="Q3846" s="141" t="s">
        <v>298</v>
      </c>
      <c r="R3846" s="141" t="s">
        <v>57</v>
      </c>
      <c r="S3846" s="141" t="s">
        <v>1206</v>
      </c>
      <c r="T3846" s="227">
        <v>3.431</v>
      </c>
      <c r="U3846" s="146">
        <v>46934</v>
      </c>
      <c r="V3846" s="208">
        <v>4.8500000000000001E-2</v>
      </c>
      <c r="W3846" s="209">
        <v>0.05</v>
      </c>
      <c r="X3846" s="141" t="s">
        <v>636</v>
      </c>
      <c r="Y3846" s="141"/>
      <c r="Z3846" s="148">
        <v>1675000</v>
      </c>
      <c r="AA3846" s="148">
        <v>1</v>
      </c>
      <c r="AB3846" s="148">
        <v>100.9</v>
      </c>
      <c r="AC3846" s="148">
        <v>0</v>
      </c>
      <c r="AD3846" s="148">
        <v>1690.075</v>
      </c>
      <c r="AE3846" s="151"/>
      <c r="AF3846" s="151"/>
      <c r="AG3846" s="141" t="s">
        <v>17</v>
      </c>
      <c r="AH3846" s="229">
        <v>5.5833333330000002E-3</v>
      </c>
      <c r="AI3846" s="229">
        <v>1.9593871115255318E-3</v>
      </c>
      <c r="AJ3846" s="229">
        <v>3.3147172000000001E-4</v>
      </c>
    </row>
    <row r="3847" spans="1:36" ht="13.5" thickBot="1">
      <c r="A3847" s="153">
        <v>8694</v>
      </c>
      <c r="B3847" s="153">
        <v>12532</v>
      </c>
      <c r="C3847" s="141" t="s">
        <v>1660</v>
      </c>
      <c r="D3847" s="141">
        <v>1900288</v>
      </c>
      <c r="E3847" s="141" t="s">
        <v>430</v>
      </c>
      <c r="F3847" s="141" t="s">
        <v>1661</v>
      </c>
      <c r="G3847" s="141" t="s">
        <v>3474</v>
      </c>
      <c r="H3847" s="141" t="s">
        <v>76</v>
      </c>
      <c r="I3847" s="141" t="s">
        <v>228</v>
      </c>
      <c r="J3847" s="141" t="s">
        <v>53</v>
      </c>
      <c r="K3847" s="141" t="s">
        <v>314</v>
      </c>
      <c r="L3847" s="141" t="s">
        <v>821</v>
      </c>
      <c r="M3847" s="141" t="s">
        <v>311</v>
      </c>
      <c r="N3847" s="141" t="s">
        <v>652</v>
      </c>
      <c r="O3847" s="141" t="s">
        <v>62</v>
      </c>
      <c r="P3847" s="141" t="s">
        <v>1310</v>
      </c>
      <c r="Q3847" s="141" t="s">
        <v>65</v>
      </c>
      <c r="R3847" s="141" t="s">
        <v>57</v>
      </c>
      <c r="S3847" s="141" t="s">
        <v>1206</v>
      </c>
      <c r="T3847" s="227">
        <v>1.6220000000000001</v>
      </c>
      <c r="U3847" s="146">
        <v>46203</v>
      </c>
      <c r="V3847" s="208">
        <v>0.09</v>
      </c>
      <c r="W3847" s="209">
        <v>7.3099999999999998E-2</v>
      </c>
      <c r="X3847" s="141" t="s">
        <v>636</v>
      </c>
      <c r="Y3847" s="141"/>
      <c r="Z3847" s="148">
        <v>907853</v>
      </c>
      <c r="AA3847" s="148">
        <v>1</v>
      </c>
      <c r="AB3847" s="148">
        <v>105.21</v>
      </c>
      <c r="AC3847" s="148">
        <v>0</v>
      </c>
      <c r="AD3847" s="148">
        <v>955.15214000000003</v>
      </c>
      <c r="AE3847" s="151"/>
      <c r="AF3847" s="151"/>
      <c r="AG3847" s="141" t="s">
        <v>17</v>
      </c>
      <c r="AH3847" s="229">
        <v>2.5218138879999998E-3</v>
      </c>
      <c r="AI3847" s="229">
        <v>1.1073548763587595E-3</v>
      </c>
      <c r="AJ3847" s="229">
        <v>1.8733246900000001E-4</v>
      </c>
    </row>
    <row r="3848" spans="1:36" ht="13.5" thickBot="1">
      <c r="A3848" s="153">
        <v>8694</v>
      </c>
      <c r="B3848" s="153">
        <v>12532</v>
      </c>
      <c r="C3848" s="141" t="s">
        <v>1462</v>
      </c>
      <c r="D3848" s="141">
        <v>513432765</v>
      </c>
      <c r="E3848" s="141" t="s">
        <v>429</v>
      </c>
      <c r="F3848" s="141" t="s">
        <v>4233</v>
      </c>
      <c r="G3848" s="141" t="s">
        <v>4205</v>
      </c>
      <c r="H3848" s="141" t="s">
        <v>76</v>
      </c>
      <c r="I3848" s="141" t="s">
        <v>228</v>
      </c>
      <c r="J3848" s="141" t="s">
        <v>53</v>
      </c>
      <c r="K3848" s="141" t="s">
        <v>53</v>
      </c>
      <c r="L3848" s="141" t="s">
        <v>54</v>
      </c>
      <c r="M3848" s="141" t="s">
        <v>311</v>
      </c>
      <c r="N3848" s="141" t="s">
        <v>140</v>
      </c>
      <c r="O3848" s="141" t="s">
        <v>62</v>
      </c>
      <c r="P3848" s="141" t="s">
        <v>4248</v>
      </c>
      <c r="Q3848" s="141" t="s">
        <v>70</v>
      </c>
      <c r="R3848" s="141" t="s">
        <v>57</v>
      </c>
      <c r="S3848" s="141" t="s">
        <v>1206</v>
      </c>
      <c r="T3848" s="227">
        <v>2.8330000000000002</v>
      </c>
      <c r="U3848" s="146">
        <v>47300</v>
      </c>
      <c r="V3848" s="208">
        <v>0.08</v>
      </c>
      <c r="W3848" s="209">
        <v>6.3100000000000003E-2</v>
      </c>
      <c r="X3848" s="141" t="s">
        <v>636</v>
      </c>
      <c r="Y3848" s="141"/>
      <c r="Z3848" s="148">
        <v>1455000</v>
      </c>
      <c r="AA3848" s="148">
        <v>1</v>
      </c>
      <c r="AB3848" s="148">
        <v>106.0673</v>
      </c>
      <c r="AC3848" s="148">
        <v>0</v>
      </c>
      <c r="AD3848" s="148">
        <v>1543.2792099999999</v>
      </c>
      <c r="AE3848" s="151"/>
      <c r="AF3848" s="151"/>
      <c r="AG3848" s="141" t="s">
        <v>17</v>
      </c>
      <c r="AH3848" s="229">
        <v>2.2341599213E-2</v>
      </c>
      <c r="AI3848" s="229">
        <v>1.7891995287542296E-3</v>
      </c>
      <c r="AJ3848" s="229">
        <v>3.02680895E-4</v>
      </c>
    </row>
    <row r="3849" spans="1:36" ht="13.5" thickBot="1">
      <c r="A3849" s="153">
        <v>8694</v>
      </c>
      <c r="B3849" s="153">
        <v>12532</v>
      </c>
      <c r="C3849" s="141" t="s">
        <v>1287</v>
      </c>
      <c r="D3849" s="141">
        <v>513754069</v>
      </c>
      <c r="E3849" s="141" t="s">
        <v>429</v>
      </c>
      <c r="F3849" s="141" t="s">
        <v>1662</v>
      </c>
      <c r="G3849" s="141" t="s">
        <v>3475</v>
      </c>
      <c r="H3849" s="141" t="s">
        <v>76</v>
      </c>
      <c r="I3849" s="141" t="s">
        <v>228</v>
      </c>
      <c r="J3849" s="141" t="s">
        <v>53</v>
      </c>
      <c r="K3849" s="141" t="s">
        <v>53</v>
      </c>
      <c r="L3849" s="141" t="s">
        <v>821</v>
      </c>
      <c r="M3849" s="141" t="s">
        <v>311</v>
      </c>
      <c r="N3849" s="141" t="s">
        <v>269</v>
      </c>
      <c r="O3849" s="141" t="s">
        <v>62</v>
      </c>
      <c r="P3849" s="141" t="s">
        <v>1288</v>
      </c>
      <c r="Q3849" s="141" t="s">
        <v>65</v>
      </c>
      <c r="R3849" s="141" t="s">
        <v>57</v>
      </c>
      <c r="S3849" s="141" t="s">
        <v>1206</v>
      </c>
      <c r="T3849" s="227">
        <v>7.6529999999999996</v>
      </c>
      <c r="U3849" s="146">
        <v>50252</v>
      </c>
      <c r="V3849" s="208">
        <v>5.3100000000000001E-2</v>
      </c>
      <c r="W3849" s="209">
        <v>6.0999999999999999E-2</v>
      </c>
      <c r="X3849" s="141" t="s">
        <v>636</v>
      </c>
      <c r="Y3849" s="141"/>
      <c r="Z3849" s="148">
        <v>1665000</v>
      </c>
      <c r="AA3849" s="148">
        <v>1</v>
      </c>
      <c r="AB3849" s="148">
        <v>95.72</v>
      </c>
      <c r="AC3849" s="148">
        <v>0</v>
      </c>
      <c r="AD3849" s="148">
        <v>1593.7380000000001</v>
      </c>
      <c r="AE3849" s="151"/>
      <c r="AF3849" s="151"/>
      <c r="AG3849" s="141" t="s">
        <v>17</v>
      </c>
      <c r="AH3849" s="229">
        <v>1.3075429059999999E-3</v>
      </c>
      <c r="AI3849" s="229">
        <v>1.8476988869419867E-3</v>
      </c>
      <c r="AJ3849" s="229">
        <v>3.1257729699999998E-4</v>
      </c>
    </row>
    <row r="3850" spans="1:36" ht="13.5" thickBot="1">
      <c r="A3850" s="153">
        <v>8694</v>
      </c>
      <c r="B3850" s="153">
        <v>12532</v>
      </c>
      <c r="C3850" s="141" t="s">
        <v>1526</v>
      </c>
      <c r="D3850" s="141">
        <v>514599943</v>
      </c>
      <c r="E3850" s="141" t="s">
        <v>429</v>
      </c>
      <c r="F3850" s="141" t="s">
        <v>1663</v>
      </c>
      <c r="G3850" s="141" t="s">
        <v>3476</v>
      </c>
      <c r="H3850" s="141" t="s">
        <v>76</v>
      </c>
      <c r="I3850" s="141" t="s">
        <v>623</v>
      </c>
      <c r="J3850" s="141" t="s">
        <v>53</v>
      </c>
      <c r="K3850" s="141" t="s">
        <v>53</v>
      </c>
      <c r="L3850" s="141" t="s">
        <v>821</v>
      </c>
      <c r="M3850" s="141" t="s">
        <v>311</v>
      </c>
      <c r="N3850" s="141" t="s">
        <v>647</v>
      </c>
      <c r="O3850" s="141" t="s">
        <v>62</v>
      </c>
      <c r="P3850" s="141" t="s">
        <v>1447</v>
      </c>
      <c r="Q3850" s="141" t="s">
        <v>1294</v>
      </c>
      <c r="R3850" s="141" t="s">
        <v>57</v>
      </c>
      <c r="S3850" s="141" t="s">
        <v>1206</v>
      </c>
      <c r="T3850" s="227">
        <v>3.8460000000000001</v>
      </c>
      <c r="U3850" s="146">
        <v>47300</v>
      </c>
      <c r="V3850" s="208">
        <v>0.05</v>
      </c>
      <c r="W3850" s="209">
        <v>3.49E-2</v>
      </c>
      <c r="X3850" s="141" t="s">
        <v>636</v>
      </c>
      <c r="Y3850" s="141"/>
      <c r="Z3850" s="148">
        <v>1010000</v>
      </c>
      <c r="AA3850" s="148">
        <v>1</v>
      </c>
      <c r="AB3850" s="148">
        <v>107.3</v>
      </c>
      <c r="AC3850" s="148">
        <v>0</v>
      </c>
      <c r="AD3850" s="148">
        <v>1083.73</v>
      </c>
      <c r="AE3850" s="151"/>
      <c r="AF3850" s="151"/>
      <c r="AG3850" s="141" t="s">
        <v>17</v>
      </c>
      <c r="AH3850" s="229">
        <v>2.4782235299999999E-3</v>
      </c>
      <c r="AI3850" s="229">
        <v>1.2564215164259365E-3</v>
      </c>
      <c r="AJ3850" s="229">
        <v>2.1255024000000001E-4</v>
      </c>
    </row>
    <row r="3851" spans="1:36" ht="13.5" thickBot="1">
      <c r="A3851" s="153">
        <v>8694</v>
      </c>
      <c r="B3851" s="153">
        <v>12532</v>
      </c>
      <c r="C3851" s="141" t="s">
        <v>1526</v>
      </c>
      <c r="D3851" s="141">
        <v>514599943</v>
      </c>
      <c r="E3851" s="141" t="s">
        <v>429</v>
      </c>
      <c r="F3851" s="141" t="s">
        <v>1664</v>
      </c>
      <c r="G3851" s="141" t="s">
        <v>3477</v>
      </c>
      <c r="H3851" s="141" t="s">
        <v>76</v>
      </c>
      <c r="I3851" s="141" t="s">
        <v>228</v>
      </c>
      <c r="J3851" s="141" t="s">
        <v>53</v>
      </c>
      <c r="K3851" s="141" t="s">
        <v>53</v>
      </c>
      <c r="L3851" s="141" t="s">
        <v>821</v>
      </c>
      <c r="M3851" s="141" t="s">
        <v>311</v>
      </c>
      <c r="N3851" s="141" t="s">
        <v>647</v>
      </c>
      <c r="O3851" s="141" t="s">
        <v>62</v>
      </c>
      <c r="P3851" s="141" t="s">
        <v>1447</v>
      </c>
      <c r="Q3851" s="141" t="s">
        <v>1294</v>
      </c>
      <c r="R3851" s="141" t="s">
        <v>57</v>
      </c>
      <c r="S3851" s="141" t="s">
        <v>1206</v>
      </c>
      <c r="T3851" s="227">
        <v>3.6110000000000002</v>
      </c>
      <c r="U3851" s="146">
        <v>47664</v>
      </c>
      <c r="V3851" s="208">
        <v>6.9500000000000006E-2</v>
      </c>
      <c r="W3851" s="209">
        <v>6.3600000000000004E-2</v>
      </c>
      <c r="X3851" s="141" t="s">
        <v>636</v>
      </c>
      <c r="Y3851" s="141"/>
      <c r="Z3851" s="148">
        <v>4300345</v>
      </c>
      <c r="AA3851" s="148">
        <v>1</v>
      </c>
      <c r="AB3851" s="148">
        <v>104.23</v>
      </c>
      <c r="AC3851" s="148">
        <v>0</v>
      </c>
      <c r="AD3851" s="148">
        <v>4482.2495900000004</v>
      </c>
      <c r="AE3851" s="151"/>
      <c r="AF3851" s="151"/>
      <c r="AG3851" s="141" t="s">
        <v>17</v>
      </c>
      <c r="AH3851" s="229">
        <v>7.6935992599999996E-3</v>
      </c>
      <c r="AI3851" s="229">
        <v>5.1964925090819047E-3</v>
      </c>
      <c r="AJ3851" s="229">
        <v>8.7909647900000004E-4</v>
      </c>
    </row>
    <row r="3852" spans="1:36" ht="13.5" thickBot="1">
      <c r="A3852" s="153">
        <v>8694</v>
      </c>
      <c r="B3852" s="153">
        <v>12532</v>
      </c>
      <c r="C3852" s="141" t="s">
        <v>1665</v>
      </c>
      <c r="D3852" s="141">
        <v>510459928</v>
      </c>
      <c r="E3852" s="141" t="s">
        <v>429</v>
      </c>
      <c r="F3852" s="141" t="s">
        <v>1666</v>
      </c>
      <c r="G3852" s="141" t="s">
        <v>3478</v>
      </c>
      <c r="H3852" s="141" t="s">
        <v>76</v>
      </c>
      <c r="I3852" s="141" t="s">
        <v>228</v>
      </c>
      <c r="J3852" s="141" t="s">
        <v>53</v>
      </c>
      <c r="K3852" s="141" t="s">
        <v>53</v>
      </c>
      <c r="L3852" s="141" t="s">
        <v>821</v>
      </c>
      <c r="M3852" s="141" t="s">
        <v>311</v>
      </c>
      <c r="N3852" s="141" t="s">
        <v>156</v>
      </c>
      <c r="O3852" s="141" t="s">
        <v>62</v>
      </c>
      <c r="P3852" s="141" t="s">
        <v>1447</v>
      </c>
      <c r="Q3852" s="141" t="s">
        <v>1294</v>
      </c>
      <c r="R3852" s="141" t="s">
        <v>57</v>
      </c>
      <c r="S3852" s="141" t="s">
        <v>1206</v>
      </c>
      <c r="T3852" s="227">
        <v>4.2530000000000001</v>
      </c>
      <c r="U3852" s="146">
        <v>49125</v>
      </c>
      <c r="V3852" s="208">
        <v>6.7699999999999996E-2</v>
      </c>
      <c r="W3852" s="209">
        <v>6.6400000000000001E-2</v>
      </c>
      <c r="X3852" s="141" t="s">
        <v>636</v>
      </c>
      <c r="Y3852" s="141"/>
      <c r="Z3852" s="148">
        <v>4363636</v>
      </c>
      <c r="AA3852" s="148">
        <v>1</v>
      </c>
      <c r="AB3852" s="148">
        <v>102.69</v>
      </c>
      <c r="AC3852" s="148">
        <v>0</v>
      </c>
      <c r="AD3852" s="148">
        <v>4481.0178100000003</v>
      </c>
      <c r="AE3852" s="151"/>
      <c r="AF3852" s="151"/>
      <c r="AG3852" s="141" t="s">
        <v>17</v>
      </c>
      <c r="AH3852" s="229">
        <v>5.8181813330000004E-3</v>
      </c>
      <c r="AI3852" s="229">
        <v>5.1950644459153386E-3</v>
      </c>
      <c r="AJ3852" s="229">
        <v>8.78854892E-4</v>
      </c>
    </row>
    <row r="3853" spans="1:36" ht="13.5" thickBot="1">
      <c r="A3853" s="153">
        <v>8694</v>
      </c>
      <c r="B3853" s="153">
        <v>12532</v>
      </c>
      <c r="C3853" s="141" t="s">
        <v>1570</v>
      </c>
      <c r="D3853" s="141">
        <v>514625094</v>
      </c>
      <c r="E3853" s="141" t="s">
        <v>429</v>
      </c>
      <c r="F3853" s="141" t="s">
        <v>1667</v>
      </c>
      <c r="G3853" s="141" t="s">
        <v>3479</v>
      </c>
      <c r="H3853" s="141" t="s">
        <v>76</v>
      </c>
      <c r="I3853" s="141" t="s">
        <v>228</v>
      </c>
      <c r="J3853" s="141" t="s">
        <v>53</v>
      </c>
      <c r="K3853" s="141" t="s">
        <v>53</v>
      </c>
      <c r="L3853" s="141" t="s">
        <v>821</v>
      </c>
      <c r="M3853" s="141" t="s">
        <v>311</v>
      </c>
      <c r="N3853" s="141" t="s">
        <v>140</v>
      </c>
      <c r="O3853" s="141" t="s">
        <v>62</v>
      </c>
      <c r="P3853" s="141" t="s">
        <v>298</v>
      </c>
      <c r="Q3853" s="141" t="s">
        <v>298</v>
      </c>
      <c r="R3853" s="141" t="s">
        <v>57</v>
      </c>
      <c r="S3853" s="141" t="s">
        <v>1206</v>
      </c>
      <c r="T3853" s="227">
        <v>1.552</v>
      </c>
      <c r="U3853" s="146">
        <v>46208</v>
      </c>
      <c r="V3853" s="208">
        <v>8.8900000000000007E-2</v>
      </c>
      <c r="W3853" s="209">
        <v>6.4899999999999999E-2</v>
      </c>
      <c r="X3853" s="141" t="s">
        <v>636</v>
      </c>
      <c r="Y3853" s="141"/>
      <c r="Z3853" s="148">
        <v>250000</v>
      </c>
      <c r="AA3853" s="148">
        <v>1</v>
      </c>
      <c r="AB3853" s="148">
        <v>106</v>
      </c>
      <c r="AC3853" s="148">
        <v>0</v>
      </c>
      <c r="AD3853" s="148">
        <v>265</v>
      </c>
      <c r="AE3853" s="151"/>
      <c r="AF3853" s="151"/>
      <c r="AG3853" s="141" t="s">
        <v>17</v>
      </c>
      <c r="AH3853" s="229">
        <v>2.1739130429999998E-3</v>
      </c>
      <c r="AI3853" s="229">
        <v>3.0722753993418398E-4</v>
      </c>
      <c r="AJ3853" s="229">
        <v>5.1974028326349798E-5</v>
      </c>
    </row>
    <row r="3854" spans="1:36" ht="13.5" thickBot="1">
      <c r="A3854" s="153">
        <v>8694</v>
      </c>
      <c r="B3854" s="153">
        <v>12532</v>
      </c>
      <c r="C3854" s="141" t="s">
        <v>1668</v>
      </c>
      <c r="D3854" s="141">
        <v>520038605</v>
      </c>
      <c r="E3854" s="141" t="s">
        <v>429</v>
      </c>
      <c r="F3854" s="141" t="s">
        <v>1669</v>
      </c>
      <c r="G3854" s="141" t="s">
        <v>3480</v>
      </c>
      <c r="H3854" s="141" t="s">
        <v>76</v>
      </c>
      <c r="I3854" s="141" t="s">
        <v>228</v>
      </c>
      <c r="J3854" s="141" t="s">
        <v>53</v>
      </c>
      <c r="K3854" s="141" t="s">
        <v>53</v>
      </c>
      <c r="L3854" s="141" t="s">
        <v>821</v>
      </c>
      <c r="M3854" s="141" t="s">
        <v>311</v>
      </c>
      <c r="N3854" s="141" t="s">
        <v>140</v>
      </c>
      <c r="O3854" s="141" t="s">
        <v>62</v>
      </c>
      <c r="P3854" s="141" t="s">
        <v>1447</v>
      </c>
      <c r="Q3854" s="141" t="s">
        <v>1294</v>
      </c>
      <c r="R3854" s="141" t="s">
        <v>57</v>
      </c>
      <c r="S3854" s="141" t="s">
        <v>1206</v>
      </c>
      <c r="T3854" s="227">
        <v>1.196</v>
      </c>
      <c r="U3854" s="146">
        <v>46387</v>
      </c>
      <c r="V3854" s="208">
        <v>3.4700000000000002E-2</v>
      </c>
      <c r="W3854" s="209">
        <v>6.13E-2</v>
      </c>
      <c r="X3854" s="141" t="s">
        <v>636</v>
      </c>
      <c r="Y3854" s="141"/>
      <c r="Z3854" s="148">
        <v>264000</v>
      </c>
      <c r="AA3854" s="148">
        <v>1</v>
      </c>
      <c r="AB3854" s="148">
        <v>97.86</v>
      </c>
      <c r="AC3854" s="148">
        <v>0</v>
      </c>
      <c r="AD3854" s="148">
        <v>258.35039999999998</v>
      </c>
      <c r="AE3854" s="151"/>
      <c r="AF3854" s="151"/>
      <c r="AG3854" s="141" t="s">
        <v>17</v>
      </c>
      <c r="AH3854" s="229">
        <v>1.7600844840000001E-3</v>
      </c>
      <c r="AI3854" s="229">
        <v>2.9951833144532981E-4</v>
      </c>
      <c r="AJ3854" s="229">
        <v>5.0669852859335101E-5</v>
      </c>
    </row>
    <row r="3855" spans="1:36" ht="13.5" thickBot="1">
      <c r="A3855" s="153">
        <v>8694</v>
      </c>
      <c r="B3855" s="153">
        <v>12532</v>
      </c>
      <c r="C3855" s="141" t="s">
        <v>1401</v>
      </c>
      <c r="D3855" s="141">
        <v>1905761</v>
      </c>
      <c r="E3855" s="141" t="s">
        <v>430</v>
      </c>
      <c r="F3855" s="141" t="s">
        <v>1670</v>
      </c>
      <c r="G3855" s="141" t="s">
        <v>3481</v>
      </c>
      <c r="H3855" s="141" t="s">
        <v>76</v>
      </c>
      <c r="I3855" s="141" t="s">
        <v>228</v>
      </c>
      <c r="J3855" s="141" t="s">
        <v>53</v>
      </c>
      <c r="K3855" s="141" t="s">
        <v>314</v>
      </c>
      <c r="L3855" s="141" t="s">
        <v>821</v>
      </c>
      <c r="M3855" s="141" t="s">
        <v>311</v>
      </c>
      <c r="N3855" s="141" t="s">
        <v>652</v>
      </c>
      <c r="O3855" s="141" t="s">
        <v>62</v>
      </c>
      <c r="P3855" s="141" t="s">
        <v>1310</v>
      </c>
      <c r="Q3855" s="141" t="s">
        <v>65</v>
      </c>
      <c r="R3855" s="141" t="s">
        <v>57</v>
      </c>
      <c r="S3855" s="141" t="s">
        <v>1206</v>
      </c>
      <c r="T3855" s="227">
        <v>2.4449999999999998</v>
      </c>
      <c r="U3855" s="146">
        <v>46568</v>
      </c>
      <c r="V3855" s="208">
        <v>6.3500000000000001E-2</v>
      </c>
      <c r="W3855" s="209">
        <v>6.2E-2</v>
      </c>
      <c r="X3855" s="141" t="s">
        <v>636</v>
      </c>
      <c r="Y3855" s="141"/>
      <c r="Z3855" s="148">
        <v>3723000</v>
      </c>
      <c r="AA3855" s="148">
        <v>1</v>
      </c>
      <c r="AB3855" s="148">
        <v>102.2</v>
      </c>
      <c r="AC3855" s="148">
        <v>0</v>
      </c>
      <c r="AD3855" s="148">
        <v>3804.9059999999999</v>
      </c>
      <c r="AE3855" s="151"/>
      <c r="AF3855" s="151"/>
      <c r="AG3855" s="141" t="s">
        <v>17</v>
      </c>
      <c r="AH3855" s="229">
        <v>9.0804878040000002E-3</v>
      </c>
      <c r="AI3855" s="229">
        <v>4.4112147549464761E-3</v>
      </c>
      <c r="AJ3855" s="229">
        <v>7.4625015899999997E-4</v>
      </c>
    </row>
    <row r="3856" spans="1:36" ht="13.5" thickBot="1">
      <c r="A3856" s="153">
        <v>8694</v>
      </c>
      <c r="B3856" s="153">
        <v>12532</v>
      </c>
      <c r="C3856" s="141" t="s">
        <v>1671</v>
      </c>
      <c r="D3856" s="141">
        <v>520040304</v>
      </c>
      <c r="E3856" s="141" t="s">
        <v>429</v>
      </c>
      <c r="F3856" s="141" t="s">
        <v>1672</v>
      </c>
      <c r="G3856" s="141" t="s">
        <v>3482</v>
      </c>
      <c r="H3856" s="141" t="s">
        <v>76</v>
      </c>
      <c r="I3856" s="141" t="s">
        <v>228</v>
      </c>
      <c r="J3856" s="141" t="s">
        <v>53</v>
      </c>
      <c r="K3856" s="141" t="s">
        <v>53</v>
      </c>
      <c r="L3856" s="141" t="s">
        <v>821</v>
      </c>
      <c r="M3856" s="141" t="s">
        <v>311</v>
      </c>
      <c r="N3856" s="141" t="s">
        <v>140</v>
      </c>
      <c r="O3856" s="141" t="s">
        <v>62</v>
      </c>
      <c r="P3856" s="141" t="s">
        <v>298</v>
      </c>
      <c r="Q3856" s="141" t="s">
        <v>298</v>
      </c>
      <c r="R3856" s="141" t="s">
        <v>57</v>
      </c>
      <c r="S3856" s="141" t="s">
        <v>1206</v>
      </c>
      <c r="T3856" s="227">
        <v>2.9220000000000002</v>
      </c>
      <c r="U3856" s="146">
        <v>46934</v>
      </c>
      <c r="V3856" s="208">
        <v>7.7499999999999999E-2</v>
      </c>
      <c r="W3856" s="209">
        <v>6.8099999999999994E-2</v>
      </c>
      <c r="X3856" s="141" t="s">
        <v>636</v>
      </c>
      <c r="Y3856" s="141"/>
      <c r="Z3856" s="148">
        <v>242000</v>
      </c>
      <c r="AA3856" s="148">
        <v>1</v>
      </c>
      <c r="AB3856" s="148">
        <v>105</v>
      </c>
      <c r="AC3856" s="148">
        <v>0</v>
      </c>
      <c r="AD3856" s="148">
        <v>254.1</v>
      </c>
      <c r="AE3856" s="151"/>
      <c r="AF3856" s="151"/>
      <c r="AG3856" s="141" t="s">
        <v>17</v>
      </c>
      <c r="AH3856" s="229">
        <v>2.8470588230000001E-3</v>
      </c>
      <c r="AI3856" s="229">
        <v>2.9459063357462696E-4</v>
      </c>
      <c r="AJ3856" s="229">
        <v>4.9836228670662201E-5</v>
      </c>
    </row>
    <row r="3857" spans="1:36" ht="13.5" thickBot="1">
      <c r="A3857" s="153">
        <v>8694</v>
      </c>
      <c r="B3857" s="153">
        <v>12532</v>
      </c>
      <c r="C3857" s="141" t="s">
        <v>1419</v>
      </c>
      <c r="D3857" s="141">
        <v>515328250</v>
      </c>
      <c r="E3857" s="141" t="s">
        <v>429</v>
      </c>
      <c r="F3857" s="141" t="s">
        <v>1673</v>
      </c>
      <c r="G3857" s="141" t="s">
        <v>3483</v>
      </c>
      <c r="H3857" s="141" t="s">
        <v>76</v>
      </c>
      <c r="I3857" s="141" t="s">
        <v>228</v>
      </c>
      <c r="J3857" s="141" t="s">
        <v>53</v>
      </c>
      <c r="K3857" s="141" t="s">
        <v>53</v>
      </c>
      <c r="L3857" s="141" t="s">
        <v>821</v>
      </c>
      <c r="M3857" s="141" t="s">
        <v>311</v>
      </c>
      <c r="N3857" s="141" t="s">
        <v>652</v>
      </c>
      <c r="O3857" s="141" t="s">
        <v>62</v>
      </c>
      <c r="P3857" s="141" t="s">
        <v>1305</v>
      </c>
      <c r="Q3857" s="141" t="s">
        <v>1294</v>
      </c>
      <c r="R3857" s="141" t="s">
        <v>57</v>
      </c>
      <c r="S3857" s="141" t="s">
        <v>1206</v>
      </c>
      <c r="T3857" s="227">
        <v>3.331</v>
      </c>
      <c r="U3857" s="146">
        <v>47300</v>
      </c>
      <c r="V3857" s="208">
        <v>6.3700000000000007E-2</v>
      </c>
      <c r="W3857" s="209">
        <v>6.3E-2</v>
      </c>
      <c r="X3857" s="141" t="s">
        <v>636</v>
      </c>
      <c r="Y3857" s="141"/>
      <c r="Z3857" s="148">
        <v>1102311</v>
      </c>
      <c r="AA3857" s="148">
        <v>1</v>
      </c>
      <c r="AB3857" s="148">
        <v>102.14</v>
      </c>
      <c r="AC3857" s="148">
        <v>0</v>
      </c>
      <c r="AD3857" s="148">
        <v>1125.9004600000001</v>
      </c>
      <c r="AE3857" s="151"/>
      <c r="AF3857" s="151"/>
      <c r="AG3857" s="141" t="s">
        <v>17</v>
      </c>
      <c r="AH3857" s="229">
        <v>2.6443701840000002E-3</v>
      </c>
      <c r="AI3857" s="229">
        <v>1.3053118057983627E-3</v>
      </c>
      <c r="AJ3857" s="229">
        <v>2.2082106499999999E-4</v>
      </c>
    </row>
    <row r="3858" spans="1:36" ht="13.5" thickBot="1">
      <c r="A3858" s="153">
        <v>8694</v>
      </c>
      <c r="B3858" s="153">
        <v>12532</v>
      </c>
      <c r="C3858" s="141" t="s">
        <v>1384</v>
      </c>
      <c r="D3858" s="141">
        <v>513937714</v>
      </c>
      <c r="E3858" s="141" t="s">
        <v>429</v>
      </c>
      <c r="F3858" s="141" t="s">
        <v>1674</v>
      </c>
      <c r="G3858" s="141" t="s">
        <v>3484</v>
      </c>
      <c r="H3858" s="141" t="s">
        <v>76</v>
      </c>
      <c r="I3858" s="141" t="s">
        <v>228</v>
      </c>
      <c r="J3858" s="141" t="s">
        <v>53</v>
      </c>
      <c r="K3858" s="141" t="s">
        <v>53</v>
      </c>
      <c r="L3858" s="141" t="s">
        <v>821</v>
      </c>
      <c r="M3858" s="141" t="s">
        <v>311</v>
      </c>
      <c r="N3858" s="141" t="s">
        <v>269</v>
      </c>
      <c r="O3858" s="141" t="s">
        <v>62</v>
      </c>
      <c r="P3858" s="141" t="s">
        <v>1293</v>
      </c>
      <c r="Q3858" s="141" t="s">
        <v>1294</v>
      </c>
      <c r="R3858" s="141" t="s">
        <v>57</v>
      </c>
      <c r="S3858" s="141" t="s">
        <v>1206</v>
      </c>
      <c r="T3858" s="227">
        <v>6.9859999999999998</v>
      </c>
      <c r="U3858" s="146">
        <v>49857</v>
      </c>
      <c r="V3858" s="208">
        <v>5.28E-2</v>
      </c>
      <c r="W3858" s="209">
        <v>5.9799999999999999E-2</v>
      </c>
      <c r="X3858" s="141" t="s">
        <v>636</v>
      </c>
      <c r="Y3858" s="141"/>
      <c r="Z3858" s="148">
        <v>297000</v>
      </c>
      <c r="AA3858" s="148">
        <v>1</v>
      </c>
      <c r="AB3858" s="148">
        <v>97.17</v>
      </c>
      <c r="AC3858" s="148">
        <v>0</v>
      </c>
      <c r="AD3858" s="148">
        <v>288.5949</v>
      </c>
      <c r="AE3858" s="151"/>
      <c r="AF3858" s="151"/>
      <c r="AG3858" s="141" t="s">
        <v>17</v>
      </c>
      <c r="AH3858" s="229">
        <v>9.8999999999999999E-4</v>
      </c>
      <c r="AI3858" s="229">
        <v>3.345822685454786E-4</v>
      </c>
      <c r="AJ3858" s="229">
        <v>5.6601658518641901E-5</v>
      </c>
    </row>
    <row r="3859" spans="1:36" ht="13.5" thickBot="1">
      <c r="A3859" s="153">
        <v>8694</v>
      </c>
      <c r="B3859" s="153">
        <v>12532</v>
      </c>
      <c r="C3859" s="141" t="s">
        <v>1675</v>
      </c>
      <c r="D3859" s="141">
        <v>513775163</v>
      </c>
      <c r="E3859" s="141" t="s">
        <v>429</v>
      </c>
      <c r="F3859" s="141" t="s">
        <v>1676</v>
      </c>
      <c r="G3859" s="141" t="s">
        <v>3485</v>
      </c>
      <c r="H3859" s="141" t="s">
        <v>76</v>
      </c>
      <c r="I3859" s="141" t="s">
        <v>228</v>
      </c>
      <c r="J3859" s="141" t="s">
        <v>53</v>
      </c>
      <c r="K3859" s="141" t="s">
        <v>53</v>
      </c>
      <c r="L3859" s="141" t="s">
        <v>821</v>
      </c>
      <c r="M3859" s="141" t="s">
        <v>311</v>
      </c>
      <c r="N3859" s="141" t="s">
        <v>156</v>
      </c>
      <c r="O3859" s="141" t="s">
        <v>62</v>
      </c>
      <c r="P3859" s="141" t="s">
        <v>1447</v>
      </c>
      <c r="Q3859" s="141" t="s">
        <v>1294</v>
      </c>
      <c r="R3859" s="141" t="s">
        <v>57</v>
      </c>
      <c r="S3859" s="141" t="s">
        <v>1206</v>
      </c>
      <c r="T3859" s="227">
        <v>3.0009999999999999</v>
      </c>
      <c r="U3859" s="146">
        <v>47238</v>
      </c>
      <c r="V3859" s="208">
        <v>7.2499999999999995E-2</v>
      </c>
      <c r="W3859" s="209">
        <v>6.4000000000000001E-2</v>
      </c>
      <c r="X3859" s="141" t="s">
        <v>636</v>
      </c>
      <c r="Y3859" s="141"/>
      <c r="Z3859" s="148">
        <v>3396800</v>
      </c>
      <c r="AA3859" s="148">
        <v>1</v>
      </c>
      <c r="AB3859" s="148">
        <v>105.92</v>
      </c>
      <c r="AC3859" s="148">
        <v>0</v>
      </c>
      <c r="AD3859" s="148">
        <v>3597.8905599999998</v>
      </c>
      <c r="AE3859" s="151"/>
      <c r="AF3859" s="151"/>
      <c r="AG3859" s="141" t="s">
        <v>17</v>
      </c>
      <c r="AH3859" s="229">
        <v>4.7177777770000002E-3</v>
      </c>
      <c r="AI3859" s="229">
        <v>4.1712115686838623E-3</v>
      </c>
      <c r="AJ3859" s="229">
        <v>7.0564854999999999E-4</v>
      </c>
    </row>
    <row r="3860" spans="1:36" ht="13.5" thickBot="1">
      <c r="A3860" s="153">
        <v>8694</v>
      </c>
      <c r="B3860" s="153">
        <v>12532</v>
      </c>
      <c r="C3860" s="141" t="s">
        <v>1373</v>
      </c>
      <c r="D3860" s="141">
        <v>510381601</v>
      </c>
      <c r="E3860" s="141" t="s">
        <v>429</v>
      </c>
      <c r="F3860" s="141" t="s">
        <v>1677</v>
      </c>
      <c r="G3860" s="141" t="s">
        <v>3486</v>
      </c>
      <c r="H3860" s="141" t="s">
        <v>76</v>
      </c>
      <c r="I3860" s="141" t="s">
        <v>229</v>
      </c>
      <c r="J3860" s="141" t="s">
        <v>53</v>
      </c>
      <c r="K3860" s="141" t="s">
        <v>53</v>
      </c>
      <c r="L3860" s="141" t="s">
        <v>821</v>
      </c>
      <c r="M3860" s="141" t="s">
        <v>311</v>
      </c>
      <c r="N3860" s="141" t="s">
        <v>140</v>
      </c>
      <c r="O3860" s="141" t="s">
        <v>62</v>
      </c>
      <c r="P3860" s="141" t="s">
        <v>1280</v>
      </c>
      <c r="Q3860" s="141" t="s">
        <v>65</v>
      </c>
      <c r="R3860" s="141" t="s">
        <v>57</v>
      </c>
      <c r="S3860" s="141" t="s">
        <v>1206</v>
      </c>
      <c r="T3860" s="227">
        <v>5.4690000000000003</v>
      </c>
      <c r="U3860" s="146">
        <v>48579</v>
      </c>
      <c r="V3860" s="208">
        <v>4.0800000000000003E-2</v>
      </c>
      <c r="W3860" s="209">
        <v>3.9800000000000002E-2</v>
      </c>
      <c r="X3860" s="141" t="s">
        <v>636</v>
      </c>
      <c r="Y3860" s="141"/>
      <c r="Z3860" s="148">
        <v>99000</v>
      </c>
      <c r="AA3860" s="148">
        <v>1</v>
      </c>
      <c r="AB3860" s="148">
        <v>105.93</v>
      </c>
      <c r="AC3860" s="148">
        <v>0</v>
      </c>
      <c r="AD3860" s="148">
        <v>104.8707</v>
      </c>
      <c r="AE3860" s="151"/>
      <c r="AF3860" s="151"/>
      <c r="AG3860" s="141" t="s">
        <v>17</v>
      </c>
      <c r="AH3860" s="229">
        <v>2.8285714199999999E-4</v>
      </c>
      <c r="AI3860" s="229">
        <v>1.2158176291387105E-4</v>
      </c>
      <c r="AJ3860" s="229">
        <v>2.0568123518506201E-5</v>
      </c>
    </row>
    <row r="3861" spans="1:36" ht="13.5" thickBot="1">
      <c r="A3861" s="153">
        <v>8694</v>
      </c>
      <c r="B3861" s="153">
        <v>12532</v>
      </c>
      <c r="C3861" s="141" t="s">
        <v>1678</v>
      </c>
      <c r="D3861" s="141">
        <v>512781386</v>
      </c>
      <c r="E3861" s="141" t="s">
        <v>429</v>
      </c>
      <c r="F3861" s="141" t="s">
        <v>1679</v>
      </c>
      <c r="G3861" s="141" t="s">
        <v>3487</v>
      </c>
      <c r="H3861" s="141" t="s">
        <v>76</v>
      </c>
      <c r="I3861" s="141" t="s">
        <v>623</v>
      </c>
      <c r="J3861" s="141" t="s">
        <v>53</v>
      </c>
      <c r="K3861" s="141" t="s">
        <v>53</v>
      </c>
      <c r="L3861" s="141" t="s">
        <v>821</v>
      </c>
      <c r="M3861" s="141" t="s">
        <v>311</v>
      </c>
      <c r="N3861" s="141" t="s">
        <v>140</v>
      </c>
      <c r="O3861" s="141" t="s">
        <v>62</v>
      </c>
      <c r="P3861" s="141" t="s">
        <v>298</v>
      </c>
      <c r="Q3861" s="141" t="s">
        <v>298</v>
      </c>
      <c r="R3861" s="141" t="s">
        <v>57</v>
      </c>
      <c r="S3861" s="141" t="s">
        <v>1206</v>
      </c>
      <c r="T3861" s="227">
        <v>3.6019999999999999</v>
      </c>
      <c r="U3861" s="146">
        <v>47027</v>
      </c>
      <c r="V3861" s="208">
        <v>7.0000000000000007E-2</v>
      </c>
      <c r="W3861" s="209">
        <v>1.7299999999999999E-2</v>
      </c>
      <c r="X3861" s="141" t="s">
        <v>636</v>
      </c>
      <c r="Y3861" s="141"/>
      <c r="Z3861" s="148">
        <v>347000</v>
      </c>
      <c r="AA3861" s="148">
        <v>1</v>
      </c>
      <c r="AB3861" s="148">
        <v>120.3</v>
      </c>
      <c r="AC3861" s="148">
        <v>0</v>
      </c>
      <c r="AD3861" s="148">
        <v>417.44099999999997</v>
      </c>
      <c r="AE3861" s="151"/>
      <c r="AF3861" s="151"/>
      <c r="AG3861" s="141" t="s">
        <v>17</v>
      </c>
      <c r="AH3861" s="229">
        <v>6.9113137620000001E-3</v>
      </c>
      <c r="AI3861" s="229">
        <v>4.8395989244402141E-4</v>
      </c>
      <c r="AJ3861" s="229">
        <v>8.1872039088980294E-5</v>
      </c>
    </row>
    <row r="3862" spans="1:36" ht="13.5" thickBot="1">
      <c r="A3862" s="153">
        <v>8694</v>
      </c>
      <c r="B3862" s="153">
        <v>12532</v>
      </c>
      <c r="C3862" s="141" t="s">
        <v>1204</v>
      </c>
      <c r="D3862" s="141">
        <v>520000118</v>
      </c>
      <c r="E3862" s="141" t="s">
        <v>429</v>
      </c>
      <c r="F3862" s="141" t="s">
        <v>1680</v>
      </c>
      <c r="G3862" s="141" t="s">
        <v>3488</v>
      </c>
      <c r="H3862" s="141" t="s">
        <v>76</v>
      </c>
      <c r="I3862" s="141" t="s">
        <v>229</v>
      </c>
      <c r="J3862" s="141" t="s">
        <v>53</v>
      </c>
      <c r="K3862" s="141" t="s">
        <v>53</v>
      </c>
      <c r="L3862" s="141" t="s">
        <v>821</v>
      </c>
      <c r="M3862" s="141" t="s">
        <v>311</v>
      </c>
      <c r="N3862" s="141" t="s">
        <v>256</v>
      </c>
      <c r="O3862" s="141" t="s">
        <v>62</v>
      </c>
      <c r="P3862" s="141" t="s">
        <v>1205</v>
      </c>
      <c r="Q3862" s="141" t="s">
        <v>65</v>
      </c>
      <c r="R3862" s="141" t="s">
        <v>57</v>
      </c>
      <c r="S3862" s="141" t="s">
        <v>1206</v>
      </c>
      <c r="T3862" s="227">
        <v>2.0430000000000001</v>
      </c>
      <c r="U3862" s="146">
        <v>46873</v>
      </c>
      <c r="V3862" s="208">
        <v>6.0000000000000001E-3</v>
      </c>
      <c r="W3862" s="209">
        <v>2.07E-2</v>
      </c>
      <c r="X3862" s="141" t="s">
        <v>636</v>
      </c>
      <c r="Y3862" s="141"/>
      <c r="Z3862" s="148">
        <v>1163333.3400000001</v>
      </c>
      <c r="AA3862" s="148">
        <v>1</v>
      </c>
      <c r="AB3862" s="148">
        <v>113.24</v>
      </c>
      <c r="AC3862" s="148">
        <v>0</v>
      </c>
      <c r="AD3862" s="148">
        <v>1317.3586700000001</v>
      </c>
      <c r="AE3862" s="151"/>
      <c r="AF3862" s="151"/>
      <c r="AG3862" s="141" t="s">
        <v>17</v>
      </c>
      <c r="AH3862" s="229">
        <v>1.30761859E-3</v>
      </c>
      <c r="AI3862" s="229">
        <v>1.5272787297927113E-3</v>
      </c>
      <c r="AJ3862" s="229">
        <v>2.5837145899999998E-4</v>
      </c>
    </row>
    <row r="3863" spans="1:36" ht="13.5" thickBot="1">
      <c r="A3863" s="153">
        <v>8694</v>
      </c>
      <c r="B3863" s="153">
        <v>12532</v>
      </c>
      <c r="C3863" s="141" t="s">
        <v>1204</v>
      </c>
      <c r="D3863" s="141">
        <v>520000118</v>
      </c>
      <c r="E3863" s="141" t="s">
        <v>429</v>
      </c>
      <c r="F3863" s="141" t="s">
        <v>1681</v>
      </c>
      <c r="G3863" s="141" t="s">
        <v>3489</v>
      </c>
      <c r="H3863" s="141" t="s">
        <v>76</v>
      </c>
      <c r="I3863" s="141" t="s">
        <v>229</v>
      </c>
      <c r="J3863" s="141" t="s">
        <v>53</v>
      </c>
      <c r="K3863" s="141" t="s">
        <v>53</v>
      </c>
      <c r="L3863" s="141" t="s">
        <v>821</v>
      </c>
      <c r="M3863" s="141" t="s">
        <v>311</v>
      </c>
      <c r="N3863" s="141" t="s">
        <v>256</v>
      </c>
      <c r="O3863" s="141" t="s">
        <v>62</v>
      </c>
      <c r="P3863" s="141" t="s">
        <v>1205</v>
      </c>
      <c r="Q3863" s="141" t="s">
        <v>65</v>
      </c>
      <c r="R3863" s="141" t="s">
        <v>57</v>
      </c>
      <c r="S3863" s="141" t="s">
        <v>1206</v>
      </c>
      <c r="T3863" s="227">
        <v>3.0150000000000001</v>
      </c>
      <c r="U3863" s="146">
        <v>47819</v>
      </c>
      <c r="V3863" s="208">
        <v>1.7500000000000002E-2</v>
      </c>
      <c r="W3863" s="209">
        <v>2.35E-2</v>
      </c>
      <c r="X3863" s="141" t="s">
        <v>636</v>
      </c>
      <c r="Y3863" s="141"/>
      <c r="Z3863" s="148">
        <v>9698931.1999999993</v>
      </c>
      <c r="AA3863" s="148">
        <v>1</v>
      </c>
      <c r="AB3863" s="148">
        <v>114.28</v>
      </c>
      <c r="AC3863" s="148">
        <v>0</v>
      </c>
      <c r="AD3863" s="148">
        <v>11083.93858</v>
      </c>
      <c r="AE3863" s="151"/>
      <c r="AF3863" s="151"/>
      <c r="AG3863" s="141" t="s">
        <v>17</v>
      </c>
      <c r="AH3863" s="229">
        <v>3.7297988839999998E-3</v>
      </c>
      <c r="AI3863" s="229">
        <v>1.2850155406471669E-2</v>
      </c>
      <c r="AJ3863" s="229">
        <v>2.173875236E-3</v>
      </c>
    </row>
    <row r="3864" spans="1:36" ht="13.5" thickBot="1">
      <c r="A3864" s="153">
        <v>8694</v>
      </c>
      <c r="B3864" s="153">
        <v>12532</v>
      </c>
      <c r="C3864" s="141" t="s">
        <v>1204</v>
      </c>
      <c r="D3864" s="141">
        <v>520000118</v>
      </c>
      <c r="E3864" s="141" t="s">
        <v>429</v>
      </c>
      <c r="F3864" s="141" t="s">
        <v>1317</v>
      </c>
      <c r="G3864" s="141" t="s">
        <v>3261</v>
      </c>
      <c r="H3864" s="141" t="s">
        <v>76</v>
      </c>
      <c r="I3864" s="141" t="s">
        <v>229</v>
      </c>
      <c r="J3864" s="141" t="s">
        <v>53</v>
      </c>
      <c r="K3864" s="141" t="s">
        <v>53</v>
      </c>
      <c r="L3864" s="141" t="s">
        <v>821</v>
      </c>
      <c r="M3864" s="141" t="s">
        <v>311</v>
      </c>
      <c r="N3864" s="141" t="s">
        <v>256</v>
      </c>
      <c r="O3864" s="141" t="s">
        <v>62</v>
      </c>
      <c r="P3864" s="141" t="s">
        <v>1288</v>
      </c>
      <c r="Q3864" s="141" t="s">
        <v>65</v>
      </c>
      <c r="R3864" s="141" t="s">
        <v>57</v>
      </c>
      <c r="S3864" s="141" t="s">
        <v>1206</v>
      </c>
      <c r="T3864" s="227">
        <v>0.504</v>
      </c>
      <c r="U3864" s="146">
        <v>47576</v>
      </c>
      <c r="V3864" s="208">
        <v>2.0199999999999999E-2</v>
      </c>
      <c r="W3864" s="209">
        <v>3.5700000000000003E-2</v>
      </c>
      <c r="X3864" s="141" t="s">
        <v>636</v>
      </c>
      <c r="Y3864" s="141"/>
      <c r="Z3864" s="148">
        <v>250000</v>
      </c>
      <c r="AA3864" s="148">
        <v>1</v>
      </c>
      <c r="AB3864" s="148">
        <v>115.6</v>
      </c>
      <c r="AC3864" s="148">
        <v>0</v>
      </c>
      <c r="AD3864" s="148">
        <v>289</v>
      </c>
      <c r="AE3864" s="151"/>
      <c r="AF3864" s="151"/>
      <c r="AG3864" s="141" t="s">
        <v>17</v>
      </c>
      <c r="AH3864" s="229">
        <v>2.3758612399999999E-4</v>
      </c>
      <c r="AI3864" s="229">
        <v>3.3505192090935534E-4</v>
      </c>
      <c r="AJ3864" s="229">
        <v>5.6681110137038102E-5</v>
      </c>
    </row>
    <row r="3865" spans="1:36" ht="13.5" thickBot="1">
      <c r="A3865" s="153">
        <v>8694</v>
      </c>
      <c r="B3865" s="153">
        <v>12532</v>
      </c>
      <c r="C3865" s="141" t="s">
        <v>1596</v>
      </c>
      <c r="D3865" s="141">
        <v>1840550</v>
      </c>
      <c r="E3865" s="141" t="s">
        <v>430</v>
      </c>
      <c r="F3865" s="141" t="s">
        <v>1682</v>
      </c>
      <c r="G3865" s="141" t="s">
        <v>3490</v>
      </c>
      <c r="H3865" s="141" t="s">
        <v>76</v>
      </c>
      <c r="I3865" s="141" t="s">
        <v>228</v>
      </c>
      <c r="J3865" s="141" t="s">
        <v>53</v>
      </c>
      <c r="K3865" s="141" t="s">
        <v>314</v>
      </c>
      <c r="L3865" s="141" t="s">
        <v>821</v>
      </c>
      <c r="M3865" s="141" t="s">
        <v>311</v>
      </c>
      <c r="N3865" s="141" t="s">
        <v>652</v>
      </c>
      <c r="O3865" s="141" t="s">
        <v>62</v>
      </c>
      <c r="P3865" s="141" t="s">
        <v>1464</v>
      </c>
      <c r="Q3865" s="141" t="s">
        <v>1294</v>
      </c>
      <c r="R3865" s="141" t="s">
        <v>57</v>
      </c>
      <c r="S3865" s="141" t="s">
        <v>1206</v>
      </c>
      <c r="T3865" s="227">
        <v>0.03</v>
      </c>
      <c r="U3865" s="146">
        <v>45578</v>
      </c>
      <c r="V3865" s="208">
        <v>0.1115</v>
      </c>
      <c r="W3865" s="209">
        <v>5.8099999999999999E-2</v>
      </c>
      <c r="X3865" s="141" t="s">
        <v>636</v>
      </c>
      <c r="Y3865" s="141"/>
      <c r="Z3865" s="148">
        <v>1105000</v>
      </c>
      <c r="AA3865" s="148">
        <v>1</v>
      </c>
      <c r="AB3865" s="148">
        <v>105.74</v>
      </c>
      <c r="AC3865" s="148">
        <v>0</v>
      </c>
      <c r="AD3865" s="148">
        <v>1168.4269999999999</v>
      </c>
      <c r="AE3865" s="151"/>
      <c r="AF3865" s="151"/>
      <c r="AG3865" s="141" t="s">
        <v>17</v>
      </c>
      <c r="AH3865" s="229">
        <v>1.0761274991E-2</v>
      </c>
      <c r="AI3865" s="229">
        <v>1.3546149162365236E-3</v>
      </c>
      <c r="AJ3865" s="229">
        <v>2.2916172799999999E-4</v>
      </c>
    </row>
    <row r="3866" spans="1:36" ht="13.5" thickBot="1">
      <c r="A3866" s="153">
        <v>8694</v>
      </c>
      <c r="B3866" s="153">
        <v>12532</v>
      </c>
      <c r="C3866" s="141" t="s">
        <v>1495</v>
      </c>
      <c r="D3866" s="141">
        <v>513682146</v>
      </c>
      <c r="E3866" s="141" t="s">
        <v>429</v>
      </c>
      <c r="F3866" s="141" t="s">
        <v>1684</v>
      </c>
      <c r="G3866" s="141" t="s">
        <v>3492</v>
      </c>
      <c r="H3866" s="141" t="s">
        <v>76</v>
      </c>
      <c r="I3866" s="141" t="s">
        <v>229</v>
      </c>
      <c r="J3866" s="141" t="s">
        <v>53</v>
      </c>
      <c r="K3866" s="141" t="s">
        <v>53</v>
      </c>
      <c r="L3866" s="141" t="s">
        <v>821</v>
      </c>
      <c r="M3866" s="141" t="s">
        <v>311</v>
      </c>
      <c r="N3866" s="141" t="s">
        <v>256</v>
      </c>
      <c r="O3866" s="141" t="s">
        <v>62</v>
      </c>
      <c r="P3866" s="141" t="s">
        <v>1288</v>
      </c>
      <c r="Q3866" s="141" t="s">
        <v>65</v>
      </c>
      <c r="R3866" s="141" t="s">
        <v>57</v>
      </c>
      <c r="S3866" s="141" t="s">
        <v>1206</v>
      </c>
      <c r="T3866" s="227">
        <v>4.5010000000000003</v>
      </c>
      <c r="U3866" s="146">
        <v>47879</v>
      </c>
      <c r="V3866" s="208">
        <v>2.5899999999999999E-2</v>
      </c>
      <c r="W3866" s="209">
        <v>2.6499999999999999E-2</v>
      </c>
      <c r="X3866" s="141" t="s">
        <v>636</v>
      </c>
      <c r="Y3866" s="141"/>
      <c r="Z3866" s="148">
        <v>368000</v>
      </c>
      <c r="AA3866" s="148">
        <v>1</v>
      </c>
      <c r="AB3866" s="148">
        <v>105.13</v>
      </c>
      <c r="AC3866" s="148">
        <v>0</v>
      </c>
      <c r="AD3866" s="148">
        <v>386.8784</v>
      </c>
      <c r="AE3866" s="151"/>
      <c r="AF3866" s="151"/>
      <c r="AG3866" s="141" t="s">
        <v>17</v>
      </c>
      <c r="AH3866" s="229">
        <v>8.1777777700000004E-4</v>
      </c>
      <c r="AI3866" s="229">
        <v>4.4852716636103096E-4</v>
      </c>
      <c r="AJ3866" s="229">
        <v>7.5877844982841095E-5</v>
      </c>
    </row>
    <row r="3867" spans="1:36" ht="13.5" thickBot="1">
      <c r="A3867" s="153">
        <v>8694</v>
      </c>
      <c r="B3867" s="153">
        <v>12532</v>
      </c>
      <c r="C3867" s="141" t="s">
        <v>1204</v>
      </c>
      <c r="D3867" s="141">
        <v>520000118</v>
      </c>
      <c r="E3867" s="141" t="s">
        <v>429</v>
      </c>
      <c r="F3867" s="141" t="s">
        <v>1685</v>
      </c>
      <c r="G3867" s="141" t="s">
        <v>3493</v>
      </c>
      <c r="H3867" s="141" t="s">
        <v>76</v>
      </c>
      <c r="I3867" s="141" t="s">
        <v>229</v>
      </c>
      <c r="J3867" s="141" t="s">
        <v>53</v>
      </c>
      <c r="K3867" s="141" t="s">
        <v>53</v>
      </c>
      <c r="L3867" s="141" t="s">
        <v>821</v>
      </c>
      <c r="M3867" s="141" t="s">
        <v>311</v>
      </c>
      <c r="N3867" s="141" t="s">
        <v>256</v>
      </c>
      <c r="O3867" s="141" t="s">
        <v>62</v>
      </c>
      <c r="P3867" s="141" t="s">
        <v>1288</v>
      </c>
      <c r="Q3867" s="141" t="s">
        <v>65</v>
      </c>
      <c r="R3867" s="141" t="s">
        <v>57</v>
      </c>
      <c r="S3867" s="141" t="s">
        <v>1206</v>
      </c>
      <c r="T3867" s="227">
        <v>4.6829999999999998</v>
      </c>
      <c r="U3867" s="146">
        <v>49285</v>
      </c>
      <c r="V3867" s="208">
        <v>3.7100000000000001E-2</v>
      </c>
      <c r="W3867" s="209">
        <v>3.1600000000000003E-2</v>
      </c>
      <c r="X3867" s="141" t="s">
        <v>636</v>
      </c>
      <c r="Y3867" s="141"/>
      <c r="Z3867" s="148">
        <v>111900</v>
      </c>
      <c r="AA3867" s="148">
        <v>1</v>
      </c>
      <c r="AB3867" s="148">
        <v>108.99</v>
      </c>
      <c r="AC3867" s="148">
        <v>0</v>
      </c>
      <c r="AD3867" s="148">
        <v>121.95981</v>
      </c>
      <c r="AE3867" s="151"/>
      <c r="AF3867" s="151"/>
      <c r="AG3867" s="141" t="s">
        <v>17</v>
      </c>
      <c r="AH3867" s="229">
        <v>2.9129246300000001E-4</v>
      </c>
      <c r="AI3867" s="229">
        <v>1.4139400904581318E-4</v>
      </c>
      <c r="AJ3867" s="229">
        <v>2.391978347025E-5</v>
      </c>
    </row>
    <row r="3868" spans="1:36" ht="13.5" thickBot="1">
      <c r="A3868" s="153">
        <v>8694</v>
      </c>
      <c r="B3868" s="153">
        <v>12532</v>
      </c>
      <c r="C3868" s="141" t="s">
        <v>1208</v>
      </c>
      <c r="D3868" s="141">
        <v>520018078</v>
      </c>
      <c r="E3868" s="141" t="s">
        <v>429</v>
      </c>
      <c r="F3868" s="141" t="s">
        <v>1686</v>
      </c>
      <c r="G3868" s="141" t="s">
        <v>3494</v>
      </c>
      <c r="H3868" s="141" t="s">
        <v>76</v>
      </c>
      <c r="I3868" s="141" t="s">
        <v>229</v>
      </c>
      <c r="J3868" s="141" t="s">
        <v>53</v>
      </c>
      <c r="K3868" s="141" t="s">
        <v>53</v>
      </c>
      <c r="L3868" s="141" t="s">
        <v>821</v>
      </c>
      <c r="M3868" s="141" t="s">
        <v>311</v>
      </c>
      <c r="N3868" s="141" t="s">
        <v>256</v>
      </c>
      <c r="O3868" s="141" t="s">
        <v>62</v>
      </c>
      <c r="P3868" s="141" t="s">
        <v>1205</v>
      </c>
      <c r="Q3868" s="141" t="s">
        <v>65</v>
      </c>
      <c r="R3868" s="141" t="s">
        <v>57</v>
      </c>
      <c r="S3868" s="141" t="s">
        <v>1206</v>
      </c>
      <c r="T3868" s="227">
        <v>2.581</v>
      </c>
      <c r="U3868" s="146">
        <v>47361</v>
      </c>
      <c r="V3868" s="208">
        <v>1.8599999999999998E-2</v>
      </c>
      <c r="W3868" s="209">
        <v>2.2599999999999999E-2</v>
      </c>
      <c r="X3868" s="141" t="s">
        <v>636</v>
      </c>
      <c r="Y3868" s="141"/>
      <c r="Z3868" s="148">
        <v>2190000</v>
      </c>
      <c r="AA3868" s="148">
        <v>1</v>
      </c>
      <c r="AB3868" s="148">
        <v>102.67</v>
      </c>
      <c r="AC3868" s="148">
        <v>0</v>
      </c>
      <c r="AD3868" s="148">
        <v>2248.473</v>
      </c>
      <c r="AE3868" s="151"/>
      <c r="AF3868" s="151"/>
      <c r="AG3868" s="141" t="s">
        <v>17</v>
      </c>
      <c r="AH3868" s="229">
        <v>1.185452388E-3</v>
      </c>
      <c r="AI3868" s="229">
        <v>2.6067653901827715E-3</v>
      </c>
      <c r="AJ3868" s="229">
        <v>4.4098943099999999E-4</v>
      </c>
    </row>
    <row r="3869" spans="1:36" ht="13.5" thickBot="1">
      <c r="A3869" s="153">
        <v>8694</v>
      </c>
      <c r="B3869" s="153">
        <v>12532</v>
      </c>
      <c r="C3869" s="141" t="s">
        <v>1208</v>
      </c>
      <c r="D3869" s="141">
        <v>520018078</v>
      </c>
      <c r="E3869" s="141" t="s">
        <v>429</v>
      </c>
      <c r="F3869" s="141" t="s">
        <v>1687</v>
      </c>
      <c r="G3869" s="141" t="s">
        <v>3495</v>
      </c>
      <c r="H3869" s="141" t="s">
        <v>76</v>
      </c>
      <c r="I3869" s="141" t="s">
        <v>229</v>
      </c>
      <c r="J3869" s="141" t="s">
        <v>53</v>
      </c>
      <c r="K3869" s="141" t="s">
        <v>53</v>
      </c>
      <c r="L3869" s="141" t="s">
        <v>821</v>
      </c>
      <c r="M3869" s="141" t="s">
        <v>311</v>
      </c>
      <c r="N3869" s="141" t="s">
        <v>256</v>
      </c>
      <c r="O3869" s="141" t="s">
        <v>62</v>
      </c>
      <c r="P3869" s="141" t="s">
        <v>1205</v>
      </c>
      <c r="Q3869" s="141" t="s">
        <v>65</v>
      </c>
      <c r="R3869" s="141" t="s">
        <v>57</v>
      </c>
      <c r="S3869" s="141" t="s">
        <v>1206</v>
      </c>
      <c r="T3869" s="227">
        <v>5.0439999999999996</v>
      </c>
      <c r="U3869" s="146">
        <v>48913</v>
      </c>
      <c r="V3869" s="208">
        <v>2.0199999999999999E-2</v>
      </c>
      <c r="W3869" s="209">
        <v>2.5899999999999999E-2</v>
      </c>
      <c r="X3869" s="141" t="s">
        <v>636</v>
      </c>
      <c r="Y3869" s="141"/>
      <c r="Z3869" s="148">
        <v>1650000</v>
      </c>
      <c r="AA3869" s="148">
        <v>1</v>
      </c>
      <c r="AB3869" s="148">
        <v>101.35</v>
      </c>
      <c r="AC3869" s="148">
        <v>0</v>
      </c>
      <c r="AD3869" s="148">
        <v>1672.2750000000001</v>
      </c>
      <c r="AE3869" s="151"/>
      <c r="AF3869" s="151"/>
      <c r="AG3869" s="141" t="s">
        <v>17</v>
      </c>
      <c r="AH3869" s="229">
        <v>4.62441872E-4</v>
      </c>
      <c r="AI3869" s="229">
        <v>1.9387506956356133E-3</v>
      </c>
      <c r="AJ3869" s="229">
        <v>3.2798063399999997E-4</v>
      </c>
    </row>
    <row r="3870" spans="1:36" ht="13.5" thickBot="1">
      <c r="A3870" s="153">
        <v>8694</v>
      </c>
      <c r="B3870" s="153">
        <v>12532</v>
      </c>
      <c r="C3870" s="141" t="s">
        <v>1291</v>
      </c>
      <c r="D3870" s="141">
        <v>514290345</v>
      </c>
      <c r="E3870" s="141" t="s">
        <v>429</v>
      </c>
      <c r="F3870" s="141" t="s">
        <v>1688</v>
      </c>
      <c r="G3870" s="141" t="s">
        <v>3496</v>
      </c>
      <c r="H3870" s="141" t="s">
        <v>76</v>
      </c>
      <c r="I3870" s="141" t="s">
        <v>228</v>
      </c>
      <c r="J3870" s="141" t="s">
        <v>53</v>
      </c>
      <c r="K3870" s="141" t="s">
        <v>53</v>
      </c>
      <c r="L3870" s="141" t="s">
        <v>821</v>
      </c>
      <c r="M3870" s="141" t="s">
        <v>311</v>
      </c>
      <c r="N3870" s="141" t="s">
        <v>269</v>
      </c>
      <c r="O3870" s="141" t="s">
        <v>62</v>
      </c>
      <c r="P3870" s="141" t="s">
        <v>1310</v>
      </c>
      <c r="Q3870" s="141" t="s">
        <v>65</v>
      </c>
      <c r="R3870" s="141" t="s">
        <v>57</v>
      </c>
      <c r="S3870" s="141" t="s">
        <v>1206</v>
      </c>
      <c r="T3870" s="227">
        <v>5.0529999999999999</v>
      </c>
      <c r="U3870" s="146">
        <v>48760</v>
      </c>
      <c r="V3870" s="208">
        <v>4.6899999999999997E-2</v>
      </c>
      <c r="W3870" s="209">
        <v>5.6500000000000002E-2</v>
      </c>
      <c r="X3870" s="141" t="s">
        <v>636</v>
      </c>
      <c r="Y3870" s="141"/>
      <c r="Z3870" s="148">
        <v>888000</v>
      </c>
      <c r="AA3870" s="148">
        <v>1</v>
      </c>
      <c r="AB3870" s="148">
        <v>95.86</v>
      </c>
      <c r="AC3870" s="148">
        <v>0</v>
      </c>
      <c r="AD3870" s="148">
        <v>851.23680000000002</v>
      </c>
      <c r="AE3870" s="151"/>
      <c r="AF3870" s="151"/>
      <c r="AG3870" s="141" t="s">
        <v>17</v>
      </c>
      <c r="AH3870" s="229">
        <v>1.776E-3</v>
      </c>
      <c r="AI3870" s="229">
        <v>9.8688070930357343E-4</v>
      </c>
      <c r="AJ3870" s="229">
        <v>1.6695171900000001E-4</v>
      </c>
    </row>
    <row r="3871" spans="1:36" ht="13.5" thickBot="1">
      <c r="A3871" s="153">
        <v>8694</v>
      </c>
      <c r="B3871" s="153">
        <v>12532</v>
      </c>
      <c r="C3871" s="141" t="s">
        <v>1321</v>
      </c>
      <c r="D3871" s="141">
        <v>520032046</v>
      </c>
      <c r="E3871" s="141" t="s">
        <v>429</v>
      </c>
      <c r="F3871" s="141" t="s">
        <v>1689</v>
      </c>
      <c r="G3871" s="141" t="s">
        <v>3497</v>
      </c>
      <c r="H3871" s="141" t="s">
        <v>76</v>
      </c>
      <c r="I3871" s="141" t="s">
        <v>229</v>
      </c>
      <c r="J3871" s="141" t="s">
        <v>53</v>
      </c>
      <c r="K3871" s="141" t="s">
        <v>53</v>
      </c>
      <c r="L3871" s="141" t="s">
        <v>821</v>
      </c>
      <c r="M3871" s="141" t="s">
        <v>311</v>
      </c>
      <c r="N3871" s="141" t="s">
        <v>256</v>
      </c>
      <c r="O3871" s="141" t="s">
        <v>62</v>
      </c>
      <c r="P3871" s="141" t="s">
        <v>1205</v>
      </c>
      <c r="Q3871" s="141" t="s">
        <v>65</v>
      </c>
      <c r="R3871" s="141" t="s">
        <v>57</v>
      </c>
      <c r="S3871" s="141" t="s">
        <v>1206</v>
      </c>
      <c r="T3871" s="227">
        <v>4.3789999999999996</v>
      </c>
      <c r="U3871" s="146">
        <v>48938</v>
      </c>
      <c r="V3871" s="208">
        <v>1.9900000000000001E-2</v>
      </c>
      <c r="W3871" s="209">
        <v>2.5700000000000001E-2</v>
      </c>
      <c r="X3871" s="141" t="s">
        <v>636</v>
      </c>
      <c r="Y3871" s="141"/>
      <c r="Z3871" s="148">
        <v>3650000</v>
      </c>
      <c r="AA3871" s="148">
        <v>1</v>
      </c>
      <c r="AB3871" s="148">
        <v>102.5</v>
      </c>
      <c r="AC3871" s="148">
        <v>0</v>
      </c>
      <c r="AD3871" s="148">
        <v>3741.25</v>
      </c>
      <c r="AE3871" s="151"/>
      <c r="AF3871" s="151"/>
      <c r="AG3871" s="141" t="s">
        <v>17</v>
      </c>
      <c r="AH3871" s="229">
        <v>1.3518518509999999E-3</v>
      </c>
      <c r="AI3871" s="229">
        <v>4.3374152218066632E-3</v>
      </c>
      <c r="AJ3871" s="229">
        <v>7.3376540900000004E-4</v>
      </c>
    </row>
    <row r="3872" spans="1:36" ht="13.5" thickBot="1">
      <c r="A3872" s="153">
        <v>8694</v>
      </c>
      <c r="B3872" s="153">
        <v>12532</v>
      </c>
      <c r="C3872" s="141" t="s">
        <v>1321</v>
      </c>
      <c r="D3872" s="141">
        <v>520032046</v>
      </c>
      <c r="E3872" s="141" t="s">
        <v>429</v>
      </c>
      <c r="F3872" s="141" t="s">
        <v>1690</v>
      </c>
      <c r="G3872" s="141" t="s">
        <v>3498</v>
      </c>
      <c r="H3872" s="141" t="s">
        <v>76</v>
      </c>
      <c r="I3872" s="141" t="s">
        <v>229</v>
      </c>
      <c r="J3872" s="141" t="s">
        <v>53</v>
      </c>
      <c r="K3872" s="141" t="s">
        <v>53</v>
      </c>
      <c r="L3872" s="141" t="s">
        <v>821</v>
      </c>
      <c r="M3872" s="141" t="s">
        <v>311</v>
      </c>
      <c r="N3872" s="141" t="s">
        <v>256</v>
      </c>
      <c r="O3872" s="141" t="s">
        <v>62</v>
      </c>
      <c r="P3872" s="141" t="s">
        <v>1288</v>
      </c>
      <c r="Q3872" s="141" t="s">
        <v>65</v>
      </c>
      <c r="R3872" s="141" t="s">
        <v>57</v>
      </c>
      <c r="S3872" s="141" t="s">
        <v>1206</v>
      </c>
      <c r="T3872" s="227">
        <v>4.4219999999999997</v>
      </c>
      <c r="U3872" s="146">
        <v>49120</v>
      </c>
      <c r="V3872" s="208">
        <v>3.3599999999999998E-2</v>
      </c>
      <c r="W3872" s="209">
        <v>3.09E-2</v>
      </c>
      <c r="X3872" s="141" t="s">
        <v>636</v>
      </c>
      <c r="Y3872" s="141"/>
      <c r="Z3872" s="148">
        <v>200000</v>
      </c>
      <c r="AA3872" s="148">
        <v>1</v>
      </c>
      <c r="AB3872" s="148">
        <v>105.66</v>
      </c>
      <c r="AC3872" s="148">
        <v>0</v>
      </c>
      <c r="AD3872" s="148">
        <v>211.32</v>
      </c>
      <c r="AE3872" s="151"/>
      <c r="AF3872" s="151"/>
      <c r="AG3872" s="141" t="s">
        <v>17</v>
      </c>
      <c r="AH3872" s="229">
        <v>1.7134422099999999E-4</v>
      </c>
      <c r="AI3872" s="229">
        <v>2.44993674486384E-4</v>
      </c>
      <c r="AJ3872" s="229">
        <v>4.14458553431104E-5</v>
      </c>
    </row>
    <row r="3873" spans="1:36" ht="13.5" thickBot="1">
      <c r="A3873" s="153">
        <v>8694</v>
      </c>
      <c r="B3873" s="153">
        <v>12532</v>
      </c>
      <c r="C3873" s="141" t="s">
        <v>1289</v>
      </c>
      <c r="D3873" s="141">
        <v>513623314</v>
      </c>
      <c r="E3873" s="141" t="s">
        <v>429</v>
      </c>
      <c r="F3873" s="141" t="s">
        <v>1691</v>
      </c>
      <c r="G3873" s="141" t="s">
        <v>3499</v>
      </c>
      <c r="H3873" s="141" t="s">
        <v>76</v>
      </c>
      <c r="I3873" s="141" t="s">
        <v>229</v>
      </c>
      <c r="J3873" s="141" t="s">
        <v>53</v>
      </c>
      <c r="K3873" s="141" t="s">
        <v>53</v>
      </c>
      <c r="L3873" s="141" t="s">
        <v>821</v>
      </c>
      <c r="M3873" s="141" t="s">
        <v>311</v>
      </c>
      <c r="N3873" s="141" t="s">
        <v>651</v>
      </c>
      <c r="O3873" s="141" t="s">
        <v>62</v>
      </c>
      <c r="P3873" s="141" t="s">
        <v>1310</v>
      </c>
      <c r="Q3873" s="141" t="s">
        <v>65</v>
      </c>
      <c r="R3873" s="141" t="s">
        <v>57</v>
      </c>
      <c r="S3873" s="141" t="s">
        <v>1206</v>
      </c>
      <c r="T3873" s="227">
        <v>5.3449999999999998</v>
      </c>
      <c r="U3873" s="146">
        <v>47667</v>
      </c>
      <c r="V3873" s="208">
        <v>2.5999999999999999E-2</v>
      </c>
      <c r="W3873" s="209">
        <v>0.03</v>
      </c>
      <c r="X3873" s="141" t="s">
        <v>636</v>
      </c>
      <c r="Y3873" s="141"/>
      <c r="Z3873" s="148">
        <v>500000</v>
      </c>
      <c r="AA3873" s="148">
        <v>1</v>
      </c>
      <c r="AB3873" s="148">
        <v>102.12</v>
      </c>
      <c r="AC3873" s="148">
        <v>0</v>
      </c>
      <c r="AD3873" s="148">
        <v>510.6</v>
      </c>
      <c r="AE3873" s="151"/>
      <c r="AF3873" s="151"/>
      <c r="AG3873" s="141" t="s">
        <v>17</v>
      </c>
      <c r="AH3873" s="229">
        <v>9.3283582E-4</v>
      </c>
      <c r="AI3873" s="229">
        <v>5.9196370524677107E-4</v>
      </c>
      <c r="AJ3873" s="229">
        <v>1.00143165E-4</v>
      </c>
    </row>
    <row r="3874" spans="1:36" ht="13.5" thickBot="1">
      <c r="A3874" s="153">
        <v>8694</v>
      </c>
      <c r="B3874" s="153">
        <v>12532</v>
      </c>
      <c r="C3874" s="141" t="s">
        <v>1692</v>
      </c>
      <c r="D3874" s="141">
        <v>516291754</v>
      </c>
      <c r="E3874" s="141" t="s">
        <v>429</v>
      </c>
      <c r="F3874" s="141" t="s">
        <v>1693</v>
      </c>
      <c r="G3874" s="141" t="s">
        <v>3500</v>
      </c>
      <c r="H3874" s="141" t="s">
        <v>76</v>
      </c>
      <c r="I3874" s="141" t="s">
        <v>229</v>
      </c>
      <c r="J3874" s="141" t="s">
        <v>53</v>
      </c>
      <c r="K3874" s="141" t="s">
        <v>53</v>
      </c>
      <c r="L3874" s="141" t="s">
        <v>821</v>
      </c>
      <c r="M3874" s="141" t="s">
        <v>311</v>
      </c>
      <c r="N3874" s="141" t="s">
        <v>651</v>
      </c>
      <c r="O3874" s="141" t="s">
        <v>62</v>
      </c>
      <c r="P3874" s="141" t="s">
        <v>298</v>
      </c>
      <c r="Q3874" s="141" t="s">
        <v>298</v>
      </c>
      <c r="R3874" s="141" t="s">
        <v>57</v>
      </c>
      <c r="S3874" s="141" t="s">
        <v>1206</v>
      </c>
      <c r="T3874" s="227">
        <v>3.0030000000000001</v>
      </c>
      <c r="U3874" s="146">
        <v>46752</v>
      </c>
      <c r="V3874" s="208">
        <v>4.7010999999999997E-2</v>
      </c>
      <c r="W3874" s="209">
        <v>3.8300000000000001E-2</v>
      </c>
      <c r="X3874" s="141" t="s">
        <v>636</v>
      </c>
      <c r="Y3874" s="141"/>
      <c r="Z3874" s="148">
        <v>9810000</v>
      </c>
      <c r="AA3874" s="148">
        <v>1</v>
      </c>
      <c r="AB3874" s="148">
        <v>107.58</v>
      </c>
      <c r="AC3874" s="148">
        <v>0</v>
      </c>
      <c r="AD3874" s="148">
        <v>10553.598</v>
      </c>
      <c r="AE3874" s="151"/>
      <c r="AF3874" s="151"/>
      <c r="AG3874" s="141" t="s">
        <v>17</v>
      </c>
      <c r="AH3874" s="229">
        <v>1.0013688436E-2</v>
      </c>
      <c r="AI3874" s="229">
        <v>1.223530547545028E-2</v>
      </c>
      <c r="AJ3874" s="229">
        <v>2.069860382E-3</v>
      </c>
    </row>
    <row r="3875" spans="1:36" ht="13.5" thickBot="1">
      <c r="A3875" s="153">
        <v>8694</v>
      </c>
      <c r="B3875" s="153">
        <v>12532</v>
      </c>
      <c r="C3875" s="141" t="s">
        <v>1694</v>
      </c>
      <c r="D3875" s="141">
        <v>560040545</v>
      </c>
      <c r="E3875" s="141" t="s">
        <v>430</v>
      </c>
      <c r="F3875" s="141" t="s">
        <v>1695</v>
      </c>
      <c r="G3875" s="141" t="s">
        <v>3501</v>
      </c>
      <c r="H3875" s="141" t="s">
        <v>76</v>
      </c>
      <c r="I3875" s="141" t="s">
        <v>228</v>
      </c>
      <c r="J3875" s="141" t="s">
        <v>53</v>
      </c>
      <c r="K3875" s="141" t="s">
        <v>53</v>
      </c>
      <c r="L3875" s="141" t="s">
        <v>821</v>
      </c>
      <c r="M3875" s="141" t="s">
        <v>311</v>
      </c>
      <c r="N3875" s="141" t="s">
        <v>140</v>
      </c>
      <c r="O3875" s="141" t="s">
        <v>62</v>
      </c>
      <c r="P3875" s="141" t="s">
        <v>298</v>
      </c>
      <c r="Q3875" s="141" t="s">
        <v>298</v>
      </c>
      <c r="R3875" s="141" t="s">
        <v>57</v>
      </c>
      <c r="S3875" s="141" t="s">
        <v>1206</v>
      </c>
      <c r="T3875" s="227">
        <v>3.4529999999999998</v>
      </c>
      <c r="U3875" s="146">
        <v>47751</v>
      </c>
      <c r="V3875" s="208">
        <v>8.1500000000000003E-2</v>
      </c>
      <c r="W3875" s="209">
        <v>6.8000000000000005E-2</v>
      </c>
      <c r="X3875" s="141" t="s">
        <v>636</v>
      </c>
      <c r="Y3875" s="141"/>
      <c r="Z3875" s="148">
        <v>2091200</v>
      </c>
      <c r="AA3875" s="148">
        <v>1</v>
      </c>
      <c r="AB3875" s="148">
        <v>105.11</v>
      </c>
      <c r="AC3875" s="148">
        <v>0</v>
      </c>
      <c r="AD3875" s="148">
        <v>2198.06032</v>
      </c>
      <c r="AE3875" s="151"/>
      <c r="AF3875" s="151"/>
      <c r="AG3875" s="141" t="s">
        <v>17</v>
      </c>
      <c r="AH3875" s="229">
        <v>1.0137234655999999E-2</v>
      </c>
      <c r="AI3875" s="229">
        <v>2.5483194895869628E-3</v>
      </c>
      <c r="AJ3875" s="229">
        <v>4.3110207199999998E-4</v>
      </c>
    </row>
    <row r="3876" spans="1:36" ht="13.5" thickBot="1">
      <c r="A3876" s="153">
        <v>8694</v>
      </c>
      <c r="B3876" s="153">
        <v>12532</v>
      </c>
      <c r="C3876" s="141" t="s">
        <v>1388</v>
      </c>
      <c r="D3876" s="141">
        <v>514065283</v>
      </c>
      <c r="E3876" s="141" t="s">
        <v>429</v>
      </c>
      <c r="F3876" s="141" t="s">
        <v>1697</v>
      </c>
      <c r="G3876" s="141" t="s">
        <v>3503</v>
      </c>
      <c r="H3876" s="141" t="s">
        <v>76</v>
      </c>
      <c r="I3876" s="141" t="s">
        <v>228</v>
      </c>
      <c r="J3876" s="141" t="s">
        <v>53</v>
      </c>
      <c r="K3876" s="141" t="s">
        <v>53</v>
      </c>
      <c r="L3876" s="141" t="s">
        <v>821</v>
      </c>
      <c r="M3876" s="141" t="s">
        <v>311</v>
      </c>
      <c r="N3876" s="141" t="s">
        <v>75</v>
      </c>
      <c r="O3876" s="141" t="s">
        <v>62</v>
      </c>
      <c r="P3876" s="141" t="s">
        <v>1288</v>
      </c>
      <c r="Q3876" s="141" t="s">
        <v>65</v>
      </c>
      <c r="R3876" s="141" t="s">
        <v>57</v>
      </c>
      <c r="S3876" s="141" t="s">
        <v>1206</v>
      </c>
      <c r="T3876" s="227">
        <v>3.09</v>
      </c>
      <c r="U3876" s="146">
        <v>48026</v>
      </c>
      <c r="V3876" s="208">
        <v>5.0500000000000003E-2</v>
      </c>
      <c r="W3876" s="209">
        <v>5.8900000000000001E-2</v>
      </c>
      <c r="X3876" s="141" t="s">
        <v>636</v>
      </c>
      <c r="Y3876" s="141"/>
      <c r="Z3876" s="148">
        <v>653380</v>
      </c>
      <c r="AA3876" s="148">
        <v>1</v>
      </c>
      <c r="AB3876" s="148">
        <v>99.02</v>
      </c>
      <c r="AC3876" s="148">
        <v>0</v>
      </c>
      <c r="AD3876" s="148">
        <v>646.97688000000005</v>
      </c>
      <c r="AE3876" s="151"/>
      <c r="AF3876" s="151"/>
      <c r="AG3876" s="141" t="s">
        <v>17</v>
      </c>
      <c r="AH3876" s="229">
        <v>2.7334247140000001E-3</v>
      </c>
      <c r="AI3876" s="229">
        <v>7.5007213296865568E-4</v>
      </c>
      <c r="AJ3876" s="229">
        <v>1.2689054499999999E-4</v>
      </c>
    </row>
    <row r="3877" spans="1:36" ht="13.5" thickBot="1">
      <c r="A3877" s="153">
        <v>8694</v>
      </c>
      <c r="B3877" s="153">
        <v>12532</v>
      </c>
      <c r="C3877" s="141" t="s">
        <v>1299</v>
      </c>
      <c r="D3877" s="141">
        <v>520039868</v>
      </c>
      <c r="E3877" s="141" t="s">
        <v>429</v>
      </c>
      <c r="F3877" s="141" t="s">
        <v>1698</v>
      </c>
      <c r="G3877" s="141" t="s">
        <v>3504</v>
      </c>
      <c r="H3877" s="141" t="s">
        <v>76</v>
      </c>
      <c r="I3877" s="141" t="s">
        <v>228</v>
      </c>
      <c r="J3877" s="141" t="s">
        <v>53</v>
      </c>
      <c r="K3877" s="141" t="s">
        <v>53</v>
      </c>
      <c r="L3877" s="141" t="s">
        <v>821</v>
      </c>
      <c r="M3877" s="141" t="s">
        <v>311</v>
      </c>
      <c r="N3877" s="141" t="s">
        <v>647</v>
      </c>
      <c r="O3877" s="141" t="s">
        <v>62</v>
      </c>
      <c r="P3877" s="141" t="s">
        <v>298</v>
      </c>
      <c r="Q3877" s="141" t="s">
        <v>298</v>
      </c>
      <c r="R3877" s="141" t="s">
        <v>57</v>
      </c>
      <c r="S3877" s="141" t="s">
        <v>1206</v>
      </c>
      <c r="T3877" s="227">
        <v>3.3919999999999999</v>
      </c>
      <c r="U3877" s="146">
        <v>47573</v>
      </c>
      <c r="V3877" s="208">
        <v>5.5E-2</v>
      </c>
      <c r="W3877" s="209">
        <v>7.0499999999999993E-2</v>
      </c>
      <c r="X3877" s="141" t="s">
        <v>636</v>
      </c>
      <c r="Y3877" s="141"/>
      <c r="Z3877" s="148">
        <v>480000</v>
      </c>
      <c r="AA3877" s="148">
        <v>1</v>
      </c>
      <c r="AB3877" s="148">
        <v>95.4</v>
      </c>
      <c r="AC3877" s="148">
        <v>0</v>
      </c>
      <c r="AD3877" s="148">
        <v>457.92</v>
      </c>
      <c r="AE3877" s="151"/>
      <c r="AF3877" s="151"/>
      <c r="AG3877" s="141" t="s">
        <v>17</v>
      </c>
      <c r="AH3877" s="229">
        <v>1.831857354E-3</v>
      </c>
      <c r="AI3877" s="229">
        <v>5.3088918900626994E-4</v>
      </c>
      <c r="AJ3877" s="229">
        <v>8.9811120947932494E-5</v>
      </c>
    </row>
    <row r="3878" spans="1:36" ht="13.5" thickBot="1">
      <c r="A3878" s="153">
        <v>8694</v>
      </c>
      <c r="B3878" s="153">
        <v>12532</v>
      </c>
      <c r="C3878" s="141" t="s">
        <v>1340</v>
      </c>
      <c r="D3878" s="141">
        <v>520029935</v>
      </c>
      <c r="E3878" s="141" t="s">
        <v>429</v>
      </c>
      <c r="F3878" s="141" t="s">
        <v>1699</v>
      </c>
      <c r="G3878" s="141" t="s">
        <v>3505</v>
      </c>
      <c r="H3878" s="141" t="s">
        <v>76</v>
      </c>
      <c r="I3878" s="141" t="s">
        <v>229</v>
      </c>
      <c r="J3878" s="141" t="s">
        <v>53</v>
      </c>
      <c r="K3878" s="141" t="s">
        <v>53</v>
      </c>
      <c r="L3878" s="141" t="s">
        <v>821</v>
      </c>
      <c r="M3878" s="141" t="s">
        <v>311</v>
      </c>
      <c r="N3878" s="141" t="s">
        <v>256</v>
      </c>
      <c r="O3878" s="141" t="s">
        <v>62</v>
      </c>
      <c r="P3878" s="141" t="s">
        <v>1205</v>
      </c>
      <c r="Q3878" s="141" t="s">
        <v>65</v>
      </c>
      <c r="R3878" s="141" t="s">
        <v>57</v>
      </c>
      <c r="S3878" s="141" t="s">
        <v>1206</v>
      </c>
      <c r="T3878" s="227">
        <v>5.0540000000000003</v>
      </c>
      <c r="U3878" s="146">
        <v>49388</v>
      </c>
      <c r="V3878" s="208">
        <v>2.1100000000000001E-2</v>
      </c>
      <c r="W3878" s="209">
        <v>2.58E-2</v>
      </c>
      <c r="X3878" s="141" t="s">
        <v>636</v>
      </c>
      <c r="Y3878" s="141"/>
      <c r="Z3878" s="148">
        <v>5001055</v>
      </c>
      <c r="AA3878" s="148">
        <v>1</v>
      </c>
      <c r="AB3878" s="148">
        <v>102.7</v>
      </c>
      <c r="AC3878" s="148">
        <v>0</v>
      </c>
      <c r="AD3878" s="148">
        <v>5136.0834800000002</v>
      </c>
      <c r="AE3878" s="151"/>
      <c r="AF3878" s="151"/>
      <c r="AG3878" s="141" t="s">
        <v>17</v>
      </c>
      <c r="AH3878" s="229">
        <v>1.7492732420000001E-3</v>
      </c>
      <c r="AI3878" s="229">
        <v>5.9545143111585002E-3</v>
      </c>
      <c r="AJ3878" s="229">
        <v>1.0073318799999999E-3</v>
      </c>
    </row>
    <row r="3879" spans="1:36" ht="13.5" thickBot="1">
      <c r="A3879" s="153">
        <v>8694</v>
      </c>
      <c r="B3879" s="153">
        <v>12532</v>
      </c>
      <c r="C3879" s="141" t="s">
        <v>1529</v>
      </c>
      <c r="D3879" s="141">
        <v>514401702</v>
      </c>
      <c r="E3879" s="141" t="s">
        <v>429</v>
      </c>
      <c r="F3879" s="141" t="s">
        <v>1700</v>
      </c>
      <c r="G3879" s="141" t="s">
        <v>3506</v>
      </c>
      <c r="H3879" s="141" t="s">
        <v>76</v>
      </c>
      <c r="I3879" s="141" t="s">
        <v>228</v>
      </c>
      <c r="J3879" s="141" t="s">
        <v>53</v>
      </c>
      <c r="K3879" s="141" t="s">
        <v>53</v>
      </c>
      <c r="L3879" s="141" t="s">
        <v>821</v>
      </c>
      <c r="M3879" s="141" t="s">
        <v>311</v>
      </c>
      <c r="N3879" s="141" t="s">
        <v>156</v>
      </c>
      <c r="O3879" s="141" t="s">
        <v>62</v>
      </c>
      <c r="P3879" s="141" t="s">
        <v>1483</v>
      </c>
      <c r="Q3879" s="141" t="s">
        <v>65</v>
      </c>
      <c r="R3879" s="141" t="s">
        <v>57</v>
      </c>
      <c r="S3879" s="141" t="s">
        <v>1206</v>
      </c>
      <c r="T3879" s="227">
        <v>5.9059999999999997</v>
      </c>
      <c r="U3879" s="146">
        <v>49212</v>
      </c>
      <c r="V3879" s="208">
        <v>6.2E-2</v>
      </c>
      <c r="W3879" s="209">
        <v>6.5000000000000002E-2</v>
      </c>
      <c r="X3879" s="141" t="s">
        <v>636</v>
      </c>
      <c r="Y3879" s="141"/>
      <c r="Z3879" s="148">
        <v>640000</v>
      </c>
      <c r="AA3879" s="148">
        <v>1</v>
      </c>
      <c r="AB3879" s="148">
        <v>98.95</v>
      </c>
      <c r="AC3879" s="148">
        <v>0</v>
      </c>
      <c r="AD3879" s="148">
        <v>633.28</v>
      </c>
      <c r="AE3879" s="151"/>
      <c r="AF3879" s="151"/>
      <c r="AG3879" s="141" t="s">
        <v>17</v>
      </c>
      <c r="AH3879" s="229">
        <v>3.2000000000000002E-3</v>
      </c>
      <c r="AI3879" s="229">
        <v>7.3419266599818872E-4</v>
      </c>
      <c r="AJ3879" s="229">
        <v>1.2420419799999999E-4</v>
      </c>
    </row>
    <row r="3880" spans="1:36" ht="13.5" thickBot="1">
      <c r="A3880" s="153">
        <v>8694</v>
      </c>
      <c r="B3880" s="153">
        <v>12532</v>
      </c>
      <c r="C3880" s="141" t="s">
        <v>1638</v>
      </c>
      <c r="D3880" s="141">
        <v>520038274</v>
      </c>
      <c r="E3880" s="141" t="s">
        <v>429</v>
      </c>
      <c r="F3880" s="141" t="s">
        <v>1701</v>
      </c>
      <c r="G3880" s="141" t="s">
        <v>3507</v>
      </c>
      <c r="H3880" s="141" t="s">
        <v>76</v>
      </c>
      <c r="I3880" s="141" t="s">
        <v>228</v>
      </c>
      <c r="J3880" s="141" t="s">
        <v>53</v>
      </c>
      <c r="K3880" s="141" t="s">
        <v>53</v>
      </c>
      <c r="L3880" s="141" t="s">
        <v>821</v>
      </c>
      <c r="M3880" s="141" t="s">
        <v>311</v>
      </c>
      <c r="N3880" s="141" t="s">
        <v>140</v>
      </c>
      <c r="O3880" s="141" t="s">
        <v>62</v>
      </c>
      <c r="P3880" s="141" t="s">
        <v>1305</v>
      </c>
      <c r="Q3880" s="141" t="s">
        <v>1294</v>
      </c>
      <c r="R3880" s="141" t="s">
        <v>57</v>
      </c>
      <c r="S3880" s="141" t="s">
        <v>1206</v>
      </c>
      <c r="T3880" s="227">
        <v>3.4529999999999998</v>
      </c>
      <c r="U3880" s="146">
        <v>47483</v>
      </c>
      <c r="V3880" s="208">
        <v>6.1499999999999999E-2</v>
      </c>
      <c r="W3880" s="209">
        <v>6.2199999999999998E-2</v>
      </c>
      <c r="X3880" s="141" t="s">
        <v>636</v>
      </c>
      <c r="Y3880" s="141"/>
      <c r="Z3880" s="148">
        <v>485000</v>
      </c>
      <c r="AA3880" s="148">
        <v>1</v>
      </c>
      <c r="AB3880" s="148">
        <v>101.61</v>
      </c>
      <c r="AC3880" s="148">
        <v>0</v>
      </c>
      <c r="AD3880" s="148">
        <v>492.80849999999998</v>
      </c>
      <c r="AE3880" s="151"/>
      <c r="AF3880" s="151"/>
      <c r="AG3880" s="141" t="s">
        <v>17</v>
      </c>
      <c r="AH3880" s="229">
        <v>4.0416666660000001E-3</v>
      </c>
      <c r="AI3880" s="229">
        <v>5.7133714382511436E-4</v>
      </c>
      <c r="AJ3880" s="229">
        <v>9.6653746937607398E-5</v>
      </c>
    </row>
    <row r="3881" spans="1:36" ht="13.5" thickBot="1">
      <c r="A3881" s="153">
        <v>8694</v>
      </c>
      <c r="B3881" s="153">
        <v>12532</v>
      </c>
      <c r="C3881" s="141" t="s">
        <v>1481</v>
      </c>
      <c r="D3881" s="141">
        <v>515434074</v>
      </c>
      <c r="E3881" s="141" t="s">
        <v>429</v>
      </c>
      <c r="F3881" s="141" t="s">
        <v>1702</v>
      </c>
      <c r="G3881" s="141" t="s">
        <v>3508</v>
      </c>
      <c r="H3881" s="141" t="s">
        <v>76</v>
      </c>
      <c r="I3881" s="141" t="s">
        <v>229</v>
      </c>
      <c r="J3881" s="141" t="s">
        <v>53</v>
      </c>
      <c r="K3881" s="141" t="s">
        <v>53</v>
      </c>
      <c r="L3881" s="141" t="s">
        <v>821</v>
      </c>
      <c r="M3881" s="141" t="s">
        <v>311</v>
      </c>
      <c r="N3881" s="141" t="s">
        <v>651</v>
      </c>
      <c r="O3881" s="141" t="s">
        <v>62</v>
      </c>
      <c r="P3881" s="141" t="s">
        <v>1483</v>
      </c>
      <c r="Q3881" s="141" t="s">
        <v>65</v>
      </c>
      <c r="R3881" s="141" t="s">
        <v>57</v>
      </c>
      <c r="S3881" s="141" t="s">
        <v>1206</v>
      </c>
      <c r="T3881" s="227">
        <v>2.242</v>
      </c>
      <c r="U3881" s="146">
        <v>46387</v>
      </c>
      <c r="V3881" s="208">
        <v>3.0000000000000001E-3</v>
      </c>
      <c r="W3881" s="209">
        <v>3.1699999999999999E-2</v>
      </c>
      <c r="X3881" s="141" t="s">
        <v>636</v>
      </c>
      <c r="Y3881" s="141"/>
      <c r="Z3881" s="148">
        <v>426000</v>
      </c>
      <c r="AA3881" s="148">
        <v>1</v>
      </c>
      <c r="AB3881" s="148">
        <v>97.34</v>
      </c>
      <c r="AC3881" s="148">
        <v>0</v>
      </c>
      <c r="AD3881" s="148">
        <v>414.66840000000002</v>
      </c>
      <c r="AE3881" s="151"/>
      <c r="AF3881" s="151"/>
      <c r="AG3881" s="141" t="s">
        <v>17</v>
      </c>
      <c r="AH3881" s="229">
        <v>1.290381207E-3</v>
      </c>
      <c r="AI3881" s="229">
        <v>4.8074548083186481E-4</v>
      </c>
      <c r="AJ3881" s="229">
        <v>8.1328253462800598E-5</v>
      </c>
    </row>
    <row r="3882" spans="1:36" ht="13.5" thickBot="1">
      <c r="A3882" s="153">
        <v>8694</v>
      </c>
      <c r="B3882" s="153">
        <v>12532</v>
      </c>
      <c r="C3882" s="141" t="s">
        <v>1703</v>
      </c>
      <c r="D3882" s="141">
        <v>520033234</v>
      </c>
      <c r="E3882" s="141" t="s">
        <v>429</v>
      </c>
      <c r="F3882" s="141" t="s">
        <v>1704</v>
      </c>
      <c r="G3882" s="141" t="s">
        <v>3509</v>
      </c>
      <c r="H3882" s="141" t="s">
        <v>76</v>
      </c>
      <c r="I3882" s="141" t="s">
        <v>229</v>
      </c>
      <c r="J3882" s="141" t="s">
        <v>53</v>
      </c>
      <c r="K3882" s="141" t="s">
        <v>53</v>
      </c>
      <c r="L3882" s="141" t="s">
        <v>821</v>
      </c>
      <c r="M3882" s="141" t="s">
        <v>311</v>
      </c>
      <c r="N3882" s="141" t="s">
        <v>652</v>
      </c>
      <c r="O3882" s="141" t="s">
        <v>62</v>
      </c>
      <c r="P3882" s="141" t="s">
        <v>1280</v>
      </c>
      <c r="Q3882" s="141" t="s">
        <v>65</v>
      </c>
      <c r="R3882" s="141" t="s">
        <v>57</v>
      </c>
      <c r="S3882" s="141" t="s">
        <v>1206</v>
      </c>
      <c r="T3882" s="227">
        <v>4.7409999999999997</v>
      </c>
      <c r="U3882" s="146">
        <v>48121</v>
      </c>
      <c r="V3882" s="208">
        <v>4.8300000000000003E-2</v>
      </c>
      <c r="W3882" s="209">
        <v>4.2900000000000001E-2</v>
      </c>
      <c r="X3882" s="141" t="s">
        <v>636</v>
      </c>
      <c r="Y3882" s="141"/>
      <c r="Z3882" s="148">
        <v>150000</v>
      </c>
      <c r="AA3882" s="148">
        <v>1</v>
      </c>
      <c r="AB3882" s="148">
        <v>106.46</v>
      </c>
      <c r="AC3882" s="148">
        <v>0</v>
      </c>
      <c r="AD3882" s="148">
        <v>159.69</v>
      </c>
      <c r="AE3882" s="151"/>
      <c r="AF3882" s="151"/>
      <c r="AG3882" s="141" t="s">
        <v>17</v>
      </c>
      <c r="AH3882" s="229">
        <v>3.65853658E-4</v>
      </c>
      <c r="AI3882" s="229">
        <v>1.8513647491354656E-4</v>
      </c>
      <c r="AJ3882" s="229">
        <v>3.1319745597867202E-5</v>
      </c>
    </row>
    <row r="3883" spans="1:36" ht="13.5" thickBot="1">
      <c r="A3883" s="153">
        <v>8694</v>
      </c>
      <c r="B3883" s="153">
        <v>12532</v>
      </c>
      <c r="C3883" s="141" t="s">
        <v>1303</v>
      </c>
      <c r="D3883" s="141">
        <v>512607888</v>
      </c>
      <c r="E3883" s="141" t="s">
        <v>429</v>
      </c>
      <c r="F3883" s="141" t="s">
        <v>1705</v>
      </c>
      <c r="G3883" s="141" t="s">
        <v>3510</v>
      </c>
      <c r="H3883" s="141" t="s">
        <v>76</v>
      </c>
      <c r="I3883" s="141" t="s">
        <v>228</v>
      </c>
      <c r="J3883" s="141" t="s">
        <v>53</v>
      </c>
      <c r="K3883" s="141" t="s">
        <v>53</v>
      </c>
      <c r="L3883" s="141" t="s">
        <v>821</v>
      </c>
      <c r="M3883" s="141" t="s">
        <v>311</v>
      </c>
      <c r="N3883" s="141" t="s">
        <v>259</v>
      </c>
      <c r="O3883" s="141" t="s">
        <v>62</v>
      </c>
      <c r="P3883" s="141" t="s">
        <v>1305</v>
      </c>
      <c r="Q3883" s="141" t="s">
        <v>1294</v>
      </c>
      <c r="R3883" s="141" t="s">
        <v>57</v>
      </c>
      <c r="S3883" s="141" t="s">
        <v>1206</v>
      </c>
      <c r="T3883" s="227">
        <v>4.4649999999999999</v>
      </c>
      <c r="U3883" s="146">
        <v>48457</v>
      </c>
      <c r="V3883" s="208">
        <v>6.3299999999999995E-2</v>
      </c>
      <c r="W3883" s="209">
        <v>6.4299999999999996E-2</v>
      </c>
      <c r="X3883" s="141" t="s">
        <v>636</v>
      </c>
      <c r="Y3883" s="141"/>
      <c r="Z3883" s="148">
        <v>400000</v>
      </c>
      <c r="AA3883" s="148">
        <v>1</v>
      </c>
      <c r="AB3883" s="148">
        <v>100.53</v>
      </c>
      <c r="AC3883" s="148">
        <v>0</v>
      </c>
      <c r="AD3883" s="148">
        <v>402.12</v>
      </c>
      <c r="AE3883" s="151"/>
      <c r="AF3883" s="151"/>
      <c r="AG3883" s="141" t="s">
        <v>17</v>
      </c>
      <c r="AH3883" s="229">
        <v>1.9016558659999999E-3</v>
      </c>
      <c r="AI3883" s="229">
        <v>4.6619750323899644E-4</v>
      </c>
      <c r="AJ3883" s="229">
        <v>7.8867155738082196E-5</v>
      </c>
    </row>
    <row r="3884" spans="1:36" ht="13.5" thickBot="1">
      <c r="A3884" s="153">
        <v>8694</v>
      </c>
      <c r="B3884" s="153">
        <v>12532</v>
      </c>
      <c r="C3884" s="141" t="s">
        <v>1707</v>
      </c>
      <c r="D3884" s="141">
        <v>1838682</v>
      </c>
      <c r="E3884" s="141" t="s">
        <v>430</v>
      </c>
      <c r="F3884" s="141" t="s">
        <v>1708</v>
      </c>
      <c r="G3884" s="141" t="s">
        <v>3512</v>
      </c>
      <c r="H3884" s="141" t="s">
        <v>76</v>
      </c>
      <c r="I3884" s="141" t="s">
        <v>228</v>
      </c>
      <c r="J3884" s="141" t="s">
        <v>53</v>
      </c>
      <c r="K3884" s="141" t="s">
        <v>314</v>
      </c>
      <c r="L3884" s="141" t="s">
        <v>821</v>
      </c>
      <c r="M3884" s="141" t="s">
        <v>311</v>
      </c>
      <c r="N3884" s="141" t="s">
        <v>652</v>
      </c>
      <c r="O3884" s="141" t="s">
        <v>62</v>
      </c>
      <c r="P3884" s="141" t="s">
        <v>1310</v>
      </c>
      <c r="Q3884" s="141" t="s">
        <v>65</v>
      </c>
      <c r="R3884" s="141" t="s">
        <v>57</v>
      </c>
      <c r="S3884" s="141" t="s">
        <v>1206</v>
      </c>
      <c r="T3884" s="227">
        <v>3.0339999999999998</v>
      </c>
      <c r="U3884" s="146">
        <v>46798</v>
      </c>
      <c r="V3884" s="208">
        <v>5.8999999999999997E-2</v>
      </c>
      <c r="W3884" s="209">
        <v>6.0400000000000002E-2</v>
      </c>
      <c r="X3884" s="141" t="s">
        <v>636</v>
      </c>
      <c r="Y3884" s="141"/>
      <c r="Z3884" s="148">
        <v>984000</v>
      </c>
      <c r="AA3884" s="148">
        <v>1</v>
      </c>
      <c r="AB3884" s="148">
        <v>100.57</v>
      </c>
      <c r="AC3884" s="148">
        <v>0</v>
      </c>
      <c r="AD3884" s="148">
        <v>989.60879999999997</v>
      </c>
      <c r="AE3884" s="151"/>
      <c r="AF3884" s="151"/>
      <c r="AG3884" s="141" t="s">
        <v>17</v>
      </c>
      <c r="AH3884" s="229">
        <v>1.5138461529999999E-3</v>
      </c>
      <c r="AI3884" s="229">
        <v>1.1473021778159241E-3</v>
      </c>
      <c r="AJ3884" s="229">
        <v>1.9409039900000001E-4</v>
      </c>
    </row>
    <row r="3885" spans="1:36" ht="13.5" thickBot="1">
      <c r="A3885" s="153">
        <v>8694</v>
      </c>
      <c r="B3885" s="153">
        <v>12532</v>
      </c>
      <c r="C3885" s="141" t="s">
        <v>1377</v>
      </c>
      <c r="D3885" s="141">
        <v>34250659</v>
      </c>
      <c r="E3885" s="141" t="s">
        <v>430</v>
      </c>
      <c r="F3885" s="141" t="s">
        <v>3513</v>
      </c>
      <c r="G3885" s="141" t="s">
        <v>3514</v>
      </c>
      <c r="H3885" s="141" t="s">
        <v>76</v>
      </c>
      <c r="I3885" s="141" t="s">
        <v>229</v>
      </c>
      <c r="J3885" s="141" t="s">
        <v>53</v>
      </c>
      <c r="K3885" s="141" t="s">
        <v>153</v>
      </c>
      <c r="L3885" s="141" t="s">
        <v>821</v>
      </c>
      <c r="M3885" s="141" t="s">
        <v>311</v>
      </c>
      <c r="N3885" s="141" t="s">
        <v>652</v>
      </c>
      <c r="O3885" s="141" t="s">
        <v>62</v>
      </c>
      <c r="P3885" s="141" t="s">
        <v>1346</v>
      </c>
      <c r="Q3885" s="141" t="s">
        <v>65</v>
      </c>
      <c r="R3885" s="141" t="s">
        <v>57</v>
      </c>
      <c r="S3885" s="141" t="s">
        <v>1206</v>
      </c>
      <c r="T3885" s="227">
        <v>3.0920000000000001</v>
      </c>
      <c r="U3885" s="146">
        <v>47150</v>
      </c>
      <c r="V3885" s="208">
        <v>5.0500000000000003E-2</v>
      </c>
      <c r="W3885" s="209">
        <v>4.2700000000000002E-2</v>
      </c>
      <c r="X3885" s="141" t="s">
        <v>636</v>
      </c>
      <c r="Y3885" s="141"/>
      <c r="Z3885" s="148">
        <v>240000</v>
      </c>
      <c r="AA3885" s="148">
        <v>1</v>
      </c>
      <c r="AB3885" s="148">
        <v>107.1</v>
      </c>
      <c r="AC3885" s="148">
        <v>0</v>
      </c>
      <c r="AD3885" s="148">
        <v>257.04000000000002</v>
      </c>
      <c r="AE3885" s="151"/>
      <c r="AF3885" s="151"/>
      <c r="AG3885" s="141" t="s">
        <v>17</v>
      </c>
      <c r="AH3885" s="229">
        <v>4.7058823500000001E-4</v>
      </c>
      <c r="AI3885" s="229">
        <v>2.9799912024408549E-4</v>
      </c>
      <c r="AJ3885" s="229">
        <v>5.0412846192471499E-5</v>
      </c>
    </row>
    <row r="3886" spans="1:36" ht="13.5" thickBot="1">
      <c r="A3886" s="153">
        <v>8694</v>
      </c>
      <c r="B3886" s="153">
        <v>12532</v>
      </c>
      <c r="C3886" s="141" t="s">
        <v>1311</v>
      </c>
      <c r="D3886" s="141">
        <v>550263107</v>
      </c>
      <c r="E3886" s="141" t="s">
        <v>429</v>
      </c>
      <c r="F3886" s="141" t="s">
        <v>1711</v>
      </c>
      <c r="G3886" s="141" t="s">
        <v>3516</v>
      </c>
      <c r="H3886" s="141" t="s">
        <v>76</v>
      </c>
      <c r="I3886" s="141" t="s">
        <v>228</v>
      </c>
      <c r="J3886" s="141" t="s">
        <v>53</v>
      </c>
      <c r="K3886" s="141" t="s">
        <v>53</v>
      </c>
      <c r="L3886" s="141" t="s">
        <v>821</v>
      </c>
      <c r="M3886" s="141" t="s">
        <v>311</v>
      </c>
      <c r="N3886" s="141" t="s">
        <v>267</v>
      </c>
      <c r="O3886" s="141" t="s">
        <v>62</v>
      </c>
      <c r="P3886" s="141" t="s">
        <v>1483</v>
      </c>
      <c r="Q3886" s="141" t="s">
        <v>65</v>
      </c>
      <c r="R3886" s="141" t="s">
        <v>57</v>
      </c>
      <c r="S3886" s="141" t="s">
        <v>1206</v>
      </c>
      <c r="T3886" s="227">
        <v>3.7530000000000001</v>
      </c>
      <c r="U3886" s="146">
        <v>47391</v>
      </c>
      <c r="V3886" s="208">
        <v>6.7000000000000004E-2</v>
      </c>
      <c r="W3886" s="209">
        <v>6.5699999999999995E-2</v>
      </c>
      <c r="X3886" s="141" t="s">
        <v>636</v>
      </c>
      <c r="Y3886" s="141"/>
      <c r="Z3886" s="148">
        <v>4580000</v>
      </c>
      <c r="AA3886" s="148">
        <v>1</v>
      </c>
      <c r="AB3886" s="148">
        <v>100.86</v>
      </c>
      <c r="AC3886" s="148">
        <v>0</v>
      </c>
      <c r="AD3886" s="148">
        <v>4619.3879999999999</v>
      </c>
      <c r="AE3886" s="151"/>
      <c r="AF3886" s="151"/>
      <c r="AG3886" s="141" t="s">
        <v>17</v>
      </c>
      <c r="AH3886" s="229">
        <v>5.032967032E-3</v>
      </c>
      <c r="AI3886" s="229">
        <v>5.3554838160056236E-3</v>
      </c>
      <c r="AJ3886" s="229">
        <v>9.0599321700000001E-4</v>
      </c>
    </row>
    <row r="3887" spans="1:36" ht="13.5" thickBot="1">
      <c r="A3887" s="153">
        <v>8694</v>
      </c>
      <c r="B3887" s="153">
        <v>12532</v>
      </c>
      <c r="C3887" s="141" t="s">
        <v>1379</v>
      </c>
      <c r="D3887" s="141">
        <v>520026683</v>
      </c>
      <c r="E3887" s="141" t="s">
        <v>429</v>
      </c>
      <c r="F3887" s="141" t="s">
        <v>1712</v>
      </c>
      <c r="G3887" s="141" t="s">
        <v>3517</v>
      </c>
      <c r="H3887" s="141" t="s">
        <v>76</v>
      </c>
      <c r="I3887" s="141" t="s">
        <v>229</v>
      </c>
      <c r="J3887" s="141" t="s">
        <v>53</v>
      </c>
      <c r="K3887" s="141" t="s">
        <v>53</v>
      </c>
      <c r="L3887" s="141" t="s">
        <v>821</v>
      </c>
      <c r="M3887" s="141" t="s">
        <v>311</v>
      </c>
      <c r="N3887" s="141" t="s">
        <v>651</v>
      </c>
      <c r="O3887" s="141" t="s">
        <v>62</v>
      </c>
      <c r="P3887" s="141" t="s">
        <v>1310</v>
      </c>
      <c r="Q3887" s="141" t="s">
        <v>65</v>
      </c>
      <c r="R3887" s="141" t="s">
        <v>57</v>
      </c>
      <c r="S3887" s="141" t="s">
        <v>1206</v>
      </c>
      <c r="T3887" s="227">
        <v>8.7029999999999994</v>
      </c>
      <c r="U3887" s="146">
        <v>50045</v>
      </c>
      <c r="V3887" s="208">
        <v>3.2000000000000001E-2</v>
      </c>
      <c r="W3887" s="209">
        <v>3.6299999999999999E-2</v>
      </c>
      <c r="X3887" s="141" t="s">
        <v>636</v>
      </c>
      <c r="Y3887" s="141"/>
      <c r="Z3887" s="148">
        <v>626000</v>
      </c>
      <c r="AA3887" s="148">
        <v>1</v>
      </c>
      <c r="AB3887" s="148">
        <v>101.18</v>
      </c>
      <c r="AC3887" s="148">
        <v>0</v>
      </c>
      <c r="AD3887" s="148">
        <v>633.38679999999999</v>
      </c>
      <c r="AE3887" s="151"/>
      <c r="AF3887" s="151"/>
      <c r="AG3887" s="141" t="s">
        <v>17</v>
      </c>
      <c r="AH3887" s="229">
        <v>2.5551020399999999E-3</v>
      </c>
      <c r="AI3887" s="229">
        <v>7.3431648449352824E-4</v>
      </c>
      <c r="AJ3887" s="229">
        <v>1.2422514499999999E-4</v>
      </c>
    </row>
    <row r="3888" spans="1:36" ht="13.5" thickBot="1">
      <c r="A3888" s="153">
        <v>8694</v>
      </c>
      <c r="B3888" s="153">
        <v>12532</v>
      </c>
      <c r="C3888" s="141" t="s">
        <v>1379</v>
      </c>
      <c r="D3888" s="141">
        <v>520026683</v>
      </c>
      <c r="E3888" s="141" t="s">
        <v>429</v>
      </c>
      <c r="F3888" s="141" t="s">
        <v>1713</v>
      </c>
      <c r="G3888" s="141" t="s">
        <v>3518</v>
      </c>
      <c r="H3888" s="141" t="s">
        <v>76</v>
      </c>
      <c r="I3888" s="141" t="s">
        <v>228</v>
      </c>
      <c r="J3888" s="141" t="s">
        <v>53</v>
      </c>
      <c r="K3888" s="141" t="s">
        <v>53</v>
      </c>
      <c r="L3888" s="141" t="s">
        <v>821</v>
      </c>
      <c r="M3888" s="141" t="s">
        <v>311</v>
      </c>
      <c r="N3888" s="141" t="s">
        <v>651</v>
      </c>
      <c r="O3888" s="141" t="s">
        <v>62</v>
      </c>
      <c r="P3888" s="141" t="s">
        <v>1310</v>
      </c>
      <c r="Q3888" s="141" t="s">
        <v>65</v>
      </c>
      <c r="R3888" s="141" t="s">
        <v>57</v>
      </c>
      <c r="S3888" s="141" t="s">
        <v>1206</v>
      </c>
      <c r="T3888" s="227">
        <v>7.7140000000000004</v>
      </c>
      <c r="U3888" s="146">
        <v>50045</v>
      </c>
      <c r="V3888" s="208">
        <v>5.79E-2</v>
      </c>
      <c r="W3888" s="209">
        <v>6.13E-2</v>
      </c>
      <c r="X3888" s="141" t="s">
        <v>636</v>
      </c>
      <c r="Y3888" s="141"/>
      <c r="Z3888" s="148">
        <v>275000</v>
      </c>
      <c r="AA3888" s="148">
        <v>1</v>
      </c>
      <c r="AB3888" s="148">
        <v>100.47</v>
      </c>
      <c r="AC3888" s="148">
        <v>0</v>
      </c>
      <c r="AD3888" s="148">
        <v>276.29250000000002</v>
      </c>
      <c r="AE3888" s="151"/>
      <c r="AF3888" s="151"/>
      <c r="AG3888" s="141" t="s">
        <v>17</v>
      </c>
      <c r="AH3888" s="229">
        <v>1.69054952E-3</v>
      </c>
      <c r="AI3888" s="229">
        <v>3.2031949085760576E-4</v>
      </c>
      <c r="AJ3888" s="229">
        <v>5.4188808382483E-5</v>
      </c>
    </row>
    <row r="3889" spans="1:36" ht="13.5" thickBot="1">
      <c r="A3889" s="153">
        <v>8694</v>
      </c>
      <c r="B3889" s="153">
        <v>12532</v>
      </c>
      <c r="C3889" s="141" t="s">
        <v>1524</v>
      </c>
      <c r="D3889" s="141">
        <v>515364891</v>
      </c>
      <c r="E3889" s="141" t="s">
        <v>429</v>
      </c>
      <c r="F3889" s="141" t="s">
        <v>4240</v>
      </c>
      <c r="G3889" s="141" t="s">
        <v>4206</v>
      </c>
      <c r="H3889" s="141" t="s">
        <v>76</v>
      </c>
      <c r="I3889" s="141" t="s">
        <v>229</v>
      </c>
      <c r="J3889" s="141" t="s">
        <v>53</v>
      </c>
      <c r="K3889" s="141" t="s">
        <v>53</v>
      </c>
      <c r="L3889" s="141" t="s">
        <v>54</v>
      </c>
      <c r="M3889" s="141" t="s">
        <v>311</v>
      </c>
      <c r="N3889" s="141" t="s">
        <v>647</v>
      </c>
      <c r="O3889" s="141" t="s">
        <v>62</v>
      </c>
      <c r="P3889" s="141" t="s">
        <v>298</v>
      </c>
      <c r="Q3889" s="141" t="s">
        <v>298</v>
      </c>
      <c r="R3889" s="141" t="s">
        <v>57</v>
      </c>
      <c r="S3889" s="141" t="s">
        <v>1206</v>
      </c>
      <c r="T3889" s="227">
        <v>4.4850000000000003</v>
      </c>
      <c r="U3889" s="146">
        <v>48060</v>
      </c>
      <c r="V3889" s="208">
        <v>4.7E-2</v>
      </c>
      <c r="W3889" s="209">
        <v>4.1500000000000002E-2</v>
      </c>
      <c r="X3889" s="141" t="s">
        <v>636</v>
      </c>
      <c r="Y3889" s="141"/>
      <c r="Z3889" s="148">
        <v>1500000</v>
      </c>
      <c r="AA3889" s="148">
        <v>1</v>
      </c>
      <c r="AB3889" s="148">
        <v>104.5311</v>
      </c>
      <c r="AC3889" s="148">
        <v>0</v>
      </c>
      <c r="AD3889" s="148">
        <v>1567.9665</v>
      </c>
      <c r="AE3889" s="151"/>
      <c r="AF3889" s="151"/>
      <c r="AG3889" s="141" t="s">
        <v>17</v>
      </c>
      <c r="AH3889" s="229">
        <v>8.4249378219999997E-3</v>
      </c>
      <c r="AI3889" s="229">
        <v>1.8178207188460855E-3</v>
      </c>
      <c r="AJ3889" s="229">
        <v>3.0752277400000001E-4</v>
      </c>
    </row>
    <row r="3890" spans="1:36" ht="13.5" thickBot="1">
      <c r="A3890" s="153">
        <v>8694</v>
      </c>
      <c r="B3890" s="153">
        <v>12532</v>
      </c>
      <c r="C3890" s="141" t="s">
        <v>1640</v>
      </c>
      <c r="D3890" s="141">
        <v>520025438</v>
      </c>
      <c r="E3890" s="141" t="s">
        <v>429</v>
      </c>
      <c r="F3890" s="141" t="s">
        <v>1714</v>
      </c>
      <c r="G3890" s="141" t="s">
        <v>3519</v>
      </c>
      <c r="H3890" s="141" t="s">
        <v>76</v>
      </c>
      <c r="I3890" s="141" t="s">
        <v>228</v>
      </c>
      <c r="J3890" s="141" t="s">
        <v>53</v>
      </c>
      <c r="K3890" s="141" t="s">
        <v>53</v>
      </c>
      <c r="L3890" s="141" t="s">
        <v>821</v>
      </c>
      <c r="M3890" s="141" t="s">
        <v>311</v>
      </c>
      <c r="N3890" s="141" t="s">
        <v>651</v>
      </c>
      <c r="O3890" s="141" t="s">
        <v>62</v>
      </c>
      <c r="P3890" s="141" t="s">
        <v>1333</v>
      </c>
      <c r="Q3890" s="141" t="s">
        <v>65</v>
      </c>
      <c r="R3890" s="141" t="s">
        <v>57</v>
      </c>
      <c r="S3890" s="141" t="s">
        <v>1206</v>
      </c>
      <c r="T3890" s="227">
        <v>2.91</v>
      </c>
      <c r="U3890" s="146">
        <v>46745</v>
      </c>
      <c r="V3890" s="208">
        <v>6.6299999999999998E-2</v>
      </c>
      <c r="W3890" s="209">
        <v>6.8000000000000005E-2</v>
      </c>
      <c r="X3890" s="141" t="s">
        <v>636</v>
      </c>
      <c r="Y3890" s="141"/>
      <c r="Z3890" s="148">
        <v>1116446</v>
      </c>
      <c r="AA3890" s="148">
        <v>1</v>
      </c>
      <c r="AB3890" s="148">
        <v>101.61</v>
      </c>
      <c r="AC3890" s="148">
        <v>0</v>
      </c>
      <c r="AD3890" s="148">
        <v>1134.4207799999999</v>
      </c>
      <c r="AE3890" s="151"/>
      <c r="AF3890" s="151"/>
      <c r="AG3890" s="141" t="s">
        <v>17</v>
      </c>
      <c r="AH3890" s="229">
        <v>8.4334990400000004E-4</v>
      </c>
      <c r="AI3890" s="229">
        <v>1.3151898320362947E-3</v>
      </c>
      <c r="AJ3890" s="229">
        <v>2.22492142E-4</v>
      </c>
    </row>
    <row r="3891" spans="1:36" ht="13.5" thickBot="1">
      <c r="A3891" s="153">
        <v>8694</v>
      </c>
      <c r="B3891" s="153">
        <v>12532</v>
      </c>
      <c r="C3891" s="141" t="s">
        <v>1602</v>
      </c>
      <c r="D3891" s="141">
        <v>520020116</v>
      </c>
      <c r="E3891" s="141" t="s">
        <v>429</v>
      </c>
      <c r="F3891" s="141" t="s">
        <v>1715</v>
      </c>
      <c r="G3891" s="141" t="s">
        <v>3520</v>
      </c>
      <c r="H3891" s="141" t="s">
        <v>76</v>
      </c>
      <c r="I3891" s="141" t="s">
        <v>229</v>
      </c>
      <c r="J3891" s="141" t="s">
        <v>53</v>
      </c>
      <c r="K3891" s="141" t="s">
        <v>53</v>
      </c>
      <c r="L3891" s="141" t="s">
        <v>821</v>
      </c>
      <c r="M3891" s="141" t="s">
        <v>311</v>
      </c>
      <c r="N3891" s="141" t="s">
        <v>651</v>
      </c>
      <c r="O3891" s="141" t="s">
        <v>62</v>
      </c>
      <c r="P3891" s="141" t="s">
        <v>1483</v>
      </c>
      <c r="Q3891" s="141" t="s">
        <v>65</v>
      </c>
      <c r="R3891" s="141" t="s">
        <v>57</v>
      </c>
      <c r="S3891" s="141" t="s">
        <v>1206</v>
      </c>
      <c r="T3891" s="227">
        <v>4.7249999999999996</v>
      </c>
      <c r="U3891" s="146">
        <v>48029</v>
      </c>
      <c r="V3891" s="208">
        <v>4.4499999999999998E-2</v>
      </c>
      <c r="W3891" s="209">
        <v>4.3299999999999998E-2</v>
      </c>
      <c r="X3891" s="141" t="s">
        <v>636</v>
      </c>
      <c r="Y3891" s="141"/>
      <c r="Z3891" s="148">
        <v>74000</v>
      </c>
      <c r="AA3891" s="148">
        <v>1</v>
      </c>
      <c r="AB3891" s="148">
        <v>106.21</v>
      </c>
      <c r="AC3891" s="148">
        <v>0</v>
      </c>
      <c r="AD3891" s="148">
        <v>78.595399999999998</v>
      </c>
      <c r="AE3891" s="151"/>
      <c r="AF3891" s="151"/>
      <c r="AG3891" s="141" t="s">
        <v>17</v>
      </c>
      <c r="AH3891" s="229">
        <v>1.6444444399999999E-4</v>
      </c>
      <c r="AI3891" s="229">
        <v>9.111951468733269E-5</v>
      </c>
      <c r="AJ3891" s="229">
        <v>1.54147907393238E-5</v>
      </c>
    </row>
    <row r="3892" spans="1:36" ht="13.5" thickBot="1">
      <c r="A3892" s="153">
        <v>8694</v>
      </c>
      <c r="B3892" s="153">
        <v>12532</v>
      </c>
      <c r="C3892" s="141" t="s">
        <v>1703</v>
      </c>
      <c r="D3892" s="141">
        <v>520033234</v>
      </c>
      <c r="E3892" s="141" t="s">
        <v>429</v>
      </c>
      <c r="F3892" s="141" t="s">
        <v>1717</v>
      </c>
      <c r="G3892" s="141" t="s">
        <v>3521</v>
      </c>
      <c r="H3892" s="141" t="s">
        <v>76</v>
      </c>
      <c r="I3892" s="141" t="s">
        <v>229</v>
      </c>
      <c r="J3892" s="141" t="s">
        <v>53</v>
      </c>
      <c r="K3892" s="141" t="s">
        <v>53</v>
      </c>
      <c r="L3892" s="141" t="s">
        <v>821</v>
      </c>
      <c r="M3892" s="141" t="s">
        <v>311</v>
      </c>
      <c r="N3892" s="141" t="s">
        <v>652</v>
      </c>
      <c r="O3892" s="141" t="s">
        <v>62</v>
      </c>
      <c r="P3892" s="141" t="s">
        <v>1483</v>
      </c>
      <c r="Q3892" s="141" t="s">
        <v>65</v>
      </c>
      <c r="R3892" s="141" t="s">
        <v>57</v>
      </c>
      <c r="S3892" s="141" t="s">
        <v>1206</v>
      </c>
      <c r="T3892" s="227">
        <v>5.8490000000000002</v>
      </c>
      <c r="U3892" s="146">
        <v>48121</v>
      </c>
      <c r="V3892" s="208">
        <v>4.1500000000000002E-2</v>
      </c>
      <c r="W3892" s="209">
        <v>4.4499999999999998E-2</v>
      </c>
      <c r="X3892" s="141" t="s">
        <v>636</v>
      </c>
      <c r="Y3892" s="141"/>
      <c r="Z3892" s="148">
        <v>600462.5</v>
      </c>
      <c r="AA3892" s="148">
        <v>1</v>
      </c>
      <c r="AB3892" s="148">
        <v>101.75</v>
      </c>
      <c r="AC3892" s="148">
        <v>0</v>
      </c>
      <c r="AD3892" s="148">
        <v>610.97059000000002</v>
      </c>
      <c r="AE3892" s="151"/>
      <c r="AF3892" s="151"/>
      <c r="AG3892" s="141" t="s">
        <v>17</v>
      </c>
      <c r="AH3892" s="229">
        <v>1.2215657840000001E-3</v>
      </c>
      <c r="AI3892" s="229">
        <v>7.0832826919938472E-4</v>
      </c>
      <c r="AJ3892" s="229">
        <v>1.19828689E-4</v>
      </c>
    </row>
    <row r="3893" spans="1:36" ht="13.5" thickBot="1">
      <c r="A3893" s="153">
        <v>8694</v>
      </c>
      <c r="B3893" s="153">
        <v>12532</v>
      </c>
      <c r="C3893" s="141" t="s">
        <v>1620</v>
      </c>
      <c r="D3893" s="141">
        <v>520044322</v>
      </c>
      <c r="E3893" s="141" t="s">
        <v>429</v>
      </c>
      <c r="F3893" s="141" t="s">
        <v>1718</v>
      </c>
      <c r="G3893" s="141" t="s">
        <v>3522</v>
      </c>
      <c r="H3893" s="141" t="s">
        <v>76</v>
      </c>
      <c r="I3893" s="141" t="s">
        <v>228</v>
      </c>
      <c r="J3893" s="141" t="s">
        <v>53</v>
      </c>
      <c r="K3893" s="141" t="s">
        <v>53</v>
      </c>
      <c r="L3893" s="141" t="s">
        <v>821</v>
      </c>
      <c r="M3893" s="141" t="s">
        <v>311</v>
      </c>
      <c r="N3893" s="141" t="s">
        <v>267</v>
      </c>
      <c r="O3893" s="141" t="s">
        <v>62</v>
      </c>
      <c r="P3893" s="141" t="s">
        <v>1447</v>
      </c>
      <c r="Q3893" s="141" t="s">
        <v>1294</v>
      </c>
      <c r="R3893" s="141" t="s">
        <v>57</v>
      </c>
      <c r="S3893" s="141" t="s">
        <v>1206</v>
      </c>
      <c r="T3893" s="227">
        <v>5.3289999999999997</v>
      </c>
      <c r="U3893" s="146">
        <v>48579</v>
      </c>
      <c r="V3893" s="208">
        <v>6.3799999999999996E-2</v>
      </c>
      <c r="W3893" s="209">
        <v>6.5500000000000003E-2</v>
      </c>
      <c r="X3893" s="141" t="s">
        <v>636</v>
      </c>
      <c r="Y3893" s="141"/>
      <c r="Z3893" s="148">
        <v>926000</v>
      </c>
      <c r="AA3893" s="148">
        <v>1</v>
      </c>
      <c r="AB3893" s="148">
        <v>101.21</v>
      </c>
      <c r="AC3893" s="148">
        <v>0</v>
      </c>
      <c r="AD3893" s="148">
        <v>937.20460000000003</v>
      </c>
      <c r="AE3893" s="151"/>
      <c r="AF3893" s="151"/>
      <c r="AG3893" s="141" t="s">
        <v>17</v>
      </c>
      <c r="AH3893" s="229">
        <v>9.2599999999999996E-4</v>
      </c>
      <c r="AI3893" s="229">
        <v>1.0865474100867959E-3</v>
      </c>
      <c r="AJ3893" s="229">
        <v>1.83812446E-4</v>
      </c>
    </row>
    <row r="3894" spans="1:36" ht="13.5" thickBot="1">
      <c r="A3894" s="153">
        <v>8694</v>
      </c>
      <c r="B3894" s="153">
        <v>12532</v>
      </c>
      <c r="C3894" s="141" t="s">
        <v>1401</v>
      </c>
      <c r="D3894" s="141">
        <v>1905761</v>
      </c>
      <c r="E3894" s="141" t="s">
        <v>430</v>
      </c>
      <c r="F3894" s="141" t="s">
        <v>1719</v>
      </c>
      <c r="G3894" s="141" t="s">
        <v>3523</v>
      </c>
      <c r="H3894" s="141" t="s">
        <v>76</v>
      </c>
      <c r="I3894" s="141" t="s">
        <v>228</v>
      </c>
      <c r="J3894" s="141" t="s">
        <v>53</v>
      </c>
      <c r="K3894" s="141" t="s">
        <v>314</v>
      </c>
      <c r="L3894" s="141" t="s">
        <v>821</v>
      </c>
      <c r="M3894" s="141" t="s">
        <v>311</v>
      </c>
      <c r="N3894" s="141" t="s">
        <v>652</v>
      </c>
      <c r="O3894" s="141" t="s">
        <v>62</v>
      </c>
      <c r="P3894" s="141" t="s">
        <v>1310</v>
      </c>
      <c r="Q3894" s="141" t="s">
        <v>65</v>
      </c>
      <c r="R3894" s="141" t="s">
        <v>57</v>
      </c>
      <c r="S3894" s="141" t="s">
        <v>1206</v>
      </c>
      <c r="T3894" s="227">
        <v>3.927</v>
      </c>
      <c r="U3894" s="146">
        <v>47223</v>
      </c>
      <c r="V3894" s="208">
        <v>6.25E-2</v>
      </c>
      <c r="W3894" s="209">
        <v>6.1699999999999998E-2</v>
      </c>
      <c r="X3894" s="141" t="s">
        <v>636</v>
      </c>
      <c r="Y3894" s="141"/>
      <c r="Z3894" s="148">
        <v>684000</v>
      </c>
      <c r="AA3894" s="148">
        <v>1</v>
      </c>
      <c r="AB3894" s="148">
        <v>103.18</v>
      </c>
      <c r="AC3894" s="148">
        <v>0</v>
      </c>
      <c r="AD3894" s="148">
        <v>705.75120000000004</v>
      </c>
      <c r="AE3894" s="151"/>
      <c r="AF3894" s="151"/>
      <c r="AG3894" s="141" t="s">
        <v>17</v>
      </c>
      <c r="AH3894" s="229">
        <v>1.2436363630000001E-3</v>
      </c>
      <c r="AI3894" s="229">
        <v>8.1821209427018217E-4</v>
      </c>
      <c r="AJ3894" s="229">
        <v>1.3841785900000001E-4</v>
      </c>
    </row>
    <row r="3895" spans="1:36" ht="13.5" thickBot="1">
      <c r="A3895" s="153">
        <v>8694</v>
      </c>
      <c r="B3895" s="153">
        <v>12532</v>
      </c>
      <c r="C3895" s="141" t="s">
        <v>1543</v>
      </c>
      <c r="D3895" s="141">
        <v>2059088</v>
      </c>
      <c r="E3895" s="141" t="s">
        <v>430</v>
      </c>
      <c r="F3895" s="141" t="s">
        <v>1720</v>
      </c>
      <c r="G3895" s="141" t="s">
        <v>3524</v>
      </c>
      <c r="H3895" s="141" t="s">
        <v>76</v>
      </c>
      <c r="I3895" s="141" t="s">
        <v>228</v>
      </c>
      <c r="J3895" s="141" t="s">
        <v>53</v>
      </c>
      <c r="K3895" s="141" t="s">
        <v>314</v>
      </c>
      <c r="L3895" s="141" t="s">
        <v>821</v>
      </c>
      <c r="M3895" s="141" t="s">
        <v>311</v>
      </c>
      <c r="N3895" s="141" t="s">
        <v>258</v>
      </c>
      <c r="O3895" s="141" t="s">
        <v>62</v>
      </c>
      <c r="P3895" s="141" t="s">
        <v>1545</v>
      </c>
      <c r="Q3895" s="141" t="s">
        <v>1294</v>
      </c>
      <c r="R3895" s="141" t="s">
        <v>57</v>
      </c>
      <c r="S3895" s="141" t="s">
        <v>1206</v>
      </c>
      <c r="T3895" s="227">
        <v>3.2360000000000002</v>
      </c>
      <c r="U3895" s="146">
        <v>47119</v>
      </c>
      <c r="V3895" s="208">
        <v>9.4E-2</v>
      </c>
      <c r="W3895" s="209">
        <v>8.5199999999999998E-2</v>
      </c>
      <c r="X3895" s="141" t="s">
        <v>636</v>
      </c>
      <c r="Y3895" s="141"/>
      <c r="Z3895" s="148">
        <v>2217000</v>
      </c>
      <c r="AA3895" s="148">
        <v>1</v>
      </c>
      <c r="AB3895" s="148">
        <v>105.67</v>
      </c>
      <c r="AC3895" s="148">
        <v>0</v>
      </c>
      <c r="AD3895" s="148">
        <v>2342.7039</v>
      </c>
      <c r="AE3895" s="151"/>
      <c r="AF3895" s="151"/>
      <c r="AG3895" s="141" t="s">
        <v>17</v>
      </c>
      <c r="AH3895" s="229">
        <v>7.2688524589999996E-3</v>
      </c>
      <c r="AI3895" s="229">
        <v>2.7160119094008246E-3</v>
      </c>
      <c r="AJ3895" s="229">
        <v>4.5947078800000001E-4</v>
      </c>
    </row>
    <row r="3896" spans="1:36" ht="13.5" thickBot="1">
      <c r="A3896" s="153">
        <v>8694</v>
      </c>
      <c r="B3896" s="153">
        <v>12532</v>
      </c>
      <c r="C3896" s="141" t="s">
        <v>1721</v>
      </c>
      <c r="D3896" s="141">
        <v>515164143</v>
      </c>
      <c r="E3896" s="141" t="s">
        <v>429</v>
      </c>
      <c r="F3896" s="141" t="s">
        <v>1722</v>
      </c>
      <c r="G3896" s="141" t="s">
        <v>3525</v>
      </c>
      <c r="H3896" s="141" t="s">
        <v>76</v>
      </c>
      <c r="I3896" s="141" t="s">
        <v>229</v>
      </c>
      <c r="J3896" s="141" t="s">
        <v>53</v>
      </c>
      <c r="K3896" s="141" t="s">
        <v>53</v>
      </c>
      <c r="L3896" s="141" t="s">
        <v>821</v>
      </c>
      <c r="M3896" s="141" t="s">
        <v>311</v>
      </c>
      <c r="N3896" s="141" t="s">
        <v>651</v>
      </c>
      <c r="O3896" s="141" t="s">
        <v>62</v>
      </c>
      <c r="P3896" s="141" t="s">
        <v>298</v>
      </c>
      <c r="Q3896" s="141" t="s">
        <v>298</v>
      </c>
      <c r="R3896" s="141" t="s">
        <v>57</v>
      </c>
      <c r="S3896" s="141" t="s">
        <v>1206</v>
      </c>
      <c r="T3896" s="227">
        <v>2.9769999999999999</v>
      </c>
      <c r="U3896" s="146">
        <v>46752</v>
      </c>
      <c r="V3896" s="208">
        <v>4.4999999999999998E-2</v>
      </c>
      <c r="W3896" s="209">
        <v>5.57E-2</v>
      </c>
      <c r="X3896" s="141" t="s">
        <v>636</v>
      </c>
      <c r="Y3896" s="141"/>
      <c r="Z3896" s="148">
        <v>510000</v>
      </c>
      <c r="AA3896" s="148">
        <v>1</v>
      </c>
      <c r="AB3896" s="148">
        <v>99.98</v>
      </c>
      <c r="AC3896" s="148">
        <v>0</v>
      </c>
      <c r="AD3896" s="148">
        <v>509.89800000000002</v>
      </c>
      <c r="AE3896" s="151"/>
      <c r="AF3896" s="151"/>
      <c r="AG3896" s="141" t="s">
        <v>17</v>
      </c>
      <c r="AH3896" s="229">
        <v>4.1129032249999998E-3</v>
      </c>
      <c r="AI3896" s="229">
        <v>5.9114984210324728E-4</v>
      </c>
      <c r="AJ3896" s="229">
        <v>1.00005483E-4</v>
      </c>
    </row>
    <row r="3897" spans="1:36" ht="13.5" thickBot="1">
      <c r="A3897" s="153">
        <v>8694</v>
      </c>
      <c r="B3897" s="153">
        <v>12532</v>
      </c>
      <c r="C3897" s="141" t="s">
        <v>1318</v>
      </c>
      <c r="D3897" s="141">
        <v>520035171</v>
      </c>
      <c r="E3897" s="141" t="s">
        <v>429</v>
      </c>
      <c r="F3897" s="141" t="s">
        <v>1725</v>
      </c>
      <c r="G3897" s="141" t="s">
        <v>3526</v>
      </c>
      <c r="H3897" s="141" t="s">
        <v>76</v>
      </c>
      <c r="I3897" s="141" t="s">
        <v>229</v>
      </c>
      <c r="J3897" s="141" t="s">
        <v>53</v>
      </c>
      <c r="K3897" s="141" t="s">
        <v>53</v>
      </c>
      <c r="L3897" s="141" t="s">
        <v>821</v>
      </c>
      <c r="M3897" s="141" t="s">
        <v>311</v>
      </c>
      <c r="N3897" s="141" t="s">
        <v>652</v>
      </c>
      <c r="O3897" s="141" t="s">
        <v>62</v>
      </c>
      <c r="P3897" s="141" t="s">
        <v>1305</v>
      </c>
      <c r="Q3897" s="141" t="s">
        <v>1294</v>
      </c>
      <c r="R3897" s="141" t="s">
        <v>57</v>
      </c>
      <c r="S3897" s="141" t="s">
        <v>1206</v>
      </c>
      <c r="T3897" s="227">
        <v>5.9260000000000002</v>
      </c>
      <c r="U3897" s="146">
        <v>49039</v>
      </c>
      <c r="V3897" s="208">
        <v>4.7899999999999998E-2</v>
      </c>
      <c r="W3897" s="209">
        <v>4.4499999999999998E-2</v>
      </c>
      <c r="X3897" s="141" t="s">
        <v>636</v>
      </c>
      <c r="Y3897" s="141"/>
      <c r="Z3897" s="148">
        <v>160000</v>
      </c>
      <c r="AA3897" s="148">
        <v>1</v>
      </c>
      <c r="AB3897" s="148">
        <v>104.02</v>
      </c>
      <c r="AC3897" s="148">
        <v>2.6713</v>
      </c>
      <c r="AD3897" s="148">
        <v>169.10329999999999</v>
      </c>
      <c r="AE3897" s="151"/>
      <c r="AF3897" s="151"/>
      <c r="AG3897" s="141" t="s">
        <v>17</v>
      </c>
      <c r="AH3897" s="229">
        <v>6.4000000000000005E-4</v>
      </c>
      <c r="AI3897" s="229">
        <v>1.9604977680661242E-4</v>
      </c>
      <c r="AJ3897" s="229">
        <v>3.3165961148223502E-5</v>
      </c>
    </row>
    <row r="3898" spans="1:36" ht="13.5" thickBot="1">
      <c r="A3898" s="153">
        <v>8694</v>
      </c>
      <c r="B3898" s="153">
        <v>12532</v>
      </c>
      <c r="C3898" s="141" t="s">
        <v>1423</v>
      </c>
      <c r="D3898" s="141">
        <v>513230029</v>
      </c>
      <c r="E3898" s="141" t="s">
        <v>429</v>
      </c>
      <c r="F3898" s="141" t="s">
        <v>1728</v>
      </c>
      <c r="G3898" s="141" t="s">
        <v>3528</v>
      </c>
      <c r="H3898" s="141" t="s">
        <v>76</v>
      </c>
      <c r="I3898" s="141" t="s">
        <v>228</v>
      </c>
      <c r="J3898" s="141" t="s">
        <v>53</v>
      </c>
      <c r="K3898" s="141" t="s">
        <v>53</v>
      </c>
      <c r="L3898" s="141" t="s">
        <v>821</v>
      </c>
      <c r="M3898" s="141" t="s">
        <v>311</v>
      </c>
      <c r="N3898" s="141" t="s">
        <v>269</v>
      </c>
      <c r="O3898" s="141" t="s">
        <v>62</v>
      </c>
      <c r="P3898" s="141" t="s">
        <v>1413</v>
      </c>
      <c r="Q3898" s="141" t="s">
        <v>1294</v>
      </c>
      <c r="R3898" s="141" t="s">
        <v>57</v>
      </c>
      <c r="S3898" s="141" t="s">
        <v>1206</v>
      </c>
      <c r="T3898" s="227">
        <v>7.0810000000000004</v>
      </c>
      <c r="U3898" s="146">
        <v>50770</v>
      </c>
      <c r="V3898" s="208">
        <v>6.0699999999999997E-2</v>
      </c>
      <c r="W3898" s="209">
        <v>6.1499999999999999E-2</v>
      </c>
      <c r="X3898" s="141" t="s">
        <v>636</v>
      </c>
      <c r="Y3898" s="141"/>
      <c r="Z3898" s="148">
        <v>200000</v>
      </c>
      <c r="AA3898" s="148">
        <v>1</v>
      </c>
      <c r="AB3898" s="148">
        <v>101.97</v>
      </c>
      <c r="AC3898" s="148">
        <v>0</v>
      </c>
      <c r="AD3898" s="148">
        <v>203.94</v>
      </c>
      <c r="AE3898" s="151"/>
      <c r="AF3898" s="151"/>
      <c r="AG3898" s="141" t="s">
        <v>17</v>
      </c>
      <c r="AH3898" s="229">
        <v>9.5097260699999998E-4</v>
      </c>
      <c r="AI3898" s="229">
        <v>2.3643767733651878E-4</v>
      </c>
      <c r="AJ3898" s="229">
        <v>3.9998427686323699E-5</v>
      </c>
    </row>
    <row r="3899" spans="1:36" ht="13.5" thickBot="1">
      <c r="A3899" s="153">
        <v>8694</v>
      </c>
      <c r="B3899" s="153">
        <v>12532</v>
      </c>
      <c r="C3899" s="141" t="s">
        <v>1729</v>
      </c>
      <c r="D3899" s="141">
        <v>1963039</v>
      </c>
      <c r="E3899" s="141" t="s">
        <v>430</v>
      </c>
      <c r="F3899" s="141" t="s">
        <v>1730</v>
      </c>
      <c r="G3899" s="141" t="s">
        <v>3529</v>
      </c>
      <c r="H3899" s="141" t="s">
        <v>76</v>
      </c>
      <c r="I3899" s="141" t="s">
        <v>228</v>
      </c>
      <c r="J3899" s="141" t="s">
        <v>53</v>
      </c>
      <c r="K3899" s="141" t="s">
        <v>314</v>
      </c>
      <c r="L3899" s="141" t="s">
        <v>821</v>
      </c>
      <c r="M3899" s="141" t="s">
        <v>311</v>
      </c>
      <c r="N3899" s="141" t="s">
        <v>652</v>
      </c>
      <c r="O3899" s="141" t="s">
        <v>62</v>
      </c>
      <c r="P3899" s="141" t="s">
        <v>1280</v>
      </c>
      <c r="Q3899" s="141" t="s">
        <v>65</v>
      </c>
      <c r="R3899" s="141" t="s">
        <v>57</v>
      </c>
      <c r="S3899" s="141" t="s">
        <v>1206</v>
      </c>
      <c r="T3899" s="227">
        <v>3.452</v>
      </c>
      <c r="U3899" s="146">
        <v>47118</v>
      </c>
      <c r="V3899" s="208">
        <v>7.8799999999999995E-2</v>
      </c>
      <c r="W3899" s="209">
        <v>7.4800000000000005E-2</v>
      </c>
      <c r="X3899" s="141" t="s">
        <v>636</v>
      </c>
      <c r="Y3899" s="141"/>
      <c r="Z3899" s="148">
        <v>1079000</v>
      </c>
      <c r="AA3899" s="148">
        <v>1</v>
      </c>
      <c r="AB3899" s="148">
        <v>102.05</v>
      </c>
      <c r="AC3899" s="148">
        <v>0</v>
      </c>
      <c r="AD3899" s="148">
        <v>1101.1195</v>
      </c>
      <c r="AE3899" s="151"/>
      <c r="AF3899" s="151"/>
      <c r="AG3899" s="141" t="s">
        <v>17</v>
      </c>
      <c r="AH3899" s="229">
        <v>3.0828571419999999E-3</v>
      </c>
      <c r="AI3899" s="229">
        <v>1.2765820194662592E-3</v>
      </c>
      <c r="AJ3899" s="229">
        <v>2.1596081500000001E-4</v>
      </c>
    </row>
    <row r="3900" spans="1:36" ht="13.5" thickBot="1">
      <c r="A3900" s="153">
        <v>8694</v>
      </c>
      <c r="B3900" s="153">
        <v>12532</v>
      </c>
      <c r="C3900" s="141" t="s">
        <v>1731</v>
      </c>
      <c r="D3900" s="141">
        <v>512951518</v>
      </c>
      <c r="E3900" s="141" t="s">
        <v>429</v>
      </c>
      <c r="F3900" s="141" t="s">
        <v>1732</v>
      </c>
      <c r="G3900" s="141" t="s">
        <v>3530</v>
      </c>
      <c r="H3900" s="141" t="s">
        <v>76</v>
      </c>
      <c r="I3900" s="141" t="s">
        <v>228</v>
      </c>
      <c r="J3900" s="141" t="s">
        <v>53</v>
      </c>
      <c r="K3900" s="141" t="s">
        <v>53</v>
      </c>
      <c r="L3900" s="141" t="s">
        <v>821</v>
      </c>
      <c r="M3900" s="141" t="s">
        <v>311</v>
      </c>
      <c r="N3900" s="141" t="s">
        <v>140</v>
      </c>
      <c r="O3900" s="141" t="s">
        <v>62</v>
      </c>
      <c r="P3900" s="141" t="s">
        <v>298</v>
      </c>
      <c r="Q3900" s="141" t="s">
        <v>298</v>
      </c>
      <c r="R3900" s="141" t="s">
        <v>57</v>
      </c>
      <c r="S3900" s="141" t="s">
        <v>1206</v>
      </c>
      <c r="T3900" s="227">
        <v>2.5049999999999999</v>
      </c>
      <c r="U3900" s="146">
        <v>46660</v>
      </c>
      <c r="V3900" s="208">
        <v>7.7799999999999994E-2</v>
      </c>
      <c r="W3900" s="209">
        <v>6.7599999999999993E-2</v>
      </c>
      <c r="X3900" s="141" t="s">
        <v>636</v>
      </c>
      <c r="Y3900" s="141"/>
      <c r="Z3900" s="148">
        <v>100000</v>
      </c>
      <c r="AA3900" s="148">
        <v>1</v>
      </c>
      <c r="AB3900" s="148">
        <v>102.79</v>
      </c>
      <c r="AC3900" s="148">
        <v>0</v>
      </c>
      <c r="AD3900" s="148">
        <v>102.79</v>
      </c>
      <c r="AE3900" s="151"/>
      <c r="AF3900" s="151"/>
      <c r="AG3900" s="141" t="s">
        <v>17</v>
      </c>
      <c r="AH3900" s="229">
        <v>7.3691967499999996E-4</v>
      </c>
      <c r="AI3900" s="229">
        <v>1.1916950501824442E-4</v>
      </c>
      <c r="AJ3900" s="229">
        <v>2.0160039138360399E-5</v>
      </c>
    </row>
    <row r="3901" spans="1:36" ht="13.5" thickBot="1">
      <c r="A3901" s="153">
        <v>8694</v>
      </c>
      <c r="B3901" s="153">
        <v>12532</v>
      </c>
      <c r="C3901" s="141" t="s">
        <v>1537</v>
      </c>
      <c r="D3901" s="141">
        <v>513834200</v>
      </c>
      <c r="E3901" s="141" t="s">
        <v>429</v>
      </c>
      <c r="F3901" s="141" t="s">
        <v>1733</v>
      </c>
      <c r="G3901" s="141" t="s">
        <v>3531</v>
      </c>
      <c r="H3901" s="141" t="s">
        <v>76</v>
      </c>
      <c r="I3901" s="141" t="s">
        <v>228</v>
      </c>
      <c r="J3901" s="141" t="s">
        <v>53</v>
      </c>
      <c r="K3901" s="141" t="s">
        <v>53</v>
      </c>
      <c r="L3901" s="141" t="s">
        <v>821</v>
      </c>
      <c r="M3901" s="141" t="s">
        <v>311</v>
      </c>
      <c r="N3901" s="141" t="s">
        <v>269</v>
      </c>
      <c r="O3901" s="141" t="s">
        <v>62</v>
      </c>
      <c r="P3901" s="141" t="s">
        <v>1288</v>
      </c>
      <c r="Q3901" s="141" t="s">
        <v>65</v>
      </c>
      <c r="R3901" s="141" t="s">
        <v>57</v>
      </c>
      <c r="S3901" s="141" t="s">
        <v>1206</v>
      </c>
      <c r="T3901" s="227">
        <v>7.1310000000000002</v>
      </c>
      <c r="U3901" s="146">
        <v>50040</v>
      </c>
      <c r="V3901" s="208">
        <v>6.0199999999999997E-2</v>
      </c>
      <c r="W3901" s="209">
        <v>0.06</v>
      </c>
      <c r="X3901" s="141" t="s">
        <v>636</v>
      </c>
      <c r="Y3901" s="141"/>
      <c r="Z3901" s="148">
        <v>500000</v>
      </c>
      <c r="AA3901" s="148">
        <v>1</v>
      </c>
      <c r="AB3901" s="148">
        <v>102.28</v>
      </c>
      <c r="AC3901" s="148">
        <v>0</v>
      </c>
      <c r="AD3901" s="148">
        <v>511.4</v>
      </c>
      <c r="AE3901" s="151"/>
      <c r="AF3901" s="151"/>
      <c r="AG3901" s="141" t="s">
        <v>17</v>
      </c>
      <c r="AH3901" s="229">
        <v>1E-3</v>
      </c>
      <c r="AI3901" s="229">
        <v>5.9289118461261004E-4</v>
      </c>
      <c r="AJ3901" s="229">
        <v>1.00300068E-4</v>
      </c>
    </row>
    <row r="3902" spans="1:36" ht="13.5" thickBot="1">
      <c r="A3902" s="153">
        <v>8694</v>
      </c>
      <c r="B3902" s="153">
        <v>12532</v>
      </c>
      <c r="C3902" s="141" t="s">
        <v>1734</v>
      </c>
      <c r="D3902" s="141">
        <v>520039074</v>
      </c>
      <c r="E3902" s="141" t="s">
        <v>429</v>
      </c>
      <c r="F3902" s="141" t="s">
        <v>1735</v>
      </c>
      <c r="G3902" s="141" t="s">
        <v>3532</v>
      </c>
      <c r="H3902" s="141" t="s">
        <v>76</v>
      </c>
      <c r="I3902" s="141" t="s">
        <v>228</v>
      </c>
      <c r="J3902" s="141" t="s">
        <v>53</v>
      </c>
      <c r="K3902" s="141" t="s">
        <v>53</v>
      </c>
      <c r="L3902" s="141" t="s">
        <v>821</v>
      </c>
      <c r="M3902" s="141" t="s">
        <v>311</v>
      </c>
      <c r="N3902" s="141" t="s">
        <v>140</v>
      </c>
      <c r="O3902" s="141" t="s">
        <v>62</v>
      </c>
      <c r="P3902" s="141" t="s">
        <v>298</v>
      </c>
      <c r="Q3902" s="141" t="s">
        <v>298</v>
      </c>
      <c r="R3902" s="141" t="s">
        <v>57</v>
      </c>
      <c r="S3902" s="141" t="s">
        <v>1206</v>
      </c>
      <c r="T3902" s="227">
        <v>3.302</v>
      </c>
      <c r="U3902" s="146">
        <v>47300</v>
      </c>
      <c r="V3902" s="208">
        <v>6.5000000000000002E-2</v>
      </c>
      <c r="W3902" s="209">
        <v>8.2000000000000003E-2</v>
      </c>
      <c r="X3902" s="141" t="s">
        <v>636</v>
      </c>
      <c r="Y3902" s="141"/>
      <c r="Z3902" s="148">
        <v>149000</v>
      </c>
      <c r="AA3902" s="148">
        <v>1</v>
      </c>
      <c r="AB3902" s="148">
        <v>96.78</v>
      </c>
      <c r="AC3902" s="148">
        <v>0</v>
      </c>
      <c r="AD3902" s="148">
        <v>144.2022</v>
      </c>
      <c r="AE3902" s="151"/>
      <c r="AF3902" s="151"/>
      <c r="AG3902" s="141" t="s">
        <v>17</v>
      </c>
      <c r="AH3902" s="229">
        <v>1.295652173E-3</v>
      </c>
      <c r="AI3902" s="229">
        <v>1.671807062607441E-4</v>
      </c>
      <c r="AJ3902" s="229">
        <v>2.8282148028384799E-5</v>
      </c>
    </row>
    <row r="3903" spans="1:36" ht="13.5" thickBot="1">
      <c r="A3903" s="153">
        <v>8694</v>
      </c>
      <c r="B3903" s="153">
        <v>12532</v>
      </c>
      <c r="C3903" s="141" t="s">
        <v>1342</v>
      </c>
      <c r="D3903" s="141">
        <v>520001736</v>
      </c>
      <c r="E3903" s="141" t="s">
        <v>429</v>
      </c>
      <c r="F3903" s="141" t="s">
        <v>3533</v>
      </c>
      <c r="G3903" s="141" t="s">
        <v>3534</v>
      </c>
      <c r="H3903" s="141" t="s">
        <v>76</v>
      </c>
      <c r="I3903" s="141" t="s">
        <v>229</v>
      </c>
      <c r="J3903" s="141" t="s">
        <v>53</v>
      </c>
      <c r="K3903" s="141" t="s">
        <v>53</v>
      </c>
      <c r="L3903" s="141" t="s">
        <v>821</v>
      </c>
      <c r="M3903" s="141" t="s">
        <v>311</v>
      </c>
      <c r="N3903" s="141" t="s">
        <v>651</v>
      </c>
      <c r="O3903" s="141" t="s">
        <v>62</v>
      </c>
      <c r="P3903" s="141" t="s">
        <v>1310</v>
      </c>
      <c r="Q3903" s="141" t="s">
        <v>65</v>
      </c>
      <c r="R3903" s="141" t="s">
        <v>57</v>
      </c>
      <c r="S3903" s="141" t="s">
        <v>1206</v>
      </c>
      <c r="T3903" s="227">
        <v>3.7349999999999999</v>
      </c>
      <c r="U3903" s="146">
        <v>47573</v>
      </c>
      <c r="V3903" s="208">
        <v>3.3399999999999999E-2</v>
      </c>
      <c r="W3903" s="209">
        <v>3.0700000000000002E-2</v>
      </c>
      <c r="X3903" s="141" t="s">
        <v>636</v>
      </c>
      <c r="Y3903" s="141"/>
      <c r="Z3903" s="148">
        <v>754000</v>
      </c>
      <c r="AA3903" s="148">
        <v>1</v>
      </c>
      <c r="AB3903" s="148">
        <v>103.53</v>
      </c>
      <c r="AC3903" s="148">
        <v>0</v>
      </c>
      <c r="AD3903" s="148">
        <v>780.61620000000005</v>
      </c>
      <c r="AE3903" s="151"/>
      <c r="AF3903" s="151"/>
      <c r="AG3903" s="141" t="s">
        <v>17</v>
      </c>
      <c r="AH3903" s="229">
        <v>1.014800747E-3</v>
      </c>
      <c r="AI3903" s="229">
        <v>9.0500677267460732E-4</v>
      </c>
      <c r="AJ3903" s="229">
        <v>1.53101013E-4</v>
      </c>
    </row>
    <row r="3904" spans="1:36" ht="13.5" thickBot="1">
      <c r="A3904" s="153">
        <v>8694</v>
      </c>
      <c r="B3904" s="153">
        <v>12532</v>
      </c>
      <c r="C3904" s="141" t="s">
        <v>1396</v>
      </c>
      <c r="D3904" s="141">
        <v>520043720</v>
      </c>
      <c r="E3904" s="141" t="s">
        <v>429</v>
      </c>
      <c r="F3904" s="141" t="s">
        <v>3535</v>
      </c>
      <c r="G3904" s="141" t="s">
        <v>3536</v>
      </c>
      <c r="H3904" s="141" t="s">
        <v>76</v>
      </c>
      <c r="I3904" s="141" t="s">
        <v>230</v>
      </c>
      <c r="J3904" s="141" t="s">
        <v>53</v>
      </c>
      <c r="K3904" s="141" t="s">
        <v>53</v>
      </c>
      <c r="L3904" s="141" t="s">
        <v>821</v>
      </c>
      <c r="M3904" s="141" t="s">
        <v>311</v>
      </c>
      <c r="N3904" s="141" t="s">
        <v>652</v>
      </c>
      <c r="O3904" s="141" t="s">
        <v>62</v>
      </c>
      <c r="P3904" s="141" t="s">
        <v>1385</v>
      </c>
      <c r="Q3904" s="141" t="s">
        <v>1294</v>
      </c>
      <c r="R3904" s="141" t="s">
        <v>57</v>
      </c>
      <c r="S3904" s="141" t="s">
        <v>1206</v>
      </c>
      <c r="T3904" s="227">
        <v>4.7610000000000001</v>
      </c>
      <c r="U3904" s="146">
        <v>47819</v>
      </c>
      <c r="V3904" s="208">
        <v>7.7299999999999994E-2</v>
      </c>
      <c r="W3904" s="209">
        <v>6.2E-2</v>
      </c>
      <c r="X3904" s="141" t="s">
        <v>636</v>
      </c>
      <c r="Y3904" s="141"/>
      <c r="Z3904" s="148">
        <v>700000</v>
      </c>
      <c r="AA3904" s="148">
        <v>1</v>
      </c>
      <c r="AB3904" s="148">
        <v>105.64</v>
      </c>
      <c r="AC3904" s="148">
        <v>0</v>
      </c>
      <c r="AD3904" s="148">
        <v>739.48</v>
      </c>
      <c r="AE3904" s="151"/>
      <c r="AF3904" s="151"/>
      <c r="AG3904" s="141" t="s">
        <v>17</v>
      </c>
      <c r="AH3904" s="229">
        <v>5.0192884080000003E-3</v>
      </c>
      <c r="AI3904" s="229">
        <v>8.5731555181332213E-4</v>
      </c>
      <c r="AJ3904" s="229">
        <v>1.45033035E-4</v>
      </c>
    </row>
    <row r="3905" spans="1:36" ht="13.5" thickBot="1">
      <c r="A3905" s="153">
        <v>8694</v>
      </c>
      <c r="B3905" s="153">
        <v>12532</v>
      </c>
      <c r="C3905" s="141" t="s">
        <v>1470</v>
      </c>
      <c r="D3905" s="141">
        <v>1991033</v>
      </c>
      <c r="E3905" s="141" t="s">
        <v>430</v>
      </c>
      <c r="F3905" s="141" t="s">
        <v>3537</v>
      </c>
      <c r="G3905" s="141" t="s">
        <v>3538</v>
      </c>
      <c r="H3905" s="141" t="s">
        <v>76</v>
      </c>
      <c r="I3905" s="141" t="s">
        <v>228</v>
      </c>
      <c r="J3905" s="141" t="s">
        <v>53</v>
      </c>
      <c r="K3905" s="141" t="s">
        <v>314</v>
      </c>
      <c r="L3905" s="141" t="s">
        <v>821</v>
      </c>
      <c r="M3905" s="141" t="s">
        <v>311</v>
      </c>
      <c r="N3905" s="141" t="s">
        <v>652</v>
      </c>
      <c r="O3905" s="141" t="s">
        <v>62</v>
      </c>
      <c r="P3905" s="141" t="s">
        <v>1288</v>
      </c>
      <c r="Q3905" s="141" t="s">
        <v>65</v>
      </c>
      <c r="R3905" s="141" t="s">
        <v>57</v>
      </c>
      <c r="S3905" s="141" t="s">
        <v>1206</v>
      </c>
      <c r="T3905" s="227">
        <v>4.2919999999999998</v>
      </c>
      <c r="U3905" s="146">
        <v>47421</v>
      </c>
      <c r="V3905" s="208">
        <v>7.1099999999999997E-2</v>
      </c>
      <c r="W3905" s="209">
        <v>6.6699999999999995E-2</v>
      </c>
      <c r="X3905" s="141" t="s">
        <v>636</v>
      </c>
      <c r="Y3905" s="141"/>
      <c r="Z3905" s="148">
        <v>238000</v>
      </c>
      <c r="AA3905" s="148">
        <v>1</v>
      </c>
      <c r="AB3905" s="148">
        <v>104.03</v>
      </c>
      <c r="AC3905" s="148">
        <v>0</v>
      </c>
      <c r="AD3905" s="148">
        <v>247.59139999999999</v>
      </c>
      <c r="AE3905" s="151"/>
      <c r="AF3905" s="151"/>
      <c r="AG3905" s="141" t="s">
        <v>17</v>
      </c>
      <c r="AH3905" s="229">
        <v>5.7074340499999997E-4</v>
      </c>
      <c r="AI3905" s="229">
        <v>2.8704489332400193E-4</v>
      </c>
      <c r="AJ3905" s="229">
        <v>4.85597073092853E-5</v>
      </c>
    </row>
    <row r="3906" spans="1:36" ht="13.5" thickBot="1">
      <c r="A3906" s="153">
        <v>8694</v>
      </c>
      <c r="B3906" s="153">
        <v>12532</v>
      </c>
      <c r="C3906" s="141" t="s">
        <v>1772</v>
      </c>
      <c r="D3906" s="141">
        <v>520036732</v>
      </c>
      <c r="E3906" s="141" t="s">
        <v>429</v>
      </c>
      <c r="F3906" s="141" t="s">
        <v>3539</v>
      </c>
      <c r="G3906" s="141" t="s">
        <v>3540</v>
      </c>
      <c r="H3906" s="141" t="s">
        <v>76</v>
      </c>
      <c r="I3906" s="141" t="s">
        <v>228</v>
      </c>
      <c r="J3906" s="141" t="s">
        <v>53</v>
      </c>
      <c r="K3906" s="141" t="s">
        <v>53</v>
      </c>
      <c r="L3906" s="141" t="s">
        <v>821</v>
      </c>
      <c r="M3906" s="141" t="s">
        <v>311</v>
      </c>
      <c r="N3906" s="141" t="s">
        <v>75</v>
      </c>
      <c r="O3906" s="141" t="s">
        <v>62</v>
      </c>
      <c r="P3906" s="141" t="s">
        <v>1293</v>
      </c>
      <c r="Q3906" s="141" t="s">
        <v>1294</v>
      </c>
      <c r="R3906" s="141" t="s">
        <v>57</v>
      </c>
      <c r="S3906" s="141" t="s">
        <v>1206</v>
      </c>
      <c r="T3906" s="227">
        <v>5.2460000000000004</v>
      </c>
      <c r="U3906" s="146">
        <v>49125</v>
      </c>
      <c r="V3906" s="208">
        <v>5.8500000000000003E-2</v>
      </c>
      <c r="W3906" s="209">
        <v>5.7700000000000001E-2</v>
      </c>
      <c r="X3906" s="141" t="s">
        <v>636</v>
      </c>
      <c r="Y3906" s="141"/>
      <c r="Z3906" s="148">
        <v>600000</v>
      </c>
      <c r="AA3906" s="148">
        <v>1</v>
      </c>
      <c r="AB3906" s="148">
        <v>101.6</v>
      </c>
      <c r="AC3906" s="148">
        <v>0</v>
      </c>
      <c r="AD3906" s="148">
        <v>609.6</v>
      </c>
      <c r="AE3906" s="151"/>
      <c r="AF3906" s="151"/>
      <c r="AG3906" s="141" t="s">
        <v>17</v>
      </c>
      <c r="AH3906" s="229">
        <v>3.870967741E-3</v>
      </c>
      <c r="AI3906" s="229">
        <v>7.0673927676935305E-4</v>
      </c>
      <c r="AJ3906" s="229">
        <v>1.19559877E-4</v>
      </c>
    </row>
    <row r="3907" spans="1:36" ht="13.5" thickBot="1">
      <c r="A3907" s="153">
        <v>8694</v>
      </c>
      <c r="B3907" s="153">
        <v>12532</v>
      </c>
      <c r="C3907" s="141" t="s">
        <v>1703</v>
      </c>
      <c r="D3907" s="141">
        <v>520033234</v>
      </c>
      <c r="E3907" s="141" t="s">
        <v>429</v>
      </c>
      <c r="F3907" s="141" t="s">
        <v>3541</v>
      </c>
      <c r="G3907" s="141" t="s">
        <v>3542</v>
      </c>
      <c r="H3907" s="141" t="s">
        <v>76</v>
      </c>
      <c r="I3907" s="141" t="s">
        <v>229</v>
      </c>
      <c r="J3907" s="141" t="s">
        <v>53</v>
      </c>
      <c r="K3907" s="141" t="s">
        <v>53</v>
      </c>
      <c r="L3907" s="141" t="s">
        <v>821</v>
      </c>
      <c r="M3907" s="141" t="s">
        <v>311</v>
      </c>
      <c r="N3907" s="141" t="s">
        <v>652</v>
      </c>
      <c r="O3907" s="141" t="s">
        <v>62</v>
      </c>
      <c r="P3907" s="141" t="s">
        <v>1280</v>
      </c>
      <c r="Q3907" s="141" t="s">
        <v>65</v>
      </c>
      <c r="R3907" s="141" t="s">
        <v>57</v>
      </c>
      <c r="S3907" s="141" t="s">
        <v>1206</v>
      </c>
      <c r="T3907" s="227">
        <v>4.9930000000000003</v>
      </c>
      <c r="U3907" s="146">
        <v>47756</v>
      </c>
      <c r="V3907" s="208">
        <v>4.24E-2</v>
      </c>
      <c r="W3907" s="209">
        <v>3.8100000000000002E-2</v>
      </c>
      <c r="X3907" s="141" t="s">
        <v>636</v>
      </c>
      <c r="Y3907" s="141"/>
      <c r="Z3907" s="148">
        <v>1864000</v>
      </c>
      <c r="AA3907" s="148">
        <v>1</v>
      </c>
      <c r="AB3907" s="148">
        <v>103.93</v>
      </c>
      <c r="AC3907" s="148">
        <v>0</v>
      </c>
      <c r="AD3907" s="148">
        <v>1937.2552000000001</v>
      </c>
      <c r="AE3907" s="151"/>
      <c r="AF3907" s="151"/>
      <c r="AG3907" s="141" t="s">
        <v>17</v>
      </c>
      <c r="AH3907" s="229">
        <v>2.8899224799999999E-3</v>
      </c>
      <c r="AI3907" s="229">
        <v>2.2459552804554926E-3</v>
      </c>
      <c r="AJ3907" s="229">
        <v>3.7995077900000002E-4</v>
      </c>
    </row>
    <row r="3908" spans="1:36" ht="13.5" thickBot="1">
      <c r="A3908" s="153">
        <v>8694</v>
      </c>
      <c r="B3908" s="153">
        <v>12532</v>
      </c>
      <c r="C3908" s="141" t="s">
        <v>1284</v>
      </c>
      <c r="D3908" s="141">
        <v>510960719</v>
      </c>
      <c r="E3908" s="141" t="s">
        <v>429</v>
      </c>
      <c r="F3908" s="141" t="s">
        <v>3543</v>
      </c>
      <c r="G3908" s="141" t="s">
        <v>3544</v>
      </c>
      <c r="H3908" s="141" t="s">
        <v>76</v>
      </c>
      <c r="I3908" s="141" t="s">
        <v>229</v>
      </c>
      <c r="J3908" s="141" t="s">
        <v>53</v>
      </c>
      <c r="K3908" s="141" t="s">
        <v>53</v>
      </c>
      <c r="L3908" s="141" t="s">
        <v>821</v>
      </c>
      <c r="M3908" s="141" t="s">
        <v>311</v>
      </c>
      <c r="N3908" s="141" t="s">
        <v>651</v>
      </c>
      <c r="O3908" s="141" t="s">
        <v>62</v>
      </c>
      <c r="P3908" s="141" t="s">
        <v>1394</v>
      </c>
      <c r="Q3908" s="141" t="s">
        <v>1294</v>
      </c>
      <c r="R3908" s="141" t="s">
        <v>57</v>
      </c>
      <c r="S3908" s="141" t="s">
        <v>1206</v>
      </c>
      <c r="T3908" s="227">
        <v>12.14</v>
      </c>
      <c r="U3908" s="146">
        <v>53329</v>
      </c>
      <c r="V3908" s="208">
        <v>3.6700000000000003E-2</v>
      </c>
      <c r="W3908" s="209">
        <v>3.6600000000000001E-2</v>
      </c>
      <c r="X3908" s="141" t="s">
        <v>636</v>
      </c>
      <c r="Y3908" s="141"/>
      <c r="Z3908" s="148">
        <v>495000</v>
      </c>
      <c r="AA3908" s="148">
        <v>1</v>
      </c>
      <c r="AB3908" s="148">
        <v>102.68</v>
      </c>
      <c r="AC3908" s="148">
        <v>0</v>
      </c>
      <c r="AD3908" s="148">
        <v>508.26600000000002</v>
      </c>
      <c r="AE3908" s="151"/>
      <c r="AF3908" s="151"/>
      <c r="AG3908" s="141" t="s">
        <v>17</v>
      </c>
      <c r="AH3908" s="229">
        <v>4.9974911500000004E-4</v>
      </c>
      <c r="AI3908" s="229">
        <v>5.8925778419693573E-4</v>
      </c>
      <c r="AJ3908" s="229">
        <v>9.96854018163038E-5</v>
      </c>
    </row>
    <row r="3909" spans="1:36" ht="13.5" thickBot="1">
      <c r="A3909" s="153">
        <v>8694</v>
      </c>
      <c r="B3909" s="153">
        <v>12532</v>
      </c>
      <c r="C3909" s="141" t="s">
        <v>3545</v>
      </c>
      <c r="D3909" s="141">
        <v>516456084</v>
      </c>
      <c r="E3909" s="141" t="s">
        <v>429</v>
      </c>
      <c r="F3909" s="141" t="s">
        <v>3546</v>
      </c>
      <c r="G3909" s="141" t="s">
        <v>3547</v>
      </c>
      <c r="H3909" s="141" t="s">
        <v>76</v>
      </c>
      <c r="I3909" s="141" t="s">
        <v>229</v>
      </c>
      <c r="J3909" s="141" t="s">
        <v>53</v>
      </c>
      <c r="K3909" s="141" t="s">
        <v>53</v>
      </c>
      <c r="L3909" s="141" t="s">
        <v>821</v>
      </c>
      <c r="M3909" s="141" t="s">
        <v>311</v>
      </c>
      <c r="N3909" s="141" t="s">
        <v>651</v>
      </c>
      <c r="O3909" s="141" t="s">
        <v>62</v>
      </c>
      <c r="P3909" s="141" t="s">
        <v>298</v>
      </c>
      <c r="Q3909" s="141" t="s">
        <v>298</v>
      </c>
      <c r="R3909" s="141" t="s">
        <v>57</v>
      </c>
      <c r="S3909" s="141" t="s">
        <v>1206</v>
      </c>
      <c r="T3909" s="227">
        <v>3.6070000000000002</v>
      </c>
      <c r="U3909" s="146">
        <v>46997</v>
      </c>
      <c r="V3909" s="208">
        <v>3.7400000000000003E-2</v>
      </c>
      <c r="W3909" s="209">
        <v>3.5999999999999997E-2</v>
      </c>
      <c r="X3909" s="141" t="s">
        <v>636</v>
      </c>
      <c r="Y3909" s="141"/>
      <c r="Z3909" s="148">
        <v>697000</v>
      </c>
      <c r="AA3909" s="148">
        <v>1</v>
      </c>
      <c r="AB3909" s="148">
        <v>102.4</v>
      </c>
      <c r="AC3909" s="148">
        <v>0</v>
      </c>
      <c r="AD3909" s="148">
        <v>713.72799999999995</v>
      </c>
      <c r="AE3909" s="151"/>
      <c r="AF3909" s="151"/>
      <c r="AG3909" s="141" t="s">
        <v>17</v>
      </c>
      <c r="AH3909" s="229">
        <v>3.5025125620000001E-3</v>
      </c>
      <c r="AI3909" s="229">
        <v>8.2745999102696319E-4</v>
      </c>
      <c r="AJ3909" s="229">
        <v>1.3998233599999999E-4</v>
      </c>
    </row>
    <row r="3910" spans="1:36" ht="13.5" thickBot="1">
      <c r="A3910" s="153">
        <v>8694</v>
      </c>
      <c r="B3910" s="153">
        <v>12532</v>
      </c>
      <c r="C3910" s="141" t="s">
        <v>3548</v>
      </c>
      <c r="D3910" s="141">
        <v>514160530</v>
      </c>
      <c r="E3910" s="141" t="s">
        <v>429</v>
      </c>
      <c r="F3910" s="141" t="s">
        <v>3549</v>
      </c>
      <c r="G3910" s="141" t="s">
        <v>3550</v>
      </c>
      <c r="H3910" s="141" t="s">
        <v>76</v>
      </c>
      <c r="I3910" s="141" t="s">
        <v>623</v>
      </c>
      <c r="J3910" s="141" t="s">
        <v>53</v>
      </c>
      <c r="K3910" s="141" t="s">
        <v>53</v>
      </c>
      <c r="L3910" s="141" t="s">
        <v>821</v>
      </c>
      <c r="M3910" s="141" t="s">
        <v>311</v>
      </c>
      <c r="N3910" s="141" t="s">
        <v>263</v>
      </c>
      <c r="O3910" s="141" t="s">
        <v>62</v>
      </c>
      <c r="P3910" s="141" t="s">
        <v>298</v>
      </c>
      <c r="Q3910" s="141" t="s">
        <v>298</v>
      </c>
      <c r="R3910" s="141" t="s">
        <v>57</v>
      </c>
      <c r="S3910" s="141" t="s">
        <v>1206</v>
      </c>
      <c r="T3910" s="227">
        <v>3.6970000000000001</v>
      </c>
      <c r="U3910" s="146">
        <v>47300</v>
      </c>
      <c r="V3910" s="208">
        <v>5.5E-2</v>
      </c>
      <c r="W3910" s="209">
        <v>7.7200000000000005E-2</v>
      </c>
      <c r="X3910" s="141" t="s">
        <v>636</v>
      </c>
      <c r="Y3910" s="141"/>
      <c r="Z3910" s="148">
        <v>486000</v>
      </c>
      <c r="AA3910" s="148">
        <v>1</v>
      </c>
      <c r="AB3910" s="148">
        <v>93.6</v>
      </c>
      <c r="AC3910" s="148">
        <v>0</v>
      </c>
      <c r="AD3910" s="148">
        <v>454.89600000000002</v>
      </c>
      <c r="AE3910" s="151"/>
      <c r="AF3910" s="151"/>
      <c r="AG3910" s="141" t="s">
        <v>17</v>
      </c>
      <c r="AH3910" s="229">
        <v>6.5587044529999998E-3</v>
      </c>
      <c r="AI3910" s="229">
        <v>5.2738331700339833E-4</v>
      </c>
      <c r="AJ3910" s="229">
        <v>8.92180286397858E-5</v>
      </c>
    </row>
    <row r="3911" spans="1:36" ht="13.5" thickBot="1">
      <c r="A3911" s="153">
        <v>8694</v>
      </c>
      <c r="B3911" s="153">
        <v>12532</v>
      </c>
      <c r="C3911" s="141" t="s">
        <v>1306</v>
      </c>
      <c r="D3911" s="141">
        <v>510560188</v>
      </c>
      <c r="E3911" s="141" t="s">
        <v>429</v>
      </c>
      <c r="F3911" s="141" t="s">
        <v>3751</v>
      </c>
      <c r="G3911" s="141" t="s">
        <v>3752</v>
      </c>
      <c r="H3911" s="141" t="s">
        <v>76</v>
      </c>
      <c r="I3911" s="141" t="s">
        <v>229</v>
      </c>
      <c r="J3911" s="141" t="s">
        <v>53</v>
      </c>
      <c r="K3911" s="141" t="s">
        <v>53</v>
      </c>
      <c r="L3911" s="141" t="s">
        <v>821</v>
      </c>
      <c r="M3911" s="141" t="s">
        <v>311</v>
      </c>
      <c r="N3911" s="141" t="s">
        <v>652</v>
      </c>
      <c r="O3911" s="141" t="s">
        <v>62</v>
      </c>
      <c r="P3911" s="141" t="s">
        <v>1333</v>
      </c>
      <c r="Q3911" s="141" t="s">
        <v>65</v>
      </c>
      <c r="R3911" s="141" t="s">
        <v>57</v>
      </c>
      <c r="S3911" s="141" t="s">
        <v>1206</v>
      </c>
      <c r="T3911" s="227">
        <v>7.16</v>
      </c>
      <c r="U3911" s="146">
        <v>49218</v>
      </c>
      <c r="V3911" s="208">
        <v>4.02E-2</v>
      </c>
      <c r="W3911" s="209">
        <v>3.9699999999999999E-2</v>
      </c>
      <c r="X3911" s="141" t="s">
        <v>636</v>
      </c>
      <c r="Y3911" s="141"/>
      <c r="Z3911" s="148">
        <v>547000</v>
      </c>
      <c r="AA3911" s="148">
        <v>1</v>
      </c>
      <c r="AB3911" s="148">
        <v>101.8</v>
      </c>
      <c r="AC3911" s="148">
        <v>0</v>
      </c>
      <c r="AD3911" s="148">
        <v>556.846</v>
      </c>
      <c r="AE3911" s="151"/>
      <c r="AF3911" s="151"/>
      <c r="AG3911" s="141" t="s">
        <v>17</v>
      </c>
      <c r="AH3911" s="229">
        <v>1.562857142E-3</v>
      </c>
      <c r="AI3911" s="229">
        <v>6.4557896868751177E-4</v>
      </c>
      <c r="AJ3911" s="229">
        <v>1.09213319E-4</v>
      </c>
    </row>
    <row r="3912" spans="1:36" ht="13.5" thickBot="1">
      <c r="A3912" s="153">
        <v>8694</v>
      </c>
      <c r="B3912" s="153">
        <v>12532</v>
      </c>
      <c r="C3912" s="141" t="s">
        <v>1416</v>
      </c>
      <c r="D3912" s="141">
        <v>513257873</v>
      </c>
      <c r="E3912" s="141" t="s">
        <v>429</v>
      </c>
      <c r="F3912" s="141" t="s">
        <v>3551</v>
      </c>
      <c r="G3912" s="141" t="s">
        <v>3552</v>
      </c>
      <c r="H3912" s="141" t="s">
        <v>76</v>
      </c>
      <c r="I3912" s="141" t="s">
        <v>229</v>
      </c>
      <c r="J3912" s="141" t="s">
        <v>53</v>
      </c>
      <c r="K3912" s="141" t="s">
        <v>53</v>
      </c>
      <c r="L3912" s="141" t="s">
        <v>821</v>
      </c>
      <c r="M3912" s="141" t="s">
        <v>311</v>
      </c>
      <c r="N3912" s="141" t="s">
        <v>651</v>
      </c>
      <c r="O3912" s="141" t="s">
        <v>62</v>
      </c>
      <c r="P3912" s="141" t="s">
        <v>1288</v>
      </c>
      <c r="Q3912" s="141" t="s">
        <v>65</v>
      </c>
      <c r="R3912" s="141" t="s">
        <v>57</v>
      </c>
      <c r="S3912" s="141" t="s">
        <v>1206</v>
      </c>
      <c r="T3912" s="227">
        <v>5.6559999999999997</v>
      </c>
      <c r="U3912" s="146">
        <v>48700</v>
      </c>
      <c r="V3912" s="208">
        <v>3.1800000000000002E-2</v>
      </c>
      <c r="W3912" s="209">
        <v>3.2199999999999999E-2</v>
      </c>
      <c r="X3912" s="141" t="s">
        <v>636</v>
      </c>
      <c r="Y3912" s="141"/>
      <c r="Z3912" s="148">
        <v>1102053</v>
      </c>
      <c r="AA3912" s="148">
        <v>1</v>
      </c>
      <c r="AB3912" s="148">
        <v>100.92</v>
      </c>
      <c r="AC3912" s="148">
        <v>0</v>
      </c>
      <c r="AD3912" s="148">
        <v>1112.1918900000001</v>
      </c>
      <c r="AE3912" s="151"/>
      <c r="AF3912" s="151"/>
      <c r="AG3912" s="141" t="s">
        <v>17</v>
      </c>
      <c r="AH3912" s="229">
        <v>3.0861014499999999E-3</v>
      </c>
      <c r="AI3912" s="229">
        <v>1.2894187860356624E-3</v>
      </c>
      <c r="AJ3912" s="229">
        <v>2.1813242499999999E-4</v>
      </c>
    </row>
    <row r="3913" spans="1:36" ht="13.5" thickBot="1">
      <c r="A3913" s="153">
        <v>8694</v>
      </c>
      <c r="B3913" s="153">
        <v>12532</v>
      </c>
      <c r="C3913" s="141" t="s">
        <v>1526</v>
      </c>
      <c r="D3913" s="141">
        <v>514599943</v>
      </c>
      <c r="E3913" s="141" t="s">
        <v>429</v>
      </c>
      <c r="F3913" s="141" t="s">
        <v>3711</v>
      </c>
      <c r="G3913" s="141" t="s">
        <v>3712</v>
      </c>
      <c r="H3913" s="141" t="s">
        <v>76</v>
      </c>
      <c r="I3913" s="141" t="s">
        <v>228</v>
      </c>
      <c r="J3913" s="141" t="s">
        <v>53</v>
      </c>
      <c r="K3913" s="141" t="s">
        <v>53</v>
      </c>
      <c r="L3913" s="141" t="s">
        <v>821</v>
      </c>
      <c r="M3913" s="141" t="s">
        <v>311</v>
      </c>
      <c r="N3913" s="141" t="s">
        <v>647</v>
      </c>
      <c r="O3913" s="141" t="s">
        <v>62</v>
      </c>
      <c r="P3913" s="141" t="s">
        <v>1447</v>
      </c>
      <c r="Q3913" s="141" t="s">
        <v>1294</v>
      </c>
      <c r="R3913" s="141" t="s">
        <v>57</v>
      </c>
      <c r="S3913" s="141" t="s">
        <v>1206</v>
      </c>
      <c r="T3913" s="227">
        <v>6.1669999999999998</v>
      </c>
      <c r="U3913" s="146">
        <v>48945</v>
      </c>
      <c r="V3913" s="208">
        <v>6.6900000000000001E-2</v>
      </c>
      <c r="W3913" s="209">
        <v>6.7599999999999993E-2</v>
      </c>
      <c r="X3913" s="141" t="s">
        <v>636</v>
      </c>
      <c r="Y3913" s="141"/>
      <c r="Z3913" s="148">
        <v>116393</v>
      </c>
      <c r="AA3913" s="148">
        <v>1</v>
      </c>
      <c r="AB3913" s="148">
        <v>100.53</v>
      </c>
      <c r="AC3913" s="148">
        <v>0</v>
      </c>
      <c r="AD3913" s="148">
        <v>117.00988</v>
      </c>
      <c r="AE3913" s="151"/>
      <c r="AF3913" s="151"/>
      <c r="AG3913" s="141" t="s">
        <v>17</v>
      </c>
      <c r="AH3913" s="229">
        <v>3.2786760499999999E-4</v>
      </c>
      <c r="AI3913" s="229">
        <v>1.3565531162412856E-4</v>
      </c>
      <c r="AJ3913" s="229">
        <v>2.29489615757841E-5</v>
      </c>
    </row>
    <row r="3914" spans="1:36" ht="13.5" thickBot="1">
      <c r="A3914" s="153">
        <v>8694</v>
      </c>
      <c r="B3914" s="153">
        <v>12532</v>
      </c>
      <c r="C3914" s="141" t="s">
        <v>3553</v>
      </c>
      <c r="D3914" s="141">
        <v>520018482</v>
      </c>
      <c r="E3914" s="141" t="s">
        <v>429</v>
      </c>
      <c r="F3914" s="141" t="s">
        <v>3554</v>
      </c>
      <c r="G3914" s="141" t="s">
        <v>3555</v>
      </c>
      <c r="H3914" s="141" t="s">
        <v>76</v>
      </c>
      <c r="I3914" s="141" t="s">
        <v>229</v>
      </c>
      <c r="J3914" s="141" t="s">
        <v>53</v>
      </c>
      <c r="K3914" s="141" t="s">
        <v>53</v>
      </c>
      <c r="L3914" s="141" t="s">
        <v>821</v>
      </c>
      <c r="M3914" s="141" t="s">
        <v>311</v>
      </c>
      <c r="N3914" s="141" t="s">
        <v>261</v>
      </c>
      <c r="O3914" s="141" t="s">
        <v>62</v>
      </c>
      <c r="P3914" s="141" t="s">
        <v>298</v>
      </c>
      <c r="Q3914" s="141" t="s">
        <v>298</v>
      </c>
      <c r="R3914" s="141" t="s">
        <v>57</v>
      </c>
      <c r="S3914" s="141" t="s">
        <v>1206</v>
      </c>
      <c r="T3914" s="227">
        <v>4.5789999999999997</v>
      </c>
      <c r="U3914" s="146">
        <v>47664</v>
      </c>
      <c r="V3914" s="208">
        <v>4.0899999999999999E-2</v>
      </c>
      <c r="W3914" s="209">
        <v>3.8899999999999997E-2</v>
      </c>
      <c r="X3914" s="141" t="s">
        <v>636</v>
      </c>
      <c r="Y3914" s="141"/>
      <c r="Z3914" s="148">
        <v>264000</v>
      </c>
      <c r="AA3914" s="148">
        <v>1</v>
      </c>
      <c r="AB3914" s="148">
        <v>101.18</v>
      </c>
      <c r="AC3914" s="148">
        <v>0</v>
      </c>
      <c r="AD3914" s="148">
        <v>267.11520000000002</v>
      </c>
      <c r="AE3914" s="151"/>
      <c r="AF3914" s="151"/>
      <c r="AG3914" s="141" t="s">
        <v>17</v>
      </c>
      <c r="AH3914" s="229">
        <v>7.8106508800000003E-4</v>
      </c>
      <c r="AI3914" s="229">
        <v>3.0967979537746245E-4</v>
      </c>
      <c r="AJ3914" s="229">
        <v>5.2388879136598501E-5</v>
      </c>
    </row>
    <row r="3915" spans="1:36" ht="13.5" thickBot="1">
      <c r="A3915" s="153">
        <v>8694</v>
      </c>
      <c r="B3915" s="153">
        <v>12532</v>
      </c>
      <c r="C3915" s="141" t="s">
        <v>2551</v>
      </c>
      <c r="D3915" s="141">
        <v>520027293</v>
      </c>
      <c r="E3915" s="141" t="s">
        <v>429</v>
      </c>
      <c r="F3915" s="141" t="s">
        <v>3556</v>
      </c>
      <c r="G3915" s="141" t="s">
        <v>3557</v>
      </c>
      <c r="H3915" s="141" t="s">
        <v>76</v>
      </c>
      <c r="I3915" s="141" t="s">
        <v>229</v>
      </c>
      <c r="J3915" s="141" t="s">
        <v>53</v>
      </c>
      <c r="K3915" s="141" t="s">
        <v>53</v>
      </c>
      <c r="L3915" s="141" t="s">
        <v>821</v>
      </c>
      <c r="M3915" s="141" t="s">
        <v>311</v>
      </c>
      <c r="N3915" s="141" t="s">
        <v>156</v>
      </c>
      <c r="O3915" s="141" t="s">
        <v>62</v>
      </c>
      <c r="P3915" s="141" t="s">
        <v>1323</v>
      </c>
      <c r="Q3915" s="141" t="s">
        <v>1294</v>
      </c>
      <c r="R3915" s="141" t="s">
        <v>57</v>
      </c>
      <c r="S3915" s="141" t="s">
        <v>1206</v>
      </c>
      <c r="T3915" s="227">
        <v>11.738</v>
      </c>
      <c r="U3915" s="146">
        <v>55154</v>
      </c>
      <c r="V3915" s="208">
        <v>3.2899999999999999E-2</v>
      </c>
      <c r="W3915" s="209">
        <v>3.2899999999999999E-2</v>
      </c>
      <c r="X3915" s="141" t="s">
        <v>636</v>
      </c>
      <c r="Y3915" s="141"/>
      <c r="Z3915" s="148">
        <v>499000</v>
      </c>
      <c r="AA3915" s="148">
        <v>1</v>
      </c>
      <c r="AB3915" s="148">
        <v>100.33</v>
      </c>
      <c r="AC3915" s="148">
        <v>0</v>
      </c>
      <c r="AD3915" s="148">
        <v>500.64670000000001</v>
      </c>
      <c r="AE3915" s="151"/>
      <c r="AF3915" s="151"/>
      <c r="AG3915" s="141" t="s">
        <v>17</v>
      </c>
      <c r="AH3915" s="229">
        <v>9.9799999999999997E-4</v>
      </c>
      <c r="AI3915" s="229">
        <v>5.8042435478176382E-4</v>
      </c>
      <c r="AJ3915" s="229">
        <v>9.8191040631296405E-5</v>
      </c>
    </row>
    <row r="3916" spans="1:36" ht="13.5" thickBot="1">
      <c r="A3916" s="153">
        <v>8694</v>
      </c>
      <c r="B3916" s="153">
        <v>12532</v>
      </c>
      <c r="C3916" s="141" t="s">
        <v>1324</v>
      </c>
      <c r="D3916" s="141">
        <v>520036690</v>
      </c>
      <c r="E3916" s="141" t="s">
        <v>429</v>
      </c>
      <c r="F3916" s="141" t="s">
        <v>3558</v>
      </c>
      <c r="G3916" s="141" t="s">
        <v>3559</v>
      </c>
      <c r="H3916" s="141" t="s">
        <v>76</v>
      </c>
      <c r="I3916" s="141" t="s">
        <v>228</v>
      </c>
      <c r="J3916" s="141" t="s">
        <v>53</v>
      </c>
      <c r="K3916" s="141" t="s">
        <v>53</v>
      </c>
      <c r="L3916" s="141" t="s">
        <v>821</v>
      </c>
      <c r="M3916" s="141" t="s">
        <v>311</v>
      </c>
      <c r="N3916" s="141" t="s">
        <v>252</v>
      </c>
      <c r="O3916" s="141" t="s">
        <v>62</v>
      </c>
      <c r="P3916" s="141" t="s">
        <v>1288</v>
      </c>
      <c r="Q3916" s="141" t="s">
        <v>65</v>
      </c>
      <c r="R3916" s="141" t="s">
        <v>57</v>
      </c>
      <c r="S3916" s="141" t="s">
        <v>1206</v>
      </c>
      <c r="T3916" s="227">
        <v>5.6340000000000003</v>
      </c>
      <c r="U3916" s="146">
        <v>49279</v>
      </c>
      <c r="V3916" s="208">
        <v>5.6800000000000003E-2</v>
      </c>
      <c r="W3916" s="209">
        <v>5.6099999999999997E-2</v>
      </c>
      <c r="X3916" s="141" t="s">
        <v>636</v>
      </c>
      <c r="Y3916" s="141"/>
      <c r="Z3916" s="148">
        <v>200000</v>
      </c>
      <c r="AA3916" s="148">
        <v>1</v>
      </c>
      <c r="AB3916" s="148">
        <v>100.98</v>
      </c>
      <c r="AC3916" s="148">
        <v>0</v>
      </c>
      <c r="AD3916" s="148">
        <v>201.96</v>
      </c>
      <c r="AE3916" s="151"/>
      <c r="AF3916" s="151"/>
      <c r="AG3916" s="141" t="s">
        <v>17</v>
      </c>
      <c r="AH3916" s="229">
        <v>1.3333333330000001E-3</v>
      </c>
      <c r="AI3916" s="229">
        <v>2.3414216590606716E-4</v>
      </c>
      <c r="AJ3916" s="229">
        <v>3.9610093436941901E-5</v>
      </c>
    </row>
    <row r="3917" spans="1:36" ht="13.5" thickBot="1">
      <c r="A3917" s="153">
        <v>8694</v>
      </c>
      <c r="B3917" s="153">
        <v>12532</v>
      </c>
      <c r="C3917" s="141" t="s">
        <v>1381</v>
      </c>
      <c r="D3917" s="141">
        <v>511659401</v>
      </c>
      <c r="E3917" s="141" t="s">
        <v>429</v>
      </c>
      <c r="F3917" s="141" t="s">
        <v>3560</v>
      </c>
      <c r="G3917" s="141" t="s">
        <v>3561</v>
      </c>
      <c r="H3917" s="141" t="s">
        <v>76</v>
      </c>
      <c r="I3917" s="141" t="s">
        <v>229</v>
      </c>
      <c r="J3917" s="141" t="s">
        <v>53</v>
      </c>
      <c r="K3917" s="141" t="s">
        <v>53</v>
      </c>
      <c r="L3917" s="141" t="s">
        <v>821</v>
      </c>
      <c r="M3917" s="141" t="s">
        <v>311</v>
      </c>
      <c r="N3917" s="141" t="s">
        <v>651</v>
      </c>
      <c r="O3917" s="141" t="s">
        <v>62</v>
      </c>
      <c r="P3917" s="141" t="s">
        <v>1310</v>
      </c>
      <c r="Q3917" s="141" t="s">
        <v>65</v>
      </c>
      <c r="R3917" s="141" t="s">
        <v>57</v>
      </c>
      <c r="S3917" s="141" t="s">
        <v>1206</v>
      </c>
      <c r="T3917" s="227">
        <v>7.758</v>
      </c>
      <c r="U3917" s="146">
        <v>50160</v>
      </c>
      <c r="V3917" s="208">
        <v>3.5999999999999997E-2</v>
      </c>
      <c r="W3917" s="209">
        <v>3.5799999999999998E-2</v>
      </c>
      <c r="X3917" s="141" t="s">
        <v>636</v>
      </c>
      <c r="Y3917" s="141"/>
      <c r="Z3917" s="148">
        <v>200000</v>
      </c>
      <c r="AA3917" s="148">
        <v>1</v>
      </c>
      <c r="AB3917" s="148">
        <v>100.49</v>
      </c>
      <c r="AC3917" s="148">
        <v>0</v>
      </c>
      <c r="AD3917" s="148">
        <v>200.98</v>
      </c>
      <c r="AE3917" s="151"/>
      <c r="AF3917" s="151"/>
      <c r="AG3917" s="141" t="s">
        <v>17</v>
      </c>
      <c r="AH3917" s="229">
        <v>5.0000000000000001E-4</v>
      </c>
      <c r="AI3917" s="229">
        <v>2.3300600368291431E-4</v>
      </c>
      <c r="AJ3917" s="229">
        <v>3.94178875963388E-5</v>
      </c>
    </row>
    <row r="3918" spans="1:36" ht="13.5" thickBot="1">
      <c r="A3918" s="153">
        <v>8694</v>
      </c>
      <c r="B3918" s="153">
        <v>12532</v>
      </c>
      <c r="C3918" s="141" t="s">
        <v>1411</v>
      </c>
      <c r="D3918" s="141">
        <v>511399388</v>
      </c>
      <c r="E3918" s="141" t="s">
        <v>429</v>
      </c>
      <c r="F3918" s="141" t="s">
        <v>3562</v>
      </c>
      <c r="G3918" s="141" t="s">
        <v>3563</v>
      </c>
      <c r="H3918" s="141" t="s">
        <v>76</v>
      </c>
      <c r="I3918" s="141" t="s">
        <v>228</v>
      </c>
      <c r="J3918" s="141" t="s">
        <v>53</v>
      </c>
      <c r="K3918" s="141" t="s">
        <v>53</v>
      </c>
      <c r="L3918" s="141" t="s">
        <v>821</v>
      </c>
      <c r="M3918" s="141" t="s">
        <v>311</v>
      </c>
      <c r="N3918" s="141" t="s">
        <v>140</v>
      </c>
      <c r="O3918" s="141" t="s">
        <v>62</v>
      </c>
      <c r="P3918" s="141" t="s">
        <v>1413</v>
      </c>
      <c r="Q3918" s="141" t="s">
        <v>1294</v>
      </c>
      <c r="R3918" s="141" t="s">
        <v>57</v>
      </c>
      <c r="S3918" s="141" t="s">
        <v>1206</v>
      </c>
      <c r="T3918" s="227">
        <v>4.8719999999999999</v>
      </c>
      <c r="U3918" s="146">
        <v>48395</v>
      </c>
      <c r="V3918" s="208">
        <v>6.1199999999999997E-2</v>
      </c>
      <c r="W3918" s="209">
        <v>6.1499999999999999E-2</v>
      </c>
      <c r="X3918" s="141" t="s">
        <v>636</v>
      </c>
      <c r="Y3918" s="141"/>
      <c r="Z3918" s="148">
        <v>250000</v>
      </c>
      <c r="AA3918" s="148">
        <v>1</v>
      </c>
      <c r="AB3918" s="148">
        <v>100.45</v>
      </c>
      <c r="AC3918" s="148">
        <v>0</v>
      </c>
      <c r="AD3918" s="148">
        <v>251.125</v>
      </c>
      <c r="AE3918" s="151"/>
      <c r="AF3918" s="151"/>
      <c r="AG3918" s="141" t="s">
        <v>17</v>
      </c>
      <c r="AH3918" s="229">
        <v>1.649065639E-3</v>
      </c>
      <c r="AI3918" s="229">
        <v>2.9114156968291301E-4</v>
      </c>
      <c r="AJ3918" s="229">
        <v>4.92527466545456E-5</v>
      </c>
    </row>
    <row r="3919" spans="1:36" ht="13.5" thickBot="1">
      <c r="A3919" s="153">
        <v>8694</v>
      </c>
      <c r="B3919" s="153">
        <v>12532</v>
      </c>
      <c r="C3919" s="141" t="s">
        <v>1596</v>
      </c>
      <c r="D3919" s="141">
        <v>1840550</v>
      </c>
      <c r="E3919" s="141" t="s">
        <v>430</v>
      </c>
      <c r="F3919" s="141" t="s">
        <v>3564</v>
      </c>
      <c r="G3919" s="141" t="s">
        <v>3565</v>
      </c>
      <c r="H3919" s="141" t="s">
        <v>76</v>
      </c>
      <c r="I3919" s="141" t="s">
        <v>228</v>
      </c>
      <c r="J3919" s="141" t="s">
        <v>53</v>
      </c>
      <c r="K3919" s="141" t="s">
        <v>314</v>
      </c>
      <c r="L3919" s="141" t="s">
        <v>821</v>
      </c>
      <c r="M3919" s="141" t="s">
        <v>311</v>
      </c>
      <c r="N3919" s="141" t="s">
        <v>652</v>
      </c>
      <c r="O3919" s="141" t="s">
        <v>62</v>
      </c>
      <c r="P3919" s="141" t="s">
        <v>1464</v>
      </c>
      <c r="Q3919" s="141" t="s">
        <v>1294</v>
      </c>
      <c r="R3919" s="141" t="s">
        <v>57</v>
      </c>
      <c r="S3919" s="141" t="s">
        <v>1206</v>
      </c>
      <c r="T3919" s="227">
        <v>2.681</v>
      </c>
      <c r="U3919" s="146">
        <v>46660</v>
      </c>
      <c r="V3919" s="208">
        <v>9.2999999999999999E-2</v>
      </c>
      <c r="W3919" s="209">
        <v>9.0399999999999994E-2</v>
      </c>
      <c r="X3919" s="141" t="s">
        <v>636</v>
      </c>
      <c r="Y3919" s="141"/>
      <c r="Z3919" s="148">
        <v>448000</v>
      </c>
      <c r="AA3919" s="148">
        <v>1</v>
      </c>
      <c r="AB3919" s="148">
        <v>101.4</v>
      </c>
      <c r="AC3919" s="148">
        <v>0</v>
      </c>
      <c r="AD3919" s="148">
        <v>454.27199999999999</v>
      </c>
      <c r="AE3919" s="151"/>
      <c r="AF3919" s="151"/>
      <c r="AG3919" s="141" t="s">
        <v>17</v>
      </c>
      <c r="AH3919" s="229">
        <v>3.318518518E-3</v>
      </c>
      <c r="AI3919" s="229">
        <v>5.2665988309804387E-4</v>
      </c>
      <c r="AJ3919" s="229">
        <v>8.9095644512707906E-5</v>
      </c>
    </row>
    <row r="3920" spans="1:36" ht="13.5" thickBot="1">
      <c r="A3920" s="153">
        <v>8694</v>
      </c>
      <c r="B3920" s="153">
        <v>12532</v>
      </c>
      <c r="C3920" s="141" t="s">
        <v>1703</v>
      </c>
      <c r="D3920" s="141">
        <v>520033234</v>
      </c>
      <c r="E3920" s="141" t="s">
        <v>429</v>
      </c>
      <c r="F3920" s="141" t="s">
        <v>1736</v>
      </c>
      <c r="G3920" s="141" t="s">
        <v>3566</v>
      </c>
      <c r="H3920" s="141" t="s">
        <v>76</v>
      </c>
      <c r="I3920" s="141" t="s">
        <v>229</v>
      </c>
      <c r="J3920" s="141" t="s">
        <v>53</v>
      </c>
      <c r="K3920" s="141" t="s">
        <v>53</v>
      </c>
      <c r="L3920" s="141" t="s">
        <v>821</v>
      </c>
      <c r="M3920" s="141" t="s">
        <v>311</v>
      </c>
      <c r="N3920" s="141" t="s">
        <v>652</v>
      </c>
      <c r="O3920" s="141" t="s">
        <v>62</v>
      </c>
      <c r="P3920" s="141" t="s">
        <v>1483</v>
      </c>
      <c r="Q3920" s="141" t="s">
        <v>65</v>
      </c>
      <c r="R3920" s="141" t="s">
        <v>57</v>
      </c>
      <c r="S3920" s="141" t="s">
        <v>1206</v>
      </c>
      <c r="T3920" s="227">
        <v>1.863</v>
      </c>
      <c r="U3920" s="146">
        <v>46568</v>
      </c>
      <c r="V3920" s="208">
        <v>0.04</v>
      </c>
      <c r="W3920" s="209">
        <v>4.07E-2</v>
      </c>
      <c r="X3920" s="141" t="s">
        <v>636</v>
      </c>
      <c r="Y3920" s="141"/>
      <c r="Z3920" s="148">
        <v>140511.07999999999</v>
      </c>
      <c r="AA3920" s="148">
        <v>1</v>
      </c>
      <c r="AB3920" s="148">
        <v>116.2</v>
      </c>
      <c r="AC3920" s="148">
        <v>0</v>
      </c>
      <c r="AD3920" s="148">
        <v>163.27386999999999</v>
      </c>
      <c r="AE3920" s="151"/>
      <c r="AF3920" s="151"/>
      <c r="AG3920" s="141" t="s">
        <v>17</v>
      </c>
      <c r="AH3920" s="229">
        <v>6.7778085429575293E-5</v>
      </c>
      <c r="AI3920" s="229">
        <v>1.8929143175710851E-4</v>
      </c>
      <c r="AJ3920" s="229">
        <v>3.2022644318236798E-5</v>
      </c>
    </row>
    <row r="3921" spans="1:36" ht="13.5" thickBot="1">
      <c r="A3921" s="153">
        <v>8694</v>
      </c>
      <c r="B3921" s="153">
        <v>12532</v>
      </c>
      <c r="C3921" s="141" t="s">
        <v>1703</v>
      </c>
      <c r="D3921" s="141">
        <v>520033234</v>
      </c>
      <c r="E3921" s="141" t="s">
        <v>429</v>
      </c>
      <c r="F3921" s="141" t="s">
        <v>1737</v>
      </c>
      <c r="G3921" s="141" t="s">
        <v>3567</v>
      </c>
      <c r="H3921" s="141" t="s">
        <v>76</v>
      </c>
      <c r="I3921" s="141" t="s">
        <v>229</v>
      </c>
      <c r="J3921" s="141" t="s">
        <v>53</v>
      </c>
      <c r="K3921" s="141" t="s">
        <v>53</v>
      </c>
      <c r="L3921" s="141" t="s">
        <v>821</v>
      </c>
      <c r="M3921" s="141" t="s">
        <v>311</v>
      </c>
      <c r="N3921" s="141" t="s">
        <v>652</v>
      </c>
      <c r="O3921" s="141" t="s">
        <v>62</v>
      </c>
      <c r="P3921" s="141" t="s">
        <v>1483</v>
      </c>
      <c r="Q3921" s="141" t="s">
        <v>65</v>
      </c>
      <c r="R3921" s="141" t="s">
        <v>57</v>
      </c>
      <c r="S3921" s="141" t="s">
        <v>1206</v>
      </c>
      <c r="T3921" s="227">
        <v>2.2320000000000002</v>
      </c>
      <c r="U3921" s="146">
        <v>46934</v>
      </c>
      <c r="V3921" s="208">
        <v>3.2800000000000003E-2</v>
      </c>
      <c r="W3921" s="209">
        <v>4.3999999999999997E-2</v>
      </c>
      <c r="X3921" s="141" t="s">
        <v>636</v>
      </c>
      <c r="Y3921" s="141"/>
      <c r="Z3921" s="148">
        <v>1152430.5900000001</v>
      </c>
      <c r="AA3921" s="148">
        <v>1</v>
      </c>
      <c r="AB3921" s="148">
        <v>115.06</v>
      </c>
      <c r="AC3921" s="148">
        <v>0</v>
      </c>
      <c r="AD3921" s="148">
        <v>1325.9866400000001</v>
      </c>
      <c r="AE3921" s="151"/>
      <c r="AF3921" s="151"/>
      <c r="AG3921" s="141" t="s">
        <v>17</v>
      </c>
      <c r="AH3921" s="229">
        <v>7.1982254700000004E-4</v>
      </c>
      <c r="AI3921" s="229">
        <v>1.5372815599728092E-3</v>
      </c>
      <c r="AJ3921" s="229">
        <v>2.60063649E-4</v>
      </c>
    </row>
    <row r="3922" spans="1:36" ht="13.5" thickBot="1">
      <c r="A3922" s="153">
        <v>8694</v>
      </c>
      <c r="B3922" s="153">
        <v>12532</v>
      </c>
      <c r="C3922" s="141" t="s">
        <v>1703</v>
      </c>
      <c r="D3922" s="141">
        <v>520033234</v>
      </c>
      <c r="E3922" s="141" t="s">
        <v>429</v>
      </c>
      <c r="F3922" s="141" t="s">
        <v>1737</v>
      </c>
      <c r="G3922" s="141" t="s">
        <v>3567</v>
      </c>
      <c r="H3922" s="141" t="s">
        <v>76</v>
      </c>
      <c r="I3922" s="141" t="s">
        <v>229</v>
      </c>
      <c r="J3922" s="141" t="s">
        <v>53</v>
      </c>
      <c r="K3922" s="141" t="s">
        <v>53</v>
      </c>
      <c r="L3922" s="141" t="s">
        <v>54</v>
      </c>
      <c r="M3922" s="141" t="s">
        <v>311</v>
      </c>
      <c r="N3922" s="141" t="s">
        <v>652</v>
      </c>
      <c r="O3922" s="141" t="s">
        <v>62</v>
      </c>
      <c r="P3922" s="141" t="s">
        <v>298</v>
      </c>
      <c r="Q3922" s="141" t="s">
        <v>298</v>
      </c>
      <c r="R3922" s="141" t="s">
        <v>57</v>
      </c>
      <c r="S3922" s="141" t="s">
        <v>1206</v>
      </c>
      <c r="T3922" s="227">
        <v>2.2320000000000002</v>
      </c>
      <c r="U3922" s="146">
        <v>46934</v>
      </c>
      <c r="V3922" s="208">
        <v>3.2800000000000003E-2</v>
      </c>
      <c r="W3922" s="209">
        <v>4.3999999999999997E-2</v>
      </c>
      <c r="X3922" s="141" t="s">
        <v>636</v>
      </c>
      <c r="Y3922" s="141"/>
      <c r="Z3922" s="148">
        <v>1500000</v>
      </c>
      <c r="AA3922" s="148">
        <v>1</v>
      </c>
      <c r="AB3922" s="148">
        <v>114.2747</v>
      </c>
      <c r="AC3922" s="148">
        <v>0</v>
      </c>
      <c r="AD3922" s="148">
        <v>1714.1205</v>
      </c>
      <c r="AE3922" s="151"/>
      <c r="AF3922" s="151"/>
      <c r="AG3922" s="141" t="s">
        <v>17</v>
      </c>
      <c r="AH3922" s="229">
        <v>8.2859475180000006E-3</v>
      </c>
      <c r="AI3922" s="229">
        <v>1.9872642428896354E-3</v>
      </c>
      <c r="AJ3922" s="229">
        <v>3.3618772600000002E-4</v>
      </c>
    </row>
    <row r="3923" spans="1:36" ht="13.5" thickBot="1">
      <c r="A3923" s="153">
        <v>8694</v>
      </c>
      <c r="B3923" s="153">
        <v>12532</v>
      </c>
      <c r="C3923" s="141" t="s">
        <v>1703</v>
      </c>
      <c r="D3923" s="141">
        <v>520033234</v>
      </c>
      <c r="E3923" s="141" t="s">
        <v>429</v>
      </c>
      <c r="F3923" s="141" t="s">
        <v>2082</v>
      </c>
      <c r="G3923" s="141" t="s">
        <v>3569</v>
      </c>
      <c r="H3923" s="141" t="s">
        <v>76</v>
      </c>
      <c r="I3923" s="141" t="s">
        <v>229</v>
      </c>
      <c r="J3923" s="141" t="s">
        <v>53</v>
      </c>
      <c r="K3923" s="141" t="s">
        <v>53</v>
      </c>
      <c r="L3923" s="141" t="s">
        <v>821</v>
      </c>
      <c r="M3923" s="141" t="s">
        <v>311</v>
      </c>
      <c r="N3923" s="141" t="s">
        <v>652</v>
      </c>
      <c r="O3923" s="141" t="s">
        <v>62</v>
      </c>
      <c r="P3923" s="141" t="s">
        <v>1483</v>
      </c>
      <c r="Q3923" s="141" t="s">
        <v>65</v>
      </c>
      <c r="R3923" s="141" t="s">
        <v>57</v>
      </c>
      <c r="S3923" s="141" t="s">
        <v>1206</v>
      </c>
      <c r="T3923" s="227">
        <v>5.5979999999999999</v>
      </c>
      <c r="U3923" s="146">
        <v>48121</v>
      </c>
      <c r="V3923" s="208">
        <v>1.7899999999999999E-2</v>
      </c>
      <c r="W3923" s="209">
        <v>5.3600000000000002E-2</v>
      </c>
      <c r="X3923" s="141" t="s">
        <v>636</v>
      </c>
      <c r="Y3923" s="141"/>
      <c r="Z3923" s="148">
        <v>329531.23</v>
      </c>
      <c r="AA3923" s="148">
        <v>1</v>
      </c>
      <c r="AB3923" s="148">
        <v>-94.44</v>
      </c>
      <c r="AC3923" s="148">
        <v>0</v>
      </c>
      <c r="AD3923" s="148">
        <v>-311.20929000000001</v>
      </c>
      <c r="AE3923" s="151"/>
      <c r="AF3923" s="151"/>
      <c r="AG3923" s="141" t="s">
        <v>17</v>
      </c>
      <c r="AH3923" s="229">
        <v>4.8661999800000001E-4</v>
      </c>
      <c r="AI3923" s="229">
        <v>-3.608002436655247E-4</v>
      </c>
      <c r="AJ3923" s="229">
        <v>-6.1036982844842299E-5</v>
      </c>
    </row>
    <row r="3924" spans="1:36" ht="13.5" thickBot="1">
      <c r="A3924" s="153">
        <v>8694</v>
      </c>
      <c r="B3924" s="153">
        <v>12532</v>
      </c>
      <c r="C3924" s="141" t="s">
        <v>1703</v>
      </c>
      <c r="D3924" s="141">
        <v>520033234</v>
      </c>
      <c r="E3924" s="141" t="s">
        <v>429</v>
      </c>
      <c r="F3924" s="141" t="s">
        <v>1738</v>
      </c>
      <c r="G3924" s="141" t="s">
        <v>3570</v>
      </c>
      <c r="H3924" s="141" t="s">
        <v>76</v>
      </c>
      <c r="I3924" s="141" t="s">
        <v>229</v>
      </c>
      <c r="J3924" s="141" t="s">
        <v>53</v>
      </c>
      <c r="K3924" s="141" t="s">
        <v>53</v>
      </c>
      <c r="L3924" s="141" t="s">
        <v>821</v>
      </c>
      <c r="M3924" s="141" t="s">
        <v>311</v>
      </c>
      <c r="N3924" s="141" t="s">
        <v>652</v>
      </c>
      <c r="O3924" s="141" t="s">
        <v>62</v>
      </c>
      <c r="P3924" s="141" t="s">
        <v>1280</v>
      </c>
      <c r="Q3924" s="141" t="s">
        <v>65</v>
      </c>
      <c r="R3924" s="141" t="s">
        <v>57</v>
      </c>
      <c r="S3924" s="141" t="s">
        <v>1206</v>
      </c>
      <c r="T3924" s="227">
        <v>2.6160000000000001</v>
      </c>
      <c r="U3924" s="146">
        <v>46843</v>
      </c>
      <c r="V3924" s="208">
        <v>1.3299999999999999E-2</v>
      </c>
      <c r="W3924" s="209">
        <v>3.1199999999999999E-2</v>
      </c>
      <c r="X3924" s="141" t="s">
        <v>636</v>
      </c>
      <c r="Y3924" s="141"/>
      <c r="Z3924" s="148">
        <v>267720</v>
      </c>
      <c r="AA3924" s="148">
        <v>1</v>
      </c>
      <c r="AB3924" s="148">
        <v>110.28</v>
      </c>
      <c r="AC3924" s="148">
        <v>0</v>
      </c>
      <c r="AD3924" s="148">
        <v>295.24162000000001</v>
      </c>
      <c r="AE3924" s="151"/>
      <c r="AF3924" s="151"/>
      <c r="AG3924" s="141" t="s">
        <v>17</v>
      </c>
      <c r="AH3924" s="229">
        <v>7.2424091500000005E-4</v>
      </c>
      <c r="AI3924" s="229">
        <v>3.4228813810861574E-4</v>
      </c>
      <c r="AJ3924" s="229">
        <v>5.7905269135839302E-5</v>
      </c>
    </row>
    <row r="3925" spans="1:36" ht="13.5" thickBot="1">
      <c r="A3925" s="153">
        <v>8694</v>
      </c>
      <c r="B3925" s="153">
        <v>12532</v>
      </c>
      <c r="C3925" s="141" t="s">
        <v>1703</v>
      </c>
      <c r="D3925" s="141">
        <v>520033234</v>
      </c>
      <c r="E3925" s="141" t="s">
        <v>429</v>
      </c>
      <c r="F3925" s="141" t="s">
        <v>1739</v>
      </c>
      <c r="G3925" s="141" t="s">
        <v>3571</v>
      </c>
      <c r="H3925" s="141" t="s">
        <v>76</v>
      </c>
      <c r="I3925" s="141" t="s">
        <v>229</v>
      </c>
      <c r="J3925" s="141" t="s">
        <v>53</v>
      </c>
      <c r="K3925" s="141" t="s">
        <v>53</v>
      </c>
      <c r="L3925" s="141" t="s">
        <v>821</v>
      </c>
      <c r="M3925" s="141" t="s">
        <v>311</v>
      </c>
      <c r="N3925" s="141" t="s">
        <v>652</v>
      </c>
      <c r="O3925" s="141" t="s">
        <v>62</v>
      </c>
      <c r="P3925" s="141" t="s">
        <v>1483</v>
      </c>
      <c r="Q3925" s="141" t="s">
        <v>65</v>
      </c>
      <c r="R3925" s="141" t="s">
        <v>57</v>
      </c>
      <c r="S3925" s="141" t="s">
        <v>1206</v>
      </c>
      <c r="T3925" s="227">
        <v>3.5609999999999999</v>
      </c>
      <c r="U3925" s="146">
        <v>47209</v>
      </c>
      <c r="V3925" s="208">
        <v>1.7500000000000002E-2</v>
      </c>
      <c r="W3925" s="209">
        <v>5.1200000000000002E-2</v>
      </c>
      <c r="X3925" s="141" t="s">
        <v>636</v>
      </c>
      <c r="Y3925" s="141"/>
      <c r="Z3925" s="148">
        <v>200143</v>
      </c>
      <c r="AA3925" s="148">
        <v>1</v>
      </c>
      <c r="AB3925" s="148">
        <v>100.76</v>
      </c>
      <c r="AC3925" s="148">
        <v>0</v>
      </c>
      <c r="AD3925" s="148">
        <v>201.66408999999999</v>
      </c>
      <c r="AE3925" s="151"/>
      <c r="AF3925" s="151"/>
      <c r="AG3925" s="141" t="s">
        <v>17</v>
      </c>
      <c r="AH3925" s="229">
        <v>1.78331421E-4</v>
      </c>
      <c r="AI3925" s="229">
        <v>2.3379910288213535E-4</v>
      </c>
      <c r="AJ3925" s="229">
        <v>3.9552057079500201E-5</v>
      </c>
    </row>
    <row r="3926" spans="1:36" ht="13.5" thickBot="1">
      <c r="A3926" s="153">
        <v>8694</v>
      </c>
      <c r="B3926" s="153">
        <v>12532</v>
      </c>
      <c r="C3926" s="141" t="s">
        <v>1616</v>
      </c>
      <c r="D3926" s="141">
        <v>520034372</v>
      </c>
      <c r="E3926" s="141" t="s">
        <v>429</v>
      </c>
      <c r="F3926" s="141" t="s">
        <v>1740</v>
      </c>
      <c r="G3926" s="141" t="s">
        <v>3572</v>
      </c>
      <c r="H3926" s="141" t="s">
        <v>76</v>
      </c>
      <c r="I3926" s="141" t="s">
        <v>229</v>
      </c>
      <c r="J3926" s="141" t="s">
        <v>53</v>
      </c>
      <c r="K3926" s="141" t="s">
        <v>53</v>
      </c>
      <c r="L3926" s="141" t="s">
        <v>821</v>
      </c>
      <c r="M3926" s="141" t="s">
        <v>311</v>
      </c>
      <c r="N3926" s="141" t="s">
        <v>258</v>
      </c>
      <c r="O3926" s="141" t="s">
        <v>62</v>
      </c>
      <c r="P3926" s="141" t="s">
        <v>1310</v>
      </c>
      <c r="Q3926" s="141" t="s">
        <v>65</v>
      </c>
      <c r="R3926" s="141" t="s">
        <v>57</v>
      </c>
      <c r="S3926" s="141" t="s">
        <v>1206</v>
      </c>
      <c r="T3926" s="227">
        <v>0.95799999999999996</v>
      </c>
      <c r="U3926" s="146">
        <v>46194</v>
      </c>
      <c r="V3926" s="208">
        <v>1.7999999999999999E-2</v>
      </c>
      <c r="W3926" s="209">
        <v>2.2800000000000001E-2</v>
      </c>
      <c r="X3926" s="141" t="s">
        <v>636</v>
      </c>
      <c r="Y3926" s="141"/>
      <c r="Z3926" s="148">
        <v>389046.3</v>
      </c>
      <c r="AA3926" s="148">
        <v>1</v>
      </c>
      <c r="AB3926" s="148">
        <v>115.47</v>
      </c>
      <c r="AC3926" s="148">
        <v>0</v>
      </c>
      <c r="AD3926" s="148">
        <v>449.23176000000001</v>
      </c>
      <c r="AE3926" s="151"/>
      <c r="AF3926" s="151"/>
      <c r="AG3926" s="141" t="s">
        <v>17</v>
      </c>
      <c r="AH3926" s="229">
        <v>6.8436286100000002E-4</v>
      </c>
      <c r="AI3926" s="229">
        <v>5.2081648484944814E-4</v>
      </c>
      <c r="AJ3926" s="229">
        <v>8.8107110261645194E-5</v>
      </c>
    </row>
    <row r="3927" spans="1:36" ht="13.5" thickBot="1">
      <c r="A3927" s="153">
        <v>8694</v>
      </c>
      <c r="B3927" s="153">
        <v>12532</v>
      </c>
      <c r="C3927" s="141" t="s">
        <v>1709</v>
      </c>
      <c r="D3927" s="141">
        <v>520034505</v>
      </c>
      <c r="E3927" s="141" t="s">
        <v>429</v>
      </c>
      <c r="F3927" s="141" t="s">
        <v>1741</v>
      </c>
      <c r="G3927" s="141" t="s">
        <v>3573</v>
      </c>
      <c r="H3927" s="141" t="s">
        <v>76</v>
      </c>
      <c r="I3927" s="141" t="s">
        <v>229</v>
      </c>
      <c r="J3927" s="141" t="s">
        <v>53</v>
      </c>
      <c r="K3927" s="141" t="s">
        <v>53</v>
      </c>
      <c r="L3927" s="141" t="s">
        <v>821</v>
      </c>
      <c r="M3927" s="141" t="s">
        <v>311</v>
      </c>
      <c r="N3927" s="141" t="s">
        <v>140</v>
      </c>
      <c r="O3927" s="141" t="s">
        <v>62</v>
      </c>
      <c r="P3927" s="141" t="s">
        <v>1464</v>
      </c>
      <c r="Q3927" s="141" t="s">
        <v>1294</v>
      </c>
      <c r="R3927" s="141" t="s">
        <v>57</v>
      </c>
      <c r="S3927" s="141" t="s">
        <v>1206</v>
      </c>
      <c r="T3927" s="227">
        <v>3.6629999999999998</v>
      </c>
      <c r="U3927" s="146">
        <v>48319</v>
      </c>
      <c r="V3927" s="208">
        <v>2.07E-2</v>
      </c>
      <c r="W3927" s="209">
        <v>4.9700000000000001E-2</v>
      </c>
      <c r="X3927" s="141" t="s">
        <v>636</v>
      </c>
      <c r="Y3927" s="141"/>
      <c r="Z3927" s="148">
        <v>281968.3</v>
      </c>
      <c r="AA3927" s="148">
        <v>1</v>
      </c>
      <c r="AB3927" s="148">
        <v>101.96</v>
      </c>
      <c r="AC3927" s="148">
        <v>0</v>
      </c>
      <c r="AD3927" s="148">
        <v>287.49488000000002</v>
      </c>
      <c r="AE3927" s="151"/>
      <c r="AF3927" s="151"/>
      <c r="AG3927" s="141" t="s">
        <v>17</v>
      </c>
      <c r="AH3927" s="229">
        <v>5.9119147199999998E-4</v>
      </c>
      <c r="AI3927" s="229">
        <v>3.3330696123046579E-4</v>
      </c>
      <c r="AJ3927" s="229">
        <v>5.6385913346417103E-5</v>
      </c>
    </row>
    <row r="3928" spans="1:36" ht="13.5" thickBot="1">
      <c r="A3928" s="153">
        <v>8694</v>
      </c>
      <c r="B3928" s="153">
        <v>12532</v>
      </c>
      <c r="C3928" s="141" t="s">
        <v>1318</v>
      </c>
      <c r="D3928" s="141">
        <v>520035171</v>
      </c>
      <c r="E3928" s="141" t="s">
        <v>429</v>
      </c>
      <c r="F3928" s="141" t="s">
        <v>1742</v>
      </c>
      <c r="G3928" s="141" t="s">
        <v>3574</v>
      </c>
      <c r="H3928" s="141" t="s">
        <v>76</v>
      </c>
      <c r="I3928" s="141" t="s">
        <v>229</v>
      </c>
      <c r="J3928" s="141" t="s">
        <v>53</v>
      </c>
      <c r="K3928" s="141" t="s">
        <v>53</v>
      </c>
      <c r="L3928" s="141" t="s">
        <v>821</v>
      </c>
      <c r="M3928" s="141" t="s">
        <v>311</v>
      </c>
      <c r="N3928" s="141" t="s">
        <v>652</v>
      </c>
      <c r="O3928" s="141" t="s">
        <v>62</v>
      </c>
      <c r="P3928" s="141" t="s">
        <v>1305</v>
      </c>
      <c r="Q3928" s="141" t="s">
        <v>1294</v>
      </c>
      <c r="R3928" s="141" t="s">
        <v>57</v>
      </c>
      <c r="S3928" s="141" t="s">
        <v>1206</v>
      </c>
      <c r="T3928" s="227">
        <v>1.867</v>
      </c>
      <c r="U3928" s="146">
        <v>46631</v>
      </c>
      <c r="V3928" s="208">
        <v>2.8500000000000001E-2</v>
      </c>
      <c r="W3928" s="209">
        <v>2.81E-2</v>
      </c>
      <c r="X3928" s="141" t="s">
        <v>636</v>
      </c>
      <c r="Y3928" s="141"/>
      <c r="Z3928" s="148">
        <v>169200</v>
      </c>
      <c r="AA3928" s="148">
        <v>1</v>
      </c>
      <c r="AB3928" s="148">
        <v>117.13</v>
      </c>
      <c r="AC3928" s="148">
        <v>0</v>
      </c>
      <c r="AD3928" s="148">
        <v>198.18396000000001</v>
      </c>
      <c r="AE3928" s="151"/>
      <c r="AF3928" s="151"/>
      <c r="AG3928" s="141" t="s">
        <v>17</v>
      </c>
      <c r="AH3928" s="229">
        <v>4.1548430400000001E-4</v>
      </c>
      <c r="AI3928" s="229">
        <v>2.2976441692533858E-4</v>
      </c>
      <c r="AJ3928" s="229">
        <v>3.8869504720257298E-5</v>
      </c>
    </row>
    <row r="3929" spans="1:36" ht="13.5" thickBot="1">
      <c r="A3929" s="153">
        <v>8694</v>
      </c>
      <c r="B3929" s="153">
        <v>12532</v>
      </c>
      <c r="C3929" s="141" t="s">
        <v>1318</v>
      </c>
      <c r="D3929" s="141">
        <v>520035171</v>
      </c>
      <c r="E3929" s="141" t="s">
        <v>429</v>
      </c>
      <c r="F3929" s="141" t="s">
        <v>1744</v>
      </c>
      <c r="G3929" s="141" t="s">
        <v>3576</v>
      </c>
      <c r="H3929" s="141" t="s">
        <v>76</v>
      </c>
      <c r="I3929" s="141" t="s">
        <v>229</v>
      </c>
      <c r="J3929" s="141" t="s">
        <v>53</v>
      </c>
      <c r="K3929" s="141" t="s">
        <v>53</v>
      </c>
      <c r="L3929" s="141" t="s">
        <v>821</v>
      </c>
      <c r="M3929" s="141" t="s">
        <v>311</v>
      </c>
      <c r="N3929" s="141" t="s">
        <v>652</v>
      </c>
      <c r="O3929" s="141" t="s">
        <v>62</v>
      </c>
      <c r="P3929" s="141" t="s">
        <v>1305</v>
      </c>
      <c r="Q3929" s="141" t="s">
        <v>1294</v>
      </c>
      <c r="R3929" s="141" t="s">
        <v>57</v>
      </c>
      <c r="S3929" s="141" t="s">
        <v>1206</v>
      </c>
      <c r="T3929" s="227">
        <v>4.05</v>
      </c>
      <c r="U3929" s="146">
        <v>47938</v>
      </c>
      <c r="V3929" s="208">
        <v>4.3E-3</v>
      </c>
      <c r="W3929" s="209">
        <v>4.02E-2</v>
      </c>
      <c r="X3929" s="141" t="s">
        <v>636</v>
      </c>
      <c r="Y3929" s="141"/>
      <c r="Z3929" s="148">
        <v>1163000</v>
      </c>
      <c r="AA3929" s="148">
        <v>1</v>
      </c>
      <c r="AB3929" s="148">
        <v>97.5</v>
      </c>
      <c r="AC3929" s="148">
        <v>0</v>
      </c>
      <c r="AD3929" s="148">
        <v>1133.925</v>
      </c>
      <c r="AE3929" s="151"/>
      <c r="AF3929" s="151"/>
      <c r="AG3929" s="141" t="s">
        <v>17</v>
      </c>
      <c r="AH3929" s="229">
        <v>1.8607999999999999E-3</v>
      </c>
      <c r="AI3929" s="229">
        <v>1.3146150498863E-3</v>
      </c>
      <c r="AJ3929" s="229">
        <v>2.2239490499999999E-4</v>
      </c>
    </row>
    <row r="3930" spans="1:36" ht="13.5" thickBot="1">
      <c r="A3930" s="153">
        <v>8694</v>
      </c>
      <c r="B3930" s="153">
        <v>12532</v>
      </c>
      <c r="C3930" s="141" t="s">
        <v>1745</v>
      </c>
      <c r="D3930" s="141">
        <v>520024126</v>
      </c>
      <c r="E3930" s="141" t="s">
        <v>429</v>
      </c>
      <c r="F3930" s="141" t="s">
        <v>1746</v>
      </c>
      <c r="G3930" s="141" t="s">
        <v>3577</v>
      </c>
      <c r="H3930" s="141" t="s">
        <v>76</v>
      </c>
      <c r="I3930" s="141" t="s">
        <v>229</v>
      </c>
      <c r="J3930" s="141" t="s">
        <v>53</v>
      </c>
      <c r="K3930" s="141" t="s">
        <v>53</v>
      </c>
      <c r="L3930" s="141" t="s">
        <v>821</v>
      </c>
      <c r="M3930" s="141" t="s">
        <v>311</v>
      </c>
      <c r="N3930" s="141" t="s">
        <v>651</v>
      </c>
      <c r="O3930" s="141" t="s">
        <v>62</v>
      </c>
      <c r="P3930" s="141" t="s">
        <v>1310</v>
      </c>
      <c r="Q3930" s="141" t="s">
        <v>65</v>
      </c>
      <c r="R3930" s="141" t="s">
        <v>57</v>
      </c>
      <c r="S3930" s="141" t="s">
        <v>1206</v>
      </c>
      <c r="T3930" s="227">
        <v>2.149</v>
      </c>
      <c r="U3930" s="146">
        <v>46934</v>
      </c>
      <c r="V3930" s="208">
        <v>3.6999999999999998E-2</v>
      </c>
      <c r="W3930" s="209">
        <v>2.64E-2</v>
      </c>
      <c r="X3930" s="141" t="s">
        <v>636</v>
      </c>
      <c r="Y3930" s="141"/>
      <c r="Z3930" s="148">
        <v>800000</v>
      </c>
      <c r="AA3930" s="148">
        <v>1</v>
      </c>
      <c r="AB3930" s="148">
        <v>119.19</v>
      </c>
      <c r="AC3930" s="148">
        <v>0</v>
      </c>
      <c r="AD3930" s="148">
        <v>953.52</v>
      </c>
      <c r="AE3930" s="151"/>
      <c r="AF3930" s="151"/>
      <c r="AG3930" s="141" t="s">
        <v>17</v>
      </c>
      <c r="AH3930" s="229">
        <v>2.6600630069999998E-3</v>
      </c>
      <c r="AI3930" s="229">
        <v>1.1054626561435587E-3</v>
      </c>
      <c r="AJ3930" s="229">
        <v>1.8701235999999999E-4</v>
      </c>
    </row>
    <row r="3931" spans="1:36" ht="13.5" thickBot="1">
      <c r="A3931" s="153">
        <v>8694</v>
      </c>
      <c r="B3931" s="153">
        <v>12532</v>
      </c>
      <c r="C3931" s="141" t="s">
        <v>1745</v>
      </c>
      <c r="D3931" s="141">
        <v>520024126</v>
      </c>
      <c r="E3931" s="141" t="s">
        <v>429</v>
      </c>
      <c r="F3931" s="141" t="s">
        <v>1747</v>
      </c>
      <c r="G3931" s="141" t="s">
        <v>3578</v>
      </c>
      <c r="H3931" s="141" t="s">
        <v>76</v>
      </c>
      <c r="I3931" s="141" t="s">
        <v>229</v>
      </c>
      <c r="J3931" s="141" t="s">
        <v>53</v>
      </c>
      <c r="K3931" s="141" t="s">
        <v>53</v>
      </c>
      <c r="L3931" s="141" t="s">
        <v>821</v>
      </c>
      <c r="M3931" s="141" t="s">
        <v>311</v>
      </c>
      <c r="N3931" s="141" t="s">
        <v>651</v>
      </c>
      <c r="O3931" s="141" t="s">
        <v>62</v>
      </c>
      <c r="P3931" s="141" t="s">
        <v>1310</v>
      </c>
      <c r="Q3931" s="141" t="s">
        <v>65</v>
      </c>
      <c r="R3931" s="141" t="s">
        <v>57</v>
      </c>
      <c r="S3931" s="141" t="s">
        <v>1206</v>
      </c>
      <c r="T3931" s="227">
        <v>2.25</v>
      </c>
      <c r="U3931" s="146">
        <v>46477</v>
      </c>
      <c r="V3931" s="208">
        <v>2.5999999999999999E-2</v>
      </c>
      <c r="W3931" s="209">
        <v>2.47E-2</v>
      </c>
      <c r="X3931" s="141" t="s">
        <v>636</v>
      </c>
      <c r="Y3931" s="141"/>
      <c r="Z3931" s="148">
        <v>940350.45</v>
      </c>
      <c r="AA3931" s="148">
        <v>1</v>
      </c>
      <c r="AB3931" s="148">
        <v>116.75</v>
      </c>
      <c r="AC3931" s="148">
        <v>0</v>
      </c>
      <c r="AD3931" s="148">
        <v>1097.85915</v>
      </c>
      <c r="AE3931" s="151"/>
      <c r="AF3931" s="151"/>
      <c r="AG3931" s="141" t="s">
        <v>17</v>
      </c>
      <c r="AH3931" s="229">
        <v>2.606932365E-3</v>
      </c>
      <c r="AI3931" s="229">
        <v>1.2728021352782426E-3</v>
      </c>
      <c r="AJ3931" s="229">
        <v>2.15321368E-4</v>
      </c>
    </row>
    <row r="3932" spans="1:36" ht="13.5" thickBot="1">
      <c r="A3932" s="153">
        <v>8694</v>
      </c>
      <c r="B3932" s="153">
        <v>12532</v>
      </c>
      <c r="C3932" s="141" t="s">
        <v>1745</v>
      </c>
      <c r="D3932" s="141">
        <v>520024126</v>
      </c>
      <c r="E3932" s="141" t="s">
        <v>429</v>
      </c>
      <c r="F3932" s="141" t="s">
        <v>1748</v>
      </c>
      <c r="G3932" s="141" t="s">
        <v>3579</v>
      </c>
      <c r="H3932" s="141" t="s">
        <v>76</v>
      </c>
      <c r="I3932" s="141" t="s">
        <v>229</v>
      </c>
      <c r="J3932" s="141" t="s">
        <v>53</v>
      </c>
      <c r="K3932" s="141" t="s">
        <v>53</v>
      </c>
      <c r="L3932" s="141" t="s">
        <v>821</v>
      </c>
      <c r="M3932" s="141" t="s">
        <v>311</v>
      </c>
      <c r="N3932" s="141" t="s">
        <v>651</v>
      </c>
      <c r="O3932" s="141" t="s">
        <v>62</v>
      </c>
      <c r="P3932" s="141" t="s">
        <v>1310</v>
      </c>
      <c r="Q3932" s="141" t="s">
        <v>65</v>
      </c>
      <c r="R3932" s="141" t="s">
        <v>57</v>
      </c>
      <c r="S3932" s="141" t="s">
        <v>1206</v>
      </c>
      <c r="T3932" s="227">
        <v>3.4409999999999998</v>
      </c>
      <c r="U3932" s="146">
        <v>47483</v>
      </c>
      <c r="V3932" s="208">
        <v>2.81E-2</v>
      </c>
      <c r="W3932" s="209">
        <v>2.93E-2</v>
      </c>
      <c r="X3932" s="141" t="s">
        <v>636</v>
      </c>
      <c r="Y3932" s="141"/>
      <c r="Z3932" s="148">
        <v>6362072.1900000004</v>
      </c>
      <c r="AA3932" s="148">
        <v>1</v>
      </c>
      <c r="AB3932" s="148">
        <v>117.13</v>
      </c>
      <c r="AC3932" s="148">
        <v>0</v>
      </c>
      <c r="AD3932" s="148">
        <v>7451.89516</v>
      </c>
      <c r="AE3932" s="151"/>
      <c r="AF3932" s="151"/>
      <c r="AG3932" s="141" t="s">
        <v>17</v>
      </c>
      <c r="AH3932" s="229">
        <v>4.6205721809999996E-3</v>
      </c>
      <c r="AI3932" s="229">
        <v>8.6393487466198196E-3</v>
      </c>
      <c r="AJ3932" s="229">
        <v>1.4615283400000001E-3</v>
      </c>
    </row>
    <row r="3933" spans="1:36" ht="13.5" thickBot="1">
      <c r="A3933" s="153">
        <v>8694</v>
      </c>
      <c r="B3933" s="153">
        <v>12532</v>
      </c>
      <c r="C3933" s="141" t="s">
        <v>1745</v>
      </c>
      <c r="D3933" s="141">
        <v>520024126</v>
      </c>
      <c r="E3933" s="141" t="s">
        <v>429</v>
      </c>
      <c r="F3933" s="141" t="s">
        <v>1749</v>
      </c>
      <c r="G3933" s="141" t="s">
        <v>3580</v>
      </c>
      <c r="H3933" s="141" t="s">
        <v>76</v>
      </c>
      <c r="I3933" s="141" t="s">
        <v>229</v>
      </c>
      <c r="J3933" s="141" t="s">
        <v>53</v>
      </c>
      <c r="K3933" s="141" t="s">
        <v>53</v>
      </c>
      <c r="L3933" s="141" t="s">
        <v>821</v>
      </c>
      <c r="M3933" s="141" t="s">
        <v>311</v>
      </c>
      <c r="N3933" s="141" t="s">
        <v>651</v>
      </c>
      <c r="O3933" s="141" t="s">
        <v>62</v>
      </c>
      <c r="P3933" s="141" t="s">
        <v>1310</v>
      </c>
      <c r="Q3933" s="141" t="s">
        <v>65</v>
      </c>
      <c r="R3933" s="141" t="s">
        <v>57</v>
      </c>
      <c r="S3933" s="141" t="s">
        <v>1206</v>
      </c>
      <c r="T3933" s="227">
        <v>1.89</v>
      </c>
      <c r="U3933" s="146">
        <v>46295</v>
      </c>
      <c r="V3933" s="208">
        <v>2.4E-2</v>
      </c>
      <c r="W3933" s="209">
        <v>2.4899999999999999E-2</v>
      </c>
      <c r="X3933" s="141" t="s">
        <v>636</v>
      </c>
      <c r="Y3933" s="141"/>
      <c r="Z3933" s="148">
        <v>1260548.31</v>
      </c>
      <c r="AA3933" s="148">
        <v>1</v>
      </c>
      <c r="AB3933" s="148">
        <v>115.87</v>
      </c>
      <c r="AC3933" s="148">
        <v>0</v>
      </c>
      <c r="AD3933" s="148">
        <v>1460.5973300000001</v>
      </c>
      <c r="AE3933" s="151"/>
      <c r="AF3933" s="151"/>
      <c r="AG3933" s="141" t="s">
        <v>17</v>
      </c>
      <c r="AH3933" s="229">
        <v>2.345279549E-3</v>
      </c>
      <c r="AI3933" s="229">
        <v>1.6933423567182548E-3</v>
      </c>
      <c r="AJ3933" s="229">
        <v>2.8646462999999998E-4</v>
      </c>
    </row>
    <row r="3934" spans="1:36" ht="13.5" thickBot="1">
      <c r="A3934" s="153">
        <v>8694</v>
      </c>
      <c r="B3934" s="153">
        <v>12532</v>
      </c>
      <c r="C3934" s="141" t="s">
        <v>1745</v>
      </c>
      <c r="D3934" s="141">
        <v>520024126</v>
      </c>
      <c r="E3934" s="141" t="s">
        <v>429</v>
      </c>
      <c r="F3934" s="141" t="s">
        <v>1750</v>
      </c>
      <c r="G3934" s="141" t="s">
        <v>3581</v>
      </c>
      <c r="H3934" s="141" t="s">
        <v>76</v>
      </c>
      <c r="I3934" s="141" t="s">
        <v>229</v>
      </c>
      <c r="J3934" s="141" t="s">
        <v>53</v>
      </c>
      <c r="K3934" s="141" t="s">
        <v>53</v>
      </c>
      <c r="L3934" s="141" t="s">
        <v>821</v>
      </c>
      <c r="M3934" s="141" t="s">
        <v>311</v>
      </c>
      <c r="N3934" s="141" t="s">
        <v>651</v>
      </c>
      <c r="O3934" s="141" t="s">
        <v>62</v>
      </c>
      <c r="P3934" s="141" t="s">
        <v>1310</v>
      </c>
      <c r="Q3934" s="141" t="s">
        <v>65</v>
      </c>
      <c r="R3934" s="141" t="s">
        <v>57</v>
      </c>
      <c r="S3934" s="141" t="s">
        <v>1206</v>
      </c>
      <c r="T3934" s="227">
        <v>5.8289999999999997</v>
      </c>
      <c r="U3934" s="146">
        <v>48852</v>
      </c>
      <c r="V3934" s="208">
        <v>3.5000000000000001E-3</v>
      </c>
      <c r="W3934" s="209">
        <v>3.4099999999999998E-2</v>
      </c>
      <c r="X3934" s="141" t="s">
        <v>636</v>
      </c>
      <c r="Y3934" s="141"/>
      <c r="Z3934" s="148">
        <v>11888900</v>
      </c>
      <c r="AA3934" s="148">
        <v>1</v>
      </c>
      <c r="AB3934" s="148">
        <v>94.3</v>
      </c>
      <c r="AC3934" s="148">
        <v>0</v>
      </c>
      <c r="AD3934" s="148">
        <v>11211.2327</v>
      </c>
      <c r="AE3934" s="151"/>
      <c r="AF3934" s="151"/>
      <c r="AG3934" s="141" t="s">
        <v>17</v>
      </c>
      <c r="AH3934" s="229">
        <v>3.4121933850000002E-3</v>
      </c>
      <c r="AI3934" s="229">
        <v>1.2997733743587469E-2</v>
      </c>
      <c r="AJ3934" s="229">
        <v>2.1988412289999999E-3</v>
      </c>
    </row>
    <row r="3935" spans="1:36" ht="13.5" thickBot="1">
      <c r="A3935" s="153">
        <v>8694</v>
      </c>
      <c r="B3935" s="153">
        <v>12532</v>
      </c>
      <c r="C3935" s="141" t="s">
        <v>3242</v>
      </c>
      <c r="D3935" s="141">
        <v>520031931</v>
      </c>
      <c r="E3935" s="141" t="s">
        <v>429</v>
      </c>
      <c r="F3935" s="141" t="s">
        <v>1320</v>
      </c>
      <c r="G3935" s="141" t="s">
        <v>3243</v>
      </c>
      <c r="H3935" s="141" t="s">
        <v>76</v>
      </c>
      <c r="I3935" s="141" t="s">
        <v>228</v>
      </c>
      <c r="J3935" s="141" t="s">
        <v>53</v>
      </c>
      <c r="K3935" s="141" t="s">
        <v>53</v>
      </c>
      <c r="L3935" s="141" t="s">
        <v>821</v>
      </c>
      <c r="M3935" s="141" t="s">
        <v>311</v>
      </c>
      <c r="N3935" s="141" t="s">
        <v>260</v>
      </c>
      <c r="O3935" s="141" t="s">
        <v>62</v>
      </c>
      <c r="P3935" s="141" t="s">
        <v>1310</v>
      </c>
      <c r="Q3935" s="141" t="s">
        <v>65</v>
      </c>
      <c r="R3935" s="141" t="s">
        <v>57</v>
      </c>
      <c r="S3935" s="141" t="s">
        <v>1206</v>
      </c>
      <c r="T3935" s="227">
        <v>0.65100000000000002</v>
      </c>
      <c r="U3935" s="146">
        <v>45992</v>
      </c>
      <c r="V3935" s="208">
        <v>3.6499999999999998E-2</v>
      </c>
      <c r="W3935" s="209">
        <v>5.0500000000000003E-2</v>
      </c>
      <c r="X3935" s="141" t="s">
        <v>636</v>
      </c>
      <c r="Y3935" s="141"/>
      <c r="Z3935" s="148">
        <v>36666.67</v>
      </c>
      <c r="AA3935" s="148">
        <v>1</v>
      </c>
      <c r="AB3935" s="148">
        <v>100.35</v>
      </c>
      <c r="AC3935" s="148">
        <v>0</v>
      </c>
      <c r="AD3935" s="148">
        <v>36.795000000000002</v>
      </c>
      <c r="AE3935" s="151"/>
      <c r="AF3935" s="151"/>
      <c r="AG3935" s="141" t="s">
        <v>17</v>
      </c>
      <c r="AH3935" s="229">
        <v>3.4429415523922703E-5</v>
      </c>
      <c r="AI3935" s="229">
        <v>4.2658254082559622E-5</v>
      </c>
      <c r="AJ3935" s="229">
        <v>7.2165448010114803E-6</v>
      </c>
    </row>
    <row r="3936" spans="1:36" ht="13.5" thickBot="1">
      <c r="A3936" s="153">
        <v>8694</v>
      </c>
      <c r="B3936" s="153">
        <v>12532</v>
      </c>
      <c r="C3936" s="141" t="s">
        <v>3242</v>
      </c>
      <c r="D3936" s="141">
        <v>520031931</v>
      </c>
      <c r="E3936" s="141" t="s">
        <v>429</v>
      </c>
      <c r="F3936" s="141" t="s">
        <v>1751</v>
      </c>
      <c r="G3936" s="141" t="s">
        <v>3263</v>
      </c>
      <c r="H3936" s="141" t="s">
        <v>76</v>
      </c>
      <c r="I3936" s="141" t="s">
        <v>229</v>
      </c>
      <c r="J3936" s="141" t="s">
        <v>53</v>
      </c>
      <c r="K3936" s="141" t="s">
        <v>53</v>
      </c>
      <c r="L3936" s="141" t="s">
        <v>821</v>
      </c>
      <c r="M3936" s="141" t="s">
        <v>311</v>
      </c>
      <c r="N3936" s="141" t="s">
        <v>260</v>
      </c>
      <c r="O3936" s="141" t="s">
        <v>62</v>
      </c>
      <c r="P3936" s="141" t="s">
        <v>1310</v>
      </c>
      <c r="Q3936" s="141" t="s">
        <v>65</v>
      </c>
      <c r="R3936" s="141" t="s">
        <v>57</v>
      </c>
      <c r="S3936" s="141" t="s">
        <v>1206</v>
      </c>
      <c r="T3936" s="227">
        <v>0.65900000000000003</v>
      </c>
      <c r="U3936" s="146">
        <v>45992</v>
      </c>
      <c r="V3936" s="208">
        <v>2.1999999999999999E-2</v>
      </c>
      <c r="W3936" s="209">
        <v>2.12E-2</v>
      </c>
      <c r="X3936" s="141" t="s">
        <v>636</v>
      </c>
      <c r="Y3936" s="141"/>
      <c r="Z3936" s="148">
        <v>1020000</v>
      </c>
      <c r="AA3936" s="148">
        <v>1</v>
      </c>
      <c r="AB3936" s="148">
        <v>116.47</v>
      </c>
      <c r="AC3936" s="148">
        <v>0</v>
      </c>
      <c r="AD3936" s="148">
        <v>1187.9939999999999</v>
      </c>
      <c r="AE3936" s="151"/>
      <c r="AF3936" s="151"/>
      <c r="AG3936" s="141" t="s">
        <v>17</v>
      </c>
      <c r="AH3936" s="229">
        <v>1.9281288670000001E-3</v>
      </c>
      <c r="AI3936" s="229">
        <v>1.3772999021757393E-3</v>
      </c>
      <c r="AJ3936" s="229">
        <v>2.3299937199999999E-4</v>
      </c>
    </row>
    <row r="3937" spans="1:36" ht="13.5" thickBot="1">
      <c r="A3937" s="153">
        <v>8694</v>
      </c>
      <c r="B3937" s="153">
        <v>12532</v>
      </c>
      <c r="C3937" s="141" t="s">
        <v>3242</v>
      </c>
      <c r="D3937" s="141">
        <v>520031931</v>
      </c>
      <c r="E3937" s="141" t="s">
        <v>429</v>
      </c>
      <c r="F3937" s="141" t="s">
        <v>1752</v>
      </c>
      <c r="G3937" s="141" t="s">
        <v>3582</v>
      </c>
      <c r="H3937" s="141" t="s">
        <v>76</v>
      </c>
      <c r="I3937" s="141" t="s">
        <v>228</v>
      </c>
      <c r="J3937" s="141" t="s">
        <v>53</v>
      </c>
      <c r="K3937" s="141" t="s">
        <v>53</v>
      </c>
      <c r="L3937" s="141" t="s">
        <v>821</v>
      </c>
      <c r="M3937" s="141" t="s">
        <v>311</v>
      </c>
      <c r="N3937" s="141" t="s">
        <v>260</v>
      </c>
      <c r="O3937" s="141" t="s">
        <v>62</v>
      </c>
      <c r="P3937" s="141" t="s">
        <v>1310</v>
      </c>
      <c r="Q3937" s="141" t="s">
        <v>65</v>
      </c>
      <c r="R3937" s="141" t="s">
        <v>57</v>
      </c>
      <c r="S3937" s="141" t="s">
        <v>1206</v>
      </c>
      <c r="T3937" s="227">
        <v>3.379</v>
      </c>
      <c r="U3937" s="146">
        <v>47636</v>
      </c>
      <c r="V3937" s="208">
        <v>3.2000000000000001E-2</v>
      </c>
      <c r="W3937" s="209">
        <v>5.3800000000000001E-2</v>
      </c>
      <c r="X3937" s="141" t="s">
        <v>636</v>
      </c>
      <c r="Y3937" s="141"/>
      <c r="Z3937" s="148">
        <v>686000</v>
      </c>
      <c r="AA3937" s="148">
        <v>1</v>
      </c>
      <c r="AB3937" s="148">
        <v>94.21</v>
      </c>
      <c r="AC3937" s="148">
        <v>0</v>
      </c>
      <c r="AD3937" s="148">
        <v>646.28060000000005</v>
      </c>
      <c r="AE3937" s="151"/>
      <c r="AF3937" s="151"/>
      <c r="AG3937" s="141" t="s">
        <v>17</v>
      </c>
      <c r="AH3937" s="229">
        <v>4.8907669300000001E-4</v>
      </c>
      <c r="AI3937" s="229">
        <v>7.4926490130259769E-4</v>
      </c>
      <c r="AJ3937" s="229">
        <v>1.2675398500000001E-4</v>
      </c>
    </row>
    <row r="3938" spans="1:36" ht="13.5" thickBot="1">
      <c r="A3938" s="153">
        <v>8694</v>
      </c>
      <c r="B3938" s="153">
        <v>12532</v>
      </c>
      <c r="C3938" s="141" t="s">
        <v>3242</v>
      </c>
      <c r="D3938" s="141">
        <v>520031931</v>
      </c>
      <c r="E3938" s="141" t="s">
        <v>429</v>
      </c>
      <c r="F3938" s="141" t="s">
        <v>1753</v>
      </c>
      <c r="G3938" s="141" t="s">
        <v>3583</v>
      </c>
      <c r="H3938" s="141" t="s">
        <v>76</v>
      </c>
      <c r="I3938" s="141" t="s">
        <v>229</v>
      </c>
      <c r="J3938" s="141" t="s">
        <v>53</v>
      </c>
      <c r="K3938" s="141" t="s">
        <v>53</v>
      </c>
      <c r="L3938" s="141" t="s">
        <v>821</v>
      </c>
      <c r="M3938" s="141" t="s">
        <v>311</v>
      </c>
      <c r="N3938" s="141" t="s">
        <v>260</v>
      </c>
      <c r="O3938" s="141" t="s">
        <v>62</v>
      </c>
      <c r="P3938" s="141" t="s">
        <v>1310</v>
      </c>
      <c r="Q3938" s="141" t="s">
        <v>65</v>
      </c>
      <c r="R3938" s="141" t="s">
        <v>57</v>
      </c>
      <c r="S3938" s="141" t="s">
        <v>1206</v>
      </c>
      <c r="T3938" s="227">
        <v>3.516</v>
      </c>
      <c r="U3938" s="146">
        <v>47636</v>
      </c>
      <c r="V3938" s="208">
        <v>1.7000000000000001E-2</v>
      </c>
      <c r="W3938" s="209">
        <v>2.64E-2</v>
      </c>
      <c r="X3938" s="141" t="s">
        <v>636</v>
      </c>
      <c r="Y3938" s="141"/>
      <c r="Z3938" s="148">
        <v>600000</v>
      </c>
      <c r="AA3938" s="148">
        <v>1</v>
      </c>
      <c r="AB3938" s="148">
        <v>110.64</v>
      </c>
      <c r="AC3938" s="148">
        <v>0</v>
      </c>
      <c r="AD3938" s="148">
        <v>663.84</v>
      </c>
      <c r="AE3938" s="151"/>
      <c r="AF3938" s="151"/>
      <c r="AG3938" s="141" t="s">
        <v>17</v>
      </c>
      <c r="AH3938" s="229">
        <v>4.7272383400000001E-4</v>
      </c>
      <c r="AI3938" s="229">
        <v>7.696223777732404E-4</v>
      </c>
      <c r="AJ3938" s="229">
        <v>1.30197882E-4</v>
      </c>
    </row>
    <row r="3939" spans="1:36" ht="13.5" thickBot="1">
      <c r="A3939" s="153">
        <v>8694</v>
      </c>
      <c r="B3939" s="153">
        <v>12532</v>
      </c>
      <c r="C3939" s="141" t="s">
        <v>3242</v>
      </c>
      <c r="D3939" s="141">
        <v>520031931</v>
      </c>
      <c r="E3939" s="141" t="s">
        <v>429</v>
      </c>
      <c r="F3939" s="141" t="s">
        <v>1754</v>
      </c>
      <c r="G3939" s="141" t="s">
        <v>3584</v>
      </c>
      <c r="H3939" s="141" t="s">
        <v>76</v>
      </c>
      <c r="I3939" s="141" t="s">
        <v>228</v>
      </c>
      <c r="J3939" s="141" t="s">
        <v>53</v>
      </c>
      <c r="K3939" s="141" t="s">
        <v>53</v>
      </c>
      <c r="L3939" s="141" t="s">
        <v>821</v>
      </c>
      <c r="M3939" s="141" t="s">
        <v>311</v>
      </c>
      <c r="N3939" s="141" t="s">
        <v>260</v>
      </c>
      <c r="O3939" s="141" t="s">
        <v>62</v>
      </c>
      <c r="P3939" s="141" t="s">
        <v>1310</v>
      </c>
      <c r="Q3939" s="141" t="s">
        <v>65</v>
      </c>
      <c r="R3939" s="141" t="s">
        <v>57</v>
      </c>
      <c r="S3939" s="141" t="s">
        <v>1206</v>
      </c>
      <c r="T3939" s="227">
        <v>7.8520000000000003</v>
      </c>
      <c r="U3939" s="146">
        <v>49645</v>
      </c>
      <c r="V3939" s="208">
        <v>2.7900000000000001E-2</v>
      </c>
      <c r="W3939" s="209">
        <v>5.7099999999999998E-2</v>
      </c>
      <c r="X3939" s="141" t="s">
        <v>636</v>
      </c>
      <c r="Y3939" s="141"/>
      <c r="Z3939" s="148">
        <v>2516000</v>
      </c>
      <c r="AA3939" s="148">
        <v>1</v>
      </c>
      <c r="AB3939" s="148">
        <v>80.900000000000006</v>
      </c>
      <c r="AC3939" s="148">
        <v>0</v>
      </c>
      <c r="AD3939" s="148">
        <v>2035.444</v>
      </c>
      <c r="AE3939" s="151"/>
      <c r="AF3939" s="151"/>
      <c r="AG3939" s="141" t="s">
        <v>17</v>
      </c>
      <c r="AH3939" s="229">
        <v>2.9182416780000001E-3</v>
      </c>
      <c r="AI3939" s="229">
        <v>2.3597903879011136E-3</v>
      </c>
      <c r="AJ3939" s="229">
        <v>3.9920839200000002E-4</v>
      </c>
    </row>
    <row r="3940" spans="1:36" ht="13.5" thickBot="1">
      <c r="A3940" s="153">
        <v>8694</v>
      </c>
      <c r="B3940" s="153">
        <v>12532</v>
      </c>
      <c r="C3940" s="141" t="s">
        <v>3242</v>
      </c>
      <c r="D3940" s="141">
        <v>520031931</v>
      </c>
      <c r="E3940" s="141" t="s">
        <v>429</v>
      </c>
      <c r="F3940" s="141" t="s">
        <v>1755</v>
      </c>
      <c r="G3940" s="141" t="s">
        <v>3585</v>
      </c>
      <c r="H3940" s="141" t="s">
        <v>76</v>
      </c>
      <c r="I3940" s="141" t="s">
        <v>229</v>
      </c>
      <c r="J3940" s="141" t="s">
        <v>53</v>
      </c>
      <c r="K3940" s="141" t="s">
        <v>53</v>
      </c>
      <c r="L3940" s="141" t="s">
        <v>821</v>
      </c>
      <c r="M3940" s="141" t="s">
        <v>311</v>
      </c>
      <c r="N3940" s="141" t="s">
        <v>260</v>
      </c>
      <c r="O3940" s="141" t="s">
        <v>62</v>
      </c>
      <c r="P3940" s="141" t="s">
        <v>1310</v>
      </c>
      <c r="Q3940" s="141" t="s">
        <v>65</v>
      </c>
      <c r="R3940" s="141" t="s">
        <v>57</v>
      </c>
      <c r="S3940" s="141" t="s">
        <v>1206</v>
      </c>
      <c r="T3940" s="227">
        <v>8.3659999999999997</v>
      </c>
      <c r="U3940" s="146">
        <v>49461</v>
      </c>
      <c r="V3940" s="208">
        <v>5.7999999999999996E-3</v>
      </c>
      <c r="W3940" s="209">
        <v>3.1600000000000003E-2</v>
      </c>
      <c r="X3940" s="141" t="s">
        <v>636</v>
      </c>
      <c r="Y3940" s="141"/>
      <c r="Z3940" s="148">
        <v>1647000</v>
      </c>
      <c r="AA3940" s="148">
        <v>1</v>
      </c>
      <c r="AB3940" s="148">
        <v>91.2</v>
      </c>
      <c r="AC3940" s="148">
        <v>0</v>
      </c>
      <c r="AD3940" s="148">
        <v>1502.0640000000001</v>
      </c>
      <c r="AE3940" s="151"/>
      <c r="AF3940" s="151"/>
      <c r="AG3940" s="141" t="s">
        <v>17</v>
      </c>
      <c r="AH3940" s="229">
        <v>3.442992037E-3</v>
      </c>
      <c r="AI3940" s="229">
        <v>1.741416707712076E-3</v>
      </c>
      <c r="AJ3940" s="229">
        <v>2.9459742200000001E-4</v>
      </c>
    </row>
    <row r="3941" spans="1:36" ht="13.5" thickBot="1">
      <c r="A3941" s="153">
        <v>8694</v>
      </c>
      <c r="B3941" s="153">
        <v>12532</v>
      </c>
      <c r="C3941" s="141" t="s">
        <v>1321</v>
      </c>
      <c r="D3941" s="141">
        <v>520032046</v>
      </c>
      <c r="E3941" s="141" t="s">
        <v>429</v>
      </c>
      <c r="F3941" s="141" t="s">
        <v>1322</v>
      </c>
      <c r="G3941" s="141" t="s">
        <v>3264</v>
      </c>
      <c r="H3941" s="141" t="s">
        <v>76</v>
      </c>
      <c r="I3941" s="141" t="s">
        <v>228</v>
      </c>
      <c r="J3941" s="141" t="s">
        <v>53</v>
      </c>
      <c r="K3941" s="141" t="s">
        <v>53</v>
      </c>
      <c r="L3941" s="141" t="s">
        <v>821</v>
      </c>
      <c r="M3941" s="141" t="s">
        <v>311</v>
      </c>
      <c r="N3941" s="141" t="s">
        <v>256</v>
      </c>
      <c r="O3941" s="141" t="s">
        <v>62</v>
      </c>
      <c r="P3941" s="141" t="s">
        <v>1205</v>
      </c>
      <c r="Q3941" s="141" t="s">
        <v>65</v>
      </c>
      <c r="R3941" s="141" t="s">
        <v>57</v>
      </c>
      <c r="S3941" s="141" t="s">
        <v>1206</v>
      </c>
      <c r="T3941" s="227">
        <v>0.68500000000000005</v>
      </c>
      <c r="U3941" s="146">
        <v>45816</v>
      </c>
      <c r="V3941" s="208">
        <v>2.98E-2</v>
      </c>
      <c r="W3941" s="209">
        <v>4.4600000000000001E-2</v>
      </c>
      <c r="X3941" s="141" t="s">
        <v>636</v>
      </c>
      <c r="Y3941" s="141"/>
      <c r="Z3941" s="148">
        <v>2500000</v>
      </c>
      <c r="AA3941" s="148">
        <v>1</v>
      </c>
      <c r="AB3941" s="148">
        <v>99.95</v>
      </c>
      <c r="AC3941" s="148">
        <v>0</v>
      </c>
      <c r="AD3941" s="148">
        <v>2498.75</v>
      </c>
      <c r="AE3941" s="151"/>
      <c r="AF3941" s="151"/>
      <c r="AG3941" s="141" t="s">
        <v>17</v>
      </c>
      <c r="AH3941" s="229">
        <v>9.834346329999999E-4</v>
      </c>
      <c r="AI3941" s="229">
        <v>2.8969238317378952E-3</v>
      </c>
      <c r="AJ3941" s="229">
        <v>4.90075861E-4</v>
      </c>
    </row>
    <row r="3942" spans="1:36" ht="13.5" thickBot="1">
      <c r="A3942" s="153">
        <v>8694</v>
      </c>
      <c r="B3942" s="153">
        <v>12532</v>
      </c>
      <c r="C3942" s="141" t="s">
        <v>1321</v>
      </c>
      <c r="D3942" s="141">
        <v>520032046</v>
      </c>
      <c r="E3942" s="141" t="s">
        <v>429</v>
      </c>
      <c r="F3942" s="141" t="s">
        <v>1756</v>
      </c>
      <c r="G3942" s="141" t="s">
        <v>3586</v>
      </c>
      <c r="H3942" s="141" t="s">
        <v>76</v>
      </c>
      <c r="I3942" s="141" t="s">
        <v>229</v>
      </c>
      <c r="J3942" s="141" t="s">
        <v>53</v>
      </c>
      <c r="K3942" s="141" t="s">
        <v>53</v>
      </c>
      <c r="L3942" s="141" t="s">
        <v>821</v>
      </c>
      <c r="M3942" s="141" t="s">
        <v>311</v>
      </c>
      <c r="N3942" s="141" t="s">
        <v>256</v>
      </c>
      <c r="O3942" s="141" t="s">
        <v>62</v>
      </c>
      <c r="P3942" s="141" t="s">
        <v>1205</v>
      </c>
      <c r="Q3942" s="141" t="s">
        <v>65</v>
      </c>
      <c r="R3942" s="141" t="s">
        <v>57</v>
      </c>
      <c r="S3942" s="141" t="s">
        <v>1206</v>
      </c>
      <c r="T3942" s="227">
        <v>2.9550000000000001</v>
      </c>
      <c r="U3942" s="146">
        <v>46658</v>
      </c>
      <c r="V3942" s="208">
        <v>1.2200000000000001E-2</v>
      </c>
      <c r="W3942" s="209">
        <v>2.2599999999999999E-2</v>
      </c>
      <c r="X3942" s="141" t="s">
        <v>636</v>
      </c>
      <c r="Y3942" s="141"/>
      <c r="Z3942" s="148">
        <v>2476750</v>
      </c>
      <c r="AA3942" s="148">
        <v>1</v>
      </c>
      <c r="AB3942" s="148">
        <v>113.04</v>
      </c>
      <c r="AC3942" s="148">
        <v>0</v>
      </c>
      <c r="AD3942" s="148">
        <v>2799.7181999999998</v>
      </c>
      <c r="AE3942" s="151"/>
      <c r="AF3942" s="151"/>
      <c r="AG3942" s="141" t="s">
        <v>17</v>
      </c>
      <c r="AH3942" s="229">
        <v>8.2130924000000001E-4</v>
      </c>
      <c r="AI3942" s="229">
        <v>3.2458510758300438E-3</v>
      </c>
      <c r="AJ3942" s="229">
        <v>5.4910427500000001E-4</v>
      </c>
    </row>
    <row r="3943" spans="1:36" ht="13.5" thickBot="1">
      <c r="A3943" s="153">
        <v>8694</v>
      </c>
      <c r="B3943" s="153">
        <v>12532</v>
      </c>
      <c r="C3943" s="141" t="s">
        <v>1321</v>
      </c>
      <c r="D3943" s="141">
        <v>520032046</v>
      </c>
      <c r="E3943" s="141" t="s">
        <v>429</v>
      </c>
      <c r="F3943" s="141" t="s">
        <v>1757</v>
      </c>
      <c r="G3943" s="141" t="s">
        <v>3587</v>
      </c>
      <c r="H3943" s="141" t="s">
        <v>76</v>
      </c>
      <c r="I3943" s="141" t="s">
        <v>229</v>
      </c>
      <c r="J3943" s="141" t="s">
        <v>53</v>
      </c>
      <c r="K3943" s="141" t="s">
        <v>53</v>
      </c>
      <c r="L3943" s="141" t="s">
        <v>821</v>
      </c>
      <c r="M3943" s="141" t="s">
        <v>311</v>
      </c>
      <c r="N3943" s="141" t="s">
        <v>256</v>
      </c>
      <c r="O3943" s="141" t="s">
        <v>62</v>
      </c>
      <c r="P3943" s="141" t="s">
        <v>1205</v>
      </c>
      <c r="Q3943" s="141" t="s">
        <v>65</v>
      </c>
      <c r="R3943" s="141" t="s">
        <v>57</v>
      </c>
      <c r="S3943" s="141" t="s">
        <v>1206</v>
      </c>
      <c r="T3943" s="227">
        <v>1.722</v>
      </c>
      <c r="U3943" s="146">
        <v>46196</v>
      </c>
      <c r="V3943" s="208">
        <v>3.8E-3</v>
      </c>
      <c r="W3943" s="209">
        <v>2.1399999999999999E-2</v>
      </c>
      <c r="X3943" s="141" t="s">
        <v>636</v>
      </c>
      <c r="Y3943" s="141"/>
      <c r="Z3943" s="148">
        <v>10841130</v>
      </c>
      <c r="AA3943" s="148">
        <v>1</v>
      </c>
      <c r="AB3943" s="148">
        <v>110.39</v>
      </c>
      <c r="AC3943" s="148">
        <v>0</v>
      </c>
      <c r="AD3943" s="148">
        <v>11967.52341</v>
      </c>
      <c r="AE3943" s="151"/>
      <c r="AF3943" s="151"/>
      <c r="AG3943" s="141" t="s">
        <v>17</v>
      </c>
      <c r="AH3943" s="229">
        <v>3.61371E-3</v>
      </c>
      <c r="AI3943" s="229">
        <v>1.3874538778713421E-2</v>
      </c>
      <c r="AJ3943" s="229">
        <v>2.3471713229999999E-3</v>
      </c>
    </row>
    <row r="3944" spans="1:36" ht="13.5" thickBot="1">
      <c r="A3944" s="153">
        <v>8694</v>
      </c>
      <c r="B3944" s="153">
        <v>12532</v>
      </c>
      <c r="C3944" s="141" t="s">
        <v>1321</v>
      </c>
      <c r="D3944" s="141">
        <v>520032046</v>
      </c>
      <c r="E3944" s="141" t="s">
        <v>429</v>
      </c>
      <c r="F3944" s="141" t="s">
        <v>1758</v>
      </c>
      <c r="G3944" s="141" t="s">
        <v>3588</v>
      </c>
      <c r="H3944" s="141" t="s">
        <v>76</v>
      </c>
      <c r="I3944" s="141" t="s">
        <v>229</v>
      </c>
      <c r="J3944" s="141" t="s">
        <v>53</v>
      </c>
      <c r="K3944" s="141" t="s">
        <v>53</v>
      </c>
      <c r="L3944" s="141" t="s">
        <v>821</v>
      </c>
      <c r="M3944" s="141" t="s">
        <v>311</v>
      </c>
      <c r="N3944" s="141" t="s">
        <v>256</v>
      </c>
      <c r="O3944" s="141" t="s">
        <v>62</v>
      </c>
      <c r="P3944" s="141" t="s">
        <v>1288</v>
      </c>
      <c r="Q3944" s="141" t="s">
        <v>65</v>
      </c>
      <c r="R3944" s="141" t="s">
        <v>57</v>
      </c>
      <c r="S3944" s="141" t="s">
        <v>1206</v>
      </c>
      <c r="T3944" s="227">
        <v>0.22700000000000001</v>
      </c>
      <c r="U3944" s="146">
        <v>47475</v>
      </c>
      <c r="V3944" s="208">
        <v>1.9E-2</v>
      </c>
      <c r="W3944" s="209">
        <v>4.1799999999999997E-2</v>
      </c>
      <c r="X3944" s="141" t="s">
        <v>636</v>
      </c>
      <c r="Y3944" s="141"/>
      <c r="Z3944" s="148">
        <v>500000</v>
      </c>
      <c r="AA3944" s="148">
        <v>1</v>
      </c>
      <c r="AB3944" s="148">
        <v>114.72</v>
      </c>
      <c r="AC3944" s="148">
        <v>0</v>
      </c>
      <c r="AD3944" s="148">
        <v>573.6</v>
      </c>
      <c r="AE3944" s="151"/>
      <c r="AF3944" s="151"/>
      <c r="AG3944" s="141" t="s">
        <v>17</v>
      </c>
      <c r="AH3944" s="229">
        <v>4.5875768399999999E-4</v>
      </c>
      <c r="AI3944" s="229">
        <v>6.6500270530659594E-4</v>
      </c>
      <c r="AJ3944" s="229">
        <v>1.1249925500000001E-4</v>
      </c>
    </row>
    <row r="3945" spans="1:36" ht="13.5" thickBot="1">
      <c r="A3945" s="153">
        <v>8694</v>
      </c>
      <c r="B3945" s="153">
        <v>12532</v>
      </c>
      <c r="C3945" s="141" t="s">
        <v>1321</v>
      </c>
      <c r="D3945" s="141">
        <v>520032046</v>
      </c>
      <c r="E3945" s="141" t="s">
        <v>429</v>
      </c>
      <c r="F3945" s="141" t="s">
        <v>1759</v>
      </c>
      <c r="G3945" s="141" t="s">
        <v>3589</v>
      </c>
      <c r="H3945" s="141" t="s">
        <v>76</v>
      </c>
      <c r="I3945" s="141" t="s">
        <v>229</v>
      </c>
      <c r="J3945" s="141" t="s">
        <v>53</v>
      </c>
      <c r="K3945" s="141" t="s">
        <v>53</v>
      </c>
      <c r="L3945" s="141" t="s">
        <v>821</v>
      </c>
      <c r="M3945" s="141" t="s">
        <v>311</v>
      </c>
      <c r="N3945" s="141" t="s">
        <v>256</v>
      </c>
      <c r="O3945" s="141" t="s">
        <v>62</v>
      </c>
      <c r="P3945" s="141" t="s">
        <v>1205</v>
      </c>
      <c r="Q3945" s="141" t="s">
        <v>65</v>
      </c>
      <c r="R3945" s="141" t="s">
        <v>57</v>
      </c>
      <c r="S3945" s="141" t="s">
        <v>1206</v>
      </c>
      <c r="T3945" s="227">
        <v>5.718</v>
      </c>
      <c r="U3945" s="146">
        <v>47665</v>
      </c>
      <c r="V3945" s="208">
        <v>2E-3</v>
      </c>
      <c r="W3945" s="209">
        <v>2.6200000000000001E-2</v>
      </c>
      <c r="X3945" s="141" t="s">
        <v>636</v>
      </c>
      <c r="Y3945" s="141"/>
      <c r="Z3945" s="148">
        <v>2159000</v>
      </c>
      <c r="AA3945" s="148">
        <v>1</v>
      </c>
      <c r="AB3945" s="148">
        <v>100.79</v>
      </c>
      <c r="AC3945" s="148">
        <v>0</v>
      </c>
      <c r="AD3945" s="148">
        <v>2176.0560999999998</v>
      </c>
      <c r="AE3945" s="151"/>
      <c r="AF3945" s="151"/>
      <c r="AG3945" s="141" t="s">
        <v>17</v>
      </c>
      <c r="AH3945" s="229">
        <v>2.252684649E-3</v>
      </c>
      <c r="AI3945" s="229">
        <v>2.522808914572734E-3</v>
      </c>
      <c r="AJ3945" s="229">
        <v>4.2678642000000002E-4</v>
      </c>
    </row>
    <row r="3946" spans="1:36" ht="13.5" thickBot="1">
      <c r="A3946" s="153">
        <v>8694</v>
      </c>
      <c r="B3946" s="153">
        <v>12532</v>
      </c>
      <c r="C3946" s="141" t="s">
        <v>1321</v>
      </c>
      <c r="D3946" s="141">
        <v>520032046</v>
      </c>
      <c r="E3946" s="141" t="s">
        <v>429</v>
      </c>
      <c r="F3946" s="141" t="s">
        <v>1760</v>
      </c>
      <c r="G3946" s="141" t="s">
        <v>3590</v>
      </c>
      <c r="H3946" s="141" t="s">
        <v>76</v>
      </c>
      <c r="I3946" s="141" t="s">
        <v>229</v>
      </c>
      <c r="J3946" s="141" t="s">
        <v>53</v>
      </c>
      <c r="K3946" s="141" t="s">
        <v>53</v>
      </c>
      <c r="L3946" s="141" t="s">
        <v>821</v>
      </c>
      <c r="M3946" s="141" t="s">
        <v>311</v>
      </c>
      <c r="N3946" s="141" t="s">
        <v>256</v>
      </c>
      <c r="O3946" s="141" t="s">
        <v>62</v>
      </c>
      <c r="P3946" s="141" t="s">
        <v>1323</v>
      </c>
      <c r="Q3946" s="141" t="s">
        <v>1294</v>
      </c>
      <c r="R3946" s="141" t="s">
        <v>57</v>
      </c>
      <c r="S3946" s="141" t="s">
        <v>1206</v>
      </c>
      <c r="T3946" s="227">
        <v>0.41599999999999998</v>
      </c>
      <c r="U3946" s="146">
        <v>45718</v>
      </c>
      <c r="V3946" s="208">
        <v>9.4999999999999998E-3</v>
      </c>
      <c r="W3946" s="209">
        <v>2.6599999999999999E-2</v>
      </c>
      <c r="X3946" s="141" t="s">
        <v>636</v>
      </c>
      <c r="Y3946" s="141"/>
      <c r="Z3946" s="148">
        <v>360910</v>
      </c>
      <c r="AA3946" s="148">
        <v>1</v>
      </c>
      <c r="AB3946" s="148">
        <v>116.08</v>
      </c>
      <c r="AC3946" s="148">
        <v>0</v>
      </c>
      <c r="AD3946" s="148">
        <v>418.94432999999998</v>
      </c>
      <c r="AE3946" s="151"/>
      <c r="AF3946" s="151"/>
      <c r="AG3946" s="141" t="s">
        <v>17</v>
      </c>
      <c r="AH3946" s="229">
        <v>2.245605084E-3</v>
      </c>
      <c r="AI3946" s="229">
        <v>4.8570277688782997E-4</v>
      </c>
      <c r="AJ3946" s="229">
        <v>8.2166884809749597E-5</v>
      </c>
    </row>
    <row r="3947" spans="1:36" ht="13.5" thickBot="1">
      <c r="A3947" s="153">
        <v>8694</v>
      </c>
      <c r="B3947" s="153">
        <v>12532</v>
      </c>
      <c r="C3947" s="141" t="s">
        <v>1321</v>
      </c>
      <c r="D3947" s="141">
        <v>520032046</v>
      </c>
      <c r="E3947" s="141" t="s">
        <v>429</v>
      </c>
      <c r="F3947" s="141" t="s">
        <v>1761</v>
      </c>
      <c r="G3947" s="141" t="s">
        <v>3591</v>
      </c>
      <c r="H3947" s="141" t="s">
        <v>76</v>
      </c>
      <c r="I3947" s="141" t="s">
        <v>229</v>
      </c>
      <c r="J3947" s="141" t="s">
        <v>53</v>
      </c>
      <c r="K3947" s="141" t="s">
        <v>53</v>
      </c>
      <c r="L3947" s="141" t="s">
        <v>821</v>
      </c>
      <c r="M3947" s="141" t="s">
        <v>311</v>
      </c>
      <c r="N3947" s="141" t="s">
        <v>256</v>
      </c>
      <c r="O3947" s="141" t="s">
        <v>62</v>
      </c>
      <c r="P3947" s="141" t="s">
        <v>1205</v>
      </c>
      <c r="Q3947" s="141" t="s">
        <v>65</v>
      </c>
      <c r="R3947" s="141" t="s">
        <v>57</v>
      </c>
      <c r="S3947" s="141" t="s">
        <v>1206</v>
      </c>
      <c r="T3947" s="227">
        <v>4.0469999999999997</v>
      </c>
      <c r="U3947" s="146">
        <v>47048</v>
      </c>
      <c r="V3947" s="208">
        <v>1E-3</v>
      </c>
      <c r="W3947" s="209">
        <v>2.5000000000000001E-2</v>
      </c>
      <c r="X3947" s="141" t="s">
        <v>636</v>
      </c>
      <c r="Y3947" s="141"/>
      <c r="Z3947" s="148">
        <v>8209700</v>
      </c>
      <c r="AA3947" s="148">
        <v>1</v>
      </c>
      <c r="AB3947" s="148">
        <v>102.41</v>
      </c>
      <c r="AC3947" s="148">
        <v>0</v>
      </c>
      <c r="AD3947" s="148">
        <v>8407.5537700000004</v>
      </c>
      <c r="AE3947" s="151"/>
      <c r="AF3947" s="151"/>
      <c r="AG3947" s="141" t="s">
        <v>17</v>
      </c>
      <c r="AH3947" s="229">
        <v>2.4309838880000002E-3</v>
      </c>
      <c r="AI3947" s="229">
        <v>9.7472907985715999E-3</v>
      </c>
      <c r="AJ3947" s="229">
        <v>1.648960142E-3</v>
      </c>
    </row>
    <row r="3948" spans="1:36" ht="13.5" thickBot="1">
      <c r="A3948" s="153">
        <v>8694</v>
      </c>
      <c r="B3948" s="153">
        <v>12532</v>
      </c>
      <c r="C3948" s="141" t="s">
        <v>1321</v>
      </c>
      <c r="D3948" s="141">
        <v>520032046</v>
      </c>
      <c r="E3948" s="141" t="s">
        <v>429</v>
      </c>
      <c r="F3948" s="141" t="s">
        <v>1762</v>
      </c>
      <c r="G3948" s="141" t="s">
        <v>3592</v>
      </c>
      <c r="H3948" s="141" t="s">
        <v>76</v>
      </c>
      <c r="I3948" s="141" t="s">
        <v>228</v>
      </c>
      <c r="J3948" s="141" t="s">
        <v>53</v>
      </c>
      <c r="K3948" s="141" t="s">
        <v>53</v>
      </c>
      <c r="L3948" s="141" t="s">
        <v>821</v>
      </c>
      <c r="M3948" s="141" t="s">
        <v>311</v>
      </c>
      <c r="N3948" s="141" t="s">
        <v>256</v>
      </c>
      <c r="O3948" s="141" t="s">
        <v>62</v>
      </c>
      <c r="P3948" s="141" t="s">
        <v>1205</v>
      </c>
      <c r="Q3948" s="141" t="s">
        <v>65</v>
      </c>
      <c r="R3948" s="141" t="s">
        <v>57</v>
      </c>
      <c r="S3948" s="141" t="s">
        <v>1206</v>
      </c>
      <c r="T3948" s="227">
        <v>3.234</v>
      </c>
      <c r="U3948" s="146">
        <v>47951</v>
      </c>
      <c r="V3948" s="208">
        <v>2.7400000000000001E-2</v>
      </c>
      <c r="W3948" s="209">
        <v>5.1400000000000001E-2</v>
      </c>
      <c r="X3948" s="141" t="s">
        <v>636</v>
      </c>
      <c r="Y3948" s="141"/>
      <c r="Z3948" s="148">
        <v>11559271.550000001</v>
      </c>
      <c r="AA3948" s="148">
        <v>1</v>
      </c>
      <c r="AB3948" s="148">
        <v>93.89</v>
      </c>
      <c r="AC3948" s="148">
        <v>0</v>
      </c>
      <c r="AD3948" s="148">
        <v>10853.00006</v>
      </c>
      <c r="AE3948" s="151"/>
      <c r="AF3948" s="151"/>
      <c r="AG3948" s="141" t="s">
        <v>17</v>
      </c>
      <c r="AH3948" s="229">
        <v>7.7161890999999996E-3</v>
      </c>
      <c r="AI3948" s="229">
        <v>1.258241701637491E-2</v>
      </c>
      <c r="AJ3948" s="229">
        <v>2.1285816320000001E-3</v>
      </c>
    </row>
    <row r="3949" spans="1:36" ht="13.5" thickBot="1">
      <c r="A3949" s="153">
        <v>8694</v>
      </c>
      <c r="B3949" s="153">
        <v>12532</v>
      </c>
      <c r="C3949" s="141" t="s">
        <v>1321</v>
      </c>
      <c r="D3949" s="141">
        <v>520032046</v>
      </c>
      <c r="E3949" s="141" t="s">
        <v>429</v>
      </c>
      <c r="F3949" s="141" t="s">
        <v>1763</v>
      </c>
      <c r="G3949" s="141" t="s">
        <v>3593</v>
      </c>
      <c r="H3949" s="141" t="s">
        <v>76</v>
      </c>
      <c r="I3949" s="141" t="s">
        <v>229</v>
      </c>
      <c r="J3949" s="141" t="s">
        <v>53</v>
      </c>
      <c r="K3949" s="141" t="s">
        <v>53</v>
      </c>
      <c r="L3949" s="141" t="s">
        <v>821</v>
      </c>
      <c r="M3949" s="141" t="s">
        <v>311</v>
      </c>
      <c r="N3949" s="141" t="s">
        <v>256</v>
      </c>
      <c r="O3949" s="141" t="s">
        <v>62</v>
      </c>
      <c r="P3949" s="141" t="s">
        <v>1205</v>
      </c>
      <c r="Q3949" s="141" t="s">
        <v>65</v>
      </c>
      <c r="R3949" s="141" t="s">
        <v>57</v>
      </c>
      <c r="S3949" s="141" t="s">
        <v>1206</v>
      </c>
      <c r="T3949" s="227">
        <v>3.4289999999999998</v>
      </c>
      <c r="U3949" s="146">
        <v>47951</v>
      </c>
      <c r="V3949" s="208">
        <v>1E-3</v>
      </c>
      <c r="W3949" s="209">
        <v>2.4799999999999999E-2</v>
      </c>
      <c r="X3949" s="141" t="s">
        <v>636</v>
      </c>
      <c r="Y3949" s="141"/>
      <c r="Z3949" s="148">
        <v>9667383.3699999992</v>
      </c>
      <c r="AA3949" s="148">
        <v>1</v>
      </c>
      <c r="AB3949" s="148">
        <v>102.63</v>
      </c>
      <c r="AC3949" s="148">
        <v>0</v>
      </c>
      <c r="AD3949" s="148">
        <v>9921.6355500000009</v>
      </c>
      <c r="AE3949" s="151"/>
      <c r="AF3949" s="151"/>
      <c r="AG3949" s="141" t="s">
        <v>17</v>
      </c>
      <c r="AH3949" s="229">
        <v>3.7140305480000001E-3</v>
      </c>
      <c r="AI3949" s="229">
        <v>1.1502640310000168E-2</v>
      </c>
      <c r="AJ3949" s="229">
        <v>1.945914592E-3</v>
      </c>
    </row>
    <row r="3950" spans="1:36" ht="13.5" thickBot="1">
      <c r="A3950" s="153">
        <v>8694</v>
      </c>
      <c r="B3950" s="153">
        <v>12532</v>
      </c>
      <c r="C3950" s="141" t="s">
        <v>1764</v>
      </c>
      <c r="D3950" s="141">
        <v>550010003</v>
      </c>
      <c r="E3950" s="141" t="s">
        <v>429</v>
      </c>
      <c r="F3950" s="141" t="s">
        <v>1765</v>
      </c>
      <c r="G3950" s="141" t="s">
        <v>3594</v>
      </c>
      <c r="H3950" s="141" t="s">
        <v>76</v>
      </c>
      <c r="I3950" s="141" t="s">
        <v>230</v>
      </c>
      <c r="J3950" s="141" t="s">
        <v>53</v>
      </c>
      <c r="K3950" s="141" t="s">
        <v>53</v>
      </c>
      <c r="L3950" s="141" t="s">
        <v>821</v>
      </c>
      <c r="M3950" s="141" t="s">
        <v>311</v>
      </c>
      <c r="N3950" s="141" t="s">
        <v>267</v>
      </c>
      <c r="O3950" s="141" t="s">
        <v>62</v>
      </c>
      <c r="P3950" s="141" t="s">
        <v>1310</v>
      </c>
      <c r="Q3950" s="141" t="s">
        <v>65</v>
      </c>
      <c r="R3950" s="141" t="s">
        <v>57</v>
      </c>
      <c r="S3950" s="141" t="s">
        <v>1206</v>
      </c>
      <c r="T3950" s="227">
        <v>0.50600000000000001</v>
      </c>
      <c r="U3950" s="146">
        <v>45940</v>
      </c>
      <c r="V3950" s="208">
        <v>3.49E-2</v>
      </c>
      <c r="W3950" s="209">
        <v>7.8899999999999998E-2</v>
      </c>
      <c r="X3950" s="141" t="s">
        <v>636</v>
      </c>
      <c r="Y3950" s="141"/>
      <c r="Z3950" s="148">
        <v>226411.78</v>
      </c>
      <c r="AA3950" s="148">
        <v>1</v>
      </c>
      <c r="AB3950" s="148">
        <v>102.3</v>
      </c>
      <c r="AC3950" s="148">
        <v>0</v>
      </c>
      <c r="AD3950" s="148">
        <v>231.61924999999999</v>
      </c>
      <c r="AE3950" s="151"/>
      <c r="AF3950" s="151"/>
      <c r="AG3950" s="141" t="s">
        <v>17</v>
      </c>
      <c r="AH3950" s="229">
        <v>4.4945788100000001E-4</v>
      </c>
      <c r="AI3950" s="229">
        <v>2.685275938826443E-4</v>
      </c>
      <c r="AJ3950" s="229">
        <v>4.5427114945010897E-5</v>
      </c>
    </row>
    <row r="3951" spans="1:36" ht="13.5" thickBot="1">
      <c r="A3951" s="153">
        <v>8694</v>
      </c>
      <c r="B3951" s="153">
        <v>12532</v>
      </c>
      <c r="C3951" s="141" t="s">
        <v>1764</v>
      </c>
      <c r="D3951" s="141">
        <v>550010003</v>
      </c>
      <c r="E3951" s="141" t="s">
        <v>429</v>
      </c>
      <c r="F3951" s="141" t="s">
        <v>1766</v>
      </c>
      <c r="G3951" s="141" t="s">
        <v>3595</v>
      </c>
      <c r="H3951" s="141" t="s">
        <v>76</v>
      </c>
      <c r="I3951" s="141" t="s">
        <v>228</v>
      </c>
      <c r="J3951" s="141" t="s">
        <v>53</v>
      </c>
      <c r="K3951" s="141" t="s">
        <v>53</v>
      </c>
      <c r="L3951" s="141" t="s">
        <v>821</v>
      </c>
      <c r="M3951" s="141" t="s">
        <v>311</v>
      </c>
      <c r="N3951" s="141" t="s">
        <v>267</v>
      </c>
      <c r="O3951" s="141" t="s">
        <v>62</v>
      </c>
      <c r="P3951" s="141" t="s">
        <v>1310</v>
      </c>
      <c r="Q3951" s="141" t="s">
        <v>65</v>
      </c>
      <c r="R3951" s="141" t="s">
        <v>57</v>
      </c>
      <c r="S3951" s="141" t="s">
        <v>1206</v>
      </c>
      <c r="T3951" s="227">
        <v>3.2370000000000001</v>
      </c>
      <c r="U3951" s="146">
        <v>47766</v>
      </c>
      <c r="V3951" s="208">
        <v>2.24E-2</v>
      </c>
      <c r="W3951" s="209">
        <v>5.6399999999999999E-2</v>
      </c>
      <c r="X3951" s="141" t="s">
        <v>636</v>
      </c>
      <c r="Y3951" s="141"/>
      <c r="Z3951" s="148">
        <v>1955793.18</v>
      </c>
      <c r="AA3951" s="148">
        <v>1</v>
      </c>
      <c r="AB3951" s="148">
        <v>90.78</v>
      </c>
      <c r="AC3951" s="148">
        <v>0</v>
      </c>
      <c r="AD3951" s="148">
        <v>1775.4690499999999</v>
      </c>
      <c r="AE3951" s="151"/>
      <c r="AF3951" s="151"/>
      <c r="AG3951" s="141" t="s">
        <v>17</v>
      </c>
      <c r="AH3951" s="229">
        <v>3.3286897390000002E-3</v>
      </c>
      <c r="AI3951" s="229">
        <v>2.0583886357010664E-3</v>
      </c>
      <c r="AJ3951" s="229">
        <v>3.4821991899999999E-4</v>
      </c>
    </row>
    <row r="3952" spans="1:36" ht="13.5" thickBot="1">
      <c r="A3952" s="153">
        <v>8694</v>
      </c>
      <c r="B3952" s="153">
        <v>12532</v>
      </c>
      <c r="C3952" s="141" t="s">
        <v>1767</v>
      </c>
      <c r="D3952" s="141">
        <v>520036435</v>
      </c>
      <c r="E3952" s="141" t="s">
        <v>429</v>
      </c>
      <c r="F3952" s="141" t="s">
        <v>1768</v>
      </c>
      <c r="G3952" s="141" t="s">
        <v>3596</v>
      </c>
      <c r="H3952" s="141" t="s">
        <v>76</v>
      </c>
      <c r="I3952" s="141" t="s">
        <v>228</v>
      </c>
      <c r="J3952" s="141" t="s">
        <v>53</v>
      </c>
      <c r="K3952" s="141" t="s">
        <v>53</v>
      </c>
      <c r="L3952" s="141" t="s">
        <v>821</v>
      </c>
      <c r="M3952" s="141" t="s">
        <v>311</v>
      </c>
      <c r="N3952" s="141" t="s">
        <v>258</v>
      </c>
      <c r="O3952" s="141" t="s">
        <v>62</v>
      </c>
      <c r="P3952" s="141" t="s">
        <v>1333</v>
      </c>
      <c r="Q3952" s="141" t="s">
        <v>65</v>
      </c>
      <c r="R3952" s="141" t="s">
        <v>57</v>
      </c>
      <c r="S3952" s="141" t="s">
        <v>1206</v>
      </c>
      <c r="T3952" s="227">
        <v>2.12</v>
      </c>
      <c r="U3952" s="146">
        <v>47118</v>
      </c>
      <c r="V3952" s="208">
        <v>2.3900000000000001E-2</v>
      </c>
      <c r="W3952" s="209">
        <v>5.6000000000000001E-2</v>
      </c>
      <c r="X3952" s="141" t="s">
        <v>636</v>
      </c>
      <c r="Y3952" s="141"/>
      <c r="Z3952" s="148">
        <v>87500.1</v>
      </c>
      <c r="AA3952" s="148">
        <v>1</v>
      </c>
      <c r="AB3952" s="148">
        <v>94.18</v>
      </c>
      <c r="AC3952" s="148">
        <v>0</v>
      </c>
      <c r="AD3952" s="148">
        <v>82.407589999999999</v>
      </c>
      <c r="AE3952" s="151"/>
      <c r="AF3952" s="151"/>
      <c r="AG3952" s="141" t="s">
        <v>17</v>
      </c>
      <c r="AH3952" s="229">
        <v>5.2290232100000002E-4</v>
      </c>
      <c r="AI3952" s="229">
        <v>9.5539174141905128E-5</v>
      </c>
      <c r="AJ3952" s="229">
        <v>1.6162469497985701E-5</v>
      </c>
    </row>
    <row r="3953" spans="1:36" ht="13.5" thickBot="1">
      <c r="A3953" s="153">
        <v>8694</v>
      </c>
      <c r="B3953" s="153">
        <v>12532</v>
      </c>
      <c r="C3953" s="141" t="s">
        <v>1769</v>
      </c>
      <c r="D3953" s="141">
        <v>520036617</v>
      </c>
      <c r="E3953" s="141" t="s">
        <v>429</v>
      </c>
      <c r="F3953" s="141" t="s">
        <v>1770</v>
      </c>
      <c r="G3953" s="141" t="s">
        <v>3597</v>
      </c>
      <c r="H3953" s="141" t="s">
        <v>76</v>
      </c>
      <c r="I3953" s="141" t="s">
        <v>229</v>
      </c>
      <c r="J3953" s="141" t="s">
        <v>53</v>
      </c>
      <c r="K3953" s="141" t="s">
        <v>53</v>
      </c>
      <c r="L3953" s="141" t="s">
        <v>821</v>
      </c>
      <c r="M3953" s="141" t="s">
        <v>311</v>
      </c>
      <c r="N3953" s="141" t="s">
        <v>651</v>
      </c>
      <c r="O3953" s="141" t="s">
        <v>62</v>
      </c>
      <c r="P3953" s="141" t="s">
        <v>1333</v>
      </c>
      <c r="Q3953" s="141" t="s">
        <v>65</v>
      </c>
      <c r="R3953" s="141" t="s">
        <v>57</v>
      </c>
      <c r="S3953" s="141" t="s">
        <v>1206</v>
      </c>
      <c r="T3953" s="227">
        <v>3.899</v>
      </c>
      <c r="U3953" s="146">
        <v>47300</v>
      </c>
      <c r="V3953" s="208">
        <v>1.5299999999999999E-2</v>
      </c>
      <c r="W3953" s="209">
        <v>2.8500000000000001E-2</v>
      </c>
      <c r="X3953" s="141" t="s">
        <v>636</v>
      </c>
      <c r="Y3953" s="141"/>
      <c r="Z3953" s="148">
        <v>1109497.1100000001</v>
      </c>
      <c r="AA3953" s="148">
        <v>1</v>
      </c>
      <c r="AB3953" s="148">
        <v>110.2</v>
      </c>
      <c r="AC3953" s="148">
        <v>0</v>
      </c>
      <c r="AD3953" s="148">
        <v>1222.6658199999999</v>
      </c>
      <c r="AE3953" s="151"/>
      <c r="AF3953" s="151"/>
      <c r="AG3953" s="141" t="s">
        <v>17</v>
      </c>
      <c r="AH3953" s="229">
        <v>2.9696190080000001E-3</v>
      </c>
      <c r="AI3953" s="229">
        <v>1.4174966492083462E-3</v>
      </c>
      <c r="AJ3953" s="229">
        <v>2.3979950099999999E-4</v>
      </c>
    </row>
    <row r="3954" spans="1:36" ht="13.5" thickBot="1">
      <c r="A3954" s="153">
        <v>8694</v>
      </c>
      <c r="B3954" s="153">
        <v>12532</v>
      </c>
      <c r="C3954" s="141" t="s">
        <v>1769</v>
      </c>
      <c r="D3954" s="141">
        <v>520036617</v>
      </c>
      <c r="E3954" s="141" t="s">
        <v>429</v>
      </c>
      <c r="F3954" s="141" t="s">
        <v>1771</v>
      </c>
      <c r="G3954" s="141" t="s">
        <v>3598</v>
      </c>
      <c r="H3954" s="141" t="s">
        <v>76</v>
      </c>
      <c r="I3954" s="141" t="s">
        <v>229</v>
      </c>
      <c r="J3954" s="141" t="s">
        <v>53</v>
      </c>
      <c r="K3954" s="141" t="s">
        <v>53</v>
      </c>
      <c r="L3954" s="141" t="s">
        <v>821</v>
      </c>
      <c r="M3954" s="141" t="s">
        <v>311</v>
      </c>
      <c r="N3954" s="141" t="s">
        <v>651</v>
      </c>
      <c r="O3954" s="141" t="s">
        <v>62</v>
      </c>
      <c r="P3954" s="141" t="s">
        <v>1280</v>
      </c>
      <c r="Q3954" s="141" t="s">
        <v>65</v>
      </c>
      <c r="R3954" s="141" t="s">
        <v>57</v>
      </c>
      <c r="S3954" s="141" t="s">
        <v>1206</v>
      </c>
      <c r="T3954" s="227">
        <v>4.548</v>
      </c>
      <c r="U3954" s="146">
        <v>47848</v>
      </c>
      <c r="V3954" s="208">
        <v>8.9999999999999993E-3</v>
      </c>
      <c r="W3954" s="209">
        <v>3.5000000000000003E-2</v>
      </c>
      <c r="X3954" s="141" t="s">
        <v>636</v>
      </c>
      <c r="Y3954" s="141"/>
      <c r="Z3954" s="148">
        <v>800000</v>
      </c>
      <c r="AA3954" s="148">
        <v>1</v>
      </c>
      <c r="AB3954" s="148">
        <v>100.35</v>
      </c>
      <c r="AC3954" s="148">
        <v>0</v>
      </c>
      <c r="AD3954" s="148">
        <v>802.8</v>
      </c>
      <c r="AE3954" s="151"/>
      <c r="AF3954" s="151"/>
      <c r="AG3954" s="141" t="s">
        <v>17</v>
      </c>
      <c r="AH3954" s="229">
        <v>1.9277108429999999E-3</v>
      </c>
      <c r="AI3954" s="229">
        <v>9.3072554361948252E-4</v>
      </c>
      <c r="AJ3954" s="229">
        <v>1.57451886E-4</v>
      </c>
    </row>
    <row r="3955" spans="1:36" ht="13.5" thickBot="1">
      <c r="A3955" s="153">
        <v>8694</v>
      </c>
      <c r="B3955" s="153">
        <v>12532</v>
      </c>
      <c r="C3955" s="141" t="s">
        <v>1324</v>
      </c>
      <c r="D3955" s="141">
        <v>520036690</v>
      </c>
      <c r="E3955" s="141" t="s">
        <v>429</v>
      </c>
      <c r="F3955" s="141" t="s">
        <v>1325</v>
      </c>
      <c r="G3955" s="141" t="s">
        <v>3265</v>
      </c>
      <c r="H3955" s="141" t="s">
        <v>76</v>
      </c>
      <c r="I3955" s="141" t="s">
        <v>228</v>
      </c>
      <c r="J3955" s="141" t="s">
        <v>53</v>
      </c>
      <c r="K3955" s="141" t="s">
        <v>53</v>
      </c>
      <c r="L3955" s="141" t="s">
        <v>821</v>
      </c>
      <c r="M3955" s="141" t="s">
        <v>311</v>
      </c>
      <c r="N3955" s="141" t="s">
        <v>252</v>
      </c>
      <c r="O3955" s="141" t="s">
        <v>62</v>
      </c>
      <c r="P3955" s="141" t="s">
        <v>1288</v>
      </c>
      <c r="Q3955" s="141" t="s">
        <v>65</v>
      </c>
      <c r="R3955" s="141" t="s">
        <v>57</v>
      </c>
      <c r="S3955" s="141" t="s">
        <v>1206</v>
      </c>
      <c r="T3955" s="227">
        <v>1.327</v>
      </c>
      <c r="U3955" s="146">
        <v>46357</v>
      </c>
      <c r="V3955" s="208">
        <v>2.29E-2</v>
      </c>
      <c r="W3955" s="209">
        <v>5.2200000000000003E-2</v>
      </c>
      <c r="X3955" s="141" t="s">
        <v>636</v>
      </c>
      <c r="Y3955" s="141"/>
      <c r="Z3955" s="148">
        <v>1616983.05</v>
      </c>
      <c r="AA3955" s="148">
        <v>1</v>
      </c>
      <c r="AB3955" s="148">
        <v>97.05</v>
      </c>
      <c r="AC3955" s="148">
        <v>0</v>
      </c>
      <c r="AD3955" s="148">
        <v>1569.28205</v>
      </c>
      <c r="AE3955" s="151"/>
      <c r="AF3955" s="151"/>
      <c r="AG3955" s="141" t="s">
        <v>17</v>
      </c>
      <c r="AH3955" s="229">
        <v>3.9222038349999997E-3</v>
      </c>
      <c r="AI3955" s="229">
        <v>1.8193459006957476E-3</v>
      </c>
      <c r="AJ3955" s="229">
        <v>3.0778079099999999E-4</v>
      </c>
    </row>
    <row r="3956" spans="1:36" ht="13.5" thickBot="1">
      <c r="A3956" s="153">
        <v>8694</v>
      </c>
      <c r="B3956" s="153">
        <v>12532</v>
      </c>
      <c r="C3956" s="141" t="s">
        <v>1772</v>
      </c>
      <c r="D3956" s="141">
        <v>520036732</v>
      </c>
      <c r="E3956" s="141" t="s">
        <v>429</v>
      </c>
      <c r="F3956" s="141" t="s">
        <v>1773</v>
      </c>
      <c r="G3956" s="141" t="s">
        <v>3599</v>
      </c>
      <c r="H3956" s="141" t="s">
        <v>76</v>
      </c>
      <c r="I3956" s="141" t="s">
        <v>228</v>
      </c>
      <c r="J3956" s="141" t="s">
        <v>53</v>
      </c>
      <c r="K3956" s="141" t="s">
        <v>53</v>
      </c>
      <c r="L3956" s="141" t="s">
        <v>821</v>
      </c>
      <c r="M3956" s="141" t="s">
        <v>311</v>
      </c>
      <c r="N3956" s="141" t="s">
        <v>75</v>
      </c>
      <c r="O3956" s="141" t="s">
        <v>62</v>
      </c>
      <c r="P3956" s="141" t="s">
        <v>1288</v>
      </c>
      <c r="Q3956" s="141" t="s">
        <v>65</v>
      </c>
      <c r="R3956" s="141" t="s">
        <v>57</v>
      </c>
      <c r="S3956" s="141" t="s">
        <v>1206</v>
      </c>
      <c r="T3956" s="227">
        <v>1.9890000000000001</v>
      </c>
      <c r="U3956" s="146">
        <v>46934</v>
      </c>
      <c r="V3956" s="208">
        <v>1.7500000000000002E-2</v>
      </c>
      <c r="W3956" s="209">
        <v>5.33E-2</v>
      </c>
      <c r="X3956" s="141" t="s">
        <v>636</v>
      </c>
      <c r="Y3956" s="141"/>
      <c r="Z3956" s="148">
        <v>73840.22</v>
      </c>
      <c r="AA3956" s="148">
        <v>1</v>
      </c>
      <c r="AB3956" s="148">
        <v>93.68</v>
      </c>
      <c r="AC3956" s="148">
        <v>0</v>
      </c>
      <c r="AD3956" s="148">
        <v>69.173519999999996</v>
      </c>
      <c r="AE3956" s="151"/>
      <c r="AF3956" s="151"/>
      <c r="AG3956" s="141" t="s">
        <v>17</v>
      </c>
      <c r="AH3956" s="229">
        <v>7.2763803200000005E-4</v>
      </c>
      <c r="AI3956" s="229">
        <v>8.0196265578068193E-5</v>
      </c>
      <c r="AJ3956" s="229">
        <v>1.35668924072201E-5</v>
      </c>
    </row>
    <row r="3957" spans="1:36" ht="13.5" thickBot="1">
      <c r="A3957" s="153">
        <v>8694</v>
      </c>
      <c r="B3957" s="153">
        <v>12532</v>
      </c>
      <c r="C3957" s="141" t="s">
        <v>1647</v>
      </c>
      <c r="D3957" s="141">
        <v>520036658</v>
      </c>
      <c r="E3957" s="141" t="s">
        <v>429</v>
      </c>
      <c r="F3957" s="141" t="s">
        <v>3600</v>
      </c>
      <c r="G3957" s="141" t="s">
        <v>3601</v>
      </c>
      <c r="H3957" s="141" t="s">
        <v>76</v>
      </c>
      <c r="I3957" s="141" t="s">
        <v>228</v>
      </c>
      <c r="J3957" s="141" t="s">
        <v>53</v>
      </c>
      <c r="K3957" s="141" t="s">
        <v>53</v>
      </c>
      <c r="L3957" s="141" t="s">
        <v>821</v>
      </c>
      <c r="M3957" s="141" t="s">
        <v>311</v>
      </c>
      <c r="N3957" s="141" t="s">
        <v>156</v>
      </c>
      <c r="O3957" s="141" t="s">
        <v>62</v>
      </c>
      <c r="P3957" s="141" t="s">
        <v>1333</v>
      </c>
      <c r="Q3957" s="141" t="s">
        <v>65</v>
      </c>
      <c r="R3957" s="141" t="s">
        <v>57</v>
      </c>
      <c r="S3957" s="141" t="s">
        <v>1206</v>
      </c>
      <c r="T3957" s="227">
        <v>2.3109999999999999</v>
      </c>
      <c r="U3957" s="146">
        <v>48116</v>
      </c>
      <c r="V3957" s="208">
        <v>2.7E-2</v>
      </c>
      <c r="W3957" s="209">
        <v>5.8999999999999997E-2</v>
      </c>
      <c r="X3957" s="141" t="s">
        <v>636</v>
      </c>
      <c r="Y3957" s="141"/>
      <c r="Z3957" s="148">
        <v>130450</v>
      </c>
      <c r="AA3957" s="148">
        <v>1</v>
      </c>
      <c r="AB3957" s="148">
        <v>93.07</v>
      </c>
      <c r="AC3957" s="148">
        <v>0</v>
      </c>
      <c r="AD3957" s="148">
        <v>121.40980999999999</v>
      </c>
      <c r="AE3957" s="151"/>
      <c r="AF3957" s="151"/>
      <c r="AG3957" s="141" t="s">
        <v>17</v>
      </c>
      <c r="AH3957" s="229">
        <v>1.91350344E-4</v>
      </c>
      <c r="AI3957" s="229">
        <v>1.4075636698179881E-4</v>
      </c>
      <c r="AJ3957" s="229">
        <v>2.3811912845421698E-5</v>
      </c>
    </row>
    <row r="3958" spans="1:36" ht="13.5" thickBot="1">
      <c r="A3958" s="153">
        <v>8694</v>
      </c>
      <c r="B3958" s="153">
        <v>12532</v>
      </c>
      <c r="C3958" s="141" t="s">
        <v>1647</v>
      </c>
      <c r="D3958" s="141">
        <v>520036658</v>
      </c>
      <c r="E3958" s="141" t="s">
        <v>429</v>
      </c>
      <c r="F3958" s="141" t="s">
        <v>1774</v>
      </c>
      <c r="G3958" s="141" t="s">
        <v>3602</v>
      </c>
      <c r="H3958" s="141" t="s">
        <v>76</v>
      </c>
      <c r="I3958" s="141" t="s">
        <v>228</v>
      </c>
      <c r="J3958" s="141" t="s">
        <v>53</v>
      </c>
      <c r="K3958" s="141" t="s">
        <v>53</v>
      </c>
      <c r="L3958" s="141" t="s">
        <v>821</v>
      </c>
      <c r="M3958" s="141" t="s">
        <v>311</v>
      </c>
      <c r="N3958" s="141" t="s">
        <v>156</v>
      </c>
      <c r="O3958" s="141" t="s">
        <v>62</v>
      </c>
      <c r="P3958" s="141" t="s">
        <v>1333</v>
      </c>
      <c r="Q3958" s="141" t="s">
        <v>65</v>
      </c>
      <c r="R3958" s="141" t="s">
        <v>57</v>
      </c>
      <c r="S3958" s="141" t="s">
        <v>1206</v>
      </c>
      <c r="T3958" s="227">
        <v>3.177</v>
      </c>
      <c r="U3958" s="146">
        <v>47386</v>
      </c>
      <c r="V3958" s="208">
        <v>0.05</v>
      </c>
      <c r="W3958" s="209">
        <v>6.1899999999999997E-2</v>
      </c>
      <c r="X3958" s="141" t="s">
        <v>636</v>
      </c>
      <c r="Y3958" s="141"/>
      <c r="Z3958" s="148">
        <v>617898.92000000004</v>
      </c>
      <c r="AA3958" s="148">
        <v>1</v>
      </c>
      <c r="AB3958" s="148">
        <v>96.73</v>
      </c>
      <c r="AC3958" s="148">
        <v>0</v>
      </c>
      <c r="AD3958" s="148">
        <v>597.69362999999998</v>
      </c>
      <c r="AE3958" s="151"/>
      <c r="AF3958" s="151"/>
      <c r="AG3958" s="141" t="s">
        <v>17</v>
      </c>
      <c r="AH3958" s="229">
        <v>5.9704775E-4</v>
      </c>
      <c r="AI3958" s="229">
        <v>6.9293563614804667E-4</v>
      </c>
      <c r="AJ3958" s="229">
        <v>1.172247E-4</v>
      </c>
    </row>
    <row r="3959" spans="1:36" ht="13.5" thickBot="1">
      <c r="A3959" s="153">
        <v>8694</v>
      </c>
      <c r="B3959" s="153">
        <v>12532</v>
      </c>
      <c r="C3959" s="141" t="s">
        <v>1775</v>
      </c>
      <c r="D3959" s="141">
        <v>520037540</v>
      </c>
      <c r="E3959" s="141" t="s">
        <v>429</v>
      </c>
      <c r="F3959" s="141" t="s">
        <v>1776</v>
      </c>
      <c r="G3959" s="141" t="s">
        <v>3603</v>
      </c>
      <c r="H3959" s="141" t="s">
        <v>76</v>
      </c>
      <c r="I3959" s="141" t="s">
        <v>229</v>
      </c>
      <c r="J3959" s="141" t="s">
        <v>53</v>
      </c>
      <c r="K3959" s="141" t="s">
        <v>53</v>
      </c>
      <c r="L3959" s="141" t="s">
        <v>821</v>
      </c>
      <c r="M3959" s="141" t="s">
        <v>311</v>
      </c>
      <c r="N3959" s="141" t="s">
        <v>652</v>
      </c>
      <c r="O3959" s="141" t="s">
        <v>62</v>
      </c>
      <c r="P3959" s="141" t="s">
        <v>1483</v>
      </c>
      <c r="Q3959" s="141" t="s">
        <v>65</v>
      </c>
      <c r="R3959" s="141" t="s">
        <v>57</v>
      </c>
      <c r="S3959" s="141" t="s">
        <v>1206</v>
      </c>
      <c r="T3959" s="227">
        <v>2.617</v>
      </c>
      <c r="U3959" s="146">
        <v>47483</v>
      </c>
      <c r="V3959" s="208">
        <v>2.2499999999999999E-2</v>
      </c>
      <c r="W3959" s="209">
        <v>4.7800000000000002E-2</v>
      </c>
      <c r="X3959" s="141" t="s">
        <v>636</v>
      </c>
      <c r="Y3959" s="141"/>
      <c r="Z3959" s="148">
        <v>165750</v>
      </c>
      <c r="AA3959" s="148">
        <v>1</v>
      </c>
      <c r="AB3959" s="148">
        <v>108.85</v>
      </c>
      <c r="AC3959" s="148">
        <v>0</v>
      </c>
      <c r="AD3959" s="148">
        <v>180.41887</v>
      </c>
      <c r="AE3959" s="151"/>
      <c r="AF3959" s="151"/>
      <c r="AG3959" s="141" t="s">
        <v>17</v>
      </c>
      <c r="AH3959" s="229">
        <v>2.9478882699999999E-4</v>
      </c>
      <c r="AI3959" s="229">
        <v>2.0916847391624658E-4</v>
      </c>
      <c r="AJ3959" s="229">
        <v>3.5385265886747299E-5</v>
      </c>
    </row>
    <row r="3960" spans="1:36" ht="13.5" thickBot="1">
      <c r="A3960" s="153">
        <v>8694</v>
      </c>
      <c r="B3960" s="153">
        <v>12532</v>
      </c>
      <c r="C3960" s="141" t="s">
        <v>1775</v>
      </c>
      <c r="D3960" s="141">
        <v>520037540</v>
      </c>
      <c r="E3960" s="141" t="s">
        <v>429</v>
      </c>
      <c r="F3960" s="141" t="s">
        <v>1777</v>
      </c>
      <c r="G3960" s="141" t="s">
        <v>3604</v>
      </c>
      <c r="H3960" s="141" t="s">
        <v>76</v>
      </c>
      <c r="I3960" s="141" t="s">
        <v>229</v>
      </c>
      <c r="J3960" s="141" t="s">
        <v>53</v>
      </c>
      <c r="K3960" s="141" t="s">
        <v>53</v>
      </c>
      <c r="L3960" s="141" t="s">
        <v>821</v>
      </c>
      <c r="M3960" s="141" t="s">
        <v>311</v>
      </c>
      <c r="N3960" s="141" t="s">
        <v>652</v>
      </c>
      <c r="O3960" s="141" t="s">
        <v>62</v>
      </c>
      <c r="P3960" s="141" t="s">
        <v>1483</v>
      </c>
      <c r="Q3960" s="141" t="s">
        <v>65</v>
      </c>
      <c r="R3960" s="141" t="s">
        <v>57</v>
      </c>
      <c r="S3960" s="141" t="s">
        <v>1206</v>
      </c>
      <c r="T3960" s="227">
        <v>3.8969999999999998</v>
      </c>
      <c r="U3960" s="146">
        <v>47848</v>
      </c>
      <c r="V3960" s="208">
        <v>1.49E-2</v>
      </c>
      <c r="W3960" s="209">
        <v>4.8800000000000003E-2</v>
      </c>
      <c r="X3960" s="141" t="s">
        <v>636</v>
      </c>
      <c r="Y3960" s="141"/>
      <c r="Z3960" s="148">
        <v>95000</v>
      </c>
      <c r="AA3960" s="148">
        <v>1</v>
      </c>
      <c r="AB3960" s="148">
        <v>99.51</v>
      </c>
      <c r="AC3960" s="148">
        <v>0</v>
      </c>
      <c r="AD3960" s="148">
        <v>94.534499999999994</v>
      </c>
      <c r="AE3960" s="151"/>
      <c r="AF3960" s="151"/>
      <c r="AG3960" s="141" t="s">
        <v>17</v>
      </c>
      <c r="AH3960" s="229">
        <v>3.3333333300000003E-4</v>
      </c>
      <c r="AI3960" s="229">
        <v>1.095984976373891E-4</v>
      </c>
      <c r="AJ3960" s="229">
        <v>1.8540901059687999E-5</v>
      </c>
    </row>
    <row r="3961" spans="1:36" ht="13.5" thickBot="1">
      <c r="A3961" s="153">
        <v>8694</v>
      </c>
      <c r="B3961" s="153">
        <v>12532</v>
      </c>
      <c r="C3961" s="141" t="s">
        <v>1326</v>
      </c>
      <c r="D3961" s="141">
        <v>520037789</v>
      </c>
      <c r="E3961" s="141" t="s">
        <v>429</v>
      </c>
      <c r="F3961" s="141" t="s">
        <v>1778</v>
      </c>
      <c r="G3961" s="141" t="s">
        <v>3605</v>
      </c>
      <c r="H3961" s="141" t="s">
        <v>76</v>
      </c>
      <c r="I3961" s="141" t="s">
        <v>229</v>
      </c>
      <c r="J3961" s="141" t="s">
        <v>53</v>
      </c>
      <c r="K3961" s="141" t="s">
        <v>53</v>
      </c>
      <c r="L3961" s="141" t="s">
        <v>821</v>
      </c>
      <c r="M3961" s="141" t="s">
        <v>311</v>
      </c>
      <c r="N3961" s="141" t="s">
        <v>651</v>
      </c>
      <c r="O3961" s="141" t="s">
        <v>62</v>
      </c>
      <c r="P3961" s="141" t="s">
        <v>1310</v>
      </c>
      <c r="Q3961" s="141" t="s">
        <v>65</v>
      </c>
      <c r="R3961" s="141" t="s">
        <v>57</v>
      </c>
      <c r="S3961" s="141" t="s">
        <v>1206</v>
      </c>
      <c r="T3961" s="227">
        <v>0.76200000000000001</v>
      </c>
      <c r="U3961" s="146">
        <v>45848</v>
      </c>
      <c r="V3961" s="208">
        <v>1.7600000000000001E-2</v>
      </c>
      <c r="W3961" s="209">
        <v>2.52E-2</v>
      </c>
      <c r="X3961" s="141" t="s">
        <v>636</v>
      </c>
      <c r="Y3961" s="141"/>
      <c r="Z3961" s="148">
        <v>618536.06999999995</v>
      </c>
      <c r="AA3961" s="148">
        <v>1</v>
      </c>
      <c r="AB3961" s="148">
        <v>117</v>
      </c>
      <c r="AC3961" s="148">
        <v>0</v>
      </c>
      <c r="AD3961" s="148">
        <v>723.68719999999996</v>
      </c>
      <c r="AE3961" s="151"/>
      <c r="AF3961" s="151"/>
      <c r="AG3961" s="141" t="s">
        <v>17</v>
      </c>
      <c r="AH3961" s="229">
        <v>8.0436959799999998E-4</v>
      </c>
      <c r="AI3961" s="229">
        <v>8.3900618165229346E-4</v>
      </c>
      <c r="AJ3961" s="229">
        <v>1.4193561800000001E-4</v>
      </c>
    </row>
    <row r="3962" spans="1:36" ht="13.5" thickBot="1">
      <c r="A3962" s="153">
        <v>8694</v>
      </c>
      <c r="B3962" s="153">
        <v>12532</v>
      </c>
      <c r="C3962" s="141" t="s">
        <v>1326</v>
      </c>
      <c r="D3962" s="141">
        <v>520037789</v>
      </c>
      <c r="E3962" s="141" t="s">
        <v>429</v>
      </c>
      <c r="F3962" s="141" t="s">
        <v>1327</v>
      </c>
      <c r="G3962" s="141" t="s">
        <v>3266</v>
      </c>
      <c r="H3962" s="141" t="s">
        <v>76</v>
      </c>
      <c r="I3962" s="141" t="s">
        <v>229</v>
      </c>
      <c r="J3962" s="141" t="s">
        <v>53</v>
      </c>
      <c r="K3962" s="141" t="s">
        <v>53</v>
      </c>
      <c r="L3962" s="141" t="s">
        <v>821</v>
      </c>
      <c r="M3962" s="141" t="s">
        <v>311</v>
      </c>
      <c r="N3962" s="141" t="s">
        <v>651</v>
      </c>
      <c r="O3962" s="141" t="s">
        <v>62</v>
      </c>
      <c r="P3962" s="141" t="s">
        <v>1310</v>
      </c>
      <c r="Q3962" s="141" t="s">
        <v>65</v>
      </c>
      <c r="R3962" s="141" t="s">
        <v>57</v>
      </c>
      <c r="S3962" s="141" t="s">
        <v>1206</v>
      </c>
      <c r="T3962" s="227">
        <v>0.76100000000000001</v>
      </c>
      <c r="U3962" s="146">
        <v>45848</v>
      </c>
      <c r="V3962" s="208">
        <v>2.3E-2</v>
      </c>
      <c r="W3962" s="209">
        <v>2.6700000000000002E-2</v>
      </c>
      <c r="X3962" s="141" t="s">
        <v>636</v>
      </c>
      <c r="Y3962" s="141"/>
      <c r="Z3962" s="148">
        <v>2922282.17</v>
      </c>
      <c r="AA3962" s="148">
        <v>1</v>
      </c>
      <c r="AB3962" s="148">
        <v>117.49</v>
      </c>
      <c r="AC3962" s="148">
        <v>0</v>
      </c>
      <c r="AD3962" s="148">
        <v>3433.3893200000002</v>
      </c>
      <c r="AE3962" s="151"/>
      <c r="AF3962" s="151"/>
      <c r="AG3962" s="141" t="s">
        <v>17</v>
      </c>
      <c r="AH3962" s="229">
        <v>3.6278904810000002E-3</v>
      </c>
      <c r="AI3962" s="229">
        <v>3.9804971864901917E-3</v>
      </c>
      <c r="AJ3962" s="229">
        <v>6.73385184E-4</v>
      </c>
    </row>
    <row r="3963" spans="1:36" ht="13.5" thickBot="1">
      <c r="A3963" s="153">
        <v>8694</v>
      </c>
      <c r="B3963" s="153">
        <v>12532</v>
      </c>
      <c r="C3963" s="141" t="s">
        <v>1326</v>
      </c>
      <c r="D3963" s="141">
        <v>520037789</v>
      </c>
      <c r="E3963" s="141" t="s">
        <v>429</v>
      </c>
      <c r="F3963" s="141" t="s">
        <v>1779</v>
      </c>
      <c r="G3963" s="141" t="s">
        <v>3606</v>
      </c>
      <c r="H3963" s="141" t="s">
        <v>76</v>
      </c>
      <c r="I3963" s="141" t="s">
        <v>229</v>
      </c>
      <c r="J3963" s="141" t="s">
        <v>53</v>
      </c>
      <c r="K3963" s="141" t="s">
        <v>53</v>
      </c>
      <c r="L3963" s="141" t="s">
        <v>821</v>
      </c>
      <c r="M3963" s="141" t="s">
        <v>311</v>
      </c>
      <c r="N3963" s="141" t="s">
        <v>651</v>
      </c>
      <c r="O3963" s="141" t="s">
        <v>62</v>
      </c>
      <c r="P3963" s="141" t="s">
        <v>1310</v>
      </c>
      <c r="Q3963" s="141" t="s">
        <v>65</v>
      </c>
      <c r="R3963" s="141" t="s">
        <v>57</v>
      </c>
      <c r="S3963" s="141" t="s">
        <v>1206</v>
      </c>
      <c r="T3963" s="227">
        <v>1.5029999999999999</v>
      </c>
      <c r="U3963" s="146">
        <v>46139</v>
      </c>
      <c r="V3963" s="208">
        <v>2.1499999999999998E-2</v>
      </c>
      <c r="W3963" s="209">
        <v>2.53E-2</v>
      </c>
      <c r="X3963" s="141" t="s">
        <v>636</v>
      </c>
      <c r="Y3963" s="141"/>
      <c r="Z3963" s="148">
        <v>2218454.0699999998</v>
      </c>
      <c r="AA3963" s="148">
        <v>1</v>
      </c>
      <c r="AB3963" s="148">
        <v>117.88</v>
      </c>
      <c r="AC3963" s="148">
        <v>0</v>
      </c>
      <c r="AD3963" s="148">
        <v>2615.11366</v>
      </c>
      <c r="AE3963" s="151"/>
      <c r="AF3963" s="151"/>
      <c r="AG3963" s="141" t="s">
        <v>17</v>
      </c>
      <c r="AH3963" s="229">
        <v>1.8597287089999999E-3</v>
      </c>
      <c r="AI3963" s="229">
        <v>3.0318299487172829E-3</v>
      </c>
      <c r="AJ3963" s="229">
        <v>5.1289808000000003E-4</v>
      </c>
    </row>
    <row r="3964" spans="1:36" ht="13.5" thickBot="1">
      <c r="A3964" s="153">
        <v>8694</v>
      </c>
      <c r="B3964" s="153">
        <v>12532</v>
      </c>
      <c r="C3964" s="141" t="s">
        <v>1326</v>
      </c>
      <c r="D3964" s="141">
        <v>520037789</v>
      </c>
      <c r="E3964" s="141" t="s">
        <v>429</v>
      </c>
      <c r="F3964" s="141" t="s">
        <v>1328</v>
      </c>
      <c r="G3964" s="141" t="s">
        <v>3267</v>
      </c>
      <c r="H3964" s="141" t="s">
        <v>76</v>
      </c>
      <c r="I3964" s="141" t="s">
        <v>228</v>
      </c>
      <c r="J3964" s="141" t="s">
        <v>53</v>
      </c>
      <c r="K3964" s="141" t="s">
        <v>53</v>
      </c>
      <c r="L3964" s="141" t="s">
        <v>821</v>
      </c>
      <c r="M3964" s="141" t="s">
        <v>311</v>
      </c>
      <c r="N3964" s="141" t="s">
        <v>651</v>
      </c>
      <c r="O3964" s="141" t="s">
        <v>62</v>
      </c>
      <c r="P3964" s="141" t="s">
        <v>1310</v>
      </c>
      <c r="Q3964" s="141" t="s">
        <v>65</v>
      </c>
      <c r="R3964" s="141" t="s">
        <v>57</v>
      </c>
      <c r="S3964" s="141" t="s">
        <v>1206</v>
      </c>
      <c r="T3964" s="227">
        <v>0.247</v>
      </c>
      <c r="U3964" s="146">
        <v>45656</v>
      </c>
      <c r="V3964" s="208">
        <v>3.5000000000000003E-2</v>
      </c>
      <c r="W3964" s="209">
        <v>4.7199999999999999E-2</v>
      </c>
      <c r="X3964" s="141" t="s">
        <v>636</v>
      </c>
      <c r="Y3964" s="141"/>
      <c r="Z3964" s="148">
        <v>1365982.11</v>
      </c>
      <c r="AA3964" s="148">
        <v>1</v>
      </c>
      <c r="AB3964" s="148">
        <v>100.6</v>
      </c>
      <c r="AC3964" s="148">
        <v>0</v>
      </c>
      <c r="AD3964" s="148">
        <v>1374.1780000000001</v>
      </c>
      <c r="AE3964" s="151"/>
      <c r="AF3964" s="151"/>
      <c r="AG3964" s="141" t="s">
        <v>17</v>
      </c>
      <c r="AH3964" s="229">
        <v>1.9959508750000002E-3</v>
      </c>
      <c r="AI3964" s="229">
        <v>1.5931521749874607E-3</v>
      </c>
      <c r="AJ3964" s="229">
        <v>2.6951534399999999E-4</v>
      </c>
    </row>
    <row r="3965" spans="1:36" ht="13.5" thickBot="1">
      <c r="A3965" s="153">
        <v>8694</v>
      </c>
      <c r="B3965" s="153">
        <v>12532</v>
      </c>
      <c r="C3965" s="141" t="s">
        <v>1326</v>
      </c>
      <c r="D3965" s="141">
        <v>520037789</v>
      </c>
      <c r="E3965" s="141" t="s">
        <v>429</v>
      </c>
      <c r="F3965" s="141" t="s">
        <v>1780</v>
      </c>
      <c r="G3965" s="141" t="s">
        <v>3607</v>
      </c>
      <c r="H3965" s="141" t="s">
        <v>76</v>
      </c>
      <c r="I3965" s="141" t="s">
        <v>229</v>
      </c>
      <c r="J3965" s="141" t="s">
        <v>53</v>
      </c>
      <c r="K3965" s="141" t="s">
        <v>53</v>
      </c>
      <c r="L3965" s="141" t="s">
        <v>821</v>
      </c>
      <c r="M3965" s="141" t="s">
        <v>311</v>
      </c>
      <c r="N3965" s="141" t="s">
        <v>651</v>
      </c>
      <c r="O3965" s="141" t="s">
        <v>62</v>
      </c>
      <c r="P3965" s="141" t="s">
        <v>1310</v>
      </c>
      <c r="Q3965" s="141" t="s">
        <v>65</v>
      </c>
      <c r="R3965" s="141" t="s">
        <v>57</v>
      </c>
      <c r="S3965" s="141" t="s">
        <v>1206</v>
      </c>
      <c r="T3965" s="227">
        <v>2.3839999999999999</v>
      </c>
      <c r="U3965" s="146">
        <v>46478</v>
      </c>
      <c r="V3965" s="208">
        <v>2.35E-2</v>
      </c>
      <c r="W3965" s="209">
        <v>2.4E-2</v>
      </c>
      <c r="X3965" s="141" t="s">
        <v>636</v>
      </c>
      <c r="Y3965" s="141"/>
      <c r="Z3965" s="148">
        <v>2609323.66</v>
      </c>
      <c r="AA3965" s="148">
        <v>1</v>
      </c>
      <c r="AB3965" s="148">
        <v>116.64</v>
      </c>
      <c r="AC3965" s="148">
        <v>35.810679999999998</v>
      </c>
      <c r="AD3965" s="148">
        <v>3079.3258000000001</v>
      </c>
      <c r="AE3965" s="151"/>
      <c r="AF3965" s="151"/>
      <c r="AG3965" s="141" t="s">
        <v>17</v>
      </c>
      <c r="AH3965" s="229">
        <v>2.8115474490000001E-3</v>
      </c>
      <c r="AI3965" s="229">
        <v>3.5700139252447661E-3</v>
      </c>
      <c r="AJ3965" s="229">
        <v>6.0394326900000002E-4</v>
      </c>
    </row>
    <row r="3966" spans="1:36" ht="13.5" thickBot="1">
      <c r="A3966" s="153">
        <v>8694</v>
      </c>
      <c r="B3966" s="153">
        <v>12532</v>
      </c>
      <c r="C3966" s="141" t="s">
        <v>1326</v>
      </c>
      <c r="D3966" s="141">
        <v>520037789</v>
      </c>
      <c r="E3966" s="141" t="s">
        <v>429</v>
      </c>
      <c r="F3966" s="141" t="s">
        <v>1781</v>
      </c>
      <c r="G3966" s="141" t="s">
        <v>3608</v>
      </c>
      <c r="H3966" s="141" t="s">
        <v>76</v>
      </c>
      <c r="I3966" s="141" t="s">
        <v>229</v>
      </c>
      <c r="J3966" s="141" t="s">
        <v>53</v>
      </c>
      <c r="K3966" s="141" t="s">
        <v>53</v>
      </c>
      <c r="L3966" s="141" t="s">
        <v>821</v>
      </c>
      <c r="M3966" s="141" t="s">
        <v>311</v>
      </c>
      <c r="N3966" s="141" t="s">
        <v>651</v>
      </c>
      <c r="O3966" s="141" t="s">
        <v>62</v>
      </c>
      <c r="P3966" s="141" t="s">
        <v>1310</v>
      </c>
      <c r="Q3966" s="141" t="s">
        <v>65</v>
      </c>
      <c r="R3966" s="141" t="s">
        <v>57</v>
      </c>
      <c r="S3966" s="141" t="s">
        <v>1206</v>
      </c>
      <c r="T3966" s="227">
        <v>3.8889999999999998</v>
      </c>
      <c r="U3966" s="146">
        <v>48214</v>
      </c>
      <c r="V3966" s="208">
        <v>2.2499999999999999E-2</v>
      </c>
      <c r="W3966" s="209">
        <v>2.9600000000000001E-2</v>
      </c>
      <c r="X3966" s="141" t="s">
        <v>636</v>
      </c>
      <c r="Y3966" s="141"/>
      <c r="Z3966" s="148">
        <v>6897.99</v>
      </c>
      <c r="AA3966" s="148">
        <v>1</v>
      </c>
      <c r="AB3966" s="148">
        <v>114.42</v>
      </c>
      <c r="AC3966" s="148">
        <v>0</v>
      </c>
      <c r="AD3966" s="148">
        <v>7.8926800000000004</v>
      </c>
      <c r="AE3966" s="151"/>
      <c r="AF3966" s="151"/>
      <c r="AG3966" s="141" t="s">
        <v>17</v>
      </c>
      <c r="AH3966" s="229">
        <v>5.8634564396159902E-6</v>
      </c>
      <c r="AI3966" s="229">
        <v>9.1503723014631524E-6</v>
      </c>
      <c r="AJ3966" s="229">
        <v>1.5479787693993E-6</v>
      </c>
    </row>
    <row r="3967" spans="1:36" ht="13.5" thickBot="1">
      <c r="A3967" s="153">
        <v>8694</v>
      </c>
      <c r="B3967" s="153">
        <v>12532</v>
      </c>
      <c r="C3967" s="141" t="s">
        <v>1326</v>
      </c>
      <c r="D3967" s="141">
        <v>520037789</v>
      </c>
      <c r="E3967" s="141" t="s">
        <v>429</v>
      </c>
      <c r="F3967" s="141" t="s">
        <v>1782</v>
      </c>
      <c r="G3967" s="141" t="s">
        <v>3609</v>
      </c>
      <c r="H3967" s="141" t="s">
        <v>76</v>
      </c>
      <c r="I3967" s="141" t="s">
        <v>229</v>
      </c>
      <c r="J3967" s="141" t="s">
        <v>53</v>
      </c>
      <c r="K3967" s="141" t="s">
        <v>53</v>
      </c>
      <c r="L3967" s="141" t="s">
        <v>821</v>
      </c>
      <c r="M3967" s="141" t="s">
        <v>311</v>
      </c>
      <c r="N3967" s="141" t="s">
        <v>651</v>
      </c>
      <c r="O3967" s="141" t="s">
        <v>62</v>
      </c>
      <c r="P3967" s="141" t="s">
        <v>1310</v>
      </c>
      <c r="Q3967" s="141" t="s">
        <v>65</v>
      </c>
      <c r="R3967" s="141" t="s">
        <v>57</v>
      </c>
      <c r="S3967" s="141" t="s">
        <v>1206</v>
      </c>
      <c r="T3967" s="227">
        <v>3.5449999999999999</v>
      </c>
      <c r="U3967" s="146">
        <v>46936</v>
      </c>
      <c r="V3967" s="208">
        <v>6.4999999999999997E-3</v>
      </c>
      <c r="W3967" s="209">
        <v>2.6200000000000001E-2</v>
      </c>
      <c r="X3967" s="141" t="s">
        <v>636</v>
      </c>
      <c r="Y3967" s="141"/>
      <c r="Z3967" s="148">
        <v>137898.12</v>
      </c>
      <c r="AA3967" s="148">
        <v>1</v>
      </c>
      <c r="AB3967" s="148">
        <v>107.63</v>
      </c>
      <c r="AC3967" s="148">
        <v>0</v>
      </c>
      <c r="AD3967" s="148">
        <v>148.41974999999999</v>
      </c>
      <c r="AE3967" s="151"/>
      <c r="AF3967" s="151"/>
      <c r="AG3967" s="141" t="s">
        <v>17</v>
      </c>
      <c r="AH3967" s="229">
        <v>2.7983735999999998E-4</v>
      </c>
      <c r="AI3967" s="229">
        <v>1.7207031950998718E-4</v>
      </c>
      <c r="AJ3967" s="229">
        <v>2.9109329398829301E-5</v>
      </c>
    </row>
    <row r="3968" spans="1:36" ht="13.5" thickBot="1">
      <c r="A3968" s="153">
        <v>8694</v>
      </c>
      <c r="B3968" s="153">
        <v>12532</v>
      </c>
      <c r="C3968" s="141" t="s">
        <v>1326</v>
      </c>
      <c r="D3968" s="141">
        <v>520037789</v>
      </c>
      <c r="E3968" s="141" t="s">
        <v>429</v>
      </c>
      <c r="F3968" s="141" t="s">
        <v>1783</v>
      </c>
      <c r="G3968" s="141" t="s">
        <v>3610</v>
      </c>
      <c r="H3968" s="141" t="s">
        <v>76</v>
      </c>
      <c r="I3968" s="141" t="s">
        <v>229</v>
      </c>
      <c r="J3968" s="141" t="s">
        <v>53</v>
      </c>
      <c r="K3968" s="141" t="s">
        <v>53</v>
      </c>
      <c r="L3968" s="141" t="s">
        <v>821</v>
      </c>
      <c r="M3968" s="141" t="s">
        <v>311</v>
      </c>
      <c r="N3968" s="141" t="s">
        <v>651</v>
      </c>
      <c r="O3968" s="141" t="s">
        <v>62</v>
      </c>
      <c r="P3968" s="141" t="s">
        <v>1310</v>
      </c>
      <c r="Q3968" s="141" t="s">
        <v>65</v>
      </c>
      <c r="R3968" s="141" t="s">
        <v>57</v>
      </c>
      <c r="S3968" s="141" t="s">
        <v>1206</v>
      </c>
      <c r="T3968" s="227">
        <v>4.3440000000000003</v>
      </c>
      <c r="U3968" s="146">
        <v>47300</v>
      </c>
      <c r="V3968" s="208">
        <v>1.43E-2</v>
      </c>
      <c r="W3968" s="209">
        <v>2.9399999999999999E-2</v>
      </c>
      <c r="X3968" s="141" t="s">
        <v>636</v>
      </c>
      <c r="Y3968" s="141"/>
      <c r="Z3968" s="148">
        <v>3684946.24</v>
      </c>
      <c r="AA3968" s="148">
        <v>1</v>
      </c>
      <c r="AB3968" s="148">
        <v>108.57</v>
      </c>
      <c r="AC3968" s="148">
        <v>0</v>
      </c>
      <c r="AD3968" s="148">
        <v>4000.74613</v>
      </c>
      <c r="AE3968" s="151"/>
      <c r="AF3968" s="151"/>
      <c r="AG3968" s="141" t="s">
        <v>17</v>
      </c>
      <c r="AH3968" s="229">
        <v>3.2782095459999998E-3</v>
      </c>
      <c r="AI3968" s="229">
        <v>4.6382618544192717E-3</v>
      </c>
      <c r="AJ3968" s="229">
        <v>7.8465997199999996E-4</v>
      </c>
    </row>
    <row r="3969" spans="1:36" ht="13.5" thickBot="1">
      <c r="A3969" s="153">
        <v>8694</v>
      </c>
      <c r="B3969" s="153">
        <v>12532</v>
      </c>
      <c r="C3969" s="141" t="s">
        <v>1326</v>
      </c>
      <c r="D3969" s="141">
        <v>520037789</v>
      </c>
      <c r="E3969" s="141" t="s">
        <v>429</v>
      </c>
      <c r="F3969" s="141" t="s">
        <v>1784</v>
      </c>
      <c r="G3969" s="141" t="s">
        <v>3611</v>
      </c>
      <c r="H3969" s="141" t="s">
        <v>76</v>
      </c>
      <c r="I3969" s="141" t="s">
        <v>229</v>
      </c>
      <c r="J3969" s="141" t="s">
        <v>53</v>
      </c>
      <c r="K3969" s="141" t="s">
        <v>53</v>
      </c>
      <c r="L3969" s="141" t="s">
        <v>821</v>
      </c>
      <c r="M3969" s="141" t="s">
        <v>311</v>
      </c>
      <c r="N3969" s="141" t="s">
        <v>651</v>
      </c>
      <c r="O3969" s="141" t="s">
        <v>62</v>
      </c>
      <c r="P3969" s="141" t="s">
        <v>1310</v>
      </c>
      <c r="Q3969" s="141" t="s">
        <v>65</v>
      </c>
      <c r="R3969" s="141" t="s">
        <v>57</v>
      </c>
      <c r="S3969" s="141" t="s">
        <v>1206</v>
      </c>
      <c r="T3969" s="227">
        <v>5.298</v>
      </c>
      <c r="U3969" s="146">
        <v>47665</v>
      </c>
      <c r="V3969" s="208">
        <v>2.5000000000000001E-3</v>
      </c>
      <c r="W3969" s="209">
        <v>3.0300000000000001E-2</v>
      </c>
      <c r="X3969" s="141" t="s">
        <v>636</v>
      </c>
      <c r="Y3969" s="141"/>
      <c r="Z3969" s="148">
        <v>1989392.34</v>
      </c>
      <c r="AA3969" s="148">
        <v>1</v>
      </c>
      <c r="AB3969" s="148">
        <v>97.92</v>
      </c>
      <c r="AC3969" s="148">
        <v>0</v>
      </c>
      <c r="AD3969" s="148">
        <v>1948.01298</v>
      </c>
      <c r="AE3969" s="151"/>
      <c r="AF3969" s="151"/>
      <c r="AG3969" s="141" t="s">
        <v>17</v>
      </c>
      <c r="AH3969" s="229">
        <v>1.602799228E-3</v>
      </c>
      <c r="AI3969" s="229">
        <v>2.2584273041707874E-3</v>
      </c>
      <c r="AJ3969" s="229">
        <v>3.8206068600000001E-4</v>
      </c>
    </row>
    <row r="3970" spans="1:36" ht="13.5" thickBot="1">
      <c r="A3970" s="153">
        <v>8694</v>
      </c>
      <c r="B3970" s="153">
        <v>12532</v>
      </c>
      <c r="C3970" s="141" t="s">
        <v>1785</v>
      </c>
      <c r="D3970" s="141">
        <v>520037797</v>
      </c>
      <c r="E3970" s="141" t="s">
        <v>429</v>
      </c>
      <c r="F3970" s="141" t="s">
        <v>1786</v>
      </c>
      <c r="G3970" s="141" t="s">
        <v>3612</v>
      </c>
      <c r="H3970" s="141" t="s">
        <v>76</v>
      </c>
      <c r="I3970" s="141" t="s">
        <v>228</v>
      </c>
      <c r="J3970" s="141" t="s">
        <v>53</v>
      </c>
      <c r="K3970" s="141" t="s">
        <v>53</v>
      </c>
      <c r="L3970" s="141" t="s">
        <v>821</v>
      </c>
      <c r="M3970" s="141" t="s">
        <v>311</v>
      </c>
      <c r="N3970" s="141" t="s">
        <v>254</v>
      </c>
      <c r="O3970" s="141" t="s">
        <v>62</v>
      </c>
      <c r="P3970" s="141" t="s">
        <v>298</v>
      </c>
      <c r="Q3970" s="141" t="s">
        <v>298</v>
      </c>
      <c r="R3970" s="141" t="s">
        <v>57</v>
      </c>
      <c r="S3970" s="141" t="s">
        <v>1206</v>
      </c>
      <c r="T3970" s="227">
        <v>1.234</v>
      </c>
      <c r="U3970" s="146">
        <v>46022</v>
      </c>
      <c r="V3970" s="208">
        <v>1.9900000000000001E-2</v>
      </c>
      <c r="W3970" s="209">
        <v>5.45E-2</v>
      </c>
      <c r="X3970" s="141" t="s">
        <v>636</v>
      </c>
      <c r="Y3970" s="141"/>
      <c r="Z3970" s="148">
        <v>100000</v>
      </c>
      <c r="AA3970" s="148">
        <v>1</v>
      </c>
      <c r="AB3970" s="148">
        <v>96.45</v>
      </c>
      <c r="AC3970" s="148">
        <v>0</v>
      </c>
      <c r="AD3970" s="148">
        <v>96.45</v>
      </c>
      <c r="AE3970" s="151"/>
      <c r="AF3970" s="151"/>
      <c r="AG3970" s="141" t="s">
        <v>17</v>
      </c>
      <c r="AH3970" s="229">
        <v>6.6666666600000005E-4</v>
      </c>
      <c r="AI3970" s="229">
        <v>1.1181923104396997E-4</v>
      </c>
      <c r="AJ3970" s="229">
        <v>1.89165850267035E-5</v>
      </c>
    </row>
    <row r="3971" spans="1:36" ht="13.5" thickBot="1">
      <c r="A3971" s="153">
        <v>8694</v>
      </c>
      <c r="B3971" s="153">
        <v>12532</v>
      </c>
      <c r="C3971" s="141" t="s">
        <v>1579</v>
      </c>
      <c r="D3971" s="141">
        <v>520038340</v>
      </c>
      <c r="E3971" s="141" t="s">
        <v>429</v>
      </c>
      <c r="F3971" s="141" t="s">
        <v>1787</v>
      </c>
      <c r="G3971" s="141" t="s">
        <v>3613</v>
      </c>
      <c r="H3971" s="141" t="s">
        <v>76</v>
      </c>
      <c r="I3971" s="141" t="s">
        <v>228</v>
      </c>
      <c r="J3971" s="141" t="s">
        <v>53</v>
      </c>
      <c r="K3971" s="141" t="s">
        <v>314</v>
      </c>
      <c r="L3971" s="141" t="s">
        <v>821</v>
      </c>
      <c r="M3971" s="141" t="s">
        <v>311</v>
      </c>
      <c r="N3971" s="141" t="s">
        <v>652</v>
      </c>
      <c r="O3971" s="141" t="s">
        <v>62</v>
      </c>
      <c r="P3971" s="141" t="s">
        <v>298</v>
      </c>
      <c r="Q3971" s="141" t="s">
        <v>298</v>
      </c>
      <c r="R3971" s="141" t="s">
        <v>57</v>
      </c>
      <c r="S3971" s="141" t="s">
        <v>1206</v>
      </c>
      <c r="T3971" s="227">
        <v>0.38100000000000001</v>
      </c>
      <c r="U3971" s="146">
        <v>45853</v>
      </c>
      <c r="V3971" s="208">
        <v>0.06</v>
      </c>
      <c r="W3971" s="209">
        <v>0.1928</v>
      </c>
      <c r="X3971" s="141" t="s">
        <v>636</v>
      </c>
      <c r="Y3971" s="141"/>
      <c r="Z3971" s="148">
        <v>1196174.82</v>
      </c>
      <c r="AA3971" s="148">
        <v>1</v>
      </c>
      <c r="AB3971" s="148">
        <v>98.9</v>
      </c>
      <c r="AC3971" s="148">
        <v>0</v>
      </c>
      <c r="AD3971" s="148">
        <v>1183.0169000000001</v>
      </c>
      <c r="AE3971" s="151"/>
      <c r="AF3971" s="151"/>
      <c r="AG3971" s="141" t="s">
        <v>17</v>
      </c>
      <c r="AH3971" s="229">
        <v>8.1687391640000006E-3</v>
      </c>
      <c r="AI3971" s="229">
        <v>1.3715297052360926E-3</v>
      </c>
      <c r="AJ3971" s="229">
        <v>2.3202322199999999E-4</v>
      </c>
    </row>
    <row r="3972" spans="1:36" ht="13.5" thickBot="1">
      <c r="A3972" s="153">
        <v>8694</v>
      </c>
      <c r="B3972" s="153">
        <v>12532</v>
      </c>
      <c r="C3972" s="141" t="s">
        <v>1788</v>
      </c>
      <c r="D3972" s="141">
        <v>520038332</v>
      </c>
      <c r="E3972" s="141" t="s">
        <v>429</v>
      </c>
      <c r="F3972" s="141" t="s">
        <v>1789</v>
      </c>
      <c r="G3972" s="141" t="s">
        <v>3614</v>
      </c>
      <c r="H3972" s="141" t="s">
        <v>76</v>
      </c>
      <c r="I3972" s="141" t="s">
        <v>229</v>
      </c>
      <c r="J3972" s="141" t="s">
        <v>53</v>
      </c>
      <c r="K3972" s="141" t="s">
        <v>53</v>
      </c>
      <c r="L3972" s="141" t="s">
        <v>821</v>
      </c>
      <c r="M3972" s="141" t="s">
        <v>311</v>
      </c>
      <c r="N3972" s="141" t="s">
        <v>651</v>
      </c>
      <c r="O3972" s="141" t="s">
        <v>62</v>
      </c>
      <c r="P3972" s="141" t="s">
        <v>298</v>
      </c>
      <c r="Q3972" s="141" t="s">
        <v>298</v>
      </c>
      <c r="R3972" s="141" t="s">
        <v>57</v>
      </c>
      <c r="S3972" s="141" t="s">
        <v>1206</v>
      </c>
      <c r="T3972" s="227">
        <v>2.3730000000000002</v>
      </c>
      <c r="U3972" s="146">
        <v>46478</v>
      </c>
      <c r="V3972" s="208">
        <v>1.9E-2</v>
      </c>
      <c r="W3972" s="209">
        <v>3.5400000000000001E-2</v>
      </c>
      <c r="X3972" s="141" t="s">
        <v>636</v>
      </c>
      <c r="Y3972" s="141"/>
      <c r="Z3972" s="148">
        <v>3153455.23</v>
      </c>
      <c r="AA3972" s="148">
        <v>1</v>
      </c>
      <c r="AB3972" s="148">
        <v>106.58</v>
      </c>
      <c r="AC3972" s="148">
        <v>35.157670000000003</v>
      </c>
      <c r="AD3972" s="148">
        <v>3396.1102500000002</v>
      </c>
      <c r="AE3972" s="151"/>
      <c r="AF3972" s="151"/>
      <c r="AG3972" s="141" t="s">
        <v>17</v>
      </c>
      <c r="AH3972" s="229">
        <v>5.5203955190000001E-3</v>
      </c>
      <c r="AI3972" s="229">
        <v>3.9372777262368548E-3</v>
      </c>
      <c r="AJ3972" s="229">
        <v>6.6607369900000002E-4</v>
      </c>
    </row>
    <row r="3973" spans="1:36" ht="13.5" thickBot="1">
      <c r="A3973" s="153">
        <v>8694</v>
      </c>
      <c r="B3973" s="153">
        <v>12532</v>
      </c>
      <c r="C3973" s="141" t="s">
        <v>1638</v>
      </c>
      <c r="D3973" s="141">
        <v>520038274</v>
      </c>
      <c r="E3973" s="141" t="s">
        <v>429</v>
      </c>
      <c r="F3973" s="141" t="s">
        <v>1790</v>
      </c>
      <c r="G3973" s="141" t="s">
        <v>3615</v>
      </c>
      <c r="H3973" s="141" t="s">
        <v>76</v>
      </c>
      <c r="I3973" s="141" t="s">
        <v>228</v>
      </c>
      <c r="J3973" s="141" t="s">
        <v>53</v>
      </c>
      <c r="K3973" s="141" t="s">
        <v>53</v>
      </c>
      <c r="L3973" s="141" t="s">
        <v>821</v>
      </c>
      <c r="M3973" s="141" t="s">
        <v>311</v>
      </c>
      <c r="N3973" s="141" t="s">
        <v>140</v>
      </c>
      <c r="O3973" s="141" t="s">
        <v>62</v>
      </c>
      <c r="P3973" s="141" t="s">
        <v>1305</v>
      </c>
      <c r="Q3973" s="141" t="s">
        <v>1294</v>
      </c>
      <c r="R3973" s="141" t="s">
        <v>57</v>
      </c>
      <c r="S3973" s="141" t="s">
        <v>1206</v>
      </c>
      <c r="T3973" s="227">
        <v>0.249</v>
      </c>
      <c r="U3973" s="146">
        <v>45657</v>
      </c>
      <c r="V3973" s="208">
        <v>4.7500000000000001E-2</v>
      </c>
      <c r="W3973" s="209">
        <v>6.3299999999999995E-2</v>
      </c>
      <c r="X3973" s="141" t="s">
        <v>636</v>
      </c>
      <c r="Y3973" s="141"/>
      <c r="Z3973" s="148">
        <v>560800</v>
      </c>
      <c r="AA3973" s="148">
        <v>1</v>
      </c>
      <c r="AB3973" s="148">
        <v>100.82</v>
      </c>
      <c r="AC3973" s="148">
        <v>0</v>
      </c>
      <c r="AD3973" s="148">
        <v>565.39855999999997</v>
      </c>
      <c r="AE3973" s="151"/>
      <c r="AF3973" s="151"/>
      <c r="AG3973" s="141" t="s">
        <v>17</v>
      </c>
      <c r="AH3973" s="229">
        <v>5.0981818179999996E-3</v>
      </c>
      <c r="AI3973" s="229">
        <v>6.5549437234388712E-4</v>
      </c>
      <c r="AJ3973" s="229">
        <v>1.10890719E-4</v>
      </c>
    </row>
    <row r="3974" spans="1:36" ht="13.5" thickBot="1">
      <c r="A3974" s="153">
        <v>8694</v>
      </c>
      <c r="B3974" s="153">
        <v>12532</v>
      </c>
      <c r="C3974" s="141" t="s">
        <v>1792</v>
      </c>
      <c r="D3974" s="141">
        <v>520038894</v>
      </c>
      <c r="E3974" s="141" t="s">
        <v>429</v>
      </c>
      <c r="F3974" s="141" t="s">
        <v>1793</v>
      </c>
      <c r="G3974" s="141" t="s">
        <v>3617</v>
      </c>
      <c r="H3974" s="141" t="s">
        <v>76</v>
      </c>
      <c r="I3974" s="141" t="s">
        <v>229</v>
      </c>
      <c r="J3974" s="141" t="s">
        <v>53</v>
      </c>
      <c r="K3974" s="141" t="s">
        <v>53</v>
      </c>
      <c r="L3974" s="141" t="s">
        <v>821</v>
      </c>
      <c r="M3974" s="141" t="s">
        <v>311</v>
      </c>
      <c r="N3974" s="141" t="s">
        <v>652</v>
      </c>
      <c r="O3974" s="141" t="s">
        <v>62</v>
      </c>
      <c r="P3974" s="141" t="s">
        <v>1310</v>
      </c>
      <c r="Q3974" s="141" t="s">
        <v>65</v>
      </c>
      <c r="R3974" s="141" t="s">
        <v>57</v>
      </c>
      <c r="S3974" s="141" t="s">
        <v>1206</v>
      </c>
      <c r="T3974" s="227">
        <v>2.95</v>
      </c>
      <c r="U3974" s="146">
        <v>46661</v>
      </c>
      <c r="V3974" s="208">
        <v>5.0000000000000001E-3</v>
      </c>
      <c r="W3974" s="209">
        <v>2.63E-2</v>
      </c>
      <c r="X3974" s="141" t="s">
        <v>636</v>
      </c>
      <c r="Y3974" s="141"/>
      <c r="Z3974" s="148">
        <v>2206000</v>
      </c>
      <c r="AA3974" s="148">
        <v>1</v>
      </c>
      <c r="AB3974" s="148">
        <v>105.76</v>
      </c>
      <c r="AC3974" s="148">
        <v>7.6963699999999999</v>
      </c>
      <c r="AD3974" s="148">
        <v>2340.76197</v>
      </c>
      <c r="AE3974" s="151"/>
      <c r="AF3974" s="151"/>
      <c r="AG3974" s="141" t="s">
        <v>17</v>
      </c>
      <c r="AH3974" s="229">
        <v>3.252953386E-3</v>
      </c>
      <c r="AI3974" s="229">
        <v>2.7137605343946947E-3</v>
      </c>
      <c r="AJ3974" s="229">
        <v>4.5908991999999999E-4</v>
      </c>
    </row>
    <row r="3975" spans="1:36" ht="13.5" thickBot="1">
      <c r="A3975" s="153">
        <v>8694</v>
      </c>
      <c r="B3975" s="153">
        <v>12532</v>
      </c>
      <c r="C3975" s="141" t="s">
        <v>1584</v>
      </c>
      <c r="D3975" s="141">
        <v>520038506</v>
      </c>
      <c r="E3975" s="141" t="s">
        <v>429</v>
      </c>
      <c r="F3975" s="141" t="s">
        <v>2083</v>
      </c>
      <c r="G3975" s="141" t="s">
        <v>3713</v>
      </c>
      <c r="H3975" s="141" t="s">
        <v>76</v>
      </c>
      <c r="I3975" s="141" t="s">
        <v>228</v>
      </c>
      <c r="J3975" s="141" t="s">
        <v>53</v>
      </c>
      <c r="K3975" s="141" t="s">
        <v>53</v>
      </c>
      <c r="L3975" s="141" t="s">
        <v>821</v>
      </c>
      <c r="M3975" s="141" t="s">
        <v>311</v>
      </c>
      <c r="N3975" s="141" t="s">
        <v>651</v>
      </c>
      <c r="O3975" s="141" t="s">
        <v>62</v>
      </c>
      <c r="P3975" s="141" t="s">
        <v>1288</v>
      </c>
      <c r="Q3975" s="141" t="s">
        <v>65</v>
      </c>
      <c r="R3975" s="141" t="s">
        <v>57</v>
      </c>
      <c r="S3975" s="141" t="s">
        <v>1206</v>
      </c>
      <c r="T3975" s="227">
        <v>1.3520000000000001</v>
      </c>
      <c r="U3975" s="146">
        <v>46446</v>
      </c>
      <c r="V3975" s="208">
        <v>3.85E-2</v>
      </c>
      <c r="W3975" s="209">
        <v>5.3600000000000002E-2</v>
      </c>
      <c r="X3975" s="141" t="s">
        <v>636</v>
      </c>
      <c r="Y3975" s="141"/>
      <c r="Z3975" s="148">
        <v>1125000</v>
      </c>
      <c r="AA3975" s="148">
        <v>1</v>
      </c>
      <c r="AB3975" s="148">
        <v>100.27</v>
      </c>
      <c r="AC3975" s="148">
        <v>0</v>
      </c>
      <c r="AD3975" s="148">
        <v>1128.0374999999999</v>
      </c>
      <c r="AE3975" s="151"/>
      <c r="AF3975" s="151"/>
      <c r="AG3975" s="141" t="s">
        <v>17</v>
      </c>
      <c r="AH3975" s="229">
        <v>2.4059394340000002E-3</v>
      </c>
      <c r="AI3975" s="229">
        <v>1.3077893814283283E-3</v>
      </c>
      <c r="AJ3975" s="229">
        <v>2.2124019900000001E-4</v>
      </c>
    </row>
    <row r="3976" spans="1:36" ht="13.5" thickBot="1">
      <c r="A3976" s="153">
        <v>8694</v>
      </c>
      <c r="B3976" s="153">
        <v>12532</v>
      </c>
      <c r="C3976" s="141" t="s">
        <v>1584</v>
      </c>
      <c r="D3976" s="141">
        <v>520038506</v>
      </c>
      <c r="E3976" s="141" t="s">
        <v>429</v>
      </c>
      <c r="F3976" s="141" t="s">
        <v>1794</v>
      </c>
      <c r="G3976" s="141" t="s">
        <v>3618</v>
      </c>
      <c r="H3976" s="141" t="s">
        <v>76</v>
      </c>
      <c r="I3976" s="141" t="s">
        <v>228</v>
      </c>
      <c r="J3976" s="141" t="s">
        <v>53</v>
      </c>
      <c r="K3976" s="141" t="s">
        <v>53</v>
      </c>
      <c r="L3976" s="141" t="s">
        <v>821</v>
      </c>
      <c r="M3976" s="141" t="s">
        <v>311</v>
      </c>
      <c r="N3976" s="141" t="s">
        <v>651</v>
      </c>
      <c r="O3976" s="141" t="s">
        <v>62</v>
      </c>
      <c r="P3976" s="141" t="s">
        <v>1288</v>
      </c>
      <c r="Q3976" s="141" t="s">
        <v>65</v>
      </c>
      <c r="R3976" s="141" t="s">
        <v>57</v>
      </c>
      <c r="S3976" s="141" t="s">
        <v>1206</v>
      </c>
      <c r="T3976" s="227">
        <v>1.335</v>
      </c>
      <c r="U3976" s="146">
        <v>46446</v>
      </c>
      <c r="V3976" s="208">
        <v>6.7400000000000002E-2</v>
      </c>
      <c r="W3976" s="209">
        <v>6.1899999999999997E-2</v>
      </c>
      <c r="X3976" s="141" t="s">
        <v>636</v>
      </c>
      <c r="Y3976" s="141"/>
      <c r="Z3976" s="148">
        <v>537972.75</v>
      </c>
      <c r="AA3976" s="148">
        <v>1</v>
      </c>
      <c r="AB3976" s="148">
        <v>101.51</v>
      </c>
      <c r="AC3976" s="148">
        <v>0</v>
      </c>
      <c r="AD3976" s="148">
        <v>546.09613999999999</v>
      </c>
      <c r="AE3976" s="151"/>
      <c r="AF3976" s="151"/>
      <c r="AG3976" s="141" t="s">
        <v>17</v>
      </c>
      <c r="AH3976" s="229">
        <v>5.1258093800000005E-4</v>
      </c>
      <c r="AI3976" s="229">
        <v>6.3311612701793857E-4</v>
      </c>
      <c r="AJ3976" s="229">
        <v>1.07104966E-4</v>
      </c>
    </row>
    <row r="3977" spans="1:36" ht="13.5" thickBot="1">
      <c r="A3977" s="153">
        <v>8694</v>
      </c>
      <c r="B3977" s="153">
        <v>12532</v>
      </c>
      <c r="C3977" s="141" t="s">
        <v>1584</v>
      </c>
      <c r="D3977" s="141">
        <v>520038506</v>
      </c>
      <c r="E3977" s="141" t="s">
        <v>429</v>
      </c>
      <c r="F3977" s="141" t="s">
        <v>1795</v>
      </c>
      <c r="G3977" s="141" t="s">
        <v>3619</v>
      </c>
      <c r="H3977" s="141" t="s">
        <v>76</v>
      </c>
      <c r="I3977" s="141" t="s">
        <v>228</v>
      </c>
      <c r="J3977" s="141" t="s">
        <v>53</v>
      </c>
      <c r="K3977" s="141" t="s">
        <v>53</v>
      </c>
      <c r="L3977" s="141" t="s">
        <v>821</v>
      </c>
      <c r="M3977" s="141" t="s">
        <v>311</v>
      </c>
      <c r="N3977" s="141" t="s">
        <v>651</v>
      </c>
      <c r="O3977" s="141" t="s">
        <v>62</v>
      </c>
      <c r="P3977" s="141" t="s">
        <v>1288</v>
      </c>
      <c r="Q3977" s="141" t="s">
        <v>65</v>
      </c>
      <c r="R3977" s="141" t="s">
        <v>57</v>
      </c>
      <c r="S3977" s="141" t="s">
        <v>1206</v>
      </c>
      <c r="T3977" s="227">
        <v>4.3049999999999997</v>
      </c>
      <c r="U3977" s="146">
        <v>47907</v>
      </c>
      <c r="V3977" s="208">
        <v>2.6599999999999999E-2</v>
      </c>
      <c r="W3977" s="209">
        <v>6.1400000000000003E-2</v>
      </c>
      <c r="X3977" s="141" t="s">
        <v>636</v>
      </c>
      <c r="Y3977" s="141"/>
      <c r="Z3977" s="148">
        <v>24000</v>
      </c>
      <c r="AA3977" s="148">
        <v>1</v>
      </c>
      <c r="AB3977" s="148">
        <v>87.88</v>
      </c>
      <c r="AC3977" s="148">
        <v>0</v>
      </c>
      <c r="AD3977" s="148">
        <v>21.091200000000001</v>
      </c>
      <c r="AE3977" s="151"/>
      <c r="AF3977" s="151"/>
      <c r="AG3977" s="141" t="s">
        <v>17</v>
      </c>
      <c r="AH3977" s="229">
        <v>1.4930424199999999E-4</v>
      </c>
      <c r="AI3977" s="229">
        <v>2.4452066000980606E-5</v>
      </c>
      <c r="AJ3977" s="229">
        <v>4.1365834952328598E-6</v>
      </c>
    </row>
    <row r="3978" spans="1:36" ht="13.5" thickBot="1">
      <c r="A3978" s="153">
        <v>8694</v>
      </c>
      <c r="B3978" s="153">
        <v>12532</v>
      </c>
      <c r="C3978" s="141" t="s">
        <v>1329</v>
      </c>
      <c r="D3978" s="141">
        <v>520038910</v>
      </c>
      <c r="E3978" s="141" t="s">
        <v>429</v>
      </c>
      <c r="F3978" s="141" t="s">
        <v>1330</v>
      </c>
      <c r="G3978" s="141" t="s">
        <v>3268</v>
      </c>
      <c r="H3978" s="141" t="s">
        <v>76</v>
      </c>
      <c r="I3978" s="141" t="s">
        <v>228</v>
      </c>
      <c r="J3978" s="141" t="s">
        <v>53</v>
      </c>
      <c r="K3978" s="141" t="s">
        <v>53</v>
      </c>
      <c r="L3978" s="141" t="s">
        <v>821</v>
      </c>
      <c r="M3978" s="141" t="s">
        <v>311</v>
      </c>
      <c r="N3978" s="141" t="s">
        <v>651</v>
      </c>
      <c r="O3978" s="141" t="s">
        <v>62</v>
      </c>
      <c r="P3978" s="141" t="s">
        <v>1310</v>
      </c>
      <c r="Q3978" s="141" t="s">
        <v>65</v>
      </c>
      <c r="R3978" s="141" t="s">
        <v>57</v>
      </c>
      <c r="S3978" s="141" t="s">
        <v>1206</v>
      </c>
      <c r="T3978" s="227">
        <v>0.73099999999999998</v>
      </c>
      <c r="U3978" s="146">
        <v>45835</v>
      </c>
      <c r="V3978" s="208">
        <v>2.5499999999999998E-2</v>
      </c>
      <c r="W3978" s="209">
        <v>4.8800000000000003E-2</v>
      </c>
      <c r="X3978" s="141" t="s">
        <v>636</v>
      </c>
      <c r="Y3978" s="141"/>
      <c r="Z3978" s="148">
        <v>669414.80000000005</v>
      </c>
      <c r="AA3978" s="148">
        <v>1</v>
      </c>
      <c r="AB3978" s="148">
        <v>99.04</v>
      </c>
      <c r="AC3978" s="148">
        <v>0</v>
      </c>
      <c r="AD3978" s="148">
        <v>662.98842000000002</v>
      </c>
      <c r="AE3978" s="151"/>
      <c r="AF3978" s="151"/>
      <c r="AG3978" s="141" t="s">
        <v>17</v>
      </c>
      <c r="AH3978" s="229">
        <v>9.9751862660000003E-3</v>
      </c>
      <c r="AI3978" s="229">
        <v>7.6863509917528879E-4</v>
      </c>
      <c r="AJ3978" s="229">
        <v>1.3003086299999999E-4</v>
      </c>
    </row>
    <row r="3979" spans="1:36" ht="13.5" thickBot="1">
      <c r="A3979" s="153">
        <v>8694</v>
      </c>
      <c r="B3979" s="153">
        <v>12532</v>
      </c>
      <c r="C3979" s="141" t="s">
        <v>1796</v>
      </c>
      <c r="D3979" s="141">
        <v>520038670</v>
      </c>
      <c r="E3979" s="141" t="s">
        <v>429</v>
      </c>
      <c r="F3979" s="141" t="s">
        <v>1797</v>
      </c>
      <c r="G3979" s="141" t="s">
        <v>3620</v>
      </c>
      <c r="H3979" s="141" t="s">
        <v>76</v>
      </c>
      <c r="I3979" s="141" t="s">
        <v>228</v>
      </c>
      <c r="J3979" s="141" t="s">
        <v>53</v>
      </c>
      <c r="K3979" s="141" t="s">
        <v>53</v>
      </c>
      <c r="L3979" s="141" t="s">
        <v>821</v>
      </c>
      <c r="M3979" s="141" t="s">
        <v>311</v>
      </c>
      <c r="N3979" s="141" t="s">
        <v>649</v>
      </c>
      <c r="O3979" s="141" t="s">
        <v>62</v>
      </c>
      <c r="P3979" s="141" t="s">
        <v>1447</v>
      </c>
      <c r="Q3979" s="141" t="s">
        <v>1294</v>
      </c>
      <c r="R3979" s="141" t="s">
        <v>57</v>
      </c>
      <c r="S3979" s="141" t="s">
        <v>1206</v>
      </c>
      <c r="T3979" s="227">
        <v>0</v>
      </c>
      <c r="U3979" s="146">
        <v>45565</v>
      </c>
      <c r="V3979" s="208">
        <v>3.2399999999999998E-2</v>
      </c>
      <c r="W3979" s="209">
        <v>0</v>
      </c>
      <c r="X3979" s="141" t="s">
        <v>636</v>
      </c>
      <c r="Y3979" s="141"/>
      <c r="Z3979" s="148">
        <v>0.02</v>
      </c>
      <c r="AA3979" s="148">
        <v>1</v>
      </c>
      <c r="AB3979" s="148">
        <v>100.61</v>
      </c>
      <c r="AC3979" s="148">
        <v>0</v>
      </c>
      <c r="AD3979" s="148">
        <v>2.0000000000000002E-5</v>
      </c>
      <c r="AE3979" s="151"/>
      <c r="AF3979" s="151"/>
      <c r="AG3979" s="141" t="s">
        <v>17</v>
      </c>
      <c r="AH3979" s="229"/>
      <c r="AI3979" s="229">
        <v>2.3186984145976149E-11</v>
      </c>
      <c r="AJ3979" s="229">
        <v>3.9225681755735703E-12</v>
      </c>
    </row>
    <row r="3980" spans="1:36" ht="13.5" thickBot="1">
      <c r="A3980" s="153">
        <v>8694</v>
      </c>
      <c r="B3980" s="153">
        <v>12532</v>
      </c>
      <c r="C3980" s="141" t="s">
        <v>1798</v>
      </c>
      <c r="D3980" s="141">
        <v>520039298</v>
      </c>
      <c r="E3980" s="141" t="s">
        <v>429</v>
      </c>
      <c r="F3980" s="141" t="s">
        <v>1799</v>
      </c>
      <c r="G3980" s="141" t="s">
        <v>3621</v>
      </c>
      <c r="H3980" s="141" t="s">
        <v>76</v>
      </c>
      <c r="I3980" s="141" t="s">
        <v>228</v>
      </c>
      <c r="J3980" s="141" t="s">
        <v>53</v>
      </c>
      <c r="K3980" s="141" t="s">
        <v>53</v>
      </c>
      <c r="L3980" s="141" t="s">
        <v>821</v>
      </c>
      <c r="M3980" s="141" t="s">
        <v>311</v>
      </c>
      <c r="N3980" s="141" t="s">
        <v>140</v>
      </c>
      <c r="O3980" s="141" t="s">
        <v>62</v>
      </c>
      <c r="P3980" s="141" t="s">
        <v>1483</v>
      </c>
      <c r="Q3980" s="141" t="s">
        <v>65</v>
      </c>
      <c r="R3980" s="141" t="s">
        <v>57</v>
      </c>
      <c r="S3980" s="141" t="s">
        <v>1206</v>
      </c>
      <c r="T3980" s="227">
        <v>1.708</v>
      </c>
      <c r="U3980" s="146">
        <v>46568</v>
      </c>
      <c r="V3980" s="208">
        <v>3.95E-2</v>
      </c>
      <c r="W3980" s="209">
        <v>6.2899999999999998E-2</v>
      </c>
      <c r="X3980" s="141" t="s">
        <v>636</v>
      </c>
      <c r="Y3980" s="141"/>
      <c r="Z3980" s="148">
        <v>608605</v>
      </c>
      <c r="AA3980" s="148">
        <v>1</v>
      </c>
      <c r="AB3980" s="148">
        <v>97.28</v>
      </c>
      <c r="AC3980" s="148">
        <v>0</v>
      </c>
      <c r="AD3980" s="148">
        <v>592.05093999999997</v>
      </c>
      <c r="AE3980" s="151"/>
      <c r="AF3980" s="151"/>
      <c r="AG3980" s="141" t="s">
        <v>17</v>
      </c>
      <c r="AH3980" s="229">
        <v>7.2589686699999997E-4</v>
      </c>
      <c r="AI3980" s="229">
        <v>6.8639378796951373E-4</v>
      </c>
      <c r="AJ3980" s="229">
        <v>1.16118008E-4</v>
      </c>
    </row>
    <row r="3981" spans="1:36" ht="13.5" thickBot="1">
      <c r="A3981" s="153">
        <v>8694</v>
      </c>
      <c r="B3981" s="153">
        <v>12532</v>
      </c>
      <c r="C3981" s="141" t="s">
        <v>1800</v>
      </c>
      <c r="D3981" s="141">
        <v>520039314</v>
      </c>
      <c r="E3981" s="141" t="s">
        <v>429</v>
      </c>
      <c r="F3981" s="141" t="s">
        <v>4238</v>
      </c>
      <c r="G3981" s="141" t="s">
        <v>4239</v>
      </c>
      <c r="H3981" s="141" t="s">
        <v>76</v>
      </c>
      <c r="I3981" s="141" t="s">
        <v>228</v>
      </c>
      <c r="J3981" s="141" t="s">
        <v>53</v>
      </c>
      <c r="K3981" s="141" t="s">
        <v>53</v>
      </c>
      <c r="L3981" s="141" t="s">
        <v>54</v>
      </c>
      <c r="M3981" s="141" t="s">
        <v>311</v>
      </c>
      <c r="N3981" s="141" t="s">
        <v>649</v>
      </c>
      <c r="O3981" s="141" t="s">
        <v>62</v>
      </c>
      <c r="P3981" s="141" t="s">
        <v>298</v>
      </c>
      <c r="Q3981" s="141" t="s">
        <v>298</v>
      </c>
      <c r="R3981" s="141" t="s">
        <v>57</v>
      </c>
      <c r="S3981" s="141" t="s">
        <v>1206</v>
      </c>
      <c r="T3981" s="227">
        <v>1.4930000000000001</v>
      </c>
      <c r="U3981" s="146">
        <v>46019</v>
      </c>
      <c r="V3981" s="208">
        <v>5.0999999999999997E-2</v>
      </c>
      <c r="W3981" s="209">
        <v>1.0548</v>
      </c>
      <c r="X3981" s="141" t="s">
        <v>636</v>
      </c>
      <c r="Y3981" s="141"/>
      <c r="Z3981" s="148">
        <v>712500</v>
      </c>
      <c r="AA3981" s="148">
        <v>1</v>
      </c>
      <c r="AB3981" s="148">
        <v>25</v>
      </c>
      <c r="AC3981" s="148">
        <v>0</v>
      </c>
      <c r="AD3981" s="148">
        <v>178.125</v>
      </c>
      <c r="AE3981" s="151"/>
      <c r="AF3981" s="151"/>
      <c r="AG3981" s="141" t="s">
        <v>17</v>
      </c>
      <c r="AH3981" s="229">
        <f>+Z3981/127433950</f>
        <v>5.5911317196084718E-3</v>
      </c>
      <c r="AI3981" s="229">
        <v>2.0650907755010006E-4</v>
      </c>
      <c r="AJ3981" s="229">
        <v>3.49353728137021E-5</v>
      </c>
    </row>
    <row r="3982" spans="1:36" ht="13.5" thickBot="1">
      <c r="A3982" s="153">
        <v>8694</v>
      </c>
      <c r="B3982" s="153">
        <v>12532</v>
      </c>
      <c r="C3982" s="141" t="s">
        <v>1801</v>
      </c>
      <c r="D3982" s="141">
        <v>520039496</v>
      </c>
      <c r="E3982" s="141" t="s">
        <v>429</v>
      </c>
      <c r="F3982" s="141" t="s">
        <v>1802</v>
      </c>
      <c r="G3982" s="141" t="s">
        <v>3714</v>
      </c>
      <c r="H3982" s="141" t="s">
        <v>76</v>
      </c>
      <c r="I3982" s="141" t="s">
        <v>229</v>
      </c>
      <c r="J3982" s="141" t="s">
        <v>53</v>
      </c>
      <c r="K3982" s="141" t="s">
        <v>53</v>
      </c>
      <c r="L3982" s="141" t="s">
        <v>54</v>
      </c>
      <c r="M3982" s="141" t="s">
        <v>311</v>
      </c>
      <c r="N3982" s="141" t="s">
        <v>651</v>
      </c>
      <c r="O3982" s="141" t="s">
        <v>62</v>
      </c>
      <c r="P3982" s="141" t="s">
        <v>298</v>
      </c>
      <c r="Q3982" s="141" t="s">
        <v>298</v>
      </c>
      <c r="R3982" s="141" t="s">
        <v>57</v>
      </c>
      <c r="S3982" s="141" t="s">
        <v>1206</v>
      </c>
      <c r="T3982" s="227">
        <v>1.3160000000000001</v>
      </c>
      <c r="U3982" s="146">
        <v>46387</v>
      </c>
      <c r="V3982" s="208">
        <v>1.9E-2</v>
      </c>
      <c r="W3982" s="209">
        <v>7.9799999999999996E-2</v>
      </c>
      <c r="X3982" s="141" t="s">
        <v>636</v>
      </c>
      <c r="Y3982" s="141"/>
      <c r="Z3982" s="148">
        <v>250000</v>
      </c>
      <c r="AA3982" s="148">
        <v>1</v>
      </c>
      <c r="AB3982" s="148">
        <v>104.5801</v>
      </c>
      <c r="AC3982" s="148">
        <v>0</v>
      </c>
      <c r="AD3982" s="148">
        <v>261.45024999999998</v>
      </c>
      <c r="AE3982" s="151"/>
      <c r="AF3982" s="151"/>
      <c r="AG3982" s="141" t="s">
        <v>17</v>
      </c>
      <c r="AH3982" s="229">
        <f>+Z3982/61291200</f>
        <v>4.0788889759051867E-3</v>
      </c>
      <c r="AI3982" s="229">
        <v>3.03112140085575E-4</v>
      </c>
      <c r="AJ3982" s="229">
        <v>5.1277821507287703E-5</v>
      </c>
    </row>
    <row r="3983" spans="1:36" ht="13.5" thickBot="1">
      <c r="A3983" s="153">
        <v>8694</v>
      </c>
      <c r="B3983" s="153">
        <v>12532</v>
      </c>
      <c r="C3983" s="141" t="s">
        <v>2134</v>
      </c>
      <c r="D3983" s="141">
        <v>520007469</v>
      </c>
      <c r="E3983" s="141" t="s">
        <v>429</v>
      </c>
      <c r="F3983" s="141" t="s">
        <v>2135</v>
      </c>
      <c r="G3983" s="141" t="s">
        <v>3784</v>
      </c>
      <c r="H3983" s="141" t="s">
        <v>76</v>
      </c>
      <c r="I3983" s="141" t="s">
        <v>228</v>
      </c>
      <c r="J3983" s="141" t="s">
        <v>53</v>
      </c>
      <c r="K3983" s="141" t="s">
        <v>53</v>
      </c>
      <c r="L3983" s="141" t="s">
        <v>821</v>
      </c>
      <c r="M3983" s="141" t="s">
        <v>311</v>
      </c>
      <c r="N3983" s="141" t="s">
        <v>269</v>
      </c>
      <c r="O3983" s="141" t="s">
        <v>62</v>
      </c>
      <c r="P3983" s="141" t="s">
        <v>1385</v>
      </c>
      <c r="Q3983" s="141" t="s">
        <v>1294</v>
      </c>
      <c r="R3983" s="141" t="s">
        <v>57</v>
      </c>
      <c r="S3983" s="141" t="s">
        <v>1206</v>
      </c>
      <c r="T3983" s="227">
        <v>1.4810000000000001</v>
      </c>
      <c r="U3983" s="146">
        <v>46295</v>
      </c>
      <c r="V3983" s="208">
        <v>2.9399999999999999E-2</v>
      </c>
      <c r="W3983" s="209">
        <v>5.3900000000000003E-2</v>
      </c>
      <c r="X3983" s="141" t="s">
        <v>636</v>
      </c>
      <c r="Y3983" s="141"/>
      <c r="Z3983" s="148">
        <v>3700.91</v>
      </c>
      <c r="AA3983" s="148">
        <v>1</v>
      </c>
      <c r="AB3983" s="148">
        <v>96.58</v>
      </c>
      <c r="AC3983" s="148">
        <v>0</v>
      </c>
      <c r="AD3983" s="148">
        <v>3.5743399999999999</v>
      </c>
      <c r="AE3983" s="151"/>
      <c r="AF3983" s="151"/>
      <c r="AG3983" s="141" t="s">
        <v>17</v>
      </c>
      <c r="AH3983" s="229">
        <v>3.45044042479544E-5</v>
      </c>
      <c r="AI3983" s="229">
        <v>4.1439082456164193E-6</v>
      </c>
      <c r="AJ3983" s="229">
        <v>7.0102961663398204E-7</v>
      </c>
    </row>
    <row r="3984" spans="1:36" ht="13.5" thickBot="1">
      <c r="A3984" s="153">
        <v>8694</v>
      </c>
      <c r="B3984" s="153">
        <v>12532</v>
      </c>
      <c r="C3984" s="141" t="s">
        <v>1331</v>
      </c>
      <c r="D3984" s="141">
        <v>520028010</v>
      </c>
      <c r="E3984" s="141" t="s">
        <v>429</v>
      </c>
      <c r="F3984" s="141" t="s">
        <v>1803</v>
      </c>
      <c r="G3984" s="141" t="s">
        <v>3622</v>
      </c>
      <c r="H3984" s="141" t="s">
        <v>76</v>
      </c>
      <c r="I3984" s="141" t="s">
        <v>228</v>
      </c>
      <c r="J3984" s="141" t="s">
        <v>53</v>
      </c>
      <c r="K3984" s="141" t="s">
        <v>53</v>
      </c>
      <c r="L3984" s="141" t="s">
        <v>821</v>
      </c>
      <c r="M3984" s="141" t="s">
        <v>311</v>
      </c>
      <c r="N3984" s="141" t="s">
        <v>708</v>
      </c>
      <c r="O3984" s="141" t="s">
        <v>62</v>
      </c>
      <c r="P3984" s="141" t="s">
        <v>1333</v>
      </c>
      <c r="Q3984" s="141" t="s">
        <v>65</v>
      </c>
      <c r="R3984" s="141" t="s">
        <v>57</v>
      </c>
      <c r="S3984" s="141" t="s">
        <v>1206</v>
      </c>
      <c r="T3984" s="227">
        <v>1.494</v>
      </c>
      <c r="U3984" s="146">
        <v>46295</v>
      </c>
      <c r="V3984" s="208">
        <v>3.5999999999999997E-2</v>
      </c>
      <c r="W3984" s="209">
        <v>5.4399999999999997E-2</v>
      </c>
      <c r="X3984" s="141" t="s">
        <v>636</v>
      </c>
      <c r="Y3984" s="141"/>
      <c r="Z3984" s="148">
        <v>18103.45</v>
      </c>
      <c r="AA3984" s="148">
        <v>1</v>
      </c>
      <c r="AB3984" s="148">
        <v>97.46</v>
      </c>
      <c r="AC3984" s="148">
        <v>0</v>
      </c>
      <c r="AD3984" s="148">
        <v>17.643619999999999</v>
      </c>
      <c r="AE3984" s="151"/>
      <c r="AF3984" s="151"/>
      <c r="AG3984" s="141" t="s">
        <v>17</v>
      </c>
      <c r="AH3984" s="229">
        <v>8.7211235580220495E-5</v>
      </c>
      <c r="AI3984" s="229">
        <v>2.0455116860881384E-5</v>
      </c>
      <c r="AJ3984" s="229">
        <v>3.4604151156956701E-6</v>
      </c>
    </row>
    <row r="3985" spans="1:36" ht="13.5" thickBot="1">
      <c r="A3985" s="153">
        <v>8694</v>
      </c>
      <c r="B3985" s="153">
        <v>12532</v>
      </c>
      <c r="C3985" s="141" t="s">
        <v>1331</v>
      </c>
      <c r="D3985" s="141">
        <v>520028010</v>
      </c>
      <c r="E3985" s="141" t="s">
        <v>429</v>
      </c>
      <c r="F3985" s="141" t="s">
        <v>1332</v>
      </c>
      <c r="G3985" s="141" t="s">
        <v>3269</v>
      </c>
      <c r="H3985" s="141" t="s">
        <v>76</v>
      </c>
      <c r="I3985" s="141" t="s">
        <v>230</v>
      </c>
      <c r="J3985" s="141" t="s">
        <v>53</v>
      </c>
      <c r="K3985" s="141" t="s">
        <v>53</v>
      </c>
      <c r="L3985" s="141" t="s">
        <v>821</v>
      </c>
      <c r="M3985" s="141" t="s">
        <v>311</v>
      </c>
      <c r="N3985" s="141" t="s">
        <v>708</v>
      </c>
      <c r="O3985" s="141" t="s">
        <v>62</v>
      </c>
      <c r="P3985" s="141" t="s">
        <v>1333</v>
      </c>
      <c r="Q3985" s="141" t="s">
        <v>65</v>
      </c>
      <c r="R3985" s="141" t="s">
        <v>57</v>
      </c>
      <c r="S3985" s="141" t="s">
        <v>1206</v>
      </c>
      <c r="T3985" s="227">
        <v>1.4770000000000001</v>
      </c>
      <c r="U3985" s="146">
        <v>46295</v>
      </c>
      <c r="V3985" s="208">
        <v>5.8500000000000003E-2</v>
      </c>
      <c r="W3985" s="209">
        <v>6.6699999999999995E-2</v>
      </c>
      <c r="X3985" s="141" t="s">
        <v>636</v>
      </c>
      <c r="Y3985" s="141"/>
      <c r="Z3985" s="148">
        <v>50950.879999999997</v>
      </c>
      <c r="AA3985" s="148">
        <v>1</v>
      </c>
      <c r="AB3985" s="148">
        <v>105.21</v>
      </c>
      <c r="AC3985" s="148">
        <v>0</v>
      </c>
      <c r="AD3985" s="148">
        <v>53.605420000000002</v>
      </c>
      <c r="AE3985" s="151"/>
      <c r="AF3985" s="151"/>
      <c r="AG3985" s="141" t="s">
        <v>17</v>
      </c>
      <c r="AH3985" s="229">
        <v>4.7296789099999999E-4</v>
      </c>
      <c r="AI3985" s="229">
        <v>6.2147401183919635E-5</v>
      </c>
      <c r="AJ3985" s="229">
        <v>1.05135457265128E-5</v>
      </c>
    </row>
    <row r="3986" spans="1:36" ht="13.5" thickBot="1">
      <c r="A3986" s="153">
        <v>8694</v>
      </c>
      <c r="B3986" s="153">
        <v>12532</v>
      </c>
      <c r="C3986" s="141" t="s">
        <v>1331</v>
      </c>
      <c r="D3986" s="141">
        <v>520028010</v>
      </c>
      <c r="E3986" s="141" t="s">
        <v>429</v>
      </c>
      <c r="F3986" s="141" t="s">
        <v>1804</v>
      </c>
      <c r="G3986" s="141" t="s">
        <v>3623</v>
      </c>
      <c r="H3986" s="141" t="s">
        <v>76</v>
      </c>
      <c r="I3986" s="141" t="s">
        <v>228</v>
      </c>
      <c r="J3986" s="141" t="s">
        <v>53</v>
      </c>
      <c r="K3986" s="141" t="s">
        <v>53</v>
      </c>
      <c r="L3986" s="141" t="s">
        <v>821</v>
      </c>
      <c r="M3986" s="141" t="s">
        <v>311</v>
      </c>
      <c r="N3986" s="141" t="s">
        <v>708</v>
      </c>
      <c r="O3986" s="141" t="s">
        <v>62</v>
      </c>
      <c r="P3986" s="141" t="s">
        <v>1333</v>
      </c>
      <c r="Q3986" s="141" t="s">
        <v>65</v>
      </c>
      <c r="R3986" s="141" t="s">
        <v>57</v>
      </c>
      <c r="S3986" s="141" t="s">
        <v>1206</v>
      </c>
      <c r="T3986" s="227">
        <v>2.3279999999999998</v>
      </c>
      <c r="U3986" s="146">
        <v>46934</v>
      </c>
      <c r="V3986" s="208">
        <v>2.1999999999999999E-2</v>
      </c>
      <c r="W3986" s="209">
        <v>5.6399999999999999E-2</v>
      </c>
      <c r="X3986" s="141" t="s">
        <v>636</v>
      </c>
      <c r="Y3986" s="141"/>
      <c r="Z3986" s="148">
        <v>319667.5</v>
      </c>
      <c r="AA3986" s="148">
        <v>1</v>
      </c>
      <c r="AB3986" s="148">
        <v>93.06</v>
      </c>
      <c r="AC3986" s="148">
        <v>0</v>
      </c>
      <c r="AD3986" s="148">
        <v>297.48257999999998</v>
      </c>
      <c r="AE3986" s="151"/>
      <c r="AF3986" s="151"/>
      <c r="AG3986" s="141" t="s">
        <v>17</v>
      </c>
      <c r="AH3986" s="229">
        <v>2.9496424399999999E-4</v>
      </c>
      <c r="AI3986" s="229">
        <v>3.4488619330820406E-4</v>
      </c>
      <c r="AJ3986" s="229">
        <v>5.8344785054775903E-5</v>
      </c>
    </row>
    <row r="3987" spans="1:36" ht="13.5" thickBot="1">
      <c r="A3987" s="153">
        <v>8694</v>
      </c>
      <c r="B3987" s="153">
        <v>12532</v>
      </c>
      <c r="C3987" s="141" t="s">
        <v>1806</v>
      </c>
      <c r="D3987" s="141">
        <v>520033986</v>
      </c>
      <c r="E3987" s="141" t="s">
        <v>429</v>
      </c>
      <c r="F3987" s="141" t="s">
        <v>1807</v>
      </c>
      <c r="G3987" s="141" t="s">
        <v>3625</v>
      </c>
      <c r="H3987" s="141" t="s">
        <v>76</v>
      </c>
      <c r="I3987" s="141" t="s">
        <v>228</v>
      </c>
      <c r="J3987" s="141" t="s">
        <v>53</v>
      </c>
      <c r="K3987" s="141" t="s">
        <v>53</v>
      </c>
      <c r="L3987" s="141" t="s">
        <v>821</v>
      </c>
      <c r="M3987" s="141" t="s">
        <v>311</v>
      </c>
      <c r="N3987" s="141" t="s">
        <v>269</v>
      </c>
      <c r="O3987" s="141" t="s">
        <v>62</v>
      </c>
      <c r="P3987" s="141" t="s">
        <v>1385</v>
      </c>
      <c r="Q3987" s="141" t="s">
        <v>1294</v>
      </c>
      <c r="R3987" s="141" t="s">
        <v>57</v>
      </c>
      <c r="S3987" s="141" t="s">
        <v>1206</v>
      </c>
      <c r="T3987" s="227">
        <v>4.95</v>
      </c>
      <c r="U3987" s="146">
        <v>49674</v>
      </c>
      <c r="V3987" s="208">
        <v>1.95E-2</v>
      </c>
      <c r="W3987" s="209">
        <v>5.8000000000000003E-2</v>
      </c>
      <c r="X3987" s="141" t="s">
        <v>636</v>
      </c>
      <c r="Y3987" s="141"/>
      <c r="Z3987" s="148">
        <v>798494.45</v>
      </c>
      <c r="AA3987" s="148">
        <v>1</v>
      </c>
      <c r="AB3987" s="148">
        <v>83.08</v>
      </c>
      <c r="AC3987" s="148">
        <v>0</v>
      </c>
      <c r="AD3987" s="148">
        <v>663.38918999999999</v>
      </c>
      <c r="AE3987" s="151"/>
      <c r="AF3987" s="151"/>
      <c r="AG3987" s="141" t="s">
        <v>17</v>
      </c>
      <c r="AH3987" s="229">
        <v>7.6125585500000001E-4</v>
      </c>
      <c r="AI3987" s="229">
        <v>7.6909973155709797E-4</v>
      </c>
      <c r="AJ3987" s="229">
        <v>1.3010946600000001E-4</v>
      </c>
    </row>
    <row r="3988" spans="1:36" ht="13.5" thickBot="1">
      <c r="A3988" s="153">
        <v>8694</v>
      </c>
      <c r="B3988" s="153">
        <v>12532</v>
      </c>
      <c r="C3988" s="141" t="s">
        <v>1654</v>
      </c>
      <c r="D3988" s="141">
        <v>520000472</v>
      </c>
      <c r="E3988" s="141" t="s">
        <v>429</v>
      </c>
      <c r="F3988" s="141" t="s">
        <v>1808</v>
      </c>
      <c r="G3988" s="141" t="s">
        <v>3626</v>
      </c>
      <c r="H3988" s="141" t="s">
        <v>76</v>
      </c>
      <c r="I3988" s="141" t="s">
        <v>229</v>
      </c>
      <c r="J3988" s="141" t="s">
        <v>53</v>
      </c>
      <c r="K3988" s="141" t="s">
        <v>53</v>
      </c>
      <c r="L3988" s="141" t="s">
        <v>821</v>
      </c>
      <c r="M3988" s="141" t="s">
        <v>311</v>
      </c>
      <c r="N3988" s="141" t="s">
        <v>156</v>
      </c>
      <c r="O3988" s="141" t="s">
        <v>62</v>
      </c>
      <c r="P3988" s="141" t="s">
        <v>1394</v>
      </c>
      <c r="Q3988" s="141" t="s">
        <v>1294</v>
      </c>
      <c r="R3988" s="141" t="s">
        <v>57</v>
      </c>
      <c r="S3988" s="141" t="s">
        <v>1206</v>
      </c>
      <c r="T3988" s="227">
        <v>3.4359999999999999</v>
      </c>
      <c r="U3988" s="146">
        <v>47220</v>
      </c>
      <c r="V3988" s="208">
        <v>3.85E-2</v>
      </c>
      <c r="W3988" s="209">
        <v>2.5700000000000001E-2</v>
      </c>
      <c r="X3988" s="141" t="s">
        <v>636</v>
      </c>
      <c r="Y3988" s="141"/>
      <c r="Z3988" s="148">
        <v>2634218.9900000002</v>
      </c>
      <c r="AA3988" s="148">
        <v>1</v>
      </c>
      <c r="AB3988" s="148">
        <v>121.2</v>
      </c>
      <c r="AC3988" s="148">
        <v>58.88973</v>
      </c>
      <c r="AD3988" s="148">
        <v>3251.56315</v>
      </c>
      <c r="AE3988" s="151"/>
      <c r="AF3988" s="151"/>
      <c r="AG3988" s="141" t="s">
        <v>17</v>
      </c>
      <c r="AH3988" s="229">
        <v>1.0310615009999999E-3</v>
      </c>
      <c r="AI3988" s="229">
        <v>3.7696971604345131E-3</v>
      </c>
      <c r="AJ3988" s="229">
        <v>6.3772390600000005E-4</v>
      </c>
    </row>
    <row r="3989" spans="1:36" ht="13.5" thickBot="1">
      <c r="A3989" s="153">
        <v>8694</v>
      </c>
      <c r="B3989" s="153">
        <v>12532</v>
      </c>
      <c r="C3989" s="141" t="s">
        <v>1654</v>
      </c>
      <c r="D3989" s="141">
        <v>520000472</v>
      </c>
      <c r="E3989" s="141" t="s">
        <v>429</v>
      </c>
      <c r="F3989" s="141" t="s">
        <v>1809</v>
      </c>
      <c r="G3989" s="141" t="s">
        <v>3627</v>
      </c>
      <c r="H3989" s="141" t="s">
        <v>76</v>
      </c>
      <c r="I3989" s="141" t="s">
        <v>229</v>
      </c>
      <c r="J3989" s="141" t="s">
        <v>53</v>
      </c>
      <c r="K3989" s="141" t="s">
        <v>53</v>
      </c>
      <c r="L3989" s="141" t="s">
        <v>821</v>
      </c>
      <c r="M3989" s="141" t="s">
        <v>311</v>
      </c>
      <c r="N3989" s="141" t="s">
        <v>156</v>
      </c>
      <c r="O3989" s="141" t="s">
        <v>62</v>
      </c>
      <c r="P3989" s="141" t="s">
        <v>1394</v>
      </c>
      <c r="Q3989" s="141" t="s">
        <v>1294</v>
      </c>
      <c r="R3989" s="141" t="s">
        <v>57</v>
      </c>
      <c r="S3989" s="141" t="s">
        <v>1206</v>
      </c>
      <c r="T3989" s="227">
        <v>0.89900000000000002</v>
      </c>
      <c r="U3989" s="146">
        <v>46082</v>
      </c>
      <c r="V3989" s="208">
        <v>4.4999999999999998E-2</v>
      </c>
      <c r="W3989" s="209">
        <v>2.6200000000000001E-2</v>
      </c>
      <c r="X3989" s="141" t="s">
        <v>636</v>
      </c>
      <c r="Y3989" s="141"/>
      <c r="Z3989" s="148">
        <v>7102347</v>
      </c>
      <c r="AA3989" s="148">
        <v>1</v>
      </c>
      <c r="AB3989" s="148">
        <v>119.4</v>
      </c>
      <c r="AC3989" s="148">
        <v>0</v>
      </c>
      <c r="AD3989" s="148">
        <v>8480.2023200000003</v>
      </c>
      <c r="AE3989" s="151"/>
      <c r="AF3989" s="151"/>
      <c r="AG3989" s="141" t="s">
        <v>17</v>
      </c>
      <c r="AH3989" s="229">
        <v>2.4030101579999999E-3</v>
      </c>
      <c r="AI3989" s="229">
        <v>9.8315158374255082E-3</v>
      </c>
      <c r="AJ3989" s="229">
        <v>1.663208587E-3</v>
      </c>
    </row>
    <row r="3990" spans="1:36" ht="13.5" thickBot="1">
      <c r="A3990" s="153">
        <v>8694</v>
      </c>
      <c r="B3990" s="153">
        <v>12532</v>
      </c>
      <c r="C3990" s="141" t="s">
        <v>1654</v>
      </c>
      <c r="D3990" s="141">
        <v>520000472</v>
      </c>
      <c r="E3990" s="141" t="s">
        <v>429</v>
      </c>
      <c r="F3990" s="141" t="s">
        <v>1810</v>
      </c>
      <c r="G3990" s="141" t="s">
        <v>3628</v>
      </c>
      <c r="H3990" s="141" t="s">
        <v>76</v>
      </c>
      <c r="I3990" s="141" t="s">
        <v>229</v>
      </c>
      <c r="J3990" s="141" t="s">
        <v>53</v>
      </c>
      <c r="K3990" s="141" t="s">
        <v>53</v>
      </c>
      <c r="L3990" s="141" t="s">
        <v>821</v>
      </c>
      <c r="M3990" s="141" t="s">
        <v>311</v>
      </c>
      <c r="N3990" s="141" t="s">
        <v>156</v>
      </c>
      <c r="O3990" s="141" t="s">
        <v>62</v>
      </c>
      <c r="P3990" s="141" t="s">
        <v>1394</v>
      </c>
      <c r="Q3990" s="141" t="s">
        <v>1294</v>
      </c>
      <c r="R3990" s="141" t="s">
        <v>57</v>
      </c>
      <c r="S3990" s="141" t="s">
        <v>1206</v>
      </c>
      <c r="T3990" s="227">
        <v>5.7969999999999997</v>
      </c>
      <c r="U3990" s="146">
        <v>48112</v>
      </c>
      <c r="V3990" s="208">
        <v>2.3900000000000001E-2</v>
      </c>
      <c r="W3990" s="209">
        <v>2.92E-2</v>
      </c>
      <c r="X3990" s="141" t="s">
        <v>636</v>
      </c>
      <c r="Y3990" s="141"/>
      <c r="Z3990" s="148">
        <v>4051555</v>
      </c>
      <c r="AA3990" s="148">
        <v>1</v>
      </c>
      <c r="AB3990" s="148">
        <v>111.74</v>
      </c>
      <c r="AC3990" s="148">
        <v>0</v>
      </c>
      <c r="AD3990" s="148">
        <v>4527.2075599999998</v>
      </c>
      <c r="AE3990" s="151"/>
      <c r="AF3990" s="151"/>
      <c r="AG3990" s="141" t="s">
        <v>17</v>
      </c>
      <c r="AH3990" s="229">
        <v>1.0417590170000001E-3</v>
      </c>
      <c r="AI3990" s="229">
        <v>5.2486144959631676E-3</v>
      </c>
      <c r="AJ3990" s="229">
        <v>8.8791401400000001E-4</v>
      </c>
    </row>
    <row r="3991" spans="1:36" ht="13.5" thickBot="1">
      <c r="A3991" s="153">
        <v>8694</v>
      </c>
      <c r="B3991" s="153">
        <v>12532</v>
      </c>
      <c r="C3991" s="141" t="s">
        <v>1654</v>
      </c>
      <c r="D3991" s="141">
        <v>520000472</v>
      </c>
      <c r="E3991" s="141" t="s">
        <v>429</v>
      </c>
      <c r="F3991" s="141" t="s">
        <v>1811</v>
      </c>
      <c r="G3991" s="141" t="s">
        <v>3629</v>
      </c>
      <c r="H3991" s="141" t="s">
        <v>76</v>
      </c>
      <c r="I3991" s="141" t="s">
        <v>229</v>
      </c>
      <c r="J3991" s="141" t="s">
        <v>53</v>
      </c>
      <c r="K3991" s="141" t="s">
        <v>53</v>
      </c>
      <c r="L3991" s="141" t="s">
        <v>821</v>
      </c>
      <c r="M3991" s="141" t="s">
        <v>311</v>
      </c>
      <c r="N3991" s="141" t="s">
        <v>156</v>
      </c>
      <c r="O3991" s="141" t="s">
        <v>62</v>
      </c>
      <c r="P3991" s="141" t="s">
        <v>1394</v>
      </c>
      <c r="Q3991" s="141" t="s">
        <v>1294</v>
      </c>
      <c r="R3991" s="141" t="s">
        <v>57</v>
      </c>
      <c r="S3991" s="141" t="s">
        <v>1206</v>
      </c>
      <c r="T3991" s="227">
        <v>10.756</v>
      </c>
      <c r="U3991" s="146">
        <v>49825</v>
      </c>
      <c r="V3991" s="208">
        <v>1.2500000000000001E-2</v>
      </c>
      <c r="W3991" s="209">
        <v>3.49E-2</v>
      </c>
      <c r="X3991" s="141" t="s">
        <v>636</v>
      </c>
      <c r="Y3991" s="141"/>
      <c r="Z3991" s="148">
        <v>5419000</v>
      </c>
      <c r="AA3991" s="148">
        <v>1</v>
      </c>
      <c r="AB3991" s="148">
        <v>90</v>
      </c>
      <c r="AC3991" s="148">
        <v>0</v>
      </c>
      <c r="AD3991" s="148">
        <v>4877.1000000000004</v>
      </c>
      <c r="AE3991" s="151"/>
      <c r="AF3991" s="151"/>
      <c r="AG3991" s="141" t="s">
        <v>17</v>
      </c>
      <c r="AH3991" s="229">
        <v>1.262620084E-3</v>
      </c>
      <c r="AI3991" s="229">
        <v>5.654262018917014E-3</v>
      </c>
      <c r="AJ3991" s="229">
        <v>9.5653786199999995E-4</v>
      </c>
    </row>
    <row r="3992" spans="1:36" ht="13.5" thickBot="1">
      <c r="A3992" s="153">
        <v>8694</v>
      </c>
      <c r="B3992" s="153">
        <v>12532</v>
      </c>
      <c r="C3992" s="141" t="s">
        <v>1208</v>
      </c>
      <c r="D3992" s="141">
        <v>520018078</v>
      </c>
      <c r="E3992" s="141" t="s">
        <v>429</v>
      </c>
      <c r="F3992" s="141" t="s">
        <v>1812</v>
      </c>
      <c r="G3992" s="141" t="s">
        <v>3270</v>
      </c>
      <c r="H3992" s="141" t="s">
        <v>76</v>
      </c>
      <c r="I3992" s="141" t="s">
        <v>229</v>
      </c>
      <c r="J3992" s="141" t="s">
        <v>53</v>
      </c>
      <c r="K3992" s="141" t="s">
        <v>53</v>
      </c>
      <c r="L3992" s="141" t="s">
        <v>821</v>
      </c>
      <c r="M3992" s="141" t="s">
        <v>311</v>
      </c>
      <c r="N3992" s="141" t="s">
        <v>256</v>
      </c>
      <c r="O3992" s="141" t="s">
        <v>62</v>
      </c>
      <c r="P3992" s="141" t="s">
        <v>1205</v>
      </c>
      <c r="Q3992" s="141" t="s">
        <v>65</v>
      </c>
      <c r="R3992" s="141" t="s">
        <v>57</v>
      </c>
      <c r="S3992" s="141" t="s">
        <v>1206</v>
      </c>
      <c r="T3992" s="227">
        <v>1.7370000000000001</v>
      </c>
      <c r="U3992" s="146">
        <v>46203</v>
      </c>
      <c r="V3992" s="208">
        <v>8.3000000000000001E-3</v>
      </c>
      <c r="W3992" s="209">
        <v>2.0400000000000001E-2</v>
      </c>
      <c r="X3992" s="141" t="s">
        <v>636</v>
      </c>
      <c r="Y3992" s="141"/>
      <c r="Z3992" s="148">
        <v>2920000</v>
      </c>
      <c r="AA3992" s="148">
        <v>1</v>
      </c>
      <c r="AB3992" s="148">
        <v>113.2</v>
      </c>
      <c r="AC3992" s="148">
        <v>0</v>
      </c>
      <c r="AD3992" s="148">
        <v>3305.44</v>
      </c>
      <c r="AE3992" s="151"/>
      <c r="AF3992" s="151"/>
      <c r="AG3992" s="141" t="s">
        <v>17</v>
      </c>
      <c r="AH3992" s="229">
        <v>1.9198552479999999E-3</v>
      </c>
      <c r="AI3992" s="229">
        <v>3.8321592437737702E-3</v>
      </c>
      <c r="AJ3992" s="229">
        <v>6.4829068700000001E-4</v>
      </c>
    </row>
    <row r="3993" spans="1:36" ht="13.5" thickBot="1">
      <c r="A3993" s="153">
        <v>8694</v>
      </c>
      <c r="B3993" s="153">
        <v>12532</v>
      </c>
      <c r="C3993" s="141" t="s">
        <v>1208</v>
      </c>
      <c r="D3993" s="141">
        <v>520018078</v>
      </c>
      <c r="E3993" s="141" t="s">
        <v>429</v>
      </c>
      <c r="F3993" s="141" t="s">
        <v>1334</v>
      </c>
      <c r="G3993" s="141" t="s">
        <v>3271</v>
      </c>
      <c r="H3993" s="141" t="s">
        <v>76</v>
      </c>
      <c r="I3993" s="141" t="s">
        <v>228</v>
      </c>
      <c r="J3993" s="141" t="s">
        <v>53</v>
      </c>
      <c r="K3993" s="141" t="s">
        <v>53</v>
      </c>
      <c r="L3993" s="141" t="s">
        <v>821</v>
      </c>
      <c r="M3993" s="141" t="s">
        <v>311</v>
      </c>
      <c r="N3993" s="141" t="s">
        <v>256</v>
      </c>
      <c r="O3993" s="141" t="s">
        <v>62</v>
      </c>
      <c r="P3993" s="141" t="s">
        <v>1205</v>
      </c>
      <c r="Q3993" s="141" t="s">
        <v>65</v>
      </c>
      <c r="R3993" s="141" t="s">
        <v>57</v>
      </c>
      <c r="S3993" s="141" t="s">
        <v>1206</v>
      </c>
      <c r="T3993" s="227">
        <v>0.41099999999999998</v>
      </c>
      <c r="U3993" s="146">
        <v>45716</v>
      </c>
      <c r="V3993" s="208">
        <v>2.0199999999999999E-2</v>
      </c>
      <c r="W3993" s="209">
        <v>4.4299999999999999E-2</v>
      </c>
      <c r="X3993" s="141" t="s">
        <v>636</v>
      </c>
      <c r="Y3993" s="141"/>
      <c r="Z3993" s="148">
        <v>1861405</v>
      </c>
      <c r="AA3993" s="148">
        <v>1</v>
      </c>
      <c r="AB3993" s="148">
        <v>100.22</v>
      </c>
      <c r="AC3993" s="148">
        <v>0</v>
      </c>
      <c r="AD3993" s="148">
        <v>1865.50009</v>
      </c>
      <c r="AE3993" s="151"/>
      <c r="AF3993" s="151"/>
      <c r="AG3993" s="141" t="s">
        <v>17</v>
      </c>
      <c r="AH3993" s="229">
        <v>2.2032672509999999E-3</v>
      </c>
      <c r="AI3993" s="229">
        <v>2.1627660505573539E-3</v>
      </c>
      <c r="AJ3993" s="229">
        <v>3.6587756399999999E-4</v>
      </c>
    </row>
    <row r="3994" spans="1:36" ht="13.5" thickBot="1">
      <c r="A3994" s="153">
        <v>8694</v>
      </c>
      <c r="B3994" s="153">
        <v>12532</v>
      </c>
      <c r="C3994" s="141" t="s">
        <v>1208</v>
      </c>
      <c r="D3994" s="141">
        <v>520018078</v>
      </c>
      <c r="E3994" s="141" t="s">
        <v>429</v>
      </c>
      <c r="F3994" s="141" t="s">
        <v>1335</v>
      </c>
      <c r="G3994" s="141" t="s">
        <v>3272</v>
      </c>
      <c r="H3994" s="141" t="s">
        <v>76</v>
      </c>
      <c r="I3994" s="141" t="s">
        <v>229</v>
      </c>
      <c r="J3994" s="141" t="s">
        <v>53</v>
      </c>
      <c r="K3994" s="141" t="s">
        <v>53</v>
      </c>
      <c r="L3994" s="141" t="s">
        <v>821</v>
      </c>
      <c r="M3994" s="141" t="s">
        <v>311</v>
      </c>
      <c r="N3994" s="141" t="s">
        <v>256</v>
      </c>
      <c r="O3994" s="141" t="s">
        <v>62</v>
      </c>
      <c r="P3994" s="141" t="s">
        <v>1288</v>
      </c>
      <c r="Q3994" s="141" t="s">
        <v>65</v>
      </c>
      <c r="R3994" s="141" t="s">
        <v>57</v>
      </c>
      <c r="S3994" s="141" t="s">
        <v>1206</v>
      </c>
      <c r="T3994" s="227">
        <v>0.41099999999999998</v>
      </c>
      <c r="U3994" s="146">
        <v>47542</v>
      </c>
      <c r="V3994" s="208">
        <v>2.4199999999999999E-2</v>
      </c>
      <c r="W3994" s="209">
        <v>3.5799999999999998E-2</v>
      </c>
      <c r="X3994" s="141" t="s">
        <v>636</v>
      </c>
      <c r="Y3994" s="141"/>
      <c r="Z3994" s="148">
        <v>1800000</v>
      </c>
      <c r="AA3994" s="148">
        <v>1</v>
      </c>
      <c r="AB3994" s="148">
        <v>116.43</v>
      </c>
      <c r="AC3994" s="148">
        <v>0</v>
      </c>
      <c r="AD3994" s="148">
        <v>2095.7399999999998</v>
      </c>
      <c r="AE3994" s="151"/>
      <c r="AF3994" s="151"/>
      <c r="AG3994" s="141" t="s">
        <v>17</v>
      </c>
      <c r="AH3994" s="229">
        <v>1.249002532E-3</v>
      </c>
      <c r="AI3994" s="229">
        <v>2.4296945077044024E-3</v>
      </c>
      <c r="AJ3994" s="229">
        <v>4.11034151E-4</v>
      </c>
    </row>
    <row r="3995" spans="1:36" ht="13.5" thickBot="1">
      <c r="A3995" s="153">
        <v>8694</v>
      </c>
      <c r="B3995" s="153">
        <v>12532</v>
      </c>
      <c r="C3995" s="141" t="s">
        <v>1208</v>
      </c>
      <c r="D3995" s="141">
        <v>520018078</v>
      </c>
      <c r="E3995" s="141" t="s">
        <v>429</v>
      </c>
      <c r="F3995" s="141" t="s">
        <v>1813</v>
      </c>
      <c r="G3995" s="141" t="s">
        <v>3630</v>
      </c>
      <c r="H3995" s="141" t="s">
        <v>76</v>
      </c>
      <c r="I3995" s="141" t="s">
        <v>229</v>
      </c>
      <c r="J3995" s="141" t="s">
        <v>53</v>
      </c>
      <c r="K3995" s="141" t="s">
        <v>53</v>
      </c>
      <c r="L3995" s="141" t="s">
        <v>821</v>
      </c>
      <c r="M3995" s="141" t="s">
        <v>311</v>
      </c>
      <c r="N3995" s="141" t="s">
        <v>256</v>
      </c>
      <c r="O3995" s="141" t="s">
        <v>62</v>
      </c>
      <c r="P3995" s="141" t="s">
        <v>1205</v>
      </c>
      <c r="Q3995" s="141" t="s">
        <v>65</v>
      </c>
      <c r="R3995" s="141" t="s">
        <v>57</v>
      </c>
      <c r="S3995" s="141" t="s">
        <v>1206</v>
      </c>
      <c r="T3995" s="227">
        <v>3.1440000000000001</v>
      </c>
      <c r="U3995" s="146">
        <v>46716</v>
      </c>
      <c r="V3995" s="208">
        <v>1E-3</v>
      </c>
      <c r="W3995" s="209">
        <v>2.3099999999999999E-2</v>
      </c>
      <c r="X3995" s="141" t="s">
        <v>636</v>
      </c>
      <c r="Y3995" s="141"/>
      <c r="Z3995" s="148">
        <v>13963430</v>
      </c>
      <c r="AA3995" s="148">
        <v>1</v>
      </c>
      <c r="AB3995" s="148">
        <v>105.15</v>
      </c>
      <c r="AC3995" s="148">
        <v>0</v>
      </c>
      <c r="AD3995" s="148">
        <v>14682.54664</v>
      </c>
      <c r="AE3995" s="151"/>
      <c r="AF3995" s="151"/>
      <c r="AG3995" s="141" t="s">
        <v>17</v>
      </c>
      <c r="AH3995" s="229">
        <v>4.4508431730000001E-3</v>
      </c>
      <c r="AI3995" s="229">
        <v>1.7022198808211771E-2</v>
      </c>
      <c r="AJ3995" s="229">
        <v>2.8796645089999998E-3</v>
      </c>
    </row>
    <row r="3996" spans="1:36" ht="13.5" thickBot="1">
      <c r="A3996" s="153">
        <v>8694</v>
      </c>
      <c r="B3996" s="153">
        <v>12532</v>
      </c>
      <c r="C3996" s="141" t="s">
        <v>1208</v>
      </c>
      <c r="D3996" s="141">
        <v>520018078</v>
      </c>
      <c r="E3996" s="141" t="s">
        <v>429</v>
      </c>
      <c r="F3996" s="141" t="s">
        <v>1814</v>
      </c>
      <c r="G3996" s="141" t="s">
        <v>3631</v>
      </c>
      <c r="H3996" s="141" t="s">
        <v>76</v>
      </c>
      <c r="I3996" s="141" t="s">
        <v>229</v>
      </c>
      <c r="J3996" s="141" t="s">
        <v>53</v>
      </c>
      <c r="K3996" s="141" t="s">
        <v>53</v>
      </c>
      <c r="L3996" s="141" t="s">
        <v>821</v>
      </c>
      <c r="M3996" s="141" t="s">
        <v>311</v>
      </c>
      <c r="N3996" s="141" t="s">
        <v>256</v>
      </c>
      <c r="O3996" s="141" t="s">
        <v>62</v>
      </c>
      <c r="P3996" s="141" t="s">
        <v>1205</v>
      </c>
      <c r="Q3996" s="141" t="s">
        <v>65</v>
      </c>
      <c r="R3996" s="141" t="s">
        <v>57</v>
      </c>
      <c r="S3996" s="141" t="s">
        <v>1206</v>
      </c>
      <c r="T3996" s="227">
        <v>5.1369999999999996</v>
      </c>
      <c r="U3996" s="146">
        <v>47447</v>
      </c>
      <c r="V3996" s="208">
        <v>1E-3</v>
      </c>
      <c r="W3996" s="209">
        <v>2.6200000000000001E-2</v>
      </c>
      <c r="X3996" s="141" t="s">
        <v>636</v>
      </c>
      <c r="Y3996" s="141"/>
      <c r="Z3996" s="148">
        <v>3524656</v>
      </c>
      <c r="AA3996" s="148">
        <v>1</v>
      </c>
      <c r="AB3996" s="148">
        <v>99.1</v>
      </c>
      <c r="AC3996" s="148">
        <v>0</v>
      </c>
      <c r="AD3996" s="148">
        <v>3492.9340999999999</v>
      </c>
      <c r="AE3996" s="151"/>
      <c r="AF3996" s="151"/>
      <c r="AG3996" s="141" t="s">
        <v>17</v>
      </c>
      <c r="AH3996" s="229">
        <v>1.4173283180000001E-3</v>
      </c>
      <c r="AI3996" s="229">
        <v>4.0495303799819729E-3</v>
      </c>
      <c r="AJ3996" s="229">
        <v>6.8506360700000004E-4</v>
      </c>
    </row>
    <row r="3997" spans="1:36" ht="13.5" thickBot="1">
      <c r="A3997" s="153">
        <v>8694</v>
      </c>
      <c r="B3997" s="153">
        <v>12532</v>
      </c>
      <c r="C3997" s="141" t="s">
        <v>1208</v>
      </c>
      <c r="D3997" s="141">
        <v>520018078</v>
      </c>
      <c r="E3997" s="141" t="s">
        <v>429</v>
      </c>
      <c r="F3997" s="141" t="s">
        <v>1815</v>
      </c>
      <c r="G3997" s="141" t="s">
        <v>3632</v>
      </c>
      <c r="H3997" s="141" t="s">
        <v>76</v>
      </c>
      <c r="I3997" s="141" t="s">
        <v>228</v>
      </c>
      <c r="J3997" s="141" t="s">
        <v>53</v>
      </c>
      <c r="K3997" s="141" t="s">
        <v>53</v>
      </c>
      <c r="L3997" s="141" t="s">
        <v>821</v>
      </c>
      <c r="M3997" s="141" t="s">
        <v>311</v>
      </c>
      <c r="N3997" s="141" t="s">
        <v>256</v>
      </c>
      <c r="O3997" s="141" t="s">
        <v>62</v>
      </c>
      <c r="P3997" s="141" t="s">
        <v>1205</v>
      </c>
      <c r="Q3997" s="141" t="s">
        <v>65</v>
      </c>
      <c r="R3997" s="141" t="s">
        <v>57</v>
      </c>
      <c r="S3997" s="141" t="s">
        <v>1206</v>
      </c>
      <c r="T3997" s="227">
        <v>3.1080000000000001</v>
      </c>
      <c r="U3997" s="146">
        <v>47608</v>
      </c>
      <c r="V3997" s="208">
        <v>2.76E-2</v>
      </c>
      <c r="W3997" s="209">
        <v>5.0999999999999997E-2</v>
      </c>
      <c r="X3997" s="141" t="s">
        <v>636</v>
      </c>
      <c r="Y3997" s="141"/>
      <c r="Z3997" s="148">
        <v>7000000</v>
      </c>
      <c r="AA3997" s="148">
        <v>1</v>
      </c>
      <c r="AB3997" s="148">
        <v>94.29</v>
      </c>
      <c r="AC3997" s="148">
        <v>0</v>
      </c>
      <c r="AD3997" s="148">
        <v>6600.3</v>
      </c>
      <c r="AE3997" s="151"/>
      <c r="AF3997" s="151"/>
      <c r="AG3997" s="141" t="s">
        <v>17</v>
      </c>
      <c r="AH3997" s="229">
        <v>5.2383368430000002E-3</v>
      </c>
      <c r="AI3997" s="229">
        <v>7.6520525729343192E-3</v>
      </c>
      <c r="AJ3997" s="229">
        <v>1.2945063359999999E-3</v>
      </c>
    </row>
    <row r="3998" spans="1:36" ht="13.5" thickBot="1">
      <c r="A3998" s="153">
        <v>8694</v>
      </c>
      <c r="B3998" s="153">
        <v>12532</v>
      </c>
      <c r="C3998" s="141" t="s">
        <v>1602</v>
      </c>
      <c r="D3998" s="141">
        <v>520020116</v>
      </c>
      <c r="E3998" s="141" t="s">
        <v>429</v>
      </c>
      <c r="F3998" s="141" t="s">
        <v>1816</v>
      </c>
      <c r="G3998" s="141" t="s">
        <v>3633</v>
      </c>
      <c r="H3998" s="141" t="s">
        <v>76</v>
      </c>
      <c r="I3998" s="141" t="s">
        <v>229</v>
      </c>
      <c r="J3998" s="141" t="s">
        <v>53</v>
      </c>
      <c r="K3998" s="141" t="s">
        <v>53</v>
      </c>
      <c r="L3998" s="141" t="s">
        <v>821</v>
      </c>
      <c r="M3998" s="141" t="s">
        <v>311</v>
      </c>
      <c r="N3998" s="141" t="s">
        <v>651</v>
      </c>
      <c r="O3998" s="141" t="s">
        <v>62</v>
      </c>
      <c r="P3998" s="141" t="s">
        <v>1280</v>
      </c>
      <c r="Q3998" s="141" t="s">
        <v>65</v>
      </c>
      <c r="R3998" s="141" t="s">
        <v>57</v>
      </c>
      <c r="S3998" s="141" t="s">
        <v>1206</v>
      </c>
      <c r="T3998" s="227">
        <v>2.794</v>
      </c>
      <c r="U3998" s="146">
        <v>46752</v>
      </c>
      <c r="V3998" s="208">
        <v>1.7999999999999999E-2</v>
      </c>
      <c r="W3998" s="209">
        <v>2.7400000000000001E-2</v>
      </c>
      <c r="X3998" s="141" t="s">
        <v>636</v>
      </c>
      <c r="Y3998" s="141"/>
      <c r="Z3998" s="148">
        <v>1937398.69</v>
      </c>
      <c r="AA3998" s="148">
        <v>1</v>
      </c>
      <c r="AB3998" s="148">
        <v>113.45</v>
      </c>
      <c r="AC3998" s="148">
        <v>0</v>
      </c>
      <c r="AD3998" s="148">
        <v>2197.9788100000001</v>
      </c>
      <c r="AE3998" s="151"/>
      <c r="AF3998" s="151"/>
      <c r="AG3998" s="141" t="s">
        <v>17</v>
      </c>
      <c r="AH3998" s="229">
        <v>2.4563744790000001E-3</v>
      </c>
      <c r="AI3998" s="229">
        <v>2.5482249910330763E-3</v>
      </c>
      <c r="AJ3998" s="229">
        <v>4.3108608599999999E-4</v>
      </c>
    </row>
    <row r="3999" spans="1:36" ht="13.5" thickBot="1">
      <c r="A3999" s="153">
        <v>8694</v>
      </c>
      <c r="B3999" s="153">
        <v>12532</v>
      </c>
      <c r="C3999" s="141" t="s">
        <v>1602</v>
      </c>
      <c r="D3999" s="141">
        <v>520020116</v>
      </c>
      <c r="E3999" s="141" t="s">
        <v>429</v>
      </c>
      <c r="F3999" s="141" t="s">
        <v>1817</v>
      </c>
      <c r="G3999" s="141" t="s">
        <v>3634</v>
      </c>
      <c r="H3999" s="141" t="s">
        <v>76</v>
      </c>
      <c r="I3999" s="141" t="s">
        <v>229</v>
      </c>
      <c r="J3999" s="141" t="s">
        <v>53</v>
      </c>
      <c r="K3999" s="141" t="s">
        <v>53</v>
      </c>
      <c r="L3999" s="141" t="s">
        <v>821</v>
      </c>
      <c r="M3999" s="141" t="s">
        <v>311</v>
      </c>
      <c r="N3999" s="141" t="s">
        <v>651</v>
      </c>
      <c r="O3999" s="141" t="s">
        <v>62</v>
      </c>
      <c r="P3999" s="141" t="s">
        <v>1483</v>
      </c>
      <c r="Q3999" s="141" t="s">
        <v>65</v>
      </c>
      <c r="R3999" s="141" t="s">
        <v>57</v>
      </c>
      <c r="S3999" s="141" t="s">
        <v>1206</v>
      </c>
      <c r="T3999" s="227">
        <v>1.706</v>
      </c>
      <c r="U3999" s="146">
        <v>46568</v>
      </c>
      <c r="V3999" s="208">
        <v>2.2499999999999999E-2</v>
      </c>
      <c r="W3999" s="209">
        <v>2.6599999999999999E-2</v>
      </c>
      <c r="X3999" s="141" t="s">
        <v>636</v>
      </c>
      <c r="Y3999" s="141"/>
      <c r="Z3999" s="148">
        <v>375000.07</v>
      </c>
      <c r="AA3999" s="148">
        <v>1</v>
      </c>
      <c r="AB3999" s="148">
        <v>115.29</v>
      </c>
      <c r="AC3999" s="148">
        <v>0</v>
      </c>
      <c r="AD3999" s="148">
        <v>432.33758</v>
      </c>
      <c r="AE3999" s="151"/>
      <c r="AF3999" s="151"/>
      <c r="AG3999" s="141" t="s">
        <v>17</v>
      </c>
      <c r="AH3999" s="229">
        <v>1.0014522300000001E-3</v>
      </c>
      <c r="AI3999" s="229">
        <v>5.0123023065848469E-4</v>
      </c>
      <c r="AJ3999" s="229">
        <v>8.4793681620624594E-5</v>
      </c>
    </row>
    <row r="4000" spans="1:36" ht="13.5" thickBot="1">
      <c r="A4000" s="153">
        <v>8694</v>
      </c>
      <c r="B4000" s="153">
        <v>12532</v>
      </c>
      <c r="C4000" s="141" t="s">
        <v>1336</v>
      </c>
      <c r="D4000" s="141">
        <v>520017807</v>
      </c>
      <c r="E4000" s="141" t="s">
        <v>429</v>
      </c>
      <c r="F4000" s="141" t="s">
        <v>1337</v>
      </c>
      <c r="G4000" s="141" t="s">
        <v>3273</v>
      </c>
      <c r="H4000" s="141" t="s">
        <v>76</v>
      </c>
      <c r="I4000" s="141" t="s">
        <v>228</v>
      </c>
      <c r="J4000" s="141" t="s">
        <v>53</v>
      </c>
      <c r="K4000" s="141" t="s">
        <v>53</v>
      </c>
      <c r="L4000" s="141" t="s">
        <v>821</v>
      </c>
      <c r="M4000" s="141" t="s">
        <v>311</v>
      </c>
      <c r="N4000" s="141" t="s">
        <v>651</v>
      </c>
      <c r="O4000" s="141" t="s">
        <v>62</v>
      </c>
      <c r="P4000" s="141" t="s">
        <v>1293</v>
      </c>
      <c r="Q4000" s="141" t="s">
        <v>1294</v>
      </c>
      <c r="R4000" s="141" t="s">
        <v>57</v>
      </c>
      <c r="S4000" s="141" t="s">
        <v>1206</v>
      </c>
      <c r="T4000" s="227">
        <v>1.3620000000000001</v>
      </c>
      <c r="U4000" s="146">
        <v>46447</v>
      </c>
      <c r="V4000" s="208">
        <v>5.0500000000000003E-2</v>
      </c>
      <c r="W4000" s="209">
        <v>5.2299999999999999E-2</v>
      </c>
      <c r="X4000" s="141" t="s">
        <v>636</v>
      </c>
      <c r="Y4000" s="141"/>
      <c r="Z4000" s="148">
        <v>400000</v>
      </c>
      <c r="AA4000" s="148">
        <v>1</v>
      </c>
      <c r="AB4000" s="148">
        <v>100.28</v>
      </c>
      <c r="AC4000" s="148">
        <v>0</v>
      </c>
      <c r="AD4000" s="148">
        <v>401.12</v>
      </c>
      <c r="AE4000" s="151"/>
      <c r="AF4000" s="151"/>
      <c r="AG4000" s="141" t="s">
        <v>17</v>
      </c>
      <c r="AH4000" s="229">
        <v>1.438667177E-3</v>
      </c>
      <c r="AI4000" s="229">
        <v>4.6503815403169764E-4</v>
      </c>
      <c r="AJ4000" s="229">
        <v>7.8671027329303499E-5</v>
      </c>
    </row>
    <row r="4001" spans="1:36" ht="13.5" thickBot="1">
      <c r="A4001" s="153">
        <v>8694</v>
      </c>
      <c r="B4001" s="153">
        <v>12532</v>
      </c>
      <c r="C4001" s="141" t="s">
        <v>1336</v>
      </c>
      <c r="D4001" s="141">
        <v>520017807</v>
      </c>
      <c r="E4001" s="141" t="s">
        <v>429</v>
      </c>
      <c r="F4001" s="141" t="s">
        <v>1819</v>
      </c>
      <c r="G4001" s="141" t="s">
        <v>3636</v>
      </c>
      <c r="H4001" s="141" t="s">
        <v>76</v>
      </c>
      <c r="I4001" s="141" t="s">
        <v>229</v>
      </c>
      <c r="J4001" s="141" t="s">
        <v>53</v>
      </c>
      <c r="K4001" s="141" t="s">
        <v>53</v>
      </c>
      <c r="L4001" s="141" t="s">
        <v>821</v>
      </c>
      <c r="M4001" s="141" t="s">
        <v>311</v>
      </c>
      <c r="N4001" s="141" t="s">
        <v>651</v>
      </c>
      <c r="O4001" s="141" t="s">
        <v>62</v>
      </c>
      <c r="P4001" s="141" t="s">
        <v>1310</v>
      </c>
      <c r="Q4001" s="141" t="s">
        <v>65</v>
      </c>
      <c r="R4001" s="141" t="s">
        <v>57</v>
      </c>
      <c r="S4001" s="141" t="s">
        <v>1206</v>
      </c>
      <c r="T4001" s="227">
        <v>2.3149999999999999</v>
      </c>
      <c r="U4001" s="146">
        <v>46523</v>
      </c>
      <c r="V4001" s="208">
        <v>1.5800000000000002E-2</v>
      </c>
      <c r="W4001" s="209">
        <v>2.4E-2</v>
      </c>
      <c r="X4001" s="141" t="s">
        <v>636</v>
      </c>
      <c r="Y4001" s="141"/>
      <c r="Z4001" s="148">
        <v>199999.99</v>
      </c>
      <c r="AA4001" s="148">
        <v>1</v>
      </c>
      <c r="AB4001" s="148">
        <v>115.04</v>
      </c>
      <c r="AC4001" s="148">
        <v>0</v>
      </c>
      <c r="AD4001" s="148">
        <v>230.07999000000001</v>
      </c>
      <c r="AE4001" s="151"/>
      <c r="AF4001" s="151"/>
      <c r="AG4001" s="141" t="s">
        <v>17</v>
      </c>
      <c r="AH4001" s="229">
        <v>4.6579762200000001E-4</v>
      </c>
      <c r="AI4001" s="229">
        <v>2.6674305402181757E-4</v>
      </c>
      <c r="AJ4001" s="229">
        <v>4.5125222330514302E-5</v>
      </c>
    </row>
    <row r="4002" spans="1:36" ht="13.5" thickBot="1">
      <c r="A4002" s="153">
        <v>8694</v>
      </c>
      <c r="B4002" s="153">
        <v>12532</v>
      </c>
      <c r="C4002" s="141" t="s">
        <v>1336</v>
      </c>
      <c r="D4002" s="141">
        <v>520017807</v>
      </c>
      <c r="E4002" s="141" t="s">
        <v>429</v>
      </c>
      <c r="F4002" s="141" t="s">
        <v>1820</v>
      </c>
      <c r="G4002" s="141" t="s">
        <v>3637</v>
      </c>
      <c r="H4002" s="141" t="s">
        <v>76</v>
      </c>
      <c r="I4002" s="141" t="s">
        <v>229</v>
      </c>
      <c r="J4002" s="141" t="s">
        <v>53</v>
      </c>
      <c r="K4002" s="141" t="s">
        <v>53</v>
      </c>
      <c r="L4002" s="141" t="s">
        <v>821</v>
      </c>
      <c r="M4002" s="141" t="s">
        <v>311</v>
      </c>
      <c r="N4002" s="141" t="s">
        <v>651</v>
      </c>
      <c r="O4002" s="141" t="s">
        <v>62</v>
      </c>
      <c r="P4002" s="141" t="s">
        <v>1293</v>
      </c>
      <c r="Q4002" s="141" t="s">
        <v>1294</v>
      </c>
      <c r="R4002" s="141" t="s">
        <v>57</v>
      </c>
      <c r="S4002" s="141" t="s">
        <v>1206</v>
      </c>
      <c r="T4002" s="227">
        <v>3.6829999999999998</v>
      </c>
      <c r="U4002" s="146">
        <v>48059</v>
      </c>
      <c r="V4002" s="208">
        <v>2.4E-2</v>
      </c>
      <c r="W4002" s="209">
        <v>2.9899999999999999E-2</v>
      </c>
      <c r="X4002" s="141" t="s">
        <v>636</v>
      </c>
      <c r="Y4002" s="141"/>
      <c r="Z4002" s="148">
        <v>2262227.1</v>
      </c>
      <c r="AA4002" s="148">
        <v>1</v>
      </c>
      <c r="AB4002" s="148">
        <v>114.45</v>
      </c>
      <c r="AC4002" s="148">
        <v>0</v>
      </c>
      <c r="AD4002" s="148">
        <v>2589.1189199999999</v>
      </c>
      <c r="AE4002" s="151"/>
      <c r="AF4002" s="151"/>
      <c r="AG4002" s="141" t="s">
        <v>17</v>
      </c>
      <c r="AH4002" s="229">
        <v>1.9016567319999999E-3</v>
      </c>
      <c r="AI4002" s="229">
        <v>3.0016929675043443E-3</v>
      </c>
      <c r="AJ4002" s="229">
        <v>5.0779977300000002E-4</v>
      </c>
    </row>
    <row r="4003" spans="1:36" ht="13.5" thickBot="1">
      <c r="A4003" s="153">
        <v>8694</v>
      </c>
      <c r="B4003" s="153">
        <v>12532</v>
      </c>
      <c r="C4003" s="141" t="s">
        <v>1336</v>
      </c>
      <c r="D4003" s="141">
        <v>520017807</v>
      </c>
      <c r="E4003" s="141" t="s">
        <v>429</v>
      </c>
      <c r="F4003" s="141" t="s">
        <v>1821</v>
      </c>
      <c r="G4003" s="141" t="s">
        <v>3638</v>
      </c>
      <c r="H4003" s="141" t="s">
        <v>76</v>
      </c>
      <c r="I4003" s="141" t="s">
        <v>229</v>
      </c>
      <c r="J4003" s="141" t="s">
        <v>53</v>
      </c>
      <c r="K4003" s="141" t="s">
        <v>53</v>
      </c>
      <c r="L4003" s="141" t="s">
        <v>821</v>
      </c>
      <c r="M4003" s="141" t="s">
        <v>311</v>
      </c>
      <c r="N4003" s="141" t="s">
        <v>651</v>
      </c>
      <c r="O4003" s="141" t="s">
        <v>62</v>
      </c>
      <c r="P4003" s="141" t="s">
        <v>1310</v>
      </c>
      <c r="Q4003" s="141" t="s">
        <v>65</v>
      </c>
      <c r="R4003" s="141" t="s">
        <v>57</v>
      </c>
      <c r="S4003" s="141" t="s">
        <v>1206</v>
      </c>
      <c r="T4003" s="227">
        <v>4.7450000000000001</v>
      </c>
      <c r="U4003" s="146">
        <v>47583</v>
      </c>
      <c r="V4003" s="208">
        <v>8.3999999999999995E-3</v>
      </c>
      <c r="W4003" s="209">
        <v>2.92E-2</v>
      </c>
      <c r="X4003" s="141" t="s">
        <v>636</v>
      </c>
      <c r="Y4003" s="141"/>
      <c r="Z4003" s="148">
        <v>2072166.47</v>
      </c>
      <c r="AA4003" s="148">
        <v>1</v>
      </c>
      <c r="AB4003" s="148">
        <v>104.22</v>
      </c>
      <c r="AC4003" s="148">
        <v>0</v>
      </c>
      <c r="AD4003" s="148">
        <v>2159.6118999999999</v>
      </c>
      <c r="AE4003" s="151"/>
      <c r="AF4003" s="151"/>
      <c r="AG4003" s="141" t="s">
        <v>17</v>
      </c>
      <c r="AH4003" s="229">
        <v>2.610316125E-3</v>
      </c>
      <c r="AI4003" s="229">
        <v>2.5037443443380711E-3</v>
      </c>
      <c r="AJ4003" s="229">
        <v>4.2356124499999998E-4</v>
      </c>
    </row>
    <row r="4004" spans="1:36" ht="13.5" thickBot="1">
      <c r="A4004" s="153">
        <v>8694</v>
      </c>
      <c r="B4004" s="153">
        <v>12532</v>
      </c>
      <c r="C4004" s="141" t="s">
        <v>1336</v>
      </c>
      <c r="D4004" s="141">
        <v>520017807</v>
      </c>
      <c r="E4004" s="141" t="s">
        <v>429</v>
      </c>
      <c r="F4004" s="141" t="s">
        <v>1822</v>
      </c>
      <c r="G4004" s="141" t="s">
        <v>3639</v>
      </c>
      <c r="H4004" s="141" t="s">
        <v>76</v>
      </c>
      <c r="I4004" s="141" t="s">
        <v>229</v>
      </c>
      <c r="J4004" s="141" t="s">
        <v>53</v>
      </c>
      <c r="K4004" s="141" t="s">
        <v>53</v>
      </c>
      <c r="L4004" s="141" t="s">
        <v>821</v>
      </c>
      <c r="M4004" s="141" t="s">
        <v>311</v>
      </c>
      <c r="N4004" s="141" t="s">
        <v>651</v>
      </c>
      <c r="O4004" s="141" t="s">
        <v>62</v>
      </c>
      <c r="P4004" s="141" t="s">
        <v>1293</v>
      </c>
      <c r="Q4004" s="141" t="s">
        <v>1294</v>
      </c>
      <c r="R4004" s="141" t="s">
        <v>57</v>
      </c>
      <c r="S4004" s="141" t="s">
        <v>1206</v>
      </c>
      <c r="T4004" s="227">
        <v>5.8159999999999998</v>
      </c>
      <c r="U4004" s="146">
        <v>49765</v>
      </c>
      <c r="V4004" s="208">
        <v>1.4999999999999999E-2</v>
      </c>
      <c r="W4004" s="209">
        <v>3.3000000000000002E-2</v>
      </c>
      <c r="X4004" s="141" t="s">
        <v>636</v>
      </c>
      <c r="Y4004" s="141"/>
      <c r="Z4004" s="148">
        <v>677600</v>
      </c>
      <c r="AA4004" s="148">
        <v>1</v>
      </c>
      <c r="AB4004" s="148">
        <v>100.38</v>
      </c>
      <c r="AC4004" s="148">
        <v>0</v>
      </c>
      <c r="AD4004" s="148">
        <v>680.17488000000003</v>
      </c>
      <c r="AE4004" s="151"/>
      <c r="AF4004" s="151"/>
      <c r="AG4004" s="141" t="s">
        <v>17</v>
      </c>
      <c r="AH4004" s="229">
        <v>2.76496041E-3</v>
      </c>
      <c r="AI4004" s="229">
        <v>7.8856020795256153E-4</v>
      </c>
      <c r="AJ4004" s="229">
        <v>1.3340161600000001E-4</v>
      </c>
    </row>
    <row r="4005" spans="1:36" ht="13.5" thickBot="1">
      <c r="A4005" s="153">
        <v>8694</v>
      </c>
      <c r="B4005" s="153">
        <v>12532</v>
      </c>
      <c r="C4005" s="141" t="s">
        <v>1823</v>
      </c>
      <c r="D4005" s="141">
        <v>520025602</v>
      </c>
      <c r="E4005" s="141" t="s">
        <v>429</v>
      </c>
      <c r="F4005" s="141" t="s">
        <v>1824</v>
      </c>
      <c r="G4005" s="141" t="s">
        <v>3640</v>
      </c>
      <c r="H4005" s="141" t="s">
        <v>76</v>
      </c>
      <c r="I4005" s="141" t="s">
        <v>228</v>
      </c>
      <c r="J4005" s="141" t="s">
        <v>53</v>
      </c>
      <c r="K4005" s="141" t="s">
        <v>53</v>
      </c>
      <c r="L4005" s="141" t="s">
        <v>821</v>
      </c>
      <c r="M4005" s="141" t="s">
        <v>311</v>
      </c>
      <c r="N4005" s="141" t="s">
        <v>262</v>
      </c>
      <c r="O4005" s="141" t="s">
        <v>62</v>
      </c>
      <c r="P4005" s="141" t="s">
        <v>1288</v>
      </c>
      <c r="Q4005" s="141" t="s">
        <v>65</v>
      </c>
      <c r="R4005" s="141" t="s">
        <v>57</v>
      </c>
      <c r="S4005" s="141" t="s">
        <v>1206</v>
      </c>
      <c r="T4005" s="227">
        <v>2.266</v>
      </c>
      <c r="U4005" s="146">
        <v>46996</v>
      </c>
      <c r="V4005" s="208">
        <v>0.05</v>
      </c>
      <c r="W4005" s="209">
        <v>5.3199999999999997E-2</v>
      </c>
      <c r="X4005" s="141" t="s">
        <v>636</v>
      </c>
      <c r="Y4005" s="141"/>
      <c r="Z4005" s="148">
        <v>160000.10999999999</v>
      </c>
      <c r="AA4005" s="148">
        <v>1</v>
      </c>
      <c r="AB4005" s="148">
        <v>99.87</v>
      </c>
      <c r="AC4005" s="148">
        <v>0</v>
      </c>
      <c r="AD4005" s="148">
        <v>159.79211000000001</v>
      </c>
      <c r="AE4005" s="151"/>
      <c r="AF4005" s="151"/>
      <c r="AG4005" s="141" t="s">
        <v>17</v>
      </c>
      <c r="AH4005" s="229">
        <v>7.1692634700000002E-4</v>
      </c>
      <c r="AI4005" s="229">
        <v>1.8525485606110385E-4</v>
      </c>
      <c r="AJ4005" s="229">
        <v>3.1339772269687597E-5</v>
      </c>
    </row>
    <row r="4006" spans="1:36" ht="13.5" thickBot="1">
      <c r="A4006" s="153">
        <v>8694</v>
      </c>
      <c r="B4006" s="153">
        <v>12532</v>
      </c>
      <c r="C4006" s="141" t="s">
        <v>1825</v>
      </c>
      <c r="D4006" s="141">
        <v>520023896</v>
      </c>
      <c r="E4006" s="141" t="s">
        <v>429</v>
      </c>
      <c r="F4006" s="141" t="s">
        <v>1826</v>
      </c>
      <c r="G4006" s="141" t="s">
        <v>3641</v>
      </c>
      <c r="H4006" s="141" t="s">
        <v>76</v>
      </c>
      <c r="I4006" s="141" t="s">
        <v>229</v>
      </c>
      <c r="J4006" s="141" t="s">
        <v>53</v>
      </c>
      <c r="K4006" s="141" t="s">
        <v>53</v>
      </c>
      <c r="L4006" s="141" t="s">
        <v>821</v>
      </c>
      <c r="M4006" s="141" t="s">
        <v>311</v>
      </c>
      <c r="N4006" s="141" t="s">
        <v>651</v>
      </c>
      <c r="O4006" s="141" t="s">
        <v>62</v>
      </c>
      <c r="P4006" s="141" t="s">
        <v>1827</v>
      </c>
      <c r="Q4006" s="141" t="s">
        <v>65</v>
      </c>
      <c r="R4006" s="141" t="s">
        <v>57</v>
      </c>
      <c r="S4006" s="141" t="s">
        <v>1206</v>
      </c>
      <c r="T4006" s="227">
        <v>0.72899999999999998</v>
      </c>
      <c r="U4006" s="146">
        <v>46022</v>
      </c>
      <c r="V4006" s="208">
        <v>4.9500000000000002E-2</v>
      </c>
      <c r="W4006" s="209">
        <v>3.5900000000000001E-2</v>
      </c>
      <c r="X4006" s="141" t="s">
        <v>636</v>
      </c>
      <c r="Y4006" s="141"/>
      <c r="Z4006" s="148">
        <v>715000</v>
      </c>
      <c r="AA4006" s="148">
        <v>1</v>
      </c>
      <c r="AB4006" s="148">
        <v>145.86000000000001</v>
      </c>
      <c r="AC4006" s="148">
        <v>0</v>
      </c>
      <c r="AD4006" s="148">
        <v>1042.8989999999999</v>
      </c>
      <c r="AE4006" s="151"/>
      <c r="AF4006" s="151"/>
      <c r="AG4006" s="141" t="s">
        <v>17</v>
      </c>
      <c r="AH4006" s="229">
        <v>1.948713624E-3</v>
      </c>
      <c r="AI4006" s="229">
        <v>1.2090841289427187E-3</v>
      </c>
      <c r="AJ4006" s="229">
        <v>2.04542121E-4</v>
      </c>
    </row>
    <row r="4007" spans="1:36" ht="13.5" thickBot="1">
      <c r="A4007" s="153">
        <v>8694</v>
      </c>
      <c r="B4007" s="153">
        <v>12532</v>
      </c>
      <c r="C4007" s="141" t="s">
        <v>1825</v>
      </c>
      <c r="D4007" s="141">
        <v>520023896</v>
      </c>
      <c r="E4007" s="141" t="s">
        <v>429</v>
      </c>
      <c r="F4007" s="141" t="s">
        <v>1828</v>
      </c>
      <c r="G4007" s="141" t="s">
        <v>3642</v>
      </c>
      <c r="H4007" s="141" t="s">
        <v>76</v>
      </c>
      <c r="I4007" s="141" t="s">
        <v>228</v>
      </c>
      <c r="J4007" s="141" t="s">
        <v>53</v>
      </c>
      <c r="K4007" s="141" t="s">
        <v>53</v>
      </c>
      <c r="L4007" s="141" t="s">
        <v>821</v>
      </c>
      <c r="M4007" s="141" t="s">
        <v>311</v>
      </c>
      <c r="N4007" s="141" t="s">
        <v>651</v>
      </c>
      <c r="O4007" s="141" t="s">
        <v>62</v>
      </c>
      <c r="P4007" s="141" t="s">
        <v>1827</v>
      </c>
      <c r="Q4007" s="141" t="s">
        <v>65</v>
      </c>
      <c r="R4007" s="141" t="s">
        <v>57</v>
      </c>
      <c r="S4007" s="141" t="s">
        <v>1206</v>
      </c>
      <c r="T4007" s="227">
        <v>1.18</v>
      </c>
      <c r="U4007" s="146">
        <v>46386</v>
      </c>
      <c r="V4007" s="208">
        <v>5.0500000000000003E-2</v>
      </c>
      <c r="W4007" s="209">
        <v>7.5800000000000006E-2</v>
      </c>
      <c r="X4007" s="141" t="s">
        <v>636</v>
      </c>
      <c r="Y4007" s="141"/>
      <c r="Z4007" s="148">
        <v>509429</v>
      </c>
      <c r="AA4007" s="148">
        <v>1</v>
      </c>
      <c r="AB4007" s="148">
        <v>98.5</v>
      </c>
      <c r="AC4007" s="148">
        <v>0</v>
      </c>
      <c r="AD4007" s="148">
        <v>501.78755999999998</v>
      </c>
      <c r="AE4007" s="151"/>
      <c r="AF4007" s="151"/>
      <c r="AG4007" s="141" t="s">
        <v>17</v>
      </c>
      <c r="AH4007" s="229">
        <v>6.0022302699999999E-4</v>
      </c>
      <c r="AI4007" s="229">
        <v>5.8174700991840277E-4</v>
      </c>
      <c r="AJ4007" s="229">
        <v>9.8414795687735694E-5</v>
      </c>
    </row>
    <row r="4008" spans="1:36" ht="13.5" thickBot="1">
      <c r="A4008" s="153">
        <v>8694</v>
      </c>
      <c r="B4008" s="153">
        <v>12532</v>
      </c>
      <c r="C4008" s="141" t="s">
        <v>1204</v>
      </c>
      <c r="D4008" s="141">
        <v>520000118</v>
      </c>
      <c r="E4008" s="141" t="s">
        <v>429</v>
      </c>
      <c r="F4008" s="141" t="s">
        <v>1829</v>
      </c>
      <c r="G4008" s="141" t="s">
        <v>3643</v>
      </c>
      <c r="H4008" s="141" t="s">
        <v>76</v>
      </c>
      <c r="I4008" s="141" t="s">
        <v>229</v>
      </c>
      <c r="J4008" s="141" t="s">
        <v>53</v>
      </c>
      <c r="K4008" s="141" t="s">
        <v>53</v>
      </c>
      <c r="L4008" s="141" t="s">
        <v>821</v>
      </c>
      <c r="M4008" s="141" t="s">
        <v>311</v>
      </c>
      <c r="N4008" s="141" t="s">
        <v>256</v>
      </c>
      <c r="O4008" s="141" t="s">
        <v>62</v>
      </c>
      <c r="P4008" s="141" t="s">
        <v>1288</v>
      </c>
      <c r="Q4008" s="141" t="s">
        <v>65</v>
      </c>
      <c r="R4008" s="141" t="s">
        <v>57</v>
      </c>
      <c r="S4008" s="141" t="s">
        <v>1206</v>
      </c>
      <c r="T4008" s="227">
        <v>1.8480000000000001</v>
      </c>
      <c r="U4008" s="146">
        <v>48077</v>
      </c>
      <c r="V4008" s="208">
        <v>2.9700000000000001E-2</v>
      </c>
      <c r="W4008" s="209">
        <v>2.5100000000000001E-2</v>
      </c>
      <c r="X4008" s="141" t="s">
        <v>636</v>
      </c>
      <c r="Y4008" s="141"/>
      <c r="Z4008" s="148">
        <v>396634</v>
      </c>
      <c r="AA4008" s="148">
        <v>1</v>
      </c>
      <c r="AB4008" s="148">
        <v>116.71</v>
      </c>
      <c r="AC4008" s="148">
        <v>0</v>
      </c>
      <c r="AD4008" s="148">
        <v>462.91154</v>
      </c>
      <c r="AE4008" s="151"/>
      <c r="AF4008" s="151"/>
      <c r="AG4008" s="141" t="s">
        <v>17</v>
      </c>
      <c r="AH4008" s="229">
        <v>5.6661999999999999E-4</v>
      </c>
      <c r="AI4008" s="229">
        <v>5.3667612694847022E-4</v>
      </c>
      <c r="AJ4008" s="229">
        <v>9.07901037454876E-5</v>
      </c>
    </row>
    <row r="4009" spans="1:36" ht="13.5" thickBot="1">
      <c r="A4009" s="153">
        <v>8694</v>
      </c>
      <c r="B4009" s="153">
        <v>12532</v>
      </c>
      <c r="C4009" s="141" t="s">
        <v>1204</v>
      </c>
      <c r="D4009" s="141">
        <v>520000118</v>
      </c>
      <c r="E4009" s="141" t="s">
        <v>429</v>
      </c>
      <c r="F4009" s="141" t="s">
        <v>1830</v>
      </c>
      <c r="G4009" s="141" t="s">
        <v>3644</v>
      </c>
      <c r="H4009" s="141" t="s">
        <v>76</v>
      </c>
      <c r="I4009" s="141" t="s">
        <v>228</v>
      </c>
      <c r="J4009" s="141" t="s">
        <v>53</v>
      </c>
      <c r="K4009" s="141" t="s">
        <v>53</v>
      </c>
      <c r="L4009" s="141" t="s">
        <v>821</v>
      </c>
      <c r="M4009" s="141" t="s">
        <v>311</v>
      </c>
      <c r="N4009" s="141" t="s">
        <v>256</v>
      </c>
      <c r="O4009" s="141" t="s">
        <v>62</v>
      </c>
      <c r="P4009" s="141" t="s">
        <v>1205</v>
      </c>
      <c r="Q4009" s="141" t="s">
        <v>65</v>
      </c>
      <c r="R4009" s="141" t="s">
        <v>57</v>
      </c>
      <c r="S4009" s="141" t="s">
        <v>1206</v>
      </c>
      <c r="T4009" s="227">
        <v>3.3119999999999998</v>
      </c>
      <c r="U4009" s="146">
        <v>48191</v>
      </c>
      <c r="V4009" s="208">
        <v>2.5000000000000001E-2</v>
      </c>
      <c r="W4009" s="209">
        <v>5.1200000000000002E-2</v>
      </c>
      <c r="X4009" s="141" t="s">
        <v>636</v>
      </c>
      <c r="Y4009" s="141"/>
      <c r="Z4009" s="148">
        <v>8464001.5999999996</v>
      </c>
      <c r="AA4009" s="148">
        <v>1</v>
      </c>
      <c r="AB4009" s="148">
        <v>93.69</v>
      </c>
      <c r="AC4009" s="148">
        <v>0</v>
      </c>
      <c r="AD4009" s="148">
        <v>7929.9231</v>
      </c>
      <c r="AE4009" s="151"/>
      <c r="AF4009" s="151"/>
      <c r="AG4009" s="141" t="s">
        <v>17</v>
      </c>
      <c r="AH4009" s="229">
        <v>3.6517656240000001E-3</v>
      </c>
      <c r="AI4009" s="229">
        <v>9.193550059925502E-3</v>
      </c>
      <c r="AJ4009" s="229">
        <v>1.555283199E-3</v>
      </c>
    </row>
    <row r="4010" spans="1:36" ht="13.5" thickBot="1">
      <c r="A4010" s="153">
        <v>8694</v>
      </c>
      <c r="B4010" s="153">
        <v>12532</v>
      </c>
      <c r="C4010" s="141" t="s">
        <v>1204</v>
      </c>
      <c r="D4010" s="141">
        <v>520000118</v>
      </c>
      <c r="E4010" s="141" t="s">
        <v>429</v>
      </c>
      <c r="F4010" s="141" t="s">
        <v>1831</v>
      </c>
      <c r="G4010" s="141" t="s">
        <v>3645</v>
      </c>
      <c r="H4010" s="141" t="s">
        <v>76</v>
      </c>
      <c r="I4010" s="141" t="s">
        <v>229</v>
      </c>
      <c r="J4010" s="141" t="s">
        <v>53</v>
      </c>
      <c r="K4010" s="141" t="s">
        <v>53</v>
      </c>
      <c r="L4010" s="141" t="s">
        <v>821</v>
      </c>
      <c r="M4010" s="141" t="s">
        <v>311</v>
      </c>
      <c r="N4010" s="141" t="s">
        <v>256</v>
      </c>
      <c r="O4010" s="141" t="s">
        <v>62</v>
      </c>
      <c r="P4010" s="141" t="s">
        <v>1205</v>
      </c>
      <c r="Q4010" s="141" t="s">
        <v>65</v>
      </c>
      <c r="R4010" s="141" t="s">
        <v>57</v>
      </c>
      <c r="S4010" s="141" t="s">
        <v>1206</v>
      </c>
      <c r="T4010" s="227">
        <v>3.5609999999999999</v>
      </c>
      <c r="U4010" s="146">
        <v>48191</v>
      </c>
      <c r="V4010" s="208">
        <v>1E-3</v>
      </c>
      <c r="W4010" s="209">
        <v>2.4E-2</v>
      </c>
      <c r="X4010" s="141" t="s">
        <v>636</v>
      </c>
      <c r="Y4010" s="141"/>
      <c r="Z4010" s="148">
        <v>8860</v>
      </c>
      <c r="AA4010" s="148">
        <v>1</v>
      </c>
      <c r="AB4010" s="148">
        <v>103.73</v>
      </c>
      <c r="AC4010" s="148">
        <v>0</v>
      </c>
      <c r="AD4010" s="148">
        <v>9.1904800000000009</v>
      </c>
      <c r="AE4010" s="151"/>
      <c r="AF4010" s="151"/>
      <c r="AG4010" s="141" t="s">
        <v>17</v>
      </c>
      <c r="AH4010" s="229">
        <v>7.8772372861992608E-6</v>
      </c>
      <c r="AI4010" s="229">
        <v>1.0654975702695545E-5</v>
      </c>
      <c r="AJ4010" s="229">
        <v>1.8025142183122699E-6</v>
      </c>
    </row>
    <row r="4011" spans="1:36" ht="13.5" thickBot="1">
      <c r="A4011" s="153">
        <v>8694</v>
      </c>
      <c r="B4011" s="153">
        <v>12532</v>
      </c>
      <c r="C4011" s="141" t="s">
        <v>1833</v>
      </c>
      <c r="D4011" s="141">
        <v>520025370</v>
      </c>
      <c r="E4011" s="141" t="s">
        <v>429</v>
      </c>
      <c r="F4011" s="141" t="s">
        <v>1834</v>
      </c>
      <c r="G4011" s="141" t="s">
        <v>3647</v>
      </c>
      <c r="H4011" s="141" t="s">
        <v>76</v>
      </c>
      <c r="I4011" s="141" t="s">
        <v>228</v>
      </c>
      <c r="J4011" s="141" t="s">
        <v>53</v>
      </c>
      <c r="K4011" s="141" t="s">
        <v>53</v>
      </c>
      <c r="L4011" s="141" t="s">
        <v>821</v>
      </c>
      <c r="M4011" s="141" t="s">
        <v>311</v>
      </c>
      <c r="N4011" s="141" t="s">
        <v>708</v>
      </c>
      <c r="O4011" s="141" t="s">
        <v>62</v>
      </c>
      <c r="P4011" s="141" t="s">
        <v>1288</v>
      </c>
      <c r="Q4011" s="141" t="s">
        <v>65</v>
      </c>
      <c r="R4011" s="141" t="s">
        <v>57</v>
      </c>
      <c r="S4011" s="141" t="s">
        <v>1206</v>
      </c>
      <c r="T4011" s="227">
        <v>2.7959999999999998</v>
      </c>
      <c r="U4011" s="146">
        <v>47377</v>
      </c>
      <c r="V4011" s="208">
        <v>2.0400000000000001E-2</v>
      </c>
      <c r="W4011" s="209">
        <v>5.5199999999999999E-2</v>
      </c>
      <c r="X4011" s="141" t="s">
        <v>636</v>
      </c>
      <c r="Y4011" s="141"/>
      <c r="Z4011" s="148">
        <v>1666666.56</v>
      </c>
      <c r="AA4011" s="148">
        <v>1</v>
      </c>
      <c r="AB4011" s="148">
        <v>91.05</v>
      </c>
      <c r="AC4011" s="148">
        <v>0</v>
      </c>
      <c r="AD4011" s="148">
        <v>1517.4999</v>
      </c>
      <c r="AE4011" s="151"/>
      <c r="AF4011" s="151"/>
      <c r="AG4011" s="141" t="s">
        <v>17</v>
      </c>
      <c r="AH4011" s="229">
        <v>4.4433281729999996E-3</v>
      </c>
      <c r="AI4011" s="229">
        <v>1.7593123061410195E-3</v>
      </c>
      <c r="AJ4011" s="229">
        <v>2.9762484000000003E-4</v>
      </c>
    </row>
    <row r="4012" spans="1:36" ht="13.5" thickBot="1">
      <c r="A4012" s="153">
        <v>8694</v>
      </c>
      <c r="B4012" s="153">
        <v>12532</v>
      </c>
      <c r="C4012" s="141" t="s">
        <v>1640</v>
      </c>
      <c r="D4012" s="141">
        <v>520025438</v>
      </c>
      <c r="E4012" s="141" t="s">
        <v>429</v>
      </c>
      <c r="F4012" s="141" t="s">
        <v>1835</v>
      </c>
      <c r="G4012" s="141" t="s">
        <v>3648</v>
      </c>
      <c r="H4012" s="141" t="s">
        <v>76</v>
      </c>
      <c r="I4012" s="141" t="s">
        <v>229</v>
      </c>
      <c r="J4012" s="141" t="s">
        <v>53</v>
      </c>
      <c r="K4012" s="141" t="s">
        <v>53</v>
      </c>
      <c r="L4012" s="141" t="s">
        <v>821</v>
      </c>
      <c r="M4012" s="141" t="s">
        <v>311</v>
      </c>
      <c r="N4012" s="141" t="s">
        <v>651</v>
      </c>
      <c r="O4012" s="141" t="s">
        <v>62</v>
      </c>
      <c r="P4012" s="141" t="s">
        <v>1280</v>
      </c>
      <c r="Q4012" s="141" t="s">
        <v>65</v>
      </c>
      <c r="R4012" s="141" t="s">
        <v>57</v>
      </c>
      <c r="S4012" s="141" t="s">
        <v>1206</v>
      </c>
      <c r="T4012" s="227">
        <v>0.73499999999999999</v>
      </c>
      <c r="U4012" s="146">
        <v>46022</v>
      </c>
      <c r="V4012" s="208">
        <v>4.9500000000000002E-2</v>
      </c>
      <c r="W4012" s="209">
        <v>3.3599999999999998E-2</v>
      </c>
      <c r="X4012" s="141" t="s">
        <v>636</v>
      </c>
      <c r="Y4012" s="141"/>
      <c r="Z4012" s="148">
        <v>468744.15</v>
      </c>
      <c r="AA4012" s="148">
        <v>1</v>
      </c>
      <c r="AB4012" s="148">
        <v>142.69999999999999</v>
      </c>
      <c r="AC4012" s="148">
        <v>0</v>
      </c>
      <c r="AD4012" s="148">
        <v>668.89790000000005</v>
      </c>
      <c r="AE4012" s="151"/>
      <c r="AF4012" s="151"/>
      <c r="AG4012" s="141" t="s">
        <v>17</v>
      </c>
      <c r="AH4012" s="229">
        <v>1.067376834E-3</v>
      </c>
      <c r="AI4012" s="229">
        <v>7.7548625012883706E-4</v>
      </c>
      <c r="AJ4012" s="229">
        <v>1.3118987999999999E-4</v>
      </c>
    </row>
    <row r="4013" spans="1:36" ht="13.5" thickBot="1">
      <c r="A4013" s="153">
        <v>8694</v>
      </c>
      <c r="B4013" s="153">
        <v>12532</v>
      </c>
      <c r="C4013" s="141" t="s">
        <v>2136</v>
      </c>
      <c r="D4013" s="141">
        <v>520025156</v>
      </c>
      <c r="E4013" s="141" t="s">
        <v>429</v>
      </c>
      <c r="F4013" s="141" t="s">
        <v>2137</v>
      </c>
      <c r="G4013" s="141" t="s">
        <v>3785</v>
      </c>
      <c r="H4013" s="141" t="s">
        <v>76</v>
      </c>
      <c r="I4013" s="141" t="s">
        <v>228</v>
      </c>
      <c r="J4013" s="141" t="s">
        <v>53</v>
      </c>
      <c r="K4013" s="141" t="s">
        <v>53</v>
      </c>
      <c r="L4013" s="141" t="s">
        <v>821</v>
      </c>
      <c r="M4013" s="141" t="s">
        <v>311</v>
      </c>
      <c r="N4013" s="141" t="s">
        <v>708</v>
      </c>
      <c r="O4013" s="141" t="s">
        <v>62</v>
      </c>
      <c r="P4013" s="141" t="s">
        <v>1280</v>
      </c>
      <c r="Q4013" s="141" t="s">
        <v>65</v>
      </c>
      <c r="R4013" s="141" t="s">
        <v>57</v>
      </c>
      <c r="S4013" s="141" t="s">
        <v>1206</v>
      </c>
      <c r="T4013" s="227">
        <v>0.72899999999999998</v>
      </c>
      <c r="U4013" s="146">
        <v>45961</v>
      </c>
      <c r="V4013" s="208">
        <v>2.63E-2</v>
      </c>
      <c r="W4013" s="209">
        <v>5.9900000000000002E-2</v>
      </c>
      <c r="X4013" s="141" t="s">
        <v>636</v>
      </c>
      <c r="Y4013" s="141"/>
      <c r="Z4013" s="148">
        <v>759750</v>
      </c>
      <c r="AA4013" s="148">
        <v>1</v>
      </c>
      <c r="AB4013" s="148">
        <v>98.75</v>
      </c>
      <c r="AC4013" s="148">
        <v>0</v>
      </c>
      <c r="AD4013" s="148">
        <v>750.25311999999997</v>
      </c>
      <c r="AE4013" s="151"/>
      <c r="AF4013" s="151"/>
      <c r="AG4013" s="141" t="s">
        <v>17</v>
      </c>
      <c r="AH4013" s="229">
        <v>1.0580297459E-2</v>
      </c>
      <c r="AI4013" s="229">
        <v>8.6980535994545698E-4</v>
      </c>
      <c r="AJ4013" s="229">
        <v>1.4714595E-4</v>
      </c>
    </row>
    <row r="4014" spans="1:36" ht="13.5" thickBot="1">
      <c r="A4014" s="153">
        <v>8694</v>
      </c>
      <c r="B4014" s="153">
        <v>12532</v>
      </c>
      <c r="C4014" s="141" t="s">
        <v>1338</v>
      </c>
      <c r="D4014" s="141">
        <v>520025990</v>
      </c>
      <c r="E4014" s="141" t="s">
        <v>429</v>
      </c>
      <c r="F4014" s="141" t="s">
        <v>1836</v>
      </c>
      <c r="G4014" s="141" t="s">
        <v>3649</v>
      </c>
      <c r="H4014" s="141" t="s">
        <v>76</v>
      </c>
      <c r="I4014" s="141" t="s">
        <v>228</v>
      </c>
      <c r="J4014" s="141" t="s">
        <v>53</v>
      </c>
      <c r="K4014" s="141" t="s">
        <v>53</v>
      </c>
      <c r="L4014" s="141" t="s">
        <v>821</v>
      </c>
      <c r="M4014" s="141" t="s">
        <v>311</v>
      </c>
      <c r="N4014" s="141" t="s">
        <v>140</v>
      </c>
      <c r="O4014" s="141" t="s">
        <v>62</v>
      </c>
      <c r="P4014" s="141" t="s">
        <v>1305</v>
      </c>
      <c r="Q4014" s="141" t="s">
        <v>1294</v>
      </c>
      <c r="R4014" s="141" t="s">
        <v>57</v>
      </c>
      <c r="S4014" s="141" t="s">
        <v>1206</v>
      </c>
      <c r="T4014" s="227">
        <v>1.3640000000000001</v>
      </c>
      <c r="U4014" s="146">
        <v>46387</v>
      </c>
      <c r="V4014" s="208">
        <v>2.9499999999999998E-2</v>
      </c>
      <c r="W4014" s="209">
        <v>5.9299999999999999E-2</v>
      </c>
      <c r="X4014" s="141" t="s">
        <v>636</v>
      </c>
      <c r="Y4014" s="141"/>
      <c r="Z4014" s="148">
        <v>2351351.35</v>
      </c>
      <c r="AA4014" s="148">
        <v>1</v>
      </c>
      <c r="AB4014" s="148">
        <v>96.89</v>
      </c>
      <c r="AC4014" s="148">
        <v>0</v>
      </c>
      <c r="AD4014" s="148">
        <v>2278.2243199999998</v>
      </c>
      <c r="AE4014" s="151"/>
      <c r="AF4014" s="151"/>
      <c r="AG4014" s="141" t="s">
        <v>17</v>
      </c>
      <c r="AH4014" s="229">
        <v>7.5971793240000004E-3</v>
      </c>
      <c r="AI4014" s="229">
        <v>2.6412575594408644E-3</v>
      </c>
      <c r="AJ4014" s="229">
        <v>4.4682450999999998E-4</v>
      </c>
    </row>
    <row r="4015" spans="1:36" ht="13.5" thickBot="1">
      <c r="A4015" s="153">
        <v>8694</v>
      </c>
      <c r="B4015" s="153">
        <v>12532</v>
      </c>
      <c r="C4015" s="141" t="s">
        <v>1338</v>
      </c>
      <c r="D4015" s="141">
        <v>520025990</v>
      </c>
      <c r="E4015" s="141" t="s">
        <v>429</v>
      </c>
      <c r="F4015" s="141" t="s">
        <v>1837</v>
      </c>
      <c r="G4015" s="141" t="s">
        <v>3650</v>
      </c>
      <c r="H4015" s="141" t="s">
        <v>76</v>
      </c>
      <c r="I4015" s="141" t="s">
        <v>228</v>
      </c>
      <c r="J4015" s="141" t="s">
        <v>53</v>
      </c>
      <c r="K4015" s="141" t="s">
        <v>53</v>
      </c>
      <c r="L4015" s="141" t="s">
        <v>821</v>
      </c>
      <c r="M4015" s="141" t="s">
        <v>311</v>
      </c>
      <c r="N4015" s="141" t="s">
        <v>140</v>
      </c>
      <c r="O4015" s="141" t="s">
        <v>62</v>
      </c>
      <c r="P4015" s="141" t="s">
        <v>1305</v>
      </c>
      <c r="Q4015" s="141" t="s">
        <v>1294</v>
      </c>
      <c r="R4015" s="141" t="s">
        <v>57</v>
      </c>
      <c r="S4015" s="141" t="s">
        <v>1206</v>
      </c>
      <c r="T4015" s="227">
        <v>2.2480000000000002</v>
      </c>
      <c r="U4015" s="146">
        <v>47118</v>
      </c>
      <c r="V4015" s="208">
        <v>2.5499999999999998E-2</v>
      </c>
      <c r="W4015" s="209">
        <v>0.06</v>
      </c>
      <c r="X4015" s="141" t="s">
        <v>636</v>
      </c>
      <c r="Y4015" s="141"/>
      <c r="Z4015" s="148">
        <v>515000</v>
      </c>
      <c r="AA4015" s="148">
        <v>1</v>
      </c>
      <c r="AB4015" s="148">
        <v>93.37</v>
      </c>
      <c r="AC4015" s="148">
        <v>0</v>
      </c>
      <c r="AD4015" s="148">
        <v>480.85550000000001</v>
      </c>
      <c r="AE4015" s="151"/>
      <c r="AF4015" s="151"/>
      <c r="AG4015" s="141" t="s">
        <v>17</v>
      </c>
      <c r="AH4015" s="229">
        <v>6.6987164399999997E-4</v>
      </c>
      <c r="AI4015" s="229">
        <v>5.5747944275027171E-4</v>
      </c>
      <c r="AJ4015" s="229">
        <v>9.4309424067475899E-5</v>
      </c>
    </row>
    <row r="4016" spans="1:36" ht="13.5" thickBot="1">
      <c r="A4016" s="153">
        <v>8694</v>
      </c>
      <c r="B4016" s="153">
        <v>12532</v>
      </c>
      <c r="C4016" s="141" t="s">
        <v>1338</v>
      </c>
      <c r="D4016" s="141">
        <v>520025990</v>
      </c>
      <c r="E4016" s="141" t="s">
        <v>429</v>
      </c>
      <c r="F4016" s="141" t="s">
        <v>1838</v>
      </c>
      <c r="G4016" s="141" t="s">
        <v>3651</v>
      </c>
      <c r="H4016" s="141" t="s">
        <v>76</v>
      </c>
      <c r="I4016" s="141" t="s">
        <v>229</v>
      </c>
      <c r="J4016" s="141" t="s">
        <v>53</v>
      </c>
      <c r="K4016" s="141" t="s">
        <v>53</v>
      </c>
      <c r="L4016" s="141" t="s">
        <v>821</v>
      </c>
      <c r="M4016" s="141" t="s">
        <v>311</v>
      </c>
      <c r="N4016" s="141" t="s">
        <v>140</v>
      </c>
      <c r="O4016" s="141" t="s">
        <v>62</v>
      </c>
      <c r="P4016" s="141" t="s">
        <v>1413</v>
      </c>
      <c r="Q4016" s="141" t="s">
        <v>1294</v>
      </c>
      <c r="R4016" s="141" t="s">
        <v>57</v>
      </c>
      <c r="S4016" s="141" t="s">
        <v>1206</v>
      </c>
      <c r="T4016" s="227">
        <v>4.1079999999999997</v>
      </c>
      <c r="U4016" s="146">
        <v>47300</v>
      </c>
      <c r="V4016" s="208">
        <v>1E-3</v>
      </c>
      <c r="W4016" s="209">
        <v>2.98E-2</v>
      </c>
      <c r="X4016" s="141" t="s">
        <v>636</v>
      </c>
      <c r="Y4016" s="141"/>
      <c r="Z4016" s="148">
        <v>239789.48</v>
      </c>
      <c r="AA4016" s="148">
        <v>1</v>
      </c>
      <c r="AB4016" s="148">
        <v>101.61</v>
      </c>
      <c r="AC4016" s="148">
        <v>0</v>
      </c>
      <c r="AD4016" s="148">
        <v>243.65009000000001</v>
      </c>
      <c r="AE4016" s="151"/>
      <c r="AF4016" s="151"/>
      <c r="AG4016" s="141" t="s">
        <v>17</v>
      </c>
      <c r="AH4016" s="229">
        <v>1.469007543E-3</v>
      </c>
      <c r="AI4016" s="229">
        <v>2.824755386997831E-4</v>
      </c>
      <c r="AJ4016" s="229">
        <v>4.77867044504818E-5</v>
      </c>
    </row>
    <row r="4017" spans="1:36" ht="13.5" thickBot="1">
      <c r="A4017" s="153">
        <v>8694</v>
      </c>
      <c r="B4017" s="153">
        <v>12532</v>
      </c>
      <c r="C4017" s="141" t="s">
        <v>1839</v>
      </c>
      <c r="D4017" s="141">
        <v>520041146</v>
      </c>
      <c r="E4017" s="141" t="s">
        <v>429</v>
      </c>
      <c r="F4017" s="141" t="s">
        <v>1840</v>
      </c>
      <c r="G4017" s="141" t="s">
        <v>3244</v>
      </c>
      <c r="H4017" s="141" t="s">
        <v>76</v>
      </c>
      <c r="I4017" s="141" t="s">
        <v>228</v>
      </c>
      <c r="J4017" s="141" t="s">
        <v>53</v>
      </c>
      <c r="K4017" s="141" t="s">
        <v>53</v>
      </c>
      <c r="L4017" s="141" t="s">
        <v>821</v>
      </c>
      <c r="M4017" s="141" t="s">
        <v>311</v>
      </c>
      <c r="N4017" s="141" t="s">
        <v>647</v>
      </c>
      <c r="O4017" s="141" t="s">
        <v>62</v>
      </c>
      <c r="P4017" s="141" t="s">
        <v>1305</v>
      </c>
      <c r="Q4017" s="141" t="s">
        <v>1294</v>
      </c>
      <c r="R4017" s="141" t="s">
        <v>57</v>
      </c>
      <c r="S4017" s="141" t="s">
        <v>1206</v>
      </c>
      <c r="T4017" s="227">
        <v>1.736</v>
      </c>
      <c r="U4017" s="146">
        <v>46266</v>
      </c>
      <c r="V4017" s="208">
        <v>3.4500000000000003E-2</v>
      </c>
      <c r="W4017" s="209">
        <v>5.7200000000000001E-2</v>
      </c>
      <c r="X4017" s="141" t="s">
        <v>636</v>
      </c>
      <c r="Y4017" s="141"/>
      <c r="Z4017" s="148">
        <v>3600000</v>
      </c>
      <c r="AA4017" s="148">
        <v>1</v>
      </c>
      <c r="AB4017" s="148">
        <v>96.61</v>
      </c>
      <c r="AC4017" s="148">
        <v>0</v>
      </c>
      <c r="AD4017" s="148">
        <v>3477.96</v>
      </c>
      <c r="AE4017" s="151"/>
      <c r="AF4017" s="151"/>
      <c r="AG4017" s="141" t="s">
        <v>17</v>
      </c>
      <c r="AH4017" s="229">
        <v>5.6011561579999997E-3</v>
      </c>
      <c r="AI4017" s="229">
        <v>4.03217016901696E-3</v>
      </c>
      <c r="AJ4017" s="229">
        <v>6.8212676000000002E-4</v>
      </c>
    </row>
    <row r="4018" spans="1:36" ht="13.5" thickBot="1">
      <c r="A4018" s="153">
        <v>8694</v>
      </c>
      <c r="B4018" s="153">
        <v>12532</v>
      </c>
      <c r="C4018" s="141" t="s">
        <v>1839</v>
      </c>
      <c r="D4018" s="141">
        <v>520041146</v>
      </c>
      <c r="E4018" s="141" t="s">
        <v>429</v>
      </c>
      <c r="F4018" s="141" t="s">
        <v>1841</v>
      </c>
      <c r="G4018" s="141" t="s">
        <v>3652</v>
      </c>
      <c r="H4018" s="141" t="s">
        <v>76</v>
      </c>
      <c r="I4018" s="141" t="s">
        <v>623</v>
      </c>
      <c r="J4018" s="141" t="s">
        <v>53</v>
      </c>
      <c r="K4018" s="141" t="s">
        <v>53</v>
      </c>
      <c r="L4018" s="141" t="s">
        <v>821</v>
      </c>
      <c r="M4018" s="141" t="s">
        <v>311</v>
      </c>
      <c r="N4018" s="141" t="s">
        <v>647</v>
      </c>
      <c r="O4018" s="141" t="s">
        <v>62</v>
      </c>
      <c r="P4018" s="141" t="s">
        <v>1305</v>
      </c>
      <c r="Q4018" s="141" t="s">
        <v>1294</v>
      </c>
      <c r="R4018" s="141" t="s">
        <v>57</v>
      </c>
      <c r="S4018" s="141" t="s">
        <v>1206</v>
      </c>
      <c r="T4018" s="227">
        <v>3.8620000000000001</v>
      </c>
      <c r="U4018" s="146">
        <v>46997</v>
      </c>
      <c r="V4018" s="208">
        <v>7.4999999999999997E-3</v>
      </c>
      <c r="W4018" s="209">
        <v>5.9400000000000001E-2</v>
      </c>
      <c r="X4018" s="141" t="s">
        <v>636</v>
      </c>
      <c r="Y4018" s="141"/>
      <c r="Z4018" s="148">
        <v>3153900</v>
      </c>
      <c r="AA4018" s="148">
        <v>1</v>
      </c>
      <c r="AB4018" s="148">
        <v>82.4</v>
      </c>
      <c r="AC4018" s="148">
        <v>0</v>
      </c>
      <c r="AD4018" s="148">
        <v>2598.8136</v>
      </c>
      <c r="AE4018" s="151"/>
      <c r="AF4018" s="151"/>
      <c r="AG4018" s="141" t="s">
        <v>17</v>
      </c>
      <c r="AH4018" s="229">
        <v>5.9339333589999996E-3</v>
      </c>
      <c r="AI4018" s="229">
        <v>3.0129324870773601E-3</v>
      </c>
      <c r="AJ4018" s="229">
        <v>5.0970117600000005E-4</v>
      </c>
    </row>
    <row r="4019" spans="1:36" ht="13.5" thickBot="1">
      <c r="A4019" s="153">
        <v>8694</v>
      </c>
      <c r="B4019" s="153">
        <v>12532</v>
      </c>
      <c r="C4019" s="141" t="s">
        <v>1839</v>
      </c>
      <c r="D4019" s="141">
        <v>520041146</v>
      </c>
      <c r="E4019" s="141" t="s">
        <v>429</v>
      </c>
      <c r="F4019" s="141" t="s">
        <v>1842</v>
      </c>
      <c r="G4019" s="141" t="s">
        <v>3653</v>
      </c>
      <c r="H4019" s="141" t="s">
        <v>76</v>
      </c>
      <c r="I4019" s="141" t="s">
        <v>228</v>
      </c>
      <c r="J4019" s="141" t="s">
        <v>53</v>
      </c>
      <c r="K4019" s="141" t="s">
        <v>53</v>
      </c>
      <c r="L4019" s="141" t="s">
        <v>821</v>
      </c>
      <c r="M4019" s="141" t="s">
        <v>311</v>
      </c>
      <c r="N4019" s="141" t="s">
        <v>647</v>
      </c>
      <c r="O4019" s="141" t="s">
        <v>62</v>
      </c>
      <c r="P4019" s="141" t="s">
        <v>1305</v>
      </c>
      <c r="Q4019" s="141" t="s">
        <v>1294</v>
      </c>
      <c r="R4019" s="141" t="s">
        <v>57</v>
      </c>
      <c r="S4019" s="141" t="s">
        <v>1206</v>
      </c>
      <c r="T4019" s="227">
        <v>3.7570000000000001</v>
      </c>
      <c r="U4019" s="146">
        <v>47363</v>
      </c>
      <c r="V4019" s="208">
        <v>1.4999999999999999E-2</v>
      </c>
      <c r="W4019" s="209">
        <v>5.9900000000000002E-2</v>
      </c>
      <c r="X4019" s="141" t="s">
        <v>636</v>
      </c>
      <c r="Y4019" s="141"/>
      <c r="Z4019" s="148">
        <v>1000000</v>
      </c>
      <c r="AA4019" s="148">
        <v>1</v>
      </c>
      <c r="AB4019" s="148">
        <v>85.02</v>
      </c>
      <c r="AC4019" s="148">
        <v>0</v>
      </c>
      <c r="AD4019" s="148">
        <v>850.2</v>
      </c>
      <c r="AE4019" s="151"/>
      <c r="AF4019" s="151"/>
      <c r="AG4019" s="141" t="s">
        <v>17</v>
      </c>
      <c r="AH4019" s="229">
        <v>2.5908749380000001E-3</v>
      </c>
      <c r="AI4019" s="229">
        <v>9.8567869604544614E-4</v>
      </c>
      <c r="AJ4019" s="229">
        <v>1.6674837300000001E-4</v>
      </c>
    </row>
    <row r="4020" spans="1:36" ht="13.5" thickBot="1">
      <c r="A4020" s="153">
        <v>8694</v>
      </c>
      <c r="B4020" s="153">
        <v>12532</v>
      </c>
      <c r="C4020" s="141" t="s">
        <v>1843</v>
      </c>
      <c r="D4020" s="141">
        <v>520028911</v>
      </c>
      <c r="E4020" s="141" t="s">
        <v>429</v>
      </c>
      <c r="F4020" s="141" t="s">
        <v>1844</v>
      </c>
      <c r="G4020" s="141" t="s">
        <v>3654</v>
      </c>
      <c r="H4020" s="141" t="s">
        <v>76</v>
      </c>
      <c r="I4020" s="141" t="s">
        <v>228</v>
      </c>
      <c r="J4020" s="141" t="s">
        <v>53</v>
      </c>
      <c r="K4020" s="141" t="s">
        <v>53</v>
      </c>
      <c r="L4020" s="141" t="s">
        <v>821</v>
      </c>
      <c r="M4020" s="141" t="s">
        <v>311</v>
      </c>
      <c r="N4020" s="141" t="s">
        <v>708</v>
      </c>
      <c r="O4020" s="141" t="s">
        <v>62</v>
      </c>
      <c r="P4020" s="141" t="s">
        <v>1333</v>
      </c>
      <c r="Q4020" s="141" t="s">
        <v>65</v>
      </c>
      <c r="R4020" s="141" t="s">
        <v>57</v>
      </c>
      <c r="S4020" s="141" t="s">
        <v>1206</v>
      </c>
      <c r="T4020" s="227">
        <v>2.944</v>
      </c>
      <c r="U4020" s="146">
        <v>47858</v>
      </c>
      <c r="V4020" s="208">
        <v>0.04</v>
      </c>
      <c r="W4020" s="209">
        <v>5.7799999999999997E-2</v>
      </c>
      <c r="X4020" s="141" t="s">
        <v>636</v>
      </c>
      <c r="Y4020" s="141"/>
      <c r="Z4020" s="148">
        <v>148750.01999999999</v>
      </c>
      <c r="AA4020" s="148">
        <v>1</v>
      </c>
      <c r="AB4020" s="148">
        <v>96.04</v>
      </c>
      <c r="AC4020" s="148">
        <v>0</v>
      </c>
      <c r="AD4020" s="148">
        <v>142.85952</v>
      </c>
      <c r="AE4020" s="151"/>
      <c r="AF4020" s="151"/>
      <c r="AG4020" s="141" t="s">
        <v>17</v>
      </c>
      <c r="AH4020" s="229">
        <v>2.1956364500000001E-4</v>
      </c>
      <c r="AI4020" s="229">
        <v>1.6562407126708814E-4</v>
      </c>
      <c r="AJ4020" s="229">
        <v>2.8018810336485801E-5</v>
      </c>
    </row>
    <row r="4021" spans="1:36" ht="13.5" thickBot="1">
      <c r="A4021" s="153">
        <v>8694</v>
      </c>
      <c r="B4021" s="153">
        <v>12532</v>
      </c>
      <c r="C4021" s="141" t="s">
        <v>1843</v>
      </c>
      <c r="D4021" s="141">
        <v>520028911</v>
      </c>
      <c r="E4021" s="141" t="s">
        <v>429</v>
      </c>
      <c r="F4021" s="141" t="s">
        <v>1845</v>
      </c>
      <c r="G4021" s="141" t="s">
        <v>3655</v>
      </c>
      <c r="H4021" s="141" t="s">
        <v>76</v>
      </c>
      <c r="I4021" s="141" t="s">
        <v>228</v>
      </c>
      <c r="J4021" s="141" t="s">
        <v>53</v>
      </c>
      <c r="K4021" s="141" t="s">
        <v>53</v>
      </c>
      <c r="L4021" s="141" t="s">
        <v>821</v>
      </c>
      <c r="M4021" s="141" t="s">
        <v>311</v>
      </c>
      <c r="N4021" s="141" t="s">
        <v>708</v>
      </c>
      <c r="O4021" s="141" t="s">
        <v>62</v>
      </c>
      <c r="P4021" s="141" t="s">
        <v>1333</v>
      </c>
      <c r="Q4021" s="141" t="s">
        <v>65</v>
      </c>
      <c r="R4021" s="141" t="s">
        <v>57</v>
      </c>
      <c r="S4021" s="141" t="s">
        <v>1206</v>
      </c>
      <c r="T4021" s="227">
        <v>4.7910000000000004</v>
      </c>
      <c r="U4021" s="146">
        <v>49653</v>
      </c>
      <c r="V4021" s="208">
        <v>2.07E-2</v>
      </c>
      <c r="W4021" s="209">
        <v>0.06</v>
      </c>
      <c r="X4021" s="141" t="s">
        <v>636</v>
      </c>
      <c r="Y4021" s="141"/>
      <c r="Z4021" s="148">
        <v>850000</v>
      </c>
      <c r="AA4021" s="148">
        <v>1</v>
      </c>
      <c r="AB4021" s="148">
        <v>83.35</v>
      </c>
      <c r="AC4021" s="148">
        <v>0</v>
      </c>
      <c r="AD4021" s="148">
        <v>708.47500000000002</v>
      </c>
      <c r="AE4021" s="151"/>
      <c r="AF4021" s="151"/>
      <c r="AG4021" s="141" t="s">
        <v>17</v>
      </c>
      <c r="AH4021" s="229">
        <v>2.0696372040000001E-3</v>
      </c>
      <c r="AI4021" s="229">
        <v>8.2136992964102265E-4</v>
      </c>
      <c r="AJ4021" s="229">
        <v>1.38952074E-4</v>
      </c>
    </row>
    <row r="4022" spans="1:36" ht="13.5" thickBot="1">
      <c r="A4022" s="153">
        <v>8694</v>
      </c>
      <c r="B4022" s="153">
        <v>12532</v>
      </c>
      <c r="C4022" s="141" t="s">
        <v>1846</v>
      </c>
      <c r="D4022" s="141">
        <v>520003781</v>
      </c>
      <c r="E4022" s="141" t="s">
        <v>429</v>
      </c>
      <c r="F4022" s="141" t="s">
        <v>1847</v>
      </c>
      <c r="G4022" s="141" t="s">
        <v>3656</v>
      </c>
      <c r="H4022" s="141" t="s">
        <v>76</v>
      </c>
      <c r="I4022" s="141" t="s">
        <v>228</v>
      </c>
      <c r="J4022" s="141" t="s">
        <v>53</v>
      </c>
      <c r="K4022" s="141" t="s">
        <v>53</v>
      </c>
      <c r="L4022" s="141" t="s">
        <v>821</v>
      </c>
      <c r="M4022" s="141" t="s">
        <v>311</v>
      </c>
      <c r="N4022" s="141" t="s">
        <v>261</v>
      </c>
      <c r="O4022" s="141" t="s">
        <v>62</v>
      </c>
      <c r="P4022" s="141" t="s">
        <v>1286</v>
      </c>
      <c r="Q4022" s="141" t="s">
        <v>65</v>
      </c>
      <c r="R4022" s="141" t="s">
        <v>57</v>
      </c>
      <c r="S4022" s="141" t="s">
        <v>1206</v>
      </c>
      <c r="T4022" s="227">
        <v>1.6850000000000001</v>
      </c>
      <c r="U4022" s="146">
        <v>46568</v>
      </c>
      <c r="V4022" s="208">
        <v>2.6100000000000002E-2</v>
      </c>
      <c r="W4022" s="209">
        <v>4.6899999999999997E-2</v>
      </c>
      <c r="X4022" s="141" t="s">
        <v>636</v>
      </c>
      <c r="Y4022" s="141"/>
      <c r="Z4022" s="148">
        <v>322136.83</v>
      </c>
      <c r="AA4022" s="148">
        <v>1</v>
      </c>
      <c r="AB4022" s="148">
        <v>97.33</v>
      </c>
      <c r="AC4022" s="148">
        <v>0</v>
      </c>
      <c r="AD4022" s="148">
        <v>313.53577999999999</v>
      </c>
      <c r="AE4022" s="151"/>
      <c r="AF4022" s="151"/>
      <c r="AG4022" s="141" t="s">
        <v>17</v>
      </c>
      <c r="AH4022" s="229">
        <v>8.9020731899999998E-4</v>
      </c>
      <c r="AI4022" s="229">
        <v>3.6349745800281325E-4</v>
      </c>
      <c r="AJ4022" s="229">
        <v>6.1493273626581803E-5</v>
      </c>
    </row>
    <row r="4023" spans="1:36" ht="13.5" thickBot="1">
      <c r="A4023" s="153">
        <v>8694</v>
      </c>
      <c r="B4023" s="153">
        <v>12532</v>
      </c>
      <c r="C4023" s="141" t="s">
        <v>1846</v>
      </c>
      <c r="D4023" s="141">
        <v>520003781</v>
      </c>
      <c r="E4023" s="141" t="s">
        <v>429</v>
      </c>
      <c r="F4023" s="141" t="s">
        <v>1848</v>
      </c>
      <c r="G4023" s="141" t="s">
        <v>3657</v>
      </c>
      <c r="H4023" s="141" t="s">
        <v>76</v>
      </c>
      <c r="I4023" s="141" t="s">
        <v>228</v>
      </c>
      <c r="J4023" s="141" t="s">
        <v>53</v>
      </c>
      <c r="K4023" s="141" t="s">
        <v>53</v>
      </c>
      <c r="L4023" s="141" t="s">
        <v>821</v>
      </c>
      <c r="M4023" s="141" t="s">
        <v>311</v>
      </c>
      <c r="N4023" s="141" t="s">
        <v>261</v>
      </c>
      <c r="O4023" s="141" t="s">
        <v>62</v>
      </c>
      <c r="P4023" s="141" t="s">
        <v>1286</v>
      </c>
      <c r="Q4023" s="141" t="s">
        <v>65</v>
      </c>
      <c r="R4023" s="141" t="s">
        <v>57</v>
      </c>
      <c r="S4023" s="141" t="s">
        <v>1206</v>
      </c>
      <c r="T4023" s="227">
        <v>6.1849999999999996</v>
      </c>
      <c r="U4023" s="146">
        <v>50221</v>
      </c>
      <c r="V4023" s="208">
        <v>1.9E-2</v>
      </c>
      <c r="W4023" s="209">
        <v>5.5800000000000002E-2</v>
      </c>
      <c r="X4023" s="141" t="s">
        <v>636</v>
      </c>
      <c r="Y4023" s="141"/>
      <c r="Z4023" s="148">
        <v>47500</v>
      </c>
      <c r="AA4023" s="148">
        <v>1</v>
      </c>
      <c r="AB4023" s="148">
        <v>80.06</v>
      </c>
      <c r="AC4023" s="148">
        <v>0</v>
      </c>
      <c r="AD4023" s="148">
        <v>38.028500000000001</v>
      </c>
      <c r="AE4023" s="151"/>
      <c r="AF4023" s="151"/>
      <c r="AG4023" s="141" t="s">
        <v>17</v>
      </c>
      <c r="AH4023" s="229">
        <v>4.6511627906976701E-5</v>
      </c>
      <c r="AI4023" s="229">
        <v>4.4088311329762699E-5</v>
      </c>
      <c r="AJ4023" s="229">
        <v>7.4584691932399799E-6</v>
      </c>
    </row>
    <row r="4024" spans="1:36" ht="13.5" thickBot="1">
      <c r="A4024" s="153">
        <v>8694</v>
      </c>
      <c r="B4024" s="153">
        <v>12532</v>
      </c>
      <c r="C4024" s="141" t="s">
        <v>1340</v>
      </c>
      <c r="D4024" s="141">
        <v>520029935</v>
      </c>
      <c r="E4024" s="141" t="s">
        <v>429</v>
      </c>
      <c r="F4024" s="141" t="s">
        <v>1341</v>
      </c>
      <c r="G4024" s="141" t="s">
        <v>3275</v>
      </c>
      <c r="H4024" s="141" t="s">
        <v>76</v>
      </c>
      <c r="I4024" s="141" t="s">
        <v>228</v>
      </c>
      <c r="J4024" s="141" t="s">
        <v>53</v>
      </c>
      <c r="K4024" s="141" t="s">
        <v>53</v>
      </c>
      <c r="L4024" s="141" t="s">
        <v>821</v>
      </c>
      <c r="M4024" s="141" t="s">
        <v>311</v>
      </c>
      <c r="N4024" s="141" t="s">
        <v>256</v>
      </c>
      <c r="O4024" s="141" t="s">
        <v>62</v>
      </c>
      <c r="P4024" s="141" t="s">
        <v>1205</v>
      </c>
      <c r="Q4024" s="141" t="s">
        <v>65</v>
      </c>
      <c r="R4024" s="141" t="s">
        <v>57</v>
      </c>
      <c r="S4024" s="141" t="s">
        <v>1206</v>
      </c>
      <c r="T4024" s="227">
        <v>0.17799999999999999</v>
      </c>
      <c r="U4024" s="146">
        <v>45631</v>
      </c>
      <c r="V4024" s="208">
        <v>1.8700000000000001E-2</v>
      </c>
      <c r="W4024" s="209">
        <v>4.58E-2</v>
      </c>
      <c r="X4024" s="141" t="s">
        <v>636</v>
      </c>
      <c r="Y4024" s="141"/>
      <c r="Z4024" s="148">
        <v>2816426.67</v>
      </c>
      <c r="AA4024" s="148">
        <v>1</v>
      </c>
      <c r="AB4024" s="148">
        <v>101.06</v>
      </c>
      <c r="AC4024" s="148">
        <v>0</v>
      </c>
      <c r="AD4024" s="148">
        <v>2846.2807899999998</v>
      </c>
      <c r="AE4024" s="151"/>
      <c r="AF4024" s="151"/>
      <c r="AG4024" s="141" t="s">
        <v>17</v>
      </c>
      <c r="AH4024" s="229">
        <v>1.0192866431E-2</v>
      </c>
      <c r="AI4024" s="229">
        <v>3.2998333776363231E-3</v>
      </c>
      <c r="AJ4024" s="229">
        <v>5.5823652200000001E-4</v>
      </c>
    </row>
    <row r="4025" spans="1:36" ht="13.5" thickBot="1">
      <c r="A4025" s="153">
        <v>8694</v>
      </c>
      <c r="B4025" s="153">
        <v>12532</v>
      </c>
      <c r="C4025" s="141" t="s">
        <v>1340</v>
      </c>
      <c r="D4025" s="141">
        <v>520029935</v>
      </c>
      <c r="E4025" s="141" t="s">
        <v>429</v>
      </c>
      <c r="F4025" s="141" t="s">
        <v>1849</v>
      </c>
      <c r="G4025" s="141" t="s">
        <v>3658</v>
      </c>
      <c r="H4025" s="141" t="s">
        <v>76</v>
      </c>
      <c r="I4025" s="141" t="s">
        <v>228</v>
      </c>
      <c r="J4025" s="141" t="s">
        <v>53</v>
      </c>
      <c r="K4025" s="141" t="s">
        <v>53</v>
      </c>
      <c r="L4025" s="141" t="s">
        <v>821</v>
      </c>
      <c r="M4025" s="141" t="s">
        <v>311</v>
      </c>
      <c r="N4025" s="141" t="s">
        <v>256</v>
      </c>
      <c r="O4025" s="141" t="s">
        <v>62</v>
      </c>
      <c r="P4025" s="141" t="s">
        <v>1205</v>
      </c>
      <c r="Q4025" s="141" t="s">
        <v>65</v>
      </c>
      <c r="R4025" s="141" t="s">
        <v>57</v>
      </c>
      <c r="S4025" s="141" t="s">
        <v>1206</v>
      </c>
      <c r="T4025" s="227">
        <v>2.8860000000000001</v>
      </c>
      <c r="U4025" s="146">
        <v>47822</v>
      </c>
      <c r="V4025" s="208">
        <v>2.6800000000000001E-2</v>
      </c>
      <c r="W4025" s="209">
        <v>5.11E-2</v>
      </c>
      <c r="X4025" s="141" t="s">
        <v>636</v>
      </c>
      <c r="Y4025" s="141"/>
      <c r="Z4025" s="148">
        <v>1716844.42</v>
      </c>
      <c r="AA4025" s="148">
        <v>1</v>
      </c>
      <c r="AB4025" s="148">
        <v>95.42</v>
      </c>
      <c r="AC4025" s="148">
        <v>0</v>
      </c>
      <c r="AD4025" s="148">
        <v>1638.2129500000001</v>
      </c>
      <c r="AE4025" s="151"/>
      <c r="AF4025" s="151"/>
      <c r="AG4025" s="141" t="s">
        <v>17</v>
      </c>
      <c r="AH4025" s="229">
        <v>7.5183017400000005E-4</v>
      </c>
      <c r="AI4025" s="229">
        <v>1.899260884969141E-3</v>
      </c>
      <c r="AJ4025" s="229">
        <v>3.2130009899999999E-4</v>
      </c>
    </row>
    <row r="4026" spans="1:36" ht="13.5" thickBot="1">
      <c r="A4026" s="153">
        <v>8694</v>
      </c>
      <c r="B4026" s="153">
        <v>12532</v>
      </c>
      <c r="C4026" s="141" t="s">
        <v>1340</v>
      </c>
      <c r="D4026" s="141">
        <v>520029935</v>
      </c>
      <c r="E4026" s="141" t="s">
        <v>429</v>
      </c>
      <c r="F4026" s="141" t="s">
        <v>1850</v>
      </c>
      <c r="G4026" s="141" t="s">
        <v>3659</v>
      </c>
      <c r="H4026" s="141" t="s">
        <v>76</v>
      </c>
      <c r="I4026" s="141" t="s">
        <v>229</v>
      </c>
      <c r="J4026" s="141" t="s">
        <v>53</v>
      </c>
      <c r="K4026" s="141" t="s">
        <v>53</v>
      </c>
      <c r="L4026" s="141" t="s">
        <v>821</v>
      </c>
      <c r="M4026" s="141" t="s">
        <v>311</v>
      </c>
      <c r="N4026" s="141" t="s">
        <v>256</v>
      </c>
      <c r="O4026" s="141" t="s">
        <v>62</v>
      </c>
      <c r="P4026" s="141" t="s">
        <v>1288</v>
      </c>
      <c r="Q4026" s="141" t="s">
        <v>65</v>
      </c>
      <c r="R4026" s="141" t="s">
        <v>57</v>
      </c>
      <c r="S4026" s="141" t="s">
        <v>1206</v>
      </c>
      <c r="T4026" s="227">
        <v>1.724</v>
      </c>
      <c r="U4026" s="146">
        <v>48030</v>
      </c>
      <c r="V4026" s="208">
        <v>2.4199999999999999E-2</v>
      </c>
      <c r="W4026" s="209">
        <v>2.87E-2</v>
      </c>
      <c r="X4026" s="141" t="s">
        <v>636</v>
      </c>
      <c r="Y4026" s="141"/>
      <c r="Z4026" s="148">
        <v>817732</v>
      </c>
      <c r="AA4026" s="148">
        <v>1</v>
      </c>
      <c r="AB4026" s="148">
        <v>115.28</v>
      </c>
      <c r="AC4026" s="148">
        <v>0</v>
      </c>
      <c r="AD4026" s="148">
        <v>942.68145000000004</v>
      </c>
      <c r="AE4026" s="151"/>
      <c r="AF4026" s="151"/>
      <c r="AG4026" s="141" t="s">
        <v>17</v>
      </c>
      <c r="AH4026" s="229">
        <v>5.4004226600000004E-4</v>
      </c>
      <c r="AI4026" s="229">
        <v>1.0928969917927904E-3</v>
      </c>
      <c r="AJ4026" s="229">
        <v>1.8488661200000001E-4</v>
      </c>
    </row>
    <row r="4027" spans="1:36" ht="13.5" thickBot="1">
      <c r="A4027" s="153">
        <v>8694</v>
      </c>
      <c r="B4027" s="153">
        <v>12532</v>
      </c>
      <c r="C4027" s="141" t="s">
        <v>1340</v>
      </c>
      <c r="D4027" s="141">
        <v>520029935</v>
      </c>
      <c r="E4027" s="141" t="s">
        <v>429</v>
      </c>
      <c r="F4027" s="141" t="s">
        <v>1851</v>
      </c>
      <c r="G4027" s="141" t="s">
        <v>3660</v>
      </c>
      <c r="H4027" s="141" t="s">
        <v>76</v>
      </c>
      <c r="I4027" s="141" t="s">
        <v>229</v>
      </c>
      <c r="J4027" s="141" t="s">
        <v>53</v>
      </c>
      <c r="K4027" s="141" t="s">
        <v>53</v>
      </c>
      <c r="L4027" s="141" t="s">
        <v>821</v>
      </c>
      <c r="M4027" s="141" t="s">
        <v>311</v>
      </c>
      <c r="N4027" s="141" t="s">
        <v>256</v>
      </c>
      <c r="O4027" s="141" t="s">
        <v>62</v>
      </c>
      <c r="P4027" s="141" t="s">
        <v>1205</v>
      </c>
      <c r="Q4027" s="141" t="s">
        <v>65</v>
      </c>
      <c r="R4027" s="141" t="s">
        <v>57</v>
      </c>
      <c r="S4027" s="141" t="s">
        <v>1206</v>
      </c>
      <c r="T4027" s="227">
        <v>3.9820000000000002</v>
      </c>
      <c r="U4027" s="146">
        <v>48441</v>
      </c>
      <c r="V4027" s="208">
        <v>2E-3</v>
      </c>
      <c r="W4027" s="209">
        <v>2.52E-2</v>
      </c>
      <c r="X4027" s="141" t="s">
        <v>636</v>
      </c>
      <c r="Y4027" s="141"/>
      <c r="Z4027" s="148">
        <v>6549314.4299999997</v>
      </c>
      <c r="AA4027" s="148">
        <v>1</v>
      </c>
      <c r="AB4027" s="148">
        <v>102.6</v>
      </c>
      <c r="AC4027" s="148">
        <v>0</v>
      </c>
      <c r="AD4027" s="148">
        <v>6719.5966099999996</v>
      </c>
      <c r="AE4027" s="151"/>
      <c r="AF4027" s="151"/>
      <c r="AG4027" s="141" t="s">
        <v>17</v>
      </c>
      <c r="AH4027" s="229">
        <v>1.8012546669999999E-3</v>
      </c>
      <c r="AI4027" s="229">
        <v>7.7903590031712534E-3</v>
      </c>
      <c r="AJ4027" s="229">
        <v>1.3179037899999999E-3</v>
      </c>
    </row>
    <row r="4028" spans="1:36" ht="13.5" thickBot="1">
      <c r="A4028" s="153">
        <v>8694</v>
      </c>
      <c r="B4028" s="153">
        <v>12532</v>
      </c>
      <c r="C4028" s="141" t="s">
        <v>1340</v>
      </c>
      <c r="D4028" s="141">
        <v>520029935</v>
      </c>
      <c r="E4028" s="141" t="s">
        <v>429</v>
      </c>
      <c r="F4028" s="141" t="s">
        <v>1852</v>
      </c>
      <c r="G4028" s="141" t="s">
        <v>3661</v>
      </c>
      <c r="H4028" s="141" t="s">
        <v>76</v>
      </c>
      <c r="I4028" s="141" t="s">
        <v>229</v>
      </c>
      <c r="J4028" s="141" t="s">
        <v>53</v>
      </c>
      <c r="K4028" s="141" t="s">
        <v>53</v>
      </c>
      <c r="L4028" s="141" t="s">
        <v>821</v>
      </c>
      <c r="M4028" s="141" t="s">
        <v>311</v>
      </c>
      <c r="N4028" s="141" t="s">
        <v>256</v>
      </c>
      <c r="O4028" s="141" t="s">
        <v>62</v>
      </c>
      <c r="P4028" s="141" t="s">
        <v>1288</v>
      </c>
      <c r="Q4028" s="141" t="s">
        <v>65</v>
      </c>
      <c r="R4028" s="141" t="s">
        <v>57</v>
      </c>
      <c r="S4028" s="141" t="s">
        <v>1206</v>
      </c>
      <c r="T4028" s="227">
        <v>3.0720000000000001</v>
      </c>
      <c r="U4028" s="146">
        <v>48519</v>
      </c>
      <c r="V4028" s="208">
        <v>2E-3</v>
      </c>
      <c r="W4028" s="209">
        <v>3.0800000000000001E-2</v>
      </c>
      <c r="X4028" s="141" t="s">
        <v>636</v>
      </c>
      <c r="Y4028" s="141"/>
      <c r="Z4028" s="148">
        <v>312114</v>
      </c>
      <c r="AA4028" s="148">
        <v>1</v>
      </c>
      <c r="AB4028" s="148">
        <v>103.31</v>
      </c>
      <c r="AC4028" s="148">
        <v>0</v>
      </c>
      <c r="AD4028" s="148">
        <v>322.44497000000001</v>
      </c>
      <c r="AE4028" s="151"/>
      <c r="AF4028" s="151"/>
      <c r="AG4028" s="141" t="s">
        <v>17</v>
      </c>
      <c r="AH4028" s="229">
        <v>5.4460652499999996E-4</v>
      </c>
      <c r="AI4028" s="229">
        <v>3.7382632036698778E-4</v>
      </c>
      <c r="AJ4028" s="229">
        <v>6.3240618884788697E-5</v>
      </c>
    </row>
    <row r="4029" spans="1:36" ht="13.5" thickBot="1">
      <c r="A4029" s="153">
        <v>8694</v>
      </c>
      <c r="B4029" s="153">
        <v>12532</v>
      </c>
      <c r="C4029" s="141" t="s">
        <v>1853</v>
      </c>
      <c r="D4029" s="141">
        <v>520030859</v>
      </c>
      <c r="E4029" s="141" t="s">
        <v>429</v>
      </c>
      <c r="F4029" s="141" t="s">
        <v>1854</v>
      </c>
      <c r="G4029" s="141" t="s">
        <v>3662</v>
      </c>
      <c r="H4029" s="141" t="s">
        <v>76</v>
      </c>
      <c r="I4029" s="141" t="s">
        <v>228</v>
      </c>
      <c r="J4029" s="141" t="s">
        <v>53</v>
      </c>
      <c r="K4029" s="141" t="s">
        <v>53</v>
      </c>
      <c r="L4029" s="141" t="s">
        <v>821</v>
      </c>
      <c r="M4029" s="141" t="s">
        <v>311</v>
      </c>
      <c r="N4029" s="141" t="s">
        <v>708</v>
      </c>
      <c r="O4029" s="141" t="s">
        <v>62</v>
      </c>
      <c r="P4029" s="141" t="s">
        <v>1310</v>
      </c>
      <c r="Q4029" s="141" t="s">
        <v>65</v>
      </c>
      <c r="R4029" s="141" t="s">
        <v>57</v>
      </c>
      <c r="S4029" s="141" t="s">
        <v>1206</v>
      </c>
      <c r="T4029" s="227">
        <v>2.8650000000000002</v>
      </c>
      <c r="U4029" s="146">
        <v>49150</v>
      </c>
      <c r="V4029" s="208">
        <v>1.6400000000000001E-2</v>
      </c>
      <c r="W4029" s="209">
        <v>5.4899999999999997E-2</v>
      </c>
      <c r="X4029" s="141" t="s">
        <v>636</v>
      </c>
      <c r="Y4029" s="141"/>
      <c r="Z4029" s="148">
        <v>2678219.5</v>
      </c>
      <c r="AA4029" s="148">
        <v>1</v>
      </c>
      <c r="AB4029" s="148">
        <v>89.72</v>
      </c>
      <c r="AC4029" s="148">
        <v>0</v>
      </c>
      <c r="AD4029" s="148">
        <v>2402.8985400000001</v>
      </c>
      <c r="AE4029" s="151"/>
      <c r="AF4029" s="151"/>
      <c r="AG4029" s="141" t="s">
        <v>17</v>
      </c>
      <c r="AH4029" s="229">
        <v>8.5554364729999999E-3</v>
      </c>
      <c r="AI4029" s="229">
        <v>2.785798517568462E-3</v>
      </c>
      <c r="AJ4029" s="229">
        <v>4.7127666700000001E-4</v>
      </c>
    </row>
    <row r="4030" spans="1:36" ht="13.5" thickBot="1">
      <c r="A4030" s="153">
        <v>8694</v>
      </c>
      <c r="B4030" s="153">
        <v>12532</v>
      </c>
      <c r="C4030" s="141" t="s">
        <v>1342</v>
      </c>
      <c r="D4030" s="141">
        <v>520001736</v>
      </c>
      <c r="E4030" s="141" t="s">
        <v>429</v>
      </c>
      <c r="F4030" s="141" t="s">
        <v>1343</v>
      </c>
      <c r="G4030" s="141" t="s">
        <v>3276</v>
      </c>
      <c r="H4030" s="141" t="s">
        <v>76</v>
      </c>
      <c r="I4030" s="141" t="s">
        <v>229</v>
      </c>
      <c r="J4030" s="141" t="s">
        <v>53</v>
      </c>
      <c r="K4030" s="141" t="s">
        <v>53</v>
      </c>
      <c r="L4030" s="141" t="s">
        <v>821</v>
      </c>
      <c r="M4030" s="141" t="s">
        <v>311</v>
      </c>
      <c r="N4030" s="141" t="s">
        <v>651</v>
      </c>
      <c r="O4030" s="141" t="s">
        <v>62</v>
      </c>
      <c r="P4030" s="141" t="s">
        <v>1310</v>
      </c>
      <c r="Q4030" s="141" t="s">
        <v>65</v>
      </c>
      <c r="R4030" s="141" t="s">
        <v>57</v>
      </c>
      <c r="S4030" s="141" t="s">
        <v>1206</v>
      </c>
      <c r="T4030" s="227">
        <v>0.98399999999999999</v>
      </c>
      <c r="U4030" s="146">
        <v>46112</v>
      </c>
      <c r="V4030" s="208">
        <v>4.7500000000000001E-2</v>
      </c>
      <c r="W4030" s="209">
        <v>2.5499999999999998E-2</v>
      </c>
      <c r="X4030" s="141" t="s">
        <v>636</v>
      </c>
      <c r="Y4030" s="141"/>
      <c r="Z4030" s="148">
        <v>4197731.1100000003</v>
      </c>
      <c r="AA4030" s="148">
        <v>1</v>
      </c>
      <c r="AB4030" s="148">
        <v>142.99</v>
      </c>
      <c r="AC4030" s="148">
        <v>0</v>
      </c>
      <c r="AD4030" s="148">
        <v>6002.3357100000003</v>
      </c>
      <c r="AE4030" s="151"/>
      <c r="AF4030" s="151"/>
      <c r="AG4030" s="141" t="s">
        <v>17</v>
      </c>
      <c r="AH4030" s="229">
        <v>4.3929257529999998E-3</v>
      </c>
      <c r="AI4030" s="229">
        <v>6.9588031473298249E-3</v>
      </c>
      <c r="AJ4030" s="229">
        <v>1.177228551E-3</v>
      </c>
    </row>
    <row r="4031" spans="1:36" ht="13.5" thickBot="1">
      <c r="A4031" s="153">
        <v>8694</v>
      </c>
      <c r="B4031" s="153">
        <v>12532</v>
      </c>
      <c r="C4031" s="141" t="s">
        <v>1342</v>
      </c>
      <c r="D4031" s="141">
        <v>520001736</v>
      </c>
      <c r="E4031" s="141" t="s">
        <v>429</v>
      </c>
      <c r="F4031" s="141" t="s">
        <v>1855</v>
      </c>
      <c r="G4031" s="141" t="s">
        <v>3663</v>
      </c>
      <c r="H4031" s="141" t="s">
        <v>76</v>
      </c>
      <c r="I4031" s="141" t="s">
        <v>228</v>
      </c>
      <c r="J4031" s="141" t="s">
        <v>53</v>
      </c>
      <c r="K4031" s="141" t="s">
        <v>53</v>
      </c>
      <c r="L4031" s="141" t="s">
        <v>821</v>
      </c>
      <c r="M4031" s="141" t="s">
        <v>311</v>
      </c>
      <c r="N4031" s="141" t="s">
        <v>651</v>
      </c>
      <c r="O4031" s="141" t="s">
        <v>62</v>
      </c>
      <c r="P4031" s="141" t="s">
        <v>1310</v>
      </c>
      <c r="Q4031" s="141" t="s">
        <v>65</v>
      </c>
      <c r="R4031" s="141" t="s">
        <v>57</v>
      </c>
      <c r="S4031" s="141" t="s">
        <v>1206</v>
      </c>
      <c r="T4031" s="227">
        <v>5.14</v>
      </c>
      <c r="U4031" s="146">
        <v>49125</v>
      </c>
      <c r="V4031" s="208">
        <v>2.5499999999999998E-2</v>
      </c>
      <c r="W4031" s="209">
        <v>6.0100000000000001E-2</v>
      </c>
      <c r="X4031" s="141" t="s">
        <v>636</v>
      </c>
      <c r="Y4031" s="141"/>
      <c r="Z4031" s="148">
        <v>518888.89</v>
      </c>
      <c r="AA4031" s="148">
        <v>1</v>
      </c>
      <c r="AB4031" s="148">
        <v>84.61</v>
      </c>
      <c r="AC4031" s="148">
        <v>0</v>
      </c>
      <c r="AD4031" s="148">
        <v>439.03188999999998</v>
      </c>
      <c r="AE4031" s="151"/>
      <c r="AF4031" s="151"/>
      <c r="AG4031" s="141" t="s">
        <v>17</v>
      </c>
      <c r="AH4031" s="229">
        <v>2.9925851799999999E-4</v>
      </c>
      <c r="AI4031" s="229">
        <v>5.0899127365039713E-4</v>
      </c>
      <c r="AJ4031" s="229">
        <v>8.6106625988795798E-5</v>
      </c>
    </row>
    <row r="4032" spans="1:36" ht="13.5" thickBot="1">
      <c r="A4032" s="153">
        <v>8694</v>
      </c>
      <c r="B4032" s="153">
        <v>12532</v>
      </c>
      <c r="C4032" s="141" t="s">
        <v>1342</v>
      </c>
      <c r="D4032" s="141">
        <v>520001736</v>
      </c>
      <c r="E4032" s="141" t="s">
        <v>429</v>
      </c>
      <c r="F4032" s="141" t="s">
        <v>1856</v>
      </c>
      <c r="G4032" s="141" t="s">
        <v>3664</v>
      </c>
      <c r="H4032" s="141" t="s">
        <v>76</v>
      </c>
      <c r="I4032" s="141" t="s">
        <v>229</v>
      </c>
      <c r="J4032" s="141" t="s">
        <v>53</v>
      </c>
      <c r="K4032" s="141" t="s">
        <v>53</v>
      </c>
      <c r="L4032" s="141" t="s">
        <v>821</v>
      </c>
      <c r="M4032" s="141" t="s">
        <v>311</v>
      </c>
      <c r="N4032" s="141" t="s">
        <v>651</v>
      </c>
      <c r="O4032" s="141" t="s">
        <v>62</v>
      </c>
      <c r="P4032" s="141" t="s">
        <v>1310</v>
      </c>
      <c r="Q4032" s="141" t="s">
        <v>65</v>
      </c>
      <c r="R4032" s="141" t="s">
        <v>57</v>
      </c>
      <c r="S4032" s="141" t="s">
        <v>1206</v>
      </c>
      <c r="T4032" s="227">
        <v>3.968</v>
      </c>
      <c r="U4032" s="146">
        <v>48760</v>
      </c>
      <c r="V4032" s="208">
        <v>5.0000000000000001E-3</v>
      </c>
      <c r="W4032" s="209">
        <v>3.1899999999999998E-2</v>
      </c>
      <c r="X4032" s="141" t="s">
        <v>636</v>
      </c>
      <c r="Y4032" s="141"/>
      <c r="Z4032" s="148">
        <v>194903.23</v>
      </c>
      <c r="AA4032" s="148">
        <v>1</v>
      </c>
      <c r="AB4032" s="148">
        <v>103.53</v>
      </c>
      <c r="AC4032" s="148">
        <v>0</v>
      </c>
      <c r="AD4032" s="148">
        <v>201.78331</v>
      </c>
      <c r="AE4032" s="151"/>
      <c r="AF4032" s="151"/>
      <c r="AG4032" s="141" t="s">
        <v>17</v>
      </c>
      <c r="AH4032" s="229">
        <v>1.21101718E-4</v>
      </c>
      <c r="AI4032" s="229">
        <v>2.3393732049462951E-4</v>
      </c>
      <c r="AJ4032" s="229">
        <v>3.95754395083948E-5</v>
      </c>
    </row>
    <row r="4033" spans="1:36" ht="13.5" thickBot="1">
      <c r="A4033" s="153">
        <v>8694</v>
      </c>
      <c r="B4033" s="153">
        <v>12532</v>
      </c>
      <c r="C4033" s="141" t="s">
        <v>1342</v>
      </c>
      <c r="D4033" s="141">
        <v>520001736</v>
      </c>
      <c r="E4033" s="141" t="s">
        <v>429</v>
      </c>
      <c r="F4033" s="141" t="s">
        <v>1857</v>
      </c>
      <c r="G4033" s="141" t="s">
        <v>3665</v>
      </c>
      <c r="H4033" s="141" t="s">
        <v>76</v>
      </c>
      <c r="I4033" s="141" t="s">
        <v>229</v>
      </c>
      <c r="J4033" s="141" t="s">
        <v>53</v>
      </c>
      <c r="K4033" s="141" t="s">
        <v>53</v>
      </c>
      <c r="L4033" s="141" t="s">
        <v>821</v>
      </c>
      <c r="M4033" s="141" t="s">
        <v>311</v>
      </c>
      <c r="N4033" s="141" t="s">
        <v>651</v>
      </c>
      <c r="O4033" s="141" t="s">
        <v>62</v>
      </c>
      <c r="P4033" s="141" t="s">
        <v>1310</v>
      </c>
      <c r="Q4033" s="141" t="s">
        <v>65</v>
      </c>
      <c r="R4033" s="141" t="s">
        <v>57</v>
      </c>
      <c r="S4033" s="141" t="s">
        <v>1206</v>
      </c>
      <c r="T4033" s="227">
        <v>5.1369999999999996</v>
      </c>
      <c r="U4033" s="146">
        <v>49491</v>
      </c>
      <c r="V4033" s="208">
        <v>5.8999999999999999E-3</v>
      </c>
      <c r="W4033" s="209">
        <v>3.32E-2</v>
      </c>
      <c r="X4033" s="141" t="s">
        <v>636</v>
      </c>
      <c r="Y4033" s="141"/>
      <c r="Z4033" s="148">
        <v>300000</v>
      </c>
      <c r="AA4033" s="148">
        <v>1</v>
      </c>
      <c r="AB4033" s="148">
        <v>97.54</v>
      </c>
      <c r="AC4033" s="148">
        <v>0</v>
      </c>
      <c r="AD4033" s="148">
        <v>292.62</v>
      </c>
      <c r="AE4033" s="151"/>
      <c r="AF4033" s="151"/>
      <c r="AG4033" s="141" t="s">
        <v>17</v>
      </c>
      <c r="AH4033" s="229">
        <v>2.1420599899999999E-4</v>
      </c>
      <c r="AI4033" s="229">
        <v>3.3924876503977703E-4</v>
      </c>
      <c r="AJ4033" s="229">
        <v>5.7391094976816898E-5</v>
      </c>
    </row>
    <row r="4034" spans="1:36" ht="13.5" thickBot="1">
      <c r="A4034" s="153">
        <v>8694</v>
      </c>
      <c r="B4034" s="153">
        <v>12532</v>
      </c>
      <c r="C4034" s="141" t="s">
        <v>3666</v>
      </c>
      <c r="D4034" s="141">
        <v>520017450</v>
      </c>
      <c r="E4034" s="141" t="s">
        <v>429</v>
      </c>
      <c r="F4034" s="141" t="s">
        <v>1858</v>
      </c>
      <c r="G4034" s="141" t="s">
        <v>3667</v>
      </c>
      <c r="H4034" s="141" t="s">
        <v>76</v>
      </c>
      <c r="I4034" s="141" t="s">
        <v>229</v>
      </c>
      <c r="J4034" s="141" t="s">
        <v>53</v>
      </c>
      <c r="K4034" s="141" t="s">
        <v>53</v>
      </c>
      <c r="L4034" s="141" t="s">
        <v>821</v>
      </c>
      <c r="M4034" s="141" t="s">
        <v>311</v>
      </c>
      <c r="N4034" s="141" t="s">
        <v>269</v>
      </c>
      <c r="O4034" s="141" t="s">
        <v>62</v>
      </c>
      <c r="P4034" s="141" t="s">
        <v>1310</v>
      </c>
      <c r="Q4034" s="141" t="s">
        <v>65</v>
      </c>
      <c r="R4034" s="141" t="s">
        <v>57</v>
      </c>
      <c r="S4034" s="141" t="s">
        <v>1206</v>
      </c>
      <c r="T4034" s="227">
        <v>4.5369999999999999</v>
      </c>
      <c r="U4034" s="146">
        <v>47604</v>
      </c>
      <c r="V4034" s="208">
        <v>4.4000000000000003E-3</v>
      </c>
      <c r="W4034" s="209">
        <v>2.7E-2</v>
      </c>
      <c r="X4034" s="141" t="s">
        <v>636</v>
      </c>
      <c r="Y4034" s="141"/>
      <c r="Z4034" s="148">
        <v>647844.21</v>
      </c>
      <c r="AA4034" s="148">
        <v>1</v>
      </c>
      <c r="AB4034" s="148">
        <v>104.2</v>
      </c>
      <c r="AC4034" s="148">
        <v>0</v>
      </c>
      <c r="AD4034" s="148">
        <v>675.05367000000001</v>
      </c>
      <c r="AE4034" s="151"/>
      <c r="AF4034" s="151"/>
      <c r="AG4034" s="141" t="s">
        <v>17</v>
      </c>
      <c r="AH4034" s="229">
        <v>7.5949252100000004E-4</v>
      </c>
      <c r="AI4034" s="229">
        <v>7.8262293719865079E-4</v>
      </c>
      <c r="AJ4034" s="229">
        <v>1.3239720200000001E-4</v>
      </c>
    </row>
    <row r="4035" spans="1:36" ht="13.5" thickBot="1">
      <c r="A4035" s="153">
        <v>8694</v>
      </c>
      <c r="B4035" s="153">
        <v>12532</v>
      </c>
      <c r="C4035" s="141" t="s">
        <v>3666</v>
      </c>
      <c r="D4035" s="141">
        <v>520017450</v>
      </c>
      <c r="E4035" s="141" t="s">
        <v>429</v>
      </c>
      <c r="F4035" s="141" t="s">
        <v>1859</v>
      </c>
      <c r="G4035" s="141" t="s">
        <v>3668</v>
      </c>
      <c r="H4035" s="141" t="s">
        <v>76</v>
      </c>
      <c r="I4035" s="141" t="s">
        <v>228</v>
      </c>
      <c r="J4035" s="141" t="s">
        <v>53</v>
      </c>
      <c r="K4035" s="141" t="s">
        <v>53</v>
      </c>
      <c r="L4035" s="141" t="s">
        <v>821</v>
      </c>
      <c r="M4035" s="141" t="s">
        <v>311</v>
      </c>
      <c r="N4035" s="141" t="s">
        <v>269</v>
      </c>
      <c r="O4035" s="141" t="s">
        <v>62</v>
      </c>
      <c r="P4035" s="141" t="s">
        <v>1310</v>
      </c>
      <c r="Q4035" s="141" t="s">
        <v>65</v>
      </c>
      <c r="R4035" s="141" t="s">
        <v>57</v>
      </c>
      <c r="S4035" s="141" t="s">
        <v>1206</v>
      </c>
      <c r="T4035" s="227">
        <v>4.2370000000000001</v>
      </c>
      <c r="U4035" s="146">
        <v>48579</v>
      </c>
      <c r="V4035" s="208">
        <v>1.9400000000000001E-2</v>
      </c>
      <c r="W4035" s="209">
        <v>5.5100000000000003E-2</v>
      </c>
      <c r="X4035" s="141" t="s">
        <v>636</v>
      </c>
      <c r="Y4035" s="141"/>
      <c r="Z4035" s="148">
        <v>972000</v>
      </c>
      <c r="AA4035" s="148">
        <v>1</v>
      </c>
      <c r="AB4035" s="148">
        <v>86.54</v>
      </c>
      <c r="AC4035" s="148">
        <v>0</v>
      </c>
      <c r="AD4035" s="148">
        <v>841.16880000000003</v>
      </c>
      <c r="AE4035" s="151"/>
      <c r="AF4035" s="151"/>
      <c r="AG4035" s="141" t="s">
        <v>17</v>
      </c>
      <c r="AH4035" s="229">
        <v>1.584542701E-3</v>
      </c>
      <c r="AI4035" s="229">
        <v>9.7520838148448916E-4</v>
      </c>
      <c r="AJ4035" s="229">
        <v>1.64977098E-4</v>
      </c>
    </row>
    <row r="4036" spans="1:36" ht="13.5" thickBot="1">
      <c r="A4036" s="153">
        <v>8694</v>
      </c>
      <c r="B4036" s="153">
        <v>12532</v>
      </c>
      <c r="C4036" s="141" t="s">
        <v>1626</v>
      </c>
      <c r="D4036" s="141">
        <v>520032178</v>
      </c>
      <c r="E4036" s="141" t="s">
        <v>429</v>
      </c>
      <c r="F4036" s="141" t="s">
        <v>1860</v>
      </c>
      <c r="G4036" s="141" t="s">
        <v>3245</v>
      </c>
      <c r="H4036" s="141" t="s">
        <v>76</v>
      </c>
      <c r="I4036" s="141" t="s">
        <v>228</v>
      </c>
      <c r="J4036" s="141" t="s">
        <v>53</v>
      </c>
      <c r="K4036" s="141" t="s">
        <v>53</v>
      </c>
      <c r="L4036" s="141" t="s">
        <v>821</v>
      </c>
      <c r="M4036" s="141" t="s">
        <v>311</v>
      </c>
      <c r="N4036" s="141" t="s">
        <v>140</v>
      </c>
      <c r="O4036" s="141" t="s">
        <v>62</v>
      </c>
      <c r="P4036" s="141" t="s">
        <v>298</v>
      </c>
      <c r="Q4036" s="141" t="s">
        <v>298</v>
      </c>
      <c r="R4036" s="141" t="s">
        <v>57</v>
      </c>
      <c r="S4036" s="141" t="s">
        <v>1206</v>
      </c>
      <c r="T4036" s="227">
        <v>1.647</v>
      </c>
      <c r="U4036" s="146">
        <v>46203</v>
      </c>
      <c r="V4036" s="208">
        <v>3.8699999999999998E-2</v>
      </c>
      <c r="W4036" s="209">
        <v>6.25E-2</v>
      </c>
      <c r="X4036" s="141" t="s">
        <v>636</v>
      </c>
      <c r="Y4036" s="141"/>
      <c r="Z4036" s="148">
        <v>943404.26</v>
      </c>
      <c r="AA4036" s="148">
        <v>1</v>
      </c>
      <c r="AB4036" s="148">
        <v>97.34</v>
      </c>
      <c r="AC4036" s="148">
        <v>0</v>
      </c>
      <c r="AD4036" s="148">
        <v>918.30971</v>
      </c>
      <c r="AE4036" s="151"/>
      <c r="AF4036" s="151"/>
      <c r="AG4036" s="141" t="s">
        <v>17</v>
      </c>
      <c r="AH4036" s="229">
        <v>2.8386463129999998E-3</v>
      </c>
      <c r="AI4036" s="229">
        <v>1.0646416343432978E-3</v>
      </c>
      <c r="AJ4036" s="229">
        <v>1.8010662200000001E-4</v>
      </c>
    </row>
    <row r="4037" spans="1:36" ht="13.5" thickBot="1">
      <c r="A4037" s="153">
        <v>8694</v>
      </c>
      <c r="B4037" s="153">
        <v>12532</v>
      </c>
      <c r="C4037" s="141" t="s">
        <v>1626</v>
      </c>
      <c r="D4037" s="141">
        <v>520032178</v>
      </c>
      <c r="E4037" s="141" t="s">
        <v>429</v>
      </c>
      <c r="F4037" s="141" t="s">
        <v>1861</v>
      </c>
      <c r="G4037" s="141" t="s">
        <v>3669</v>
      </c>
      <c r="H4037" s="141" t="s">
        <v>76</v>
      </c>
      <c r="I4037" s="141" t="s">
        <v>228</v>
      </c>
      <c r="J4037" s="141" t="s">
        <v>53</v>
      </c>
      <c r="K4037" s="141" t="s">
        <v>53</v>
      </c>
      <c r="L4037" s="141" t="s">
        <v>821</v>
      </c>
      <c r="M4037" s="141" t="s">
        <v>311</v>
      </c>
      <c r="N4037" s="141" t="s">
        <v>140</v>
      </c>
      <c r="O4037" s="141" t="s">
        <v>62</v>
      </c>
      <c r="P4037" s="141" t="s">
        <v>298</v>
      </c>
      <c r="Q4037" s="141" t="s">
        <v>298</v>
      </c>
      <c r="R4037" s="141" t="s">
        <v>57</v>
      </c>
      <c r="S4037" s="141" t="s">
        <v>1206</v>
      </c>
      <c r="T4037" s="227">
        <v>1.63</v>
      </c>
      <c r="U4037" s="146">
        <v>46568</v>
      </c>
      <c r="V4037" s="208">
        <v>6.25E-2</v>
      </c>
      <c r="W4037" s="209">
        <v>7.6399999999999996E-2</v>
      </c>
      <c r="X4037" s="141" t="s">
        <v>636</v>
      </c>
      <c r="Y4037" s="141"/>
      <c r="Z4037" s="148">
        <v>112500</v>
      </c>
      <c r="AA4037" s="148">
        <v>1</v>
      </c>
      <c r="AB4037" s="148">
        <v>99.6</v>
      </c>
      <c r="AC4037" s="148">
        <v>0</v>
      </c>
      <c r="AD4037" s="148">
        <v>112.05</v>
      </c>
      <c r="AE4037" s="151"/>
      <c r="AF4037" s="151"/>
      <c r="AG4037" s="141" t="s">
        <v>17</v>
      </c>
      <c r="AH4037" s="229">
        <v>1.5128898210000001E-3</v>
      </c>
      <c r="AI4037" s="229">
        <v>1.2990507867783138E-4</v>
      </c>
      <c r="AJ4037" s="229">
        <v>2.19761882036509E-5</v>
      </c>
    </row>
    <row r="4038" spans="1:36" ht="13.5" thickBot="1">
      <c r="A4038" s="153">
        <v>8694</v>
      </c>
      <c r="B4038" s="153">
        <v>12532</v>
      </c>
      <c r="C4038" s="141" t="s">
        <v>1862</v>
      </c>
      <c r="D4038" s="141">
        <v>520022732</v>
      </c>
      <c r="E4038" s="141" t="s">
        <v>429</v>
      </c>
      <c r="F4038" s="141" t="s">
        <v>1863</v>
      </c>
      <c r="G4038" s="141" t="s">
        <v>3670</v>
      </c>
      <c r="H4038" s="141" t="s">
        <v>76</v>
      </c>
      <c r="I4038" s="141" t="s">
        <v>229</v>
      </c>
      <c r="J4038" s="141" t="s">
        <v>53</v>
      </c>
      <c r="K4038" s="141" t="s">
        <v>53</v>
      </c>
      <c r="L4038" s="141" t="s">
        <v>821</v>
      </c>
      <c r="M4038" s="141" t="s">
        <v>311</v>
      </c>
      <c r="N4038" s="141" t="s">
        <v>650</v>
      </c>
      <c r="O4038" s="141" t="s">
        <v>62</v>
      </c>
      <c r="P4038" s="141" t="s">
        <v>1310</v>
      </c>
      <c r="Q4038" s="141" t="s">
        <v>65</v>
      </c>
      <c r="R4038" s="141" t="s">
        <v>57</v>
      </c>
      <c r="S4038" s="141" t="s">
        <v>1206</v>
      </c>
      <c r="T4038" s="227">
        <v>2.4430000000000001</v>
      </c>
      <c r="U4038" s="146">
        <v>47034</v>
      </c>
      <c r="V4038" s="208">
        <v>4.2999999999999997E-2</v>
      </c>
      <c r="W4038" s="209">
        <v>2.3E-2</v>
      </c>
      <c r="X4038" s="141" t="s">
        <v>636</v>
      </c>
      <c r="Y4038" s="141"/>
      <c r="Z4038" s="148">
        <v>1666.68</v>
      </c>
      <c r="AA4038" s="148">
        <v>1</v>
      </c>
      <c r="AB4038" s="148">
        <v>120.79</v>
      </c>
      <c r="AC4038" s="148">
        <v>6.4420000000000005E-2</v>
      </c>
      <c r="AD4038" s="148">
        <v>2.0775999999999999</v>
      </c>
      <c r="AE4038" s="151"/>
      <c r="AF4038" s="151"/>
      <c r="AG4038" s="141" t="s">
        <v>17</v>
      </c>
      <c r="AH4038" s="229">
        <v>4.0857364640116999E-6</v>
      </c>
      <c r="AI4038" s="229">
        <v>2.4086639130840021E-6</v>
      </c>
      <c r="AJ4038" s="229">
        <v>4.07476382078583E-7</v>
      </c>
    </row>
    <row r="4039" spans="1:36" ht="13.5" thickBot="1">
      <c r="A4039" s="153">
        <v>8694</v>
      </c>
      <c r="B4039" s="153">
        <v>12532</v>
      </c>
      <c r="C4039" s="141" t="s">
        <v>1344</v>
      </c>
      <c r="D4039" s="141">
        <v>520033309</v>
      </c>
      <c r="E4039" s="141" t="s">
        <v>429</v>
      </c>
      <c r="F4039" s="141" t="s">
        <v>1345</v>
      </c>
      <c r="G4039" s="141" t="s">
        <v>3277</v>
      </c>
      <c r="H4039" s="141" t="s">
        <v>76</v>
      </c>
      <c r="I4039" s="141" t="s">
        <v>623</v>
      </c>
      <c r="J4039" s="141" t="s">
        <v>53</v>
      </c>
      <c r="K4039" s="141" t="s">
        <v>53</v>
      </c>
      <c r="L4039" s="141" t="s">
        <v>821</v>
      </c>
      <c r="M4039" s="141" t="s">
        <v>311</v>
      </c>
      <c r="N4039" s="141" t="s">
        <v>140</v>
      </c>
      <c r="O4039" s="141" t="s">
        <v>62</v>
      </c>
      <c r="P4039" s="141" t="s">
        <v>1346</v>
      </c>
      <c r="Q4039" s="141" t="s">
        <v>65</v>
      </c>
      <c r="R4039" s="141" t="s">
        <v>57</v>
      </c>
      <c r="S4039" s="141" t="s">
        <v>1206</v>
      </c>
      <c r="T4039" s="227">
        <v>0.249</v>
      </c>
      <c r="U4039" s="146">
        <v>45657</v>
      </c>
      <c r="V4039" s="208">
        <v>1.4999999999999999E-2</v>
      </c>
      <c r="W4039" s="209">
        <v>6.8500000000000005E-2</v>
      </c>
      <c r="X4039" s="141" t="s">
        <v>636</v>
      </c>
      <c r="Y4039" s="141"/>
      <c r="Z4039" s="148">
        <v>14</v>
      </c>
      <c r="AA4039" s="148">
        <v>1</v>
      </c>
      <c r="AB4039" s="148">
        <v>99.1</v>
      </c>
      <c r="AC4039" s="148">
        <v>0</v>
      </c>
      <c r="AD4039" s="148">
        <v>1.387E-2</v>
      </c>
      <c r="AE4039" s="151"/>
      <c r="AF4039" s="151"/>
      <c r="AG4039" s="141" t="s">
        <v>17</v>
      </c>
      <c r="AH4039" s="229">
        <v>2.5164243874236699E-7</v>
      </c>
      <c r="AI4039" s="229">
        <v>1.6080173505234458E-8</v>
      </c>
      <c r="AJ4039" s="229">
        <v>2.7203010297602699E-9</v>
      </c>
    </row>
    <row r="4040" spans="1:36" ht="13.5" thickBot="1">
      <c r="A4040" s="153">
        <v>8694</v>
      </c>
      <c r="B4040" s="153">
        <v>12532</v>
      </c>
      <c r="C4040" s="141" t="s">
        <v>1344</v>
      </c>
      <c r="D4040" s="141">
        <v>520033309</v>
      </c>
      <c r="E4040" s="141" t="s">
        <v>429</v>
      </c>
      <c r="F4040" s="141" t="s">
        <v>1864</v>
      </c>
      <c r="G4040" s="141" t="s">
        <v>3671</v>
      </c>
      <c r="H4040" s="141" t="s">
        <v>76</v>
      </c>
      <c r="I4040" s="141" t="s">
        <v>228</v>
      </c>
      <c r="J4040" s="141" t="s">
        <v>53</v>
      </c>
      <c r="K4040" s="141" t="s">
        <v>53</v>
      </c>
      <c r="L4040" s="141" t="s">
        <v>821</v>
      </c>
      <c r="M4040" s="141" t="s">
        <v>311</v>
      </c>
      <c r="N4040" s="141" t="s">
        <v>140</v>
      </c>
      <c r="O4040" s="141" t="s">
        <v>62</v>
      </c>
      <c r="P4040" s="141" t="s">
        <v>298</v>
      </c>
      <c r="Q4040" s="141" t="s">
        <v>298</v>
      </c>
      <c r="R4040" s="141" t="s">
        <v>57</v>
      </c>
      <c r="S4040" s="141" t="s">
        <v>1206</v>
      </c>
      <c r="T4040" s="227">
        <v>1.79</v>
      </c>
      <c r="U4040" s="146">
        <v>46569</v>
      </c>
      <c r="V4040" s="208">
        <v>2.9000000000000001E-2</v>
      </c>
      <c r="W4040" s="209">
        <v>7.1599999999999997E-2</v>
      </c>
      <c r="X4040" s="141" t="s">
        <v>636</v>
      </c>
      <c r="Y4040" s="141"/>
      <c r="Z4040" s="148">
        <v>2514577.7799999998</v>
      </c>
      <c r="AA4040" s="148">
        <v>1</v>
      </c>
      <c r="AB4040" s="148">
        <v>93.66</v>
      </c>
      <c r="AC4040" s="148">
        <v>0</v>
      </c>
      <c r="AD4040" s="148">
        <v>2355.15355</v>
      </c>
      <c r="AE4040" s="151"/>
      <c r="AF4040" s="151"/>
      <c r="AG4040" s="141" t="s">
        <v>17</v>
      </c>
      <c r="AH4040" s="229">
        <v>1.3157674437E-2</v>
      </c>
      <c r="AI4040" s="229">
        <v>2.730445401259472E-3</v>
      </c>
      <c r="AJ4040" s="229">
        <v>4.6191251800000002E-4</v>
      </c>
    </row>
    <row r="4041" spans="1:36" ht="13.5" thickBot="1">
      <c r="A4041" s="153">
        <v>8694</v>
      </c>
      <c r="B4041" s="153">
        <v>12532</v>
      </c>
      <c r="C4041" s="141" t="s">
        <v>1344</v>
      </c>
      <c r="D4041" s="141">
        <v>520033309</v>
      </c>
      <c r="E4041" s="141" t="s">
        <v>429</v>
      </c>
      <c r="F4041" s="141" t="s">
        <v>1865</v>
      </c>
      <c r="G4041" s="141" t="s">
        <v>3672</v>
      </c>
      <c r="H4041" s="141" t="s">
        <v>76</v>
      </c>
      <c r="I4041" s="141" t="s">
        <v>229</v>
      </c>
      <c r="J4041" s="141" t="s">
        <v>53</v>
      </c>
      <c r="K4041" s="141" t="s">
        <v>53</v>
      </c>
      <c r="L4041" s="141" t="s">
        <v>821</v>
      </c>
      <c r="M4041" s="141" t="s">
        <v>311</v>
      </c>
      <c r="N4041" s="141" t="s">
        <v>140</v>
      </c>
      <c r="O4041" s="141" t="s">
        <v>62</v>
      </c>
      <c r="P4041" s="141" t="s">
        <v>298</v>
      </c>
      <c r="Q4041" s="141" t="s">
        <v>298</v>
      </c>
      <c r="R4041" s="141" t="s">
        <v>57</v>
      </c>
      <c r="S4041" s="141" t="s">
        <v>1206</v>
      </c>
      <c r="T4041" s="227">
        <v>1.6339999999999999</v>
      </c>
      <c r="U4041" s="146">
        <v>46387</v>
      </c>
      <c r="V4041" s="208">
        <v>3.5000000000000003E-2</v>
      </c>
      <c r="W4041" s="209">
        <v>4.48E-2</v>
      </c>
      <c r="X4041" s="141" t="s">
        <v>636</v>
      </c>
      <c r="Y4041" s="141"/>
      <c r="Z4041" s="148">
        <v>303300</v>
      </c>
      <c r="AA4041" s="148">
        <v>1</v>
      </c>
      <c r="AB4041" s="148">
        <v>108.54</v>
      </c>
      <c r="AC4041" s="148">
        <v>0</v>
      </c>
      <c r="AD4041" s="148">
        <v>329.20182</v>
      </c>
      <c r="AE4041" s="151"/>
      <c r="AF4041" s="151"/>
      <c r="AG4041" s="141" t="s">
        <v>17</v>
      </c>
      <c r="AH4041" s="229">
        <v>1.775356783E-3</v>
      </c>
      <c r="AI4041" s="229">
        <v>3.8165986905832467E-4</v>
      </c>
      <c r="AJ4041" s="229">
        <v>6.4565829123644906E-5</v>
      </c>
    </row>
    <row r="4042" spans="1:36" ht="13.5" thickBot="1">
      <c r="A4042" s="153">
        <v>8694</v>
      </c>
      <c r="B4042" s="153">
        <v>12532</v>
      </c>
      <c r="C4042" s="141" t="s">
        <v>1723</v>
      </c>
      <c r="D4042" s="141">
        <v>520039660</v>
      </c>
      <c r="E4042" s="141" t="s">
        <v>429</v>
      </c>
      <c r="F4042" s="141" t="s">
        <v>1724</v>
      </c>
      <c r="G4042" s="141" t="s">
        <v>3930</v>
      </c>
      <c r="H4042" s="141" t="s">
        <v>76</v>
      </c>
      <c r="I4042" s="141" t="s">
        <v>228</v>
      </c>
      <c r="J4042" s="141" t="s">
        <v>53</v>
      </c>
      <c r="K4042" s="141" t="s">
        <v>53</v>
      </c>
      <c r="L4042" s="141" t="s">
        <v>821</v>
      </c>
      <c r="M4042" s="141" t="s">
        <v>311</v>
      </c>
      <c r="N4042" s="141" t="s">
        <v>140</v>
      </c>
      <c r="O4042" s="141" t="s">
        <v>62</v>
      </c>
      <c r="P4042" s="141" t="s">
        <v>298</v>
      </c>
      <c r="Q4042" s="141" t="s">
        <v>298</v>
      </c>
      <c r="R4042" s="141" t="s">
        <v>57</v>
      </c>
      <c r="S4042" s="141" t="s">
        <v>1206</v>
      </c>
      <c r="T4042" s="227">
        <v>4.0250000000000004</v>
      </c>
      <c r="U4042" s="146">
        <v>48914</v>
      </c>
      <c r="V4042" s="208">
        <v>6.7299999999999999E-2</v>
      </c>
      <c r="W4042" s="209">
        <v>6.6600000000000006E-2</v>
      </c>
      <c r="X4042" s="141" t="s">
        <v>636</v>
      </c>
      <c r="Y4042" s="141"/>
      <c r="Z4042" s="148">
        <v>648000</v>
      </c>
      <c r="AA4042" s="148">
        <v>1</v>
      </c>
      <c r="AB4042" s="148">
        <v>103.07</v>
      </c>
      <c r="AC4042" s="148">
        <v>0</v>
      </c>
      <c r="AD4042" s="148">
        <v>667.89359999999999</v>
      </c>
      <c r="AE4042" s="151"/>
      <c r="AF4042" s="151"/>
      <c r="AG4042" s="141" t="s">
        <v>17</v>
      </c>
      <c r="AH4042" s="229">
        <v>2.3563636359999998E-3</v>
      </c>
      <c r="AI4042" s="229">
        <f>+AD4042/SUMIFS($AD:$AD,$B:$B,$B4042)</f>
        <v>7.7372280519519179E-4</v>
      </c>
      <c r="AJ4042" s="229">
        <v>1.3103887383193822E-4</v>
      </c>
    </row>
    <row r="4043" spans="1:36" ht="13.5" thickBot="1">
      <c r="A4043" s="153">
        <v>8694</v>
      </c>
      <c r="B4043" s="153">
        <v>12532</v>
      </c>
      <c r="C4043" s="141" t="s">
        <v>2143</v>
      </c>
      <c r="D4043" s="141">
        <v>9894043</v>
      </c>
      <c r="E4043" s="141" t="s">
        <v>430</v>
      </c>
      <c r="F4043" s="141" t="s">
        <v>2144</v>
      </c>
      <c r="G4043" s="141" t="s">
        <v>2145</v>
      </c>
      <c r="H4043" s="141" t="s">
        <v>76</v>
      </c>
      <c r="I4043" s="141" t="s">
        <v>230</v>
      </c>
      <c r="J4043" s="141" t="s">
        <v>61</v>
      </c>
      <c r="K4043" s="141" t="s">
        <v>314</v>
      </c>
      <c r="L4043" s="141" t="s">
        <v>821</v>
      </c>
      <c r="M4043" s="141" t="s">
        <v>476</v>
      </c>
      <c r="N4043" s="141" t="s">
        <v>879</v>
      </c>
      <c r="O4043" s="141" t="s">
        <v>62</v>
      </c>
      <c r="P4043" s="141" t="s">
        <v>1949</v>
      </c>
      <c r="Q4043" s="141" t="s">
        <v>96</v>
      </c>
      <c r="R4043" s="141" t="s">
        <v>57</v>
      </c>
      <c r="S4043" s="141" t="s">
        <v>1207</v>
      </c>
      <c r="T4043" s="227">
        <v>12.601000000000001</v>
      </c>
      <c r="U4043" s="146">
        <v>52455</v>
      </c>
      <c r="V4043" s="208">
        <v>4.5499999999999999E-2</v>
      </c>
      <c r="W4043" s="209">
        <v>4.9570000000000003E-2</v>
      </c>
      <c r="X4043" s="141" t="s">
        <v>636</v>
      </c>
      <c r="Y4043" s="141"/>
      <c r="Z4043" s="148">
        <v>230000</v>
      </c>
      <c r="AA4043" s="148">
        <v>3.71</v>
      </c>
      <c r="AB4043" s="148">
        <v>95.671899999999994</v>
      </c>
      <c r="AC4043" s="148">
        <v>0</v>
      </c>
      <c r="AD4043" s="148">
        <v>816.36832000000004</v>
      </c>
      <c r="AE4043" s="151"/>
      <c r="AF4043" s="151"/>
      <c r="AG4043" s="141" t="s">
        <v>17</v>
      </c>
      <c r="AH4043" s="229">
        <v>1.84E-4</v>
      </c>
      <c r="AI4043" s="229">
        <v>9.4645596465585922E-4</v>
      </c>
      <c r="AJ4043" s="229">
        <v>1.6011301900000001E-4</v>
      </c>
    </row>
    <row r="4044" spans="1:36" ht="13.5" thickBot="1">
      <c r="A4044" s="153">
        <v>8694</v>
      </c>
      <c r="B4044" s="153">
        <v>12532</v>
      </c>
      <c r="C4044" s="141" t="s">
        <v>1347</v>
      </c>
      <c r="D4044" s="141">
        <v>199871</v>
      </c>
      <c r="E4044" s="141" t="s">
        <v>430</v>
      </c>
      <c r="F4044" s="141" t="s">
        <v>1348</v>
      </c>
      <c r="G4044" s="141" t="s">
        <v>1349</v>
      </c>
      <c r="H4044" s="141" t="s">
        <v>76</v>
      </c>
      <c r="I4044" s="141" t="s">
        <v>230</v>
      </c>
      <c r="J4044" s="141" t="s">
        <v>61</v>
      </c>
      <c r="K4044" s="141" t="s">
        <v>53</v>
      </c>
      <c r="L4044" s="141" t="s">
        <v>821</v>
      </c>
      <c r="M4044" s="141" t="s">
        <v>494</v>
      </c>
      <c r="N4044" s="141" t="s">
        <v>130</v>
      </c>
      <c r="O4044" s="141" t="s">
        <v>62</v>
      </c>
      <c r="P4044" s="141" t="s">
        <v>1350</v>
      </c>
      <c r="Q4044" s="141" t="s">
        <v>96</v>
      </c>
      <c r="R4044" s="141" t="s">
        <v>57</v>
      </c>
      <c r="S4044" s="141" t="s">
        <v>1207</v>
      </c>
      <c r="T4044" s="227">
        <v>0.111</v>
      </c>
      <c r="U4044" s="146">
        <v>45608</v>
      </c>
      <c r="V4044" s="208">
        <v>0.05</v>
      </c>
      <c r="W4044" s="209">
        <v>6.4219999999999999E-2</v>
      </c>
      <c r="X4044" s="141" t="s">
        <v>636</v>
      </c>
      <c r="Y4044" s="141"/>
      <c r="Z4044" s="148">
        <v>550000</v>
      </c>
      <c r="AA4044" s="148">
        <v>3.71</v>
      </c>
      <c r="AB4044" s="148">
        <v>101.7923</v>
      </c>
      <c r="AC4044" s="148">
        <v>0</v>
      </c>
      <c r="AD4044" s="148">
        <v>2077.07188</v>
      </c>
      <c r="AE4044" s="151"/>
      <c r="AF4044" s="151"/>
      <c r="AG4044" s="141" t="s">
        <v>17</v>
      </c>
      <c r="AH4044" s="229">
        <v>4.4000000000000002E-4</v>
      </c>
      <c r="AI4044" s="229">
        <v>2.4080516375806437E-3</v>
      </c>
      <c r="AJ4044" s="229">
        <v>4.0737280200000002E-4</v>
      </c>
    </row>
    <row r="4045" spans="1:36" ht="13.5" thickBot="1">
      <c r="A4045" s="153">
        <v>8694</v>
      </c>
      <c r="B4045" s="153">
        <v>12532</v>
      </c>
      <c r="C4045" s="141" t="s">
        <v>1866</v>
      </c>
      <c r="D4045" s="141">
        <v>135637</v>
      </c>
      <c r="E4045" s="141" t="s">
        <v>430</v>
      </c>
      <c r="F4045" s="141" t="s">
        <v>1867</v>
      </c>
      <c r="G4045" s="141" t="s">
        <v>1868</v>
      </c>
      <c r="H4045" s="141" t="s">
        <v>76</v>
      </c>
      <c r="I4045" s="141" t="s">
        <v>230</v>
      </c>
      <c r="J4045" s="141" t="s">
        <v>61</v>
      </c>
      <c r="K4045" s="141" t="s">
        <v>53</v>
      </c>
      <c r="L4045" s="141" t="s">
        <v>821</v>
      </c>
      <c r="M4045" s="141" t="s">
        <v>479</v>
      </c>
      <c r="N4045" s="141" t="s">
        <v>881</v>
      </c>
      <c r="O4045" s="141" t="s">
        <v>62</v>
      </c>
      <c r="P4045" s="141" t="s">
        <v>1355</v>
      </c>
      <c r="Q4045" s="141" t="s">
        <v>96</v>
      </c>
      <c r="R4045" s="141" t="s">
        <v>57</v>
      </c>
      <c r="S4045" s="141" t="s">
        <v>1207</v>
      </c>
      <c r="T4045" s="227">
        <v>0.16700000000000001</v>
      </c>
      <c r="U4045" s="146">
        <v>45628</v>
      </c>
      <c r="V4045" s="208">
        <v>4.4999999999999998E-2</v>
      </c>
      <c r="W4045" s="209">
        <v>6.0539999999999997E-2</v>
      </c>
      <c r="X4045" s="141" t="s">
        <v>636</v>
      </c>
      <c r="Y4045" s="141"/>
      <c r="Z4045" s="148">
        <v>30000</v>
      </c>
      <c r="AA4045" s="148">
        <v>3.71</v>
      </c>
      <c r="AB4045" s="148">
        <v>101.24550000000001</v>
      </c>
      <c r="AC4045" s="148">
        <v>0</v>
      </c>
      <c r="AD4045" s="148">
        <v>112.68624</v>
      </c>
      <c r="AE4045" s="151"/>
      <c r="AF4045" s="151"/>
      <c r="AG4045" s="141" t="s">
        <v>17</v>
      </c>
      <c r="AH4045" s="229">
        <v>3.7499999999999997E-5</v>
      </c>
      <c r="AI4045" s="229">
        <v>1.3064270301748316E-4</v>
      </c>
      <c r="AJ4045" s="229">
        <v>2.21009729424523E-5</v>
      </c>
    </row>
    <row r="4046" spans="1:36" ht="13.5" thickBot="1">
      <c r="A4046" s="153">
        <v>8694</v>
      </c>
      <c r="B4046" s="153">
        <v>12532</v>
      </c>
      <c r="C4046" s="141" t="s">
        <v>1901</v>
      </c>
      <c r="D4046" s="141">
        <v>44969905</v>
      </c>
      <c r="E4046" s="141" t="s">
        <v>430</v>
      </c>
      <c r="F4046" s="141" t="s">
        <v>2085</v>
      </c>
      <c r="G4046" s="141" t="s">
        <v>2086</v>
      </c>
      <c r="H4046" s="141" t="s">
        <v>76</v>
      </c>
      <c r="I4046" s="141" t="s">
        <v>230</v>
      </c>
      <c r="J4046" s="141" t="s">
        <v>61</v>
      </c>
      <c r="K4046" s="141" t="s">
        <v>53</v>
      </c>
      <c r="L4046" s="141" t="s">
        <v>821</v>
      </c>
      <c r="M4046" s="141" t="s">
        <v>476</v>
      </c>
      <c r="N4046" s="141" t="s">
        <v>910</v>
      </c>
      <c r="O4046" s="141" t="s">
        <v>62</v>
      </c>
      <c r="P4046" s="141" t="s">
        <v>1894</v>
      </c>
      <c r="Q4046" s="141" t="s">
        <v>96</v>
      </c>
      <c r="R4046" s="141" t="s">
        <v>57</v>
      </c>
      <c r="S4046" s="141" t="s">
        <v>1213</v>
      </c>
      <c r="T4046" s="227">
        <v>2.4340000000000002</v>
      </c>
      <c r="U4046" s="146">
        <v>46477</v>
      </c>
      <c r="V4046" s="208">
        <v>1.8749999999999999E-2</v>
      </c>
      <c r="W4046" s="209">
        <v>3.986E-2</v>
      </c>
      <c r="X4046" s="141" t="s">
        <v>636</v>
      </c>
      <c r="Y4046" s="141"/>
      <c r="Z4046" s="148">
        <v>35000</v>
      </c>
      <c r="AA4046" s="148">
        <v>4.1524000000000001</v>
      </c>
      <c r="AB4046" s="148">
        <v>96.035499999999999</v>
      </c>
      <c r="AC4046" s="148">
        <v>0</v>
      </c>
      <c r="AD4046" s="148">
        <v>139.57222999999999</v>
      </c>
      <c r="AE4046" s="151"/>
      <c r="AF4046" s="151"/>
      <c r="AG4046" s="141" t="s">
        <v>17</v>
      </c>
      <c r="AH4046" s="229">
        <v>5.0000000000000002E-5</v>
      </c>
      <c r="AI4046" s="229">
        <v>1.6181295421142681E-4</v>
      </c>
      <c r="AJ4046" s="229">
        <v>2.7374079379591702E-5</v>
      </c>
    </row>
    <row r="4047" spans="1:36" ht="13.5" thickBot="1">
      <c r="A4047" s="153">
        <v>8694</v>
      </c>
      <c r="B4047" s="153">
        <v>12532</v>
      </c>
      <c r="C4047" s="141" t="s">
        <v>1869</v>
      </c>
      <c r="D4047" s="141">
        <v>38630988</v>
      </c>
      <c r="E4047" s="141" t="s">
        <v>430</v>
      </c>
      <c r="F4047" s="141" t="s">
        <v>1870</v>
      </c>
      <c r="G4047" s="141" t="s">
        <v>1871</v>
      </c>
      <c r="H4047" s="141" t="s">
        <v>76</v>
      </c>
      <c r="I4047" s="141" t="s">
        <v>230</v>
      </c>
      <c r="J4047" s="141" t="s">
        <v>61</v>
      </c>
      <c r="K4047" s="141" t="s">
        <v>198</v>
      </c>
      <c r="L4047" s="141" t="s">
        <v>821</v>
      </c>
      <c r="M4047" s="141" t="s">
        <v>102</v>
      </c>
      <c r="N4047" s="141" t="s">
        <v>931</v>
      </c>
      <c r="O4047" s="141" t="s">
        <v>62</v>
      </c>
      <c r="P4047" s="141" t="s">
        <v>1365</v>
      </c>
      <c r="Q4047" s="141" t="s">
        <v>84</v>
      </c>
      <c r="R4047" s="141" t="s">
        <v>57</v>
      </c>
      <c r="S4047" s="141" t="s">
        <v>1213</v>
      </c>
      <c r="T4047" s="227">
        <v>1.919</v>
      </c>
      <c r="U4047" s="146">
        <v>46273</v>
      </c>
      <c r="V4047" s="208">
        <v>1.2500000000000001E-2</v>
      </c>
      <c r="W4047" s="209">
        <v>3.9039999999999998E-2</v>
      </c>
      <c r="X4047" s="141" t="s">
        <v>636</v>
      </c>
      <c r="Y4047" s="141"/>
      <c r="Z4047" s="148">
        <v>289710</v>
      </c>
      <c r="AA4047" s="148">
        <v>4.1524000000000001</v>
      </c>
      <c r="AB4047" s="148">
        <v>95.2376</v>
      </c>
      <c r="AC4047" s="148">
        <v>0</v>
      </c>
      <c r="AD4047" s="148">
        <v>1145.7005200000001</v>
      </c>
      <c r="AE4047" s="151"/>
      <c r="AF4047" s="151"/>
      <c r="AG4047" s="141" t="s">
        <v>17</v>
      </c>
      <c r="AH4047" s="229">
        <v>8.2774285699999995E-4</v>
      </c>
      <c r="AI4047" s="229">
        <v>1.3282669896638316E-3</v>
      </c>
      <c r="AJ4047" s="229">
        <v>2.24704419E-4</v>
      </c>
    </row>
    <row r="4048" spans="1:36" ht="13.5" thickBot="1">
      <c r="A4048" s="153">
        <v>8694</v>
      </c>
      <c r="B4048" s="153">
        <v>12532</v>
      </c>
      <c r="C4048" s="141" t="s">
        <v>1866</v>
      </c>
      <c r="D4048" s="141">
        <v>135637</v>
      </c>
      <c r="E4048" s="141" t="s">
        <v>430</v>
      </c>
      <c r="F4048" s="141" t="s">
        <v>1873</v>
      </c>
      <c r="G4048" s="141" t="s">
        <v>1874</v>
      </c>
      <c r="H4048" s="141" t="s">
        <v>76</v>
      </c>
      <c r="I4048" s="141" t="s">
        <v>228</v>
      </c>
      <c r="J4048" s="141" t="s">
        <v>61</v>
      </c>
      <c r="K4048" s="141" t="s">
        <v>53</v>
      </c>
      <c r="L4048" s="141" t="s">
        <v>821</v>
      </c>
      <c r="M4048" s="141" t="s">
        <v>102</v>
      </c>
      <c r="N4048" s="141" t="s">
        <v>880</v>
      </c>
      <c r="O4048" s="141" t="s">
        <v>62</v>
      </c>
      <c r="P4048" s="141" t="s">
        <v>1355</v>
      </c>
      <c r="Q4048" s="141" t="s">
        <v>96</v>
      </c>
      <c r="R4048" s="141" t="s">
        <v>57</v>
      </c>
      <c r="S4048" s="141" t="s">
        <v>1207</v>
      </c>
      <c r="T4048" s="227">
        <v>9.0860000000000003</v>
      </c>
      <c r="U4048" s="146">
        <v>50556</v>
      </c>
      <c r="V4048" s="208">
        <v>6.3750000000000001E-2</v>
      </c>
      <c r="W4048" s="209">
        <v>6.5369999999999998E-2</v>
      </c>
      <c r="X4048" s="141" t="s">
        <v>636</v>
      </c>
      <c r="Y4048" s="141"/>
      <c r="Z4048" s="148">
        <v>632000</v>
      </c>
      <c r="AA4048" s="148">
        <v>3.71</v>
      </c>
      <c r="AB4048" s="148">
        <v>100.6974</v>
      </c>
      <c r="AC4048" s="148">
        <v>0</v>
      </c>
      <c r="AD4048" s="148">
        <v>2361.0720799999999</v>
      </c>
      <c r="AE4048" s="151"/>
      <c r="AF4048" s="151"/>
      <c r="AG4048" s="141" t="s">
        <v>17</v>
      </c>
      <c r="AH4048" s="229">
        <v>9.1184533199999997E-4</v>
      </c>
      <c r="AI4048" s="229">
        <v>2.7373070443233462E-3</v>
      </c>
      <c r="AJ4048" s="229">
        <v>4.6307331E-4</v>
      </c>
    </row>
    <row r="4049" spans="1:36" ht="13.5" thickBot="1">
      <c r="A4049" s="153">
        <v>8694</v>
      </c>
      <c r="B4049" s="153">
        <v>12532</v>
      </c>
      <c r="C4049" s="141" t="s">
        <v>1875</v>
      </c>
      <c r="D4049" s="141">
        <v>43560927</v>
      </c>
      <c r="E4049" s="141" t="s">
        <v>430</v>
      </c>
      <c r="F4049" s="141" t="s">
        <v>1876</v>
      </c>
      <c r="G4049" s="141" t="s">
        <v>1877</v>
      </c>
      <c r="H4049" s="141" t="s">
        <v>76</v>
      </c>
      <c r="I4049" s="141" t="s">
        <v>230</v>
      </c>
      <c r="J4049" s="141" t="s">
        <v>61</v>
      </c>
      <c r="K4049" s="141" t="s">
        <v>153</v>
      </c>
      <c r="L4049" s="141" t="s">
        <v>821</v>
      </c>
      <c r="M4049" s="141" t="s">
        <v>476</v>
      </c>
      <c r="N4049" s="141" t="s">
        <v>931</v>
      </c>
      <c r="O4049" s="141" t="s">
        <v>62</v>
      </c>
      <c r="P4049" s="141" t="s">
        <v>1350</v>
      </c>
      <c r="Q4049" s="141" t="s">
        <v>96</v>
      </c>
      <c r="R4049" s="141" t="s">
        <v>57</v>
      </c>
      <c r="S4049" s="141" t="s">
        <v>1210</v>
      </c>
      <c r="T4049" s="227">
        <v>4.569</v>
      </c>
      <c r="U4049" s="146">
        <v>47407</v>
      </c>
      <c r="V4049" s="208">
        <v>0.03</v>
      </c>
      <c r="W4049" s="209">
        <v>6.3439999999999996E-2</v>
      </c>
      <c r="X4049" s="141" t="s">
        <v>636</v>
      </c>
      <c r="Y4049" s="141"/>
      <c r="Z4049" s="148">
        <v>350000</v>
      </c>
      <c r="AA4049" s="148">
        <v>4.9748000000000001</v>
      </c>
      <c r="AB4049" s="148">
        <v>88.851399999999998</v>
      </c>
      <c r="AC4049" s="148">
        <v>0</v>
      </c>
      <c r="AD4049" s="148">
        <v>1547.0628099999999</v>
      </c>
      <c r="AE4049" s="151"/>
      <c r="AF4049" s="151"/>
      <c r="AG4049" s="141" t="s">
        <v>17</v>
      </c>
      <c r="AH4049" s="229">
        <v>6.9999999999999999E-4</v>
      </c>
      <c r="AI4049" s="229">
        <v>1.7935860424149654E-3</v>
      </c>
      <c r="AJ4049" s="229">
        <v>3.0342296700000001E-4</v>
      </c>
    </row>
    <row r="4050" spans="1:36" ht="13.5" thickBot="1">
      <c r="A4050" s="153">
        <v>8694</v>
      </c>
      <c r="B4050" s="153">
        <v>12532</v>
      </c>
      <c r="C4050" s="141" t="s">
        <v>1869</v>
      </c>
      <c r="D4050" s="141">
        <v>38630988</v>
      </c>
      <c r="E4050" s="141" t="s">
        <v>430</v>
      </c>
      <c r="F4050" s="141" t="s">
        <v>1878</v>
      </c>
      <c r="G4050" s="141" t="s">
        <v>1879</v>
      </c>
      <c r="H4050" s="141" t="s">
        <v>76</v>
      </c>
      <c r="I4050" s="141" t="s">
        <v>230</v>
      </c>
      <c r="J4050" s="141" t="s">
        <v>61</v>
      </c>
      <c r="K4050" s="141" t="s">
        <v>158</v>
      </c>
      <c r="L4050" s="141" t="s">
        <v>821</v>
      </c>
      <c r="M4050" s="141" t="s">
        <v>491</v>
      </c>
      <c r="N4050" s="141" t="s">
        <v>931</v>
      </c>
      <c r="O4050" s="141" t="s">
        <v>62</v>
      </c>
      <c r="P4050" s="141" t="s">
        <v>298</v>
      </c>
      <c r="Q4050" s="141" t="s">
        <v>298</v>
      </c>
      <c r="R4050" s="141" t="s">
        <v>57</v>
      </c>
      <c r="S4050" s="141" t="s">
        <v>1213</v>
      </c>
      <c r="T4050" s="227">
        <v>2.2130000000000001</v>
      </c>
      <c r="U4050" s="146">
        <v>46402</v>
      </c>
      <c r="V4050" s="208">
        <v>2.375E-2</v>
      </c>
      <c r="W4050" s="209">
        <v>3.9559999999999998E-2</v>
      </c>
      <c r="X4050" s="141" t="s">
        <v>636</v>
      </c>
      <c r="Y4050" s="141"/>
      <c r="Z4050" s="148">
        <v>375000</v>
      </c>
      <c r="AA4050" s="148">
        <v>4.1524000000000001</v>
      </c>
      <c r="AB4050" s="148">
        <v>98.301100000000005</v>
      </c>
      <c r="AC4050" s="148">
        <v>0</v>
      </c>
      <c r="AD4050" s="148">
        <v>1530.6955800000001</v>
      </c>
      <c r="AE4050" s="151"/>
      <c r="AF4050" s="151"/>
      <c r="AG4050" s="141" t="s">
        <v>17</v>
      </c>
      <c r="AH4050" s="229">
        <v>1.25E-3</v>
      </c>
      <c r="AI4050" s="229">
        <v>1.7746107072887883E-3</v>
      </c>
      <c r="AJ4050" s="229">
        <v>3.0021288799999998E-4</v>
      </c>
    </row>
    <row r="4051" spans="1:36" ht="13.5" thickBot="1">
      <c r="A4051" s="153">
        <v>8694</v>
      </c>
      <c r="B4051" s="153">
        <v>12532</v>
      </c>
      <c r="C4051" s="141" t="s">
        <v>1880</v>
      </c>
      <c r="D4051" s="141">
        <v>7929910</v>
      </c>
      <c r="E4051" s="141" t="s">
        <v>430</v>
      </c>
      <c r="F4051" s="141" t="s">
        <v>1881</v>
      </c>
      <c r="G4051" s="141" t="s">
        <v>1882</v>
      </c>
      <c r="H4051" s="141" t="s">
        <v>76</v>
      </c>
      <c r="I4051" s="141" t="s">
        <v>230</v>
      </c>
      <c r="J4051" s="141" t="s">
        <v>61</v>
      </c>
      <c r="K4051" s="141" t="s">
        <v>196</v>
      </c>
      <c r="L4051" s="141" t="s">
        <v>821</v>
      </c>
      <c r="M4051" s="141" t="s">
        <v>102</v>
      </c>
      <c r="N4051" s="141" t="s">
        <v>931</v>
      </c>
      <c r="O4051" s="141" t="s">
        <v>62</v>
      </c>
      <c r="P4051" s="141" t="s">
        <v>1916</v>
      </c>
      <c r="Q4051" s="141" t="s">
        <v>84</v>
      </c>
      <c r="R4051" s="141" t="s">
        <v>57</v>
      </c>
      <c r="S4051" s="141" t="s">
        <v>1213</v>
      </c>
      <c r="T4051" s="227">
        <v>0.94299999999999995</v>
      </c>
      <c r="U4051" s="146">
        <v>45911</v>
      </c>
      <c r="V4051" s="208">
        <v>4.2500000000000003E-2</v>
      </c>
      <c r="W4051" s="209">
        <v>6.6040000000000001E-2</v>
      </c>
      <c r="X4051" s="141" t="s">
        <v>636</v>
      </c>
      <c r="Y4051" s="141"/>
      <c r="Z4051" s="148">
        <v>218500</v>
      </c>
      <c r="AA4051" s="148">
        <v>4.1524000000000001</v>
      </c>
      <c r="AB4051" s="148">
        <v>98.158199999999994</v>
      </c>
      <c r="AC4051" s="148">
        <v>0</v>
      </c>
      <c r="AD4051" s="148">
        <v>890.58875999999998</v>
      </c>
      <c r="AE4051" s="151"/>
      <c r="AF4051" s="151"/>
      <c r="AG4051" s="141" t="s">
        <v>17</v>
      </c>
      <c r="AH4051" s="229">
        <v>4.37E-4</v>
      </c>
      <c r="AI4051" s="229">
        <v>1.0325033729352278E-3</v>
      </c>
      <c r="AJ4051" s="229">
        <v>1.7466975600000001E-4</v>
      </c>
    </row>
    <row r="4052" spans="1:36" ht="13.5" thickBot="1">
      <c r="A4052" s="153">
        <v>8694</v>
      </c>
      <c r="B4052" s="153">
        <v>12532</v>
      </c>
      <c r="C4052" s="141" t="s">
        <v>1875</v>
      </c>
      <c r="D4052" s="141">
        <v>43560927</v>
      </c>
      <c r="E4052" s="141" t="s">
        <v>430</v>
      </c>
      <c r="F4052" s="141" t="s">
        <v>1883</v>
      </c>
      <c r="G4052" s="141" t="s">
        <v>1884</v>
      </c>
      <c r="H4052" s="141" t="s">
        <v>76</v>
      </c>
      <c r="I4052" s="141" t="s">
        <v>230</v>
      </c>
      <c r="J4052" s="141" t="s">
        <v>61</v>
      </c>
      <c r="K4052" s="141" t="s">
        <v>153</v>
      </c>
      <c r="L4052" s="141" t="s">
        <v>821</v>
      </c>
      <c r="M4052" s="141" t="s">
        <v>491</v>
      </c>
      <c r="N4052" s="141" t="s">
        <v>931</v>
      </c>
      <c r="O4052" s="141" t="s">
        <v>62</v>
      </c>
      <c r="P4052" s="141" t="s">
        <v>1350</v>
      </c>
      <c r="Q4052" s="141" t="s">
        <v>96</v>
      </c>
      <c r="R4052" s="141" t="s">
        <v>57</v>
      </c>
      <c r="S4052" s="141" t="s">
        <v>1207</v>
      </c>
      <c r="T4052" s="227">
        <v>4.0119999999999996</v>
      </c>
      <c r="U4052" s="146">
        <v>47198</v>
      </c>
      <c r="V4052" s="208">
        <v>5.3749999999999999E-2</v>
      </c>
      <c r="W4052" s="209">
        <v>6.4640000000000003E-2</v>
      </c>
      <c r="X4052" s="141" t="s">
        <v>636</v>
      </c>
      <c r="Y4052" s="141"/>
      <c r="Z4052" s="148">
        <v>475000</v>
      </c>
      <c r="AA4052" s="148">
        <v>3.71</v>
      </c>
      <c r="AB4052" s="148">
        <v>96.008200000000002</v>
      </c>
      <c r="AC4052" s="148">
        <v>0</v>
      </c>
      <c r="AD4052" s="148">
        <v>1691.9045000000001</v>
      </c>
      <c r="AE4052" s="151"/>
      <c r="AF4052" s="151"/>
      <c r="AG4052" s="141" t="s">
        <v>17</v>
      </c>
      <c r="AH4052" s="229">
        <v>7.9166666599999995E-4</v>
      </c>
      <c r="AI4052" s="229">
        <v>1.9615081409002852E-3</v>
      </c>
      <c r="AJ4052" s="229">
        <v>3.3183053699999999E-4</v>
      </c>
    </row>
    <row r="4053" spans="1:36" ht="13.5" thickBot="1">
      <c r="A4053" s="153">
        <v>8694</v>
      </c>
      <c r="B4053" s="153">
        <v>12532</v>
      </c>
      <c r="C4053" s="141" t="s">
        <v>1885</v>
      </c>
      <c r="D4053" s="141">
        <v>162570</v>
      </c>
      <c r="E4053" s="141" t="s">
        <v>430</v>
      </c>
      <c r="F4053" s="141" t="s">
        <v>1886</v>
      </c>
      <c r="G4053" s="141" t="s">
        <v>1887</v>
      </c>
      <c r="H4053" s="141" t="s">
        <v>76</v>
      </c>
      <c r="I4053" s="141" t="s">
        <v>230</v>
      </c>
      <c r="J4053" s="141" t="s">
        <v>61</v>
      </c>
      <c r="K4053" s="141" t="s">
        <v>53</v>
      </c>
      <c r="L4053" s="141" t="s">
        <v>821</v>
      </c>
      <c r="M4053" s="141" t="s">
        <v>102</v>
      </c>
      <c r="N4053" s="141" t="s">
        <v>195</v>
      </c>
      <c r="O4053" s="141" t="s">
        <v>62</v>
      </c>
      <c r="P4053" s="141" t="s">
        <v>1355</v>
      </c>
      <c r="Q4053" s="141" t="s">
        <v>96</v>
      </c>
      <c r="R4053" s="141" t="s">
        <v>57</v>
      </c>
      <c r="S4053" s="141" t="s">
        <v>1207</v>
      </c>
      <c r="T4053" s="227">
        <v>1.2969999999999999</v>
      </c>
      <c r="U4053" s="146">
        <v>47877</v>
      </c>
      <c r="V4053" s="208">
        <v>3.2750000000000001E-2</v>
      </c>
      <c r="W4053" s="209">
        <v>5.663E-2</v>
      </c>
      <c r="X4053" s="141" t="s">
        <v>636</v>
      </c>
      <c r="Y4053" s="141"/>
      <c r="Z4053" s="148">
        <v>5026000</v>
      </c>
      <c r="AA4053" s="148">
        <v>3.71</v>
      </c>
      <c r="AB4053" s="148">
        <v>95.768199999999993</v>
      </c>
      <c r="AC4053" s="148">
        <v>0</v>
      </c>
      <c r="AD4053" s="148">
        <v>17857.379110000002</v>
      </c>
      <c r="AE4053" s="151"/>
      <c r="AF4053" s="151"/>
      <c r="AG4053" s="141" t="s">
        <v>17</v>
      </c>
      <c r="AH4053" s="229">
        <v>6.7013333330000003E-3</v>
      </c>
      <c r="AI4053" s="229">
        <v>2.0702938315612786E-2</v>
      </c>
      <c r="AJ4053" s="229">
        <v>3.5023393490000001E-3</v>
      </c>
    </row>
    <row r="4054" spans="1:36" ht="13.5" thickBot="1">
      <c r="A4054" s="153">
        <v>8694</v>
      </c>
      <c r="B4054" s="153">
        <v>12532</v>
      </c>
      <c r="C4054" s="141" t="s">
        <v>1891</v>
      </c>
      <c r="D4054" s="141">
        <v>68560480</v>
      </c>
      <c r="E4054" s="141" t="s">
        <v>430</v>
      </c>
      <c r="F4054" s="141" t="s">
        <v>1892</v>
      </c>
      <c r="G4054" s="141" t="s">
        <v>1893</v>
      </c>
      <c r="H4054" s="141" t="s">
        <v>76</v>
      </c>
      <c r="I4054" s="141" t="s">
        <v>228</v>
      </c>
      <c r="J4054" s="141" t="s">
        <v>61</v>
      </c>
      <c r="K4054" s="141" t="s">
        <v>53</v>
      </c>
      <c r="L4054" s="141" t="s">
        <v>821</v>
      </c>
      <c r="M4054" s="141" t="s">
        <v>102</v>
      </c>
      <c r="N4054" s="141" t="s">
        <v>879</v>
      </c>
      <c r="O4054" s="141" t="s">
        <v>62</v>
      </c>
      <c r="P4054" s="141" t="s">
        <v>1894</v>
      </c>
      <c r="Q4054" s="141" t="s">
        <v>96</v>
      </c>
      <c r="R4054" s="141" t="s">
        <v>57</v>
      </c>
      <c r="S4054" s="141" t="s">
        <v>1207</v>
      </c>
      <c r="T4054" s="227">
        <v>0.72699999999999998</v>
      </c>
      <c r="U4054" s="146">
        <v>45838</v>
      </c>
      <c r="V4054" s="208">
        <v>6.1249999999999999E-2</v>
      </c>
      <c r="W4054" s="209">
        <v>8.1140000000000004E-2</v>
      </c>
      <c r="X4054" s="141" t="s">
        <v>636</v>
      </c>
      <c r="Y4054" s="141"/>
      <c r="Z4054" s="148">
        <v>1329580</v>
      </c>
      <c r="AA4054" s="148">
        <v>3.71</v>
      </c>
      <c r="AB4054" s="148">
        <v>100.16330000000001</v>
      </c>
      <c r="AC4054" s="148">
        <v>0</v>
      </c>
      <c r="AD4054" s="148">
        <v>4940.7969700000003</v>
      </c>
      <c r="AE4054" s="151"/>
      <c r="AF4054" s="151"/>
      <c r="AG4054" s="141" t="s">
        <v>17</v>
      </c>
      <c r="AH4054" s="229">
        <v>2.2159666660000001E-3</v>
      </c>
      <c r="AI4054" s="229">
        <v>5.7281090505938497E-3</v>
      </c>
      <c r="AJ4054" s="229">
        <v>9.6903064699999997E-4</v>
      </c>
    </row>
    <row r="4055" spans="1:36" ht="13.5" thickBot="1">
      <c r="A4055" s="153">
        <v>8694</v>
      </c>
      <c r="B4055" s="153">
        <v>12532</v>
      </c>
      <c r="C4055" s="141" t="s">
        <v>1891</v>
      </c>
      <c r="D4055" s="141">
        <v>68560480</v>
      </c>
      <c r="E4055" s="141" t="s">
        <v>430</v>
      </c>
      <c r="F4055" s="141" t="s">
        <v>1895</v>
      </c>
      <c r="G4055" s="141" t="s">
        <v>1896</v>
      </c>
      <c r="H4055" s="141" t="s">
        <v>76</v>
      </c>
      <c r="I4055" s="141" t="s">
        <v>228</v>
      </c>
      <c r="J4055" s="141" t="s">
        <v>61</v>
      </c>
      <c r="K4055" s="141" t="s">
        <v>53</v>
      </c>
      <c r="L4055" s="141" t="s">
        <v>821</v>
      </c>
      <c r="M4055" s="141" t="s">
        <v>476</v>
      </c>
      <c r="N4055" s="141" t="s">
        <v>878</v>
      </c>
      <c r="O4055" s="141" t="s">
        <v>62</v>
      </c>
      <c r="P4055" s="141" t="s">
        <v>1894</v>
      </c>
      <c r="Q4055" s="141" t="s">
        <v>96</v>
      </c>
      <c r="R4055" s="141" t="s">
        <v>57</v>
      </c>
      <c r="S4055" s="141" t="s">
        <v>1207</v>
      </c>
      <c r="T4055" s="227">
        <v>2.508</v>
      </c>
      <c r="U4055" s="146">
        <v>46568</v>
      </c>
      <c r="V4055" s="208">
        <v>6.5000000000000002E-2</v>
      </c>
      <c r="W4055" s="209">
        <v>8.5599999999999996E-2</v>
      </c>
      <c r="X4055" s="141" t="s">
        <v>636</v>
      </c>
      <c r="Y4055" s="141"/>
      <c r="Z4055" s="148">
        <v>870660</v>
      </c>
      <c r="AA4055" s="148">
        <v>3.71</v>
      </c>
      <c r="AB4055" s="148">
        <v>96.720200000000006</v>
      </c>
      <c r="AC4055" s="148">
        <v>0</v>
      </c>
      <c r="AD4055" s="148">
        <v>3124.2061899999999</v>
      </c>
      <c r="AE4055" s="151"/>
      <c r="AF4055" s="151"/>
      <c r="AG4055" s="141" t="s">
        <v>17</v>
      </c>
      <c r="AH4055" s="229">
        <v>1.4511000000000001E-3</v>
      </c>
      <c r="AI4055" s="229">
        <v>3.6220459698145272E-3</v>
      </c>
      <c r="AJ4055" s="229">
        <v>6.1274558799999997E-4</v>
      </c>
    </row>
    <row r="4056" spans="1:36" ht="13.5" thickBot="1">
      <c r="A4056" s="153">
        <v>8694</v>
      </c>
      <c r="B4056" s="153">
        <v>12532</v>
      </c>
      <c r="C4056" s="141" t="s">
        <v>1891</v>
      </c>
      <c r="D4056" s="141">
        <v>68560480</v>
      </c>
      <c r="E4056" s="141" t="s">
        <v>430</v>
      </c>
      <c r="F4056" s="141" t="s">
        <v>1897</v>
      </c>
      <c r="G4056" s="141" t="s">
        <v>1898</v>
      </c>
      <c r="H4056" s="141" t="s">
        <v>76</v>
      </c>
      <c r="I4056" s="141" t="s">
        <v>228</v>
      </c>
      <c r="J4056" s="141" t="s">
        <v>61</v>
      </c>
      <c r="K4056" s="141" t="s">
        <v>53</v>
      </c>
      <c r="L4056" s="141" t="s">
        <v>821</v>
      </c>
      <c r="M4056" s="141" t="s">
        <v>102</v>
      </c>
      <c r="N4056" s="141" t="s">
        <v>879</v>
      </c>
      <c r="O4056" s="141" t="s">
        <v>62</v>
      </c>
      <c r="P4056" s="141" t="s">
        <v>1894</v>
      </c>
      <c r="Q4056" s="141" t="s">
        <v>96</v>
      </c>
      <c r="R4056" s="141" t="s">
        <v>57</v>
      </c>
      <c r="S4056" s="141" t="s">
        <v>1207</v>
      </c>
      <c r="T4056" s="227">
        <v>4.718</v>
      </c>
      <c r="U4056" s="146">
        <v>47664</v>
      </c>
      <c r="V4056" s="208">
        <v>6.7500000000000004E-2</v>
      </c>
      <c r="W4056" s="209">
        <v>8.6940000000000003E-2</v>
      </c>
      <c r="X4056" s="141" t="s">
        <v>636</v>
      </c>
      <c r="Y4056" s="141"/>
      <c r="Z4056" s="148">
        <v>1720130</v>
      </c>
      <c r="AA4056" s="148">
        <v>3.71</v>
      </c>
      <c r="AB4056" s="148">
        <v>93.083799999999997</v>
      </c>
      <c r="AC4056" s="148">
        <v>0</v>
      </c>
      <c r="AD4056" s="148">
        <v>5940.3123900000001</v>
      </c>
      <c r="AE4056" s="151"/>
      <c r="AF4056" s="151"/>
      <c r="AG4056" s="141" t="s">
        <v>17</v>
      </c>
      <c r="AH4056" s="229">
        <v>3.1275090900000002E-3</v>
      </c>
      <c r="AI4056" s="229">
        <v>6.8868964604537845E-3</v>
      </c>
      <c r="AJ4056" s="229">
        <v>1.1650640160000001E-3</v>
      </c>
    </row>
    <row r="4057" spans="1:36" ht="13.5" thickBot="1">
      <c r="A4057" s="153">
        <v>8694</v>
      </c>
      <c r="B4057" s="153">
        <v>12532</v>
      </c>
      <c r="C4057" s="141" t="s">
        <v>1872</v>
      </c>
      <c r="D4057" s="141">
        <v>31316166</v>
      </c>
      <c r="E4057" s="141" t="s">
        <v>430</v>
      </c>
      <c r="F4057" s="141" t="s">
        <v>1899</v>
      </c>
      <c r="G4057" s="141" t="s">
        <v>1900</v>
      </c>
      <c r="H4057" s="141" t="s">
        <v>76</v>
      </c>
      <c r="I4057" s="141" t="s">
        <v>230</v>
      </c>
      <c r="J4057" s="141" t="s">
        <v>61</v>
      </c>
      <c r="K4057" s="141" t="s">
        <v>153</v>
      </c>
      <c r="L4057" s="141" t="s">
        <v>821</v>
      </c>
      <c r="M4057" s="141" t="s">
        <v>479</v>
      </c>
      <c r="N4057" s="141" t="s">
        <v>895</v>
      </c>
      <c r="O4057" s="141" t="s">
        <v>62</v>
      </c>
      <c r="P4057" s="141" t="s">
        <v>1355</v>
      </c>
      <c r="Q4057" s="141" t="s">
        <v>96</v>
      </c>
      <c r="R4057" s="141" t="s">
        <v>57</v>
      </c>
      <c r="S4057" s="141" t="s">
        <v>1213</v>
      </c>
      <c r="T4057" s="227">
        <v>1.4179999999999999</v>
      </c>
      <c r="U4057" s="146">
        <v>54788</v>
      </c>
      <c r="V4057" s="208">
        <v>1.4999999999999999E-2</v>
      </c>
      <c r="W4057" s="209">
        <v>4.6580000000000003E-2</v>
      </c>
      <c r="X4057" s="141" t="s">
        <v>636</v>
      </c>
      <c r="Y4057" s="141"/>
      <c r="Z4057" s="148">
        <v>600000</v>
      </c>
      <c r="AA4057" s="148">
        <v>4.1524000000000001</v>
      </c>
      <c r="AB4057" s="148">
        <v>90.393699999999995</v>
      </c>
      <c r="AC4057" s="148">
        <v>0</v>
      </c>
      <c r="AD4057" s="148">
        <v>2252.1048000000001</v>
      </c>
      <c r="AE4057" s="151"/>
      <c r="AF4057" s="151"/>
      <c r="AG4057" s="141" t="s">
        <v>17</v>
      </c>
      <c r="AH4057" s="229">
        <v>8.5714285700000002E-4</v>
      </c>
      <c r="AI4057" s="229">
        <v>2.6109759146338393E-3</v>
      </c>
      <c r="AJ4057" s="229">
        <v>4.4170172999999997E-4</v>
      </c>
    </row>
    <row r="4058" spans="1:36" ht="13.5" thickBot="1">
      <c r="A4058" s="153">
        <v>8694</v>
      </c>
      <c r="B4058" s="153">
        <v>12532</v>
      </c>
      <c r="C4058" s="141" t="s">
        <v>1901</v>
      </c>
      <c r="D4058" s="141">
        <v>44969905</v>
      </c>
      <c r="E4058" s="141" t="s">
        <v>430</v>
      </c>
      <c r="F4058" s="141" t="s">
        <v>1902</v>
      </c>
      <c r="G4058" s="141" t="s">
        <v>1903</v>
      </c>
      <c r="H4058" s="141" t="s">
        <v>76</v>
      </c>
      <c r="I4058" s="141" t="s">
        <v>230</v>
      </c>
      <c r="J4058" s="141" t="s">
        <v>61</v>
      </c>
      <c r="K4058" s="141" t="s">
        <v>53</v>
      </c>
      <c r="L4058" s="141" t="s">
        <v>821</v>
      </c>
      <c r="M4058" s="141" t="s">
        <v>476</v>
      </c>
      <c r="N4058" s="141" t="s">
        <v>910</v>
      </c>
      <c r="O4058" s="141" t="s">
        <v>62</v>
      </c>
      <c r="P4058" s="141" t="s">
        <v>1894</v>
      </c>
      <c r="Q4058" s="141" t="s">
        <v>96</v>
      </c>
      <c r="R4058" s="141" t="s">
        <v>57</v>
      </c>
      <c r="S4058" s="141" t="s">
        <v>1213</v>
      </c>
      <c r="T4058" s="227">
        <v>7.9000000000000001E-2</v>
      </c>
      <c r="U4058" s="146">
        <v>45688</v>
      </c>
      <c r="V4058" s="208">
        <v>0.06</v>
      </c>
      <c r="W4058" s="209">
        <v>5.1060000000000001E-2</v>
      </c>
      <c r="X4058" s="141" t="s">
        <v>636</v>
      </c>
      <c r="Y4058" s="141"/>
      <c r="Z4058" s="148">
        <v>180000</v>
      </c>
      <c r="AA4058" s="148">
        <v>4.1524000000000001</v>
      </c>
      <c r="AB4058" s="148">
        <v>101.30500000000001</v>
      </c>
      <c r="AC4058" s="148">
        <v>0</v>
      </c>
      <c r="AD4058" s="148">
        <v>757.18598999999995</v>
      </c>
      <c r="AE4058" s="151"/>
      <c r="AF4058" s="151"/>
      <c r="AG4058" s="141" t="s">
        <v>17</v>
      </c>
      <c r="AH4058" s="229">
        <v>1.8000000000000001E-4</v>
      </c>
      <c r="AI4058" s="229">
        <v>8.7784297728426262E-4</v>
      </c>
      <c r="AJ4058" s="229">
        <v>1.4850568300000001E-4</v>
      </c>
    </row>
    <row r="4059" spans="1:36" ht="13.5" thickBot="1">
      <c r="A4059" s="153">
        <v>8694</v>
      </c>
      <c r="B4059" s="153">
        <v>12532</v>
      </c>
      <c r="C4059" s="141" t="s">
        <v>1904</v>
      </c>
      <c r="D4059" s="141">
        <v>59907412</v>
      </c>
      <c r="E4059" s="141" t="s">
        <v>430</v>
      </c>
      <c r="F4059" s="141" t="s">
        <v>1905</v>
      </c>
      <c r="G4059" s="141" t="s">
        <v>1906</v>
      </c>
      <c r="H4059" s="141" t="s">
        <v>76</v>
      </c>
      <c r="I4059" s="141" t="s">
        <v>230</v>
      </c>
      <c r="J4059" s="141" t="s">
        <v>61</v>
      </c>
      <c r="K4059" s="141" t="s">
        <v>314</v>
      </c>
      <c r="L4059" s="141" t="s">
        <v>821</v>
      </c>
      <c r="M4059" s="141" t="s">
        <v>488</v>
      </c>
      <c r="N4059" s="141" t="s">
        <v>892</v>
      </c>
      <c r="O4059" s="141" t="s">
        <v>62</v>
      </c>
      <c r="P4059" s="141" t="s">
        <v>1907</v>
      </c>
      <c r="Q4059" s="141" t="s">
        <v>84</v>
      </c>
      <c r="R4059" s="141" t="s">
        <v>57</v>
      </c>
      <c r="S4059" s="141" t="s">
        <v>1207</v>
      </c>
      <c r="T4059" s="227">
        <v>5.3760000000000003</v>
      </c>
      <c r="U4059" s="146">
        <v>47802</v>
      </c>
      <c r="V4059" s="208">
        <v>4.1500000000000002E-2</v>
      </c>
      <c r="W4059" s="209">
        <v>4.4229999999999998E-2</v>
      </c>
      <c r="X4059" s="141" t="s">
        <v>636</v>
      </c>
      <c r="Y4059" s="141"/>
      <c r="Z4059" s="148">
        <v>108000</v>
      </c>
      <c r="AA4059" s="148">
        <v>3.71</v>
      </c>
      <c r="AB4059" s="148">
        <v>100.1233</v>
      </c>
      <c r="AC4059" s="148">
        <v>0</v>
      </c>
      <c r="AD4059" s="148">
        <v>401.17403999999999</v>
      </c>
      <c r="AE4059" s="151"/>
      <c r="AF4059" s="151"/>
      <c r="AG4059" s="141" t="s">
        <v>17</v>
      </c>
      <c r="AH4059" s="229">
        <v>3.92884426497872E-5</v>
      </c>
      <c r="AI4059" s="229">
        <v>4.6510080526286006E-4</v>
      </c>
      <c r="AJ4059" s="229">
        <v>7.8681626108513899E-5</v>
      </c>
    </row>
    <row r="4060" spans="1:36" ht="13.5" thickBot="1">
      <c r="A4060" s="153">
        <v>8694</v>
      </c>
      <c r="B4060" s="153">
        <v>12532</v>
      </c>
      <c r="C4060" s="141" t="s">
        <v>1869</v>
      </c>
      <c r="D4060" s="141">
        <v>38630988</v>
      </c>
      <c r="E4060" s="141" t="s">
        <v>430</v>
      </c>
      <c r="F4060" s="141" t="s">
        <v>1908</v>
      </c>
      <c r="G4060" s="141" t="s">
        <v>1909</v>
      </c>
      <c r="H4060" s="141" t="s">
        <v>76</v>
      </c>
      <c r="I4060" s="141" t="s">
        <v>230</v>
      </c>
      <c r="J4060" s="141" t="s">
        <v>61</v>
      </c>
      <c r="K4060" s="141" t="s">
        <v>53</v>
      </c>
      <c r="L4060" s="141" t="s">
        <v>821</v>
      </c>
      <c r="M4060" s="141" t="s">
        <v>491</v>
      </c>
      <c r="N4060" s="141" t="s">
        <v>931</v>
      </c>
      <c r="O4060" s="141" t="s">
        <v>62</v>
      </c>
      <c r="P4060" s="141" t="s">
        <v>298</v>
      </c>
      <c r="Q4060" s="141" t="s">
        <v>298</v>
      </c>
      <c r="R4060" s="141" t="s">
        <v>57</v>
      </c>
      <c r="S4060" s="141" t="s">
        <v>1213</v>
      </c>
      <c r="T4060" s="227">
        <v>3.3380000000000001</v>
      </c>
      <c r="U4060" s="146">
        <v>46824</v>
      </c>
      <c r="V4060" s="208">
        <v>1.6250000000000001E-2</v>
      </c>
      <c r="W4060" s="209">
        <v>4.267E-2</v>
      </c>
      <c r="X4060" s="141" t="s">
        <v>636</v>
      </c>
      <c r="Y4060" s="141"/>
      <c r="Z4060" s="148">
        <v>50000</v>
      </c>
      <c r="AA4060" s="148">
        <v>4.1524000000000001</v>
      </c>
      <c r="AB4060" s="148">
        <v>92.617699999999999</v>
      </c>
      <c r="AC4060" s="148">
        <v>0</v>
      </c>
      <c r="AD4060" s="148">
        <v>192.29286999999999</v>
      </c>
      <c r="AE4060" s="151"/>
      <c r="AF4060" s="151"/>
      <c r="AG4060" s="141" t="s">
        <v>17</v>
      </c>
      <c r="AH4060" s="229">
        <v>1.4285714200000001E-4</v>
      </c>
      <c r="AI4060" s="229">
        <v>2.2293458640371261E-4</v>
      </c>
      <c r="AJ4060" s="229">
        <v>3.7714094612585302E-5</v>
      </c>
    </row>
    <row r="4061" spans="1:36" ht="13.5" thickBot="1">
      <c r="A4061" s="153">
        <v>8694</v>
      </c>
      <c r="B4061" s="153">
        <v>12532</v>
      </c>
      <c r="C4061" s="141" t="s">
        <v>1910</v>
      </c>
      <c r="D4061" s="141">
        <v>69469740</v>
      </c>
      <c r="E4061" s="141" t="s">
        <v>430</v>
      </c>
      <c r="F4061" s="141" t="s">
        <v>1911</v>
      </c>
      <c r="G4061" s="141" t="s">
        <v>1912</v>
      </c>
      <c r="H4061" s="141" t="s">
        <v>76</v>
      </c>
      <c r="I4061" s="141" t="s">
        <v>230</v>
      </c>
      <c r="J4061" s="141" t="s">
        <v>61</v>
      </c>
      <c r="K4061" s="141" t="s">
        <v>53</v>
      </c>
      <c r="L4061" s="141" t="s">
        <v>821</v>
      </c>
      <c r="M4061" s="141" t="s">
        <v>476</v>
      </c>
      <c r="N4061" s="141" t="s">
        <v>878</v>
      </c>
      <c r="O4061" s="141" t="s">
        <v>62</v>
      </c>
      <c r="P4061" s="141" t="s">
        <v>1894</v>
      </c>
      <c r="Q4061" s="141" t="s">
        <v>96</v>
      </c>
      <c r="R4061" s="141" t="s">
        <v>57</v>
      </c>
      <c r="S4061" s="141" t="s">
        <v>1207</v>
      </c>
      <c r="T4061" s="227">
        <v>5.391</v>
      </c>
      <c r="U4061" s="146">
        <v>47937</v>
      </c>
      <c r="V4061" s="208">
        <v>5.8749999999999997E-2</v>
      </c>
      <c r="W4061" s="209">
        <v>8.8660000000000003E-2</v>
      </c>
      <c r="X4061" s="141" t="s">
        <v>636</v>
      </c>
      <c r="Y4061" s="141"/>
      <c r="Z4061" s="148">
        <v>50000</v>
      </c>
      <c r="AA4061" s="148">
        <v>3.71</v>
      </c>
      <c r="AB4061" s="148">
        <v>85.499600000000001</v>
      </c>
      <c r="AC4061" s="148">
        <v>0</v>
      </c>
      <c r="AD4061" s="148">
        <v>158.60176000000001</v>
      </c>
      <c r="AE4061" s="151"/>
      <c r="AF4061" s="151"/>
      <c r="AG4061" s="141" t="s">
        <v>17</v>
      </c>
      <c r="AH4061" s="229">
        <v>8.0000000000000007E-5</v>
      </c>
      <c r="AI4061" s="229">
        <v>1.8387482473219573E-4</v>
      </c>
      <c r="AJ4061" s="229">
        <v>3.1106310818297901E-5</v>
      </c>
    </row>
    <row r="4062" spans="1:36" ht="13.5" thickBot="1">
      <c r="A4062" s="153">
        <v>8694</v>
      </c>
      <c r="B4062" s="153">
        <v>12532</v>
      </c>
      <c r="C4062" s="141" t="s">
        <v>1352</v>
      </c>
      <c r="D4062" s="141">
        <v>191685</v>
      </c>
      <c r="E4062" s="141" t="s">
        <v>430</v>
      </c>
      <c r="F4062" s="141" t="s">
        <v>1353</v>
      </c>
      <c r="G4062" s="141" t="s">
        <v>1354</v>
      </c>
      <c r="H4062" s="141" t="s">
        <v>76</v>
      </c>
      <c r="I4062" s="141" t="s">
        <v>230</v>
      </c>
      <c r="J4062" s="141" t="s">
        <v>61</v>
      </c>
      <c r="K4062" s="141" t="s">
        <v>53</v>
      </c>
      <c r="L4062" s="141" t="s">
        <v>821</v>
      </c>
      <c r="M4062" s="141" t="s">
        <v>102</v>
      </c>
      <c r="N4062" s="141" t="s">
        <v>195</v>
      </c>
      <c r="O4062" s="141" t="s">
        <v>62</v>
      </c>
      <c r="P4062" s="141" t="s">
        <v>1355</v>
      </c>
      <c r="Q4062" s="141" t="s">
        <v>96</v>
      </c>
      <c r="R4062" s="141" t="s">
        <v>57</v>
      </c>
      <c r="S4062" s="141" t="s">
        <v>1207</v>
      </c>
      <c r="T4062" s="227">
        <v>1.4910000000000001</v>
      </c>
      <c r="U4062" s="146">
        <v>47945</v>
      </c>
      <c r="V4062" s="208">
        <v>3.0769999999999999E-2</v>
      </c>
      <c r="W4062" s="209">
        <v>6.2050000000000001E-2</v>
      </c>
      <c r="X4062" s="141" t="s">
        <v>636</v>
      </c>
      <c r="Y4062" s="141"/>
      <c r="Z4062" s="148">
        <v>2994190</v>
      </c>
      <c r="AA4062" s="148">
        <v>3.71</v>
      </c>
      <c r="AB4062" s="148">
        <v>95.572999999999993</v>
      </c>
      <c r="AC4062" s="148">
        <v>0</v>
      </c>
      <c r="AD4062" s="148">
        <v>10616.67404</v>
      </c>
      <c r="AE4062" s="151"/>
      <c r="AF4062" s="151"/>
      <c r="AG4062" s="141" t="s">
        <v>17</v>
      </c>
      <c r="AH4062" s="229">
        <v>4.9903166659999998E-3</v>
      </c>
      <c r="AI4062" s="229">
        <v>1.2308432632423828E-2</v>
      </c>
      <c r="AJ4062" s="229">
        <v>2.0822313850000001E-3</v>
      </c>
    </row>
    <row r="4063" spans="1:36" ht="13.5" thickBot="1">
      <c r="A4063" s="153">
        <v>8694</v>
      </c>
      <c r="B4063" s="153">
        <v>12532</v>
      </c>
      <c r="C4063" s="141" t="s">
        <v>1913</v>
      </c>
      <c r="D4063" s="141">
        <v>60275028</v>
      </c>
      <c r="E4063" s="141" t="s">
        <v>430</v>
      </c>
      <c r="F4063" s="141" t="s">
        <v>1914</v>
      </c>
      <c r="G4063" s="141" t="s">
        <v>1915</v>
      </c>
      <c r="H4063" s="141" t="s">
        <v>76</v>
      </c>
      <c r="I4063" s="141" t="s">
        <v>230</v>
      </c>
      <c r="J4063" s="141" t="s">
        <v>61</v>
      </c>
      <c r="K4063" s="141" t="s">
        <v>315</v>
      </c>
      <c r="L4063" s="141" t="s">
        <v>821</v>
      </c>
      <c r="M4063" s="141" t="s">
        <v>102</v>
      </c>
      <c r="N4063" s="141" t="s">
        <v>879</v>
      </c>
      <c r="O4063" s="141" t="s">
        <v>62</v>
      </c>
      <c r="P4063" s="141" t="s">
        <v>1916</v>
      </c>
      <c r="Q4063" s="141" t="s">
        <v>84</v>
      </c>
      <c r="R4063" s="141" t="s">
        <v>57</v>
      </c>
      <c r="S4063" s="141" t="s">
        <v>1207</v>
      </c>
      <c r="T4063" s="227">
        <v>0.76500000000000001</v>
      </c>
      <c r="U4063" s="146">
        <v>46218</v>
      </c>
      <c r="V4063" s="208">
        <v>0.09</v>
      </c>
      <c r="W4063" s="209">
        <v>8.0019999999999994E-2</v>
      </c>
      <c r="X4063" s="141" t="s">
        <v>636</v>
      </c>
      <c r="Y4063" s="141"/>
      <c r="Z4063" s="148">
        <v>1045722</v>
      </c>
      <c r="AA4063" s="148">
        <v>3.71</v>
      </c>
      <c r="AB4063" s="148">
        <v>103.533</v>
      </c>
      <c r="AC4063" s="148">
        <v>0</v>
      </c>
      <c r="AD4063" s="148">
        <v>4016.6959000000002</v>
      </c>
      <c r="AE4063" s="151"/>
      <c r="AF4063" s="151"/>
      <c r="AG4063" s="141" t="s">
        <v>17</v>
      </c>
      <c r="AH4063" s="229">
        <v>1.6731552E-3</v>
      </c>
      <c r="AI4063" s="229">
        <v>4.6567532076253696E-3</v>
      </c>
      <c r="AJ4063" s="229">
        <v>7.8778817500000005E-4</v>
      </c>
    </row>
    <row r="4064" spans="1:36" ht="13.5" thickBot="1">
      <c r="A4064" s="153">
        <v>8694</v>
      </c>
      <c r="B4064" s="153">
        <v>12532</v>
      </c>
      <c r="C4064" s="141" t="s">
        <v>1917</v>
      </c>
      <c r="D4064" s="141">
        <v>29777713</v>
      </c>
      <c r="E4064" s="141" t="s">
        <v>430</v>
      </c>
      <c r="F4064" s="141" t="s">
        <v>1918</v>
      </c>
      <c r="G4064" s="141" t="s">
        <v>1919</v>
      </c>
      <c r="H4064" s="141" t="s">
        <v>76</v>
      </c>
      <c r="I4064" s="141" t="s">
        <v>230</v>
      </c>
      <c r="J4064" s="141" t="s">
        <v>61</v>
      </c>
      <c r="K4064" s="141" t="s">
        <v>154</v>
      </c>
      <c r="L4064" s="141" t="s">
        <v>821</v>
      </c>
      <c r="M4064" s="141" t="s">
        <v>476</v>
      </c>
      <c r="N4064" s="141" t="s">
        <v>878</v>
      </c>
      <c r="O4064" s="141" t="s">
        <v>62</v>
      </c>
      <c r="P4064" s="141" t="s">
        <v>1920</v>
      </c>
      <c r="Q4064" s="141" t="s">
        <v>96</v>
      </c>
      <c r="R4064" s="141" t="s">
        <v>57</v>
      </c>
      <c r="S4064" s="141" t="s">
        <v>1207</v>
      </c>
      <c r="T4064" s="227">
        <v>3.5999999999999997E-2</v>
      </c>
      <c r="U4064" s="146">
        <v>46310</v>
      </c>
      <c r="V4064" s="208">
        <v>8.2500000000000004E-2</v>
      </c>
      <c r="W4064" s="209">
        <v>6.9309999999999997E-2</v>
      </c>
      <c r="X4064" s="141" t="s">
        <v>636</v>
      </c>
      <c r="Y4064" s="141"/>
      <c r="Z4064" s="148">
        <v>748312.55</v>
      </c>
      <c r="AA4064" s="148">
        <v>3.71</v>
      </c>
      <c r="AB4064" s="148">
        <v>105.23390000000001</v>
      </c>
      <c r="AC4064" s="148">
        <v>0</v>
      </c>
      <c r="AD4064" s="148">
        <v>2921.5451600000001</v>
      </c>
      <c r="AE4064" s="151"/>
      <c r="AF4064" s="151"/>
      <c r="AG4064" s="141" t="s">
        <v>17</v>
      </c>
      <c r="AH4064" s="229">
        <v>2.3025001530000001E-3</v>
      </c>
      <c r="AI4064" s="229">
        <v>3.3870910653336678E-3</v>
      </c>
      <c r="AJ4064" s="229">
        <v>5.7299800300000001E-4</v>
      </c>
    </row>
    <row r="4065" spans="1:36" ht="13.5" thickBot="1">
      <c r="A4065" s="153">
        <v>8694</v>
      </c>
      <c r="B4065" s="153">
        <v>12532</v>
      </c>
      <c r="C4065" s="141" t="s">
        <v>1356</v>
      </c>
      <c r="D4065" s="141">
        <v>162474</v>
      </c>
      <c r="E4065" s="141" t="s">
        <v>430</v>
      </c>
      <c r="F4065" s="141" t="s">
        <v>1357</v>
      </c>
      <c r="G4065" s="141" t="s">
        <v>1358</v>
      </c>
      <c r="H4065" s="141" t="s">
        <v>76</v>
      </c>
      <c r="I4065" s="141" t="s">
        <v>230</v>
      </c>
      <c r="J4065" s="141" t="s">
        <v>61</v>
      </c>
      <c r="K4065" s="141" t="s">
        <v>53</v>
      </c>
      <c r="L4065" s="141" t="s">
        <v>821</v>
      </c>
      <c r="M4065" s="141" t="s">
        <v>102</v>
      </c>
      <c r="N4065" s="141" t="s">
        <v>195</v>
      </c>
      <c r="O4065" s="141" t="s">
        <v>62</v>
      </c>
      <c r="P4065" s="141" t="s">
        <v>1355</v>
      </c>
      <c r="Q4065" s="141" t="s">
        <v>96</v>
      </c>
      <c r="R4065" s="141" t="s">
        <v>57</v>
      </c>
      <c r="S4065" s="141" t="s">
        <v>1207</v>
      </c>
      <c r="T4065" s="227">
        <v>1.9810000000000001</v>
      </c>
      <c r="U4065" s="146">
        <v>48234</v>
      </c>
      <c r="V4065" s="208">
        <v>3.2550000000000003E-2</v>
      </c>
      <c r="W4065" s="209">
        <v>6.0569999999999999E-2</v>
      </c>
      <c r="X4065" s="141" t="s">
        <v>636</v>
      </c>
      <c r="Y4065" s="141"/>
      <c r="Z4065" s="148">
        <v>2892695</v>
      </c>
      <c r="AA4065" s="148">
        <v>3.71</v>
      </c>
      <c r="AB4065" s="148">
        <v>93.53</v>
      </c>
      <c r="AC4065" s="148">
        <v>0</v>
      </c>
      <c r="AD4065" s="148">
        <v>10037.544620000001</v>
      </c>
      <c r="AE4065" s="151"/>
      <c r="AF4065" s="151"/>
      <c r="AG4065" s="141" t="s">
        <v>17</v>
      </c>
      <c r="AH4065" s="229">
        <v>2.8926949999999998E-3</v>
      </c>
      <c r="AI4065" s="229">
        <v>1.1637019398423409E-2</v>
      </c>
      <c r="AJ4065" s="229">
        <v>1.968647654E-3</v>
      </c>
    </row>
    <row r="4066" spans="1:36" ht="13.5" thickBot="1">
      <c r="A4066" s="153">
        <v>8694</v>
      </c>
      <c r="B4066" s="153">
        <v>12532</v>
      </c>
      <c r="C4066" s="141" t="s">
        <v>1921</v>
      </c>
      <c r="D4066" s="141">
        <v>47414038</v>
      </c>
      <c r="E4066" s="141" t="s">
        <v>430</v>
      </c>
      <c r="F4066" s="141" t="s">
        <v>1922</v>
      </c>
      <c r="G4066" s="141" t="s">
        <v>1923</v>
      </c>
      <c r="H4066" s="141" t="s">
        <v>76</v>
      </c>
      <c r="I4066" s="141" t="s">
        <v>230</v>
      </c>
      <c r="J4066" s="141" t="s">
        <v>61</v>
      </c>
      <c r="K4066" s="141" t="s">
        <v>53</v>
      </c>
      <c r="L4066" s="141" t="s">
        <v>821</v>
      </c>
      <c r="M4066" s="141" t="s">
        <v>476</v>
      </c>
      <c r="N4066" s="141" t="s">
        <v>910</v>
      </c>
      <c r="O4066" s="141" t="s">
        <v>62</v>
      </c>
      <c r="P4066" s="141" t="s">
        <v>1894</v>
      </c>
      <c r="Q4066" s="141" t="s">
        <v>96</v>
      </c>
      <c r="R4066" s="141" t="s">
        <v>57</v>
      </c>
      <c r="S4066" s="141" t="s">
        <v>1207</v>
      </c>
      <c r="T4066" s="227">
        <v>2.4319999999999999</v>
      </c>
      <c r="U4066" s="146">
        <v>46516</v>
      </c>
      <c r="V4066" s="208">
        <v>4.7500000000000001E-2</v>
      </c>
      <c r="W4066" s="209">
        <v>5.3420000000000002E-2</v>
      </c>
      <c r="X4066" s="141" t="s">
        <v>636</v>
      </c>
      <c r="Y4066" s="141"/>
      <c r="Z4066" s="148">
        <v>172000</v>
      </c>
      <c r="AA4066" s="148">
        <v>3.71</v>
      </c>
      <c r="AB4066" s="148">
        <v>100.4618</v>
      </c>
      <c r="AC4066" s="148">
        <v>0</v>
      </c>
      <c r="AD4066" s="148">
        <v>641.06683999999996</v>
      </c>
      <c r="AE4066" s="151"/>
      <c r="AF4066" s="151"/>
      <c r="AG4066" s="141" t="s">
        <v>17</v>
      </c>
      <c r="AH4066" s="229">
        <v>1.7200000000000001E-4</v>
      </c>
      <c r="AI4066" s="229">
        <v>7.4322033277955137E-4</v>
      </c>
      <c r="AJ4066" s="229">
        <v>1.25731419E-4</v>
      </c>
    </row>
    <row r="4067" spans="1:36" ht="13.5" thickBot="1">
      <c r="A4067" s="153">
        <v>8694</v>
      </c>
      <c r="B4067" s="153">
        <v>12532</v>
      </c>
      <c r="C4067" s="141" t="s">
        <v>1901</v>
      </c>
      <c r="D4067" s="141">
        <v>44969905</v>
      </c>
      <c r="E4067" s="141" t="s">
        <v>430</v>
      </c>
      <c r="F4067" s="141" t="s">
        <v>1924</v>
      </c>
      <c r="G4067" s="141" t="s">
        <v>1925</v>
      </c>
      <c r="H4067" s="141" t="s">
        <v>76</v>
      </c>
      <c r="I4067" s="141" t="s">
        <v>230</v>
      </c>
      <c r="J4067" s="141" t="s">
        <v>61</v>
      </c>
      <c r="K4067" s="141" t="s">
        <v>53</v>
      </c>
      <c r="L4067" s="141" t="s">
        <v>821</v>
      </c>
      <c r="M4067" s="141" t="s">
        <v>476</v>
      </c>
      <c r="N4067" s="141" t="s">
        <v>910</v>
      </c>
      <c r="O4067" s="141" t="s">
        <v>62</v>
      </c>
      <c r="P4067" s="141" t="s">
        <v>1894</v>
      </c>
      <c r="Q4067" s="141" t="s">
        <v>96</v>
      </c>
      <c r="R4067" s="141" t="s">
        <v>57</v>
      </c>
      <c r="S4067" s="141" t="s">
        <v>1213</v>
      </c>
      <c r="T4067" s="227">
        <v>2.4649999999999999</v>
      </c>
      <c r="U4067" s="146">
        <v>46516</v>
      </c>
      <c r="V4067" s="208">
        <v>3.7499999999999999E-2</v>
      </c>
      <c r="W4067" s="209">
        <v>4.0030000000000003E-2</v>
      </c>
      <c r="X4067" s="141" t="s">
        <v>636</v>
      </c>
      <c r="Y4067" s="141"/>
      <c r="Z4067" s="148">
        <v>1203665</v>
      </c>
      <c r="AA4067" s="148">
        <v>4.1524000000000001</v>
      </c>
      <c r="AB4067" s="148">
        <v>100.878</v>
      </c>
      <c r="AC4067" s="148">
        <v>0</v>
      </c>
      <c r="AD4067" s="148">
        <v>5041.9818500000001</v>
      </c>
      <c r="AE4067" s="151"/>
      <c r="AF4067" s="151"/>
      <c r="AG4067" s="141" t="s">
        <v>17</v>
      </c>
      <c r="AH4067" s="229">
        <v>1.0942409090000001E-3</v>
      </c>
      <c r="AI4067" s="229">
        <v>5.8454176610124742E-3</v>
      </c>
      <c r="AJ4067" s="229">
        <v>9.8887587699999992E-4</v>
      </c>
    </row>
    <row r="4068" spans="1:36" ht="13.5" thickBot="1">
      <c r="A4068" s="153">
        <v>8694</v>
      </c>
      <c r="B4068" s="153">
        <v>12532</v>
      </c>
      <c r="C4068" s="141" t="s">
        <v>1901</v>
      </c>
      <c r="D4068" s="141">
        <v>44969905</v>
      </c>
      <c r="E4068" s="141" t="s">
        <v>430</v>
      </c>
      <c r="F4068" s="141" t="s">
        <v>1926</v>
      </c>
      <c r="G4068" s="141" t="s">
        <v>1927</v>
      </c>
      <c r="H4068" s="141" t="s">
        <v>76</v>
      </c>
      <c r="I4068" s="141" t="s">
        <v>230</v>
      </c>
      <c r="J4068" s="141" t="s">
        <v>61</v>
      </c>
      <c r="K4068" s="141" t="s">
        <v>53</v>
      </c>
      <c r="L4068" s="141" t="s">
        <v>821</v>
      </c>
      <c r="M4068" s="141" t="s">
        <v>476</v>
      </c>
      <c r="N4068" s="141" t="s">
        <v>910</v>
      </c>
      <c r="O4068" s="141" t="s">
        <v>62</v>
      </c>
      <c r="P4068" s="141" t="s">
        <v>1894</v>
      </c>
      <c r="Q4068" s="141" t="s">
        <v>96</v>
      </c>
      <c r="R4068" s="141" t="s">
        <v>57</v>
      </c>
      <c r="S4068" s="141" t="s">
        <v>1213</v>
      </c>
      <c r="T4068" s="227">
        <v>4.9409999999999998</v>
      </c>
      <c r="U4068" s="146">
        <v>47612</v>
      </c>
      <c r="V4068" s="208">
        <v>4.3749999999999997E-2</v>
      </c>
      <c r="W4068" s="209">
        <v>4.4170000000000001E-2</v>
      </c>
      <c r="X4068" s="141" t="s">
        <v>636</v>
      </c>
      <c r="Y4068" s="141"/>
      <c r="Z4068" s="148">
        <v>715940</v>
      </c>
      <c r="AA4068" s="148">
        <v>4.1524000000000001</v>
      </c>
      <c r="AB4068" s="148">
        <v>101.542</v>
      </c>
      <c r="AC4068" s="148">
        <v>0</v>
      </c>
      <c r="AD4068" s="148">
        <v>3018.7109</v>
      </c>
      <c r="AE4068" s="151"/>
      <c r="AF4068" s="151"/>
      <c r="AG4068" s="141" t="s">
        <v>17</v>
      </c>
      <c r="AH4068" s="229">
        <v>4.7729333300000002E-4</v>
      </c>
      <c r="AI4068" s="229">
        <v>3.4997400889792696E-3</v>
      </c>
      <c r="AJ4068" s="229">
        <v>5.92054965E-4</v>
      </c>
    </row>
    <row r="4069" spans="1:36" ht="13.5" thickBot="1">
      <c r="A4069" s="153">
        <v>8694</v>
      </c>
      <c r="B4069" s="153">
        <v>12532</v>
      </c>
      <c r="C4069" s="141" t="s">
        <v>1928</v>
      </c>
      <c r="D4069" s="141">
        <v>59197630</v>
      </c>
      <c r="E4069" s="141" t="s">
        <v>430</v>
      </c>
      <c r="F4069" s="141" t="s">
        <v>1929</v>
      </c>
      <c r="G4069" s="141" t="s">
        <v>1930</v>
      </c>
      <c r="H4069" s="141" t="s">
        <v>76</v>
      </c>
      <c r="I4069" s="141" t="s">
        <v>230</v>
      </c>
      <c r="J4069" s="141" t="s">
        <v>61</v>
      </c>
      <c r="K4069" s="141" t="s">
        <v>53</v>
      </c>
      <c r="L4069" s="141" t="s">
        <v>821</v>
      </c>
      <c r="M4069" s="141" t="s">
        <v>102</v>
      </c>
      <c r="N4069" s="141" t="s">
        <v>879</v>
      </c>
      <c r="O4069" s="141" t="s">
        <v>62</v>
      </c>
      <c r="P4069" s="141" t="s">
        <v>1920</v>
      </c>
      <c r="Q4069" s="141" t="s">
        <v>96</v>
      </c>
      <c r="R4069" s="141" t="s">
        <v>57</v>
      </c>
      <c r="S4069" s="141" t="s">
        <v>1207</v>
      </c>
      <c r="T4069" s="227">
        <v>2.35</v>
      </c>
      <c r="U4069" s="146">
        <v>46507</v>
      </c>
      <c r="V4069" s="208">
        <v>6.5000000000000002E-2</v>
      </c>
      <c r="W4069" s="209">
        <v>6.9639999999999994E-2</v>
      </c>
      <c r="X4069" s="141" t="s">
        <v>636</v>
      </c>
      <c r="Y4069" s="141"/>
      <c r="Z4069" s="148">
        <v>4048000</v>
      </c>
      <c r="AA4069" s="148">
        <v>3.71</v>
      </c>
      <c r="AB4069" s="148">
        <v>101.65940000000001</v>
      </c>
      <c r="AC4069" s="148">
        <v>0</v>
      </c>
      <c r="AD4069" s="148">
        <v>15267.29002</v>
      </c>
      <c r="AE4069" s="151"/>
      <c r="AF4069" s="151"/>
      <c r="AG4069" s="141" t="s">
        <v>17</v>
      </c>
      <c r="AH4069" s="229">
        <v>8.9955555549999996E-3</v>
      </c>
      <c r="AI4069" s="229">
        <v>1.7700120582287995E-2</v>
      </c>
      <c r="AJ4069" s="229">
        <v>2.994349297E-3</v>
      </c>
    </row>
    <row r="4070" spans="1:36" ht="13.5" thickBot="1">
      <c r="A4070" s="153">
        <v>8694</v>
      </c>
      <c r="B4070" s="153">
        <v>12532</v>
      </c>
      <c r="C4070" s="141" t="s">
        <v>1347</v>
      </c>
      <c r="D4070" s="141">
        <v>199871</v>
      </c>
      <c r="E4070" s="141" t="s">
        <v>430</v>
      </c>
      <c r="F4070" s="141" t="s">
        <v>1931</v>
      </c>
      <c r="G4070" s="141" t="s">
        <v>1932</v>
      </c>
      <c r="H4070" s="141" t="s">
        <v>76</v>
      </c>
      <c r="I4070" s="141" t="s">
        <v>230</v>
      </c>
      <c r="J4070" s="141" t="s">
        <v>61</v>
      </c>
      <c r="K4070" s="141" t="s">
        <v>53</v>
      </c>
      <c r="L4070" s="141" t="s">
        <v>821</v>
      </c>
      <c r="M4070" s="141" t="s">
        <v>102</v>
      </c>
      <c r="N4070" s="141" t="s">
        <v>921</v>
      </c>
      <c r="O4070" s="141" t="s">
        <v>62</v>
      </c>
      <c r="P4070" s="141" t="s">
        <v>1350</v>
      </c>
      <c r="Q4070" s="141" t="s">
        <v>96</v>
      </c>
      <c r="R4070" s="141" t="s">
        <v>57</v>
      </c>
      <c r="S4070" s="141" t="s">
        <v>1207</v>
      </c>
      <c r="T4070" s="227">
        <v>6.4180000000000001</v>
      </c>
      <c r="U4070" s="146">
        <v>48266</v>
      </c>
      <c r="V4070" s="208">
        <v>3.7499999999999999E-2</v>
      </c>
      <c r="W4070" s="209">
        <v>5.7279999999999998E-2</v>
      </c>
      <c r="X4070" s="141" t="s">
        <v>636</v>
      </c>
      <c r="Y4070" s="141"/>
      <c r="Z4070" s="148">
        <v>271000</v>
      </c>
      <c r="AA4070" s="148">
        <v>3.71</v>
      </c>
      <c r="AB4070" s="148">
        <v>88.656499999999994</v>
      </c>
      <c r="AC4070" s="148">
        <v>0</v>
      </c>
      <c r="AD4070" s="148">
        <v>891.36131999999998</v>
      </c>
      <c r="AE4070" s="151"/>
      <c r="AF4070" s="151"/>
      <c r="AG4070" s="141" t="s">
        <v>17</v>
      </c>
      <c r="AH4070" s="229">
        <v>5.4199999999999995E-4</v>
      </c>
      <c r="AI4070" s="229">
        <v>1.0333990397588186E-3</v>
      </c>
      <c r="AJ4070" s="229">
        <v>1.74821277E-4</v>
      </c>
    </row>
    <row r="4071" spans="1:36" ht="13.5" thickBot="1">
      <c r="A4071" s="153">
        <v>8694</v>
      </c>
      <c r="B4071" s="153">
        <v>12532</v>
      </c>
      <c r="C4071" s="141" t="s">
        <v>1933</v>
      </c>
      <c r="D4071" s="141">
        <v>50542270</v>
      </c>
      <c r="E4071" s="141" t="s">
        <v>430</v>
      </c>
      <c r="F4071" s="141" t="s">
        <v>1934</v>
      </c>
      <c r="G4071" s="141" t="s">
        <v>1935</v>
      </c>
      <c r="H4071" s="141" t="s">
        <v>76</v>
      </c>
      <c r="I4071" s="141" t="s">
        <v>230</v>
      </c>
      <c r="J4071" s="141" t="s">
        <v>61</v>
      </c>
      <c r="K4071" s="141" t="s">
        <v>314</v>
      </c>
      <c r="L4071" s="141" t="s">
        <v>821</v>
      </c>
      <c r="M4071" s="141" t="s">
        <v>476</v>
      </c>
      <c r="N4071" s="141" t="s">
        <v>195</v>
      </c>
      <c r="O4071" s="141" t="s">
        <v>62</v>
      </c>
      <c r="P4071" s="141" t="s">
        <v>1355</v>
      </c>
      <c r="Q4071" s="141" t="s">
        <v>96</v>
      </c>
      <c r="R4071" s="141" t="s">
        <v>57</v>
      </c>
      <c r="S4071" s="141" t="s">
        <v>1207</v>
      </c>
      <c r="T4071" s="227">
        <v>3.4870000000000001</v>
      </c>
      <c r="U4071" s="146">
        <v>46915</v>
      </c>
      <c r="V4071" s="208">
        <v>0.02</v>
      </c>
      <c r="W4071" s="209">
        <v>5.3699999999999998E-2</v>
      </c>
      <c r="X4071" s="141" t="s">
        <v>636</v>
      </c>
      <c r="Y4071" s="141"/>
      <c r="Z4071" s="148">
        <v>30000</v>
      </c>
      <c r="AA4071" s="148">
        <v>3.71</v>
      </c>
      <c r="AB4071" s="148">
        <v>92.628500000000003</v>
      </c>
      <c r="AC4071" s="148">
        <v>0</v>
      </c>
      <c r="AD4071" s="148">
        <v>103.09551999999999</v>
      </c>
      <c r="AE4071" s="151"/>
      <c r="AF4071" s="151"/>
      <c r="AG4071" s="141" t="s">
        <v>17</v>
      </c>
      <c r="AH4071" s="229">
        <v>3.52941176470588E-5</v>
      </c>
      <c r="AI4071" s="229">
        <v>1.1952370938805833E-4</v>
      </c>
      <c r="AJ4071" s="229">
        <v>2.0219960289810399E-5</v>
      </c>
    </row>
    <row r="4072" spans="1:36" ht="13.5" thickBot="1">
      <c r="A4072" s="153">
        <v>8694</v>
      </c>
      <c r="B4072" s="153">
        <v>12532</v>
      </c>
      <c r="C4072" s="141" t="s">
        <v>1936</v>
      </c>
      <c r="D4072" s="141">
        <v>116937</v>
      </c>
      <c r="E4072" s="141" t="s">
        <v>430</v>
      </c>
      <c r="F4072" s="141" t="s">
        <v>1937</v>
      </c>
      <c r="G4072" s="141" t="s">
        <v>1938</v>
      </c>
      <c r="H4072" s="141" t="s">
        <v>76</v>
      </c>
      <c r="I4072" s="141" t="s">
        <v>230</v>
      </c>
      <c r="J4072" s="141" t="s">
        <v>61</v>
      </c>
      <c r="K4072" s="141" t="s">
        <v>208</v>
      </c>
      <c r="L4072" s="141" t="s">
        <v>821</v>
      </c>
      <c r="M4072" s="141" t="s">
        <v>476</v>
      </c>
      <c r="N4072" s="141" t="s">
        <v>195</v>
      </c>
      <c r="O4072" s="141" t="s">
        <v>62</v>
      </c>
      <c r="P4072" s="141" t="s">
        <v>1907</v>
      </c>
      <c r="Q4072" s="141" t="s">
        <v>84</v>
      </c>
      <c r="R4072" s="141" t="s">
        <v>57</v>
      </c>
      <c r="S4072" s="141" t="s">
        <v>1207</v>
      </c>
      <c r="T4072" s="227">
        <v>2.5059999999999998</v>
      </c>
      <c r="U4072" s="146">
        <v>54788</v>
      </c>
      <c r="V4072" s="208">
        <v>6.8750000000000006E-2</v>
      </c>
      <c r="W4072" s="209">
        <v>7.3539999999999994E-2</v>
      </c>
      <c r="X4072" s="141" t="s">
        <v>636</v>
      </c>
      <c r="Y4072" s="141"/>
      <c r="Z4072" s="148">
        <v>60000</v>
      </c>
      <c r="AA4072" s="148">
        <v>3.71</v>
      </c>
      <c r="AB4072" s="148">
        <v>103.92100000000001</v>
      </c>
      <c r="AC4072" s="148">
        <v>0</v>
      </c>
      <c r="AD4072" s="148">
        <v>231.32814999999999</v>
      </c>
      <c r="AE4072" s="151"/>
      <c r="AF4072" s="151"/>
      <c r="AG4072" s="141" t="s">
        <v>17</v>
      </c>
      <c r="AH4072" s="229">
        <v>1.2E-4</v>
      </c>
      <c r="AI4072" s="229">
        <v>2.681901073283996E-4</v>
      </c>
      <c r="AJ4072" s="229">
        <v>4.5370021965215502E-5</v>
      </c>
    </row>
    <row r="4073" spans="1:36" ht="13.5" thickBot="1">
      <c r="A4073" s="153">
        <v>8694</v>
      </c>
      <c r="B4073" s="153">
        <v>12532</v>
      </c>
      <c r="C4073" s="141" t="s">
        <v>1939</v>
      </c>
      <c r="D4073" s="141">
        <v>16632863</v>
      </c>
      <c r="E4073" s="141" t="s">
        <v>430</v>
      </c>
      <c r="F4073" s="141" t="s">
        <v>1940</v>
      </c>
      <c r="G4073" s="141" t="s">
        <v>1941</v>
      </c>
      <c r="H4073" s="141" t="s">
        <v>76</v>
      </c>
      <c r="I4073" s="141" t="s">
        <v>230</v>
      </c>
      <c r="J4073" s="141" t="s">
        <v>61</v>
      </c>
      <c r="K4073" s="141" t="s">
        <v>314</v>
      </c>
      <c r="L4073" s="141" t="s">
        <v>821</v>
      </c>
      <c r="M4073" s="141" t="s">
        <v>476</v>
      </c>
      <c r="N4073" s="141" t="s">
        <v>895</v>
      </c>
      <c r="O4073" s="141" t="s">
        <v>62</v>
      </c>
      <c r="P4073" s="141" t="s">
        <v>1942</v>
      </c>
      <c r="Q4073" s="141" t="s">
        <v>96</v>
      </c>
      <c r="R4073" s="141" t="s">
        <v>57</v>
      </c>
      <c r="S4073" s="141" t="s">
        <v>1207</v>
      </c>
      <c r="T4073" s="227">
        <v>6.2850000000000001</v>
      </c>
      <c r="U4073" s="146">
        <v>48502</v>
      </c>
      <c r="V4073" s="208">
        <v>5.6000000000000001E-2</v>
      </c>
      <c r="W4073" s="209">
        <v>5.0700000000000002E-2</v>
      </c>
      <c r="X4073" s="141" t="s">
        <v>636</v>
      </c>
      <c r="Y4073" s="141"/>
      <c r="Z4073" s="148">
        <v>50000</v>
      </c>
      <c r="AA4073" s="148">
        <v>3.71</v>
      </c>
      <c r="AB4073" s="148">
        <v>106.0598</v>
      </c>
      <c r="AC4073" s="148">
        <v>0</v>
      </c>
      <c r="AD4073" s="148">
        <v>196.74092999999999</v>
      </c>
      <c r="AE4073" s="151"/>
      <c r="AF4073" s="151"/>
      <c r="AG4073" s="141" t="s">
        <v>17</v>
      </c>
      <c r="AH4073" s="229">
        <v>4.0000000000000003E-5</v>
      </c>
      <c r="AI4073" s="229">
        <v>2.2809144123873016E-4</v>
      </c>
      <c r="AJ4073" s="229">
        <v>3.8586485542537403E-5</v>
      </c>
    </row>
    <row r="4074" spans="1:36" ht="13.5" thickBot="1">
      <c r="A4074" s="153">
        <v>8694</v>
      </c>
      <c r="B4074" s="153">
        <v>12532</v>
      </c>
      <c r="C4074" s="141" t="s">
        <v>1943</v>
      </c>
      <c r="D4074" s="141">
        <v>849371</v>
      </c>
      <c r="E4074" s="141" t="s">
        <v>430</v>
      </c>
      <c r="F4074" s="141" t="s">
        <v>1944</v>
      </c>
      <c r="G4074" s="141" t="s">
        <v>1945</v>
      </c>
      <c r="H4074" s="141" t="s">
        <v>76</v>
      </c>
      <c r="I4074" s="141" t="s">
        <v>230</v>
      </c>
      <c r="J4074" s="141" t="s">
        <v>61</v>
      </c>
      <c r="K4074" s="141" t="s">
        <v>314</v>
      </c>
      <c r="L4074" s="141" t="s">
        <v>821</v>
      </c>
      <c r="M4074" s="141" t="s">
        <v>476</v>
      </c>
      <c r="N4074" s="141" t="s">
        <v>892</v>
      </c>
      <c r="O4074" s="141" t="s">
        <v>62</v>
      </c>
      <c r="P4074" s="141" t="s">
        <v>1355</v>
      </c>
      <c r="Q4074" s="141" t="s">
        <v>96</v>
      </c>
      <c r="R4074" s="141" t="s">
        <v>57</v>
      </c>
      <c r="S4074" s="141" t="s">
        <v>1207</v>
      </c>
      <c r="T4074" s="227">
        <v>2.9169999999999998</v>
      </c>
      <c r="U4074" s="146">
        <v>47467</v>
      </c>
      <c r="V4074" s="208">
        <v>0.06</v>
      </c>
      <c r="W4074" s="209">
        <v>5.2600000000000001E-2</v>
      </c>
      <c r="X4074" s="141" t="s">
        <v>636</v>
      </c>
      <c r="Y4074" s="141"/>
      <c r="Z4074" s="148">
        <v>250000</v>
      </c>
      <c r="AA4074" s="148">
        <v>3.71</v>
      </c>
      <c r="AB4074" s="148">
        <v>105.1023</v>
      </c>
      <c r="AC4074" s="148">
        <v>0</v>
      </c>
      <c r="AD4074" s="148">
        <v>974.82383000000004</v>
      </c>
      <c r="AE4074" s="151"/>
      <c r="AF4074" s="151"/>
      <c r="AG4074" s="141" t="s">
        <v>17</v>
      </c>
      <c r="AH4074" s="229">
        <v>1.6666666599999999E-4</v>
      </c>
      <c r="AI4074" s="229">
        <v>1.1301612345664875E-3</v>
      </c>
      <c r="AJ4074" s="229">
        <v>1.9119064600000001E-4</v>
      </c>
    </row>
    <row r="4075" spans="1:36" ht="13.5" thickBot="1">
      <c r="A4075" s="153">
        <v>8694</v>
      </c>
      <c r="B4075" s="153">
        <v>12532</v>
      </c>
      <c r="C4075" s="141" t="s">
        <v>1946</v>
      </c>
      <c r="D4075" s="141">
        <v>16841179</v>
      </c>
      <c r="E4075" s="141" t="s">
        <v>430</v>
      </c>
      <c r="F4075" s="141" t="s">
        <v>1947</v>
      </c>
      <c r="G4075" s="141" t="s">
        <v>1948</v>
      </c>
      <c r="H4075" s="141" t="s">
        <v>76</v>
      </c>
      <c r="I4075" s="141" t="s">
        <v>230</v>
      </c>
      <c r="J4075" s="141" t="s">
        <v>61</v>
      </c>
      <c r="K4075" s="141" t="s">
        <v>314</v>
      </c>
      <c r="L4075" s="141" t="s">
        <v>821</v>
      </c>
      <c r="M4075" s="141" t="s">
        <v>476</v>
      </c>
      <c r="N4075" s="141" t="s">
        <v>912</v>
      </c>
      <c r="O4075" s="141" t="s">
        <v>62</v>
      </c>
      <c r="P4075" s="141" t="s">
        <v>1949</v>
      </c>
      <c r="Q4075" s="141" t="s">
        <v>96</v>
      </c>
      <c r="R4075" s="141" t="s">
        <v>57</v>
      </c>
      <c r="S4075" s="141" t="s">
        <v>1207</v>
      </c>
      <c r="T4075" s="227">
        <v>6.5460000000000003</v>
      </c>
      <c r="U4075" s="146">
        <v>48691</v>
      </c>
      <c r="V4075" s="208">
        <v>6.2E-2</v>
      </c>
      <c r="W4075" s="209">
        <v>4.7210000000000002E-2</v>
      </c>
      <c r="X4075" s="141" t="s">
        <v>636</v>
      </c>
      <c r="Y4075" s="141"/>
      <c r="Z4075" s="148">
        <v>200000</v>
      </c>
      <c r="AA4075" s="148">
        <v>3.71</v>
      </c>
      <c r="AB4075" s="148">
        <v>113.0646</v>
      </c>
      <c r="AC4075" s="148">
        <v>0</v>
      </c>
      <c r="AD4075" s="148">
        <v>838.93933000000004</v>
      </c>
      <c r="AE4075" s="151"/>
      <c r="AF4075" s="151"/>
      <c r="AG4075" s="141" t="s">
        <v>17</v>
      </c>
      <c r="AH4075" s="229">
        <v>2.2222222200000001E-4</v>
      </c>
      <c r="AI4075" s="229">
        <v>9.7262364720729268E-4</v>
      </c>
      <c r="AJ4075" s="229">
        <v>1.64539835E-4</v>
      </c>
    </row>
    <row r="4076" spans="1:36" ht="13.5" thickBot="1">
      <c r="A4076" s="153">
        <v>8694</v>
      </c>
      <c r="B4076" s="153">
        <v>12532</v>
      </c>
      <c r="C4076" s="141" t="s">
        <v>1950</v>
      </c>
      <c r="D4076" s="141">
        <v>112428</v>
      </c>
      <c r="E4076" s="141" t="s">
        <v>430</v>
      </c>
      <c r="F4076" s="141" t="s">
        <v>1951</v>
      </c>
      <c r="G4076" s="141" t="s">
        <v>1952</v>
      </c>
      <c r="H4076" s="141" t="s">
        <v>76</v>
      </c>
      <c r="I4076" s="141" t="s">
        <v>230</v>
      </c>
      <c r="J4076" s="141" t="s">
        <v>61</v>
      </c>
      <c r="K4076" s="141" t="s">
        <v>315</v>
      </c>
      <c r="L4076" s="141" t="s">
        <v>821</v>
      </c>
      <c r="M4076" s="141" t="s">
        <v>476</v>
      </c>
      <c r="N4076" s="141" t="s">
        <v>195</v>
      </c>
      <c r="O4076" s="141" t="s">
        <v>62</v>
      </c>
      <c r="P4076" s="141" t="s">
        <v>1894</v>
      </c>
      <c r="Q4076" s="141" t="s">
        <v>96</v>
      </c>
      <c r="R4076" s="141" t="s">
        <v>57</v>
      </c>
      <c r="S4076" s="141" t="s">
        <v>1210</v>
      </c>
      <c r="T4076" s="227">
        <v>3.4329999999999998</v>
      </c>
      <c r="U4076" s="146">
        <v>54777</v>
      </c>
      <c r="V4076" s="208">
        <v>8.5000000000000006E-2</v>
      </c>
      <c r="W4076" s="209">
        <v>8.4169999999999995E-2</v>
      </c>
      <c r="X4076" s="141" t="s">
        <v>636</v>
      </c>
      <c r="Y4076" s="141"/>
      <c r="Z4076" s="148">
        <v>60000</v>
      </c>
      <c r="AA4076" s="148">
        <v>4.9748000000000001</v>
      </c>
      <c r="AB4076" s="148">
        <v>105.4081</v>
      </c>
      <c r="AC4076" s="148">
        <v>0</v>
      </c>
      <c r="AD4076" s="148">
        <v>314.63053000000002</v>
      </c>
      <c r="AE4076" s="151"/>
      <c r="AF4076" s="151"/>
      <c r="AG4076" s="141" t="s">
        <v>17</v>
      </c>
      <c r="AH4076" s="229">
        <v>8.0000000000000007E-5</v>
      </c>
      <c r="AI4076" s="229">
        <v>3.6476665554750369E-4</v>
      </c>
      <c r="AJ4076" s="229">
        <v>6.1707985202092295E-5</v>
      </c>
    </row>
    <row r="4077" spans="1:36" ht="13.5" thickBot="1">
      <c r="A4077" s="153">
        <v>8694</v>
      </c>
      <c r="B4077" s="153">
        <v>12532</v>
      </c>
      <c r="C4077" s="141" t="s">
        <v>1953</v>
      </c>
      <c r="D4077" s="141">
        <v>53542721</v>
      </c>
      <c r="E4077" s="141" t="s">
        <v>430</v>
      </c>
      <c r="F4077" s="141" t="s">
        <v>1954</v>
      </c>
      <c r="G4077" s="141" t="s">
        <v>1955</v>
      </c>
      <c r="H4077" s="141" t="s">
        <v>76</v>
      </c>
      <c r="I4077" s="141" t="s">
        <v>230</v>
      </c>
      <c r="J4077" s="141" t="s">
        <v>61</v>
      </c>
      <c r="K4077" s="141" t="s">
        <v>314</v>
      </c>
      <c r="L4077" s="141" t="s">
        <v>821</v>
      </c>
      <c r="M4077" s="141" t="s">
        <v>476</v>
      </c>
      <c r="N4077" s="141" t="s">
        <v>915</v>
      </c>
      <c r="O4077" s="141" t="s">
        <v>62</v>
      </c>
      <c r="P4077" s="141" t="s">
        <v>1942</v>
      </c>
      <c r="Q4077" s="141" t="s">
        <v>96</v>
      </c>
      <c r="R4077" s="141" t="s">
        <v>57</v>
      </c>
      <c r="S4077" s="141" t="s">
        <v>1207</v>
      </c>
      <c r="T4077" s="227">
        <v>6.5789999999999997</v>
      </c>
      <c r="U4077" s="146">
        <v>48611</v>
      </c>
      <c r="V4077" s="208">
        <v>5.7500000000000002E-2</v>
      </c>
      <c r="W4077" s="209">
        <v>4.6679999999999999E-2</v>
      </c>
      <c r="X4077" s="141" t="s">
        <v>636</v>
      </c>
      <c r="Y4077" s="141"/>
      <c r="Z4077" s="148">
        <v>100000</v>
      </c>
      <c r="AA4077" s="148">
        <v>3.71</v>
      </c>
      <c r="AB4077" s="148">
        <v>108.3613</v>
      </c>
      <c r="AC4077" s="148">
        <v>0</v>
      </c>
      <c r="AD4077" s="148">
        <v>402.02042</v>
      </c>
      <c r="AE4077" s="151"/>
      <c r="AF4077" s="151"/>
      <c r="AG4077" s="141" t="s">
        <v>17</v>
      </c>
      <c r="AH4077" s="229">
        <v>1E-4</v>
      </c>
      <c r="AI4077" s="229">
        <v>4.6608205524493361E-4</v>
      </c>
      <c r="AJ4077" s="229">
        <v>7.8847625271136001E-5</v>
      </c>
    </row>
    <row r="4078" spans="1:36" ht="13.5" thickBot="1">
      <c r="A4078" s="153">
        <v>8694</v>
      </c>
      <c r="B4078" s="153">
        <v>12532</v>
      </c>
      <c r="C4078" s="141" t="s">
        <v>1956</v>
      </c>
      <c r="D4078" s="141">
        <v>520007030</v>
      </c>
      <c r="E4078" s="141" t="s">
        <v>429</v>
      </c>
      <c r="F4078" s="141" t="s">
        <v>1957</v>
      </c>
      <c r="G4078" s="141" t="s">
        <v>1958</v>
      </c>
      <c r="H4078" s="141" t="s">
        <v>76</v>
      </c>
      <c r="I4078" s="141" t="s">
        <v>228</v>
      </c>
      <c r="J4078" s="141" t="s">
        <v>61</v>
      </c>
      <c r="K4078" s="141" t="s">
        <v>53</v>
      </c>
      <c r="L4078" s="141" t="s">
        <v>821</v>
      </c>
      <c r="M4078" s="141" t="s">
        <v>102</v>
      </c>
      <c r="N4078" s="141" t="s">
        <v>195</v>
      </c>
      <c r="O4078" s="141" t="s">
        <v>62</v>
      </c>
      <c r="P4078" s="141" t="s">
        <v>1959</v>
      </c>
      <c r="Q4078" s="141" t="s">
        <v>84</v>
      </c>
      <c r="R4078" s="141" t="s">
        <v>57</v>
      </c>
      <c r="S4078" s="141" t="s">
        <v>1207</v>
      </c>
      <c r="T4078" s="227">
        <v>3.0539999999999998</v>
      </c>
      <c r="U4078" s="146">
        <v>46778</v>
      </c>
      <c r="V4078" s="208">
        <v>5.3749999999999999E-2</v>
      </c>
      <c r="W4078" s="209">
        <v>5.3170000000000002E-2</v>
      </c>
      <c r="X4078" s="141" t="s">
        <v>636</v>
      </c>
      <c r="Y4078" s="141"/>
      <c r="Z4078" s="148">
        <v>200000</v>
      </c>
      <c r="AA4078" s="148">
        <v>3.71</v>
      </c>
      <c r="AB4078" s="148">
        <v>101.1524</v>
      </c>
      <c r="AC4078" s="148">
        <v>0</v>
      </c>
      <c r="AD4078" s="148">
        <v>750.55080999999996</v>
      </c>
      <c r="AE4078" s="151"/>
      <c r="AF4078" s="151"/>
      <c r="AG4078" s="141" t="s">
        <v>17</v>
      </c>
      <c r="AH4078" s="229">
        <v>2.5000000000000001E-4</v>
      </c>
      <c r="AI4078" s="229">
        <v>8.7015048661097773E-4</v>
      </c>
      <c r="AJ4078" s="229">
        <v>1.4720433599999999E-4</v>
      </c>
    </row>
    <row r="4079" spans="1:36" ht="13.5" thickBot="1">
      <c r="A4079" s="153">
        <v>8694</v>
      </c>
      <c r="B4079" s="153">
        <v>12532</v>
      </c>
      <c r="C4079" s="141" t="s">
        <v>1960</v>
      </c>
      <c r="D4079" s="141">
        <v>115245</v>
      </c>
      <c r="E4079" s="141" t="s">
        <v>430</v>
      </c>
      <c r="F4079" s="141" t="s">
        <v>1961</v>
      </c>
      <c r="G4079" s="141" t="s">
        <v>1962</v>
      </c>
      <c r="H4079" s="141" t="s">
        <v>76</v>
      </c>
      <c r="I4079" s="141" t="s">
        <v>230</v>
      </c>
      <c r="J4079" s="141" t="s">
        <v>61</v>
      </c>
      <c r="K4079" s="141" t="s">
        <v>203</v>
      </c>
      <c r="L4079" s="141" t="s">
        <v>821</v>
      </c>
      <c r="M4079" s="141" t="s">
        <v>476</v>
      </c>
      <c r="N4079" s="141" t="s">
        <v>195</v>
      </c>
      <c r="O4079" s="141" t="s">
        <v>62</v>
      </c>
      <c r="P4079" s="141" t="s">
        <v>1365</v>
      </c>
      <c r="Q4079" s="141" t="s">
        <v>84</v>
      </c>
      <c r="R4079" s="141" t="s">
        <v>57</v>
      </c>
      <c r="S4079" s="141" t="s">
        <v>1213</v>
      </c>
      <c r="T4079" s="227">
        <v>4.6849999999999996</v>
      </c>
      <c r="U4079" s="146">
        <v>54788</v>
      </c>
      <c r="V4079" s="208">
        <v>7.3749999999999996E-2</v>
      </c>
      <c r="W4079" s="209">
        <v>6.5769999999999995E-2</v>
      </c>
      <c r="X4079" s="141" t="s">
        <v>636</v>
      </c>
      <c r="Y4079" s="141"/>
      <c r="Z4079" s="148">
        <v>240000</v>
      </c>
      <c r="AA4079" s="148">
        <v>4.1524000000000001</v>
      </c>
      <c r="AB4079" s="148">
        <v>109.1191</v>
      </c>
      <c r="AC4079" s="148">
        <v>0</v>
      </c>
      <c r="AD4079" s="148">
        <v>1087.4547600000001</v>
      </c>
      <c r="AE4079" s="151"/>
      <c r="AF4079" s="151"/>
      <c r="AG4079" s="141" t="s">
        <v>17</v>
      </c>
      <c r="AH4079" s="229">
        <v>1.92E-4</v>
      </c>
      <c r="AI4079" s="229">
        <v>1.260739813979315E-3</v>
      </c>
      <c r="AJ4079" s="229">
        <v>2.13280771E-4</v>
      </c>
    </row>
    <row r="4080" spans="1:36" ht="13.5" thickBot="1">
      <c r="A4080" s="153">
        <v>8694</v>
      </c>
      <c r="B4080" s="153">
        <v>12532</v>
      </c>
      <c r="C4080" s="141" t="s">
        <v>1963</v>
      </c>
      <c r="D4080" s="141">
        <v>10962511</v>
      </c>
      <c r="E4080" s="141" t="s">
        <v>430</v>
      </c>
      <c r="F4080" s="141" t="s">
        <v>1964</v>
      </c>
      <c r="G4080" s="141" t="s">
        <v>1965</v>
      </c>
      <c r="H4080" s="141" t="s">
        <v>76</v>
      </c>
      <c r="I4080" s="141" t="s">
        <v>230</v>
      </c>
      <c r="J4080" s="141" t="s">
        <v>61</v>
      </c>
      <c r="K4080" s="141" t="s">
        <v>315</v>
      </c>
      <c r="L4080" s="141" t="s">
        <v>821</v>
      </c>
      <c r="M4080" s="141" t="s">
        <v>476</v>
      </c>
      <c r="N4080" s="141" t="s">
        <v>892</v>
      </c>
      <c r="O4080" s="141" t="s">
        <v>62</v>
      </c>
      <c r="P4080" s="141" t="s">
        <v>1355</v>
      </c>
      <c r="Q4080" s="141" t="s">
        <v>96</v>
      </c>
      <c r="R4080" s="141" t="s">
        <v>57</v>
      </c>
      <c r="S4080" s="141" t="s">
        <v>1207</v>
      </c>
      <c r="T4080" s="227">
        <v>6.73</v>
      </c>
      <c r="U4080" s="146">
        <v>48729</v>
      </c>
      <c r="V4080" s="208">
        <v>5.5500000000000001E-2</v>
      </c>
      <c r="W4080" s="209">
        <v>5.1869999999999999E-2</v>
      </c>
      <c r="X4080" s="141" t="s">
        <v>636</v>
      </c>
      <c r="Y4080" s="141"/>
      <c r="Z4080" s="148">
        <v>30000</v>
      </c>
      <c r="AA4080" s="148">
        <v>3.71</v>
      </c>
      <c r="AB4080" s="148">
        <v>104.38079999999999</v>
      </c>
      <c r="AC4080" s="148">
        <v>0</v>
      </c>
      <c r="AD4080" s="148">
        <v>116.17583</v>
      </c>
      <c r="AE4080" s="151"/>
      <c r="AF4080" s="151"/>
      <c r="AG4080" s="141" t="s">
        <v>17</v>
      </c>
      <c r="AH4080" s="229">
        <v>4.0000000000000003E-5</v>
      </c>
      <c r="AI4080" s="229">
        <v>1.3468835641778103E-4</v>
      </c>
      <c r="AJ4080" s="229">
        <v>2.27853806764423E-5</v>
      </c>
    </row>
    <row r="4081" spans="1:36" ht="13.5" thickBot="1">
      <c r="A4081" s="153">
        <v>8694</v>
      </c>
      <c r="B4081" s="153">
        <v>12532</v>
      </c>
      <c r="C4081" s="141" t="s">
        <v>1966</v>
      </c>
      <c r="D4081" s="141">
        <v>101752</v>
      </c>
      <c r="E4081" s="141" t="s">
        <v>430</v>
      </c>
      <c r="F4081" s="141" t="s">
        <v>1967</v>
      </c>
      <c r="G4081" s="141" t="s">
        <v>1968</v>
      </c>
      <c r="H4081" s="141" t="s">
        <v>76</v>
      </c>
      <c r="I4081" s="141" t="s">
        <v>230</v>
      </c>
      <c r="J4081" s="141" t="s">
        <v>61</v>
      </c>
      <c r="K4081" s="141" t="s">
        <v>314</v>
      </c>
      <c r="L4081" s="141" t="s">
        <v>821</v>
      </c>
      <c r="M4081" s="141" t="s">
        <v>476</v>
      </c>
      <c r="N4081" s="141" t="s">
        <v>915</v>
      </c>
      <c r="O4081" s="141" t="s">
        <v>62</v>
      </c>
      <c r="P4081" s="141" t="s">
        <v>1942</v>
      </c>
      <c r="Q4081" s="141" t="s">
        <v>96</v>
      </c>
      <c r="R4081" s="141" t="s">
        <v>57</v>
      </c>
      <c r="S4081" s="141" t="s">
        <v>1207</v>
      </c>
      <c r="T4081" s="227">
        <v>6.7439999999999998</v>
      </c>
      <c r="U4081" s="146">
        <v>48616</v>
      </c>
      <c r="V4081" s="208">
        <v>4.9000000000000002E-2</v>
      </c>
      <c r="W4081" s="209">
        <v>4.614E-2</v>
      </c>
      <c r="X4081" s="141" t="s">
        <v>636</v>
      </c>
      <c r="Y4081" s="141"/>
      <c r="Z4081" s="148">
        <v>35000</v>
      </c>
      <c r="AA4081" s="148">
        <v>3.71</v>
      </c>
      <c r="AB4081" s="148">
        <v>102.7212</v>
      </c>
      <c r="AC4081" s="148">
        <v>0</v>
      </c>
      <c r="AD4081" s="148">
        <v>133.38347999999999</v>
      </c>
      <c r="AE4081" s="151"/>
      <c r="AF4081" s="151"/>
      <c r="AG4081" s="141" t="s">
        <v>17</v>
      </c>
      <c r="AH4081" s="229">
        <v>2.3333333333333299E-5</v>
      </c>
      <c r="AI4081" s="229">
        <v>1.5463803180475633E-4</v>
      </c>
      <c r="AJ4081" s="229">
        <v>2.6160289689762701E-5</v>
      </c>
    </row>
    <row r="4082" spans="1:36" ht="13.5" thickBot="1">
      <c r="A4082" s="153">
        <v>8694</v>
      </c>
      <c r="B4082" s="153">
        <v>12532</v>
      </c>
      <c r="C4082" s="141" t="s">
        <v>1966</v>
      </c>
      <c r="D4082" s="141">
        <v>101752</v>
      </c>
      <c r="E4082" s="141" t="s">
        <v>430</v>
      </c>
      <c r="F4082" s="141" t="s">
        <v>1969</v>
      </c>
      <c r="G4082" s="141" t="s">
        <v>1970</v>
      </c>
      <c r="H4082" s="141" t="s">
        <v>76</v>
      </c>
      <c r="I4082" s="141" t="s">
        <v>230</v>
      </c>
      <c r="J4082" s="141" t="s">
        <v>61</v>
      </c>
      <c r="K4082" s="141" t="s">
        <v>314</v>
      </c>
      <c r="L4082" s="141" t="s">
        <v>821</v>
      </c>
      <c r="M4082" s="141" t="s">
        <v>476</v>
      </c>
      <c r="N4082" s="141" t="s">
        <v>915</v>
      </c>
      <c r="O4082" s="141" t="s">
        <v>62</v>
      </c>
      <c r="P4082" s="141" t="s">
        <v>1942</v>
      </c>
      <c r="Q4082" s="141" t="s">
        <v>96</v>
      </c>
      <c r="R4082" s="141" t="s">
        <v>57</v>
      </c>
      <c r="S4082" s="141" t="s">
        <v>1207</v>
      </c>
      <c r="T4082" s="227">
        <v>14.528</v>
      </c>
      <c r="U4082" s="146">
        <v>55921</v>
      </c>
      <c r="V4082" s="208">
        <v>5.5500000000000001E-2</v>
      </c>
      <c r="W4082" s="209">
        <v>5.3760000000000002E-2</v>
      </c>
      <c r="X4082" s="141" t="s">
        <v>636</v>
      </c>
      <c r="Y4082" s="141"/>
      <c r="Z4082" s="148">
        <v>60000</v>
      </c>
      <c r="AA4082" s="148">
        <v>3.71</v>
      </c>
      <c r="AB4082" s="148">
        <v>103.3753</v>
      </c>
      <c r="AC4082" s="148">
        <v>0</v>
      </c>
      <c r="AD4082" s="148">
        <v>230.11341999999999</v>
      </c>
      <c r="AE4082" s="151"/>
      <c r="AF4082" s="151"/>
      <c r="AG4082" s="141" t="s">
        <v>17</v>
      </c>
      <c r="AH4082" s="229">
        <v>2.66666666666667E-5</v>
      </c>
      <c r="AI4082" s="229">
        <v>2.6678181106581754E-4</v>
      </c>
      <c r="AJ4082" s="229">
        <v>4.5131778903219699E-5</v>
      </c>
    </row>
    <row r="4083" spans="1:36" ht="13.5" thickBot="1">
      <c r="A4083" s="153">
        <v>8694</v>
      </c>
      <c r="B4083" s="153">
        <v>12532</v>
      </c>
      <c r="C4083" s="141" t="s">
        <v>1971</v>
      </c>
      <c r="D4083" s="141">
        <v>170680</v>
      </c>
      <c r="E4083" s="141" t="s">
        <v>430</v>
      </c>
      <c r="F4083" s="141" t="s">
        <v>1972</v>
      </c>
      <c r="G4083" s="141" t="s">
        <v>1973</v>
      </c>
      <c r="H4083" s="141" t="s">
        <v>76</v>
      </c>
      <c r="I4083" s="141" t="s">
        <v>230</v>
      </c>
      <c r="J4083" s="141" t="s">
        <v>61</v>
      </c>
      <c r="K4083" s="141" t="s">
        <v>314</v>
      </c>
      <c r="L4083" s="141" t="s">
        <v>821</v>
      </c>
      <c r="M4083" s="141" t="s">
        <v>476</v>
      </c>
      <c r="N4083" s="141" t="s">
        <v>895</v>
      </c>
      <c r="O4083" s="141" t="s">
        <v>62</v>
      </c>
      <c r="P4083" s="141" t="s">
        <v>1365</v>
      </c>
      <c r="Q4083" s="141" t="s">
        <v>84</v>
      </c>
      <c r="R4083" s="141" t="s">
        <v>57</v>
      </c>
      <c r="S4083" s="141" t="s">
        <v>1213</v>
      </c>
      <c r="T4083" s="227">
        <v>2.698</v>
      </c>
      <c r="U4083" s="146">
        <v>46602</v>
      </c>
      <c r="V4083" s="208">
        <v>4.8669999999999998E-2</v>
      </c>
      <c r="W4083" s="209">
        <v>3.5729999999999998E-2</v>
      </c>
      <c r="X4083" s="141" t="s">
        <v>636</v>
      </c>
      <c r="Y4083" s="141"/>
      <c r="Z4083" s="148">
        <v>250000</v>
      </c>
      <c r="AA4083" s="148">
        <v>4.1524000000000001</v>
      </c>
      <c r="AB4083" s="148">
        <v>104.2294</v>
      </c>
      <c r="AC4083" s="148">
        <v>0</v>
      </c>
      <c r="AD4083" s="148">
        <v>1082.0054</v>
      </c>
      <c r="AE4083" s="151"/>
      <c r="AF4083" s="151"/>
      <c r="AG4083" s="141" t="s">
        <v>17</v>
      </c>
      <c r="AH4083" s="229">
        <v>2.5000000000000001E-4</v>
      </c>
      <c r="AI4083" s="229">
        <v>1.2544221027830291E-3</v>
      </c>
      <c r="AJ4083" s="229">
        <v>2.1221199699999999E-4</v>
      </c>
    </row>
    <row r="4084" spans="1:36" ht="13.5" thickBot="1">
      <c r="A4084" s="153">
        <v>8694</v>
      </c>
      <c r="B4084" s="153">
        <v>12532</v>
      </c>
      <c r="C4084" s="141" t="s">
        <v>1974</v>
      </c>
      <c r="D4084" s="141">
        <v>115823</v>
      </c>
      <c r="E4084" s="141" t="s">
        <v>430</v>
      </c>
      <c r="F4084" s="141" t="s">
        <v>1975</v>
      </c>
      <c r="G4084" s="141" t="s">
        <v>1976</v>
      </c>
      <c r="H4084" s="141" t="s">
        <v>76</v>
      </c>
      <c r="I4084" s="141" t="s">
        <v>230</v>
      </c>
      <c r="J4084" s="141" t="s">
        <v>61</v>
      </c>
      <c r="K4084" s="141" t="s">
        <v>158</v>
      </c>
      <c r="L4084" s="141" t="s">
        <v>821</v>
      </c>
      <c r="M4084" s="141" t="s">
        <v>476</v>
      </c>
      <c r="N4084" s="141" t="s">
        <v>195</v>
      </c>
      <c r="O4084" s="141" t="s">
        <v>62</v>
      </c>
      <c r="P4084" s="141" t="s">
        <v>1365</v>
      </c>
      <c r="Q4084" s="141" t="s">
        <v>84</v>
      </c>
      <c r="R4084" s="141" t="s">
        <v>57</v>
      </c>
      <c r="S4084" s="141" t="s">
        <v>1207</v>
      </c>
      <c r="T4084" s="227">
        <v>3.5369999999999999</v>
      </c>
      <c r="U4084" s="146">
        <v>46889</v>
      </c>
      <c r="V4084" s="208">
        <v>7.4999999999999997E-2</v>
      </c>
      <c r="W4084" s="209">
        <v>7.041E-2</v>
      </c>
      <c r="X4084" s="141" t="s">
        <v>636</v>
      </c>
      <c r="Y4084" s="141"/>
      <c r="Z4084" s="148">
        <v>270000</v>
      </c>
      <c r="AA4084" s="148">
        <v>3.71</v>
      </c>
      <c r="AB4084" s="148">
        <v>107.1332</v>
      </c>
      <c r="AC4084" s="148">
        <v>0</v>
      </c>
      <c r="AD4084" s="148">
        <v>1073.15326</v>
      </c>
      <c r="AE4084" s="151"/>
      <c r="AF4084" s="151"/>
      <c r="AG4084" s="141" t="s">
        <v>17</v>
      </c>
      <c r="AH4084" s="229">
        <v>2.7E-4</v>
      </c>
      <c r="AI4084" s="229">
        <v>1.2441593812911309E-3</v>
      </c>
      <c r="AJ4084" s="229">
        <v>2.1047584100000001E-4</v>
      </c>
    </row>
    <row r="4085" spans="1:36" ht="13.5" thickBot="1">
      <c r="A4085" s="153">
        <v>8694</v>
      </c>
      <c r="B4085" s="153">
        <v>12532</v>
      </c>
      <c r="C4085" s="141" t="s">
        <v>1977</v>
      </c>
      <c r="D4085" s="141">
        <v>125259</v>
      </c>
      <c r="E4085" s="141" t="s">
        <v>430</v>
      </c>
      <c r="F4085" s="141" t="s">
        <v>1978</v>
      </c>
      <c r="G4085" s="141" t="s">
        <v>1979</v>
      </c>
      <c r="H4085" s="141" t="s">
        <v>76</v>
      </c>
      <c r="I4085" s="141" t="s">
        <v>230</v>
      </c>
      <c r="J4085" s="141" t="s">
        <v>61</v>
      </c>
      <c r="K4085" s="141" t="s">
        <v>314</v>
      </c>
      <c r="L4085" s="141" t="s">
        <v>821</v>
      </c>
      <c r="M4085" s="141" t="s">
        <v>476</v>
      </c>
      <c r="N4085" s="141" t="s">
        <v>195</v>
      </c>
      <c r="O4085" s="141" t="s">
        <v>62</v>
      </c>
      <c r="P4085" s="141" t="s">
        <v>1365</v>
      </c>
      <c r="Q4085" s="141" t="s">
        <v>84</v>
      </c>
      <c r="R4085" s="141" t="s">
        <v>57</v>
      </c>
      <c r="S4085" s="141" t="s">
        <v>1207</v>
      </c>
      <c r="T4085" s="227">
        <v>3.488</v>
      </c>
      <c r="U4085" s="146">
        <v>46829</v>
      </c>
      <c r="V4085" s="208">
        <v>7.6249999999999998E-2</v>
      </c>
      <c r="W4085" s="209">
        <v>6.9989999999999997E-2</v>
      </c>
      <c r="X4085" s="141" t="s">
        <v>636</v>
      </c>
      <c r="Y4085" s="141"/>
      <c r="Z4085" s="148">
        <v>115000</v>
      </c>
      <c r="AA4085" s="148">
        <v>3.71</v>
      </c>
      <c r="AB4085" s="148">
        <v>104.3189</v>
      </c>
      <c r="AC4085" s="148">
        <v>0</v>
      </c>
      <c r="AD4085" s="148">
        <v>445.07659000000001</v>
      </c>
      <c r="AE4085" s="151"/>
      <c r="AF4085" s="151"/>
      <c r="AG4085" s="141" t="s">
        <v>17</v>
      </c>
      <c r="AH4085" s="229">
        <v>2.3000000000000001E-4</v>
      </c>
      <c r="AI4085" s="229">
        <v>5.1599919180375631E-4</v>
      </c>
      <c r="AJ4085" s="229">
        <v>8.7292163381340294E-5</v>
      </c>
    </row>
    <row r="4086" spans="1:36" ht="13.5" thickBot="1">
      <c r="A4086" s="153">
        <v>8694</v>
      </c>
      <c r="B4086" s="153">
        <v>12532</v>
      </c>
      <c r="C4086" s="141" t="s">
        <v>1950</v>
      </c>
      <c r="D4086" s="141">
        <v>112428</v>
      </c>
      <c r="E4086" s="141" t="s">
        <v>430</v>
      </c>
      <c r="F4086" s="141" t="s">
        <v>1980</v>
      </c>
      <c r="G4086" s="141" t="s">
        <v>1981</v>
      </c>
      <c r="H4086" s="141" t="s">
        <v>76</v>
      </c>
      <c r="I4086" s="141" t="s">
        <v>230</v>
      </c>
      <c r="J4086" s="141" t="s">
        <v>61</v>
      </c>
      <c r="K4086" s="141" t="s">
        <v>315</v>
      </c>
      <c r="L4086" s="141" t="s">
        <v>821</v>
      </c>
      <c r="M4086" s="141" t="s">
        <v>476</v>
      </c>
      <c r="N4086" s="141" t="s">
        <v>195</v>
      </c>
      <c r="O4086" s="141" t="s">
        <v>62</v>
      </c>
      <c r="P4086" s="141" t="s">
        <v>1355</v>
      </c>
      <c r="Q4086" s="141" t="s">
        <v>96</v>
      </c>
      <c r="R4086" s="141" t="s">
        <v>57</v>
      </c>
      <c r="S4086" s="141" t="s">
        <v>1210</v>
      </c>
      <c r="T4086" s="227">
        <v>3.2509999999999999</v>
      </c>
      <c r="U4086" s="146">
        <v>48732</v>
      </c>
      <c r="V4086" s="208">
        <v>6.6250000000000003E-2</v>
      </c>
      <c r="W4086" s="209">
        <v>6.3289999999999999E-2</v>
      </c>
      <c r="X4086" s="141" t="s">
        <v>636</v>
      </c>
      <c r="Y4086" s="141"/>
      <c r="Z4086" s="148">
        <v>80000</v>
      </c>
      <c r="AA4086" s="148">
        <v>4.9748000000000001</v>
      </c>
      <c r="AB4086" s="148">
        <v>105.2894</v>
      </c>
      <c r="AC4086" s="148">
        <v>0</v>
      </c>
      <c r="AD4086" s="148">
        <v>419.03496999999999</v>
      </c>
      <c r="AE4086" s="151"/>
      <c r="AF4086" s="151"/>
      <c r="AG4086" s="141" t="s">
        <v>17</v>
      </c>
      <c r="AH4086" s="229">
        <v>1.0666666599999999E-4</v>
      </c>
      <c r="AI4086" s="229">
        <v>4.8580786029997952E-4</v>
      </c>
      <c r="AJ4086" s="229">
        <v>8.2184661888721306E-5</v>
      </c>
    </row>
    <row r="4087" spans="1:36" ht="13.5" thickBot="1">
      <c r="A4087" s="153">
        <v>8694</v>
      </c>
      <c r="B4087" s="153">
        <v>12532</v>
      </c>
      <c r="C4087" s="141" t="s">
        <v>1901</v>
      </c>
      <c r="D4087" s="141">
        <v>44969905</v>
      </c>
      <c r="E4087" s="141" t="s">
        <v>430</v>
      </c>
      <c r="F4087" s="141" t="s">
        <v>1982</v>
      </c>
      <c r="G4087" s="141" t="s">
        <v>1983</v>
      </c>
      <c r="H4087" s="141" t="s">
        <v>76</v>
      </c>
      <c r="I4087" s="141" t="s">
        <v>230</v>
      </c>
      <c r="J4087" s="141" t="s">
        <v>61</v>
      </c>
      <c r="K4087" s="141" t="s">
        <v>53</v>
      </c>
      <c r="L4087" s="141" t="s">
        <v>821</v>
      </c>
      <c r="M4087" s="141" t="s">
        <v>486</v>
      </c>
      <c r="N4087" s="141" t="s">
        <v>910</v>
      </c>
      <c r="O4087" s="141" t="s">
        <v>62</v>
      </c>
      <c r="P4087" s="141" t="s">
        <v>1894</v>
      </c>
      <c r="Q4087" s="141" t="s">
        <v>96</v>
      </c>
      <c r="R4087" s="141" t="s">
        <v>57</v>
      </c>
      <c r="S4087" s="141" t="s">
        <v>1213</v>
      </c>
      <c r="T4087" s="227">
        <v>5.4429999999999996</v>
      </c>
      <c r="U4087" s="146">
        <v>48106</v>
      </c>
      <c r="V4087" s="208">
        <v>7.8750000000000001E-2</v>
      </c>
      <c r="W4087" s="209">
        <v>4.6940000000000003E-2</v>
      </c>
      <c r="X4087" s="141" t="s">
        <v>636</v>
      </c>
      <c r="Y4087" s="141"/>
      <c r="Z4087" s="148">
        <v>245000</v>
      </c>
      <c r="AA4087" s="148">
        <v>4.1524000000000001</v>
      </c>
      <c r="AB4087" s="148">
        <v>119.0698</v>
      </c>
      <c r="AC4087" s="148">
        <v>0</v>
      </c>
      <c r="AD4087" s="148">
        <v>1211.34232</v>
      </c>
      <c r="AE4087" s="151"/>
      <c r="AF4087" s="151"/>
      <c r="AG4087" s="141" t="s">
        <v>17</v>
      </c>
      <c r="AH4087" s="229">
        <v>4.8999999999999998E-4</v>
      </c>
      <c r="AI4087" s="229">
        <v>1.4043687584594984E-3</v>
      </c>
      <c r="AJ4087" s="229">
        <v>2.3757864099999999E-4</v>
      </c>
    </row>
    <row r="4088" spans="1:36" ht="13.5" thickBot="1">
      <c r="A4088" s="153">
        <v>8694</v>
      </c>
      <c r="B4088" s="153">
        <v>12532</v>
      </c>
      <c r="C4088" s="141" t="s">
        <v>1901</v>
      </c>
      <c r="D4088" s="141">
        <v>44969905</v>
      </c>
      <c r="E4088" s="141" t="s">
        <v>430</v>
      </c>
      <c r="F4088" s="141" t="s">
        <v>1984</v>
      </c>
      <c r="G4088" s="141" t="s">
        <v>1985</v>
      </c>
      <c r="H4088" s="141" t="s">
        <v>76</v>
      </c>
      <c r="I4088" s="141" t="s">
        <v>230</v>
      </c>
      <c r="J4088" s="141" t="s">
        <v>61</v>
      </c>
      <c r="K4088" s="141" t="s">
        <v>53</v>
      </c>
      <c r="L4088" s="141" t="s">
        <v>821</v>
      </c>
      <c r="M4088" s="141" t="s">
        <v>486</v>
      </c>
      <c r="N4088" s="141" t="s">
        <v>910</v>
      </c>
      <c r="O4088" s="141" t="s">
        <v>62</v>
      </c>
      <c r="P4088" s="141" t="s">
        <v>1894</v>
      </c>
      <c r="Q4088" s="141" t="s">
        <v>96</v>
      </c>
      <c r="R4088" s="141" t="s">
        <v>57</v>
      </c>
      <c r="S4088" s="141" t="s">
        <v>1213</v>
      </c>
      <c r="T4088" s="227">
        <v>4.085</v>
      </c>
      <c r="U4088" s="146">
        <v>47376</v>
      </c>
      <c r="V4088" s="208">
        <v>7.3749999999999996E-2</v>
      </c>
      <c r="W4088" s="209">
        <v>4.5240000000000002E-2</v>
      </c>
      <c r="X4088" s="141" t="s">
        <v>636</v>
      </c>
      <c r="Y4088" s="141"/>
      <c r="Z4088" s="148">
        <v>320000</v>
      </c>
      <c r="AA4088" s="148">
        <v>4.1524000000000001</v>
      </c>
      <c r="AB4088" s="148">
        <v>112.8818</v>
      </c>
      <c r="AC4088" s="148">
        <v>0</v>
      </c>
      <c r="AD4088" s="148">
        <v>1499.93724</v>
      </c>
      <c r="AE4088" s="151"/>
      <c r="AF4088" s="151"/>
      <c r="AG4088" s="141" t="s">
        <v>17</v>
      </c>
      <c r="AH4088" s="229">
        <v>4.0000000000000002E-4</v>
      </c>
      <c r="AI4088" s="229">
        <v>1.7389510501919611E-3</v>
      </c>
      <c r="AJ4088" s="229">
        <v>2.9418030399999998E-4</v>
      </c>
    </row>
    <row r="4089" spans="1:36" ht="13.5" thickBot="1">
      <c r="A4089" s="153">
        <v>8694</v>
      </c>
      <c r="B4089" s="153">
        <v>12532</v>
      </c>
      <c r="C4089" s="141" t="s">
        <v>1986</v>
      </c>
      <c r="D4089" s="141">
        <v>101569</v>
      </c>
      <c r="E4089" s="141" t="s">
        <v>430</v>
      </c>
      <c r="F4089" s="141" t="s">
        <v>1987</v>
      </c>
      <c r="G4089" s="141" t="s">
        <v>1988</v>
      </c>
      <c r="H4089" s="141" t="s">
        <v>76</v>
      </c>
      <c r="I4089" s="141" t="s">
        <v>230</v>
      </c>
      <c r="J4089" s="141" t="s">
        <v>61</v>
      </c>
      <c r="K4089" s="141" t="s">
        <v>314</v>
      </c>
      <c r="L4089" s="141" t="s">
        <v>821</v>
      </c>
      <c r="M4089" s="141" t="s">
        <v>476</v>
      </c>
      <c r="N4089" s="141" t="s">
        <v>895</v>
      </c>
      <c r="O4089" s="141" t="s">
        <v>62</v>
      </c>
      <c r="P4089" s="141" t="s">
        <v>1942</v>
      </c>
      <c r="Q4089" s="141" t="s">
        <v>96</v>
      </c>
      <c r="R4089" s="141" t="s">
        <v>57</v>
      </c>
      <c r="S4089" s="141" t="s">
        <v>1207</v>
      </c>
      <c r="T4089" s="227">
        <v>4.5570000000000004</v>
      </c>
      <c r="U4089" s="146">
        <v>47579</v>
      </c>
      <c r="V4089" s="208">
        <v>5.8500000000000003E-2</v>
      </c>
      <c r="W4089" s="209">
        <v>4.9299999999999997E-2</v>
      </c>
      <c r="X4089" s="141" t="s">
        <v>636</v>
      </c>
      <c r="Y4089" s="141"/>
      <c r="Z4089" s="148">
        <v>90000</v>
      </c>
      <c r="AA4089" s="148">
        <v>3.71</v>
      </c>
      <c r="AB4089" s="148">
        <v>107.253</v>
      </c>
      <c r="AC4089" s="148">
        <v>0</v>
      </c>
      <c r="AD4089" s="148">
        <v>358.11777000000001</v>
      </c>
      <c r="AE4089" s="151"/>
      <c r="AF4089" s="151"/>
      <c r="AG4089" s="141" t="s">
        <v>17</v>
      </c>
      <c r="AH4089" s="229">
        <v>9.0000000000000006E-5</v>
      </c>
      <c r="AI4089" s="229">
        <v>4.1518355276911662E-4</v>
      </c>
      <c r="AJ4089" s="229">
        <v>7.0237068385468795E-5</v>
      </c>
    </row>
    <row r="4090" spans="1:36" ht="13.5" thickBot="1">
      <c r="A4090" s="153">
        <v>8694</v>
      </c>
      <c r="B4090" s="153">
        <v>12532</v>
      </c>
      <c r="C4090" s="141" t="s">
        <v>1989</v>
      </c>
      <c r="D4090" s="141">
        <v>214841</v>
      </c>
      <c r="E4090" s="141" t="s">
        <v>430</v>
      </c>
      <c r="F4090" s="141" t="s">
        <v>1990</v>
      </c>
      <c r="G4090" s="141" t="s">
        <v>1991</v>
      </c>
      <c r="H4090" s="141" t="s">
        <v>76</v>
      </c>
      <c r="I4090" s="141" t="s">
        <v>230</v>
      </c>
      <c r="J4090" s="141" t="s">
        <v>61</v>
      </c>
      <c r="K4090" s="141" t="s">
        <v>314</v>
      </c>
      <c r="L4090" s="141" t="s">
        <v>821</v>
      </c>
      <c r="M4090" s="141" t="s">
        <v>476</v>
      </c>
      <c r="N4090" s="141" t="s">
        <v>931</v>
      </c>
      <c r="O4090" s="141" t="s">
        <v>62</v>
      </c>
      <c r="P4090" s="141" t="s">
        <v>1355</v>
      </c>
      <c r="Q4090" s="141" t="s">
        <v>96</v>
      </c>
      <c r="R4090" s="141" t="s">
        <v>57</v>
      </c>
      <c r="S4090" s="141" t="s">
        <v>1207</v>
      </c>
      <c r="T4090" s="227">
        <v>6.2720000000000002</v>
      </c>
      <c r="U4090" s="146">
        <v>48092</v>
      </c>
      <c r="V4090" s="208">
        <v>2.75E-2</v>
      </c>
      <c r="W4090" s="209">
        <v>5.1380000000000002E-2</v>
      </c>
      <c r="X4090" s="141" t="s">
        <v>636</v>
      </c>
      <c r="Y4090" s="141"/>
      <c r="Z4090" s="148">
        <v>27000</v>
      </c>
      <c r="AA4090" s="148">
        <v>3.71</v>
      </c>
      <c r="AB4090" s="148">
        <v>86.486800000000002</v>
      </c>
      <c r="AC4090" s="148">
        <v>0</v>
      </c>
      <c r="AD4090" s="148">
        <v>86.633830000000003</v>
      </c>
      <c r="AE4090" s="151"/>
      <c r="AF4090" s="151"/>
      <c r="AG4090" s="141" t="s">
        <v>17</v>
      </c>
      <c r="AH4090" s="229">
        <v>6.7500000000000001E-5</v>
      </c>
      <c r="AI4090" s="229">
        <v>1.0043886213575965E-4</v>
      </c>
      <c r="AJ4090" s="229">
        <v>1.6991355224302502E-5</v>
      </c>
    </row>
    <row r="4091" spans="1:36" ht="13.5" thickBot="1">
      <c r="A4091" s="153">
        <v>8694</v>
      </c>
      <c r="B4091" s="153">
        <v>12532</v>
      </c>
      <c r="C4091" s="141" t="s">
        <v>1992</v>
      </c>
      <c r="D4091" s="141">
        <v>162060</v>
      </c>
      <c r="E4091" s="141" t="s">
        <v>430</v>
      </c>
      <c r="F4091" s="141" t="s">
        <v>1993</v>
      </c>
      <c r="G4091" s="141" t="s">
        <v>1994</v>
      </c>
      <c r="H4091" s="141" t="s">
        <v>76</v>
      </c>
      <c r="I4091" s="141" t="s">
        <v>230</v>
      </c>
      <c r="J4091" s="141" t="s">
        <v>61</v>
      </c>
      <c r="K4091" s="141" t="s">
        <v>203</v>
      </c>
      <c r="L4091" s="141" t="s">
        <v>821</v>
      </c>
      <c r="M4091" s="141" t="s">
        <v>102</v>
      </c>
      <c r="N4091" s="141" t="s">
        <v>921</v>
      </c>
      <c r="O4091" s="141" t="s">
        <v>62</v>
      </c>
      <c r="P4091" s="141" t="s">
        <v>1942</v>
      </c>
      <c r="Q4091" s="141" t="s">
        <v>96</v>
      </c>
      <c r="R4091" s="141" t="s">
        <v>57</v>
      </c>
      <c r="S4091" s="141" t="s">
        <v>1207</v>
      </c>
      <c r="T4091" s="227">
        <v>3.2160000000000002</v>
      </c>
      <c r="U4091" s="146">
        <v>46896</v>
      </c>
      <c r="V4091" s="208">
        <v>5.7000000000000002E-2</v>
      </c>
      <c r="W4091" s="209">
        <v>4.4159999999999998E-2</v>
      </c>
      <c r="X4091" s="141" t="s">
        <v>636</v>
      </c>
      <c r="Y4091" s="141"/>
      <c r="Z4091" s="148">
        <v>25000</v>
      </c>
      <c r="AA4091" s="148">
        <v>3.71</v>
      </c>
      <c r="AB4091" s="148">
        <v>106.3115</v>
      </c>
      <c r="AC4091" s="148">
        <v>0</v>
      </c>
      <c r="AD4091" s="148">
        <v>98.603920000000002</v>
      </c>
      <c r="AE4091" s="151"/>
      <c r="AF4091" s="151"/>
      <c r="AG4091" s="141" t="s">
        <v>17</v>
      </c>
      <c r="AH4091" s="229">
        <v>2.5000000000000001E-5</v>
      </c>
      <c r="AI4091" s="229">
        <v>1.1431637648855502E-4</v>
      </c>
      <c r="AJ4091" s="229">
        <v>1.93390299289401E-5</v>
      </c>
    </row>
    <row r="4092" spans="1:36" ht="13.5" thickBot="1">
      <c r="A4092" s="153">
        <v>8694</v>
      </c>
      <c r="B4092" s="153">
        <v>12532</v>
      </c>
      <c r="C4092" s="141" t="s">
        <v>1971</v>
      </c>
      <c r="D4092" s="141">
        <v>170680</v>
      </c>
      <c r="E4092" s="141" t="s">
        <v>430</v>
      </c>
      <c r="F4092" s="141" t="s">
        <v>1997</v>
      </c>
      <c r="G4092" s="141" t="s">
        <v>1998</v>
      </c>
      <c r="H4092" s="141" t="s">
        <v>76</v>
      </c>
      <c r="I4092" s="141" t="s">
        <v>230</v>
      </c>
      <c r="J4092" s="141" t="s">
        <v>61</v>
      </c>
      <c r="K4092" s="141" t="s">
        <v>314</v>
      </c>
      <c r="L4092" s="141" t="s">
        <v>821</v>
      </c>
      <c r="M4092" s="141" t="s">
        <v>476</v>
      </c>
      <c r="N4092" s="141" t="s">
        <v>895</v>
      </c>
      <c r="O4092" s="141" t="s">
        <v>62</v>
      </c>
      <c r="P4092" s="141" t="s">
        <v>1365</v>
      </c>
      <c r="Q4092" s="141" t="s">
        <v>84</v>
      </c>
      <c r="R4092" s="141" t="s">
        <v>57</v>
      </c>
      <c r="S4092" s="141" t="s">
        <v>1207</v>
      </c>
      <c r="T4092" s="227">
        <v>4.5960000000000001</v>
      </c>
      <c r="U4092" s="146">
        <v>47644</v>
      </c>
      <c r="V4092" s="208">
        <v>7.1999999999999995E-2</v>
      </c>
      <c r="W4092" s="209">
        <v>5.5750000000000001E-2</v>
      </c>
      <c r="X4092" s="141" t="s">
        <v>636</v>
      </c>
      <c r="Y4092" s="141"/>
      <c r="Z4092" s="148">
        <v>60000</v>
      </c>
      <c r="AA4092" s="148">
        <v>3.71</v>
      </c>
      <c r="AB4092" s="148">
        <v>110.05800000000001</v>
      </c>
      <c r="AC4092" s="148">
        <v>0</v>
      </c>
      <c r="AD4092" s="148">
        <v>244.98911000000001</v>
      </c>
      <c r="AE4092" s="151"/>
      <c r="AF4092" s="151"/>
      <c r="AG4092" s="141" t="s">
        <v>17</v>
      </c>
      <c r="AH4092" s="229">
        <v>7.05882352941176E-5</v>
      </c>
      <c r="AI4092" s="229">
        <v>2.8402793047534034E-4</v>
      </c>
      <c r="AJ4092" s="229">
        <v>4.8049324312404602E-5</v>
      </c>
    </row>
    <row r="4093" spans="1:36" ht="13.5" thickBot="1">
      <c r="A4093" s="153">
        <v>8694</v>
      </c>
      <c r="B4093" s="153">
        <v>12532</v>
      </c>
      <c r="C4093" s="141" t="s">
        <v>1910</v>
      </c>
      <c r="D4093" s="141">
        <v>69469740</v>
      </c>
      <c r="E4093" s="141" t="s">
        <v>430</v>
      </c>
      <c r="F4093" s="141" t="s">
        <v>1999</v>
      </c>
      <c r="G4093" s="141" t="s">
        <v>2000</v>
      </c>
      <c r="H4093" s="141" t="s">
        <v>76</v>
      </c>
      <c r="I4093" s="141" t="s">
        <v>228</v>
      </c>
      <c r="J4093" s="141" t="s">
        <v>61</v>
      </c>
      <c r="K4093" s="141" t="s">
        <v>53</v>
      </c>
      <c r="L4093" s="141" t="s">
        <v>821</v>
      </c>
      <c r="M4093" s="141" t="s">
        <v>102</v>
      </c>
      <c r="N4093" s="141" t="s">
        <v>879</v>
      </c>
      <c r="O4093" s="141" t="s">
        <v>62</v>
      </c>
      <c r="P4093" s="141" t="s">
        <v>1894</v>
      </c>
      <c r="Q4093" s="141" t="s">
        <v>96</v>
      </c>
      <c r="R4093" s="141" t="s">
        <v>57</v>
      </c>
      <c r="S4093" s="141" t="s">
        <v>1207</v>
      </c>
      <c r="T4093" s="227">
        <v>6.3849999999999998</v>
      </c>
      <c r="U4093" s="146">
        <v>48852</v>
      </c>
      <c r="V4093" s="208">
        <v>8.5000000000000006E-2</v>
      </c>
      <c r="W4093" s="209">
        <v>9.3539999999999998E-2</v>
      </c>
      <c r="X4093" s="141" t="s">
        <v>636</v>
      </c>
      <c r="Y4093" s="141"/>
      <c r="Z4093" s="148">
        <v>1976000</v>
      </c>
      <c r="AA4093" s="148">
        <v>3.71</v>
      </c>
      <c r="AB4093" s="148">
        <v>94.927199999999999</v>
      </c>
      <c r="AC4093" s="148">
        <v>0</v>
      </c>
      <c r="AD4093" s="148">
        <v>6959.0750600000001</v>
      </c>
      <c r="AE4093" s="151"/>
      <c r="AF4093" s="151"/>
      <c r="AG4093" s="141" t="s">
        <v>17</v>
      </c>
      <c r="AH4093" s="229">
        <v>2.6346666659999999E-3</v>
      </c>
      <c r="AI4093" s="229">
        <v>8.0679981543439003E-3</v>
      </c>
      <c r="AJ4093" s="229">
        <v>1.3648723180000001E-3</v>
      </c>
    </row>
    <row r="4094" spans="1:36" ht="13.5" thickBot="1">
      <c r="A4094" s="153">
        <v>8694</v>
      </c>
      <c r="B4094" s="153">
        <v>12532</v>
      </c>
      <c r="C4094" s="141" t="s">
        <v>2001</v>
      </c>
      <c r="D4094" s="141">
        <v>18401292</v>
      </c>
      <c r="E4094" s="141" t="s">
        <v>430</v>
      </c>
      <c r="F4094" s="141" t="s">
        <v>2002</v>
      </c>
      <c r="G4094" s="141" t="s">
        <v>2003</v>
      </c>
      <c r="H4094" s="141" t="s">
        <v>76</v>
      </c>
      <c r="I4094" s="141" t="s">
        <v>230</v>
      </c>
      <c r="J4094" s="141" t="s">
        <v>61</v>
      </c>
      <c r="K4094" s="141" t="s">
        <v>314</v>
      </c>
      <c r="L4094" s="141" t="s">
        <v>821</v>
      </c>
      <c r="M4094" s="141" t="s">
        <v>476</v>
      </c>
      <c r="N4094" s="141" t="s">
        <v>1159</v>
      </c>
      <c r="O4094" s="141" t="s">
        <v>62</v>
      </c>
      <c r="P4094" s="141" t="s">
        <v>1907</v>
      </c>
      <c r="Q4094" s="141" t="s">
        <v>84</v>
      </c>
      <c r="R4094" s="141" t="s">
        <v>57</v>
      </c>
      <c r="S4094" s="141" t="s">
        <v>1207</v>
      </c>
      <c r="T4094" s="227">
        <v>3.6269999999999998</v>
      </c>
      <c r="U4094" s="146">
        <v>47133</v>
      </c>
      <c r="V4094" s="208">
        <v>7.8750000000000001E-2</v>
      </c>
      <c r="W4094" s="209">
        <v>5.8380000000000001E-2</v>
      </c>
      <c r="X4094" s="141" t="s">
        <v>636</v>
      </c>
      <c r="Y4094" s="141"/>
      <c r="Z4094" s="148">
        <v>450000</v>
      </c>
      <c r="AA4094" s="148">
        <v>3.71</v>
      </c>
      <c r="AB4094" s="148">
        <v>109.2984</v>
      </c>
      <c r="AC4094" s="148">
        <v>0</v>
      </c>
      <c r="AD4094" s="148">
        <v>1824.7367899999999</v>
      </c>
      <c r="AE4094" s="151"/>
      <c r="AF4094" s="151"/>
      <c r="AG4094" s="141" t="s">
        <v>17</v>
      </c>
      <c r="AH4094" s="229">
        <v>1.1249999999999999E-3</v>
      </c>
      <c r="AI4094" s="229">
        <v>2.1155071510154705E-3</v>
      </c>
      <c r="AJ4094" s="229">
        <v>3.57882723E-4</v>
      </c>
    </row>
    <row r="4095" spans="1:36" ht="13.5" thickBot="1">
      <c r="A4095" s="153">
        <v>8694</v>
      </c>
      <c r="B4095" s="153">
        <v>12532</v>
      </c>
      <c r="C4095" s="141" t="s">
        <v>1986</v>
      </c>
      <c r="D4095" s="141">
        <v>101569</v>
      </c>
      <c r="E4095" s="141" t="s">
        <v>430</v>
      </c>
      <c r="F4095" s="141" t="s">
        <v>2004</v>
      </c>
      <c r="G4095" s="141" t="s">
        <v>2005</v>
      </c>
      <c r="H4095" s="141" t="s">
        <v>76</v>
      </c>
      <c r="I4095" s="141" t="s">
        <v>230</v>
      </c>
      <c r="J4095" s="141" t="s">
        <v>61</v>
      </c>
      <c r="K4095" s="141" t="s">
        <v>314</v>
      </c>
      <c r="L4095" s="141" t="s">
        <v>821</v>
      </c>
      <c r="M4095" s="141" t="s">
        <v>476</v>
      </c>
      <c r="N4095" s="141" t="s">
        <v>895</v>
      </c>
      <c r="O4095" s="141" t="s">
        <v>62</v>
      </c>
      <c r="P4095" s="141" t="s">
        <v>1942</v>
      </c>
      <c r="Q4095" s="141" t="s">
        <v>96</v>
      </c>
      <c r="R4095" s="141" t="s">
        <v>57</v>
      </c>
      <c r="S4095" s="141" t="s">
        <v>1207</v>
      </c>
      <c r="T4095" s="227">
        <v>7.0179999999999998</v>
      </c>
      <c r="U4095" s="146">
        <v>48951</v>
      </c>
      <c r="V4095" s="208">
        <v>6.0999999999999999E-2</v>
      </c>
      <c r="W4095" s="209">
        <v>5.4850000000000003E-2</v>
      </c>
      <c r="X4095" s="141" t="s">
        <v>636</v>
      </c>
      <c r="Y4095" s="141"/>
      <c r="Z4095" s="148">
        <v>100000</v>
      </c>
      <c r="AA4095" s="148">
        <v>3.71</v>
      </c>
      <c r="AB4095" s="148">
        <v>105.8523</v>
      </c>
      <c r="AC4095" s="148">
        <v>0</v>
      </c>
      <c r="AD4095" s="148">
        <v>392.71203000000003</v>
      </c>
      <c r="AE4095" s="151"/>
      <c r="AF4095" s="151"/>
      <c r="AG4095" s="141" t="s">
        <v>17</v>
      </c>
      <c r="AH4095" s="229">
        <v>6.6666666666666697E-5</v>
      </c>
      <c r="AI4095" s="229">
        <v>4.5529038067720548E-4</v>
      </c>
      <c r="AJ4095" s="229">
        <v>7.7021985552144703E-5</v>
      </c>
    </row>
    <row r="4096" spans="1:36" ht="13.5" thickBot="1">
      <c r="A4096" s="153">
        <v>8694</v>
      </c>
      <c r="B4096" s="153">
        <v>12532</v>
      </c>
      <c r="C4096" s="141" t="s">
        <v>1986</v>
      </c>
      <c r="D4096" s="141">
        <v>101569</v>
      </c>
      <c r="E4096" s="141" t="s">
        <v>430</v>
      </c>
      <c r="F4096" s="141" t="s">
        <v>2006</v>
      </c>
      <c r="G4096" s="141" t="s">
        <v>2007</v>
      </c>
      <c r="H4096" s="141" t="s">
        <v>76</v>
      </c>
      <c r="I4096" s="141" t="s">
        <v>230</v>
      </c>
      <c r="J4096" s="141" t="s">
        <v>61</v>
      </c>
      <c r="K4096" s="141" t="s">
        <v>314</v>
      </c>
      <c r="L4096" s="141" t="s">
        <v>821</v>
      </c>
      <c r="M4096" s="141" t="s">
        <v>476</v>
      </c>
      <c r="N4096" s="141" t="s">
        <v>895</v>
      </c>
      <c r="O4096" s="141" t="s">
        <v>62</v>
      </c>
      <c r="P4096" s="141" t="s">
        <v>1942</v>
      </c>
      <c r="Q4096" s="141" t="s">
        <v>96</v>
      </c>
      <c r="R4096" s="141" t="s">
        <v>57</v>
      </c>
      <c r="S4096" s="141" t="s">
        <v>1207</v>
      </c>
      <c r="T4096" s="227">
        <v>3.7330000000000001</v>
      </c>
      <c r="U4096" s="146">
        <v>47125</v>
      </c>
      <c r="V4096" s="208">
        <v>5.8000000000000003E-2</v>
      </c>
      <c r="W4096" s="209">
        <v>4.7559999999999998E-2</v>
      </c>
      <c r="X4096" s="141" t="s">
        <v>636</v>
      </c>
      <c r="Y4096" s="141"/>
      <c r="Z4096" s="148">
        <v>100000</v>
      </c>
      <c r="AA4096" s="148">
        <v>3.71</v>
      </c>
      <c r="AB4096" s="148">
        <v>105.34739999999999</v>
      </c>
      <c r="AC4096" s="148">
        <v>0</v>
      </c>
      <c r="AD4096" s="148">
        <v>390.83884999999998</v>
      </c>
      <c r="AE4096" s="151"/>
      <c r="AF4096" s="151"/>
      <c r="AG4096" s="141" t="s">
        <v>17</v>
      </c>
      <c r="AH4096" s="229">
        <v>6.6666666666666697E-5</v>
      </c>
      <c r="AI4096" s="229">
        <v>4.5311871092907746E-4</v>
      </c>
      <c r="AJ4096" s="229">
        <v>7.6654601739388598E-5</v>
      </c>
    </row>
    <row r="4097" spans="1:36" ht="13.5" thickBot="1">
      <c r="A4097" s="153">
        <v>8694</v>
      </c>
      <c r="B4097" s="153">
        <v>12532</v>
      </c>
      <c r="C4097" s="141" t="s">
        <v>1971</v>
      </c>
      <c r="D4097" s="141">
        <v>170680</v>
      </c>
      <c r="E4097" s="141" t="s">
        <v>430</v>
      </c>
      <c r="F4097" s="141" t="s">
        <v>2008</v>
      </c>
      <c r="G4097" s="141" t="s">
        <v>2009</v>
      </c>
      <c r="H4097" s="141" t="s">
        <v>76</v>
      </c>
      <c r="I4097" s="141" t="s">
        <v>230</v>
      </c>
      <c r="J4097" s="141" t="s">
        <v>61</v>
      </c>
      <c r="K4097" s="141" t="s">
        <v>314</v>
      </c>
      <c r="L4097" s="141" t="s">
        <v>821</v>
      </c>
      <c r="M4097" s="141" t="s">
        <v>476</v>
      </c>
      <c r="N4097" s="141" t="s">
        <v>895</v>
      </c>
      <c r="O4097" s="141" t="s">
        <v>62</v>
      </c>
      <c r="P4097" s="141" t="s">
        <v>1365</v>
      </c>
      <c r="Q4097" s="141" t="s">
        <v>84</v>
      </c>
      <c r="R4097" s="141" t="s">
        <v>57</v>
      </c>
      <c r="S4097" s="141" t="s">
        <v>1207</v>
      </c>
      <c r="T4097" s="227">
        <v>2.2149999999999999</v>
      </c>
      <c r="U4097" s="146">
        <v>46451</v>
      </c>
      <c r="V4097" s="208">
        <v>5.8000000000000003E-2</v>
      </c>
      <c r="W4097" s="209">
        <v>4.9880000000000001E-2</v>
      </c>
      <c r="X4097" s="141" t="s">
        <v>636</v>
      </c>
      <c r="Y4097" s="141"/>
      <c r="Z4097" s="148">
        <v>100000</v>
      </c>
      <c r="AA4097" s="148">
        <v>3.71</v>
      </c>
      <c r="AB4097" s="148">
        <v>102.264</v>
      </c>
      <c r="AC4097" s="148">
        <v>0</v>
      </c>
      <c r="AD4097" s="148">
        <v>379.39944000000003</v>
      </c>
      <c r="AE4097" s="151"/>
      <c r="AF4097" s="151"/>
      <c r="AG4097" s="141" t="s">
        <v>17</v>
      </c>
      <c r="AH4097" s="229">
        <v>6.6666666666666697E-5</v>
      </c>
      <c r="AI4097" s="229">
        <v>4.3985644001361146E-4</v>
      </c>
      <c r="AJ4097" s="229">
        <v>7.4411008458721695E-5</v>
      </c>
    </row>
    <row r="4098" spans="1:36" ht="13.5" thickBot="1">
      <c r="A4098" s="153">
        <v>8694</v>
      </c>
      <c r="B4098" s="153">
        <v>12532</v>
      </c>
      <c r="C4098" s="141" t="s">
        <v>1933</v>
      </c>
      <c r="D4098" s="141">
        <v>50542270</v>
      </c>
      <c r="E4098" s="141" t="s">
        <v>430</v>
      </c>
      <c r="F4098" s="141" t="s">
        <v>2010</v>
      </c>
      <c r="G4098" s="141" t="s">
        <v>2011</v>
      </c>
      <c r="H4098" s="141" t="s">
        <v>76</v>
      </c>
      <c r="I4098" s="141" t="s">
        <v>230</v>
      </c>
      <c r="J4098" s="141" t="s">
        <v>61</v>
      </c>
      <c r="K4098" s="141" t="s">
        <v>314</v>
      </c>
      <c r="L4098" s="141" t="s">
        <v>821</v>
      </c>
      <c r="M4098" s="141" t="s">
        <v>476</v>
      </c>
      <c r="N4098" s="141" t="s">
        <v>1159</v>
      </c>
      <c r="O4098" s="141" t="s">
        <v>62</v>
      </c>
      <c r="P4098" s="141" t="s">
        <v>1355</v>
      </c>
      <c r="Q4098" s="141" t="s">
        <v>96</v>
      </c>
      <c r="R4098" s="141" t="s">
        <v>57</v>
      </c>
      <c r="S4098" s="141" t="s">
        <v>1207</v>
      </c>
      <c r="T4098" s="227">
        <v>3.907</v>
      </c>
      <c r="U4098" s="146">
        <v>47192</v>
      </c>
      <c r="V4098" s="208">
        <v>5.9499999999999997E-2</v>
      </c>
      <c r="W4098" s="209">
        <v>5.3659999999999999E-2</v>
      </c>
      <c r="X4098" s="141" t="s">
        <v>636</v>
      </c>
      <c r="Y4098" s="141"/>
      <c r="Z4098" s="148">
        <v>190000</v>
      </c>
      <c r="AA4098" s="148">
        <v>3.71</v>
      </c>
      <c r="AB4098" s="148">
        <v>102.565</v>
      </c>
      <c r="AC4098" s="148">
        <v>0</v>
      </c>
      <c r="AD4098" s="148">
        <v>722.98068000000001</v>
      </c>
      <c r="AE4098" s="151"/>
      <c r="AF4098" s="151"/>
      <c r="AG4098" s="141" t="s">
        <v>17</v>
      </c>
      <c r="AH4098" s="229">
        <v>3.16666666E-4</v>
      </c>
      <c r="AI4098" s="229">
        <v>8.3818707825035271E-4</v>
      </c>
      <c r="AJ4098" s="229">
        <v>1.4179705E-4</v>
      </c>
    </row>
    <row r="4099" spans="1:36" ht="13.5" thickBot="1">
      <c r="A4099" s="153">
        <v>8694</v>
      </c>
      <c r="B4099" s="153">
        <v>12532</v>
      </c>
      <c r="C4099" s="141" t="s">
        <v>2016</v>
      </c>
      <c r="D4099" s="141">
        <v>69767545</v>
      </c>
      <c r="E4099" s="141" t="s">
        <v>430</v>
      </c>
      <c r="F4099" s="141" t="s">
        <v>2017</v>
      </c>
      <c r="G4099" s="141" t="s">
        <v>2018</v>
      </c>
      <c r="H4099" s="141" t="s">
        <v>76</v>
      </c>
      <c r="I4099" s="141" t="s">
        <v>230</v>
      </c>
      <c r="J4099" s="141" t="s">
        <v>61</v>
      </c>
      <c r="K4099" s="141" t="s">
        <v>314</v>
      </c>
      <c r="L4099" s="141" t="s">
        <v>821</v>
      </c>
      <c r="M4099" s="141" t="s">
        <v>476</v>
      </c>
      <c r="N4099" s="141" t="s">
        <v>917</v>
      </c>
      <c r="O4099" s="141" t="s">
        <v>62</v>
      </c>
      <c r="P4099" s="141" t="s">
        <v>1355</v>
      </c>
      <c r="Q4099" s="141" t="s">
        <v>96</v>
      </c>
      <c r="R4099" s="141" t="s">
        <v>57</v>
      </c>
      <c r="S4099" s="141" t="s">
        <v>1207</v>
      </c>
      <c r="T4099" s="227">
        <v>7.1</v>
      </c>
      <c r="U4099" s="146">
        <v>48995</v>
      </c>
      <c r="V4099" s="208">
        <v>6.3500000000000001E-2</v>
      </c>
      <c r="W4099" s="209">
        <v>5.3850000000000002E-2</v>
      </c>
      <c r="X4099" s="141" t="s">
        <v>636</v>
      </c>
      <c r="Y4099" s="141"/>
      <c r="Z4099" s="148">
        <v>150000</v>
      </c>
      <c r="AA4099" s="148">
        <v>3.71</v>
      </c>
      <c r="AB4099" s="148">
        <v>107.7718</v>
      </c>
      <c r="AC4099" s="148">
        <v>0</v>
      </c>
      <c r="AD4099" s="148">
        <v>599.75007000000005</v>
      </c>
      <c r="AE4099" s="151"/>
      <c r="AF4099" s="151"/>
      <c r="AG4099" s="141" t="s">
        <v>17</v>
      </c>
      <c r="AH4099" s="229">
        <v>2.9999999999999997E-4</v>
      </c>
      <c r="AI4099" s="229">
        <v>6.9531976823190432E-4</v>
      </c>
      <c r="AJ4099" s="229">
        <v>1.17628026E-4</v>
      </c>
    </row>
    <row r="4100" spans="1:36" ht="13.5" thickBot="1">
      <c r="A4100" s="153">
        <v>8694</v>
      </c>
      <c r="B4100" s="153">
        <v>12532</v>
      </c>
      <c r="C4100" s="141" t="s">
        <v>1359</v>
      </c>
      <c r="D4100" s="141">
        <v>19226595</v>
      </c>
      <c r="E4100" s="141" t="s">
        <v>430</v>
      </c>
      <c r="F4100" s="141" t="s">
        <v>1360</v>
      </c>
      <c r="G4100" s="141" t="s">
        <v>1361</v>
      </c>
      <c r="H4100" s="141" t="s">
        <v>76</v>
      </c>
      <c r="I4100" s="141" t="s">
        <v>230</v>
      </c>
      <c r="J4100" s="141" t="s">
        <v>61</v>
      </c>
      <c r="K4100" s="141" t="s">
        <v>314</v>
      </c>
      <c r="L4100" s="141" t="s">
        <v>821</v>
      </c>
      <c r="M4100" s="141" t="s">
        <v>476</v>
      </c>
      <c r="N4100" s="141" t="s">
        <v>130</v>
      </c>
      <c r="O4100" s="141" t="s">
        <v>62</v>
      </c>
      <c r="P4100" s="141" t="s">
        <v>298</v>
      </c>
      <c r="Q4100" s="141" t="s">
        <v>298</v>
      </c>
      <c r="R4100" s="141" t="s">
        <v>57</v>
      </c>
      <c r="S4100" s="141" t="s">
        <v>1207</v>
      </c>
      <c r="T4100" s="227">
        <v>4.9950000000000001</v>
      </c>
      <c r="U4100" s="146">
        <v>47543</v>
      </c>
      <c r="V4100" s="208">
        <v>0.04</v>
      </c>
      <c r="W4100" s="208">
        <v>-2.3740000000000001E-2</v>
      </c>
      <c r="X4100" s="141" t="s">
        <v>636</v>
      </c>
      <c r="Y4100" s="141"/>
      <c r="Z4100" s="148">
        <v>339800</v>
      </c>
      <c r="AA4100" s="148">
        <v>3.71</v>
      </c>
      <c r="AB4100" s="148">
        <v>137.4034</v>
      </c>
      <c r="AC4100" s="148">
        <v>0</v>
      </c>
      <c r="AD4100" s="148">
        <v>1732.18695</v>
      </c>
      <c r="AE4100" s="151"/>
      <c r="AF4100" s="151"/>
      <c r="AG4100" s="141" t="s">
        <v>17</v>
      </c>
      <c r="AH4100" s="229">
        <v>7.0324739599999999E-4</v>
      </c>
      <c r="AI4100" s="229">
        <v>2.008209567375839E-3</v>
      </c>
      <c r="AJ4100" s="229">
        <v>3.3973107000000001E-4</v>
      </c>
    </row>
    <row r="4101" spans="1:36" ht="13.5" thickBot="1">
      <c r="A4101" s="153">
        <v>8694</v>
      </c>
      <c r="B4101" s="153">
        <v>12532</v>
      </c>
      <c r="C4101" s="141" t="s">
        <v>2022</v>
      </c>
      <c r="D4101" s="141">
        <v>16732560</v>
      </c>
      <c r="E4101" s="141" t="s">
        <v>430</v>
      </c>
      <c r="F4101" s="141" t="s">
        <v>2023</v>
      </c>
      <c r="G4101" s="141" t="s">
        <v>2024</v>
      </c>
      <c r="H4101" s="141" t="s">
        <v>76</v>
      </c>
      <c r="I4101" s="141" t="s">
        <v>230</v>
      </c>
      <c r="J4101" s="141" t="s">
        <v>61</v>
      </c>
      <c r="K4101" s="141" t="s">
        <v>315</v>
      </c>
      <c r="L4101" s="141" t="s">
        <v>821</v>
      </c>
      <c r="M4101" s="141" t="s">
        <v>494</v>
      </c>
      <c r="N4101" s="141" t="s">
        <v>895</v>
      </c>
      <c r="O4101" s="141" t="s">
        <v>62</v>
      </c>
      <c r="P4101" s="141" t="s">
        <v>2025</v>
      </c>
      <c r="Q4101" s="141" t="s">
        <v>84</v>
      </c>
      <c r="R4101" s="141" t="s">
        <v>57</v>
      </c>
      <c r="S4101" s="141" t="s">
        <v>1210</v>
      </c>
      <c r="T4101" s="227">
        <v>5.3579999999999997</v>
      </c>
      <c r="U4101" s="146">
        <v>47908</v>
      </c>
      <c r="V4101" s="208">
        <v>6.6250000000000003E-2</v>
      </c>
      <c r="W4101" s="209">
        <v>6.6000000000000003E-2</v>
      </c>
      <c r="X4101" s="141" t="s">
        <v>636</v>
      </c>
      <c r="Y4101" s="141"/>
      <c r="Z4101" s="148">
        <v>72000</v>
      </c>
      <c r="AA4101" s="148">
        <v>4.9748000000000001</v>
      </c>
      <c r="AB4101" s="148">
        <v>100.7039</v>
      </c>
      <c r="AC4101" s="148">
        <v>0</v>
      </c>
      <c r="AD4101" s="148">
        <v>360.70686999999998</v>
      </c>
      <c r="AE4101" s="151"/>
      <c r="AF4101" s="151"/>
      <c r="AG4101" s="141" t="s">
        <v>17</v>
      </c>
      <c r="AH4101" s="229">
        <v>1.8000000000000001E-4</v>
      </c>
      <c r="AI4101" s="229">
        <v>4.1818522380173394E-4</v>
      </c>
      <c r="AJ4101" s="229">
        <v>7.0744864448637698E-5</v>
      </c>
    </row>
    <row r="4102" spans="1:36" ht="13.5" thickBot="1">
      <c r="A4102" s="153">
        <v>8694</v>
      </c>
      <c r="B4102" s="153">
        <v>12532</v>
      </c>
      <c r="C4102" s="141" t="s">
        <v>2026</v>
      </c>
      <c r="D4102" s="141">
        <v>69450052</v>
      </c>
      <c r="E4102" s="141" t="s">
        <v>430</v>
      </c>
      <c r="F4102" s="141" t="s">
        <v>2027</v>
      </c>
      <c r="G4102" s="141" t="s">
        <v>2028</v>
      </c>
      <c r="H4102" s="141" t="s">
        <v>76</v>
      </c>
      <c r="I4102" s="141" t="s">
        <v>230</v>
      </c>
      <c r="J4102" s="141" t="s">
        <v>61</v>
      </c>
      <c r="K4102" s="141" t="s">
        <v>314</v>
      </c>
      <c r="L4102" s="141" t="s">
        <v>821</v>
      </c>
      <c r="M4102" s="141" t="s">
        <v>476</v>
      </c>
      <c r="N4102" s="141" t="s">
        <v>1161</v>
      </c>
      <c r="O4102" s="141" t="s">
        <v>62</v>
      </c>
      <c r="P4102" s="141" t="s">
        <v>1355</v>
      </c>
      <c r="Q4102" s="141" t="s">
        <v>96</v>
      </c>
      <c r="R4102" s="141" t="s">
        <v>57</v>
      </c>
      <c r="S4102" s="141" t="s">
        <v>1207</v>
      </c>
      <c r="T4102" s="227">
        <v>3.7839999999999998</v>
      </c>
      <c r="U4102" s="146">
        <v>47221</v>
      </c>
      <c r="V4102" s="208">
        <v>6.9000000000000006E-2</v>
      </c>
      <c r="W4102" s="209">
        <v>5.8709999999999998E-2</v>
      </c>
      <c r="X4102" s="141" t="s">
        <v>636</v>
      </c>
      <c r="Y4102" s="141"/>
      <c r="Z4102" s="148">
        <v>150000</v>
      </c>
      <c r="AA4102" s="148">
        <v>3.71</v>
      </c>
      <c r="AB4102" s="148">
        <v>107.69880000000001</v>
      </c>
      <c r="AC4102" s="148">
        <v>0</v>
      </c>
      <c r="AD4102" s="148">
        <v>599.34382000000005</v>
      </c>
      <c r="AE4102" s="151"/>
      <c r="AF4102" s="151"/>
      <c r="AG4102" s="141" t="s">
        <v>17</v>
      </c>
      <c r="AH4102" s="229">
        <v>1.4999999999999999E-4</v>
      </c>
      <c r="AI4102" s="229">
        <v>6.9484878261643918E-4</v>
      </c>
      <c r="AJ4102" s="229">
        <v>1.1754834899999999E-4</v>
      </c>
    </row>
    <row r="4103" spans="1:36" ht="13.5" thickBot="1">
      <c r="A4103" s="153">
        <v>8694</v>
      </c>
      <c r="B4103" s="153">
        <v>12532</v>
      </c>
      <c r="C4103" s="141" t="s">
        <v>2029</v>
      </c>
      <c r="D4103" s="141">
        <v>1499717</v>
      </c>
      <c r="E4103" s="141" t="s">
        <v>430</v>
      </c>
      <c r="F4103" s="141" t="s">
        <v>2030</v>
      </c>
      <c r="G4103" s="141" t="s">
        <v>2031</v>
      </c>
      <c r="H4103" s="141" t="s">
        <v>76</v>
      </c>
      <c r="I4103" s="141" t="s">
        <v>230</v>
      </c>
      <c r="J4103" s="141" t="s">
        <v>61</v>
      </c>
      <c r="K4103" s="141" t="s">
        <v>314</v>
      </c>
      <c r="L4103" s="141" t="s">
        <v>821</v>
      </c>
      <c r="M4103" s="141" t="s">
        <v>102</v>
      </c>
      <c r="N4103" s="141" t="s">
        <v>130</v>
      </c>
      <c r="O4103" s="141" t="s">
        <v>62</v>
      </c>
      <c r="P4103" s="141" t="s">
        <v>1355</v>
      </c>
      <c r="Q4103" s="141" t="s">
        <v>96</v>
      </c>
      <c r="R4103" s="141" t="s">
        <v>57</v>
      </c>
      <c r="S4103" s="141" t="s">
        <v>1207</v>
      </c>
      <c r="T4103" s="227">
        <v>7.0949999999999998</v>
      </c>
      <c r="U4103" s="146">
        <v>49046</v>
      </c>
      <c r="V4103" s="208">
        <v>6.0999999999999999E-2</v>
      </c>
      <c r="W4103" s="209">
        <v>5.2900000000000003E-2</v>
      </c>
      <c r="X4103" s="141" t="s">
        <v>636</v>
      </c>
      <c r="Y4103" s="141"/>
      <c r="Z4103" s="148">
        <v>100000</v>
      </c>
      <c r="AA4103" s="148">
        <v>3.71</v>
      </c>
      <c r="AB4103" s="148">
        <v>108.8826</v>
      </c>
      <c r="AC4103" s="148">
        <v>0</v>
      </c>
      <c r="AD4103" s="148">
        <v>403.95445000000001</v>
      </c>
      <c r="AE4103" s="151"/>
      <c r="AF4103" s="151"/>
      <c r="AG4103" s="141" t="s">
        <v>17</v>
      </c>
      <c r="AH4103" s="229">
        <v>1.6666666599999999E-4</v>
      </c>
      <c r="AI4103" s="229">
        <v>4.6832427139232576E-4</v>
      </c>
      <c r="AJ4103" s="229">
        <v>7.9226943497566306E-5</v>
      </c>
    </row>
    <row r="4104" spans="1:36" ht="13.5" thickBot="1">
      <c r="A4104" s="153">
        <v>8694</v>
      </c>
      <c r="B4104" s="153">
        <v>12532</v>
      </c>
      <c r="C4104" s="141" t="s">
        <v>2001</v>
      </c>
      <c r="D4104" s="141">
        <v>18401292</v>
      </c>
      <c r="E4104" s="141" t="s">
        <v>430</v>
      </c>
      <c r="F4104" s="141" t="s">
        <v>2035</v>
      </c>
      <c r="G4104" s="141" t="s">
        <v>2036</v>
      </c>
      <c r="H4104" s="141" t="s">
        <v>76</v>
      </c>
      <c r="I4104" s="141" t="s">
        <v>230</v>
      </c>
      <c r="J4104" s="141" t="s">
        <v>61</v>
      </c>
      <c r="K4104" s="141" t="s">
        <v>314</v>
      </c>
      <c r="L4104" s="141" t="s">
        <v>821</v>
      </c>
      <c r="M4104" s="141" t="s">
        <v>102</v>
      </c>
      <c r="N4104" s="141" t="s">
        <v>130</v>
      </c>
      <c r="O4104" s="141" t="s">
        <v>62</v>
      </c>
      <c r="P4104" s="141" t="s">
        <v>1907</v>
      </c>
      <c r="Q4104" s="141" t="s">
        <v>84</v>
      </c>
      <c r="R4104" s="141" t="s">
        <v>57</v>
      </c>
      <c r="S4104" s="141" t="s">
        <v>1207</v>
      </c>
      <c r="T4104" s="227">
        <v>4.0940000000000003</v>
      </c>
      <c r="U4104" s="146">
        <v>47345</v>
      </c>
      <c r="V4104" s="208">
        <v>6.8750000000000006E-2</v>
      </c>
      <c r="W4104" s="209">
        <v>5.8520000000000003E-2</v>
      </c>
      <c r="X4104" s="141" t="s">
        <v>636</v>
      </c>
      <c r="Y4104" s="141"/>
      <c r="Z4104" s="148">
        <v>485000</v>
      </c>
      <c r="AA4104" s="148">
        <v>3.71</v>
      </c>
      <c r="AB4104" s="148">
        <v>106.4573</v>
      </c>
      <c r="AC4104" s="148">
        <v>0</v>
      </c>
      <c r="AD4104" s="148">
        <v>1915.53943</v>
      </c>
      <c r="AE4104" s="151"/>
      <c r="AF4104" s="151"/>
      <c r="AG4104" s="141" t="s">
        <v>17</v>
      </c>
      <c r="AH4104" s="229">
        <v>8.0833333300000003E-4</v>
      </c>
      <c r="AI4104" s="229">
        <v>2.2207791197201092E-3</v>
      </c>
      <c r="AJ4104" s="229">
        <v>3.7569170000000001E-4</v>
      </c>
    </row>
    <row r="4105" spans="1:36" ht="13.5" thickBot="1">
      <c r="A4105" s="153">
        <v>8694</v>
      </c>
      <c r="B4105" s="153">
        <v>12532</v>
      </c>
      <c r="C4105" s="141" t="s">
        <v>3673</v>
      </c>
      <c r="D4105" s="141">
        <v>285940613</v>
      </c>
      <c r="E4105" s="141" t="s">
        <v>430</v>
      </c>
      <c r="F4105" s="141" t="s">
        <v>3674</v>
      </c>
      <c r="G4105" s="141" t="s">
        <v>3675</v>
      </c>
      <c r="H4105" s="141" t="s">
        <v>76</v>
      </c>
      <c r="I4105" s="141" t="s">
        <v>230</v>
      </c>
      <c r="J4105" s="141" t="s">
        <v>61</v>
      </c>
      <c r="K4105" s="141" t="s">
        <v>315</v>
      </c>
      <c r="L4105" s="141" t="s">
        <v>821</v>
      </c>
      <c r="M4105" s="141" t="s">
        <v>479</v>
      </c>
      <c r="N4105" s="141" t="s">
        <v>931</v>
      </c>
      <c r="O4105" s="141" t="s">
        <v>62</v>
      </c>
      <c r="P4105" s="141" t="s">
        <v>1355</v>
      </c>
      <c r="Q4105" s="141" t="s">
        <v>101</v>
      </c>
      <c r="R4105" s="141" t="s">
        <v>57</v>
      </c>
      <c r="S4105" s="141" t="s">
        <v>1213</v>
      </c>
      <c r="T4105" s="227">
        <v>3.3679999999999999</v>
      </c>
      <c r="U4105" s="146">
        <v>47316</v>
      </c>
      <c r="V4105" s="208">
        <v>6.7500000000000004E-2</v>
      </c>
      <c r="W4105" s="209">
        <v>5.6419999999999998E-2</v>
      </c>
      <c r="X4105" s="141" t="s">
        <v>636</v>
      </c>
      <c r="Y4105" s="141"/>
      <c r="Z4105" s="148">
        <v>140000</v>
      </c>
      <c r="AA4105" s="148">
        <v>4.1524000000000001</v>
      </c>
      <c r="AB4105" s="148">
        <v>106.003</v>
      </c>
      <c r="AC4105" s="148">
        <v>0</v>
      </c>
      <c r="AD4105" s="148">
        <v>616.23360000000002</v>
      </c>
      <c r="AE4105" s="151"/>
      <c r="AF4105" s="151"/>
      <c r="AG4105" s="141" t="s">
        <v>17</v>
      </c>
      <c r="AH4105" s="229">
        <v>1.07692307E-4</v>
      </c>
      <c r="AI4105" s="229">
        <v>7.1442993567089042E-4</v>
      </c>
      <c r="AJ4105" s="229">
        <v>1.2086091499999999E-4</v>
      </c>
    </row>
    <row r="4106" spans="1:36" ht="13.5" thickBot="1">
      <c r="A4106" s="153">
        <v>8694</v>
      </c>
      <c r="B4106" s="153">
        <v>12532</v>
      </c>
      <c r="C4106" s="141" t="s">
        <v>3676</v>
      </c>
      <c r="D4106" s="141" t="s">
        <v>3677</v>
      </c>
      <c r="E4106" s="141" t="s">
        <v>430</v>
      </c>
      <c r="F4106" s="141" t="s">
        <v>2026</v>
      </c>
      <c r="G4106" s="141" t="s">
        <v>3678</v>
      </c>
      <c r="H4106" s="141" t="s">
        <v>76</v>
      </c>
      <c r="I4106" s="141" t="s">
        <v>230</v>
      </c>
      <c r="J4106" s="141" t="s">
        <v>61</v>
      </c>
      <c r="K4106" s="141" t="s">
        <v>314</v>
      </c>
      <c r="L4106" s="141" t="s">
        <v>821</v>
      </c>
      <c r="M4106" s="141" t="s">
        <v>488</v>
      </c>
      <c r="N4106" s="141" t="s">
        <v>895</v>
      </c>
      <c r="O4106" s="141" t="s">
        <v>62</v>
      </c>
      <c r="P4106" s="141" t="s">
        <v>1907</v>
      </c>
      <c r="Q4106" s="141" t="s">
        <v>84</v>
      </c>
      <c r="R4106" s="141" t="s">
        <v>57</v>
      </c>
      <c r="S4106" s="141" t="s">
        <v>1207</v>
      </c>
      <c r="T4106" s="227">
        <v>5.4390000000000001</v>
      </c>
      <c r="U4106" s="146">
        <v>48058</v>
      </c>
      <c r="V4106" s="208">
        <v>6.7000000000000004E-2</v>
      </c>
      <c r="W4106" s="209">
        <v>6.1499999999999999E-2</v>
      </c>
      <c r="X4106" s="141" t="s">
        <v>636</v>
      </c>
      <c r="Y4106" s="141"/>
      <c r="Z4106" s="148">
        <v>70000</v>
      </c>
      <c r="AA4106" s="148">
        <v>3.71</v>
      </c>
      <c r="AB4106" s="148">
        <v>104.1905</v>
      </c>
      <c r="AC4106" s="148">
        <v>0</v>
      </c>
      <c r="AD4106" s="148">
        <v>270.58273000000003</v>
      </c>
      <c r="AE4106" s="151"/>
      <c r="AF4106" s="151"/>
      <c r="AG4106" s="141" t="s">
        <v>17</v>
      </c>
      <c r="AH4106" s="229">
        <v>1.1666666600000001E-4</v>
      </c>
      <c r="AI4106" s="229">
        <v>3.1369987353424729E-4</v>
      </c>
      <c r="AJ4106" s="229">
        <v>5.3068960277890802E-5</v>
      </c>
    </row>
    <row r="4107" spans="1:36" ht="13.5" thickBot="1">
      <c r="A4107" s="153">
        <v>8694</v>
      </c>
      <c r="B4107" s="153">
        <v>12532</v>
      </c>
      <c r="C4107" s="141" t="s">
        <v>3679</v>
      </c>
      <c r="D4107" s="141" t="s">
        <v>3680</v>
      </c>
      <c r="E4107" s="141" t="s">
        <v>430</v>
      </c>
      <c r="F4107" s="141" t="s">
        <v>3681</v>
      </c>
      <c r="G4107" s="141" t="s">
        <v>3682</v>
      </c>
      <c r="H4107" s="141" t="s">
        <v>76</v>
      </c>
      <c r="I4107" s="141" t="s">
        <v>230</v>
      </c>
      <c r="J4107" s="141" t="s">
        <v>61</v>
      </c>
      <c r="K4107" s="141" t="s">
        <v>314</v>
      </c>
      <c r="L4107" s="141" t="s">
        <v>821</v>
      </c>
      <c r="M4107" s="141" t="s">
        <v>102</v>
      </c>
      <c r="N4107" s="141" t="s">
        <v>130</v>
      </c>
      <c r="O4107" s="141" t="s">
        <v>62</v>
      </c>
      <c r="P4107" s="141" t="s">
        <v>1355</v>
      </c>
      <c r="Q4107" s="141" t="s">
        <v>101</v>
      </c>
      <c r="R4107" s="141" t="s">
        <v>57</v>
      </c>
      <c r="S4107" s="141" t="s">
        <v>1207</v>
      </c>
      <c r="T4107" s="227">
        <v>4.3970000000000002</v>
      </c>
      <c r="U4107" s="146">
        <v>47392</v>
      </c>
      <c r="V4107" s="208">
        <v>5.0259999999999999E-2</v>
      </c>
      <c r="W4107" s="209">
        <v>4.9369999999999997E-2</v>
      </c>
      <c r="X4107" s="141" t="s">
        <v>636</v>
      </c>
      <c r="Y4107" s="141"/>
      <c r="Z4107" s="148">
        <v>65000</v>
      </c>
      <c r="AA4107" s="148">
        <v>3.71</v>
      </c>
      <c r="AB4107" s="148">
        <v>100.8527</v>
      </c>
      <c r="AC4107" s="148">
        <v>0</v>
      </c>
      <c r="AD4107" s="148">
        <v>243.20629</v>
      </c>
      <c r="AE4107" s="151"/>
      <c r="AF4107" s="151"/>
      <c r="AG4107" s="141" t="s">
        <v>17</v>
      </c>
      <c r="AH4107" s="229">
        <v>6.4999999999999994E-5</v>
      </c>
      <c r="AI4107" s="229">
        <v>2.8196101952158385E-4</v>
      </c>
      <c r="AJ4107" s="229">
        <v>4.76996626626658E-5</v>
      </c>
    </row>
    <row r="4108" spans="1:36" ht="13.5" thickBot="1">
      <c r="A4108" s="153">
        <v>8694</v>
      </c>
      <c r="B4108" s="153">
        <v>12532</v>
      </c>
      <c r="C4108" s="141" t="s">
        <v>3683</v>
      </c>
      <c r="D4108" s="141" t="s">
        <v>3680</v>
      </c>
      <c r="E4108" s="141" t="s">
        <v>430</v>
      </c>
      <c r="F4108" s="141" t="s">
        <v>3684</v>
      </c>
      <c r="G4108" s="141" t="s">
        <v>3685</v>
      </c>
      <c r="H4108" s="141" t="s">
        <v>76</v>
      </c>
      <c r="I4108" s="141" t="s">
        <v>230</v>
      </c>
      <c r="J4108" s="141" t="s">
        <v>61</v>
      </c>
      <c r="K4108" s="141" t="s">
        <v>314</v>
      </c>
      <c r="L4108" s="141" t="s">
        <v>821</v>
      </c>
      <c r="M4108" s="141" t="s">
        <v>102</v>
      </c>
      <c r="N4108" s="141" t="s">
        <v>130</v>
      </c>
      <c r="O4108" s="141" t="s">
        <v>62</v>
      </c>
      <c r="P4108" s="141" t="s">
        <v>1355</v>
      </c>
      <c r="Q4108" s="141" t="s">
        <v>101</v>
      </c>
      <c r="R4108" s="141" t="s">
        <v>57</v>
      </c>
      <c r="S4108" s="141" t="s">
        <v>1207</v>
      </c>
      <c r="T4108" s="227">
        <v>7.6219999999999999</v>
      </c>
      <c r="U4108" s="146">
        <v>49218</v>
      </c>
      <c r="V4108" s="208">
        <v>5.5840000000000001E-2</v>
      </c>
      <c r="W4108" s="209">
        <v>5.4480000000000001E-2</v>
      </c>
      <c r="X4108" s="141" t="s">
        <v>636</v>
      </c>
      <c r="Y4108" s="141"/>
      <c r="Z4108" s="148">
        <v>65000</v>
      </c>
      <c r="AA4108" s="148">
        <v>3.71</v>
      </c>
      <c r="AB4108" s="148">
        <v>101.54940000000001</v>
      </c>
      <c r="AC4108" s="148">
        <v>0</v>
      </c>
      <c r="AD4108" s="148">
        <v>244.88638</v>
      </c>
      <c r="AE4108" s="151"/>
      <c r="AF4108" s="151"/>
      <c r="AG4108" s="141" t="s">
        <v>17</v>
      </c>
      <c r="AH4108" s="229">
        <v>5.1999999999999997E-5</v>
      </c>
      <c r="AI4108" s="229">
        <v>2.8390883053127454E-4</v>
      </c>
      <c r="AJ4108" s="229">
        <v>4.8029176040970799E-5</v>
      </c>
    </row>
    <row r="4109" spans="1:36" ht="13.5" thickBot="1">
      <c r="A4109" s="153">
        <v>8694</v>
      </c>
      <c r="B4109" s="153">
        <v>12532</v>
      </c>
      <c r="C4109" s="141" t="s">
        <v>3686</v>
      </c>
      <c r="D4109" s="141" t="s">
        <v>3687</v>
      </c>
      <c r="E4109" s="141" t="s">
        <v>430</v>
      </c>
      <c r="F4109" s="141" t="s">
        <v>3688</v>
      </c>
      <c r="G4109" s="141" t="s">
        <v>3689</v>
      </c>
      <c r="H4109" s="141" t="s">
        <v>76</v>
      </c>
      <c r="I4109" s="141" t="s">
        <v>230</v>
      </c>
      <c r="J4109" s="141" t="s">
        <v>61</v>
      </c>
      <c r="K4109" s="141" t="s">
        <v>314</v>
      </c>
      <c r="L4109" s="141" t="s">
        <v>821</v>
      </c>
      <c r="M4109" s="141" t="s">
        <v>102</v>
      </c>
      <c r="N4109" s="141" t="s">
        <v>130</v>
      </c>
      <c r="O4109" s="141" t="s">
        <v>62</v>
      </c>
      <c r="P4109" s="141" t="s">
        <v>1907</v>
      </c>
      <c r="Q4109" s="141" t="s">
        <v>84</v>
      </c>
      <c r="R4109" s="141" t="s">
        <v>57</v>
      </c>
      <c r="S4109" s="141" t="s">
        <v>1207</v>
      </c>
      <c r="T4109" s="227">
        <v>4.3550000000000004</v>
      </c>
      <c r="U4109" s="146">
        <v>47373</v>
      </c>
      <c r="V4109" s="208">
        <v>5.8000000000000003E-2</v>
      </c>
      <c r="W4109" s="209">
        <v>5.8790000000000002E-2</v>
      </c>
      <c r="X4109" s="141" t="s">
        <v>636</v>
      </c>
      <c r="Y4109" s="141"/>
      <c r="Z4109" s="148">
        <v>150000</v>
      </c>
      <c r="AA4109" s="148">
        <v>3.71</v>
      </c>
      <c r="AB4109" s="148">
        <v>99.985200000000006</v>
      </c>
      <c r="AC4109" s="148">
        <v>0</v>
      </c>
      <c r="AD4109" s="148">
        <v>556.41764000000001</v>
      </c>
      <c r="AE4109" s="151"/>
      <c r="AF4109" s="151"/>
      <c r="AG4109" s="141" t="s">
        <v>17</v>
      </c>
      <c r="AH4109" s="229">
        <v>2.9999999999999997E-4</v>
      </c>
      <c r="AI4109" s="229">
        <v>6.4508234986107322E-4</v>
      </c>
      <c r="AJ4109" s="229">
        <v>1.09129306E-4</v>
      </c>
    </row>
    <row r="4110" spans="1:36" ht="13.5" thickBot="1">
      <c r="A4110" s="153">
        <v>8694</v>
      </c>
      <c r="B4110" s="153">
        <v>12532</v>
      </c>
      <c r="C4110" s="141" t="s">
        <v>3690</v>
      </c>
      <c r="D4110" s="141" t="s">
        <v>3691</v>
      </c>
      <c r="E4110" s="141" t="s">
        <v>430</v>
      </c>
      <c r="F4110" s="141" t="s">
        <v>3692</v>
      </c>
      <c r="G4110" s="141" t="s">
        <v>3693</v>
      </c>
      <c r="H4110" s="141" t="s">
        <v>76</v>
      </c>
      <c r="I4110" s="141" t="s">
        <v>230</v>
      </c>
      <c r="J4110" s="141" t="s">
        <v>61</v>
      </c>
      <c r="K4110" s="141" t="s">
        <v>314</v>
      </c>
      <c r="L4110" s="141" t="s">
        <v>821</v>
      </c>
      <c r="M4110" s="141" t="s">
        <v>488</v>
      </c>
      <c r="N4110" s="141" t="s">
        <v>130</v>
      </c>
      <c r="O4110" s="141" t="s">
        <v>62</v>
      </c>
      <c r="P4110" s="141" t="s">
        <v>1355</v>
      </c>
      <c r="Q4110" s="141" t="s">
        <v>101</v>
      </c>
      <c r="R4110" s="141" t="s">
        <v>57</v>
      </c>
      <c r="S4110" s="141" t="s">
        <v>1207</v>
      </c>
      <c r="T4110" s="227">
        <v>4.734</v>
      </c>
      <c r="U4110" s="146">
        <v>47557</v>
      </c>
      <c r="V4110" s="208">
        <v>5.8000000000000003E-2</v>
      </c>
      <c r="W4110" s="209">
        <v>6.0100000000000001E-2</v>
      </c>
      <c r="X4110" s="141" t="s">
        <v>636</v>
      </c>
      <c r="Y4110" s="141"/>
      <c r="Z4110" s="148">
        <v>300000</v>
      </c>
      <c r="AA4110" s="148">
        <v>3.71</v>
      </c>
      <c r="AB4110" s="148">
        <v>99.337100000000007</v>
      </c>
      <c r="AC4110" s="148">
        <v>0</v>
      </c>
      <c r="AD4110" s="148">
        <v>1105.62192</v>
      </c>
      <c r="AE4110" s="151"/>
      <c r="AF4110" s="151"/>
      <c r="AG4110" s="141" t="s">
        <v>17</v>
      </c>
      <c r="AH4110" s="229">
        <v>2.9999999999999997E-4</v>
      </c>
      <c r="AI4110" s="229">
        <v>1.2818018965241856E-3</v>
      </c>
      <c r="AJ4110" s="229">
        <v>2.1684386699999999E-4</v>
      </c>
    </row>
    <row r="4111" spans="1:36" ht="13.5" thickBot="1">
      <c r="A4111" s="153">
        <v>8694</v>
      </c>
      <c r="B4111" s="153">
        <v>12532</v>
      </c>
      <c r="C4111" s="141" t="s">
        <v>2040</v>
      </c>
      <c r="D4111" s="141">
        <v>51147924</v>
      </c>
      <c r="E4111" s="141" t="s">
        <v>430</v>
      </c>
      <c r="F4111" s="141" t="s">
        <v>2041</v>
      </c>
      <c r="G4111" s="141" t="s">
        <v>2042</v>
      </c>
      <c r="H4111" s="141" t="s">
        <v>76</v>
      </c>
      <c r="I4111" s="141" t="s">
        <v>230</v>
      </c>
      <c r="J4111" s="141" t="s">
        <v>61</v>
      </c>
      <c r="K4111" s="141" t="s">
        <v>315</v>
      </c>
      <c r="L4111" s="141" t="s">
        <v>821</v>
      </c>
      <c r="M4111" s="141" t="s">
        <v>476</v>
      </c>
      <c r="N4111" s="141" t="s">
        <v>878</v>
      </c>
      <c r="O4111" s="141" t="s">
        <v>62</v>
      </c>
      <c r="P4111" s="141" t="s">
        <v>1369</v>
      </c>
      <c r="Q4111" s="141" t="s">
        <v>96</v>
      </c>
      <c r="R4111" s="141" t="s">
        <v>57</v>
      </c>
      <c r="S4111" s="141" t="s">
        <v>1207</v>
      </c>
      <c r="T4111" s="227">
        <v>0.60499999999999998</v>
      </c>
      <c r="U4111" s="146">
        <v>46888</v>
      </c>
      <c r="V4111" s="208">
        <v>6.1249999999999999E-2</v>
      </c>
      <c r="W4111" s="209">
        <v>5.5980000000000002E-2</v>
      </c>
      <c r="X4111" s="141" t="s">
        <v>636</v>
      </c>
      <c r="Y4111" s="141"/>
      <c r="Z4111" s="148">
        <v>110000</v>
      </c>
      <c r="AA4111" s="148">
        <v>3.71</v>
      </c>
      <c r="AB4111" s="148">
        <v>104.0269</v>
      </c>
      <c r="AC4111" s="148">
        <v>0</v>
      </c>
      <c r="AD4111" s="148">
        <v>424.53377999999998</v>
      </c>
      <c r="AE4111" s="151"/>
      <c r="AF4111" s="151"/>
      <c r="AG4111" s="141" t="s">
        <v>17</v>
      </c>
      <c r="AH4111" s="229">
        <v>2.2000000000000001E-4</v>
      </c>
      <c r="AI4111" s="229">
        <v>4.9218290131456625E-4</v>
      </c>
      <c r="AJ4111" s="229">
        <v>8.3263134744197603E-5</v>
      </c>
    </row>
    <row r="4112" spans="1:36" ht="13.5" thickBot="1">
      <c r="A4112" s="153">
        <v>8694</v>
      </c>
      <c r="B4112" s="153">
        <v>12532</v>
      </c>
      <c r="C4112" s="141" t="s">
        <v>2043</v>
      </c>
      <c r="D4112" s="141">
        <v>100169</v>
      </c>
      <c r="E4112" s="141" t="s">
        <v>430</v>
      </c>
      <c r="F4112" s="141" t="s">
        <v>2044</v>
      </c>
      <c r="G4112" s="141" t="s">
        <v>2045</v>
      </c>
      <c r="H4112" s="141" t="s">
        <v>76</v>
      </c>
      <c r="I4112" s="141" t="s">
        <v>230</v>
      </c>
      <c r="J4112" s="141" t="s">
        <v>61</v>
      </c>
      <c r="K4112" s="141" t="s">
        <v>315</v>
      </c>
      <c r="L4112" s="141" t="s">
        <v>821</v>
      </c>
      <c r="M4112" s="141" t="s">
        <v>476</v>
      </c>
      <c r="N4112" s="141" t="s">
        <v>195</v>
      </c>
      <c r="O4112" s="141" t="s">
        <v>62</v>
      </c>
      <c r="P4112" s="141" t="s">
        <v>1350</v>
      </c>
      <c r="Q4112" s="141" t="s">
        <v>96</v>
      </c>
      <c r="R4112" s="141" t="s">
        <v>57</v>
      </c>
      <c r="S4112" s="141" t="s">
        <v>1207</v>
      </c>
      <c r="T4112" s="227">
        <v>2.6619999999999999</v>
      </c>
      <c r="U4112" s="146">
        <v>46974</v>
      </c>
      <c r="V4112" s="208">
        <v>5.5E-2</v>
      </c>
      <c r="W4112" s="209">
        <v>4.9869999999999998E-2</v>
      </c>
      <c r="X4112" s="141" t="s">
        <v>636</v>
      </c>
      <c r="Y4112" s="141"/>
      <c r="Z4112" s="148">
        <v>160000</v>
      </c>
      <c r="AA4112" s="148">
        <v>3.71</v>
      </c>
      <c r="AB4112" s="148">
        <v>103.5299</v>
      </c>
      <c r="AC4112" s="148">
        <v>0</v>
      </c>
      <c r="AD4112" s="148">
        <v>614.55349000000001</v>
      </c>
      <c r="AE4112" s="151"/>
      <c r="AF4112" s="151"/>
      <c r="AG4112" s="141" t="s">
        <v>17</v>
      </c>
      <c r="AH4112" s="229">
        <v>9.1428571428571405E-5</v>
      </c>
      <c r="AI4112" s="229">
        <v>7.124821014742156E-4</v>
      </c>
      <c r="AJ4112" s="229">
        <v>1.20531398E-4</v>
      </c>
    </row>
    <row r="4113" spans="1:36" ht="13.5" thickBot="1">
      <c r="A4113" s="153">
        <v>8694</v>
      </c>
      <c r="B4113" s="153">
        <v>12532</v>
      </c>
      <c r="C4113" s="141" t="s">
        <v>1875</v>
      </c>
      <c r="D4113" s="141">
        <v>43560927</v>
      </c>
      <c r="E4113" s="141" t="s">
        <v>430</v>
      </c>
      <c r="F4113" s="141" t="s">
        <v>2046</v>
      </c>
      <c r="G4113" s="141" t="s">
        <v>2047</v>
      </c>
      <c r="H4113" s="141" t="s">
        <v>76</v>
      </c>
      <c r="I4113" s="141" t="s">
        <v>230</v>
      </c>
      <c r="J4113" s="141" t="s">
        <v>61</v>
      </c>
      <c r="K4113" s="141" t="s">
        <v>153</v>
      </c>
      <c r="L4113" s="141" t="s">
        <v>821</v>
      </c>
      <c r="M4113" s="141" t="s">
        <v>476</v>
      </c>
      <c r="N4113" s="141" t="s">
        <v>931</v>
      </c>
      <c r="O4113" s="141" t="s">
        <v>62</v>
      </c>
      <c r="P4113" s="141" t="s">
        <v>1350</v>
      </c>
      <c r="Q4113" s="141" t="s">
        <v>96</v>
      </c>
      <c r="R4113" s="141" t="s">
        <v>57</v>
      </c>
      <c r="S4113" s="141" t="s">
        <v>1213</v>
      </c>
      <c r="T4113" s="227">
        <v>0.77100000000000002</v>
      </c>
      <c r="U4113" s="146">
        <v>45847</v>
      </c>
      <c r="V4113" s="208">
        <v>6.2500000000000003E-3</v>
      </c>
      <c r="W4113" s="209">
        <v>3.8890000000000001E-2</v>
      </c>
      <c r="X4113" s="141" t="s">
        <v>636</v>
      </c>
      <c r="Y4113" s="141"/>
      <c r="Z4113" s="148">
        <v>50000</v>
      </c>
      <c r="AA4113" s="148">
        <v>4.1524000000000001</v>
      </c>
      <c r="AB4113" s="148">
        <v>97.719300000000004</v>
      </c>
      <c r="AC4113" s="148">
        <v>0</v>
      </c>
      <c r="AD4113" s="148">
        <v>202.88480999999999</v>
      </c>
      <c r="AE4113" s="151"/>
      <c r="AF4113" s="151"/>
      <c r="AG4113" s="141" t="s">
        <v>17</v>
      </c>
      <c r="AH4113" s="229">
        <v>6.2500000000000001E-5</v>
      </c>
      <c r="AI4113" s="229">
        <v>2.3521434364646914E-4</v>
      </c>
      <c r="AJ4113" s="229">
        <v>3.9791474950664503E-5</v>
      </c>
    </row>
    <row r="4114" spans="1:36" ht="13.5" thickBot="1">
      <c r="A4114" s="153">
        <v>8694</v>
      </c>
      <c r="B4114" s="153">
        <v>12532</v>
      </c>
      <c r="C4114" s="141" t="s">
        <v>1875</v>
      </c>
      <c r="D4114" s="141">
        <v>43560927</v>
      </c>
      <c r="E4114" s="141" t="s">
        <v>430</v>
      </c>
      <c r="F4114" s="141" t="s">
        <v>2048</v>
      </c>
      <c r="G4114" s="141" t="s">
        <v>2049</v>
      </c>
      <c r="H4114" s="141" t="s">
        <v>76</v>
      </c>
      <c r="I4114" s="141" t="s">
        <v>230</v>
      </c>
      <c r="J4114" s="141" t="s">
        <v>61</v>
      </c>
      <c r="K4114" s="141" t="s">
        <v>153</v>
      </c>
      <c r="L4114" s="141" t="s">
        <v>821</v>
      </c>
      <c r="M4114" s="141" t="s">
        <v>486</v>
      </c>
      <c r="N4114" s="141" t="s">
        <v>931</v>
      </c>
      <c r="O4114" s="141" t="s">
        <v>62</v>
      </c>
      <c r="P4114" s="141" t="s">
        <v>1350</v>
      </c>
      <c r="Q4114" s="141" t="s">
        <v>96</v>
      </c>
      <c r="R4114" s="141" t="s">
        <v>57</v>
      </c>
      <c r="S4114" s="141" t="s">
        <v>1213</v>
      </c>
      <c r="T4114" s="227">
        <v>2.52</v>
      </c>
      <c r="U4114" s="146">
        <v>46492</v>
      </c>
      <c r="V4114" s="208">
        <v>3.7499999999999999E-3</v>
      </c>
      <c r="W4114" s="209">
        <v>3.9079999999999997E-2</v>
      </c>
      <c r="X4114" s="141" t="s">
        <v>636</v>
      </c>
      <c r="Y4114" s="141"/>
      <c r="Z4114" s="148">
        <v>95000</v>
      </c>
      <c r="AA4114" s="148">
        <v>4.1524000000000001</v>
      </c>
      <c r="AB4114" s="148">
        <v>91.811700000000002</v>
      </c>
      <c r="AC4114" s="148">
        <v>0</v>
      </c>
      <c r="AD4114" s="148">
        <v>362.17696000000001</v>
      </c>
      <c r="AE4114" s="151"/>
      <c r="AF4114" s="151"/>
      <c r="AG4114" s="141" t="s">
        <v>17</v>
      </c>
      <c r="AH4114" s="229">
        <v>7.6000000000000004E-5</v>
      </c>
      <c r="AI4114" s="229">
        <v>4.1988957147789187E-4</v>
      </c>
      <c r="AJ4114" s="229">
        <v>7.1033190861099097E-5</v>
      </c>
    </row>
    <row r="4115" spans="1:36" ht="13.5" thickBot="1">
      <c r="A4115" s="153">
        <v>8694</v>
      </c>
      <c r="B4115" s="153">
        <v>12532</v>
      </c>
      <c r="C4115" s="141" t="s">
        <v>1362</v>
      </c>
      <c r="D4115" s="141">
        <v>10802929</v>
      </c>
      <c r="E4115" s="141" t="s">
        <v>430</v>
      </c>
      <c r="F4115" s="141" t="s">
        <v>1363</v>
      </c>
      <c r="G4115" s="141" t="s">
        <v>1364</v>
      </c>
      <c r="H4115" s="141" t="s">
        <v>76</v>
      </c>
      <c r="I4115" s="141" t="s">
        <v>230</v>
      </c>
      <c r="J4115" s="141" t="s">
        <v>61</v>
      </c>
      <c r="K4115" s="141" t="s">
        <v>153</v>
      </c>
      <c r="L4115" s="141" t="s">
        <v>821</v>
      </c>
      <c r="M4115" s="141" t="s">
        <v>102</v>
      </c>
      <c r="N4115" s="141" t="s">
        <v>931</v>
      </c>
      <c r="O4115" s="141" t="s">
        <v>62</v>
      </c>
      <c r="P4115" s="141" t="s">
        <v>1365</v>
      </c>
      <c r="Q4115" s="141" t="s">
        <v>84</v>
      </c>
      <c r="R4115" s="141" t="s">
        <v>57</v>
      </c>
      <c r="S4115" s="141" t="s">
        <v>1213</v>
      </c>
      <c r="T4115" s="227">
        <v>0.32900000000000001</v>
      </c>
      <c r="U4115" s="146">
        <v>45688</v>
      </c>
      <c r="V4115" s="208">
        <v>0.02</v>
      </c>
      <c r="W4115" s="209">
        <v>7.757E-2</v>
      </c>
      <c r="X4115" s="141" t="s">
        <v>636</v>
      </c>
      <c r="Y4115" s="141"/>
      <c r="Z4115" s="148">
        <v>1820000</v>
      </c>
      <c r="AA4115" s="148">
        <v>4.1524000000000001</v>
      </c>
      <c r="AB4115" s="148">
        <v>98.516999999999996</v>
      </c>
      <c r="AC4115" s="148">
        <v>0</v>
      </c>
      <c r="AD4115" s="148">
        <v>7445.29223</v>
      </c>
      <c r="AE4115" s="151"/>
      <c r="AF4115" s="151"/>
      <c r="AG4115" s="141" t="s">
        <v>17</v>
      </c>
      <c r="AH4115" s="229">
        <v>6.066666666E-3</v>
      </c>
      <c r="AI4115" s="229">
        <v>8.6316936449584696E-3</v>
      </c>
      <c r="AJ4115" s="229">
        <v>1.4602333170000001E-3</v>
      </c>
    </row>
    <row r="4116" spans="1:36" ht="13.5" thickBot="1">
      <c r="A4116" s="153">
        <v>8694</v>
      </c>
      <c r="B4116" s="153">
        <v>12532</v>
      </c>
      <c r="C4116" s="141" t="s">
        <v>1966</v>
      </c>
      <c r="D4116" s="141">
        <v>101752</v>
      </c>
      <c r="E4116" s="141" t="s">
        <v>430</v>
      </c>
      <c r="F4116" s="141" t="s">
        <v>2050</v>
      </c>
      <c r="G4116" s="141" t="s">
        <v>2051</v>
      </c>
      <c r="H4116" s="141" t="s">
        <v>76</v>
      </c>
      <c r="I4116" s="141" t="s">
        <v>230</v>
      </c>
      <c r="J4116" s="141" t="s">
        <v>61</v>
      </c>
      <c r="K4116" s="141" t="s">
        <v>314</v>
      </c>
      <c r="L4116" s="141" t="s">
        <v>821</v>
      </c>
      <c r="M4116" s="141" t="s">
        <v>476</v>
      </c>
      <c r="N4116" s="141" t="s">
        <v>915</v>
      </c>
      <c r="O4116" s="141" t="s">
        <v>62</v>
      </c>
      <c r="P4116" s="141" t="s">
        <v>1942</v>
      </c>
      <c r="Q4116" s="141" t="s">
        <v>96</v>
      </c>
      <c r="R4116" s="141" t="s">
        <v>57</v>
      </c>
      <c r="S4116" s="141" t="s">
        <v>1207</v>
      </c>
      <c r="T4116" s="227">
        <v>6.2720000000000002</v>
      </c>
      <c r="U4116" s="146">
        <v>48548</v>
      </c>
      <c r="V4116" s="208">
        <v>6.25E-2</v>
      </c>
      <c r="W4116" s="209">
        <v>4.6449999999999998E-2</v>
      </c>
      <c r="X4116" s="141" t="s">
        <v>636</v>
      </c>
      <c r="Y4116" s="141"/>
      <c r="Z4116" s="148">
        <v>550000</v>
      </c>
      <c r="AA4116" s="148">
        <v>3.71</v>
      </c>
      <c r="AB4116" s="148">
        <v>113.21559999999999</v>
      </c>
      <c r="AC4116" s="148">
        <v>0</v>
      </c>
      <c r="AD4116" s="148">
        <v>2310.1643199999999</v>
      </c>
      <c r="AE4116" s="151"/>
      <c r="AF4116" s="151"/>
      <c r="AG4116" s="141" t="s">
        <v>17</v>
      </c>
      <c r="AH4116" s="229">
        <v>2.4444444399999998E-4</v>
      </c>
      <c r="AI4116" s="229">
        <v>2.6782871731219882E-3</v>
      </c>
      <c r="AJ4116" s="229">
        <v>4.5308885199999999E-4</v>
      </c>
    </row>
    <row r="4117" spans="1:36" ht="13.5" thickBot="1">
      <c r="A4117" s="153">
        <v>8694</v>
      </c>
      <c r="B4117" s="153">
        <v>12532</v>
      </c>
      <c r="C4117" s="141" t="s">
        <v>1971</v>
      </c>
      <c r="D4117" s="141">
        <v>170680</v>
      </c>
      <c r="E4117" s="141" t="s">
        <v>430</v>
      </c>
      <c r="F4117" s="141" t="s">
        <v>2052</v>
      </c>
      <c r="G4117" s="141" t="s">
        <v>2053</v>
      </c>
      <c r="H4117" s="141" t="s">
        <v>76</v>
      </c>
      <c r="I4117" s="141" t="s">
        <v>230</v>
      </c>
      <c r="J4117" s="141" t="s">
        <v>61</v>
      </c>
      <c r="K4117" s="141" t="s">
        <v>314</v>
      </c>
      <c r="L4117" s="141" t="s">
        <v>821</v>
      </c>
      <c r="M4117" s="141" t="s">
        <v>476</v>
      </c>
      <c r="N4117" s="141" t="s">
        <v>895</v>
      </c>
      <c r="O4117" s="141" t="s">
        <v>62</v>
      </c>
      <c r="P4117" s="141" t="s">
        <v>1365</v>
      </c>
      <c r="Q4117" s="141" t="s">
        <v>84</v>
      </c>
      <c r="R4117" s="141" t="s">
        <v>57</v>
      </c>
      <c r="S4117" s="141" t="s">
        <v>1207</v>
      </c>
      <c r="T4117" s="227">
        <v>4.4720000000000004</v>
      </c>
      <c r="U4117" s="146">
        <v>47548</v>
      </c>
      <c r="V4117" s="208">
        <v>7.3499999999999996E-2</v>
      </c>
      <c r="W4117" s="209">
        <v>5.5419999999999997E-2</v>
      </c>
      <c r="X4117" s="141" t="s">
        <v>636</v>
      </c>
      <c r="Y4117" s="141"/>
      <c r="Z4117" s="148">
        <v>300000</v>
      </c>
      <c r="AA4117" s="148">
        <v>3.71</v>
      </c>
      <c r="AB4117" s="148">
        <v>108.89879999999999</v>
      </c>
      <c r="AC4117" s="148">
        <v>0</v>
      </c>
      <c r="AD4117" s="148">
        <v>1212.0436400000001</v>
      </c>
      <c r="AE4117" s="151"/>
      <c r="AF4117" s="151"/>
      <c r="AG4117" s="141" t="s">
        <v>17</v>
      </c>
      <c r="AH4117" s="229">
        <v>2.6086956500000002E-4</v>
      </c>
      <c r="AI4117" s="229">
        <v>1.4051818332455612E-3</v>
      </c>
      <c r="AJ4117" s="229">
        <v>2.3771619000000001E-4</v>
      </c>
    </row>
    <row r="4118" spans="1:36" ht="13.5" thickBot="1">
      <c r="A4118" s="153">
        <v>8694</v>
      </c>
      <c r="B4118" s="153">
        <v>12532</v>
      </c>
      <c r="C4118" s="141" t="s">
        <v>1966</v>
      </c>
      <c r="D4118" s="141">
        <v>101752</v>
      </c>
      <c r="E4118" s="141" t="s">
        <v>430</v>
      </c>
      <c r="F4118" s="141" t="s">
        <v>2054</v>
      </c>
      <c r="G4118" s="141" t="s">
        <v>2055</v>
      </c>
      <c r="H4118" s="141" t="s">
        <v>76</v>
      </c>
      <c r="I4118" s="141" t="s">
        <v>230</v>
      </c>
      <c r="J4118" s="141" t="s">
        <v>61</v>
      </c>
      <c r="K4118" s="141" t="s">
        <v>314</v>
      </c>
      <c r="L4118" s="141" t="s">
        <v>821</v>
      </c>
      <c r="M4118" s="141" t="s">
        <v>476</v>
      </c>
      <c r="N4118" s="141" t="s">
        <v>915</v>
      </c>
      <c r="O4118" s="141" t="s">
        <v>62</v>
      </c>
      <c r="P4118" s="141" t="s">
        <v>1942</v>
      </c>
      <c r="Q4118" s="141" t="s">
        <v>96</v>
      </c>
      <c r="R4118" s="141" t="s">
        <v>57</v>
      </c>
      <c r="S4118" s="141" t="s">
        <v>1207</v>
      </c>
      <c r="T4118" s="227">
        <v>4.7779999999999996</v>
      </c>
      <c r="U4118" s="146">
        <v>47609</v>
      </c>
      <c r="V4118" s="208">
        <v>4.65E-2</v>
      </c>
      <c r="W4118" s="209">
        <v>4.2389999999999997E-2</v>
      </c>
      <c r="X4118" s="141" t="s">
        <v>636</v>
      </c>
      <c r="Y4118" s="141"/>
      <c r="Z4118" s="148">
        <v>18000</v>
      </c>
      <c r="AA4118" s="148">
        <v>3.71</v>
      </c>
      <c r="AB4118" s="148">
        <v>103.9088</v>
      </c>
      <c r="AC4118" s="148">
        <v>0</v>
      </c>
      <c r="AD4118" s="148">
        <v>69.390299999999996</v>
      </c>
      <c r="AE4118" s="151"/>
      <c r="AF4118" s="151"/>
      <c r="AG4118" s="141" t="s">
        <v>17</v>
      </c>
      <c r="AH4118" s="229">
        <v>2.4000000000000001E-5</v>
      </c>
      <c r="AI4118" s="229">
        <v>8.0447589299226439E-5</v>
      </c>
      <c r="AJ4118" s="229">
        <v>1.3609409123675099E-5</v>
      </c>
    </row>
    <row r="4119" spans="1:36" ht="13.5" thickBot="1">
      <c r="A4119" s="153">
        <v>8694</v>
      </c>
      <c r="B4119" s="153">
        <v>12532</v>
      </c>
      <c r="C4119" s="141" t="s">
        <v>2056</v>
      </c>
      <c r="D4119" s="141">
        <v>69375151</v>
      </c>
      <c r="E4119" s="141" t="s">
        <v>430</v>
      </c>
      <c r="F4119" s="141" t="s">
        <v>2057</v>
      </c>
      <c r="G4119" s="141" t="s">
        <v>2058</v>
      </c>
      <c r="H4119" s="141" t="s">
        <v>76</v>
      </c>
      <c r="I4119" s="141" t="s">
        <v>230</v>
      </c>
      <c r="J4119" s="141" t="s">
        <v>61</v>
      </c>
      <c r="K4119" s="141" t="s">
        <v>314</v>
      </c>
      <c r="L4119" s="141" t="s">
        <v>821</v>
      </c>
      <c r="M4119" s="141" t="s">
        <v>102</v>
      </c>
      <c r="N4119" s="141" t="s">
        <v>1159</v>
      </c>
      <c r="O4119" s="141" t="s">
        <v>62</v>
      </c>
      <c r="P4119" s="141" t="s">
        <v>1355</v>
      </c>
      <c r="Q4119" s="141" t="s">
        <v>96</v>
      </c>
      <c r="R4119" s="141" t="s">
        <v>57</v>
      </c>
      <c r="S4119" s="141" t="s">
        <v>1207</v>
      </c>
      <c r="T4119" s="227">
        <v>2.6280000000000001</v>
      </c>
      <c r="U4119" s="146">
        <v>46646</v>
      </c>
      <c r="V4119" s="208">
        <v>7.7499999999999999E-2</v>
      </c>
      <c r="W4119" s="209">
        <v>5.7540000000000001E-2</v>
      </c>
      <c r="X4119" s="141" t="s">
        <v>636</v>
      </c>
      <c r="Y4119" s="141"/>
      <c r="Z4119" s="148">
        <v>200000</v>
      </c>
      <c r="AA4119" s="148">
        <v>3.71</v>
      </c>
      <c r="AB4119" s="148">
        <v>105.6944</v>
      </c>
      <c r="AC4119" s="148">
        <v>0</v>
      </c>
      <c r="AD4119" s="148">
        <v>784.25244999999995</v>
      </c>
      <c r="AE4119" s="151"/>
      <c r="AF4119" s="151"/>
      <c r="AG4119" s="141" t="s">
        <v>17</v>
      </c>
      <c r="AH4119" s="229">
        <v>3.3345004E-4</v>
      </c>
      <c r="AI4119" s="229">
        <v>9.092224562296476E-4</v>
      </c>
      <c r="AJ4119" s="229">
        <v>1.5381418499999999E-4</v>
      </c>
    </row>
    <row r="4120" spans="1:36" ht="13.5" thickBot="1">
      <c r="A4120" s="153">
        <v>8694</v>
      </c>
      <c r="B4120" s="153">
        <v>12532</v>
      </c>
      <c r="C4120" s="141" t="s">
        <v>2059</v>
      </c>
      <c r="D4120" s="141">
        <v>65166126</v>
      </c>
      <c r="E4120" s="141" t="s">
        <v>430</v>
      </c>
      <c r="F4120" s="141" t="s">
        <v>2060</v>
      </c>
      <c r="G4120" s="141" t="s">
        <v>2061</v>
      </c>
      <c r="H4120" s="141" t="s">
        <v>76</v>
      </c>
      <c r="I4120" s="141" t="s">
        <v>230</v>
      </c>
      <c r="J4120" s="141" t="s">
        <v>61</v>
      </c>
      <c r="K4120" s="141" t="s">
        <v>173</v>
      </c>
      <c r="L4120" s="141" t="s">
        <v>821</v>
      </c>
      <c r="M4120" s="141" t="s">
        <v>486</v>
      </c>
      <c r="N4120" s="141" t="s">
        <v>931</v>
      </c>
      <c r="O4120" s="141" t="s">
        <v>62</v>
      </c>
      <c r="P4120" s="141" t="s">
        <v>2062</v>
      </c>
      <c r="Q4120" s="141" t="s">
        <v>96</v>
      </c>
      <c r="R4120" s="141" t="s">
        <v>57</v>
      </c>
      <c r="S4120" s="141" t="s">
        <v>1213</v>
      </c>
      <c r="T4120" s="227">
        <v>3.4689999999999999</v>
      </c>
      <c r="U4120" s="146">
        <v>46996</v>
      </c>
      <c r="V4120" s="208">
        <v>7.9000000000000001E-2</v>
      </c>
      <c r="W4120" s="209">
        <v>9.4460000000000002E-2</v>
      </c>
      <c r="X4120" s="141" t="s">
        <v>636</v>
      </c>
      <c r="Y4120" s="141"/>
      <c r="Z4120" s="148">
        <v>303383.93</v>
      </c>
      <c r="AA4120" s="148">
        <v>4.1524000000000001</v>
      </c>
      <c r="AB4120" s="148">
        <v>97.139499999999998</v>
      </c>
      <c r="AC4120" s="148">
        <v>0</v>
      </c>
      <c r="AD4120" s="148">
        <v>1223.73567</v>
      </c>
      <c r="AE4120" s="151"/>
      <c r="AF4120" s="151"/>
      <c r="AG4120" s="141" t="s">
        <v>17</v>
      </c>
      <c r="AH4120" s="229">
        <v>4.9853088200000001E-4</v>
      </c>
      <c r="AI4120" s="229">
        <v>1.418736978957775E-3</v>
      </c>
      <c r="AJ4120" s="229">
        <v>2.40009329E-4</v>
      </c>
    </row>
    <row r="4121" spans="1:36" ht="13.5" thickBot="1">
      <c r="A4121" s="153">
        <v>8694</v>
      </c>
      <c r="B4121" s="153">
        <v>12532</v>
      </c>
      <c r="C4121" s="141" t="s">
        <v>2056</v>
      </c>
      <c r="D4121" s="141">
        <v>69375151</v>
      </c>
      <c r="E4121" s="141" t="s">
        <v>430</v>
      </c>
      <c r="F4121" s="141" t="s">
        <v>2063</v>
      </c>
      <c r="G4121" s="141" t="s">
        <v>2064</v>
      </c>
      <c r="H4121" s="141" t="s">
        <v>76</v>
      </c>
      <c r="I4121" s="141" t="s">
        <v>230</v>
      </c>
      <c r="J4121" s="141" t="s">
        <v>61</v>
      </c>
      <c r="K4121" s="141" t="s">
        <v>314</v>
      </c>
      <c r="L4121" s="141" t="s">
        <v>821</v>
      </c>
      <c r="M4121" s="141" t="s">
        <v>476</v>
      </c>
      <c r="N4121" s="141" t="s">
        <v>130</v>
      </c>
      <c r="O4121" s="141" t="s">
        <v>62</v>
      </c>
      <c r="P4121" s="141" t="s">
        <v>1355</v>
      </c>
      <c r="Q4121" s="141" t="s">
        <v>96</v>
      </c>
      <c r="R4121" s="141" t="s">
        <v>57</v>
      </c>
      <c r="S4121" s="141" t="s">
        <v>1207</v>
      </c>
      <c r="T4121" s="227">
        <v>5.2359999999999998</v>
      </c>
      <c r="U4121" s="146">
        <v>47922</v>
      </c>
      <c r="V4121" s="208">
        <v>6.6500000000000004E-2</v>
      </c>
      <c r="W4121" s="209">
        <v>6.2129999999999998E-2</v>
      </c>
      <c r="X4121" s="141" t="s">
        <v>636</v>
      </c>
      <c r="Y4121" s="141"/>
      <c r="Z4121" s="148">
        <v>190000</v>
      </c>
      <c r="AA4121" s="148">
        <v>3.71</v>
      </c>
      <c r="AB4121" s="148">
        <v>102.60299999999999</v>
      </c>
      <c r="AC4121" s="148">
        <v>0</v>
      </c>
      <c r="AD4121" s="148">
        <v>723.24855000000002</v>
      </c>
      <c r="AE4121" s="151"/>
      <c r="AF4121" s="151"/>
      <c r="AG4121" s="141" t="s">
        <v>17</v>
      </c>
      <c r="AH4121" s="229">
        <v>2.5435073600000002E-4</v>
      </c>
      <c r="AI4121" s="229">
        <v>8.3849763312251189E-4</v>
      </c>
      <c r="AJ4121" s="229">
        <v>1.41849587E-4</v>
      </c>
    </row>
    <row r="4122" spans="1:36" ht="13.5" thickBot="1">
      <c r="A4122" s="153">
        <v>8694</v>
      </c>
      <c r="B4122" s="153">
        <v>12532</v>
      </c>
      <c r="C4122" s="141" t="s">
        <v>2056</v>
      </c>
      <c r="D4122" s="141">
        <v>69375151</v>
      </c>
      <c r="E4122" s="141" t="s">
        <v>430</v>
      </c>
      <c r="F4122" s="141" t="s">
        <v>2065</v>
      </c>
      <c r="G4122" s="141" t="s">
        <v>2066</v>
      </c>
      <c r="H4122" s="141" t="s">
        <v>76</v>
      </c>
      <c r="I4122" s="141" t="s">
        <v>230</v>
      </c>
      <c r="J4122" s="141" t="s">
        <v>61</v>
      </c>
      <c r="K4122" s="141" t="s">
        <v>314</v>
      </c>
      <c r="L4122" s="141" t="s">
        <v>821</v>
      </c>
      <c r="M4122" s="141" t="s">
        <v>476</v>
      </c>
      <c r="N4122" s="141" t="s">
        <v>130</v>
      </c>
      <c r="O4122" s="141" t="s">
        <v>62</v>
      </c>
      <c r="P4122" s="141" t="s">
        <v>1355</v>
      </c>
      <c r="Q4122" s="141" t="s">
        <v>96</v>
      </c>
      <c r="R4122" s="141" t="s">
        <v>57</v>
      </c>
      <c r="S4122" s="141" t="s">
        <v>1207</v>
      </c>
      <c r="T4122" s="227">
        <v>3.1579999999999999</v>
      </c>
      <c r="U4122" s="146">
        <v>46917</v>
      </c>
      <c r="V4122" s="208">
        <v>7.9500000000000001E-2</v>
      </c>
      <c r="W4122" s="209">
        <v>5.8000000000000003E-2</v>
      </c>
      <c r="X4122" s="141" t="s">
        <v>636</v>
      </c>
      <c r="Y4122" s="141"/>
      <c r="Z4122" s="148">
        <v>257000</v>
      </c>
      <c r="AA4122" s="148">
        <v>3.71</v>
      </c>
      <c r="AB4122" s="148">
        <v>109.4571</v>
      </c>
      <c r="AC4122" s="148">
        <v>0</v>
      </c>
      <c r="AD4122" s="148">
        <v>1043.6406099999999</v>
      </c>
      <c r="AE4122" s="151"/>
      <c r="AF4122" s="151"/>
      <c r="AG4122" s="141" t="s">
        <v>17</v>
      </c>
      <c r="AH4122" s="229">
        <v>4.0594992999999998E-4</v>
      </c>
      <c r="AI4122" s="229">
        <v>1.2099439139083438E-3</v>
      </c>
      <c r="AJ4122" s="229">
        <v>2.0468757199999999E-4</v>
      </c>
    </row>
    <row r="4123" spans="1:36" ht="13.5" thickBot="1">
      <c r="A4123" s="153">
        <v>8694</v>
      </c>
      <c r="B4123" s="153">
        <v>12532</v>
      </c>
      <c r="C4123" s="141" t="s">
        <v>3694</v>
      </c>
      <c r="D4123" s="141" t="s">
        <v>3695</v>
      </c>
      <c r="E4123" s="141" t="s">
        <v>430</v>
      </c>
      <c r="F4123" s="141" t="s">
        <v>3696</v>
      </c>
      <c r="G4123" s="141" t="s">
        <v>3697</v>
      </c>
      <c r="H4123" s="141" t="s">
        <v>76</v>
      </c>
      <c r="I4123" s="141" t="s">
        <v>230</v>
      </c>
      <c r="J4123" s="141" t="s">
        <v>61</v>
      </c>
      <c r="K4123" s="141" t="s">
        <v>314</v>
      </c>
      <c r="L4123" s="141" t="s">
        <v>821</v>
      </c>
      <c r="M4123" s="141" t="s">
        <v>476</v>
      </c>
      <c r="N4123" s="141" t="s">
        <v>130</v>
      </c>
      <c r="O4123" s="141" t="s">
        <v>62</v>
      </c>
      <c r="P4123" s="141" t="s">
        <v>1355</v>
      </c>
      <c r="Q4123" s="141" t="s">
        <v>101</v>
      </c>
      <c r="R4123" s="141" t="s">
        <v>57</v>
      </c>
      <c r="S4123" s="141" t="s">
        <v>1207</v>
      </c>
      <c r="T4123" s="227">
        <v>4.351</v>
      </c>
      <c r="U4123" s="146">
        <v>56674</v>
      </c>
      <c r="V4123" s="208">
        <v>7.6200000000000004E-2</v>
      </c>
      <c r="W4123" s="209">
        <v>7.2559999999999999E-2</v>
      </c>
      <c r="X4123" s="141" t="s">
        <v>636</v>
      </c>
      <c r="Y4123" s="141"/>
      <c r="Z4123" s="148">
        <v>25000</v>
      </c>
      <c r="AA4123" s="148">
        <v>3.71</v>
      </c>
      <c r="AB4123" s="148">
        <v>104.4641</v>
      </c>
      <c r="AC4123" s="148">
        <v>0</v>
      </c>
      <c r="AD4123" s="148">
        <v>96.890450000000001</v>
      </c>
      <c r="AE4123" s="151"/>
      <c r="AF4123" s="151"/>
      <c r="AG4123" s="141" t="s">
        <v>17</v>
      </c>
      <c r="AH4123" s="229">
        <v>5.5555555555555599E-5</v>
      </c>
      <c r="AI4123" s="229">
        <v>1.1232986640232474E-4</v>
      </c>
      <c r="AJ4123" s="229">
        <v>1.90029697843501E-5</v>
      </c>
    </row>
    <row r="4124" spans="1:36" ht="13.5" thickBot="1">
      <c r="A4124" s="153">
        <v>8694</v>
      </c>
      <c r="B4124" s="153">
        <v>12532</v>
      </c>
      <c r="C4124" s="141" t="s">
        <v>1986</v>
      </c>
      <c r="D4124" s="141">
        <v>101569</v>
      </c>
      <c r="E4124" s="141" t="s">
        <v>430</v>
      </c>
      <c r="F4124" s="141" t="s">
        <v>2067</v>
      </c>
      <c r="G4124" s="141" t="s">
        <v>2068</v>
      </c>
      <c r="H4124" s="141" t="s">
        <v>76</v>
      </c>
      <c r="I4124" s="141" t="s">
        <v>230</v>
      </c>
      <c r="J4124" s="141" t="s">
        <v>61</v>
      </c>
      <c r="K4124" s="141" t="s">
        <v>314</v>
      </c>
      <c r="L4124" s="141" t="s">
        <v>821</v>
      </c>
      <c r="M4124" s="141" t="s">
        <v>476</v>
      </c>
      <c r="N4124" s="141" t="s">
        <v>895</v>
      </c>
      <c r="O4124" s="141" t="s">
        <v>62</v>
      </c>
      <c r="P4124" s="141" t="s">
        <v>1942</v>
      </c>
      <c r="Q4124" s="141" t="s">
        <v>96</v>
      </c>
      <c r="R4124" s="141" t="s">
        <v>57</v>
      </c>
      <c r="S4124" s="141" t="s">
        <v>1207</v>
      </c>
      <c r="T4124" s="227">
        <v>6.3710000000000004</v>
      </c>
      <c r="U4124" s="146">
        <v>48588</v>
      </c>
      <c r="V4124" s="208">
        <v>6.4000000000000001E-2</v>
      </c>
      <c r="W4124" s="209">
        <v>5.3580000000000003E-2</v>
      </c>
      <c r="X4124" s="141" t="s">
        <v>636</v>
      </c>
      <c r="Y4124" s="141"/>
      <c r="Z4124" s="148">
        <v>680000</v>
      </c>
      <c r="AA4124" s="148">
        <v>3.71</v>
      </c>
      <c r="AB4124" s="148">
        <v>108.3546</v>
      </c>
      <c r="AC4124" s="148">
        <v>0</v>
      </c>
      <c r="AD4124" s="148">
        <v>2733.5698499999999</v>
      </c>
      <c r="AE4124" s="151"/>
      <c r="AF4124" s="151"/>
      <c r="AG4124" s="141" t="s">
        <v>17</v>
      </c>
      <c r="AH4124" s="229">
        <v>6.8000000000000005E-4</v>
      </c>
      <c r="AI4124" s="229">
        <v>3.1691620386934197E-3</v>
      </c>
      <c r="AJ4124" s="229">
        <v>5.3613070400000001E-4</v>
      </c>
    </row>
    <row r="4125" spans="1:36" ht="13.5" thickBot="1">
      <c r="A4125" s="153">
        <v>8694</v>
      </c>
      <c r="B4125" s="153">
        <v>12532</v>
      </c>
      <c r="C4125" s="141" t="s">
        <v>1366</v>
      </c>
      <c r="D4125" s="141">
        <v>36157131</v>
      </c>
      <c r="E4125" s="141" t="s">
        <v>430</v>
      </c>
      <c r="F4125" s="141" t="s">
        <v>1367</v>
      </c>
      <c r="G4125" s="141" t="s">
        <v>1368</v>
      </c>
      <c r="H4125" s="141" t="s">
        <v>76</v>
      </c>
      <c r="I4125" s="141" t="s">
        <v>230</v>
      </c>
      <c r="J4125" s="141" t="s">
        <v>61</v>
      </c>
      <c r="K4125" s="141" t="s">
        <v>196</v>
      </c>
      <c r="L4125" s="141" t="s">
        <v>821</v>
      </c>
      <c r="M4125" s="141" t="s">
        <v>476</v>
      </c>
      <c r="N4125" s="141" t="s">
        <v>931</v>
      </c>
      <c r="O4125" s="141" t="s">
        <v>62</v>
      </c>
      <c r="P4125" s="141" t="s">
        <v>1369</v>
      </c>
      <c r="Q4125" s="141" t="s">
        <v>96</v>
      </c>
      <c r="R4125" s="141" t="s">
        <v>57</v>
      </c>
      <c r="S4125" s="141" t="s">
        <v>1213</v>
      </c>
      <c r="T4125" s="227">
        <v>4.008</v>
      </c>
      <c r="U4125" s="146">
        <v>47208</v>
      </c>
      <c r="V4125" s="208">
        <v>6.25E-2</v>
      </c>
      <c r="W4125" s="209">
        <v>6.9260000000000002E-2</v>
      </c>
      <c r="X4125" s="141" t="s">
        <v>636</v>
      </c>
      <c r="Y4125" s="141"/>
      <c r="Z4125" s="148">
        <v>2047000</v>
      </c>
      <c r="AA4125" s="148">
        <v>4.1524000000000001</v>
      </c>
      <c r="AB4125" s="148">
        <v>85.286699999999996</v>
      </c>
      <c r="AC4125" s="148">
        <v>0</v>
      </c>
      <c r="AD4125" s="148">
        <v>7249.3377700000001</v>
      </c>
      <c r="AE4125" s="151"/>
      <c r="AF4125" s="151"/>
      <c r="AG4125" s="141" t="s">
        <v>17</v>
      </c>
      <c r="AH4125" s="229">
        <v>6.6653815640000001E-3</v>
      </c>
      <c r="AI4125" s="229">
        <v>8.4045139970908046E-3</v>
      </c>
      <c r="AJ4125" s="229">
        <v>1.421801081E-3</v>
      </c>
    </row>
    <row r="4126" spans="1:36" ht="13.5" thickBot="1">
      <c r="A4126" s="153">
        <v>8694</v>
      </c>
      <c r="B4126" s="153">
        <v>12532</v>
      </c>
      <c r="C4126" s="141" t="s">
        <v>1366</v>
      </c>
      <c r="D4126" s="141">
        <v>36157131</v>
      </c>
      <c r="E4126" s="141" t="s">
        <v>430</v>
      </c>
      <c r="F4126" s="141" t="s">
        <v>2069</v>
      </c>
      <c r="G4126" s="141" t="s">
        <v>2070</v>
      </c>
      <c r="H4126" s="141" t="s">
        <v>76</v>
      </c>
      <c r="I4126" s="141" t="s">
        <v>230</v>
      </c>
      <c r="J4126" s="141" t="s">
        <v>61</v>
      </c>
      <c r="K4126" s="141" t="s">
        <v>196</v>
      </c>
      <c r="L4126" s="141" t="s">
        <v>821</v>
      </c>
      <c r="M4126" s="141" t="s">
        <v>476</v>
      </c>
      <c r="N4126" s="141" t="s">
        <v>931</v>
      </c>
      <c r="O4126" s="141" t="s">
        <v>62</v>
      </c>
      <c r="P4126" s="141" t="s">
        <v>1369</v>
      </c>
      <c r="Q4126" s="141" t="s">
        <v>96</v>
      </c>
      <c r="R4126" s="141" t="s">
        <v>57</v>
      </c>
      <c r="S4126" s="141" t="s">
        <v>1213</v>
      </c>
      <c r="T4126" s="227">
        <v>4.6820000000000004</v>
      </c>
      <c r="U4126" s="146">
        <v>47573</v>
      </c>
      <c r="V4126" s="208">
        <v>6.25E-2</v>
      </c>
      <c r="W4126" s="209">
        <v>7.1569999999999995E-2</v>
      </c>
      <c r="X4126" s="141" t="s">
        <v>636</v>
      </c>
      <c r="Y4126" s="141"/>
      <c r="Z4126" s="148">
        <v>590000</v>
      </c>
      <c r="AA4126" s="148">
        <v>4.1524000000000001</v>
      </c>
      <c r="AB4126" s="148">
        <v>93.990600000000001</v>
      </c>
      <c r="AC4126" s="148">
        <v>0</v>
      </c>
      <c r="AD4126" s="148">
        <v>2302.6907500000002</v>
      </c>
      <c r="AE4126" s="151"/>
      <c r="AF4126" s="151"/>
      <c r="AG4126" s="141" t="s">
        <v>17</v>
      </c>
      <c r="AH4126" s="229">
        <v>1.7699093800000001E-3</v>
      </c>
      <c r="AI4126" s="229">
        <v>2.6696226956667967E-3</v>
      </c>
      <c r="AJ4126" s="229">
        <v>4.5162307199999999E-4</v>
      </c>
    </row>
    <row r="4127" spans="1:36" ht="13.5" thickBot="1">
      <c r="A4127" s="153">
        <v>8694</v>
      </c>
      <c r="B4127" s="153">
        <v>12532</v>
      </c>
      <c r="C4127" s="141" t="s">
        <v>3278</v>
      </c>
      <c r="D4127" s="141" t="s">
        <v>3279</v>
      </c>
      <c r="E4127" s="141" t="s">
        <v>430</v>
      </c>
      <c r="F4127" s="141" t="s">
        <v>3280</v>
      </c>
      <c r="G4127" s="141" t="s">
        <v>3281</v>
      </c>
      <c r="H4127" s="141" t="s">
        <v>76</v>
      </c>
      <c r="I4127" s="141" t="s">
        <v>230</v>
      </c>
      <c r="J4127" s="141" t="s">
        <v>61</v>
      </c>
      <c r="K4127" s="141" t="s">
        <v>314</v>
      </c>
      <c r="L4127" s="141" t="s">
        <v>821</v>
      </c>
      <c r="M4127" s="141" t="s">
        <v>476</v>
      </c>
      <c r="N4127" s="141" t="s">
        <v>130</v>
      </c>
      <c r="O4127" s="141" t="s">
        <v>62</v>
      </c>
      <c r="P4127" s="141" t="s">
        <v>298</v>
      </c>
      <c r="Q4127" s="141" t="s">
        <v>298</v>
      </c>
      <c r="R4127" s="141" t="s">
        <v>57</v>
      </c>
      <c r="S4127" s="141" t="s">
        <v>1207</v>
      </c>
      <c r="T4127" s="227">
        <v>2.698</v>
      </c>
      <c r="U4127" s="146">
        <v>46583</v>
      </c>
      <c r="V4127" s="208">
        <v>2.5000000000000001E-2</v>
      </c>
      <c r="W4127" s="209">
        <v>0</v>
      </c>
      <c r="X4127" s="141" t="s">
        <v>636</v>
      </c>
      <c r="Y4127" s="141"/>
      <c r="Z4127" s="148">
        <v>1500000</v>
      </c>
      <c r="AA4127" s="148">
        <v>3.71</v>
      </c>
      <c r="AB4127" s="148">
        <v>104.25</v>
      </c>
      <c r="AC4127" s="148">
        <v>0</v>
      </c>
      <c r="AD4127" s="148">
        <v>5801.5124999999998</v>
      </c>
      <c r="AE4127" s="151"/>
      <c r="AF4127" s="151"/>
      <c r="AG4127" s="141" t="s">
        <v>17</v>
      </c>
      <c r="AH4127" s="229">
        <v>3.3195388053999998E-2</v>
      </c>
      <c r="AI4127" s="229">
        <v>6.7259789180091224E-3</v>
      </c>
      <c r="AJ4127" s="229">
        <v>1.137841415E-3</v>
      </c>
    </row>
    <row r="4128" spans="1:36" ht="13.5" thickBot="1">
      <c r="A4128" s="153">
        <v>8694</v>
      </c>
      <c r="B4128" s="153">
        <v>12533</v>
      </c>
      <c r="C4128" s="141" t="s">
        <v>1370</v>
      </c>
      <c r="D4128" s="141">
        <v>520043605</v>
      </c>
      <c r="E4128" s="141" t="s">
        <v>429</v>
      </c>
      <c r="F4128" s="141" t="s">
        <v>1371</v>
      </c>
      <c r="G4128" s="141" t="s">
        <v>3282</v>
      </c>
      <c r="H4128" s="141" t="s">
        <v>76</v>
      </c>
      <c r="I4128" s="141" t="s">
        <v>229</v>
      </c>
      <c r="J4128" s="141" t="s">
        <v>53</v>
      </c>
      <c r="K4128" s="141" t="s">
        <v>53</v>
      </c>
      <c r="L4128" s="141" t="s">
        <v>821</v>
      </c>
      <c r="M4128" s="141" t="s">
        <v>311</v>
      </c>
      <c r="N4128" s="141" t="s">
        <v>265</v>
      </c>
      <c r="O4128" s="141" t="s">
        <v>62</v>
      </c>
      <c r="P4128" s="141" t="s">
        <v>1288</v>
      </c>
      <c r="Q4128" s="141" t="s">
        <v>65</v>
      </c>
      <c r="R4128" s="141" t="s">
        <v>57</v>
      </c>
      <c r="S4128" s="141" t="s">
        <v>1206</v>
      </c>
      <c r="T4128" s="227">
        <v>5.0199999999999996</v>
      </c>
      <c r="U4128" s="146">
        <v>50009</v>
      </c>
      <c r="V4128" s="208">
        <v>5.1499999999999997E-2</v>
      </c>
      <c r="W4128" s="209">
        <v>5.1499999999999997E-2</v>
      </c>
      <c r="X4128" s="141" t="s">
        <v>636</v>
      </c>
      <c r="Y4128" s="141"/>
      <c r="Z4128" s="148">
        <v>20920430.059999999</v>
      </c>
      <c r="AA4128" s="148">
        <v>1</v>
      </c>
      <c r="AB4128" s="148">
        <v>141.9</v>
      </c>
      <c r="AC4128" s="148">
        <v>0</v>
      </c>
      <c r="AD4128" s="148">
        <v>29686.090260000001</v>
      </c>
      <c r="AE4128" s="151"/>
      <c r="AF4128" s="151"/>
      <c r="AG4128" s="141" t="s">
        <v>17</v>
      </c>
      <c r="AH4128" s="229">
        <v>7.5391496660000001E-3</v>
      </c>
      <c r="AI4128" s="229">
        <v>9.3332128625691173E-3</v>
      </c>
      <c r="AJ4128" s="229">
        <v>2.213778536E-3</v>
      </c>
    </row>
    <row r="4129" spans="1:36" ht="13.5" thickBot="1">
      <c r="A4129" s="153">
        <v>8694</v>
      </c>
      <c r="B4129" s="153">
        <v>12533</v>
      </c>
      <c r="C4129" s="141" t="s">
        <v>1278</v>
      </c>
      <c r="D4129" s="141">
        <v>520036104</v>
      </c>
      <c r="E4129" s="141" t="s">
        <v>429</v>
      </c>
      <c r="F4129" s="141" t="s">
        <v>1279</v>
      </c>
      <c r="G4129" s="141" t="s">
        <v>3246</v>
      </c>
      <c r="H4129" s="141" t="s">
        <v>76</v>
      </c>
      <c r="I4129" s="141" t="s">
        <v>229</v>
      </c>
      <c r="J4129" s="141" t="s">
        <v>53</v>
      </c>
      <c r="K4129" s="141" t="s">
        <v>53</v>
      </c>
      <c r="L4129" s="141" t="s">
        <v>821</v>
      </c>
      <c r="M4129" s="141" t="s">
        <v>311</v>
      </c>
      <c r="N4129" s="141" t="s">
        <v>140</v>
      </c>
      <c r="O4129" s="141" t="s">
        <v>62</v>
      </c>
      <c r="P4129" s="141" t="s">
        <v>1280</v>
      </c>
      <c r="Q4129" s="141" t="s">
        <v>65</v>
      </c>
      <c r="R4129" s="141" t="s">
        <v>57</v>
      </c>
      <c r="S4129" s="141" t="s">
        <v>1206</v>
      </c>
      <c r="T4129" s="227">
        <v>0.499</v>
      </c>
      <c r="U4129" s="146">
        <v>45748</v>
      </c>
      <c r="V4129" s="208">
        <v>4.3400000000000001E-2</v>
      </c>
      <c r="W4129" s="209">
        <v>3.4700000000000002E-2</v>
      </c>
      <c r="X4129" s="141" t="s">
        <v>636</v>
      </c>
      <c r="Y4129" s="141"/>
      <c r="Z4129" s="148">
        <v>8739750.3200000003</v>
      </c>
      <c r="AA4129" s="148">
        <v>1</v>
      </c>
      <c r="AB4129" s="148">
        <v>115.84</v>
      </c>
      <c r="AC4129" s="148">
        <v>218.714</v>
      </c>
      <c r="AD4129" s="148">
        <v>10342.840770000001</v>
      </c>
      <c r="AE4129" s="151"/>
      <c r="AF4129" s="151"/>
      <c r="AG4129" s="141" t="s">
        <v>17</v>
      </c>
      <c r="AH4129" s="229">
        <v>2.0092315377E-2</v>
      </c>
      <c r="AI4129" s="229">
        <v>3.2517564173864463E-3</v>
      </c>
      <c r="AJ4129" s="229">
        <v>7.7129587199999995E-4</v>
      </c>
    </row>
    <row r="4130" spans="1:36" ht="13.5" thickBot="1">
      <c r="A4130" s="153">
        <v>8694</v>
      </c>
      <c r="B4130" s="153">
        <v>12533</v>
      </c>
      <c r="C4130" s="141" t="s">
        <v>1278</v>
      </c>
      <c r="D4130" s="141">
        <v>520036104</v>
      </c>
      <c r="E4130" s="141" t="s">
        <v>429</v>
      </c>
      <c r="F4130" s="141" t="s">
        <v>1281</v>
      </c>
      <c r="G4130" s="141" t="s">
        <v>3236</v>
      </c>
      <c r="H4130" s="141" t="s">
        <v>76</v>
      </c>
      <c r="I4130" s="141" t="s">
        <v>228</v>
      </c>
      <c r="J4130" s="141" t="s">
        <v>53</v>
      </c>
      <c r="K4130" s="141" t="s">
        <v>53</v>
      </c>
      <c r="L4130" s="141" t="s">
        <v>821</v>
      </c>
      <c r="M4130" s="141" t="s">
        <v>311</v>
      </c>
      <c r="N4130" s="141" t="s">
        <v>140</v>
      </c>
      <c r="O4130" s="141" t="s">
        <v>62</v>
      </c>
      <c r="P4130" s="141" t="s">
        <v>1280</v>
      </c>
      <c r="Q4130" s="141" t="s">
        <v>65</v>
      </c>
      <c r="R4130" s="141" t="s">
        <v>57</v>
      </c>
      <c r="S4130" s="141" t="s">
        <v>1206</v>
      </c>
      <c r="T4130" s="227">
        <v>0.499</v>
      </c>
      <c r="U4130" s="146">
        <v>45748</v>
      </c>
      <c r="V4130" s="208">
        <v>6.2300000000000001E-2</v>
      </c>
      <c r="W4130" s="209">
        <v>6.3399999999999998E-2</v>
      </c>
      <c r="X4130" s="141" t="s">
        <v>636</v>
      </c>
      <c r="Y4130" s="141"/>
      <c r="Z4130" s="148">
        <v>400000</v>
      </c>
      <c r="AA4130" s="148">
        <v>1</v>
      </c>
      <c r="AB4130" s="148">
        <v>100</v>
      </c>
      <c r="AC4130" s="148">
        <v>12.46</v>
      </c>
      <c r="AD4130" s="148">
        <v>412.46</v>
      </c>
      <c r="AE4130" s="151"/>
      <c r="AF4130" s="151"/>
      <c r="AG4130" s="141" t="s">
        <v>17</v>
      </c>
      <c r="AH4130" s="229">
        <v>2.5153927090000002E-3</v>
      </c>
      <c r="AI4130" s="229">
        <v>1.296761191379352E-4</v>
      </c>
      <c r="AJ4130" s="229">
        <v>3.0758348003722098E-5</v>
      </c>
    </row>
    <row r="4131" spans="1:36" ht="13.5" thickBot="1">
      <c r="A4131" s="153">
        <v>8694</v>
      </c>
      <c r="B4131" s="153">
        <v>12533</v>
      </c>
      <c r="C4131" s="141" t="s">
        <v>1373</v>
      </c>
      <c r="D4131" s="141">
        <v>510381601</v>
      </c>
      <c r="E4131" s="141" t="s">
        <v>429</v>
      </c>
      <c r="F4131" s="141" t="s">
        <v>1374</v>
      </c>
      <c r="G4131" s="141" t="s">
        <v>3283</v>
      </c>
      <c r="H4131" s="141" t="s">
        <v>76</v>
      </c>
      <c r="I4131" s="141" t="s">
        <v>228</v>
      </c>
      <c r="J4131" s="141" t="s">
        <v>53</v>
      </c>
      <c r="K4131" s="141" t="s">
        <v>53</v>
      </c>
      <c r="L4131" s="141" t="s">
        <v>821</v>
      </c>
      <c r="M4131" s="141" t="s">
        <v>311</v>
      </c>
      <c r="N4131" s="141" t="s">
        <v>140</v>
      </c>
      <c r="O4131" s="141" t="s">
        <v>62</v>
      </c>
      <c r="P4131" s="141" t="s">
        <v>1280</v>
      </c>
      <c r="Q4131" s="141" t="s">
        <v>65</v>
      </c>
      <c r="R4131" s="141" t="s">
        <v>57</v>
      </c>
      <c r="S4131" s="141" t="s">
        <v>1206</v>
      </c>
      <c r="T4131" s="227">
        <v>0.59499999999999997</v>
      </c>
      <c r="U4131" s="146">
        <v>45788</v>
      </c>
      <c r="V4131" s="208">
        <v>4.2000000000000003E-2</v>
      </c>
      <c r="W4131" s="209">
        <v>6.1600000000000002E-2</v>
      </c>
      <c r="X4131" s="141" t="s">
        <v>636</v>
      </c>
      <c r="Y4131" s="141"/>
      <c r="Z4131" s="148">
        <v>325000</v>
      </c>
      <c r="AA4131" s="148">
        <v>1</v>
      </c>
      <c r="AB4131" s="148">
        <v>100.56</v>
      </c>
      <c r="AC4131" s="148">
        <v>0</v>
      </c>
      <c r="AD4131" s="148">
        <v>326.82</v>
      </c>
      <c r="AE4131" s="151"/>
      <c r="AF4131" s="151"/>
      <c r="AG4131" s="141" t="s">
        <v>17</v>
      </c>
      <c r="AH4131" s="229">
        <v>2.6924657349999999E-3</v>
      </c>
      <c r="AI4131" s="229">
        <v>1.0275117406938852E-4</v>
      </c>
      <c r="AJ4131" s="229">
        <v>2.4371922839975899E-5</v>
      </c>
    </row>
    <row r="4132" spans="1:36" ht="13.5" thickBot="1">
      <c r="A4132" s="153">
        <v>8694</v>
      </c>
      <c r="B4132" s="153">
        <v>12533</v>
      </c>
      <c r="C4132" s="141" t="s">
        <v>1375</v>
      </c>
      <c r="D4132" s="141">
        <v>513992529</v>
      </c>
      <c r="E4132" s="141" t="s">
        <v>429</v>
      </c>
      <c r="F4132" s="141" t="s">
        <v>1376</v>
      </c>
      <c r="G4132" s="141" t="s">
        <v>3284</v>
      </c>
      <c r="H4132" s="141" t="s">
        <v>76</v>
      </c>
      <c r="I4132" s="141" t="s">
        <v>229</v>
      </c>
      <c r="J4132" s="141" t="s">
        <v>53</v>
      </c>
      <c r="K4132" s="141" t="s">
        <v>53</v>
      </c>
      <c r="L4132" s="141" t="s">
        <v>821</v>
      </c>
      <c r="M4132" s="141" t="s">
        <v>311</v>
      </c>
      <c r="N4132" s="141" t="s">
        <v>651</v>
      </c>
      <c r="O4132" s="141" t="s">
        <v>62</v>
      </c>
      <c r="P4132" s="141" t="s">
        <v>1293</v>
      </c>
      <c r="Q4132" s="141" t="s">
        <v>1294</v>
      </c>
      <c r="R4132" s="141" t="s">
        <v>57</v>
      </c>
      <c r="S4132" s="141" t="s">
        <v>1206</v>
      </c>
      <c r="T4132" s="227">
        <v>0.28499999999999998</v>
      </c>
      <c r="U4132" s="146">
        <v>45670</v>
      </c>
      <c r="V4132" s="208">
        <v>2.75E-2</v>
      </c>
      <c r="W4132" s="209">
        <v>4.6600000000000003E-2</v>
      </c>
      <c r="X4132" s="141" t="s">
        <v>636</v>
      </c>
      <c r="Y4132" s="141"/>
      <c r="Z4132" s="148">
        <v>96602.99</v>
      </c>
      <c r="AA4132" s="148">
        <v>1</v>
      </c>
      <c r="AB4132" s="148">
        <v>116.74</v>
      </c>
      <c r="AC4132" s="148">
        <v>0</v>
      </c>
      <c r="AD4132" s="148">
        <v>112.77433000000001</v>
      </c>
      <c r="AE4132" s="151"/>
      <c r="AF4132" s="151"/>
      <c r="AG4132" s="141" t="s">
        <v>17</v>
      </c>
      <c r="AH4132" s="229">
        <v>6.9880009300000003E-4</v>
      </c>
      <c r="AI4132" s="229">
        <v>3.5455892578142906E-5</v>
      </c>
      <c r="AJ4132" s="229">
        <v>8.4099114775410793E-6</v>
      </c>
    </row>
    <row r="4133" spans="1:36" ht="13.5" thickBot="1">
      <c r="A4133" s="153">
        <v>8694</v>
      </c>
      <c r="B4133" s="153">
        <v>12533</v>
      </c>
      <c r="C4133" s="141" t="s">
        <v>1377</v>
      </c>
      <c r="D4133" s="141">
        <v>34250659</v>
      </c>
      <c r="E4133" s="141" t="s">
        <v>430</v>
      </c>
      <c r="F4133" s="141" t="s">
        <v>1378</v>
      </c>
      <c r="G4133" s="141" t="s">
        <v>3285</v>
      </c>
      <c r="H4133" s="141" t="s">
        <v>76</v>
      </c>
      <c r="I4133" s="141" t="s">
        <v>229</v>
      </c>
      <c r="J4133" s="141" t="s">
        <v>53</v>
      </c>
      <c r="K4133" s="141" t="s">
        <v>153</v>
      </c>
      <c r="L4133" s="141" t="s">
        <v>821</v>
      </c>
      <c r="M4133" s="141" t="s">
        <v>311</v>
      </c>
      <c r="N4133" s="141" t="s">
        <v>652</v>
      </c>
      <c r="O4133" s="141" t="s">
        <v>62</v>
      </c>
      <c r="P4133" s="141" t="s">
        <v>1346</v>
      </c>
      <c r="Q4133" s="141" t="s">
        <v>65</v>
      </c>
      <c r="R4133" s="141" t="s">
        <v>57</v>
      </c>
      <c r="S4133" s="141" t="s">
        <v>1206</v>
      </c>
      <c r="T4133" s="227">
        <v>1.266</v>
      </c>
      <c r="U4133" s="146">
        <v>46223</v>
      </c>
      <c r="V4133" s="208">
        <v>4.0500000000000001E-2</v>
      </c>
      <c r="W4133" s="209">
        <v>3.9E-2</v>
      </c>
      <c r="X4133" s="141" t="s">
        <v>636</v>
      </c>
      <c r="Y4133" s="141"/>
      <c r="Z4133" s="148">
        <v>4267270.09</v>
      </c>
      <c r="AA4133" s="148">
        <v>1</v>
      </c>
      <c r="AB4133" s="148">
        <v>116.3</v>
      </c>
      <c r="AC4133" s="148">
        <v>0</v>
      </c>
      <c r="AD4133" s="148">
        <v>4962.83511</v>
      </c>
      <c r="AE4133" s="151"/>
      <c r="AF4133" s="151"/>
      <c r="AG4133" s="141" t="s">
        <v>17</v>
      </c>
      <c r="AH4133" s="229">
        <v>1.5481308334999999E-2</v>
      </c>
      <c r="AI4133" s="229">
        <v>1.5602996581154242E-3</v>
      </c>
      <c r="AJ4133" s="229">
        <v>3.70093122E-4</v>
      </c>
    </row>
    <row r="4134" spans="1:36" ht="13.5" thickBot="1">
      <c r="A4134" s="153">
        <v>8694</v>
      </c>
      <c r="B4134" s="153">
        <v>12533</v>
      </c>
      <c r="C4134" s="141" t="s">
        <v>1282</v>
      </c>
      <c r="D4134" s="141">
        <v>520027194</v>
      </c>
      <c r="E4134" s="141" t="s">
        <v>429</v>
      </c>
      <c r="F4134" s="141" t="s">
        <v>1283</v>
      </c>
      <c r="G4134" s="141" t="s">
        <v>3247</v>
      </c>
      <c r="H4134" s="141" t="s">
        <v>76</v>
      </c>
      <c r="I4134" s="141" t="s">
        <v>228</v>
      </c>
      <c r="J4134" s="141" t="s">
        <v>53</v>
      </c>
      <c r="K4134" s="141" t="s">
        <v>53</v>
      </c>
      <c r="L4134" s="141" t="s">
        <v>821</v>
      </c>
      <c r="M4134" s="141" t="s">
        <v>311</v>
      </c>
      <c r="N4134" s="141" t="s">
        <v>654</v>
      </c>
      <c r="O4134" s="141" t="s">
        <v>62</v>
      </c>
      <c r="P4134" s="141" t="s">
        <v>1205</v>
      </c>
      <c r="Q4134" s="141" t="s">
        <v>65</v>
      </c>
      <c r="R4134" s="141" t="s">
        <v>57</v>
      </c>
      <c r="S4134" s="141" t="s">
        <v>1206</v>
      </c>
      <c r="T4134" s="227">
        <v>1.1279999999999999</v>
      </c>
      <c r="U4134" s="146">
        <v>45992</v>
      </c>
      <c r="V4134" s="208">
        <v>5.45E-2</v>
      </c>
      <c r="W4134" s="209">
        <v>5.2600000000000001E-2</v>
      </c>
      <c r="X4134" s="141" t="s">
        <v>636</v>
      </c>
      <c r="Y4134" s="141"/>
      <c r="Z4134" s="148">
        <v>820103.74</v>
      </c>
      <c r="AA4134" s="148">
        <v>1</v>
      </c>
      <c r="AB4134" s="148">
        <v>102.1</v>
      </c>
      <c r="AC4134" s="148">
        <v>0</v>
      </c>
      <c r="AD4134" s="148">
        <v>837.32592</v>
      </c>
      <c r="AE4134" s="151"/>
      <c r="AF4134" s="151"/>
      <c r="AG4134" s="141" t="s">
        <v>17</v>
      </c>
      <c r="AH4134" s="229">
        <v>5.3098187059999998E-3</v>
      </c>
      <c r="AI4134" s="229">
        <v>2.6325262027639335E-4</v>
      </c>
      <c r="AJ4134" s="229">
        <v>6.2441841729856803E-5</v>
      </c>
    </row>
    <row r="4135" spans="1:36" ht="13.5" thickBot="1">
      <c r="A4135" s="153">
        <v>8694</v>
      </c>
      <c r="B4135" s="153">
        <v>12533</v>
      </c>
      <c r="C4135" s="141" t="s">
        <v>1379</v>
      </c>
      <c r="D4135" s="141">
        <v>520026683</v>
      </c>
      <c r="E4135" s="141" t="s">
        <v>429</v>
      </c>
      <c r="F4135" s="141" t="s">
        <v>1380</v>
      </c>
      <c r="G4135" s="141" t="s">
        <v>3286</v>
      </c>
      <c r="H4135" s="141" t="s">
        <v>76</v>
      </c>
      <c r="I4135" s="141" t="s">
        <v>229</v>
      </c>
      <c r="J4135" s="141" t="s">
        <v>53</v>
      </c>
      <c r="K4135" s="141" t="s">
        <v>53</v>
      </c>
      <c r="L4135" s="141" t="s">
        <v>821</v>
      </c>
      <c r="M4135" s="141" t="s">
        <v>311</v>
      </c>
      <c r="N4135" s="141" t="s">
        <v>651</v>
      </c>
      <c r="O4135" s="141" t="s">
        <v>62</v>
      </c>
      <c r="P4135" s="141" t="s">
        <v>1310</v>
      </c>
      <c r="Q4135" s="141" t="s">
        <v>65</v>
      </c>
      <c r="R4135" s="141" t="s">
        <v>57</v>
      </c>
      <c r="S4135" s="141" t="s">
        <v>1206</v>
      </c>
      <c r="T4135" s="227">
        <v>2.1819999999999999</v>
      </c>
      <c r="U4135" s="146">
        <v>46936</v>
      </c>
      <c r="V4135" s="208">
        <v>3.2000000000000001E-2</v>
      </c>
      <c r="W4135" s="209">
        <v>2.6499999999999999E-2</v>
      </c>
      <c r="X4135" s="141" t="s">
        <v>636</v>
      </c>
      <c r="Y4135" s="141"/>
      <c r="Z4135" s="148">
        <v>5067850</v>
      </c>
      <c r="AA4135" s="148">
        <v>1</v>
      </c>
      <c r="AB4135" s="148">
        <v>117.37</v>
      </c>
      <c r="AC4135" s="148">
        <v>0</v>
      </c>
      <c r="AD4135" s="148">
        <v>5948.1355400000002</v>
      </c>
      <c r="AE4135" s="151"/>
      <c r="AF4135" s="151"/>
      <c r="AG4135" s="141" t="s">
        <v>17</v>
      </c>
      <c r="AH4135" s="229">
        <v>4.816733454E-3</v>
      </c>
      <c r="AI4135" s="229">
        <v>1.870074996202363E-3</v>
      </c>
      <c r="AJ4135" s="229">
        <v>4.4356985599999999E-4</v>
      </c>
    </row>
    <row r="4136" spans="1:36" ht="13.5" thickBot="1">
      <c r="A4136" s="153">
        <v>8694</v>
      </c>
      <c r="B4136" s="153">
        <v>12533</v>
      </c>
      <c r="C4136" s="141" t="s">
        <v>1381</v>
      </c>
      <c r="D4136" s="141">
        <v>511659401</v>
      </c>
      <c r="E4136" s="141" t="s">
        <v>429</v>
      </c>
      <c r="F4136" s="141" t="s">
        <v>1382</v>
      </c>
      <c r="G4136" s="141" t="s">
        <v>3287</v>
      </c>
      <c r="H4136" s="141" t="s">
        <v>76</v>
      </c>
      <c r="I4136" s="141" t="s">
        <v>229</v>
      </c>
      <c r="J4136" s="141" t="s">
        <v>53</v>
      </c>
      <c r="K4136" s="141" t="s">
        <v>53</v>
      </c>
      <c r="L4136" s="141" t="s">
        <v>821</v>
      </c>
      <c r="M4136" s="141" t="s">
        <v>311</v>
      </c>
      <c r="N4136" s="141" t="s">
        <v>651</v>
      </c>
      <c r="O4136" s="141" t="s">
        <v>62</v>
      </c>
      <c r="P4136" s="141" t="s">
        <v>1310</v>
      </c>
      <c r="Q4136" s="141" t="s">
        <v>65</v>
      </c>
      <c r="R4136" s="141" t="s">
        <v>57</v>
      </c>
      <c r="S4136" s="141" t="s">
        <v>1206</v>
      </c>
      <c r="T4136" s="227">
        <v>2.1859999999999999</v>
      </c>
      <c r="U4136" s="146">
        <v>47177</v>
      </c>
      <c r="V4136" s="208">
        <v>2.3400000000000001E-2</v>
      </c>
      <c r="W4136" s="209">
        <v>2.6599999999999999E-2</v>
      </c>
      <c r="X4136" s="141" t="s">
        <v>636</v>
      </c>
      <c r="Y4136" s="141"/>
      <c r="Z4136" s="148">
        <v>17930037.199999999</v>
      </c>
      <c r="AA4136" s="148">
        <v>1</v>
      </c>
      <c r="AB4136" s="148">
        <v>115.87</v>
      </c>
      <c r="AC4136" s="148">
        <v>0</v>
      </c>
      <c r="AD4136" s="148">
        <v>20775.534100000001</v>
      </c>
      <c r="AE4136" s="151"/>
      <c r="AF4136" s="151"/>
      <c r="AG4136" s="141" t="s">
        <v>17</v>
      </c>
      <c r="AH4136" s="229">
        <v>8.4994319159999998E-3</v>
      </c>
      <c r="AI4136" s="229">
        <v>6.5317621953785475E-3</v>
      </c>
      <c r="AJ4136" s="229">
        <v>1.5492923129999999E-3</v>
      </c>
    </row>
    <row r="4137" spans="1:36" ht="13.5" thickBot="1">
      <c r="A4137" s="153">
        <v>8694</v>
      </c>
      <c r="B4137" s="153">
        <v>12533</v>
      </c>
      <c r="C4137" s="141" t="s">
        <v>1284</v>
      </c>
      <c r="D4137" s="141">
        <v>510960719</v>
      </c>
      <c r="E4137" s="141" t="s">
        <v>429</v>
      </c>
      <c r="F4137" s="141" t="s">
        <v>1285</v>
      </c>
      <c r="G4137" s="141" t="s">
        <v>3248</v>
      </c>
      <c r="H4137" s="141" t="s">
        <v>76</v>
      </c>
      <c r="I4137" s="141" t="s">
        <v>229</v>
      </c>
      <c r="J4137" s="141" t="s">
        <v>53</v>
      </c>
      <c r="K4137" s="141" t="s">
        <v>53</v>
      </c>
      <c r="L4137" s="141" t="s">
        <v>821</v>
      </c>
      <c r="M4137" s="141" t="s">
        <v>311</v>
      </c>
      <c r="N4137" s="141" t="s">
        <v>651</v>
      </c>
      <c r="O4137" s="141" t="s">
        <v>62</v>
      </c>
      <c r="P4137" s="141" t="s">
        <v>1286</v>
      </c>
      <c r="Q4137" s="141" t="s">
        <v>65</v>
      </c>
      <c r="R4137" s="141" t="s">
        <v>57</v>
      </c>
      <c r="S4137" s="141" t="s">
        <v>1206</v>
      </c>
      <c r="T4137" s="227">
        <v>0.499</v>
      </c>
      <c r="U4137" s="146">
        <v>45748</v>
      </c>
      <c r="V4137" s="208">
        <v>6.4999999999999997E-3</v>
      </c>
      <c r="W4137" s="209">
        <v>2.7900000000000001E-2</v>
      </c>
      <c r="X4137" s="141" t="s">
        <v>636</v>
      </c>
      <c r="Y4137" s="141"/>
      <c r="Z4137" s="148">
        <v>5151605.43</v>
      </c>
      <c r="AA4137" s="148">
        <v>1</v>
      </c>
      <c r="AB4137" s="148">
        <v>114.12</v>
      </c>
      <c r="AC4137" s="148">
        <v>19.30827</v>
      </c>
      <c r="AD4137" s="148">
        <v>5898.3203899999999</v>
      </c>
      <c r="AE4137" s="151"/>
      <c r="AF4137" s="151"/>
      <c r="AG4137" s="141" t="s">
        <v>17</v>
      </c>
      <c r="AH4137" s="229">
        <v>9.4370993599999994E-3</v>
      </c>
      <c r="AI4137" s="229">
        <v>1.8544132706380073E-3</v>
      </c>
      <c r="AJ4137" s="229">
        <v>4.3985499399999998E-4</v>
      </c>
    </row>
    <row r="4138" spans="1:36" ht="13.5" thickBot="1">
      <c r="A4138" s="153">
        <v>8694</v>
      </c>
      <c r="B4138" s="153">
        <v>12533</v>
      </c>
      <c r="C4138" s="141" t="s">
        <v>1278</v>
      </c>
      <c r="D4138" s="141">
        <v>520036104</v>
      </c>
      <c r="E4138" s="141" t="s">
        <v>429</v>
      </c>
      <c r="F4138" s="141" t="s">
        <v>1383</v>
      </c>
      <c r="G4138" s="141" t="s">
        <v>3288</v>
      </c>
      <c r="H4138" s="141" t="s">
        <v>76</v>
      </c>
      <c r="I4138" s="141" t="s">
        <v>229</v>
      </c>
      <c r="J4138" s="141" t="s">
        <v>53</v>
      </c>
      <c r="K4138" s="141" t="s">
        <v>53</v>
      </c>
      <c r="L4138" s="141" t="s">
        <v>821</v>
      </c>
      <c r="M4138" s="141" t="s">
        <v>311</v>
      </c>
      <c r="N4138" s="141" t="s">
        <v>140</v>
      </c>
      <c r="O4138" s="141" t="s">
        <v>62</v>
      </c>
      <c r="P4138" s="141" t="s">
        <v>1280</v>
      </c>
      <c r="Q4138" s="141" t="s">
        <v>65</v>
      </c>
      <c r="R4138" s="141" t="s">
        <v>57</v>
      </c>
      <c r="S4138" s="141" t="s">
        <v>1206</v>
      </c>
      <c r="T4138" s="227">
        <v>2.7919999999999998</v>
      </c>
      <c r="U4138" s="146">
        <v>47239</v>
      </c>
      <c r="V4138" s="208">
        <v>3.9E-2</v>
      </c>
      <c r="W4138" s="209">
        <v>3.95E-2</v>
      </c>
      <c r="X4138" s="141" t="s">
        <v>636</v>
      </c>
      <c r="Y4138" s="141"/>
      <c r="Z4138" s="148">
        <v>15228481.539999999</v>
      </c>
      <c r="AA4138" s="148">
        <v>1</v>
      </c>
      <c r="AB4138" s="148">
        <v>117.74</v>
      </c>
      <c r="AC4138" s="148">
        <v>0</v>
      </c>
      <c r="AD4138" s="148">
        <v>17930.014169999999</v>
      </c>
      <c r="AE4138" s="151"/>
      <c r="AF4138" s="151"/>
      <c r="AG4138" s="141" t="s">
        <v>17</v>
      </c>
      <c r="AH4138" s="229">
        <v>1.0676769503E-2</v>
      </c>
      <c r="AI4138" s="229">
        <v>5.6371397314982944E-3</v>
      </c>
      <c r="AJ4138" s="229">
        <v>1.337093574E-3</v>
      </c>
    </row>
    <row r="4139" spans="1:36" ht="13.5" thickBot="1">
      <c r="A4139" s="153">
        <v>8694</v>
      </c>
      <c r="B4139" s="153">
        <v>12533</v>
      </c>
      <c r="C4139" s="141" t="s">
        <v>1289</v>
      </c>
      <c r="D4139" s="141">
        <v>513623314</v>
      </c>
      <c r="E4139" s="141" t="s">
        <v>429</v>
      </c>
      <c r="F4139" s="141" t="s">
        <v>1290</v>
      </c>
      <c r="G4139" s="141" t="s">
        <v>3249</v>
      </c>
      <c r="H4139" s="141" t="s">
        <v>76</v>
      </c>
      <c r="I4139" s="141" t="s">
        <v>229</v>
      </c>
      <c r="J4139" s="141" t="s">
        <v>53</v>
      </c>
      <c r="K4139" s="141" t="s">
        <v>53</v>
      </c>
      <c r="L4139" s="141" t="s">
        <v>821</v>
      </c>
      <c r="M4139" s="141" t="s">
        <v>311</v>
      </c>
      <c r="N4139" s="141" t="s">
        <v>651</v>
      </c>
      <c r="O4139" s="141" t="s">
        <v>62</v>
      </c>
      <c r="P4139" s="141" t="s">
        <v>1288</v>
      </c>
      <c r="Q4139" s="141" t="s">
        <v>65</v>
      </c>
      <c r="R4139" s="141" t="s">
        <v>57</v>
      </c>
      <c r="S4139" s="141" t="s">
        <v>1206</v>
      </c>
      <c r="T4139" s="227">
        <v>0.59899999999999998</v>
      </c>
      <c r="U4139" s="146">
        <v>45788</v>
      </c>
      <c r="V4139" s="208">
        <v>2.5000000000000001E-2</v>
      </c>
      <c r="W4139" s="209">
        <v>2.8199999999999999E-2</v>
      </c>
      <c r="X4139" s="141" t="s">
        <v>636</v>
      </c>
      <c r="Y4139" s="141"/>
      <c r="Z4139" s="148">
        <v>2875348.74</v>
      </c>
      <c r="AA4139" s="148">
        <v>1</v>
      </c>
      <c r="AB4139" s="148">
        <v>116.48</v>
      </c>
      <c r="AC4139" s="148">
        <v>0</v>
      </c>
      <c r="AD4139" s="148">
        <v>3349.2062099999998</v>
      </c>
      <c r="AE4139" s="151"/>
      <c r="AF4139" s="151"/>
      <c r="AG4139" s="141" t="s">
        <v>17</v>
      </c>
      <c r="AH4139" s="229">
        <v>1.2209446965999999E-2</v>
      </c>
      <c r="AI4139" s="229">
        <v>1.0529798368459303E-3</v>
      </c>
      <c r="AJ4139" s="229">
        <v>2.4976009800000001E-4</v>
      </c>
    </row>
    <row r="4140" spans="1:36" ht="13.5" thickBot="1">
      <c r="A4140" s="153">
        <v>8694</v>
      </c>
      <c r="B4140" s="153">
        <v>12533</v>
      </c>
      <c r="C4140" s="141" t="s">
        <v>1386</v>
      </c>
      <c r="D4140" s="141">
        <v>514892801</v>
      </c>
      <c r="E4140" s="141" t="s">
        <v>429</v>
      </c>
      <c r="F4140" s="141" t="s">
        <v>1387</v>
      </c>
      <c r="G4140" s="141" t="s">
        <v>3289</v>
      </c>
      <c r="H4140" s="141" t="s">
        <v>76</v>
      </c>
      <c r="I4140" s="141" t="s">
        <v>228</v>
      </c>
      <c r="J4140" s="141" t="s">
        <v>53</v>
      </c>
      <c r="K4140" s="141" t="s">
        <v>53</v>
      </c>
      <c r="L4140" s="141" t="s">
        <v>821</v>
      </c>
      <c r="M4140" s="141" t="s">
        <v>311</v>
      </c>
      <c r="N4140" s="141" t="s">
        <v>263</v>
      </c>
      <c r="O4140" s="141" t="s">
        <v>62</v>
      </c>
      <c r="P4140" s="141" t="s">
        <v>1333</v>
      </c>
      <c r="Q4140" s="141" t="s">
        <v>65</v>
      </c>
      <c r="R4140" s="141" t="s">
        <v>57</v>
      </c>
      <c r="S4140" s="141" t="s">
        <v>1206</v>
      </c>
      <c r="T4140" s="227">
        <v>0.99199999999999999</v>
      </c>
      <c r="U4140" s="146">
        <v>45931</v>
      </c>
      <c r="V4140" s="208">
        <v>3.3500000000000002E-2</v>
      </c>
      <c r="W4140" s="209">
        <v>5.7700000000000001E-2</v>
      </c>
      <c r="X4140" s="141" t="s">
        <v>636</v>
      </c>
      <c r="Y4140" s="141"/>
      <c r="Z4140" s="148">
        <v>2700000</v>
      </c>
      <c r="AA4140" s="148">
        <v>1</v>
      </c>
      <c r="AB4140" s="148">
        <v>97.76</v>
      </c>
      <c r="AC4140" s="148">
        <v>75.465000000000003</v>
      </c>
      <c r="AD4140" s="148">
        <v>2714.9850000000001</v>
      </c>
      <c r="AE4140" s="151"/>
      <c r="AF4140" s="151"/>
      <c r="AG4140" s="141" t="s">
        <v>17</v>
      </c>
      <c r="AH4140" s="229">
        <v>3.9291472877000001E-2</v>
      </c>
      <c r="AI4140" s="229">
        <v>8.5358269484969956E-4</v>
      </c>
      <c r="AJ4140" s="229">
        <v>2.0246436800000001E-4</v>
      </c>
    </row>
    <row r="4141" spans="1:36" ht="13.5" thickBot="1">
      <c r="A4141" s="153">
        <v>8694</v>
      </c>
      <c r="B4141" s="153">
        <v>12533</v>
      </c>
      <c r="C4141" s="141" t="s">
        <v>1388</v>
      </c>
      <c r="D4141" s="141">
        <v>514065283</v>
      </c>
      <c r="E4141" s="141" t="s">
        <v>429</v>
      </c>
      <c r="F4141" s="141" t="s">
        <v>1389</v>
      </c>
      <c r="G4141" s="141" t="s">
        <v>3290</v>
      </c>
      <c r="H4141" s="141" t="s">
        <v>76</v>
      </c>
      <c r="I4141" s="141" t="s">
        <v>228</v>
      </c>
      <c r="J4141" s="141" t="s">
        <v>53</v>
      </c>
      <c r="K4141" s="141" t="s">
        <v>53</v>
      </c>
      <c r="L4141" s="141" t="s">
        <v>821</v>
      </c>
      <c r="M4141" s="141" t="s">
        <v>311</v>
      </c>
      <c r="N4141" s="141" t="s">
        <v>75</v>
      </c>
      <c r="O4141" s="141" t="s">
        <v>62</v>
      </c>
      <c r="P4141" s="141" t="s">
        <v>1288</v>
      </c>
      <c r="Q4141" s="141" t="s">
        <v>65</v>
      </c>
      <c r="R4141" s="141" t="s">
        <v>57</v>
      </c>
      <c r="S4141" s="141" t="s">
        <v>1206</v>
      </c>
      <c r="T4141" s="227">
        <v>1.1459999999999999</v>
      </c>
      <c r="U4141" s="146">
        <v>46266</v>
      </c>
      <c r="V4141" s="208">
        <v>2.75E-2</v>
      </c>
      <c r="W4141" s="209">
        <v>5.5399999999999998E-2</v>
      </c>
      <c r="X4141" s="141" t="s">
        <v>636</v>
      </c>
      <c r="Y4141" s="141"/>
      <c r="Z4141" s="148">
        <v>397070.51</v>
      </c>
      <c r="AA4141" s="148">
        <v>1</v>
      </c>
      <c r="AB4141" s="148">
        <v>97.21</v>
      </c>
      <c r="AC4141" s="148">
        <v>0</v>
      </c>
      <c r="AD4141" s="148">
        <v>385.99223999999998</v>
      </c>
      <c r="AE4141" s="151"/>
      <c r="AF4141" s="151"/>
      <c r="AG4141" s="141" t="s">
        <v>17</v>
      </c>
      <c r="AH4141" s="229">
        <v>2.201220608E-3</v>
      </c>
      <c r="AI4141" s="229">
        <v>1.2135473912757233E-4</v>
      </c>
      <c r="AJ4141" s="229">
        <v>2.87845697635073E-5</v>
      </c>
    </row>
    <row r="4142" spans="1:36" ht="13.5" thickBot="1">
      <c r="A4142" s="153">
        <v>8694</v>
      </c>
      <c r="B4142" s="153">
        <v>12533</v>
      </c>
      <c r="C4142" s="141" t="s">
        <v>1372</v>
      </c>
      <c r="D4142" s="141">
        <v>513821488</v>
      </c>
      <c r="E4142" s="141" t="s">
        <v>429</v>
      </c>
      <c r="F4142" s="141" t="s">
        <v>1390</v>
      </c>
      <c r="G4142" s="141" t="s">
        <v>3291</v>
      </c>
      <c r="H4142" s="141" t="s">
        <v>76</v>
      </c>
      <c r="I4142" s="141" t="s">
        <v>229</v>
      </c>
      <c r="J4142" s="141" t="s">
        <v>53</v>
      </c>
      <c r="K4142" s="141" t="s">
        <v>53</v>
      </c>
      <c r="L4142" s="141" t="s">
        <v>821</v>
      </c>
      <c r="M4142" s="141" t="s">
        <v>311</v>
      </c>
      <c r="N4142" s="141" t="s">
        <v>651</v>
      </c>
      <c r="O4142" s="141" t="s">
        <v>62</v>
      </c>
      <c r="P4142" s="141" t="s">
        <v>1310</v>
      </c>
      <c r="Q4142" s="141" t="s">
        <v>65</v>
      </c>
      <c r="R4142" s="141" t="s">
        <v>57</v>
      </c>
      <c r="S4142" s="141" t="s">
        <v>1206</v>
      </c>
      <c r="T4142" s="227">
        <v>2.1360000000000001</v>
      </c>
      <c r="U4142" s="146">
        <v>47016</v>
      </c>
      <c r="V4142" s="208">
        <v>0.04</v>
      </c>
      <c r="W4142" s="209">
        <v>2.64E-2</v>
      </c>
      <c r="X4142" s="141" t="s">
        <v>636</v>
      </c>
      <c r="Y4142" s="141"/>
      <c r="Z4142" s="148">
        <v>9245391.1899999995</v>
      </c>
      <c r="AA4142" s="148">
        <v>1</v>
      </c>
      <c r="AB4142" s="148">
        <v>119.57</v>
      </c>
      <c r="AC4142" s="148">
        <v>0</v>
      </c>
      <c r="AD4142" s="148">
        <v>11054.714250000001</v>
      </c>
      <c r="AE4142" s="151"/>
      <c r="AF4142" s="151"/>
      <c r="AG4142" s="141" t="s">
        <v>17</v>
      </c>
      <c r="AH4142" s="229">
        <v>9.6050721739999994E-3</v>
      </c>
      <c r="AI4142" s="229">
        <v>3.4755671874092766E-3</v>
      </c>
      <c r="AJ4142" s="229">
        <v>8.24382359E-4</v>
      </c>
    </row>
    <row r="4143" spans="1:36" ht="13.5" thickBot="1">
      <c r="A4143" s="153">
        <v>8694</v>
      </c>
      <c r="B4143" s="153">
        <v>12533</v>
      </c>
      <c r="C4143" s="141" t="s">
        <v>1379</v>
      </c>
      <c r="D4143" s="141">
        <v>520026683</v>
      </c>
      <c r="E4143" s="141" t="s">
        <v>429</v>
      </c>
      <c r="F4143" s="141" t="s">
        <v>1391</v>
      </c>
      <c r="G4143" s="141" t="s">
        <v>3292</v>
      </c>
      <c r="H4143" s="141" t="s">
        <v>76</v>
      </c>
      <c r="I4143" s="141" t="s">
        <v>228</v>
      </c>
      <c r="J4143" s="141" t="s">
        <v>53</v>
      </c>
      <c r="K4143" s="141" t="s">
        <v>53</v>
      </c>
      <c r="L4143" s="141" t="s">
        <v>821</v>
      </c>
      <c r="M4143" s="141" t="s">
        <v>311</v>
      </c>
      <c r="N4143" s="141" t="s">
        <v>651</v>
      </c>
      <c r="O4143" s="141" t="s">
        <v>62</v>
      </c>
      <c r="P4143" s="141" t="s">
        <v>1310</v>
      </c>
      <c r="Q4143" s="141" t="s">
        <v>65</v>
      </c>
      <c r="R4143" s="141" t="s">
        <v>57</v>
      </c>
      <c r="S4143" s="141" t="s">
        <v>1206</v>
      </c>
      <c r="T4143" s="227">
        <v>0.74</v>
      </c>
      <c r="U4143" s="146">
        <v>46026</v>
      </c>
      <c r="V4143" s="208">
        <v>3.39E-2</v>
      </c>
      <c r="W4143" s="209">
        <v>5.45E-2</v>
      </c>
      <c r="X4143" s="141" t="s">
        <v>636</v>
      </c>
      <c r="Y4143" s="141"/>
      <c r="Z4143" s="148">
        <v>1626760.33</v>
      </c>
      <c r="AA4143" s="148">
        <v>1</v>
      </c>
      <c r="AB4143" s="148">
        <v>101</v>
      </c>
      <c r="AC4143" s="148">
        <v>0</v>
      </c>
      <c r="AD4143" s="148">
        <v>1643.02793</v>
      </c>
      <c r="AE4143" s="151"/>
      <c r="AF4143" s="151"/>
      <c r="AG4143" s="141" t="s">
        <v>17</v>
      </c>
      <c r="AH4143" s="229">
        <v>3.74756034E-3</v>
      </c>
      <c r="AI4143" s="229">
        <v>5.1656278329446513E-4</v>
      </c>
      <c r="AJ4143" s="229">
        <v>1.22525396E-4</v>
      </c>
    </row>
    <row r="4144" spans="1:36" ht="13.5" thickBot="1">
      <c r="A4144" s="153">
        <v>8694</v>
      </c>
      <c r="B4144" s="153">
        <v>12533</v>
      </c>
      <c r="C4144" s="141" t="s">
        <v>1372</v>
      </c>
      <c r="D4144" s="141">
        <v>513821488</v>
      </c>
      <c r="E4144" s="141" t="s">
        <v>429</v>
      </c>
      <c r="F4144" s="141" t="s">
        <v>1392</v>
      </c>
      <c r="G4144" s="141" t="s">
        <v>3293</v>
      </c>
      <c r="H4144" s="141" t="s">
        <v>76</v>
      </c>
      <c r="I4144" s="141" t="s">
        <v>229</v>
      </c>
      <c r="J4144" s="141" t="s">
        <v>53</v>
      </c>
      <c r="K4144" s="141" t="s">
        <v>53</v>
      </c>
      <c r="L4144" s="141" t="s">
        <v>821</v>
      </c>
      <c r="M4144" s="141" t="s">
        <v>311</v>
      </c>
      <c r="N4144" s="141" t="s">
        <v>651</v>
      </c>
      <c r="O4144" s="141" t="s">
        <v>62</v>
      </c>
      <c r="P4144" s="141" t="s">
        <v>1310</v>
      </c>
      <c r="Q4144" s="141" t="s">
        <v>65</v>
      </c>
      <c r="R4144" s="141" t="s">
        <v>57</v>
      </c>
      <c r="S4144" s="141" t="s">
        <v>1206</v>
      </c>
      <c r="T4144" s="227">
        <v>3.4780000000000002</v>
      </c>
      <c r="U4144" s="146">
        <v>48112</v>
      </c>
      <c r="V4144" s="208">
        <v>3.5000000000000003E-2</v>
      </c>
      <c r="W4144" s="209">
        <v>2.8899999999999999E-2</v>
      </c>
      <c r="X4144" s="141" t="s">
        <v>636</v>
      </c>
      <c r="Y4144" s="141"/>
      <c r="Z4144" s="148">
        <v>6372301.5199999996</v>
      </c>
      <c r="AA4144" s="148">
        <v>1</v>
      </c>
      <c r="AB4144" s="148">
        <v>119.87</v>
      </c>
      <c r="AC4144" s="148">
        <v>0</v>
      </c>
      <c r="AD4144" s="148">
        <v>7638.4778299999998</v>
      </c>
      <c r="AE4144" s="151"/>
      <c r="AF4144" s="151"/>
      <c r="AG4144" s="141" t="s">
        <v>17</v>
      </c>
      <c r="AH4144" s="229">
        <v>7.4001060790000002E-3</v>
      </c>
      <c r="AI4144" s="229">
        <v>2.4015132645967049E-3</v>
      </c>
      <c r="AJ4144" s="229">
        <v>5.6962362200000001E-4</v>
      </c>
    </row>
    <row r="4145" spans="1:36" ht="13.5" thickBot="1">
      <c r="A4145" s="153">
        <v>8694</v>
      </c>
      <c r="B4145" s="153">
        <v>12533</v>
      </c>
      <c r="C4145" s="141" t="s">
        <v>1284</v>
      </c>
      <c r="D4145" s="141">
        <v>510960719</v>
      </c>
      <c r="E4145" s="141" t="s">
        <v>429</v>
      </c>
      <c r="F4145" s="141" t="s">
        <v>1393</v>
      </c>
      <c r="G4145" s="141" t="s">
        <v>3294</v>
      </c>
      <c r="H4145" s="141" t="s">
        <v>76</v>
      </c>
      <c r="I4145" s="141" t="s">
        <v>229</v>
      </c>
      <c r="J4145" s="141" t="s">
        <v>53</v>
      </c>
      <c r="K4145" s="141" t="s">
        <v>53</v>
      </c>
      <c r="L4145" s="141" t="s">
        <v>821</v>
      </c>
      <c r="M4145" s="141" t="s">
        <v>311</v>
      </c>
      <c r="N4145" s="141" t="s">
        <v>651</v>
      </c>
      <c r="O4145" s="141" t="s">
        <v>62</v>
      </c>
      <c r="P4145" s="141" t="s">
        <v>1394</v>
      </c>
      <c r="Q4145" s="141" t="s">
        <v>1294</v>
      </c>
      <c r="R4145" s="141" t="s">
        <v>57</v>
      </c>
      <c r="S4145" s="141" t="s">
        <v>1206</v>
      </c>
      <c r="T4145" s="227">
        <v>2.891</v>
      </c>
      <c r="U4145" s="146">
        <v>47669</v>
      </c>
      <c r="V4145" s="208">
        <v>1.34E-2</v>
      </c>
      <c r="W4145" s="209">
        <v>2.8199999999999999E-2</v>
      </c>
      <c r="X4145" s="141" t="s">
        <v>636</v>
      </c>
      <c r="Y4145" s="141"/>
      <c r="Z4145" s="148">
        <v>17973049.48</v>
      </c>
      <c r="AA4145" s="148">
        <v>1</v>
      </c>
      <c r="AB4145" s="148">
        <v>112.38</v>
      </c>
      <c r="AC4145" s="148">
        <v>0</v>
      </c>
      <c r="AD4145" s="148">
        <v>20198.113010000001</v>
      </c>
      <c r="AE4145" s="151"/>
      <c r="AF4145" s="151"/>
      <c r="AG4145" s="141" t="s">
        <v>17</v>
      </c>
      <c r="AH4145" s="229">
        <v>6.7805822469999997E-3</v>
      </c>
      <c r="AI4145" s="229">
        <v>6.3502228314169604E-3</v>
      </c>
      <c r="AJ4145" s="229">
        <v>1.5062323350000001E-3</v>
      </c>
    </row>
    <row r="4146" spans="1:36" ht="13.5" thickBot="1">
      <c r="A4146" s="153">
        <v>8694</v>
      </c>
      <c r="B4146" s="153">
        <v>12533</v>
      </c>
      <c r="C4146" s="141" t="s">
        <v>1289</v>
      </c>
      <c r="D4146" s="141">
        <v>513623314</v>
      </c>
      <c r="E4146" s="141" t="s">
        <v>429</v>
      </c>
      <c r="F4146" s="141" t="s">
        <v>1395</v>
      </c>
      <c r="G4146" s="141" t="s">
        <v>3295</v>
      </c>
      <c r="H4146" s="141" t="s">
        <v>76</v>
      </c>
      <c r="I4146" s="141" t="s">
        <v>229</v>
      </c>
      <c r="J4146" s="141" t="s">
        <v>53</v>
      </c>
      <c r="K4146" s="141" t="s">
        <v>53</v>
      </c>
      <c r="L4146" s="141" t="s">
        <v>821</v>
      </c>
      <c r="M4146" s="141" t="s">
        <v>311</v>
      </c>
      <c r="N4146" s="141" t="s">
        <v>651</v>
      </c>
      <c r="O4146" s="141" t="s">
        <v>62</v>
      </c>
      <c r="P4146" s="141" t="s">
        <v>1310</v>
      </c>
      <c r="Q4146" s="141" t="s">
        <v>65</v>
      </c>
      <c r="R4146" s="141" t="s">
        <v>57</v>
      </c>
      <c r="S4146" s="141" t="s">
        <v>1206</v>
      </c>
      <c r="T4146" s="227">
        <v>1.4259999999999999</v>
      </c>
      <c r="U4146" s="146">
        <v>46124</v>
      </c>
      <c r="V4146" s="208">
        <v>1.34E-2</v>
      </c>
      <c r="W4146" s="209">
        <v>2.58E-2</v>
      </c>
      <c r="X4146" s="141" t="s">
        <v>636</v>
      </c>
      <c r="Y4146" s="141"/>
      <c r="Z4146" s="148">
        <v>1382043.96</v>
      </c>
      <c r="AA4146" s="148">
        <v>1</v>
      </c>
      <c r="AB4146" s="148">
        <v>115.21</v>
      </c>
      <c r="AC4146" s="148">
        <v>0</v>
      </c>
      <c r="AD4146" s="148">
        <v>1592.2528500000001</v>
      </c>
      <c r="AE4146" s="151"/>
      <c r="AF4146" s="151"/>
      <c r="AG4146" s="141" t="s">
        <v>17</v>
      </c>
      <c r="AH4146" s="229">
        <v>2.8080688829999999E-3</v>
      </c>
      <c r="AI4146" s="229">
        <v>5.0059925877495254E-4</v>
      </c>
      <c r="AJ4146" s="229">
        <v>1.18738949E-4</v>
      </c>
    </row>
    <row r="4147" spans="1:36" ht="13.5" thickBot="1">
      <c r="A4147" s="153">
        <v>8694</v>
      </c>
      <c r="B4147" s="153">
        <v>12533</v>
      </c>
      <c r="C4147" s="141" t="s">
        <v>1396</v>
      </c>
      <c r="D4147" s="141">
        <v>520043720</v>
      </c>
      <c r="E4147" s="141" t="s">
        <v>429</v>
      </c>
      <c r="F4147" s="141" t="s">
        <v>1397</v>
      </c>
      <c r="G4147" s="141" t="s">
        <v>3296</v>
      </c>
      <c r="H4147" s="141" t="s">
        <v>76</v>
      </c>
      <c r="I4147" s="141" t="s">
        <v>228</v>
      </c>
      <c r="J4147" s="141" t="s">
        <v>53</v>
      </c>
      <c r="K4147" s="141" t="s">
        <v>53</v>
      </c>
      <c r="L4147" s="141" t="s">
        <v>821</v>
      </c>
      <c r="M4147" s="141" t="s">
        <v>311</v>
      </c>
      <c r="N4147" s="141" t="s">
        <v>652</v>
      </c>
      <c r="O4147" s="141" t="s">
        <v>62</v>
      </c>
      <c r="P4147" s="141" t="s">
        <v>1394</v>
      </c>
      <c r="Q4147" s="141" t="s">
        <v>1294</v>
      </c>
      <c r="R4147" s="141" t="s">
        <v>57</v>
      </c>
      <c r="S4147" s="141" t="s">
        <v>1206</v>
      </c>
      <c r="T4147" s="227">
        <v>2.0049999999999999</v>
      </c>
      <c r="U4147" s="146">
        <v>46387</v>
      </c>
      <c r="V4147" s="208">
        <v>2.75E-2</v>
      </c>
      <c r="W4147" s="209">
        <v>5.5100000000000003E-2</v>
      </c>
      <c r="X4147" s="141" t="s">
        <v>636</v>
      </c>
      <c r="Y4147" s="141"/>
      <c r="Z4147" s="148">
        <v>412586.06</v>
      </c>
      <c r="AA4147" s="148">
        <v>1</v>
      </c>
      <c r="AB4147" s="148">
        <v>95.5</v>
      </c>
      <c r="AC4147" s="148">
        <v>0</v>
      </c>
      <c r="AD4147" s="148">
        <v>394.01969000000003</v>
      </c>
      <c r="AE4147" s="151"/>
      <c r="AF4147" s="151"/>
      <c r="AG4147" s="141" t="s">
        <v>17</v>
      </c>
      <c r="AH4147" s="229">
        <v>5.173212751E-3</v>
      </c>
      <c r="AI4147" s="229">
        <v>1.2387854401186128E-4</v>
      </c>
      <c r="AJ4147" s="229">
        <v>2.9383200177808001E-5</v>
      </c>
    </row>
    <row r="4148" spans="1:36" ht="13.5" thickBot="1">
      <c r="A4148" s="153">
        <v>8694</v>
      </c>
      <c r="B4148" s="153">
        <v>12533</v>
      </c>
      <c r="C4148" s="141" t="s">
        <v>1375</v>
      </c>
      <c r="D4148" s="141">
        <v>513992529</v>
      </c>
      <c r="E4148" s="141" t="s">
        <v>429</v>
      </c>
      <c r="F4148" s="141" t="s">
        <v>1398</v>
      </c>
      <c r="G4148" s="141" t="s">
        <v>3297</v>
      </c>
      <c r="H4148" s="141" t="s">
        <v>76</v>
      </c>
      <c r="I4148" s="141" t="s">
        <v>229</v>
      </c>
      <c r="J4148" s="141" t="s">
        <v>53</v>
      </c>
      <c r="K4148" s="141" t="s">
        <v>53</v>
      </c>
      <c r="L4148" s="141" t="s">
        <v>821</v>
      </c>
      <c r="M4148" s="141" t="s">
        <v>311</v>
      </c>
      <c r="N4148" s="141" t="s">
        <v>651</v>
      </c>
      <c r="O4148" s="141" t="s">
        <v>62</v>
      </c>
      <c r="P4148" s="141" t="s">
        <v>1293</v>
      </c>
      <c r="Q4148" s="141" t="s">
        <v>1294</v>
      </c>
      <c r="R4148" s="141" t="s">
        <v>57</v>
      </c>
      <c r="S4148" s="141" t="s">
        <v>1206</v>
      </c>
      <c r="T4148" s="227">
        <v>2.91</v>
      </c>
      <c r="U4148" s="146">
        <v>47221</v>
      </c>
      <c r="V4148" s="208">
        <v>1.9599999999999999E-2</v>
      </c>
      <c r="W4148" s="209">
        <v>2.76E-2</v>
      </c>
      <c r="X4148" s="141" t="s">
        <v>636</v>
      </c>
      <c r="Y4148" s="141"/>
      <c r="Z4148" s="148">
        <v>4233943</v>
      </c>
      <c r="AA4148" s="148">
        <v>1</v>
      </c>
      <c r="AB4148" s="148">
        <v>114.46</v>
      </c>
      <c r="AC4148" s="148">
        <v>0</v>
      </c>
      <c r="AD4148" s="148">
        <v>4846.1711599999999</v>
      </c>
      <c r="AE4148" s="151"/>
      <c r="AF4148" s="151"/>
      <c r="AG4148" s="141" t="s">
        <v>17</v>
      </c>
      <c r="AH4148" s="229">
        <v>3.697467937E-3</v>
      </c>
      <c r="AI4148" s="229">
        <v>1.5236208813145171E-3</v>
      </c>
      <c r="AJ4148" s="229">
        <v>3.6139315E-4</v>
      </c>
    </row>
    <row r="4149" spans="1:36" ht="13.5" thickBot="1">
      <c r="A4149" s="153">
        <v>8694</v>
      </c>
      <c r="B4149" s="153">
        <v>12533</v>
      </c>
      <c r="C4149" s="141" t="s">
        <v>1399</v>
      </c>
      <c r="D4149" s="141">
        <v>511930125</v>
      </c>
      <c r="E4149" s="141" t="s">
        <v>429</v>
      </c>
      <c r="F4149" s="141" t="s">
        <v>1400</v>
      </c>
      <c r="G4149" s="141" t="s">
        <v>3298</v>
      </c>
      <c r="H4149" s="141" t="s">
        <v>76</v>
      </c>
      <c r="I4149" s="141" t="s">
        <v>228</v>
      </c>
      <c r="J4149" s="141" t="s">
        <v>53</v>
      </c>
      <c r="K4149" s="141" t="s">
        <v>53</v>
      </c>
      <c r="L4149" s="141" t="s">
        <v>821</v>
      </c>
      <c r="M4149" s="141" t="s">
        <v>311</v>
      </c>
      <c r="N4149" s="141" t="s">
        <v>260</v>
      </c>
      <c r="O4149" s="141" t="s">
        <v>62</v>
      </c>
      <c r="P4149" s="141" t="s">
        <v>1333</v>
      </c>
      <c r="Q4149" s="141" t="s">
        <v>65</v>
      </c>
      <c r="R4149" s="141" t="s">
        <v>57</v>
      </c>
      <c r="S4149" s="141" t="s">
        <v>1206</v>
      </c>
      <c r="T4149" s="227">
        <v>1.224</v>
      </c>
      <c r="U4149" s="146">
        <v>46208</v>
      </c>
      <c r="V4149" s="208">
        <v>3.5499999999999997E-2</v>
      </c>
      <c r="W4149" s="209">
        <v>5.5199999999999999E-2</v>
      </c>
      <c r="X4149" s="141" t="s">
        <v>636</v>
      </c>
      <c r="Y4149" s="141"/>
      <c r="Z4149" s="148">
        <v>716883.12</v>
      </c>
      <c r="AA4149" s="148">
        <v>1</v>
      </c>
      <c r="AB4149" s="148">
        <v>98.59</v>
      </c>
      <c r="AC4149" s="148">
        <v>0</v>
      </c>
      <c r="AD4149" s="148">
        <v>706.77507000000003</v>
      </c>
      <c r="AE4149" s="151"/>
      <c r="AF4149" s="151"/>
      <c r="AG4149" s="141" t="s">
        <v>17</v>
      </c>
      <c r="AH4149" s="229">
        <v>2.5219843120000002E-3</v>
      </c>
      <c r="AI4149" s="229">
        <v>2.2220784604820468E-4</v>
      </c>
      <c r="AJ4149" s="229">
        <v>5.2706283187254598E-5</v>
      </c>
    </row>
    <row r="4150" spans="1:36" ht="13.5" thickBot="1">
      <c r="A4150" s="153">
        <v>8694</v>
      </c>
      <c r="B4150" s="153">
        <v>12533</v>
      </c>
      <c r="C4150" s="141" t="s">
        <v>1401</v>
      </c>
      <c r="D4150" s="141">
        <v>1905761</v>
      </c>
      <c r="E4150" s="141" t="s">
        <v>430</v>
      </c>
      <c r="F4150" s="141" t="s">
        <v>1402</v>
      </c>
      <c r="G4150" s="141" t="s">
        <v>3237</v>
      </c>
      <c r="H4150" s="141" t="s">
        <v>76</v>
      </c>
      <c r="I4150" s="141" t="s">
        <v>228</v>
      </c>
      <c r="J4150" s="141" t="s">
        <v>53</v>
      </c>
      <c r="K4150" s="141" t="s">
        <v>314</v>
      </c>
      <c r="L4150" s="141" t="s">
        <v>821</v>
      </c>
      <c r="M4150" s="141" t="s">
        <v>311</v>
      </c>
      <c r="N4150" s="141" t="s">
        <v>652</v>
      </c>
      <c r="O4150" s="141" t="s">
        <v>62</v>
      </c>
      <c r="P4150" s="141" t="s">
        <v>1288</v>
      </c>
      <c r="Q4150" s="141" t="s">
        <v>65</v>
      </c>
      <c r="R4150" s="141" t="s">
        <v>57</v>
      </c>
      <c r="S4150" s="141" t="s">
        <v>1206</v>
      </c>
      <c r="T4150" s="227">
        <v>0.63700000000000001</v>
      </c>
      <c r="U4150" s="146">
        <v>45991</v>
      </c>
      <c r="V4150" s="208">
        <v>5.8000000000000003E-2</v>
      </c>
      <c r="W4150" s="209">
        <v>0.06</v>
      </c>
      <c r="X4150" s="141" t="s">
        <v>636</v>
      </c>
      <c r="Y4150" s="141"/>
      <c r="Z4150" s="148">
        <v>655479.46</v>
      </c>
      <c r="AA4150" s="148">
        <v>1</v>
      </c>
      <c r="AB4150" s="148">
        <v>101.87</v>
      </c>
      <c r="AC4150" s="148">
        <v>0</v>
      </c>
      <c r="AD4150" s="148">
        <v>667.73693000000003</v>
      </c>
      <c r="AE4150" s="151"/>
      <c r="AF4150" s="151"/>
      <c r="AG4150" s="141" t="s">
        <v>17</v>
      </c>
      <c r="AH4150" s="229">
        <v>3.7493156779999999E-3</v>
      </c>
      <c r="AI4150" s="229">
        <v>2.0993437833360595E-4</v>
      </c>
      <c r="AJ4150" s="229">
        <v>4.9795094961637498E-5</v>
      </c>
    </row>
    <row r="4151" spans="1:36" ht="13.5" thickBot="1">
      <c r="A4151" s="153">
        <v>8694</v>
      </c>
      <c r="B4151" s="153">
        <v>12533</v>
      </c>
      <c r="C4151" s="141" t="s">
        <v>1291</v>
      </c>
      <c r="D4151" s="141">
        <v>514290345</v>
      </c>
      <c r="E4151" s="141" t="s">
        <v>429</v>
      </c>
      <c r="F4151" s="141" t="s">
        <v>1292</v>
      </c>
      <c r="G4151" s="141" t="s">
        <v>3238</v>
      </c>
      <c r="H4151" s="141" t="s">
        <v>76</v>
      </c>
      <c r="I4151" s="141" t="s">
        <v>228</v>
      </c>
      <c r="J4151" s="141" t="s">
        <v>53</v>
      </c>
      <c r="K4151" s="141" t="s">
        <v>53</v>
      </c>
      <c r="L4151" s="141" t="s">
        <v>821</v>
      </c>
      <c r="M4151" s="141" t="s">
        <v>311</v>
      </c>
      <c r="N4151" s="141" t="s">
        <v>269</v>
      </c>
      <c r="O4151" s="141" t="s">
        <v>62</v>
      </c>
      <c r="P4151" s="141" t="s">
        <v>1310</v>
      </c>
      <c r="Q4151" s="141" t="s">
        <v>65</v>
      </c>
      <c r="R4151" s="141" t="s">
        <v>57</v>
      </c>
      <c r="S4151" s="141" t="s">
        <v>1206</v>
      </c>
      <c r="T4151" s="227">
        <v>0.82099999999999995</v>
      </c>
      <c r="U4151" s="146">
        <v>46965</v>
      </c>
      <c r="V4151" s="208">
        <v>3.61E-2</v>
      </c>
      <c r="W4151" s="209">
        <v>5.1900000000000002E-2</v>
      </c>
      <c r="X4151" s="141" t="s">
        <v>636</v>
      </c>
      <c r="Y4151" s="141"/>
      <c r="Z4151" s="148">
        <v>3000000</v>
      </c>
      <c r="AA4151" s="148">
        <v>1</v>
      </c>
      <c r="AB4151" s="148">
        <v>99.39</v>
      </c>
      <c r="AC4151" s="148">
        <v>0</v>
      </c>
      <c r="AD4151" s="148">
        <v>2981.7</v>
      </c>
      <c r="AE4151" s="151"/>
      <c r="AF4151" s="151"/>
      <c r="AG4151" s="141" t="s">
        <v>17</v>
      </c>
      <c r="AH4151" s="229">
        <v>3.9087947879999996E-3</v>
      </c>
      <c r="AI4151" s="229">
        <v>9.3743704706779178E-4</v>
      </c>
      <c r="AJ4151" s="229">
        <v>2.2235408500000001E-4</v>
      </c>
    </row>
    <row r="4152" spans="1:36" ht="13.5" thickBot="1">
      <c r="A4152" s="153">
        <v>8694</v>
      </c>
      <c r="B4152" s="153">
        <v>12533</v>
      </c>
      <c r="C4152" s="141" t="s">
        <v>1430</v>
      </c>
      <c r="D4152" s="141">
        <v>1838863</v>
      </c>
      <c r="E4152" s="141" t="s">
        <v>430</v>
      </c>
      <c r="F4152" s="141" t="s">
        <v>2119</v>
      </c>
      <c r="G4152" s="141" t="s">
        <v>3769</v>
      </c>
      <c r="H4152" s="141" t="s">
        <v>76</v>
      </c>
      <c r="I4152" s="141" t="s">
        <v>228</v>
      </c>
      <c r="J4152" s="141" t="s">
        <v>53</v>
      </c>
      <c r="K4152" s="141" t="s">
        <v>314</v>
      </c>
      <c r="L4152" s="141" t="s">
        <v>821</v>
      </c>
      <c r="M4152" s="141" t="s">
        <v>311</v>
      </c>
      <c r="N4152" s="141" t="s">
        <v>652</v>
      </c>
      <c r="O4152" s="141" t="s">
        <v>62</v>
      </c>
      <c r="P4152" s="141" t="s">
        <v>1280</v>
      </c>
      <c r="Q4152" s="141" t="s">
        <v>65</v>
      </c>
      <c r="R4152" s="141" t="s">
        <v>57</v>
      </c>
      <c r="S4152" s="141" t="s">
        <v>1206</v>
      </c>
      <c r="T4152" s="227">
        <v>1.865</v>
      </c>
      <c r="U4152" s="146">
        <v>46843</v>
      </c>
      <c r="V4152" s="208">
        <v>5.6500000000000002E-2</v>
      </c>
      <c r="W4152" s="209">
        <v>7.0800000000000002E-2</v>
      </c>
      <c r="X4152" s="141" t="s">
        <v>636</v>
      </c>
      <c r="Y4152" s="141"/>
      <c r="Z4152" s="148">
        <v>860657.99</v>
      </c>
      <c r="AA4152" s="148">
        <v>1</v>
      </c>
      <c r="AB4152" s="148">
        <v>97.67</v>
      </c>
      <c r="AC4152" s="148">
        <v>0</v>
      </c>
      <c r="AD4152" s="148">
        <v>840.60465999999997</v>
      </c>
      <c r="AE4152" s="151"/>
      <c r="AF4152" s="151"/>
      <c r="AG4152" s="141" t="s">
        <v>17</v>
      </c>
      <c r="AH4152" s="229">
        <v>2.983204918E-3</v>
      </c>
      <c r="AI4152" s="229">
        <v>2.6428344575974279E-4</v>
      </c>
      <c r="AJ4152" s="229">
        <v>6.2686346956869596E-5</v>
      </c>
    </row>
    <row r="4153" spans="1:36" ht="13.5" thickBot="1">
      <c r="A4153" s="153">
        <v>8694</v>
      </c>
      <c r="B4153" s="153">
        <v>12533</v>
      </c>
      <c r="C4153" s="141" t="s">
        <v>1403</v>
      </c>
      <c r="D4153" s="141">
        <v>511396046</v>
      </c>
      <c r="E4153" s="141" t="s">
        <v>429</v>
      </c>
      <c r="F4153" s="141" t="s">
        <v>1404</v>
      </c>
      <c r="G4153" s="141" t="s">
        <v>3299</v>
      </c>
      <c r="H4153" s="141" t="s">
        <v>76</v>
      </c>
      <c r="I4153" s="141" t="s">
        <v>230</v>
      </c>
      <c r="J4153" s="141" t="s">
        <v>53</v>
      </c>
      <c r="K4153" s="141" t="s">
        <v>53</v>
      </c>
      <c r="L4153" s="141" t="s">
        <v>821</v>
      </c>
      <c r="M4153" s="141" t="s">
        <v>311</v>
      </c>
      <c r="N4153" s="141" t="s">
        <v>260</v>
      </c>
      <c r="O4153" s="141" t="s">
        <v>62</v>
      </c>
      <c r="P4153" s="141" t="s">
        <v>298</v>
      </c>
      <c r="Q4153" s="141" t="s">
        <v>298</v>
      </c>
      <c r="R4153" s="141" t="s">
        <v>57</v>
      </c>
      <c r="S4153" s="141" t="s">
        <v>1206</v>
      </c>
      <c r="T4153" s="227">
        <v>8.2000000000000003E-2</v>
      </c>
      <c r="U4153" s="146">
        <v>45596</v>
      </c>
      <c r="V4153" s="208">
        <v>6.4500000000000002E-2</v>
      </c>
      <c r="W4153" s="209">
        <v>6.7737999999999996</v>
      </c>
      <c r="X4153" s="141" t="s">
        <v>636</v>
      </c>
      <c r="Y4153" s="141"/>
      <c r="Z4153" s="148">
        <v>6586113.0999999996</v>
      </c>
      <c r="AA4153" s="148">
        <v>1</v>
      </c>
      <c r="AB4153" s="148">
        <v>82.12</v>
      </c>
      <c r="AC4153" s="148">
        <v>0</v>
      </c>
      <c r="AD4153" s="148">
        <v>5408.5160800000003</v>
      </c>
      <c r="AE4153" s="151"/>
      <c r="AF4153" s="151"/>
      <c r="AG4153" s="141" t="s">
        <v>17</v>
      </c>
      <c r="AH4153" s="229">
        <v>7.9743597569999995E-3</v>
      </c>
      <c r="AI4153" s="229">
        <v>1.700420345123208E-3</v>
      </c>
      <c r="AJ4153" s="229">
        <v>4.03328855E-4</v>
      </c>
    </row>
    <row r="4154" spans="1:36" ht="13.5" thickBot="1">
      <c r="A4154" s="153">
        <v>8694</v>
      </c>
      <c r="B4154" s="153">
        <v>12533</v>
      </c>
      <c r="C4154" s="141" t="s">
        <v>1373</v>
      </c>
      <c r="D4154" s="141">
        <v>510381601</v>
      </c>
      <c r="E4154" s="141" t="s">
        <v>429</v>
      </c>
      <c r="F4154" s="141" t="s">
        <v>1405</v>
      </c>
      <c r="G4154" s="141" t="s">
        <v>3300</v>
      </c>
      <c r="H4154" s="141" t="s">
        <v>76</v>
      </c>
      <c r="I4154" s="141" t="s">
        <v>228</v>
      </c>
      <c r="J4154" s="141" t="s">
        <v>53</v>
      </c>
      <c r="K4154" s="141" t="s">
        <v>53</v>
      </c>
      <c r="L4154" s="141" t="s">
        <v>821</v>
      </c>
      <c r="M4154" s="141" t="s">
        <v>311</v>
      </c>
      <c r="N4154" s="141" t="s">
        <v>140</v>
      </c>
      <c r="O4154" s="141" t="s">
        <v>62</v>
      </c>
      <c r="P4154" s="141" t="s">
        <v>1280</v>
      </c>
      <c r="Q4154" s="141" t="s">
        <v>65</v>
      </c>
      <c r="R4154" s="141" t="s">
        <v>57</v>
      </c>
      <c r="S4154" s="141" t="s">
        <v>1206</v>
      </c>
      <c r="T4154" s="227">
        <v>2.1259999999999999</v>
      </c>
      <c r="U4154" s="146">
        <v>47133</v>
      </c>
      <c r="V4154" s="208">
        <v>4.2999999999999997E-2</v>
      </c>
      <c r="W4154" s="209">
        <v>6.1199999999999997E-2</v>
      </c>
      <c r="X4154" s="141" t="s">
        <v>636</v>
      </c>
      <c r="Y4154" s="141"/>
      <c r="Z4154" s="148">
        <v>4050000</v>
      </c>
      <c r="AA4154" s="148">
        <v>1</v>
      </c>
      <c r="AB4154" s="148">
        <v>97.33</v>
      </c>
      <c r="AC4154" s="148">
        <v>0</v>
      </c>
      <c r="AD4154" s="148">
        <v>3941.8649999999998</v>
      </c>
      <c r="AE4154" s="151"/>
      <c r="AF4154" s="151"/>
      <c r="AG4154" s="141" t="s">
        <v>17</v>
      </c>
      <c r="AH4154" s="229">
        <v>4.4589160380000001E-3</v>
      </c>
      <c r="AI4154" s="229">
        <v>1.2393098854813968E-3</v>
      </c>
      <c r="AJ4154" s="229">
        <v>2.9395639599999999E-4</v>
      </c>
    </row>
    <row r="4155" spans="1:36" ht="13.5" thickBot="1">
      <c r="A4155" s="153">
        <v>8694</v>
      </c>
      <c r="B4155" s="153">
        <v>12533</v>
      </c>
      <c r="C4155" s="141" t="s">
        <v>1406</v>
      </c>
      <c r="D4155" s="141">
        <v>510119068</v>
      </c>
      <c r="E4155" s="141" t="s">
        <v>429</v>
      </c>
      <c r="F4155" s="141" t="s">
        <v>1407</v>
      </c>
      <c r="G4155" s="141" t="s">
        <v>3301</v>
      </c>
      <c r="H4155" s="141" t="s">
        <v>76</v>
      </c>
      <c r="I4155" s="141" t="s">
        <v>230</v>
      </c>
      <c r="J4155" s="141" t="s">
        <v>53</v>
      </c>
      <c r="K4155" s="141" t="s">
        <v>53</v>
      </c>
      <c r="L4155" s="141" t="s">
        <v>821</v>
      </c>
      <c r="M4155" s="141" t="s">
        <v>311</v>
      </c>
      <c r="N4155" s="141" t="s">
        <v>266</v>
      </c>
      <c r="O4155" s="141" t="s">
        <v>62</v>
      </c>
      <c r="P4155" s="141" t="s">
        <v>1333</v>
      </c>
      <c r="Q4155" s="141" t="s">
        <v>65</v>
      </c>
      <c r="R4155" s="141" t="s">
        <v>57</v>
      </c>
      <c r="S4155" s="141" t="s">
        <v>1206</v>
      </c>
      <c r="T4155" s="227">
        <v>0.73</v>
      </c>
      <c r="U4155" s="146">
        <v>46022</v>
      </c>
      <c r="V4155" s="208">
        <v>3.9E-2</v>
      </c>
      <c r="W4155" s="209">
        <v>6.2600000000000003E-2</v>
      </c>
      <c r="X4155" s="141" t="s">
        <v>636</v>
      </c>
      <c r="Y4155" s="141"/>
      <c r="Z4155" s="148">
        <v>193900.4</v>
      </c>
      <c r="AA4155" s="148">
        <v>1</v>
      </c>
      <c r="AB4155" s="148">
        <v>100.82</v>
      </c>
      <c r="AC4155" s="148">
        <v>0</v>
      </c>
      <c r="AD4155" s="148">
        <v>195.49037999999999</v>
      </c>
      <c r="AE4155" s="151"/>
      <c r="AF4155" s="151"/>
      <c r="AG4155" s="141" t="s">
        <v>17</v>
      </c>
      <c r="AH4155" s="229">
        <v>2.4596910860000001E-3</v>
      </c>
      <c r="AI4155" s="229">
        <v>6.1461557016923403E-5</v>
      </c>
      <c r="AJ4155" s="229">
        <v>1.4578289141783101E-5</v>
      </c>
    </row>
    <row r="4156" spans="1:36" ht="13.5" thickBot="1">
      <c r="A4156" s="153">
        <v>8694</v>
      </c>
      <c r="B4156" s="153">
        <v>12533</v>
      </c>
      <c r="C4156" s="141" t="s">
        <v>1408</v>
      </c>
      <c r="D4156" s="141">
        <v>513765859</v>
      </c>
      <c r="E4156" s="141" t="s">
        <v>429</v>
      </c>
      <c r="F4156" s="141" t="s">
        <v>1409</v>
      </c>
      <c r="G4156" s="141" t="s">
        <v>3302</v>
      </c>
      <c r="H4156" s="141" t="s">
        <v>76</v>
      </c>
      <c r="I4156" s="141" t="s">
        <v>229</v>
      </c>
      <c r="J4156" s="141" t="s">
        <v>53</v>
      </c>
      <c r="K4156" s="141" t="s">
        <v>53</v>
      </c>
      <c r="L4156" s="141" t="s">
        <v>821</v>
      </c>
      <c r="M4156" s="141" t="s">
        <v>311</v>
      </c>
      <c r="N4156" s="141" t="s">
        <v>651</v>
      </c>
      <c r="O4156" s="141" t="s">
        <v>62</v>
      </c>
      <c r="P4156" s="141" t="s">
        <v>1288</v>
      </c>
      <c r="Q4156" s="141" t="s">
        <v>65</v>
      </c>
      <c r="R4156" s="141" t="s">
        <v>57</v>
      </c>
      <c r="S4156" s="141" t="s">
        <v>1206</v>
      </c>
      <c r="T4156" s="227">
        <v>1.2090000000000001</v>
      </c>
      <c r="U4156" s="146">
        <v>46356</v>
      </c>
      <c r="V4156" s="208">
        <v>2.1499999999999998E-2</v>
      </c>
      <c r="W4156" s="209">
        <v>2.6599999999999999E-2</v>
      </c>
      <c r="X4156" s="141" t="s">
        <v>636</v>
      </c>
      <c r="Y4156" s="141"/>
      <c r="Z4156" s="148">
        <v>1092569</v>
      </c>
      <c r="AA4156" s="148">
        <v>1</v>
      </c>
      <c r="AB4156" s="148">
        <v>117.11</v>
      </c>
      <c r="AC4156" s="148">
        <v>0</v>
      </c>
      <c r="AD4156" s="148">
        <v>1279.50756</v>
      </c>
      <c r="AE4156" s="151"/>
      <c r="AF4156" s="151"/>
      <c r="AG4156" s="141" t="s">
        <v>17</v>
      </c>
      <c r="AH4156" s="229">
        <v>5.5706390899999995E-4</v>
      </c>
      <c r="AI4156" s="229">
        <v>4.0227312900268823E-4</v>
      </c>
      <c r="AJ4156" s="229">
        <v>9.5416619317929699E-5</v>
      </c>
    </row>
    <row r="4157" spans="1:36" ht="13.5" thickBot="1">
      <c r="A4157" s="153">
        <v>8694</v>
      </c>
      <c r="B4157" s="153">
        <v>12533</v>
      </c>
      <c r="C4157" s="141" t="s">
        <v>1408</v>
      </c>
      <c r="D4157" s="141">
        <v>513765859</v>
      </c>
      <c r="E4157" s="141" t="s">
        <v>429</v>
      </c>
      <c r="F4157" s="141" t="s">
        <v>1410</v>
      </c>
      <c r="G4157" s="141" t="s">
        <v>3303</v>
      </c>
      <c r="H4157" s="141" t="s">
        <v>76</v>
      </c>
      <c r="I4157" s="141" t="s">
        <v>229</v>
      </c>
      <c r="J4157" s="141" t="s">
        <v>53</v>
      </c>
      <c r="K4157" s="141" t="s">
        <v>53</v>
      </c>
      <c r="L4157" s="141" t="s">
        <v>821</v>
      </c>
      <c r="M4157" s="141" t="s">
        <v>311</v>
      </c>
      <c r="N4157" s="141" t="s">
        <v>651</v>
      </c>
      <c r="O4157" s="141" t="s">
        <v>62</v>
      </c>
      <c r="P4157" s="141" t="s">
        <v>1310</v>
      </c>
      <c r="Q4157" s="141" t="s">
        <v>65</v>
      </c>
      <c r="R4157" s="141" t="s">
        <v>57</v>
      </c>
      <c r="S4157" s="141" t="s">
        <v>1206</v>
      </c>
      <c r="T4157" s="227">
        <v>1.1579999999999999</v>
      </c>
      <c r="U4157" s="146">
        <v>46356</v>
      </c>
      <c r="V4157" s="208">
        <v>1.6E-2</v>
      </c>
      <c r="W4157" s="209">
        <v>2.4500000000000001E-2</v>
      </c>
      <c r="X4157" s="141" t="s">
        <v>636</v>
      </c>
      <c r="Y4157" s="141"/>
      <c r="Z4157" s="148">
        <v>3789319.37</v>
      </c>
      <c r="AA4157" s="148">
        <v>1</v>
      </c>
      <c r="AB4157" s="148">
        <v>116.46</v>
      </c>
      <c r="AC4157" s="148">
        <v>0</v>
      </c>
      <c r="AD4157" s="148">
        <v>4413.0413399999998</v>
      </c>
      <c r="AE4157" s="151"/>
      <c r="AF4157" s="151"/>
      <c r="AG4157" s="141" t="s">
        <v>17</v>
      </c>
      <c r="AH4157" s="229">
        <v>8.9765246890000008E-3</v>
      </c>
      <c r="AI4157" s="229">
        <v>1.3874462361598051E-3</v>
      </c>
      <c r="AJ4157" s="229">
        <v>3.2909339400000003E-4</v>
      </c>
    </row>
    <row r="4158" spans="1:36" ht="13.5" thickBot="1">
      <c r="A4158" s="153">
        <v>8694</v>
      </c>
      <c r="B4158" s="153">
        <v>12533</v>
      </c>
      <c r="C4158" s="141" t="s">
        <v>1414</v>
      </c>
      <c r="D4158" s="141">
        <v>515334662</v>
      </c>
      <c r="E4158" s="141" t="s">
        <v>429</v>
      </c>
      <c r="F4158" s="141" t="s">
        <v>1415</v>
      </c>
      <c r="G4158" s="141" t="s">
        <v>3305</v>
      </c>
      <c r="H4158" s="141" t="s">
        <v>76</v>
      </c>
      <c r="I4158" s="141" t="s">
        <v>230</v>
      </c>
      <c r="J4158" s="141" t="s">
        <v>53</v>
      </c>
      <c r="K4158" s="141" t="s">
        <v>53</v>
      </c>
      <c r="L4158" s="141" t="s">
        <v>821</v>
      </c>
      <c r="M4158" s="141" t="s">
        <v>311</v>
      </c>
      <c r="N4158" s="141" t="s">
        <v>267</v>
      </c>
      <c r="O4158" s="141" t="s">
        <v>62</v>
      </c>
      <c r="P4158" s="141" t="s">
        <v>1413</v>
      </c>
      <c r="Q4158" s="141" t="s">
        <v>1294</v>
      </c>
      <c r="R4158" s="141" t="s">
        <v>57</v>
      </c>
      <c r="S4158" s="141" t="s">
        <v>1206</v>
      </c>
      <c r="T4158" s="227">
        <v>2.9750000000000001</v>
      </c>
      <c r="U4158" s="146">
        <v>46995</v>
      </c>
      <c r="V4158" s="208">
        <v>4.6899999999999997E-2</v>
      </c>
      <c r="W4158" s="209">
        <v>7.46E-2</v>
      </c>
      <c r="X4158" s="141" t="s">
        <v>636</v>
      </c>
      <c r="Y4158" s="141"/>
      <c r="Z4158" s="148">
        <v>15401180.74</v>
      </c>
      <c r="AA4158" s="148">
        <v>1</v>
      </c>
      <c r="AB4158" s="148">
        <v>97.95</v>
      </c>
      <c r="AC4158" s="148">
        <v>0</v>
      </c>
      <c r="AD4158" s="148">
        <v>15085.456529999999</v>
      </c>
      <c r="AE4158" s="151"/>
      <c r="AF4158" s="151"/>
      <c r="AG4158" s="141" t="s">
        <v>17</v>
      </c>
      <c r="AH4158" s="229">
        <v>1.1398069409999999E-2</v>
      </c>
      <c r="AI4158" s="229">
        <v>4.7428198085497329E-3</v>
      </c>
      <c r="AJ4158" s="229">
        <v>1.124966594E-3</v>
      </c>
    </row>
    <row r="4159" spans="1:36" ht="13.5" thickBot="1">
      <c r="A4159" s="153">
        <v>8694</v>
      </c>
      <c r="B4159" s="153">
        <v>12533</v>
      </c>
      <c r="C4159" s="141" t="s">
        <v>1416</v>
      </c>
      <c r="D4159" s="141">
        <v>513257873</v>
      </c>
      <c r="E4159" s="141" t="s">
        <v>429</v>
      </c>
      <c r="F4159" s="141" t="s">
        <v>1417</v>
      </c>
      <c r="G4159" s="141" t="s">
        <v>3306</v>
      </c>
      <c r="H4159" s="141" t="s">
        <v>76</v>
      </c>
      <c r="I4159" s="141" t="s">
        <v>229</v>
      </c>
      <c r="J4159" s="141" t="s">
        <v>53</v>
      </c>
      <c r="K4159" s="141" t="s">
        <v>53</v>
      </c>
      <c r="L4159" s="141" t="s">
        <v>821</v>
      </c>
      <c r="M4159" s="141" t="s">
        <v>311</v>
      </c>
      <c r="N4159" s="141" t="s">
        <v>651</v>
      </c>
      <c r="O4159" s="141" t="s">
        <v>62</v>
      </c>
      <c r="P4159" s="141" t="s">
        <v>1333</v>
      </c>
      <c r="Q4159" s="141" t="s">
        <v>65</v>
      </c>
      <c r="R4159" s="141" t="s">
        <v>57</v>
      </c>
      <c r="S4159" s="141" t="s">
        <v>1206</v>
      </c>
      <c r="T4159" s="227">
        <v>1.871</v>
      </c>
      <c r="U4159" s="146">
        <v>46629</v>
      </c>
      <c r="V4159" s="208">
        <v>2.0500000000000001E-2</v>
      </c>
      <c r="W4159" s="209">
        <v>2.7E-2</v>
      </c>
      <c r="X4159" s="141" t="s">
        <v>636</v>
      </c>
      <c r="Y4159" s="141"/>
      <c r="Z4159" s="148">
        <v>1028571.43</v>
      </c>
      <c r="AA4159" s="148">
        <v>1</v>
      </c>
      <c r="AB4159" s="148">
        <v>115.69</v>
      </c>
      <c r="AC4159" s="148">
        <v>0</v>
      </c>
      <c r="AD4159" s="148">
        <v>1189.9542899999999</v>
      </c>
      <c r="AE4159" s="151"/>
      <c r="AF4159" s="151"/>
      <c r="AG4159" s="141" t="s">
        <v>17</v>
      </c>
      <c r="AH4159" s="229">
        <v>1.361811727E-3</v>
      </c>
      <c r="AI4159" s="229">
        <v>3.7411786422619672E-4</v>
      </c>
      <c r="AJ4159" s="229">
        <v>8.8738370170057695E-5</v>
      </c>
    </row>
    <row r="4160" spans="1:36" ht="13.5" thickBot="1">
      <c r="A4160" s="153">
        <v>8694</v>
      </c>
      <c r="B4160" s="153">
        <v>12533</v>
      </c>
      <c r="C4160" s="141" t="s">
        <v>1388</v>
      </c>
      <c r="D4160" s="141">
        <v>514065283</v>
      </c>
      <c r="E4160" s="141" t="s">
        <v>429</v>
      </c>
      <c r="F4160" s="141" t="s">
        <v>1418</v>
      </c>
      <c r="G4160" s="141" t="s">
        <v>3239</v>
      </c>
      <c r="H4160" s="141" t="s">
        <v>76</v>
      </c>
      <c r="I4160" s="141" t="s">
        <v>228</v>
      </c>
      <c r="J4160" s="141" t="s">
        <v>53</v>
      </c>
      <c r="K4160" s="141" t="s">
        <v>53</v>
      </c>
      <c r="L4160" s="141" t="s">
        <v>821</v>
      </c>
      <c r="M4160" s="141" t="s">
        <v>311</v>
      </c>
      <c r="N4160" s="141" t="s">
        <v>75</v>
      </c>
      <c r="O4160" s="141" t="s">
        <v>62</v>
      </c>
      <c r="P4160" s="141" t="s">
        <v>1288</v>
      </c>
      <c r="Q4160" s="141" t="s">
        <v>65</v>
      </c>
      <c r="R4160" s="141" t="s">
        <v>57</v>
      </c>
      <c r="S4160" s="141" t="s">
        <v>1206</v>
      </c>
      <c r="T4160" s="227">
        <v>1.9950000000000001</v>
      </c>
      <c r="U4160" s="146">
        <v>46631</v>
      </c>
      <c r="V4160" s="208">
        <v>2.3E-2</v>
      </c>
      <c r="W4160" s="209">
        <v>5.5800000000000002E-2</v>
      </c>
      <c r="X4160" s="141" t="s">
        <v>636</v>
      </c>
      <c r="Y4160" s="141"/>
      <c r="Z4160" s="148">
        <v>9677252.4399999995</v>
      </c>
      <c r="AA4160" s="148">
        <v>1</v>
      </c>
      <c r="AB4160" s="148">
        <v>94.07</v>
      </c>
      <c r="AC4160" s="148">
        <v>0</v>
      </c>
      <c r="AD4160" s="148">
        <v>9103.3913699999994</v>
      </c>
      <c r="AE4160" s="151"/>
      <c r="AF4160" s="151"/>
      <c r="AG4160" s="141" t="s">
        <v>17</v>
      </c>
      <c r="AH4160" s="229">
        <v>8.9439040150000003E-3</v>
      </c>
      <c r="AI4160" s="229">
        <v>2.8620774471594121E-3</v>
      </c>
      <c r="AJ4160" s="229">
        <v>6.7886650700000001E-4</v>
      </c>
    </row>
    <row r="4161" spans="1:36" ht="13.5" thickBot="1">
      <c r="A4161" s="153">
        <v>8694</v>
      </c>
      <c r="B4161" s="153">
        <v>12533</v>
      </c>
      <c r="C4161" s="141" t="s">
        <v>1419</v>
      </c>
      <c r="D4161" s="141">
        <v>515328250</v>
      </c>
      <c r="E4161" s="141" t="s">
        <v>429</v>
      </c>
      <c r="F4161" s="141" t="s">
        <v>1420</v>
      </c>
      <c r="G4161" s="141" t="s">
        <v>3307</v>
      </c>
      <c r="H4161" s="141" t="s">
        <v>76</v>
      </c>
      <c r="I4161" s="141" t="s">
        <v>228</v>
      </c>
      <c r="J4161" s="141" t="s">
        <v>53</v>
      </c>
      <c r="K4161" s="141" t="s">
        <v>53</v>
      </c>
      <c r="L4161" s="141" t="s">
        <v>821</v>
      </c>
      <c r="M4161" s="141" t="s">
        <v>311</v>
      </c>
      <c r="N4161" s="141" t="s">
        <v>652</v>
      </c>
      <c r="O4161" s="141" t="s">
        <v>62</v>
      </c>
      <c r="P4161" s="141" t="s">
        <v>1305</v>
      </c>
      <c r="Q4161" s="141" t="s">
        <v>1294</v>
      </c>
      <c r="R4161" s="141" t="s">
        <v>57</v>
      </c>
      <c r="S4161" s="141" t="s">
        <v>1206</v>
      </c>
      <c r="T4161" s="227">
        <v>2.0409999999999999</v>
      </c>
      <c r="U4161" s="146">
        <v>46629</v>
      </c>
      <c r="V4161" s="208">
        <v>2.6499999999999999E-2</v>
      </c>
      <c r="W4161" s="209">
        <v>5.5100000000000003E-2</v>
      </c>
      <c r="X4161" s="141" t="s">
        <v>636</v>
      </c>
      <c r="Y4161" s="141"/>
      <c r="Z4161" s="148">
        <v>843571.43</v>
      </c>
      <c r="AA4161" s="148">
        <v>1</v>
      </c>
      <c r="AB4161" s="148">
        <v>94.77</v>
      </c>
      <c r="AC4161" s="148">
        <v>0</v>
      </c>
      <c r="AD4161" s="148">
        <v>799.45263999999997</v>
      </c>
      <c r="AE4161" s="151"/>
      <c r="AF4161" s="151"/>
      <c r="AG4161" s="141" t="s">
        <v>17</v>
      </c>
      <c r="AH4161" s="229">
        <v>1.6471953510000001E-3</v>
      </c>
      <c r="AI4161" s="229">
        <v>2.5134538086063333E-4</v>
      </c>
      <c r="AJ4161" s="229">
        <v>5.9617520519842698E-5</v>
      </c>
    </row>
    <row r="4162" spans="1:36" ht="13.5" thickBot="1">
      <c r="A4162" s="153">
        <v>8694</v>
      </c>
      <c r="B4162" s="153">
        <v>12533</v>
      </c>
      <c r="C4162" s="141" t="s">
        <v>2072</v>
      </c>
      <c r="D4162" s="141">
        <v>53368</v>
      </c>
      <c r="E4162" s="141" t="s">
        <v>430</v>
      </c>
      <c r="F4162" s="141" t="s">
        <v>2073</v>
      </c>
      <c r="G4162" s="141" t="s">
        <v>3703</v>
      </c>
      <c r="H4162" s="141" t="s">
        <v>76</v>
      </c>
      <c r="I4162" s="141" t="s">
        <v>230</v>
      </c>
      <c r="J4162" s="141" t="s">
        <v>53</v>
      </c>
      <c r="K4162" s="141" t="s">
        <v>53</v>
      </c>
      <c r="L4162" s="141" t="s">
        <v>821</v>
      </c>
      <c r="M4162" s="141" t="s">
        <v>311</v>
      </c>
      <c r="N4162" s="141" t="s">
        <v>253</v>
      </c>
      <c r="O4162" s="141" t="s">
        <v>62</v>
      </c>
      <c r="P4162" s="141" t="s">
        <v>1288</v>
      </c>
      <c r="Q4162" s="141" t="s">
        <v>65</v>
      </c>
      <c r="R4162" s="141" t="s">
        <v>57</v>
      </c>
      <c r="S4162" s="141" t="s">
        <v>1206</v>
      </c>
      <c r="T4162" s="227">
        <v>0.73199999999999998</v>
      </c>
      <c r="U4162" s="146">
        <v>46023</v>
      </c>
      <c r="V4162" s="208">
        <v>3.3700000000000001E-2</v>
      </c>
      <c r="W4162" s="209">
        <v>6.6600000000000006E-2</v>
      </c>
      <c r="X4162" s="141" t="s">
        <v>636</v>
      </c>
      <c r="Y4162" s="141"/>
      <c r="Z4162" s="148">
        <v>150869.95000000001</v>
      </c>
      <c r="AA4162" s="148">
        <v>1</v>
      </c>
      <c r="AB4162" s="148">
        <v>103.4</v>
      </c>
      <c r="AC4162" s="148">
        <v>0</v>
      </c>
      <c r="AD4162" s="148">
        <v>155.99952999999999</v>
      </c>
      <c r="AE4162" s="151"/>
      <c r="AF4162" s="151"/>
      <c r="AG4162" s="141" t="s">
        <v>17</v>
      </c>
      <c r="AH4162" s="229">
        <v>1.0776424999999999E-3</v>
      </c>
      <c r="AI4162" s="229">
        <v>4.9045758710521982E-5</v>
      </c>
      <c r="AJ4162" s="229">
        <v>1.16333410079937E-5</v>
      </c>
    </row>
    <row r="4163" spans="1:36" ht="13.5" thickBot="1">
      <c r="A4163" s="153">
        <v>8694</v>
      </c>
      <c r="B4163" s="153">
        <v>12533</v>
      </c>
      <c r="C4163" s="141" t="s">
        <v>1386</v>
      </c>
      <c r="D4163" s="141">
        <v>514892801</v>
      </c>
      <c r="E4163" s="141" t="s">
        <v>429</v>
      </c>
      <c r="F4163" s="141" t="s">
        <v>1421</v>
      </c>
      <c r="G4163" s="141" t="s">
        <v>3308</v>
      </c>
      <c r="H4163" s="141" t="s">
        <v>76</v>
      </c>
      <c r="I4163" s="141" t="s">
        <v>228</v>
      </c>
      <c r="J4163" s="141" t="s">
        <v>53</v>
      </c>
      <c r="K4163" s="141" t="s">
        <v>53</v>
      </c>
      <c r="L4163" s="141" t="s">
        <v>821</v>
      </c>
      <c r="M4163" s="141" t="s">
        <v>311</v>
      </c>
      <c r="N4163" s="141" t="s">
        <v>263</v>
      </c>
      <c r="O4163" s="141" t="s">
        <v>62</v>
      </c>
      <c r="P4163" s="141" t="s">
        <v>1333</v>
      </c>
      <c r="Q4163" s="141" t="s">
        <v>65</v>
      </c>
      <c r="R4163" s="141" t="s">
        <v>57</v>
      </c>
      <c r="S4163" s="141" t="s">
        <v>1206</v>
      </c>
      <c r="T4163" s="227">
        <v>3.0219999999999998</v>
      </c>
      <c r="U4163" s="146">
        <v>47669</v>
      </c>
      <c r="V4163" s="208">
        <v>2.6200000000000001E-2</v>
      </c>
      <c r="W4163" s="209">
        <v>5.7500000000000002E-2</v>
      </c>
      <c r="X4163" s="141" t="s">
        <v>636</v>
      </c>
      <c r="Y4163" s="141"/>
      <c r="Z4163" s="148">
        <v>1447179.49</v>
      </c>
      <c r="AA4163" s="148">
        <v>1</v>
      </c>
      <c r="AB4163" s="148">
        <v>91.82</v>
      </c>
      <c r="AC4163" s="148">
        <v>0</v>
      </c>
      <c r="AD4163" s="148">
        <v>1328.8002100000001</v>
      </c>
      <c r="AE4163" s="151"/>
      <c r="AF4163" s="151"/>
      <c r="AG4163" s="141" t="s">
        <v>17</v>
      </c>
      <c r="AH4163" s="229">
        <v>3.3683723969999998E-3</v>
      </c>
      <c r="AI4163" s="229">
        <v>4.1777058222002944E-4</v>
      </c>
      <c r="AJ4163" s="229">
        <v>9.9092516332732706E-5</v>
      </c>
    </row>
    <row r="4164" spans="1:36" ht="13.5" thickBot="1">
      <c r="A4164" s="153">
        <v>8694</v>
      </c>
      <c r="B4164" s="153">
        <v>12533</v>
      </c>
      <c r="C4164" s="141" t="s">
        <v>1306</v>
      </c>
      <c r="D4164" s="141">
        <v>510560188</v>
      </c>
      <c r="E4164" s="141" t="s">
        <v>429</v>
      </c>
      <c r="F4164" s="141" t="s">
        <v>1422</v>
      </c>
      <c r="G4164" s="141" t="s">
        <v>3309</v>
      </c>
      <c r="H4164" s="141" t="s">
        <v>76</v>
      </c>
      <c r="I4164" s="141" t="s">
        <v>229</v>
      </c>
      <c r="J4164" s="141" t="s">
        <v>53</v>
      </c>
      <c r="K4164" s="141" t="s">
        <v>53</v>
      </c>
      <c r="L4164" s="141" t="s">
        <v>821</v>
      </c>
      <c r="M4164" s="141" t="s">
        <v>311</v>
      </c>
      <c r="N4164" s="141" t="s">
        <v>652</v>
      </c>
      <c r="O4164" s="141" t="s">
        <v>62</v>
      </c>
      <c r="P4164" s="141" t="s">
        <v>1305</v>
      </c>
      <c r="Q4164" s="141" t="s">
        <v>1294</v>
      </c>
      <c r="R4164" s="141" t="s">
        <v>57</v>
      </c>
      <c r="S4164" s="141" t="s">
        <v>1206</v>
      </c>
      <c r="T4164" s="227">
        <v>1.462</v>
      </c>
      <c r="U4164" s="146">
        <v>46310</v>
      </c>
      <c r="V4164" s="208">
        <v>2.5700000000000001E-2</v>
      </c>
      <c r="W4164" s="209">
        <v>3.1099999999999999E-2</v>
      </c>
      <c r="X4164" s="141" t="s">
        <v>636</v>
      </c>
      <c r="Y4164" s="141"/>
      <c r="Z4164" s="148">
        <v>9250000</v>
      </c>
      <c r="AA4164" s="148">
        <v>1</v>
      </c>
      <c r="AB4164" s="148">
        <v>116.88</v>
      </c>
      <c r="AC4164" s="148">
        <v>0</v>
      </c>
      <c r="AD4164" s="148">
        <v>10811.4</v>
      </c>
      <c r="AE4164" s="151"/>
      <c r="AF4164" s="151"/>
      <c r="AG4164" s="141" t="s">
        <v>17</v>
      </c>
      <c r="AH4164" s="229">
        <v>7.2129598719999997E-3</v>
      </c>
      <c r="AI4164" s="229">
        <v>3.3990699569603666E-3</v>
      </c>
      <c r="AJ4164" s="229">
        <v>8.0623770400000002E-4</v>
      </c>
    </row>
    <row r="4165" spans="1:36" ht="13.5" thickBot="1">
      <c r="A4165" s="153">
        <v>8694</v>
      </c>
      <c r="B4165" s="153">
        <v>12533</v>
      </c>
      <c r="C4165" s="141" t="s">
        <v>1423</v>
      </c>
      <c r="D4165" s="141">
        <v>513230029</v>
      </c>
      <c r="E4165" s="141" t="s">
        <v>429</v>
      </c>
      <c r="F4165" s="141" t="s">
        <v>1424</v>
      </c>
      <c r="G4165" s="141" t="s">
        <v>3310</v>
      </c>
      <c r="H4165" s="141" t="s">
        <v>76</v>
      </c>
      <c r="I4165" s="141" t="s">
        <v>228</v>
      </c>
      <c r="J4165" s="141" t="s">
        <v>53</v>
      </c>
      <c r="K4165" s="141" t="s">
        <v>53</v>
      </c>
      <c r="L4165" s="141" t="s">
        <v>821</v>
      </c>
      <c r="M4165" s="141" t="s">
        <v>311</v>
      </c>
      <c r="N4165" s="141" t="s">
        <v>269</v>
      </c>
      <c r="O4165" s="141" t="s">
        <v>62</v>
      </c>
      <c r="P4165" s="141" t="s">
        <v>1413</v>
      </c>
      <c r="Q4165" s="141" t="s">
        <v>1294</v>
      </c>
      <c r="R4165" s="141" t="s">
        <v>57</v>
      </c>
      <c r="S4165" s="141" t="s">
        <v>1206</v>
      </c>
      <c r="T4165" s="227">
        <v>1.2230000000000001</v>
      </c>
      <c r="U4165" s="146">
        <v>47848</v>
      </c>
      <c r="V4165" s="208">
        <v>2.63E-2</v>
      </c>
      <c r="W4165" s="209">
        <v>5.5399999999999998E-2</v>
      </c>
      <c r="X4165" s="141" t="s">
        <v>636</v>
      </c>
      <c r="Y4165" s="141"/>
      <c r="Z4165" s="148">
        <v>1880000</v>
      </c>
      <c r="AA4165" s="148">
        <v>1</v>
      </c>
      <c r="AB4165" s="148">
        <v>98.54</v>
      </c>
      <c r="AC4165" s="148">
        <v>0</v>
      </c>
      <c r="AD4165" s="148">
        <v>1852.5519999999999</v>
      </c>
      <c r="AE4165" s="151"/>
      <c r="AF4165" s="151"/>
      <c r="AG4165" s="141" t="s">
        <v>17</v>
      </c>
      <c r="AH4165" s="229">
        <v>1.3631599089999999E-3</v>
      </c>
      <c r="AI4165" s="229">
        <v>5.8243648805028398E-4</v>
      </c>
      <c r="AJ4165" s="229">
        <v>1.3815021799999999E-4</v>
      </c>
    </row>
    <row r="4166" spans="1:36" ht="13.5" thickBot="1">
      <c r="A4166" s="153">
        <v>8694</v>
      </c>
      <c r="B4166" s="153">
        <v>12533</v>
      </c>
      <c r="C4166" s="141" t="s">
        <v>1396</v>
      </c>
      <c r="D4166" s="141">
        <v>520043720</v>
      </c>
      <c r="E4166" s="141" t="s">
        <v>429</v>
      </c>
      <c r="F4166" s="141" t="s">
        <v>2121</v>
      </c>
      <c r="G4166" s="141" t="s">
        <v>3771</v>
      </c>
      <c r="H4166" s="141" t="s">
        <v>76</v>
      </c>
      <c r="I4166" s="141" t="s">
        <v>228</v>
      </c>
      <c r="J4166" s="141" t="s">
        <v>53</v>
      </c>
      <c r="K4166" s="141" t="s">
        <v>53</v>
      </c>
      <c r="L4166" s="141" t="s">
        <v>821</v>
      </c>
      <c r="M4166" s="141" t="s">
        <v>311</v>
      </c>
      <c r="N4166" s="141" t="s">
        <v>652</v>
      </c>
      <c r="O4166" s="141" t="s">
        <v>62</v>
      </c>
      <c r="P4166" s="141" t="s">
        <v>1385</v>
      </c>
      <c r="Q4166" s="141" t="s">
        <v>1294</v>
      </c>
      <c r="R4166" s="141" t="s">
        <v>57</v>
      </c>
      <c r="S4166" s="141" t="s">
        <v>1206</v>
      </c>
      <c r="T4166" s="227">
        <v>4.1029999999999998</v>
      </c>
      <c r="U4166" s="146">
        <v>47514</v>
      </c>
      <c r="V4166" s="208">
        <v>3.6900000000000002E-2</v>
      </c>
      <c r="W4166" s="209">
        <v>5.8999999999999997E-2</v>
      </c>
      <c r="X4166" s="141" t="s">
        <v>636</v>
      </c>
      <c r="Y4166" s="141"/>
      <c r="Z4166" s="148">
        <v>62323.91</v>
      </c>
      <c r="AA4166" s="148">
        <v>1</v>
      </c>
      <c r="AB4166" s="148">
        <v>92.31</v>
      </c>
      <c r="AC4166" s="148">
        <v>0</v>
      </c>
      <c r="AD4166" s="148">
        <v>57.531199999999998</v>
      </c>
      <c r="AE4166" s="151"/>
      <c r="AF4166" s="151"/>
      <c r="AG4166" s="141" t="s">
        <v>17</v>
      </c>
      <c r="AH4166" s="229">
        <v>2.3430041300000001E-4</v>
      </c>
      <c r="AI4166" s="229">
        <v>1.8087627273792314E-5</v>
      </c>
      <c r="AJ4166" s="229">
        <v>4.2902697732428204E-6</v>
      </c>
    </row>
    <row r="4167" spans="1:36" ht="13.5" thickBot="1">
      <c r="A4167" s="153">
        <v>8694</v>
      </c>
      <c r="B4167" s="153">
        <v>12533</v>
      </c>
      <c r="C4167" s="141" t="s">
        <v>1295</v>
      </c>
      <c r="D4167" s="141">
        <v>520017393</v>
      </c>
      <c r="E4167" s="141" t="s">
        <v>429</v>
      </c>
      <c r="F4167" s="141" t="s">
        <v>1296</v>
      </c>
      <c r="G4167" s="141" t="s">
        <v>3250</v>
      </c>
      <c r="H4167" s="141" t="s">
        <v>76</v>
      </c>
      <c r="I4167" s="141" t="s">
        <v>228</v>
      </c>
      <c r="J4167" s="141" t="s">
        <v>53</v>
      </c>
      <c r="K4167" s="141" t="s">
        <v>53</v>
      </c>
      <c r="L4167" s="141" t="s">
        <v>821</v>
      </c>
      <c r="M4167" s="141" t="s">
        <v>311</v>
      </c>
      <c r="N4167" s="141" t="s">
        <v>651</v>
      </c>
      <c r="O4167" s="141" t="s">
        <v>62</v>
      </c>
      <c r="P4167" s="141" t="s">
        <v>1205</v>
      </c>
      <c r="Q4167" s="141" t="s">
        <v>65</v>
      </c>
      <c r="R4167" s="141" t="s">
        <v>57</v>
      </c>
      <c r="S4167" s="141" t="s">
        <v>1206</v>
      </c>
      <c r="T4167" s="227">
        <v>1.9350000000000001</v>
      </c>
      <c r="U4167" s="146">
        <v>46843</v>
      </c>
      <c r="V4167" s="208">
        <v>1.44E-2</v>
      </c>
      <c r="W4167" s="209">
        <v>4.8599999999999997E-2</v>
      </c>
      <c r="X4167" s="141" t="s">
        <v>636</v>
      </c>
      <c r="Y4167" s="141"/>
      <c r="Z4167" s="148">
        <v>6352773.6699999999</v>
      </c>
      <c r="AA4167" s="148">
        <v>1</v>
      </c>
      <c r="AB4167" s="148">
        <v>93.75</v>
      </c>
      <c r="AC4167" s="148">
        <v>0</v>
      </c>
      <c r="AD4167" s="148">
        <v>5955.7253199999996</v>
      </c>
      <c r="AE4167" s="151"/>
      <c r="AF4167" s="151"/>
      <c r="AG4167" s="141" t="s">
        <v>17</v>
      </c>
      <c r="AH4167" s="229">
        <v>1.8150781913999998E-2</v>
      </c>
      <c r="AI4167" s="229">
        <v>1.8724611990232683E-3</v>
      </c>
      <c r="AJ4167" s="229">
        <v>4.4413584799999999E-4</v>
      </c>
    </row>
    <row r="4168" spans="1:36" ht="13.5" thickBot="1">
      <c r="A4168" s="153">
        <v>8694</v>
      </c>
      <c r="B4168" s="153">
        <v>12533</v>
      </c>
      <c r="C4168" s="141" t="s">
        <v>1414</v>
      </c>
      <c r="D4168" s="141">
        <v>515334662</v>
      </c>
      <c r="E4168" s="141" t="s">
        <v>429</v>
      </c>
      <c r="F4168" s="141" t="s">
        <v>1425</v>
      </c>
      <c r="G4168" s="141" t="s">
        <v>3311</v>
      </c>
      <c r="H4168" s="141" t="s">
        <v>76</v>
      </c>
      <c r="I4168" s="141" t="s">
        <v>230</v>
      </c>
      <c r="J4168" s="141" t="s">
        <v>53</v>
      </c>
      <c r="K4168" s="141" t="s">
        <v>53</v>
      </c>
      <c r="L4168" s="141" t="s">
        <v>821</v>
      </c>
      <c r="M4168" s="141" t="s">
        <v>311</v>
      </c>
      <c r="N4168" s="141" t="s">
        <v>267</v>
      </c>
      <c r="O4168" s="141" t="s">
        <v>62</v>
      </c>
      <c r="P4168" s="141" t="s">
        <v>1413</v>
      </c>
      <c r="Q4168" s="141" t="s">
        <v>1294</v>
      </c>
      <c r="R4168" s="141" t="s">
        <v>57</v>
      </c>
      <c r="S4168" s="141" t="s">
        <v>1206</v>
      </c>
      <c r="T4168" s="227">
        <v>3.13</v>
      </c>
      <c r="U4168" s="146">
        <v>46995</v>
      </c>
      <c r="V4168" s="208">
        <v>4.6899999999999997E-2</v>
      </c>
      <c r="W4168" s="209">
        <v>7.3899999999999993E-2</v>
      </c>
      <c r="X4168" s="141" t="s">
        <v>636</v>
      </c>
      <c r="Y4168" s="141"/>
      <c r="Z4168" s="148">
        <v>16645468.51</v>
      </c>
      <c r="AA4168" s="148">
        <v>1</v>
      </c>
      <c r="AB4168" s="148">
        <v>99.56</v>
      </c>
      <c r="AC4168" s="148">
        <v>0</v>
      </c>
      <c r="AD4168" s="148">
        <v>16572.228449999999</v>
      </c>
      <c r="AE4168" s="151"/>
      <c r="AF4168" s="151"/>
      <c r="AG4168" s="141" t="s">
        <v>17</v>
      </c>
      <c r="AH4168" s="229">
        <v>1.4486748423E-2</v>
      </c>
      <c r="AI4168" s="229">
        <v>5.2102561966330778E-3</v>
      </c>
      <c r="AJ4168" s="229">
        <v>1.2358395229999999E-3</v>
      </c>
    </row>
    <row r="4169" spans="1:36" ht="13.5" thickBot="1">
      <c r="A4169" s="153">
        <v>8694</v>
      </c>
      <c r="B4169" s="153">
        <v>12533</v>
      </c>
      <c r="C4169" s="141" t="s">
        <v>1426</v>
      </c>
      <c r="D4169" s="141">
        <v>513569780</v>
      </c>
      <c r="E4169" s="141" t="s">
        <v>429</v>
      </c>
      <c r="F4169" s="141" t="s">
        <v>1427</v>
      </c>
      <c r="G4169" s="141" t="s">
        <v>3312</v>
      </c>
      <c r="H4169" s="141" t="s">
        <v>76</v>
      </c>
      <c r="I4169" s="141" t="s">
        <v>229</v>
      </c>
      <c r="J4169" s="141" t="s">
        <v>53</v>
      </c>
      <c r="K4169" s="141" t="s">
        <v>53</v>
      </c>
      <c r="L4169" s="141" t="s">
        <v>821</v>
      </c>
      <c r="M4169" s="141" t="s">
        <v>311</v>
      </c>
      <c r="N4169" s="141" t="s">
        <v>651</v>
      </c>
      <c r="O4169" s="141" t="s">
        <v>62</v>
      </c>
      <c r="P4169" s="141" t="s">
        <v>1205</v>
      </c>
      <c r="Q4169" s="141" t="s">
        <v>65</v>
      </c>
      <c r="R4169" s="141" t="s">
        <v>57</v>
      </c>
      <c r="S4169" s="141" t="s">
        <v>1206</v>
      </c>
      <c r="T4169" s="227">
        <v>1.4570000000000001</v>
      </c>
      <c r="U4169" s="146">
        <v>46387</v>
      </c>
      <c r="V4169" s="208">
        <v>8.3000000000000001E-3</v>
      </c>
      <c r="W4169" s="209">
        <v>2.1899999999999999E-2</v>
      </c>
      <c r="X4169" s="141" t="s">
        <v>636</v>
      </c>
      <c r="Y4169" s="141"/>
      <c r="Z4169" s="148">
        <v>7478750.0099999998</v>
      </c>
      <c r="AA4169" s="148">
        <v>1</v>
      </c>
      <c r="AB4169" s="148">
        <v>114.36</v>
      </c>
      <c r="AC4169" s="148">
        <v>0</v>
      </c>
      <c r="AD4169" s="148">
        <v>8552.6985100000002</v>
      </c>
      <c r="AE4169" s="151"/>
      <c r="AF4169" s="151"/>
      <c r="AG4169" s="141" t="s">
        <v>17</v>
      </c>
      <c r="AH4169" s="229">
        <v>6.3013330120000001E-3</v>
      </c>
      <c r="AI4169" s="229">
        <v>2.6889413541521627E-3</v>
      </c>
      <c r="AJ4169" s="229">
        <v>6.3779973099999999E-4</v>
      </c>
    </row>
    <row r="4170" spans="1:36" ht="13.5" thickBot="1">
      <c r="A4170" s="153">
        <v>8694</v>
      </c>
      <c r="B4170" s="153">
        <v>12533</v>
      </c>
      <c r="C4170" s="141" t="s">
        <v>1426</v>
      </c>
      <c r="D4170" s="141">
        <v>513569780</v>
      </c>
      <c r="E4170" s="141" t="s">
        <v>429</v>
      </c>
      <c r="F4170" s="141" t="s">
        <v>1428</v>
      </c>
      <c r="G4170" s="141" t="s">
        <v>3313</v>
      </c>
      <c r="H4170" s="141" t="s">
        <v>76</v>
      </c>
      <c r="I4170" s="141" t="s">
        <v>229</v>
      </c>
      <c r="J4170" s="141" t="s">
        <v>53</v>
      </c>
      <c r="K4170" s="141" t="s">
        <v>53</v>
      </c>
      <c r="L4170" s="141" t="s">
        <v>821</v>
      </c>
      <c r="M4170" s="141" t="s">
        <v>311</v>
      </c>
      <c r="N4170" s="141" t="s">
        <v>651</v>
      </c>
      <c r="O4170" s="141" t="s">
        <v>62</v>
      </c>
      <c r="P4170" s="141" t="s">
        <v>1205</v>
      </c>
      <c r="Q4170" s="141" t="s">
        <v>65</v>
      </c>
      <c r="R4170" s="141" t="s">
        <v>57</v>
      </c>
      <c r="S4170" s="141" t="s">
        <v>1206</v>
      </c>
      <c r="T4170" s="227">
        <v>4.99</v>
      </c>
      <c r="U4170" s="146">
        <v>48213</v>
      </c>
      <c r="V4170" s="208">
        <v>1.6500000000000001E-2</v>
      </c>
      <c r="W4170" s="209">
        <v>2.7E-2</v>
      </c>
      <c r="X4170" s="141" t="s">
        <v>636</v>
      </c>
      <c r="Y4170" s="141"/>
      <c r="Z4170" s="148">
        <v>15400000</v>
      </c>
      <c r="AA4170" s="148">
        <v>1</v>
      </c>
      <c r="AB4170" s="148">
        <v>111.02</v>
      </c>
      <c r="AC4170" s="148">
        <v>0</v>
      </c>
      <c r="AD4170" s="148">
        <v>17097.080000000002</v>
      </c>
      <c r="AE4170" s="151"/>
      <c r="AF4170" s="151"/>
      <c r="AG4170" s="141" t="s">
        <v>17</v>
      </c>
      <c r="AH4170" s="229">
        <v>7.2791762610000003E-3</v>
      </c>
      <c r="AI4170" s="229">
        <v>5.3752678635281227E-3</v>
      </c>
      <c r="AJ4170" s="229">
        <v>1.274979237E-3</v>
      </c>
    </row>
    <row r="4171" spans="1:36" ht="13.5" thickBot="1">
      <c r="A4171" s="153">
        <v>8694</v>
      </c>
      <c r="B4171" s="153">
        <v>12533</v>
      </c>
      <c r="C4171" s="141" t="s">
        <v>1430</v>
      </c>
      <c r="D4171" s="141">
        <v>1838863</v>
      </c>
      <c r="E4171" s="141" t="s">
        <v>430</v>
      </c>
      <c r="F4171" s="141" t="s">
        <v>1431</v>
      </c>
      <c r="G4171" s="141" t="s">
        <v>3314</v>
      </c>
      <c r="H4171" s="141" t="s">
        <v>76</v>
      </c>
      <c r="I4171" s="141" t="s">
        <v>228</v>
      </c>
      <c r="J4171" s="141" t="s">
        <v>53</v>
      </c>
      <c r="K4171" s="141" t="s">
        <v>314</v>
      </c>
      <c r="L4171" s="141" t="s">
        <v>821</v>
      </c>
      <c r="M4171" s="141" t="s">
        <v>311</v>
      </c>
      <c r="N4171" s="141" t="s">
        <v>652</v>
      </c>
      <c r="O4171" s="141" t="s">
        <v>62</v>
      </c>
      <c r="P4171" s="141" t="s">
        <v>1333</v>
      </c>
      <c r="Q4171" s="141" t="s">
        <v>65</v>
      </c>
      <c r="R4171" s="141" t="s">
        <v>57</v>
      </c>
      <c r="S4171" s="141" t="s">
        <v>1206</v>
      </c>
      <c r="T4171" s="227">
        <v>0.16700000000000001</v>
      </c>
      <c r="U4171" s="146">
        <v>45627</v>
      </c>
      <c r="V4171" s="208">
        <v>3.9E-2</v>
      </c>
      <c r="W4171" s="209">
        <v>5.8900000000000001E-2</v>
      </c>
      <c r="X4171" s="141" t="s">
        <v>636</v>
      </c>
      <c r="Y4171" s="141"/>
      <c r="Z4171" s="148">
        <v>3782587.68</v>
      </c>
      <c r="AA4171" s="148">
        <v>1</v>
      </c>
      <c r="AB4171" s="148">
        <v>100.98</v>
      </c>
      <c r="AC4171" s="148">
        <v>0</v>
      </c>
      <c r="AD4171" s="148">
        <v>3819.6570400000001</v>
      </c>
      <c r="AE4171" s="151"/>
      <c r="AF4171" s="151"/>
      <c r="AG4171" s="141" t="s">
        <v>17</v>
      </c>
      <c r="AH4171" s="229">
        <v>9.768605449E-3</v>
      </c>
      <c r="AI4171" s="229">
        <v>1.2008880894755684E-3</v>
      </c>
      <c r="AJ4171" s="229">
        <v>2.8484299199999999E-4</v>
      </c>
    </row>
    <row r="4172" spans="1:36" ht="13.5" thickBot="1">
      <c r="A4172" s="153">
        <v>8694</v>
      </c>
      <c r="B4172" s="153">
        <v>12533</v>
      </c>
      <c r="C4172" s="141" t="s">
        <v>1432</v>
      </c>
      <c r="D4172" s="141">
        <v>513436394</v>
      </c>
      <c r="E4172" s="141" t="s">
        <v>429</v>
      </c>
      <c r="F4172" s="141" t="s">
        <v>1433</v>
      </c>
      <c r="G4172" s="141" t="s">
        <v>3315</v>
      </c>
      <c r="H4172" s="141" t="s">
        <v>76</v>
      </c>
      <c r="I4172" s="141" t="s">
        <v>229</v>
      </c>
      <c r="J4172" s="141" t="s">
        <v>53</v>
      </c>
      <c r="K4172" s="141" t="s">
        <v>53</v>
      </c>
      <c r="L4172" s="141" t="s">
        <v>821</v>
      </c>
      <c r="M4172" s="141" t="s">
        <v>311</v>
      </c>
      <c r="N4172" s="141" t="s">
        <v>258</v>
      </c>
      <c r="O4172" s="141" t="s">
        <v>62</v>
      </c>
      <c r="P4172" s="141" t="s">
        <v>1394</v>
      </c>
      <c r="Q4172" s="141" t="s">
        <v>1294</v>
      </c>
      <c r="R4172" s="141" t="s">
        <v>57</v>
      </c>
      <c r="S4172" s="141" t="s">
        <v>1206</v>
      </c>
      <c r="T4172" s="227">
        <v>5.4720000000000004</v>
      </c>
      <c r="U4172" s="146">
        <v>48760</v>
      </c>
      <c r="V4172" s="208">
        <v>2.6499999999999999E-2</v>
      </c>
      <c r="W4172" s="209">
        <v>2.7400000000000001E-2</v>
      </c>
      <c r="X4172" s="141" t="s">
        <v>636</v>
      </c>
      <c r="Y4172" s="141"/>
      <c r="Z4172" s="148">
        <v>1476114.65</v>
      </c>
      <c r="AA4172" s="148">
        <v>1</v>
      </c>
      <c r="AB4172" s="148">
        <v>116.33</v>
      </c>
      <c r="AC4172" s="148">
        <v>0</v>
      </c>
      <c r="AD4172" s="148">
        <v>1717.16417</v>
      </c>
      <c r="AE4172" s="151"/>
      <c r="AF4172" s="151"/>
      <c r="AG4172" s="141" t="s">
        <v>17</v>
      </c>
      <c r="AH4172" s="229">
        <v>1.003019869E-3</v>
      </c>
      <c r="AI4172" s="229">
        <v>5.3987098261240758E-4</v>
      </c>
      <c r="AJ4172" s="229">
        <v>1.2805395200000001E-4</v>
      </c>
    </row>
    <row r="4173" spans="1:36" ht="13.5" thickBot="1">
      <c r="A4173" s="153">
        <v>8694</v>
      </c>
      <c r="B4173" s="153">
        <v>12533</v>
      </c>
      <c r="C4173" s="141" t="s">
        <v>1416</v>
      </c>
      <c r="D4173" s="141">
        <v>513257873</v>
      </c>
      <c r="E4173" s="141" t="s">
        <v>429</v>
      </c>
      <c r="F4173" s="141" t="s">
        <v>2122</v>
      </c>
      <c r="G4173" s="141" t="s">
        <v>3772</v>
      </c>
      <c r="H4173" s="141" t="s">
        <v>76</v>
      </c>
      <c r="I4173" s="141" t="s">
        <v>229</v>
      </c>
      <c r="J4173" s="141" t="s">
        <v>53</v>
      </c>
      <c r="K4173" s="141" t="s">
        <v>53</v>
      </c>
      <c r="L4173" s="141" t="s">
        <v>821</v>
      </c>
      <c r="M4173" s="141" t="s">
        <v>311</v>
      </c>
      <c r="N4173" s="141" t="s">
        <v>651</v>
      </c>
      <c r="O4173" s="141" t="s">
        <v>62</v>
      </c>
      <c r="P4173" s="141" t="s">
        <v>1288</v>
      </c>
      <c r="Q4173" s="141" t="s">
        <v>65</v>
      </c>
      <c r="R4173" s="141" t="s">
        <v>57</v>
      </c>
      <c r="S4173" s="141" t="s">
        <v>1206</v>
      </c>
      <c r="T4173" s="227">
        <v>1.7190000000000001</v>
      </c>
      <c r="U4173" s="146">
        <v>46477</v>
      </c>
      <c r="V4173" s="208">
        <v>1.4E-2</v>
      </c>
      <c r="W4173" s="209">
        <v>2.4199999999999999E-2</v>
      </c>
      <c r="X4173" s="141" t="s">
        <v>636</v>
      </c>
      <c r="Y4173" s="141"/>
      <c r="Z4173" s="148">
        <v>800000</v>
      </c>
      <c r="AA4173" s="148">
        <v>1</v>
      </c>
      <c r="AB4173" s="148">
        <v>113.95</v>
      </c>
      <c r="AC4173" s="148">
        <v>0</v>
      </c>
      <c r="AD4173" s="148">
        <v>911.6</v>
      </c>
      <c r="AE4173" s="151"/>
      <c r="AF4173" s="151"/>
      <c r="AG4173" s="141" t="s">
        <v>17</v>
      </c>
      <c r="AH4173" s="229">
        <v>9.9147332900000008E-4</v>
      </c>
      <c r="AI4173" s="229">
        <v>2.8660415605426406E-4</v>
      </c>
      <c r="AJ4173" s="229">
        <v>6.7980677011572098E-5</v>
      </c>
    </row>
    <row r="4174" spans="1:36" ht="13.5" thickBot="1">
      <c r="A4174" s="153">
        <v>8694</v>
      </c>
      <c r="B4174" s="153">
        <v>12533</v>
      </c>
      <c r="C4174" s="141" t="s">
        <v>1303</v>
      </c>
      <c r="D4174" s="141">
        <v>512607888</v>
      </c>
      <c r="E4174" s="141" t="s">
        <v>429</v>
      </c>
      <c r="F4174" s="141" t="s">
        <v>1434</v>
      </c>
      <c r="G4174" s="141" t="s">
        <v>3316</v>
      </c>
      <c r="H4174" s="141" t="s">
        <v>76</v>
      </c>
      <c r="I4174" s="141" t="s">
        <v>228</v>
      </c>
      <c r="J4174" s="141" t="s">
        <v>53</v>
      </c>
      <c r="K4174" s="141" t="s">
        <v>53</v>
      </c>
      <c r="L4174" s="141" t="s">
        <v>821</v>
      </c>
      <c r="M4174" s="141" t="s">
        <v>311</v>
      </c>
      <c r="N4174" s="141" t="s">
        <v>259</v>
      </c>
      <c r="O4174" s="141" t="s">
        <v>62</v>
      </c>
      <c r="P4174" s="141" t="s">
        <v>1305</v>
      </c>
      <c r="Q4174" s="141" t="s">
        <v>1294</v>
      </c>
      <c r="R4174" s="141" t="s">
        <v>57</v>
      </c>
      <c r="S4174" s="141" t="s">
        <v>1206</v>
      </c>
      <c r="T4174" s="227">
        <v>1.206</v>
      </c>
      <c r="U4174" s="146">
        <v>46387</v>
      </c>
      <c r="V4174" s="208">
        <v>3.2500000000000001E-2</v>
      </c>
      <c r="W4174" s="209">
        <v>5.5399999999999998E-2</v>
      </c>
      <c r="X4174" s="141" t="s">
        <v>636</v>
      </c>
      <c r="Y4174" s="141"/>
      <c r="Z4174" s="148">
        <v>2375694.56</v>
      </c>
      <c r="AA4174" s="148">
        <v>1</v>
      </c>
      <c r="AB4174" s="148">
        <v>98.21</v>
      </c>
      <c r="AC4174" s="148">
        <v>0</v>
      </c>
      <c r="AD4174" s="148">
        <v>2333.1696299999999</v>
      </c>
      <c r="AE4174" s="151"/>
      <c r="AF4174" s="151"/>
      <c r="AG4174" s="141" t="s">
        <v>17</v>
      </c>
      <c r="AH4174" s="229">
        <v>8.9971848210000007E-3</v>
      </c>
      <c r="AI4174" s="229">
        <v>7.3354115043614465E-4</v>
      </c>
      <c r="AJ4174" s="229">
        <v>1.7399127999999999E-4</v>
      </c>
    </row>
    <row r="4175" spans="1:36" ht="13.5" thickBot="1">
      <c r="A4175" s="153">
        <v>8694</v>
      </c>
      <c r="B4175" s="153">
        <v>12533</v>
      </c>
      <c r="C4175" s="141" t="s">
        <v>1289</v>
      </c>
      <c r="D4175" s="141">
        <v>513623314</v>
      </c>
      <c r="E4175" s="141" t="s">
        <v>429</v>
      </c>
      <c r="F4175" s="141" t="s">
        <v>1435</v>
      </c>
      <c r="G4175" s="141" t="s">
        <v>3317</v>
      </c>
      <c r="H4175" s="141" t="s">
        <v>76</v>
      </c>
      <c r="I4175" s="141" t="s">
        <v>229</v>
      </c>
      <c r="J4175" s="141" t="s">
        <v>53</v>
      </c>
      <c r="K4175" s="141" t="s">
        <v>53</v>
      </c>
      <c r="L4175" s="141" t="s">
        <v>821</v>
      </c>
      <c r="M4175" s="141" t="s">
        <v>311</v>
      </c>
      <c r="N4175" s="141" t="s">
        <v>651</v>
      </c>
      <c r="O4175" s="141" t="s">
        <v>62</v>
      </c>
      <c r="P4175" s="141" t="s">
        <v>1310</v>
      </c>
      <c r="Q4175" s="141" t="s">
        <v>65</v>
      </c>
      <c r="R4175" s="141" t="s">
        <v>57</v>
      </c>
      <c r="S4175" s="141" t="s">
        <v>1206</v>
      </c>
      <c r="T4175" s="227">
        <v>2.8940000000000001</v>
      </c>
      <c r="U4175" s="146">
        <v>46680</v>
      </c>
      <c r="V4175" s="208">
        <v>1.8200000000000001E-2</v>
      </c>
      <c r="W4175" s="209">
        <v>2.5499999999999998E-2</v>
      </c>
      <c r="X4175" s="141" t="s">
        <v>636</v>
      </c>
      <c r="Y4175" s="141"/>
      <c r="Z4175" s="148">
        <v>1250740.6599999999</v>
      </c>
      <c r="AA4175" s="148">
        <v>1</v>
      </c>
      <c r="AB4175" s="148">
        <v>113.8</v>
      </c>
      <c r="AC4175" s="148">
        <v>0</v>
      </c>
      <c r="AD4175" s="148">
        <v>1423.3428699999999</v>
      </c>
      <c r="AE4175" s="151"/>
      <c r="AF4175" s="151"/>
      <c r="AG4175" s="141" t="s">
        <v>17</v>
      </c>
      <c r="AH4175" s="229">
        <v>2.4991727089999998E-3</v>
      </c>
      <c r="AI4175" s="229">
        <v>4.4749449542804304E-4</v>
      </c>
      <c r="AJ4175" s="229">
        <v>1.06142838E-4</v>
      </c>
    </row>
    <row r="4176" spans="1:36" ht="13.5" thickBot="1">
      <c r="A4176" s="153">
        <v>8694</v>
      </c>
      <c r="B4176" s="153">
        <v>12533</v>
      </c>
      <c r="C4176" s="141" t="s">
        <v>1411</v>
      </c>
      <c r="D4176" s="141">
        <v>511399388</v>
      </c>
      <c r="E4176" s="141" t="s">
        <v>429</v>
      </c>
      <c r="F4176" s="141" t="s">
        <v>1436</v>
      </c>
      <c r="G4176" s="141" t="s">
        <v>3318</v>
      </c>
      <c r="H4176" s="141" t="s">
        <v>76</v>
      </c>
      <c r="I4176" s="141" t="s">
        <v>228</v>
      </c>
      <c r="J4176" s="141" t="s">
        <v>53</v>
      </c>
      <c r="K4176" s="141" t="s">
        <v>53</v>
      </c>
      <c r="L4176" s="141" t="s">
        <v>821</v>
      </c>
      <c r="M4176" s="141" t="s">
        <v>311</v>
      </c>
      <c r="N4176" s="141" t="s">
        <v>140</v>
      </c>
      <c r="O4176" s="141" t="s">
        <v>62</v>
      </c>
      <c r="P4176" s="141" t="s">
        <v>1413</v>
      </c>
      <c r="Q4176" s="141" t="s">
        <v>1294</v>
      </c>
      <c r="R4176" s="141" t="s">
        <v>57</v>
      </c>
      <c r="S4176" s="141" t="s">
        <v>1206</v>
      </c>
      <c r="T4176" s="227">
        <v>0.73499999999999999</v>
      </c>
      <c r="U4176" s="146">
        <v>45838</v>
      </c>
      <c r="V4176" s="208">
        <v>4.1700000000000001E-2</v>
      </c>
      <c r="W4176" s="209">
        <v>5.4600000000000003E-2</v>
      </c>
      <c r="X4176" s="141" t="s">
        <v>636</v>
      </c>
      <c r="Y4176" s="141"/>
      <c r="Z4176" s="148">
        <v>675000</v>
      </c>
      <c r="AA4176" s="148">
        <v>1</v>
      </c>
      <c r="AB4176" s="148">
        <v>100.18</v>
      </c>
      <c r="AC4176" s="148">
        <v>0</v>
      </c>
      <c r="AD4176" s="148">
        <v>676.21500000000003</v>
      </c>
      <c r="AE4176" s="151"/>
      <c r="AF4176" s="151"/>
      <c r="AG4176" s="141" t="s">
        <v>17</v>
      </c>
      <c r="AH4176" s="229">
        <v>6.4692723929999996E-3</v>
      </c>
      <c r="AI4176" s="229">
        <v>2.1259985672030952E-4</v>
      </c>
      <c r="AJ4176" s="229">
        <v>5.0427329426700501E-5</v>
      </c>
    </row>
    <row r="4177" spans="1:36" ht="13.5" thickBot="1">
      <c r="A4177" s="153">
        <v>8694</v>
      </c>
      <c r="B4177" s="153">
        <v>12533</v>
      </c>
      <c r="C4177" s="141" t="s">
        <v>1437</v>
      </c>
      <c r="D4177" s="141">
        <v>515327120</v>
      </c>
      <c r="E4177" s="141" t="s">
        <v>429</v>
      </c>
      <c r="F4177" s="141" t="s">
        <v>1438</v>
      </c>
      <c r="G4177" s="141" t="s">
        <v>3319</v>
      </c>
      <c r="H4177" s="141" t="s">
        <v>76</v>
      </c>
      <c r="I4177" s="141" t="s">
        <v>229</v>
      </c>
      <c r="J4177" s="141" t="s">
        <v>53</v>
      </c>
      <c r="K4177" s="141" t="s">
        <v>53</v>
      </c>
      <c r="L4177" s="141" t="s">
        <v>821</v>
      </c>
      <c r="M4177" s="141" t="s">
        <v>311</v>
      </c>
      <c r="N4177" s="141" t="s">
        <v>651</v>
      </c>
      <c r="O4177" s="141" t="s">
        <v>62</v>
      </c>
      <c r="P4177" s="141" t="s">
        <v>1293</v>
      </c>
      <c r="Q4177" s="141" t="s">
        <v>1294</v>
      </c>
      <c r="R4177" s="141" t="s">
        <v>57</v>
      </c>
      <c r="S4177" s="141" t="s">
        <v>1206</v>
      </c>
      <c r="T4177" s="227">
        <v>2.7770000000000001</v>
      </c>
      <c r="U4177" s="146">
        <v>46752</v>
      </c>
      <c r="V4177" s="208">
        <v>2.75E-2</v>
      </c>
      <c r="W4177" s="209">
        <v>2.7099999999999999E-2</v>
      </c>
      <c r="X4177" s="141" t="s">
        <v>636</v>
      </c>
      <c r="Y4177" s="141"/>
      <c r="Z4177" s="148">
        <v>8803675.2200000007</v>
      </c>
      <c r="AA4177" s="148">
        <v>1</v>
      </c>
      <c r="AB4177" s="148">
        <v>115.62</v>
      </c>
      <c r="AC4177" s="148">
        <v>0</v>
      </c>
      <c r="AD4177" s="148">
        <v>10178.809289999999</v>
      </c>
      <c r="AE4177" s="151"/>
      <c r="AF4177" s="151"/>
      <c r="AG4177" s="141" t="s">
        <v>17</v>
      </c>
      <c r="AH4177" s="229">
        <v>1.6261053673E-2</v>
      </c>
      <c r="AI4177" s="229">
        <v>3.2001854390058715E-3</v>
      </c>
      <c r="AJ4177" s="229">
        <v>7.5906356500000005E-4</v>
      </c>
    </row>
    <row r="4178" spans="1:36" ht="13.5" thickBot="1">
      <c r="A4178" s="153">
        <v>8694</v>
      </c>
      <c r="B4178" s="153">
        <v>12533</v>
      </c>
      <c r="C4178" s="141" t="s">
        <v>1439</v>
      </c>
      <c r="D4178" s="141">
        <v>633896</v>
      </c>
      <c r="E4178" s="141" t="s">
        <v>430</v>
      </c>
      <c r="F4178" s="141" t="s">
        <v>1440</v>
      </c>
      <c r="G4178" s="141" t="s">
        <v>3251</v>
      </c>
      <c r="H4178" s="141" t="s">
        <v>76</v>
      </c>
      <c r="I4178" s="141" t="s">
        <v>230</v>
      </c>
      <c r="J4178" s="141" t="s">
        <v>53</v>
      </c>
      <c r="K4178" s="141" t="s">
        <v>315</v>
      </c>
      <c r="L4178" s="141" t="s">
        <v>821</v>
      </c>
      <c r="M4178" s="141" t="s">
        <v>311</v>
      </c>
      <c r="N4178" s="141" t="s">
        <v>652</v>
      </c>
      <c r="O4178" s="141" t="s">
        <v>62</v>
      </c>
      <c r="P4178" s="141" t="s">
        <v>1293</v>
      </c>
      <c r="Q4178" s="141" t="s">
        <v>1294</v>
      </c>
      <c r="R4178" s="141" t="s">
        <v>57</v>
      </c>
      <c r="S4178" s="141" t="s">
        <v>1206</v>
      </c>
      <c r="T4178" s="227">
        <v>2.9089999999999998</v>
      </c>
      <c r="U4178" s="146">
        <v>46944</v>
      </c>
      <c r="V4178" s="208">
        <v>4.2999999999999997E-2</v>
      </c>
      <c r="W4178" s="209">
        <v>0.10150000000000001</v>
      </c>
      <c r="X4178" s="141" t="s">
        <v>636</v>
      </c>
      <c r="Y4178" s="141"/>
      <c r="Z4178" s="148">
        <v>6562844.8499999996</v>
      </c>
      <c r="AA4178" s="148">
        <v>1</v>
      </c>
      <c r="AB4178" s="148">
        <v>89.69</v>
      </c>
      <c r="AC4178" s="148">
        <v>0</v>
      </c>
      <c r="AD4178" s="148">
        <v>5886.2155499999999</v>
      </c>
      <c r="AE4178" s="151"/>
      <c r="AF4178" s="151"/>
      <c r="AG4178" s="141" t="s">
        <v>17</v>
      </c>
      <c r="AH4178" s="229">
        <v>5.9241307529999997E-3</v>
      </c>
      <c r="AI4178" s="229">
        <v>1.8506075472369851E-3</v>
      </c>
      <c r="AJ4178" s="229">
        <v>4.3895230099999998E-4</v>
      </c>
    </row>
    <row r="4179" spans="1:36" ht="13.5" thickBot="1">
      <c r="A4179" s="153">
        <v>8694</v>
      </c>
      <c r="B4179" s="153">
        <v>12533</v>
      </c>
      <c r="C4179" s="141" t="s">
        <v>1297</v>
      </c>
      <c r="D4179" s="141">
        <v>520044314</v>
      </c>
      <c r="E4179" s="141" t="s">
        <v>429</v>
      </c>
      <c r="F4179" s="141" t="s">
        <v>1298</v>
      </c>
      <c r="G4179" s="141" t="s">
        <v>3252</v>
      </c>
      <c r="H4179" s="141" t="s">
        <v>76</v>
      </c>
      <c r="I4179" s="141" t="s">
        <v>228</v>
      </c>
      <c r="J4179" s="141" t="s">
        <v>53</v>
      </c>
      <c r="K4179" s="141" t="s">
        <v>53</v>
      </c>
      <c r="L4179" s="141" t="s">
        <v>821</v>
      </c>
      <c r="M4179" s="141" t="s">
        <v>311</v>
      </c>
      <c r="N4179" s="141" t="s">
        <v>260</v>
      </c>
      <c r="O4179" s="141" t="s">
        <v>62</v>
      </c>
      <c r="P4179" s="141" t="s">
        <v>1288</v>
      </c>
      <c r="Q4179" s="141" t="s">
        <v>65</v>
      </c>
      <c r="R4179" s="141" t="s">
        <v>57</v>
      </c>
      <c r="S4179" s="141" t="s">
        <v>1206</v>
      </c>
      <c r="T4179" s="227">
        <v>2.077</v>
      </c>
      <c r="U4179" s="146">
        <v>46563</v>
      </c>
      <c r="V4179" s="208">
        <v>0.04</v>
      </c>
      <c r="W4179" s="209">
        <v>5.2400000000000002E-2</v>
      </c>
      <c r="X4179" s="141" t="s">
        <v>636</v>
      </c>
      <c r="Y4179" s="141"/>
      <c r="Z4179" s="148">
        <v>11666666.66</v>
      </c>
      <c r="AA4179" s="148">
        <v>1</v>
      </c>
      <c r="AB4179" s="148">
        <v>98.59</v>
      </c>
      <c r="AC4179" s="148">
        <v>0</v>
      </c>
      <c r="AD4179" s="148">
        <v>11502.166660000001</v>
      </c>
      <c r="AE4179" s="151"/>
      <c r="AF4179" s="151"/>
      <c r="AG4179" s="141" t="s">
        <v>17</v>
      </c>
      <c r="AH4179" s="229">
        <v>1.9588609416000002E-2</v>
      </c>
      <c r="AI4179" s="229">
        <v>3.6162448095489173E-3</v>
      </c>
      <c r="AJ4179" s="229">
        <v>8.5775019299999999E-4</v>
      </c>
    </row>
    <row r="4180" spans="1:36" ht="13.5" thickBot="1">
      <c r="A4180" s="153">
        <v>8694</v>
      </c>
      <c r="B4180" s="153">
        <v>12533</v>
      </c>
      <c r="C4180" s="141" t="s">
        <v>1284</v>
      </c>
      <c r="D4180" s="141">
        <v>510960719</v>
      </c>
      <c r="E4180" s="141" t="s">
        <v>429</v>
      </c>
      <c r="F4180" s="141" t="s">
        <v>1442</v>
      </c>
      <c r="G4180" s="141" t="s">
        <v>3321</v>
      </c>
      <c r="H4180" s="141" t="s">
        <v>76</v>
      </c>
      <c r="I4180" s="141" t="s">
        <v>229</v>
      </c>
      <c r="J4180" s="141" t="s">
        <v>53</v>
      </c>
      <c r="K4180" s="141" t="s">
        <v>53</v>
      </c>
      <c r="L4180" s="141" t="s">
        <v>821</v>
      </c>
      <c r="M4180" s="141" t="s">
        <v>311</v>
      </c>
      <c r="N4180" s="141" t="s">
        <v>651</v>
      </c>
      <c r="O4180" s="141" t="s">
        <v>62</v>
      </c>
      <c r="P4180" s="141" t="s">
        <v>1394</v>
      </c>
      <c r="Q4180" s="141" t="s">
        <v>1294</v>
      </c>
      <c r="R4180" s="141" t="s">
        <v>57</v>
      </c>
      <c r="S4180" s="141" t="s">
        <v>1206</v>
      </c>
      <c r="T4180" s="227">
        <v>2.5459999999999998</v>
      </c>
      <c r="U4180" s="146">
        <v>46934</v>
      </c>
      <c r="V4180" s="208">
        <v>1.77E-2</v>
      </c>
      <c r="W4180" s="209">
        <v>2.7099999999999999E-2</v>
      </c>
      <c r="X4180" s="141" t="s">
        <v>636</v>
      </c>
      <c r="Y4180" s="141"/>
      <c r="Z4180" s="148">
        <v>2044712.25</v>
      </c>
      <c r="AA4180" s="148">
        <v>1</v>
      </c>
      <c r="AB4180" s="148">
        <v>113.19</v>
      </c>
      <c r="AC4180" s="148">
        <v>0</v>
      </c>
      <c r="AD4180" s="148">
        <v>2314.4097999999999</v>
      </c>
      <c r="AE4180" s="151"/>
      <c r="AF4180" s="151"/>
      <c r="AG4180" s="141" t="s">
        <v>17</v>
      </c>
      <c r="AH4180" s="229">
        <v>7.8803027799999998E-4</v>
      </c>
      <c r="AI4180" s="229">
        <v>7.2764311923290701E-4</v>
      </c>
      <c r="AJ4180" s="229">
        <v>1.7259230400000001E-4</v>
      </c>
    </row>
    <row r="4181" spans="1:36" ht="13.5" thickBot="1">
      <c r="A4181" s="153">
        <v>8694</v>
      </c>
      <c r="B4181" s="153">
        <v>12533</v>
      </c>
      <c r="C4181" s="141" t="s">
        <v>1284</v>
      </c>
      <c r="D4181" s="141">
        <v>510960719</v>
      </c>
      <c r="E4181" s="141" t="s">
        <v>429</v>
      </c>
      <c r="F4181" s="141" t="s">
        <v>1443</v>
      </c>
      <c r="G4181" s="141" t="s">
        <v>3322</v>
      </c>
      <c r="H4181" s="141" t="s">
        <v>76</v>
      </c>
      <c r="I4181" s="141" t="s">
        <v>229</v>
      </c>
      <c r="J4181" s="141" t="s">
        <v>53</v>
      </c>
      <c r="K4181" s="141" t="s">
        <v>53</v>
      </c>
      <c r="L4181" s="141" t="s">
        <v>821</v>
      </c>
      <c r="M4181" s="141" t="s">
        <v>311</v>
      </c>
      <c r="N4181" s="141" t="s">
        <v>651</v>
      </c>
      <c r="O4181" s="141" t="s">
        <v>62</v>
      </c>
      <c r="P4181" s="141" t="s">
        <v>1394</v>
      </c>
      <c r="Q4181" s="141" t="s">
        <v>1294</v>
      </c>
      <c r="R4181" s="141" t="s">
        <v>57</v>
      </c>
      <c r="S4181" s="141" t="s">
        <v>1206</v>
      </c>
      <c r="T4181" s="227">
        <v>5.4669999999999996</v>
      </c>
      <c r="U4181" s="146">
        <v>48579</v>
      </c>
      <c r="V4181" s="208">
        <v>2.4799999999999999E-2</v>
      </c>
      <c r="W4181" s="209">
        <v>3.1800000000000002E-2</v>
      </c>
      <c r="X4181" s="141" t="s">
        <v>636</v>
      </c>
      <c r="Y4181" s="141"/>
      <c r="Z4181" s="148">
        <v>7445000</v>
      </c>
      <c r="AA4181" s="148">
        <v>1</v>
      </c>
      <c r="AB4181" s="148">
        <v>111.87</v>
      </c>
      <c r="AC4181" s="148">
        <v>0</v>
      </c>
      <c r="AD4181" s="148">
        <v>8328.7214999999997</v>
      </c>
      <c r="AE4181" s="151"/>
      <c r="AF4181" s="151"/>
      <c r="AG4181" s="141" t="s">
        <v>17</v>
      </c>
      <c r="AH4181" s="229">
        <v>2.2598338429999998E-3</v>
      </c>
      <c r="AI4181" s="229">
        <v>2.6185236907837911E-3</v>
      </c>
      <c r="AJ4181" s="229">
        <v>6.2109711000000003E-4</v>
      </c>
    </row>
    <row r="4182" spans="1:36" ht="13.5" thickBot="1">
      <c r="A4182" s="153">
        <v>8694</v>
      </c>
      <c r="B4182" s="153">
        <v>12533</v>
      </c>
      <c r="C4182" s="141" t="s">
        <v>1408</v>
      </c>
      <c r="D4182" s="141">
        <v>513765859</v>
      </c>
      <c r="E4182" s="141" t="s">
        <v>429</v>
      </c>
      <c r="F4182" s="141" t="s">
        <v>1444</v>
      </c>
      <c r="G4182" s="141" t="s">
        <v>3323</v>
      </c>
      <c r="H4182" s="141" t="s">
        <v>76</v>
      </c>
      <c r="I4182" s="141" t="s">
        <v>229</v>
      </c>
      <c r="J4182" s="141" t="s">
        <v>53</v>
      </c>
      <c r="K4182" s="141" t="s">
        <v>53</v>
      </c>
      <c r="L4182" s="141" t="s">
        <v>821</v>
      </c>
      <c r="M4182" s="141" t="s">
        <v>311</v>
      </c>
      <c r="N4182" s="141" t="s">
        <v>651</v>
      </c>
      <c r="O4182" s="141" t="s">
        <v>62</v>
      </c>
      <c r="P4182" s="141" t="s">
        <v>1310</v>
      </c>
      <c r="Q4182" s="141" t="s">
        <v>65</v>
      </c>
      <c r="R4182" s="141" t="s">
        <v>57</v>
      </c>
      <c r="S4182" s="141" t="s">
        <v>1206</v>
      </c>
      <c r="T4182" s="227">
        <v>2.2309999999999999</v>
      </c>
      <c r="U4182" s="146">
        <v>47057</v>
      </c>
      <c r="V4182" s="208">
        <v>1.4200000000000001E-2</v>
      </c>
      <c r="W4182" s="209">
        <v>2.6599999999999999E-2</v>
      </c>
      <c r="X4182" s="141" t="s">
        <v>636</v>
      </c>
      <c r="Y4182" s="141"/>
      <c r="Z4182" s="148">
        <v>11372061.75</v>
      </c>
      <c r="AA4182" s="148">
        <v>1</v>
      </c>
      <c r="AB4182" s="148">
        <v>112.91</v>
      </c>
      <c r="AC4182" s="148">
        <v>0</v>
      </c>
      <c r="AD4182" s="148">
        <v>12840.19492</v>
      </c>
      <c r="AE4182" s="151"/>
      <c r="AF4182" s="151"/>
      <c r="AG4182" s="141" t="s">
        <v>17</v>
      </c>
      <c r="AH4182" s="229">
        <v>9.0137403039999998E-3</v>
      </c>
      <c r="AI4182" s="229">
        <v>4.036916661495007E-3</v>
      </c>
      <c r="AJ4182" s="229">
        <v>9.5753087200000004E-4</v>
      </c>
    </row>
    <row r="4183" spans="1:36" ht="13.5" thickBot="1">
      <c r="A4183" s="153">
        <v>8694</v>
      </c>
      <c r="B4183" s="153">
        <v>12533</v>
      </c>
      <c r="C4183" s="141" t="s">
        <v>1445</v>
      </c>
      <c r="D4183" s="141">
        <v>513957472</v>
      </c>
      <c r="E4183" s="141" t="s">
        <v>429</v>
      </c>
      <c r="F4183" s="141" t="s">
        <v>1446</v>
      </c>
      <c r="G4183" s="141" t="s">
        <v>3324</v>
      </c>
      <c r="H4183" s="141" t="s">
        <v>76</v>
      </c>
      <c r="I4183" s="141" t="s">
        <v>228</v>
      </c>
      <c r="J4183" s="141" t="s">
        <v>53</v>
      </c>
      <c r="K4183" s="141" t="s">
        <v>53</v>
      </c>
      <c r="L4183" s="141" t="s">
        <v>821</v>
      </c>
      <c r="M4183" s="141" t="s">
        <v>311</v>
      </c>
      <c r="N4183" s="141" t="s">
        <v>651</v>
      </c>
      <c r="O4183" s="141" t="s">
        <v>62</v>
      </c>
      <c r="P4183" s="141" t="s">
        <v>1447</v>
      </c>
      <c r="Q4183" s="141" t="s">
        <v>1294</v>
      </c>
      <c r="R4183" s="141" t="s">
        <v>57</v>
      </c>
      <c r="S4183" s="141" t="s">
        <v>1206</v>
      </c>
      <c r="T4183" s="227">
        <v>2.726</v>
      </c>
      <c r="U4183" s="146">
        <v>47787</v>
      </c>
      <c r="V4183" s="208">
        <v>4.1000000000000002E-2</v>
      </c>
      <c r="W4183" s="209">
        <v>6.3700000000000007E-2</v>
      </c>
      <c r="X4183" s="141" t="s">
        <v>636</v>
      </c>
      <c r="Y4183" s="141"/>
      <c r="Z4183" s="148">
        <v>11542638.220000001</v>
      </c>
      <c r="AA4183" s="148">
        <v>1</v>
      </c>
      <c r="AB4183" s="148">
        <v>95.92</v>
      </c>
      <c r="AC4183" s="148">
        <v>0</v>
      </c>
      <c r="AD4183" s="148">
        <v>11071.69858</v>
      </c>
      <c r="AE4183" s="151"/>
      <c r="AF4183" s="151"/>
      <c r="AG4183" s="141" t="s">
        <v>17</v>
      </c>
      <c r="AH4183" s="229">
        <v>2.1676343912000001E-2</v>
      </c>
      <c r="AI4183" s="229">
        <v>3.4809070070295016E-3</v>
      </c>
      <c r="AJ4183" s="229">
        <v>8.2564892999999998E-4</v>
      </c>
    </row>
    <row r="4184" spans="1:36" ht="13.5" thickBot="1">
      <c r="A4184" s="153">
        <v>8694</v>
      </c>
      <c r="B4184" s="153">
        <v>12533</v>
      </c>
      <c r="C4184" s="141" t="s">
        <v>1448</v>
      </c>
      <c r="D4184" s="141">
        <v>520043878</v>
      </c>
      <c r="E4184" s="141" t="s">
        <v>429</v>
      </c>
      <c r="F4184" s="141" t="s">
        <v>1449</v>
      </c>
      <c r="G4184" s="141" t="s">
        <v>3325</v>
      </c>
      <c r="H4184" s="141" t="s">
        <v>76</v>
      </c>
      <c r="I4184" s="141" t="s">
        <v>228</v>
      </c>
      <c r="J4184" s="141" t="s">
        <v>53</v>
      </c>
      <c r="K4184" s="141" t="s">
        <v>53</v>
      </c>
      <c r="L4184" s="141" t="s">
        <v>821</v>
      </c>
      <c r="M4184" s="141" t="s">
        <v>311</v>
      </c>
      <c r="N4184" s="141" t="s">
        <v>156</v>
      </c>
      <c r="O4184" s="141" t="s">
        <v>62</v>
      </c>
      <c r="P4184" s="141" t="s">
        <v>1305</v>
      </c>
      <c r="Q4184" s="141" t="s">
        <v>1294</v>
      </c>
      <c r="R4184" s="141" t="s">
        <v>57</v>
      </c>
      <c r="S4184" s="141" t="s">
        <v>1206</v>
      </c>
      <c r="T4184" s="227">
        <v>1.923</v>
      </c>
      <c r="U4184" s="146">
        <v>46660</v>
      </c>
      <c r="V4184" s="208">
        <v>3.2899999999999999E-2</v>
      </c>
      <c r="W4184" s="209">
        <v>5.7599999999999998E-2</v>
      </c>
      <c r="X4184" s="141" t="s">
        <v>636</v>
      </c>
      <c r="Y4184" s="141"/>
      <c r="Z4184" s="148">
        <v>1144999.99</v>
      </c>
      <c r="AA4184" s="148">
        <v>1</v>
      </c>
      <c r="AB4184" s="148">
        <v>95.6</v>
      </c>
      <c r="AC4184" s="148">
        <v>0</v>
      </c>
      <c r="AD4184" s="148">
        <v>1094.6199899999999</v>
      </c>
      <c r="AE4184" s="151"/>
      <c r="AF4184" s="151"/>
      <c r="AG4184" s="141" t="s">
        <v>17</v>
      </c>
      <c r="AH4184" s="229">
        <v>1.6004156179999999E-3</v>
      </c>
      <c r="AI4184" s="229">
        <v>3.4414506190662232E-4</v>
      </c>
      <c r="AJ4184" s="229">
        <v>8.1629012714568101E-5</v>
      </c>
    </row>
    <row r="4185" spans="1:36" ht="13.5" thickBot="1">
      <c r="A4185" s="153">
        <v>8694</v>
      </c>
      <c r="B4185" s="153">
        <v>12533</v>
      </c>
      <c r="C4185" s="141" t="s">
        <v>1450</v>
      </c>
      <c r="D4185" s="141">
        <v>520010869</v>
      </c>
      <c r="E4185" s="141" t="s">
        <v>429</v>
      </c>
      <c r="F4185" s="141" t="s">
        <v>1451</v>
      </c>
      <c r="G4185" s="141" t="s">
        <v>3326</v>
      </c>
      <c r="H4185" s="141" t="s">
        <v>76</v>
      </c>
      <c r="I4185" s="141" t="s">
        <v>229</v>
      </c>
      <c r="J4185" s="141" t="s">
        <v>53</v>
      </c>
      <c r="K4185" s="141" t="s">
        <v>53</v>
      </c>
      <c r="L4185" s="141" t="s">
        <v>821</v>
      </c>
      <c r="M4185" s="141" t="s">
        <v>311</v>
      </c>
      <c r="N4185" s="141" t="s">
        <v>258</v>
      </c>
      <c r="O4185" s="141" t="s">
        <v>62</v>
      </c>
      <c r="P4185" s="141" t="s">
        <v>1205</v>
      </c>
      <c r="Q4185" s="141" t="s">
        <v>65</v>
      </c>
      <c r="R4185" s="141" t="s">
        <v>57</v>
      </c>
      <c r="S4185" s="141" t="s">
        <v>1206</v>
      </c>
      <c r="T4185" s="227">
        <v>11.443</v>
      </c>
      <c r="U4185" s="146">
        <v>56249</v>
      </c>
      <c r="V4185" s="208">
        <v>2.07E-2</v>
      </c>
      <c r="W4185" s="209">
        <v>3.2899999999999999E-2</v>
      </c>
      <c r="X4185" s="141" t="s">
        <v>636</v>
      </c>
      <c r="Y4185" s="141"/>
      <c r="Z4185" s="148">
        <v>1887234.04</v>
      </c>
      <c r="AA4185" s="148">
        <v>1</v>
      </c>
      <c r="AB4185" s="148">
        <v>99.37</v>
      </c>
      <c r="AC4185" s="148">
        <v>0</v>
      </c>
      <c r="AD4185" s="148">
        <v>1875.34447</v>
      </c>
      <c r="AE4185" s="151"/>
      <c r="AF4185" s="151"/>
      <c r="AG4185" s="141" t="s">
        <v>17</v>
      </c>
      <c r="AH4185" s="229">
        <v>4.1445988E-4</v>
      </c>
      <c r="AI4185" s="229">
        <v>5.8960236851182657E-4</v>
      </c>
      <c r="AJ4185" s="229">
        <v>1.3984991900000001E-4</v>
      </c>
    </row>
    <row r="4186" spans="1:36" ht="13.5" thickBot="1">
      <c r="A4186" s="153">
        <v>8694</v>
      </c>
      <c r="B4186" s="153">
        <v>12533</v>
      </c>
      <c r="C4186" s="141" t="s">
        <v>1403</v>
      </c>
      <c r="D4186" s="141">
        <v>511396046</v>
      </c>
      <c r="E4186" s="141" t="s">
        <v>429</v>
      </c>
      <c r="F4186" s="141" t="s">
        <v>2074</v>
      </c>
      <c r="G4186" s="141" t="s">
        <v>3704</v>
      </c>
      <c r="H4186" s="141" t="s">
        <v>76</v>
      </c>
      <c r="I4186" s="141" t="s">
        <v>229</v>
      </c>
      <c r="J4186" s="141" t="s">
        <v>53</v>
      </c>
      <c r="K4186" s="141" t="s">
        <v>53</v>
      </c>
      <c r="L4186" s="141" t="s">
        <v>821</v>
      </c>
      <c r="M4186" s="141" t="s">
        <v>311</v>
      </c>
      <c r="N4186" s="141" t="s">
        <v>260</v>
      </c>
      <c r="O4186" s="141" t="s">
        <v>62</v>
      </c>
      <c r="P4186" s="141" t="s">
        <v>298</v>
      </c>
      <c r="Q4186" s="141" t="s">
        <v>298</v>
      </c>
      <c r="R4186" s="141" t="s">
        <v>57</v>
      </c>
      <c r="S4186" s="141" t="s">
        <v>1206</v>
      </c>
      <c r="T4186" s="227">
        <v>2.2490000000000001</v>
      </c>
      <c r="U4186" s="146">
        <v>46387</v>
      </c>
      <c r="V4186" s="208">
        <v>5.2999999999999999E-2</v>
      </c>
      <c r="W4186" s="209">
        <v>6.1899999999999997E-2</v>
      </c>
      <c r="X4186" s="141" t="s">
        <v>636</v>
      </c>
      <c r="Y4186" s="141"/>
      <c r="Z4186" s="148">
        <v>821832.37</v>
      </c>
      <c r="AA4186" s="148">
        <v>1</v>
      </c>
      <c r="AB4186" s="148">
        <v>99.27</v>
      </c>
      <c r="AC4186" s="148">
        <v>0</v>
      </c>
      <c r="AD4186" s="148">
        <v>815.83299</v>
      </c>
      <c r="AE4186" s="151"/>
      <c r="AF4186" s="151"/>
      <c r="AG4186" s="141" t="s">
        <v>17</v>
      </c>
      <c r="AH4186" s="229">
        <v>5.4606801990000004E-3</v>
      </c>
      <c r="AI4186" s="229">
        <v>2.5649531107961479E-4</v>
      </c>
      <c r="AJ4186" s="229">
        <v>6.0839051106379001E-5</v>
      </c>
    </row>
    <row r="4187" spans="1:36" ht="13.5" thickBot="1">
      <c r="A4187" s="153">
        <v>8694</v>
      </c>
      <c r="B4187" s="153">
        <v>12533</v>
      </c>
      <c r="C4187" s="141" t="s">
        <v>1379</v>
      </c>
      <c r="D4187" s="141">
        <v>520026683</v>
      </c>
      <c r="E4187" s="141" t="s">
        <v>429</v>
      </c>
      <c r="F4187" s="141" t="s">
        <v>1452</v>
      </c>
      <c r="G4187" s="141" t="s">
        <v>3327</v>
      </c>
      <c r="H4187" s="141" t="s">
        <v>76</v>
      </c>
      <c r="I4187" s="141" t="s">
        <v>229</v>
      </c>
      <c r="J4187" s="141" t="s">
        <v>53</v>
      </c>
      <c r="K4187" s="141" t="s">
        <v>53</v>
      </c>
      <c r="L4187" s="141" t="s">
        <v>821</v>
      </c>
      <c r="M4187" s="141" t="s">
        <v>311</v>
      </c>
      <c r="N4187" s="141" t="s">
        <v>651</v>
      </c>
      <c r="O4187" s="141" t="s">
        <v>62</v>
      </c>
      <c r="P4187" s="141" t="s">
        <v>1310</v>
      </c>
      <c r="Q4187" s="141" t="s">
        <v>65</v>
      </c>
      <c r="R4187" s="141" t="s">
        <v>57</v>
      </c>
      <c r="S4187" s="141" t="s">
        <v>1206</v>
      </c>
      <c r="T4187" s="227">
        <v>3.327</v>
      </c>
      <c r="U4187" s="146">
        <v>47394</v>
      </c>
      <c r="V4187" s="208">
        <v>1.14E-2</v>
      </c>
      <c r="W4187" s="209">
        <v>2.92E-2</v>
      </c>
      <c r="X4187" s="141" t="s">
        <v>636</v>
      </c>
      <c r="Y4187" s="141"/>
      <c r="Z4187" s="148">
        <v>7000000</v>
      </c>
      <c r="AA4187" s="148">
        <v>1</v>
      </c>
      <c r="AB4187" s="148">
        <v>107.2</v>
      </c>
      <c r="AC4187" s="148">
        <v>90.679190000000006</v>
      </c>
      <c r="AD4187" s="148">
        <v>7594.6791899999998</v>
      </c>
      <c r="AE4187" s="151"/>
      <c r="AF4187" s="151"/>
      <c r="AG4187" s="141" t="s">
        <v>17</v>
      </c>
      <c r="AH4187" s="229">
        <v>2.9623573250000001E-3</v>
      </c>
      <c r="AI4187" s="229">
        <v>2.3877431107424654E-3</v>
      </c>
      <c r="AJ4187" s="229">
        <v>5.6635742899999999E-4</v>
      </c>
    </row>
    <row r="4188" spans="1:36" ht="13.5" thickBot="1">
      <c r="A4188" s="153">
        <v>8694</v>
      </c>
      <c r="B4188" s="153">
        <v>12533</v>
      </c>
      <c r="C4188" s="141" t="s">
        <v>1453</v>
      </c>
      <c r="D4188" s="141">
        <v>512025891</v>
      </c>
      <c r="E4188" s="141" t="s">
        <v>429</v>
      </c>
      <c r="F4188" s="141" t="s">
        <v>1454</v>
      </c>
      <c r="G4188" s="141" t="s">
        <v>3328</v>
      </c>
      <c r="H4188" s="141" t="s">
        <v>76</v>
      </c>
      <c r="I4188" s="141" t="s">
        <v>229</v>
      </c>
      <c r="J4188" s="141" t="s">
        <v>53</v>
      </c>
      <c r="K4188" s="141" t="s">
        <v>53</v>
      </c>
      <c r="L4188" s="141" t="s">
        <v>821</v>
      </c>
      <c r="M4188" s="141" t="s">
        <v>311</v>
      </c>
      <c r="N4188" s="141" t="s">
        <v>258</v>
      </c>
      <c r="O4188" s="141" t="s">
        <v>62</v>
      </c>
      <c r="P4188" s="141" t="s">
        <v>1333</v>
      </c>
      <c r="Q4188" s="141" t="s">
        <v>65</v>
      </c>
      <c r="R4188" s="141" t="s">
        <v>57</v>
      </c>
      <c r="S4188" s="141" t="s">
        <v>1206</v>
      </c>
      <c r="T4188" s="227">
        <v>1.1579999999999999</v>
      </c>
      <c r="U4188" s="146">
        <v>46407</v>
      </c>
      <c r="V4188" s="208">
        <v>1.8499999999999999E-2</v>
      </c>
      <c r="W4188" s="209">
        <v>2.4899999999999999E-2</v>
      </c>
      <c r="X4188" s="141" t="s">
        <v>636</v>
      </c>
      <c r="Y4188" s="141"/>
      <c r="Z4188" s="148">
        <v>1212205.1599999999</v>
      </c>
      <c r="AA4188" s="148">
        <v>1</v>
      </c>
      <c r="AB4188" s="148">
        <v>113.24</v>
      </c>
      <c r="AC4188" s="148">
        <v>0</v>
      </c>
      <c r="AD4188" s="148">
        <v>1372.7011199999999</v>
      </c>
      <c r="AE4188" s="151"/>
      <c r="AF4188" s="151"/>
      <c r="AG4188" s="141" t="s">
        <v>17</v>
      </c>
      <c r="AH4188" s="229">
        <v>2.1888370630000001E-3</v>
      </c>
      <c r="AI4188" s="229">
        <v>4.3157288943872641E-4</v>
      </c>
      <c r="AJ4188" s="229">
        <v>1.0236633500000001E-4</v>
      </c>
    </row>
    <row r="4189" spans="1:36" ht="13.5" thickBot="1">
      <c r="A4189" s="153">
        <v>8694</v>
      </c>
      <c r="B4189" s="153">
        <v>12533</v>
      </c>
      <c r="C4189" s="141" t="s">
        <v>1453</v>
      </c>
      <c r="D4189" s="141">
        <v>512025891</v>
      </c>
      <c r="E4189" s="141" t="s">
        <v>429</v>
      </c>
      <c r="F4189" s="141" t="s">
        <v>1455</v>
      </c>
      <c r="G4189" s="141" t="s">
        <v>3329</v>
      </c>
      <c r="H4189" s="141" t="s">
        <v>76</v>
      </c>
      <c r="I4189" s="141" t="s">
        <v>228</v>
      </c>
      <c r="J4189" s="141" t="s">
        <v>53</v>
      </c>
      <c r="K4189" s="141" t="s">
        <v>53</v>
      </c>
      <c r="L4189" s="141" t="s">
        <v>821</v>
      </c>
      <c r="M4189" s="141" t="s">
        <v>311</v>
      </c>
      <c r="N4189" s="141" t="s">
        <v>258</v>
      </c>
      <c r="O4189" s="141" t="s">
        <v>62</v>
      </c>
      <c r="P4189" s="141" t="s">
        <v>1333</v>
      </c>
      <c r="Q4189" s="141" t="s">
        <v>65</v>
      </c>
      <c r="R4189" s="141" t="s">
        <v>57</v>
      </c>
      <c r="S4189" s="141" t="s">
        <v>1206</v>
      </c>
      <c r="T4189" s="227">
        <v>1.115</v>
      </c>
      <c r="U4189" s="146">
        <v>46400</v>
      </c>
      <c r="V4189" s="208">
        <v>3.2500000000000001E-2</v>
      </c>
      <c r="W4189" s="209">
        <v>0.06</v>
      </c>
      <c r="X4189" s="141" t="s">
        <v>636</v>
      </c>
      <c r="Y4189" s="141"/>
      <c r="Z4189" s="148">
        <v>33348.32</v>
      </c>
      <c r="AA4189" s="148">
        <v>1</v>
      </c>
      <c r="AB4189" s="148">
        <v>97.82</v>
      </c>
      <c r="AC4189" s="148">
        <v>0</v>
      </c>
      <c r="AD4189" s="148">
        <v>32.62133</v>
      </c>
      <c r="AE4189" s="151"/>
      <c r="AF4189" s="151"/>
      <c r="AG4189" s="141" t="s">
        <v>17</v>
      </c>
      <c r="AH4189" s="229">
        <v>8.1840330375160703E-5</v>
      </c>
      <c r="AI4189" s="229">
        <v>1.0256042950874995E-5</v>
      </c>
      <c r="AJ4189" s="229">
        <v>2.4326679447322399E-6</v>
      </c>
    </row>
    <row r="4190" spans="1:36" ht="13.5" thickBot="1">
      <c r="A4190" s="153">
        <v>8694</v>
      </c>
      <c r="B4190" s="153">
        <v>12533</v>
      </c>
      <c r="C4190" s="141" t="s">
        <v>1291</v>
      </c>
      <c r="D4190" s="141">
        <v>514290345</v>
      </c>
      <c r="E4190" s="141" t="s">
        <v>429</v>
      </c>
      <c r="F4190" s="141" t="s">
        <v>1456</v>
      </c>
      <c r="G4190" s="141" t="s">
        <v>3330</v>
      </c>
      <c r="H4190" s="141" t="s">
        <v>76</v>
      </c>
      <c r="I4190" s="141" t="s">
        <v>228</v>
      </c>
      <c r="J4190" s="141" t="s">
        <v>53</v>
      </c>
      <c r="K4190" s="141" t="s">
        <v>53</v>
      </c>
      <c r="L4190" s="141" t="s">
        <v>821</v>
      </c>
      <c r="M4190" s="141" t="s">
        <v>311</v>
      </c>
      <c r="N4190" s="141" t="s">
        <v>269</v>
      </c>
      <c r="O4190" s="141" t="s">
        <v>62</v>
      </c>
      <c r="P4190" s="141" t="s">
        <v>1310</v>
      </c>
      <c r="Q4190" s="141" t="s">
        <v>65</v>
      </c>
      <c r="R4190" s="141" t="s">
        <v>57</v>
      </c>
      <c r="S4190" s="141" t="s">
        <v>1206</v>
      </c>
      <c r="T4190" s="227">
        <v>4.2770000000000001</v>
      </c>
      <c r="U4190" s="146">
        <v>48334</v>
      </c>
      <c r="V4190" s="208">
        <v>2.6200000000000001E-2</v>
      </c>
      <c r="W4190" s="209">
        <v>5.4199999999999998E-2</v>
      </c>
      <c r="X4190" s="141" t="s">
        <v>636</v>
      </c>
      <c r="Y4190" s="141"/>
      <c r="Z4190" s="148">
        <v>3502308</v>
      </c>
      <c r="AA4190" s="148">
        <v>1</v>
      </c>
      <c r="AB4190" s="148">
        <v>90.12</v>
      </c>
      <c r="AC4190" s="148">
        <v>0</v>
      </c>
      <c r="AD4190" s="148">
        <v>3156.27997</v>
      </c>
      <c r="AE4190" s="151"/>
      <c r="AF4190" s="151"/>
      <c r="AG4190" s="141" t="s">
        <v>17</v>
      </c>
      <c r="AH4190" s="229">
        <v>2.707912176E-3</v>
      </c>
      <c r="AI4190" s="229">
        <v>9.9232443733307139E-4</v>
      </c>
      <c r="AJ4190" s="229">
        <v>2.35373024E-4</v>
      </c>
    </row>
    <row r="4191" spans="1:36" ht="13.5" thickBot="1">
      <c r="A4191" s="153">
        <v>8694</v>
      </c>
      <c r="B4191" s="153">
        <v>12533</v>
      </c>
      <c r="C4191" s="141" t="s">
        <v>1289</v>
      </c>
      <c r="D4191" s="141">
        <v>513623314</v>
      </c>
      <c r="E4191" s="141" t="s">
        <v>429</v>
      </c>
      <c r="F4191" s="141" t="s">
        <v>1457</v>
      </c>
      <c r="G4191" s="141" t="s">
        <v>3331</v>
      </c>
      <c r="H4191" s="141" t="s">
        <v>76</v>
      </c>
      <c r="I4191" s="141" t="s">
        <v>229</v>
      </c>
      <c r="J4191" s="141" t="s">
        <v>53</v>
      </c>
      <c r="K4191" s="141" t="s">
        <v>53</v>
      </c>
      <c r="L4191" s="141" t="s">
        <v>821</v>
      </c>
      <c r="M4191" s="141" t="s">
        <v>311</v>
      </c>
      <c r="N4191" s="141" t="s">
        <v>651</v>
      </c>
      <c r="O4191" s="141" t="s">
        <v>62</v>
      </c>
      <c r="P4191" s="141" t="s">
        <v>1310</v>
      </c>
      <c r="Q4191" s="141" t="s">
        <v>65</v>
      </c>
      <c r="R4191" s="141" t="s">
        <v>57</v>
      </c>
      <c r="S4191" s="141" t="s">
        <v>1206</v>
      </c>
      <c r="T4191" s="227">
        <v>3.6749999999999998</v>
      </c>
      <c r="U4191" s="146">
        <v>47202</v>
      </c>
      <c r="V4191" s="208">
        <v>7.7999999999999996E-3</v>
      </c>
      <c r="W4191" s="209">
        <v>2.7699999999999999E-2</v>
      </c>
      <c r="X4191" s="141" t="s">
        <v>636</v>
      </c>
      <c r="Y4191" s="141"/>
      <c r="Z4191" s="148">
        <v>2423172.39</v>
      </c>
      <c r="AA4191" s="148">
        <v>1</v>
      </c>
      <c r="AB4191" s="148">
        <v>106.39</v>
      </c>
      <c r="AC4191" s="148">
        <v>0</v>
      </c>
      <c r="AD4191" s="148">
        <v>2578.0131099999999</v>
      </c>
      <c r="AE4191" s="151"/>
      <c r="AF4191" s="151"/>
      <c r="AG4191" s="141" t="s">
        <v>17</v>
      </c>
      <c r="AH4191" s="229">
        <v>6.1564339169999996E-3</v>
      </c>
      <c r="AI4191" s="229">
        <v>8.1051916595916904E-4</v>
      </c>
      <c r="AJ4191" s="229">
        <v>1.9224997400000001E-4</v>
      </c>
    </row>
    <row r="4192" spans="1:36" ht="13.5" thickBot="1">
      <c r="A4192" s="153">
        <v>8694</v>
      </c>
      <c r="B4192" s="153">
        <v>12533</v>
      </c>
      <c r="C4192" s="141" t="s">
        <v>1401</v>
      </c>
      <c r="D4192" s="141">
        <v>1905761</v>
      </c>
      <c r="E4192" s="141" t="s">
        <v>430</v>
      </c>
      <c r="F4192" s="141" t="s">
        <v>1458</v>
      </c>
      <c r="G4192" s="141" t="s">
        <v>3332</v>
      </c>
      <c r="H4192" s="141" t="s">
        <v>76</v>
      </c>
      <c r="I4192" s="141" t="s">
        <v>228</v>
      </c>
      <c r="J4192" s="141" t="s">
        <v>53</v>
      </c>
      <c r="K4192" s="141" t="s">
        <v>314</v>
      </c>
      <c r="L4192" s="141" t="s">
        <v>821</v>
      </c>
      <c r="M4192" s="141" t="s">
        <v>311</v>
      </c>
      <c r="N4192" s="141" t="s">
        <v>652</v>
      </c>
      <c r="O4192" s="141" t="s">
        <v>62</v>
      </c>
      <c r="P4192" s="141" t="s">
        <v>1288</v>
      </c>
      <c r="Q4192" s="141" t="s">
        <v>65</v>
      </c>
      <c r="R4192" s="141" t="s">
        <v>57</v>
      </c>
      <c r="S4192" s="141" t="s">
        <v>1206</v>
      </c>
      <c r="T4192" s="227">
        <v>3.4350000000000001</v>
      </c>
      <c r="U4192" s="146">
        <v>48502</v>
      </c>
      <c r="V4192" s="208">
        <v>4.4999999999999998E-2</v>
      </c>
      <c r="W4192" s="209">
        <v>6.59E-2</v>
      </c>
      <c r="X4192" s="141" t="s">
        <v>636</v>
      </c>
      <c r="Y4192" s="141"/>
      <c r="Z4192" s="148">
        <v>10054533.029999999</v>
      </c>
      <c r="AA4192" s="148">
        <v>1</v>
      </c>
      <c r="AB4192" s="148">
        <v>95.42</v>
      </c>
      <c r="AC4192" s="148">
        <v>0</v>
      </c>
      <c r="AD4192" s="148">
        <v>9594.0354200000002</v>
      </c>
      <c r="AE4192" s="151"/>
      <c r="AF4192" s="151"/>
      <c r="AG4192" s="141" t="s">
        <v>17</v>
      </c>
      <c r="AH4192" s="229">
        <v>1.095525623E-2</v>
      </c>
      <c r="AI4192" s="229">
        <v>3.0163343842736032E-3</v>
      </c>
      <c r="AJ4192" s="229">
        <v>7.1545526800000005E-4</v>
      </c>
    </row>
    <row r="4193" spans="1:36" ht="13.5" thickBot="1">
      <c r="A4193" s="153">
        <v>8694</v>
      </c>
      <c r="B4193" s="153">
        <v>12533</v>
      </c>
      <c r="C4193" s="141" t="s">
        <v>1459</v>
      </c>
      <c r="D4193" s="141">
        <v>513141879</v>
      </c>
      <c r="E4193" s="141" t="s">
        <v>429</v>
      </c>
      <c r="F4193" s="141" t="s">
        <v>1460</v>
      </c>
      <c r="G4193" s="141" t="s">
        <v>3333</v>
      </c>
      <c r="H4193" s="141" t="s">
        <v>76</v>
      </c>
      <c r="I4193" s="141" t="s">
        <v>229</v>
      </c>
      <c r="J4193" s="141" t="s">
        <v>53</v>
      </c>
      <c r="K4193" s="141" t="s">
        <v>53</v>
      </c>
      <c r="L4193" s="141" t="s">
        <v>821</v>
      </c>
      <c r="M4193" s="141" t="s">
        <v>311</v>
      </c>
      <c r="N4193" s="141" t="s">
        <v>256</v>
      </c>
      <c r="O4193" s="141" t="s">
        <v>62</v>
      </c>
      <c r="P4193" s="141" t="s">
        <v>1205</v>
      </c>
      <c r="Q4193" s="141" t="s">
        <v>65</v>
      </c>
      <c r="R4193" s="141" t="s">
        <v>57</v>
      </c>
      <c r="S4193" s="141" t="s">
        <v>1206</v>
      </c>
      <c r="T4193" s="227">
        <v>0.94199999999999995</v>
      </c>
      <c r="U4193" s="146">
        <v>45910</v>
      </c>
      <c r="V4193" s="208">
        <v>1E-3</v>
      </c>
      <c r="W4193" s="209">
        <v>1.9699999999999999E-2</v>
      </c>
      <c r="X4193" s="141" t="s">
        <v>636</v>
      </c>
      <c r="Y4193" s="141"/>
      <c r="Z4193" s="148">
        <v>14509869</v>
      </c>
      <c r="AA4193" s="148">
        <v>1</v>
      </c>
      <c r="AB4193" s="148">
        <v>112.67</v>
      </c>
      <c r="AC4193" s="148">
        <v>0</v>
      </c>
      <c r="AD4193" s="148">
        <v>16348.269399999999</v>
      </c>
      <c r="AE4193" s="151"/>
      <c r="AF4193" s="151"/>
      <c r="AG4193" s="141" t="s">
        <v>17</v>
      </c>
      <c r="AH4193" s="229">
        <v>9.6732459999999999E-3</v>
      </c>
      <c r="AI4193" s="229">
        <v>5.1398441798318883E-3</v>
      </c>
      <c r="AJ4193" s="229">
        <v>1.2191382419999999E-3</v>
      </c>
    </row>
    <row r="4194" spans="1:36" ht="13.5" thickBot="1">
      <c r="A4194" s="153">
        <v>8694</v>
      </c>
      <c r="B4194" s="153">
        <v>12533</v>
      </c>
      <c r="C4194" s="141" t="s">
        <v>1462</v>
      </c>
      <c r="D4194" s="141">
        <v>513432765</v>
      </c>
      <c r="E4194" s="141" t="s">
        <v>429</v>
      </c>
      <c r="F4194" s="141" t="s">
        <v>1463</v>
      </c>
      <c r="G4194" s="141" t="s">
        <v>3336</v>
      </c>
      <c r="H4194" s="141" t="s">
        <v>76</v>
      </c>
      <c r="I4194" s="141" t="s">
        <v>228</v>
      </c>
      <c r="J4194" s="141" t="s">
        <v>53</v>
      </c>
      <c r="K4194" s="141" t="s">
        <v>53</v>
      </c>
      <c r="L4194" s="141" t="s">
        <v>821</v>
      </c>
      <c r="M4194" s="141" t="s">
        <v>311</v>
      </c>
      <c r="N4194" s="141" t="s">
        <v>140</v>
      </c>
      <c r="O4194" s="141" t="s">
        <v>62</v>
      </c>
      <c r="P4194" s="141" t="s">
        <v>1464</v>
      </c>
      <c r="Q4194" s="141" t="s">
        <v>1294</v>
      </c>
      <c r="R4194" s="141" t="s">
        <v>57</v>
      </c>
      <c r="S4194" s="141" t="s">
        <v>1206</v>
      </c>
      <c r="T4194" s="227">
        <v>0.98499999999999999</v>
      </c>
      <c r="U4194" s="146">
        <v>45930</v>
      </c>
      <c r="V4194" s="208">
        <v>4.8000000000000001E-2</v>
      </c>
      <c r="W4194" s="209">
        <v>6.4799999999999996E-2</v>
      </c>
      <c r="X4194" s="141" t="s">
        <v>636</v>
      </c>
      <c r="Y4194" s="141"/>
      <c r="Z4194" s="148">
        <v>461181.62</v>
      </c>
      <c r="AA4194" s="148">
        <v>1</v>
      </c>
      <c r="AB4194" s="148">
        <v>98.51</v>
      </c>
      <c r="AC4194" s="148">
        <v>0</v>
      </c>
      <c r="AD4194" s="148">
        <v>454.31000999999998</v>
      </c>
      <c r="AE4194" s="151"/>
      <c r="AF4194" s="151"/>
      <c r="AG4194" s="141" t="s">
        <v>17</v>
      </c>
      <c r="AH4194" s="229">
        <v>8.3851203629999992E-3</v>
      </c>
      <c r="AI4194" s="229">
        <v>1.4283362988487742E-4</v>
      </c>
      <c r="AJ4194" s="229">
        <v>3.3879225595583703E-5</v>
      </c>
    </row>
    <row r="4195" spans="1:36" ht="13.5" thickBot="1">
      <c r="A4195" s="153">
        <v>8694</v>
      </c>
      <c r="B4195" s="153">
        <v>12533</v>
      </c>
      <c r="C4195" s="141" t="s">
        <v>1429</v>
      </c>
      <c r="D4195" s="141">
        <v>1970336</v>
      </c>
      <c r="E4195" s="141" t="s">
        <v>430</v>
      </c>
      <c r="F4195" s="141" t="s">
        <v>1465</v>
      </c>
      <c r="G4195" s="141" t="s">
        <v>3337</v>
      </c>
      <c r="H4195" s="141" t="s">
        <v>76</v>
      </c>
      <c r="I4195" s="141" t="s">
        <v>228</v>
      </c>
      <c r="J4195" s="141" t="s">
        <v>53</v>
      </c>
      <c r="K4195" s="141" t="s">
        <v>314</v>
      </c>
      <c r="L4195" s="141" t="s">
        <v>821</v>
      </c>
      <c r="M4195" s="141" t="s">
        <v>311</v>
      </c>
      <c r="N4195" s="141" t="s">
        <v>652</v>
      </c>
      <c r="O4195" s="141" t="s">
        <v>62</v>
      </c>
      <c r="P4195" s="141" t="s">
        <v>1310</v>
      </c>
      <c r="Q4195" s="141" t="s">
        <v>65</v>
      </c>
      <c r="R4195" s="141" t="s">
        <v>57</v>
      </c>
      <c r="S4195" s="141" t="s">
        <v>1206</v>
      </c>
      <c r="T4195" s="227">
        <v>2.1349999999999998</v>
      </c>
      <c r="U4195" s="146">
        <v>46752</v>
      </c>
      <c r="V4195" s="208">
        <v>3.49E-2</v>
      </c>
      <c r="W4195" s="209">
        <v>6.4500000000000002E-2</v>
      </c>
      <c r="X4195" s="141" t="s">
        <v>636</v>
      </c>
      <c r="Y4195" s="141"/>
      <c r="Z4195" s="148">
        <v>7814500</v>
      </c>
      <c r="AA4195" s="148">
        <v>1</v>
      </c>
      <c r="AB4195" s="148">
        <v>95.01</v>
      </c>
      <c r="AC4195" s="148">
        <v>0</v>
      </c>
      <c r="AD4195" s="148">
        <v>7424.55645</v>
      </c>
      <c r="AE4195" s="151"/>
      <c r="AF4195" s="151"/>
      <c r="AG4195" s="141" t="s">
        <v>17</v>
      </c>
      <c r="AH4195" s="229">
        <v>8.2649188700000004E-3</v>
      </c>
      <c r="AI4195" s="229">
        <v>2.3342570594882543E-3</v>
      </c>
      <c r="AJ4195" s="229">
        <v>5.5367087899999999E-4</v>
      </c>
    </row>
    <row r="4196" spans="1:36" ht="13.5" thickBot="1">
      <c r="A4196" s="153">
        <v>8694</v>
      </c>
      <c r="B4196" s="153">
        <v>12533</v>
      </c>
      <c r="C4196" s="141" t="s">
        <v>1707</v>
      </c>
      <c r="D4196" s="141">
        <v>1838682</v>
      </c>
      <c r="E4196" s="141" t="s">
        <v>430</v>
      </c>
      <c r="F4196" s="141" t="s">
        <v>2075</v>
      </c>
      <c r="G4196" s="141" t="s">
        <v>3705</v>
      </c>
      <c r="H4196" s="141" t="s">
        <v>76</v>
      </c>
      <c r="I4196" s="141" t="s">
        <v>228</v>
      </c>
      <c r="J4196" s="141" t="s">
        <v>53</v>
      </c>
      <c r="K4196" s="141" t="s">
        <v>314</v>
      </c>
      <c r="L4196" s="141" t="s">
        <v>821</v>
      </c>
      <c r="M4196" s="141" t="s">
        <v>311</v>
      </c>
      <c r="N4196" s="141" t="s">
        <v>652</v>
      </c>
      <c r="O4196" s="141" t="s">
        <v>62</v>
      </c>
      <c r="P4196" s="141" t="s">
        <v>1333</v>
      </c>
      <c r="Q4196" s="141" t="s">
        <v>65</v>
      </c>
      <c r="R4196" s="141" t="s">
        <v>57</v>
      </c>
      <c r="S4196" s="141" t="s">
        <v>1206</v>
      </c>
      <c r="T4196" s="227">
        <v>1.135</v>
      </c>
      <c r="U4196" s="146">
        <v>45991</v>
      </c>
      <c r="V4196" s="208">
        <v>3.95E-2</v>
      </c>
      <c r="W4196" s="209">
        <v>6.13E-2</v>
      </c>
      <c r="X4196" s="141" t="s">
        <v>636</v>
      </c>
      <c r="Y4196" s="141"/>
      <c r="Z4196" s="148">
        <v>137500</v>
      </c>
      <c r="AA4196" s="148">
        <v>1</v>
      </c>
      <c r="AB4196" s="148">
        <v>99</v>
      </c>
      <c r="AC4196" s="148">
        <v>0</v>
      </c>
      <c r="AD4196" s="148">
        <v>136.125</v>
      </c>
      <c r="AE4196" s="151"/>
      <c r="AF4196" s="151"/>
      <c r="AG4196" s="141" t="s">
        <v>17</v>
      </c>
      <c r="AH4196" s="229">
        <v>4.3805232499999998E-4</v>
      </c>
      <c r="AI4196" s="229">
        <v>4.2797269353758987E-5</v>
      </c>
      <c r="AJ4196" s="229">
        <v>1.01512392038177E-5</v>
      </c>
    </row>
    <row r="4197" spans="1:36" ht="13.5" thickBot="1">
      <c r="A4197" s="153">
        <v>8694</v>
      </c>
      <c r="B4197" s="153">
        <v>12533</v>
      </c>
      <c r="C4197" s="141" t="s">
        <v>1466</v>
      </c>
      <c r="D4197" s="141">
        <v>1981143</v>
      </c>
      <c r="E4197" s="141" t="s">
        <v>430</v>
      </c>
      <c r="F4197" s="141" t="s">
        <v>1467</v>
      </c>
      <c r="G4197" s="141" t="s">
        <v>3338</v>
      </c>
      <c r="H4197" s="141" t="s">
        <v>76</v>
      </c>
      <c r="I4197" s="141" t="s">
        <v>228</v>
      </c>
      <c r="J4197" s="141" t="s">
        <v>53</v>
      </c>
      <c r="K4197" s="141" t="s">
        <v>314</v>
      </c>
      <c r="L4197" s="141" t="s">
        <v>821</v>
      </c>
      <c r="M4197" s="141" t="s">
        <v>311</v>
      </c>
      <c r="N4197" s="141" t="s">
        <v>649</v>
      </c>
      <c r="O4197" s="141" t="s">
        <v>62</v>
      </c>
      <c r="P4197" s="141" t="s">
        <v>1333</v>
      </c>
      <c r="Q4197" s="141" t="s">
        <v>65</v>
      </c>
      <c r="R4197" s="141" t="s">
        <v>57</v>
      </c>
      <c r="S4197" s="141" t="s">
        <v>1206</v>
      </c>
      <c r="T4197" s="227">
        <v>0.95799999999999996</v>
      </c>
      <c r="U4197" s="146">
        <v>45921</v>
      </c>
      <c r="V4197" s="208">
        <v>4.7500000000000001E-2</v>
      </c>
      <c r="W4197" s="209">
        <v>6.4299999999999996E-2</v>
      </c>
      <c r="X4197" s="141" t="s">
        <v>636</v>
      </c>
      <c r="Y4197" s="141"/>
      <c r="Z4197" s="148">
        <v>6391837.2199999997</v>
      </c>
      <c r="AA4197" s="148">
        <v>1</v>
      </c>
      <c r="AB4197" s="148">
        <v>98.68</v>
      </c>
      <c r="AC4197" s="148">
        <v>0</v>
      </c>
      <c r="AD4197" s="148">
        <v>6307.46497</v>
      </c>
      <c r="AE4197" s="151"/>
      <c r="AF4197" s="151"/>
      <c r="AG4197" s="141" t="s">
        <v>17</v>
      </c>
      <c r="AH4197" s="229">
        <v>1.0128182111E-2</v>
      </c>
      <c r="AI4197" s="229">
        <v>1.9830470322166342E-3</v>
      </c>
      <c r="AJ4197" s="229">
        <v>4.7036610199999997E-4</v>
      </c>
    </row>
    <row r="4198" spans="1:36" ht="13.5" thickBot="1">
      <c r="A4198" s="153">
        <v>8694</v>
      </c>
      <c r="B4198" s="153">
        <v>12533</v>
      </c>
      <c r="C4198" s="141" t="s">
        <v>1306</v>
      </c>
      <c r="D4198" s="141">
        <v>510560188</v>
      </c>
      <c r="E4198" s="141" t="s">
        <v>429</v>
      </c>
      <c r="F4198" s="141" t="s">
        <v>1468</v>
      </c>
      <c r="G4198" s="141" t="s">
        <v>3339</v>
      </c>
      <c r="H4198" s="141" t="s">
        <v>76</v>
      </c>
      <c r="I4198" s="141" t="s">
        <v>228</v>
      </c>
      <c r="J4198" s="141" t="s">
        <v>53</v>
      </c>
      <c r="K4198" s="141" t="s">
        <v>53</v>
      </c>
      <c r="L4198" s="141" t="s">
        <v>821</v>
      </c>
      <c r="M4198" s="141" t="s">
        <v>311</v>
      </c>
      <c r="N4198" s="141" t="s">
        <v>652</v>
      </c>
      <c r="O4198" s="141" t="s">
        <v>62</v>
      </c>
      <c r="P4198" s="141" t="s">
        <v>1305</v>
      </c>
      <c r="Q4198" s="141" t="s">
        <v>1294</v>
      </c>
      <c r="R4198" s="141" t="s">
        <v>57</v>
      </c>
      <c r="S4198" s="141" t="s">
        <v>1206</v>
      </c>
      <c r="T4198" s="227">
        <v>2.871</v>
      </c>
      <c r="U4198" s="146">
        <v>47207</v>
      </c>
      <c r="V4198" s="208">
        <v>3.2500000000000001E-2</v>
      </c>
      <c r="W4198" s="209">
        <v>6.08E-2</v>
      </c>
      <c r="X4198" s="141" t="s">
        <v>636</v>
      </c>
      <c r="Y4198" s="141"/>
      <c r="Z4198" s="148">
        <v>170000</v>
      </c>
      <c r="AA4198" s="148">
        <v>1</v>
      </c>
      <c r="AB4198" s="148">
        <v>92.53</v>
      </c>
      <c r="AC4198" s="148">
        <v>0</v>
      </c>
      <c r="AD4198" s="148">
        <v>157.30099999999999</v>
      </c>
      <c r="AE4198" s="151"/>
      <c r="AF4198" s="151"/>
      <c r="AG4198" s="141" t="s">
        <v>17</v>
      </c>
      <c r="AH4198" s="229">
        <v>5.8265381300000004E-4</v>
      </c>
      <c r="AI4198" s="229">
        <v>4.9454936761180105E-5</v>
      </c>
      <c r="AJ4198" s="229">
        <v>1.17303954306684E-5</v>
      </c>
    </row>
    <row r="4199" spans="1:36" ht="13.5" thickBot="1">
      <c r="A4199" s="153">
        <v>8694</v>
      </c>
      <c r="B4199" s="153">
        <v>12533</v>
      </c>
      <c r="C4199" s="141" t="s">
        <v>1381</v>
      </c>
      <c r="D4199" s="141">
        <v>511659401</v>
      </c>
      <c r="E4199" s="141" t="s">
        <v>429</v>
      </c>
      <c r="F4199" s="141" t="s">
        <v>1469</v>
      </c>
      <c r="G4199" s="141" t="s">
        <v>3340</v>
      </c>
      <c r="H4199" s="141" t="s">
        <v>76</v>
      </c>
      <c r="I4199" s="141" t="s">
        <v>229</v>
      </c>
      <c r="J4199" s="141" t="s">
        <v>53</v>
      </c>
      <c r="K4199" s="141" t="s">
        <v>53</v>
      </c>
      <c r="L4199" s="141" t="s">
        <v>821</v>
      </c>
      <c r="M4199" s="141" t="s">
        <v>311</v>
      </c>
      <c r="N4199" s="141" t="s">
        <v>651</v>
      </c>
      <c r="O4199" s="141" t="s">
        <v>62</v>
      </c>
      <c r="P4199" s="141" t="s">
        <v>1310</v>
      </c>
      <c r="Q4199" s="141" t="s">
        <v>65</v>
      </c>
      <c r="R4199" s="141" t="s">
        <v>57</v>
      </c>
      <c r="S4199" s="141" t="s">
        <v>1206</v>
      </c>
      <c r="T4199" s="227">
        <v>5.36</v>
      </c>
      <c r="U4199" s="146">
        <v>49551</v>
      </c>
      <c r="V4199" s="208">
        <v>6.4999999999999997E-3</v>
      </c>
      <c r="W4199" s="209">
        <v>3.3099999999999997E-2</v>
      </c>
      <c r="X4199" s="141" t="s">
        <v>636</v>
      </c>
      <c r="Y4199" s="141"/>
      <c r="Z4199" s="148">
        <v>9355638.7100000009</v>
      </c>
      <c r="AA4199" s="148">
        <v>1</v>
      </c>
      <c r="AB4199" s="148">
        <v>99.45</v>
      </c>
      <c r="AC4199" s="148">
        <v>0</v>
      </c>
      <c r="AD4199" s="148">
        <v>9304.1826999999994</v>
      </c>
      <c r="AE4199" s="151"/>
      <c r="AF4199" s="151"/>
      <c r="AG4199" s="141" t="s">
        <v>17</v>
      </c>
      <c r="AH4199" s="229">
        <v>4.1420651679999997E-3</v>
      </c>
      <c r="AI4199" s="229">
        <v>2.925205606086204E-3</v>
      </c>
      <c r="AJ4199" s="229">
        <v>6.9384010399999995E-4</v>
      </c>
    </row>
    <row r="4200" spans="1:36" ht="13.5" thickBot="1">
      <c r="A4200" s="153">
        <v>8694</v>
      </c>
      <c r="B4200" s="153">
        <v>12533</v>
      </c>
      <c r="C4200" s="141" t="s">
        <v>1470</v>
      </c>
      <c r="D4200" s="141">
        <v>1991033</v>
      </c>
      <c r="E4200" s="141" t="s">
        <v>430</v>
      </c>
      <c r="F4200" s="141" t="s">
        <v>1471</v>
      </c>
      <c r="G4200" s="141" t="s">
        <v>3341</v>
      </c>
      <c r="H4200" s="141" t="s">
        <v>76</v>
      </c>
      <c r="I4200" s="141" t="s">
        <v>228</v>
      </c>
      <c r="J4200" s="141" t="s">
        <v>53</v>
      </c>
      <c r="K4200" s="141" t="s">
        <v>314</v>
      </c>
      <c r="L4200" s="141" t="s">
        <v>821</v>
      </c>
      <c r="M4200" s="141" t="s">
        <v>311</v>
      </c>
      <c r="N4200" s="141" t="s">
        <v>652</v>
      </c>
      <c r="O4200" s="141" t="s">
        <v>62</v>
      </c>
      <c r="P4200" s="141" t="s">
        <v>1333</v>
      </c>
      <c r="Q4200" s="141" t="s">
        <v>65</v>
      </c>
      <c r="R4200" s="141" t="s">
        <v>57</v>
      </c>
      <c r="S4200" s="141" t="s">
        <v>1206</v>
      </c>
      <c r="T4200" s="227">
        <v>2.1760000000000002</v>
      </c>
      <c r="U4200" s="146">
        <v>46965</v>
      </c>
      <c r="V4200" s="208">
        <v>4.3499999999999997E-2</v>
      </c>
      <c r="W4200" s="209">
        <v>6.5500000000000003E-2</v>
      </c>
      <c r="X4200" s="141" t="s">
        <v>636</v>
      </c>
      <c r="Y4200" s="141"/>
      <c r="Z4200" s="148">
        <v>6962440.7999999998</v>
      </c>
      <c r="AA4200" s="148">
        <v>1</v>
      </c>
      <c r="AB4200" s="148">
        <v>96.33</v>
      </c>
      <c r="AC4200" s="148">
        <v>0</v>
      </c>
      <c r="AD4200" s="148">
        <v>6706.9192199999998</v>
      </c>
      <c r="AE4200" s="151"/>
      <c r="AF4200" s="151"/>
      <c r="AG4200" s="141" t="s">
        <v>17</v>
      </c>
      <c r="AH4200" s="229">
        <v>1.7944435051000001E-2</v>
      </c>
      <c r="AI4200" s="229">
        <v>2.1086341846996738E-3</v>
      </c>
      <c r="AJ4200" s="229">
        <v>5.0015457300000004E-4</v>
      </c>
    </row>
    <row r="4201" spans="1:36" ht="13.5" thickBot="1">
      <c r="A4201" s="153">
        <v>8694</v>
      </c>
      <c r="B4201" s="153">
        <v>12533</v>
      </c>
      <c r="C4201" s="141" t="s">
        <v>1472</v>
      </c>
      <c r="D4201" s="141">
        <v>510454333</v>
      </c>
      <c r="E4201" s="141" t="s">
        <v>429</v>
      </c>
      <c r="F4201" s="141" t="s">
        <v>1473</v>
      </c>
      <c r="G4201" s="141" t="s">
        <v>3342</v>
      </c>
      <c r="H4201" s="141" t="s">
        <v>76</v>
      </c>
      <c r="I4201" s="141" t="s">
        <v>228</v>
      </c>
      <c r="J4201" s="141" t="s">
        <v>53</v>
      </c>
      <c r="K4201" s="141" t="s">
        <v>53</v>
      </c>
      <c r="L4201" s="141" t="s">
        <v>821</v>
      </c>
      <c r="M4201" s="141" t="s">
        <v>311</v>
      </c>
      <c r="N4201" s="141" t="s">
        <v>258</v>
      </c>
      <c r="O4201" s="141" t="s">
        <v>62</v>
      </c>
      <c r="P4201" s="141" t="s">
        <v>1333</v>
      </c>
      <c r="Q4201" s="141" t="s">
        <v>65</v>
      </c>
      <c r="R4201" s="141" t="s">
        <v>57</v>
      </c>
      <c r="S4201" s="141" t="s">
        <v>1206</v>
      </c>
      <c r="T4201" s="227">
        <v>1.1970000000000001</v>
      </c>
      <c r="U4201" s="146">
        <v>46386</v>
      </c>
      <c r="V4201" s="208">
        <v>2.8000000000000001E-2</v>
      </c>
      <c r="W4201" s="209">
        <v>5.6300000000000003E-2</v>
      </c>
      <c r="X4201" s="141" t="s">
        <v>636</v>
      </c>
      <c r="Y4201" s="141"/>
      <c r="Z4201" s="148">
        <v>899474.61</v>
      </c>
      <c r="AA4201" s="148">
        <v>1</v>
      </c>
      <c r="AB4201" s="148">
        <v>97.49</v>
      </c>
      <c r="AC4201" s="148">
        <v>0</v>
      </c>
      <c r="AD4201" s="148">
        <v>876.89779999999996</v>
      </c>
      <c r="AE4201" s="151"/>
      <c r="AF4201" s="151"/>
      <c r="AG4201" s="141" t="s">
        <v>17</v>
      </c>
      <c r="AH4201" s="229">
        <v>3.4513655120000002E-3</v>
      </c>
      <c r="AI4201" s="229">
        <v>2.7569389415844757E-4</v>
      </c>
      <c r="AJ4201" s="229">
        <v>6.5392832507632899E-5</v>
      </c>
    </row>
    <row r="4202" spans="1:36" ht="13.5" thickBot="1">
      <c r="A4202" s="153">
        <v>8694</v>
      </c>
      <c r="B4202" s="153">
        <v>12533</v>
      </c>
      <c r="C4202" s="141" t="s">
        <v>1474</v>
      </c>
      <c r="D4202" s="141">
        <v>510216054</v>
      </c>
      <c r="E4202" s="141" t="s">
        <v>429</v>
      </c>
      <c r="F4202" s="141" t="s">
        <v>1475</v>
      </c>
      <c r="G4202" s="141" t="s">
        <v>3343</v>
      </c>
      <c r="H4202" s="141" t="s">
        <v>76</v>
      </c>
      <c r="I4202" s="141" t="s">
        <v>228</v>
      </c>
      <c r="J4202" s="141" t="s">
        <v>53</v>
      </c>
      <c r="K4202" s="141" t="s">
        <v>53</v>
      </c>
      <c r="L4202" s="141" t="s">
        <v>821</v>
      </c>
      <c r="M4202" s="141" t="s">
        <v>311</v>
      </c>
      <c r="N4202" s="141" t="s">
        <v>156</v>
      </c>
      <c r="O4202" s="141" t="s">
        <v>62</v>
      </c>
      <c r="P4202" s="141" t="s">
        <v>1288</v>
      </c>
      <c r="Q4202" s="141" t="s">
        <v>65</v>
      </c>
      <c r="R4202" s="141" t="s">
        <v>57</v>
      </c>
      <c r="S4202" s="141" t="s">
        <v>1206</v>
      </c>
      <c r="T4202" s="227">
        <v>3.7839999999999998</v>
      </c>
      <c r="U4202" s="146">
        <v>48182</v>
      </c>
      <c r="V4202" s="208">
        <v>2.4299999999999999E-2</v>
      </c>
      <c r="W4202" s="209">
        <v>5.6099999999999997E-2</v>
      </c>
      <c r="X4202" s="141" t="s">
        <v>636</v>
      </c>
      <c r="Y4202" s="141"/>
      <c r="Z4202" s="148">
        <v>7586000</v>
      </c>
      <c r="AA4202" s="148">
        <v>1</v>
      </c>
      <c r="AB4202" s="148">
        <v>89.68</v>
      </c>
      <c r="AC4202" s="148">
        <v>0</v>
      </c>
      <c r="AD4202" s="148">
        <v>6803.1247999999996</v>
      </c>
      <c r="AE4202" s="151"/>
      <c r="AF4202" s="151"/>
      <c r="AG4202" s="141" t="s">
        <v>17</v>
      </c>
      <c r="AH4202" s="229">
        <v>5.1795181660000003E-3</v>
      </c>
      <c r="AI4202" s="229">
        <v>2.138880914694859E-3</v>
      </c>
      <c r="AJ4202" s="229">
        <v>5.07328904E-4</v>
      </c>
    </row>
    <row r="4203" spans="1:36" ht="13.5" thickBot="1">
      <c r="A4203" s="153">
        <v>8694</v>
      </c>
      <c r="B4203" s="153">
        <v>12533</v>
      </c>
      <c r="C4203" s="141" t="s">
        <v>1379</v>
      </c>
      <c r="D4203" s="141">
        <v>520026683</v>
      </c>
      <c r="E4203" s="141" t="s">
        <v>429</v>
      </c>
      <c r="F4203" s="141" t="s">
        <v>1476</v>
      </c>
      <c r="G4203" s="141" t="s">
        <v>3344</v>
      </c>
      <c r="H4203" s="141" t="s">
        <v>76</v>
      </c>
      <c r="I4203" s="141" t="s">
        <v>228</v>
      </c>
      <c r="J4203" s="141" t="s">
        <v>53</v>
      </c>
      <c r="K4203" s="141" t="s">
        <v>53</v>
      </c>
      <c r="L4203" s="141" t="s">
        <v>821</v>
      </c>
      <c r="M4203" s="141" t="s">
        <v>311</v>
      </c>
      <c r="N4203" s="141" t="s">
        <v>651</v>
      </c>
      <c r="O4203" s="141" t="s">
        <v>62</v>
      </c>
      <c r="P4203" s="141" t="s">
        <v>1310</v>
      </c>
      <c r="Q4203" s="141" t="s">
        <v>65</v>
      </c>
      <c r="R4203" s="141" t="s">
        <v>57</v>
      </c>
      <c r="S4203" s="141" t="s">
        <v>1206</v>
      </c>
      <c r="T4203" s="227">
        <v>5.2539999999999996</v>
      </c>
      <c r="U4203" s="146">
        <v>48218</v>
      </c>
      <c r="V4203" s="208">
        <v>2.4400000000000002E-2</v>
      </c>
      <c r="W4203" s="209">
        <v>5.91E-2</v>
      </c>
      <c r="X4203" s="141" t="s">
        <v>636</v>
      </c>
      <c r="Y4203" s="141"/>
      <c r="Z4203" s="148">
        <v>7286000</v>
      </c>
      <c r="AA4203" s="148">
        <v>1</v>
      </c>
      <c r="AB4203" s="148">
        <v>85.33</v>
      </c>
      <c r="AC4203" s="148">
        <v>0</v>
      </c>
      <c r="AD4203" s="148">
        <v>6217.1437999999998</v>
      </c>
      <c r="AE4203" s="151"/>
      <c r="AF4203" s="151"/>
      <c r="AG4203" s="141" t="s">
        <v>17</v>
      </c>
      <c r="AH4203" s="229">
        <v>5.9950400619999998E-3</v>
      </c>
      <c r="AI4203" s="229">
        <v>1.9546503421094779E-3</v>
      </c>
      <c r="AJ4203" s="229">
        <v>4.6363058800000001E-4</v>
      </c>
    </row>
    <row r="4204" spans="1:36" ht="13.5" thickBot="1">
      <c r="A4204" s="153">
        <v>8694</v>
      </c>
      <c r="B4204" s="153">
        <v>12533</v>
      </c>
      <c r="C4204" s="141" t="s">
        <v>1459</v>
      </c>
      <c r="D4204" s="141">
        <v>513141879</v>
      </c>
      <c r="E4204" s="141" t="s">
        <v>429</v>
      </c>
      <c r="F4204" s="141" t="s">
        <v>1477</v>
      </c>
      <c r="G4204" s="141" t="s">
        <v>3345</v>
      </c>
      <c r="H4204" s="141" t="s">
        <v>76</v>
      </c>
      <c r="I4204" s="141" t="s">
        <v>229</v>
      </c>
      <c r="J4204" s="141" t="s">
        <v>53</v>
      </c>
      <c r="K4204" s="141" t="s">
        <v>53</v>
      </c>
      <c r="L4204" s="141" t="s">
        <v>821</v>
      </c>
      <c r="M4204" s="141" t="s">
        <v>311</v>
      </c>
      <c r="N4204" s="141" t="s">
        <v>256</v>
      </c>
      <c r="O4204" s="141" t="s">
        <v>62</v>
      </c>
      <c r="P4204" s="141" t="s">
        <v>1288</v>
      </c>
      <c r="Q4204" s="141" t="s">
        <v>65</v>
      </c>
      <c r="R4204" s="141" t="s">
        <v>57</v>
      </c>
      <c r="S4204" s="141" t="s">
        <v>1206</v>
      </c>
      <c r="T4204" s="227">
        <v>1.7030000000000001</v>
      </c>
      <c r="U4204" s="146">
        <v>48022</v>
      </c>
      <c r="V4204" s="208">
        <v>2.3199999999999998E-2</v>
      </c>
      <c r="W4204" s="209">
        <v>2.4799999999999999E-2</v>
      </c>
      <c r="X4204" s="141" t="s">
        <v>636</v>
      </c>
      <c r="Y4204" s="141"/>
      <c r="Z4204" s="148">
        <v>202400</v>
      </c>
      <c r="AA4204" s="148">
        <v>1</v>
      </c>
      <c r="AB4204" s="148">
        <v>115.86</v>
      </c>
      <c r="AC4204" s="148">
        <v>0</v>
      </c>
      <c r="AD4204" s="148">
        <v>234.50064</v>
      </c>
      <c r="AE4204" s="151"/>
      <c r="AF4204" s="151"/>
      <c r="AG4204" s="141" t="s">
        <v>17</v>
      </c>
      <c r="AH4204" s="229">
        <v>6.7466666600000003E-4</v>
      </c>
      <c r="AI4204" s="229">
        <v>7.3726259347723559E-5</v>
      </c>
      <c r="AJ4204" s="229">
        <v>1.7487398274294601E-5</v>
      </c>
    </row>
    <row r="4205" spans="1:36" ht="13.5" thickBot="1">
      <c r="A4205" s="153">
        <v>8694</v>
      </c>
      <c r="B4205" s="153">
        <v>12533</v>
      </c>
      <c r="C4205" s="141" t="s">
        <v>1375</v>
      </c>
      <c r="D4205" s="141">
        <v>513992529</v>
      </c>
      <c r="E4205" s="141" t="s">
        <v>429</v>
      </c>
      <c r="F4205" s="141" t="s">
        <v>1478</v>
      </c>
      <c r="G4205" s="141" t="s">
        <v>3346</v>
      </c>
      <c r="H4205" s="141" t="s">
        <v>76</v>
      </c>
      <c r="I4205" s="141" t="s">
        <v>229</v>
      </c>
      <c r="J4205" s="141" t="s">
        <v>53</v>
      </c>
      <c r="K4205" s="141" t="s">
        <v>53</v>
      </c>
      <c r="L4205" s="141" t="s">
        <v>821</v>
      </c>
      <c r="M4205" s="141" t="s">
        <v>311</v>
      </c>
      <c r="N4205" s="141" t="s">
        <v>651</v>
      </c>
      <c r="O4205" s="141" t="s">
        <v>62</v>
      </c>
      <c r="P4205" s="141" t="s">
        <v>1293</v>
      </c>
      <c r="Q4205" s="141" t="s">
        <v>1294</v>
      </c>
      <c r="R4205" s="141" t="s">
        <v>57</v>
      </c>
      <c r="S4205" s="141" t="s">
        <v>1206</v>
      </c>
      <c r="T4205" s="227">
        <v>5.843</v>
      </c>
      <c r="U4205" s="146">
        <v>48665</v>
      </c>
      <c r="V4205" s="208">
        <v>1.5800000000000002E-2</v>
      </c>
      <c r="W4205" s="209">
        <v>3.39E-2</v>
      </c>
      <c r="X4205" s="141" t="s">
        <v>636</v>
      </c>
      <c r="Y4205" s="141"/>
      <c r="Z4205" s="148">
        <v>9988304.5600000005</v>
      </c>
      <c r="AA4205" s="148">
        <v>1</v>
      </c>
      <c r="AB4205" s="148">
        <v>104.08</v>
      </c>
      <c r="AC4205" s="148">
        <v>0</v>
      </c>
      <c r="AD4205" s="148">
        <v>10395.82739</v>
      </c>
      <c r="AE4205" s="151"/>
      <c r="AF4205" s="151"/>
      <c r="AG4205" s="141" t="s">
        <v>17</v>
      </c>
      <c r="AH4205" s="229">
        <v>8.0516099159999993E-3</v>
      </c>
      <c r="AI4205" s="229">
        <v>3.2684152430855116E-3</v>
      </c>
      <c r="AJ4205" s="229">
        <v>7.7524723999999998E-4</v>
      </c>
    </row>
    <row r="4206" spans="1:36" ht="13.5" thickBot="1">
      <c r="A4206" s="153">
        <v>8694</v>
      </c>
      <c r="B4206" s="153">
        <v>12533</v>
      </c>
      <c r="C4206" s="141" t="s">
        <v>2146</v>
      </c>
      <c r="D4206" s="141">
        <v>516077989</v>
      </c>
      <c r="E4206" s="141" t="s">
        <v>429</v>
      </c>
      <c r="F4206" s="141" t="s">
        <v>2147</v>
      </c>
      <c r="G4206" s="141" t="s">
        <v>3791</v>
      </c>
      <c r="H4206" s="141" t="s">
        <v>76</v>
      </c>
      <c r="I4206" s="141" t="s">
        <v>228</v>
      </c>
      <c r="J4206" s="141" t="s">
        <v>53</v>
      </c>
      <c r="K4206" s="141" t="s">
        <v>53</v>
      </c>
      <c r="L4206" s="141" t="s">
        <v>821</v>
      </c>
      <c r="M4206" s="141" t="s">
        <v>311</v>
      </c>
      <c r="N4206" s="141" t="s">
        <v>156</v>
      </c>
      <c r="O4206" s="141" t="s">
        <v>62</v>
      </c>
      <c r="P4206" s="141" t="s">
        <v>1305</v>
      </c>
      <c r="Q4206" s="141" t="s">
        <v>1294</v>
      </c>
      <c r="R4206" s="141" t="s">
        <v>57</v>
      </c>
      <c r="S4206" s="141" t="s">
        <v>1206</v>
      </c>
      <c r="T4206" s="227">
        <v>3.0920000000000001</v>
      </c>
      <c r="U4206" s="146">
        <v>47998</v>
      </c>
      <c r="V4206" s="208">
        <v>1.95E-2</v>
      </c>
      <c r="W4206" s="209">
        <v>6.3500000000000001E-2</v>
      </c>
      <c r="X4206" s="141" t="s">
        <v>636</v>
      </c>
      <c r="Y4206" s="141"/>
      <c r="Z4206" s="148">
        <v>245999.8</v>
      </c>
      <c r="AA4206" s="148">
        <v>1</v>
      </c>
      <c r="AB4206" s="148">
        <v>88.04</v>
      </c>
      <c r="AC4206" s="148">
        <v>0</v>
      </c>
      <c r="AD4206" s="148">
        <v>216.57821999999999</v>
      </c>
      <c r="AE4206" s="151"/>
      <c r="AF4206" s="151"/>
      <c r="AG4206" s="141" t="s">
        <v>17</v>
      </c>
      <c r="AH4206" s="229">
        <v>1.2188616509999999E-3</v>
      </c>
      <c r="AI4206" s="229">
        <v>6.8091507199248268E-5</v>
      </c>
      <c r="AJ4206" s="229">
        <v>1.61508710197029E-5</v>
      </c>
    </row>
    <row r="4207" spans="1:36" ht="13.5" thickBot="1">
      <c r="A4207" s="153">
        <v>8694</v>
      </c>
      <c r="B4207" s="153">
        <v>12533</v>
      </c>
      <c r="C4207" s="141" t="s">
        <v>1278</v>
      </c>
      <c r="D4207" s="141">
        <v>520036104</v>
      </c>
      <c r="E4207" s="141" t="s">
        <v>429</v>
      </c>
      <c r="F4207" s="141" t="s">
        <v>1479</v>
      </c>
      <c r="G4207" s="141" t="s">
        <v>3347</v>
      </c>
      <c r="H4207" s="141" t="s">
        <v>76</v>
      </c>
      <c r="I4207" s="141" t="s">
        <v>229</v>
      </c>
      <c r="J4207" s="141" t="s">
        <v>53</v>
      </c>
      <c r="K4207" s="141" t="s">
        <v>53</v>
      </c>
      <c r="L4207" s="141" t="s">
        <v>821</v>
      </c>
      <c r="M4207" s="141" t="s">
        <v>311</v>
      </c>
      <c r="N4207" s="141" t="s">
        <v>140</v>
      </c>
      <c r="O4207" s="141" t="s">
        <v>62</v>
      </c>
      <c r="P4207" s="141" t="s">
        <v>1280</v>
      </c>
      <c r="Q4207" s="141" t="s">
        <v>65</v>
      </c>
      <c r="R4207" s="141" t="s">
        <v>57</v>
      </c>
      <c r="S4207" s="141" t="s">
        <v>1206</v>
      </c>
      <c r="T4207" s="227">
        <v>4.1100000000000003</v>
      </c>
      <c r="U4207" s="146">
        <v>47938</v>
      </c>
      <c r="V4207" s="208">
        <v>3.2500000000000001E-2</v>
      </c>
      <c r="W4207" s="209">
        <v>4.1700000000000001E-2</v>
      </c>
      <c r="X4207" s="141" t="s">
        <v>636</v>
      </c>
      <c r="Y4207" s="141"/>
      <c r="Z4207" s="148">
        <v>6175637.2800000003</v>
      </c>
      <c r="AA4207" s="148">
        <v>1</v>
      </c>
      <c r="AB4207" s="148">
        <v>111.41</v>
      </c>
      <c r="AC4207" s="148">
        <v>0</v>
      </c>
      <c r="AD4207" s="148">
        <v>6880.2774900000004</v>
      </c>
      <c r="AE4207" s="151"/>
      <c r="AF4207" s="151"/>
      <c r="AG4207" s="141" t="s">
        <v>17</v>
      </c>
      <c r="AH4207" s="229">
        <v>1.6760997451000001E-2</v>
      </c>
      <c r="AI4207" s="229">
        <v>2.1631374763499342E-3</v>
      </c>
      <c r="AJ4207" s="229">
        <v>5.13082406E-4</v>
      </c>
    </row>
    <row r="4208" spans="1:36" ht="13.5" thickBot="1">
      <c r="A4208" s="153">
        <v>8694</v>
      </c>
      <c r="B4208" s="153">
        <v>12533</v>
      </c>
      <c r="C4208" s="141" t="s">
        <v>1419</v>
      </c>
      <c r="D4208" s="141">
        <v>515328250</v>
      </c>
      <c r="E4208" s="141" t="s">
        <v>429</v>
      </c>
      <c r="F4208" s="141" t="s">
        <v>1480</v>
      </c>
      <c r="G4208" s="141" t="s">
        <v>3348</v>
      </c>
      <c r="H4208" s="141" t="s">
        <v>76</v>
      </c>
      <c r="I4208" s="141" t="s">
        <v>228</v>
      </c>
      <c r="J4208" s="141" t="s">
        <v>53</v>
      </c>
      <c r="K4208" s="141" t="s">
        <v>53</v>
      </c>
      <c r="L4208" s="141" t="s">
        <v>821</v>
      </c>
      <c r="M4208" s="141" t="s">
        <v>311</v>
      </c>
      <c r="N4208" s="141" t="s">
        <v>652</v>
      </c>
      <c r="O4208" s="141" t="s">
        <v>62</v>
      </c>
      <c r="P4208" s="141" t="s">
        <v>1305</v>
      </c>
      <c r="Q4208" s="141" t="s">
        <v>1294</v>
      </c>
      <c r="R4208" s="141" t="s">
        <v>57</v>
      </c>
      <c r="S4208" s="141" t="s">
        <v>1206</v>
      </c>
      <c r="T4208" s="227">
        <v>1.583</v>
      </c>
      <c r="U4208" s="146">
        <v>46295</v>
      </c>
      <c r="V4208" s="208">
        <v>4.99E-2</v>
      </c>
      <c r="W4208" s="209">
        <v>5.6800000000000003E-2</v>
      </c>
      <c r="X4208" s="141" t="s">
        <v>636</v>
      </c>
      <c r="Y4208" s="141"/>
      <c r="Z4208" s="148">
        <v>3397500</v>
      </c>
      <c r="AA4208" s="148">
        <v>1</v>
      </c>
      <c r="AB4208" s="148">
        <v>99.08</v>
      </c>
      <c r="AC4208" s="148">
        <v>0</v>
      </c>
      <c r="AD4208" s="148">
        <v>3366.2429999999999</v>
      </c>
      <c r="AE4208" s="151"/>
      <c r="AF4208" s="151"/>
      <c r="AG4208" s="141" t="s">
        <v>17</v>
      </c>
      <c r="AH4208" s="229">
        <v>1.208E-2</v>
      </c>
      <c r="AI4208" s="229">
        <v>1.0583361497241925E-3</v>
      </c>
      <c r="AJ4208" s="229">
        <v>2.5103058100000002E-4</v>
      </c>
    </row>
    <row r="4209" spans="1:36" ht="13.5" thickBot="1">
      <c r="A4209" s="153">
        <v>8694</v>
      </c>
      <c r="B4209" s="153">
        <v>12533</v>
      </c>
      <c r="C4209" s="141" t="s">
        <v>1481</v>
      </c>
      <c r="D4209" s="141">
        <v>515434074</v>
      </c>
      <c r="E4209" s="141" t="s">
        <v>429</v>
      </c>
      <c r="F4209" s="141" t="s">
        <v>1482</v>
      </c>
      <c r="G4209" s="141" t="s">
        <v>3349</v>
      </c>
      <c r="H4209" s="141" t="s">
        <v>76</v>
      </c>
      <c r="I4209" s="141" t="s">
        <v>229</v>
      </c>
      <c r="J4209" s="141" t="s">
        <v>53</v>
      </c>
      <c r="K4209" s="141" t="s">
        <v>53</v>
      </c>
      <c r="L4209" s="141" t="s">
        <v>821</v>
      </c>
      <c r="M4209" s="141" t="s">
        <v>311</v>
      </c>
      <c r="N4209" s="141" t="s">
        <v>651</v>
      </c>
      <c r="O4209" s="141" t="s">
        <v>62</v>
      </c>
      <c r="P4209" s="141" t="s">
        <v>1483</v>
      </c>
      <c r="Q4209" s="141" t="s">
        <v>65</v>
      </c>
      <c r="R4209" s="141" t="s">
        <v>57</v>
      </c>
      <c r="S4209" s="141" t="s">
        <v>1206</v>
      </c>
      <c r="T4209" s="227">
        <v>1.2490000000000001</v>
      </c>
      <c r="U4209" s="146">
        <v>46022</v>
      </c>
      <c r="V4209" s="208">
        <v>1E-3</v>
      </c>
      <c r="W4209" s="209">
        <v>1.6500000000000001E-2</v>
      </c>
      <c r="X4209" s="141" t="s">
        <v>636</v>
      </c>
      <c r="Y4209" s="141"/>
      <c r="Z4209" s="148">
        <v>12803118</v>
      </c>
      <c r="AA4209" s="148">
        <v>1</v>
      </c>
      <c r="AB4209" s="148">
        <v>113.17</v>
      </c>
      <c r="AC4209" s="148">
        <v>0</v>
      </c>
      <c r="AD4209" s="148">
        <v>14489.288640000001</v>
      </c>
      <c r="AE4209" s="151"/>
      <c r="AF4209" s="151"/>
      <c r="AG4209" s="141" t="s">
        <v>17</v>
      </c>
      <c r="AH4209" s="229">
        <v>2.224462784E-2</v>
      </c>
      <c r="AI4209" s="229">
        <v>4.5553865099756856E-3</v>
      </c>
      <c r="AJ4209" s="229">
        <v>1.0805086119999999E-3</v>
      </c>
    </row>
    <row r="4210" spans="1:36" ht="13.5" thickBot="1">
      <c r="A4210" s="153">
        <v>8694</v>
      </c>
      <c r="B4210" s="153">
        <v>12533</v>
      </c>
      <c r="C4210" s="141" t="s">
        <v>1289</v>
      </c>
      <c r="D4210" s="141">
        <v>513623314</v>
      </c>
      <c r="E4210" s="141" t="s">
        <v>429</v>
      </c>
      <c r="F4210" s="141" t="s">
        <v>1484</v>
      </c>
      <c r="G4210" s="141" t="s">
        <v>3350</v>
      </c>
      <c r="H4210" s="141" t="s">
        <v>76</v>
      </c>
      <c r="I4210" s="141" t="s">
        <v>229</v>
      </c>
      <c r="J4210" s="141" t="s">
        <v>53</v>
      </c>
      <c r="K4210" s="141" t="s">
        <v>53</v>
      </c>
      <c r="L4210" s="141" t="s">
        <v>821</v>
      </c>
      <c r="M4210" s="141" t="s">
        <v>311</v>
      </c>
      <c r="N4210" s="141" t="s">
        <v>651</v>
      </c>
      <c r="O4210" s="141" t="s">
        <v>62</v>
      </c>
      <c r="P4210" s="141" t="s">
        <v>1310</v>
      </c>
      <c r="Q4210" s="141" t="s">
        <v>65</v>
      </c>
      <c r="R4210" s="141" t="s">
        <v>57</v>
      </c>
      <c r="S4210" s="141" t="s">
        <v>1206</v>
      </c>
      <c r="T4210" s="227">
        <v>3.5670000000000002</v>
      </c>
      <c r="U4210" s="146">
        <v>46993</v>
      </c>
      <c r="V4210" s="208">
        <v>6.8999999999999999E-3</v>
      </c>
      <c r="W4210" s="209">
        <v>2.6599999999999999E-2</v>
      </c>
      <c r="X4210" s="141" t="s">
        <v>636</v>
      </c>
      <c r="Y4210" s="141"/>
      <c r="Z4210" s="148">
        <v>7598032.7599999998</v>
      </c>
      <c r="AA4210" s="148">
        <v>1</v>
      </c>
      <c r="AB4210" s="148">
        <v>107.67</v>
      </c>
      <c r="AC4210" s="148">
        <v>0</v>
      </c>
      <c r="AD4210" s="148">
        <v>8180.8018700000002</v>
      </c>
      <c r="AE4210" s="151"/>
      <c r="AF4210" s="151"/>
      <c r="AG4210" s="141" t="s">
        <v>17</v>
      </c>
      <c r="AH4210" s="229">
        <v>4.6149372934000003E-2</v>
      </c>
      <c r="AI4210" s="229">
        <v>2.5720182270716268E-3</v>
      </c>
      <c r="AJ4210" s="229">
        <v>6.1006631099999999E-4</v>
      </c>
    </row>
    <row r="4211" spans="1:36" ht="13.5" thickBot="1">
      <c r="A4211" s="153">
        <v>8694</v>
      </c>
      <c r="B4211" s="153">
        <v>12533</v>
      </c>
      <c r="C4211" s="141" t="s">
        <v>1289</v>
      </c>
      <c r="D4211" s="141">
        <v>513623314</v>
      </c>
      <c r="E4211" s="141" t="s">
        <v>429</v>
      </c>
      <c r="F4211" s="141" t="s">
        <v>1485</v>
      </c>
      <c r="G4211" s="141" t="s">
        <v>3351</v>
      </c>
      <c r="H4211" s="141" t="s">
        <v>76</v>
      </c>
      <c r="I4211" s="141" t="s">
        <v>229</v>
      </c>
      <c r="J4211" s="141" t="s">
        <v>53</v>
      </c>
      <c r="K4211" s="141" t="s">
        <v>53</v>
      </c>
      <c r="L4211" s="141" t="s">
        <v>821</v>
      </c>
      <c r="M4211" s="141" t="s">
        <v>311</v>
      </c>
      <c r="N4211" s="141" t="s">
        <v>651</v>
      </c>
      <c r="O4211" s="141" t="s">
        <v>62</v>
      </c>
      <c r="P4211" s="141" t="s">
        <v>1310</v>
      </c>
      <c r="Q4211" s="141" t="s">
        <v>65</v>
      </c>
      <c r="R4211" s="141" t="s">
        <v>57</v>
      </c>
      <c r="S4211" s="141" t="s">
        <v>1206</v>
      </c>
      <c r="T4211" s="227">
        <v>3.5670000000000002</v>
      </c>
      <c r="U4211" s="146">
        <v>46993</v>
      </c>
      <c r="V4211" s="208">
        <v>6.8999999999999999E-3</v>
      </c>
      <c r="W4211" s="209">
        <v>2.6599999999999999E-2</v>
      </c>
      <c r="X4211" s="141" t="s">
        <v>636</v>
      </c>
      <c r="Y4211" s="141"/>
      <c r="Z4211" s="148">
        <v>5853120.0099999998</v>
      </c>
      <c r="AA4211" s="148">
        <v>1</v>
      </c>
      <c r="AB4211" s="148">
        <v>107.68</v>
      </c>
      <c r="AC4211" s="148">
        <v>0</v>
      </c>
      <c r="AD4211" s="148">
        <v>6302.6396299999997</v>
      </c>
      <c r="AE4211" s="151"/>
      <c r="AF4211" s="151"/>
      <c r="AG4211" s="141" t="s">
        <v>17</v>
      </c>
      <c r="AH4211" s="229">
        <v>3.1672727326000003E-2</v>
      </c>
      <c r="AI4211" s="229">
        <v>1.981529960586122E-3</v>
      </c>
      <c r="AJ4211" s="229">
        <v>4.7000626200000001E-4</v>
      </c>
    </row>
    <row r="4212" spans="1:36" ht="13.5" thickBot="1">
      <c r="A4212" s="153">
        <v>8694</v>
      </c>
      <c r="B4212" s="153">
        <v>12533</v>
      </c>
      <c r="C4212" s="141" t="s">
        <v>1301</v>
      </c>
      <c r="D4212" s="141">
        <v>513901371</v>
      </c>
      <c r="E4212" s="141" t="s">
        <v>429</v>
      </c>
      <c r="F4212" s="141" t="s">
        <v>1302</v>
      </c>
      <c r="G4212" s="141" t="s">
        <v>3254</v>
      </c>
      <c r="H4212" s="141" t="s">
        <v>76</v>
      </c>
      <c r="I4212" s="141" t="s">
        <v>623</v>
      </c>
      <c r="J4212" s="141" t="s">
        <v>53</v>
      </c>
      <c r="K4212" s="141" t="s">
        <v>53</v>
      </c>
      <c r="L4212" s="141" t="s">
        <v>821</v>
      </c>
      <c r="M4212" s="141" t="s">
        <v>311</v>
      </c>
      <c r="N4212" s="141" t="s">
        <v>647</v>
      </c>
      <c r="O4212" s="141" t="s">
        <v>62</v>
      </c>
      <c r="P4212" s="141" t="s">
        <v>1280</v>
      </c>
      <c r="Q4212" s="141" t="s">
        <v>65</v>
      </c>
      <c r="R4212" s="141" t="s">
        <v>57</v>
      </c>
      <c r="S4212" s="141" t="s">
        <v>1206</v>
      </c>
      <c r="T4212" s="227">
        <v>2.823</v>
      </c>
      <c r="U4212" s="146">
        <v>46600</v>
      </c>
      <c r="V4212" s="208">
        <v>2.5000000000000001E-3</v>
      </c>
      <c r="W4212" s="209">
        <v>6.0699999999999997E-2</v>
      </c>
      <c r="X4212" s="141" t="s">
        <v>636</v>
      </c>
      <c r="Y4212" s="141"/>
      <c r="Z4212" s="148">
        <v>12627000</v>
      </c>
      <c r="AA4212" s="148">
        <v>1</v>
      </c>
      <c r="AB4212" s="148">
        <v>85.3</v>
      </c>
      <c r="AC4212" s="148">
        <v>0</v>
      </c>
      <c r="AD4212" s="148">
        <v>10770.831</v>
      </c>
      <c r="AE4212" s="151"/>
      <c r="AF4212" s="151"/>
      <c r="AG4212" s="141" t="s">
        <v>17</v>
      </c>
      <c r="AH4212" s="229">
        <v>2.2285484343000001E-2</v>
      </c>
      <c r="AI4212" s="229">
        <v>3.38631519170481E-3</v>
      </c>
      <c r="AJ4212" s="229">
        <v>8.0321235499999997E-4</v>
      </c>
    </row>
    <row r="4213" spans="1:36" ht="13.5" thickBot="1">
      <c r="A4213" s="153">
        <v>8694</v>
      </c>
      <c r="B4213" s="153">
        <v>12533</v>
      </c>
      <c r="C4213" s="141" t="s">
        <v>1486</v>
      </c>
      <c r="D4213" s="141">
        <v>520042847</v>
      </c>
      <c r="E4213" s="141" t="s">
        <v>429</v>
      </c>
      <c r="F4213" s="141" t="s">
        <v>1487</v>
      </c>
      <c r="G4213" s="141" t="s">
        <v>3240</v>
      </c>
      <c r="H4213" s="141" t="s">
        <v>76</v>
      </c>
      <c r="I4213" s="141" t="s">
        <v>228</v>
      </c>
      <c r="J4213" s="141" t="s">
        <v>53</v>
      </c>
      <c r="K4213" s="141" t="s">
        <v>53</v>
      </c>
      <c r="L4213" s="141" t="s">
        <v>821</v>
      </c>
      <c r="M4213" s="141" t="s">
        <v>311</v>
      </c>
      <c r="N4213" s="141" t="s">
        <v>708</v>
      </c>
      <c r="O4213" s="141" t="s">
        <v>62</v>
      </c>
      <c r="P4213" s="141" t="s">
        <v>1333</v>
      </c>
      <c r="Q4213" s="141" t="s">
        <v>65</v>
      </c>
      <c r="R4213" s="141" t="s">
        <v>57</v>
      </c>
      <c r="S4213" s="141" t="s">
        <v>1206</v>
      </c>
      <c r="T4213" s="227">
        <v>1.4590000000000001</v>
      </c>
      <c r="U4213" s="146">
        <v>46295</v>
      </c>
      <c r="V4213" s="208">
        <v>3.9E-2</v>
      </c>
      <c r="W4213" s="209">
        <v>5.8700000000000002E-2</v>
      </c>
      <c r="X4213" s="141" t="s">
        <v>636</v>
      </c>
      <c r="Y4213" s="141"/>
      <c r="Z4213" s="148">
        <v>1669500</v>
      </c>
      <c r="AA4213" s="148">
        <v>1</v>
      </c>
      <c r="AB4213" s="148">
        <v>97.35</v>
      </c>
      <c r="AC4213" s="148">
        <v>0</v>
      </c>
      <c r="AD4213" s="148">
        <v>1625.2582500000001</v>
      </c>
      <c r="AE4213" s="151"/>
      <c r="AF4213" s="151"/>
      <c r="AG4213" s="141" t="s">
        <v>17</v>
      </c>
      <c r="AH4213" s="229">
        <v>2.8969159799999999E-3</v>
      </c>
      <c r="AI4213" s="229">
        <v>5.1097605211878022E-4</v>
      </c>
      <c r="AJ4213" s="229">
        <v>1.21200259E-4</v>
      </c>
    </row>
    <row r="4214" spans="1:36" ht="13.5" thickBot="1">
      <c r="A4214" s="153">
        <v>8694</v>
      </c>
      <c r="B4214" s="153">
        <v>12533</v>
      </c>
      <c r="C4214" s="141" t="s">
        <v>1488</v>
      </c>
      <c r="D4214" s="141">
        <v>516167343</v>
      </c>
      <c r="E4214" s="141" t="s">
        <v>429</v>
      </c>
      <c r="F4214" s="141" t="s">
        <v>1489</v>
      </c>
      <c r="G4214" s="141" t="s">
        <v>3352</v>
      </c>
      <c r="H4214" s="141" t="s">
        <v>76</v>
      </c>
      <c r="I4214" s="141" t="s">
        <v>229</v>
      </c>
      <c r="J4214" s="141" t="s">
        <v>53</v>
      </c>
      <c r="K4214" s="141" t="s">
        <v>53</v>
      </c>
      <c r="L4214" s="141" t="s">
        <v>821</v>
      </c>
      <c r="M4214" s="141" t="s">
        <v>311</v>
      </c>
      <c r="N4214" s="141" t="s">
        <v>647</v>
      </c>
      <c r="O4214" s="141" t="s">
        <v>62</v>
      </c>
      <c r="P4214" s="141" t="s">
        <v>298</v>
      </c>
      <c r="Q4214" s="141" t="s">
        <v>298</v>
      </c>
      <c r="R4214" s="141" t="s">
        <v>57</v>
      </c>
      <c r="S4214" s="141" t="s">
        <v>1206</v>
      </c>
      <c r="T4214" s="227">
        <v>1.4530000000000001</v>
      </c>
      <c r="U4214" s="146">
        <v>46112</v>
      </c>
      <c r="V4214" s="208">
        <v>1.6400000000000001E-2</v>
      </c>
      <c r="W4214" s="209">
        <v>3.0800000000000001E-2</v>
      </c>
      <c r="X4214" s="141" t="s">
        <v>636</v>
      </c>
      <c r="Y4214" s="141"/>
      <c r="Z4214" s="148">
        <v>7628661.0499999998</v>
      </c>
      <c r="AA4214" s="148">
        <v>1</v>
      </c>
      <c r="AB4214" s="148">
        <v>113.14</v>
      </c>
      <c r="AC4214" s="148">
        <v>0</v>
      </c>
      <c r="AD4214" s="148">
        <v>8631.06711</v>
      </c>
      <c r="AE4214" s="151"/>
      <c r="AF4214" s="151"/>
      <c r="AG4214" s="141" t="s">
        <v>17</v>
      </c>
      <c r="AH4214" s="229">
        <v>3.1651568673000001E-2</v>
      </c>
      <c r="AI4214" s="229">
        <v>2.713580194064574E-3</v>
      </c>
      <c r="AJ4214" s="229">
        <v>6.4364390600000002E-4</v>
      </c>
    </row>
    <row r="4215" spans="1:36" ht="13.5" thickBot="1">
      <c r="A4215" s="153">
        <v>8694</v>
      </c>
      <c r="B4215" s="153">
        <v>12533</v>
      </c>
      <c r="C4215" s="141" t="s">
        <v>1303</v>
      </c>
      <c r="D4215" s="141">
        <v>512607888</v>
      </c>
      <c r="E4215" s="141" t="s">
        <v>429</v>
      </c>
      <c r="F4215" s="141" t="s">
        <v>1304</v>
      </c>
      <c r="G4215" s="141" t="s">
        <v>3255</v>
      </c>
      <c r="H4215" s="141" t="s">
        <v>76</v>
      </c>
      <c r="I4215" s="141" t="s">
        <v>623</v>
      </c>
      <c r="J4215" s="141" t="s">
        <v>53</v>
      </c>
      <c r="K4215" s="141" t="s">
        <v>53</v>
      </c>
      <c r="L4215" s="141" t="s">
        <v>821</v>
      </c>
      <c r="M4215" s="141" t="s">
        <v>311</v>
      </c>
      <c r="N4215" s="141" t="s">
        <v>259</v>
      </c>
      <c r="O4215" s="141" t="s">
        <v>62</v>
      </c>
      <c r="P4215" s="141" t="s">
        <v>1305</v>
      </c>
      <c r="Q4215" s="141" t="s">
        <v>1294</v>
      </c>
      <c r="R4215" s="141" t="s">
        <v>57</v>
      </c>
      <c r="S4215" s="141" t="s">
        <v>1206</v>
      </c>
      <c r="T4215" s="227">
        <v>2.1800000000000002</v>
      </c>
      <c r="U4215" s="146">
        <v>46888</v>
      </c>
      <c r="V4215" s="208">
        <v>0.04</v>
      </c>
      <c r="W4215" s="209">
        <v>1.38E-2</v>
      </c>
      <c r="X4215" s="141" t="s">
        <v>636</v>
      </c>
      <c r="Y4215" s="141"/>
      <c r="Z4215" s="148">
        <v>244524</v>
      </c>
      <c r="AA4215" s="148">
        <v>1</v>
      </c>
      <c r="AB4215" s="148">
        <v>107.35</v>
      </c>
      <c r="AC4215" s="148">
        <v>0</v>
      </c>
      <c r="AD4215" s="148">
        <v>262.49651</v>
      </c>
      <c r="AE4215" s="151"/>
      <c r="AF4215" s="151"/>
      <c r="AG4215" s="141" t="s">
        <v>17</v>
      </c>
      <c r="AH4215" s="229">
        <v>2.0487434097999999E-2</v>
      </c>
      <c r="AI4215" s="229">
        <v>8.2528072307744272E-5</v>
      </c>
      <c r="AJ4215" s="229">
        <v>1.9575132144553399E-5</v>
      </c>
    </row>
    <row r="4216" spans="1:36" ht="13.5" thickBot="1">
      <c r="A4216" s="153">
        <v>8694</v>
      </c>
      <c r="B4216" s="153">
        <v>12533</v>
      </c>
      <c r="C4216" s="141" t="s">
        <v>1490</v>
      </c>
      <c r="D4216" s="141">
        <v>513893123</v>
      </c>
      <c r="E4216" s="141" t="s">
        <v>429</v>
      </c>
      <c r="F4216" s="141" t="s">
        <v>1491</v>
      </c>
      <c r="G4216" s="141" t="s">
        <v>3353</v>
      </c>
      <c r="H4216" s="141" t="s">
        <v>76</v>
      </c>
      <c r="I4216" s="141" t="s">
        <v>229</v>
      </c>
      <c r="J4216" s="141" t="s">
        <v>53</v>
      </c>
      <c r="K4216" s="141" t="s">
        <v>53</v>
      </c>
      <c r="L4216" s="141" t="s">
        <v>821</v>
      </c>
      <c r="M4216" s="141" t="s">
        <v>311</v>
      </c>
      <c r="N4216" s="141" t="s">
        <v>649</v>
      </c>
      <c r="O4216" s="141" t="s">
        <v>62</v>
      </c>
      <c r="P4216" s="141" t="s">
        <v>1413</v>
      </c>
      <c r="Q4216" s="141" t="s">
        <v>1294</v>
      </c>
      <c r="R4216" s="141" t="s">
        <v>57</v>
      </c>
      <c r="S4216" s="141" t="s">
        <v>1206</v>
      </c>
      <c r="T4216" s="227">
        <v>0.79</v>
      </c>
      <c r="U4216" s="146">
        <v>46022</v>
      </c>
      <c r="V4216" s="208">
        <v>1.8499999999999999E-2</v>
      </c>
      <c r="W4216" s="209">
        <v>2.7199999999999998E-2</v>
      </c>
      <c r="X4216" s="141" t="s">
        <v>636</v>
      </c>
      <c r="Y4216" s="141"/>
      <c r="Z4216" s="148">
        <v>1795454.55</v>
      </c>
      <c r="AA4216" s="148">
        <v>1</v>
      </c>
      <c r="AB4216" s="148">
        <v>115.1</v>
      </c>
      <c r="AC4216" s="148">
        <v>0</v>
      </c>
      <c r="AD4216" s="148">
        <v>2066.56819</v>
      </c>
      <c r="AE4216" s="151"/>
      <c r="AF4216" s="151"/>
      <c r="AG4216" s="141" t="s">
        <v>17</v>
      </c>
      <c r="AH4216" s="229">
        <v>4.8683691700000002E-3</v>
      </c>
      <c r="AI4216" s="229">
        <v>6.4972250112279282E-4</v>
      </c>
      <c r="AJ4216" s="229">
        <v>1.5411003100000001E-4</v>
      </c>
    </row>
    <row r="4217" spans="1:36" ht="13.5" thickBot="1">
      <c r="A4217" s="153">
        <v>8694</v>
      </c>
      <c r="B4217" s="153">
        <v>12533</v>
      </c>
      <c r="C4217" s="141" t="s">
        <v>1372</v>
      </c>
      <c r="D4217" s="141">
        <v>513821488</v>
      </c>
      <c r="E4217" s="141" t="s">
        <v>429</v>
      </c>
      <c r="F4217" s="141" t="s">
        <v>1492</v>
      </c>
      <c r="G4217" s="141" t="s">
        <v>3354</v>
      </c>
      <c r="H4217" s="141" t="s">
        <v>76</v>
      </c>
      <c r="I4217" s="141" t="s">
        <v>229</v>
      </c>
      <c r="J4217" s="141" t="s">
        <v>53</v>
      </c>
      <c r="K4217" s="141" t="s">
        <v>53</v>
      </c>
      <c r="L4217" s="141" t="s">
        <v>821</v>
      </c>
      <c r="M4217" s="141" t="s">
        <v>311</v>
      </c>
      <c r="N4217" s="141" t="s">
        <v>651</v>
      </c>
      <c r="O4217" s="141" t="s">
        <v>62</v>
      </c>
      <c r="P4217" s="141" t="s">
        <v>1310</v>
      </c>
      <c r="Q4217" s="141" t="s">
        <v>65</v>
      </c>
      <c r="R4217" s="141" t="s">
        <v>57</v>
      </c>
      <c r="S4217" s="141" t="s">
        <v>1206</v>
      </c>
      <c r="T4217" s="227">
        <v>6.6509999999999998</v>
      </c>
      <c r="U4217" s="146">
        <v>49207</v>
      </c>
      <c r="V4217" s="208">
        <v>2.5000000000000001E-2</v>
      </c>
      <c r="W4217" s="209">
        <v>3.39E-2</v>
      </c>
      <c r="X4217" s="141" t="s">
        <v>636</v>
      </c>
      <c r="Y4217" s="141"/>
      <c r="Z4217" s="148">
        <v>3540242.86</v>
      </c>
      <c r="AA4217" s="148">
        <v>1</v>
      </c>
      <c r="AB4217" s="148">
        <v>109.06</v>
      </c>
      <c r="AC4217" s="148">
        <v>0</v>
      </c>
      <c r="AD4217" s="148">
        <v>3860.9888599999999</v>
      </c>
      <c r="AE4217" s="151"/>
      <c r="AF4217" s="151"/>
      <c r="AG4217" s="141" t="s">
        <v>17</v>
      </c>
      <c r="AH4217" s="229">
        <v>4.1773488120000002E-3</v>
      </c>
      <c r="AI4217" s="229">
        <v>1.2138826829258612E-3</v>
      </c>
      <c r="AJ4217" s="229">
        <v>2.8792522599999998E-4</v>
      </c>
    </row>
    <row r="4218" spans="1:36" ht="13.5" thickBot="1">
      <c r="A4218" s="153">
        <v>8694</v>
      </c>
      <c r="B4218" s="153">
        <v>12533</v>
      </c>
      <c r="C4218" s="141" t="s">
        <v>1306</v>
      </c>
      <c r="D4218" s="141">
        <v>510560188</v>
      </c>
      <c r="E4218" s="141" t="s">
        <v>429</v>
      </c>
      <c r="F4218" s="141" t="s">
        <v>1307</v>
      </c>
      <c r="G4218" s="141" t="s">
        <v>3256</v>
      </c>
      <c r="H4218" s="141" t="s">
        <v>76</v>
      </c>
      <c r="I4218" s="141" t="s">
        <v>229</v>
      </c>
      <c r="J4218" s="141" t="s">
        <v>53</v>
      </c>
      <c r="K4218" s="141" t="s">
        <v>53</v>
      </c>
      <c r="L4218" s="141" t="s">
        <v>821</v>
      </c>
      <c r="M4218" s="141" t="s">
        <v>311</v>
      </c>
      <c r="N4218" s="141" t="s">
        <v>652</v>
      </c>
      <c r="O4218" s="141" t="s">
        <v>62</v>
      </c>
      <c r="P4218" s="141" t="s">
        <v>1305</v>
      </c>
      <c r="Q4218" s="141" t="s">
        <v>1294</v>
      </c>
      <c r="R4218" s="141" t="s">
        <v>57</v>
      </c>
      <c r="S4218" s="141" t="s">
        <v>1206</v>
      </c>
      <c r="T4218" s="227">
        <v>0.74199999999999999</v>
      </c>
      <c r="U4218" s="146">
        <v>45838</v>
      </c>
      <c r="V4218" s="208">
        <v>1.2200000000000001E-2</v>
      </c>
      <c r="W4218" s="209">
        <v>2.6499999999999999E-2</v>
      </c>
      <c r="X4218" s="141" t="s">
        <v>636</v>
      </c>
      <c r="Y4218" s="141"/>
      <c r="Z4218" s="148">
        <v>500000</v>
      </c>
      <c r="AA4218" s="148">
        <v>1</v>
      </c>
      <c r="AB4218" s="148">
        <v>114.5</v>
      </c>
      <c r="AC4218" s="148">
        <v>0</v>
      </c>
      <c r="AD4218" s="148">
        <v>572.5</v>
      </c>
      <c r="AE4218" s="151"/>
      <c r="AF4218" s="151"/>
      <c r="AG4218" s="141" t="s">
        <v>17</v>
      </c>
      <c r="AH4218" s="229">
        <v>2.1739130429999998E-3</v>
      </c>
      <c r="AI4218" s="229">
        <v>1.7999218883399097E-4</v>
      </c>
      <c r="AJ4218" s="229">
        <v>4.2692998671703599E-5</v>
      </c>
    </row>
    <row r="4219" spans="1:36" ht="13.5" thickBot="1">
      <c r="A4219" s="153">
        <v>8694</v>
      </c>
      <c r="B4219" s="153">
        <v>12533</v>
      </c>
      <c r="C4219" s="141" t="s">
        <v>1493</v>
      </c>
      <c r="D4219" s="141">
        <v>514353671</v>
      </c>
      <c r="E4219" s="141" t="s">
        <v>429</v>
      </c>
      <c r="F4219" s="141" t="s">
        <v>1494</v>
      </c>
      <c r="G4219" s="141" t="s">
        <v>3355</v>
      </c>
      <c r="H4219" s="141" t="s">
        <v>76</v>
      </c>
      <c r="I4219" s="141" t="s">
        <v>229</v>
      </c>
      <c r="J4219" s="141" t="s">
        <v>53</v>
      </c>
      <c r="K4219" s="141" t="s">
        <v>53</v>
      </c>
      <c r="L4219" s="141" t="s">
        <v>821</v>
      </c>
      <c r="M4219" s="141" t="s">
        <v>311</v>
      </c>
      <c r="N4219" s="141" t="s">
        <v>651</v>
      </c>
      <c r="O4219" s="141" t="s">
        <v>62</v>
      </c>
      <c r="P4219" s="141" t="s">
        <v>1483</v>
      </c>
      <c r="Q4219" s="141" t="s">
        <v>65</v>
      </c>
      <c r="R4219" s="141" t="s">
        <v>57</v>
      </c>
      <c r="S4219" s="141" t="s">
        <v>1206</v>
      </c>
      <c r="T4219" s="227">
        <v>3.0449999999999999</v>
      </c>
      <c r="U4219" s="146">
        <v>46813</v>
      </c>
      <c r="V4219" s="208">
        <v>1.0800000000000001E-2</v>
      </c>
      <c r="W4219" s="209">
        <v>3.4599999999999999E-2</v>
      </c>
      <c r="X4219" s="141" t="s">
        <v>636</v>
      </c>
      <c r="Y4219" s="141"/>
      <c r="Z4219" s="148">
        <v>7621744.9199999999</v>
      </c>
      <c r="AA4219" s="148">
        <v>1</v>
      </c>
      <c r="AB4219" s="148">
        <v>107.63</v>
      </c>
      <c r="AC4219" s="148">
        <v>0</v>
      </c>
      <c r="AD4219" s="148">
        <v>8203.28406</v>
      </c>
      <c r="AE4219" s="151"/>
      <c r="AF4219" s="151"/>
      <c r="AG4219" s="141" t="s">
        <v>17</v>
      </c>
      <c r="AH4219" s="229">
        <v>2.5847439547999999E-2</v>
      </c>
      <c r="AI4219" s="229">
        <v>2.5790865564827739E-3</v>
      </c>
      <c r="AJ4219" s="229">
        <v>6.1174287399999995E-4</v>
      </c>
    </row>
    <row r="4220" spans="1:36" ht="13.5" thickBot="1">
      <c r="A4220" s="153">
        <v>8694</v>
      </c>
      <c r="B4220" s="153">
        <v>12533</v>
      </c>
      <c r="C4220" s="141" t="s">
        <v>1495</v>
      </c>
      <c r="D4220" s="141">
        <v>513682146</v>
      </c>
      <c r="E4220" s="141" t="s">
        <v>429</v>
      </c>
      <c r="F4220" s="141" t="s">
        <v>1496</v>
      </c>
      <c r="G4220" s="141" t="s">
        <v>3356</v>
      </c>
      <c r="H4220" s="141" t="s">
        <v>76</v>
      </c>
      <c r="I4220" s="141" t="s">
        <v>229</v>
      </c>
      <c r="J4220" s="141" t="s">
        <v>53</v>
      </c>
      <c r="K4220" s="141" t="s">
        <v>53</v>
      </c>
      <c r="L4220" s="141" t="s">
        <v>821</v>
      </c>
      <c r="M4220" s="141" t="s">
        <v>311</v>
      </c>
      <c r="N4220" s="141" t="s">
        <v>256</v>
      </c>
      <c r="O4220" s="141" t="s">
        <v>62</v>
      </c>
      <c r="P4220" s="141" t="s">
        <v>1288</v>
      </c>
      <c r="Q4220" s="141" t="s">
        <v>65</v>
      </c>
      <c r="R4220" s="141" t="s">
        <v>57</v>
      </c>
      <c r="S4220" s="141" t="s">
        <v>1206</v>
      </c>
      <c r="T4220" s="227">
        <v>2.2149999999999999</v>
      </c>
      <c r="U4220" s="146">
        <v>46934</v>
      </c>
      <c r="V4220" s="208">
        <v>2E-3</v>
      </c>
      <c r="W4220" s="209">
        <v>2.29E-2</v>
      </c>
      <c r="X4220" s="141" t="s">
        <v>636</v>
      </c>
      <c r="Y4220" s="141"/>
      <c r="Z4220" s="148">
        <v>550000</v>
      </c>
      <c r="AA4220" s="148">
        <v>1</v>
      </c>
      <c r="AB4220" s="148">
        <v>110.31</v>
      </c>
      <c r="AC4220" s="148">
        <v>0</v>
      </c>
      <c r="AD4220" s="148">
        <v>606.70500000000004</v>
      </c>
      <c r="AE4220" s="151"/>
      <c r="AF4220" s="151"/>
      <c r="AG4220" s="141" t="s">
        <v>17</v>
      </c>
      <c r="AH4220" s="229">
        <v>6.5273686600000002E-4</v>
      </c>
      <c r="AI4220" s="229">
        <v>1.907461326227537E-4</v>
      </c>
      <c r="AJ4220" s="229">
        <v>4.5243765518106499E-5</v>
      </c>
    </row>
    <row r="4221" spans="1:36" ht="13.5" thickBot="1">
      <c r="A4221" s="153">
        <v>8694</v>
      </c>
      <c r="B4221" s="153">
        <v>12533</v>
      </c>
      <c r="C4221" s="141" t="s">
        <v>1613</v>
      </c>
      <c r="D4221" s="141">
        <v>511809071</v>
      </c>
      <c r="E4221" s="141" t="s">
        <v>429</v>
      </c>
      <c r="F4221" s="141" t="s">
        <v>2125</v>
      </c>
      <c r="G4221" s="141" t="s">
        <v>3775</v>
      </c>
      <c r="H4221" s="141" t="s">
        <v>76</v>
      </c>
      <c r="I4221" s="141" t="s">
        <v>228</v>
      </c>
      <c r="J4221" s="141" t="s">
        <v>53</v>
      </c>
      <c r="K4221" s="141" t="s">
        <v>53</v>
      </c>
      <c r="L4221" s="141" t="s">
        <v>821</v>
      </c>
      <c r="M4221" s="141" t="s">
        <v>311</v>
      </c>
      <c r="N4221" s="141" t="s">
        <v>75</v>
      </c>
      <c r="O4221" s="141" t="s">
        <v>62</v>
      </c>
      <c r="P4221" s="141" t="s">
        <v>1288</v>
      </c>
      <c r="Q4221" s="141" t="s">
        <v>65</v>
      </c>
      <c r="R4221" s="141" t="s">
        <v>57</v>
      </c>
      <c r="S4221" s="141" t="s">
        <v>1206</v>
      </c>
      <c r="T4221" s="227">
        <v>2.1070000000000002</v>
      </c>
      <c r="U4221" s="146">
        <v>47160</v>
      </c>
      <c r="V4221" s="208">
        <v>2.18E-2</v>
      </c>
      <c r="W4221" s="209">
        <v>5.6899999999999999E-2</v>
      </c>
      <c r="X4221" s="141" t="s">
        <v>636</v>
      </c>
      <c r="Y4221" s="141"/>
      <c r="Z4221" s="148">
        <v>1732.77</v>
      </c>
      <c r="AA4221" s="148">
        <v>1</v>
      </c>
      <c r="AB4221" s="148">
        <v>93.37</v>
      </c>
      <c r="AC4221" s="148">
        <v>0</v>
      </c>
      <c r="AD4221" s="148">
        <v>1.6178900000000001</v>
      </c>
      <c r="AE4221" s="151"/>
      <c r="AF4221" s="151"/>
      <c r="AG4221" s="141" t="s">
        <v>17</v>
      </c>
      <c r="AH4221" s="229">
        <v>5.0578307192684699E-6</v>
      </c>
      <c r="AI4221" s="229">
        <v>5.0865949762904047E-7</v>
      </c>
      <c r="AJ4221" s="229">
        <v>1.20650787110852E-7</v>
      </c>
    </row>
    <row r="4222" spans="1:36" ht="13.5" thickBot="1">
      <c r="A4222" s="153">
        <v>8694</v>
      </c>
      <c r="B4222" s="153">
        <v>12533</v>
      </c>
      <c r="C4222" s="141" t="s">
        <v>1379</v>
      </c>
      <c r="D4222" s="141">
        <v>520026683</v>
      </c>
      <c r="E4222" s="141" t="s">
        <v>429</v>
      </c>
      <c r="F4222" s="141" t="s">
        <v>1497</v>
      </c>
      <c r="G4222" s="141" t="s">
        <v>3357</v>
      </c>
      <c r="H4222" s="141" t="s">
        <v>76</v>
      </c>
      <c r="I4222" s="141" t="s">
        <v>229</v>
      </c>
      <c r="J4222" s="141" t="s">
        <v>53</v>
      </c>
      <c r="K4222" s="141" t="s">
        <v>53</v>
      </c>
      <c r="L4222" s="141" t="s">
        <v>821</v>
      </c>
      <c r="M4222" s="141" t="s">
        <v>311</v>
      </c>
      <c r="N4222" s="141" t="s">
        <v>651</v>
      </c>
      <c r="O4222" s="141" t="s">
        <v>62</v>
      </c>
      <c r="P4222" s="141" t="s">
        <v>1310</v>
      </c>
      <c r="Q4222" s="141" t="s">
        <v>65</v>
      </c>
      <c r="R4222" s="141" t="s">
        <v>57</v>
      </c>
      <c r="S4222" s="141" t="s">
        <v>1206</v>
      </c>
      <c r="T4222" s="227">
        <v>5.5570000000000004</v>
      </c>
      <c r="U4222" s="146">
        <v>48218</v>
      </c>
      <c r="V4222" s="208">
        <v>9.1999999999999998E-3</v>
      </c>
      <c r="W4222" s="209">
        <v>3.3099999999999997E-2</v>
      </c>
      <c r="X4222" s="141" t="s">
        <v>636</v>
      </c>
      <c r="Y4222" s="141"/>
      <c r="Z4222" s="148">
        <v>42845699</v>
      </c>
      <c r="AA4222" s="148">
        <v>1</v>
      </c>
      <c r="AB4222" s="148">
        <v>102.12</v>
      </c>
      <c r="AC4222" s="148">
        <v>0</v>
      </c>
      <c r="AD4222" s="148">
        <v>43754.027820000003</v>
      </c>
      <c r="AE4222" s="151"/>
      <c r="AF4222" s="151"/>
      <c r="AG4222" s="141" t="s">
        <v>17</v>
      </c>
      <c r="AH4222" s="229">
        <v>1.6563762195000001E-2</v>
      </c>
      <c r="AI4222" s="229">
        <v>1.3756127925982768E-2</v>
      </c>
      <c r="AJ4222" s="229">
        <v>3.2628657660000002E-3</v>
      </c>
    </row>
    <row r="4223" spans="1:36" ht="13.5" thickBot="1">
      <c r="A4223" s="153">
        <v>8694</v>
      </c>
      <c r="B4223" s="153">
        <v>12533</v>
      </c>
      <c r="C4223" s="141" t="s">
        <v>1388</v>
      </c>
      <c r="D4223" s="141">
        <v>514065283</v>
      </c>
      <c r="E4223" s="141" t="s">
        <v>429</v>
      </c>
      <c r="F4223" s="141" t="s">
        <v>1498</v>
      </c>
      <c r="G4223" s="141" t="s">
        <v>3358</v>
      </c>
      <c r="H4223" s="141" t="s">
        <v>76</v>
      </c>
      <c r="I4223" s="141" t="s">
        <v>228</v>
      </c>
      <c r="J4223" s="141" t="s">
        <v>53</v>
      </c>
      <c r="K4223" s="141" t="s">
        <v>53</v>
      </c>
      <c r="L4223" s="141" t="s">
        <v>821</v>
      </c>
      <c r="M4223" s="141" t="s">
        <v>311</v>
      </c>
      <c r="N4223" s="141" t="s">
        <v>75</v>
      </c>
      <c r="O4223" s="141" t="s">
        <v>62</v>
      </c>
      <c r="P4223" s="141" t="s">
        <v>1288</v>
      </c>
      <c r="Q4223" s="141" t="s">
        <v>65</v>
      </c>
      <c r="R4223" s="141" t="s">
        <v>57</v>
      </c>
      <c r="S4223" s="141" t="s">
        <v>1206</v>
      </c>
      <c r="T4223" s="227">
        <v>2.0270000000000001</v>
      </c>
      <c r="U4223" s="146">
        <v>47027</v>
      </c>
      <c r="V4223" s="208">
        <v>2.1499999999999998E-2</v>
      </c>
      <c r="W4223" s="209">
        <v>5.7000000000000002E-2</v>
      </c>
      <c r="X4223" s="141" t="s">
        <v>636</v>
      </c>
      <c r="Y4223" s="141"/>
      <c r="Z4223" s="148">
        <v>15903981.689999999</v>
      </c>
      <c r="AA4223" s="148">
        <v>1</v>
      </c>
      <c r="AB4223" s="148">
        <v>93.26</v>
      </c>
      <c r="AC4223" s="148">
        <v>148.42732000000001</v>
      </c>
      <c r="AD4223" s="148">
        <v>14980.48064</v>
      </c>
      <c r="AE4223" s="151"/>
      <c r="AF4223" s="151"/>
      <c r="AG4223" s="141" t="s">
        <v>17</v>
      </c>
      <c r="AH4223" s="229">
        <v>1.8321600495E-2</v>
      </c>
      <c r="AI4223" s="229">
        <v>4.7098157208363767E-3</v>
      </c>
      <c r="AJ4223" s="229">
        <v>1.1171382350000001E-3</v>
      </c>
    </row>
    <row r="4224" spans="1:36" ht="13.5" thickBot="1">
      <c r="A4224" s="153">
        <v>8694</v>
      </c>
      <c r="B4224" s="153">
        <v>12533</v>
      </c>
      <c r="C4224" s="141" t="s">
        <v>1306</v>
      </c>
      <c r="D4224" s="141">
        <v>510560188</v>
      </c>
      <c r="E4224" s="141" t="s">
        <v>429</v>
      </c>
      <c r="F4224" s="141" t="s">
        <v>1499</v>
      </c>
      <c r="G4224" s="141" t="s">
        <v>3359</v>
      </c>
      <c r="H4224" s="141" t="s">
        <v>76</v>
      </c>
      <c r="I4224" s="141" t="s">
        <v>228</v>
      </c>
      <c r="J4224" s="141" t="s">
        <v>53</v>
      </c>
      <c r="K4224" s="141" t="s">
        <v>53</v>
      </c>
      <c r="L4224" s="141" t="s">
        <v>821</v>
      </c>
      <c r="M4224" s="141" t="s">
        <v>311</v>
      </c>
      <c r="N4224" s="141" t="s">
        <v>652</v>
      </c>
      <c r="O4224" s="141" t="s">
        <v>62</v>
      </c>
      <c r="P4224" s="141" t="s">
        <v>1305</v>
      </c>
      <c r="Q4224" s="141" t="s">
        <v>1294</v>
      </c>
      <c r="R4224" s="141" t="s">
        <v>57</v>
      </c>
      <c r="S4224" s="141" t="s">
        <v>1206</v>
      </c>
      <c r="T4224" s="227">
        <v>2.6509999999999998</v>
      </c>
      <c r="U4224" s="146">
        <v>46645</v>
      </c>
      <c r="V4224" s="208">
        <v>2.3E-2</v>
      </c>
      <c r="W4224" s="209">
        <v>5.6399999999999999E-2</v>
      </c>
      <c r="X4224" s="141" t="s">
        <v>636</v>
      </c>
      <c r="Y4224" s="141"/>
      <c r="Z4224" s="148">
        <v>14405125.039999999</v>
      </c>
      <c r="AA4224" s="148">
        <v>1</v>
      </c>
      <c r="AB4224" s="148">
        <v>91.94</v>
      </c>
      <c r="AC4224" s="148">
        <v>0</v>
      </c>
      <c r="AD4224" s="148">
        <v>13244.071959999999</v>
      </c>
      <c r="AE4224" s="151"/>
      <c r="AF4224" s="151"/>
      <c r="AG4224" s="141" t="s">
        <v>17</v>
      </c>
      <c r="AH4224" s="229">
        <v>1.9399529350999999E-2</v>
      </c>
      <c r="AI4224" s="229">
        <v>4.1638943251620696E-3</v>
      </c>
      <c r="AJ4224" s="229">
        <v>9.8764916399999994E-4</v>
      </c>
    </row>
    <row r="4225" spans="1:36" ht="13.5" thickBot="1">
      <c r="A4225" s="153">
        <v>8694</v>
      </c>
      <c r="B4225" s="153">
        <v>12533</v>
      </c>
      <c r="C4225" s="141" t="s">
        <v>1500</v>
      </c>
      <c r="D4225" s="141">
        <v>512287517</v>
      </c>
      <c r="E4225" s="141" t="s">
        <v>429</v>
      </c>
      <c r="F4225" s="141" t="s">
        <v>1501</v>
      </c>
      <c r="G4225" s="141" t="s">
        <v>3360</v>
      </c>
      <c r="H4225" s="141" t="s">
        <v>76</v>
      </c>
      <c r="I4225" s="141" t="s">
        <v>228</v>
      </c>
      <c r="J4225" s="141" t="s">
        <v>53</v>
      </c>
      <c r="K4225" s="141" t="s">
        <v>53</v>
      </c>
      <c r="L4225" s="141" t="s">
        <v>821</v>
      </c>
      <c r="M4225" s="141" t="s">
        <v>311</v>
      </c>
      <c r="N4225" s="141" t="s">
        <v>140</v>
      </c>
      <c r="O4225" s="141" t="s">
        <v>62</v>
      </c>
      <c r="P4225" s="141" t="s">
        <v>298</v>
      </c>
      <c r="Q4225" s="141" t="s">
        <v>298</v>
      </c>
      <c r="R4225" s="141" t="s">
        <v>57</v>
      </c>
      <c r="S4225" s="141" t="s">
        <v>1206</v>
      </c>
      <c r="T4225" s="227">
        <v>0.54400000000000004</v>
      </c>
      <c r="U4225" s="146">
        <v>45838</v>
      </c>
      <c r="V4225" s="208">
        <v>4.4900000000000002E-2</v>
      </c>
      <c r="W4225" s="209">
        <v>7.2700000000000001E-2</v>
      </c>
      <c r="X4225" s="141" t="s">
        <v>636</v>
      </c>
      <c r="Y4225" s="141"/>
      <c r="Z4225" s="148">
        <v>2232360.0099999998</v>
      </c>
      <c r="AA4225" s="148">
        <v>1</v>
      </c>
      <c r="AB4225" s="148">
        <v>99.72</v>
      </c>
      <c r="AC4225" s="148">
        <v>0</v>
      </c>
      <c r="AD4225" s="148">
        <v>2226.1093999999998</v>
      </c>
      <c r="AE4225" s="151"/>
      <c r="AF4225" s="151"/>
      <c r="AG4225" s="141" t="s">
        <v>17</v>
      </c>
      <c r="AH4225" s="229">
        <v>3.8596120498E-2</v>
      </c>
      <c r="AI4225" s="229">
        <v>6.9988175282082496E-4</v>
      </c>
      <c r="AJ4225" s="229">
        <v>1.6600748500000001E-4</v>
      </c>
    </row>
    <row r="4226" spans="1:36" ht="13.5" thickBot="1">
      <c r="A4226" s="153">
        <v>8694</v>
      </c>
      <c r="B4226" s="153">
        <v>12533</v>
      </c>
      <c r="C4226" s="141" t="s">
        <v>1502</v>
      </c>
      <c r="D4226" s="141">
        <v>510607328</v>
      </c>
      <c r="E4226" s="141" t="s">
        <v>429</v>
      </c>
      <c r="F4226" s="141" t="s">
        <v>1503</v>
      </c>
      <c r="G4226" s="141" t="s">
        <v>3361</v>
      </c>
      <c r="H4226" s="141" t="s">
        <v>76</v>
      </c>
      <c r="I4226" s="141" t="s">
        <v>228</v>
      </c>
      <c r="J4226" s="141" t="s">
        <v>53</v>
      </c>
      <c r="K4226" s="141" t="s">
        <v>53</v>
      </c>
      <c r="L4226" s="141" t="s">
        <v>821</v>
      </c>
      <c r="M4226" s="141" t="s">
        <v>311</v>
      </c>
      <c r="N4226" s="141" t="s">
        <v>652</v>
      </c>
      <c r="O4226" s="141" t="s">
        <v>62</v>
      </c>
      <c r="P4226" s="141" t="s">
        <v>1447</v>
      </c>
      <c r="Q4226" s="141" t="s">
        <v>1294</v>
      </c>
      <c r="R4226" s="141" t="s">
        <v>57</v>
      </c>
      <c r="S4226" s="141" t="s">
        <v>1206</v>
      </c>
      <c r="T4226" s="227">
        <v>2.657</v>
      </c>
      <c r="U4226" s="146">
        <v>47633</v>
      </c>
      <c r="V4226" s="208">
        <v>2.8500000000000001E-2</v>
      </c>
      <c r="W4226" s="209">
        <v>6.25E-2</v>
      </c>
      <c r="X4226" s="141" t="s">
        <v>636</v>
      </c>
      <c r="Y4226" s="141"/>
      <c r="Z4226" s="148">
        <v>1186607.3799999999</v>
      </c>
      <c r="AA4226" s="148">
        <v>1</v>
      </c>
      <c r="AB4226" s="148">
        <v>92.51</v>
      </c>
      <c r="AC4226" s="148">
        <v>0</v>
      </c>
      <c r="AD4226" s="148">
        <v>1097.7304899999999</v>
      </c>
      <c r="AE4226" s="151"/>
      <c r="AF4226" s="151"/>
      <c r="AG4226" s="141" t="s">
        <v>17</v>
      </c>
      <c r="AH4226" s="229">
        <v>2.5104896699999998E-3</v>
      </c>
      <c r="AI4226" s="229">
        <v>3.4512299326621733E-4</v>
      </c>
      <c r="AJ4226" s="229">
        <v>8.1860971792940707E-5</v>
      </c>
    </row>
    <row r="4227" spans="1:36" ht="13.5" thickBot="1">
      <c r="A4227" s="153">
        <v>8694</v>
      </c>
      <c r="B4227" s="153">
        <v>12533</v>
      </c>
      <c r="C4227" s="141" t="s">
        <v>1426</v>
      </c>
      <c r="D4227" s="141">
        <v>513569780</v>
      </c>
      <c r="E4227" s="141" t="s">
        <v>429</v>
      </c>
      <c r="F4227" s="141" t="s">
        <v>2078</v>
      </c>
      <c r="G4227" s="141" t="s">
        <v>3708</v>
      </c>
      <c r="H4227" s="141" t="s">
        <v>76</v>
      </c>
      <c r="I4227" s="141" t="s">
        <v>229</v>
      </c>
      <c r="J4227" s="141" t="s">
        <v>53</v>
      </c>
      <c r="K4227" s="141" t="s">
        <v>53</v>
      </c>
      <c r="L4227" s="141" t="s">
        <v>821</v>
      </c>
      <c r="M4227" s="141" t="s">
        <v>311</v>
      </c>
      <c r="N4227" s="141" t="s">
        <v>651</v>
      </c>
      <c r="O4227" s="141" t="s">
        <v>62</v>
      </c>
      <c r="P4227" s="141" t="s">
        <v>1205</v>
      </c>
      <c r="Q4227" s="141" t="s">
        <v>65</v>
      </c>
      <c r="R4227" s="141" t="s">
        <v>57</v>
      </c>
      <c r="S4227" s="141" t="s">
        <v>1206</v>
      </c>
      <c r="T4227" s="227">
        <v>13.265000000000001</v>
      </c>
      <c r="U4227" s="146">
        <v>53327</v>
      </c>
      <c r="V4227" s="208">
        <v>9.5999999999999992E-3</v>
      </c>
      <c r="W4227" s="209">
        <v>3.27E-2</v>
      </c>
      <c r="X4227" s="141" t="s">
        <v>636</v>
      </c>
      <c r="Y4227" s="141"/>
      <c r="Z4227" s="148">
        <v>60856</v>
      </c>
      <c r="AA4227" s="148">
        <v>1</v>
      </c>
      <c r="AB4227" s="148">
        <v>84.59</v>
      </c>
      <c r="AC4227" s="148">
        <v>0</v>
      </c>
      <c r="AD4227" s="148">
        <v>51.478090000000002</v>
      </c>
      <c r="AE4227" s="151"/>
      <c r="AF4227" s="151"/>
      <c r="AG4227" s="141" t="s">
        <v>17</v>
      </c>
      <c r="AH4227" s="229">
        <v>1.5213999999999999E-4</v>
      </c>
      <c r="AI4227" s="229">
        <v>1.6184548639464073E-5</v>
      </c>
      <c r="AJ4227" s="229">
        <v>3.8388716646145702E-6</v>
      </c>
    </row>
    <row r="4228" spans="1:36" ht="13.5" thickBot="1">
      <c r="A4228" s="153">
        <v>8694</v>
      </c>
      <c r="B4228" s="153">
        <v>12533</v>
      </c>
      <c r="C4228" s="141" t="s">
        <v>1504</v>
      </c>
      <c r="D4228" s="141">
        <v>1811308</v>
      </c>
      <c r="E4228" s="141" t="s">
        <v>430</v>
      </c>
      <c r="F4228" s="141" t="s">
        <v>1505</v>
      </c>
      <c r="G4228" s="141" t="s">
        <v>3362</v>
      </c>
      <c r="H4228" s="141" t="s">
        <v>76</v>
      </c>
      <c r="I4228" s="141" t="s">
        <v>228</v>
      </c>
      <c r="J4228" s="141" t="s">
        <v>53</v>
      </c>
      <c r="K4228" s="141" t="s">
        <v>314</v>
      </c>
      <c r="L4228" s="141" t="s">
        <v>821</v>
      </c>
      <c r="M4228" s="141" t="s">
        <v>311</v>
      </c>
      <c r="N4228" s="141" t="s">
        <v>140</v>
      </c>
      <c r="O4228" s="141" t="s">
        <v>62</v>
      </c>
      <c r="P4228" s="141" t="s">
        <v>1447</v>
      </c>
      <c r="Q4228" s="141" t="s">
        <v>1294</v>
      </c>
      <c r="R4228" s="141" t="s">
        <v>57</v>
      </c>
      <c r="S4228" s="141" t="s">
        <v>1206</v>
      </c>
      <c r="T4228" s="227">
        <v>0.97099999999999997</v>
      </c>
      <c r="U4228" s="146">
        <v>46112</v>
      </c>
      <c r="V4228" s="208">
        <v>7.0000000000000007E-2</v>
      </c>
      <c r="W4228" s="209">
        <v>7.2099999999999997E-2</v>
      </c>
      <c r="X4228" s="141" t="s">
        <v>636</v>
      </c>
      <c r="Y4228" s="141"/>
      <c r="Z4228" s="148">
        <v>4367222.3499999996</v>
      </c>
      <c r="AA4228" s="148">
        <v>1</v>
      </c>
      <c r="AB4228" s="148">
        <v>99.95</v>
      </c>
      <c r="AC4228" s="148">
        <v>0</v>
      </c>
      <c r="AD4228" s="148">
        <v>4365.03874</v>
      </c>
      <c r="AE4228" s="151"/>
      <c r="AF4228" s="151"/>
      <c r="AG4228" s="141" t="s">
        <v>17</v>
      </c>
      <c r="AH4228" s="229">
        <v>1.0917509999E-2</v>
      </c>
      <c r="AI4228" s="229">
        <v>1.3723543705812507E-3</v>
      </c>
      <c r="AJ4228" s="229">
        <v>3.2551369900000001E-4</v>
      </c>
    </row>
    <row r="4229" spans="1:36" ht="13.5" thickBot="1">
      <c r="A4229" s="153">
        <v>8694</v>
      </c>
      <c r="B4229" s="153">
        <v>12533</v>
      </c>
      <c r="C4229" s="141" t="s">
        <v>1278</v>
      </c>
      <c r="D4229" s="141">
        <v>520036104</v>
      </c>
      <c r="E4229" s="141" t="s">
        <v>429</v>
      </c>
      <c r="F4229" s="141" t="s">
        <v>1506</v>
      </c>
      <c r="G4229" s="141" t="s">
        <v>3363</v>
      </c>
      <c r="H4229" s="141" t="s">
        <v>76</v>
      </c>
      <c r="I4229" s="141" t="s">
        <v>228</v>
      </c>
      <c r="J4229" s="141" t="s">
        <v>53</v>
      </c>
      <c r="K4229" s="141" t="s">
        <v>53</v>
      </c>
      <c r="L4229" s="141" t="s">
        <v>821</v>
      </c>
      <c r="M4229" s="141" t="s">
        <v>311</v>
      </c>
      <c r="N4229" s="141" t="s">
        <v>140</v>
      </c>
      <c r="O4229" s="141" t="s">
        <v>62</v>
      </c>
      <c r="P4229" s="141" t="s">
        <v>1280</v>
      </c>
      <c r="Q4229" s="141" t="s">
        <v>65</v>
      </c>
      <c r="R4229" s="141" t="s">
        <v>57</v>
      </c>
      <c r="S4229" s="141" t="s">
        <v>1206</v>
      </c>
      <c r="T4229" s="227">
        <v>3.2839999999999998</v>
      </c>
      <c r="U4229" s="146">
        <v>47603</v>
      </c>
      <c r="V4229" s="208">
        <v>2.8000000000000001E-2</v>
      </c>
      <c r="W4229" s="209">
        <v>6.7199999999999996E-2</v>
      </c>
      <c r="X4229" s="141" t="s">
        <v>636</v>
      </c>
      <c r="Y4229" s="141"/>
      <c r="Z4229" s="148">
        <v>10161000</v>
      </c>
      <c r="AA4229" s="148">
        <v>1</v>
      </c>
      <c r="AB4229" s="148">
        <v>89.4</v>
      </c>
      <c r="AC4229" s="148">
        <v>0</v>
      </c>
      <c r="AD4229" s="148">
        <v>9083.9339999999993</v>
      </c>
      <c r="AE4229" s="151"/>
      <c r="AF4229" s="151"/>
      <c r="AG4229" s="141" t="s">
        <v>17</v>
      </c>
      <c r="AH4229" s="229">
        <v>8.2725504540000008E-3</v>
      </c>
      <c r="AI4229" s="229">
        <v>2.8559601115869184E-3</v>
      </c>
      <c r="AJ4229" s="229">
        <v>6.7741551400000001E-4</v>
      </c>
    </row>
    <row r="4230" spans="1:36" ht="13.5" thickBot="1">
      <c r="A4230" s="153">
        <v>8694</v>
      </c>
      <c r="B4230" s="153">
        <v>12533</v>
      </c>
      <c r="C4230" s="141" t="s">
        <v>1490</v>
      </c>
      <c r="D4230" s="141">
        <v>513893123</v>
      </c>
      <c r="E4230" s="141" t="s">
        <v>429</v>
      </c>
      <c r="F4230" s="141" t="s">
        <v>1507</v>
      </c>
      <c r="G4230" s="141" t="s">
        <v>3364</v>
      </c>
      <c r="H4230" s="141" t="s">
        <v>76</v>
      </c>
      <c r="I4230" s="141" t="s">
        <v>229</v>
      </c>
      <c r="J4230" s="141" t="s">
        <v>53</v>
      </c>
      <c r="K4230" s="141" t="s">
        <v>53</v>
      </c>
      <c r="L4230" s="141" t="s">
        <v>821</v>
      </c>
      <c r="M4230" s="141" t="s">
        <v>311</v>
      </c>
      <c r="N4230" s="141" t="s">
        <v>649</v>
      </c>
      <c r="O4230" s="141" t="s">
        <v>62</v>
      </c>
      <c r="P4230" s="141" t="s">
        <v>1413</v>
      </c>
      <c r="Q4230" s="141" t="s">
        <v>1294</v>
      </c>
      <c r="R4230" s="141" t="s">
        <v>57</v>
      </c>
      <c r="S4230" s="141" t="s">
        <v>1206</v>
      </c>
      <c r="T4230" s="227">
        <v>0.66200000000000003</v>
      </c>
      <c r="U4230" s="146">
        <v>46054</v>
      </c>
      <c r="V4230" s="208">
        <v>0.01</v>
      </c>
      <c r="W4230" s="209">
        <v>2.7099999999999999E-2</v>
      </c>
      <c r="X4230" s="141" t="s">
        <v>636</v>
      </c>
      <c r="Y4230" s="141"/>
      <c r="Z4230" s="148">
        <v>5537590.1399999997</v>
      </c>
      <c r="AA4230" s="148">
        <v>1</v>
      </c>
      <c r="AB4230" s="148">
        <v>113.12</v>
      </c>
      <c r="AC4230" s="148">
        <v>0</v>
      </c>
      <c r="AD4230" s="148">
        <v>6264.1219700000001</v>
      </c>
      <c r="AE4230" s="151"/>
      <c r="AF4230" s="151"/>
      <c r="AG4230" s="141" t="s">
        <v>17</v>
      </c>
      <c r="AH4230" s="229">
        <v>1.8190216299999999E-2</v>
      </c>
      <c r="AI4230" s="229">
        <v>1.9694201301369285E-3</v>
      </c>
      <c r="AJ4230" s="229">
        <v>4.6713388799999998E-4</v>
      </c>
    </row>
    <row r="4231" spans="1:36" ht="13.5" thickBot="1">
      <c r="A4231" s="153">
        <v>8694</v>
      </c>
      <c r="B4231" s="153">
        <v>12533</v>
      </c>
      <c r="C4231" s="141" t="s">
        <v>1508</v>
      </c>
      <c r="D4231" s="141">
        <v>516117181</v>
      </c>
      <c r="E4231" s="141" t="s">
        <v>429</v>
      </c>
      <c r="F4231" s="141" t="s">
        <v>1509</v>
      </c>
      <c r="G4231" s="141" t="s">
        <v>3365</v>
      </c>
      <c r="H4231" s="141" t="s">
        <v>76</v>
      </c>
      <c r="I4231" s="141" t="s">
        <v>229</v>
      </c>
      <c r="J4231" s="141" t="s">
        <v>53</v>
      </c>
      <c r="K4231" s="141" t="s">
        <v>53</v>
      </c>
      <c r="L4231" s="141" t="s">
        <v>821</v>
      </c>
      <c r="M4231" s="141" t="s">
        <v>311</v>
      </c>
      <c r="N4231" s="141" t="s">
        <v>651</v>
      </c>
      <c r="O4231" s="141" t="s">
        <v>62</v>
      </c>
      <c r="P4231" s="141" t="s">
        <v>298</v>
      </c>
      <c r="Q4231" s="141" t="s">
        <v>298</v>
      </c>
      <c r="R4231" s="141" t="s">
        <v>57</v>
      </c>
      <c r="S4231" s="141" t="s">
        <v>1206</v>
      </c>
      <c r="T4231" s="227">
        <v>5.2530000000000001</v>
      </c>
      <c r="U4231" s="146">
        <v>47664</v>
      </c>
      <c r="V4231" s="208">
        <v>6.4000000000000003E-3</v>
      </c>
      <c r="W4231" s="209">
        <v>4.2099999999999999E-2</v>
      </c>
      <c r="X4231" s="141" t="s">
        <v>636</v>
      </c>
      <c r="Y4231" s="141"/>
      <c r="Z4231" s="148">
        <v>12519650.93</v>
      </c>
      <c r="AA4231" s="148">
        <v>1</v>
      </c>
      <c r="AB4231" s="148">
        <v>95.16</v>
      </c>
      <c r="AC4231" s="148">
        <v>0</v>
      </c>
      <c r="AD4231" s="148">
        <v>11913.69982</v>
      </c>
      <c r="AE4231" s="151"/>
      <c r="AF4231" s="151"/>
      <c r="AG4231" s="141" t="s">
        <v>17</v>
      </c>
      <c r="AH4231" s="229">
        <v>4.8856122118999999E-2</v>
      </c>
      <c r="AI4231" s="229">
        <v>3.7456295331230113E-3</v>
      </c>
      <c r="AJ4231" s="229">
        <v>8.8843942400000002E-4</v>
      </c>
    </row>
    <row r="4232" spans="1:36" ht="13.5" thickBot="1">
      <c r="A4232" s="153">
        <v>8694</v>
      </c>
      <c r="B4232" s="153">
        <v>12533</v>
      </c>
      <c r="C4232" s="141" t="s">
        <v>1481</v>
      </c>
      <c r="D4232" s="141">
        <v>515434074</v>
      </c>
      <c r="E4232" s="141" t="s">
        <v>429</v>
      </c>
      <c r="F4232" s="141" t="s">
        <v>1510</v>
      </c>
      <c r="G4232" s="141" t="s">
        <v>3366</v>
      </c>
      <c r="H4232" s="141" t="s">
        <v>76</v>
      </c>
      <c r="I4232" s="141" t="s">
        <v>229</v>
      </c>
      <c r="J4232" s="141" t="s">
        <v>53</v>
      </c>
      <c r="K4232" s="141" t="s">
        <v>53</v>
      </c>
      <c r="L4232" s="141" t="s">
        <v>821</v>
      </c>
      <c r="M4232" s="141" t="s">
        <v>311</v>
      </c>
      <c r="N4232" s="141" t="s">
        <v>651</v>
      </c>
      <c r="O4232" s="141" t="s">
        <v>62</v>
      </c>
      <c r="P4232" s="141" t="s">
        <v>1483</v>
      </c>
      <c r="Q4232" s="141" t="s">
        <v>65</v>
      </c>
      <c r="R4232" s="141" t="s">
        <v>57</v>
      </c>
      <c r="S4232" s="141" t="s">
        <v>1206</v>
      </c>
      <c r="T4232" s="227">
        <v>3.9769999999999999</v>
      </c>
      <c r="U4232" s="146">
        <v>47027</v>
      </c>
      <c r="V4232" s="208">
        <v>3.0000000000000001E-3</v>
      </c>
      <c r="W4232" s="209">
        <v>3.5200000000000002E-2</v>
      </c>
      <c r="X4232" s="141" t="s">
        <v>636</v>
      </c>
      <c r="Y4232" s="141"/>
      <c r="Z4232" s="148">
        <v>24518000</v>
      </c>
      <c r="AA4232" s="148">
        <v>1</v>
      </c>
      <c r="AB4232" s="148">
        <v>100.72</v>
      </c>
      <c r="AC4232" s="148">
        <v>0</v>
      </c>
      <c r="AD4232" s="148">
        <v>24694.529600000002</v>
      </c>
      <c r="AE4232" s="151"/>
      <c r="AF4232" s="151"/>
      <c r="AG4232" s="141" t="s">
        <v>17</v>
      </c>
      <c r="AH4232" s="229">
        <v>5.2022728912000001E-2</v>
      </c>
      <c r="AI4232" s="229">
        <v>7.7638819824100954E-3</v>
      </c>
      <c r="AJ4232" s="229">
        <v>1.841543265E-3</v>
      </c>
    </row>
    <row r="4233" spans="1:36" ht="13.5" thickBot="1">
      <c r="A4233" s="153">
        <v>8694</v>
      </c>
      <c r="B4233" s="153">
        <v>12533</v>
      </c>
      <c r="C4233" s="141" t="s">
        <v>1511</v>
      </c>
      <c r="D4233" s="141">
        <v>515846558</v>
      </c>
      <c r="E4233" s="141" t="s">
        <v>429</v>
      </c>
      <c r="F4233" s="141" t="s">
        <v>1512</v>
      </c>
      <c r="G4233" s="141" t="s">
        <v>3367</v>
      </c>
      <c r="H4233" s="141" t="s">
        <v>76</v>
      </c>
      <c r="I4233" s="141" t="s">
        <v>229</v>
      </c>
      <c r="J4233" s="141" t="s">
        <v>53</v>
      </c>
      <c r="K4233" s="141" t="s">
        <v>53</v>
      </c>
      <c r="L4233" s="141" t="s">
        <v>821</v>
      </c>
      <c r="M4233" s="141" t="s">
        <v>311</v>
      </c>
      <c r="N4233" s="141" t="s">
        <v>708</v>
      </c>
      <c r="O4233" s="141" t="s">
        <v>62</v>
      </c>
      <c r="P4233" s="141" t="s">
        <v>1333</v>
      </c>
      <c r="Q4233" s="141" t="s">
        <v>65</v>
      </c>
      <c r="R4233" s="141" t="s">
        <v>57</v>
      </c>
      <c r="S4233" s="141" t="s">
        <v>1206</v>
      </c>
      <c r="T4233" s="227">
        <v>3.8149999999999999</v>
      </c>
      <c r="U4233" s="146">
        <v>48029</v>
      </c>
      <c r="V4233" s="208">
        <v>7.4999999999999997E-3</v>
      </c>
      <c r="W4233" s="209">
        <v>3.4799999999999998E-2</v>
      </c>
      <c r="X4233" s="141" t="s">
        <v>636</v>
      </c>
      <c r="Y4233" s="141"/>
      <c r="Z4233" s="148">
        <v>16088892.9</v>
      </c>
      <c r="AA4233" s="148">
        <v>1</v>
      </c>
      <c r="AB4233" s="148">
        <v>102.79</v>
      </c>
      <c r="AC4233" s="148">
        <v>0</v>
      </c>
      <c r="AD4233" s="148">
        <v>16537.773010000001</v>
      </c>
      <c r="AE4233" s="151"/>
      <c r="AF4233" s="151"/>
      <c r="AG4233" s="141" t="s">
        <v>17</v>
      </c>
      <c r="AH4233" s="229">
        <v>3.5596751236999999E-2</v>
      </c>
      <c r="AI4233" s="229">
        <v>5.1994235153006102E-3</v>
      </c>
      <c r="AJ4233" s="229">
        <v>1.23327008E-3</v>
      </c>
    </row>
    <row r="4234" spans="1:36" ht="13.5" thickBot="1">
      <c r="A4234" s="153">
        <v>8694</v>
      </c>
      <c r="B4234" s="153">
        <v>12533</v>
      </c>
      <c r="C4234" s="141" t="s">
        <v>1437</v>
      </c>
      <c r="D4234" s="141">
        <v>515327120</v>
      </c>
      <c r="E4234" s="141" t="s">
        <v>429</v>
      </c>
      <c r="F4234" s="141" t="s">
        <v>1513</v>
      </c>
      <c r="G4234" s="141" t="s">
        <v>3368</v>
      </c>
      <c r="H4234" s="141" t="s">
        <v>76</v>
      </c>
      <c r="I4234" s="141" t="s">
        <v>229</v>
      </c>
      <c r="J4234" s="141" t="s">
        <v>53</v>
      </c>
      <c r="K4234" s="141" t="s">
        <v>53</v>
      </c>
      <c r="L4234" s="141" t="s">
        <v>821</v>
      </c>
      <c r="M4234" s="141" t="s">
        <v>311</v>
      </c>
      <c r="N4234" s="141" t="s">
        <v>651</v>
      </c>
      <c r="O4234" s="141" t="s">
        <v>62</v>
      </c>
      <c r="P4234" s="141" t="s">
        <v>1293</v>
      </c>
      <c r="Q4234" s="141" t="s">
        <v>1294</v>
      </c>
      <c r="R4234" s="141" t="s">
        <v>57</v>
      </c>
      <c r="S4234" s="141" t="s">
        <v>1206</v>
      </c>
      <c r="T4234" s="227">
        <v>4.2030000000000003</v>
      </c>
      <c r="U4234" s="146">
        <v>47483</v>
      </c>
      <c r="V4234" s="208">
        <v>8.5000000000000006E-3</v>
      </c>
      <c r="W4234" s="209">
        <v>3.0300000000000001E-2</v>
      </c>
      <c r="X4234" s="141" t="s">
        <v>636</v>
      </c>
      <c r="Y4234" s="141"/>
      <c r="Z4234" s="148">
        <v>21175000</v>
      </c>
      <c r="AA4234" s="148">
        <v>1</v>
      </c>
      <c r="AB4234" s="148">
        <v>104.57</v>
      </c>
      <c r="AC4234" s="148">
        <v>0</v>
      </c>
      <c r="AD4234" s="148">
        <v>22142.697499999998</v>
      </c>
      <c r="AE4234" s="151"/>
      <c r="AF4234" s="151"/>
      <c r="AG4234" s="141" t="s">
        <v>17</v>
      </c>
      <c r="AH4234" s="229">
        <v>3.2165697011999998E-2</v>
      </c>
      <c r="AI4234" s="229">
        <v>6.961594043168453E-3</v>
      </c>
      <c r="AJ4234" s="229">
        <v>1.6512456850000001E-3</v>
      </c>
    </row>
    <row r="4235" spans="1:36" ht="13.5" thickBot="1">
      <c r="A4235" s="153">
        <v>8694</v>
      </c>
      <c r="B4235" s="153">
        <v>12533</v>
      </c>
      <c r="C4235" s="141" t="s">
        <v>1514</v>
      </c>
      <c r="D4235" s="141">
        <v>515060044</v>
      </c>
      <c r="E4235" s="141" t="s">
        <v>429</v>
      </c>
      <c r="F4235" s="141" t="s">
        <v>1515</v>
      </c>
      <c r="G4235" s="141" t="s">
        <v>3369</v>
      </c>
      <c r="H4235" s="141" t="s">
        <v>76</v>
      </c>
      <c r="I4235" s="141" t="s">
        <v>230</v>
      </c>
      <c r="J4235" s="141" t="s">
        <v>53</v>
      </c>
      <c r="K4235" s="141" t="s">
        <v>53</v>
      </c>
      <c r="L4235" s="141" t="s">
        <v>821</v>
      </c>
      <c r="M4235" s="141" t="s">
        <v>311</v>
      </c>
      <c r="N4235" s="141" t="s">
        <v>267</v>
      </c>
      <c r="O4235" s="141" t="s">
        <v>62</v>
      </c>
      <c r="P4235" s="141" t="s">
        <v>298</v>
      </c>
      <c r="Q4235" s="141" t="s">
        <v>298</v>
      </c>
      <c r="R4235" s="141" t="s">
        <v>57</v>
      </c>
      <c r="S4235" s="141" t="s">
        <v>1206</v>
      </c>
      <c r="T4235" s="227">
        <v>2.5089999999999999</v>
      </c>
      <c r="U4235" s="146">
        <v>47422</v>
      </c>
      <c r="V4235" s="208">
        <v>5.7000000000000002E-2</v>
      </c>
      <c r="W4235" s="209">
        <v>7.3400000000000007E-2</v>
      </c>
      <c r="X4235" s="141" t="s">
        <v>636</v>
      </c>
      <c r="Y4235" s="141"/>
      <c r="Z4235" s="148">
        <v>809608.8</v>
      </c>
      <c r="AA4235" s="148">
        <v>1</v>
      </c>
      <c r="AB4235" s="148">
        <v>112.24</v>
      </c>
      <c r="AC4235" s="148">
        <v>0</v>
      </c>
      <c r="AD4235" s="148">
        <v>908.70492000000002</v>
      </c>
      <c r="AE4235" s="151"/>
      <c r="AF4235" s="151"/>
      <c r="AG4235" s="141" t="s">
        <v>17</v>
      </c>
      <c r="AH4235" s="229">
        <v>3.0666999999999999E-3</v>
      </c>
      <c r="AI4235" s="229">
        <v>2.8569395206116445E-4</v>
      </c>
      <c r="AJ4235" s="229">
        <v>6.7764782432367795E-5</v>
      </c>
    </row>
    <row r="4236" spans="1:36" ht="13.5" thickBot="1">
      <c r="A4236" s="153">
        <v>8694</v>
      </c>
      <c r="B4236" s="153">
        <v>12533</v>
      </c>
      <c r="C4236" s="141" t="s">
        <v>1516</v>
      </c>
      <c r="D4236" s="141">
        <v>512832742</v>
      </c>
      <c r="E4236" s="141" t="s">
        <v>429</v>
      </c>
      <c r="F4236" s="141" t="s">
        <v>1517</v>
      </c>
      <c r="G4236" s="141" t="s">
        <v>3370</v>
      </c>
      <c r="H4236" s="141" t="s">
        <v>76</v>
      </c>
      <c r="I4236" s="141" t="s">
        <v>228</v>
      </c>
      <c r="J4236" s="141" t="s">
        <v>53</v>
      </c>
      <c r="K4236" s="141" t="s">
        <v>53</v>
      </c>
      <c r="L4236" s="141" t="s">
        <v>821</v>
      </c>
      <c r="M4236" s="141" t="s">
        <v>311</v>
      </c>
      <c r="N4236" s="141" t="s">
        <v>260</v>
      </c>
      <c r="O4236" s="141" t="s">
        <v>62</v>
      </c>
      <c r="P4236" s="141" t="s">
        <v>1447</v>
      </c>
      <c r="Q4236" s="141" t="s">
        <v>1294</v>
      </c>
      <c r="R4236" s="141" t="s">
        <v>57</v>
      </c>
      <c r="S4236" s="141" t="s">
        <v>1206</v>
      </c>
      <c r="T4236" s="227">
        <v>2.0739999999999998</v>
      </c>
      <c r="U4236" s="146">
        <v>46356</v>
      </c>
      <c r="V4236" s="208">
        <v>3.6499999999999998E-2</v>
      </c>
      <c r="W4236" s="209">
        <v>5.5899999999999998E-2</v>
      </c>
      <c r="X4236" s="141" t="s">
        <v>636</v>
      </c>
      <c r="Y4236" s="141"/>
      <c r="Z4236" s="148">
        <v>8000000</v>
      </c>
      <c r="AA4236" s="148">
        <v>1</v>
      </c>
      <c r="AB4236" s="148">
        <v>97.46</v>
      </c>
      <c r="AC4236" s="148">
        <v>0</v>
      </c>
      <c r="AD4236" s="148">
        <v>7796.8</v>
      </c>
      <c r="AE4236" s="151"/>
      <c r="AF4236" s="151"/>
      <c r="AG4236" s="141" t="s">
        <v>17</v>
      </c>
      <c r="AH4236" s="229">
        <v>7.9162352119999998E-3</v>
      </c>
      <c r="AI4236" s="229">
        <v>2.4512892539753028E-3</v>
      </c>
      <c r="AJ4236" s="229">
        <v>5.8143016900000005E-4</v>
      </c>
    </row>
    <row r="4237" spans="1:36" ht="13.5" thickBot="1">
      <c r="A4237" s="153">
        <v>8694</v>
      </c>
      <c r="B4237" s="153">
        <v>12533</v>
      </c>
      <c r="C4237" s="141" t="s">
        <v>1308</v>
      </c>
      <c r="D4237" s="141">
        <v>520043027</v>
      </c>
      <c r="E4237" s="141" t="s">
        <v>429</v>
      </c>
      <c r="F4237" s="141" t="s">
        <v>1309</v>
      </c>
      <c r="G4237" s="141" t="s">
        <v>3257</v>
      </c>
      <c r="H4237" s="141" t="s">
        <v>76</v>
      </c>
      <c r="I4237" s="141" t="s">
        <v>228</v>
      </c>
      <c r="J4237" s="141" t="s">
        <v>53</v>
      </c>
      <c r="K4237" s="141" t="s">
        <v>53</v>
      </c>
      <c r="L4237" s="141" t="s">
        <v>821</v>
      </c>
      <c r="M4237" s="141" t="s">
        <v>311</v>
      </c>
      <c r="N4237" s="141" t="s">
        <v>654</v>
      </c>
      <c r="O4237" s="141" t="s">
        <v>62</v>
      </c>
      <c r="P4237" s="141" t="s">
        <v>1310</v>
      </c>
      <c r="Q4237" s="141" t="s">
        <v>65</v>
      </c>
      <c r="R4237" s="141" t="s">
        <v>57</v>
      </c>
      <c r="S4237" s="141" t="s">
        <v>1206</v>
      </c>
      <c r="T4237" s="227">
        <v>2.6150000000000002</v>
      </c>
      <c r="U4237" s="146">
        <v>47300</v>
      </c>
      <c r="V4237" s="208">
        <v>1.0800000000000001E-2</v>
      </c>
      <c r="W4237" s="209">
        <v>5.2200000000000003E-2</v>
      </c>
      <c r="X4237" s="141" t="s">
        <v>636</v>
      </c>
      <c r="Y4237" s="141"/>
      <c r="Z4237" s="148">
        <v>2361296.44</v>
      </c>
      <c r="AA4237" s="148">
        <v>1</v>
      </c>
      <c r="AB4237" s="148">
        <v>90.15</v>
      </c>
      <c r="AC4237" s="148">
        <v>0</v>
      </c>
      <c r="AD4237" s="148">
        <v>2128.70874</v>
      </c>
      <c r="AE4237" s="151"/>
      <c r="AF4237" s="151"/>
      <c r="AG4237" s="141" t="s">
        <v>17</v>
      </c>
      <c r="AH4237" s="229">
        <v>2.5187161989999999E-3</v>
      </c>
      <c r="AI4237" s="229">
        <v>6.6925929345440515E-4</v>
      </c>
      <c r="AJ4237" s="229">
        <v>1.58744033E-4</v>
      </c>
    </row>
    <row r="4238" spans="1:36" ht="13.5" thickBot="1">
      <c r="A4238" s="153">
        <v>8694</v>
      </c>
      <c r="B4238" s="153">
        <v>12533</v>
      </c>
      <c r="C4238" s="141" t="s">
        <v>1306</v>
      </c>
      <c r="D4238" s="141">
        <v>510560188</v>
      </c>
      <c r="E4238" s="141" t="s">
        <v>429</v>
      </c>
      <c r="F4238" s="141" t="s">
        <v>1518</v>
      </c>
      <c r="G4238" s="141" t="s">
        <v>3371</v>
      </c>
      <c r="H4238" s="141" t="s">
        <v>76</v>
      </c>
      <c r="I4238" s="141" t="s">
        <v>229</v>
      </c>
      <c r="J4238" s="141" t="s">
        <v>53</v>
      </c>
      <c r="K4238" s="141" t="s">
        <v>53</v>
      </c>
      <c r="L4238" s="141" t="s">
        <v>821</v>
      </c>
      <c r="M4238" s="141" t="s">
        <v>311</v>
      </c>
      <c r="N4238" s="141" t="s">
        <v>652</v>
      </c>
      <c r="O4238" s="141" t="s">
        <v>62</v>
      </c>
      <c r="P4238" s="141" t="s">
        <v>1305</v>
      </c>
      <c r="Q4238" s="141" t="s">
        <v>1294</v>
      </c>
      <c r="R4238" s="141" t="s">
        <v>57</v>
      </c>
      <c r="S4238" s="141" t="s">
        <v>1206</v>
      </c>
      <c r="T4238" s="227">
        <v>4.1390000000000002</v>
      </c>
      <c r="U4238" s="146">
        <v>47300</v>
      </c>
      <c r="V4238" s="208">
        <v>1.09E-2</v>
      </c>
      <c r="W4238" s="209">
        <v>3.4000000000000002E-2</v>
      </c>
      <c r="X4238" s="141" t="s">
        <v>636</v>
      </c>
      <c r="Y4238" s="141"/>
      <c r="Z4238" s="148">
        <v>5279505</v>
      </c>
      <c r="AA4238" s="148">
        <v>1</v>
      </c>
      <c r="AB4238" s="148">
        <v>103.89</v>
      </c>
      <c r="AC4238" s="148">
        <v>0</v>
      </c>
      <c r="AD4238" s="148">
        <v>5484.8777399999999</v>
      </c>
      <c r="AE4238" s="151"/>
      <c r="AF4238" s="151"/>
      <c r="AG4238" s="141" t="s">
        <v>17</v>
      </c>
      <c r="AH4238" s="229">
        <v>7.4178376380000001E-3</v>
      </c>
      <c r="AI4238" s="229">
        <v>1.7244282094487921E-3</v>
      </c>
      <c r="AJ4238" s="229">
        <v>4.09023367E-4</v>
      </c>
    </row>
    <row r="4239" spans="1:36" ht="13.5" thickBot="1">
      <c r="A4239" s="153">
        <v>8694</v>
      </c>
      <c r="B4239" s="153">
        <v>12533</v>
      </c>
      <c r="C4239" s="141" t="s">
        <v>1386</v>
      </c>
      <c r="D4239" s="141">
        <v>514892801</v>
      </c>
      <c r="E4239" s="141" t="s">
        <v>429</v>
      </c>
      <c r="F4239" s="141" t="s">
        <v>1519</v>
      </c>
      <c r="G4239" s="141" t="s">
        <v>3372</v>
      </c>
      <c r="H4239" s="141" t="s">
        <v>76</v>
      </c>
      <c r="I4239" s="141" t="s">
        <v>228</v>
      </c>
      <c r="J4239" s="141" t="s">
        <v>53</v>
      </c>
      <c r="K4239" s="141" t="s">
        <v>53</v>
      </c>
      <c r="L4239" s="141" t="s">
        <v>821</v>
      </c>
      <c r="M4239" s="141" t="s">
        <v>311</v>
      </c>
      <c r="N4239" s="141" t="s">
        <v>263</v>
      </c>
      <c r="O4239" s="141" t="s">
        <v>62</v>
      </c>
      <c r="P4239" s="141" t="s">
        <v>1333</v>
      </c>
      <c r="Q4239" s="141" t="s">
        <v>65</v>
      </c>
      <c r="R4239" s="141" t="s">
        <v>57</v>
      </c>
      <c r="S4239" s="141" t="s">
        <v>1206</v>
      </c>
      <c r="T4239" s="227">
        <v>5.4569999999999999</v>
      </c>
      <c r="U4239" s="146">
        <v>50374</v>
      </c>
      <c r="V4239" s="208">
        <v>2.3400000000000001E-2</v>
      </c>
      <c r="W4239" s="209">
        <v>6.0199999999999997E-2</v>
      </c>
      <c r="X4239" s="141" t="s">
        <v>636</v>
      </c>
      <c r="Y4239" s="141"/>
      <c r="Z4239" s="148">
        <v>618800</v>
      </c>
      <c r="AA4239" s="148">
        <v>1</v>
      </c>
      <c r="AB4239" s="148">
        <v>82.39</v>
      </c>
      <c r="AC4239" s="148">
        <v>0</v>
      </c>
      <c r="AD4239" s="148">
        <v>509.82932</v>
      </c>
      <c r="AE4239" s="151"/>
      <c r="AF4239" s="151"/>
      <c r="AG4239" s="141" t="s">
        <v>17</v>
      </c>
      <c r="AH4239" s="229">
        <v>6.2769230699999997E-4</v>
      </c>
      <c r="AI4239" s="229">
        <v>1.6028872530750253E-4</v>
      </c>
      <c r="AJ4239" s="229">
        <v>3.80194628498787E-5</v>
      </c>
    </row>
    <row r="4240" spans="1:36" ht="13.5" thickBot="1">
      <c r="A4240" s="153">
        <v>8694</v>
      </c>
      <c r="B4240" s="153">
        <v>12533</v>
      </c>
      <c r="C4240" s="141" t="s">
        <v>1284</v>
      </c>
      <c r="D4240" s="141">
        <v>510960719</v>
      </c>
      <c r="E4240" s="141" t="s">
        <v>429</v>
      </c>
      <c r="F4240" s="141" t="s">
        <v>1520</v>
      </c>
      <c r="G4240" s="141" t="s">
        <v>3373</v>
      </c>
      <c r="H4240" s="141" t="s">
        <v>76</v>
      </c>
      <c r="I4240" s="141" t="s">
        <v>229</v>
      </c>
      <c r="J4240" s="141" t="s">
        <v>53</v>
      </c>
      <c r="K4240" s="141" t="s">
        <v>53</v>
      </c>
      <c r="L4240" s="141" t="s">
        <v>821</v>
      </c>
      <c r="M4240" s="141" t="s">
        <v>311</v>
      </c>
      <c r="N4240" s="141" t="s">
        <v>651</v>
      </c>
      <c r="O4240" s="141" t="s">
        <v>62</v>
      </c>
      <c r="P4240" s="141" t="s">
        <v>1286</v>
      </c>
      <c r="Q4240" s="141" t="s">
        <v>65</v>
      </c>
      <c r="R4240" s="141" t="s">
        <v>57</v>
      </c>
      <c r="S4240" s="141" t="s">
        <v>1206</v>
      </c>
      <c r="T4240" s="227">
        <v>6.9169999999999998</v>
      </c>
      <c r="U4240" s="146">
        <v>49858</v>
      </c>
      <c r="V4240" s="208">
        <v>8.9999999999999993E-3</v>
      </c>
      <c r="W4240" s="209">
        <v>3.3399999999999999E-2</v>
      </c>
      <c r="X4240" s="141" t="s">
        <v>636</v>
      </c>
      <c r="Y4240" s="141"/>
      <c r="Z4240" s="148">
        <v>16948353.239999998</v>
      </c>
      <c r="AA4240" s="148">
        <v>1</v>
      </c>
      <c r="AB4240" s="148">
        <v>96.33</v>
      </c>
      <c r="AC4240" s="148">
        <v>0</v>
      </c>
      <c r="AD4240" s="148">
        <v>16326.348679999999</v>
      </c>
      <c r="AE4240" s="151"/>
      <c r="AF4240" s="151"/>
      <c r="AG4240" s="141" t="s">
        <v>17</v>
      </c>
      <c r="AH4240" s="229">
        <v>6.159071637E-3</v>
      </c>
      <c r="AI4240" s="229">
        <v>5.1329523748124698E-3</v>
      </c>
      <c r="AJ4240" s="229">
        <v>1.21750355E-3</v>
      </c>
    </row>
    <row r="4241" spans="1:36" ht="13.5" thickBot="1">
      <c r="A4241" s="153">
        <v>8694</v>
      </c>
      <c r="B4241" s="153">
        <v>12533</v>
      </c>
      <c r="C4241" s="141" t="s">
        <v>1284</v>
      </c>
      <c r="D4241" s="141">
        <v>510960719</v>
      </c>
      <c r="E4241" s="141" t="s">
        <v>429</v>
      </c>
      <c r="F4241" s="141" t="s">
        <v>1521</v>
      </c>
      <c r="G4241" s="141" t="s">
        <v>3374</v>
      </c>
      <c r="H4241" s="141" t="s">
        <v>76</v>
      </c>
      <c r="I4241" s="141" t="s">
        <v>229</v>
      </c>
      <c r="J4241" s="141" t="s">
        <v>53</v>
      </c>
      <c r="K4241" s="141" t="s">
        <v>53</v>
      </c>
      <c r="L4241" s="141" t="s">
        <v>821</v>
      </c>
      <c r="M4241" s="141" t="s">
        <v>311</v>
      </c>
      <c r="N4241" s="141" t="s">
        <v>651</v>
      </c>
      <c r="O4241" s="141" t="s">
        <v>62</v>
      </c>
      <c r="P4241" s="141" t="s">
        <v>1286</v>
      </c>
      <c r="Q4241" s="141" t="s">
        <v>65</v>
      </c>
      <c r="R4241" s="141" t="s">
        <v>57</v>
      </c>
      <c r="S4241" s="141" t="s">
        <v>1206</v>
      </c>
      <c r="T4241" s="227">
        <v>10.343</v>
      </c>
      <c r="U4241" s="146">
        <v>51503</v>
      </c>
      <c r="V4241" s="208">
        <v>1.6899999999999998E-2</v>
      </c>
      <c r="W4241" s="209">
        <v>3.6400000000000002E-2</v>
      </c>
      <c r="X4241" s="141" t="s">
        <v>636</v>
      </c>
      <c r="Y4241" s="141"/>
      <c r="Z4241" s="148">
        <v>3890000</v>
      </c>
      <c r="AA4241" s="148">
        <v>1</v>
      </c>
      <c r="AB4241" s="148">
        <v>93.61</v>
      </c>
      <c r="AC4241" s="148">
        <v>0</v>
      </c>
      <c r="AD4241" s="148">
        <v>3641.4290000000001</v>
      </c>
      <c r="AE4241" s="151"/>
      <c r="AF4241" s="151"/>
      <c r="AG4241" s="141" t="s">
        <v>17</v>
      </c>
      <c r="AH4241" s="229">
        <v>8.9159652999999998E-4</v>
      </c>
      <c r="AI4241" s="229">
        <v>1.1448537575433552E-3</v>
      </c>
      <c r="AJ4241" s="229">
        <v>2.7155200600000002E-4</v>
      </c>
    </row>
    <row r="4242" spans="1:36" ht="13.5" thickBot="1">
      <c r="A4242" s="153">
        <v>8694</v>
      </c>
      <c r="B4242" s="153">
        <v>12533</v>
      </c>
      <c r="C4242" s="141" t="s">
        <v>1522</v>
      </c>
      <c r="D4242" s="141">
        <v>1863501</v>
      </c>
      <c r="E4242" s="141" t="s">
        <v>430</v>
      </c>
      <c r="F4242" s="141" t="s">
        <v>1523</v>
      </c>
      <c r="G4242" s="141" t="s">
        <v>3375</v>
      </c>
      <c r="H4242" s="141" t="s">
        <v>76</v>
      </c>
      <c r="I4242" s="141" t="s">
        <v>228</v>
      </c>
      <c r="J4242" s="141" t="s">
        <v>53</v>
      </c>
      <c r="K4242" s="141" t="s">
        <v>314</v>
      </c>
      <c r="L4242" s="141" t="s">
        <v>821</v>
      </c>
      <c r="M4242" s="141" t="s">
        <v>311</v>
      </c>
      <c r="N4242" s="141" t="s">
        <v>652</v>
      </c>
      <c r="O4242" s="141" t="s">
        <v>62</v>
      </c>
      <c r="P4242" s="141" t="s">
        <v>1288</v>
      </c>
      <c r="Q4242" s="141" t="s">
        <v>65</v>
      </c>
      <c r="R4242" s="141" t="s">
        <v>57</v>
      </c>
      <c r="S4242" s="141" t="s">
        <v>1206</v>
      </c>
      <c r="T4242" s="227">
        <v>1.679</v>
      </c>
      <c r="U4242" s="146">
        <v>46234</v>
      </c>
      <c r="V4242" s="208">
        <v>5.7000000000000002E-2</v>
      </c>
      <c r="W4242" s="209">
        <v>6.7100000000000007E-2</v>
      </c>
      <c r="X4242" s="141" t="s">
        <v>636</v>
      </c>
      <c r="Y4242" s="141"/>
      <c r="Z4242" s="148">
        <v>872340.42</v>
      </c>
      <c r="AA4242" s="148">
        <v>1</v>
      </c>
      <c r="AB4242" s="148">
        <v>99.49</v>
      </c>
      <c r="AC4242" s="148">
        <v>0</v>
      </c>
      <c r="AD4242" s="148">
        <v>867.89148</v>
      </c>
      <c r="AE4242" s="151"/>
      <c r="AF4242" s="151"/>
      <c r="AG4242" s="141" t="s">
        <v>17</v>
      </c>
      <c r="AH4242" s="229">
        <v>4.2459238860000003E-3</v>
      </c>
      <c r="AI4242" s="229">
        <v>2.7286233564292032E-4</v>
      </c>
      <c r="AJ4242" s="229">
        <v>6.4721204895760493E-5</v>
      </c>
    </row>
    <row r="4243" spans="1:36" ht="13.5" thickBot="1">
      <c r="A4243" s="153">
        <v>8694</v>
      </c>
      <c r="B4243" s="153">
        <v>12533</v>
      </c>
      <c r="C4243" s="141" t="s">
        <v>1524</v>
      </c>
      <c r="D4243" s="141">
        <v>515364891</v>
      </c>
      <c r="E4243" s="141" t="s">
        <v>429</v>
      </c>
      <c r="F4243" s="141" t="s">
        <v>1525</v>
      </c>
      <c r="G4243" s="141" t="s">
        <v>3376</v>
      </c>
      <c r="H4243" s="141" t="s">
        <v>76</v>
      </c>
      <c r="I4243" s="141" t="s">
        <v>229</v>
      </c>
      <c r="J4243" s="141" t="s">
        <v>53</v>
      </c>
      <c r="K4243" s="141" t="s">
        <v>53</v>
      </c>
      <c r="L4243" s="141" t="s">
        <v>821</v>
      </c>
      <c r="M4243" s="141" t="s">
        <v>311</v>
      </c>
      <c r="N4243" s="141" t="s">
        <v>647</v>
      </c>
      <c r="O4243" s="141" t="s">
        <v>62</v>
      </c>
      <c r="P4243" s="141" t="s">
        <v>298</v>
      </c>
      <c r="Q4243" s="141" t="s">
        <v>298</v>
      </c>
      <c r="R4243" s="141" t="s">
        <v>57</v>
      </c>
      <c r="S4243" s="141" t="s">
        <v>1206</v>
      </c>
      <c r="T4243" s="227">
        <v>2.7109999999999999</v>
      </c>
      <c r="U4243" s="146">
        <v>46934</v>
      </c>
      <c r="V4243" s="208">
        <v>1.5800000000000002E-2</v>
      </c>
      <c r="W4243" s="209">
        <v>3.9100000000000003E-2</v>
      </c>
      <c r="X4243" s="141" t="s">
        <v>636</v>
      </c>
      <c r="Y4243" s="141"/>
      <c r="Z4243" s="148">
        <v>14464762.9</v>
      </c>
      <c r="AA4243" s="148">
        <v>1</v>
      </c>
      <c r="AB4243" s="148">
        <v>107.26</v>
      </c>
      <c r="AC4243" s="148">
        <v>0</v>
      </c>
      <c r="AD4243" s="148">
        <v>15514.904689999999</v>
      </c>
      <c r="AE4243" s="151"/>
      <c r="AF4243" s="151"/>
      <c r="AG4243" s="141" t="s">
        <v>17</v>
      </c>
      <c r="AH4243" s="229">
        <v>3.8621964359999997E-2</v>
      </c>
      <c r="AI4243" s="229">
        <v>4.8778369514477764E-3</v>
      </c>
      <c r="AJ4243" s="229">
        <v>1.1569917990000001E-3</v>
      </c>
    </row>
    <row r="4244" spans="1:36" ht="13.5" thickBot="1">
      <c r="A4244" s="153">
        <v>8694</v>
      </c>
      <c r="B4244" s="153">
        <v>12533</v>
      </c>
      <c r="C4244" s="141" t="s">
        <v>1526</v>
      </c>
      <c r="D4244" s="141">
        <v>514599943</v>
      </c>
      <c r="E4244" s="141" t="s">
        <v>429</v>
      </c>
      <c r="F4244" s="141" t="s">
        <v>1527</v>
      </c>
      <c r="G4244" s="141" t="s">
        <v>3377</v>
      </c>
      <c r="H4244" s="141" t="s">
        <v>76</v>
      </c>
      <c r="I4244" s="141" t="s">
        <v>229</v>
      </c>
      <c r="J4244" s="141" t="s">
        <v>53</v>
      </c>
      <c r="K4244" s="141" t="s">
        <v>53</v>
      </c>
      <c r="L4244" s="141" t="s">
        <v>821</v>
      </c>
      <c r="M4244" s="141" t="s">
        <v>311</v>
      </c>
      <c r="N4244" s="141" t="s">
        <v>647</v>
      </c>
      <c r="O4244" s="141" t="s">
        <v>62</v>
      </c>
      <c r="P4244" s="141" t="s">
        <v>1447</v>
      </c>
      <c r="Q4244" s="141" t="s">
        <v>1294</v>
      </c>
      <c r="R4244" s="141" t="s">
        <v>57</v>
      </c>
      <c r="S4244" s="141" t="s">
        <v>1206</v>
      </c>
      <c r="T4244" s="227">
        <v>2.4950000000000001</v>
      </c>
      <c r="U4244" s="146">
        <v>46752</v>
      </c>
      <c r="V4244" s="208">
        <v>1.4800000000000001E-2</v>
      </c>
      <c r="W4244" s="209">
        <v>3.1399999999999997E-2</v>
      </c>
      <c r="X4244" s="141" t="s">
        <v>636</v>
      </c>
      <c r="Y4244" s="141"/>
      <c r="Z4244" s="148">
        <v>23391547.66</v>
      </c>
      <c r="AA4244" s="148">
        <v>1</v>
      </c>
      <c r="AB4244" s="148">
        <v>109.1</v>
      </c>
      <c r="AC4244" s="148">
        <v>0</v>
      </c>
      <c r="AD4244" s="148">
        <v>25520.178500000002</v>
      </c>
      <c r="AE4244" s="151"/>
      <c r="AF4244" s="151"/>
      <c r="AG4244" s="141" t="s">
        <v>17</v>
      </c>
      <c r="AH4244" s="229">
        <v>3.1012418412E-2</v>
      </c>
      <c r="AI4244" s="229">
        <v>8.0234633845400107E-3</v>
      </c>
      <c r="AJ4244" s="229">
        <v>1.9031143170000001E-3</v>
      </c>
    </row>
    <row r="4245" spans="1:36" ht="13.5" thickBot="1">
      <c r="A4245" s="153">
        <v>8694</v>
      </c>
      <c r="B4245" s="153">
        <v>12533</v>
      </c>
      <c r="C4245" s="141" t="s">
        <v>1287</v>
      </c>
      <c r="D4245" s="141">
        <v>513754069</v>
      </c>
      <c r="E4245" s="141" t="s">
        <v>429</v>
      </c>
      <c r="F4245" s="141" t="s">
        <v>1528</v>
      </c>
      <c r="G4245" s="141" t="s">
        <v>3378</v>
      </c>
      <c r="H4245" s="141" t="s">
        <v>76</v>
      </c>
      <c r="I4245" s="141" t="s">
        <v>228</v>
      </c>
      <c r="J4245" s="141" t="s">
        <v>53</v>
      </c>
      <c r="K4245" s="141" t="s">
        <v>53</v>
      </c>
      <c r="L4245" s="141" t="s">
        <v>821</v>
      </c>
      <c r="M4245" s="141" t="s">
        <v>311</v>
      </c>
      <c r="N4245" s="141" t="s">
        <v>269</v>
      </c>
      <c r="O4245" s="141" t="s">
        <v>62</v>
      </c>
      <c r="P4245" s="141" t="s">
        <v>1288</v>
      </c>
      <c r="Q4245" s="141" t="s">
        <v>65</v>
      </c>
      <c r="R4245" s="141" t="s">
        <v>57</v>
      </c>
      <c r="S4245" s="141" t="s">
        <v>1206</v>
      </c>
      <c r="T4245" s="227">
        <v>6.7889999999999997</v>
      </c>
      <c r="U4245" s="146">
        <v>49400</v>
      </c>
      <c r="V4245" s="208">
        <v>2.5000000000000001E-2</v>
      </c>
      <c r="W4245" s="209">
        <v>6.0600000000000001E-2</v>
      </c>
      <c r="X4245" s="141" t="s">
        <v>636</v>
      </c>
      <c r="Y4245" s="141"/>
      <c r="Z4245" s="148">
        <v>8954785</v>
      </c>
      <c r="AA4245" s="148">
        <v>1</v>
      </c>
      <c r="AB4245" s="148">
        <v>79.27</v>
      </c>
      <c r="AC4245" s="148">
        <v>0</v>
      </c>
      <c r="AD4245" s="148">
        <v>7098.4580699999997</v>
      </c>
      <c r="AE4245" s="151"/>
      <c r="AF4245" s="151"/>
      <c r="AG4245" s="141" t="s">
        <v>17</v>
      </c>
      <c r="AH4245" s="229">
        <v>6.714507711E-3</v>
      </c>
      <c r="AI4245" s="229">
        <v>2.2317327604639424E-3</v>
      </c>
      <c r="AJ4245" s="229">
        <v>5.2935277000000004E-4</v>
      </c>
    </row>
    <row r="4246" spans="1:36" ht="13.5" thickBot="1">
      <c r="A4246" s="153">
        <v>8694</v>
      </c>
      <c r="B4246" s="153">
        <v>12533</v>
      </c>
      <c r="C4246" s="141" t="s">
        <v>1529</v>
      </c>
      <c r="D4246" s="141">
        <v>514401702</v>
      </c>
      <c r="E4246" s="141" t="s">
        <v>429</v>
      </c>
      <c r="F4246" s="141" t="s">
        <v>1530</v>
      </c>
      <c r="G4246" s="141" t="s">
        <v>3379</v>
      </c>
      <c r="H4246" s="141" t="s">
        <v>76</v>
      </c>
      <c r="I4246" s="141" t="s">
        <v>228</v>
      </c>
      <c r="J4246" s="141" t="s">
        <v>53</v>
      </c>
      <c r="K4246" s="141" t="s">
        <v>53</v>
      </c>
      <c r="L4246" s="141" t="s">
        <v>821</v>
      </c>
      <c r="M4246" s="141" t="s">
        <v>311</v>
      </c>
      <c r="N4246" s="141" t="s">
        <v>156</v>
      </c>
      <c r="O4246" s="141" t="s">
        <v>62</v>
      </c>
      <c r="P4246" s="141" t="s">
        <v>1483</v>
      </c>
      <c r="Q4246" s="141" t="s">
        <v>65</v>
      </c>
      <c r="R4246" s="141" t="s">
        <v>57</v>
      </c>
      <c r="S4246" s="141" t="s">
        <v>1206</v>
      </c>
      <c r="T4246" s="227">
        <v>3.2450000000000001</v>
      </c>
      <c r="U4246" s="146">
        <v>47727</v>
      </c>
      <c r="V4246" s="208">
        <v>2.5000000000000001E-2</v>
      </c>
      <c r="W4246" s="209">
        <v>6.1100000000000002E-2</v>
      </c>
      <c r="X4246" s="141" t="s">
        <v>636</v>
      </c>
      <c r="Y4246" s="141"/>
      <c r="Z4246" s="148">
        <v>4439946.5999999996</v>
      </c>
      <c r="AA4246" s="148">
        <v>1</v>
      </c>
      <c r="AB4246" s="148">
        <v>89.41</v>
      </c>
      <c r="AC4246" s="148">
        <v>0</v>
      </c>
      <c r="AD4246" s="148">
        <v>3969.7562600000001</v>
      </c>
      <c r="AE4246" s="151"/>
      <c r="AF4246" s="151"/>
      <c r="AG4246" s="141" t="s">
        <v>17</v>
      </c>
      <c r="AH4246" s="229">
        <v>5.7986193630000004E-3</v>
      </c>
      <c r="AI4246" s="229">
        <v>1.2480788093883629E-3</v>
      </c>
      <c r="AJ4246" s="229">
        <v>2.96036329E-4</v>
      </c>
    </row>
    <row r="4247" spans="1:36" ht="13.5" thickBot="1">
      <c r="A4247" s="153">
        <v>8694</v>
      </c>
      <c r="B4247" s="153">
        <v>12533</v>
      </c>
      <c r="C4247" s="141" t="s">
        <v>1311</v>
      </c>
      <c r="D4247" s="141">
        <v>550263107</v>
      </c>
      <c r="E4247" s="141" t="s">
        <v>429</v>
      </c>
      <c r="F4247" s="141" t="s">
        <v>1531</v>
      </c>
      <c r="G4247" s="141" t="s">
        <v>3380</v>
      </c>
      <c r="H4247" s="141" t="s">
        <v>76</v>
      </c>
      <c r="I4247" s="141" t="s">
        <v>228</v>
      </c>
      <c r="J4247" s="141" t="s">
        <v>53</v>
      </c>
      <c r="K4247" s="141" t="s">
        <v>53</v>
      </c>
      <c r="L4247" s="141" t="s">
        <v>821</v>
      </c>
      <c r="M4247" s="141" t="s">
        <v>311</v>
      </c>
      <c r="N4247" s="141" t="s">
        <v>267</v>
      </c>
      <c r="O4247" s="141" t="s">
        <v>62</v>
      </c>
      <c r="P4247" s="141" t="s">
        <v>1483</v>
      </c>
      <c r="Q4247" s="141" t="s">
        <v>65</v>
      </c>
      <c r="R4247" s="141" t="s">
        <v>57</v>
      </c>
      <c r="S4247" s="141" t="s">
        <v>1206</v>
      </c>
      <c r="T4247" s="227">
        <v>2.3919999999999999</v>
      </c>
      <c r="U4247" s="146">
        <v>47041</v>
      </c>
      <c r="V4247" s="208">
        <v>5.2499999999999998E-2</v>
      </c>
      <c r="W4247" s="209">
        <v>6.4199999999999993E-2</v>
      </c>
      <c r="X4247" s="141" t="s">
        <v>636</v>
      </c>
      <c r="Y4247" s="141"/>
      <c r="Z4247" s="148">
        <v>1451486</v>
      </c>
      <c r="AA4247" s="148">
        <v>1</v>
      </c>
      <c r="AB4247" s="148">
        <v>98.6</v>
      </c>
      <c r="AC4247" s="148">
        <v>0</v>
      </c>
      <c r="AD4247" s="148">
        <v>1431.1651999999999</v>
      </c>
      <c r="AE4247" s="151"/>
      <c r="AF4247" s="151"/>
      <c r="AG4247" s="141" t="s">
        <v>17</v>
      </c>
      <c r="AH4247" s="229">
        <v>4.3984424239999998E-3</v>
      </c>
      <c r="AI4247" s="229">
        <v>4.4995381123325137E-4</v>
      </c>
      <c r="AJ4247" s="229">
        <v>1.06726172E-4</v>
      </c>
    </row>
    <row r="4248" spans="1:36" ht="13.5" thickBot="1">
      <c r="A4248" s="153">
        <v>8694</v>
      </c>
      <c r="B4248" s="153">
        <v>12533</v>
      </c>
      <c r="C4248" s="141" t="s">
        <v>1311</v>
      </c>
      <c r="D4248" s="141">
        <v>550263107</v>
      </c>
      <c r="E4248" s="141" t="s">
        <v>429</v>
      </c>
      <c r="F4248" s="141" t="s">
        <v>1312</v>
      </c>
      <c r="G4248" s="141" t="s">
        <v>3258</v>
      </c>
      <c r="H4248" s="141" t="s">
        <v>76</v>
      </c>
      <c r="I4248" s="141" t="s">
        <v>307</v>
      </c>
      <c r="J4248" s="141" t="s">
        <v>53</v>
      </c>
      <c r="K4248" s="141" t="s">
        <v>53</v>
      </c>
      <c r="L4248" s="141" t="s">
        <v>821</v>
      </c>
      <c r="M4248" s="141" t="s">
        <v>311</v>
      </c>
      <c r="N4248" s="141" t="s">
        <v>267</v>
      </c>
      <c r="O4248" s="141" t="s">
        <v>62</v>
      </c>
      <c r="P4248" s="141" t="s">
        <v>298</v>
      </c>
      <c r="Q4248" s="141" t="s">
        <v>298</v>
      </c>
      <c r="R4248" s="141" t="s">
        <v>57</v>
      </c>
      <c r="S4248" s="141" t="s">
        <v>1206</v>
      </c>
      <c r="T4248" s="227">
        <v>2.1669999999999998</v>
      </c>
      <c r="U4248" s="146">
        <v>46387</v>
      </c>
      <c r="V4248" s="208">
        <v>0.05</v>
      </c>
      <c r="W4248" s="208">
        <v>-0.19400000000000001</v>
      </c>
      <c r="X4248" s="141" t="s">
        <v>636</v>
      </c>
      <c r="Y4248" s="141"/>
      <c r="Z4248" s="148">
        <v>665900</v>
      </c>
      <c r="AA4248" s="148">
        <v>1</v>
      </c>
      <c r="AB4248" s="148">
        <v>214</v>
      </c>
      <c r="AC4248" s="148">
        <v>0</v>
      </c>
      <c r="AD4248" s="148">
        <v>1425.0260000000001</v>
      </c>
      <c r="AE4248" s="151"/>
      <c r="AF4248" s="151"/>
      <c r="AG4248" s="141" t="s">
        <v>17</v>
      </c>
      <c r="AH4248" s="229">
        <v>4.4481406510000002E-3</v>
      </c>
      <c r="AI4248" s="229">
        <v>4.4802366617527827E-4</v>
      </c>
      <c r="AJ4248" s="229">
        <v>1.06268354E-4</v>
      </c>
    </row>
    <row r="4249" spans="1:36" ht="13.5" thickBot="1">
      <c r="A4249" s="153">
        <v>8694</v>
      </c>
      <c r="B4249" s="153">
        <v>12533</v>
      </c>
      <c r="C4249" s="141" t="s">
        <v>1495</v>
      </c>
      <c r="D4249" s="141">
        <v>513682146</v>
      </c>
      <c r="E4249" s="141" t="s">
        <v>429</v>
      </c>
      <c r="F4249" s="141" t="s">
        <v>1532</v>
      </c>
      <c r="G4249" s="141" t="s">
        <v>3381</v>
      </c>
      <c r="H4249" s="141" t="s">
        <v>76</v>
      </c>
      <c r="I4249" s="141" t="s">
        <v>229</v>
      </c>
      <c r="J4249" s="141" t="s">
        <v>53</v>
      </c>
      <c r="K4249" s="141" t="s">
        <v>53</v>
      </c>
      <c r="L4249" s="141" t="s">
        <v>821</v>
      </c>
      <c r="M4249" s="141" t="s">
        <v>311</v>
      </c>
      <c r="N4249" s="141" t="s">
        <v>256</v>
      </c>
      <c r="O4249" s="141" t="s">
        <v>62</v>
      </c>
      <c r="P4249" s="141" t="s">
        <v>1288</v>
      </c>
      <c r="Q4249" s="141" t="s">
        <v>65</v>
      </c>
      <c r="R4249" s="141" t="s">
        <v>57</v>
      </c>
      <c r="S4249" s="141" t="s">
        <v>1206</v>
      </c>
      <c r="T4249" s="227">
        <v>2.9460000000000002</v>
      </c>
      <c r="U4249" s="146">
        <v>47391</v>
      </c>
      <c r="V4249" s="208">
        <v>2E-3</v>
      </c>
      <c r="W4249" s="209">
        <v>2.4500000000000001E-2</v>
      </c>
      <c r="X4249" s="141" t="s">
        <v>636</v>
      </c>
      <c r="Y4249" s="141"/>
      <c r="Z4249" s="148">
        <v>11308000</v>
      </c>
      <c r="AA4249" s="148">
        <v>1</v>
      </c>
      <c r="AB4249" s="148">
        <v>105.35</v>
      </c>
      <c r="AC4249" s="148">
        <v>0</v>
      </c>
      <c r="AD4249" s="148">
        <v>11912.977999999999</v>
      </c>
      <c r="AE4249" s="151"/>
      <c r="AF4249" s="151"/>
      <c r="AG4249" s="141" t="s">
        <v>17</v>
      </c>
      <c r="AH4249" s="229">
        <v>1.404910727E-2</v>
      </c>
      <c r="AI4249" s="229">
        <v>3.7454025951985672E-3</v>
      </c>
      <c r="AJ4249" s="229">
        <v>8.88385596E-4</v>
      </c>
    </row>
    <row r="4250" spans="1:36" ht="13.5" thickBot="1">
      <c r="A4250" s="153">
        <v>8694</v>
      </c>
      <c r="B4250" s="153">
        <v>12533</v>
      </c>
      <c r="C4250" s="141" t="s">
        <v>1533</v>
      </c>
      <c r="D4250" s="141">
        <v>515983476</v>
      </c>
      <c r="E4250" s="141" t="s">
        <v>429</v>
      </c>
      <c r="F4250" s="141" t="s">
        <v>1534</v>
      </c>
      <c r="G4250" s="141" t="s">
        <v>3382</v>
      </c>
      <c r="H4250" s="141" t="s">
        <v>76</v>
      </c>
      <c r="I4250" s="141" t="s">
        <v>229</v>
      </c>
      <c r="J4250" s="141" t="s">
        <v>53</v>
      </c>
      <c r="K4250" s="141" t="s">
        <v>53</v>
      </c>
      <c r="L4250" s="141" t="s">
        <v>821</v>
      </c>
      <c r="M4250" s="141" t="s">
        <v>311</v>
      </c>
      <c r="N4250" s="141" t="s">
        <v>708</v>
      </c>
      <c r="O4250" s="141" t="s">
        <v>62</v>
      </c>
      <c r="P4250" s="141" t="s">
        <v>1333</v>
      </c>
      <c r="Q4250" s="141" t="s">
        <v>65</v>
      </c>
      <c r="R4250" s="141" t="s">
        <v>57</v>
      </c>
      <c r="S4250" s="141" t="s">
        <v>1206</v>
      </c>
      <c r="T4250" s="227">
        <v>4.0110000000000001</v>
      </c>
      <c r="U4250" s="146">
        <v>48213</v>
      </c>
      <c r="V4250" s="208">
        <v>7.4999999999999997E-3</v>
      </c>
      <c r="W4250" s="209">
        <v>3.4700000000000002E-2</v>
      </c>
      <c r="X4250" s="141" t="s">
        <v>636</v>
      </c>
      <c r="Y4250" s="141"/>
      <c r="Z4250" s="148">
        <v>3008650</v>
      </c>
      <c r="AA4250" s="148">
        <v>1</v>
      </c>
      <c r="AB4250" s="148">
        <v>101.14</v>
      </c>
      <c r="AC4250" s="148">
        <v>0</v>
      </c>
      <c r="AD4250" s="148">
        <v>3042.9486099999999</v>
      </c>
      <c r="AE4250" s="151"/>
      <c r="AF4250" s="151"/>
      <c r="AG4250" s="141" t="s">
        <v>17</v>
      </c>
      <c r="AH4250" s="229">
        <v>4.7268656709999997E-3</v>
      </c>
      <c r="AI4250" s="229">
        <v>9.5669341628515337E-4</v>
      </c>
      <c r="AJ4250" s="229">
        <v>2.2692157300000001E-4</v>
      </c>
    </row>
    <row r="4251" spans="1:36" ht="13.5" thickBot="1">
      <c r="A4251" s="153">
        <v>8694</v>
      </c>
      <c r="B4251" s="153">
        <v>12533</v>
      </c>
      <c r="C4251" s="141" t="s">
        <v>1535</v>
      </c>
      <c r="D4251" s="141">
        <v>514328004</v>
      </c>
      <c r="E4251" s="141" t="s">
        <v>429</v>
      </c>
      <c r="F4251" s="141" t="s">
        <v>1536</v>
      </c>
      <c r="G4251" s="141" t="s">
        <v>3383</v>
      </c>
      <c r="H4251" s="141" t="s">
        <v>76</v>
      </c>
      <c r="I4251" s="141" t="s">
        <v>228</v>
      </c>
      <c r="J4251" s="141" t="s">
        <v>53</v>
      </c>
      <c r="K4251" s="141" t="s">
        <v>53</v>
      </c>
      <c r="L4251" s="141" t="s">
        <v>821</v>
      </c>
      <c r="M4251" s="141" t="s">
        <v>311</v>
      </c>
      <c r="N4251" s="141" t="s">
        <v>140</v>
      </c>
      <c r="O4251" s="141" t="s">
        <v>62</v>
      </c>
      <c r="P4251" s="141" t="s">
        <v>298</v>
      </c>
      <c r="Q4251" s="141" t="s">
        <v>298</v>
      </c>
      <c r="R4251" s="141" t="s">
        <v>57</v>
      </c>
      <c r="S4251" s="141" t="s">
        <v>1206</v>
      </c>
      <c r="T4251" s="227">
        <v>1.4039999999999999</v>
      </c>
      <c r="U4251" s="146">
        <v>46203</v>
      </c>
      <c r="V4251" s="208">
        <v>3.3500000000000002E-2</v>
      </c>
      <c r="W4251" s="209">
        <v>4.8300000000000003E-2</v>
      </c>
      <c r="X4251" s="141" t="s">
        <v>636</v>
      </c>
      <c r="Y4251" s="141"/>
      <c r="Z4251" s="148">
        <v>750000</v>
      </c>
      <c r="AA4251" s="148">
        <v>1</v>
      </c>
      <c r="AB4251" s="148">
        <v>98.89</v>
      </c>
      <c r="AC4251" s="148">
        <v>0</v>
      </c>
      <c r="AD4251" s="148">
        <v>741.67499999999995</v>
      </c>
      <c r="AE4251" s="151"/>
      <c r="AF4251" s="151"/>
      <c r="AG4251" s="141" t="s">
        <v>17</v>
      </c>
      <c r="AH4251" s="229">
        <v>5.7692307690000002E-3</v>
      </c>
      <c r="AI4251" s="229">
        <v>2.3318027363048076E-4</v>
      </c>
      <c r="AJ4251" s="229">
        <v>5.53088729953463E-5</v>
      </c>
    </row>
    <row r="4252" spans="1:36" ht="13.5" thickBot="1">
      <c r="A4252" s="153">
        <v>8694</v>
      </c>
      <c r="B4252" s="153">
        <v>12533</v>
      </c>
      <c r="C4252" s="141" t="s">
        <v>1537</v>
      </c>
      <c r="D4252" s="141">
        <v>513834200</v>
      </c>
      <c r="E4252" s="141" t="s">
        <v>429</v>
      </c>
      <c r="F4252" s="141" t="s">
        <v>1538</v>
      </c>
      <c r="G4252" s="141" t="s">
        <v>3384</v>
      </c>
      <c r="H4252" s="141" t="s">
        <v>76</v>
      </c>
      <c r="I4252" s="141" t="s">
        <v>228</v>
      </c>
      <c r="J4252" s="141" t="s">
        <v>53</v>
      </c>
      <c r="K4252" s="141" t="s">
        <v>53</v>
      </c>
      <c r="L4252" s="141" t="s">
        <v>821</v>
      </c>
      <c r="M4252" s="141" t="s">
        <v>311</v>
      </c>
      <c r="N4252" s="141" t="s">
        <v>269</v>
      </c>
      <c r="O4252" s="141" t="s">
        <v>62</v>
      </c>
      <c r="P4252" s="141" t="s">
        <v>1288</v>
      </c>
      <c r="Q4252" s="141" t="s">
        <v>65</v>
      </c>
      <c r="R4252" s="141" t="s">
        <v>57</v>
      </c>
      <c r="S4252" s="141" t="s">
        <v>1206</v>
      </c>
      <c r="T4252" s="227">
        <v>7.2880000000000003</v>
      </c>
      <c r="U4252" s="146">
        <v>49674</v>
      </c>
      <c r="V4252" s="208">
        <v>2.63E-2</v>
      </c>
      <c r="W4252" s="209">
        <v>0.06</v>
      </c>
      <c r="X4252" s="141" t="s">
        <v>636</v>
      </c>
      <c r="Y4252" s="141"/>
      <c r="Z4252" s="148">
        <v>4297695</v>
      </c>
      <c r="AA4252" s="148">
        <v>1</v>
      </c>
      <c r="AB4252" s="148">
        <v>79.430000000000007</v>
      </c>
      <c r="AC4252" s="148">
        <v>0</v>
      </c>
      <c r="AD4252" s="148">
        <v>3413.6591400000002</v>
      </c>
      <c r="AE4252" s="151"/>
      <c r="AF4252" s="151"/>
      <c r="AG4252" s="141" t="s">
        <v>17</v>
      </c>
      <c r="AH4252" s="229">
        <v>6.1953936319999996E-3</v>
      </c>
      <c r="AI4252" s="229">
        <v>1.0732436341340773E-3</v>
      </c>
      <c r="AJ4252" s="229">
        <v>2.5456654100000002E-4</v>
      </c>
    </row>
    <row r="4253" spans="1:36" ht="13.5" thickBot="1">
      <c r="A4253" s="153">
        <v>8694</v>
      </c>
      <c r="B4253" s="153">
        <v>12533</v>
      </c>
      <c r="C4253" s="141" t="s">
        <v>1490</v>
      </c>
      <c r="D4253" s="141">
        <v>513893123</v>
      </c>
      <c r="E4253" s="141" t="s">
        <v>429</v>
      </c>
      <c r="F4253" s="141" t="s">
        <v>1539</v>
      </c>
      <c r="G4253" s="141" t="s">
        <v>3385</v>
      </c>
      <c r="H4253" s="141" t="s">
        <v>76</v>
      </c>
      <c r="I4253" s="141" t="s">
        <v>229</v>
      </c>
      <c r="J4253" s="141" t="s">
        <v>53</v>
      </c>
      <c r="K4253" s="141" t="s">
        <v>53</v>
      </c>
      <c r="L4253" s="141" t="s">
        <v>821</v>
      </c>
      <c r="M4253" s="141" t="s">
        <v>311</v>
      </c>
      <c r="N4253" s="141" t="s">
        <v>649</v>
      </c>
      <c r="O4253" s="141" t="s">
        <v>62</v>
      </c>
      <c r="P4253" s="141" t="s">
        <v>1413</v>
      </c>
      <c r="Q4253" s="141" t="s">
        <v>1294</v>
      </c>
      <c r="R4253" s="141" t="s">
        <v>57</v>
      </c>
      <c r="S4253" s="141" t="s">
        <v>1206</v>
      </c>
      <c r="T4253" s="227">
        <v>3.2530000000000001</v>
      </c>
      <c r="U4253" s="146">
        <v>48060</v>
      </c>
      <c r="V4253" s="208">
        <v>0.01</v>
      </c>
      <c r="W4253" s="209">
        <v>3.3399999999999999E-2</v>
      </c>
      <c r="X4253" s="141" t="s">
        <v>636</v>
      </c>
      <c r="Y4253" s="141"/>
      <c r="Z4253" s="148">
        <v>9324101.8800000008</v>
      </c>
      <c r="AA4253" s="148">
        <v>1</v>
      </c>
      <c r="AB4253" s="148">
        <v>104.54</v>
      </c>
      <c r="AC4253" s="148">
        <v>0</v>
      </c>
      <c r="AD4253" s="148">
        <v>9747.4161100000001</v>
      </c>
      <c r="AE4253" s="151"/>
      <c r="AF4253" s="151"/>
      <c r="AG4253" s="141" t="s">
        <v>17</v>
      </c>
      <c r="AH4253" s="229">
        <v>5.8962995769999997E-3</v>
      </c>
      <c r="AI4253" s="229">
        <v>3.0645567879731103E-3</v>
      </c>
      <c r="AJ4253" s="229">
        <v>7.2689331499999998E-4</v>
      </c>
    </row>
    <row r="4254" spans="1:36" ht="13.5" thickBot="1">
      <c r="A4254" s="153">
        <v>8694</v>
      </c>
      <c r="B4254" s="153">
        <v>12533</v>
      </c>
      <c r="C4254" s="141" t="s">
        <v>1490</v>
      </c>
      <c r="D4254" s="141">
        <v>513893123</v>
      </c>
      <c r="E4254" s="141" t="s">
        <v>429</v>
      </c>
      <c r="F4254" s="141" t="s">
        <v>1539</v>
      </c>
      <c r="G4254" s="141" t="s">
        <v>3385</v>
      </c>
      <c r="H4254" s="141" t="s">
        <v>76</v>
      </c>
      <c r="I4254" s="141" t="s">
        <v>229</v>
      </c>
      <c r="J4254" s="141" t="s">
        <v>53</v>
      </c>
      <c r="K4254" s="141" t="s">
        <v>53</v>
      </c>
      <c r="L4254" s="141" t="s">
        <v>54</v>
      </c>
      <c r="M4254" s="141" t="s">
        <v>311</v>
      </c>
      <c r="N4254" s="141" t="s">
        <v>649</v>
      </c>
      <c r="O4254" s="141" t="s">
        <v>62</v>
      </c>
      <c r="P4254" s="141" t="s">
        <v>298</v>
      </c>
      <c r="Q4254" s="141" t="s">
        <v>298</v>
      </c>
      <c r="R4254" s="141" t="s">
        <v>57</v>
      </c>
      <c r="S4254" s="141" t="s">
        <v>1206</v>
      </c>
      <c r="T4254" s="227">
        <v>3.2530000000000001</v>
      </c>
      <c r="U4254" s="146">
        <v>48060</v>
      </c>
      <c r="V4254" s="208">
        <v>0.01</v>
      </c>
      <c r="W4254" s="209">
        <v>3.3399999999999999E-2</v>
      </c>
      <c r="X4254" s="141" t="s">
        <v>636</v>
      </c>
      <c r="Y4254" s="141"/>
      <c r="Z4254" s="148">
        <v>7440000</v>
      </c>
      <c r="AA4254" s="148">
        <v>1</v>
      </c>
      <c r="AB4254" s="148">
        <v>104.0266</v>
      </c>
      <c r="AC4254" s="148">
        <v>0</v>
      </c>
      <c r="AD4254" s="148">
        <v>7739.5790399999996</v>
      </c>
      <c r="AE4254" s="151"/>
      <c r="AF4254" s="151"/>
      <c r="AG4254" s="141" t="s">
        <v>17</v>
      </c>
      <c r="AH4254" s="229">
        <v>4.7048465814126588E-3</v>
      </c>
      <c r="AI4254" s="229">
        <v>2.433299165176032E-3</v>
      </c>
      <c r="AJ4254" s="229">
        <v>5.7716303499999997E-4</v>
      </c>
    </row>
    <row r="4255" spans="1:36" ht="13.5" thickBot="1">
      <c r="A4255" s="153">
        <v>8694</v>
      </c>
      <c r="B4255" s="153">
        <v>12533</v>
      </c>
      <c r="C4255" s="141" t="s">
        <v>1297</v>
      </c>
      <c r="D4255" s="141">
        <v>520044314</v>
      </c>
      <c r="E4255" s="141" t="s">
        <v>429</v>
      </c>
      <c r="F4255" s="141" t="s">
        <v>1540</v>
      </c>
      <c r="G4255" s="141" t="s">
        <v>3386</v>
      </c>
      <c r="H4255" s="141" t="s">
        <v>76</v>
      </c>
      <c r="I4255" s="141" t="s">
        <v>228</v>
      </c>
      <c r="J4255" s="141" t="s">
        <v>53</v>
      </c>
      <c r="K4255" s="141" t="s">
        <v>53</v>
      </c>
      <c r="L4255" s="141" t="s">
        <v>821</v>
      </c>
      <c r="M4255" s="141" t="s">
        <v>311</v>
      </c>
      <c r="N4255" s="141" t="s">
        <v>260</v>
      </c>
      <c r="O4255" s="141" t="s">
        <v>62</v>
      </c>
      <c r="P4255" s="141" t="s">
        <v>1288</v>
      </c>
      <c r="Q4255" s="141" t="s">
        <v>65</v>
      </c>
      <c r="R4255" s="141" t="s">
        <v>57</v>
      </c>
      <c r="S4255" s="141" t="s">
        <v>1206</v>
      </c>
      <c r="T4255" s="227">
        <v>3.45</v>
      </c>
      <c r="U4255" s="146">
        <v>47659</v>
      </c>
      <c r="V4255" s="208">
        <v>2.0799999999999999E-2</v>
      </c>
      <c r="W4255" s="209">
        <v>5.6599999999999998E-2</v>
      </c>
      <c r="X4255" s="141" t="s">
        <v>636</v>
      </c>
      <c r="Y4255" s="141"/>
      <c r="Z4255" s="148">
        <v>1146704</v>
      </c>
      <c r="AA4255" s="148">
        <v>1</v>
      </c>
      <c r="AB4255" s="148">
        <v>89.08</v>
      </c>
      <c r="AC4255" s="148">
        <v>0</v>
      </c>
      <c r="AD4255" s="148">
        <v>1021.48392</v>
      </c>
      <c r="AE4255" s="151"/>
      <c r="AF4255" s="151"/>
      <c r="AG4255" s="141" t="s">
        <v>17</v>
      </c>
      <c r="AH4255" s="229">
        <v>5.7795541480000004E-3</v>
      </c>
      <c r="AI4255" s="229">
        <v>3.2115131287253332E-4</v>
      </c>
      <c r="AJ4255" s="229">
        <v>7.6175042165461303E-5</v>
      </c>
    </row>
    <row r="4256" spans="1:36" ht="13.5" thickBot="1">
      <c r="A4256" s="153">
        <v>8694</v>
      </c>
      <c r="B4256" s="153">
        <v>12533</v>
      </c>
      <c r="C4256" s="141" t="s">
        <v>1373</v>
      </c>
      <c r="D4256" s="141">
        <v>510381601</v>
      </c>
      <c r="E4256" s="141" t="s">
        <v>429</v>
      </c>
      <c r="F4256" s="141" t="s">
        <v>1541</v>
      </c>
      <c r="G4256" s="141" t="s">
        <v>3387</v>
      </c>
      <c r="H4256" s="141" t="s">
        <v>76</v>
      </c>
      <c r="I4256" s="141" t="s">
        <v>229</v>
      </c>
      <c r="J4256" s="141" t="s">
        <v>53</v>
      </c>
      <c r="K4256" s="141" t="s">
        <v>53</v>
      </c>
      <c r="L4256" s="141" t="s">
        <v>821</v>
      </c>
      <c r="M4256" s="141" t="s">
        <v>311</v>
      </c>
      <c r="N4256" s="141" t="s">
        <v>140</v>
      </c>
      <c r="O4256" s="141" t="s">
        <v>62</v>
      </c>
      <c r="P4256" s="141" t="s">
        <v>1280</v>
      </c>
      <c r="Q4256" s="141" t="s">
        <v>65</v>
      </c>
      <c r="R4256" s="141" t="s">
        <v>57</v>
      </c>
      <c r="S4256" s="141" t="s">
        <v>1206</v>
      </c>
      <c r="T4256" s="227">
        <v>3.2589999999999999</v>
      </c>
      <c r="U4256" s="146">
        <v>47483</v>
      </c>
      <c r="V4256" s="208">
        <v>7.4999999999999997E-3</v>
      </c>
      <c r="W4256" s="209">
        <v>3.5099999999999999E-2</v>
      </c>
      <c r="X4256" s="141" t="s">
        <v>636</v>
      </c>
      <c r="Y4256" s="141"/>
      <c r="Z4256" s="148">
        <v>2338614</v>
      </c>
      <c r="AA4256" s="148">
        <v>1</v>
      </c>
      <c r="AB4256" s="148">
        <v>103.23</v>
      </c>
      <c r="AC4256" s="148">
        <v>0</v>
      </c>
      <c r="AD4256" s="148">
        <v>2414.1512299999999</v>
      </c>
      <c r="AE4256" s="151"/>
      <c r="AF4256" s="151"/>
      <c r="AG4256" s="141" t="s">
        <v>17</v>
      </c>
      <c r="AH4256" s="229">
        <v>1.519607734E-3</v>
      </c>
      <c r="AI4256" s="229">
        <v>7.5900150928204636E-4</v>
      </c>
      <c r="AJ4256" s="229">
        <v>1.8003031399999999E-4</v>
      </c>
    </row>
    <row r="4257" spans="1:36" ht="13.5" thickBot="1">
      <c r="A4257" s="153">
        <v>8694</v>
      </c>
      <c r="B4257" s="153">
        <v>12533</v>
      </c>
      <c r="C4257" s="141" t="s">
        <v>1493</v>
      </c>
      <c r="D4257" s="141">
        <v>514353671</v>
      </c>
      <c r="E4257" s="141" t="s">
        <v>429</v>
      </c>
      <c r="F4257" s="141" t="s">
        <v>1542</v>
      </c>
      <c r="G4257" s="141" t="s">
        <v>3388</v>
      </c>
      <c r="H4257" s="141" t="s">
        <v>76</v>
      </c>
      <c r="I4257" s="141" t="s">
        <v>229</v>
      </c>
      <c r="J4257" s="141" t="s">
        <v>53</v>
      </c>
      <c r="K4257" s="141" t="s">
        <v>53</v>
      </c>
      <c r="L4257" s="141" t="s">
        <v>821</v>
      </c>
      <c r="M4257" s="141" t="s">
        <v>311</v>
      </c>
      <c r="N4257" s="141" t="s">
        <v>651</v>
      </c>
      <c r="O4257" s="141" t="s">
        <v>62</v>
      </c>
      <c r="P4257" s="141" t="s">
        <v>1346</v>
      </c>
      <c r="Q4257" s="141" t="s">
        <v>65</v>
      </c>
      <c r="R4257" s="141" t="s">
        <v>57</v>
      </c>
      <c r="S4257" s="141" t="s">
        <v>1206</v>
      </c>
      <c r="T4257" s="227">
        <v>3.5470000000000002</v>
      </c>
      <c r="U4257" s="146">
        <v>47300</v>
      </c>
      <c r="V4257" s="208">
        <v>9.4000000000000004E-3</v>
      </c>
      <c r="W4257" s="209">
        <v>4.8000000000000001E-2</v>
      </c>
      <c r="X4257" s="141" t="s">
        <v>636</v>
      </c>
      <c r="Y4257" s="141"/>
      <c r="Z4257" s="148">
        <v>10299723.310000001</v>
      </c>
      <c r="AA4257" s="148">
        <v>1</v>
      </c>
      <c r="AB4257" s="148">
        <v>98.67</v>
      </c>
      <c r="AC4257" s="148">
        <v>0</v>
      </c>
      <c r="AD4257" s="148">
        <v>10162.736989999999</v>
      </c>
      <c r="AE4257" s="151"/>
      <c r="AF4257" s="151"/>
      <c r="AG4257" s="141" t="s">
        <v>17</v>
      </c>
      <c r="AH4257" s="229">
        <v>2.3484432445000002E-2</v>
      </c>
      <c r="AI4257" s="229">
        <v>3.1951323587323401E-3</v>
      </c>
      <c r="AJ4257" s="229">
        <v>7.5786500700000001E-4</v>
      </c>
    </row>
    <row r="4258" spans="1:36" ht="13.5" thickBot="1">
      <c r="A4258" s="153">
        <v>8694</v>
      </c>
      <c r="B4258" s="153">
        <v>12533</v>
      </c>
      <c r="C4258" s="141" t="s">
        <v>1543</v>
      </c>
      <c r="D4258" s="141">
        <v>2059088</v>
      </c>
      <c r="E4258" s="141" t="s">
        <v>430</v>
      </c>
      <c r="F4258" s="141" t="s">
        <v>1544</v>
      </c>
      <c r="G4258" s="141" t="s">
        <v>3389</v>
      </c>
      <c r="H4258" s="141" t="s">
        <v>76</v>
      </c>
      <c r="I4258" s="141" t="s">
        <v>228</v>
      </c>
      <c r="J4258" s="141" t="s">
        <v>53</v>
      </c>
      <c r="K4258" s="141" t="s">
        <v>314</v>
      </c>
      <c r="L4258" s="141" t="s">
        <v>821</v>
      </c>
      <c r="M4258" s="141" t="s">
        <v>311</v>
      </c>
      <c r="N4258" s="141" t="s">
        <v>258</v>
      </c>
      <c r="O4258" s="141" t="s">
        <v>62</v>
      </c>
      <c r="P4258" s="141" t="s">
        <v>1545</v>
      </c>
      <c r="Q4258" s="141" t="s">
        <v>1294</v>
      </c>
      <c r="R4258" s="141" t="s">
        <v>57</v>
      </c>
      <c r="S4258" s="141" t="s">
        <v>1206</v>
      </c>
      <c r="T4258" s="227">
        <v>1.736</v>
      </c>
      <c r="U4258" s="146">
        <v>46569</v>
      </c>
      <c r="V4258" s="208">
        <v>8.0500000000000002E-2</v>
      </c>
      <c r="W4258" s="209">
        <v>7.1499999999999994E-2</v>
      </c>
      <c r="X4258" s="141" t="s">
        <v>636</v>
      </c>
      <c r="Y4258" s="141"/>
      <c r="Z4258" s="148">
        <v>449740.33</v>
      </c>
      <c r="AA4258" s="148">
        <v>1</v>
      </c>
      <c r="AB4258" s="148">
        <v>103.77</v>
      </c>
      <c r="AC4258" s="148">
        <v>0</v>
      </c>
      <c r="AD4258" s="148">
        <v>466.69553999999999</v>
      </c>
      <c r="AE4258" s="151"/>
      <c r="AF4258" s="151"/>
      <c r="AG4258" s="141" t="s">
        <v>17</v>
      </c>
      <c r="AH4258" s="229">
        <v>5.015789453E-3</v>
      </c>
      <c r="AI4258" s="229">
        <v>1.4672760133390634E-4</v>
      </c>
      <c r="AJ4258" s="229">
        <v>3.4802850776087299E-5</v>
      </c>
    </row>
    <row r="4259" spans="1:36" ht="13.5" thickBot="1">
      <c r="A4259" s="153">
        <v>8694</v>
      </c>
      <c r="B4259" s="153">
        <v>12533</v>
      </c>
      <c r="C4259" s="141" t="s">
        <v>1546</v>
      </c>
      <c r="D4259" s="141">
        <v>513817817</v>
      </c>
      <c r="E4259" s="141" t="s">
        <v>429</v>
      </c>
      <c r="F4259" s="141" t="s">
        <v>1547</v>
      </c>
      <c r="G4259" s="141" t="s">
        <v>3390</v>
      </c>
      <c r="H4259" s="141" t="s">
        <v>76</v>
      </c>
      <c r="I4259" s="141" t="s">
        <v>228</v>
      </c>
      <c r="J4259" s="141" t="s">
        <v>53</v>
      </c>
      <c r="K4259" s="141" t="s">
        <v>53</v>
      </c>
      <c r="L4259" s="141" t="s">
        <v>821</v>
      </c>
      <c r="M4259" s="141" t="s">
        <v>311</v>
      </c>
      <c r="N4259" s="141" t="s">
        <v>140</v>
      </c>
      <c r="O4259" s="141" t="s">
        <v>62</v>
      </c>
      <c r="P4259" s="141" t="s">
        <v>1305</v>
      </c>
      <c r="Q4259" s="141" t="s">
        <v>1294</v>
      </c>
      <c r="R4259" s="141" t="s">
        <v>57</v>
      </c>
      <c r="S4259" s="141" t="s">
        <v>1206</v>
      </c>
      <c r="T4259" s="227">
        <v>1.2130000000000001</v>
      </c>
      <c r="U4259" s="146">
        <v>46387</v>
      </c>
      <c r="V4259" s="208">
        <v>0.02</v>
      </c>
      <c r="W4259" s="209">
        <v>5.8400000000000001E-2</v>
      </c>
      <c r="X4259" s="141" t="s">
        <v>636</v>
      </c>
      <c r="Y4259" s="141"/>
      <c r="Z4259" s="148">
        <v>1032000</v>
      </c>
      <c r="AA4259" s="148">
        <v>1</v>
      </c>
      <c r="AB4259" s="148">
        <v>96.06</v>
      </c>
      <c r="AC4259" s="148">
        <v>0</v>
      </c>
      <c r="AD4259" s="148">
        <v>991.33920000000001</v>
      </c>
      <c r="AE4259" s="151"/>
      <c r="AF4259" s="151"/>
      <c r="AG4259" s="141" t="s">
        <v>17</v>
      </c>
      <c r="AH4259" s="229">
        <v>2.9485714280000001E-3</v>
      </c>
      <c r="AI4259" s="229">
        <v>3.1167390827063323E-4</v>
      </c>
      <c r="AJ4259" s="229">
        <v>7.3927062268659805E-5</v>
      </c>
    </row>
    <row r="4260" spans="1:36" ht="13.5" thickBot="1">
      <c r="A4260" s="153">
        <v>8694</v>
      </c>
      <c r="B4260" s="153">
        <v>12533</v>
      </c>
      <c r="C4260" s="141" t="s">
        <v>1548</v>
      </c>
      <c r="D4260" s="141">
        <v>516046307</v>
      </c>
      <c r="E4260" s="141" t="s">
        <v>429</v>
      </c>
      <c r="F4260" s="141" t="s">
        <v>1549</v>
      </c>
      <c r="G4260" s="141" t="s">
        <v>3391</v>
      </c>
      <c r="H4260" s="141" t="s">
        <v>76</v>
      </c>
      <c r="I4260" s="141" t="s">
        <v>229</v>
      </c>
      <c r="J4260" s="141" t="s">
        <v>53</v>
      </c>
      <c r="K4260" s="141" t="s">
        <v>53</v>
      </c>
      <c r="L4260" s="141" t="s">
        <v>821</v>
      </c>
      <c r="M4260" s="141" t="s">
        <v>311</v>
      </c>
      <c r="N4260" s="141" t="s">
        <v>647</v>
      </c>
      <c r="O4260" s="141" t="s">
        <v>62</v>
      </c>
      <c r="P4260" s="141" t="s">
        <v>298</v>
      </c>
      <c r="Q4260" s="141" t="s">
        <v>298</v>
      </c>
      <c r="R4260" s="141" t="s">
        <v>57</v>
      </c>
      <c r="S4260" s="141" t="s">
        <v>1206</v>
      </c>
      <c r="T4260" s="227">
        <v>2.0920000000000001</v>
      </c>
      <c r="U4260" s="146">
        <v>46752</v>
      </c>
      <c r="V4260" s="208">
        <v>2.3E-2</v>
      </c>
      <c r="W4260" s="209">
        <v>5.04E-2</v>
      </c>
      <c r="X4260" s="141" t="s">
        <v>636</v>
      </c>
      <c r="Y4260" s="141"/>
      <c r="Z4260" s="148">
        <v>13034500</v>
      </c>
      <c r="AA4260" s="148">
        <v>1</v>
      </c>
      <c r="AB4260" s="148">
        <v>106.84</v>
      </c>
      <c r="AC4260" s="148">
        <v>0</v>
      </c>
      <c r="AD4260" s="148">
        <v>13926.059800000001</v>
      </c>
      <c r="AE4260" s="151"/>
      <c r="AF4260" s="151"/>
      <c r="AG4260" s="141" t="s">
        <v>17</v>
      </c>
      <c r="AH4260" s="229">
        <v>3.4359183888000001E-2</v>
      </c>
      <c r="AI4260" s="229">
        <v>4.3783091445153723E-3</v>
      </c>
      <c r="AJ4260" s="229">
        <v>1.038506991E-3</v>
      </c>
    </row>
    <row r="4261" spans="1:36" ht="13.5" thickBot="1">
      <c r="A4261" s="153">
        <v>8694</v>
      </c>
      <c r="B4261" s="153">
        <v>12533</v>
      </c>
      <c r="C4261" s="141" t="s">
        <v>1548</v>
      </c>
      <c r="D4261" s="141">
        <v>516046307</v>
      </c>
      <c r="E4261" s="141" t="s">
        <v>429</v>
      </c>
      <c r="F4261" s="141" t="s">
        <v>1549</v>
      </c>
      <c r="G4261" s="141" t="s">
        <v>3391</v>
      </c>
      <c r="H4261" s="141" t="s">
        <v>76</v>
      </c>
      <c r="I4261" s="141" t="s">
        <v>229</v>
      </c>
      <c r="J4261" s="141" t="s">
        <v>53</v>
      </c>
      <c r="K4261" s="141" t="s">
        <v>53</v>
      </c>
      <c r="L4261" s="141" t="s">
        <v>54</v>
      </c>
      <c r="M4261" s="141" t="s">
        <v>311</v>
      </c>
      <c r="N4261" s="141" t="s">
        <v>647</v>
      </c>
      <c r="O4261" s="141" t="s">
        <v>62</v>
      </c>
      <c r="P4261" s="141" t="s">
        <v>298</v>
      </c>
      <c r="Q4261" s="141" t="s">
        <v>298</v>
      </c>
      <c r="R4261" s="141" t="s">
        <v>57</v>
      </c>
      <c r="S4261" s="141" t="s">
        <v>1206</v>
      </c>
      <c r="T4261" s="227">
        <v>2.0920000000000001</v>
      </c>
      <c r="U4261" s="146">
        <v>46752</v>
      </c>
      <c r="V4261" s="208">
        <v>2.3E-2</v>
      </c>
      <c r="W4261" s="209">
        <v>5.04E-2</v>
      </c>
      <c r="X4261" s="141" t="s">
        <v>636</v>
      </c>
      <c r="Y4261" s="141"/>
      <c r="Z4261" s="148">
        <v>2500000</v>
      </c>
      <c r="AA4261" s="148">
        <v>1</v>
      </c>
      <c r="AB4261" s="148">
        <v>106.6439</v>
      </c>
      <c r="AC4261" s="148">
        <v>0</v>
      </c>
      <c r="AD4261" s="148">
        <v>2666.0974999999999</v>
      </c>
      <c r="AE4261" s="151"/>
      <c r="AF4261" s="151"/>
      <c r="AG4261" s="141" t="s">
        <v>17</v>
      </c>
      <c r="AH4261" s="229">
        <f>+Z4261/379360000</f>
        <v>6.5900463939266131E-3</v>
      </c>
      <c r="AI4261" s="229">
        <v>8.3821261951062213E-4</v>
      </c>
      <c r="AJ4261" s="229">
        <v>1.98818684E-4</v>
      </c>
    </row>
    <row r="4262" spans="1:36" ht="13.5" thickBot="1">
      <c r="A4262" s="153">
        <v>8694</v>
      </c>
      <c r="B4262" s="153">
        <v>12533</v>
      </c>
      <c r="C4262" s="141" t="s">
        <v>1396</v>
      </c>
      <c r="D4262" s="141">
        <v>520043720</v>
      </c>
      <c r="E4262" s="141" t="s">
        <v>429</v>
      </c>
      <c r="F4262" s="141" t="s">
        <v>3393</v>
      </c>
      <c r="G4262" s="141" t="s">
        <v>3394</v>
      </c>
      <c r="H4262" s="141" t="s">
        <v>76</v>
      </c>
      <c r="I4262" s="141" t="s">
        <v>228</v>
      </c>
      <c r="J4262" s="141" t="s">
        <v>53</v>
      </c>
      <c r="K4262" s="141" t="s">
        <v>53</v>
      </c>
      <c r="L4262" s="141" t="s">
        <v>821</v>
      </c>
      <c r="M4262" s="141" t="s">
        <v>311</v>
      </c>
      <c r="N4262" s="141" t="s">
        <v>652</v>
      </c>
      <c r="O4262" s="141" t="s">
        <v>62</v>
      </c>
      <c r="P4262" s="141" t="s">
        <v>1385</v>
      </c>
      <c r="Q4262" s="141" t="s">
        <v>1294</v>
      </c>
      <c r="R4262" s="141" t="s">
        <v>57</v>
      </c>
      <c r="S4262" s="141" t="s">
        <v>1206</v>
      </c>
      <c r="T4262" s="227">
        <v>5.8979999999999997</v>
      </c>
      <c r="U4262" s="146">
        <v>48122</v>
      </c>
      <c r="V4262" s="208">
        <v>2.8000000000000001E-2</v>
      </c>
      <c r="W4262" s="209">
        <v>6.1100000000000002E-2</v>
      </c>
      <c r="X4262" s="141" t="s">
        <v>636</v>
      </c>
      <c r="Y4262" s="141"/>
      <c r="Z4262" s="148">
        <v>2698231.84</v>
      </c>
      <c r="AA4262" s="148">
        <v>1</v>
      </c>
      <c r="AB4262" s="148">
        <v>82.89</v>
      </c>
      <c r="AC4262" s="148">
        <v>47.39331</v>
      </c>
      <c r="AD4262" s="148">
        <v>2283.95768</v>
      </c>
      <c r="AE4262" s="151"/>
      <c r="AF4262" s="151"/>
      <c r="AG4262" s="141" t="s">
        <v>17</v>
      </c>
      <c r="AH4262" s="229">
        <v>4.9725510929999996E-3</v>
      </c>
      <c r="AI4262" s="229">
        <v>7.180690690435003E-4</v>
      </c>
      <c r="AJ4262" s="229">
        <v>1.7032140099999999E-4</v>
      </c>
    </row>
    <row r="4263" spans="1:36" ht="13.5" thickBot="1">
      <c r="A4263" s="153">
        <v>8694</v>
      </c>
      <c r="B4263" s="153">
        <v>12533</v>
      </c>
      <c r="C4263" s="141" t="s">
        <v>1550</v>
      </c>
      <c r="D4263" s="141">
        <v>221890929</v>
      </c>
      <c r="E4263" s="141" t="s">
        <v>430</v>
      </c>
      <c r="F4263" s="141" t="s">
        <v>1551</v>
      </c>
      <c r="G4263" s="141" t="s">
        <v>3395</v>
      </c>
      <c r="H4263" s="141" t="s">
        <v>76</v>
      </c>
      <c r="I4263" s="141" t="s">
        <v>230</v>
      </c>
      <c r="J4263" s="141" t="s">
        <v>53</v>
      </c>
      <c r="K4263" s="141" t="s">
        <v>314</v>
      </c>
      <c r="L4263" s="141" t="s">
        <v>821</v>
      </c>
      <c r="M4263" s="141" t="s">
        <v>311</v>
      </c>
      <c r="N4263" s="141" t="s">
        <v>652</v>
      </c>
      <c r="O4263" s="141" t="s">
        <v>62</v>
      </c>
      <c r="P4263" s="141" t="s">
        <v>1288</v>
      </c>
      <c r="Q4263" s="141" t="s">
        <v>65</v>
      </c>
      <c r="R4263" s="141" t="s">
        <v>57</v>
      </c>
      <c r="S4263" s="141" t="s">
        <v>1206</v>
      </c>
      <c r="T4263" s="227">
        <v>2.2949999999999999</v>
      </c>
      <c r="U4263" s="146">
        <v>46446</v>
      </c>
      <c r="V4263" s="208">
        <v>4.7199999999999999E-2</v>
      </c>
      <c r="W4263" s="209">
        <v>6.8000000000000005E-2</v>
      </c>
      <c r="X4263" s="141" t="s">
        <v>636</v>
      </c>
      <c r="Y4263" s="141"/>
      <c r="Z4263" s="148">
        <v>7000000</v>
      </c>
      <c r="AA4263" s="148">
        <v>1</v>
      </c>
      <c r="AB4263" s="148">
        <v>111.26</v>
      </c>
      <c r="AC4263" s="148">
        <v>0</v>
      </c>
      <c r="AD4263" s="148">
        <v>7788.2</v>
      </c>
      <c r="AE4263" s="151"/>
      <c r="AF4263" s="151"/>
      <c r="AG4263" s="141" t="s">
        <v>17</v>
      </c>
      <c r="AH4263" s="229">
        <v>2.1279053507E-2</v>
      </c>
      <c r="AI4263" s="229">
        <v>2.4485854411823377E-3</v>
      </c>
      <c r="AJ4263" s="229">
        <v>5.8078884200000005E-4</v>
      </c>
    </row>
    <row r="4264" spans="1:36" ht="13.5" thickBot="1">
      <c r="A4264" s="153">
        <v>8694</v>
      </c>
      <c r="B4264" s="153">
        <v>12533</v>
      </c>
      <c r="C4264" s="141" t="s">
        <v>1384</v>
      </c>
      <c r="D4264" s="141">
        <v>513937714</v>
      </c>
      <c r="E4264" s="141" t="s">
        <v>429</v>
      </c>
      <c r="F4264" s="141" t="s">
        <v>3396</v>
      </c>
      <c r="G4264" s="141" t="s">
        <v>3397</v>
      </c>
      <c r="H4264" s="141" t="s">
        <v>76</v>
      </c>
      <c r="I4264" s="141" t="s">
        <v>228</v>
      </c>
      <c r="J4264" s="141" t="s">
        <v>53</v>
      </c>
      <c r="K4264" s="141" t="s">
        <v>53</v>
      </c>
      <c r="L4264" s="141" t="s">
        <v>821</v>
      </c>
      <c r="M4264" s="141" t="s">
        <v>311</v>
      </c>
      <c r="N4264" s="141" t="s">
        <v>269</v>
      </c>
      <c r="O4264" s="141" t="s">
        <v>62</v>
      </c>
      <c r="P4264" s="141" t="s">
        <v>1293</v>
      </c>
      <c r="Q4264" s="141" t="s">
        <v>1294</v>
      </c>
      <c r="R4264" s="141" t="s">
        <v>57</v>
      </c>
      <c r="S4264" s="141" t="s">
        <v>1206</v>
      </c>
      <c r="T4264" s="227">
        <v>5.6529999999999996</v>
      </c>
      <c r="U4264" s="146">
        <v>48945</v>
      </c>
      <c r="V4264" s="208">
        <v>2.98E-2</v>
      </c>
      <c r="W4264" s="209">
        <v>5.7599999999999998E-2</v>
      </c>
      <c r="X4264" s="141" t="s">
        <v>636</v>
      </c>
      <c r="Y4264" s="141"/>
      <c r="Z4264" s="148">
        <v>200000</v>
      </c>
      <c r="AA4264" s="148">
        <v>1</v>
      </c>
      <c r="AB4264" s="148">
        <v>86.69</v>
      </c>
      <c r="AC4264" s="148">
        <v>0</v>
      </c>
      <c r="AD4264" s="148">
        <v>173.38</v>
      </c>
      <c r="AE4264" s="151"/>
      <c r="AF4264" s="151"/>
      <c r="AG4264" s="141" t="s">
        <v>17</v>
      </c>
      <c r="AH4264" s="229">
        <v>5.0949939699999999E-4</v>
      </c>
      <c r="AI4264" s="229">
        <v>5.4510123493515027E-5</v>
      </c>
      <c r="AJ4264" s="229">
        <v>1.29294534667248E-5</v>
      </c>
    </row>
    <row r="4265" spans="1:36" ht="13.5" thickBot="1">
      <c r="A4265" s="153">
        <v>8694</v>
      </c>
      <c r="B4265" s="153">
        <v>12533</v>
      </c>
      <c r="C4265" s="141" t="s">
        <v>1306</v>
      </c>
      <c r="D4265" s="141">
        <v>510560188</v>
      </c>
      <c r="E4265" s="141" t="s">
        <v>429</v>
      </c>
      <c r="F4265" s="141" t="s">
        <v>1552</v>
      </c>
      <c r="G4265" s="141" t="s">
        <v>3398</v>
      </c>
      <c r="H4265" s="141" t="s">
        <v>76</v>
      </c>
      <c r="I4265" s="141" t="s">
        <v>229</v>
      </c>
      <c r="J4265" s="141" t="s">
        <v>53</v>
      </c>
      <c r="K4265" s="141" t="s">
        <v>53</v>
      </c>
      <c r="L4265" s="141" t="s">
        <v>821</v>
      </c>
      <c r="M4265" s="141" t="s">
        <v>311</v>
      </c>
      <c r="N4265" s="141" t="s">
        <v>652</v>
      </c>
      <c r="O4265" s="141" t="s">
        <v>62</v>
      </c>
      <c r="P4265" s="141" t="s">
        <v>1305</v>
      </c>
      <c r="Q4265" s="141" t="s">
        <v>1294</v>
      </c>
      <c r="R4265" s="141" t="s">
        <v>57</v>
      </c>
      <c r="S4265" s="141" t="s">
        <v>1206</v>
      </c>
      <c r="T4265" s="227">
        <v>5.1559999999999997</v>
      </c>
      <c r="U4265" s="146">
        <v>47937</v>
      </c>
      <c r="V4265" s="208">
        <v>1.54E-2</v>
      </c>
      <c r="W4265" s="209">
        <v>3.6600000000000001E-2</v>
      </c>
      <c r="X4265" s="141" t="s">
        <v>636</v>
      </c>
      <c r="Y4265" s="141"/>
      <c r="Z4265" s="148">
        <v>2130000</v>
      </c>
      <c r="AA4265" s="148">
        <v>1</v>
      </c>
      <c r="AB4265" s="148">
        <v>100.74</v>
      </c>
      <c r="AC4265" s="148">
        <v>0</v>
      </c>
      <c r="AD4265" s="148">
        <v>2145.7620000000002</v>
      </c>
      <c r="AE4265" s="151"/>
      <c r="AF4265" s="151"/>
      <c r="AG4265" s="141" t="s">
        <v>17</v>
      </c>
      <c r="AH4265" s="229">
        <v>3.5711830670000001E-3</v>
      </c>
      <c r="AI4265" s="229">
        <v>6.7462078444856266E-4</v>
      </c>
      <c r="AJ4265" s="229">
        <v>1.6001574500000001E-4</v>
      </c>
    </row>
    <row r="4266" spans="1:36" ht="13.5" thickBot="1">
      <c r="A4266" s="153">
        <v>8694</v>
      </c>
      <c r="B4266" s="153">
        <v>12533</v>
      </c>
      <c r="C4266" s="141" t="s">
        <v>1511</v>
      </c>
      <c r="D4266" s="141">
        <v>515846558</v>
      </c>
      <c r="E4266" s="141" t="s">
        <v>429</v>
      </c>
      <c r="F4266" s="141" t="s">
        <v>1553</v>
      </c>
      <c r="G4266" s="141" t="s">
        <v>3399</v>
      </c>
      <c r="H4266" s="141" t="s">
        <v>76</v>
      </c>
      <c r="I4266" s="141" t="s">
        <v>229</v>
      </c>
      <c r="J4266" s="141" t="s">
        <v>53</v>
      </c>
      <c r="K4266" s="141" t="s">
        <v>53</v>
      </c>
      <c r="L4266" s="141" t="s">
        <v>821</v>
      </c>
      <c r="M4266" s="141" t="s">
        <v>311</v>
      </c>
      <c r="N4266" s="141" t="s">
        <v>708</v>
      </c>
      <c r="O4266" s="141" t="s">
        <v>62</v>
      </c>
      <c r="P4266" s="141" t="s">
        <v>1333</v>
      </c>
      <c r="Q4266" s="141" t="s">
        <v>65</v>
      </c>
      <c r="R4266" s="141" t="s">
        <v>57</v>
      </c>
      <c r="S4266" s="141" t="s">
        <v>1206</v>
      </c>
      <c r="T4266" s="227">
        <v>4.7009999999999996</v>
      </c>
      <c r="U4266" s="146">
        <v>48852</v>
      </c>
      <c r="V4266" s="208">
        <v>7.4999999999999997E-3</v>
      </c>
      <c r="W4266" s="209">
        <v>3.6700000000000003E-2</v>
      </c>
      <c r="X4266" s="141" t="s">
        <v>636</v>
      </c>
      <c r="Y4266" s="141"/>
      <c r="Z4266" s="148">
        <v>13379629.5</v>
      </c>
      <c r="AA4266" s="148">
        <v>1</v>
      </c>
      <c r="AB4266" s="148">
        <v>97.72</v>
      </c>
      <c r="AC4266" s="148">
        <v>0</v>
      </c>
      <c r="AD4266" s="148">
        <v>13074.57395</v>
      </c>
      <c r="AE4266" s="151"/>
      <c r="AF4266" s="151"/>
      <c r="AG4266" s="141" t="s">
        <v>17</v>
      </c>
      <c r="AH4266" s="229">
        <v>1.4188620665E-2</v>
      </c>
      <c r="AI4266" s="229">
        <v>4.1106046870434572E-3</v>
      </c>
      <c r="AJ4266" s="229">
        <v>9.7500920200000005E-4</v>
      </c>
    </row>
    <row r="4267" spans="1:36" ht="13.5" thickBot="1">
      <c r="A4267" s="153">
        <v>8694</v>
      </c>
      <c r="B4267" s="153">
        <v>12533</v>
      </c>
      <c r="C4267" s="141" t="s">
        <v>1554</v>
      </c>
      <c r="D4267" s="141">
        <v>1983001</v>
      </c>
      <c r="E4267" s="141" t="s">
        <v>430</v>
      </c>
      <c r="F4267" s="141" t="s">
        <v>1555</v>
      </c>
      <c r="G4267" s="141" t="s">
        <v>3400</v>
      </c>
      <c r="H4267" s="141" t="s">
        <v>76</v>
      </c>
      <c r="I4267" s="141" t="s">
        <v>228</v>
      </c>
      <c r="J4267" s="141" t="s">
        <v>53</v>
      </c>
      <c r="K4267" s="141" t="s">
        <v>314</v>
      </c>
      <c r="L4267" s="141" t="s">
        <v>821</v>
      </c>
      <c r="M4267" s="141" t="s">
        <v>311</v>
      </c>
      <c r="N4267" s="141" t="s">
        <v>652</v>
      </c>
      <c r="O4267" s="141" t="s">
        <v>62</v>
      </c>
      <c r="P4267" s="141" t="s">
        <v>298</v>
      </c>
      <c r="Q4267" s="141" t="s">
        <v>298</v>
      </c>
      <c r="R4267" s="141" t="s">
        <v>57</v>
      </c>
      <c r="S4267" s="141" t="s">
        <v>1206</v>
      </c>
      <c r="T4267" s="227">
        <v>1.679</v>
      </c>
      <c r="U4267" s="146">
        <v>46203</v>
      </c>
      <c r="V4267" s="208">
        <v>4.4999999999999998E-2</v>
      </c>
      <c r="W4267" s="209">
        <v>7.1599999999999997E-2</v>
      </c>
      <c r="X4267" s="141" t="s">
        <v>636</v>
      </c>
      <c r="Y4267" s="141"/>
      <c r="Z4267" s="148">
        <v>25806236</v>
      </c>
      <c r="AA4267" s="148">
        <v>1</v>
      </c>
      <c r="AB4267" s="148">
        <v>97.03</v>
      </c>
      <c r="AC4267" s="148">
        <v>0</v>
      </c>
      <c r="AD4267" s="148">
        <v>25039.790789999999</v>
      </c>
      <c r="AE4267" s="151"/>
      <c r="AF4267" s="151"/>
      <c r="AG4267" s="141" t="s">
        <v>17</v>
      </c>
      <c r="AH4267" s="229">
        <v>7.1683988887999997E-2</v>
      </c>
      <c r="AI4267" s="229">
        <v>7.8724310082747724E-3</v>
      </c>
      <c r="AJ4267" s="229">
        <v>1.8672904010000001E-3</v>
      </c>
    </row>
    <row r="4268" spans="1:36" ht="13.5" thickBot="1">
      <c r="A4268" s="153">
        <v>8694</v>
      </c>
      <c r="B4268" s="153">
        <v>12533</v>
      </c>
      <c r="C4268" s="141" t="s">
        <v>1472</v>
      </c>
      <c r="D4268" s="141">
        <v>510454333</v>
      </c>
      <c r="E4268" s="141" t="s">
        <v>429</v>
      </c>
      <c r="F4268" s="141" t="s">
        <v>1556</v>
      </c>
      <c r="G4268" s="141" t="s">
        <v>3401</v>
      </c>
      <c r="H4268" s="141" t="s">
        <v>76</v>
      </c>
      <c r="I4268" s="141" t="s">
        <v>229</v>
      </c>
      <c r="J4268" s="141" t="s">
        <v>53</v>
      </c>
      <c r="K4268" s="141" t="s">
        <v>53</v>
      </c>
      <c r="L4268" s="141" t="s">
        <v>821</v>
      </c>
      <c r="M4268" s="141" t="s">
        <v>311</v>
      </c>
      <c r="N4268" s="141" t="s">
        <v>258</v>
      </c>
      <c r="O4268" s="141" t="s">
        <v>62</v>
      </c>
      <c r="P4268" s="141" t="s">
        <v>1333</v>
      </c>
      <c r="Q4268" s="141" t="s">
        <v>65</v>
      </c>
      <c r="R4268" s="141" t="s">
        <v>57</v>
      </c>
      <c r="S4268" s="141" t="s">
        <v>1206</v>
      </c>
      <c r="T4268" s="227">
        <v>2.3730000000000002</v>
      </c>
      <c r="U4268" s="146">
        <v>47300</v>
      </c>
      <c r="V4268" s="208">
        <v>0.01</v>
      </c>
      <c r="W4268" s="209">
        <v>2.81E-2</v>
      </c>
      <c r="X4268" s="141" t="s">
        <v>636</v>
      </c>
      <c r="Y4268" s="141"/>
      <c r="Z4268" s="148">
        <v>2616250</v>
      </c>
      <c r="AA4268" s="148">
        <v>1</v>
      </c>
      <c r="AB4268" s="148">
        <v>107.71</v>
      </c>
      <c r="AC4268" s="148">
        <v>0</v>
      </c>
      <c r="AD4268" s="148">
        <v>2817.9628699999998</v>
      </c>
      <c r="AE4268" s="151"/>
      <c r="AF4268" s="151"/>
      <c r="AG4268" s="141" t="s">
        <v>17</v>
      </c>
      <c r="AH4268" s="229">
        <v>8.7198596150000005E-3</v>
      </c>
      <c r="AI4268" s="229">
        <v>8.8595861139600886E-4</v>
      </c>
      <c r="AJ4268" s="229">
        <v>2.10143729E-4</v>
      </c>
    </row>
    <row r="4269" spans="1:36" ht="13.5" thickBot="1">
      <c r="A4269" s="153">
        <v>8694</v>
      </c>
      <c r="B4269" s="153">
        <v>12533</v>
      </c>
      <c r="C4269" s="141" t="s">
        <v>1557</v>
      </c>
      <c r="D4269" s="141">
        <v>516269248</v>
      </c>
      <c r="E4269" s="141" t="s">
        <v>429</v>
      </c>
      <c r="F4269" s="141" t="s">
        <v>1558</v>
      </c>
      <c r="G4269" s="141" t="s">
        <v>3402</v>
      </c>
      <c r="H4269" s="141" t="s">
        <v>76</v>
      </c>
      <c r="I4269" s="141" t="s">
        <v>229</v>
      </c>
      <c r="J4269" s="141" t="s">
        <v>53</v>
      </c>
      <c r="K4269" s="141" t="s">
        <v>53</v>
      </c>
      <c r="L4269" s="141" t="s">
        <v>821</v>
      </c>
      <c r="M4269" s="141" t="s">
        <v>311</v>
      </c>
      <c r="N4269" s="141" t="s">
        <v>156</v>
      </c>
      <c r="O4269" s="141" t="s">
        <v>62</v>
      </c>
      <c r="P4269" s="141" t="s">
        <v>1447</v>
      </c>
      <c r="Q4269" s="141" t="s">
        <v>1294</v>
      </c>
      <c r="R4269" s="141" t="s">
        <v>57</v>
      </c>
      <c r="S4269" s="141" t="s">
        <v>1206</v>
      </c>
      <c r="T4269" s="227">
        <v>3.6669999999999998</v>
      </c>
      <c r="U4269" s="146">
        <v>48121</v>
      </c>
      <c r="V4269" s="208">
        <v>1.7999999999999999E-2</v>
      </c>
      <c r="W4269" s="209">
        <v>3.6600000000000001E-2</v>
      </c>
      <c r="X4269" s="141" t="s">
        <v>636</v>
      </c>
      <c r="Y4269" s="141"/>
      <c r="Z4269" s="148">
        <v>4865322.55</v>
      </c>
      <c r="AA4269" s="148">
        <v>1</v>
      </c>
      <c r="AB4269" s="148">
        <v>107.89</v>
      </c>
      <c r="AC4269" s="148">
        <v>0</v>
      </c>
      <c r="AD4269" s="148">
        <v>5249.1965</v>
      </c>
      <c r="AE4269" s="151"/>
      <c r="AF4269" s="151"/>
      <c r="AG4269" s="141" t="s">
        <v>17</v>
      </c>
      <c r="AH4269" s="229">
        <v>5.1507907400000002E-3</v>
      </c>
      <c r="AI4269" s="229">
        <v>1.6503307731960252E-3</v>
      </c>
      <c r="AJ4269" s="229">
        <v>3.9144792799999999E-4</v>
      </c>
    </row>
    <row r="4270" spans="1:36" ht="13.5" thickBot="1">
      <c r="A4270" s="153">
        <v>8694</v>
      </c>
      <c r="B4270" s="153">
        <v>12533</v>
      </c>
      <c r="C4270" s="141" t="s">
        <v>1459</v>
      </c>
      <c r="D4270" s="141">
        <v>513141879</v>
      </c>
      <c r="E4270" s="141" t="s">
        <v>429</v>
      </c>
      <c r="F4270" s="141" t="s">
        <v>1559</v>
      </c>
      <c r="G4270" s="141" t="s">
        <v>3403</v>
      </c>
      <c r="H4270" s="141" t="s">
        <v>76</v>
      </c>
      <c r="I4270" s="141" t="s">
        <v>229</v>
      </c>
      <c r="J4270" s="141" t="s">
        <v>53</v>
      </c>
      <c r="K4270" s="141" t="s">
        <v>53</v>
      </c>
      <c r="L4270" s="141" t="s">
        <v>821</v>
      </c>
      <c r="M4270" s="141" t="s">
        <v>311</v>
      </c>
      <c r="N4270" s="141" t="s">
        <v>256</v>
      </c>
      <c r="O4270" s="141" t="s">
        <v>62</v>
      </c>
      <c r="P4270" s="141" t="s">
        <v>1288</v>
      </c>
      <c r="Q4270" s="141" t="s">
        <v>65</v>
      </c>
      <c r="R4270" s="141" t="s">
        <v>57</v>
      </c>
      <c r="S4270" s="141" t="s">
        <v>1206</v>
      </c>
      <c r="T4270" s="227">
        <v>3.4319999999999999</v>
      </c>
      <c r="U4270" s="146">
        <v>48669</v>
      </c>
      <c r="V4270" s="208">
        <v>1.09E-2</v>
      </c>
      <c r="W4270" s="209">
        <v>2.98E-2</v>
      </c>
      <c r="X4270" s="141" t="s">
        <v>636</v>
      </c>
      <c r="Y4270" s="141"/>
      <c r="Z4270" s="148">
        <v>8401488</v>
      </c>
      <c r="AA4270" s="148">
        <v>1</v>
      </c>
      <c r="AB4270" s="148">
        <v>105.03</v>
      </c>
      <c r="AC4270" s="148">
        <v>0</v>
      </c>
      <c r="AD4270" s="148">
        <v>8824.0828500000007</v>
      </c>
      <c r="AE4270" s="151"/>
      <c r="AF4270" s="151"/>
      <c r="AG4270" s="141" t="s">
        <v>17</v>
      </c>
      <c r="AH4270" s="229">
        <v>9.2532496280000008E-3</v>
      </c>
      <c r="AI4270" s="229">
        <v>2.7742637320942905E-3</v>
      </c>
      <c r="AJ4270" s="229">
        <v>6.5803765399999998E-4</v>
      </c>
    </row>
    <row r="4271" spans="1:36" ht="13.5" thickBot="1">
      <c r="A4271" s="153">
        <v>8694</v>
      </c>
      <c r="B4271" s="153">
        <v>12533</v>
      </c>
      <c r="C4271" s="141" t="s">
        <v>1423</v>
      </c>
      <c r="D4271" s="141">
        <v>513230029</v>
      </c>
      <c r="E4271" s="141" t="s">
        <v>429</v>
      </c>
      <c r="F4271" s="141" t="s">
        <v>1560</v>
      </c>
      <c r="G4271" s="141" t="s">
        <v>3404</v>
      </c>
      <c r="H4271" s="141" t="s">
        <v>76</v>
      </c>
      <c r="I4271" s="141" t="s">
        <v>228</v>
      </c>
      <c r="J4271" s="141" t="s">
        <v>53</v>
      </c>
      <c r="K4271" s="141" t="s">
        <v>53</v>
      </c>
      <c r="L4271" s="141" t="s">
        <v>821</v>
      </c>
      <c r="M4271" s="141" t="s">
        <v>311</v>
      </c>
      <c r="N4271" s="141" t="s">
        <v>269</v>
      </c>
      <c r="O4271" s="141" t="s">
        <v>62</v>
      </c>
      <c r="P4271" s="141" t="s">
        <v>1413</v>
      </c>
      <c r="Q4271" s="141" t="s">
        <v>1294</v>
      </c>
      <c r="R4271" s="141" t="s">
        <v>57</v>
      </c>
      <c r="S4271" s="141" t="s">
        <v>1206</v>
      </c>
      <c r="T4271" s="227">
        <v>3.3039999999999998</v>
      </c>
      <c r="U4271" s="146">
        <v>50495</v>
      </c>
      <c r="V4271" s="208">
        <v>3.2599999999999997E-2</v>
      </c>
      <c r="W4271" s="209">
        <v>5.5599999999999997E-2</v>
      </c>
      <c r="X4271" s="141" t="s">
        <v>636</v>
      </c>
      <c r="Y4271" s="141"/>
      <c r="Z4271" s="148">
        <v>12031000</v>
      </c>
      <c r="AA4271" s="148">
        <v>1</v>
      </c>
      <c r="AB4271" s="148">
        <v>94.49</v>
      </c>
      <c r="AC4271" s="148">
        <v>0</v>
      </c>
      <c r="AD4271" s="148">
        <v>11368.091899999999</v>
      </c>
      <c r="AE4271" s="151"/>
      <c r="AF4271" s="151"/>
      <c r="AG4271" s="141" t="s">
        <v>17</v>
      </c>
      <c r="AH4271" s="229">
        <v>1.2205403003E-2</v>
      </c>
      <c r="AI4271" s="229">
        <v>3.5740921291650008E-3</v>
      </c>
      <c r="AJ4271" s="229">
        <v>8.4775184599999998E-4</v>
      </c>
    </row>
    <row r="4272" spans="1:36" ht="13.5" thickBot="1">
      <c r="A4272" s="153">
        <v>8694</v>
      </c>
      <c r="B4272" s="153">
        <v>12533</v>
      </c>
      <c r="C4272" s="141" t="s">
        <v>1481</v>
      </c>
      <c r="D4272" s="141">
        <v>515434074</v>
      </c>
      <c r="E4272" s="141" t="s">
        <v>429</v>
      </c>
      <c r="F4272" s="141" t="s">
        <v>1561</v>
      </c>
      <c r="G4272" s="141" t="s">
        <v>3405</v>
      </c>
      <c r="H4272" s="141" t="s">
        <v>76</v>
      </c>
      <c r="I4272" s="141" t="s">
        <v>229</v>
      </c>
      <c r="J4272" s="141" t="s">
        <v>53</v>
      </c>
      <c r="K4272" s="141" t="s">
        <v>53</v>
      </c>
      <c r="L4272" s="141" t="s">
        <v>821</v>
      </c>
      <c r="M4272" s="141" t="s">
        <v>311</v>
      </c>
      <c r="N4272" s="141" t="s">
        <v>651</v>
      </c>
      <c r="O4272" s="141" t="s">
        <v>62</v>
      </c>
      <c r="P4272" s="141" t="s">
        <v>1483</v>
      </c>
      <c r="Q4272" s="141" t="s">
        <v>65</v>
      </c>
      <c r="R4272" s="141" t="s">
        <v>57</v>
      </c>
      <c r="S4272" s="141" t="s">
        <v>1206</v>
      </c>
      <c r="T4272" s="227">
        <v>2.488</v>
      </c>
      <c r="U4272" s="146">
        <v>46477</v>
      </c>
      <c r="V4272" s="208">
        <v>3.0000000000000001E-3</v>
      </c>
      <c r="W4272" s="209">
        <v>3.1800000000000002E-2</v>
      </c>
      <c r="X4272" s="141" t="s">
        <v>636</v>
      </c>
      <c r="Y4272" s="141"/>
      <c r="Z4272" s="148">
        <v>12600486</v>
      </c>
      <c r="AA4272" s="148">
        <v>1</v>
      </c>
      <c r="AB4272" s="148">
        <v>103.74</v>
      </c>
      <c r="AC4272" s="148">
        <v>0</v>
      </c>
      <c r="AD4272" s="148">
        <v>13071.74418</v>
      </c>
      <c r="AE4272" s="151"/>
      <c r="AF4272" s="151"/>
      <c r="AG4272" s="141" t="s">
        <v>17</v>
      </c>
      <c r="AH4272" s="229">
        <v>2.4774844670999999E-2</v>
      </c>
      <c r="AI4272" s="229">
        <v>4.1097150163077415E-3</v>
      </c>
      <c r="AJ4272" s="229">
        <v>9.7479817799999997E-4</v>
      </c>
    </row>
    <row r="4273" spans="1:36" ht="13.5" thickBot="1">
      <c r="A4273" s="153">
        <v>8694</v>
      </c>
      <c r="B4273" s="153">
        <v>12533</v>
      </c>
      <c r="C4273" s="141" t="s">
        <v>1562</v>
      </c>
      <c r="D4273" s="141">
        <v>512764408</v>
      </c>
      <c r="E4273" s="141" t="s">
        <v>429</v>
      </c>
      <c r="F4273" s="141" t="s">
        <v>1563</v>
      </c>
      <c r="G4273" s="141" t="s">
        <v>3406</v>
      </c>
      <c r="H4273" s="141" t="s">
        <v>76</v>
      </c>
      <c r="I4273" s="141" t="s">
        <v>228</v>
      </c>
      <c r="J4273" s="141" t="s">
        <v>53</v>
      </c>
      <c r="K4273" s="141" t="s">
        <v>53</v>
      </c>
      <c r="L4273" s="141" t="s">
        <v>821</v>
      </c>
      <c r="M4273" s="141" t="s">
        <v>311</v>
      </c>
      <c r="N4273" s="141" t="s">
        <v>649</v>
      </c>
      <c r="O4273" s="141" t="s">
        <v>62</v>
      </c>
      <c r="P4273" s="141" t="s">
        <v>1447</v>
      </c>
      <c r="Q4273" s="141" t="s">
        <v>1294</v>
      </c>
      <c r="R4273" s="141" t="s">
        <v>57</v>
      </c>
      <c r="S4273" s="141" t="s">
        <v>1206</v>
      </c>
      <c r="T4273" s="227">
        <v>1.448</v>
      </c>
      <c r="U4273" s="146">
        <v>46295</v>
      </c>
      <c r="V4273" s="208">
        <v>6.9000000000000006E-2</v>
      </c>
      <c r="W4273" s="209">
        <v>6.6000000000000003E-2</v>
      </c>
      <c r="X4273" s="141" t="s">
        <v>636</v>
      </c>
      <c r="Y4273" s="141"/>
      <c r="Z4273" s="148">
        <v>4288000</v>
      </c>
      <c r="AA4273" s="148">
        <v>1</v>
      </c>
      <c r="AB4273" s="148">
        <v>100.59</v>
      </c>
      <c r="AC4273" s="148">
        <v>0</v>
      </c>
      <c r="AD4273" s="148">
        <v>4313.2992000000004</v>
      </c>
      <c r="AE4273" s="151"/>
      <c r="AF4273" s="151"/>
      <c r="AG4273" s="141" t="s">
        <v>17</v>
      </c>
      <c r="AH4273" s="229">
        <v>1.7738359201E-2</v>
      </c>
      <c r="AI4273" s="229">
        <v>1.3560876228889121E-3</v>
      </c>
      <c r="AJ4273" s="229">
        <v>3.2165533099999999E-4</v>
      </c>
    </row>
    <row r="4274" spans="1:36" ht="13.5" thickBot="1">
      <c r="A4274" s="153">
        <v>8694</v>
      </c>
      <c r="B4274" s="153">
        <v>12533</v>
      </c>
      <c r="C4274" s="141" t="s">
        <v>1564</v>
      </c>
      <c r="D4274" s="141">
        <v>512711789</v>
      </c>
      <c r="E4274" s="141" t="s">
        <v>429</v>
      </c>
      <c r="F4274" s="141" t="s">
        <v>1565</v>
      </c>
      <c r="G4274" s="141" t="s">
        <v>3241</v>
      </c>
      <c r="H4274" s="141" t="s">
        <v>76</v>
      </c>
      <c r="I4274" s="141" t="s">
        <v>228</v>
      </c>
      <c r="J4274" s="141" t="s">
        <v>53</v>
      </c>
      <c r="K4274" s="141" t="s">
        <v>53</v>
      </c>
      <c r="L4274" s="141" t="s">
        <v>821</v>
      </c>
      <c r="M4274" s="141" t="s">
        <v>311</v>
      </c>
      <c r="N4274" s="141" t="s">
        <v>257</v>
      </c>
      <c r="O4274" s="141" t="s">
        <v>62</v>
      </c>
      <c r="P4274" s="141" t="s">
        <v>1293</v>
      </c>
      <c r="Q4274" s="141" t="s">
        <v>1294</v>
      </c>
      <c r="R4274" s="141" t="s">
        <v>57</v>
      </c>
      <c r="S4274" s="141" t="s">
        <v>1206</v>
      </c>
      <c r="T4274" s="227">
        <v>0.57499999999999996</v>
      </c>
      <c r="U4274" s="146">
        <v>45949</v>
      </c>
      <c r="V4274" s="208">
        <v>5.8500000000000003E-2</v>
      </c>
      <c r="W4274" s="209">
        <v>5.7799999999999997E-2</v>
      </c>
      <c r="X4274" s="141" t="s">
        <v>636</v>
      </c>
      <c r="Y4274" s="141"/>
      <c r="Z4274" s="148">
        <v>750000</v>
      </c>
      <c r="AA4274" s="148">
        <v>1</v>
      </c>
      <c r="AB4274" s="148">
        <v>102.74</v>
      </c>
      <c r="AC4274" s="148">
        <v>0</v>
      </c>
      <c r="AD4274" s="148">
        <v>770.55</v>
      </c>
      <c r="AE4274" s="151"/>
      <c r="AF4274" s="151"/>
      <c r="AG4274" s="141" t="s">
        <v>17</v>
      </c>
      <c r="AH4274" s="229">
        <v>1.946989953E-3</v>
      </c>
      <c r="AI4274" s="229">
        <v>2.4225848228127812E-4</v>
      </c>
      <c r="AJ4274" s="229">
        <v>5.7462166159792502E-5</v>
      </c>
    </row>
    <row r="4275" spans="1:36" ht="13.5" thickBot="1">
      <c r="A4275" s="153">
        <v>8694</v>
      </c>
      <c r="B4275" s="153">
        <v>12533</v>
      </c>
      <c r="C4275" s="141" t="s">
        <v>3407</v>
      </c>
      <c r="D4275" s="141">
        <v>512882747</v>
      </c>
      <c r="E4275" s="141" t="s">
        <v>429</v>
      </c>
      <c r="F4275" s="141" t="s">
        <v>3408</v>
      </c>
      <c r="G4275" s="141" t="s">
        <v>3409</v>
      </c>
      <c r="H4275" s="141" t="s">
        <v>76</v>
      </c>
      <c r="I4275" s="141" t="s">
        <v>229</v>
      </c>
      <c r="J4275" s="141" t="s">
        <v>53</v>
      </c>
      <c r="K4275" s="141" t="s">
        <v>53</v>
      </c>
      <c r="L4275" s="141" t="s">
        <v>821</v>
      </c>
      <c r="M4275" s="141" t="s">
        <v>311</v>
      </c>
      <c r="N4275" s="141" t="s">
        <v>647</v>
      </c>
      <c r="O4275" s="141" t="s">
        <v>62</v>
      </c>
      <c r="P4275" s="141" t="s">
        <v>298</v>
      </c>
      <c r="Q4275" s="141" t="s">
        <v>298</v>
      </c>
      <c r="R4275" s="141" t="s">
        <v>57</v>
      </c>
      <c r="S4275" s="141" t="s">
        <v>1206</v>
      </c>
      <c r="T4275" s="227">
        <v>2.1040000000000001</v>
      </c>
      <c r="U4275" s="146">
        <v>46752</v>
      </c>
      <c r="V4275" s="208">
        <v>2.9499999999999998E-2</v>
      </c>
      <c r="W4275" s="209">
        <v>3.6299999999999999E-2</v>
      </c>
      <c r="X4275" s="141" t="s">
        <v>636</v>
      </c>
      <c r="Y4275" s="141"/>
      <c r="Z4275" s="148">
        <v>7661310</v>
      </c>
      <c r="AA4275" s="148">
        <v>1</v>
      </c>
      <c r="AB4275" s="148">
        <v>110</v>
      </c>
      <c r="AC4275" s="148">
        <v>0</v>
      </c>
      <c r="AD4275" s="148">
        <v>8427.4410000000007</v>
      </c>
      <c r="AE4275" s="151"/>
      <c r="AF4275" s="151"/>
      <c r="AG4275" s="141" t="s">
        <v>17</v>
      </c>
      <c r="AH4275" s="229">
        <v>3.3977486889E-2</v>
      </c>
      <c r="AI4275" s="229">
        <v>2.6495607892739175E-3</v>
      </c>
      <c r="AJ4275" s="229">
        <v>6.2845891199999997E-4</v>
      </c>
    </row>
    <row r="4276" spans="1:36" ht="13.5" thickBot="1">
      <c r="A4276" s="153">
        <v>8694</v>
      </c>
      <c r="B4276" s="153">
        <v>12533</v>
      </c>
      <c r="C4276" s="141" t="s">
        <v>1566</v>
      </c>
      <c r="D4276" s="141">
        <v>512531203</v>
      </c>
      <c r="E4276" s="141" t="s">
        <v>429</v>
      </c>
      <c r="F4276" s="141" t="s">
        <v>1567</v>
      </c>
      <c r="G4276" s="141" t="s">
        <v>3410</v>
      </c>
      <c r="H4276" s="141" t="s">
        <v>76</v>
      </c>
      <c r="I4276" s="141" t="s">
        <v>228</v>
      </c>
      <c r="J4276" s="141" t="s">
        <v>53</v>
      </c>
      <c r="K4276" s="141" t="s">
        <v>53</v>
      </c>
      <c r="L4276" s="141" t="s">
        <v>821</v>
      </c>
      <c r="M4276" s="141" t="s">
        <v>311</v>
      </c>
      <c r="N4276" s="141" t="s">
        <v>140</v>
      </c>
      <c r="O4276" s="141" t="s">
        <v>62</v>
      </c>
      <c r="P4276" s="141" t="s">
        <v>1464</v>
      </c>
      <c r="Q4276" s="141" t="s">
        <v>1294</v>
      </c>
      <c r="R4276" s="141" t="s">
        <v>57</v>
      </c>
      <c r="S4276" s="141" t="s">
        <v>1206</v>
      </c>
      <c r="T4276" s="227">
        <v>1.885</v>
      </c>
      <c r="U4276" s="146">
        <v>46752</v>
      </c>
      <c r="V4276" s="208">
        <v>5.5500000000000001E-2</v>
      </c>
      <c r="W4276" s="209">
        <v>6.6299999999999998E-2</v>
      </c>
      <c r="X4276" s="141" t="s">
        <v>636</v>
      </c>
      <c r="Y4276" s="141"/>
      <c r="Z4276" s="148">
        <v>1700000</v>
      </c>
      <c r="AA4276" s="148">
        <v>1</v>
      </c>
      <c r="AB4276" s="148">
        <v>102.16</v>
      </c>
      <c r="AC4276" s="148">
        <v>0</v>
      </c>
      <c r="AD4276" s="148">
        <v>1736.72</v>
      </c>
      <c r="AE4276" s="151"/>
      <c r="AF4276" s="151"/>
      <c r="AG4276" s="141" t="s">
        <v>17</v>
      </c>
      <c r="AH4276" s="229">
        <v>1.0625000000000001E-2</v>
      </c>
      <c r="AI4276" s="229">
        <v>5.4601927369741273E-4</v>
      </c>
      <c r="AJ4276" s="229">
        <v>1.2951228699999999E-4</v>
      </c>
    </row>
    <row r="4277" spans="1:36" ht="13.5" thickBot="1">
      <c r="A4277" s="153">
        <v>8694</v>
      </c>
      <c r="B4277" s="153">
        <v>12533</v>
      </c>
      <c r="C4277" s="141" t="s">
        <v>1568</v>
      </c>
      <c r="D4277" s="141">
        <v>513978635</v>
      </c>
      <c r="E4277" s="141" t="s">
        <v>429</v>
      </c>
      <c r="F4277" s="141" t="s">
        <v>1569</v>
      </c>
      <c r="G4277" s="141" t="s">
        <v>3411</v>
      </c>
      <c r="H4277" s="141" t="s">
        <v>76</v>
      </c>
      <c r="I4277" s="141" t="s">
        <v>228</v>
      </c>
      <c r="J4277" s="141" t="s">
        <v>53</v>
      </c>
      <c r="K4277" s="141" t="s">
        <v>53</v>
      </c>
      <c r="L4277" s="141" t="s">
        <v>821</v>
      </c>
      <c r="M4277" s="141" t="s">
        <v>311</v>
      </c>
      <c r="N4277" s="141" t="s">
        <v>259</v>
      </c>
      <c r="O4277" s="141" t="s">
        <v>62</v>
      </c>
      <c r="P4277" s="141" t="s">
        <v>298</v>
      </c>
      <c r="Q4277" s="141" t="s">
        <v>298</v>
      </c>
      <c r="R4277" s="141" t="s">
        <v>57</v>
      </c>
      <c r="S4277" s="141" t="s">
        <v>1206</v>
      </c>
      <c r="T4277" s="227">
        <v>2.226</v>
      </c>
      <c r="U4277" s="146">
        <v>46752</v>
      </c>
      <c r="V4277" s="208">
        <v>5.2999999999999999E-2</v>
      </c>
      <c r="W4277" s="209">
        <v>7.6300000000000007E-2</v>
      </c>
      <c r="X4277" s="141" t="s">
        <v>636</v>
      </c>
      <c r="Y4277" s="141"/>
      <c r="Z4277" s="148">
        <v>7253250</v>
      </c>
      <c r="AA4277" s="148">
        <v>1</v>
      </c>
      <c r="AB4277" s="148">
        <v>96.62</v>
      </c>
      <c r="AC4277" s="148">
        <v>0</v>
      </c>
      <c r="AD4277" s="148">
        <v>7008.09015</v>
      </c>
      <c r="AE4277" s="151"/>
      <c r="AF4277" s="151"/>
      <c r="AG4277" s="141" t="s">
        <v>17</v>
      </c>
      <c r="AH4277" s="229">
        <v>2.4177500000000001E-2</v>
      </c>
      <c r="AI4277" s="229">
        <v>2.2033213723046847E-3</v>
      </c>
      <c r="AJ4277" s="229">
        <v>5.2261376999999996E-4</v>
      </c>
    </row>
    <row r="4278" spans="1:36" ht="13.5" thickBot="1">
      <c r="A4278" s="153">
        <v>8694</v>
      </c>
      <c r="B4278" s="153">
        <v>12533</v>
      </c>
      <c r="C4278" s="141" t="s">
        <v>1570</v>
      </c>
      <c r="D4278" s="141">
        <v>514625094</v>
      </c>
      <c r="E4278" s="141" t="s">
        <v>429</v>
      </c>
      <c r="F4278" s="141" t="s">
        <v>1571</v>
      </c>
      <c r="G4278" s="141" t="s">
        <v>3412</v>
      </c>
      <c r="H4278" s="141" t="s">
        <v>76</v>
      </c>
      <c r="I4278" s="141" t="s">
        <v>228</v>
      </c>
      <c r="J4278" s="141" t="s">
        <v>53</v>
      </c>
      <c r="K4278" s="141" t="s">
        <v>53</v>
      </c>
      <c r="L4278" s="141" t="s">
        <v>821</v>
      </c>
      <c r="M4278" s="141" t="s">
        <v>311</v>
      </c>
      <c r="N4278" s="141" t="s">
        <v>140</v>
      </c>
      <c r="O4278" s="141" t="s">
        <v>62</v>
      </c>
      <c r="P4278" s="141" t="s">
        <v>298</v>
      </c>
      <c r="Q4278" s="141" t="s">
        <v>298</v>
      </c>
      <c r="R4278" s="141" t="s">
        <v>57</v>
      </c>
      <c r="S4278" s="141" t="s">
        <v>1206</v>
      </c>
      <c r="T4278" s="227">
        <v>1.49</v>
      </c>
      <c r="U4278" s="146">
        <v>46208</v>
      </c>
      <c r="V4278" s="208">
        <v>5.6000000000000001E-2</v>
      </c>
      <c r="W4278" s="209">
        <v>6.8099999999999994E-2</v>
      </c>
      <c r="X4278" s="141" t="s">
        <v>636</v>
      </c>
      <c r="Y4278" s="141"/>
      <c r="Z4278" s="148">
        <v>3240000</v>
      </c>
      <c r="AA4278" s="148">
        <v>1</v>
      </c>
      <c r="AB4278" s="148">
        <v>99.74</v>
      </c>
      <c r="AC4278" s="148">
        <v>0</v>
      </c>
      <c r="AD4278" s="148">
        <v>3231.576</v>
      </c>
      <c r="AE4278" s="151"/>
      <c r="AF4278" s="151"/>
      <c r="AG4278" s="141" t="s">
        <v>17</v>
      </c>
      <c r="AH4278" s="229">
        <v>1.9058823528999999E-2</v>
      </c>
      <c r="AI4278" s="229">
        <v>1.015997270957892E-3</v>
      </c>
      <c r="AJ4278" s="229">
        <v>2.40988069E-4</v>
      </c>
    </row>
    <row r="4279" spans="1:36" ht="13.5" thickBot="1">
      <c r="A4279" s="153">
        <v>8694</v>
      </c>
      <c r="B4279" s="153">
        <v>12533</v>
      </c>
      <c r="C4279" s="141" t="s">
        <v>1572</v>
      </c>
      <c r="D4279" s="141">
        <v>515763845</v>
      </c>
      <c r="E4279" s="141" t="s">
        <v>429</v>
      </c>
      <c r="F4279" s="141" t="s">
        <v>1573</v>
      </c>
      <c r="G4279" s="141" t="s">
        <v>3413</v>
      </c>
      <c r="H4279" s="141" t="s">
        <v>76</v>
      </c>
      <c r="I4279" s="141" t="s">
        <v>228</v>
      </c>
      <c r="J4279" s="141" t="s">
        <v>53</v>
      </c>
      <c r="K4279" s="141" t="s">
        <v>53</v>
      </c>
      <c r="L4279" s="141" t="s">
        <v>821</v>
      </c>
      <c r="M4279" s="141" t="s">
        <v>311</v>
      </c>
      <c r="N4279" s="141" t="s">
        <v>649</v>
      </c>
      <c r="O4279" s="141" t="s">
        <v>62</v>
      </c>
      <c r="P4279" s="141" t="s">
        <v>1447</v>
      </c>
      <c r="Q4279" s="141" t="s">
        <v>1294</v>
      </c>
      <c r="R4279" s="141" t="s">
        <v>57</v>
      </c>
      <c r="S4279" s="141" t="s">
        <v>1206</v>
      </c>
      <c r="T4279" s="227">
        <v>0.95899999999999996</v>
      </c>
      <c r="U4279" s="146">
        <v>46203</v>
      </c>
      <c r="V4279" s="208">
        <v>9.1999999999999998E-2</v>
      </c>
      <c r="W4279" s="209">
        <v>6.7500000000000004E-2</v>
      </c>
      <c r="X4279" s="141" t="s">
        <v>636</v>
      </c>
      <c r="Y4279" s="141"/>
      <c r="Z4279" s="148">
        <v>3765000</v>
      </c>
      <c r="AA4279" s="148">
        <v>1</v>
      </c>
      <c r="AB4279" s="148">
        <v>102.5</v>
      </c>
      <c r="AC4279" s="148">
        <v>0</v>
      </c>
      <c r="AD4279" s="148">
        <v>3859.125</v>
      </c>
      <c r="AE4279" s="151"/>
      <c r="AF4279" s="151"/>
      <c r="AG4279" s="141" t="s">
        <v>17</v>
      </c>
      <c r="AH4279" s="229">
        <v>4.0483870966999999E-2</v>
      </c>
      <c r="AI4279" s="229">
        <v>1.2132966912383849E-3</v>
      </c>
      <c r="AJ4279" s="229">
        <v>2.8778623299999999E-4</v>
      </c>
    </row>
    <row r="4280" spans="1:36" ht="13.5" thickBot="1">
      <c r="A4280" s="153">
        <v>8694</v>
      </c>
      <c r="B4280" s="153">
        <v>12533</v>
      </c>
      <c r="C4280" s="141" t="s">
        <v>1574</v>
      </c>
      <c r="D4280" s="141">
        <v>513201582</v>
      </c>
      <c r="E4280" s="141" t="s">
        <v>429</v>
      </c>
      <c r="F4280" s="141" t="s">
        <v>1575</v>
      </c>
      <c r="G4280" s="141" t="s">
        <v>3414</v>
      </c>
      <c r="H4280" s="141" t="s">
        <v>76</v>
      </c>
      <c r="I4280" s="141" t="s">
        <v>228</v>
      </c>
      <c r="J4280" s="141" t="s">
        <v>53</v>
      </c>
      <c r="K4280" s="141" t="s">
        <v>53</v>
      </c>
      <c r="L4280" s="141" t="s">
        <v>821</v>
      </c>
      <c r="M4280" s="141" t="s">
        <v>311</v>
      </c>
      <c r="N4280" s="141" t="s">
        <v>140</v>
      </c>
      <c r="O4280" s="141" t="s">
        <v>62</v>
      </c>
      <c r="P4280" s="141" t="s">
        <v>298</v>
      </c>
      <c r="Q4280" s="141" t="s">
        <v>298</v>
      </c>
      <c r="R4280" s="141" t="s">
        <v>57</v>
      </c>
      <c r="S4280" s="141" t="s">
        <v>1206</v>
      </c>
      <c r="T4280" s="227">
        <v>1.585</v>
      </c>
      <c r="U4280" s="146">
        <v>46538</v>
      </c>
      <c r="V4280" s="208">
        <v>0.06</v>
      </c>
      <c r="W4280" s="209">
        <v>6.3100000000000003E-2</v>
      </c>
      <c r="X4280" s="141" t="s">
        <v>636</v>
      </c>
      <c r="Y4280" s="141"/>
      <c r="Z4280" s="148">
        <v>7124888.8899999997</v>
      </c>
      <c r="AA4280" s="148">
        <v>1</v>
      </c>
      <c r="AB4280" s="148">
        <v>101.67</v>
      </c>
      <c r="AC4280" s="148">
        <v>0</v>
      </c>
      <c r="AD4280" s="148">
        <v>7243.87453</v>
      </c>
      <c r="AE4280" s="151"/>
      <c r="AF4280" s="151"/>
      <c r="AG4280" s="141" t="s">
        <v>17</v>
      </c>
      <c r="AH4280" s="229">
        <v>2.8512569950999999E-2</v>
      </c>
      <c r="AI4280" s="229">
        <v>2.2774512354471572E-3</v>
      </c>
      <c r="AJ4280" s="229">
        <v>5.4019690000000004E-4</v>
      </c>
    </row>
    <row r="4281" spans="1:36" ht="13.5" thickBot="1">
      <c r="A4281" s="153">
        <v>8694</v>
      </c>
      <c r="B4281" s="153">
        <v>12533</v>
      </c>
      <c r="C4281" s="141" t="s">
        <v>1574</v>
      </c>
      <c r="D4281" s="141">
        <v>513201582</v>
      </c>
      <c r="E4281" s="141" t="s">
        <v>429</v>
      </c>
      <c r="F4281" s="141" t="s">
        <v>1575</v>
      </c>
      <c r="G4281" s="141" t="s">
        <v>3414</v>
      </c>
      <c r="H4281" s="141" t="s">
        <v>76</v>
      </c>
      <c r="I4281" s="141" t="s">
        <v>228</v>
      </c>
      <c r="J4281" s="141" t="s">
        <v>53</v>
      </c>
      <c r="K4281" s="141" t="s">
        <v>53</v>
      </c>
      <c r="L4281" s="141" t="s">
        <v>54</v>
      </c>
      <c r="M4281" s="141" t="s">
        <v>311</v>
      </c>
      <c r="N4281" s="141" t="s">
        <v>140</v>
      </c>
      <c r="O4281" s="141" t="s">
        <v>62</v>
      </c>
      <c r="P4281" s="141" t="s">
        <v>298</v>
      </c>
      <c r="Q4281" s="141" t="s">
        <v>298</v>
      </c>
      <c r="R4281" s="141" t="s">
        <v>57</v>
      </c>
      <c r="S4281" s="141" t="s">
        <v>1206</v>
      </c>
      <c r="T4281" s="227">
        <v>1.585</v>
      </c>
      <c r="U4281" s="146">
        <v>46538</v>
      </c>
      <c r="V4281" s="208">
        <v>0.06</v>
      </c>
      <c r="W4281" s="209">
        <v>6.3100000000000003E-2</v>
      </c>
      <c r="X4281" s="141" t="s">
        <v>636</v>
      </c>
      <c r="Y4281" s="141"/>
      <c r="Z4281" s="148">
        <v>556000</v>
      </c>
      <c r="AA4281" s="148">
        <v>1</v>
      </c>
      <c r="AB4281" s="148">
        <v>100.6656</v>
      </c>
      <c r="AC4281" s="148">
        <v>0</v>
      </c>
      <c r="AD4281" s="148">
        <v>559.70073000000002</v>
      </c>
      <c r="AE4281" s="151"/>
      <c r="AF4281" s="151"/>
      <c r="AG4281" s="141" t="s">
        <v>17</v>
      </c>
      <c r="AH4281" s="229">
        <v>7.4123944300000001E-3</v>
      </c>
      <c r="AI4281" s="229">
        <v>1.7596813883787352E-4</v>
      </c>
      <c r="AJ4281" s="229">
        <v>4.1738519689854199E-5</v>
      </c>
    </row>
    <row r="4282" spans="1:36" ht="13.5" thickBot="1">
      <c r="A4282" s="153">
        <v>8694</v>
      </c>
      <c r="B4282" s="153">
        <v>12533</v>
      </c>
      <c r="C4282" s="141" t="s">
        <v>1291</v>
      </c>
      <c r="D4282" s="141">
        <v>514290345</v>
      </c>
      <c r="E4282" s="141" t="s">
        <v>429</v>
      </c>
      <c r="F4282" s="141" t="s">
        <v>1576</v>
      </c>
      <c r="G4282" s="141" t="s">
        <v>3415</v>
      </c>
      <c r="H4282" s="141" t="s">
        <v>76</v>
      </c>
      <c r="I4282" s="141" t="s">
        <v>228</v>
      </c>
      <c r="J4282" s="141" t="s">
        <v>53</v>
      </c>
      <c r="K4282" s="141" t="s">
        <v>53</v>
      </c>
      <c r="L4282" s="141" t="s">
        <v>821</v>
      </c>
      <c r="M4282" s="141" t="s">
        <v>311</v>
      </c>
      <c r="N4282" s="141" t="s">
        <v>269</v>
      </c>
      <c r="O4282" s="141" t="s">
        <v>62</v>
      </c>
      <c r="P4282" s="141" t="s">
        <v>1310</v>
      </c>
      <c r="Q4282" s="141" t="s">
        <v>65</v>
      </c>
      <c r="R4282" s="141" t="s">
        <v>57</v>
      </c>
      <c r="S4282" s="141" t="s">
        <v>1206</v>
      </c>
      <c r="T4282" s="227">
        <v>3.6070000000000002</v>
      </c>
      <c r="U4282" s="146">
        <v>48518</v>
      </c>
      <c r="V4282" s="208">
        <v>6.25E-2</v>
      </c>
      <c r="W4282" s="209">
        <v>5.67E-2</v>
      </c>
      <c r="X4282" s="141" t="s">
        <v>636</v>
      </c>
      <c r="Y4282" s="141"/>
      <c r="Z4282" s="148">
        <v>2696000</v>
      </c>
      <c r="AA4282" s="148">
        <v>1</v>
      </c>
      <c r="AB4282" s="148">
        <v>103.56</v>
      </c>
      <c r="AC4282" s="148">
        <v>0</v>
      </c>
      <c r="AD4282" s="148">
        <v>2791.9776000000002</v>
      </c>
      <c r="AE4282" s="151"/>
      <c r="AF4282" s="151"/>
      <c r="AG4282" s="141" t="s">
        <v>17</v>
      </c>
      <c r="AH4282" s="229">
        <v>1.3480000000000001E-2</v>
      </c>
      <c r="AI4282" s="229">
        <v>8.7778892471523657E-4</v>
      </c>
      <c r="AJ4282" s="229">
        <v>2.0820593100000001E-4</v>
      </c>
    </row>
    <row r="4283" spans="1:36" ht="13.5" thickBot="1">
      <c r="A4283" s="153">
        <v>8694</v>
      </c>
      <c r="B4283" s="153">
        <v>12533</v>
      </c>
      <c r="C4283" s="141" t="s">
        <v>1577</v>
      </c>
      <c r="D4283" s="141">
        <v>511996803</v>
      </c>
      <c r="E4283" s="141" t="s">
        <v>429</v>
      </c>
      <c r="F4283" s="141" t="s">
        <v>1578</v>
      </c>
      <c r="G4283" s="141" t="s">
        <v>3416</v>
      </c>
      <c r="H4283" s="141" t="s">
        <v>76</v>
      </c>
      <c r="I4283" s="141" t="s">
        <v>228</v>
      </c>
      <c r="J4283" s="141" t="s">
        <v>53</v>
      </c>
      <c r="K4283" s="141" t="s">
        <v>53</v>
      </c>
      <c r="L4283" s="141" t="s">
        <v>821</v>
      </c>
      <c r="M4283" s="141" t="s">
        <v>311</v>
      </c>
      <c r="N4283" s="141" t="s">
        <v>140</v>
      </c>
      <c r="O4283" s="141" t="s">
        <v>62</v>
      </c>
      <c r="P4283" s="141" t="s">
        <v>1447</v>
      </c>
      <c r="Q4283" s="141" t="s">
        <v>1294</v>
      </c>
      <c r="R4283" s="141" t="s">
        <v>57</v>
      </c>
      <c r="S4283" s="141" t="s">
        <v>1206</v>
      </c>
      <c r="T4283" s="227">
        <v>2.2400000000000002</v>
      </c>
      <c r="U4283" s="146">
        <v>46752</v>
      </c>
      <c r="V4283" s="208">
        <v>4.53E-2</v>
      </c>
      <c r="W4283" s="209">
        <v>6.3299999999999995E-2</v>
      </c>
      <c r="X4283" s="141" t="s">
        <v>636</v>
      </c>
      <c r="Y4283" s="141"/>
      <c r="Z4283" s="148">
        <v>12036000</v>
      </c>
      <c r="AA4283" s="148">
        <v>1</v>
      </c>
      <c r="AB4283" s="148">
        <v>97.43</v>
      </c>
      <c r="AC4283" s="148">
        <v>0</v>
      </c>
      <c r="AD4283" s="148">
        <v>11726.674800000001</v>
      </c>
      <c r="AE4283" s="151"/>
      <c r="AF4283" s="151"/>
      <c r="AG4283" s="141" t="s">
        <v>17</v>
      </c>
      <c r="AH4283" s="229">
        <v>1.7194285714000002E-2</v>
      </c>
      <c r="AI4283" s="229">
        <v>3.6868294585090016E-3</v>
      </c>
      <c r="AJ4283" s="229">
        <v>8.7449242199999998E-4</v>
      </c>
    </row>
    <row r="4284" spans="1:36" ht="13.5" thickBot="1">
      <c r="A4284" s="153">
        <v>8694</v>
      </c>
      <c r="B4284" s="153">
        <v>12533</v>
      </c>
      <c r="C4284" s="141" t="s">
        <v>1579</v>
      </c>
      <c r="D4284" s="141">
        <v>520038340</v>
      </c>
      <c r="E4284" s="141" t="s">
        <v>429</v>
      </c>
      <c r="F4284" s="141" t="s">
        <v>1580</v>
      </c>
      <c r="G4284" s="141" t="s">
        <v>3417</v>
      </c>
      <c r="H4284" s="141" t="s">
        <v>76</v>
      </c>
      <c r="I4284" s="141" t="s">
        <v>228</v>
      </c>
      <c r="J4284" s="141" t="s">
        <v>53</v>
      </c>
      <c r="K4284" s="141" t="s">
        <v>53</v>
      </c>
      <c r="L4284" s="141" t="s">
        <v>821</v>
      </c>
      <c r="M4284" s="141" t="s">
        <v>311</v>
      </c>
      <c r="N4284" s="141" t="s">
        <v>652</v>
      </c>
      <c r="O4284" s="141" t="s">
        <v>62</v>
      </c>
      <c r="P4284" s="141" t="s">
        <v>298</v>
      </c>
      <c r="Q4284" s="141" t="s">
        <v>298</v>
      </c>
      <c r="R4284" s="141" t="s">
        <v>57</v>
      </c>
      <c r="S4284" s="141" t="s">
        <v>1206</v>
      </c>
      <c r="T4284" s="227">
        <v>1.649</v>
      </c>
      <c r="U4284" s="146">
        <v>46203</v>
      </c>
      <c r="V4284" s="208">
        <v>6.7500000000000004E-2</v>
      </c>
      <c r="W4284" s="209">
        <v>7.3200000000000001E-2</v>
      </c>
      <c r="X4284" s="141" t="s">
        <v>636</v>
      </c>
      <c r="Y4284" s="141"/>
      <c r="Z4284" s="148">
        <v>17000000</v>
      </c>
      <c r="AA4284" s="148">
        <v>1</v>
      </c>
      <c r="AB4284" s="148">
        <v>101</v>
      </c>
      <c r="AC4284" s="148">
        <v>0</v>
      </c>
      <c r="AD4284" s="148">
        <v>17170</v>
      </c>
      <c r="AE4284" s="151"/>
      <c r="AF4284" s="151"/>
      <c r="AG4284" s="141" t="s">
        <v>17</v>
      </c>
      <c r="AH4284" s="229">
        <v>5.3311114096999998E-2</v>
      </c>
      <c r="AI4284" s="229">
        <v>5.3981936808377724E-3</v>
      </c>
      <c r="AJ4284" s="229">
        <v>1.2804170949999999E-3</v>
      </c>
    </row>
    <row r="4285" spans="1:36" ht="13.5" thickBot="1">
      <c r="A4285" s="153">
        <v>8694</v>
      </c>
      <c r="B4285" s="153">
        <v>12533</v>
      </c>
      <c r="C4285" s="141" t="s">
        <v>1430</v>
      </c>
      <c r="D4285" s="141">
        <v>1838863</v>
      </c>
      <c r="E4285" s="141" t="s">
        <v>430</v>
      </c>
      <c r="F4285" s="141" t="s">
        <v>1581</v>
      </c>
      <c r="G4285" s="141" t="s">
        <v>3418</v>
      </c>
      <c r="H4285" s="141" t="s">
        <v>76</v>
      </c>
      <c r="I4285" s="141" t="s">
        <v>228</v>
      </c>
      <c r="J4285" s="141" t="s">
        <v>53</v>
      </c>
      <c r="K4285" s="141" t="s">
        <v>314</v>
      </c>
      <c r="L4285" s="141" t="s">
        <v>821</v>
      </c>
      <c r="M4285" s="141" t="s">
        <v>311</v>
      </c>
      <c r="N4285" s="141" t="s">
        <v>652</v>
      </c>
      <c r="O4285" s="141" t="s">
        <v>62</v>
      </c>
      <c r="P4285" s="141" t="s">
        <v>1280</v>
      </c>
      <c r="Q4285" s="141" t="s">
        <v>65</v>
      </c>
      <c r="R4285" s="141" t="s">
        <v>57</v>
      </c>
      <c r="S4285" s="141" t="s">
        <v>1206</v>
      </c>
      <c r="T4285" s="227">
        <v>2.5049999999999999</v>
      </c>
      <c r="U4285" s="146">
        <v>47361</v>
      </c>
      <c r="V4285" s="208">
        <v>7.2400000000000006E-2</v>
      </c>
      <c r="W4285" s="209">
        <v>7.2999999999999995E-2</v>
      </c>
      <c r="X4285" s="141" t="s">
        <v>636</v>
      </c>
      <c r="Y4285" s="141"/>
      <c r="Z4285" s="148">
        <v>331324.74</v>
      </c>
      <c r="AA4285" s="148">
        <v>1</v>
      </c>
      <c r="AB4285" s="148">
        <v>100.76</v>
      </c>
      <c r="AC4285" s="148">
        <v>0</v>
      </c>
      <c r="AD4285" s="148">
        <v>333.84280999999999</v>
      </c>
      <c r="AE4285" s="151"/>
      <c r="AF4285" s="151"/>
      <c r="AG4285" s="141" t="s">
        <v>17</v>
      </c>
      <c r="AH4285" s="229">
        <v>6.2925152100000003E-4</v>
      </c>
      <c r="AI4285" s="229">
        <v>1.0495912331596535E-4</v>
      </c>
      <c r="AJ4285" s="229">
        <v>2.48956343124678E-5</v>
      </c>
    </row>
    <row r="4286" spans="1:36" ht="13.5" thickBot="1">
      <c r="A4286" s="153">
        <v>8694</v>
      </c>
      <c r="B4286" s="153">
        <v>12533</v>
      </c>
      <c r="C4286" s="141" t="s">
        <v>1582</v>
      </c>
      <c r="D4286" s="141">
        <v>513988824</v>
      </c>
      <c r="E4286" s="141" t="s">
        <v>429</v>
      </c>
      <c r="F4286" s="141" t="s">
        <v>1583</v>
      </c>
      <c r="G4286" s="141" t="s">
        <v>3419</v>
      </c>
      <c r="H4286" s="141" t="s">
        <v>76</v>
      </c>
      <c r="I4286" s="141" t="s">
        <v>228</v>
      </c>
      <c r="J4286" s="141" t="s">
        <v>53</v>
      </c>
      <c r="K4286" s="141" t="s">
        <v>53</v>
      </c>
      <c r="L4286" s="141" t="s">
        <v>821</v>
      </c>
      <c r="M4286" s="141" t="s">
        <v>311</v>
      </c>
      <c r="N4286" s="141" t="s">
        <v>140</v>
      </c>
      <c r="O4286" s="141" t="s">
        <v>62</v>
      </c>
      <c r="P4286" s="141" t="s">
        <v>298</v>
      </c>
      <c r="Q4286" s="141" t="s">
        <v>298</v>
      </c>
      <c r="R4286" s="141" t="s">
        <v>57</v>
      </c>
      <c r="S4286" s="141" t="s">
        <v>1206</v>
      </c>
      <c r="T4286" s="227">
        <v>1.6140000000000001</v>
      </c>
      <c r="U4286" s="146">
        <v>46477</v>
      </c>
      <c r="V4286" s="208">
        <v>6.7000000000000004E-2</v>
      </c>
      <c r="W4286" s="209">
        <v>6.9900000000000004E-2</v>
      </c>
      <c r="X4286" s="141" t="s">
        <v>636</v>
      </c>
      <c r="Y4286" s="141"/>
      <c r="Z4286" s="148">
        <v>200000</v>
      </c>
      <c r="AA4286" s="148">
        <v>1</v>
      </c>
      <c r="AB4286" s="148">
        <v>-99.75</v>
      </c>
      <c r="AC4286" s="148">
        <v>0</v>
      </c>
      <c r="AD4286" s="148">
        <v>-199.5</v>
      </c>
      <c r="AE4286" s="151"/>
      <c r="AF4286" s="151"/>
      <c r="AG4286" s="141" t="s">
        <v>17</v>
      </c>
      <c r="AH4286" s="229">
        <v>1.9063370469999999E-3</v>
      </c>
      <c r="AI4286" s="229">
        <v>-6.2722168860054493E-5</v>
      </c>
      <c r="AJ4286" s="229">
        <v>-1.48772982270827E-5</v>
      </c>
    </row>
    <row r="4287" spans="1:36" ht="13.5" thickBot="1">
      <c r="A4287" s="153">
        <v>8694</v>
      </c>
      <c r="B4287" s="153">
        <v>12533</v>
      </c>
      <c r="C4287" s="141" t="s">
        <v>1582</v>
      </c>
      <c r="D4287" s="141">
        <v>513988824</v>
      </c>
      <c r="E4287" s="141" t="s">
        <v>429</v>
      </c>
      <c r="F4287" s="141" t="s">
        <v>4235</v>
      </c>
      <c r="G4287" s="141" t="s">
        <v>3419</v>
      </c>
      <c r="H4287" s="141" t="s">
        <v>76</v>
      </c>
      <c r="I4287" s="141" t="s">
        <v>228</v>
      </c>
      <c r="J4287" s="141" t="s">
        <v>53</v>
      </c>
      <c r="K4287" s="141" t="s">
        <v>53</v>
      </c>
      <c r="L4287" s="141" t="s">
        <v>54</v>
      </c>
      <c r="M4287" s="141" t="s">
        <v>311</v>
      </c>
      <c r="N4287" s="141" t="s">
        <v>140</v>
      </c>
      <c r="O4287" s="141" t="s">
        <v>62</v>
      </c>
      <c r="P4287" s="141" t="s">
        <v>298</v>
      </c>
      <c r="Q4287" s="141" t="s">
        <v>298</v>
      </c>
      <c r="R4287" s="141" t="s">
        <v>57</v>
      </c>
      <c r="S4287" s="141" t="s">
        <v>1206</v>
      </c>
      <c r="T4287" s="227">
        <v>1.6140000000000001</v>
      </c>
      <c r="U4287" s="146">
        <v>46477</v>
      </c>
      <c r="V4287" s="208">
        <v>6.7000000000000004E-2</v>
      </c>
      <c r="W4287" s="209">
        <v>6.9900000000000004E-2</v>
      </c>
      <c r="X4287" s="141" t="s">
        <v>636</v>
      </c>
      <c r="Y4287" s="141"/>
      <c r="Z4287" s="148">
        <v>2000000</v>
      </c>
      <c r="AA4287" s="148">
        <v>1</v>
      </c>
      <c r="AB4287" s="148">
        <v>99.264700000000005</v>
      </c>
      <c r="AC4287" s="148">
        <v>0</v>
      </c>
      <c r="AD4287" s="148">
        <v>1985.2940000000001</v>
      </c>
      <c r="AE4287" s="151"/>
      <c r="AF4287" s="151"/>
      <c r="AG4287" s="141" t="s">
        <v>17</v>
      </c>
      <c r="AH4287" s="229">
        <f>+Z4287/104913242</f>
        <v>1.906337047519702E-2</v>
      </c>
      <c r="AI4287" s="229">
        <v>6.2417015290653147E-4</v>
      </c>
      <c r="AJ4287" s="229">
        <v>1.48049177E-4</v>
      </c>
    </row>
    <row r="4288" spans="1:36" ht="13.5" thickBot="1">
      <c r="A4288" s="153">
        <v>8694</v>
      </c>
      <c r="B4288" s="153">
        <v>12533</v>
      </c>
      <c r="C4288" s="141" t="s">
        <v>1584</v>
      </c>
      <c r="D4288" s="141">
        <v>520038506</v>
      </c>
      <c r="E4288" s="141" t="s">
        <v>429</v>
      </c>
      <c r="F4288" s="141" t="s">
        <v>2080</v>
      </c>
      <c r="G4288" s="141" t="s">
        <v>3709</v>
      </c>
      <c r="H4288" s="141" t="s">
        <v>76</v>
      </c>
      <c r="I4288" s="141" t="s">
        <v>228</v>
      </c>
      <c r="J4288" s="141" t="s">
        <v>53</v>
      </c>
      <c r="K4288" s="141" t="s">
        <v>53</v>
      </c>
      <c r="L4288" s="141" t="s">
        <v>821</v>
      </c>
      <c r="M4288" s="141" t="s">
        <v>311</v>
      </c>
      <c r="N4288" s="141" t="s">
        <v>651</v>
      </c>
      <c r="O4288" s="141" t="s">
        <v>62</v>
      </c>
      <c r="P4288" s="141" t="s">
        <v>1288</v>
      </c>
      <c r="Q4288" s="141" t="s">
        <v>65</v>
      </c>
      <c r="R4288" s="141" t="s">
        <v>57</v>
      </c>
      <c r="S4288" s="141" t="s">
        <v>1206</v>
      </c>
      <c r="T4288" s="227">
        <v>6.242</v>
      </c>
      <c r="U4288" s="146">
        <v>50100</v>
      </c>
      <c r="V4288" s="208">
        <v>4.9399999999999999E-2</v>
      </c>
      <c r="W4288" s="209">
        <v>6.6799999999999998E-2</v>
      </c>
      <c r="X4288" s="141" t="s">
        <v>636</v>
      </c>
      <c r="Y4288" s="141"/>
      <c r="Z4288" s="148">
        <v>4990</v>
      </c>
      <c r="AA4288" s="148">
        <v>1</v>
      </c>
      <c r="AB4288" s="148">
        <v>92.67</v>
      </c>
      <c r="AC4288" s="148">
        <v>0</v>
      </c>
      <c r="AD4288" s="148">
        <v>4.6242299999999998</v>
      </c>
      <c r="AE4288" s="151"/>
      <c r="AF4288" s="151"/>
      <c r="AG4288" s="141" t="s">
        <v>17</v>
      </c>
      <c r="AH4288" s="229">
        <v>5.5592629687355496E-6</v>
      </c>
      <c r="AI4288" s="229">
        <v>1.4538432827455127E-6</v>
      </c>
      <c r="AJ4288" s="229">
        <v>3.4484234977755799E-7</v>
      </c>
    </row>
    <row r="4289" spans="1:36" ht="13.5" thickBot="1">
      <c r="A4289" s="153">
        <v>8694</v>
      </c>
      <c r="B4289" s="153">
        <v>12533</v>
      </c>
      <c r="C4289" s="141" t="s">
        <v>1584</v>
      </c>
      <c r="D4289" s="141">
        <v>520038506</v>
      </c>
      <c r="E4289" s="141" t="s">
        <v>429</v>
      </c>
      <c r="F4289" s="141" t="s">
        <v>1585</v>
      </c>
      <c r="G4289" s="141" t="s">
        <v>3420</v>
      </c>
      <c r="H4289" s="141" t="s">
        <v>76</v>
      </c>
      <c r="I4289" s="141" t="s">
        <v>229</v>
      </c>
      <c r="J4289" s="141" t="s">
        <v>53</v>
      </c>
      <c r="K4289" s="141" t="s">
        <v>53</v>
      </c>
      <c r="L4289" s="141" t="s">
        <v>821</v>
      </c>
      <c r="M4289" s="141" t="s">
        <v>311</v>
      </c>
      <c r="N4289" s="141" t="s">
        <v>651</v>
      </c>
      <c r="O4289" s="141" t="s">
        <v>62</v>
      </c>
      <c r="P4289" s="141" t="s">
        <v>1288</v>
      </c>
      <c r="Q4289" s="141" t="s">
        <v>65</v>
      </c>
      <c r="R4289" s="141" t="s">
        <v>57</v>
      </c>
      <c r="S4289" s="141" t="s">
        <v>1206</v>
      </c>
      <c r="T4289" s="227">
        <v>6.9109999999999996</v>
      </c>
      <c r="U4289" s="146">
        <v>50100</v>
      </c>
      <c r="V4289" s="208">
        <v>2.5600000000000001E-2</v>
      </c>
      <c r="W4289" s="209">
        <v>4.24E-2</v>
      </c>
      <c r="X4289" s="141" t="s">
        <v>636</v>
      </c>
      <c r="Y4289" s="141"/>
      <c r="Z4289" s="148">
        <v>1505219</v>
      </c>
      <c r="AA4289" s="148">
        <v>1</v>
      </c>
      <c r="AB4289" s="148">
        <v>97.49</v>
      </c>
      <c r="AC4289" s="148">
        <v>0</v>
      </c>
      <c r="AD4289" s="148">
        <v>1467.4380000000001</v>
      </c>
      <c r="AE4289" s="151"/>
      <c r="AF4289" s="151"/>
      <c r="AG4289" s="141" t="s">
        <v>17</v>
      </c>
      <c r="AH4289" s="229">
        <v>1.43288687E-3</v>
      </c>
      <c r="AI4289" s="229">
        <v>4.6135786480030403E-4</v>
      </c>
      <c r="AJ4289" s="229">
        <v>1.09431141E-4</v>
      </c>
    </row>
    <row r="4290" spans="1:36" ht="13.5" thickBot="1">
      <c r="A4290" s="153">
        <v>8694</v>
      </c>
      <c r="B4290" s="153">
        <v>12533</v>
      </c>
      <c r="C4290" s="141" t="s">
        <v>1459</v>
      </c>
      <c r="D4290" s="141">
        <v>513141879</v>
      </c>
      <c r="E4290" s="141" t="s">
        <v>429</v>
      </c>
      <c r="F4290" s="141" t="s">
        <v>1586</v>
      </c>
      <c r="G4290" s="141" t="s">
        <v>3421</v>
      </c>
      <c r="H4290" s="141" t="s">
        <v>76</v>
      </c>
      <c r="I4290" s="141" t="s">
        <v>229</v>
      </c>
      <c r="J4290" s="141" t="s">
        <v>53</v>
      </c>
      <c r="K4290" s="141" t="s">
        <v>53</v>
      </c>
      <c r="L4290" s="141" t="s">
        <v>821</v>
      </c>
      <c r="M4290" s="141" t="s">
        <v>311</v>
      </c>
      <c r="N4290" s="141" t="s">
        <v>256</v>
      </c>
      <c r="O4290" s="141" t="s">
        <v>62</v>
      </c>
      <c r="P4290" s="141" t="s">
        <v>1288</v>
      </c>
      <c r="Q4290" s="141" t="s">
        <v>65</v>
      </c>
      <c r="R4290" s="141" t="s">
        <v>57</v>
      </c>
      <c r="S4290" s="141" t="s">
        <v>1206</v>
      </c>
      <c r="T4290" s="227">
        <v>4.1660000000000004</v>
      </c>
      <c r="U4290" s="146">
        <v>49016</v>
      </c>
      <c r="V4290" s="208">
        <v>2.9899999999999999E-2</v>
      </c>
      <c r="W4290" s="209">
        <v>3.0800000000000001E-2</v>
      </c>
      <c r="X4290" s="141" t="s">
        <v>636</v>
      </c>
      <c r="Y4290" s="141"/>
      <c r="Z4290" s="148">
        <v>6824517</v>
      </c>
      <c r="AA4290" s="148">
        <v>1</v>
      </c>
      <c r="AB4290" s="148">
        <v>108.95</v>
      </c>
      <c r="AC4290" s="148">
        <v>0</v>
      </c>
      <c r="AD4290" s="148">
        <v>7435.3112700000001</v>
      </c>
      <c r="AE4290" s="151"/>
      <c r="AF4290" s="151"/>
      <c r="AG4290" s="141" t="s">
        <v>17</v>
      </c>
      <c r="AH4290" s="229">
        <v>8.5306462499999992E-3</v>
      </c>
      <c r="AI4290" s="229">
        <v>2.3376383408722115E-3</v>
      </c>
      <c r="AJ4290" s="229">
        <v>5.5447289799999996E-4</v>
      </c>
    </row>
    <row r="4291" spans="1:36" ht="13.5" thickBot="1">
      <c r="A4291" s="153">
        <v>8694</v>
      </c>
      <c r="B4291" s="153">
        <v>12533</v>
      </c>
      <c r="C4291" s="141" t="s">
        <v>1587</v>
      </c>
      <c r="D4291" s="141">
        <v>520039413</v>
      </c>
      <c r="E4291" s="141" t="s">
        <v>429</v>
      </c>
      <c r="F4291" s="141" t="s">
        <v>1588</v>
      </c>
      <c r="G4291" s="141" t="s">
        <v>3422</v>
      </c>
      <c r="H4291" s="141" t="s">
        <v>76</v>
      </c>
      <c r="I4291" s="141" t="s">
        <v>228</v>
      </c>
      <c r="J4291" s="141" t="s">
        <v>53</v>
      </c>
      <c r="K4291" s="141" t="s">
        <v>53</v>
      </c>
      <c r="L4291" s="141" t="s">
        <v>821</v>
      </c>
      <c r="M4291" s="141" t="s">
        <v>311</v>
      </c>
      <c r="N4291" s="141" t="s">
        <v>252</v>
      </c>
      <c r="O4291" s="141" t="s">
        <v>62</v>
      </c>
      <c r="P4291" s="141" t="s">
        <v>1293</v>
      </c>
      <c r="Q4291" s="141" t="s">
        <v>1294</v>
      </c>
      <c r="R4291" s="141" t="s">
        <v>57</v>
      </c>
      <c r="S4291" s="141" t="s">
        <v>1206</v>
      </c>
      <c r="T4291" s="227">
        <v>2.6179999999999999</v>
      </c>
      <c r="U4291" s="146">
        <v>47515</v>
      </c>
      <c r="V4291" s="208">
        <v>4.1000000000000002E-2</v>
      </c>
      <c r="W4291" s="209">
        <v>5.2999999999999999E-2</v>
      </c>
      <c r="X4291" s="141" t="s">
        <v>636</v>
      </c>
      <c r="Y4291" s="141"/>
      <c r="Z4291" s="148">
        <v>2200240</v>
      </c>
      <c r="AA4291" s="148">
        <v>1</v>
      </c>
      <c r="AB4291" s="148">
        <v>97.79</v>
      </c>
      <c r="AC4291" s="148">
        <v>0</v>
      </c>
      <c r="AD4291" s="148">
        <v>2151.6147000000001</v>
      </c>
      <c r="AE4291" s="151"/>
      <c r="AF4291" s="151"/>
      <c r="AG4291" s="141" t="s">
        <v>17</v>
      </c>
      <c r="AH4291" s="229">
        <v>5.8871145769999996E-3</v>
      </c>
      <c r="AI4291" s="229">
        <v>6.7646085481290973E-4</v>
      </c>
      <c r="AJ4291" s="229">
        <v>1.60452198E-4</v>
      </c>
    </row>
    <row r="4292" spans="1:36" ht="13.5" thickBot="1">
      <c r="A4292" s="153">
        <v>8694</v>
      </c>
      <c r="B4292" s="153">
        <v>12533</v>
      </c>
      <c r="C4292" s="141" t="s">
        <v>1461</v>
      </c>
      <c r="D4292" s="141">
        <v>513605519</v>
      </c>
      <c r="E4292" s="141" t="s">
        <v>429</v>
      </c>
      <c r="F4292" s="141" t="s">
        <v>3423</v>
      </c>
      <c r="G4292" s="141" t="s">
        <v>3424</v>
      </c>
      <c r="H4292" s="141" t="s">
        <v>76</v>
      </c>
      <c r="I4292" s="141" t="s">
        <v>229</v>
      </c>
      <c r="J4292" s="141" t="s">
        <v>53</v>
      </c>
      <c r="K4292" s="141" t="s">
        <v>53</v>
      </c>
      <c r="L4292" s="141" t="s">
        <v>821</v>
      </c>
      <c r="M4292" s="141" t="s">
        <v>311</v>
      </c>
      <c r="N4292" s="141" t="s">
        <v>140</v>
      </c>
      <c r="O4292" s="141" t="s">
        <v>62</v>
      </c>
      <c r="P4292" s="141" t="s">
        <v>298</v>
      </c>
      <c r="Q4292" s="141" t="s">
        <v>298</v>
      </c>
      <c r="R4292" s="141" t="s">
        <v>57</v>
      </c>
      <c r="S4292" s="141" t="s">
        <v>1206</v>
      </c>
      <c r="T4292" s="227">
        <v>3.4529999999999998</v>
      </c>
      <c r="U4292" s="146">
        <v>47027</v>
      </c>
      <c r="V4292" s="208">
        <v>3.8899999999999997E-2</v>
      </c>
      <c r="W4292" s="209">
        <v>5.4100000000000002E-2</v>
      </c>
      <c r="X4292" s="141" t="s">
        <v>636</v>
      </c>
      <c r="Y4292" s="141"/>
      <c r="Z4292" s="148">
        <v>2683800</v>
      </c>
      <c r="AA4292" s="148">
        <v>1</v>
      </c>
      <c r="AB4292" s="148">
        <v>108.03</v>
      </c>
      <c r="AC4292" s="148">
        <v>0</v>
      </c>
      <c r="AD4292" s="148">
        <v>2899.3091399999998</v>
      </c>
      <c r="AE4292" s="151"/>
      <c r="AF4292" s="151"/>
      <c r="AG4292" s="141" t="s">
        <v>17</v>
      </c>
      <c r="AH4292" s="229">
        <v>2.2024609657E-2</v>
      </c>
      <c r="AI4292" s="229">
        <v>9.1153362133623741E-4</v>
      </c>
      <c r="AJ4292" s="229">
        <v>2.16209958E-4</v>
      </c>
    </row>
    <row r="4293" spans="1:36" ht="13.5" thickBot="1">
      <c r="A4293" s="153">
        <v>8694</v>
      </c>
      <c r="B4293" s="153">
        <v>12533</v>
      </c>
      <c r="C4293" s="141" t="s">
        <v>1589</v>
      </c>
      <c r="D4293" s="141">
        <v>511519829</v>
      </c>
      <c r="E4293" s="141" t="s">
        <v>429</v>
      </c>
      <c r="F4293" s="141" t="s">
        <v>1590</v>
      </c>
      <c r="G4293" s="141" t="s">
        <v>3425</v>
      </c>
      <c r="H4293" s="141" t="s">
        <v>76</v>
      </c>
      <c r="I4293" s="141" t="s">
        <v>229</v>
      </c>
      <c r="J4293" s="141" t="s">
        <v>53</v>
      </c>
      <c r="K4293" s="141" t="s">
        <v>53</v>
      </c>
      <c r="L4293" s="141" t="s">
        <v>821</v>
      </c>
      <c r="M4293" s="141" t="s">
        <v>311</v>
      </c>
      <c r="N4293" s="141" t="s">
        <v>651</v>
      </c>
      <c r="O4293" s="141" t="s">
        <v>62</v>
      </c>
      <c r="P4293" s="141" t="s">
        <v>298</v>
      </c>
      <c r="Q4293" s="141" t="s">
        <v>298</v>
      </c>
      <c r="R4293" s="141" t="s">
        <v>57</v>
      </c>
      <c r="S4293" s="141" t="s">
        <v>1206</v>
      </c>
      <c r="T4293" s="227">
        <v>2.1419999999999999</v>
      </c>
      <c r="U4293" s="146">
        <v>46387</v>
      </c>
      <c r="V4293" s="208">
        <v>3.4299999999999997E-2</v>
      </c>
      <c r="W4293" s="209">
        <v>3.78E-2</v>
      </c>
      <c r="X4293" s="141" t="s">
        <v>636</v>
      </c>
      <c r="Y4293" s="141"/>
      <c r="Z4293" s="148">
        <v>18378000</v>
      </c>
      <c r="AA4293" s="148">
        <v>1</v>
      </c>
      <c r="AB4293" s="148">
        <v>108.1</v>
      </c>
      <c r="AC4293" s="148">
        <v>0</v>
      </c>
      <c r="AD4293" s="148">
        <v>19866.617999999999</v>
      </c>
      <c r="AE4293" s="151"/>
      <c r="AF4293" s="151"/>
      <c r="AG4293" s="141" t="s">
        <v>17</v>
      </c>
      <c r="AH4293" s="229">
        <v>2.7677710843000001E-2</v>
      </c>
      <c r="AI4293" s="229">
        <v>6.2460018489934738E-3</v>
      </c>
      <c r="AJ4293" s="229">
        <v>1.4815117829999999E-3</v>
      </c>
    </row>
    <row r="4294" spans="1:36" ht="13.5" thickBot="1">
      <c r="A4294" s="153">
        <v>8694</v>
      </c>
      <c r="B4294" s="153">
        <v>12533</v>
      </c>
      <c r="C4294" s="141" t="s">
        <v>1591</v>
      </c>
      <c r="D4294" s="141">
        <v>510488190</v>
      </c>
      <c r="E4294" s="141" t="s">
        <v>429</v>
      </c>
      <c r="F4294" s="141" t="s">
        <v>1592</v>
      </c>
      <c r="G4294" s="141" t="s">
        <v>3426</v>
      </c>
      <c r="H4294" s="141" t="s">
        <v>76</v>
      </c>
      <c r="I4294" s="141" t="s">
        <v>228</v>
      </c>
      <c r="J4294" s="141" t="s">
        <v>53</v>
      </c>
      <c r="K4294" s="141" t="s">
        <v>53</v>
      </c>
      <c r="L4294" s="141" t="s">
        <v>821</v>
      </c>
      <c r="M4294" s="141" t="s">
        <v>311</v>
      </c>
      <c r="N4294" s="141" t="s">
        <v>140</v>
      </c>
      <c r="O4294" s="141" t="s">
        <v>62</v>
      </c>
      <c r="P4294" s="141" t="s">
        <v>1280</v>
      </c>
      <c r="Q4294" s="141" t="s">
        <v>65</v>
      </c>
      <c r="R4294" s="141" t="s">
        <v>57</v>
      </c>
      <c r="S4294" s="141" t="s">
        <v>1206</v>
      </c>
      <c r="T4294" s="227">
        <v>2.8420000000000001</v>
      </c>
      <c r="U4294" s="146">
        <v>47452</v>
      </c>
      <c r="V4294" s="208">
        <v>5.3400000000000003E-2</v>
      </c>
      <c r="W4294" s="209">
        <v>6.2399999999999997E-2</v>
      </c>
      <c r="X4294" s="141" t="s">
        <v>636</v>
      </c>
      <c r="Y4294" s="141"/>
      <c r="Z4294" s="148">
        <v>2820000</v>
      </c>
      <c r="AA4294" s="148">
        <v>1</v>
      </c>
      <c r="AB4294" s="148">
        <v>99.54</v>
      </c>
      <c r="AC4294" s="148">
        <v>0</v>
      </c>
      <c r="AD4294" s="148">
        <v>2807.0279999999998</v>
      </c>
      <c r="AE4294" s="151"/>
      <c r="AF4294" s="151"/>
      <c r="AG4294" s="141" t="s">
        <v>17</v>
      </c>
      <c r="AH4294" s="229">
        <v>4.0480599449999998E-3</v>
      </c>
      <c r="AI4294" s="229">
        <v>8.8252072286165923E-4</v>
      </c>
      <c r="AJ4294" s="229">
        <v>2.09328284E-4</v>
      </c>
    </row>
    <row r="4295" spans="1:36" ht="13.5" thickBot="1">
      <c r="A4295" s="153">
        <v>8694</v>
      </c>
      <c r="B4295" s="153">
        <v>12533</v>
      </c>
      <c r="C4295" s="141" t="s">
        <v>1344</v>
      </c>
      <c r="D4295" s="141">
        <v>520033309</v>
      </c>
      <c r="E4295" s="141" t="s">
        <v>429</v>
      </c>
      <c r="F4295" s="141" t="s">
        <v>1593</v>
      </c>
      <c r="G4295" s="141" t="s">
        <v>3427</v>
      </c>
      <c r="H4295" s="141" t="s">
        <v>76</v>
      </c>
      <c r="I4295" s="141" t="s">
        <v>228</v>
      </c>
      <c r="J4295" s="141" t="s">
        <v>53</v>
      </c>
      <c r="K4295" s="141" t="s">
        <v>53</v>
      </c>
      <c r="L4295" s="141" t="s">
        <v>821</v>
      </c>
      <c r="M4295" s="141" t="s">
        <v>311</v>
      </c>
      <c r="N4295" s="141" t="s">
        <v>140</v>
      </c>
      <c r="O4295" s="141" t="s">
        <v>62</v>
      </c>
      <c r="P4295" s="141" t="s">
        <v>298</v>
      </c>
      <c r="Q4295" s="141" t="s">
        <v>298</v>
      </c>
      <c r="R4295" s="141" t="s">
        <v>57</v>
      </c>
      <c r="S4295" s="141" t="s">
        <v>1206</v>
      </c>
      <c r="T4295" s="227">
        <v>0.49199999999999999</v>
      </c>
      <c r="U4295" s="146">
        <v>45748</v>
      </c>
      <c r="V4295" s="208">
        <v>5.62E-2</v>
      </c>
      <c r="W4295" s="209">
        <v>7.2599999999999998E-2</v>
      </c>
      <c r="X4295" s="141" t="s">
        <v>636</v>
      </c>
      <c r="Y4295" s="141"/>
      <c r="Z4295" s="148">
        <v>3460860</v>
      </c>
      <c r="AA4295" s="148">
        <v>1</v>
      </c>
      <c r="AB4295" s="148">
        <v>100.67</v>
      </c>
      <c r="AC4295" s="148">
        <v>0</v>
      </c>
      <c r="AD4295" s="148">
        <v>3484.0477599999999</v>
      </c>
      <c r="AE4295" s="151"/>
      <c r="AF4295" s="151"/>
      <c r="AG4295" s="141" t="s">
        <v>17</v>
      </c>
      <c r="AH4295" s="229">
        <v>1.7234431614000002E-2</v>
      </c>
      <c r="AI4295" s="229">
        <v>1.095373593580023E-3</v>
      </c>
      <c r="AJ4295" s="229">
        <v>2.5981562599999998E-4</v>
      </c>
    </row>
    <row r="4296" spans="1:36" ht="13.5" thickBot="1">
      <c r="A4296" s="153">
        <v>8694</v>
      </c>
      <c r="B4296" s="153">
        <v>12533</v>
      </c>
      <c r="C4296" s="141" t="s">
        <v>1594</v>
      </c>
      <c r="D4296" s="141">
        <v>520039264</v>
      </c>
      <c r="E4296" s="141" t="s">
        <v>429</v>
      </c>
      <c r="F4296" s="141" t="s">
        <v>1595</v>
      </c>
      <c r="G4296" s="141" t="s">
        <v>3428</v>
      </c>
      <c r="H4296" s="141" t="s">
        <v>76</v>
      </c>
      <c r="I4296" s="141" t="s">
        <v>228</v>
      </c>
      <c r="J4296" s="141" t="s">
        <v>53</v>
      </c>
      <c r="K4296" s="141" t="s">
        <v>53</v>
      </c>
      <c r="L4296" s="141" t="s">
        <v>821</v>
      </c>
      <c r="M4296" s="141" t="s">
        <v>311</v>
      </c>
      <c r="N4296" s="141" t="s">
        <v>140</v>
      </c>
      <c r="O4296" s="141" t="s">
        <v>62</v>
      </c>
      <c r="P4296" s="141" t="s">
        <v>1464</v>
      </c>
      <c r="Q4296" s="141" t="s">
        <v>1294</v>
      </c>
      <c r="R4296" s="141" t="s">
        <v>57</v>
      </c>
      <c r="S4296" s="141" t="s">
        <v>1206</v>
      </c>
      <c r="T4296" s="227">
        <v>1.841</v>
      </c>
      <c r="U4296" s="146">
        <v>46645</v>
      </c>
      <c r="V4296" s="208">
        <v>6.9000000000000006E-2</v>
      </c>
      <c r="W4296" s="209">
        <v>6.6299999999999998E-2</v>
      </c>
      <c r="X4296" s="141" t="s">
        <v>636</v>
      </c>
      <c r="Y4296" s="141"/>
      <c r="Z4296" s="148">
        <v>1161750</v>
      </c>
      <c r="AA4296" s="148">
        <v>1</v>
      </c>
      <c r="AB4296" s="148">
        <v>100.98</v>
      </c>
      <c r="AC4296" s="148">
        <v>0</v>
      </c>
      <c r="AD4296" s="148">
        <v>1173.1351500000001</v>
      </c>
      <c r="AE4296" s="151"/>
      <c r="AF4296" s="151"/>
      <c r="AG4296" s="141" t="s">
        <v>17</v>
      </c>
      <c r="AH4296" s="229">
        <v>6.8844444439999999E-3</v>
      </c>
      <c r="AI4296" s="229">
        <v>3.6882997981937525E-4</v>
      </c>
      <c r="AJ4296" s="229">
        <v>8.74841177304434E-5</v>
      </c>
    </row>
    <row r="4297" spans="1:36" ht="13.5" thickBot="1">
      <c r="A4297" s="153">
        <v>8694</v>
      </c>
      <c r="B4297" s="153">
        <v>12533</v>
      </c>
      <c r="C4297" s="141" t="s">
        <v>1597</v>
      </c>
      <c r="D4297" s="141">
        <v>520033424</v>
      </c>
      <c r="E4297" s="141" t="s">
        <v>429</v>
      </c>
      <c r="F4297" s="141" t="s">
        <v>1598</v>
      </c>
      <c r="G4297" s="141" t="s">
        <v>3429</v>
      </c>
      <c r="H4297" s="141" t="s">
        <v>76</v>
      </c>
      <c r="I4297" s="141" t="s">
        <v>228</v>
      </c>
      <c r="J4297" s="141" t="s">
        <v>53</v>
      </c>
      <c r="K4297" s="141" t="s">
        <v>53</v>
      </c>
      <c r="L4297" s="141" t="s">
        <v>821</v>
      </c>
      <c r="M4297" s="141" t="s">
        <v>311</v>
      </c>
      <c r="N4297" s="141" t="s">
        <v>140</v>
      </c>
      <c r="O4297" s="141" t="s">
        <v>62</v>
      </c>
      <c r="P4297" s="141" t="s">
        <v>1333</v>
      </c>
      <c r="Q4297" s="141" t="s">
        <v>65</v>
      </c>
      <c r="R4297" s="141" t="s">
        <v>57</v>
      </c>
      <c r="S4297" s="141" t="s">
        <v>1206</v>
      </c>
      <c r="T4297" s="227">
        <v>3.2290000000000001</v>
      </c>
      <c r="U4297" s="146">
        <v>48029</v>
      </c>
      <c r="V4297" s="208">
        <v>0.05</v>
      </c>
      <c r="W4297" s="209">
        <v>5.96E-2</v>
      </c>
      <c r="X4297" s="141" t="s">
        <v>636</v>
      </c>
      <c r="Y4297" s="141"/>
      <c r="Z4297" s="148">
        <v>8100000</v>
      </c>
      <c r="AA4297" s="148">
        <v>1</v>
      </c>
      <c r="AB4297" s="148">
        <v>98.5</v>
      </c>
      <c r="AC4297" s="148">
        <v>0</v>
      </c>
      <c r="AD4297" s="148">
        <v>7978.5</v>
      </c>
      <c r="AE4297" s="151"/>
      <c r="AF4297" s="151"/>
      <c r="AG4297" s="141" t="s">
        <v>17</v>
      </c>
      <c r="AH4297" s="229">
        <v>3.0474384585999999E-2</v>
      </c>
      <c r="AI4297" s="229">
        <v>2.5084151591475926E-3</v>
      </c>
      <c r="AJ4297" s="229">
        <v>5.9498006899999999E-4</v>
      </c>
    </row>
    <row r="4298" spans="1:36" ht="13.5" thickBot="1">
      <c r="A4298" s="153">
        <v>8694</v>
      </c>
      <c r="B4298" s="153">
        <v>12533</v>
      </c>
      <c r="C4298" s="141" t="s">
        <v>1340</v>
      </c>
      <c r="D4298" s="141">
        <v>520029935</v>
      </c>
      <c r="E4298" s="141" t="s">
        <v>429</v>
      </c>
      <c r="F4298" s="141" t="s">
        <v>1599</v>
      </c>
      <c r="G4298" s="141" t="s">
        <v>3430</v>
      </c>
      <c r="H4298" s="141" t="s">
        <v>76</v>
      </c>
      <c r="I4298" s="141" t="s">
        <v>229</v>
      </c>
      <c r="J4298" s="141" t="s">
        <v>53</v>
      </c>
      <c r="K4298" s="141" t="s">
        <v>53</v>
      </c>
      <c r="L4298" s="141" t="s">
        <v>821</v>
      </c>
      <c r="M4298" s="141" t="s">
        <v>311</v>
      </c>
      <c r="N4298" s="141" t="s">
        <v>256</v>
      </c>
      <c r="O4298" s="141" t="s">
        <v>62</v>
      </c>
      <c r="P4298" s="141" t="s">
        <v>1288</v>
      </c>
      <c r="Q4298" s="141" t="s">
        <v>65</v>
      </c>
      <c r="R4298" s="141" t="s">
        <v>57</v>
      </c>
      <c r="S4298" s="141" t="s">
        <v>1206</v>
      </c>
      <c r="T4298" s="227">
        <v>3.87</v>
      </c>
      <c r="U4298" s="146">
        <v>48913</v>
      </c>
      <c r="V4298" s="208">
        <v>3.1699999999999999E-2</v>
      </c>
      <c r="W4298" s="209">
        <v>3.0800000000000001E-2</v>
      </c>
      <c r="X4298" s="141" t="s">
        <v>636</v>
      </c>
      <c r="Y4298" s="141"/>
      <c r="Z4298" s="148">
        <v>16259817</v>
      </c>
      <c r="AA4298" s="148">
        <v>1</v>
      </c>
      <c r="AB4298" s="148">
        <v>110.29</v>
      </c>
      <c r="AC4298" s="148">
        <v>0</v>
      </c>
      <c r="AD4298" s="148">
        <v>17932.95217</v>
      </c>
      <c r="AE4298" s="151"/>
      <c r="AF4298" s="151"/>
      <c r="AG4298" s="141" t="s">
        <v>17</v>
      </c>
      <c r="AH4298" s="229">
        <v>1.9253779751E-2</v>
      </c>
      <c r="AI4298" s="229">
        <v>5.6380634294036121E-3</v>
      </c>
      <c r="AJ4298" s="229">
        <v>1.3373126689999999E-3</v>
      </c>
    </row>
    <row r="4299" spans="1:36" ht="13.5" thickBot="1">
      <c r="A4299" s="153">
        <v>8694</v>
      </c>
      <c r="B4299" s="153">
        <v>12533</v>
      </c>
      <c r="C4299" s="141" t="s">
        <v>1204</v>
      </c>
      <c r="D4299" s="141">
        <v>520000118</v>
      </c>
      <c r="E4299" s="141" t="s">
        <v>429</v>
      </c>
      <c r="F4299" s="141" t="s">
        <v>1600</v>
      </c>
      <c r="G4299" s="141" t="s">
        <v>3431</v>
      </c>
      <c r="H4299" s="141" t="s">
        <v>76</v>
      </c>
      <c r="I4299" s="141" t="s">
        <v>228</v>
      </c>
      <c r="J4299" s="141" t="s">
        <v>53</v>
      </c>
      <c r="K4299" s="141" t="s">
        <v>53</v>
      </c>
      <c r="L4299" s="141" t="s">
        <v>821</v>
      </c>
      <c r="M4299" s="141" t="s">
        <v>311</v>
      </c>
      <c r="N4299" s="141" t="s">
        <v>256</v>
      </c>
      <c r="O4299" s="141" t="s">
        <v>62</v>
      </c>
      <c r="P4299" s="141" t="s">
        <v>1205</v>
      </c>
      <c r="Q4299" s="141" t="s">
        <v>65</v>
      </c>
      <c r="R4299" s="141" t="s">
        <v>57</v>
      </c>
      <c r="S4299" s="141" t="s">
        <v>1206</v>
      </c>
      <c r="T4299" s="227">
        <v>0.64800000000000002</v>
      </c>
      <c r="U4299" s="146">
        <v>45806</v>
      </c>
      <c r="V4299" s="208">
        <v>3.7600000000000001E-2</v>
      </c>
      <c r="W4299" s="209">
        <v>4.4499999999999998E-2</v>
      </c>
      <c r="X4299" s="141" t="s">
        <v>636</v>
      </c>
      <c r="Y4299" s="141"/>
      <c r="Z4299" s="148">
        <v>6400000</v>
      </c>
      <c r="AA4299" s="148">
        <v>1</v>
      </c>
      <c r="AB4299" s="148">
        <v>100.87</v>
      </c>
      <c r="AC4299" s="148">
        <v>0</v>
      </c>
      <c r="AD4299" s="148">
        <v>6455.68</v>
      </c>
      <c r="AE4299" s="151"/>
      <c r="AF4299" s="151"/>
      <c r="AG4299" s="141" t="s">
        <v>17</v>
      </c>
      <c r="AH4299" s="229">
        <v>5.3073846449999997E-3</v>
      </c>
      <c r="AI4299" s="229">
        <v>2.0296453687542685E-3</v>
      </c>
      <c r="AJ4299" s="229">
        <v>4.8141892999999997E-4</v>
      </c>
    </row>
    <row r="4300" spans="1:36" ht="13.5" thickBot="1">
      <c r="A4300" s="153">
        <v>8694</v>
      </c>
      <c r="B4300" s="153">
        <v>12533</v>
      </c>
      <c r="C4300" s="141" t="s">
        <v>1204</v>
      </c>
      <c r="D4300" s="141">
        <v>520000118</v>
      </c>
      <c r="E4300" s="141" t="s">
        <v>429</v>
      </c>
      <c r="F4300" s="141" t="s">
        <v>1601</v>
      </c>
      <c r="G4300" s="141" t="s">
        <v>3432</v>
      </c>
      <c r="H4300" s="141" t="s">
        <v>76</v>
      </c>
      <c r="I4300" s="141" t="s">
        <v>229</v>
      </c>
      <c r="J4300" s="141" t="s">
        <v>53</v>
      </c>
      <c r="K4300" s="141" t="s">
        <v>53</v>
      </c>
      <c r="L4300" s="141" t="s">
        <v>821</v>
      </c>
      <c r="M4300" s="141" t="s">
        <v>311</v>
      </c>
      <c r="N4300" s="141" t="s">
        <v>256</v>
      </c>
      <c r="O4300" s="141" t="s">
        <v>62</v>
      </c>
      <c r="P4300" s="141" t="s">
        <v>1205</v>
      </c>
      <c r="Q4300" s="141" t="s">
        <v>65</v>
      </c>
      <c r="R4300" s="141" t="s">
        <v>57</v>
      </c>
      <c r="S4300" s="141" t="s">
        <v>1206</v>
      </c>
      <c r="T4300" s="227">
        <v>3.9140000000000001</v>
      </c>
      <c r="U4300" s="146">
        <v>48547</v>
      </c>
      <c r="V4300" s="208">
        <v>1.3899999999999999E-2</v>
      </c>
      <c r="W4300" s="209">
        <v>2.4799999999999999E-2</v>
      </c>
      <c r="X4300" s="141" t="s">
        <v>636</v>
      </c>
      <c r="Y4300" s="141"/>
      <c r="Z4300" s="148">
        <v>18708300</v>
      </c>
      <c r="AA4300" s="148">
        <v>1</v>
      </c>
      <c r="AB4300" s="148">
        <v>103.84</v>
      </c>
      <c r="AC4300" s="148">
        <v>0</v>
      </c>
      <c r="AD4300" s="148">
        <v>19426.69872</v>
      </c>
      <c r="AE4300" s="151"/>
      <c r="AF4300" s="151"/>
      <c r="AG4300" s="141" t="s">
        <v>17</v>
      </c>
      <c r="AH4300" s="229">
        <v>1.03935E-2</v>
      </c>
      <c r="AI4300" s="229">
        <v>6.1076926190939572E-3</v>
      </c>
      <c r="AJ4300" s="229">
        <v>1.448705716E-3</v>
      </c>
    </row>
    <row r="4301" spans="1:36" ht="13.5" thickBot="1">
      <c r="A4301" s="153">
        <v>8694</v>
      </c>
      <c r="B4301" s="153">
        <v>12533</v>
      </c>
      <c r="C4301" s="141" t="s">
        <v>1602</v>
      </c>
      <c r="D4301" s="141">
        <v>520020116</v>
      </c>
      <c r="E4301" s="141" t="s">
        <v>429</v>
      </c>
      <c r="F4301" s="141" t="s">
        <v>2128</v>
      </c>
      <c r="G4301" s="141" t="s">
        <v>3779</v>
      </c>
      <c r="H4301" s="141" t="s">
        <v>76</v>
      </c>
      <c r="I4301" s="141" t="s">
        <v>229</v>
      </c>
      <c r="J4301" s="141" t="s">
        <v>53</v>
      </c>
      <c r="K4301" s="141" t="s">
        <v>53</v>
      </c>
      <c r="L4301" s="141" t="s">
        <v>821</v>
      </c>
      <c r="M4301" s="141" t="s">
        <v>311</v>
      </c>
      <c r="N4301" s="141" t="s">
        <v>651</v>
      </c>
      <c r="O4301" s="141" t="s">
        <v>62</v>
      </c>
      <c r="P4301" s="141" t="s">
        <v>1483</v>
      </c>
      <c r="Q4301" s="141" t="s">
        <v>65</v>
      </c>
      <c r="R4301" s="141" t="s">
        <v>57</v>
      </c>
      <c r="S4301" s="141" t="s">
        <v>1206</v>
      </c>
      <c r="T4301" s="227">
        <v>2.1339999999999999</v>
      </c>
      <c r="U4301" s="146">
        <v>47118</v>
      </c>
      <c r="V4301" s="208">
        <v>3.6499999999999998E-2</v>
      </c>
      <c r="W4301" s="209">
        <v>3.2800000000000003E-2</v>
      </c>
      <c r="X4301" s="141" t="s">
        <v>636</v>
      </c>
      <c r="Y4301" s="141"/>
      <c r="Z4301" s="148">
        <v>800000</v>
      </c>
      <c r="AA4301" s="148">
        <v>1</v>
      </c>
      <c r="AB4301" s="148">
        <v>108.95</v>
      </c>
      <c r="AC4301" s="148">
        <v>0</v>
      </c>
      <c r="AD4301" s="148">
        <v>871.6</v>
      </c>
      <c r="AE4301" s="151"/>
      <c r="AF4301" s="151"/>
      <c r="AG4301" s="141" t="s">
        <v>17</v>
      </c>
      <c r="AH4301" s="229">
        <v>2.4535361579999999E-3</v>
      </c>
      <c r="AI4301" s="229">
        <v>2.74028282598614E-4</v>
      </c>
      <c r="AJ4301" s="229">
        <v>6.4997760073811102E-5</v>
      </c>
    </row>
    <row r="4302" spans="1:36" ht="13.5" thickBot="1">
      <c r="A4302" s="153">
        <v>8694</v>
      </c>
      <c r="B4302" s="153">
        <v>12533</v>
      </c>
      <c r="C4302" s="141" t="s">
        <v>1602</v>
      </c>
      <c r="D4302" s="141">
        <v>520020116</v>
      </c>
      <c r="E4302" s="141" t="s">
        <v>429</v>
      </c>
      <c r="F4302" s="141" t="s">
        <v>1603</v>
      </c>
      <c r="G4302" s="141" t="s">
        <v>3433</v>
      </c>
      <c r="H4302" s="141" t="s">
        <v>76</v>
      </c>
      <c r="I4302" s="141" t="s">
        <v>229</v>
      </c>
      <c r="J4302" s="141" t="s">
        <v>53</v>
      </c>
      <c r="K4302" s="141" t="s">
        <v>53</v>
      </c>
      <c r="L4302" s="141" t="s">
        <v>821</v>
      </c>
      <c r="M4302" s="141" t="s">
        <v>311</v>
      </c>
      <c r="N4302" s="141" t="s">
        <v>651</v>
      </c>
      <c r="O4302" s="141" t="s">
        <v>62</v>
      </c>
      <c r="P4302" s="141" t="s">
        <v>1280</v>
      </c>
      <c r="Q4302" s="141" t="s">
        <v>65</v>
      </c>
      <c r="R4302" s="141" t="s">
        <v>57</v>
      </c>
      <c r="S4302" s="141" t="s">
        <v>1206</v>
      </c>
      <c r="T4302" s="227">
        <v>3.1960000000000002</v>
      </c>
      <c r="U4302" s="146">
        <v>47483</v>
      </c>
      <c r="V4302" s="208">
        <v>2.7E-2</v>
      </c>
      <c r="W4302" s="209">
        <v>3.32E-2</v>
      </c>
      <c r="X4302" s="141" t="s">
        <v>636</v>
      </c>
      <c r="Y4302" s="141"/>
      <c r="Z4302" s="148">
        <v>9562000</v>
      </c>
      <c r="AA4302" s="148">
        <v>1</v>
      </c>
      <c r="AB4302" s="148">
        <v>105.81</v>
      </c>
      <c r="AC4302" s="148">
        <v>0</v>
      </c>
      <c r="AD4302" s="148">
        <v>10117.5522</v>
      </c>
      <c r="AE4302" s="151"/>
      <c r="AF4302" s="151"/>
      <c r="AG4302" s="141" t="s">
        <v>17</v>
      </c>
      <c r="AH4302" s="229">
        <v>2.1850206572999999E-2</v>
      </c>
      <c r="AI4302" s="229">
        <v>3.1809264037033374E-3</v>
      </c>
      <c r="AJ4302" s="229">
        <v>7.5449544499999995E-4</v>
      </c>
    </row>
    <row r="4303" spans="1:36" ht="13.5" thickBot="1">
      <c r="A4303" s="153">
        <v>8694</v>
      </c>
      <c r="B4303" s="153">
        <v>12533</v>
      </c>
      <c r="C4303" s="141" t="s">
        <v>1490</v>
      </c>
      <c r="D4303" s="141">
        <v>513893123</v>
      </c>
      <c r="E4303" s="141" t="s">
        <v>429</v>
      </c>
      <c r="F4303" s="141" t="s">
        <v>1604</v>
      </c>
      <c r="G4303" s="141" t="s">
        <v>3434</v>
      </c>
      <c r="H4303" s="141" t="s">
        <v>76</v>
      </c>
      <c r="I4303" s="141" t="s">
        <v>229</v>
      </c>
      <c r="J4303" s="141" t="s">
        <v>53</v>
      </c>
      <c r="K4303" s="141" t="s">
        <v>53</v>
      </c>
      <c r="L4303" s="141" t="s">
        <v>821</v>
      </c>
      <c r="M4303" s="141" t="s">
        <v>311</v>
      </c>
      <c r="N4303" s="141" t="s">
        <v>649</v>
      </c>
      <c r="O4303" s="141" t="s">
        <v>62</v>
      </c>
      <c r="P4303" s="141" t="s">
        <v>1413</v>
      </c>
      <c r="Q4303" s="141" t="s">
        <v>1294</v>
      </c>
      <c r="R4303" s="141" t="s">
        <v>57</v>
      </c>
      <c r="S4303" s="141" t="s">
        <v>1206</v>
      </c>
      <c r="T4303" s="227">
        <v>1.6559999999999999</v>
      </c>
      <c r="U4303" s="146">
        <v>46477</v>
      </c>
      <c r="V4303" s="208">
        <v>3.5400000000000001E-2</v>
      </c>
      <c r="W4303" s="209">
        <v>3.2199999999999999E-2</v>
      </c>
      <c r="X4303" s="141" t="s">
        <v>636</v>
      </c>
      <c r="Y4303" s="141"/>
      <c r="Z4303" s="148">
        <v>14339133</v>
      </c>
      <c r="AA4303" s="148">
        <v>1</v>
      </c>
      <c r="AB4303" s="148">
        <v>107.7</v>
      </c>
      <c r="AC4303" s="148">
        <v>0</v>
      </c>
      <c r="AD4303" s="148">
        <v>15443.24624</v>
      </c>
      <c r="AE4303" s="151"/>
      <c r="AF4303" s="151"/>
      <c r="AG4303" s="141" t="s">
        <v>17</v>
      </c>
      <c r="AH4303" s="229">
        <v>1.2837067707000001E-2</v>
      </c>
      <c r="AI4303" s="229">
        <v>4.8553077614670757E-3</v>
      </c>
      <c r="AJ4303" s="229">
        <v>1.151648019E-3</v>
      </c>
    </row>
    <row r="4304" spans="1:36" ht="13.5" thickBot="1">
      <c r="A4304" s="153">
        <v>8694</v>
      </c>
      <c r="B4304" s="153">
        <v>12533</v>
      </c>
      <c r="C4304" s="141" t="s">
        <v>1321</v>
      </c>
      <c r="D4304" s="141">
        <v>520032046</v>
      </c>
      <c r="E4304" s="141" t="s">
        <v>429</v>
      </c>
      <c r="F4304" s="141" t="s">
        <v>1605</v>
      </c>
      <c r="G4304" s="141" t="s">
        <v>3435</v>
      </c>
      <c r="H4304" s="141" t="s">
        <v>76</v>
      </c>
      <c r="I4304" s="141" t="s">
        <v>229</v>
      </c>
      <c r="J4304" s="141" t="s">
        <v>53</v>
      </c>
      <c r="K4304" s="141" t="s">
        <v>53</v>
      </c>
      <c r="L4304" s="141" t="s">
        <v>821</v>
      </c>
      <c r="M4304" s="141" t="s">
        <v>311</v>
      </c>
      <c r="N4304" s="141" t="s">
        <v>256</v>
      </c>
      <c r="O4304" s="141" t="s">
        <v>62</v>
      </c>
      <c r="P4304" s="141" t="s">
        <v>1205</v>
      </c>
      <c r="Q4304" s="141" t="s">
        <v>65</v>
      </c>
      <c r="R4304" s="141" t="s">
        <v>57</v>
      </c>
      <c r="S4304" s="141" t="s">
        <v>1206</v>
      </c>
      <c r="T4304" s="227">
        <v>3.4809999999999999</v>
      </c>
      <c r="U4304" s="146">
        <v>48190</v>
      </c>
      <c r="V4304" s="208">
        <v>1.6400000000000001E-2</v>
      </c>
      <c r="W4304" s="209">
        <v>2.4500000000000001E-2</v>
      </c>
      <c r="X4304" s="141" t="s">
        <v>636</v>
      </c>
      <c r="Y4304" s="141"/>
      <c r="Z4304" s="148">
        <v>19026904.5</v>
      </c>
      <c r="AA4304" s="148">
        <v>1</v>
      </c>
      <c r="AB4304" s="148">
        <v>105.53</v>
      </c>
      <c r="AC4304" s="148">
        <v>0</v>
      </c>
      <c r="AD4304" s="148">
        <v>20079.09232</v>
      </c>
      <c r="AE4304" s="151"/>
      <c r="AF4304" s="151"/>
      <c r="AG4304" s="141" t="s">
        <v>17</v>
      </c>
      <c r="AH4304" s="229">
        <v>1.7690082643999998E-2</v>
      </c>
      <c r="AI4304" s="229">
        <v>6.3128031030158559E-3</v>
      </c>
      <c r="AJ4304" s="229">
        <v>1.497356614E-3</v>
      </c>
    </row>
    <row r="4305" spans="1:36" ht="13.5" thickBot="1">
      <c r="A4305" s="153">
        <v>8694</v>
      </c>
      <c r="B4305" s="153">
        <v>12533</v>
      </c>
      <c r="C4305" s="141" t="s">
        <v>1321</v>
      </c>
      <c r="D4305" s="141">
        <v>520032046</v>
      </c>
      <c r="E4305" s="141" t="s">
        <v>429</v>
      </c>
      <c r="F4305" s="141" t="s">
        <v>1606</v>
      </c>
      <c r="G4305" s="141" t="s">
        <v>3436</v>
      </c>
      <c r="H4305" s="141" t="s">
        <v>76</v>
      </c>
      <c r="I4305" s="141" t="s">
        <v>229</v>
      </c>
      <c r="J4305" s="141" t="s">
        <v>53</v>
      </c>
      <c r="K4305" s="141" t="s">
        <v>53</v>
      </c>
      <c r="L4305" s="141" t="s">
        <v>821</v>
      </c>
      <c r="M4305" s="141" t="s">
        <v>311</v>
      </c>
      <c r="N4305" s="141" t="s">
        <v>256</v>
      </c>
      <c r="O4305" s="141" t="s">
        <v>62</v>
      </c>
      <c r="P4305" s="141" t="s">
        <v>1288</v>
      </c>
      <c r="Q4305" s="141" t="s">
        <v>65</v>
      </c>
      <c r="R4305" s="141" t="s">
        <v>57</v>
      </c>
      <c r="S4305" s="141" t="s">
        <v>1206</v>
      </c>
      <c r="T4305" s="227">
        <v>3.5009999999999999</v>
      </c>
      <c r="U4305" s="146">
        <v>48738</v>
      </c>
      <c r="V4305" s="208">
        <v>3.3099999999999997E-2</v>
      </c>
      <c r="W4305" s="209">
        <v>2.8299999999999999E-2</v>
      </c>
      <c r="X4305" s="141" t="s">
        <v>636</v>
      </c>
      <c r="Y4305" s="141"/>
      <c r="Z4305" s="148">
        <v>12800000</v>
      </c>
      <c r="AA4305" s="148">
        <v>1</v>
      </c>
      <c r="AB4305" s="148">
        <v>109.94</v>
      </c>
      <c r="AC4305" s="148">
        <v>0</v>
      </c>
      <c r="AD4305" s="148">
        <v>14072.32</v>
      </c>
      <c r="AE4305" s="151"/>
      <c r="AF4305" s="151"/>
      <c r="AG4305" s="141" t="s">
        <v>17</v>
      </c>
      <c r="AH4305" s="229">
        <v>1.8247915032999999E-2</v>
      </c>
      <c r="AI4305" s="229">
        <v>4.4242928886853231E-3</v>
      </c>
      <c r="AJ4305" s="229">
        <v>1.0494140420000001E-3</v>
      </c>
    </row>
    <row r="4306" spans="1:36" ht="13.5" thickBot="1">
      <c r="A4306" s="153">
        <v>8694</v>
      </c>
      <c r="B4306" s="153">
        <v>12533</v>
      </c>
      <c r="C4306" s="141" t="s">
        <v>1453</v>
      </c>
      <c r="D4306" s="141">
        <v>512025891</v>
      </c>
      <c r="E4306" s="141" t="s">
        <v>429</v>
      </c>
      <c r="F4306" s="141" t="s">
        <v>1607</v>
      </c>
      <c r="G4306" s="141" t="s">
        <v>3437</v>
      </c>
      <c r="H4306" s="141" t="s">
        <v>76</v>
      </c>
      <c r="I4306" s="141" t="s">
        <v>229</v>
      </c>
      <c r="J4306" s="141" t="s">
        <v>53</v>
      </c>
      <c r="K4306" s="141" t="s">
        <v>53</v>
      </c>
      <c r="L4306" s="141" t="s">
        <v>821</v>
      </c>
      <c r="M4306" s="141" t="s">
        <v>311</v>
      </c>
      <c r="N4306" s="141" t="s">
        <v>258</v>
      </c>
      <c r="O4306" s="141" t="s">
        <v>62</v>
      </c>
      <c r="P4306" s="141" t="s">
        <v>1333</v>
      </c>
      <c r="Q4306" s="141" t="s">
        <v>65</v>
      </c>
      <c r="R4306" s="141" t="s">
        <v>57</v>
      </c>
      <c r="S4306" s="141" t="s">
        <v>1206</v>
      </c>
      <c r="T4306" s="227">
        <v>1.8009999999999999</v>
      </c>
      <c r="U4306" s="146">
        <v>46888</v>
      </c>
      <c r="V4306" s="208">
        <v>3.2000000000000001E-2</v>
      </c>
      <c r="W4306" s="209">
        <v>3.1399999999999997E-2</v>
      </c>
      <c r="X4306" s="141" t="s">
        <v>636</v>
      </c>
      <c r="Y4306" s="141"/>
      <c r="Z4306" s="148">
        <v>1035788.48</v>
      </c>
      <c r="AA4306" s="148">
        <v>1</v>
      </c>
      <c r="AB4306" s="148">
        <v>107.71</v>
      </c>
      <c r="AC4306" s="148">
        <v>0</v>
      </c>
      <c r="AD4306" s="148">
        <v>1115.64777</v>
      </c>
      <c r="AE4306" s="151"/>
      <c r="AF4306" s="151"/>
      <c r="AG4306" s="141" t="s">
        <v>17</v>
      </c>
      <c r="AH4306" s="229">
        <v>1.2588628689999999E-3</v>
      </c>
      <c r="AI4306" s="229">
        <v>3.5075612941495355E-4</v>
      </c>
      <c r="AJ4306" s="229">
        <v>8.3197115742705903E-5</v>
      </c>
    </row>
    <row r="4307" spans="1:36" ht="13.5" thickBot="1">
      <c r="A4307" s="153">
        <v>8694</v>
      </c>
      <c r="B4307" s="153">
        <v>12533</v>
      </c>
      <c r="C4307" s="141" t="s">
        <v>1453</v>
      </c>
      <c r="D4307" s="141">
        <v>512025891</v>
      </c>
      <c r="E4307" s="141" t="s">
        <v>429</v>
      </c>
      <c r="F4307" s="141" t="s">
        <v>1608</v>
      </c>
      <c r="G4307" s="141" t="s">
        <v>3438</v>
      </c>
      <c r="H4307" s="141" t="s">
        <v>76</v>
      </c>
      <c r="I4307" s="141" t="s">
        <v>228</v>
      </c>
      <c r="J4307" s="141" t="s">
        <v>53</v>
      </c>
      <c r="K4307" s="141" t="s">
        <v>53</v>
      </c>
      <c r="L4307" s="141" t="s">
        <v>821</v>
      </c>
      <c r="M4307" s="141" t="s">
        <v>311</v>
      </c>
      <c r="N4307" s="141" t="s">
        <v>258</v>
      </c>
      <c r="O4307" s="141" t="s">
        <v>62</v>
      </c>
      <c r="P4307" s="141" t="s">
        <v>1333</v>
      </c>
      <c r="Q4307" s="141" t="s">
        <v>65</v>
      </c>
      <c r="R4307" s="141" t="s">
        <v>57</v>
      </c>
      <c r="S4307" s="141" t="s">
        <v>1206</v>
      </c>
      <c r="T4307" s="227">
        <v>1.839</v>
      </c>
      <c r="U4307" s="146">
        <v>46924</v>
      </c>
      <c r="V4307" s="208">
        <v>5.7000000000000002E-2</v>
      </c>
      <c r="W4307" s="209">
        <v>6.1800000000000001E-2</v>
      </c>
      <c r="X4307" s="141" t="s">
        <v>636</v>
      </c>
      <c r="Y4307" s="141"/>
      <c r="Z4307" s="148">
        <v>3116245.11</v>
      </c>
      <c r="AA4307" s="148">
        <v>1</v>
      </c>
      <c r="AB4307" s="148">
        <v>99.56</v>
      </c>
      <c r="AC4307" s="148">
        <v>0</v>
      </c>
      <c r="AD4307" s="148">
        <v>3102.5336299999999</v>
      </c>
      <c r="AE4307" s="151"/>
      <c r="AF4307" s="151"/>
      <c r="AG4307" s="141" t="s">
        <v>17</v>
      </c>
      <c r="AH4307" s="229">
        <v>3.1645163799999998E-3</v>
      </c>
      <c r="AI4307" s="229">
        <v>9.7542675806946272E-4</v>
      </c>
      <c r="AJ4307" s="229">
        <v>2.31365002E-4</v>
      </c>
    </row>
    <row r="4308" spans="1:36" ht="13.5" thickBot="1">
      <c r="A4308" s="153">
        <v>8694</v>
      </c>
      <c r="B4308" s="153">
        <v>12533</v>
      </c>
      <c r="C4308" s="141" t="s">
        <v>1423</v>
      </c>
      <c r="D4308" s="141">
        <v>513230029</v>
      </c>
      <c r="E4308" s="141" t="s">
        <v>429</v>
      </c>
      <c r="F4308" s="141" t="s">
        <v>1609</v>
      </c>
      <c r="G4308" s="141" t="s">
        <v>3439</v>
      </c>
      <c r="H4308" s="141" t="s">
        <v>76</v>
      </c>
      <c r="I4308" s="141" t="s">
        <v>228</v>
      </c>
      <c r="J4308" s="141" t="s">
        <v>53</v>
      </c>
      <c r="K4308" s="141" t="s">
        <v>53</v>
      </c>
      <c r="L4308" s="141" t="s">
        <v>821</v>
      </c>
      <c r="M4308" s="141" t="s">
        <v>311</v>
      </c>
      <c r="N4308" s="141" t="s">
        <v>269</v>
      </c>
      <c r="O4308" s="141" t="s">
        <v>62</v>
      </c>
      <c r="P4308" s="141" t="s">
        <v>1413</v>
      </c>
      <c r="Q4308" s="141" t="s">
        <v>1294</v>
      </c>
      <c r="R4308" s="141" t="s">
        <v>57</v>
      </c>
      <c r="S4308" s="141" t="s">
        <v>1206</v>
      </c>
      <c r="T4308" s="227">
        <v>4.5140000000000002</v>
      </c>
      <c r="U4308" s="146">
        <v>49460</v>
      </c>
      <c r="V4308" s="208">
        <v>5.1700000000000003E-2</v>
      </c>
      <c r="W4308" s="209">
        <v>5.74E-2</v>
      </c>
      <c r="X4308" s="141" t="s">
        <v>636</v>
      </c>
      <c r="Y4308" s="141"/>
      <c r="Z4308" s="148">
        <v>1364618</v>
      </c>
      <c r="AA4308" s="148">
        <v>1</v>
      </c>
      <c r="AB4308" s="148">
        <v>99.54</v>
      </c>
      <c r="AC4308" s="148">
        <v>0</v>
      </c>
      <c r="AD4308" s="148">
        <v>1358.34076</v>
      </c>
      <c r="AE4308" s="151"/>
      <c r="AF4308" s="151"/>
      <c r="AG4308" s="141" t="s">
        <v>17</v>
      </c>
      <c r="AH4308" s="229">
        <v>2.236294152E-3</v>
      </c>
      <c r="AI4308" s="229">
        <v>4.2705803768528698E-4</v>
      </c>
      <c r="AJ4308" s="229">
        <v>1.01295441E-4</v>
      </c>
    </row>
    <row r="4309" spans="1:36" ht="13.5" thickBot="1">
      <c r="A4309" s="153">
        <v>8694</v>
      </c>
      <c r="B4309" s="153">
        <v>12533</v>
      </c>
      <c r="C4309" s="141" t="s">
        <v>1481</v>
      </c>
      <c r="D4309" s="141">
        <v>515434074</v>
      </c>
      <c r="E4309" s="141" t="s">
        <v>429</v>
      </c>
      <c r="F4309" s="141" t="s">
        <v>1610</v>
      </c>
      <c r="G4309" s="141" t="s">
        <v>3440</v>
      </c>
      <c r="H4309" s="141" t="s">
        <v>76</v>
      </c>
      <c r="I4309" s="141" t="s">
        <v>229</v>
      </c>
      <c r="J4309" s="141" t="s">
        <v>53</v>
      </c>
      <c r="K4309" s="141" t="s">
        <v>53</v>
      </c>
      <c r="L4309" s="141" t="s">
        <v>821</v>
      </c>
      <c r="M4309" s="141" t="s">
        <v>311</v>
      </c>
      <c r="N4309" s="141" t="s">
        <v>651</v>
      </c>
      <c r="O4309" s="141" t="s">
        <v>62</v>
      </c>
      <c r="P4309" s="141" t="s">
        <v>1483</v>
      </c>
      <c r="Q4309" s="141" t="s">
        <v>65</v>
      </c>
      <c r="R4309" s="141" t="s">
        <v>57</v>
      </c>
      <c r="S4309" s="141" t="s">
        <v>1206</v>
      </c>
      <c r="T4309" s="227">
        <v>1.9930000000000001</v>
      </c>
      <c r="U4309" s="146">
        <v>46295</v>
      </c>
      <c r="V4309" s="208">
        <v>3.0000000000000001E-3</v>
      </c>
      <c r="W4309" s="209">
        <v>3.1899999999999998E-2</v>
      </c>
      <c r="X4309" s="141" t="s">
        <v>636</v>
      </c>
      <c r="Y4309" s="141"/>
      <c r="Z4309" s="148">
        <v>1856420</v>
      </c>
      <c r="AA4309" s="148">
        <v>1</v>
      </c>
      <c r="AB4309" s="148">
        <v>101.09</v>
      </c>
      <c r="AC4309" s="148">
        <v>0</v>
      </c>
      <c r="AD4309" s="148">
        <v>1876.65498</v>
      </c>
      <c r="AE4309" s="151"/>
      <c r="AF4309" s="151"/>
      <c r="AG4309" s="141" t="s">
        <v>17</v>
      </c>
      <c r="AH4309" s="229">
        <v>4.5088286010000001E-3</v>
      </c>
      <c r="AI4309" s="229">
        <v>5.900143887098856E-4</v>
      </c>
      <c r="AJ4309" s="229">
        <v>1.3994764800000001E-4</v>
      </c>
    </row>
    <row r="4310" spans="1:36" ht="13.5" thickBot="1">
      <c r="A4310" s="153">
        <v>8694</v>
      </c>
      <c r="B4310" s="153">
        <v>12533</v>
      </c>
      <c r="C4310" s="141" t="s">
        <v>1472</v>
      </c>
      <c r="D4310" s="141">
        <v>510454333</v>
      </c>
      <c r="E4310" s="141" t="s">
        <v>429</v>
      </c>
      <c r="F4310" s="141" t="s">
        <v>1611</v>
      </c>
      <c r="G4310" s="141" t="s">
        <v>3441</v>
      </c>
      <c r="H4310" s="141" t="s">
        <v>76</v>
      </c>
      <c r="I4310" s="141" t="s">
        <v>229</v>
      </c>
      <c r="J4310" s="141" t="s">
        <v>53</v>
      </c>
      <c r="K4310" s="141" t="s">
        <v>53</v>
      </c>
      <c r="L4310" s="141" t="s">
        <v>821</v>
      </c>
      <c r="M4310" s="141" t="s">
        <v>311</v>
      </c>
      <c r="N4310" s="141" t="s">
        <v>258</v>
      </c>
      <c r="O4310" s="141" t="s">
        <v>62</v>
      </c>
      <c r="P4310" s="141" t="s">
        <v>1333</v>
      </c>
      <c r="Q4310" s="141" t="s">
        <v>65</v>
      </c>
      <c r="R4310" s="141" t="s">
        <v>57</v>
      </c>
      <c r="S4310" s="141" t="s">
        <v>1206</v>
      </c>
      <c r="T4310" s="227">
        <v>2.8769999999999998</v>
      </c>
      <c r="U4310" s="146">
        <v>47391</v>
      </c>
      <c r="V4310" s="208">
        <v>3.2300000000000002E-2</v>
      </c>
      <c r="W4310" s="209">
        <v>3.1E-2</v>
      </c>
      <c r="X4310" s="141" t="s">
        <v>636</v>
      </c>
      <c r="Y4310" s="141"/>
      <c r="Z4310" s="148">
        <v>3517185</v>
      </c>
      <c r="AA4310" s="148">
        <v>1</v>
      </c>
      <c r="AB4310" s="148">
        <v>107.46</v>
      </c>
      <c r="AC4310" s="148">
        <v>0</v>
      </c>
      <c r="AD4310" s="148">
        <v>3779.567</v>
      </c>
      <c r="AE4310" s="151"/>
      <c r="AF4310" s="151"/>
      <c r="AG4310" s="141" t="s">
        <v>17</v>
      </c>
      <c r="AH4310" s="229">
        <v>6.815522878E-3</v>
      </c>
      <c r="AI4310" s="229">
        <v>1.1882839077287698E-3</v>
      </c>
      <c r="AJ4310" s="229">
        <v>2.8185336000000001E-4</v>
      </c>
    </row>
    <row r="4311" spans="1:36" ht="13.5" thickBot="1">
      <c r="A4311" s="153">
        <v>8694</v>
      </c>
      <c r="B4311" s="153">
        <v>12533</v>
      </c>
      <c r="C4311" s="141" t="s">
        <v>1472</v>
      </c>
      <c r="D4311" s="141">
        <v>510454333</v>
      </c>
      <c r="E4311" s="141" t="s">
        <v>429</v>
      </c>
      <c r="F4311" s="141" t="s">
        <v>1612</v>
      </c>
      <c r="G4311" s="141" t="s">
        <v>3442</v>
      </c>
      <c r="H4311" s="141" t="s">
        <v>76</v>
      </c>
      <c r="I4311" s="141" t="s">
        <v>228</v>
      </c>
      <c r="J4311" s="141" t="s">
        <v>53</v>
      </c>
      <c r="K4311" s="141" t="s">
        <v>53</v>
      </c>
      <c r="L4311" s="141" t="s">
        <v>821</v>
      </c>
      <c r="M4311" s="141" t="s">
        <v>311</v>
      </c>
      <c r="N4311" s="141" t="s">
        <v>258</v>
      </c>
      <c r="O4311" s="141" t="s">
        <v>62</v>
      </c>
      <c r="P4311" s="141" t="s">
        <v>1333</v>
      </c>
      <c r="Q4311" s="141" t="s">
        <v>65</v>
      </c>
      <c r="R4311" s="141" t="s">
        <v>57</v>
      </c>
      <c r="S4311" s="141" t="s">
        <v>1206</v>
      </c>
      <c r="T4311" s="227">
        <v>2.9630000000000001</v>
      </c>
      <c r="U4311" s="146">
        <v>47756</v>
      </c>
      <c r="V4311" s="208">
        <v>5.6500000000000002E-2</v>
      </c>
      <c r="W4311" s="209">
        <v>5.9900000000000002E-2</v>
      </c>
      <c r="X4311" s="141" t="s">
        <v>636</v>
      </c>
      <c r="Y4311" s="141"/>
      <c r="Z4311" s="148">
        <v>4920779.5999999996</v>
      </c>
      <c r="AA4311" s="148">
        <v>1</v>
      </c>
      <c r="AB4311" s="148">
        <v>99.29</v>
      </c>
      <c r="AC4311" s="148">
        <v>0</v>
      </c>
      <c r="AD4311" s="148">
        <v>4885.8420599999999</v>
      </c>
      <c r="AE4311" s="151"/>
      <c r="AF4311" s="151"/>
      <c r="AG4311" s="141" t="s">
        <v>17</v>
      </c>
      <c r="AH4311" s="229">
        <v>1.0420441440000001E-2</v>
      </c>
      <c r="AI4311" s="229">
        <v>1.5360932867713108E-3</v>
      </c>
      <c r="AJ4311" s="229">
        <v>3.6435152500000003E-4</v>
      </c>
    </row>
    <row r="4312" spans="1:36" ht="13.5" thickBot="1">
      <c r="A4312" s="153">
        <v>8694</v>
      </c>
      <c r="B4312" s="153">
        <v>12533</v>
      </c>
      <c r="C4312" s="141" t="s">
        <v>1613</v>
      </c>
      <c r="D4312" s="141">
        <v>511809071</v>
      </c>
      <c r="E4312" s="141" t="s">
        <v>429</v>
      </c>
      <c r="F4312" s="141" t="s">
        <v>1614</v>
      </c>
      <c r="G4312" s="141" t="s">
        <v>3443</v>
      </c>
      <c r="H4312" s="141" t="s">
        <v>76</v>
      </c>
      <c r="I4312" s="141" t="s">
        <v>229</v>
      </c>
      <c r="J4312" s="141" t="s">
        <v>53</v>
      </c>
      <c r="K4312" s="141" t="s">
        <v>53</v>
      </c>
      <c r="L4312" s="141" t="s">
        <v>821</v>
      </c>
      <c r="M4312" s="141" t="s">
        <v>311</v>
      </c>
      <c r="N4312" s="141" t="s">
        <v>75</v>
      </c>
      <c r="O4312" s="141" t="s">
        <v>62</v>
      </c>
      <c r="P4312" s="141" t="s">
        <v>1288</v>
      </c>
      <c r="Q4312" s="141" t="s">
        <v>65</v>
      </c>
      <c r="R4312" s="141" t="s">
        <v>57</v>
      </c>
      <c r="S4312" s="141" t="s">
        <v>1206</v>
      </c>
      <c r="T4312" s="227">
        <v>3.0630000000000002</v>
      </c>
      <c r="U4312" s="146">
        <v>47889</v>
      </c>
      <c r="V4312" s="208">
        <v>2.1999999999999999E-2</v>
      </c>
      <c r="W4312" s="209">
        <v>2.9000000000000001E-2</v>
      </c>
      <c r="X4312" s="141" t="s">
        <v>636</v>
      </c>
      <c r="Y4312" s="141"/>
      <c r="Z4312" s="148">
        <v>627586.21</v>
      </c>
      <c r="AA4312" s="148">
        <v>1</v>
      </c>
      <c r="AB4312" s="148">
        <v>105.14</v>
      </c>
      <c r="AC4312" s="148">
        <v>0</v>
      </c>
      <c r="AD4312" s="148">
        <v>659.84414000000004</v>
      </c>
      <c r="AE4312" s="151"/>
      <c r="AF4312" s="151"/>
      <c r="AG4312" s="141" t="s">
        <v>17</v>
      </c>
      <c r="AH4312" s="229">
        <v>1.858015764E-3</v>
      </c>
      <c r="AI4312" s="229">
        <v>2.0745291012730545E-4</v>
      </c>
      <c r="AJ4312" s="229">
        <v>4.9206506537207703E-5</v>
      </c>
    </row>
    <row r="4313" spans="1:36" ht="13.5" thickBot="1">
      <c r="A4313" s="153">
        <v>8694</v>
      </c>
      <c r="B4313" s="153">
        <v>12533</v>
      </c>
      <c r="C4313" s="141" t="s">
        <v>1613</v>
      </c>
      <c r="D4313" s="141">
        <v>511809071</v>
      </c>
      <c r="E4313" s="141" t="s">
        <v>429</v>
      </c>
      <c r="F4313" s="141" t="s">
        <v>1615</v>
      </c>
      <c r="G4313" s="141" t="s">
        <v>3444</v>
      </c>
      <c r="H4313" s="141" t="s">
        <v>76</v>
      </c>
      <c r="I4313" s="141" t="s">
        <v>228</v>
      </c>
      <c r="J4313" s="141" t="s">
        <v>53</v>
      </c>
      <c r="K4313" s="141" t="s">
        <v>53</v>
      </c>
      <c r="L4313" s="141" t="s">
        <v>821</v>
      </c>
      <c r="M4313" s="141" t="s">
        <v>311</v>
      </c>
      <c r="N4313" s="141" t="s">
        <v>75</v>
      </c>
      <c r="O4313" s="141" t="s">
        <v>62</v>
      </c>
      <c r="P4313" s="141" t="s">
        <v>1288</v>
      </c>
      <c r="Q4313" s="141" t="s">
        <v>65</v>
      </c>
      <c r="R4313" s="141" t="s">
        <v>57</v>
      </c>
      <c r="S4313" s="141" t="s">
        <v>1206</v>
      </c>
      <c r="T4313" s="227">
        <v>2.8959999999999999</v>
      </c>
      <c r="U4313" s="146">
        <v>47889</v>
      </c>
      <c r="V4313" s="208">
        <v>4.6800000000000001E-2</v>
      </c>
      <c r="W4313" s="209">
        <v>5.8200000000000002E-2</v>
      </c>
      <c r="X4313" s="141" t="s">
        <v>636</v>
      </c>
      <c r="Y4313" s="141"/>
      <c r="Z4313" s="148">
        <v>4037732.77</v>
      </c>
      <c r="AA4313" s="148">
        <v>1</v>
      </c>
      <c r="AB4313" s="148">
        <v>97.76</v>
      </c>
      <c r="AC4313" s="148">
        <v>0</v>
      </c>
      <c r="AD4313" s="148">
        <v>3947.2875600000002</v>
      </c>
      <c r="AE4313" s="151"/>
      <c r="AF4313" s="151"/>
      <c r="AG4313" s="141" t="s">
        <v>17</v>
      </c>
      <c r="AH4313" s="229">
        <v>9.6063603290000004E-3</v>
      </c>
      <c r="AI4313" s="229">
        <v>1.2410147211905388E-3</v>
      </c>
      <c r="AJ4313" s="229">
        <v>2.9436077300000002E-4</v>
      </c>
    </row>
    <row r="4314" spans="1:36" ht="13.5" thickBot="1">
      <c r="A4314" s="153">
        <v>8694</v>
      </c>
      <c r="B4314" s="153">
        <v>12533</v>
      </c>
      <c r="C4314" s="141" t="s">
        <v>1616</v>
      </c>
      <c r="D4314" s="141">
        <v>520034372</v>
      </c>
      <c r="E4314" s="141" t="s">
        <v>429</v>
      </c>
      <c r="F4314" s="141" t="s">
        <v>1617</v>
      </c>
      <c r="G4314" s="141" t="s">
        <v>3445</v>
      </c>
      <c r="H4314" s="141" t="s">
        <v>76</v>
      </c>
      <c r="I4314" s="141" t="s">
        <v>228</v>
      </c>
      <c r="J4314" s="141" t="s">
        <v>53</v>
      </c>
      <c r="K4314" s="141" t="s">
        <v>53</v>
      </c>
      <c r="L4314" s="141" t="s">
        <v>821</v>
      </c>
      <c r="M4314" s="141" t="s">
        <v>311</v>
      </c>
      <c r="N4314" s="141" t="s">
        <v>258</v>
      </c>
      <c r="O4314" s="141" t="s">
        <v>62</v>
      </c>
      <c r="P4314" s="141" t="s">
        <v>1310</v>
      </c>
      <c r="Q4314" s="141" t="s">
        <v>65</v>
      </c>
      <c r="R4314" s="141" t="s">
        <v>57</v>
      </c>
      <c r="S4314" s="141" t="s">
        <v>1206</v>
      </c>
      <c r="T4314" s="227">
        <v>3.3050000000000002</v>
      </c>
      <c r="U4314" s="146">
        <v>48203</v>
      </c>
      <c r="V4314" s="208">
        <v>4.5600000000000002E-2</v>
      </c>
      <c r="W4314" s="209">
        <v>5.8299999999999998E-2</v>
      </c>
      <c r="X4314" s="141" t="s">
        <v>636</v>
      </c>
      <c r="Y4314" s="141"/>
      <c r="Z4314" s="148">
        <v>8569174.7100000009</v>
      </c>
      <c r="AA4314" s="148">
        <v>1</v>
      </c>
      <c r="AB4314" s="148">
        <v>96.43</v>
      </c>
      <c r="AC4314" s="148">
        <v>0</v>
      </c>
      <c r="AD4314" s="148">
        <v>8263.2551700000004</v>
      </c>
      <c r="AE4314" s="151"/>
      <c r="AF4314" s="151"/>
      <c r="AG4314" s="141" t="s">
        <v>17</v>
      </c>
      <c r="AH4314" s="229">
        <v>1.2420059613E-2</v>
      </c>
      <c r="AI4314" s="229">
        <v>2.5979412837416455E-3</v>
      </c>
      <c r="AJ4314" s="229">
        <v>6.1621509499999998E-4</v>
      </c>
    </row>
    <row r="4315" spans="1:36" ht="13.5" thickBot="1">
      <c r="A4315" s="153">
        <v>8694</v>
      </c>
      <c r="B4315" s="153">
        <v>12533</v>
      </c>
      <c r="C4315" s="141" t="s">
        <v>1616</v>
      </c>
      <c r="D4315" s="141">
        <v>520034372</v>
      </c>
      <c r="E4315" s="141" t="s">
        <v>429</v>
      </c>
      <c r="F4315" s="141" t="s">
        <v>1618</v>
      </c>
      <c r="G4315" s="141" t="s">
        <v>3446</v>
      </c>
      <c r="H4315" s="141" t="s">
        <v>76</v>
      </c>
      <c r="I4315" s="141" t="s">
        <v>229</v>
      </c>
      <c r="J4315" s="141" t="s">
        <v>53</v>
      </c>
      <c r="K4315" s="141" t="s">
        <v>53</v>
      </c>
      <c r="L4315" s="141" t="s">
        <v>821</v>
      </c>
      <c r="M4315" s="141" t="s">
        <v>311</v>
      </c>
      <c r="N4315" s="141" t="s">
        <v>258</v>
      </c>
      <c r="O4315" s="141" t="s">
        <v>62</v>
      </c>
      <c r="P4315" s="141" t="s">
        <v>1310</v>
      </c>
      <c r="Q4315" s="141" t="s">
        <v>65</v>
      </c>
      <c r="R4315" s="141" t="s">
        <v>57</v>
      </c>
      <c r="S4315" s="141" t="s">
        <v>1206</v>
      </c>
      <c r="T4315" s="227">
        <v>3.5</v>
      </c>
      <c r="U4315" s="146">
        <v>48203</v>
      </c>
      <c r="V4315" s="208">
        <v>2.1999999999999999E-2</v>
      </c>
      <c r="W4315" s="209">
        <v>3.04E-2</v>
      </c>
      <c r="X4315" s="141" t="s">
        <v>636</v>
      </c>
      <c r="Y4315" s="141"/>
      <c r="Z4315" s="148">
        <v>2157396.4500000002</v>
      </c>
      <c r="AA4315" s="148">
        <v>1</v>
      </c>
      <c r="AB4315" s="148">
        <v>103.8</v>
      </c>
      <c r="AC4315" s="148">
        <v>0</v>
      </c>
      <c r="AD4315" s="148">
        <v>2239.37752</v>
      </c>
      <c r="AE4315" s="151"/>
      <c r="AF4315" s="151"/>
      <c r="AG4315" s="141" t="s">
        <v>17</v>
      </c>
      <c r="AH4315" s="229">
        <v>3.358865757E-3</v>
      </c>
      <c r="AI4315" s="229">
        <v>7.0405320777368449E-4</v>
      </c>
      <c r="AJ4315" s="229">
        <v>1.6699692799999999E-4</v>
      </c>
    </row>
    <row r="4316" spans="1:36" ht="13.5" thickBot="1">
      <c r="A4316" s="153">
        <v>8694</v>
      </c>
      <c r="B4316" s="153">
        <v>12533</v>
      </c>
      <c r="C4316" s="141" t="s">
        <v>1537</v>
      </c>
      <c r="D4316" s="141">
        <v>513834200</v>
      </c>
      <c r="E4316" s="141" t="s">
        <v>429</v>
      </c>
      <c r="F4316" s="141" t="s">
        <v>1619</v>
      </c>
      <c r="G4316" s="141" t="s">
        <v>3447</v>
      </c>
      <c r="H4316" s="141" t="s">
        <v>76</v>
      </c>
      <c r="I4316" s="141" t="s">
        <v>228</v>
      </c>
      <c r="J4316" s="141" t="s">
        <v>53</v>
      </c>
      <c r="K4316" s="141" t="s">
        <v>53</v>
      </c>
      <c r="L4316" s="141" t="s">
        <v>821</v>
      </c>
      <c r="M4316" s="141" t="s">
        <v>311</v>
      </c>
      <c r="N4316" s="141" t="s">
        <v>269</v>
      </c>
      <c r="O4316" s="141" t="s">
        <v>62</v>
      </c>
      <c r="P4316" s="141" t="s">
        <v>1288</v>
      </c>
      <c r="Q4316" s="141" t="s">
        <v>65</v>
      </c>
      <c r="R4316" s="141" t="s">
        <v>57</v>
      </c>
      <c r="S4316" s="141" t="s">
        <v>1206</v>
      </c>
      <c r="T4316" s="227">
        <v>4.68</v>
      </c>
      <c r="U4316" s="146">
        <v>48579</v>
      </c>
      <c r="V4316" s="208">
        <v>4.3799999999999999E-2</v>
      </c>
      <c r="W4316" s="209">
        <v>5.5300000000000002E-2</v>
      </c>
      <c r="X4316" s="141" t="s">
        <v>636</v>
      </c>
      <c r="Y4316" s="141"/>
      <c r="Z4316" s="148">
        <v>5716000</v>
      </c>
      <c r="AA4316" s="148">
        <v>1</v>
      </c>
      <c r="AB4316" s="148">
        <v>96.24</v>
      </c>
      <c r="AC4316" s="148">
        <v>0</v>
      </c>
      <c r="AD4316" s="148">
        <v>5501.0784000000003</v>
      </c>
      <c r="AE4316" s="151"/>
      <c r="AF4316" s="151"/>
      <c r="AG4316" s="141" t="s">
        <v>17</v>
      </c>
      <c r="AH4316" s="229">
        <v>1.1431999999999999E-2</v>
      </c>
      <c r="AI4316" s="229">
        <v>1.7295216457002425E-3</v>
      </c>
      <c r="AJ4316" s="229">
        <v>4.1023149800000001E-4</v>
      </c>
    </row>
    <row r="4317" spans="1:36" ht="13.5" thickBot="1">
      <c r="A4317" s="153">
        <v>8694</v>
      </c>
      <c r="B4317" s="153">
        <v>12533</v>
      </c>
      <c r="C4317" s="141" t="s">
        <v>1620</v>
      </c>
      <c r="D4317" s="141">
        <v>520044322</v>
      </c>
      <c r="E4317" s="141" t="s">
        <v>429</v>
      </c>
      <c r="F4317" s="141" t="s">
        <v>1621</v>
      </c>
      <c r="G4317" s="141" t="s">
        <v>3448</v>
      </c>
      <c r="H4317" s="141" t="s">
        <v>76</v>
      </c>
      <c r="I4317" s="141" t="s">
        <v>228</v>
      </c>
      <c r="J4317" s="141" t="s">
        <v>53</v>
      </c>
      <c r="K4317" s="141" t="s">
        <v>53</v>
      </c>
      <c r="L4317" s="141" t="s">
        <v>821</v>
      </c>
      <c r="M4317" s="141" t="s">
        <v>311</v>
      </c>
      <c r="N4317" s="141" t="s">
        <v>267</v>
      </c>
      <c r="O4317" s="141" t="s">
        <v>62</v>
      </c>
      <c r="P4317" s="141" t="s">
        <v>1447</v>
      </c>
      <c r="Q4317" s="141" t="s">
        <v>1294</v>
      </c>
      <c r="R4317" s="141" t="s">
        <v>57</v>
      </c>
      <c r="S4317" s="141" t="s">
        <v>1206</v>
      </c>
      <c r="T4317" s="227">
        <v>2.718</v>
      </c>
      <c r="U4317" s="146">
        <v>47149</v>
      </c>
      <c r="V4317" s="208">
        <v>6.7500000000000004E-2</v>
      </c>
      <c r="W4317" s="209">
        <v>6.4399999999999999E-2</v>
      </c>
      <c r="X4317" s="141" t="s">
        <v>636</v>
      </c>
      <c r="Y4317" s="141"/>
      <c r="Z4317" s="148">
        <v>14552341.300000001</v>
      </c>
      <c r="AA4317" s="148">
        <v>1</v>
      </c>
      <c r="AB4317" s="148">
        <v>102.2</v>
      </c>
      <c r="AC4317" s="148">
        <v>0</v>
      </c>
      <c r="AD4317" s="148">
        <v>14872.49281</v>
      </c>
      <c r="AE4317" s="151"/>
      <c r="AF4317" s="151"/>
      <c r="AG4317" s="141" t="s">
        <v>17</v>
      </c>
      <c r="AH4317" s="229">
        <v>8.3156236000000005E-3</v>
      </c>
      <c r="AI4317" s="229">
        <v>4.6758646887156202E-3</v>
      </c>
      <c r="AJ4317" s="229">
        <v>1.1090852669999999E-3</v>
      </c>
    </row>
    <row r="4318" spans="1:36" ht="13.5" thickBot="1">
      <c r="A4318" s="153">
        <v>8694</v>
      </c>
      <c r="B4318" s="153">
        <v>12533</v>
      </c>
      <c r="C4318" s="141" t="s">
        <v>1622</v>
      </c>
      <c r="D4318" s="141">
        <v>44528798375</v>
      </c>
      <c r="E4318" s="141" t="s">
        <v>430</v>
      </c>
      <c r="F4318" s="141" t="s">
        <v>1623</v>
      </c>
      <c r="G4318" s="141" t="s">
        <v>3449</v>
      </c>
      <c r="H4318" s="141" t="s">
        <v>76</v>
      </c>
      <c r="I4318" s="141" t="s">
        <v>229</v>
      </c>
      <c r="J4318" s="141" t="s">
        <v>53</v>
      </c>
      <c r="K4318" s="141" t="s">
        <v>314</v>
      </c>
      <c r="L4318" s="141" t="s">
        <v>821</v>
      </c>
      <c r="M4318" s="141" t="s">
        <v>311</v>
      </c>
      <c r="N4318" s="141" t="s">
        <v>652</v>
      </c>
      <c r="O4318" s="141" t="s">
        <v>62</v>
      </c>
      <c r="P4318" s="141" t="s">
        <v>298</v>
      </c>
      <c r="Q4318" s="141" t="s">
        <v>298</v>
      </c>
      <c r="R4318" s="141" t="s">
        <v>57</v>
      </c>
      <c r="S4318" s="141" t="s">
        <v>1206</v>
      </c>
      <c r="T4318" s="227">
        <v>2.4489999999999998</v>
      </c>
      <c r="U4318" s="146">
        <v>46843</v>
      </c>
      <c r="V4318" s="208">
        <v>4.7500000000000001E-2</v>
      </c>
      <c r="W4318" s="209">
        <v>5.3400000000000003E-2</v>
      </c>
      <c r="X4318" s="141" t="s">
        <v>636</v>
      </c>
      <c r="Y4318" s="141"/>
      <c r="Z4318" s="148">
        <v>912000</v>
      </c>
      <c r="AA4318" s="148">
        <v>1</v>
      </c>
      <c r="AB4318" s="148">
        <v>105.38</v>
      </c>
      <c r="AC4318" s="148">
        <v>0</v>
      </c>
      <c r="AD4318" s="148">
        <v>961.06560000000002</v>
      </c>
      <c r="AE4318" s="151"/>
      <c r="AF4318" s="151"/>
      <c r="AG4318" s="141" t="s">
        <v>17</v>
      </c>
      <c r="AH4318" s="229">
        <v>2.848530247E-3</v>
      </c>
      <c r="AI4318" s="229">
        <v>3.0215598420445906E-4</v>
      </c>
      <c r="AJ4318" s="229">
        <v>7.1669471413484794E-5</v>
      </c>
    </row>
    <row r="4319" spans="1:36" ht="13.5" thickBot="1">
      <c r="A4319" s="153">
        <v>8694</v>
      </c>
      <c r="B4319" s="153">
        <v>12533</v>
      </c>
      <c r="C4319" s="141" t="s">
        <v>1626</v>
      </c>
      <c r="D4319" s="141">
        <v>520032178</v>
      </c>
      <c r="E4319" s="141" t="s">
        <v>429</v>
      </c>
      <c r="F4319" s="141" t="s">
        <v>1627</v>
      </c>
      <c r="G4319" s="141" t="s">
        <v>3451</v>
      </c>
      <c r="H4319" s="141" t="s">
        <v>76</v>
      </c>
      <c r="I4319" s="141" t="s">
        <v>228</v>
      </c>
      <c r="J4319" s="141" t="s">
        <v>53</v>
      </c>
      <c r="K4319" s="141" t="s">
        <v>53</v>
      </c>
      <c r="L4319" s="141" t="s">
        <v>821</v>
      </c>
      <c r="M4319" s="141" t="s">
        <v>311</v>
      </c>
      <c r="N4319" s="141" t="s">
        <v>140</v>
      </c>
      <c r="O4319" s="141" t="s">
        <v>62</v>
      </c>
      <c r="P4319" s="141" t="s">
        <v>298</v>
      </c>
      <c r="Q4319" s="141" t="s">
        <v>298</v>
      </c>
      <c r="R4319" s="141" t="s">
        <v>57</v>
      </c>
      <c r="S4319" s="141" t="s">
        <v>1206</v>
      </c>
      <c r="T4319" s="227">
        <v>2.7570000000000001</v>
      </c>
      <c r="U4319" s="146">
        <v>46752</v>
      </c>
      <c r="V4319" s="208">
        <v>6.3E-2</v>
      </c>
      <c r="W4319" s="209">
        <v>6.0499999999999998E-2</v>
      </c>
      <c r="X4319" s="141" t="s">
        <v>636</v>
      </c>
      <c r="Y4319" s="141"/>
      <c r="Z4319" s="148">
        <v>5820000</v>
      </c>
      <c r="AA4319" s="148">
        <v>1</v>
      </c>
      <c r="AB4319" s="148">
        <v>102.5</v>
      </c>
      <c r="AC4319" s="148">
        <v>0</v>
      </c>
      <c r="AD4319" s="148">
        <v>5965.5</v>
      </c>
      <c r="AE4319" s="151"/>
      <c r="AF4319" s="151"/>
      <c r="AG4319" s="141" t="s">
        <v>17</v>
      </c>
      <c r="AH4319" s="229">
        <v>3.2432607742999997E-2</v>
      </c>
      <c r="AI4319" s="229">
        <v>1.8755343274920054E-3</v>
      </c>
      <c r="AJ4319" s="229">
        <v>4.44864774E-4</v>
      </c>
    </row>
    <row r="4320" spans="1:36" ht="13.5" thickBot="1">
      <c r="A4320" s="153">
        <v>8694</v>
      </c>
      <c r="B4320" s="153">
        <v>12533</v>
      </c>
      <c r="C4320" s="141" t="s">
        <v>1628</v>
      </c>
      <c r="D4320" s="141">
        <v>1427976</v>
      </c>
      <c r="E4320" s="141" t="s">
        <v>430</v>
      </c>
      <c r="F4320" s="141" t="s">
        <v>1629</v>
      </c>
      <c r="G4320" s="141" t="s">
        <v>3452</v>
      </c>
      <c r="H4320" s="141" t="s">
        <v>76</v>
      </c>
      <c r="I4320" s="141" t="s">
        <v>228</v>
      </c>
      <c r="J4320" s="141" t="s">
        <v>53</v>
      </c>
      <c r="K4320" s="141" t="s">
        <v>314</v>
      </c>
      <c r="L4320" s="141" t="s">
        <v>821</v>
      </c>
      <c r="M4320" s="141" t="s">
        <v>311</v>
      </c>
      <c r="N4320" s="141" t="s">
        <v>652</v>
      </c>
      <c r="O4320" s="141" t="s">
        <v>62</v>
      </c>
      <c r="P4320" s="141" t="s">
        <v>1280</v>
      </c>
      <c r="Q4320" s="141" t="s">
        <v>65</v>
      </c>
      <c r="R4320" s="141" t="s">
        <v>57</v>
      </c>
      <c r="S4320" s="141" t="s">
        <v>1206</v>
      </c>
      <c r="T4320" s="227">
        <v>2.0209999999999999</v>
      </c>
      <c r="U4320" s="146">
        <v>46387</v>
      </c>
      <c r="V4320" s="208">
        <v>6.8000000000000005E-2</v>
      </c>
      <c r="W4320" s="209">
        <v>6.5199999999999994E-2</v>
      </c>
      <c r="X4320" s="141" t="s">
        <v>636</v>
      </c>
      <c r="Y4320" s="141"/>
      <c r="Z4320" s="148">
        <v>5311752</v>
      </c>
      <c r="AA4320" s="148">
        <v>1</v>
      </c>
      <c r="AB4320" s="148">
        <v>102.45</v>
      </c>
      <c r="AC4320" s="148">
        <v>0</v>
      </c>
      <c r="AD4320" s="148">
        <v>5441.8899199999996</v>
      </c>
      <c r="AE4320" s="151"/>
      <c r="AF4320" s="151"/>
      <c r="AG4320" s="141" t="s">
        <v>17</v>
      </c>
      <c r="AH4320" s="229">
        <v>1.5030841135E-2</v>
      </c>
      <c r="AI4320" s="229">
        <v>1.7109129748374356E-3</v>
      </c>
      <c r="AJ4320" s="229">
        <v>4.0581763999999998E-4</v>
      </c>
    </row>
    <row r="4321" spans="1:36" ht="13.5" thickBot="1">
      <c r="A4321" s="153">
        <v>8694</v>
      </c>
      <c r="B4321" s="153">
        <v>12533</v>
      </c>
      <c r="C4321" s="141" t="s">
        <v>1299</v>
      </c>
      <c r="D4321" s="141">
        <v>520039868</v>
      </c>
      <c r="E4321" s="141" t="s">
        <v>429</v>
      </c>
      <c r="F4321" s="141" t="s">
        <v>1630</v>
      </c>
      <c r="G4321" s="141" t="s">
        <v>3453</v>
      </c>
      <c r="H4321" s="141" t="s">
        <v>76</v>
      </c>
      <c r="I4321" s="141" t="s">
        <v>228</v>
      </c>
      <c r="J4321" s="141" t="s">
        <v>53</v>
      </c>
      <c r="K4321" s="141" t="s">
        <v>53</v>
      </c>
      <c r="L4321" s="141" t="s">
        <v>821</v>
      </c>
      <c r="M4321" s="141" t="s">
        <v>311</v>
      </c>
      <c r="N4321" s="141" t="s">
        <v>647</v>
      </c>
      <c r="O4321" s="141" t="s">
        <v>62</v>
      </c>
      <c r="P4321" s="141" t="s">
        <v>298</v>
      </c>
      <c r="Q4321" s="141" t="s">
        <v>298</v>
      </c>
      <c r="R4321" s="141" t="s">
        <v>57</v>
      </c>
      <c r="S4321" s="141" t="s">
        <v>1206</v>
      </c>
      <c r="T4321" s="227">
        <v>2.7559999999999998</v>
      </c>
      <c r="U4321" s="146">
        <v>47209</v>
      </c>
      <c r="V4321" s="208">
        <v>6.0499999999999998E-2</v>
      </c>
      <c r="W4321" s="209">
        <v>5.9299999999999999E-2</v>
      </c>
      <c r="X4321" s="141" t="s">
        <v>636</v>
      </c>
      <c r="Y4321" s="141"/>
      <c r="Z4321" s="148">
        <v>2005000</v>
      </c>
      <c r="AA4321" s="148">
        <v>1</v>
      </c>
      <c r="AB4321" s="148">
        <v>100.56</v>
      </c>
      <c r="AC4321" s="148">
        <v>0</v>
      </c>
      <c r="AD4321" s="148">
        <v>2016.2280000000001</v>
      </c>
      <c r="AE4321" s="151"/>
      <c r="AF4321" s="151"/>
      <c r="AG4321" s="141" t="s">
        <v>17</v>
      </c>
      <c r="AH4321" s="229">
        <v>9.1136363629999995E-3</v>
      </c>
      <c r="AI4321" s="229">
        <v>6.3389570464345837E-4</v>
      </c>
      <c r="AJ4321" s="229">
        <v>1.50356016E-4</v>
      </c>
    </row>
    <row r="4322" spans="1:36" ht="13.5" thickBot="1">
      <c r="A4322" s="153">
        <v>8694</v>
      </c>
      <c r="B4322" s="153">
        <v>12533</v>
      </c>
      <c r="C4322" s="141" t="s">
        <v>1631</v>
      </c>
      <c r="D4322" s="141">
        <v>520034257</v>
      </c>
      <c r="E4322" s="141" t="s">
        <v>429</v>
      </c>
      <c r="F4322" s="141" t="s">
        <v>1632</v>
      </c>
      <c r="G4322" s="141" t="s">
        <v>3454</v>
      </c>
      <c r="H4322" s="141" t="s">
        <v>76</v>
      </c>
      <c r="I4322" s="141" t="s">
        <v>229</v>
      </c>
      <c r="J4322" s="141" t="s">
        <v>53</v>
      </c>
      <c r="K4322" s="141" t="s">
        <v>53</v>
      </c>
      <c r="L4322" s="141" t="s">
        <v>821</v>
      </c>
      <c r="M4322" s="141" t="s">
        <v>311</v>
      </c>
      <c r="N4322" s="141" t="s">
        <v>708</v>
      </c>
      <c r="O4322" s="141" t="s">
        <v>62</v>
      </c>
      <c r="P4322" s="141" t="s">
        <v>1305</v>
      </c>
      <c r="Q4322" s="141" t="s">
        <v>1294</v>
      </c>
      <c r="R4322" s="141" t="s">
        <v>57</v>
      </c>
      <c r="S4322" s="141" t="s">
        <v>1206</v>
      </c>
      <c r="T4322" s="227">
        <v>3.0219999999999998</v>
      </c>
      <c r="U4322" s="146">
        <v>46944</v>
      </c>
      <c r="V4322" s="208">
        <v>3.73E-2</v>
      </c>
      <c r="W4322" s="209">
        <v>3.4099999999999998E-2</v>
      </c>
      <c r="X4322" s="141" t="s">
        <v>636</v>
      </c>
      <c r="Y4322" s="141"/>
      <c r="Z4322" s="148">
        <v>7745000</v>
      </c>
      <c r="AA4322" s="148">
        <v>1</v>
      </c>
      <c r="AB4322" s="148">
        <v>108.68</v>
      </c>
      <c r="AC4322" s="148">
        <v>0</v>
      </c>
      <c r="AD4322" s="148">
        <v>8417.2659999999996</v>
      </c>
      <c r="AE4322" s="151"/>
      <c r="AF4322" s="151"/>
      <c r="AG4322" s="141" t="s">
        <v>17</v>
      </c>
      <c r="AH4322" s="229">
        <v>2.1995779763E-2</v>
      </c>
      <c r="AI4322" s="229">
        <v>2.6463618014636362E-3</v>
      </c>
      <c r="AJ4322" s="229">
        <v>6.2770013300000004E-4</v>
      </c>
    </row>
    <row r="4323" spans="1:36" ht="13.5" thickBot="1">
      <c r="A4323" s="153">
        <v>8694</v>
      </c>
      <c r="B4323" s="153">
        <v>12533</v>
      </c>
      <c r="C4323" s="141" t="s">
        <v>1633</v>
      </c>
      <c r="D4323" s="141">
        <v>520036120</v>
      </c>
      <c r="E4323" s="141" t="s">
        <v>429</v>
      </c>
      <c r="F4323" s="141" t="s">
        <v>1634</v>
      </c>
      <c r="G4323" s="141" t="s">
        <v>3455</v>
      </c>
      <c r="H4323" s="141" t="s">
        <v>76</v>
      </c>
      <c r="I4323" s="141" t="s">
        <v>228</v>
      </c>
      <c r="J4323" s="141" t="s">
        <v>53</v>
      </c>
      <c r="K4323" s="141" t="s">
        <v>53</v>
      </c>
      <c r="L4323" s="141" t="s">
        <v>821</v>
      </c>
      <c r="M4323" s="141" t="s">
        <v>311</v>
      </c>
      <c r="N4323" s="141" t="s">
        <v>269</v>
      </c>
      <c r="O4323" s="141" t="s">
        <v>62</v>
      </c>
      <c r="P4323" s="141" t="s">
        <v>1288</v>
      </c>
      <c r="Q4323" s="141" t="s">
        <v>65</v>
      </c>
      <c r="R4323" s="141" t="s">
        <v>57</v>
      </c>
      <c r="S4323" s="141" t="s">
        <v>1206</v>
      </c>
      <c r="T4323" s="227">
        <v>3.1459999999999999</v>
      </c>
      <c r="U4323" s="146">
        <v>46811</v>
      </c>
      <c r="V4323" s="208">
        <v>4.7E-2</v>
      </c>
      <c r="W4323" s="209">
        <v>5.4800000000000001E-2</v>
      </c>
      <c r="X4323" s="141" t="s">
        <v>636</v>
      </c>
      <c r="Y4323" s="141"/>
      <c r="Z4323" s="148">
        <v>8085695</v>
      </c>
      <c r="AA4323" s="148">
        <v>1</v>
      </c>
      <c r="AB4323" s="148">
        <v>100.38</v>
      </c>
      <c r="AC4323" s="148">
        <v>0</v>
      </c>
      <c r="AD4323" s="148">
        <v>8116.4206400000003</v>
      </c>
      <c r="AE4323" s="151"/>
      <c r="AF4323" s="151"/>
      <c r="AG4323" s="141" t="s">
        <v>17</v>
      </c>
      <c r="AH4323" s="229">
        <v>8.9930986539999997E-3</v>
      </c>
      <c r="AI4323" s="229">
        <v>2.5517769720366495E-3</v>
      </c>
      <c r="AJ4323" s="229">
        <v>6.0526521500000002E-4</v>
      </c>
    </row>
    <row r="4324" spans="1:36" ht="13.5" thickBot="1">
      <c r="A4324" s="153">
        <v>8694</v>
      </c>
      <c r="B4324" s="153">
        <v>12533</v>
      </c>
      <c r="C4324" s="141" t="s">
        <v>1633</v>
      </c>
      <c r="D4324" s="141">
        <v>520036120</v>
      </c>
      <c r="E4324" s="141" t="s">
        <v>429</v>
      </c>
      <c r="F4324" s="141" t="s">
        <v>1635</v>
      </c>
      <c r="G4324" s="141" t="s">
        <v>3456</v>
      </c>
      <c r="H4324" s="141" t="s">
        <v>76</v>
      </c>
      <c r="I4324" s="141" t="s">
        <v>623</v>
      </c>
      <c r="J4324" s="141" t="s">
        <v>53</v>
      </c>
      <c r="K4324" s="141" t="s">
        <v>53</v>
      </c>
      <c r="L4324" s="141" t="s">
        <v>821</v>
      </c>
      <c r="M4324" s="141" t="s">
        <v>311</v>
      </c>
      <c r="N4324" s="141" t="s">
        <v>269</v>
      </c>
      <c r="O4324" s="141" t="s">
        <v>62</v>
      </c>
      <c r="P4324" s="141" t="s">
        <v>1288</v>
      </c>
      <c r="Q4324" s="141" t="s">
        <v>65</v>
      </c>
      <c r="R4324" s="141" t="s">
        <v>57</v>
      </c>
      <c r="S4324" s="141" t="s">
        <v>1206</v>
      </c>
      <c r="T4324" s="227">
        <v>3.246</v>
      </c>
      <c r="U4324" s="146">
        <v>46811</v>
      </c>
      <c r="V4324" s="208">
        <v>2.8000000000000001E-2</v>
      </c>
      <c r="W4324" s="209">
        <v>3.9600000000000003E-2</v>
      </c>
      <c r="X4324" s="141" t="s">
        <v>636</v>
      </c>
      <c r="Y4324" s="141"/>
      <c r="Z4324" s="148">
        <v>2980000</v>
      </c>
      <c r="AA4324" s="148">
        <v>1</v>
      </c>
      <c r="AB4324" s="148">
        <v>98</v>
      </c>
      <c r="AC4324" s="148">
        <v>0</v>
      </c>
      <c r="AD4324" s="148">
        <v>2920.4</v>
      </c>
      <c r="AE4324" s="151"/>
      <c r="AF4324" s="151"/>
      <c r="AG4324" s="141" t="s">
        <v>17</v>
      </c>
      <c r="AH4324" s="229">
        <v>1.9868017690999999E-2</v>
      </c>
      <c r="AI4324" s="229">
        <v>9.1816452099700819E-4</v>
      </c>
      <c r="AJ4324" s="229">
        <v>2.17782765E-4</v>
      </c>
    </row>
    <row r="4325" spans="1:36" ht="13.5" thickBot="1">
      <c r="A4325" s="153">
        <v>8694</v>
      </c>
      <c r="B4325" s="153">
        <v>12533</v>
      </c>
      <c r="C4325" s="141" t="s">
        <v>1636</v>
      </c>
      <c r="D4325" s="141">
        <v>516286432</v>
      </c>
      <c r="E4325" s="141" t="s">
        <v>429</v>
      </c>
      <c r="F4325" s="141" t="s">
        <v>1637</v>
      </c>
      <c r="G4325" s="141" t="s">
        <v>3457</v>
      </c>
      <c r="H4325" s="141" t="s">
        <v>76</v>
      </c>
      <c r="I4325" s="141" t="s">
        <v>228</v>
      </c>
      <c r="J4325" s="141" t="s">
        <v>53</v>
      </c>
      <c r="K4325" s="141" t="s">
        <v>53</v>
      </c>
      <c r="L4325" s="141" t="s">
        <v>821</v>
      </c>
      <c r="M4325" s="141" t="s">
        <v>311</v>
      </c>
      <c r="N4325" s="141" t="s">
        <v>651</v>
      </c>
      <c r="O4325" s="141" t="s">
        <v>62</v>
      </c>
      <c r="P4325" s="141" t="s">
        <v>298</v>
      </c>
      <c r="Q4325" s="141" t="s">
        <v>298</v>
      </c>
      <c r="R4325" s="141" t="s">
        <v>57</v>
      </c>
      <c r="S4325" s="141" t="s">
        <v>1206</v>
      </c>
      <c r="T4325" s="227">
        <v>0.92200000000000004</v>
      </c>
      <c r="U4325" s="146">
        <v>46006</v>
      </c>
      <c r="V4325" s="208">
        <v>6.5000000000000002E-2</v>
      </c>
      <c r="W4325" s="209">
        <v>8.6900000000000005E-2</v>
      </c>
      <c r="X4325" s="141" t="s">
        <v>636</v>
      </c>
      <c r="Y4325" s="141"/>
      <c r="Z4325" s="148">
        <v>650000</v>
      </c>
      <c r="AA4325" s="148">
        <v>1</v>
      </c>
      <c r="AB4325" s="148">
        <v>100.1</v>
      </c>
      <c r="AC4325" s="148">
        <v>0</v>
      </c>
      <c r="AD4325" s="148">
        <v>650.65</v>
      </c>
      <c r="AE4325" s="151"/>
      <c r="AF4325" s="151"/>
      <c r="AG4325" s="141" t="s">
        <v>17</v>
      </c>
      <c r="AH4325" s="229">
        <v>5.9147034780000001E-3</v>
      </c>
      <c r="AI4325" s="229">
        <v>2.0456230159796718E-4</v>
      </c>
      <c r="AJ4325" s="229">
        <v>4.8520872638854097E-5</v>
      </c>
    </row>
    <row r="4326" spans="1:36" ht="13.5" thickBot="1">
      <c r="A4326" s="153">
        <v>8694</v>
      </c>
      <c r="B4326" s="153">
        <v>12533</v>
      </c>
      <c r="C4326" s="141" t="s">
        <v>1638</v>
      </c>
      <c r="D4326" s="141">
        <v>520038274</v>
      </c>
      <c r="E4326" s="141" t="s">
        <v>429</v>
      </c>
      <c r="F4326" s="141" t="s">
        <v>4232</v>
      </c>
      <c r="G4326" s="141" t="s">
        <v>4231</v>
      </c>
      <c r="H4326" s="141" t="s">
        <v>76</v>
      </c>
      <c r="I4326" s="141" t="s">
        <v>229</v>
      </c>
      <c r="J4326" s="141" t="s">
        <v>53</v>
      </c>
      <c r="K4326" s="141" t="s">
        <v>53</v>
      </c>
      <c r="L4326" s="141" t="s">
        <v>54</v>
      </c>
      <c r="M4326" s="141" t="s">
        <v>311</v>
      </c>
      <c r="N4326" s="141" t="s">
        <v>140</v>
      </c>
      <c r="O4326" s="141" t="s">
        <v>62</v>
      </c>
      <c r="P4326" s="141" t="s">
        <v>298</v>
      </c>
      <c r="Q4326" s="141" t="s">
        <v>298</v>
      </c>
      <c r="R4326" s="141" t="s">
        <v>57</v>
      </c>
      <c r="S4326" s="141" t="s">
        <v>1206</v>
      </c>
      <c r="T4326" s="227">
        <v>2.819</v>
      </c>
      <c r="U4326" s="146">
        <v>47149</v>
      </c>
      <c r="V4326" s="208">
        <v>3.85E-2</v>
      </c>
      <c r="W4326" s="209">
        <v>3.2199999999999999E-2</v>
      </c>
      <c r="X4326" s="141" t="s">
        <v>636</v>
      </c>
      <c r="Y4326" s="141"/>
      <c r="Z4326" s="148">
        <v>4000000</v>
      </c>
      <c r="AA4326" s="148">
        <v>1</v>
      </c>
      <c r="AB4326" s="148">
        <v>108.976</v>
      </c>
      <c r="AC4326" s="148">
        <v>0</v>
      </c>
      <c r="AD4326" s="148">
        <v>4359.04</v>
      </c>
      <c r="AE4326" s="151"/>
      <c r="AF4326" s="151"/>
      <c r="AG4326" s="141" t="s">
        <v>17</v>
      </c>
      <c r="AH4326" s="229">
        <f>+Z4326/300000000</f>
        <v>1.3333333333333334E-2</v>
      </c>
      <c r="AI4326" s="229">
        <v>1.370468385702917E-3</v>
      </c>
      <c r="AJ4326" s="229">
        <v>3.2506635599999998E-4</v>
      </c>
    </row>
    <row r="4327" spans="1:36" ht="13.5" thickBot="1">
      <c r="A4327" s="153">
        <v>8694</v>
      </c>
      <c r="B4327" s="153">
        <v>12533</v>
      </c>
      <c r="C4327" s="141" t="s">
        <v>1557</v>
      </c>
      <c r="D4327" s="141">
        <v>516269248</v>
      </c>
      <c r="E4327" s="141" t="s">
        <v>429</v>
      </c>
      <c r="F4327" s="141" t="s">
        <v>1639</v>
      </c>
      <c r="G4327" s="141" t="s">
        <v>3459</v>
      </c>
      <c r="H4327" s="141" t="s">
        <v>76</v>
      </c>
      <c r="I4327" s="141" t="s">
        <v>229</v>
      </c>
      <c r="J4327" s="141" t="s">
        <v>53</v>
      </c>
      <c r="K4327" s="141" t="s">
        <v>53</v>
      </c>
      <c r="L4327" s="141" t="s">
        <v>821</v>
      </c>
      <c r="M4327" s="141" t="s">
        <v>311</v>
      </c>
      <c r="N4327" s="141" t="s">
        <v>156</v>
      </c>
      <c r="O4327" s="141" t="s">
        <v>62</v>
      </c>
      <c r="P4327" s="141" t="s">
        <v>1447</v>
      </c>
      <c r="Q4327" s="141" t="s">
        <v>1294</v>
      </c>
      <c r="R4327" s="141" t="s">
        <v>57</v>
      </c>
      <c r="S4327" s="141" t="s">
        <v>1206</v>
      </c>
      <c r="T4327" s="227">
        <v>5.98</v>
      </c>
      <c r="U4327" s="146">
        <v>49218</v>
      </c>
      <c r="V4327" s="208">
        <v>3.3000000000000002E-2</v>
      </c>
      <c r="W4327" s="209">
        <v>4.2599999999999999E-2</v>
      </c>
      <c r="X4327" s="141" t="s">
        <v>636</v>
      </c>
      <c r="Y4327" s="141"/>
      <c r="Z4327" s="148">
        <v>1592983.67</v>
      </c>
      <c r="AA4327" s="148">
        <v>1</v>
      </c>
      <c r="AB4327" s="148">
        <v>101.08</v>
      </c>
      <c r="AC4327" s="148">
        <v>0</v>
      </c>
      <c r="AD4327" s="148">
        <v>1610.1878899999999</v>
      </c>
      <c r="AE4327" s="151"/>
      <c r="AF4327" s="151"/>
      <c r="AG4327" s="141" t="s">
        <v>17</v>
      </c>
      <c r="AH4327" s="229">
        <v>1.306685521E-3</v>
      </c>
      <c r="AI4327" s="229">
        <v>5.0623797861150302E-4</v>
      </c>
      <c r="AJ4327" s="229">
        <v>1.20076418E-4</v>
      </c>
    </row>
    <row r="4328" spans="1:36" ht="13.5" thickBot="1">
      <c r="A4328" s="153">
        <v>8694</v>
      </c>
      <c r="B4328" s="153">
        <v>12533</v>
      </c>
      <c r="C4328" s="141" t="s">
        <v>1640</v>
      </c>
      <c r="D4328" s="141">
        <v>520025438</v>
      </c>
      <c r="E4328" s="141" t="s">
        <v>429</v>
      </c>
      <c r="F4328" s="141" t="s">
        <v>1641</v>
      </c>
      <c r="G4328" s="141" t="s">
        <v>3460</v>
      </c>
      <c r="H4328" s="141" t="s">
        <v>76</v>
      </c>
      <c r="I4328" s="141" t="s">
        <v>229</v>
      </c>
      <c r="J4328" s="141" t="s">
        <v>53</v>
      </c>
      <c r="K4328" s="141" t="s">
        <v>53</v>
      </c>
      <c r="L4328" s="141" t="s">
        <v>821</v>
      </c>
      <c r="M4328" s="141" t="s">
        <v>311</v>
      </c>
      <c r="N4328" s="141" t="s">
        <v>651</v>
      </c>
      <c r="O4328" s="141" t="s">
        <v>62</v>
      </c>
      <c r="P4328" s="141" t="s">
        <v>1280</v>
      </c>
      <c r="Q4328" s="141" t="s">
        <v>65</v>
      </c>
      <c r="R4328" s="141" t="s">
        <v>57</v>
      </c>
      <c r="S4328" s="141" t="s">
        <v>1206</v>
      </c>
      <c r="T4328" s="227">
        <v>4.0460000000000003</v>
      </c>
      <c r="U4328" s="146">
        <v>47300</v>
      </c>
      <c r="V4328" s="208">
        <v>3.6200000000000003E-2</v>
      </c>
      <c r="W4328" s="209">
        <v>3.9E-2</v>
      </c>
      <c r="X4328" s="141" t="s">
        <v>636</v>
      </c>
      <c r="Y4328" s="141"/>
      <c r="Z4328" s="148">
        <v>8738102.1199999992</v>
      </c>
      <c r="AA4328" s="148">
        <v>1</v>
      </c>
      <c r="AB4328" s="148">
        <v>106.27</v>
      </c>
      <c r="AC4328" s="148">
        <v>0</v>
      </c>
      <c r="AD4328" s="148">
        <v>9285.9811200000004</v>
      </c>
      <c r="AE4328" s="151"/>
      <c r="AF4328" s="151"/>
      <c r="AG4328" s="141" t="s">
        <v>17</v>
      </c>
      <c r="AH4328" s="229">
        <v>4.6651186140000004E-3</v>
      </c>
      <c r="AI4328" s="229">
        <v>2.9194830869168822E-3</v>
      </c>
      <c r="AJ4328" s="229">
        <v>6.9248275900000002E-4</v>
      </c>
    </row>
    <row r="4329" spans="1:36" ht="13.5" thickBot="1">
      <c r="A4329" s="153">
        <v>8694</v>
      </c>
      <c r="B4329" s="153">
        <v>12533</v>
      </c>
      <c r="C4329" s="141" t="s">
        <v>1640</v>
      </c>
      <c r="D4329" s="141">
        <v>520025438</v>
      </c>
      <c r="E4329" s="141" t="s">
        <v>429</v>
      </c>
      <c r="F4329" s="141" t="s">
        <v>1641</v>
      </c>
      <c r="G4329" s="141" t="s">
        <v>3460</v>
      </c>
      <c r="H4329" s="141" t="s">
        <v>76</v>
      </c>
      <c r="I4329" s="141" t="s">
        <v>229</v>
      </c>
      <c r="J4329" s="141" t="s">
        <v>53</v>
      </c>
      <c r="K4329" s="141" t="s">
        <v>53</v>
      </c>
      <c r="L4329" s="141" t="s">
        <v>54</v>
      </c>
      <c r="M4329" s="141" t="s">
        <v>311</v>
      </c>
      <c r="N4329" s="141" t="s">
        <v>651</v>
      </c>
      <c r="O4329" s="141" t="s">
        <v>62</v>
      </c>
      <c r="P4329" s="141" t="s">
        <v>298</v>
      </c>
      <c r="Q4329" s="141" t="s">
        <v>298</v>
      </c>
      <c r="R4329" s="141" t="s">
        <v>57</v>
      </c>
      <c r="S4329" s="141" t="s">
        <v>1206</v>
      </c>
      <c r="T4329" s="227">
        <v>4.0460000000000003</v>
      </c>
      <c r="U4329" s="146">
        <v>47300</v>
      </c>
      <c r="V4329" s="208">
        <v>3.6200000000000003E-2</v>
      </c>
      <c r="W4329" s="209">
        <v>3.9E-2</v>
      </c>
      <c r="X4329" s="141" t="s">
        <v>636</v>
      </c>
      <c r="Y4329" s="141"/>
      <c r="Z4329" s="148">
        <v>1740000</v>
      </c>
      <c r="AA4329" s="148">
        <v>1</v>
      </c>
      <c r="AB4329" s="148">
        <v>103.65</v>
      </c>
      <c r="AC4329" s="148">
        <v>0</v>
      </c>
      <c r="AD4329" s="148">
        <v>1803.51</v>
      </c>
      <c r="AE4329" s="151"/>
      <c r="AF4329" s="151"/>
      <c r="AG4329" s="141" t="s">
        <v>17</v>
      </c>
      <c r="AH4329" s="229">
        <v>9.2895531200000003E-4</v>
      </c>
      <c r="AI4329" s="229">
        <v>5.6701783839998438E-4</v>
      </c>
      <c r="AJ4329" s="229">
        <v>1.3449301299999999E-4</v>
      </c>
    </row>
    <row r="4330" spans="1:36" ht="13.5" thickBot="1">
      <c r="A4330" s="153">
        <v>8694</v>
      </c>
      <c r="B4330" s="153">
        <v>12533</v>
      </c>
      <c r="C4330" s="141" t="s">
        <v>1437</v>
      </c>
      <c r="D4330" s="141">
        <v>515327120</v>
      </c>
      <c r="E4330" s="141" t="s">
        <v>429</v>
      </c>
      <c r="F4330" s="141" t="s">
        <v>1642</v>
      </c>
      <c r="G4330" s="141" t="s">
        <v>3461</v>
      </c>
      <c r="H4330" s="141" t="s">
        <v>76</v>
      </c>
      <c r="I4330" s="141" t="s">
        <v>229</v>
      </c>
      <c r="J4330" s="141" t="s">
        <v>53</v>
      </c>
      <c r="K4330" s="141" t="s">
        <v>53</v>
      </c>
      <c r="L4330" s="141" t="s">
        <v>821</v>
      </c>
      <c r="M4330" s="141" t="s">
        <v>311</v>
      </c>
      <c r="N4330" s="141" t="s">
        <v>651</v>
      </c>
      <c r="O4330" s="141" t="s">
        <v>62</v>
      </c>
      <c r="P4330" s="141" t="s">
        <v>1293</v>
      </c>
      <c r="Q4330" s="141" t="s">
        <v>1294</v>
      </c>
      <c r="R4330" s="141" t="s">
        <v>57</v>
      </c>
      <c r="S4330" s="141" t="s">
        <v>1206</v>
      </c>
      <c r="T4330" s="227">
        <v>5.6559999999999997</v>
      </c>
      <c r="U4330" s="146">
        <v>48213</v>
      </c>
      <c r="V4330" s="208">
        <v>3.1800000000000002E-2</v>
      </c>
      <c r="W4330" s="209">
        <v>3.44E-2</v>
      </c>
      <c r="X4330" s="141" t="s">
        <v>636</v>
      </c>
      <c r="Y4330" s="141"/>
      <c r="Z4330" s="148">
        <v>3186000</v>
      </c>
      <c r="AA4330" s="148">
        <v>1</v>
      </c>
      <c r="AB4330" s="148">
        <v>107.36</v>
      </c>
      <c r="AC4330" s="148">
        <v>0</v>
      </c>
      <c r="AD4330" s="148">
        <v>3420.4895999999999</v>
      </c>
      <c r="AE4330" s="151"/>
      <c r="AF4330" s="151"/>
      <c r="AG4330" s="141" t="s">
        <v>17</v>
      </c>
      <c r="AH4330" s="229">
        <v>7.449860753E-3</v>
      </c>
      <c r="AI4330" s="229">
        <v>1.0753911091491741E-3</v>
      </c>
      <c r="AJ4330" s="229">
        <v>2.5507590900000001E-4</v>
      </c>
    </row>
    <row r="4331" spans="1:36" ht="13.5" thickBot="1">
      <c r="A4331" s="153">
        <v>8694</v>
      </c>
      <c r="B4331" s="153">
        <v>12533</v>
      </c>
      <c r="C4331" s="141" t="s">
        <v>1329</v>
      </c>
      <c r="D4331" s="141">
        <v>520038910</v>
      </c>
      <c r="E4331" s="141" t="s">
        <v>429</v>
      </c>
      <c r="F4331" s="141" t="s">
        <v>1643</v>
      </c>
      <c r="G4331" s="141" t="s">
        <v>3462</v>
      </c>
      <c r="H4331" s="141" t="s">
        <v>76</v>
      </c>
      <c r="I4331" s="141" t="s">
        <v>228</v>
      </c>
      <c r="J4331" s="141" t="s">
        <v>53</v>
      </c>
      <c r="K4331" s="141" t="s">
        <v>53</v>
      </c>
      <c r="L4331" s="141" t="s">
        <v>821</v>
      </c>
      <c r="M4331" s="141" t="s">
        <v>311</v>
      </c>
      <c r="N4331" s="141" t="s">
        <v>651</v>
      </c>
      <c r="O4331" s="141" t="s">
        <v>62</v>
      </c>
      <c r="P4331" s="141" t="s">
        <v>1310</v>
      </c>
      <c r="Q4331" s="141" t="s">
        <v>65</v>
      </c>
      <c r="R4331" s="141" t="s">
        <v>57</v>
      </c>
      <c r="S4331" s="141" t="s">
        <v>1206</v>
      </c>
      <c r="T4331" s="227">
        <v>4.5789999999999997</v>
      </c>
      <c r="U4331" s="146">
        <v>48213</v>
      </c>
      <c r="V4331" s="208">
        <v>4.8899999999999999E-2</v>
      </c>
      <c r="W4331" s="209">
        <v>5.6599999999999998E-2</v>
      </c>
      <c r="X4331" s="141" t="s">
        <v>636</v>
      </c>
      <c r="Y4331" s="141"/>
      <c r="Z4331" s="148">
        <v>2230000</v>
      </c>
      <c r="AA4331" s="148">
        <v>1</v>
      </c>
      <c r="AB4331" s="148">
        <v>98.12</v>
      </c>
      <c r="AC4331" s="148">
        <v>0</v>
      </c>
      <c r="AD4331" s="148">
        <v>2188.076</v>
      </c>
      <c r="AE4331" s="151"/>
      <c r="AF4331" s="151"/>
      <c r="AG4331" s="141" t="s">
        <v>17</v>
      </c>
      <c r="AH4331" s="229">
        <v>7.433382889E-3</v>
      </c>
      <c r="AI4331" s="229">
        <v>6.8792417218362198E-4</v>
      </c>
      <c r="AJ4331" s="229">
        <v>1.6317122400000001E-4</v>
      </c>
    </row>
    <row r="4332" spans="1:36" ht="13.5" thickBot="1">
      <c r="A4332" s="153">
        <v>8694</v>
      </c>
      <c r="B4332" s="153">
        <v>12533</v>
      </c>
      <c r="C4332" s="141" t="s">
        <v>1644</v>
      </c>
      <c r="D4332" s="141" t="s">
        <v>3146</v>
      </c>
      <c r="E4332" s="141" t="s">
        <v>430</v>
      </c>
      <c r="F4332" s="141" t="s">
        <v>1645</v>
      </c>
      <c r="G4332" s="141" t="s">
        <v>3463</v>
      </c>
      <c r="H4332" s="141" t="s">
        <v>76</v>
      </c>
      <c r="I4332" s="141" t="s">
        <v>230</v>
      </c>
      <c r="J4332" s="141" t="s">
        <v>53</v>
      </c>
      <c r="K4332" s="141" t="s">
        <v>314</v>
      </c>
      <c r="L4332" s="141" t="s">
        <v>821</v>
      </c>
      <c r="M4332" s="141" t="s">
        <v>311</v>
      </c>
      <c r="N4332" s="141" t="s">
        <v>649</v>
      </c>
      <c r="O4332" s="141" t="s">
        <v>62</v>
      </c>
      <c r="P4332" s="141" t="s">
        <v>1413</v>
      </c>
      <c r="Q4332" s="141" t="s">
        <v>1294</v>
      </c>
      <c r="R4332" s="141" t="s">
        <v>57</v>
      </c>
      <c r="S4332" s="141" t="s">
        <v>1206</v>
      </c>
      <c r="T4332" s="227">
        <v>1.7749999999999999</v>
      </c>
      <c r="U4332" s="146">
        <v>46265</v>
      </c>
      <c r="V4332" s="208">
        <v>8.6499999999999994E-2</v>
      </c>
      <c r="W4332" s="209">
        <v>7.3899999999999993E-2</v>
      </c>
      <c r="X4332" s="141" t="s">
        <v>636</v>
      </c>
      <c r="Y4332" s="141"/>
      <c r="Z4332" s="148">
        <v>15119000</v>
      </c>
      <c r="AA4332" s="148">
        <v>1</v>
      </c>
      <c r="AB4332" s="148">
        <v>104.6</v>
      </c>
      <c r="AC4332" s="148">
        <v>0</v>
      </c>
      <c r="AD4332" s="148">
        <v>15814.474</v>
      </c>
      <c r="AE4332" s="151"/>
      <c r="AF4332" s="151"/>
      <c r="AG4332" s="141" t="s">
        <v>17</v>
      </c>
      <c r="AH4332" s="229">
        <v>3.5911569113000003E-2</v>
      </c>
      <c r="AI4332" s="229">
        <v>4.9720205947916861E-3</v>
      </c>
      <c r="AJ4332" s="229">
        <v>1.179331558E-3</v>
      </c>
    </row>
    <row r="4333" spans="1:36" ht="13.5" thickBot="1">
      <c r="A4333" s="153">
        <v>8694</v>
      </c>
      <c r="B4333" s="153">
        <v>12533</v>
      </c>
      <c r="C4333" s="141" t="s">
        <v>2129</v>
      </c>
      <c r="D4333" s="141">
        <v>520033804</v>
      </c>
      <c r="E4333" s="141" t="s">
        <v>429</v>
      </c>
      <c r="F4333" s="141" t="s">
        <v>2130</v>
      </c>
      <c r="G4333" s="141" t="s">
        <v>3780</v>
      </c>
      <c r="H4333" s="141" t="s">
        <v>76</v>
      </c>
      <c r="I4333" s="141" t="s">
        <v>228</v>
      </c>
      <c r="J4333" s="141" t="s">
        <v>53</v>
      </c>
      <c r="K4333" s="141" t="s">
        <v>53</v>
      </c>
      <c r="L4333" s="141" t="s">
        <v>821</v>
      </c>
      <c r="M4333" s="141" t="s">
        <v>311</v>
      </c>
      <c r="N4333" s="141" t="s">
        <v>257</v>
      </c>
      <c r="O4333" s="141" t="s">
        <v>62</v>
      </c>
      <c r="P4333" s="141" t="s">
        <v>298</v>
      </c>
      <c r="Q4333" s="141" t="s">
        <v>298</v>
      </c>
      <c r="R4333" s="141" t="s">
        <v>57</v>
      </c>
      <c r="S4333" s="141" t="s">
        <v>1206</v>
      </c>
      <c r="T4333" s="227">
        <v>0.27700000000000002</v>
      </c>
      <c r="U4333" s="146">
        <v>45667</v>
      </c>
      <c r="V4333" s="208">
        <v>7.0000000000000007E-2</v>
      </c>
      <c r="W4333" s="209">
        <v>8.9800000000000005E-2</v>
      </c>
      <c r="X4333" s="141" t="s">
        <v>636</v>
      </c>
      <c r="Y4333" s="141"/>
      <c r="Z4333" s="148">
        <v>1419000</v>
      </c>
      <c r="AA4333" s="148">
        <v>1</v>
      </c>
      <c r="AB4333" s="148">
        <v>101</v>
      </c>
      <c r="AC4333" s="148">
        <v>0</v>
      </c>
      <c r="AD4333" s="148">
        <v>1433.19</v>
      </c>
      <c r="AE4333" s="151"/>
      <c r="AF4333" s="151"/>
      <c r="AG4333" s="141" t="s">
        <v>17</v>
      </c>
      <c r="AH4333" s="229">
        <v>3.5491433420000003E-2</v>
      </c>
      <c r="AI4333" s="229">
        <v>4.5059040194757647E-4</v>
      </c>
      <c r="AJ4333" s="229">
        <v>1.0687716800000001E-4</v>
      </c>
    </row>
    <row r="4334" spans="1:36" ht="13.5" thickBot="1">
      <c r="A4334" s="153">
        <v>8694</v>
      </c>
      <c r="B4334" s="153">
        <v>12533</v>
      </c>
      <c r="C4334" s="141" t="s">
        <v>1326</v>
      </c>
      <c r="D4334" s="141">
        <v>520037789</v>
      </c>
      <c r="E4334" s="141" t="s">
        <v>429</v>
      </c>
      <c r="F4334" s="141" t="s">
        <v>1646</v>
      </c>
      <c r="G4334" s="141" t="s">
        <v>3464</v>
      </c>
      <c r="H4334" s="141" t="s">
        <v>76</v>
      </c>
      <c r="I4334" s="141" t="s">
        <v>229</v>
      </c>
      <c r="J4334" s="141" t="s">
        <v>53</v>
      </c>
      <c r="K4334" s="141" t="s">
        <v>53</v>
      </c>
      <c r="L4334" s="141" t="s">
        <v>821</v>
      </c>
      <c r="M4334" s="141" t="s">
        <v>311</v>
      </c>
      <c r="N4334" s="141" t="s">
        <v>651</v>
      </c>
      <c r="O4334" s="141" t="s">
        <v>62</v>
      </c>
      <c r="P4334" s="141" t="s">
        <v>1310</v>
      </c>
      <c r="Q4334" s="141" t="s">
        <v>65</v>
      </c>
      <c r="R4334" s="141" t="s">
        <v>57</v>
      </c>
      <c r="S4334" s="141" t="s">
        <v>1206</v>
      </c>
      <c r="T4334" s="227">
        <v>6.0670000000000002</v>
      </c>
      <c r="U4334" s="146">
        <v>50041</v>
      </c>
      <c r="V4334" s="208">
        <v>3.61E-2</v>
      </c>
      <c r="W4334" s="209">
        <v>3.4599999999999999E-2</v>
      </c>
      <c r="X4334" s="141" t="s">
        <v>636</v>
      </c>
      <c r="Y4334" s="141"/>
      <c r="Z4334" s="148">
        <v>10179401.720000001</v>
      </c>
      <c r="AA4334" s="148">
        <v>1</v>
      </c>
      <c r="AB4334" s="148">
        <v>107.95</v>
      </c>
      <c r="AC4334" s="148">
        <v>0</v>
      </c>
      <c r="AD4334" s="148">
        <v>10988.66416</v>
      </c>
      <c r="AE4334" s="151"/>
      <c r="AF4334" s="151"/>
      <c r="AG4334" s="141" t="s">
        <v>17</v>
      </c>
      <c r="AH4334" s="229">
        <v>9.5273479490000004E-3</v>
      </c>
      <c r="AI4334" s="229">
        <v>3.4548012480699192E-3</v>
      </c>
      <c r="AJ4334" s="229">
        <v>8.1945681099999999E-4</v>
      </c>
    </row>
    <row r="4335" spans="1:36" ht="13.5" thickBot="1">
      <c r="A4335" s="153">
        <v>8694</v>
      </c>
      <c r="B4335" s="153">
        <v>12533</v>
      </c>
      <c r="C4335" s="141" t="s">
        <v>1647</v>
      </c>
      <c r="D4335" s="141">
        <v>520036658</v>
      </c>
      <c r="E4335" s="141" t="s">
        <v>429</v>
      </c>
      <c r="F4335" s="141" t="s">
        <v>1648</v>
      </c>
      <c r="G4335" s="141" t="s">
        <v>3465</v>
      </c>
      <c r="H4335" s="141" t="s">
        <v>76</v>
      </c>
      <c r="I4335" s="141" t="s">
        <v>228</v>
      </c>
      <c r="J4335" s="141" t="s">
        <v>53</v>
      </c>
      <c r="K4335" s="141" t="s">
        <v>53</v>
      </c>
      <c r="L4335" s="141" t="s">
        <v>821</v>
      </c>
      <c r="M4335" s="141" t="s">
        <v>311</v>
      </c>
      <c r="N4335" s="141" t="s">
        <v>156</v>
      </c>
      <c r="O4335" s="141" t="s">
        <v>62</v>
      </c>
      <c r="P4335" s="141" t="s">
        <v>1333</v>
      </c>
      <c r="Q4335" s="141" t="s">
        <v>65</v>
      </c>
      <c r="R4335" s="141" t="s">
        <v>57</v>
      </c>
      <c r="S4335" s="141" t="s">
        <v>1206</v>
      </c>
      <c r="T4335" s="227">
        <v>4.6040000000000001</v>
      </c>
      <c r="U4335" s="146">
        <v>48483</v>
      </c>
      <c r="V4335" s="208">
        <v>5.7500000000000002E-2</v>
      </c>
      <c r="W4335" s="209">
        <v>6.4299999999999996E-2</v>
      </c>
      <c r="X4335" s="141" t="s">
        <v>636</v>
      </c>
      <c r="Y4335" s="141"/>
      <c r="Z4335" s="148">
        <v>1498000</v>
      </c>
      <c r="AA4335" s="148">
        <v>1</v>
      </c>
      <c r="AB4335" s="148">
        <v>97.51</v>
      </c>
      <c r="AC4335" s="148">
        <v>0</v>
      </c>
      <c r="AD4335" s="148">
        <v>1460.6998000000001</v>
      </c>
      <c r="AE4335" s="151"/>
      <c r="AF4335" s="151"/>
      <c r="AG4335" s="141" t="s">
        <v>17</v>
      </c>
      <c r="AH4335" s="229">
        <v>2.853333333E-3</v>
      </c>
      <c r="AI4335" s="229">
        <v>4.592393960373325E-4</v>
      </c>
      <c r="AJ4335" s="229">
        <v>1.08928654E-4</v>
      </c>
    </row>
    <row r="4336" spans="1:36" ht="13.5" thickBot="1">
      <c r="A4336" s="153">
        <v>8694</v>
      </c>
      <c r="B4336" s="153">
        <v>12533</v>
      </c>
      <c r="C4336" s="141" t="s">
        <v>1291</v>
      </c>
      <c r="D4336" s="141">
        <v>514290345</v>
      </c>
      <c r="E4336" s="141" t="s">
        <v>429</v>
      </c>
      <c r="F4336" s="141" t="s">
        <v>1649</v>
      </c>
      <c r="G4336" s="141" t="s">
        <v>3466</v>
      </c>
      <c r="H4336" s="141" t="s">
        <v>76</v>
      </c>
      <c r="I4336" s="141" t="s">
        <v>229</v>
      </c>
      <c r="J4336" s="141" t="s">
        <v>53</v>
      </c>
      <c r="K4336" s="141" t="s">
        <v>53</v>
      </c>
      <c r="L4336" s="141" t="s">
        <v>821</v>
      </c>
      <c r="M4336" s="141" t="s">
        <v>311</v>
      </c>
      <c r="N4336" s="141" t="s">
        <v>269</v>
      </c>
      <c r="O4336" s="141" t="s">
        <v>62</v>
      </c>
      <c r="P4336" s="141" t="s">
        <v>1288</v>
      </c>
      <c r="Q4336" s="141" t="s">
        <v>65</v>
      </c>
      <c r="R4336" s="141" t="s">
        <v>57</v>
      </c>
      <c r="S4336" s="141" t="s">
        <v>1206</v>
      </c>
      <c r="T4336" s="227">
        <v>6.7930000000000001</v>
      </c>
      <c r="U4336" s="146">
        <v>62494</v>
      </c>
      <c r="V4336" s="208">
        <v>2.0899999999999998E-2</v>
      </c>
      <c r="W4336" s="209">
        <v>3.7499999999999999E-2</v>
      </c>
      <c r="X4336" s="141" t="s">
        <v>636</v>
      </c>
      <c r="Y4336" s="141"/>
      <c r="Z4336" s="148">
        <v>1299200</v>
      </c>
      <c r="AA4336" s="148">
        <v>1</v>
      </c>
      <c r="AB4336" s="148">
        <v>102.18</v>
      </c>
      <c r="AC4336" s="148">
        <v>0</v>
      </c>
      <c r="AD4336" s="148">
        <v>1327.5225600000001</v>
      </c>
      <c r="AE4336" s="151"/>
      <c r="AF4336" s="151"/>
      <c r="AG4336" s="141" t="s">
        <v>17</v>
      </c>
      <c r="AH4336" s="229">
        <v>8.4164156299999999E-4</v>
      </c>
      <c r="AI4336" s="229">
        <v>4.1736889310201416E-4</v>
      </c>
      <c r="AJ4336" s="229">
        <v>9.8997238237094495E-5</v>
      </c>
    </row>
    <row r="4337" spans="1:36" ht="13.5" thickBot="1">
      <c r="A4337" s="153">
        <v>8694</v>
      </c>
      <c r="B4337" s="153">
        <v>12533</v>
      </c>
      <c r="C4337" s="141" t="s">
        <v>1381</v>
      </c>
      <c r="D4337" s="141">
        <v>511659401</v>
      </c>
      <c r="E4337" s="141" t="s">
        <v>429</v>
      </c>
      <c r="F4337" s="141" t="s">
        <v>1650</v>
      </c>
      <c r="G4337" s="141" t="s">
        <v>3467</v>
      </c>
      <c r="H4337" s="141" t="s">
        <v>76</v>
      </c>
      <c r="I4337" s="141" t="s">
        <v>228</v>
      </c>
      <c r="J4337" s="141" t="s">
        <v>53</v>
      </c>
      <c r="K4337" s="141" t="s">
        <v>53</v>
      </c>
      <c r="L4337" s="141" t="s">
        <v>821</v>
      </c>
      <c r="M4337" s="141" t="s">
        <v>311</v>
      </c>
      <c r="N4337" s="141" t="s">
        <v>651</v>
      </c>
      <c r="O4337" s="141" t="s">
        <v>62</v>
      </c>
      <c r="P4337" s="141" t="s">
        <v>1310</v>
      </c>
      <c r="Q4337" s="141" t="s">
        <v>65</v>
      </c>
      <c r="R4337" s="141" t="s">
        <v>57</v>
      </c>
      <c r="S4337" s="141" t="s">
        <v>1206</v>
      </c>
      <c r="T4337" s="227">
        <v>2.681</v>
      </c>
      <c r="U4337" s="146">
        <v>47238</v>
      </c>
      <c r="V4337" s="208">
        <v>0.05</v>
      </c>
      <c r="W4337" s="209">
        <v>5.5399999999999998E-2</v>
      </c>
      <c r="X4337" s="141" t="s">
        <v>636</v>
      </c>
      <c r="Y4337" s="141"/>
      <c r="Z4337" s="148">
        <v>900000</v>
      </c>
      <c r="AA4337" s="148">
        <v>1</v>
      </c>
      <c r="AB4337" s="148">
        <v>100.87</v>
      </c>
      <c r="AC4337" s="148">
        <v>0</v>
      </c>
      <c r="AD4337" s="148">
        <v>907.83</v>
      </c>
      <c r="AE4337" s="151"/>
      <c r="AF4337" s="151"/>
      <c r="AG4337" s="141" t="s">
        <v>17</v>
      </c>
      <c r="AH4337" s="229">
        <v>2.2499999999999998E-3</v>
      </c>
      <c r="AI4337" s="229">
        <v>2.8541887998106903E-4</v>
      </c>
      <c r="AJ4337" s="229">
        <v>6.7699537090188096E-5</v>
      </c>
    </row>
    <row r="4338" spans="1:36" ht="13.5" thickBot="1">
      <c r="A4338" s="153">
        <v>8694</v>
      </c>
      <c r="B4338" s="153">
        <v>12533</v>
      </c>
      <c r="C4338" s="141" t="s">
        <v>1381</v>
      </c>
      <c r="D4338" s="141">
        <v>511659401</v>
      </c>
      <c r="E4338" s="141" t="s">
        <v>429</v>
      </c>
      <c r="F4338" s="141" t="s">
        <v>1651</v>
      </c>
      <c r="G4338" s="141" t="s">
        <v>3468</v>
      </c>
      <c r="H4338" s="141" t="s">
        <v>76</v>
      </c>
      <c r="I4338" s="141" t="s">
        <v>229</v>
      </c>
      <c r="J4338" s="141" t="s">
        <v>53</v>
      </c>
      <c r="K4338" s="141" t="s">
        <v>53</v>
      </c>
      <c r="L4338" s="141" t="s">
        <v>821</v>
      </c>
      <c r="M4338" s="141" t="s">
        <v>311</v>
      </c>
      <c r="N4338" s="141" t="s">
        <v>651</v>
      </c>
      <c r="O4338" s="141" t="s">
        <v>62</v>
      </c>
      <c r="P4338" s="141" t="s">
        <v>1310</v>
      </c>
      <c r="Q4338" s="141" t="s">
        <v>65</v>
      </c>
      <c r="R4338" s="141" t="s">
        <v>57</v>
      </c>
      <c r="S4338" s="141" t="s">
        <v>1206</v>
      </c>
      <c r="T4338" s="227">
        <v>7.9820000000000002</v>
      </c>
      <c r="U4338" s="146">
        <v>50891</v>
      </c>
      <c r="V4338" s="208">
        <v>2.64E-2</v>
      </c>
      <c r="W4338" s="209">
        <v>3.2199999999999999E-2</v>
      </c>
      <c r="X4338" s="141" t="s">
        <v>636</v>
      </c>
      <c r="Y4338" s="141"/>
      <c r="Z4338" s="148">
        <v>533400</v>
      </c>
      <c r="AA4338" s="148">
        <v>1</v>
      </c>
      <c r="AB4338" s="148">
        <v>101.98</v>
      </c>
      <c r="AC4338" s="148">
        <v>0</v>
      </c>
      <c r="AD4338" s="148">
        <v>543.96132</v>
      </c>
      <c r="AE4338" s="151"/>
      <c r="AF4338" s="151"/>
      <c r="AG4338" s="141" t="s">
        <v>17</v>
      </c>
      <c r="AH4338" s="229">
        <v>1.7780000000000001E-3</v>
      </c>
      <c r="AI4338" s="229">
        <v>1.710197181272087E-4</v>
      </c>
      <c r="AJ4338" s="229">
        <v>4.0564785872870102E-5</v>
      </c>
    </row>
    <row r="4339" spans="1:36" ht="13.5" thickBot="1">
      <c r="A4339" s="153">
        <v>8694</v>
      </c>
      <c r="B4339" s="153">
        <v>12533</v>
      </c>
      <c r="C4339" s="141" t="s">
        <v>1652</v>
      </c>
      <c r="D4339" s="141">
        <v>516378643</v>
      </c>
      <c r="E4339" s="141" t="s">
        <v>429</v>
      </c>
      <c r="F4339" s="141" t="s">
        <v>1653</v>
      </c>
      <c r="G4339" s="141" t="s">
        <v>3469</v>
      </c>
      <c r="H4339" s="141" t="s">
        <v>76</v>
      </c>
      <c r="I4339" s="141" t="s">
        <v>229</v>
      </c>
      <c r="J4339" s="141" t="s">
        <v>53</v>
      </c>
      <c r="K4339" s="141" t="s">
        <v>53</v>
      </c>
      <c r="L4339" s="141" t="s">
        <v>821</v>
      </c>
      <c r="M4339" s="141" t="s">
        <v>311</v>
      </c>
      <c r="N4339" s="141" t="s">
        <v>651</v>
      </c>
      <c r="O4339" s="141" t="s">
        <v>62</v>
      </c>
      <c r="P4339" s="141" t="s">
        <v>1280</v>
      </c>
      <c r="Q4339" s="141" t="s">
        <v>65</v>
      </c>
      <c r="R4339" s="141" t="s">
        <v>57</v>
      </c>
      <c r="S4339" s="141" t="s">
        <v>1206</v>
      </c>
      <c r="T4339" s="227">
        <v>4.3550000000000004</v>
      </c>
      <c r="U4339" s="146">
        <v>47756</v>
      </c>
      <c r="V4339" s="208">
        <v>4.3999999999999997E-2</v>
      </c>
      <c r="W4339" s="209">
        <v>3.5200000000000002E-2</v>
      </c>
      <c r="X4339" s="141" t="s">
        <v>636</v>
      </c>
      <c r="Y4339" s="141"/>
      <c r="Z4339" s="148">
        <v>2172500</v>
      </c>
      <c r="AA4339" s="148">
        <v>1</v>
      </c>
      <c r="AB4339" s="148">
        <v>108.78</v>
      </c>
      <c r="AC4339" s="148">
        <v>0</v>
      </c>
      <c r="AD4339" s="148">
        <v>2363.2455</v>
      </c>
      <c r="AE4339" s="151"/>
      <c r="AF4339" s="151"/>
      <c r="AG4339" s="141" t="s">
        <v>17</v>
      </c>
      <c r="AH4339" s="229">
        <v>5.2604521659999999E-3</v>
      </c>
      <c r="AI4339" s="229">
        <v>7.4299690881585916E-4</v>
      </c>
      <c r="AJ4339" s="229">
        <v>1.7623412500000001E-4</v>
      </c>
    </row>
    <row r="4340" spans="1:36" ht="13.5" thickBot="1">
      <c r="A4340" s="153">
        <v>8694</v>
      </c>
      <c r="B4340" s="153">
        <v>12533</v>
      </c>
      <c r="C4340" s="141" t="s">
        <v>1654</v>
      </c>
      <c r="D4340" s="141">
        <v>520000472</v>
      </c>
      <c r="E4340" s="141" t="s">
        <v>429</v>
      </c>
      <c r="F4340" s="141" t="s">
        <v>1655</v>
      </c>
      <c r="G4340" s="141" t="s">
        <v>3470</v>
      </c>
      <c r="H4340" s="141" t="s">
        <v>76</v>
      </c>
      <c r="I4340" s="141" t="s">
        <v>229</v>
      </c>
      <c r="J4340" s="141" t="s">
        <v>53</v>
      </c>
      <c r="K4340" s="141" t="s">
        <v>53</v>
      </c>
      <c r="L4340" s="141" t="s">
        <v>821</v>
      </c>
      <c r="M4340" s="141" t="s">
        <v>311</v>
      </c>
      <c r="N4340" s="141" t="s">
        <v>156</v>
      </c>
      <c r="O4340" s="141" t="s">
        <v>62</v>
      </c>
      <c r="P4340" s="141" t="s">
        <v>1394</v>
      </c>
      <c r="Q4340" s="141" t="s">
        <v>1294</v>
      </c>
      <c r="R4340" s="141" t="s">
        <v>57</v>
      </c>
      <c r="S4340" s="141" t="s">
        <v>1206</v>
      </c>
      <c r="T4340" s="227">
        <v>7.6429999999999998</v>
      </c>
      <c r="U4340" s="146">
        <v>48742</v>
      </c>
      <c r="V4340" s="208">
        <v>0.03</v>
      </c>
      <c r="W4340" s="209">
        <v>3.2599999999999997E-2</v>
      </c>
      <c r="X4340" s="141" t="s">
        <v>636</v>
      </c>
      <c r="Y4340" s="141"/>
      <c r="Z4340" s="148">
        <v>3465000</v>
      </c>
      <c r="AA4340" s="148">
        <v>1</v>
      </c>
      <c r="AB4340" s="148">
        <v>103.71</v>
      </c>
      <c r="AC4340" s="148">
        <v>0</v>
      </c>
      <c r="AD4340" s="148">
        <v>3593.5515</v>
      </c>
      <c r="AE4340" s="151"/>
      <c r="AF4340" s="151"/>
      <c r="AG4340" s="141" t="s">
        <v>17</v>
      </c>
      <c r="AH4340" s="229">
        <v>8.49305505E-4</v>
      </c>
      <c r="AI4340" s="229">
        <v>1.1298012230090331E-3</v>
      </c>
      <c r="AJ4340" s="229">
        <v>2.6798164000000003E-4</v>
      </c>
    </row>
    <row r="4341" spans="1:36" ht="13.5" thickBot="1">
      <c r="A4341" s="153">
        <v>8694</v>
      </c>
      <c r="B4341" s="153">
        <v>12533</v>
      </c>
      <c r="C4341" s="141" t="s">
        <v>1654</v>
      </c>
      <c r="D4341" s="141">
        <v>520000472</v>
      </c>
      <c r="E4341" s="141" t="s">
        <v>429</v>
      </c>
      <c r="F4341" s="141" t="s">
        <v>1656</v>
      </c>
      <c r="G4341" s="141" t="s">
        <v>3471</v>
      </c>
      <c r="H4341" s="141" t="s">
        <v>76</v>
      </c>
      <c r="I4341" s="141" t="s">
        <v>229</v>
      </c>
      <c r="J4341" s="141" t="s">
        <v>53</v>
      </c>
      <c r="K4341" s="141" t="s">
        <v>53</v>
      </c>
      <c r="L4341" s="141" t="s">
        <v>821</v>
      </c>
      <c r="M4341" s="141" t="s">
        <v>311</v>
      </c>
      <c r="N4341" s="141" t="s">
        <v>156</v>
      </c>
      <c r="O4341" s="141" t="s">
        <v>62</v>
      </c>
      <c r="P4341" s="141" t="s">
        <v>1394</v>
      </c>
      <c r="Q4341" s="141" t="s">
        <v>1294</v>
      </c>
      <c r="R4341" s="141" t="s">
        <v>57</v>
      </c>
      <c r="S4341" s="141" t="s">
        <v>1206</v>
      </c>
      <c r="T4341" s="227">
        <v>10.401999999999999</v>
      </c>
      <c r="U4341" s="146">
        <v>50203</v>
      </c>
      <c r="V4341" s="208">
        <v>3.2000000000000001E-2</v>
      </c>
      <c r="W4341" s="209">
        <v>3.4799999999999998E-2</v>
      </c>
      <c r="X4341" s="141" t="s">
        <v>636</v>
      </c>
      <c r="Y4341" s="141"/>
      <c r="Z4341" s="148">
        <v>3775000</v>
      </c>
      <c r="AA4341" s="148">
        <v>1</v>
      </c>
      <c r="AB4341" s="148">
        <v>102.97</v>
      </c>
      <c r="AC4341" s="148">
        <v>0</v>
      </c>
      <c r="AD4341" s="148">
        <v>3887.1174999999998</v>
      </c>
      <c r="AE4341" s="151"/>
      <c r="AF4341" s="151"/>
      <c r="AG4341" s="141" t="s">
        <v>17</v>
      </c>
      <c r="AH4341" s="229">
        <v>7.6661373799999995E-4</v>
      </c>
      <c r="AI4341" s="229">
        <v>1.222097444681067E-3</v>
      </c>
      <c r="AJ4341" s="229">
        <v>2.8987371500000002E-4</v>
      </c>
    </row>
    <row r="4342" spans="1:36" ht="13.5" thickBot="1">
      <c r="A4342" s="153">
        <v>8694</v>
      </c>
      <c r="B4342" s="153">
        <v>12533</v>
      </c>
      <c r="C4342" s="141" t="s">
        <v>1321</v>
      </c>
      <c r="D4342" s="141">
        <v>520032046</v>
      </c>
      <c r="E4342" s="141" t="s">
        <v>429</v>
      </c>
      <c r="F4342" s="141" t="s">
        <v>1657</v>
      </c>
      <c r="G4342" s="141" t="s">
        <v>3472</v>
      </c>
      <c r="H4342" s="141" t="s">
        <v>76</v>
      </c>
      <c r="I4342" s="141" t="s">
        <v>229</v>
      </c>
      <c r="J4342" s="141" t="s">
        <v>53</v>
      </c>
      <c r="K4342" s="141" t="s">
        <v>53</v>
      </c>
      <c r="L4342" s="141" t="s">
        <v>821</v>
      </c>
      <c r="M4342" s="141" t="s">
        <v>311</v>
      </c>
      <c r="N4342" s="141" t="s">
        <v>256</v>
      </c>
      <c r="O4342" s="141" t="s">
        <v>62</v>
      </c>
      <c r="P4342" s="141" t="s">
        <v>1205</v>
      </c>
      <c r="Q4342" s="141" t="s">
        <v>65</v>
      </c>
      <c r="R4342" s="141" t="s">
        <v>57</v>
      </c>
      <c r="S4342" s="141" t="s">
        <v>1206</v>
      </c>
      <c r="T4342" s="227">
        <v>4.4020000000000001</v>
      </c>
      <c r="U4342" s="146">
        <v>48742</v>
      </c>
      <c r="V4342" s="208">
        <v>2.06E-2</v>
      </c>
      <c r="W4342" s="209">
        <v>2.6100000000000002E-2</v>
      </c>
      <c r="X4342" s="141" t="s">
        <v>636</v>
      </c>
      <c r="Y4342" s="141"/>
      <c r="Z4342" s="148">
        <v>21060000</v>
      </c>
      <c r="AA4342" s="148">
        <v>1</v>
      </c>
      <c r="AB4342" s="148">
        <v>102.78</v>
      </c>
      <c r="AC4342" s="148">
        <v>0</v>
      </c>
      <c r="AD4342" s="148">
        <v>21645.468000000001</v>
      </c>
      <c r="AE4342" s="151"/>
      <c r="AF4342" s="151"/>
      <c r="AG4342" s="141" t="s">
        <v>17</v>
      </c>
      <c r="AH4342" s="229">
        <v>1.1699432577000001E-2</v>
      </c>
      <c r="AI4342" s="229">
        <v>6.8052666614080506E-3</v>
      </c>
      <c r="AJ4342" s="229">
        <v>1.614165828E-3</v>
      </c>
    </row>
    <row r="4343" spans="1:36" ht="13.5" thickBot="1">
      <c r="A4343" s="153">
        <v>8694</v>
      </c>
      <c r="B4343" s="153">
        <v>12533</v>
      </c>
      <c r="C4343" s="141" t="s">
        <v>1658</v>
      </c>
      <c r="D4343" s="141">
        <v>520042763</v>
      </c>
      <c r="E4343" s="141" t="s">
        <v>429</v>
      </c>
      <c r="F4343" s="141" t="s">
        <v>1659</v>
      </c>
      <c r="G4343" s="141" t="s">
        <v>3473</v>
      </c>
      <c r="H4343" s="141" t="s">
        <v>76</v>
      </c>
      <c r="I4343" s="141" t="s">
        <v>623</v>
      </c>
      <c r="J4343" s="141" t="s">
        <v>53</v>
      </c>
      <c r="K4343" s="141" t="s">
        <v>53</v>
      </c>
      <c r="L4343" s="141" t="s">
        <v>821</v>
      </c>
      <c r="M4343" s="141" t="s">
        <v>311</v>
      </c>
      <c r="N4343" s="141" t="s">
        <v>259</v>
      </c>
      <c r="O4343" s="141" t="s">
        <v>62</v>
      </c>
      <c r="P4343" s="141" t="s">
        <v>298</v>
      </c>
      <c r="Q4343" s="141" t="s">
        <v>298</v>
      </c>
      <c r="R4343" s="141" t="s">
        <v>57</v>
      </c>
      <c r="S4343" s="141" t="s">
        <v>1206</v>
      </c>
      <c r="T4343" s="227">
        <v>3.431</v>
      </c>
      <c r="U4343" s="146">
        <v>46934</v>
      </c>
      <c r="V4343" s="208">
        <v>4.8500000000000001E-2</v>
      </c>
      <c r="W4343" s="209">
        <v>0.05</v>
      </c>
      <c r="X4343" s="141" t="s">
        <v>636</v>
      </c>
      <c r="Y4343" s="141"/>
      <c r="Z4343" s="148">
        <v>5439000</v>
      </c>
      <c r="AA4343" s="148">
        <v>1</v>
      </c>
      <c r="AB4343" s="148">
        <v>100.9</v>
      </c>
      <c r="AC4343" s="148">
        <v>0</v>
      </c>
      <c r="AD4343" s="148">
        <v>5487.951</v>
      </c>
      <c r="AE4343" s="151"/>
      <c r="AF4343" s="151"/>
      <c r="AG4343" s="141" t="s">
        <v>17</v>
      </c>
      <c r="AH4343" s="229">
        <v>1.813E-2</v>
      </c>
      <c r="AI4343" s="229">
        <v>1.7253944326702001E-3</v>
      </c>
      <c r="AJ4343" s="229">
        <v>4.0925254900000001E-4</v>
      </c>
    </row>
    <row r="4344" spans="1:36" ht="13.5" thickBot="1">
      <c r="A4344" s="153">
        <v>8694</v>
      </c>
      <c r="B4344" s="153">
        <v>12533</v>
      </c>
      <c r="C4344" s="141" t="s">
        <v>1660</v>
      </c>
      <c r="D4344" s="141">
        <v>1900288</v>
      </c>
      <c r="E4344" s="141" t="s">
        <v>430</v>
      </c>
      <c r="F4344" s="141" t="s">
        <v>1661</v>
      </c>
      <c r="G4344" s="141" t="s">
        <v>3474</v>
      </c>
      <c r="H4344" s="141" t="s">
        <v>76</v>
      </c>
      <c r="I4344" s="141" t="s">
        <v>228</v>
      </c>
      <c r="J4344" s="141" t="s">
        <v>53</v>
      </c>
      <c r="K4344" s="141" t="s">
        <v>314</v>
      </c>
      <c r="L4344" s="141" t="s">
        <v>821</v>
      </c>
      <c r="M4344" s="141" t="s">
        <v>311</v>
      </c>
      <c r="N4344" s="141" t="s">
        <v>652</v>
      </c>
      <c r="O4344" s="141" t="s">
        <v>62</v>
      </c>
      <c r="P4344" s="141" t="s">
        <v>1310</v>
      </c>
      <c r="Q4344" s="141" t="s">
        <v>65</v>
      </c>
      <c r="R4344" s="141" t="s">
        <v>57</v>
      </c>
      <c r="S4344" s="141" t="s">
        <v>1206</v>
      </c>
      <c r="T4344" s="227">
        <v>1.6220000000000001</v>
      </c>
      <c r="U4344" s="146">
        <v>46203</v>
      </c>
      <c r="V4344" s="208">
        <v>0.09</v>
      </c>
      <c r="W4344" s="209">
        <v>7.3099999999999998E-2</v>
      </c>
      <c r="X4344" s="141" t="s">
        <v>636</v>
      </c>
      <c r="Y4344" s="141"/>
      <c r="Z4344" s="148">
        <v>9985463</v>
      </c>
      <c r="AA4344" s="148">
        <v>1</v>
      </c>
      <c r="AB4344" s="148">
        <v>105.21</v>
      </c>
      <c r="AC4344" s="148">
        <v>0</v>
      </c>
      <c r="AD4344" s="148">
        <v>10505.705620000001</v>
      </c>
      <c r="AE4344" s="151"/>
      <c r="AF4344" s="151"/>
      <c r="AG4344" s="141" t="s">
        <v>17</v>
      </c>
      <c r="AH4344" s="229">
        <v>2.7737397221999999E-2</v>
      </c>
      <c r="AI4344" s="229">
        <v>3.3029606109857821E-3</v>
      </c>
      <c r="AJ4344" s="229">
        <v>7.8344117999999999E-4</v>
      </c>
    </row>
    <row r="4345" spans="1:36" ht="13.5" thickBot="1">
      <c r="A4345" s="153">
        <v>8694</v>
      </c>
      <c r="B4345" s="153">
        <v>12533</v>
      </c>
      <c r="C4345" s="141" t="s">
        <v>1462</v>
      </c>
      <c r="D4345" s="141">
        <v>513432765</v>
      </c>
      <c r="E4345" s="141" t="s">
        <v>429</v>
      </c>
      <c r="F4345" s="141" t="s">
        <v>4233</v>
      </c>
      <c r="G4345" s="141" t="s">
        <v>4205</v>
      </c>
      <c r="H4345" s="141" t="s">
        <v>76</v>
      </c>
      <c r="I4345" s="141" t="s">
        <v>228</v>
      </c>
      <c r="J4345" s="141" t="s">
        <v>53</v>
      </c>
      <c r="K4345" s="141" t="s">
        <v>53</v>
      </c>
      <c r="L4345" s="141" t="s">
        <v>54</v>
      </c>
      <c r="M4345" s="141" t="s">
        <v>311</v>
      </c>
      <c r="N4345" s="141" t="s">
        <v>140</v>
      </c>
      <c r="O4345" s="141" t="s">
        <v>62</v>
      </c>
      <c r="P4345" s="141" t="s">
        <v>4248</v>
      </c>
      <c r="Q4345" s="141" t="s">
        <v>70</v>
      </c>
      <c r="R4345" s="141" t="s">
        <v>57</v>
      </c>
      <c r="S4345" s="141" t="s">
        <v>1206</v>
      </c>
      <c r="T4345" s="227">
        <v>2.8330000000000002</v>
      </c>
      <c r="U4345" s="146">
        <v>47300</v>
      </c>
      <c r="V4345" s="208">
        <v>0.08</v>
      </c>
      <c r="W4345" s="209">
        <v>6.3100000000000003E-2</v>
      </c>
      <c r="X4345" s="141" t="s">
        <v>636</v>
      </c>
      <c r="Y4345" s="141"/>
      <c r="Z4345" s="148">
        <v>4000000</v>
      </c>
      <c r="AA4345" s="148">
        <v>1</v>
      </c>
      <c r="AB4345" s="148">
        <v>106.0673</v>
      </c>
      <c r="AC4345" s="148">
        <v>0</v>
      </c>
      <c r="AD4345" s="148">
        <v>4242.692</v>
      </c>
      <c r="AE4345" s="151"/>
      <c r="AF4345" s="151"/>
      <c r="AG4345" s="141" t="s">
        <v>17</v>
      </c>
      <c r="AH4345" s="229">
        <v>6.1420204021999998E-2</v>
      </c>
      <c r="AI4345" s="229">
        <v>1.3338889425824677E-3</v>
      </c>
      <c r="AJ4345" s="229">
        <v>3.16389945E-4</v>
      </c>
    </row>
    <row r="4346" spans="1:36" ht="13.5" thickBot="1">
      <c r="A4346" s="153">
        <v>8694</v>
      </c>
      <c r="B4346" s="153">
        <v>12533</v>
      </c>
      <c r="C4346" s="141" t="s">
        <v>1287</v>
      </c>
      <c r="D4346" s="141">
        <v>513754069</v>
      </c>
      <c r="E4346" s="141" t="s">
        <v>429</v>
      </c>
      <c r="F4346" s="141" t="s">
        <v>1662</v>
      </c>
      <c r="G4346" s="141" t="s">
        <v>3475</v>
      </c>
      <c r="H4346" s="141" t="s">
        <v>76</v>
      </c>
      <c r="I4346" s="141" t="s">
        <v>228</v>
      </c>
      <c r="J4346" s="141" t="s">
        <v>53</v>
      </c>
      <c r="K4346" s="141" t="s">
        <v>53</v>
      </c>
      <c r="L4346" s="141" t="s">
        <v>821</v>
      </c>
      <c r="M4346" s="141" t="s">
        <v>311</v>
      </c>
      <c r="N4346" s="141" t="s">
        <v>269</v>
      </c>
      <c r="O4346" s="141" t="s">
        <v>62</v>
      </c>
      <c r="P4346" s="141" t="s">
        <v>1288</v>
      </c>
      <c r="Q4346" s="141" t="s">
        <v>65</v>
      </c>
      <c r="R4346" s="141" t="s">
        <v>57</v>
      </c>
      <c r="S4346" s="141" t="s">
        <v>1206</v>
      </c>
      <c r="T4346" s="227">
        <v>7.6529999999999996</v>
      </c>
      <c r="U4346" s="146">
        <v>50252</v>
      </c>
      <c r="V4346" s="208">
        <v>5.3100000000000001E-2</v>
      </c>
      <c r="W4346" s="209">
        <v>6.0999999999999999E-2</v>
      </c>
      <c r="X4346" s="141" t="s">
        <v>636</v>
      </c>
      <c r="Y4346" s="141"/>
      <c r="Z4346" s="148">
        <v>4289000</v>
      </c>
      <c r="AA4346" s="148">
        <v>1</v>
      </c>
      <c r="AB4346" s="148">
        <v>95.72</v>
      </c>
      <c r="AC4346" s="148">
        <v>0</v>
      </c>
      <c r="AD4346" s="148">
        <v>4105.4308000000001</v>
      </c>
      <c r="AE4346" s="151"/>
      <c r="AF4346" s="151"/>
      <c r="AG4346" s="141" t="s">
        <v>17</v>
      </c>
      <c r="AH4346" s="229">
        <v>3.3681991150000001E-3</v>
      </c>
      <c r="AI4346" s="229">
        <v>1.290734455543201E-3</v>
      </c>
      <c r="AJ4346" s="229">
        <v>3.0615397599999998E-4</v>
      </c>
    </row>
    <row r="4347" spans="1:36" ht="13.5" thickBot="1">
      <c r="A4347" s="153">
        <v>8694</v>
      </c>
      <c r="B4347" s="153">
        <v>12533</v>
      </c>
      <c r="C4347" s="141" t="s">
        <v>1526</v>
      </c>
      <c r="D4347" s="141">
        <v>514599943</v>
      </c>
      <c r="E4347" s="141" t="s">
        <v>429</v>
      </c>
      <c r="F4347" s="141" t="s">
        <v>1663</v>
      </c>
      <c r="G4347" s="141" t="s">
        <v>3476</v>
      </c>
      <c r="H4347" s="141" t="s">
        <v>76</v>
      </c>
      <c r="I4347" s="141" t="s">
        <v>623</v>
      </c>
      <c r="J4347" s="141" t="s">
        <v>53</v>
      </c>
      <c r="K4347" s="141" t="s">
        <v>53</v>
      </c>
      <c r="L4347" s="141" t="s">
        <v>821</v>
      </c>
      <c r="M4347" s="141" t="s">
        <v>311</v>
      </c>
      <c r="N4347" s="141" t="s">
        <v>647</v>
      </c>
      <c r="O4347" s="141" t="s">
        <v>62</v>
      </c>
      <c r="P4347" s="141" t="s">
        <v>1447</v>
      </c>
      <c r="Q4347" s="141" t="s">
        <v>1294</v>
      </c>
      <c r="R4347" s="141" t="s">
        <v>57</v>
      </c>
      <c r="S4347" s="141" t="s">
        <v>1206</v>
      </c>
      <c r="T4347" s="227">
        <v>3.8460000000000001</v>
      </c>
      <c r="U4347" s="146">
        <v>47300</v>
      </c>
      <c r="V4347" s="208">
        <v>0.05</v>
      </c>
      <c r="W4347" s="209">
        <v>3.49E-2</v>
      </c>
      <c r="X4347" s="141" t="s">
        <v>636</v>
      </c>
      <c r="Y4347" s="141"/>
      <c r="Z4347" s="148">
        <v>3517000</v>
      </c>
      <c r="AA4347" s="148">
        <v>1</v>
      </c>
      <c r="AB4347" s="148">
        <v>107.3</v>
      </c>
      <c r="AC4347" s="148">
        <v>0</v>
      </c>
      <c r="AD4347" s="148">
        <v>3773.741</v>
      </c>
      <c r="AE4347" s="151"/>
      <c r="AF4347" s="151"/>
      <c r="AG4347" s="141" t="s">
        <v>17</v>
      </c>
      <c r="AH4347" s="229">
        <v>8.6296159980000006E-3</v>
      </c>
      <c r="AI4347" s="229">
        <v>1.1864522317599543E-3</v>
      </c>
      <c r="AJ4347" s="229">
        <v>2.8141889800000001E-4</v>
      </c>
    </row>
    <row r="4348" spans="1:36" ht="13.5" thickBot="1">
      <c r="A4348" s="153">
        <v>8694</v>
      </c>
      <c r="B4348" s="153">
        <v>12533</v>
      </c>
      <c r="C4348" s="141" t="s">
        <v>1526</v>
      </c>
      <c r="D4348" s="141">
        <v>514599943</v>
      </c>
      <c r="E4348" s="141" t="s">
        <v>429</v>
      </c>
      <c r="F4348" s="141" t="s">
        <v>1664</v>
      </c>
      <c r="G4348" s="141" t="s">
        <v>3477</v>
      </c>
      <c r="H4348" s="141" t="s">
        <v>76</v>
      </c>
      <c r="I4348" s="141" t="s">
        <v>228</v>
      </c>
      <c r="J4348" s="141" t="s">
        <v>53</v>
      </c>
      <c r="K4348" s="141" t="s">
        <v>53</v>
      </c>
      <c r="L4348" s="141" t="s">
        <v>821</v>
      </c>
      <c r="M4348" s="141" t="s">
        <v>311</v>
      </c>
      <c r="N4348" s="141" t="s">
        <v>647</v>
      </c>
      <c r="O4348" s="141" t="s">
        <v>62</v>
      </c>
      <c r="P4348" s="141" t="s">
        <v>1447</v>
      </c>
      <c r="Q4348" s="141" t="s">
        <v>1294</v>
      </c>
      <c r="R4348" s="141" t="s">
        <v>57</v>
      </c>
      <c r="S4348" s="141" t="s">
        <v>1206</v>
      </c>
      <c r="T4348" s="227">
        <v>3.6110000000000002</v>
      </c>
      <c r="U4348" s="146">
        <v>47664</v>
      </c>
      <c r="V4348" s="208">
        <v>6.9500000000000006E-2</v>
      </c>
      <c r="W4348" s="209">
        <v>6.3600000000000004E-2</v>
      </c>
      <c r="X4348" s="141" t="s">
        <v>636</v>
      </c>
      <c r="Y4348" s="141"/>
      <c r="Z4348" s="148">
        <v>18283000</v>
      </c>
      <c r="AA4348" s="148">
        <v>1</v>
      </c>
      <c r="AB4348" s="148">
        <v>104.23</v>
      </c>
      <c r="AC4348" s="148">
        <v>0</v>
      </c>
      <c r="AD4348" s="148">
        <v>19056.370900000002</v>
      </c>
      <c r="AE4348" s="151"/>
      <c r="AF4348" s="151"/>
      <c r="AG4348" s="141" t="s">
        <v>17</v>
      </c>
      <c r="AH4348" s="229">
        <v>3.2709486162E-2</v>
      </c>
      <c r="AI4348" s="229">
        <v>5.9912627240582888E-3</v>
      </c>
      <c r="AJ4348" s="229">
        <v>1.4210892880000001E-3</v>
      </c>
    </row>
    <row r="4349" spans="1:36" ht="13.5" thickBot="1">
      <c r="A4349" s="153">
        <v>8694</v>
      </c>
      <c r="B4349" s="153">
        <v>12533</v>
      </c>
      <c r="C4349" s="141" t="s">
        <v>1665</v>
      </c>
      <c r="D4349" s="141">
        <v>510459928</v>
      </c>
      <c r="E4349" s="141" t="s">
        <v>429</v>
      </c>
      <c r="F4349" s="141" t="s">
        <v>1666</v>
      </c>
      <c r="G4349" s="141" t="s">
        <v>3478</v>
      </c>
      <c r="H4349" s="141" t="s">
        <v>76</v>
      </c>
      <c r="I4349" s="141" t="s">
        <v>228</v>
      </c>
      <c r="J4349" s="141" t="s">
        <v>53</v>
      </c>
      <c r="K4349" s="141" t="s">
        <v>53</v>
      </c>
      <c r="L4349" s="141" t="s">
        <v>821</v>
      </c>
      <c r="M4349" s="141" t="s">
        <v>311</v>
      </c>
      <c r="N4349" s="141" t="s">
        <v>156</v>
      </c>
      <c r="O4349" s="141" t="s">
        <v>62</v>
      </c>
      <c r="P4349" s="141" t="s">
        <v>1447</v>
      </c>
      <c r="Q4349" s="141" t="s">
        <v>1294</v>
      </c>
      <c r="R4349" s="141" t="s">
        <v>57</v>
      </c>
      <c r="S4349" s="141" t="s">
        <v>1206</v>
      </c>
      <c r="T4349" s="227">
        <v>4.2530000000000001</v>
      </c>
      <c r="U4349" s="146">
        <v>49125</v>
      </c>
      <c r="V4349" s="208">
        <v>6.7699999999999996E-2</v>
      </c>
      <c r="W4349" s="209">
        <v>6.6400000000000001E-2</v>
      </c>
      <c r="X4349" s="141" t="s">
        <v>636</v>
      </c>
      <c r="Y4349" s="141"/>
      <c r="Z4349" s="148">
        <v>14192000</v>
      </c>
      <c r="AA4349" s="148">
        <v>1</v>
      </c>
      <c r="AB4349" s="148">
        <v>102.69</v>
      </c>
      <c r="AC4349" s="148">
        <v>0</v>
      </c>
      <c r="AD4349" s="148">
        <v>14573.764800000001</v>
      </c>
      <c r="AE4349" s="151"/>
      <c r="AF4349" s="151"/>
      <c r="AG4349" s="141" t="s">
        <v>17</v>
      </c>
      <c r="AH4349" s="229">
        <v>1.8922666665999999E-2</v>
      </c>
      <c r="AI4349" s="229">
        <v>4.5819455474301668E-3</v>
      </c>
      <c r="AJ4349" s="229">
        <v>1.086808246E-3</v>
      </c>
    </row>
    <row r="4350" spans="1:36" ht="13.5" thickBot="1">
      <c r="A4350" s="153">
        <v>8694</v>
      </c>
      <c r="B4350" s="153">
        <v>12533</v>
      </c>
      <c r="C4350" s="141" t="s">
        <v>1668</v>
      </c>
      <c r="D4350" s="141">
        <v>520038605</v>
      </c>
      <c r="E4350" s="141" t="s">
        <v>429</v>
      </c>
      <c r="F4350" s="141" t="s">
        <v>1669</v>
      </c>
      <c r="G4350" s="141" t="s">
        <v>3480</v>
      </c>
      <c r="H4350" s="141" t="s">
        <v>76</v>
      </c>
      <c r="I4350" s="141" t="s">
        <v>228</v>
      </c>
      <c r="J4350" s="141" t="s">
        <v>53</v>
      </c>
      <c r="K4350" s="141" t="s">
        <v>53</v>
      </c>
      <c r="L4350" s="141" t="s">
        <v>821</v>
      </c>
      <c r="M4350" s="141" t="s">
        <v>311</v>
      </c>
      <c r="N4350" s="141" t="s">
        <v>140</v>
      </c>
      <c r="O4350" s="141" t="s">
        <v>62</v>
      </c>
      <c r="P4350" s="141" t="s">
        <v>1447</v>
      </c>
      <c r="Q4350" s="141" t="s">
        <v>1294</v>
      </c>
      <c r="R4350" s="141" t="s">
        <v>57</v>
      </c>
      <c r="S4350" s="141" t="s">
        <v>1206</v>
      </c>
      <c r="T4350" s="227">
        <v>1.196</v>
      </c>
      <c r="U4350" s="146">
        <v>46387</v>
      </c>
      <c r="V4350" s="208">
        <v>3.4700000000000002E-2</v>
      </c>
      <c r="W4350" s="209">
        <v>6.13E-2</v>
      </c>
      <c r="X4350" s="141" t="s">
        <v>636</v>
      </c>
      <c r="Y4350" s="141"/>
      <c r="Z4350" s="148">
        <v>660000</v>
      </c>
      <c r="AA4350" s="148">
        <v>1</v>
      </c>
      <c r="AB4350" s="148">
        <v>97.86</v>
      </c>
      <c r="AC4350" s="148">
        <v>0</v>
      </c>
      <c r="AD4350" s="148">
        <v>645.87599999999998</v>
      </c>
      <c r="AE4350" s="151"/>
      <c r="AF4350" s="151"/>
      <c r="AG4350" s="141" t="s">
        <v>17</v>
      </c>
      <c r="AH4350" s="229">
        <v>4.4002112100000003E-3</v>
      </c>
      <c r="AI4350" s="229">
        <v>2.0306137110103536E-4</v>
      </c>
      <c r="AJ4350" s="229">
        <v>4.8164861502332297E-5</v>
      </c>
    </row>
    <row r="4351" spans="1:36" ht="13.5" thickBot="1">
      <c r="A4351" s="153">
        <v>8694</v>
      </c>
      <c r="B4351" s="153">
        <v>12533</v>
      </c>
      <c r="C4351" s="141" t="s">
        <v>1401</v>
      </c>
      <c r="D4351" s="141">
        <v>1905761</v>
      </c>
      <c r="E4351" s="141" t="s">
        <v>430</v>
      </c>
      <c r="F4351" s="141" t="s">
        <v>1670</v>
      </c>
      <c r="G4351" s="141" t="s">
        <v>3481</v>
      </c>
      <c r="H4351" s="141" t="s">
        <v>76</v>
      </c>
      <c r="I4351" s="141" t="s">
        <v>228</v>
      </c>
      <c r="J4351" s="141" t="s">
        <v>53</v>
      </c>
      <c r="K4351" s="141" t="s">
        <v>314</v>
      </c>
      <c r="L4351" s="141" t="s">
        <v>821</v>
      </c>
      <c r="M4351" s="141" t="s">
        <v>311</v>
      </c>
      <c r="N4351" s="141" t="s">
        <v>652</v>
      </c>
      <c r="O4351" s="141" t="s">
        <v>62</v>
      </c>
      <c r="P4351" s="141" t="s">
        <v>1310</v>
      </c>
      <c r="Q4351" s="141" t="s">
        <v>65</v>
      </c>
      <c r="R4351" s="141" t="s">
        <v>57</v>
      </c>
      <c r="S4351" s="141" t="s">
        <v>1206</v>
      </c>
      <c r="T4351" s="227">
        <v>2.4449999999999998</v>
      </c>
      <c r="U4351" s="146">
        <v>46568</v>
      </c>
      <c r="V4351" s="208">
        <v>6.3500000000000001E-2</v>
      </c>
      <c r="W4351" s="209">
        <v>6.2E-2</v>
      </c>
      <c r="X4351" s="141" t="s">
        <v>636</v>
      </c>
      <c r="Y4351" s="141"/>
      <c r="Z4351" s="148">
        <v>10224270</v>
      </c>
      <c r="AA4351" s="148">
        <v>1</v>
      </c>
      <c r="AB4351" s="148">
        <v>102.2</v>
      </c>
      <c r="AC4351" s="148">
        <v>0</v>
      </c>
      <c r="AD4351" s="148">
        <v>10449.203939999999</v>
      </c>
      <c r="AE4351" s="151"/>
      <c r="AF4351" s="151"/>
      <c r="AG4351" s="141" t="s">
        <v>17</v>
      </c>
      <c r="AH4351" s="229">
        <v>2.4937243902E-2</v>
      </c>
      <c r="AI4351" s="229">
        <v>3.2851966615429907E-3</v>
      </c>
      <c r="AJ4351" s="229">
        <v>7.7922768500000004E-4</v>
      </c>
    </row>
    <row r="4352" spans="1:36" ht="13.5" thickBot="1">
      <c r="A4352" s="153">
        <v>8694</v>
      </c>
      <c r="B4352" s="153">
        <v>12533</v>
      </c>
      <c r="C4352" s="141" t="s">
        <v>1671</v>
      </c>
      <c r="D4352" s="141">
        <v>520040304</v>
      </c>
      <c r="E4352" s="141" t="s">
        <v>429</v>
      </c>
      <c r="F4352" s="141" t="s">
        <v>1672</v>
      </c>
      <c r="G4352" s="141" t="s">
        <v>3482</v>
      </c>
      <c r="H4352" s="141" t="s">
        <v>76</v>
      </c>
      <c r="I4352" s="141" t="s">
        <v>228</v>
      </c>
      <c r="J4352" s="141" t="s">
        <v>53</v>
      </c>
      <c r="K4352" s="141" t="s">
        <v>53</v>
      </c>
      <c r="L4352" s="141" t="s">
        <v>821</v>
      </c>
      <c r="M4352" s="141" t="s">
        <v>311</v>
      </c>
      <c r="N4352" s="141" t="s">
        <v>140</v>
      </c>
      <c r="O4352" s="141" t="s">
        <v>62</v>
      </c>
      <c r="P4352" s="141" t="s">
        <v>298</v>
      </c>
      <c r="Q4352" s="141" t="s">
        <v>298</v>
      </c>
      <c r="R4352" s="141" t="s">
        <v>57</v>
      </c>
      <c r="S4352" s="141" t="s">
        <v>1206</v>
      </c>
      <c r="T4352" s="227">
        <v>2.9220000000000002</v>
      </c>
      <c r="U4352" s="146">
        <v>46934</v>
      </c>
      <c r="V4352" s="208">
        <v>7.7499999999999999E-2</v>
      </c>
      <c r="W4352" s="209">
        <v>6.8099999999999994E-2</v>
      </c>
      <c r="X4352" s="141" t="s">
        <v>636</v>
      </c>
      <c r="Y4352" s="141"/>
      <c r="Z4352" s="148">
        <v>624000</v>
      </c>
      <c r="AA4352" s="148">
        <v>1</v>
      </c>
      <c r="AB4352" s="148">
        <v>105</v>
      </c>
      <c r="AC4352" s="148">
        <v>0</v>
      </c>
      <c r="AD4352" s="148">
        <v>655.20000000000005</v>
      </c>
      <c r="AE4352" s="151"/>
      <c r="AF4352" s="151"/>
      <c r="AG4352" s="141" t="s">
        <v>17</v>
      </c>
      <c r="AH4352" s="229">
        <v>7.3411764700000003E-3</v>
      </c>
      <c r="AI4352" s="229">
        <v>2.0599280720354739E-4</v>
      </c>
      <c r="AJ4352" s="229">
        <v>4.88601794405244E-5</v>
      </c>
    </row>
    <row r="4353" spans="1:36" ht="13.5" thickBot="1">
      <c r="A4353" s="153">
        <v>8694</v>
      </c>
      <c r="B4353" s="153">
        <v>12533</v>
      </c>
      <c r="C4353" s="141" t="s">
        <v>1419</v>
      </c>
      <c r="D4353" s="141">
        <v>515328250</v>
      </c>
      <c r="E4353" s="141" t="s">
        <v>429</v>
      </c>
      <c r="F4353" s="141" t="s">
        <v>1673</v>
      </c>
      <c r="G4353" s="141" t="s">
        <v>3483</v>
      </c>
      <c r="H4353" s="141" t="s">
        <v>76</v>
      </c>
      <c r="I4353" s="141" t="s">
        <v>228</v>
      </c>
      <c r="J4353" s="141" t="s">
        <v>53</v>
      </c>
      <c r="K4353" s="141" t="s">
        <v>53</v>
      </c>
      <c r="L4353" s="141" t="s">
        <v>821</v>
      </c>
      <c r="M4353" s="141" t="s">
        <v>311</v>
      </c>
      <c r="N4353" s="141" t="s">
        <v>652</v>
      </c>
      <c r="O4353" s="141" t="s">
        <v>62</v>
      </c>
      <c r="P4353" s="141" t="s">
        <v>1305</v>
      </c>
      <c r="Q4353" s="141" t="s">
        <v>1294</v>
      </c>
      <c r="R4353" s="141" t="s">
        <v>57</v>
      </c>
      <c r="S4353" s="141" t="s">
        <v>1206</v>
      </c>
      <c r="T4353" s="227">
        <v>3.331</v>
      </c>
      <c r="U4353" s="146">
        <v>47300</v>
      </c>
      <c r="V4353" s="208">
        <v>6.3700000000000007E-2</v>
      </c>
      <c r="W4353" s="209">
        <v>6.3E-2</v>
      </c>
      <c r="X4353" s="141" t="s">
        <v>636</v>
      </c>
      <c r="Y4353" s="141"/>
      <c r="Z4353" s="148">
        <v>2996000</v>
      </c>
      <c r="AA4353" s="148">
        <v>1</v>
      </c>
      <c r="AB4353" s="148">
        <v>102.14</v>
      </c>
      <c r="AC4353" s="148">
        <v>0</v>
      </c>
      <c r="AD4353" s="148">
        <v>3060.1143999999999</v>
      </c>
      <c r="AE4353" s="151"/>
      <c r="AF4353" s="151"/>
      <c r="AG4353" s="141" t="s">
        <v>17</v>
      </c>
      <c r="AH4353" s="229">
        <v>7.187203132E-3</v>
      </c>
      <c r="AI4353" s="229">
        <v>9.6209028635530988E-4</v>
      </c>
      <c r="AJ4353" s="229">
        <v>2.2820167599999999E-4</v>
      </c>
    </row>
    <row r="4354" spans="1:36" ht="13.5" thickBot="1">
      <c r="A4354" s="153">
        <v>8694</v>
      </c>
      <c r="B4354" s="153">
        <v>12533</v>
      </c>
      <c r="C4354" s="141" t="s">
        <v>1384</v>
      </c>
      <c r="D4354" s="141">
        <v>513937714</v>
      </c>
      <c r="E4354" s="141" t="s">
        <v>429</v>
      </c>
      <c r="F4354" s="141" t="s">
        <v>1674</v>
      </c>
      <c r="G4354" s="141" t="s">
        <v>3484</v>
      </c>
      <c r="H4354" s="141" t="s">
        <v>76</v>
      </c>
      <c r="I4354" s="141" t="s">
        <v>228</v>
      </c>
      <c r="J4354" s="141" t="s">
        <v>53</v>
      </c>
      <c r="K4354" s="141" t="s">
        <v>53</v>
      </c>
      <c r="L4354" s="141" t="s">
        <v>821</v>
      </c>
      <c r="M4354" s="141" t="s">
        <v>311</v>
      </c>
      <c r="N4354" s="141" t="s">
        <v>269</v>
      </c>
      <c r="O4354" s="141" t="s">
        <v>62</v>
      </c>
      <c r="P4354" s="141" t="s">
        <v>1293</v>
      </c>
      <c r="Q4354" s="141" t="s">
        <v>1294</v>
      </c>
      <c r="R4354" s="141" t="s">
        <v>57</v>
      </c>
      <c r="S4354" s="141" t="s">
        <v>1206</v>
      </c>
      <c r="T4354" s="227">
        <v>6.9859999999999998</v>
      </c>
      <c r="U4354" s="146">
        <v>49857</v>
      </c>
      <c r="V4354" s="208">
        <v>5.28E-2</v>
      </c>
      <c r="W4354" s="209">
        <v>5.9799999999999999E-2</v>
      </c>
      <c r="X4354" s="141" t="s">
        <v>636</v>
      </c>
      <c r="Y4354" s="141"/>
      <c r="Z4354" s="148">
        <v>991000</v>
      </c>
      <c r="AA4354" s="148">
        <v>1</v>
      </c>
      <c r="AB4354" s="148">
        <v>97.17</v>
      </c>
      <c r="AC4354" s="148">
        <v>0</v>
      </c>
      <c r="AD4354" s="148">
        <v>962.9547</v>
      </c>
      <c r="AE4354" s="151"/>
      <c r="AF4354" s="151"/>
      <c r="AG4354" s="141" t="s">
        <v>17</v>
      </c>
      <c r="AH4354" s="229">
        <v>3.3033333329999998E-3</v>
      </c>
      <c r="AI4354" s="229">
        <v>3.0274991126808578E-4</v>
      </c>
      <c r="AJ4354" s="229">
        <v>7.1810347123162901E-5</v>
      </c>
    </row>
    <row r="4355" spans="1:36" ht="13.5" thickBot="1">
      <c r="A4355" s="153">
        <v>8694</v>
      </c>
      <c r="B4355" s="153">
        <v>12533</v>
      </c>
      <c r="C4355" s="141" t="s">
        <v>1675</v>
      </c>
      <c r="D4355" s="141">
        <v>513775163</v>
      </c>
      <c r="E4355" s="141" t="s">
        <v>429</v>
      </c>
      <c r="F4355" s="141" t="s">
        <v>1676</v>
      </c>
      <c r="G4355" s="141" t="s">
        <v>3485</v>
      </c>
      <c r="H4355" s="141" t="s">
        <v>76</v>
      </c>
      <c r="I4355" s="141" t="s">
        <v>228</v>
      </c>
      <c r="J4355" s="141" t="s">
        <v>53</v>
      </c>
      <c r="K4355" s="141" t="s">
        <v>53</v>
      </c>
      <c r="L4355" s="141" t="s">
        <v>821</v>
      </c>
      <c r="M4355" s="141" t="s">
        <v>311</v>
      </c>
      <c r="N4355" s="141" t="s">
        <v>156</v>
      </c>
      <c r="O4355" s="141" t="s">
        <v>62</v>
      </c>
      <c r="P4355" s="141" t="s">
        <v>1447</v>
      </c>
      <c r="Q4355" s="141" t="s">
        <v>1294</v>
      </c>
      <c r="R4355" s="141" t="s">
        <v>57</v>
      </c>
      <c r="S4355" s="141" t="s">
        <v>1206</v>
      </c>
      <c r="T4355" s="227">
        <v>3.0009999999999999</v>
      </c>
      <c r="U4355" s="146">
        <v>47238</v>
      </c>
      <c r="V4355" s="208">
        <v>7.2499999999999995E-2</v>
      </c>
      <c r="W4355" s="209">
        <v>6.4000000000000001E-2</v>
      </c>
      <c r="X4355" s="141" t="s">
        <v>636</v>
      </c>
      <c r="Y4355" s="141"/>
      <c r="Z4355" s="148">
        <v>11198400</v>
      </c>
      <c r="AA4355" s="148">
        <v>1</v>
      </c>
      <c r="AB4355" s="148">
        <v>105.92</v>
      </c>
      <c r="AC4355" s="148">
        <v>0</v>
      </c>
      <c r="AD4355" s="148">
        <v>11861.34528</v>
      </c>
      <c r="AE4355" s="151"/>
      <c r="AF4355" s="151"/>
      <c r="AG4355" s="141" t="s">
        <v>17</v>
      </c>
      <c r="AH4355" s="229">
        <v>1.5553333333E-2</v>
      </c>
      <c r="AI4355" s="229">
        <v>3.7291694313762924E-3</v>
      </c>
      <c r="AJ4355" s="229">
        <v>8.8453519299999997E-4</v>
      </c>
    </row>
    <row r="4356" spans="1:36" ht="13.5" thickBot="1">
      <c r="A4356" s="153">
        <v>8694</v>
      </c>
      <c r="B4356" s="153">
        <v>12533</v>
      </c>
      <c r="C4356" s="141" t="s">
        <v>1373</v>
      </c>
      <c r="D4356" s="141">
        <v>510381601</v>
      </c>
      <c r="E4356" s="141" t="s">
        <v>429</v>
      </c>
      <c r="F4356" s="141" t="s">
        <v>1677</v>
      </c>
      <c r="G4356" s="141" t="s">
        <v>3486</v>
      </c>
      <c r="H4356" s="141" t="s">
        <v>76</v>
      </c>
      <c r="I4356" s="141" t="s">
        <v>229</v>
      </c>
      <c r="J4356" s="141" t="s">
        <v>53</v>
      </c>
      <c r="K4356" s="141" t="s">
        <v>53</v>
      </c>
      <c r="L4356" s="141" t="s">
        <v>821</v>
      </c>
      <c r="M4356" s="141" t="s">
        <v>311</v>
      </c>
      <c r="N4356" s="141" t="s">
        <v>140</v>
      </c>
      <c r="O4356" s="141" t="s">
        <v>62</v>
      </c>
      <c r="P4356" s="141" t="s">
        <v>1280</v>
      </c>
      <c r="Q4356" s="141" t="s">
        <v>65</v>
      </c>
      <c r="R4356" s="141" t="s">
        <v>57</v>
      </c>
      <c r="S4356" s="141" t="s">
        <v>1206</v>
      </c>
      <c r="T4356" s="227">
        <v>5.4690000000000003</v>
      </c>
      <c r="U4356" s="146">
        <v>48579</v>
      </c>
      <c r="V4356" s="208">
        <v>4.0800000000000003E-2</v>
      </c>
      <c r="W4356" s="209">
        <v>3.9800000000000002E-2</v>
      </c>
      <c r="X4356" s="141" t="s">
        <v>636</v>
      </c>
      <c r="Y4356" s="141"/>
      <c r="Z4356" s="148">
        <v>279000</v>
      </c>
      <c r="AA4356" s="148">
        <v>1</v>
      </c>
      <c r="AB4356" s="148">
        <v>105.93</v>
      </c>
      <c r="AC4356" s="148">
        <v>0</v>
      </c>
      <c r="AD4356" s="148">
        <v>295.54469999999998</v>
      </c>
      <c r="AE4356" s="151"/>
      <c r="AF4356" s="151"/>
      <c r="AG4356" s="141" t="s">
        <v>17</v>
      </c>
      <c r="AH4356" s="229">
        <v>7.9714285699999997E-4</v>
      </c>
      <c r="AI4356" s="229">
        <v>9.291831869220123E-5</v>
      </c>
      <c r="AJ4356" s="229">
        <v>2.2039632287386999E-5</v>
      </c>
    </row>
    <row r="4357" spans="1:36" ht="13.5" thickBot="1">
      <c r="A4357" s="153">
        <v>8694</v>
      </c>
      <c r="B4357" s="153">
        <v>12533</v>
      </c>
      <c r="C4357" s="141" t="s">
        <v>1678</v>
      </c>
      <c r="D4357" s="141">
        <v>512781386</v>
      </c>
      <c r="E4357" s="141" t="s">
        <v>429</v>
      </c>
      <c r="F4357" s="141" t="s">
        <v>1679</v>
      </c>
      <c r="G4357" s="141" t="s">
        <v>3487</v>
      </c>
      <c r="H4357" s="141" t="s">
        <v>76</v>
      </c>
      <c r="I4357" s="141" t="s">
        <v>623</v>
      </c>
      <c r="J4357" s="141" t="s">
        <v>53</v>
      </c>
      <c r="K4357" s="141" t="s">
        <v>53</v>
      </c>
      <c r="L4357" s="141" t="s">
        <v>821</v>
      </c>
      <c r="M4357" s="141" t="s">
        <v>311</v>
      </c>
      <c r="N4357" s="141" t="s">
        <v>140</v>
      </c>
      <c r="O4357" s="141" t="s">
        <v>62</v>
      </c>
      <c r="P4357" s="141" t="s">
        <v>298</v>
      </c>
      <c r="Q4357" s="141" t="s">
        <v>298</v>
      </c>
      <c r="R4357" s="141" t="s">
        <v>57</v>
      </c>
      <c r="S4357" s="141" t="s">
        <v>1206</v>
      </c>
      <c r="T4357" s="227">
        <v>3.6019999999999999</v>
      </c>
      <c r="U4357" s="146">
        <v>47027</v>
      </c>
      <c r="V4357" s="208">
        <v>7.0000000000000007E-2</v>
      </c>
      <c r="W4357" s="209">
        <v>1.7299999999999999E-2</v>
      </c>
      <c r="X4357" s="141" t="s">
        <v>636</v>
      </c>
      <c r="Y4357" s="141"/>
      <c r="Z4357" s="148">
        <v>1041000</v>
      </c>
      <c r="AA4357" s="148">
        <v>1</v>
      </c>
      <c r="AB4357" s="148">
        <v>120.3</v>
      </c>
      <c r="AC4357" s="148">
        <v>0</v>
      </c>
      <c r="AD4357" s="148">
        <v>1252.3230000000001</v>
      </c>
      <c r="AE4357" s="151"/>
      <c r="AF4357" s="151"/>
      <c r="AG4357" s="141" t="s">
        <v>17</v>
      </c>
      <c r="AH4357" s="229">
        <v>2.0733941288000001E-2</v>
      </c>
      <c r="AI4357" s="229">
        <v>3.9372638934000013E-4</v>
      </c>
      <c r="AJ4357" s="229">
        <v>9.3389387206190203E-5</v>
      </c>
    </row>
    <row r="4358" spans="1:36" ht="13.5" thickBot="1">
      <c r="A4358" s="153">
        <v>8694</v>
      </c>
      <c r="B4358" s="153">
        <v>12533</v>
      </c>
      <c r="C4358" s="141" t="s">
        <v>1204</v>
      </c>
      <c r="D4358" s="141">
        <v>520000118</v>
      </c>
      <c r="E4358" s="141" t="s">
        <v>429</v>
      </c>
      <c r="F4358" s="141" t="s">
        <v>1680</v>
      </c>
      <c r="G4358" s="141" t="s">
        <v>3488</v>
      </c>
      <c r="H4358" s="141" t="s">
        <v>76</v>
      </c>
      <c r="I4358" s="141" t="s">
        <v>229</v>
      </c>
      <c r="J4358" s="141" t="s">
        <v>53</v>
      </c>
      <c r="K4358" s="141" t="s">
        <v>53</v>
      </c>
      <c r="L4358" s="141" t="s">
        <v>821</v>
      </c>
      <c r="M4358" s="141" t="s">
        <v>311</v>
      </c>
      <c r="N4358" s="141" t="s">
        <v>256</v>
      </c>
      <c r="O4358" s="141" t="s">
        <v>62</v>
      </c>
      <c r="P4358" s="141" t="s">
        <v>1205</v>
      </c>
      <c r="Q4358" s="141" t="s">
        <v>65</v>
      </c>
      <c r="R4358" s="141" t="s">
        <v>57</v>
      </c>
      <c r="S4358" s="141" t="s">
        <v>1206</v>
      </c>
      <c r="T4358" s="227">
        <v>2.0430000000000001</v>
      </c>
      <c r="U4358" s="146">
        <v>46873</v>
      </c>
      <c r="V4358" s="208">
        <v>6.0000000000000001E-3</v>
      </c>
      <c r="W4358" s="209">
        <v>2.07E-2</v>
      </c>
      <c r="X4358" s="141" t="s">
        <v>636</v>
      </c>
      <c r="Y4358" s="141"/>
      <c r="Z4358" s="148">
        <v>3223353.85</v>
      </c>
      <c r="AA4358" s="148">
        <v>1</v>
      </c>
      <c r="AB4358" s="148">
        <v>113.24</v>
      </c>
      <c r="AC4358" s="148">
        <v>0</v>
      </c>
      <c r="AD4358" s="148">
        <v>3650.1259</v>
      </c>
      <c r="AE4358" s="151"/>
      <c r="AF4358" s="151"/>
      <c r="AG4358" s="141" t="s">
        <v>17</v>
      </c>
      <c r="AH4358" s="229">
        <v>3.6231381599999999E-3</v>
      </c>
      <c r="AI4358" s="229">
        <v>1.1475880353897664E-3</v>
      </c>
      <c r="AJ4358" s="229">
        <v>2.7220055899999999E-4</v>
      </c>
    </row>
    <row r="4359" spans="1:36" ht="13.5" thickBot="1">
      <c r="A4359" s="153">
        <v>8694</v>
      </c>
      <c r="B4359" s="153">
        <v>12533</v>
      </c>
      <c r="C4359" s="141" t="s">
        <v>1204</v>
      </c>
      <c r="D4359" s="141">
        <v>520000118</v>
      </c>
      <c r="E4359" s="141" t="s">
        <v>429</v>
      </c>
      <c r="F4359" s="141" t="s">
        <v>1681</v>
      </c>
      <c r="G4359" s="141" t="s">
        <v>3489</v>
      </c>
      <c r="H4359" s="141" t="s">
        <v>76</v>
      </c>
      <c r="I4359" s="141" t="s">
        <v>229</v>
      </c>
      <c r="J4359" s="141" t="s">
        <v>53</v>
      </c>
      <c r="K4359" s="141" t="s">
        <v>53</v>
      </c>
      <c r="L4359" s="141" t="s">
        <v>821</v>
      </c>
      <c r="M4359" s="141" t="s">
        <v>311</v>
      </c>
      <c r="N4359" s="141" t="s">
        <v>256</v>
      </c>
      <c r="O4359" s="141" t="s">
        <v>62</v>
      </c>
      <c r="P4359" s="141" t="s">
        <v>1205</v>
      </c>
      <c r="Q4359" s="141" t="s">
        <v>65</v>
      </c>
      <c r="R4359" s="141" t="s">
        <v>57</v>
      </c>
      <c r="S4359" s="141" t="s">
        <v>1206</v>
      </c>
      <c r="T4359" s="227">
        <v>3.0150000000000001</v>
      </c>
      <c r="U4359" s="146">
        <v>47819</v>
      </c>
      <c r="V4359" s="208">
        <v>1.7500000000000002E-2</v>
      </c>
      <c r="W4359" s="209">
        <v>2.35E-2</v>
      </c>
      <c r="X4359" s="141" t="s">
        <v>636</v>
      </c>
      <c r="Y4359" s="141"/>
      <c r="Z4359" s="148">
        <v>24376027.68</v>
      </c>
      <c r="AA4359" s="148">
        <v>1</v>
      </c>
      <c r="AB4359" s="148">
        <v>114.28</v>
      </c>
      <c r="AC4359" s="148">
        <v>0</v>
      </c>
      <c r="AD4359" s="148">
        <v>27856.924429999999</v>
      </c>
      <c r="AE4359" s="151"/>
      <c r="AF4359" s="151"/>
      <c r="AG4359" s="141" t="s">
        <v>17</v>
      </c>
      <c r="AH4359" s="229">
        <v>9.3739896669999996E-3</v>
      </c>
      <c r="AI4359" s="229">
        <v>8.7581289123821408E-3</v>
      </c>
      <c r="AJ4359" s="229">
        <v>2.0773722920000002E-3</v>
      </c>
    </row>
    <row r="4360" spans="1:36" ht="13.5" thickBot="1">
      <c r="A4360" s="153">
        <v>8694</v>
      </c>
      <c r="B4360" s="153">
        <v>12533</v>
      </c>
      <c r="C4360" s="141" t="s">
        <v>1204</v>
      </c>
      <c r="D4360" s="141">
        <v>520000118</v>
      </c>
      <c r="E4360" s="141" t="s">
        <v>429</v>
      </c>
      <c r="F4360" s="141" t="s">
        <v>1317</v>
      </c>
      <c r="G4360" s="141" t="s">
        <v>3261</v>
      </c>
      <c r="H4360" s="141" t="s">
        <v>76</v>
      </c>
      <c r="I4360" s="141" t="s">
        <v>229</v>
      </c>
      <c r="J4360" s="141" t="s">
        <v>53</v>
      </c>
      <c r="K4360" s="141" t="s">
        <v>53</v>
      </c>
      <c r="L4360" s="141" t="s">
        <v>821</v>
      </c>
      <c r="M4360" s="141" t="s">
        <v>311</v>
      </c>
      <c r="N4360" s="141" t="s">
        <v>256</v>
      </c>
      <c r="O4360" s="141" t="s">
        <v>62</v>
      </c>
      <c r="P4360" s="141" t="s">
        <v>1288</v>
      </c>
      <c r="Q4360" s="141" t="s">
        <v>65</v>
      </c>
      <c r="R4360" s="141" t="s">
        <v>57</v>
      </c>
      <c r="S4360" s="141" t="s">
        <v>1206</v>
      </c>
      <c r="T4360" s="227">
        <v>0.504</v>
      </c>
      <c r="U4360" s="146">
        <v>47576</v>
      </c>
      <c r="V4360" s="208">
        <v>2.0199999999999999E-2</v>
      </c>
      <c r="W4360" s="209">
        <v>3.5700000000000003E-2</v>
      </c>
      <c r="X4360" s="141" t="s">
        <v>636</v>
      </c>
      <c r="Y4360" s="141"/>
      <c r="Z4360" s="148">
        <v>950000</v>
      </c>
      <c r="AA4360" s="148">
        <v>1</v>
      </c>
      <c r="AB4360" s="148">
        <v>115.6</v>
      </c>
      <c r="AC4360" s="148">
        <v>0</v>
      </c>
      <c r="AD4360" s="148">
        <v>1098.2</v>
      </c>
      <c r="AE4360" s="151"/>
      <c r="AF4360" s="151"/>
      <c r="AG4360" s="141" t="s">
        <v>17</v>
      </c>
      <c r="AH4360" s="229">
        <v>9.0282727400000002E-4</v>
      </c>
      <c r="AI4360" s="229">
        <v>3.4527060572487142E-4</v>
      </c>
      <c r="AJ4360" s="229">
        <v>8.1895984526226902E-5</v>
      </c>
    </row>
    <row r="4361" spans="1:36" ht="13.5" thickBot="1">
      <c r="A4361" s="153">
        <v>8694</v>
      </c>
      <c r="B4361" s="153">
        <v>12533</v>
      </c>
      <c r="C4361" s="141" t="s">
        <v>1204</v>
      </c>
      <c r="D4361" s="141">
        <v>520000118</v>
      </c>
      <c r="E4361" s="141" t="s">
        <v>429</v>
      </c>
      <c r="F4361" s="141" t="s">
        <v>2132</v>
      </c>
      <c r="G4361" s="141" t="s">
        <v>3782</v>
      </c>
      <c r="H4361" s="141" t="s">
        <v>76</v>
      </c>
      <c r="I4361" s="141" t="s">
        <v>229</v>
      </c>
      <c r="J4361" s="141" t="s">
        <v>53</v>
      </c>
      <c r="K4361" s="141" t="s">
        <v>53</v>
      </c>
      <c r="L4361" s="141" t="s">
        <v>821</v>
      </c>
      <c r="M4361" s="141" t="s">
        <v>311</v>
      </c>
      <c r="N4361" s="141" t="s">
        <v>256</v>
      </c>
      <c r="O4361" s="141" t="s">
        <v>62</v>
      </c>
      <c r="P4361" s="141" t="s">
        <v>1288</v>
      </c>
      <c r="Q4361" s="141" t="s">
        <v>65</v>
      </c>
      <c r="R4361" s="141" t="s">
        <v>57</v>
      </c>
      <c r="S4361" s="141" t="s">
        <v>1206</v>
      </c>
      <c r="T4361" s="227">
        <v>1.6</v>
      </c>
      <c r="U4361" s="146">
        <v>47986</v>
      </c>
      <c r="V4361" s="208">
        <v>2.5899999999999999E-2</v>
      </c>
      <c r="W4361" s="209">
        <v>2.3800000000000002E-2</v>
      </c>
      <c r="X4361" s="141" t="s">
        <v>636</v>
      </c>
      <c r="Y4361" s="141"/>
      <c r="Z4361" s="148">
        <v>620000</v>
      </c>
      <c r="AA4361" s="148">
        <v>1</v>
      </c>
      <c r="AB4361" s="148">
        <v>116.6</v>
      </c>
      <c r="AC4361" s="148">
        <v>0</v>
      </c>
      <c r="AD4361" s="148">
        <v>722.92</v>
      </c>
      <c r="AE4361" s="151"/>
      <c r="AF4361" s="151"/>
      <c r="AG4361" s="141" t="s">
        <v>17</v>
      </c>
      <c r="AH4361" s="229">
        <v>5.8703782599999995E-4</v>
      </c>
      <c r="AI4361" s="229">
        <v>2.2728376096396285E-4</v>
      </c>
      <c r="AJ4361" s="229">
        <v>5.3910257816153697E-5</v>
      </c>
    </row>
    <row r="4362" spans="1:36" ht="13.5" thickBot="1">
      <c r="A4362" s="153">
        <v>8694</v>
      </c>
      <c r="B4362" s="153">
        <v>12533</v>
      </c>
      <c r="C4362" s="141" t="s">
        <v>1596</v>
      </c>
      <c r="D4362" s="141">
        <v>1840550</v>
      </c>
      <c r="E4362" s="141" t="s">
        <v>430</v>
      </c>
      <c r="F4362" s="141" t="s">
        <v>1682</v>
      </c>
      <c r="G4362" s="141" t="s">
        <v>3490</v>
      </c>
      <c r="H4362" s="141" t="s">
        <v>76</v>
      </c>
      <c r="I4362" s="141" t="s">
        <v>228</v>
      </c>
      <c r="J4362" s="141" t="s">
        <v>53</v>
      </c>
      <c r="K4362" s="141" t="s">
        <v>314</v>
      </c>
      <c r="L4362" s="141" t="s">
        <v>821</v>
      </c>
      <c r="M4362" s="141" t="s">
        <v>311</v>
      </c>
      <c r="N4362" s="141" t="s">
        <v>652</v>
      </c>
      <c r="O4362" s="141" t="s">
        <v>62</v>
      </c>
      <c r="P4362" s="141" t="s">
        <v>1464</v>
      </c>
      <c r="Q4362" s="141" t="s">
        <v>1294</v>
      </c>
      <c r="R4362" s="141" t="s">
        <v>57</v>
      </c>
      <c r="S4362" s="141" t="s">
        <v>1206</v>
      </c>
      <c r="T4362" s="227">
        <v>0.03</v>
      </c>
      <c r="U4362" s="146">
        <v>45578</v>
      </c>
      <c r="V4362" s="208">
        <v>0.1115</v>
      </c>
      <c r="W4362" s="209">
        <v>5.8099999999999999E-2</v>
      </c>
      <c r="X4362" s="141" t="s">
        <v>636</v>
      </c>
      <c r="Y4362" s="141"/>
      <c r="Z4362" s="148">
        <v>4199400</v>
      </c>
      <c r="AA4362" s="148">
        <v>1</v>
      </c>
      <c r="AB4362" s="148">
        <v>105.74</v>
      </c>
      <c r="AC4362" s="148">
        <v>0</v>
      </c>
      <c r="AD4362" s="148">
        <v>4440.4455600000001</v>
      </c>
      <c r="AE4362" s="151"/>
      <c r="AF4362" s="151"/>
      <c r="AG4362" s="141" t="s">
        <v>17</v>
      </c>
      <c r="AH4362" s="229">
        <v>4.0896740452999999E-2</v>
      </c>
      <c r="AI4362" s="229">
        <v>1.396062036231575E-3</v>
      </c>
      <c r="AJ4362" s="229">
        <v>3.3113700599999999E-4</v>
      </c>
    </row>
    <row r="4363" spans="1:36" ht="13.5" thickBot="1">
      <c r="A4363" s="153">
        <v>8694</v>
      </c>
      <c r="B4363" s="153">
        <v>12533</v>
      </c>
      <c r="C4363" s="141" t="s">
        <v>1633</v>
      </c>
      <c r="D4363" s="141">
        <v>520036120</v>
      </c>
      <c r="E4363" s="141" t="s">
        <v>429</v>
      </c>
      <c r="F4363" s="141" t="s">
        <v>1683</v>
      </c>
      <c r="G4363" s="141" t="s">
        <v>3491</v>
      </c>
      <c r="H4363" s="141" t="s">
        <v>76</v>
      </c>
      <c r="I4363" s="141" t="s">
        <v>228</v>
      </c>
      <c r="J4363" s="141" t="s">
        <v>53</v>
      </c>
      <c r="K4363" s="141" t="s">
        <v>53</v>
      </c>
      <c r="L4363" s="141" t="s">
        <v>821</v>
      </c>
      <c r="M4363" s="141" t="s">
        <v>311</v>
      </c>
      <c r="N4363" s="141" t="s">
        <v>269</v>
      </c>
      <c r="O4363" s="141" t="s">
        <v>62</v>
      </c>
      <c r="P4363" s="141" t="s">
        <v>1288</v>
      </c>
      <c r="Q4363" s="141" t="s">
        <v>65</v>
      </c>
      <c r="R4363" s="141" t="s">
        <v>57</v>
      </c>
      <c r="S4363" s="141" t="s">
        <v>1206</v>
      </c>
      <c r="T4363" s="227">
        <v>5.1589999999999998</v>
      </c>
      <c r="U4363" s="146">
        <v>48154</v>
      </c>
      <c r="V4363" s="208">
        <v>5.2499999999999998E-2</v>
      </c>
      <c r="W4363" s="209">
        <v>5.6899999999999999E-2</v>
      </c>
      <c r="X4363" s="141" t="s">
        <v>636</v>
      </c>
      <c r="Y4363" s="141"/>
      <c r="Z4363" s="148">
        <v>444000</v>
      </c>
      <c r="AA4363" s="148">
        <v>1</v>
      </c>
      <c r="AB4363" s="148">
        <v>100.33</v>
      </c>
      <c r="AC4363" s="148">
        <v>0</v>
      </c>
      <c r="AD4363" s="148">
        <v>445.46519999999998</v>
      </c>
      <c r="AE4363" s="151"/>
      <c r="AF4363" s="151"/>
      <c r="AG4363" s="141" t="s">
        <v>17</v>
      </c>
      <c r="AH4363" s="229">
        <v>8.8800000000000001E-4</v>
      </c>
      <c r="AI4363" s="229">
        <v>1.4005284960239573E-4</v>
      </c>
      <c r="AJ4363" s="229">
        <v>3.3219642256576699E-5</v>
      </c>
    </row>
    <row r="4364" spans="1:36" ht="13.5" thickBot="1">
      <c r="A4364" s="153">
        <v>8694</v>
      </c>
      <c r="B4364" s="153">
        <v>12533</v>
      </c>
      <c r="C4364" s="141" t="s">
        <v>1495</v>
      </c>
      <c r="D4364" s="141">
        <v>513682146</v>
      </c>
      <c r="E4364" s="141" t="s">
        <v>429</v>
      </c>
      <c r="F4364" s="141" t="s">
        <v>1684</v>
      </c>
      <c r="G4364" s="141" t="s">
        <v>3492</v>
      </c>
      <c r="H4364" s="141" t="s">
        <v>76</v>
      </c>
      <c r="I4364" s="141" t="s">
        <v>229</v>
      </c>
      <c r="J4364" s="141" t="s">
        <v>53</v>
      </c>
      <c r="K4364" s="141" t="s">
        <v>53</v>
      </c>
      <c r="L4364" s="141" t="s">
        <v>821</v>
      </c>
      <c r="M4364" s="141" t="s">
        <v>311</v>
      </c>
      <c r="N4364" s="141" t="s">
        <v>256</v>
      </c>
      <c r="O4364" s="141" t="s">
        <v>62</v>
      </c>
      <c r="P4364" s="141" t="s">
        <v>1288</v>
      </c>
      <c r="Q4364" s="141" t="s">
        <v>65</v>
      </c>
      <c r="R4364" s="141" t="s">
        <v>57</v>
      </c>
      <c r="S4364" s="141" t="s">
        <v>1206</v>
      </c>
      <c r="T4364" s="227">
        <v>4.5010000000000003</v>
      </c>
      <c r="U4364" s="146">
        <v>47879</v>
      </c>
      <c r="V4364" s="208">
        <v>2.5899999999999999E-2</v>
      </c>
      <c r="W4364" s="209">
        <v>2.6499999999999999E-2</v>
      </c>
      <c r="X4364" s="141" t="s">
        <v>636</v>
      </c>
      <c r="Y4364" s="141"/>
      <c r="Z4364" s="148">
        <v>1847000</v>
      </c>
      <c r="AA4364" s="148">
        <v>1</v>
      </c>
      <c r="AB4364" s="148">
        <v>105.13</v>
      </c>
      <c r="AC4364" s="148">
        <v>0</v>
      </c>
      <c r="AD4364" s="148">
        <v>1941.7511</v>
      </c>
      <c r="AE4364" s="151"/>
      <c r="AF4364" s="151"/>
      <c r="AG4364" s="141" t="s">
        <v>17</v>
      </c>
      <c r="AH4364" s="229">
        <v>4.1044444439999996E-3</v>
      </c>
      <c r="AI4364" s="229">
        <v>6.1048040289923085E-4</v>
      </c>
      <c r="AJ4364" s="229">
        <v>1.4480205599999999E-4</v>
      </c>
    </row>
    <row r="4365" spans="1:36" ht="13.5" thickBot="1">
      <c r="A4365" s="153">
        <v>8694</v>
      </c>
      <c r="B4365" s="153">
        <v>12533</v>
      </c>
      <c r="C4365" s="141" t="s">
        <v>1204</v>
      </c>
      <c r="D4365" s="141">
        <v>520000118</v>
      </c>
      <c r="E4365" s="141" t="s">
        <v>429</v>
      </c>
      <c r="F4365" s="141" t="s">
        <v>1685</v>
      </c>
      <c r="G4365" s="141" t="s">
        <v>3493</v>
      </c>
      <c r="H4365" s="141" t="s">
        <v>76</v>
      </c>
      <c r="I4365" s="141" t="s">
        <v>229</v>
      </c>
      <c r="J4365" s="141" t="s">
        <v>53</v>
      </c>
      <c r="K4365" s="141" t="s">
        <v>53</v>
      </c>
      <c r="L4365" s="141" t="s">
        <v>821</v>
      </c>
      <c r="M4365" s="141" t="s">
        <v>311</v>
      </c>
      <c r="N4365" s="141" t="s">
        <v>256</v>
      </c>
      <c r="O4365" s="141" t="s">
        <v>62</v>
      </c>
      <c r="P4365" s="141" t="s">
        <v>1288</v>
      </c>
      <c r="Q4365" s="141" t="s">
        <v>65</v>
      </c>
      <c r="R4365" s="141" t="s">
        <v>57</v>
      </c>
      <c r="S4365" s="141" t="s">
        <v>1206</v>
      </c>
      <c r="T4365" s="227">
        <v>4.6829999999999998</v>
      </c>
      <c r="U4365" s="146">
        <v>49285</v>
      </c>
      <c r="V4365" s="208">
        <v>3.7100000000000001E-2</v>
      </c>
      <c r="W4365" s="209">
        <v>3.1600000000000003E-2</v>
      </c>
      <c r="X4365" s="141" t="s">
        <v>636</v>
      </c>
      <c r="Y4365" s="141"/>
      <c r="Z4365" s="148">
        <v>400100</v>
      </c>
      <c r="AA4365" s="148">
        <v>1</v>
      </c>
      <c r="AB4365" s="148">
        <v>108.99</v>
      </c>
      <c r="AC4365" s="148">
        <v>0</v>
      </c>
      <c r="AD4365" s="148">
        <v>436.06898999999999</v>
      </c>
      <c r="AE4365" s="151"/>
      <c r="AF4365" s="151"/>
      <c r="AG4365" s="141" t="s">
        <v>17</v>
      </c>
      <c r="AH4365" s="229">
        <v>1.0415202389999999E-3</v>
      </c>
      <c r="AI4365" s="229">
        <v>1.3709871090432789E-4</v>
      </c>
      <c r="AJ4365" s="229">
        <v>3.2518939407582799E-5</v>
      </c>
    </row>
    <row r="4366" spans="1:36" ht="13.5" thickBot="1">
      <c r="A4366" s="153">
        <v>8694</v>
      </c>
      <c r="B4366" s="153">
        <v>12533</v>
      </c>
      <c r="C4366" s="141" t="s">
        <v>1208</v>
      </c>
      <c r="D4366" s="141">
        <v>520018078</v>
      </c>
      <c r="E4366" s="141" t="s">
        <v>429</v>
      </c>
      <c r="F4366" s="141" t="s">
        <v>1686</v>
      </c>
      <c r="G4366" s="141" t="s">
        <v>3494</v>
      </c>
      <c r="H4366" s="141" t="s">
        <v>76</v>
      </c>
      <c r="I4366" s="141" t="s">
        <v>229</v>
      </c>
      <c r="J4366" s="141" t="s">
        <v>53</v>
      </c>
      <c r="K4366" s="141" t="s">
        <v>53</v>
      </c>
      <c r="L4366" s="141" t="s">
        <v>821</v>
      </c>
      <c r="M4366" s="141" t="s">
        <v>311</v>
      </c>
      <c r="N4366" s="141" t="s">
        <v>256</v>
      </c>
      <c r="O4366" s="141" t="s">
        <v>62</v>
      </c>
      <c r="P4366" s="141" t="s">
        <v>1205</v>
      </c>
      <c r="Q4366" s="141" t="s">
        <v>65</v>
      </c>
      <c r="R4366" s="141" t="s">
        <v>57</v>
      </c>
      <c r="S4366" s="141" t="s">
        <v>1206</v>
      </c>
      <c r="T4366" s="227">
        <v>2.581</v>
      </c>
      <c r="U4366" s="146">
        <v>47361</v>
      </c>
      <c r="V4366" s="208">
        <v>1.8599999999999998E-2</v>
      </c>
      <c r="W4366" s="209">
        <v>2.2599999999999999E-2</v>
      </c>
      <c r="X4366" s="141" t="s">
        <v>636</v>
      </c>
      <c r="Y4366" s="141"/>
      <c r="Z4366" s="148">
        <v>8400000</v>
      </c>
      <c r="AA4366" s="148">
        <v>1</v>
      </c>
      <c r="AB4366" s="148">
        <v>102.67</v>
      </c>
      <c r="AC4366" s="148">
        <v>0</v>
      </c>
      <c r="AD4366" s="148">
        <v>8624.2800000000007</v>
      </c>
      <c r="AE4366" s="151"/>
      <c r="AF4366" s="151"/>
      <c r="AG4366" s="141" t="s">
        <v>17</v>
      </c>
      <c r="AH4366" s="229">
        <v>4.5469406660000001E-3</v>
      </c>
      <c r="AI4366" s="229">
        <v>2.7114463481523348E-3</v>
      </c>
      <c r="AJ4366" s="229">
        <v>6.4313777199999996E-4</v>
      </c>
    </row>
    <row r="4367" spans="1:36" ht="13.5" thickBot="1">
      <c r="A4367" s="153">
        <v>8694</v>
      </c>
      <c r="B4367" s="153">
        <v>12533</v>
      </c>
      <c r="C4367" s="141" t="s">
        <v>1208</v>
      </c>
      <c r="D4367" s="141">
        <v>520018078</v>
      </c>
      <c r="E4367" s="141" t="s">
        <v>429</v>
      </c>
      <c r="F4367" s="141" t="s">
        <v>1687</v>
      </c>
      <c r="G4367" s="141" t="s">
        <v>3495</v>
      </c>
      <c r="H4367" s="141" t="s">
        <v>76</v>
      </c>
      <c r="I4367" s="141" t="s">
        <v>229</v>
      </c>
      <c r="J4367" s="141" t="s">
        <v>53</v>
      </c>
      <c r="K4367" s="141" t="s">
        <v>53</v>
      </c>
      <c r="L4367" s="141" t="s">
        <v>821</v>
      </c>
      <c r="M4367" s="141" t="s">
        <v>311</v>
      </c>
      <c r="N4367" s="141" t="s">
        <v>256</v>
      </c>
      <c r="O4367" s="141" t="s">
        <v>62</v>
      </c>
      <c r="P4367" s="141" t="s">
        <v>1205</v>
      </c>
      <c r="Q4367" s="141" t="s">
        <v>65</v>
      </c>
      <c r="R4367" s="141" t="s">
        <v>57</v>
      </c>
      <c r="S4367" s="141" t="s">
        <v>1206</v>
      </c>
      <c r="T4367" s="227">
        <v>5.0439999999999996</v>
      </c>
      <c r="U4367" s="146">
        <v>48913</v>
      </c>
      <c r="V4367" s="208">
        <v>2.0199999999999999E-2</v>
      </c>
      <c r="W4367" s="209">
        <v>2.5899999999999999E-2</v>
      </c>
      <c r="X4367" s="141" t="s">
        <v>636</v>
      </c>
      <c r="Y4367" s="141"/>
      <c r="Z4367" s="148">
        <v>5328024</v>
      </c>
      <c r="AA4367" s="148">
        <v>1</v>
      </c>
      <c r="AB4367" s="148">
        <v>101.35</v>
      </c>
      <c r="AC4367" s="148">
        <v>0</v>
      </c>
      <c r="AD4367" s="148">
        <v>5399.9523200000003</v>
      </c>
      <c r="AE4367" s="151"/>
      <c r="AF4367" s="151"/>
      <c r="AG4367" s="141" t="s">
        <v>17</v>
      </c>
      <c r="AH4367" s="229">
        <v>1.4932735719999999E-3</v>
      </c>
      <c r="AI4367" s="229">
        <v>1.6977279260715942E-3</v>
      </c>
      <c r="AJ4367" s="229">
        <v>4.0269022999999998E-4</v>
      </c>
    </row>
    <row r="4368" spans="1:36" ht="13.5" thickBot="1">
      <c r="A4368" s="153">
        <v>8694</v>
      </c>
      <c r="B4368" s="153">
        <v>12533</v>
      </c>
      <c r="C4368" s="141" t="s">
        <v>1291</v>
      </c>
      <c r="D4368" s="141">
        <v>514290345</v>
      </c>
      <c r="E4368" s="141" t="s">
        <v>429</v>
      </c>
      <c r="F4368" s="141" t="s">
        <v>1688</v>
      </c>
      <c r="G4368" s="141" t="s">
        <v>3496</v>
      </c>
      <c r="H4368" s="141" t="s">
        <v>76</v>
      </c>
      <c r="I4368" s="141" t="s">
        <v>228</v>
      </c>
      <c r="J4368" s="141" t="s">
        <v>53</v>
      </c>
      <c r="K4368" s="141" t="s">
        <v>53</v>
      </c>
      <c r="L4368" s="141" t="s">
        <v>821</v>
      </c>
      <c r="M4368" s="141" t="s">
        <v>311</v>
      </c>
      <c r="N4368" s="141" t="s">
        <v>269</v>
      </c>
      <c r="O4368" s="141" t="s">
        <v>62</v>
      </c>
      <c r="P4368" s="141" t="s">
        <v>1310</v>
      </c>
      <c r="Q4368" s="141" t="s">
        <v>65</v>
      </c>
      <c r="R4368" s="141" t="s">
        <v>57</v>
      </c>
      <c r="S4368" s="141" t="s">
        <v>1206</v>
      </c>
      <c r="T4368" s="227">
        <v>5.0529999999999999</v>
      </c>
      <c r="U4368" s="146">
        <v>48760</v>
      </c>
      <c r="V4368" s="208">
        <v>4.6899999999999997E-2</v>
      </c>
      <c r="W4368" s="209">
        <v>5.6500000000000002E-2</v>
      </c>
      <c r="X4368" s="141" t="s">
        <v>636</v>
      </c>
      <c r="Y4368" s="141"/>
      <c r="Z4368" s="148">
        <v>2539000</v>
      </c>
      <c r="AA4368" s="148">
        <v>1</v>
      </c>
      <c r="AB4368" s="148">
        <v>95.86</v>
      </c>
      <c r="AC4368" s="148">
        <v>0</v>
      </c>
      <c r="AD4368" s="148">
        <v>2433.8854000000001</v>
      </c>
      <c r="AE4368" s="151"/>
      <c r="AF4368" s="151"/>
      <c r="AG4368" s="141" t="s">
        <v>17</v>
      </c>
      <c r="AH4368" s="229">
        <v>5.078E-3</v>
      </c>
      <c r="AI4368" s="229">
        <v>7.652058698988535E-4</v>
      </c>
      <c r="AJ4368" s="229">
        <v>1.8150194900000001E-4</v>
      </c>
    </row>
    <row r="4369" spans="1:36" ht="13.5" thickBot="1">
      <c r="A4369" s="153">
        <v>8694</v>
      </c>
      <c r="B4369" s="153">
        <v>12533</v>
      </c>
      <c r="C4369" s="141" t="s">
        <v>1321</v>
      </c>
      <c r="D4369" s="141">
        <v>520032046</v>
      </c>
      <c r="E4369" s="141" t="s">
        <v>429</v>
      </c>
      <c r="F4369" s="141" t="s">
        <v>1689</v>
      </c>
      <c r="G4369" s="141" t="s">
        <v>3497</v>
      </c>
      <c r="H4369" s="141" t="s">
        <v>76</v>
      </c>
      <c r="I4369" s="141" t="s">
        <v>229</v>
      </c>
      <c r="J4369" s="141" t="s">
        <v>53</v>
      </c>
      <c r="K4369" s="141" t="s">
        <v>53</v>
      </c>
      <c r="L4369" s="141" t="s">
        <v>821</v>
      </c>
      <c r="M4369" s="141" t="s">
        <v>311</v>
      </c>
      <c r="N4369" s="141" t="s">
        <v>256</v>
      </c>
      <c r="O4369" s="141" t="s">
        <v>62</v>
      </c>
      <c r="P4369" s="141" t="s">
        <v>1205</v>
      </c>
      <c r="Q4369" s="141" t="s">
        <v>65</v>
      </c>
      <c r="R4369" s="141" t="s">
        <v>57</v>
      </c>
      <c r="S4369" s="141" t="s">
        <v>1206</v>
      </c>
      <c r="T4369" s="227">
        <v>4.3789999999999996</v>
      </c>
      <c r="U4369" s="146">
        <v>48938</v>
      </c>
      <c r="V4369" s="208">
        <v>1.9900000000000001E-2</v>
      </c>
      <c r="W4369" s="209">
        <v>2.5700000000000001E-2</v>
      </c>
      <c r="X4369" s="141" t="s">
        <v>636</v>
      </c>
      <c r="Y4369" s="141"/>
      <c r="Z4369" s="148">
        <v>13420000</v>
      </c>
      <c r="AA4369" s="148">
        <v>1</v>
      </c>
      <c r="AB4369" s="148">
        <v>102.5</v>
      </c>
      <c r="AC4369" s="148">
        <v>0</v>
      </c>
      <c r="AD4369" s="148">
        <v>13755.5</v>
      </c>
      <c r="AE4369" s="151"/>
      <c r="AF4369" s="151"/>
      <c r="AG4369" s="141" t="s">
        <v>17</v>
      </c>
      <c r="AH4369" s="229">
        <v>4.9703703700000003E-3</v>
      </c>
      <c r="AI4369" s="229">
        <v>4.3246856829798471E-3</v>
      </c>
      <c r="AJ4369" s="229">
        <v>1.0257878480000001E-3</v>
      </c>
    </row>
    <row r="4370" spans="1:36" ht="13.5" thickBot="1">
      <c r="A4370" s="153">
        <v>8694</v>
      </c>
      <c r="B4370" s="153">
        <v>12533</v>
      </c>
      <c r="C4370" s="141" t="s">
        <v>1321</v>
      </c>
      <c r="D4370" s="141">
        <v>520032046</v>
      </c>
      <c r="E4370" s="141" t="s">
        <v>429</v>
      </c>
      <c r="F4370" s="141" t="s">
        <v>1690</v>
      </c>
      <c r="G4370" s="141" t="s">
        <v>3498</v>
      </c>
      <c r="H4370" s="141" t="s">
        <v>76</v>
      </c>
      <c r="I4370" s="141" t="s">
        <v>229</v>
      </c>
      <c r="J4370" s="141" t="s">
        <v>53</v>
      </c>
      <c r="K4370" s="141" t="s">
        <v>53</v>
      </c>
      <c r="L4370" s="141" t="s">
        <v>821</v>
      </c>
      <c r="M4370" s="141" t="s">
        <v>311</v>
      </c>
      <c r="N4370" s="141" t="s">
        <v>256</v>
      </c>
      <c r="O4370" s="141" t="s">
        <v>62</v>
      </c>
      <c r="P4370" s="141" t="s">
        <v>1288</v>
      </c>
      <c r="Q4370" s="141" t="s">
        <v>65</v>
      </c>
      <c r="R4370" s="141" t="s">
        <v>57</v>
      </c>
      <c r="S4370" s="141" t="s">
        <v>1206</v>
      </c>
      <c r="T4370" s="227">
        <v>4.4219999999999997</v>
      </c>
      <c r="U4370" s="146">
        <v>49120</v>
      </c>
      <c r="V4370" s="208">
        <v>3.3599999999999998E-2</v>
      </c>
      <c r="W4370" s="209">
        <v>3.09E-2</v>
      </c>
      <c r="X4370" s="141" t="s">
        <v>636</v>
      </c>
      <c r="Y4370" s="141"/>
      <c r="Z4370" s="148">
        <v>414353</v>
      </c>
      <c r="AA4370" s="148">
        <v>1</v>
      </c>
      <c r="AB4370" s="148">
        <v>105.66</v>
      </c>
      <c r="AC4370" s="148">
        <v>0</v>
      </c>
      <c r="AD4370" s="148">
        <v>437.80538000000001</v>
      </c>
      <c r="AE4370" s="151"/>
      <c r="AF4370" s="151"/>
      <c r="AG4370" s="141" t="s">
        <v>17</v>
      </c>
      <c r="AH4370" s="229">
        <v>3.5498495999999999E-4</v>
      </c>
      <c r="AI4370" s="229">
        <v>1.3764462642706929E-4</v>
      </c>
      <c r="AJ4370" s="229">
        <v>3.26484270861217E-5</v>
      </c>
    </row>
    <row r="4371" spans="1:36" ht="13.5" thickBot="1">
      <c r="A4371" s="153">
        <v>8694</v>
      </c>
      <c r="B4371" s="153">
        <v>12533</v>
      </c>
      <c r="C4371" s="141" t="s">
        <v>1289</v>
      </c>
      <c r="D4371" s="141">
        <v>513623314</v>
      </c>
      <c r="E4371" s="141" t="s">
        <v>429</v>
      </c>
      <c r="F4371" s="141" t="s">
        <v>1691</v>
      </c>
      <c r="G4371" s="141" t="s">
        <v>3499</v>
      </c>
      <c r="H4371" s="141" t="s">
        <v>76</v>
      </c>
      <c r="I4371" s="141" t="s">
        <v>229</v>
      </c>
      <c r="J4371" s="141" t="s">
        <v>53</v>
      </c>
      <c r="K4371" s="141" t="s">
        <v>53</v>
      </c>
      <c r="L4371" s="141" t="s">
        <v>821</v>
      </c>
      <c r="M4371" s="141" t="s">
        <v>311</v>
      </c>
      <c r="N4371" s="141" t="s">
        <v>651</v>
      </c>
      <c r="O4371" s="141" t="s">
        <v>62</v>
      </c>
      <c r="P4371" s="141" t="s">
        <v>1310</v>
      </c>
      <c r="Q4371" s="141" t="s">
        <v>65</v>
      </c>
      <c r="R4371" s="141" t="s">
        <v>57</v>
      </c>
      <c r="S4371" s="141" t="s">
        <v>1206</v>
      </c>
      <c r="T4371" s="227">
        <v>5.3449999999999998</v>
      </c>
      <c r="U4371" s="146">
        <v>47667</v>
      </c>
      <c r="V4371" s="208">
        <v>2.5999999999999999E-2</v>
      </c>
      <c r="W4371" s="209">
        <v>0.03</v>
      </c>
      <c r="X4371" s="141" t="s">
        <v>636</v>
      </c>
      <c r="Y4371" s="141"/>
      <c r="Z4371" s="148">
        <v>2496000</v>
      </c>
      <c r="AA4371" s="148">
        <v>1</v>
      </c>
      <c r="AB4371" s="148">
        <v>102.12</v>
      </c>
      <c r="AC4371" s="148">
        <v>0</v>
      </c>
      <c r="AD4371" s="148">
        <v>2548.9151999999999</v>
      </c>
      <c r="AE4371" s="151"/>
      <c r="AF4371" s="151"/>
      <c r="AG4371" s="141" t="s">
        <v>17</v>
      </c>
      <c r="AH4371" s="229">
        <v>4.6567164169999996E-3</v>
      </c>
      <c r="AI4371" s="229">
        <v>8.0137087510957176E-4</v>
      </c>
      <c r="AJ4371" s="229">
        <v>1.9008005800000001E-4</v>
      </c>
    </row>
    <row r="4372" spans="1:36" ht="13.5" thickBot="1">
      <c r="A4372" s="153">
        <v>8694</v>
      </c>
      <c r="B4372" s="153">
        <v>12533</v>
      </c>
      <c r="C4372" s="141" t="s">
        <v>1692</v>
      </c>
      <c r="D4372" s="141">
        <v>516291754</v>
      </c>
      <c r="E4372" s="141" t="s">
        <v>429</v>
      </c>
      <c r="F4372" s="141" t="s">
        <v>1693</v>
      </c>
      <c r="G4372" s="141" t="s">
        <v>3500</v>
      </c>
      <c r="H4372" s="141" t="s">
        <v>76</v>
      </c>
      <c r="I4372" s="141" t="s">
        <v>229</v>
      </c>
      <c r="J4372" s="141" t="s">
        <v>53</v>
      </c>
      <c r="K4372" s="141" t="s">
        <v>53</v>
      </c>
      <c r="L4372" s="141" t="s">
        <v>821</v>
      </c>
      <c r="M4372" s="141" t="s">
        <v>311</v>
      </c>
      <c r="N4372" s="141" t="s">
        <v>651</v>
      </c>
      <c r="O4372" s="141" t="s">
        <v>62</v>
      </c>
      <c r="P4372" s="141" t="s">
        <v>298</v>
      </c>
      <c r="Q4372" s="141" t="s">
        <v>298</v>
      </c>
      <c r="R4372" s="141" t="s">
        <v>57</v>
      </c>
      <c r="S4372" s="141" t="s">
        <v>1206</v>
      </c>
      <c r="T4372" s="227">
        <v>3.0030000000000001</v>
      </c>
      <c r="U4372" s="146">
        <v>46752</v>
      </c>
      <c r="V4372" s="208">
        <v>4.7010999999999997E-2</v>
      </c>
      <c r="W4372" s="209">
        <v>3.8300000000000001E-2</v>
      </c>
      <c r="X4372" s="141" t="s">
        <v>636</v>
      </c>
      <c r="Y4372" s="141"/>
      <c r="Z4372" s="148">
        <v>28594000</v>
      </c>
      <c r="AA4372" s="148">
        <v>1</v>
      </c>
      <c r="AB4372" s="148">
        <v>107.58</v>
      </c>
      <c r="AC4372" s="148">
        <v>0</v>
      </c>
      <c r="AD4372" s="148">
        <v>30761.425200000001</v>
      </c>
      <c r="AE4372" s="151"/>
      <c r="AF4372" s="151"/>
      <c r="AG4372" s="141" t="s">
        <v>17</v>
      </c>
      <c r="AH4372" s="229">
        <v>2.9187707151000001E-2</v>
      </c>
      <c r="AI4372" s="229">
        <v>9.6712947657660933E-3</v>
      </c>
      <c r="AJ4372" s="229">
        <v>2.293969406E-3</v>
      </c>
    </row>
    <row r="4373" spans="1:36" ht="13.5" thickBot="1">
      <c r="A4373" s="153">
        <v>8694</v>
      </c>
      <c r="B4373" s="153">
        <v>12533</v>
      </c>
      <c r="C4373" s="141" t="s">
        <v>1694</v>
      </c>
      <c r="D4373" s="141">
        <v>560040545</v>
      </c>
      <c r="E4373" s="141" t="s">
        <v>430</v>
      </c>
      <c r="F4373" s="141" t="s">
        <v>1695</v>
      </c>
      <c r="G4373" s="141" t="s">
        <v>3501</v>
      </c>
      <c r="H4373" s="141" t="s">
        <v>76</v>
      </c>
      <c r="I4373" s="141" t="s">
        <v>228</v>
      </c>
      <c r="J4373" s="141" t="s">
        <v>53</v>
      </c>
      <c r="K4373" s="141" t="s">
        <v>53</v>
      </c>
      <c r="L4373" s="141" t="s">
        <v>821</v>
      </c>
      <c r="M4373" s="141" t="s">
        <v>311</v>
      </c>
      <c r="N4373" s="141" t="s">
        <v>140</v>
      </c>
      <c r="O4373" s="141" t="s">
        <v>62</v>
      </c>
      <c r="P4373" s="141" t="s">
        <v>298</v>
      </c>
      <c r="Q4373" s="141" t="s">
        <v>298</v>
      </c>
      <c r="R4373" s="141" t="s">
        <v>57</v>
      </c>
      <c r="S4373" s="141" t="s">
        <v>1206</v>
      </c>
      <c r="T4373" s="227">
        <v>3.4529999999999998</v>
      </c>
      <c r="U4373" s="146">
        <v>47751</v>
      </c>
      <c r="V4373" s="208">
        <v>8.1500000000000003E-2</v>
      </c>
      <c r="W4373" s="209">
        <v>6.8000000000000005E-2</v>
      </c>
      <c r="X4373" s="141" t="s">
        <v>636</v>
      </c>
      <c r="Y4373" s="141"/>
      <c r="Z4373" s="148">
        <v>7342900</v>
      </c>
      <c r="AA4373" s="148">
        <v>1</v>
      </c>
      <c r="AB4373" s="148">
        <v>105.11</v>
      </c>
      <c r="AC4373" s="148">
        <v>0</v>
      </c>
      <c r="AD4373" s="148">
        <v>7718.12219</v>
      </c>
      <c r="AE4373" s="151"/>
      <c r="AF4373" s="151"/>
      <c r="AG4373" s="141" t="s">
        <v>17</v>
      </c>
      <c r="AH4373" s="229">
        <v>3.5595208662999998E-2</v>
      </c>
      <c r="AI4373" s="229">
        <v>2.4265531994171106E-3</v>
      </c>
      <c r="AJ4373" s="229">
        <v>5.7556293500000001E-4</v>
      </c>
    </row>
    <row r="4374" spans="1:36" ht="13.5" thickBot="1">
      <c r="A4374" s="153">
        <v>8694</v>
      </c>
      <c r="B4374" s="153">
        <v>12533</v>
      </c>
      <c r="C4374" s="141" t="s">
        <v>1388</v>
      </c>
      <c r="D4374" s="141">
        <v>514065283</v>
      </c>
      <c r="E4374" s="141" t="s">
        <v>429</v>
      </c>
      <c r="F4374" s="141" t="s">
        <v>1697</v>
      </c>
      <c r="G4374" s="141" t="s">
        <v>3503</v>
      </c>
      <c r="H4374" s="141" t="s">
        <v>76</v>
      </c>
      <c r="I4374" s="141" t="s">
        <v>228</v>
      </c>
      <c r="J4374" s="141" t="s">
        <v>53</v>
      </c>
      <c r="K4374" s="141" t="s">
        <v>53</v>
      </c>
      <c r="L4374" s="141" t="s">
        <v>821</v>
      </c>
      <c r="M4374" s="141" t="s">
        <v>311</v>
      </c>
      <c r="N4374" s="141" t="s">
        <v>75</v>
      </c>
      <c r="O4374" s="141" t="s">
        <v>62</v>
      </c>
      <c r="P4374" s="141" t="s">
        <v>1288</v>
      </c>
      <c r="Q4374" s="141" t="s">
        <v>65</v>
      </c>
      <c r="R4374" s="141" t="s">
        <v>57</v>
      </c>
      <c r="S4374" s="141" t="s">
        <v>1206</v>
      </c>
      <c r="T4374" s="227">
        <v>3.09</v>
      </c>
      <c r="U4374" s="146">
        <v>48026</v>
      </c>
      <c r="V4374" s="208">
        <v>5.0500000000000003E-2</v>
      </c>
      <c r="W4374" s="209">
        <v>5.8900000000000001E-2</v>
      </c>
      <c r="X4374" s="141" t="s">
        <v>636</v>
      </c>
      <c r="Y4374" s="141"/>
      <c r="Z4374" s="148">
        <v>2800200</v>
      </c>
      <c r="AA4374" s="148">
        <v>1</v>
      </c>
      <c r="AB4374" s="148">
        <v>99.02</v>
      </c>
      <c r="AC4374" s="148">
        <v>0</v>
      </c>
      <c r="AD4374" s="148">
        <v>2772.7580400000002</v>
      </c>
      <c r="AE4374" s="151"/>
      <c r="AF4374" s="151"/>
      <c r="AG4374" s="141" t="s">
        <v>17</v>
      </c>
      <c r="AH4374" s="229">
        <v>1.1714677348E-2</v>
      </c>
      <c r="AI4374" s="229">
        <v>8.7174635585440471E-4</v>
      </c>
      <c r="AJ4374" s="229">
        <v>2.06772673E-4</v>
      </c>
    </row>
    <row r="4375" spans="1:36" ht="13.5" thickBot="1">
      <c r="A4375" s="153">
        <v>8694</v>
      </c>
      <c r="B4375" s="153">
        <v>12533</v>
      </c>
      <c r="C4375" s="141" t="s">
        <v>1299</v>
      </c>
      <c r="D4375" s="141">
        <v>520039868</v>
      </c>
      <c r="E4375" s="141" t="s">
        <v>429</v>
      </c>
      <c r="F4375" s="141" t="s">
        <v>1698</v>
      </c>
      <c r="G4375" s="141" t="s">
        <v>3504</v>
      </c>
      <c r="H4375" s="141" t="s">
        <v>76</v>
      </c>
      <c r="I4375" s="141" t="s">
        <v>228</v>
      </c>
      <c r="J4375" s="141" t="s">
        <v>53</v>
      </c>
      <c r="K4375" s="141" t="s">
        <v>53</v>
      </c>
      <c r="L4375" s="141" t="s">
        <v>821</v>
      </c>
      <c r="M4375" s="141" t="s">
        <v>311</v>
      </c>
      <c r="N4375" s="141" t="s">
        <v>647</v>
      </c>
      <c r="O4375" s="141" t="s">
        <v>62</v>
      </c>
      <c r="P4375" s="141" t="s">
        <v>298</v>
      </c>
      <c r="Q4375" s="141" t="s">
        <v>298</v>
      </c>
      <c r="R4375" s="141" t="s">
        <v>57</v>
      </c>
      <c r="S4375" s="141" t="s">
        <v>1206</v>
      </c>
      <c r="T4375" s="227">
        <v>3.3919999999999999</v>
      </c>
      <c r="U4375" s="146">
        <v>47573</v>
      </c>
      <c r="V4375" s="208">
        <v>5.5E-2</v>
      </c>
      <c r="W4375" s="209">
        <v>7.0499999999999993E-2</v>
      </c>
      <c r="X4375" s="141" t="s">
        <v>636</v>
      </c>
      <c r="Y4375" s="141"/>
      <c r="Z4375" s="148">
        <v>860000</v>
      </c>
      <c r="AA4375" s="148">
        <v>1</v>
      </c>
      <c r="AB4375" s="148">
        <v>95.4</v>
      </c>
      <c r="AC4375" s="148">
        <v>0</v>
      </c>
      <c r="AD4375" s="148">
        <v>820.44</v>
      </c>
      <c r="AE4375" s="151"/>
      <c r="AF4375" s="151"/>
      <c r="AG4375" s="141" t="s">
        <v>17</v>
      </c>
      <c r="AH4375" s="229">
        <v>3.282077761E-3</v>
      </c>
      <c r="AI4375" s="229">
        <v>2.5794374044883767E-4</v>
      </c>
      <c r="AJ4375" s="229">
        <v>6.1182609310414906E-5</v>
      </c>
    </row>
    <row r="4376" spans="1:36" ht="13.5" thickBot="1">
      <c r="A4376" s="153">
        <v>8694</v>
      </c>
      <c r="B4376" s="153">
        <v>12533</v>
      </c>
      <c r="C4376" s="141" t="s">
        <v>1340</v>
      </c>
      <c r="D4376" s="141">
        <v>520029935</v>
      </c>
      <c r="E4376" s="141" t="s">
        <v>429</v>
      </c>
      <c r="F4376" s="141" t="s">
        <v>1699</v>
      </c>
      <c r="G4376" s="141" t="s">
        <v>3505</v>
      </c>
      <c r="H4376" s="141" t="s">
        <v>76</v>
      </c>
      <c r="I4376" s="141" t="s">
        <v>229</v>
      </c>
      <c r="J4376" s="141" t="s">
        <v>53</v>
      </c>
      <c r="K4376" s="141" t="s">
        <v>53</v>
      </c>
      <c r="L4376" s="141" t="s">
        <v>821</v>
      </c>
      <c r="M4376" s="141" t="s">
        <v>311</v>
      </c>
      <c r="N4376" s="141" t="s">
        <v>256</v>
      </c>
      <c r="O4376" s="141" t="s">
        <v>62</v>
      </c>
      <c r="P4376" s="141" t="s">
        <v>1205</v>
      </c>
      <c r="Q4376" s="141" t="s">
        <v>65</v>
      </c>
      <c r="R4376" s="141" t="s">
        <v>57</v>
      </c>
      <c r="S4376" s="141" t="s">
        <v>1206</v>
      </c>
      <c r="T4376" s="227">
        <v>5.0540000000000003</v>
      </c>
      <c r="U4376" s="146">
        <v>49388</v>
      </c>
      <c r="V4376" s="208">
        <v>2.1100000000000001E-2</v>
      </c>
      <c r="W4376" s="209">
        <v>2.58E-2</v>
      </c>
      <c r="X4376" s="141" t="s">
        <v>636</v>
      </c>
      <c r="Y4376" s="141"/>
      <c r="Z4376" s="148">
        <v>14440000</v>
      </c>
      <c r="AA4376" s="148">
        <v>1</v>
      </c>
      <c r="AB4376" s="148">
        <v>102.7</v>
      </c>
      <c r="AC4376" s="148">
        <v>0</v>
      </c>
      <c r="AD4376" s="148">
        <v>14829.88</v>
      </c>
      <c r="AE4376" s="151"/>
      <c r="AF4376" s="151"/>
      <c r="AG4376" s="141" t="s">
        <v>17</v>
      </c>
      <c r="AH4376" s="229">
        <v>5.0508353989999998E-3</v>
      </c>
      <c r="AI4376" s="229">
        <v>4.6624673560618788E-3</v>
      </c>
      <c r="AJ4376" s="229">
        <v>1.1059075050000001E-3</v>
      </c>
    </row>
    <row r="4377" spans="1:36" ht="13.5" thickBot="1">
      <c r="A4377" s="153">
        <v>8694</v>
      </c>
      <c r="B4377" s="153">
        <v>12533</v>
      </c>
      <c r="C4377" s="141" t="s">
        <v>1529</v>
      </c>
      <c r="D4377" s="141">
        <v>514401702</v>
      </c>
      <c r="E4377" s="141" t="s">
        <v>429</v>
      </c>
      <c r="F4377" s="141" t="s">
        <v>1700</v>
      </c>
      <c r="G4377" s="141" t="s">
        <v>3506</v>
      </c>
      <c r="H4377" s="141" t="s">
        <v>76</v>
      </c>
      <c r="I4377" s="141" t="s">
        <v>228</v>
      </c>
      <c r="J4377" s="141" t="s">
        <v>53</v>
      </c>
      <c r="K4377" s="141" t="s">
        <v>53</v>
      </c>
      <c r="L4377" s="141" t="s">
        <v>821</v>
      </c>
      <c r="M4377" s="141" t="s">
        <v>311</v>
      </c>
      <c r="N4377" s="141" t="s">
        <v>156</v>
      </c>
      <c r="O4377" s="141" t="s">
        <v>62</v>
      </c>
      <c r="P4377" s="141" t="s">
        <v>1483</v>
      </c>
      <c r="Q4377" s="141" t="s">
        <v>65</v>
      </c>
      <c r="R4377" s="141" t="s">
        <v>57</v>
      </c>
      <c r="S4377" s="141" t="s">
        <v>1206</v>
      </c>
      <c r="T4377" s="227">
        <v>5.9059999999999997</v>
      </c>
      <c r="U4377" s="146">
        <v>49212</v>
      </c>
      <c r="V4377" s="208">
        <v>6.2E-2</v>
      </c>
      <c r="W4377" s="209">
        <v>6.5000000000000002E-2</v>
      </c>
      <c r="X4377" s="141" t="s">
        <v>636</v>
      </c>
      <c r="Y4377" s="141"/>
      <c r="Z4377" s="148">
        <v>1280000</v>
      </c>
      <c r="AA4377" s="148">
        <v>1</v>
      </c>
      <c r="AB4377" s="148">
        <v>98.95</v>
      </c>
      <c r="AC4377" s="148">
        <v>0</v>
      </c>
      <c r="AD4377" s="148">
        <v>1266.56</v>
      </c>
      <c r="AE4377" s="151"/>
      <c r="AF4377" s="151"/>
      <c r="AG4377" s="141" t="s">
        <v>17</v>
      </c>
      <c r="AH4377" s="229">
        <v>6.4000000000000003E-3</v>
      </c>
      <c r="AI4377" s="229">
        <v>3.9820245709970233E-4</v>
      </c>
      <c r="AJ4377" s="229">
        <v>9.4451081917262803E-5</v>
      </c>
    </row>
    <row r="4378" spans="1:36" ht="13.5" thickBot="1">
      <c r="A4378" s="153">
        <v>8694</v>
      </c>
      <c r="B4378" s="153">
        <v>12533</v>
      </c>
      <c r="C4378" s="141" t="s">
        <v>1638</v>
      </c>
      <c r="D4378" s="141">
        <v>520038274</v>
      </c>
      <c r="E4378" s="141" t="s">
        <v>429</v>
      </c>
      <c r="F4378" s="141" t="s">
        <v>1701</v>
      </c>
      <c r="G4378" s="141" t="s">
        <v>3507</v>
      </c>
      <c r="H4378" s="141" t="s">
        <v>76</v>
      </c>
      <c r="I4378" s="141" t="s">
        <v>228</v>
      </c>
      <c r="J4378" s="141" t="s">
        <v>53</v>
      </c>
      <c r="K4378" s="141" t="s">
        <v>53</v>
      </c>
      <c r="L4378" s="141" t="s">
        <v>821</v>
      </c>
      <c r="M4378" s="141" t="s">
        <v>311</v>
      </c>
      <c r="N4378" s="141" t="s">
        <v>140</v>
      </c>
      <c r="O4378" s="141" t="s">
        <v>62</v>
      </c>
      <c r="P4378" s="141" t="s">
        <v>1305</v>
      </c>
      <c r="Q4378" s="141" t="s">
        <v>1294</v>
      </c>
      <c r="R4378" s="141" t="s">
        <v>57</v>
      </c>
      <c r="S4378" s="141" t="s">
        <v>1206</v>
      </c>
      <c r="T4378" s="227">
        <v>3.4529999999999998</v>
      </c>
      <c r="U4378" s="146">
        <v>47483</v>
      </c>
      <c r="V4378" s="208">
        <v>6.1499999999999999E-2</v>
      </c>
      <c r="W4378" s="209">
        <v>6.2199999999999998E-2</v>
      </c>
      <c r="X4378" s="141" t="s">
        <v>636</v>
      </c>
      <c r="Y4378" s="141"/>
      <c r="Z4378" s="148">
        <v>999000</v>
      </c>
      <c r="AA4378" s="148">
        <v>1</v>
      </c>
      <c r="AB4378" s="148">
        <v>101.61</v>
      </c>
      <c r="AC4378" s="148">
        <v>0</v>
      </c>
      <c r="AD4378" s="148">
        <v>1015.0839</v>
      </c>
      <c r="AE4378" s="151"/>
      <c r="AF4378" s="151"/>
      <c r="AG4378" s="141" t="s">
        <v>17</v>
      </c>
      <c r="AH4378" s="229">
        <v>8.3250000000000008E-3</v>
      </c>
      <c r="AI4378" s="229">
        <v>3.1913916683169258E-4</v>
      </c>
      <c r="AJ4378" s="229">
        <v>7.5697773963961094E-5</v>
      </c>
    </row>
    <row r="4379" spans="1:36" ht="13.5" thickBot="1">
      <c r="A4379" s="153">
        <v>8694</v>
      </c>
      <c r="B4379" s="153">
        <v>12533</v>
      </c>
      <c r="C4379" s="141" t="s">
        <v>1481</v>
      </c>
      <c r="D4379" s="141">
        <v>515434074</v>
      </c>
      <c r="E4379" s="141" t="s">
        <v>429</v>
      </c>
      <c r="F4379" s="141" t="s">
        <v>1702</v>
      </c>
      <c r="G4379" s="141" t="s">
        <v>3508</v>
      </c>
      <c r="H4379" s="141" t="s">
        <v>76</v>
      </c>
      <c r="I4379" s="141" t="s">
        <v>229</v>
      </c>
      <c r="J4379" s="141" t="s">
        <v>53</v>
      </c>
      <c r="K4379" s="141" t="s">
        <v>53</v>
      </c>
      <c r="L4379" s="141" t="s">
        <v>821</v>
      </c>
      <c r="M4379" s="141" t="s">
        <v>311</v>
      </c>
      <c r="N4379" s="141" t="s">
        <v>651</v>
      </c>
      <c r="O4379" s="141" t="s">
        <v>62</v>
      </c>
      <c r="P4379" s="141" t="s">
        <v>1483</v>
      </c>
      <c r="Q4379" s="141" t="s">
        <v>65</v>
      </c>
      <c r="R4379" s="141" t="s">
        <v>57</v>
      </c>
      <c r="S4379" s="141" t="s">
        <v>1206</v>
      </c>
      <c r="T4379" s="227">
        <v>2.242</v>
      </c>
      <c r="U4379" s="146">
        <v>46387</v>
      </c>
      <c r="V4379" s="208">
        <v>3.0000000000000001E-3</v>
      </c>
      <c r="W4379" s="209">
        <v>3.1699999999999999E-2</v>
      </c>
      <c r="X4379" s="141" t="s">
        <v>636</v>
      </c>
      <c r="Y4379" s="141"/>
      <c r="Z4379" s="148">
        <v>983000</v>
      </c>
      <c r="AA4379" s="148">
        <v>1</v>
      </c>
      <c r="AB4379" s="148">
        <v>97.34</v>
      </c>
      <c r="AC4379" s="148">
        <v>0</v>
      </c>
      <c r="AD4379" s="148">
        <v>956.85220000000004</v>
      </c>
      <c r="AE4379" s="151"/>
      <c r="AF4379" s="151"/>
      <c r="AG4379" s="141" t="s">
        <v>17</v>
      </c>
      <c r="AH4379" s="229">
        <v>2.9775697820000001E-3</v>
      </c>
      <c r="AI4379" s="229">
        <v>3.0083130457400821E-4</v>
      </c>
      <c r="AJ4379" s="229">
        <v>7.1355265857845704E-5</v>
      </c>
    </row>
    <row r="4380" spans="1:36" ht="13.5" thickBot="1">
      <c r="A4380" s="153">
        <v>8694</v>
      </c>
      <c r="B4380" s="153">
        <v>12533</v>
      </c>
      <c r="C4380" s="141" t="s">
        <v>1703</v>
      </c>
      <c r="D4380" s="141">
        <v>520033234</v>
      </c>
      <c r="E4380" s="141" t="s">
        <v>429</v>
      </c>
      <c r="F4380" s="141" t="s">
        <v>1704</v>
      </c>
      <c r="G4380" s="141" t="s">
        <v>3509</v>
      </c>
      <c r="H4380" s="141" t="s">
        <v>76</v>
      </c>
      <c r="I4380" s="141" t="s">
        <v>229</v>
      </c>
      <c r="J4380" s="141" t="s">
        <v>53</v>
      </c>
      <c r="K4380" s="141" t="s">
        <v>53</v>
      </c>
      <c r="L4380" s="141" t="s">
        <v>821</v>
      </c>
      <c r="M4380" s="141" t="s">
        <v>311</v>
      </c>
      <c r="N4380" s="141" t="s">
        <v>652</v>
      </c>
      <c r="O4380" s="141" t="s">
        <v>62</v>
      </c>
      <c r="P4380" s="141" t="s">
        <v>1280</v>
      </c>
      <c r="Q4380" s="141" t="s">
        <v>65</v>
      </c>
      <c r="R4380" s="141" t="s">
        <v>57</v>
      </c>
      <c r="S4380" s="141" t="s">
        <v>1206</v>
      </c>
      <c r="T4380" s="227">
        <v>4.7409999999999997</v>
      </c>
      <c r="U4380" s="146">
        <v>48121</v>
      </c>
      <c r="V4380" s="208">
        <v>4.8300000000000003E-2</v>
      </c>
      <c r="W4380" s="209">
        <v>4.2900000000000001E-2</v>
      </c>
      <c r="X4380" s="141" t="s">
        <v>636</v>
      </c>
      <c r="Y4380" s="141"/>
      <c r="Z4380" s="148">
        <v>294000</v>
      </c>
      <c r="AA4380" s="148">
        <v>1</v>
      </c>
      <c r="AB4380" s="148">
        <v>106.46</v>
      </c>
      <c r="AC4380" s="148">
        <v>0</v>
      </c>
      <c r="AD4380" s="148">
        <v>312.99239999999998</v>
      </c>
      <c r="AE4380" s="151"/>
      <c r="AF4380" s="151"/>
      <c r="AG4380" s="141" t="s">
        <v>17</v>
      </c>
      <c r="AH4380" s="229">
        <v>7.1707317000000001E-4</v>
      </c>
      <c r="AI4380" s="229">
        <v>9.8403820374504846E-5</v>
      </c>
      <c r="AJ4380" s="229">
        <v>2.3340758283761299E-5</v>
      </c>
    </row>
    <row r="4381" spans="1:36" ht="13.5" thickBot="1">
      <c r="A4381" s="153">
        <v>8694</v>
      </c>
      <c r="B4381" s="153">
        <v>12533</v>
      </c>
      <c r="C4381" s="141" t="s">
        <v>1303</v>
      </c>
      <c r="D4381" s="141">
        <v>512607888</v>
      </c>
      <c r="E4381" s="141" t="s">
        <v>429</v>
      </c>
      <c r="F4381" s="141" t="s">
        <v>1705</v>
      </c>
      <c r="G4381" s="141" t="s">
        <v>3510</v>
      </c>
      <c r="H4381" s="141" t="s">
        <v>76</v>
      </c>
      <c r="I4381" s="141" t="s">
        <v>228</v>
      </c>
      <c r="J4381" s="141" t="s">
        <v>53</v>
      </c>
      <c r="K4381" s="141" t="s">
        <v>53</v>
      </c>
      <c r="L4381" s="141" t="s">
        <v>821</v>
      </c>
      <c r="M4381" s="141" t="s">
        <v>311</v>
      </c>
      <c r="N4381" s="141" t="s">
        <v>259</v>
      </c>
      <c r="O4381" s="141" t="s">
        <v>62</v>
      </c>
      <c r="P4381" s="141" t="s">
        <v>1305</v>
      </c>
      <c r="Q4381" s="141" t="s">
        <v>1294</v>
      </c>
      <c r="R4381" s="141" t="s">
        <v>57</v>
      </c>
      <c r="S4381" s="141" t="s">
        <v>1206</v>
      </c>
      <c r="T4381" s="227">
        <v>4.4649999999999999</v>
      </c>
      <c r="U4381" s="146">
        <v>48457</v>
      </c>
      <c r="V4381" s="208">
        <v>6.3299999999999995E-2</v>
      </c>
      <c r="W4381" s="209">
        <v>6.4299999999999996E-2</v>
      </c>
      <c r="X4381" s="141" t="s">
        <v>636</v>
      </c>
      <c r="Y4381" s="141"/>
      <c r="Z4381" s="148">
        <v>1200000</v>
      </c>
      <c r="AA4381" s="148">
        <v>1</v>
      </c>
      <c r="AB4381" s="148">
        <v>100.53</v>
      </c>
      <c r="AC4381" s="148">
        <v>0</v>
      </c>
      <c r="AD4381" s="148">
        <v>1206.3599999999999</v>
      </c>
      <c r="AE4381" s="151"/>
      <c r="AF4381" s="151"/>
      <c r="AG4381" s="141" t="s">
        <v>17</v>
      </c>
      <c r="AH4381" s="229">
        <v>5.7049676000000002E-3</v>
      </c>
      <c r="AI4381" s="229">
        <v>3.7927576754894903E-4</v>
      </c>
      <c r="AJ4381" s="229">
        <v>8.9961791925932506E-5</v>
      </c>
    </row>
    <row r="4382" spans="1:36" ht="13.5" thickBot="1">
      <c r="A4382" s="153">
        <v>8694</v>
      </c>
      <c r="B4382" s="153">
        <v>12533</v>
      </c>
      <c r="C4382" s="141" t="s">
        <v>1570</v>
      </c>
      <c r="D4382" s="141">
        <v>514625094</v>
      </c>
      <c r="E4382" s="141" t="s">
        <v>429</v>
      </c>
      <c r="F4382" s="141" t="s">
        <v>1706</v>
      </c>
      <c r="G4382" s="141" t="s">
        <v>3511</v>
      </c>
      <c r="H4382" s="141" t="s">
        <v>76</v>
      </c>
      <c r="I4382" s="141" t="s">
        <v>228</v>
      </c>
      <c r="J4382" s="141" t="s">
        <v>53</v>
      </c>
      <c r="K4382" s="141" t="s">
        <v>53</v>
      </c>
      <c r="L4382" s="141" t="s">
        <v>821</v>
      </c>
      <c r="M4382" s="141" t="s">
        <v>311</v>
      </c>
      <c r="N4382" s="141" t="s">
        <v>140</v>
      </c>
      <c r="O4382" s="141" t="s">
        <v>62</v>
      </c>
      <c r="P4382" s="141" t="s">
        <v>298</v>
      </c>
      <c r="Q4382" s="141" t="s">
        <v>298</v>
      </c>
      <c r="R4382" s="141" t="s">
        <v>57</v>
      </c>
      <c r="S4382" s="141" t="s">
        <v>1206</v>
      </c>
      <c r="T4382" s="227">
        <v>2.7829999999999999</v>
      </c>
      <c r="U4382" s="146">
        <v>46757</v>
      </c>
      <c r="V4382" s="208">
        <v>7.5999999999999998E-2</v>
      </c>
      <c r="W4382" s="209">
        <v>7.0900000000000005E-2</v>
      </c>
      <c r="X4382" s="141" t="s">
        <v>636</v>
      </c>
      <c r="Y4382" s="141"/>
      <c r="Z4382" s="148">
        <v>118000</v>
      </c>
      <c r="AA4382" s="148">
        <v>1</v>
      </c>
      <c r="AB4382" s="148">
        <v>103.54</v>
      </c>
      <c r="AC4382" s="148">
        <v>0</v>
      </c>
      <c r="AD4382" s="148">
        <v>122.1772</v>
      </c>
      <c r="AE4382" s="151"/>
      <c r="AF4382" s="151"/>
      <c r="AG4382" s="141" t="s">
        <v>17</v>
      </c>
      <c r="AH4382" s="229">
        <v>9.8590490099999999E-4</v>
      </c>
      <c r="AI4382" s="229">
        <v>3.8412125159141098E-5</v>
      </c>
      <c r="AJ4382" s="229">
        <v>9.1111109822051795E-6</v>
      </c>
    </row>
    <row r="4383" spans="1:36" ht="13.5" thickBot="1">
      <c r="A4383" s="153">
        <v>8694</v>
      </c>
      <c r="B4383" s="153">
        <v>12533</v>
      </c>
      <c r="C4383" s="141" t="s">
        <v>1707</v>
      </c>
      <c r="D4383" s="141">
        <v>1838682</v>
      </c>
      <c r="E4383" s="141" t="s">
        <v>430</v>
      </c>
      <c r="F4383" s="141" t="s">
        <v>1708</v>
      </c>
      <c r="G4383" s="141" t="s">
        <v>3512</v>
      </c>
      <c r="H4383" s="141" t="s">
        <v>76</v>
      </c>
      <c r="I4383" s="141" t="s">
        <v>228</v>
      </c>
      <c r="J4383" s="141" t="s">
        <v>53</v>
      </c>
      <c r="K4383" s="141" t="s">
        <v>314</v>
      </c>
      <c r="L4383" s="141" t="s">
        <v>821</v>
      </c>
      <c r="M4383" s="141" t="s">
        <v>311</v>
      </c>
      <c r="N4383" s="141" t="s">
        <v>652</v>
      </c>
      <c r="O4383" s="141" t="s">
        <v>62</v>
      </c>
      <c r="P4383" s="141" t="s">
        <v>1310</v>
      </c>
      <c r="Q4383" s="141" t="s">
        <v>65</v>
      </c>
      <c r="R4383" s="141" t="s">
        <v>57</v>
      </c>
      <c r="S4383" s="141" t="s">
        <v>1206</v>
      </c>
      <c r="T4383" s="227">
        <v>3.0339999999999998</v>
      </c>
      <c r="U4383" s="146">
        <v>46798</v>
      </c>
      <c r="V4383" s="208">
        <v>5.8999999999999997E-2</v>
      </c>
      <c r="W4383" s="209">
        <v>6.0400000000000002E-2</v>
      </c>
      <c r="X4383" s="141" t="s">
        <v>636</v>
      </c>
      <c r="Y4383" s="141"/>
      <c r="Z4383" s="148">
        <v>3607000</v>
      </c>
      <c r="AA4383" s="148">
        <v>1</v>
      </c>
      <c r="AB4383" s="148">
        <v>100.57</v>
      </c>
      <c r="AC4383" s="148">
        <v>0</v>
      </c>
      <c r="AD4383" s="148">
        <v>3627.5599000000002</v>
      </c>
      <c r="AE4383" s="151"/>
      <c r="AF4383" s="151"/>
      <c r="AG4383" s="141" t="s">
        <v>17</v>
      </c>
      <c r="AH4383" s="229">
        <v>5.5492307689999996E-3</v>
      </c>
      <c r="AI4383" s="229">
        <v>1.1404933563797614E-3</v>
      </c>
      <c r="AJ4383" s="229">
        <v>2.7051774600000001E-4</v>
      </c>
    </row>
    <row r="4384" spans="1:36" ht="13.5" thickBot="1">
      <c r="A4384" s="153">
        <v>8694</v>
      </c>
      <c r="B4384" s="153">
        <v>12533</v>
      </c>
      <c r="C4384" s="141" t="s">
        <v>1377</v>
      </c>
      <c r="D4384" s="141">
        <v>34250659</v>
      </c>
      <c r="E4384" s="141" t="s">
        <v>430</v>
      </c>
      <c r="F4384" s="141" t="s">
        <v>3513</v>
      </c>
      <c r="G4384" s="141" t="s">
        <v>3514</v>
      </c>
      <c r="H4384" s="141" t="s">
        <v>76</v>
      </c>
      <c r="I4384" s="141" t="s">
        <v>229</v>
      </c>
      <c r="J4384" s="141" t="s">
        <v>53</v>
      </c>
      <c r="K4384" s="141" t="s">
        <v>153</v>
      </c>
      <c r="L4384" s="141" t="s">
        <v>821</v>
      </c>
      <c r="M4384" s="141" t="s">
        <v>311</v>
      </c>
      <c r="N4384" s="141" t="s">
        <v>652</v>
      </c>
      <c r="O4384" s="141" t="s">
        <v>62</v>
      </c>
      <c r="P4384" s="141" t="s">
        <v>1346</v>
      </c>
      <c r="Q4384" s="141" t="s">
        <v>65</v>
      </c>
      <c r="R4384" s="141" t="s">
        <v>57</v>
      </c>
      <c r="S4384" s="141" t="s">
        <v>1206</v>
      </c>
      <c r="T4384" s="227">
        <v>3.0920000000000001</v>
      </c>
      <c r="U4384" s="146">
        <v>47150</v>
      </c>
      <c r="V4384" s="208">
        <v>5.0500000000000003E-2</v>
      </c>
      <c r="W4384" s="209">
        <v>4.2700000000000002E-2</v>
      </c>
      <c r="X4384" s="141" t="s">
        <v>636</v>
      </c>
      <c r="Y4384" s="141"/>
      <c r="Z4384" s="148">
        <v>690000</v>
      </c>
      <c r="AA4384" s="148">
        <v>1</v>
      </c>
      <c r="AB4384" s="148">
        <v>107.1</v>
      </c>
      <c r="AC4384" s="148">
        <v>0</v>
      </c>
      <c r="AD4384" s="148">
        <v>738.99</v>
      </c>
      <c r="AE4384" s="151"/>
      <c r="AF4384" s="151"/>
      <c r="AG4384" s="141" t="s">
        <v>17</v>
      </c>
      <c r="AH4384" s="229">
        <v>1.352941176E-3</v>
      </c>
      <c r="AI4384" s="229">
        <v>2.3233611812477028E-4</v>
      </c>
      <c r="AJ4384" s="229">
        <v>5.5108644695899098E-5</v>
      </c>
    </row>
    <row r="4385" spans="1:36" ht="13.5" thickBot="1">
      <c r="A4385" s="153">
        <v>8694</v>
      </c>
      <c r="B4385" s="153">
        <v>12533</v>
      </c>
      <c r="C4385" s="141" t="s">
        <v>1709</v>
      </c>
      <c r="D4385" s="141">
        <v>520034505</v>
      </c>
      <c r="E4385" s="141" t="s">
        <v>429</v>
      </c>
      <c r="F4385" s="141" t="s">
        <v>1710</v>
      </c>
      <c r="G4385" s="141" t="s">
        <v>3515</v>
      </c>
      <c r="H4385" s="141" t="s">
        <v>76</v>
      </c>
      <c r="I4385" s="141" t="s">
        <v>228</v>
      </c>
      <c r="J4385" s="141" t="s">
        <v>53</v>
      </c>
      <c r="K4385" s="141" t="s">
        <v>53</v>
      </c>
      <c r="L4385" s="141" t="s">
        <v>821</v>
      </c>
      <c r="M4385" s="141" t="s">
        <v>311</v>
      </c>
      <c r="N4385" s="141" t="s">
        <v>140</v>
      </c>
      <c r="O4385" s="141" t="s">
        <v>62</v>
      </c>
      <c r="P4385" s="141" t="s">
        <v>1447</v>
      </c>
      <c r="Q4385" s="141" t="s">
        <v>1294</v>
      </c>
      <c r="R4385" s="141" t="s">
        <v>57</v>
      </c>
      <c r="S4385" s="141" t="s">
        <v>1206</v>
      </c>
      <c r="T4385" s="227">
        <v>2.1120000000000001</v>
      </c>
      <c r="U4385" s="146">
        <v>46387</v>
      </c>
      <c r="V4385" s="208">
        <v>5.7500000000000002E-2</v>
      </c>
      <c r="W4385" s="209">
        <v>6.4899999999999999E-2</v>
      </c>
      <c r="X4385" s="141" t="s">
        <v>636</v>
      </c>
      <c r="Y4385" s="141"/>
      <c r="Z4385" s="148">
        <v>375789.48</v>
      </c>
      <c r="AA4385" s="148">
        <v>1</v>
      </c>
      <c r="AB4385" s="148">
        <v>100.12</v>
      </c>
      <c r="AC4385" s="148">
        <v>0</v>
      </c>
      <c r="AD4385" s="148">
        <v>376.24043</v>
      </c>
      <c r="AE4385" s="151"/>
      <c r="AF4385" s="151"/>
      <c r="AG4385" s="141" t="s">
        <v>17</v>
      </c>
      <c r="AH4385" s="229">
        <v>2.505263149E-3</v>
      </c>
      <c r="AI4385" s="229">
        <v>1.1828880091448377E-4</v>
      </c>
      <c r="AJ4385" s="229">
        <v>2.80573487829366E-5</v>
      </c>
    </row>
    <row r="4386" spans="1:36" ht="13.5" thickBot="1">
      <c r="A4386" s="153">
        <v>8694</v>
      </c>
      <c r="B4386" s="153">
        <v>12533</v>
      </c>
      <c r="C4386" s="141" t="s">
        <v>1311</v>
      </c>
      <c r="D4386" s="141">
        <v>550263107</v>
      </c>
      <c r="E4386" s="141" t="s">
        <v>429</v>
      </c>
      <c r="F4386" s="141" t="s">
        <v>1711</v>
      </c>
      <c r="G4386" s="141" t="s">
        <v>3516</v>
      </c>
      <c r="H4386" s="141" t="s">
        <v>76</v>
      </c>
      <c r="I4386" s="141" t="s">
        <v>228</v>
      </c>
      <c r="J4386" s="141" t="s">
        <v>53</v>
      </c>
      <c r="K4386" s="141" t="s">
        <v>53</v>
      </c>
      <c r="L4386" s="141" t="s">
        <v>821</v>
      </c>
      <c r="M4386" s="141" t="s">
        <v>311</v>
      </c>
      <c r="N4386" s="141" t="s">
        <v>267</v>
      </c>
      <c r="O4386" s="141" t="s">
        <v>62</v>
      </c>
      <c r="P4386" s="141" t="s">
        <v>1483</v>
      </c>
      <c r="Q4386" s="141" t="s">
        <v>65</v>
      </c>
      <c r="R4386" s="141" t="s">
        <v>57</v>
      </c>
      <c r="S4386" s="141" t="s">
        <v>1206</v>
      </c>
      <c r="T4386" s="227">
        <v>3.7530000000000001</v>
      </c>
      <c r="U4386" s="146">
        <v>47391</v>
      </c>
      <c r="V4386" s="208">
        <v>6.7000000000000004E-2</v>
      </c>
      <c r="W4386" s="209">
        <v>6.5699999999999995E-2</v>
      </c>
      <c r="X4386" s="141" t="s">
        <v>636</v>
      </c>
      <c r="Y4386" s="141"/>
      <c r="Z4386" s="148">
        <v>16353000</v>
      </c>
      <c r="AA4386" s="148">
        <v>1</v>
      </c>
      <c r="AB4386" s="148">
        <v>100.86</v>
      </c>
      <c r="AC4386" s="148">
        <v>0</v>
      </c>
      <c r="AD4386" s="148">
        <v>16493.6358</v>
      </c>
      <c r="AE4386" s="151"/>
      <c r="AF4386" s="151"/>
      <c r="AG4386" s="141" t="s">
        <v>17</v>
      </c>
      <c r="AH4386" s="229">
        <v>1.797032967E-2</v>
      </c>
      <c r="AI4386" s="229">
        <v>5.1855469161094731E-3</v>
      </c>
      <c r="AJ4386" s="229">
        <v>1.2299786389999999E-3</v>
      </c>
    </row>
    <row r="4387" spans="1:36" ht="13.5" thickBot="1">
      <c r="A4387" s="153">
        <v>8694</v>
      </c>
      <c r="B4387" s="153">
        <v>12533</v>
      </c>
      <c r="C4387" s="141" t="s">
        <v>1379</v>
      </c>
      <c r="D4387" s="141">
        <v>520026683</v>
      </c>
      <c r="E4387" s="141" t="s">
        <v>429</v>
      </c>
      <c r="F4387" s="141" t="s">
        <v>1712</v>
      </c>
      <c r="G4387" s="141" t="s">
        <v>3517</v>
      </c>
      <c r="H4387" s="141" t="s">
        <v>76</v>
      </c>
      <c r="I4387" s="141" t="s">
        <v>229</v>
      </c>
      <c r="J4387" s="141" t="s">
        <v>53</v>
      </c>
      <c r="K4387" s="141" t="s">
        <v>53</v>
      </c>
      <c r="L4387" s="141" t="s">
        <v>821</v>
      </c>
      <c r="M4387" s="141" t="s">
        <v>311</v>
      </c>
      <c r="N4387" s="141" t="s">
        <v>651</v>
      </c>
      <c r="O4387" s="141" t="s">
        <v>62</v>
      </c>
      <c r="P4387" s="141" t="s">
        <v>1310</v>
      </c>
      <c r="Q4387" s="141" t="s">
        <v>65</v>
      </c>
      <c r="R4387" s="141" t="s">
        <v>57</v>
      </c>
      <c r="S4387" s="141" t="s">
        <v>1206</v>
      </c>
      <c r="T4387" s="227">
        <v>8.7029999999999994</v>
      </c>
      <c r="U4387" s="146">
        <v>50045</v>
      </c>
      <c r="V4387" s="208">
        <v>3.2000000000000001E-2</v>
      </c>
      <c r="W4387" s="209">
        <v>3.6299999999999999E-2</v>
      </c>
      <c r="X4387" s="141" t="s">
        <v>636</v>
      </c>
      <c r="Y4387" s="141"/>
      <c r="Z4387" s="148">
        <v>2631000</v>
      </c>
      <c r="AA4387" s="148">
        <v>1</v>
      </c>
      <c r="AB4387" s="148">
        <v>101.18</v>
      </c>
      <c r="AC4387" s="148">
        <v>0</v>
      </c>
      <c r="AD4387" s="148">
        <v>2662.0457999999999</v>
      </c>
      <c r="AE4387" s="151"/>
      <c r="AF4387" s="151"/>
      <c r="AG4387" s="141" t="s">
        <v>17</v>
      </c>
      <c r="AH4387" s="229">
        <v>1.073877551E-2</v>
      </c>
      <c r="AI4387" s="229">
        <v>8.3693877784861577E-4</v>
      </c>
      <c r="AJ4387" s="229">
        <v>1.98516537E-4</v>
      </c>
    </row>
    <row r="4388" spans="1:36" ht="13.5" thickBot="1">
      <c r="A4388" s="153">
        <v>8694</v>
      </c>
      <c r="B4388" s="153">
        <v>12533</v>
      </c>
      <c r="C4388" s="141" t="s">
        <v>1379</v>
      </c>
      <c r="D4388" s="141">
        <v>520026683</v>
      </c>
      <c r="E4388" s="141" t="s">
        <v>429</v>
      </c>
      <c r="F4388" s="141" t="s">
        <v>1713</v>
      </c>
      <c r="G4388" s="141" t="s">
        <v>3518</v>
      </c>
      <c r="H4388" s="141" t="s">
        <v>76</v>
      </c>
      <c r="I4388" s="141" t="s">
        <v>228</v>
      </c>
      <c r="J4388" s="141" t="s">
        <v>53</v>
      </c>
      <c r="K4388" s="141" t="s">
        <v>53</v>
      </c>
      <c r="L4388" s="141" t="s">
        <v>821</v>
      </c>
      <c r="M4388" s="141" t="s">
        <v>311</v>
      </c>
      <c r="N4388" s="141" t="s">
        <v>651</v>
      </c>
      <c r="O4388" s="141" t="s">
        <v>62</v>
      </c>
      <c r="P4388" s="141" t="s">
        <v>1310</v>
      </c>
      <c r="Q4388" s="141" t="s">
        <v>65</v>
      </c>
      <c r="R4388" s="141" t="s">
        <v>57</v>
      </c>
      <c r="S4388" s="141" t="s">
        <v>1206</v>
      </c>
      <c r="T4388" s="227">
        <v>7.7140000000000004</v>
      </c>
      <c r="U4388" s="146">
        <v>50045</v>
      </c>
      <c r="V4388" s="208">
        <v>5.79E-2</v>
      </c>
      <c r="W4388" s="209">
        <v>6.13E-2</v>
      </c>
      <c r="X4388" s="141" t="s">
        <v>636</v>
      </c>
      <c r="Y4388" s="141"/>
      <c r="Z4388" s="148">
        <v>675000</v>
      </c>
      <c r="AA4388" s="148">
        <v>1</v>
      </c>
      <c r="AB4388" s="148">
        <v>100.47</v>
      </c>
      <c r="AC4388" s="148">
        <v>0</v>
      </c>
      <c r="AD4388" s="148">
        <v>678.17250000000001</v>
      </c>
      <c r="AE4388" s="151"/>
      <c r="AF4388" s="151"/>
      <c r="AG4388" s="141" t="s">
        <v>17</v>
      </c>
      <c r="AH4388" s="229">
        <v>4.1495306409999998E-3</v>
      </c>
      <c r="AI4388" s="229">
        <v>2.1321528852754539E-4</v>
      </c>
      <c r="AJ4388" s="229">
        <v>5.0573305924342199E-5</v>
      </c>
    </row>
    <row r="4389" spans="1:36" ht="13.5" thickBot="1">
      <c r="A4389" s="153">
        <v>8694</v>
      </c>
      <c r="B4389" s="153">
        <v>12533</v>
      </c>
      <c r="C4389" s="141" t="s">
        <v>1524</v>
      </c>
      <c r="D4389" s="141">
        <v>515364891</v>
      </c>
      <c r="E4389" s="141" t="s">
        <v>429</v>
      </c>
      <c r="F4389" s="141" t="s">
        <v>4240</v>
      </c>
      <c r="G4389" s="141" t="s">
        <v>4206</v>
      </c>
      <c r="H4389" s="141" t="s">
        <v>76</v>
      </c>
      <c r="I4389" s="141" t="s">
        <v>229</v>
      </c>
      <c r="J4389" s="141" t="s">
        <v>53</v>
      </c>
      <c r="K4389" s="141" t="s">
        <v>53</v>
      </c>
      <c r="L4389" s="141" t="s">
        <v>54</v>
      </c>
      <c r="M4389" s="141" t="s">
        <v>311</v>
      </c>
      <c r="N4389" s="141" t="s">
        <v>647</v>
      </c>
      <c r="O4389" s="141" t="s">
        <v>62</v>
      </c>
      <c r="P4389" s="141" t="s">
        <v>298</v>
      </c>
      <c r="Q4389" s="141" t="s">
        <v>298</v>
      </c>
      <c r="R4389" s="141" t="s">
        <v>57</v>
      </c>
      <c r="S4389" s="141" t="s">
        <v>1206</v>
      </c>
      <c r="T4389" s="227">
        <v>4.4850000000000003</v>
      </c>
      <c r="U4389" s="146">
        <v>48060</v>
      </c>
      <c r="V4389" s="208">
        <v>4.7E-2</v>
      </c>
      <c r="W4389" s="209">
        <v>4.1500000000000002E-2</v>
      </c>
      <c r="X4389" s="141" t="s">
        <v>636</v>
      </c>
      <c r="Y4389" s="141"/>
      <c r="Z4389" s="148">
        <v>5750000</v>
      </c>
      <c r="AA4389" s="148">
        <v>1</v>
      </c>
      <c r="AB4389" s="148">
        <v>104.5311</v>
      </c>
      <c r="AC4389" s="148">
        <v>0</v>
      </c>
      <c r="AD4389" s="148">
        <v>6010.5382499999996</v>
      </c>
      <c r="AE4389" s="151"/>
      <c r="AF4389" s="151"/>
      <c r="AG4389" s="141" t="s">
        <v>17</v>
      </c>
      <c r="AH4389" s="229">
        <v>3.2295594986000001E-2</v>
      </c>
      <c r="AI4389" s="229">
        <v>1.8896942108086036E-3</v>
      </c>
      <c r="AJ4389" s="229">
        <v>4.4822340799999998E-4</v>
      </c>
    </row>
    <row r="4390" spans="1:36" ht="13.5" thickBot="1">
      <c r="A4390" s="153">
        <v>8694</v>
      </c>
      <c r="B4390" s="153">
        <v>12533</v>
      </c>
      <c r="C4390" s="141" t="s">
        <v>1640</v>
      </c>
      <c r="D4390" s="141">
        <v>520025438</v>
      </c>
      <c r="E4390" s="141" t="s">
        <v>429</v>
      </c>
      <c r="F4390" s="141" t="s">
        <v>1714</v>
      </c>
      <c r="G4390" s="141" t="s">
        <v>3519</v>
      </c>
      <c r="H4390" s="141" t="s">
        <v>76</v>
      </c>
      <c r="I4390" s="141" t="s">
        <v>228</v>
      </c>
      <c r="J4390" s="141" t="s">
        <v>53</v>
      </c>
      <c r="K4390" s="141" t="s">
        <v>53</v>
      </c>
      <c r="L4390" s="141" t="s">
        <v>821</v>
      </c>
      <c r="M4390" s="141" t="s">
        <v>311</v>
      </c>
      <c r="N4390" s="141" t="s">
        <v>651</v>
      </c>
      <c r="O4390" s="141" t="s">
        <v>62</v>
      </c>
      <c r="P4390" s="141" t="s">
        <v>1333</v>
      </c>
      <c r="Q4390" s="141" t="s">
        <v>65</v>
      </c>
      <c r="R4390" s="141" t="s">
        <v>57</v>
      </c>
      <c r="S4390" s="141" t="s">
        <v>1206</v>
      </c>
      <c r="T4390" s="227">
        <v>2.91</v>
      </c>
      <c r="U4390" s="146">
        <v>46745</v>
      </c>
      <c r="V4390" s="208">
        <v>6.6299999999999998E-2</v>
      </c>
      <c r="W4390" s="209">
        <v>6.8000000000000005E-2</v>
      </c>
      <c r="X4390" s="141" t="s">
        <v>636</v>
      </c>
      <c r="Y4390" s="141"/>
      <c r="Z4390" s="148">
        <v>4836828</v>
      </c>
      <c r="AA4390" s="148">
        <v>1</v>
      </c>
      <c r="AB4390" s="148">
        <v>101.61</v>
      </c>
      <c r="AC4390" s="148">
        <v>0</v>
      </c>
      <c r="AD4390" s="148">
        <v>4914.70093</v>
      </c>
      <c r="AE4390" s="151"/>
      <c r="AF4390" s="151"/>
      <c r="AG4390" s="141" t="s">
        <v>17</v>
      </c>
      <c r="AH4390" s="229">
        <v>3.653681798E-3</v>
      </c>
      <c r="AI4390" s="229">
        <v>1.5451664242011371E-3</v>
      </c>
      <c r="AJ4390" s="229">
        <v>3.6650361599999999E-4</v>
      </c>
    </row>
    <row r="4391" spans="1:36" ht="13.5" thickBot="1">
      <c r="A4391" s="153">
        <v>8694</v>
      </c>
      <c r="B4391" s="153">
        <v>12533</v>
      </c>
      <c r="C4391" s="141" t="s">
        <v>1602</v>
      </c>
      <c r="D4391" s="141">
        <v>520020116</v>
      </c>
      <c r="E4391" s="141" t="s">
        <v>429</v>
      </c>
      <c r="F4391" s="141" t="s">
        <v>1715</v>
      </c>
      <c r="G4391" s="141" t="s">
        <v>3520</v>
      </c>
      <c r="H4391" s="141" t="s">
        <v>76</v>
      </c>
      <c r="I4391" s="141" t="s">
        <v>229</v>
      </c>
      <c r="J4391" s="141" t="s">
        <v>53</v>
      </c>
      <c r="K4391" s="141" t="s">
        <v>53</v>
      </c>
      <c r="L4391" s="141" t="s">
        <v>821</v>
      </c>
      <c r="M4391" s="141" t="s">
        <v>311</v>
      </c>
      <c r="N4391" s="141" t="s">
        <v>651</v>
      </c>
      <c r="O4391" s="141" t="s">
        <v>62</v>
      </c>
      <c r="P4391" s="141" t="s">
        <v>1483</v>
      </c>
      <c r="Q4391" s="141" t="s">
        <v>65</v>
      </c>
      <c r="R4391" s="141" t="s">
        <v>57</v>
      </c>
      <c r="S4391" s="141" t="s">
        <v>1206</v>
      </c>
      <c r="T4391" s="227">
        <v>4.7249999999999996</v>
      </c>
      <c r="U4391" s="146">
        <v>48029</v>
      </c>
      <c r="V4391" s="208">
        <v>4.4499999999999998E-2</v>
      </c>
      <c r="W4391" s="209">
        <v>4.3299999999999998E-2</v>
      </c>
      <c r="X4391" s="141" t="s">
        <v>636</v>
      </c>
      <c r="Y4391" s="141"/>
      <c r="Z4391" s="148">
        <v>66711</v>
      </c>
      <c r="AA4391" s="148">
        <v>1</v>
      </c>
      <c r="AB4391" s="148">
        <v>106.21</v>
      </c>
      <c r="AC4391" s="148">
        <v>0</v>
      </c>
      <c r="AD4391" s="148">
        <v>70.853750000000005</v>
      </c>
      <c r="AE4391" s="151"/>
      <c r="AF4391" s="151"/>
      <c r="AG4391" s="141" t="s">
        <v>17</v>
      </c>
      <c r="AH4391" s="229">
        <v>1.4824666600000001E-4</v>
      </c>
      <c r="AI4391" s="229">
        <v>2.2276194846456574E-5</v>
      </c>
      <c r="AJ4391" s="229">
        <v>5.2837712744719997E-6</v>
      </c>
    </row>
    <row r="4392" spans="1:36" ht="13.5" thickBot="1">
      <c r="A4392" s="153">
        <v>8694</v>
      </c>
      <c r="B4392" s="153">
        <v>12533</v>
      </c>
      <c r="C4392" s="141" t="s">
        <v>1703</v>
      </c>
      <c r="D4392" s="141">
        <v>520033234</v>
      </c>
      <c r="E4392" s="141" t="s">
        <v>429</v>
      </c>
      <c r="F4392" s="141" t="s">
        <v>1717</v>
      </c>
      <c r="G4392" s="141" t="s">
        <v>3521</v>
      </c>
      <c r="H4392" s="141" t="s">
        <v>76</v>
      </c>
      <c r="I4392" s="141" t="s">
        <v>229</v>
      </c>
      <c r="J4392" s="141" t="s">
        <v>53</v>
      </c>
      <c r="K4392" s="141" t="s">
        <v>53</v>
      </c>
      <c r="L4392" s="141" t="s">
        <v>821</v>
      </c>
      <c r="M4392" s="141" t="s">
        <v>311</v>
      </c>
      <c r="N4392" s="141" t="s">
        <v>652</v>
      </c>
      <c r="O4392" s="141" t="s">
        <v>62</v>
      </c>
      <c r="P4392" s="141" t="s">
        <v>1483</v>
      </c>
      <c r="Q4392" s="141" t="s">
        <v>65</v>
      </c>
      <c r="R4392" s="141" t="s">
        <v>57</v>
      </c>
      <c r="S4392" s="141" t="s">
        <v>1206</v>
      </c>
      <c r="T4392" s="227">
        <v>5.8490000000000002</v>
      </c>
      <c r="U4392" s="146">
        <v>48121</v>
      </c>
      <c r="V4392" s="208">
        <v>4.1500000000000002E-2</v>
      </c>
      <c r="W4392" s="209">
        <v>4.4499999999999998E-2</v>
      </c>
      <c r="X4392" s="141" t="s">
        <v>636</v>
      </c>
      <c r="Y4392" s="141"/>
      <c r="Z4392" s="148">
        <v>1774763.69</v>
      </c>
      <c r="AA4392" s="148">
        <v>1</v>
      </c>
      <c r="AB4392" s="148">
        <v>101.75</v>
      </c>
      <c r="AC4392" s="148">
        <v>0</v>
      </c>
      <c r="AD4392" s="148">
        <v>1805.82205</v>
      </c>
      <c r="AE4392" s="151"/>
      <c r="AF4392" s="151"/>
      <c r="AG4392" s="141" t="s">
        <v>17</v>
      </c>
      <c r="AH4392" s="229">
        <v>3.6105345459999999E-3</v>
      </c>
      <c r="AI4392" s="229">
        <v>5.6774473960556268E-4</v>
      </c>
      <c r="AJ4392" s="229">
        <v>1.3466542900000001E-4</v>
      </c>
    </row>
    <row r="4393" spans="1:36" ht="13.5" thickBot="1">
      <c r="A4393" s="153">
        <v>8694</v>
      </c>
      <c r="B4393" s="153">
        <v>12533</v>
      </c>
      <c r="C4393" s="141" t="s">
        <v>1620</v>
      </c>
      <c r="D4393" s="141">
        <v>520044322</v>
      </c>
      <c r="E4393" s="141" t="s">
        <v>429</v>
      </c>
      <c r="F4393" s="141" t="s">
        <v>1718</v>
      </c>
      <c r="G4393" s="141" t="s">
        <v>3522</v>
      </c>
      <c r="H4393" s="141" t="s">
        <v>76</v>
      </c>
      <c r="I4393" s="141" t="s">
        <v>228</v>
      </c>
      <c r="J4393" s="141" t="s">
        <v>53</v>
      </c>
      <c r="K4393" s="141" t="s">
        <v>53</v>
      </c>
      <c r="L4393" s="141" t="s">
        <v>821</v>
      </c>
      <c r="M4393" s="141" t="s">
        <v>311</v>
      </c>
      <c r="N4393" s="141" t="s">
        <v>267</v>
      </c>
      <c r="O4393" s="141" t="s">
        <v>62</v>
      </c>
      <c r="P4393" s="141" t="s">
        <v>1447</v>
      </c>
      <c r="Q4393" s="141" t="s">
        <v>1294</v>
      </c>
      <c r="R4393" s="141" t="s">
        <v>57</v>
      </c>
      <c r="S4393" s="141" t="s">
        <v>1206</v>
      </c>
      <c r="T4393" s="227">
        <v>5.3289999999999997</v>
      </c>
      <c r="U4393" s="146">
        <v>48579</v>
      </c>
      <c r="V4393" s="208">
        <v>6.3799999999999996E-2</v>
      </c>
      <c r="W4393" s="209">
        <v>6.5500000000000003E-2</v>
      </c>
      <c r="X4393" s="141" t="s">
        <v>636</v>
      </c>
      <c r="Y4393" s="141"/>
      <c r="Z4393" s="148">
        <v>1071746</v>
      </c>
      <c r="AA4393" s="148">
        <v>1</v>
      </c>
      <c r="AB4393" s="148">
        <v>101.21</v>
      </c>
      <c r="AC4393" s="148">
        <v>0</v>
      </c>
      <c r="AD4393" s="148">
        <v>1084.7141300000001</v>
      </c>
      <c r="AE4393" s="151"/>
      <c r="AF4393" s="151"/>
      <c r="AG4393" s="141" t="s">
        <v>17</v>
      </c>
      <c r="AH4393" s="229">
        <v>1.0717459999999999E-3</v>
      </c>
      <c r="AI4393" s="229">
        <v>3.4103069086088774E-4</v>
      </c>
      <c r="AJ4393" s="229">
        <v>8.0890303775140899E-5</v>
      </c>
    </row>
    <row r="4394" spans="1:36" ht="13.5" thickBot="1">
      <c r="A4394" s="153">
        <v>8694</v>
      </c>
      <c r="B4394" s="153">
        <v>12533</v>
      </c>
      <c r="C4394" s="141" t="s">
        <v>1401</v>
      </c>
      <c r="D4394" s="141">
        <v>1905761</v>
      </c>
      <c r="E4394" s="141" t="s">
        <v>430</v>
      </c>
      <c r="F4394" s="141" t="s">
        <v>1719</v>
      </c>
      <c r="G4394" s="141" t="s">
        <v>3523</v>
      </c>
      <c r="H4394" s="141" t="s">
        <v>76</v>
      </c>
      <c r="I4394" s="141" t="s">
        <v>228</v>
      </c>
      <c r="J4394" s="141" t="s">
        <v>53</v>
      </c>
      <c r="K4394" s="141" t="s">
        <v>314</v>
      </c>
      <c r="L4394" s="141" t="s">
        <v>821</v>
      </c>
      <c r="M4394" s="141" t="s">
        <v>311</v>
      </c>
      <c r="N4394" s="141" t="s">
        <v>652</v>
      </c>
      <c r="O4394" s="141" t="s">
        <v>62</v>
      </c>
      <c r="P4394" s="141" t="s">
        <v>1310</v>
      </c>
      <c r="Q4394" s="141" t="s">
        <v>65</v>
      </c>
      <c r="R4394" s="141" t="s">
        <v>57</v>
      </c>
      <c r="S4394" s="141" t="s">
        <v>1206</v>
      </c>
      <c r="T4394" s="227">
        <v>3.927</v>
      </c>
      <c r="U4394" s="146">
        <v>47223</v>
      </c>
      <c r="V4394" s="208">
        <v>6.25E-2</v>
      </c>
      <c r="W4394" s="209">
        <v>6.1699999999999998E-2</v>
      </c>
      <c r="X4394" s="141" t="s">
        <v>636</v>
      </c>
      <c r="Y4394" s="141"/>
      <c r="Z4394" s="148">
        <v>2614000</v>
      </c>
      <c r="AA4394" s="148">
        <v>1</v>
      </c>
      <c r="AB4394" s="148">
        <v>103.18</v>
      </c>
      <c r="AC4394" s="148">
        <v>0</v>
      </c>
      <c r="AD4394" s="148">
        <v>2697.1251999999999</v>
      </c>
      <c r="AE4394" s="151"/>
      <c r="AF4394" s="151"/>
      <c r="AG4394" s="141" t="s">
        <v>17</v>
      </c>
      <c r="AH4394" s="229">
        <v>4.7527272719999998E-3</v>
      </c>
      <c r="AI4394" s="229">
        <v>8.4796763023111895E-4</v>
      </c>
      <c r="AJ4394" s="229">
        <v>2.0113251099999999E-4</v>
      </c>
    </row>
    <row r="4395" spans="1:36" ht="13.5" thickBot="1">
      <c r="A4395" s="153">
        <v>8694</v>
      </c>
      <c r="B4395" s="153">
        <v>12533</v>
      </c>
      <c r="C4395" s="141" t="s">
        <v>1543</v>
      </c>
      <c r="D4395" s="141">
        <v>2059088</v>
      </c>
      <c r="E4395" s="141" t="s">
        <v>430</v>
      </c>
      <c r="F4395" s="141" t="s">
        <v>1720</v>
      </c>
      <c r="G4395" s="141" t="s">
        <v>3524</v>
      </c>
      <c r="H4395" s="141" t="s">
        <v>76</v>
      </c>
      <c r="I4395" s="141" t="s">
        <v>228</v>
      </c>
      <c r="J4395" s="141" t="s">
        <v>53</v>
      </c>
      <c r="K4395" s="141" t="s">
        <v>314</v>
      </c>
      <c r="L4395" s="141" t="s">
        <v>821</v>
      </c>
      <c r="M4395" s="141" t="s">
        <v>311</v>
      </c>
      <c r="N4395" s="141" t="s">
        <v>258</v>
      </c>
      <c r="O4395" s="141" t="s">
        <v>62</v>
      </c>
      <c r="P4395" s="141" t="s">
        <v>1545</v>
      </c>
      <c r="Q4395" s="141" t="s">
        <v>1294</v>
      </c>
      <c r="R4395" s="141" t="s">
        <v>57</v>
      </c>
      <c r="S4395" s="141" t="s">
        <v>1206</v>
      </c>
      <c r="T4395" s="227">
        <v>3.2360000000000002</v>
      </c>
      <c r="U4395" s="146">
        <v>47119</v>
      </c>
      <c r="V4395" s="208">
        <v>9.4E-2</v>
      </c>
      <c r="W4395" s="209">
        <v>8.5199999999999998E-2</v>
      </c>
      <c r="X4395" s="141" t="s">
        <v>636</v>
      </c>
      <c r="Y4395" s="141"/>
      <c r="Z4395" s="148">
        <v>8750000</v>
      </c>
      <c r="AA4395" s="148">
        <v>1</v>
      </c>
      <c r="AB4395" s="148">
        <v>105.67</v>
      </c>
      <c r="AC4395" s="148">
        <v>0</v>
      </c>
      <c r="AD4395" s="148">
        <v>9246.125</v>
      </c>
      <c r="AE4395" s="151"/>
      <c r="AF4395" s="151"/>
      <c r="AG4395" s="141" t="s">
        <v>17</v>
      </c>
      <c r="AH4395" s="229">
        <v>2.868852459E-2</v>
      </c>
      <c r="AI4395" s="229">
        <v>2.9069524488780519E-3</v>
      </c>
      <c r="AJ4395" s="229">
        <v>6.8951057100000005E-4</v>
      </c>
    </row>
    <row r="4396" spans="1:36" ht="13.5" thickBot="1">
      <c r="A4396" s="153">
        <v>8694</v>
      </c>
      <c r="B4396" s="153">
        <v>12533</v>
      </c>
      <c r="C4396" s="141" t="s">
        <v>1721</v>
      </c>
      <c r="D4396" s="141">
        <v>515164143</v>
      </c>
      <c r="E4396" s="141" t="s">
        <v>429</v>
      </c>
      <c r="F4396" s="141" t="s">
        <v>1722</v>
      </c>
      <c r="G4396" s="141" t="s">
        <v>3525</v>
      </c>
      <c r="H4396" s="141" t="s">
        <v>76</v>
      </c>
      <c r="I4396" s="141" t="s">
        <v>229</v>
      </c>
      <c r="J4396" s="141" t="s">
        <v>53</v>
      </c>
      <c r="K4396" s="141" t="s">
        <v>53</v>
      </c>
      <c r="L4396" s="141" t="s">
        <v>821</v>
      </c>
      <c r="M4396" s="141" t="s">
        <v>311</v>
      </c>
      <c r="N4396" s="141" t="s">
        <v>651</v>
      </c>
      <c r="O4396" s="141" t="s">
        <v>62</v>
      </c>
      <c r="P4396" s="141" t="s">
        <v>298</v>
      </c>
      <c r="Q4396" s="141" t="s">
        <v>298</v>
      </c>
      <c r="R4396" s="141" t="s">
        <v>57</v>
      </c>
      <c r="S4396" s="141" t="s">
        <v>1206</v>
      </c>
      <c r="T4396" s="227">
        <v>2.9769999999999999</v>
      </c>
      <c r="U4396" s="146">
        <v>46752</v>
      </c>
      <c r="V4396" s="208">
        <v>4.4999999999999998E-2</v>
      </c>
      <c r="W4396" s="209">
        <v>5.57E-2</v>
      </c>
      <c r="X4396" s="141" t="s">
        <v>636</v>
      </c>
      <c r="Y4396" s="141"/>
      <c r="Z4396" s="148">
        <v>1391000</v>
      </c>
      <c r="AA4396" s="148">
        <v>1</v>
      </c>
      <c r="AB4396" s="148">
        <v>99.98</v>
      </c>
      <c r="AC4396" s="148">
        <v>0</v>
      </c>
      <c r="AD4396" s="148">
        <v>1390.7218</v>
      </c>
      <c r="AE4396" s="151"/>
      <c r="AF4396" s="151"/>
      <c r="AG4396" s="141" t="s">
        <v>17</v>
      </c>
      <c r="AH4396" s="229">
        <v>1.1217741935000001E-2</v>
      </c>
      <c r="AI4396" s="229">
        <v>4.3723853422034554E-4</v>
      </c>
      <c r="AJ4396" s="229">
        <v>1.0371018999999999E-4</v>
      </c>
    </row>
    <row r="4397" spans="1:36" ht="13.5" thickBot="1">
      <c r="A4397" s="153">
        <v>8694</v>
      </c>
      <c r="B4397" s="153">
        <v>12533</v>
      </c>
      <c r="C4397" s="141" t="s">
        <v>1318</v>
      </c>
      <c r="D4397" s="141">
        <v>520035171</v>
      </c>
      <c r="E4397" s="141" t="s">
        <v>429</v>
      </c>
      <c r="F4397" s="141" t="s">
        <v>1725</v>
      </c>
      <c r="G4397" s="141" t="s">
        <v>3526</v>
      </c>
      <c r="H4397" s="141" t="s">
        <v>76</v>
      </c>
      <c r="I4397" s="141" t="s">
        <v>229</v>
      </c>
      <c r="J4397" s="141" t="s">
        <v>53</v>
      </c>
      <c r="K4397" s="141" t="s">
        <v>53</v>
      </c>
      <c r="L4397" s="141" t="s">
        <v>821</v>
      </c>
      <c r="M4397" s="141" t="s">
        <v>311</v>
      </c>
      <c r="N4397" s="141" t="s">
        <v>652</v>
      </c>
      <c r="O4397" s="141" t="s">
        <v>62</v>
      </c>
      <c r="P4397" s="141" t="s">
        <v>1305</v>
      </c>
      <c r="Q4397" s="141" t="s">
        <v>1294</v>
      </c>
      <c r="R4397" s="141" t="s">
        <v>57</v>
      </c>
      <c r="S4397" s="141" t="s">
        <v>1206</v>
      </c>
      <c r="T4397" s="227">
        <v>5.9260000000000002</v>
      </c>
      <c r="U4397" s="146">
        <v>49039</v>
      </c>
      <c r="V4397" s="208">
        <v>4.7899999999999998E-2</v>
      </c>
      <c r="W4397" s="209">
        <v>4.4499999999999998E-2</v>
      </c>
      <c r="X4397" s="141" t="s">
        <v>636</v>
      </c>
      <c r="Y4397" s="141"/>
      <c r="Z4397" s="148">
        <v>510000</v>
      </c>
      <c r="AA4397" s="148">
        <v>1</v>
      </c>
      <c r="AB4397" s="148">
        <v>104.02</v>
      </c>
      <c r="AC4397" s="148">
        <v>8.51478</v>
      </c>
      <c r="AD4397" s="148">
        <v>539.01678000000004</v>
      </c>
      <c r="AE4397" s="151"/>
      <c r="AF4397" s="151"/>
      <c r="AG4397" s="141" t="s">
        <v>17</v>
      </c>
      <c r="AH4397" s="229">
        <v>2.0400000000000001E-3</v>
      </c>
      <c r="AI4397" s="229">
        <v>1.6946517039379873E-4</v>
      </c>
      <c r="AJ4397" s="229">
        <v>4.0196057069984202E-5</v>
      </c>
    </row>
    <row r="4398" spans="1:36" ht="13.5" thickBot="1">
      <c r="A4398" s="153">
        <v>8694</v>
      </c>
      <c r="B4398" s="153">
        <v>12533</v>
      </c>
      <c r="C4398" s="141" t="s">
        <v>1726</v>
      </c>
      <c r="D4398" s="141">
        <v>515333128</v>
      </c>
      <c r="E4398" s="141" t="s">
        <v>429</v>
      </c>
      <c r="F4398" s="141" t="s">
        <v>1727</v>
      </c>
      <c r="G4398" s="141" t="s">
        <v>3527</v>
      </c>
      <c r="H4398" s="141" t="s">
        <v>76</v>
      </c>
      <c r="I4398" s="141" t="s">
        <v>307</v>
      </c>
      <c r="J4398" s="141" t="s">
        <v>53</v>
      </c>
      <c r="K4398" s="141" t="s">
        <v>53</v>
      </c>
      <c r="L4398" s="141" t="s">
        <v>821</v>
      </c>
      <c r="M4398" s="141" t="s">
        <v>311</v>
      </c>
      <c r="N4398" s="141" t="s">
        <v>254</v>
      </c>
      <c r="O4398" s="141" t="s">
        <v>62</v>
      </c>
      <c r="P4398" s="141" t="s">
        <v>298</v>
      </c>
      <c r="Q4398" s="141" t="s">
        <v>298</v>
      </c>
      <c r="R4398" s="141" t="s">
        <v>57</v>
      </c>
      <c r="S4398" s="141" t="s">
        <v>1206</v>
      </c>
      <c r="T4398" s="227">
        <v>3.2530000000000001</v>
      </c>
      <c r="U4398" s="146">
        <v>46903</v>
      </c>
      <c r="V4398" s="208">
        <v>6.5000000000000002E-2</v>
      </c>
      <c r="W4398" s="209">
        <v>6.3200000000000006E-2</v>
      </c>
      <c r="X4398" s="141" t="s">
        <v>636</v>
      </c>
      <c r="Y4398" s="141"/>
      <c r="Z4398" s="148">
        <v>238000</v>
      </c>
      <c r="AA4398" s="148">
        <v>1</v>
      </c>
      <c r="AB4398" s="148">
        <v>104</v>
      </c>
      <c r="AC4398" s="148">
        <v>0</v>
      </c>
      <c r="AD4398" s="148">
        <v>247.52</v>
      </c>
      <c r="AE4398" s="151"/>
      <c r="AF4398" s="151"/>
      <c r="AG4398" s="141" t="s">
        <v>17</v>
      </c>
      <c r="AH4398" s="229">
        <v>2.1636363629999999E-3</v>
      </c>
      <c r="AI4398" s="229">
        <v>7.7819504943562354E-5</v>
      </c>
      <c r="AJ4398" s="229">
        <v>1.8458290010864799E-5</v>
      </c>
    </row>
    <row r="4399" spans="1:36" ht="13.5" thickBot="1">
      <c r="A4399" s="153">
        <v>8694</v>
      </c>
      <c r="B4399" s="153">
        <v>12533</v>
      </c>
      <c r="C4399" s="141" t="s">
        <v>1423</v>
      </c>
      <c r="D4399" s="141">
        <v>513230029</v>
      </c>
      <c r="E4399" s="141" t="s">
        <v>429</v>
      </c>
      <c r="F4399" s="141" t="s">
        <v>1728</v>
      </c>
      <c r="G4399" s="141" t="s">
        <v>3528</v>
      </c>
      <c r="H4399" s="141" t="s">
        <v>76</v>
      </c>
      <c r="I4399" s="141" t="s">
        <v>228</v>
      </c>
      <c r="J4399" s="141" t="s">
        <v>53</v>
      </c>
      <c r="K4399" s="141" t="s">
        <v>53</v>
      </c>
      <c r="L4399" s="141" t="s">
        <v>821</v>
      </c>
      <c r="M4399" s="141" t="s">
        <v>311</v>
      </c>
      <c r="N4399" s="141" t="s">
        <v>269</v>
      </c>
      <c r="O4399" s="141" t="s">
        <v>62</v>
      </c>
      <c r="P4399" s="141" t="s">
        <v>1413</v>
      </c>
      <c r="Q4399" s="141" t="s">
        <v>1294</v>
      </c>
      <c r="R4399" s="141" t="s">
        <v>57</v>
      </c>
      <c r="S4399" s="141" t="s">
        <v>1206</v>
      </c>
      <c r="T4399" s="227">
        <v>7.0810000000000004</v>
      </c>
      <c r="U4399" s="146">
        <v>50770</v>
      </c>
      <c r="V4399" s="208">
        <v>6.0699999999999997E-2</v>
      </c>
      <c r="W4399" s="209">
        <v>6.1499999999999999E-2</v>
      </c>
      <c r="X4399" s="141" t="s">
        <v>636</v>
      </c>
      <c r="Y4399" s="141"/>
      <c r="Z4399" s="148">
        <v>350000</v>
      </c>
      <c r="AA4399" s="148">
        <v>1</v>
      </c>
      <c r="AB4399" s="148">
        <v>101.97</v>
      </c>
      <c r="AC4399" s="148">
        <v>0</v>
      </c>
      <c r="AD4399" s="148">
        <v>356.89499999999998</v>
      </c>
      <c r="AE4399" s="151"/>
      <c r="AF4399" s="151"/>
      <c r="AG4399" s="141" t="s">
        <v>17</v>
      </c>
      <c r="AH4399" s="229">
        <v>1.664202062E-3</v>
      </c>
      <c r="AI4399" s="229">
        <v>1.1220665892385537E-4</v>
      </c>
      <c r="AJ4399" s="229">
        <v>2.6614703512554899E-5</v>
      </c>
    </row>
    <row r="4400" spans="1:36" ht="13.5" thickBot="1">
      <c r="A4400" s="153">
        <v>8694</v>
      </c>
      <c r="B4400" s="153">
        <v>12533</v>
      </c>
      <c r="C4400" s="141" t="s">
        <v>1729</v>
      </c>
      <c r="D4400" s="141">
        <v>1963039</v>
      </c>
      <c r="E4400" s="141" t="s">
        <v>430</v>
      </c>
      <c r="F4400" s="141" t="s">
        <v>1730</v>
      </c>
      <c r="G4400" s="141" t="s">
        <v>3529</v>
      </c>
      <c r="H4400" s="141" t="s">
        <v>76</v>
      </c>
      <c r="I4400" s="141" t="s">
        <v>228</v>
      </c>
      <c r="J4400" s="141" t="s">
        <v>53</v>
      </c>
      <c r="K4400" s="141" t="s">
        <v>314</v>
      </c>
      <c r="L4400" s="141" t="s">
        <v>821</v>
      </c>
      <c r="M4400" s="141" t="s">
        <v>311</v>
      </c>
      <c r="N4400" s="141" t="s">
        <v>652</v>
      </c>
      <c r="O4400" s="141" t="s">
        <v>62</v>
      </c>
      <c r="P4400" s="141" t="s">
        <v>1280</v>
      </c>
      <c r="Q4400" s="141" t="s">
        <v>65</v>
      </c>
      <c r="R4400" s="141" t="s">
        <v>57</v>
      </c>
      <c r="S4400" s="141" t="s">
        <v>1206</v>
      </c>
      <c r="T4400" s="227">
        <v>3.452</v>
      </c>
      <c r="U4400" s="146">
        <v>47118</v>
      </c>
      <c r="V4400" s="208">
        <v>7.8799999999999995E-2</v>
      </c>
      <c r="W4400" s="209">
        <v>7.4800000000000005E-2</v>
      </c>
      <c r="X4400" s="141" t="s">
        <v>636</v>
      </c>
      <c r="Y4400" s="141"/>
      <c r="Z4400" s="148">
        <v>4047800</v>
      </c>
      <c r="AA4400" s="148">
        <v>1</v>
      </c>
      <c r="AB4400" s="148">
        <v>102.05</v>
      </c>
      <c r="AC4400" s="148">
        <v>0</v>
      </c>
      <c r="AD4400" s="148">
        <v>4130.7799000000005</v>
      </c>
      <c r="AE4400" s="151"/>
      <c r="AF4400" s="151"/>
      <c r="AG4400" s="141" t="s">
        <v>17</v>
      </c>
      <c r="AH4400" s="229">
        <v>1.1565142856999999E-2</v>
      </c>
      <c r="AI4400" s="229">
        <v>1.2987041323885666E-3</v>
      </c>
      <c r="AJ4400" s="229">
        <v>3.0804433300000002E-4</v>
      </c>
    </row>
    <row r="4401" spans="1:36" ht="13.5" thickBot="1">
      <c r="A4401" s="153">
        <v>8694</v>
      </c>
      <c r="B4401" s="153">
        <v>12533</v>
      </c>
      <c r="C4401" s="141" t="s">
        <v>1731</v>
      </c>
      <c r="D4401" s="141">
        <v>512951518</v>
      </c>
      <c r="E4401" s="141" t="s">
        <v>429</v>
      </c>
      <c r="F4401" s="141" t="s">
        <v>1732</v>
      </c>
      <c r="G4401" s="141" t="s">
        <v>3530</v>
      </c>
      <c r="H4401" s="141" t="s">
        <v>76</v>
      </c>
      <c r="I4401" s="141" t="s">
        <v>228</v>
      </c>
      <c r="J4401" s="141" t="s">
        <v>53</v>
      </c>
      <c r="K4401" s="141" t="s">
        <v>53</v>
      </c>
      <c r="L4401" s="141" t="s">
        <v>821</v>
      </c>
      <c r="M4401" s="141" t="s">
        <v>311</v>
      </c>
      <c r="N4401" s="141" t="s">
        <v>140</v>
      </c>
      <c r="O4401" s="141" t="s">
        <v>62</v>
      </c>
      <c r="P4401" s="141" t="s">
        <v>298</v>
      </c>
      <c r="Q4401" s="141" t="s">
        <v>298</v>
      </c>
      <c r="R4401" s="141" t="s">
        <v>57</v>
      </c>
      <c r="S4401" s="141" t="s">
        <v>1206</v>
      </c>
      <c r="T4401" s="227">
        <v>2.5049999999999999</v>
      </c>
      <c r="U4401" s="146">
        <v>46660</v>
      </c>
      <c r="V4401" s="208">
        <v>7.7799999999999994E-2</v>
      </c>
      <c r="W4401" s="209">
        <v>6.7599999999999993E-2</v>
      </c>
      <c r="X4401" s="141" t="s">
        <v>636</v>
      </c>
      <c r="Y4401" s="141"/>
      <c r="Z4401" s="148">
        <v>298000</v>
      </c>
      <c r="AA4401" s="148">
        <v>1</v>
      </c>
      <c r="AB4401" s="148">
        <v>102.79</v>
      </c>
      <c r="AC4401" s="148">
        <v>0</v>
      </c>
      <c r="AD4401" s="148">
        <v>306.31420000000003</v>
      </c>
      <c r="AE4401" s="151"/>
      <c r="AF4401" s="151"/>
      <c r="AG4401" s="141" t="s">
        <v>17</v>
      </c>
      <c r="AH4401" s="229">
        <v>2.196020633E-3</v>
      </c>
      <c r="AI4401" s="229">
        <v>9.630421542171682E-5</v>
      </c>
      <c r="AJ4401" s="229">
        <v>2.28427453864174E-5</v>
      </c>
    </row>
    <row r="4402" spans="1:36" ht="13.5" thickBot="1">
      <c r="A4402" s="153">
        <v>8694</v>
      </c>
      <c r="B4402" s="153">
        <v>12533</v>
      </c>
      <c r="C4402" s="141" t="s">
        <v>1537</v>
      </c>
      <c r="D4402" s="141">
        <v>513834200</v>
      </c>
      <c r="E4402" s="141" t="s">
        <v>429</v>
      </c>
      <c r="F4402" s="141" t="s">
        <v>1733</v>
      </c>
      <c r="G4402" s="141" t="s">
        <v>3531</v>
      </c>
      <c r="H4402" s="141" t="s">
        <v>76</v>
      </c>
      <c r="I4402" s="141" t="s">
        <v>228</v>
      </c>
      <c r="J4402" s="141" t="s">
        <v>53</v>
      </c>
      <c r="K4402" s="141" t="s">
        <v>53</v>
      </c>
      <c r="L4402" s="141" t="s">
        <v>821</v>
      </c>
      <c r="M4402" s="141" t="s">
        <v>311</v>
      </c>
      <c r="N4402" s="141" t="s">
        <v>269</v>
      </c>
      <c r="O4402" s="141" t="s">
        <v>62</v>
      </c>
      <c r="P4402" s="141" t="s">
        <v>1288</v>
      </c>
      <c r="Q4402" s="141" t="s">
        <v>65</v>
      </c>
      <c r="R4402" s="141" t="s">
        <v>57</v>
      </c>
      <c r="S4402" s="141" t="s">
        <v>1206</v>
      </c>
      <c r="T4402" s="227">
        <v>7.1310000000000002</v>
      </c>
      <c r="U4402" s="146">
        <v>50040</v>
      </c>
      <c r="V4402" s="208">
        <v>6.0199999999999997E-2</v>
      </c>
      <c r="W4402" s="209">
        <v>0.06</v>
      </c>
      <c r="X4402" s="141" t="s">
        <v>636</v>
      </c>
      <c r="Y4402" s="141"/>
      <c r="Z4402" s="148">
        <v>799000</v>
      </c>
      <c r="AA4402" s="148">
        <v>1</v>
      </c>
      <c r="AB4402" s="148">
        <v>102.28</v>
      </c>
      <c r="AC4402" s="148">
        <v>0</v>
      </c>
      <c r="AD4402" s="148">
        <v>817.21720000000005</v>
      </c>
      <c r="AE4402" s="151"/>
      <c r="AF4402" s="151"/>
      <c r="AG4402" s="141" t="s">
        <v>17</v>
      </c>
      <c r="AH4402" s="229">
        <v>1.598E-3</v>
      </c>
      <c r="AI4402" s="229">
        <v>2.5693050232451591E-4</v>
      </c>
      <c r="AJ4402" s="229">
        <v>6.0942275692739498E-5</v>
      </c>
    </row>
    <row r="4403" spans="1:36" ht="13.5" thickBot="1">
      <c r="A4403" s="153">
        <v>8694</v>
      </c>
      <c r="B4403" s="153">
        <v>12533</v>
      </c>
      <c r="C4403" s="141" t="s">
        <v>1734</v>
      </c>
      <c r="D4403" s="141">
        <v>520039074</v>
      </c>
      <c r="E4403" s="141" t="s">
        <v>429</v>
      </c>
      <c r="F4403" s="141" t="s">
        <v>1735</v>
      </c>
      <c r="G4403" s="141" t="s">
        <v>3532</v>
      </c>
      <c r="H4403" s="141" t="s">
        <v>76</v>
      </c>
      <c r="I4403" s="141" t="s">
        <v>228</v>
      </c>
      <c r="J4403" s="141" t="s">
        <v>53</v>
      </c>
      <c r="K4403" s="141" t="s">
        <v>53</v>
      </c>
      <c r="L4403" s="141" t="s">
        <v>821</v>
      </c>
      <c r="M4403" s="141" t="s">
        <v>311</v>
      </c>
      <c r="N4403" s="141" t="s">
        <v>140</v>
      </c>
      <c r="O4403" s="141" t="s">
        <v>62</v>
      </c>
      <c r="P4403" s="141" t="s">
        <v>298</v>
      </c>
      <c r="Q4403" s="141" t="s">
        <v>298</v>
      </c>
      <c r="R4403" s="141" t="s">
        <v>57</v>
      </c>
      <c r="S4403" s="141" t="s">
        <v>1206</v>
      </c>
      <c r="T4403" s="227">
        <v>3.302</v>
      </c>
      <c r="U4403" s="146">
        <v>47300</v>
      </c>
      <c r="V4403" s="208">
        <v>6.5000000000000002E-2</v>
      </c>
      <c r="W4403" s="209">
        <v>8.2000000000000003E-2</v>
      </c>
      <c r="X4403" s="141" t="s">
        <v>636</v>
      </c>
      <c r="Y4403" s="141"/>
      <c r="Z4403" s="148">
        <v>348000</v>
      </c>
      <c r="AA4403" s="148">
        <v>1</v>
      </c>
      <c r="AB4403" s="148">
        <v>96.78</v>
      </c>
      <c r="AC4403" s="148">
        <v>0</v>
      </c>
      <c r="AD4403" s="148">
        <v>336.7944</v>
      </c>
      <c r="AE4403" s="151"/>
      <c r="AF4403" s="151"/>
      <c r="AG4403" s="141" t="s">
        <v>17</v>
      </c>
      <c r="AH4403" s="229">
        <v>3.026086956E-3</v>
      </c>
      <c r="AI4403" s="229">
        <v>1.058870938742894E-4</v>
      </c>
      <c r="AJ4403" s="229">
        <v>2.5115743007575898E-5</v>
      </c>
    </row>
    <row r="4404" spans="1:36" ht="13.5" thickBot="1">
      <c r="A4404" s="153">
        <v>8694</v>
      </c>
      <c r="B4404" s="153">
        <v>12533</v>
      </c>
      <c r="C4404" s="141" t="s">
        <v>1342</v>
      </c>
      <c r="D4404" s="141">
        <v>520001736</v>
      </c>
      <c r="E4404" s="141" t="s">
        <v>429</v>
      </c>
      <c r="F4404" s="141" t="s">
        <v>3533</v>
      </c>
      <c r="G4404" s="141" t="s">
        <v>3534</v>
      </c>
      <c r="H4404" s="141" t="s">
        <v>76</v>
      </c>
      <c r="I4404" s="141" t="s">
        <v>229</v>
      </c>
      <c r="J4404" s="141" t="s">
        <v>53</v>
      </c>
      <c r="K4404" s="141" t="s">
        <v>53</v>
      </c>
      <c r="L4404" s="141" t="s">
        <v>821</v>
      </c>
      <c r="M4404" s="141" t="s">
        <v>311</v>
      </c>
      <c r="N4404" s="141" t="s">
        <v>651</v>
      </c>
      <c r="O4404" s="141" t="s">
        <v>62</v>
      </c>
      <c r="P4404" s="141" t="s">
        <v>1310</v>
      </c>
      <c r="Q4404" s="141" t="s">
        <v>65</v>
      </c>
      <c r="R4404" s="141" t="s">
        <v>57</v>
      </c>
      <c r="S4404" s="141" t="s">
        <v>1206</v>
      </c>
      <c r="T4404" s="227">
        <v>3.7349999999999999</v>
      </c>
      <c r="U4404" s="146">
        <v>47573</v>
      </c>
      <c r="V4404" s="208">
        <v>3.3399999999999999E-2</v>
      </c>
      <c r="W4404" s="209">
        <v>3.0700000000000002E-2</v>
      </c>
      <c r="X4404" s="141" t="s">
        <v>636</v>
      </c>
      <c r="Y4404" s="141"/>
      <c r="Z4404" s="148">
        <v>2300000</v>
      </c>
      <c r="AA4404" s="148">
        <v>1</v>
      </c>
      <c r="AB4404" s="148">
        <v>103.53</v>
      </c>
      <c r="AC4404" s="148">
        <v>0</v>
      </c>
      <c r="AD4404" s="148">
        <v>2381.19</v>
      </c>
      <c r="AE4404" s="151"/>
      <c r="AF4404" s="151"/>
      <c r="AG4404" s="141" t="s">
        <v>17</v>
      </c>
      <c r="AH4404" s="229">
        <v>3.095546047E-3</v>
      </c>
      <c r="AI4404" s="229">
        <v>7.4863860284648197E-4</v>
      </c>
      <c r="AJ4404" s="229">
        <v>1.77572299E-4</v>
      </c>
    </row>
    <row r="4405" spans="1:36" ht="13.5" thickBot="1">
      <c r="A4405" s="153">
        <v>8694</v>
      </c>
      <c r="B4405" s="153">
        <v>12533</v>
      </c>
      <c r="C4405" s="141" t="s">
        <v>1396</v>
      </c>
      <c r="D4405" s="141">
        <v>520043720</v>
      </c>
      <c r="E4405" s="141" t="s">
        <v>429</v>
      </c>
      <c r="F4405" s="141" t="s">
        <v>3535</v>
      </c>
      <c r="G4405" s="141" t="s">
        <v>3536</v>
      </c>
      <c r="H4405" s="141" t="s">
        <v>76</v>
      </c>
      <c r="I4405" s="141" t="s">
        <v>230</v>
      </c>
      <c r="J4405" s="141" t="s">
        <v>53</v>
      </c>
      <c r="K4405" s="141" t="s">
        <v>53</v>
      </c>
      <c r="L4405" s="141" t="s">
        <v>821</v>
      </c>
      <c r="M4405" s="141" t="s">
        <v>311</v>
      </c>
      <c r="N4405" s="141" t="s">
        <v>652</v>
      </c>
      <c r="O4405" s="141" t="s">
        <v>62</v>
      </c>
      <c r="P4405" s="141" t="s">
        <v>1385</v>
      </c>
      <c r="Q4405" s="141" t="s">
        <v>1294</v>
      </c>
      <c r="R4405" s="141" t="s">
        <v>57</v>
      </c>
      <c r="S4405" s="141" t="s">
        <v>1206</v>
      </c>
      <c r="T4405" s="227">
        <v>4.7610000000000001</v>
      </c>
      <c r="U4405" s="146">
        <v>47819</v>
      </c>
      <c r="V4405" s="208">
        <v>7.7299999999999994E-2</v>
      </c>
      <c r="W4405" s="209">
        <v>6.2E-2</v>
      </c>
      <c r="X4405" s="141" t="s">
        <v>636</v>
      </c>
      <c r="Y4405" s="141"/>
      <c r="Z4405" s="148">
        <v>3000000</v>
      </c>
      <c r="AA4405" s="148">
        <v>1</v>
      </c>
      <c r="AB4405" s="148">
        <v>105.64</v>
      </c>
      <c r="AC4405" s="148">
        <v>0</v>
      </c>
      <c r="AD4405" s="148">
        <v>3169.2</v>
      </c>
      <c r="AE4405" s="151"/>
      <c r="AF4405" s="151"/>
      <c r="AG4405" s="141" t="s">
        <v>17</v>
      </c>
      <c r="AH4405" s="229">
        <v>2.1511236034999999E-2</v>
      </c>
      <c r="AI4405" s="229">
        <v>9.9638645389115137E-4</v>
      </c>
      <c r="AJ4405" s="229">
        <v>2.36336508E-4</v>
      </c>
    </row>
    <row r="4406" spans="1:36" ht="13.5" thickBot="1">
      <c r="A4406" s="153">
        <v>8694</v>
      </c>
      <c r="B4406" s="153">
        <v>12533</v>
      </c>
      <c r="C4406" s="141" t="s">
        <v>1470</v>
      </c>
      <c r="D4406" s="141">
        <v>1991033</v>
      </c>
      <c r="E4406" s="141" t="s">
        <v>430</v>
      </c>
      <c r="F4406" s="141" t="s">
        <v>3537</v>
      </c>
      <c r="G4406" s="141" t="s">
        <v>3538</v>
      </c>
      <c r="H4406" s="141" t="s">
        <v>76</v>
      </c>
      <c r="I4406" s="141" t="s">
        <v>228</v>
      </c>
      <c r="J4406" s="141" t="s">
        <v>53</v>
      </c>
      <c r="K4406" s="141" t="s">
        <v>314</v>
      </c>
      <c r="L4406" s="141" t="s">
        <v>821</v>
      </c>
      <c r="M4406" s="141" t="s">
        <v>311</v>
      </c>
      <c r="N4406" s="141" t="s">
        <v>652</v>
      </c>
      <c r="O4406" s="141" t="s">
        <v>62</v>
      </c>
      <c r="P4406" s="141" t="s">
        <v>1288</v>
      </c>
      <c r="Q4406" s="141" t="s">
        <v>65</v>
      </c>
      <c r="R4406" s="141" t="s">
        <v>57</v>
      </c>
      <c r="S4406" s="141" t="s">
        <v>1206</v>
      </c>
      <c r="T4406" s="227">
        <v>4.2919999999999998</v>
      </c>
      <c r="U4406" s="146">
        <v>47421</v>
      </c>
      <c r="V4406" s="208">
        <v>7.1099999999999997E-2</v>
      </c>
      <c r="W4406" s="209">
        <v>6.6699999999999995E-2</v>
      </c>
      <c r="X4406" s="141" t="s">
        <v>636</v>
      </c>
      <c r="Y4406" s="141"/>
      <c r="Z4406" s="148">
        <v>1848000</v>
      </c>
      <c r="AA4406" s="148">
        <v>1</v>
      </c>
      <c r="AB4406" s="148">
        <v>104.03</v>
      </c>
      <c r="AC4406" s="148">
        <v>0</v>
      </c>
      <c r="AD4406" s="148">
        <v>1922.4744000000001</v>
      </c>
      <c r="AE4406" s="151"/>
      <c r="AF4406" s="151"/>
      <c r="AG4406" s="141" t="s">
        <v>17</v>
      </c>
      <c r="AH4406" s="229">
        <v>4.431654676E-3</v>
      </c>
      <c r="AI4406" s="229">
        <v>6.0441986940316765E-4</v>
      </c>
      <c r="AJ4406" s="229">
        <v>1.4336453599999999E-4</v>
      </c>
    </row>
    <row r="4407" spans="1:36" ht="13.5" thickBot="1">
      <c r="A4407" s="153">
        <v>8694</v>
      </c>
      <c r="B4407" s="153">
        <v>12533</v>
      </c>
      <c r="C4407" s="141" t="s">
        <v>1772</v>
      </c>
      <c r="D4407" s="141">
        <v>520036732</v>
      </c>
      <c r="E4407" s="141" t="s">
        <v>429</v>
      </c>
      <c r="F4407" s="141" t="s">
        <v>3539</v>
      </c>
      <c r="G4407" s="141" t="s">
        <v>3540</v>
      </c>
      <c r="H4407" s="141" t="s">
        <v>76</v>
      </c>
      <c r="I4407" s="141" t="s">
        <v>228</v>
      </c>
      <c r="J4407" s="141" t="s">
        <v>53</v>
      </c>
      <c r="K4407" s="141" t="s">
        <v>53</v>
      </c>
      <c r="L4407" s="141" t="s">
        <v>821</v>
      </c>
      <c r="M4407" s="141" t="s">
        <v>311</v>
      </c>
      <c r="N4407" s="141" t="s">
        <v>75</v>
      </c>
      <c r="O4407" s="141" t="s">
        <v>62</v>
      </c>
      <c r="P4407" s="141" t="s">
        <v>1293</v>
      </c>
      <c r="Q4407" s="141" t="s">
        <v>1294</v>
      </c>
      <c r="R4407" s="141" t="s">
        <v>57</v>
      </c>
      <c r="S4407" s="141" t="s">
        <v>1206</v>
      </c>
      <c r="T4407" s="227">
        <v>5.2460000000000004</v>
      </c>
      <c r="U4407" s="146">
        <v>49125</v>
      </c>
      <c r="V4407" s="208">
        <v>5.8500000000000003E-2</v>
      </c>
      <c r="W4407" s="209">
        <v>5.7700000000000001E-2</v>
      </c>
      <c r="X4407" s="141" t="s">
        <v>636</v>
      </c>
      <c r="Y4407" s="141"/>
      <c r="Z4407" s="148">
        <v>1050000</v>
      </c>
      <c r="AA4407" s="148">
        <v>1</v>
      </c>
      <c r="AB4407" s="148">
        <v>101.6</v>
      </c>
      <c r="AC4407" s="148">
        <v>0</v>
      </c>
      <c r="AD4407" s="148">
        <v>1066.8</v>
      </c>
      <c r="AE4407" s="151"/>
      <c r="AF4407" s="151"/>
      <c r="AG4407" s="141" t="s">
        <v>17</v>
      </c>
      <c r="AH4407" s="229">
        <v>6.7741935479999999E-3</v>
      </c>
      <c r="AI4407" s="229">
        <v>3.3539854506218613E-4</v>
      </c>
      <c r="AJ4407" s="229">
        <v>7.9554394730084601E-5</v>
      </c>
    </row>
    <row r="4408" spans="1:36" ht="13.5" thickBot="1">
      <c r="A4408" s="153">
        <v>8694</v>
      </c>
      <c r="B4408" s="153">
        <v>12533</v>
      </c>
      <c r="C4408" s="141" t="s">
        <v>1703</v>
      </c>
      <c r="D4408" s="141">
        <v>520033234</v>
      </c>
      <c r="E4408" s="141" t="s">
        <v>429</v>
      </c>
      <c r="F4408" s="141" t="s">
        <v>3541</v>
      </c>
      <c r="G4408" s="141" t="s">
        <v>3542</v>
      </c>
      <c r="H4408" s="141" t="s">
        <v>76</v>
      </c>
      <c r="I4408" s="141" t="s">
        <v>229</v>
      </c>
      <c r="J4408" s="141" t="s">
        <v>53</v>
      </c>
      <c r="K4408" s="141" t="s">
        <v>53</v>
      </c>
      <c r="L4408" s="141" t="s">
        <v>821</v>
      </c>
      <c r="M4408" s="141" t="s">
        <v>311</v>
      </c>
      <c r="N4408" s="141" t="s">
        <v>652</v>
      </c>
      <c r="O4408" s="141" t="s">
        <v>62</v>
      </c>
      <c r="P4408" s="141" t="s">
        <v>1280</v>
      </c>
      <c r="Q4408" s="141" t="s">
        <v>65</v>
      </c>
      <c r="R4408" s="141" t="s">
        <v>57</v>
      </c>
      <c r="S4408" s="141" t="s">
        <v>1206</v>
      </c>
      <c r="T4408" s="227">
        <v>4.9930000000000003</v>
      </c>
      <c r="U4408" s="146">
        <v>47756</v>
      </c>
      <c r="V4408" s="208">
        <v>4.24E-2</v>
      </c>
      <c r="W4408" s="209">
        <v>3.8100000000000002E-2</v>
      </c>
      <c r="X4408" s="141" t="s">
        <v>636</v>
      </c>
      <c r="Y4408" s="141"/>
      <c r="Z4408" s="148">
        <v>6031000</v>
      </c>
      <c r="AA4408" s="148">
        <v>1</v>
      </c>
      <c r="AB4408" s="148">
        <v>103.93</v>
      </c>
      <c r="AC4408" s="148">
        <v>0</v>
      </c>
      <c r="AD4408" s="148">
        <v>6268.0182999999997</v>
      </c>
      <c r="AE4408" s="151"/>
      <c r="AF4408" s="151"/>
      <c r="AG4408" s="141" t="s">
        <v>17</v>
      </c>
      <c r="AH4408" s="229">
        <v>9.3503875959999993E-3</v>
      </c>
      <c r="AI4408" s="229">
        <v>1.9706451239624645E-3</v>
      </c>
      <c r="AJ4408" s="229">
        <v>4.6742444799999997E-4</v>
      </c>
    </row>
    <row r="4409" spans="1:36" ht="13.5" thickBot="1">
      <c r="A4409" s="153">
        <v>8694</v>
      </c>
      <c r="B4409" s="153">
        <v>12533</v>
      </c>
      <c r="C4409" s="141" t="s">
        <v>1284</v>
      </c>
      <c r="D4409" s="141">
        <v>510960719</v>
      </c>
      <c r="E4409" s="141" t="s">
        <v>429</v>
      </c>
      <c r="F4409" s="141" t="s">
        <v>3543</v>
      </c>
      <c r="G4409" s="141" t="s">
        <v>3544</v>
      </c>
      <c r="H4409" s="141" t="s">
        <v>76</v>
      </c>
      <c r="I4409" s="141" t="s">
        <v>229</v>
      </c>
      <c r="J4409" s="141" t="s">
        <v>53</v>
      </c>
      <c r="K4409" s="141" t="s">
        <v>53</v>
      </c>
      <c r="L4409" s="141" t="s">
        <v>821</v>
      </c>
      <c r="M4409" s="141" t="s">
        <v>311</v>
      </c>
      <c r="N4409" s="141" t="s">
        <v>651</v>
      </c>
      <c r="O4409" s="141" t="s">
        <v>62</v>
      </c>
      <c r="P4409" s="141" t="s">
        <v>1394</v>
      </c>
      <c r="Q4409" s="141" t="s">
        <v>1294</v>
      </c>
      <c r="R4409" s="141" t="s">
        <v>57</v>
      </c>
      <c r="S4409" s="141" t="s">
        <v>1206</v>
      </c>
      <c r="T4409" s="227">
        <v>12.14</v>
      </c>
      <c r="U4409" s="146">
        <v>53329</v>
      </c>
      <c r="V4409" s="208">
        <v>3.6700000000000003E-2</v>
      </c>
      <c r="W4409" s="209">
        <v>3.6600000000000001E-2</v>
      </c>
      <c r="X4409" s="141" t="s">
        <v>636</v>
      </c>
      <c r="Y4409" s="141"/>
      <c r="Z4409" s="148">
        <v>1288000</v>
      </c>
      <c r="AA4409" s="148">
        <v>1</v>
      </c>
      <c r="AB4409" s="148">
        <v>102.68</v>
      </c>
      <c r="AC4409" s="148">
        <v>0</v>
      </c>
      <c r="AD4409" s="148">
        <v>1322.5183999999999</v>
      </c>
      <c r="AE4409" s="151"/>
      <c r="AF4409" s="151"/>
      <c r="AG4409" s="141" t="s">
        <v>17</v>
      </c>
      <c r="AH4409" s="229">
        <v>1.3003572949999999E-3</v>
      </c>
      <c r="AI4409" s="229">
        <v>4.1579560102921847E-4</v>
      </c>
      <c r="AJ4409" s="229">
        <v>9.8624063396512794E-5</v>
      </c>
    </row>
    <row r="4410" spans="1:36" ht="13.5" thickBot="1">
      <c r="A4410" s="153">
        <v>8694</v>
      </c>
      <c r="B4410" s="153">
        <v>12533</v>
      </c>
      <c r="C4410" s="141" t="s">
        <v>3545</v>
      </c>
      <c r="D4410" s="141">
        <v>516456084</v>
      </c>
      <c r="E4410" s="141" t="s">
        <v>429</v>
      </c>
      <c r="F4410" s="141" t="s">
        <v>3546</v>
      </c>
      <c r="G4410" s="141" t="s">
        <v>3547</v>
      </c>
      <c r="H4410" s="141" t="s">
        <v>76</v>
      </c>
      <c r="I4410" s="141" t="s">
        <v>229</v>
      </c>
      <c r="J4410" s="141" t="s">
        <v>53</v>
      </c>
      <c r="K4410" s="141" t="s">
        <v>53</v>
      </c>
      <c r="L4410" s="141" t="s">
        <v>821</v>
      </c>
      <c r="M4410" s="141" t="s">
        <v>311</v>
      </c>
      <c r="N4410" s="141" t="s">
        <v>651</v>
      </c>
      <c r="O4410" s="141" t="s">
        <v>62</v>
      </c>
      <c r="P4410" s="141" t="s">
        <v>298</v>
      </c>
      <c r="Q4410" s="141" t="s">
        <v>298</v>
      </c>
      <c r="R4410" s="141" t="s">
        <v>57</v>
      </c>
      <c r="S4410" s="141" t="s">
        <v>1206</v>
      </c>
      <c r="T4410" s="227">
        <v>3.6070000000000002</v>
      </c>
      <c r="U4410" s="146">
        <v>46997</v>
      </c>
      <c r="V4410" s="208">
        <v>3.7400000000000003E-2</v>
      </c>
      <c r="W4410" s="209">
        <v>3.5999999999999997E-2</v>
      </c>
      <c r="X4410" s="141" t="s">
        <v>636</v>
      </c>
      <c r="Y4410" s="141"/>
      <c r="Z4410" s="148">
        <v>1995000</v>
      </c>
      <c r="AA4410" s="148">
        <v>1</v>
      </c>
      <c r="AB4410" s="148">
        <v>102.4</v>
      </c>
      <c r="AC4410" s="148">
        <v>0</v>
      </c>
      <c r="AD4410" s="148">
        <v>2042.88</v>
      </c>
      <c r="AE4410" s="151"/>
      <c r="AF4410" s="151"/>
      <c r="AG4410" s="141" t="s">
        <v>17</v>
      </c>
      <c r="AH4410" s="229">
        <v>1.0025125628E-2</v>
      </c>
      <c r="AI4410" s="229">
        <v>6.4227500912695807E-4</v>
      </c>
      <c r="AJ4410" s="229">
        <v>1.52343533E-4</v>
      </c>
    </row>
    <row r="4411" spans="1:36" ht="13.5" thickBot="1">
      <c r="A4411" s="153">
        <v>8694</v>
      </c>
      <c r="B4411" s="153">
        <v>12533</v>
      </c>
      <c r="C4411" s="141" t="s">
        <v>3548</v>
      </c>
      <c r="D4411" s="141">
        <v>514160530</v>
      </c>
      <c r="E4411" s="141" t="s">
        <v>429</v>
      </c>
      <c r="F4411" s="141" t="s">
        <v>3549</v>
      </c>
      <c r="G4411" s="141" t="s">
        <v>3550</v>
      </c>
      <c r="H4411" s="141" t="s">
        <v>76</v>
      </c>
      <c r="I4411" s="141" t="s">
        <v>623</v>
      </c>
      <c r="J4411" s="141" t="s">
        <v>53</v>
      </c>
      <c r="K4411" s="141" t="s">
        <v>53</v>
      </c>
      <c r="L4411" s="141" t="s">
        <v>821</v>
      </c>
      <c r="M4411" s="141" t="s">
        <v>311</v>
      </c>
      <c r="N4411" s="141" t="s">
        <v>263</v>
      </c>
      <c r="O4411" s="141" t="s">
        <v>62</v>
      </c>
      <c r="P4411" s="141" t="s">
        <v>298</v>
      </c>
      <c r="Q4411" s="141" t="s">
        <v>298</v>
      </c>
      <c r="R4411" s="141" t="s">
        <v>57</v>
      </c>
      <c r="S4411" s="141" t="s">
        <v>1206</v>
      </c>
      <c r="T4411" s="227">
        <v>3.6970000000000001</v>
      </c>
      <c r="U4411" s="146">
        <v>47300</v>
      </c>
      <c r="V4411" s="208">
        <v>5.5E-2</v>
      </c>
      <c r="W4411" s="209">
        <v>7.7200000000000005E-2</v>
      </c>
      <c r="X4411" s="141" t="s">
        <v>636</v>
      </c>
      <c r="Y4411" s="141"/>
      <c r="Z4411" s="148">
        <v>815000</v>
      </c>
      <c r="AA4411" s="148">
        <v>1</v>
      </c>
      <c r="AB4411" s="148">
        <v>93.6</v>
      </c>
      <c r="AC4411" s="148">
        <v>0</v>
      </c>
      <c r="AD4411" s="148">
        <v>762.84</v>
      </c>
      <c r="AE4411" s="151"/>
      <c r="AF4411" s="151"/>
      <c r="AG4411" s="141" t="s">
        <v>17</v>
      </c>
      <c r="AH4411" s="229">
        <v>1.0998650472E-2</v>
      </c>
      <c r="AI4411" s="229">
        <v>2.3983448267270161E-4</v>
      </c>
      <c r="AJ4411" s="229">
        <v>5.6887208920039098E-5</v>
      </c>
    </row>
    <row r="4412" spans="1:36" ht="13.5" thickBot="1">
      <c r="A4412" s="153">
        <v>8694</v>
      </c>
      <c r="B4412" s="153">
        <v>12533</v>
      </c>
      <c r="C4412" s="141" t="s">
        <v>1416</v>
      </c>
      <c r="D4412" s="141">
        <v>513257873</v>
      </c>
      <c r="E4412" s="141" t="s">
        <v>429</v>
      </c>
      <c r="F4412" s="141" t="s">
        <v>3551</v>
      </c>
      <c r="G4412" s="141" t="s">
        <v>3552</v>
      </c>
      <c r="H4412" s="141" t="s">
        <v>76</v>
      </c>
      <c r="I4412" s="141" t="s">
        <v>229</v>
      </c>
      <c r="J4412" s="141" t="s">
        <v>53</v>
      </c>
      <c r="K4412" s="141" t="s">
        <v>53</v>
      </c>
      <c r="L4412" s="141" t="s">
        <v>821</v>
      </c>
      <c r="M4412" s="141" t="s">
        <v>311</v>
      </c>
      <c r="N4412" s="141" t="s">
        <v>651</v>
      </c>
      <c r="O4412" s="141" t="s">
        <v>62</v>
      </c>
      <c r="P4412" s="141" t="s">
        <v>1288</v>
      </c>
      <c r="Q4412" s="141" t="s">
        <v>65</v>
      </c>
      <c r="R4412" s="141" t="s">
        <v>57</v>
      </c>
      <c r="S4412" s="141" t="s">
        <v>1206</v>
      </c>
      <c r="T4412" s="227">
        <v>5.6559999999999997</v>
      </c>
      <c r="U4412" s="146">
        <v>48700</v>
      </c>
      <c r="V4412" s="208">
        <v>3.1800000000000002E-2</v>
      </c>
      <c r="W4412" s="209">
        <v>3.2199999999999999E-2</v>
      </c>
      <c r="X4412" s="141" t="s">
        <v>636</v>
      </c>
      <c r="Y4412" s="141"/>
      <c r="Z4412" s="148">
        <v>1750268</v>
      </c>
      <c r="AA4412" s="148">
        <v>1</v>
      </c>
      <c r="AB4412" s="148">
        <v>100.92</v>
      </c>
      <c r="AC4412" s="148">
        <v>0</v>
      </c>
      <c r="AD4412" s="148">
        <v>1766.3704700000001</v>
      </c>
      <c r="AE4412" s="151"/>
      <c r="AF4412" s="151"/>
      <c r="AG4412" s="141" t="s">
        <v>17</v>
      </c>
      <c r="AH4412" s="229">
        <v>4.9013111090000002E-3</v>
      </c>
      <c r="AI4412" s="229">
        <v>5.5534128766292646E-4</v>
      </c>
      <c r="AJ4412" s="229">
        <v>1.31723409E-4</v>
      </c>
    </row>
    <row r="4413" spans="1:36" ht="13.5" thickBot="1">
      <c r="A4413" s="153">
        <v>8694</v>
      </c>
      <c r="B4413" s="153">
        <v>12533</v>
      </c>
      <c r="C4413" s="141" t="s">
        <v>1526</v>
      </c>
      <c r="D4413" s="141">
        <v>514599943</v>
      </c>
      <c r="E4413" s="141" t="s">
        <v>429</v>
      </c>
      <c r="F4413" s="141" t="s">
        <v>3711</v>
      </c>
      <c r="G4413" s="141" t="s">
        <v>3712</v>
      </c>
      <c r="H4413" s="141" t="s">
        <v>76</v>
      </c>
      <c r="I4413" s="141" t="s">
        <v>228</v>
      </c>
      <c r="J4413" s="141" t="s">
        <v>53</v>
      </c>
      <c r="K4413" s="141" t="s">
        <v>53</v>
      </c>
      <c r="L4413" s="141" t="s">
        <v>821</v>
      </c>
      <c r="M4413" s="141" t="s">
        <v>311</v>
      </c>
      <c r="N4413" s="141" t="s">
        <v>647</v>
      </c>
      <c r="O4413" s="141" t="s">
        <v>62</v>
      </c>
      <c r="P4413" s="141" t="s">
        <v>1447</v>
      </c>
      <c r="Q4413" s="141" t="s">
        <v>1294</v>
      </c>
      <c r="R4413" s="141" t="s">
        <v>57</v>
      </c>
      <c r="S4413" s="141" t="s">
        <v>1206</v>
      </c>
      <c r="T4413" s="227">
        <v>6.1669999999999998</v>
      </c>
      <c r="U4413" s="146">
        <v>48945</v>
      </c>
      <c r="V4413" s="208">
        <v>6.6900000000000001E-2</v>
      </c>
      <c r="W4413" s="209">
        <v>6.7599999999999993E-2</v>
      </c>
      <c r="X4413" s="141" t="s">
        <v>636</v>
      </c>
      <c r="Y4413" s="141"/>
      <c r="Z4413" s="148">
        <v>200000</v>
      </c>
      <c r="AA4413" s="148">
        <v>1</v>
      </c>
      <c r="AB4413" s="148">
        <v>100.53</v>
      </c>
      <c r="AC4413" s="148">
        <v>0</v>
      </c>
      <c r="AD4413" s="148">
        <v>201.06</v>
      </c>
      <c r="AE4413" s="151"/>
      <c r="AF4413" s="151"/>
      <c r="AG4413" s="141" t="s">
        <v>17</v>
      </c>
      <c r="AH4413" s="229">
        <v>5.6338028100000001E-4</v>
      </c>
      <c r="AI4413" s="229">
        <v>6.3212627924824838E-5</v>
      </c>
      <c r="AJ4413" s="229">
        <v>1.49936319876554E-5</v>
      </c>
    </row>
    <row r="4414" spans="1:36" ht="13.5" thickBot="1">
      <c r="A4414" s="153">
        <v>8694</v>
      </c>
      <c r="B4414" s="153">
        <v>12533</v>
      </c>
      <c r="C4414" s="141" t="s">
        <v>3553</v>
      </c>
      <c r="D4414" s="141">
        <v>520018482</v>
      </c>
      <c r="E4414" s="141" t="s">
        <v>429</v>
      </c>
      <c r="F4414" s="141" t="s">
        <v>3554</v>
      </c>
      <c r="G4414" s="141" t="s">
        <v>3555</v>
      </c>
      <c r="H4414" s="141" t="s">
        <v>76</v>
      </c>
      <c r="I4414" s="141" t="s">
        <v>229</v>
      </c>
      <c r="J4414" s="141" t="s">
        <v>53</v>
      </c>
      <c r="K4414" s="141" t="s">
        <v>53</v>
      </c>
      <c r="L4414" s="141" t="s">
        <v>821</v>
      </c>
      <c r="M4414" s="141" t="s">
        <v>311</v>
      </c>
      <c r="N4414" s="141" t="s">
        <v>261</v>
      </c>
      <c r="O4414" s="141" t="s">
        <v>62</v>
      </c>
      <c r="P4414" s="141" t="s">
        <v>298</v>
      </c>
      <c r="Q4414" s="141" t="s">
        <v>298</v>
      </c>
      <c r="R4414" s="141" t="s">
        <v>57</v>
      </c>
      <c r="S4414" s="141" t="s">
        <v>1206</v>
      </c>
      <c r="T4414" s="227">
        <v>4.5789999999999997</v>
      </c>
      <c r="U4414" s="146">
        <v>47664</v>
      </c>
      <c r="V4414" s="208">
        <v>4.0899999999999999E-2</v>
      </c>
      <c r="W4414" s="209">
        <v>3.8899999999999997E-2</v>
      </c>
      <c r="X4414" s="141" t="s">
        <v>636</v>
      </c>
      <c r="Y4414" s="141"/>
      <c r="Z4414" s="148">
        <v>662000</v>
      </c>
      <c r="AA4414" s="148">
        <v>1</v>
      </c>
      <c r="AB4414" s="148">
        <v>101.18</v>
      </c>
      <c r="AC4414" s="148">
        <v>0</v>
      </c>
      <c r="AD4414" s="148">
        <v>669.8116</v>
      </c>
      <c r="AE4414" s="151"/>
      <c r="AF4414" s="151"/>
      <c r="AG4414" s="141" t="s">
        <v>17</v>
      </c>
      <c r="AH4414" s="229">
        <v>1.9585798810000002E-3</v>
      </c>
      <c r="AI4414" s="229">
        <v>2.1058664801816177E-4</v>
      </c>
      <c r="AJ4414" s="229">
        <v>4.9949809168719102E-5</v>
      </c>
    </row>
    <row r="4415" spans="1:36" ht="13.5" thickBot="1">
      <c r="A4415" s="153">
        <v>8694</v>
      </c>
      <c r="B4415" s="153">
        <v>12533</v>
      </c>
      <c r="C4415" s="141" t="s">
        <v>2551</v>
      </c>
      <c r="D4415" s="141">
        <v>520027293</v>
      </c>
      <c r="E4415" s="141" t="s">
        <v>429</v>
      </c>
      <c r="F4415" s="141" t="s">
        <v>3556</v>
      </c>
      <c r="G4415" s="141" t="s">
        <v>3557</v>
      </c>
      <c r="H4415" s="141" t="s">
        <v>76</v>
      </c>
      <c r="I4415" s="141" t="s">
        <v>229</v>
      </c>
      <c r="J4415" s="141" t="s">
        <v>53</v>
      </c>
      <c r="K4415" s="141" t="s">
        <v>53</v>
      </c>
      <c r="L4415" s="141" t="s">
        <v>821</v>
      </c>
      <c r="M4415" s="141" t="s">
        <v>311</v>
      </c>
      <c r="N4415" s="141" t="s">
        <v>156</v>
      </c>
      <c r="O4415" s="141" t="s">
        <v>62</v>
      </c>
      <c r="P4415" s="141" t="s">
        <v>1323</v>
      </c>
      <c r="Q4415" s="141" t="s">
        <v>1294</v>
      </c>
      <c r="R4415" s="141" t="s">
        <v>57</v>
      </c>
      <c r="S4415" s="141" t="s">
        <v>1206</v>
      </c>
      <c r="T4415" s="227">
        <v>11.738</v>
      </c>
      <c r="U4415" s="146">
        <v>55154</v>
      </c>
      <c r="V4415" s="208">
        <v>3.2899999999999999E-2</v>
      </c>
      <c r="W4415" s="209">
        <v>3.2899999999999999E-2</v>
      </c>
      <c r="X4415" s="141" t="s">
        <v>636</v>
      </c>
      <c r="Y4415" s="141"/>
      <c r="Z4415" s="148">
        <v>1328000</v>
      </c>
      <c r="AA4415" s="148">
        <v>1</v>
      </c>
      <c r="AB4415" s="148">
        <v>100.33</v>
      </c>
      <c r="AC4415" s="148">
        <v>0</v>
      </c>
      <c r="AD4415" s="148">
        <v>1332.3824</v>
      </c>
      <c r="AE4415" s="151"/>
      <c r="AF4415" s="151"/>
      <c r="AG4415" s="141" t="s">
        <v>17</v>
      </c>
      <c r="AH4415" s="229">
        <v>2.6559999999999999E-3</v>
      </c>
      <c r="AI4415" s="229">
        <v>4.1889681142338176E-4</v>
      </c>
      <c r="AJ4415" s="229">
        <v>9.9359650713364697E-5</v>
      </c>
    </row>
    <row r="4416" spans="1:36" ht="13.5" thickBot="1">
      <c r="A4416" s="153">
        <v>8694</v>
      </c>
      <c r="B4416" s="153">
        <v>12533</v>
      </c>
      <c r="C4416" s="141" t="s">
        <v>1324</v>
      </c>
      <c r="D4416" s="141">
        <v>520036690</v>
      </c>
      <c r="E4416" s="141" t="s">
        <v>429</v>
      </c>
      <c r="F4416" s="141" t="s">
        <v>3558</v>
      </c>
      <c r="G4416" s="141" t="s">
        <v>3559</v>
      </c>
      <c r="H4416" s="141" t="s">
        <v>76</v>
      </c>
      <c r="I4416" s="141" t="s">
        <v>228</v>
      </c>
      <c r="J4416" s="141" t="s">
        <v>53</v>
      </c>
      <c r="K4416" s="141" t="s">
        <v>53</v>
      </c>
      <c r="L4416" s="141" t="s">
        <v>821</v>
      </c>
      <c r="M4416" s="141" t="s">
        <v>311</v>
      </c>
      <c r="N4416" s="141" t="s">
        <v>252</v>
      </c>
      <c r="O4416" s="141" t="s">
        <v>62</v>
      </c>
      <c r="P4416" s="141" t="s">
        <v>1288</v>
      </c>
      <c r="Q4416" s="141" t="s">
        <v>65</v>
      </c>
      <c r="R4416" s="141" t="s">
        <v>57</v>
      </c>
      <c r="S4416" s="141" t="s">
        <v>1206</v>
      </c>
      <c r="T4416" s="227">
        <v>5.6340000000000003</v>
      </c>
      <c r="U4416" s="146">
        <v>49279</v>
      </c>
      <c r="V4416" s="208">
        <v>5.6800000000000003E-2</v>
      </c>
      <c r="W4416" s="209">
        <v>5.6099999999999997E-2</v>
      </c>
      <c r="X4416" s="141" t="s">
        <v>636</v>
      </c>
      <c r="Y4416" s="141"/>
      <c r="Z4416" s="148">
        <v>748000</v>
      </c>
      <c r="AA4416" s="148">
        <v>1</v>
      </c>
      <c r="AB4416" s="148">
        <v>100.98</v>
      </c>
      <c r="AC4416" s="148">
        <v>0</v>
      </c>
      <c r="AD4416" s="148">
        <v>755.33040000000005</v>
      </c>
      <c r="AE4416" s="151"/>
      <c r="AF4416" s="151"/>
      <c r="AG4416" s="141" t="s">
        <v>17</v>
      </c>
      <c r="AH4416" s="229">
        <v>4.9866666659999998E-3</v>
      </c>
      <c r="AI4416" s="229">
        <v>2.3747348819013787E-4</v>
      </c>
      <c r="AJ4416" s="229">
        <v>5.6327196094143898E-5</v>
      </c>
    </row>
    <row r="4417" spans="1:36" ht="13.5" thickBot="1">
      <c r="A4417" s="153">
        <v>8694</v>
      </c>
      <c r="B4417" s="153">
        <v>12533</v>
      </c>
      <c r="C4417" s="141" t="s">
        <v>1381</v>
      </c>
      <c r="D4417" s="141">
        <v>511659401</v>
      </c>
      <c r="E4417" s="141" t="s">
        <v>429</v>
      </c>
      <c r="F4417" s="141" t="s">
        <v>3560</v>
      </c>
      <c r="G4417" s="141" t="s">
        <v>3561</v>
      </c>
      <c r="H4417" s="141" t="s">
        <v>76</v>
      </c>
      <c r="I4417" s="141" t="s">
        <v>229</v>
      </c>
      <c r="J4417" s="141" t="s">
        <v>53</v>
      </c>
      <c r="K4417" s="141" t="s">
        <v>53</v>
      </c>
      <c r="L4417" s="141" t="s">
        <v>821</v>
      </c>
      <c r="M4417" s="141" t="s">
        <v>311</v>
      </c>
      <c r="N4417" s="141" t="s">
        <v>651</v>
      </c>
      <c r="O4417" s="141" t="s">
        <v>62</v>
      </c>
      <c r="P4417" s="141" t="s">
        <v>1310</v>
      </c>
      <c r="Q4417" s="141" t="s">
        <v>65</v>
      </c>
      <c r="R4417" s="141" t="s">
        <v>57</v>
      </c>
      <c r="S4417" s="141" t="s">
        <v>1206</v>
      </c>
      <c r="T4417" s="227">
        <v>7.758</v>
      </c>
      <c r="U4417" s="146">
        <v>50160</v>
      </c>
      <c r="V4417" s="208">
        <v>3.5999999999999997E-2</v>
      </c>
      <c r="W4417" s="209">
        <v>3.5799999999999998E-2</v>
      </c>
      <c r="X4417" s="141" t="s">
        <v>636</v>
      </c>
      <c r="Y4417" s="141"/>
      <c r="Z4417" s="148">
        <v>649000</v>
      </c>
      <c r="AA4417" s="148">
        <v>1</v>
      </c>
      <c r="AB4417" s="148">
        <v>100.49</v>
      </c>
      <c r="AC4417" s="148">
        <v>0</v>
      </c>
      <c r="AD4417" s="148">
        <v>652.18010000000004</v>
      </c>
      <c r="AE4417" s="151"/>
      <c r="AF4417" s="151"/>
      <c r="AG4417" s="141" t="s">
        <v>17</v>
      </c>
      <c r="AH4417" s="229">
        <v>1.6225E-3</v>
      </c>
      <c r="AI4417" s="229">
        <v>2.0504336019732945E-4</v>
      </c>
      <c r="AJ4417" s="229">
        <v>4.8634976669015799E-5</v>
      </c>
    </row>
    <row r="4418" spans="1:36" ht="13.5" thickBot="1">
      <c r="A4418" s="153">
        <v>8694</v>
      </c>
      <c r="B4418" s="153">
        <v>12533</v>
      </c>
      <c r="C4418" s="141" t="s">
        <v>1411</v>
      </c>
      <c r="D4418" s="141">
        <v>511399388</v>
      </c>
      <c r="E4418" s="141" t="s">
        <v>429</v>
      </c>
      <c r="F4418" s="141" t="s">
        <v>3562</v>
      </c>
      <c r="G4418" s="141" t="s">
        <v>3563</v>
      </c>
      <c r="H4418" s="141" t="s">
        <v>76</v>
      </c>
      <c r="I4418" s="141" t="s">
        <v>228</v>
      </c>
      <c r="J4418" s="141" t="s">
        <v>53</v>
      </c>
      <c r="K4418" s="141" t="s">
        <v>53</v>
      </c>
      <c r="L4418" s="141" t="s">
        <v>821</v>
      </c>
      <c r="M4418" s="141" t="s">
        <v>311</v>
      </c>
      <c r="N4418" s="141" t="s">
        <v>140</v>
      </c>
      <c r="O4418" s="141" t="s">
        <v>62</v>
      </c>
      <c r="P4418" s="141" t="s">
        <v>1413</v>
      </c>
      <c r="Q4418" s="141" t="s">
        <v>1294</v>
      </c>
      <c r="R4418" s="141" t="s">
        <v>57</v>
      </c>
      <c r="S4418" s="141" t="s">
        <v>1206</v>
      </c>
      <c r="T4418" s="227">
        <v>4.8719999999999999</v>
      </c>
      <c r="U4418" s="146">
        <v>48395</v>
      </c>
      <c r="V4418" s="208">
        <v>6.1199999999999997E-2</v>
      </c>
      <c r="W4418" s="209">
        <v>6.1499999999999999E-2</v>
      </c>
      <c r="X4418" s="141" t="s">
        <v>636</v>
      </c>
      <c r="Y4418" s="141"/>
      <c r="Z4418" s="148">
        <v>649000</v>
      </c>
      <c r="AA4418" s="148">
        <v>1</v>
      </c>
      <c r="AB4418" s="148">
        <v>100.45</v>
      </c>
      <c r="AC4418" s="148">
        <v>0</v>
      </c>
      <c r="AD4418" s="148">
        <v>651.92049999999995</v>
      </c>
      <c r="AE4418" s="151"/>
      <c r="AF4418" s="151"/>
      <c r="AG4418" s="141" t="s">
        <v>17</v>
      </c>
      <c r="AH4418" s="229">
        <v>4.2809743989999996E-3</v>
      </c>
      <c r="AI4418" s="229">
        <v>2.0496174277860225E-4</v>
      </c>
      <c r="AJ4418" s="229">
        <v>4.8615617538089703E-5</v>
      </c>
    </row>
    <row r="4419" spans="1:36" ht="13.5" thickBot="1">
      <c r="A4419" s="153">
        <v>8694</v>
      </c>
      <c r="B4419" s="153">
        <v>12533</v>
      </c>
      <c r="C4419" s="141" t="s">
        <v>1596</v>
      </c>
      <c r="D4419" s="141">
        <v>1840550</v>
      </c>
      <c r="E4419" s="141" t="s">
        <v>430</v>
      </c>
      <c r="F4419" s="141" t="s">
        <v>3564</v>
      </c>
      <c r="G4419" s="141" t="s">
        <v>3565</v>
      </c>
      <c r="H4419" s="141" t="s">
        <v>76</v>
      </c>
      <c r="I4419" s="141" t="s">
        <v>228</v>
      </c>
      <c r="J4419" s="141" t="s">
        <v>53</v>
      </c>
      <c r="K4419" s="141" t="s">
        <v>314</v>
      </c>
      <c r="L4419" s="141" t="s">
        <v>821</v>
      </c>
      <c r="M4419" s="141" t="s">
        <v>311</v>
      </c>
      <c r="N4419" s="141" t="s">
        <v>652</v>
      </c>
      <c r="O4419" s="141" t="s">
        <v>62</v>
      </c>
      <c r="P4419" s="141" t="s">
        <v>1464</v>
      </c>
      <c r="Q4419" s="141" t="s">
        <v>1294</v>
      </c>
      <c r="R4419" s="141" t="s">
        <v>57</v>
      </c>
      <c r="S4419" s="141" t="s">
        <v>1206</v>
      </c>
      <c r="T4419" s="227">
        <v>2.681</v>
      </c>
      <c r="U4419" s="146">
        <v>46660</v>
      </c>
      <c r="V4419" s="208">
        <v>9.2999999999999999E-2</v>
      </c>
      <c r="W4419" s="209">
        <v>9.0399999999999994E-2</v>
      </c>
      <c r="X4419" s="141" t="s">
        <v>636</v>
      </c>
      <c r="Y4419" s="141"/>
      <c r="Z4419" s="148">
        <v>1792000</v>
      </c>
      <c r="AA4419" s="148">
        <v>1</v>
      </c>
      <c r="AB4419" s="148">
        <v>101.4</v>
      </c>
      <c r="AC4419" s="148">
        <v>0</v>
      </c>
      <c r="AD4419" s="148">
        <v>1817.088</v>
      </c>
      <c r="AE4419" s="151"/>
      <c r="AF4419" s="151"/>
      <c r="AG4419" s="141" t="s">
        <v>17</v>
      </c>
      <c r="AH4419" s="229">
        <v>1.3274074074000001E-2</v>
      </c>
      <c r="AI4419" s="229">
        <v>5.7128671864450475E-4</v>
      </c>
      <c r="AJ4419" s="229">
        <v>1.3550556400000001E-4</v>
      </c>
    </row>
    <row r="4420" spans="1:36" ht="13.5" thickBot="1">
      <c r="A4420" s="153">
        <v>8694</v>
      </c>
      <c r="B4420" s="153">
        <v>12533</v>
      </c>
      <c r="C4420" s="141" t="s">
        <v>1703</v>
      </c>
      <c r="D4420" s="141">
        <v>520033234</v>
      </c>
      <c r="E4420" s="141" t="s">
        <v>429</v>
      </c>
      <c r="F4420" s="141" t="s">
        <v>1736</v>
      </c>
      <c r="G4420" s="141" t="s">
        <v>3566</v>
      </c>
      <c r="H4420" s="141" t="s">
        <v>76</v>
      </c>
      <c r="I4420" s="141" t="s">
        <v>229</v>
      </c>
      <c r="J4420" s="141" t="s">
        <v>53</v>
      </c>
      <c r="K4420" s="141" t="s">
        <v>53</v>
      </c>
      <c r="L4420" s="141" t="s">
        <v>821</v>
      </c>
      <c r="M4420" s="141" t="s">
        <v>311</v>
      </c>
      <c r="N4420" s="141" t="s">
        <v>652</v>
      </c>
      <c r="O4420" s="141" t="s">
        <v>62</v>
      </c>
      <c r="P4420" s="141" t="s">
        <v>1483</v>
      </c>
      <c r="Q4420" s="141" t="s">
        <v>65</v>
      </c>
      <c r="R4420" s="141" t="s">
        <v>57</v>
      </c>
      <c r="S4420" s="141" t="s">
        <v>1206</v>
      </c>
      <c r="T4420" s="227">
        <v>1.863</v>
      </c>
      <c r="U4420" s="146">
        <v>46568</v>
      </c>
      <c r="V4420" s="208">
        <v>0.04</v>
      </c>
      <c r="W4420" s="209">
        <v>4.07E-2</v>
      </c>
      <c r="X4420" s="141" t="s">
        <v>636</v>
      </c>
      <c r="Y4420" s="141"/>
      <c r="Z4420" s="148">
        <v>444898.59</v>
      </c>
      <c r="AA4420" s="148">
        <v>1</v>
      </c>
      <c r="AB4420" s="148">
        <v>116.2</v>
      </c>
      <c r="AC4420" s="148">
        <v>0</v>
      </c>
      <c r="AD4420" s="148">
        <v>516.97216000000003</v>
      </c>
      <c r="AE4420" s="151"/>
      <c r="AF4420" s="151"/>
      <c r="AG4420" s="141" t="s">
        <v>17</v>
      </c>
      <c r="AH4420" s="229">
        <v>2.1460495900000001E-4</v>
      </c>
      <c r="AI4420" s="229">
        <v>1.6253441160635142E-4</v>
      </c>
      <c r="AJ4420" s="229">
        <v>3.8552125310371603E-5</v>
      </c>
    </row>
    <row r="4421" spans="1:36" ht="13.5" thickBot="1">
      <c r="A4421" s="153">
        <v>8694</v>
      </c>
      <c r="B4421" s="153">
        <v>12533</v>
      </c>
      <c r="C4421" s="141" t="s">
        <v>1703</v>
      </c>
      <c r="D4421" s="141">
        <v>520033234</v>
      </c>
      <c r="E4421" s="141" t="s">
        <v>429</v>
      </c>
      <c r="F4421" s="141" t="s">
        <v>1737</v>
      </c>
      <c r="G4421" s="141" t="s">
        <v>3567</v>
      </c>
      <c r="H4421" s="141" t="s">
        <v>76</v>
      </c>
      <c r="I4421" s="141" t="s">
        <v>229</v>
      </c>
      <c r="J4421" s="141" t="s">
        <v>53</v>
      </c>
      <c r="K4421" s="141" t="s">
        <v>53</v>
      </c>
      <c r="L4421" s="141" t="s">
        <v>821</v>
      </c>
      <c r="M4421" s="141" t="s">
        <v>311</v>
      </c>
      <c r="N4421" s="141" t="s">
        <v>652</v>
      </c>
      <c r="O4421" s="141" t="s">
        <v>62</v>
      </c>
      <c r="P4421" s="141" t="s">
        <v>1483</v>
      </c>
      <c r="Q4421" s="141" t="s">
        <v>65</v>
      </c>
      <c r="R4421" s="141" t="s">
        <v>57</v>
      </c>
      <c r="S4421" s="141" t="s">
        <v>1206</v>
      </c>
      <c r="T4421" s="227">
        <v>2.2320000000000002</v>
      </c>
      <c r="U4421" s="146">
        <v>46934</v>
      </c>
      <c r="V4421" s="208">
        <v>3.2800000000000003E-2</v>
      </c>
      <c r="W4421" s="209">
        <v>4.3999999999999997E-2</v>
      </c>
      <c r="X4421" s="141" t="s">
        <v>636</v>
      </c>
      <c r="Y4421" s="141"/>
      <c r="Z4421" s="148">
        <v>6942209.4199999999</v>
      </c>
      <c r="AA4421" s="148">
        <v>1</v>
      </c>
      <c r="AB4421" s="148">
        <v>115.06</v>
      </c>
      <c r="AC4421" s="148">
        <v>0</v>
      </c>
      <c r="AD4421" s="148">
        <v>7987.7061599999997</v>
      </c>
      <c r="AE4421" s="151"/>
      <c r="AF4421" s="151"/>
      <c r="AG4421" s="141" t="s">
        <v>17</v>
      </c>
      <c r="AH4421" s="229">
        <v>4.3361907550000002E-3</v>
      </c>
      <c r="AI4421" s="229">
        <v>2.5113095467269044E-3</v>
      </c>
      <c r="AJ4421" s="229">
        <v>5.95666599E-4</v>
      </c>
    </row>
    <row r="4422" spans="1:36" ht="13.5" thickBot="1">
      <c r="A4422" s="153">
        <v>8694</v>
      </c>
      <c r="B4422" s="153">
        <v>12533</v>
      </c>
      <c r="C4422" s="141" t="s">
        <v>1703</v>
      </c>
      <c r="D4422" s="141">
        <v>520033234</v>
      </c>
      <c r="E4422" s="141" t="s">
        <v>429</v>
      </c>
      <c r="F4422" s="141" t="s">
        <v>1737</v>
      </c>
      <c r="G4422" s="141" t="s">
        <v>3567</v>
      </c>
      <c r="H4422" s="141" t="s">
        <v>76</v>
      </c>
      <c r="I4422" s="141" t="s">
        <v>229</v>
      </c>
      <c r="J4422" s="141" t="s">
        <v>53</v>
      </c>
      <c r="K4422" s="141" t="s">
        <v>53</v>
      </c>
      <c r="L4422" s="141" t="s">
        <v>54</v>
      </c>
      <c r="M4422" s="141" t="s">
        <v>311</v>
      </c>
      <c r="N4422" s="141" t="s">
        <v>652</v>
      </c>
      <c r="O4422" s="141" t="s">
        <v>62</v>
      </c>
      <c r="P4422" s="141" t="s">
        <v>298</v>
      </c>
      <c r="Q4422" s="141" t="s">
        <v>298</v>
      </c>
      <c r="R4422" s="141" t="s">
        <v>57</v>
      </c>
      <c r="S4422" s="141" t="s">
        <v>1206</v>
      </c>
      <c r="T4422" s="227">
        <v>2.2320000000000002</v>
      </c>
      <c r="U4422" s="146">
        <v>46934</v>
      </c>
      <c r="V4422" s="208">
        <v>3.2800000000000003E-2</v>
      </c>
      <c r="W4422" s="209">
        <v>4.3999999999999997E-2</v>
      </c>
      <c r="X4422" s="141" t="s">
        <v>636</v>
      </c>
      <c r="Y4422" s="141"/>
      <c r="Z4422" s="148">
        <v>2405000</v>
      </c>
      <c r="AA4422" s="148">
        <v>1</v>
      </c>
      <c r="AB4422" s="148">
        <v>114.2747</v>
      </c>
      <c r="AC4422" s="148">
        <v>0</v>
      </c>
      <c r="AD4422" s="148">
        <v>2748.3065299999998</v>
      </c>
      <c r="AE4422" s="151"/>
      <c r="AF4422" s="151"/>
      <c r="AG4422" s="141" t="s">
        <v>17</v>
      </c>
      <c r="AH4422" s="229">
        <v>1.3285135853999999E-2</v>
      </c>
      <c r="AI4422" s="229">
        <v>8.6405887846541555E-4</v>
      </c>
      <c r="AJ4422" s="229">
        <v>2.04949252E-4</v>
      </c>
    </row>
    <row r="4423" spans="1:36" ht="13.5" thickBot="1">
      <c r="A4423" s="153">
        <v>8694</v>
      </c>
      <c r="B4423" s="153">
        <v>12533</v>
      </c>
      <c r="C4423" s="141" t="s">
        <v>1703</v>
      </c>
      <c r="D4423" s="141">
        <v>520033234</v>
      </c>
      <c r="E4423" s="141" t="s">
        <v>429</v>
      </c>
      <c r="F4423" s="141" t="s">
        <v>2082</v>
      </c>
      <c r="G4423" s="141" t="s">
        <v>3569</v>
      </c>
      <c r="H4423" s="141" t="s">
        <v>76</v>
      </c>
      <c r="I4423" s="141" t="s">
        <v>229</v>
      </c>
      <c r="J4423" s="141" t="s">
        <v>53</v>
      </c>
      <c r="K4423" s="141" t="s">
        <v>53</v>
      </c>
      <c r="L4423" s="141" t="s">
        <v>821</v>
      </c>
      <c r="M4423" s="141" t="s">
        <v>311</v>
      </c>
      <c r="N4423" s="141" t="s">
        <v>652</v>
      </c>
      <c r="O4423" s="141" t="s">
        <v>62</v>
      </c>
      <c r="P4423" s="141" t="s">
        <v>1483</v>
      </c>
      <c r="Q4423" s="141" t="s">
        <v>65</v>
      </c>
      <c r="R4423" s="141" t="s">
        <v>57</v>
      </c>
      <c r="S4423" s="141" t="s">
        <v>1206</v>
      </c>
      <c r="T4423" s="227">
        <v>5.5979999999999999</v>
      </c>
      <c r="U4423" s="146">
        <v>48121</v>
      </c>
      <c r="V4423" s="208">
        <v>1.7899999999999999E-2</v>
      </c>
      <c r="W4423" s="209">
        <v>5.3600000000000002E-2</v>
      </c>
      <c r="X4423" s="141" t="s">
        <v>636</v>
      </c>
      <c r="Y4423" s="141"/>
      <c r="Z4423" s="148">
        <v>401904.23</v>
      </c>
      <c r="AA4423" s="148">
        <v>1</v>
      </c>
      <c r="AB4423" s="148">
        <v>-94.44</v>
      </c>
      <c r="AC4423" s="148">
        <v>0</v>
      </c>
      <c r="AD4423" s="148">
        <v>-379.55835000000002</v>
      </c>
      <c r="AE4423" s="151"/>
      <c r="AF4423" s="151"/>
      <c r="AG4423" s="141" t="s">
        <v>17</v>
      </c>
      <c r="AH4423" s="229">
        <v>5.9349347799999999E-4</v>
      </c>
      <c r="AI4423" s="229">
        <v>-1.1933194446588304E-4</v>
      </c>
      <c r="AJ4423" s="229">
        <v>-2.830477577709E-5</v>
      </c>
    </row>
    <row r="4424" spans="1:36" ht="13.5" thickBot="1">
      <c r="A4424" s="153">
        <v>8694</v>
      </c>
      <c r="B4424" s="153">
        <v>12533</v>
      </c>
      <c r="C4424" s="141" t="s">
        <v>1703</v>
      </c>
      <c r="D4424" s="141">
        <v>520033234</v>
      </c>
      <c r="E4424" s="141" t="s">
        <v>429</v>
      </c>
      <c r="F4424" s="141" t="s">
        <v>1738</v>
      </c>
      <c r="G4424" s="141" t="s">
        <v>3570</v>
      </c>
      <c r="H4424" s="141" t="s">
        <v>76</v>
      </c>
      <c r="I4424" s="141" t="s">
        <v>229</v>
      </c>
      <c r="J4424" s="141" t="s">
        <v>53</v>
      </c>
      <c r="K4424" s="141" t="s">
        <v>53</v>
      </c>
      <c r="L4424" s="141" t="s">
        <v>821</v>
      </c>
      <c r="M4424" s="141" t="s">
        <v>311</v>
      </c>
      <c r="N4424" s="141" t="s">
        <v>652</v>
      </c>
      <c r="O4424" s="141" t="s">
        <v>62</v>
      </c>
      <c r="P4424" s="141" t="s">
        <v>1280</v>
      </c>
      <c r="Q4424" s="141" t="s">
        <v>65</v>
      </c>
      <c r="R4424" s="141" t="s">
        <v>57</v>
      </c>
      <c r="S4424" s="141" t="s">
        <v>1206</v>
      </c>
      <c r="T4424" s="227">
        <v>2.6160000000000001</v>
      </c>
      <c r="U4424" s="146">
        <v>46843</v>
      </c>
      <c r="V4424" s="208">
        <v>1.3299999999999999E-2</v>
      </c>
      <c r="W4424" s="209">
        <v>3.1199999999999999E-2</v>
      </c>
      <c r="X4424" s="141" t="s">
        <v>636</v>
      </c>
      <c r="Y4424" s="141"/>
      <c r="Z4424" s="148">
        <v>1072720</v>
      </c>
      <c r="AA4424" s="148">
        <v>1</v>
      </c>
      <c r="AB4424" s="148">
        <v>110.28</v>
      </c>
      <c r="AC4424" s="148">
        <v>0</v>
      </c>
      <c r="AD4424" s="148">
        <v>1182.9956199999999</v>
      </c>
      <c r="AE4424" s="151"/>
      <c r="AF4424" s="151"/>
      <c r="AG4424" s="141" t="s">
        <v>17</v>
      </c>
      <c r="AH4424" s="229">
        <v>2.9019412640000001E-3</v>
      </c>
      <c r="AI4424" s="229">
        <v>3.7193008039270603E-4</v>
      </c>
      <c r="AJ4424" s="229">
        <v>8.8219441804875497E-5</v>
      </c>
    </row>
    <row r="4425" spans="1:36" ht="13.5" thickBot="1">
      <c r="A4425" s="153">
        <v>8694</v>
      </c>
      <c r="B4425" s="153">
        <v>12533</v>
      </c>
      <c r="C4425" s="141" t="s">
        <v>1703</v>
      </c>
      <c r="D4425" s="141">
        <v>520033234</v>
      </c>
      <c r="E4425" s="141" t="s">
        <v>429</v>
      </c>
      <c r="F4425" s="141" t="s">
        <v>1739</v>
      </c>
      <c r="G4425" s="141" t="s">
        <v>3571</v>
      </c>
      <c r="H4425" s="141" t="s">
        <v>76</v>
      </c>
      <c r="I4425" s="141" t="s">
        <v>229</v>
      </c>
      <c r="J4425" s="141" t="s">
        <v>53</v>
      </c>
      <c r="K4425" s="141" t="s">
        <v>53</v>
      </c>
      <c r="L4425" s="141" t="s">
        <v>821</v>
      </c>
      <c r="M4425" s="141" t="s">
        <v>311</v>
      </c>
      <c r="N4425" s="141" t="s">
        <v>652</v>
      </c>
      <c r="O4425" s="141" t="s">
        <v>62</v>
      </c>
      <c r="P4425" s="141" t="s">
        <v>1483</v>
      </c>
      <c r="Q4425" s="141" t="s">
        <v>65</v>
      </c>
      <c r="R4425" s="141" t="s">
        <v>57</v>
      </c>
      <c r="S4425" s="141" t="s">
        <v>1206</v>
      </c>
      <c r="T4425" s="227">
        <v>3.5609999999999999</v>
      </c>
      <c r="U4425" s="146">
        <v>47209</v>
      </c>
      <c r="V4425" s="208">
        <v>1.7500000000000002E-2</v>
      </c>
      <c r="W4425" s="209">
        <v>5.1200000000000002E-2</v>
      </c>
      <c r="X4425" s="141" t="s">
        <v>636</v>
      </c>
      <c r="Y4425" s="141"/>
      <c r="Z4425" s="148">
        <v>583578.75</v>
      </c>
      <c r="AA4425" s="148">
        <v>1</v>
      </c>
      <c r="AB4425" s="148">
        <v>100.76</v>
      </c>
      <c r="AC4425" s="148">
        <v>0</v>
      </c>
      <c r="AD4425" s="148">
        <v>588.01395000000002</v>
      </c>
      <c r="AE4425" s="151"/>
      <c r="AF4425" s="151"/>
      <c r="AG4425" s="141" t="s">
        <v>17</v>
      </c>
      <c r="AH4425" s="229">
        <v>5.1998035399999996E-4</v>
      </c>
      <c r="AI4425" s="229">
        <v>1.8486972563392301E-4</v>
      </c>
      <c r="AJ4425" s="229">
        <v>4.3849919277368E-5</v>
      </c>
    </row>
    <row r="4426" spans="1:36" ht="13.5" thickBot="1">
      <c r="A4426" s="153">
        <v>8694</v>
      </c>
      <c r="B4426" s="153">
        <v>12533</v>
      </c>
      <c r="C4426" s="141" t="s">
        <v>1616</v>
      </c>
      <c r="D4426" s="141">
        <v>520034372</v>
      </c>
      <c r="E4426" s="141" t="s">
        <v>429</v>
      </c>
      <c r="F4426" s="141" t="s">
        <v>1740</v>
      </c>
      <c r="G4426" s="141" t="s">
        <v>3572</v>
      </c>
      <c r="H4426" s="141" t="s">
        <v>76</v>
      </c>
      <c r="I4426" s="141" t="s">
        <v>229</v>
      </c>
      <c r="J4426" s="141" t="s">
        <v>53</v>
      </c>
      <c r="K4426" s="141" t="s">
        <v>53</v>
      </c>
      <c r="L4426" s="141" t="s">
        <v>821</v>
      </c>
      <c r="M4426" s="141" t="s">
        <v>311</v>
      </c>
      <c r="N4426" s="141" t="s">
        <v>258</v>
      </c>
      <c r="O4426" s="141" t="s">
        <v>62</v>
      </c>
      <c r="P4426" s="141" t="s">
        <v>1310</v>
      </c>
      <c r="Q4426" s="141" t="s">
        <v>65</v>
      </c>
      <c r="R4426" s="141" t="s">
        <v>57</v>
      </c>
      <c r="S4426" s="141" t="s">
        <v>1206</v>
      </c>
      <c r="T4426" s="227">
        <v>0.95799999999999996</v>
      </c>
      <c r="U4426" s="146">
        <v>46194</v>
      </c>
      <c r="V4426" s="208">
        <v>1.7999999999999999E-2</v>
      </c>
      <c r="W4426" s="209">
        <v>2.2800000000000001E-2</v>
      </c>
      <c r="X4426" s="141" t="s">
        <v>636</v>
      </c>
      <c r="Y4426" s="141"/>
      <c r="Z4426" s="148">
        <v>443108.49</v>
      </c>
      <c r="AA4426" s="148">
        <v>1</v>
      </c>
      <c r="AB4426" s="148">
        <v>115.47</v>
      </c>
      <c r="AC4426" s="148">
        <v>0</v>
      </c>
      <c r="AD4426" s="148">
        <v>511.65737000000001</v>
      </c>
      <c r="AE4426" s="151"/>
      <c r="AF4426" s="151"/>
      <c r="AG4426" s="141" t="s">
        <v>17</v>
      </c>
      <c r="AH4426" s="229">
        <v>7.79462481E-4</v>
      </c>
      <c r="AI4426" s="229">
        <v>1.6086345844426757E-4</v>
      </c>
      <c r="AJ4426" s="229">
        <v>3.81557858825806E-5</v>
      </c>
    </row>
    <row r="4427" spans="1:36" ht="13.5" thickBot="1">
      <c r="A4427" s="153">
        <v>8694</v>
      </c>
      <c r="B4427" s="153">
        <v>12533</v>
      </c>
      <c r="C4427" s="141" t="s">
        <v>1709</v>
      </c>
      <c r="D4427" s="141">
        <v>520034505</v>
      </c>
      <c r="E4427" s="141" t="s">
        <v>429</v>
      </c>
      <c r="F4427" s="141" t="s">
        <v>1741</v>
      </c>
      <c r="G4427" s="141" t="s">
        <v>3573</v>
      </c>
      <c r="H4427" s="141" t="s">
        <v>76</v>
      </c>
      <c r="I4427" s="141" t="s">
        <v>229</v>
      </c>
      <c r="J4427" s="141" t="s">
        <v>53</v>
      </c>
      <c r="K4427" s="141" t="s">
        <v>53</v>
      </c>
      <c r="L4427" s="141" t="s">
        <v>821</v>
      </c>
      <c r="M4427" s="141" t="s">
        <v>311</v>
      </c>
      <c r="N4427" s="141" t="s">
        <v>140</v>
      </c>
      <c r="O4427" s="141" t="s">
        <v>62</v>
      </c>
      <c r="P4427" s="141" t="s">
        <v>1464</v>
      </c>
      <c r="Q4427" s="141" t="s">
        <v>1294</v>
      </c>
      <c r="R4427" s="141" t="s">
        <v>57</v>
      </c>
      <c r="S4427" s="141" t="s">
        <v>1206</v>
      </c>
      <c r="T4427" s="227">
        <v>3.6629999999999998</v>
      </c>
      <c r="U4427" s="146">
        <v>48319</v>
      </c>
      <c r="V4427" s="208">
        <v>2.07E-2</v>
      </c>
      <c r="W4427" s="209">
        <v>4.9700000000000001E-2</v>
      </c>
      <c r="X4427" s="141" t="s">
        <v>636</v>
      </c>
      <c r="Y4427" s="141"/>
      <c r="Z4427" s="148">
        <v>2170265.2999999998</v>
      </c>
      <c r="AA4427" s="148">
        <v>1</v>
      </c>
      <c r="AB4427" s="148">
        <v>101.96</v>
      </c>
      <c r="AC4427" s="148">
        <v>0</v>
      </c>
      <c r="AD4427" s="148">
        <v>2212.8024999999998</v>
      </c>
      <c r="AE4427" s="151"/>
      <c r="AF4427" s="151"/>
      <c r="AG4427" s="141" t="s">
        <v>17</v>
      </c>
      <c r="AH4427" s="229">
        <v>4.5503070339999998E-3</v>
      </c>
      <c r="AI4427" s="229">
        <v>6.9569810555865016E-4</v>
      </c>
      <c r="AJ4427" s="229">
        <v>1.6501515100000001E-4</v>
      </c>
    </row>
    <row r="4428" spans="1:36" ht="13.5" thickBot="1">
      <c r="A4428" s="153">
        <v>8694</v>
      </c>
      <c r="B4428" s="153">
        <v>12533</v>
      </c>
      <c r="C4428" s="141" t="s">
        <v>1318</v>
      </c>
      <c r="D4428" s="141">
        <v>520035171</v>
      </c>
      <c r="E4428" s="141" t="s">
        <v>429</v>
      </c>
      <c r="F4428" s="141" t="s">
        <v>1742</v>
      </c>
      <c r="G4428" s="141" t="s">
        <v>3574</v>
      </c>
      <c r="H4428" s="141" t="s">
        <v>76</v>
      </c>
      <c r="I4428" s="141" t="s">
        <v>229</v>
      </c>
      <c r="J4428" s="141" t="s">
        <v>53</v>
      </c>
      <c r="K4428" s="141" t="s">
        <v>53</v>
      </c>
      <c r="L4428" s="141" t="s">
        <v>821</v>
      </c>
      <c r="M4428" s="141" t="s">
        <v>311</v>
      </c>
      <c r="N4428" s="141" t="s">
        <v>652</v>
      </c>
      <c r="O4428" s="141" t="s">
        <v>62</v>
      </c>
      <c r="P4428" s="141" t="s">
        <v>1305</v>
      </c>
      <c r="Q4428" s="141" t="s">
        <v>1294</v>
      </c>
      <c r="R4428" s="141" t="s">
        <v>57</v>
      </c>
      <c r="S4428" s="141" t="s">
        <v>1206</v>
      </c>
      <c r="T4428" s="227">
        <v>1.867</v>
      </c>
      <c r="U4428" s="146">
        <v>46631</v>
      </c>
      <c r="V4428" s="208">
        <v>2.8500000000000001E-2</v>
      </c>
      <c r="W4428" s="209">
        <v>2.81E-2</v>
      </c>
      <c r="X4428" s="141" t="s">
        <v>636</v>
      </c>
      <c r="Y4428" s="141"/>
      <c r="Z4428" s="148">
        <v>870000</v>
      </c>
      <c r="AA4428" s="148">
        <v>1</v>
      </c>
      <c r="AB4428" s="148">
        <v>117.13</v>
      </c>
      <c r="AC4428" s="148">
        <v>0</v>
      </c>
      <c r="AD4428" s="148">
        <v>1019.0309999999999</v>
      </c>
      <c r="AE4428" s="151"/>
      <c r="AF4428" s="151"/>
      <c r="AG4428" s="141" t="s">
        <v>17</v>
      </c>
      <c r="AH4428" s="229">
        <v>2.1363554649999998E-3</v>
      </c>
      <c r="AI4428" s="229">
        <v>3.2038012258461248E-4</v>
      </c>
      <c r="AJ4428" s="229">
        <v>7.5992120750086999E-5</v>
      </c>
    </row>
    <row r="4429" spans="1:36" ht="13.5" thickBot="1">
      <c r="A4429" s="153">
        <v>8694</v>
      </c>
      <c r="B4429" s="153">
        <v>12533</v>
      </c>
      <c r="C4429" s="141" t="s">
        <v>1318</v>
      </c>
      <c r="D4429" s="141">
        <v>520035171</v>
      </c>
      <c r="E4429" s="141" t="s">
        <v>429</v>
      </c>
      <c r="F4429" s="141" t="s">
        <v>1743</v>
      </c>
      <c r="G4429" s="141" t="s">
        <v>3575</v>
      </c>
      <c r="H4429" s="141" t="s">
        <v>76</v>
      </c>
      <c r="I4429" s="141" t="s">
        <v>229</v>
      </c>
      <c r="J4429" s="141" t="s">
        <v>53</v>
      </c>
      <c r="K4429" s="141" t="s">
        <v>53</v>
      </c>
      <c r="L4429" s="141" t="s">
        <v>821</v>
      </c>
      <c r="M4429" s="141" t="s">
        <v>311</v>
      </c>
      <c r="N4429" s="141" t="s">
        <v>652</v>
      </c>
      <c r="O4429" s="141" t="s">
        <v>62</v>
      </c>
      <c r="P4429" s="141" t="s">
        <v>1305</v>
      </c>
      <c r="Q4429" s="141" t="s">
        <v>1294</v>
      </c>
      <c r="R4429" s="141" t="s">
        <v>57</v>
      </c>
      <c r="S4429" s="141" t="s">
        <v>1206</v>
      </c>
      <c r="T4429" s="227">
        <v>3.194</v>
      </c>
      <c r="U4429" s="146">
        <v>47573</v>
      </c>
      <c r="V4429" s="208">
        <v>2.4500000000000001E-2</v>
      </c>
      <c r="W4429" s="209">
        <v>3.61E-2</v>
      </c>
      <c r="X4429" s="141" t="s">
        <v>636</v>
      </c>
      <c r="Y4429" s="141"/>
      <c r="Z4429" s="148">
        <v>0.76</v>
      </c>
      <c r="AA4429" s="148">
        <v>1</v>
      </c>
      <c r="AB4429" s="148">
        <v>111.09</v>
      </c>
      <c r="AC4429" s="148">
        <v>0</v>
      </c>
      <c r="AD4429" s="148">
        <v>8.4000000000000003E-4</v>
      </c>
      <c r="AE4429" s="151"/>
      <c r="AF4429" s="151"/>
      <c r="AG4429" s="141" t="s">
        <v>17</v>
      </c>
      <c r="AH4429" s="229">
        <v>1.5526046986721101E-9</v>
      </c>
      <c r="AI4429" s="229">
        <v>2.6409334256865053E-10</v>
      </c>
      <c r="AJ4429" s="229">
        <v>6.2641255692980003E-11</v>
      </c>
    </row>
    <row r="4430" spans="1:36" ht="13.5" thickBot="1">
      <c r="A4430" s="153">
        <v>8694</v>
      </c>
      <c r="B4430" s="153">
        <v>12533</v>
      </c>
      <c r="C4430" s="141" t="s">
        <v>1318</v>
      </c>
      <c r="D4430" s="141">
        <v>520035171</v>
      </c>
      <c r="E4430" s="141" t="s">
        <v>429</v>
      </c>
      <c r="F4430" s="141" t="s">
        <v>1744</v>
      </c>
      <c r="G4430" s="141" t="s">
        <v>3576</v>
      </c>
      <c r="H4430" s="141" t="s">
        <v>76</v>
      </c>
      <c r="I4430" s="141" t="s">
        <v>229</v>
      </c>
      <c r="J4430" s="141" t="s">
        <v>53</v>
      </c>
      <c r="K4430" s="141" t="s">
        <v>53</v>
      </c>
      <c r="L4430" s="141" t="s">
        <v>821</v>
      </c>
      <c r="M4430" s="141" t="s">
        <v>311</v>
      </c>
      <c r="N4430" s="141" t="s">
        <v>652</v>
      </c>
      <c r="O4430" s="141" t="s">
        <v>62</v>
      </c>
      <c r="P4430" s="141" t="s">
        <v>1305</v>
      </c>
      <c r="Q4430" s="141" t="s">
        <v>1294</v>
      </c>
      <c r="R4430" s="141" t="s">
        <v>57</v>
      </c>
      <c r="S4430" s="141" t="s">
        <v>1206</v>
      </c>
      <c r="T4430" s="227">
        <v>4.05</v>
      </c>
      <c r="U4430" s="146">
        <v>47938</v>
      </c>
      <c r="V4430" s="208">
        <v>4.3E-3</v>
      </c>
      <c r="W4430" s="209">
        <v>4.02E-2</v>
      </c>
      <c r="X4430" s="141" t="s">
        <v>636</v>
      </c>
      <c r="Y4430" s="141"/>
      <c r="Z4430" s="148">
        <v>6785000</v>
      </c>
      <c r="AA4430" s="148">
        <v>1</v>
      </c>
      <c r="AB4430" s="148">
        <v>97.5</v>
      </c>
      <c r="AC4430" s="148">
        <v>0</v>
      </c>
      <c r="AD4430" s="148">
        <v>6615.375</v>
      </c>
      <c r="AE4430" s="151"/>
      <c r="AF4430" s="151"/>
      <c r="AG4430" s="141" t="s">
        <v>17</v>
      </c>
      <c r="AH4430" s="229">
        <v>1.0855999999999999E-2</v>
      </c>
      <c r="AI4430" s="229">
        <v>2.0798529715417694E-3</v>
      </c>
      <c r="AJ4430" s="229">
        <v>4.9332785299999995E-4</v>
      </c>
    </row>
    <row r="4431" spans="1:36" ht="13.5" thickBot="1">
      <c r="A4431" s="153">
        <v>8694</v>
      </c>
      <c r="B4431" s="153">
        <v>12533</v>
      </c>
      <c r="C4431" s="141" t="s">
        <v>1745</v>
      </c>
      <c r="D4431" s="141">
        <v>520024126</v>
      </c>
      <c r="E4431" s="141" t="s">
        <v>429</v>
      </c>
      <c r="F4431" s="141" t="s">
        <v>1746</v>
      </c>
      <c r="G4431" s="141" t="s">
        <v>3577</v>
      </c>
      <c r="H4431" s="141" t="s">
        <v>76</v>
      </c>
      <c r="I4431" s="141" t="s">
        <v>229</v>
      </c>
      <c r="J4431" s="141" t="s">
        <v>53</v>
      </c>
      <c r="K4431" s="141" t="s">
        <v>53</v>
      </c>
      <c r="L4431" s="141" t="s">
        <v>821</v>
      </c>
      <c r="M4431" s="141" t="s">
        <v>311</v>
      </c>
      <c r="N4431" s="141" t="s">
        <v>651</v>
      </c>
      <c r="O4431" s="141" t="s">
        <v>62</v>
      </c>
      <c r="P4431" s="141" t="s">
        <v>1310</v>
      </c>
      <c r="Q4431" s="141" t="s">
        <v>65</v>
      </c>
      <c r="R4431" s="141" t="s">
        <v>57</v>
      </c>
      <c r="S4431" s="141" t="s">
        <v>1206</v>
      </c>
      <c r="T4431" s="227">
        <v>2.149</v>
      </c>
      <c r="U4431" s="146">
        <v>46934</v>
      </c>
      <c r="V4431" s="208">
        <v>3.6999999999999998E-2</v>
      </c>
      <c r="W4431" s="209">
        <v>2.64E-2</v>
      </c>
      <c r="X4431" s="141" t="s">
        <v>636</v>
      </c>
      <c r="Y4431" s="141"/>
      <c r="Z4431" s="148">
        <v>3600000</v>
      </c>
      <c r="AA4431" s="148">
        <v>1</v>
      </c>
      <c r="AB4431" s="148">
        <v>119.19</v>
      </c>
      <c r="AC4431" s="148">
        <v>0</v>
      </c>
      <c r="AD4431" s="148">
        <v>4290.84</v>
      </c>
      <c r="AE4431" s="151"/>
      <c r="AF4431" s="151"/>
      <c r="AG4431" s="141" t="s">
        <v>17</v>
      </c>
      <c r="AH4431" s="229">
        <v>1.1970283530999999E-2</v>
      </c>
      <c r="AI4431" s="229">
        <v>1.3490265214610338E-3</v>
      </c>
      <c r="AJ4431" s="229">
        <v>3.1998048200000001E-4</v>
      </c>
    </row>
    <row r="4432" spans="1:36" ht="13.5" thickBot="1">
      <c r="A4432" s="153">
        <v>8694</v>
      </c>
      <c r="B4432" s="153">
        <v>12533</v>
      </c>
      <c r="C4432" s="141" t="s">
        <v>1745</v>
      </c>
      <c r="D4432" s="141">
        <v>520024126</v>
      </c>
      <c r="E4432" s="141" t="s">
        <v>429</v>
      </c>
      <c r="F4432" s="141" t="s">
        <v>1747</v>
      </c>
      <c r="G4432" s="141" t="s">
        <v>3578</v>
      </c>
      <c r="H4432" s="141" t="s">
        <v>76</v>
      </c>
      <c r="I4432" s="141" t="s">
        <v>229</v>
      </c>
      <c r="J4432" s="141" t="s">
        <v>53</v>
      </c>
      <c r="K4432" s="141" t="s">
        <v>53</v>
      </c>
      <c r="L4432" s="141" t="s">
        <v>821</v>
      </c>
      <c r="M4432" s="141" t="s">
        <v>311</v>
      </c>
      <c r="N4432" s="141" t="s">
        <v>651</v>
      </c>
      <c r="O4432" s="141" t="s">
        <v>62</v>
      </c>
      <c r="P4432" s="141" t="s">
        <v>1310</v>
      </c>
      <c r="Q4432" s="141" t="s">
        <v>65</v>
      </c>
      <c r="R4432" s="141" t="s">
        <v>57</v>
      </c>
      <c r="S4432" s="141" t="s">
        <v>1206</v>
      </c>
      <c r="T4432" s="227">
        <v>2.25</v>
      </c>
      <c r="U4432" s="146">
        <v>46477</v>
      </c>
      <c r="V4432" s="208">
        <v>2.5999999999999999E-2</v>
      </c>
      <c r="W4432" s="209">
        <v>2.47E-2</v>
      </c>
      <c r="X4432" s="141" t="s">
        <v>636</v>
      </c>
      <c r="Y4432" s="141"/>
      <c r="Z4432" s="148">
        <v>3510784.38</v>
      </c>
      <c r="AA4432" s="148">
        <v>1</v>
      </c>
      <c r="AB4432" s="148">
        <v>116.75</v>
      </c>
      <c r="AC4432" s="148">
        <v>0</v>
      </c>
      <c r="AD4432" s="148">
        <v>4098.84076</v>
      </c>
      <c r="AE4432" s="151"/>
      <c r="AF4432" s="151"/>
      <c r="AG4432" s="141" t="s">
        <v>17</v>
      </c>
      <c r="AH4432" s="229">
        <v>9.7329431040000004E-3</v>
      </c>
      <c r="AI4432" s="229">
        <v>1.2886625678155091E-3</v>
      </c>
      <c r="AJ4432" s="229">
        <v>3.0566253800000002E-4</v>
      </c>
    </row>
    <row r="4433" spans="1:36" ht="13.5" thickBot="1">
      <c r="A4433" s="153">
        <v>8694</v>
      </c>
      <c r="B4433" s="153">
        <v>12533</v>
      </c>
      <c r="C4433" s="141" t="s">
        <v>1745</v>
      </c>
      <c r="D4433" s="141">
        <v>520024126</v>
      </c>
      <c r="E4433" s="141" t="s">
        <v>429</v>
      </c>
      <c r="F4433" s="141" t="s">
        <v>1748</v>
      </c>
      <c r="G4433" s="141" t="s">
        <v>3579</v>
      </c>
      <c r="H4433" s="141" t="s">
        <v>76</v>
      </c>
      <c r="I4433" s="141" t="s">
        <v>229</v>
      </c>
      <c r="J4433" s="141" t="s">
        <v>53</v>
      </c>
      <c r="K4433" s="141" t="s">
        <v>53</v>
      </c>
      <c r="L4433" s="141" t="s">
        <v>821</v>
      </c>
      <c r="M4433" s="141" t="s">
        <v>311</v>
      </c>
      <c r="N4433" s="141" t="s">
        <v>651</v>
      </c>
      <c r="O4433" s="141" t="s">
        <v>62</v>
      </c>
      <c r="P4433" s="141" t="s">
        <v>1310</v>
      </c>
      <c r="Q4433" s="141" t="s">
        <v>65</v>
      </c>
      <c r="R4433" s="141" t="s">
        <v>57</v>
      </c>
      <c r="S4433" s="141" t="s">
        <v>1206</v>
      </c>
      <c r="T4433" s="227">
        <v>3.4409999999999998</v>
      </c>
      <c r="U4433" s="146">
        <v>47483</v>
      </c>
      <c r="V4433" s="208">
        <v>2.81E-2</v>
      </c>
      <c r="W4433" s="209">
        <v>2.93E-2</v>
      </c>
      <c r="X4433" s="141" t="s">
        <v>636</v>
      </c>
      <c r="Y4433" s="141"/>
      <c r="Z4433" s="148">
        <v>15107500</v>
      </c>
      <c r="AA4433" s="148">
        <v>1</v>
      </c>
      <c r="AB4433" s="148">
        <v>117.13</v>
      </c>
      <c r="AC4433" s="148">
        <v>0</v>
      </c>
      <c r="AD4433" s="148">
        <v>17695.41475</v>
      </c>
      <c r="AE4433" s="151"/>
      <c r="AF4433" s="151"/>
      <c r="AG4433" s="141" t="s">
        <v>17</v>
      </c>
      <c r="AH4433" s="229">
        <v>1.0972100307E-2</v>
      </c>
      <c r="AI4433" s="229">
        <v>5.563382416031072E-3</v>
      </c>
      <c r="AJ4433" s="229">
        <v>1.319598809E-3</v>
      </c>
    </row>
    <row r="4434" spans="1:36" ht="13.5" thickBot="1">
      <c r="A4434" s="153">
        <v>8694</v>
      </c>
      <c r="B4434" s="153">
        <v>12533</v>
      </c>
      <c r="C4434" s="141" t="s">
        <v>1745</v>
      </c>
      <c r="D4434" s="141">
        <v>520024126</v>
      </c>
      <c r="E4434" s="141" t="s">
        <v>429</v>
      </c>
      <c r="F4434" s="141" t="s">
        <v>1749</v>
      </c>
      <c r="G4434" s="141" t="s">
        <v>3580</v>
      </c>
      <c r="H4434" s="141" t="s">
        <v>76</v>
      </c>
      <c r="I4434" s="141" t="s">
        <v>229</v>
      </c>
      <c r="J4434" s="141" t="s">
        <v>53</v>
      </c>
      <c r="K4434" s="141" t="s">
        <v>53</v>
      </c>
      <c r="L4434" s="141" t="s">
        <v>821</v>
      </c>
      <c r="M4434" s="141" t="s">
        <v>311</v>
      </c>
      <c r="N4434" s="141" t="s">
        <v>651</v>
      </c>
      <c r="O4434" s="141" t="s">
        <v>62</v>
      </c>
      <c r="P4434" s="141" t="s">
        <v>1310</v>
      </c>
      <c r="Q4434" s="141" t="s">
        <v>65</v>
      </c>
      <c r="R4434" s="141" t="s">
        <v>57</v>
      </c>
      <c r="S4434" s="141" t="s">
        <v>1206</v>
      </c>
      <c r="T4434" s="227">
        <v>1.89</v>
      </c>
      <c r="U4434" s="146">
        <v>46295</v>
      </c>
      <c r="V4434" s="208">
        <v>2.4E-2</v>
      </c>
      <c r="W4434" s="209">
        <v>2.4899999999999999E-2</v>
      </c>
      <c r="X4434" s="141" t="s">
        <v>636</v>
      </c>
      <c r="Y4434" s="141"/>
      <c r="Z4434" s="148">
        <v>2988722.5</v>
      </c>
      <c r="AA4434" s="148">
        <v>1</v>
      </c>
      <c r="AB4434" s="148">
        <v>115.87</v>
      </c>
      <c r="AC4434" s="148">
        <v>0</v>
      </c>
      <c r="AD4434" s="148">
        <v>3463.0327600000001</v>
      </c>
      <c r="AE4434" s="151"/>
      <c r="AF4434" s="151"/>
      <c r="AG4434" s="141" t="s">
        <v>17</v>
      </c>
      <c r="AH4434" s="229">
        <v>5.5605879609999997E-3</v>
      </c>
      <c r="AI4434" s="229">
        <v>1.0887665440632609E-3</v>
      </c>
      <c r="AJ4434" s="229">
        <v>2.5824847599999998E-4</v>
      </c>
    </row>
    <row r="4435" spans="1:36" ht="13.5" thickBot="1">
      <c r="A4435" s="153">
        <v>8694</v>
      </c>
      <c r="B4435" s="153">
        <v>12533</v>
      </c>
      <c r="C4435" s="141" t="s">
        <v>1745</v>
      </c>
      <c r="D4435" s="141">
        <v>520024126</v>
      </c>
      <c r="E4435" s="141" t="s">
        <v>429</v>
      </c>
      <c r="F4435" s="141" t="s">
        <v>1750</v>
      </c>
      <c r="G4435" s="141" t="s">
        <v>3581</v>
      </c>
      <c r="H4435" s="141" t="s">
        <v>76</v>
      </c>
      <c r="I4435" s="141" t="s">
        <v>229</v>
      </c>
      <c r="J4435" s="141" t="s">
        <v>53</v>
      </c>
      <c r="K4435" s="141" t="s">
        <v>53</v>
      </c>
      <c r="L4435" s="141" t="s">
        <v>821</v>
      </c>
      <c r="M4435" s="141" t="s">
        <v>311</v>
      </c>
      <c r="N4435" s="141" t="s">
        <v>651</v>
      </c>
      <c r="O4435" s="141" t="s">
        <v>62</v>
      </c>
      <c r="P4435" s="141" t="s">
        <v>1310</v>
      </c>
      <c r="Q4435" s="141" t="s">
        <v>65</v>
      </c>
      <c r="R4435" s="141" t="s">
        <v>57</v>
      </c>
      <c r="S4435" s="141" t="s">
        <v>1206</v>
      </c>
      <c r="T4435" s="227">
        <v>5.8289999999999997</v>
      </c>
      <c r="U4435" s="146">
        <v>48852</v>
      </c>
      <c r="V4435" s="208">
        <v>3.5000000000000001E-3</v>
      </c>
      <c r="W4435" s="209">
        <v>3.4099999999999998E-2</v>
      </c>
      <c r="X4435" s="141" t="s">
        <v>636</v>
      </c>
      <c r="Y4435" s="141"/>
      <c r="Z4435" s="148">
        <v>41020300</v>
      </c>
      <c r="AA4435" s="148">
        <v>1</v>
      </c>
      <c r="AB4435" s="148">
        <v>94.3</v>
      </c>
      <c r="AC4435" s="148">
        <v>0</v>
      </c>
      <c r="AD4435" s="148">
        <v>38682.142899999999</v>
      </c>
      <c r="AE4435" s="151"/>
      <c r="AF4435" s="151"/>
      <c r="AG4435" s="141" t="s">
        <v>17</v>
      </c>
      <c r="AH4435" s="229">
        <v>1.1773098968999999E-2</v>
      </c>
      <c r="AI4435" s="229">
        <v>1.2161543352594275E-2</v>
      </c>
      <c r="AJ4435" s="229">
        <v>2.8846404810000002E-3</v>
      </c>
    </row>
    <row r="4436" spans="1:36" ht="13.5" thickBot="1">
      <c r="A4436" s="153">
        <v>8694</v>
      </c>
      <c r="B4436" s="153">
        <v>12533</v>
      </c>
      <c r="C4436" s="141" t="s">
        <v>3242</v>
      </c>
      <c r="D4436" s="141">
        <v>520031931</v>
      </c>
      <c r="E4436" s="141" t="s">
        <v>429</v>
      </c>
      <c r="F4436" s="141" t="s">
        <v>1320</v>
      </c>
      <c r="G4436" s="141" t="s">
        <v>3243</v>
      </c>
      <c r="H4436" s="141" t="s">
        <v>76</v>
      </c>
      <c r="I4436" s="141" t="s">
        <v>228</v>
      </c>
      <c r="J4436" s="141" t="s">
        <v>53</v>
      </c>
      <c r="K4436" s="141" t="s">
        <v>53</v>
      </c>
      <c r="L4436" s="141" t="s">
        <v>821</v>
      </c>
      <c r="M4436" s="141" t="s">
        <v>311</v>
      </c>
      <c r="N4436" s="141" t="s">
        <v>260</v>
      </c>
      <c r="O4436" s="141" t="s">
        <v>62</v>
      </c>
      <c r="P4436" s="141" t="s">
        <v>1310</v>
      </c>
      <c r="Q4436" s="141" t="s">
        <v>65</v>
      </c>
      <c r="R4436" s="141" t="s">
        <v>57</v>
      </c>
      <c r="S4436" s="141" t="s">
        <v>1206</v>
      </c>
      <c r="T4436" s="227">
        <v>0.65100000000000002</v>
      </c>
      <c r="U4436" s="146">
        <v>45992</v>
      </c>
      <c r="V4436" s="208">
        <v>3.6499999999999998E-2</v>
      </c>
      <c r="W4436" s="209">
        <v>5.0500000000000003E-2</v>
      </c>
      <c r="X4436" s="141" t="s">
        <v>636</v>
      </c>
      <c r="Y4436" s="141"/>
      <c r="Z4436" s="148">
        <v>150000</v>
      </c>
      <c r="AA4436" s="148">
        <v>1</v>
      </c>
      <c r="AB4436" s="148">
        <v>100.35</v>
      </c>
      <c r="AC4436" s="148">
        <v>0</v>
      </c>
      <c r="AD4436" s="148">
        <v>150.52500000000001</v>
      </c>
      <c r="AE4436" s="151"/>
      <c r="AF4436" s="151"/>
      <c r="AG4436" s="141" t="s">
        <v>17</v>
      </c>
      <c r="AH4436" s="229">
        <v>1.4084759599999999E-4</v>
      </c>
      <c r="AI4436" s="229">
        <v>4.7324583797792995E-5</v>
      </c>
      <c r="AJ4436" s="229">
        <v>1.1225089301411701E-5</v>
      </c>
    </row>
    <row r="4437" spans="1:36" ht="13.5" thickBot="1">
      <c r="A4437" s="153">
        <v>8694</v>
      </c>
      <c r="B4437" s="153">
        <v>12533</v>
      </c>
      <c r="C4437" s="141" t="s">
        <v>3242</v>
      </c>
      <c r="D4437" s="141">
        <v>520031931</v>
      </c>
      <c r="E4437" s="141" t="s">
        <v>429</v>
      </c>
      <c r="F4437" s="141" t="s">
        <v>1751</v>
      </c>
      <c r="G4437" s="141" t="s">
        <v>3263</v>
      </c>
      <c r="H4437" s="141" t="s">
        <v>76</v>
      </c>
      <c r="I4437" s="141" t="s">
        <v>229</v>
      </c>
      <c r="J4437" s="141" t="s">
        <v>53</v>
      </c>
      <c r="K4437" s="141" t="s">
        <v>53</v>
      </c>
      <c r="L4437" s="141" t="s">
        <v>821</v>
      </c>
      <c r="M4437" s="141" t="s">
        <v>311</v>
      </c>
      <c r="N4437" s="141" t="s">
        <v>260</v>
      </c>
      <c r="O4437" s="141" t="s">
        <v>62</v>
      </c>
      <c r="P4437" s="141" t="s">
        <v>1310</v>
      </c>
      <c r="Q4437" s="141" t="s">
        <v>65</v>
      </c>
      <c r="R4437" s="141" t="s">
        <v>57</v>
      </c>
      <c r="S4437" s="141" t="s">
        <v>1206</v>
      </c>
      <c r="T4437" s="227">
        <v>0.65900000000000003</v>
      </c>
      <c r="U4437" s="146">
        <v>45992</v>
      </c>
      <c r="V4437" s="208">
        <v>2.1999999999999999E-2</v>
      </c>
      <c r="W4437" s="209">
        <v>2.12E-2</v>
      </c>
      <c r="X4437" s="141" t="s">
        <v>636</v>
      </c>
      <c r="Y4437" s="141"/>
      <c r="Z4437" s="148">
        <v>1861000</v>
      </c>
      <c r="AA4437" s="148">
        <v>1</v>
      </c>
      <c r="AB4437" s="148">
        <v>116.47</v>
      </c>
      <c r="AC4437" s="148">
        <v>0</v>
      </c>
      <c r="AD4437" s="148">
        <v>2167.5066999999999</v>
      </c>
      <c r="AE4437" s="151"/>
      <c r="AF4437" s="151"/>
      <c r="AG4437" s="141" t="s">
        <v>17</v>
      </c>
      <c r="AH4437" s="229">
        <v>3.517890022E-3</v>
      </c>
      <c r="AI4437" s="229">
        <v>6.8145724933683948E-4</v>
      </c>
      <c r="AJ4437" s="229">
        <v>1.6163731099999999E-4</v>
      </c>
    </row>
    <row r="4438" spans="1:36" ht="13.5" thickBot="1">
      <c r="A4438" s="153">
        <v>8694</v>
      </c>
      <c r="B4438" s="153">
        <v>12533</v>
      </c>
      <c r="C4438" s="141" t="s">
        <v>3242</v>
      </c>
      <c r="D4438" s="141">
        <v>520031931</v>
      </c>
      <c r="E4438" s="141" t="s">
        <v>429</v>
      </c>
      <c r="F4438" s="141" t="s">
        <v>1752</v>
      </c>
      <c r="G4438" s="141" t="s">
        <v>3582</v>
      </c>
      <c r="H4438" s="141" t="s">
        <v>76</v>
      </c>
      <c r="I4438" s="141" t="s">
        <v>228</v>
      </c>
      <c r="J4438" s="141" t="s">
        <v>53</v>
      </c>
      <c r="K4438" s="141" t="s">
        <v>53</v>
      </c>
      <c r="L4438" s="141" t="s">
        <v>821</v>
      </c>
      <c r="M4438" s="141" t="s">
        <v>311</v>
      </c>
      <c r="N4438" s="141" t="s">
        <v>260</v>
      </c>
      <c r="O4438" s="141" t="s">
        <v>62</v>
      </c>
      <c r="P4438" s="141" t="s">
        <v>1310</v>
      </c>
      <c r="Q4438" s="141" t="s">
        <v>65</v>
      </c>
      <c r="R4438" s="141" t="s">
        <v>57</v>
      </c>
      <c r="S4438" s="141" t="s">
        <v>1206</v>
      </c>
      <c r="T4438" s="227">
        <v>3.379</v>
      </c>
      <c r="U4438" s="146">
        <v>47636</v>
      </c>
      <c r="V4438" s="208">
        <v>3.2000000000000001E-2</v>
      </c>
      <c r="W4438" s="209">
        <v>5.3800000000000001E-2</v>
      </c>
      <c r="X4438" s="141" t="s">
        <v>636</v>
      </c>
      <c r="Y4438" s="141"/>
      <c r="Z4438" s="148">
        <v>1814000</v>
      </c>
      <c r="AA4438" s="148">
        <v>1</v>
      </c>
      <c r="AB4438" s="148">
        <v>94.21</v>
      </c>
      <c r="AC4438" s="148">
        <v>0</v>
      </c>
      <c r="AD4438" s="148">
        <v>1708.9694</v>
      </c>
      <c r="AE4438" s="151"/>
      <c r="AF4438" s="151"/>
      <c r="AG4438" s="141" t="s">
        <v>17</v>
      </c>
      <c r="AH4438" s="229">
        <v>1.293272771E-3</v>
      </c>
      <c r="AI4438" s="229">
        <v>5.3729457284945365E-4</v>
      </c>
      <c r="AJ4438" s="229">
        <v>1.2744284400000001E-4</v>
      </c>
    </row>
    <row r="4439" spans="1:36" ht="13.5" thickBot="1">
      <c r="A4439" s="153">
        <v>8694</v>
      </c>
      <c r="B4439" s="153">
        <v>12533</v>
      </c>
      <c r="C4439" s="141" t="s">
        <v>3242</v>
      </c>
      <c r="D4439" s="141">
        <v>520031931</v>
      </c>
      <c r="E4439" s="141" t="s">
        <v>429</v>
      </c>
      <c r="F4439" s="141" t="s">
        <v>1753</v>
      </c>
      <c r="G4439" s="141" t="s">
        <v>3583</v>
      </c>
      <c r="H4439" s="141" t="s">
        <v>76</v>
      </c>
      <c r="I4439" s="141" t="s">
        <v>229</v>
      </c>
      <c r="J4439" s="141" t="s">
        <v>53</v>
      </c>
      <c r="K4439" s="141" t="s">
        <v>53</v>
      </c>
      <c r="L4439" s="141" t="s">
        <v>821</v>
      </c>
      <c r="M4439" s="141" t="s">
        <v>311</v>
      </c>
      <c r="N4439" s="141" t="s">
        <v>260</v>
      </c>
      <c r="O4439" s="141" t="s">
        <v>62</v>
      </c>
      <c r="P4439" s="141" t="s">
        <v>1310</v>
      </c>
      <c r="Q4439" s="141" t="s">
        <v>65</v>
      </c>
      <c r="R4439" s="141" t="s">
        <v>57</v>
      </c>
      <c r="S4439" s="141" t="s">
        <v>1206</v>
      </c>
      <c r="T4439" s="227">
        <v>3.516</v>
      </c>
      <c r="U4439" s="146">
        <v>47636</v>
      </c>
      <c r="V4439" s="208">
        <v>1.7000000000000001E-2</v>
      </c>
      <c r="W4439" s="209">
        <v>2.64E-2</v>
      </c>
      <c r="X4439" s="141" t="s">
        <v>636</v>
      </c>
      <c r="Y4439" s="141"/>
      <c r="Z4439" s="148">
        <v>800000</v>
      </c>
      <c r="AA4439" s="148">
        <v>1</v>
      </c>
      <c r="AB4439" s="148">
        <v>110.64</v>
      </c>
      <c r="AC4439" s="148">
        <v>0</v>
      </c>
      <c r="AD4439" s="148">
        <v>885.12</v>
      </c>
      <c r="AE4439" s="151"/>
      <c r="AF4439" s="151"/>
      <c r="AG4439" s="141" t="s">
        <v>17</v>
      </c>
      <c r="AH4439" s="229">
        <v>6.3029844600000001E-4</v>
      </c>
      <c r="AI4439" s="229">
        <v>2.7827892782662371E-4</v>
      </c>
      <c r="AJ4439" s="229">
        <v>6.6005985998774302E-5</v>
      </c>
    </row>
    <row r="4440" spans="1:36" ht="13.5" thickBot="1">
      <c r="A4440" s="153">
        <v>8694</v>
      </c>
      <c r="B4440" s="153">
        <v>12533</v>
      </c>
      <c r="C4440" s="141" t="s">
        <v>3242</v>
      </c>
      <c r="D4440" s="141">
        <v>520031931</v>
      </c>
      <c r="E4440" s="141" t="s">
        <v>429</v>
      </c>
      <c r="F4440" s="141" t="s">
        <v>1754</v>
      </c>
      <c r="G4440" s="141" t="s">
        <v>3584</v>
      </c>
      <c r="H4440" s="141" t="s">
        <v>76</v>
      </c>
      <c r="I4440" s="141" t="s">
        <v>228</v>
      </c>
      <c r="J4440" s="141" t="s">
        <v>53</v>
      </c>
      <c r="K4440" s="141" t="s">
        <v>53</v>
      </c>
      <c r="L4440" s="141" t="s">
        <v>821</v>
      </c>
      <c r="M4440" s="141" t="s">
        <v>311</v>
      </c>
      <c r="N4440" s="141" t="s">
        <v>260</v>
      </c>
      <c r="O4440" s="141" t="s">
        <v>62</v>
      </c>
      <c r="P4440" s="141" t="s">
        <v>1310</v>
      </c>
      <c r="Q4440" s="141" t="s">
        <v>65</v>
      </c>
      <c r="R4440" s="141" t="s">
        <v>57</v>
      </c>
      <c r="S4440" s="141" t="s">
        <v>1206</v>
      </c>
      <c r="T4440" s="227">
        <v>7.8520000000000003</v>
      </c>
      <c r="U4440" s="146">
        <v>49645</v>
      </c>
      <c r="V4440" s="208">
        <v>2.7900000000000001E-2</v>
      </c>
      <c r="W4440" s="209">
        <v>5.7099999999999998E-2</v>
      </c>
      <c r="X4440" s="141" t="s">
        <v>636</v>
      </c>
      <c r="Y4440" s="141"/>
      <c r="Z4440" s="148">
        <v>9245000</v>
      </c>
      <c r="AA4440" s="148">
        <v>1</v>
      </c>
      <c r="AB4440" s="148">
        <v>80.900000000000006</v>
      </c>
      <c r="AC4440" s="148">
        <v>0</v>
      </c>
      <c r="AD4440" s="148">
        <v>7479.2049999999999</v>
      </c>
      <c r="AE4440" s="151"/>
      <c r="AF4440" s="151"/>
      <c r="AG4440" s="141" t="s">
        <v>17</v>
      </c>
      <c r="AH4440" s="229">
        <v>1.0723030331E-2</v>
      </c>
      <c r="AI4440" s="229">
        <v>2.3514383907216234E-3</v>
      </c>
      <c r="AJ4440" s="229">
        <v>5.5774618099999995E-4</v>
      </c>
    </row>
    <row r="4441" spans="1:36" ht="13.5" thickBot="1">
      <c r="A4441" s="153">
        <v>8694</v>
      </c>
      <c r="B4441" s="153">
        <v>12533</v>
      </c>
      <c r="C4441" s="141" t="s">
        <v>3242</v>
      </c>
      <c r="D4441" s="141">
        <v>520031931</v>
      </c>
      <c r="E4441" s="141" t="s">
        <v>429</v>
      </c>
      <c r="F4441" s="141" t="s">
        <v>1755</v>
      </c>
      <c r="G4441" s="141" t="s">
        <v>3585</v>
      </c>
      <c r="H4441" s="141" t="s">
        <v>76</v>
      </c>
      <c r="I4441" s="141" t="s">
        <v>229</v>
      </c>
      <c r="J4441" s="141" t="s">
        <v>53</v>
      </c>
      <c r="K4441" s="141" t="s">
        <v>53</v>
      </c>
      <c r="L4441" s="141" t="s">
        <v>821</v>
      </c>
      <c r="M4441" s="141" t="s">
        <v>311</v>
      </c>
      <c r="N4441" s="141" t="s">
        <v>260</v>
      </c>
      <c r="O4441" s="141" t="s">
        <v>62</v>
      </c>
      <c r="P4441" s="141" t="s">
        <v>1310</v>
      </c>
      <c r="Q4441" s="141" t="s">
        <v>65</v>
      </c>
      <c r="R4441" s="141" t="s">
        <v>57</v>
      </c>
      <c r="S4441" s="141" t="s">
        <v>1206</v>
      </c>
      <c r="T4441" s="227">
        <v>8.3659999999999997</v>
      </c>
      <c r="U4441" s="146">
        <v>49461</v>
      </c>
      <c r="V4441" s="208">
        <v>5.7999999999999996E-3</v>
      </c>
      <c r="W4441" s="209">
        <v>3.1600000000000003E-2</v>
      </c>
      <c r="X4441" s="141" t="s">
        <v>636</v>
      </c>
      <c r="Y4441" s="141"/>
      <c r="Z4441" s="148">
        <v>5967000</v>
      </c>
      <c r="AA4441" s="148">
        <v>1</v>
      </c>
      <c r="AB4441" s="148">
        <v>91.2</v>
      </c>
      <c r="AC4441" s="148">
        <v>0</v>
      </c>
      <c r="AD4441" s="148">
        <v>5441.9040000000005</v>
      </c>
      <c r="AE4441" s="151"/>
      <c r="AF4441" s="151"/>
      <c r="AG4441" s="141" t="s">
        <v>17</v>
      </c>
      <c r="AH4441" s="229">
        <v>1.2473790824E-2</v>
      </c>
      <c r="AI4441" s="229">
        <v>1.7109174015448923E-3</v>
      </c>
      <c r="AJ4441" s="229">
        <v>4.0581869000000002E-4</v>
      </c>
    </row>
    <row r="4442" spans="1:36" ht="13.5" thickBot="1">
      <c r="A4442" s="153">
        <v>8694</v>
      </c>
      <c r="B4442" s="153">
        <v>12533</v>
      </c>
      <c r="C4442" s="141" t="s">
        <v>1321</v>
      </c>
      <c r="D4442" s="141">
        <v>520032046</v>
      </c>
      <c r="E4442" s="141" t="s">
        <v>429</v>
      </c>
      <c r="F4442" s="141" t="s">
        <v>1756</v>
      </c>
      <c r="G4442" s="141" t="s">
        <v>3586</v>
      </c>
      <c r="H4442" s="141" t="s">
        <v>76</v>
      </c>
      <c r="I4442" s="141" t="s">
        <v>229</v>
      </c>
      <c r="J4442" s="141" t="s">
        <v>53</v>
      </c>
      <c r="K4442" s="141" t="s">
        <v>53</v>
      </c>
      <c r="L4442" s="141" t="s">
        <v>821</v>
      </c>
      <c r="M4442" s="141" t="s">
        <v>311</v>
      </c>
      <c r="N4442" s="141" t="s">
        <v>256</v>
      </c>
      <c r="O4442" s="141" t="s">
        <v>62</v>
      </c>
      <c r="P4442" s="141" t="s">
        <v>1205</v>
      </c>
      <c r="Q4442" s="141" t="s">
        <v>65</v>
      </c>
      <c r="R4442" s="141" t="s">
        <v>57</v>
      </c>
      <c r="S4442" s="141" t="s">
        <v>1206</v>
      </c>
      <c r="T4442" s="227">
        <v>2.9550000000000001</v>
      </c>
      <c r="U4442" s="146">
        <v>46658</v>
      </c>
      <c r="V4442" s="208">
        <v>1.2200000000000001E-2</v>
      </c>
      <c r="W4442" s="209">
        <v>2.2599999999999999E-2</v>
      </c>
      <c r="X4442" s="141" t="s">
        <v>636</v>
      </c>
      <c r="Y4442" s="141"/>
      <c r="Z4442" s="148">
        <v>20286690</v>
      </c>
      <c r="AA4442" s="148">
        <v>1</v>
      </c>
      <c r="AB4442" s="148">
        <v>113.04</v>
      </c>
      <c r="AC4442" s="148">
        <v>0</v>
      </c>
      <c r="AD4442" s="148">
        <v>22932.074379999998</v>
      </c>
      <c r="AE4442" s="151"/>
      <c r="AF4442" s="151"/>
      <c r="AG4442" s="141" t="s">
        <v>17</v>
      </c>
      <c r="AH4442" s="229">
        <v>6.7272215390000003E-3</v>
      </c>
      <c r="AI4442" s="229">
        <v>7.2097716369608489E-3</v>
      </c>
      <c r="AJ4442" s="229">
        <v>1.710111827E-3</v>
      </c>
    </row>
    <row r="4443" spans="1:36" ht="13.5" thickBot="1">
      <c r="A4443" s="153">
        <v>8694</v>
      </c>
      <c r="B4443" s="153">
        <v>12533</v>
      </c>
      <c r="C4443" s="141" t="s">
        <v>1321</v>
      </c>
      <c r="D4443" s="141">
        <v>520032046</v>
      </c>
      <c r="E4443" s="141" t="s">
        <v>429</v>
      </c>
      <c r="F4443" s="141" t="s">
        <v>1757</v>
      </c>
      <c r="G4443" s="141" t="s">
        <v>3587</v>
      </c>
      <c r="H4443" s="141" t="s">
        <v>76</v>
      </c>
      <c r="I4443" s="141" t="s">
        <v>229</v>
      </c>
      <c r="J4443" s="141" t="s">
        <v>53</v>
      </c>
      <c r="K4443" s="141" t="s">
        <v>53</v>
      </c>
      <c r="L4443" s="141" t="s">
        <v>821</v>
      </c>
      <c r="M4443" s="141" t="s">
        <v>311</v>
      </c>
      <c r="N4443" s="141" t="s">
        <v>256</v>
      </c>
      <c r="O4443" s="141" t="s">
        <v>62</v>
      </c>
      <c r="P4443" s="141" t="s">
        <v>1205</v>
      </c>
      <c r="Q4443" s="141" t="s">
        <v>65</v>
      </c>
      <c r="R4443" s="141" t="s">
        <v>57</v>
      </c>
      <c r="S4443" s="141" t="s">
        <v>1206</v>
      </c>
      <c r="T4443" s="227">
        <v>1.722</v>
      </c>
      <c r="U4443" s="146">
        <v>46196</v>
      </c>
      <c r="V4443" s="208">
        <v>3.8E-3</v>
      </c>
      <c r="W4443" s="209">
        <v>2.1399999999999999E-2</v>
      </c>
      <c r="X4443" s="141" t="s">
        <v>636</v>
      </c>
      <c r="Y4443" s="141"/>
      <c r="Z4443" s="148">
        <v>29226978</v>
      </c>
      <c r="AA4443" s="148">
        <v>1</v>
      </c>
      <c r="AB4443" s="148">
        <v>110.39</v>
      </c>
      <c r="AC4443" s="148">
        <v>0</v>
      </c>
      <c r="AD4443" s="148">
        <v>32263.66101</v>
      </c>
      <c r="AE4443" s="151"/>
      <c r="AF4443" s="151"/>
      <c r="AG4443" s="141" t="s">
        <v>17</v>
      </c>
      <c r="AH4443" s="229">
        <v>9.7423260000000008E-3</v>
      </c>
      <c r="AI4443" s="229">
        <v>1.0143592951943741E-2</v>
      </c>
      <c r="AJ4443" s="229">
        <v>2.4059955219999998E-3</v>
      </c>
    </row>
    <row r="4444" spans="1:36" ht="13.5" thickBot="1">
      <c r="A4444" s="153">
        <v>8694</v>
      </c>
      <c r="B4444" s="153">
        <v>12533</v>
      </c>
      <c r="C4444" s="141" t="s">
        <v>1321</v>
      </c>
      <c r="D4444" s="141">
        <v>520032046</v>
      </c>
      <c r="E4444" s="141" t="s">
        <v>429</v>
      </c>
      <c r="F4444" s="141" t="s">
        <v>1758</v>
      </c>
      <c r="G4444" s="141" t="s">
        <v>3588</v>
      </c>
      <c r="H4444" s="141" t="s">
        <v>76</v>
      </c>
      <c r="I4444" s="141" t="s">
        <v>229</v>
      </c>
      <c r="J4444" s="141" t="s">
        <v>53</v>
      </c>
      <c r="K4444" s="141" t="s">
        <v>53</v>
      </c>
      <c r="L4444" s="141" t="s">
        <v>821</v>
      </c>
      <c r="M4444" s="141" t="s">
        <v>311</v>
      </c>
      <c r="N4444" s="141" t="s">
        <v>256</v>
      </c>
      <c r="O4444" s="141" t="s">
        <v>62</v>
      </c>
      <c r="P4444" s="141" t="s">
        <v>1288</v>
      </c>
      <c r="Q4444" s="141" t="s">
        <v>65</v>
      </c>
      <c r="R4444" s="141" t="s">
        <v>57</v>
      </c>
      <c r="S4444" s="141" t="s">
        <v>1206</v>
      </c>
      <c r="T4444" s="227">
        <v>0.22700000000000001</v>
      </c>
      <c r="U4444" s="146">
        <v>47475</v>
      </c>
      <c r="V4444" s="208">
        <v>1.9E-2</v>
      </c>
      <c r="W4444" s="209">
        <v>4.1799999999999997E-2</v>
      </c>
      <c r="X4444" s="141" t="s">
        <v>636</v>
      </c>
      <c r="Y4444" s="141"/>
      <c r="Z4444" s="148">
        <v>8650000</v>
      </c>
      <c r="AA4444" s="148">
        <v>1</v>
      </c>
      <c r="AB4444" s="148">
        <v>114.72</v>
      </c>
      <c r="AC4444" s="148">
        <v>0</v>
      </c>
      <c r="AD4444" s="148">
        <v>9923.2800000000007</v>
      </c>
      <c r="AE4444" s="151"/>
      <c r="AF4444" s="151"/>
      <c r="AG4444" s="141" t="s">
        <v>17</v>
      </c>
      <c r="AH4444" s="229">
        <v>7.9365079360000004E-3</v>
      </c>
      <c r="AI4444" s="229">
        <v>3.1198478386245693E-3</v>
      </c>
      <c r="AJ4444" s="229">
        <v>7.4000799900000001E-4</v>
      </c>
    </row>
    <row r="4445" spans="1:36" ht="13.5" thickBot="1">
      <c r="A4445" s="153">
        <v>8694</v>
      </c>
      <c r="B4445" s="153">
        <v>12533</v>
      </c>
      <c r="C4445" s="141" t="s">
        <v>1321</v>
      </c>
      <c r="D4445" s="141">
        <v>520032046</v>
      </c>
      <c r="E4445" s="141" t="s">
        <v>429</v>
      </c>
      <c r="F4445" s="141" t="s">
        <v>1759</v>
      </c>
      <c r="G4445" s="141" t="s">
        <v>3589</v>
      </c>
      <c r="H4445" s="141" t="s">
        <v>76</v>
      </c>
      <c r="I4445" s="141" t="s">
        <v>229</v>
      </c>
      <c r="J4445" s="141" t="s">
        <v>53</v>
      </c>
      <c r="K4445" s="141" t="s">
        <v>53</v>
      </c>
      <c r="L4445" s="141" t="s">
        <v>821</v>
      </c>
      <c r="M4445" s="141" t="s">
        <v>311</v>
      </c>
      <c r="N4445" s="141" t="s">
        <v>256</v>
      </c>
      <c r="O4445" s="141" t="s">
        <v>62</v>
      </c>
      <c r="P4445" s="141" t="s">
        <v>1205</v>
      </c>
      <c r="Q4445" s="141" t="s">
        <v>65</v>
      </c>
      <c r="R4445" s="141" t="s">
        <v>57</v>
      </c>
      <c r="S4445" s="141" t="s">
        <v>1206</v>
      </c>
      <c r="T4445" s="227">
        <v>5.718</v>
      </c>
      <c r="U4445" s="146">
        <v>47665</v>
      </c>
      <c r="V4445" s="208">
        <v>2E-3</v>
      </c>
      <c r="W4445" s="209">
        <v>2.6200000000000001E-2</v>
      </c>
      <c r="X4445" s="141" t="s">
        <v>636</v>
      </c>
      <c r="Y4445" s="141"/>
      <c r="Z4445" s="148">
        <v>9810000</v>
      </c>
      <c r="AA4445" s="148">
        <v>1</v>
      </c>
      <c r="AB4445" s="148">
        <v>100.79</v>
      </c>
      <c r="AC4445" s="148">
        <v>0</v>
      </c>
      <c r="AD4445" s="148">
        <v>9887.4989999999998</v>
      </c>
      <c r="AE4445" s="151"/>
      <c r="AF4445" s="151"/>
      <c r="AG4445" s="141" t="s">
        <v>17</v>
      </c>
      <c r="AH4445" s="229">
        <v>1.0235681522999999E-2</v>
      </c>
      <c r="AI4445" s="229">
        <v>3.1085984054216539E-3</v>
      </c>
      <c r="AJ4445" s="229">
        <v>7.3733970500000005E-4</v>
      </c>
    </row>
    <row r="4446" spans="1:36" ht="13.5" thickBot="1">
      <c r="A4446" s="153">
        <v>8694</v>
      </c>
      <c r="B4446" s="153">
        <v>12533</v>
      </c>
      <c r="C4446" s="141" t="s">
        <v>1321</v>
      </c>
      <c r="D4446" s="141">
        <v>520032046</v>
      </c>
      <c r="E4446" s="141" t="s">
        <v>429</v>
      </c>
      <c r="F4446" s="141" t="s">
        <v>1760</v>
      </c>
      <c r="G4446" s="141" t="s">
        <v>3590</v>
      </c>
      <c r="H4446" s="141" t="s">
        <v>76</v>
      </c>
      <c r="I4446" s="141" t="s">
        <v>229</v>
      </c>
      <c r="J4446" s="141" t="s">
        <v>53</v>
      </c>
      <c r="K4446" s="141" t="s">
        <v>53</v>
      </c>
      <c r="L4446" s="141" t="s">
        <v>821</v>
      </c>
      <c r="M4446" s="141" t="s">
        <v>311</v>
      </c>
      <c r="N4446" s="141" t="s">
        <v>256</v>
      </c>
      <c r="O4446" s="141" t="s">
        <v>62</v>
      </c>
      <c r="P4446" s="141" t="s">
        <v>1323</v>
      </c>
      <c r="Q4446" s="141" t="s">
        <v>1294</v>
      </c>
      <c r="R4446" s="141" t="s">
        <v>57</v>
      </c>
      <c r="S4446" s="141" t="s">
        <v>1206</v>
      </c>
      <c r="T4446" s="227">
        <v>0.41599999999999998</v>
      </c>
      <c r="U4446" s="146">
        <v>45718</v>
      </c>
      <c r="V4446" s="208">
        <v>9.4999999999999998E-3</v>
      </c>
      <c r="W4446" s="209">
        <v>2.6599999999999999E-2</v>
      </c>
      <c r="X4446" s="141" t="s">
        <v>636</v>
      </c>
      <c r="Y4446" s="141"/>
      <c r="Z4446" s="148">
        <v>1098345.9099999999</v>
      </c>
      <c r="AA4446" s="148">
        <v>1</v>
      </c>
      <c r="AB4446" s="148">
        <v>116.08</v>
      </c>
      <c r="AC4446" s="148">
        <v>0</v>
      </c>
      <c r="AD4446" s="148">
        <v>1274.95993</v>
      </c>
      <c r="AE4446" s="151"/>
      <c r="AF4446" s="151"/>
      <c r="AG4446" s="141" t="s">
        <v>17</v>
      </c>
      <c r="AH4446" s="229">
        <v>6.8339784420000001E-3</v>
      </c>
      <c r="AI4446" s="229">
        <v>4.0084336851761032E-4</v>
      </c>
      <c r="AJ4446" s="229">
        <v>9.5077489254087897E-5</v>
      </c>
    </row>
    <row r="4447" spans="1:36" ht="13.5" thickBot="1">
      <c r="A4447" s="153">
        <v>8694</v>
      </c>
      <c r="B4447" s="153">
        <v>12533</v>
      </c>
      <c r="C4447" s="141" t="s">
        <v>1321</v>
      </c>
      <c r="D4447" s="141">
        <v>520032046</v>
      </c>
      <c r="E4447" s="141" t="s">
        <v>429</v>
      </c>
      <c r="F4447" s="141" t="s">
        <v>1761</v>
      </c>
      <c r="G4447" s="141" t="s">
        <v>3591</v>
      </c>
      <c r="H4447" s="141" t="s">
        <v>76</v>
      </c>
      <c r="I4447" s="141" t="s">
        <v>229</v>
      </c>
      <c r="J4447" s="141" t="s">
        <v>53</v>
      </c>
      <c r="K4447" s="141" t="s">
        <v>53</v>
      </c>
      <c r="L4447" s="141" t="s">
        <v>821</v>
      </c>
      <c r="M4447" s="141" t="s">
        <v>311</v>
      </c>
      <c r="N4447" s="141" t="s">
        <v>256</v>
      </c>
      <c r="O4447" s="141" t="s">
        <v>62</v>
      </c>
      <c r="P4447" s="141" t="s">
        <v>1205</v>
      </c>
      <c r="Q4447" s="141" t="s">
        <v>65</v>
      </c>
      <c r="R4447" s="141" t="s">
        <v>57</v>
      </c>
      <c r="S4447" s="141" t="s">
        <v>1206</v>
      </c>
      <c r="T4447" s="227">
        <v>4.0469999999999997</v>
      </c>
      <c r="U4447" s="146">
        <v>47048</v>
      </c>
      <c r="V4447" s="208">
        <v>1E-3</v>
      </c>
      <c r="W4447" s="209">
        <v>2.5000000000000001E-2</v>
      </c>
      <c r="X4447" s="141" t="s">
        <v>636</v>
      </c>
      <c r="Y4447" s="141"/>
      <c r="Z4447" s="148">
        <v>34799361</v>
      </c>
      <c r="AA4447" s="148">
        <v>1</v>
      </c>
      <c r="AB4447" s="148">
        <v>102.41</v>
      </c>
      <c r="AC4447" s="148">
        <v>0</v>
      </c>
      <c r="AD4447" s="148">
        <v>35638.025600000001</v>
      </c>
      <c r="AE4447" s="151"/>
      <c r="AF4447" s="151"/>
      <c r="AG4447" s="141" t="s">
        <v>17</v>
      </c>
      <c r="AH4447" s="229">
        <v>1.0304479569E-2</v>
      </c>
      <c r="AI4447" s="229">
        <v>1.12044825038704E-2</v>
      </c>
      <c r="AJ4447" s="229">
        <v>2.6576317540000002E-3</v>
      </c>
    </row>
    <row r="4448" spans="1:36" ht="13.5" thickBot="1">
      <c r="A4448" s="153">
        <v>8694</v>
      </c>
      <c r="B4448" s="153">
        <v>12533</v>
      </c>
      <c r="C4448" s="141" t="s">
        <v>1321</v>
      </c>
      <c r="D4448" s="141">
        <v>520032046</v>
      </c>
      <c r="E4448" s="141" t="s">
        <v>429</v>
      </c>
      <c r="F4448" s="141" t="s">
        <v>1762</v>
      </c>
      <c r="G4448" s="141" t="s">
        <v>3592</v>
      </c>
      <c r="H4448" s="141" t="s">
        <v>76</v>
      </c>
      <c r="I4448" s="141" t="s">
        <v>228</v>
      </c>
      <c r="J4448" s="141" t="s">
        <v>53</v>
      </c>
      <c r="K4448" s="141" t="s">
        <v>53</v>
      </c>
      <c r="L4448" s="141" t="s">
        <v>821</v>
      </c>
      <c r="M4448" s="141" t="s">
        <v>311</v>
      </c>
      <c r="N4448" s="141" t="s">
        <v>256</v>
      </c>
      <c r="O4448" s="141" t="s">
        <v>62</v>
      </c>
      <c r="P4448" s="141" t="s">
        <v>1205</v>
      </c>
      <c r="Q4448" s="141" t="s">
        <v>65</v>
      </c>
      <c r="R4448" s="141" t="s">
        <v>57</v>
      </c>
      <c r="S4448" s="141" t="s">
        <v>1206</v>
      </c>
      <c r="T4448" s="227">
        <v>3.234</v>
      </c>
      <c r="U4448" s="146">
        <v>47951</v>
      </c>
      <c r="V4448" s="208">
        <v>2.7400000000000001E-2</v>
      </c>
      <c r="W4448" s="209">
        <v>5.1400000000000001E-2</v>
      </c>
      <c r="X4448" s="141" t="s">
        <v>636</v>
      </c>
      <c r="Y4448" s="141"/>
      <c r="Z4448" s="148">
        <v>43029067.18</v>
      </c>
      <c r="AA4448" s="148">
        <v>1</v>
      </c>
      <c r="AB4448" s="148">
        <v>93.89</v>
      </c>
      <c r="AC4448" s="148">
        <v>0</v>
      </c>
      <c r="AD4448" s="148">
        <v>40399.991179999997</v>
      </c>
      <c r="AE4448" s="151"/>
      <c r="AF4448" s="151"/>
      <c r="AG4448" s="141" t="s">
        <v>17</v>
      </c>
      <c r="AH4448" s="229">
        <v>2.8723299537999999E-2</v>
      </c>
      <c r="AI4448" s="229">
        <v>1.2701629417226426E-2</v>
      </c>
      <c r="AJ4448" s="229">
        <v>3.0127454490000002E-3</v>
      </c>
    </row>
    <row r="4449" spans="1:36" ht="13.5" thickBot="1">
      <c r="A4449" s="153">
        <v>8694</v>
      </c>
      <c r="B4449" s="153">
        <v>12533</v>
      </c>
      <c r="C4449" s="141" t="s">
        <v>1321</v>
      </c>
      <c r="D4449" s="141">
        <v>520032046</v>
      </c>
      <c r="E4449" s="141" t="s">
        <v>429</v>
      </c>
      <c r="F4449" s="141" t="s">
        <v>1763</v>
      </c>
      <c r="G4449" s="141" t="s">
        <v>3593</v>
      </c>
      <c r="H4449" s="141" t="s">
        <v>76</v>
      </c>
      <c r="I4449" s="141" t="s">
        <v>229</v>
      </c>
      <c r="J4449" s="141" t="s">
        <v>53</v>
      </c>
      <c r="K4449" s="141" t="s">
        <v>53</v>
      </c>
      <c r="L4449" s="141" t="s">
        <v>821</v>
      </c>
      <c r="M4449" s="141" t="s">
        <v>311</v>
      </c>
      <c r="N4449" s="141" t="s">
        <v>256</v>
      </c>
      <c r="O4449" s="141" t="s">
        <v>62</v>
      </c>
      <c r="P4449" s="141" t="s">
        <v>1205</v>
      </c>
      <c r="Q4449" s="141" t="s">
        <v>65</v>
      </c>
      <c r="R4449" s="141" t="s">
        <v>57</v>
      </c>
      <c r="S4449" s="141" t="s">
        <v>1206</v>
      </c>
      <c r="T4449" s="227">
        <v>3.4289999999999998</v>
      </c>
      <c r="U4449" s="146">
        <v>47951</v>
      </c>
      <c r="V4449" s="208">
        <v>1E-3</v>
      </c>
      <c r="W4449" s="209">
        <v>2.4799999999999999E-2</v>
      </c>
      <c r="X4449" s="141" t="s">
        <v>636</v>
      </c>
      <c r="Y4449" s="141"/>
      <c r="Z4449" s="148">
        <v>39199167.549999997</v>
      </c>
      <c r="AA4449" s="148">
        <v>1</v>
      </c>
      <c r="AB4449" s="148">
        <v>102.63</v>
      </c>
      <c r="AC4449" s="148">
        <v>0</v>
      </c>
      <c r="AD4449" s="148">
        <v>40230.105660000001</v>
      </c>
      <c r="AE4449" s="151"/>
      <c r="AF4449" s="151"/>
      <c r="AG4449" s="141" t="s">
        <v>17</v>
      </c>
      <c r="AH4449" s="229">
        <v>1.5059597843000001E-2</v>
      </c>
      <c r="AI4449" s="229">
        <v>1.2648217947189745E-2</v>
      </c>
      <c r="AJ4449" s="229">
        <v>3.0000765890000002E-3</v>
      </c>
    </row>
    <row r="4450" spans="1:36" ht="13.5" thickBot="1">
      <c r="A4450" s="153">
        <v>8694</v>
      </c>
      <c r="B4450" s="153">
        <v>12533</v>
      </c>
      <c r="C4450" s="141" t="s">
        <v>1764</v>
      </c>
      <c r="D4450" s="141">
        <v>550010003</v>
      </c>
      <c r="E4450" s="141" t="s">
        <v>429</v>
      </c>
      <c r="F4450" s="141" t="s">
        <v>1765</v>
      </c>
      <c r="G4450" s="141" t="s">
        <v>3594</v>
      </c>
      <c r="H4450" s="141" t="s">
        <v>76</v>
      </c>
      <c r="I4450" s="141" t="s">
        <v>230</v>
      </c>
      <c r="J4450" s="141" t="s">
        <v>53</v>
      </c>
      <c r="K4450" s="141" t="s">
        <v>53</v>
      </c>
      <c r="L4450" s="141" t="s">
        <v>821</v>
      </c>
      <c r="M4450" s="141" t="s">
        <v>311</v>
      </c>
      <c r="N4450" s="141" t="s">
        <v>267</v>
      </c>
      <c r="O4450" s="141" t="s">
        <v>62</v>
      </c>
      <c r="P4450" s="141" t="s">
        <v>1310</v>
      </c>
      <c r="Q4450" s="141" t="s">
        <v>65</v>
      </c>
      <c r="R4450" s="141" t="s">
        <v>57</v>
      </c>
      <c r="S4450" s="141" t="s">
        <v>1206</v>
      </c>
      <c r="T4450" s="227">
        <v>0.50600000000000001</v>
      </c>
      <c r="U4450" s="146">
        <v>45940</v>
      </c>
      <c r="V4450" s="208">
        <v>3.49E-2</v>
      </c>
      <c r="W4450" s="209">
        <v>7.8899999999999998E-2</v>
      </c>
      <c r="X4450" s="141" t="s">
        <v>636</v>
      </c>
      <c r="Y4450" s="141"/>
      <c r="Z4450" s="148">
        <v>480303.67</v>
      </c>
      <c r="AA4450" s="148">
        <v>1</v>
      </c>
      <c r="AB4450" s="148">
        <v>102.3</v>
      </c>
      <c r="AC4450" s="148">
        <v>0</v>
      </c>
      <c r="AD4450" s="148">
        <v>491.35064999999997</v>
      </c>
      <c r="AE4450" s="151"/>
      <c r="AF4450" s="151"/>
      <c r="AG4450" s="141" t="s">
        <v>17</v>
      </c>
      <c r="AH4450" s="229">
        <v>9.5346748299999996E-4</v>
      </c>
      <c r="AI4450" s="229">
        <v>1.5447908991878461E-4</v>
      </c>
      <c r="AJ4450" s="229">
        <v>3.6641454406621303E-5</v>
      </c>
    </row>
    <row r="4451" spans="1:36" ht="13.5" thickBot="1">
      <c r="A4451" s="153">
        <v>8694</v>
      </c>
      <c r="B4451" s="153">
        <v>12533</v>
      </c>
      <c r="C4451" s="141" t="s">
        <v>1764</v>
      </c>
      <c r="D4451" s="141">
        <v>550010003</v>
      </c>
      <c r="E4451" s="141" t="s">
        <v>429</v>
      </c>
      <c r="F4451" s="141" t="s">
        <v>1766</v>
      </c>
      <c r="G4451" s="141" t="s">
        <v>3595</v>
      </c>
      <c r="H4451" s="141" t="s">
        <v>76</v>
      </c>
      <c r="I4451" s="141" t="s">
        <v>228</v>
      </c>
      <c r="J4451" s="141" t="s">
        <v>53</v>
      </c>
      <c r="K4451" s="141" t="s">
        <v>53</v>
      </c>
      <c r="L4451" s="141" t="s">
        <v>821</v>
      </c>
      <c r="M4451" s="141" t="s">
        <v>311</v>
      </c>
      <c r="N4451" s="141" t="s">
        <v>267</v>
      </c>
      <c r="O4451" s="141" t="s">
        <v>62</v>
      </c>
      <c r="P4451" s="141" t="s">
        <v>1310</v>
      </c>
      <c r="Q4451" s="141" t="s">
        <v>65</v>
      </c>
      <c r="R4451" s="141" t="s">
        <v>57</v>
      </c>
      <c r="S4451" s="141" t="s">
        <v>1206</v>
      </c>
      <c r="T4451" s="227">
        <v>3.2370000000000001</v>
      </c>
      <c r="U4451" s="146">
        <v>47766</v>
      </c>
      <c r="V4451" s="208">
        <v>2.24E-2</v>
      </c>
      <c r="W4451" s="209">
        <v>5.6399999999999999E-2</v>
      </c>
      <c r="X4451" s="141" t="s">
        <v>636</v>
      </c>
      <c r="Y4451" s="141"/>
      <c r="Z4451" s="148">
        <v>6272029.3600000003</v>
      </c>
      <c r="AA4451" s="148">
        <v>1</v>
      </c>
      <c r="AB4451" s="148">
        <v>90.78</v>
      </c>
      <c r="AC4451" s="148">
        <v>0</v>
      </c>
      <c r="AD4451" s="148">
        <v>5693.7482499999996</v>
      </c>
      <c r="AE4451" s="151"/>
      <c r="AF4451" s="151"/>
      <c r="AG4451" s="141" t="s">
        <v>17</v>
      </c>
      <c r="AH4451" s="229">
        <v>1.0674768677999999E-2</v>
      </c>
      <c r="AI4451" s="229">
        <v>1.7900964370082192E-3</v>
      </c>
      <c r="AJ4451" s="229">
        <v>4.2459945199999999E-4</v>
      </c>
    </row>
    <row r="4452" spans="1:36" ht="13.5" thickBot="1">
      <c r="A4452" s="153">
        <v>8694</v>
      </c>
      <c r="B4452" s="153">
        <v>12533</v>
      </c>
      <c r="C4452" s="141" t="s">
        <v>1767</v>
      </c>
      <c r="D4452" s="141">
        <v>520036435</v>
      </c>
      <c r="E4452" s="141" t="s">
        <v>429</v>
      </c>
      <c r="F4452" s="141" t="s">
        <v>2133</v>
      </c>
      <c r="G4452" s="141" t="s">
        <v>3783</v>
      </c>
      <c r="H4452" s="141" t="s">
        <v>76</v>
      </c>
      <c r="I4452" s="141" t="s">
        <v>228</v>
      </c>
      <c r="J4452" s="141" t="s">
        <v>53</v>
      </c>
      <c r="K4452" s="141" t="s">
        <v>53</v>
      </c>
      <c r="L4452" s="141" t="s">
        <v>821</v>
      </c>
      <c r="M4452" s="141" t="s">
        <v>311</v>
      </c>
      <c r="N4452" s="141" t="s">
        <v>258</v>
      </c>
      <c r="O4452" s="141" t="s">
        <v>62</v>
      </c>
      <c r="P4452" s="141" t="s">
        <v>1333</v>
      </c>
      <c r="Q4452" s="141" t="s">
        <v>65</v>
      </c>
      <c r="R4452" s="141" t="s">
        <v>57</v>
      </c>
      <c r="S4452" s="141" t="s">
        <v>1206</v>
      </c>
      <c r="T4452" s="227">
        <v>0.249</v>
      </c>
      <c r="U4452" s="146">
        <v>45657</v>
      </c>
      <c r="V4452" s="208">
        <v>2.9499999999999998E-2</v>
      </c>
      <c r="W4452" s="209">
        <v>5.8400000000000001E-2</v>
      </c>
      <c r="X4452" s="141" t="s">
        <v>636</v>
      </c>
      <c r="Y4452" s="141"/>
      <c r="Z4452" s="148">
        <v>500</v>
      </c>
      <c r="AA4452" s="148">
        <v>1</v>
      </c>
      <c r="AB4452" s="148">
        <v>100.05</v>
      </c>
      <c r="AC4452" s="148">
        <v>0</v>
      </c>
      <c r="AD4452" s="148">
        <v>0.50024999999999997</v>
      </c>
      <c r="AE4452" s="151"/>
      <c r="AF4452" s="151"/>
      <c r="AG4452" s="141" t="s">
        <v>17</v>
      </c>
      <c r="AH4452" s="229">
        <v>2.79643325006114E-5</v>
      </c>
      <c r="AI4452" s="229">
        <v>1.5727701740472308E-7</v>
      </c>
      <c r="AJ4452" s="229">
        <v>3.7305104952872899E-8</v>
      </c>
    </row>
    <row r="4453" spans="1:36" ht="13.5" thickBot="1">
      <c r="A4453" s="153">
        <v>8694</v>
      </c>
      <c r="B4453" s="153">
        <v>12533</v>
      </c>
      <c r="C4453" s="141" t="s">
        <v>1767</v>
      </c>
      <c r="D4453" s="141">
        <v>520036435</v>
      </c>
      <c r="E4453" s="141" t="s">
        <v>429</v>
      </c>
      <c r="F4453" s="141" t="s">
        <v>1768</v>
      </c>
      <c r="G4453" s="141" t="s">
        <v>3596</v>
      </c>
      <c r="H4453" s="141" t="s">
        <v>76</v>
      </c>
      <c r="I4453" s="141" t="s">
        <v>228</v>
      </c>
      <c r="J4453" s="141" t="s">
        <v>53</v>
      </c>
      <c r="K4453" s="141" t="s">
        <v>53</v>
      </c>
      <c r="L4453" s="141" t="s">
        <v>821</v>
      </c>
      <c r="M4453" s="141" t="s">
        <v>311</v>
      </c>
      <c r="N4453" s="141" t="s">
        <v>258</v>
      </c>
      <c r="O4453" s="141" t="s">
        <v>62</v>
      </c>
      <c r="P4453" s="141" t="s">
        <v>1333</v>
      </c>
      <c r="Q4453" s="141" t="s">
        <v>65</v>
      </c>
      <c r="R4453" s="141" t="s">
        <v>57</v>
      </c>
      <c r="S4453" s="141" t="s">
        <v>1206</v>
      </c>
      <c r="T4453" s="227">
        <v>2.12</v>
      </c>
      <c r="U4453" s="146">
        <v>47118</v>
      </c>
      <c r="V4453" s="208">
        <v>2.3900000000000001E-2</v>
      </c>
      <c r="W4453" s="209">
        <v>5.6000000000000001E-2</v>
      </c>
      <c r="X4453" s="141" t="s">
        <v>636</v>
      </c>
      <c r="Y4453" s="141"/>
      <c r="Z4453" s="148">
        <v>275000.24</v>
      </c>
      <c r="AA4453" s="148">
        <v>1</v>
      </c>
      <c r="AB4453" s="148">
        <v>94.18</v>
      </c>
      <c r="AC4453" s="148">
        <v>0</v>
      </c>
      <c r="AD4453" s="148">
        <v>258.99522999999999</v>
      </c>
      <c r="AE4453" s="151"/>
      <c r="AF4453" s="151"/>
      <c r="AG4453" s="141" t="s">
        <v>17</v>
      </c>
      <c r="AH4453" s="229">
        <v>1.6434068520000001E-3</v>
      </c>
      <c r="AI4453" s="229">
        <v>8.1427280952424308E-5</v>
      </c>
      <c r="AJ4453" s="229">
        <v>1.9314031459157299E-5</v>
      </c>
    </row>
    <row r="4454" spans="1:36" ht="13.5" thickBot="1">
      <c r="A4454" s="153">
        <v>8694</v>
      </c>
      <c r="B4454" s="153">
        <v>12533</v>
      </c>
      <c r="C4454" s="141" t="s">
        <v>1769</v>
      </c>
      <c r="D4454" s="141">
        <v>520036617</v>
      </c>
      <c r="E4454" s="141" t="s">
        <v>429</v>
      </c>
      <c r="F4454" s="141" t="s">
        <v>1770</v>
      </c>
      <c r="G4454" s="141" t="s">
        <v>3597</v>
      </c>
      <c r="H4454" s="141" t="s">
        <v>76</v>
      </c>
      <c r="I4454" s="141" t="s">
        <v>229</v>
      </c>
      <c r="J4454" s="141" t="s">
        <v>53</v>
      </c>
      <c r="K4454" s="141" t="s">
        <v>53</v>
      </c>
      <c r="L4454" s="141" t="s">
        <v>821</v>
      </c>
      <c r="M4454" s="141" t="s">
        <v>311</v>
      </c>
      <c r="N4454" s="141" t="s">
        <v>651</v>
      </c>
      <c r="O4454" s="141" t="s">
        <v>62</v>
      </c>
      <c r="P4454" s="141" t="s">
        <v>1333</v>
      </c>
      <c r="Q4454" s="141" t="s">
        <v>65</v>
      </c>
      <c r="R4454" s="141" t="s">
        <v>57</v>
      </c>
      <c r="S4454" s="141" t="s">
        <v>1206</v>
      </c>
      <c r="T4454" s="227">
        <v>3.899</v>
      </c>
      <c r="U4454" s="146">
        <v>47300</v>
      </c>
      <c r="V4454" s="208">
        <v>1.5299999999999999E-2</v>
      </c>
      <c r="W4454" s="209">
        <v>2.8500000000000001E-2</v>
      </c>
      <c r="X4454" s="141" t="s">
        <v>636</v>
      </c>
      <c r="Y4454" s="141"/>
      <c r="Z4454" s="148">
        <v>5378067.3799999999</v>
      </c>
      <c r="AA4454" s="148">
        <v>1</v>
      </c>
      <c r="AB4454" s="148">
        <v>110.2</v>
      </c>
      <c r="AC4454" s="148">
        <v>0</v>
      </c>
      <c r="AD4454" s="148">
        <v>5926.6302500000002</v>
      </c>
      <c r="AE4454" s="151"/>
      <c r="AF4454" s="151"/>
      <c r="AG4454" s="141" t="s">
        <v>17</v>
      </c>
      <c r="AH4454" s="229">
        <v>1.4394639674000001E-2</v>
      </c>
      <c r="AI4454" s="229">
        <v>1.8633138010606867E-3</v>
      </c>
      <c r="AJ4454" s="229">
        <v>4.4196614299999999E-4</v>
      </c>
    </row>
    <row r="4455" spans="1:36" ht="13.5" thickBot="1">
      <c r="A4455" s="153">
        <v>8694</v>
      </c>
      <c r="B4455" s="153">
        <v>12533</v>
      </c>
      <c r="C4455" s="141" t="s">
        <v>1769</v>
      </c>
      <c r="D4455" s="141">
        <v>520036617</v>
      </c>
      <c r="E4455" s="141" t="s">
        <v>429</v>
      </c>
      <c r="F4455" s="141" t="s">
        <v>1771</v>
      </c>
      <c r="G4455" s="141" t="s">
        <v>3598</v>
      </c>
      <c r="H4455" s="141" t="s">
        <v>76</v>
      </c>
      <c r="I4455" s="141" t="s">
        <v>229</v>
      </c>
      <c r="J4455" s="141" t="s">
        <v>53</v>
      </c>
      <c r="K4455" s="141" t="s">
        <v>53</v>
      </c>
      <c r="L4455" s="141" t="s">
        <v>821</v>
      </c>
      <c r="M4455" s="141" t="s">
        <v>311</v>
      </c>
      <c r="N4455" s="141" t="s">
        <v>651</v>
      </c>
      <c r="O4455" s="141" t="s">
        <v>62</v>
      </c>
      <c r="P4455" s="141" t="s">
        <v>1280</v>
      </c>
      <c r="Q4455" s="141" t="s">
        <v>65</v>
      </c>
      <c r="R4455" s="141" t="s">
        <v>57</v>
      </c>
      <c r="S4455" s="141" t="s">
        <v>1206</v>
      </c>
      <c r="T4455" s="227">
        <v>4.548</v>
      </c>
      <c r="U4455" s="146">
        <v>47848</v>
      </c>
      <c r="V4455" s="208">
        <v>8.9999999999999993E-3</v>
      </c>
      <c r="W4455" s="209">
        <v>3.5000000000000003E-2</v>
      </c>
      <c r="X4455" s="141" t="s">
        <v>636</v>
      </c>
      <c r="Y4455" s="141"/>
      <c r="Z4455" s="148">
        <v>5500000</v>
      </c>
      <c r="AA4455" s="148">
        <v>1</v>
      </c>
      <c r="AB4455" s="148">
        <v>100.35</v>
      </c>
      <c r="AC4455" s="148">
        <v>0</v>
      </c>
      <c r="AD4455" s="148">
        <v>5519.25</v>
      </c>
      <c r="AE4455" s="151"/>
      <c r="AF4455" s="151"/>
      <c r="AG4455" s="141" t="s">
        <v>17</v>
      </c>
      <c r="AH4455" s="229">
        <v>1.3253012048E-2</v>
      </c>
      <c r="AI4455" s="229">
        <v>1.7352347392524097E-3</v>
      </c>
      <c r="AJ4455" s="229">
        <v>4.1158660699999999E-4</v>
      </c>
    </row>
    <row r="4456" spans="1:36" ht="13.5" thickBot="1">
      <c r="A4456" s="153">
        <v>8694</v>
      </c>
      <c r="B4456" s="153">
        <v>12533</v>
      </c>
      <c r="C4456" s="141" t="s">
        <v>1324</v>
      </c>
      <c r="D4456" s="141">
        <v>520036690</v>
      </c>
      <c r="E4456" s="141" t="s">
        <v>429</v>
      </c>
      <c r="F4456" s="141" t="s">
        <v>1325</v>
      </c>
      <c r="G4456" s="141" t="s">
        <v>3265</v>
      </c>
      <c r="H4456" s="141" t="s">
        <v>76</v>
      </c>
      <c r="I4456" s="141" t="s">
        <v>228</v>
      </c>
      <c r="J4456" s="141" t="s">
        <v>53</v>
      </c>
      <c r="K4456" s="141" t="s">
        <v>53</v>
      </c>
      <c r="L4456" s="141" t="s">
        <v>821</v>
      </c>
      <c r="M4456" s="141" t="s">
        <v>311</v>
      </c>
      <c r="N4456" s="141" t="s">
        <v>252</v>
      </c>
      <c r="O4456" s="141" t="s">
        <v>62</v>
      </c>
      <c r="P4456" s="141" t="s">
        <v>1288</v>
      </c>
      <c r="Q4456" s="141" t="s">
        <v>65</v>
      </c>
      <c r="R4456" s="141" t="s">
        <v>57</v>
      </c>
      <c r="S4456" s="141" t="s">
        <v>1206</v>
      </c>
      <c r="T4456" s="227">
        <v>1.327</v>
      </c>
      <c r="U4456" s="146">
        <v>46357</v>
      </c>
      <c r="V4456" s="208">
        <v>2.29E-2</v>
      </c>
      <c r="W4456" s="209">
        <v>5.2200000000000003E-2</v>
      </c>
      <c r="X4456" s="141" t="s">
        <v>636</v>
      </c>
      <c r="Y4456" s="141"/>
      <c r="Z4456" s="148">
        <v>7773423.6799999997</v>
      </c>
      <c r="AA4456" s="148">
        <v>1</v>
      </c>
      <c r="AB4456" s="148">
        <v>97.05</v>
      </c>
      <c r="AC4456" s="148">
        <v>0</v>
      </c>
      <c r="AD4456" s="148">
        <v>7544.1076800000001</v>
      </c>
      <c r="AE4456" s="151"/>
      <c r="AF4456" s="151"/>
      <c r="AG4456" s="141" t="s">
        <v>17</v>
      </c>
      <c r="AH4456" s="229">
        <v>1.8855455643000001E-2</v>
      </c>
      <c r="AI4456" s="229">
        <v>2.3718435879869371E-3</v>
      </c>
      <c r="AJ4456" s="229">
        <v>5.6258616400000001E-4</v>
      </c>
    </row>
    <row r="4457" spans="1:36" ht="13.5" thickBot="1">
      <c r="A4457" s="153">
        <v>8694</v>
      </c>
      <c r="B4457" s="153">
        <v>12533</v>
      </c>
      <c r="C4457" s="141" t="s">
        <v>1772</v>
      </c>
      <c r="D4457" s="141">
        <v>520036732</v>
      </c>
      <c r="E4457" s="141" t="s">
        <v>429</v>
      </c>
      <c r="F4457" s="141" t="s">
        <v>1773</v>
      </c>
      <c r="G4457" s="141" t="s">
        <v>3599</v>
      </c>
      <c r="H4457" s="141" t="s">
        <v>76</v>
      </c>
      <c r="I4457" s="141" t="s">
        <v>228</v>
      </c>
      <c r="J4457" s="141" t="s">
        <v>53</v>
      </c>
      <c r="K4457" s="141" t="s">
        <v>53</v>
      </c>
      <c r="L4457" s="141" t="s">
        <v>821</v>
      </c>
      <c r="M4457" s="141" t="s">
        <v>311</v>
      </c>
      <c r="N4457" s="141" t="s">
        <v>75</v>
      </c>
      <c r="O4457" s="141" t="s">
        <v>62</v>
      </c>
      <c r="P4457" s="141" t="s">
        <v>1288</v>
      </c>
      <c r="Q4457" s="141" t="s">
        <v>65</v>
      </c>
      <c r="R4457" s="141" t="s">
        <v>57</v>
      </c>
      <c r="S4457" s="141" t="s">
        <v>1206</v>
      </c>
      <c r="T4457" s="227">
        <v>1.9890000000000001</v>
      </c>
      <c r="U4457" s="146">
        <v>46934</v>
      </c>
      <c r="V4457" s="208">
        <v>1.7500000000000002E-2</v>
      </c>
      <c r="W4457" s="209">
        <v>5.33E-2</v>
      </c>
      <c r="X4457" s="141" t="s">
        <v>636</v>
      </c>
      <c r="Y4457" s="141"/>
      <c r="Z4457" s="148">
        <v>484702.23</v>
      </c>
      <c r="AA4457" s="148">
        <v>1</v>
      </c>
      <c r="AB4457" s="148">
        <v>93.68</v>
      </c>
      <c r="AC4457" s="148">
        <v>0</v>
      </c>
      <c r="AD4457" s="148">
        <v>454.06905</v>
      </c>
      <c r="AE4457" s="151"/>
      <c r="AF4457" s="151"/>
      <c r="AG4457" s="141" t="s">
        <v>17</v>
      </c>
      <c r="AH4457" s="229">
        <v>4.7763641120000004E-3</v>
      </c>
      <c r="AI4457" s="229">
        <v>1.427578728231806E-4</v>
      </c>
      <c r="AJ4457" s="229">
        <v>3.38612565039506E-5</v>
      </c>
    </row>
    <row r="4458" spans="1:36" ht="13.5" thickBot="1">
      <c r="A4458" s="153">
        <v>8694</v>
      </c>
      <c r="B4458" s="153">
        <v>12533</v>
      </c>
      <c r="C4458" s="141" t="s">
        <v>1647</v>
      </c>
      <c r="D4458" s="141">
        <v>520036658</v>
      </c>
      <c r="E4458" s="141" t="s">
        <v>429</v>
      </c>
      <c r="F4458" s="141" t="s">
        <v>3600</v>
      </c>
      <c r="G4458" s="141" t="s">
        <v>3601</v>
      </c>
      <c r="H4458" s="141" t="s">
        <v>76</v>
      </c>
      <c r="I4458" s="141" t="s">
        <v>228</v>
      </c>
      <c r="J4458" s="141" t="s">
        <v>53</v>
      </c>
      <c r="K4458" s="141" t="s">
        <v>53</v>
      </c>
      <c r="L4458" s="141" t="s">
        <v>821</v>
      </c>
      <c r="M4458" s="141" t="s">
        <v>311</v>
      </c>
      <c r="N4458" s="141" t="s">
        <v>156</v>
      </c>
      <c r="O4458" s="141" t="s">
        <v>62</v>
      </c>
      <c r="P4458" s="141" t="s">
        <v>1333</v>
      </c>
      <c r="Q4458" s="141" t="s">
        <v>65</v>
      </c>
      <c r="R4458" s="141" t="s">
        <v>57</v>
      </c>
      <c r="S4458" s="141" t="s">
        <v>1206</v>
      </c>
      <c r="T4458" s="227">
        <v>2.3109999999999999</v>
      </c>
      <c r="U4458" s="146">
        <v>48116</v>
      </c>
      <c r="V4458" s="208">
        <v>2.7E-2</v>
      </c>
      <c r="W4458" s="209">
        <v>5.8999999999999997E-2</v>
      </c>
      <c r="X4458" s="141" t="s">
        <v>636</v>
      </c>
      <c r="Y4458" s="141"/>
      <c r="Z4458" s="148">
        <v>400000</v>
      </c>
      <c r="AA4458" s="148">
        <v>1</v>
      </c>
      <c r="AB4458" s="148">
        <v>93.07</v>
      </c>
      <c r="AC4458" s="148">
        <v>0</v>
      </c>
      <c r="AD4458" s="148">
        <v>372.28</v>
      </c>
      <c r="AE4458" s="151"/>
      <c r="AF4458" s="151"/>
      <c r="AG4458" s="141" t="s">
        <v>17</v>
      </c>
      <c r="AH4458" s="229">
        <v>5.8673926899999998E-4</v>
      </c>
      <c r="AI4458" s="229">
        <v>1.1704365425173476E-4</v>
      </c>
      <c r="AJ4458" s="229">
        <v>2.77620079397412E-5</v>
      </c>
    </row>
    <row r="4459" spans="1:36" ht="13.5" thickBot="1">
      <c r="A4459" s="153">
        <v>8694</v>
      </c>
      <c r="B4459" s="153">
        <v>12533</v>
      </c>
      <c r="C4459" s="141" t="s">
        <v>1647</v>
      </c>
      <c r="D4459" s="141">
        <v>520036658</v>
      </c>
      <c r="E4459" s="141" t="s">
        <v>429</v>
      </c>
      <c r="F4459" s="141" t="s">
        <v>1774</v>
      </c>
      <c r="G4459" s="141" t="s">
        <v>3602</v>
      </c>
      <c r="H4459" s="141" t="s">
        <v>76</v>
      </c>
      <c r="I4459" s="141" t="s">
        <v>228</v>
      </c>
      <c r="J4459" s="141" t="s">
        <v>53</v>
      </c>
      <c r="K4459" s="141" t="s">
        <v>53</v>
      </c>
      <c r="L4459" s="141" t="s">
        <v>821</v>
      </c>
      <c r="M4459" s="141" t="s">
        <v>311</v>
      </c>
      <c r="N4459" s="141" t="s">
        <v>156</v>
      </c>
      <c r="O4459" s="141" t="s">
        <v>62</v>
      </c>
      <c r="P4459" s="141" t="s">
        <v>1333</v>
      </c>
      <c r="Q4459" s="141" t="s">
        <v>65</v>
      </c>
      <c r="R4459" s="141" t="s">
        <v>57</v>
      </c>
      <c r="S4459" s="141" t="s">
        <v>1206</v>
      </c>
      <c r="T4459" s="227">
        <v>3.177</v>
      </c>
      <c r="U4459" s="146">
        <v>47386</v>
      </c>
      <c r="V4459" s="208">
        <v>0.05</v>
      </c>
      <c r="W4459" s="209">
        <v>6.1899999999999997E-2</v>
      </c>
      <c r="X4459" s="141" t="s">
        <v>636</v>
      </c>
      <c r="Y4459" s="141"/>
      <c r="Z4459" s="148">
        <v>3292494.67</v>
      </c>
      <c r="AA4459" s="148">
        <v>1</v>
      </c>
      <c r="AB4459" s="148">
        <v>96.73</v>
      </c>
      <c r="AC4459" s="148">
        <v>0</v>
      </c>
      <c r="AD4459" s="148">
        <v>3184.8300899999999</v>
      </c>
      <c r="AE4459" s="151"/>
      <c r="AF4459" s="151"/>
      <c r="AG4459" s="141" t="s">
        <v>17</v>
      </c>
      <c r="AH4459" s="229">
        <v>3.1813885309999999E-3</v>
      </c>
      <c r="AI4459" s="229">
        <v>1.0013005047396618E-3</v>
      </c>
      <c r="AJ4459" s="229">
        <v>2.3750209E-4</v>
      </c>
    </row>
    <row r="4460" spans="1:36" ht="13.5" thickBot="1">
      <c r="A4460" s="153">
        <v>8694</v>
      </c>
      <c r="B4460" s="153">
        <v>12533</v>
      </c>
      <c r="C4460" s="141" t="s">
        <v>1775</v>
      </c>
      <c r="D4460" s="141">
        <v>520037540</v>
      </c>
      <c r="E4460" s="141" t="s">
        <v>429</v>
      </c>
      <c r="F4460" s="141" t="s">
        <v>1776</v>
      </c>
      <c r="G4460" s="141" t="s">
        <v>3603</v>
      </c>
      <c r="H4460" s="141" t="s">
        <v>76</v>
      </c>
      <c r="I4460" s="141" t="s">
        <v>229</v>
      </c>
      <c r="J4460" s="141" t="s">
        <v>53</v>
      </c>
      <c r="K4460" s="141" t="s">
        <v>53</v>
      </c>
      <c r="L4460" s="141" t="s">
        <v>821</v>
      </c>
      <c r="M4460" s="141" t="s">
        <v>311</v>
      </c>
      <c r="N4460" s="141" t="s">
        <v>652</v>
      </c>
      <c r="O4460" s="141" t="s">
        <v>62</v>
      </c>
      <c r="P4460" s="141" t="s">
        <v>1483</v>
      </c>
      <c r="Q4460" s="141" t="s">
        <v>65</v>
      </c>
      <c r="R4460" s="141" t="s">
        <v>57</v>
      </c>
      <c r="S4460" s="141" t="s">
        <v>1206</v>
      </c>
      <c r="T4460" s="227">
        <v>2.617</v>
      </c>
      <c r="U4460" s="146">
        <v>47483</v>
      </c>
      <c r="V4460" s="208">
        <v>2.2499999999999999E-2</v>
      </c>
      <c r="W4460" s="209">
        <v>4.7800000000000002E-2</v>
      </c>
      <c r="X4460" s="141" t="s">
        <v>636</v>
      </c>
      <c r="Y4460" s="141"/>
      <c r="Z4460" s="148">
        <v>1872000</v>
      </c>
      <c r="AA4460" s="148">
        <v>1</v>
      </c>
      <c r="AB4460" s="148">
        <v>108.85</v>
      </c>
      <c r="AC4460" s="148">
        <v>0</v>
      </c>
      <c r="AD4460" s="148">
        <v>2037.672</v>
      </c>
      <c r="AE4460" s="151"/>
      <c r="AF4460" s="151"/>
      <c r="AG4460" s="141" t="s">
        <v>17</v>
      </c>
      <c r="AH4460" s="229">
        <v>3.3293796940000002E-3</v>
      </c>
      <c r="AI4460" s="229">
        <v>6.406376304030324E-4</v>
      </c>
      <c r="AJ4460" s="229">
        <v>1.51955158E-4</v>
      </c>
    </row>
    <row r="4461" spans="1:36" ht="13.5" thickBot="1">
      <c r="A4461" s="153">
        <v>8694</v>
      </c>
      <c r="B4461" s="153">
        <v>12533</v>
      </c>
      <c r="C4461" s="141" t="s">
        <v>1775</v>
      </c>
      <c r="D4461" s="141">
        <v>520037540</v>
      </c>
      <c r="E4461" s="141" t="s">
        <v>429</v>
      </c>
      <c r="F4461" s="141" t="s">
        <v>1777</v>
      </c>
      <c r="G4461" s="141" t="s">
        <v>3604</v>
      </c>
      <c r="H4461" s="141" t="s">
        <v>76</v>
      </c>
      <c r="I4461" s="141" t="s">
        <v>229</v>
      </c>
      <c r="J4461" s="141" t="s">
        <v>53</v>
      </c>
      <c r="K4461" s="141" t="s">
        <v>53</v>
      </c>
      <c r="L4461" s="141" t="s">
        <v>821</v>
      </c>
      <c r="M4461" s="141" t="s">
        <v>311</v>
      </c>
      <c r="N4461" s="141" t="s">
        <v>652</v>
      </c>
      <c r="O4461" s="141" t="s">
        <v>62</v>
      </c>
      <c r="P4461" s="141" t="s">
        <v>1483</v>
      </c>
      <c r="Q4461" s="141" t="s">
        <v>65</v>
      </c>
      <c r="R4461" s="141" t="s">
        <v>57</v>
      </c>
      <c r="S4461" s="141" t="s">
        <v>1206</v>
      </c>
      <c r="T4461" s="227">
        <v>3.8969999999999998</v>
      </c>
      <c r="U4461" s="146">
        <v>47848</v>
      </c>
      <c r="V4461" s="208">
        <v>1.49E-2</v>
      </c>
      <c r="W4461" s="209">
        <v>4.8800000000000003E-2</v>
      </c>
      <c r="X4461" s="141" t="s">
        <v>636</v>
      </c>
      <c r="Y4461" s="141"/>
      <c r="Z4461" s="148">
        <v>380000</v>
      </c>
      <c r="AA4461" s="148">
        <v>1</v>
      </c>
      <c r="AB4461" s="148">
        <v>99.51</v>
      </c>
      <c r="AC4461" s="148">
        <v>0</v>
      </c>
      <c r="AD4461" s="148">
        <v>378.13799999999998</v>
      </c>
      <c r="AE4461" s="151"/>
      <c r="AF4461" s="151"/>
      <c r="AG4461" s="141" t="s">
        <v>17</v>
      </c>
      <c r="AH4461" s="229">
        <v>1.3333333330000001E-3</v>
      </c>
      <c r="AI4461" s="229">
        <v>1.1888539091931471E-4</v>
      </c>
      <c r="AJ4461" s="229">
        <v>2.81988561252763E-5</v>
      </c>
    </row>
    <row r="4462" spans="1:36" ht="13.5" thickBot="1">
      <c r="A4462" s="153">
        <v>8694</v>
      </c>
      <c r="B4462" s="153">
        <v>12533</v>
      </c>
      <c r="C4462" s="141" t="s">
        <v>1326</v>
      </c>
      <c r="D4462" s="141">
        <v>520037789</v>
      </c>
      <c r="E4462" s="141" t="s">
        <v>429</v>
      </c>
      <c r="F4462" s="141" t="s">
        <v>1778</v>
      </c>
      <c r="G4462" s="141" t="s">
        <v>3605</v>
      </c>
      <c r="H4462" s="141" t="s">
        <v>76</v>
      </c>
      <c r="I4462" s="141" t="s">
        <v>229</v>
      </c>
      <c r="J4462" s="141" t="s">
        <v>53</v>
      </c>
      <c r="K4462" s="141" t="s">
        <v>53</v>
      </c>
      <c r="L4462" s="141" t="s">
        <v>821</v>
      </c>
      <c r="M4462" s="141" t="s">
        <v>311</v>
      </c>
      <c r="N4462" s="141" t="s">
        <v>651</v>
      </c>
      <c r="O4462" s="141" t="s">
        <v>62</v>
      </c>
      <c r="P4462" s="141" t="s">
        <v>1310</v>
      </c>
      <c r="Q4462" s="141" t="s">
        <v>65</v>
      </c>
      <c r="R4462" s="141" t="s">
        <v>57</v>
      </c>
      <c r="S4462" s="141" t="s">
        <v>1206</v>
      </c>
      <c r="T4462" s="227">
        <v>0.76200000000000001</v>
      </c>
      <c r="U4462" s="146">
        <v>45848</v>
      </c>
      <c r="V4462" s="208">
        <v>1.7600000000000001E-2</v>
      </c>
      <c r="W4462" s="209">
        <v>2.52E-2</v>
      </c>
      <c r="X4462" s="141" t="s">
        <v>636</v>
      </c>
      <c r="Y4462" s="141"/>
      <c r="Z4462" s="148">
        <v>7596493.1900000004</v>
      </c>
      <c r="AA4462" s="148">
        <v>1</v>
      </c>
      <c r="AB4462" s="148">
        <v>117</v>
      </c>
      <c r="AC4462" s="148">
        <v>0</v>
      </c>
      <c r="AD4462" s="148">
        <v>8887.8970300000001</v>
      </c>
      <c r="AE4462" s="151"/>
      <c r="AF4462" s="151"/>
      <c r="AG4462" s="141" t="s">
        <v>17</v>
      </c>
      <c r="AH4462" s="229">
        <v>9.8787903770000008E-3</v>
      </c>
      <c r="AI4462" s="229">
        <v>2.7943267084031922E-3</v>
      </c>
      <c r="AJ4462" s="229">
        <v>6.6279646399999999E-4</v>
      </c>
    </row>
    <row r="4463" spans="1:36" ht="13.5" thickBot="1">
      <c r="A4463" s="153">
        <v>8694</v>
      </c>
      <c r="B4463" s="153">
        <v>12533</v>
      </c>
      <c r="C4463" s="141" t="s">
        <v>1326</v>
      </c>
      <c r="D4463" s="141">
        <v>520037789</v>
      </c>
      <c r="E4463" s="141" t="s">
        <v>429</v>
      </c>
      <c r="F4463" s="141" t="s">
        <v>1327</v>
      </c>
      <c r="G4463" s="141" t="s">
        <v>3266</v>
      </c>
      <c r="H4463" s="141" t="s">
        <v>76</v>
      </c>
      <c r="I4463" s="141" t="s">
        <v>229</v>
      </c>
      <c r="J4463" s="141" t="s">
        <v>53</v>
      </c>
      <c r="K4463" s="141" t="s">
        <v>53</v>
      </c>
      <c r="L4463" s="141" t="s">
        <v>821</v>
      </c>
      <c r="M4463" s="141" t="s">
        <v>311</v>
      </c>
      <c r="N4463" s="141" t="s">
        <v>651</v>
      </c>
      <c r="O4463" s="141" t="s">
        <v>62</v>
      </c>
      <c r="P4463" s="141" t="s">
        <v>1310</v>
      </c>
      <c r="Q4463" s="141" t="s">
        <v>65</v>
      </c>
      <c r="R4463" s="141" t="s">
        <v>57</v>
      </c>
      <c r="S4463" s="141" t="s">
        <v>1206</v>
      </c>
      <c r="T4463" s="227">
        <v>0.76100000000000001</v>
      </c>
      <c r="U4463" s="146">
        <v>45848</v>
      </c>
      <c r="V4463" s="208">
        <v>2.3E-2</v>
      </c>
      <c r="W4463" s="209">
        <v>2.6700000000000002E-2</v>
      </c>
      <c r="X4463" s="141" t="s">
        <v>636</v>
      </c>
      <c r="Y4463" s="141"/>
      <c r="Z4463" s="148">
        <v>979792.87</v>
      </c>
      <c r="AA4463" s="148">
        <v>1</v>
      </c>
      <c r="AB4463" s="148">
        <v>117.49</v>
      </c>
      <c r="AC4463" s="148">
        <v>0</v>
      </c>
      <c r="AD4463" s="148">
        <v>1151.1586400000001</v>
      </c>
      <c r="AE4463" s="151"/>
      <c r="AF4463" s="151"/>
      <c r="AG4463" s="141" t="s">
        <v>17</v>
      </c>
      <c r="AH4463" s="229">
        <v>1.2163716639999999E-3</v>
      </c>
      <c r="AI4463" s="229">
        <v>3.6192063460045455E-4</v>
      </c>
      <c r="AJ4463" s="229">
        <v>8.5845265132646593E-5</v>
      </c>
    </row>
    <row r="4464" spans="1:36" ht="13.5" thickBot="1">
      <c r="A4464" s="153">
        <v>8694</v>
      </c>
      <c r="B4464" s="153">
        <v>12533</v>
      </c>
      <c r="C4464" s="141" t="s">
        <v>1326</v>
      </c>
      <c r="D4464" s="141">
        <v>520037789</v>
      </c>
      <c r="E4464" s="141" t="s">
        <v>429</v>
      </c>
      <c r="F4464" s="141" t="s">
        <v>1779</v>
      </c>
      <c r="G4464" s="141" t="s">
        <v>3606</v>
      </c>
      <c r="H4464" s="141" t="s">
        <v>76</v>
      </c>
      <c r="I4464" s="141" t="s">
        <v>229</v>
      </c>
      <c r="J4464" s="141" t="s">
        <v>53</v>
      </c>
      <c r="K4464" s="141" t="s">
        <v>53</v>
      </c>
      <c r="L4464" s="141" t="s">
        <v>821</v>
      </c>
      <c r="M4464" s="141" t="s">
        <v>311</v>
      </c>
      <c r="N4464" s="141" t="s">
        <v>651</v>
      </c>
      <c r="O4464" s="141" t="s">
        <v>62</v>
      </c>
      <c r="P4464" s="141" t="s">
        <v>1310</v>
      </c>
      <c r="Q4464" s="141" t="s">
        <v>65</v>
      </c>
      <c r="R4464" s="141" t="s">
        <v>57</v>
      </c>
      <c r="S4464" s="141" t="s">
        <v>1206</v>
      </c>
      <c r="T4464" s="227">
        <v>1.5029999999999999</v>
      </c>
      <c r="U4464" s="146">
        <v>46139</v>
      </c>
      <c r="V4464" s="208">
        <v>2.1499999999999998E-2</v>
      </c>
      <c r="W4464" s="209">
        <v>2.53E-2</v>
      </c>
      <c r="X4464" s="141" t="s">
        <v>636</v>
      </c>
      <c r="Y4464" s="141"/>
      <c r="Z4464" s="148">
        <v>7050048.9900000002</v>
      </c>
      <c r="AA4464" s="148">
        <v>1</v>
      </c>
      <c r="AB4464" s="148">
        <v>117.88</v>
      </c>
      <c r="AC4464" s="148">
        <v>0</v>
      </c>
      <c r="AD4464" s="148">
        <v>8310.5977500000008</v>
      </c>
      <c r="AE4464" s="151"/>
      <c r="AF4464" s="151"/>
      <c r="AG4464" s="141" t="s">
        <v>17</v>
      </c>
      <c r="AH4464" s="229">
        <v>5.9100518190000001E-3</v>
      </c>
      <c r="AI4464" s="229">
        <v>2.6128256411202455E-3</v>
      </c>
      <c r="AJ4464" s="229">
        <v>6.19745569E-4</v>
      </c>
    </row>
    <row r="4465" spans="1:36" ht="13.5" thickBot="1">
      <c r="A4465" s="153">
        <v>8694</v>
      </c>
      <c r="B4465" s="153">
        <v>12533</v>
      </c>
      <c r="C4465" s="141" t="s">
        <v>1326</v>
      </c>
      <c r="D4465" s="141">
        <v>520037789</v>
      </c>
      <c r="E4465" s="141" t="s">
        <v>429</v>
      </c>
      <c r="F4465" s="141" t="s">
        <v>1328</v>
      </c>
      <c r="G4465" s="141" t="s">
        <v>3267</v>
      </c>
      <c r="H4465" s="141" t="s">
        <v>76</v>
      </c>
      <c r="I4465" s="141" t="s">
        <v>228</v>
      </c>
      <c r="J4465" s="141" t="s">
        <v>53</v>
      </c>
      <c r="K4465" s="141" t="s">
        <v>53</v>
      </c>
      <c r="L4465" s="141" t="s">
        <v>821</v>
      </c>
      <c r="M4465" s="141" t="s">
        <v>311</v>
      </c>
      <c r="N4465" s="141" t="s">
        <v>651</v>
      </c>
      <c r="O4465" s="141" t="s">
        <v>62</v>
      </c>
      <c r="P4465" s="141" t="s">
        <v>1310</v>
      </c>
      <c r="Q4465" s="141" t="s">
        <v>65</v>
      </c>
      <c r="R4465" s="141" t="s">
        <v>57</v>
      </c>
      <c r="S4465" s="141" t="s">
        <v>1206</v>
      </c>
      <c r="T4465" s="227">
        <v>0.247</v>
      </c>
      <c r="U4465" s="146">
        <v>45656</v>
      </c>
      <c r="V4465" s="208">
        <v>3.5000000000000003E-2</v>
      </c>
      <c r="W4465" s="209">
        <v>4.7199999999999999E-2</v>
      </c>
      <c r="X4465" s="141" t="s">
        <v>636</v>
      </c>
      <c r="Y4465" s="141"/>
      <c r="Z4465" s="148">
        <v>5939520.5700000003</v>
      </c>
      <c r="AA4465" s="148">
        <v>1</v>
      </c>
      <c r="AB4465" s="148">
        <v>100.6</v>
      </c>
      <c r="AC4465" s="148">
        <v>0</v>
      </c>
      <c r="AD4465" s="148">
        <v>5975.15769</v>
      </c>
      <c r="AE4465" s="151"/>
      <c r="AF4465" s="151"/>
      <c r="AG4465" s="141" t="s">
        <v>17</v>
      </c>
      <c r="AH4465" s="229">
        <v>8.6787309989999999E-3</v>
      </c>
      <c r="AI4465" s="229">
        <v>1.8785706746748529E-3</v>
      </c>
      <c r="AJ4465" s="229">
        <v>4.4558497600000001E-4</v>
      </c>
    </row>
    <row r="4466" spans="1:36" ht="13.5" thickBot="1">
      <c r="A4466" s="153">
        <v>8694</v>
      </c>
      <c r="B4466" s="153">
        <v>12533</v>
      </c>
      <c r="C4466" s="141" t="s">
        <v>1326</v>
      </c>
      <c r="D4466" s="141">
        <v>520037789</v>
      </c>
      <c r="E4466" s="141" t="s">
        <v>429</v>
      </c>
      <c r="F4466" s="141" t="s">
        <v>1780</v>
      </c>
      <c r="G4466" s="141" t="s">
        <v>3607</v>
      </c>
      <c r="H4466" s="141" t="s">
        <v>76</v>
      </c>
      <c r="I4466" s="141" t="s">
        <v>229</v>
      </c>
      <c r="J4466" s="141" t="s">
        <v>53</v>
      </c>
      <c r="K4466" s="141" t="s">
        <v>53</v>
      </c>
      <c r="L4466" s="141" t="s">
        <v>821</v>
      </c>
      <c r="M4466" s="141" t="s">
        <v>311</v>
      </c>
      <c r="N4466" s="141" t="s">
        <v>651</v>
      </c>
      <c r="O4466" s="141" t="s">
        <v>62</v>
      </c>
      <c r="P4466" s="141" t="s">
        <v>1310</v>
      </c>
      <c r="Q4466" s="141" t="s">
        <v>65</v>
      </c>
      <c r="R4466" s="141" t="s">
        <v>57</v>
      </c>
      <c r="S4466" s="141" t="s">
        <v>1206</v>
      </c>
      <c r="T4466" s="227">
        <v>2.3839999999999999</v>
      </c>
      <c r="U4466" s="146">
        <v>46478</v>
      </c>
      <c r="V4466" s="208">
        <v>2.35E-2</v>
      </c>
      <c r="W4466" s="209">
        <v>2.4E-2</v>
      </c>
      <c r="X4466" s="141" t="s">
        <v>636</v>
      </c>
      <c r="Y4466" s="141"/>
      <c r="Z4466" s="148">
        <v>4507480.3600000003</v>
      </c>
      <c r="AA4466" s="148">
        <v>1</v>
      </c>
      <c r="AB4466" s="148">
        <v>116.64</v>
      </c>
      <c r="AC4466" s="148">
        <v>61.861220000000003</v>
      </c>
      <c r="AD4466" s="148">
        <v>5319.3863099999999</v>
      </c>
      <c r="AE4466" s="151"/>
      <c r="AF4466" s="151"/>
      <c r="AG4466" s="141" t="s">
        <v>17</v>
      </c>
      <c r="AH4466" s="229">
        <v>4.8568121699999996E-3</v>
      </c>
      <c r="AI4466" s="229">
        <v>1.6723982274069282E-3</v>
      </c>
      <c r="AJ4466" s="229">
        <v>3.9668218799999999E-4</v>
      </c>
    </row>
    <row r="4467" spans="1:36" ht="13.5" thickBot="1">
      <c r="A4467" s="153">
        <v>8694</v>
      </c>
      <c r="B4467" s="153">
        <v>12533</v>
      </c>
      <c r="C4467" s="141" t="s">
        <v>1326</v>
      </c>
      <c r="D4467" s="141">
        <v>520037789</v>
      </c>
      <c r="E4467" s="141" t="s">
        <v>429</v>
      </c>
      <c r="F4467" s="141" t="s">
        <v>1781</v>
      </c>
      <c r="G4467" s="141" t="s">
        <v>3608</v>
      </c>
      <c r="H4467" s="141" t="s">
        <v>76</v>
      </c>
      <c r="I4467" s="141" t="s">
        <v>229</v>
      </c>
      <c r="J4467" s="141" t="s">
        <v>53</v>
      </c>
      <c r="K4467" s="141" t="s">
        <v>53</v>
      </c>
      <c r="L4467" s="141" t="s">
        <v>821</v>
      </c>
      <c r="M4467" s="141" t="s">
        <v>311</v>
      </c>
      <c r="N4467" s="141" t="s">
        <v>651</v>
      </c>
      <c r="O4467" s="141" t="s">
        <v>62</v>
      </c>
      <c r="P4467" s="141" t="s">
        <v>1310</v>
      </c>
      <c r="Q4467" s="141" t="s">
        <v>65</v>
      </c>
      <c r="R4467" s="141" t="s">
        <v>57</v>
      </c>
      <c r="S4467" s="141" t="s">
        <v>1206</v>
      </c>
      <c r="T4467" s="227">
        <v>3.8889999999999998</v>
      </c>
      <c r="U4467" s="146">
        <v>48214</v>
      </c>
      <c r="V4467" s="208">
        <v>2.2499999999999999E-2</v>
      </c>
      <c r="W4467" s="209">
        <v>2.9600000000000001E-2</v>
      </c>
      <c r="X4467" s="141" t="s">
        <v>636</v>
      </c>
      <c r="Y4467" s="141"/>
      <c r="Z4467" s="148">
        <v>55455.48</v>
      </c>
      <c r="AA4467" s="148">
        <v>1</v>
      </c>
      <c r="AB4467" s="148">
        <v>114.42</v>
      </c>
      <c r="AC4467" s="148">
        <v>0</v>
      </c>
      <c r="AD4467" s="148">
        <v>63.452159999999999</v>
      </c>
      <c r="AE4467" s="151"/>
      <c r="AF4467" s="151"/>
      <c r="AG4467" s="141" t="s">
        <v>17</v>
      </c>
      <c r="AH4467" s="229">
        <v>4.7138484010269101E-5</v>
      </c>
      <c r="AI4467" s="229">
        <v>1.9949158366191456E-5</v>
      </c>
      <c r="AJ4467" s="229">
        <v>4.73181307003795E-6</v>
      </c>
    </row>
    <row r="4468" spans="1:36" ht="13.5" thickBot="1">
      <c r="A4468" s="153">
        <v>8694</v>
      </c>
      <c r="B4468" s="153">
        <v>12533</v>
      </c>
      <c r="C4468" s="141" t="s">
        <v>1326</v>
      </c>
      <c r="D4468" s="141">
        <v>520037789</v>
      </c>
      <c r="E4468" s="141" t="s">
        <v>429</v>
      </c>
      <c r="F4468" s="141" t="s">
        <v>1782</v>
      </c>
      <c r="G4468" s="141" t="s">
        <v>3609</v>
      </c>
      <c r="H4468" s="141" t="s">
        <v>76</v>
      </c>
      <c r="I4468" s="141" t="s">
        <v>229</v>
      </c>
      <c r="J4468" s="141" t="s">
        <v>53</v>
      </c>
      <c r="K4468" s="141" t="s">
        <v>53</v>
      </c>
      <c r="L4468" s="141" t="s">
        <v>821</v>
      </c>
      <c r="M4468" s="141" t="s">
        <v>311</v>
      </c>
      <c r="N4468" s="141" t="s">
        <v>651</v>
      </c>
      <c r="O4468" s="141" t="s">
        <v>62</v>
      </c>
      <c r="P4468" s="141" t="s">
        <v>1310</v>
      </c>
      <c r="Q4468" s="141" t="s">
        <v>65</v>
      </c>
      <c r="R4468" s="141" t="s">
        <v>57</v>
      </c>
      <c r="S4468" s="141" t="s">
        <v>1206</v>
      </c>
      <c r="T4468" s="227">
        <v>3.5449999999999999</v>
      </c>
      <c r="U4468" s="146">
        <v>46936</v>
      </c>
      <c r="V4468" s="208">
        <v>6.4999999999999997E-3</v>
      </c>
      <c r="W4468" s="209">
        <v>2.6200000000000001E-2</v>
      </c>
      <c r="X4468" s="141" t="s">
        <v>636</v>
      </c>
      <c r="Y4468" s="141"/>
      <c r="Z4468" s="148">
        <v>240425.68</v>
      </c>
      <c r="AA4468" s="148">
        <v>1</v>
      </c>
      <c r="AB4468" s="148">
        <v>107.63</v>
      </c>
      <c r="AC4468" s="148">
        <v>0</v>
      </c>
      <c r="AD4468" s="148">
        <v>258.77015999999998</v>
      </c>
      <c r="AE4468" s="151"/>
      <c r="AF4468" s="151"/>
      <c r="AG4468" s="141" t="s">
        <v>17</v>
      </c>
      <c r="AH4468" s="229">
        <v>4.8789706100000002E-4</v>
      </c>
      <c r="AI4468" s="229">
        <v>8.1356519656457729E-5</v>
      </c>
      <c r="AJ4468" s="229">
        <v>1.9297247331277798E-5</v>
      </c>
    </row>
    <row r="4469" spans="1:36" ht="13.5" thickBot="1">
      <c r="A4469" s="153">
        <v>8694</v>
      </c>
      <c r="B4469" s="153">
        <v>12533</v>
      </c>
      <c r="C4469" s="141" t="s">
        <v>1326</v>
      </c>
      <c r="D4469" s="141">
        <v>520037789</v>
      </c>
      <c r="E4469" s="141" t="s">
        <v>429</v>
      </c>
      <c r="F4469" s="141" t="s">
        <v>1783</v>
      </c>
      <c r="G4469" s="141" t="s">
        <v>3610</v>
      </c>
      <c r="H4469" s="141" t="s">
        <v>76</v>
      </c>
      <c r="I4469" s="141" t="s">
        <v>229</v>
      </c>
      <c r="J4469" s="141" t="s">
        <v>53</v>
      </c>
      <c r="K4469" s="141" t="s">
        <v>53</v>
      </c>
      <c r="L4469" s="141" t="s">
        <v>821</v>
      </c>
      <c r="M4469" s="141" t="s">
        <v>311</v>
      </c>
      <c r="N4469" s="141" t="s">
        <v>651</v>
      </c>
      <c r="O4469" s="141" t="s">
        <v>62</v>
      </c>
      <c r="P4469" s="141" t="s">
        <v>1310</v>
      </c>
      <c r="Q4469" s="141" t="s">
        <v>65</v>
      </c>
      <c r="R4469" s="141" t="s">
        <v>57</v>
      </c>
      <c r="S4469" s="141" t="s">
        <v>1206</v>
      </c>
      <c r="T4469" s="227">
        <v>4.3440000000000003</v>
      </c>
      <c r="U4469" s="146">
        <v>47300</v>
      </c>
      <c r="V4469" s="208">
        <v>1.43E-2</v>
      </c>
      <c r="W4469" s="209">
        <v>2.9399999999999999E-2</v>
      </c>
      <c r="X4469" s="141" t="s">
        <v>636</v>
      </c>
      <c r="Y4469" s="141"/>
      <c r="Z4469" s="148">
        <v>11673118.279999999</v>
      </c>
      <c r="AA4469" s="148">
        <v>1</v>
      </c>
      <c r="AB4469" s="148">
        <v>108.57</v>
      </c>
      <c r="AC4469" s="148">
        <v>0</v>
      </c>
      <c r="AD4469" s="148">
        <v>12673.50452</v>
      </c>
      <c r="AE4469" s="151"/>
      <c r="AF4469" s="151"/>
      <c r="AG4469" s="141" t="s">
        <v>17</v>
      </c>
      <c r="AH4469" s="229">
        <v>1.0384663789E-2</v>
      </c>
      <c r="AI4469" s="229">
        <v>3.9845097270782151E-3</v>
      </c>
      <c r="AJ4469" s="229">
        <v>9.45100282E-4</v>
      </c>
    </row>
    <row r="4470" spans="1:36" ht="13.5" thickBot="1">
      <c r="A4470" s="153">
        <v>8694</v>
      </c>
      <c r="B4470" s="153">
        <v>12533</v>
      </c>
      <c r="C4470" s="141" t="s">
        <v>1326</v>
      </c>
      <c r="D4470" s="141">
        <v>520037789</v>
      </c>
      <c r="E4470" s="141" t="s">
        <v>429</v>
      </c>
      <c r="F4470" s="141" t="s">
        <v>1784</v>
      </c>
      <c r="G4470" s="141" t="s">
        <v>3611</v>
      </c>
      <c r="H4470" s="141" t="s">
        <v>76</v>
      </c>
      <c r="I4470" s="141" t="s">
        <v>229</v>
      </c>
      <c r="J4470" s="141" t="s">
        <v>53</v>
      </c>
      <c r="K4470" s="141" t="s">
        <v>53</v>
      </c>
      <c r="L4470" s="141" t="s">
        <v>821</v>
      </c>
      <c r="M4470" s="141" t="s">
        <v>311</v>
      </c>
      <c r="N4470" s="141" t="s">
        <v>651</v>
      </c>
      <c r="O4470" s="141" t="s">
        <v>62</v>
      </c>
      <c r="P4470" s="141" t="s">
        <v>1310</v>
      </c>
      <c r="Q4470" s="141" t="s">
        <v>65</v>
      </c>
      <c r="R4470" s="141" t="s">
        <v>57</v>
      </c>
      <c r="S4470" s="141" t="s">
        <v>1206</v>
      </c>
      <c r="T4470" s="227">
        <v>5.298</v>
      </c>
      <c r="U4470" s="146">
        <v>47665</v>
      </c>
      <c r="V4470" s="208">
        <v>2.5000000000000001E-3</v>
      </c>
      <c r="W4470" s="209">
        <v>3.0300000000000001E-2</v>
      </c>
      <c r="X4470" s="141" t="s">
        <v>636</v>
      </c>
      <c r="Y4470" s="141"/>
      <c r="Z4470" s="148">
        <v>22076470.82</v>
      </c>
      <c r="AA4470" s="148">
        <v>1</v>
      </c>
      <c r="AB4470" s="148">
        <v>97.92</v>
      </c>
      <c r="AC4470" s="148">
        <v>0</v>
      </c>
      <c r="AD4470" s="148">
        <v>21617.28023</v>
      </c>
      <c r="AE4470" s="151"/>
      <c r="AF4470" s="151"/>
      <c r="AG4470" s="141" t="s">
        <v>17</v>
      </c>
      <c r="AH4470" s="229">
        <v>1.7786411304000001E-2</v>
      </c>
      <c r="AI4470" s="229">
        <v>6.7964045156951262E-3</v>
      </c>
      <c r="AJ4470" s="229">
        <v>1.6120637830000001E-3</v>
      </c>
    </row>
    <row r="4471" spans="1:36" ht="13.5" thickBot="1">
      <c r="A4471" s="153">
        <v>8694</v>
      </c>
      <c r="B4471" s="153">
        <v>12533</v>
      </c>
      <c r="C4471" s="141" t="s">
        <v>1785</v>
      </c>
      <c r="D4471" s="141">
        <v>520037797</v>
      </c>
      <c r="E4471" s="141" t="s">
        <v>429</v>
      </c>
      <c r="F4471" s="141" t="s">
        <v>1786</v>
      </c>
      <c r="G4471" s="141" t="s">
        <v>3612</v>
      </c>
      <c r="H4471" s="141" t="s">
        <v>76</v>
      </c>
      <c r="I4471" s="141" t="s">
        <v>228</v>
      </c>
      <c r="J4471" s="141" t="s">
        <v>53</v>
      </c>
      <c r="K4471" s="141" t="s">
        <v>53</v>
      </c>
      <c r="L4471" s="141" t="s">
        <v>821</v>
      </c>
      <c r="M4471" s="141" t="s">
        <v>311</v>
      </c>
      <c r="N4471" s="141" t="s">
        <v>254</v>
      </c>
      <c r="O4471" s="141" t="s">
        <v>62</v>
      </c>
      <c r="P4471" s="141" t="s">
        <v>298</v>
      </c>
      <c r="Q4471" s="141" t="s">
        <v>298</v>
      </c>
      <c r="R4471" s="141" t="s">
        <v>57</v>
      </c>
      <c r="S4471" s="141" t="s">
        <v>1206</v>
      </c>
      <c r="T4471" s="227">
        <v>1.234</v>
      </c>
      <c r="U4471" s="146">
        <v>46022</v>
      </c>
      <c r="V4471" s="208">
        <v>1.9900000000000001E-2</v>
      </c>
      <c r="W4471" s="209">
        <v>5.45E-2</v>
      </c>
      <c r="X4471" s="141" t="s">
        <v>636</v>
      </c>
      <c r="Y4471" s="141"/>
      <c r="Z4471" s="148">
        <v>488000</v>
      </c>
      <c r="AA4471" s="148">
        <v>1</v>
      </c>
      <c r="AB4471" s="148">
        <v>96.45</v>
      </c>
      <c r="AC4471" s="148">
        <v>0</v>
      </c>
      <c r="AD4471" s="148">
        <v>470.67599999999999</v>
      </c>
      <c r="AE4471" s="151"/>
      <c r="AF4471" s="151"/>
      <c r="AG4471" s="141" t="s">
        <v>17</v>
      </c>
      <c r="AH4471" s="229">
        <v>3.2533333330000002E-3</v>
      </c>
      <c r="AI4471" s="229">
        <v>1.4797904536528825E-4</v>
      </c>
      <c r="AJ4471" s="229">
        <v>3.5099685314939302E-5</v>
      </c>
    </row>
    <row r="4472" spans="1:36" ht="13.5" thickBot="1">
      <c r="A4472" s="153">
        <v>8694</v>
      </c>
      <c r="B4472" s="153">
        <v>12533</v>
      </c>
      <c r="C4472" s="141" t="s">
        <v>1579</v>
      </c>
      <c r="D4472" s="141">
        <v>520038340</v>
      </c>
      <c r="E4472" s="141" t="s">
        <v>429</v>
      </c>
      <c r="F4472" s="141" t="s">
        <v>1787</v>
      </c>
      <c r="G4472" s="141" t="s">
        <v>3613</v>
      </c>
      <c r="H4472" s="141" t="s">
        <v>76</v>
      </c>
      <c r="I4472" s="141" t="s">
        <v>228</v>
      </c>
      <c r="J4472" s="141" t="s">
        <v>53</v>
      </c>
      <c r="K4472" s="141" t="s">
        <v>314</v>
      </c>
      <c r="L4472" s="141" t="s">
        <v>821</v>
      </c>
      <c r="M4472" s="141" t="s">
        <v>311</v>
      </c>
      <c r="N4472" s="141" t="s">
        <v>652</v>
      </c>
      <c r="O4472" s="141" t="s">
        <v>62</v>
      </c>
      <c r="P4472" s="141" t="s">
        <v>298</v>
      </c>
      <c r="Q4472" s="141" t="s">
        <v>298</v>
      </c>
      <c r="R4472" s="141" t="s">
        <v>57</v>
      </c>
      <c r="S4472" s="141" t="s">
        <v>1206</v>
      </c>
      <c r="T4472" s="227">
        <v>0.38100000000000001</v>
      </c>
      <c r="U4472" s="146">
        <v>45853</v>
      </c>
      <c r="V4472" s="208">
        <v>0.06</v>
      </c>
      <c r="W4472" s="209">
        <v>0.1928</v>
      </c>
      <c r="X4472" s="141" t="s">
        <v>636</v>
      </c>
      <c r="Y4472" s="141"/>
      <c r="Z4472" s="148">
        <v>7145972.2699999996</v>
      </c>
      <c r="AA4472" s="148">
        <v>1</v>
      </c>
      <c r="AB4472" s="148">
        <v>98.9</v>
      </c>
      <c r="AC4472" s="148">
        <v>0</v>
      </c>
      <c r="AD4472" s="148">
        <v>7067.3665799999999</v>
      </c>
      <c r="AE4472" s="151"/>
      <c r="AF4472" s="151"/>
      <c r="AG4472" s="141" t="s">
        <v>17</v>
      </c>
      <c r="AH4472" s="229">
        <v>4.8800210949E-2</v>
      </c>
      <c r="AI4472" s="229">
        <v>2.2219576943692523E-3</v>
      </c>
      <c r="AJ4472" s="229">
        <v>5.2703418600000003E-4</v>
      </c>
    </row>
    <row r="4473" spans="1:36" ht="13.5" thickBot="1">
      <c r="A4473" s="153">
        <v>8694</v>
      </c>
      <c r="B4473" s="153">
        <v>12533</v>
      </c>
      <c r="C4473" s="141" t="s">
        <v>1788</v>
      </c>
      <c r="D4473" s="141">
        <v>520038332</v>
      </c>
      <c r="E4473" s="141" t="s">
        <v>429</v>
      </c>
      <c r="F4473" s="141" t="s">
        <v>1789</v>
      </c>
      <c r="G4473" s="141" t="s">
        <v>3614</v>
      </c>
      <c r="H4473" s="141" t="s">
        <v>76</v>
      </c>
      <c r="I4473" s="141" t="s">
        <v>229</v>
      </c>
      <c r="J4473" s="141" t="s">
        <v>53</v>
      </c>
      <c r="K4473" s="141" t="s">
        <v>53</v>
      </c>
      <c r="L4473" s="141" t="s">
        <v>821</v>
      </c>
      <c r="M4473" s="141" t="s">
        <v>311</v>
      </c>
      <c r="N4473" s="141" t="s">
        <v>651</v>
      </c>
      <c r="O4473" s="141" t="s">
        <v>62</v>
      </c>
      <c r="P4473" s="141" t="s">
        <v>298</v>
      </c>
      <c r="Q4473" s="141" t="s">
        <v>298</v>
      </c>
      <c r="R4473" s="141" t="s">
        <v>57</v>
      </c>
      <c r="S4473" s="141" t="s">
        <v>1206</v>
      </c>
      <c r="T4473" s="227">
        <v>2.3730000000000002</v>
      </c>
      <c r="U4473" s="146">
        <v>46478</v>
      </c>
      <c r="V4473" s="208">
        <v>1.9E-2</v>
      </c>
      <c r="W4473" s="209">
        <v>3.5400000000000001E-2</v>
      </c>
      <c r="X4473" s="141" t="s">
        <v>636</v>
      </c>
      <c r="Y4473" s="141"/>
      <c r="Z4473" s="148">
        <v>8803857.8699999992</v>
      </c>
      <c r="AA4473" s="148">
        <v>1</v>
      </c>
      <c r="AB4473" s="148">
        <v>106.58</v>
      </c>
      <c r="AC4473" s="148">
        <v>98.153649999999999</v>
      </c>
      <c r="AD4473" s="148">
        <v>9481.30537</v>
      </c>
      <c r="AE4473" s="151"/>
      <c r="AF4473" s="151"/>
      <c r="AG4473" s="141" t="s">
        <v>17</v>
      </c>
      <c r="AH4473" s="229">
        <v>1.5411912963999999E-2</v>
      </c>
      <c r="AI4473" s="229">
        <v>2.9808924131873756E-3</v>
      </c>
      <c r="AJ4473" s="229">
        <v>7.0704865900000002E-4</v>
      </c>
    </row>
    <row r="4474" spans="1:36" ht="13.5" thickBot="1">
      <c r="A4474" s="153">
        <v>8694</v>
      </c>
      <c r="B4474" s="153">
        <v>12533</v>
      </c>
      <c r="C4474" s="141" t="s">
        <v>1638</v>
      </c>
      <c r="D4474" s="141">
        <v>520038274</v>
      </c>
      <c r="E4474" s="141" t="s">
        <v>429</v>
      </c>
      <c r="F4474" s="141" t="s">
        <v>1790</v>
      </c>
      <c r="G4474" s="141" t="s">
        <v>3615</v>
      </c>
      <c r="H4474" s="141" t="s">
        <v>76</v>
      </c>
      <c r="I4474" s="141" t="s">
        <v>228</v>
      </c>
      <c r="J4474" s="141" t="s">
        <v>53</v>
      </c>
      <c r="K4474" s="141" t="s">
        <v>53</v>
      </c>
      <c r="L4474" s="141" t="s">
        <v>821</v>
      </c>
      <c r="M4474" s="141" t="s">
        <v>311</v>
      </c>
      <c r="N4474" s="141" t="s">
        <v>140</v>
      </c>
      <c r="O4474" s="141" t="s">
        <v>62</v>
      </c>
      <c r="P4474" s="141" t="s">
        <v>1305</v>
      </c>
      <c r="Q4474" s="141" t="s">
        <v>1294</v>
      </c>
      <c r="R4474" s="141" t="s">
        <v>57</v>
      </c>
      <c r="S4474" s="141" t="s">
        <v>1206</v>
      </c>
      <c r="T4474" s="227">
        <v>0.249</v>
      </c>
      <c r="U4474" s="146">
        <v>45657</v>
      </c>
      <c r="V4474" s="208">
        <v>4.7500000000000001E-2</v>
      </c>
      <c r="W4474" s="209">
        <v>6.3299999999999995E-2</v>
      </c>
      <c r="X4474" s="141" t="s">
        <v>636</v>
      </c>
      <c r="Y4474" s="141"/>
      <c r="Z4474" s="148">
        <v>1538400</v>
      </c>
      <c r="AA4474" s="148">
        <v>1</v>
      </c>
      <c r="AB4474" s="148">
        <v>100.82</v>
      </c>
      <c r="AC4474" s="148">
        <v>0</v>
      </c>
      <c r="AD4474" s="148">
        <v>1551.0148799999999</v>
      </c>
      <c r="AE4474" s="151"/>
      <c r="AF4474" s="151"/>
      <c r="AG4474" s="141" t="s">
        <v>17</v>
      </c>
      <c r="AH4474" s="229">
        <v>1.3985454545E-2</v>
      </c>
      <c r="AI4474" s="229">
        <v>4.8763417146775517E-4</v>
      </c>
      <c r="AJ4474" s="229">
        <v>1.15663713E-4</v>
      </c>
    </row>
    <row r="4475" spans="1:36" ht="13.5" thickBot="1">
      <c r="A4475" s="153">
        <v>8694</v>
      </c>
      <c r="B4475" s="153">
        <v>12533</v>
      </c>
      <c r="C4475" s="141" t="s">
        <v>1638</v>
      </c>
      <c r="D4475" s="141">
        <v>520038274</v>
      </c>
      <c r="E4475" s="141" t="s">
        <v>429</v>
      </c>
      <c r="F4475" s="141" t="s">
        <v>1791</v>
      </c>
      <c r="G4475" s="141" t="s">
        <v>3616</v>
      </c>
      <c r="H4475" s="141" t="s">
        <v>76</v>
      </c>
      <c r="I4475" s="141" t="s">
        <v>228</v>
      </c>
      <c r="J4475" s="141" t="s">
        <v>53</v>
      </c>
      <c r="K4475" s="141" t="s">
        <v>53</v>
      </c>
      <c r="L4475" s="141" t="s">
        <v>821</v>
      </c>
      <c r="M4475" s="141" t="s">
        <v>311</v>
      </c>
      <c r="N4475" s="141" t="s">
        <v>140</v>
      </c>
      <c r="O4475" s="141" t="s">
        <v>62</v>
      </c>
      <c r="P4475" s="141" t="s">
        <v>1305</v>
      </c>
      <c r="Q4475" s="141" t="s">
        <v>1294</v>
      </c>
      <c r="R4475" s="141" t="s">
        <v>57</v>
      </c>
      <c r="S4475" s="141" t="s">
        <v>1206</v>
      </c>
      <c r="T4475" s="227">
        <v>1.6819999999999999</v>
      </c>
      <c r="U4475" s="146">
        <v>46660</v>
      </c>
      <c r="V4475" s="208">
        <v>3.5000000000000003E-2</v>
      </c>
      <c r="W4475" s="209">
        <v>6.0299999999999999E-2</v>
      </c>
      <c r="X4475" s="141" t="s">
        <v>636</v>
      </c>
      <c r="Y4475" s="141"/>
      <c r="Z4475" s="148">
        <v>3335000</v>
      </c>
      <c r="AA4475" s="148">
        <v>1</v>
      </c>
      <c r="AB4475" s="148">
        <v>96.06</v>
      </c>
      <c r="AC4475" s="148">
        <v>0</v>
      </c>
      <c r="AD4475" s="148">
        <v>3203.6010000000001</v>
      </c>
      <c r="AE4475" s="151"/>
      <c r="AF4475" s="151"/>
      <c r="AG4475" s="141" t="s">
        <v>17</v>
      </c>
      <c r="AH4475" s="229">
        <v>0.02</v>
      </c>
      <c r="AI4475" s="229">
        <v>1.0072020194598467E-3</v>
      </c>
      <c r="AJ4475" s="229">
        <v>2.3890189200000001E-4</v>
      </c>
    </row>
    <row r="4476" spans="1:36" ht="13.5" thickBot="1">
      <c r="A4476" s="153">
        <v>8694</v>
      </c>
      <c r="B4476" s="153">
        <v>12533</v>
      </c>
      <c r="C4476" s="141" t="s">
        <v>1792</v>
      </c>
      <c r="D4476" s="141">
        <v>520038894</v>
      </c>
      <c r="E4476" s="141" t="s">
        <v>429</v>
      </c>
      <c r="F4476" s="141" t="s">
        <v>1793</v>
      </c>
      <c r="G4476" s="141" t="s">
        <v>3617</v>
      </c>
      <c r="H4476" s="141" t="s">
        <v>76</v>
      </c>
      <c r="I4476" s="141" t="s">
        <v>229</v>
      </c>
      <c r="J4476" s="141" t="s">
        <v>53</v>
      </c>
      <c r="K4476" s="141" t="s">
        <v>53</v>
      </c>
      <c r="L4476" s="141" t="s">
        <v>821</v>
      </c>
      <c r="M4476" s="141" t="s">
        <v>311</v>
      </c>
      <c r="N4476" s="141" t="s">
        <v>652</v>
      </c>
      <c r="O4476" s="141" t="s">
        <v>62</v>
      </c>
      <c r="P4476" s="141" t="s">
        <v>1310</v>
      </c>
      <c r="Q4476" s="141" t="s">
        <v>65</v>
      </c>
      <c r="R4476" s="141" t="s">
        <v>57</v>
      </c>
      <c r="S4476" s="141" t="s">
        <v>1206</v>
      </c>
      <c r="T4476" s="227">
        <v>2.95</v>
      </c>
      <c r="U4476" s="146">
        <v>46661</v>
      </c>
      <c r="V4476" s="208">
        <v>5.0000000000000001E-3</v>
      </c>
      <c r="W4476" s="209">
        <v>2.63E-2</v>
      </c>
      <c r="X4476" s="141" t="s">
        <v>636</v>
      </c>
      <c r="Y4476" s="141"/>
      <c r="Z4476" s="148">
        <v>9532630</v>
      </c>
      <c r="AA4476" s="148">
        <v>1</v>
      </c>
      <c r="AB4476" s="148">
        <v>105.76</v>
      </c>
      <c r="AC4476" s="148">
        <v>33.257779999999997</v>
      </c>
      <c r="AD4476" s="148">
        <v>10114.967269999999</v>
      </c>
      <c r="AE4476" s="151"/>
      <c r="AF4476" s="151"/>
      <c r="AG4476" s="141" t="s">
        <v>17</v>
      </c>
      <c r="AH4476" s="229">
        <v>1.4056754776E-2</v>
      </c>
      <c r="AI4476" s="229">
        <v>3.1801137098890443E-3</v>
      </c>
      <c r="AJ4476" s="229">
        <v>7.5430267899999999E-4</v>
      </c>
    </row>
    <row r="4477" spans="1:36" ht="13.5" thickBot="1">
      <c r="A4477" s="153">
        <v>8694</v>
      </c>
      <c r="B4477" s="153">
        <v>12533</v>
      </c>
      <c r="C4477" s="141" t="s">
        <v>1584</v>
      </c>
      <c r="D4477" s="141">
        <v>520038506</v>
      </c>
      <c r="E4477" s="141" t="s">
        <v>429</v>
      </c>
      <c r="F4477" s="141" t="s">
        <v>2083</v>
      </c>
      <c r="G4477" s="141" t="s">
        <v>3713</v>
      </c>
      <c r="H4477" s="141" t="s">
        <v>76</v>
      </c>
      <c r="I4477" s="141" t="s">
        <v>228</v>
      </c>
      <c r="J4477" s="141" t="s">
        <v>53</v>
      </c>
      <c r="K4477" s="141" t="s">
        <v>53</v>
      </c>
      <c r="L4477" s="141" t="s">
        <v>821</v>
      </c>
      <c r="M4477" s="141" t="s">
        <v>311</v>
      </c>
      <c r="N4477" s="141" t="s">
        <v>651</v>
      </c>
      <c r="O4477" s="141" t="s">
        <v>62</v>
      </c>
      <c r="P4477" s="141" t="s">
        <v>1288</v>
      </c>
      <c r="Q4477" s="141" t="s">
        <v>65</v>
      </c>
      <c r="R4477" s="141" t="s">
        <v>57</v>
      </c>
      <c r="S4477" s="141" t="s">
        <v>1206</v>
      </c>
      <c r="T4477" s="227">
        <v>1.3520000000000001</v>
      </c>
      <c r="U4477" s="146">
        <v>46446</v>
      </c>
      <c r="V4477" s="208">
        <v>3.85E-2</v>
      </c>
      <c r="W4477" s="209">
        <v>5.3600000000000002E-2</v>
      </c>
      <c r="X4477" s="141" t="s">
        <v>636</v>
      </c>
      <c r="Y4477" s="141"/>
      <c r="Z4477" s="148">
        <v>826875.11</v>
      </c>
      <c r="AA4477" s="148">
        <v>1</v>
      </c>
      <c r="AB4477" s="148">
        <v>100.27</v>
      </c>
      <c r="AC4477" s="148">
        <v>0</v>
      </c>
      <c r="AD4477" s="148">
        <v>829.10766999999998</v>
      </c>
      <c r="AE4477" s="151"/>
      <c r="AF4477" s="151"/>
      <c r="AG4477" s="141" t="s">
        <v>17</v>
      </c>
      <c r="AH4477" s="229">
        <v>1.768365719E-3</v>
      </c>
      <c r="AI4477" s="229">
        <v>2.60668828475721E-4</v>
      </c>
      <c r="AJ4477" s="229">
        <v>6.1828982801763005E-5</v>
      </c>
    </row>
    <row r="4478" spans="1:36" ht="13.5" thickBot="1">
      <c r="A4478" s="153">
        <v>8694</v>
      </c>
      <c r="B4478" s="153">
        <v>12533</v>
      </c>
      <c r="C4478" s="141" t="s">
        <v>1584</v>
      </c>
      <c r="D4478" s="141">
        <v>520038506</v>
      </c>
      <c r="E4478" s="141" t="s">
        <v>429</v>
      </c>
      <c r="F4478" s="141" t="s">
        <v>1794</v>
      </c>
      <c r="G4478" s="141" t="s">
        <v>3618</v>
      </c>
      <c r="H4478" s="141" t="s">
        <v>76</v>
      </c>
      <c r="I4478" s="141" t="s">
        <v>228</v>
      </c>
      <c r="J4478" s="141" t="s">
        <v>53</v>
      </c>
      <c r="K4478" s="141" t="s">
        <v>53</v>
      </c>
      <c r="L4478" s="141" t="s">
        <v>821</v>
      </c>
      <c r="M4478" s="141" t="s">
        <v>311</v>
      </c>
      <c r="N4478" s="141" t="s">
        <v>651</v>
      </c>
      <c r="O4478" s="141" t="s">
        <v>62</v>
      </c>
      <c r="P4478" s="141" t="s">
        <v>1288</v>
      </c>
      <c r="Q4478" s="141" t="s">
        <v>65</v>
      </c>
      <c r="R4478" s="141" t="s">
        <v>57</v>
      </c>
      <c r="S4478" s="141" t="s">
        <v>1206</v>
      </c>
      <c r="T4478" s="227">
        <v>1.335</v>
      </c>
      <c r="U4478" s="146">
        <v>46446</v>
      </c>
      <c r="V4478" s="208">
        <v>6.7400000000000002E-2</v>
      </c>
      <c r="W4478" s="209">
        <v>6.1899999999999997E-2</v>
      </c>
      <c r="X4478" s="141" t="s">
        <v>636</v>
      </c>
      <c r="Y4478" s="141"/>
      <c r="Z4478" s="148">
        <v>1990036.5</v>
      </c>
      <c r="AA4478" s="148">
        <v>1</v>
      </c>
      <c r="AB4478" s="148">
        <v>101.51</v>
      </c>
      <c r="AC4478" s="148">
        <v>0</v>
      </c>
      <c r="AD4478" s="148">
        <v>2020.0860499999999</v>
      </c>
      <c r="AE4478" s="151"/>
      <c r="AF4478" s="151"/>
      <c r="AG4478" s="141" t="s">
        <v>17</v>
      </c>
      <c r="AH4478" s="229">
        <v>1.8961086339999999E-3</v>
      </c>
      <c r="AI4478" s="229">
        <v>6.3510866335809762E-4</v>
      </c>
      <c r="AJ4478" s="229">
        <v>1.5064372199999999E-4</v>
      </c>
    </row>
    <row r="4479" spans="1:36" ht="13.5" thickBot="1">
      <c r="A4479" s="153">
        <v>8694</v>
      </c>
      <c r="B4479" s="153">
        <v>12533</v>
      </c>
      <c r="C4479" s="141" t="s">
        <v>1584</v>
      </c>
      <c r="D4479" s="141">
        <v>520038506</v>
      </c>
      <c r="E4479" s="141" t="s">
        <v>429</v>
      </c>
      <c r="F4479" s="141" t="s">
        <v>1795</v>
      </c>
      <c r="G4479" s="141" t="s">
        <v>3619</v>
      </c>
      <c r="H4479" s="141" t="s">
        <v>76</v>
      </c>
      <c r="I4479" s="141" t="s">
        <v>228</v>
      </c>
      <c r="J4479" s="141" t="s">
        <v>53</v>
      </c>
      <c r="K4479" s="141" t="s">
        <v>53</v>
      </c>
      <c r="L4479" s="141" t="s">
        <v>821</v>
      </c>
      <c r="M4479" s="141" t="s">
        <v>311</v>
      </c>
      <c r="N4479" s="141" t="s">
        <v>651</v>
      </c>
      <c r="O4479" s="141" t="s">
        <v>62</v>
      </c>
      <c r="P4479" s="141" t="s">
        <v>1288</v>
      </c>
      <c r="Q4479" s="141" t="s">
        <v>65</v>
      </c>
      <c r="R4479" s="141" t="s">
        <v>57</v>
      </c>
      <c r="S4479" s="141" t="s">
        <v>1206</v>
      </c>
      <c r="T4479" s="227">
        <v>4.3049999999999997</v>
      </c>
      <c r="U4479" s="146">
        <v>47907</v>
      </c>
      <c r="V4479" s="208">
        <v>2.6599999999999999E-2</v>
      </c>
      <c r="W4479" s="209">
        <v>6.1400000000000003E-2</v>
      </c>
      <c r="X4479" s="141" t="s">
        <v>636</v>
      </c>
      <c r="Y4479" s="141"/>
      <c r="Z4479" s="148">
        <v>120000</v>
      </c>
      <c r="AA4479" s="148">
        <v>1</v>
      </c>
      <c r="AB4479" s="148">
        <v>87.88</v>
      </c>
      <c r="AC4479" s="148">
        <v>0</v>
      </c>
      <c r="AD4479" s="148">
        <v>105.456</v>
      </c>
      <c r="AE4479" s="151"/>
      <c r="AF4479" s="151"/>
      <c r="AG4479" s="141" t="s">
        <v>17</v>
      </c>
      <c r="AH4479" s="229">
        <v>7.4652121100000001E-4</v>
      </c>
      <c r="AI4479" s="229">
        <v>3.3155032778475725E-5</v>
      </c>
      <c r="AJ4479" s="229">
        <v>7.86416221471297E-6</v>
      </c>
    </row>
    <row r="4480" spans="1:36" ht="13.5" thickBot="1">
      <c r="A4480" s="153">
        <v>8694</v>
      </c>
      <c r="B4480" s="153">
        <v>12533</v>
      </c>
      <c r="C4480" s="141" t="s">
        <v>1329</v>
      </c>
      <c r="D4480" s="141">
        <v>520038910</v>
      </c>
      <c r="E4480" s="141" t="s">
        <v>429</v>
      </c>
      <c r="F4480" s="141" t="s">
        <v>1330</v>
      </c>
      <c r="G4480" s="141" t="s">
        <v>3268</v>
      </c>
      <c r="H4480" s="141" t="s">
        <v>76</v>
      </c>
      <c r="I4480" s="141" t="s">
        <v>228</v>
      </c>
      <c r="J4480" s="141" t="s">
        <v>53</v>
      </c>
      <c r="K4480" s="141" t="s">
        <v>53</v>
      </c>
      <c r="L4480" s="141" t="s">
        <v>821</v>
      </c>
      <c r="M4480" s="141" t="s">
        <v>311</v>
      </c>
      <c r="N4480" s="141" t="s">
        <v>651</v>
      </c>
      <c r="O4480" s="141" t="s">
        <v>62</v>
      </c>
      <c r="P4480" s="141" t="s">
        <v>1310</v>
      </c>
      <c r="Q4480" s="141" t="s">
        <v>65</v>
      </c>
      <c r="R4480" s="141" t="s">
        <v>57</v>
      </c>
      <c r="S4480" s="141" t="s">
        <v>1206</v>
      </c>
      <c r="T4480" s="227">
        <v>0.73099999999999998</v>
      </c>
      <c r="U4480" s="146">
        <v>45835</v>
      </c>
      <c r="V4480" s="208">
        <v>2.5499999999999998E-2</v>
      </c>
      <c r="W4480" s="209">
        <v>4.8800000000000003E-2</v>
      </c>
      <c r="X4480" s="141" t="s">
        <v>636</v>
      </c>
      <c r="Y4480" s="141"/>
      <c r="Z4480" s="148">
        <v>1350974.8</v>
      </c>
      <c r="AA4480" s="148">
        <v>1</v>
      </c>
      <c r="AB4480" s="148">
        <v>99.04</v>
      </c>
      <c r="AC4480" s="148">
        <v>0</v>
      </c>
      <c r="AD4480" s="148">
        <v>1338.0054399999999</v>
      </c>
      <c r="AE4480" s="151"/>
      <c r="AF4480" s="151"/>
      <c r="AG4480" s="141" t="s">
        <v>17</v>
      </c>
      <c r="AH4480" s="229">
        <v>2.0131352445999999E-2</v>
      </c>
      <c r="AI4480" s="229">
        <v>4.206646774102832E-4</v>
      </c>
      <c r="AJ4480" s="229">
        <v>9.9778977244807394E-5</v>
      </c>
    </row>
    <row r="4481" spans="1:36" ht="13.5" thickBot="1">
      <c r="A4481" s="153">
        <v>8694</v>
      </c>
      <c r="B4481" s="153">
        <v>12533</v>
      </c>
      <c r="C4481" s="141" t="s">
        <v>1796</v>
      </c>
      <c r="D4481" s="141">
        <v>520038670</v>
      </c>
      <c r="E4481" s="141" t="s">
        <v>429</v>
      </c>
      <c r="F4481" s="141" t="s">
        <v>1797</v>
      </c>
      <c r="G4481" s="141" t="s">
        <v>3620</v>
      </c>
      <c r="H4481" s="141" t="s">
        <v>76</v>
      </c>
      <c r="I4481" s="141" t="s">
        <v>228</v>
      </c>
      <c r="J4481" s="141" t="s">
        <v>53</v>
      </c>
      <c r="K4481" s="141" t="s">
        <v>53</v>
      </c>
      <c r="L4481" s="141" t="s">
        <v>821</v>
      </c>
      <c r="M4481" s="141" t="s">
        <v>311</v>
      </c>
      <c r="N4481" s="141" t="s">
        <v>649</v>
      </c>
      <c r="O4481" s="141" t="s">
        <v>62</v>
      </c>
      <c r="P4481" s="141" t="s">
        <v>1447</v>
      </c>
      <c r="Q4481" s="141" t="s">
        <v>1294</v>
      </c>
      <c r="R4481" s="141" t="s">
        <v>57</v>
      </c>
      <c r="S4481" s="141" t="s">
        <v>1206</v>
      </c>
      <c r="T4481" s="227">
        <v>0</v>
      </c>
      <c r="U4481" s="146">
        <v>45565</v>
      </c>
      <c r="V4481" s="208">
        <v>3.2399999999999998E-2</v>
      </c>
      <c r="W4481" s="209">
        <v>0</v>
      </c>
      <c r="X4481" s="141" t="s">
        <v>636</v>
      </c>
      <c r="Y4481" s="141"/>
      <c r="Z4481" s="148">
        <v>0.02</v>
      </c>
      <c r="AA4481" s="148">
        <v>1</v>
      </c>
      <c r="AB4481" s="148">
        <v>100.61</v>
      </c>
      <c r="AC4481" s="148">
        <v>0</v>
      </c>
      <c r="AD4481" s="148">
        <v>2.0000000000000002E-5</v>
      </c>
      <c r="AE4481" s="151"/>
      <c r="AF4481" s="151"/>
      <c r="AG4481" s="141" t="s">
        <v>17</v>
      </c>
      <c r="AH4481" s="229"/>
      <c r="AI4481" s="229">
        <v>6.2879367278250121E-12</v>
      </c>
      <c r="AJ4481" s="229">
        <v>1.49145846888048E-12</v>
      </c>
    </row>
    <row r="4482" spans="1:36" ht="13.5" thickBot="1">
      <c r="A4482" s="153">
        <v>8694</v>
      </c>
      <c r="B4482" s="153">
        <v>12533</v>
      </c>
      <c r="C4482" s="141" t="s">
        <v>1798</v>
      </c>
      <c r="D4482" s="141">
        <v>520039298</v>
      </c>
      <c r="E4482" s="141" t="s">
        <v>429</v>
      </c>
      <c r="F4482" s="141" t="s">
        <v>1799</v>
      </c>
      <c r="G4482" s="141" t="s">
        <v>3621</v>
      </c>
      <c r="H4482" s="141" t="s">
        <v>76</v>
      </c>
      <c r="I4482" s="141" t="s">
        <v>228</v>
      </c>
      <c r="J4482" s="141" t="s">
        <v>53</v>
      </c>
      <c r="K4482" s="141" t="s">
        <v>53</v>
      </c>
      <c r="L4482" s="141" t="s">
        <v>821</v>
      </c>
      <c r="M4482" s="141" t="s">
        <v>311</v>
      </c>
      <c r="N4482" s="141" t="s">
        <v>140</v>
      </c>
      <c r="O4482" s="141" t="s">
        <v>62</v>
      </c>
      <c r="P4482" s="141" t="s">
        <v>1483</v>
      </c>
      <c r="Q4482" s="141" t="s">
        <v>65</v>
      </c>
      <c r="R4482" s="141" t="s">
        <v>57</v>
      </c>
      <c r="S4482" s="141" t="s">
        <v>1206</v>
      </c>
      <c r="T4482" s="227">
        <v>1.708</v>
      </c>
      <c r="U4482" s="146">
        <v>46568</v>
      </c>
      <c r="V4482" s="208">
        <v>3.95E-2</v>
      </c>
      <c r="W4482" s="209">
        <v>6.2899999999999998E-2</v>
      </c>
      <c r="X4482" s="141" t="s">
        <v>636</v>
      </c>
      <c r="Y4482" s="141"/>
      <c r="Z4482" s="148">
        <v>2149946</v>
      </c>
      <c r="AA4482" s="148">
        <v>1</v>
      </c>
      <c r="AB4482" s="148">
        <v>97.28</v>
      </c>
      <c r="AC4482" s="148">
        <v>0</v>
      </c>
      <c r="AD4482" s="148">
        <v>2091.46747</v>
      </c>
      <c r="AE4482" s="151"/>
      <c r="AF4482" s="151"/>
      <c r="AG4482" s="141" t="s">
        <v>17</v>
      </c>
      <c r="AH4482" s="229">
        <v>2.5642889339999998E-3</v>
      </c>
      <c r="AI4482" s="229">
        <v>6.5755075598321279E-4</v>
      </c>
      <c r="AJ4482" s="229">
        <v>1.55966843E-4</v>
      </c>
    </row>
    <row r="4483" spans="1:36" ht="13.5" thickBot="1">
      <c r="A4483" s="153">
        <v>8694</v>
      </c>
      <c r="B4483" s="153">
        <v>12533</v>
      </c>
      <c r="C4483" s="141" t="s">
        <v>1800</v>
      </c>
      <c r="D4483" s="141">
        <v>520039314</v>
      </c>
      <c r="E4483" s="141" t="s">
        <v>429</v>
      </c>
      <c r="F4483" s="141" t="s">
        <v>4238</v>
      </c>
      <c r="G4483" s="141" t="s">
        <v>4239</v>
      </c>
      <c r="H4483" s="141" t="s">
        <v>76</v>
      </c>
      <c r="I4483" s="141" t="s">
        <v>228</v>
      </c>
      <c r="J4483" s="141" t="s">
        <v>53</v>
      </c>
      <c r="K4483" s="141" t="s">
        <v>53</v>
      </c>
      <c r="L4483" s="141" t="s">
        <v>54</v>
      </c>
      <c r="M4483" s="141" t="s">
        <v>311</v>
      </c>
      <c r="N4483" s="141" t="s">
        <v>649</v>
      </c>
      <c r="O4483" s="141" t="s">
        <v>62</v>
      </c>
      <c r="P4483" s="141" t="s">
        <v>298</v>
      </c>
      <c r="Q4483" s="141" t="s">
        <v>298</v>
      </c>
      <c r="R4483" s="141" t="s">
        <v>57</v>
      </c>
      <c r="S4483" s="141" t="s">
        <v>1206</v>
      </c>
      <c r="T4483" s="227">
        <v>1.4930000000000001</v>
      </c>
      <c r="U4483" s="146">
        <v>46019</v>
      </c>
      <c r="V4483" s="208">
        <v>5.0999999999999997E-2</v>
      </c>
      <c r="W4483" s="209">
        <v>1.0548</v>
      </c>
      <c r="X4483" s="141" t="s">
        <v>636</v>
      </c>
      <c r="Y4483" s="141"/>
      <c r="Z4483" s="148">
        <v>5367500</v>
      </c>
      <c r="AA4483" s="148">
        <v>1</v>
      </c>
      <c r="AB4483" s="148">
        <v>25</v>
      </c>
      <c r="AC4483" s="148">
        <v>0</v>
      </c>
      <c r="AD4483" s="148">
        <v>1341.875</v>
      </c>
      <c r="AE4483" s="151"/>
      <c r="AF4483" s="151"/>
      <c r="AG4483" s="141" t="s">
        <v>17</v>
      </c>
      <c r="AH4483" s="229">
        <f>+Z4483/127433950</f>
        <v>4.2119858954383818E-2</v>
      </c>
      <c r="AI4483" s="229">
        <v>4.218812548325094E-4</v>
      </c>
      <c r="AJ4483" s="229">
        <v>1.00067541E-4</v>
      </c>
    </row>
    <row r="4484" spans="1:36" ht="13.5" thickBot="1">
      <c r="A4484" s="153">
        <v>8694</v>
      </c>
      <c r="B4484" s="153">
        <v>12533</v>
      </c>
      <c r="C4484" s="141" t="s">
        <v>1801</v>
      </c>
      <c r="D4484" s="141">
        <v>520039496</v>
      </c>
      <c r="E4484" s="141" t="s">
        <v>429</v>
      </c>
      <c r="F4484" s="141" t="s">
        <v>1802</v>
      </c>
      <c r="G4484" s="141" t="s">
        <v>3714</v>
      </c>
      <c r="H4484" s="141" t="s">
        <v>76</v>
      </c>
      <c r="I4484" s="141" t="s">
        <v>229</v>
      </c>
      <c r="J4484" s="141" t="s">
        <v>53</v>
      </c>
      <c r="K4484" s="141" t="s">
        <v>53</v>
      </c>
      <c r="L4484" s="141" t="s">
        <v>54</v>
      </c>
      <c r="M4484" s="141" t="s">
        <v>311</v>
      </c>
      <c r="N4484" s="141" t="s">
        <v>651</v>
      </c>
      <c r="O4484" s="141" t="s">
        <v>62</v>
      </c>
      <c r="P4484" s="141" t="s">
        <v>298</v>
      </c>
      <c r="Q4484" s="141" t="s">
        <v>298</v>
      </c>
      <c r="R4484" s="141" t="s">
        <v>57</v>
      </c>
      <c r="S4484" s="141" t="s">
        <v>1206</v>
      </c>
      <c r="T4484" s="227">
        <v>1.3160000000000001</v>
      </c>
      <c r="U4484" s="146">
        <v>46387</v>
      </c>
      <c r="V4484" s="208">
        <v>1.9E-2</v>
      </c>
      <c r="W4484" s="209">
        <v>7.9799999999999996E-2</v>
      </c>
      <c r="X4484" s="141" t="s">
        <v>636</v>
      </c>
      <c r="Y4484" s="141"/>
      <c r="Z4484" s="148">
        <v>463000</v>
      </c>
      <c r="AA4484" s="148">
        <v>1</v>
      </c>
      <c r="AB4484" s="148">
        <v>104.5801</v>
      </c>
      <c r="AC4484" s="148">
        <v>0</v>
      </c>
      <c r="AD4484" s="148">
        <v>484.20585999999997</v>
      </c>
      <c r="AE4484" s="151"/>
      <c r="AF4484" s="151"/>
      <c r="AG4484" s="141" t="s">
        <v>17</v>
      </c>
      <c r="AH4484" s="229">
        <f>+Z4484/61291200</f>
        <v>7.5541023833764062E-3</v>
      </c>
      <c r="AI4484" s="229">
        <v>1.5223279054610479E-4</v>
      </c>
      <c r="AJ4484" s="229">
        <v>3.6108646528927699E-5</v>
      </c>
    </row>
    <row r="4485" spans="1:36" ht="13.5" thickBot="1">
      <c r="A4485" s="153">
        <v>8694</v>
      </c>
      <c r="B4485" s="153">
        <v>12533</v>
      </c>
      <c r="C4485" s="141" t="s">
        <v>1331</v>
      </c>
      <c r="D4485" s="141">
        <v>520028010</v>
      </c>
      <c r="E4485" s="141" t="s">
        <v>429</v>
      </c>
      <c r="F4485" s="141" t="s">
        <v>1803</v>
      </c>
      <c r="G4485" s="141" t="s">
        <v>3622</v>
      </c>
      <c r="H4485" s="141" t="s">
        <v>76</v>
      </c>
      <c r="I4485" s="141" t="s">
        <v>228</v>
      </c>
      <c r="J4485" s="141" t="s">
        <v>53</v>
      </c>
      <c r="K4485" s="141" t="s">
        <v>53</v>
      </c>
      <c r="L4485" s="141" t="s">
        <v>821</v>
      </c>
      <c r="M4485" s="141" t="s">
        <v>311</v>
      </c>
      <c r="N4485" s="141" t="s">
        <v>708</v>
      </c>
      <c r="O4485" s="141" t="s">
        <v>62</v>
      </c>
      <c r="P4485" s="141" t="s">
        <v>1333</v>
      </c>
      <c r="Q4485" s="141" t="s">
        <v>65</v>
      </c>
      <c r="R4485" s="141" t="s">
        <v>57</v>
      </c>
      <c r="S4485" s="141" t="s">
        <v>1206</v>
      </c>
      <c r="T4485" s="227">
        <v>1.494</v>
      </c>
      <c r="U4485" s="146">
        <v>46295</v>
      </c>
      <c r="V4485" s="208">
        <v>3.5999999999999997E-2</v>
      </c>
      <c r="W4485" s="209">
        <v>5.4399999999999997E-2</v>
      </c>
      <c r="X4485" s="141" t="s">
        <v>636</v>
      </c>
      <c r="Y4485" s="141"/>
      <c r="Z4485" s="148">
        <v>119741.38</v>
      </c>
      <c r="AA4485" s="148">
        <v>1</v>
      </c>
      <c r="AB4485" s="148">
        <v>97.46</v>
      </c>
      <c r="AC4485" s="148">
        <v>0</v>
      </c>
      <c r="AD4485" s="148">
        <v>116.69995</v>
      </c>
      <c r="AE4485" s="151"/>
      <c r="AF4485" s="151"/>
      <c r="AG4485" s="141" t="s">
        <v>17</v>
      </c>
      <c r="AH4485" s="229">
        <v>5.7683997799999999E-4</v>
      </c>
      <c r="AI4485" s="229">
        <v>3.6690095087017127E-5</v>
      </c>
      <c r="AJ4485" s="229">
        <v>8.7026564372713995E-6</v>
      </c>
    </row>
    <row r="4486" spans="1:36" ht="13.5" thickBot="1">
      <c r="A4486" s="153">
        <v>8694</v>
      </c>
      <c r="B4486" s="153">
        <v>12533</v>
      </c>
      <c r="C4486" s="141" t="s">
        <v>1331</v>
      </c>
      <c r="D4486" s="141">
        <v>520028010</v>
      </c>
      <c r="E4486" s="141" t="s">
        <v>429</v>
      </c>
      <c r="F4486" s="141" t="s">
        <v>1332</v>
      </c>
      <c r="G4486" s="141" t="s">
        <v>3269</v>
      </c>
      <c r="H4486" s="141" t="s">
        <v>76</v>
      </c>
      <c r="I4486" s="141" t="s">
        <v>230</v>
      </c>
      <c r="J4486" s="141" t="s">
        <v>53</v>
      </c>
      <c r="K4486" s="141" t="s">
        <v>53</v>
      </c>
      <c r="L4486" s="141" t="s">
        <v>821</v>
      </c>
      <c r="M4486" s="141" t="s">
        <v>311</v>
      </c>
      <c r="N4486" s="141" t="s">
        <v>708</v>
      </c>
      <c r="O4486" s="141" t="s">
        <v>62</v>
      </c>
      <c r="P4486" s="141" t="s">
        <v>1333</v>
      </c>
      <c r="Q4486" s="141" t="s">
        <v>65</v>
      </c>
      <c r="R4486" s="141" t="s">
        <v>57</v>
      </c>
      <c r="S4486" s="141" t="s">
        <v>1206</v>
      </c>
      <c r="T4486" s="227">
        <v>1.4770000000000001</v>
      </c>
      <c r="U4486" s="146">
        <v>46295</v>
      </c>
      <c r="V4486" s="208">
        <v>5.8500000000000003E-2</v>
      </c>
      <c r="W4486" s="209">
        <v>6.6699999999999995E-2</v>
      </c>
      <c r="X4486" s="141" t="s">
        <v>636</v>
      </c>
      <c r="Y4486" s="141"/>
      <c r="Z4486" s="148">
        <v>893750</v>
      </c>
      <c r="AA4486" s="148">
        <v>1</v>
      </c>
      <c r="AB4486" s="148">
        <v>105.21</v>
      </c>
      <c r="AC4486" s="148">
        <v>0</v>
      </c>
      <c r="AD4486" s="148">
        <v>940.31437000000005</v>
      </c>
      <c r="AE4486" s="151"/>
      <c r="AF4486" s="151"/>
      <c r="AG4486" s="141" t="s">
        <v>17</v>
      </c>
      <c r="AH4486" s="229">
        <v>8.2965211459999997E-3</v>
      </c>
      <c r="AI4486" s="229">
        <v>2.9563186314123186E-4</v>
      </c>
      <c r="AJ4486" s="229">
        <v>7.0121991527325497E-5</v>
      </c>
    </row>
    <row r="4487" spans="1:36" ht="13.5" thickBot="1">
      <c r="A4487" s="153">
        <v>8694</v>
      </c>
      <c r="B4487" s="153">
        <v>12533</v>
      </c>
      <c r="C4487" s="141" t="s">
        <v>1331</v>
      </c>
      <c r="D4487" s="141">
        <v>520028010</v>
      </c>
      <c r="E4487" s="141" t="s">
        <v>429</v>
      </c>
      <c r="F4487" s="141" t="s">
        <v>1804</v>
      </c>
      <c r="G4487" s="141" t="s">
        <v>3623</v>
      </c>
      <c r="H4487" s="141" t="s">
        <v>76</v>
      </c>
      <c r="I4487" s="141" t="s">
        <v>228</v>
      </c>
      <c r="J4487" s="141" t="s">
        <v>53</v>
      </c>
      <c r="K4487" s="141" t="s">
        <v>53</v>
      </c>
      <c r="L4487" s="141" t="s">
        <v>821</v>
      </c>
      <c r="M4487" s="141" t="s">
        <v>311</v>
      </c>
      <c r="N4487" s="141" t="s">
        <v>708</v>
      </c>
      <c r="O4487" s="141" t="s">
        <v>62</v>
      </c>
      <c r="P4487" s="141" t="s">
        <v>1333</v>
      </c>
      <c r="Q4487" s="141" t="s">
        <v>65</v>
      </c>
      <c r="R4487" s="141" t="s">
        <v>57</v>
      </c>
      <c r="S4487" s="141" t="s">
        <v>1206</v>
      </c>
      <c r="T4487" s="227">
        <v>2.3279999999999998</v>
      </c>
      <c r="U4487" s="146">
        <v>46934</v>
      </c>
      <c r="V4487" s="208">
        <v>2.1999999999999999E-2</v>
      </c>
      <c r="W4487" s="209">
        <v>5.6399999999999999E-2</v>
      </c>
      <c r="X4487" s="141" t="s">
        <v>636</v>
      </c>
      <c r="Y4487" s="141"/>
      <c r="Z4487" s="148">
        <v>5142730.92</v>
      </c>
      <c r="AA4487" s="148">
        <v>1</v>
      </c>
      <c r="AB4487" s="148">
        <v>93.06</v>
      </c>
      <c r="AC4487" s="148">
        <v>0</v>
      </c>
      <c r="AD4487" s="148">
        <v>4785.82539</v>
      </c>
      <c r="AE4487" s="151"/>
      <c r="AF4487" s="151"/>
      <c r="AG4487" s="141" t="s">
        <v>17</v>
      </c>
      <c r="AH4487" s="229">
        <v>4.7453111139999999E-3</v>
      </c>
      <c r="AI4487" s="229">
        <v>1.504648362136923E-3</v>
      </c>
      <c r="AJ4487" s="229">
        <v>3.5689298999999999E-4</v>
      </c>
    </row>
    <row r="4488" spans="1:36" ht="13.5" thickBot="1">
      <c r="A4488" s="153">
        <v>8694</v>
      </c>
      <c r="B4488" s="153">
        <v>12533</v>
      </c>
      <c r="C4488" s="141" t="s">
        <v>1331</v>
      </c>
      <c r="D4488" s="141">
        <v>520028010</v>
      </c>
      <c r="E4488" s="141" t="s">
        <v>429</v>
      </c>
      <c r="F4488" s="141" t="s">
        <v>1805</v>
      </c>
      <c r="G4488" s="141" t="s">
        <v>3624</v>
      </c>
      <c r="H4488" s="141" t="s">
        <v>76</v>
      </c>
      <c r="I4488" s="141" t="s">
        <v>228</v>
      </c>
      <c r="J4488" s="141" t="s">
        <v>53</v>
      </c>
      <c r="K4488" s="141" t="s">
        <v>53</v>
      </c>
      <c r="L4488" s="141" t="s">
        <v>821</v>
      </c>
      <c r="M4488" s="141" t="s">
        <v>311</v>
      </c>
      <c r="N4488" s="141" t="s">
        <v>708</v>
      </c>
      <c r="O4488" s="141" t="s">
        <v>62</v>
      </c>
      <c r="P4488" s="141" t="s">
        <v>1333</v>
      </c>
      <c r="Q4488" s="141" t="s">
        <v>65</v>
      </c>
      <c r="R4488" s="141" t="s">
        <v>57</v>
      </c>
      <c r="S4488" s="141" t="s">
        <v>1206</v>
      </c>
      <c r="T4488" s="227">
        <v>3.6190000000000002</v>
      </c>
      <c r="U4488" s="146">
        <v>47695</v>
      </c>
      <c r="V4488" s="208">
        <v>2.7400000000000001E-2</v>
      </c>
      <c r="W4488" s="209">
        <v>5.79E-2</v>
      </c>
      <c r="X4488" s="141" t="s">
        <v>636</v>
      </c>
      <c r="Y4488" s="141"/>
      <c r="Z4488" s="148">
        <v>557499</v>
      </c>
      <c r="AA4488" s="148">
        <v>1</v>
      </c>
      <c r="AB4488" s="148">
        <v>90.3</v>
      </c>
      <c r="AC4488" s="148">
        <v>0</v>
      </c>
      <c r="AD4488" s="148">
        <v>503.42160000000001</v>
      </c>
      <c r="AE4488" s="151"/>
      <c r="AF4488" s="151"/>
      <c r="AG4488" s="141" t="s">
        <v>17</v>
      </c>
      <c r="AH4488" s="229">
        <v>7.4333199999999998E-4</v>
      </c>
      <c r="AI4488" s="229">
        <v>1.582741584110216E-4</v>
      </c>
      <c r="AJ4488" s="229">
        <v>3.7541620436867998E-5</v>
      </c>
    </row>
    <row r="4489" spans="1:36" ht="13.5" thickBot="1">
      <c r="A4489" s="153">
        <v>8694</v>
      </c>
      <c r="B4489" s="153">
        <v>12533</v>
      </c>
      <c r="C4489" s="141" t="s">
        <v>1806</v>
      </c>
      <c r="D4489" s="141">
        <v>520033986</v>
      </c>
      <c r="E4489" s="141" t="s">
        <v>429</v>
      </c>
      <c r="F4489" s="141" t="s">
        <v>1807</v>
      </c>
      <c r="G4489" s="141" t="s">
        <v>3625</v>
      </c>
      <c r="H4489" s="141" t="s">
        <v>76</v>
      </c>
      <c r="I4489" s="141" t="s">
        <v>228</v>
      </c>
      <c r="J4489" s="141" t="s">
        <v>53</v>
      </c>
      <c r="K4489" s="141" t="s">
        <v>53</v>
      </c>
      <c r="L4489" s="141" t="s">
        <v>821</v>
      </c>
      <c r="M4489" s="141" t="s">
        <v>311</v>
      </c>
      <c r="N4489" s="141" t="s">
        <v>269</v>
      </c>
      <c r="O4489" s="141" t="s">
        <v>62</v>
      </c>
      <c r="P4489" s="141" t="s">
        <v>1385</v>
      </c>
      <c r="Q4489" s="141" t="s">
        <v>1294</v>
      </c>
      <c r="R4489" s="141" t="s">
        <v>57</v>
      </c>
      <c r="S4489" s="141" t="s">
        <v>1206</v>
      </c>
      <c r="T4489" s="227">
        <v>4.95</v>
      </c>
      <c r="U4489" s="146">
        <v>49674</v>
      </c>
      <c r="V4489" s="208">
        <v>1.95E-2</v>
      </c>
      <c r="W4489" s="209">
        <v>5.8000000000000003E-2</v>
      </c>
      <c r="X4489" s="141" t="s">
        <v>636</v>
      </c>
      <c r="Y4489" s="141"/>
      <c r="Z4489" s="148">
        <v>11465455.6</v>
      </c>
      <c r="AA4489" s="148">
        <v>1</v>
      </c>
      <c r="AB4489" s="148">
        <v>83.08</v>
      </c>
      <c r="AC4489" s="148">
        <v>0</v>
      </c>
      <c r="AD4489" s="148">
        <v>9525.5005099999998</v>
      </c>
      <c r="AE4489" s="151"/>
      <c r="AF4489" s="151"/>
      <c r="AG4489" s="141" t="s">
        <v>17</v>
      </c>
      <c r="AH4489" s="229">
        <v>1.0930752514000001E-2</v>
      </c>
      <c r="AI4489" s="229">
        <v>2.9947872253872441E-3</v>
      </c>
      <c r="AJ4489" s="229">
        <v>7.1034441999999996E-4</v>
      </c>
    </row>
    <row r="4490" spans="1:36" ht="13.5" thickBot="1">
      <c r="A4490" s="153">
        <v>8694</v>
      </c>
      <c r="B4490" s="153">
        <v>12533</v>
      </c>
      <c r="C4490" s="141" t="s">
        <v>1654</v>
      </c>
      <c r="D4490" s="141">
        <v>520000472</v>
      </c>
      <c r="E4490" s="141" t="s">
        <v>429</v>
      </c>
      <c r="F4490" s="141" t="s">
        <v>1808</v>
      </c>
      <c r="G4490" s="141" t="s">
        <v>3626</v>
      </c>
      <c r="H4490" s="141" t="s">
        <v>76</v>
      </c>
      <c r="I4490" s="141" t="s">
        <v>229</v>
      </c>
      <c r="J4490" s="141" t="s">
        <v>53</v>
      </c>
      <c r="K4490" s="141" t="s">
        <v>53</v>
      </c>
      <c r="L4490" s="141" t="s">
        <v>821</v>
      </c>
      <c r="M4490" s="141" t="s">
        <v>311</v>
      </c>
      <c r="N4490" s="141" t="s">
        <v>156</v>
      </c>
      <c r="O4490" s="141" t="s">
        <v>62</v>
      </c>
      <c r="P4490" s="141" t="s">
        <v>1394</v>
      </c>
      <c r="Q4490" s="141" t="s">
        <v>1294</v>
      </c>
      <c r="R4490" s="141" t="s">
        <v>57</v>
      </c>
      <c r="S4490" s="141" t="s">
        <v>1206</v>
      </c>
      <c r="T4490" s="227">
        <v>3.4359999999999999</v>
      </c>
      <c r="U4490" s="146">
        <v>47220</v>
      </c>
      <c r="V4490" s="208">
        <v>3.85E-2</v>
      </c>
      <c r="W4490" s="209">
        <v>2.5700000000000001E-2</v>
      </c>
      <c r="X4490" s="141" t="s">
        <v>636</v>
      </c>
      <c r="Y4490" s="141"/>
      <c r="Z4490" s="148">
        <v>13476578.24</v>
      </c>
      <c r="AA4490" s="148">
        <v>1</v>
      </c>
      <c r="AB4490" s="148">
        <v>121.2</v>
      </c>
      <c r="AC4490" s="148">
        <v>301.27794</v>
      </c>
      <c r="AD4490" s="148">
        <v>16634.890770000002</v>
      </c>
      <c r="AE4490" s="151"/>
      <c r="AF4490" s="151"/>
      <c r="AG4490" s="141" t="s">
        <v>17</v>
      </c>
      <c r="AH4490" s="229">
        <v>5.2748769360000001E-3</v>
      </c>
      <c r="AI4490" s="229">
        <v>5.2299570318020154E-3</v>
      </c>
      <c r="AJ4490" s="229">
        <v>1.240512435E-3</v>
      </c>
    </row>
    <row r="4491" spans="1:36" ht="13.5" thickBot="1">
      <c r="A4491" s="153">
        <v>8694</v>
      </c>
      <c r="B4491" s="153">
        <v>12533</v>
      </c>
      <c r="C4491" s="141" t="s">
        <v>1654</v>
      </c>
      <c r="D4491" s="141">
        <v>520000472</v>
      </c>
      <c r="E4491" s="141" t="s">
        <v>429</v>
      </c>
      <c r="F4491" s="141" t="s">
        <v>1809</v>
      </c>
      <c r="G4491" s="141" t="s">
        <v>3627</v>
      </c>
      <c r="H4491" s="141" t="s">
        <v>76</v>
      </c>
      <c r="I4491" s="141" t="s">
        <v>229</v>
      </c>
      <c r="J4491" s="141" t="s">
        <v>53</v>
      </c>
      <c r="K4491" s="141" t="s">
        <v>53</v>
      </c>
      <c r="L4491" s="141" t="s">
        <v>821</v>
      </c>
      <c r="M4491" s="141" t="s">
        <v>311</v>
      </c>
      <c r="N4491" s="141" t="s">
        <v>156</v>
      </c>
      <c r="O4491" s="141" t="s">
        <v>62</v>
      </c>
      <c r="P4491" s="141" t="s">
        <v>1394</v>
      </c>
      <c r="Q4491" s="141" t="s">
        <v>1294</v>
      </c>
      <c r="R4491" s="141" t="s">
        <v>57</v>
      </c>
      <c r="S4491" s="141" t="s">
        <v>1206</v>
      </c>
      <c r="T4491" s="227">
        <v>0.89900000000000002</v>
      </c>
      <c r="U4491" s="146">
        <v>46082</v>
      </c>
      <c r="V4491" s="208">
        <v>4.4999999999999998E-2</v>
      </c>
      <c r="W4491" s="209">
        <v>2.6200000000000001E-2</v>
      </c>
      <c r="X4491" s="141" t="s">
        <v>636</v>
      </c>
      <c r="Y4491" s="141"/>
      <c r="Z4491" s="148">
        <v>34090000</v>
      </c>
      <c r="AA4491" s="148">
        <v>1</v>
      </c>
      <c r="AB4491" s="148">
        <v>119.4</v>
      </c>
      <c r="AC4491" s="148">
        <v>0</v>
      </c>
      <c r="AD4491" s="148">
        <v>40703.46</v>
      </c>
      <c r="AE4491" s="151"/>
      <c r="AF4491" s="151"/>
      <c r="AG4491" s="141" t="s">
        <v>17</v>
      </c>
      <c r="AH4491" s="229">
        <v>1.1534020555E-2</v>
      </c>
      <c r="AI4491" s="229">
        <v>1.2797039054177813E-2</v>
      </c>
      <c r="AJ4491" s="229">
        <v>3.0353760060000002E-3</v>
      </c>
    </row>
    <row r="4492" spans="1:36" ht="13.5" thickBot="1">
      <c r="A4492" s="153">
        <v>8694</v>
      </c>
      <c r="B4492" s="153">
        <v>12533</v>
      </c>
      <c r="C4492" s="141" t="s">
        <v>1654</v>
      </c>
      <c r="D4492" s="141">
        <v>520000472</v>
      </c>
      <c r="E4492" s="141" t="s">
        <v>429</v>
      </c>
      <c r="F4492" s="141" t="s">
        <v>1810</v>
      </c>
      <c r="G4492" s="141" t="s">
        <v>3628</v>
      </c>
      <c r="H4492" s="141" t="s">
        <v>76</v>
      </c>
      <c r="I4492" s="141" t="s">
        <v>229</v>
      </c>
      <c r="J4492" s="141" t="s">
        <v>53</v>
      </c>
      <c r="K4492" s="141" t="s">
        <v>53</v>
      </c>
      <c r="L4492" s="141" t="s">
        <v>821</v>
      </c>
      <c r="M4492" s="141" t="s">
        <v>311</v>
      </c>
      <c r="N4492" s="141" t="s">
        <v>156</v>
      </c>
      <c r="O4492" s="141" t="s">
        <v>62</v>
      </c>
      <c r="P4492" s="141" t="s">
        <v>1394</v>
      </c>
      <c r="Q4492" s="141" t="s">
        <v>1294</v>
      </c>
      <c r="R4492" s="141" t="s">
        <v>57</v>
      </c>
      <c r="S4492" s="141" t="s">
        <v>1206</v>
      </c>
      <c r="T4492" s="227">
        <v>5.7969999999999997</v>
      </c>
      <c r="U4492" s="146">
        <v>48112</v>
      </c>
      <c r="V4492" s="208">
        <v>2.3900000000000001E-2</v>
      </c>
      <c r="W4492" s="209">
        <v>2.92E-2</v>
      </c>
      <c r="X4492" s="141" t="s">
        <v>636</v>
      </c>
      <c r="Y4492" s="141"/>
      <c r="Z4492" s="148">
        <v>17170981</v>
      </c>
      <c r="AA4492" s="148">
        <v>1</v>
      </c>
      <c r="AB4492" s="148">
        <v>111.74</v>
      </c>
      <c r="AC4492" s="148">
        <v>0</v>
      </c>
      <c r="AD4492" s="148">
        <v>19186.854169999999</v>
      </c>
      <c r="AE4492" s="151"/>
      <c r="AF4492" s="151"/>
      <c r="AG4492" s="141" t="s">
        <v>17</v>
      </c>
      <c r="AH4492" s="229">
        <v>4.4151009419999996E-3</v>
      </c>
      <c r="AI4492" s="229">
        <v>6.0322862513482733E-3</v>
      </c>
      <c r="AJ4492" s="229">
        <v>1.4308198070000001E-3</v>
      </c>
    </row>
    <row r="4493" spans="1:36" ht="13.5" thickBot="1">
      <c r="A4493" s="153">
        <v>8694</v>
      </c>
      <c r="B4493" s="153">
        <v>12533</v>
      </c>
      <c r="C4493" s="141" t="s">
        <v>1654</v>
      </c>
      <c r="D4493" s="141">
        <v>520000472</v>
      </c>
      <c r="E4493" s="141" t="s">
        <v>429</v>
      </c>
      <c r="F4493" s="141" t="s">
        <v>1811</v>
      </c>
      <c r="G4493" s="141" t="s">
        <v>3629</v>
      </c>
      <c r="H4493" s="141" t="s">
        <v>76</v>
      </c>
      <c r="I4493" s="141" t="s">
        <v>229</v>
      </c>
      <c r="J4493" s="141" t="s">
        <v>53</v>
      </c>
      <c r="K4493" s="141" t="s">
        <v>53</v>
      </c>
      <c r="L4493" s="141" t="s">
        <v>821</v>
      </c>
      <c r="M4493" s="141" t="s">
        <v>311</v>
      </c>
      <c r="N4493" s="141" t="s">
        <v>156</v>
      </c>
      <c r="O4493" s="141" t="s">
        <v>62</v>
      </c>
      <c r="P4493" s="141" t="s">
        <v>1394</v>
      </c>
      <c r="Q4493" s="141" t="s">
        <v>1294</v>
      </c>
      <c r="R4493" s="141" t="s">
        <v>57</v>
      </c>
      <c r="S4493" s="141" t="s">
        <v>1206</v>
      </c>
      <c r="T4493" s="227">
        <v>10.756</v>
      </c>
      <c r="U4493" s="146">
        <v>49825</v>
      </c>
      <c r="V4493" s="208">
        <v>1.2500000000000001E-2</v>
      </c>
      <c r="W4493" s="209">
        <v>3.49E-2</v>
      </c>
      <c r="X4493" s="141" t="s">
        <v>636</v>
      </c>
      <c r="Y4493" s="141"/>
      <c r="Z4493" s="148">
        <v>21378000</v>
      </c>
      <c r="AA4493" s="148">
        <v>1</v>
      </c>
      <c r="AB4493" s="148">
        <v>90</v>
      </c>
      <c r="AC4493" s="148">
        <v>0</v>
      </c>
      <c r="AD4493" s="148">
        <v>19240.2</v>
      </c>
      <c r="AE4493" s="151"/>
      <c r="AF4493" s="151"/>
      <c r="AG4493" s="141" t="s">
        <v>17</v>
      </c>
      <c r="AH4493" s="229">
        <v>4.981046718E-3</v>
      </c>
      <c r="AI4493" s="229">
        <v>6.0490580115349401E-3</v>
      </c>
      <c r="AJ4493" s="229">
        <v>1.4347979610000001E-3</v>
      </c>
    </row>
    <row r="4494" spans="1:36" ht="13.5" thickBot="1">
      <c r="A4494" s="153">
        <v>8694</v>
      </c>
      <c r="B4494" s="153">
        <v>12533</v>
      </c>
      <c r="C4494" s="141" t="s">
        <v>1208</v>
      </c>
      <c r="D4494" s="141">
        <v>520018078</v>
      </c>
      <c r="E4494" s="141" t="s">
        <v>429</v>
      </c>
      <c r="F4494" s="141" t="s">
        <v>1812</v>
      </c>
      <c r="G4494" s="141" t="s">
        <v>3270</v>
      </c>
      <c r="H4494" s="141" t="s">
        <v>76</v>
      </c>
      <c r="I4494" s="141" t="s">
        <v>229</v>
      </c>
      <c r="J4494" s="141" t="s">
        <v>53</v>
      </c>
      <c r="K4494" s="141" t="s">
        <v>53</v>
      </c>
      <c r="L4494" s="141" t="s">
        <v>821</v>
      </c>
      <c r="M4494" s="141" t="s">
        <v>311</v>
      </c>
      <c r="N4494" s="141" t="s">
        <v>256</v>
      </c>
      <c r="O4494" s="141" t="s">
        <v>62</v>
      </c>
      <c r="P4494" s="141" t="s">
        <v>1205</v>
      </c>
      <c r="Q4494" s="141" t="s">
        <v>65</v>
      </c>
      <c r="R4494" s="141" t="s">
        <v>57</v>
      </c>
      <c r="S4494" s="141" t="s">
        <v>1206</v>
      </c>
      <c r="T4494" s="227">
        <v>1.7370000000000001</v>
      </c>
      <c r="U4494" s="146">
        <v>46203</v>
      </c>
      <c r="V4494" s="208">
        <v>8.3000000000000001E-3</v>
      </c>
      <c r="W4494" s="209">
        <v>2.0400000000000001E-2</v>
      </c>
      <c r="X4494" s="141" t="s">
        <v>636</v>
      </c>
      <c r="Y4494" s="141"/>
      <c r="Z4494" s="148">
        <v>19737544.5</v>
      </c>
      <c r="AA4494" s="148">
        <v>1</v>
      </c>
      <c r="AB4494" s="148">
        <v>113.2</v>
      </c>
      <c r="AC4494" s="148">
        <v>0</v>
      </c>
      <c r="AD4494" s="148">
        <v>22342.900369999999</v>
      </c>
      <c r="AE4494" s="151"/>
      <c r="AF4494" s="151"/>
      <c r="AG4494" s="141" t="s">
        <v>17</v>
      </c>
      <c r="AH4494" s="229">
        <v>1.2977133011E-2</v>
      </c>
      <c r="AI4494" s="229">
        <v>7.0245371921329016E-3</v>
      </c>
      <c r="AJ4494" s="229">
        <v>1.6661753979999999E-3</v>
      </c>
    </row>
    <row r="4495" spans="1:36" ht="13.5" thickBot="1">
      <c r="A4495" s="153">
        <v>8694</v>
      </c>
      <c r="B4495" s="153">
        <v>12533</v>
      </c>
      <c r="C4495" s="141" t="s">
        <v>1208</v>
      </c>
      <c r="D4495" s="141">
        <v>520018078</v>
      </c>
      <c r="E4495" s="141" t="s">
        <v>429</v>
      </c>
      <c r="F4495" s="141" t="s">
        <v>1334</v>
      </c>
      <c r="G4495" s="141" t="s">
        <v>3271</v>
      </c>
      <c r="H4495" s="141" t="s">
        <v>76</v>
      </c>
      <c r="I4495" s="141" t="s">
        <v>228</v>
      </c>
      <c r="J4495" s="141" t="s">
        <v>53</v>
      </c>
      <c r="K4495" s="141" t="s">
        <v>53</v>
      </c>
      <c r="L4495" s="141" t="s">
        <v>821</v>
      </c>
      <c r="M4495" s="141" t="s">
        <v>311</v>
      </c>
      <c r="N4495" s="141" t="s">
        <v>256</v>
      </c>
      <c r="O4495" s="141" t="s">
        <v>62</v>
      </c>
      <c r="P4495" s="141" t="s">
        <v>1205</v>
      </c>
      <c r="Q4495" s="141" t="s">
        <v>65</v>
      </c>
      <c r="R4495" s="141" t="s">
        <v>57</v>
      </c>
      <c r="S4495" s="141" t="s">
        <v>1206</v>
      </c>
      <c r="T4495" s="227">
        <v>0.41099999999999998</v>
      </c>
      <c r="U4495" s="146">
        <v>45716</v>
      </c>
      <c r="V4495" s="208">
        <v>2.0199999999999999E-2</v>
      </c>
      <c r="W4495" s="209">
        <v>4.4299999999999999E-2</v>
      </c>
      <c r="X4495" s="141" t="s">
        <v>636</v>
      </c>
      <c r="Y4495" s="141"/>
      <c r="Z4495" s="148">
        <v>2672903</v>
      </c>
      <c r="AA4495" s="148">
        <v>1</v>
      </c>
      <c r="AB4495" s="148">
        <v>100.22</v>
      </c>
      <c r="AC4495" s="148">
        <v>0</v>
      </c>
      <c r="AD4495" s="148">
        <v>2678.7833900000001</v>
      </c>
      <c r="AE4495" s="151"/>
      <c r="AF4495" s="151"/>
      <c r="AG4495" s="141" t="s">
        <v>17</v>
      </c>
      <c r="AH4495" s="229">
        <v>3.1638034959999999E-3</v>
      </c>
      <c r="AI4495" s="229">
        <v>8.4220102319342959E-4</v>
      </c>
      <c r="AJ4495" s="229">
        <v>1.99764708E-4</v>
      </c>
    </row>
    <row r="4496" spans="1:36" ht="13.5" thickBot="1">
      <c r="A4496" s="153">
        <v>8694</v>
      </c>
      <c r="B4496" s="153">
        <v>12533</v>
      </c>
      <c r="C4496" s="141" t="s">
        <v>1208</v>
      </c>
      <c r="D4496" s="141">
        <v>520018078</v>
      </c>
      <c r="E4496" s="141" t="s">
        <v>429</v>
      </c>
      <c r="F4496" s="141" t="s">
        <v>1335</v>
      </c>
      <c r="G4496" s="141" t="s">
        <v>3272</v>
      </c>
      <c r="H4496" s="141" t="s">
        <v>76</v>
      </c>
      <c r="I4496" s="141" t="s">
        <v>229</v>
      </c>
      <c r="J4496" s="141" t="s">
        <v>53</v>
      </c>
      <c r="K4496" s="141" t="s">
        <v>53</v>
      </c>
      <c r="L4496" s="141" t="s">
        <v>821</v>
      </c>
      <c r="M4496" s="141" t="s">
        <v>311</v>
      </c>
      <c r="N4496" s="141" t="s">
        <v>256</v>
      </c>
      <c r="O4496" s="141" t="s">
        <v>62</v>
      </c>
      <c r="P4496" s="141" t="s">
        <v>1288</v>
      </c>
      <c r="Q4496" s="141" t="s">
        <v>65</v>
      </c>
      <c r="R4496" s="141" t="s">
        <v>57</v>
      </c>
      <c r="S4496" s="141" t="s">
        <v>1206</v>
      </c>
      <c r="T4496" s="227">
        <v>0.41099999999999998</v>
      </c>
      <c r="U4496" s="146">
        <v>47542</v>
      </c>
      <c r="V4496" s="208">
        <v>2.4199999999999999E-2</v>
      </c>
      <c r="W4496" s="209">
        <v>3.5799999999999998E-2</v>
      </c>
      <c r="X4496" s="141" t="s">
        <v>636</v>
      </c>
      <c r="Y4496" s="141"/>
      <c r="Z4496" s="148">
        <v>10100000</v>
      </c>
      <c r="AA4496" s="148">
        <v>1</v>
      </c>
      <c r="AB4496" s="148">
        <v>116.43</v>
      </c>
      <c r="AC4496" s="148">
        <v>0</v>
      </c>
      <c r="AD4496" s="148">
        <v>11759.43</v>
      </c>
      <c r="AE4496" s="151"/>
      <c r="AF4496" s="151"/>
      <c r="AG4496" s="141" t="s">
        <v>17</v>
      </c>
      <c r="AH4496" s="229">
        <v>7.0082919889999998E-3</v>
      </c>
      <c r="AI4496" s="229">
        <v>3.6971275897643638E-3</v>
      </c>
      <c r="AJ4496" s="229">
        <v>8.7693507300000005E-4</v>
      </c>
    </row>
    <row r="4497" spans="1:36" ht="13.5" thickBot="1">
      <c r="A4497" s="153">
        <v>8694</v>
      </c>
      <c r="B4497" s="153">
        <v>12533</v>
      </c>
      <c r="C4497" s="141" t="s">
        <v>1208</v>
      </c>
      <c r="D4497" s="141">
        <v>520018078</v>
      </c>
      <c r="E4497" s="141" t="s">
        <v>429</v>
      </c>
      <c r="F4497" s="141" t="s">
        <v>1813</v>
      </c>
      <c r="G4497" s="141" t="s">
        <v>3630</v>
      </c>
      <c r="H4497" s="141" t="s">
        <v>76</v>
      </c>
      <c r="I4497" s="141" t="s">
        <v>229</v>
      </c>
      <c r="J4497" s="141" t="s">
        <v>53</v>
      </c>
      <c r="K4497" s="141" t="s">
        <v>53</v>
      </c>
      <c r="L4497" s="141" t="s">
        <v>821</v>
      </c>
      <c r="M4497" s="141" t="s">
        <v>311</v>
      </c>
      <c r="N4497" s="141" t="s">
        <v>256</v>
      </c>
      <c r="O4497" s="141" t="s">
        <v>62</v>
      </c>
      <c r="P4497" s="141" t="s">
        <v>1205</v>
      </c>
      <c r="Q4497" s="141" t="s">
        <v>65</v>
      </c>
      <c r="R4497" s="141" t="s">
        <v>57</v>
      </c>
      <c r="S4497" s="141" t="s">
        <v>1206</v>
      </c>
      <c r="T4497" s="227">
        <v>3.1440000000000001</v>
      </c>
      <c r="U4497" s="146">
        <v>46716</v>
      </c>
      <c r="V4497" s="208">
        <v>1E-3</v>
      </c>
      <c r="W4497" s="209">
        <v>2.3099999999999999E-2</v>
      </c>
      <c r="X4497" s="141" t="s">
        <v>636</v>
      </c>
      <c r="Y4497" s="141"/>
      <c r="Z4497" s="148">
        <v>56754979</v>
      </c>
      <c r="AA4497" s="148">
        <v>1</v>
      </c>
      <c r="AB4497" s="148">
        <v>105.15</v>
      </c>
      <c r="AC4497" s="148">
        <v>0</v>
      </c>
      <c r="AD4497" s="148">
        <v>59677.860419999997</v>
      </c>
      <c r="AE4497" s="151"/>
      <c r="AF4497" s="151"/>
      <c r="AG4497" s="141" t="s">
        <v>17</v>
      </c>
      <c r="AH4497" s="229">
        <v>1.8090648989999999E-2</v>
      </c>
      <c r="AI4497" s="229">
        <v>1.8762530518646629E-2</v>
      </c>
      <c r="AJ4497" s="229">
        <v>4.450352516E-3</v>
      </c>
    </row>
    <row r="4498" spans="1:36" ht="13.5" thickBot="1">
      <c r="A4498" s="153">
        <v>8694</v>
      </c>
      <c r="B4498" s="153">
        <v>12533</v>
      </c>
      <c r="C4498" s="141" t="s">
        <v>1208</v>
      </c>
      <c r="D4498" s="141">
        <v>520018078</v>
      </c>
      <c r="E4498" s="141" t="s">
        <v>429</v>
      </c>
      <c r="F4498" s="141" t="s">
        <v>1814</v>
      </c>
      <c r="G4498" s="141" t="s">
        <v>3631</v>
      </c>
      <c r="H4498" s="141" t="s">
        <v>76</v>
      </c>
      <c r="I4498" s="141" t="s">
        <v>229</v>
      </c>
      <c r="J4498" s="141" t="s">
        <v>53</v>
      </c>
      <c r="K4498" s="141" t="s">
        <v>53</v>
      </c>
      <c r="L4498" s="141" t="s">
        <v>821</v>
      </c>
      <c r="M4498" s="141" t="s">
        <v>311</v>
      </c>
      <c r="N4498" s="141" t="s">
        <v>256</v>
      </c>
      <c r="O4498" s="141" t="s">
        <v>62</v>
      </c>
      <c r="P4498" s="141" t="s">
        <v>1205</v>
      </c>
      <c r="Q4498" s="141" t="s">
        <v>65</v>
      </c>
      <c r="R4498" s="141" t="s">
        <v>57</v>
      </c>
      <c r="S4498" s="141" t="s">
        <v>1206</v>
      </c>
      <c r="T4498" s="227">
        <v>5.1369999999999996</v>
      </c>
      <c r="U4498" s="146">
        <v>47447</v>
      </c>
      <c r="V4498" s="208">
        <v>1E-3</v>
      </c>
      <c r="W4498" s="209">
        <v>2.6200000000000001E-2</v>
      </c>
      <c r="X4498" s="141" t="s">
        <v>636</v>
      </c>
      <c r="Y4498" s="141"/>
      <c r="Z4498" s="148">
        <v>11849000</v>
      </c>
      <c r="AA4498" s="148">
        <v>1</v>
      </c>
      <c r="AB4498" s="148">
        <v>99.1</v>
      </c>
      <c r="AC4498" s="148">
        <v>0</v>
      </c>
      <c r="AD4498" s="148">
        <v>11742.359</v>
      </c>
      <c r="AE4498" s="151"/>
      <c r="AF4498" s="151"/>
      <c r="AG4498" s="141" t="s">
        <v>17</v>
      </c>
      <c r="AH4498" s="229">
        <v>4.7646985249999996E-3</v>
      </c>
      <c r="AI4498" s="229">
        <v>3.6917605213703289E-3</v>
      </c>
      <c r="AJ4498" s="229">
        <v>8.7566203799999999E-4</v>
      </c>
    </row>
    <row r="4499" spans="1:36" ht="13.5" thickBot="1">
      <c r="A4499" s="153">
        <v>8694</v>
      </c>
      <c r="B4499" s="153">
        <v>12533</v>
      </c>
      <c r="C4499" s="141" t="s">
        <v>1208</v>
      </c>
      <c r="D4499" s="141">
        <v>520018078</v>
      </c>
      <c r="E4499" s="141" t="s">
        <v>429</v>
      </c>
      <c r="F4499" s="141" t="s">
        <v>1815</v>
      </c>
      <c r="G4499" s="141" t="s">
        <v>3632</v>
      </c>
      <c r="H4499" s="141" t="s">
        <v>76</v>
      </c>
      <c r="I4499" s="141" t="s">
        <v>228</v>
      </c>
      <c r="J4499" s="141" t="s">
        <v>53</v>
      </c>
      <c r="K4499" s="141" t="s">
        <v>53</v>
      </c>
      <c r="L4499" s="141" t="s">
        <v>821</v>
      </c>
      <c r="M4499" s="141" t="s">
        <v>311</v>
      </c>
      <c r="N4499" s="141" t="s">
        <v>256</v>
      </c>
      <c r="O4499" s="141" t="s">
        <v>62</v>
      </c>
      <c r="P4499" s="141" t="s">
        <v>1205</v>
      </c>
      <c r="Q4499" s="141" t="s">
        <v>65</v>
      </c>
      <c r="R4499" s="141" t="s">
        <v>57</v>
      </c>
      <c r="S4499" s="141" t="s">
        <v>1206</v>
      </c>
      <c r="T4499" s="227">
        <v>3.1080000000000001</v>
      </c>
      <c r="U4499" s="146">
        <v>47608</v>
      </c>
      <c r="V4499" s="208">
        <v>2.76E-2</v>
      </c>
      <c r="W4499" s="209">
        <v>5.0999999999999997E-2</v>
      </c>
      <c r="X4499" s="141" t="s">
        <v>636</v>
      </c>
      <c r="Y4499" s="141"/>
      <c r="Z4499" s="148">
        <v>22375000</v>
      </c>
      <c r="AA4499" s="148">
        <v>1</v>
      </c>
      <c r="AB4499" s="148">
        <v>94.29</v>
      </c>
      <c r="AC4499" s="148">
        <v>0</v>
      </c>
      <c r="AD4499" s="148">
        <v>21097.387500000001</v>
      </c>
      <c r="AE4499" s="151"/>
      <c r="AF4499" s="151"/>
      <c r="AG4499" s="141" t="s">
        <v>17</v>
      </c>
      <c r="AH4499" s="229">
        <v>1.6743969551E-2</v>
      </c>
      <c r="AI4499" s="229">
        <v>6.6329518861203158E-3</v>
      </c>
      <c r="AJ4499" s="229">
        <v>1.5732938619999999E-3</v>
      </c>
    </row>
    <row r="4500" spans="1:36" ht="13.5" thickBot="1">
      <c r="A4500" s="153">
        <v>8694</v>
      </c>
      <c r="B4500" s="153">
        <v>12533</v>
      </c>
      <c r="C4500" s="141" t="s">
        <v>1602</v>
      </c>
      <c r="D4500" s="141">
        <v>520020116</v>
      </c>
      <c r="E4500" s="141" t="s">
        <v>429</v>
      </c>
      <c r="F4500" s="141" t="s">
        <v>1816</v>
      </c>
      <c r="G4500" s="141" t="s">
        <v>3633</v>
      </c>
      <c r="H4500" s="141" t="s">
        <v>76</v>
      </c>
      <c r="I4500" s="141" t="s">
        <v>229</v>
      </c>
      <c r="J4500" s="141" t="s">
        <v>53</v>
      </c>
      <c r="K4500" s="141" t="s">
        <v>53</v>
      </c>
      <c r="L4500" s="141" t="s">
        <v>821</v>
      </c>
      <c r="M4500" s="141" t="s">
        <v>311</v>
      </c>
      <c r="N4500" s="141" t="s">
        <v>651</v>
      </c>
      <c r="O4500" s="141" t="s">
        <v>62</v>
      </c>
      <c r="P4500" s="141" t="s">
        <v>1280</v>
      </c>
      <c r="Q4500" s="141" t="s">
        <v>65</v>
      </c>
      <c r="R4500" s="141" t="s">
        <v>57</v>
      </c>
      <c r="S4500" s="141" t="s">
        <v>1206</v>
      </c>
      <c r="T4500" s="227">
        <v>2.794</v>
      </c>
      <c r="U4500" s="146">
        <v>46752</v>
      </c>
      <c r="V4500" s="208">
        <v>1.7999999999999999E-2</v>
      </c>
      <c r="W4500" s="209">
        <v>2.7400000000000001E-2</v>
      </c>
      <c r="X4500" s="141" t="s">
        <v>636</v>
      </c>
      <c r="Y4500" s="141"/>
      <c r="Z4500" s="148">
        <v>10271078.43</v>
      </c>
      <c r="AA4500" s="148">
        <v>1</v>
      </c>
      <c r="AB4500" s="148">
        <v>113.45</v>
      </c>
      <c r="AC4500" s="148">
        <v>0</v>
      </c>
      <c r="AD4500" s="148">
        <v>11652.538479999999</v>
      </c>
      <c r="AE4500" s="151"/>
      <c r="AF4500" s="151"/>
      <c r="AG4500" s="141" t="s">
        <v>17</v>
      </c>
      <c r="AH4500" s="229">
        <v>1.3022417668999999E-2</v>
      </c>
      <c r="AI4500" s="229">
        <v>3.6635212340393117E-3</v>
      </c>
      <c r="AJ4500" s="229">
        <v>8.6896385899999998E-4</v>
      </c>
    </row>
    <row r="4501" spans="1:36" ht="13.5" thickBot="1">
      <c r="A4501" s="153">
        <v>8694</v>
      </c>
      <c r="B4501" s="153">
        <v>12533</v>
      </c>
      <c r="C4501" s="141" t="s">
        <v>1602</v>
      </c>
      <c r="D4501" s="141">
        <v>520020116</v>
      </c>
      <c r="E4501" s="141" t="s">
        <v>429</v>
      </c>
      <c r="F4501" s="141" t="s">
        <v>1817</v>
      </c>
      <c r="G4501" s="141" t="s">
        <v>3634</v>
      </c>
      <c r="H4501" s="141" t="s">
        <v>76</v>
      </c>
      <c r="I4501" s="141" t="s">
        <v>229</v>
      </c>
      <c r="J4501" s="141" t="s">
        <v>53</v>
      </c>
      <c r="K4501" s="141" t="s">
        <v>53</v>
      </c>
      <c r="L4501" s="141" t="s">
        <v>821</v>
      </c>
      <c r="M4501" s="141" t="s">
        <v>311</v>
      </c>
      <c r="N4501" s="141" t="s">
        <v>651</v>
      </c>
      <c r="O4501" s="141" t="s">
        <v>62</v>
      </c>
      <c r="P4501" s="141" t="s">
        <v>1483</v>
      </c>
      <c r="Q4501" s="141" t="s">
        <v>65</v>
      </c>
      <c r="R4501" s="141" t="s">
        <v>57</v>
      </c>
      <c r="S4501" s="141" t="s">
        <v>1206</v>
      </c>
      <c r="T4501" s="227">
        <v>1.706</v>
      </c>
      <c r="U4501" s="146">
        <v>46568</v>
      </c>
      <c r="V4501" s="208">
        <v>2.2499999999999999E-2</v>
      </c>
      <c r="W4501" s="209">
        <v>2.6599999999999999E-2</v>
      </c>
      <c r="X4501" s="141" t="s">
        <v>636</v>
      </c>
      <c r="Y4501" s="141"/>
      <c r="Z4501" s="148">
        <v>1350000.24</v>
      </c>
      <c r="AA4501" s="148">
        <v>1</v>
      </c>
      <c r="AB4501" s="148">
        <v>115.29</v>
      </c>
      <c r="AC4501" s="148">
        <v>0</v>
      </c>
      <c r="AD4501" s="148">
        <v>1556.4152799999999</v>
      </c>
      <c r="AE4501" s="151"/>
      <c r="AF4501" s="151"/>
      <c r="AG4501" s="141" t="s">
        <v>17</v>
      </c>
      <c r="AH4501" s="229">
        <v>3.6052279989999998E-3</v>
      </c>
      <c r="AI4501" s="229">
        <v>4.893320401430024E-4</v>
      </c>
      <c r="AJ4501" s="229">
        <v>1.16066437E-4</v>
      </c>
    </row>
    <row r="4502" spans="1:36" ht="13.5" thickBot="1">
      <c r="A4502" s="153">
        <v>8694</v>
      </c>
      <c r="B4502" s="153">
        <v>12533</v>
      </c>
      <c r="C4502" s="141" t="s">
        <v>1602</v>
      </c>
      <c r="D4502" s="141">
        <v>520020116</v>
      </c>
      <c r="E4502" s="141" t="s">
        <v>429</v>
      </c>
      <c r="F4502" s="141" t="s">
        <v>1818</v>
      </c>
      <c r="G4502" s="141" t="s">
        <v>3635</v>
      </c>
      <c r="H4502" s="141" t="s">
        <v>76</v>
      </c>
      <c r="I4502" s="141" t="s">
        <v>229</v>
      </c>
      <c r="J4502" s="141" t="s">
        <v>53</v>
      </c>
      <c r="K4502" s="141" t="s">
        <v>53</v>
      </c>
      <c r="L4502" s="141" t="s">
        <v>821</v>
      </c>
      <c r="M4502" s="141" t="s">
        <v>311</v>
      </c>
      <c r="N4502" s="141" t="s">
        <v>651</v>
      </c>
      <c r="O4502" s="141" t="s">
        <v>62</v>
      </c>
      <c r="P4502" s="141" t="s">
        <v>1483</v>
      </c>
      <c r="Q4502" s="141" t="s">
        <v>65</v>
      </c>
      <c r="R4502" s="141" t="s">
        <v>57</v>
      </c>
      <c r="S4502" s="141" t="s">
        <v>1206</v>
      </c>
      <c r="T4502" s="227">
        <v>2.0099999999999998</v>
      </c>
      <c r="U4502" s="146">
        <v>47118</v>
      </c>
      <c r="V4502" s="208">
        <v>3.3000000000000002E-2</v>
      </c>
      <c r="W4502" s="209">
        <v>3.4099999999999998E-2</v>
      </c>
      <c r="X4502" s="141" t="s">
        <v>636</v>
      </c>
      <c r="Y4502" s="141"/>
      <c r="Z4502" s="148">
        <v>3040000</v>
      </c>
      <c r="AA4502" s="148">
        <v>1</v>
      </c>
      <c r="AB4502" s="148">
        <v>115.86</v>
      </c>
      <c r="AC4502" s="148">
        <v>0</v>
      </c>
      <c r="AD4502" s="148">
        <v>3522.1439999999998</v>
      </c>
      <c r="AE4502" s="151"/>
      <c r="AF4502" s="151"/>
      <c r="AG4502" s="141" t="s">
        <v>17</v>
      </c>
      <c r="AH4502" s="229">
        <v>5.0681507899999999E-3</v>
      </c>
      <c r="AI4502" s="229">
        <v>1.1073509309144248E-3</v>
      </c>
      <c r="AJ4502" s="229">
        <v>2.6265657399999998E-4</v>
      </c>
    </row>
    <row r="4503" spans="1:36" ht="13.5" thickBot="1">
      <c r="A4503" s="153">
        <v>8694</v>
      </c>
      <c r="B4503" s="153">
        <v>12533</v>
      </c>
      <c r="C4503" s="141" t="s">
        <v>1336</v>
      </c>
      <c r="D4503" s="141">
        <v>520017807</v>
      </c>
      <c r="E4503" s="141" t="s">
        <v>429</v>
      </c>
      <c r="F4503" s="141" t="s">
        <v>1337</v>
      </c>
      <c r="G4503" s="141" t="s">
        <v>3273</v>
      </c>
      <c r="H4503" s="141" t="s">
        <v>76</v>
      </c>
      <c r="I4503" s="141" t="s">
        <v>228</v>
      </c>
      <c r="J4503" s="141" t="s">
        <v>53</v>
      </c>
      <c r="K4503" s="141" t="s">
        <v>53</v>
      </c>
      <c r="L4503" s="141" t="s">
        <v>821</v>
      </c>
      <c r="M4503" s="141" t="s">
        <v>311</v>
      </c>
      <c r="N4503" s="141" t="s">
        <v>651</v>
      </c>
      <c r="O4503" s="141" t="s">
        <v>62</v>
      </c>
      <c r="P4503" s="141" t="s">
        <v>1293</v>
      </c>
      <c r="Q4503" s="141" t="s">
        <v>1294</v>
      </c>
      <c r="R4503" s="141" t="s">
        <v>57</v>
      </c>
      <c r="S4503" s="141" t="s">
        <v>1206</v>
      </c>
      <c r="T4503" s="227">
        <v>1.3620000000000001</v>
      </c>
      <c r="U4503" s="146">
        <v>46447</v>
      </c>
      <c r="V4503" s="208">
        <v>5.0500000000000003E-2</v>
      </c>
      <c r="W4503" s="209">
        <v>5.2299999999999999E-2</v>
      </c>
      <c r="X4503" s="141" t="s">
        <v>636</v>
      </c>
      <c r="Y4503" s="141"/>
      <c r="Z4503" s="148">
        <v>625000</v>
      </c>
      <c r="AA4503" s="148">
        <v>1</v>
      </c>
      <c r="AB4503" s="148">
        <v>100.28</v>
      </c>
      <c r="AC4503" s="148">
        <v>0</v>
      </c>
      <c r="AD4503" s="148">
        <v>626.75</v>
      </c>
      <c r="AE4503" s="151"/>
      <c r="AF4503" s="151"/>
      <c r="AG4503" s="141" t="s">
        <v>17</v>
      </c>
      <c r="AH4503" s="229">
        <v>2.2479174650000002E-3</v>
      </c>
      <c r="AI4503" s="229">
        <v>1.970482172082163E-4</v>
      </c>
      <c r="AJ4503" s="229">
        <v>4.6738579768541903E-5</v>
      </c>
    </row>
    <row r="4504" spans="1:36" ht="13.5" thickBot="1">
      <c r="A4504" s="153">
        <v>8694</v>
      </c>
      <c r="B4504" s="153">
        <v>12533</v>
      </c>
      <c r="C4504" s="141" t="s">
        <v>1336</v>
      </c>
      <c r="D4504" s="141">
        <v>520017807</v>
      </c>
      <c r="E4504" s="141" t="s">
        <v>429</v>
      </c>
      <c r="F4504" s="141" t="s">
        <v>1819</v>
      </c>
      <c r="G4504" s="141" t="s">
        <v>3636</v>
      </c>
      <c r="H4504" s="141" t="s">
        <v>76</v>
      </c>
      <c r="I4504" s="141" t="s">
        <v>229</v>
      </c>
      <c r="J4504" s="141" t="s">
        <v>53</v>
      </c>
      <c r="K4504" s="141" t="s">
        <v>53</v>
      </c>
      <c r="L4504" s="141" t="s">
        <v>821</v>
      </c>
      <c r="M4504" s="141" t="s">
        <v>311</v>
      </c>
      <c r="N4504" s="141" t="s">
        <v>651</v>
      </c>
      <c r="O4504" s="141" t="s">
        <v>62</v>
      </c>
      <c r="P4504" s="141" t="s">
        <v>1310</v>
      </c>
      <c r="Q4504" s="141" t="s">
        <v>65</v>
      </c>
      <c r="R4504" s="141" t="s">
        <v>57</v>
      </c>
      <c r="S4504" s="141" t="s">
        <v>1206</v>
      </c>
      <c r="T4504" s="227">
        <v>2.3149999999999999</v>
      </c>
      <c r="U4504" s="146">
        <v>46523</v>
      </c>
      <c r="V4504" s="208">
        <v>1.5800000000000002E-2</v>
      </c>
      <c r="W4504" s="209">
        <v>2.4E-2</v>
      </c>
      <c r="X4504" s="141" t="s">
        <v>636</v>
      </c>
      <c r="Y4504" s="141"/>
      <c r="Z4504" s="148">
        <v>2000000</v>
      </c>
      <c r="AA4504" s="148">
        <v>1</v>
      </c>
      <c r="AB4504" s="148">
        <v>115.04</v>
      </c>
      <c r="AC4504" s="148">
        <v>0</v>
      </c>
      <c r="AD4504" s="148">
        <v>2300.8000000000002</v>
      </c>
      <c r="AE4504" s="151"/>
      <c r="AF4504" s="151"/>
      <c r="AG4504" s="141" t="s">
        <v>17</v>
      </c>
      <c r="AH4504" s="229">
        <v>4.6579764560000002E-3</v>
      </c>
      <c r="AI4504" s="229">
        <v>7.233642411689894E-4</v>
      </c>
      <c r="AJ4504" s="229">
        <v>1.7157738200000001E-4</v>
      </c>
    </row>
    <row r="4505" spans="1:36" ht="13.5" thickBot="1">
      <c r="A4505" s="153">
        <v>8694</v>
      </c>
      <c r="B4505" s="153">
        <v>12533</v>
      </c>
      <c r="C4505" s="141" t="s">
        <v>1336</v>
      </c>
      <c r="D4505" s="141">
        <v>520017807</v>
      </c>
      <c r="E4505" s="141" t="s">
        <v>429</v>
      </c>
      <c r="F4505" s="141" t="s">
        <v>1820</v>
      </c>
      <c r="G4505" s="141" t="s">
        <v>3637</v>
      </c>
      <c r="H4505" s="141" t="s">
        <v>76</v>
      </c>
      <c r="I4505" s="141" t="s">
        <v>229</v>
      </c>
      <c r="J4505" s="141" t="s">
        <v>53</v>
      </c>
      <c r="K4505" s="141" t="s">
        <v>53</v>
      </c>
      <c r="L4505" s="141" t="s">
        <v>821</v>
      </c>
      <c r="M4505" s="141" t="s">
        <v>311</v>
      </c>
      <c r="N4505" s="141" t="s">
        <v>651</v>
      </c>
      <c r="O4505" s="141" t="s">
        <v>62</v>
      </c>
      <c r="P4505" s="141" t="s">
        <v>1293</v>
      </c>
      <c r="Q4505" s="141" t="s">
        <v>1294</v>
      </c>
      <c r="R4505" s="141" t="s">
        <v>57</v>
      </c>
      <c r="S4505" s="141" t="s">
        <v>1206</v>
      </c>
      <c r="T4505" s="227">
        <v>3.6829999999999998</v>
      </c>
      <c r="U4505" s="146">
        <v>48059</v>
      </c>
      <c r="V4505" s="208">
        <v>2.4E-2</v>
      </c>
      <c r="W4505" s="209">
        <v>2.9899999999999999E-2</v>
      </c>
      <c r="X4505" s="141" t="s">
        <v>636</v>
      </c>
      <c r="Y4505" s="141"/>
      <c r="Z4505" s="148">
        <v>9065432.7100000009</v>
      </c>
      <c r="AA4505" s="148">
        <v>1</v>
      </c>
      <c r="AB4505" s="148">
        <v>114.45</v>
      </c>
      <c r="AC4505" s="148">
        <v>0</v>
      </c>
      <c r="AD4505" s="148">
        <v>10375.38774</v>
      </c>
      <c r="AE4505" s="151"/>
      <c r="AF4505" s="151"/>
      <c r="AG4505" s="141" t="s">
        <v>17</v>
      </c>
      <c r="AH4505" s="229">
        <v>7.6205174720000001E-3</v>
      </c>
      <c r="AI4505" s="229">
        <v>3.2619890817885671E-3</v>
      </c>
      <c r="AJ4505" s="229">
        <v>7.7372299500000005E-4</v>
      </c>
    </row>
    <row r="4506" spans="1:36" ht="13.5" thickBot="1">
      <c r="A4506" s="153">
        <v>8694</v>
      </c>
      <c r="B4506" s="153">
        <v>12533</v>
      </c>
      <c r="C4506" s="141" t="s">
        <v>1336</v>
      </c>
      <c r="D4506" s="141">
        <v>520017807</v>
      </c>
      <c r="E4506" s="141" t="s">
        <v>429</v>
      </c>
      <c r="F4506" s="141" t="s">
        <v>1821</v>
      </c>
      <c r="G4506" s="141" t="s">
        <v>3638</v>
      </c>
      <c r="H4506" s="141" t="s">
        <v>76</v>
      </c>
      <c r="I4506" s="141" t="s">
        <v>229</v>
      </c>
      <c r="J4506" s="141" t="s">
        <v>53</v>
      </c>
      <c r="K4506" s="141" t="s">
        <v>53</v>
      </c>
      <c r="L4506" s="141" t="s">
        <v>821</v>
      </c>
      <c r="M4506" s="141" t="s">
        <v>311</v>
      </c>
      <c r="N4506" s="141" t="s">
        <v>651</v>
      </c>
      <c r="O4506" s="141" t="s">
        <v>62</v>
      </c>
      <c r="P4506" s="141" t="s">
        <v>1310</v>
      </c>
      <c r="Q4506" s="141" t="s">
        <v>65</v>
      </c>
      <c r="R4506" s="141" t="s">
        <v>57</v>
      </c>
      <c r="S4506" s="141" t="s">
        <v>1206</v>
      </c>
      <c r="T4506" s="227">
        <v>4.7450000000000001</v>
      </c>
      <c r="U4506" s="146">
        <v>47583</v>
      </c>
      <c r="V4506" s="208">
        <v>8.3999999999999995E-3</v>
      </c>
      <c r="W4506" s="209">
        <v>2.92E-2</v>
      </c>
      <c r="X4506" s="141" t="s">
        <v>636</v>
      </c>
      <c r="Y4506" s="141"/>
      <c r="Z4506" s="148">
        <v>6476586.0300000003</v>
      </c>
      <c r="AA4506" s="148">
        <v>1</v>
      </c>
      <c r="AB4506" s="148">
        <v>104.22</v>
      </c>
      <c r="AC4506" s="148">
        <v>0</v>
      </c>
      <c r="AD4506" s="148">
        <v>6749.8979600000002</v>
      </c>
      <c r="AE4506" s="151"/>
      <c r="AF4506" s="151"/>
      <c r="AG4506" s="141" t="s">
        <v>17</v>
      </c>
      <c r="AH4506" s="229">
        <v>8.1585805000000001E-3</v>
      </c>
      <c r="AI4506" s="229">
        <v>2.122146564587756E-3</v>
      </c>
      <c r="AJ4506" s="229">
        <v>5.0335962299999999E-4</v>
      </c>
    </row>
    <row r="4507" spans="1:36" ht="13.5" thickBot="1">
      <c r="A4507" s="153">
        <v>8694</v>
      </c>
      <c r="B4507" s="153">
        <v>12533</v>
      </c>
      <c r="C4507" s="141" t="s">
        <v>1336</v>
      </c>
      <c r="D4507" s="141">
        <v>520017807</v>
      </c>
      <c r="E4507" s="141" t="s">
        <v>429</v>
      </c>
      <c r="F4507" s="141" t="s">
        <v>1822</v>
      </c>
      <c r="G4507" s="141" t="s">
        <v>3639</v>
      </c>
      <c r="H4507" s="141" t="s">
        <v>76</v>
      </c>
      <c r="I4507" s="141" t="s">
        <v>229</v>
      </c>
      <c r="J4507" s="141" t="s">
        <v>53</v>
      </c>
      <c r="K4507" s="141" t="s">
        <v>53</v>
      </c>
      <c r="L4507" s="141" t="s">
        <v>821</v>
      </c>
      <c r="M4507" s="141" t="s">
        <v>311</v>
      </c>
      <c r="N4507" s="141" t="s">
        <v>651</v>
      </c>
      <c r="O4507" s="141" t="s">
        <v>62</v>
      </c>
      <c r="P4507" s="141" t="s">
        <v>1293</v>
      </c>
      <c r="Q4507" s="141" t="s">
        <v>1294</v>
      </c>
      <c r="R4507" s="141" t="s">
        <v>57</v>
      </c>
      <c r="S4507" s="141" t="s">
        <v>1206</v>
      </c>
      <c r="T4507" s="227">
        <v>5.8159999999999998</v>
      </c>
      <c r="U4507" s="146">
        <v>49765</v>
      </c>
      <c r="V4507" s="208">
        <v>1.4999999999999999E-2</v>
      </c>
      <c r="W4507" s="209">
        <v>3.3000000000000002E-2</v>
      </c>
      <c r="X4507" s="141" t="s">
        <v>636</v>
      </c>
      <c r="Y4507" s="141"/>
      <c r="Z4507" s="148">
        <v>4540800</v>
      </c>
      <c r="AA4507" s="148">
        <v>1</v>
      </c>
      <c r="AB4507" s="148">
        <v>100.38</v>
      </c>
      <c r="AC4507" s="148">
        <v>0</v>
      </c>
      <c r="AD4507" s="148">
        <v>4558.0550400000002</v>
      </c>
      <c r="AE4507" s="151"/>
      <c r="AF4507" s="151"/>
      <c r="AG4507" s="141" t="s">
        <v>17</v>
      </c>
      <c r="AH4507" s="229">
        <v>1.8528825608999999E-2</v>
      </c>
      <c r="AI4507" s="229">
        <v>1.4330380846731953E-3</v>
      </c>
      <c r="AJ4507" s="229">
        <v>3.3990748900000002E-4</v>
      </c>
    </row>
    <row r="4508" spans="1:36" ht="13.5" thickBot="1">
      <c r="A4508" s="153">
        <v>8694</v>
      </c>
      <c r="B4508" s="153">
        <v>12533</v>
      </c>
      <c r="C4508" s="141" t="s">
        <v>1823</v>
      </c>
      <c r="D4508" s="141">
        <v>520025602</v>
      </c>
      <c r="E4508" s="141" t="s">
        <v>429</v>
      </c>
      <c r="F4508" s="141" t="s">
        <v>1824</v>
      </c>
      <c r="G4508" s="141" t="s">
        <v>3640</v>
      </c>
      <c r="H4508" s="141" t="s">
        <v>76</v>
      </c>
      <c r="I4508" s="141" t="s">
        <v>228</v>
      </c>
      <c r="J4508" s="141" t="s">
        <v>53</v>
      </c>
      <c r="K4508" s="141" t="s">
        <v>53</v>
      </c>
      <c r="L4508" s="141" t="s">
        <v>821</v>
      </c>
      <c r="M4508" s="141" t="s">
        <v>311</v>
      </c>
      <c r="N4508" s="141" t="s">
        <v>262</v>
      </c>
      <c r="O4508" s="141" t="s">
        <v>62</v>
      </c>
      <c r="P4508" s="141" t="s">
        <v>1288</v>
      </c>
      <c r="Q4508" s="141" t="s">
        <v>65</v>
      </c>
      <c r="R4508" s="141" t="s">
        <v>57</v>
      </c>
      <c r="S4508" s="141" t="s">
        <v>1206</v>
      </c>
      <c r="T4508" s="227">
        <v>2.266</v>
      </c>
      <c r="U4508" s="146">
        <v>46996</v>
      </c>
      <c r="V4508" s="208">
        <v>0.05</v>
      </c>
      <c r="W4508" s="209">
        <v>5.3199999999999997E-2</v>
      </c>
      <c r="X4508" s="141" t="s">
        <v>636</v>
      </c>
      <c r="Y4508" s="141"/>
      <c r="Z4508" s="148">
        <v>400000.28</v>
      </c>
      <c r="AA4508" s="148">
        <v>1</v>
      </c>
      <c r="AB4508" s="148">
        <v>99.87</v>
      </c>
      <c r="AC4508" s="148">
        <v>0</v>
      </c>
      <c r="AD4508" s="148">
        <v>399.48027999999999</v>
      </c>
      <c r="AE4508" s="151"/>
      <c r="AF4508" s="151"/>
      <c r="AG4508" s="141" t="s">
        <v>17</v>
      </c>
      <c r="AH4508" s="229">
        <v>1.792315891E-3</v>
      </c>
      <c r="AI4508" s="229">
        <v>1.2559533623269096E-4</v>
      </c>
      <c r="AJ4508" s="229">
        <v>2.9790412337837198E-5</v>
      </c>
    </row>
    <row r="4509" spans="1:36" ht="13.5" thickBot="1">
      <c r="A4509" s="153">
        <v>8694</v>
      </c>
      <c r="B4509" s="153">
        <v>12533</v>
      </c>
      <c r="C4509" s="141" t="s">
        <v>1825</v>
      </c>
      <c r="D4509" s="141">
        <v>520023896</v>
      </c>
      <c r="E4509" s="141" t="s">
        <v>429</v>
      </c>
      <c r="F4509" s="141" t="s">
        <v>1826</v>
      </c>
      <c r="G4509" s="141" t="s">
        <v>3641</v>
      </c>
      <c r="H4509" s="141" t="s">
        <v>76</v>
      </c>
      <c r="I4509" s="141" t="s">
        <v>229</v>
      </c>
      <c r="J4509" s="141" t="s">
        <v>53</v>
      </c>
      <c r="K4509" s="141" t="s">
        <v>53</v>
      </c>
      <c r="L4509" s="141" t="s">
        <v>821</v>
      </c>
      <c r="M4509" s="141" t="s">
        <v>311</v>
      </c>
      <c r="N4509" s="141" t="s">
        <v>651</v>
      </c>
      <c r="O4509" s="141" t="s">
        <v>62</v>
      </c>
      <c r="P4509" s="141" t="s">
        <v>1827</v>
      </c>
      <c r="Q4509" s="141" t="s">
        <v>65</v>
      </c>
      <c r="R4509" s="141" t="s">
        <v>57</v>
      </c>
      <c r="S4509" s="141" t="s">
        <v>1206</v>
      </c>
      <c r="T4509" s="227">
        <v>0.72899999999999998</v>
      </c>
      <c r="U4509" s="146">
        <v>46022</v>
      </c>
      <c r="V4509" s="208">
        <v>4.9500000000000002E-2</v>
      </c>
      <c r="W4509" s="209">
        <v>3.5900000000000001E-2</v>
      </c>
      <c r="X4509" s="141" t="s">
        <v>636</v>
      </c>
      <c r="Y4509" s="141"/>
      <c r="Z4509" s="148">
        <v>3528333.36</v>
      </c>
      <c r="AA4509" s="148">
        <v>1</v>
      </c>
      <c r="AB4509" s="148">
        <v>145.86000000000001</v>
      </c>
      <c r="AC4509" s="148">
        <v>0</v>
      </c>
      <c r="AD4509" s="148">
        <v>5146.4270399999996</v>
      </c>
      <c r="AE4509" s="151"/>
      <c r="AF4509" s="151"/>
      <c r="AG4509" s="141" t="s">
        <v>17</v>
      </c>
      <c r="AH4509" s="229">
        <v>9.6163794239999996E-3</v>
      </c>
      <c r="AI4509" s="229">
        <v>1.618020380094388E-3</v>
      </c>
      <c r="AJ4509" s="229">
        <v>3.8378410900000002E-4</v>
      </c>
    </row>
    <row r="4510" spans="1:36" ht="13.5" thickBot="1">
      <c r="A4510" s="153">
        <v>8694</v>
      </c>
      <c r="B4510" s="153">
        <v>12533</v>
      </c>
      <c r="C4510" s="141" t="s">
        <v>1825</v>
      </c>
      <c r="D4510" s="141">
        <v>520023896</v>
      </c>
      <c r="E4510" s="141" t="s">
        <v>429</v>
      </c>
      <c r="F4510" s="141" t="s">
        <v>1828</v>
      </c>
      <c r="G4510" s="141" t="s">
        <v>3642</v>
      </c>
      <c r="H4510" s="141" t="s">
        <v>76</v>
      </c>
      <c r="I4510" s="141" t="s">
        <v>228</v>
      </c>
      <c r="J4510" s="141" t="s">
        <v>53</v>
      </c>
      <c r="K4510" s="141" t="s">
        <v>53</v>
      </c>
      <c r="L4510" s="141" t="s">
        <v>821</v>
      </c>
      <c r="M4510" s="141" t="s">
        <v>311</v>
      </c>
      <c r="N4510" s="141" t="s">
        <v>651</v>
      </c>
      <c r="O4510" s="141" t="s">
        <v>62</v>
      </c>
      <c r="P4510" s="141" t="s">
        <v>1827</v>
      </c>
      <c r="Q4510" s="141" t="s">
        <v>65</v>
      </c>
      <c r="R4510" s="141" t="s">
        <v>57</v>
      </c>
      <c r="S4510" s="141" t="s">
        <v>1206</v>
      </c>
      <c r="T4510" s="227">
        <v>1.18</v>
      </c>
      <c r="U4510" s="146">
        <v>46386</v>
      </c>
      <c r="V4510" s="208">
        <v>5.0500000000000003E-2</v>
      </c>
      <c r="W4510" s="209">
        <v>7.5800000000000006E-2</v>
      </c>
      <c r="X4510" s="141" t="s">
        <v>636</v>
      </c>
      <c r="Y4510" s="141"/>
      <c r="Z4510" s="148">
        <v>3286777.93</v>
      </c>
      <c r="AA4510" s="148">
        <v>1</v>
      </c>
      <c r="AB4510" s="148">
        <v>98.5</v>
      </c>
      <c r="AC4510" s="148">
        <v>0</v>
      </c>
      <c r="AD4510" s="148">
        <v>3237.4762599999999</v>
      </c>
      <c r="AE4510" s="151"/>
      <c r="AF4510" s="151"/>
      <c r="AG4510" s="141" t="s">
        <v>17</v>
      </c>
      <c r="AH4510" s="229">
        <v>3.8725706600000001E-3</v>
      </c>
      <c r="AI4510" s="229">
        <v>1.0178522940357778E-3</v>
      </c>
      <c r="AJ4510" s="229">
        <v>2.4142806899999999E-4</v>
      </c>
    </row>
    <row r="4511" spans="1:36" ht="13.5" thickBot="1">
      <c r="A4511" s="153">
        <v>8694</v>
      </c>
      <c r="B4511" s="153">
        <v>12533</v>
      </c>
      <c r="C4511" s="141" t="s">
        <v>2148</v>
      </c>
      <c r="D4511" s="141">
        <v>520020942</v>
      </c>
      <c r="E4511" s="141" t="s">
        <v>429</v>
      </c>
      <c r="F4511" s="141" t="s">
        <v>2149</v>
      </c>
      <c r="G4511" s="141" t="s">
        <v>3792</v>
      </c>
      <c r="H4511" s="141" t="s">
        <v>76</v>
      </c>
      <c r="I4511" s="141" t="s">
        <v>228</v>
      </c>
      <c r="J4511" s="141" t="s">
        <v>53</v>
      </c>
      <c r="K4511" s="141" t="s">
        <v>53</v>
      </c>
      <c r="L4511" s="141" t="s">
        <v>821</v>
      </c>
      <c r="M4511" s="141" t="s">
        <v>311</v>
      </c>
      <c r="N4511" s="141" t="s">
        <v>267</v>
      </c>
      <c r="O4511" s="141" t="s">
        <v>62</v>
      </c>
      <c r="P4511" s="141" t="s">
        <v>1310</v>
      </c>
      <c r="Q4511" s="141" t="s">
        <v>65</v>
      </c>
      <c r="R4511" s="141" t="s">
        <v>57</v>
      </c>
      <c r="S4511" s="141" t="s">
        <v>1206</v>
      </c>
      <c r="T4511" s="227">
        <v>0.32100000000000001</v>
      </c>
      <c r="U4511" s="146">
        <v>45683</v>
      </c>
      <c r="V4511" s="208">
        <v>2.3599999999999999E-2</v>
      </c>
      <c r="W4511" s="209">
        <v>4.7399999999999998E-2</v>
      </c>
      <c r="X4511" s="141" t="s">
        <v>636</v>
      </c>
      <c r="Y4511" s="141"/>
      <c r="Z4511" s="148">
        <v>10798.28</v>
      </c>
      <c r="AA4511" s="148">
        <v>1</v>
      </c>
      <c r="AB4511" s="148">
        <v>99.69</v>
      </c>
      <c r="AC4511" s="148">
        <v>0</v>
      </c>
      <c r="AD4511" s="148">
        <v>10.764810000000001</v>
      </c>
      <c r="AE4511" s="151"/>
      <c r="AF4511" s="151"/>
      <c r="AG4511" s="141" t="s">
        <v>17</v>
      </c>
      <c r="AH4511" s="229">
        <v>3.4280253899999998E-4</v>
      </c>
      <c r="AI4511" s="229">
        <v>3.3844222083528983E-6</v>
      </c>
      <c r="AJ4511" s="229">
        <v>8.0276335201946196E-7</v>
      </c>
    </row>
    <row r="4512" spans="1:36" ht="13.5" thickBot="1">
      <c r="A4512" s="153">
        <v>8694</v>
      </c>
      <c r="B4512" s="153">
        <v>12533</v>
      </c>
      <c r="C4512" s="141" t="s">
        <v>1204</v>
      </c>
      <c r="D4512" s="141">
        <v>520000118</v>
      </c>
      <c r="E4512" s="141" t="s">
        <v>429</v>
      </c>
      <c r="F4512" s="141" t="s">
        <v>1829</v>
      </c>
      <c r="G4512" s="141" t="s">
        <v>3643</v>
      </c>
      <c r="H4512" s="141" t="s">
        <v>76</v>
      </c>
      <c r="I4512" s="141" t="s">
        <v>229</v>
      </c>
      <c r="J4512" s="141" t="s">
        <v>53</v>
      </c>
      <c r="K4512" s="141" t="s">
        <v>53</v>
      </c>
      <c r="L4512" s="141" t="s">
        <v>821</v>
      </c>
      <c r="M4512" s="141" t="s">
        <v>311</v>
      </c>
      <c r="N4512" s="141" t="s">
        <v>256</v>
      </c>
      <c r="O4512" s="141" t="s">
        <v>62</v>
      </c>
      <c r="P4512" s="141" t="s">
        <v>1288</v>
      </c>
      <c r="Q4512" s="141" t="s">
        <v>65</v>
      </c>
      <c r="R4512" s="141" t="s">
        <v>57</v>
      </c>
      <c r="S4512" s="141" t="s">
        <v>1206</v>
      </c>
      <c r="T4512" s="227">
        <v>1.8480000000000001</v>
      </c>
      <c r="U4512" s="146">
        <v>48077</v>
      </c>
      <c r="V4512" s="208">
        <v>2.9700000000000001E-2</v>
      </c>
      <c r="W4512" s="209">
        <v>2.5100000000000001E-2</v>
      </c>
      <c r="X4512" s="141" t="s">
        <v>636</v>
      </c>
      <c r="Y4512" s="141"/>
      <c r="Z4512" s="148">
        <v>1428495</v>
      </c>
      <c r="AA4512" s="148">
        <v>1</v>
      </c>
      <c r="AB4512" s="148">
        <v>116.71</v>
      </c>
      <c r="AC4512" s="148">
        <v>0</v>
      </c>
      <c r="AD4512" s="148">
        <v>1667.19651</v>
      </c>
      <c r="AE4512" s="151"/>
      <c r="AF4512" s="151"/>
      <c r="AG4512" s="141" t="s">
        <v>17</v>
      </c>
      <c r="AH4512" s="229">
        <v>2.040707142E-3</v>
      </c>
      <c r="AI4512" s="229">
        <v>5.2416130838653396E-4</v>
      </c>
      <c r="AJ4512" s="229">
        <v>1.2432771700000001E-4</v>
      </c>
    </row>
    <row r="4513" spans="1:36" ht="13.5" thickBot="1">
      <c r="A4513" s="153">
        <v>8694</v>
      </c>
      <c r="B4513" s="153">
        <v>12533</v>
      </c>
      <c r="C4513" s="141" t="s">
        <v>1204</v>
      </c>
      <c r="D4513" s="141">
        <v>520000118</v>
      </c>
      <c r="E4513" s="141" t="s">
        <v>429</v>
      </c>
      <c r="F4513" s="141" t="s">
        <v>1830</v>
      </c>
      <c r="G4513" s="141" t="s">
        <v>3644</v>
      </c>
      <c r="H4513" s="141" t="s">
        <v>76</v>
      </c>
      <c r="I4513" s="141" t="s">
        <v>228</v>
      </c>
      <c r="J4513" s="141" t="s">
        <v>53</v>
      </c>
      <c r="K4513" s="141" t="s">
        <v>53</v>
      </c>
      <c r="L4513" s="141" t="s">
        <v>821</v>
      </c>
      <c r="M4513" s="141" t="s">
        <v>311</v>
      </c>
      <c r="N4513" s="141" t="s">
        <v>256</v>
      </c>
      <c r="O4513" s="141" t="s">
        <v>62</v>
      </c>
      <c r="P4513" s="141" t="s">
        <v>1205</v>
      </c>
      <c r="Q4513" s="141" t="s">
        <v>65</v>
      </c>
      <c r="R4513" s="141" t="s">
        <v>57</v>
      </c>
      <c r="S4513" s="141" t="s">
        <v>1206</v>
      </c>
      <c r="T4513" s="227">
        <v>3.3119999999999998</v>
      </c>
      <c r="U4513" s="146">
        <v>48191</v>
      </c>
      <c r="V4513" s="208">
        <v>2.5000000000000001E-2</v>
      </c>
      <c r="W4513" s="209">
        <v>5.1200000000000002E-2</v>
      </c>
      <c r="X4513" s="141" t="s">
        <v>636</v>
      </c>
      <c r="Y4513" s="141"/>
      <c r="Z4513" s="148">
        <v>27580639.199999999</v>
      </c>
      <c r="AA4513" s="148">
        <v>1</v>
      </c>
      <c r="AB4513" s="148">
        <v>93.69</v>
      </c>
      <c r="AC4513" s="148">
        <v>0</v>
      </c>
      <c r="AD4513" s="148">
        <v>25840.300869999999</v>
      </c>
      <c r="AE4513" s="151"/>
      <c r="AF4513" s="151"/>
      <c r="AG4513" s="141" t="s">
        <v>17</v>
      </c>
      <c r="AH4513" s="229">
        <v>1.1899575981000001E-2</v>
      </c>
      <c r="AI4513" s="229">
        <v>8.1241088449260802E-3</v>
      </c>
      <c r="AJ4513" s="229">
        <v>1.926986778E-3</v>
      </c>
    </row>
    <row r="4514" spans="1:36" ht="13.5" thickBot="1">
      <c r="A4514" s="153">
        <v>8694</v>
      </c>
      <c r="B4514" s="153">
        <v>12533</v>
      </c>
      <c r="C4514" s="141" t="s">
        <v>1204</v>
      </c>
      <c r="D4514" s="141">
        <v>520000118</v>
      </c>
      <c r="E4514" s="141" t="s">
        <v>429</v>
      </c>
      <c r="F4514" s="141" t="s">
        <v>1831</v>
      </c>
      <c r="G4514" s="141" t="s">
        <v>3645</v>
      </c>
      <c r="H4514" s="141" t="s">
        <v>76</v>
      </c>
      <c r="I4514" s="141" t="s">
        <v>229</v>
      </c>
      <c r="J4514" s="141" t="s">
        <v>53</v>
      </c>
      <c r="K4514" s="141" t="s">
        <v>53</v>
      </c>
      <c r="L4514" s="141" t="s">
        <v>821</v>
      </c>
      <c r="M4514" s="141" t="s">
        <v>311</v>
      </c>
      <c r="N4514" s="141" t="s">
        <v>256</v>
      </c>
      <c r="O4514" s="141" t="s">
        <v>62</v>
      </c>
      <c r="P4514" s="141" t="s">
        <v>1205</v>
      </c>
      <c r="Q4514" s="141" t="s">
        <v>65</v>
      </c>
      <c r="R4514" s="141" t="s">
        <v>57</v>
      </c>
      <c r="S4514" s="141" t="s">
        <v>1206</v>
      </c>
      <c r="T4514" s="227">
        <v>3.5609999999999999</v>
      </c>
      <c r="U4514" s="146">
        <v>48191</v>
      </c>
      <c r="V4514" s="208">
        <v>1E-3</v>
      </c>
      <c r="W4514" s="209">
        <v>2.4E-2</v>
      </c>
      <c r="X4514" s="141" t="s">
        <v>636</v>
      </c>
      <c r="Y4514" s="141"/>
      <c r="Z4514" s="148">
        <v>29162</v>
      </c>
      <c r="AA4514" s="148">
        <v>1</v>
      </c>
      <c r="AB4514" s="148">
        <v>103.73</v>
      </c>
      <c r="AC4514" s="148">
        <v>0</v>
      </c>
      <c r="AD4514" s="148">
        <v>30.249739999999999</v>
      </c>
      <c r="AE4514" s="151"/>
      <c r="AF4514" s="151"/>
      <c r="AG4514" s="141" t="s">
        <v>17</v>
      </c>
      <c r="AH4514" s="229">
        <v>2.59273130632215E-5</v>
      </c>
      <c r="AI4514" s="229">
        <v>9.5104225576578676E-6</v>
      </c>
      <c r="AJ4514" s="229">
        <v>2.2558115452216202E-6</v>
      </c>
    </row>
    <row r="4515" spans="1:36" ht="13.5" thickBot="1">
      <c r="A4515" s="153">
        <v>8694</v>
      </c>
      <c r="B4515" s="153">
        <v>12533</v>
      </c>
      <c r="C4515" s="141" t="s">
        <v>1204</v>
      </c>
      <c r="D4515" s="141">
        <v>520000118</v>
      </c>
      <c r="E4515" s="141" t="s">
        <v>429</v>
      </c>
      <c r="F4515" s="141" t="s">
        <v>1832</v>
      </c>
      <c r="G4515" s="141" t="s">
        <v>3646</v>
      </c>
      <c r="H4515" s="141" t="s">
        <v>76</v>
      </c>
      <c r="I4515" s="141" t="s">
        <v>229</v>
      </c>
      <c r="J4515" s="141" t="s">
        <v>53</v>
      </c>
      <c r="K4515" s="141" t="s">
        <v>53</v>
      </c>
      <c r="L4515" s="141" t="s">
        <v>821</v>
      </c>
      <c r="M4515" s="141" t="s">
        <v>311</v>
      </c>
      <c r="N4515" s="141" t="s">
        <v>256</v>
      </c>
      <c r="O4515" s="141" t="s">
        <v>62</v>
      </c>
      <c r="P4515" s="141" t="s">
        <v>1288</v>
      </c>
      <c r="Q4515" s="141" t="s">
        <v>65</v>
      </c>
      <c r="R4515" s="141" t="s">
        <v>57</v>
      </c>
      <c r="S4515" s="141" t="s">
        <v>1206</v>
      </c>
      <c r="T4515" s="227">
        <v>3.3969999999999998</v>
      </c>
      <c r="U4515" s="146">
        <v>48651</v>
      </c>
      <c r="V4515" s="208">
        <v>8.3999999999999995E-3</v>
      </c>
      <c r="W4515" s="209">
        <v>2.9600000000000001E-2</v>
      </c>
      <c r="X4515" s="141" t="s">
        <v>636</v>
      </c>
      <c r="Y4515" s="141"/>
      <c r="Z4515" s="148">
        <v>3900000</v>
      </c>
      <c r="AA4515" s="148">
        <v>1</v>
      </c>
      <c r="AB4515" s="148">
        <v>104.93</v>
      </c>
      <c r="AC4515" s="148">
        <v>0</v>
      </c>
      <c r="AD4515" s="148">
        <v>4092.27</v>
      </c>
      <c r="AE4515" s="151"/>
      <c r="AF4515" s="151"/>
      <c r="AG4515" s="141" t="s">
        <v>17</v>
      </c>
      <c r="AH4515" s="229">
        <v>9.8076197659999996E-3</v>
      </c>
      <c r="AI4515" s="229">
        <v>1.286596741658823E-3</v>
      </c>
      <c r="AJ4515" s="229">
        <v>3.0517253700000001E-4</v>
      </c>
    </row>
    <row r="4516" spans="1:36" ht="13.5" thickBot="1">
      <c r="A4516" s="153">
        <v>8694</v>
      </c>
      <c r="B4516" s="153">
        <v>12533</v>
      </c>
      <c r="C4516" s="141" t="s">
        <v>1833</v>
      </c>
      <c r="D4516" s="141">
        <v>520025370</v>
      </c>
      <c r="E4516" s="141" t="s">
        <v>429</v>
      </c>
      <c r="F4516" s="141" t="s">
        <v>1834</v>
      </c>
      <c r="G4516" s="141" t="s">
        <v>3647</v>
      </c>
      <c r="H4516" s="141" t="s">
        <v>76</v>
      </c>
      <c r="I4516" s="141" t="s">
        <v>228</v>
      </c>
      <c r="J4516" s="141" t="s">
        <v>53</v>
      </c>
      <c r="K4516" s="141" t="s">
        <v>53</v>
      </c>
      <c r="L4516" s="141" t="s">
        <v>821</v>
      </c>
      <c r="M4516" s="141" t="s">
        <v>311</v>
      </c>
      <c r="N4516" s="141" t="s">
        <v>708</v>
      </c>
      <c r="O4516" s="141" t="s">
        <v>62</v>
      </c>
      <c r="P4516" s="141" t="s">
        <v>1288</v>
      </c>
      <c r="Q4516" s="141" t="s">
        <v>65</v>
      </c>
      <c r="R4516" s="141" t="s">
        <v>57</v>
      </c>
      <c r="S4516" s="141" t="s">
        <v>1206</v>
      </c>
      <c r="T4516" s="227">
        <v>2.7959999999999998</v>
      </c>
      <c r="U4516" s="146">
        <v>47377</v>
      </c>
      <c r="V4516" s="208">
        <v>2.0400000000000001E-2</v>
      </c>
      <c r="W4516" s="209">
        <v>5.5199999999999999E-2</v>
      </c>
      <c r="X4516" s="141" t="s">
        <v>636</v>
      </c>
      <c r="Y4516" s="141"/>
      <c r="Z4516" s="148">
        <v>5916666.2999999998</v>
      </c>
      <c r="AA4516" s="148">
        <v>1</v>
      </c>
      <c r="AB4516" s="148">
        <v>91.05</v>
      </c>
      <c r="AC4516" s="148">
        <v>0</v>
      </c>
      <c r="AD4516" s="148">
        <v>5387.1246700000002</v>
      </c>
      <c r="AE4516" s="151"/>
      <c r="AF4516" s="151"/>
      <c r="AG4516" s="141" t="s">
        <v>17</v>
      </c>
      <c r="AH4516" s="229">
        <v>1.5773815048E-2</v>
      </c>
      <c r="AI4516" s="229">
        <v>1.6936949534932598E-3</v>
      </c>
      <c r="AJ4516" s="229">
        <v>4.0173363499999999E-4</v>
      </c>
    </row>
    <row r="4517" spans="1:36" ht="13.5" thickBot="1">
      <c r="A4517" s="153">
        <v>8694</v>
      </c>
      <c r="B4517" s="153">
        <v>12533</v>
      </c>
      <c r="C4517" s="141" t="s">
        <v>1640</v>
      </c>
      <c r="D4517" s="141">
        <v>520025438</v>
      </c>
      <c r="E4517" s="141" t="s">
        <v>429</v>
      </c>
      <c r="F4517" s="141" t="s">
        <v>1835</v>
      </c>
      <c r="G4517" s="141" t="s">
        <v>3648</v>
      </c>
      <c r="H4517" s="141" t="s">
        <v>76</v>
      </c>
      <c r="I4517" s="141" t="s">
        <v>229</v>
      </c>
      <c r="J4517" s="141" t="s">
        <v>53</v>
      </c>
      <c r="K4517" s="141" t="s">
        <v>53</v>
      </c>
      <c r="L4517" s="141" t="s">
        <v>821</v>
      </c>
      <c r="M4517" s="141" t="s">
        <v>311</v>
      </c>
      <c r="N4517" s="141" t="s">
        <v>651</v>
      </c>
      <c r="O4517" s="141" t="s">
        <v>62</v>
      </c>
      <c r="P4517" s="141" t="s">
        <v>1280</v>
      </c>
      <c r="Q4517" s="141" t="s">
        <v>65</v>
      </c>
      <c r="R4517" s="141" t="s">
        <v>57</v>
      </c>
      <c r="S4517" s="141" t="s">
        <v>1206</v>
      </c>
      <c r="T4517" s="227">
        <v>0.73499999999999999</v>
      </c>
      <c r="U4517" s="146">
        <v>46022</v>
      </c>
      <c r="V4517" s="208">
        <v>4.9500000000000002E-2</v>
      </c>
      <c r="W4517" s="209">
        <v>3.3599999999999998E-2</v>
      </c>
      <c r="X4517" s="141" t="s">
        <v>636</v>
      </c>
      <c r="Y4517" s="141"/>
      <c r="Z4517" s="148">
        <v>1460727.35</v>
      </c>
      <c r="AA4517" s="148">
        <v>1</v>
      </c>
      <c r="AB4517" s="148">
        <v>142.69999999999999</v>
      </c>
      <c r="AC4517" s="148">
        <v>0</v>
      </c>
      <c r="AD4517" s="148">
        <v>2084.45793</v>
      </c>
      <c r="AE4517" s="151"/>
      <c r="AF4517" s="151"/>
      <c r="AG4517" s="141" t="s">
        <v>17</v>
      </c>
      <c r="AH4517" s="229">
        <v>3.3262207839999999E-3</v>
      </c>
      <c r="AI4517" s="229">
        <v>6.5534697878265487E-4</v>
      </c>
      <c r="AJ4517" s="229">
        <v>1.55444121E-4</v>
      </c>
    </row>
    <row r="4518" spans="1:36" ht="13.5" thickBot="1">
      <c r="A4518" s="153">
        <v>8694</v>
      </c>
      <c r="B4518" s="153">
        <v>12533</v>
      </c>
      <c r="C4518" s="141" t="s">
        <v>2136</v>
      </c>
      <c r="D4518" s="141">
        <v>520025156</v>
      </c>
      <c r="E4518" s="141" t="s">
        <v>429</v>
      </c>
      <c r="F4518" s="141" t="s">
        <v>2137</v>
      </c>
      <c r="G4518" s="141" t="s">
        <v>3785</v>
      </c>
      <c r="H4518" s="141" t="s">
        <v>76</v>
      </c>
      <c r="I4518" s="141" t="s">
        <v>228</v>
      </c>
      <c r="J4518" s="141" t="s">
        <v>53</v>
      </c>
      <c r="K4518" s="141" t="s">
        <v>53</v>
      </c>
      <c r="L4518" s="141" t="s">
        <v>821</v>
      </c>
      <c r="M4518" s="141" t="s">
        <v>311</v>
      </c>
      <c r="N4518" s="141" t="s">
        <v>708</v>
      </c>
      <c r="O4518" s="141" t="s">
        <v>62</v>
      </c>
      <c r="P4518" s="141" t="s">
        <v>1280</v>
      </c>
      <c r="Q4518" s="141" t="s">
        <v>65</v>
      </c>
      <c r="R4518" s="141" t="s">
        <v>57</v>
      </c>
      <c r="S4518" s="141" t="s">
        <v>1206</v>
      </c>
      <c r="T4518" s="227">
        <v>0.72899999999999998</v>
      </c>
      <c r="U4518" s="146">
        <v>45961</v>
      </c>
      <c r="V4518" s="208">
        <v>2.63E-2</v>
      </c>
      <c r="W4518" s="209">
        <v>5.9900000000000002E-2</v>
      </c>
      <c r="X4518" s="141" t="s">
        <v>636</v>
      </c>
      <c r="Y4518" s="141"/>
      <c r="Z4518" s="148">
        <v>2293020</v>
      </c>
      <c r="AA4518" s="148">
        <v>1</v>
      </c>
      <c r="AB4518" s="148">
        <v>98.75</v>
      </c>
      <c r="AC4518" s="148">
        <v>0</v>
      </c>
      <c r="AD4518" s="148">
        <v>2264.35725</v>
      </c>
      <c r="AE4518" s="151"/>
      <c r="AF4518" s="151"/>
      <c r="AG4518" s="141" t="s">
        <v>17</v>
      </c>
      <c r="AH4518" s="229">
        <v>3.1932653743E-2</v>
      </c>
      <c r="AI4518" s="229">
        <v>7.1190675585959214E-4</v>
      </c>
      <c r="AJ4518" s="229">
        <v>1.6885973899999999E-4</v>
      </c>
    </row>
    <row r="4519" spans="1:36" ht="13.5" thickBot="1">
      <c r="A4519" s="153">
        <v>8694</v>
      </c>
      <c r="B4519" s="153">
        <v>12533</v>
      </c>
      <c r="C4519" s="141" t="s">
        <v>1338</v>
      </c>
      <c r="D4519" s="141">
        <v>520025990</v>
      </c>
      <c r="E4519" s="141" t="s">
        <v>429</v>
      </c>
      <c r="F4519" s="141" t="s">
        <v>1836</v>
      </c>
      <c r="G4519" s="141" t="s">
        <v>3649</v>
      </c>
      <c r="H4519" s="141" t="s">
        <v>76</v>
      </c>
      <c r="I4519" s="141" t="s">
        <v>228</v>
      </c>
      <c r="J4519" s="141" t="s">
        <v>53</v>
      </c>
      <c r="K4519" s="141" t="s">
        <v>53</v>
      </c>
      <c r="L4519" s="141" t="s">
        <v>821</v>
      </c>
      <c r="M4519" s="141" t="s">
        <v>311</v>
      </c>
      <c r="N4519" s="141" t="s">
        <v>140</v>
      </c>
      <c r="O4519" s="141" t="s">
        <v>62</v>
      </c>
      <c r="P4519" s="141" t="s">
        <v>1305</v>
      </c>
      <c r="Q4519" s="141" t="s">
        <v>1294</v>
      </c>
      <c r="R4519" s="141" t="s">
        <v>57</v>
      </c>
      <c r="S4519" s="141" t="s">
        <v>1206</v>
      </c>
      <c r="T4519" s="227">
        <v>1.3640000000000001</v>
      </c>
      <c r="U4519" s="146">
        <v>46387</v>
      </c>
      <c r="V4519" s="208">
        <v>2.9499999999999998E-2</v>
      </c>
      <c r="W4519" s="209">
        <v>5.9299999999999999E-2</v>
      </c>
      <c r="X4519" s="141" t="s">
        <v>636</v>
      </c>
      <c r="Y4519" s="141"/>
      <c r="Z4519" s="148">
        <v>4138378.38</v>
      </c>
      <c r="AA4519" s="148">
        <v>1</v>
      </c>
      <c r="AB4519" s="148">
        <v>96.89</v>
      </c>
      <c r="AC4519" s="148">
        <v>0</v>
      </c>
      <c r="AD4519" s="148">
        <v>4009.67481</v>
      </c>
      <c r="AE4519" s="151"/>
      <c r="AF4519" s="151"/>
      <c r="AG4519" s="141" t="s">
        <v>17</v>
      </c>
      <c r="AH4519" s="229">
        <v>1.3371035624000001E-2</v>
      </c>
      <c r="AI4519" s="229">
        <v>1.2606290752216888E-3</v>
      </c>
      <c r="AJ4519" s="229">
        <v>2.9901317200000001E-4</v>
      </c>
    </row>
    <row r="4520" spans="1:36" ht="13.5" thickBot="1">
      <c r="A4520" s="153">
        <v>8694</v>
      </c>
      <c r="B4520" s="153">
        <v>12533</v>
      </c>
      <c r="C4520" s="141" t="s">
        <v>1338</v>
      </c>
      <c r="D4520" s="141">
        <v>520025990</v>
      </c>
      <c r="E4520" s="141" t="s">
        <v>429</v>
      </c>
      <c r="F4520" s="141" t="s">
        <v>1837</v>
      </c>
      <c r="G4520" s="141" t="s">
        <v>3650</v>
      </c>
      <c r="H4520" s="141" t="s">
        <v>76</v>
      </c>
      <c r="I4520" s="141" t="s">
        <v>228</v>
      </c>
      <c r="J4520" s="141" t="s">
        <v>53</v>
      </c>
      <c r="K4520" s="141" t="s">
        <v>53</v>
      </c>
      <c r="L4520" s="141" t="s">
        <v>821</v>
      </c>
      <c r="M4520" s="141" t="s">
        <v>311</v>
      </c>
      <c r="N4520" s="141" t="s">
        <v>140</v>
      </c>
      <c r="O4520" s="141" t="s">
        <v>62</v>
      </c>
      <c r="P4520" s="141" t="s">
        <v>1305</v>
      </c>
      <c r="Q4520" s="141" t="s">
        <v>1294</v>
      </c>
      <c r="R4520" s="141" t="s">
        <v>57</v>
      </c>
      <c r="S4520" s="141" t="s">
        <v>1206</v>
      </c>
      <c r="T4520" s="227">
        <v>2.2480000000000002</v>
      </c>
      <c r="U4520" s="146">
        <v>47118</v>
      </c>
      <c r="V4520" s="208">
        <v>2.5499999999999998E-2</v>
      </c>
      <c r="W4520" s="209">
        <v>0.06</v>
      </c>
      <c r="X4520" s="141" t="s">
        <v>636</v>
      </c>
      <c r="Y4520" s="141"/>
      <c r="Z4520" s="148">
        <v>1950000</v>
      </c>
      <c r="AA4520" s="148">
        <v>1</v>
      </c>
      <c r="AB4520" s="148">
        <v>93.37</v>
      </c>
      <c r="AC4520" s="148">
        <v>0</v>
      </c>
      <c r="AD4520" s="148">
        <v>1820.7149999999999</v>
      </c>
      <c r="AE4520" s="151"/>
      <c r="AF4520" s="151"/>
      <c r="AG4520" s="141" t="s">
        <v>17</v>
      </c>
      <c r="AH4520" s="229">
        <v>2.5364071980000001E-3</v>
      </c>
      <c r="AI4520" s="229">
        <v>5.7242703597009574E-4</v>
      </c>
      <c r="AJ4520" s="229">
        <v>1.3577604E-4</v>
      </c>
    </row>
    <row r="4521" spans="1:36" ht="13.5" thickBot="1">
      <c r="A4521" s="153">
        <v>8694</v>
      </c>
      <c r="B4521" s="153">
        <v>12533</v>
      </c>
      <c r="C4521" s="141" t="s">
        <v>1338</v>
      </c>
      <c r="D4521" s="141">
        <v>520025990</v>
      </c>
      <c r="E4521" s="141" t="s">
        <v>429</v>
      </c>
      <c r="F4521" s="141" t="s">
        <v>1838</v>
      </c>
      <c r="G4521" s="141" t="s">
        <v>3651</v>
      </c>
      <c r="H4521" s="141" t="s">
        <v>76</v>
      </c>
      <c r="I4521" s="141" t="s">
        <v>229</v>
      </c>
      <c r="J4521" s="141" t="s">
        <v>53</v>
      </c>
      <c r="K4521" s="141" t="s">
        <v>53</v>
      </c>
      <c r="L4521" s="141" t="s">
        <v>821</v>
      </c>
      <c r="M4521" s="141" t="s">
        <v>311</v>
      </c>
      <c r="N4521" s="141" t="s">
        <v>140</v>
      </c>
      <c r="O4521" s="141" t="s">
        <v>62</v>
      </c>
      <c r="P4521" s="141" t="s">
        <v>1413</v>
      </c>
      <c r="Q4521" s="141" t="s">
        <v>1294</v>
      </c>
      <c r="R4521" s="141" t="s">
        <v>57</v>
      </c>
      <c r="S4521" s="141" t="s">
        <v>1206</v>
      </c>
      <c r="T4521" s="227">
        <v>4.1079999999999997</v>
      </c>
      <c r="U4521" s="146">
        <v>47300</v>
      </c>
      <c r="V4521" s="208">
        <v>1E-3</v>
      </c>
      <c r="W4521" s="209">
        <v>2.98E-2</v>
      </c>
      <c r="X4521" s="141" t="s">
        <v>636</v>
      </c>
      <c r="Y4521" s="141"/>
      <c r="Z4521" s="148">
        <v>1734955.58</v>
      </c>
      <c r="AA4521" s="148">
        <v>1</v>
      </c>
      <c r="AB4521" s="148">
        <v>101.61</v>
      </c>
      <c r="AC4521" s="148">
        <v>0</v>
      </c>
      <c r="AD4521" s="148">
        <v>1762.8883599999999</v>
      </c>
      <c r="AE4521" s="151"/>
      <c r="AF4521" s="151"/>
      <c r="AG4521" s="141" t="s">
        <v>17</v>
      </c>
      <c r="AH4521" s="229">
        <v>1.0628751662E-2</v>
      </c>
      <c r="AI4521" s="229">
        <v>5.5424652329496009E-4</v>
      </c>
      <c r="AJ4521" s="229">
        <v>1.3146373799999999E-4</v>
      </c>
    </row>
    <row r="4522" spans="1:36" ht="13.5" thickBot="1">
      <c r="A4522" s="153">
        <v>8694</v>
      </c>
      <c r="B4522" s="153">
        <v>12533</v>
      </c>
      <c r="C4522" s="141" t="s">
        <v>1839</v>
      </c>
      <c r="D4522" s="141">
        <v>520041146</v>
      </c>
      <c r="E4522" s="141" t="s">
        <v>429</v>
      </c>
      <c r="F4522" s="141" t="s">
        <v>1840</v>
      </c>
      <c r="G4522" s="141" t="s">
        <v>3244</v>
      </c>
      <c r="H4522" s="141" t="s">
        <v>76</v>
      </c>
      <c r="I4522" s="141" t="s">
        <v>228</v>
      </c>
      <c r="J4522" s="141" t="s">
        <v>53</v>
      </c>
      <c r="K4522" s="141" t="s">
        <v>53</v>
      </c>
      <c r="L4522" s="141" t="s">
        <v>821</v>
      </c>
      <c r="M4522" s="141" t="s">
        <v>311</v>
      </c>
      <c r="N4522" s="141" t="s">
        <v>647</v>
      </c>
      <c r="O4522" s="141" t="s">
        <v>62</v>
      </c>
      <c r="P4522" s="141" t="s">
        <v>1305</v>
      </c>
      <c r="Q4522" s="141" t="s">
        <v>1294</v>
      </c>
      <c r="R4522" s="141" t="s">
        <v>57</v>
      </c>
      <c r="S4522" s="141" t="s">
        <v>1206</v>
      </c>
      <c r="T4522" s="227">
        <v>1.736</v>
      </c>
      <c r="U4522" s="146">
        <v>46266</v>
      </c>
      <c r="V4522" s="208">
        <v>3.4500000000000003E-2</v>
      </c>
      <c r="W4522" s="209">
        <v>5.7200000000000001E-2</v>
      </c>
      <c r="X4522" s="141" t="s">
        <v>636</v>
      </c>
      <c r="Y4522" s="141"/>
      <c r="Z4522" s="148">
        <v>11536764.720000001</v>
      </c>
      <c r="AA4522" s="148">
        <v>1</v>
      </c>
      <c r="AB4522" s="148">
        <v>96.61</v>
      </c>
      <c r="AC4522" s="148">
        <v>0</v>
      </c>
      <c r="AD4522" s="148">
        <v>11145.6684</v>
      </c>
      <c r="AE4522" s="151"/>
      <c r="AF4522" s="151"/>
      <c r="AG4522" s="141" t="s">
        <v>17</v>
      </c>
      <c r="AH4522" s="229">
        <v>1.7949783543E-2</v>
      </c>
      <c r="AI4522" s="229">
        <v>3.5041628844259317E-3</v>
      </c>
      <c r="AJ4522" s="229">
        <v>8.3116507600000005E-4</v>
      </c>
    </row>
    <row r="4523" spans="1:36" ht="13.5" thickBot="1">
      <c r="A4523" s="153">
        <v>8694</v>
      </c>
      <c r="B4523" s="153">
        <v>12533</v>
      </c>
      <c r="C4523" s="141" t="s">
        <v>1839</v>
      </c>
      <c r="D4523" s="141">
        <v>520041146</v>
      </c>
      <c r="E4523" s="141" t="s">
        <v>429</v>
      </c>
      <c r="F4523" s="141" t="s">
        <v>1841</v>
      </c>
      <c r="G4523" s="141" t="s">
        <v>3652</v>
      </c>
      <c r="H4523" s="141" t="s">
        <v>76</v>
      </c>
      <c r="I4523" s="141" t="s">
        <v>623</v>
      </c>
      <c r="J4523" s="141" t="s">
        <v>53</v>
      </c>
      <c r="K4523" s="141" t="s">
        <v>53</v>
      </c>
      <c r="L4523" s="141" t="s">
        <v>821</v>
      </c>
      <c r="M4523" s="141" t="s">
        <v>311</v>
      </c>
      <c r="N4523" s="141" t="s">
        <v>647</v>
      </c>
      <c r="O4523" s="141" t="s">
        <v>62</v>
      </c>
      <c r="P4523" s="141" t="s">
        <v>1305</v>
      </c>
      <c r="Q4523" s="141" t="s">
        <v>1294</v>
      </c>
      <c r="R4523" s="141" t="s">
        <v>57</v>
      </c>
      <c r="S4523" s="141" t="s">
        <v>1206</v>
      </c>
      <c r="T4523" s="227">
        <v>3.8620000000000001</v>
      </c>
      <c r="U4523" s="146">
        <v>46997</v>
      </c>
      <c r="V4523" s="208">
        <v>7.4999999999999997E-3</v>
      </c>
      <c r="W4523" s="209">
        <v>5.9400000000000001E-2</v>
      </c>
      <c r="X4523" s="141" t="s">
        <v>636</v>
      </c>
      <c r="Y4523" s="141"/>
      <c r="Z4523" s="148">
        <v>19438000</v>
      </c>
      <c r="AA4523" s="148">
        <v>1</v>
      </c>
      <c r="AB4523" s="148">
        <v>82.4</v>
      </c>
      <c r="AC4523" s="148">
        <v>0</v>
      </c>
      <c r="AD4523" s="148">
        <v>16016.912</v>
      </c>
      <c r="AE4523" s="151"/>
      <c r="AF4523" s="151"/>
      <c r="AG4523" s="141" t="s">
        <v>17</v>
      </c>
      <c r="AH4523" s="229">
        <v>3.6571798927999999E-2</v>
      </c>
      <c r="AI4523" s="229">
        <v>5.0356664615570585E-3</v>
      </c>
      <c r="AJ4523" s="229">
        <v>1.194427952E-3</v>
      </c>
    </row>
    <row r="4524" spans="1:36" ht="13.5" thickBot="1">
      <c r="A4524" s="153">
        <v>8694</v>
      </c>
      <c r="B4524" s="153">
        <v>12533</v>
      </c>
      <c r="C4524" s="141" t="s">
        <v>1839</v>
      </c>
      <c r="D4524" s="141">
        <v>520041146</v>
      </c>
      <c r="E4524" s="141" t="s">
        <v>429</v>
      </c>
      <c r="F4524" s="141" t="s">
        <v>1842</v>
      </c>
      <c r="G4524" s="141" t="s">
        <v>3653</v>
      </c>
      <c r="H4524" s="141" t="s">
        <v>76</v>
      </c>
      <c r="I4524" s="141" t="s">
        <v>228</v>
      </c>
      <c r="J4524" s="141" t="s">
        <v>53</v>
      </c>
      <c r="K4524" s="141" t="s">
        <v>53</v>
      </c>
      <c r="L4524" s="141" t="s">
        <v>821</v>
      </c>
      <c r="M4524" s="141" t="s">
        <v>311</v>
      </c>
      <c r="N4524" s="141" t="s">
        <v>647</v>
      </c>
      <c r="O4524" s="141" t="s">
        <v>62</v>
      </c>
      <c r="P4524" s="141" t="s">
        <v>1305</v>
      </c>
      <c r="Q4524" s="141" t="s">
        <v>1294</v>
      </c>
      <c r="R4524" s="141" t="s">
        <v>57</v>
      </c>
      <c r="S4524" s="141" t="s">
        <v>1206</v>
      </c>
      <c r="T4524" s="227">
        <v>3.7570000000000001</v>
      </c>
      <c r="U4524" s="146">
        <v>47363</v>
      </c>
      <c r="V4524" s="208">
        <v>1.4999999999999999E-2</v>
      </c>
      <c r="W4524" s="209">
        <v>5.9900000000000002E-2</v>
      </c>
      <c r="X4524" s="141" t="s">
        <v>636</v>
      </c>
      <c r="Y4524" s="141"/>
      <c r="Z4524" s="148">
        <v>4508729</v>
      </c>
      <c r="AA4524" s="148">
        <v>1</v>
      </c>
      <c r="AB4524" s="148">
        <v>85.02</v>
      </c>
      <c r="AC4524" s="148">
        <v>0</v>
      </c>
      <c r="AD4524" s="148">
        <v>3833.3213999999998</v>
      </c>
      <c r="AE4524" s="151"/>
      <c r="AF4524" s="151"/>
      <c r="AG4524" s="141" t="s">
        <v>17</v>
      </c>
      <c r="AH4524" s="229">
        <v>1.168155297E-2</v>
      </c>
      <c r="AI4524" s="229">
        <v>1.2051841210308795E-3</v>
      </c>
      <c r="AJ4524" s="229">
        <v>2.8586198300000002E-4</v>
      </c>
    </row>
    <row r="4525" spans="1:36" ht="13.5" thickBot="1">
      <c r="A4525" s="153">
        <v>8694</v>
      </c>
      <c r="B4525" s="153">
        <v>12533</v>
      </c>
      <c r="C4525" s="141" t="s">
        <v>1843</v>
      </c>
      <c r="D4525" s="141">
        <v>520028911</v>
      </c>
      <c r="E4525" s="141" t="s">
        <v>429</v>
      </c>
      <c r="F4525" s="141" t="s">
        <v>1844</v>
      </c>
      <c r="G4525" s="141" t="s">
        <v>3654</v>
      </c>
      <c r="H4525" s="141" t="s">
        <v>76</v>
      </c>
      <c r="I4525" s="141" t="s">
        <v>228</v>
      </c>
      <c r="J4525" s="141" t="s">
        <v>53</v>
      </c>
      <c r="K4525" s="141" t="s">
        <v>53</v>
      </c>
      <c r="L4525" s="141" t="s">
        <v>821</v>
      </c>
      <c r="M4525" s="141" t="s">
        <v>311</v>
      </c>
      <c r="N4525" s="141" t="s">
        <v>708</v>
      </c>
      <c r="O4525" s="141" t="s">
        <v>62</v>
      </c>
      <c r="P4525" s="141" t="s">
        <v>1333</v>
      </c>
      <c r="Q4525" s="141" t="s">
        <v>65</v>
      </c>
      <c r="R4525" s="141" t="s">
        <v>57</v>
      </c>
      <c r="S4525" s="141" t="s">
        <v>1206</v>
      </c>
      <c r="T4525" s="227">
        <v>2.944</v>
      </c>
      <c r="U4525" s="146">
        <v>47858</v>
      </c>
      <c r="V4525" s="208">
        <v>0.04</v>
      </c>
      <c r="W4525" s="209">
        <v>5.7799999999999997E-2</v>
      </c>
      <c r="X4525" s="141" t="s">
        <v>636</v>
      </c>
      <c r="Y4525" s="141"/>
      <c r="Z4525" s="148">
        <v>1373750.22</v>
      </c>
      <c r="AA4525" s="148">
        <v>1</v>
      </c>
      <c r="AB4525" s="148">
        <v>96.04</v>
      </c>
      <c r="AC4525" s="148">
        <v>0</v>
      </c>
      <c r="AD4525" s="148">
        <v>1319.34971</v>
      </c>
      <c r="AE4525" s="151"/>
      <c r="AF4525" s="151"/>
      <c r="AG4525" s="141" t="s">
        <v>17</v>
      </c>
      <c r="AH4525" s="229">
        <v>2.0277348950000001E-3</v>
      </c>
      <c r="AI4525" s="229">
        <v>4.1479937491771388E-4</v>
      </c>
      <c r="AJ4525" s="229">
        <v>9.8387764919725005E-5</v>
      </c>
    </row>
    <row r="4526" spans="1:36" ht="13.5" thickBot="1">
      <c r="A4526" s="153">
        <v>8694</v>
      </c>
      <c r="B4526" s="153">
        <v>12533</v>
      </c>
      <c r="C4526" s="141" t="s">
        <v>1843</v>
      </c>
      <c r="D4526" s="141">
        <v>520028911</v>
      </c>
      <c r="E4526" s="141" t="s">
        <v>429</v>
      </c>
      <c r="F4526" s="141" t="s">
        <v>1845</v>
      </c>
      <c r="G4526" s="141" t="s">
        <v>3655</v>
      </c>
      <c r="H4526" s="141" t="s">
        <v>76</v>
      </c>
      <c r="I4526" s="141" t="s">
        <v>228</v>
      </c>
      <c r="J4526" s="141" t="s">
        <v>53</v>
      </c>
      <c r="K4526" s="141" t="s">
        <v>53</v>
      </c>
      <c r="L4526" s="141" t="s">
        <v>821</v>
      </c>
      <c r="M4526" s="141" t="s">
        <v>311</v>
      </c>
      <c r="N4526" s="141" t="s">
        <v>708</v>
      </c>
      <c r="O4526" s="141" t="s">
        <v>62</v>
      </c>
      <c r="P4526" s="141" t="s">
        <v>1333</v>
      </c>
      <c r="Q4526" s="141" t="s">
        <v>65</v>
      </c>
      <c r="R4526" s="141" t="s">
        <v>57</v>
      </c>
      <c r="S4526" s="141" t="s">
        <v>1206</v>
      </c>
      <c r="T4526" s="227">
        <v>4.7910000000000004</v>
      </c>
      <c r="U4526" s="146">
        <v>49653</v>
      </c>
      <c r="V4526" s="208">
        <v>2.07E-2</v>
      </c>
      <c r="W4526" s="209">
        <v>0.06</v>
      </c>
      <c r="X4526" s="141" t="s">
        <v>636</v>
      </c>
      <c r="Y4526" s="141"/>
      <c r="Z4526" s="148">
        <v>2298000</v>
      </c>
      <c r="AA4526" s="148">
        <v>1</v>
      </c>
      <c r="AB4526" s="148">
        <v>83.35</v>
      </c>
      <c r="AC4526" s="148">
        <v>0</v>
      </c>
      <c r="AD4526" s="148">
        <v>1915.383</v>
      </c>
      <c r="AE4526" s="151"/>
      <c r="AF4526" s="151"/>
      <c r="AG4526" s="141" t="s">
        <v>17</v>
      </c>
      <c r="AH4526" s="229">
        <v>5.5953250539999997E-3</v>
      </c>
      <c r="AI4526" s="229">
        <v>6.0219035567758272E-4</v>
      </c>
      <c r="AJ4526" s="229">
        <v>1.42835709E-4</v>
      </c>
    </row>
    <row r="4527" spans="1:36" ht="13.5" thickBot="1">
      <c r="A4527" s="153">
        <v>8694</v>
      </c>
      <c r="B4527" s="153">
        <v>12533</v>
      </c>
      <c r="C4527" s="141" t="s">
        <v>1846</v>
      </c>
      <c r="D4527" s="141">
        <v>520003781</v>
      </c>
      <c r="E4527" s="141" t="s">
        <v>429</v>
      </c>
      <c r="F4527" s="141" t="s">
        <v>1847</v>
      </c>
      <c r="G4527" s="141" t="s">
        <v>3656</v>
      </c>
      <c r="H4527" s="141" t="s">
        <v>76</v>
      </c>
      <c r="I4527" s="141" t="s">
        <v>228</v>
      </c>
      <c r="J4527" s="141" t="s">
        <v>53</v>
      </c>
      <c r="K4527" s="141" t="s">
        <v>53</v>
      </c>
      <c r="L4527" s="141" t="s">
        <v>821</v>
      </c>
      <c r="M4527" s="141" t="s">
        <v>311</v>
      </c>
      <c r="N4527" s="141" t="s">
        <v>261</v>
      </c>
      <c r="O4527" s="141" t="s">
        <v>62</v>
      </c>
      <c r="P4527" s="141" t="s">
        <v>1286</v>
      </c>
      <c r="Q4527" s="141" t="s">
        <v>65</v>
      </c>
      <c r="R4527" s="141" t="s">
        <v>57</v>
      </c>
      <c r="S4527" s="141" t="s">
        <v>1206</v>
      </c>
      <c r="T4527" s="227">
        <v>1.6850000000000001</v>
      </c>
      <c r="U4527" s="146">
        <v>46568</v>
      </c>
      <c r="V4527" s="208">
        <v>2.6100000000000002E-2</v>
      </c>
      <c r="W4527" s="209">
        <v>4.6899999999999997E-2</v>
      </c>
      <c r="X4527" s="141" t="s">
        <v>636</v>
      </c>
      <c r="Y4527" s="141"/>
      <c r="Z4527" s="148">
        <v>1097420.67</v>
      </c>
      <c r="AA4527" s="148">
        <v>1</v>
      </c>
      <c r="AB4527" s="148">
        <v>97.33</v>
      </c>
      <c r="AC4527" s="148">
        <v>0</v>
      </c>
      <c r="AD4527" s="148">
        <v>1068.1195399999999</v>
      </c>
      <c r="AE4527" s="151"/>
      <c r="AF4527" s="151"/>
      <c r="AG4527" s="141" t="s">
        <v>17</v>
      </c>
      <c r="AH4527" s="229">
        <v>3.0326613460000002E-3</v>
      </c>
      <c r="AI4527" s="229">
        <v>3.3581340426367778E-4</v>
      </c>
      <c r="AJ4527" s="229">
        <v>7.9652796685485895E-5</v>
      </c>
    </row>
    <row r="4528" spans="1:36" ht="13.5" thickBot="1">
      <c r="A4528" s="153">
        <v>8694</v>
      </c>
      <c r="B4528" s="153">
        <v>12533</v>
      </c>
      <c r="C4528" s="141" t="s">
        <v>1846</v>
      </c>
      <c r="D4528" s="141">
        <v>520003781</v>
      </c>
      <c r="E4528" s="141" t="s">
        <v>429</v>
      </c>
      <c r="F4528" s="141" t="s">
        <v>1848</v>
      </c>
      <c r="G4528" s="141" t="s">
        <v>3657</v>
      </c>
      <c r="H4528" s="141" t="s">
        <v>76</v>
      </c>
      <c r="I4528" s="141" t="s">
        <v>228</v>
      </c>
      <c r="J4528" s="141" t="s">
        <v>53</v>
      </c>
      <c r="K4528" s="141" t="s">
        <v>53</v>
      </c>
      <c r="L4528" s="141" t="s">
        <v>821</v>
      </c>
      <c r="M4528" s="141" t="s">
        <v>311</v>
      </c>
      <c r="N4528" s="141" t="s">
        <v>261</v>
      </c>
      <c r="O4528" s="141" t="s">
        <v>62</v>
      </c>
      <c r="P4528" s="141" t="s">
        <v>1286</v>
      </c>
      <c r="Q4528" s="141" t="s">
        <v>65</v>
      </c>
      <c r="R4528" s="141" t="s">
        <v>57</v>
      </c>
      <c r="S4528" s="141" t="s">
        <v>1206</v>
      </c>
      <c r="T4528" s="227">
        <v>6.1849999999999996</v>
      </c>
      <c r="U4528" s="146">
        <v>50221</v>
      </c>
      <c r="V4528" s="208">
        <v>1.9E-2</v>
      </c>
      <c r="W4528" s="209">
        <v>5.5800000000000002E-2</v>
      </c>
      <c r="X4528" s="141" t="s">
        <v>636</v>
      </c>
      <c r="Y4528" s="141"/>
      <c r="Z4528" s="148">
        <v>665000</v>
      </c>
      <c r="AA4528" s="148">
        <v>1</v>
      </c>
      <c r="AB4528" s="148">
        <v>80.06</v>
      </c>
      <c r="AC4528" s="148">
        <v>0</v>
      </c>
      <c r="AD4528" s="148">
        <v>532.399</v>
      </c>
      <c r="AE4528" s="151"/>
      <c r="AF4528" s="151"/>
      <c r="AG4528" s="141" t="s">
        <v>17</v>
      </c>
      <c r="AH4528" s="229">
        <v>6.5116279000000004E-4</v>
      </c>
      <c r="AI4528" s="229">
        <v>1.6738456129786541E-4</v>
      </c>
      <c r="AJ4528" s="229">
        <v>3.9702549868674797E-5</v>
      </c>
    </row>
    <row r="4529" spans="1:36" ht="13.5" thickBot="1">
      <c r="A4529" s="153">
        <v>8694</v>
      </c>
      <c r="B4529" s="153">
        <v>12533</v>
      </c>
      <c r="C4529" s="141" t="s">
        <v>1340</v>
      </c>
      <c r="D4529" s="141">
        <v>520029935</v>
      </c>
      <c r="E4529" s="141" t="s">
        <v>429</v>
      </c>
      <c r="F4529" s="141" t="s">
        <v>1341</v>
      </c>
      <c r="G4529" s="141" t="s">
        <v>3275</v>
      </c>
      <c r="H4529" s="141" t="s">
        <v>76</v>
      </c>
      <c r="I4529" s="141" t="s">
        <v>228</v>
      </c>
      <c r="J4529" s="141" t="s">
        <v>53</v>
      </c>
      <c r="K4529" s="141" t="s">
        <v>53</v>
      </c>
      <c r="L4529" s="141" t="s">
        <v>821</v>
      </c>
      <c r="M4529" s="141" t="s">
        <v>311</v>
      </c>
      <c r="N4529" s="141" t="s">
        <v>256</v>
      </c>
      <c r="O4529" s="141" t="s">
        <v>62</v>
      </c>
      <c r="P4529" s="141" t="s">
        <v>1205</v>
      </c>
      <c r="Q4529" s="141" t="s">
        <v>65</v>
      </c>
      <c r="R4529" s="141" t="s">
        <v>57</v>
      </c>
      <c r="S4529" s="141" t="s">
        <v>1206</v>
      </c>
      <c r="T4529" s="227">
        <v>0.17799999999999999</v>
      </c>
      <c r="U4529" s="146">
        <v>45631</v>
      </c>
      <c r="V4529" s="208">
        <v>1.8700000000000001E-2</v>
      </c>
      <c r="W4529" s="209">
        <v>4.58E-2</v>
      </c>
      <c r="X4529" s="141" t="s">
        <v>636</v>
      </c>
      <c r="Y4529" s="141"/>
      <c r="Z4529" s="148">
        <v>3278686.72</v>
      </c>
      <c r="AA4529" s="148">
        <v>1</v>
      </c>
      <c r="AB4529" s="148">
        <v>101.06</v>
      </c>
      <c r="AC4529" s="148">
        <v>0</v>
      </c>
      <c r="AD4529" s="148">
        <v>3313.4407999999999</v>
      </c>
      <c r="AE4529" s="151"/>
      <c r="AF4529" s="151"/>
      <c r="AG4529" s="141" t="s">
        <v>17</v>
      </c>
      <c r="AH4529" s="229">
        <v>1.1865821383E-2</v>
      </c>
      <c r="AI4529" s="229">
        <v>1.0417353050896944E-3</v>
      </c>
      <c r="AJ4529" s="229">
        <v>2.4709296700000001E-4</v>
      </c>
    </row>
    <row r="4530" spans="1:36" ht="13.5" thickBot="1">
      <c r="A4530" s="153">
        <v>8694</v>
      </c>
      <c r="B4530" s="153">
        <v>12533</v>
      </c>
      <c r="C4530" s="141" t="s">
        <v>1340</v>
      </c>
      <c r="D4530" s="141">
        <v>520029935</v>
      </c>
      <c r="E4530" s="141" t="s">
        <v>429</v>
      </c>
      <c r="F4530" s="141" t="s">
        <v>1849</v>
      </c>
      <c r="G4530" s="141" t="s">
        <v>3658</v>
      </c>
      <c r="H4530" s="141" t="s">
        <v>76</v>
      </c>
      <c r="I4530" s="141" t="s">
        <v>228</v>
      </c>
      <c r="J4530" s="141" t="s">
        <v>53</v>
      </c>
      <c r="K4530" s="141" t="s">
        <v>53</v>
      </c>
      <c r="L4530" s="141" t="s">
        <v>821</v>
      </c>
      <c r="M4530" s="141" t="s">
        <v>311</v>
      </c>
      <c r="N4530" s="141" t="s">
        <v>256</v>
      </c>
      <c r="O4530" s="141" t="s">
        <v>62</v>
      </c>
      <c r="P4530" s="141" t="s">
        <v>1205</v>
      </c>
      <c r="Q4530" s="141" t="s">
        <v>65</v>
      </c>
      <c r="R4530" s="141" t="s">
        <v>57</v>
      </c>
      <c r="S4530" s="141" t="s">
        <v>1206</v>
      </c>
      <c r="T4530" s="227">
        <v>2.8860000000000001</v>
      </c>
      <c r="U4530" s="146">
        <v>47822</v>
      </c>
      <c r="V4530" s="208">
        <v>2.6800000000000001E-2</v>
      </c>
      <c r="W4530" s="209">
        <v>5.11E-2</v>
      </c>
      <c r="X4530" s="141" t="s">
        <v>636</v>
      </c>
      <c r="Y4530" s="141"/>
      <c r="Z4530" s="148">
        <v>7556326.2400000002</v>
      </c>
      <c r="AA4530" s="148">
        <v>1</v>
      </c>
      <c r="AB4530" s="148">
        <v>95.42</v>
      </c>
      <c r="AC4530" s="148">
        <v>0</v>
      </c>
      <c r="AD4530" s="148">
        <v>7210.2465000000002</v>
      </c>
      <c r="AE4530" s="151"/>
      <c r="AF4530" s="151"/>
      <c r="AG4530" s="141" t="s">
        <v>17</v>
      </c>
      <c r="AH4530" s="229">
        <v>3.3090209030000001E-3</v>
      </c>
      <c r="AI4530" s="229">
        <v>2.2668786892010872E-3</v>
      </c>
      <c r="AJ4530" s="229">
        <v>5.3768915999999995E-4</v>
      </c>
    </row>
    <row r="4531" spans="1:36" ht="13.5" thickBot="1">
      <c r="A4531" s="153">
        <v>8694</v>
      </c>
      <c r="B4531" s="153">
        <v>12533</v>
      </c>
      <c r="C4531" s="141" t="s">
        <v>1340</v>
      </c>
      <c r="D4531" s="141">
        <v>520029935</v>
      </c>
      <c r="E4531" s="141" t="s">
        <v>429</v>
      </c>
      <c r="F4531" s="141" t="s">
        <v>1850</v>
      </c>
      <c r="G4531" s="141" t="s">
        <v>3659</v>
      </c>
      <c r="H4531" s="141" t="s">
        <v>76</v>
      </c>
      <c r="I4531" s="141" t="s">
        <v>229</v>
      </c>
      <c r="J4531" s="141" t="s">
        <v>53</v>
      </c>
      <c r="K4531" s="141" t="s">
        <v>53</v>
      </c>
      <c r="L4531" s="141" t="s">
        <v>821</v>
      </c>
      <c r="M4531" s="141" t="s">
        <v>311</v>
      </c>
      <c r="N4531" s="141" t="s">
        <v>256</v>
      </c>
      <c r="O4531" s="141" t="s">
        <v>62</v>
      </c>
      <c r="P4531" s="141" t="s">
        <v>1288</v>
      </c>
      <c r="Q4531" s="141" t="s">
        <v>65</v>
      </c>
      <c r="R4531" s="141" t="s">
        <v>57</v>
      </c>
      <c r="S4531" s="141" t="s">
        <v>1206</v>
      </c>
      <c r="T4531" s="227">
        <v>1.724</v>
      </c>
      <c r="U4531" s="146">
        <v>48030</v>
      </c>
      <c r="V4531" s="208">
        <v>2.4199999999999999E-2</v>
      </c>
      <c r="W4531" s="209">
        <v>2.87E-2</v>
      </c>
      <c r="X4531" s="141" t="s">
        <v>636</v>
      </c>
      <c r="Y4531" s="141"/>
      <c r="Z4531" s="148">
        <v>2807808</v>
      </c>
      <c r="AA4531" s="148">
        <v>1</v>
      </c>
      <c r="AB4531" s="148">
        <v>115.28</v>
      </c>
      <c r="AC4531" s="148">
        <v>0</v>
      </c>
      <c r="AD4531" s="148">
        <v>3236.8410600000002</v>
      </c>
      <c r="AE4531" s="151"/>
      <c r="AF4531" s="151"/>
      <c r="AG4531" s="141" t="s">
        <v>17</v>
      </c>
      <c r="AH4531" s="229">
        <v>1.8543177909999999E-3</v>
      </c>
      <c r="AI4531" s="229">
        <v>1.0176525891653022E-3</v>
      </c>
      <c r="AJ4531" s="229">
        <v>2.4138069999999999E-4</v>
      </c>
    </row>
    <row r="4532" spans="1:36" ht="13.5" thickBot="1">
      <c r="A4532" s="153">
        <v>8694</v>
      </c>
      <c r="B4532" s="153">
        <v>12533</v>
      </c>
      <c r="C4532" s="141" t="s">
        <v>1340</v>
      </c>
      <c r="D4532" s="141">
        <v>520029935</v>
      </c>
      <c r="E4532" s="141" t="s">
        <v>429</v>
      </c>
      <c r="F4532" s="141" t="s">
        <v>1851</v>
      </c>
      <c r="G4532" s="141" t="s">
        <v>3660</v>
      </c>
      <c r="H4532" s="141" t="s">
        <v>76</v>
      </c>
      <c r="I4532" s="141" t="s">
        <v>229</v>
      </c>
      <c r="J4532" s="141" t="s">
        <v>53</v>
      </c>
      <c r="K4532" s="141" t="s">
        <v>53</v>
      </c>
      <c r="L4532" s="141" t="s">
        <v>821</v>
      </c>
      <c r="M4532" s="141" t="s">
        <v>311</v>
      </c>
      <c r="N4532" s="141" t="s">
        <v>256</v>
      </c>
      <c r="O4532" s="141" t="s">
        <v>62</v>
      </c>
      <c r="P4532" s="141" t="s">
        <v>1205</v>
      </c>
      <c r="Q4532" s="141" t="s">
        <v>65</v>
      </c>
      <c r="R4532" s="141" t="s">
        <v>57</v>
      </c>
      <c r="S4532" s="141" t="s">
        <v>1206</v>
      </c>
      <c r="T4532" s="227">
        <v>3.9820000000000002</v>
      </c>
      <c r="U4532" s="146">
        <v>48441</v>
      </c>
      <c r="V4532" s="208">
        <v>2E-3</v>
      </c>
      <c r="W4532" s="209">
        <v>2.52E-2</v>
      </c>
      <c r="X4532" s="141" t="s">
        <v>636</v>
      </c>
      <c r="Y4532" s="141"/>
      <c r="Z4532" s="148">
        <v>23403340.120000001</v>
      </c>
      <c r="AA4532" s="148">
        <v>1</v>
      </c>
      <c r="AB4532" s="148">
        <v>102.6</v>
      </c>
      <c r="AC4532" s="148">
        <v>0</v>
      </c>
      <c r="AD4532" s="148">
        <v>24011.826959999999</v>
      </c>
      <c r="AE4532" s="151"/>
      <c r="AF4532" s="151"/>
      <c r="AG4532" s="141" t="s">
        <v>17</v>
      </c>
      <c r="AH4532" s="229">
        <v>6.4366089110000002E-3</v>
      </c>
      <c r="AI4532" s="229">
        <v>7.5492424321981395E-3</v>
      </c>
      <c r="AJ4532" s="229">
        <v>1.790632133E-3</v>
      </c>
    </row>
    <row r="4533" spans="1:36" ht="13.5" thickBot="1">
      <c r="A4533" s="153">
        <v>8694</v>
      </c>
      <c r="B4533" s="153">
        <v>12533</v>
      </c>
      <c r="C4533" s="141" t="s">
        <v>1340</v>
      </c>
      <c r="D4533" s="141">
        <v>520029935</v>
      </c>
      <c r="E4533" s="141" t="s">
        <v>429</v>
      </c>
      <c r="F4533" s="141" t="s">
        <v>1852</v>
      </c>
      <c r="G4533" s="141" t="s">
        <v>3661</v>
      </c>
      <c r="H4533" s="141" t="s">
        <v>76</v>
      </c>
      <c r="I4533" s="141" t="s">
        <v>229</v>
      </c>
      <c r="J4533" s="141" t="s">
        <v>53</v>
      </c>
      <c r="K4533" s="141" t="s">
        <v>53</v>
      </c>
      <c r="L4533" s="141" t="s">
        <v>821</v>
      </c>
      <c r="M4533" s="141" t="s">
        <v>311</v>
      </c>
      <c r="N4533" s="141" t="s">
        <v>256</v>
      </c>
      <c r="O4533" s="141" t="s">
        <v>62</v>
      </c>
      <c r="P4533" s="141" t="s">
        <v>1288</v>
      </c>
      <c r="Q4533" s="141" t="s">
        <v>65</v>
      </c>
      <c r="R4533" s="141" t="s">
        <v>57</v>
      </c>
      <c r="S4533" s="141" t="s">
        <v>1206</v>
      </c>
      <c r="T4533" s="227">
        <v>3.0720000000000001</v>
      </c>
      <c r="U4533" s="146">
        <v>48519</v>
      </c>
      <c r="V4533" s="208">
        <v>2E-3</v>
      </c>
      <c r="W4533" s="209">
        <v>3.0800000000000001E-2</v>
      </c>
      <c r="X4533" s="141" t="s">
        <v>636</v>
      </c>
      <c r="Y4533" s="141"/>
      <c r="Z4533" s="148">
        <v>4037026</v>
      </c>
      <c r="AA4533" s="148">
        <v>1</v>
      </c>
      <c r="AB4533" s="148">
        <v>103.31</v>
      </c>
      <c r="AC4533" s="148">
        <v>0</v>
      </c>
      <c r="AD4533" s="148">
        <v>4170.6515600000002</v>
      </c>
      <c r="AE4533" s="151"/>
      <c r="AF4533" s="151"/>
      <c r="AG4533" s="141" t="s">
        <v>17</v>
      </c>
      <c r="AH4533" s="229">
        <v>7.0441912399999999E-3</v>
      </c>
      <c r="AI4533" s="229">
        <v>1.3112396561542341E-3</v>
      </c>
      <c r="AJ4533" s="229">
        <v>3.1101767900000002E-4</v>
      </c>
    </row>
    <row r="4534" spans="1:36" ht="13.5" thickBot="1">
      <c r="A4534" s="153">
        <v>8694</v>
      </c>
      <c r="B4534" s="153">
        <v>12533</v>
      </c>
      <c r="C4534" s="141" t="s">
        <v>1853</v>
      </c>
      <c r="D4534" s="141">
        <v>520030859</v>
      </c>
      <c r="E4534" s="141" t="s">
        <v>429</v>
      </c>
      <c r="F4534" s="141" t="s">
        <v>1854</v>
      </c>
      <c r="G4534" s="141" t="s">
        <v>3662</v>
      </c>
      <c r="H4534" s="141" t="s">
        <v>76</v>
      </c>
      <c r="I4534" s="141" t="s">
        <v>228</v>
      </c>
      <c r="J4534" s="141" t="s">
        <v>53</v>
      </c>
      <c r="K4534" s="141" t="s">
        <v>53</v>
      </c>
      <c r="L4534" s="141" t="s">
        <v>821</v>
      </c>
      <c r="M4534" s="141" t="s">
        <v>311</v>
      </c>
      <c r="N4534" s="141" t="s">
        <v>708</v>
      </c>
      <c r="O4534" s="141" t="s">
        <v>62</v>
      </c>
      <c r="P4534" s="141" t="s">
        <v>1310</v>
      </c>
      <c r="Q4534" s="141" t="s">
        <v>65</v>
      </c>
      <c r="R4534" s="141" t="s">
        <v>57</v>
      </c>
      <c r="S4534" s="141" t="s">
        <v>1206</v>
      </c>
      <c r="T4534" s="227">
        <v>2.8650000000000002</v>
      </c>
      <c r="U4534" s="146">
        <v>49150</v>
      </c>
      <c r="V4534" s="208">
        <v>1.6400000000000001E-2</v>
      </c>
      <c r="W4534" s="209">
        <v>5.4899999999999997E-2</v>
      </c>
      <c r="X4534" s="141" t="s">
        <v>636</v>
      </c>
      <c r="Y4534" s="141"/>
      <c r="Z4534" s="148">
        <v>6330000.0099999998</v>
      </c>
      <c r="AA4534" s="148">
        <v>1</v>
      </c>
      <c r="AB4534" s="148">
        <v>89.72</v>
      </c>
      <c r="AC4534" s="148">
        <v>0</v>
      </c>
      <c r="AD4534" s="148">
        <v>5679.2760099999996</v>
      </c>
      <c r="AE4534" s="151"/>
      <c r="AF4534" s="151"/>
      <c r="AG4534" s="141" t="s">
        <v>17</v>
      </c>
      <c r="AH4534" s="229">
        <v>2.0220864258000001E-2</v>
      </c>
      <c r="AI4534" s="229">
        <v>1.7855464105367242E-3</v>
      </c>
      <c r="AJ4534" s="229">
        <v>4.2352021499999999E-4</v>
      </c>
    </row>
    <row r="4535" spans="1:36" ht="13.5" thickBot="1">
      <c r="A4535" s="153">
        <v>8694</v>
      </c>
      <c r="B4535" s="153">
        <v>12533</v>
      </c>
      <c r="C4535" s="141" t="s">
        <v>1342</v>
      </c>
      <c r="D4535" s="141">
        <v>520001736</v>
      </c>
      <c r="E4535" s="141" t="s">
        <v>429</v>
      </c>
      <c r="F4535" s="141" t="s">
        <v>1343</v>
      </c>
      <c r="G4535" s="141" t="s">
        <v>3276</v>
      </c>
      <c r="H4535" s="141" t="s">
        <v>76</v>
      </c>
      <c r="I4535" s="141" t="s">
        <v>229</v>
      </c>
      <c r="J4535" s="141" t="s">
        <v>53</v>
      </c>
      <c r="K4535" s="141" t="s">
        <v>53</v>
      </c>
      <c r="L4535" s="141" t="s">
        <v>821</v>
      </c>
      <c r="M4535" s="141" t="s">
        <v>311</v>
      </c>
      <c r="N4535" s="141" t="s">
        <v>651</v>
      </c>
      <c r="O4535" s="141" t="s">
        <v>62</v>
      </c>
      <c r="P4535" s="141" t="s">
        <v>1310</v>
      </c>
      <c r="Q4535" s="141" t="s">
        <v>65</v>
      </c>
      <c r="R4535" s="141" t="s">
        <v>57</v>
      </c>
      <c r="S4535" s="141" t="s">
        <v>1206</v>
      </c>
      <c r="T4535" s="227">
        <v>0.98399999999999999</v>
      </c>
      <c r="U4535" s="146">
        <v>46112</v>
      </c>
      <c r="V4535" s="208">
        <v>4.7500000000000001E-2</v>
      </c>
      <c r="W4535" s="209">
        <v>2.5499999999999998E-2</v>
      </c>
      <c r="X4535" s="141" t="s">
        <v>636</v>
      </c>
      <c r="Y4535" s="141"/>
      <c r="Z4535" s="148">
        <v>15447113.380000001</v>
      </c>
      <c r="AA4535" s="148">
        <v>1</v>
      </c>
      <c r="AB4535" s="148">
        <v>142.99</v>
      </c>
      <c r="AC4535" s="148">
        <v>0</v>
      </c>
      <c r="AD4535" s="148">
        <v>22087.827420000001</v>
      </c>
      <c r="AE4535" s="151"/>
      <c r="AF4535" s="151"/>
      <c r="AG4535" s="141" t="s">
        <v>17</v>
      </c>
      <c r="AH4535" s="229">
        <v>1.6165404692E-2</v>
      </c>
      <c r="AI4535" s="229">
        <v>6.9443430636039194E-3</v>
      </c>
      <c r="AJ4535" s="229">
        <v>1.647153863E-3</v>
      </c>
    </row>
    <row r="4536" spans="1:36" ht="13.5" thickBot="1">
      <c r="A4536" s="153">
        <v>8694</v>
      </c>
      <c r="B4536" s="153">
        <v>12533</v>
      </c>
      <c r="C4536" s="141" t="s">
        <v>1342</v>
      </c>
      <c r="D4536" s="141">
        <v>520001736</v>
      </c>
      <c r="E4536" s="141" t="s">
        <v>429</v>
      </c>
      <c r="F4536" s="141" t="s">
        <v>1855</v>
      </c>
      <c r="G4536" s="141" t="s">
        <v>3663</v>
      </c>
      <c r="H4536" s="141" t="s">
        <v>76</v>
      </c>
      <c r="I4536" s="141" t="s">
        <v>228</v>
      </c>
      <c r="J4536" s="141" t="s">
        <v>53</v>
      </c>
      <c r="K4536" s="141" t="s">
        <v>53</v>
      </c>
      <c r="L4536" s="141" t="s">
        <v>821</v>
      </c>
      <c r="M4536" s="141" t="s">
        <v>311</v>
      </c>
      <c r="N4536" s="141" t="s">
        <v>651</v>
      </c>
      <c r="O4536" s="141" t="s">
        <v>62</v>
      </c>
      <c r="P4536" s="141" t="s">
        <v>1310</v>
      </c>
      <c r="Q4536" s="141" t="s">
        <v>65</v>
      </c>
      <c r="R4536" s="141" t="s">
        <v>57</v>
      </c>
      <c r="S4536" s="141" t="s">
        <v>1206</v>
      </c>
      <c r="T4536" s="227">
        <v>5.14</v>
      </c>
      <c r="U4536" s="146">
        <v>49125</v>
      </c>
      <c r="V4536" s="208">
        <v>2.5499999999999998E-2</v>
      </c>
      <c r="W4536" s="209">
        <v>6.0100000000000001E-2</v>
      </c>
      <c r="X4536" s="141" t="s">
        <v>636</v>
      </c>
      <c r="Y4536" s="141"/>
      <c r="Z4536" s="148">
        <v>1272222.22</v>
      </c>
      <c r="AA4536" s="148">
        <v>1</v>
      </c>
      <c r="AB4536" s="148">
        <v>84.61</v>
      </c>
      <c r="AC4536" s="148">
        <v>0</v>
      </c>
      <c r="AD4536" s="148">
        <v>1076.42722</v>
      </c>
      <c r="AE4536" s="151"/>
      <c r="AF4536" s="151"/>
      <c r="AG4536" s="141" t="s">
        <v>17</v>
      </c>
      <c r="AH4536" s="229">
        <v>7.33728057E-4</v>
      </c>
      <c r="AI4536" s="229">
        <v>3.3842531257342873E-4</v>
      </c>
      <c r="AJ4536" s="229">
        <v>8.0272324670123394E-5</v>
      </c>
    </row>
    <row r="4537" spans="1:36" ht="13.5" thickBot="1">
      <c r="A4537" s="153">
        <v>8694</v>
      </c>
      <c r="B4537" s="153">
        <v>12533</v>
      </c>
      <c r="C4537" s="141" t="s">
        <v>1342</v>
      </c>
      <c r="D4537" s="141">
        <v>520001736</v>
      </c>
      <c r="E4537" s="141" t="s">
        <v>429</v>
      </c>
      <c r="F4537" s="141" t="s">
        <v>1856</v>
      </c>
      <c r="G4537" s="141" t="s">
        <v>3664</v>
      </c>
      <c r="H4537" s="141" t="s">
        <v>76</v>
      </c>
      <c r="I4537" s="141" t="s">
        <v>229</v>
      </c>
      <c r="J4537" s="141" t="s">
        <v>53</v>
      </c>
      <c r="K4537" s="141" t="s">
        <v>53</v>
      </c>
      <c r="L4537" s="141" t="s">
        <v>821</v>
      </c>
      <c r="M4537" s="141" t="s">
        <v>311</v>
      </c>
      <c r="N4537" s="141" t="s">
        <v>651</v>
      </c>
      <c r="O4537" s="141" t="s">
        <v>62</v>
      </c>
      <c r="P4537" s="141" t="s">
        <v>1310</v>
      </c>
      <c r="Q4537" s="141" t="s">
        <v>65</v>
      </c>
      <c r="R4537" s="141" t="s">
        <v>57</v>
      </c>
      <c r="S4537" s="141" t="s">
        <v>1206</v>
      </c>
      <c r="T4537" s="227">
        <v>3.968</v>
      </c>
      <c r="U4537" s="146">
        <v>48760</v>
      </c>
      <c r="V4537" s="208">
        <v>5.0000000000000001E-3</v>
      </c>
      <c r="W4537" s="209">
        <v>3.1899999999999998E-2</v>
      </c>
      <c r="X4537" s="141" t="s">
        <v>636</v>
      </c>
      <c r="Y4537" s="141"/>
      <c r="Z4537" s="148">
        <v>453919.36</v>
      </c>
      <c r="AA4537" s="148">
        <v>1</v>
      </c>
      <c r="AB4537" s="148">
        <v>103.53</v>
      </c>
      <c r="AC4537" s="148">
        <v>0</v>
      </c>
      <c r="AD4537" s="148">
        <v>469.94270999999998</v>
      </c>
      <c r="AE4537" s="151"/>
      <c r="AF4537" s="151"/>
      <c r="AG4537" s="141" t="s">
        <v>17</v>
      </c>
      <c r="AH4537" s="229">
        <v>2.82039525E-4</v>
      </c>
      <c r="AI4537" s="229">
        <v>1.4774850130913091E-4</v>
      </c>
      <c r="AJ4537" s="229">
        <v>3.50450017359071E-5</v>
      </c>
    </row>
    <row r="4538" spans="1:36" ht="13.5" thickBot="1">
      <c r="A4538" s="153">
        <v>8694</v>
      </c>
      <c r="B4538" s="153">
        <v>12533</v>
      </c>
      <c r="C4538" s="141" t="s">
        <v>1342</v>
      </c>
      <c r="D4538" s="141">
        <v>520001736</v>
      </c>
      <c r="E4538" s="141" t="s">
        <v>429</v>
      </c>
      <c r="F4538" s="141" t="s">
        <v>1857</v>
      </c>
      <c r="G4538" s="141" t="s">
        <v>3665</v>
      </c>
      <c r="H4538" s="141" t="s">
        <v>76</v>
      </c>
      <c r="I4538" s="141" t="s">
        <v>229</v>
      </c>
      <c r="J4538" s="141" t="s">
        <v>53</v>
      </c>
      <c r="K4538" s="141" t="s">
        <v>53</v>
      </c>
      <c r="L4538" s="141" t="s">
        <v>821</v>
      </c>
      <c r="M4538" s="141" t="s">
        <v>311</v>
      </c>
      <c r="N4538" s="141" t="s">
        <v>651</v>
      </c>
      <c r="O4538" s="141" t="s">
        <v>62</v>
      </c>
      <c r="P4538" s="141" t="s">
        <v>1310</v>
      </c>
      <c r="Q4538" s="141" t="s">
        <v>65</v>
      </c>
      <c r="R4538" s="141" t="s">
        <v>57</v>
      </c>
      <c r="S4538" s="141" t="s">
        <v>1206</v>
      </c>
      <c r="T4538" s="227">
        <v>5.1369999999999996</v>
      </c>
      <c r="U4538" s="146">
        <v>49491</v>
      </c>
      <c r="V4538" s="208">
        <v>5.8999999999999999E-3</v>
      </c>
      <c r="W4538" s="209">
        <v>3.32E-2</v>
      </c>
      <c r="X4538" s="141" t="s">
        <v>636</v>
      </c>
      <c r="Y4538" s="141"/>
      <c r="Z4538" s="148">
        <v>900000</v>
      </c>
      <c r="AA4538" s="148">
        <v>1</v>
      </c>
      <c r="AB4538" s="148">
        <v>97.54</v>
      </c>
      <c r="AC4538" s="148">
        <v>0</v>
      </c>
      <c r="AD4538" s="148">
        <v>877.86</v>
      </c>
      <c r="AE4538" s="151"/>
      <c r="AF4538" s="151"/>
      <c r="AG4538" s="141" t="s">
        <v>17</v>
      </c>
      <c r="AH4538" s="229">
        <v>6.4261799699999998E-4</v>
      </c>
      <c r="AI4538" s="229">
        <v>2.7599640679442327E-4</v>
      </c>
      <c r="AJ4538" s="229">
        <v>6.5464586574570703E-5</v>
      </c>
    </row>
    <row r="4539" spans="1:36" ht="13.5" thickBot="1">
      <c r="A4539" s="153">
        <v>8694</v>
      </c>
      <c r="B4539" s="153">
        <v>12533</v>
      </c>
      <c r="C4539" s="141" t="s">
        <v>3666</v>
      </c>
      <c r="D4539" s="141">
        <v>520017450</v>
      </c>
      <c r="E4539" s="141" t="s">
        <v>429</v>
      </c>
      <c r="F4539" s="141" t="s">
        <v>1858</v>
      </c>
      <c r="G4539" s="141" t="s">
        <v>3667</v>
      </c>
      <c r="H4539" s="141" t="s">
        <v>76</v>
      </c>
      <c r="I4539" s="141" t="s">
        <v>229</v>
      </c>
      <c r="J4539" s="141" t="s">
        <v>53</v>
      </c>
      <c r="K4539" s="141" t="s">
        <v>53</v>
      </c>
      <c r="L4539" s="141" t="s">
        <v>821</v>
      </c>
      <c r="M4539" s="141" t="s">
        <v>311</v>
      </c>
      <c r="N4539" s="141" t="s">
        <v>269</v>
      </c>
      <c r="O4539" s="141" t="s">
        <v>62</v>
      </c>
      <c r="P4539" s="141" t="s">
        <v>1310</v>
      </c>
      <c r="Q4539" s="141" t="s">
        <v>65</v>
      </c>
      <c r="R4539" s="141" t="s">
        <v>57</v>
      </c>
      <c r="S4539" s="141" t="s">
        <v>1206</v>
      </c>
      <c r="T4539" s="227">
        <v>4.5369999999999999</v>
      </c>
      <c r="U4539" s="146">
        <v>47604</v>
      </c>
      <c r="V4539" s="208">
        <v>4.4000000000000003E-3</v>
      </c>
      <c r="W4539" s="209">
        <v>2.7E-2</v>
      </c>
      <c r="X4539" s="141" t="s">
        <v>636</v>
      </c>
      <c r="Y4539" s="141"/>
      <c r="Z4539" s="148">
        <v>2768054.35</v>
      </c>
      <c r="AA4539" s="148">
        <v>1</v>
      </c>
      <c r="AB4539" s="148">
        <v>104.2</v>
      </c>
      <c r="AC4539" s="148">
        <v>0</v>
      </c>
      <c r="AD4539" s="148">
        <v>2884.3126299999999</v>
      </c>
      <c r="AE4539" s="151"/>
      <c r="AF4539" s="151"/>
      <c r="AG4539" s="141" t="s">
        <v>17</v>
      </c>
      <c r="AH4539" s="229">
        <v>3.2450958829999999E-3</v>
      </c>
      <c r="AI4539" s="229">
        <v>9.0681876603532761E-4</v>
      </c>
      <c r="AJ4539" s="229">
        <v>2.1509162399999999E-4</v>
      </c>
    </row>
    <row r="4540" spans="1:36" ht="13.5" thickBot="1">
      <c r="A4540" s="153">
        <v>8694</v>
      </c>
      <c r="B4540" s="153">
        <v>12533</v>
      </c>
      <c r="C4540" s="141" t="s">
        <v>3666</v>
      </c>
      <c r="D4540" s="141">
        <v>520017450</v>
      </c>
      <c r="E4540" s="141" t="s">
        <v>429</v>
      </c>
      <c r="F4540" s="141" t="s">
        <v>1859</v>
      </c>
      <c r="G4540" s="141" t="s">
        <v>3668</v>
      </c>
      <c r="H4540" s="141" t="s">
        <v>76</v>
      </c>
      <c r="I4540" s="141" t="s">
        <v>228</v>
      </c>
      <c r="J4540" s="141" t="s">
        <v>53</v>
      </c>
      <c r="K4540" s="141" t="s">
        <v>53</v>
      </c>
      <c r="L4540" s="141" t="s">
        <v>821</v>
      </c>
      <c r="M4540" s="141" t="s">
        <v>311</v>
      </c>
      <c r="N4540" s="141" t="s">
        <v>269</v>
      </c>
      <c r="O4540" s="141" t="s">
        <v>62</v>
      </c>
      <c r="P4540" s="141" t="s">
        <v>1310</v>
      </c>
      <c r="Q4540" s="141" t="s">
        <v>65</v>
      </c>
      <c r="R4540" s="141" t="s">
        <v>57</v>
      </c>
      <c r="S4540" s="141" t="s">
        <v>1206</v>
      </c>
      <c r="T4540" s="227">
        <v>4.2370000000000001</v>
      </c>
      <c r="U4540" s="146">
        <v>48579</v>
      </c>
      <c r="V4540" s="208">
        <v>1.9400000000000001E-2</v>
      </c>
      <c r="W4540" s="209">
        <v>5.5100000000000003E-2</v>
      </c>
      <c r="X4540" s="141" t="s">
        <v>636</v>
      </c>
      <c r="Y4540" s="141"/>
      <c r="Z4540" s="148">
        <v>5498000</v>
      </c>
      <c r="AA4540" s="148">
        <v>1</v>
      </c>
      <c r="AB4540" s="148">
        <v>86.54</v>
      </c>
      <c r="AC4540" s="148">
        <v>0</v>
      </c>
      <c r="AD4540" s="148">
        <v>4757.9691999999995</v>
      </c>
      <c r="AE4540" s="151"/>
      <c r="AF4540" s="151"/>
      <c r="AG4540" s="141" t="s">
        <v>17</v>
      </c>
      <c r="AH4540" s="229">
        <v>8.9627734269999999E-3</v>
      </c>
      <c r="AI4540" s="229">
        <v>1.4958904641270093E-3</v>
      </c>
      <c r="AJ4540" s="229">
        <v>3.54815672E-4</v>
      </c>
    </row>
    <row r="4541" spans="1:36" ht="13.5" thickBot="1">
      <c r="A4541" s="153">
        <v>8694</v>
      </c>
      <c r="B4541" s="153">
        <v>12533</v>
      </c>
      <c r="C4541" s="141" t="s">
        <v>1626</v>
      </c>
      <c r="D4541" s="141">
        <v>520032178</v>
      </c>
      <c r="E4541" s="141" t="s">
        <v>429</v>
      </c>
      <c r="F4541" s="141" t="s">
        <v>1860</v>
      </c>
      <c r="G4541" s="141" t="s">
        <v>3245</v>
      </c>
      <c r="H4541" s="141" t="s">
        <v>76</v>
      </c>
      <c r="I4541" s="141" t="s">
        <v>228</v>
      </c>
      <c r="J4541" s="141" t="s">
        <v>53</v>
      </c>
      <c r="K4541" s="141" t="s">
        <v>53</v>
      </c>
      <c r="L4541" s="141" t="s">
        <v>821</v>
      </c>
      <c r="M4541" s="141" t="s">
        <v>311</v>
      </c>
      <c r="N4541" s="141" t="s">
        <v>140</v>
      </c>
      <c r="O4541" s="141" t="s">
        <v>62</v>
      </c>
      <c r="P4541" s="141" t="s">
        <v>298</v>
      </c>
      <c r="Q4541" s="141" t="s">
        <v>298</v>
      </c>
      <c r="R4541" s="141" t="s">
        <v>57</v>
      </c>
      <c r="S4541" s="141" t="s">
        <v>1206</v>
      </c>
      <c r="T4541" s="227">
        <v>1.647</v>
      </c>
      <c r="U4541" s="146">
        <v>46203</v>
      </c>
      <c r="V4541" s="208">
        <v>3.8699999999999998E-2</v>
      </c>
      <c r="W4541" s="209">
        <v>6.25E-2</v>
      </c>
      <c r="X4541" s="141" t="s">
        <v>636</v>
      </c>
      <c r="Y4541" s="141"/>
      <c r="Z4541" s="148">
        <v>5426808.5099999998</v>
      </c>
      <c r="AA4541" s="148">
        <v>1</v>
      </c>
      <c r="AB4541" s="148">
        <v>97.34</v>
      </c>
      <c r="AC4541" s="148">
        <v>0</v>
      </c>
      <c r="AD4541" s="148">
        <v>5282.4553999999998</v>
      </c>
      <c r="AE4541" s="151"/>
      <c r="AF4541" s="151"/>
      <c r="AG4541" s="141" t="s">
        <v>17</v>
      </c>
      <c r="AH4541" s="229">
        <v>1.6328938314999999E-2</v>
      </c>
      <c r="AI4541" s="229">
        <v>1.6607872661378782E-3</v>
      </c>
      <c r="AJ4541" s="229">
        <v>3.9392814200000002E-4</v>
      </c>
    </row>
    <row r="4542" spans="1:36" ht="13.5" thickBot="1">
      <c r="A4542" s="153">
        <v>8694</v>
      </c>
      <c r="B4542" s="153">
        <v>12533</v>
      </c>
      <c r="C4542" s="141" t="s">
        <v>1626</v>
      </c>
      <c r="D4542" s="141">
        <v>520032178</v>
      </c>
      <c r="E4542" s="141" t="s">
        <v>429</v>
      </c>
      <c r="F4542" s="141" t="s">
        <v>1861</v>
      </c>
      <c r="G4542" s="141" t="s">
        <v>3669</v>
      </c>
      <c r="H4542" s="141" t="s">
        <v>76</v>
      </c>
      <c r="I4542" s="141" t="s">
        <v>228</v>
      </c>
      <c r="J4542" s="141" t="s">
        <v>53</v>
      </c>
      <c r="K4542" s="141" t="s">
        <v>53</v>
      </c>
      <c r="L4542" s="141" t="s">
        <v>821</v>
      </c>
      <c r="M4542" s="141" t="s">
        <v>311</v>
      </c>
      <c r="N4542" s="141" t="s">
        <v>140</v>
      </c>
      <c r="O4542" s="141" t="s">
        <v>62</v>
      </c>
      <c r="P4542" s="141" t="s">
        <v>298</v>
      </c>
      <c r="Q4542" s="141" t="s">
        <v>298</v>
      </c>
      <c r="R4542" s="141" t="s">
        <v>57</v>
      </c>
      <c r="S4542" s="141" t="s">
        <v>1206</v>
      </c>
      <c r="T4542" s="227">
        <v>1.63</v>
      </c>
      <c r="U4542" s="146">
        <v>46568</v>
      </c>
      <c r="V4542" s="208">
        <v>6.25E-2</v>
      </c>
      <c r="W4542" s="209">
        <v>7.6399999999999996E-2</v>
      </c>
      <c r="X4542" s="141" t="s">
        <v>636</v>
      </c>
      <c r="Y4542" s="141"/>
      <c r="Z4542" s="148">
        <v>675000</v>
      </c>
      <c r="AA4542" s="148">
        <v>1</v>
      </c>
      <c r="AB4542" s="148">
        <v>99.6</v>
      </c>
      <c r="AC4542" s="148">
        <v>0</v>
      </c>
      <c r="AD4542" s="148">
        <v>672.3</v>
      </c>
      <c r="AE4542" s="151"/>
      <c r="AF4542" s="151"/>
      <c r="AG4542" s="141" t="s">
        <v>17</v>
      </c>
      <c r="AH4542" s="229">
        <v>9.0773389270000001E-3</v>
      </c>
      <c r="AI4542" s="229">
        <v>2.1136899310583775E-4</v>
      </c>
      <c r="AJ4542" s="229">
        <v>5.0135376431417199E-5</v>
      </c>
    </row>
    <row r="4543" spans="1:36" ht="13.5" thickBot="1">
      <c r="A4543" s="153">
        <v>8694</v>
      </c>
      <c r="B4543" s="153">
        <v>12533</v>
      </c>
      <c r="C4543" s="141" t="s">
        <v>1862</v>
      </c>
      <c r="D4543" s="141">
        <v>520022732</v>
      </c>
      <c r="E4543" s="141" t="s">
        <v>429</v>
      </c>
      <c r="F4543" s="141" t="s">
        <v>2114</v>
      </c>
      <c r="G4543" s="141" t="s">
        <v>3786</v>
      </c>
      <c r="H4543" s="141" t="s">
        <v>76</v>
      </c>
      <c r="I4543" s="141" t="s">
        <v>228</v>
      </c>
      <c r="J4543" s="141" t="s">
        <v>53</v>
      </c>
      <c r="K4543" s="141" t="s">
        <v>53</v>
      </c>
      <c r="L4543" s="141" t="s">
        <v>821</v>
      </c>
      <c r="M4543" s="141" t="s">
        <v>311</v>
      </c>
      <c r="N4543" s="141" t="s">
        <v>650</v>
      </c>
      <c r="O4543" s="141" t="s">
        <v>62</v>
      </c>
      <c r="P4543" s="141" t="s">
        <v>1310</v>
      </c>
      <c r="Q4543" s="141" t="s">
        <v>65</v>
      </c>
      <c r="R4543" s="141" t="s">
        <v>57</v>
      </c>
      <c r="S4543" s="141" t="s">
        <v>1206</v>
      </c>
      <c r="T4543" s="227">
        <v>2.83</v>
      </c>
      <c r="U4543" s="146">
        <v>47399</v>
      </c>
      <c r="V4543" s="208">
        <v>5.0900000000000001E-2</v>
      </c>
      <c r="W4543" s="209">
        <v>5.2699999999999997E-2</v>
      </c>
      <c r="X4543" s="141" t="s">
        <v>636</v>
      </c>
      <c r="Y4543" s="141"/>
      <c r="Z4543" s="148">
        <v>164404.20000000001</v>
      </c>
      <c r="AA4543" s="148">
        <v>1</v>
      </c>
      <c r="AB4543" s="148">
        <v>99.41</v>
      </c>
      <c r="AC4543" s="148">
        <v>8.5298300000000005</v>
      </c>
      <c r="AD4543" s="148">
        <v>171.96404999999999</v>
      </c>
      <c r="AE4543" s="151"/>
      <c r="AF4543" s="151"/>
      <c r="AG4543" s="141" t="s">
        <v>17</v>
      </c>
      <c r="AH4543" s="229">
        <v>3.1847972099999998E-4</v>
      </c>
      <c r="AI4543" s="229">
        <v>5.406495329302683E-5</v>
      </c>
      <c r="AJ4543" s="229">
        <v>1.28238619357743E-5</v>
      </c>
    </row>
    <row r="4544" spans="1:36" ht="13.5" thickBot="1">
      <c r="A4544" s="153">
        <v>8694</v>
      </c>
      <c r="B4544" s="153">
        <v>12533</v>
      </c>
      <c r="C4544" s="141" t="s">
        <v>1862</v>
      </c>
      <c r="D4544" s="141">
        <v>520022732</v>
      </c>
      <c r="E4544" s="141" t="s">
        <v>429</v>
      </c>
      <c r="F4544" s="141" t="s">
        <v>1863</v>
      </c>
      <c r="G4544" s="141" t="s">
        <v>3670</v>
      </c>
      <c r="H4544" s="141" t="s">
        <v>76</v>
      </c>
      <c r="I4544" s="141" t="s">
        <v>229</v>
      </c>
      <c r="J4544" s="141" t="s">
        <v>53</v>
      </c>
      <c r="K4544" s="141" t="s">
        <v>53</v>
      </c>
      <c r="L4544" s="141" t="s">
        <v>821</v>
      </c>
      <c r="M4544" s="141" t="s">
        <v>311</v>
      </c>
      <c r="N4544" s="141" t="s">
        <v>650</v>
      </c>
      <c r="O4544" s="141" t="s">
        <v>62</v>
      </c>
      <c r="P4544" s="141" t="s">
        <v>1310</v>
      </c>
      <c r="Q4544" s="141" t="s">
        <v>65</v>
      </c>
      <c r="R4544" s="141" t="s">
        <v>57</v>
      </c>
      <c r="S4544" s="141" t="s">
        <v>1206</v>
      </c>
      <c r="T4544" s="227">
        <v>2.4430000000000001</v>
      </c>
      <c r="U4544" s="146">
        <v>47034</v>
      </c>
      <c r="V4544" s="208">
        <v>4.2999999999999997E-2</v>
      </c>
      <c r="W4544" s="209">
        <v>2.3E-2</v>
      </c>
      <c r="X4544" s="141" t="s">
        <v>636</v>
      </c>
      <c r="Y4544" s="141"/>
      <c r="Z4544" s="148">
        <v>56971.68</v>
      </c>
      <c r="AA4544" s="148">
        <v>1</v>
      </c>
      <c r="AB4544" s="148">
        <v>120.79</v>
      </c>
      <c r="AC4544" s="148">
        <v>2.202</v>
      </c>
      <c r="AD4544" s="148">
        <v>71.018090000000001</v>
      </c>
      <c r="AE4544" s="151"/>
      <c r="AF4544" s="151"/>
      <c r="AG4544" s="141" t="s">
        <v>17</v>
      </c>
      <c r="AH4544" s="229">
        <v>1.3966164399999999E-4</v>
      </c>
      <c r="AI4544" s="229">
        <v>2.232786282254911E-5</v>
      </c>
      <c r="AJ4544" s="229">
        <v>5.2960265887107903E-6</v>
      </c>
    </row>
    <row r="4545" spans="1:36" ht="13.5" thickBot="1">
      <c r="A4545" s="153">
        <v>8694</v>
      </c>
      <c r="B4545" s="153">
        <v>12533</v>
      </c>
      <c r="C4545" s="141" t="s">
        <v>1344</v>
      </c>
      <c r="D4545" s="141">
        <v>520033309</v>
      </c>
      <c r="E4545" s="141" t="s">
        <v>429</v>
      </c>
      <c r="F4545" s="141" t="s">
        <v>1345</v>
      </c>
      <c r="G4545" s="141" t="s">
        <v>3277</v>
      </c>
      <c r="H4545" s="141" t="s">
        <v>76</v>
      </c>
      <c r="I4545" s="141" t="s">
        <v>623</v>
      </c>
      <c r="J4545" s="141" t="s">
        <v>53</v>
      </c>
      <c r="K4545" s="141" t="s">
        <v>53</v>
      </c>
      <c r="L4545" s="141" t="s">
        <v>821</v>
      </c>
      <c r="M4545" s="141" t="s">
        <v>311</v>
      </c>
      <c r="N4545" s="141" t="s">
        <v>140</v>
      </c>
      <c r="O4545" s="141" t="s">
        <v>62</v>
      </c>
      <c r="P4545" s="141" t="s">
        <v>1346</v>
      </c>
      <c r="Q4545" s="141" t="s">
        <v>65</v>
      </c>
      <c r="R4545" s="141" t="s">
        <v>57</v>
      </c>
      <c r="S4545" s="141" t="s">
        <v>1206</v>
      </c>
      <c r="T4545" s="227">
        <v>0.249</v>
      </c>
      <c r="U4545" s="146">
        <v>45657</v>
      </c>
      <c r="V4545" s="208">
        <v>1.4999999999999999E-2</v>
      </c>
      <c r="W4545" s="209">
        <v>6.8500000000000005E-2</v>
      </c>
      <c r="X4545" s="141" t="s">
        <v>636</v>
      </c>
      <c r="Y4545" s="141"/>
      <c r="Z4545" s="148">
        <v>11.14</v>
      </c>
      <c r="AA4545" s="148">
        <v>1</v>
      </c>
      <c r="AB4545" s="148">
        <v>99.1</v>
      </c>
      <c r="AC4545" s="148">
        <v>0</v>
      </c>
      <c r="AD4545" s="148">
        <v>1.1039999999999999E-2</v>
      </c>
      <c r="AE4545" s="151"/>
      <c r="AF4545" s="151"/>
      <c r="AG4545" s="141" t="s">
        <v>17</v>
      </c>
      <c r="AH4545" s="229">
        <v>2.0023548339928299E-7</v>
      </c>
      <c r="AI4545" s="229">
        <v>3.4709410737594065E-9</v>
      </c>
      <c r="AJ4545" s="229">
        <v>8.2328507482202303E-10</v>
      </c>
    </row>
    <row r="4546" spans="1:36" ht="13.5" thickBot="1">
      <c r="A4546" s="153">
        <v>8694</v>
      </c>
      <c r="B4546" s="153">
        <v>12533</v>
      </c>
      <c r="C4546" s="141" t="s">
        <v>1344</v>
      </c>
      <c r="D4546" s="141">
        <v>520033309</v>
      </c>
      <c r="E4546" s="141" t="s">
        <v>429</v>
      </c>
      <c r="F4546" s="141" t="s">
        <v>1864</v>
      </c>
      <c r="G4546" s="141" t="s">
        <v>3671</v>
      </c>
      <c r="H4546" s="141" t="s">
        <v>76</v>
      </c>
      <c r="I4546" s="141" t="s">
        <v>228</v>
      </c>
      <c r="J4546" s="141" t="s">
        <v>53</v>
      </c>
      <c r="K4546" s="141" t="s">
        <v>53</v>
      </c>
      <c r="L4546" s="141" t="s">
        <v>821</v>
      </c>
      <c r="M4546" s="141" t="s">
        <v>311</v>
      </c>
      <c r="N4546" s="141" t="s">
        <v>140</v>
      </c>
      <c r="O4546" s="141" t="s">
        <v>62</v>
      </c>
      <c r="P4546" s="141" t="s">
        <v>298</v>
      </c>
      <c r="Q4546" s="141" t="s">
        <v>298</v>
      </c>
      <c r="R4546" s="141" t="s">
        <v>57</v>
      </c>
      <c r="S4546" s="141" t="s">
        <v>1206</v>
      </c>
      <c r="T4546" s="227">
        <v>1.79</v>
      </c>
      <c r="U4546" s="146">
        <v>46569</v>
      </c>
      <c r="V4546" s="208">
        <v>2.9000000000000001E-2</v>
      </c>
      <c r="W4546" s="209">
        <v>7.1599999999999997E-2</v>
      </c>
      <c r="X4546" s="141" t="s">
        <v>636</v>
      </c>
      <c r="Y4546" s="141"/>
      <c r="Z4546" s="148">
        <v>8228266.6699999999</v>
      </c>
      <c r="AA4546" s="148">
        <v>1</v>
      </c>
      <c r="AB4546" s="148">
        <v>93.66</v>
      </c>
      <c r="AC4546" s="148">
        <v>0</v>
      </c>
      <c r="AD4546" s="148">
        <v>7706.5945599999995</v>
      </c>
      <c r="AE4546" s="151"/>
      <c r="AF4546" s="151"/>
      <c r="AG4546" s="141" t="s">
        <v>17</v>
      </c>
      <c r="AH4546" s="229">
        <v>4.3054883762999999E-2</v>
      </c>
      <c r="AI4546" s="229">
        <v>2.4229289490140219E-3</v>
      </c>
      <c r="AJ4546" s="229">
        <v>5.7470328600000003E-4</v>
      </c>
    </row>
    <row r="4547" spans="1:36" ht="13.5" thickBot="1">
      <c r="A4547" s="153">
        <v>8694</v>
      </c>
      <c r="B4547" s="153">
        <v>12533</v>
      </c>
      <c r="C4547" s="141" t="s">
        <v>1344</v>
      </c>
      <c r="D4547" s="141">
        <v>520033309</v>
      </c>
      <c r="E4547" s="141" t="s">
        <v>429</v>
      </c>
      <c r="F4547" s="141" t="s">
        <v>1865</v>
      </c>
      <c r="G4547" s="141" t="s">
        <v>3672</v>
      </c>
      <c r="H4547" s="141" t="s">
        <v>76</v>
      </c>
      <c r="I4547" s="141" t="s">
        <v>229</v>
      </c>
      <c r="J4547" s="141" t="s">
        <v>53</v>
      </c>
      <c r="K4547" s="141" t="s">
        <v>53</v>
      </c>
      <c r="L4547" s="141" t="s">
        <v>821</v>
      </c>
      <c r="M4547" s="141" t="s">
        <v>311</v>
      </c>
      <c r="N4547" s="141" t="s">
        <v>140</v>
      </c>
      <c r="O4547" s="141" t="s">
        <v>62</v>
      </c>
      <c r="P4547" s="141" t="s">
        <v>298</v>
      </c>
      <c r="Q4547" s="141" t="s">
        <v>298</v>
      </c>
      <c r="R4547" s="141" t="s">
        <v>57</v>
      </c>
      <c r="S4547" s="141" t="s">
        <v>1206</v>
      </c>
      <c r="T4547" s="227">
        <v>1.6339999999999999</v>
      </c>
      <c r="U4547" s="146">
        <v>46387</v>
      </c>
      <c r="V4547" s="208">
        <v>3.5000000000000003E-2</v>
      </c>
      <c r="W4547" s="209">
        <v>4.48E-2</v>
      </c>
      <c r="X4547" s="141" t="s">
        <v>636</v>
      </c>
      <c r="Y4547" s="141"/>
      <c r="Z4547" s="148">
        <v>2299500</v>
      </c>
      <c r="AA4547" s="148">
        <v>1</v>
      </c>
      <c r="AB4547" s="148">
        <v>108.54</v>
      </c>
      <c r="AC4547" s="148">
        <v>0</v>
      </c>
      <c r="AD4547" s="148">
        <v>2495.8773000000001</v>
      </c>
      <c r="AE4547" s="151"/>
      <c r="AF4547" s="151"/>
      <c r="AG4547" s="141" t="s">
        <v>17</v>
      </c>
      <c r="AH4547" s="229">
        <v>1.3460049203999999E-2</v>
      </c>
      <c r="AI4547" s="229">
        <v>7.8469592714073633E-4</v>
      </c>
      <c r="AJ4547" s="229">
        <v>1.86124866E-4</v>
      </c>
    </row>
    <row r="4548" spans="1:36" ht="13.5" thickBot="1">
      <c r="A4548" s="153">
        <v>8694</v>
      </c>
      <c r="B4548" s="153">
        <v>12533</v>
      </c>
      <c r="C4548" s="141" t="s">
        <v>1723</v>
      </c>
      <c r="D4548" s="141">
        <v>520039660</v>
      </c>
      <c r="E4548" s="141" t="s">
        <v>429</v>
      </c>
      <c r="F4548" s="141" t="s">
        <v>1724</v>
      </c>
      <c r="G4548" s="141" t="s">
        <v>3930</v>
      </c>
      <c r="H4548" s="141" t="s">
        <v>76</v>
      </c>
      <c r="I4548" s="141" t="s">
        <v>228</v>
      </c>
      <c r="J4548" s="141" t="s">
        <v>53</v>
      </c>
      <c r="K4548" s="141" t="s">
        <v>53</v>
      </c>
      <c r="L4548" s="141" t="s">
        <v>821</v>
      </c>
      <c r="M4548" s="141" t="s">
        <v>311</v>
      </c>
      <c r="N4548" s="141" t="s">
        <v>140</v>
      </c>
      <c r="O4548" s="141" t="s">
        <v>62</v>
      </c>
      <c r="P4548" s="141" t="s">
        <v>298</v>
      </c>
      <c r="Q4548" s="141" t="s">
        <v>298</v>
      </c>
      <c r="R4548" s="141" t="s">
        <v>57</v>
      </c>
      <c r="S4548" s="141" t="s">
        <v>1206</v>
      </c>
      <c r="T4548" s="227">
        <v>4.0250000000000004</v>
      </c>
      <c r="U4548" s="146">
        <v>48914</v>
      </c>
      <c r="V4548" s="208">
        <v>6.7299999999999999E-2</v>
      </c>
      <c r="W4548" s="209">
        <v>6.6600000000000006E-2</v>
      </c>
      <c r="X4548" s="141" t="s">
        <v>636</v>
      </c>
      <c r="Y4548" s="141"/>
      <c r="Z4548" s="148">
        <v>1621000</v>
      </c>
      <c r="AA4548" s="148">
        <v>1</v>
      </c>
      <c r="AB4548" s="148">
        <v>103.07</v>
      </c>
      <c r="AC4548" s="148">
        <v>0</v>
      </c>
      <c r="AD4548" s="148">
        <v>1670.7646999999999</v>
      </c>
      <c r="AE4548" s="151"/>
      <c r="AF4548" s="151"/>
      <c r="AG4548" s="141" t="s">
        <v>17</v>
      </c>
      <c r="AH4548" s="229">
        <v>5.8945454540000001E-3</v>
      </c>
      <c r="AI4548" s="229">
        <f>+AD4548/SUMIFS($AD:$AD,$B:$B,$B4548)</f>
        <v>5.2500735852245117E-4</v>
      </c>
      <c r="AJ4548" s="229">
        <v>1.2448122334610557E-4</v>
      </c>
    </row>
    <row r="4549" spans="1:36" ht="13.5" thickBot="1">
      <c r="A4549" s="153">
        <v>8694</v>
      </c>
      <c r="B4549" s="153">
        <v>12533</v>
      </c>
      <c r="C4549" s="141" t="s">
        <v>1347</v>
      </c>
      <c r="D4549" s="141">
        <v>199871</v>
      </c>
      <c r="E4549" s="141" t="s">
        <v>430</v>
      </c>
      <c r="F4549" s="141" t="s">
        <v>1348</v>
      </c>
      <c r="G4549" s="141" t="s">
        <v>1349</v>
      </c>
      <c r="H4549" s="141" t="s">
        <v>76</v>
      </c>
      <c r="I4549" s="141" t="s">
        <v>230</v>
      </c>
      <c r="J4549" s="141" t="s">
        <v>61</v>
      </c>
      <c r="K4549" s="141" t="s">
        <v>53</v>
      </c>
      <c r="L4549" s="141" t="s">
        <v>821</v>
      </c>
      <c r="M4549" s="141" t="s">
        <v>494</v>
      </c>
      <c r="N4549" s="141" t="s">
        <v>130</v>
      </c>
      <c r="O4549" s="141" t="s">
        <v>62</v>
      </c>
      <c r="P4549" s="141" t="s">
        <v>1350</v>
      </c>
      <c r="Q4549" s="141" t="s">
        <v>96</v>
      </c>
      <c r="R4549" s="141" t="s">
        <v>57</v>
      </c>
      <c r="S4549" s="141" t="s">
        <v>1207</v>
      </c>
      <c r="T4549" s="227">
        <v>0.111</v>
      </c>
      <c r="U4549" s="146">
        <v>45608</v>
      </c>
      <c r="V4549" s="208">
        <v>0.05</v>
      </c>
      <c r="W4549" s="209">
        <v>6.4219999999999999E-2</v>
      </c>
      <c r="X4549" s="141" t="s">
        <v>636</v>
      </c>
      <c r="Y4549" s="141"/>
      <c r="Z4549" s="148">
        <v>1750000</v>
      </c>
      <c r="AA4549" s="148">
        <v>3.71</v>
      </c>
      <c r="AB4549" s="148">
        <v>101.7923</v>
      </c>
      <c r="AC4549" s="148">
        <v>0</v>
      </c>
      <c r="AD4549" s="148">
        <v>6608.8650799999996</v>
      </c>
      <c r="AE4549" s="151"/>
      <c r="AF4549" s="151"/>
      <c r="AG4549" s="141" t="s">
        <v>17</v>
      </c>
      <c r="AH4549" s="229">
        <v>1.4E-3</v>
      </c>
      <c r="AI4549" s="229">
        <v>2.0778062732886089E-3</v>
      </c>
      <c r="AJ4549" s="229">
        <v>4.9284238900000003E-4</v>
      </c>
    </row>
    <row r="4550" spans="1:36" ht="13.5" thickBot="1">
      <c r="A4550" s="153">
        <v>8694</v>
      </c>
      <c r="B4550" s="153">
        <v>12533</v>
      </c>
      <c r="C4550" s="141" t="s">
        <v>1866</v>
      </c>
      <c r="D4550" s="141">
        <v>135637</v>
      </c>
      <c r="E4550" s="141" t="s">
        <v>430</v>
      </c>
      <c r="F4550" s="141" t="s">
        <v>1867</v>
      </c>
      <c r="G4550" s="141" t="s">
        <v>1868</v>
      </c>
      <c r="H4550" s="141" t="s">
        <v>76</v>
      </c>
      <c r="I4550" s="141" t="s">
        <v>230</v>
      </c>
      <c r="J4550" s="141" t="s">
        <v>61</v>
      </c>
      <c r="K4550" s="141" t="s">
        <v>53</v>
      </c>
      <c r="L4550" s="141" t="s">
        <v>821</v>
      </c>
      <c r="M4550" s="141" t="s">
        <v>479</v>
      </c>
      <c r="N4550" s="141" t="s">
        <v>881</v>
      </c>
      <c r="O4550" s="141" t="s">
        <v>62</v>
      </c>
      <c r="P4550" s="141" t="s">
        <v>1355</v>
      </c>
      <c r="Q4550" s="141" t="s">
        <v>96</v>
      </c>
      <c r="R4550" s="141" t="s">
        <v>57</v>
      </c>
      <c r="S4550" s="141" t="s">
        <v>1207</v>
      </c>
      <c r="T4550" s="227">
        <v>0.16700000000000001</v>
      </c>
      <c r="U4550" s="146">
        <v>45628</v>
      </c>
      <c r="V4550" s="208">
        <v>4.4999999999999998E-2</v>
      </c>
      <c r="W4550" s="209">
        <v>6.0539999999999997E-2</v>
      </c>
      <c r="X4550" s="141" t="s">
        <v>636</v>
      </c>
      <c r="Y4550" s="141"/>
      <c r="Z4550" s="148">
        <v>75000</v>
      </c>
      <c r="AA4550" s="148">
        <v>3.71</v>
      </c>
      <c r="AB4550" s="148">
        <v>101.24550000000001</v>
      </c>
      <c r="AC4550" s="148">
        <v>0</v>
      </c>
      <c r="AD4550" s="148">
        <v>281.71559999999999</v>
      </c>
      <c r="AE4550" s="151"/>
      <c r="AF4550" s="151"/>
      <c r="AG4550" s="141" t="s">
        <v>17</v>
      </c>
      <c r="AH4550" s="229">
        <v>9.3750000000000002E-5</v>
      </c>
      <c r="AI4550" s="229">
        <v>8.8570493402062995E-5</v>
      </c>
      <c r="AJ4550" s="229">
        <v>2.1008355871787201E-5</v>
      </c>
    </row>
    <row r="4551" spans="1:36" ht="13.5" thickBot="1">
      <c r="A4551" s="153">
        <v>8694</v>
      </c>
      <c r="B4551" s="153">
        <v>12533</v>
      </c>
      <c r="C4551" s="141" t="s">
        <v>1901</v>
      </c>
      <c r="D4551" s="141">
        <v>44969905</v>
      </c>
      <c r="E4551" s="141" t="s">
        <v>430</v>
      </c>
      <c r="F4551" s="141" t="s">
        <v>2085</v>
      </c>
      <c r="G4551" s="141" t="s">
        <v>2086</v>
      </c>
      <c r="H4551" s="141" t="s">
        <v>76</v>
      </c>
      <c r="I4551" s="141" t="s">
        <v>230</v>
      </c>
      <c r="J4551" s="141" t="s">
        <v>61</v>
      </c>
      <c r="K4551" s="141" t="s">
        <v>53</v>
      </c>
      <c r="L4551" s="141" t="s">
        <v>821</v>
      </c>
      <c r="M4551" s="141" t="s">
        <v>476</v>
      </c>
      <c r="N4551" s="141" t="s">
        <v>910</v>
      </c>
      <c r="O4551" s="141" t="s">
        <v>62</v>
      </c>
      <c r="P4551" s="141" t="s">
        <v>1894</v>
      </c>
      <c r="Q4551" s="141" t="s">
        <v>96</v>
      </c>
      <c r="R4551" s="141" t="s">
        <v>57</v>
      </c>
      <c r="S4551" s="141" t="s">
        <v>1213</v>
      </c>
      <c r="T4551" s="227">
        <v>2.4340000000000002</v>
      </c>
      <c r="U4551" s="146">
        <v>46477</v>
      </c>
      <c r="V4551" s="208">
        <v>1.8749999999999999E-2</v>
      </c>
      <c r="W4551" s="209">
        <v>3.986E-2</v>
      </c>
      <c r="X4551" s="141" t="s">
        <v>636</v>
      </c>
      <c r="Y4551" s="141"/>
      <c r="Z4551" s="148">
        <v>322500</v>
      </c>
      <c r="AA4551" s="148">
        <v>4.1524000000000001</v>
      </c>
      <c r="AB4551" s="148">
        <v>96.035499999999999</v>
      </c>
      <c r="AC4551" s="148">
        <v>0</v>
      </c>
      <c r="AD4551" s="148">
        <v>1286.05844</v>
      </c>
      <c r="AE4551" s="151"/>
      <c r="AF4551" s="151"/>
      <c r="AG4551" s="141" t="s">
        <v>17</v>
      </c>
      <c r="AH4551" s="229">
        <v>4.6071428499999998E-4</v>
      </c>
      <c r="AI4551" s="229">
        <v>4.0433270495026697E-4</v>
      </c>
      <c r="AJ4551" s="229">
        <v>9.5905137590660705E-5</v>
      </c>
    </row>
    <row r="4552" spans="1:36" ht="13.5" thickBot="1">
      <c r="A4552" s="153">
        <v>8694</v>
      </c>
      <c r="B4552" s="153">
        <v>12533</v>
      </c>
      <c r="C4552" s="141" t="s">
        <v>1869</v>
      </c>
      <c r="D4552" s="141">
        <v>38630988</v>
      </c>
      <c r="E4552" s="141" t="s">
        <v>430</v>
      </c>
      <c r="F4552" s="141" t="s">
        <v>1870</v>
      </c>
      <c r="G4552" s="141" t="s">
        <v>1871</v>
      </c>
      <c r="H4552" s="141" t="s">
        <v>76</v>
      </c>
      <c r="I4552" s="141" t="s">
        <v>230</v>
      </c>
      <c r="J4552" s="141" t="s">
        <v>61</v>
      </c>
      <c r="K4552" s="141" t="s">
        <v>198</v>
      </c>
      <c r="L4552" s="141" t="s">
        <v>821</v>
      </c>
      <c r="M4552" s="141" t="s">
        <v>102</v>
      </c>
      <c r="N4552" s="141" t="s">
        <v>931</v>
      </c>
      <c r="O4552" s="141" t="s">
        <v>62</v>
      </c>
      <c r="P4552" s="141" t="s">
        <v>1365</v>
      </c>
      <c r="Q4552" s="141" t="s">
        <v>84</v>
      </c>
      <c r="R4552" s="141" t="s">
        <v>57</v>
      </c>
      <c r="S4552" s="141" t="s">
        <v>1213</v>
      </c>
      <c r="T4552" s="227">
        <v>1.919</v>
      </c>
      <c r="U4552" s="146">
        <v>46273</v>
      </c>
      <c r="V4552" s="208">
        <v>1.2500000000000001E-2</v>
      </c>
      <c r="W4552" s="209">
        <v>3.9039999999999998E-2</v>
      </c>
      <c r="X4552" s="141" t="s">
        <v>636</v>
      </c>
      <c r="Y4552" s="141"/>
      <c r="Z4552" s="148">
        <v>1650320</v>
      </c>
      <c r="AA4552" s="148">
        <v>4.1524000000000001</v>
      </c>
      <c r="AB4552" s="148">
        <v>95.2376</v>
      </c>
      <c r="AC4552" s="148">
        <v>0</v>
      </c>
      <c r="AD4552" s="148">
        <v>6526.43156</v>
      </c>
      <c r="AE4552" s="151"/>
      <c r="AF4552" s="151"/>
      <c r="AG4552" s="141" t="s">
        <v>17</v>
      </c>
      <c r="AH4552" s="229">
        <v>4.7152000000000001E-3</v>
      </c>
      <c r="AI4552" s="229">
        <v>2.0518894353880142E-3</v>
      </c>
      <c r="AJ4552" s="229">
        <v>4.8669508099999999E-4</v>
      </c>
    </row>
    <row r="4553" spans="1:36" ht="13.5" thickBot="1">
      <c r="A4553" s="153">
        <v>8694</v>
      </c>
      <c r="B4553" s="153">
        <v>12533</v>
      </c>
      <c r="C4553" s="141" t="s">
        <v>1866</v>
      </c>
      <c r="D4553" s="141">
        <v>135637</v>
      </c>
      <c r="E4553" s="141" t="s">
        <v>430</v>
      </c>
      <c r="F4553" s="141" t="s">
        <v>1873</v>
      </c>
      <c r="G4553" s="141" t="s">
        <v>1874</v>
      </c>
      <c r="H4553" s="141" t="s">
        <v>76</v>
      </c>
      <c r="I4553" s="141" t="s">
        <v>228</v>
      </c>
      <c r="J4553" s="141" t="s">
        <v>61</v>
      </c>
      <c r="K4553" s="141" t="s">
        <v>53</v>
      </c>
      <c r="L4553" s="141" t="s">
        <v>821</v>
      </c>
      <c r="M4553" s="141" t="s">
        <v>102</v>
      </c>
      <c r="N4553" s="141" t="s">
        <v>880</v>
      </c>
      <c r="O4553" s="141" t="s">
        <v>62</v>
      </c>
      <c r="P4553" s="141" t="s">
        <v>1355</v>
      </c>
      <c r="Q4553" s="141" t="s">
        <v>96</v>
      </c>
      <c r="R4553" s="141" t="s">
        <v>57</v>
      </c>
      <c r="S4553" s="141" t="s">
        <v>1207</v>
      </c>
      <c r="T4553" s="227">
        <v>9.0860000000000003</v>
      </c>
      <c r="U4553" s="146">
        <v>50556</v>
      </c>
      <c r="V4553" s="208">
        <v>6.3750000000000001E-2</v>
      </c>
      <c r="W4553" s="209">
        <v>6.5369999999999998E-2</v>
      </c>
      <c r="X4553" s="141" t="s">
        <v>636</v>
      </c>
      <c r="Y4553" s="141"/>
      <c r="Z4553" s="148">
        <v>3322000</v>
      </c>
      <c r="AA4553" s="148">
        <v>3.71</v>
      </c>
      <c r="AB4553" s="148">
        <v>100.6974</v>
      </c>
      <c r="AC4553" s="148">
        <v>0</v>
      </c>
      <c r="AD4553" s="148">
        <v>12410.571900000001</v>
      </c>
      <c r="AE4553" s="151"/>
      <c r="AF4553" s="151"/>
      <c r="AG4553" s="141" t="s">
        <v>17</v>
      </c>
      <c r="AH4553" s="229">
        <v>4.7929591679999996E-3</v>
      </c>
      <c r="AI4553" s="229">
        <v>3.901844543166152E-3</v>
      </c>
      <c r="AJ4553" s="229">
        <v>9.2549262799999997E-4</v>
      </c>
    </row>
    <row r="4554" spans="1:36" ht="13.5" thickBot="1">
      <c r="A4554" s="153">
        <v>8694</v>
      </c>
      <c r="B4554" s="153">
        <v>12533</v>
      </c>
      <c r="C4554" s="141" t="s">
        <v>1875</v>
      </c>
      <c r="D4554" s="141">
        <v>43560927</v>
      </c>
      <c r="E4554" s="141" t="s">
        <v>430</v>
      </c>
      <c r="F4554" s="141" t="s">
        <v>1876</v>
      </c>
      <c r="G4554" s="141" t="s">
        <v>1877</v>
      </c>
      <c r="H4554" s="141" t="s">
        <v>76</v>
      </c>
      <c r="I4554" s="141" t="s">
        <v>230</v>
      </c>
      <c r="J4554" s="141" t="s">
        <v>61</v>
      </c>
      <c r="K4554" s="141" t="s">
        <v>153</v>
      </c>
      <c r="L4554" s="141" t="s">
        <v>821</v>
      </c>
      <c r="M4554" s="141" t="s">
        <v>476</v>
      </c>
      <c r="N4554" s="141" t="s">
        <v>931</v>
      </c>
      <c r="O4554" s="141" t="s">
        <v>62</v>
      </c>
      <c r="P4554" s="141" t="s">
        <v>1350</v>
      </c>
      <c r="Q4554" s="141" t="s">
        <v>96</v>
      </c>
      <c r="R4554" s="141" t="s">
        <v>57</v>
      </c>
      <c r="S4554" s="141" t="s">
        <v>1210</v>
      </c>
      <c r="T4554" s="227">
        <v>4.569</v>
      </c>
      <c r="U4554" s="146">
        <v>47407</v>
      </c>
      <c r="V4554" s="208">
        <v>0.03</v>
      </c>
      <c r="W4554" s="209">
        <v>6.3439999999999996E-2</v>
      </c>
      <c r="X4554" s="141" t="s">
        <v>636</v>
      </c>
      <c r="Y4554" s="141"/>
      <c r="Z4554" s="148">
        <v>1098000</v>
      </c>
      <c r="AA4554" s="148">
        <v>4.9748000000000001</v>
      </c>
      <c r="AB4554" s="148">
        <v>88.851399999999998</v>
      </c>
      <c r="AC4554" s="148">
        <v>0</v>
      </c>
      <c r="AD4554" s="148">
        <v>4853.3570300000001</v>
      </c>
      <c r="AE4554" s="151"/>
      <c r="AF4554" s="151"/>
      <c r="AG4554" s="141" t="s">
        <v>17</v>
      </c>
      <c r="AH4554" s="229">
        <v>2.196E-3</v>
      </c>
      <c r="AI4554" s="229">
        <v>1.5258800961092359E-3</v>
      </c>
      <c r="AJ4554" s="229">
        <v>3.61929022E-4</v>
      </c>
    </row>
    <row r="4555" spans="1:36" ht="13.5" thickBot="1">
      <c r="A4555" s="153">
        <v>8694</v>
      </c>
      <c r="B4555" s="153">
        <v>12533</v>
      </c>
      <c r="C4555" s="141" t="s">
        <v>1869</v>
      </c>
      <c r="D4555" s="141">
        <v>38630988</v>
      </c>
      <c r="E4555" s="141" t="s">
        <v>430</v>
      </c>
      <c r="F4555" s="141" t="s">
        <v>1878</v>
      </c>
      <c r="G4555" s="141" t="s">
        <v>1879</v>
      </c>
      <c r="H4555" s="141" t="s">
        <v>76</v>
      </c>
      <c r="I4555" s="141" t="s">
        <v>230</v>
      </c>
      <c r="J4555" s="141" t="s">
        <v>61</v>
      </c>
      <c r="K4555" s="141" t="s">
        <v>158</v>
      </c>
      <c r="L4555" s="141" t="s">
        <v>821</v>
      </c>
      <c r="M4555" s="141" t="s">
        <v>491</v>
      </c>
      <c r="N4555" s="141" t="s">
        <v>931</v>
      </c>
      <c r="O4555" s="141" t="s">
        <v>62</v>
      </c>
      <c r="P4555" s="141" t="s">
        <v>298</v>
      </c>
      <c r="Q4555" s="141" t="s">
        <v>298</v>
      </c>
      <c r="R4555" s="141" t="s">
        <v>57</v>
      </c>
      <c r="S4555" s="141" t="s">
        <v>1213</v>
      </c>
      <c r="T4555" s="227">
        <v>2.2130000000000001</v>
      </c>
      <c r="U4555" s="146">
        <v>46402</v>
      </c>
      <c r="V4555" s="208">
        <v>2.375E-2</v>
      </c>
      <c r="W4555" s="209">
        <v>3.9559999999999998E-2</v>
      </c>
      <c r="X4555" s="141" t="s">
        <v>636</v>
      </c>
      <c r="Y4555" s="141"/>
      <c r="Z4555" s="148">
        <v>3471875</v>
      </c>
      <c r="AA4555" s="148">
        <v>4.1524000000000001</v>
      </c>
      <c r="AB4555" s="148">
        <v>98.301100000000005</v>
      </c>
      <c r="AC4555" s="148">
        <v>0</v>
      </c>
      <c r="AD4555" s="148">
        <v>14171.689899999999</v>
      </c>
      <c r="AE4555" s="151"/>
      <c r="AF4555" s="151"/>
      <c r="AG4555" s="141" t="s">
        <v>17</v>
      </c>
      <c r="AH4555" s="229">
        <v>1.1572916666000001E-2</v>
      </c>
      <c r="AI4555" s="229">
        <v>4.4555344708778382E-3</v>
      </c>
      <c r="AJ4555" s="229">
        <v>1.056824345E-3</v>
      </c>
    </row>
    <row r="4556" spans="1:36" ht="13.5" thickBot="1">
      <c r="A4556" s="153">
        <v>8694</v>
      </c>
      <c r="B4556" s="153">
        <v>12533</v>
      </c>
      <c r="C4556" s="141" t="s">
        <v>1880</v>
      </c>
      <c r="D4556" s="141">
        <v>7929910</v>
      </c>
      <c r="E4556" s="141" t="s">
        <v>430</v>
      </c>
      <c r="F4556" s="141" t="s">
        <v>1881</v>
      </c>
      <c r="G4556" s="141" t="s">
        <v>1882</v>
      </c>
      <c r="H4556" s="141" t="s">
        <v>76</v>
      </c>
      <c r="I4556" s="141" t="s">
        <v>230</v>
      </c>
      <c r="J4556" s="141" t="s">
        <v>61</v>
      </c>
      <c r="K4556" s="141" t="s">
        <v>196</v>
      </c>
      <c r="L4556" s="141" t="s">
        <v>821</v>
      </c>
      <c r="M4556" s="141" t="s">
        <v>102</v>
      </c>
      <c r="N4556" s="141" t="s">
        <v>931</v>
      </c>
      <c r="O4556" s="141" t="s">
        <v>62</v>
      </c>
      <c r="P4556" s="141" t="s">
        <v>1916</v>
      </c>
      <c r="Q4556" s="141" t="s">
        <v>84</v>
      </c>
      <c r="R4556" s="141" t="s">
        <v>57</v>
      </c>
      <c r="S4556" s="141" t="s">
        <v>1213</v>
      </c>
      <c r="T4556" s="227">
        <v>0.94299999999999995</v>
      </c>
      <c r="U4556" s="146">
        <v>45911</v>
      </c>
      <c r="V4556" s="208">
        <v>4.2500000000000003E-2</v>
      </c>
      <c r="W4556" s="209">
        <v>6.6040000000000001E-2</v>
      </c>
      <c r="X4556" s="141" t="s">
        <v>636</v>
      </c>
      <c r="Y4556" s="141"/>
      <c r="Z4556" s="148">
        <v>686900</v>
      </c>
      <c r="AA4556" s="148">
        <v>4.1524000000000001</v>
      </c>
      <c r="AB4556" s="148">
        <v>98.158199999999994</v>
      </c>
      <c r="AC4556" s="148">
        <v>0</v>
      </c>
      <c r="AD4556" s="148">
        <v>2799.7501999999999</v>
      </c>
      <c r="AE4556" s="151"/>
      <c r="AF4556" s="151"/>
      <c r="AG4556" s="141" t="s">
        <v>17</v>
      </c>
      <c r="AH4556" s="229">
        <v>1.3738000000000001E-3</v>
      </c>
      <c r="AI4556" s="229">
        <v>8.8023260556577114E-4</v>
      </c>
      <c r="AJ4556" s="229">
        <v>2.0878555700000001E-4</v>
      </c>
    </row>
    <row r="4557" spans="1:36" ht="13.5" thickBot="1">
      <c r="A4557" s="153">
        <v>8694</v>
      </c>
      <c r="B4557" s="153">
        <v>12533</v>
      </c>
      <c r="C4557" s="141" t="s">
        <v>1875</v>
      </c>
      <c r="D4557" s="141">
        <v>43560927</v>
      </c>
      <c r="E4557" s="141" t="s">
        <v>430</v>
      </c>
      <c r="F4557" s="141" t="s">
        <v>1883</v>
      </c>
      <c r="G4557" s="141" t="s">
        <v>1884</v>
      </c>
      <c r="H4557" s="141" t="s">
        <v>76</v>
      </c>
      <c r="I4557" s="141" t="s">
        <v>230</v>
      </c>
      <c r="J4557" s="141" t="s">
        <v>61</v>
      </c>
      <c r="K4557" s="141" t="s">
        <v>153</v>
      </c>
      <c r="L4557" s="141" t="s">
        <v>821</v>
      </c>
      <c r="M4557" s="141" t="s">
        <v>491</v>
      </c>
      <c r="N4557" s="141" t="s">
        <v>931</v>
      </c>
      <c r="O4557" s="141" t="s">
        <v>62</v>
      </c>
      <c r="P4557" s="141" t="s">
        <v>1350</v>
      </c>
      <c r="Q4557" s="141" t="s">
        <v>96</v>
      </c>
      <c r="R4557" s="141" t="s">
        <v>57</v>
      </c>
      <c r="S4557" s="141" t="s">
        <v>1207</v>
      </c>
      <c r="T4557" s="227">
        <v>4.0119999999999996</v>
      </c>
      <c r="U4557" s="146">
        <v>47198</v>
      </c>
      <c r="V4557" s="208">
        <v>5.3749999999999999E-2</v>
      </c>
      <c r="W4557" s="209">
        <v>6.4640000000000003E-2</v>
      </c>
      <c r="X4557" s="141" t="s">
        <v>636</v>
      </c>
      <c r="Y4557" s="141"/>
      <c r="Z4557" s="148">
        <v>2236000</v>
      </c>
      <c r="AA4557" s="148">
        <v>3.71</v>
      </c>
      <c r="AB4557" s="148">
        <v>96.008200000000002</v>
      </c>
      <c r="AC4557" s="148">
        <v>0</v>
      </c>
      <c r="AD4557" s="148">
        <v>7964.4178400000001</v>
      </c>
      <c r="AE4557" s="151"/>
      <c r="AF4557" s="151"/>
      <c r="AG4557" s="141" t="s">
        <v>17</v>
      </c>
      <c r="AH4557" s="229">
        <v>3.7266666659999999E-3</v>
      </c>
      <c r="AI4557" s="229">
        <v>2.5039877725940374E-3</v>
      </c>
      <c r="AJ4557" s="229">
        <v>5.9392992099999999E-4</v>
      </c>
    </row>
    <row r="4558" spans="1:36" ht="13.5" thickBot="1">
      <c r="A4558" s="153">
        <v>8694</v>
      </c>
      <c r="B4558" s="153">
        <v>12533</v>
      </c>
      <c r="C4558" s="141" t="s">
        <v>1885</v>
      </c>
      <c r="D4558" s="141">
        <v>162570</v>
      </c>
      <c r="E4558" s="141" t="s">
        <v>430</v>
      </c>
      <c r="F4558" s="141" t="s">
        <v>1886</v>
      </c>
      <c r="G4558" s="141" t="s">
        <v>1887</v>
      </c>
      <c r="H4558" s="141" t="s">
        <v>76</v>
      </c>
      <c r="I4558" s="141" t="s">
        <v>230</v>
      </c>
      <c r="J4558" s="141" t="s">
        <v>61</v>
      </c>
      <c r="K4558" s="141" t="s">
        <v>53</v>
      </c>
      <c r="L4558" s="141" t="s">
        <v>821</v>
      </c>
      <c r="M4558" s="141" t="s">
        <v>102</v>
      </c>
      <c r="N4558" s="141" t="s">
        <v>195</v>
      </c>
      <c r="O4558" s="141" t="s">
        <v>62</v>
      </c>
      <c r="P4558" s="141" t="s">
        <v>1355</v>
      </c>
      <c r="Q4558" s="141" t="s">
        <v>96</v>
      </c>
      <c r="R4558" s="141" t="s">
        <v>57</v>
      </c>
      <c r="S4558" s="141" t="s">
        <v>1207</v>
      </c>
      <c r="T4558" s="227">
        <v>1.2969999999999999</v>
      </c>
      <c r="U4558" s="146">
        <v>47877</v>
      </c>
      <c r="V4558" s="208">
        <v>3.2750000000000001E-2</v>
      </c>
      <c r="W4558" s="209">
        <v>5.663E-2</v>
      </c>
      <c r="X4558" s="141" t="s">
        <v>636</v>
      </c>
      <c r="Y4558" s="141"/>
      <c r="Z4558" s="148">
        <v>4176150</v>
      </c>
      <c r="AA4558" s="148">
        <v>3.71</v>
      </c>
      <c r="AB4558" s="148">
        <v>95.768199999999993</v>
      </c>
      <c r="AC4558" s="148">
        <v>0</v>
      </c>
      <c r="AD4558" s="148">
        <v>14837.861870000001</v>
      </c>
      <c r="AE4558" s="151"/>
      <c r="AF4558" s="151"/>
      <c r="AG4558" s="141" t="s">
        <v>17</v>
      </c>
      <c r="AH4558" s="229">
        <v>5.5681999999999997E-3</v>
      </c>
      <c r="AI4558" s="229">
        <v>4.6649768307383656E-3</v>
      </c>
      <c r="AJ4558" s="229">
        <v>1.106502737E-3</v>
      </c>
    </row>
    <row r="4559" spans="1:36" ht="13.5" thickBot="1">
      <c r="A4559" s="153">
        <v>8694</v>
      </c>
      <c r="B4559" s="153">
        <v>12533</v>
      </c>
      <c r="C4559" s="141" t="s">
        <v>1888</v>
      </c>
      <c r="D4559" s="141">
        <v>9337540</v>
      </c>
      <c r="E4559" s="141" t="s">
        <v>430</v>
      </c>
      <c r="F4559" s="141" t="s">
        <v>1889</v>
      </c>
      <c r="G4559" s="141" t="s">
        <v>1890</v>
      </c>
      <c r="H4559" s="141" t="s">
        <v>76</v>
      </c>
      <c r="I4559" s="141" t="s">
        <v>230</v>
      </c>
      <c r="J4559" s="141" t="s">
        <v>61</v>
      </c>
      <c r="K4559" s="141" t="s">
        <v>314</v>
      </c>
      <c r="L4559" s="141" t="s">
        <v>821</v>
      </c>
      <c r="M4559" s="141" t="s">
        <v>102</v>
      </c>
      <c r="N4559" s="141" t="s">
        <v>900</v>
      </c>
      <c r="O4559" s="141" t="s">
        <v>62</v>
      </c>
      <c r="P4559" s="141" t="s">
        <v>1355</v>
      </c>
      <c r="Q4559" s="141" t="s">
        <v>101</v>
      </c>
      <c r="R4559" s="141" t="s">
        <v>57</v>
      </c>
      <c r="S4559" s="141" t="s">
        <v>1207</v>
      </c>
      <c r="T4559" s="227">
        <v>0.32300000000000001</v>
      </c>
      <c r="U4559" s="146">
        <v>45778</v>
      </c>
      <c r="V4559" s="208">
        <v>6.25E-2</v>
      </c>
      <c r="W4559" s="209">
        <v>5.7520000000000002E-2</v>
      </c>
      <c r="X4559" s="141" t="s">
        <v>636</v>
      </c>
      <c r="Y4559" s="141"/>
      <c r="Z4559" s="148">
        <v>430000</v>
      </c>
      <c r="AA4559" s="148">
        <v>3.71</v>
      </c>
      <c r="AB4559" s="148">
        <v>102.8955</v>
      </c>
      <c r="AC4559" s="148">
        <v>0</v>
      </c>
      <c r="AD4559" s="148">
        <v>1641.49191</v>
      </c>
      <c r="AE4559" s="151"/>
      <c r="AF4559" s="151"/>
      <c r="AG4559" s="141" t="s">
        <v>17</v>
      </c>
      <c r="AH4559" s="229">
        <v>2.1499999999999999E-4</v>
      </c>
      <c r="AI4559" s="229">
        <v>5.160798634658314E-4</v>
      </c>
      <c r="AJ4559" s="229">
        <v>1.2241085000000001E-4</v>
      </c>
    </row>
    <row r="4560" spans="1:36" ht="13.5" thickBot="1">
      <c r="A4560" s="153">
        <v>8694</v>
      </c>
      <c r="B4560" s="153">
        <v>12533</v>
      </c>
      <c r="C4560" s="141" t="s">
        <v>1891</v>
      </c>
      <c r="D4560" s="141">
        <v>68560480</v>
      </c>
      <c r="E4560" s="141" t="s">
        <v>430</v>
      </c>
      <c r="F4560" s="141" t="s">
        <v>1892</v>
      </c>
      <c r="G4560" s="141" t="s">
        <v>1893</v>
      </c>
      <c r="H4560" s="141" t="s">
        <v>76</v>
      </c>
      <c r="I4560" s="141" t="s">
        <v>228</v>
      </c>
      <c r="J4560" s="141" t="s">
        <v>61</v>
      </c>
      <c r="K4560" s="141" t="s">
        <v>53</v>
      </c>
      <c r="L4560" s="141" t="s">
        <v>821</v>
      </c>
      <c r="M4560" s="141" t="s">
        <v>102</v>
      </c>
      <c r="N4560" s="141" t="s">
        <v>879</v>
      </c>
      <c r="O4560" s="141" t="s">
        <v>62</v>
      </c>
      <c r="P4560" s="141" t="s">
        <v>1894</v>
      </c>
      <c r="Q4560" s="141" t="s">
        <v>96</v>
      </c>
      <c r="R4560" s="141" t="s">
        <v>57</v>
      </c>
      <c r="S4560" s="141" t="s">
        <v>1207</v>
      </c>
      <c r="T4560" s="227">
        <v>0.72699999999999998</v>
      </c>
      <c r="U4560" s="146">
        <v>45838</v>
      </c>
      <c r="V4560" s="208">
        <v>6.1249999999999999E-2</v>
      </c>
      <c r="W4560" s="209">
        <v>8.1140000000000004E-2</v>
      </c>
      <c r="X4560" s="141" t="s">
        <v>636</v>
      </c>
      <c r="Y4560" s="141"/>
      <c r="Z4560" s="148">
        <v>4591545</v>
      </c>
      <c r="AA4560" s="148">
        <v>3.71</v>
      </c>
      <c r="AB4560" s="148">
        <v>100.16330000000001</v>
      </c>
      <c r="AC4560" s="148">
        <v>0</v>
      </c>
      <c r="AD4560" s="148">
        <v>17062.449499999999</v>
      </c>
      <c r="AE4560" s="151"/>
      <c r="AF4560" s="151"/>
      <c r="AG4560" s="141" t="s">
        <v>17</v>
      </c>
      <c r="AH4560" s="229">
        <v>7.652575E-3</v>
      </c>
      <c r="AI4560" s="229">
        <v>5.3643801438854749E-3</v>
      </c>
      <c r="AJ4560" s="229">
        <v>1.2723967399999999E-3</v>
      </c>
    </row>
    <row r="4561" spans="1:36" ht="13.5" thickBot="1">
      <c r="A4561" s="153">
        <v>8694</v>
      </c>
      <c r="B4561" s="153">
        <v>12533</v>
      </c>
      <c r="C4561" s="141" t="s">
        <v>1891</v>
      </c>
      <c r="D4561" s="141">
        <v>68560480</v>
      </c>
      <c r="E4561" s="141" t="s">
        <v>430</v>
      </c>
      <c r="F4561" s="141" t="s">
        <v>1895</v>
      </c>
      <c r="G4561" s="141" t="s">
        <v>1896</v>
      </c>
      <c r="H4561" s="141" t="s">
        <v>76</v>
      </c>
      <c r="I4561" s="141" t="s">
        <v>228</v>
      </c>
      <c r="J4561" s="141" t="s">
        <v>61</v>
      </c>
      <c r="K4561" s="141" t="s">
        <v>53</v>
      </c>
      <c r="L4561" s="141" t="s">
        <v>821</v>
      </c>
      <c r="M4561" s="141" t="s">
        <v>476</v>
      </c>
      <c r="N4561" s="141" t="s">
        <v>878</v>
      </c>
      <c r="O4561" s="141" t="s">
        <v>62</v>
      </c>
      <c r="P4561" s="141" t="s">
        <v>1894</v>
      </c>
      <c r="Q4561" s="141" t="s">
        <v>96</v>
      </c>
      <c r="R4561" s="141" t="s">
        <v>57</v>
      </c>
      <c r="S4561" s="141" t="s">
        <v>1207</v>
      </c>
      <c r="T4561" s="227">
        <v>2.508</v>
      </c>
      <c r="U4561" s="146">
        <v>46568</v>
      </c>
      <c r="V4561" s="208">
        <v>6.5000000000000002E-2</v>
      </c>
      <c r="W4561" s="209">
        <v>8.5599999999999996E-2</v>
      </c>
      <c r="X4561" s="141" t="s">
        <v>636</v>
      </c>
      <c r="Y4561" s="141"/>
      <c r="Z4561" s="148">
        <v>3127135</v>
      </c>
      <c r="AA4561" s="148">
        <v>3.71</v>
      </c>
      <c r="AB4561" s="148">
        <v>96.720200000000006</v>
      </c>
      <c r="AC4561" s="148">
        <v>0</v>
      </c>
      <c r="AD4561" s="148">
        <v>11221.159250000001</v>
      </c>
      <c r="AE4561" s="151"/>
      <c r="AF4561" s="151"/>
      <c r="AG4561" s="141" t="s">
        <v>17</v>
      </c>
      <c r="AH4561" s="229">
        <v>5.2118916659999997E-3</v>
      </c>
      <c r="AI4561" s="229">
        <v>3.5278969688424182E-3</v>
      </c>
      <c r="AJ4561" s="229">
        <v>8.3679464899999998E-4</v>
      </c>
    </row>
    <row r="4562" spans="1:36" ht="13.5" thickBot="1">
      <c r="A4562" s="153">
        <v>8694</v>
      </c>
      <c r="B4562" s="153">
        <v>12533</v>
      </c>
      <c r="C4562" s="141" t="s">
        <v>1891</v>
      </c>
      <c r="D4562" s="141">
        <v>68560480</v>
      </c>
      <c r="E4562" s="141" t="s">
        <v>430</v>
      </c>
      <c r="F4562" s="141" t="s">
        <v>1897</v>
      </c>
      <c r="G4562" s="141" t="s">
        <v>1898</v>
      </c>
      <c r="H4562" s="141" t="s">
        <v>76</v>
      </c>
      <c r="I4562" s="141" t="s">
        <v>228</v>
      </c>
      <c r="J4562" s="141" t="s">
        <v>61</v>
      </c>
      <c r="K4562" s="141" t="s">
        <v>53</v>
      </c>
      <c r="L4562" s="141" t="s">
        <v>821</v>
      </c>
      <c r="M4562" s="141" t="s">
        <v>102</v>
      </c>
      <c r="N4562" s="141" t="s">
        <v>879</v>
      </c>
      <c r="O4562" s="141" t="s">
        <v>62</v>
      </c>
      <c r="P4562" s="141" t="s">
        <v>1894</v>
      </c>
      <c r="Q4562" s="141" t="s">
        <v>96</v>
      </c>
      <c r="R4562" s="141" t="s">
        <v>57</v>
      </c>
      <c r="S4562" s="141" t="s">
        <v>1207</v>
      </c>
      <c r="T4562" s="227">
        <v>4.718</v>
      </c>
      <c r="U4562" s="146">
        <v>47664</v>
      </c>
      <c r="V4562" s="208">
        <v>6.7500000000000004E-2</v>
      </c>
      <c r="W4562" s="209">
        <v>8.6940000000000003E-2</v>
      </c>
      <c r="X4562" s="141" t="s">
        <v>636</v>
      </c>
      <c r="Y4562" s="141"/>
      <c r="Z4562" s="148">
        <v>6798615</v>
      </c>
      <c r="AA4562" s="148">
        <v>3.71</v>
      </c>
      <c r="AB4562" s="148">
        <v>93.083799999999997</v>
      </c>
      <c r="AC4562" s="148">
        <v>0</v>
      </c>
      <c r="AD4562" s="148">
        <v>23478.398089999999</v>
      </c>
      <c r="AE4562" s="151"/>
      <c r="AF4562" s="151"/>
      <c r="AG4562" s="141" t="s">
        <v>17</v>
      </c>
      <c r="AH4562" s="229">
        <v>1.2361118181000001E-2</v>
      </c>
      <c r="AI4562" s="229">
        <v>7.3815340830303798E-3</v>
      </c>
      <c r="AJ4562" s="229">
        <v>1.7508527829999999E-3</v>
      </c>
    </row>
    <row r="4563" spans="1:36" ht="13.5" thickBot="1">
      <c r="A4563" s="153">
        <v>8694</v>
      </c>
      <c r="B4563" s="153">
        <v>12533</v>
      </c>
      <c r="C4563" s="141" t="s">
        <v>1872</v>
      </c>
      <c r="D4563" s="141">
        <v>31316166</v>
      </c>
      <c r="E4563" s="141" t="s">
        <v>430</v>
      </c>
      <c r="F4563" s="141" t="s">
        <v>1899</v>
      </c>
      <c r="G4563" s="141" t="s">
        <v>1900</v>
      </c>
      <c r="H4563" s="141" t="s">
        <v>76</v>
      </c>
      <c r="I4563" s="141" t="s">
        <v>230</v>
      </c>
      <c r="J4563" s="141" t="s">
        <v>61</v>
      </c>
      <c r="K4563" s="141" t="s">
        <v>153</v>
      </c>
      <c r="L4563" s="141" t="s">
        <v>821</v>
      </c>
      <c r="M4563" s="141" t="s">
        <v>479</v>
      </c>
      <c r="N4563" s="141" t="s">
        <v>895</v>
      </c>
      <c r="O4563" s="141" t="s">
        <v>62</v>
      </c>
      <c r="P4563" s="141" t="s">
        <v>1355</v>
      </c>
      <c r="Q4563" s="141" t="s">
        <v>96</v>
      </c>
      <c r="R4563" s="141" t="s">
        <v>57</v>
      </c>
      <c r="S4563" s="141" t="s">
        <v>1213</v>
      </c>
      <c r="T4563" s="227">
        <v>1.4179999999999999</v>
      </c>
      <c r="U4563" s="146">
        <v>54788</v>
      </c>
      <c r="V4563" s="208">
        <v>1.4999999999999999E-2</v>
      </c>
      <c r="W4563" s="209">
        <v>4.6580000000000003E-2</v>
      </c>
      <c r="X4563" s="141" t="s">
        <v>636</v>
      </c>
      <c r="Y4563" s="141"/>
      <c r="Z4563" s="148">
        <v>1400000</v>
      </c>
      <c r="AA4563" s="148">
        <v>4.1524000000000001</v>
      </c>
      <c r="AB4563" s="148">
        <v>90.393699999999995</v>
      </c>
      <c r="AC4563" s="148">
        <v>0</v>
      </c>
      <c r="AD4563" s="148">
        <v>5254.9111999999996</v>
      </c>
      <c r="AE4563" s="151"/>
      <c r="AF4563" s="151"/>
      <c r="AG4563" s="141" t="s">
        <v>17</v>
      </c>
      <c r="AH4563" s="229">
        <v>2E-3</v>
      </c>
      <c r="AI4563" s="229">
        <v>1.6521274567969501E-3</v>
      </c>
      <c r="AJ4563" s="229">
        <v>3.9187408999999997E-4</v>
      </c>
    </row>
    <row r="4564" spans="1:36" ht="13.5" thickBot="1">
      <c r="A4564" s="153">
        <v>8694</v>
      </c>
      <c r="B4564" s="153">
        <v>12533</v>
      </c>
      <c r="C4564" s="141" t="s">
        <v>1901</v>
      </c>
      <c r="D4564" s="141">
        <v>44969905</v>
      </c>
      <c r="E4564" s="141" t="s">
        <v>430</v>
      </c>
      <c r="F4564" s="141" t="s">
        <v>1902</v>
      </c>
      <c r="G4564" s="141" t="s">
        <v>1903</v>
      </c>
      <c r="H4564" s="141" t="s">
        <v>76</v>
      </c>
      <c r="I4564" s="141" t="s">
        <v>230</v>
      </c>
      <c r="J4564" s="141" t="s">
        <v>61</v>
      </c>
      <c r="K4564" s="141" t="s">
        <v>53</v>
      </c>
      <c r="L4564" s="141" t="s">
        <v>821</v>
      </c>
      <c r="M4564" s="141" t="s">
        <v>476</v>
      </c>
      <c r="N4564" s="141" t="s">
        <v>910</v>
      </c>
      <c r="O4564" s="141" t="s">
        <v>62</v>
      </c>
      <c r="P4564" s="141" t="s">
        <v>1894</v>
      </c>
      <c r="Q4564" s="141" t="s">
        <v>96</v>
      </c>
      <c r="R4564" s="141" t="s">
        <v>57</v>
      </c>
      <c r="S4564" s="141" t="s">
        <v>1213</v>
      </c>
      <c r="T4564" s="227">
        <v>7.9000000000000001E-2</v>
      </c>
      <c r="U4564" s="146">
        <v>45688</v>
      </c>
      <c r="V4564" s="208">
        <v>0.06</v>
      </c>
      <c r="W4564" s="209">
        <v>5.1060000000000001E-2</v>
      </c>
      <c r="X4564" s="141" t="s">
        <v>636</v>
      </c>
      <c r="Y4564" s="141"/>
      <c r="Z4564" s="148">
        <v>1200000</v>
      </c>
      <c r="AA4564" s="148">
        <v>4.1524000000000001</v>
      </c>
      <c r="AB4564" s="148">
        <v>101.30500000000001</v>
      </c>
      <c r="AC4564" s="148">
        <v>0</v>
      </c>
      <c r="AD4564" s="148">
        <v>5047.9065799999998</v>
      </c>
      <c r="AE4564" s="151"/>
      <c r="AF4564" s="151"/>
      <c r="AG4564" s="141" t="s">
        <v>17</v>
      </c>
      <c r="AH4564" s="229">
        <v>1.1999999999999999E-3</v>
      </c>
      <c r="AI4564" s="229">
        <v>1.5870458591505773E-3</v>
      </c>
      <c r="AJ4564" s="229">
        <v>3.7643715000000003E-4</v>
      </c>
    </row>
    <row r="4565" spans="1:36" ht="13.5" thickBot="1">
      <c r="A4565" s="153">
        <v>8694</v>
      </c>
      <c r="B4565" s="153">
        <v>12533</v>
      </c>
      <c r="C4565" s="141" t="s">
        <v>1904</v>
      </c>
      <c r="D4565" s="141">
        <v>59907412</v>
      </c>
      <c r="E4565" s="141" t="s">
        <v>430</v>
      </c>
      <c r="F4565" s="141" t="s">
        <v>1905</v>
      </c>
      <c r="G4565" s="141" t="s">
        <v>1906</v>
      </c>
      <c r="H4565" s="141" t="s">
        <v>76</v>
      </c>
      <c r="I4565" s="141" t="s">
        <v>230</v>
      </c>
      <c r="J4565" s="141" t="s">
        <v>61</v>
      </c>
      <c r="K4565" s="141" t="s">
        <v>314</v>
      </c>
      <c r="L4565" s="141" t="s">
        <v>821</v>
      </c>
      <c r="M4565" s="141" t="s">
        <v>488</v>
      </c>
      <c r="N4565" s="141" t="s">
        <v>892</v>
      </c>
      <c r="O4565" s="141" t="s">
        <v>62</v>
      </c>
      <c r="P4565" s="141" t="s">
        <v>1907</v>
      </c>
      <c r="Q4565" s="141" t="s">
        <v>84</v>
      </c>
      <c r="R4565" s="141" t="s">
        <v>57</v>
      </c>
      <c r="S4565" s="141" t="s">
        <v>1207</v>
      </c>
      <c r="T4565" s="227">
        <v>5.3760000000000003</v>
      </c>
      <c r="U4565" s="146">
        <v>47802</v>
      </c>
      <c r="V4565" s="208">
        <v>4.1500000000000002E-2</v>
      </c>
      <c r="W4565" s="209">
        <v>4.4229999999999998E-2</v>
      </c>
      <c r="X4565" s="141" t="s">
        <v>636</v>
      </c>
      <c r="Y4565" s="141"/>
      <c r="Z4565" s="148">
        <v>550000</v>
      </c>
      <c r="AA4565" s="148">
        <v>3.71</v>
      </c>
      <c r="AB4565" s="148">
        <v>100.1233</v>
      </c>
      <c r="AC4565" s="148">
        <v>0</v>
      </c>
      <c r="AD4565" s="148">
        <v>2043.01594</v>
      </c>
      <c r="AE4565" s="151"/>
      <c r="AF4565" s="151"/>
      <c r="AG4565" s="141" t="s">
        <v>17</v>
      </c>
      <c r="AH4565" s="229">
        <v>2.00080032E-4</v>
      </c>
      <c r="AI4565" s="229">
        <v>6.4231774823289697E-4</v>
      </c>
      <c r="AJ4565" s="229">
        <v>1.5235367100000001E-4</v>
      </c>
    </row>
    <row r="4566" spans="1:36" ht="13.5" thickBot="1">
      <c r="A4566" s="153">
        <v>8694</v>
      </c>
      <c r="B4566" s="153">
        <v>12533</v>
      </c>
      <c r="C4566" s="141" t="s">
        <v>1869</v>
      </c>
      <c r="D4566" s="141">
        <v>38630988</v>
      </c>
      <c r="E4566" s="141" t="s">
        <v>430</v>
      </c>
      <c r="F4566" s="141" t="s">
        <v>1908</v>
      </c>
      <c r="G4566" s="141" t="s">
        <v>1909</v>
      </c>
      <c r="H4566" s="141" t="s">
        <v>76</v>
      </c>
      <c r="I4566" s="141" t="s">
        <v>230</v>
      </c>
      <c r="J4566" s="141" t="s">
        <v>61</v>
      </c>
      <c r="K4566" s="141" t="s">
        <v>53</v>
      </c>
      <c r="L4566" s="141" t="s">
        <v>821</v>
      </c>
      <c r="M4566" s="141" t="s">
        <v>491</v>
      </c>
      <c r="N4566" s="141" t="s">
        <v>931</v>
      </c>
      <c r="O4566" s="141" t="s">
        <v>62</v>
      </c>
      <c r="P4566" s="141" t="s">
        <v>298</v>
      </c>
      <c r="Q4566" s="141" t="s">
        <v>298</v>
      </c>
      <c r="R4566" s="141" t="s">
        <v>57</v>
      </c>
      <c r="S4566" s="141" t="s">
        <v>1213</v>
      </c>
      <c r="T4566" s="227">
        <v>3.3380000000000001</v>
      </c>
      <c r="U4566" s="146">
        <v>46824</v>
      </c>
      <c r="V4566" s="208">
        <v>1.6250000000000001E-2</v>
      </c>
      <c r="W4566" s="209">
        <v>4.267E-2</v>
      </c>
      <c r="X4566" s="141" t="s">
        <v>636</v>
      </c>
      <c r="Y4566" s="141"/>
      <c r="Z4566" s="148">
        <v>650000</v>
      </c>
      <c r="AA4566" s="148">
        <v>4.1524000000000001</v>
      </c>
      <c r="AB4566" s="148">
        <v>92.617699999999999</v>
      </c>
      <c r="AC4566" s="148">
        <v>0</v>
      </c>
      <c r="AD4566" s="148">
        <v>2499.8072900000002</v>
      </c>
      <c r="AE4566" s="151"/>
      <c r="AF4566" s="151"/>
      <c r="AG4566" s="141" t="s">
        <v>17</v>
      </c>
      <c r="AH4566" s="229">
        <v>1.857142857E-3</v>
      </c>
      <c r="AI4566" s="229">
        <v>7.8593150356378553E-4</v>
      </c>
      <c r="AJ4566" s="229">
        <v>1.86417937E-4</v>
      </c>
    </row>
    <row r="4567" spans="1:36" ht="13.5" thickBot="1">
      <c r="A4567" s="153">
        <v>8694</v>
      </c>
      <c r="B4567" s="153">
        <v>12533</v>
      </c>
      <c r="C4567" s="141" t="s">
        <v>1910</v>
      </c>
      <c r="D4567" s="141">
        <v>69469740</v>
      </c>
      <c r="E4567" s="141" t="s">
        <v>430</v>
      </c>
      <c r="F4567" s="141" t="s">
        <v>1911</v>
      </c>
      <c r="G4567" s="141" t="s">
        <v>1912</v>
      </c>
      <c r="H4567" s="141" t="s">
        <v>76</v>
      </c>
      <c r="I4567" s="141" t="s">
        <v>230</v>
      </c>
      <c r="J4567" s="141" t="s">
        <v>61</v>
      </c>
      <c r="K4567" s="141" t="s">
        <v>53</v>
      </c>
      <c r="L4567" s="141" t="s">
        <v>821</v>
      </c>
      <c r="M4567" s="141" t="s">
        <v>476</v>
      </c>
      <c r="N4567" s="141" t="s">
        <v>878</v>
      </c>
      <c r="O4567" s="141" t="s">
        <v>62</v>
      </c>
      <c r="P4567" s="141" t="s">
        <v>1894</v>
      </c>
      <c r="Q4567" s="141" t="s">
        <v>96</v>
      </c>
      <c r="R4567" s="141" t="s">
        <v>57</v>
      </c>
      <c r="S4567" s="141" t="s">
        <v>1207</v>
      </c>
      <c r="T4567" s="227">
        <v>5.391</v>
      </c>
      <c r="U4567" s="146">
        <v>47937</v>
      </c>
      <c r="V4567" s="208">
        <v>5.8749999999999997E-2</v>
      </c>
      <c r="W4567" s="209">
        <v>8.8660000000000003E-2</v>
      </c>
      <c r="X4567" s="141" t="s">
        <v>636</v>
      </c>
      <c r="Y4567" s="141"/>
      <c r="Z4567" s="148">
        <v>250000</v>
      </c>
      <c r="AA4567" s="148">
        <v>3.71</v>
      </c>
      <c r="AB4567" s="148">
        <v>85.499600000000001</v>
      </c>
      <c r="AC4567" s="148">
        <v>0</v>
      </c>
      <c r="AD4567" s="148">
        <v>793.00878999999998</v>
      </c>
      <c r="AE4567" s="151"/>
      <c r="AF4567" s="151"/>
      <c r="AG4567" s="141" t="s">
        <v>17</v>
      </c>
      <c r="AH4567" s="229">
        <v>4.0000000000000002E-4</v>
      </c>
      <c r="AI4567" s="229">
        <v>2.4931945480645358E-4</v>
      </c>
      <c r="AJ4567" s="229">
        <v>5.9136983787107901E-5</v>
      </c>
    </row>
    <row r="4568" spans="1:36" ht="13.5" thickBot="1">
      <c r="A4568" s="153">
        <v>8694</v>
      </c>
      <c r="B4568" s="153">
        <v>12533</v>
      </c>
      <c r="C4568" s="141" t="s">
        <v>1352</v>
      </c>
      <c r="D4568" s="141">
        <v>191685</v>
      </c>
      <c r="E4568" s="141" t="s">
        <v>430</v>
      </c>
      <c r="F4568" s="141" t="s">
        <v>1353</v>
      </c>
      <c r="G4568" s="141" t="s">
        <v>1354</v>
      </c>
      <c r="H4568" s="141" t="s">
        <v>76</v>
      </c>
      <c r="I4568" s="141" t="s">
        <v>230</v>
      </c>
      <c r="J4568" s="141" t="s">
        <v>61</v>
      </c>
      <c r="K4568" s="141" t="s">
        <v>53</v>
      </c>
      <c r="L4568" s="141" t="s">
        <v>821</v>
      </c>
      <c r="M4568" s="141" t="s">
        <v>102</v>
      </c>
      <c r="N4568" s="141" t="s">
        <v>195</v>
      </c>
      <c r="O4568" s="141" t="s">
        <v>62</v>
      </c>
      <c r="P4568" s="141" t="s">
        <v>1355</v>
      </c>
      <c r="Q4568" s="141" t="s">
        <v>96</v>
      </c>
      <c r="R4568" s="141" t="s">
        <v>57</v>
      </c>
      <c r="S4568" s="141" t="s">
        <v>1207</v>
      </c>
      <c r="T4568" s="227">
        <v>1.4910000000000001</v>
      </c>
      <c r="U4568" s="146">
        <v>47945</v>
      </c>
      <c r="V4568" s="208">
        <v>3.0769999999999999E-2</v>
      </c>
      <c r="W4568" s="209">
        <v>6.2050000000000001E-2</v>
      </c>
      <c r="X4568" s="141" t="s">
        <v>636</v>
      </c>
      <c r="Y4568" s="141"/>
      <c r="Z4568" s="148">
        <v>8956770</v>
      </c>
      <c r="AA4568" s="148">
        <v>3.71</v>
      </c>
      <c r="AB4568" s="148">
        <v>95.572999999999993</v>
      </c>
      <c r="AC4568" s="148">
        <v>0</v>
      </c>
      <c r="AD4568" s="148">
        <v>31758.541570000001</v>
      </c>
      <c r="AE4568" s="151"/>
      <c r="AF4568" s="151"/>
      <c r="AG4568" s="141" t="s">
        <v>17</v>
      </c>
      <c r="AH4568" s="229">
        <v>1.4927950000000001E-2</v>
      </c>
      <c r="AI4568" s="229">
        <v>9.9847849980080217E-3</v>
      </c>
      <c r="AJ4568" s="229">
        <v>2.3683272890000001E-3</v>
      </c>
    </row>
    <row r="4569" spans="1:36" ht="13.5" thickBot="1">
      <c r="A4569" s="153">
        <v>8694</v>
      </c>
      <c r="B4569" s="153">
        <v>12533</v>
      </c>
      <c r="C4569" s="141" t="s">
        <v>1913</v>
      </c>
      <c r="D4569" s="141">
        <v>60275028</v>
      </c>
      <c r="E4569" s="141" t="s">
        <v>430</v>
      </c>
      <c r="F4569" s="141" t="s">
        <v>1914</v>
      </c>
      <c r="G4569" s="141" t="s">
        <v>1915</v>
      </c>
      <c r="H4569" s="141" t="s">
        <v>76</v>
      </c>
      <c r="I4569" s="141" t="s">
        <v>230</v>
      </c>
      <c r="J4569" s="141" t="s">
        <v>61</v>
      </c>
      <c r="K4569" s="141" t="s">
        <v>315</v>
      </c>
      <c r="L4569" s="141" t="s">
        <v>821</v>
      </c>
      <c r="M4569" s="141" t="s">
        <v>102</v>
      </c>
      <c r="N4569" s="141" t="s">
        <v>879</v>
      </c>
      <c r="O4569" s="141" t="s">
        <v>62</v>
      </c>
      <c r="P4569" s="141" t="s">
        <v>1916</v>
      </c>
      <c r="Q4569" s="141" t="s">
        <v>84</v>
      </c>
      <c r="R4569" s="141" t="s">
        <v>57</v>
      </c>
      <c r="S4569" s="141" t="s">
        <v>1207</v>
      </c>
      <c r="T4569" s="227">
        <v>0.76500000000000001</v>
      </c>
      <c r="U4569" s="146">
        <v>46218</v>
      </c>
      <c r="V4569" s="208">
        <v>0.09</v>
      </c>
      <c r="W4569" s="209">
        <v>8.0019999999999994E-2</v>
      </c>
      <c r="X4569" s="141" t="s">
        <v>636</v>
      </c>
      <c r="Y4569" s="141"/>
      <c r="Z4569" s="148">
        <v>10402695</v>
      </c>
      <c r="AA4569" s="148">
        <v>3.71</v>
      </c>
      <c r="AB4569" s="148">
        <v>103.533</v>
      </c>
      <c r="AC4569" s="148">
        <v>0</v>
      </c>
      <c r="AD4569" s="148">
        <v>39957.524420000002</v>
      </c>
      <c r="AE4569" s="151"/>
      <c r="AF4569" s="151"/>
      <c r="AG4569" s="141" t="s">
        <v>17</v>
      </c>
      <c r="AH4569" s="229">
        <v>1.6644312000000001E-2</v>
      </c>
      <c r="AI4569" s="229">
        <v>1.2562519267674141E-2</v>
      </c>
      <c r="AJ4569" s="229">
        <v>2.979749409E-3</v>
      </c>
    </row>
    <row r="4570" spans="1:36" ht="13.5" thickBot="1">
      <c r="A4570" s="153">
        <v>8694</v>
      </c>
      <c r="B4570" s="153">
        <v>12533</v>
      </c>
      <c r="C4570" s="141" t="s">
        <v>1917</v>
      </c>
      <c r="D4570" s="141">
        <v>29777713</v>
      </c>
      <c r="E4570" s="141" t="s">
        <v>430</v>
      </c>
      <c r="F4570" s="141" t="s">
        <v>1918</v>
      </c>
      <c r="G4570" s="141" t="s">
        <v>1919</v>
      </c>
      <c r="H4570" s="141" t="s">
        <v>76</v>
      </c>
      <c r="I4570" s="141" t="s">
        <v>230</v>
      </c>
      <c r="J4570" s="141" t="s">
        <v>61</v>
      </c>
      <c r="K4570" s="141" t="s">
        <v>154</v>
      </c>
      <c r="L4570" s="141" t="s">
        <v>821</v>
      </c>
      <c r="M4570" s="141" t="s">
        <v>476</v>
      </c>
      <c r="N4570" s="141" t="s">
        <v>878</v>
      </c>
      <c r="O4570" s="141" t="s">
        <v>62</v>
      </c>
      <c r="P4570" s="141" t="s">
        <v>1920</v>
      </c>
      <c r="Q4570" s="141" t="s">
        <v>96</v>
      </c>
      <c r="R4570" s="141" t="s">
        <v>57</v>
      </c>
      <c r="S4570" s="141" t="s">
        <v>1207</v>
      </c>
      <c r="T4570" s="227">
        <v>3.5999999999999997E-2</v>
      </c>
      <c r="U4570" s="146">
        <v>46310</v>
      </c>
      <c r="V4570" s="208">
        <v>8.2500000000000004E-2</v>
      </c>
      <c r="W4570" s="209">
        <v>6.9309999999999997E-2</v>
      </c>
      <c r="X4570" s="141" t="s">
        <v>636</v>
      </c>
      <c r="Y4570" s="141"/>
      <c r="Z4570" s="148">
        <v>3253143.2</v>
      </c>
      <c r="AA4570" s="148">
        <v>3.71</v>
      </c>
      <c r="AB4570" s="148">
        <v>105.23390000000001</v>
      </c>
      <c r="AC4570" s="148">
        <v>0</v>
      </c>
      <c r="AD4570" s="148">
        <v>12700.849099999999</v>
      </c>
      <c r="AE4570" s="151"/>
      <c r="AF4570" s="151"/>
      <c r="AG4570" s="141" t="s">
        <v>17</v>
      </c>
      <c r="AH4570" s="229">
        <v>1.0009671384E-2</v>
      </c>
      <c r="AI4570" s="229">
        <v>3.9931067765226619E-3</v>
      </c>
      <c r="AJ4570" s="229">
        <v>9.47139447E-4</v>
      </c>
    </row>
    <row r="4571" spans="1:36" ht="13.5" thickBot="1">
      <c r="A4571" s="153">
        <v>8694</v>
      </c>
      <c r="B4571" s="153">
        <v>12533</v>
      </c>
      <c r="C4571" s="141" t="s">
        <v>1356</v>
      </c>
      <c r="D4571" s="141">
        <v>162474</v>
      </c>
      <c r="E4571" s="141" t="s">
        <v>430</v>
      </c>
      <c r="F4571" s="141" t="s">
        <v>1357</v>
      </c>
      <c r="G4571" s="141" t="s">
        <v>1358</v>
      </c>
      <c r="H4571" s="141" t="s">
        <v>76</v>
      </c>
      <c r="I4571" s="141" t="s">
        <v>230</v>
      </c>
      <c r="J4571" s="141" t="s">
        <v>61</v>
      </c>
      <c r="K4571" s="141" t="s">
        <v>53</v>
      </c>
      <c r="L4571" s="141" t="s">
        <v>821</v>
      </c>
      <c r="M4571" s="141" t="s">
        <v>102</v>
      </c>
      <c r="N4571" s="141" t="s">
        <v>195</v>
      </c>
      <c r="O4571" s="141" t="s">
        <v>62</v>
      </c>
      <c r="P4571" s="141" t="s">
        <v>1355</v>
      </c>
      <c r="Q4571" s="141" t="s">
        <v>96</v>
      </c>
      <c r="R4571" s="141" t="s">
        <v>57</v>
      </c>
      <c r="S4571" s="141" t="s">
        <v>1207</v>
      </c>
      <c r="T4571" s="227">
        <v>1.9810000000000001</v>
      </c>
      <c r="U4571" s="146">
        <v>48234</v>
      </c>
      <c r="V4571" s="208">
        <v>3.2550000000000003E-2</v>
      </c>
      <c r="W4571" s="209">
        <v>6.0569999999999999E-2</v>
      </c>
      <c r="X4571" s="141" t="s">
        <v>636</v>
      </c>
      <c r="Y4571" s="141"/>
      <c r="Z4571" s="148">
        <v>9062960</v>
      </c>
      <c r="AA4571" s="148">
        <v>3.71</v>
      </c>
      <c r="AB4571" s="148">
        <v>93.53</v>
      </c>
      <c r="AC4571" s="148">
        <v>0</v>
      </c>
      <c r="AD4571" s="148">
        <v>31448.135869999998</v>
      </c>
      <c r="AE4571" s="151"/>
      <c r="AF4571" s="151"/>
      <c r="AG4571" s="141" t="s">
        <v>17</v>
      </c>
      <c r="AH4571" s="229">
        <v>9.0629600000000001E-3</v>
      </c>
      <c r="AI4571" s="229">
        <v>9.8871944279302088E-3</v>
      </c>
      <c r="AJ4571" s="229">
        <v>2.3451794280000002E-3</v>
      </c>
    </row>
    <row r="4572" spans="1:36" ht="13.5" thickBot="1">
      <c r="A4572" s="153">
        <v>8694</v>
      </c>
      <c r="B4572" s="153">
        <v>12533</v>
      </c>
      <c r="C4572" s="141" t="s">
        <v>1921</v>
      </c>
      <c r="D4572" s="141">
        <v>47414038</v>
      </c>
      <c r="E4572" s="141" t="s">
        <v>430</v>
      </c>
      <c r="F4572" s="141" t="s">
        <v>1922</v>
      </c>
      <c r="G4572" s="141" t="s">
        <v>1923</v>
      </c>
      <c r="H4572" s="141" t="s">
        <v>76</v>
      </c>
      <c r="I4572" s="141" t="s">
        <v>230</v>
      </c>
      <c r="J4572" s="141" t="s">
        <v>61</v>
      </c>
      <c r="K4572" s="141" t="s">
        <v>53</v>
      </c>
      <c r="L4572" s="141" t="s">
        <v>821</v>
      </c>
      <c r="M4572" s="141" t="s">
        <v>476</v>
      </c>
      <c r="N4572" s="141" t="s">
        <v>910</v>
      </c>
      <c r="O4572" s="141" t="s">
        <v>62</v>
      </c>
      <c r="P4572" s="141" t="s">
        <v>1894</v>
      </c>
      <c r="Q4572" s="141" t="s">
        <v>96</v>
      </c>
      <c r="R4572" s="141" t="s">
        <v>57</v>
      </c>
      <c r="S4572" s="141" t="s">
        <v>1207</v>
      </c>
      <c r="T4572" s="227">
        <v>2.4319999999999999</v>
      </c>
      <c r="U4572" s="146">
        <v>46516</v>
      </c>
      <c r="V4572" s="208">
        <v>4.7500000000000001E-2</v>
      </c>
      <c r="W4572" s="209">
        <v>5.3420000000000002E-2</v>
      </c>
      <c r="X4572" s="141" t="s">
        <v>636</v>
      </c>
      <c r="Y4572" s="141"/>
      <c r="Z4572" s="148">
        <v>1052000</v>
      </c>
      <c r="AA4572" s="148">
        <v>3.71</v>
      </c>
      <c r="AB4572" s="148">
        <v>100.4618</v>
      </c>
      <c r="AC4572" s="148">
        <v>0</v>
      </c>
      <c r="AD4572" s="148">
        <v>3920.9436799999999</v>
      </c>
      <c r="AE4572" s="151"/>
      <c r="AF4572" s="151"/>
      <c r="AG4572" s="141" t="s">
        <v>17</v>
      </c>
      <c r="AH4572" s="229">
        <v>1.052E-3</v>
      </c>
      <c r="AI4572" s="229">
        <v>1.2327322886602681E-3</v>
      </c>
      <c r="AJ4572" s="229">
        <v>2.9239623199999999E-4</v>
      </c>
    </row>
    <row r="4573" spans="1:36" ht="13.5" thickBot="1">
      <c r="A4573" s="153">
        <v>8694</v>
      </c>
      <c r="B4573" s="153">
        <v>12533</v>
      </c>
      <c r="C4573" s="141" t="s">
        <v>1901</v>
      </c>
      <c r="D4573" s="141">
        <v>44969905</v>
      </c>
      <c r="E4573" s="141" t="s">
        <v>430</v>
      </c>
      <c r="F4573" s="141" t="s">
        <v>1924</v>
      </c>
      <c r="G4573" s="141" t="s">
        <v>1925</v>
      </c>
      <c r="H4573" s="141" t="s">
        <v>76</v>
      </c>
      <c r="I4573" s="141" t="s">
        <v>230</v>
      </c>
      <c r="J4573" s="141" t="s">
        <v>61</v>
      </c>
      <c r="K4573" s="141" t="s">
        <v>53</v>
      </c>
      <c r="L4573" s="141" t="s">
        <v>821</v>
      </c>
      <c r="M4573" s="141" t="s">
        <v>476</v>
      </c>
      <c r="N4573" s="141" t="s">
        <v>910</v>
      </c>
      <c r="O4573" s="141" t="s">
        <v>62</v>
      </c>
      <c r="P4573" s="141" t="s">
        <v>1894</v>
      </c>
      <c r="Q4573" s="141" t="s">
        <v>96</v>
      </c>
      <c r="R4573" s="141" t="s">
        <v>57</v>
      </c>
      <c r="S4573" s="141" t="s">
        <v>1213</v>
      </c>
      <c r="T4573" s="227">
        <v>2.4649999999999999</v>
      </c>
      <c r="U4573" s="146">
        <v>46516</v>
      </c>
      <c r="V4573" s="208">
        <v>3.7499999999999999E-2</v>
      </c>
      <c r="W4573" s="209">
        <v>4.0030000000000003E-2</v>
      </c>
      <c r="X4573" s="141" t="s">
        <v>636</v>
      </c>
      <c r="Y4573" s="141"/>
      <c r="Z4573" s="148">
        <v>1349335</v>
      </c>
      <c r="AA4573" s="148">
        <v>4.1524000000000001</v>
      </c>
      <c r="AB4573" s="148">
        <v>100.878</v>
      </c>
      <c r="AC4573" s="148">
        <v>0</v>
      </c>
      <c r="AD4573" s="148">
        <v>5652.17281</v>
      </c>
      <c r="AE4573" s="151"/>
      <c r="AF4573" s="151"/>
      <c r="AG4573" s="141" t="s">
        <v>17</v>
      </c>
      <c r="AH4573" s="229">
        <v>1.2266681809999999E-3</v>
      </c>
      <c r="AI4573" s="229">
        <v>1.7770252502006451E-3</v>
      </c>
      <c r="AJ4573" s="229">
        <v>4.2149905E-4</v>
      </c>
    </row>
    <row r="4574" spans="1:36" ht="13.5" thickBot="1">
      <c r="A4574" s="153">
        <v>8694</v>
      </c>
      <c r="B4574" s="153">
        <v>12533</v>
      </c>
      <c r="C4574" s="141" t="s">
        <v>1901</v>
      </c>
      <c r="D4574" s="141">
        <v>44969905</v>
      </c>
      <c r="E4574" s="141" t="s">
        <v>430</v>
      </c>
      <c r="F4574" s="141" t="s">
        <v>1926</v>
      </c>
      <c r="G4574" s="141" t="s">
        <v>1927</v>
      </c>
      <c r="H4574" s="141" t="s">
        <v>76</v>
      </c>
      <c r="I4574" s="141" t="s">
        <v>230</v>
      </c>
      <c r="J4574" s="141" t="s">
        <v>61</v>
      </c>
      <c r="K4574" s="141" t="s">
        <v>53</v>
      </c>
      <c r="L4574" s="141" t="s">
        <v>821</v>
      </c>
      <c r="M4574" s="141" t="s">
        <v>476</v>
      </c>
      <c r="N4574" s="141" t="s">
        <v>910</v>
      </c>
      <c r="O4574" s="141" t="s">
        <v>62</v>
      </c>
      <c r="P4574" s="141" t="s">
        <v>1894</v>
      </c>
      <c r="Q4574" s="141" t="s">
        <v>96</v>
      </c>
      <c r="R4574" s="141" t="s">
        <v>57</v>
      </c>
      <c r="S4574" s="141" t="s">
        <v>1213</v>
      </c>
      <c r="T4574" s="227">
        <v>4.9409999999999998</v>
      </c>
      <c r="U4574" s="146">
        <v>47612</v>
      </c>
      <c r="V4574" s="208">
        <v>4.3749999999999997E-2</v>
      </c>
      <c r="W4574" s="209">
        <v>4.4170000000000001E-2</v>
      </c>
      <c r="X4574" s="141" t="s">
        <v>636</v>
      </c>
      <c r="Y4574" s="141"/>
      <c r="Z4574" s="148">
        <v>6751365</v>
      </c>
      <c r="AA4574" s="148">
        <v>4.1524000000000001</v>
      </c>
      <c r="AB4574" s="148">
        <v>101.542</v>
      </c>
      <c r="AC4574" s="148">
        <v>0</v>
      </c>
      <c r="AD4574" s="148">
        <v>28466.65798</v>
      </c>
      <c r="AE4574" s="151"/>
      <c r="AF4574" s="151"/>
      <c r="AG4574" s="141" t="s">
        <v>17</v>
      </c>
      <c r="AH4574" s="229">
        <v>4.5009100000000003E-3</v>
      </c>
      <c r="AI4574" s="229">
        <v>8.9498272115437483E-3</v>
      </c>
      <c r="AJ4574" s="229">
        <v>2.1228419060000002E-3</v>
      </c>
    </row>
    <row r="4575" spans="1:36" ht="13.5" thickBot="1">
      <c r="A4575" s="153">
        <v>8694</v>
      </c>
      <c r="B4575" s="153">
        <v>12533</v>
      </c>
      <c r="C4575" s="141" t="s">
        <v>1928</v>
      </c>
      <c r="D4575" s="141">
        <v>59197630</v>
      </c>
      <c r="E4575" s="141" t="s">
        <v>430</v>
      </c>
      <c r="F4575" s="141" t="s">
        <v>1929</v>
      </c>
      <c r="G4575" s="141" t="s">
        <v>1930</v>
      </c>
      <c r="H4575" s="141" t="s">
        <v>76</v>
      </c>
      <c r="I4575" s="141" t="s">
        <v>230</v>
      </c>
      <c r="J4575" s="141" t="s">
        <v>61</v>
      </c>
      <c r="K4575" s="141" t="s">
        <v>53</v>
      </c>
      <c r="L4575" s="141" t="s">
        <v>821</v>
      </c>
      <c r="M4575" s="141" t="s">
        <v>102</v>
      </c>
      <c r="N4575" s="141" t="s">
        <v>879</v>
      </c>
      <c r="O4575" s="141" t="s">
        <v>62</v>
      </c>
      <c r="P4575" s="141" t="s">
        <v>1920</v>
      </c>
      <c r="Q4575" s="141" t="s">
        <v>96</v>
      </c>
      <c r="R4575" s="141" t="s">
        <v>57</v>
      </c>
      <c r="S4575" s="141" t="s">
        <v>1207</v>
      </c>
      <c r="T4575" s="227">
        <v>2.35</v>
      </c>
      <c r="U4575" s="146">
        <v>46507</v>
      </c>
      <c r="V4575" s="208">
        <v>6.5000000000000002E-2</v>
      </c>
      <c r="W4575" s="209">
        <v>6.9639999999999994E-2</v>
      </c>
      <c r="X4575" s="141" t="s">
        <v>636</v>
      </c>
      <c r="Y4575" s="141"/>
      <c r="Z4575" s="148">
        <v>12922000</v>
      </c>
      <c r="AA4575" s="148">
        <v>3.71</v>
      </c>
      <c r="AB4575" s="148">
        <v>101.65940000000001</v>
      </c>
      <c r="AC4575" s="148">
        <v>0</v>
      </c>
      <c r="AD4575" s="148">
        <v>48736.146650000002</v>
      </c>
      <c r="AE4575" s="151"/>
      <c r="AF4575" s="151"/>
      <c r="AG4575" s="141" t="s">
        <v>17</v>
      </c>
      <c r="AH4575" s="229">
        <v>2.8715555555000001E-2</v>
      </c>
      <c r="AI4575" s="229">
        <v>1.5322490324660046E-2</v>
      </c>
      <c r="AJ4575" s="229">
        <v>3.634396933E-3</v>
      </c>
    </row>
    <row r="4576" spans="1:36" ht="13.5" thickBot="1">
      <c r="A4576" s="153">
        <v>8694</v>
      </c>
      <c r="B4576" s="153">
        <v>12533</v>
      </c>
      <c r="C4576" s="141" t="s">
        <v>1347</v>
      </c>
      <c r="D4576" s="141">
        <v>199871</v>
      </c>
      <c r="E4576" s="141" t="s">
        <v>430</v>
      </c>
      <c r="F4576" s="141" t="s">
        <v>1931</v>
      </c>
      <c r="G4576" s="141" t="s">
        <v>1932</v>
      </c>
      <c r="H4576" s="141" t="s">
        <v>76</v>
      </c>
      <c r="I4576" s="141" t="s">
        <v>230</v>
      </c>
      <c r="J4576" s="141" t="s">
        <v>61</v>
      </c>
      <c r="K4576" s="141" t="s">
        <v>53</v>
      </c>
      <c r="L4576" s="141" t="s">
        <v>821</v>
      </c>
      <c r="M4576" s="141" t="s">
        <v>102</v>
      </c>
      <c r="N4576" s="141" t="s">
        <v>921</v>
      </c>
      <c r="O4576" s="141" t="s">
        <v>62</v>
      </c>
      <c r="P4576" s="141" t="s">
        <v>1350</v>
      </c>
      <c r="Q4576" s="141" t="s">
        <v>96</v>
      </c>
      <c r="R4576" s="141" t="s">
        <v>57</v>
      </c>
      <c r="S4576" s="141" t="s">
        <v>1207</v>
      </c>
      <c r="T4576" s="227">
        <v>6.4180000000000001</v>
      </c>
      <c r="U4576" s="146">
        <v>48266</v>
      </c>
      <c r="V4576" s="208">
        <v>3.7499999999999999E-2</v>
      </c>
      <c r="W4576" s="209">
        <v>5.7279999999999998E-2</v>
      </c>
      <c r="X4576" s="141" t="s">
        <v>636</v>
      </c>
      <c r="Y4576" s="141"/>
      <c r="Z4576" s="148">
        <v>1400000</v>
      </c>
      <c r="AA4576" s="148">
        <v>3.71</v>
      </c>
      <c r="AB4576" s="148">
        <v>88.656499999999994</v>
      </c>
      <c r="AC4576" s="148">
        <v>0</v>
      </c>
      <c r="AD4576" s="148">
        <v>4604.8186100000003</v>
      </c>
      <c r="AE4576" s="151"/>
      <c r="AF4576" s="151"/>
      <c r="AG4576" s="141" t="s">
        <v>17</v>
      </c>
      <c r="AH4576" s="229">
        <v>2.8E-3</v>
      </c>
      <c r="AI4576" s="229">
        <v>1.4477404031395561E-3</v>
      </c>
      <c r="AJ4576" s="229">
        <v>3.4339478500000002E-4</v>
      </c>
    </row>
    <row r="4577" spans="1:36" ht="13.5" thickBot="1">
      <c r="A4577" s="153">
        <v>8694</v>
      </c>
      <c r="B4577" s="153">
        <v>12533</v>
      </c>
      <c r="C4577" s="141" t="s">
        <v>1933</v>
      </c>
      <c r="D4577" s="141">
        <v>50542270</v>
      </c>
      <c r="E4577" s="141" t="s">
        <v>430</v>
      </c>
      <c r="F4577" s="141" t="s">
        <v>1934</v>
      </c>
      <c r="G4577" s="141" t="s">
        <v>1935</v>
      </c>
      <c r="H4577" s="141" t="s">
        <v>76</v>
      </c>
      <c r="I4577" s="141" t="s">
        <v>230</v>
      </c>
      <c r="J4577" s="141" t="s">
        <v>61</v>
      </c>
      <c r="K4577" s="141" t="s">
        <v>314</v>
      </c>
      <c r="L4577" s="141" t="s">
        <v>821</v>
      </c>
      <c r="M4577" s="141" t="s">
        <v>476</v>
      </c>
      <c r="N4577" s="141" t="s">
        <v>195</v>
      </c>
      <c r="O4577" s="141" t="s">
        <v>62</v>
      </c>
      <c r="P4577" s="141" t="s">
        <v>1355</v>
      </c>
      <c r="Q4577" s="141" t="s">
        <v>96</v>
      </c>
      <c r="R4577" s="141" t="s">
        <v>57</v>
      </c>
      <c r="S4577" s="141" t="s">
        <v>1207</v>
      </c>
      <c r="T4577" s="227">
        <v>3.4870000000000001</v>
      </c>
      <c r="U4577" s="146">
        <v>46915</v>
      </c>
      <c r="V4577" s="208">
        <v>0.02</v>
      </c>
      <c r="W4577" s="209">
        <v>5.3699999999999998E-2</v>
      </c>
      <c r="X4577" s="141" t="s">
        <v>636</v>
      </c>
      <c r="Y4577" s="141"/>
      <c r="Z4577" s="148">
        <v>650000</v>
      </c>
      <c r="AA4577" s="148">
        <v>3.71</v>
      </c>
      <c r="AB4577" s="148">
        <v>92.628500000000003</v>
      </c>
      <c r="AC4577" s="148">
        <v>0</v>
      </c>
      <c r="AD4577" s="148">
        <v>2233.7362800000001</v>
      </c>
      <c r="AE4577" s="151"/>
      <c r="AF4577" s="151"/>
      <c r="AG4577" s="141" t="s">
        <v>17</v>
      </c>
      <c r="AH4577" s="229">
        <v>7.6470588200000002E-4</v>
      </c>
      <c r="AI4577" s="229">
        <v>7.022796197643607E-4</v>
      </c>
      <c r="AJ4577" s="229">
        <v>1.6657624400000001E-4</v>
      </c>
    </row>
    <row r="4578" spans="1:36" ht="13.5" thickBot="1">
      <c r="A4578" s="153">
        <v>8694</v>
      </c>
      <c r="B4578" s="153">
        <v>12533</v>
      </c>
      <c r="C4578" s="141" t="s">
        <v>1936</v>
      </c>
      <c r="D4578" s="141">
        <v>116937</v>
      </c>
      <c r="E4578" s="141" t="s">
        <v>430</v>
      </c>
      <c r="F4578" s="141" t="s">
        <v>1937</v>
      </c>
      <c r="G4578" s="141" t="s">
        <v>1938</v>
      </c>
      <c r="H4578" s="141" t="s">
        <v>76</v>
      </c>
      <c r="I4578" s="141" t="s">
        <v>230</v>
      </c>
      <c r="J4578" s="141" t="s">
        <v>61</v>
      </c>
      <c r="K4578" s="141" t="s">
        <v>208</v>
      </c>
      <c r="L4578" s="141" t="s">
        <v>821</v>
      </c>
      <c r="M4578" s="141" t="s">
        <v>476</v>
      </c>
      <c r="N4578" s="141" t="s">
        <v>195</v>
      </c>
      <c r="O4578" s="141" t="s">
        <v>62</v>
      </c>
      <c r="P4578" s="141" t="s">
        <v>1907</v>
      </c>
      <c r="Q4578" s="141" t="s">
        <v>84</v>
      </c>
      <c r="R4578" s="141" t="s">
        <v>57</v>
      </c>
      <c r="S4578" s="141" t="s">
        <v>1207</v>
      </c>
      <c r="T4578" s="227">
        <v>2.5059999999999998</v>
      </c>
      <c r="U4578" s="146">
        <v>54788</v>
      </c>
      <c r="V4578" s="208">
        <v>6.8750000000000006E-2</v>
      </c>
      <c r="W4578" s="209">
        <v>7.3539999999999994E-2</v>
      </c>
      <c r="X4578" s="141" t="s">
        <v>636</v>
      </c>
      <c r="Y4578" s="141"/>
      <c r="Z4578" s="148">
        <v>270000</v>
      </c>
      <c r="AA4578" s="148">
        <v>3.71</v>
      </c>
      <c r="AB4578" s="148">
        <v>103.92100000000001</v>
      </c>
      <c r="AC4578" s="148">
        <v>0</v>
      </c>
      <c r="AD4578" s="148">
        <v>1040.97666</v>
      </c>
      <c r="AE4578" s="151"/>
      <c r="AF4578" s="151"/>
      <c r="AG4578" s="141" t="s">
        <v>17</v>
      </c>
      <c r="AH4578" s="229">
        <v>5.4000000000000001E-4</v>
      </c>
      <c r="AI4578" s="229">
        <v>3.272797686611305E-4</v>
      </c>
      <c r="AJ4578" s="229">
        <v>7.7628672773195602E-5</v>
      </c>
    </row>
    <row r="4579" spans="1:36" ht="13.5" thickBot="1">
      <c r="A4579" s="153">
        <v>8694</v>
      </c>
      <c r="B4579" s="153">
        <v>12533</v>
      </c>
      <c r="C4579" s="141" t="s">
        <v>1939</v>
      </c>
      <c r="D4579" s="141">
        <v>16632863</v>
      </c>
      <c r="E4579" s="141" t="s">
        <v>430</v>
      </c>
      <c r="F4579" s="141" t="s">
        <v>1940</v>
      </c>
      <c r="G4579" s="141" t="s">
        <v>1941</v>
      </c>
      <c r="H4579" s="141" t="s">
        <v>76</v>
      </c>
      <c r="I4579" s="141" t="s">
        <v>230</v>
      </c>
      <c r="J4579" s="141" t="s">
        <v>61</v>
      </c>
      <c r="K4579" s="141" t="s">
        <v>314</v>
      </c>
      <c r="L4579" s="141" t="s">
        <v>821</v>
      </c>
      <c r="M4579" s="141" t="s">
        <v>476</v>
      </c>
      <c r="N4579" s="141" t="s">
        <v>895</v>
      </c>
      <c r="O4579" s="141" t="s">
        <v>62</v>
      </c>
      <c r="P4579" s="141" t="s">
        <v>1942</v>
      </c>
      <c r="Q4579" s="141" t="s">
        <v>96</v>
      </c>
      <c r="R4579" s="141" t="s">
        <v>57</v>
      </c>
      <c r="S4579" s="141" t="s">
        <v>1207</v>
      </c>
      <c r="T4579" s="227">
        <v>6.2850000000000001</v>
      </c>
      <c r="U4579" s="146">
        <v>48502</v>
      </c>
      <c r="V4579" s="208">
        <v>5.6000000000000001E-2</v>
      </c>
      <c r="W4579" s="209">
        <v>5.0700000000000002E-2</v>
      </c>
      <c r="X4579" s="141" t="s">
        <v>636</v>
      </c>
      <c r="Y4579" s="141"/>
      <c r="Z4579" s="148">
        <v>550000</v>
      </c>
      <c r="AA4579" s="148">
        <v>3.71</v>
      </c>
      <c r="AB4579" s="148">
        <v>106.0598</v>
      </c>
      <c r="AC4579" s="148">
        <v>0</v>
      </c>
      <c r="AD4579" s="148">
        <v>2164.15022</v>
      </c>
      <c r="AE4579" s="151"/>
      <c r="AF4579" s="151"/>
      <c r="AG4579" s="141" t="s">
        <v>17</v>
      </c>
      <c r="AH4579" s="229">
        <v>4.4000000000000002E-4</v>
      </c>
      <c r="AI4579" s="229">
        <v>6.8040198264342894E-4</v>
      </c>
      <c r="AJ4579" s="229">
        <v>1.61387008E-4</v>
      </c>
    </row>
    <row r="4580" spans="1:36" ht="13.5" thickBot="1">
      <c r="A4580" s="153">
        <v>8694</v>
      </c>
      <c r="B4580" s="153">
        <v>12533</v>
      </c>
      <c r="C4580" s="141" t="s">
        <v>1943</v>
      </c>
      <c r="D4580" s="141">
        <v>849371</v>
      </c>
      <c r="E4580" s="141" t="s">
        <v>430</v>
      </c>
      <c r="F4580" s="141" t="s">
        <v>1944</v>
      </c>
      <c r="G4580" s="141" t="s">
        <v>1945</v>
      </c>
      <c r="H4580" s="141" t="s">
        <v>76</v>
      </c>
      <c r="I4580" s="141" t="s">
        <v>230</v>
      </c>
      <c r="J4580" s="141" t="s">
        <v>61</v>
      </c>
      <c r="K4580" s="141" t="s">
        <v>314</v>
      </c>
      <c r="L4580" s="141" t="s">
        <v>821</v>
      </c>
      <c r="M4580" s="141" t="s">
        <v>476</v>
      </c>
      <c r="N4580" s="141" t="s">
        <v>892</v>
      </c>
      <c r="O4580" s="141" t="s">
        <v>62</v>
      </c>
      <c r="P4580" s="141" t="s">
        <v>1355</v>
      </c>
      <c r="Q4580" s="141" t="s">
        <v>96</v>
      </c>
      <c r="R4580" s="141" t="s">
        <v>57</v>
      </c>
      <c r="S4580" s="141" t="s">
        <v>1207</v>
      </c>
      <c r="T4580" s="227">
        <v>2.9169999999999998</v>
      </c>
      <c r="U4580" s="146">
        <v>47467</v>
      </c>
      <c r="V4580" s="208">
        <v>0.06</v>
      </c>
      <c r="W4580" s="209">
        <v>5.2600000000000001E-2</v>
      </c>
      <c r="X4580" s="141" t="s">
        <v>636</v>
      </c>
      <c r="Y4580" s="141"/>
      <c r="Z4580" s="148">
        <v>1210000</v>
      </c>
      <c r="AA4580" s="148">
        <v>3.71</v>
      </c>
      <c r="AB4580" s="148">
        <v>105.1023</v>
      </c>
      <c r="AC4580" s="148">
        <v>0</v>
      </c>
      <c r="AD4580" s="148">
        <v>4718.1473500000002</v>
      </c>
      <c r="AE4580" s="151"/>
      <c r="AF4580" s="151"/>
      <c r="AG4580" s="141" t="s">
        <v>17</v>
      </c>
      <c r="AH4580" s="229">
        <v>8.0666666599999999E-4</v>
      </c>
      <c r="AI4580" s="229">
        <v>1.4833706004677627E-3</v>
      </c>
      <c r="AJ4580" s="229">
        <v>3.51846041E-4</v>
      </c>
    </row>
    <row r="4581" spans="1:36" ht="13.5" thickBot="1">
      <c r="A4581" s="153">
        <v>8694</v>
      </c>
      <c r="B4581" s="153">
        <v>12533</v>
      </c>
      <c r="C4581" s="141" t="s">
        <v>2138</v>
      </c>
      <c r="D4581" s="141">
        <v>100312</v>
      </c>
      <c r="E4581" s="141" t="s">
        <v>430</v>
      </c>
      <c r="F4581" s="141" t="s">
        <v>2139</v>
      </c>
      <c r="G4581" s="141" t="s">
        <v>2140</v>
      </c>
      <c r="H4581" s="141" t="s">
        <v>76</v>
      </c>
      <c r="I4581" s="141" t="s">
        <v>230</v>
      </c>
      <c r="J4581" s="141" t="s">
        <v>61</v>
      </c>
      <c r="K4581" s="141" t="s">
        <v>314</v>
      </c>
      <c r="L4581" s="141" t="s">
        <v>821</v>
      </c>
      <c r="M4581" s="141" t="s">
        <v>488</v>
      </c>
      <c r="N4581" s="141" t="s">
        <v>195</v>
      </c>
      <c r="O4581" s="141" t="s">
        <v>62</v>
      </c>
      <c r="P4581" s="141" t="s">
        <v>1276</v>
      </c>
      <c r="Q4581" s="141" t="s">
        <v>96</v>
      </c>
      <c r="R4581" s="141" t="s">
        <v>57</v>
      </c>
      <c r="S4581" s="141" t="s">
        <v>1207</v>
      </c>
      <c r="T4581" s="227">
        <v>6.5419999999999998</v>
      </c>
      <c r="U4581" s="146">
        <v>48785</v>
      </c>
      <c r="V4581" s="208">
        <v>4.9119999999999997E-2</v>
      </c>
      <c r="W4581" s="209">
        <v>4.7899999999999998E-2</v>
      </c>
      <c r="X4581" s="141" t="s">
        <v>636</v>
      </c>
      <c r="Y4581" s="141"/>
      <c r="Z4581" s="148">
        <v>1605000</v>
      </c>
      <c r="AA4581" s="148">
        <v>3.71</v>
      </c>
      <c r="AB4581" s="148">
        <v>103.14019999999999</v>
      </c>
      <c r="AC4581" s="148">
        <v>0</v>
      </c>
      <c r="AD4581" s="148">
        <v>6141.53478</v>
      </c>
      <c r="AE4581" s="151"/>
      <c r="AF4581" s="151"/>
      <c r="AG4581" s="141" t="s">
        <v>17</v>
      </c>
      <c r="AH4581" s="229">
        <v>3.56666666E-4</v>
      </c>
      <c r="AI4581" s="229">
        <v>1.930879105418835E-3</v>
      </c>
      <c r="AJ4581" s="229">
        <v>4.5799220200000001E-4</v>
      </c>
    </row>
    <row r="4582" spans="1:36" ht="13.5" thickBot="1">
      <c r="A4582" s="153">
        <v>8694</v>
      </c>
      <c r="B4582" s="153">
        <v>12533</v>
      </c>
      <c r="C4582" s="141" t="s">
        <v>1946</v>
      </c>
      <c r="D4582" s="141">
        <v>16841179</v>
      </c>
      <c r="E4582" s="141" t="s">
        <v>430</v>
      </c>
      <c r="F4582" s="141" t="s">
        <v>1947</v>
      </c>
      <c r="G4582" s="141" t="s">
        <v>1948</v>
      </c>
      <c r="H4582" s="141" t="s">
        <v>76</v>
      </c>
      <c r="I4582" s="141" t="s">
        <v>230</v>
      </c>
      <c r="J4582" s="141" t="s">
        <v>61</v>
      </c>
      <c r="K4582" s="141" t="s">
        <v>314</v>
      </c>
      <c r="L4582" s="141" t="s">
        <v>821</v>
      </c>
      <c r="M4582" s="141" t="s">
        <v>476</v>
      </c>
      <c r="N4582" s="141" t="s">
        <v>912</v>
      </c>
      <c r="O4582" s="141" t="s">
        <v>62</v>
      </c>
      <c r="P4582" s="141" t="s">
        <v>1949</v>
      </c>
      <c r="Q4582" s="141" t="s">
        <v>96</v>
      </c>
      <c r="R4582" s="141" t="s">
        <v>57</v>
      </c>
      <c r="S4582" s="141" t="s">
        <v>1207</v>
      </c>
      <c r="T4582" s="227">
        <v>6.5460000000000003</v>
      </c>
      <c r="U4582" s="146">
        <v>48691</v>
      </c>
      <c r="V4582" s="208">
        <v>6.2E-2</v>
      </c>
      <c r="W4582" s="209">
        <v>4.7210000000000002E-2</v>
      </c>
      <c r="X4582" s="141" t="s">
        <v>636</v>
      </c>
      <c r="Y4582" s="141"/>
      <c r="Z4582" s="148">
        <v>959350</v>
      </c>
      <c r="AA4582" s="148">
        <v>3.71</v>
      </c>
      <c r="AB4582" s="148">
        <v>113.0646</v>
      </c>
      <c r="AC4582" s="148">
        <v>0</v>
      </c>
      <c r="AD4582" s="148">
        <v>4024.1822400000001</v>
      </c>
      <c r="AE4582" s="151"/>
      <c r="AF4582" s="151"/>
      <c r="AG4582" s="141" t="s">
        <v>17</v>
      </c>
      <c r="AH4582" s="229">
        <v>1.0659444440000001E-3</v>
      </c>
      <c r="AI4582" s="229">
        <v>1.2651901653178564E-3</v>
      </c>
      <c r="AJ4582" s="229">
        <v>3.0009503399999998E-4</v>
      </c>
    </row>
    <row r="4583" spans="1:36" ht="13.5" thickBot="1">
      <c r="A4583" s="153">
        <v>8694</v>
      </c>
      <c r="B4583" s="153">
        <v>12533</v>
      </c>
      <c r="C4583" s="141" t="s">
        <v>1950</v>
      </c>
      <c r="D4583" s="141">
        <v>112428</v>
      </c>
      <c r="E4583" s="141" t="s">
        <v>430</v>
      </c>
      <c r="F4583" s="141" t="s">
        <v>1951</v>
      </c>
      <c r="G4583" s="141" t="s">
        <v>1952</v>
      </c>
      <c r="H4583" s="141" t="s">
        <v>76</v>
      </c>
      <c r="I4583" s="141" t="s">
        <v>230</v>
      </c>
      <c r="J4583" s="141" t="s">
        <v>61</v>
      </c>
      <c r="K4583" s="141" t="s">
        <v>315</v>
      </c>
      <c r="L4583" s="141" t="s">
        <v>821</v>
      </c>
      <c r="M4583" s="141" t="s">
        <v>476</v>
      </c>
      <c r="N4583" s="141" t="s">
        <v>195</v>
      </c>
      <c r="O4583" s="141" t="s">
        <v>62</v>
      </c>
      <c r="P4583" s="141" t="s">
        <v>1894</v>
      </c>
      <c r="Q4583" s="141" t="s">
        <v>96</v>
      </c>
      <c r="R4583" s="141" t="s">
        <v>57</v>
      </c>
      <c r="S4583" s="141" t="s">
        <v>1210</v>
      </c>
      <c r="T4583" s="227">
        <v>3.4329999999999998</v>
      </c>
      <c r="U4583" s="146">
        <v>54777</v>
      </c>
      <c r="V4583" s="208">
        <v>8.5000000000000006E-2</v>
      </c>
      <c r="W4583" s="209">
        <v>8.4169999999999995E-2</v>
      </c>
      <c r="X4583" s="141" t="s">
        <v>636</v>
      </c>
      <c r="Y4583" s="141"/>
      <c r="Z4583" s="148">
        <v>270000</v>
      </c>
      <c r="AA4583" s="148">
        <v>4.9748000000000001</v>
      </c>
      <c r="AB4583" s="148">
        <v>105.4081</v>
      </c>
      <c r="AC4583" s="148">
        <v>0</v>
      </c>
      <c r="AD4583" s="148">
        <v>1415.8373799999999</v>
      </c>
      <c r="AE4583" s="151"/>
      <c r="AF4583" s="151"/>
      <c r="AG4583" s="141" t="s">
        <v>17</v>
      </c>
      <c r="AH4583" s="229">
        <v>3.6000000000000002E-4</v>
      </c>
      <c r="AI4583" s="229">
        <v>4.4513479311647687E-4</v>
      </c>
      <c r="AJ4583" s="229">
        <v>1.05583132E-4</v>
      </c>
    </row>
    <row r="4584" spans="1:36" ht="13.5" thickBot="1">
      <c r="A4584" s="153">
        <v>8694</v>
      </c>
      <c r="B4584" s="153">
        <v>12533</v>
      </c>
      <c r="C4584" s="141" t="s">
        <v>1953</v>
      </c>
      <c r="D4584" s="141">
        <v>53542721</v>
      </c>
      <c r="E4584" s="141" t="s">
        <v>430</v>
      </c>
      <c r="F4584" s="141" t="s">
        <v>1954</v>
      </c>
      <c r="G4584" s="141" t="s">
        <v>1955</v>
      </c>
      <c r="H4584" s="141" t="s">
        <v>76</v>
      </c>
      <c r="I4584" s="141" t="s">
        <v>230</v>
      </c>
      <c r="J4584" s="141" t="s">
        <v>61</v>
      </c>
      <c r="K4584" s="141" t="s">
        <v>314</v>
      </c>
      <c r="L4584" s="141" t="s">
        <v>821</v>
      </c>
      <c r="M4584" s="141" t="s">
        <v>476</v>
      </c>
      <c r="N4584" s="141" t="s">
        <v>915</v>
      </c>
      <c r="O4584" s="141" t="s">
        <v>62</v>
      </c>
      <c r="P4584" s="141" t="s">
        <v>1942</v>
      </c>
      <c r="Q4584" s="141" t="s">
        <v>96</v>
      </c>
      <c r="R4584" s="141" t="s">
        <v>57</v>
      </c>
      <c r="S4584" s="141" t="s">
        <v>1207</v>
      </c>
      <c r="T4584" s="227">
        <v>6.5789999999999997</v>
      </c>
      <c r="U4584" s="146">
        <v>48611</v>
      </c>
      <c r="V4584" s="208">
        <v>5.7500000000000002E-2</v>
      </c>
      <c r="W4584" s="209">
        <v>4.6679999999999999E-2</v>
      </c>
      <c r="X4584" s="141" t="s">
        <v>636</v>
      </c>
      <c r="Y4584" s="141"/>
      <c r="Z4584" s="148">
        <v>1575000</v>
      </c>
      <c r="AA4584" s="148">
        <v>3.71</v>
      </c>
      <c r="AB4584" s="148">
        <v>108.3613</v>
      </c>
      <c r="AC4584" s="148">
        <v>0</v>
      </c>
      <c r="AD4584" s="148">
        <v>6331.8216599999996</v>
      </c>
      <c r="AE4584" s="151"/>
      <c r="AF4584" s="151"/>
      <c r="AG4584" s="141" t="s">
        <v>17</v>
      </c>
      <c r="AH4584" s="229">
        <v>1.575E-3</v>
      </c>
      <c r="AI4584" s="229">
        <v>1.9907046984975964E-3</v>
      </c>
      <c r="AJ4584" s="229">
        <v>4.7218245100000001E-4</v>
      </c>
    </row>
    <row r="4585" spans="1:36" ht="13.5" thickBot="1">
      <c r="A4585" s="153">
        <v>8694</v>
      </c>
      <c r="B4585" s="153">
        <v>12533</v>
      </c>
      <c r="C4585" s="141" t="s">
        <v>1956</v>
      </c>
      <c r="D4585" s="141">
        <v>520007030</v>
      </c>
      <c r="E4585" s="141" t="s">
        <v>429</v>
      </c>
      <c r="F4585" s="141" t="s">
        <v>1957</v>
      </c>
      <c r="G4585" s="141" t="s">
        <v>1958</v>
      </c>
      <c r="H4585" s="141" t="s">
        <v>76</v>
      </c>
      <c r="I4585" s="141" t="s">
        <v>228</v>
      </c>
      <c r="J4585" s="141" t="s">
        <v>61</v>
      </c>
      <c r="K4585" s="141" t="s">
        <v>53</v>
      </c>
      <c r="L4585" s="141" t="s">
        <v>821</v>
      </c>
      <c r="M4585" s="141" t="s">
        <v>102</v>
      </c>
      <c r="N4585" s="141" t="s">
        <v>195</v>
      </c>
      <c r="O4585" s="141" t="s">
        <v>62</v>
      </c>
      <c r="P4585" s="141" t="s">
        <v>1959</v>
      </c>
      <c r="Q4585" s="141" t="s">
        <v>84</v>
      </c>
      <c r="R4585" s="141" t="s">
        <v>57</v>
      </c>
      <c r="S4585" s="141" t="s">
        <v>1207</v>
      </c>
      <c r="T4585" s="227">
        <v>3.0539999999999998</v>
      </c>
      <c r="U4585" s="146">
        <v>46778</v>
      </c>
      <c r="V4585" s="208">
        <v>5.3749999999999999E-2</v>
      </c>
      <c r="W4585" s="209">
        <v>5.3170000000000002E-2</v>
      </c>
      <c r="X4585" s="141" t="s">
        <v>636</v>
      </c>
      <c r="Y4585" s="141"/>
      <c r="Z4585" s="148">
        <v>3950000</v>
      </c>
      <c r="AA4585" s="148">
        <v>3.71</v>
      </c>
      <c r="AB4585" s="148">
        <v>101.1524</v>
      </c>
      <c r="AC4585" s="148">
        <v>0</v>
      </c>
      <c r="AD4585" s="148">
        <v>14823.37846</v>
      </c>
      <c r="AE4585" s="151"/>
      <c r="AF4585" s="151"/>
      <c r="AG4585" s="141" t="s">
        <v>17</v>
      </c>
      <c r="AH4585" s="229">
        <v>4.9375E-3</v>
      </c>
      <c r="AI4585" s="229">
        <v>4.6604232924542079E-3</v>
      </c>
      <c r="AJ4585" s="229">
        <v>1.1054226669999999E-3</v>
      </c>
    </row>
    <row r="4586" spans="1:36" ht="13.5" thickBot="1">
      <c r="A4586" s="153">
        <v>8694</v>
      </c>
      <c r="B4586" s="153">
        <v>12533</v>
      </c>
      <c r="C4586" s="141" t="s">
        <v>1960</v>
      </c>
      <c r="D4586" s="141">
        <v>115245</v>
      </c>
      <c r="E4586" s="141" t="s">
        <v>430</v>
      </c>
      <c r="F4586" s="141" t="s">
        <v>1961</v>
      </c>
      <c r="G4586" s="141" t="s">
        <v>1962</v>
      </c>
      <c r="H4586" s="141" t="s">
        <v>76</v>
      </c>
      <c r="I4586" s="141" t="s">
        <v>230</v>
      </c>
      <c r="J4586" s="141" t="s">
        <v>61</v>
      </c>
      <c r="K4586" s="141" t="s">
        <v>203</v>
      </c>
      <c r="L4586" s="141" t="s">
        <v>821</v>
      </c>
      <c r="M4586" s="141" t="s">
        <v>476</v>
      </c>
      <c r="N4586" s="141" t="s">
        <v>195</v>
      </c>
      <c r="O4586" s="141" t="s">
        <v>62</v>
      </c>
      <c r="P4586" s="141" t="s">
        <v>1365</v>
      </c>
      <c r="Q4586" s="141" t="s">
        <v>84</v>
      </c>
      <c r="R4586" s="141" t="s">
        <v>57</v>
      </c>
      <c r="S4586" s="141" t="s">
        <v>1213</v>
      </c>
      <c r="T4586" s="227">
        <v>4.6849999999999996</v>
      </c>
      <c r="U4586" s="146">
        <v>54788</v>
      </c>
      <c r="V4586" s="208">
        <v>7.3749999999999996E-2</v>
      </c>
      <c r="W4586" s="209">
        <v>6.5769999999999995E-2</v>
      </c>
      <c r="X4586" s="141" t="s">
        <v>636</v>
      </c>
      <c r="Y4586" s="141"/>
      <c r="Z4586" s="148">
        <v>1080000</v>
      </c>
      <c r="AA4586" s="148">
        <v>4.1524000000000001</v>
      </c>
      <c r="AB4586" s="148">
        <v>109.1191</v>
      </c>
      <c r="AC4586" s="148">
        <v>0</v>
      </c>
      <c r="AD4586" s="148">
        <v>4893.5464300000003</v>
      </c>
      <c r="AE4586" s="151"/>
      <c r="AF4586" s="151"/>
      <c r="AG4586" s="141" t="s">
        <v>17</v>
      </c>
      <c r="AH4586" s="229">
        <v>8.6399999999999997E-4</v>
      </c>
      <c r="AI4586" s="229">
        <v>1.5385155163256984E-3</v>
      </c>
      <c r="AJ4586" s="229">
        <v>3.6492606299999997E-4</v>
      </c>
    </row>
    <row r="4587" spans="1:36" ht="13.5" thickBot="1">
      <c r="A4587" s="153">
        <v>8694</v>
      </c>
      <c r="B4587" s="153">
        <v>12533</v>
      </c>
      <c r="C4587" s="141" t="s">
        <v>1963</v>
      </c>
      <c r="D4587" s="141">
        <v>10962511</v>
      </c>
      <c r="E4587" s="141" t="s">
        <v>430</v>
      </c>
      <c r="F4587" s="141" t="s">
        <v>1964</v>
      </c>
      <c r="G4587" s="141" t="s">
        <v>1965</v>
      </c>
      <c r="H4587" s="141" t="s">
        <v>76</v>
      </c>
      <c r="I4587" s="141" t="s">
        <v>230</v>
      </c>
      <c r="J4587" s="141" t="s">
        <v>61</v>
      </c>
      <c r="K4587" s="141" t="s">
        <v>315</v>
      </c>
      <c r="L4587" s="141" t="s">
        <v>821</v>
      </c>
      <c r="M4587" s="141" t="s">
        <v>476</v>
      </c>
      <c r="N4587" s="141" t="s">
        <v>892</v>
      </c>
      <c r="O4587" s="141" t="s">
        <v>62</v>
      </c>
      <c r="P4587" s="141" t="s">
        <v>1355</v>
      </c>
      <c r="Q4587" s="141" t="s">
        <v>96</v>
      </c>
      <c r="R4587" s="141" t="s">
        <v>57</v>
      </c>
      <c r="S4587" s="141" t="s">
        <v>1207</v>
      </c>
      <c r="T4587" s="227">
        <v>6.73</v>
      </c>
      <c r="U4587" s="146">
        <v>48729</v>
      </c>
      <c r="V4587" s="208">
        <v>5.5500000000000001E-2</v>
      </c>
      <c r="W4587" s="209">
        <v>5.1869999999999999E-2</v>
      </c>
      <c r="X4587" s="141" t="s">
        <v>636</v>
      </c>
      <c r="Y4587" s="141"/>
      <c r="Z4587" s="148">
        <v>135000</v>
      </c>
      <c r="AA4587" s="148">
        <v>3.71</v>
      </c>
      <c r="AB4587" s="148">
        <v>104.38079999999999</v>
      </c>
      <c r="AC4587" s="148">
        <v>0</v>
      </c>
      <c r="AD4587" s="148">
        <v>522.79124000000002</v>
      </c>
      <c r="AE4587" s="151"/>
      <c r="AF4587" s="151"/>
      <c r="AG4587" s="141" t="s">
        <v>17</v>
      </c>
      <c r="AH4587" s="229">
        <v>1.8000000000000001E-4</v>
      </c>
      <c r="AI4587" s="229">
        <v>1.6436391194905902E-4</v>
      </c>
      <c r="AJ4587" s="229">
        <v>3.8986071117726301E-5</v>
      </c>
    </row>
    <row r="4588" spans="1:36" ht="13.5" thickBot="1">
      <c r="A4588" s="153">
        <v>8694</v>
      </c>
      <c r="B4588" s="153">
        <v>12533</v>
      </c>
      <c r="C4588" s="141" t="s">
        <v>1966</v>
      </c>
      <c r="D4588" s="141">
        <v>101752</v>
      </c>
      <c r="E4588" s="141" t="s">
        <v>430</v>
      </c>
      <c r="F4588" s="141" t="s">
        <v>1967</v>
      </c>
      <c r="G4588" s="141" t="s">
        <v>1968</v>
      </c>
      <c r="H4588" s="141" t="s">
        <v>76</v>
      </c>
      <c r="I4588" s="141" t="s">
        <v>230</v>
      </c>
      <c r="J4588" s="141" t="s">
        <v>61</v>
      </c>
      <c r="K4588" s="141" t="s">
        <v>314</v>
      </c>
      <c r="L4588" s="141" t="s">
        <v>821</v>
      </c>
      <c r="M4588" s="141" t="s">
        <v>476</v>
      </c>
      <c r="N4588" s="141" t="s">
        <v>915</v>
      </c>
      <c r="O4588" s="141" t="s">
        <v>62</v>
      </c>
      <c r="P4588" s="141" t="s">
        <v>1942</v>
      </c>
      <c r="Q4588" s="141" t="s">
        <v>96</v>
      </c>
      <c r="R4588" s="141" t="s">
        <v>57</v>
      </c>
      <c r="S4588" s="141" t="s">
        <v>1207</v>
      </c>
      <c r="T4588" s="227">
        <v>6.7439999999999998</v>
      </c>
      <c r="U4588" s="146">
        <v>48616</v>
      </c>
      <c r="V4588" s="208">
        <v>4.9000000000000002E-2</v>
      </c>
      <c r="W4588" s="209">
        <v>4.614E-2</v>
      </c>
      <c r="X4588" s="141" t="s">
        <v>636</v>
      </c>
      <c r="Y4588" s="141"/>
      <c r="Z4588" s="148">
        <v>230000</v>
      </c>
      <c r="AA4588" s="148">
        <v>3.71</v>
      </c>
      <c r="AB4588" s="148">
        <v>102.7212</v>
      </c>
      <c r="AC4588" s="148">
        <v>0</v>
      </c>
      <c r="AD4588" s="148">
        <v>876.52</v>
      </c>
      <c r="AE4588" s="151"/>
      <c r="AF4588" s="151"/>
      <c r="AG4588" s="141" t="s">
        <v>17</v>
      </c>
      <c r="AH4588" s="229">
        <v>1.5333333299999999E-4</v>
      </c>
      <c r="AI4588" s="229">
        <v>2.7557511503365894E-4</v>
      </c>
      <c r="AJ4588" s="229">
        <v>6.5364658857155702E-5</v>
      </c>
    </row>
    <row r="4589" spans="1:36" ht="13.5" thickBot="1">
      <c r="A4589" s="153">
        <v>8694</v>
      </c>
      <c r="B4589" s="153">
        <v>12533</v>
      </c>
      <c r="C4589" s="141" t="s">
        <v>1966</v>
      </c>
      <c r="D4589" s="141">
        <v>101752</v>
      </c>
      <c r="E4589" s="141" t="s">
        <v>430</v>
      </c>
      <c r="F4589" s="141" t="s">
        <v>1969</v>
      </c>
      <c r="G4589" s="141" t="s">
        <v>1970</v>
      </c>
      <c r="H4589" s="141" t="s">
        <v>76</v>
      </c>
      <c r="I4589" s="141" t="s">
        <v>230</v>
      </c>
      <c r="J4589" s="141" t="s">
        <v>61</v>
      </c>
      <c r="K4589" s="141" t="s">
        <v>314</v>
      </c>
      <c r="L4589" s="141" t="s">
        <v>821</v>
      </c>
      <c r="M4589" s="141" t="s">
        <v>476</v>
      </c>
      <c r="N4589" s="141" t="s">
        <v>915</v>
      </c>
      <c r="O4589" s="141" t="s">
        <v>62</v>
      </c>
      <c r="P4589" s="141" t="s">
        <v>1942</v>
      </c>
      <c r="Q4589" s="141" t="s">
        <v>96</v>
      </c>
      <c r="R4589" s="141" t="s">
        <v>57</v>
      </c>
      <c r="S4589" s="141" t="s">
        <v>1207</v>
      </c>
      <c r="T4589" s="227">
        <v>14.528</v>
      </c>
      <c r="U4589" s="146">
        <v>55921</v>
      </c>
      <c r="V4589" s="208">
        <v>5.5500000000000001E-2</v>
      </c>
      <c r="W4589" s="209">
        <v>5.3760000000000002E-2</v>
      </c>
      <c r="X4589" s="141" t="s">
        <v>636</v>
      </c>
      <c r="Y4589" s="141"/>
      <c r="Z4589" s="148">
        <v>370000</v>
      </c>
      <c r="AA4589" s="148">
        <v>3.71</v>
      </c>
      <c r="AB4589" s="148">
        <v>103.3753</v>
      </c>
      <c r="AC4589" s="148">
        <v>0</v>
      </c>
      <c r="AD4589" s="148">
        <v>1419.0327400000001</v>
      </c>
      <c r="AE4589" s="151"/>
      <c r="AF4589" s="151"/>
      <c r="AG4589" s="141" t="s">
        <v>17</v>
      </c>
      <c r="AH4589" s="229">
        <v>1.6444444399999999E-4</v>
      </c>
      <c r="AI4589" s="229">
        <v>4.4613940419160805E-4</v>
      </c>
      <c r="AJ4589" s="229">
        <v>1.0582141899999999E-4</v>
      </c>
    </row>
    <row r="4590" spans="1:36" ht="13.5" thickBot="1">
      <c r="A4590" s="153">
        <v>8694</v>
      </c>
      <c r="B4590" s="153">
        <v>12533</v>
      </c>
      <c r="C4590" s="141" t="s">
        <v>1971</v>
      </c>
      <c r="D4590" s="141">
        <v>170680</v>
      </c>
      <c r="E4590" s="141" t="s">
        <v>430</v>
      </c>
      <c r="F4590" s="141" t="s">
        <v>1972</v>
      </c>
      <c r="G4590" s="141" t="s">
        <v>1973</v>
      </c>
      <c r="H4590" s="141" t="s">
        <v>76</v>
      </c>
      <c r="I4590" s="141" t="s">
        <v>230</v>
      </c>
      <c r="J4590" s="141" t="s">
        <v>61</v>
      </c>
      <c r="K4590" s="141" t="s">
        <v>314</v>
      </c>
      <c r="L4590" s="141" t="s">
        <v>821</v>
      </c>
      <c r="M4590" s="141" t="s">
        <v>476</v>
      </c>
      <c r="N4590" s="141" t="s">
        <v>895</v>
      </c>
      <c r="O4590" s="141" t="s">
        <v>62</v>
      </c>
      <c r="P4590" s="141" t="s">
        <v>1365</v>
      </c>
      <c r="Q4590" s="141" t="s">
        <v>84</v>
      </c>
      <c r="R4590" s="141" t="s">
        <v>57</v>
      </c>
      <c r="S4590" s="141" t="s">
        <v>1213</v>
      </c>
      <c r="T4590" s="227">
        <v>2.698</v>
      </c>
      <c r="U4590" s="146">
        <v>46602</v>
      </c>
      <c r="V4590" s="208">
        <v>4.8669999999999998E-2</v>
      </c>
      <c r="W4590" s="209">
        <v>3.5729999999999998E-2</v>
      </c>
      <c r="X4590" s="141" t="s">
        <v>636</v>
      </c>
      <c r="Y4590" s="141"/>
      <c r="Z4590" s="148">
        <v>1378000</v>
      </c>
      <c r="AA4590" s="148">
        <v>4.1524000000000001</v>
      </c>
      <c r="AB4590" s="148">
        <v>104.2294</v>
      </c>
      <c r="AC4590" s="148">
        <v>0</v>
      </c>
      <c r="AD4590" s="148">
        <v>5964.0137699999996</v>
      </c>
      <c r="AE4590" s="151"/>
      <c r="AF4590" s="151"/>
      <c r="AG4590" s="141" t="s">
        <v>17</v>
      </c>
      <c r="AH4590" s="229">
        <v>1.3780000000000001E-3</v>
      </c>
      <c r="AI4590" s="229">
        <v>1.8750670614818554E-3</v>
      </c>
      <c r="AJ4590" s="229">
        <v>4.4475394200000002E-4</v>
      </c>
    </row>
    <row r="4591" spans="1:36" ht="13.5" thickBot="1">
      <c r="A4591" s="153">
        <v>8694</v>
      </c>
      <c r="B4591" s="153">
        <v>12533</v>
      </c>
      <c r="C4591" s="141" t="s">
        <v>1974</v>
      </c>
      <c r="D4591" s="141">
        <v>115823</v>
      </c>
      <c r="E4591" s="141" t="s">
        <v>430</v>
      </c>
      <c r="F4591" s="141" t="s">
        <v>1975</v>
      </c>
      <c r="G4591" s="141" t="s">
        <v>1976</v>
      </c>
      <c r="H4591" s="141" t="s">
        <v>76</v>
      </c>
      <c r="I4591" s="141" t="s">
        <v>230</v>
      </c>
      <c r="J4591" s="141" t="s">
        <v>61</v>
      </c>
      <c r="K4591" s="141" t="s">
        <v>158</v>
      </c>
      <c r="L4591" s="141" t="s">
        <v>821</v>
      </c>
      <c r="M4591" s="141" t="s">
        <v>476</v>
      </c>
      <c r="N4591" s="141" t="s">
        <v>195</v>
      </c>
      <c r="O4591" s="141" t="s">
        <v>62</v>
      </c>
      <c r="P4591" s="141" t="s">
        <v>1365</v>
      </c>
      <c r="Q4591" s="141" t="s">
        <v>84</v>
      </c>
      <c r="R4591" s="141" t="s">
        <v>57</v>
      </c>
      <c r="S4591" s="141" t="s">
        <v>1207</v>
      </c>
      <c r="T4591" s="227">
        <v>3.5369999999999999</v>
      </c>
      <c r="U4591" s="146">
        <v>46889</v>
      </c>
      <c r="V4591" s="208">
        <v>7.4999999999999997E-2</v>
      </c>
      <c r="W4591" s="209">
        <v>7.041E-2</v>
      </c>
      <c r="X4591" s="141" t="s">
        <v>636</v>
      </c>
      <c r="Y4591" s="141"/>
      <c r="Z4591" s="148">
        <v>1650000</v>
      </c>
      <c r="AA4591" s="148">
        <v>3.71</v>
      </c>
      <c r="AB4591" s="148">
        <v>107.1332</v>
      </c>
      <c r="AC4591" s="148">
        <v>0</v>
      </c>
      <c r="AD4591" s="148">
        <v>6558.1588400000001</v>
      </c>
      <c r="AE4591" s="151"/>
      <c r="AF4591" s="151"/>
      <c r="AG4591" s="141" t="s">
        <v>17</v>
      </c>
      <c r="AH4591" s="229">
        <v>1.65E-3</v>
      </c>
      <c r="AI4591" s="229">
        <v>2.0618643918473138E-3</v>
      </c>
      <c r="AJ4591" s="229">
        <v>4.8906107699999996E-4</v>
      </c>
    </row>
    <row r="4592" spans="1:36" ht="13.5" thickBot="1">
      <c r="A4592" s="153">
        <v>8694</v>
      </c>
      <c r="B4592" s="153">
        <v>12533</v>
      </c>
      <c r="C4592" s="141" t="s">
        <v>1977</v>
      </c>
      <c r="D4592" s="141">
        <v>125259</v>
      </c>
      <c r="E4592" s="141" t="s">
        <v>430</v>
      </c>
      <c r="F4592" s="141" t="s">
        <v>1978</v>
      </c>
      <c r="G4592" s="141" t="s">
        <v>1979</v>
      </c>
      <c r="H4592" s="141" t="s">
        <v>76</v>
      </c>
      <c r="I4592" s="141" t="s">
        <v>230</v>
      </c>
      <c r="J4592" s="141" t="s">
        <v>61</v>
      </c>
      <c r="K4592" s="141" t="s">
        <v>314</v>
      </c>
      <c r="L4592" s="141" t="s">
        <v>821</v>
      </c>
      <c r="M4592" s="141" t="s">
        <v>476</v>
      </c>
      <c r="N4592" s="141" t="s">
        <v>195</v>
      </c>
      <c r="O4592" s="141" t="s">
        <v>62</v>
      </c>
      <c r="P4592" s="141" t="s">
        <v>1365</v>
      </c>
      <c r="Q4592" s="141" t="s">
        <v>84</v>
      </c>
      <c r="R4592" s="141" t="s">
        <v>57</v>
      </c>
      <c r="S4592" s="141" t="s">
        <v>1207</v>
      </c>
      <c r="T4592" s="227">
        <v>3.488</v>
      </c>
      <c r="U4592" s="146">
        <v>46829</v>
      </c>
      <c r="V4592" s="208">
        <v>7.6249999999999998E-2</v>
      </c>
      <c r="W4592" s="209">
        <v>6.9989999999999997E-2</v>
      </c>
      <c r="X4592" s="141" t="s">
        <v>636</v>
      </c>
      <c r="Y4592" s="141"/>
      <c r="Z4592" s="148">
        <v>150000</v>
      </c>
      <c r="AA4592" s="148">
        <v>3.71</v>
      </c>
      <c r="AB4592" s="148">
        <v>104.3189</v>
      </c>
      <c r="AC4592" s="148">
        <v>0</v>
      </c>
      <c r="AD4592" s="148">
        <v>580.53467999999998</v>
      </c>
      <c r="AE4592" s="151"/>
      <c r="AF4592" s="151"/>
      <c r="AG4592" s="141" t="s">
        <v>17</v>
      </c>
      <c r="AH4592" s="229">
        <v>2.9999999999999997E-4</v>
      </c>
      <c r="AI4592" s="229">
        <v>1.8251826680740701E-4</v>
      </c>
      <c r="AJ4592" s="229">
        <v>4.3292168248240899E-5</v>
      </c>
    </row>
    <row r="4593" spans="1:36" ht="13.5" thickBot="1">
      <c r="A4593" s="153">
        <v>8694</v>
      </c>
      <c r="B4593" s="153">
        <v>12533</v>
      </c>
      <c r="C4593" s="141" t="s">
        <v>1950</v>
      </c>
      <c r="D4593" s="141">
        <v>112428</v>
      </c>
      <c r="E4593" s="141" t="s">
        <v>430</v>
      </c>
      <c r="F4593" s="141" t="s">
        <v>1980</v>
      </c>
      <c r="G4593" s="141" t="s">
        <v>1981</v>
      </c>
      <c r="H4593" s="141" t="s">
        <v>76</v>
      </c>
      <c r="I4593" s="141" t="s">
        <v>230</v>
      </c>
      <c r="J4593" s="141" t="s">
        <v>61</v>
      </c>
      <c r="K4593" s="141" t="s">
        <v>315</v>
      </c>
      <c r="L4593" s="141" t="s">
        <v>821</v>
      </c>
      <c r="M4593" s="141" t="s">
        <v>476</v>
      </c>
      <c r="N4593" s="141" t="s">
        <v>195</v>
      </c>
      <c r="O4593" s="141" t="s">
        <v>62</v>
      </c>
      <c r="P4593" s="141" t="s">
        <v>1355</v>
      </c>
      <c r="Q4593" s="141" t="s">
        <v>96</v>
      </c>
      <c r="R4593" s="141" t="s">
        <v>57</v>
      </c>
      <c r="S4593" s="141" t="s">
        <v>1210</v>
      </c>
      <c r="T4593" s="227">
        <v>3.2509999999999999</v>
      </c>
      <c r="U4593" s="146">
        <v>48732</v>
      </c>
      <c r="V4593" s="208">
        <v>6.6250000000000003E-2</v>
      </c>
      <c r="W4593" s="209">
        <v>6.3289999999999999E-2</v>
      </c>
      <c r="X4593" s="141" t="s">
        <v>636</v>
      </c>
      <c r="Y4593" s="141"/>
      <c r="Z4593" s="148">
        <v>560000</v>
      </c>
      <c r="AA4593" s="148">
        <v>4.9748000000000001</v>
      </c>
      <c r="AB4593" s="148">
        <v>105.2894</v>
      </c>
      <c r="AC4593" s="148">
        <v>0</v>
      </c>
      <c r="AD4593" s="148">
        <v>2933.24476</v>
      </c>
      <c r="AE4593" s="151"/>
      <c r="AF4593" s="151"/>
      <c r="AG4593" s="141" t="s">
        <v>17</v>
      </c>
      <c r="AH4593" s="229">
        <v>7.4666666600000005E-4</v>
      </c>
      <c r="AI4593" s="229">
        <v>9.2220287290521307E-4</v>
      </c>
      <c r="AJ4593" s="229">
        <v>2.1874063599999999E-4</v>
      </c>
    </row>
    <row r="4594" spans="1:36" ht="13.5" thickBot="1">
      <c r="A4594" s="153">
        <v>8694</v>
      </c>
      <c r="B4594" s="153">
        <v>12533</v>
      </c>
      <c r="C4594" s="141" t="s">
        <v>1901</v>
      </c>
      <c r="D4594" s="141">
        <v>44969905</v>
      </c>
      <c r="E4594" s="141" t="s">
        <v>430</v>
      </c>
      <c r="F4594" s="141" t="s">
        <v>1982</v>
      </c>
      <c r="G4594" s="141" t="s">
        <v>1983</v>
      </c>
      <c r="H4594" s="141" t="s">
        <v>76</v>
      </c>
      <c r="I4594" s="141" t="s">
        <v>230</v>
      </c>
      <c r="J4594" s="141" t="s">
        <v>61</v>
      </c>
      <c r="K4594" s="141" t="s">
        <v>53</v>
      </c>
      <c r="L4594" s="141" t="s">
        <v>821</v>
      </c>
      <c r="M4594" s="141" t="s">
        <v>486</v>
      </c>
      <c r="N4594" s="141" t="s">
        <v>910</v>
      </c>
      <c r="O4594" s="141" t="s">
        <v>62</v>
      </c>
      <c r="P4594" s="141" t="s">
        <v>1894</v>
      </c>
      <c r="Q4594" s="141" t="s">
        <v>96</v>
      </c>
      <c r="R4594" s="141" t="s">
        <v>57</v>
      </c>
      <c r="S4594" s="141" t="s">
        <v>1213</v>
      </c>
      <c r="T4594" s="227">
        <v>5.4429999999999996</v>
      </c>
      <c r="U4594" s="146">
        <v>48106</v>
      </c>
      <c r="V4594" s="208">
        <v>7.8750000000000001E-2</v>
      </c>
      <c r="W4594" s="209">
        <v>4.6940000000000003E-2</v>
      </c>
      <c r="X4594" s="141" t="s">
        <v>636</v>
      </c>
      <c r="Y4594" s="141"/>
      <c r="Z4594" s="148">
        <v>1600000</v>
      </c>
      <c r="AA4594" s="148">
        <v>4.1524000000000001</v>
      </c>
      <c r="AB4594" s="148">
        <v>119.0698</v>
      </c>
      <c r="AC4594" s="148">
        <v>0</v>
      </c>
      <c r="AD4594" s="148">
        <v>7910.8069999999998</v>
      </c>
      <c r="AE4594" s="151"/>
      <c r="AF4594" s="151"/>
      <c r="AG4594" s="141" t="s">
        <v>17</v>
      </c>
      <c r="AH4594" s="229">
        <v>3.2000000000000002E-3</v>
      </c>
      <c r="AI4594" s="229">
        <v>2.48713269410176E-3</v>
      </c>
      <c r="AJ4594" s="229">
        <v>5.8993200400000003E-4</v>
      </c>
    </row>
    <row r="4595" spans="1:36" ht="13.5" thickBot="1">
      <c r="A4595" s="153">
        <v>8694</v>
      </c>
      <c r="B4595" s="153">
        <v>12533</v>
      </c>
      <c r="C4595" s="141" t="s">
        <v>1901</v>
      </c>
      <c r="D4595" s="141">
        <v>44969905</v>
      </c>
      <c r="E4595" s="141" t="s">
        <v>430</v>
      </c>
      <c r="F4595" s="141" t="s">
        <v>1984</v>
      </c>
      <c r="G4595" s="141" t="s">
        <v>1985</v>
      </c>
      <c r="H4595" s="141" t="s">
        <v>76</v>
      </c>
      <c r="I4595" s="141" t="s">
        <v>230</v>
      </c>
      <c r="J4595" s="141" t="s">
        <v>61</v>
      </c>
      <c r="K4595" s="141" t="s">
        <v>53</v>
      </c>
      <c r="L4595" s="141" t="s">
        <v>821</v>
      </c>
      <c r="M4595" s="141" t="s">
        <v>486</v>
      </c>
      <c r="N4595" s="141" t="s">
        <v>910</v>
      </c>
      <c r="O4595" s="141" t="s">
        <v>62</v>
      </c>
      <c r="P4595" s="141" t="s">
        <v>1894</v>
      </c>
      <c r="Q4595" s="141" t="s">
        <v>96</v>
      </c>
      <c r="R4595" s="141" t="s">
        <v>57</v>
      </c>
      <c r="S4595" s="141" t="s">
        <v>1213</v>
      </c>
      <c r="T4595" s="227">
        <v>4.085</v>
      </c>
      <c r="U4595" s="146">
        <v>47376</v>
      </c>
      <c r="V4595" s="208">
        <v>7.3749999999999996E-2</v>
      </c>
      <c r="W4595" s="209">
        <v>4.5240000000000002E-2</v>
      </c>
      <c r="X4595" s="141" t="s">
        <v>636</v>
      </c>
      <c r="Y4595" s="141"/>
      <c r="Z4595" s="148">
        <v>935000</v>
      </c>
      <c r="AA4595" s="148">
        <v>4.1524000000000001</v>
      </c>
      <c r="AB4595" s="148">
        <v>112.8818</v>
      </c>
      <c r="AC4595" s="148">
        <v>0</v>
      </c>
      <c r="AD4595" s="148">
        <v>4382.6291099999999</v>
      </c>
      <c r="AE4595" s="151"/>
      <c r="AF4595" s="151"/>
      <c r="AG4595" s="141" t="s">
        <v>17</v>
      </c>
      <c r="AH4595" s="229">
        <v>1.1687500000000001E-3</v>
      </c>
      <c r="AI4595" s="229">
        <v>1.3778847272602022E-3</v>
      </c>
      <c r="AJ4595" s="229">
        <v>3.2682546499999997E-4</v>
      </c>
    </row>
    <row r="4596" spans="1:36" ht="13.5" thickBot="1">
      <c r="A4596" s="153">
        <v>8694</v>
      </c>
      <c r="B4596" s="153">
        <v>12533</v>
      </c>
      <c r="C4596" s="141" t="s">
        <v>1986</v>
      </c>
      <c r="D4596" s="141">
        <v>101569</v>
      </c>
      <c r="E4596" s="141" t="s">
        <v>430</v>
      </c>
      <c r="F4596" s="141" t="s">
        <v>1987</v>
      </c>
      <c r="G4596" s="141" t="s">
        <v>1988</v>
      </c>
      <c r="H4596" s="141" t="s">
        <v>76</v>
      </c>
      <c r="I4596" s="141" t="s">
        <v>230</v>
      </c>
      <c r="J4596" s="141" t="s">
        <v>61</v>
      </c>
      <c r="K4596" s="141" t="s">
        <v>314</v>
      </c>
      <c r="L4596" s="141" t="s">
        <v>821</v>
      </c>
      <c r="M4596" s="141" t="s">
        <v>476</v>
      </c>
      <c r="N4596" s="141" t="s">
        <v>895</v>
      </c>
      <c r="O4596" s="141" t="s">
        <v>62</v>
      </c>
      <c r="P4596" s="141" t="s">
        <v>1942</v>
      </c>
      <c r="Q4596" s="141" t="s">
        <v>96</v>
      </c>
      <c r="R4596" s="141" t="s">
        <v>57</v>
      </c>
      <c r="S4596" s="141" t="s">
        <v>1207</v>
      </c>
      <c r="T4596" s="227">
        <v>4.5570000000000004</v>
      </c>
      <c r="U4596" s="146">
        <v>47579</v>
      </c>
      <c r="V4596" s="208">
        <v>5.8500000000000003E-2</v>
      </c>
      <c r="W4596" s="209">
        <v>4.9299999999999997E-2</v>
      </c>
      <c r="X4596" s="141" t="s">
        <v>636</v>
      </c>
      <c r="Y4596" s="141"/>
      <c r="Z4596" s="148">
        <v>420000</v>
      </c>
      <c r="AA4596" s="148">
        <v>3.71</v>
      </c>
      <c r="AB4596" s="148">
        <v>107.253</v>
      </c>
      <c r="AC4596" s="148">
        <v>0</v>
      </c>
      <c r="AD4596" s="148">
        <v>1671.2162499999999</v>
      </c>
      <c r="AE4596" s="151"/>
      <c r="AF4596" s="151"/>
      <c r="AG4596" s="141" t="s">
        <v>17</v>
      </c>
      <c r="AH4596" s="229">
        <v>4.2000000000000002E-4</v>
      </c>
      <c r="AI4596" s="229">
        <v>5.2542510192564928E-4</v>
      </c>
      <c r="AJ4596" s="229">
        <v>1.2462748099999999E-4</v>
      </c>
    </row>
    <row r="4597" spans="1:36" ht="13.5" thickBot="1">
      <c r="A4597" s="153">
        <v>8694</v>
      </c>
      <c r="B4597" s="153">
        <v>12533</v>
      </c>
      <c r="C4597" s="141" t="s">
        <v>1989</v>
      </c>
      <c r="D4597" s="141">
        <v>214841</v>
      </c>
      <c r="E4597" s="141" t="s">
        <v>430</v>
      </c>
      <c r="F4597" s="141" t="s">
        <v>1990</v>
      </c>
      <c r="G4597" s="141" t="s">
        <v>1991</v>
      </c>
      <c r="H4597" s="141" t="s">
        <v>76</v>
      </c>
      <c r="I4597" s="141" t="s">
        <v>230</v>
      </c>
      <c r="J4597" s="141" t="s">
        <v>61</v>
      </c>
      <c r="K4597" s="141" t="s">
        <v>314</v>
      </c>
      <c r="L4597" s="141" t="s">
        <v>821</v>
      </c>
      <c r="M4597" s="141" t="s">
        <v>476</v>
      </c>
      <c r="N4597" s="141" t="s">
        <v>931</v>
      </c>
      <c r="O4597" s="141" t="s">
        <v>62</v>
      </c>
      <c r="P4597" s="141" t="s">
        <v>1355</v>
      </c>
      <c r="Q4597" s="141" t="s">
        <v>96</v>
      </c>
      <c r="R4597" s="141" t="s">
        <v>57</v>
      </c>
      <c r="S4597" s="141" t="s">
        <v>1207</v>
      </c>
      <c r="T4597" s="227">
        <v>6.2720000000000002</v>
      </c>
      <c r="U4597" s="146">
        <v>48092</v>
      </c>
      <c r="V4597" s="208">
        <v>2.75E-2</v>
      </c>
      <c r="W4597" s="209">
        <v>5.1380000000000002E-2</v>
      </c>
      <c r="X4597" s="141" t="s">
        <v>636</v>
      </c>
      <c r="Y4597" s="141"/>
      <c r="Z4597" s="148">
        <v>50000</v>
      </c>
      <c r="AA4597" s="148">
        <v>3.71</v>
      </c>
      <c r="AB4597" s="148">
        <v>86.486800000000002</v>
      </c>
      <c r="AC4597" s="148">
        <v>0</v>
      </c>
      <c r="AD4597" s="148">
        <v>160.43301</v>
      </c>
      <c r="AE4597" s="151"/>
      <c r="AF4597" s="151"/>
      <c r="AG4597" s="141" t="s">
        <v>17</v>
      </c>
      <c r="AH4597" s="229">
        <v>1.25E-4</v>
      </c>
      <c r="AI4597" s="229">
        <v>5.0439630796725871E-5</v>
      </c>
      <c r="AJ4597" s="229">
        <v>1.1963958572624301E-5</v>
      </c>
    </row>
    <row r="4598" spans="1:36" ht="13.5" thickBot="1">
      <c r="A4598" s="153">
        <v>8694</v>
      </c>
      <c r="B4598" s="153">
        <v>12533</v>
      </c>
      <c r="C4598" s="141" t="s">
        <v>1992</v>
      </c>
      <c r="D4598" s="141">
        <v>162060</v>
      </c>
      <c r="E4598" s="141" t="s">
        <v>430</v>
      </c>
      <c r="F4598" s="141" t="s">
        <v>1993</v>
      </c>
      <c r="G4598" s="141" t="s">
        <v>1994</v>
      </c>
      <c r="H4598" s="141" t="s">
        <v>76</v>
      </c>
      <c r="I4598" s="141" t="s">
        <v>230</v>
      </c>
      <c r="J4598" s="141" t="s">
        <v>61</v>
      </c>
      <c r="K4598" s="141" t="s">
        <v>203</v>
      </c>
      <c r="L4598" s="141" t="s">
        <v>821</v>
      </c>
      <c r="M4598" s="141" t="s">
        <v>102</v>
      </c>
      <c r="N4598" s="141" t="s">
        <v>921</v>
      </c>
      <c r="O4598" s="141" t="s">
        <v>62</v>
      </c>
      <c r="P4598" s="141" t="s">
        <v>1942</v>
      </c>
      <c r="Q4598" s="141" t="s">
        <v>96</v>
      </c>
      <c r="R4598" s="141" t="s">
        <v>57</v>
      </c>
      <c r="S4598" s="141" t="s">
        <v>1207</v>
      </c>
      <c r="T4598" s="227">
        <v>3.2160000000000002</v>
      </c>
      <c r="U4598" s="146">
        <v>46896</v>
      </c>
      <c r="V4598" s="208">
        <v>5.7000000000000002E-2</v>
      </c>
      <c r="W4598" s="209">
        <v>4.4159999999999998E-2</v>
      </c>
      <c r="X4598" s="141" t="s">
        <v>636</v>
      </c>
      <c r="Y4598" s="141"/>
      <c r="Z4598" s="148">
        <v>50000</v>
      </c>
      <c r="AA4598" s="148">
        <v>3.71</v>
      </c>
      <c r="AB4598" s="148">
        <v>106.3115</v>
      </c>
      <c r="AC4598" s="148">
        <v>0</v>
      </c>
      <c r="AD4598" s="148">
        <v>197.20783</v>
      </c>
      <c r="AE4598" s="151"/>
      <c r="AF4598" s="151"/>
      <c r="AG4598" s="141" t="s">
        <v>17</v>
      </c>
      <c r="AH4598" s="229">
        <v>5.0000000000000002E-5</v>
      </c>
      <c r="AI4598" s="229">
        <v>6.2001517863583564E-5</v>
      </c>
      <c r="AJ4598" s="229">
        <v>1.4706364409152099E-5</v>
      </c>
    </row>
    <row r="4599" spans="1:36" ht="13.5" thickBot="1">
      <c r="A4599" s="153">
        <v>8694</v>
      </c>
      <c r="B4599" s="153">
        <v>12533</v>
      </c>
      <c r="C4599" s="141" t="s">
        <v>1971</v>
      </c>
      <c r="D4599" s="141">
        <v>170680</v>
      </c>
      <c r="E4599" s="141" t="s">
        <v>430</v>
      </c>
      <c r="F4599" s="141" t="s">
        <v>1997</v>
      </c>
      <c r="G4599" s="141" t="s">
        <v>1998</v>
      </c>
      <c r="H4599" s="141" t="s">
        <v>76</v>
      </c>
      <c r="I4599" s="141" t="s">
        <v>230</v>
      </c>
      <c r="J4599" s="141" t="s">
        <v>61</v>
      </c>
      <c r="K4599" s="141" t="s">
        <v>314</v>
      </c>
      <c r="L4599" s="141" t="s">
        <v>821</v>
      </c>
      <c r="M4599" s="141" t="s">
        <v>476</v>
      </c>
      <c r="N4599" s="141" t="s">
        <v>895</v>
      </c>
      <c r="O4599" s="141" t="s">
        <v>62</v>
      </c>
      <c r="P4599" s="141" t="s">
        <v>1365</v>
      </c>
      <c r="Q4599" s="141" t="s">
        <v>84</v>
      </c>
      <c r="R4599" s="141" t="s">
        <v>57</v>
      </c>
      <c r="S4599" s="141" t="s">
        <v>1207</v>
      </c>
      <c r="T4599" s="227">
        <v>4.5960000000000001</v>
      </c>
      <c r="U4599" s="146">
        <v>47644</v>
      </c>
      <c r="V4599" s="208">
        <v>7.1999999999999995E-2</v>
      </c>
      <c r="W4599" s="209">
        <v>5.5750000000000001E-2</v>
      </c>
      <c r="X4599" s="141" t="s">
        <v>636</v>
      </c>
      <c r="Y4599" s="141"/>
      <c r="Z4599" s="148">
        <v>400000</v>
      </c>
      <c r="AA4599" s="148">
        <v>3.71</v>
      </c>
      <c r="AB4599" s="148">
        <v>110.05800000000001</v>
      </c>
      <c r="AC4599" s="148">
        <v>0</v>
      </c>
      <c r="AD4599" s="148">
        <v>1633.26072</v>
      </c>
      <c r="AE4599" s="151"/>
      <c r="AF4599" s="151"/>
      <c r="AG4599" s="141" t="s">
        <v>17</v>
      </c>
      <c r="AH4599" s="229">
        <v>4.7058823500000001E-4</v>
      </c>
      <c r="AI4599" s="229">
        <v>5.1349200337009614E-4</v>
      </c>
      <c r="AJ4599" s="229">
        <v>1.21797026E-4</v>
      </c>
    </row>
    <row r="4600" spans="1:36" ht="13.5" thickBot="1">
      <c r="A4600" s="153">
        <v>8694</v>
      </c>
      <c r="B4600" s="153">
        <v>12533</v>
      </c>
      <c r="C4600" s="141" t="s">
        <v>1910</v>
      </c>
      <c r="D4600" s="141">
        <v>69469740</v>
      </c>
      <c r="E4600" s="141" t="s">
        <v>430</v>
      </c>
      <c r="F4600" s="141" t="s">
        <v>1999</v>
      </c>
      <c r="G4600" s="141" t="s">
        <v>2000</v>
      </c>
      <c r="H4600" s="141" t="s">
        <v>76</v>
      </c>
      <c r="I4600" s="141" t="s">
        <v>228</v>
      </c>
      <c r="J4600" s="141" t="s">
        <v>61</v>
      </c>
      <c r="K4600" s="141" t="s">
        <v>53</v>
      </c>
      <c r="L4600" s="141" t="s">
        <v>821</v>
      </c>
      <c r="M4600" s="141" t="s">
        <v>102</v>
      </c>
      <c r="N4600" s="141" t="s">
        <v>879</v>
      </c>
      <c r="O4600" s="141" t="s">
        <v>62</v>
      </c>
      <c r="P4600" s="141" t="s">
        <v>1894</v>
      </c>
      <c r="Q4600" s="141" t="s">
        <v>96</v>
      </c>
      <c r="R4600" s="141" t="s">
        <v>57</v>
      </c>
      <c r="S4600" s="141" t="s">
        <v>1207</v>
      </c>
      <c r="T4600" s="227">
        <v>6.3849999999999998</v>
      </c>
      <c r="U4600" s="146">
        <v>48852</v>
      </c>
      <c r="V4600" s="208">
        <v>8.5000000000000006E-2</v>
      </c>
      <c r="W4600" s="209">
        <v>9.3539999999999998E-2</v>
      </c>
      <c r="X4600" s="141" t="s">
        <v>636</v>
      </c>
      <c r="Y4600" s="141"/>
      <c r="Z4600" s="148">
        <v>4911000</v>
      </c>
      <c r="AA4600" s="148">
        <v>3.71</v>
      </c>
      <c r="AB4600" s="148">
        <v>94.927199999999999</v>
      </c>
      <c r="AC4600" s="148">
        <v>0</v>
      </c>
      <c r="AD4600" s="148">
        <v>17295.555479999999</v>
      </c>
      <c r="AE4600" s="151"/>
      <c r="AF4600" s="151"/>
      <c r="AG4600" s="141" t="s">
        <v>17</v>
      </c>
      <c r="AH4600" s="229">
        <v>6.548E-3</v>
      </c>
      <c r="AI4600" s="229">
        <v>5.4376679265413569E-3</v>
      </c>
      <c r="AJ4600" s="229">
        <v>1.289780134E-3</v>
      </c>
    </row>
    <row r="4601" spans="1:36" ht="13.5" thickBot="1">
      <c r="A4601" s="153">
        <v>8694</v>
      </c>
      <c r="B4601" s="153">
        <v>12533</v>
      </c>
      <c r="C4601" s="141" t="s">
        <v>2001</v>
      </c>
      <c r="D4601" s="141">
        <v>18401292</v>
      </c>
      <c r="E4601" s="141" t="s">
        <v>430</v>
      </c>
      <c r="F4601" s="141" t="s">
        <v>2002</v>
      </c>
      <c r="G4601" s="141" t="s">
        <v>2003</v>
      </c>
      <c r="H4601" s="141" t="s">
        <v>76</v>
      </c>
      <c r="I4601" s="141" t="s">
        <v>230</v>
      </c>
      <c r="J4601" s="141" t="s">
        <v>61</v>
      </c>
      <c r="K4601" s="141" t="s">
        <v>314</v>
      </c>
      <c r="L4601" s="141" t="s">
        <v>821</v>
      </c>
      <c r="M4601" s="141" t="s">
        <v>476</v>
      </c>
      <c r="N4601" s="141" t="s">
        <v>1159</v>
      </c>
      <c r="O4601" s="141" t="s">
        <v>62</v>
      </c>
      <c r="P4601" s="141" t="s">
        <v>1907</v>
      </c>
      <c r="Q4601" s="141" t="s">
        <v>84</v>
      </c>
      <c r="R4601" s="141" t="s">
        <v>57</v>
      </c>
      <c r="S4601" s="141" t="s">
        <v>1207</v>
      </c>
      <c r="T4601" s="227">
        <v>3.6269999999999998</v>
      </c>
      <c r="U4601" s="146">
        <v>47133</v>
      </c>
      <c r="V4601" s="208">
        <v>7.8750000000000001E-2</v>
      </c>
      <c r="W4601" s="209">
        <v>5.8380000000000001E-2</v>
      </c>
      <c r="X4601" s="141" t="s">
        <v>636</v>
      </c>
      <c r="Y4601" s="141"/>
      <c r="Z4601" s="148">
        <v>1390000</v>
      </c>
      <c r="AA4601" s="148">
        <v>3.71</v>
      </c>
      <c r="AB4601" s="148">
        <v>109.2984</v>
      </c>
      <c r="AC4601" s="148">
        <v>0</v>
      </c>
      <c r="AD4601" s="148">
        <v>5636.4091900000003</v>
      </c>
      <c r="AE4601" s="151"/>
      <c r="AF4601" s="151"/>
      <c r="AG4601" s="141" t="s">
        <v>17</v>
      </c>
      <c r="AH4601" s="229">
        <v>3.4749999999999998E-3</v>
      </c>
      <c r="AI4601" s="229">
        <v>1.7720692179425714E-3</v>
      </c>
      <c r="AJ4601" s="229">
        <v>4.2032351100000003E-4</v>
      </c>
    </row>
    <row r="4602" spans="1:36" ht="13.5" thickBot="1">
      <c r="A4602" s="153">
        <v>8694</v>
      </c>
      <c r="B4602" s="153">
        <v>12533</v>
      </c>
      <c r="C4602" s="141" t="s">
        <v>1986</v>
      </c>
      <c r="D4602" s="141">
        <v>101569</v>
      </c>
      <c r="E4602" s="141" t="s">
        <v>430</v>
      </c>
      <c r="F4602" s="141" t="s">
        <v>2004</v>
      </c>
      <c r="G4602" s="141" t="s">
        <v>2005</v>
      </c>
      <c r="H4602" s="141" t="s">
        <v>76</v>
      </c>
      <c r="I4602" s="141" t="s">
        <v>230</v>
      </c>
      <c r="J4602" s="141" t="s">
        <v>61</v>
      </c>
      <c r="K4602" s="141" t="s">
        <v>314</v>
      </c>
      <c r="L4602" s="141" t="s">
        <v>821</v>
      </c>
      <c r="M4602" s="141" t="s">
        <v>476</v>
      </c>
      <c r="N4602" s="141" t="s">
        <v>895</v>
      </c>
      <c r="O4602" s="141" t="s">
        <v>62</v>
      </c>
      <c r="P4602" s="141" t="s">
        <v>1942</v>
      </c>
      <c r="Q4602" s="141" t="s">
        <v>96</v>
      </c>
      <c r="R4602" s="141" t="s">
        <v>57</v>
      </c>
      <c r="S4602" s="141" t="s">
        <v>1207</v>
      </c>
      <c r="T4602" s="227">
        <v>7.0179999999999998</v>
      </c>
      <c r="U4602" s="146">
        <v>48951</v>
      </c>
      <c r="V4602" s="208">
        <v>6.0999999999999999E-2</v>
      </c>
      <c r="W4602" s="209">
        <v>5.4850000000000003E-2</v>
      </c>
      <c r="X4602" s="141" t="s">
        <v>636</v>
      </c>
      <c r="Y4602" s="141"/>
      <c r="Z4602" s="148">
        <v>803000</v>
      </c>
      <c r="AA4602" s="148">
        <v>3.71</v>
      </c>
      <c r="AB4602" s="148">
        <v>105.8523</v>
      </c>
      <c r="AC4602" s="148">
        <v>0</v>
      </c>
      <c r="AD4602" s="148">
        <v>3153.4776200000001</v>
      </c>
      <c r="AE4602" s="151"/>
      <c r="AF4602" s="151"/>
      <c r="AG4602" s="141" t="s">
        <v>17</v>
      </c>
      <c r="AH4602" s="229">
        <v>5.35333333E-4</v>
      </c>
      <c r="AI4602" s="229">
        <v>9.914433873586103E-4</v>
      </c>
      <c r="AJ4602" s="229">
        <v>2.3516404500000001E-4</v>
      </c>
    </row>
    <row r="4603" spans="1:36" ht="13.5" thickBot="1">
      <c r="A4603" s="153">
        <v>8694</v>
      </c>
      <c r="B4603" s="153">
        <v>12533</v>
      </c>
      <c r="C4603" s="141" t="s">
        <v>1986</v>
      </c>
      <c r="D4603" s="141">
        <v>101569</v>
      </c>
      <c r="E4603" s="141" t="s">
        <v>430</v>
      </c>
      <c r="F4603" s="141" t="s">
        <v>2006</v>
      </c>
      <c r="G4603" s="141" t="s">
        <v>2007</v>
      </c>
      <c r="H4603" s="141" t="s">
        <v>76</v>
      </c>
      <c r="I4603" s="141" t="s">
        <v>230</v>
      </c>
      <c r="J4603" s="141" t="s">
        <v>61</v>
      </c>
      <c r="K4603" s="141" t="s">
        <v>314</v>
      </c>
      <c r="L4603" s="141" t="s">
        <v>821</v>
      </c>
      <c r="M4603" s="141" t="s">
        <v>476</v>
      </c>
      <c r="N4603" s="141" t="s">
        <v>895</v>
      </c>
      <c r="O4603" s="141" t="s">
        <v>62</v>
      </c>
      <c r="P4603" s="141" t="s">
        <v>1942</v>
      </c>
      <c r="Q4603" s="141" t="s">
        <v>96</v>
      </c>
      <c r="R4603" s="141" t="s">
        <v>57</v>
      </c>
      <c r="S4603" s="141" t="s">
        <v>1207</v>
      </c>
      <c r="T4603" s="227">
        <v>3.7330000000000001</v>
      </c>
      <c r="U4603" s="146">
        <v>47125</v>
      </c>
      <c r="V4603" s="208">
        <v>5.8000000000000003E-2</v>
      </c>
      <c r="W4603" s="209">
        <v>4.7559999999999998E-2</v>
      </c>
      <c r="X4603" s="141" t="s">
        <v>636</v>
      </c>
      <c r="Y4603" s="141"/>
      <c r="Z4603" s="148">
        <v>803000</v>
      </c>
      <c r="AA4603" s="148">
        <v>3.71</v>
      </c>
      <c r="AB4603" s="148">
        <v>105.34739999999999</v>
      </c>
      <c r="AC4603" s="148">
        <v>0</v>
      </c>
      <c r="AD4603" s="148">
        <v>3138.4360000000001</v>
      </c>
      <c r="AE4603" s="151"/>
      <c r="AF4603" s="151"/>
      <c r="AG4603" s="141" t="s">
        <v>17</v>
      </c>
      <c r="AH4603" s="229">
        <v>5.35333333E-4</v>
      </c>
      <c r="AI4603" s="229">
        <v>9.8671434961641099E-4</v>
      </c>
      <c r="AJ4603" s="229">
        <v>2.34042347E-4</v>
      </c>
    </row>
    <row r="4604" spans="1:36" ht="13.5" thickBot="1">
      <c r="A4604" s="153">
        <v>8694</v>
      </c>
      <c r="B4604" s="153">
        <v>12533</v>
      </c>
      <c r="C4604" s="141" t="s">
        <v>1971</v>
      </c>
      <c r="D4604" s="141">
        <v>170680</v>
      </c>
      <c r="E4604" s="141" t="s">
        <v>430</v>
      </c>
      <c r="F4604" s="141" t="s">
        <v>2008</v>
      </c>
      <c r="G4604" s="141" t="s">
        <v>2009</v>
      </c>
      <c r="H4604" s="141" t="s">
        <v>76</v>
      </c>
      <c r="I4604" s="141" t="s">
        <v>230</v>
      </c>
      <c r="J4604" s="141" t="s">
        <v>61</v>
      </c>
      <c r="K4604" s="141" t="s">
        <v>314</v>
      </c>
      <c r="L4604" s="141" t="s">
        <v>821</v>
      </c>
      <c r="M4604" s="141" t="s">
        <v>476</v>
      </c>
      <c r="N4604" s="141" t="s">
        <v>895</v>
      </c>
      <c r="O4604" s="141" t="s">
        <v>62</v>
      </c>
      <c r="P4604" s="141" t="s">
        <v>1365</v>
      </c>
      <c r="Q4604" s="141" t="s">
        <v>84</v>
      </c>
      <c r="R4604" s="141" t="s">
        <v>57</v>
      </c>
      <c r="S4604" s="141" t="s">
        <v>1207</v>
      </c>
      <c r="T4604" s="227">
        <v>2.2149999999999999</v>
      </c>
      <c r="U4604" s="146">
        <v>46451</v>
      </c>
      <c r="V4604" s="208">
        <v>5.8000000000000003E-2</v>
      </c>
      <c r="W4604" s="209">
        <v>4.9880000000000001E-2</v>
      </c>
      <c r="X4604" s="141" t="s">
        <v>636</v>
      </c>
      <c r="Y4604" s="141"/>
      <c r="Z4604" s="148">
        <v>250000</v>
      </c>
      <c r="AA4604" s="148">
        <v>3.71</v>
      </c>
      <c r="AB4604" s="148">
        <v>102.264</v>
      </c>
      <c r="AC4604" s="148">
        <v>0</v>
      </c>
      <c r="AD4604" s="148">
        <v>948.49860000000001</v>
      </c>
      <c r="AE4604" s="151"/>
      <c r="AF4604" s="151"/>
      <c r="AG4604" s="141" t="s">
        <v>17</v>
      </c>
      <c r="AH4604" s="229">
        <v>1.6666666599999999E-4</v>
      </c>
      <c r="AI4604" s="229">
        <v>2.9820495916153025E-4</v>
      </c>
      <c r="AJ4604" s="229">
        <v>7.0732313484563706E-5</v>
      </c>
    </row>
    <row r="4605" spans="1:36" ht="13.5" thickBot="1">
      <c r="A4605" s="153">
        <v>8694</v>
      </c>
      <c r="B4605" s="153">
        <v>12533</v>
      </c>
      <c r="C4605" s="141" t="s">
        <v>1971</v>
      </c>
      <c r="D4605" s="141">
        <v>170680</v>
      </c>
      <c r="E4605" s="141" t="s">
        <v>430</v>
      </c>
      <c r="F4605" s="141" t="s">
        <v>2115</v>
      </c>
      <c r="G4605" s="141" t="s">
        <v>2116</v>
      </c>
      <c r="H4605" s="141" t="s">
        <v>76</v>
      </c>
      <c r="I4605" s="141" t="s">
        <v>230</v>
      </c>
      <c r="J4605" s="141" t="s">
        <v>61</v>
      </c>
      <c r="K4605" s="141" t="s">
        <v>314</v>
      </c>
      <c r="L4605" s="141" t="s">
        <v>821</v>
      </c>
      <c r="M4605" s="141" t="s">
        <v>476</v>
      </c>
      <c r="N4605" s="141" t="s">
        <v>895</v>
      </c>
      <c r="O4605" s="141" t="s">
        <v>62</v>
      </c>
      <c r="P4605" s="141" t="s">
        <v>1365</v>
      </c>
      <c r="Q4605" s="141" t="s">
        <v>84</v>
      </c>
      <c r="R4605" s="141" t="s">
        <v>57</v>
      </c>
      <c r="S4605" s="141" t="s">
        <v>1207</v>
      </c>
      <c r="T4605" s="227">
        <v>5.2949999999999999</v>
      </c>
      <c r="U4605" s="146">
        <v>47912</v>
      </c>
      <c r="V4605" s="208">
        <v>6.0499999999999998E-2</v>
      </c>
      <c r="W4605" s="209">
        <v>5.5070000000000001E-2</v>
      </c>
      <c r="X4605" s="141" t="s">
        <v>636</v>
      </c>
      <c r="Y4605" s="141"/>
      <c r="Z4605" s="148">
        <v>202000</v>
      </c>
      <c r="AA4605" s="148">
        <v>3.71</v>
      </c>
      <c r="AB4605" s="148">
        <v>103.35680000000001</v>
      </c>
      <c r="AC4605" s="148">
        <v>0</v>
      </c>
      <c r="AD4605" s="148">
        <v>774.57653000000005</v>
      </c>
      <c r="AE4605" s="151"/>
      <c r="AF4605" s="151"/>
      <c r="AG4605" s="141" t="s">
        <v>17</v>
      </c>
      <c r="AH4605" s="229">
        <v>2.02E-4</v>
      </c>
      <c r="AI4605" s="229">
        <v>2.4352441057491262E-4</v>
      </c>
      <c r="AJ4605" s="229">
        <v>5.77624362732276E-5</v>
      </c>
    </row>
    <row r="4606" spans="1:36" ht="13.5" thickBot="1">
      <c r="A4606" s="153">
        <v>8694</v>
      </c>
      <c r="B4606" s="153">
        <v>12533</v>
      </c>
      <c r="C4606" s="141" t="s">
        <v>1933</v>
      </c>
      <c r="D4606" s="141">
        <v>50542270</v>
      </c>
      <c r="E4606" s="141" t="s">
        <v>430</v>
      </c>
      <c r="F4606" s="141" t="s">
        <v>2010</v>
      </c>
      <c r="G4606" s="141" t="s">
        <v>2011</v>
      </c>
      <c r="H4606" s="141" t="s">
        <v>76</v>
      </c>
      <c r="I4606" s="141" t="s">
        <v>230</v>
      </c>
      <c r="J4606" s="141" t="s">
        <v>61</v>
      </c>
      <c r="K4606" s="141" t="s">
        <v>314</v>
      </c>
      <c r="L4606" s="141" t="s">
        <v>821</v>
      </c>
      <c r="M4606" s="141" t="s">
        <v>476</v>
      </c>
      <c r="N4606" s="141" t="s">
        <v>1159</v>
      </c>
      <c r="O4606" s="141" t="s">
        <v>62</v>
      </c>
      <c r="P4606" s="141" t="s">
        <v>1355</v>
      </c>
      <c r="Q4606" s="141" t="s">
        <v>96</v>
      </c>
      <c r="R4606" s="141" t="s">
        <v>57</v>
      </c>
      <c r="S4606" s="141" t="s">
        <v>1207</v>
      </c>
      <c r="T4606" s="227">
        <v>3.907</v>
      </c>
      <c r="U4606" s="146">
        <v>47192</v>
      </c>
      <c r="V4606" s="208">
        <v>5.9499999999999997E-2</v>
      </c>
      <c r="W4606" s="209">
        <v>5.3659999999999999E-2</v>
      </c>
      <c r="X4606" s="141" t="s">
        <v>636</v>
      </c>
      <c r="Y4606" s="141"/>
      <c r="Z4606" s="148">
        <v>800000</v>
      </c>
      <c r="AA4606" s="148">
        <v>3.71</v>
      </c>
      <c r="AB4606" s="148">
        <v>102.565</v>
      </c>
      <c r="AC4606" s="148">
        <v>0</v>
      </c>
      <c r="AD4606" s="148">
        <v>3044.1291999999999</v>
      </c>
      <c r="AE4606" s="151"/>
      <c r="AF4606" s="151"/>
      <c r="AG4606" s="141" t="s">
        <v>17</v>
      </c>
      <c r="AH4606" s="229">
        <v>1.3333333330000001E-3</v>
      </c>
      <c r="AI4606" s="229">
        <v>9.5706459004622844E-4</v>
      </c>
      <c r="AJ4606" s="229">
        <v>2.2700961300000001E-4</v>
      </c>
    </row>
    <row r="4607" spans="1:36" ht="13.5" thickBot="1">
      <c r="A4607" s="153">
        <v>8694</v>
      </c>
      <c r="B4607" s="153">
        <v>12533</v>
      </c>
      <c r="C4607" s="141" t="s">
        <v>1977</v>
      </c>
      <c r="D4607" s="141">
        <v>125259</v>
      </c>
      <c r="E4607" s="141" t="s">
        <v>430</v>
      </c>
      <c r="F4607" s="141" t="s">
        <v>2014</v>
      </c>
      <c r="G4607" s="141" t="s">
        <v>2015</v>
      </c>
      <c r="H4607" s="141" t="s">
        <v>76</v>
      </c>
      <c r="I4607" s="141" t="s">
        <v>230</v>
      </c>
      <c r="J4607" s="141" t="s">
        <v>61</v>
      </c>
      <c r="K4607" s="141" t="s">
        <v>208</v>
      </c>
      <c r="L4607" s="141" t="s">
        <v>821</v>
      </c>
      <c r="M4607" s="141" t="s">
        <v>476</v>
      </c>
      <c r="N4607" s="141" t="s">
        <v>195</v>
      </c>
      <c r="O4607" s="141" t="s">
        <v>62</v>
      </c>
      <c r="P4607" s="141" t="s">
        <v>1365</v>
      </c>
      <c r="Q4607" s="141" t="s">
        <v>84</v>
      </c>
      <c r="R4607" s="141" t="s">
        <v>57</v>
      </c>
      <c r="S4607" s="141" t="s">
        <v>1207</v>
      </c>
      <c r="T4607" s="227">
        <v>4.5670000000000002</v>
      </c>
      <c r="U4607" s="146">
        <v>54788</v>
      </c>
      <c r="V4607" s="208">
        <v>7.7499999999999999E-2</v>
      </c>
      <c r="W4607" s="209">
        <v>6.9930000000000006E-2</v>
      </c>
      <c r="X4607" s="141" t="s">
        <v>636</v>
      </c>
      <c r="Y4607" s="141"/>
      <c r="Z4607" s="148">
        <v>1320000</v>
      </c>
      <c r="AA4607" s="148">
        <v>3.71</v>
      </c>
      <c r="AB4607" s="148">
        <v>106.2924</v>
      </c>
      <c r="AC4607" s="148">
        <v>0</v>
      </c>
      <c r="AD4607" s="148">
        <v>5205.3514100000002</v>
      </c>
      <c r="AE4607" s="151"/>
      <c r="AF4607" s="151"/>
      <c r="AG4607" s="141" t="s">
        <v>17</v>
      </c>
      <c r="AH4607" s="229">
        <v>2.0307692299999999E-3</v>
      </c>
      <c r="AI4607" s="229">
        <v>1.6365460156087357E-3</v>
      </c>
      <c r="AJ4607" s="229">
        <v>3.8817827199999998E-4</v>
      </c>
    </row>
    <row r="4608" spans="1:36" ht="13.5" thickBot="1">
      <c r="A4608" s="153">
        <v>8694</v>
      </c>
      <c r="B4608" s="153">
        <v>12533</v>
      </c>
      <c r="C4608" s="141" t="s">
        <v>2016</v>
      </c>
      <c r="D4608" s="141">
        <v>69767545</v>
      </c>
      <c r="E4608" s="141" t="s">
        <v>430</v>
      </c>
      <c r="F4608" s="141" t="s">
        <v>2017</v>
      </c>
      <c r="G4608" s="141" t="s">
        <v>2018</v>
      </c>
      <c r="H4608" s="141" t="s">
        <v>76</v>
      </c>
      <c r="I4608" s="141" t="s">
        <v>230</v>
      </c>
      <c r="J4608" s="141" t="s">
        <v>61</v>
      </c>
      <c r="K4608" s="141" t="s">
        <v>314</v>
      </c>
      <c r="L4608" s="141" t="s">
        <v>821</v>
      </c>
      <c r="M4608" s="141" t="s">
        <v>476</v>
      </c>
      <c r="N4608" s="141" t="s">
        <v>917</v>
      </c>
      <c r="O4608" s="141" t="s">
        <v>62</v>
      </c>
      <c r="P4608" s="141" t="s">
        <v>1355</v>
      </c>
      <c r="Q4608" s="141" t="s">
        <v>96</v>
      </c>
      <c r="R4608" s="141" t="s">
        <v>57</v>
      </c>
      <c r="S4608" s="141" t="s">
        <v>1207</v>
      </c>
      <c r="T4608" s="227">
        <v>7.1</v>
      </c>
      <c r="U4608" s="146">
        <v>48995</v>
      </c>
      <c r="V4608" s="208">
        <v>6.3500000000000001E-2</v>
      </c>
      <c r="W4608" s="209">
        <v>5.3850000000000002E-2</v>
      </c>
      <c r="X4608" s="141" t="s">
        <v>636</v>
      </c>
      <c r="Y4608" s="141"/>
      <c r="Z4608" s="148">
        <v>250000</v>
      </c>
      <c r="AA4608" s="148">
        <v>3.71</v>
      </c>
      <c r="AB4608" s="148">
        <v>107.7718</v>
      </c>
      <c r="AC4608" s="148">
        <v>0</v>
      </c>
      <c r="AD4608" s="148">
        <v>999.58344</v>
      </c>
      <c r="AE4608" s="151"/>
      <c r="AF4608" s="151"/>
      <c r="AG4608" s="141" t="s">
        <v>17</v>
      </c>
      <c r="AH4608" s="229">
        <v>5.0000000000000001E-4</v>
      </c>
      <c r="AI4608" s="229">
        <v>3.1426587124508344E-4</v>
      </c>
      <c r="AJ4608" s="229">
        <v>7.4541859347034006E-5</v>
      </c>
    </row>
    <row r="4609" spans="1:36" ht="13.5" thickBot="1">
      <c r="A4609" s="153">
        <v>8694</v>
      </c>
      <c r="B4609" s="153">
        <v>12533</v>
      </c>
      <c r="C4609" s="141" t="s">
        <v>1943</v>
      </c>
      <c r="D4609" s="141">
        <v>849371</v>
      </c>
      <c r="E4609" s="141" t="s">
        <v>430</v>
      </c>
      <c r="F4609" s="141" t="s">
        <v>2019</v>
      </c>
      <c r="G4609" s="141" t="s">
        <v>2020</v>
      </c>
      <c r="H4609" s="141" t="s">
        <v>76</v>
      </c>
      <c r="I4609" s="141" t="s">
        <v>230</v>
      </c>
      <c r="J4609" s="141" t="s">
        <v>61</v>
      </c>
      <c r="K4609" s="141" t="s">
        <v>314</v>
      </c>
      <c r="L4609" s="141" t="s">
        <v>821</v>
      </c>
      <c r="M4609" s="141" t="s">
        <v>102</v>
      </c>
      <c r="N4609" s="141" t="s">
        <v>881</v>
      </c>
      <c r="O4609" s="141" t="s">
        <v>62</v>
      </c>
      <c r="P4609" s="141" t="s">
        <v>2021</v>
      </c>
      <c r="Q4609" s="141" t="s">
        <v>84</v>
      </c>
      <c r="R4609" s="141" t="s">
        <v>57</v>
      </c>
      <c r="S4609" s="141" t="s">
        <v>1207</v>
      </c>
      <c r="T4609" s="227">
        <v>6.1040000000000001</v>
      </c>
      <c r="U4609" s="146">
        <v>49018</v>
      </c>
      <c r="V4609" s="208">
        <v>6.1249999999999999E-2</v>
      </c>
      <c r="W4609" s="209">
        <v>5.6489999999999999E-2</v>
      </c>
      <c r="X4609" s="141" t="s">
        <v>636</v>
      </c>
      <c r="Y4609" s="141"/>
      <c r="Z4609" s="148">
        <v>180000</v>
      </c>
      <c r="AA4609" s="148">
        <v>3.71</v>
      </c>
      <c r="AB4609" s="148">
        <v>103.73520000000001</v>
      </c>
      <c r="AC4609" s="148">
        <v>0</v>
      </c>
      <c r="AD4609" s="148">
        <v>692.74366999999995</v>
      </c>
      <c r="AE4609" s="151"/>
      <c r="AF4609" s="151"/>
      <c r="AG4609" s="141" t="s">
        <v>17</v>
      </c>
      <c r="AH4609" s="229">
        <v>1.63636363E-4</v>
      </c>
      <c r="AI4609" s="229">
        <v>2.1779641827806447E-4</v>
      </c>
      <c r="AJ4609" s="229">
        <v>5.1659920669242098E-5</v>
      </c>
    </row>
    <row r="4610" spans="1:36" ht="13.5" thickBot="1">
      <c r="A4610" s="153">
        <v>8694</v>
      </c>
      <c r="B4610" s="153">
        <v>12533</v>
      </c>
      <c r="C4610" s="141" t="s">
        <v>2022</v>
      </c>
      <c r="D4610" s="141">
        <v>16732560</v>
      </c>
      <c r="E4610" s="141" t="s">
        <v>430</v>
      </c>
      <c r="F4610" s="141" t="s">
        <v>2023</v>
      </c>
      <c r="G4610" s="141" t="s">
        <v>2024</v>
      </c>
      <c r="H4610" s="141" t="s">
        <v>76</v>
      </c>
      <c r="I4610" s="141" t="s">
        <v>230</v>
      </c>
      <c r="J4610" s="141" t="s">
        <v>61</v>
      </c>
      <c r="K4610" s="141" t="s">
        <v>315</v>
      </c>
      <c r="L4610" s="141" t="s">
        <v>821</v>
      </c>
      <c r="M4610" s="141" t="s">
        <v>494</v>
      </c>
      <c r="N4610" s="141" t="s">
        <v>895</v>
      </c>
      <c r="O4610" s="141" t="s">
        <v>62</v>
      </c>
      <c r="P4610" s="141" t="s">
        <v>2025</v>
      </c>
      <c r="Q4610" s="141" t="s">
        <v>84</v>
      </c>
      <c r="R4610" s="141" t="s">
        <v>57</v>
      </c>
      <c r="S4610" s="141" t="s">
        <v>1210</v>
      </c>
      <c r="T4610" s="227">
        <v>5.3579999999999997</v>
      </c>
      <c r="U4610" s="146">
        <v>47908</v>
      </c>
      <c r="V4610" s="208">
        <v>6.6250000000000003E-2</v>
      </c>
      <c r="W4610" s="209">
        <v>6.6000000000000003E-2</v>
      </c>
      <c r="X4610" s="141" t="s">
        <v>636</v>
      </c>
      <c r="Y4610" s="141"/>
      <c r="Z4610" s="148">
        <v>450000</v>
      </c>
      <c r="AA4610" s="148">
        <v>4.9748000000000001</v>
      </c>
      <c r="AB4610" s="148">
        <v>100.7039</v>
      </c>
      <c r="AC4610" s="148">
        <v>0</v>
      </c>
      <c r="AD4610" s="148">
        <v>2254.4179300000001</v>
      </c>
      <c r="AE4610" s="151"/>
      <c r="AF4610" s="151"/>
      <c r="AG4610" s="141" t="s">
        <v>17</v>
      </c>
      <c r="AH4610" s="229">
        <v>1.1249999999999999E-3</v>
      </c>
      <c r="AI4610" s="229">
        <v>7.0878186509571188E-4</v>
      </c>
      <c r="AJ4610" s="229">
        <v>1.6811853500000001E-4</v>
      </c>
    </row>
    <row r="4611" spans="1:36" ht="13.5" thickBot="1">
      <c r="A4611" s="153">
        <v>8694</v>
      </c>
      <c r="B4611" s="153">
        <v>12533</v>
      </c>
      <c r="C4611" s="141" t="s">
        <v>2026</v>
      </c>
      <c r="D4611" s="141">
        <v>69450052</v>
      </c>
      <c r="E4611" s="141" t="s">
        <v>430</v>
      </c>
      <c r="F4611" s="141" t="s">
        <v>2027</v>
      </c>
      <c r="G4611" s="141" t="s">
        <v>2028</v>
      </c>
      <c r="H4611" s="141" t="s">
        <v>76</v>
      </c>
      <c r="I4611" s="141" t="s">
        <v>230</v>
      </c>
      <c r="J4611" s="141" t="s">
        <v>61</v>
      </c>
      <c r="K4611" s="141" t="s">
        <v>314</v>
      </c>
      <c r="L4611" s="141" t="s">
        <v>821</v>
      </c>
      <c r="M4611" s="141" t="s">
        <v>476</v>
      </c>
      <c r="N4611" s="141" t="s">
        <v>1161</v>
      </c>
      <c r="O4611" s="141" t="s">
        <v>62</v>
      </c>
      <c r="P4611" s="141" t="s">
        <v>1355</v>
      </c>
      <c r="Q4611" s="141" t="s">
        <v>96</v>
      </c>
      <c r="R4611" s="141" t="s">
        <v>57</v>
      </c>
      <c r="S4611" s="141" t="s">
        <v>1207</v>
      </c>
      <c r="T4611" s="227">
        <v>3.7839999999999998</v>
      </c>
      <c r="U4611" s="146">
        <v>47221</v>
      </c>
      <c r="V4611" s="208">
        <v>6.9000000000000006E-2</v>
      </c>
      <c r="W4611" s="209">
        <v>5.8709999999999998E-2</v>
      </c>
      <c r="X4611" s="141" t="s">
        <v>636</v>
      </c>
      <c r="Y4611" s="141"/>
      <c r="Z4611" s="148">
        <v>500000</v>
      </c>
      <c r="AA4611" s="148">
        <v>3.71</v>
      </c>
      <c r="AB4611" s="148">
        <v>107.69880000000001</v>
      </c>
      <c r="AC4611" s="148">
        <v>0</v>
      </c>
      <c r="AD4611" s="148">
        <v>1997.8127400000001</v>
      </c>
      <c r="AE4611" s="151"/>
      <c r="AF4611" s="151"/>
      <c r="AG4611" s="141" t="s">
        <v>17</v>
      </c>
      <c r="AH4611" s="229">
        <v>5.0000000000000001E-4</v>
      </c>
      <c r="AI4611" s="229">
        <v>6.2810600515813609E-4</v>
      </c>
      <c r="AJ4611" s="229">
        <v>1.4898273599999999E-4</v>
      </c>
    </row>
    <row r="4612" spans="1:36" ht="13.5" thickBot="1">
      <c r="A4612" s="153">
        <v>8694</v>
      </c>
      <c r="B4612" s="153">
        <v>12533</v>
      </c>
      <c r="C4612" s="141" t="s">
        <v>2029</v>
      </c>
      <c r="D4612" s="141">
        <v>1499717</v>
      </c>
      <c r="E4612" s="141" t="s">
        <v>430</v>
      </c>
      <c r="F4612" s="141" t="s">
        <v>2030</v>
      </c>
      <c r="G4612" s="141" t="s">
        <v>2031</v>
      </c>
      <c r="H4612" s="141" t="s">
        <v>76</v>
      </c>
      <c r="I4612" s="141" t="s">
        <v>230</v>
      </c>
      <c r="J4612" s="141" t="s">
        <v>61</v>
      </c>
      <c r="K4612" s="141" t="s">
        <v>314</v>
      </c>
      <c r="L4612" s="141" t="s">
        <v>821</v>
      </c>
      <c r="M4612" s="141" t="s">
        <v>102</v>
      </c>
      <c r="N4612" s="141" t="s">
        <v>130</v>
      </c>
      <c r="O4612" s="141" t="s">
        <v>62</v>
      </c>
      <c r="P4612" s="141" t="s">
        <v>1355</v>
      </c>
      <c r="Q4612" s="141" t="s">
        <v>96</v>
      </c>
      <c r="R4612" s="141" t="s">
        <v>57</v>
      </c>
      <c r="S4612" s="141" t="s">
        <v>1207</v>
      </c>
      <c r="T4612" s="227">
        <v>7.0949999999999998</v>
      </c>
      <c r="U4612" s="146">
        <v>49046</v>
      </c>
      <c r="V4612" s="208">
        <v>6.0999999999999999E-2</v>
      </c>
      <c r="W4612" s="209">
        <v>5.2900000000000003E-2</v>
      </c>
      <c r="X4612" s="141" t="s">
        <v>636</v>
      </c>
      <c r="Y4612" s="141"/>
      <c r="Z4612" s="148">
        <v>250000</v>
      </c>
      <c r="AA4612" s="148">
        <v>3.71</v>
      </c>
      <c r="AB4612" s="148">
        <v>108.8826</v>
      </c>
      <c r="AC4612" s="148">
        <v>0</v>
      </c>
      <c r="AD4612" s="148">
        <v>1009.88611</v>
      </c>
      <c r="AE4612" s="151"/>
      <c r="AF4612" s="151"/>
      <c r="AG4612" s="141" t="s">
        <v>17</v>
      </c>
      <c r="AH4612" s="229">
        <v>4.1666666599999999E-4</v>
      </c>
      <c r="AI4612" s="229">
        <v>3.1750499809946649E-4</v>
      </c>
      <c r="AJ4612" s="229">
        <v>7.5310159568212995E-5</v>
      </c>
    </row>
    <row r="4613" spans="1:36" ht="13.5" thickBot="1">
      <c r="A4613" s="153">
        <v>8694</v>
      </c>
      <c r="B4613" s="153">
        <v>12533</v>
      </c>
      <c r="C4613" s="141" t="s">
        <v>2032</v>
      </c>
      <c r="D4613" s="141">
        <v>100466</v>
      </c>
      <c r="E4613" s="141" t="s">
        <v>430</v>
      </c>
      <c r="F4613" s="141" t="s">
        <v>2033</v>
      </c>
      <c r="G4613" s="141" t="s">
        <v>2034</v>
      </c>
      <c r="H4613" s="141" t="s">
        <v>76</v>
      </c>
      <c r="I4613" s="141" t="s">
        <v>230</v>
      </c>
      <c r="J4613" s="141" t="s">
        <v>61</v>
      </c>
      <c r="K4613" s="141" t="s">
        <v>314</v>
      </c>
      <c r="L4613" s="141" t="s">
        <v>821</v>
      </c>
      <c r="M4613" s="141" t="s">
        <v>102</v>
      </c>
      <c r="N4613" s="141" t="s">
        <v>130</v>
      </c>
      <c r="O4613" s="141" t="s">
        <v>62</v>
      </c>
      <c r="P4613" s="141" t="s">
        <v>1355</v>
      </c>
      <c r="Q4613" s="141" t="s">
        <v>96</v>
      </c>
      <c r="R4613" s="141" t="s">
        <v>57</v>
      </c>
      <c r="S4613" s="141" t="s">
        <v>1207</v>
      </c>
      <c r="T4613" s="227">
        <v>4.3550000000000004</v>
      </c>
      <c r="U4613" s="146">
        <v>56646</v>
      </c>
      <c r="V4613" s="208">
        <v>6.8750000000000006E-2</v>
      </c>
      <c r="W4613" s="209">
        <v>6.4000000000000001E-2</v>
      </c>
      <c r="X4613" s="141" t="s">
        <v>636</v>
      </c>
      <c r="Y4613" s="141"/>
      <c r="Z4613" s="148">
        <v>350000</v>
      </c>
      <c r="AA4613" s="148">
        <v>3.71</v>
      </c>
      <c r="AB4613" s="148">
        <v>107.4729</v>
      </c>
      <c r="AC4613" s="148">
        <v>0</v>
      </c>
      <c r="AD4613" s="148">
        <v>1395.5356099999999</v>
      </c>
      <c r="AE4613" s="151"/>
      <c r="AF4613" s="151"/>
      <c r="AG4613" s="141" t="s">
        <v>17</v>
      </c>
      <c r="AH4613" s="229">
        <v>3.5E-4</v>
      </c>
      <c r="AI4613" s="229">
        <v>4.3875198085533405E-4</v>
      </c>
      <c r="AJ4613" s="229">
        <v>1.0406916999999999E-4</v>
      </c>
    </row>
    <row r="4614" spans="1:36" ht="13.5" thickBot="1">
      <c r="A4614" s="153">
        <v>8694</v>
      </c>
      <c r="B4614" s="153">
        <v>12533</v>
      </c>
      <c r="C4614" s="141" t="s">
        <v>2001</v>
      </c>
      <c r="D4614" s="141">
        <v>18401292</v>
      </c>
      <c r="E4614" s="141" t="s">
        <v>430</v>
      </c>
      <c r="F4614" s="141" t="s">
        <v>2035</v>
      </c>
      <c r="G4614" s="141" t="s">
        <v>2036</v>
      </c>
      <c r="H4614" s="141" t="s">
        <v>76</v>
      </c>
      <c r="I4614" s="141" t="s">
        <v>230</v>
      </c>
      <c r="J4614" s="141" t="s">
        <v>61</v>
      </c>
      <c r="K4614" s="141" t="s">
        <v>314</v>
      </c>
      <c r="L4614" s="141" t="s">
        <v>821</v>
      </c>
      <c r="M4614" s="141" t="s">
        <v>102</v>
      </c>
      <c r="N4614" s="141" t="s">
        <v>130</v>
      </c>
      <c r="O4614" s="141" t="s">
        <v>62</v>
      </c>
      <c r="P4614" s="141" t="s">
        <v>1907</v>
      </c>
      <c r="Q4614" s="141" t="s">
        <v>84</v>
      </c>
      <c r="R4614" s="141" t="s">
        <v>57</v>
      </c>
      <c r="S4614" s="141" t="s">
        <v>1207</v>
      </c>
      <c r="T4614" s="227">
        <v>4.0940000000000003</v>
      </c>
      <c r="U4614" s="146">
        <v>47345</v>
      </c>
      <c r="V4614" s="208">
        <v>6.8750000000000006E-2</v>
      </c>
      <c r="W4614" s="209">
        <v>5.8520000000000003E-2</v>
      </c>
      <c r="X4614" s="141" t="s">
        <v>636</v>
      </c>
      <c r="Y4614" s="141"/>
      <c r="Z4614" s="148">
        <v>2470000</v>
      </c>
      <c r="AA4614" s="148">
        <v>3.71</v>
      </c>
      <c r="AB4614" s="148">
        <v>106.4573</v>
      </c>
      <c r="AC4614" s="148">
        <v>0</v>
      </c>
      <c r="AD4614" s="148">
        <v>9755.4276000000009</v>
      </c>
      <c r="AE4614" s="151"/>
      <c r="AF4614" s="151"/>
      <c r="AG4614" s="141" t="s">
        <v>17</v>
      </c>
      <c r="AH4614" s="229">
        <v>4.1166666659999997E-3</v>
      </c>
      <c r="AI4614" s="229">
        <v>3.0670755750838905E-3</v>
      </c>
      <c r="AJ4614" s="229">
        <v>7.2749075500000003E-4</v>
      </c>
    </row>
    <row r="4615" spans="1:36" ht="13.5" thickBot="1">
      <c r="A4615" s="153">
        <v>8694</v>
      </c>
      <c r="B4615" s="153">
        <v>12533</v>
      </c>
      <c r="C4615" s="141" t="s">
        <v>3673</v>
      </c>
      <c r="D4615" s="141">
        <v>285940613</v>
      </c>
      <c r="E4615" s="141" t="s">
        <v>430</v>
      </c>
      <c r="F4615" s="141" t="s">
        <v>3674</v>
      </c>
      <c r="G4615" s="141" t="s">
        <v>3675</v>
      </c>
      <c r="H4615" s="141" t="s">
        <v>76</v>
      </c>
      <c r="I4615" s="141" t="s">
        <v>230</v>
      </c>
      <c r="J4615" s="141" t="s">
        <v>61</v>
      </c>
      <c r="K4615" s="141" t="s">
        <v>315</v>
      </c>
      <c r="L4615" s="141" t="s">
        <v>821</v>
      </c>
      <c r="M4615" s="141" t="s">
        <v>479</v>
      </c>
      <c r="N4615" s="141" t="s">
        <v>931</v>
      </c>
      <c r="O4615" s="141" t="s">
        <v>62</v>
      </c>
      <c r="P4615" s="141" t="s">
        <v>1355</v>
      </c>
      <c r="Q4615" s="141" t="s">
        <v>101</v>
      </c>
      <c r="R4615" s="141" t="s">
        <v>57</v>
      </c>
      <c r="S4615" s="141" t="s">
        <v>1213</v>
      </c>
      <c r="T4615" s="227">
        <v>3.3679999999999999</v>
      </c>
      <c r="U4615" s="146">
        <v>47316</v>
      </c>
      <c r="V4615" s="208">
        <v>6.7500000000000004E-2</v>
      </c>
      <c r="W4615" s="209">
        <v>5.6419999999999998E-2</v>
      </c>
      <c r="X4615" s="141" t="s">
        <v>636</v>
      </c>
      <c r="Y4615" s="141"/>
      <c r="Z4615" s="148">
        <v>300000</v>
      </c>
      <c r="AA4615" s="148">
        <v>4.1524000000000001</v>
      </c>
      <c r="AB4615" s="148">
        <v>106.003</v>
      </c>
      <c r="AC4615" s="148">
        <v>0</v>
      </c>
      <c r="AD4615" s="148">
        <v>1320.5005699999999</v>
      </c>
      <c r="AE4615" s="151"/>
      <c r="AF4615" s="151"/>
      <c r="AG4615" s="141" t="s">
        <v>17</v>
      </c>
      <c r="AH4615" s="229">
        <v>2.3076923E-4</v>
      </c>
      <c r="AI4615" s="229">
        <v>4.1516120166084313E-4</v>
      </c>
      <c r="AJ4615" s="229">
        <v>9.8473587914399798E-5</v>
      </c>
    </row>
    <row r="4616" spans="1:36" ht="13.5" thickBot="1">
      <c r="A4616" s="153">
        <v>8694</v>
      </c>
      <c r="B4616" s="153">
        <v>12533</v>
      </c>
      <c r="C4616" s="141" t="s">
        <v>3676</v>
      </c>
      <c r="D4616" s="141" t="s">
        <v>3677</v>
      </c>
      <c r="E4616" s="141" t="s">
        <v>430</v>
      </c>
      <c r="F4616" s="141" t="s">
        <v>2026</v>
      </c>
      <c r="G4616" s="141" t="s">
        <v>3678</v>
      </c>
      <c r="H4616" s="141" t="s">
        <v>76</v>
      </c>
      <c r="I4616" s="141" t="s">
        <v>230</v>
      </c>
      <c r="J4616" s="141" t="s">
        <v>61</v>
      </c>
      <c r="K4616" s="141" t="s">
        <v>314</v>
      </c>
      <c r="L4616" s="141" t="s">
        <v>821</v>
      </c>
      <c r="M4616" s="141" t="s">
        <v>488</v>
      </c>
      <c r="N4616" s="141" t="s">
        <v>895</v>
      </c>
      <c r="O4616" s="141" t="s">
        <v>62</v>
      </c>
      <c r="P4616" s="141" t="s">
        <v>1907</v>
      </c>
      <c r="Q4616" s="141" t="s">
        <v>84</v>
      </c>
      <c r="R4616" s="141" t="s">
        <v>57</v>
      </c>
      <c r="S4616" s="141" t="s">
        <v>1207</v>
      </c>
      <c r="T4616" s="227">
        <v>5.4390000000000001</v>
      </c>
      <c r="U4616" s="146">
        <v>48058</v>
      </c>
      <c r="V4616" s="208">
        <v>6.7000000000000004E-2</v>
      </c>
      <c r="W4616" s="209">
        <v>6.1499999999999999E-2</v>
      </c>
      <c r="X4616" s="141" t="s">
        <v>636</v>
      </c>
      <c r="Y4616" s="141"/>
      <c r="Z4616" s="148">
        <v>550000</v>
      </c>
      <c r="AA4616" s="148">
        <v>3.71</v>
      </c>
      <c r="AB4616" s="148">
        <v>104.1905</v>
      </c>
      <c r="AC4616" s="148">
        <v>0</v>
      </c>
      <c r="AD4616" s="148">
        <v>2126.0071499999999</v>
      </c>
      <c r="AE4616" s="151"/>
      <c r="AF4616" s="151"/>
      <c r="AG4616" s="141" t="s">
        <v>17</v>
      </c>
      <c r="AH4616" s="229">
        <v>9.1666666599999995E-4</v>
      </c>
      <c r="AI4616" s="229">
        <v>6.6840992210517891E-4</v>
      </c>
      <c r="AJ4616" s="229">
        <v>1.5854256799999999E-4</v>
      </c>
    </row>
    <row r="4617" spans="1:36" ht="13.5" thickBot="1">
      <c r="A4617" s="153">
        <v>8694</v>
      </c>
      <c r="B4617" s="153">
        <v>12533</v>
      </c>
      <c r="C4617" s="141" t="s">
        <v>3679</v>
      </c>
      <c r="D4617" s="141" t="s">
        <v>3680</v>
      </c>
      <c r="E4617" s="141" t="s">
        <v>430</v>
      </c>
      <c r="F4617" s="141" t="s">
        <v>3681</v>
      </c>
      <c r="G4617" s="141" t="s">
        <v>3682</v>
      </c>
      <c r="H4617" s="141" t="s">
        <v>76</v>
      </c>
      <c r="I4617" s="141" t="s">
        <v>230</v>
      </c>
      <c r="J4617" s="141" t="s">
        <v>61</v>
      </c>
      <c r="K4617" s="141" t="s">
        <v>314</v>
      </c>
      <c r="L4617" s="141" t="s">
        <v>821</v>
      </c>
      <c r="M4617" s="141" t="s">
        <v>102</v>
      </c>
      <c r="N4617" s="141" t="s">
        <v>130</v>
      </c>
      <c r="O4617" s="141" t="s">
        <v>62</v>
      </c>
      <c r="P4617" s="141" t="s">
        <v>1355</v>
      </c>
      <c r="Q4617" s="141" t="s">
        <v>101</v>
      </c>
      <c r="R4617" s="141" t="s">
        <v>57</v>
      </c>
      <c r="S4617" s="141" t="s">
        <v>1207</v>
      </c>
      <c r="T4617" s="227">
        <v>4.3970000000000002</v>
      </c>
      <c r="U4617" s="146">
        <v>47392</v>
      </c>
      <c r="V4617" s="208">
        <v>5.0259999999999999E-2</v>
      </c>
      <c r="W4617" s="209">
        <v>4.9369999999999997E-2</v>
      </c>
      <c r="X4617" s="141" t="s">
        <v>636</v>
      </c>
      <c r="Y4617" s="141"/>
      <c r="Z4617" s="148">
        <v>175000</v>
      </c>
      <c r="AA4617" s="148">
        <v>3.71</v>
      </c>
      <c r="AB4617" s="148">
        <v>100.8527</v>
      </c>
      <c r="AC4617" s="148">
        <v>0</v>
      </c>
      <c r="AD4617" s="148">
        <v>654.78615000000002</v>
      </c>
      <c r="AE4617" s="151"/>
      <c r="AF4617" s="151"/>
      <c r="AG4617" s="141" t="s">
        <v>17</v>
      </c>
      <c r="AH4617" s="229">
        <v>1.75E-4</v>
      </c>
      <c r="AI4617" s="229">
        <v>2.0586269407280687E-4</v>
      </c>
      <c r="AJ4617" s="229">
        <v>4.8829317436157102E-5</v>
      </c>
    </row>
    <row r="4618" spans="1:36" ht="13.5" thickBot="1">
      <c r="A4618" s="153">
        <v>8694</v>
      </c>
      <c r="B4618" s="153">
        <v>12533</v>
      </c>
      <c r="C4618" s="141" t="s">
        <v>3683</v>
      </c>
      <c r="D4618" s="141" t="s">
        <v>3680</v>
      </c>
      <c r="E4618" s="141" t="s">
        <v>430</v>
      </c>
      <c r="F4618" s="141" t="s">
        <v>3684</v>
      </c>
      <c r="G4618" s="141" t="s">
        <v>3685</v>
      </c>
      <c r="H4618" s="141" t="s">
        <v>76</v>
      </c>
      <c r="I4618" s="141" t="s">
        <v>230</v>
      </c>
      <c r="J4618" s="141" t="s">
        <v>61</v>
      </c>
      <c r="K4618" s="141" t="s">
        <v>314</v>
      </c>
      <c r="L4618" s="141" t="s">
        <v>821</v>
      </c>
      <c r="M4618" s="141" t="s">
        <v>102</v>
      </c>
      <c r="N4618" s="141" t="s">
        <v>130</v>
      </c>
      <c r="O4618" s="141" t="s">
        <v>62</v>
      </c>
      <c r="P4618" s="141" t="s">
        <v>1355</v>
      </c>
      <c r="Q4618" s="141" t="s">
        <v>101</v>
      </c>
      <c r="R4618" s="141" t="s">
        <v>57</v>
      </c>
      <c r="S4618" s="141" t="s">
        <v>1207</v>
      </c>
      <c r="T4618" s="227">
        <v>7.6219999999999999</v>
      </c>
      <c r="U4618" s="146">
        <v>49218</v>
      </c>
      <c r="V4618" s="208">
        <v>5.5840000000000001E-2</v>
      </c>
      <c r="W4618" s="209">
        <v>5.4480000000000001E-2</v>
      </c>
      <c r="X4618" s="141" t="s">
        <v>636</v>
      </c>
      <c r="Y4618" s="141"/>
      <c r="Z4618" s="148">
        <v>175000</v>
      </c>
      <c r="AA4618" s="148">
        <v>3.71</v>
      </c>
      <c r="AB4618" s="148">
        <v>101.54940000000001</v>
      </c>
      <c r="AC4618" s="148">
        <v>0</v>
      </c>
      <c r="AD4618" s="148">
        <v>659.30948000000001</v>
      </c>
      <c r="AE4618" s="151"/>
      <c r="AF4618" s="151"/>
      <c r="AG4618" s="141" t="s">
        <v>17</v>
      </c>
      <c r="AH4618" s="229">
        <v>1.3999999999999999E-4</v>
      </c>
      <c r="AI4618" s="229">
        <v>2.0728481471476052E-4</v>
      </c>
      <c r="AJ4618" s="229">
        <v>4.9166635377959098E-5</v>
      </c>
    </row>
    <row r="4619" spans="1:36" ht="13.5" thickBot="1">
      <c r="A4619" s="153">
        <v>8694</v>
      </c>
      <c r="B4619" s="153">
        <v>12533</v>
      </c>
      <c r="C4619" s="141" t="s">
        <v>3686</v>
      </c>
      <c r="D4619" s="141" t="s">
        <v>3687</v>
      </c>
      <c r="E4619" s="141" t="s">
        <v>430</v>
      </c>
      <c r="F4619" s="141" t="s">
        <v>3688</v>
      </c>
      <c r="G4619" s="141" t="s">
        <v>3689</v>
      </c>
      <c r="H4619" s="141" t="s">
        <v>76</v>
      </c>
      <c r="I4619" s="141" t="s">
        <v>230</v>
      </c>
      <c r="J4619" s="141" t="s">
        <v>61</v>
      </c>
      <c r="K4619" s="141" t="s">
        <v>314</v>
      </c>
      <c r="L4619" s="141" t="s">
        <v>821</v>
      </c>
      <c r="M4619" s="141" t="s">
        <v>102</v>
      </c>
      <c r="N4619" s="141" t="s">
        <v>130</v>
      </c>
      <c r="O4619" s="141" t="s">
        <v>62</v>
      </c>
      <c r="P4619" s="141" t="s">
        <v>1907</v>
      </c>
      <c r="Q4619" s="141" t="s">
        <v>84</v>
      </c>
      <c r="R4619" s="141" t="s">
        <v>57</v>
      </c>
      <c r="S4619" s="141" t="s">
        <v>1207</v>
      </c>
      <c r="T4619" s="227">
        <v>4.3550000000000004</v>
      </c>
      <c r="U4619" s="146">
        <v>47373</v>
      </c>
      <c r="V4619" s="208">
        <v>5.8000000000000003E-2</v>
      </c>
      <c r="W4619" s="209">
        <v>5.8790000000000002E-2</v>
      </c>
      <c r="X4619" s="141" t="s">
        <v>636</v>
      </c>
      <c r="Y4619" s="141"/>
      <c r="Z4619" s="148">
        <v>530000</v>
      </c>
      <c r="AA4619" s="148">
        <v>3.71</v>
      </c>
      <c r="AB4619" s="148">
        <v>99.985200000000006</v>
      </c>
      <c r="AC4619" s="148">
        <v>0</v>
      </c>
      <c r="AD4619" s="148">
        <v>1966.00899</v>
      </c>
      <c r="AE4619" s="151"/>
      <c r="AF4619" s="151"/>
      <c r="AG4619" s="141" t="s">
        <v>17</v>
      </c>
      <c r="AH4619" s="229">
        <v>1.06E-3</v>
      </c>
      <c r="AI4619" s="229">
        <v>6.1810700677275782E-4</v>
      </c>
      <c r="AJ4619" s="229">
        <v>1.4661103700000001E-4</v>
      </c>
    </row>
    <row r="4620" spans="1:36" ht="13.5" thickBot="1">
      <c r="A4620" s="153">
        <v>8694</v>
      </c>
      <c r="B4620" s="153">
        <v>12533</v>
      </c>
      <c r="C4620" s="141" t="s">
        <v>3690</v>
      </c>
      <c r="D4620" s="141" t="s">
        <v>3691</v>
      </c>
      <c r="E4620" s="141" t="s">
        <v>430</v>
      </c>
      <c r="F4620" s="141" t="s">
        <v>3692</v>
      </c>
      <c r="G4620" s="141" t="s">
        <v>3693</v>
      </c>
      <c r="H4620" s="141" t="s">
        <v>76</v>
      </c>
      <c r="I4620" s="141" t="s">
        <v>230</v>
      </c>
      <c r="J4620" s="141" t="s">
        <v>61</v>
      </c>
      <c r="K4620" s="141" t="s">
        <v>314</v>
      </c>
      <c r="L4620" s="141" t="s">
        <v>821</v>
      </c>
      <c r="M4620" s="141" t="s">
        <v>488</v>
      </c>
      <c r="N4620" s="141" t="s">
        <v>130</v>
      </c>
      <c r="O4620" s="141" t="s">
        <v>62</v>
      </c>
      <c r="P4620" s="141" t="s">
        <v>1355</v>
      </c>
      <c r="Q4620" s="141" t="s">
        <v>101</v>
      </c>
      <c r="R4620" s="141" t="s">
        <v>57</v>
      </c>
      <c r="S4620" s="141" t="s">
        <v>1207</v>
      </c>
      <c r="T4620" s="227">
        <v>4.734</v>
      </c>
      <c r="U4620" s="146">
        <v>47557</v>
      </c>
      <c r="V4620" s="208">
        <v>5.8000000000000003E-2</v>
      </c>
      <c r="W4620" s="209">
        <v>6.0100000000000001E-2</v>
      </c>
      <c r="X4620" s="141" t="s">
        <v>636</v>
      </c>
      <c r="Y4620" s="141"/>
      <c r="Z4620" s="148">
        <v>1341000</v>
      </c>
      <c r="AA4620" s="148">
        <v>3.71</v>
      </c>
      <c r="AB4620" s="148">
        <v>99.337100000000007</v>
      </c>
      <c r="AC4620" s="148">
        <v>0</v>
      </c>
      <c r="AD4620" s="148">
        <v>4942.13</v>
      </c>
      <c r="AE4620" s="151"/>
      <c r="AF4620" s="151"/>
      <c r="AG4620" s="141" t="s">
        <v>17</v>
      </c>
      <c r="AH4620" s="229">
        <v>1.341E-3</v>
      </c>
      <c r="AI4620" s="229">
        <v>1.5537900370342912E-3</v>
      </c>
      <c r="AJ4620" s="229">
        <v>3.6854908200000002E-4</v>
      </c>
    </row>
    <row r="4621" spans="1:36" ht="13.5" thickBot="1">
      <c r="A4621" s="153">
        <v>8694</v>
      </c>
      <c r="B4621" s="153">
        <v>12533</v>
      </c>
      <c r="C4621" s="141" t="s">
        <v>2037</v>
      </c>
      <c r="D4621" s="141">
        <v>41063211</v>
      </c>
      <c r="E4621" s="141" t="s">
        <v>430</v>
      </c>
      <c r="F4621" s="141" t="s">
        <v>2038</v>
      </c>
      <c r="G4621" s="141" t="s">
        <v>2039</v>
      </c>
      <c r="H4621" s="141" t="s">
        <v>76</v>
      </c>
      <c r="I4621" s="141" t="s">
        <v>230</v>
      </c>
      <c r="J4621" s="141" t="s">
        <v>61</v>
      </c>
      <c r="K4621" s="141" t="s">
        <v>67</v>
      </c>
      <c r="L4621" s="141" t="s">
        <v>821</v>
      </c>
      <c r="M4621" s="141" t="s">
        <v>476</v>
      </c>
      <c r="N4621" s="141" t="s">
        <v>900</v>
      </c>
      <c r="O4621" s="141" t="s">
        <v>62</v>
      </c>
      <c r="P4621" s="141" t="s">
        <v>298</v>
      </c>
      <c r="Q4621" s="141" t="s">
        <v>298</v>
      </c>
      <c r="R4621" s="141" t="s">
        <v>57</v>
      </c>
      <c r="S4621" s="141" t="s">
        <v>1207</v>
      </c>
      <c r="T4621" s="227">
        <v>5.7789999999999999</v>
      </c>
      <c r="U4621" s="146">
        <v>48176</v>
      </c>
      <c r="V4621" s="208">
        <v>5.8999999999999997E-2</v>
      </c>
      <c r="W4621" s="209">
        <v>6.5949999999999995E-2</v>
      </c>
      <c r="X4621" s="141" t="s">
        <v>636</v>
      </c>
      <c r="Y4621" s="141"/>
      <c r="Z4621" s="148">
        <v>950000</v>
      </c>
      <c r="AA4621" s="148">
        <v>3.71</v>
      </c>
      <c r="AB4621" s="148">
        <v>98.3108</v>
      </c>
      <c r="AC4621" s="148">
        <v>0</v>
      </c>
      <c r="AD4621" s="148">
        <v>3464.9641499999998</v>
      </c>
      <c r="AE4621" s="151"/>
      <c r="AF4621" s="151"/>
      <c r="AG4621" s="141" t="s">
        <v>17</v>
      </c>
      <c r="AH4621" s="229">
        <v>3.1666666660000002E-3</v>
      </c>
      <c r="AI4621" s="229">
        <v>1.0893737669690985E-3</v>
      </c>
      <c r="AJ4621" s="229">
        <v>2.5839250600000001E-4</v>
      </c>
    </row>
    <row r="4622" spans="1:36" ht="13.5" thickBot="1">
      <c r="A4622" s="153">
        <v>8694</v>
      </c>
      <c r="B4622" s="153">
        <v>12533</v>
      </c>
      <c r="C4622" s="141" t="s">
        <v>2040</v>
      </c>
      <c r="D4622" s="141">
        <v>51147924</v>
      </c>
      <c r="E4622" s="141" t="s">
        <v>430</v>
      </c>
      <c r="F4622" s="141" t="s">
        <v>2041</v>
      </c>
      <c r="G4622" s="141" t="s">
        <v>2042</v>
      </c>
      <c r="H4622" s="141" t="s">
        <v>76</v>
      </c>
      <c r="I4622" s="141" t="s">
        <v>230</v>
      </c>
      <c r="J4622" s="141" t="s">
        <v>61</v>
      </c>
      <c r="K4622" s="141" t="s">
        <v>315</v>
      </c>
      <c r="L4622" s="141" t="s">
        <v>821</v>
      </c>
      <c r="M4622" s="141" t="s">
        <v>476</v>
      </c>
      <c r="N4622" s="141" t="s">
        <v>878</v>
      </c>
      <c r="O4622" s="141" t="s">
        <v>62</v>
      </c>
      <c r="P4622" s="141" t="s">
        <v>1369</v>
      </c>
      <c r="Q4622" s="141" t="s">
        <v>96</v>
      </c>
      <c r="R4622" s="141" t="s">
        <v>57</v>
      </c>
      <c r="S4622" s="141" t="s">
        <v>1207</v>
      </c>
      <c r="T4622" s="227">
        <v>0.60499999999999998</v>
      </c>
      <c r="U4622" s="146">
        <v>46888</v>
      </c>
      <c r="V4622" s="208">
        <v>6.1249999999999999E-2</v>
      </c>
      <c r="W4622" s="209">
        <v>5.5980000000000002E-2</v>
      </c>
      <c r="X4622" s="141" t="s">
        <v>636</v>
      </c>
      <c r="Y4622" s="141"/>
      <c r="Z4622" s="148">
        <v>464000</v>
      </c>
      <c r="AA4622" s="148">
        <v>3.71</v>
      </c>
      <c r="AB4622" s="148">
        <v>104.0269</v>
      </c>
      <c r="AC4622" s="148">
        <v>0</v>
      </c>
      <c r="AD4622" s="148">
        <v>1790.7606699999999</v>
      </c>
      <c r="AE4622" s="151"/>
      <c r="AF4622" s="151"/>
      <c r="AG4622" s="141" t="s">
        <v>17</v>
      </c>
      <c r="AH4622" s="229">
        <v>9.2800000000000001E-4</v>
      </c>
      <c r="AI4622" s="229">
        <v>5.6300948938187623E-4</v>
      </c>
      <c r="AJ4622" s="229">
        <v>1.33542258E-4</v>
      </c>
    </row>
    <row r="4623" spans="1:36" ht="13.5" thickBot="1">
      <c r="A4623" s="153">
        <v>8694</v>
      </c>
      <c r="B4623" s="153">
        <v>12533</v>
      </c>
      <c r="C4623" s="141" t="s">
        <v>2043</v>
      </c>
      <c r="D4623" s="141">
        <v>100169</v>
      </c>
      <c r="E4623" s="141" t="s">
        <v>430</v>
      </c>
      <c r="F4623" s="141" t="s">
        <v>2044</v>
      </c>
      <c r="G4623" s="141" t="s">
        <v>2045</v>
      </c>
      <c r="H4623" s="141" t="s">
        <v>76</v>
      </c>
      <c r="I4623" s="141" t="s">
        <v>230</v>
      </c>
      <c r="J4623" s="141" t="s">
        <v>61</v>
      </c>
      <c r="K4623" s="141" t="s">
        <v>315</v>
      </c>
      <c r="L4623" s="141" t="s">
        <v>821</v>
      </c>
      <c r="M4623" s="141" t="s">
        <v>476</v>
      </c>
      <c r="N4623" s="141" t="s">
        <v>195</v>
      </c>
      <c r="O4623" s="141" t="s">
        <v>62</v>
      </c>
      <c r="P4623" s="141" t="s">
        <v>1350</v>
      </c>
      <c r="Q4623" s="141" t="s">
        <v>96</v>
      </c>
      <c r="R4623" s="141" t="s">
        <v>57</v>
      </c>
      <c r="S4623" s="141" t="s">
        <v>1207</v>
      </c>
      <c r="T4623" s="227">
        <v>2.6619999999999999</v>
      </c>
      <c r="U4623" s="146">
        <v>46974</v>
      </c>
      <c r="V4623" s="208">
        <v>5.5E-2</v>
      </c>
      <c r="W4623" s="209">
        <v>4.9869999999999998E-2</v>
      </c>
      <c r="X4623" s="141" t="s">
        <v>636</v>
      </c>
      <c r="Y4623" s="141"/>
      <c r="Z4623" s="148">
        <v>870000</v>
      </c>
      <c r="AA4623" s="148">
        <v>3.71</v>
      </c>
      <c r="AB4623" s="148">
        <v>103.5299</v>
      </c>
      <c r="AC4623" s="148">
        <v>0</v>
      </c>
      <c r="AD4623" s="148">
        <v>3341.6345799999999</v>
      </c>
      <c r="AE4623" s="151"/>
      <c r="AF4623" s="151"/>
      <c r="AG4623" s="141" t="s">
        <v>17</v>
      </c>
      <c r="AH4623" s="229">
        <v>4.9714285700000005E-4</v>
      </c>
      <c r="AI4623" s="229">
        <v>1.0505993403276054E-3</v>
      </c>
      <c r="AJ4623" s="229">
        <v>2.4919545900000002E-4</v>
      </c>
    </row>
    <row r="4624" spans="1:36" ht="13.5" thickBot="1">
      <c r="A4624" s="153">
        <v>8694</v>
      </c>
      <c r="B4624" s="153">
        <v>12533</v>
      </c>
      <c r="C4624" s="141" t="s">
        <v>1875</v>
      </c>
      <c r="D4624" s="141">
        <v>43560927</v>
      </c>
      <c r="E4624" s="141" t="s">
        <v>430</v>
      </c>
      <c r="F4624" s="141" t="s">
        <v>2046</v>
      </c>
      <c r="G4624" s="141" t="s">
        <v>2047</v>
      </c>
      <c r="H4624" s="141" t="s">
        <v>76</v>
      </c>
      <c r="I4624" s="141" t="s">
        <v>230</v>
      </c>
      <c r="J4624" s="141" t="s">
        <v>61</v>
      </c>
      <c r="K4624" s="141" t="s">
        <v>153</v>
      </c>
      <c r="L4624" s="141" t="s">
        <v>821</v>
      </c>
      <c r="M4624" s="141" t="s">
        <v>476</v>
      </c>
      <c r="N4624" s="141" t="s">
        <v>931</v>
      </c>
      <c r="O4624" s="141" t="s">
        <v>62</v>
      </c>
      <c r="P4624" s="141" t="s">
        <v>1350</v>
      </c>
      <c r="Q4624" s="141" t="s">
        <v>96</v>
      </c>
      <c r="R4624" s="141" t="s">
        <v>57</v>
      </c>
      <c r="S4624" s="141" t="s">
        <v>1213</v>
      </c>
      <c r="T4624" s="227">
        <v>0.77100000000000002</v>
      </c>
      <c r="U4624" s="146">
        <v>45847</v>
      </c>
      <c r="V4624" s="208">
        <v>6.2500000000000003E-3</v>
      </c>
      <c r="W4624" s="209">
        <v>3.8890000000000001E-2</v>
      </c>
      <c r="X4624" s="141" t="s">
        <v>636</v>
      </c>
      <c r="Y4624" s="141"/>
      <c r="Z4624" s="148">
        <v>650000</v>
      </c>
      <c r="AA4624" s="148">
        <v>4.1524000000000001</v>
      </c>
      <c r="AB4624" s="148">
        <v>97.719300000000004</v>
      </c>
      <c r="AC4624" s="148">
        <v>0</v>
      </c>
      <c r="AD4624" s="148">
        <v>2637.50254</v>
      </c>
      <c r="AE4624" s="151"/>
      <c r="AF4624" s="151"/>
      <c r="AG4624" s="141" t="s">
        <v>17</v>
      </c>
      <c r="AH4624" s="229">
        <v>8.1249999999999996E-4</v>
      </c>
      <c r="AI4624" s="229">
        <v>8.2922245454988787E-4</v>
      </c>
      <c r="AJ4624" s="229">
        <v>1.96686274E-4</v>
      </c>
    </row>
    <row r="4625" spans="1:36" ht="13.5" thickBot="1">
      <c r="A4625" s="153">
        <v>8694</v>
      </c>
      <c r="B4625" s="153">
        <v>12533</v>
      </c>
      <c r="C4625" s="141" t="s">
        <v>1875</v>
      </c>
      <c r="D4625" s="141">
        <v>43560927</v>
      </c>
      <c r="E4625" s="141" t="s">
        <v>430</v>
      </c>
      <c r="F4625" s="141" t="s">
        <v>2048</v>
      </c>
      <c r="G4625" s="141" t="s">
        <v>2049</v>
      </c>
      <c r="H4625" s="141" t="s">
        <v>76</v>
      </c>
      <c r="I4625" s="141" t="s">
        <v>230</v>
      </c>
      <c r="J4625" s="141" t="s">
        <v>61</v>
      </c>
      <c r="K4625" s="141" t="s">
        <v>153</v>
      </c>
      <c r="L4625" s="141" t="s">
        <v>821</v>
      </c>
      <c r="M4625" s="141" t="s">
        <v>486</v>
      </c>
      <c r="N4625" s="141" t="s">
        <v>931</v>
      </c>
      <c r="O4625" s="141" t="s">
        <v>62</v>
      </c>
      <c r="P4625" s="141" t="s">
        <v>1350</v>
      </c>
      <c r="Q4625" s="141" t="s">
        <v>96</v>
      </c>
      <c r="R4625" s="141" t="s">
        <v>57</v>
      </c>
      <c r="S4625" s="141" t="s">
        <v>1213</v>
      </c>
      <c r="T4625" s="227">
        <v>2.52</v>
      </c>
      <c r="U4625" s="146">
        <v>46492</v>
      </c>
      <c r="V4625" s="208">
        <v>3.7499999999999999E-3</v>
      </c>
      <c r="W4625" s="209">
        <v>3.9079999999999997E-2</v>
      </c>
      <c r="X4625" s="141" t="s">
        <v>636</v>
      </c>
      <c r="Y4625" s="141"/>
      <c r="Z4625" s="148">
        <v>600000</v>
      </c>
      <c r="AA4625" s="148">
        <v>4.1524000000000001</v>
      </c>
      <c r="AB4625" s="148">
        <v>91.811700000000002</v>
      </c>
      <c r="AC4625" s="148">
        <v>0</v>
      </c>
      <c r="AD4625" s="148">
        <v>2287.4334199999998</v>
      </c>
      <c r="AE4625" s="151"/>
      <c r="AF4625" s="151"/>
      <c r="AG4625" s="141" t="s">
        <v>17</v>
      </c>
      <c r="AH4625" s="229">
        <v>4.8000000000000001E-4</v>
      </c>
      <c r="AI4625" s="229">
        <v>7.1916183070361869E-4</v>
      </c>
      <c r="AJ4625" s="229">
        <v>1.7058059700000001E-4</v>
      </c>
    </row>
    <row r="4626" spans="1:36" ht="13.5" thickBot="1">
      <c r="A4626" s="153">
        <v>8694</v>
      </c>
      <c r="B4626" s="153">
        <v>12533</v>
      </c>
      <c r="C4626" s="141" t="s">
        <v>1362</v>
      </c>
      <c r="D4626" s="141">
        <v>10802929</v>
      </c>
      <c r="E4626" s="141" t="s">
        <v>430</v>
      </c>
      <c r="F4626" s="141" t="s">
        <v>1363</v>
      </c>
      <c r="G4626" s="141" t="s">
        <v>1364</v>
      </c>
      <c r="H4626" s="141" t="s">
        <v>76</v>
      </c>
      <c r="I4626" s="141" t="s">
        <v>230</v>
      </c>
      <c r="J4626" s="141" t="s">
        <v>61</v>
      </c>
      <c r="K4626" s="141" t="s">
        <v>153</v>
      </c>
      <c r="L4626" s="141" t="s">
        <v>821</v>
      </c>
      <c r="M4626" s="141" t="s">
        <v>102</v>
      </c>
      <c r="N4626" s="141" t="s">
        <v>931</v>
      </c>
      <c r="O4626" s="141" t="s">
        <v>62</v>
      </c>
      <c r="P4626" s="141" t="s">
        <v>1365</v>
      </c>
      <c r="Q4626" s="141" t="s">
        <v>84</v>
      </c>
      <c r="R4626" s="141" t="s">
        <v>57</v>
      </c>
      <c r="S4626" s="141" t="s">
        <v>1213</v>
      </c>
      <c r="T4626" s="227">
        <v>0.32900000000000001</v>
      </c>
      <c r="U4626" s="146">
        <v>45688</v>
      </c>
      <c r="V4626" s="208">
        <v>0.02</v>
      </c>
      <c r="W4626" s="209">
        <v>7.757E-2</v>
      </c>
      <c r="X4626" s="141" t="s">
        <v>636</v>
      </c>
      <c r="Y4626" s="141"/>
      <c r="Z4626" s="148">
        <v>5576600</v>
      </c>
      <c r="AA4626" s="148">
        <v>4.1524000000000001</v>
      </c>
      <c r="AB4626" s="148">
        <v>98.516999999999996</v>
      </c>
      <c r="AC4626" s="148">
        <v>0</v>
      </c>
      <c r="AD4626" s="148">
        <v>22812.866300000002</v>
      </c>
      <c r="AE4626" s="151"/>
      <c r="AF4626" s="151"/>
      <c r="AG4626" s="141" t="s">
        <v>17</v>
      </c>
      <c r="AH4626" s="229">
        <v>1.8588666665999998E-2</v>
      </c>
      <c r="AI4626" s="229">
        <v>7.1722929937365742E-3</v>
      </c>
      <c r="AJ4626" s="229">
        <v>1.701222132E-3</v>
      </c>
    </row>
    <row r="4627" spans="1:36" ht="13.5" thickBot="1">
      <c r="A4627" s="153">
        <v>8694</v>
      </c>
      <c r="B4627" s="153">
        <v>12533</v>
      </c>
      <c r="C4627" s="141" t="s">
        <v>1966</v>
      </c>
      <c r="D4627" s="141">
        <v>101752</v>
      </c>
      <c r="E4627" s="141" t="s">
        <v>430</v>
      </c>
      <c r="F4627" s="141" t="s">
        <v>2050</v>
      </c>
      <c r="G4627" s="141" t="s">
        <v>2051</v>
      </c>
      <c r="H4627" s="141" t="s">
        <v>76</v>
      </c>
      <c r="I4627" s="141" t="s">
        <v>230</v>
      </c>
      <c r="J4627" s="141" t="s">
        <v>61</v>
      </c>
      <c r="K4627" s="141" t="s">
        <v>314</v>
      </c>
      <c r="L4627" s="141" t="s">
        <v>821</v>
      </c>
      <c r="M4627" s="141" t="s">
        <v>476</v>
      </c>
      <c r="N4627" s="141" t="s">
        <v>915</v>
      </c>
      <c r="O4627" s="141" t="s">
        <v>62</v>
      </c>
      <c r="P4627" s="141" t="s">
        <v>1942</v>
      </c>
      <c r="Q4627" s="141" t="s">
        <v>96</v>
      </c>
      <c r="R4627" s="141" t="s">
        <v>57</v>
      </c>
      <c r="S4627" s="141" t="s">
        <v>1207</v>
      </c>
      <c r="T4627" s="227">
        <v>6.2720000000000002</v>
      </c>
      <c r="U4627" s="146">
        <v>48548</v>
      </c>
      <c r="V4627" s="208">
        <v>6.25E-2</v>
      </c>
      <c r="W4627" s="209">
        <v>4.6449999999999998E-2</v>
      </c>
      <c r="X4627" s="141" t="s">
        <v>636</v>
      </c>
      <c r="Y4627" s="141"/>
      <c r="Z4627" s="148">
        <v>2330000</v>
      </c>
      <c r="AA4627" s="148">
        <v>3.71</v>
      </c>
      <c r="AB4627" s="148">
        <v>113.21559999999999</v>
      </c>
      <c r="AC4627" s="148">
        <v>0</v>
      </c>
      <c r="AD4627" s="148">
        <v>9786.6961100000008</v>
      </c>
      <c r="AE4627" s="151"/>
      <c r="AF4627" s="151"/>
      <c r="AG4627" s="141" t="s">
        <v>17</v>
      </c>
      <c r="AH4627" s="229">
        <v>1.035555555E-3</v>
      </c>
      <c r="AI4627" s="229">
        <v>3.076906295706559E-3</v>
      </c>
      <c r="AJ4627" s="229">
        <v>7.2982253899999999E-4</v>
      </c>
    </row>
    <row r="4628" spans="1:36" ht="13.5" thickBot="1">
      <c r="A4628" s="153">
        <v>8694</v>
      </c>
      <c r="B4628" s="153">
        <v>12533</v>
      </c>
      <c r="C4628" s="141" t="s">
        <v>1971</v>
      </c>
      <c r="D4628" s="141">
        <v>170680</v>
      </c>
      <c r="E4628" s="141" t="s">
        <v>430</v>
      </c>
      <c r="F4628" s="141" t="s">
        <v>2052</v>
      </c>
      <c r="G4628" s="141" t="s">
        <v>2053</v>
      </c>
      <c r="H4628" s="141" t="s">
        <v>76</v>
      </c>
      <c r="I4628" s="141" t="s">
        <v>230</v>
      </c>
      <c r="J4628" s="141" t="s">
        <v>61</v>
      </c>
      <c r="K4628" s="141" t="s">
        <v>314</v>
      </c>
      <c r="L4628" s="141" t="s">
        <v>821</v>
      </c>
      <c r="M4628" s="141" t="s">
        <v>476</v>
      </c>
      <c r="N4628" s="141" t="s">
        <v>895</v>
      </c>
      <c r="O4628" s="141" t="s">
        <v>62</v>
      </c>
      <c r="P4628" s="141" t="s">
        <v>1365</v>
      </c>
      <c r="Q4628" s="141" t="s">
        <v>84</v>
      </c>
      <c r="R4628" s="141" t="s">
        <v>57</v>
      </c>
      <c r="S4628" s="141" t="s">
        <v>1207</v>
      </c>
      <c r="T4628" s="227">
        <v>4.4720000000000004</v>
      </c>
      <c r="U4628" s="146">
        <v>47548</v>
      </c>
      <c r="V4628" s="208">
        <v>7.3499999999999996E-2</v>
      </c>
      <c r="W4628" s="209">
        <v>5.5419999999999997E-2</v>
      </c>
      <c r="X4628" s="141" t="s">
        <v>636</v>
      </c>
      <c r="Y4628" s="141"/>
      <c r="Z4628" s="148">
        <v>680000</v>
      </c>
      <c r="AA4628" s="148">
        <v>3.71</v>
      </c>
      <c r="AB4628" s="148">
        <v>108.89879999999999</v>
      </c>
      <c r="AC4628" s="148">
        <v>0</v>
      </c>
      <c r="AD4628" s="148">
        <v>2747.2989299999999</v>
      </c>
      <c r="AE4628" s="151"/>
      <c r="AF4628" s="151"/>
      <c r="AG4628" s="141" t="s">
        <v>17</v>
      </c>
      <c r="AH4628" s="229">
        <v>5.9130434699999998E-4</v>
      </c>
      <c r="AI4628" s="229">
        <v>8.6374209221306772E-4</v>
      </c>
      <c r="AJ4628" s="229">
        <v>2.04874112E-4</v>
      </c>
    </row>
    <row r="4629" spans="1:36" ht="13.5" thickBot="1">
      <c r="A4629" s="153">
        <v>8694</v>
      </c>
      <c r="B4629" s="153">
        <v>12533</v>
      </c>
      <c r="C4629" s="141" t="s">
        <v>1966</v>
      </c>
      <c r="D4629" s="141">
        <v>101752</v>
      </c>
      <c r="E4629" s="141" t="s">
        <v>430</v>
      </c>
      <c r="F4629" s="141" t="s">
        <v>2054</v>
      </c>
      <c r="G4629" s="141" t="s">
        <v>2055</v>
      </c>
      <c r="H4629" s="141" t="s">
        <v>76</v>
      </c>
      <c r="I4629" s="141" t="s">
        <v>230</v>
      </c>
      <c r="J4629" s="141" t="s">
        <v>61</v>
      </c>
      <c r="K4629" s="141" t="s">
        <v>314</v>
      </c>
      <c r="L4629" s="141" t="s">
        <v>821</v>
      </c>
      <c r="M4629" s="141" t="s">
        <v>476</v>
      </c>
      <c r="N4629" s="141" t="s">
        <v>915</v>
      </c>
      <c r="O4629" s="141" t="s">
        <v>62</v>
      </c>
      <c r="P4629" s="141" t="s">
        <v>1942</v>
      </c>
      <c r="Q4629" s="141" t="s">
        <v>96</v>
      </c>
      <c r="R4629" s="141" t="s">
        <v>57</v>
      </c>
      <c r="S4629" s="141" t="s">
        <v>1207</v>
      </c>
      <c r="T4629" s="227">
        <v>4.7779999999999996</v>
      </c>
      <c r="U4629" s="146">
        <v>47609</v>
      </c>
      <c r="V4629" s="208">
        <v>4.65E-2</v>
      </c>
      <c r="W4629" s="209">
        <v>4.2389999999999997E-2</v>
      </c>
      <c r="X4629" s="141" t="s">
        <v>636</v>
      </c>
      <c r="Y4629" s="141"/>
      <c r="Z4629" s="148">
        <v>120000</v>
      </c>
      <c r="AA4629" s="148">
        <v>3.71</v>
      </c>
      <c r="AB4629" s="148">
        <v>103.9088</v>
      </c>
      <c r="AC4629" s="148">
        <v>0</v>
      </c>
      <c r="AD4629" s="148">
        <v>462.60198000000003</v>
      </c>
      <c r="AE4629" s="151"/>
      <c r="AF4629" s="151"/>
      <c r="AG4629" s="141" t="s">
        <v>17</v>
      </c>
      <c r="AH4629" s="229">
        <v>1.6000000000000001E-4</v>
      </c>
      <c r="AI4629" s="229">
        <v>1.4544059902032858E-4</v>
      </c>
      <c r="AJ4629" s="229">
        <v>3.44975820395938E-5</v>
      </c>
    </row>
    <row r="4630" spans="1:36" ht="13.5" thickBot="1">
      <c r="A4630" s="153">
        <v>8694</v>
      </c>
      <c r="B4630" s="153">
        <v>12533</v>
      </c>
      <c r="C4630" s="141" t="s">
        <v>2056</v>
      </c>
      <c r="D4630" s="141">
        <v>69375151</v>
      </c>
      <c r="E4630" s="141" t="s">
        <v>430</v>
      </c>
      <c r="F4630" s="141" t="s">
        <v>2057</v>
      </c>
      <c r="G4630" s="141" t="s">
        <v>2058</v>
      </c>
      <c r="H4630" s="141" t="s">
        <v>76</v>
      </c>
      <c r="I4630" s="141" t="s">
        <v>230</v>
      </c>
      <c r="J4630" s="141" t="s">
        <v>61</v>
      </c>
      <c r="K4630" s="141" t="s">
        <v>314</v>
      </c>
      <c r="L4630" s="141" t="s">
        <v>821</v>
      </c>
      <c r="M4630" s="141" t="s">
        <v>102</v>
      </c>
      <c r="N4630" s="141" t="s">
        <v>1159</v>
      </c>
      <c r="O4630" s="141" t="s">
        <v>62</v>
      </c>
      <c r="P4630" s="141" t="s">
        <v>1355</v>
      </c>
      <c r="Q4630" s="141" t="s">
        <v>96</v>
      </c>
      <c r="R4630" s="141" t="s">
        <v>57</v>
      </c>
      <c r="S4630" s="141" t="s">
        <v>1207</v>
      </c>
      <c r="T4630" s="227">
        <v>2.6280000000000001</v>
      </c>
      <c r="U4630" s="146">
        <v>46646</v>
      </c>
      <c r="V4630" s="208">
        <v>7.7499999999999999E-2</v>
      </c>
      <c r="W4630" s="209">
        <v>5.7540000000000001E-2</v>
      </c>
      <c r="X4630" s="141" t="s">
        <v>636</v>
      </c>
      <c r="Y4630" s="141"/>
      <c r="Z4630" s="148">
        <v>2700000</v>
      </c>
      <c r="AA4630" s="148">
        <v>3.71</v>
      </c>
      <c r="AB4630" s="148">
        <v>105.6944</v>
      </c>
      <c r="AC4630" s="148">
        <v>0</v>
      </c>
      <c r="AD4630" s="148">
        <v>10587.40805</v>
      </c>
      <c r="AE4630" s="151"/>
      <c r="AF4630" s="151"/>
      <c r="AG4630" s="141" t="s">
        <v>17</v>
      </c>
      <c r="AH4630" s="229">
        <v>4.5015755509999998E-3</v>
      </c>
      <c r="AI4630" s="229">
        <v>3.3286475965032592E-3</v>
      </c>
      <c r="AJ4630" s="229">
        <v>7.8953396899999995E-4</v>
      </c>
    </row>
    <row r="4631" spans="1:36" ht="13.5" thickBot="1">
      <c r="A4631" s="153">
        <v>8694</v>
      </c>
      <c r="B4631" s="153">
        <v>12533</v>
      </c>
      <c r="C4631" s="141" t="s">
        <v>2059</v>
      </c>
      <c r="D4631" s="141">
        <v>65166126</v>
      </c>
      <c r="E4631" s="141" t="s">
        <v>430</v>
      </c>
      <c r="F4631" s="141" t="s">
        <v>2060</v>
      </c>
      <c r="G4631" s="141" t="s">
        <v>2061</v>
      </c>
      <c r="H4631" s="141" t="s">
        <v>76</v>
      </c>
      <c r="I4631" s="141" t="s">
        <v>230</v>
      </c>
      <c r="J4631" s="141" t="s">
        <v>61</v>
      </c>
      <c r="K4631" s="141" t="s">
        <v>173</v>
      </c>
      <c r="L4631" s="141" t="s">
        <v>821</v>
      </c>
      <c r="M4631" s="141" t="s">
        <v>486</v>
      </c>
      <c r="N4631" s="141" t="s">
        <v>931</v>
      </c>
      <c r="O4631" s="141" t="s">
        <v>62</v>
      </c>
      <c r="P4631" s="141" t="s">
        <v>2062</v>
      </c>
      <c r="Q4631" s="141" t="s">
        <v>96</v>
      </c>
      <c r="R4631" s="141" t="s">
        <v>57</v>
      </c>
      <c r="S4631" s="141" t="s">
        <v>1213</v>
      </c>
      <c r="T4631" s="227">
        <v>3.4689999999999999</v>
      </c>
      <c r="U4631" s="146">
        <v>46996</v>
      </c>
      <c r="V4631" s="208">
        <v>7.9000000000000001E-2</v>
      </c>
      <c r="W4631" s="209">
        <v>9.4460000000000002E-2</v>
      </c>
      <c r="X4631" s="141" t="s">
        <v>636</v>
      </c>
      <c r="Y4631" s="141"/>
      <c r="Z4631" s="148">
        <v>3035853.25</v>
      </c>
      <c r="AA4631" s="148">
        <v>4.1524000000000001</v>
      </c>
      <c r="AB4631" s="148">
        <v>97.139499999999998</v>
      </c>
      <c r="AC4631" s="148">
        <v>0</v>
      </c>
      <c r="AD4631" s="148">
        <v>12245.4802</v>
      </c>
      <c r="AE4631" s="151"/>
      <c r="AF4631" s="151"/>
      <c r="AG4631" s="141" t="s">
        <v>17</v>
      </c>
      <c r="AH4631" s="229">
        <v>4.9886182189999998E-3</v>
      </c>
      <c r="AI4631" s="229">
        <v>3.8499402349716984E-3</v>
      </c>
      <c r="AJ4631" s="229">
        <v>9.1318125699999995E-4</v>
      </c>
    </row>
    <row r="4632" spans="1:36" ht="13.5" thickBot="1">
      <c r="A4632" s="153">
        <v>8694</v>
      </c>
      <c r="B4632" s="153">
        <v>12533</v>
      </c>
      <c r="C4632" s="141" t="s">
        <v>2056</v>
      </c>
      <c r="D4632" s="141">
        <v>69375151</v>
      </c>
      <c r="E4632" s="141" t="s">
        <v>430</v>
      </c>
      <c r="F4632" s="141" t="s">
        <v>2063</v>
      </c>
      <c r="G4632" s="141" t="s">
        <v>2064</v>
      </c>
      <c r="H4632" s="141" t="s">
        <v>76</v>
      </c>
      <c r="I4632" s="141" t="s">
        <v>230</v>
      </c>
      <c r="J4632" s="141" t="s">
        <v>61</v>
      </c>
      <c r="K4632" s="141" t="s">
        <v>314</v>
      </c>
      <c r="L4632" s="141" t="s">
        <v>821</v>
      </c>
      <c r="M4632" s="141" t="s">
        <v>476</v>
      </c>
      <c r="N4632" s="141" t="s">
        <v>130</v>
      </c>
      <c r="O4632" s="141" t="s">
        <v>62</v>
      </c>
      <c r="P4632" s="141" t="s">
        <v>1355</v>
      </c>
      <c r="Q4632" s="141" t="s">
        <v>96</v>
      </c>
      <c r="R4632" s="141" t="s">
        <v>57</v>
      </c>
      <c r="S4632" s="141" t="s">
        <v>1207</v>
      </c>
      <c r="T4632" s="227">
        <v>5.2359999999999998</v>
      </c>
      <c r="U4632" s="146">
        <v>47922</v>
      </c>
      <c r="V4632" s="208">
        <v>6.6500000000000004E-2</v>
      </c>
      <c r="W4632" s="209">
        <v>6.2129999999999998E-2</v>
      </c>
      <c r="X4632" s="141" t="s">
        <v>636</v>
      </c>
      <c r="Y4632" s="141"/>
      <c r="Z4632" s="148">
        <v>425000</v>
      </c>
      <c r="AA4632" s="148">
        <v>3.71</v>
      </c>
      <c r="AB4632" s="148">
        <v>102.60299999999999</v>
      </c>
      <c r="AC4632" s="148">
        <v>0</v>
      </c>
      <c r="AD4632" s="148">
        <v>1617.7927999999999</v>
      </c>
      <c r="AE4632" s="151"/>
      <c r="AF4632" s="151"/>
      <c r="AG4632" s="141" t="s">
        <v>17</v>
      </c>
      <c r="AH4632" s="229">
        <v>5.6894243600000001E-4</v>
      </c>
      <c r="AI4632" s="229">
        <v>5.0862893825654322E-4</v>
      </c>
      <c r="AJ4632" s="229">
        <v>1.20643538E-4</v>
      </c>
    </row>
    <row r="4633" spans="1:36" ht="13.5" thickBot="1">
      <c r="A4633" s="153">
        <v>8694</v>
      </c>
      <c r="B4633" s="153">
        <v>12533</v>
      </c>
      <c r="C4633" s="141" t="s">
        <v>2056</v>
      </c>
      <c r="D4633" s="141">
        <v>69375151</v>
      </c>
      <c r="E4633" s="141" t="s">
        <v>430</v>
      </c>
      <c r="F4633" s="141" t="s">
        <v>2065</v>
      </c>
      <c r="G4633" s="141" t="s">
        <v>2066</v>
      </c>
      <c r="H4633" s="141" t="s">
        <v>76</v>
      </c>
      <c r="I4633" s="141" t="s">
        <v>230</v>
      </c>
      <c r="J4633" s="141" t="s">
        <v>61</v>
      </c>
      <c r="K4633" s="141" t="s">
        <v>314</v>
      </c>
      <c r="L4633" s="141" t="s">
        <v>821</v>
      </c>
      <c r="M4633" s="141" t="s">
        <v>476</v>
      </c>
      <c r="N4633" s="141" t="s">
        <v>130</v>
      </c>
      <c r="O4633" s="141" t="s">
        <v>62</v>
      </c>
      <c r="P4633" s="141" t="s">
        <v>1355</v>
      </c>
      <c r="Q4633" s="141" t="s">
        <v>96</v>
      </c>
      <c r="R4633" s="141" t="s">
        <v>57</v>
      </c>
      <c r="S4633" s="141" t="s">
        <v>1207</v>
      </c>
      <c r="T4633" s="227">
        <v>3.1579999999999999</v>
      </c>
      <c r="U4633" s="146">
        <v>46917</v>
      </c>
      <c r="V4633" s="208">
        <v>7.9500000000000001E-2</v>
      </c>
      <c r="W4633" s="209">
        <v>5.8000000000000003E-2</v>
      </c>
      <c r="X4633" s="141" t="s">
        <v>636</v>
      </c>
      <c r="Y4633" s="141"/>
      <c r="Z4633" s="148">
        <v>900000</v>
      </c>
      <c r="AA4633" s="148">
        <v>3.71</v>
      </c>
      <c r="AB4633" s="148">
        <v>109.4571</v>
      </c>
      <c r="AC4633" s="148">
        <v>0</v>
      </c>
      <c r="AD4633" s="148">
        <v>3654.7725700000001</v>
      </c>
      <c r="AE4633" s="151"/>
      <c r="AF4633" s="151"/>
      <c r="AG4633" s="141" t="s">
        <v>17</v>
      </c>
      <c r="AH4633" s="229">
        <v>1.4216145430000001E-3</v>
      </c>
      <c r="AI4633" s="229">
        <v>1.1490489337375204E-3</v>
      </c>
      <c r="AJ4633" s="229">
        <v>2.7254707500000002E-4</v>
      </c>
    </row>
    <row r="4634" spans="1:36" ht="13.5" thickBot="1">
      <c r="A4634" s="153">
        <v>8694</v>
      </c>
      <c r="B4634" s="153">
        <v>12533</v>
      </c>
      <c r="C4634" s="141" t="s">
        <v>3694</v>
      </c>
      <c r="D4634" s="141" t="s">
        <v>3695</v>
      </c>
      <c r="E4634" s="141" t="s">
        <v>430</v>
      </c>
      <c r="F4634" s="141" t="s">
        <v>3696</v>
      </c>
      <c r="G4634" s="141" t="s">
        <v>3697</v>
      </c>
      <c r="H4634" s="141" t="s">
        <v>76</v>
      </c>
      <c r="I4634" s="141" t="s">
        <v>230</v>
      </c>
      <c r="J4634" s="141" t="s">
        <v>61</v>
      </c>
      <c r="K4634" s="141" t="s">
        <v>314</v>
      </c>
      <c r="L4634" s="141" t="s">
        <v>821</v>
      </c>
      <c r="M4634" s="141" t="s">
        <v>476</v>
      </c>
      <c r="N4634" s="141" t="s">
        <v>130</v>
      </c>
      <c r="O4634" s="141" t="s">
        <v>62</v>
      </c>
      <c r="P4634" s="141" t="s">
        <v>1355</v>
      </c>
      <c r="Q4634" s="141" t="s">
        <v>101</v>
      </c>
      <c r="R4634" s="141" t="s">
        <v>57</v>
      </c>
      <c r="S4634" s="141" t="s">
        <v>1207</v>
      </c>
      <c r="T4634" s="227">
        <v>4.351</v>
      </c>
      <c r="U4634" s="146">
        <v>56674</v>
      </c>
      <c r="V4634" s="208">
        <v>7.6200000000000004E-2</v>
      </c>
      <c r="W4634" s="209">
        <v>7.2559999999999999E-2</v>
      </c>
      <c r="X4634" s="141" t="s">
        <v>636</v>
      </c>
      <c r="Y4634" s="141"/>
      <c r="Z4634" s="148">
        <v>25000</v>
      </c>
      <c r="AA4634" s="148">
        <v>3.71</v>
      </c>
      <c r="AB4634" s="148">
        <v>104.4641</v>
      </c>
      <c r="AC4634" s="148">
        <v>0</v>
      </c>
      <c r="AD4634" s="148">
        <v>96.890450000000001</v>
      </c>
      <c r="AE4634" s="151"/>
      <c r="AF4634" s="151"/>
      <c r="AG4634" s="141" t="s">
        <v>17</v>
      </c>
      <c r="AH4634" s="229">
        <v>5.5555555555555599E-5</v>
      </c>
      <c r="AI4634" s="229">
        <v>3.0462050956524645E-5</v>
      </c>
      <c r="AJ4634" s="229">
        <v>7.22540411030702E-6</v>
      </c>
    </row>
    <row r="4635" spans="1:36" ht="13.5" thickBot="1">
      <c r="A4635" s="153">
        <v>8694</v>
      </c>
      <c r="B4635" s="153">
        <v>12533</v>
      </c>
      <c r="C4635" s="141" t="s">
        <v>3698</v>
      </c>
      <c r="D4635" s="141" t="s">
        <v>3699</v>
      </c>
      <c r="E4635" s="141" t="s">
        <v>430</v>
      </c>
      <c r="F4635" s="141" t="s">
        <v>3700</v>
      </c>
      <c r="G4635" s="141" t="s">
        <v>3701</v>
      </c>
      <c r="H4635" s="141" t="s">
        <v>76</v>
      </c>
      <c r="I4635" s="141" t="s">
        <v>230</v>
      </c>
      <c r="J4635" s="141" t="s">
        <v>61</v>
      </c>
      <c r="K4635" s="141" t="s">
        <v>314</v>
      </c>
      <c r="L4635" s="141" t="s">
        <v>821</v>
      </c>
      <c r="M4635" s="141" t="s">
        <v>476</v>
      </c>
      <c r="N4635" s="141" t="s">
        <v>195</v>
      </c>
      <c r="O4635" s="141" t="s">
        <v>62</v>
      </c>
      <c r="P4635" s="141" t="s">
        <v>1355</v>
      </c>
      <c r="Q4635" s="141" t="s">
        <v>96</v>
      </c>
      <c r="R4635" s="141" t="s">
        <v>57</v>
      </c>
      <c r="S4635" s="141" t="s">
        <v>1213</v>
      </c>
      <c r="T4635" s="227">
        <v>4.5279999999999996</v>
      </c>
      <c r="U4635" s="146">
        <v>47589</v>
      </c>
      <c r="V4635" s="208">
        <v>6.1249999999999999E-2</v>
      </c>
      <c r="W4635" s="209">
        <v>5.9479999999999998E-2</v>
      </c>
      <c r="X4635" s="141" t="s">
        <v>636</v>
      </c>
      <c r="Y4635" s="141"/>
      <c r="Z4635" s="148">
        <v>386250</v>
      </c>
      <c r="AA4635" s="148">
        <v>4.1524000000000001</v>
      </c>
      <c r="AB4635" s="148">
        <v>107</v>
      </c>
      <c r="AC4635" s="148">
        <v>0</v>
      </c>
      <c r="AD4635" s="148">
        <v>1716.13501</v>
      </c>
      <c r="AE4635" s="151"/>
      <c r="AF4635" s="151"/>
      <c r="AG4635" s="141" t="s">
        <v>17</v>
      </c>
      <c r="AH4635" s="229"/>
      <c r="AI4635" s="229">
        <v>5.3954741796426718E-4</v>
      </c>
      <c r="AJ4635" s="229">
        <v>1.2797720400000001E-4</v>
      </c>
    </row>
    <row r="4636" spans="1:36" ht="13.5" thickBot="1">
      <c r="A4636" s="153">
        <v>8694</v>
      </c>
      <c r="B4636" s="153">
        <v>12533</v>
      </c>
      <c r="C4636" s="141" t="s">
        <v>1986</v>
      </c>
      <c r="D4636" s="141">
        <v>101569</v>
      </c>
      <c r="E4636" s="141" t="s">
        <v>430</v>
      </c>
      <c r="F4636" s="141" t="s">
        <v>2067</v>
      </c>
      <c r="G4636" s="141" t="s">
        <v>2068</v>
      </c>
      <c r="H4636" s="141" t="s">
        <v>76</v>
      </c>
      <c r="I4636" s="141" t="s">
        <v>230</v>
      </c>
      <c r="J4636" s="141" t="s">
        <v>61</v>
      </c>
      <c r="K4636" s="141" t="s">
        <v>314</v>
      </c>
      <c r="L4636" s="141" t="s">
        <v>821</v>
      </c>
      <c r="M4636" s="141" t="s">
        <v>476</v>
      </c>
      <c r="N4636" s="141" t="s">
        <v>895</v>
      </c>
      <c r="O4636" s="141" t="s">
        <v>62</v>
      </c>
      <c r="P4636" s="141" t="s">
        <v>1942</v>
      </c>
      <c r="Q4636" s="141" t="s">
        <v>96</v>
      </c>
      <c r="R4636" s="141" t="s">
        <v>57</v>
      </c>
      <c r="S4636" s="141" t="s">
        <v>1207</v>
      </c>
      <c r="T4636" s="227">
        <v>6.3710000000000004</v>
      </c>
      <c r="U4636" s="146">
        <v>48588</v>
      </c>
      <c r="V4636" s="208">
        <v>6.4000000000000001E-2</v>
      </c>
      <c r="W4636" s="209">
        <v>5.3580000000000003E-2</v>
      </c>
      <c r="X4636" s="141" t="s">
        <v>636</v>
      </c>
      <c r="Y4636" s="141"/>
      <c r="Z4636" s="148">
        <v>1975000</v>
      </c>
      <c r="AA4636" s="148">
        <v>3.71</v>
      </c>
      <c r="AB4636" s="148">
        <v>108.3546</v>
      </c>
      <c r="AC4636" s="148">
        <v>0</v>
      </c>
      <c r="AD4636" s="148">
        <v>7939.4124300000003</v>
      </c>
      <c r="AE4636" s="151"/>
      <c r="AF4636" s="151"/>
      <c r="AG4636" s="141" t="s">
        <v>17</v>
      </c>
      <c r="AH4636" s="229">
        <v>1.9750000000000002E-3</v>
      </c>
      <c r="AI4636" s="229">
        <v>2.4961261507973715E-3</v>
      </c>
      <c r="AJ4636" s="229">
        <v>5.92065195E-4</v>
      </c>
    </row>
    <row r="4637" spans="1:36" ht="13.5" thickBot="1">
      <c r="A4637" s="153">
        <v>8694</v>
      </c>
      <c r="B4637" s="153">
        <v>12533</v>
      </c>
      <c r="C4637" s="141" t="s">
        <v>1366</v>
      </c>
      <c r="D4637" s="141">
        <v>36157131</v>
      </c>
      <c r="E4637" s="141" t="s">
        <v>430</v>
      </c>
      <c r="F4637" s="141" t="s">
        <v>1367</v>
      </c>
      <c r="G4637" s="141" t="s">
        <v>1368</v>
      </c>
      <c r="H4637" s="141" t="s">
        <v>76</v>
      </c>
      <c r="I4637" s="141" t="s">
        <v>230</v>
      </c>
      <c r="J4637" s="141" t="s">
        <v>61</v>
      </c>
      <c r="K4637" s="141" t="s">
        <v>196</v>
      </c>
      <c r="L4637" s="141" t="s">
        <v>821</v>
      </c>
      <c r="M4637" s="141" t="s">
        <v>476</v>
      </c>
      <c r="N4637" s="141" t="s">
        <v>931</v>
      </c>
      <c r="O4637" s="141" t="s">
        <v>62</v>
      </c>
      <c r="P4637" s="141" t="s">
        <v>1369</v>
      </c>
      <c r="Q4637" s="141" t="s">
        <v>96</v>
      </c>
      <c r="R4637" s="141" t="s">
        <v>57</v>
      </c>
      <c r="S4637" s="141" t="s">
        <v>1213</v>
      </c>
      <c r="T4637" s="227">
        <v>4.008</v>
      </c>
      <c r="U4637" s="146">
        <v>47208</v>
      </c>
      <c r="V4637" s="208">
        <v>6.25E-2</v>
      </c>
      <c r="W4637" s="209">
        <v>6.9260000000000002E-2</v>
      </c>
      <c r="X4637" s="141" t="s">
        <v>636</v>
      </c>
      <c r="Y4637" s="141"/>
      <c r="Z4637" s="148">
        <v>6173500</v>
      </c>
      <c r="AA4637" s="148">
        <v>4.1524000000000001</v>
      </c>
      <c r="AB4637" s="148">
        <v>85.286699999999996</v>
      </c>
      <c r="AC4637" s="148">
        <v>0</v>
      </c>
      <c r="AD4637" s="148">
        <v>21863.110280000001</v>
      </c>
      <c r="AE4637" s="151"/>
      <c r="AF4637" s="151"/>
      <c r="AG4637" s="141" t="s">
        <v>17</v>
      </c>
      <c r="AH4637" s="229">
        <v>2.0101970242999999E-2</v>
      </c>
      <c r="AI4637" s="229">
        <v>6.873692705705029E-3</v>
      </c>
      <c r="AJ4637" s="229">
        <v>1.6303960489999999E-3</v>
      </c>
    </row>
    <row r="4638" spans="1:36" ht="13.5" thickBot="1">
      <c r="A4638" s="153">
        <v>8694</v>
      </c>
      <c r="B4638" s="153">
        <v>12533</v>
      </c>
      <c r="C4638" s="141" t="s">
        <v>1366</v>
      </c>
      <c r="D4638" s="141">
        <v>36157131</v>
      </c>
      <c r="E4638" s="141" t="s">
        <v>430</v>
      </c>
      <c r="F4638" s="141" t="s">
        <v>2069</v>
      </c>
      <c r="G4638" s="141" t="s">
        <v>2070</v>
      </c>
      <c r="H4638" s="141" t="s">
        <v>76</v>
      </c>
      <c r="I4638" s="141" t="s">
        <v>230</v>
      </c>
      <c r="J4638" s="141" t="s">
        <v>61</v>
      </c>
      <c r="K4638" s="141" t="s">
        <v>196</v>
      </c>
      <c r="L4638" s="141" t="s">
        <v>821</v>
      </c>
      <c r="M4638" s="141" t="s">
        <v>476</v>
      </c>
      <c r="N4638" s="141" t="s">
        <v>931</v>
      </c>
      <c r="O4638" s="141" t="s">
        <v>62</v>
      </c>
      <c r="P4638" s="141" t="s">
        <v>1369</v>
      </c>
      <c r="Q4638" s="141" t="s">
        <v>96</v>
      </c>
      <c r="R4638" s="141" t="s">
        <v>57</v>
      </c>
      <c r="S4638" s="141" t="s">
        <v>1213</v>
      </c>
      <c r="T4638" s="227">
        <v>4.6820000000000004</v>
      </c>
      <c r="U4638" s="146">
        <v>47573</v>
      </c>
      <c r="V4638" s="208">
        <v>6.25E-2</v>
      </c>
      <c r="W4638" s="209">
        <v>7.1569999999999995E-2</v>
      </c>
      <c r="X4638" s="141" t="s">
        <v>636</v>
      </c>
      <c r="Y4638" s="141"/>
      <c r="Z4638" s="148">
        <v>2503000</v>
      </c>
      <c r="AA4638" s="148">
        <v>4.1524000000000001</v>
      </c>
      <c r="AB4638" s="148">
        <v>93.990600000000001</v>
      </c>
      <c r="AC4638" s="148">
        <v>0</v>
      </c>
      <c r="AD4638" s="148">
        <v>9768.8727799999997</v>
      </c>
      <c r="AE4638" s="151"/>
      <c r="AF4638" s="151"/>
      <c r="AG4638" s="141" t="s">
        <v>17</v>
      </c>
      <c r="AH4638" s="229">
        <v>7.5086155580000001E-3</v>
      </c>
      <c r="AI4638" s="229">
        <v>3.071302697140601E-3</v>
      </c>
      <c r="AJ4638" s="229">
        <v>7.28493401E-4</v>
      </c>
    </row>
    <row r="4639" spans="1:36" ht="13.5" thickBot="1">
      <c r="A4639" s="153">
        <v>8694</v>
      </c>
      <c r="B4639" s="153">
        <v>12533</v>
      </c>
      <c r="C4639" s="141" t="s">
        <v>3278</v>
      </c>
      <c r="D4639" s="141" t="s">
        <v>3279</v>
      </c>
      <c r="E4639" s="141" t="s">
        <v>430</v>
      </c>
      <c r="F4639" s="141" t="s">
        <v>3280</v>
      </c>
      <c r="G4639" s="141" t="s">
        <v>3281</v>
      </c>
      <c r="H4639" s="141" t="s">
        <v>76</v>
      </c>
      <c r="I4639" s="141" t="s">
        <v>230</v>
      </c>
      <c r="J4639" s="141" t="s">
        <v>61</v>
      </c>
      <c r="K4639" s="141" t="s">
        <v>314</v>
      </c>
      <c r="L4639" s="141" t="s">
        <v>821</v>
      </c>
      <c r="M4639" s="141" t="s">
        <v>476</v>
      </c>
      <c r="N4639" s="141" t="s">
        <v>130</v>
      </c>
      <c r="O4639" s="141" t="s">
        <v>62</v>
      </c>
      <c r="P4639" s="141" t="s">
        <v>298</v>
      </c>
      <c r="Q4639" s="141" t="s">
        <v>298</v>
      </c>
      <c r="R4639" s="141" t="s">
        <v>57</v>
      </c>
      <c r="S4639" s="141" t="s">
        <v>1207</v>
      </c>
      <c r="T4639" s="227">
        <v>2.698</v>
      </c>
      <c r="U4639" s="146">
        <v>46583</v>
      </c>
      <c r="V4639" s="208">
        <v>2.5000000000000001E-2</v>
      </c>
      <c r="W4639" s="209">
        <v>0</v>
      </c>
      <c r="X4639" s="141" t="s">
        <v>636</v>
      </c>
      <c r="Y4639" s="141"/>
      <c r="Z4639" s="148">
        <v>3000000</v>
      </c>
      <c r="AA4639" s="148">
        <v>3.71</v>
      </c>
      <c r="AB4639" s="148">
        <v>104.25</v>
      </c>
      <c r="AC4639" s="148">
        <v>0</v>
      </c>
      <c r="AD4639" s="148">
        <v>11603.025</v>
      </c>
      <c r="AE4639" s="151"/>
      <c r="AF4639" s="151"/>
      <c r="AG4639" s="141" t="s">
        <v>17</v>
      </c>
      <c r="AH4639" s="229">
        <v>6.6390776107999996E-2</v>
      </c>
      <c r="AI4639" s="229">
        <v>3.6479543525685903E-3</v>
      </c>
      <c r="AJ4639" s="229">
        <v>8.65271495E-4</v>
      </c>
    </row>
    <row r="4640" spans="1:36" ht="13.5" thickBot="1">
      <c r="A4640" s="153">
        <v>8694</v>
      </c>
      <c r="B4640" s="153">
        <v>12534</v>
      </c>
      <c r="C4640" s="141" t="s">
        <v>1370</v>
      </c>
      <c r="D4640" s="141">
        <v>520043605</v>
      </c>
      <c r="E4640" s="141" t="s">
        <v>429</v>
      </c>
      <c r="F4640" s="141" t="s">
        <v>1371</v>
      </c>
      <c r="G4640" s="141" t="s">
        <v>3282</v>
      </c>
      <c r="H4640" s="141" t="s">
        <v>76</v>
      </c>
      <c r="I4640" s="141" t="s">
        <v>229</v>
      </c>
      <c r="J4640" s="141" t="s">
        <v>53</v>
      </c>
      <c r="K4640" s="141" t="s">
        <v>53</v>
      </c>
      <c r="L4640" s="141" t="s">
        <v>821</v>
      </c>
      <c r="M4640" s="141" t="s">
        <v>311</v>
      </c>
      <c r="N4640" s="141" t="s">
        <v>265</v>
      </c>
      <c r="O4640" s="141" t="s">
        <v>62</v>
      </c>
      <c r="P4640" s="141" t="s">
        <v>1288</v>
      </c>
      <c r="Q4640" s="141" t="s">
        <v>65</v>
      </c>
      <c r="R4640" s="141" t="s">
        <v>57</v>
      </c>
      <c r="S4640" s="141" t="s">
        <v>1206</v>
      </c>
      <c r="T4640" s="227">
        <v>5.0199999999999996</v>
      </c>
      <c r="U4640" s="146">
        <v>50009</v>
      </c>
      <c r="V4640" s="208">
        <v>5.1499999999999997E-2</v>
      </c>
      <c r="W4640" s="209">
        <v>5.1499999999999997E-2</v>
      </c>
      <c r="X4640" s="141" t="s">
        <v>636</v>
      </c>
      <c r="Y4640" s="141"/>
      <c r="Z4640" s="148">
        <v>22964399.960000001</v>
      </c>
      <c r="AA4640" s="148">
        <v>1</v>
      </c>
      <c r="AB4640" s="148">
        <v>141.9</v>
      </c>
      <c r="AC4640" s="148">
        <v>0</v>
      </c>
      <c r="AD4640" s="148">
        <v>32586.483540000001</v>
      </c>
      <c r="AE4640" s="151"/>
      <c r="AF4640" s="151"/>
      <c r="AG4640" s="141" t="s">
        <v>17</v>
      </c>
      <c r="AH4640" s="229">
        <v>8.2757404019999994E-3</v>
      </c>
      <c r="AI4640" s="229">
        <v>1.2370579537901999E-2</v>
      </c>
      <c r="AJ4640" s="229">
        <v>3.5710546530000001E-3</v>
      </c>
    </row>
    <row r="4641" spans="1:36" ht="13.5" thickBot="1">
      <c r="A4641" s="153">
        <v>8694</v>
      </c>
      <c r="B4641" s="153">
        <v>12534</v>
      </c>
      <c r="C4641" s="141" t="s">
        <v>1377</v>
      </c>
      <c r="D4641" s="141">
        <v>34250659</v>
      </c>
      <c r="E4641" s="141" t="s">
        <v>430</v>
      </c>
      <c r="F4641" s="141" t="s">
        <v>2071</v>
      </c>
      <c r="G4641" s="141" t="s">
        <v>3702</v>
      </c>
      <c r="H4641" s="141" t="s">
        <v>76</v>
      </c>
      <c r="I4641" s="141" t="s">
        <v>229</v>
      </c>
      <c r="J4641" s="141" t="s">
        <v>53</v>
      </c>
      <c r="K4641" s="141" t="s">
        <v>153</v>
      </c>
      <c r="L4641" s="141" t="s">
        <v>821</v>
      </c>
      <c r="M4641" s="141" t="s">
        <v>311</v>
      </c>
      <c r="N4641" s="141" t="s">
        <v>652</v>
      </c>
      <c r="O4641" s="141" t="s">
        <v>62</v>
      </c>
      <c r="P4641" s="141" t="s">
        <v>1346</v>
      </c>
      <c r="Q4641" s="141" t="s">
        <v>65</v>
      </c>
      <c r="R4641" s="141" t="s">
        <v>57</v>
      </c>
      <c r="S4641" s="141" t="s">
        <v>1206</v>
      </c>
      <c r="T4641" s="227">
        <v>0.249</v>
      </c>
      <c r="U4641" s="146">
        <v>45657</v>
      </c>
      <c r="V4641" s="208">
        <v>4.0399999999999998E-2</v>
      </c>
      <c r="W4641" s="209">
        <v>8.8599999999999998E-2</v>
      </c>
      <c r="X4641" s="141" t="s">
        <v>636</v>
      </c>
      <c r="Y4641" s="141"/>
      <c r="Z4641" s="148">
        <v>25000</v>
      </c>
      <c r="AA4641" s="148">
        <v>1</v>
      </c>
      <c r="AB4641" s="148">
        <v>116.56</v>
      </c>
      <c r="AC4641" s="148">
        <v>0</v>
      </c>
      <c r="AD4641" s="148">
        <v>29.14</v>
      </c>
      <c r="AE4641" s="151"/>
      <c r="AF4641" s="151"/>
      <c r="AG4641" s="141" t="s">
        <v>17</v>
      </c>
      <c r="AH4641" s="229">
        <v>1.471932542E-3</v>
      </c>
      <c r="AI4641" s="229">
        <v>1.1062215022126447E-5</v>
      </c>
      <c r="AJ4641" s="229">
        <v>3.1933648950418299E-6</v>
      </c>
    </row>
    <row r="4642" spans="1:36" ht="13.5" thickBot="1">
      <c r="A4642" s="153">
        <v>8694</v>
      </c>
      <c r="B4642" s="153">
        <v>12534</v>
      </c>
      <c r="C4642" s="141" t="s">
        <v>1278</v>
      </c>
      <c r="D4642" s="141">
        <v>520036104</v>
      </c>
      <c r="E4642" s="141" t="s">
        <v>429</v>
      </c>
      <c r="F4642" s="141" t="s">
        <v>1279</v>
      </c>
      <c r="G4642" s="141" t="s">
        <v>3246</v>
      </c>
      <c r="H4642" s="141" t="s">
        <v>76</v>
      </c>
      <c r="I4642" s="141" t="s">
        <v>229</v>
      </c>
      <c r="J4642" s="141" t="s">
        <v>53</v>
      </c>
      <c r="K4642" s="141" t="s">
        <v>53</v>
      </c>
      <c r="L4642" s="141" t="s">
        <v>821</v>
      </c>
      <c r="M4642" s="141" t="s">
        <v>311</v>
      </c>
      <c r="N4642" s="141" t="s">
        <v>140</v>
      </c>
      <c r="O4642" s="141" t="s">
        <v>62</v>
      </c>
      <c r="P4642" s="141" t="s">
        <v>1280</v>
      </c>
      <c r="Q4642" s="141" t="s">
        <v>65</v>
      </c>
      <c r="R4642" s="141" t="s">
        <v>57</v>
      </c>
      <c r="S4642" s="141" t="s">
        <v>1206</v>
      </c>
      <c r="T4642" s="227">
        <v>0.499</v>
      </c>
      <c r="U4642" s="146">
        <v>45748</v>
      </c>
      <c r="V4642" s="208">
        <v>4.3400000000000001E-2</v>
      </c>
      <c r="W4642" s="209">
        <v>3.4700000000000002E-2</v>
      </c>
      <c r="X4642" s="141" t="s">
        <v>636</v>
      </c>
      <c r="Y4642" s="141"/>
      <c r="Z4642" s="148">
        <v>9736146.6600000001</v>
      </c>
      <c r="AA4642" s="148">
        <v>1</v>
      </c>
      <c r="AB4642" s="148">
        <v>115.84</v>
      </c>
      <c r="AC4642" s="148">
        <v>243.64902000000001</v>
      </c>
      <c r="AD4642" s="148">
        <v>11522.00131</v>
      </c>
      <c r="AE4642" s="151"/>
      <c r="AF4642" s="151"/>
      <c r="AG4642" s="141" t="s">
        <v>17</v>
      </c>
      <c r="AH4642" s="229">
        <v>2.2382988311E-2</v>
      </c>
      <c r="AI4642" s="229">
        <v>4.374017020468174E-3</v>
      </c>
      <c r="AJ4642" s="229">
        <v>1.262661444E-3</v>
      </c>
    </row>
    <row r="4643" spans="1:36" ht="13.5" thickBot="1">
      <c r="A4643" s="153">
        <v>8694</v>
      </c>
      <c r="B4643" s="153">
        <v>12534</v>
      </c>
      <c r="C4643" s="141" t="s">
        <v>1278</v>
      </c>
      <c r="D4643" s="141">
        <v>520036104</v>
      </c>
      <c r="E4643" s="141" t="s">
        <v>429</v>
      </c>
      <c r="F4643" s="141" t="s">
        <v>1281</v>
      </c>
      <c r="G4643" s="141" t="s">
        <v>3236</v>
      </c>
      <c r="H4643" s="141" t="s">
        <v>76</v>
      </c>
      <c r="I4643" s="141" t="s">
        <v>228</v>
      </c>
      <c r="J4643" s="141" t="s">
        <v>53</v>
      </c>
      <c r="K4643" s="141" t="s">
        <v>53</v>
      </c>
      <c r="L4643" s="141" t="s">
        <v>821</v>
      </c>
      <c r="M4643" s="141" t="s">
        <v>311</v>
      </c>
      <c r="N4643" s="141" t="s">
        <v>140</v>
      </c>
      <c r="O4643" s="141" t="s">
        <v>62</v>
      </c>
      <c r="P4643" s="141" t="s">
        <v>1280</v>
      </c>
      <c r="Q4643" s="141" t="s">
        <v>65</v>
      </c>
      <c r="R4643" s="141" t="s">
        <v>57</v>
      </c>
      <c r="S4643" s="141" t="s">
        <v>1206</v>
      </c>
      <c r="T4643" s="227">
        <v>0.499</v>
      </c>
      <c r="U4643" s="146">
        <v>45748</v>
      </c>
      <c r="V4643" s="208">
        <v>6.2300000000000001E-2</v>
      </c>
      <c r="W4643" s="209">
        <v>6.3399999999999998E-2</v>
      </c>
      <c r="X4643" s="141" t="s">
        <v>636</v>
      </c>
      <c r="Y4643" s="141"/>
      <c r="Z4643" s="148">
        <v>545466</v>
      </c>
      <c r="AA4643" s="148">
        <v>1</v>
      </c>
      <c r="AB4643" s="148">
        <v>100</v>
      </c>
      <c r="AC4643" s="148">
        <v>16.99127</v>
      </c>
      <c r="AD4643" s="148">
        <v>562.45726999999999</v>
      </c>
      <c r="AE4643" s="151"/>
      <c r="AF4643" s="151"/>
      <c r="AG4643" s="141" t="s">
        <v>17</v>
      </c>
      <c r="AH4643" s="229">
        <v>3.430152999E-3</v>
      </c>
      <c r="AI4643" s="229">
        <v>2.1352173169177183E-4</v>
      </c>
      <c r="AJ4643" s="229">
        <v>6.16379993472567E-5</v>
      </c>
    </row>
    <row r="4644" spans="1:36" ht="13.5" thickBot="1">
      <c r="A4644" s="153">
        <v>8694</v>
      </c>
      <c r="B4644" s="153">
        <v>12534</v>
      </c>
      <c r="C4644" s="141" t="s">
        <v>1373</v>
      </c>
      <c r="D4644" s="141">
        <v>510381601</v>
      </c>
      <c r="E4644" s="141" t="s">
        <v>429</v>
      </c>
      <c r="F4644" s="141" t="s">
        <v>1374</v>
      </c>
      <c r="G4644" s="141" t="s">
        <v>3283</v>
      </c>
      <c r="H4644" s="141" t="s">
        <v>76</v>
      </c>
      <c r="I4644" s="141" t="s">
        <v>228</v>
      </c>
      <c r="J4644" s="141" t="s">
        <v>53</v>
      </c>
      <c r="K4644" s="141" t="s">
        <v>53</v>
      </c>
      <c r="L4644" s="141" t="s">
        <v>821</v>
      </c>
      <c r="M4644" s="141" t="s">
        <v>311</v>
      </c>
      <c r="N4644" s="141" t="s">
        <v>140</v>
      </c>
      <c r="O4644" s="141" t="s">
        <v>62</v>
      </c>
      <c r="P4644" s="141" t="s">
        <v>1280</v>
      </c>
      <c r="Q4644" s="141" t="s">
        <v>65</v>
      </c>
      <c r="R4644" s="141" t="s">
        <v>57</v>
      </c>
      <c r="S4644" s="141" t="s">
        <v>1206</v>
      </c>
      <c r="T4644" s="227">
        <v>0.59499999999999997</v>
      </c>
      <c r="U4644" s="146">
        <v>45788</v>
      </c>
      <c r="V4644" s="208">
        <v>4.2000000000000003E-2</v>
      </c>
      <c r="W4644" s="209">
        <v>6.1600000000000002E-2</v>
      </c>
      <c r="X4644" s="141" t="s">
        <v>636</v>
      </c>
      <c r="Y4644" s="141"/>
      <c r="Z4644" s="148">
        <v>225000</v>
      </c>
      <c r="AA4644" s="148">
        <v>1</v>
      </c>
      <c r="AB4644" s="148">
        <v>100.56</v>
      </c>
      <c r="AC4644" s="148">
        <v>0</v>
      </c>
      <c r="AD4644" s="148">
        <v>226.26</v>
      </c>
      <c r="AE4644" s="151"/>
      <c r="AF4644" s="151"/>
      <c r="AG4644" s="141" t="s">
        <v>17</v>
      </c>
      <c r="AH4644" s="229">
        <v>1.8640147390000001E-3</v>
      </c>
      <c r="AI4644" s="229">
        <v>8.5893506208178781E-5</v>
      </c>
      <c r="AJ4644" s="229">
        <v>2.4795152407418099E-5</v>
      </c>
    </row>
    <row r="4645" spans="1:36" ht="13.5" thickBot="1">
      <c r="A4645" s="153">
        <v>8694</v>
      </c>
      <c r="B4645" s="153">
        <v>12534</v>
      </c>
      <c r="C4645" s="141" t="s">
        <v>1375</v>
      </c>
      <c r="D4645" s="141">
        <v>513992529</v>
      </c>
      <c r="E4645" s="141" t="s">
        <v>429</v>
      </c>
      <c r="F4645" s="141" t="s">
        <v>1376</v>
      </c>
      <c r="G4645" s="141" t="s">
        <v>3284</v>
      </c>
      <c r="H4645" s="141" t="s">
        <v>76</v>
      </c>
      <c r="I4645" s="141" t="s">
        <v>229</v>
      </c>
      <c r="J4645" s="141" t="s">
        <v>53</v>
      </c>
      <c r="K4645" s="141" t="s">
        <v>53</v>
      </c>
      <c r="L4645" s="141" t="s">
        <v>821</v>
      </c>
      <c r="M4645" s="141" t="s">
        <v>311</v>
      </c>
      <c r="N4645" s="141" t="s">
        <v>651</v>
      </c>
      <c r="O4645" s="141" t="s">
        <v>62</v>
      </c>
      <c r="P4645" s="141" t="s">
        <v>1293</v>
      </c>
      <c r="Q4645" s="141" t="s">
        <v>1294</v>
      </c>
      <c r="R4645" s="141" t="s">
        <v>57</v>
      </c>
      <c r="S4645" s="141" t="s">
        <v>1206</v>
      </c>
      <c r="T4645" s="227">
        <v>0.28499999999999998</v>
      </c>
      <c r="U4645" s="146">
        <v>45670</v>
      </c>
      <c r="V4645" s="208">
        <v>2.75E-2</v>
      </c>
      <c r="W4645" s="209">
        <v>4.6600000000000003E-2</v>
      </c>
      <c r="X4645" s="141" t="s">
        <v>636</v>
      </c>
      <c r="Y4645" s="141"/>
      <c r="Z4645" s="148">
        <v>117546.45</v>
      </c>
      <c r="AA4645" s="148">
        <v>1</v>
      </c>
      <c r="AB4645" s="148">
        <v>116.74</v>
      </c>
      <c r="AC4645" s="148">
        <v>0</v>
      </c>
      <c r="AD4645" s="148">
        <v>137.22372999999999</v>
      </c>
      <c r="AE4645" s="151"/>
      <c r="AF4645" s="151"/>
      <c r="AG4645" s="141" t="s">
        <v>17</v>
      </c>
      <c r="AH4645" s="229">
        <v>8.5029945900000001E-4</v>
      </c>
      <c r="AI4645" s="229">
        <v>5.2093287831098952E-5</v>
      </c>
      <c r="AJ4645" s="229">
        <v>1.5037935557607999E-5</v>
      </c>
    </row>
    <row r="4646" spans="1:36" ht="13.5" thickBot="1">
      <c r="A4646" s="153">
        <v>8694</v>
      </c>
      <c r="B4646" s="153">
        <v>12534</v>
      </c>
      <c r="C4646" s="141" t="s">
        <v>1377</v>
      </c>
      <c r="D4646" s="141">
        <v>34250659</v>
      </c>
      <c r="E4646" s="141" t="s">
        <v>430</v>
      </c>
      <c r="F4646" s="141" t="s">
        <v>1378</v>
      </c>
      <c r="G4646" s="141" t="s">
        <v>3285</v>
      </c>
      <c r="H4646" s="141" t="s">
        <v>76</v>
      </c>
      <c r="I4646" s="141" t="s">
        <v>229</v>
      </c>
      <c r="J4646" s="141" t="s">
        <v>53</v>
      </c>
      <c r="K4646" s="141" t="s">
        <v>153</v>
      </c>
      <c r="L4646" s="141" t="s">
        <v>821</v>
      </c>
      <c r="M4646" s="141" t="s">
        <v>311</v>
      </c>
      <c r="N4646" s="141" t="s">
        <v>652</v>
      </c>
      <c r="O4646" s="141" t="s">
        <v>62</v>
      </c>
      <c r="P4646" s="141" t="s">
        <v>1346</v>
      </c>
      <c r="Q4646" s="141" t="s">
        <v>65</v>
      </c>
      <c r="R4646" s="141" t="s">
        <v>57</v>
      </c>
      <c r="S4646" s="141" t="s">
        <v>1206</v>
      </c>
      <c r="T4646" s="227">
        <v>1.266</v>
      </c>
      <c r="U4646" s="146">
        <v>46223</v>
      </c>
      <c r="V4646" s="208">
        <v>4.0500000000000001E-2</v>
      </c>
      <c r="W4646" s="209">
        <v>3.9E-2</v>
      </c>
      <c r="X4646" s="141" t="s">
        <v>636</v>
      </c>
      <c r="Y4646" s="141"/>
      <c r="Z4646" s="148">
        <v>2479571.02</v>
      </c>
      <c r="AA4646" s="148">
        <v>1</v>
      </c>
      <c r="AB4646" s="148">
        <v>116.3</v>
      </c>
      <c r="AC4646" s="148">
        <v>0</v>
      </c>
      <c r="AD4646" s="148">
        <v>2883.7411000000002</v>
      </c>
      <c r="AE4646" s="151"/>
      <c r="AF4646" s="151"/>
      <c r="AG4646" s="141" t="s">
        <v>17</v>
      </c>
      <c r="AH4646" s="229">
        <v>8.9956817099999999E-3</v>
      </c>
      <c r="AI4646" s="229">
        <v>1.0947345269850188E-3</v>
      </c>
      <c r="AJ4646" s="229">
        <v>3.1602050700000001E-4</v>
      </c>
    </row>
    <row r="4647" spans="1:36" ht="13.5" thickBot="1">
      <c r="A4647" s="153">
        <v>8694</v>
      </c>
      <c r="B4647" s="153">
        <v>12534</v>
      </c>
      <c r="C4647" s="141" t="s">
        <v>1282</v>
      </c>
      <c r="D4647" s="141">
        <v>520027194</v>
      </c>
      <c r="E4647" s="141" t="s">
        <v>429</v>
      </c>
      <c r="F4647" s="141" t="s">
        <v>1283</v>
      </c>
      <c r="G4647" s="141" t="s">
        <v>3247</v>
      </c>
      <c r="H4647" s="141" t="s">
        <v>76</v>
      </c>
      <c r="I4647" s="141" t="s">
        <v>228</v>
      </c>
      <c r="J4647" s="141" t="s">
        <v>53</v>
      </c>
      <c r="K4647" s="141" t="s">
        <v>53</v>
      </c>
      <c r="L4647" s="141" t="s">
        <v>821</v>
      </c>
      <c r="M4647" s="141" t="s">
        <v>311</v>
      </c>
      <c r="N4647" s="141" t="s">
        <v>654</v>
      </c>
      <c r="O4647" s="141" t="s">
        <v>62</v>
      </c>
      <c r="P4647" s="141" t="s">
        <v>1205</v>
      </c>
      <c r="Q4647" s="141" t="s">
        <v>65</v>
      </c>
      <c r="R4647" s="141" t="s">
        <v>57</v>
      </c>
      <c r="S4647" s="141" t="s">
        <v>1206</v>
      </c>
      <c r="T4647" s="227">
        <v>1.1279999999999999</v>
      </c>
      <c r="U4647" s="146">
        <v>45992</v>
      </c>
      <c r="V4647" s="208">
        <v>5.45E-2</v>
      </c>
      <c r="W4647" s="209">
        <v>5.2600000000000001E-2</v>
      </c>
      <c r="X4647" s="141" t="s">
        <v>636</v>
      </c>
      <c r="Y4647" s="141"/>
      <c r="Z4647" s="148">
        <v>396417.26</v>
      </c>
      <c r="AA4647" s="148">
        <v>1</v>
      </c>
      <c r="AB4647" s="148">
        <v>102.1</v>
      </c>
      <c r="AC4647" s="148">
        <v>0</v>
      </c>
      <c r="AD4647" s="148">
        <v>404.74202000000002</v>
      </c>
      <c r="AE4647" s="151"/>
      <c r="AF4647" s="151"/>
      <c r="AG4647" s="141" t="s">
        <v>17</v>
      </c>
      <c r="AH4647" s="229">
        <v>2.5666311220000002E-3</v>
      </c>
      <c r="AI4647" s="229">
        <v>1.5364939099965009E-4</v>
      </c>
      <c r="AJ4647" s="229">
        <v>4.4354459787794002E-5</v>
      </c>
    </row>
    <row r="4648" spans="1:36" ht="13.5" thickBot="1">
      <c r="A4648" s="153">
        <v>8694</v>
      </c>
      <c r="B4648" s="153">
        <v>12534</v>
      </c>
      <c r="C4648" s="141" t="s">
        <v>1379</v>
      </c>
      <c r="D4648" s="141">
        <v>520026683</v>
      </c>
      <c r="E4648" s="141" t="s">
        <v>429</v>
      </c>
      <c r="F4648" s="141" t="s">
        <v>1380</v>
      </c>
      <c r="G4648" s="141" t="s">
        <v>3286</v>
      </c>
      <c r="H4648" s="141" t="s">
        <v>76</v>
      </c>
      <c r="I4648" s="141" t="s">
        <v>229</v>
      </c>
      <c r="J4648" s="141" t="s">
        <v>53</v>
      </c>
      <c r="K4648" s="141" t="s">
        <v>53</v>
      </c>
      <c r="L4648" s="141" t="s">
        <v>821</v>
      </c>
      <c r="M4648" s="141" t="s">
        <v>311</v>
      </c>
      <c r="N4648" s="141" t="s">
        <v>651</v>
      </c>
      <c r="O4648" s="141" t="s">
        <v>62</v>
      </c>
      <c r="P4648" s="141" t="s">
        <v>1310</v>
      </c>
      <c r="Q4648" s="141" t="s">
        <v>65</v>
      </c>
      <c r="R4648" s="141" t="s">
        <v>57</v>
      </c>
      <c r="S4648" s="141" t="s">
        <v>1206</v>
      </c>
      <c r="T4648" s="227">
        <v>2.1819999999999999</v>
      </c>
      <c r="U4648" s="146">
        <v>46936</v>
      </c>
      <c r="V4648" s="208">
        <v>3.2000000000000001E-2</v>
      </c>
      <c r="W4648" s="209">
        <v>2.6499999999999999E-2</v>
      </c>
      <c r="X4648" s="141" t="s">
        <v>636</v>
      </c>
      <c r="Y4648" s="141"/>
      <c r="Z4648" s="148">
        <v>5099812</v>
      </c>
      <c r="AA4648" s="148">
        <v>1</v>
      </c>
      <c r="AB4648" s="148">
        <v>117.37</v>
      </c>
      <c r="AC4648" s="148">
        <v>0</v>
      </c>
      <c r="AD4648" s="148">
        <v>5985.6493399999999</v>
      </c>
      <c r="AE4648" s="151"/>
      <c r="AF4648" s="151"/>
      <c r="AG4648" s="141" t="s">
        <v>17</v>
      </c>
      <c r="AH4648" s="229">
        <v>4.8471117080000001E-3</v>
      </c>
      <c r="AI4648" s="229">
        <v>2.272290324163667E-3</v>
      </c>
      <c r="AJ4648" s="229">
        <v>6.5594929499999998E-4</v>
      </c>
    </row>
    <row r="4649" spans="1:36" ht="13.5" thickBot="1">
      <c r="A4649" s="153">
        <v>8694</v>
      </c>
      <c r="B4649" s="153">
        <v>12534</v>
      </c>
      <c r="C4649" s="141" t="s">
        <v>1381</v>
      </c>
      <c r="D4649" s="141">
        <v>511659401</v>
      </c>
      <c r="E4649" s="141" t="s">
        <v>429</v>
      </c>
      <c r="F4649" s="141" t="s">
        <v>1382</v>
      </c>
      <c r="G4649" s="141" t="s">
        <v>3287</v>
      </c>
      <c r="H4649" s="141" t="s">
        <v>76</v>
      </c>
      <c r="I4649" s="141" t="s">
        <v>229</v>
      </c>
      <c r="J4649" s="141" t="s">
        <v>53</v>
      </c>
      <c r="K4649" s="141" t="s">
        <v>53</v>
      </c>
      <c r="L4649" s="141" t="s">
        <v>821</v>
      </c>
      <c r="M4649" s="141" t="s">
        <v>311</v>
      </c>
      <c r="N4649" s="141" t="s">
        <v>651</v>
      </c>
      <c r="O4649" s="141" t="s">
        <v>62</v>
      </c>
      <c r="P4649" s="141" t="s">
        <v>1310</v>
      </c>
      <c r="Q4649" s="141" t="s">
        <v>65</v>
      </c>
      <c r="R4649" s="141" t="s">
        <v>57</v>
      </c>
      <c r="S4649" s="141" t="s">
        <v>1206</v>
      </c>
      <c r="T4649" s="227">
        <v>2.1859999999999999</v>
      </c>
      <c r="U4649" s="146">
        <v>47177</v>
      </c>
      <c r="V4649" s="208">
        <v>2.3400000000000001E-2</v>
      </c>
      <c r="W4649" s="209">
        <v>2.6599999999999999E-2</v>
      </c>
      <c r="X4649" s="141" t="s">
        <v>636</v>
      </c>
      <c r="Y4649" s="141"/>
      <c r="Z4649" s="148">
        <v>17154549.77</v>
      </c>
      <c r="AA4649" s="148">
        <v>1</v>
      </c>
      <c r="AB4649" s="148">
        <v>115.87</v>
      </c>
      <c r="AC4649" s="148">
        <v>0</v>
      </c>
      <c r="AD4649" s="148">
        <v>19876.97682</v>
      </c>
      <c r="AE4649" s="151"/>
      <c r="AF4649" s="151"/>
      <c r="AG4649" s="141" t="s">
        <v>17</v>
      </c>
      <c r="AH4649" s="229">
        <v>8.1318251709999994E-3</v>
      </c>
      <c r="AI4649" s="229">
        <v>7.5457581184853531E-3</v>
      </c>
      <c r="AJ4649" s="229">
        <v>2.1782580639999999E-3</v>
      </c>
    </row>
    <row r="4650" spans="1:36" ht="13.5" thickBot="1">
      <c r="A4650" s="153">
        <v>8694</v>
      </c>
      <c r="B4650" s="153">
        <v>12534</v>
      </c>
      <c r="C4650" s="141" t="s">
        <v>1284</v>
      </c>
      <c r="D4650" s="141">
        <v>510960719</v>
      </c>
      <c r="E4650" s="141" t="s">
        <v>429</v>
      </c>
      <c r="F4650" s="141" t="s">
        <v>1285</v>
      </c>
      <c r="G4650" s="141" t="s">
        <v>3248</v>
      </c>
      <c r="H4650" s="141" t="s">
        <v>76</v>
      </c>
      <c r="I4650" s="141" t="s">
        <v>229</v>
      </c>
      <c r="J4650" s="141" t="s">
        <v>53</v>
      </c>
      <c r="K4650" s="141" t="s">
        <v>53</v>
      </c>
      <c r="L4650" s="141" t="s">
        <v>821</v>
      </c>
      <c r="M4650" s="141" t="s">
        <v>311</v>
      </c>
      <c r="N4650" s="141" t="s">
        <v>651</v>
      </c>
      <c r="O4650" s="141" t="s">
        <v>62</v>
      </c>
      <c r="P4650" s="141" t="s">
        <v>1286</v>
      </c>
      <c r="Q4650" s="141" t="s">
        <v>65</v>
      </c>
      <c r="R4650" s="141" t="s">
        <v>57</v>
      </c>
      <c r="S4650" s="141" t="s">
        <v>1206</v>
      </c>
      <c r="T4650" s="227">
        <v>0.499</v>
      </c>
      <c r="U4650" s="146">
        <v>45748</v>
      </c>
      <c r="V4650" s="208">
        <v>6.4999999999999997E-3</v>
      </c>
      <c r="W4650" s="209">
        <v>2.7900000000000001E-2</v>
      </c>
      <c r="X4650" s="141" t="s">
        <v>636</v>
      </c>
      <c r="Y4650" s="141"/>
      <c r="Z4650" s="148">
        <v>8192987.0599999996</v>
      </c>
      <c r="AA4650" s="148">
        <v>1</v>
      </c>
      <c r="AB4650" s="148">
        <v>114.12</v>
      </c>
      <c r="AC4650" s="148">
        <v>30.7074</v>
      </c>
      <c r="AD4650" s="148">
        <v>9380.5442299999995</v>
      </c>
      <c r="AE4650" s="151"/>
      <c r="AF4650" s="151"/>
      <c r="AG4650" s="141" t="s">
        <v>17</v>
      </c>
      <c r="AH4650" s="229">
        <v>1.5008531610999999E-2</v>
      </c>
      <c r="AI4650" s="229">
        <v>3.5610706004402044E-3</v>
      </c>
      <c r="AJ4650" s="229">
        <v>1.0279856080000001E-3</v>
      </c>
    </row>
    <row r="4651" spans="1:36" ht="13.5" thickBot="1">
      <c r="A4651" s="153">
        <v>8694</v>
      </c>
      <c r="B4651" s="153">
        <v>12534</v>
      </c>
      <c r="C4651" s="141" t="s">
        <v>1278</v>
      </c>
      <c r="D4651" s="141">
        <v>520036104</v>
      </c>
      <c r="E4651" s="141" t="s">
        <v>429</v>
      </c>
      <c r="F4651" s="141" t="s">
        <v>1383</v>
      </c>
      <c r="G4651" s="141" t="s">
        <v>3288</v>
      </c>
      <c r="H4651" s="141" t="s">
        <v>76</v>
      </c>
      <c r="I4651" s="141" t="s">
        <v>229</v>
      </c>
      <c r="J4651" s="141" t="s">
        <v>53</v>
      </c>
      <c r="K4651" s="141" t="s">
        <v>53</v>
      </c>
      <c r="L4651" s="141" t="s">
        <v>821</v>
      </c>
      <c r="M4651" s="141" t="s">
        <v>311</v>
      </c>
      <c r="N4651" s="141" t="s">
        <v>140</v>
      </c>
      <c r="O4651" s="141" t="s">
        <v>62</v>
      </c>
      <c r="P4651" s="141" t="s">
        <v>1280</v>
      </c>
      <c r="Q4651" s="141" t="s">
        <v>65</v>
      </c>
      <c r="R4651" s="141" t="s">
        <v>57</v>
      </c>
      <c r="S4651" s="141" t="s">
        <v>1206</v>
      </c>
      <c r="T4651" s="227">
        <v>2.7919999999999998</v>
      </c>
      <c r="U4651" s="146">
        <v>47239</v>
      </c>
      <c r="V4651" s="208">
        <v>3.9E-2</v>
      </c>
      <c r="W4651" s="209">
        <v>3.95E-2</v>
      </c>
      <c r="X4651" s="141" t="s">
        <v>636</v>
      </c>
      <c r="Y4651" s="141"/>
      <c r="Z4651" s="148">
        <v>12852069.33</v>
      </c>
      <c r="AA4651" s="148">
        <v>1</v>
      </c>
      <c r="AB4651" s="148">
        <v>117.74</v>
      </c>
      <c r="AC4651" s="148">
        <v>0</v>
      </c>
      <c r="AD4651" s="148">
        <v>15132.02643</v>
      </c>
      <c r="AE4651" s="151"/>
      <c r="AF4651" s="151"/>
      <c r="AG4651" s="141" t="s">
        <v>17</v>
      </c>
      <c r="AH4651" s="229">
        <v>9.0106542480000006E-3</v>
      </c>
      <c r="AI4651" s="229">
        <v>5.7444656859698155E-3</v>
      </c>
      <c r="AJ4651" s="229">
        <v>1.658273232E-3</v>
      </c>
    </row>
    <row r="4652" spans="1:36" ht="13.5" thickBot="1">
      <c r="A4652" s="153">
        <v>8694</v>
      </c>
      <c r="B4652" s="153">
        <v>12534</v>
      </c>
      <c r="C4652" s="141" t="s">
        <v>1289</v>
      </c>
      <c r="D4652" s="141">
        <v>513623314</v>
      </c>
      <c r="E4652" s="141" t="s">
        <v>429</v>
      </c>
      <c r="F4652" s="141" t="s">
        <v>1290</v>
      </c>
      <c r="G4652" s="141" t="s">
        <v>3249</v>
      </c>
      <c r="H4652" s="141" t="s">
        <v>76</v>
      </c>
      <c r="I4652" s="141" t="s">
        <v>229</v>
      </c>
      <c r="J4652" s="141" t="s">
        <v>53</v>
      </c>
      <c r="K4652" s="141" t="s">
        <v>53</v>
      </c>
      <c r="L4652" s="141" t="s">
        <v>821</v>
      </c>
      <c r="M4652" s="141" t="s">
        <v>311</v>
      </c>
      <c r="N4652" s="141" t="s">
        <v>651</v>
      </c>
      <c r="O4652" s="141" t="s">
        <v>62</v>
      </c>
      <c r="P4652" s="141" t="s">
        <v>1288</v>
      </c>
      <c r="Q4652" s="141" t="s">
        <v>65</v>
      </c>
      <c r="R4652" s="141" t="s">
        <v>57</v>
      </c>
      <c r="S4652" s="141" t="s">
        <v>1206</v>
      </c>
      <c r="T4652" s="227">
        <v>0.59899999999999998</v>
      </c>
      <c r="U4652" s="146">
        <v>45788</v>
      </c>
      <c r="V4652" s="208">
        <v>2.5000000000000001E-2</v>
      </c>
      <c r="W4652" s="209">
        <v>2.8199999999999999E-2</v>
      </c>
      <c r="X4652" s="141" t="s">
        <v>636</v>
      </c>
      <c r="Y4652" s="141"/>
      <c r="Z4652" s="148">
        <v>1974455.56</v>
      </c>
      <c r="AA4652" s="148">
        <v>1</v>
      </c>
      <c r="AB4652" s="148">
        <v>116.48</v>
      </c>
      <c r="AC4652" s="148">
        <v>0</v>
      </c>
      <c r="AD4652" s="148">
        <v>2299.84584</v>
      </c>
      <c r="AE4652" s="151"/>
      <c r="AF4652" s="151"/>
      <c r="AG4652" s="141" t="s">
        <v>17</v>
      </c>
      <c r="AH4652" s="229">
        <v>8.3840301219999993E-3</v>
      </c>
      <c r="AI4652" s="229">
        <v>8.730744406253609E-4</v>
      </c>
      <c r="AJ4652" s="229">
        <v>2.52033183E-4</v>
      </c>
    </row>
    <row r="4653" spans="1:36" ht="13.5" thickBot="1">
      <c r="A4653" s="153">
        <v>8694</v>
      </c>
      <c r="B4653" s="153">
        <v>12534</v>
      </c>
      <c r="C4653" s="141" t="s">
        <v>1386</v>
      </c>
      <c r="D4653" s="141">
        <v>514892801</v>
      </c>
      <c r="E4653" s="141" t="s">
        <v>429</v>
      </c>
      <c r="F4653" s="141" t="s">
        <v>1387</v>
      </c>
      <c r="G4653" s="141" t="s">
        <v>3289</v>
      </c>
      <c r="H4653" s="141" t="s">
        <v>76</v>
      </c>
      <c r="I4653" s="141" t="s">
        <v>228</v>
      </c>
      <c r="J4653" s="141" t="s">
        <v>53</v>
      </c>
      <c r="K4653" s="141" t="s">
        <v>53</v>
      </c>
      <c r="L4653" s="141" t="s">
        <v>821</v>
      </c>
      <c r="M4653" s="141" t="s">
        <v>311</v>
      </c>
      <c r="N4653" s="141" t="s">
        <v>263</v>
      </c>
      <c r="O4653" s="141" t="s">
        <v>62</v>
      </c>
      <c r="P4653" s="141" t="s">
        <v>1333</v>
      </c>
      <c r="Q4653" s="141" t="s">
        <v>65</v>
      </c>
      <c r="R4653" s="141" t="s">
        <v>57</v>
      </c>
      <c r="S4653" s="141" t="s">
        <v>1206</v>
      </c>
      <c r="T4653" s="227">
        <v>0.99199999999999999</v>
      </c>
      <c r="U4653" s="146">
        <v>45931</v>
      </c>
      <c r="V4653" s="208">
        <v>3.3500000000000002E-2</v>
      </c>
      <c r="W4653" s="209">
        <v>5.7700000000000001E-2</v>
      </c>
      <c r="X4653" s="141" t="s">
        <v>636</v>
      </c>
      <c r="Y4653" s="141"/>
      <c r="Z4653" s="148">
        <v>3254860</v>
      </c>
      <c r="AA4653" s="148">
        <v>1</v>
      </c>
      <c r="AB4653" s="148">
        <v>97.76</v>
      </c>
      <c r="AC4653" s="148">
        <v>90.973339999999993</v>
      </c>
      <c r="AD4653" s="148">
        <v>3272.9244800000001</v>
      </c>
      <c r="AE4653" s="151"/>
      <c r="AF4653" s="151"/>
      <c r="AG4653" s="141" t="s">
        <v>17</v>
      </c>
      <c r="AH4653" s="229">
        <v>4.7366016077E-2</v>
      </c>
      <c r="AI4653" s="229">
        <v>1.2424774999636717E-3</v>
      </c>
      <c r="AJ4653" s="229">
        <v>3.5866994200000002E-4</v>
      </c>
    </row>
    <row r="4654" spans="1:36" ht="13.5" thickBot="1">
      <c r="A4654" s="153">
        <v>8694</v>
      </c>
      <c r="B4654" s="153">
        <v>12534</v>
      </c>
      <c r="C4654" s="141" t="s">
        <v>1388</v>
      </c>
      <c r="D4654" s="141">
        <v>514065283</v>
      </c>
      <c r="E4654" s="141" t="s">
        <v>429</v>
      </c>
      <c r="F4654" s="141" t="s">
        <v>1389</v>
      </c>
      <c r="G4654" s="141" t="s">
        <v>3290</v>
      </c>
      <c r="H4654" s="141" t="s">
        <v>76</v>
      </c>
      <c r="I4654" s="141" t="s">
        <v>228</v>
      </c>
      <c r="J4654" s="141" t="s">
        <v>53</v>
      </c>
      <c r="K4654" s="141" t="s">
        <v>53</v>
      </c>
      <c r="L4654" s="141" t="s">
        <v>821</v>
      </c>
      <c r="M4654" s="141" t="s">
        <v>311</v>
      </c>
      <c r="N4654" s="141" t="s">
        <v>75</v>
      </c>
      <c r="O4654" s="141" t="s">
        <v>62</v>
      </c>
      <c r="P4654" s="141" t="s">
        <v>1288</v>
      </c>
      <c r="Q4654" s="141" t="s">
        <v>65</v>
      </c>
      <c r="R4654" s="141" t="s">
        <v>57</v>
      </c>
      <c r="S4654" s="141" t="s">
        <v>1206</v>
      </c>
      <c r="T4654" s="227">
        <v>1.1459999999999999</v>
      </c>
      <c r="U4654" s="146">
        <v>46266</v>
      </c>
      <c r="V4654" s="208">
        <v>2.75E-2</v>
      </c>
      <c r="W4654" s="209">
        <v>5.5399999999999998E-2</v>
      </c>
      <c r="X4654" s="141" t="s">
        <v>636</v>
      </c>
      <c r="Y4654" s="141"/>
      <c r="Z4654" s="148">
        <v>33406.44</v>
      </c>
      <c r="AA4654" s="148">
        <v>1</v>
      </c>
      <c r="AB4654" s="148">
        <v>97.21</v>
      </c>
      <c r="AC4654" s="148">
        <v>0</v>
      </c>
      <c r="AD4654" s="148">
        <v>32.474400000000003</v>
      </c>
      <c r="AE4654" s="151"/>
      <c r="AF4654" s="151"/>
      <c r="AG4654" s="141" t="s">
        <v>17</v>
      </c>
      <c r="AH4654" s="229">
        <v>1.8519366699999999E-4</v>
      </c>
      <c r="AI4654" s="229">
        <v>1.2328030045111294E-5</v>
      </c>
      <c r="AJ4654" s="229">
        <v>3.5587717552349401E-6</v>
      </c>
    </row>
    <row r="4655" spans="1:36" ht="13.5" thickBot="1">
      <c r="A4655" s="153">
        <v>8694</v>
      </c>
      <c r="B4655" s="153">
        <v>12534</v>
      </c>
      <c r="C4655" s="141" t="s">
        <v>1372</v>
      </c>
      <c r="D4655" s="141">
        <v>513821488</v>
      </c>
      <c r="E4655" s="141" t="s">
        <v>429</v>
      </c>
      <c r="F4655" s="141" t="s">
        <v>1390</v>
      </c>
      <c r="G4655" s="141" t="s">
        <v>3291</v>
      </c>
      <c r="H4655" s="141" t="s">
        <v>76</v>
      </c>
      <c r="I4655" s="141" t="s">
        <v>229</v>
      </c>
      <c r="J4655" s="141" t="s">
        <v>53</v>
      </c>
      <c r="K4655" s="141" t="s">
        <v>53</v>
      </c>
      <c r="L4655" s="141" t="s">
        <v>821</v>
      </c>
      <c r="M4655" s="141" t="s">
        <v>311</v>
      </c>
      <c r="N4655" s="141" t="s">
        <v>651</v>
      </c>
      <c r="O4655" s="141" t="s">
        <v>62</v>
      </c>
      <c r="P4655" s="141" t="s">
        <v>1310</v>
      </c>
      <c r="Q4655" s="141" t="s">
        <v>65</v>
      </c>
      <c r="R4655" s="141" t="s">
        <v>57</v>
      </c>
      <c r="S4655" s="141" t="s">
        <v>1206</v>
      </c>
      <c r="T4655" s="227">
        <v>2.1360000000000001</v>
      </c>
      <c r="U4655" s="146">
        <v>47016</v>
      </c>
      <c r="V4655" s="208">
        <v>0.04</v>
      </c>
      <c r="W4655" s="209">
        <v>2.64E-2</v>
      </c>
      <c r="X4655" s="141" t="s">
        <v>636</v>
      </c>
      <c r="Y4655" s="141"/>
      <c r="Z4655" s="148">
        <v>12353377.109999999</v>
      </c>
      <c r="AA4655" s="148">
        <v>1</v>
      </c>
      <c r="AB4655" s="148">
        <v>119.57</v>
      </c>
      <c r="AC4655" s="148">
        <v>0</v>
      </c>
      <c r="AD4655" s="148">
        <v>14770.933010000001</v>
      </c>
      <c r="AE4655" s="151"/>
      <c r="AF4655" s="151"/>
      <c r="AG4655" s="141" t="s">
        <v>17</v>
      </c>
      <c r="AH4655" s="229">
        <v>1.2833970601E-2</v>
      </c>
      <c r="AI4655" s="229">
        <v>5.6073863086494652E-3</v>
      </c>
      <c r="AJ4655" s="229">
        <v>1.6187020909999999E-3</v>
      </c>
    </row>
    <row r="4656" spans="1:36" ht="13.5" thickBot="1">
      <c r="A4656" s="153">
        <v>8694</v>
      </c>
      <c r="B4656" s="153">
        <v>12534</v>
      </c>
      <c r="C4656" s="141" t="s">
        <v>1379</v>
      </c>
      <c r="D4656" s="141">
        <v>520026683</v>
      </c>
      <c r="E4656" s="141" t="s">
        <v>429</v>
      </c>
      <c r="F4656" s="141" t="s">
        <v>1391</v>
      </c>
      <c r="G4656" s="141" t="s">
        <v>3292</v>
      </c>
      <c r="H4656" s="141" t="s">
        <v>76</v>
      </c>
      <c r="I4656" s="141" t="s">
        <v>228</v>
      </c>
      <c r="J4656" s="141" t="s">
        <v>53</v>
      </c>
      <c r="K4656" s="141" t="s">
        <v>53</v>
      </c>
      <c r="L4656" s="141" t="s">
        <v>821</v>
      </c>
      <c r="M4656" s="141" t="s">
        <v>311</v>
      </c>
      <c r="N4656" s="141" t="s">
        <v>651</v>
      </c>
      <c r="O4656" s="141" t="s">
        <v>62</v>
      </c>
      <c r="P4656" s="141" t="s">
        <v>1310</v>
      </c>
      <c r="Q4656" s="141" t="s">
        <v>65</v>
      </c>
      <c r="R4656" s="141" t="s">
        <v>57</v>
      </c>
      <c r="S4656" s="141" t="s">
        <v>1206</v>
      </c>
      <c r="T4656" s="227">
        <v>0.74</v>
      </c>
      <c r="U4656" s="146">
        <v>46026</v>
      </c>
      <c r="V4656" s="208">
        <v>3.39E-2</v>
      </c>
      <c r="W4656" s="209">
        <v>5.45E-2</v>
      </c>
      <c r="X4656" s="141" t="s">
        <v>636</v>
      </c>
      <c r="Y4656" s="141"/>
      <c r="Z4656" s="148">
        <v>2063333.34</v>
      </c>
      <c r="AA4656" s="148">
        <v>1</v>
      </c>
      <c r="AB4656" s="148">
        <v>101</v>
      </c>
      <c r="AC4656" s="148">
        <v>0</v>
      </c>
      <c r="AD4656" s="148">
        <v>2083.9666699999998</v>
      </c>
      <c r="AE4656" s="151"/>
      <c r="AF4656" s="151"/>
      <c r="AG4656" s="141" t="s">
        <v>17</v>
      </c>
      <c r="AH4656" s="229">
        <v>4.7532915889999996E-3</v>
      </c>
      <c r="AI4656" s="229">
        <v>7.9112173653002153E-4</v>
      </c>
      <c r="AJ4656" s="229">
        <v>2.2837563499999999E-4</v>
      </c>
    </row>
    <row r="4657" spans="1:36" ht="13.5" thickBot="1">
      <c r="A4657" s="153">
        <v>8694</v>
      </c>
      <c r="B4657" s="153">
        <v>12534</v>
      </c>
      <c r="C4657" s="141" t="s">
        <v>1372</v>
      </c>
      <c r="D4657" s="141">
        <v>513821488</v>
      </c>
      <c r="E4657" s="141" t="s">
        <v>429</v>
      </c>
      <c r="F4657" s="141" t="s">
        <v>1392</v>
      </c>
      <c r="G4657" s="141" t="s">
        <v>3293</v>
      </c>
      <c r="H4657" s="141" t="s">
        <v>76</v>
      </c>
      <c r="I4657" s="141" t="s">
        <v>229</v>
      </c>
      <c r="J4657" s="141" t="s">
        <v>53</v>
      </c>
      <c r="K4657" s="141" t="s">
        <v>53</v>
      </c>
      <c r="L4657" s="141" t="s">
        <v>821</v>
      </c>
      <c r="M4657" s="141" t="s">
        <v>311</v>
      </c>
      <c r="N4657" s="141" t="s">
        <v>651</v>
      </c>
      <c r="O4657" s="141" t="s">
        <v>62</v>
      </c>
      <c r="P4657" s="141" t="s">
        <v>1310</v>
      </c>
      <c r="Q4657" s="141" t="s">
        <v>65</v>
      </c>
      <c r="R4657" s="141" t="s">
        <v>57</v>
      </c>
      <c r="S4657" s="141" t="s">
        <v>1206</v>
      </c>
      <c r="T4657" s="227">
        <v>3.4780000000000002</v>
      </c>
      <c r="U4657" s="146">
        <v>48112</v>
      </c>
      <c r="V4657" s="208">
        <v>3.5000000000000003E-2</v>
      </c>
      <c r="W4657" s="209">
        <v>2.8899999999999999E-2</v>
      </c>
      <c r="X4657" s="141" t="s">
        <v>636</v>
      </c>
      <c r="Y4657" s="141"/>
      <c r="Z4657" s="148">
        <v>1804102.47</v>
      </c>
      <c r="AA4657" s="148">
        <v>1</v>
      </c>
      <c r="AB4657" s="148">
        <v>119.87</v>
      </c>
      <c r="AC4657" s="148">
        <v>0</v>
      </c>
      <c r="AD4657" s="148">
        <v>2162.5776300000002</v>
      </c>
      <c r="AE4657" s="151"/>
      <c r="AF4657" s="151"/>
      <c r="AG4657" s="141" t="s">
        <v>17</v>
      </c>
      <c r="AH4657" s="229">
        <v>2.0950907000000002E-3</v>
      </c>
      <c r="AI4657" s="229">
        <v>8.2096426716199769E-4</v>
      </c>
      <c r="AJ4657" s="229">
        <v>2.3699037299999999E-4</v>
      </c>
    </row>
    <row r="4658" spans="1:36" ht="13.5" thickBot="1">
      <c r="A4658" s="153">
        <v>8694</v>
      </c>
      <c r="B4658" s="153">
        <v>12534</v>
      </c>
      <c r="C4658" s="141" t="s">
        <v>1284</v>
      </c>
      <c r="D4658" s="141">
        <v>510960719</v>
      </c>
      <c r="E4658" s="141" t="s">
        <v>429</v>
      </c>
      <c r="F4658" s="141" t="s">
        <v>1393</v>
      </c>
      <c r="G4658" s="141" t="s">
        <v>3294</v>
      </c>
      <c r="H4658" s="141" t="s">
        <v>76</v>
      </c>
      <c r="I4658" s="141" t="s">
        <v>229</v>
      </c>
      <c r="J4658" s="141" t="s">
        <v>53</v>
      </c>
      <c r="K4658" s="141" t="s">
        <v>53</v>
      </c>
      <c r="L4658" s="141" t="s">
        <v>821</v>
      </c>
      <c r="M4658" s="141" t="s">
        <v>311</v>
      </c>
      <c r="N4658" s="141" t="s">
        <v>651</v>
      </c>
      <c r="O4658" s="141" t="s">
        <v>62</v>
      </c>
      <c r="P4658" s="141" t="s">
        <v>1394</v>
      </c>
      <c r="Q4658" s="141" t="s">
        <v>1294</v>
      </c>
      <c r="R4658" s="141" t="s">
        <v>57</v>
      </c>
      <c r="S4658" s="141" t="s">
        <v>1206</v>
      </c>
      <c r="T4658" s="227">
        <v>2.891</v>
      </c>
      <c r="U4658" s="146">
        <v>47669</v>
      </c>
      <c r="V4658" s="208">
        <v>1.34E-2</v>
      </c>
      <c r="W4658" s="209">
        <v>2.8199999999999999E-2</v>
      </c>
      <c r="X4658" s="141" t="s">
        <v>636</v>
      </c>
      <c r="Y4658" s="141"/>
      <c r="Z4658" s="148">
        <v>19616329.890000001</v>
      </c>
      <c r="AA4658" s="148">
        <v>1</v>
      </c>
      <c r="AB4658" s="148">
        <v>112.38</v>
      </c>
      <c r="AC4658" s="148">
        <v>0</v>
      </c>
      <c r="AD4658" s="148">
        <v>22044.831529999999</v>
      </c>
      <c r="AE4658" s="151"/>
      <c r="AF4658" s="151"/>
      <c r="AG4658" s="141" t="s">
        <v>17</v>
      </c>
      <c r="AH4658" s="229">
        <v>7.4005325779999999E-3</v>
      </c>
      <c r="AI4658" s="229">
        <v>8.3687256867334501E-3</v>
      </c>
      <c r="AJ4658" s="229">
        <v>2.4158267369999999E-3</v>
      </c>
    </row>
    <row r="4659" spans="1:36" ht="13.5" thickBot="1">
      <c r="A4659" s="153">
        <v>8694</v>
      </c>
      <c r="B4659" s="153">
        <v>12534</v>
      </c>
      <c r="C4659" s="141" t="s">
        <v>1289</v>
      </c>
      <c r="D4659" s="141">
        <v>513623314</v>
      </c>
      <c r="E4659" s="141" t="s">
        <v>429</v>
      </c>
      <c r="F4659" s="141" t="s">
        <v>1395</v>
      </c>
      <c r="G4659" s="141" t="s">
        <v>3295</v>
      </c>
      <c r="H4659" s="141" t="s">
        <v>76</v>
      </c>
      <c r="I4659" s="141" t="s">
        <v>229</v>
      </c>
      <c r="J4659" s="141" t="s">
        <v>53</v>
      </c>
      <c r="K4659" s="141" t="s">
        <v>53</v>
      </c>
      <c r="L4659" s="141" t="s">
        <v>821</v>
      </c>
      <c r="M4659" s="141" t="s">
        <v>311</v>
      </c>
      <c r="N4659" s="141" t="s">
        <v>651</v>
      </c>
      <c r="O4659" s="141" t="s">
        <v>62</v>
      </c>
      <c r="P4659" s="141" t="s">
        <v>1310</v>
      </c>
      <c r="Q4659" s="141" t="s">
        <v>65</v>
      </c>
      <c r="R4659" s="141" t="s">
        <v>57</v>
      </c>
      <c r="S4659" s="141" t="s">
        <v>1206</v>
      </c>
      <c r="T4659" s="227">
        <v>1.4259999999999999</v>
      </c>
      <c r="U4659" s="146">
        <v>46124</v>
      </c>
      <c r="V4659" s="208">
        <v>1.34E-2</v>
      </c>
      <c r="W4659" s="209">
        <v>2.58E-2</v>
      </c>
      <c r="X4659" s="141" t="s">
        <v>636</v>
      </c>
      <c r="Y4659" s="141"/>
      <c r="Z4659" s="148">
        <v>1012153.85</v>
      </c>
      <c r="AA4659" s="148">
        <v>1</v>
      </c>
      <c r="AB4659" s="148">
        <v>115.21</v>
      </c>
      <c r="AC4659" s="148">
        <v>0</v>
      </c>
      <c r="AD4659" s="148">
        <v>1166.1024500000001</v>
      </c>
      <c r="AE4659" s="151"/>
      <c r="AF4659" s="151"/>
      <c r="AG4659" s="141" t="s">
        <v>17</v>
      </c>
      <c r="AH4659" s="229">
        <v>2.0565176020000001E-3</v>
      </c>
      <c r="AI4659" s="229">
        <v>4.4267934247523867E-4</v>
      </c>
      <c r="AJ4659" s="229">
        <v>1.2778965700000001E-4</v>
      </c>
    </row>
    <row r="4660" spans="1:36" ht="13.5" thickBot="1">
      <c r="A4660" s="153">
        <v>8694</v>
      </c>
      <c r="B4660" s="153">
        <v>12534</v>
      </c>
      <c r="C4660" s="141" t="s">
        <v>1396</v>
      </c>
      <c r="D4660" s="141">
        <v>520043720</v>
      </c>
      <c r="E4660" s="141" t="s">
        <v>429</v>
      </c>
      <c r="F4660" s="141" t="s">
        <v>1397</v>
      </c>
      <c r="G4660" s="141" t="s">
        <v>3296</v>
      </c>
      <c r="H4660" s="141" t="s">
        <v>76</v>
      </c>
      <c r="I4660" s="141" t="s">
        <v>228</v>
      </c>
      <c r="J4660" s="141" t="s">
        <v>53</v>
      </c>
      <c r="K4660" s="141" t="s">
        <v>53</v>
      </c>
      <c r="L4660" s="141" t="s">
        <v>821</v>
      </c>
      <c r="M4660" s="141" t="s">
        <v>311</v>
      </c>
      <c r="N4660" s="141" t="s">
        <v>652</v>
      </c>
      <c r="O4660" s="141" t="s">
        <v>62</v>
      </c>
      <c r="P4660" s="141" t="s">
        <v>1394</v>
      </c>
      <c r="Q4660" s="141" t="s">
        <v>1294</v>
      </c>
      <c r="R4660" s="141" t="s">
        <v>57</v>
      </c>
      <c r="S4660" s="141" t="s">
        <v>1206</v>
      </c>
      <c r="T4660" s="227">
        <v>2.0049999999999999</v>
      </c>
      <c r="U4660" s="146">
        <v>46387</v>
      </c>
      <c r="V4660" s="208">
        <v>2.75E-2</v>
      </c>
      <c r="W4660" s="209">
        <v>5.5100000000000003E-2</v>
      </c>
      <c r="X4660" s="141" t="s">
        <v>636</v>
      </c>
      <c r="Y4660" s="141"/>
      <c r="Z4660" s="148">
        <v>989269.12</v>
      </c>
      <c r="AA4660" s="148">
        <v>1</v>
      </c>
      <c r="AB4660" s="148">
        <v>95.5</v>
      </c>
      <c r="AC4660" s="148">
        <v>0</v>
      </c>
      <c r="AD4660" s="148">
        <v>944.75201000000004</v>
      </c>
      <c r="AE4660" s="151"/>
      <c r="AF4660" s="151"/>
      <c r="AG4660" s="141" t="s">
        <v>17</v>
      </c>
      <c r="AH4660" s="229">
        <v>1.2403956706E-2</v>
      </c>
      <c r="AI4660" s="229">
        <v>3.5864961829808358E-4</v>
      </c>
      <c r="AJ4660" s="229">
        <v>1.03532529E-4</v>
      </c>
    </row>
    <row r="4661" spans="1:36" ht="13.5" thickBot="1">
      <c r="A4661" s="153">
        <v>8694</v>
      </c>
      <c r="B4661" s="153">
        <v>12534</v>
      </c>
      <c r="C4661" s="141" t="s">
        <v>1375</v>
      </c>
      <c r="D4661" s="141">
        <v>513992529</v>
      </c>
      <c r="E4661" s="141" t="s">
        <v>429</v>
      </c>
      <c r="F4661" s="141" t="s">
        <v>1398</v>
      </c>
      <c r="G4661" s="141" t="s">
        <v>3297</v>
      </c>
      <c r="H4661" s="141" t="s">
        <v>76</v>
      </c>
      <c r="I4661" s="141" t="s">
        <v>229</v>
      </c>
      <c r="J4661" s="141" t="s">
        <v>53</v>
      </c>
      <c r="K4661" s="141" t="s">
        <v>53</v>
      </c>
      <c r="L4661" s="141" t="s">
        <v>821</v>
      </c>
      <c r="M4661" s="141" t="s">
        <v>311</v>
      </c>
      <c r="N4661" s="141" t="s">
        <v>651</v>
      </c>
      <c r="O4661" s="141" t="s">
        <v>62</v>
      </c>
      <c r="P4661" s="141" t="s">
        <v>1293</v>
      </c>
      <c r="Q4661" s="141" t="s">
        <v>1294</v>
      </c>
      <c r="R4661" s="141" t="s">
        <v>57</v>
      </c>
      <c r="S4661" s="141" t="s">
        <v>1206</v>
      </c>
      <c r="T4661" s="227">
        <v>2.91</v>
      </c>
      <c r="U4661" s="146">
        <v>47221</v>
      </c>
      <c r="V4661" s="208">
        <v>1.9599999999999999E-2</v>
      </c>
      <c r="W4661" s="209">
        <v>2.76E-2</v>
      </c>
      <c r="X4661" s="141" t="s">
        <v>636</v>
      </c>
      <c r="Y4661" s="141"/>
      <c r="Z4661" s="148">
        <v>4908000</v>
      </c>
      <c r="AA4661" s="148">
        <v>1</v>
      </c>
      <c r="AB4661" s="148">
        <v>114.46</v>
      </c>
      <c r="AC4661" s="148">
        <v>0</v>
      </c>
      <c r="AD4661" s="148">
        <v>5617.6967999999997</v>
      </c>
      <c r="AE4661" s="151"/>
      <c r="AF4661" s="151"/>
      <c r="AG4661" s="141" t="s">
        <v>17</v>
      </c>
      <c r="AH4661" s="229">
        <v>4.286116425E-3</v>
      </c>
      <c r="AI4661" s="229">
        <v>2.1326070669427477E-3</v>
      </c>
      <c r="AJ4661" s="229">
        <v>6.1562648399999999E-4</v>
      </c>
    </row>
    <row r="4662" spans="1:36" ht="13.5" thickBot="1">
      <c r="A4662" s="153">
        <v>8694</v>
      </c>
      <c r="B4662" s="153">
        <v>12534</v>
      </c>
      <c r="C4662" s="141" t="s">
        <v>1399</v>
      </c>
      <c r="D4662" s="141">
        <v>511930125</v>
      </c>
      <c r="E4662" s="141" t="s">
        <v>429</v>
      </c>
      <c r="F4662" s="141" t="s">
        <v>1400</v>
      </c>
      <c r="G4662" s="141" t="s">
        <v>3298</v>
      </c>
      <c r="H4662" s="141" t="s">
        <v>76</v>
      </c>
      <c r="I4662" s="141" t="s">
        <v>228</v>
      </c>
      <c r="J4662" s="141" t="s">
        <v>53</v>
      </c>
      <c r="K4662" s="141" t="s">
        <v>53</v>
      </c>
      <c r="L4662" s="141" t="s">
        <v>821</v>
      </c>
      <c r="M4662" s="141" t="s">
        <v>311</v>
      </c>
      <c r="N4662" s="141" t="s">
        <v>260</v>
      </c>
      <c r="O4662" s="141" t="s">
        <v>62</v>
      </c>
      <c r="P4662" s="141" t="s">
        <v>1333</v>
      </c>
      <c r="Q4662" s="141" t="s">
        <v>65</v>
      </c>
      <c r="R4662" s="141" t="s">
        <v>57</v>
      </c>
      <c r="S4662" s="141" t="s">
        <v>1206</v>
      </c>
      <c r="T4662" s="227">
        <v>1.224</v>
      </c>
      <c r="U4662" s="146">
        <v>46208</v>
      </c>
      <c r="V4662" s="208">
        <v>3.5499999999999997E-2</v>
      </c>
      <c r="W4662" s="209">
        <v>5.5199999999999999E-2</v>
      </c>
      <c r="X4662" s="141" t="s">
        <v>636</v>
      </c>
      <c r="Y4662" s="141"/>
      <c r="Z4662" s="148">
        <v>373506.49</v>
      </c>
      <c r="AA4662" s="148">
        <v>1</v>
      </c>
      <c r="AB4662" s="148">
        <v>98.59</v>
      </c>
      <c r="AC4662" s="148">
        <v>0</v>
      </c>
      <c r="AD4662" s="148">
        <v>368.24005</v>
      </c>
      <c r="AE4662" s="151"/>
      <c r="AF4662" s="151"/>
      <c r="AG4662" s="141" t="s">
        <v>17</v>
      </c>
      <c r="AH4662" s="229">
        <v>1.313990359E-3</v>
      </c>
      <c r="AI4662" s="229">
        <v>1.3979240263756328E-4</v>
      </c>
      <c r="AJ4662" s="229">
        <v>4.0354318758354402E-5</v>
      </c>
    </row>
    <row r="4663" spans="1:36" ht="13.5" thickBot="1">
      <c r="A4663" s="153">
        <v>8694</v>
      </c>
      <c r="B4663" s="153">
        <v>12534</v>
      </c>
      <c r="C4663" s="141" t="s">
        <v>2150</v>
      </c>
      <c r="D4663" s="141">
        <v>512112806</v>
      </c>
      <c r="E4663" s="141" t="s">
        <v>429</v>
      </c>
      <c r="F4663" s="141" t="s">
        <v>2151</v>
      </c>
      <c r="G4663" s="141" t="s">
        <v>3793</v>
      </c>
      <c r="H4663" s="141" t="s">
        <v>76</v>
      </c>
      <c r="I4663" s="141" t="s">
        <v>228</v>
      </c>
      <c r="J4663" s="141" t="s">
        <v>53</v>
      </c>
      <c r="K4663" s="141" t="s">
        <v>53</v>
      </c>
      <c r="L4663" s="141" t="s">
        <v>821</v>
      </c>
      <c r="M4663" s="141" t="s">
        <v>311</v>
      </c>
      <c r="N4663" s="141" t="s">
        <v>651</v>
      </c>
      <c r="O4663" s="141" t="s">
        <v>62</v>
      </c>
      <c r="P4663" s="141" t="s">
        <v>1280</v>
      </c>
      <c r="Q4663" s="141" t="s">
        <v>65</v>
      </c>
      <c r="R4663" s="141" t="s">
        <v>57</v>
      </c>
      <c r="S4663" s="141" t="s">
        <v>1206</v>
      </c>
      <c r="T4663" s="227">
        <v>0.25</v>
      </c>
      <c r="U4663" s="146">
        <v>45657</v>
      </c>
      <c r="V4663" s="208">
        <v>3.5000000000000003E-2</v>
      </c>
      <c r="W4663" s="209">
        <v>3.5200000000000002E-2</v>
      </c>
      <c r="X4663" s="141" t="s">
        <v>636</v>
      </c>
      <c r="Y4663" s="141"/>
      <c r="Z4663" s="148">
        <v>2247</v>
      </c>
      <c r="AA4663" s="148">
        <v>1</v>
      </c>
      <c r="AB4663" s="148">
        <v>100.32</v>
      </c>
      <c r="AC4663" s="148">
        <v>0</v>
      </c>
      <c r="AD4663" s="148">
        <v>2.2541899999999999</v>
      </c>
      <c r="AE4663" s="151"/>
      <c r="AF4663" s="151"/>
      <c r="AG4663" s="141" t="s">
        <v>17</v>
      </c>
      <c r="AH4663" s="229">
        <v>2.27782997E-4</v>
      </c>
      <c r="AI4663" s="229">
        <v>8.5574243242028874E-7</v>
      </c>
      <c r="AJ4663" s="229">
        <v>2.4702989748642202E-7</v>
      </c>
    </row>
    <row r="4664" spans="1:36" ht="13.5" thickBot="1">
      <c r="A4664" s="153">
        <v>8694</v>
      </c>
      <c r="B4664" s="153">
        <v>12534</v>
      </c>
      <c r="C4664" s="141" t="s">
        <v>1401</v>
      </c>
      <c r="D4664" s="141">
        <v>1905761</v>
      </c>
      <c r="E4664" s="141" t="s">
        <v>430</v>
      </c>
      <c r="F4664" s="141" t="s">
        <v>1402</v>
      </c>
      <c r="G4664" s="141" t="s">
        <v>3237</v>
      </c>
      <c r="H4664" s="141" t="s">
        <v>76</v>
      </c>
      <c r="I4664" s="141" t="s">
        <v>228</v>
      </c>
      <c r="J4664" s="141" t="s">
        <v>53</v>
      </c>
      <c r="K4664" s="141" t="s">
        <v>314</v>
      </c>
      <c r="L4664" s="141" t="s">
        <v>821</v>
      </c>
      <c r="M4664" s="141" t="s">
        <v>311</v>
      </c>
      <c r="N4664" s="141" t="s">
        <v>652</v>
      </c>
      <c r="O4664" s="141" t="s">
        <v>62</v>
      </c>
      <c r="P4664" s="141" t="s">
        <v>1288</v>
      </c>
      <c r="Q4664" s="141" t="s">
        <v>65</v>
      </c>
      <c r="R4664" s="141" t="s">
        <v>57</v>
      </c>
      <c r="S4664" s="141" t="s">
        <v>1206</v>
      </c>
      <c r="T4664" s="227">
        <v>0.63700000000000001</v>
      </c>
      <c r="U4664" s="146">
        <v>45991</v>
      </c>
      <c r="V4664" s="208">
        <v>5.8000000000000003E-2</v>
      </c>
      <c r="W4664" s="209">
        <v>0.06</v>
      </c>
      <c r="X4664" s="141" t="s">
        <v>636</v>
      </c>
      <c r="Y4664" s="141"/>
      <c r="Z4664" s="148">
        <v>178767.12</v>
      </c>
      <c r="AA4664" s="148">
        <v>1</v>
      </c>
      <c r="AB4664" s="148">
        <v>101.87</v>
      </c>
      <c r="AC4664" s="148">
        <v>0</v>
      </c>
      <c r="AD4664" s="148">
        <v>182.11007000000001</v>
      </c>
      <c r="AE4664" s="151"/>
      <c r="AF4664" s="151"/>
      <c r="AG4664" s="141" t="s">
        <v>17</v>
      </c>
      <c r="AH4664" s="229">
        <v>1.0225406079999999E-3</v>
      </c>
      <c r="AI4664" s="229">
        <v>6.9133176116489329E-5</v>
      </c>
      <c r="AJ4664" s="229">
        <v>1.9956894460247399E-5</v>
      </c>
    </row>
    <row r="4665" spans="1:36" ht="13.5" thickBot="1">
      <c r="A4665" s="153">
        <v>8694</v>
      </c>
      <c r="B4665" s="153">
        <v>12534</v>
      </c>
      <c r="C4665" s="141" t="s">
        <v>1291</v>
      </c>
      <c r="D4665" s="141">
        <v>514290345</v>
      </c>
      <c r="E4665" s="141" t="s">
        <v>429</v>
      </c>
      <c r="F4665" s="141" t="s">
        <v>1292</v>
      </c>
      <c r="G4665" s="141" t="s">
        <v>3238</v>
      </c>
      <c r="H4665" s="141" t="s">
        <v>76</v>
      </c>
      <c r="I4665" s="141" t="s">
        <v>228</v>
      </c>
      <c r="J4665" s="141" t="s">
        <v>53</v>
      </c>
      <c r="K4665" s="141" t="s">
        <v>53</v>
      </c>
      <c r="L4665" s="141" t="s">
        <v>821</v>
      </c>
      <c r="M4665" s="141" t="s">
        <v>311</v>
      </c>
      <c r="N4665" s="141" t="s">
        <v>269</v>
      </c>
      <c r="O4665" s="141" t="s">
        <v>62</v>
      </c>
      <c r="P4665" s="141" t="s">
        <v>1310</v>
      </c>
      <c r="Q4665" s="141" t="s">
        <v>65</v>
      </c>
      <c r="R4665" s="141" t="s">
        <v>57</v>
      </c>
      <c r="S4665" s="141" t="s">
        <v>1206</v>
      </c>
      <c r="T4665" s="227">
        <v>0.82099999999999995</v>
      </c>
      <c r="U4665" s="146">
        <v>46965</v>
      </c>
      <c r="V4665" s="208">
        <v>3.61E-2</v>
      </c>
      <c r="W4665" s="209">
        <v>5.1900000000000002E-2</v>
      </c>
      <c r="X4665" s="141" t="s">
        <v>636</v>
      </c>
      <c r="Y4665" s="141"/>
      <c r="Z4665" s="148">
        <v>2249200</v>
      </c>
      <c r="AA4665" s="148">
        <v>1</v>
      </c>
      <c r="AB4665" s="148">
        <v>99.39</v>
      </c>
      <c r="AC4665" s="148">
        <v>0</v>
      </c>
      <c r="AD4665" s="148">
        <v>2235.4798799999999</v>
      </c>
      <c r="AE4665" s="151"/>
      <c r="AF4665" s="151"/>
      <c r="AG4665" s="141" t="s">
        <v>17</v>
      </c>
      <c r="AH4665" s="229">
        <v>2.9305537449999999E-3</v>
      </c>
      <c r="AI4665" s="229">
        <v>8.4863964002050197E-4</v>
      </c>
      <c r="AJ4665" s="229">
        <v>2.44979511E-4</v>
      </c>
    </row>
    <row r="4666" spans="1:36" ht="13.5" thickBot="1">
      <c r="A4666" s="153">
        <v>8694</v>
      </c>
      <c r="B4666" s="153">
        <v>12534</v>
      </c>
      <c r="C4666" s="141" t="s">
        <v>1403</v>
      </c>
      <c r="D4666" s="141">
        <v>511396046</v>
      </c>
      <c r="E4666" s="141" t="s">
        <v>429</v>
      </c>
      <c r="F4666" s="141" t="s">
        <v>1404</v>
      </c>
      <c r="G4666" s="141" t="s">
        <v>3299</v>
      </c>
      <c r="H4666" s="141" t="s">
        <v>76</v>
      </c>
      <c r="I4666" s="141" t="s">
        <v>230</v>
      </c>
      <c r="J4666" s="141" t="s">
        <v>53</v>
      </c>
      <c r="K4666" s="141" t="s">
        <v>53</v>
      </c>
      <c r="L4666" s="141" t="s">
        <v>821</v>
      </c>
      <c r="M4666" s="141" t="s">
        <v>311</v>
      </c>
      <c r="N4666" s="141" t="s">
        <v>260</v>
      </c>
      <c r="O4666" s="141" t="s">
        <v>62</v>
      </c>
      <c r="P4666" s="141" t="s">
        <v>298</v>
      </c>
      <c r="Q4666" s="141" t="s">
        <v>298</v>
      </c>
      <c r="R4666" s="141" t="s">
        <v>57</v>
      </c>
      <c r="S4666" s="141" t="s">
        <v>1206</v>
      </c>
      <c r="T4666" s="227">
        <v>8.2000000000000003E-2</v>
      </c>
      <c r="U4666" s="146">
        <v>45596</v>
      </c>
      <c r="V4666" s="208">
        <v>6.4500000000000002E-2</v>
      </c>
      <c r="W4666" s="209">
        <v>6.7737999999999996</v>
      </c>
      <c r="X4666" s="141" t="s">
        <v>636</v>
      </c>
      <c r="Y4666" s="141"/>
      <c r="Z4666" s="148">
        <v>4577547.4000000004</v>
      </c>
      <c r="AA4666" s="148">
        <v>1</v>
      </c>
      <c r="AB4666" s="148">
        <v>82.12</v>
      </c>
      <c r="AC4666" s="148">
        <v>0</v>
      </c>
      <c r="AD4666" s="148">
        <v>3759.0819200000001</v>
      </c>
      <c r="AE4666" s="151"/>
      <c r="AF4666" s="151"/>
      <c r="AG4666" s="141" t="s">
        <v>17</v>
      </c>
      <c r="AH4666" s="229">
        <v>5.5424207290000003E-3</v>
      </c>
      <c r="AI4666" s="229">
        <v>1.4270340591910752E-3</v>
      </c>
      <c r="AJ4666" s="229">
        <v>4.1194647300000001E-4</v>
      </c>
    </row>
    <row r="4667" spans="1:36" ht="13.5" thickBot="1">
      <c r="A4667" s="153">
        <v>8694</v>
      </c>
      <c r="B4667" s="153">
        <v>12534</v>
      </c>
      <c r="C4667" s="141" t="s">
        <v>1373</v>
      </c>
      <c r="D4667" s="141">
        <v>510381601</v>
      </c>
      <c r="E4667" s="141" t="s">
        <v>429</v>
      </c>
      <c r="F4667" s="141" t="s">
        <v>1405</v>
      </c>
      <c r="G4667" s="141" t="s">
        <v>3300</v>
      </c>
      <c r="H4667" s="141" t="s">
        <v>76</v>
      </c>
      <c r="I4667" s="141" t="s">
        <v>228</v>
      </c>
      <c r="J4667" s="141" t="s">
        <v>53</v>
      </c>
      <c r="K4667" s="141" t="s">
        <v>53</v>
      </c>
      <c r="L4667" s="141" t="s">
        <v>821</v>
      </c>
      <c r="M4667" s="141" t="s">
        <v>311</v>
      </c>
      <c r="N4667" s="141" t="s">
        <v>140</v>
      </c>
      <c r="O4667" s="141" t="s">
        <v>62</v>
      </c>
      <c r="P4667" s="141" t="s">
        <v>1280</v>
      </c>
      <c r="Q4667" s="141" t="s">
        <v>65</v>
      </c>
      <c r="R4667" s="141" t="s">
        <v>57</v>
      </c>
      <c r="S4667" s="141" t="s">
        <v>1206</v>
      </c>
      <c r="T4667" s="227">
        <v>2.1259999999999999</v>
      </c>
      <c r="U4667" s="146">
        <v>47133</v>
      </c>
      <c r="V4667" s="208">
        <v>4.2999999999999997E-2</v>
      </c>
      <c r="W4667" s="209">
        <v>6.1199999999999997E-2</v>
      </c>
      <c r="X4667" s="141" t="s">
        <v>636</v>
      </c>
      <c r="Y4667" s="141"/>
      <c r="Z4667" s="148">
        <v>3415909.09</v>
      </c>
      <c r="AA4667" s="148">
        <v>1</v>
      </c>
      <c r="AB4667" s="148">
        <v>97.33</v>
      </c>
      <c r="AC4667" s="148">
        <v>0</v>
      </c>
      <c r="AD4667" s="148">
        <v>3324.7043199999998</v>
      </c>
      <c r="AE4667" s="151"/>
      <c r="AF4667" s="151"/>
      <c r="AG4667" s="141" t="s">
        <v>17</v>
      </c>
      <c r="AH4667" s="229">
        <v>3.7608029199999999E-3</v>
      </c>
      <c r="AI4667" s="229">
        <v>1.2621343195893169E-3</v>
      </c>
      <c r="AJ4667" s="229">
        <v>3.6434433900000001E-4</v>
      </c>
    </row>
    <row r="4668" spans="1:36" ht="13.5" thickBot="1">
      <c r="A4668" s="153">
        <v>8694</v>
      </c>
      <c r="B4668" s="153">
        <v>12534</v>
      </c>
      <c r="C4668" s="141" t="s">
        <v>1406</v>
      </c>
      <c r="D4668" s="141">
        <v>510119068</v>
      </c>
      <c r="E4668" s="141" t="s">
        <v>429</v>
      </c>
      <c r="F4668" s="141" t="s">
        <v>1407</v>
      </c>
      <c r="G4668" s="141" t="s">
        <v>3301</v>
      </c>
      <c r="H4668" s="141" t="s">
        <v>76</v>
      </c>
      <c r="I4668" s="141" t="s">
        <v>230</v>
      </c>
      <c r="J4668" s="141" t="s">
        <v>53</v>
      </c>
      <c r="K4668" s="141" t="s">
        <v>53</v>
      </c>
      <c r="L4668" s="141" t="s">
        <v>821</v>
      </c>
      <c r="M4668" s="141" t="s">
        <v>311</v>
      </c>
      <c r="N4668" s="141" t="s">
        <v>266</v>
      </c>
      <c r="O4668" s="141" t="s">
        <v>62</v>
      </c>
      <c r="P4668" s="141" t="s">
        <v>1333</v>
      </c>
      <c r="Q4668" s="141" t="s">
        <v>65</v>
      </c>
      <c r="R4668" s="141" t="s">
        <v>57</v>
      </c>
      <c r="S4668" s="141" t="s">
        <v>1206</v>
      </c>
      <c r="T4668" s="227">
        <v>0.73</v>
      </c>
      <c r="U4668" s="146">
        <v>46022</v>
      </c>
      <c r="V4668" s="208">
        <v>3.9E-2</v>
      </c>
      <c r="W4668" s="209">
        <v>6.2600000000000003E-2</v>
      </c>
      <c r="X4668" s="141" t="s">
        <v>636</v>
      </c>
      <c r="Y4668" s="141"/>
      <c r="Z4668" s="148">
        <v>323256.40000000002</v>
      </c>
      <c r="AA4668" s="148">
        <v>1</v>
      </c>
      <c r="AB4668" s="148">
        <v>100.82</v>
      </c>
      <c r="AC4668" s="148">
        <v>0</v>
      </c>
      <c r="AD4668" s="148">
        <v>325.90710000000001</v>
      </c>
      <c r="AE4668" s="151"/>
      <c r="AF4668" s="151"/>
      <c r="AG4668" s="141" t="s">
        <v>17</v>
      </c>
      <c r="AH4668" s="229">
        <v>4.1006149840000002E-3</v>
      </c>
      <c r="AI4668" s="229">
        <v>1.2372183999442919E-4</v>
      </c>
      <c r="AJ4668" s="229">
        <v>3.5715178180675597E-5</v>
      </c>
    </row>
    <row r="4669" spans="1:36" ht="13.5" thickBot="1">
      <c r="A4669" s="153">
        <v>8694</v>
      </c>
      <c r="B4669" s="153">
        <v>12534</v>
      </c>
      <c r="C4669" s="141" t="s">
        <v>1408</v>
      </c>
      <c r="D4669" s="141">
        <v>513765859</v>
      </c>
      <c r="E4669" s="141" t="s">
        <v>429</v>
      </c>
      <c r="F4669" s="141" t="s">
        <v>1409</v>
      </c>
      <c r="G4669" s="141" t="s">
        <v>3302</v>
      </c>
      <c r="H4669" s="141" t="s">
        <v>76</v>
      </c>
      <c r="I4669" s="141" t="s">
        <v>229</v>
      </c>
      <c r="J4669" s="141" t="s">
        <v>53</v>
      </c>
      <c r="K4669" s="141" t="s">
        <v>53</v>
      </c>
      <c r="L4669" s="141" t="s">
        <v>821</v>
      </c>
      <c r="M4669" s="141" t="s">
        <v>311</v>
      </c>
      <c r="N4669" s="141" t="s">
        <v>651</v>
      </c>
      <c r="O4669" s="141" t="s">
        <v>62</v>
      </c>
      <c r="P4669" s="141" t="s">
        <v>1288</v>
      </c>
      <c r="Q4669" s="141" t="s">
        <v>65</v>
      </c>
      <c r="R4669" s="141" t="s">
        <v>57</v>
      </c>
      <c r="S4669" s="141" t="s">
        <v>1206</v>
      </c>
      <c r="T4669" s="227">
        <v>1.2090000000000001</v>
      </c>
      <c r="U4669" s="146">
        <v>46356</v>
      </c>
      <c r="V4669" s="208">
        <v>2.1499999999999998E-2</v>
      </c>
      <c r="W4669" s="209">
        <v>2.6599999999999999E-2</v>
      </c>
      <c r="X4669" s="141" t="s">
        <v>636</v>
      </c>
      <c r="Y4669" s="141"/>
      <c r="Z4669" s="148">
        <v>6074153</v>
      </c>
      <c r="AA4669" s="148">
        <v>1</v>
      </c>
      <c r="AB4669" s="148">
        <v>117.11</v>
      </c>
      <c r="AC4669" s="148">
        <v>0</v>
      </c>
      <c r="AD4669" s="148">
        <v>7113.4405800000004</v>
      </c>
      <c r="AE4669" s="151"/>
      <c r="AF4669" s="151"/>
      <c r="AG4669" s="141" t="s">
        <v>17</v>
      </c>
      <c r="AH4669" s="229">
        <v>3.0970047809999999E-3</v>
      </c>
      <c r="AI4669" s="229">
        <v>2.7004258491104965E-3</v>
      </c>
      <c r="AJ4669" s="229">
        <v>7.7954054300000001E-4</v>
      </c>
    </row>
    <row r="4670" spans="1:36" ht="13.5" thickBot="1">
      <c r="A4670" s="153">
        <v>8694</v>
      </c>
      <c r="B4670" s="153">
        <v>12534</v>
      </c>
      <c r="C4670" s="141" t="s">
        <v>1408</v>
      </c>
      <c r="D4670" s="141">
        <v>513765859</v>
      </c>
      <c r="E4670" s="141" t="s">
        <v>429</v>
      </c>
      <c r="F4670" s="141" t="s">
        <v>1410</v>
      </c>
      <c r="G4670" s="141" t="s">
        <v>3303</v>
      </c>
      <c r="H4670" s="141" t="s">
        <v>76</v>
      </c>
      <c r="I4670" s="141" t="s">
        <v>229</v>
      </c>
      <c r="J4670" s="141" t="s">
        <v>53</v>
      </c>
      <c r="K4670" s="141" t="s">
        <v>53</v>
      </c>
      <c r="L4670" s="141" t="s">
        <v>821</v>
      </c>
      <c r="M4670" s="141" t="s">
        <v>311</v>
      </c>
      <c r="N4670" s="141" t="s">
        <v>651</v>
      </c>
      <c r="O4670" s="141" t="s">
        <v>62</v>
      </c>
      <c r="P4670" s="141" t="s">
        <v>1310</v>
      </c>
      <c r="Q4670" s="141" t="s">
        <v>65</v>
      </c>
      <c r="R4670" s="141" t="s">
        <v>57</v>
      </c>
      <c r="S4670" s="141" t="s">
        <v>1206</v>
      </c>
      <c r="T4670" s="227">
        <v>1.1579999999999999</v>
      </c>
      <c r="U4670" s="146">
        <v>46356</v>
      </c>
      <c r="V4670" s="208">
        <v>1.6E-2</v>
      </c>
      <c r="W4670" s="209">
        <v>2.4500000000000001E-2</v>
      </c>
      <c r="X4670" s="141" t="s">
        <v>636</v>
      </c>
      <c r="Y4670" s="141"/>
      <c r="Z4670" s="148">
        <v>2172251.2999999998</v>
      </c>
      <c r="AA4670" s="148">
        <v>1</v>
      </c>
      <c r="AB4670" s="148">
        <v>116.46</v>
      </c>
      <c r="AC4670" s="148">
        <v>0</v>
      </c>
      <c r="AD4670" s="148">
        <v>2529.80386</v>
      </c>
      <c r="AE4670" s="151"/>
      <c r="AF4670" s="151"/>
      <c r="AG4670" s="141" t="s">
        <v>17</v>
      </c>
      <c r="AH4670" s="229">
        <v>5.145849563E-3</v>
      </c>
      <c r="AI4670" s="229">
        <v>9.6037180038179384E-4</v>
      </c>
      <c r="AJ4670" s="229">
        <v>2.7723359000000002E-4</v>
      </c>
    </row>
    <row r="4671" spans="1:36" ht="13.5" thickBot="1">
      <c r="A4671" s="153">
        <v>8694</v>
      </c>
      <c r="B4671" s="153">
        <v>12534</v>
      </c>
      <c r="C4671" s="141" t="s">
        <v>1414</v>
      </c>
      <c r="D4671" s="141">
        <v>515334662</v>
      </c>
      <c r="E4671" s="141" t="s">
        <v>429</v>
      </c>
      <c r="F4671" s="141" t="s">
        <v>1415</v>
      </c>
      <c r="G4671" s="141" t="s">
        <v>3305</v>
      </c>
      <c r="H4671" s="141" t="s">
        <v>76</v>
      </c>
      <c r="I4671" s="141" t="s">
        <v>230</v>
      </c>
      <c r="J4671" s="141" t="s">
        <v>53</v>
      </c>
      <c r="K4671" s="141" t="s">
        <v>53</v>
      </c>
      <c r="L4671" s="141" t="s">
        <v>821</v>
      </c>
      <c r="M4671" s="141" t="s">
        <v>311</v>
      </c>
      <c r="N4671" s="141" t="s">
        <v>267</v>
      </c>
      <c r="O4671" s="141" t="s">
        <v>62</v>
      </c>
      <c r="P4671" s="141" t="s">
        <v>1413</v>
      </c>
      <c r="Q4671" s="141" t="s">
        <v>1294</v>
      </c>
      <c r="R4671" s="141" t="s">
        <v>57</v>
      </c>
      <c r="S4671" s="141" t="s">
        <v>1206</v>
      </c>
      <c r="T4671" s="227">
        <v>2.9750000000000001</v>
      </c>
      <c r="U4671" s="146">
        <v>46995</v>
      </c>
      <c r="V4671" s="208">
        <v>4.6899999999999997E-2</v>
      </c>
      <c r="W4671" s="209">
        <v>7.46E-2</v>
      </c>
      <c r="X4671" s="141" t="s">
        <v>636</v>
      </c>
      <c r="Y4671" s="141"/>
      <c r="Z4671" s="148">
        <v>17732435.489999998</v>
      </c>
      <c r="AA4671" s="148">
        <v>1</v>
      </c>
      <c r="AB4671" s="148">
        <v>97.95</v>
      </c>
      <c r="AC4671" s="148">
        <v>0</v>
      </c>
      <c r="AD4671" s="148">
        <v>17368.920559999999</v>
      </c>
      <c r="AE4671" s="151"/>
      <c r="AF4671" s="151"/>
      <c r="AG4671" s="141" t="s">
        <v>17</v>
      </c>
      <c r="AH4671" s="229">
        <v>1.312337891E-2</v>
      </c>
      <c r="AI4671" s="229">
        <v>6.5936422078569966E-3</v>
      </c>
      <c r="AJ4671" s="229">
        <v>1.9034077270000001E-3</v>
      </c>
    </row>
    <row r="4672" spans="1:36" ht="13.5" thickBot="1">
      <c r="A4672" s="153">
        <v>8694</v>
      </c>
      <c r="B4672" s="153">
        <v>12534</v>
      </c>
      <c r="C4672" s="141" t="s">
        <v>1416</v>
      </c>
      <c r="D4672" s="141">
        <v>513257873</v>
      </c>
      <c r="E4672" s="141" t="s">
        <v>429</v>
      </c>
      <c r="F4672" s="141" t="s">
        <v>1417</v>
      </c>
      <c r="G4672" s="141" t="s">
        <v>3306</v>
      </c>
      <c r="H4672" s="141" t="s">
        <v>76</v>
      </c>
      <c r="I4672" s="141" t="s">
        <v>229</v>
      </c>
      <c r="J4672" s="141" t="s">
        <v>53</v>
      </c>
      <c r="K4672" s="141" t="s">
        <v>53</v>
      </c>
      <c r="L4672" s="141" t="s">
        <v>821</v>
      </c>
      <c r="M4672" s="141" t="s">
        <v>311</v>
      </c>
      <c r="N4672" s="141" t="s">
        <v>651</v>
      </c>
      <c r="O4672" s="141" t="s">
        <v>62</v>
      </c>
      <c r="P4672" s="141" t="s">
        <v>1333</v>
      </c>
      <c r="Q4672" s="141" t="s">
        <v>65</v>
      </c>
      <c r="R4672" s="141" t="s">
        <v>57</v>
      </c>
      <c r="S4672" s="141" t="s">
        <v>1206</v>
      </c>
      <c r="T4672" s="227">
        <v>1.871</v>
      </c>
      <c r="U4672" s="146">
        <v>46629</v>
      </c>
      <c r="V4672" s="208">
        <v>2.0500000000000001E-2</v>
      </c>
      <c r="W4672" s="209">
        <v>2.7E-2</v>
      </c>
      <c r="X4672" s="141" t="s">
        <v>636</v>
      </c>
      <c r="Y4672" s="141"/>
      <c r="Z4672" s="148">
        <v>677142.86</v>
      </c>
      <c r="AA4672" s="148">
        <v>1</v>
      </c>
      <c r="AB4672" s="148">
        <v>115.69</v>
      </c>
      <c r="AC4672" s="148">
        <v>0</v>
      </c>
      <c r="AD4672" s="148">
        <v>783.38657000000001</v>
      </c>
      <c r="AE4672" s="151"/>
      <c r="AF4672" s="151"/>
      <c r="AG4672" s="141" t="s">
        <v>17</v>
      </c>
      <c r="AH4672" s="229">
        <v>8.9652605600000002E-4</v>
      </c>
      <c r="AI4672" s="229">
        <v>2.9739158142711434E-4</v>
      </c>
      <c r="AJ4672" s="229">
        <v>8.5848976385903398E-5</v>
      </c>
    </row>
    <row r="4673" spans="1:36" ht="13.5" thickBot="1">
      <c r="A4673" s="153">
        <v>8694</v>
      </c>
      <c r="B4673" s="153">
        <v>12534</v>
      </c>
      <c r="C4673" s="141" t="s">
        <v>1388</v>
      </c>
      <c r="D4673" s="141">
        <v>514065283</v>
      </c>
      <c r="E4673" s="141" t="s">
        <v>429</v>
      </c>
      <c r="F4673" s="141" t="s">
        <v>1418</v>
      </c>
      <c r="G4673" s="141" t="s">
        <v>3239</v>
      </c>
      <c r="H4673" s="141" t="s">
        <v>76</v>
      </c>
      <c r="I4673" s="141" t="s">
        <v>228</v>
      </c>
      <c r="J4673" s="141" t="s">
        <v>53</v>
      </c>
      <c r="K4673" s="141" t="s">
        <v>53</v>
      </c>
      <c r="L4673" s="141" t="s">
        <v>821</v>
      </c>
      <c r="M4673" s="141" t="s">
        <v>311</v>
      </c>
      <c r="N4673" s="141" t="s">
        <v>75</v>
      </c>
      <c r="O4673" s="141" t="s">
        <v>62</v>
      </c>
      <c r="P4673" s="141" t="s">
        <v>1288</v>
      </c>
      <c r="Q4673" s="141" t="s">
        <v>65</v>
      </c>
      <c r="R4673" s="141" t="s">
        <v>57</v>
      </c>
      <c r="S4673" s="141" t="s">
        <v>1206</v>
      </c>
      <c r="T4673" s="227">
        <v>1.9950000000000001</v>
      </c>
      <c r="U4673" s="146">
        <v>46631</v>
      </c>
      <c r="V4673" s="208">
        <v>2.3E-2</v>
      </c>
      <c r="W4673" s="209">
        <v>5.5800000000000002E-2</v>
      </c>
      <c r="X4673" s="141" t="s">
        <v>636</v>
      </c>
      <c r="Y4673" s="141"/>
      <c r="Z4673" s="148">
        <v>7384573.21</v>
      </c>
      <c r="AA4673" s="148">
        <v>1</v>
      </c>
      <c r="AB4673" s="148">
        <v>94.07</v>
      </c>
      <c r="AC4673" s="148">
        <v>0</v>
      </c>
      <c r="AD4673" s="148">
        <v>6946.6680200000001</v>
      </c>
      <c r="AE4673" s="151"/>
      <c r="AF4673" s="151"/>
      <c r="AG4673" s="141" t="s">
        <v>17</v>
      </c>
      <c r="AH4673" s="229">
        <v>6.8249654940000003E-3</v>
      </c>
      <c r="AI4673" s="229">
        <v>2.6371151449749272E-3</v>
      </c>
      <c r="AJ4673" s="229">
        <v>7.6126443999999997E-4</v>
      </c>
    </row>
    <row r="4674" spans="1:36" ht="13.5" thickBot="1">
      <c r="A4674" s="153">
        <v>8694</v>
      </c>
      <c r="B4674" s="153">
        <v>12534</v>
      </c>
      <c r="C4674" s="141" t="s">
        <v>1419</v>
      </c>
      <c r="D4674" s="141">
        <v>515328250</v>
      </c>
      <c r="E4674" s="141" t="s">
        <v>429</v>
      </c>
      <c r="F4674" s="141" t="s">
        <v>1420</v>
      </c>
      <c r="G4674" s="141" t="s">
        <v>3307</v>
      </c>
      <c r="H4674" s="141" t="s">
        <v>76</v>
      </c>
      <c r="I4674" s="141" t="s">
        <v>228</v>
      </c>
      <c r="J4674" s="141" t="s">
        <v>53</v>
      </c>
      <c r="K4674" s="141" t="s">
        <v>53</v>
      </c>
      <c r="L4674" s="141" t="s">
        <v>821</v>
      </c>
      <c r="M4674" s="141" t="s">
        <v>311</v>
      </c>
      <c r="N4674" s="141" t="s">
        <v>652</v>
      </c>
      <c r="O4674" s="141" t="s">
        <v>62</v>
      </c>
      <c r="P4674" s="141" t="s">
        <v>1305</v>
      </c>
      <c r="Q4674" s="141" t="s">
        <v>1294</v>
      </c>
      <c r="R4674" s="141" t="s">
        <v>57</v>
      </c>
      <c r="S4674" s="141" t="s">
        <v>1206</v>
      </c>
      <c r="T4674" s="227">
        <v>2.0409999999999999</v>
      </c>
      <c r="U4674" s="146">
        <v>46629</v>
      </c>
      <c r="V4674" s="208">
        <v>2.6499999999999999E-2</v>
      </c>
      <c r="W4674" s="209">
        <v>5.5100000000000003E-2</v>
      </c>
      <c r="X4674" s="141" t="s">
        <v>636</v>
      </c>
      <c r="Y4674" s="141"/>
      <c r="Z4674" s="148">
        <v>840000.26</v>
      </c>
      <c r="AA4674" s="148">
        <v>1</v>
      </c>
      <c r="AB4674" s="148">
        <v>94.77</v>
      </c>
      <c r="AC4674" s="148">
        <v>0</v>
      </c>
      <c r="AD4674" s="148">
        <v>796.06825000000003</v>
      </c>
      <c r="AE4674" s="151"/>
      <c r="AF4674" s="151"/>
      <c r="AG4674" s="141" t="s">
        <v>17</v>
      </c>
      <c r="AH4674" s="229">
        <v>1.6402221249999999E-3</v>
      </c>
      <c r="AI4674" s="229">
        <v>3.0220583918283845E-4</v>
      </c>
      <c r="AJ4674" s="229">
        <v>8.7238723528050102E-5</v>
      </c>
    </row>
    <row r="4675" spans="1:36" ht="13.5" thickBot="1">
      <c r="A4675" s="153">
        <v>8694</v>
      </c>
      <c r="B4675" s="153">
        <v>12534</v>
      </c>
      <c r="C4675" s="141" t="s">
        <v>2072</v>
      </c>
      <c r="D4675" s="141">
        <v>53368</v>
      </c>
      <c r="E4675" s="141" t="s">
        <v>430</v>
      </c>
      <c r="F4675" s="141" t="s">
        <v>2073</v>
      </c>
      <c r="G4675" s="141" t="s">
        <v>3703</v>
      </c>
      <c r="H4675" s="141" t="s">
        <v>76</v>
      </c>
      <c r="I4675" s="141" t="s">
        <v>230</v>
      </c>
      <c r="J4675" s="141" t="s">
        <v>53</v>
      </c>
      <c r="K4675" s="141" t="s">
        <v>53</v>
      </c>
      <c r="L4675" s="141" t="s">
        <v>821</v>
      </c>
      <c r="M4675" s="141" t="s">
        <v>311</v>
      </c>
      <c r="N4675" s="141" t="s">
        <v>253</v>
      </c>
      <c r="O4675" s="141" t="s">
        <v>62</v>
      </c>
      <c r="P4675" s="141" t="s">
        <v>1288</v>
      </c>
      <c r="Q4675" s="141" t="s">
        <v>65</v>
      </c>
      <c r="R4675" s="141" t="s">
        <v>57</v>
      </c>
      <c r="S4675" s="141" t="s">
        <v>1206</v>
      </c>
      <c r="T4675" s="227">
        <v>0.73199999999999998</v>
      </c>
      <c r="U4675" s="146">
        <v>46023</v>
      </c>
      <c r="V4675" s="208">
        <v>3.3700000000000001E-2</v>
      </c>
      <c r="W4675" s="209">
        <v>6.6600000000000006E-2</v>
      </c>
      <c r="X4675" s="141" t="s">
        <v>636</v>
      </c>
      <c r="Y4675" s="141"/>
      <c r="Z4675" s="148">
        <v>62353.33</v>
      </c>
      <c r="AA4675" s="148">
        <v>1</v>
      </c>
      <c r="AB4675" s="148">
        <v>103.4</v>
      </c>
      <c r="AC4675" s="148">
        <v>0</v>
      </c>
      <c r="AD4675" s="148">
        <v>64.473339999999993</v>
      </c>
      <c r="AE4675" s="151"/>
      <c r="AF4675" s="151"/>
      <c r="AG4675" s="141" t="s">
        <v>17</v>
      </c>
      <c r="AH4675" s="229">
        <v>4.4538092800000003E-4</v>
      </c>
      <c r="AI4675" s="229">
        <v>2.4475564525554767E-5</v>
      </c>
      <c r="AJ4675" s="229">
        <v>7.0654392800993802E-6</v>
      </c>
    </row>
    <row r="4676" spans="1:36" ht="13.5" thickBot="1">
      <c r="A4676" s="153">
        <v>8694</v>
      </c>
      <c r="B4676" s="153">
        <v>12534</v>
      </c>
      <c r="C4676" s="141" t="s">
        <v>1386</v>
      </c>
      <c r="D4676" s="141">
        <v>514892801</v>
      </c>
      <c r="E4676" s="141" t="s">
        <v>429</v>
      </c>
      <c r="F4676" s="141" t="s">
        <v>1421</v>
      </c>
      <c r="G4676" s="141" t="s">
        <v>3308</v>
      </c>
      <c r="H4676" s="141" t="s">
        <v>76</v>
      </c>
      <c r="I4676" s="141" t="s">
        <v>228</v>
      </c>
      <c r="J4676" s="141" t="s">
        <v>53</v>
      </c>
      <c r="K4676" s="141" t="s">
        <v>53</v>
      </c>
      <c r="L4676" s="141" t="s">
        <v>821</v>
      </c>
      <c r="M4676" s="141" t="s">
        <v>311</v>
      </c>
      <c r="N4676" s="141" t="s">
        <v>263</v>
      </c>
      <c r="O4676" s="141" t="s">
        <v>62</v>
      </c>
      <c r="P4676" s="141" t="s">
        <v>1333</v>
      </c>
      <c r="Q4676" s="141" t="s">
        <v>65</v>
      </c>
      <c r="R4676" s="141" t="s">
        <v>57</v>
      </c>
      <c r="S4676" s="141" t="s">
        <v>1206</v>
      </c>
      <c r="T4676" s="227">
        <v>3.0219999999999998</v>
      </c>
      <c r="U4676" s="146">
        <v>47669</v>
      </c>
      <c r="V4676" s="208">
        <v>2.6200000000000001E-2</v>
      </c>
      <c r="W4676" s="209">
        <v>5.7500000000000002E-2</v>
      </c>
      <c r="X4676" s="141" t="s">
        <v>636</v>
      </c>
      <c r="Y4676" s="141"/>
      <c r="Z4676" s="148">
        <v>3181794.88</v>
      </c>
      <c r="AA4676" s="148">
        <v>1</v>
      </c>
      <c r="AB4676" s="148">
        <v>91.82</v>
      </c>
      <c r="AC4676" s="148">
        <v>0</v>
      </c>
      <c r="AD4676" s="148">
        <v>2921.5240600000002</v>
      </c>
      <c r="AE4676" s="151"/>
      <c r="AF4676" s="151"/>
      <c r="AG4676" s="141" t="s">
        <v>17</v>
      </c>
      <c r="AH4676" s="229">
        <v>7.4057641930000001E-3</v>
      </c>
      <c r="AI4676" s="229">
        <v>1.109077808649137E-3</v>
      </c>
      <c r="AJ4676" s="229">
        <v>3.2016102800000001E-4</v>
      </c>
    </row>
    <row r="4677" spans="1:36" ht="13.5" thickBot="1">
      <c r="A4677" s="153">
        <v>8694</v>
      </c>
      <c r="B4677" s="153">
        <v>12534</v>
      </c>
      <c r="C4677" s="141" t="s">
        <v>1306</v>
      </c>
      <c r="D4677" s="141">
        <v>510560188</v>
      </c>
      <c r="E4677" s="141" t="s">
        <v>429</v>
      </c>
      <c r="F4677" s="141" t="s">
        <v>1422</v>
      </c>
      <c r="G4677" s="141" t="s">
        <v>3309</v>
      </c>
      <c r="H4677" s="141" t="s">
        <v>76</v>
      </c>
      <c r="I4677" s="141" t="s">
        <v>229</v>
      </c>
      <c r="J4677" s="141" t="s">
        <v>53</v>
      </c>
      <c r="K4677" s="141" t="s">
        <v>53</v>
      </c>
      <c r="L4677" s="141" t="s">
        <v>821</v>
      </c>
      <c r="M4677" s="141" t="s">
        <v>311</v>
      </c>
      <c r="N4677" s="141" t="s">
        <v>652</v>
      </c>
      <c r="O4677" s="141" t="s">
        <v>62</v>
      </c>
      <c r="P4677" s="141" t="s">
        <v>1305</v>
      </c>
      <c r="Q4677" s="141" t="s">
        <v>1294</v>
      </c>
      <c r="R4677" s="141" t="s">
        <v>57</v>
      </c>
      <c r="S4677" s="141" t="s">
        <v>1206</v>
      </c>
      <c r="T4677" s="227">
        <v>1.462</v>
      </c>
      <c r="U4677" s="146">
        <v>46310</v>
      </c>
      <c r="V4677" s="208">
        <v>2.5700000000000001E-2</v>
      </c>
      <c r="W4677" s="209">
        <v>3.1099999999999999E-2</v>
      </c>
      <c r="X4677" s="141" t="s">
        <v>636</v>
      </c>
      <c r="Y4677" s="141"/>
      <c r="Z4677" s="148">
        <v>5940000</v>
      </c>
      <c r="AA4677" s="148">
        <v>1</v>
      </c>
      <c r="AB4677" s="148">
        <v>116.88</v>
      </c>
      <c r="AC4677" s="148">
        <v>0</v>
      </c>
      <c r="AD4677" s="148">
        <v>6942.6719999999996</v>
      </c>
      <c r="AE4677" s="151"/>
      <c r="AF4677" s="151"/>
      <c r="AG4677" s="141" t="s">
        <v>17</v>
      </c>
      <c r="AH4677" s="229">
        <v>4.631889906E-3</v>
      </c>
      <c r="AI4677" s="229">
        <v>2.6355981637644701E-3</v>
      </c>
      <c r="AJ4677" s="229">
        <v>7.6082652799999999E-4</v>
      </c>
    </row>
    <row r="4678" spans="1:36" ht="13.5" thickBot="1">
      <c r="A4678" s="153">
        <v>8694</v>
      </c>
      <c r="B4678" s="153">
        <v>12534</v>
      </c>
      <c r="C4678" s="141" t="s">
        <v>1423</v>
      </c>
      <c r="D4678" s="141">
        <v>513230029</v>
      </c>
      <c r="E4678" s="141" t="s">
        <v>429</v>
      </c>
      <c r="F4678" s="141" t="s">
        <v>1424</v>
      </c>
      <c r="G4678" s="141" t="s">
        <v>3310</v>
      </c>
      <c r="H4678" s="141" t="s">
        <v>76</v>
      </c>
      <c r="I4678" s="141" t="s">
        <v>228</v>
      </c>
      <c r="J4678" s="141" t="s">
        <v>53</v>
      </c>
      <c r="K4678" s="141" t="s">
        <v>53</v>
      </c>
      <c r="L4678" s="141" t="s">
        <v>821</v>
      </c>
      <c r="M4678" s="141" t="s">
        <v>311</v>
      </c>
      <c r="N4678" s="141" t="s">
        <v>269</v>
      </c>
      <c r="O4678" s="141" t="s">
        <v>62</v>
      </c>
      <c r="P4678" s="141" t="s">
        <v>1413</v>
      </c>
      <c r="Q4678" s="141" t="s">
        <v>1294</v>
      </c>
      <c r="R4678" s="141" t="s">
        <v>57</v>
      </c>
      <c r="S4678" s="141" t="s">
        <v>1206</v>
      </c>
      <c r="T4678" s="227">
        <v>1.2230000000000001</v>
      </c>
      <c r="U4678" s="146">
        <v>47848</v>
      </c>
      <c r="V4678" s="208">
        <v>2.63E-2</v>
      </c>
      <c r="W4678" s="209">
        <v>5.5399999999999998E-2</v>
      </c>
      <c r="X4678" s="141" t="s">
        <v>636</v>
      </c>
      <c r="Y4678" s="141"/>
      <c r="Z4678" s="148">
        <v>1258000</v>
      </c>
      <c r="AA4678" s="148">
        <v>1</v>
      </c>
      <c r="AB4678" s="148">
        <v>98.54</v>
      </c>
      <c r="AC4678" s="148">
        <v>0</v>
      </c>
      <c r="AD4678" s="148">
        <v>1239.6332</v>
      </c>
      <c r="AE4678" s="151"/>
      <c r="AF4678" s="151"/>
      <c r="AG4678" s="141" t="s">
        <v>17</v>
      </c>
      <c r="AH4678" s="229">
        <v>9.1215700300000002E-4</v>
      </c>
      <c r="AI4678" s="229">
        <v>4.7059330840654352E-4</v>
      </c>
      <c r="AJ4678" s="229">
        <v>1.35847671E-4</v>
      </c>
    </row>
    <row r="4679" spans="1:36" ht="13.5" thickBot="1">
      <c r="A4679" s="153">
        <v>8694</v>
      </c>
      <c r="B4679" s="153">
        <v>12534</v>
      </c>
      <c r="C4679" s="141" t="s">
        <v>1396</v>
      </c>
      <c r="D4679" s="141">
        <v>520043720</v>
      </c>
      <c r="E4679" s="141" t="s">
        <v>429</v>
      </c>
      <c r="F4679" s="141" t="s">
        <v>2121</v>
      </c>
      <c r="G4679" s="141" t="s">
        <v>3771</v>
      </c>
      <c r="H4679" s="141" t="s">
        <v>76</v>
      </c>
      <c r="I4679" s="141" t="s">
        <v>228</v>
      </c>
      <c r="J4679" s="141" t="s">
        <v>53</v>
      </c>
      <c r="K4679" s="141" t="s">
        <v>53</v>
      </c>
      <c r="L4679" s="141" t="s">
        <v>821</v>
      </c>
      <c r="M4679" s="141" t="s">
        <v>311</v>
      </c>
      <c r="N4679" s="141" t="s">
        <v>652</v>
      </c>
      <c r="O4679" s="141" t="s">
        <v>62</v>
      </c>
      <c r="P4679" s="141" t="s">
        <v>1385</v>
      </c>
      <c r="Q4679" s="141" t="s">
        <v>1294</v>
      </c>
      <c r="R4679" s="141" t="s">
        <v>57</v>
      </c>
      <c r="S4679" s="141" t="s">
        <v>1206</v>
      </c>
      <c r="T4679" s="227">
        <v>4.1029999999999998</v>
      </c>
      <c r="U4679" s="146">
        <v>47514</v>
      </c>
      <c r="V4679" s="208">
        <v>3.6900000000000002E-2</v>
      </c>
      <c r="W4679" s="209">
        <v>5.8999999999999997E-2</v>
      </c>
      <c r="X4679" s="141" t="s">
        <v>636</v>
      </c>
      <c r="Y4679" s="141"/>
      <c r="Z4679" s="148">
        <v>32355.07</v>
      </c>
      <c r="AA4679" s="148">
        <v>1</v>
      </c>
      <c r="AB4679" s="148">
        <v>92.31</v>
      </c>
      <c r="AC4679" s="148">
        <v>0</v>
      </c>
      <c r="AD4679" s="148">
        <v>29.866969999999998</v>
      </c>
      <c r="AE4679" s="151"/>
      <c r="AF4679" s="151"/>
      <c r="AG4679" s="141" t="s">
        <v>17</v>
      </c>
      <c r="AH4679" s="229">
        <v>1.2163560099999999E-4</v>
      </c>
      <c r="AI4679" s="229">
        <v>1.1338189574447492E-5</v>
      </c>
      <c r="AJ4679" s="229">
        <v>3.27303134932283E-6</v>
      </c>
    </row>
    <row r="4680" spans="1:36" ht="13.5" thickBot="1">
      <c r="A4680" s="153">
        <v>8694</v>
      </c>
      <c r="B4680" s="153">
        <v>12534</v>
      </c>
      <c r="C4680" s="141" t="s">
        <v>1295</v>
      </c>
      <c r="D4680" s="141">
        <v>520017393</v>
      </c>
      <c r="E4680" s="141" t="s">
        <v>429</v>
      </c>
      <c r="F4680" s="141" t="s">
        <v>1296</v>
      </c>
      <c r="G4680" s="141" t="s">
        <v>3250</v>
      </c>
      <c r="H4680" s="141" t="s">
        <v>76</v>
      </c>
      <c r="I4680" s="141" t="s">
        <v>228</v>
      </c>
      <c r="J4680" s="141" t="s">
        <v>53</v>
      </c>
      <c r="K4680" s="141" t="s">
        <v>53</v>
      </c>
      <c r="L4680" s="141" t="s">
        <v>821</v>
      </c>
      <c r="M4680" s="141" t="s">
        <v>311</v>
      </c>
      <c r="N4680" s="141" t="s">
        <v>651</v>
      </c>
      <c r="O4680" s="141" t="s">
        <v>62</v>
      </c>
      <c r="P4680" s="141" t="s">
        <v>1205</v>
      </c>
      <c r="Q4680" s="141" t="s">
        <v>65</v>
      </c>
      <c r="R4680" s="141" t="s">
        <v>57</v>
      </c>
      <c r="S4680" s="141" t="s">
        <v>1206</v>
      </c>
      <c r="T4680" s="227">
        <v>1.9350000000000001</v>
      </c>
      <c r="U4680" s="146">
        <v>46843</v>
      </c>
      <c r="V4680" s="208">
        <v>1.44E-2</v>
      </c>
      <c r="W4680" s="209">
        <v>4.8599999999999997E-2</v>
      </c>
      <c r="X4680" s="141" t="s">
        <v>636</v>
      </c>
      <c r="Y4680" s="141"/>
      <c r="Z4680" s="148">
        <v>4707797.17</v>
      </c>
      <c r="AA4680" s="148">
        <v>1</v>
      </c>
      <c r="AB4680" s="148">
        <v>93.75</v>
      </c>
      <c r="AC4680" s="148">
        <v>0</v>
      </c>
      <c r="AD4680" s="148">
        <v>4413.5598499999996</v>
      </c>
      <c r="AE4680" s="151"/>
      <c r="AF4680" s="151"/>
      <c r="AG4680" s="141" t="s">
        <v>17</v>
      </c>
      <c r="AH4680" s="229">
        <v>1.3450849056999999E-2</v>
      </c>
      <c r="AI4680" s="229">
        <v>1.6754889524270469E-3</v>
      </c>
      <c r="AJ4680" s="229">
        <v>4.8366874E-4</v>
      </c>
    </row>
    <row r="4681" spans="1:36" ht="13.5" thickBot="1">
      <c r="A4681" s="153">
        <v>8694</v>
      </c>
      <c r="B4681" s="153">
        <v>12534</v>
      </c>
      <c r="C4681" s="141" t="s">
        <v>1414</v>
      </c>
      <c r="D4681" s="141">
        <v>515334662</v>
      </c>
      <c r="E4681" s="141" t="s">
        <v>429</v>
      </c>
      <c r="F4681" s="141" t="s">
        <v>1425</v>
      </c>
      <c r="G4681" s="141" t="s">
        <v>3311</v>
      </c>
      <c r="H4681" s="141" t="s">
        <v>76</v>
      </c>
      <c r="I4681" s="141" t="s">
        <v>230</v>
      </c>
      <c r="J4681" s="141" t="s">
        <v>53</v>
      </c>
      <c r="K4681" s="141" t="s">
        <v>53</v>
      </c>
      <c r="L4681" s="141" t="s">
        <v>821</v>
      </c>
      <c r="M4681" s="141" t="s">
        <v>311</v>
      </c>
      <c r="N4681" s="141" t="s">
        <v>267</v>
      </c>
      <c r="O4681" s="141" t="s">
        <v>62</v>
      </c>
      <c r="P4681" s="141" t="s">
        <v>1413</v>
      </c>
      <c r="Q4681" s="141" t="s">
        <v>1294</v>
      </c>
      <c r="R4681" s="141" t="s">
        <v>57</v>
      </c>
      <c r="S4681" s="141" t="s">
        <v>1206</v>
      </c>
      <c r="T4681" s="227">
        <v>3.13</v>
      </c>
      <c r="U4681" s="146">
        <v>46995</v>
      </c>
      <c r="V4681" s="208">
        <v>4.6899999999999997E-2</v>
      </c>
      <c r="W4681" s="209">
        <v>7.3899999999999993E-2</v>
      </c>
      <c r="X4681" s="141" t="s">
        <v>636</v>
      </c>
      <c r="Y4681" s="141"/>
      <c r="Z4681" s="148">
        <v>14600025.130000001</v>
      </c>
      <c r="AA4681" s="148">
        <v>1</v>
      </c>
      <c r="AB4681" s="148">
        <v>99.56</v>
      </c>
      <c r="AC4681" s="148">
        <v>0</v>
      </c>
      <c r="AD4681" s="148">
        <v>14535.785019999999</v>
      </c>
      <c r="AE4681" s="151"/>
      <c r="AF4681" s="151"/>
      <c r="AG4681" s="141" t="s">
        <v>17</v>
      </c>
      <c r="AH4681" s="229">
        <v>1.2706574819E-2</v>
      </c>
      <c r="AI4681" s="229">
        <v>5.5181187167688594E-3</v>
      </c>
      <c r="AJ4681" s="229">
        <v>1.59293293E-3</v>
      </c>
    </row>
    <row r="4682" spans="1:36" ht="13.5" thickBot="1">
      <c r="A4682" s="153">
        <v>8694</v>
      </c>
      <c r="B4682" s="153">
        <v>12534</v>
      </c>
      <c r="C4682" s="141" t="s">
        <v>1426</v>
      </c>
      <c r="D4682" s="141">
        <v>513569780</v>
      </c>
      <c r="E4682" s="141" t="s">
        <v>429</v>
      </c>
      <c r="F4682" s="141" t="s">
        <v>1427</v>
      </c>
      <c r="G4682" s="141" t="s">
        <v>3312</v>
      </c>
      <c r="H4682" s="141" t="s">
        <v>76</v>
      </c>
      <c r="I4682" s="141" t="s">
        <v>229</v>
      </c>
      <c r="J4682" s="141" t="s">
        <v>53</v>
      </c>
      <c r="K4682" s="141" t="s">
        <v>53</v>
      </c>
      <c r="L4682" s="141" t="s">
        <v>821</v>
      </c>
      <c r="M4682" s="141" t="s">
        <v>311</v>
      </c>
      <c r="N4682" s="141" t="s">
        <v>651</v>
      </c>
      <c r="O4682" s="141" t="s">
        <v>62</v>
      </c>
      <c r="P4682" s="141" t="s">
        <v>1205</v>
      </c>
      <c r="Q4682" s="141" t="s">
        <v>65</v>
      </c>
      <c r="R4682" s="141" t="s">
        <v>57</v>
      </c>
      <c r="S4682" s="141" t="s">
        <v>1206</v>
      </c>
      <c r="T4682" s="227">
        <v>1.4570000000000001</v>
      </c>
      <c r="U4682" s="146">
        <v>46387</v>
      </c>
      <c r="V4682" s="208">
        <v>8.3000000000000001E-3</v>
      </c>
      <c r="W4682" s="209">
        <v>2.1899999999999999E-2</v>
      </c>
      <c r="X4682" s="141" t="s">
        <v>636</v>
      </c>
      <c r="Y4682" s="141"/>
      <c r="Z4682" s="148">
        <v>3906000</v>
      </c>
      <c r="AA4682" s="148">
        <v>1</v>
      </c>
      <c r="AB4682" s="148">
        <v>114.36</v>
      </c>
      <c r="AC4682" s="148">
        <v>0</v>
      </c>
      <c r="AD4682" s="148">
        <v>4466.9016000000001</v>
      </c>
      <c r="AE4682" s="151"/>
      <c r="AF4682" s="151"/>
      <c r="AG4682" s="141" t="s">
        <v>17</v>
      </c>
      <c r="AH4682" s="229">
        <v>3.2910588949999998E-3</v>
      </c>
      <c r="AI4682" s="229">
        <v>1.6957387090556165E-3</v>
      </c>
      <c r="AJ4682" s="229">
        <v>4.8951430100000002E-4</v>
      </c>
    </row>
    <row r="4683" spans="1:36" ht="13.5" thickBot="1">
      <c r="A4683" s="153">
        <v>8694</v>
      </c>
      <c r="B4683" s="153">
        <v>12534</v>
      </c>
      <c r="C4683" s="141" t="s">
        <v>1426</v>
      </c>
      <c r="D4683" s="141">
        <v>513569780</v>
      </c>
      <c r="E4683" s="141" t="s">
        <v>429</v>
      </c>
      <c r="F4683" s="141" t="s">
        <v>1428</v>
      </c>
      <c r="G4683" s="141" t="s">
        <v>3313</v>
      </c>
      <c r="H4683" s="141" t="s">
        <v>76</v>
      </c>
      <c r="I4683" s="141" t="s">
        <v>229</v>
      </c>
      <c r="J4683" s="141" t="s">
        <v>53</v>
      </c>
      <c r="K4683" s="141" t="s">
        <v>53</v>
      </c>
      <c r="L4683" s="141" t="s">
        <v>821</v>
      </c>
      <c r="M4683" s="141" t="s">
        <v>311</v>
      </c>
      <c r="N4683" s="141" t="s">
        <v>651</v>
      </c>
      <c r="O4683" s="141" t="s">
        <v>62</v>
      </c>
      <c r="P4683" s="141" t="s">
        <v>1205</v>
      </c>
      <c r="Q4683" s="141" t="s">
        <v>65</v>
      </c>
      <c r="R4683" s="141" t="s">
        <v>57</v>
      </c>
      <c r="S4683" s="141" t="s">
        <v>1206</v>
      </c>
      <c r="T4683" s="227">
        <v>4.99</v>
      </c>
      <c r="U4683" s="146">
        <v>48213</v>
      </c>
      <c r="V4683" s="208">
        <v>1.6500000000000001E-2</v>
      </c>
      <c r="W4683" s="209">
        <v>2.7E-2</v>
      </c>
      <c r="X4683" s="141" t="s">
        <v>636</v>
      </c>
      <c r="Y4683" s="141"/>
      <c r="Z4683" s="148">
        <v>10603882</v>
      </c>
      <c r="AA4683" s="148">
        <v>1</v>
      </c>
      <c r="AB4683" s="148">
        <v>111.02</v>
      </c>
      <c r="AC4683" s="148">
        <v>0</v>
      </c>
      <c r="AD4683" s="148">
        <v>11772.4298</v>
      </c>
      <c r="AE4683" s="151"/>
      <c r="AF4683" s="151"/>
      <c r="AG4683" s="141" t="s">
        <v>17</v>
      </c>
      <c r="AH4683" s="229">
        <v>5.0121770220000004E-3</v>
      </c>
      <c r="AI4683" s="229">
        <v>4.469085442020901E-3</v>
      </c>
      <c r="AJ4683" s="229">
        <v>1.290105149E-3</v>
      </c>
    </row>
    <row r="4684" spans="1:36" ht="13.5" thickBot="1">
      <c r="A4684" s="153">
        <v>8694</v>
      </c>
      <c r="B4684" s="153">
        <v>12534</v>
      </c>
      <c r="C4684" s="141" t="s">
        <v>1430</v>
      </c>
      <c r="D4684" s="141">
        <v>1838863</v>
      </c>
      <c r="E4684" s="141" t="s">
        <v>430</v>
      </c>
      <c r="F4684" s="141" t="s">
        <v>1431</v>
      </c>
      <c r="G4684" s="141" t="s">
        <v>3314</v>
      </c>
      <c r="H4684" s="141" t="s">
        <v>76</v>
      </c>
      <c r="I4684" s="141" t="s">
        <v>228</v>
      </c>
      <c r="J4684" s="141" t="s">
        <v>53</v>
      </c>
      <c r="K4684" s="141" t="s">
        <v>314</v>
      </c>
      <c r="L4684" s="141" t="s">
        <v>821</v>
      </c>
      <c r="M4684" s="141" t="s">
        <v>311</v>
      </c>
      <c r="N4684" s="141" t="s">
        <v>652</v>
      </c>
      <c r="O4684" s="141" t="s">
        <v>62</v>
      </c>
      <c r="P4684" s="141" t="s">
        <v>1333</v>
      </c>
      <c r="Q4684" s="141" t="s">
        <v>65</v>
      </c>
      <c r="R4684" s="141" t="s">
        <v>57</v>
      </c>
      <c r="S4684" s="141" t="s">
        <v>1206</v>
      </c>
      <c r="T4684" s="227">
        <v>0.16700000000000001</v>
      </c>
      <c r="U4684" s="146">
        <v>45627</v>
      </c>
      <c r="V4684" s="208">
        <v>3.9E-2</v>
      </c>
      <c r="W4684" s="209">
        <v>5.8900000000000001E-2</v>
      </c>
      <c r="X4684" s="141" t="s">
        <v>636</v>
      </c>
      <c r="Y4684" s="141"/>
      <c r="Z4684" s="148">
        <v>5076591.7</v>
      </c>
      <c r="AA4684" s="148">
        <v>1</v>
      </c>
      <c r="AB4684" s="148">
        <v>100.98</v>
      </c>
      <c r="AC4684" s="148">
        <v>0</v>
      </c>
      <c r="AD4684" s="148">
        <v>5126.3423000000003</v>
      </c>
      <c r="AE4684" s="151"/>
      <c r="AF4684" s="151"/>
      <c r="AG4684" s="141" t="s">
        <v>17</v>
      </c>
      <c r="AH4684" s="229">
        <v>1.3110395723999999E-2</v>
      </c>
      <c r="AI4684" s="229">
        <v>1.9460775840639069E-3</v>
      </c>
      <c r="AJ4684" s="229">
        <v>5.6178042300000005E-4</v>
      </c>
    </row>
    <row r="4685" spans="1:36" ht="13.5" thickBot="1">
      <c r="A4685" s="153">
        <v>8694</v>
      </c>
      <c r="B4685" s="153">
        <v>12534</v>
      </c>
      <c r="C4685" s="141" t="s">
        <v>1432</v>
      </c>
      <c r="D4685" s="141">
        <v>513436394</v>
      </c>
      <c r="E4685" s="141" t="s">
        <v>429</v>
      </c>
      <c r="F4685" s="141" t="s">
        <v>1433</v>
      </c>
      <c r="G4685" s="141" t="s">
        <v>3315</v>
      </c>
      <c r="H4685" s="141" t="s">
        <v>76</v>
      </c>
      <c r="I4685" s="141" t="s">
        <v>229</v>
      </c>
      <c r="J4685" s="141" t="s">
        <v>53</v>
      </c>
      <c r="K4685" s="141" t="s">
        <v>53</v>
      </c>
      <c r="L4685" s="141" t="s">
        <v>821</v>
      </c>
      <c r="M4685" s="141" t="s">
        <v>311</v>
      </c>
      <c r="N4685" s="141" t="s">
        <v>258</v>
      </c>
      <c r="O4685" s="141" t="s">
        <v>62</v>
      </c>
      <c r="P4685" s="141" t="s">
        <v>1394</v>
      </c>
      <c r="Q4685" s="141" t="s">
        <v>1294</v>
      </c>
      <c r="R4685" s="141" t="s">
        <v>57</v>
      </c>
      <c r="S4685" s="141" t="s">
        <v>1206</v>
      </c>
      <c r="T4685" s="227">
        <v>5.4720000000000004</v>
      </c>
      <c r="U4685" s="146">
        <v>48760</v>
      </c>
      <c r="V4685" s="208">
        <v>2.6499999999999999E-2</v>
      </c>
      <c r="W4685" s="209">
        <v>2.7400000000000001E-2</v>
      </c>
      <c r="X4685" s="141" t="s">
        <v>636</v>
      </c>
      <c r="Y4685" s="141"/>
      <c r="Z4685" s="148">
        <v>659331.21</v>
      </c>
      <c r="AA4685" s="148">
        <v>1</v>
      </c>
      <c r="AB4685" s="148">
        <v>116.33</v>
      </c>
      <c r="AC4685" s="148">
        <v>0</v>
      </c>
      <c r="AD4685" s="148">
        <v>767</v>
      </c>
      <c r="AE4685" s="151"/>
      <c r="AF4685" s="151"/>
      <c r="AG4685" s="141" t="s">
        <v>17</v>
      </c>
      <c r="AH4685" s="229">
        <v>4.4801554100000002E-4</v>
      </c>
      <c r="AI4685" s="229">
        <v>2.9117086211293702E-4</v>
      </c>
      <c r="AJ4685" s="229">
        <v>8.4053221499556601E-5</v>
      </c>
    </row>
    <row r="4686" spans="1:36" ht="13.5" thickBot="1">
      <c r="A4686" s="153">
        <v>8694</v>
      </c>
      <c r="B4686" s="153">
        <v>12534</v>
      </c>
      <c r="C4686" s="141" t="s">
        <v>1303</v>
      </c>
      <c r="D4686" s="141">
        <v>512607888</v>
      </c>
      <c r="E4686" s="141" t="s">
        <v>429</v>
      </c>
      <c r="F4686" s="141" t="s">
        <v>1434</v>
      </c>
      <c r="G4686" s="141" t="s">
        <v>3316</v>
      </c>
      <c r="H4686" s="141" t="s">
        <v>76</v>
      </c>
      <c r="I4686" s="141" t="s">
        <v>228</v>
      </c>
      <c r="J4686" s="141" t="s">
        <v>53</v>
      </c>
      <c r="K4686" s="141" t="s">
        <v>53</v>
      </c>
      <c r="L4686" s="141" t="s">
        <v>821</v>
      </c>
      <c r="M4686" s="141" t="s">
        <v>311</v>
      </c>
      <c r="N4686" s="141" t="s">
        <v>259</v>
      </c>
      <c r="O4686" s="141" t="s">
        <v>62</v>
      </c>
      <c r="P4686" s="141" t="s">
        <v>1305</v>
      </c>
      <c r="Q4686" s="141" t="s">
        <v>1294</v>
      </c>
      <c r="R4686" s="141" t="s">
        <v>57</v>
      </c>
      <c r="S4686" s="141" t="s">
        <v>1206</v>
      </c>
      <c r="T4686" s="227">
        <v>1.206</v>
      </c>
      <c r="U4686" s="146">
        <v>46387</v>
      </c>
      <c r="V4686" s="208">
        <v>3.2500000000000001E-2</v>
      </c>
      <c r="W4686" s="209">
        <v>5.5399999999999998E-2</v>
      </c>
      <c r="X4686" s="141" t="s">
        <v>636</v>
      </c>
      <c r="Y4686" s="141"/>
      <c r="Z4686" s="148">
        <v>4001169.79</v>
      </c>
      <c r="AA4686" s="148">
        <v>1</v>
      </c>
      <c r="AB4686" s="148">
        <v>98.21</v>
      </c>
      <c r="AC4686" s="148">
        <v>0</v>
      </c>
      <c r="AD4686" s="148">
        <v>3929.5488500000001</v>
      </c>
      <c r="AE4686" s="151"/>
      <c r="AF4686" s="151"/>
      <c r="AG4686" s="141" t="s">
        <v>17</v>
      </c>
      <c r="AH4686" s="229">
        <v>1.5153153402E-2</v>
      </c>
      <c r="AI4686" s="229">
        <v>1.4917472312508478E-3</v>
      </c>
      <c r="AJ4686" s="229">
        <v>4.3062743100000001E-4</v>
      </c>
    </row>
    <row r="4687" spans="1:36" ht="13.5" thickBot="1">
      <c r="A4687" s="153">
        <v>8694</v>
      </c>
      <c r="B4687" s="153">
        <v>12534</v>
      </c>
      <c r="C4687" s="141" t="s">
        <v>1289</v>
      </c>
      <c r="D4687" s="141">
        <v>513623314</v>
      </c>
      <c r="E4687" s="141" t="s">
        <v>429</v>
      </c>
      <c r="F4687" s="141" t="s">
        <v>1435</v>
      </c>
      <c r="G4687" s="141" t="s">
        <v>3317</v>
      </c>
      <c r="H4687" s="141" t="s">
        <v>76</v>
      </c>
      <c r="I4687" s="141" t="s">
        <v>229</v>
      </c>
      <c r="J4687" s="141" t="s">
        <v>53</v>
      </c>
      <c r="K4687" s="141" t="s">
        <v>53</v>
      </c>
      <c r="L4687" s="141" t="s">
        <v>821</v>
      </c>
      <c r="M4687" s="141" t="s">
        <v>311</v>
      </c>
      <c r="N4687" s="141" t="s">
        <v>651</v>
      </c>
      <c r="O4687" s="141" t="s">
        <v>62</v>
      </c>
      <c r="P4687" s="141" t="s">
        <v>1310</v>
      </c>
      <c r="Q4687" s="141" t="s">
        <v>65</v>
      </c>
      <c r="R4687" s="141" t="s">
        <v>57</v>
      </c>
      <c r="S4687" s="141" t="s">
        <v>1206</v>
      </c>
      <c r="T4687" s="227">
        <v>2.8940000000000001</v>
      </c>
      <c r="U4687" s="146">
        <v>46680</v>
      </c>
      <c r="V4687" s="208">
        <v>1.8200000000000001E-2</v>
      </c>
      <c r="W4687" s="209">
        <v>2.5499999999999998E-2</v>
      </c>
      <c r="X4687" s="141" t="s">
        <v>636</v>
      </c>
      <c r="Y4687" s="141"/>
      <c r="Z4687" s="148">
        <v>1032274.34</v>
      </c>
      <c r="AA4687" s="148">
        <v>1</v>
      </c>
      <c r="AB4687" s="148">
        <v>113.8</v>
      </c>
      <c r="AC4687" s="148">
        <v>0</v>
      </c>
      <c r="AD4687" s="148">
        <v>1174.7282</v>
      </c>
      <c r="AE4687" s="151"/>
      <c r="AF4687" s="151"/>
      <c r="AG4687" s="141" t="s">
        <v>17</v>
      </c>
      <c r="AH4687" s="229">
        <v>2.0626433129999999E-3</v>
      </c>
      <c r="AI4687" s="229">
        <v>4.4595387580492665E-4</v>
      </c>
      <c r="AJ4687" s="229">
        <v>1.2873492699999999E-4</v>
      </c>
    </row>
    <row r="4688" spans="1:36" ht="13.5" thickBot="1">
      <c r="A4688" s="153">
        <v>8694</v>
      </c>
      <c r="B4688" s="153">
        <v>12534</v>
      </c>
      <c r="C4688" s="141" t="s">
        <v>1411</v>
      </c>
      <c r="D4688" s="141">
        <v>511399388</v>
      </c>
      <c r="E4688" s="141" t="s">
        <v>429</v>
      </c>
      <c r="F4688" s="141" t="s">
        <v>1436</v>
      </c>
      <c r="G4688" s="141" t="s">
        <v>3318</v>
      </c>
      <c r="H4688" s="141" t="s">
        <v>76</v>
      </c>
      <c r="I4688" s="141" t="s">
        <v>228</v>
      </c>
      <c r="J4688" s="141" t="s">
        <v>53</v>
      </c>
      <c r="K4688" s="141" t="s">
        <v>53</v>
      </c>
      <c r="L4688" s="141" t="s">
        <v>821</v>
      </c>
      <c r="M4688" s="141" t="s">
        <v>311</v>
      </c>
      <c r="N4688" s="141" t="s">
        <v>140</v>
      </c>
      <c r="O4688" s="141" t="s">
        <v>62</v>
      </c>
      <c r="P4688" s="141" t="s">
        <v>1413</v>
      </c>
      <c r="Q4688" s="141" t="s">
        <v>1294</v>
      </c>
      <c r="R4688" s="141" t="s">
        <v>57</v>
      </c>
      <c r="S4688" s="141" t="s">
        <v>1206</v>
      </c>
      <c r="T4688" s="227">
        <v>0.73499999999999999</v>
      </c>
      <c r="U4688" s="146">
        <v>45838</v>
      </c>
      <c r="V4688" s="208">
        <v>4.1700000000000001E-2</v>
      </c>
      <c r="W4688" s="209">
        <v>5.4600000000000003E-2</v>
      </c>
      <c r="X4688" s="141" t="s">
        <v>636</v>
      </c>
      <c r="Y4688" s="141"/>
      <c r="Z4688" s="148">
        <v>46875</v>
      </c>
      <c r="AA4688" s="148">
        <v>1</v>
      </c>
      <c r="AB4688" s="148">
        <v>100.18</v>
      </c>
      <c r="AC4688" s="148">
        <v>0</v>
      </c>
      <c r="AD4688" s="148">
        <v>46.95937</v>
      </c>
      <c r="AE4688" s="151"/>
      <c r="AF4688" s="151"/>
      <c r="AG4688" s="141" t="s">
        <v>17</v>
      </c>
      <c r="AH4688" s="229">
        <v>4.4925502700000002E-4</v>
      </c>
      <c r="AI4688" s="229">
        <v>1.7826858210143926E-5</v>
      </c>
      <c r="AJ4688" s="229">
        <v>5.1461360209773604E-6</v>
      </c>
    </row>
    <row r="4689" spans="1:36" ht="13.5" thickBot="1">
      <c r="A4689" s="153">
        <v>8694</v>
      </c>
      <c r="B4689" s="153">
        <v>12534</v>
      </c>
      <c r="C4689" s="141" t="s">
        <v>1437</v>
      </c>
      <c r="D4689" s="141">
        <v>515327120</v>
      </c>
      <c r="E4689" s="141" t="s">
        <v>429</v>
      </c>
      <c r="F4689" s="141" t="s">
        <v>1438</v>
      </c>
      <c r="G4689" s="141" t="s">
        <v>3319</v>
      </c>
      <c r="H4689" s="141" t="s">
        <v>76</v>
      </c>
      <c r="I4689" s="141" t="s">
        <v>229</v>
      </c>
      <c r="J4689" s="141" t="s">
        <v>53</v>
      </c>
      <c r="K4689" s="141" t="s">
        <v>53</v>
      </c>
      <c r="L4689" s="141" t="s">
        <v>821</v>
      </c>
      <c r="M4689" s="141" t="s">
        <v>311</v>
      </c>
      <c r="N4689" s="141" t="s">
        <v>651</v>
      </c>
      <c r="O4689" s="141" t="s">
        <v>62</v>
      </c>
      <c r="P4689" s="141" t="s">
        <v>1293</v>
      </c>
      <c r="Q4689" s="141" t="s">
        <v>1294</v>
      </c>
      <c r="R4689" s="141" t="s">
        <v>57</v>
      </c>
      <c r="S4689" s="141" t="s">
        <v>1206</v>
      </c>
      <c r="T4689" s="227">
        <v>2.7770000000000001</v>
      </c>
      <c r="U4689" s="146">
        <v>46752</v>
      </c>
      <c r="V4689" s="208">
        <v>2.75E-2</v>
      </c>
      <c r="W4689" s="209">
        <v>2.7099999999999999E-2</v>
      </c>
      <c r="X4689" s="141" t="s">
        <v>636</v>
      </c>
      <c r="Y4689" s="141"/>
      <c r="Z4689" s="148">
        <v>7064286.3300000001</v>
      </c>
      <c r="AA4689" s="148">
        <v>1</v>
      </c>
      <c r="AB4689" s="148">
        <v>115.62</v>
      </c>
      <c r="AC4689" s="148">
        <v>0</v>
      </c>
      <c r="AD4689" s="148">
        <v>8167.7278500000002</v>
      </c>
      <c r="AE4689" s="151"/>
      <c r="AF4689" s="151"/>
      <c r="AG4689" s="141" t="s">
        <v>17</v>
      </c>
      <c r="AH4689" s="229">
        <v>1.3048270899E-2</v>
      </c>
      <c r="AI4689" s="229">
        <v>3.1006575744306985E-3</v>
      </c>
      <c r="AJ4689" s="229">
        <v>8.9507671200000005E-4</v>
      </c>
    </row>
    <row r="4690" spans="1:36" ht="13.5" thickBot="1">
      <c r="A4690" s="153">
        <v>8694</v>
      </c>
      <c r="B4690" s="153">
        <v>12534</v>
      </c>
      <c r="C4690" s="141" t="s">
        <v>1439</v>
      </c>
      <c r="D4690" s="141">
        <v>633896</v>
      </c>
      <c r="E4690" s="141" t="s">
        <v>430</v>
      </c>
      <c r="F4690" s="141" t="s">
        <v>1440</v>
      </c>
      <c r="G4690" s="141" t="s">
        <v>3251</v>
      </c>
      <c r="H4690" s="141" t="s">
        <v>76</v>
      </c>
      <c r="I4690" s="141" t="s">
        <v>230</v>
      </c>
      <c r="J4690" s="141" t="s">
        <v>53</v>
      </c>
      <c r="K4690" s="141" t="s">
        <v>315</v>
      </c>
      <c r="L4690" s="141" t="s">
        <v>821</v>
      </c>
      <c r="M4690" s="141" t="s">
        <v>311</v>
      </c>
      <c r="N4690" s="141" t="s">
        <v>652</v>
      </c>
      <c r="O4690" s="141" t="s">
        <v>62</v>
      </c>
      <c r="P4690" s="141" t="s">
        <v>1293</v>
      </c>
      <c r="Q4690" s="141" t="s">
        <v>1294</v>
      </c>
      <c r="R4690" s="141" t="s">
        <v>57</v>
      </c>
      <c r="S4690" s="141" t="s">
        <v>1206</v>
      </c>
      <c r="T4690" s="227">
        <v>2.9089999999999998</v>
      </c>
      <c r="U4690" s="146">
        <v>46944</v>
      </c>
      <c r="V4690" s="208">
        <v>4.2999999999999997E-2</v>
      </c>
      <c r="W4690" s="209">
        <v>0.10150000000000001</v>
      </c>
      <c r="X4690" s="141" t="s">
        <v>636</v>
      </c>
      <c r="Y4690" s="141"/>
      <c r="Z4690" s="148">
        <v>7746990.8499999996</v>
      </c>
      <c r="AA4690" s="148">
        <v>1</v>
      </c>
      <c r="AB4690" s="148">
        <v>89.69</v>
      </c>
      <c r="AC4690" s="148">
        <v>0</v>
      </c>
      <c r="AD4690" s="148">
        <v>6948.2760900000003</v>
      </c>
      <c r="AE4690" s="151"/>
      <c r="AF4690" s="151"/>
      <c r="AG4690" s="141" t="s">
        <v>17</v>
      </c>
      <c r="AH4690" s="229">
        <v>6.9930324099999998E-3</v>
      </c>
      <c r="AI4690" s="229">
        <v>2.6377256053768021E-3</v>
      </c>
      <c r="AJ4690" s="229">
        <v>7.6144066300000001E-4</v>
      </c>
    </row>
    <row r="4691" spans="1:36" ht="13.5" thickBot="1">
      <c r="A4691" s="153">
        <v>8694</v>
      </c>
      <c r="B4691" s="153">
        <v>12534</v>
      </c>
      <c r="C4691" s="141" t="s">
        <v>1289</v>
      </c>
      <c r="D4691" s="141">
        <v>513623314</v>
      </c>
      <c r="E4691" s="141" t="s">
        <v>429</v>
      </c>
      <c r="F4691" s="141" t="s">
        <v>1441</v>
      </c>
      <c r="G4691" s="141" t="s">
        <v>3320</v>
      </c>
      <c r="H4691" s="141" t="s">
        <v>76</v>
      </c>
      <c r="I4691" s="141" t="s">
        <v>229</v>
      </c>
      <c r="J4691" s="141" t="s">
        <v>53</v>
      </c>
      <c r="K4691" s="141" t="s">
        <v>53</v>
      </c>
      <c r="L4691" s="141" t="s">
        <v>821</v>
      </c>
      <c r="M4691" s="141" t="s">
        <v>311</v>
      </c>
      <c r="N4691" s="141" t="s">
        <v>651</v>
      </c>
      <c r="O4691" s="141" t="s">
        <v>62</v>
      </c>
      <c r="P4691" s="141" t="s">
        <v>1288</v>
      </c>
      <c r="Q4691" s="141" t="s">
        <v>65</v>
      </c>
      <c r="R4691" s="141" t="s">
        <v>57</v>
      </c>
      <c r="S4691" s="141" t="s">
        <v>1206</v>
      </c>
      <c r="T4691" s="227">
        <v>2.754</v>
      </c>
      <c r="U4691" s="146">
        <v>46808</v>
      </c>
      <c r="V4691" s="208">
        <v>3.3500000000000002E-2</v>
      </c>
      <c r="W4691" s="209">
        <v>2.7400000000000001E-2</v>
      </c>
      <c r="X4691" s="141" t="s">
        <v>636</v>
      </c>
      <c r="Y4691" s="141"/>
      <c r="Z4691" s="148">
        <v>1571428.57</v>
      </c>
      <c r="AA4691" s="148">
        <v>1</v>
      </c>
      <c r="AB4691" s="148">
        <v>117.34</v>
      </c>
      <c r="AC4691" s="148">
        <v>0</v>
      </c>
      <c r="AD4691" s="148">
        <v>1843.91428</v>
      </c>
      <c r="AE4691" s="151"/>
      <c r="AF4691" s="151"/>
      <c r="AG4691" s="141" t="s">
        <v>17</v>
      </c>
      <c r="AH4691" s="229">
        <v>2.475880273E-3</v>
      </c>
      <c r="AI4691" s="229">
        <v>6.9999232147321456E-4</v>
      </c>
      <c r="AJ4691" s="229">
        <v>2.02069016E-4</v>
      </c>
    </row>
    <row r="4692" spans="1:36" ht="13.5" thickBot="1">
      <c r="A4692" s="153">
        <v>8694</v>
      </c>
      <c r="B4692" s="153">
        <v>12534</v>
      </c>
      <c r="C4692" s="141" t="s">
        <v>1297</v>
      </c>
      <c r="D4692" s="141">
        <v>520044314</v>
      </c>
      <c r="E4692" s="141" t="s">
        <v>429</v>
      </c>
      <c r="F4692" s="141" t="s">
        <v>1298</v>
      </c>
      <c r="G4692" s="141" t="s">
        <v>3252</v>
      </c>
      <c r="H4692" s="141" t="s">
        <v>76</v>
      </c>
      <c r="I4692" s="141" t="s">
        <v>228</v>
      </c>
      <c r="J4692" s="141" t="s">
        <v>53</v>
      </c>
      <c r="K4692" s="141" t="s">
        <v>53</v>
      </c>
      <c r="L4692" s="141" t="s">
        <v>821</v>
      </c>
      <c r="M4692" s="141" t="s">
        <v>311</v>
      </c>
      <c r="N4692" s="141" t="s">
        <v>260</v>
      </c>
      <c r="O4692" s="141" t="s">
        <v>62</v>
      </c>
      <c r="P4692" s="141" t="s">
        <v>1288</v>
      </c>
      <c r="Q4692" s="141" t="s">
        <v>65</v>
      </c>
      <c r="R4692" s="141" t="s">
        <v>57</v>
      </c>
      <c r="S4692" s="141" t="s">
        <v>1206</v>
      </c>
      <c r="T4692" s="227">
        <v>2.077</v>
      </c>
      <c r="U4692" s="146">
        <v>46563</v>
      </c>
      <c r="V4692" s="208">
        <v>0.04</v>
      </c>
      <c r="W4692" s="209">
        <v>5.2400000000000002E-2</v>
      </c>
      <c r="X4692" s="141" t="s">
        <v>636</v>
      </c>
      <c r="Y4692" s="141"/>
      <c r="Z4692" s="148">
        <v>2869999.99</v>
      </c>
      <c r="AA4692" s="148">
        <v>1</v>
      </c>
      <c r="AB4692" s="148">
        <v>98.59</v>
      </c>
      <c r="AC4692" s="148">
        <v>0</v>
      </c>
      <c r="AD4692" s="148">
        <v>2829.5329900000002</v>
      </c>
      <c r="AE4692" s="151"/>
      <c r="AF4692" s="151"/>
      <c r="AG4692" s="141" t="s">
        <v>17</v>
      </c>
      <c r="AH4692" s="229">
        <v>4.8187979020000004E-3</v>
      </c>
      <c r="AI4692" s="229">
        <v>1.0741558801503214E-3</v>
      </c>
      <c r="AJ4692" s="229">
        <v>3.10080004E-4</v>
      </c>
    </row>
    <row r="4693" spans="1:36" ht="13.5" thickBot="1">
      <c r="A4693" s="153">
        <v>8694</v>
      </c>
      <c r="B4693" s="153">
        <v>12534</v>
      </c>
      <c r="C4693" s="141" t="s">
        <v>1284</v>
      </c>
      <c r="D4693" s="141">
        <v>510960719</v>
      </c>
      <c r="E4693" s="141" t="s">
        <v>429</v>
      </c>
      <c r="F4693" s="141" t="s">
        <v>1442</v>
      </c>
      <c r="G4693" s="141" t="s">
        <v>3321</v>
      </c>
      <c r="H4693" s="141" t="s">
        <v>76</v>
      </c>
      <c r="I4693" s="141" t="s">
        <v>229</v>
      </c>
      <c r="J4693" s="141" t="s">
        <v>53</v>
      </c>
      <c r="K4693" s="141" t="s">
        <v>53</v>
      </c>
      <c r="L4693" s="141" t="s">
        <v>821</v>
      </c>
      <c r="M4693" s="141" t="s">
        <v>311</v>
      </c>
      <c r="N4693" s="141" t="s">
        <v>651</v>
      </c>
      <c r="O4693" s="141" t="s">
        <v>62</v>
      </c>
      <c r="P4693" s="141" t="s">
        <v>1394</v>
      </c>
      <c r="Q4693" s="141" t="s">
        <v>1294</v>
      </c>
      <c r="R4693" s="141" t="s">
        <v>57</v>
      </c>
      <c r="S4693" s="141" t="s">
        <v>1206</v>
      </c>
      <c r="T4693" s="227">
        <v>2.5459999999999998</v>
      </c>
      <c r="U4693" s="146">
        <v>46934</v>
      </c>
      <c r="V4693" s="208">
        <v>1.77E-2</v>
      </c>
      <c r="W4693" s="209">
        <v>2.7099999999999999E-2</v>
      </c>
      <c r="X4693" s="141" t="s">
        <v>636</v>
      </c>
      <c r="Y4693" s="141"/>
      <c r="Z4693" s="148">
        <v>834893.55</v>
      </c>
      <c r="AA4693" s="148">
        <v>1</v>
      </c>
      <c r="AB4693" s="148">
        <v>113.19</v>
      </c>
      <c r="AC4693" s="148">
        <v>0</v>
      </c>
      <c r="AD4693" s="148">
        <v>945.01601000000005</v>
      </c>
      <c r="AE4693" s="151"/>
      <c r="AF4693" s="151"/>
      <c r="AG4693" s="141" t="s">
        <v>17</v>
      </c>
      <c r="AH4693" s="229">
        <v>3.2176722899999999E-4</v>
      </c>
      <c r="AI4693" s="229">
        <v>3.5874983877735064E-4</v>
      </c>
      <c r="AJ4693" s="229">
        <v>1.0356146E-4</v>
      </c>
    </row>
    <row r="4694" spans="1:36" ht="13.5" thickBot="1">
      <c r="A4694" s="153">
        <v>8694</v>
      </c>
      <c r="B4694" s="153">
        <v>12534</v>
      </c>
      <c r="C4694" s="141" t="s">
        <v>1284</v>
      </c>
      <c r="D4694" s="141">
        <v>510960719</v>
      </c>
      <c r="E4694" s="141" t="s">
        <v>429</v>
      </c>
      <c r="F4694" s="141" t="s">
        <v>1443</v>
      </c>
      <c r="G4694" s="141" t="s">
        <v>3322</v>
      </c>
      <c r="H4694" s="141" t="s">
        <v>76</v>
      </c>
      <c r="I4694" s="141" t="s">
        <v>229</v>
      </c>
      <c r="J4694" s="141" t="s">
        <v>53</v>
      </c>
      <c r="K4694" s="141" t="s">
        <v>53</v>
      </c>
      <c r="L4694" s="141" t="s">
        <v>821</v>
      </c>
      <c r="M4694" s="141" t="s">
        <v>311</v>
      </c>
      <c r="N4694" s="141" t="s">
        <v>651</v>
      </c>
      <c r="O4694" s="141" t="s">
        <v>62</v>
      </c>
      <c r="P4694" s="141" t="s">
        <v>1394</v>
      </c>
      <c r="Q4694" s="141" t="s">
        <v>1294</v>
      </c>
      <c r="R4694" s="141" t="s">
        <v>57</v>
      </c>
      <c r="S4694" s="141" t="s">
        <v>1206</v>
      </c>
      <c r="T4694" s="227">
        <v>5.4669999999999996</v>
      </c>
      <c r="U4694" s="146">
        <v>48579</v>
      </c>
      <c r="V4694" s="208">
        <v>2.4799999999999999E-2</v>
      </c>
      <c r="W4694" s="209">
        <v>3.1800000000000002E-2</v>
      </c>
      <c r="X4694" s="141" t="s">
        <v>636</v>
      </c>
      <c r="Y4694" s="141"/>
      <c r="Z4694" s="148">
        <v>8325419</v>
      </c>
      <c r="AA4694" s="148">
        <v>1</v>
      </c>
      <c r="AB4694" s="148">
        <v>111.87</v>
      </c>
      <c r="AC4694" s="148">
        <v>0</v>
      </c>
      <c r="AD4694" s="148">
        <v>9313.64624</v>
      </c>
      <c r="AE4694" s="151"/>
      <c r="AF4694" s="151"/>
      <c r="AG4694" s="141" t="s">
        <v>17</v>
      </c>
      <c r="AH4694" s="229">
        <v>2.5270736890000002E-3</v>
      </c>
      <c r="AI4694" s="229">
        <v>3.5356745829409576E-3</v>
      </c>
      <c r="AJ4694" s="229">
        <v>1.0206544590000001E-3</v>
      </c>
    </row>
    <row r="4695" spans="1:36" ht="13.5" thickBot="1">
      <c r="A4695" s="153">
        <v>8694</v>
      </c>
      <c r="B4695" s="153">
        <v>12534</v>
      </c>
      <c r="C4695" s="141" t="s">
        <v>1408</v>
      </c>
      <c r="D4695" s="141">
        <v>513765859</v>
      </c>
      <c r="E4695" s="141" t="s">
        <v>429</v>
      </c>
      <c r="F4695" s="141" t="s">
        <v>1444</v>
      </c>
      <c r="G4695" s="141" t="s">
        <v>3323</v>
      </c>
      <c r="H4695" s="141" t="s">
        <v>76</v>
      </c>
      <c r="I4695" s="141" t="s">
        <v>229</v>
      </c>
      <c r="J4695" s="141" t="s">
        <v>53</v>
      </c>
      <c r="K4695" s="141" t="s">
        <v>53</v>
      </c>
      <c r="L4695" s="141" t="s">
        <v>821</v>
      </c>
      <c r="M4695" s="141" t="s">
        <v>311</v>
      </c>
      <c r="N4695" s="141" t="s">
        <v>651</v>
      </c>
      <c r="O4695" s="141" t="s">
        <v>62</v>
      </c>
      <c r="P4695" s="141" t="s">
        <v>1310</v>
      </c>
      <c r="Q4695" s="141" t="s">
        <v>65</v>
      </c>
      <c r="R4695" s="141" t="s">
        <v>57</v>
      </c>
      <c r="S4695" s="141" t="s">
        <v>1206</v>
      </c>
      <c r="T4695" s="227">
        <v>2.2309999999999999</v>
      </c>
      <c r="U4695" s="146">
        <v>47057</v>
      </c>
      <c r="V4695" s="208">
        <v>1.4200000000000001E-2</v>
      </c>
      <c r="W4695" s="209">
        <v>2.6599999999999999E-2</v>
      </c>
      <c r="X4695" s="141" t="s">
        <v>636</v>
      </c>
      <c r="Y4695" s="141"/>
      <c r="Z4695" s="148">
        <v>7264336.6399999997</v>
      </c>
      <c r="AA4695" s="148">
        <v>1</v>
      </c>
      <c r="AB4695" s="148">
        <v>112.91</v>
      </c>
      <c r="AC4695" s="148">
        <v>0</v>
      </c>
      <c r="AD4695" s="148">
        <v>8202.1625000000004</v>
      </c>
      <c r="AE4695" s="151"/>
      <c r="AF4695" s="151"/>
      <c r="AG4695" s="141" t="s">
        <v>17</v>
      </c>
      <c r="AH4695" s="229">
        <v>5.7578691870000002E-3</v>
      </c>
      <c r="AI4695" s="229">
        <v>3.113729760515519E-3</v>
      </c>
      <c r="AJ4695" s="229">
        <v>8.9885030099999996E-4</v>
      </c>
    </row>
    <row r="4696" spans="1:36" ht="13.5" thickBot="1">
      <c r="A4696" s="153">
        <v>8694</v>
      </c>
      <c r="B4696" s="153">
        <v>12534</v>
      </c>
      <c r="C4696" s="141" t="s">
        <v>1445</v>
      </c>
      <c r="D4696" s="141">
        <v>513957472</v>
      </c>
      <c r="E4696" s="141" t="s">
        <v>429</v>
      </c>
      <c r="F4696" s="141" t="s">
        <v>1446</v>
      </c>
      <c r="G4696" s="141" t="s">
        <v>3324</v>
      </c>
      <c r="H4696" s="141" t="s">
        <v>76</v>
      </c>
      <c r="I4696" s="141" t="s">
        <v>228</v>
      </c>
      <c r="J4696" s="141" t="s">
        <v>53</v>
      </c>
      <c r="K4696" s="141" t="s">
        <v>53</v>
      </c>
      <c r="L4696" s="141" t="s">
        <v>821</v>
      </c>
      <c r="M4696" s="141" t="s">
        <v>311</v>
      </c>
      <c r="N4696" s="141" t="s">
        <v>651</v>
      </c>
      <c r="O4696" s="141" t="s">
        <v>62</v>
      </c>
      <c r="P4696" s="141" t="s">
        <v>1447</v>
      </c>
      <c r="Q4696" s="141" t="s">
        <v>1294</v>
      </c>
      <c r="R4696" s="141" t="s">
        <v>57</v>
      </c>
      <c r="S4696" s="141" t="s">
        <v>1206</v>
      </c>
      <c r="T4696" s="227">
        <v>2.726</v>
      </c>
      <c r="U4696" s="146">
        <v>47787</v>
      </c>
      <c r="V4696" s="208">
        <v>4.1000000000000002E-2</v>
      </c>
      <c r="W4696" s="209">
        <v>6.3700000000000007E-2</v>
      </c>
      <c r="X4696" s="141" t="s">
        <v>636</v>
      </c>
      <c r="Y4696" s="141"/>
      <c r="Z4696" s="148">
        <v>10119558.16</v>
      </c>
      <c r="AA4696" s="148">
        <v>1</v>
      </c>
      <c r="AB4696" s="148">
        <v>95.92</v>
      </c>
      <c r="AC4696" s="148">
        <v>0</v>
      </c>
      <c r="AD4696" s="148">
        <v>9706.6801899999991</v>
      </c>
      <c r="AE4696" s="151"/>
      <c r="AF4696" s="151"/>
      <c r="AG4696" s="141" t="s">
        <v>17</v>
      </c>
      <c r="AH4696" s="229">
        <v>1.9003889642000001E-2</v>
      </c>
      <c r="AI4696" s="229">
        <v>3.6848793209607131E-3</v>
      </c>
      <c r="AJ4696" s="229">
        <v>1.063725867E-3</v>
      </c>
    </row>
    <row r="4697" spans="1:36" ht="13.5" thickBot="1">
      <c r="A4697" s="153">
        <v>8694</v>
      </c>
      <c r="B4697" s="153">
        <v>12534</v>
      </c>
      <c r="C4697" s="141" t="s">
        <v>1448</v>
      </c>
      <c r="D4697" s="141">
        <v>520043878</v>
      </c>
      <c r="E4697" s="141" t="s">
        <v>429</v>
      </c>
      <c r="F4697" s="141" t="s">
        <v>1449</v>
      </c>
      <c r="G4697" s="141" t="s">
        <v>3325</v>
      </c>
      <c r="H4697" s="141" t="s">
        <v>76</v>
      </c>
      <c r="I4697" s="141" t="s">
        <v>228</v>
      </c>
      <c r="J4697" s="141" t="s">
        <v>53</v>
      </c>
      <c r="K4697" s="141" t="s">
        <v>53</v>
      </c>
      <c r="L4697" s="141" t="s">
        <v>821</v>
      </c>
      <c r="M4697" s="141" t="s">
        <v>311</v>
      </c>
      <c r="N4697" s="141" t="s">
        <v>156</v>
      </c>
      <c r="O4697" s="141" t="s">
        <v>62</v>
      </c>
      <c r="P4697" s="141" t="s">
        <v>1305</v>
      </c>
      <c r="Q4697" s="141" t="s">
        <v>1294</v>
      </c>
      <c r="R4697" s="141" t="s">
        <v>57</v>
      </c>
      <c r="S4697" s="141" t="s">
        <v>1206</v>
      </c>
      <c r="T4697" s="227">
        <v>1.923</v>
      </c>
      <c r="U4697" s="146">
        <v>46660</v>
      </c>
      <c r="V4697" s="208">
        <v>3.2899999999999999E-2</v>
      </c>
      <c r="W4697" s="209">
        <v>5.7599999999999998E-2</v>
      </c>
      <c r="X4697" s="141" t="s">
        <v>636</v>
      </c>
      <c r="Y4697" s="141"/>
      <c r="Z4697" s="148">
        <v>1320000</v>
      </c>
      <c r="AA4697" s="148">
        <v>1</v>
      </c>
      <c r="AB4697" s="148">
        <v>95.6</v>
      </c>
      <c r="AC4697" s="148">
        <v>0</v>
      </c>
      <c r="AD4697" s="148">
        <v>1261.92</v>
      </c>
      <c r="AE4697" s="151"/>
      <c r="AF4697" s="151"/>
      <c r="AG4697" s="141" t="s">
        <v>17</v>
      </c>
      <c r="AH4697" s="229">
        <v>1.845020642E-3</v>
      </c>
      <c r="AI4697" s="229">
        <v>4.790538908964244E-4</v>
      </c>
      <c r="AJ4697" s="229">
        <v>1.38290014E-4</v>
      </c>
    </row>
    <row r="4698" spans="1:36" ht="13.5" thickBot="1">
      <c r="A4698" s="153">
        <v>8694</v>
      </c>
      <c r="B4698" s="153">
        <v>12534</v>
      </c>
      <c r="C4698" s="141" t="s">
        <v>1450</v>
      </c>
      <c r="D4698" s="141">
        <v>520010869</v>
      </c>
      <c r="E4698" s="141" t="s">
        <v>429</v>
      </c>
      <c r="F4698" s="141" t="s">
        <v>1451</v>
      </c>
      <c r="G4698" s="141" t="s">
        <v>3326</v>
      </c>
      <c r="H4698" s="141" t="s">
        <v>76</v>
      </c>
      <c r="I4698" s="141" t="s">
        <v>229</v>
      </c>
      <c r="J4698" s="141" t="s">
        <v>53</v>
      </c>
      <c r="K4698" s="141" t="s">
        <v>53</v>
      </c>
      <c r="L4698" s="141" t="s">
        <v>821</v>
      </c>
      <c r="M4698" s="141" t="s">
        <v>311</v>
      </c>
      <c r="N4698" s="141" t="s">
        <v>258</v>
      </c>
      <c r="O4698" s="141" t="s">
        <v>62</v>
      </c>
      <c r="P4698" s="141" t="s">
        <v>1205</v>
      </c>
      <c r="Q4698" s="141" t="s">
        <v>65</v>
      </c>
      <c r="R4698" s="141" t="s">
        <v>57</v>
      </c>
      <c r="S4698" s="141" t="s">
        <v>1206</v>
      </c>
      <c r="T4698" s="227">
        <v>11.443</v>
      </c>
      <c r="U4698" s="146">
        <v>56249</v>
      </c>
      <c r="V4698" s="208">
        <v>2.07E-2</v>
      </c>
      <c r="W4698" s="209">
        <v>3.2899999999999999E-2</v>
      </c>
      <c r="X4698" s="141" t="s">
        <v>636</v>
      </c>
      <c r="Y4698" s="141"/>
      <c r="Z4698" s="148">
        <v>2309734.04</v>
      </c>
      <c r="AA4698" s="148">
        <v>1</v>
      </c>
      <c r="AB4698" s="148">
        <v>99.37</v>
      </c>
      <c r="AC4698" s="148">
        <v>0</v>
      </c>
      <c r="AD4698" s="148">
        <v>2295.1827199999998</v>
      </c>
      <c r="AE4698" s="151"/>
      <c r="AF4698" s="151"/>
      <c r="AG4698" s="141" t="s">
        <v>17</v>
      </c>
      <c r="AH4698" s="229">
        <v>5.07246093E-4</v>
      </c>
      <c r="AI4698" s="229">
        <v>8.7130421289324084E-4</v>
      </c>
      <c r="AJ4698" s="229">
        <v>2.51522166E-4</v>
      </c>
    </row>
    <row r="4699" spans="1:36" ht="13.5" thickBot="1">
      <c r="A4699" s="153">
        <v>8694</v>
      </c>
      <c r="B4699" s="153">
        <v>12534</v>
      </c>
      <c r="C4699" s="141" t="s">
        <v>1403</v>
      </c>
      <c r="D4699" s="141">
        <v>511396046</v>
      </c>
      <c r="E4699" s="141" t="s">
        <v>429</v>
      </c>
      <c r="F4699" s="141" t="s">
        <v>2074</v>
      </c>
      <c r="G4699" s="141" t="s">
        <v>3704</v>
      </c>
      <c r="H4699" s="141" t="s">
        <v>76</v>
      </c>
      <c r="I4699" s="141" t="s">
        <v>229</v>
      </c>
      <c r="J4699" s="141" t="s">
        <v>53</v>
      </c>
      <c r="K4699" s="141" t="s">
        <v>53</v>
      </c>
      <c r="L4699" s="141" t="s">
        <v>821</v>
      </c>
      <c r="M4699" s="141" t="s">
        <v>311</v>
      </c>
      <c r="N4699" s="141" t="s">
        <v>260</v>
      </c>
      <c r="O4699" s="141" t="s">
        <v>62</v>
      </c>
      <c r="P4699" s="141" t="s">
        <v>298</v>
      </c>
      <c r="Q4699" s="141" t="s">
        <v>298</v>
      </c>
      <c r="R4699" s="141" t="s">
        <v>57</v>
      </c>
      <c r="S4699" s="141" t="s">
        <v>1206</v>
      </c>
      <c r="T4699" s="227">
        <v>2.2490000000000001</v>
      </c>
      <c r="U4699" s="146">
        <v>46387</v>
      </c>
      <c r="V4699" s="208">
        <v>5.2999999999999999E-2</v>
      </c>
      <c r="W4699" s="209">
        <v>6.1899999999999997E-2</v>
      </c>
      <c r="X4699" s="141" t="s">
        <v>636</v>
      </c>
      <c r="Y4699" s="141"/>
      <c r="Z4699" s="148">
        <v>805000</v>
      </c>
      <c r="AA4699" s="148">
        <v>1</v>
      </c>
      <c r="AB4699" s="148">
        <v>99.27</v>
      </c>
      <c r="AC4699" s="148">
        <v>0</v>
      </c>
      <c r="AD4699" s="148">
        <v>799.12350000000004</v>
      </c>
      <c r="AE4699" s="151"/>
      <c r="AF4699" s="151"/>
      <c r="AG4699" s="141" t="s">
        <v>17</v>
      </c>
      <c r="AH4699" s="229">
        <v>5.348837209E-3</v>
      </c>
      <c r="AI4699" s="229">
        <v>3.0336568243768925E-4</v>
      </c>
      <c r="AJ4699" s="229">
        <v>8.7573539179922996E-5</v>
      </c>
    </row>
    <row r="4700" spans="1:36" ht="13.5" thickBot="1">
      <c r="A4700" s="153">
        <v>8694</v>
      </c>
      <c r="B4700" s="153">
        <v>12534</v>
      </c>
      <c r="C4700" s="141" t="s">
        <v>1379</v>
      </c>
      <c r="D4700" s="141">
        <v>520026683</v>
      </c>
      <c r="E4700" s="141" t="s">
        <v>429</v>
      </c>
      <c r="F4700" s="141" t="s">
        <v>1452</v>
      </c>
      <c r="G4700" s="141" t="s">
        <v>3327</v>
      </c>
      <c r="H4700" s="141" t="s">
        <v>76</v>
      </c>
      <c r="I4700" s="141" t="s">
        <v>229</v>
      </c>
      <c r="J4700" s="141" t="s">
        <v>53</v>
      </c>
      <c r="K4700" s="141" t="s">
        <v>53</v>
      </c>
      <c r="L4700" s="141" t="s">
        <v>821</v>
      </c>
      <c r="M4700" s="141" t="s">
        <v>311</v>
      </c>
      <c r="N4700" s="141" t="s">
        <v>651</v>
      </c>
      <c r="O4700" s="141" t="s">
        <v>62</v>
      </c>
      <c r="P4700" s="141" t="s">
        <v>1310</v>
      </c>
      <c r="Q4700" s="141" t="s">
        <v>65</v>
      </c>
      <c r="R4700" s="141" t="s">
        <v>57</v>
      </c>
      <c r="S4700" s="141" t="s">
        <v>1206</v>
      </c>
      <c r="T4700" s="227">
        <v>3.327</v>
      </c>
      <c r="U4700" s="146">
        <v>47394</v>
      </c>
      <c r="V4700" s="208">
        <v>1.14E-2</v>
      </c>
      <c r="W4700" s="209">
        <v>2.92E-2</v>
      </c>
      <c r="X4700" s="141" t="s">
        <v>636</v>
      </c>
      <c r="Y4700" s="141"/>
      <c r="Z4700" s="148">
        <v>7689614</v>
      </c>
      <c r="AA4700" s="148">
        <v>1</v>
      </c>
      <c r="AB4700" s="148">
        <v>107.2</v>
      </c>
      <c r="AC4700" s="148">
        <v>99.612570000000005</v>
      </c>
      <c r="AD4700" s="148">
        <v>8342.8787799999991</v>
      </c>
      <c r="AE4700" s="151"/>
      <c r="AF4700" s="151"/>
      <c r="AG4700" s="141" t="s">
        <v>17</v>
      </c>
      <c r="AH4700" s="229">
        <v>3.2541977659999999E-3</v>
      </c>
      <c r="AI4700" s="229">
        <v>3.1671489007514056E-3</v>
      </c>
      <c r="AJ4700" s="229">
        <v>9.1427097500000002E-4</v>
      </c>
    </row>
    <row r="4701" spans="1:36" ht="13.5" thickBot="1">
      <c r="A4701" s="153">
        <v>8694</v>
      </c>
      <c r="B4701" s="153">
        <v>12534</v>
      </c>
      <c r="C4701" s="141" t="s">
        <v>1453</v>
      </c>
      <c r="D4701" s="141">
        <v>512025891</v>
      </c>
      <c r="E4701" s="141" t="s">
        <v>429</v>
      </c>
      <c r="F4701" s="141" t="s">
        <v>1454</v>
      </c>
      <c r="G4701" s="141" t="s">
        <v>3328</v>
      </c>
      <c r="H4701" s="141" t="s">
        <v>76</v>
      </c>
      <c r="I4701" s="141" t="s">
        <v>229</v>
      </c>
      <c r="J4701" s="141" t="s">
        <v>53</v>
      </c>
      <c r="K4701" s="141" t="s">
        <v>53</v>
      </c>
      <c r="L4701" s="141" t="s">
        <v>821</v>
      </c>
      <c r="M4701" s="141" t="s">
        <v>311</v>
      </c>
      <c r="N4701" s="141" t="s">
        <v>258</v>
      </c>
      <c r="O4701" s="141" t="s">
        <v>62</v>
      </c>
      <c r="P4701" s="141" t="s">
        <v>1333</v>
      </c>
      <c r="Q4701" s="141" t="s">
        <v>65</v>
      </c>
      <c r="R4701" s="141" t="s">
        <v>57</v>
      </c>
      <c r="S4701" s="141" t="s">
        <v>1206</v>
      </c>
      <c r="T4701" s="227">
        <v>1.1579999999999999</v>
      </c>
      <c r="U4701" s="146">
        <v>46407</v>
      </c>
      <c r="V4701" s="208">
        <v>1.8499999999999999E-2</v>
      </c>
      <c r="W4701" s="209">
        <v>2.4899999999999999E-2</v>
      </c>
      <c r="X4701" s="141" t="s">
        <v>636</v>
      </c>
      <c r="Y4701" s="141"/>
      <c r="Z4701" s="148">
        <v>1297372.98</v>
      </c>
      <c r="AA4701" s="148">
        <v>1</v>
      </c>
      <c r="AB4701" s="148">
        <v>113.24</v>
      </c>
      <c r="AC4701" s="148">
        <v>0</v>
      </c>
      <c r="AD4701" s="148">
        <v>1469.14516</v>
      </c>
      <c r="AE4701" s="151"/>
      <c r="AF4701" s="151"/>
      <c r="AG4701" s="141" t="s">
        <v>17</v>
      </c>
      <c r="AH4701" s="229">
        <v>2.342621659E-3</v>
      </c>
      <c r="AI4701" s="229">
        <v>5.5772133351531786E-4</v>
      </c>
      <c r="AJ4701" s="229">
        <v>1.60999196E-4</v>
      </c>
    </row>
    <row r="4702" spans="1:36" ht="13.5" thickBot="1">
      <c r="A4702" s="153">
        <v>8694</v>
      </c>
      <c r="B4702" s="153">
        <v>12534</v>
      </c>
      <c r="C4702" s="141" t="s">
        <v>1453</v>
      </c>
      <c r="D4702" s="141">
        <v>512025891</v>
      </c>
      <c r="E4702" s="141" t="s">
        <v>429</v>
      </c>
      <c r="F4702" s="141" t="s">
        <v>1455</v>
      </c>
      <c r="G4702" s="141" t="s">
        <v>3329</v>
      </c>
      <c r="H4702" s="141" t="s">
        <v>76</v>
      </c>
      <c r="I4702" s="141" t="s">
        <v>228</v>
      </c>
      <c r="J4702" s="141" t="s">
        <v>53</v>
      </c>
      <c r="K4702" s="141" t="s">
        <v>53</v>
      </c>
      <c r="L4702" s="141" t="s">
        <v>821</v>
      </c>
      <c r="M4702" s="141" t="s">
        <v>311</v>
      </c>
      <c r="N4702" s="141" t="s">
        <v>258</v>
      </c>
      <c r="O4702" s="141" t="s">
        <v>62</v>
      </c>
      <c r="P4702" s="141" t="s">
        <v>1333</v>
      </c>
      <c r="Q4702" s="141" t="s">
        <v>65</v>
      </c>
      <c r="R4702" s="141" t="s">
        <v>57</v>
      </c>
      <c r="S4702" s="141" t="s">
        <v>1206</v>
      </c>
      <c r="T4702" s="227">
        <v>1.115</v>
      </c>
      <c r="U4702" s="146">
        <v>46400</v>
      </c>
      <c r="V4702" s="208">
        <v>3.2500000000000001E-2</v>
      </c>
      <c r="W4702" s="209">
        <v>0.06</v>
      </c>
      <c r="X4702" s="141" t="s">
        <v>636</v>
      </c>
      <c r="Y4702" s="141"/>
      <c r="Z4702" s="148">
        <v>53885.27</v>
      </c>
      <c r="AA4702" s="148">
        <v>1</v>
      </c>
      <c r="AB4702" s="148">
        <v>97.82</v>
      </c>
      <c r="AC4702" s="148">
        <v>0</v>
      </c>
      <c r="AD4702" s="148">
        <v>52.710569999999997</v>
      </c>
      <c r="AE4702" s="151"/>
      <c r="AF4702" s="151"/>
      <c r="AG4702" s="141" t="s">
        <v>17</v>
      </c>
      <c r="AH4702" s="229">
        <v>1.3224019300000001E-4</v>
      </c>
      <c r="AI4702" s="229">
        <v>2.0010146166055167E-5</v>
      </c>
      <c r="AJ4702" s="229">
        <v>5.7763927191367499E-6</v>
      </c>
    </row>
    <row r="4703" spans="1:36" ht="13.5" thickBot="1">
      <c r="A4703" s="153">
        <v>8694</v>
      </c>
      <c r="B4703" s="153">
        <v>12534</v>
      </c>
      <c r="C4703" s="141" t="s">
        <v>1291</v>
      </c>
      <c r="D4703" s="141">
        <v>514290345</v>
      </c>
      <c r="E4703" s="141" t="s">
        <v>429</v>
      </c>
      <c r="F4703" s="141" t="s">
        <v>1456</v>
      </c>
      <c r="G4703" s="141" t="s">
        <v>3330</v>
      </c>
      <c r="H4703" s="141" t="s">
        <v>76</v>
      </c>
      <c r="I4703" s="141" t="s">
        <v>228</v>
      </c>
      <c r="J4703" s="141" t="s">
        <v>53</v>
      </c>
      <c r="K4703" s="141" t="s">
        <v>53</v>
      </c>
      <c r="L4703" s="141" t="s">
        <v>821</v>
      </c>
      <c r="M4703" s="141" t="s">
        <v>311</v>
      </c>
      <c r="N4703" s="141" t="s">
        <v>269</v>
      </c>
      <c r="O4703" s="141" t="s">
        <v>62</v>
      </c>
      <c r="P4703" s="141" t="s">
        <v>1310</v>
      </c>
      <c r="Q4703" s="141" t="s">
        <v>65</v>
      </c>
      <c r="R4703" s="141" t="s">
        <v>57</v>
      </c>
      <c r="S4703" s="141" t="s">
        <v>1206</v>
      </c>
      <c r="T4703" s="227">
        <v>4.2770000000000001</v>
      </c>
      <c r="U4703" s="146">
        <v>48334</v>
      </c>
      <c r="V4703" s="208">
        <v>2.6200000000000001E-2</v>
      </c>
      <c r="W4703" s="209">
        <v>5.4199999999999998E-2</v>
      </c>
      <c r="X4703" s="141" t="s">
        <v>636</v>
      </c>
      <c r="Y4703" s="141"/>
      <c r="Z4703" s="148">
        <v>2940356</v>
      </c>
      <c r="AA4703" s="148">
        <v>1</v>
      </c>
      <c r="AB4703" s="148">
        <v>90.12</v>
      </c>
      <c r="AC4703" s="148">
        <v>0</v>
      </c>
      <c r="AD4703" s="148">
        <v>2649.8488299999999</v>
      </c>
      <c r="AE4703" s="151"/>
      <c r="AF4703" s="151"/>
      <c r="AG4703" s="141" t="s">
        <v>17</v>
      </c>
      <c r="AH4703" s="229">
        <v>2.2734225009999999E-3</v>
      </c>
      <c r="AI4703" s="229">
        <v>1.005943635332539E-3</v>
      </c>
      <c r="AJ4703" s="229">
        <v>2.9038895700000001E-4</v>
      </c>
    </row>
    <row r="4704" spans="1:36" ht="13.5" thickBot="1">
      <c r="A4704" s="153">
        <v>8694</v>
      </c>
      <c r="B4704" s="153">
        <v>12534</v>
      </c>
      <c r="C4704" s="141" t="s">
        <v>1289</v>
      </c>
      <c r="D4704" s="141">
        <v>513623314</v>
      </c>
      <c r="E4704" s="141" t="s">
        <v>429</v>
      </c>
      <c r="F4704" s="141" t="s">
        <v>1457</v>
      </c>
      <c r="G4704" s="141" t="s">
        <v>3331</v>
      </c>
      <c r="H4704" s="141" t="s">
        <v>76</v>
      </c>
      <c r="I4704" s="141" t="s">
        <v>229</v>
      </c>
      <c r="J4704" s="141" t="s">
        <v>53</v>
      </c>
      <c r="K4704" s="141" t="s">
        <v>53</v>
      </c>
      <c r="L4704" s="141" t="s">
        <v>821</v>
      </c>
      <c r="M4704" s="141" t="s">
        <v>311</v>
      </c>
      <c r="N4704" s="141" t="s">
        <v>651</v>
      </c>
      <c r="O4704" s="141" t="s">
        <v>62</v>
      </c>
      <c r="P4704" s="141" t="s">
        <v>1310</v>
      </c>
      <c r="Q4704" s="141" t="s">
        <v>65</v>
      </c>
      <c r="R4704" s="141" t="s">
        <v>57</v>
      </c>
      <c r="S4704" s="141" t="s">
        <v>1206</v>
      </c>
      <c r="T4704" s="227">
        <v>3.6749999999999998</v>
      </c>
      <c r="U4704" s="146">
        <v>47202</v>
      </c>
      <c r="V4704" s="208">
        <v>7.7999999999999996E-3</v>
      </c>
      <c r="W4704" s="209">
        <v>2.7699999999999999E-2</v>
      </c>
      <c r="X4704" s="141" t="s">
        <v>636</v>
      </c>
      <c r="Y4704" s="141"/>
      <c r="Z4704" s="148">
        <v>2446454.2799999998</v>
      </c>
      <c r="AA4704" s="148">
        <v>1</v>
      </c>
      <c r="AB4704" s="148">
        <v>106.39</v>
      </c>
      <c r="AC4704" s="148">
        <v>0</v>
      </c>
      <c r="AD4704" s="148">
        <v>2602.78271</v>
      </c>
      <c r="AE4704" s="151"/>
      <c r="AF4704" s="151"/>
      <c r="AG4704" s="141" t="s">
        <v>17</v>
      </c>
      <c r="AH4704" s="229">
        <v>6.2155850599999998E-3</v>
      </c>
      <c r="AI4704" s="229">
        <v>9.8807625236420663E-4</v>
      </c>
      <c r="AJ4704" s="229">
        <v>2.8523112299999999E-4</v>
      </c>
    </row>
    <row r="4705" spans="1:36" ht="13.5" thickBot="1">
      <c r="A4705" s="153">
        <v>8694</v>
      </c>
      <c r="B4705" s="153">
        <v>12534</v>
      </c>
      <c r="C4705" s="141" t="s">
        <v>1401</v>
      </c>
      <c r="D4705" s="141">
        <v>1905761</v>
      </c>
      <c r="E4705" s="141" t="s">
        <v>430</v>
      </c>
      <c r="F4705" s="141" t="s">
        <v>1458</v>
      </c>
      <c r="G4705" s="141" t="s">
        <v>3332</v>
      </c>
      <c r="H4705" s="141" t="s">
        <v>76</v>
      </c>
      <c r="I4705" s="141" t="s">
        <v>228</v>
      </c>
      <c r="J4705" s="141" t="s">
        <v>53</v>
      </c>
      <c r="K4705" s="141" t="s">
        <v>314</v>
      </c>
      <c r="L4705" s="141" t="s">
        <v>821</v>
      </c>
      <c r="M4705" s="141" t="s">
        <v>311</v>
      </c>
      <c r="N4705" s="141" t="s">
        <v>652</v>
      </c>
      <c r="O4705" s="141" t="s">
        <v>62</v>
      </c>
      <c r="P4705" s="141" t="s">
        <v>1288</v>
      </c>
      <c r="Q4705" s="141" t="s">
        <v>65</v>
      </c>
      <c r="R4705" s="141" t="s">
        <v>57</v>
      </c>
      <c r="S4705" s="141" t="s">
        <v>1206</v>
      </c>
      <c r="T4705" s="227">
        <v>3.4350000000000001</v>
      </c>
      <c r="U4705" s="146">
        <v>48502</v>
      </c>
      <c r="V4705" s="208">
        <v>4.4999999999999998E-2</v>
      </c>
      <c r="W4705" s="209">
        <v>6.59E-2</v>
      </c>
      <c r="X4705" s="141" t="s">
        <v>636</v>
      </c>
      <c r="Y4705" s="141"/>
      <c r="Z4705" s="148">
        <v>10158117.27</v>
      </c>
      <c r="AA4705" s="148">
        <v>1</v>
      </c>
      <c r="AB4705" s="148">
        <v>95.42</v>
      </c>
      <c r="AC4705" s="148">
        <v>0</v>
      </c>
      <c r="AD4705" s="148">
        <v>9692.8755000000001</v>
      </c>
      <c r="AE4705" s="151"/>
      <c r="AF4705" s="151"/>
      <c r="AG4705" s="141" t="s">
        <v>17</v>
      </c>
      <c r="AH4705" s="229">
        <v>1.1068119939000001E-2</v>
      </c>
      <c r="AI4705" s="229">
        <v>3.6796387427488471E-3</v>
      </c>
      <c r="AJ4705" s="229">
        <v>1.062213052E-3</v>
      </c>
    </row>
    <row r="4706" spans="1:36" ht="13.5" thickBot="1">
      <c r="A4706" s="153">
        <v>8694</v>
      </c>
      <c r="B4706" s="153">
        <v>12534</v>
      </c>
      <c r="C4706" s="141" t="s">
        <v>1459</v>
      </c>
      <c r="D4706" s="141">
        <v>513141879</v>
      </c>
      <c r="E4706" s="141" t="s">
        <v>429</v>
      </c>
      <c r="F4706" s="141" t="s">
        <v>1460</v>
      </c>
      <c r="G4706" s="141" t="s">
        <v>3333</v>
      </c>
      <c r="H4706" s="141" t="s">
        <v>76</v>
      </c>
      <c r="I4706" s="141" t="s">
        <v>229</v>
      </c>
      <c r="J4706" s="141" t="s">
        <v>53</v>
      </c>
      <c r="K4706" s="141" t="s">
        <v>53</v>
      </c>
      <c r="L4706" s="141" t="s">
        <v>821</v>
      </c>
      <c r="M4706" s="141" t="s">
        <v>311</v>
      </c>
      <c r="N4706" s="141" t="s">
        <v>256</v>
      </c>
      <c r="O4706" s="141" t="s">
        <v>62</v>
      </c>
      <c r="P4706" s="141" t="s">
        <v>1205</v>
      </c>
      <c r="Q4706" s="141" t="s">
        <v>65</v>
      </c>
      <c r="R4706" s="141" t="s">
        <v>57</v>
      </c>
      <c r="S4706" s="141" t="s">
        <v>1206</v>
      </c>
      <c r="T4706" s="227">
        <v>0.94199999999999995</v>
      </c>
      <c r="U4706" s="146">
        <v>45910</v>
      </c>
      <c r="V4706" s="208">
        <v>1E-3</v>
      </c>
      <c r="W4706" s="209">
        <v>1.9699999999999999E-2</v>
      </c>
      <c r="X4706" s="141" t="s">
        <v>636</v>
      </c>
      <c r="Y4706" s="141"/>
      <c r="Z4706" s="148">
        <v>8874120</v>
      </c>
      <c r="AA4706" s="148">
        <v>1</v>
      </c>
      <c r="AB4706" s="148">
        <v>112.67</v>
      </c>
      <c r="AC4706" s="148">
        <v>0</v>
      </c>
      <c r="AD4706" s="148">
        <v>9998.4709999999995</v>
      </c>
      <c r="AE4706" s="151"/>
      <c r="AF4706" s="151"/>
      <c r="AG4706" s="141" t="s">
        <v>17</v>
      </c>
      <c r="AH4706" s="229">
        <v>5.9160799999999998E-3</v>
      </c>
      <c r="AI4706" s="229">
        <v>3.7956498316573657E-3</v>
      </c>
      <c r="AJ4706" s="229">
        <v>1.095702343E-3</v>
      </c>
    </row>
    <row r="4707" spans="1:36" ht="13.5" thickBot="1">
      <c r="A4707" s="153">
        <v>8694</v>
      </c>
      <c r="B4707" s="153">
        <v>12534</v>
      </c>
      <c r="C4707" s="141" t="s">
        <v>1461</v>
      </c>
      <c r="D4707" s="141">
        <v>513605519</v>
      </c>
      <c r="E4707" s="141" t="s">
        <v>429</v>
      </c>
      <c r="F4707" s="141" t="s">
        <v>3334</v>
      </c>
      <c r="G4707" s="141" t="s">
        <v>3335</v>
      </c>
      <c r="H4707" s="141" t="s">
        <v>76</v>
      </c>
      <c r="I4707" s="141" t="s">
        <v>229</v>
      </c>
      <c r="J4707" s="141" t="s">
        <v>53</v>
      </c>
      <c r="K4707" s="141" t="s">
        <v>53</v>
      </c>
      <c r="L4707" s="141" t="s">
        <v>821</v>
      </c>
      <c r="M4707" s="141" t="s">
        <v>311</v>
      </c>
      <c r="N4707" s="141" t="s">
        <v>140</v>
      </c>
      <c r="O4707" s="141" t="s">
        <v>62</v>
      </c>
      <c r="P4707" s="141" t="s">
        <v>298</v>
      </c>
      <c r="Q4707" s="141" t="s">
        <v>298</v>
      </c>
      <c r="R4707" s="141" t="s">
        <v>57</v>
      </c>
      <c r="S4707" s="141" t="s">
        <v>1206</v>
      </c>
      <c r="T4707" s="227">
        <v>1.6060000000000001</v>
      </c>
      <c r="U4707" s="146">
        <v>46218</v>
      </c>
      <c r="V4707" s="208">
        <v>2.5148E-2</v>
      </c>
      <c r="W4707" s="209">
        <v>2.2700000000000001E-2</v>
      </c>
      <c r="X4707" s="141" t="s">
        <v>636</v>
      </c>
      <c r="Y4707" s="141"/>
      <c r="Z4707" s="148">
        <v>3026796.71</v>
      </c>
      <c r="AA4707" s="148">
        <v>1</v>
      </c>
      <c r="AB4707" s="148">
        <v>121.98</v>
      </c>
      <c r="AC4707" s="148">
        <v>0</v>
      </c>
      <c r="AD4707" s="148">
        <v>3692.0866299999998</v>
      </c>
      <c r="AE4707" s="151"/>
      <c r="AF4707" s="151"/>
      <c r="AG4707" s="141" t="s">
        <v>17</v>
      </c>
      <c r="AH4707" s="229">
        <v>2.2783348291999999E-2</v>
      </c>
      <c r="AI4707" s="229">
        <v>1.4016011043712494E-3</v>
      </c>
      <c r="AJ4707" s="229">
        <v>4.0460466099999999E-4</v>
      </c>
    </row>
    <row r="4708" spans="1:36" ht="13.5" thickBot="1">
      <c r="A4708" s="153">
        <v>8694</v>
      </c>
      <c r="B4708" s="153">
        <v>12534</v>
      </c>
      <c r="C4708" s="141" t="s">
        <v>1462</v>
      </c>
      <c r="D4708" s="141">
        <v>513432765</v>
      </c>
      <c r="E4708" s="141" t="s">
        <v>429</v>
      </c>
      <c r="F4708" s="141" t="s">
        <v>1463</v>
      </c>
      <c r="G4708" s="141" t="s">
        <v>3336</v>
      </c>
      <c r="H4708" s="141" t="s">
        <v>76</v>
      </c>
      <c r="I4708" s="141" t="s">
        <v>228</v>
      </c>
      <c r="J4708" s="141" t="s">
        <v>53</v>
      </c>
      <c r="K4708" s="141" t="s">
        <v>53</v>
      </c>
      <c r="L4708" s="141" t="s">
        <v>821</v>
      </c>
      <c r="M4708" s="141" t="s">
        <v>311</v>
      </c>
      <c r="N4708" s="141" t="s">
        <v>140</v>
      </c>
      <c r="O4708" s="141" t="s">
        <v>62</v>
      </c>
      <c r="P4708" s="141" t="s">
        <v>1464</v>
      </c>
      <c r="Q4708" s="141" t="s">
        <v>1294</v>
      </c>
      <c r="R4708" s="141" t="s">
        <v>57</v>
      </c>
      <c r="S4708" s="141" t="s">
        <v>1206</v>
      </c>
      <c r="T4708" s="227">
        <v>0.98499999999999999</v>
      </c>
      <c r="U4708" s="146">
        <v>45930</v>
      </c>
      <c r="V4708" s="208">
        <v>4.8000000000000001E-2</v>
      </c>
      <c r="W4708" s="209">
        <v>6.4799999999999996E-2</v>
      </c>
      <c r="X4708" s="141" t="s">
        <v>636</v>
      </c>
      <c r="Y4708" s="141"/>
      <c r="Z4708" s="148">
        <v>353663.99</v>
      </c>
      <c r="AA4708" s="148">
        <v>1</v>
      </c>
      <c r="AB4708" s="148">
        <v>98.51</v>
      </c>
      <c r="AC4708" s="148">
        <v>0</v>
      </c>
      <c r="AD4708" s="148">
        <v>348.39440000000002</v>
      </c>
      <c r="AE4708" s="151"/>
      <c r="AF4708" s="151"/>
      <c r="AG4708" s="141" t="s">
        <v>17</v>
      </c>
      <c r="AH4708" s="229">
        <v>6.4302543629999997E-3</v>
      </c>
      <c r="AI4708" s="229">
        <v>1.3225853690132912E-4</v>
      </c>
      <c r="AJ4708" s="229">
        <v>3.8179493705873697E-5</v>
      </c>
    </row>
    <row r="4709" spans="1:36" ht="13.5" thickBot="1">
      <c r="A4709" s="153">
        <v>8694</v>
      </c>
      <c r="B4709" s="153">
        <v>12534</v>
      </c>
      <c r="C4709" s="141" t="s">
        <v>1429</v>
      </c>
      <c r="D4709" s="141">
        <v>1970336</v>
      </c>
      <c r="E4709" s="141" t="s">
        <v>430</v>
      </c>
      <c r="F4709" s="141" t="s">
        <v>1465</v>
      </c>
      <c r="G4709" s="141" t="s">
        <v>3337</v>
      </c>
      <c r="H4709" s="141" t="s">
        <v>76</v>
      </c>
      <c r="I4709" s="141" t="s">
        <v>228</v>
      </c>
      <c r="J4709" s="141" t="s">
        <v>53</v>
      </c>
      <c r="K4709" s="141" t="s">
        <v>314</v>
      </c>
      <c r="L4709" s="141" t="s">
        <v>821</v>
      </c>
      <c r="M4709" s="141" t="s">
        <v>311</v>
      </c>
      <c r="N4709" s="141" t="s">
        <v>652</v>
      </c>
      <c r="O4709" s="141" t="s">
        <v>62</v>
      </c>
      <c r="P4709" s="141" t="s">
        <v>1310</v>
      </c>
      <c r="Q4709" s="141" t="s">
        <v>65</v>
      </c>
      <c r="R4709" s="141" t="s">
        <v>57</v>
      </c>
      <c r="S4709" s="141" t="s">
        <v>1206</v>
      </c>
      <c r="T4709" s="227">
        <v>2.1349999999999998</v>
      </c>
      <c r="U4709" s="146">
        <v>46752</v>
      </c>
      <c r="V4709" s="208">
        <v>3.49E-2</v>
      </c>
      <c r="W4709" s="209">
        <v>6.4500000000000002E-2</v>
      </c>
      <c r="X4709" s="141" t="s">
        <v>636</v>
      </c>
      <c r="Y4709" s="141"/>
      <c r="Z4709" s="148">
        <v>7591000</v>
      </c>
      <c r="AA4709" s="148">
        <v>1</v>
      </c>
      <c r="AB4709" s="148">
        <v>95.01</v>
      </c>
      <c r="AC4709" s="148">
        <v>0</v>
      </c>
      <c r="AD4709" s="148">
        <v>7212.2091</v>
      </c>
      <c r="AE4709" s="151"/>
      <c r="AF4709" s="151"/>
      <c r="AG4709" s="141" t="s">
        <v>17</v>
      </c>
      <c r="AH4709" s="229">
        <v>8.0285365849999991E-3</v>
      </c>
      <c r="AI4709" s="229">
        <v>2.7379206536972227E-3</v>
      </c>
      <c r="AJ4709" s="229">
        <v>7.9036428800000004E-4</v>
      </c>
    </row>
    <row r="4710" spans="1:36" ht="13.5" thickBot="1">
      <c r="A4710" s="153">
        <v>8694</v>
      </c>
      <c r="B4710" s="153">
        <v>12534</v>
      </c>
      <c r="C4710" s="141" t="s">
        <v>1707</v>
      </c>
      <c r="D4710" s="141">
        <v>1838682</v>
      </c>
      <c r="E4710" s="141" t="s">
        <v>430</v>
      </c>
      <c r="F4710" s="141" t="s">
        <v>2075</v>
      </c>
      <c r="G4710" s="141" t="s">
        <v>3705</v>
      </c>
      <c r="H4710" s="141" t="s">
        <v>76</v>
      </c>
      <c r="I4710" s="141" t="s">
        <v>228</v>
      </c>
      <c r="J4710" s="141" t="s">
        <v>53</v>
      </c>
      <c r="K4710" s="141" t="s">
        <v>314</v>
      </c>
      <c r="L4710" s="141" t="s">
        <v>821</v>
      </c>
      <c r="M4710" s="141" t="s">
        <v>311</v>
      </c>
      <c r="N4710" s="141" t="s">
        <v>652</v>
      </c>
      <c r="O4710" s="141" t="s">
        <v>62</v>
      </c>
      <c r="P4710" s="141" t="s">
        <v>1333</v>
      </c>
      <c r="Q4710" s="141" t="s">
        <v>65</v>
      </c>
      <c r="R4710" s="141" t="s">
        <v>57</v>
      </c>
      <c r="S4710" s="141" t="s">
        <v>1206</v>
      </c>
      <c r="T4710" s="227">
        <v>1.135</v>
      </c>
      <c r="U4710" s="146">
        <v>45991</v>
      </c>
      <c r="V4710" s="208">
        <v>3.95E-2</v>
      </c>
      <c r="W4710" s="209">
        <v>6.13E-2</v>
      </c>
      <c r="X4710" s="141" t="s">
        <v>636</v>
      </c>
      <c r="Y4710" s="141"/>
      <c r="Z4710" s="148">
        <v>145000</v>
      </c>
      <c r="AA4710" s="148">
        <v>1</v>
      </c>
      <c r="AB4710" s="148">
        <v>99</v>
      </c>
      <c r="AC4710" s="148">
        <v>0</v>
      </c>
      <c r="AD4710" s="148">
        <v>143.55000000000001</v>
      </c>
      <c r="AE4710" s="151"/>
      <c r="AF4710" s="151"/>
      <c r="AG4710" s="141" t="s">
        <v>17</v>
      </c>
      <c r="AH4710" s="229">
        <v>4.61946088E-4</v>
      </c>
      <c r="AI4710" s="229">
        <v>5.4494885601449952E-5</v>
      </c>
      <c r="AJ4710" s="229">
        <v>1.5731212446233801E-5</v>
      </c>
    </row>
    <row r="4711" spans="1:36" ht="13.5" thickBot="1">
      <c r="A4711" s="153">
        <v>8694</v>
      </c>
      <c r="B4711" s="153">
        <v>12534</v>
      </c>
      <c r="C4711" s="141" t="s">
        <v>1466</v>
      </c>
      <c r="D4711" s="141">
        <v>1981143</v>
      </c>
      <c r="E4711" s="141" t="s">
        <v>430</v>
      </c>
      <c r="F4711" s="141" t="s">
        <v>1467</v>
      </c>
      <c r="G4711" s="141" t="s">
        <v>3338</v>
      </c>
      <c r="H4711" s="141" t="s">
        <v>76</v>
      </c>
      <c r="I4711" s="141" t="s">
        <v>228</v>
      </c>
      <c r="J4711" s="141" t="s">
        <v>53</v>
      </c>
      <c r="K4711" s="141" t="s">
        <v>314</v>
      </c>
      <c r="L4711" s="141" t="s">
        <v>821</v>
      </c>
      <c r="M4711" s="141" t="s">
        <v>311</v>
      </c>
      <c r="N4711" s="141" t="s">
        <v>649</v>
      </c>
      <c r="O4711" s="141" t="s">
        <v>62</v>
      </c>
      <c r="P4711" s="141" t="s">
        <v>1333</v>
      </c>
      <c r="Q4711" s="141" t="s">
        <v>65</v>
      </c>
      <c r="R4711" s="141" t="s">
        <v>57</v>
      </c>
      <c r="S4711" s="141" t="s">
        <v>1206</v>
      </c>
      <c r="T4711" s="227">
        <v>0.95799999999999996</v>
      </c>
      <c r="U4711" s="146">
        <v>45921</v>
      </c>
      <c r="V4711" s="208">
        <v>4.7500000000000001E-2</v>
      </c>
      <c r="W4711" s="209">
        <v>6.4299999999999996E-2</v>
      </c>
      <c r="X4711" s="141" t="s">
        <v>636</v>
      </c>
      <c r="Y4711" s="141"/>
      <c r="Z4711" s="148">
        <v>5397434.9299999997</v>
      </c>
      <c r="AA4711" s="148">
        <v>1</v>
      </c>
      <c r="AB4711" s="148">
        <v>98.68</v>
      </c>
      <c r="AC4711" s="148">
        <v>0</v>
      </c>
      <c r="AD4711" s="148">
        <v>5326.1887900000002</v>
      </c>
      <c r="AE4711" s="151"/>
      <c r="AF4711" s="151"/>
      <c r="AG4711" s="141" t="s">
        <v>17</v>
      </c>
      <c r="AH4711" s="229">
        <v>8.5525025149999993E-3</v>
      </c>
      <c r="AI4711" s="229">
        <v>2.0219439136382801E-3</v>
      </c>
      <c r="AJ4711" s="229">
        <v>5.8368099799999996E-4</v>
      </c>
    </row>
    <row r="4712" spans="1:36" ht="13.5" thickBot="1">
      <c r="A4712" s="153">
        <v>8694</v>
      </c>
      <c r="B4712" s="153">
        <v>12534</v>
      </c>
      <c r="C4712" s="141" t="s">
        <v>1306</v>
      </c>
      <c r="D4712" s="141">
        <v>510560188</v>
      </c>
      <c r="E4712" s="141" t="s">
        <v>429</v>
      </c>
      <c r="F4712" s="141" t="s">
        <v>1468</v>
      </c>
      <c r="G4712" s="141" t="s">
        <v>3339</v>
      </c>
      <c r="H4712" s="141" t="s">
        <v>76</v>
      </c>
      <c r="I4712" s="141" t="s">
        <v>228</v>
      </c>
      <c r="J4712" s="141" t="s">
        <v>53</v>
      </c>
      <c r="K4712" s="141" t="s">
        <v>53</v>
      </c>
      <c r="L4712" s="141" t="s">
        <v>821</v>
      </c>
      <c r="M4712" s="141" t="s">
        <v>311</v>
      </c>
      <c r="N4712" s="141" t="s">
        <v>652</v>
      </c>
      <c r="O4712" s="141" t="s">
        <v>62</v>
      </c>
      <c r="P4712" s="141" t="s">
        <v>1305</v>
      </c>
      <c r="Q4712" s="141" t="s">
        <v>1294</v>
      </c>
      <c r="R4712" s="141" t="s">
        <v>57</v>
      </c>
      <c r="S4712" s="141" t="s">
        <v>1206</v>
      </c>
      <c r="T4712" s="227">
        <v>2.871</v>
      </c>
      <c r="U4712" s="146">
        <v>47207</v>
      </c>
      <c r="V4712" s="208">
        <v>3.2500000000000001E-2</v>
      </c>
      <c r="W4712" s="209">
        <v>6.08E-2</v>
      </c>
      <c r="X4712" s="141" t="s">
        <v>636</v>
      </c>
      <c r="Y4712" s="141"/>
      <c r="Z4712" s="148">
        <v>170000</v>
      </c>
      <c r="AA4712" s="148">
        <v>1</v>
      </c>
      <c r="AB4712" s="148">
        <v>92.53</v>
      </c>
      <c r="AC4712" s="148">
        <v>0</v>
      </c>
      <c r="AD4712" s="148">
        <v>157.30099999999999</v>
      </c>
      <c r="AE4712" s="151"/>
      <c r="AF4712" s="151"/>
      <c r="AG4712" s="141" t="s">
        <v>17</v>
      </c>
      <c r="AH4712" s="229">
        <v>5.8265381300000004E-4</v>
      </c>
      <c r="AI4712" s="229">
        <v>5.9715081852968847E-5</v>
      </c>
      <c r="AJ4712" s="229">
        <v>1.72381431487637E-5</v>
      </c>
    </row>
    <row r="4713" spans="1:36" ht="13.5" thickBot="1">
      <c r="A4713" s="153">
        <v>8694</v>
      </c>
      <c r="B4713" s="153">
        <v>12534</v>
      </c>
      <c r="C4713" s="141" t="s">
        <v>1381</v>
      </c>
      <c r="D4713" s="141">
        <v>511659401</v>
      </c>
      <c r="E4713" s="141" t="s">
        <v>429</v>
      </c>
      <c r="F4713" s="141" t="s">
        <v>1469</v>
      </c>
      <c r="G4713" s="141" t="s">
        <v>3340</v>
      </c>
      <c r="H4713" s="141" t="s">
        <v>76</v>
      </c>
      <c r="I4713" s="141" t="s">
        <v>229</v>
      </c>
      <c r="J4713" s="141" t="s">
        <v>53</v>
      </c>
      <c r="K4713" s="141" t="s">
        <v>53</v>
      </c>
      <c r="L4713" s="141" t="s">
        <v>821</v>
      </c>
      <c r="M4713" s="141" t="s">
        <v>311</v>
      </c>
      <c r="N4713" s="141" t="s">
        <v>651</v>
      </c>
      <c r="O4713" s="141" t="s">
        <v>62</v>
      </c>
      <c r="P4713" s="141" t="s">
        <v>1310</v>
      </c>
      <c r="Q4713" s="141" t="s">
        <v>65</v>
      </c>
      <c r="R4713" s="141" t="s">
        <v>57</v>
      </c>
      <c r="S4713" s="141" t="s">
        <v>1206</v>
      </c>
      <c r="T4713" s="227">
        <v>5.36</v>
      </c>
      <c r="U4713" s="146">
        <v>49551</v>
      </c>
      <c r="V4713" s="208">
        <v>6.4999999999999997E-3</v>
      </c>
      <c r="W4713" s="209">
        <v>3.3099999999999997E-2</v>
      </c>
      <c r="X4713" s="141" t="s">
        <v>636</v>
      </c>
      <c r="Y4713" s="141"/>
      <c r="Z4713" s="148">
        <v>8163542.71</v>
      </c>
      <c r="AA4713" s="148">
        <v>1</v>
      </c>
      <c r="AB4713" s="148">
        <v>99.45</v>
      </c>
      <c r="AC4713" s="148">
        <v>0</v>
      </c>
      <c r="AD4713" s="148">
        <v>8118.6432299999997</v>
      </c>
      <c r="AE4713" s="151"/>
      <c r="AF4713" s="151"/>
      <c r="AG4713" s="141" t="s">
        <v>17</v>
      </c>
      <c r="AH4713" s="229">
        <v>3.6142829959999998E-3</v>
      </c>
      <c r="AI4713" s="229">
        <v>3.0820239223813034E-3</v>
      </c>
      <c r="AJ4713" s="229">
        <v>8.8969767599999996E-4</v>
      </c>
    </row>
    <row r="4714" spans="1:36" ht="13.5" thickBot="1">
      <c r="A4714" s="153">
        <v>8694</v>
      </c>
      <c r="B4714" s="153">
        <v>12534</v>
      </c>
      <c r="C4714" s="141" t="s">
        <v>1470</v>
      </c>
      <c r="D4714" s="141">
        <v>1991033</v>
      </c>
      <c r="E4714" s="141" t="s">
        <v>430</v>
      </c>
      <c r="F4714" s="141" t="s">
        <v>1471</v>
      </c>
      <c r="G4714" s="141" t="s">
        <v>3341</v>
      </c>
      <c r="H4714" s="141" t="s">
        <v>76</v>
      </c>
      <c r="I4714" s="141" t="s">
        <v>228</v>
      </c>
      <c r="J4714" s="141" t="s">
        <v>53</v>
      </c>
      <c r="K4714" s="141" t="s">
        <v>314</v>
      </c>
      <c r="L4714" s="141" t="s">
        <v>821</v>
      </c>
      <c r="M4714" s="141" t="s">
        <v>311</v>
      </c>
      <c r="N4714" s="141" t="s">
        <v>652</v>
      </c>
      <c r="O4714" s="141" t="s">
        <v>62</v>
      </c>
      <c r="P4714" s="141" t="s">
        <v>1333</v>
      </c>
      <c r="Q4714" s="141" t="s">
        <v>65</v>
      </c>
      <c r="R4714" s="141" t="s">
        <v>57</v>
      </c>
      <c r="S4714" s="141" t="s">
        <v>1206</v>
      </c>
      <c r="T4714" s="227">
        <v>2.1760000000000002</v>
      </c>
      <c r="U4714" s="146">
        <v>46965</v>
      </c>
      <c r="V4714" s="208">
        <v>4.3499999999999997E-2</v>
      </c>
      <c r="W4714" s="209">
        <v>6.5500000000000003E-2</v>
      </c>
      <c r="X4714" s="141" t="s">
        <v>636</v>
      </c>
      <c r="Y4714" s="141"/>
      <c r="Z4714" s="148">
        <v>5329433.5999999996</v>
      </c>
      <c r="AA4714" s="148">
        <v>1</v>
      </c>
      <c r="AB4714" s="148">
        <v>96.33</v>
      </c>
      <c r="AC4714" s="148">
        <v>0</v>
      </c>
      <c r="AD4714" s="148">
        <v>5133.84339</v>
      </c>
      <c r="AE4714" s="151"/>
      <c r="AF4714" s="151"/>
      <c r="AG4714" s="141" t="s">
        <v>17</v>
      </c>
      <c r="AH4714" s="229">
        <v>1.3735653608E-2</v>
      </c>
      <c r="AI4714" s="229">
        <v>1.9489251705594565E-3</v>
      </c>
      <c r="AJ4714" s="229">
        <v>5.62602445E-4</v>
      </c>
    </row>
    <row r="4715" spans="1:36" ht="13.5" thickBot="1">
      <c r="A4715" s="153">
        <v>8694</v>
      </c>
      <c r="B4715" s="153">
        <v>12534</v>
      </c>
      <c r="C4715" s="141" t="s">
        <v>1289</v>
      </c>
      <c r="D4715" s="141">
        <v>513623314</v>
      </c>
      <c r="E4715" s="141" t="s">
        <v>429</v>
      </c>
      <c r="F4715" s="141" t="s">
        <v>2076</v>
      </c>
      <c r="G4715" s="141" t="s">
        <v>3706</v>
      </c>
      <c r="H4715" s="141" t="s">
        <v>76</v>
      </c>
      <c r="I4715" s="141" t="s">
        <v>229</v>
      </c>
      <c r="J4715" s="141" t="s">
        <v>53</v>
      </c>
      <c r="K4715" s="141" t="s">
        <v>53</v>
      </c>
      <c r="L4715" s="141" t="s">
        <v>821</v>
      </c>
      <c r="M4715" s="141" t="s">
        <v>311</v>
      </c>
      <c r="N4715" s="141" t="s">
        <v>651</v>
      </c>
      <c r="O4715" s="141" t="s">
        <v>62</v>
      </c>
      <c r="P4715" s="141" t="s">
        <v>1310</v>
      </c>
      <c r="Q4715" s="141" t="s">
        <v>65</v>
      </c>
      <c r="R4715" s="141" t="s">
        <v>57</v>
      </c>
      <c r="S4715" s="141" t="s">
        <v>1206</v>
      </c>
      <c r="T4715" s="227">
        <v>1.1140000000000001</v>
      </c>
      <c r="U4715" s="146">
        <v>45991</v>
      </c>
      <c r="V4715" s="208">
        <v>2E-3</v>
      </c>
      <c r="W4715" s="209">
        <v>2.4199999999999999E-2</v>
      </c>
      <c r="X4715" s="141" t="s">
        <v>636</v>
      </c>
      <c r="Y4715" s="141"/>
      <c r="Z4715" s="148">
        <v>1320572.74</v>
      </c>
      <c r="AA4715" s="148">
        <v>1</v>
      </c>
      <c r="AB4715" s="148">
        <v>111.51</v>
      </c>
      <c r="AC4715" s="148">
        <v>0</v>
      </c>
      <c r="AD4715" s="148">
        <v>1472.5706600000001</v>
      </c>
      <c r="AE4715" s="151"/>
      <c r="AF4715" s="151"/>
      <c r="AG4715" s="141" t="s">
        <v>17</v>
      </c>
      <c r="AH4715" s="229">
        <v>4.1922944120000001E-3</v>
      </c>
      <c r="AI4715" s="229">
        <v>5.5902173219611042E-4</v>
      </c>
      <c r="AJ4715" s="229">
        <v>1.6137458600000001E-4</v>
      </c>
    </row>
    <row r="4716" spans="1:36" ht="13.5" thickBot="1">
      <c r="A4716" s="153">
        <v>8694</v>
      </c>
      <c r="B4716" s="153">
        <v>12534</v>
      </c>
      <c r="C4716" s="141" t="s">
        <v>1472</v>
      </c>
      <c r="D4716" s="141">
        <v>510454333</v>
      </c>
      <c r="E4716" s="141" t="s">
        <v>429</v>
      </c>
      <c r="F4716" s="141" t="s">
        <v>1473</v>
      </c>
      <c r="G4716" s="141" t="s">
        <v>3342</v>
      </c>
      <c r="H4716" s="141" t="s">
        <v>76</v>
      </c>
      <c r="I4716" s="141" t="s">
        <v>228</v>
      </c>
      <c r="J4716" s="141" t="s">
        <v>53</v>
      </c>
      <c r="K4716" s="141" t="s">
        <v>53</v>
      </c>
      <c r="L4716" s="141" t="s">
        <v>821</v>
      </c>
      <c r="M4716" s="141" t="s">
        <v>311</v>
      </c>
      <c r="N4716" s="141" t="s">
        <v>258</v>
      </c>
      <c r="O4716" s="141" t="s">
        <v>62</v>
      </c>
      <c r="P4716" s="141" t="s">
        <v>1333</v>
      </c>
      <c r="Q4716" s="141" t="s">
        <v>65</v>
      </c>
      <c r="R4716" s="141" t="s">
        <v>57</v>
      </c>
      <c r="S4716" s="141" t="s">
        <v>1206</v>
      </c>
      <c r="T4716" s="227">
        <v>1.1970000000000001</v>
      </c>
      <c r="U4716" s="146">
        <v>46386</v>
      </c>
      <c r="V4716" s="208">
        <v>2.8000000000000001E-2</v>
      </c>
      <c r="W4716" s="209">
        <v>5.6300000000000003E-2</v>
      </c>
      <c r="X4716" s="141" t="s">
        <v>636</v>
      </c>
      <c r="Y4716" s="141"/>
      <c r="Z4716" s="148">
        <v>1349211.91</v>
      </c>
      <c r="AA4716" s="148">
        <v>1</v>
      </c>
      <c r="AB4716" s="148">
        <v>97.49</v>
      </c>
      <c r="AC4716" s="148">
        <v>0</v>
      </c>
      <c r="AD4716" s="148">
        <v>1315.3466900000001</v>
      </c>
      <c r="AE4716" s="151"/>
      <c r="AF4716" s="151"/>
      <c r="AG4716" s="141" t="s">
        <v>17</v>
      </c>
      <c r="AH4716" s="229">
        <v>5.1770482490000004E-3</v>
      </c>
      <c r="AI4716" s="229">
        <v>4.9933589270495201E-4</v>
      </c>
      <c r="AJ4716" s="229">
        <v>1.4414488400000001E-4</v>
      </c>
    </row>
    <row r="4717" spans="1:36" ht="13.5" thickBot="1">
      <c r="A4717" s="153">
        <v>8694</v>
      </c>
      <c r="B4717" s="153">
        <v>12534</v>
      </c>
      <c r="C4717" s="141" t="s">
        <v>1474</v>
      </c>
      <c r="D4717" s="141">
        <v>510216054</v>
      </c>
      <c r="E4717" s="141" t="s">
        <v>429</v>
      </c>
      <c r="F4717" s="141" t="s">
        <v>1475</v>
      </c>
      <c r="G4717" s="141" t="s">
        <v>3343</v>
      </c>
      <c r="H4717" s="141" t="s">
        <v>76</v>
      </c>
      <c r="I4717" s="141" t="s">
        <v>228</v>
      </c>
      <c r="J4717" s="141" t="s">
        <v>53</v>
      </c>
      <c r="K4717" s="141" t="s">
        <v>53</v>
      </c>
      <c r="L4717" s="141" t="s">
        <v>821</v>
      </c>
      <c r="M4717" s="141" t="s">
        <v>311</v>
      </c>
      <c r="N4717" s="141" t="s">
        <v>156</v>
      </c>
      <c r="O4717" s="141" t="s">
        <v>62</v>
      </c>
      <c r="P4717" s="141" t="s">
        <v>1288</v>
      </c>
      <c r="Q4717" s="141" t="s">
        <v>65</v>
      </c>
      <c r="R4717" s="141" t="s">
        <v>57</v>
      </c>
      <c r="S4717" s="141" t="s">
        <v>1206</v>
      </c>
      <c r="T4717" s="227">
        <v>3.7839999999999998</v>
      </c>
      <c r="U4717" s="146">
        <v>48182</v>
      </c>
      <c r="V4717" s="208">
        <v>2.4299999999999999E-2</v>
      </c>
      <c r="W4717" s="209">
        <v>5.6099999999999997E-2</v>
      </c>
      <c r="X4717" s="141" t="s">
        <v>636</v>
      </c>
      <c r="Y4717" s="141"/>
      <c r="Z4717" s="148">
        <v>2147000</v>
      </c>
      <c r="AA4717" s="148">
        <v>1</v>
      </c>
      <c r="AB4717" s="148">
        <v>89.68</v>
      </c>
      <c r="AC4717" s="148">
        <v>0</v>
      </c>
      <c r="AD4717" s="148">
        <v>1925.4295999999999</v>
      </c>
      <c r="AE4717" s="151"/>
      <c r="AF4717" s="151"/>
      <c r="AG4717" s="141" t="s">
        <v>17</v>
      </c>
      <c r="AH4717" s="229">
        <v>1.4659142500000001E-3</v>
      </c>
      <c r="AI4717" s="229">
        <v>7.3093741404141788E-4</v>
      </c>
      <c r="AJ4717" s="229">
        <v>2.1100203400000001E-4</v>
      </c>
    </row>
    <row r="4718" spans="1:36" ht="13.5" thickBot="1">
      <c r="A4718" s="153">
        <v>8694</v>
      </c>
      <c r="B4718" s="153">
        <v>12534</v>
      </c>
      <c r="C4718" s="141" t="s">
        <v>1379</v>
      </c>
      <c r="D4718" s="141">
        <v>520026683</v>
      </c>
      <c r="E4718" s="141" t="s">
        <v>429</v>
      </c>
      <c r="F4718" s="141" t="s">
        <v>1476</v>
      </c>
      <c r="G4718" s="141" t="s">
        <v>3344</v>
      </c>
      <c r="H4718" s="141" t="s">
        <v>76</v>
      </c>
      <c r="I4718" s="141" t="s">
        <v>228</v>
      </c>
      <c r="J4718" s="141" t="s">
        <v>53</v>
      </c>
      <c r="K4718" s="141" t="s">
        <v>53</v>
      </c>
      <c r="L4718" s="141" t="s">
        <v>821</v>
      </c>
      <c r="M4718" s="141" t="s">
        <v>311</v>
      </c>
      <c r="N4718" s="141" t="s">
        <v>651</v>
      </c>
      <c r="O4718" s="141" t="s">
        <v>62</v>
      </c>
      <c r="P4718" s="141" t="s">
        <v>1310</v>
      </c>
      <c r="Q4718" s="141" t="s">
        <v>65</v>
      </c>
      <c r="R4718" s="141" t="s">
        <v>57</v>
      </c>
      <c r="S4718" s="141" t="s">
        <v>1206</v>
      </c>
      <c r="T4718" s="227">
        <v>5.2539999999999996</v>
      </c>
      <c r="U4718" s="146">
        <v>48218</v>
      </c>
      <c r="V4718" s="208">
        <v>2.4400000000000002E-2</v>
      </c>
      <c r="W4718" s="209">
        <v>5.91E-2</v>
      </c>
      <c r="X4718" s="141" t="s">
        <v>636</v>
      </c>
      <c r="Y4718" s="141"/>
      <c r="Z4718" s="148">
        <v>6881000</v>
      </c>
      <c r="AA4718" s="148">
        <v>1</v>
      </c>
      <c r="AB4718" s="148">
        <v>85.33</v>
      </c>
      <c r="AC4718" s="148">
        <v>0</v>
      </c>
      <c r="AD4718" s="148">
        <v>5871.5573000000004</v>
      </c>
      <c r="AE4718" s="151"/>
      <c r="AF4718" s="151"/>
      <c r="AG4718" s="141" t="s">
        <v>17</v>
      </c>
      <c r="AH4718" s="229">
        <v>5.6617994329999999E-3</v>
      </c>
      <c r="AI4718" s="229">
        <v>2.2289783585221759E-3</v>
      </c>
      <c r="AJ4718" s="229">
        <v>6.4344629200000002E-4</v>
      </c>
    </row>
    <row r="4719" spans="1:36" ht="13.5" thickBot="1">
      <c r="A4719" s="153">
        <v>8694</v>
      </c>
      <c r="B4719" s="153">
        <v>12534</v>
      </c>
      <c r="C4719" s="141" t="s">
        <v>1660</v>
      </c>
      <c r="D4719" s="141">
        <v>1900288</v>
      </c>
      <c r="E4719" s="141" t="s">
        <v>430</v>
      </c>
      <c r="F4719" s="141" t="s">
        <v>2098</v>
      </c>
      <c r="G4719" s="141" t="s">
        <v>3794</v>
      </c>
      <c r="H4719" s="141" t="s">
        <v>76</v>
      </c>
      <c r="I4719" s="141" t="s">
        <v>228</v>
      </c>
      <c r="J4719" s="141" t="s">
        <v>53</v>
      </c>
      <c r="K4719" s="141" t="s">
        <v>314</v>
      </c>
      <c r="L4719" s="141" t="s">
        <v>821</v>
      </c>
      <c r="M4719" s="141" t="s">
        <v>311</v>
      </c>
      <c r="N4719" s="141" t="s">
        <v>652</v>
      </c>
      <c r="O4719" s="141" t="s">
        <v>62</v>
      </c>
      <c r="P4719" s="141" t="s">
        <v>1288</v>
      </c>
      <c r="Q4719" s="141" t="s">
        <v>65</v>
      </c>
      <c r="R4719" s="141" t="s">
        <v>57</v>
      </c>
      <c r="S4719" s="141" t="s">
        <v>1206</v>
      </c>
      <c r="T4719" s="227">
        <v>1.1419999999999999</v>
      </c>
      <c r="U4719" s="146">
        <v>46054</v>
      </c>
      <c r="V4719" s="208">
        <v>3.9300000000000002E-2</v>
      </c>
      <c r="W4719" s="209">
        <v>7.9000000000000001E-2</v>
      </c>
      <c r="X4719" s="141" t="s">
        <v>636</v>
      </c>
      <c r="Y4719" s="141"/>
      <c r="Z4719" s="148">
        <v>0.24</v>
      </c>
      <c r="AA4719" s="148">
        <v>1</v>
      </c>
      <c r="AB4719" s="148">
        <v>96.46</v>
      </c>
      <c r="AC4719" s="148">
        <v>0</v>
      </c>
      <c r="AD4719" s="148">
        <v>2.3000000000000001E-4</v>
      </c>
      <c r="AE4719" s="151"/>
      <c r="AF4719" s="151"/>
      <c r="AG4719" s="141" t="s">
        <v>17</v>
      </c>
      <c r="AH4719" s="229">
        <v>5.1768279984704405E-10</v>
      </c>
      <c r="AI4719" s="229">
        <v>8.7313296331128448E-11</v>
      </c>
      <c r="AJ4719" s="229">
        <v>2.5205007750844899E-11</v>
      </c>
    </row>
    <row r="4720" spans="1:36" ht="13.5" thickBot="1">
      <c r="A4720" s="153">
        <v>8694</v>
      </c>
      <c r="B4720" s="153">
        <v>12534</v>
      </c>
      <c r="C4720" s="141" t="s">
        <v>1459</v>
      </c>
      <c r="D4720" s="141">
        <v>513141879</v>
      </c>
      <c r="E4720" s="141" t="s">
        <v>429</v>
      </c>
      <c r="F4720" s="141" t="s">
        <v>1477</v>
      </c>
      <c r="G4720" s="141" t="s">
        <v>3345</v>
      </c>
      <c r="H4720" s="141" t="s">
        <v>76</v>
      </c>
      <c r="I4720" s="141" t="s">
        <v>229</v>
      </c>
      <c r="J4720" s="141" t="s">
        <v>53</v>
      </c>
      <c r="K4720" s="141" t="s">
        <v>53</v>
      </c>
      <c r="L4720" s="141" t="s">
        <v>821</v>
      </c>
      <c r="M4720" s="141" t="s">
        <v>311</v>
      </c>
      <c r="N4720" s="141" t="s">
        <v>256</v>
      </c>
      <c r="O4720" s="141" t="s">
        <v>62</v>
      </c>
      <c r="P4720" s="141" t="s">
        <v>1288</v>
      </c>
      <c r="Q4720" s="141" t="s">
        <v>65</v>
      </c>
      <c r="R4720" s="141" t="s">
        <v>57</v>
      </c>
      <c r="S4720" s="141" t="s">
        <v>1206</v>
      </c>
      <c r="T4720" s="227">
        <v>1.7030000000000001</v>
      </c>
      <c r="U4720" s="146">
        <v>48022</v>
      </c>
      <c r="V4720" s="208">
        <v>2.3199999999999998E-2</v>
      </c>
      <c r="W4720" s="209">
        <v>2.4799999999999999E-2</v>
      </c>
      <c r="X4720" s="141" t="s">
        <v>636</v>
      </c>
      <c r="Y4720" s="141"/>
      <c r="Z4720" s="148">
        <v>318900</v>
      </c>
      <c r="AA4720" s="148">
        <v>1</v>
      </c>
      <c r="AB4720" s="148">
        <v>115.86</v>
      </c>
      <c r="AC4720" s="148">
        <v>0</v>
      </c>
      <c r="AD4720" s="148">
        <v>369.47753999999998</v>
      </c>
      <c r="AE4720" s="151"/>
      <c r="AF4720" s="151"/>
      <c r="AG4720" s="141" t="s">
        <v>17</v>
      </c>
      <c r="AH4720" s="229">
        <v>1.0629999999999999E-3</v>
      </c>
      <c r="AI4720" s="229">
        <v>1.4026218233789722E-4</v>
      </c>
      <c r="AJ4720" s="229">
        <v>4.0489931562882997E-5</v>
      </c>
    </row>
    <row r="4721" spans="1:36" ht="13.5" thickBot="1">
      <c r="A4721" s="153">
        <v>8694</v>
      </c>
      <c r="B4721" s="153">
        <v>12534</v>
      </c>
      <c r="C4721" s="141" t="s">
        <v>1375</v>
      </c>
      <c r="D4721" s="141">
        <v>513992529</v>
      </c>
      <c r="E4721" s="141" t="s">
        <v>429</v>
      </c>
      <c r="F4721" s="141" t="s">
        <v>1478</v>
      </c>
      <c r="G4721" s="141" t="s">
        <v>3346</v>
      </c>
      <c r="H4721" s="141" t="s">
        <v>76</v>
      </c>
      <c r="I4721" s="141" t="s">
        <v>229</v>
      </c>
      <c r="J4721" s="141" t="s">
        <v>53</v>
      </c>
      <c r="K4721" s="141" t="s">
        <v>53</v>
      </c>
      <c r="L4721" s="141" t="s">
        <v>821</v>
      </c>
      <c r="M4721" s="141" t="s">
        <v>311</v>
      </c>
      <c r="N4721" s="141" t="s">
        <v>651</v>
      </c>
      <c r="O4721" s="141" t="s">
        <v>62</v>
      </c>
      <c r="P4721" s="141" t="s">
        <v>1293</v>
      </c>
      <c r="Q4721" s="141" t="s">
        <v>1294</v>
      </c>
      <c r="R4721" s="141" t="s">
        <v>57</v>
      </c>
      <c r="S4721" s="141" t="s">
        <v>1206</v>
      </c>
      <c r="T4721" s="227">
        <v>5.843</v>
      </c>
      <c r="U4721" s="146">
        <v>48665</v>
      </c>
      <c r="V4721" s="208">
        <v>1.5800000000000002E-2</v>
      </c>
      <c r="W4721" s="209">
        <v>3.39E-2</v>
      </c>
      <c r="X4721" s="141" t="s">
        <v>636</v>
      </c>
      <c r="Y4721" s="141"/>
      <c r="Z4721" s="148">
        <v>8659110.8900000006</v>
      </c>
      <c r="AA4721" s="148">
        <v>1</v>
      </c>
      <c r="AB4721" s="148">
        <v>104.08</v>
      </c>
      <c r="AC4721" s="148">
        <v>0</v>
      </c>
      <c r="AD4721" s="148">
        <v>9012.4026099999992</v>
      </c>
      <c r="AE4721" s="151"/>
      <c r="AF4721" s="151"/>
      <c r="AG4721" s="141" t="s">
        <v>17</v>
      </c>
      <c r="AH4721" s="229">
        <v>6.9801418940000004E-3</v>
      </c>
      <c r="AI4721" s="229">
        <v>3.4213155640972406E-3</v>
      </c>
      <c r="AJ4721" s="229">
        <v>9.8764207600000008E-4</v>
      </c>
    </row>
    <row r="4722" spans="1:36" ht="13.5" thickBot="1">
      <c r="A4722" s="153">
        <v>8694</v>
      </c>
      <c r="B4722" s="153">
        <v>12534</v>
      </c>
      <c r="C4722" s="141" t="s">
        <v>1278</v>
      </c>
      <c r="D4722" s="141">
        <v>520036104</v>
      </c>
      <c r="E4722" s="141" t="s">
        <v>429</v>
      </c>
      <c r="F4722" s="141" t="s">
        <v>1479</v>
      </c>
      <c r="G4722" s="141" t="s">
        <v>3347</v>
      </c>
      <c r="H4722" s="141" t="s">
        <v>76</v>
      </c>
      <c r="I4722" s="141" t="s">
        <v>229</v>
      </c>
      <c r="J4722" s="141" t="s">
        <v>53</v>
      </c>
      <c r="K4722" s="141" t="s">
        <v>53</v>
      </c>
      <c r="L4722" s="141" t="s">
        <v>821</v>
      </c>
      <c r="M4722" s="141" t="s">
        <v>311</v>
      </c>
      <c r="N4722" s="141" t="s">
        <v>140</v>
      </c>
      <c r="O4722" s="141" t="s">
        <v>62</v>
      </c>
      <c r="P4722" s="141" t="s">
        <v>1280</v>
      </c>
      <c r="Q4722" s="141" t="s">
        <v>65</v>
      </c>
      <c r="R4722" s="141" t="s">
        <v>57</v>
      </c>
      <c r="S4722" s="141" t="s">
        <v>1206</v>
      </c>
      <c r="T4722" s="227">
        <v>4.1100000000000003</v>
      </c>
      <c r="U4722" s="146">
        <v>47938</v>
      </c>
      <c r="V4722" s="208">
        <v>3.2500000000000001E-2</v>
      </c>
      <c r="W4722" s="209">
        <v>4.1700000000000001E-2</v>
      </c>
      <c r="X4722" s="141" t="s">
        <v>636</v>
      </c>
      <c r="Y4722" s="141"/>
      <c r="Z4722" s="148">
        <v>7888102.0499999998</v>
      </c>
      <c r="AA4722" s="148">
        <v>1</v>
      </c>
      <c r="AB4722" s="148">
        <v>111.41</v>
      </c>
      <c r="AC4722" s="148">
        <v>0</v>
      </c>
      <c r="AD4722" s="148">
        <v>8788.1344900000004</v>
      </c>
      <c r="AE4722" s="151"/>
      <c r="AF4722" s="151"/>
      <c r="AG4722" s="141" t="s">
        <v>17</v>
      </c>
      <c r="AH4722" s="229">
        <v>2.1408714982000001E-2</v>
      </c>
      <c r="AI4722" s="229">
        <v>3.336178221405132E-3</v>
      </c>
      <c r="AJ4722" s="229">
        <v>9.6306520799999996E-4</v>
      </c>
    </row>
    <row r="4723" spans="1:36" ht="13.5" thickBot="1">
      <c r="A4723" s="153">
        <v>8694</v>
      </c>
      <c r="B4723" s="153">
        <v>12534</v>
      </c>
      <c r="C4723" s="141" t="s">
        <v>1419</v>
      </c>
      <c r="D4723" s="141">
        <v>515328250</v>
      </c>
      <c r="E4723" s="141" t="s">
        <v>429</v>
      </c>
      <c r="F4723" s="141" t="s">
        <v>1480</v>
      </c>
      <c r="G4723" s="141" t="s">
        <v>3348</v>
      </c>
      <c r="H4723" s="141" t="s">
        <v>76</v>
      </c>
      <c r="I4723" s="141" t="s">
        <v>228</v>
      </c>
      <c r="J4723" s="141" t="s">
        <v>53</v>
      </c>
      <c r="K4723" s="141" t="s">
        <v>53</v>
      </c>
      <c r="L4723" s="141" t="s">
        <v>821</v>
      </c>
      <c r="M4723" s="141" t="s">
        <v>311</v>
      </c>
      <c r="N4723" s="141" t="s">
        <v>652</v>
      </c>
      <c r="O4723" s="141" t="s">
        <v>62</v>
      </c>
      <c r="P4723" s="141" t="s">
        <v>1305</v>
      </c>
      <c r="Q4723" s="141" t="s">
        <v>1294</v>
      </c>
      <c r="R4723" s="141" t="s">
        <v>57</v>
      </c>
      <c r="S4723" s="141" t="s">
        <v>1206</v>
      </c>
      <c r="T4723" s="227">
        <v>1.583</v>
      </c>
      <c r="U4723" s="146">
        <v>46295</v>
      </c>
      <c r="V4723" s="208">
        <v>4.99E-2</v>
      </c>
      <c r="W4723" s="209">
        <v>5.6800000000000003E-2</v>
      </c>
      <c r="X4723" s="141" t="s">
        <v>636</v>
      </c>
      <c r="Y4723" s="141"/>
      <c r="Z4723" s="148">
        <v>1660625</v>
      </c>
      <c r="AA4723" s="148">
        <v>1</v>
      </c>
      <c r="AB4723" s="148">
        <v>99.08</v>
      </c>
      <c r="AC4723" s="148">
        <v>0</v>
      </c>
      <c r="AD4723" s="148">
        <v>1645.34725</v>
      </c>
      <c r="AE4723" s="151"/>
      <c r="AF4723" s="151"/>
      <c r="AG4723" s="141" t="s">
        <v>17</v>
      </c>
      <c r="AH4723" s="229">
        <v>5.904444444E-3</v>
      </c>
      <c r="AI4723" s="229">
        <v>6.2461170437764038E-4</v>
      </c>
      <c r="AJ4723" s="229">
        <v>1.8030865200000001E-4</v>
      </c>
    </row>
    <row r="4724" spans="1:36" ht="13.5" thickBot="1">
      <c r="A4724" s="153">
        <v>8694</v>
      </c>
      <c r="B4724" s="153">
        <v>12534</v>
      </c>
      <c r="C4724" s="141" t="s">
        <v>1481</v>
      </c>
      <c r="D4724" s="141">
        <v>515434074</v>
      </c>
      <c r="E4724" s="141" t="s">
        <v>429</v>
      </c>
      <c r="F4724" s="141" t="s">
        <v>1482</v>
      </c>
      <c r="G4724" s="141" t="s">
        <v>3349</v>
      </c>
      <c r="H4724" s="141" t="s">
        <v>76</v>
      </c>
      <c r="I4724" s="141" t="s">
        <v>229</v>
      </c>
      <c r="J4724" s="141" t="s">
        <v>53</v>
      </c>
      <c r="K4724" s="141" t="s">
        <v>53</v>
      </c>
      <c r="L4724" s="141" t="s">
        <v>821</v>
      </c>
      <c r="M4724" s="141" t="s">
        <v>311</v>
      </c>
      <c r="N4724" s="141" t="s">
        <v>651</v>
      </c>
      <c r="O4724" s="141" t="s">
        <v>62</v>
      </c>
      <c r="P4724" s="141" t="s">
        <v>1483</v>
      </c>
      <c r="Q4724" s="141" t="s">
        <v>65</v>
      </c>
      <c r="R4724" s="141" t="s">
        <v>57</v>
      </c>
      <c r="S4724" s="141" t="s">
        <v>1206</v>
      </c>
      <c r="T4724" s="227">
        <v>1.2490000000000001</v>
      </c>
      <c r="U4724" s="146">
        <v>46022</v>
      </c>
      <c r="V4724" s="208">
        <v>1E-3</v>
      </c>
      <c r="W4724" s="209">
        <v>1.6500000000000001E-2</v>
      </c>
      <c r="X4724" s="141" t="s">
        <v>636</v>
      </c>
      <c r="Y4724" s="141"/>
      <c r="Z4724" s="148">
        <v>10911310</v>
      </c>
      <c r="AA4724" s="148">
        <v>1</v>
      </c>
      <c r="AB4724" s="148">
        <v>113.17</v>
      </c>
      <c r="AC4724" s="148">
        <v>0</v>
      </c>
      <c r="AD4724" s="148">
        <v>12348.329530000001</v>
      </c>
      <c r="AE4724" s="151"/>
      <c r="AF4724" s="151"/>
      <c r="AG4724" s="141" t="s">
        <v>17</v>
      </c>
      <c r="AH4724" s="229">
        <v>1.8957728125E-2</v>
      </c>
      <c r="AI4724" s="229">
        <v>4.687710241075279E-3</v>
      </c>
      <c r="AJ4724" s="229">
        <v>1.353216267E-3</v>
      </c>
    </row>
    <row r="4725" spans="1:36" ht="13.5" thickBot="1">
      <c r="A4725" s="153">
        <v>8694</v>
      </c>
      <c r="B4725" s="153">
        <v>12534</v>
      </c>
      <c r="C4725" s="141" t="s">
        <v>1289</v>
      </c>
      <c r="D4725" s="141">
        <v>513623314</v>
      </c>
      <c r="E4725" s="141" t="s">
        <v>429</v>
      </c>
      <c r="F4725" s="141" t="s">
        <v>1484</v>
      </c>
      <c r="G4725" s="141" t="s">
        <v>3350</v>
      </c>
      <c r="H4725" s="141" t="s">
        <v>76</v>
      </c>
      <c r="I4725" s="141" t="s">
        <v>229</v>
      </c>
      <c r="J4725" s="141" t="s">
        <v>53</v>
      </c>
      <c r="K4725" s="141" t="s">
        <v>53</v>
      </c>
      <c r="L4725" s="141" t="s">
        <v>821</v>
      </c>
      <c r="M4725" s="141" t="s">
        <v>311</v>
      </c>
      <c r="N4725" s="141" t="s">
        <v>651</v>
      </c>
      <c r="O4725" s="141" t="s">
        <v>62</v>
      </c>
      <c r="P4725" s="141" t="s">
        <v>1310</v>
      </c>
      <c r="Q4725" s="141" t="s">
        <v>65</v>
      </c>
      <c r="R4725" s="141" t="s">
        <v>57</v>
      </c>
      <c r="S4725" s="141" t="s">
        <v>1206</v>
      </c>
      <c r="T4725" s="227">
        <v>3.5670000000000002</v>
      </c>
      <c r="U4725" s="146">
        <v>46993</v>
      </c>
      <c r="V4725" s="208">
        <v>6.8999999999999999E-3</v>
      </c>
      <c r="W4725" s="209">
        <v>2.6599999999999999E-2</v>
      </c>
      <c r="X4725" s="141" t="s">
        <v>636</v>
      </c>
      <c r="Y4725" s="141"/>
      <c r="Z4725" s="148">
        <v>5607490.0099999998</v>
      </c>
      <c r="AA4725" s="148">
        <v>1</v>
      </c>
      <c r="AB4725" s="148">
        <v>107.67</v>
      </c>
      <c r="AC4725" s="148">
        <v>0</v>
      </c>
      <c r="AD4725" s="148">
        <v>6037.5844900000002</v>
      </c>
      <c r="AE4725" s="151"/>
      <c r="AF4725" s="151"/>
      <c r="AG4725" s="141" t="s">
        <v>17</v>
      </c>
      <c r="AH4725" s="229">
        <v>3.4059098699999998E-2</v>
      </c>
      <c r="AI4725" s="229">
        <v>2.2920061030417176E-3</v>
      </c>
      <c r="AJ4725" s="229">
        <v>6.6164071199999999E-4</v>
      </c>
    </row>
    <row r="4726" spans="1:36" ht="13.5" thickBot="1">
      <c r="A4726" s="153">
        <v>8694</v>
      </c>
      <c r="B4726" s="153">
        <v>12534</v>
      </c>
      <c r="C4726" s="141" t="s">
        <v>1289</v>
      </c>
      <c r="D4726" s="141">
        <v>513623314</v>
      </c>
      <c r="E4726" s="141" t="s">
        <v>429</v>
      </c>
      <c r="F4726" s="141" t="s">
        <v>1485</v>
      </c>
      <c r="G4726" s="141" t="s">
        <v>3351</v>
      </c>
      <c r="H4726" s="141" t="s">
        <v>76</v>
      </c>
      <c r="I4726" s="141" t="s">
        <v>229</v>
      </c>
      <c r="J4726" s="141" t="s">
        <v>53</v>
      </c>
      <c r="K4726" s="141" t="s">
        <v>53</v>
      </c>
      <c r="L4726" s="141" t="s">
        <v>821</v>
      </c>
      <c r="M4726" s="141" t="s">
        <v>311</v>
      </c>
      <c r="N4726" s="141" t="s">
        <v>651</v>
      </c>
      <c r="O4726" s="141" t="s">
        <v>62</v>
      </c>
      <c r="P4726" s="141" t="s">
        <v>1310</v>
      </c>
      <c r="Q4726" s="141" t="s">
        <v>65</v>
      </c>
      <c r="R4726" s="141" t="s">
        <v>57</v>
      </c>
      <c r="S4726" s="141" t="s">
        <v>1206</v>
      </c>
      <c r="T4726" s="227">
        <v>3.5670000000000002</v>
      </c>
      <c r="U4726" s="146">
        <v>46993</v>
      </c>
      <c r="V4726" s="208">
        <v>6.8999999999999999E-3</v>
      </c>
      <c r="W4726" s="209">
        <v>2.6599999999999999E-2</v>
      </c>
      <c r="X4726" s="141" t="s">
        <v>636</v>
      </c>
      <c r="Y4726" s="141"/>
      <c r="Z4726" s="148">
        <v>3900960</v>
      </c>
      <c r="AA4726" s="148">
        <v>1</v>
      </c>
      <c r="AB4726" s="148">
        <v>107.68</v>
      </c>
      <c r="AC4726" s="148">
        <v>0</v>
      </c>
      <c r="AD4726" s="148">
        <v>4200.5537299999996</v>
      </c>
      <c r="AE4726" s="151"/>
      <c r="AF4726" s="151"/>
      <c r="AG4726" s="141" t="s">
        <v>17</v>
      </c>
      <c r="AH4726" s="229">
        <v>2.1109090909000001E-2</v>
      </c>
      <c r="AI4726" s="229">
        <v>1.594626924270943E-3</v>
      </c>
      <c r="AJ4726" s="229">
        <v>4.6032604E-4</v>
      </c>
    </row>
    <row r="4727" spans="1:36" ht="13.5" thickBot="1">
      <c r="A4727" s="153">
        <v>8694</v>
      </c>
      <c r="B4727" s="153">
        <v>12534</v>
      </c>
      <c r="C4727" s="141" t="s">
        <v>1301</v>
      </c>
      <c r="D4727" s="141">
        <v>513901371</v>
      </c>
      <c r="E4727" s="141" t="s">
        <v>429</v>
      </c>
      <c r="F4727" s="141" t="s">
        <v>1302</v>
      </c>
      <c r="G4727" s="141" t="s">
        <v>3254</v>
      </c>
      <c r="H4727" s="141" t="s">
        <v>76</v>
      </c>
      <c r="I4727" s="141" t="s">
        <v>623</v>
      </c>
      <c r="J4727" s="141" t="s">
        <v>53</v>
      </c>
      <c r="K4727" s="141" t="s">
        <v>53</v>
      </c>
      <c r="L4727" s="141" t="s">
        <v>821</v>
      </c>
      <c r="M4727" s="141" t="s">
        <v>311</v>
      </c>
      <c r="N4727" s="141" t="s">
        <v>647</v>
      </c>
      <c r="O4727" s="141" t="s">
        <v>62</v>
      </c>
      <c r="P4727" s="141" t="s">
        <v>1280</v>
      </c>
      <c r="Q4727" s="141" t="s">
        <v>65</v>
      </c>
      <c r="R4727" s="141" t="s">
        <v>57</v>
      </c>
      <c r="S4727" s="141" t="s">
        <v>1206</v>
      </c>
      <c r="T4727" s="227">
        <v>2.823</v>
      </c>
      <c r="U4727" s="146">
        <v>46600</v>
      </c>
      <c r="V4727" s="208">
        <v>2.5000000000000001E-3</v>
      </c>
      <c r="W4727" s="209">
        <v>6.0699999999999997E-2</v>
      </c>
      <c r="X4727" s="141" t="s">
        <v>636</v>
      </c>
      <c r="Y4727" s="141"/>
      <c r="Z4727" s="148">
        <v>10040006</v>
      </c>
      <c r="AA4727" s="148">
        <v>1</v>
      </c>
      <c r="AB4727" s="148">
        <v>85.3</v>
      </c>
      <c r="AC4727" s="148">
        <v>0</v>
      </c>
      <c r="AD4727" s="148">
        <v>8564.1251200000006</v>
      </c>
      <c r="AE4727" s="151"/>
      <c r="AF4727" s="151"/>
      <c r="AG4727" s="141" t="s">
        <v>17</v>
      </c>
      <c r="AH4727" s="229">
        <v>1.7719679775E-2</v>
      </c>
      <c r="AI4727" s="229">
        <v>3.2511391061713956E-3</v>
      </c>
      <c r="AJ4727" s="229">
        <v>9.3851669499999996E-4</v>
      </c>
    </row>
    <row r="4728" spans="1:36" ht="13.5" thickBot="1">
      <c r="A4728" s="153">
        <v>8694</v>
      </c>
      <c r="B4728" s="153">
        <v>12534</v>
      </c>
      <c r="C4728" s="141" t="s">
        <v>1486</v>
      </c>
      <c r="D4728" s="141">
        <v>520042847</v>
      </c>
      <c r="E4728" s="141" t="s">
        <v>429</v>
      </c>
      <c r="F4728" s="141" t="s">
        <v>1487</v>
      </c>
      <c r="G4728" s="141" t="s">
        <v>3240</v>
      </c>
      <c r="H4728" s="141" t="s">
        <v>76</v>
      </c>
      <c r="I4728" s="141" t="s">
        <v>228</v>
      </c>
      <c r="J4728" s="141" t="s">
        <v>53</v>
      </c>
      <c r="K4728" s="141" t="s">
        <v>53</v>
      </c>
      <c r="L4728" s="141" t="s">
        <v>821</v>
      </c>
      <c r="M4728" s="141" t="s">
        <v>311</v>
      </c>
      <c r="N4728" s="141" t="s">
        <v>708</v>
      </c>
      <c r="O4728" s="141" t="s">
        <v>62</v>
      </c>
      <c r="P4728" s="141" t="s">
        <v>1333</v>
      </c>
      <c r="Q4728" s="141" t="s">
        <v>65</v>
      </c>
      <c r="R4728" s="141" t="s">
        <v>57</v>
      </c>
      <c r="S4728" s="141" t="s">
        <v>1206</v>
      </c>
      <c r="T4728" s="227">
        <v>1.4590000000000001</v>
      </c>
      <c r="U4728" s="146">
        <v>46295</v>
      </c>
      <c r="V4728" s="208">
        <v>3.9E-2</v>
      </c>
      <c r="W4728" s="209">
        <v>5.8700000000000002E-2</v>
      </c>
      <c r="X4728" s="141" t="s">
        <v>636</v>
      </c>
      <c r="Y4728" s="141"/>
      <c r="Z4728" s="148">
        <v>659400</v>
      </c>
      <c r="AA4728" s="148">
        <v>1</v>
      </c>
      <c r="AB4728" s="148">
        <v>97.35</v>
      </c>
      <c r="AC4728" s="148">
        <v>0</v>
      </c>
      <c r="AD4728" s="148">
        <v>641.92589999999996</v>
      </c>
      <c r="AE4728" s="151"/>
      <c r="AF4728" s="151"/>
      <c r="AG4728" s="141" t="s">
        <v>17</v>
      </c>
      <c r="AH4728" s="229">
        <v>1.144190714E-3</v>
      </c>
      <c r="AI4728" s="229">
        <v>2.4368985360576661E-4</v>
      </c>
      <c r="AJ4728" s="229">
        <v>7.0346727325948201E-5</v>
      </c>
    </row>
    <row r="4729" spans="1:36" ht="13.5" thickBot="1">
      <c r="A4729" s="153">
        <v>8694</v>
      </c>
      <c r="B4729" s="153">
        <v>12534</v>
      </c>
      <c r="C4729" s="141" t="s">
        <v>1488</v>
      </c>
      <c r="D4729" s="141">
        <v>516167343</v>
      </c>
      <c r="E4729" s="141" t="s">
        <v>429</v>
      </c>
      <c r="F4729" s="141" t="s">
        <v>1489</v>
      </c>
      <c r="G4729" s="141" t="s">
        <v>3352</v>
      </c>
      <c r="H4729" s="141" t="s">
        <v>76</v>
      </c>
      <c r="I4729" s="141" t="s">
        <v>229</v>
      </c>
      <c r="J4729" s="141" t="s">
        <v>53</v>
      </c>
      <c r="K4729" s="141" t="s">
        <v>53</v>
      </c>
      <c r="L4729" s="141" t="s">
        <v>821</v>
      </c>
      <c r="M4729" s="141" t="s">
        <v>311</v>
      </c>
      <c r="N4729" s="141" t="s">
        <v>647</v>
      </c>
      <c r="O4729" s="141" t="s">
        <v>62</v>
      </c>
      <c r="P4729" s="141" t="s">
        <v>298</v>
      </c>
      <c r="Q4729" s="141" t="s">
        <v>298</v>
      </c>
      <c r="R4729" s="141" t="s">
        <v>57</v>
      </c>
      <c r="S4729" s="141" t="s">
        <v>1206</v>
      </c>
      <c r="T4729" s="227">
        <v>1.4530000000000001</v>
      </c>
      <c r="U4729" s="146">
        <v>46112</v>
      </c>
      <c r="V4729" s="208">
        <v>1.6400000000000001E-2</v>
      </c>
      <c r="W4729" s="209">
        <v>3.0800000000000001E-2</v>
      </c>
      <c r="X4729" s="141" t="s">
        <v>636</v>
      </c>
      <c r="Y4729" s="141"/>
      <c r="Z4729" s="148">
        <v>5473615.3200000003</v>
      </c>
      <c r="AA4729" s="148">
        <v>1</v>
      </c>
      <c r="AB4729" s="148">
        <v>113.14</v>
      </c>
      <c r="AC4729" s="148">
        <v>0</v>
      </c>
      <c r="AD4729" s="148">
        <v>6192.8483699999997</v>
      </c>
      <c r="AE4729" s="151"/>
      <c r="AF4729" s="151"/>
      <c r="AG4729" s="141" t="s">
        <v>17</v>
      </c>
      <c r="AH4729" s="229">
        <v>2.2710212192E-2</v>
      </c>
      <c r="AI4729" s="229">
        <v>2.3509478472328511E-3</v>
      </c>
      <c r="AJ4729" s="229">
        <v>6.7865561299999995E-4</v>
      </c>
    </row>
    <row r="4730" spans="1:36" ht="13.5" thickBot="1">
      <c r="A4730" s="153">
        <v>8694</v>
      </c>
      <c r="B4730" s="153">
        <v>12534</v>
      </c>
      <c r="C4730" s="141" t="s">
        <v>1303</v>
      </c>
      <c r="D4730" s="141">
        <v>512607888</v>
      </c>
      <c r="E4730" s="141" t="s">
        <v>429</v>
      </c>
      <c r="F4730" s="141" t="s">
        <v>1304</v>
      </c>
      <c r="G4730" s="141" t="s">
        <v>3255</v>
      </c>
      <c r="H4730" s="141" t="s">
        <v>76</v>
      </c>
      <c r="I4730" s="141" t="s">
        <v>623</v>
      </c>
      <c r="J4730" s="141" t="s">
        <v>53</v>
      </c>
      <c r="K4730" s="141" t="s">
        <v>53</v>
      </c>
      <c r="L4730" s="141" t="s">
        <v>821</v>
      </c>
      <c r="M4730" s="141" t="s">
        <v>311</v>
      </c>
      <c r="N4730" s="141" t="s">
        <v>259</v>
      </c>
      <c r="O4730" s="141" t="s">
        <v>62</v>
      </c>
      <c r="P4730" s="141" t="s">
        <v>1305</v>
      </c>
      <c r="Q4730" s="141" t="s">
        <v>1294</v>
      </c>
      <c r="R4730" s="141" t="s">
        <v>57</v>
      </c>
      <c r="S4730" s="141" t="s">
        <v>1206</v>
      </c>
      <c r="T4730" s="227">
        <v>2.1800000000000002</v>
      </c>
      <c r="U4730" s="146">
        <v>46888</v>
      </c>
      <c r="V4730" s="208">
        <v>0.04</v>
      </c>
      <c r="W4730" s="209">
        <v>1.38E-2</v>
      </c>
      <c r="X4730" s="141" t="s">
        <v>636</v>
      </c>
      <c r="Y4730" s="141"/>
      <c r="Z4730" s="148">
        <v>196338.34</v>
      </c>
      <c r="AA4730" s="148">
        <v>1</v>
      </c>
      <c r="AB4730" s="148">
        <v>107.35</v>
      </c>
      <c r="AC4730" s="148">
        <v>0</v>
      </c>
      <c r="AD4730" s="148">
        <v>210.76920999999999</v>
      </c>
      <c r="AE4730" s="151"/>
      <c r="AF4730" s="151"/>
      <c r="AG4730" s="141" t="s">
        <v>17</v>
      </c>
      <c r="AH4730" s="229">
        <v>1.6450200395999998E-2</v>
      </c>
      <c r="AI4730" s="229">
        <v>8.0012845609599303E-5</v>
      </c>
      <c r="AJ4730" s="229">
        <v>2.3097563355171499E-5</v>
      </c>
    </row>
    <row r="4731" spans="1:36" ht="13.5" thickBot="1">
      <c r="A4731" s="153">
        <v>8694</v>
      </c>
      <c r="B4731" s="153">
        <v>12534</v>
      </c>
      <c r="C4731" s="141" t="s">
        <v>1490</v>
      </c>
      <c r="D4731" s="141">
        <v>513893123</v>
      </c>
      <c r="E4731" s="141" t="s">
        <v>429</v>
      </c>
      <c r="F4731" s="141" t="s">
        <v>1491</v>
      </c>
      <c r="G4731" s="141" t="s">
        <v>3353</v>
      </c>
      <c r="H4731" s="141" t="s">
        <v>76</v>
      </c>
      <c r="I4731" s="141" t="s">
        <v>229</v>
      </c>
      <c r="J4731" s="141" t="s">
        <v>53</v>
      </c>
      <c r="K4731" s="141" t="s">
        <v>53</v>
      </c>
      <c r="L4731" s="141" t="s">
        <v>821</v>
      </c>
      <c r="M4731" s="141" t="s">
        <v>311</v>
      </c>
      <c r="N4731" s="141" t="s">
        <v>649</v>
      </c>
      <c r="O4731" s="141" t="s">
        <v>62</v>
      </c>
      <c r="P4731" s="141" t="s">
        <v>1413</v>
      </c>
      <c r="Q4731" s="141" t="s">
        <v>1294</v>
      </c>
      <c r="R4731" s="141" t="s">
        <v>57</v>
      </c>
      <c r="S4731" s="141" t="s">
        <v>1206</v>
      </c>
      <c r="T4731" s="227">
        <v>0.79</v>
      </c>
      <c r="U4731" s="146">
        <v>46022</v>
      </c>
      <c r="V4731" s="208">
        <v>1.8499999999999999E-2</v>
      </c>
      <c r="W4731" s="209">
        <v>2.7199999999999998E-2</v>
      </c>
      <c r="X4731" s="141" t="s">
        <v>636</v>
      </c>
      <c r="Y4731" s="141"/>
      <c r="Z4731" s="148">
        <v>1731927.73</v>
      </c>
      <c r="AA4731" s="148">
        <v>1</v>
      </c>
      <c r="AB4731" s="148">
        <v>115.1</v>
      </c>
      <c r="AC4731" s="148">
        <v>0</v>
      </c>
      <c r="AD4731" s="148">
        <v>1993.4488200000001</v>
      </c>
      <c r="AE4731" s="151"/>
      <c r="AF4731" s="151"/>
      <c r="AG4731" s="141" t="s">
        <v>17</v>
      </c>
      <c r="AH4731" s="229">
        <v>4.6961164040000003E-3</v>
      </c>
      <c r="AI4731" s="229">
        <v>7.5675907626781885E-4</v>
      </c>
      <c r="AJ4731" s="229">
        <v>2.18456056E-4</v>
      </c>
    </row>
    <row r="4732" spans="1:36" ht="13.5" thickBot="1">
      <c r="A4732" s="153">
        <v>8694</v>
      </c>
      <c r="B4732" s="153">
        <v>12534</v>
      </c>
      <c r="C4732" s="141" t="s">
        <v>1372</v>
      </c>
      <c r="D4732" s="141">
        <v>513821488</v>
      </c>
      <c r="E4732" s="141" t="s">
        <v>429</v>
      </c>
      <c r="F4732" s="141" t="s">
        <v>1492</v>
      </c>
      <c r="G4732" s="141" t="s">
        <v>3354</v>
      </c>
      <c r="H4732" s="141" t="s">
        <v>76</v>
      </c>
      <c r="I4732" s="141" t="s">
        <v>229</v>
      </c>
      <c r="J4732" s="141" t="s">
        <v>53</v>
      </c>
      <c r="K4732" s="141" t="s">
        <v>53</v>
      </c>
      <c r="L4732" s="141" t="s">
        <v>821</v>
      </c>
      <c r="M4732" s="141" t="s">
        <v>311</v>
      </c>
      <c r="N4732" s="141" t="s">
        <v>651</v>
      </c>
      <c r="O4732" s="141" t="s">
        <v>62</v>
      </c>
      <c r="P4732" s="141" t="s">
        <v>1310</v>
      </c>
      <c r="Q4732" s="141" t="s">
        <v>65</v>
      </c>
      <c r="R4732" s="141" t="s">
        <v>57</v>
      </c>
      <c r="S4732" s="141" t="s">
        <v>1206</v>
      </c>
      <c r="T4732" s="227">
        <v>6.6509999999999998</v>
      </c>
      <c r="U4732" s="146">
        <v>49207</v>
      </c>
      <c r="V4732" s="208">
        <v>2.5000000000000001E-2</v>
      </c>
      <c r="W4732" s="209">
        <v>3.39E-2</v>
      </c>
      <c r="X4732" s="141" t="s">
        <v>636</v>
      </c>
      <c r="Y4732" s="141"/>
      <c r="Z4732" s="148">
        <v>2772326.19</v>
      </c>
      <c r="AA4732" s="148">
        <v>1</v>
      </c>
      <c r="AB4732" s="148">
        <v>109.06</v>
      </c>
      <c r="AC4732" s="148">
        <v>0</v>
      </c>
      <c r="AD4732" s="148">
        <v>3023.4989399999999</v>
      </c>
      <c r="AE4732" s="151"/>
      <c r="AF4732" s="151"/>
      <c r="AG4732" s="141" t="s">
        <v>17</v>
      </c>
      <c r="AH4732" s="229">
        <v>3.2712370230000001E-3</v>
      </c>
      <c r="AI4732" s="229">
        <v>1.1477898213264031E-3</v>
      </c>
      <c r="AJ4732" s="229">
        <v>3.3133614800000001E-4</v>
      </c>
    </row>
    <row r="4733" spans="1:36" ht="13.5" thickBot="1">
      <c r="A4733" s="153">
        <v>8694</v>
      </c>
      <c r="B4733" s="153">
        <v>12534</v>
      </c>
      <c r="C4733" s="141" t="s">
        <v>1306</v>
      </c>
      <c r="D4733" s="141">
        <v>510560188</v>
      </c>
      <c r="E4733" s="141" t="s">
        <v>429</v>
      </c>
      <c r="F4733" s="141" t="s">
        <v>1307</v>
      </c>
      <c r="G4733" s="141" t="s">
        <v>3256</v>
      </c>
      <c r="H4733" s="141" t="s">
        <v>76</v>
      </c>
      <c r="I4733" s="141" t="s">
        <v>229</v>
      </c>
      <c r="J4733" s="141" t="s">
        <v>53</v>
      </c>
      <c r="K4733" s="141" t="s">
        <v>53</v>
      </c>
      <c r="L4733" s="141" t="s">
        <v>821</v>
      </c>
      <c r="M4733" s="141" t="s">
        <v>311</v>
      </c>
      <c r="N4733" s="141" t="s">
        <v>652</v>
      </c>
      <c r="O4733" s="141" t="s">
        <v>62</v>
      </c>
      <c r="P4733" s="141" t="s">
        <v>1305</v>
      </c>
      <c r="Q4733" s="141" t="s">
        <v>1294</v>
      </c>
      <c r="R4733" s="141" t="s">
        <v>57</v>
      </c>
      <c r="S4733" s="141" t="s">
        <v>1206</v>
      </c>
      <c r="T4733" s="227">
        <v>0.74199999999999999</v>
      </c>
      <c r="U4733" s="146">
        <v>45838</v>
      </c>
      <c r="V4733" s="208">
        <v>1.2200000000000001E-2</v>
      </c>
      <c r="W4733" s="209">
        <v>2.6499999999999999E-2</v>
      </c>
      <c r="X4733" s="141" t="s">
        <v>636</v>
      </c>
      <c r="Y4733" s="141"/>
      <c r="Z4733" s="148">
        <v>637500</v>
      </c>
      <c r="AA4733" s="148">
        <v>1</v>
      </c>
      <c r="AB4733" s="148">
        <v>114.5</v>
      </c>
      <c r="AC4733" s="148">
        <v>0</v>
      </c>
      <c r="AD4733" s="148">
        <v>729.9375</v>
      </c>
      <c r="AE4733" s="151"/>
      <c r="AF4733" s="151"/>
      <c r="AG4733" s="141" t="s">
        <v>17</v>
      </c>
      <c r="AH4733" s="229">
        <v>2.77173913E-3</v>
      </c>
      <c r="AI4733" s="229">
        <v>2.7710108365523072E-4</v>
      </c>
      <c r="AJ4733" s="229">
        <v>7.9991653674488399E-5</v>
      </c>
    </row>
    <row r="4734" spans="1:36" ht="13.5" thickBot="1">
      <c r="A4734" s="153">
        <v>8694</v>
      </c>
      <c r="B4734" s="153">
        <v>12534</v>
      </c>
      <c r="C4734" s="141" t="s">
        <v>1493</v>
      </c>
      <c r="D4734" s="141">
        <v>514353671</v>
      </c>
      <c r="E4734" s="141" t="s">
        <v>429</v>
      </c>
      <c r="F4734" s="141" t="s">
        <v>1494</v>
      </c>
      <c r="G4734" s="141" t="s">
        <v>3355</v>
      </c>
      <c r="H4734" s="141" t="s">
        <v>76</v>
      </c>
      <c r="I4734" s="141" t="s">
        <v>229</v>
      </c>
      <c r="J4734" s="141" t="s">
        <v>53</v>
      </c>
      <c r="K4734" s="141" t="s">
        <v>53</v>
      </c>
      <c r="L4734" s="141" t="s">
        <v>821</v>
      </c>
      <c r="M4734" s="141" t="s">
        <v>311</v>
      </c>
      <c r="N4734" s="141" t="s">
        <v>651</v>
      </c>
      <c r="O4734" s="141" t="s">
        <v>62</v>
      </c>
      <c r="P4734" s="141" t="s">
        <v>1483</v>
      </c>
      <c r="Q4734" s="141" t="s">
        <v>65</v>
      </c>
      <c r="R4734" s="141" t="s">
        <v>57</v>
      </c>
      <c r="S4734" s="141" t="s">
        <v>1206</v>
      </c>
      <c r="T4734" s="227">
        <v>3.0449999999999999</v>
      </c>
      <c r="U4734" s="146">
        <v>46813</v>
      </c>
      <c r="V4734" s="208">
        <v>1.0800000000000001E-2</v>
      </c>
      <c r="W4734" s="209">
        <v>3.4599999999999999E-2</v>
      </c>
      <c r="X4734" s="141" t="s">
        <v>636</v>
      </c>
      <c r="Y4734" s="141"/>
      <c r="Z4734" s="148">
        <v>5435289.6299999999</v>
      </c>
      <c r="AA4734" s="148">
        <v>1</v>
      </c>
      <c r="AB4734" s="148">
        <v>107.63</v>
      </c>
      <c r="AC4734" s="148">
        <v>0</v>
      </c>
      <c r="AD4734" s="148">
        <v>5850.0022300000001</v>
      </c>
      <c r="AE4734" s="151"/>
      <c r="AF4734" s="151"/>
      <c r="AG4734" s="141" t="s">
        <v>17</v>
      </c>
      <c r="AH4734" s="229">
        <v>1.8432566506999998E-2</v>
      </c>
      <c r="AI4734" s="229">
        <v>2.2207955575902273E-3</v>
      </c>
      <c r="AJ4734" s="229">
        <v>6.4108413699999998E-4</v>
      </c>
    </row>
    <row r="4735" spans="1:36" ht="13.5" thickBot="1">
      <c r="A4735" s="153">
        <v>8694</v>
      </c>
      <c r="B4735" s="153">
        <v>12534</v>
      </c>
      <c r="C4735" s="141" t="s">
        <v>1495</v>
      </c>
      <c r="D4735" s="141">
        <v>513682146</v>
      </c>
      <c r="E4735" s="141" t="s">
        <v>429</v>
      </c>
      <c r="F4735" s="141" t="s">
        <v>1496</v>
      </c>
      <c r="G4735" s="141" t="s">
        <v>3356</v>
      </c>
      <c r="H4735" s="141" t="s">
        <v>76</v>
      </c>
      <c r="I4735" s="141" t="s">
        <v>229</v>
      </c>
      <c r="J4735" s="141" t="s">
        <v>53</v>
      </c>
      <c r="K4735" s="141" t="s">
        <v>53</v>
      </c>
      <c r="L4735" s="141" t="s">
        <v>821</v>
      </c>
      <c r="M4735" s="141" t="s">
        <v>311</v>
      </c>
      <c r="N4735" s="141" t="s">
        <v>256</v>
      </c>
      <c r="O4735" s="141" t="s">
        <v>62</v>
      </c>
      <c r="P4735" s="141" t="s">
        <v>1288</v>
      </c>
      <c r="Q4735" s="141" t="s">
        <v>65</v>
      </c>
      <c r="R4735" s="141" t="s">
        <v>57</v>
      </c>
      <c r="S4735" s="141" t="s">
        <v>1206</v>
      </c>
      <c r="T4735" s="227">
        <v>2.2149999999999999</v>
      </c>
      <c r="U4735" s="146">
        <v>46934</v>
      </c>
      <c r="V4735" s="208">
        <v>2E-3</v>
      </c>
      <c r="W4735" s="209">
        <v>2.29E-2</v>
      </c>
      <c r="X4735" s="141" t="s">
        <v>636</v>
      </c>
      <c r="Y4735" s="141"/>
      <c r="Z4735" s="148">
        <v>300000</v>
      </c>
      <c r="AA4735" s="148">
        <v>1</v>
      </c>
      <c r="AB4735" s="148">
        <v>110.31</v>
      </c>
      <c r="AC4735" s="148">
        <v>0</v>
      </c>
      <c r="AD4735" s="148">
        <v>330.93</v>
      </c>
      <c r="AE4735" s="151"/>
      <c r="AF4735" s="151"/>
      <c r="AG4735" s="141" t="s">
        <v>17</v>
      </c>
      <c r="AH4735" s="229">
        <v>3.5603829000000002E-4</v>
      </c>
      <c r="AI4735" s="229">
        <v>1.2562864849939277E-4</v>
      </c>
      <c r="AJ4735" s="229">
        <v>3.6265622673856899E-5</v>
      </c>
    </row>
    <row r="4736" spans="1:36" ht="13.5" thickBot="1">
      <c r="A4736" s="153">
        <v>8694</v>
      </c>
      <c r="B4736" s="153">
        <v>12534</v>
      </c>
      <c r="C4736" s="141" t="s">
        <v>2096</v>
      </c>
      <c r="D4736" s="141">
        <v>520041005</v>
      </c>
      <c r="E4736" s="141" t="s">
        <v>429</v>
      </c>
      <c r="F4736" s="141" t="s">
        <v>2126</v>
      </c>
      <c r="G4736" s="141" t="s">
        <v>3776</v>
      </c>
      <c r="H4736" s="141" t="s">
        <v>76</v>
      </c>
      <c r="I4736" s="141" t="s">
        <v>228</v>
      </c>
      <c r="J4736" s="141" t="s">
        <v>53</v>
      </c>
      <c r="K4736" s="141" t="s">
        <v>53</v>
      </c>
      <c r="L4736" s="141" t="s">
        <v>821</v>
      </c>
      <c r="M4736" s="141" t="s">
        <v>311</v>
      </c>
      <c r="N4736" s="141" t="s">
        <v>140</v>
      </c>
      <c r="O4736" s="141" t="s">
        <v>62</v>
      </c>
      <c r="P4736" s="141" t="s">
        <v>1447</v>
      </c>
      <c r="Q4736" s="141" t="s">
        <v>1294</v>
      </c>
      <c r="R4736" s="141" t="s">
        <v>57</v>
      </c>
      <c r="S4736" s="141" t="s">
        <v>1206</v>
      </c>
      <c r="T4736" s="227">
        <v>2.4350000000000001</v>
      </c>
      <c r="U4736" s="146">
        <v>47118</v>
      </c>
      <c r="V4736" s="208">
        <v>2.5000000000000001E-2</v>
      </c>
      <c r="W4736" s="209">
        <v>6.3100000000000003E-2</v>
      </c>
      <c r="X4736" s="141" t="s">
        <v>636</v>
      </c>
      <c r="Y4736" s="141"/>
      <c r="Z4736" s="148">
        <v>94444.44</v>
      </c>
      <c r="AA4736" s="148">
        <v>1</v>
      </c>
      <c r="AB4736" s="148">
        <v>92</v>
      </c>
      <c r="AC4736" s="148">
        <v>0</v>
      </c>
      <c r="AD4736" s="148">
        <v>86.88888</v>
      </c>
      <c r="AE4736" s="151"/>
      <c r="AF4736" s="151"/>
      <c r="AG4736" s="141" t="s">
        <v>17</v>
      </c>
      <c r="AH4736" s="229">
        <v>3.71566254E-4</v>
      </c>
      <c r="AI4736" s="229">
        <v>3.2985019683999388E-5</v>
      </c>
      <c r="AJ4736" s="229">
        <v>9.5218908428792607E-6</v>
      </c>
    </row>
    <row r="4737" spans="1:36" ht="13.5" thickBot="1">
      <c r="A4737" s="153">
        <v>8694</v>
      </c>
      <c r="B4737" s="153">
        <v>12534</v>
      </c>
      <c r="C4737" s="141" t="s">
        <v>1379</v>
      </c>
      <c r="D4737" s="141">
        <v>520026683</v>
      </c>
      <c r="E4737" s="141" t="s">
        <v>429</v>
      </c>
      <c r="F4737" s="141" t="s">
        <v>1497</v>
      </c>
      <c r="G4737" s="141" t="s">
        <v>3357</v>
      </c>
      <c r="H4737" s="141" t="s">
        <v>76</v>
      </c>
      <c r="I4737" s="141" t="s">
        <v>229</v>
      </c>
      <c r="J4737" s="141" t="s">
        <v>53</v>
      </c>
      <c r="K4737" s="141" t="s">
        <v>53</v>
      </c>
      <c r="L4737" s="141" t="s">
        <v>821</v>
      </c>
      <c r="M4737" s="141" t="s">
        <v>311</v>
      </c>
      <c r="N4737" s="141" t="s">
        <v>651</v>
      </c>
      <c r="O4737" s="141" t="s">
        <v>62</v>
      </c>
      <c r="P4737" s="141" t="s">
        <v>1310</v>
      </c>
      <c r="Q4737" s="141" t="s">
        <v>65</v>
      </c>
      <c r="R4737" s="141" t="s">
        <v>57</v>
      </c>
      <c r="S4737" s="141" t="s">
        <v>1206</v>
      </c>
      <c r="T4737" s="227">
        <v>5.5570000000000004</v>
      </c>
      <c r="U4737" s="146">
        <v>48218</v>
      </c>
      <c r="V4737" s="208">
        <v>9.1999999999999998E-3</v>
      </c>
      <c r="W4737" s="209">
        <v>3.3099999999999997E-2</v>
      </c>
      <c r="X4737" s="141" t="s">
        <v>636</v>
      </c>
      <c r="Y4737" s="141"/>
      <c r="Z4737" s="148">
        <v>32196138</v>
      </c>
      <c r="AA4737" s="148">
        <v>1</v>
      </c>
      <c r="AB4737" s="148">
        <v>102.12</v>
      </c>
      <c r="AC4737" s="148">
        <v>0</v>
      </c>
      <c r="AD4737" s="148">
        <v>32878.696129999997</v>
      </c>
      <c r="AE4737" s="151"/>
      <c r="AF4737" s="151"/>
      <c r="AG4737" s="141" t="s">
        <v>17</v>
      </c>
      <c r="AH4737" s="229">
        <v>1.2446737616E-2</v>
      </c>
      <c r="AI4737" s="229">
        <v>1.2481510165999198E-2</v>
      </c>
      <c r="AJ4737" s="229">
        <v>3.603077351E-3</v>
      </c>
    </row>
    <row r="4738" spans="1:36" ht="13.5" thickBot="1">
      <c r="A4738" s="153">
        <v>8694</v>
      </c>
      <c r="B4738" s="153">
        <v>12534</v>
      </c>
      <c r="C4738" s="141" t="s">
        <v>1388</v>
      </c>
      <c r="D4738" s="141">
        <v>514065283</v>
      </c>
      <c r="E4738" s="141" t="s">
        <v>429</v>
      </c>
      <c r="F4738" s="141" t="s">
        <v>1498</v>
      </c>
      <c r="G4738" s="141" t="s">
        <v>3358</v>
      </c>
      <c r="H4738" s="141" t="s">
        <v>76</v>
      </c>
      <c r="I4738" s="141" t="s">
        <v>228</v>
      </c>
      <c r="J4738" s="141" t="s">
        <v>53</v>
      </c>
      <c r="K4738" s="141" t="s">
        <v>53</v>
      </c>
      <c r="L4738" s="141" t="s">
        <v>821</v>
      </c>
      <c r="M4738" s="141" t="s">
        <v>311</v>
      </c>
      <c r="N4738" s="141" t="s">
        <v>75</v>
      </c>
      <c r="O4738" s="141" t="s">
        <v>62</v>
      </c>
      <c r="P4738" s="141" t="s">
        <v>1288</v>
      </c>
      <c r="Q4738" s="141" t="s">
        <v>65</v>
      </c>
      <c r="R4738" s="141" t="s">
        <v>57</v>
      </c>
      <c r="S4738" s="141" t="s">
        <v>1206</v>
      </c>
      <c r="T4738" s="227">
        <v>2.0270000000000001</v>
      </c>
      <c r="U4738" s="146">
        <v>47027</v>
      </c>
      <c r="V4738" s="208">
        <v>2.1499999999999998E-2</v>
      </c>
      <c r="W4738" s="209">
        <v>5.7000000000000002E-2</v>
      </c>
      <c r="X4738" s="141" t="s">
        <v>636</v>
      </c>
      <c r="Y4738" s="141"/>
      <c r="Z4738" s="148">
        <v>8130987.46</v>
      </c>
      <c r="AA4738" s="148">
        <v>1</v>
      </c>
      <c r="AB4738" s="148">
        <v>93.26</v>
      </c>
      <c r="AC4738" s="148">
        <v>75.884190000000004</v>
      </c>
      <c r="AD4738" s="148">
        <v>7658.8431</v>
      </c>
      <c r="AE4738" s="151"/>
      <c r="AF4738" s="151"/>
      <c r="AG4738" s="141" t="s">
        <v>17</v>
      </c>
      <c r="AH4738" s="229">
        <v>9.3670067510000007E-3</v>
      </c>
      <c r="AI4738" s="229">
        <v>2.9074732049735584E-3</v>
      </c>
      <c r="AJ4738" s="229">
        <v>8.3930956300000002E-4</v>
      </c>
    </row>
    <row r="4739" spans="1:36" ht="13.5" thickBot="1">
      <c r="A4739" s="153">
        <v>8694</v>
      </c>
      <c r="B4739" s="153">
        <v>12534</v>
      </c>
      <c r="C4739" s="141" t="s">
        <v>1306</v>
      </c>
      <c r="D4739" s="141">
        <v>510560188</v>
      </c>
      <c r="E4739" s="141" t="s">
        <v>429</v>
      </c>
      <c r="F4739" s="141" t="s">
        <v>1499</v>
      </c>
      <c r="G4739" s="141" t="s">
        <v>3359</v>
      </c>
      <c r="H4739" s="141" t="s">
        <v>76</v>
      </c>
      <c r="I4739" s="141" t="s">
        <v>228</v>
      </c>
      <c r="J4739" s="141" t="s">
        <v>53</v>
      </c>
      <c r="K4739" s="141" t="s">
        <v>53</v>
      </c>
      <c r="L4739" s="141" t="s">
        <v>821</v>
      </c>
      <c r="M4739" s="141" t="s">
        <v>311</v>
      </c>
      <c r="N4739" s="141" t="s">
        <v>652</v>
      </c>
      <c r="O4739" s="141" t="s">
        <v>62</v>
      </c>
      <c r="P4739" s="141" t="s">
        <v>1305</v>
      </c>
      <c r="Q4739" s="141" t="s">
        <v>1294</v>
      </c>
      <c r="R4739" s="141" t="s">
        <v>57</v>
      </c>
      <c r="S4739" s="141" t="s">
        <v>1206</v>
      </c>
      <c r="T4739" s="227">
        <v>2.6509999999999998</v>
      </c>
      <c r="U4739" s="146">
        <v>46645</v>
      </c>
      <c r="V4739" s="208">
        <v>2.3E-2</v>
      </c>
      <c r="W4739" s="209">
        <v>5.6399999999999999E-2</v>
      </c>
      <c r="X4739" s="141" t="s">
        <v>636</v>
      </c>
      <c r="Y4739" s="141"/>
      <c r="Z4739" s="148">
        <v>9265482.0999999996</v>
      </c>
      <c r="AA4739" s="148">
        <v>1</v>
      </c>
      <c r="AB4739" s="148">
        <v>91.94</v>
      </c>
      <c r="AC4739" s="148">
        <v>0</v>
      </c>
      <c r="AD4739" s="148">
        <v>8518.6842400000005</v>
      </c>
      <c r="AE4739" s="151"/>
      <c r="AF4739" s="151"/>
      <c r="AG4739" s="141" t="s">
        <v>17</v>
      </c>
      <c r="AH4739" s="229">
        <v>1.2477919590999999E-2</v>
      </c>
      <c r="AI4739" s="229">
        <v>3.2338887017323206E-3</v>
      </c>
      <c r="AJ4739" s="229">
        <v>9.3353696600000004E-4</v>
      </c>
    </row>
    <row r="4740" spans="1:36" ht="13.5" thickBot="1">
      <c r="A4740" s="153">
        <v>8694</v>
      </c>
      <c r="B4740" s="153">
        <v>12534</v>
      </c>
      <c r="C4740" s="141" t="s">
        <v>1500</v>
      </c>
      <c r="D4740" s="141">
        <v>512287517</v>
      </c>
      <c r="E4740" s="141" t="s">
        <v>429</v>
      </c>
      <c r="F4740" s="141" t="s">
        <v>1501</v>
      </c>
      <c r="G4740" s="141" t="s">
        <v>3360</v>
      </c>
      <c r="H4740" s="141" t="s">
        <v>76</v>
      </c>
      <c r="I4740" s="141" t="s">
        <v>228</v>
      </c>
      <c r="J4740" s="141" t="s">
        <v>53</v>
      </c>
      <c r="K4740" s="141" t="s">
        <v>53</v>
      </c>
      <c r="L4740" s="141" t="s">
        <v>821</v>
      </c>
      <c r="M4740" s="141" t="s">
        <v>311</v>
      </c>
      <c r="N4740" s="141" t="s">
        <v>140</v>
      </c>
      <c r="O4740" s="141" t="s">
        <v>62</v>
      </c>
      <c r="P4740" s="141" t="s">
        <v>298</v>
      </c>
      <c r="Q4740" s="141" t="s">
        <v>298</v>
      </c>
      <c r="R4740" s="141" t="s">
        <v>57</v>
      </c>
      <c r="S4740" s="141" t="s">
        <v>1206</v>
      </c>
      <c r="T4740" s="227">
        <v>0.54400000000000004</v>
      </c>
      <c r="U4740" s="146">
        <v>45838</v>
      </c>
      <c r="V4740" s="208">
        <v>4.4900000000000002E-2</v>
      </c>
      <c r="W4740" s="209">
        <v>7.2700000000000001E-2</v>
      </c>
      <c r="X4740" s="141" t="s">
        <v>636</v>
      </c>
      <c r="Y4740" s="141"/>
      <c r="Z4740" s="148">
        <v>974880</v>
      </c>
      <c r="AA4740" s="148">
        <v>1</v>
      </c>
      <c r="AB4740" s="148">
        <v>99.72</v>
      </c>
      <c r="AC4740" s="148">
        <v>0</v>
      </c>
      <c r="AD4740" s="148">
        <v>972.15034000000003</v>
      </c>
      <c r="AE4740" s="151"/>
      <c r="AF4740" s="151"/>
      <c r="AG4740" s="141" t="s">
        <v>17</v>
      </c>
      <c r="AH4740" s="229">
        <v>1.6855070768999999E-2</v>
      </c>
      <c r="AI4740" s="229">
        <v>3.6905065528185769E-4</v>
      </c>
      <c r="AJ4740" s="229">
        <v>1.06535029E-4</v>
      </c>
    </row>
    <row r="4741" spans="1:36" ht="13.5" thickBot="1">
      <c r="A4741" s="153">
        <v>8694</v>
      </c>
      <c r="B4741" s="153">
        <v>12534</v>
      </c>
      <c r="C4741" s="141" t="s">
        <v>1289</v>
      </c>
      <c r="D4741" s="141">
        <v>513623314</v>
      </c>
      <c r="E4741" s="141" t="s">
        <v>429</v>
      </c>
      <c r="F4741" s="141" t="s">
        <v>2077</v>
      </c>
      <c r="G4741" s="141" t="s">
        <v>3707</v>
      </c>
      <c r="H4741" s="141" t="s">
        <v>76</v>
      </c>
      <c r="I4741" s="141" t="s">
        <v>229</v>
      </c>
      <c r="J4741" s="141" t="s">
        <v>53</v>
      </c>
      <c r="K4741" s="141" t="s">
        <v>53</v>
      </c>
      <c r="L4741" s="141" t="s">
        <v>821</v>
      </c>
      <c r="M4741" s="141" t="s">
        <v>311</v>
      </c>
      <c r="N4741" s="141" t="s">
        <v>651</v>
      </c>
      <c r="O4741" s="141" t="s">
        <v>62</v>
      </c>
      <c r="P4741" s="141" t="s">
        <v>1293</v>
      </c>
      <c r="Q4741" s="141" t="s">
        <v>1294</v>
      </c>
      <c r="R4741" s="141" t="s">
        <v>57</v>
      </c>
      <c r="S4741" s="141" t="s">
        <v>1206</v>
      </c>
      <c r="T4741" s="227">
        <v>4.2510000000000003</v>
      </c>
      <c r="U4741" s="146">
        <v>47937</v>
      </c>
      <c r="V4741" s="208">
        <v>1.3299999999999999E-2</v>
      </c>
      <c r="W4741" s="209">
        <v>3.15E-2</v>
      </c>
      <c r="X4741" s="141" t="s">
        <v>636</v>
      </c>
      <c r="Y4741" s="141"/>
      <c r="Z4741" s="148">
        <v>50000</v>
      </c>
      <c r="AA4741" s="148">
        <v>1</v>
      </c>
      <c r="AB4741" s="148">
        <v>106.76</v>
      </c>
      <c r="AC4741" s="148">
        <v>0</v>
      </c>
      <c r="AD4741" s="148">
        <v>53.38</v>
      </c>
      <c r="AE4741" s="151"/>
      <c r="AF4741" s="151"/>
      <c r="AG4741" s="141" t="s">
        <v>17</v>
      </c>
      <c r="AH4741" s="229">
        <v>4.2105263157894697E-5</v>
      </c>
      <c r="AI4741" s="229">
        <v>2.0264277209372334E-5</v>
      </c>
      <c r="AJ4741" s="229">
        <v>5.8497535380004304E-6</v>
      </c>
    </row>
    <row r="4742" spans="1:36" ht="13.5" thickBot="1">
      <c r="A4742" s="153">
        <v>8694</v>
      </c>
      <c r="B4742" s="153">
        <v>12534</v>
      </c>
      <c r="C4742" s="141" t="s">
        <v>1502</v>
      </c>
      <c r="D4742" s="141">
        <v>510607328</v>
      </c>
      <c r="E4742" s="141" t="s">
        <v>429</v>
      </c>
      <c r="F4742" s="141" t="s">
        <v>1503</v>
      </c>
      <c r="G4742" s="141" t="s">
        <v>3361</v>
      </c>
      <c r="H4742" s="141" t="s">
        <v>76</v>
      </c>
      <c r="I4742" s="141" t="s">
        <v>228</v>
      </c>
      <c r="J4742" s="141" t="s">
        <v>53</v>
      </c>
      <c r="K4742" s="141" t="s">
        <v>53</v>
      </c>
      <c r="L4742" s="141" t="s">
        <v>821</v>
      </c>
      <c r="M4742" s="141" t="s">
        <v>311</v>
      </c>
      <c r="N4742" s="141" t="s">
        <v>652</v>
      </c>
      <c r="O4742" s="141" t="s">
        <v>62</v>
      </c>
      <c r="P4742" s="141" t="s">
        <v>1447</v>
      </c>
      <c r="Q4742" s="141" t="s">
        <v>1294</v>
      </c>
      <c r="R4742" s="141" t="s">
        <v>57</v>
      </c>
      <c r="S4742" s="141" t="s">
        <v>1206</v>
      </c>
      <c r="T4742" s="227">
        <v>2.657</v>
      </c>
      <c r="U4742" s="146">
        <v>47633</v>
      </c>
      <c r="V4742" s="208">
        <v>2.8500000000000001E-2</v>
      </c>
      <c r="W4742" s="209">
        <v>6.25E-2</v>
      </c>
      <c r="X4742" s="141" t="s">
        <v>636</v>
      </c>
      <c r="Y4742" s="141"/>
      <c r="Z4742" s="148">
        <v>1080878.8</v>
      </c>
      <c r="AA4742" s="148">
        <v>1</v>
      </c>
      <c r="AB4742" s="148">
        <v>92.51</v>
      </c>
      <c r="AC4742" s="148">
        <v>0</v>
      </c>
      <c r="AD4742" s="148">
        <v>999.92097999999999</v>
      </c>
      <c r="AE4742" s="151"/>
      <c r="AF4742" s="151"/>
      <c r="AG4742" s="141" t="s">
        <v>17</v>
      </c>
      <c r="AH4742" s="229">
        <v>2.2868010999999998E-3</v>
      </c>
      <c r="AI4742" s="229">
        <v>3.7959302971501025E-4</v>
      </c>
      <c r="AJ4742" s="229">
        <v>1.0957833E-4</v>
      </c>
    </row>
    <row r="4743" spans="1:36" ht="13.5" thickBot="1">
      <c r="A4743" s="153">
        <v>8694</v>
      </c>
      <c r="B4743" s="153">
        <v>12534</v>
      </c>
      <c r="C4743" s="141" t="s">
        <v>1504</v>
      </c>
      <c r="D4743" s="141">
        <v>1811308</v>
      </c>
      <c r="E4743" s="141" t="s">
        <v>430</v>
      </c>
      <c r="F4743" s="141" t="s">
        <v>1505</v>
      </c>
      <c r="G4743" s="141" t="s">
        <v>3362</v>
      </c>
      <c r="H4743" s="141" t="s">
        <v>76</v>
      </c>
      <c r="I4743" s="141" t="s">
        <v>228</v>
      </c>
      <c r="J4743" s="141" t="s">
        <v>53</v>
      </c>
      <c r="K4743" s="141" t="s">
        <v>314</v>
      </c>
      <c r="L4743" s="141" t="s">
        <v>821</v>
      </c>
      <c r="M4743" s="141" t="s">
        <v>311</v>
      </c>
      <c r="N4743" s="141" t="s">
        <v>140</v>
      </c>
      <c r="O4743" s="141" t="s">
        <v>62</v>
      </c>
      <c r="P4743" s="141" t="s">
        <v>1447</v>
      </c>
      <c r="Q4743" s="141" t="s">
        <v>1294</v>
      </c>
      <c r="R4743" s="141" t="s">
        <v>57</v>
      </c>
      <c r="S4743" s="141" t="s">
        <v>1206</v>
      </c>
      <c r="T4743" s="227">
        <v>0.97099999999999997</v>
      </c>
      <c r="U4743" s="146">
        <v>46112</v>
      </c>
      <c r="V4743" s="208">
        <v>7.0000000000000007E-2</v>
      </c>
      <c r="W4743" s="209">
        <v>7.2099999999999997E-2</v>
      </c>
      <c r="X4743" s="141" t="s">
        <v>636</v>
      </c>
      <c r="Y4743" s="141"/>
      <c r="Z4743" s="148">
        <v>3345173.25</v>
      </c>
      <c r="AA4743" s="148">
        <v>1</v>
      </c>
      <c r="AB4743" s="148">
        <v>99.95</v>
      </c>
      <c r="AC4743" s="148">
        <v>0</v>
      </c>
      <c r="AD4743" s="148">
        <v>3343.5006600000002</v>
      </c>
      <c r="AE4743" s="151"/>
      <c r="AF4743" s="151"/>
      <c r="AG4743" s="141" t="s">
        <v>17</v>
      </c>
      <c r="AH4743" s="229">
        <v>8.3625149990000005E-3</v>
      </c>
      <c r="AI4743" s="229">
        <v>1.2692698430865372E-3</v>
      </c>
      <c r="AJ4743" s="229">
        <v>3.6640417399999998E-4</v>
      </c>
    </row>
    <row r="4744" spans="1:36" ht="13.5" thickBot="1">
      <c r="A4744" s="153">
        <v>8694</v>
      </c>
      <c r="B4744" s="153">
        <v>12534</v>
      </c>
      <c r="C4744" s="141" t="s">
        <v>1278</v>
      </c>
      <c r="D4744" s="141">
        <v>520036104</v>
      </c>
      <c r="E4744" s="141" t="s">
        <v>429</v>
      </c>
      <c r="F4744" s="141" t="s">
        <v>1506</v>
      </c>
      <c r="G4744" s="141" t="s">
        <v>3363</v>
      </c>
      <c r="H4744" s="141" t="s">
        <v>76</v>
      </c>
      <c r="I4744" s="141" t="s">
        <v>228</v>
      </c>
      <c r="J4744" s="141" t="s">
        <v>53</v>
      </c>
      <c r="K4744" s="141" t="s">
        <v>53</v>
      </c>
      <c r="L4744" s="141" t="s">
        <v>821</v>
      </c>
      <c r="M4744" s="141" t="s">
        <v>311</v>
      </c>
      <c r="N4744" s="141" t="s">
        <v>140</v>
      </c>
      <c r="O4744" s="141" t="s">
        <v>62</v>
      </c>
      <c r="P4744" s="141" t="s">
        <v>1280</v>
      </c>
      <c r="Q4744" s="141" t="s">
        <v>65</v>
      </c>
      <c r="R4744" s="141" t="s">
        <v>57</v>
      </c>
      <c r="S4744" s="141" t="s">
        <v>1206</v>
      </c>
      <c r="T4744" s="227">
        <v>3.2839999999999998</v>
      </c>
      <c r="U4744" s="146">
        <v>47603</v>
      </c>
      <c r="V4744" s="208">
        <v>2.8000000000000001E-2</v>
      </c>
      <c r="W4744" s="209">
        <v>6.7199999999999996E-2</v>
      </c>
      <c r="X4744" s="141" t="s">
        <v>636</v>
      </c>
      <c r="Y4744" s="141"/>
      <c r="Z4744" s="148">
        <v>8414623</v>
      </c>
      <c r="AA4744" s="148">
        <v>1</v>
      </c>
      <c r="AB4744" s="148">
        <v>89.4</v>
      </c>
      <c r="AC4744" s="148">
        <v>0</v>
      </c>
      <c r="AD4744" s="148">
        <v>7522.6729599999999</v>
      </c>
      <c r="AE4744" s="151"/>
      <c r="AF4744" s="151"/>
      <c r="AG4744" s="141" t="s">
        <v>17</v>
      </c>
      <c r="AH4744" s="229">
        <v>6.8507423800000002E-3</v>
      </c>
      <c r="AI4744" s="229">
        <v>2.855779884168031E-3</v>
      </c>
      <c r="AJ4744" s="229">
        <v>8.2438708799999997E-4</v>
      </c>
    </row>
    <row r="4745" spans="1:36" ht="13.5" thickBot="1">
      <c r="A4745" s="153">
        <v>8694</v>
      </c>
      <c r="B4745" s="153">
        <v>12534</v>
      </c>
      <c r="C4745" s="141" t="s">
        <v>1490</v>
      </c>
      <c r="D4745" s="141">
        <v>513893123</v>
      </c>
      <c r="E4745" s="141" t="s">
        <v>429</v>
      </c>
      <c r="F4745" s="141" t="s">
        <v>1507</v>
      </c>
      <c r="G4745" s="141" t="s">
        <v>3364</v>
      </c>
      <c r="H4745" s="141" t="s">
        <v>76</v>
      </c>
      <c r="I4745" s="141" t="s">
        <v>229</v>
      </c>
      <c r="J4745" s="141" t="s">
        <v>53</v>
      </c>
      <c r="K4745" s="141" t="s">
        <v>53</v>
      </c>
      <c r="L4745" s="141" t="s">
        <v>821</v>
      </c>
      <c r="M4745" s="141" t="s">
        <v>311</v>
      </c>
      <c r="N4745" s="141" t="s">
        <v>649</v>
      </c>
      <c r="O4745" s="141" t="s">
        <v>62</v>
      </c>
      <c r="P4745" s="141" t="s">
        <v>1413</v>
      </c>
      <c r="Q4745" s="141" t="s">
        <v>1294</v>
      </c>
      <c r="R4745" s="141" t="s">
        <v>57</v>
      </c>
      <c r="S4745" s="141" t="s">
        <v>1206</v>
      </c>
      <c r="T4745" s="227">
        <v>0.66200000000000003</v>
      </c>
      <c r="U4745" s="146">
        <v>46054</v>
      </c>
      <c r="V4745" s="208">
        <v>0.01</v>
      </c>
      <c r="W4745" s="209">
        <v>2.7099999999999999E-2</v>
      </c>
      <c r="X4745" s="141" t="s">
        <v>636</v>
      </c>
      <c r="Y4745" s="141"/>
      <c r="Z4745" s="148">
        <v>4813298.8</v>
      </c>
      <c r="AA4745" s="148">
        <v>1</v>
      </c>
      <c r="AB4745" s="148">
        <v>113.12</v>
      </c>
      <c r="AC4745" s="148">
        <v>0</v>
      </c>
      <c r="AD4745" s="148">
        <v>5444.8036000000002</v>
      </c>
      <c r="AE4745" s="151"/>
      <c r="AF4745" s="151"/>
      <c r="AG4745" s="141" t="s">
        <v>17</v>
      </c>
      <c r="AH4745" s="229">
        <v>1.5811019608999999E-2</v>
      </c>
      <c r="AI4745" s="229">
        <v>2.0669728269199781E-3</v>
      </c>
      <c r="AJ4745" s="229">
        <v>5.9667963799999997E-4</v>
      </c>
    </row>
    <row r="4746" spans="1:36" ht="13.5" thickBot="1">
      <c r="A4746" s="153">
        <v>8694</v>
      </c>
      <c r="B4746" s="153">
        <v>12534</v>
      </c>
      <c r="C4746" s="141" t="s">
        <v>1508</v>
      </c>
      <c r="D4746" s="141">
        <v>516117181</v>
      </c>
      <c r="E4746" s="141" t="s">
        <v>429</v>
      </c>
      <c r="F4746" s="141" t="s">
        <v>1509</v>
      </c>
      <c r="G4746" s="141" t="s">
        <v>3365</v>
      </c>
      <c r="H4746" s="141" t="s">
        <v>76</v>
      </c>
      <c r="I4746" s="141" t="s">
        <v>229</v>
      </c>
      <c r="J4746" s="141" t="s">
        <v>53</v>
      </c>
      <c r="K4746" s="141" t="s">
        <v>53</v>
      </c>
      <c r="L4746" s="141" t="s">
        <v>821</v>
      </c>
      <c r="M4746" s="141" t="s">
        <v>311</v>
      </c>
      <c r="N4746" s="141" t="s">
        <v>651</v>
      </c>
      <c r="O4746" s="141" t="s">
        <v>62</v>
      </c>
      <c r="P4746" s="141" t="s">
        <v>298</v>
      </c>
      <c r="Q4746" s="141" t="s">
        <v>298</v>
      </c>
      <c r="R4746" s="141" t="s">
        <v>57</v>
      </c>
      <c r="S4746" s="141" t="s">
        <v>1206</v>
      </c>
      <c r="T4746" s="227">
        <v>5.2530000000000001</v>
      </c>
      <c r="U4746" s="146">
        <v>47664</v>
      </c>
      <c r="V4746" s="208">
        <v>6.4000000000000003E-3</v>
      </c>
      <c r="W4746" s="209">
        <v>4.2099999999999999E-2</v>
      </c>
      <c r="X4746" s="141" t="s">
        <v>636</v>
      </c>
      <c r="Y4746" s="141"/>
      <c r="Z4746" s="148">
        <v>6740256.9800000004</v>
      </c>
      <c r="AA4746" s="148">
        <v>1</v>
      </c>
      <c r="AB4746" s="148">
        <v>95.16</v>
      </c>
      <c r="AC4746" s="148">
        <v>0</v>
      </c>
      <c r="AD4746" s="148">
        <v>6414.0285400000002</v>
      </c>
      <c r="AE4746" s="151"/>
      <c r="AF4746" s="151"/>
      <c r="AG4746" s="141" t="s">
        <v>17</v>
      </c>
      <c r="AH4746" s="229">
        <v>2.6302875372999999E-2</v>
      </c>
      <c r="AI4746" s="229">
        <v>2.4349129329971093E-3</v>
      </c>
      <c r="AJ4746" s="229">
        <v>7.0289408200000002E-4</v>
      </c>
    </row>
    <row r="4747" spans="1:36" ht="13.5" thickBot="1">
      <c r="A4747" s="153">
        <v>8694</v>
      </c>
      <c r="B4747" s="153">
        <v>12534</v>
      </c>
      <c r="C4747" s="141" t="s">
        <v>1481</v>
      </c>
      <c r="D4747" s="141">
        <v>515434074</v>
      </c>
      <c r="E4747" s="141" t="s">
        <v>429</v>
      </c>
      <c r="F4747" s="141" t="s">
        <v>1510</v>
      </c>
      <c r="G4747" s="141" t="s">
        <v>3366</v>
      </c>
      <c r="H4747" s="141" t="s">
        <v>76</v>
      </c>
      <c r="I4747" s="141" t="s">
        <v>229</v>
      </c>
      <c r="J4747" s="141" t="s">
        <v>53</v>
      </c>
      <c r="K4747" s="141" t="s">
        <v>53</v>
      </c>
      <c r="L4747" s="141" t="s">
        <v>821</v>
      </c>
      <c r="M4747" s="141" t="s">
        <v>311</v>
      </c>
      <c r="N4747" s="141" t="s">
        <v>651</v>
      </c>
      <c r="O4747" s="141" t="s">
        <v>62</v>
      </c>
      <c r="P4747" s="141" t="s">
        <v>1483</v>
      </c>
      <c r="Q4747" s="141" t="s">
        <v>65</v>
      </c>
      <c r="R4747" s="141" t="s">
        <v>57</v>
      </c>
      <c r="S4747" s="141" t="s">
        <v>1206</v>
      </c>
      <c r="T4747" s="227">
        <v>3.9769999999999999</v>
      </c>
      <c r="U4747" s="146">
        <v>47027</v>
      </c>
      <c r="V4747" s="208">
        <v>3.0000000000000001E-3</v>
      </c>
      <c r="W4747" s="209">
        <v>3.5200000000000002E-2</v>
      </c>
      <c r="X4747" s="141" t="s">
        <v>636</v>
      </c>
      <c r="Y4747" s="141"/>
      <c r="Z4747" s="148">
        <v>9713000</v>
      </c>
      <c r="AA4747" s="148">
        <v>1</v>
      </c>
      <c r="AB4747" s="148">
        <v>100.72</v>
      </c>
      <c r="AC4747" s="148">
        <v>0</v>
      </c>
      <c r="AD4747" s="148">
        <v>9782.9336000000003</v>
      </c>
      <c r="AE4747" s="151"/>
      <c r="AF4747" s="151"/>
      <c r="AG4747" s="141" t="s">
        <v>17</v>
      </c>
      <c r="AH4747" s="229">
        <v>2.0609216327E-2</v>
      </c>
      <c r="AI4747" s="229">
        <v>3.7138268713241443E-3</v>
      </c>
      <c r="AJ4747" s="229">
        <v>1.0720822479999999E-3</v>
      </c>
    </row>
    <row r="4748" spans="1:36" ht="13.5" thickBot="1">
      <c r="A4748" s="153">
        <v>8694</v>
      </c>
      <c r="B4748" s="153">
        <v>12534</v>
      </c>
      <c r="C4748" s="141" t="s">
        <v>1511</v>
      </c>
      <c r="D4748" s="141">
        <v>515846558</v>
      </c>
      <c r="E4748" s="141" t="s">
        <v>429</v>
      </c>
      <c r="F4748" s="141" t="s">
        <v>1512</v>
      </c>
      <c r="G4748" s="141" t="s">
        <v>3367</v>
      </c>
      <c r="H4748" s="141" t="s">
        <v>76</v>
      </c>
      <c r="I4748" s="141" t="s">
        <v>229</v>
      </c>
      <c r="J4748" s="141" t="s">
        <v>53</v>
      </c>
      <c r="K4748" s="141" t="s">
        <v>53</v>
      </c>
      <c r="L4748" s="141" t="s">
        <v>821</v>
      </c>
      <c r="M4748" s="141" t="s">
        <v>311</v>
      </c>
      <c r="N4748" s="141" t="s">
        <v>708</v>
      </c>
      <c r="O4748" s="141" t="s">
        <v>62</v>
      </c>
      <c r="P4748" s="141" t="s">
        <v>1333</v>
      </c>
      <c r="Q4748" s="141" t="s">
        <v>65</v>
      </c>
      <c r="R4748" s="141" t="s">
        <v>57</v>
      </c>
      <c r="S4748" s="141" t="s">
        <v>1206</v>
      </c>
      <c r="T4748" s="227">
        <v>3.8149999999999999</v>
      </c>
      <c r="U4748" s="146">
        <v>48029</v>
      </c>
      <c r="V4748" s="208">
        <v>7.4999999999999997E-3</v>
      </c>
      <c r="W4748" s="209">
        <v>3.4799999999999998E-2</v>
      </c>
      <c r="X4748" s="141" t="s">
        <v>636</v>
      </c>
      <c r="Y4748" s="141"/>
      <c r="Z4748" s="148">
        <v>8477948.8000000007</v>
      </c>
      <c r="AA4748" s="148">
        <v>1</v>
      </c>
      <c r="AB4748" s="148">
        <v>102.79</v>
      </c>
      <c r="AC4748" s="148">
        <v>0</v>
      </c>
      <c r="AD4748" s="148">
        <v>8714.4835700000003</v>
      </c>
      <c r="AE4748" s="151"/>
      <c r="AF4748" s="151"/>
      <c r="AG4748" s="141" t="s">
        <v>17</v>
      </c>
      <c r="AH4748" s="229">
        <v>1.8757501607000002E-2</v>
      </c>
      <c r="AI4748" s="229">
        <v>3.3082186361746094E-3</v>
      </c>
      <c r="AJ4748" s="229">
        <v>9.5499402500000003E-4</v>
      </c>
    </row>
    <row r="4749" spans="1:36" ht="13.5" thickBot="1">
      <c r="A4749" s="153">
        <v>8694</v>
      </c>
      <c r="B4749" s="153">
        <v>12534</v>
      </c>
      <c r="C4749" s="141" t="s">
        <v>1437</v>
      </c>
      <c r="D4749" s="141">
        <v>515327120</v>
      </c>
      <c r="E4749" s="141" t="s">
        <v>429</v>
      </c>
      <c r="F4749" s="141" t="s">
        <v>1513</v>
      </c>
      <c r="G4749" s="141" t="s">
        <v>3368</v>
      </c>
      <c r="H4749" s="141" t="s">
        <v>76</v>
      </c>
      <c r="I4749" s="141" t="s">
        <v>229</v>
      </c>
      <c r="J4749" s="141" t="s">
        <v>53</v>
      </c>
      <c r="K4749" s="141" t="s">
        <v>53</v>
      </c>
      <c r="L4749" s="141" t="s">
        <v>821</v>
      </c>
      <c r="M4749" s="141" t="s">
        <v>311</v>
      </c>
      <c r="N4749" s="141" t="s">
        <v>651</v>
      </c>
      <c r="O4749" s="141" t="s">
        <v>62</v>
      </c>
      <c r="P4749" s="141" t="s">
        <v>1293</v>
      </c>
      <c r="Q4749" s="141" t="s">
        <v>1294</v>
      </c>
      <c r="R4749" s="141" t="s">
        <v>57</v>
      </c>
      <c r="S4749" s="141" t="s">
        <v>1206</v>
      </c>
      <c r="T4749" s="227">
        <v>4.2030000000000003</v>
      </c>
      <c r="U4749" s="146">
        <v>47483</v>
      </c>
      <c r="V4749" s="208">
        <v>8.5000000000000006E-3</v>
      </c>
      <c r="W4749" s="209">
        <v>3.0300000000000001E-2</v>
      </c>
      <c r="X4749" s="141" t="s">
        <v>636</v>
      </c>
      <c r="Y4749" s="141"/>
      <c r="Z4749" s="148">
        <v>13873000</v>
      </c>
      <c r="AA4749" s="148">
        <v>1</v>
      </c>
      <c r="AB4749" s="148">
        <v>104.57</v>
      </c>
      <c r="AC4749" s="148">
        <v>0</v>
      </c>
      <c r="AD4749" s="148">
        <v>14506.9961</v>
      </c>
      <c r="AE4749" s="151"/>
      <c r="AF4749" s="151"/>
      <c r="AG4749" s="141" t="s">
        <v>17</v>
      </c>
      <c r="AH4749" s="229">
        <v>2.1073658306000002E-2</v>
      </c>
      <c r="AI4749" s="229">
        <v>5.5071897797992373E-3</v>
      </c>
      <c r="AJ4749" s="229">
        <v>1.5897780390000001E-3</v>
      </c>
    </row>
    <row r="4750" spans="1:36" ht="13.5" thickBot="1">
      <c r="A4750" s="153">
        <v>8694</v>
      </c>
      <c r="B4750" s="153">
        <v>12534</v>
      </c>
      <c r="C4750" s="141" t="s">
        <v>1514</v>
      </c>
      <c r="D4750" s="141">
        <v>515060044</v>
      </c>
      <c r="E4750" s="141" t="s">
        <v>429</v>
      </c>
      <c r="F4750" s="141" t="s">
        <v>1515</v>
      </c>
      <c r="G4750" s="141" t="s">
        <v>3369</v>
      </c>
      <c r="H4750" s="141" t="s">
        <v>76</v>
      </c>
      <c r="I4750" s="141" t="s">
        <v>230</v>
      </c>
      <c r="J4750" s="141" t="s">
        <v>53</v>
      </c>
      <c r="K4750" s="141" t="s">
        <v>53</v>
      </c>
      <c r="L4750" s="141" t="s">
        <v>821</v>
      </c>
      <c r="M4750" s="141" t="s">
        <v>311</v>
      </c>
      <c r="N4750" s="141" t="s">
        <v>267</v>
      </c>
      <c r="O4750" s="141" t="s">
        <v>62</v>
      </c>
      <c r="P4750" s="141" t="s">
        <v>298</v>
      </c>
      <c r="Q4750" s="141" t="s">
        <v>298</v>
      </c>
      <c r="R4750" s="141" t="s">
        <v>57</v>
      </c>
      <c r="S4750" s="141" t="s">
        <v>1206</v>
      </c>
      <c r="T4750" s="227">
        <v>2.5089999999999999</v>
      </c>
      <c r="U4750" s="146">
        <v>47422</v>
      </c>
      <c r="V4750" s="208">
        <v>5.7000000000000002E-2</v>
      </c>
      <c r="W4750" s="209">
        <v>7.3400000000000007E-2</v>
      </c>
      <c r="X4750" s="141" t="s">
        <v>636</v>
      </c>
      <c r="Y4750" s="141"/>
      <c r="Z4750" s="148">
        <v>1203782.8</v>
      </c>
      <c r="AA4750" s="148">
        <v>1</v>
      </c>
      <c r="AB4750" s="148">
        <v>112.24</v>
      </c>
      <c r="AC4750" s="148">
        <v>0</v>
      </c>
      <c r="AD4750" s="148">
        <v>1351.12581</v>
      </c>
      <c r="AE4750" s="151"/>
      <c r="AF4750" s="151"/>
      <c r="AG4750" s="141" t="s">
        <v>17</v>
      </c>
      <c r="AH4750" s="229">
        <v>4.5597833330000004E-3</v>
      </c>
      <c r="AI4750" s="229">
        <v>5.1291847056159111E-4</v>
      </c>
      <c r="AJ4750" s="229">
        <v>1.4806581E-4</v>
      </c>
    </row>
    <row r="4751" spans="1:36" ht="13.5" thickBot="1">
      <c r="A4751" s="153">
        <v>8694</v>
      </c>
      <c r="B4751" s="153">
        <v>12534</v>
      </c>
      <c r="C4751" s="141" t="s">
        <v>1516</v>
      </c>
      <c r="D4751" s="141">
        <v>512832742</v>
      </c>
      <c r="E4751" s="141" t="s">
        <v>429</v>
      </c>
      <c r="F4751" s="141" t="s">
        <v>1517</v>
      </c>
      <c r="G4751" s="141" t="s">
        <v>3370</v>
      </c>
      <c r="H4751" s="141" t="s">
        <v>76</v>
      </c>
      <c r="I4751" s="141" t="s">
        <v>228</v>
      </c>
      <c r="J4751" s="141" t="s">
        <v>53</v>
      </c>
      <c r="K4751" s="141" t="s">
        <v>53</v>
      </c>
      <c r="L4751" s="141" t="s">
        <v>821</v>
      </c>
      <c r="M4751" s="141" t="s">
        <v>311</v>
      </c>
      <c r="N4751" s="141" t="s">
        <v>260</v>
      </c>
      <c r="O4751" s="141" t="s">
        <v>62</v>
      </c>
      <c r="P4751" s="141" t="s">
        <v>1447</v>
      </c>
      <c r="Q4751" s="141" t="s">
        <v>1294</v>
      </c>
      <c r="R4751" s="141" t="s">
        <v>57</v>
      </c>
      <c r="S4751" s="141" t="s">
        <v>1206</v>
      </c>
      <c r="T4751" s="227">
        <v>2.0739999999999998</v>
      </c>
      <c r="U4751" s="146">
        <v>46356</v>
      </c>
      <c r="V4751" s="208">
        <v>3.6499999999999998E-2</v>
      </c>
      <c r="W4751" s="209">
        <v>5.5899999999999998E-2</v>
      </c>
      <c r="X4751" s="141" t="s">
        <v>636</v>
      </c>
      <c r="Y4751" s="141"/>
      <c r="Z4751" s="148">
        <v>680000</v>
      </c>
      <c r="AA4751" s="148">
        <v>1</v>
      </c>
      <c r="AB4751" s="148">
        <v>97.46</v>
      </c>
      <c r="AC4751" s="148">
        <v>0</v>
      </c>
      <c r="AD4751" s="148">
        <v>662.72799999999995</v>
      </c>
      <c r="AE4751" s="151"/>
      <c r="AF4751" s="151"/>
      <c r="AG4751" s="141" t="s">
        <v>17</v>
      </c>
      <c r="AH4751" s="229">
        <v>6.7287999299999997E-4</v>
      </c>
      <c r="AI4751" s="229">
        <v>2.5158680978667862E-4</v>
      </c>
      <c r="AJ4751" s="229">
        <v>7.2626366855225796E-5</v>
      </c>
    </row>
    <row r="4752" spans="1:36" ht="13.5" thickBot="1">
      <c r="A4752" s="153">
        <v>8694</v>
      </c>
      <c r="B4752" s="153">
        <v>12534</v>
      </c>
      <c r="C4752" s="141" t="s">
        <v>1308</v>
      </c>
      <c r="D4752" s="141">
        <v>520043027</v>
      </c>
      <c r="E4752" s="141" t="s">
        <v>429</v>
      </c>
      <c r="F4752" s="141" t="s">
        <v>1309</v>
      </c>
      <c r="G4752" s="141" t="s">
        <v>3257</v>
      </c>
      <c r="H4752" s="141" t="s">
        <v>76</v>
      </c>
      <c r="I4752" s="141" t="s">
        <v>228</v>
      </c>
      <c r="J4752" s="141" t="s">
        <v>53</v>
      </c>
      <c r="K4752" s="141" t="s">
        <v>53</v>
      </c>
      <c r="L4752" s="141" t="s">
        <v>821</v>
      </c>
      <c r="M4752" s="141" t="s">
        <v>311</v>
      </c>
      <c r="N4752" s="141" t="s">
        <v>654</v>
      </c>
      <c r="O4752" s="141" t="s">
        <v>62</v>
      </c>
      <c r="P4752" s="141" t="s">
        <v>1310</v>
      </c>
      <c r="Q4752" s="141" t="s">
        <v>65</v>
      </c>
      <c r="R4752" s="141" t="s">
        <v>57</v>
      </c>
      <c r="S4752" s="141" t="s">
        <v>1206</v>
      </c>
      <c r="T4752" s="227">
        <v>2.6150000000000002</v>
      </c>
      <c r="U4752" s="146">
        <v>47300</v>
      </c>
      <c r="V4752" s="208">
        <v>1.0800000000000001E-2</v>
      </c>
      <c r="W4752" s="209">
        <v>5.2200000000000003E-2</v>
      </c>
      <c r="X4752" s="141" t="s">
        <v>636</v>
      </c>
      <c r="Y4752" s="141"/>
      <c r="Z4752" s="148">
        <v>3916339.65</v>
      </c>
      <c r="AA4752" s="148">
        <v>1</v>
      </c>
      <c r="AB4752" s="148">
        <v>90.15</v>
      </c>
      <c r="AC4752" s="148">
        <v>0</v>
      </c>
      <c r="AD4752" s="148">
        <v>3530.5801900000001</v>
      </c>
      <c r="AE4752" s="151"/>
      <c r="AF4752" s="151"/>
      <c r="AG4752" s="141" t="s">
        <v>17</v>
      </c>
      <c r="AH4752" s="229">
        <v>4.1774289549999996E-3</v>
      </c>
      <c r="AI4752" s="229">
        <v>1.3402895406533989E-3</v>
      </c>
      <c r="AJ4752" s="229">
        <v>3.8690565599999998E-4</v>
      </c>
    </row>
    <row r="4753" spans="1:36" ht="13.5" thickBot="1">
      <c r="A4753" s="153">
        <v>8694</v>
      </c>
      <c r="B4753" s="153">
        <v>12534</v>
      </c>
      <c r="C4753" s="141" t="s">
        <v>1306</v>
      </c>
      <c r="D4753" s="141">
        <v>510560188</v>
      </c>
      <c r="E4753" s="141" t="s">
        <v>429</v>
      </c>
      <c r="F4753" s="141" t="s">
        <v>1518</v>
      </c>
      <c r="G4753" s="141" t="s">
        <v>3371</v>
      </c>
      <c r="H4753" s="141" t="s">
        <v>76</v>
      </c>
      <c r="I4753" s="141" t="s">
        <v>229</v>
      </c>
      <c r="J4753" s="141" t="s">
        <v>53</v>
      </c>
      <c r="K4753" s="141" t="s">
        <v>53</v>
      </c>
      <c r="L4753" s="141" t="s">
        <v>821</v>
      </c>
      <c r="M4753" s="141" t="s">
        <v>311</v>
      </c>
      <c r="N4753" s="141" t="s">
        <v>652</v>
      </c>
      <c r="O4753" s="141" t="s">
        <v>62</v>
      </c>
      <c r="P4753" s="141" t="s">
        <v>1305</v>
      </c>
      <c r="Q4753" s="141" t="s">
        <v>1294</v>
      </c>
      <c r="R4753" s="141" t="s">
        <v>57</v>
      </c>
      <c r="S4753" s="141" t="s">
        <v>1206</v>
      </c>
      <c r="T4753" s="227">
        <v>4.1390000000000002</v>
      </c>
      <c r="U4753" s="146">
        <v>47300</v>
      </c>
      <c r="V4753" s="208">
        <v>1.09E-2</v>
      </c>
      <c r="W4753" s="209">
        <v>3.4000000000000002E-2</v>
      </c>
      <c r="X4753" s="141" t="s">
        <v>636</v>
      </c>
      <c r="Y4753" s="141"/>
      <c r="Z4753" s="148">
        <v>7149725</v>
      </c>
      <c r="AA4753" s="148">
        <v>1</v>
      </c>
      <c r="AB4753" s="148">
        <v>103.89</v>
      </c>
      <c r="AC4753" s="148">
        <v>0</v>
      </c>
      <c r="AD4753" s="148">
        <v>7427.8492999999999</v>
      </c>
      <c r="AE4753" s="151"/>
      <c r="AF4753" s="151"/>
      <c r="AG4753" s="141" t="s">
        <v>17</v>
      </c>
      <c r="AH4753" s="229">
        <v>1.0045543892E-2</v>
      </c>
      <c r="AI4753" s="229">
        <v>2.8197826392776736E-3</v>
      </c>
      <c r="AJ4753" s="229">
        <v>8.1399564799999999E-4</v>
      </c>
    </row>
    <row r="4754" spans="1:36" ht="13.5" thickBot="1">
      <c r="A4754" s="153">
        <v>8694</v>
      </c>
      <c r="B4754" s="153">
        <v>12534</v>
      </c>
      <c r="C4754" s="141" t="s">
        <v>1386</v>
      </c>
      <c r="D4754" s="141">
        <v>514892801</v>
      </c>
      <c r="E4754" s="141" t="s">
        <v>429</v>
      </c>
      <c r="F4754" s="141" t="s">
        <v>1519</v>
      </c>
      <c r="G4754" s="141" t="s">
        <v>3372</v>
      </c>
      <c r="H4754" s="141" t="s">
        <v>76</v>
      </c>
      <c r="I4754" s="141" t="s">
        <v>228</v>
      </c>
      <c r="J4754" s="141" t="s">
        <v>53</v>
      </c>
      <c r="K4754" s="141" t="s">
        <v>53</v>
      </c>
      <c r="L4754" s="141" t="s">
        <v>821</v>
      </c>
      <c r="M4754" s="141" t="s">
        <v>311</v>
      </c>
      <c r="N4754" s="141" t="s">
        <v>263</v>
      </c>
      <c r="O4754" s="141" t="s">
        <v>62</v>
      </c>
      <c r="P4754" s="141" t="s">
        <v>1333</v>
      </c>
      <c r="Q4754" s="141" t="s">
        <v>65</v>
      </c>
      <c r="R4754" s="141" t="s">
        <v>57</v>
      </c>
      <c r="S4754" s="141" t="s">
        <v>1206</v>
      </c>
      <c r="T4754" s="227">
        <v>5.4569999999999999</v>
      </c>
      <c r="U4754" s="146">
        <v>50374</v>
      </c>
      <c r="V4754" s="208">
        <v>2.3400000000000001E-2</v>
      </c>
      <c r="W4754" s="209">
        <v>6.0199999999999997E-2</v>
      </c>
      <c r="X4754" s="141" t="s">
        <v>636</v>
      </c>
      <c r="Y4754" s="141"/>
      <c r="Z4754" s="148">
        <v>525466.67000000004</v>
      </c>
      <c r="AA4754" s="148">
        <v>1</v>
      </c>
      <c r="AB4754" s="148">
        <v>82.39</v>
      </c>
      <c r="AC4754" s="148">
        <v>0</v>
      </c>
      <c r="AD4754" s="148">
        <v>432.93198999999998</v>
      </c>
      <c r="AE4754" s="151"/>
      <c r="AF4754" s="151"/>
      <c r="AG4754" s="141" t="s">
        <v>17</v>
      </c>
      <c r="AH4754" s="229">
        <v>5.3301775400000002E-4</v>
      </c>
      <c r="AI4754" s="229">
        <v>1.6435095275693537E-4</v>
      </c>
      <c r="AJ4754" s="229">
        <v>4.7443713754516102E-5</v>
      </c>
    </row>
    <row r="4755" spans="1:36" ht="13.5" thickBot="1">
      <c r="A4755" s="153">
        <v>8694</v>
      </c>
      <c r="B4755" s="153">
        <v>12534</v>
      </c>
      <c r="C4755" s="141" t="s">
        <v>1284</v>
      </c>
      <c r="D4755" s="141">
        <v>510960719</v>
      </c>
      <c r="E4755" s="141" t="s">
        <v>429</v>
      </c>
      <c r="F4755" s="141" t="s">
        <v>1520</v>
      </c>
      <c r="G4755" s="141" t="s">
        <v>3373</v>
      </c>
      <c r="H4755" s="141" t="s">
        <v>76</v>
      </c>
      <c r="I4755" s="141" t="s">
        <v>229</v>
      </c>
      <c r="J4755" s="141" t="s">
        <v>53</v>
      </c>
      <c r="K4755" s="141" t="s">
        <v>53</v>
      </c>
      <c r="L4755" s="141" t="s">
        <v>821</v>
      </c>
      <c r="M4755" s="141" t="s">
        <v>311</v>
      </c>
      <c r="N4755" s="141" t="s">
        <v>651</v>
      </c>
      <c r="O4755" s="141" t="s">
        <v>62</v>
      </c>
      <c r="P4755" s="141" t="s">
        <v>1286</v>
      </c>
      <c r="Q4755" s="141" t="s">
        <v>65</v>
      </c>
      <c r="R4755" s="141" t="s">
        <v>57</v>
      </c>
      <c r="S4755" s="141" t="s">
        <v>1206</v>
      </c>
      <c r="T4755" s="227">
        <v>6.9169999999999998</v>
      </c>
      <c r="U4755" s="146">
        <v>49858</v>
      </c>
      <c r="V4755" s="208">
        <v>8.9999999999999993E-3</v>
      </c>
      <c r="W4755" s="209">
        <v>3.3399999999999999E-2</v>
      </c>
      <c r="X4755" s="141" t="s">
        <v>636</v>
      </c>
      <c r="Y4755" s="141"/>
      <c r="Z4755" s="148">
        <v>15850100.560000001</v>
      </c>
      <c r="AA4755" s="148">
        <v>1</v>
      </c>
      <c r="AB4755" s="148">
        <v>96.33</v>
      </c>
      <c r="AC4755" s="148">
        <v>0</v>
      </c>
      <c r="AD4755" s="148">
        <v>15268.40187</v>
      </c>
      <c r="AE4755" s="151"/>
      <c r="AF4755" s="151"/>
      <c r="AG4755" s="141" t="s">
        <v>17</v>
      </c>
      <c r="AH4755" s="229">
        <v>5.7599640160000002E-3</v>
      </c>
      <c r="AI4755" s="229">
        <v>5.7962369433828941E-3</v>
      </c>
      <c r="AJ4755" s="229">
        <v>1.673218206E-3</v>
      </c>
    </row>
    <row r="4756" spans="1:36" ht="13.5" thickBot="1">
      <c r="A4756" s="153">
        <v>8694</v>
      </c>
      <c r="B4756" s="153">
        <v>12534</v>
      </c>
      <c r="C4756" s="141" t="s">
        <v>1284</v>
      </c>
      <c r="D4756" s="141">
        <v>510960719</v>
      </c>
      <c r="E4756" s="141" t="s">
        <v>429</v>
      </c>
      <c r="F4756" s="141" t="s">
        <v>1521</v>
      </c>
      <c r="G4756" s="141" t="s">
        <v>3374</v>
      </c>
      <c r="H4756" s="141" t="s">
        <v>76</v>
      </c>
      <c r="I4756" s="141" t="s">
        <v>229</v>
      </c>
      <c r="J4756" s="141" t="s">
        <v>53</v>
      </c>
      <c r="K4756" s="141" t="s">
        <v>53</v>
      </c>
      <c r="L4756" s="141" t="s">
        <v>821</v>
      </c>
      <c r="M4756" s="141" t="s">
        <v>311</v>
      </c>
      <c r="N4756" s="141" t="s">
        <v>651</v>
      </c>
      <c r="O4756" s="141" t="s">
        <v>62</v>
      </c>
      <c r="P4756" s="141" t="s">
        <v>1286</v>
      </c>
      <c r="Q4756" s="141" t="s">
        <v>65</v>
      </c>
      <c r="R4756" s="141" t="s">
        <v>57</v>
      </c>
      <c r="S4756" s="141" t="s">
        <v>1206</v>
      </c>
      <c r="T4756" s="227">
        <v>10.343</v>
      </c>
      <c r="U4756" s="146">
        <v>51503</v>
      </c>
      <c r="V4756" s="208">
        <v>1.6899999999999998E-2</v>
      </c>
      <c r="W4756" s="209">
        <v>3.6400000000000002E-2</v>
      </c>
      <c r="X4756" s="141" t="s">
        <v>636</v>
      </c>
      <c r="Y4756" s="141"/>
      <c r="Z4756" s="148">
        <v>6559500</v>
      </c>
      <c r="AA4756" s="148">
        <v>1</v>
      </c>
      <c r="AB4756" s="148">
        <v>93.61</v>
      </c>
      <c r="AC4756" s="148">
        <v>0</v>
      </c>
      <c r="AD4756" s="148">
        <v>6140.3479500000003</v>
      </c>
      <c r="AE4756" s="151"/>
      <c r="AF4756" s="151"/>
      <c r="AG4756" s="141" t="s">
        <v>17</v>
      </c>
      <c r="AH4756" s="229">
        <v>1.5034517849999999E-3</v>
      </c>
      <c r="AI4756" s="229">
        <v>2.3310174788460309E-3</v>
      </c>
      <c r="AJ4756" s="229">
        <v>6.7290225000000005E-4</v>
      </c>
    </row>
    <row r="4757" spans="1:36" ht="13.5" thickBot="1">
      <c r="A4757" s="153">
        <v>8694</v>
      </c>
      <c r="B4757" s="153">
        <v>12534</v>
      </c>
      <c r="C4757" s="141" t="s">
        <v>1522</v>
      </c>
      <c r="D4757" s="141">
        <v>1863501</v>
      </c>
      <c r="E4757" s="141" t="s">
        <v>430</v>
      </c>
      <c r="F4757" s="141" t="s">
        <v>1523</v>
      </c>
      <c r="G4757" s="141" t="s">
        <v>3375</v>
      </c>
      <c r="H4757" s="141" t="s">
        <v>76</v>
      </c>
      <c r="I4757" s="141" t="s">
        <v>228</v>
      </c>
      <c r="J4757" s="141" t="s">
        <v>53</v>
      </c>
      <c r="K4757" s="141" t="s">
        <v>314</v>
      </c>
      <c r="L4757" s="141" t="s">
        <v>821</v>
      </c>
      <c r="M4757" s="141" t="s">
        <v>311</v>
      </c>
      <c r="N4757" s="141" t="s">
        <v>652</v>
      </c>
      <c r="O4757" s="141" t="s">
        <v>62</v>
      </c>
      <c r="P4757" s="141" t="s">
        <v>1288</v>
      </c>
      <c r="Q4757" s="141" t="s">
        <v>65</v>
      </c>
      <c r="R4757" s="141" t="s">
        <v>57</v>
      </c>
      <c r="S4757" s="141" t="s">
        <v>1206</v>
      </c>
      <c r="T4757" s="227">
        <v>1.679</v>
      </c>
      <c r="U4757" s="146">
        <v>46234</v>
      </c>
      <c r="V4757" s="208">
        <v>5.7000000000000002E-2</v>
      </c>
      <c r="W4757" s="209">
        <v>6.7100000000000007E-2</v>
      </c>
      <c r="X4757" s="141" t="s">
        <v>636</v>
      </c>
      <c r="Y4757" s="141"/>
      <c r="Z4757" s="148">
        <v>977021.28</v>
      </c>
      <c r="AA4757" s="148">
        <v>1</v>
      </c>
      <c r="AB4757" s="148">
        <v>99.49</v>
      </c>
      <c r="AC4757" s="148">
        <v>0</v>
      </c>
      <c r="AD4757" s="148">
        <v>972.03846999999996</v>
      </c>
      <c r="AE4757" s="151"/>
      <c r="AF4757" s="151"/>
      <c r="AG4757" s="141" t="s">
        <v>17</v>
      </c>
      <c r="AH4757" s="229">
        <v>4.7554347990000001E-3</v>
      </c>
      <c r="AI4757" s="229">
        <v>3.6900818685376829E-4</v>
      </c>
      <c r="AJ4757" s="229">
        <v>1.0652276999999999E-4</v>
      </c>
    </row>
    <row r="4758" spans="1:36" ht="13.5" thickBot="1">
      <c r="A4758" s="153">
        <v>8694</v>
      </c>
      <c r="B4758" s="153">
        <v>12534</v>
      </c>
      <c r="C4758" s="141" t="s">
        <v>1524</v>
      </c>
      <c r="D4758" s="141">
        <v>515364891</v>
      </c>
      <c r="E4758" s="141" t="s">
        <v>429</v>
      </c>
      <c r="F4758" s="141" t="s">
        <v>1525</v>
      </c>
      <c r="G4758" s="141" t="s">
        <v>3376</v>
      </c>
      <c r="H4758" s="141" t="s">
        <v>76</v>
      </c>
      <c r="I4758" s="141" t="s">
        <v>229</v>
      </c>
      <c r="J4758" s="141" t="s">
        <v>53</v>
      </c>
      <c r="K4758" s="141" t="s">
        <v>53</v>
      </c>
      <c r="L4758" s="141" t="s">
        <v>821</v>
      </c>
      <c r="M4758" s="141" t="s">
        <v>311</v>
      </c>
      <c r="N4758" s="141" t="s">
        <v>647</v>
      </c>
      <c r="O4758" s="141" t="s">
        <v>62</v>
      </c>
      <c r="P4758" s="141" t="s">
        <v>298</v>
      </c>
      <c r="Q4758" s="141" t="s">
        <v>298</v>
      </c>
      <c r="R4758" s="141" t="s">
        <v>57</v>
      </c>
      <c r="S4758" s="141" t="s">
        <v>1206</v>
      </c>
      <c r="T4758" s="227">
        <v>2.7109999999999999</v>
      </c>
      <c r="U4758" s="146">
        <v>46934</v>
      </c>
      <c r="V4758" s="208">
        <v>1.5800000000000002E-2</v>
      </c>
      <c r="W4758" s="209">
        <v>3.9100000000000003E-2</v>
      </c>
      <c r="X4758" s="141" t="s">
        <v>636</v>
      </c>
      <c r="Y4758" s="141"/>
      <c r="Z4758" s="148">
        <v>12076037.18</v>
      </c>
      <c r="AA4758" s="148">
        <v>1</v>
      </c>
      <c r="AB4758" s="148">
        <v>107.26</v>
      </c>
      <c r="AC4758" s="148">
        <v>0</v>
      </c>
      <c r="AD4758" s="148">
        <v>12952.75748</v>
      </c>
      <c r="AE4758" s="151"/>
      <c r="AF4758" s="151"/>
      <c r="AG4758" s="141" t="s">
        <v>17</v>
      </c>
      <c r="AH4758" s="229">
        <v>3.2243893715999998E-2</v>
      </c>
      <c r="AI4758" s="229">
        <v>4.917165009376002E-3</v>
      </c>
      <c r="AJ4758" s="229">
        <v>1.419453707E-3</v>
      </c>
    </row>
    <row r="4759" spans="1:36" ht="13.5" thickBot="1">
      <c r="A4759" s="153">
        <v>8694</v>
      </c>
      <c r="B4759" s="153">
        <v>12534</v>
      </c>
      <c r="C4759" s="141" t="s">
        <v>1526</v>
      </c>
      <c r="D4759" s="141">
        <v>514599943</v>
      </c>
      <c r="E4759" s="141" t="s">
        <v>429</v>
      </c>
      <c r="F4759" s="141" t="s">
        <v>1527</v>
      </c>
      <c r="G4759" s="141" t="s">
        <v>3377</v>
      </c>
      <c r="H4759" s="141" t="s">
        <v>76</v>
      </c>
      <c r="I4759" s="141" t="s">
        <v>229</v>
      </c>
      <c r="J4759" s="141" t="s">
        <v>53</v>
      </c>
      <c r="K4759" s="141" t="s">
        <v>53</v>
      </c>
      <c r="L4759" s="141" t="s">
        <v>821</v>
      </c>
      <c r="M4759" s="141" t="s">
        <v>311</v>
      </c>
      <c r="N4759" s="141" t="s">
        <v>647</v>
      </c>
      <c r="O4759" s="141" t="s">
        <v>62</v>
      </c>
      <c r="P4759" s="141" t="s">
        <v>1447</v>
      </c>
      <c r="Q4759" s="141" t="s">
        <v>1294</v>
      </c>
      <c r="R4759" s="141" t="s">
        <v>57</v>
      </c>
      <c r="S4759" s="141" t="s">
        <v>1206</v>
      </c>
      <c r="T4759" s="227">
        <v>2.4950000000000001</v>
      </c>
      <c r="U4759" s="146">
        <v>46752</v>
      </c>
      <c r="V4759" s="208">
        <v>1.4800000000000001E-2</v>
      </c>
      <c r="W4759" s="209">
        <v>3.1399999999999997E-2</v>
      </c>
      <c r="X4759" s="141" t="s">
        <v>636</v>
      </c>
      <c r="Y4759" s="141"/>
      <c r="Z4759" s="148">
        <v>23838242.920000002</v>
      </c>
      <c r="AA4759" s="148">
        <v>1</v>
      </c>
      <c r="AB4759" s="148">
        <v>109.1</v>
      </c>
      <c r="AC4759" s="148">
        <v>0</v>
      </c>
      <c r="AD4759" s="148">
        <v>26007.52303</v>
      </c>
      <c r="AE4759" s="151"/>
      <c r="AF4759" s="151"/>
      <c r="AG4759" s="141" t="s">
        <v>17</v>
      </c>
      <c r="AH4759" s="229">
        <v>3.1604645164000002E-2</v>
      </c>
      <c r="AI4759" s="229">
        <v>9.8730546311175549E-3</v>
      </c>
      <c r="AJ4759" s="229">
        <v>2.8500861710000001E-3</v>
      </c>
    </row>
    <row r="4760" spans="1:36" ht="13.5" thickBot="1">
      <c r="A4760" s="153">
        <v>8694</v>
      </c>
      <c r="B4760" s="153">
        <v>12534</v>
      </c>
      <c r="C4760" s="141" t="s">
        <v>1287</v>
      </c>
      <c r="D4760" s="141">
        <v>513754069</v>
      </c>
      <c r="E4760" s="141" t="s">
        <v>429</v>
      </c>
      <c r="F4760" s="141" t="s">
        <v>1528</v>
      </c>
      <c r="G4760" s="141" t="s">
        <v>3378</v>
      </c>
      <c r="H4760" s="141" t="s">
        <v>76</v>
      </c>
      <c r="I4760" s="141" t="s">
        <v>228</v>
      </c>
      <c r="J4760" s="141" t="s">
        <v>53</v>
      </c>
      <c r="K4760" s="141" t="s">
        <v>53</v>
      </c>
      <c r="L4760" s="141" t="s">
        <v>821</v>
      </c>
      <c r="M4760" s="141" t="s">
        <v>311</v>
      </c>
      <c r="N4760" s="141" t="s">
        <v>269</v>
      </c>
      <c r="O4760" s="141" t="s">
        <v>62</v>
      </c>
      <c r="P4760" s="141" t="s">
        <v>1288</v>
      </c>
      <c r="Q4760" s="141" t="s">
        <v>65</v>
      </c>
      <c r="R4760" s="141" t="s">
        <v>57</v>
      </c>
      <c r="S4760" s="141" t="s">
        <v>1206</v>
      </c>
      <c r="T4760" s="227">
        <v>6.7889999999999997</v>
      </c>
      <c r="U4760" s="146">
        <v>49400</v>
      </c>
      <c r="V4760" s="208">
        <v>2.5000000000000001E-2</v>
      </c>
      <c r="W4760" s="209">
        <v>6.0600000000000001E-2</v>
      </c>
      <c r="X4760" s="141" t="s">
        <v>636</v>
      </c>
      <c r="Y4760" s="141"/>
      <c r="Z4760" s="148">
        <v>8563779</v>
      </c>
      <c r="AA4760" s="148">
        <v>1</v>
      </c>
      <c r="AB4760" s="148">
        <v>79.27</v>
      </c>
      <c r="AC4760" s="148">
        <v>0</v>
      </c>
      <c r="AD4760" s="148">
        <v>6788.5076099999997</v>
      </c>
      <c r="AE4760" s="151"/>
      <c r="AF4760" s="151"/>
      <c r="AG4760" s="141" t="s">
        <v>17</v>
      </c>
      <c r="AH4760" s="229">
        <v>6.421322246E-3</v>
      </c>
      <c r="AI4760" s="229">
        <v>2.5770738112958717E-3</v>
      </c>
      <c r="AJ4760" s="229">
        <v>7.4393211699999996E-4</v>
      </c>
    </row>
    <row r="4761" spans="1:36" ht="13.5" thickBot="1">
      <c r="A4761" s="153">
        <v>8694</v>
      </c>
      <c r="B4761" s="153">
        <v>12534</v>
      </c>
      <c r="C4761" s="141" t="s">
        <v>1529</v>
      </c>
      <c r="D4761" s="141">
        <v>514401702</v>
      </c>
      <c r="E4761" s="141" t="s">
        <v>429</v>
      </c>
      <c r="F4761" s="141" t="s">
        <v>1530</v>
      </c>
      <c r="G4761" s="141" t="s">
        <v>3379</v>
      </c>
      <c r="H4761" s="141" t="s">
        <v>76</v>
      </c>
      <c r="I4761" s="141" t="s">
        <v>228</v>
      </c>
      <c r="J4761" s="141" t="s">
        <v>53</v>
      </c>
      <c r="K4761" s="141" t="s">
        <v>53</v>
      </c>
      <c r="L4761" s="141" t="s">
        <v>821</v>
      </c>
      <c r="M4761" s="141" t="s">
        <v>311</v>
      </c>
      <c r="N4761" s="141" t="s">
        <v>156</v>
      </c>
      <c r="O4761" s="141" t="s">
        <v>62</v>
      </c>
      <c r="P4761" s="141" t="s">
        <v>1483</v>
      </c>
      <c r="Q4761" s="141" t="s">
        <v>65</v>
      </c>
      <c r="R4761" s="141" t="s">
        <v>57</v>
      </c>
      <c r="S4761" s="141" t="s">
        <v>1206</v>
      </c>
      <c r="T4761" s="227">
        <v>3.2450000000000001</v>
      </c>
      <c r="U4761" s="146">
        <v>47727</v>
      </c>
      <c r="V4761" s="208">
        <v>2.5000000000000001E-2</v>
      </c>
      <c r="W4761" s="209">
        <v>6.1100000000000002E-2</v>
      </c>
      <c r="X4761" s="141" t="s">
        <v>636</v>
      </c>
      <c r="Y4761" s="141"/>
      <c r="Z4761" s="148">
        <v>4298934.5999999996</v>
      </c>
      <c r="AA4761" s="148">
        <v>1</v>
      </c>
      <c r="AB4761" s="148">
        <v>89.41</v>
      </c>
      <c r="AC4761" s="148">
        <v>0</v>
      </c>
      <c r="AD4761" s="148">
        <v>3843.6774300000002</v>
      </c>
      <c r="AE4761" s="151"/>
      <c r="AF4761" s="151"/>
      <c r="AG4761" s="141" t="s">
        <v>17</v>
      </c>
      <c r="AH4761" s="229">
        <v>5.6144561310000002E-3</v>
      </c>
      <c r="AI4761" s="229">
        <v>1.4591484628124357E-3</v>
      </c>
      <c r="AJ4761" s="229">
        <v>4.2121703999999999E-4</v>
      </c>
    </row>
    <row r="4762" spans="1:36" ht="13.5" thickBot="1">
      <c r="A4762" s="153">
        <v>8694</v>
      </c>
      <c r="B4762" s="153">
        <v>12534</v>
      </c>
      <c r="C4762" s="141" t="s">
        <v>1311</v>
      </c>
      <c r="D4762" s="141">
        <v>550263107</v>
      </c>
      <c r="E4762" s="141" t="s">
        <v>429</v>
      </c>
      <c r="F4762" s="141" t="s">
        <v>1531</v>
      </c>
      <c r="G4762" s="141" t="s">
        <v>3380</v>
      </c>
      <c r="H4762" s="141" t="s">
        <v>76</v>
      </c>
      <c r="I4762" s="141" t="s">
        <v>228</v>
      </c>
      <c r="J4762" s="141" t="s">
        <v>53</v>
      </c>
      <c r="K4762" s="141" t="s">
        <v>53</v>
      </c>
      <c r="L4762" s="141" t="s">
        <v>821</v>
      </c>
      <c r="M4762" s="141" t="s">
        <v>311</v>
      </c>
      <c r="N4762" s="141" t="s">
        <v>267</v>
      </c>
      <c r="O4762" s="141" t="s">
        <v>62</v>
      </c>
      <c r="P4762" s="141" t="s">
        <v>1483</v>
      </c>
      <c r="Q4762" s="141" t="s">
        <v>65</v>
      </c>
      <c r="R4762" s="141" t="s">
        <v>57</v>
      </c>
      <c r="S4762" s="141" t="s">
        <v>1206</v>
      </c>
      <c r="T4762" s="227">
        <v>2.3919999999999999</v>
      </c>
      <c r="U4762" s="146">
        <v>47041</v>
      </c>
      <c r="V4762" s="208">
        <v>5.2499999999999998E-2</v>
      </c>
      <c r="W4762" s="209">
        <v>6.4199999999999993E-2</v>
      </c>
      <c r="X4762" s="141" t="s">
        <v>636</v>
      </c>
      <c r="Y4762" s="141"/>
      <c r="Z4762" s="148">
        <v>248296</v>
      </c>
      <c r="AA4762" s="148">
        <v>1</v>
      </c>
      <c r="AB4762" s="148">
        <v>98.6</v>
      </c>
      <c r="AC4762" s="148">
        <v>0</v>
      </c>
      <c r="AD4762" s="148">
        <v>244.81986000000001</v>
      </c>
      <c r="AE4762" s="151"/>
      <c r="AF4762" s="151"/>
      <c r="AG4762" s="141" t="s">
        <v>17</v>
      </c>
      <c r="AH4762" s="229">
        <v>7.52412121E-4</v>
      </c>
      <c r="AI4762" s="229">
        <v>9.2939256451849474E-5</v>
      </c>
      <c r="AJ4762" s="229">
        <v>2.6829071603742399E-5</v>
      </c>
    </row>
    <row r="4763" spans="1:36" ht="13.5" thickBot="1">
      <c r="A4763" s="153">
        <v>8694</v>
      </c>
      <c r="B4763" s="153">
        <v>12534</v>
      </c>
      <c r="C4763" s="141" t="s">
        <v>1495</v>
      </c>
      <c r="D4763" s="141">
        <v>513682146</v>
      </c>
      <c r="E4763" s="141" t="s">
        <v>429</v>
      </c>
      <c r="F4763" s="141" t="s">
        <v>1532</v>
      </c>
      <c r="G4763" s="141" t="s">
        <v>3381</v>
      </c>
      <c r="H4763" s="141" t="s">
        <v>76</v>
      </c>
      <c r="I4763" s="141" t="s">
        <v>229</v>
      </c>
      <c r="J4763" s="141" t="s">
        <v>53</v>
      </c>
      <c r="K4763" s="141" t="s">
        <v>53</v>
      </c>
      <c r="L4763" s="141" t="s">
        <v>821</v>
      </c>
      <c r="M4763" s="141" t="s">
        <v>311</v>
      </c>
      <c r="N4763" s="141" t="s">
        <v>256</v>
      </c>
      <c r="O4763" s="141" t="s">
        <v>62</v>
      </c>
      <c r="P4763" s="141" t="s">
        <v>1288</v>
      </c>
      <c r="Q4763" s="141" t="s">
        <v>65</v>
      </c>
      <c r="R4763" s="141" t="s">
        <v>57</v>
      </c>
      <c r="S4763" s="141" t="s">
        <v>1206</v>
      </c>
      <c r="T4763" s="227">
        <v>2.9460000000000002</v>
      </c>
      <c r="U4763" s="146">
        <v>47391</v>
      </c>
      <c r="V4763" s="208">
        <v>2E-3</v>
      </c>
      <c r="W4763" s="209">
        <v>2.4500000000000001E-2</v>
      </c>
      <c r="X4763" s="141" t="s">
        <v>636</v>
      </c>
      <c r="Y4763" s="141"/>
      <c r="Z4763" s="148">
        <v>12457000</v>
      </c>
      <c r="AA4763" s="148">
        <v>1</v>
      </c>
      <c r="AB4763" s="148">
        <v>105.35</v>
      </c>
      <c r="AC4763" s="148">
        <v>0</v>
      </c>
      <c r="AD4763" s="148">
        <v>13123.449500000001</v>
      </c>
      <c r="AE4763" s="151"/>
      <c r="AF4763" s="151"/>
      <c r="AG4763" s="141" t="s">
        <v>17</v>
      </c>
      <c r="AH4763" s="229">
        <v>1.5476629754E-2</v>
      </c>
      <c r="AI4763" s="229">
        <v>4.9819636307830411E-3</v>
      </c>
      <c r="AJ4763" s="229">
        <v>1.438159332E-3</v>
      </c>
    </row>
    <row r="4764" spans="1:36" ht="13.5" thickBot="1">
      <c r="A4764" s="153">
        <v>8694</v>
      </c>
      <c r="B4764" s="153">
        <v>12534</v>
      </c>
      <c r="C4764" s="141" t="s">
        <v>1533</v>
      </c>
      <c r="D4764" s="141">
        <v>515983476</v>
      </c>
      <c r="E4764" s="141" t="s">
        <v>429</v>
      </c>
      <c r="F4764" s="141" t="s">
        <v>1534</v>
      </c>
      <c r="G4764" s="141" t="s">
        <v>3382</v>
      </c>
      <c r="H4764" s="141" t="s">
        <v>76</v>
      </c>
      <c r="I4764" s="141" t="s">
        <v>229</v>
      </c>
      <c r="J4764" s="141" t="s">
        <v>53</v>
      </c>
      <c r="K4764" s="141" t="s">
        <v>53</v>
      </c>
      <c r="L4764" s="141" t="s">
        <v>821</v>
      </c>
      <c r="M4764" s="141" t="s">
        <v>311</v>
      </c>
      <c r="N4764" s="141" t="s">
        <v>708</v>
      </c>
      <c r="O4764" s="141" t="s">
        <v>62</v>
      </c>
      <c r="P4764" s="141" t="s">
        <v>1333</v>
      </c>
      <c r="Q4764" s="141" t="s">
        <v>65</v>
      </c>
      <c r="R4764" s="141" t="s">
        <v>57</v>
      </c>
      <c r="S4764" s="141" t="s">
        <v>1206</v>
      </c>
      <c r="T4764" s="227">
        <v>4.0110000000000001</v>
      </c>
      <c r="U4764" s="146">
        <v>48213</v>
      </c>
      <c r="V4764" s="208">
        <v>7.4999999999999997E-3</v>
      </c>
      <c r="W4764" s="209">
        <v>3.4700000000000002E-2</v>
      </c>
      <c r="X4764" s="141" t="s">
        <v>636</v>
      </c>
      <c r="Y4764" s="141"/>
      <c r="Z4764" s="148">
        <v>2023500</v>
      </c>
      <c r="AA4764" s="148">
        <v>1</v>
      </c>
      <c r="AB4764" s="148">
        <v>101.14</v>
      </c>
      <c r="AC4764" s="148">
        <v>0</v>
      </c>
      <c r="AD4764" s="148">
        <v>2046.5679</v>
      </c>
      <c r="AE4764" s="151"/>
      <c r="AF4764" s="151"/>
      <c r="AG4764" s="141" t="s">
        <v>17</v>
      </c>
      <c r="AH4764" s="229">
        <v>3.1791044770000001E-3</v>
      </c>
      <c r="AI4764" s="229">
        <v>7.7692430223684885E-4</v>
      </c>
      <c r="AJ4764" s="229">
        <v>2.24277216E-4</v>
      </c>
    </row>
    <row r="4765" spans="1:36" ht="13.5" thickBot="1">
      <c r="A4765" s="153">
        <v>8694</v>
      </c>
      <c r="B4765" s="153">
        <v>12534</v>
      </c>
      <c r="C4765" s="141" t="s">
        <v>1535</v>
      </c>
      <c r="D4765" s="141">
        <v>514328004</v>
      </c>
      <c r="E4765" s="141" t="s">
        <v>429</v>
      </c>
      <c r="F4765" s="141" t="s">
        <v>1536</v>
      </c>
      <c r="G4765" s="141" t="s">
        <v>3383</v>
      </c>
      <c r="H4765" s="141" t="s">
        <v>76</v>
      </c>
      <c r="I4765" s="141" t="s">
        <v>228</v>
      </c>
      <c r="J4765" s="141" t="s">
        <v>53</v>
      </c>
      <c r="K4765" s="141" t="s">
        <v>53</v>
      </c>
      <c r="L4765" s="141" t="s">
        <v>821</v>
      </c>
      <c r="M4765" s="141" t="s">
        <v>311</v>
      </c>
      <c r="N4765" s="141" t="s">
        <v>140</v>
      </c>
      <c r="O4765" s="141" t="s">
        <v>62</v>
      </c>
      <c r="P4765" s="141" t="s">
        <v>298</v>
      </c>
      <c r="Q4765" s="141" t="s">
        <v>298</v>
      </c>
      <c r="R4765" s="141" t="s">
        <v>57</v>
      </c>
      <c r="S4765" s="141" t="s">
        <v>1206</v>
      </c>
      <c r="T4765" s="227">
        <v>1.4039999999999999</v>
      </c>
      <c r="U4765" s="146">
        <v>46203</v>
      </c>
      <c r="V4765" s="208">
        <v>3.3500000000000002E-2</v>
      </c>
      <c r="W4765" s="209">
        <v>4.8300000000000003E-2</v>
      </c>
      <c r="X4765" s="141" t="s">
        <v>636</v>
      </c>
      <c r="Y4765" s="141"/>
      <c r="Z4765" s="148">
        <v>500000</v>
      </c>
      <c r="AA4765" s="148">
        <v>1</v>
      </c>
      <c r="AB4765" s="148">
        <v>98.89</v>
      </c>
      <c r="AC4765" s="148">
        <v>0</v>
      </c>
      <c r="AD4765" s="148">
        <v>494.45</v>
      </c>
      <c r="AE4765" s="151"/>
      <c r="AF4765" s="151"/>
      <c r="AG4765" s="141" t="s">
        <v>17</v>
      </c>
      <c r="AH4765" s="229">
        <v>3.8461538459999998E-3</v>
      </c>
      <c r="AI4765" s="229">
        <v>1.8770460596054982E-4</v>
      </c>
      <c r="AJ4765" s="229">
        <v>5.4185287314805401E-5</v>
      </c>
    </row>
    <row r="4766" spans="1:36" ht="13.5" thickBot="1">
      <c r="A4766" s="153">
        <v>8694</v>
      </c>
      <c r="B4766" s="153">
        <v>12534</v>
      </c>
      <c r="C4766" s="141" t="s">
        <v>1537</v>
      </c>
      <c r="D4766" s="141">
        <v>513834200</v>
      </c>
      <c r="E4766" s="141" t="s">
        <v>429</v>
      </c>
      <c r="F4766" s="141" t="s">
        <v>1538</v>
      </c>
      <c r="G4766" s="141" t="s">
        <v>3384</v>
      </c>
      <c r="H4766" s="141" t="s">
        <v>76</v>
      </c>
      <c r="I4766" s="141" t="s">
        <v>228</v>
      </c>
      <c r="J4766" s="141" t="s">
        <v>53</v>
      </c>
      <c r="K4766" s="141" t="s">
        <v>53</v>
      </c>
      <c r="L4766" s="141" t="s">
        <v>821</v>
      </c>
      <c r="M4766" s="141" t="s">
        <v>311</v>
      </c>
      <c r="N4766" s="141" t="s">
        <v>269</v>
      </c>
      <c r="O4766" s="141" t="s">
        <v>62</v>
      </c>
      <c r="P4766" s="141" t="s">
        <v>1288</v>
      </c>
      <c r="Q4766" s="141" t="s">
        <v>65</v>
      </c>
      <c r="R4766" s="141" t="s">
        <v>57</v>
      </c>
      <c r="S4766" s="141" t="s">
        <v>1206</v>
      </c>
      <c r="T4766" s="227">
        <v>7.2880000000000003</v>
      </c>
      <c r="U4766" s="146">
        <v>49674</v>
      </c>
      <c r="V4766" s="208">
        <v>2.63E-2</v>
      </c>
      <c r="W4766" s="209">
        <v>0.06</v>
      </c>
      <c r="X4766" s="141" t="s">
        <v>636</v>
      </c>
      <c r="Y4766" s="141"/>
      <c r="Z4766" s="148">
        <v>3133155</v>
      </c>
      <c r="AA4766" s="148">
        <v>1</v>
      </c>
      <c r="AB4766" s="148">
        <v>79.430000000000007</v>
      </c>
      <c r="AC4766" s="148">
        <v>0</v>
      </c>
      <c r="AD4766" s="148">
        <v>2488.6650199999999</v>
      </c>
      <c r="AE4766" s="151"/>
      <c r="AF4766" s="151"/>
      <c r="AG4766" s="141" t="s">
        <v>17</v>
      </c>
      <c r="AH4766" s="229">
        <v>4.5166370660000002E-3</v>
      </c>
      <c r="AI4766" s="229">
        <v>9.4475454939205953E-4</v>
      </c>
      <c r="AJ4766" s="229">
        <v>2.7272530899999999E-4</v>
      </c>
    </row>
    <row r="4767" spans="1:36" ht="13.5" thickBot="1">
      <c r="A4767" s="153">
        <v>8694</v>
      </c>
      <c r="B4767" s="153">
        <v>12534</v>
      </c>
      <c r="C4767" s="141" t="s">
        <v>1490</v>
      </c>
      <c r="D4767" s="141">
        <v>513893123</v>
      </c>
      <c r="E4767" s="141" t="s">
        <v>429</v>
      </c>
      <c r="F4767" s="141" t="s">
        <v>1539</v>
      </c>
      <c r="G4767" s="141" t="s">
        <v>3385</v>
      </c>
      <c r="H4767" s="141" t="s">
        <v>76</v>
      </c>
      <c r="I4767" s="141" t="s">
        <v>229</v>
      </c>
      <c r="J4767" s="141" t="s">
        <v>53</v>
      </c>
      <c r="K4767" s="141" t="s">
        <v>53</v>
      </c>
      <c r="L4767" s="141" t="s">
        <v>821</v>
      </c>
      <c r="M4767" s="141" t="s">
        <v>311</v>
      </c>
      <c r="N4767" s="141" t="s">
        <v>649</v>
      </c>
      <c r="O4767" s="141" t="s">
        <v>62</v>
      </c>
      <c r="P4767" s="141" t="s">
        <v>1413</v>
      </c>
      <c r="Q4767" s="141" t="s">
        <v>1294</v>
      </c>
      <c r="R4767" s="141" t="s">
        <v>57</v>
      </c>
      <c r="S4767" s="141" t="s">
        <v>1206</v>
      </c>
      <c r="T4767" s="227">
        <v>3.2530000000000001</v>
      </c>
      <c r="U4767" s="146">
        <v>48060</v>
      </c>
      <c r="V4767" s="208">
        <v>0.01</v>
      </c>
      <c r="W4767" s="209">
        <v>3.3399999999999999E-2</v>
      </c>
      <c r="X4767" s="141" t="s">
        <v>636</v>
      </c>
      <c r="Y4767" s="141"/>
      <c r="Z4767" s="148">
        <v>11436954</v>
      </c>
      <c r="AA4767" s="148">
        <v>1</v>
      </c>
      <c r="AB4767" s="148">
        <v>104.54</v>
      </c>
      <c r="AC4767" s="148">
        <v>0</v>
      </c>
      <c r="AD4767" s="148">
        <v>11956.191709999999</v>
      </c>
      <c r="AE4767" s="151"/>
      <c r="AF4767" s="151"/>
      <c r="AG4767" s="141" t="s">
        <v>17</v>
      </c>
      <c r="AH4767" s="229">
        <v>7.2324077860000001E-3</v>
      </c>
      <c r="AI4767" s="229">
        <v>4.5388456946391792E-3</v>
      </c>
      <c r="AJ4767" s="229">
        <v>1.310243064E-3</v>
      </c>
    </row>
    <row r="4768" spans="1:36" ht="13.5" thickBot="1">
      <c r="A4768" s="153">
        <v>8694</v>
      </c>
      <c r="B4768" s="153">
        <v>12534</v>
      </c>
      <c r="C4768" s="141" t="s">
        <v>1490</v>
      </c>
      <c r="D4768" s="141">
        <v>513893123</v>
      </c>
      <c r="E4768" s="141" t="s">
        <v>429</v>
      </c>
      <c r="F4768" s="141" t="s">
        <v>1539</v>
      </c>
      <c r="G4768" s="141" t="s">
        <v>3385</v>
      </c>
      <c r="H4768" s="141" t="s">
        <v>76</v>
      </c>
      <c r="I4768" s="141" t="s">
        <v>229</v>
      </c>
      <c r="J4768" s="141" t="s">
        <v>53</v>
      </c>
      <c r="K4768" s="141" t="s">
        <v>53</v>
      </c>
      <c r="L4768" s="141" t="s">
        <v>54</v>
      </c>
      <c r="M4768" s="141" t="s">
        <v>311</v>
      </c>
      <c r="N4768" s="141" t="s">
        <v>649</v>
      </c>
      <c r="O4768" s="141" t="s">
        <v>62</v>
      </c>
      <c r="P4768" s="141" t="s">
        <v>298</v>
      </c>
      <c r="Q4768" s="141" t="s">
        <v>298</v>
      </c>
      <c r="R4768" s="141" t="s">
        <v>57</v>
      </c>
      <c r="S4768" s="141" t="s">
        <v>1206</v>
      </c>
      <c r="T4768" s="227">
        <v>3.2530000000000001</v>
      </c>
      <c r="U4768" s="146">
        <v>48060</v>
      </c>
      <c r="V4768" s="208">
        <v>0.01</v>
      </c>
      <c r="W4768" s="209">
        <v>3.3399999999999999E-2</v>
      </c>
      <c r="X4768" s="141" t="s">
        <v>636</v>
      </c>
      <c r="Y4768" s="141"/>
      <c r="Z4768" s="148">
        <v>6975000</v>
      </c>
      <c r="AA4768" s="148">
        <v>1</v>
      </c>
      <c r="AB4768" s="148">
        <v>104.0266</v>
      </c>
      <c r="AC4768" s="148">
        <v>0</v>
      </c>
      <c r="AD4768" s="148">
        <v>7255.8553499999998</v>
      </c>
      <c r="AE4768" s="151"/>
      <c r="AF4768" s="151"/>
      <c r="AG4768" s="141" t="s">
        <v>17</v>
      </c>
      <c r="AH4768" s="229">
        <v>4.4107936700743672E-3</v>
      </c>
      <c r="AI4768" s="229">
        <v>2.7544897752624074E-3</v>
      </c>
      <c r="AJ4768" s="229">
        <v>7.9514734899999997E-4</v>
      </c>
    </row>
    <row r="4769" spans="1:36" ht="13.5" thickBot="1">
      <c r="A4769" s="153">
        <v>8694</v>
      </c>
      <c r="B4769" s="153">
        <v>12534</v>
      </c>
      <c r="C4769" s="141" t="s">
        <v>1297</v>
      </c>
      <c r="D4769" s="141">
        <v>520044314</v>
      </c>
      <c r="E4769" s="141" t="s">
        <v>429</v>
      </c>
      <c r="F4769" s="141" t="s">
        <v>1540</v>
      </c>
      <c r="G4769" s="141" t="s">
        <v>3386</v>
      </c>
      <c r="H4769" s="141" t="s">
        <v>76</v>
      </c>
      <c r="I4769" s="141" t="s">
        <v>228</v>
      </c>
      <c r="J4769" s="141" t="s">
        <v>53</v>
      </c>
      <c r="K4769" s="141" t="s">
        <v>53</v>
      </c>
      <c r="L4769" s="141" t="s">
        <v>821</v>
      </c>
      <c r="M4769" s="141" t="s">
        <v>311</v>
      </c>
      <c r="N4769" s="141" t="s">
        <v>260</v>
      </c>
      <c r="O4769" s="141" t="s">
        <v>62</v>
      </c>
      <c r="P4769" s="141" t="s">
        <v>1288</v>
      </c>
      <c r="Q4769" s="141" t="s">
        <v>65</v>
      </c>
      <c r="R4769" s="141" t="s">
        <v>57</v>
      </c>
      <c r="S4769" s="141" t="s">
        <v>1206</v>
      </c>
      <c r="T4769" s="227">
        <v>3.45</v>
      </c>
      <c r="U4769" s="146">
        <v>47659</v>
      </c>
      <c r="V4769" s="208">
        <v>2.0799999999999999E-2</v>
      </c>
      <c r="W4769" s="209">
        <v>5.6599999999999998E-2</v>
      </c>
      <c r="X4769" s="141" t="s">
        <v>636</v>
      </c>
      <c r="Y4769" s="141"/>
      <c r="Z4769" s="148">
        <v>1416000</v>
      </c>
      <c r="AA4769" s="148">
        <v>1</v>
      </c>
      <c r="AB4769" s="148">
        <v>89.08</v>
      </c>
      <c r="AC4769" s="148">
        <v>0</v>
      </c>
      <c r="AD4769" s="148">
        <v>1261.3728000000001</v>
      </c>
      <c r="AE4769" s="151"/>
      <c r="AF4769" s="151"/>
      <c r="AG4769" s="141" t="s">
        <v>17</v>
      </c>
      <c r="AH4769" s="229">
        <v>7.1368449700000003E-3</v>
      </c>
      <c r="AI4769" s="229">
        <v>4.7884616117576181E-4</v>
      </c>
      <c r="AJ4769" s="229">
        <v>1.3823004800000001E-4</v>
      </c>
    </row>
    <row r="4770" spans="1:36" ht="13.5" thickBot="1">
      <c r="A4770" s="153">
        <v>8694</v>
      </c>
      <c r="B4770" s="153">
        <v>12534</v>
      </c>
      <c r="C4770" s="141" t="s">
        <v>1373</v>
      </c>
      <c r="D4770" s="141">
        <v>510381601</v>
      </c>
      <c r="E4770" s="141" t="s">
        <v>429</v>
      </c>
      <c r="F4770" s="141" t="s">
        <v>1541</v>
      </c>
      <c r="G4770" s="141" t="s">
        <v>3387</v>
      </c>
      <c r="H4770" s="141" t="s">
        <v>76</v>
      </c>
      <c r="I4770" s="141" t="s">
        <v>229</v>
      </c>
      <c r="J4770" s="141" t="s">
        <v>53</v>
      </c>
      <c r="K4770" s="141" t="s">
        <v>53</v>
      </c>
      <c r="L4770" s="141" t="s">
        <v>821</v>
      </c>
      <c r="M4770" s="141" t="s">
        <v>311</v>
      </c>
      <c r="N4770" s="141" t="s">
        <v>140</v>
      </c>
      <c r="O4770" s="141" t="s">
        <v>62</v>
      </c>
      <c r="P4770" s="141" t="s">
        <v>1280</v>
      </c>
      <c r="Q4770" s="141" t="s">
        <v>65</v>
      </c>
      <c r="R4770" s="141" t="s">
        <v>57</v>
      </c>
      <c r="S4770" s="141" t="s">
        <v>1206</v>
      </c>
      <c r="T4770" s="227">
        <v>3.2589999999999999</v>
      </c>
      <c r="U4770" s="146">
        <v>47483</v>
      </c>
      <c r="V4770" s="208">
        <v>7.4999999999999997E-3</v>
      </c>
      <c r="W4770" s="209">
        <v>3.5099999999999999E-2</v>
      </c>
      <c r="X4770" s="141" t="s">
        <v>636</v>
      </c>
      <c r="Y4770" s="141"/>
      <c r="Z4770" s="148">
        <v>2409015</v>
      </c>
      <c r="AA4770" s="148">
        <v>1</v>
      </c>
      <c r="AB4770" s="148">
        <v>103.23</v>
      </c>
      <c r="AC4770" s="148">
        <v>0</v>
      </c>
      <c r="AD4770" s="148">
        <v>2486.82618</v>
      </c>
      <c r="AE4770" s="151"/>
      <c r="AF4770" s="151"/>
      <c r="AG4770" s="141" t="s">
        <v>17</v>
      </c>
      <c r="AH4770" s="229">
        <v>1.565353592E-3</v>
      </c>
      <c r="AI4770" s="229">
        <v>9.4405648338412242E-4</v>
      </c>
      <c r="AJ4770" s="229">
        <v>2.7252379600000001E-4</v>
      </c>
    </row>
    <row r="4771" spans="1:36" ht="13.5" thickBot="1">
      <c r="A4771" s="153">
        <v>8694</v>
      </c>
      <c r="B4771" s="153">
        <v>12534</v>
      </c>
      <c r="C4771" s="141" t="s">
        <v>1493</v>
      </c>
      <c r="D4771" s="141">
        <v>514353671</v>
      </c>
      <c r="E4771" s="141" t="s">
        <v>429</v>
      </c>
      <c r="F4771" s="141" t="s">
        <v>1542</v>
      </c>
      <c r="G4771" s="141" t="s">
        <v>3388</v>
      </c>
      <c r="H4771" s="141" t="s">
        <v>76</v>
      </c>
      <c r="I4771" s="141" t="s">
        <v>229</v>
      </c>
      <c r="J4771" s="141" t="s">
        <v>53</v>
      </c>
      <c r="K4771" s="141" t="s">
        <v>53</v>
      </c>
      <c r="L4771" s="141" t="s">
        <v>821</v>
      </c>
      <c r="M4771" s="141" t="s">
        <v>311</v>
      </c>
      <c r="N4771" s="141" t="s">
        <v>651</v>
      </c>
      <c r="O4771" s="141" t="s">
        <v>62</v>
      </c>
      <c r="P4771" s="141" t="s">
        <v>1346</v>
      </c>
      <c r="Q4771" s="141" t="s">
        <v>65</v>
      </c>
      <c r="R4771" s="141" t="s">
        <v>57</v>
      </c>
      <c r="S4771" s="141" t="s">
        <v>1206</v>
      </c>
      <c r="T4771" s="227">
        <v>3.5470000000000002</v>
      </c>
      <c r="U4771" s="146">
        <v>47300</v>
      </c>
      <c r="V4771" s="208">
        <v>9.4000000000000004E-3</v>
      </c>
      <c r="W4771" s="209">
        <v>4.8000000000000001E-2</v>
      </c>
      <c r="X4771" s="141" t="s">
        <v>636</v>
      </c>
      <c r="Y4771" s="141"/>
      <c r="Z4771" s="148">
        <v>8126410.1399999997</v>
      </c>
      <c r="AA4771" s="148">
        <v>1</v>
      </c>
      <c r="AB4771" s="148">
        <v>98.67</v>
      </c>
      <c r="AC4771" s="148">
        <v>0</v>
      </c>
      <c r="AD4771" s="148">
        <v>8018.3288899999998</v>
      </c>
      <c r="AE4771" s="151"/>
      <c r="AF4771" s="151"/>
      <c r="AG4771" s="141" t="s">
        <v>17</v>
      </c>
      <c r="AH4771" s="229">
        <v>1.8529054053999999E-2</v>
      </c>
      <c r="AI4771" s="229">
        <v>3.043942288926166E-3</v>
      </c>
      <c r="AJ4771" s="229">
        <v>8.7870452899999995E-4</v>
      </c>
    </row>
    <row r="4772" spans="1:36" ht="13.5" thickBot="1">
      <c r="A4772" s="153">
        <v>8694</v>
      </c>
      <c r="B4772" s="153">
        <v>12534</v>
      </c>
      <c r="C4772" s="141" t="s">
        <v>1543</v>
      </c>
      <c r="D4772" s="141">
        <v>2059088</v>
      </c>
      <c r="E4772" s="141" t="s">
        <v>430</v>
      </c>
      <c r="F4772" s="141" t="s">
        <v>1544</v>
      </c>
      <c r="G4772" s="141" t="s">
        <v>3389</v>
      </c>
      <c r="H4772" s="141" t="s">
        <v>76</v>
      </c>
      <c r="I4772" s="141" t="s">
        <v>228</v>
      </c>
      <c r="J4772" s="141" t="s">
        <v>53</v>
      </c>
      <c r="K4772" s="141" t="s">
        <v>314</v>
      </c>
      <c r="L4772" s="141" t="s">
        <v>821</v>
      </c>
      <c r="M4772" s="141" t="s">
        <v>311</v>
      </c>
      <c r="N4772" s="141" t="s">
        <v>258</v>
      </c>
      <c r="O4772" s="141" t="s">
        <v>62</v>
      </c>
      <c r="P4772" s="141" t="s">
        <v>1545</v>
      </c>
      <c r="Q4772" s="141" t="s">
        <v>1294</v>
      </c>
      <c r="R4772" s="141" t="s">
        <v>57</v>
      </c>
      <c r="S4772" s="141" t="s">
        <v>1206</v>
      </c>
      <c r="T4772" s="227">
        <v>1.736</v>
      </c>
      <c r="U4772" s="146">
        <v>46569</v>
      </c>
      <c r="V4772" s="208">
        <v>8.0500000000000002E-2</v>
      </c>
      <c r="W4772" s="209">
        <v>7.1499999999999994E-2</v>
      </c>
      <c r="X4772" s="141" t="s">
        <v>636</v>
      </c>
      <c r="Y4772" s="141"/>
      <c r="Z4772" s="148">
        <v>320906.01</v>
      </c>
      <c r="AA4772" s="148">
        <v>1</v>
      </c>
      <c r="AB4772" s="148">
        <v>103.77</v>
      </c>
      <c r="AC4772" s="148">
        <v>0</v>
      </c>
      <c r="AD4772" s="148">
        <v>333.00416999999999</v>
      </c>
      <c r="AE4772" s="151"/>
      <c r="AF4772" s="151"/>
      <c r="AG4772" s="141" t="s">
        <v>17</v>
      </c>
      <c r="AH4772" s="229">
        <v>3.57894739E-3</v>
      </c>
      <c r="AI4772" s="229">
        <v>1.264160511943977E-4</v>
      </c>
      <c r="AJ4772" s="229">
        <v>3.6492924721363802E-5</v>
      </c>
    </row>
    <row r="4773" spans="1:36" ht="13.5" thickBot="1">
      <c r="A4773" s="153">
        <v>8694</v>
      </c>
      <c r="B4773" s="153">
        <v>12534</v>
      </c>
      <c r="C4773" s="141" t="s">
        <v>1546</v>
      </c>
      <c r="D4773" s="141">
        <v>513817817</v>
      </c>
      <c r="E4773" s="141" t="s">
        <v>429</v>
      </c>
      <c r="F4773" s="141" t="s">
        <v>1547</v>
      </c>
      <c r="G4773" s="141" t="s">
        <v>3390</v>
      </c>
      <c r="H4773" s="141" t="s">
        <v>76</v>
      </c>
      <c r="I4773" s="141" t="s">
        <v>228</v>
      </c>
      <c r="J4773" s="141" t="s">
        <v>53</v>
      </c>
      <c r="K4773" s="141" t="s">
        <v>53</v>
      </c>
      <c r="L4773" s="141" t="s">
        <v>821</v>
      </c>
      <c r="M4773" s="141" t="s">
        <v>311</v>
      </c>
      <c r="N4773" s="141" t="s">
        <v>140</v>
      </c>
      <c r="O4773" s="141" t="s">
        <v>62</v>
      </c>
      <c r="P4773" s="141" t="s">
        <v>1305</v>
      </c>
      <c r="Q4773" s="141" t="s">
        <v>1294</v>
      </c>
      <c r="R4773" s="141" t="s">
        <v>57</v>
      </c>
      <c r="S4773" s="141" t="s">
        <v>1206</v>
      </c>
      <c r="T4773" s="227">
        <v>1.2130000000000001</v>
      </c>
      <c r="U4773" s="146">
        <v>46387</v>
      </c>
      <c r="V4773" s="208">
        <v>0.02</v>
      </c>
      <c r="W4773" s="209">
        <v>5.8400000000000001E-2</v>
      </c>
      <c r="X4773" s="141" t="s">
        <v>636</v>
      </c>
      <c r="Y4773" s="141"/>
      <c r="Z4773" s="148">
        <v>1185000</v>
      </c>
      <c r="AA4773" s="148">
        <v>1</v>
      </c>
      <c r="AB4773" s="148">
        <v>96.06</v>
      </c>
      <c r="AC4773" s="148">
        <v>0</v>
      </c>
      <c r="AD4773" s="148">
        <v>1138.3109999999999</v>
      </c>
      <c r="AE4773" s="151"/>
      <c r="AF4773" s="151"/>
      <c r="AG4773" s="141" t="s">
        <v>17</v>
      </c>
      <c r="AH4773" s="229">
        <v>3.3857142849999999E-3</v>
      </c>
      <c r="AI4773" s="229">
        <v>4.3212906808688325E-4</v>
      </c>
      <c r="AJ4773" s="229">
        <v>1.24744076E-4</v>
      </c>
    </row>
    <row r="4774" spans="1:36" ht="13.5" thickBot="1">
      <c r="A4774" s="153">
        <v>8694</v>
      </c>
      <c r="B4774" s="153">
        <v>12534</v>
      </c>
      <c r="C4774" s="141" t="s">
        <v>1548</v>
      </c>
      <c r="D4774" s="141">
        <v>516046307</v>
      </c>
      <c r="E4774" s="141" t="s">
        <v>429</v>
      </c>
      <c r="F4774" s="141" t="s">
        <v>1549</v>
      </c>
      <c r="G4774" s="141" t="s">
        <v>3391</v>
      </c>
      <c r="H4774" s="141" t="s">
        <v>76</v>
      </c>
      <c r="I4774" s="141" t="s">
        <v>229</v>
      </c>
      <c r="J4774" s="141" t="s">
        <v>53</v>
      </c>
      <c r="K4774" s="141" t="s">
        <v>53</v>
      </c>
      <c r="L4774" s="141" t="s">
        <v>821</v>
      </c>
      <c r="M4774" s="141" t="s">
        <v>311</v>
      </c>
      <c r="N4774" s="141" t="s">
        <v>647</v>
      </c>
      <c r="O4774" s="141" t="s">
        <v>62</v>
      </c>
      <c r="P4774" s="141" t="s">
        <v>298</v>
      </c>
      <c r="Q4774" s="141" t="s">
        <v>298</v>
      </c>
      <c r="R4774" s="141" t="s">
        <v>57</v>
      </c>
      <c r="S4774" s="141" t="s">
        <v>1206</v>
      </c>
      <c r="T4774" s="227">
        <v>2.0920000000000001</v>
      </c>
      <c r="U4774" s="146">
        <v>46752</v>
      </c>
      <c r="V4774" s="208">
        <v>2.3E-2</v>
      </c>
      <c r="W4774" s="209">
        <v>5.04E-2</v>
      </c>
      <c r="X4774" s="141" t="s">
        <v>636</v>
      </c>
      <c r="Y4774" s="141"/>
      <c r="Z4774" s="148">
        <v>15037986.9</v>
      </c>
      <c r="AA4774" s="148">
        <v>1</v>
      </c>
      <c r="AB4774" s="148">
        <v>106.84</v>
      </c>
      <c r="AC4774" s="148">
        <v>0</v>
      </c>
      <c r="AD4774" s="148">
        <v>16066.5852</v>
      </c>
      <c r="AE4774" s="151"/>
      <c r="AF4774" s="151"/>
      <c r="AG4774" s="141" t="s">
        <v>17</v>
      </c>
      <c r="AH4774" s="229">
        <v>3.9640412536000001E-2</v>
      </c>
      <c r="AI4774" s="229">
        <v>6.0992457156387936E-3</v>
      </c>
      <c r="AJ4774" s="229">
        <v>1.760688715E-3</v>
      </c>
    </row>
    <row r="4775" spans="1:36" ht="13.5" thickBot="1">
      <c r="A4775" s="153">
        <v>8694</v>
      </c>
      <c r="B4775" s="153">
        <v>12534</v>
      </c>
      <c r="C4775" s="141" t="s">
        <v>1548</v>
      </c>
      <c r="D4775" s="141">
        <v>516046307</v>
      </c>
      <c r="E4775" s="141" t="s">
        <v>429</v>
      </c>
      <c r="F4775" s="141" t="s">
        <v>1549</v>
      </c>
      <c r="G4775" s="141" t="s">
        <v>3391</v>
      </c>
      <c r="H4775" s="141" t="s">
        <v>76</v>
      </c>
      <c r="I4775" s="141" t="s">
        <v>229</v>
      </c>
      <c r="J4775" s="141" t="s">
        <v>53</v>
      </c>
      <c r="K4775" s="141" t="s">
        <v>53</v>
      </c>
      <c r="L4775" s="141" t="s">
        <v>54</v>
      </c>
      <c r="M4775" s="141" t="s">
        <v>311</v>
      </c>
      <c r="N4775" s="141" t="s">
        <v>647</v>
      </c>
      <c r="O4775" s="141" t="s">
        <v>62</v>
      </c>
      <c r="P4775" s="141" t="s">
        <v>298</v>
      </c>
      <c r="Q4775" s="141" t="s">
        <v>298</v>
      </c>
      <c r="R4775" s="141" t="s">
        <v>57</v>
      </c>
      <c r="S4775" s="141" t="s">
        <v>1206</v>
      </c>
      <c r="T4775" s="227">
        <v>2.0920000000000001</v>
      </c>
      <c r="U4775" s="146">
        <v>46752</v>
      </c>
      <c r="V4775" s="208">
        <v>2.3E-2</v>
      </c>
      <c r="W4775" s="209">
        <v>5.04E-2</v>
      </c>
      <c r="X4775" s="141" t="s">
        <v>636</v>
      </c>
      <c r="Y4775" s="141"/>
      <c r="Z4775" s="148">
        <v>2100000</v>
      </c>
      <c r="AA4775" s="148">
        <v>1</v>
      </c>
      <c r="AB4775" s="148">
        <v>106.6439</v>
      </c>
      <c r="AC4775" s="148">
        <v>0</v>
      </c>
      <c r="AD4775" s="148">
        <v>2239.5219000000002</v>
      </c>
      <c r="AE4775" s="151"/>
      <c r="AF4775" s="151"/>
      <c r="AG4775" s="141" t="s">
        <v>17</v>
      </c>
      <c r="AH4775" s="229">
        <f>+Z4775/379360000</f>
        <v>5.5356389708983555E-3</v>
      </c>
      <c r="AI4775" s="229">
        <v>8.5017408389022526E-4</v>
      </c>
      <c r="AJ4775" s="229">
        <v>2.4542246400000001E-4</v>
      </c>
    </row>
    <row r="4776" spans="1:36" ht="13.5" thickBot="1">
      <c r="A4776" s="153">
        <v>8694</v>
      </c>
      <c r="B4776" s="153">
        <v>12534</v>
      </c>
      <c r="C4776" s="141" t="s">
        <v>1396</v>
      </c>
      <c r="D4776" s="141">
        <v>520043720</v>
      </c>
      <c r="E4776" s="141" t="s">
        <v>429</v>
      </c>
      <c r="F4776" s="141" t="s">
        <v>3393</v>
      </c>
      <c r="G4776" s="141" t="s">
        <v>3394</v>
      </c>
      <c r="H4776" s="141" t="s">
        <v>76</v>
      </c>
      <c r="I4776" s="141" t="s">
        <v>228</v>
      </c>
      <c r="J4776" s="141" t="s">
        <v>53</v>
      </c>
      <c r="K4776" s="141" t="s">
        <v>53</v>
      </c>
      <c r="L4776" s="141" t="s">
        <v>821</v>
      </c>
      <c r="M4776" s="141" t="s">
        <v>311</v>
      </c>
      <c r="N4776" s="141" t="s">
        <v>652</v>
      </c>
      <c r="O4776" s="141" t="s">
        <v>62</v>
      </c>
      <c r="P4776" s="141" t="s">
        <v>1385</v>
      </c>
      <c r="Q4776" s="141" t="s">
        <v>1294</v>
      </c>
      <c r="R4776" s="141" t="s">
        <v>57</v>
      </c>
      <c r="S4776" s="141" t="s">
        <v>1206</v>
      </c>
      <c r="T4776" s="227">
        <v>5.8979999999999997</v>
      </c>
      <c r="U4776" s="146">
        <v>48122</v>
      </c>
      <c r="V4776" s="208">
        <v>2.8000000000000001E-2</v>
      </c>
      <c r="W4776" s="209">
        <v>6.1100000000000002E-2</v>
      </c>
      <c r="X4776" s="141" t="s">
        <v>636</v>
      </c>
      <c r="Y4776" s="141"/>
      <c r="Z4776" s="148">
        <v>2929880.81</v>
      </c>
      <c r="AA4776" s="148">
        <v>1</v>
      </c>
      <c r="AB4776" s="148">
        <v>82.89</v>
      </c>
      <c r="AC4776" s="148">
        <v>51.462119999999999</v>
      </c>
      <c r="AD4776" s="148">
        <v>2480.0403200000001</v>
      </c>
      <c r="AE4776" s="151"/>
      <c r="AF4776" s="151"/>
      <c r="AG4776" s="141" t="s">
        <v>17</v>
      </c>
      <c r="AH4776" s="229">
        <v>5.399455232E-3</v>
      </c>
      <c r="AI4776" s="229">
        <v>9.4148041466655052E-4</v>
      </c>
      <c r="AJ4776" s="229">
        <v>2.7178015399999998E-4</v>
      </c>
    </row>
    <row r="4777" spans="1:36" ht="13.5" thickBot="1">
      <c r="A4777" s="153">
        <v>8694</v>
      </c>
      <c r="B4777" s="153">
        <v>12534</v>
      </c>
      <c r="C4777" s="141" t="s">
        <v>1550</v>
      </c>
      <c r="D4777" s="141">
        <v>221890929</v>
      </c>
      <c r="E4777" s="141" t="s">
        <v>430</v>
      </c>
      <c r="F4777" s="141" t="s">
        <v>1551</v>
      </c>
      <c r="G4777" s="141" t="s">
        <v>3395</v>
      </c>
      <c r="H4777" s="141" t="s">
        <v>76</v>
      </c>
      <c r="I4777" s="141" t="s">
        <v>230</v>
      </c>
      <c r="J4777" s="141" t="s">
        <v>53</v>
      </c>
      <c r="K4777" s="141" t="s">
        <v>314</v>
      </c>
      <c r="L4777" s="141" t="s">
        <v>821</v>
      </c>
      <c r="M4777" s="141" t="s">
        <v>311</v>
      </c>
      <c r="N4777" s="141" t="s">
        <v>652</v>
      </c>
      <c r="O4777" s="141" t="s">
        <v>62</v>
      </c>
      <c r="P4777" s="141" t="s">
        <v>1288</v>
      </c>
      <c r="Q4777" s="141" t="s">
        <v>65</v>
      </c>
      <c r="R4777" s="141" t="s">
        <v>57</v>
      </c>
      <c r="S4777" s="141" t="s">
        <v>1206</v>
      </c>
      <c r="T4777" s="227">
        <v>2.2949999999999999</v>
      </c>
      <c r="U4777" s="146">
        <v>46446</v>
      </c>
      <c r="V4777" s="208">
        <v>4.7199999999999999E-2</v>
      </c>
      <c r="W4777" s="209">
        <v>6.8000000000000005E-2</v>
      </c>
      <c r="X4777" s="141" t="s">
        <v>636</v>
      </c>
      <c r="Y4777" s="141"/>
      <c r="Z4777" s="148">
        <v>4450000</v>
      </c>
      <c r="AA4777" s="148">
        <v>1</v>
      </c>
      <c r="AB4777" s="148">
        <v>111.26</v>
      </c>
      <c r="AC4777" s="148">
        <v>0</v>
      </c>
      <c r="AD4777" s="148">
        <v>4951.07</v>
      </c>
      <c r="AE4777" s="151"/>
      <c r="AF4777" s="151"/>
      <c r="AG4777" s="141" t="s">
        <v>17</v>
      </c>
      <c r="AH4777" s="229">
        <v>1.3527398301E-2</v>
      </c>
      <c r="AI4777" s="229">
        <v>1.8795401828963481E-3</v>
      </c>
      <c r="AJ4777" s="229">
        <v>5.4257285899999999E-4</v>
      </c>
    </row>
    <row r="4778" spans="1:36" ht="13.5" thickBot="1">
      <c r="A4778" s="153">
        <v>8694</v>
      </c>
      <c r="B4778" s="153">
        <v>12534</v>
      </c>
      <c r="C4778" s="141" t="s">
        <v>1384</v>
      </c>
      <c r="D4778" s="141">
        <v>513937714</v>
      </c>
      <c r="E4778" s="141" t="s">
        <v>429</v>
      </c>
      <c r="F4778" s="141" t="s">
        <v>3396</v>
      </c>
      <c r="G4778" s="141" t="s">
        <v>3397</v>
      </c>
      <c r="H4778" s="141" t="s">
        <v>76</v>
      </c>
      <c r="I4778" s="141" t="s">
        <v>228</v>
      </c>
      <c r="J4778" s="141" t="s">
        <v>53</v>
      </c>
      <c r="K4778" s="141" t="s">
        <v>53</v>
      </c>
      <c r="L4778" s="141" t="s">
        <v>821</v>
      </c>
      <c r="M4778" s="141" t="s">
        <v>311</v>
      </c>
      <c r="N4778" s="141" t="s">
        <v>269</v>
      </c>
      <c r="O4778" s="141" t="s">
        <v>62</v>
      </c>
      <c r="P4778" s="141" t="s">
        <v>1293</v>
      </c>
      <c r="Q4778" s="141" t="s">
        <v>1294</v>
      </c>
      <c r="R4778" s="141" t="s">
        <v>57</v>
      </c>
      <c r="S4778" s="141" t="s">
        <v>1206</v>
      </c>
      <c r="T4778" s="227">
        <v>5.6529999999999996</v>
      </c>
      <c r="U4778" s="146">
        <v>48945</v>
      </c>
      <c r="V4778" s="208">
        <v>2.98E-2</v>
      </c>
      <c r="W4778" s="209">
        <v>5.7599999999999998E-2</v>
      </c>
      <c r="X4778" s="141" t="s">
        <v>636</v>
      </c>
      <c r="Y4778" s="141"/>
      <c r="Z4778" s="148">
        <v>225000</v>
      </c>
      <c r="AA4778" s="148">
        <v>1</v>
      </c>
      <c r="AB4778" s="148">
        <v>86.69</v>
      </c>
      <c r="AC4778" s="148">
        <v>0</v>
      </c>
      <c r="AD4778" s="148">
        <v>195.05250000000001</v>
      </c>
      <c r="AE4778" s="151"/>
      <c r="AF4778" s="151"/>
      <c r="AG4778" s="141" t="s">
        <v>17</v>
      </c>
      <c r="AH4778" s="229">
        <v>5.7318682100000002E-4</v>
      </c>
      <c r="AI4778" s="229">
        <v>7.4046420576641007E-5</v>
      </c>
      <c r="AJ4778" s="229">
        <v>2.1375216410094198E-5</v>
      </c>
    </row>
    <row r="4779" spans="1:36" ht="13.5" thickBot="1">
      <c r="A4779" s="153">
        <v>8694</v>
      </c>
      <c r="B4779" s="153">
        <v>12534</v>
      </c>
      <c r="C4779" s="141" t="s">
        <v>1306</v>
      </c>
      <c r="D4779" s="141">
        <v>510560188</v>
      </c>
      <c r="E4779" s="141" t="s">
        <v>429</v>
      </c>
      <c r="F4779" s="141" t="s">
        <v>1552</v>
      </c>
      <c r="G4779" s="141" t="s">
        <v>3398</v>
      </c>
      <c r="H4779" s="141" t="s">
        <v>76</v>
      </c>
      <c r="I4779" s="141" t="s">
        <v>229</v>
      </c>
      <c r="J4779" s="141" t="s">
        <v>53</v>
      </c>
      <c r="K4779" s="141" t="s">
        <v>53</v>
      </c>
      <c r="L4779" s="141" t="s">
        <v>821</v>
      </c>
      <c r="M4779" s="141" t="s">
        <v>311</v>
      </c>
      <c r="N4779" s="141" t="s">
        <v>652</v>
      </c>
      <c r="O4779" s="141" t="s">
        <v>62</v>
      </c>
      <c r="P4779" s="141" t="s">
        <v>1305</v>
      </c>
      <c r="Q4779" s="141" t="s">
        <v>1294</v>
      </c>
      <c r="R4779" s="141" t="s">
        <v>57</v>
      </c>
      <c r="S4779" s="141" t="s">
        <v>1206</v>
      </c>
      <c r="T4779" s="227">
        <v>5.1559999999999997</v>
      </c>
      <c r="U4779" s="146">
        <v>47937</v>
      </c>
      <c r="V4779" s="208">
        <v>1.54E-2</v>
      </c>
      <c r="W4779" s="209">
        <v>3.6600000000000001E-2</v>
      </c>
      <c r="X4779" s="141" t="s">
        <v>636</v>
      </c>
      <c r="Y4779" s="141"/>
      <c r="Z4779" s="148">
        <v>2210000</v>
      </c>
      <c r="AA4779" s="148">
        <v>1</v>
      </c>
      <c r="AB4779" s="148">
        <v>100.74</v>
      </c>
      <c r="AC4779" s="148">
        <v>0</v>
      </c>
      <c r="AD4779" s="148">
        <v>2226.3539999999998</v>
      </c>
      <c r="AE4779" s="151"/>
      <c r="AF4779" s="151"/>
      <c r="AG4779" s="141" t="s">
        <v>17</v>
      </c>
      <c r="AH4779" s="229">
        <v>3.7053120090000001E-3</v>
      </c>
      <c r="AI4779" s="229">
        <v>8.4517524582605709E-4</v>
      </c>
      <c r="AJ4779" s="229">
        <v>2.4397943399999999E-4</v>
      </c>
    </row>
    <row r="4780" spans="1:36" ht="13.5" thickBot="1">
      <c r="A4780" s="153">
        <v>8694</v>
      </c>
      <c r="B4780" s="153">
        <v>12534</v>
      </c>
      <c r="C4780" s="141" t="s">
        <v>1511</v>
      </c>
      <c r="D4780" s="141">
        <v>515846558</v>
      </c>
      <c r="E4780" s="141" t="s">
        <v>429</v>
      </c>
      <c r="F4780" s="141" t="s">
        <v>1553</v>
      </c>
      <c r="G4780" s="141" t="s">
        <v>3399</v>
      </c>
      <c r="H4780" s="141" t="s">
        <v>76</v>
      </c>
      <c r="I4780" s="141" t="s">
        <v>229</v>
      </c>
      <c r="J4780" s="141" t="s">
        <v>53</v>
      </c>
      <c r="K4780" s="141" t="s">
        <v>53</v>
      </c>
      <c r="L4780" s="141" t="s">
        <v>821</v>
      </c>
      <c r="M4780" s="141" t="s">
        <v>311</v>
      </c>
      <c r="N4780" s="141" t="s">
        <v>708</v>
      </c>
      <c r="O4780" s="141" t="s">
        <v>62</v>
      </c>
      <c r="P4780" s="141" t="s">
        <v>1333</v>
      </c>
      <c r="Q4780" s="141" t="s">
        <v>65</v>
      </c>
      <c r="R4780" s="141" t="s">
        <v>57</v>
      </c>
      <c r="S4780" s="141" t="s">
        <v>1206</v>
      </c>
      <c r="T4780" s="227">
        <v>4.7009999999999996</v>
      </c>
      <c r="U4780" s="146">
        <v>48852</v>
      </c>
      <c r="V4780" s="208">
        <v>7.4999999999999997E-3</v>
      </c>
      <c r="W4780" s="209">
        <v>3.6700000000000003E-2</v>
      </c>
      <c r="X4780" s="141" t="s">
        <v>636</v>
      </c>
      <c r="Y4780" s="141"/>
      <c r="Z4780" s="148">
        <v>10665612</v>
      </c>
      <c r="AA4780" s="148">
        <v>1</v>
      </c>
      <c r="AB4780" s="148">
        <v>97.72</v>
      </c>
      <c r="AC4780" s="148">
        <v>0</v>
      </c>
      <c r="AD4780" s="148">
        <v>10422.43605</v>
      </c>
      <c r="AE4780" s="151"/>
      <c r="AF4780" s="151"/>
      <c r="AG4780" s="141" t="s">
        <v>17</v>
      </c>
      <c r="AH4780" s="229">
        <v>1.1310501747000001E-2</v>
      </c>
      <c r="AI4780" s="229">
        <v>3.9565967275038512E-3</v>
      </c>
      <c r="AJ4780" s="229">
        <v>1.142163397E-3</v>
      </c>
    </row>
    <row r="4781" spans="1:36" ht="13.5" thickBot="1">
      <c r="A4781" s="153">
        <v>8694</v>
      </c>
      <c r="B4781" s="153">
        <v>12534</v>
      </c>
      <c r="C4781" s="141" t="s">
        <v>1554</v>
      </c>
      <c r="D4781" s="141">
        <v>1983001</v>
      </c>
      <c r="E4781" s="141" t="s">
        <v>430</v>
      </c>
      <c r="F4781" s="141" t="s">
        <v>1555</v>
      </c>
      <c r="G4781" s="141" t="s">
        <v>3400</v>
      </c>
      <c r="H4781" s="141" t="s">
        <v>76</v>
      </c>
      <c r="I4781" s="141" t="s">
        <v>228</v>
      </c>
      <c r="J4781" s="141" t="s">
        <v>53</v>
      </c>
      <c r="K4781" s="141" t="s">
        <v>314</v>
      </c>
      <c r="L4781" s="141" t="s">
        <v>821</v>
      </c>
      <c r="M4781" s="141" t="s">
        <v>311</v>
      </c>
      <c r="N4781" s="141" t="s">
        <v>652</v>
      </c>
      <c r="O4781" s="141" t="s">
        <v>62</v>
      </c>
      <c r="P4781" s="141" t="s">
        <v>298</v>
      </c>
      <c r="Q4781" s="141" t="s">
        <v>298</v>
      </c>
      <c r="R4781" s="141" t="s">
        <v>57</v>
      </c>
      <c r="S4781" s="141" t="s">
        <v>1206</v>
      </c>
      <c r="T4781" s="227">
        <v>1.679</v>
      </c>
      <c r="U4781" s="146">
        <v>46203</v>
      </c>
      <c r="V4781" s="208">
        <v>4.4999999999999998E-2</v>
      </c>
      <c r="W4781" s="209">
        <v>7.1599999999999997E-2</v>
      </c>
      <c r="X4781" s="141" t="s">
        <v>636</v>
      </c>
      <c r="Y4781" s="141"/>
      <c r="Z4781" s="148">
        <v>17370000</v>
      </c>
      <c r="AA4781" s="148">
        <v>1</v>
      </c>
      <c r="AB4781" s="148">
        <v>97.03</v>
      </c>
      <c r="AC4781" s="148">
        <v>0</v>
      </c>
      <c r="AD4781" s="148">
        <v>16854.111000000001</v>
      </c>
      <c r="AE4781" s="151"/>
      <c r="AF4781" s="151"/>
      <c r="AG4781" s="141" t="s">
        <v>17</v>
      </c>
      <c r="AH4781" s="229">
        <v>4.8250000000000001E-2</v>
      </c>
      <c r="AI4781" s="229">
        <v>6.3982086440901378E-3</v>
      </c>
      <c r="AJ4781" s="229">
        <v>1.846991297E-3</v>
      </c>
    </row>
    <row r="4782" spans="1:36" ht="13.5" thickBot="1">
      <c r="A4782" s="153">
        <v>8694</v>
      </c>
      <c r="B4782" s="153">
        <v>12534</v>
      </c>
      <c r="C4782" s="141" t="s">
        <v>1472</v>
      </c>
      <c r="D4782" s="141">
        <v>510454333</v>
      </c>
      <c r="E4782" s="141" t="s">
        <v>429</v>
      </c>
      <c r="F4782" s="141" t="s">
        <v>1556</v>
      </c>
      <c r="G4782" s="141" t="s">
        <v>3401</v>
      </c>
      <c r="H4782" s="141" t="s">
        <v>76</v>
      </c>
      <c r="I4782" s="141" t="s">
        <v>229</v>
      </c>
      <c r="J4782" s="141" t="s">
        <v>53</v>
      </c>
      <c r="K4782" s="141" t="s">
        <v>53</v>
      </c>
      <c r="L4782" s="141" t="s">
        <v>821</v>
      </c>
      <c r="M4782" s="141" t="s">
        <v>311</v>
      </c>
      <c r="N4782" s="141" t="s">
        <v>258</v>
      </c>
      <c r="O4782" s="141" t="s">
        <v>62</v>
      </c>
      <c r="P4782" s="141" t="s">
        <v>1333</v>
      </c>
      <c r="Q4782" s="141" t="s">
        <v>65</v>
      </c>
      <c r="R4782" s="141" t="s">
        <v>57</v>
      </c>
      <c r="S4782" s="141" t="s">
        <v>1206</v>
      </c>
      <c r="T4782" s="227">
        <v>2.3730000000000002</v>
      </c>
      <c r="U4782" s="146">
        <v>47300</v>
      </c>
      <c r="V4782" s="208">
        <v>0.01</v>
      </c>
      <c r="W4782" s="209">
        <v>2.81E-2</v>
      </c>
      <c r="X4782" s="141" t="s">
        <v>636</v>
      </c>
      <c r="Y4782" s="141"/>
      <c r="Z4782" s="148">
        <v>1139937.5</v>
      </c>
      <c r="AA4782" s="148">
        <v>1</v>
      </c>
      <c r="AB4782" s="148">
        <v>107.71</v>
      </c>
      <c r="AC4782" s="148">
        <v>0</v>
      </c>
      <c r="AD4782" s="148">
        <v>1227.8266799999999</v>
      </c>
      <c r="AE4782" s="151"/>
      <c r="AF4782" s="151"/>
      <c r="AG4782" s="141" t="s">
        <v>17</v>
      </c>
      <c r="AH4782" s="229">
        <v>3.7993674029999998E-3</v>
      </c>
      <c r="AI4782" s="229">
        <v>4.6611128153958961E-4</v>
      </c>
      <c r="AJ4782" s="229">
        <v>1.3455383E-4</v>
      </c>
    </row>
    <row r="4783" spans="1:36" ht="13.5" thickBot="1">
      <c r="A4783" s="153">
        <v>8694</v>
      </c>
      <c r="B4783" s="153">
        <v>12534</v>
      </c>
      <c r="C4783" s="141" t="s">
        <v>1557</v>
      </c>
      <c r="D4783" s="141">
        <v>516269248</v>
      </c>
      <c r="E4783" s="141" t="s">
        <v>429</v>
      </c>
      <c r="F4783" s="141" t="s">
        <v>1558</v>
      </c>
      <c r="G4783" s="141" t="s">
        <v>3402</v>
      </c>
      <c r="H4783" s="141" t="s">
        <v>76</v>
      </c>
      <c r="I4783" s="141" t="s">
        <v>229</v>
      </c>
      <c r="J4783" s="141" t="s">
        <v>53</v>
      </c>
      <c r="K4783" s="141" t="s">
        <v>53</v>
      </c>
      <c r="L4783" s="141" t="s">
        <v>821</v>
      </c>
      <c r="M4783" s="141" t="s">
        <v>311</v>
      </c>
      <c r="N4783" s="141" t="s">
        <v>156</v>
      </c>
      <c r="O4783" s="141" t="s">
        <v>62</v>
      </c>
      <c r="P4783" s="141" t="s">
        <v>1447</v>
      </c>
      <c r="Q4783" s="141" t="s">
        <v>1294</v>
      </c>
      <c r="R4783" s="141" t="s">
        <v>57</v>
      </c>
      <c r="S4783" s="141" t="s">
        <v>1206</v>
      </c>
      <c r="T4783" s="227">
        <v>3.6669999999999998</v>
      </c>
      <c r="U4783" s="146">
        <v>48121</v>
      </c>
      <c r="V4783" s="208">
        <v>1.7999999999999999E-2</v>
      </c>
      <c r="W4783" s="209">
        <v>3.6600000000000001E-2</v>
      </c>
      <c r="X4783" s="141" t="s">
        <v>636</v>
      </c>
      <c r="Y4783" s="141"/>
      <c r="Z4783" s="148">
        <v>2837324.44</v>
      </c>
      <c r="AA4783" s="148">
        <v>1</v>
      </c>
      <c r="AB4783" s="148">
        <v>107.89</v>
      </c>
      <c r="AC4783" s="148">
        <v>0</v>
      </c>
      <c r="AD4783" s="148">
        <v>3061.1893399999999</v>
      </c>
      <c r="AE4783" s="151"/>
      <c r="AF4783" s="151"/>
      <c r="AG4783" s="141" t="s">
        <v>17</v>
      </c>
      <c r="AH4783" s="229">
        <v>3.0038017629999999E-3</v>
      </c>
      <c r="AI4783" s="229">
        <v>1.1620979650830935E-3</v>
      </c>
      <c r="AJ4783" s="229">
        <v>3.3546652599999999E-4</v>
      </c>
    </row>
    <row r="4784" spans="1:36" ht="13.5" thickBot="1">
      <c r="A4784" s="153">
        <v>8694</v>
      </c>
      <c r="B4784" s="153">
        <v>12534</v>
      </c>
      <c r="C4784" s="141" t="s">
        <v>1459</v>
      </c>
      <c r="D4784" s="141">
        <v>513141879</v>
      </c>
      <c r="E4784" s="141" t="s">
        <v>429</v>
      </c>
      <c r="F4784" s="141" t="s">
        <v>1559</v>
      </c>
      <c r="G4784" s="141" t="s">
        <v>3403</v>
      </c>
      <c r="H4784" s="141" t="s">
        <v>76</v>
      </c>
      <c r="I4784" s="141" t="s">
        <v>229</v>
      </c>
      <c r="J4784" s="141" t="s">
        <v>53</v>
      </c>
      <c r="K4784" s="141" t="s">
        <v>53</v>
      </c>
      <c r="L4784" s="141" t="s">
        <v>821</v>
      </c>
      <c r="M4784" s="141" t="s">
        <v>311</v>
      </c>
      <c r="N4784" s="141" t="s">
        <v>256</v>
      </c>
      <c r="O4784" s="141" t="s">
        <v>62</v>
      </c>
      <c r="P4784" s="141" t="s">
        <v>1288</v>
      </c>
      <c r="Q4784" s="141" t="s">
        <v>65</v>
      </c>
      <c r="R4784" s="141" t="s">
        <v>57</v>
      </c>
      <c r="S4784" s="141" t="s">
        <v>1206</v>
      </c>
      <c r="T4784" s="227">
        <v>3.4319999999999999</v>
      </c>
      <c r="U4784" s="146">
        <v>48669</v>
      </c>
      <c r="V4784" s="208">
        <v>1.09E-2</v>
      </c>
      <c r="W4784" s="209">
        <v>2.98E-2</v>
      </c>
      <c r="X4784" s="141" t="s">
        <v>636</v>
      </c>
      <c r="Y4784" s="141"/>
      <c r="Z4784" s="148">
        <v>5461379</v>
      </c>
      <c r="AA4784" s="148">
        <v>1</v>
      </c>
      <c r="AB4784" s="148">
        <v>105.03</v>
      </c>
      <c r="AC4784" s="148">
        <v>0</v>
      </c>
      <c r="AD4784" s="148">
        <v>5736.0863600000002</v>
      </c>
      <c r="AE4784" s="151"/>
      <c r="AF4784" s="151"/>
      <c r="AG4784" s="141" t="s">
        <v>17</v>
      </c>
      <c r="AH4784" s="229">
        <v>6.0150658069999998E-3</v>
      </c>
      <c r="AI4784" s="229">
        <v>2.1775504701374952E-3</v>
      </c>
      <c r="AJ4784" s="229">
        <v>6.2860043899999997E-4</v>
      </c>
    </row>
    <row r="4785" spans="1:36" ht="13.5" thickBot="1">
      <c r="A4785" s="153">
        <v>8694</v>
      </c>
      <c r="B4785" s="153">
        <v>12534</v>
      </c>
      <c r="C4785" s="141" t="s">
        <v>1423</v>
      </c>
      <c r="D4785" s="141">
        <v>513230029</v>
      </c>
      <c r="E4785" s="141" t="s">
        <v>429</v>
      </c>
      <c r="F4785" s="141" t="s">
        <v>1560</v>
      </c>
      <c r="G4785" s="141" t="s">
        <v>3404</v>
      </c>
      <c r="H4785" s="141" t="s">
        <v>76</v>
      </c>
      <c r="I4785" s="141" t="s">
        <v>228</v>
      </c>
      <c r="J4785" s="141" t="s">
        <v>53</v>
      </c>
      <c r="K4785" s="141" t="s">
        <v>53</v>
      </c>
      <c r="L4785" s="141" t="s">
        <v>821</v>
      </c>
      <c r="M4785" s="141" t="s">
        <v>311</v>
      </c>
      <c r="N4785" s="141" t="s">
        <v>269</v>
      </c>
      <c r="O4785" s="141" t="s">
        <v>62</v>
      </c>
      <c r="P4785" s="141" t="s">
        <v>1413</v>
      </c>
      <c r="Q4785" s="141" t="s">
        <v>1294</v>
      </c>
      <c r="R4785" s="141" t="s">
        <v>57</v>
      </c>
      <c r="S4785" s="141" t="s">
        <v>1206</v>
      </c>
      <c r="T4785" s="227">
        <v>3.3039999999999998</v>
      </c>
      <c r="U4785" s="146">
        <v>50495</v>
      </c>
      <c r="V4785" s="208">
        <v>3.2599999999999997E-2</v>
      </c>
      <c r="W4785" s="209">
        <v>5.5599999999999997E-2</v>
      </c>
      <c r="X4785" s="141" t="s">
        <v>636</v>
      </c>
      <c r="Y4785" s="141"/>
      <c r="Z4785" s="148">
        <v>8055450</v>
      </c>
      <c r="AA4785" s="148">
        <v>1</v>
      </c>
      <c r="AB4785" s="148">
        <v>94.49</v>
      </c>
      <c r="AC4785" s="148">
        <v>0</v>
      </c>
      <c r="AD4785" s="148">
        <v>7611.5946999999996</v>
      </c>
      <c r="AE4785" s="151"/>
      <c r="AF4785" s="151"/>
      <c r="AG4785" s="141" t="s">
        <v>17</v>
      </c>
      <c r="AH4785" s="229">
        <v>8.1722228919999997E-3</v>
      </c>
      <c r="AI4785" s="229">
        <v>2.889536624319768E-3</v>
      </c>
      <c r="AJ4785" s="229">
        <v>8.3413175300000003E-4</v>
      </c>
    </row>
    <row r="4786" spans="1:36" ht="13.5" thickBot="1">
      <c r="A4786" s="153">
        <v>8694</v>
      </c>
      <c r="B4786" s="153">
        <v>12534</v>
      </c>
      <c r="C4786" s="141" t="s">
        <v>1481</v>
      </c>
      <c r="D4786" s="141">
        <v>515434074</v>
      </c>
      <c r="E4786" s="141" t="s">
        <v>429</v>
      </c>
      <c r="F4786" s="141" t="s">
        <v>1561</v>
      </c>
      <c r="G4786" s="141" t="s">
        <v>3405</v>
      </c>
      <c r="H4786" s="141" t="s">
        <v>76</v>
      </c>
      <c r="I4786" s="141" t="s">
        <v>229</v>
      </c>
      <c r="J4786" s="141" t="s">
        <v>53</v>
      </c>
      <c r="K4786" s="141" t="s">
        <v>53</v>
      </c>
      <c r="L4786" s="141" t="s">
        <v>821</v>
      </c>
      <c r="M4786" s="141" t="s">
        <v>311</v>
      </c>
      <c r="N4786" s="141" t="s">
        <v>651</v>
      </c>
      <c r="O4786" s="141" t="s">
        <v>62</v>
      </c>
      <c r="P4786" s="141" t="s">
        <v>1483</v>
      </c>
      <c r="Q4786" s="141" t="s">
        <v>65</v>
      </c>
      <c r="R4786" s="141" t="s">
        <v>57</v>
      </c>
      <c r="S4786" s="141" t="s">
        <v>1206</v>
      </c>
      <c r="T4786" s="227">
        <v>2.488</v>
      </c>
      <c r="U4786" s="146">
        <v>46477</v>
      </c>
      <c r="V4786" s="208">
        <v>3.0000000000000001E-3</v>
      </c>
      <c r="W4786" s="209">
        <v>3.1800000000000002E-2</v>
      </c>
      <c r="X4786" s="141" t="s">
        <v>636</v>
      </c>
      <c r="Y4786" s="141"/>
      <c r="Z4786" s="148">
        <v>6449213</v>
      </c>
      <c r="AA4786" s="148">
        <v>1</v>
      </c>
      <c r="AB4786" s="148">
        <v>103.74</v>
      </c>
      <c r="AC4786" s="148">
        <v>0</v>
      </c>
      <c r="AD4786" s="148">
        <v>6690.4135699999997</v>
      </c>
      <c r="AE4786" s="151"/>
      <c r="AF4786" s="151"/>
      <c r="AG4786" s="141" t="s">
        <v>17</v>
      </c>
      <c r="AH4786" s="229">
        <v>1.2680324418999999E-2</v>
      </c>
      <c r="AI4786" s="229">
        <v>2.5398350548487517E-3</v>
      </c>
      <c r="AJ4786" s="229">
        <v>7.3318228600000002E-4</v>
      </c>
    </row>
    <row r="4787" spans="1:36" ht="13.5" thickBot="1">
      <c r="A4787" s="153">
        <v>8694</v>
      </c>
      <c r="B4787" s="153">
        <v>12534</v>
      </c>
      <c r="C4787" s="141" t="s">
        <v>1562</v>
      </c>
      <c r="D4787" s="141">
        <v>512764408</v>
      </c>
      <c r="E4787" s="141" t="s">
        <v>429</v>
      </c>
      <c r="F4787" s="141" t="s">
        <v>1563</v>
      </c>
      <c r="G4787" s="141" t="s">
        <v>3406</v>
      </c>
      <c r="H4787" s="141" t="s">
        <v>76</v>
      </c>
      <c r="I4787" s="141" t="s">
        <v>228</v>
      </c>
      <c r="J4787" s="141" t="s">
        <v>53</v>
      </c>
      <c r="K4787" s="141" t="s">
        <v>53</v>
      </c>
      <c r="L4787" s="141" t="s">
        <v>821</v>
      </c>
      <c r="M4787" s="141" t="s">
        <v>311</v>
      </c>
      <c r="N4787" s="141" t="s">
        <v>649</v>
      </c>
      <c r="O4787" s="141" t="s">
        <v>62</v>
      </c>
      <c r="P4787" s="141" t="s">
        <v>1447</v>
      </c>
      <c r="Q4787" s="141" t="s">
        <v>1294</v>
      </c>
      <c r="R4787" s="141" t="s">
        <v>57</v>
      </c>
      <c r="S4787" s="141" t="s">
        <v>1206</v>
      </c>
      <c r="T4787" s="227">
        <v>1.448</v>
      </c>
      <c r="U4787" s="146">
        <v>46295</v>
      </c>
      <c r="V4787" s="208">
        <v>6.9000000000000006E-2</v>
      </c>
      <c r="W4787" s="209">
        <v>6.6000000000000003E-2</v>
      </c>
      <c r="X4787" s="141" t="s">
        <v>636</v>
      </c>
      <c r="Y4787" s="141"/>
      <c r="Z4787" s="148">
        <v>5413600</v>
      </c>
      <c r="AA4787" s="148">
        <v>1</v>
      </c>
      <c r="AB4787" s="148">
        <v>100.59</v>
      </c>
      <c r="AC4787" s="148">
        <v>0</v>
      </c>
      <c r="AD4787" s="148">
        <v>5445.5402400000003</v>
      </c>
      <c r="AE4787" s="151"/>
      <c r="AF4787" s="151"/>
      <c r="AG4787" s="141" t="s">
        <v>17</v>
      </c>
      <c r="AH4787" s="229">
        <v>2.2394678492000001E-2</v>
      </c>
      <c r="AI4787" s="229">
        <v>2.0672524724269755E-3</v>
      </c>
      <c r="AJ4787" s="229">
        <v>5.9676036499999995E-4</v>
      </c>
    </row>
    <row r="4788" spans="1:36" ht="13.5" thickBot="1">
      <c r="A4788" s="153">
        <v>8694</v>
      </c>
      <c r="B4788" s="153">
        <v>12534</v>
      </c>
      <c r="C4788" s="141" t="s">
        <v>1564</v>
      </c>
      <c r="D4788" s="141">
        <v>512711789</v>
      </c>
      <c r="E4788" s="141" t="s">
        <v>429</v>
      </c>
      <c r="F4788" s="141" t="s">
        <v>1565</v>
      </c>
      <c r="G4788" s="141" t="s">
        <v>3241</v>
      </c>
      <c r="H4788" s="141" t="s">
        <v>76</v>
      </c>
      <c r="I4788" s="141" t="s">
        <v>228</v>
      </c>
      <c r="J4788" s="141" t="s">
        <v>53</v>
      </c>
      <c r="K4788" s="141" t="s">
        <v>53</v>
      </c>
      <c r="L4788" s="141" t="s">
        <v>821</v>
      </c>
      <c r="M4788" s="141" t="s">
        <v>311</v>
      </c>
      <c r="N4788" s="141" t="s">
        <v>257</v>
      </c>
      <c r="O4788" s="141" t="s">
        <v>62</v>
      </c>
      <c r="P4788" s="141" t="s">
        <v>1293</v>
      </c>
      <c r="Q4788" s="141" t="s">
        <v>1294</v>
      </c>
      <c r="R4788" s="141" t="s">
        <v>57</v>
      </c>
      <c r="S4788" s="141" t="s">
        <v>1206</v>
      </c>
      <c r="T4788" s="227">
        <v>0.57499999999999996</v>
      </c>
      <c r="U4788" s="146">
        <v>45949</v>
      </c>
      <c r="V4788" s="208">
        <v>5.8500000000000003E-2</v>
      </c>
      <c r="W4788" s="209">
        <v>5.7799999999999997E-2</v>
      </c>
      <c r="X4788" s="141" t="s">
        <v>636</v>
      </c>
      <c r="Y4788" s="141"/>
      <c r="Z4788" s="148">
        <v>550000</v>
      </c>
      <c r="AA4788" s="148">
        <v>1</v>
      </c>
      <c r="AB4788" s="148">
        <v>102.74</v>
      </c>
      <c r="AC4788" s="148">
        <v>0</v>
      </c>
      <c r="AD4788" s="148">
        <v>565.07000000000005</v>
      </c>
      <c r="AE4788" s="151"/>
      <c r="AF4788" s="151"/>
      <c r="AG4788" s="141" t="s">
        <v>17</v>
      </c>
      <c r="AH4788" s="229">
        <v>1.4277926320000001E-3</v>
      </c>
      <c r="AI4788" s="229">
        <v>2.1451358416448154E-4</v>
      </c>
      <c r="AJ4788" s="229">
        <v>6.1924320564217002E-5</v>
      </c>
    </row>
    <row r="4789" spans="1:36" ht="13.5" thickBot="1">
      <c r="A4789" s="153">
        <v>8694</v>
      </c>
      <c r="B4789" s="153">
        <v>12534</v>
      </c>
      <c r="C4789" s="141" t="s">
        <v>3407</v>
      </c>
      <c r="D4789" s="141">
        <v>512882747</v>
      </c>
      <c r="E4789" s="141" t="s">
        <v>429</v>
      </c>
      <c r="F4789" s="141" t="s">
        <v>3408</v>
      </c>
      <c r="G4789" s="141" t="s">
        <v>3409</v>
      </c>
      <c r="H4789" s="141" t="s">
        <v>76</v>
      </c>
      <c r="I4789" s="141" t="s">
        <v>229</v>
      </c>
      <c r="J4789" s="141" t="s">
        <v>53</v>
      </c>
      <c r="K4789" s="141" t="s">
        <v>53</v>
      </c>
      <c r="L4789" s="141" t="s">
        <v>821</v>
      </c>
      <c r="M4789" s="141" t="s">
        <v>311</v>
      </c>
      <c r="N4789" s="141" t="s">
        <v>647</v>
      </c>
      <c r="O4789" s="141" t="s">
        <v>62</v>
      </c>
      <c r="P4789" s="141" t="s">
        <v>298</v>
      </c>
      <c r="Q4789" s="141" t="s">
        <v>298</v>
      </c>
      <c r="R4789" s="141" t="s">
        <v>57</v>
      </c>
      <c r="S4789" s="141" t="s">
        <v>1206</v>
      </c>
      <c r="T4789" s="227">
        <v>2.1040000000000001</v>
      </c>
      <c r="U4789" s="146">
        <v>46752</v>
      </c>
      <c r="V4789" s="208">
        <v>2.9499999999999998E-2</v>
      </c>
      <c r="W4789" s="209">
        <v>3.6299999999999999E-2</v>
      </c>
      <c r="X4789" s="141" t="s">
        <v>636</v>
      </c>
      <c r="Y4789" s="141"/>
      <c r="Z4789" s="148">
        <v>5903800</v>
      </c>
      <c r="AA4789" s="148">
        <v>1</v>
      </c>
      <c r="AB4789" s="148">
        <v>110</v>
      </c>
      <c r="AC4789" s="148">
        <v>0</v>
      </c>
      <c r="AD4789" s="148">
        <v>6494.18</v>
      </c>
      <c r="AE4789" s="151"/>
      <c r="AF4789" s="151"/>
      <c r="AG4789" s="141" t="s">
        <v>17</v>
      </c>
      <c r="AH4789" s="229">
        <v>2.6183027067E-2</v>
      </c>
      <c r="AI4789" s="229">
        <v>2.46534027290299E-3</v>
      </c>
      <c r="AJ4789" s="229">
        <v>7.1167764000000001E-4</v>
      </c>
    </row>
    <row r="4790" spans="1:36" ht="13.5" thickBot="1">
      <c r="A4790" s="153">
        <v>8694</v>
      </c>
      <c r="B4790" s="153">
        <v>12534</v>
      </c>
      <c r="C4790" s="141" t="s">
        <v>1566</v>
      </c>
      <c r="D4790" s="141">
        <v>512531203</v>
      </c>
      <c r="E4790" s="141" t="s">
        <v>429</v>
      </c>
      <c r="F4790" s="141" t="s">
        <v>1567</v>
      </c>
      <c r="G4790" s="141" t="s">
        <v>3410</v>
      </c>
      <c r="H4790" s="141" t="s">
        <v>76</v>
      </c>
      <c r="I4790" s="141" t="s">
        <v>228</v>
      </c>
      <c r="J4790" s="141" t="s">
        <v>53</v>
      </c>
      <c r="K4790" s="141" t="s">
        <v>53</v>
      </c>
      <c r="L4790" s="141" t="s">
        <v>821</v>
      </c>
      <c r="M4790" s="141" t="s">
        <v>311</v>
      </c>
      <c r="N4790" s="141" t="s">
        <v>140</v>
      </c>
      <c r="O4790" s="141" t="s">
        <v>62</v>
      </c>
      <c r="P4790" s="141" t="s">
        <v>1464</v>
      </c>
      <c r="Q4790" s="141" t="s">
        <v>1294</v>
      </c>
      <c r="R4790" s="141" t="s">
        <v>57</v>
      </c>
      <c r="S4790" s="141" t="s">
        <v>1206</v>
      </c>
      <c r="T4790" s="227">
        <v>1.885</v>
      </c>
      <c r="U4790" s="146">
        <v>46752</v>
      </c>
      <c r="V4790" s="208">
        <v>5.5500000000000001E-2</v>
      </c>
      <c r="W4790" s="209">
        <v>6.6299999999999998E-2</v>
      </c>
      <c r="X4790" s="141" t="s">
        <v>636</v>
      </c>
      <c r="Y4790" s="141"/>
      <c r="Z4790" s="148">
        <v>1530000</v>
      </c>
      <c r="AA4790" s="148">
        <v>1</v>
      </c>
      <c r="AB4790" s="148">
        <v>102.16</v>
      </c>
      <c r="AC4790" s="148">
        <v>0</v>
      </c>
      <c r="AD4790" s="148">
        <v>1563.048</v>
      </c>
      <c r="AE4790" s="151"/>
      <c r="AF4790" s="151"/>
      <c r="AG4790" s="141" t="s">
        <v>17</v>
      </c>
      <c r="AH4790" s="229">
        <v>9.5624999999999998E-3</v>
      </c>
      <c r="AI4790" s="229">
        <v>5.933690139294681E-4</v>
      </c>
      <c r="AJ4790" s="229">
        <v>1.7128972500000001E-4</v>
      </c>
    </row>
    <row r="4791" spans="1:36" ht="13.5" thickBot="1">
      <c r="A4791" s="153">
        <v>8694</v>
      </c>
      <c r="B4791" s="153">
        <v>12534</v>
      </c>
      <c r="C4791" s="141" t="s">
        <v>1568</v>
      </c>
      <c r="D4791" s="141">
        <v>513978635</v>
      </c>
      <c r="E4791" s="141" t="s">
        <v>429</v>
      </c>
      <c r="F4791" s="141" t="s">
        <v>1569</v>
      </c>
      <c r="G4791" s="141" t="s">
        <v>3411</v>
      </c>
      <c r="H4791" s="141" t="s">
        <v>76</v>
      </c>
      <c r="I4791" s="141" t="s">
        <v>228</v>
      </c>
      <c r="J4791" s="141" t="s">
        <v>53</v>
      </c>
      <c r="K4791" s="141" t="s">
        <v>53</v>
      </c>
      <c r="L4791" s="141" t="s">
        <v>821</v>
      </c>
      <c r="M4791" s="141" t="s">
        <v>311</v>
      </c>
      <c r="N4791" s="141" t="s">
        <v>259</v>
      </c>
      <c r="O4791" s="141" t="s">
        <v>62</v>
      </c>
      <c r="P4791" s="141" t="s">
        <v>298</v>
      </c>
      <c r="Q4791" s="141" t="s">
        <v>298</v>
      </c>
      <c r="R4791" s="141" t="s">
        <v>57</v>
      </c>
      <c r="S4791" s="141" t="s">
        <v>1206</v>
      </c>
      <c r="T4791" s="227">
        <v>2.226</v>
      </c>
      <c r="U4791" s="146">
        <v>46752</v>
      </c>
      <c r="V4791" s="208">
        <v>5.2999999999999999E-2</v>
      </c>
      <c r="W4791" s="209">
        <v>7.6300000000000007E-2</v>
      </c>
      <c r="X4791" s="141" t="s">
        <v>636</v>
      </c>
      <c r="Y4791" s="141"/>
      <c r="Z4791" s="148">
        <v>5491000</v>
      </c>
      <c r="AA4791" s="148">
        <v>1</v>
      </c>
      <c r="AB4791" s="148">
        <v>96.62</v>
      </c>
      <c r="AC4791" s="148">
        <v>0</v>
      </c>
      <c r="AD4791" s="148">
        <v>5305.4041999999999</v>
      </c>
      <c r="AE4791" s="151"/>
      <c r="AF4791" s="151"/>
      <c r="AG4791" s="141" t="s">
        <v>17</v>
      </c>
      <c r="AH4791" s="229">
        <v>1.8303333333000001E-2</v>
      </c>
      <c r="AI4791" s="229">
        <v>2.01405360465658E-3</v>
      </c>
      <c r="AJ4791" s="229">
        <v>5.8140327799999995E-4</v>
      </c>
    </row>
    <row r="4792" spans="1:36" ht="13.5" thickBot="1">
      <c r="A4792" s="153">
        <v>8694</v>
      </c>
      <c r="B4792" s="153">
        <v>12534</v>
      </c>
      <c r="C4792" s="141" t="s">
        <v>1570</v>
      </c>
      <c r="D4792" s="141">
        <v>514625094</v>
      </c>
      <c r="E4792" s="141" t="s">
        <v>429</v>
      </c>
      <c r="F4792" s="141" t="s">
        <v>1571</v>
      </c>
      <c r="G4792" s="141" t="s">
        <v>3412</v>
      </c>
      <c r="H4792" s="141" t="s">
        <v>76</v>
      </c>
      <c r="I4792" s="141" t="s">
        <v>228</v>
      </c>
      <c r="J4792" s="141" t="s">
        <v>53</v>
      </c>
      <c r="K4792" s="141" t="s">
        <v>53</v>
      </c>
      <c r="L4792" s="141" t="s">
        <v>821</v>
      </c>
      <c r="M4792" s="141" t="s">
        <v>311</v>
      </c>
      <c r="N4792" s="141" t="s">
        <v>140</v>
      </c>
      <c r="O4792" s="141" t="s">
        <v>62</v>
      </c>
      <c r="P4792" s="141" t="s">
        <v>298</v>
      </c>
      <c r="Q4792" s="141" t="s">
        <v>298</v>
      </c>
      <c r="R4792" s="141" t="s">
        <v>57</v>
      </c>
      <c r="S4792" s="141" t="s">
        <v>1206</v>
      </c>
      <c r="T4792" s="227">
        <v>1.49</v>
      </c>
      <c r="U4792" s="146">
        <v>46208</v>
      </c>
      <c r="V4792" s="208">
        <v>5.6000000000000001E-2</v>
      </c>
      <c r="W4792" s="209">
        <v>6.8099999999999994E-2</v>
      </c>
      <c r="X4792" s="141" t="s">
        <v>636</v>
      </c>
      <c r="Y4792" s="141"/>
      <c r="Z4792" s="148">
        <v>4218000</v>
      </c>
      <c r="AA4792" s="148">
        <v>1</v>
      </c>
      <c r="AB4792" s="148">
        <v>99.74</v>
      </c>
      <c r="AC4792" s="148">
        <v>0</v>
      </c>
      <c r="AD4792" s="148">
        <v>4207.0331999999999</v>
      </c>
      <c r="AE4792" s="151"/>
      <c r="AF4792" s="151"/>
      <c r="AG4792" s="141" t="s">
        <v>17</v>
      </c>
      <c r="AH4792" s="229">
        <v>2.4811764704999999E-2</v>
      </c>
      <c r="AI4792" s="229">
        <v>1.597086680289111E-3</v>
      </c>
      <c r="AJ4792" s="229">
        <v>4.6103610600000002E-4</v>
      </c>
    </row>
    <row r="4793" spans="1:36" ht="13.5" thickBot="1">
      <c r="A4793" s="153">
        <v>8694</v>
      </c>
      <c r="B4793" s="153">
        <v>12534</v>
      </c>
      <c r="C4793" s="141" t="s">
        <v>1572</v>
      </c>
      <c r="D4793" s="141">
        <v>515763845</v>
      </c>
      <c r="E4793" s="141" t="s">
        <v>429</v>
      </c>
      <c r="F4793" s="141" t="s">
        <v>1573</v>
      </c>
      <c r="G4793" s="141" t="s">
        <v>3413</v>
      </c>
      <c r="H4793" s="141" t="s">
        <v>76</v>
      </c>
      <c r="I4793" s="141" t="s">
        <v>228</v>
      </c>
      <c r="J4793" s="141" t="s">
        <v>53</v>
      </c>
      <c r="K4793" s="141" t="s">
        <v>53</v>
      </c>
      <c r="L4793" s="141" t="s">
        <v>821</v>
      </c>
      <c r="M4793" s="141" t="s">
        <v>311</v>
      </c>
      <c r="N4793" s="141" t="s">
        <v>649</v>
      </c>
      <c r="O4793" s="141" t="s">
        <v>62</v>
      </c>
      <c r="P4793" s="141" t="s">
        <v>1447</v>
      </c>
      <c r="Q4793" s="141" t="s">
        <v>1294</v>
      </c>
      <c r="R4793" s="141" t="s">
        <v>57</v>
      </c>
      <c r="S4793" s="141" t="s">
        <v>1206</v>
      </c>
      <c r="T4793" s="227">
        <v>0.95899999999999996</v>
      </c>
      <c r="U4793" s="146">
        <v>46203</v>
      </c>
      <c r="V4793" s="208">
        <v>9.1999999999999998E-2</v>
      </c>
      <c r="W4793" s="209">
        <v>6.7500000000000004E-2</v>
      </c>
      <c r="X4793" s="141" t="s">
        <v>636</v>
      </c>
      <c r="Y4793" s="141"/>
      <c r="Z4793" s="148">
        <v>2789400</v>
      </c>
      <c r="AA4793" s="148">
        <v>1</v>
      </c>
      <c r="AB4793" s="148">
        <v>102.5</v>
      </c>
      <c r="AC4793" s="148">
        <v>0</v>
      </c>
      <c r="AD4793" s="148">
        <v>2859.1350000000002</v>
      </c>
      <c r="AE4793" s="151"/>
      <c r="AF4793" s="151"/>
      <c r="AG4793" s="141" t="s">
        <v>17</v>
      </c>
      <c r="AH4793" s="229">
        <v>2.9993548387E-2</v>
      </c>
      <c r="AI4793" s="229">
        <v>1.0853934848073954E-3</v>
      </c>
      <c r="AJ4793" s="229">
        <v>3.1332399899999997E-4</v>
      </c>
    </row>
    <row r="4794" spans="1:36" ht="13.5" thickBot="1">
      <c r="A4794" s="153">
        <v>8694</v>
      </c>
      <c r="B4794" s="153">
        <v>12534</v>
      </c>
      <c r="C4794" s="141" t="s">
        <v>1574</v>
      </c>
      <c r="D4794" s="141">
        <v>513201582</v>
      </c>
      <c r="E4794" s="141" t="s">
        <v>429</v>
      </c>
      <c r="F4794" s="141" t="s">
        <v>1575</v>
      </c>
      <c r="G4794" s="141" t="s">
        <v>3414</v>
      </c>
      <c r="H4794" s="141" t="s">
        <v>76</v>
      </c>
      <c r="I4794" s="141" t="s">
        <v>228</v>
      </c>
      <c r="J4794" s="141" t="s">
        <v>53</v>
      </c>
      <c r="K4794" s="141" t="s">
        <v>53</v>
      </c>
      <c r="L4794" s="141" t="s">
        <v>821</v>
      </c>
      <c r="M4794" s="141" t="s">
        <v>311</v>
      </c>
      <c r="N4794" s="141" t="s">
        <v>140</v>
      </c>
      <c r="O4794" s="141" t="s">
        <v>62</v>
      </c>
      <c r="P4794" s="141" t="s">
        <v>298</v>
      </c>
      <c r="Q4794" s="141" t="s">
        <v>298</v>
      </c>
      <c r="R4794" s="141" t="s">
        <v>57</v>
      </c>
      <c r="S4794" s="141" t="s">
        <v>1206</v>
      </c>
      <c r="T4794" s="227">
        <v>1.585</v>
      </c>
      <c r="U4794" s="146">
        <v>46538</v>
      </c>
      <c r="V4794" s="208">
        <v>0.06</v>
      </c>
      <c r="W4794" s="209">
        <v>6.3100000000000003E-2</v>
      </c>
      <c r="X4794" s="141" t="s">
        <v>636</v>
      </c>
      <c r="Y4794" s="141"/>
      <c r="Z4794" s="148">
        <v>8325805.1600000001</v>
      </c>
      <c r="AA4794" s="148">
        <v>1</v>
      </c>
      <c r="AB4794" s="148">
        <v>101.67</v>
      </c>
      <c r="AC4794" s="148">
        <v>0</v>
      </c>
      <c r="AD4794" s="148">
        <v>8464.8461100000004</v>
      </c>
      <c r="AE4794" s="151"/>
      <c r="AF4794" s="151"/>
      <c r="AG4794" s="141" t="s">
        <v>17</v>
      </c>
      <c r="AH4794" s="229">
        <v>3.3318428636E-2</v>
      </c>
      <c r="AI4794" s="229">
        <v>3.2134505078253474E-3</v>
      </c>
      <c r="AJ4794" s="229">
        <v>9.2763700700000001E-4</v>
      </c>
    </row>
    <row r="4795" spans="1:36" ht="13.5" thickBot="1">
      <c r="A4795" s="153">
        <v>8694</v>
      </c>
      <c r="B4795" s="153">
        <v>12534</v>
      </c>
      <c r="C4795" s="141" t="s">
        <v>1574</v>
      </c>
      <c r="D4795" s="141">
        <v>513201582</v>
      </c>
      <c r="E4795" s="141" t="s">
        <v>429</v>
      </c>
      <c r="F4795" s="141" t="s">
        <v>1575</v>
      </c>
      <c r="G4795" s="141" t="s">
        <v>3414</v>
      </c>
      <c r="H4795" s="141" t="s">
        <v>76</v>
      </c>
      <c r="I4795" s="141" t="s">
        <v>228</v>
      </c>
      <c r="J4795" s="141" t="s">
        <v>53</v>
      </c>
      <c r="K4795" s="141" t="s">
        <v>53</v>
      </c>
      <c r="L4795" s="141" t="s">
        <v>54</v>
      </c>
      <c r="M4795" s="141" t="s">
        <v>311</v>
      </c>
      <c r="N4795" s="141" t="s">
        <v>140</v>
      </c>
      <c r="O4795" s="141" t="s">
        <v>62</v>
      </c>
      <c r="P4795" s="141" t="s">
        <v>298</v>
      </c>
      <c r="Q4795" s="141" t="s">
        <v>298</v>
      </c>
      <c r="R4795" s="141" t="s">
        <v>57</v>
      </c>
      <c r="S4795" s="141" t="s">
        <v>1206</v>
      </c>
      <c r="T4795" s="227">
        <v>1.585</v>
      </c>
      <c r="U4795" s="146">
        <v>46538</v>
      </c>
      <c r="V4795" s="208">
        <v>0.06</v>
      </c>
      <c r="W4795" s="209">
        <v>6.3100000000000003E-2</v>
      </c>
      <c r="X4795" s="141" t="s">
        <v>636</v>
      </c>
      <c r="Y4795" s="141"/>
      <c r="Z4795" s="148">
        <v>800000</v>
      </c>
      <c r="AA4795" s="148">
        <v>1</v>
      </c>
      <c r="AB4795" s="148">
        <v>100.6656</v>
      </c>
      <c r="AC4795" s="148">
        <v>0</v>
      </c>
      <c r="AD4795" s="148">
        <v>805.32479999999998</v>
      </c>
      <c r="AE4795" s="151"/>
      <c r="AF4795" s="151"/>
      <c r="AG4795" s="141" t="s">
        <v>17</v>
      </c>
      <c r="AH4795" s="229">
        <v>1.0665315726E-2</v>
      </c>
      <c r="AI4795" s="229">
        <v>3.0571983871829022E-4</v>
      </c>
      <c r="AJ4795" s="229">
        <v>8.8253120982380903E-5</v>
      </c>
    </row>
    <row r="4796" spans="1:36" ht="13.5" thickBot="1">
      <c r="A4796" s="153">
        <v>8694</v>
      </c>
      <c r="B4796" s="153">
        <v>12534</v>
      </c>
      <c r="C4796" s="141" t="s">
        <v>1291</v>
      </c>
      <c r="D4796" s="141">
        <v>514290345</v>
      </c>
      <c r="E4796" s="141" t="s">
        <v>429</v>
      </c>
      <c r="F4796" s="141" t="s">
        <v>1576</v>
      </c>
      <c r="G4796" s="141" t="s">
        <v>3415</v>
      </c>
      <c r="H4796" s="141" t="s">
        <v>76</v>
      </c>
      <c r="I4796" s="141" t="s">
        <v>228</v>
      </c>
      <c r="J4796" s="141" t="s">
        <v>53</v>
      </c>
      <c r="K4796" s="141" t="s">
        <v>53</v>
      </c>
      <c r="L4796" s="141" t="s">
        <v>821</v>
      </c>
      <c r="M4796" s="141" t="s">
        <v>311</v>
      </c>
      <c r="N4796" s="141" t="s">
        <v>269</v>
      </c>
      <c r="O4796" s="141" t="s">
        <v>62</v>
      </c>
      <c r="P4796" s="141" t="s">
        <v>1310</v>
      </c>
      <c r="Q4796" s="141" t="s">
        <v>65</v>
      </c>
      <c r="R4796" s="141" t="s">
        <v>57</v>
      </c>
      <c r="S4796" s="141" t="s">
        <v>1206</v>
      </c>
      <c r="T4796" s="227">
        <v>3.6070000000000002</v>
      </c>
      <c r="U4796" s="146">
        <v>48518</v>
      </c>
      <c r="V4796" s="208">
        <v>6.25E-2</v>
      </c>
      <c r="W4796" s="209">
        <v>5.67E-2</v>
      </c>
      <c r="X4796" s="141" t="s">
        <v>636</v>
      </c>
      <c r="Y4796" s="141"/>
      <c r="Z4796" s="148">
        <v>2806000</v>
      </c>
      <c r="AA4796" s="148">
        <v>1</v>
      </c>
      <c r="AB4796" s="148">
        <v>103.56</v>
      </c>
      <c r="AC4796" s="148">
        <v>0</v>
      </c>
      <c r="AD4796" s="148">
        <v>2905.8935999999999</v>
      </c>
      <c r="AE4796" s="151"/>
      <c r="AF4796" s="151"/>
      <c r="AG4796" s="141" t="s">
        <v>17</v>
      </c>
      <c r="AH4796" s="229">
        <v>1.4030000000000001E-2</v>
      </c>
      <c r="AI4796" s="229">
        <v>1.1031441261023028E-3</v>
      </c>
      <c r="AJ4796" s="229">
        <v>3.1844813299999999E-4</v>
      </c>
    </row>
    <row r="4797" spans="1:36" ht="13.5" thickBot="1">
      <c r="A4797" s="153">
        <v>8694</v>
      </c>
      <c r="B4797" s="153">
        <v>12534</v>
      </c>
      <c r="C4797" s="141" t="s">
        <v>1577</v>
      </c>
      <c r="D4797" s="141">
        <v>511996803</v>
      </c>
      <c r="E4797" s="141" t="s">
        <v>429</v>
      </c>
      <c r="F4797" s="141" t="s">
        <v>1578</v>
      </c>
      <c r="G4797" s="141" t="s">
        <v>3416</v>
      </c>
      <c r="H4797" s="141" t="s">
        <v>76</v>
      </c>
      <c r="I4797" s="141" t="s">
        <v>228</v>
      </c>
      <c r="J4797" s="141" t="s">
        <v>53</v>
      </c>
      <c r="K4797" s="141" t="s">
        <v>53</v>
      </c>
      <c r="L4797" s="141" t="s">
        <v>821</v>
      </c>
      <c r="M4797" s="141" t="s">
        <v>311</v>
      </c>
      <c r="N4797" s="141" t="s">
        <v>140</v>
      </c>
      <c r="O4797" s="141" t="s">
        <v>62</v>
      </c>
      <c r="P4797" s="141" t="s">
        <v>1447</v>
      </c>
      <c r="Q4797" s="141" t="s">
        <v>1294</v>
      </c>
      <c r="R4797" s="141" t="s">
        <v>57</v>
      </c>
      <c r="S4797" s="141" t="s">
        <v>1206</v>
      </c>
      <c r="T4797" s="227">
        <v>2.2400000000000002</v>
      </c>
      <c r="U4797" s="146">
        <v>46752</v>
      </c>
      <c r="V4797" s="208">
        <v>4.53E-2</v>
      </c>
      <c r="W4797" s="209">
        <v>6.3299999999999995E-2</v>
      </c>
      <c r="X4797" s="141" t="s">
        <v>636</v>
      </c>
      <c r="Y4797" s="141"/>
      <c r="Z4797" s="148">
        <v>12544000</v>
      </c>
      <c r="AA4797" s="148">
        <v>1</v>
      </c>
      <c r="AB4797" s="148">
        <v>97.43</v>
      </c>
      <c r="AC4797" s="148">
        <v>0</v>
      </c>
      <c r="AD4797" s="148">
        <v>12221.619199999999</v>
      </c>
      <c r="AE4797" s="151"/>
      <c r="AF4797" s="151"/>
      <c r="AG4797" s="141" t="s">
        <v>17</v>
      </c>
      <c r="AH4797" s="229">
        <v>1.7919999999999998E-2</v>
      </c>
      <c r="AI4797" s="229">
        <v>4.6396080819817781E-3</v>
      </c>
      <c r="AJ4797" s="229">
        <v>1.339330463E-3</v>
      </c>
    </row>
    <row r="4798" spans="1:36" ht="13.5" thickBot="1">
      <c r="A4798" s="153">
        <v>8694</v>
      </c>
      <c r="B4798" s="153">
        <v>12534</v>
      </c>
      <c r="C4798" s="141" t="s">
        <v>1579</v>
      </c>
      <c r="D4798" s="141">
        <v>520038340</v>
      </c>
      <c r="E4798" s="141" t="s">
        <v>429</v>
      </c>
      <c r="F4798" s="141" t="s">
        <v>1580</v>
      </c>
      <c r="G4798" s="141" t="s">
        <v>3417</v>
      </c>
      <c r="H4798" s="141" t="s">
        <v>76</v>
      </c>
      <c r="I4798" s="141" t="s">
        <v>228</v>
      </c>
      <c r="J4798" s="141" t="s">
        <v>53</v>
      </c>
      <c r="K4798" s="141" t="s">
        <v>53</v>
      </c>
      <c r="L4798" s="141" t="s">
        <v>821</v>
      </c>
      <c r="M4798" s="141" t="s">
        <v>311</v>
      </c>
      <c r="N4798" s="141" t="s">
        <v>652</v>
      </c>
      <c r="O4798" s="141" t="s">
        <v>62</v>
      </c>
      <c r="P4798" s="141" t="s">
        <v>298</v>
      </c>
      <c r="Q4798" s="141" t="s">
        <v>298</v>
      </c>
      <c r="R4798" s="141" t="s">
        <v>57</v>
      </c>
      <c r="S4798" s="141" t="s">
        <v>1206</v>
      </c>
      <c r="T4798" s="227">
        <v>1.649</v>
      </c>
      <c r="U4798" s="146">
        <v>46203</v>
      </c>
      <c r="V4798" s="208">
        <v>6.7500000000000004E-2</v>
      </c>
      <c r="W4798" s="209">
        <v>7.3200000000000001E-2</v>
      </c>
      <c r="X4798" s="141" t="s">
        <v>636</v>
      </c>
      <c r="Y4798" s="141"/>
      <c r="Z4798" s="148">
        <v>12704000</v>
      </c>
      <c r="AA4798" s="148">
        <v>1</v>
      </c>
      <c r="AB4798" s="148">
        <v>101</v>
      </c>
      <c r="AC4798" s="148">
        <v>0</v>
      </c>
      <c r="AD4798" s="148">
        <v>12831.04</v>
      </c>
      <c r="AE4798" s="151"/>
      <c r="AF4798" s="151"/>
      <c r="AG4798" s="141" t="s">
        <v>17</v>
      </c>
      <c r="AH4798" s="229">
        <v>3.9839081970000002E-2</v>
      </c>
      <c r="AI4798" s="229">
        <v>4.8709582511154885E-3</v>
      </c>
      <c r="AJ4798" s="229">
        <v>1.4061150550000001E-3</v>
      </c>
    </row>
    <row r="4799" spans="1:36" ht="13.5" thickBot="1">
      <c r="A4799" s="153">
        <v>8694</v>
      </c>
      <c r="B4799" s="153">
        <v>12534</v>
      </c>
      <c r="C4799" s="141" t="s">
        <v>1430</v>
      </c>
      <c r="D4799" s="141">
        <v>1838863</v>
      </c>
      <c r="E4799" s="141" t="s">
        <v>430</v>
      </c>
      <c r="F4799" s="141" t="s">
        <v>1581</v>
      </c>
      <c r="G4799" s="141" t="s">
        <v>3418</v>
      </c>
      <c r="H4799" s="141" t="s">
        <v>76</v>
      </c>
      <c r="I4799" s="141" t="s">
        <v>228</v>
      </c>
      <c r="J4799" s="141" t="s">
        <v>53</v>
      </c>
      <c r="K4799" s="141" t="s">
        <v>314</v>
      </c>
      <c r="L4799" s="141" t="s">
        <v>821</v>
      </c>
      <c r="M4799" s="141" t="s">
        <v>311</v>
      </c>
      <c r="N4799" s="141" t="s">
        <v>652</v>
      </c>
      <c r="O4799" s="141" t="s">
        <v>62</v>
      </c>
      <c r="P4799" s="141" t="s">
        <v>1280</v>
      </c>
      <c r="Q4799" s="141" t="s">
        <v>65</v>
      </c>
      <c r="R4799" s="141" t="s">
        <v>57</v>
      </c>
      <c r="S4799" s="141" t="s">
        <v>1206</v>
      </c>
      <c r="T4799" s="227">
        <v>2.5049999999999999</v>
      </c>
      <c r="U4799" s="146">
        <v>47361</v>
      </c>
      <c r="V4799" s="208">
        <v>7.2400000000000006E-2</v>
      </c>
      <c r="W4799" s="209">
        <v>7.2999999999999995E-2</v>
      </c>
      <c r="X4799" s="141" t="s">
        <v>636</v>
      </c>
      <c r="Y4799" s="141"/>
      <c r="Z4799" s="148">
        <v>218813.66</v>
      </c>
      <c r="AA4799" s="148">
        <v>1</v>
      </c>
      <c r="AB4799" s="148">
        <v>100.76</v>
      </c>
      <c r="AC4799" s="148">
        <v>0</v>
      </c>
      <c r="AD4799" s="148">
        <v>220.47664</v>
      </c>
      <c r="AE4799" s="151"/>
      <c r="AF4799" s="151"/>
      <c r="AG4799" s="141" t="s">
        <v>17</v>
      </c>
      <c r="AH4799" s="229">
        <v>4.1557062199999999E-4</v>
      </c>
      <c r="AI4799" s="229">
        <v>8.3698009575702289E-5</v>
      </c>
      <c r="AJ4799" s="229">
        <v>2.4161371391653201E-5</v>
      </c>
    </row>
    <row r="4800" spans="1:36" ht="13.5" thickBot="1">
      <c r="A4800" s="153">
        <v>8694</v>
      </c>
      <c r="B4800" s="153">
        <v>12534</v>
      </c>
      <c r="C4800" s="141" t="s">
        <v>1582</v>
      </c>
      <c r="D4800" s="141">
        <v>513988824</v>
      </c>
      <c r="E4800" s="141" t="s">
        <v>429</v>
      </c>
      <c r="F4800" s="141" t="s">
        <v>1583</v>
      </c>
      <c r="G4800" s="141" t="s">
        <v>3419</v>
      </c>
      <c r="H4800" s="141" t="s">
        <v>76</v>
      </c>
      <c r="I4800" s="141" t="s">
        <v>228</v>
      </c>
      <c r="J4800" s="141" t="s">
        <v>53</v>
      </c>
      <c r="K4800" s="141" t="s">
        <v>53</v>
      </c>
      <c r="L4800" s="141" t="s">
        <v>821</v>
      </c>
      <c r="M4800" s="141" t="s">
        <v>311</v>
      </c>
      <c r="N4800" s="141" t="s">
        <v>140</v>
      </c>
      <c r="O4800" s="141" t="s">
        <v>62</v>
      </c>
      <c r="P4800" s="141" t="s">
        <v>298</v>
      </c>
      <c r="Q4800" s="141" t="s">
        <v>298</v>
      </c>
      <c r="R4800" s="141" t="s">
        <v>57</v>
      </c>
      <c r="S4800" s="141" t="s">
        <v>1206</v>
      </c>
      <c r="T4800" s="227">
        <v>1.6140000000000001</v>
      </c>
      <c r="U4800" s="146">
        <v>46477</v>
      </c>
      <c r="V4800" s="208">
        <v>6.7000000000000004E-2</v>
      </c>
      <c r="W4800" s="209">
        <v>6.9900000000000004E-2</v>
      </c>
      <c r="X4800" s="141" t="s">
        <v>636</v>
      </c>
      <c r="Y4800" s="141"/>
      <c r="Z4800" s="148">
        <v>217500</v>
      </c>
      <c r="AA4800" s="148">
        <v>1</v>
      </c>
      <c r="AB4800" s="148">
        <v>-99.75</v>
      </c>
      <c r="AC4800" s="148">
        <v>0</v>
      </c>
      <c r="AD4800" s="148">
        <v>-216.95625000000001</v>
      </c>
      <c r="AE4800" s="151"/>
      <c r="AF4800" s="151"/>
      <c r="AG4800" s="141" t="s">
        <v>17</v>
      </c>
      <c r="AH4800" s="229">
        <v>2.0731415390000001E-3</v>
      </c>
      <c r="AI4800" s="229">
        <v>-8.2361588465827763E-5</v>
      </c>
      <c r="AJ4800" s="229">
        <v>-2.37755824471489E-5</v>
      </c>
    </row>
    <row r="4801" spans="1:36" ht="13.5" thickBot="1">
      <c r="A4801" s="153">
        <v>8694</v>
      </c>
      <c r="B4801" s="153">
        <v>12534</v>
      </c>
      <c r="C4801" s="141" t="s">
        <v>1582</v>
      </c>
      <c r="D4801" s="141">
        <v>513988824</v>
      </c>
      <c r="E4801" s="141" t="s">
        <v>429</v>
      </c>
      <c r="F4801" s="141" t="s">
        <v>4235</v>
      </c>
      <c r="G4801" s="141" t="s">
        <v>3419</v>
      </c>
      <c r="H4801" s="141" t="s">
        <v>76</v>
      </c>
      <c r="I4801" s="141" t="s">
        <v>228</v>
      </c>
      <c r="J4801" s="141" t="s">
        <v>53</v>
      </c>
      <c r="K4801" s="141" t="s">
        <v>53</v>
      </c>
      <c r="L4801" s="141" t="s">
        <v>54</v>
      </c>
      <c r="M4801" s="141" t="s">
        <v>311</v>
      </c>
      <c r="N4801" s="141" t="s">
        <v>140</v>
      </c>
      <c r="O4801" s="141" t="s">
        <v>62</v>
      </c>
      <c r="P4801" s="141" t="s">
        <v>298</v>
      </c>
      <c r="Q4801" s="141" t="s">
        <v>298</v>
      </c>
      <c r="R4801" s="141" t="s">
        <v>57</v>
      </c>
      <c r="S4801" s="141" t="s">
        <v>1206</v>
      </c>
      <c r="T4801" s="227">
        <v>1.6140000000000001</v>
      </c>
      <c r="U4801" s="146">
        <v>46477</v>
      </c>
      <c r="V4801" s="208">
        <v>6.7000000000000004E-2</v>
      </c>
      <c r="W4801" s="209">
        <v>6.9900000000000004E-2</v>
      </c>
      <c r="X4801" s="141" t="s">
        <v>636</v>
      </c>
      <c r="Y4801" s="141"/>
      <c r="Z4801" s="148">
        <v>2175000</v>
      </c>
      <c r="AA4801" s="148">
        <v>1</v>
      </c>
      <c r="AB4801" s="148">
        <v>99.264700000000005</v>
      </c>
      <c r="AC4801" s="148">
        <v>0</v>
      </c>
      <c r="AD4801" s="148">
        <v>2159.00722</v>
      </c>
      <c r="AE4801" s="151"/>
      <c r="AF4801" s="151"/>
      <c r="AG4801" s="141" t="s">
        <v>17</v>
      </c>
      <c r="AH4801" s="229">
        <f>+Z4801/104913242</f>
        <v>2.073141539177676E-2</v>
      </c>
      <c r="AI4801" s="229">
        <v>8.196088573082862E-4</v>
      </c>
      <c r="AJ4801" s="229">
        <v>2.3659910300000001E-4</v>
      </c>
    </row>
    <row r="4802" spans="1:36" ht="13.5" thickBot="1">
      <c r="A4802" s="153">
        <v>8694</v>
      </c>
      <c r="B4802" s="153">
        <v>12534</v>
      </c>
      <c r="C4802" s="141" t="s">
        <v>1584</v>
      </c>
      <c r="D4802" s="141">
        <v>520038506</v>
      </c>
      <c r="E4802" s="141" t="s">
        <v>429</v>
      </c>
      <c r="F4802" s="141" t="s">
        <v>2080</v>
      </c>
      <c r="G4802" s="141" t="s">
        <v>3709</v>
      </c>
      <c r="H4802" s="141" t="s">
        <v>76</v>
      </c>
      <c r="I4802" s="141" t="s">
        <v>228</v>
      </c>
      <c r="J4802" s="141" t="s">
        <v>53</v>
      </c>
      <c r="K4802" s="141" t="s">
        <v>53</v>
      </c>
      <c r="L4802" s="141" t="s">
        <v>821</v>
      </c>
      <c r="M4802" s="141" t="s">
        <v>311</v>
      </c>
      <c r="N4802" s="141" t="s">
        <v>651</v>
      </c>
      <c r="O4802" s="141" t="s">
        <v>62</v>
      </c>
      <c r="P4802" s="141" t="s">
        <v>1288</v>
      </c>
      <c r="Q4802" s="141" t="s">
        <v>65</v>
      </c>
      <c r="R4802" s="141" t="s">
        <v>57</v>
      </c>
      <c r="S4802" s="141" t="s">
        <v>1206</v>
      </c>
      <c r="T4802" s="227">
        <v>6.242</v>
      </c>
      <c r="U4802" s="146">
        <v>50100</v>
      </c>
      <c r="V4802" s="208">
        <v>4.9399999999999999E-2</v>
      </c>
      <c r="W4802" s="209">
        <v>6.6799999999999998E-2</v>
      </c>
      <c r="X4802" s="141" t="s">
        <v>636</v>
      </c>
      <c r="Y4802" s="141"/>
      <c r="Z4802" s="148">
        <v>88000</v>
      </c>
      <c r="AA4802" s="148">
        <v>1</v>
      </c>
      <c r="AB4802" s="148">
        <v>92.67</v>
      </c>
      <c r="AC4802" s="148">
        <v>0</v>
      </c>
      <c r="AD4802" s="148">
        <v>81.549599999999998</v>
      </c>
      <c r="AE4802" s="151"/>
      <c r="AF4802" s="151"/>
      <c r="AG4802" s="141" t="s">
        <v>17</v>
      </c>
      <c r="AH4802" s="229">
        <v>9.8039106462670996E-5</v>
      </c>
      <c r="AI4802" s="229">
        <v>3.0958106045586921E-5</v>
      </c>
      <c r="AJ4802" s="229">
        <v>8.9367752177317407E-6</v>
      </c>
    </row>
    <row r="4803" spans="1:36" ht="13.5" thickBot="1">
      <c r="A4803" s="153">
        <v>8694</v>
      </c>
      <c r="B4803" s="153">
        <v>12534</v>
      </c>
      <c r="C4803" s="141" t="s">
        <v>1584</v>
      </c>
      <c r="D4803" s="141">
        <v>520038506</v>
      </c>
      <c r="E4803" s="141" t="s">
        <v>429</v>
      </c>
      <c r="F4803" s="141" t="s">
        <v>1585</v>
      </c>
      <c r="G4803" s="141" t="s">
        <v>3420</v>
      </c>
      <c r="H4803" s="141" t="s">
        <v>76</v>
      </c>
      <c r="I4803" s="141" t="s">
        <v>229</v>
      </c>
      <c r="J4803" s="141" t="s">
        <v>53</v>
      </c>
      <c r="K4803" s="141" t="s">
        <v>53</v>
      </c>
      <c r="L4803" s="141" t="s">
        <v>821</v>
      </c>
      <c r="M4803" s="141" t="s">
        <v>311</v>
      </c>
      <c r="N4803" s="141" t="s">
        <v>651</v>
      </c>
      <c r="O4803" s="141" t="s">
        <v>62</v>
      </c>
      <c r="P4803" s="141" t="s">
        <v>1288</v>
      </c>
      <c r="Q4803" s="141" t="s">
        <v>65</v>
      </c>
      <c r="R4803" s="141" t="s">
        <v>57</v>
      </c>
      <c r="S4803" s="141" t="s">
        <v>1206</v>
      </c>
      <c r="T4803" s="227">
        <v>6.9109999999999996</v>
      </c>
      <c r="U4803" s="146">
        <v>50100</v>
      </c>
      <c r="V4803" s="208">
        <v>2.5600000000000001E-2</v>
      </c>
      <c r="W4803" s="209">
        <v>4.24E-2</v>
      </c>
      <c r="X4803" s="141" t="s">
        <v>636</v>
      </c>
      <c r="Y4803" s="141"/>
      <c r="Z4803" s="148">
        <v>2066158</v>
      </c>
      <c r="AA4803" s="148">
        <v>1</v>
      </c>
      <c r="AB4803" s="148">
        <v>97.49</v>
      </c>
      <c r="AC4803" s="148">
        <v>0</v>
      </c>
      <c r="AD4803" s="148">
        <v>2014.2974300000001</v>
      </c>
      <c r="AE4803" s="151"/>
      <c r="AF4803" s="151"/>
      <c r="AG4803" s="141" t="s">
        <v>17</v>
      </c>
      <c r="AH4803" s="229">
        <v>1.9668703830000001E-3</v>
      </c>
      <c r="AI4803" s="229">
        <v>7.6467368871574112E-4</v>
      </c>
      <c r="AJ4803" s="229">
        <v>2.2074079200000001E-4</v>
      </c>
    </row>
    <row r="4804" spans="1:36" ht="13.5" thickBot="1">
      <c r="A4804" s="153">
        <v>8694</v>
      </c>
      <c r="B4804" s="153">
        <v>12534</v>
      </c>
      <c r="C4804" s="141" t="s">
        <v>1459</v>
      </c>
      <c r="D4804" s="141">
        <v>513141879</v>
      </c>
      <c r="E4804" s="141" t="s">
        <v>429</v>
      </c>
      <c r="F4804" s="141" t="s">
        <v>1586</v>
      </c>
      <c r="G4804" s="141" t="s">
        <v>3421</v>
      </c>
      <c r="H4804" s="141" t="s">
        <v>76</v>
      </c>
      <c r="I4804" s="141" t="s">
        <v>229</v>
      </c>
      <c r="J4804" s="141" t="s">
        <v>53</v>
      </c>
      <c r="K4804" s="141" t="s">
        <v>53</v>
      </c>
      <c r="L4804" s="141" t="s">
        <v>821</v>
      </c>
      <c r="M4804" s="141" t="s">
        <v>311</v>
      </c>
      <c r="N4804" s="141" t="s">
        <v>256</v>
      </c>
      <c r="O4804" s="141" t="s">
        <v>62</v>
      </c>
      <c r="P4804" s="141" t="s">
        <v>1288</v>
      </c>
      <c r="Q4804" s="141" t="s">
        <v>65</v>
      </c>
      <c r="R4804" s="141" t="s">
        <v>57</v>
      </c>
      <c r="S4804" s="141" t="s">
        <v>1206</v>
      </c>
      <c r="T4804" s="227">
        <v>4.1660000000000004</v>
      </c>
      <c r="U4804" s="146">
        <v>49016</v>
      </c>
      <c r="V4804" s="208">
        <v>2.9899999999999999E-2</v>
      </c>
      <c r="W4804" s="209">
        <v>3.0800000000000001E-2</v>
      </c>
      <c r="X4804" s="141" t="s">
        <v>636</v>
      </c>
      <c r="Y4804" s="141"/>
      <c r="Z4804" s="148">
        <v>9280086</v>
      </c>
      <c r="AA4804" s="148">
        <v>1</v>
      </c>
      <c r="AB4804" s="148">
        <v>108.95</v>
      </c>
      <c r="AC4804" s="148">
        <v>0</v>
      </c>
      <c r="AD4804" s="148">
        <v>10110.653700000001</v>
      </c>
      <c r="AE4804" s="151"/>
      <c r="AF4804" s="151"/>
      <c r="AG4804" s="141" t="s">
        <v>17</v>
      </c>
      <c r="AH4804" s="229">
        <v>1.16001075E-2</v>
      </c>
      <c r="AI4804" s="229">
        <v>3.8382369678674794E-3</v>
      </c>
      <c r="AJ4804" s="229">
        <v>1.107996108E-3</v>
      </c>
    </row>
    <row r="4805" spans="1:36" ht="13.5" thickBot="1">
      <c r="A4805" s="153">
        <v>8694</v>
      </c>
      <c r="B4805" s="153">
        <v>12534</v>
      </c>
      <c r="C4805" s="141" t="s">
        <v>1587</v>
      </c>
      <c r="D4805" s="141">
        <v>520039413</v>
      </c>
      <c r="E4805" s="141" t="s">
        <v>429</v>
      </c>
      <c r="F4805" s="141" t="s">
        <v>1588</v>
      </c>
      <c r="G4805" s="141" t="s">
        <v>3422</v>
      </c>
      <c r="H4805" s="141" t="s">
        <v>76</v>
      </c>
      <c r="I4805" s="141" t="s">
        <v>228</v>
      </c>
      <c r="J4805" s="141" t="s">
        <v>53</v>
      </c>
      <c r="K4805" s="141" t="s">
        <v>53</v>
      </c>
      <c r="L4805" s="141" t="s">
        <v>821</v>
      </c>
      <c r="M4805" s="141" t="s">
        <v>311</v>
      </c>
      <c r="N4805" s="141" t="s">
        <v>252</v>
      </c>
      <c r="O4805" s="141" t="s">
        <v>62</v>
      </c>
      <c r="P4805" s="141" t="s">
        <v>1293</v>
      </c>
      <c r="Q4805" s="141" t="s">
        <v>1294</v>
      </c>
      <c r="R4805" s="141" t="s">
        <v>57</v>
      </c>
      <c r="S4805" s="141" t="s">
        <v>1206</v>
      </c>
      <c r="T4805" s="227">
        <v>2.6179999999999999</v>
      </c>
      <c r="U4805" s="146">
        <v>47515</v>
      </c>
      <c r="V4805" s="208">
        <v>4.1000000000000002E-2</v>
      </c>
      <c r="W4805" s="209">
        <v>5.2999999999999999E-2</v>
      </c>
      <c r="X4805" s="141" t="s">
        <v>636</v>
      </c>
      <c r="Y4805" s="141"/>
      <c r="Z4805" s="148">
        <v>2113802</v>
      </c>
      <c r="AA4805" s="148">
        <v>1</v>
      </c>
      <c r="AB4805" s="148">
        <v>97.79</v>
      </c>
      <c r="AC4805" s="148">
        <v>0</v>
      </c>
      <c r="AD4805" s="148">
        <v>2067.08698</v>
      </c>
      <c r="AE4805" s="151"/>
      <c r="AF4805" s="151"/>
      <c r="AG4805" s="141" t="s">
        <v>17</v>
      </c>
      <c r="AH4805" s="229">
        <v>5.6558350760000002E-3</v>
      </c>
      <c r="AI4805" s="229">
        <v>7.8471381750851036E-4</v>
      </c>
      <c r="AJ4805" s="229">
        <v>2.2652583999999999E-4</v>
      </c>
    </row>
    <row r="4806" spans="1:36" ht="13.5" thickBot="1">
      <c r="A4806" s="153">
        <v>8694</v>
      </c>
      <c r="B4806" s="153">
        <v>12534</v>
      </c>
      <c r="C4806" s="141" t="s">
        <v>1461</v>
      </c>
      <c r="D4806" s="141">
        <v>513605519</v>
      </c>
      <c r="E4806" s="141" t="s">
        <v>429</v>
      </c>
      <c r="F4806" s="141" t="s">
        <v>3423</v>
      </c>
      <c r="G4806" s="141" t="s">
        <v>3424</v>
      </c>
      <c r="H4806" s="141" t="s">
        <v>76</v>
      </c>
      <c r="I4806" s="141" t="s">
        <v>229</v>
      </c>
      <c r="J4806" s="141" t="s">
        <v>53</v>
      </c>
      <c r="K4806" s="141" t="s">
        <v>53</v>
      </c>
      <c r="L4806" s="141" t="s">
        <v>821</v>
      </c>
      <c r="M4806" s="141" t="s">
        <v>311</v>
      </c>
      <c r="N4806" s="141" t="s">
        <v>140</v>
      </c>
      <c r="O4806" s="141" t="s">
        <v>62</v>
      </c>
      <c r="P4806" s="141" t="s">
        <v>298</v>
      </c>
      <c r="Q4806" s="141" t="s">
        <v>298</v>
      </c>
      <c r="R4806" s="141" t="s">
        <v>57</v>
      </c>
      <c r="S4806" s="141" t="s">
        <v>1206</v>
      </c>
      <c r="T4806" s="227">
        <v>3.4529999999999998</v>
      </c>
      <c r="U4806" s="146">
        <v>47027</v>
      </c>
      <c r="V4806" s="208">
        <v>3.8899999999999997E-2</v>
      </c>
      <c r="W4806" s="209">
        <v>5.4100000000000002E-2</v>
      </c>
      <c r="X4806" s="141" t="s">
        <v>636</v>
      </c>
      <c r="Y4806" s="141"/>
      <c r="Z4806" s="148">
        <v>2629800</v>
      </c>
      <c r="AA4806" s="148">
        <v>1</v>
      </c>
      <c r="AB4806" s="148">
        <v>108.03</v>
      </c>
      <c r="AC4806" s="148">
        <v>0</v>
      </c>
      <c r="AD4806" s="148">
        <v>2840.9729400000001</v>
      </c>
      <c r="AE4806" s="151"/>
      <c r="AF4806" s="151"/>
      <c r="AG4806" s="141" t="s">
        <v>17</v>
      </c>
      <c r="AH4806" s="229">
        <v>2.1581458556999999E-2</v>
      </c>
      <c r="AI4806" s="229">
        <v>1.0784987486040748E-3</v>
      </c>
      <c r="AJ4806" s="229">
        <v>3.1133367299999998E-4</v>
      </c>
    </row>
    <row r="4807" spans="1:36" ht="13.5" thickBot="1">
      <c r="A4807" s="153">
        <v>8694</v>
      </c>
      <c r="B4807" s="153">
        <v>12534</v>
      </c>
      <c r="C4807" s="141" t="s">
        <v>1589</v>
      </c>
      <c r="D4807" s="141">
        <v>511519829</v>
      </c>
      <c r="E4807" s="141" t="s">
        <v>429</v>
      </c>
      <c r="F4807" s="141" t="s">
        <v>1590</v>
      </c>
      <c r="G4807" s="141" t="s">
        <v>3425</v>
      </c>
      <c r="H4807" s="141" t="s">
        <v>76</v>
      </c>
      <c r="I4807" s="141" t="s">
        <v>229</v>
      </c>
      <c r="J4807" s="141" t="s">
        <v>53</v>
      </c>
      <c r="K4807" s="141" t="s">
        <v>53</v>
      </c>
      <c r="L4807" s="141" t="s">
        <v>821</v>
      </c>
      <c r="M4807" s="141" t="s">
        <v>311</v>
      </c>
      <c r="N4807" s="141" t="s">
        <v>651</v>
      </c>
      <c r="O4807" s="141" t="s">
        <v>62</v>
      </c>
      <c r="P4807" s="141" t="s">
        <v>298</v>
      </c>
      <c r="Q4807" s="141" t="s">
        <v>298</v>
      </c>
      <c r="R4807" s="141" t="s">
        <v>57</v>
      </c>
      <c r="S4807" s="141" t="s">
        <v>1206</v>
      </c>
      <c r="T4807" s="227">
        <v>2.1419999999999999</v>
      </c>
      <c r="U4807" s="146">
        <v>46387</v>
      </c>
      <c r="V4807" s="208">
        <v>3.4299999999999997E-2</v>
      </c>
      <c r="W4807" s="209">
        <v>3.78E-2</v>
      </c>
      <c r="X4807" s="141" t="s">
        <v>636</v>
      </c>
      <c r="Y4807" s="141"/>
      <c r="Z4807" s="148">
        <v>15162000</v>
      </c>
      <c r="AA4807" s="148">
        <v>1</v>
      </c>
      <c r="AB4807" s="148">
        <v>108.1</v>
      </c>
      <c r="AC4807" s="148">
        <v>0</v>
      </c>
      <c r="AD4807" s="148">
        <v>16390.121999999999</v>
      </c>
      <c r="AE4807" s="151"/>
      <c r="AF4807" s="151"/>
      <c r="AG4807" s="141" t="s">
        <v>17</v>
      </c>
      <c r="AH4807" s="229">
        <v>2.2834337348999999E-2</v>
      </c>
      <c r="AI4807" s="229">
        <v>6.2220677351710763E-3</v>
      </c>
      <c r="AJ4807" s="229">
        <v>1.796144139E-3</v>
      </c>
    </row>
    <row r="4808" spans="1:36" ht="13.5" thickBot="1">
      <c r="A4808" s="153">
        <v>8694</v>
      </c>
      <c r="B4808" s="153">
        <v>12534</v>
      </c>
      <c r="C4808" s="141" t="s">
        <v>1591</v>
      </c>
      <c r="D4808" s="141">
        <v>510488190</v>
      </c>
      <c r="E4808" s="141" t="s">
        <v>429</v>
      </c>
      <c r="F4808" s="141" t="s">
        <v>1592</v>
      </c>
      <c r="G4808" s="141" t="s">
        <v>3426</v>
      </c>
      <c r="H4808" s="141" t="s">
        <v>76</v>
      </c>
      <c r="I4808" s="141" t="s">
        <v>228</v>
      </c>
      <c r="J4808" s="141" t="s">
        <v>53</v>
      </c>
      <c r="K4808" s="141" t="s">
        <v>53</v>
      </c>
      <c r="L4808" s="141" t="s">
        <v>821</v>
      </c>
      <c r="M4808" s="141" t="s">
        <v>311</v>
      </c>
      <c r="N4808" s="141" t="s">
        <v>140</v>
      </c>
      <c r="O4808" s="141" t="s">
        <v>62</v>
      </c>
      <c r="P4808" s="141" t="s">
        <v>1280</v>
      </c>
      <c r="Q4808" s="141" t="s">
        <v>65</v>
      </c>
      <c r="R4808" s="141" t="s">
        <v>57</v>
      </c>
      <c r="S4808" s="141" t="s">
        <v>1206</v>
      </c>
      <c r="T4808" s="227">
        <v>2.8420000000000001</v>
      </c>
      <c r="U4808" s="146">
        <v>47452</v>
      </c>
      <c r="V4808" s="208">
        <v>5.3400000000000003E-2</v>
      </c>
      <c r="W4808" s="209">
        <v>6.2399999999999997E-2</v>
      </c>
      <c r="X4808" s="141" t="s">
        <v>636</v>
      </c>
      <c r="Y4808" s="141"/>
      <c r="Z4808" s="148">
        <v>2046000</v>
      </c>
      <c r="AA4808" s="148">
        <v>1</v>
      </c>
      <c r="AB4808" s="148">
        <v>99.54</v>
      </c>
      <c r="AC4808" s="148">
        <v>0</v>
      </c>
      <c r="AD4808" s="148">
        <v>2036.5884000000001</v>
      </c>
      <c r="AE4808" s="151"/>
      <c r="AF4808" s="151"/>
      <c r="AG4808" s="141" t="s">
        <v>17</v>
      </c>
      <c r="AH4808" s="229">
        <v>2.9369966840000002E-3</v>
      </c>
      <c r="AI4808" s="229">
        <v>7.7313585423364681E-4</v>
      </c>
      <c r="AJ4808" s="229">
        <v>2.23183593E-4</v>
      </c>
    </row>
    <row r="4809" spans="1:36" ht="13.5" thickBot="1">
      <c r="A4809" s="153">
        <v>8694</v>
      </c>
      <c r="B4809" s="153">
        <v>12534</v>
      </c>
      <c r="C4809" s="141" t="s">
        <v>1344</v>
      </c>
      <c r="D4809" s="141">
        <v>520033309</v>
      </c>
      <c r="E4809" s="141" t="s">
        <v>429</v>
      </c>
      <c r="F4809" s="141" t="s">
        <v>1593</v>
      </c>
      <c r="G4809" s="141" t="s">
        <v>3427</v>
      </c>
      <c r="H4809" s="141" t="s">
        <v>76</v>
      </c>
      <c r="I4809" s="141" t="s">
        <v>228</v>
      </c>
      <c r="J4809" s="141" t="s">
        <v>53</v>
      </c>
      <c r="K4809" s="141" t="s">
        <v>53</v>
      </c>
      <c r="L4809" s="141" t="s">
        <v>821</v>
      </c>
      <c r="M4809" s="141" t="s">
        <v>311</v>
      </c>
      <c r="N4809" s="141" t="s">
        <v>140</v>
      </c>
      <c r="O4809" s="141" t="s">
        <v>62</v>
      </c>
      <c r="P4809" s="141" t="s">
        <v>298</v>
      </c>
      <c r="Q4809" s="141" t="s">
        <v>298</v>
      </c>
      <c r="R4809" s="141" t="s">
        <v>57</v>
      </c>
      <c r="S4809" s="141" t="s">
        <v>1206</v>
      </c>
      <c r="T4809" s="227">
        <v>0.49199999999999999</v>
      </c>
      <c r="U4809" s="146">
        <v>45748</v>
      </c>
      <c r="V4809" s="208">
        <v>5.62E-2</v>
      </c>
      <c r="W4809" s="209">
        <v>7.2599999999999998E-2</v>
      </c>
      <c r="X4809" s="141" t="s">
        <v>636</v>
      </c>
      <c r="Y4809" s="141"/>
      <c r="Z4809" s="148">
        <v>3316640.5</v>
      </c>
      <c r="AA4809" s="148">
        <v>1</v>
      </c>
      <c r="AB4809" s="148">
        <v>100.67</v>
      </c>
      <c r="AC4809" s="148">
        <v>0</v>
      </c>
      <c r="AD4809" s="148">
        <v>3338.8619899999999</v>
      </c>
      <c r="AE4809" s="151"/>
      <c r="AF4809" s="151"/>
      <c r="AG4809" s="141" t="s">
        <v>17</v>
      </c>
      <c r="AH4809" s="229">
        <v>1.651624564E-2</v>
      </c>
      <c r="AI4809" s="229">
        <v>1.2675088971374399E-3</v>
      </c>
      <c r="AJ4809" s="229">
        <v>3.65895836E-4</v>
      </c>
    </row>
    <row r="4810" spans="1:36" ht="13.5" thickBot="1">
      <c r="A4810" s="153">
        <v>8694</v>
      </c>
      <c r="B4810" s="153">
        <v>12534</v>
      </c>
      <c r="C4810" s="141" t="s">
        <v>1594</v>
      </c>
      <c r="D4810" s="141">
        <v>520039264</v>
      </c>
      <c r="E4810" s="141" t="s">
        <v>429</v>
      </c>
      <c r="F4810" s="141" t="s">
        <v>1595</v>
      </c>
      <c r="G4810" s="141" t="s">
        <v>3428</v>
      </c>
      <c r="H4810" s="141" t="s">
        <v>76</v>
      </c>
      <c r="I4810" s="141" t="s">
        <v>228</v>
      </c>
      <c r="J4810" s="141" t="s">
        <v>53</v>
      </c>
      <c r="K4810" s="141" t="s">
        <v>53</v>
      </c>
      <c r="L4810" s="141" t="s">
        <v>821</v>
      </c>
      <c r="M4810" s="141" t="s">
        <v>311</v>
      </c>
      <c r="N4810" s="141" t="s">
        <v>140</v>
      </c>
      <c r="O4810" s="141" t="s">
        <v>62</v>
      </c>
      <c r="P4810" s="141" t="s">
        <v>1464</v>
      </c>
      <c r="Q4810" s="141" t="s">
        <v>1294</v>
      </c>
      <c r="R4810" s="141" t="s">
        <v>57</v>
      </c>
      <c r="S4810" s="141" t="s">
        <v>1206</v>
      </c>
      <c r="T4810" s="227">
        <v>1.841</v>
      </c>
      <c r="U4810" s="146">
        <v>46645</v>
      </c>
      <c r="V4810" s="208">
        <v>6.9000000000000006E-2</v>
      </c>
      <c r="W4810" s="209">
        <v>6.6299999999999998E-2</v>
      </c>
      <c r="X4810" s="141" t="s">
        <v>636</v>
      </c>
      <c r="Y4810" s="141"/>
      <c r="Z4810" s="148">
        <v>177750</v>
      </c>
      <c r="AA4810" s="148">
        <v>1</v>
      </c>
      <c r="AB4810" s="148">
        <v>100.98</v>
      </c>
      <c r="AC4810" s="148">
        <v>0</v>
      </c>
      <c r="AD4810" s="148">
        <v>179.49195</v>
      </c>
      <c r="AE4810" s="151"/>
      <c r="AF4810" s="151"/>
      <c r="AG4810" s="141" t="s">
        <v>17</v>
      </c>
      <c r="AH4810" s="229">
        <v>1.053333333E-3</v>
      </c>
      <c r="AI4810" s="229">
        <v>6.8139277475661269E-5</v>
      </c>
      <c r="AJ4810" s="229">
        <v>1.9669982569409802E-5</v>
      </c>
    </row>
    <row r="4811" spans="1:36" ht="13.5" thickBot="1">
      <c r="A4811" s="153">
        <v>8694</v>
      </c>
      <c r="B4811" s="153">
        <v>12534</v>
      </c>
      <c r="C4811" s="141" t="s">
        <v>1597</v>
      </c>
      <c r="D4811" s="141">
        <v>520033424</v>
      </c>
      <c r="E4811" s="141" t="s">
        <v>429</v>
      </c>
      <c r="F4811" s="141" t="s">
        <v>1598</v>
      </c>
      <c r="G4811" s="141" t="s">
        <v>3429</v>
      </c>
      <c r="H4811" s="141" t="s">
        <v>76</v>
      </c>
      <c r="I4811" s="141" t="s">
        <v>228</v>
      </c>
      <c r="J4811" s="141" t="s">
        <v>53</v>
      </c>
      <c r="K4811" s="141" t="s">
        <v>53</v>
      </c>
      <c r="L4811" s="141" t="s">
        <v>821</v>
      </c>
      <c r="M4811" s="141" t="s">
        <v>311</v>
      </c>
      <c r="N4811" s="141" t="s">
        <v>140</v>
      </c>
      <c r="O4811" s="141" t="s">
        <v>62</v>
      </c>
      <c r="P4811" s="141" t="s">
        <v>1333</v>
      </c>
      <c r="Q4811" s="141" t="s">
        <v>65</v>
      </c>
      <c r="R4811" s="141" t="s">
        <v>57</v>
      </c>
      <c r="S4811" s="141" t="s">
        <v>1206</v>
      </c>
      <c r="T4811" s="227">
        <v>3.2290000000000001</v>
      </c>
      <c r="U4811" s="146">
        <v>48029</v>
      </c>
      <c r="V4811" s="208">
        <v>0.05</v>
      </c>
      <c r="W4811" s="209">
        <v>5.96E-2</v>
      </c>
      <c r="X4811" s="141" t="s">
        <v>636</v>
      </c>
      <c r="Y4811" s="141"/>
      <c r="Z4811" s="148">
        <v>6300000</v>
      </c>
      <c r="AA4811" s="148">
        <v>1</v>
      </c>
      <c r="AB4811" s="148">
        <v>98.5</v>
      </c>
      <c r="AC4811" s="148">
        <v>0</v>
      </c>
      <c r="AD4811" s="148">
        <v>6205.5</v>
      </c>
      <c r="AE4811" s="151"/>
      <c r="AF4811" s="151"/>
      <c r="AG4811" s="141" t="s">
        <v>17</v>
      </c>
      <c r="AH4811" s="229">
        <v>2.3702299122999999E-2</v>
      </c>
      <c r="AI4811" s="229">
        <v>2.3557506973165979E-3</v>
      </c>
      <c r="AJ4811" s="229">
        <v>6.8004206700000001E-4</v>
      </c>
    </row>
    <row r="4812" spans="1:36" ht="13.5" thickBot="1">
      <c r="A4812" s="153">
        <v>8694</v>
      </c>
      <c r="B4812" s="153">
        <v>12534</v>
      </c>
      <c r="C4812" s="141" t="s">
        <v>1340</v>
      </c>
      <c r="D4812" s="141">
        <v>520029935</v>
      </c>
      <c r="E4812" s="141" t="s">
        <v>429</v>
      </c>
      <c r="F4812" s="141" t="s">
        <v>1599</v>
      </c>
      <c r="G4812" s="141" t="s">
        <v>3430</v>
      </c>
      <c r="H4812" s="141" t="s">
        <v>76</v>
      </c>
      <c r="I4812" s="141" t="s">
        <v>229</v>
      </c>
      <c r="J4812" s="141" t="s">
        <v>53</v>
      </c>
      <c r="K4812" s="141" t="s">
        <v>53</v>
      </c>
      <c r="L4812" s="141" t="s">
        <v>821</v>
      </c>
      <c r="M4812" s="141" t="s">
        <v>311</v>
      </c>
      <c r="N4812" s="141" t="s">
        <v>256</v>
      </c>
      <c r="O4812" s="141" t="s">
        <v>62</v>
      </c>
      <c r="P4812" s="141" t="s">
        <v>1288</v>
      </c>
      <c r="Q4812" s="141" t="s">
        <v>65</v>
      </c>
      <c r="R4812" s="141" t="s">
        <v>57</v>
      </c>
      <c r="S4812" s="141" t="s">
        <v>1206</v>
      </c>
      <c r="T4812" s="227">
        <v>3.87</v>
      </c>
      <c r="U4812" s="146">
        <v>48913</v>
      </c>
      <c r="V4812" s="208">
        <v>3.1699999999999999E-2</v>
      </c>
      <c r="W4812" s="209">
        <v>3.0800000000000001E-2</v>
      </c>
      <c r="X4812" s="141" t="s">
        <v>636</v>
      </c>
      <c r="Y4812" s="141"/>
      <c r="Z4812" s="148">
        <v>12355585</v>
      </c>
      <c r="AA4812" s="148">
        <v>1</v>
      </c>
      <c r="AB4812" s="148">
        <v>110.29</v>
      </c>
      <c r="AC4812" s="148">
        <v>0</v>
      </c>
      <c r="AD4812" s="148">
        <v>13626.974700000001</v>
      </c>
      <c r="AE4812" s="151"/>
      <c r="AF4812" s="151"/>
      <c r="AG4812" s="141" t="s">
        <v>17</v>
      </c>
      <c r="AH4812" s="229">
        <v>1.4630651272E-2</v>
      </c>
      <c r="AI4812" s="229">
        <v>5.173113391643001E-3</v>
      </c>
      <c r="AJ4812" s="229">
        <v>1.4933391430000001E-3</v>
      </c>
    </row>
    <row r="4813" spans="1:36" ht="13.5" thickBot="1">
      <c r="A4813" s="153">
        <v>8694</v>
      </c>
      <c r="B4813" s="153">
        <v>12534</v>
      </c>
      <c r="C4813" s="141" t="s">
        <v>1204</v>
      </c>
      <c r="D4813" s="141">
        <v>520000118</v>
      </c>
      <c r="E4813" s="141" t="s">
        <v>429</v>
      </c>
      <c r="F4813" s="141" t="s">
        <v>1600</v>
      </c>
      <c r="G4813" s="141" t="s">
        <v>3431</v>
      </c>
      <c r="H4813" s="141" t="s">
        <v>76</v>
      </c>
      <c r="I4813" s="141" t="s">
        <v>228</v>
      </c>
      <c r="J4813" s="141" t="s">
        <v>53</v>
      </c>
      <c r="K4813" s="141" t="s">
        <v>53</v>
      </c>
      <c r="L4813" s="141" t="s">
        <v>821</v>
      </c>
      <c r="M4813" s="141" t="s">
        <v>311</v>
      </c>
      <c r="N4813" s="141" t="s">
        <v>256</v>
      </c>
      <c r="O4813" s="141" t="s">
        <v>62</v>
      </c>
      <c r="P4813" s="141" t="s">
        <v>1205</v>
      </c>
      <c r="Q4813" s="141" t="s">
        <v>65</v>
      </c>
      <c r="R4813" s="141" t="s">
        <v>57</v>
      </c>
      <c r="S4813" s="141" t="s">
        <v>1206</v>
      </c>
      <c r="T4813" s="227">
        <v>0.64800000000000002</v>
      </c>
      <c r="U4813" s="146">
        <v>45806</v>
      </c>
      <c r="V4813" s="208">
        <v>3.7600000000000001E-2</v>
      </c>
      <c r="W4813" s="209">
        <v>4.4499999999999998E-2</v>
      </c>
      <c r="X4813" s="141" t="s">
        <v>636</v>
      </c>
      <c r="Y4813" s="141"/>
      <c r="Z4813" s="148">
        <v>8389054</v>
      </c>
      <c r="AA4813" s="148">
        <v>1</v>
      </c>
      <c r="AB4813" s="148">
        <v>100.87</v>
      </c>
      <c r="AC4813" s="148">
        <v>0</v>
      </c>
      <c r="AD4813" s="148">
        <v>8462.0387699999992</v>
      </c>
      <c r="AE4813" s="151"/>
      <c r="AF4813" s="151"/>
      <c r="AG4813" s="141" t="s">
        <v>17</v>
      </c>
      <c r="AH4813" s="229">
        <v>6.9568650600000002E-3</v>
      </c>
      <c r="AI4813" s="229">
        <v>3.2123847769152504E-3</v>
      </c>
      <c r="AJ4813" s="229">
        <v>9.2732935900000004E-4</v>
      </c>
    </row>
    <row r="4814" spans="1:36" ht="13.5" thickBot="1">
      <c r="A4814" s="153">
        <v>8694</v>
      </c>
      <c r="B4814" s="153">
        <v>12534</v>
      </c>
      <c r="C4814" s="141" t="s">
        <v>1204</v>
      </c>
      <c r="D4814" s="141">
        <v>520000118</v>
      </c>
      <c r="E4814" s="141" t="s">
        <v>429</v>
      </c>
      <c r="F4814" s="141" t="s">
        <v>1601</v>
      </c>
      <c r="G4814" s="141" t="s">
        <v>3432</v>
      </c>
      <c r="H4814" s="141" t="s">
        <v>76</v>
      </c>
      <c r="I4814" s="141" t="s">
        <v>229</v>
      </c>
      <c r="J4814" s="141" t="s">
        <v>53</v>
      </c>
      <c r="K4814" s="141" t="s">
        <v>53</v>
      </c>
      <c r="L4814" s="141" t="s">
        <v>821</v>
      </c>
      <c r="M4814" s="141" t="s">
        <v>311</v>
      </c>
      <c r="N4814" s="141" t="s">
        <v>256</v>
      </c>
      <c r="O4814" s="141" t="s">
        <v>62</v>
      </c>
      <c r="P4814" s="141" t="s">
        <v>1205</v>
      </c>
      <c r="Q4814" s="141" t="s">
        <v>65</v>
      </c>
      <c r="R4814" s="141" t="s">
        <v>57</v>
      </c>
      <c r="S4814" s="141" t="s">
        <v>1206</v>
      </c>
      <c r="T4814" s="227">
        <v>3.9140000000000001</v>
      </c>
      <c r="U4814" s="146">
        <v>48547</v>
      </c>
      <c r="V4814" s="208">
        <v>1.3899999999999999E-2</v>
      </c>
      <c r="W4814" s="209">
        <v>2.4799999999999999E-2</v>
      </c>
      <c r="X4814" s="141" t="s">
        <v>636</v>
      </c>
      <c r="Y4814" s="141"/>
      <c r="Z4814" s="148">
        <v>10419830.699999999</v>
      </c>
      <c r="AA4814" s="148">
        <v>1</v>
      </c>
      <c r="AB4814" s="148">
        <v>103.84</v>
      </c>
      <c r="AC4814" s="148">
        <v>0</v>
      </c>
      <c r="AD4814" s="148">
        <v>10819.9522</v>
      </c>
      <c r="AE4814" s="151"/>
      <c r="AF4814" s="151"/>
      <c r="AG4814" s="141" t="s">
        <v>17</v>
      </c>
      <c r="AH4814" s="229">
        <v>5.7887948329999996E-3</v>
      </c>
      <c r="AI4814" s="229">
        <v>4.1075030118575872E-3</v>
      </c>
      <c r="AJ4814" s="229">
        <v>1.185725995E-3</v>
      </c>
    </row>
    <row r="4815" spans="1:36" ht="13.5" thickBot="1">
      <c r="A4815" s="153">
        <v>8694</v>
      </c>
      <c r="B4815" s="153">
        <v>12534</v>
      </c>
      <c r="C4815" s="141" t="s">
        <v>1602</v>
      </c>
      <c r="D4815" s="141">
        <v>520020116</v>
      </c>
      <c r="E4815" s="141" t="s">
        <v>429</v>
      </c>
      <c r="F4815" s="141" t="s">
        <v>2128</v>
      </c>
      <c r="G4815" s="141" t="s">
        <v>3779</v>
      </c>
      <c r="H4815" s="141" t="s">
        <v>76</v>
      </c>
      <c r="I4815" s="141" t="s">
        <v>229</v>
      </c>
      <c r="J4815" s="141" t="s">
        <v>53</v>
      </c>
      <c r="K4815" s="141" t="s">
        <v>53</v>
      </c>
      <c r="L4815" s="141" t="s">
        <v>821</v>
      </c>
      <c r="M4815" s="141" t="s">
        <v>311</v>
      </c>
      <c r="N4815" s="141" t="s">
        <v>651</v>
      </c>
      <c r="O4815" s="141" t="s">
        <v>62</v>
      </c>
      <c r="P4815" s="141" t="s">
        <v>1483</v>
      </c>
      <c r="Q4815" s="141" t="s">
        <v>65</v>
      </c>
      <c r="R4815" s="141" t="s">
        <v>57</v>
      </c>
      <c r="S4815" s="141" t="s">
        <v>1206</v>
      </c>
      <c r="T4815" s="227">
        <v>2.1339999999999999</v>
      </c>
      <c r="U4815" s="146">
        <v>47118</v>
      </c>
      <c r="V4815" s="208">
        <v>3.6499999999999998E-2</v>
      </c>
      <c r="W4815" s="209">
        <v>3.2800000000000003E-2</v>
      </c>
      <c r="X4815" s="141" t="s">
        <v>636</v>
      </c>
      <c r="Y4815" s="141"/>
      <c r="Z4815" s="148">
        <v>700000</v>
      </c>
      <c r="AA4815" s="148">
        <v>1</v>
      </c>
      <c r="AB4815" s="148">
        <v>108.95</v>
      </c>
      <c r="AC4815" s="148">
        <v>0</v>
      </c>
      <c r="AD4815" s="148">
        <v>762.65</v>
      </c>
      <c r="AE4815" s="151"/>
      <c r="AF4815" s="151"/>
      <c r="AG4815" s="141" t="s">
        <v>17</v>
      </c>
      <c r="AH4815" s="229">
        <v>2.1468441390000001E-3</v>
      </c>
      <c r="AI4815" s="229">
        <v>2.8951950194319612E-4</v>
      </c>
      <c r="AJ4815" s="229">
        <v>8.3576518092094997E-5</v>
      </c>
    </row>
    <row r="4816" spans="1:36" ht="13.5" thickBot="1">
      <c r="A4816" s="153">
        <v>8694</v>
      </c>
      <c r="B4816" s="153">
        <v>12534</v>
      </c>
      <c r="C4816" s="141" t="s">
        <v>1602</v>
      </c>
      <c r="D4816" s="141">
        <v>520020116</v>
      </c>
      <c r="E4816" s="141" t="s">
        <v>429</v>
      </c>
      <c r="F4816" s="141" t="s">
        <v>1603</v>
      </c>
      <c r="G4816" s="141" t="s">
        <v>3433</v>
      </c>
      <c r="H4816" s="141" t="s">
        <v>76</v>
      </c>
      <c r="I4816" s="141" t="s">
        <v>229</v>
      </c>
      <c r="J4816" s="141" t="s">
        <v>53</v>
      </c>
      <c r="K4816" s="141" t="s">
        <v>53</v>
      </c>
      <c r="L4816" s="141" t="s">
        <v>821</v>
      </c>
      <c r="M4816" s="141" t="s">
        <v>311</v>
      </c>
      <c r="N4816" s="141" t="s">
        <v>651</v>
      </c>
      <c r="O4816" s="141" t="s">
        <v>62</v>
      </c>
      <c r="P4816" s="141" t="s">
        <v>1280</v>
      </c>
      <c r="Q4816" s="141" t="s">
        <v>65</v>
      </c>
      <c r="R4816" s="141" t="s">
        <v>57</v>
      </c>
      <c r="S4816" s="141" t="s">
        <v>1206</v>
      </c>
      <c r="T4816" s="227">
        <v>3.1960000000000002</v>
      </c>
      <c r="U4816" s="146">
        <v>47483</v>
      </c>
      <c r="V4816" s="208">
        <v>2.7E-2</v>
      </c>
      <c r="W4816" s="209">
        <v>3.32E-2</v>
      </c>
      <c r="X4816" s="141" t="s">
        <v>636</v>
      </c>
      <c r="Y4816" s="141"/>
      <c r="Z4816" s="148">
        <v>9605200</v>
      </c>
      <c r="AA4816" s="148">
        <v>1</v>
      </c>
      <c r="AB4816" s="148">
        <v>105.81</v>
      </c>
      <c r="AC4816" s="148">
        <v>0</v>
      </c>
      <c r="AD4816" s="148">
        <v>10163.262119999999</v>
      </c>
      <c r="AE4816" s="151"/>
      <c r="AF4816" s="151"/>
      <c r="AG4816" s="141" t="s">
        <v>17</v>
      </c>
      <c r="AH4816" s="229">
        <v>2.1948923256000001E-2</v>
      </c>
      <c r="AI4816" s="229">
        <v>3.8582083355412724E-3</v>
      </c>
      <c r="AJ4816" s="229">
        <v>1.1137613060000001E-3</v>
      </c>
    </row>
    <row r="4817" spans="1:36" ht="13.5" thickBot="1">
      <c r="A4817" s="153">
        <v>8694</v>
      </c>
      <c r="B4817" s="153">
        <v>12534</v>
      </c>
      <c r="C4817" s="141" t="s">
        <v>1490</v>
      </c>
      <c r="D4817" s="141">
        <v>513893123</v>
      </c>
      <c r="E4817" s="141" t="s">
        <v>429</v>
      </c>
      <c r="F4817" s="141" t="s">
        <v>1604</v>
      </c>
      <c r="G4817" s="141" t="s">
        <v>3434</v>
      </c>
      <c r="H4817" s="141" t="s">
        <v>76</v>
      </c>
      <c r="I4817" s="141" t="s">
        <v>229</v>
      </c>
      <c r="J4817" s="141" t="s">
        <v>53</v>
      </c>
      <c r="K4817" s="141" t="s">
        <v>53</v>
      </c>
      <c r="L4817" s="141" t="s">
        <v>821</v>
      </c>
      <c r="M4817" s="141" t="s">
        <v>311</v>
      </c>
      <c r="N4817" s="141" t="s">
        <v>649</v>
      </c>
      <c r="O4817" s="141" t="s">
        <v>62</v>
      </c>
      <c r="P4817" s="141" t="s">
        <v>1413</v>
      </c>
      <c r="Q4817" s="141" t="s">
        <v>1294</v>
      </c>
      <c r="R4817" s="141" t="s">
        <v>57</v>
      </c>
      <c r="S4817" s="141" t="s">
        <v>1206</v>
      </c>
      <c r="T4817" s="227">
        <v>1.6559999999999999</v>
      </c>
      <c r="U4817" s="146">
        <v>46477</v>
      </c>
      <c r="V4817" s="208">
        <v>3.5400000000000001E-2</v>
      </c>
      <c r="W4817" s="209">
        <v>3.2199999999999999E-2</v>
      </c>
      <c r="X4817" s="141" t="s">
        <v>636</v>
      </c>
      <c r="Y4817" s="141"/>
      <c r="Z4817" s="148">
        <v>17363224</v>
      </c>
      <c r="AA4817" s="148">
        <v>1</v>
      </c>
      <c r="AB4817" s="148">
        <v>107.7</v>
      </c>
      <c r="AC4817" s="148">
        <v>0</v>
      </c>
      <c r="AD4817" s="148">
        <v>18700.19225</v>
      </c>
      <c r="AE4817" s="151"/>
      <c r="AF4817" s="151"/>
      <c r="AG4817" s="141" t="s">
        <v>17</v>
      </c>
      <c r="AH4817" s="229">
        <v>1.5544376505000001E-2</v>
      </c>
      <c r="AI4817" s="229">
        <v>7.0990235972753111E-3</v>
      </c>
      <c r="AJ4817" s="229">
        <v>2.0492977850000002E-3</v>
      </c>
    </row>
    <row r="4818" spans="1:36" ht="13.5" thickBot="1">
      <c r="A4818" s="153">
        <v>8694</v>
      </c>
      <c r="B4818" s="153">
        <v>12534</v>
      </c>
      <c r="C4818" s="141" t="s">
        <v>1321</v>
      </c>
      <c r="D4818" s="141">
        <v>520032046</v>
      </c>
      <c r="E4818" s="141" t="s">
        <v>429</v>
      </c>
      <c r="F4818" s="141" t="s">
        <v>1605</v>
      </c>
      <c r="G4818" s="141" t="s">
        <v>3435</v>
      </c>
      <c r="H4818" s="141" t="s">
        <v>76</v>
      </c>
      <c r="I4818" s="141" t="s">
        <v>229</v>
      </c>
      <c r="J4818" s="141" t="s">
        <v>53</v>
      </c>
      <c r="K4818" s="141" t="s">
        <v>53</v>
      </c>
      <c r="L4818" s="141" t="s">
        <v>821</v>
      </c>
      <c r="M4818" s="141" t="s">
        <v>311</v>
      </c>
      <c r="N4818" s="141" t="s">
        <v>256</v>
      </c>
      <c r="O4818" s="141" t="s">
        <v>62</v>
      </c>
      <c r="P4818" s="141" t="s">
        <v>1205</v>
      </c>
      <c r="Q4818" s="141" t="s">
        <v>65</v>
      </c>
      <c r="R4818" s="141" t="s">
        <v>57</v>
      </c>
      <c r="S4818" s="141" t="s">
        <v>1206</v>
      </c>
      <c r="T4818" s="227">
        <v>3.4809999999999999</v>
      </c>
      <c r="U4818" s="146">
        <v>48190</v>
      </c>
      <c r="V4818" s="208">
        <v>1.6400000000000001E-2</v>
      </c>
      <c r="W4818" s="209">
        <v>2.4500000000000001E-2</v>
      </c>
      <c r="X4818" s="141" t="s">
        <v>636</v>
      </c>
      <c r="Y4818" s="141"/>
      <c r="Z4818" s="148">
        <v>11623468</v>
      </c>
      <c r="AA4818" s="148">
        <v>1</v>
      </c>
      <c r="AB4818" s="148">
        <v>105.53</v>
      </c>
      <c r="AC4818" s="148">
        <v>0</v>
      </c>
      <c r="AD4818" s="148">
        <v>12266.245779999999</v>
      </c>
      <c r="AE4818" s="151"/>
      <c r="AF4818" s="151"/>
      <c r="AG4818" s="141" t="s">
        <v>17</v>
      </c>
      <c r="AH4818" s="229">
        <v>1.0806808302999999E-2</v>
      </c>
      <c r="AI4818" s="229">
        <v>4.6565493593895375E-3</v>
      </c>
      <c r="AJ4818" s="229">
        <v>1.344220956E-3</v>
      </c>
    </row>
    <row r="4819" spans="1:36" ht="13.5" thickBot="1">
      <c r="A4819" s="153">
        <v>8694</v>
      </c>
      <c r="B4819" s="153">
        <v>12534</v>
      </c>
      <c r="C4819" s="141" t="s">
        <v>1321</v>
      </c>
      <c r="D4819" s="141">
        <v>520032046</v>
      </c>
      <c r="E4819" s="141" t="s">
        <v>429</v>
      </c>
      <c r="F4819" s="141" t="s">
        <v>1606</v>
      </c>
      <c r="G4819" s="141" t="s">
        <v>3436</v>
      </c>
      <c r="H4819" s="141" t="s">
        <v>76</v>
      </c>
      <c r="I4819" s="141" t="s">
        <v>229</v>
      </c>
      <c r="J4819" s="141" t="s">
        <v>53</v>
      </c>
      <c r="K4819" s="141" t="s">
        <v>53</v>
      </c>
      <c r="L4819" s="141" t="s">
        <v>821</v>
      </c>
      <c r="M4819" s="141" t="s">
        <v>311</v>
      </c>
      <c r="N4819" s="141" t="s">
        <v>256</v>
      </c>
      <c r="O4819" s="141" t="s">
        <v>62</v>
      </c>
      <c r="P4819" s="141" t="s">
        <v>1288</v>
      </c>
      <c r="Q4819" s="141" t="s">
        <v>65</v>
      </c>
      <c r="R4819" s="141" t="s">
        <v>57</v>
      </c>
      <c r="S4819" s="141" t="s">
        <v>1206</v>
      </c>
      <c r="T4819" s="227">
        <v>3.5009999999999999</v>
      </c>
      <c r="U4819" s="146">
        <v>48738</v>
      </c>
      <c r="V4819" s="208">
        <v>3.3099999999999997E-2</v>
      </c>
      <c r="W4819" s="209">
        <v>2.8299999999999999E-2</v>
      </c>
      <c r="X4819" s="141" t="s">
        <v>636</v>
      </c>
      <c r="Y4819" s="141"/>
      <c r="Z4819" s="148">
        <v>11700000</v>
      </c>
      <c r="AA4819" s="148">
        <v>1</v>
      </c>
      <c r="AB4819" s="148">
        <v>109.94</v>
      </c>
      <c r="AC4819" s="148">
        <v>0</v>
      </c>
      <c r="AD4819" s="148">
        <v>12862.98</v>
      </c>
      <c r="AE4819" s="151"/>
      <c r="AF4819" s="151"/>
      <c r="AG4819" s="141" t="s">
        <v>17</v>
      </c>
      <c r="AH4819" s="229">
        <v>1.6679734833999999E-2</v>
      </c>
      <c r="AI4819" s="229">
        <v>4.8830834106146888E-3</v>
      </c>
      <c r="AJ4819" s="229">
        <v>1.4096152629999999E-3</v>
      </c>
    </row>
    <row r="4820" spans="1:36" ht="13.5" thickBot="1">
      <c r="A4820" s="153">
        <v>8694</v>
      </c>
      <c r="B4820" s="153">
        <v>12534</v>
      </c>
      <c r="C4820" s="141" t="s">
        <v>1453</v>
      </c>
      <c r="D4820" s="141">
        <v>512025891</v>
      </c>
      <c r="E4820" s="141" t="s">
        <v>429</v>
      </c>
      <c r="F4820" s="141" t="s">
        <v>1607</v>
      </c>
      <c r="G4820" s="141" t="s">
        <v>3437</v>
      </c>
      <c r="H4820" s="141" t="s">
        <v>76</v>
      </c>
      <c r="I4820" s="141" t="s">
        <v>229</v>
      </c>
      <c r="J4820" s="141" t="s">
        <v>53</v>
      </c>
      <c r="K4820" s="141" t="s">
        <v>53</v>
      </c>
      <c r="L4820" s="141" t="s">
        <v>821</v>
      </c>
      <c r="M4820" s="141" t="s">
        <v>311</v>
      </c>
      <c r="N4820" s="141" t="s">
        <v>258</v>
      </c>
      <c r="O4820" s="141" t="s">
        <v>62</v>
      </c>
      <c r="P4820" s="141" t="s">
        <v>1333</v>
      </c>
      <c r="Q4820" s="141" t="s">
        <v>65</v>
      </c>
      <c r="R4820" s="141" t="s">
        <v>57</v>
      </c>
      <c r="S4820" s="141" t="s">
        <v>1206</v>
      </c>
      <c r="T4820" s="227">
        <v>1.8009999999999999</v>
      </c>
      <c r="U4820" s="146">
        <v>46888</v>
      </c>
      <c r="V4820" s="208">
        <v>3.2000000000000001E-2</v>
      </c>
      <c r="W4820" s="209">
        <v>3.1399999999999997E-2</v>
      </c>
      <c r="X4820" s="141" t="s">
        <v>636</v>
      </c>
      <c r="Y4820" s="141"/>
      <c r="Z4820" s="148">
        <v>1069404.28</v>
      </c>
      <c r="AA4820" s="148">
        <v>1</v>
      </c>
      <c r="AB4820" s="148">
        <v>107.71</v>
      </c>
      <c r="AC4820" s="148">
        <v>0</v>
      </c>
      <c r="AD4820" s="148">
        <v>1151.85535</v>
      </c>
      <c r="AE4820" s="151"/>
      <c r="AF4820" s="151"/>
      <c r="AG4820" s="141" t="s">
        <v>17</v>
      </c>
      <c r="AH4820" s="229">
        <v>1.299718394E-3</v>
      </c>
      <c r="AI4820" s="229">
        <v>4.3727081523976379E-4</v>
      </c>
      <c r="AJ4820" s="229">
        <v>1.2622836000000001E-4</v>
      </c>
    </row>
    <row r="4821" spans="1:36" ht="13.5" thickBot="1">
      <c r="A4821" s="153">
        <v>8694</v>
      </c>
      <c r="B4821" s="153">
        <v>12534</v>
      </c>
      <c r="C4821" s="141" t="s">
        <v>1453</v>
      </c>
      <c r="D4821" s="141">
        <v>512025891</v>
      </c>
      <c r="E4821" s="141" t="s">
        <v>429</v>
      </c>
      <c r="F4821" s="141" t="s">
        <v>1608</v>
      </c>
      <c r="G4821" s="141" t="s">
        <v>3438</v>
      </c>
      <c r="H4821" s="141" t="s">
        <v>76</v>
      </c>
      <c r="I4821" s="141" t="s">
        <v>228</v>
      </c>
      <c r="J4821" s="141" t="s">
        <v>53</v>
      </c>
      <c r="K4821" s="141" t="s">
        <v>53</v>
      </c>
      <c r="L4821" s="141" t="s">
        <v>821</v>
      </c>
      <c r="M4821" s="141" t="s">
        <v>311</v>
      </c>
      <c r="N4821" s="141" t="s">
        <v>258</v>
      </c>
      <c r="O4821" s="141" t="s">
        <v>62</v>
      </c>
      <c r="P4821" s="141" t="s">
        <v>1333</v>
      </c>
      <c r="Q4821" s="141" t="s">
        <v>65</v>
      </c>
      <c r="R4821" s="141" t="s">
        <v>57</v>
      </c>
      <c r="S4821" s="141" t="s">
        <v>1206</v>
      </c>
      <c r="T4821" s="227">
        <v>1.839</v>
      </c>
      <c r="U4821" s="146">
        <v>46924</v>
      </c>
      <c r="V4821" s="208">
        <v>5.7000000000000002E-2</v>
      </c>
      <c r="W4821" s="209">
        <v>6.1800000000000001E-2</v>
      </c>
      <c r="X4821" s="141" t="s">
        <v>636</v>
      </c>
      <c r="Y4821" s="141"/>
      <c r="Z4821" s="148">
        <v>4310840.82</v>
      </c>
      <c r="AA4821" s="148">
        <v>1</v>
      </c>
      <c r="AB4821" s="148">
        <v>99.56</v>
      </c>
      <c r="AC4821" s="148">
        <v>0</v>
      </c>
      <c r="AD4821" s="148">
        <v>4291.8731200000002</v>
      </c>
      <c r="AE4821" s="151"/>
      <c r="AF4821" s="151"/>
      <c r="AG4821" s="141" t="s">
        <v>17</v>
      </c>
      <c r="AH4821" s="229">
        <v>4.3776166200000001E-3</v>
      </c>
      <c r="AI4821" s="229">
        <v>1.6292938675746295E-3</v>
      </c>
      <c r="AJ4821" s="229">
        <v>4.7033345699999999E-4</v>
      </c>
    </row>
    <row r="4822" spans="1:36" ht="13.5" thickBot="1">
      <c r="A4822" s="153">
        <v>8694</v>
      </c>
      <c r="B4822" s="153">
        <v>12534</v>
      </c>
      <c r="C4822" s="141" t="s">
        <v>1423</v>
      </c>
      <c r="D4822" s="141">
        <v>513230029</v>
      </c>
      <c r="E4822" s="141" t="s">
        <v>429</v>
      </c>
      <c r="F4822" s="141" t="s">
        <v>1609</v>
      </c>
      <c r="G4822" s="141" t="s">
        <v>3439</v>
      </c>
      <c r="H4822" s="141" t="s">
        <v>76</v>
      </c>
      <c r="I4822" s="141" t="s">
        <v>228</v>
      </c>
      <c r="J4822" s="141" t="s">
        <v>53</v>
      </c>
      <c r="K4822" s="141" t="s">
        <v>53</v>
      </c>
      <c r="L4822" s="141" t="s">
        <v>821</v>
      </c>
      <c r="M4822" s="141" t="s">
        <v>311</v>
      </c>
      <c r="N4822" s="141" t="s">
        <v>269</v>
      </c>
      <c r="O4822" s="141" t="s">
        <v>62</v>
      </c>
      <c r="P4822" s="141" t="s">
        <v>1413</v>
      </c>
      <c r="Q4822" s="141" t="s">
        <v>1294</v>
      </c>
      <c r="R4822" s="141" t="s">
        <v>57</v>
      </c>
      <c r="S4822" s="141" t="s">
        <v>1206</v>
      </c>
      <c r="T4822" s="227">
        <v>4.5140000000000002</v>
      </c>
      <c r="U4822" s="146">
        <v>49460</v>
      </c>
      <c r="V4822" s="208">
        <v>5.1700000000000003E-2</v>
      </c>
      <c r="W4822" s="209">
        <v>5.74E-2</v>
      </c>
      <c r="X4822" s="141" t="s">
        <v>636</v>
      </c>
      <c r="Y4822" s="141"/>
      <c r="Z4822" s="148">
        <v>1253000</v>
      </c>
      <c r="AA4822" s="148">
        <v>1</v>
      </c>
      <c r="AB4822" s="148">
        <v>99.54</v>
      </c>
      <c r="AC4822" s="148">
        <v>0</v>
      </c>
      <c r="AD4822" s="148">
        <v>1247.2362000000001</v>
      </c>
      <c r="AE4822" s="151"/>
      <c r="AF4822" s="151"/>
      <c r="AG4822" s="141" t="s">
        <v>17</v>
      </c>
      <c r="AH4822" s="229">
        <v>2.0533779949999998E-3</v>
      </c>
      <c r="AI4822" s="229">
        <v>4.7347958228482866E-4</v>
      </c>
      <c r="AJ4822" s="229">
        <v>1.36680861E-4</v>
      </c>
    </row>
    <row r="4823" spans="1:36" ht="13.5" thickBot="1">
      <c r="A4823" s="153">
        <v>8694</v>
      </c>
      <c r="B4823" s="153">
        <v>12534</v>
      </c>
      <c r="C4823" s="141" t="s">
        <v>1481</v>
      </c>
      <c r="D4823" s="141">
        <v>515434074</v>
      </c>
      <c r="E4823" s="141" t="s">
        <v>429</v>
      </c>
      <c r="F4823" s="141" t="s">
        <v>1610</v>
      </c>
      <c r="G4823" s="141" t="s">
        <v>3440</v>
      </c>
      <c r="H4823" s="141" t="s">
        <v>76</v>
      </c>
      <c r="I4823" s="141" t="s">
        <v>229</v>
      </c>
      <c r="J4823" s="141" t="s">
        <v>53</v>
      </c>
      <c r="K4823" s="141" t="s">
        <v>53</v>
      </c>
      <c r="L4823" s="141" t="s">
        <v>821</v>
      </c>
      <c r="M4823" s="141" t="s">
        <v>311</v>
      </c>
      <c r="N4823" s="141" t="s">
        <v>651</v>
      </c>
      <c r="O4823" s="141" t="s">
        <v>62</v>
      </c>
      <c r="P4823" s="141" t="s">
        <v>1483</v>
      </c>
      <c r="Q4823" s="141" t="s">
        <v>65</v>
      </c>
      <c r="R4823" s="141" t="s">
        <v>57</v>
      </c>
      <c r="S4823" s="141" t="s">
        <v>1206</v>
      </c>
      <c r="T4823" s="227">
        <v>1.9930000000000001</v>
      </c>
      <c r="U4823" s="146">
        <v>46295</v>
      </c>
      <c r="V4823" s="208">
        <v>3.0000000000000001E-3</v>
      </c>
      <c r="W4823" s="209">
        <v>3.1899999999999998E-2</v>
      </c>
      <c r="X4823" s="141" t="s">
        <v>636</v>
      </c>
      <c r="Y4823" s="141"/>
      <c r="Z4823" s="148">
        <v>1737438</v>
      </c>
      <c r="AA4823" s="148">
        <v>1</v>
      </c>
      <c r="AB4823" s="148">
        <v>101.09</v>
      </c>
      <c r="AC4823" s="148">
        <v>0</v>
      </c>
      <c r="AD4823" s="148">
        <v>1756.37607</v>
      </c>
      <c r="AE4823" s="151"/>
      <c r="AF4823" s="151"/>
      <c r="AG4823" s="141" t="s">
        <v>17</v>
      </c>
      <c r="AH4823" s="229">
        <v>4.2198479580000002E-3</v>
      </c>
      <c r="AI4823" s="229">
        <v>6.6676080116875132E-4</v>
      </c>
      <c r="AJ4823" s="229">
        <v>1.9247596699999999E-4</v>
      </c>
    </row>
    <row r="4824" spans="1:36" ht="13.5" thickBot="1">
      <c r="A4824" s="153">
        <v>8694</v>
      </c>
      <c r="B4824" s="153">
        <v>12534</v>
      </c>
      <c r="C4824" s="141" t="s">
        <v>1472</v>
      </c>
      <c r="D4824" s="141">
        <v>510454333</v>
      </c>
      <c r="E4824" s="141" t="s">
        <v>429</v>
      </c>
      <c r="F4824" s="141" t="s">
        <v>1611</v>
      </c>
      <c r="G4824" s="141" t="s">
        <v>3441</v>
      </c>
      <c r="H4824" s="141" t="s">
        <v>76</v>
      </c>
      <c r="I4824" s="141" t="s">
        <v>229</v>
      </c>
      <c r="J4824" s="141" t="s">
        <v>53</v>
      </c>
      <c r="K4824" s="141" t="s">
        <v>53</v>
      </c>
      <c r="L4824" s="141" t="s">
        <v>821</v>
      </c>
      <c r="M4824" s="141" t="s">
        <v>311</v>
      </c>
      <c r="N4824" s="141" t="s">
        <v>258</v>
      </c>
      <c r="O4824" s="141" t="s">
        <v>62</v>
      </c>
      <c r="P4824" s="141" t="s">
        <v>1333</v>
      </c>
      <c r="Q4824" s="141" t="s">
        <v>65</v>
      </c>
      <c r="R4824" s="141" t="s">
        <v>57</v>
      </c>
      <c r="S4824" s="141" t="s">
        <v>1206</v>
      </c>
      <c r="T4824" s="227">
        <v>2.8769999999999998</v>
      </c>
      <c r="U4824" s="146">
        <v>47391</v>
      </c>
      <c r="V4824" s="208">
        <v>3.2300000000000002E-2</v>
      </c>
      <c r="W4824" s="209">
        <v>3.1E-2</v>
      </c>
      <c r="X4824" s="141" t="s">
        <v>636</v>
      </c>
      <c r="Y4824" s="141"/>
      <c r="Z4824" s="148">
        <v>5059740</v>
      </c>
      <c r="AA4824" s="148">
        <v>1</v>
      </c>
      <c r="AB4824" s="148">
        <v>107.46</v>
      </c>
      <c r="AC4824" s="148">
        <v>0</v>
      </c>
      <c r="AD4824" s="148">
        <v>5437.1966000000002</v>
      </c>
      <c r="AE4824" s="151"/>
      <c r="AF4824" s="151"/>
      <c r="AG4824" s="141" t="s">
        <v>17</v>
      </c>
      <c r="AH4824" s="229">
        <v>9.8046516539999993E-3</v>
      </c>
      <c r="AI4824" s="229">
        <v>2.064085034549583E-3</v>
      </c>
      <c r="AJ4824" s="229">
        <v>5.9584600999999999E-4</v>
      </c>
    </row>
    <row r="4825" spans="1:36" ht="13.5" thickBot="1">
      <c r="A4825" s="153">
        <v>8694</v>
      </c>
      <c r="B4825" s="153">
        <v>12534</v>
      </c>
      <c r="C4825" s="141" t="s">
        <v>1472</v>
      </c>
      <c r="D4825" s="141">
        <v>510454333</v>
      </c>
      <c r="E4825" s="141" t="s">
        <v>429</v>
      </c>
      <c r="F4825" s="141" t="s">
        <v>1612</v>
      </c>
      <c r="G4825" s="141" t="s">
        <v>3442</v>
      </c>
      <c r="H4825" s="141" t="s">
        <v>76</v>
      </c>
      <c r="I4825" s="141" t="s">
        <v>228</v>
      </c>
      <c r="J4825" s="141" t="s">
        <v>53</v>
      </c>
      <c r="K4825" s="141" t="s">
        <v>53</v>
      </c>
      <c r="L4825" s="141" t="s">
        <v>821</v>
      </c>
      <c r="M4825" s="141" t="s">
        <v>311</v>
      </c>
      <c r="N4825" s="141" t="s">
        <v>258</v>
      </c>
      <c r="O4825" s="141" t="s">
        <v>62</v>
      </c>
      <c r="P4825" s="141" t="s">
        <v>1333</v>
      </c>
      <c r="Q4825" s="141" t="s">
        <v>65</v>
      </c>
      <c r="R4825" s="141" t="s">
        <v>57</v>
      </c>
      <c r="S4825" s="141" t="s">
        <v>1206</v>
      </c>
      <c r="T4825" s="227">
        <v>2.9630000000000001</v>
      </c>
      <c r="U4825" s="146">
        <v>47756</v>
      </c>
      <c r="V4825" s="208">
        <v>5.6500000000000002E-2</v>
      </c>
      <c r="W4825" s="209">
        <v>5.9900000000000002E-2</v>
      </c>
      <c r="X4825" s="141" t="s">
        <v>636</v>
      </c>
      <c r="Y4825" s="141"/>
      <c r="Z4825" s="148">
        <v>5276383.9800000004</v>
      </c>
      <c r="AA4825" s="148">
        <v>1</v>
      </c>
      <c r="AB4825" s="148">
        <v>99.29</v>
      </c>
      <c r="AC4825" s="148">
        <v>0</v>
      </c>
      <c r="AD4825" s="148">
        <v>5238.9216500000002</v>
      </c>
      <c r="AE4825" s="151"/>
      <c r="AF4825" s="151"/>
      <c r="AG4825" s="141" t="s">
        <v>17</v>
      </c>
      <c r="AH4825" s="229">
        <v>1.1173483624000001E-2</v>
      </c>
      <c r="AI4825" s="229">
        <v>1.9888152977478885E-3</v>
      </c>
      <c r="AJ4825" s="229">
        <v>5.7411765499999995E-4</v>
      </c>
    </row>
    <row r="4826" spans="1:36" ht="13.5" thickBot="1">
      <c r="A4826" s="153">
        <v>8694</v>
      </c>
      <c r="B4826" s="153">
        <v>12534</v>
      </c>
      <c r="C4826" s="141" t="s">
        <v>1613</v>
      </c>
      <c r="D4826" s="141">
        <v>511809071</v>
      </c>
      <c r="E4826" s="141" t="s">
        <v>429</v>
      </c>
      <c r="F4826" s="141" t="s">
        <v>1614</v>
      </c>
      <c r="G4826" s="141" t="s">
        <v>3443</v>
      </c>
      <c r="H4826" s="141" t="s">
        <v>76</v>
      </c>
      <c r="I4826" s="141" t="s">
        <v>229</v>
      </c>
      <c r="J4826" s="141" t="s">
        <v>53</v>
      </c>
      <c r="K4826" s="141" t="s">
        <v>53</v>
      </c>
      <c r="L4826" s="141" t="s">
        <v>821</v>
      </c>
      <c r="M4826" s="141" t="s">
        <v>311</v>
      </c>
      <c r="N4826" s="141" t="s">
        <v>75</v>
      </c>
      <c r="O4826" s="141" t="s">
        <v>62</v>
      </c>
      <c r="P4826" s="141" t="s">
        <v>1288</v>
      </c>
      <c r="Q4826" s="141" t="s">
        <v>65</v>
      </c>
      <c r="R4826" s="141" t="s">
        <v>57</v>
      </c>
      <c r="S4826" s="141" t="s">
        <v>1206</v>
      </c>
      <c r="T4826" s="227">
        <v>3.0630000000000002</v>
      </c>
      <c r="U4826" s="146">
        <v>47889</v>
      </c>
      <c r="V4826" s="208">
        <v>2.1999999999999999E-2</v>
      </c>
      <c r="W4826" s="209">
        <v>2.9000000000000001E-2</v>
      </c>
      <c r="X4826" s="141" t="s">
        <v>636</v>
      </c>
      <c r="Y4826" s="141"/>
      <c r="Z4826" s="148">
        <v>582758.63</v>
      </c>
      <c r="AA4826" s="148">
        <v>1</v>
      </c>
      <c r="AB4826" s="148">
        <v>105.14</v>
      </c>
      <c r="AC4826" s="148">
        <v>0</v>
      </c>
      <c r="AD4826" s="148">
        <v>612.71241999999995</v>
      </c>
      <c r="AE4826" s="151"/>
      <c r="AF4826" s="151"/>
      <c r="AG4826" s="141" t="s">
        <v>17</v>
      </c>
      <c r="AH4826" s="229">
        <v>1.725300372E-3</v>
      </c>
      <c r="AI4826" s="229">
        <v>2.3259974388357751E-4</v>
      </c>
      <c r="AJ4826" s="229">
        <v>6.7145309978864905E-5</v>
      </c>
    </row>
    <row r="4827" spans="1:36" ht="13.5" thickBot="1">
      <c r="A4827" s="153">
        <v>8694</v>
      </c>
      <c r="B4827" s="153">
        <v>12534</v>
      </c>
      <c r="C4827" s="141" t="s">
        <v>1613</v>
      </c>
      <c r="D4827" s="141">
        <v>511809071</v>
      </c>
      <c r="E4827" s="141" t="s">
        <v>429</v>
      </c>
      <c r="F4827" s="141" t="s">
        <v>1615</v>
      </c>
      <c r="G4827" s="141" t="s">
        <v>3444</v>
      </c>
      <c r="H4827" s="141" t="s">
        <v>76</v>
      </c>
      <c r="I4827" s="141" t="s">
        <v>228</v>
      </c>
      <c r="J4827" s="141" t="s">
        <v>53</v>
      </c>
      <c r="K4827" s="141" t="s">
        <v>53</v>
      </c>
      <c r="L4827" s="141" t="s">
        <v>821</v>
      </c>
      <c r="M4827" s="141" t="s">
        <v>311</v>
      </c>
      <c r="N4827" s="141" t="s">
        <v>75</v>
      </c>
      <c r="O4827" s="141" t="s">
        <v>62</v>
      </c>
      <c r="P4827" s="141" t="s">
        <v>1288</v>
      </c>
      <c r="Q4827" s="141" t="s">
        <v>65</v>
      </c>
      <c r="R4827" s="141" t="s">
        <v>57</v>
      </c>
      <c r="S4827" s="141" t="s">
        <v>1206</v>
      </c>
      <c r="T4827" s="227">
        <v>2.8959999999999999</v>
      </c>
      <c r="U4827" s="146">
        <v>47889</v>
      </c>
      <c r="V4827" s="208">
        <v>4.6800000000000001E-2</v>
      </c>
      <c r="W4827" s="209">
        <v>5.8200000000000002E-2</v>
      </c>
      <c r="X4827" s="141" t="s">
        <v>636</v>
      </c>
      <c r="Y4827" s="141"/>
      <c r="Z4827" s="148">
        <v>2631687.5</v>
      </c>
      <c r="AA4827" s="148">
        <v>1</v>
      </c>
      <c r="AB4827" s="148">
        <v>97.76</v>
      </c>
      <c r="AC4827" s="148">
        <v>0</v>
      </c>
      <c r="AD4827" s="148">
        <v>2572.7377000000001</v>
      </c>
      <c r="AE4827" s="151"/>
      <c r="AF4827" s="151"/>
      <c r="AG4827" s="141" t="s">
        <v>17</v>
      </c>
      <c r="AH4827" s="229">
        <v>6.2611717610000003E-3</v>
      </c>
      <c r="AI4827" s="229">
        <v>9.7667047470593842E-4</v>
      </c>
      <c r="AJ4827" s="229">
        <v>2.8193858099999998E-4</v>
      </c>
    </row>
    <row r="4828" spans="1:36" ht="13.5" thickBot="1">
      <c r="A4828" s="153">
        <v>8694</v>
      </c>
      <c r="B4828" s="153">
        <v>12534</v>
      </c>
      <c r="C4828" s="141" t="s">
        <v>1616</v>
      </c>
      <c r="D4828" s="141">
        <v>520034372</v>
      </c>
      <c r="E4828" s="141" t="s">
        <v>429</v>
      </c>
      <c r="F4828" s="141" t="s">
        <v>1617</v>
      </c>
      <c r="G4828" s="141" t="s">
        <v>3445</v>
      </c>
      <c r="H4828" s="141" t="s">
        <v>76</v>
      </c>
      <c r="I4828" s="141" t="s">
        <v>228</v>
      </c>
      <c r="J4828" s="141" t="s">
        <v>53</v>
      </c>
      <c r="K4828" s="141" t="s">
        <v>53</v>
      </c>
      <c r="L4828" s="141" t="s">
        <v>821</v>
      </c>
      <c r="M4828" s="141" t="s">
        <v>311</v>
      </c>
      <c r="N4828" s="141" t="s">
        <v>258</v>
      </c>
      <c r="O4828" s="141" t="s">
        <v>62</v>
      </c>
      <c r="P4828" s="141" t="s">
        <v>1310</v>
      </c>
      <c r="Q4828" s="141" t="s">
        <v>65</v>
      </c>
      <c r="R4828" s="141" t="s">
        <v>57</v>
      </c>
      <c r="S4828" s="141" t="s">
        <v>1206</v>
      </c>
      <c r="T4828" s="227">
        <v>3.3050000000000002</v>
      </c>
      <c r="U4828" s="146">
        <v>48203</v>
      </c>
      <c r="V4828" s="208">
        <v>4.5600000000000002E-2</v>
      </c>
      <c r="W4828" s="209">
        <v>5.8299999999999998E-2</v>
      </c>
      <c r="X4828" s="141" t="s">
        <v>636</v>
      </c>
      <c r="Y4828" s="141"/>
      <c r="Z4828" s="148">
        <v>7242078.8799999999</v>
      </c>
      <c r="AA4828" s="148">
        <v>1</v>
      </c>
      <c r="AB4828" s="148">
        <v>96.43</v>
      </c>
      <c r="AC4828" s="148">
        <v>0</v>
      </c>
      <c r="AD4828" s="148">
        <v>6983.5366599999998</v>
      </c>
      <c r="AE4828" s="151"/>
      <c r="AF4828" s="151"/>
      <c r="AG4828" s="141" t="s">
        <v>17</v>
      </c>
      <c r="AH4828" s="229">
        <v>1.0496582746E-2</v>
      </c>
      <c r="AI4828" s="229">
        <v>2.6511113297125171E-3</v>
      </c>
      <c r="AJ4828" s="229">
        <v>7.6530476299999995E-4</v>
      </c>
    </row>
    <row r="4829" spans="1:36" ht="13.5" thickBot="1">
      <c r="A4829" s="153">
        <v>8694</v>
      </c>
      <c r="B4829" s="153">
        <v>12534</v>
      </c>
      <c r="C4829" s="141" t="s">
        <v>1616</v>
      </c>
      <c r="D4829" s="141">
        <v>520034372</v>
      </c>
      <c r="E4829" s="141" t="s">
        <v>429</v>
      </c>
      <c r="F4829" s="141" t="s">
        <v>1618</v>
      </c>
      <c r="G4829" s="141" t="s">
        <v>3446</v>
      </c>
      <c r="H4829" s="141" t="s">
        <v>76</v>
      </c>
      <c r="I4829" s="141" t="s">
        <v>229</v>
      </c>
      <c r="J4829" s="141" t="s">
        <v>53</v>
      </c>
      <c r="K4829" s="141" t="s">
        <v>53</v>
      </c>
      <c r="L4829" s="141" t="s">
        <v>821</v>
      </c>
      <c r="M4829" s="141" t="s">
        <v>311</v>
      </c>
      <c r="N4829" s="141" t="s">
        <v>258</v>
      </c>
      <c r="O4829" s="141" t="s">
        <v>62</v>
      </c>
      <c r="P4829" s="141" t="s">
        <v>1310</v>
      </c>
      <c r="Q4829" s="141" t="s">
        <v>65</v>
      </c>
      <c r="R4829" s="141" t="s">
        <v>57</v>
      </c>
      <c r="S4829" s="141" t="s">
        <v>1206</v>
      </c>
      <c r="T4829" s="227">
        <v>3.5</v>
      </c>
      <c r="U4829" s="146">
        <v>48203</v>
      </c>
      <c r="V4829" s="208">
        <v>2.1999999999999999E-2</v>
      </c>
      <c r="W4829" s="209">
        <v>3.04E-2</v>
      </c>
      <c r="X4829" s="141" t="s">
        <v>636</v>
      </c>
      <c r="Y4829" s="141"/>
      <c r="Z4829" s="148">
        <v>3507049.6</v>
      </c>
      <c r="AA4829" s="148">
        <v>1</v>
      </c>
      <c r="AB4829" s="148">
        <v>103.8</v>
      </c>
      <c r="AC4829" s="148">
        <v>0</v>
      </c>
      <c r="AD4829" s="148">
        <v>3640.3174800000002</v>
      </c>
      <c r="AE4829" s="151"/>
      <c r="AF4829" s="151"/>
      <c r="AG4829" s="141" t="s">
        <v>17</v>
      </c>
      <c r="AH4829" s="229">
        <v>5.4601502709999998E-3</v>
      </c>
      <c r="AI4829" s="229">
        <v>1.3819483429157685E-3</v>
      </c>
      <c r="AJ4829" s="229">
        <v>3.9893143599999999E-4</v>
      </c>
    </row>
    <row r="4830" spans="1:36" ht="13.5" thickBot="1">
      <c r="A4830" s="153">
        <v>8694</v>
      </c>
      <c r="B4830" s="153">
        <v>12534</v>
      </c>
      <c r="C4830" s="141" t="s">
        <v>1537</v>
      </c>
      <c r="D4830" s="141">
        <v>513834200</v>
      </c>
      <c r="E4830" s="141" t="s">
        <v>429</v>
      </c>
      <c r="F4830" s="141" t="s">
        <v>1619</v>
      </c>
      <c r="G4830" s="141" t="s">
        <v>3447</v>
      </c>
      <c r="H4830" s="141" t="s">
        <v>76</v>
      </c>
      <c r="I4830" s="141" t="s">
        <v>228</v>
      </c>
      <c r="J4830" s="141" t="s">
        <v>53</v>
      </c>
      <c r="K4830" s="141" t="s">
        <v>53</v>
      </c>
      <c r="L4830" s="141" t="s">
        <v>821</v>
      </c>
      <c r="M4830" s="141" t="s">
        <v>311</v>
      </c>
      <c r="N4830" s="141" t="s">
        <v>269</v>
      </c>
      <c r="O4830" s="141" t="s">
        <v>62</v>
      </c>
      <c r="P4830" s="141" t="s">
        <v>1288</v>
      </c>
      <c r="Q4830" s="141" t="s">
        <v>65</v>
      </c>
      <c r="R4830" s="141" t="s">
        <v>57</v>
      </c>
      <c r="S4830" s="141" t="s">
        <v>1206</v>
      </c>
      <c r="T4830" s="227">
        <v>4.68</v>
      </c>
      <c r="U4830" s="146">
        <v>48579</v>
      </c>
      <c r="V4830" s="208">
        <v>4.3799999999999999E-2</v>
      </c>
      <c r="W4830" s="209">
        <v>5.5300000000000002E-2</v>
      </c>
      <c r="X4830" s="141" t="s">
        <v>636</v>
      </c>
      <c r="Y4830" s="141"/>
      <c r="Z4830" s="148">
        <v>496000</v>
      </c>
      <c r="AA4830" s="148">
        <v>1</v>
      </c>
      <c r="AB4830" s="148">
        <v>96.24</v>
      </c>
      <c r="AC4830" s="148">
        <v>0</v>
      </c>
      <c r="AD4830" s="148">
        <v>477.35039999999998</v>
      </c>
      <c r="AE4830" s="151"/>
      <c r="AF4830" s="151"/>
      <c r="AG4830" s="141" t="s">
        <v>17</v>
      </c>
      <c r="AH4830" s="229">
        <v>9.9200000000000004E-4</v>
      </c>
      <c r="AI4830" s="229">
        <v>1.8121320403905518E-4</v>
      </c>
      <c r="AJ4830" s="229">
        <v>5.2311393616821301E-5</v>
      </c>
    </row>
    <row r="4831" spans="1:36" ht="13.5" thickBot="1">
      <c r="A4831" s="153">
        <v>8694</v>
      </c>
      <c r="B4831" s="153">
        <v>12534</v>
      </c>
      <c r="C4831" s="141" t="s">
        <v>1620</v>
      </c>
      <c r="D4831" s="141">
        <v>520044322</v>
      </c>
      <c r="E4831" s="141" t="s">
        <v>429</v>
      </c>
      <c r="F4831" s="141" t="s">
        <v>1621</v>
      </c>
      <c r="G4831" s="141" t="s">
        <v>3448</v>
      </c>
      <c r="H4831" s="141" t="s">
        <v>76</v>
      </c>
      <c r="I4831" s="141" t="s">
        <v>228</v>
      </c>
      <c r="J4831" s="141" t="s">
        <v>53</v>
      </c>
      <c r="K4831" s="141" t="s">
        <v>53</v>
      </c>
      <c r="L4831" s="141" t="s">
        <v>821</v>
      </c>
      <c r="M4831" s="141" t="s">
        <v>311</v>
      </c>
      <c r="N4831" s="141" t="s">
        <v>267</v>
      </c>
      <c r="O4831" s="141" t="s">
        <v>62</v>
      </c>
      <c r="P4831" s="141" t="s">
        <v>1447</v>
      </c>
      <c r="Q4831" s="141" t="s">
        <v>1294</v>
      </c>
      <c r="R4831" s="141" t="s">
        <v>57</v>
      </c>
      <c r="S4831" s="141" t="s">
        <v>1206</v>
      </c>
      <c r="T4831" s="227">
        <v>2.718</v>
      </c>
      <c r="U4831" s="146">
        <v>47149</v>
      </c>
      <c r="V4831" s="208">
        <v>6.7500000000000004E-2</v>
      </c>
      <c r="W4831" s="209">
        <v>6.4399999999999999E-2</v>
      </c>
      <c r="X4831" s="141" t="s">
        <v>636</v>
      </c>
      <c r="Y4831" s="141"/>
      <c r="Z4831" s="148">
        <v>8581415.2200000007</v>
      </c>
      <c r="AA4831" s="148">
        <v>1</v>
      </c>
      <c r="AB4831" s="148">
        <v>102.2</v>
      </c>
      <c r="AC4831" s="148">
        <v>0</v>
      </c>
      <c r="AD4831" s="148">
        <v>8770.2063500000004</v>
      </c>
      <c r="AE4831" s="151"/>
      <c r="AF4831" s="151"/>
      <c r="AG4831" s="141" t="s">
        <v>17</v>
      </c>
      <c r="AH4831" s="229">
        <v>4.9036658399999999E-3</v>
      </c>
      <c r="AI4831" s="229">
        <v>3.3293722866204107E-3</v>
      </c>
      <c r="AJ4831" s="229">
        <v>9.6110051699999999E-4</v>
      </c>
    </row>
    <row r="4832" spans="1:36" ht="13.5" thickBot="1">
      <c r="A4832" s="153">
        <v>8694</v>
      </c>
      <c r="B4832" s="153">
        <v>12534</v>
      </c>
      <c r="C4832" s="141" t="s">
        <v>1622</v>
      </c>
      <c r="D4832" s="141">
        <v>44528798375</v>
      </c>
      <c r="E4832" s="141" t="s">
        <v>430</v>
      </c>
      <c r="F4832" s="141" t="s">
        <v>1623</v>
      </c>
      <c r="G4832" s="141" t="s">
        <v>3449</v>
      </c>
      <c r="H4832" s="141" t="s">
        <v>76</v>
      </c>
      <c r="I4832" s="141" t="s">
        <v>229</v>
      </c>
      <c r="J4832" s="141" t="s">
        <v>53</v>
      </c>
      <c r="K4832" s="141" t="s">
        <v>314</v>
      </c>
      <c r="L4832" s="141" t="s">
        <v>821</v>
      </c>
      <c r="M4832" s="141" t="s">
        <v>311</v>
      </c>
      <c r="N4832" s="141" t="s">
        <v>652</v>
      </c>
      <c r="O4832" s="141" t="s">
        <v>62</v>
      </c>
      <c r="P4832" s="141" t="s">
        <v>298</v>
      </c>
      <c r="Q4832" s="141" t="s">
        <v>298</v>
      </c>
      <c r="R4832" s="141" t="s">
        <v>57</v>
      </c>
      <c r="S4832" s="141" t="s">
        <v>1206</v>
      </c>
      <c r="T4832" s="227">
        <v>2.4489999999999998</v>
      </c>
      <c r="U4832" s="146">
        <v>46843</v>
      </c>
      <c r="V4832" s="208">
        <v>4.7500000000000001E-2</v>
      </c>
      <c r="W4832" s="209">
        <v>5.3400000000000003E-2</v>
      </c>
      <c r="X4832" s="141" t="s">
        <v>636</v>
      </c>
      <c r="Y4832" s="141"/>
      <c r="Z4832" s="148">
        <v>558842</v>
      </c>
      <c r="AA4832" s="148">
        <v>1</v>
      </c>
      <c r="AB4832" s="148">
        <v>105.38</v>
      </c>
      <c r="AC4832" s="148">
        <v>0</v>
      </c>
      <c r="AD4832" s="148">
        <v>588.90769999999998</v>
      </c>
      <c r="AE4832" s="151"/>
      <c r="AF4832" s="151"/>
      <c r="AG4832" s="141" t="s">
        <v>17</v>
      </c>
      <c r="AH4832" s="229">
        <v>1.7454806360000001E-3</v>
      </c>
      <c r="AI4832" s="229">
        <v>2.2356292400775343E-4</v>
      </c>
      <c r="AJ4832" s="229">
        <v>6.4536622361009699E-5</v>
      </c>
    </row>
    <row r="4833" spans="1:36" ht="13.5" thickBot="1">
      <c r="A4833" s="153">
        <v>8694</v>
      </c>
      <c r="B4833" s="153">
        <v>12534</v>
      </c>
      <c r="C4833" s="141" t="s">
        <v>1626</v>
      </c>
      <c r="D4833" s="141">
        <v>520032178</v>
      </c>
      <c r="E4833" s="141" t="s">
        <v>429</v>
      </c>
      <c r="F4833" s="141" t="s">
        <v>1627</v>
      </c>
      <c r="G4833" s="141" t="s">
        <v>3451</v>
      </c>
      <c r="H4833" s="141" t="s">
        <v>76</v>
      </c>
      <c r="I4833" s="141" t="s">
        <v>228</v>
      </c>
      <c r="J4833" s="141" t="s">
        <v>53</v>
      </c>
      <c r="K4833" s="141" t="s">
        <v>53</v>
      </c>
      <c r="L4833" s="141" t="s">
        <v>821</v>
      </c>
      <c r="M4833" s="141" t="s">
        <v>311</v>
      </c>
      <c r="N4833" s="141" t="s">
        <v>140</v>
      </c>
      <c r="O4833" s="141" t="s">
        <v>62</v>
      </c>
      <c r="P4833" s="141" t="s">
        <v>298</v>
      </c>
      <c r="Q4833" s="141" t="s">
        <v>298</v>
      </c>
      <c r="R4833" s="141" t="s">
        <v>57</v>
      </c>
      <c r="S4833" s="141" t="s">
        <v>1206</v>
      </c>
      <c r="T4833" s="227">
        <v>2.7570000000000001</v>
      </c>
      <c r="U4833" s="146">
        <v>46752</v>
      </c>
      <c r="V4833" s="208">
        <v>6.3E-2</v>
      </c>
      <c r="W4833" s="209">
        <v>6.0499999999999998E-2</v>
      </c>
      <c r="X4833" s="141" t="s">
        <v>636</v>
      </c>
      <c r="Y4833" s="141"/>
      <c r="Z4833" s="148">
        <v>6615400</v>
      </c>
      <c r="AA4833" s="148">
        <v>1</v>
      </c>
      <c r="AB4833" s="148">
        <v>102.5</v>
      </c>
      <c r="AC4833" s="148">
        <v>0</v>
      </c>
      <c r="AD4833" s="148">
        <v>6780.7849999999999</v>
      </c>
      <c r="AE4833" s="151"/>
      <c r="AF4833" s="151"/>
      <c r="AG4833" s="141" t="s">
        <v>17</v>
      </c>
      <c r="AH4833" s="229">
        <v>3.6865064135E-2</v>
      </c>
      <c r="AI4833" s="229">
        <v>2.5741421307072642E-3</v>
      </c>
      <c r="AJ4833" s="229">
        <v>7.4308581899999997E-4</v>
      </c>
    </row>
    <row r="4834" spans="1:36" ht="13.5" thickBot="1">
      <c r="A4834" s="153">
        <v>8694</v>
      </c>
      <c r="B4834" s="153">
        <v>12534</v>
      </c>
      <c r="C4834" s="141" t="s">
        <v>1628</v>
      </c>
      <c r="D4834" s="141">
        <v>1427976</v>
      </c>
      <c r="E4834" s="141" t="s">
        <v>430</v>
      </c>
      <c r="F4834" s="141" t="s">
        <v>1629</v>
      </c>
      <c r="G4834" s="141" t="s">
        <v>3452</v>
      </c>
      <c r="H4834" s="141" t="s">
        <v>76</v>
      </c>
      <c r="I4834" s="141" t="s">
        <v>228</v>
      </c>
      <c r="J4834" s="141" t="s">
        <v>53</v>
      </c>
      <c r="K4834" s="141" t="s">
        <v>314</v>
      </c>
      <c r="L4834" s="141" t="s">
        <v>821</v>
      </c>
      <c r="M4834" s="141" t="s">
        <v>311</v>
      </c>
      <c r="N4834" s="141" t="s">
        <v>652</v>
      </c>
      <c r="O4834" s="141" t="s">
        <v>62</v>
      </c>
      <c r="P4834" s="141" t="s">
        <v>1280</v>
      </c>
      <c r="Q4834" s="141" t="s">
        <v>65</v>
      </c>
      <c r="R4834" s="141" t="s">
        <v>57</v>
      </c>
      <c r="S4834" s="141" t="s">
        <v>1206</v>
      </c>
      <c r="T4834" s="227">
        <v>2.0209999999999999</v>
      </c>
      <c r="U4834" s="146">
        <v>46387</v>
      </c>
      <c r="V4834" s="208">
        <v>6.8000000000000005E-2</v>
      </c>
      <c r="W4834" s="209">
        <v>6.5199999999999994E-2</v>
      </c>
      <c r="X4834" s="141" t="s">
        <v>636</v>
      </c>
      <c r="Y4834" s="141"/>
      <c r="Z4834" s="148">
        <v>3649480</v>
      </c>
      <c r="AA4834" s="148">
        <v>1</v>
      </c>
      <c r="AB4834" s="148">
        <v>102.45</v>
      </c>
      <c r="AC4834" s="148">
        <v>0</v>
      </c>
      <c r="AD4834" s="148">
        <v>3738.8922600000001</v>
      </c>
      <c r="AE4834" s="151"/>
      <c r="AF4834" s="151"/>
      <c r="AG4834" s="141" t="s">
        <v>17</v>
      </c>
      <c r="AH4834" s="229">
        <v>1.0327054822E-2</v>
      </c>
      <c r="AI4834" s="229">
        <v>1.4193695993371415E-3</v>
      </c>
      <c r="AJ4834" s="229">
        <v>4.0973394900000002E-4</v>
      </c>
    </row>
    <row r="4835" spans="1:36" ht="13.5" thickBot="1">
      <c r="A4835" s="153">
        <v>8694</v>
      </c>
      <c r="B4835" s="153">
        <v>12534</v>
      </c>
      <c r="C4835" s="141" t="s">
        <v>1299</v>
      </c>
      <c r="D4835" s="141">
        <v>520039868</v>
      </c>
      <c r="E4835" s="141" t="s">
        <v>429</v>
      </c>
      <c r="F4835" s="141" t="s">
        <v>1630</v>
      </c>
      <c r="G4835" s="141" t="s">
        <v>3453</v>
      </c>
      <c r="H4835" s="141" t="s">
        <v>76</v>
      </c>
      <c r="I4835" s="141" t="s">
        <v>228</v>
      </c>
      <c r="J4835" s="141" t="s">
        <v>53</v>
      </c>
      <c r="K4835" s="141" t="s">
        <v>53</v>
      </c>
      <c r="L4835" s="141" t="s">
        <v>821</v>
      </c>
      <c r="M4835" s="141" t="s">
        <v>311</v>
      </c>
      <c r="N4835" s="141" t="s">
        <v>647</v>
      </c>
      <c r="O4835" s="141" t="s">
        <v>62</v>
      </c>
      <c r="P4835" s="141" t="s">
        <v>298</v>
      </c>
      <c r="Q4835" s="141" t="s">
        <v>298</v>
      </c>
      <c r="R4835" s="141" t="s">
        <v>57</v>
      </c>
      <c r="S4835" s="141" t="s">
        <v>1206</v>
      </c>
      <c r="T4835" s="227">
        <v>2.7559999999999998</v>
      </c>
      <c r="U4835" s="146">
        <v>47209</v>
      </c>
      <c r="V4835" s="208">
        <v>6.0499999999999998E-2</v>
      </c>
      <c r="W4835" s="209">
        <v>5.9299999999999999E-2</v>
      </c>
      <c r="X4835" s="141" t="s">
        <v>636</v>
      </c>
      <c r="Y4835" s="141"/>
      <c r="Z4835" s="148">
        <v>2197000</v>
      </c>
      <c r="AA4835" s="148">
        <v>1</v>
      </c>
      <c r="AB4835" s="148">
        <v>100.56</v>
      </c>
      <c r="AC4835" s="148">
        <v>0</v>
      </c>
      <c r="AD4835" s="148">
        <v>2209.3031999999998</v>
      </c>
      <c r="AE4835" s="151"/>
      <c r="AF4835" s="151"/>
      <c r="AG4835" s="141" t="s">
        <v>17</v>
      </c>
      <c r="AH4835" s="229">
        <v>9.9863636360000008E-3</v>
      </c>
      <c r="AI4835" s="229">
        <v>8.3870236950830577E-4</v>
      </c>
      <c r="AJ4835" s="229">
        <v>2.42110888E-4</v>
      </c>
    </row>
    <row r="4836" spans="1:36" ht="13.5" thickBot="1">
      <c r="A4836" s="153">
        <v>8694</v>
      </c>
      <c r="B4836" s="153">
        <v>12534</v>
      </c>
      <c r="C4836" s="141" t="s">
        <v>1631</v>
      </c>
      <c r="D4836" s="141">
        <v>520034257</v>
      </c>
      <c r="E4836" s="141" t="s">
        <v>429</v>
      </c>
      <c r="F4836" s="141" t="s">
        <v>1632</v>
      </c>
      <c r="G4836" s="141" t="s">
        <v>3454</v>
      </c>
      <c r="H4836" s="141" t="s">
        <v>76</v>
      </c>
      <c r="I4836" s="141" t="s">
        <v>229</v>
      </c>
      <c r="J4836" s="141" t="s">
        <v>53</v>
      </c>
      <c r="K4836" s="141" t="s">
        <v>53</v>
      </c>
      <c r="L4836" s="141" t="s">
        <v>821</v>
      </c>
      <c r="M4836" s="141" t="s">
        <v>311</v>
      </c>
      <c r="N4836" s="141" t="s">
        <v>708</v>
      </c>
      <c r="O4836" s="141" t="s">
        <v>62</v>
      </c>
      <c r="P4836" s="141" t="s">
        <v>1305</v>
      </c>
      <c r="Q4836" s="141" t="s">
        <v>1294</v>
      </c>
      <c r="R4836" s="141" t="s">
        <v>57</v>
      </c>
      <c r="S4836" s="141" t="s">
        <v>1206</v>
      </c>
      <c r="T4836" s="227">
        <v>3.0219999999999998</v>
      </c>
      <c r="U4836" s="146">
        <v>46944</v>
      </c>
      <c r="V4836" s="208">
        <v>3.73E-2</v>
      </c>
      <c r="W4836" s="209">
        <v>3.4099999999999998E-2</v>
      </c>
      <c r="X4836" s="141" t="s">
        <v>636</v>
      </c>
      <c r="Y4836" s="141"/>
      <c r="Z4836" s="148">
        <v>7592413</v>
      </c>
      <c r="AA4836" s="148">
        <v>1</v>
      </c>
      <c r="AB4836" s="148">
        <v>108.68</v>
      </c>
      <c r="AC4836" s="148">
        <v>0</v>
      </c>
      <c r="AD4836" s="148">
        <v>8251.4344500000007</v>
      </c>
      <c r="AE4836" s="151"/>
      <c r="AF4836" s="151"/>
      <c r="AG4836" s="141" t="s">
        <v>17</v>
      </c>
      <c r="AH4836" s="229">
        <v>2.1562433081999999E-2</v>
      </c>
      <c r="AI4836" s="229">
        <v>3.1324345273466606E-3</v>
      </c>
      <c r="AJ4836" s="229">
        <v>9.0424986599999999E-4</v>
      </c>
    </row>
    <row r="4837" spans="1:36" ht="13.5" thickBot="1">
      <c r="A4837" s="153">
        <v>8694</v>
      </c>
      <c r="B4837" s="153">
        <v>12534</v>
      </c>
      <c r="C4837" s="141" t="s">
        <v>1633</v>
      </c>
      <c r="D4837" s="141">
        <v>520036120</v>
      </c>
      <c r="E4837" s="141" t="s">
        <v>429</v>
      </c>
      <c r="F4837" s="141" t="s">
        <v>1634</v>
      </c>
      <c r="G4837" s="141" t="s">
        <v>3455</v>
      </c>
      <c r="H4837" s="141" t="s">
        <v>76</v>
      </c>
      <c r="I4837" s="141" t="s">
        <v>228</v>
      </c>
      <c r="J4837" s="141" t="s">
        <v>53</v>
      </c>
      <c r="K4837" s="141" t="s">
        <v>53</v>
      </c>
      <c r="L4837" s="141" t="s">
        <v>821</v>
      </c>
      <c r="M4837" s="141" t="s">
        <v>311</v>
      </c>
      <c r="N4837" s="141" t="s">
        <v>269</v>
      </c>
      <c r="O4837" s="141" t="s">
        <v>62</v>
      </c>
      <c r="P4837" s="141" t="s">
        <v>1288</v>
      </c>
      <c r="Q4837" s="141" t="s">
        <v>65</v>
      </c>
      <c r="R4837" s="141" t="s">
        <v>57</v>
      </c>
      <c r="S4837" s="141" t="s">
        <v>1206</v>
      </c>
      <c r="T4837" s="227">
        <v>3.1459999999999999</v>
      </c>
      <c r="U4837" s="146">
        <v>46811</v>
      </c>
      <c r="V4837" s="208">
        <v>4.7E-2</v>
      </c>
      <c r="W4837" s="209">
        <v>5.4800000000000001E-2</v>
      </c>
      <c r="X4837" s="141" t="s">
        <v>636</v>
      </c>
      <c r="Y4837" s="141"/>
      <c r="Z4837" s="148">
        <v>8705263</v>
      </c>
      <c r="AA4837" s="148">
        <v>1</v>
      </c>
      <c r="AB4837" s="148">
        <v>100.38</v>
      </c>
      <c r="AC4837" s="148">
        <v>0</v>
      </c>
      <c r="AD4837" s="148">
        <v>8738.3430000000008</v>
      </c>
      <c r="AE4837" s="151"/>
      <c r="AF4837" s="151"/>
      <c r="AG4837" s="141" t="s">
        <v>17</v>
      </c>
      <c r="AH4837" s="229">
        <v>9.6821966410000002E-3</v>
      </c>
      <c r="AI4837" s="229">
        <v>3.3172762252262696E-3</v>
      </c>
      <c r="AJ4837" s="229">
        <v>9.5760870799999997E-4</v>
      </c>
    </row>
    <row r="4838" spans="1:36" ht="13.5" thickBot="1">
      <c r="A4838" s="153">
        <v>8694</v>
      </c>
      <c r="B4838" s="153">
        <v>12534</v>
      </c>
      <c r="C4838" s="141" t="s">
        <v>1633</v>
      </c>
      <c r="D4838" s="141">
        <v>520036120</v>
      </c>
      <c r="E4838" s="141" t="s">
        <v>429</v>
      </c>
      <c r="F4838" s="141" t="s">
        <v>1635</v>
      </c>
      <c r="G4838" s="141" t="s">
        <v>3456</v>
      </c>
      <c r="H4838" s="141" t="s">
        <v>76</v>
      </c>
      <c r="I4838" s="141" t="s">
        <v>623</v>
      </c>
      <c r="J4838" s="141" t="s">
        <v>53</v>
      </c>
      <c r="K4838" s="141" t="s">
        <v>53</v>
      </c>
      <c r="L4838" s="141" t="s">
        <v>821</v>
      </c>
      <c r="M4838" s="141" t="s">
        <v>311</v>
      </c>
      <c r="N4838" s="141" t="s">
        <v>269</v>
      </c>
      <c r="O4838" s="141" t="s">
        <v>62</v>
      </c>
      <c r="P4838" s="141" t="s">
        <v>1288</v>
      </c>
      <c r="Q4838" s="141" t="s">
        <v>65</v>
      </c>
      <c r="R4838" s="141" t="s">
        <v>57</v>
      </c>
      <c r="S4838" s="141" t="s">
        <v>1206</v>
      </c>
      <c r="T4838" s="227">
        <v>3.246</v>
      </c>
      <c r="U4838" s="146">
        <v>46811</v>
      </c>
      <c r="V4838" s="208">
        <v>2.8000000000000001E-2</v>
      </c>
      <c r="W4838" s="209">
        <v>3.9600000000000003E-2</v>
      </c>
      <c r="X4838" s="141" t="s">
        <v>636</v>
      </c>
      <c r="Y4838" s="141"/>
      <c r="Z4838" s="148">
        <v>4051000</v>
      </c>
      <c r="AA4838" s="148">
        <v>1</v>
      </c>
      <c r="AB4838" s="148">
        <v>98</v>
      </c>
      <c r="AC4838" s="148">
        <v>0</v>
      </c>
      <c r="AD4838" s="148">
        <v>3969.98</v>
      </c>
      <c r="AE4838" s="151"/>
      <c r="AF4838" s="151"/>
      <c r="AG4838" s="141" t="s">
        <v>17</v>
      </c>
      <c r="AH4838" s="229">
        <v>2.7008503244E-2</v>
      </c>
      <c r="AI4838" s="229">
        <v>1.5070958268202318E-3</v>
      </c>
      <c r="AJ4838" s="229">
        <v>4.3505815900000001E-4</v>
      </c>
    </row>
    <row r="4839" spans="1:36" ht="13.5" thickBot="1">
      <c r="A4839" s="153">
        <v>8694</v>
      </c>
      <c r="B4839" s="153">
        <v>12534</v>
      </c>
      <c r="C4839" s="141" t="s">
        <v>1636</v>
      </c>
      <c r="D4839" s="141">
        <v>516286432</v>
      </c>
      <c r="E4839" s="141" t="s">
        <v>429</v>
      </c>
      <c r="F4839" s="141" t="s">
        <v>1637</v>
      </c>
      <c r="G4839" s="141" t="s">
        <v>3457</v>
      </c>
      <c r="H4839" s="141" t="s">
        <v>76</v>
      </c>
      <c r="I4839" s="141" t="s">
        <v>228</v>
      </c>
      <c r="J4839" s="141" t="s">
        <v>53</v>
      </c>
      <c r="K4839" s="141" t="s">
        <v>53</v>
      </c>
      <c r="L4839" s="141" t="s">
        <v>821</v>
      </c>
      <c r="M4839" s="141" t="s">
        <v>311</v>
      </c>
      <c r="N4839" s="141" t="s">
        <v>651</v>
      </c>
      <c r="O4839" s="141" t="s">
        <v>62</v>
      </c>
      <c r="P4839" s="141" t="s">
        <v>298</v>
      </c>
      <c r="Q4839" s="141" t="s">
        <v>298</v>
      </c>
      <c r="R4839" s="141" t="s">
        <v>57</v>
      </c>
      <c r="S4839" s="141" t="s">
        <v>1206</v>
      </c>
      <c r="T4839" s="227">
        <v>0.92200000000000004</v>
      </c>
      <c r="U4839" s="146">
        <v>46006</v>
      </c>
      <c r="V4839" s="208">
        <v>6.5000000000000002E-2</v>
      </c>
      <c r="W4839" s="209">
        <v>8.6900000000000005E-2</v>
      </c>
      <c r="X4839" s="141" t="s">
        <v>636</v>
      </c>
      <c r="Y4839" s="141"/>
      <c r="Z4839" s="148">
        <v>1302000</v>
      </c>
      <c r="AA4839" s="148">
        <v>1</v>
      </c>
      <c r="AB4839" s="148">
        <v>100.1</v>
      </c>
      <c r="AC4839" s="148">
        <v>0</v>
      </c>
      <c r="AD4839" s="148">
        <v>1303.3019999999999</v>
      </c>
      <c r="AE4839" s="151"/>
      <c r="AF4839" s="151"/>
      <c r="AG4839" s="141" t="s">
        <v>17</v>
      </c>
      <c r="AH4839" s="229">
        <v>1.1847606045E-2</v>
      </c>
      <c r="AI4839" s="229">
        <v>4.9476345102153203E-4</v>
      </c>
      <c r="AJ4839" s="229">
        <v>1.42824943E-4</v>
      </c>
    </row>
    <row r="4840" spans="1:36" ht="13.5" thickBot="1">
      <c r="A4840" s="153">
        <v>8694</v>
      </c>
      <c r="B4840" s="153">
        <v>12534</v>
      </c>
      <c r="C4840" s="141" t="s">
        <v>1638</v>
      </c>
      <c r="D4840" s="141">
        <v>520038274</v>
      </c>
      <c r="E4840" s="141" t="s">
        <v>429</v>
      </c>
      <c r="F4840" s="141" t="s">
        <v>4232</v>
      </c>
      <c r="G4840" s="141" t="s">
        <v>4231</v>
      </c>
      <c r="H4840" s="141" t="s">
        <v>76</v>
      </c>
      <c r="I4840" s="141" t="s">
        <v>229</v>
      </c>
      <c r="J4840" s="141" t="s">
        <v>53</v>
      </c>
      <c r="K4840" s="141" t="s">
        <v>53</v>
      </c>
      <c r="L4840" s="141" t="s">
        <v>54</v>
      </c>
      <c r="M4840" s="141" t="s">
        <v>311</v>
      </c>
      <c r="N4840" s="141" t="s">
        <v>140</v>
      </c>
      <c r="O4840" s="141" t="s">
        <v>62</v>
      </c>
      <c r="P4840" s="141" t="s">
        <v>298</v>
      </c>
      <c r="Q4840" s="141" t="s">
        <v>298</v>
      </c>
      <c r="R4840" s="141" t="s">
        <v>57</v>
      </c>
      <c r="S4840" s="141" t="s">
        <v>1206</v>
      </c>
      <c r="T4840" s="227">
        <v>2.819</v>
      </c>
      <c r="U4840" s="146">
        <v>47149</v>
      </c>
      <c r="V4840" s="208">
        <v>3.85E-2</v>
      </c>
      <c r="W4840" s="209">
        <v>3.2199999999999999E-2</v>
      </c>
      <c r="X4840" s="141" t="s">
        <v>636</v>
      </c>
      <c r="Y4840" s="141"/>
      <c r="Z4840" s="148">
        <v>4900000</v>
      </c>
      <c r="AA4840" s="148">
        <v>1</v>
      </c>
      <c r="AB4840" s="148">
        <v>108.976</v>
      </c>
      <c r="AC4840" s="148">
        <v>0</v>
      </c>
      <c r="AD4840" s="148">
        <v>5339.8239999999996</v>
      </c>
      <c r="AE4840" s="151"/>
      <c r="AF4840" s="151"/>
      <c r="AG4840" s="141" t="s">
        <v>17</v>
      </c>
      <c r="AH4840" s="229">
        <f>+Z4840/300000000</f>
        <v>1.6333333333333332E-2</v>
      </c>
      <c r="AI4840" s="229">
        <v>2.0271201533394417E-3</v>
      </c>
      <c r="AJ4840" s="229">
        <v>5.8517523999999997E-4</v>
      </c>
    </row>
    <row r="4841" spans="1:36" ht="13.5" thickBot="1">
      <c r="A4841" s="153">
        <v>8694</v>
      </c>
      <c r="B4841" s="153">
        <v>12534</v>
      </c>
      <c r="C4841" s="141" t="s">
        <v>1557</v>
      </c>
      <c r="D4841" s="141">
        <v>516269248</v>
      </c>
      <c r="E4841" s="141" t="s">
        <v>429</v>
      </c>
      <c r="F4841" s="141" t="s">
        <v>1639</v>
      </c>
      <c r="G4841" s="141" t="s">
        <v>3459</v>
      </c>
      <c r="H4841" s="141" t="s">
        <v>76</v>
      </c>
      <c r="I4841" s="141" t="s">
        <v>229</v>
      </c>
      <c r="J4841" s="141" t="s">
        <v>53</v>
      </c>
      <c r="K4841" s="141" t="s">
        <v>53</v>
      </c>
      <c r="L4841" s="141" t="s">
        <v>821</v>
      </c>
      <c r="M4841" s="141" t="s">
        <v>311</v>
      </c>
      <c r="N4841" s="141" t="s">
        <v>156</v>
      </c>
      <c r="O4841" s="141" t="s">
        <v>62</v>
      </c>
      <c r="P4841" s="141" t="s">
        <v>1447</v>
      </c>
      <c r="Q4841" s="141" t="s">
        <v>1294</v>
      </c>
      <c r="R4841" s="141" t="s">
        <v>57</v>
      </c>
      <c r="S4841" s="141" t="s">
        <v>1206</v>
      </c>
      <c r="T4841" s="227">
        <v>5.98</v>
      </c>
      <c r="U4841" s="146">
        <v>49218</v>
      </c>
      <c r="V4841" s="208">
        <v>3.3000000000000002E-2</v>
      </c>
      <c r="W4841" s="209">
        <v>4.2599999999999999E-2</v>
      </c>
      <c r="X4841" s="141" t="s">
        <v>636</v>
      </c>
      <c r="Y4841" s="141"/>
      <c r="Z4841" s="148">
        <v>1716408.76</v>
      </c>
      <c r="AA4841" s="148">
        <v>1</v>
      </c>
      <c r="AB4841" s="148">
        <v>101.08</v>
      </c>
      <c r="AC4841" s="148">
        <v>0</v>
      </c>
      <c r="AD4841" s="148">
        <v>1734.94597</v>
      </c>
      <c r="AE4841" s="151"/>
      <c r="AF4841" s="151"/>
      <c r="AG4841" s="141" t="s">
        <v>17</v>
      </c>
      <c r="AH4841" s="229">
        <v>1.4079281019999999E-3</v>
      </c>
      <c r="AI4841" s="229">
        <v>6.586254417265525E-4</v>
      </c>
      <c r="AJ4841" s="229">
        <v>1.9012750700000001E-4</v>
      </c>
    </row>
    <row r="4842" spans="1:36" ht="13.5" thickBot="1">
      <c r="A4842" s="153">
        <v>8694</v>
      </c>
      <c r="B4842" s="153">
        <v>12534</v>
      </c>
      <c r="C4842" s="141" t="s">
        <v>1640</v>
      </c>
      <c r="D4842" s="141">
        <v>520025438</v>
      </c>
      <c r="E4842" s="141" t="s">
        <v>429</v>
      </c>
      <c r="F4842" s="141" t="s">
        <v>1641</v>
      </c>
      <c r="G4842" s="141" t="s">
        <v>3460</v>
      </c>
      <c r="H4842" s="141" t="s">
        <v>76</v>
      </c>
      <c r="I4842" s="141" t="s">
        <v>229</v>
      </c>
      <c r="J4842" s="141" t="s">
        <v>53</v>
      </c>
      <c r="K4842" s="141" t="s">
        <v>53</v>
      </c>
      <c r="L4842" s="141" t="s">
        <v>821</v>
      </c>
      <c r="M4842" s="141" t="s">
        <v>311</v>
      </c>
      <c r="N4842" s="141" t="s">
        <v>651</v>
      </c>
      <c r="O4842" s="141" t="s">
        <v>62</v>
      </c>
      <c r="P4842" s="141" t="s">
        <v>1280</v>
      </c>
      <c r="Q4842" s="141" t="s">
        <v>65</v>
      </c>
      <c r="R4842" s="141" t="s">
        <v>57</v>
      </c>
      <c r="S4842" s="141" t="s">
        <v>1206</v>
      </c>
      <c r="T4842" s="227">
        <v>4.0460000000000003</v>
      </c>
      <c r="U4842" s="146">
        <v>47300</v>
      </c>
      <c r="V4842" s="208">
        <v>3.6200000000000003E-2</v>
      </c>
      <c r="W4842" s="209">
        <v>3.9E-2</v>
      </c>
      <c r="X4842" s="141" t="s">
        <v>636</v>
      </c>
      <c r="Y4842" s="141"/>
      <c r="Z4842" s="148">
        <v>15196526.060000001</v>
      </c>
      <c r="AA4842" s="148">
        <v>1</v>
      </c>
      <c r="AB4842" s="148">
        <v>106.27</v>
      </c>
      <c r="AC4842" s="148">
        <v>0</v>
      </c>
      <c r="AD4842" s="148">
        <v>16149.348239999999</v>
      </c>
      <c r="AE4842" s="151"/>
      <c r="AF4842" s="151"/>
      <c r="AG4842" s="141" t="s">
        <v>17</v>
      </c>
      <c r="AH4842" s="229">
        <v>8.1131572530000005E-3</v>
      </c>
      <c r="AI4842" s="229">
        <v>6.1306644714509027E-3</v>
      </c>
      <c r="AJ4842" s="229">
        <v>1.7697584670000001E-3</v>
      </c>
    </row>
    <row r="4843" spans="1:36" ht="13.5" thickBot="1">
      <c r="A4843" s="153">
        <v>8694</v>
      </c>
      <c r="B4843" s="153">
        <v>12534</v>
      </c>
      <c r="C4843" s="141" t="s">
        <v>1640</v>
      </c>
      <c r="D4843" s="141">
        <v>520025438</v>
      </c>
      <c r="E4843" s="141" t="s">
        <v>429</v>
      </c>
      <c r="F4843" s="141" t="s">
        <v>1641</v>
      </c>
      <c r="G4843" s="141" t="s">
        <v>3460</v>
      </c>
      <c r="H4843" s="141" t="s">
        <v>76</v>
      </c>
      <c r="I4843" s="141" t="s">
        <v>229</v>
      </c>
      <c r="J4843" s="141" t="s">
        <v>53</v>
      </c>
      <c r="K4843" s="141" t="s">
        <v>53</v>
      </c>
      <c r="L4843" s="141" t="s">
        <v>54</v>
      </c>
      <c r="M4843" s="141" t="s">
        <v>311</v>
      </c>
      <c r="N4843" s="141" t="s">
        <v>651</v>
      </c>
      <c r="O4843" s="141" t="s">
        <v>62</v>
      </c>
      <c r="P4843" s="141" t="s">
        <v>298</v>
      </c>
      <c r="Q4843" s="141" t="s">
        <v>298</v>
      </c>
      <c r="R4843" s="141" t="s">
        <v>57</v>
      </c>
      <c r="S4843" s="141" t="s">
        <v>1206</v>
      </c>
      <c r="T4843" s="227">
        <v>4.0460000000000003</v>
      </c>
      <c r="U4843" s="146">
        <v>47300</v>
      </c>
      <c r="V4843" s="208">
        <v>3.6200000000000003E-2</v>
      </c>
      <c r="W4843" s="209">
        <v>3.9E-2</v>
      </c>
      <c r="X4843" s="141" t="s">
        <v>636</v>
      </c>
      <c r="Y4843" s="141"/>
      <c r="Z4843" s="148">
        <v>870000</v>
      </c>
      <c r="AA4843" s="148">
        <v>1</v>
      </c>
      <c r="AB4843" s="148">
        <v>103.65</v>
      </c>
      <c r="AC4843" s="148">
        <v>0</v>
      </c>
      <c r="AD4843" s="148">
        <v>901.755</v>
      </c>
      <c r="AE4843" s="151"/>
      <c r="AF4843" s="151"/>
      <c r="AG4843" s="141" t="s">
        <v>17</v>
      </c>
      <c r="AH4843" s="229">
        <v>4.6447765600000001E-4</v>
      </c>
      <c r="AI4843" s="229">
        <v>3.4232696318729013E-4</v>
      </c>
      <c r="AJ4843" s="229">
        <v>9.8820616366796204E-5</v>
      </c>
    </row>
    <row r="4844" spans="1:36" ht="13.5" thickBot="1">
      <c r="A4844" s="153">
        <v>8694</v>
      </c>
      <c r="B4844" s="153">
        <v>12534</v>
      </c>
      <c r="C4844" s="141" t="s">
        <v>1437</v>
      </c>
      <c r="D4844" s="141">
        <v>515327120</v>
      </c>
      <c r="E4844" s="141" t="s">
        <v>429</v>
      </c>
      <c r="F4844" s="141" t="s">
        <v>1642</v>
      </c>
      <c r="G4844" s="141" t="s">
        <v>3461</v>
      </c>
      <c r="H4844" s="141" t="s">
        <v>76</v>
      </c>
      <c r="I4844" s="141" t="s">
        <v>229</v>
      </c>
      <c r="J4844" s="141" t="s">
        <v>53</v>
      </c>
      <c r="K4844" s="141" t="s">
        <v>53</v>
      </c>
      <c r="L4844" s="141" t="s">
        <v>821</v>
      </c>
      <c r="M4844" s="141" t="s">
        <v>311</v>
      </c>
      <c r="N4844" s="141" t="s">
        <v>651</v>
      </c>
      <c r="O4844" s="141" t="s">
        <v>62</v>
      </c>
      <c r="P4844" s="141" t="s">
        <v>1293</v>
      </c>
      <c r="Q4844" s="141" t="s">
        <v>1294</v>
      </c>
      <c r="R4844" s="141" t="s">
        <v>57</v>
      </c>
      <c r="S4844" s="141" t="s">
        <v>1206</v>
      </c>
      <c r="T4844" s="227">
        <v>5.6559999999999997</v>
      </c>
      <c r="U4844" s="146">
        <v>48213</v>
      </c>
      <c r="V4844" s="208">
        <v>3.1800000000000002E-2</v>
      </c>
      <c r="W4844" s="209">
        <v>3.44E-2</v>
      </c>
      <c r="X4844" s="141" t="s">
        <v>636</v>
      </c>
      <c r="Y4844" s="141"/>
      <c r="Z4844" s="148">
        <v>4113000</v>
      </c>
      <c r="AA4844" s="148">
        <v>1</v>
      </c>
      <c r="AB4844" s="148">
        <v>107.36</v>
      </c>
      <c r="AC4844" s="148">
        <v>0</v>
      </c>
      <c r="AD4844" s="148">
        <v>4415.7168000000001</v>
      </c>
      <c r="AE4844" s="151"/>
      <c r="AF4844" s="151"/>
      <c r="AG4844" s="141" t="s">
        <v>17</v>
      </c>
      <c r="AH4844" s="229">
        <v>9.6174756050000001E-3</v>
      </c>
      <c r="AI4844" s="229">
        <v>1.6763077803162707E-3</v>
      </c>
      <c r="AJ4844" s="229">
        <v>4.8390511300000001E-4</v>
      </c>
    </row>
    <row r="4845" spans="1:36" ht="13.5" thickBot="1">
      <c r="A4845" s="153">
        <v>8694</v>
      </c>
      <c r="B4845" s="153">
        <v>12534</v>
      </c>
      <c r="C4845" s="141" t="s">
        <v>1329</v>
      </c>
      <c r="D4845" s="141">
        <v>520038910</v>
      </c>
      <c r="E4845" s="141" t="s">
        <v>429</v>
      </c>
      <c r="F4845" s="141" t="s">
        <v>1643</v>
      </c>
      <c r="G4845" s="141" t="s">
        <v>3462</v>
      </c>
      <c r="H4845" s="141" t="s">
        <v>76</v>
      </c>
      <c r="I4845" s="141" t="s">
        <v>228</v>
      </c>
      <c r="J4845" s="141" t="s">
        <v>53</v>
      </c>
      <c r="K4845" s="141" t="s">
        <v>53</v>
      </c>
      <c r="L4845" s="141" t="s">
        <v>821</v>
      </c>
      <c r="M4845" s="141" t="s">
        <v>311</v>
      </c>
      <c r="N4845" s="141" t="s">
        <v>651</v>
      </c>
      <c r="O4845" s="141" t="s">
        <v>62</v>
      </c>
      <c r="P4845" s="141" t="s">
        <v>1310</v>
      </c>
      <c r="Q4845" s="141" t="s">
        <v>65</v>
      </c>
      <c r="R4845" s="141" t="s">
        <v>57</v>
      </c>
      <c r="S4845" s="141" t="s">
        <v>1206</v>
      </c>
      <c r="T4845" s="227">
        <v>4.5789999999999997</v>
      </c>
      <c r="U4845" s="146">
        <v>48213</v>
      </c>
      <c r="V4845" s="208">
        <v>4.8899999999999999E-2</v>
      </c>
      <c r="W4845" s="209">
        <v>5.6599999999999998E-2</v>
      </c>
      <c r="X4845" s="141" t="s">
        <v>636</v>
      </c>
      <c r="Y4845" s="141"/>
      <c r="Z4845" s="148">
        <v>1955000</v>
      </c>
      <c r="AA4845" s="148">
        <v>1</v>
      </c>
      <c r="AB4845" s="148">
        <v>98.12</v>
      </c>
      <c r="AC4845" s="148">
        <v>0</v>
      </c>
      <c r="AD4845" s="148">
        <v>1918.2460000000001</v>
      </c>
      <c r="AE4845" s="151"/>
      <c r="AF4845" s="151"/>
      <c r="AG4845" s="141" t="s">
        <v>17</v>
      </c>
      <c r="AH4845" s="229">
        <v>6.5167101110000002E-3</v>
      </c>
      <c r="AI4845" s="229">
        <v>7.2821035406087748E-4</v>
      </c>
      <c r="AJ4845" s="229">
        <v>2.10214805E-4</v>
      </c>
    </row>
    <row r="4846" spans="1:36" ht="13.5" thickBot="1">
      <c r="A4846" s="153">
        <v>8694</v>
      </c>
      <c r="B4846" s="153">
        <v>12534</v>
      </c>
      <c r="C4846" s="141" t="s">
        <v>1644</v>
      </c>
      <c r="D4846" s="141" t="s">
        <v>3146</v>
      </c>
      <c r="E4846" s="141" t="s">
        <v>430</v>
      </c>
      <c r="F4846" s="141" t="s">
        <v>1645</v>
      </c>
      <c r="G4846" s="141" t="s">
        <v>3463</v>
      </c>
      <c r="H4846" s="141" t="s">
        <v>76</v>
      </c>
      <c r="I4846" s="141" t="s">
        <v>230</v>
      </c>
      <c r="J4846" s="141" t="s">
        <v>53</v>
      </c>
      <c r="K4846" s="141" t="s">
        <v>314</v>
      </c>
      <c r="L4846" s="141" t="s">
        <v>821</v>
      </c>
      <c r="M4846" s="141" t="s">
        <v>311</v>
      </c>
      <c r="N4846" s="141" t="s">
        <v>649</v>
      </c>
      <c r="O4846" s="141" t="s">
        <v>62</v>
      </c>
      <c r="P4846" s="141" t="s">
        <v>1413</v>
      </c>
      <c r="Q4846" s="141" t="s">
        <v>1294</v>
      </c>
      <c r="R4846" s="141" t="s">
        <v>57</v>
      </c>
      <c r="S4846" s="141" t="s">
        <v>1206</v>
      </c>
      <c r="T4846" s="227">
        <v>1.7749999999999999</v>
      </c>
      <c r="U4846" s="146">
        <v>46265</v>
      </c>
      <c r="V4846" s="208">
        <v>8.6499999999999994E-2</v>
      </c>
      <c r="W4846" s="209">
        <v>7.3899999999999993E-2</v>
      </c>
      <c r="X4846" s="141" t="s">
        <v>636</v>
      </c>
      <c r="Y4846" s="141"/>
      <c r="Z4846" s="148">
        <v>27426000</v>
      </c>
      <c r="AA4846" s="148">
        <v>1</v>
      </c>
      <c r="AB4846" s="148">
        <v>104.6</v>
      </c>
      <c r="AC4846" s="148">
        <v>0</v>
      </c>
      <c r="AD4846" s="148">
        <v>28687.596000000001</v>
      </c>
      <c r="AE4846" s="151"/>
      <c r="AF4846" s="151"/>
      <c r="AG4846" s="141" t="s">
        <v>17</v>
      </c>
      <c r="AH4846" s="229">
        <v>6.5143904656999999E-2</v>
      </c>
      <c r="AI4846" s="229">
        <v>1.0890472045981283E-2</v>
      </c>
      <c r="AJ4846" s="229">
        <v>3.143787302E-3</v>
      </c>
    </row>
    <row r="4847" spans="1:36" ht="13.5" thickBot="1">
      <c r="A4847" s="153">
        <v>8694</v>
      </c>
      <c r="B4847" s="153">
        <v>12534</v>
      </c>
      <c r="C4847" s="141" t="s">
        <v>2129</v>
      </c>
      <c r="D4847" s="141">
        <v>520033804</v>
      </c>
      <c r="E4847" s="141" t="s">
        <v>429</v>
      </c>
      <c r="F4847" s="141" t="s">
        <v>2130</v>
      </c>
      <c r="G4847" s="141" t="s">
        <v>3780</v>
      </c>
      <c r="H4847" s="141" t="s">
        <v>76</v>
      </c>
      <c r="I4847" s="141" t="s">
        <v>228</v>
      </c>
      <c r="J4847" s="141" t="s">
        <v>53</v>
      </c>
      <c r="K4847" s="141" t="s">
        <v>53</v>
      </c>
      <c r="L4847" s="141" t="s">
        <v>821</v>
      </c>
      <c r="M4847" s="141" t="s">
        <v>311</v>
      </c>
      <c r="N4847" s="141" t="s">
        <v>257</v>
      </c>
      <c r="O4847" s="141" t="s">
        <v>62</v>
      </c>
      <c r="P4847" s="141" t="s">
        <v>298</v>
      </c>
      <c r="Q4847" s="141" t="s">
        <v>298</v>
      </c>
      <c r="R4847" s="141" t="s">
        <v>57</v>
      </c>
      <c r="S4847" s="141" t="s">
        <v>1206</v>
      </c>
      <c r="T4847" s="227">
        <v>0.27700000000000002</v>
      </c>
      <c r="U4847" s="146">
        <v>45667</v>
      </c>
      <c r="V4847" s="208">
        <v>7.0000000000000007E-2</v>
      </c>
      <c r="W4847" s="209">
        <v>8.9800000000000005E-2</v>
      </c>
      <c r="X4847" s="141" t="s">
        <v>636</v>
      </c>
      <c r="Y4847" s="141"/>
      <c r="Z4847" s="148">
        <v>955229.22</v>
      </c>
      <c r="AA4847" s="148">
        <v>1</v>
      </c>
      <c r="AB4847" s="148">
        <v>101</v>
      </c>
      <c r="AC4847" s="148">
        <v>0</v>
      </c>
      <c r="AD4847" s="148">
        <v>964.78151000000003</v>
      </c>
      <c r="AE4847" s="151"/>
      <c r="AF4847" s="151"/>
      <c r="AG4847" s="141" t="s">
        <v>17</v>
      </c>
      <c r="AH4847" s="229">
        <v>2.3891792996999998E-2</v>
      </c>
      <c r="AI4847" s="229">
        <v>3.6625327772792852E-4</v>
      </c>
      <c r="AJ4847" s="229">
        <v>1.05727501E-4</v>
      </c>
    </row>
    <row r="4848" spans="1:36" ht="13.5" thickBot="1">
      <c r="A4848" s="153">
        <v>8694</v>
      </c>
      <c r="B4848" s="153">
        <v>12534</v>
      </c>
      <c r="C4848" s="141" t="s">
        <v>1326</v>
      </c>
      <c r="D4848" s="141">
        <v>520037789</v>
      </c>
      <c r="E4848" s="141" t="s">
        <v>429</v>
      </c>
      <c r="F4848" s="141" t="s">
        <v>1646</v>
      </c>
      <c r="G4848" s="141" t="s">
        <v>3464</v>
      </c>
      <c r="H4848" s="141" t="s">
        <v>76</v>
      </c>
      <c r="I4848" s="141" t="s">
        <v>229</v>
      </c>
      <c r="J4848" s="141" t="s">
        <v>53</v>
      </c>
      <c r="K4848" s="141" t="s">
        <v>53</v>
      </c>
      <c r="L4848" s="141" t="s">
        <v>821</v>
      </c>
      <c r="M4848" s="141" t="s">
        <v>311</v>
      </c>
      <c r="N4848" s="141" t="s">
        <v>651</v>
      </c>
      <c r="O4848" s="141" t="s">
        <v>62</v>
      </c>
      <c r="P4848" s="141" t="s">
        <v>1310</v>
      </c>
      <c r="Q4848" s="141" t="s">
        <v>65</v>
      </c>
      <c r="R4848" s="141" t="s">
        <v>57</v>
      </c>
      <c r="S4848" s="141" t="s">
        <v>1206</v>
      </c>
      <c r="T4848" s="227">
        <v>6.0670000000000002</v>
      </c>
      <c r="U4848" s="146">
        <v>50041</v>
      </c>
      <c r="V4848" s="208">
        <v>3.61E-2</v>
      </c>
      <c r="W4848" s="209">
        <v>3.4599999999999999E-2</v>
      </c>
      <c r="X4848" s="141" t="s">
        <v>636</v>
      </c>
      <c r="Y4848" s="141"/>
      <c r="Z4848" s="148">
        <v>9043355.0700000003</v>
      </c>
      <c r="AA4848" s="148">
        <v>1</v>
      </c>
      <c r="AB4848" s="148">
        <v>107.95</v>
      </c>
      <c r="AC4848" s="148">
        <v>0</v>
      </c>
      <c r="AD4848" s="148">
        <v>9762.3017999999993</v>
      </c>
      <c r="AE4848" s="151"/>
      <c r="AF4848" s="151"/>
      <c r="AG4848" s="141" t="s">
        <v>17</v>
      </c>
      <c r="AH4848" s="229">
        <v>8.4640721280000008E-3</v>
      </c>
      <c r="AI4848" s="229">
        <v>3.7059945649448199E-3</v>
      </c>
      <c r="AJ4848" s="229">
        <v>1.0698212710000001E-3</v>
      </c>
    </row>
    <row r="4849" spans="1:36" ht="13.5" thickBot="1">
      <c r="A4849" s="153">
        <v>8694</v>
      </c>
      <c r="B4849" s="153">
        <v>12534</v>
      </c>
      <c r="C4849" s="141" t="s">
        <v>1647</v>
      </c>
      <c r="D4849" s="141">
        <v>520036658</v>
      </c>
      <c r="E4849" s="141" t="s">
        <v>429</v>
      </c>
      <c r="F4849" s="141" t="s">
        <v>1648</v>
      </c>
      <c r="G4849" s="141" t="s">
        <v>3465</v>
      </c>
      <c r="H4849" s="141" t="s">
        <v>76</v>
      </c>
      <c r="I4849" s="141" t="s">
        <v>228</v>
      </c>
      <c r="J4849" s="141" t="s">
        <v>53</v>
      </c>
      <c r="K4849" s="141" t="s">
        <v>53</v>
      </c>
      <c r="L4849" s="141" t="s">
        <v>821</v>
      </c>
      <c r="M4849" s="141" t="s">
        <v>311</v>
      </c>
      <c r="N4849" s="141" t="s">
        <v>156</v>
      </c>
      <c r="O4849" s="141" t="s">
        <v>62</v>
      </c>
      <c r="P4849" s="141" t="s">
        <v>1333</v>
      </c>
      <c r="Q4849" s="141" t="s">
        <v>65</v>
      </c>
      <c r="R4849" s="141" t="s">
        <v>57</v>
      </c>
      <c r="S4849" s="141" t="s">
        <v>1206</v>
      </c>
      <c r="T4849" s="227">
        <v>4.6040000000000001</v>
      </c>
      <c r="U4849" s="146">
        <v>48483</v>
      </c>
      <c r="V4849" s="208">
        <v>5.7500000000000002E-2</v>
      </c>
      <c r="W4849" s="209">
        <v>6.4299999999999996E-2</v>
      </c>
      <c r="X4849" s="141" t="s">
        <v>636</v>
      </c>
      <c r="Y4849" s="141"/>
      <c r="Z4849" s="148">
        <v>2698000</v>
      </c>
      <c r="AA4849" s="148">
        <v>1</v>
      </c>
      <c r="AB4849" s="148">
        <v>97.51</v>
      </c>
      <c r="AC4849" s="148">
        <v>0</v>
      </c>
      <c r="AD4849" s="148">
        <v>2630.8198000000002</v>
      </c>
      <c r="AE4849" s="151"/>
      <c r="AF4849" s="151"/>
      <c r="AG4849" s="141" t="s">
        <v>17</v>
      </c>
      <c r="AH4849" s="229">
        <v>5.1390476189999996E-3</v>
      </c>
      <c r="AI4849" s="229">
        <v>9.9871977735304382E-4</v>
      </c>
      <c r="AJ4849" s="229">
        <v>2.8830362300000001E-4</v>
      </c>
    </row>
    <row r="4850" spans="1:36" ht="13.5" thickBot="1">
      <c r="A4850" s="153">
        <v>8694</v>
      </c>
      <c r="B4850" s="153">
        <v>12534</v>
      </c>
      <c r="C4850" s="141" t="s">
        <v>1291</v>
      </c>
      <c r="D4850" s="141">
        <v>514290345</v>
      </c>
      <c r="E4850" s="141" t="s">
        <v>429</v>
      </c>
      <c r="F4850" s="141" t="s">
        <v>1649</v>
      </c>
      <c r="G4850" s="141" t="s">
        <v>3466</v>
      </c>
      <c r="H4850" s="141" t="s">
        <v>76</v>
      </c>
      <c r="I4850" s="141" t="s">
        <v>229</v>
      </c>
      <c r="J4850" s="141" t="s">
        <v>53</v>
      </c>
      <c r="K4850" s="141" t="s">
        <v>53</v>
      </c>
      <c r="L4850" s="141" t="s">
        <v>821</v>
      </c>
      <c r="M4850" s="141" t="s">
        <v>311</v>
      </c>
      <c r="N4850" s="141" t="s">
        <v>269</v>
      </c>
      <c r="O4850" s="141" t="s">
        <v>62</v>
      </c>
      <c r="P4850" s="141" t="s">
        <v>1288</v>
      </c>
      <c r="Q4850" s="141" t="s">
        <v>65</v>
      </c>
      <c r="R4850" s="141" t="s">
        <v>57</v>
      </c>
      <c r="S4850" s="141" t="s">
        <v>1206</v>
      </c>
      <c r="T4850" s="227">
        <v>6.7930000000000001</v>
      </c>
      <c r="U4850" s="146">
        <v>62494</v>
      </c>
      <c r="V4850" s="208">
        <v>2.0899999999999998E-2</v>
      </c>
      <c r="W4850" s="209">
        <v>3.7499999999999999E-2</v>
      </c>
      <c r="X4850" s="141" t="s">
        <v>636</v>
      </c>
      <c r="Y4850" s="141"/>
      <c r="Z4850" s="148">
        <v>1459500</v>
      </c>
      <c r="AA4850" s="148">
        <v>1</v>
      </c>
      <c r="AB4850" s="148">
        <v>102.18</v>
      </c>
      <c r="AC4850" s="148">
        <v>0</v>
      </c>
      <c r="AD4850" s="148">
        <v>1491.3171</v>
      </c>
      <c r="AE4850" s="151"/>
      <c r="AF4850" s="151"/>
      <c r="AG4850" s="141" t="s">
        <v>17</v>
      </c>
      <c r="AH4850" s="229">
        <v>9.4548634699999996E-4</v>
      </c>
      <c r="AI4850" s="229">
        <v>5.6613831250425695E-4</v>
      </c>
      <c r="AJ4850" s="229">
        <v>1.6342895200000001E-4</v>
      </c>
    </row>
    <row r="4851" spans="1:36" ht="13.5" thickBot="1">
      <c r="A4851" s="153">
        <v>8694</v>
      </c>
      <c r="B4851" s="153">
        <v>12534</v>
      </c>
      <c r="C4851" s="141" t="s">
        <v>1381</v>
      </c>
      <c r="D4851" s="141">
        <v>511659401</v>
      </c>
      <c r="E4851" s="141" t="s">
        <v>429</v>
      </c>
      <c r="F4851" s="141" t="s">
        <v>1650</v>
      </c>
      <c r="G4851" s="141" t="s">
        <v>3467</v>
      </c>
      <c r="H4851" s="141" t="s">
        <v>76</v>
      </c>
      <c r="I4851" s="141" t="s">
        <v>228</v>
      </c>
      <c r="J4851" s="141" t="s">
        <v>53</v>
      </c>
      <c r="K4851" s="141" t="s">
        <v>53</v>
      </c>
      <c r="L4851" s="141" t="s">
        <v>821</v>
      </c>
      <c r="M4851" s="141" t="s">
        <v>311</v>
      </c>
      <c r="N4851" s="141" t="s">
        <v>651</v>
      </c>
      <c r="O4851" s="141" t="s">
        <v>62</v>
      </c>
      <c r="P4851" s="141" t="s">
        <v>1310</v>
      </c>
      <c r="Q4851" s="141" t="s">
        <v>65</v>
      </c>
      <c r="R4851" s="141" t="s">
        <v>57</v>
      </c>
      <c r="S4851" s="141" t="s">
        <v>1206</v>
      </c>
      <c r="T4851" s="227">
        <v>2.681</v>
      </c>
      <c r="U4851" s="146">
        <v>47238</v>
      </c>
      <c r="V4851" s="208">
        <v>0.05</v>
      </c>
      <c r="W4851" s="209">
        <v>5.5399999999999998E-2</v>
      </c>
      <c r="X4851" s="141" t="s">
        <v>636</v>
      </c>
      <c r="Y4851" s="141"/>
      <c r="Z4851" s="148">
        <v>1470993</v>
      </c>
      <c r="AA4851" s="148">
        <v>1</v>
      </c>
      <c r="AB4851" s="148">
        <v>100.87</v>
      </c>
      <c r="AC4851" s="148">
        <v>0</v>
      </c>
      <c r="AD4851" s="148">
        <v>1483.7906399999999</v>
      </c>
      <c r="AE4851" s="151"/>
      <c r="AF4851" s="151"/>
      <c r="AG4851" s="141" t="s">
        <v>17</v>
      </c>
      <c r="AH4851" s="229">
        <v>3.6774824999999999E-3</v>
      </c>
      <c r="AI4851" s="229">
        <v>5.6328109497249884E-4</v>
      </c>
      <c r="AJ4851" s="229">
        <v>1.6260415E-4</v>
      </c>
    </row>
    <row r="4852" spans="1:36" ht="13.5" thickBot="1">
      <c r="A4852" s="153">
        <v>8694</v>
      </c>
      <c r="B4852" s="153">
        <v>12534</v>
      </c>
      <c r="C4852" s="141" t="s">
        <v>1381</v>
      </c>
      <c r="D4852" s="141">
        <v>511659401</v>
      </c>
      <c r="E4852" s="141" t="s">
        <v>429</v>
      </c>
      <c r="F4852" s="141" t="s">
        <v>1651</v>
      </c>
      <c r="G4852" s="141" t="s">
        <v>3468</v>
      </c>
      <c r="H4852" s="141" t="s">
        <v>76</v>
      </c>
      <c r="I4852" s="141" t="s">
        <v>229</v>
      </c>
      <c r="J4852" s="141" t="s">
        <v>53</v>
      </c>
      <c r="K4852" s="141" t="s">
        <v>53</v>
      </c>
      <c r="L4852" s="141" t="s">
        <v>821</v>
      </c>
      <c r="M4852" s="141" t="s">
        <v>311</v>
      </c>
      <c r="N4852" s="141" t="s">
        <v>651</v>
      </c>
      <c r="O4852" s="141" t="s">
        <v>62</v>
      </c>
      <c r="P4852" s="141" t="s">
        <v>1310</v>
      </c>
      <c r="Q4852" s="141" t="s">
        <v>65</v>
      </c>
      <c r="R4852" s="141" t="s">
        <v>57</v>
      </c>
      <c r="S4852" s="141" t="s">
        <v>1206</v>
      </c>
      <c r="T4852" s="227">
        <v>7.9820000000000002</v>
      </c>
      <c r="U4852" s="146">
        <v>50891</v>
      </c>
      <c r="V4852" s="208">
        <v>2.64E-2</v>
      </c>
      <c r="W4852" s="209">
        <v>3.2199999999999999E-2</v>
      </c>
      <c r="X4852" s="141" t="s">
        <v>636</v>
      </c>
      <c r="Y4852" s="141"/>
      <c r="Z4852" s="148">
        <v>474200</v>
      </c>
      <c r="AA4852" s="148">
        <v>1</v>
      </c>
      <c r="AB4852" s="148">
        <v>101.98</v>
      </c>
      <c r="AC4852" s="148">
        <v>0</v>
      </c>
      <c r="AD4852" s="148">
        <v>483.58915999999999</v>
      </c>
      <c r="AE4852" s="151"/>
      <c r="AF4852" s="151"/>
      <c r="AG4852" s="141" t="s">
        <v>17</v>
      </c>
      <c r="AH4852" s="229">
        <v>1.580666666E-3</v>
      </c>
      <c r="AI4852" s="229">
        <v>1.8358158099826734E-4</v>
      </c>
      <c r="AJ4852" s="229">
        <v>5.2995080547932897E-5</v>
      </c>
    </row>
    <row r="4853" spans="1:36" ht="13.5" thickBot="1">
      <c r="A4853" s="153">
        <v>8694</v>
      </c>
      <c r="B4853" s="153">
        <v>12534</v>
      </c>
      <c r="C4853" s="141" t="s">
        <v>1652</v>
      </c>
      <c r="D4853" s="141">
        <v>516378643</v>
      </c>
      <c r="E4853" s="141" t="s">
        <v>429</v>
      </c>
      <c r="F4853" s="141" t="s">
        <v>1653</v>
      </c>
      <c r="G4853" s="141" t="s">
        <v>3469</v>
      </c>
      <c r="H4853" s="141" t="s">
        <v>76</v>
      </c>
      <c r="I4853" s="141" t="s">
        <v>229</v>
      </c>
      <c r="J4853" s="141" t="s">
        <v>53</v>
      </c>
      <c r="K4853" s="141" t="s">
        <v>53</v>
      </c>
      <c r="L4853" s="141" t="s">
        <v>821</v>
      </c>
      <c r="M4853" s="141" t="s">
        <v>311</v>
      </c>
      <c r="N4853" s="141" t="s">
        <v>651</v>
      </c>
      <c r="O4853" s="141" t="s">
        <v>62</v>
      </c>
      <c r="P4853" s="141" t="s">
        <v>1280</v>
      </c>
      <c r="Q4853" s="141" t="s">
        <v>65</v>
      </c>
      <c r="R4853" s="141" t="s">
        <v>57</v>
      </c>
      <c r="S4853" s="141" t="s">
        <v>1206</v>
      </c>
      <c r="T4853" s="227">
        <v>4.3550000000000004</v>
      </c>
      <c r="U4853" s="146">
        <v>47756</v>
      </c>
      <c r="V4853" s="208">
        <v>4.3999999999999997E-2</v>
      </c>
      <c r="W4853" s="209">
        <v>3.5200000000000002E-2</v>
      </c>
      <c r="X4853" s="141" t="s">
        <v>636</v>
      </c>
      <c r="Y4853" s="141"/>
      <c r="Z4853" s="148">
        <v>2784750</v>
      </c>
      <c r="AA4853" s="148">
        <v>1</v>
      </c>
      <c r="AB4853" s="148">
        <v>108.78</v>
      </c>
      <c r="AC4853" s="148">
        <v>0</v>
      </c>
      <c r="AD4853" s="148">
        <v>3029.2510499999999</v>
      </c>
      <c r="AE4853" s="151"/>
      <c r="AF4853" s="151"/>
      <c r="AG4853" s="141" t="s">
        <v>17</v>
      </c>
      <c r="AH4853" s="229">
        <v>6.7429432309999999E-3</v>
      </c>
      <c r="AI4853" s="229">
        <v>1.1499734547392696E-3</v>
      </c>
      <c r="AJ4853" s="229">
        <v>3.3196650499999999E-4</v>
      </c>
    </row>
    <row r="4854" spans="1:36" ht="13.5" thickBot="1">
      <c r="A4854" s="153">
        <v>8694</v>
      </c>
      <c r="B4854" s="153">
        <v>12534</v>
      </c>
      <c r="C4854" s="141" t="s">
        <v>1654</v>
      </c>
      <c r="D4854" s="141">
        <v>520000472</v>
      </c>
      <c r="E4854" s="141" t="s">
        <v>429</v>
      </c>
      <c r="F4854" s="141" t="s">
        <v>1655</v>
      </c>
      <c r="G4854" s="141" t="s">
        <v>3470</v>
      </c>
      <c r="H4854" s="141" t="s">
        <v>76</v>
      </c>
      <c r="I4854" s="141" t="s">
        <v>229</v>
      </c>
      <c r="J4854" s="141" t="s">
        <v>53</v>
      </c>
      <c r="K4854" s="141" t="s">
        <v>53</v>
      </c>
      <c r="L4854" s="141" t="s">
        <v>821</v>
      </c>
      <c r="M4854" s="141" t="s">
        <v>311</v>
      </c>
      <c r="N4854" s="141" t="s">
        <v>156</v>
      </c>
      <c r="O4854" s="141" t="s">
        <v>62</v>
      </c>
      <c r="P4854" s="141" t="s">
        <v>1394</v>
      </c>
      <c r="Q4854" s="141" t="s">
        <v>1294</v>
      </c>
      <c r="R4854" s="141" t="s">
        <v>57</v>
      </c>
      <c r="S4854" s="141" t="s">
        <v>1206</v>
      </c>
      <c r="T4854" s="227">
        <v>7.6429999999999998</v>
      </c>
      <c r="U4854" s="146">
        <v>48742</v>
      </c>
      <c r="V4854" s="208">
        <v>0.03</v>
      </c>
      <c r="W4854" s="209">
        <v>3.2599999999999997E-2</v>
      </c>
      <c r="X4854" s="141" t="s">
        <v>636</v>
      </c>
      <c r="Y4854" s="141"/>
      <c r="Z4854" s="148">
        <v>4253171</v>
      </c>
      <c r="AA4854" s="148">
        <v>1</v>
      </c>
      <c r="AB4854" s="148">
        <v>103.71</v>
      </c>
      <c r="AC4854" s="148">
        <v>0</v>
      </c>
      <c r="AD4854" s="148">
        <v>4410.9636399999999</v>
      </c>
      <c r="AE4854" s="151"/>
      <c r="AF4854" s="151"/>
      <c r="AG4854" s="141" t="s">
        <v>17</v>
      </c>
      <c r="AH4854" s="229">
        <v>1.0424939529999999E-3</v>
      </c>
      <c r="AI4854" s="229">
        <v>1.674503371326752E-3</v>
      </c>
      <c r="AJ4854" s="229">
        <v>4.8338422900000001E-4</v>
      </c>
    </row>
    <row r="4855" spans="1:36" ht="13.5" thickBot="1">
      <c r="A4855" s="153">
        <v>8694</v>
      </c>
      <c r="B4855" s="153">
        <v>12534</v>
      </c>
      <c r="C4855" s="141" t="s">
        <v>1654</v>
      </c>
      <c r="D4855" s="141">
        <v>520000472</v>
      </c>
      <c r="E4855" s="141" t="s">
        <v>429</v>
      </c>
      <c r="F4855" s="141" t="s">
        <v>1656</v>
      </c>
      <c r="G4855" s="141" t="s">
        <v>3471</v>
      </c>
      <c r="H4855" s="141" t="s">
        <v>76</v>
      </c>
      <c r="I4855" s="141" t="s">
        <v>229</v>
      </c>
      <c r="J4855" s="141" t="s">
        <v>53</v>
      </c>
      <c r="K4855" s="141" t="s">
        <v>53</v>
      </c>
      <c r="L4855" s="141" t="s">
        <v>821</v>
      </c>
      <c r="M4855" s="141" t="s">
        <v>311</v>
      </c>
      <c r="N4855" s="141" t="s">
        <v>156</v>
      </c>
      <c r="O4855" s="141" t="s">
        <v>62</v>
      </c>
      <c r="P4855" s="141" t="s">
        <v>1394</v>
      </c>
      <c r="Q4855" s="141" t="s">
        <v>1294</v>
      </c>
      <c r="R4855" s="141" t="s">
        <v>57</v>
      </c>
      <c r="S4855" s="141" t="s">
        <v>1206</v>
      </c>
      <c r="T4855" s="227">
        <v>10.401999999999999</v>
      </c>
      <c r="U4855" s="146">
        <v>50203</v>
      </c>
      <c r="V4855" s="208">
        <v>3.2000000000000001E-2</v>
      </c>
      <c r="W4855" s="209">
        <v>3.4799999999999998E-2</v>
      </c>
      <c r="X4855" s="141" t="s">
        <v>636</v>
      </c>
      <c r="Y4855" s="141"/>
      <c r="Z4855" s="148">
        <v>4173482</v>
      </c>
      <c r="AA4855" s="148">
        <v>1</v>
      </c>
      <c r="AB4855" s="148">
        <v>102.97</v>
      </c>
      <c r="AC4855" s="148">
        <v>0</v>
      </c>
      <c r="AD4855" s="148">
        <v>4297.4344199999996</v>
      </c>
      <c r="AE4855" s="151"/>
      <c r="AF4855" s="151"/>
      <c r="AG4855" s="141" t="s">
        <v>17</v>
      </c>
      <c r="AH4855" s="229">
        <v>8.4753606200000005E-4</v>
      </c>
      <c r="AI4855" s="229">
        <v>1.6314050651176134E-3</v>
      </c>
      <c r="AJ4855" s="229">
        <v>4.7094290299999999E-4</v>
      </c>
    </row>
    <row r="4856" spans="1:36" ht="13.5" thickBot="1">
      <c r="A4856" s="153">
        <v>8694</v>
      </c>
      <c r="B4856" s="153">
        <v>12534</v>
      </c>
      <c r="C4856" s="141" t="s">
        <v>1321</v>
      </c>
      <c r="D4856" s="141">
        <v>520032046</v>
      </c>
      <c r="E4856" s="141" t="s">
        <v>429</v>
      </c>
      <c r="F4856" s="141" t="s">
        <v>1657</v>
      </c>
      <c r="G4856" s="141" t="s">
        <v>3472</v>
      </c>
      <c r="H4856" s="141" t="s">
        <v>76</v>
      </c>
      <c r="I4856" s="141" t="s">
        <v>229</v>
      </c>
      <c r="J4856" s="141" t="s">
        <v>53</v>
      </c>
      <c r="K4856" s="141" t="s">
        <v>53</v>
      </c>
      <c r="L4856" s="141" t="s">
        <v>821</v>
      </c>
      <c r="M4856" s="141" t="s">
        <v>311</v>
      </c>
      <c r="N4856" s="141" t="s">
        <v>256</v>
      </c>
      <c r="O4856" s="141" t="s">
        <v>62</v>
      </c>
      <c r="P4856" s="141" t="s">
        <v>1205</v>
      </c>
      <c r="Q4856" s="141" t="s">
        <v>65</v>
      </c>
      <c r="R4856" s="141" t="s">
        <v>57</v>
      </c>
      <c r="S4856" s="141" t="s">
        <v>1206</v>
      </c>
      <c r="T4856" s="227">
        <v>4.4020000000000001</v>
      </c>
      <c r="U4856" s="146">
        <v>48742</v>
      </c>
      <c r="V4856" s="208">
        <v>2.06E-2</v>
      </c>
      <c r="W4856" s="209">
        <v>2.6100000000000002E-2</v>
      </c>
      <c r="X4856" s="141" t="s">
        <v>636</v>
      </c>
      <c r="Y4856" s="141"/>
      <c r="Z4856" s="148">
        <v>15498000</v>
      </c>
      <c r="AA4856" s="148">
        <v>1</v>
      </c>
      <c r="AB4856" s="148">
        <v>102.78</v>
      </c>
      <c r="AC4856" s="148">
        <v>0</v>
      </c>
      <c r="AD4856" s="148">
        <v>15928.8444</v>
      </c>
      <c r="AE4856" s="151"/>
      <c r="AF4856" s="151"/>
      <c r="AG4856" s="141" t="s">
        <v>17</v>
      </c>
      <c r="AH4856" s="229">
        <v>8.6095824350000006E-3</v>
      </c>
      <c r="AI4856" s="229">
        <v>6.0469561361288513E-3</v>
      </c>
      <c r="AJ4856" s="229">
        <v>1.745594115E-3</v>
      </c>
    </row>
    <row r="4857" spans="1:36" ht="13.5" thickBot="1">
      <c r="A4857" s="153">
        <v>8694</v>
      </c>
      <c r="B4857" s="153">
        <v>12534</v>
      </c>
      <c r="C4857" s="141" t="s">
        <v>1658</v>
      </c>
      <c r="D4857" s="141">
        <v>520042763</v>
      </c>
      <c r="E4857" s="141" t="s">
        <v>429</v>
      </c>
      <c r="F4857" s="141" t="s">
        <v>1659</v>
      </c>
      <c r="G4857" s="141" t="s">
        <v>3473</v>
      </c>
      <c r="H4857" s="141" t="s">
        <v>76</v>
      </c>
      <c r="I4857" s="141" t="s">
        <v>623</v>
      </c>
      <c r="J4857" s="141" t="s">
        <v>53</v>
      </c>
      <c r="K4857" s="141" t="s">
        <v>53</v>
      </c>
      <c r="L4857" s="141" t="s">
        <v>821</v>
      </c>
      <c r="M4857" s="141" t="s">
        <v>311</v>
      </c>
      <c r="N4857" s="141" t="s">
        <v>259</v>
      </c>
      <c r="O4857" s="141" t="s">
        <v>62</v>
      </c>
      <c r="P4857" s="141" t="s">
        <v>298</v>
      </c>
      <c r="Q4857" s="141" t="s">
        <v>298</v>
      </c>
      <c r="R4857" s="141" t="s">
        <v>57</v>
      </c>
      <c r="S4857" s="141" t="s">
        <v>1206</v>
      </c>
      <c r="T4857" s="227">
        <v>3.431</v>
      </c>
      <c r="U4857" s="146">
        <v>46934</v>
      </c>
      <c r="V4857" s="208">
        <v>4.8500000000000001E-2</v>
      </c>
      <c r="W4857" s="209">
        <v>0.05</v>
      </c>
      <c r="X4857" s="141" t="s">
        <v>636</v>
      </c>
      <c r="Y4857" s="141"/>
      <c r="Z4857" s="148">
        <v>5062000</v>
      </c>
      <c r="AA4857" s="148">
        <v>1</v>
      </c>
      <c r="AB4857" s="148">
        <v>100.9</v>
      </c>
      <c r="AC4857" s="148">
        <v>0</v>
      </c>
      <c r="AD4857" s="148">
        <v>5107.558</v>
      </c>
      <c r="AE4857" s="151"/>
      <c r="AF4857" s="151"/>
      <c r="AG4857" s="141" t="s">
        <v>17</v>
      </c>
      <c r="AH4857" s="229">
        <v>1.6873333333E-2</v>
      </c>
      <c r="AI4857" s="229">
        <v>1.938946631227938E-3</v>
      </c>
      <c r="AJ4857" s="229">
        <v>5.5972190799999995E-4</v>
      </c>
    </row>
    <row r="4858" spans="1:36" ht="13.5" thickBot="1">
      <c r="A4858" s="153">
        <v>8694</v>
      </c>
      <c r="B4858" s="153">
        <v>12534</v>
      </c>
      <c r="C4858" s="141" t="s">
        <v>1660</v>
      </c>
      <c r="D4858" s="141">
        <v>1900288</v>
      </c>
      <c r="E4858" s="141" t="s">
        <v>430</v>
      </c>
      <c r="F4858" s="141" t="s">
        <v>1661</v>
      </c>
      <c r="G4858" s="141" t="s">
        <v>3474</v>
      </c>
      <c r="H4858" s="141" t="s">
        <v>76</v>
      </c>
      <c r="I4858" s="141" t="s">
        <v>228</v>
      </c>
      <c r="J4858" s="141" t="s">
        <v>53</v>
      </c>
      <c r="K4858" s="141" t="s">
        <v>314</v>
      </c>
      <c r="L4858" s="141" t="s">
        <v>821</v>
      </c>
      <c r="M4858" s="141" t="s">
        <v>311</v>
      </c>
      <c r="N4858" s="141" t="s">
        <v>652</v>
      </c>
      <c r="O4858" s="141" t="s">
        <v>62</v>
      </c>
      <c r="P4858" s="141" t="s">
        <v>1310</v>
      </c>
      <c r="Q4858" s="141" t="s">
        <v>65</v>
      </c>
      <c r="R4858" s="141" t="s">
        <v>57</v>
      </c>
      <c r="S4858" s="141" t="s">
        <v>1206</v>
      </c>
      <c r="T4858" s="227">
        <v>1.6220000000000001</v>
      </c>
      <c r="U4858" s="146">
        <v>46203</v>
      </c>
      <c r="V4858" s="208">
        <v>0.09</v>
      </c>
      <c r="W4858" s="209">
        <v>7.3099999999999998E-2</v>
      </c>
      <c r="X4858" s="141" t="s">
        <v>636</v>
      </c>
      <c r="Y4858" s="141"/>
      <c r="Z4858" s="148">
        <v>7286210</v>
      </c>
      <c r="AA4858" s="148">
        <v>1</v>
      </c>
      <c r="AB4858" s="148">
        <v>105.21</v>
      </c>
      <c r="AC4858" s="148">
        <v>0</v>
      </c>
      <c r="AD4858" s="148">
        <v>7665.8215399999999</v>
      </c>
      <c r="AE4858" s="151"/>
      <c r="AF4858" s="151"/>
      <c r="AG4858" s="141" t="s">
        <v>17</v>
      </c>
      <c r="AH4858" s="229">
        <v>2.0239472222E-2</v>
      </c>
      <c r="AI4858" s="229">
        <v>2.9101223814937713E-3</v>
      </c>
      <c r="AJ4858" s="229">
        <v>8.4007430999999996E-4</v>
      </c>
    </row>
    <row r="4859" spans="1:36" ht="13.5" thickBot="1">
      <c r="A4859" s="153">
        <v>8694</v>
      </c>
      <c r="B4859" s="153">
        <v>12534</v>
      </c>
      <c r="C4859" s="141" t="s">
        <v>1462</v>
      </c>
      <c r="D4859" s="141">
        <v>513432765</v>
      </c>
      <c r="E4859" s="141" t="s">
        <v>429</v>
      </c>
      <c r="F4859" s="141" t="s">
        <v>4233</v>
      </c>
      <c r="G4859" s="141" t="s">
        <v>4205</v>
      </c>
      <c r="H4859" s="141" t="s">
        <v>76</v>
      </c>
      <c r="I4859" s="141" t="s">
        <v>228</v>
      </c>
      <c r="J4859" s="141" t="s">
        <v>53</v>
      </c>
      <c r="K4859" s="141" t="s">
        <v>53</v>
      </c>
      <c r="L4859" s="141" t="s">
        <v>54</v>
      </c>
      <c r="M4859" s="141" t="s">
        <v>311</v>
      </c>
      <c r="N4859" s="141" t="s">
        <v>140</v>
      </c>
      <c r="O4859" s="141" t="s">
        <v>62</v>
      </c>
      <c r="P4859" s="141" t="s">
        <v>4248</v>
      </c>
      <c r="Q4859" s="141" t="s">
        <v>70</v>
      </c>
      <c r="R4859" s="141" t="s">
        <v>57</v>
      </c>
      <c r="S4859" s="141" t="s">
        <v>1206</v>
      </c>
      <c r="T4859" s="227">
        <v>2.8330000000000002</v>
      </c>
      <c r="U4859" s="146">
        <v>47300</v>
      </c>
      <c r="V4859" s="208">
        <v>0.08</v>
      </c>
      <c r="W4859" s="209">
        <v>6.3100000000000003E-2</v>
      </c>
      <c r="X4859" s="141" t="s">
        <v>636</v>
      </c>
      <c r="Y4859" s="141"/>
      <c r="Z4859" s="148">
        <v>3000000</v>
      </c>
      <c r="AA4859" s="148">
        <v>1</v>
      </c>
      <c r="AB4859" s="148">
        <v>106.0673</v>
      </c>
      <c r="AC4859" s="148">
        <v>0</v>
      </c>
      <c r="AD4859" s="148">
        <v>3182.0189999999998</v>
      </c>
      <c r="AE4859" s="151"/>
      <c r="AF4859" s="151"/>
      <c r="AG4859" s="141" t="s">
        <v>17</v>
      </c>
      <c r="AH4859" s="229">
        <v>4.6065153015999998E-2</v>
      </c>
      <c r="AI4859" s="229">
        <v>1.2079676864273086E-3</v>
      </c>
      <c r="AJ4859" s="229">
        <v>3.4870788500000001E-4</v>
      </c>
    </row>
    <row r="4860" spans="1:36" ht="13.5" thickBot="1">
      <c r="A4860" s="153">
        <v>8694</v>
      </c>
      <c r="B4860" s="153">
        <v>12534</v>
      </c>
      <c r="C4860" s="141" t="s">
        <v>1287</v>
      </c>
      <c r="D4860" s="141">
        <v>513754069</v>
      </c>
      <c r="E4860" s="141" t="s">
        <v>429</v>
      </c>
      <c r="F4860" s="141" t="s">
        <v>1662</v>
      </c>
      <c r="G4860" s="141" t="s">
        <v>3475</v>
      </c>
      <c r="H4860" s="141" t="s">
        <v>76</v>
      </c>
      <c r="I4860" s="141" t="s">
        <v>228</v>
      </c>
      <c r="J4860" s="141" t="s">
        <v>53</v>
      </c>
      <c r="K4860" s="141" t="s">
        <v>53</v>
      </c>
      <c r="L4860" s="141" t="s">
        <v>821</v>
      </c>
      <c r="M4860" s="141" t="s">
        <v>311</v>
      </c>
      <c r="N4860" s="141" t="s">
        <v>269</v>
      </c>
      <c r="O4860" s="141" t="s">
        <v>62</v>
      </c>
      <c r="P4860" s="141" t="s">
        <v>1288</v>
      </c>
      <c r="Q4860" s="141" t="s">
        <v>65</v>
      </c>
      <c r="R4860" s="141" t="s">
        <v>57</v>
      </c>
      <c r="S4860" s="141" t="s">
        <v>1206</v>
      </c>
      <c r="T4860" s="227">
        <v>7.6529999999999996</v>
      </c>
      <c r="U4860" s="146">
        <v>50252</v>
      </c>
      <c r="V4860" s="208">
        <v>5.3100000000000001E-2</v>
      </c>
      <c r="W4860" s="209">
        <v>6.0999999999999999E-2</v>
      </c>
      <c r="X4860" s="141" t="s">
        <v>636</v>
      </c>
      <c r="Y4860" s="141"/>
      <c r="Z4860" s="148">
        <v>5240000</v>
      </c>
      <c r="AA4860" s="148">
        <v>1</v>
      </c>
      <c r="AB4860" s="148">
        <v>95.72</v>
      </c>
      <c r="AC4860" s="148">
        <v>0</v>
      </c>
      <c r="AD4860" s="148">
        <v>5015.7280000000001</v>
      </c>
      <c r="AE4860" s="151"/>
      <c r="AF4860" s="151"/>
      <c r="AG4860" s="141" t="s">
        <v>17</v>
      </c>
      <c r="AH4860" s="229">
        <v>4.1150299279999998E-3</v>
      </c>
      <c r="AI4860" s="229">
        <v>1.9040858486101661E-3</v>
      </c>
      <c r="AJ4860" s="229">
        <v>5.4965853499999999E-4</v>
      </c>
    </row>
    <row r="4861" spans="1:36" ht="13.5" thickBot="1">
      <c r="A4861" s="153">
        <v>8694</v>
      </c>
      <c r="B4861" s="153">
        <v>12534</v>
      </c>
      <c r="C4861" s="141" t="s">
        <v>1526</v>
      </c>
      <c r="D4861" s="141">
        <v>514599943</v>
      </c>
      <c r="E4861" s="141" t="s">
        <v>429</v>
      </c>
      <c r="F4861" s="141" t="s">
        <v>1663</v>
      </c>
      <c r="G4861" s="141" t="s">
        <v>3476</v>
      </c>
      <c r="H4861" s="141" t="s">
        <v>76</v>
      </c>
      <c r="I4861" s="141" t="s">
        <v>623</v>
      </c>
      <c r="J4861" s="141" t="s">
        <v>53</v>
      </c>
      <c r="K4861" s="141" t="s">
        <v>53</v>
      </c>
      <c r="L4861" s="141" t="s">
        <v>821</v>
      </c>
      <c r="M4861" s="141" t="s">
        <v>311</v>
      </c>
      <c r="N4861" s="141" t="s">
        <v>647</v>
      </c>
      <c r="O4861" s="141" t="s">
        <v>62</v>
      </c>
      <c r="P4861" s="141" t="s">
        <v>1447</v>
      </c>
      <c r="Q4861" s="141" t="s">
        <v>1294</v>
      </c>
      <c r="R4861" s="141" t="s">
        <v>57</v>
      </c>
      <c r="S4861" s="141" t="s">
        <v>1206</v>
      </c>
      <c r="T4861" s="227">
        <v>3.8460000000000001</v>
      </c>
      <c r="U4861" s="146">
        <v>47300</v>
      </c>
      <c r="V4861" s="208">
        <v>0.05</v>
      </c>
      <c r="W4861" s="209">
        <v>3.49E-2</v>
      </c>
      <c r="X4861" s="141" t="s">
        <v>636</v>
      </c>
      <c r="Y4861" s="141"/>
      <c r="Z4861" s="148">
        <v>2962000</v>
      </c>
      <c r="AA4861" s="148">
        <v>1</v>
      </c>
      <c r="AB4861" s="148">
        <v>107.3</v>
      </c>
      <c r="AC4861" s="148">
        <v>0</v>
      </c>
      <c r="AD4861" s="148">
        <v>3178.2260000000001</v>
      </c>
      <c r="AE4861" s="151"/>
      <c r="AF4861" s="151"/>
      <c r="AG4861" s="141" t="s">
        <v>17</v>
      </c>
      <c r="AH4861" s="229">
        <v>7.2678198990000003E-3</v>
      </c>
      <c r="AI4861" s="229">
        <v>1.2065277762839002E-3</v>
      </c>
      <c r="AJ4861" s="229">
        <v>3.4829222099999998E-4</v>
      </c>
    </row>
    <row r="4862" spans="1:36" ht="13.5" thickBot="1">
      <c r="A4862" s="153">
        <v>8694</v>
      </c>
      <c r="B4862" s="153">
        <v>12534</v>
      </c>
      <c r="C4862" s="141" t="s">
        <v>1526</v>
      </c>
      <c r="D4862" s="141">
        <v>514599943</v>
      </c>
      <c r="E4862" s="141" t="s">
        <v>429</v>
      </c>
      <c r="F4862" s="141" t="s">
        <v>1664</v>
      </c>
      <c r="G4862" s="141" t="s">
        <v>3477</v>
      </c>
      <c r="H4862" s="141" t="s">
        <v>76</v>
      </c>
      <c r="I4862" s="141" t="s">
        <v>228</v>
      </c>
      <c r="J4862" s="141" t="s">
        <v>53</v>
      </c>
      <c r="K4862" s="141" t="s">
        <v>53</v>
      </c>
      <c r="L4862" s="141" t="s">
        <v>821</v>
      </c>
      <c r="M4862" s="141" t="s">
        <v>311</v>
      </c>
      <c r="N4862" s="141" t="s">
        <v>647</v>
      </c>
      <c r="O4862" s="141" t="s">
        <v>62</v>
      </c>
      <c r="P4862" s="141" t="s">
        <v>1447</v>
      </c>
      <c r="Q4862" s="141" t="s">
        <v>1294</v>
      </c>
      <c r="R4862" s="141" t="s">
        <v>57</v>
      </c>
      <c r="S4862" s="141" t="s">
        <v>1206</v>
      </c>
      <c r="T4862" s="227">
        <v>3.6110000000000002</v>
      </c>
      <c r="U4862" s="146">
        <v>47664</v>
      </c>
      <c r="V4862" s="208">
        <v>6.9500000000000006E-2</v>
      </c>
      <c r="W4862" s="209">
        <v>6.3600000000000004E-2</v>
      </c>
      <c r="X4862" s="141" t="s">
        <v>636</v>
      </c>
      <c r="Y4862" s="141"/>
      <c r="Z4862" s="148">
        <v>15880000</v>
      </c>
      <c r="AA4862" s="148">
        <v>1</v>
      </c>
      <c r="AB4862" s="148">
        <v>104.23</v>
      </c>
      <c r="AC4862" s="148">
        <v>0</v>
      </c>
      <c r="AD4862" s="148">
        <v>16551.723999999998</v>
      </c>
      <c r="AE4862" s="151"/>
      <c r="AF4862" s="151"/>
      <c r="AG4862" s="141" t="s">
        <v>17</v>
      </c>
      <c r="AH4862" s="229">
        <v>2.8410361552E-2</v>
      </c>
      <c r="AI4862" s="229">
        <v>6.2834155756654369E-3</v>
      </c>
      <c r="AJ4862" s="229">
        <v>1.813853616E-3</v>
      </c>
    </row>
    <row r="4863" spans="1:36" ht="13.5" thickBot="1">
      <c r="A4863" s="153">
        <v>8694</v>
      </c>
      <c r="B4863" s="153">
        <v>12534</v>
      </c>
      <c r="C4863" s="141" t="s">
        <v>1665</v>
      </c>
      <c r="D4863" s="141">
        <v>510459928</v>
      </c>
      <c r="E4863" s="141" t="s">
        <v>429</v>
      </c>
      <c r="F4863" s="141" t="s">
        <v>1666</v>
      </c>
      <c r="G4863" s="141" t="s">
        <v>3478</v>
      </c>
      <c r="H4863" s="141" t="s">
        <v>76</v>
      </c>
      <c r="I4863" s="141" t="s">
        <v>228</v>
      </c>
      <c r="J4863" s="141" t="s">
        <v>53</v>
      </c>
      <c r="K4863" s="141" t="s">
        <v>53</v>
      </c>
      <c r="L4863" s="141" t="s">
        <v>821</v>
      </c>
      <c r="M4863" s="141" t="s">
        <v>311</v>
      </c>
      <c r="N4863" s="141" t="s">
        <v>156</v>
      </c>
      <c r="O4863" s="141" t="s">
        <v>62</v>
      </c>
      <c r="P4863" s="141" t="s">
        <v>1447</v>
      </c>
      <c r="Q4863" s="141" t="s">
        <v>1294</v>
      </c>
      <c r="R4863" s="141" t="s">
        <v>57</v>
      </c>
      <c r="S4863" s="141" t="s">
        <v>1206</v>
      </c>
      <c r="T4863" s="227">
        <v>4.2530000000000001</v>
      </c>
      <c r="U4863" s="146">
        <v>49125</v>
      </c>
      <c r="V4863" s="208">
        <v>6.7699999999999996E-2</v>
      </c>
      <c r="W4863" s="209">
        <v>6.6400000000000001E-2</v>
      </c>
      <c r="X4863" s="141" t="s">
        <v>636</v>
      </c>
      <c r="Y4863" s="141"/>
      <c r="Z4863" s="148">
        <v>11953000</v>
      </c>
      <c r="AA4863" s="148">
        <v>1</v>
      </c>
      <c r="AB4863" s="148">
        <v>102.69</v>
      </c>
      <c r="AC4863" s="148">
        <v>0</v>
      </c>
      <c r="AD4863" s="148">
        <v>12274.5357</v>
      </c>
      <c r="AE4863" s="151"/>
      <c r="AF4863" s="151"/>
      <c r="AG4863" s="141" t="s">
        <v>17</v>
      </c>
      <c r="AH4863" s="229">
        <v>1.5937333333000001E-2</v>
      </c>
      <c r="AI4863" s="229">
        <v>4.6596964039178918E-3</v>
      </c>
      <c r="AJ4863" s="229">
        <v>1.3451294230000001E-3</v>
      </c>
    </row>
    <row r="4864" spans="1:36" ht="13.5" thickBot="1">
      <c r="A4864" s="153">
        <v>8694</v>
      </c>
      <c r="B4864" s="153">
        <v>12534</v>
      </c>
      <c r="C4864" s="141" t="s">
        <v>1570</v>
      </c>
      <c r="D4864" s="141">
        <v>514625094</v>
      </c>
      <c r="E4864" s="141" t="s">
        <v>429</v>
      </c>
      <c r="F4864" s="141" t="s">
        <v>1667</v>
      </c>
      <c r="G4864" s="141" t="s">
        <v>3479</v>
      </c>
      <c r="H4864" s="141" t="s">
        <v>76</v>
      </c>
      <c r="I4864" s="141" t="s">
        <v>228</v>
      </c>
      <c r="J4864" s="141" t="s">
        <v>53</v>
      </c>
      <c r="K4864" s="141" t="s">
        <v>53</v>
      </c>
      <c r="L4864" s="141" t="s">
        <v>821</v>
      </c>
      <c r="M4864" s="141" t="s">
        <v>311</v>
      </c>
      <c r="N4864" s="141" t="s">
        <v>140</v>
      </c>
      <c r="O4864" s="141" t="s">
        <v>62</v>
      </c>
      <c r="P4864" s="141" t="s">
        <v>298</v>
      </c>
      <c r="Q4864" s="141" t="s">
        <v>298</v>
      </c>
      <c r="R4864" s="141" t="s">
        <v>57</v>
      </c>
      <c r="S4864" s="141" t="s">
        <v>1206</v>
      </c>
      <c r="T4864" s="227">
        <v>1.552</v>
      </c>
      <c r="U4864" s="146">
        <v>46208</v>
      </c>
      <c r="V4864" s="208">
        <v>8.8900000000000007E-2</v>
      </c>
      <c r="W4864" s="209">
        <v>6.4899999999999999E-2</v>
      </c>
      <c r="X4864" s="141" t="s">
        <v>636</v>
      </c>
      <c r="Y4864" s="141"/>
      <c r="Z4864" s="148">
        <v>450000</v>
      </c>
      <c r="AA4864" s="148">
        <v>1</v>
      </c>
      <c r="AB4864" s="148">
        <v>106</v>
      </c>
      <c r="AC4864" s="148">
        <v>0</v>
      </c>
      <c r="AD4864" s="148">
        <v>477</v>
      </c>
      <c r="AE4864" s="151"/>
      <c r="AF4864" s="151"/>
      <c r="AG4864" s="141" t="s">
        <v>17</v>
      </c>
      <c r="AH4864" s="229">
        <v>3.9130434780000004E-3</v>
      </c>
      <c r="AI4864" s="229">
        <v>1.8108018413020985E-4</v>
      </c>
      <c r="AJ4864" s="229">
        <v>5.2272994335447899E-5</v>
      </c>
    </row>
    <row r="4865" spans="1:36" ht="13.5" thickBot="1">
      <c r="A4865" s="153">
        <v>8694</v>
      </c>
      <c r="B4865" s="153">
        <v>12534</v>
      </c>
      <c r="C4865" s="141" t="s">
        <v>1668</v>
      </c>
      <c r="D4865" s="141">
        <v>520038605</v>
      </c>
      <c r="E4865" s="141" t="s">
        <v>429</v>
      </c>
      <c r="F4865" s="141" t="s">
        <v>1669</v>
      </c>
      <c r="G4865" s="141" t="s">
        <v>3480</v>
      </c>
      <c r="H4865" s="141" t="s">
        <v>76</v>
      </c>
      <c r="I4865" s="141" t="s">
        <v>228</v>
      </c>
      <c r="J4865" s="141" t="s">
        <v>53</v>
      </c>
      <c r="K4865" s="141" t="s">
        <v>53</v>
      </c>
      <c r="L4865" s="141" t="s">
        <v>821</v>
      </c>
      <c r="M4865" s="141" t="s">
        <v>311</v>
      </c>
      <c r="N4865" s="141" t="s">
        <v>140</v>
      </c>
      <c r="O4865" s="141" t="s">
        <v>62</v>
      </c>
      <c r="P4865" s="141" t="s">
        <v>1447</v>
      </c>
      <c r="Q4865" s="141" t="s">
        <v>1294</v>
      </c>
      <c r="R4865" s="141" t="s">
        <v>57</v>
      </c>
      <c r="S4865" s="141" t="s">
        <v>1206</v>
      </c>
      <c r="T4865" s="227">
        <v>1.196</v>
      </c>
      <c r="U4865" s="146">
        <v>46387</v>
      </c>
      <c r="V4865" s="208">
        <v>3.4700000000000002E-2</v>
      </c>
      <c r="W4865" s="209">
        <v>6.13E-2</v>
      </c>
      <c r="X4865" s="141" t="s">
        <v>636</v>
      </c>
      <c r="Y4865" s="141"/>
      <c r="Z4865" s="148">
        <v>424000</v>
      </c>
      <c r="AA4865" s="148">
        <v>1</v>
      </c>
      <c r="AB4865" s="148">
        <v>97.86</v>
      </c>
      <c r="AC4865" s="148">
        <v>0</v>
      </c>
      <c r="AD4865" s="148">
        <v>414.9264</v>
      </c>
      <c r="AE4865" s="151"/>
      <c r="AF4865" s="151"/>
      <c r="AG4865" s="141" t="s">
        <v>17</v>
      </c>
      <c r="AH4865" s="229">
        <v>2.8268023530000001E-3</v>
      </c>
      <c r="AI4865" s="229">
        <v>1.5751561616873189E-4</v>
      </c>
      <c r="AJ4865" s="229">
        <v>4.5470535339261598E-5</v>
      </c>
    </row>
    <row r="4866" spans="1:36" ht="13.5" thickBot="1">
      <c r="A4866" s="153">
        <v>8694</v>
      </c>
      <c r="B4866" s="153">
        <v>12534</v>
      </c>
      <c r="C4866" s="141" t="s">
        <v>1401</v>
      </c>
      <c r="D4866" s="141">
        <v>1905761</v>
      </c>
      <c r="E4866" s="141" t="s">
        <v>430</v>
      </c>
      <c r="F4866" s="141" t="s">
        <v>1670</v>
      </c>
      <c r="G4866" s="141" t="s">
        <v>3481</v>
      </c>
      <c r="H4866" s="141" t="s">
        <v>76</v>
      </c>
      <c r="I4866" s="141" t="s">
        <v>228</v>
      </c>
      <c r="J4866" s="141" t="s">
        <v>53</v>
      </c>
      <c r="K4866" s="141" t="s">
        <v>314</v>
      </c>
      <c r="L4866" s="141" t="s">
        <v>821</v>
      </c>
      <c r="M4866" s="141" t="s">
        <v>311</v>
      </c>
      <c r="N4866" s="141" t="s">
        <v>652</v>
      </c>
      <c r="O4866" s="141" t="s">
        <v>62</v>
      </c>
      <c r="P4866" s="141" t="s">
        <v>1310</v>
      </c>
      <c r="Q4866" s="141" t="s">
        <v>65</v>
      </c>
      <c r="R4866" s="141" t="s">
        <v>57</v>
      </c>
      <c r="S4866" s="141" t="s">
        <v>1206</v>
      </c>
      <c r="T4866" s="227">
        <v>2.4449999999999998</v>
      </c>
      <c r="U4866" s="146">
        <v>46568</v>
      </c>
      <c r="V4866" s="208">
        <v>6.3500000000000001E-2</v>
      </c>
      <c r="W4866" s="209">
        <v>6.2E-2</v>
      </c>
      <c r="X4866" s="141" t="s">
        <v>636</v>
      </c>
      <c r="Y4866" s="141"/>
      <c r="Z4866" s="148">
        <v>9415835</v>
      </c>
      <c r="AA4866" s="148">
        <v>1</v>
      </c>
      <c r="AB4866" s="148">
        <v>102.2</v>
      </c>
      <c r="AC4866" s="148">
        <v>0</v>
      </c>
      <c r="AD4866" s="148">
        <v>9622.9833699999999</v>
      </c>
      <c r="AE4866" s="151"/>
      <c r="AF4866" s="151"/>
      <c r="AG4866" s="141" t="s">
        <v>17</v>
      </c>
      <c r="AH4866" s="229">
        <v>2.2965451219E-2</v>
      </c>
      <c r="AI4866" s="229">
        <v>3.6531060807579608E-3</v>
      </c>
      <c r="AJ4866" s="229">
        <v>1.0545537840000001E-3</v>
      </c>
    </row>
    <row r="4867" spans="1:36" ht="13.5" thickBot="1">
      <c r="A4867" s="153">
        <v>8694</v>
      </c>
      <c r="B4867" s="153">
        <v>12534</v>
      </c>
      <c r="C4867" s="141" t="s">
        <v>1671</v>
      </c>
      <c r="D4867" s="141">
        <v>520040304</v>
      </c>
      <c r="E4867" s="141" t="s">
        <v>429</v>
      </c>
      <c r="F4867" s="141" t="s">
        <v>1672</v>
      </c>
      <c r="G4867" s="141" t="s">
        <v>3482</v>
      </c>
      <c r="H4867" s="141" t="s">
        <v>76</v>
      </c>
      <c r="I4867" s="141" t="s">
        <v>228</v>
      </c>
      <c r="J4867" s="141" t="s">
        <v>53</v>
      </c>
      <c r="K4867" s="141" t="s">
        <v>53</v>
      </c>
      <c r="L4867" s="141" t="s">
        <v>821</v>
      </c>
      <c r="M4867" s="141" t="s">
        <v>311</v>
      </c>
      <c r="N4867" s="141" t="s">
        <v>140</v>
      </c>
      <c r="O4867" s="141" t="s">
        <v>62</v>
      </c>
      <c r="P4867" s="141" t="s">
        <v>298</v>
      </c>
      <c r="Q4867" s="141" t="s">
        <v>298</v>
      </c>
      <c r="R4867" s="141" t="s">
        <v>57</v>
      </c>
      <c r="S4867" s="141" t="s">
        <v>1206</v>
      </c>
      <c r="T4867" s="227">
        <v>2.9220000000000002</v>
      </c>
      <c r="U4867" s="146">
        <v>46934</v>
      </c>
      <c r="V4867" s="208">
        <v>7.7499999999999999E-2</v>
      </c>
      <c r="W4867" s="209">
        <v>6.8099999999999994E-2</v>
      </c>
      <c r="X4867" s="141" t="s">
        <v>636</v>
      </c>
      <c r="Y4867" s="141"/>
      <c r="Z4867" s="148">
        <v>365000</v>
      </c>
      <c r="AA4867" s="148">
        <v>1</v>
      </c>
      <c r="AB4867" s="148">
        <v>105</v>
      </c>
      <c r="AC4867" s="148">
        <v>0</v>
      </c>
      <c r="AD4867" s="148">
        <v>383.25</v>
      </c>
      <c r="AE4867" s="151"/>
      <c r="AF4867" s="151"/>
      <c r="AG4867" s="141" t="s">
        <v>17</v>
      </c>
      <c r="AH4867" s="229">
        <v>4.2941176469999997E-3</v>
      </c>
      <c r="AI4867" s="229">
        <v>1.4549052529958686E-4</v>
      </c>
      <c r="AJ4867" s="229">
        <v>4.1999214002223002E-5</v>
      </c>
    </row>
    <row r="4868" spans="1:36" ht="13.5" thickBot="1">
      <c r="A4868" s="153">
        <v>8694</v>
      </c>
      <c r="B4868" s="153">
        <v>12534</v>
      </c>
      <c r="C4868" s="141" t="s">
        <v>1419</v>
      </c>
      <c r="D4868" s="141">
        <v>515328250</v>
      </c>
      <c r="E4868" s="141" t="s">
        <v>429</v>
      </c>
      <c r="F4868" s="141" t="s">
        <v>1673</v>
      </c>
      <c r="G4868" s="141" t="s">
        <v>3483</v>
      </c>
      <c r="H4868" s="141" t="s">
        <v>76</v>
      </c>
      <c r="I4868" s="141" t="s">
        <v>228</v>
      </c>
      <c r="J4868" s="141" t="s">
        <v>53</v>
      </c>
      <c r="K4868" s="141" t="s">
        <v>53</v>
      </c>
      <c r="L4868" s="141" t="s">
        <v>821</v>
      </c>
      <c r="M4868" s="141" t="s">
        <v>311</v>
      </c>
      <c r="N4868" s="141" t="s">
        <v>652</v>
      </c>
      <c r="O4868" s="141" t="s">
        <v>62</v>
      </c>
      <c r="P4868" s="141" t="s">
        <v>1305</v>
      </c>
      <c r="Q4868" s="141" t="s">
        <v>1294</v>
      </c>
      <c r="R4868" s="141" t="s">
        <v>57</v>
      </c>
      <c r="S4868" s="141" t="s">
        <v>1206</v>
      </c>
      <c r="T4868" s="227">
        <v>3.331</v>
      </c>
      <c r="U4868" s="146">
        <v>47300</v>
      </c>
      <c r="V4868" s="208">
        <v>6.3700000000000007E-2</v>
      </c>
      <c r="W4868" s="209">
        <v>6.3E-2</v>
      </c>
      <c r="X4868" s="141" t="s">
        <v>636</v>
      </c>
      <c r="Y4868" s="141"/>
      <c r="Z4868" s="148">
        <v>3385000</v>
      </c>
      <c r="AA4868" s="148">
        <v>1</v>
      </c>
      <c r="AB4868" s="148">
        <v>102.14</v>
      </c>
      <c r="AC4868" s="148">
        <v>0</v>
      </c>
      <c r="AD4868" s="148">
        <v>3457.4389999999999</v>
      </c>
      <c r="AE4868" s="151"/>
      <c r="AF4868" s="151"/>
      <c r="AG4868" s="141" t="s">
        <v>17</v>
      </c>
      <c r="AH4868" s="229">
        <v>8.1203880510000003E-3</v>
      </c>
      <c r="AI4868" s="229">
        <v>1.3125234606686973E-3</v>
      </c>
      <c r="AJ4868" s="229">
        <v>3.7889033300000002E-4</v>
      </c>
    </row>
    <row r="4869" spans="1:36" ht="13.5" thickBot="1">
      <c r="A4869" s="153">
        <v>8694</v>
      </c>
      <c r="B4869" s="153">
        <v>12534</v>
      </c>
      <c r="C4869" s="141" t="s">
        <v>1384</v>
      </c>
      <c r="D4869" s="141">
        <v>513937714</v>
      </c>
      <c r="E4869" s="141" t="s">
        <v>429</v>
      </c>
      <c r="F4869" s="141" t="s">
        <v>1674</v>
      </c>
      <c r="G4869" s="141" t="s">
        <v>3484</v>
      </c>
      <c r="H4869" s="141" t="s">
        <v>76</v>
      </c>
      <c r="I4869" s="141" t="s">
        <v>228</v>
      </c>
      <c r="J4869" s="141" t="s">
        <v>53</v>
      </c>
      <c r="K4869" s="141" t="s">
        <v>53</v>
      </c>
      <c r="L4869" s="141" t="s">
        <v>821</v>
      </c>
      <c r="M4869" s="141" t="s">
        <v>311</v>
      </c>
      <c r="N4869" s="141" t="s">
        <v>269</v>
      </c>
      <c r="O4869" s="141" t="s">
        <v>62</v>
      </c>
      <c r="P4869" s="141" t="s">
        <v>1293</v>
      </c>
      <c r="Q4869" s="141" t="s">
        <v>1294</v>
      </c>
      <c r="R4869" s="141" t="s">
        <v>57</v>
      </c>
      <c r="S4869" s="141" t="s">
        <v>1206</v>
      </c>
      <c r="T4869" s="227">
        <v>6.9859999999999998</v>
      </c>
      <c r="U4869" s="146">
        <v>49857</v>
      </c>
      <c r="V4869" s="208">
        <v>5.28E-2</v>
      </c>
      <c r="W4869" s="209">
        <v>5.9799999999999999E-2</v>
      </c>
      <c r="X4869" s="141" t="s">
        <v>636</v>
      </c>
      <c r="Y4869" s="141"/>
      <c r="Z4869" s="148">
        <v>447000</v>
      </c>
      <c r="AA4869" s="148">
        <v>1</v>
      </c>
      <c r="AB4869" s="148">
        <v>97.17</v>
      </c>
      <c r="AC4869" s="148">
        <v>0</v>
      </c>
      <c r="AD4869" s="148">
        <v>434.34989999999999</v>
      </c>
      <c r="AE4869" s="151"/>
      <c r="AF4869" s="151"/>
      <c r="AG4869" s="141" t="s">
        <v>17</v>
      </c>
      <c r="AH4869" s="229">
        <v>1.49E-3</v>
      </c>
      <c r="AI4869" s="229">
        <v>1.6488922404389567E-4</v>
      </c>
      <c r="AJ4869" s="229">
        <v>4.7599098243820403E-5</v>
      </c>
    </row>
    <row r="4870" spans="1:36" ht="13.5" thickBot="1">
      <c r="A4870" s="153">
        <v>8694</v>
      </c>
      <c r="B4870" s="153">
        <v>12534</v>
      </c>
      <c r="C4870" s="141" t="s">
        <v>1675</v>
      </c>
      <c r="D4870" s="141">
        <v>513775163</v>
      </c>
      <c r="E4870" s="141" t="s">
        <v>429</v>
      </c>
      <c r="F4870" s="141" t="s">
        <v>1676</v>
      </c>
      <c r="G4870" s="141" t="s">
        <v>3485</v>
      </c>
      <c r="H4870" s="141" t="s">
        <v>76</v>
      </c>
      <c r="I4870" s="141" t="s">
        <v>228</v>
      </c>
      <c r="J4870" s="141" t="s">
        <v>53</v>
      </c>
      <c r="K4870" s="141" t="s">
        <v>53</v>
      </c>
      <c r="L4870" s="141" t="s">
        <v>821</v>
      </c>
      <c r="M4870" s="141" t="s">
        <v>311</v>
      </c>
      <c r="N4870" s="141" t="s">
        <v>156</v>
      </c>
      <c r="O4870" s="141" t="s">
        <v>62</v>
      </c>
      <c r="P4870" s="141" t="s">
        <v>1447</v>
      </c>
      <c r="Q4870" s="141" t="s">
        <v>1294</v>
      </c>
      <c r="R4870" s="141" t="s">
        <v>57</v>
      </c>
      <c r="S4870" s="141" t="s">
        <v>1206</v>
      </c>
      <c r="T4870" s="227">
        <v>3.0009999999999999</v>
      </c>
      <c r="U4870" s="146">
        <v>47238</v>
      </c>
      <c r="V4870" s="208">
        <v>7.2499999999999995E-2</v>
      </c>
      <c r="W4870" s="209">
        <v>6.4000000000000001E-2</v>
      </c>
      <c r="X4870" s="141" t="s">
        <v>636</v>
      </c>
      <c r="Y4870" s="141"/>
      <c r="Z4870" s="148">
        <v>12524403.199999999</v>
      </c>
      <c r="AA4870" s="148">
        <v>1</v>
      </c>
      <c r="AB4870" s="148">
        <v>105.92</v>
      </c>
      <c r="AC4870" s="148">
        <v>0</v>
      </c>
      <c r="AD4870" s="148">
        <v>13265.84787</v>
      </c>
      <c r="AE4870" s="151"/>
      <c r="AF4870" s="151"/>
      <c r="AG4870" s="141" t="s">
        <v>17</v>
      </c>
      <c r="AH4870" s="229">
        <v>1.7395004443999999E-2</v>
      </c>
      <c r="AI4870" s="229">
        <v>5.0360213311173001E-3</v>
      </c>
      <c r="AJ4870" s="229">
        <v>1.4537643399999999E-3</v>
      </c>
    </row>
    <row r="4871" spans="1:36" ht="13.5" thickBot="1">
      <c r="A4871" s="153">
        <v>8694</v>
      </c>
      <c r="B4871" s="153">
        <v>12534</v>
      </c>
      <c r="C4871" s="141" t="s">
        <v>1373</v>
      </c>
      <c r="D4871" s="141">
        <v>510381601</v>
      </c>
      <c r="E4871" s="141" t="s">
        <v>429</v>
      </c>
      <c r="F4871" s="141" t="s">
        <v>1677</v>
      </c>
      <c r="G4871" s="141" t="s">
        <v>3486</v>
      </c>
      <c r="H4871" s="141" t="s">
        <v>76</v>
      </c>
      <c r="I4871" s="141" t="s">
        <v>229</v>
      </c>
      <c r="J4871" s="141" t="s">
        <v>53</v>
      </c>
      <c r="K4871" s="141" t="s">
        <v>53</v>
      </c>
      <c r="L4871" s="141" t="s">
        <v>821</v>
      </c>
      <c r="M4871" s="141" t="s">
        <v>311</v>
      </c>
      <c r="N4871" s="141" t="s">
        <v>140</v>
      </c>
      <c r="O4871" s="141" t="s">
        <v>62</v>
      </c>
      <c r="P4871" s="141" t="s">
        <v>1280</v>
      </c>
      <c r="Q4871" s="141" t="s">
        <v>65</v>
      </c>
      <c r="R4871" s="141" t="s">
        <v>57</v>
      </c>
      <c r="S4871" s="141" t="s">
        <v>1206</v>
      </c>
      <c r="T4871" s="227">
        <v>5.4690000000000003</v>
      </c>
      <c r="U4871" s="146">
        <v>48579</v>
      </c>
      <c r="V4871" s="208">
        <v>4.0800000000000003E-2</v>
      </c>
      <c r="W4871" s="209">
        <v>3.9800000000000002E-2</v>
      </c>
      <c r="X4871" s="141" t="s">
        <v>636</v>
      </c>
      <c r="Y4871" s="141"/>
      <c r="Z4871" s="148">
        <v>175000</v>
      </c>
      <c r="AA4871" s="148">
        <v>1</v>
      </c>
      <c r="AB4871" s="148">
        <v>105.93</v>
      </c>
      <c r="AC4871" s="148">
        <v>0</v>
      </c>
      <c r="AD4871" s="148">
        <v>185.3775</v>
      </c>
      <c r="AE4871" s="151"/>
      <c r="AF4871" s="151"/>
      <c r="AG4871" s="141" t="s">
        <v>17</v>
      </c>
      <c r="AH4871" s="229">
        <v>5.0000000000000001E-4</v>
      </c>
      <c r="AI4871" s="229">
        <v>7.0373567785320711E-5</v>
      </c>
      <c r="AJ4871" s="229">
        <v>2.0314962279705401E-5</v>
      </c>
    </row>
    <row r="4872" spans="1:36" ht="13.5" thickBot="1">
      <c r="A4872" s="153">
        <v>8694</v>
      </c>
      <c r="B4872" s="153">
        <v>12534</v>
      </c>
      <c r="C4872" s="141" t="s">
        <v>1306</v>
      </c>
      <c r="D4872" s="141">
        <v>510560188</v>
      </c>
      <c r="E4872" s="141" t="s">
        <v>429</v>
      </c>
      <c r="F4872" s="141" t="s">
        <v>2081</v>
      </c>
      <c r="G4872" s="141" t="s">
        <v>3710</v>
      </c>
      <c r="H4872" s="141" t="s">
        <v>76</v>
      </c>
      <c r="I4872" s="141" t="s">
        <v>229</v>
      </c>
      <c r="J4872" s="141" t="s">
        <v>53</v>
      </c>
      <c r="K4872" s="141" t="s">
        <v>53</v>
      </c>
      <c r="L4872" s="141" t="s">
        <v>821</v>
      </c>
      <c r="M4872" s="141" t="s">
        <v>311</v>
      </c>
      <c r="N4872" s="141" t="s">
        <v>652</v>
      </c>
      <c r="O4872" s="141" t="s">
        <v>62</v>
      </c>
      <c r="P4872" s="141" t="s">
        <v>1305</v>
      </c>
      <c r="Q4872" s="141" t="s">
        <v>1294</v>
      </c>
      <c r="R4872" s="141" t="s">
        <v>57</v>
      </c>
      <c r="S4872" s="141" t="s">
        <v>1206</v>
      </c>
      <c r="T4872" s="227">
        <v>3.359</v>
      </c>
      <c r="U4872" s="146">
        <v>47406</v>
      </c>
      <c r="V4872" s="208">
        <v>0.04</v>
      </c>
      <c r="W4872" s="209">
        <v>3.3000000000000002E-2</v>
      </c>
      <c r="X4872" s="141" t="s">
        <v>636</v>
      </c>
      <c r="Y4872" s="141"/>
      <c r="Z4872" s="148">
        <v>554000</v>
      </c>
      <c r="AA4872" s="148">
        <v>1</v>
      </c>
      <c r="AB4872" s="148">
        <v>108.59</v>
      </c>
      <c r="AC4872" s="148">
        <v>0</v>
      </c>
      <c r="AD4872" s="148">
        <v>601.58860000000004</v>
      </c>
      <c r="AE4872" s="151"/>
      <c r="AF4872" s="151"/>
      <c r="AG4872" s="141" t="s">
        <v>17</v>
      </c>
      <c r="AH4872" s="229">
        <v>1.7503451709999999E-3</v>
      </c>
      <c r="AI4872" s="229">
        <v>2.283768856575161E-4</v>
      </c>
      <c r="AJ4872" s="229">
        <v>6.5926284025304E-5</v>
      </c>
    </row>
    <row r="4873" spans="1:36" ht="13.5" thickBot="1">
      <c r="A4873" s="153">
        <v>8694</v>
      </c>
      <c r="B4873" s="153">
        <v>12534</v>
      </c>
      <c r="C4873" s="141" t="s">
        <v>1678</v>
      </c>
      <c r="D4873" s="141">
        <v>512781386</v>
      </c>
      <c r="E4873" s="141" t="s">
        <v>429</v>
      </c>
      <c r="F4873" s="141" t="s">
        <v>1679</v>
      </c>
      <c r="G4873" s="141" t="s">
        <v>3487</v>
      </c>
      <c r="H4873" s="141" t="s">
        <v>76</v>
      </c>
      <c r="I4873" s="141" t="s">
        <v>623</v>
      </c>
      <c r="J4873" s="141" t="s">
        <v>53</v>
      </c>
      <c r="K4873" s="141" t="s">
        <v>53</v>
      </c>
      <c r="L4873" s="141" t="s">
        <v>821</v>
      </c>
      <c r="M4873" s="141" t="s">
        <v>311</v>
      </c>
      <c r="N4873" s="141" t="s">
        <v>140</v>
      </c>
      <c r="O4873" s="141" t="s">
        <v>62</v>
      </c>
      <c r="P4873" s="141" t="s">
        <v>298</v>
      </c>
      <c r="Q4873" s="141" t="s">
        <v>298</v>
      </c>
      <c r="R4873" s="141" t="s">
        <v>57</v>
      </c>
      <c r="S4873" s="141" t="s">
        <v>1206</v>
      </c>
      <c r="T4873" s="227">
        <v>3.6019999999999999</v>
      </c>
      <c r="U4873" s="146">
        <v>47027</v>
      </c>
      <c r="V4873" s="208">
        <v>7.0000000000000007E-2</v>
      </c>
      <c r="W4873" s="209">
        <v>1.7299999999999999E-2</v>
      </c>
      <c r="X4873" s="141" t="s">
        <v>636</v>
      </c>
      <c r="Y4873" s="141"/>
      <c r="Z4873" s="148">
        <v>650000</v>
      </c>
      <c r="AA4873" s="148">
        <v>1</v>
      </c>
      <c r="AB4873" s="148">
        <v>120.3</v>
      </c>
      <c r="AC4873" s="148">
        <v>0</v>
      </c>
      <c r="AD4873" s="148">
        <v>781.95</v>
      </c>
      <c r="AE4873" s="151"/>
      <c r="AF4873" s="151"/>
      <c r="AG4873" s="141" t="s">
        <v>17</v>
      </c>
      <c r="AH4873" s="229">
        <v>1.2946264973000001E-2</v>
      </c>
      <c r="AI4873" s="229">
        <v>2.9684622637446038E-4</v>
      </c>
      <c r="AJ4873" s="229">
        <v>8.5691547003361501E-5</v>
      </c>
    </row>
    <row r="4874" spans="1:36" ht="13.5" thickBot="1">
      <c r="A4874" s="153">
        <v>8694</v>
      </c>
      <c r="B4874" s="153">
        <v>12534</v>
      </c>
      <c r="C4874" s="141" t="s">
        <v>1204</v>
      </c>
      <c r="D4874" s="141">
        <v>520000118</v>
      </c>
      <c r="E4874" s="141" t="s">
        <v>429</v>
      </c>
      <c r="F4874" s="141" t="s">
        <v>1680</v>
      </c>
      <c r="G4874" s="141" t="s">
        <v>3488</v>
      </c>
      <c r="H4874" s="141" t="s">
        <v>76</v>
      </c>
      <c r="I4874" s="141" t="s">
        <v>229</v>
      </c>
      <c r="J4874" s="141" t="s">
        <v>53</v>
      </c>
      <c r="K4874" s="141" t="s">
        <v>53</v>
      </c>
      <c r="L4874" s="141" t="s">
        <v>821</v>
      </c>
      <c r="M4874" s="141" t="s">
        <v>311</v>
      </c>
      <c r="N4874" s="141" t="s">
        <v>256</v>
      </c>
      <c r="O4874" s="141" t="s">
        <v>62</v>
      </c>
      <c r="P4874" s="141" t="s">
        <v>1205</v>
      </c>
      <c r="Q4874" s="141" t="s">
        <v>65</v>
      </c>
      <c r="R4874" s="141" t="s">
        <v>57</v>
      </c>
      <c r="S4874" s="141" t="s">
        <v>1206</v>
      </c>
      <c r="T4874" s="227">
        <v>2.0430000000000001</v>
      </c>
      <c r="U4874" s="146">
        <v>46873</v>
      </c>
      <c r="V4874" s="208">
        <v>6.0000000000000001E-3</v>
      </c>
      <c r="W4874" s="209">
        <v>2.07E-2</v>
      </c>
      <c r="X4874" s="141" t="s">
        <v>636</v>
      </c>
      <c r="Y4874" s="141"/>
      <c r="Z4874" s="148">
        <v>539133.80000000005</v>
      </c>
      <c r="AA4874" s="148">
        <v>1</v>
      </c>
      <c r="AB4874" s="148">
        <v>113.24</v>
      </c>
      <c r="AC4874" s="148">
        <v>0</v>
      </c>
      <c r="AD4874" s="148">
        <v>610.51512000000002</v>
      </c>
      <c r="AE4874" s="151"/>
      <c r="AF4874" s="151"/>
      <c r="AG4874" s="141" t="s">
        <v>17</v>
      </c>
      <c r="AH4874" s="229">
        <v>6.0600118200000003E-4</v>
      </c>
      <c r="AI4874" s="229">
        <v>2.3176559820519324E-4</v>
      </c>
      <c r="AJ4874" s="229">
        <v>6.6904514485252098E-5</v>
      </c>
    </row>
    <row r="4875" spans="1:36" ht="13.5" thickBot="1">
      <c r="A4875" s="153">
        <v>8694</v>
      </c>
      <c r="B4875" s="153">
        <v>12534</v>
      </c>
      <c r="C4875" s="141" t="s">
        <v>1204</v>
      </c>
      <c r="D4875" s="141">
        <v>520000118</v>
      </c>
      <c r="E4875" s="141" t="s">
        <v>429</v>
      </c>
      <c r="F4875" s="141" t="s">
        <v>1681</v>
      </c>
      <c r="G4875" s="141" t="s">
        <v>3489</v>
      </c>
      <c r="H4875" s="141" t="s">
        <v>76</v>
      </c>
      <c r="I4875" s="141" t="s">
        <v>229</v>
      </c>
      <c r="J4875" s="141" t="s">
        <v>53</v>
      </c>
      <c r="K4875" s="141" t="s">
        <v>53</v>
      </c>
      <c r="L4875" s="141" t="s">
        <v>821</v>
      </c>
      <c r="M4875" s="141" t="s">
        <v>311</v>
      </c>
      <c r="N4875" s="141" t="s">
        <v>256</v>
      </c>
      <c r="O4875" s="141" t="s">
        <v>62</v>
      </c>
      <c r="P4875" s="141" t="s">
        <v>1205</v>
      </c>
      <c r="Q4875" s="141" t="s">
        <v>65</v>
      </c>
      <c r="R4875" s="141" t="s">
        <v>57</v>
      </c>
      <c r="S4875" s="141" t="s">
        <v>1206</v>
      </c>
      <c r="T4875" s="227">
        <v>3.0150000000000001</v>
      </c>
      <c r="U4875" s="146">
        <v>47819</v>
      </c>
      <c r="V4875" s="208">
        <v>1.7500000000000002E-2</v>
      </c>
      <c r="W4875" s="209">
        <v>2.35E-2</v>
      </c>
      <c r="X4875" s="141" t="s">
        <v>636</v>
      </c>
      <c r="Y4875" s="141"/>
      <c r="Z4875" s="148">
        <v>11145423.76</v>
      </c>
      <c r="AA4875" s="148">
        <v>1</v>
      </c>
      <c r="AB4875" s="148">
        <v>114.28</v>
      </c>
      <c r="AC4875" s="148">
        <v>0</v>
      </c>
      <c r="AD4875" s="148">
        <v>12736.99027</v>
      </c>
      <c r="AE4875" s="151"/>
      <c r="AF4875" s="151"/>
      <c r="AG4875" s="141" t="s">
        <v>17</v>
      </c>
      <c r="AH4875" s="229">
        <v>4.2860587680000001E-3</v>
      </c>
      <c r="AI4875" s="229">
        <v>4.835254807874825E-3</v>
      </c>
      <c r="AJ4875" s="229">
        <v>1.3958084279999999E-3</v>
      </c>
    </row>
    <row r="4876" spans="1:36" ht="13.5" thickBot="1">
      <c r="A4876" s="153">
        <v>8694</v>
      </c>
      <c r="B4876" s="153">
        <v>12534</v>
      </c>
      <c r="C4876" s="141" t="s">
        <v>1204</v>
      </c>
      <c r="D4876" s="141">
        <v>520000118</v>
      </c>
      <c r="E4876" s="141" t="s">
        <v>429</v>
      </c>
      <c r="F4876" s="141" t="s">
        <v>1317</v>
      </c>
      <c r="G4876" s="141" t="s">
        <v>3261</v>
      </c>
      <c r="H4876" s="141" t="s">
        <v>76</v>
      </c>
      <c r="I4876" s="141" t="s">
        <v>229</v>
      </c>
      <c r="J4876" s="141" t="s">
        <v>53</v>
      </c>
      <c r="K4876" s="141" t="s">
        <v>53</v>
      </c>
      <c r="L4876" s="141" t="s">
        <v>821</v>
      </c>
      <c r="M4876" s="141" t="s">
        <v>311</v>
      </c>
      <c r="N4876" s="141" t="s">
        <v>256</v>
      </c>
      <c r="O4876" s="141" t="s">
        <v>62</v>
      </c>
      <c r="P4876" s="141" t="s">
        <v>1288</v>
      </c>
      <c r="Q4876" s="141" t="s">
        <v>65</v>
      </c>
      <c r="R4876" s="141" t="s">
        <v>57</v>
      </c>
      <c r="S4876" s="141" t="s">
        <v>1206</v>
      </c>
      <c r="T4876" s="227">
        <v>0.504</v>
      </c>
      <c r="U4876" s="146">
        <v>47576</v>
      </c>
      <c r="V4876" s="208">
        <v>2.0199999999999999E-2</v>
      </c>
      <c r="W4876" s="209">
        <v>3.5700000000000003E-2</v>
      </c>
      <c r="X4876" s="141" t="s">
        <v>636</v>
      </c>
      <c r="Y4876" s="141"/>
      <c r="Z4876" s="148">
        <v>1850000</v>
      </c>
      <c r="AA4876" s="148">
        <v>1</v>
      </c>
      <c r="AB4876" s="148">
        <v>115.6</v>
      </c>
      <c r="AC4876" s="148">
        <v>0</v>
      </c>
      <c r="AD4876" s="148">
        <v>2138.6</v>
      </c>
      <c r="AE4876" s="151"/>
      <c r="AF4876" s="151"/>
      <c r="AG4876" s="141" t="s">
        <v>17</v>
      </c>
      <c r="AH4876" s="229">
        <v>1.7581373239999999E-3</v>
      </c>
      <c r="AI4876" s="229">
        <v>8.1186180666848384E-4</v>
      </c>
      <c r="AJ4876" s="229">
        <v>2.3436273700000001E-4</v>
      </c>
    </row>
    <row r="4877" spans="1:36" ht="13.5" thickBot="1">
      <c r="A4877" s="153">
        <v>8694</v>
      </c>
      <c r="B4877" s="153">
        <v>12534</v>
      </c>
      <c r="C4877" s="141" t="s">
        <v>1204</v>
      </c>
      <c r="D4877" s="141">
        <v>520000118</v>
      </c>
      <c r="E4877" s="141" t="s">
        <v>429</v>
      </c>
      <c r="F4877" s="141" t="s">
        <v>2132</v>
      </c>
      <c r="G4877" s="141" t="s">
        <v>3782</v>
      </c>
      <c r="H4877" s="141" t="s">
        <v>76</v>
      </c>
      <c r="I4877" s="141" t="s">
        <v>229</v>
      </c>
      <c r="J4877" s="141" t="s">
        <v>53</v>
      </c>
      <c r="K4877" s="141" t="s">
        <v>53</v>
      </c>
      <c r="L4877" s="141" t="s">
        <v>821</v>
      </c>
      <c r="M4877" s="141" t="s">
        <v>311</v>
      </c>
      <c r="N4877" s="141" t="s">
        <v>256</v>
      </c>
      <c r="O4877" s="141" t="s">
        <v>62</v>
      </c>
      <c r="P4877" s="141" t="s">
        <v>1288</v>
      </c>
      <c r="Q4877" s="141" t="s">
        <v>65</v>
      </c>
      <c r="R4877" s="141" t="s">
        <v>57</v>
      </c>
      <c r="S4877" s="141" t="s">
        <v>1206</v>
      </c>
      <c r="T4877" s="227">
        <v>1.6</v>
      </c>
      <c r="U4877" s="146">
        <v>47986</v>
      </c>
      <c r="V4877" s="208">
        <v>2.5899999999999999E-2</v>
      </c>
      <c r="W4877" s="209">
        <v>2.3800000000000002E-2</v>
      </c>
      <c r="X4877" s="141" t="s">
        <v>636</v>
      </c>
      <c r="Y4877" s="141"/>
      <c r="Z4877" s="148">
        <v>195000</v>
      </c>
      <c r="AA4877" s="148">
        <v>1</v>
      </c>
      <c r="AB4877" s="148">
        <v>116.6</v>
      </c>
      <c r="AC4877" s="148">
        <v>0</v>
      </c>
      <c r="AD4877" s="148">
        <v>227.37</v>
      </c>
      <c r="AE4877" s="151"/>
      <c r="AF4877" s="151"/>
      <c r="AG4877" s="141" t="s">
        <v>17</v>
      </c>
      <c r="AH4877" s="229">
        <v>1.8463286399999999E-4</v>
      </c>
      <c r="AI4877" s="229">
        <v>8.6314887768733364E-5</v>
      </c>
      <c r="AJ4877" s="229">
        <v>2.4916793966563498E-5</v>
      </c>
    </row>
    <row r="4878" spans="1:36" ht="13.5" thickBot="1">
      <c r="A4878" s="153">
        <v>8694</v>
      </c>
      <c r="B4878" s="153">
        <v>12534</v>
      </c>
      <c r="C4878" s="141" t="s">
        <v>1596</v>
      </c>
      <c r="D4878" s="141">
        <v>1840550</v>
      </c>
      <c r="E4878" s="141" t="s">
        <v>430</v>
      </c>
      <c r="F4878" s="141" t="s">
        <v>1682</v>
      </c>
      <c r="G4878" s="141" t="s">
        <v>3490</v>
      </c>
      <c r="H4878" s="141" t="s">
        <v>76</v>
      </c>
      <c r="I4878" s="141" t="s">
        <v>228</v>
      </c>
      <c r="J4878" s="141" t="s">
        <v>53</v>
      </c>
      <c r="K4878" s="141" t="s">
        <v>314</v>
      </c>
      <c r="L4878" s="141" t="s">
        <v>821</v>
      </c>
      <c r="M4878" s="141" t="s">
        <v>311</v>
      </c>
      <c r="N4878" s="141" t="s">
        <v>652</v>
      </c>
      <c r="O4878" s="141" t="s">
        <v>62</v>
      </c>
      <c r="P4878" s="141" t="s">
        <v>1464</v>
      </c>
      <c r="Q4878" s="141" t="s">
        <v>1294</v>
      </c>
      <c r="R4878" s="141" t="s">
        <v>57</v>
      </c>
      <c r="S4878" s="141" t="s">
        <v>1206</v>
      </c>
      <c r="T4878" s="227">
        <v>0.03</v>
      </c>
      <c r="U4878" s="146">
        <v>45578</v>
      </c>
      <c r="V4878" s="208">
        <v>0.1115</v>
      </c>
      <c r="W4878" s="209">
        <v>5.8099999999999999E-2</v>
      </c>
      <c r="X4878" s="141" t="s">
        <v>636</v>
      </c>
      <c r="Y4878" s="141"/>
      <c r="Z4878" s="148">
        <v>2840000</v>
      </c>
      <c r="AA4878" s="148">
        <v>1</v>
      </c>
      <c r="AB4878" s="148">
        <v>105.74</v>
      </c>
      <c r="AC4878" s="148">
        <v>0</v>
      </c>
      <c r="AD4878" s="148">
        <v>3003.0160000000001</v>
      </c>
      <c r="AE4878" s="151"/>
      <c r="AF4878" s="151"/>
      <c r="AG4878" s="141" t="s">
        <v>17</v>
      </c>
      <c r="AH4878" s="229">
        <v>2.7657937535E-2</v>
      </c>
      <c r="AI4878" s="229">
        <v>1.1400140256309565E-3</v>
      </c>
      <c r="AJ4878" s="229">
        <v>3.2909148500000001E-4</v>
      </c>
    </row>
    <row r="4879" spans="1:36" ht="13.5" thickBot="1">
      <c r="A4879" s="153">
        <v>8694</v>
      </c>
      <c r="B4879" s="153">
        <v>12534</v>
      </c>
      <c r="C4879" s="141" t="s">
        <v>1633</v>
      </c>
      <c r="D4879" s="141">
        <v>520036120</v>
      </c>
      <c r="E4879" s="141" t="s">
        <v>429</v>
      </c>
      <c r="F4879" s="141" t="s">
        <v>1683</v>
      </c>
      <c r="G4879" s="141" t="s">
        <v>3491</v>
      </c>
      <c r="H4879" s="141" t="s">
        <v>76</v>
      </c>
      <c r="I4879" s="141" t="s">
        <v>228</v>
      </c>
      <c r="J4879" s="141" t="s">
        <v>53</v>
      </c>
      <c r="K4879" s="141" t="s">
        <v>53</v>
      </c>
      <c r="L4879" s="141" t="s">
        <v>821</v>
      </c>
      <c r="M4879" s="141" t="s">
        <v>311</v>
      </c>
      <c r="N4879" s="141" t="s">
        <v>269</v>
      </c>
      <c r="O4879" s="141" t="s">
        <v>62</v>
      </c>
      <c r="P4879" s="141" t="s">
        <v>1288</v>
      </c>
      <c r="Q4879" s="141" t="s">
        <v>65</v>
      </c>
      <c r="R4879" s="141" t="s">
        <v>57</v>
      </c>
      <c r="S4879" s="141" t="s">
        <v>1206</v>
      </c>
      <c r="T4879" s="227">
        <v>5.1589999999999998</v>
      </c>
      <c r="U4879" s="146">
        <v>48154</v>
      </c>
      <c r="V4879" s="208">
        <v>5.2499999999999998E-2</v>
      </c>
      <c r="W4879" s="209">
        <v>5.6899999999999999E-2</v>
      </c>
      <c r="X4879" s="141" t="s">
        <v>636</v>
      </c>
      <c r="Y4879" s="141"/>
      <c r="Z4879" s="148">
        <v>242000</v>
      </c>
      <c r="AA4879" s="148">
        <v>1</v>
      </c>
      <c r="AB4879" s="148">
        <v>100.33</v>
      </c>
      <c r="AC4879" s="148">
        <v>0</v>
      </c>
      <c r="AD4879" s="148">
        <v>242.79859999999999</v>
      </c>
      <c r="AE4879" s="151"/>
      <c r="AF4879" s="151"/>
      <c r="AG4879" s="141" t="s">
        <v>17</v>
      </c>
      <c r="AH4879" s="229">
        <v>4.84E-4</v>
      </c>
      <c r="AI4879" s="229">
        <v>9.2171939611230966E-5</v>
      </c>
      <c r="AJ4879" s="229">
        <v>2.6607567803888201E-5</v>
      </c>
    </row>
    <row r="4880" spans="1:36" ht="13.5" thickBot="1">
      <c r="A4880" s="153">
        <v>8694</v>
      </c>
      <c r="B4880" s="153">
        <v>12534</v>
      </c>
      <c r="C4880" s="141" t="s">
        <v>1495</v>
      </c>
      <c r="D4880" s="141">
        <v>513682146</v>
      </c>
      <c r="E4880" s="141" t="s">
        <v>429</v>
      </c>
      <c r="F4880" s="141" t="s">
        <v>1684</v>
      </c>
      <c r="G4880" s="141" t="s">
        <v>3492</v>
      </c>
      <c r="H4880" s="141" t="s">
        <v>76</v>
      </c>
      <c r="I4880" s="141" t="s">
        <v>229</v>
      </c>
      <c r="J4880" s="141" t="s">
        <v>53</v>
      </c>
      <c r="K4880" s="141" t="s">
        <v>53</v>
      </c>
      <c r="L4880" s="141" t="s">
        <v>821</v>
      </c>
      <c r="M4880" s="141" t="s">
        <v>311</v>
      </c>
      <c r="N4880" s="141" t="s">
        <v>256</v>
      </c>
      <c r="O4880" s="141" t="s">
        <v>62</v>
      </c>
      <c r="P4880" s="141" t="s">
        <v>1288</v>
      </c>
      <c r="Q4880" s="141" t="s">
        <v>65</v>
      </c>
      <c r="R4880" s="141" t="s">
        <v>57</v>
      </c>
      <c r="S4880" s="141" t="s">
        <v>1206</v>
      </c>
      <c r="T4880" s="227">
        <v>4.5010000000000003</v>
      </c>
      <c r="U4880" s="146">
        <v>47879</v>
      </c>
      <c r="V4880" s="208">
        <v>2.5899999999999999E-2</v>
      </c>
      <c r="W4880" s="209">
        <v>2.6499999999999999E-2</v>
      </c>
      <c r="X4880" s="141" t="s">
        <v>636</v>
      </c>
      <c r="Y4880" s="141"/>
      <c r="Z4880" s="148">
        <v>2011000</v>
      </c>
      <c r="AA4880" s="148">
        <v>1</v>
      </c>
      <c r="AB4880" s="148">
        <v>105.13</v>
      </c>
      <c r="AC4880" s="148">
        <v>0</v>
      </c>
      <c r="AD4880" s="148">
        <v>2114.1642999999999</v>
      </c>
      <c r="AE4880" s="151"/>
      <c r="AF4880" s="151"/>
      <c r="AG4880" s="141" t="s">
        <v>17</v>
      </c>
      <c r="AH4880" s="229">
        <v>4.4688888879999998E-3</v>
      </c>
      <c r="AI4880" s="229">
        <v>8.0258545225475098E-4</v>
      </c>
      <c r="AJ4880" s="229">
        <v>2.3168490199999999E-4</v>
      </c>
    </row>
    <row r="4881" spans="1:36" ht="13.5" thickBot="1">
      <c r="A4881" s="153">
        <v>8694</v>
      </c>
      <c r="B4881" s="153">
        <v>12534</v>
      </c>
      <c r="C4881" s="141" t="s">
        <v>1204</v>
      </c>
      <c r="D4881" s="141">
        <v>520000118</v>
      </c>
      <c r="E4881" s="141" t="s">
        <v>429</v>
      </c>
      <c r="F4881" s="141" t="s">
        <v>1685</v>
      </c>
      <c r="G4881" s="141" t="s">
        <v>3493</v>
      </c>
      <c r="H4881" s="141" t="s">
        <v>76</v>
      </c>
      <c r="I4881" s="141" t="s">
        <v>229</v>
      </c>
      <c r="J4881" s="141" t="s">
        <v>53</v>
      </c>
      <c r="K4881" s="141" t="s">
        <v>53</v>
      </c>
      <c r="L4881" s="141" t="s">
        <v>821</v>
      </c>
      <c r="M4881" s="141" t="s">
        <v>311</v>
      </c>
      <c r="N4881" s="141" t="s">
        <v>256</v>
      </c>
      <c r="O4881" s="141" t="s">
        <v>62</v>
      </c>
      <c r="P4881" s="141" t="s">
        <v>1288</v>
      </c>
      <c r="Q4881" s="141" t="s">
        <v>65</v>
      </c>
      <c r="R4881" s="141" t="s">
        <v>57</v>
      </c>
      <c r="S4881" s="141" t="s">
        <v>1206</v>
      </c>
      <c r="T4881" s="227">
        <v>4.6829999999999998</v>
      </c>
      <c r="U4881" s="146">
        <v>49285</v>
      </c>
      <c r="V4881" s="208">
        <v>3.7100000000000001E-2</v>
      </c>
      <c r="W4881" s="209">
        <v>3.1600000000000003E-2</v>
      </c>
      <c r="X4881" s="141" t="s">
        <v>636</v>
      </c>
      <c r="Y4881" s="141"/>
      <c r="Z4881" s="148">
        <v>217900</v>
      </c>
      <c r="AA4881" s="148">
        <v>1</v>
      </c>
      <c r="AB4881" s="148">
        <v>108.99</v>
      </c>
      <c r="AC4881" s="148">
        <v>0</v>
      </c>
      <c r="AD4881" s="148">
        <v>237.48921000000001</v>
      </c>
      <c r="AE4881" s="151"/>
      <c r="AF4881" s="151"/>
      <c r="AG4881" s="141" t="s">
        <v>17</v>
      </c>
      <c r="AH4881" s="229">
        <v>5.6722634300000003E-4</v>
      </c>
      <c r="AI4881" s="229">
        <v>9.0156372905111272E-5</v>
      </c>
      <c r="AJ4881" s="229">
        <v>2.60257277338784E-5</v>
      </c>
    </row>
    <row r="4882" spans="1:36" ht="13.5" thickBot="1">
      <c r="A4882" s="153">
        <v>8694</v>
      </c>
      <c r="B4882" s="153">
        <v>12534</v>
      </c>
      <c r="C4882" s="141" t="s">
        <v>1208</v>
      </c>
      <c r="D4882" s="141">
        <v>520018078</v>
      </c>
      <c r="E4882" s="141" t="s">
        <v>429</v>
      </c>
      <c r="F4882" s="141" t="s">
        <v>1686</v>
      </c>
      <c r="G4882" s="141" t="s">
        <v>3494</v>
      </c>
      <c r="H4882" s="141" t="s">
        <v>76</v>
      </c>
      <c r="I4882" s="141" t="s">
        <v>229</v>
      </c>
      <c r="J4882" s="141" t="s">
        <v>53</v>
      </c>
      <c r="K4882" s="141" t="s">
        <v>53</v>
      </c>
      <c r="L4882" s="141" t="s">
        <v>821</v>
      </c>
      <c r="M4882" s="141" t="s">
        <v>311</v>
      </c>
      <c r="N4882" s="141" t="s">
        <v>256</v>
      </c>
      <c r="O4882" s="141" t="s">
        <v>62</v>
      </c>
      <c r="P4882" s="141" t="s">
        <v>1205</v>
      </c>
      <c r="Q4882" s="141" t="s">
        <v>65</v>
      </c>
      <c r="R4882" s="141" t="s">
        <v>57</v>
      </c>
      <c r="S4882" s="141" t="s">
        <v>1206</v>
      </c>
      <c r="T4882" s="227">
        <v>2.581</v>
      </c>
      <c r="U4882" s="146">
        <v>47361</v>
      </c>
      <c r="V4882" s="208">
        <v>1.8599999999999998E-2</v>
      </c>
      <c r="W4882" s="209">
        <v>2.2599999999999999E-2</v>
      </c>
      <c r="X4882" s="141" t="s">
        <v>636</v>
      </c>
      <c r="Y4882" s="141"/>
      <c r="Z4882" s="148">
        <v>15985000</v>
      </c>
      <c r="AA4882" s="148">
        <v>1</v>
      </c>
      <c r="AB4882" s="148">
        <v>102.67</v>
      </c>
      <c r="AC4882" s="148">
        <v>0</v>
      </c>
      <c r="AD4882" s="148">
        <v>16411.799500000001</v>
      </c>
      <c r="AE4882" s="151"/>
      <c r="AF4882" s="151"/>
      <c r="AG4882" s="141" t="s">
        <v>17</v>
      </c>
      <c r="AH4882" s="229">
        <v>8.6527198279999998E-3</v>
      </c>
      <c r="AI4882" s="229">
        <v>6.2302970133502854E-3</v>
      </c>
      <c r="AJ4882" s="229">
        <v>1.7985197109999999E-3</v>
      </c>
    </row>
    <row r="4883" spans="1:36" ht="13.5" thickBot="1">
      <c r="A4883" s="153">
        <v>8694</v>
      </c>
      <c r="B4883" s="153">
        <v>12534</v>
      </c>
      <c r="C4883" s="141" t="s">
        <v>1208</v>
      </c>
      <c r="D4883" s="141">
        <v>520018078</v>
      </c>
      <c r="E4883" s="141" t="s">
        <v>429</v>
      </c>
      <c r="F4883" s="141" t="s">
        <v>1687</v>
      </c>
      <c r="G4883" s="141" t="s">
        <v>3495</v>
      </c>
      <c r="H4883" s="141" t="s">
        <v>76</v>
      </c>
      <c r="I4883" s="141" t="s">
        <v>229</v>
      </c>
      <c r="J4883" s="141" t="s">
        <v>53</v>
      </c>
      <c r="K4883" s="141" t="s">
        <v>53</v>
      </c>
      <c r="L4883" s="141" t="s">
        <v>821</v>
      </c>
      <c r="M4883" s="141" t="s">
        <v>311</v>
      </c>
      <c r="N4883" s="141" t="s">
        <v>256</v>
      </c>
      <c r="O4883" s="141" t="s">
        <v>62</v>
      </c>
      <c r="P4883" s="141" t="s">
        <v>1205</v>
      </c>
      <c r="Q4883" s="141" t="s">
        <v>65</v>
      </c>
      <c r="R4883" s="141" t="s">
        <v>57</v>
      </c>
      <c r="S4883" s="141" t="s">
        <v>1206</v>
      </c>
      <c r="T4883" s="227">
        <v>5.0439999999999996</v>
      </c>
      <c r="U4883" s="146">
        <v>48913</v>
      </c>
      <c r="V4883" s="208">
        <v>2.0199999999999999E-2</v>
      </c>
      <c r="W4883" s="209">
        <v>2.5899999999999999E-2</v>
      </c>
      <c r="X4883" s="141" t="s">
        <v>636</v>
      </c>
      <c r="Y4883" s="141"/>
      <c r="Z4883" s="148">
        <v>12400000</v>
      </c>
      <c r="AA4883" s="148">
        <v>1</v>
      </c>
      <c r="AB4883" s="148">
        <v>101.35</v>
      </c>
      <c r="AC4883" s="148">
        <v>0</v>
      </c>
      <c r="AD4883" s="148">
        <v>12567.4</v>
      </c>
      <c r="AE4883" s="151"/>
      <c r="AF4883" s="151"/>
      <c r="AG4883" s="141" t="s">
        <v>17</v>
      </c>
      <c r="AH4883" s="229">
        <v>3.4753207380000001E-3</v>
      </c>
      <c r="AI4883" s="229">
        <v>4.7708744361383637E-3</v>
      </c>
      <c r="AJ4883" s="229">
        <v>1.3772235399999999E-3</v>
      </c>
    </row>
    <row r="4884" spans="1:36" ht="13.5" thickBot="1">
      <c r="A4884" s="153">
        <v>8694</v>
      </c>
      <c r="B4884" s="153">
        <v>12534</v>
      </c>
      <c r="C4884" s="141" t="s">
        <v>1291</v>
      </c>
      <c r="D4884" s="141">
        <v>514290345</v>
      </c>
      <c r="E4884" s="141" t="s">
        <v>429</v>
      </c>
      <c r="F4884" s="141" t="s">
        <v>1688</v>
      </c>
      <c r="G4884" s="141" t="s">
        <v>3496</v>
      </c>
      <c r="H4884" s="141" t="s">
        <v>76</v>
      </c>
      <c r="I4884" s="141" t="s">
        <v>228</v>
      </c>
      <c r="J4884" s="141" t="s">
        <v>53</v>
      </c>
      <c r="K4884" s="141" t="s">
        <v>53</v>
      </c>
      <c r="L4884" s="141" t="s">
        <v>821</v>
      </c>
      <c r="M4884" s="141" t="s">
        <v>311</v>
      </c>
      <c r="N4884" s="141" t="s">
        <v>269</v>
      </c>
      <c r="O4884" s="141" t="s">
        <v>62</v>
      </c>
      <c r="P4884" s="141" t="s">
        <v>1310</v>
      </c>
      <c r="Q4884" s="141" t="s">
        <v>65</v>
      </c>
      <c r="R4884" s="141" t="s">
        <v>57</v>
      </c>
      <c r="S4884" s="141" t="s">
        <v>1206</v>
      </c>
      <c r="T4884" s="227">
        <v>5.0529999999999999</v>
      </c>
      <c r="U4884" s="146">
        <v>48760</v>
      </c>
      <c r="V4884" s="208">
        <v>4.6899999999999997E-2</v>
      </c>
      <c r="W4884" s="209">
        <v>5.6500000000000002E-2</v>
      </c>
      <c r="X4884" s="141" t="s">
        <v>636</v>
      </c>
      <c r="Y4884" s="141"/>
      <c r="Z4884" s="148">
        <v>3491000</v>
      </c>
      <c r="AA4884" s="148">
        <v>1</v>
      </c>
      <c r="AB4884" s="148">
        <v>95.86</v>
      </c>
      <c r="AC4884" s="148">
        <v>0</v>
      </c>
      <c r="AD4884" s="148">
        <v>3346.4726000000001</v>
      </c>
      <c r="AE4884" s="151"/>
      <c r="AF4884" s="151"/>
      <c r="AG4884" s="141" t="s">
        <v>17</v>
      </c>
      <c r="AH4884" s="229">
        <v>6.9820000000000004E-3</v>
      </c>
      <c r="AI4884" s="229">
        <v>1.2703980599469645E-3</v>
      </c>
      <c r="AJ4884" s="229">
        <v>3.6672986000000002E-4</v>
      </c>
    </row>
    <row r="4885" spans="1:36" ht="13.5" thickBot="1">
      <c r="A4885" s="153">
        <v>8694</v>
      </c>
      <c r="B4885" s="153">
        <v>12534</v>
      </c>
      <c r="C4885" s="141" t="s">
        <v>1321</v>
      </c>
      <c r="D4885" s="141">
        <v>520032046</v>
      </c>
      <c r="E4885" s="141" t="s">
        <v>429</v>
      </c>
      <c r="F4885" s="141" t="s">
        <v>1689</v>
      </c>
      <c r="G4885" s="141" t="s">
        <v>3497</v>
      </c>
      <c r="H4885" s="141" t="s">
        <v>76</v>
      </c>
      <c r="I4885" s="141" t="s">
        <v>229</v>
      </c>
      <c r="J4885" s="141" t="s">
        <v>53</v>
      </c>
      <c r="K4885" s="141" t="s">
        <v>53</v>
      </c>
      <c r="L4885" s="141" t="s">
        <v>821</v>
      </c>
      <c r="M4885" s="141" t="s">
        <v>311</v>
      </c>
      <c r="N4885" s="141" t="s">
        <v>256</v>
      </c>
      <c r="O4885" s="141" t="s">
        <v>62</v>
      </c>
      <c r="P4885" s="141" t="s">
        <v>1205</v>
      </c>
      <c r="Q4885" s="141" t="s">
        <v>65</v>
      </c>
      <c r="R4885" s="141" t="s">
        <v>57</v>
      </c>
      <c r="S4885" s="141" t="s">
        <v>1206</v>
      </c>
      <c r="T4885" s="227">
        <v>4.3789999999999996</v>
      </c>
      <c r="U4885" s="146">
        <v>48938</v>
      </c>
      <c r="V4885" s="208">
        <v>1.9900000000000001E-2</v>
      </c>
      <c r="W4885" s="209">
        <v>2.5700000000000001E-2</v>
      </c>
      <c r="X4885" s="141" t="s">
        <v>636</v>
      </c>
      <c r="Y4885" s="141"/>
      <c r="Z4885" s="148">
        <v>7074526</v>
      </c>
      <c r="AA4885" s="148">
        <v>1</v>
      </c>
      <c r="AB4885" s="148">
        <v>102.5</v>
      </c>
      <c r="AC4885" s="148">
        <v>0</v>
      </c>
      <c r="AD4885" s="148">
        <v>7251.38915</v>
      </c>
      <c r="AE4885" s="151"/>
      <c r="AF4885" s="151"/>
      <c r="AG4885" s="141" t="s">
        <v>17</v>
      </c>
      <c r="AH4885" s="229">
        <v>2.620194814E-3</v>
      </c>
      <c r="AI4885" s="229">
        <v>2.752794302896868E-3</v>
      </c>
      <c r="AJ4885" s="229">
        <v>7.9465791099999998E-4</v>
      </c>
    </row>
    <row r="4886" spans="1:36" ht="13.5" thickBot="1">
      <c r="A4886" s="153">
        <v>8694</v>
      </c>
      <c r="B4886" s="153">
        <v>12534</v>
      </c>
      <c r="C4886" s="141" t="s">
        <v>1321</v>
      </c>
      <c r="D4886" s="141">
        <v>520032046</v>
      </c>
      <c r="E4886" s="141" t="s">
        <v>429</v>
      </c>
      <c r="F4886" s="141" t="s">
        <v>1690</v>
      </c>
      <c r="G4886" s="141" t="s">
        <v>3498</v>
      </c>
      <c r="H4886" s="141" t="s">
        <v>76</v>
      </c>
      <c r="I4886" s="141" t="s">
        <v>229</v>
      </c>
      <c r="J4886" s="141" t="s">
        <v>53</v>
      </c>
      <c r="K4886" s="141" t="s">
        <v>53</v>
      </c>
      <c r="L4886" s="141" t="s">
        <v>821</v>
      </c>
      <c r="M4886" s="141" t="s">
        <v>311</v>
      </c>
      <c r="N4886" s="141" t="s">
        <v>256</v>
      </c>
      <c r="O4886" s="141" t="s">
        <v>62</v>
      </c>
      <c r="P4886" s="141" t="s">
        <v>1288</v>
      </c>
      <c r="Q4886" s="141" t="s">
        <v>65</v>
      </c>
      <c r="R4886" s="141" t="s">
        <v>57</v>
      </c>
      <c r="S4886" s="141" t="s">
        <v>1206</v>
      </c>
      <c r="T4886" s="227">
        <v>4.4219999999999997</v>
      </c>
      <c r="U4886" s="146">
        <v>49120</v>
      </c>
      <c r="V4886" s="208">
        <v>3.3599999999999998E-2</v>
      </c>
      <c r="W4886" s="209">
        <v>3.09E-2</v>
      </c>
      <c r="X4886" s="141" t="s">
        <v>636</v>
      </c>
      <c r="Y4886" s="141"/>
      <c r="Z4886" s="148">
        <v>650000</v>
      </c>
      <c r="AA4886" s="148">
        <v>1</v>
      </c>
      <c r="AB4886" s="148">
        <v>105.66</v>
      </c>
      <c r="AC4886" s="148">
        <v>0</v>
      </c>
      <c r="AD4886" s="148">
        <v>686.79</v>
      </c>
      <c r="AE4886" s="151"/>
      <c r="AF4886" s="151"/>
      <c r="AG4886" s="141" t="s">
        <v>17</v>
      </c>
      <c r="AH4886" s="229">
        <v>5.5686871800000003E-4</v>
      </c>
      <c r="AI4886" s="229">
        <v>2.6072129907502478E-4</v>
      </c>
      <c r="AJ4886" s="229">
        <v>7.5263249013925E-5</v>
      </c>
    </row>
    <row r="4887" spans="1:36" ht="13.5" thickBot="1">
      <c r="A4887" s="153">
        <v>8694</v>
      </c>
      <c r="B4887" s="153">
        <v>12534</v>
      </c>
      <c r="C4887" s="141" t="s">
        <v>1289</v>
      </c>
      <c r="D4887" s="141">
        <v>513623314</v>
      </c>
      <c r="E4887" s="141" t="s">
        <v>429</v>
      </c>
      <c r="F4887" s="141" t="s">
        <v>1691</v>
      </c>
      <c r="G4887" s="141" t="s">
        <v>3499</v>
      </c>
      <c r="H4887" s="141" t="s">
        <v>76</v>
      </c>
      <c r="I4887" s="141" t="s">
        <v>229</v>
      </c>
      <c r="J4887" s="141" t="s">
        <v>53</v>
      </c>
      <c r="K4887" s="141" t="s">
        <v>53</v>
      </c>
      <c r="L4887" s="141" t="s">
        <v>821</v>
      </c>
      <c r="M4887" s="141" t="s">
        <v>311</v>
      </c>
      <c r="N4887" s="141" t="s">
        <v>651</v>
      </c>
      <c r="O4887" s="141" t="s">
        <v>62</v>
      </c>
      <c r="P4887" s="141" t="s">
        <v>1310</v>
      </c>
      <c r="Q4887" s="141" t="s">
        <v>65</v>
      </c>
      <c r="R4887" s="141" t="s">
        <v>57</v>
      </c>
      <c r="S4887" s="141" t="s">
        <v>1206</v>
      </c>
      <c r="T4887" s="227">
        <v>5.3449999999999998</v>
      </c>
      <c r="U4887" s="146">
        <v>47667</v>
      </c>
      <c r="V4887" s="208">
        <v>2.5999999999999999E-2</v>
      </c>
      <c r="W4887" s="209">
        <v>0.03</v>
      </c>
      <c r="X4887" s="141" t="s">
        <v>636</v>
      </c>
      <c r="Y4887" s="141"/>
      <c r="Z4887" s="148">
        <v>2198000</v>
      </c>
      <c r="AA4887" s="148">
        <v>1</v>
      </c>
      <c r="AB4887" s="148">
        <v>102.12</v>
      </c>
      <c r="AC4887" s="148">
        <v>0</v>
      </c>
      <c r="AD4887" s="148">
        <v>2244.5976000000001</v>
      </c>
      <c r="AE4887" s="151"/>
      <c r="AF4887" s="151"/>
      <c r="AG4887" s="141" t="s">
        <v>17</v>
      </c>
      <c r="AH4887" s="229">
        <v>4.1007462680000004E-3</v>
      </c>
      <c r="AI4887" s="229">
        <v>8.5210093649104222E-4</v>
      </c>
      <c r="AJ4887" s="229">
        <v>2.4597869499999998E-4</v>
      </c>
    </row>
    <row r="4888" spans="1:36" ht="13.5" thickBot="1">
      <c r="A4888" s="153">
        <v>8694</v>
      </c>
      <c r="B4888" s="153">
        <v>12534</v>
      </c>
      <c r="C4888" s="141" t="s">
        <v>1692</v>
      </c>
      <c r="D4888" s="141">
        <v>516291754</v>
      </c>
      <c r="E4888" s="141" t="s">
        <v>429</v>
      </c>
      <c r="F4888" s="141" t="s">
        <v>1693</v>
      </c>
      <c r="G4888" s="141" t="s">
        <v>3500</v>
      </c>
      <c r="H4888" s="141" t="s">
        <v>76</v>
      </c>
      <c r="I4888" s="141" t="s">
        <v>229</v>
      </c>
      <c r="J4888" s="141" t="s">
        <v>53</v>
      </c>
      <c r="K4888" s="141" t="s">
        <v>53</v>
      </c>
      <c r="L4888" s="141" t="s">
        <v>821</v>
      </c>
      <c r="M4888" s="141" t="s">
        <v>311</v>
      </c>
      <c r="N4888" s="141" t="s">
        <v>651</v>
      </c>
      <c r="O4888" s="141" t="s">
        <v>62</v>
      </c>
      <c r="P4888" s="141" t="s">
        <v>298</v>
      </c>
      <c r="Q4888" s="141" t="s">
        <v>298</v>
      </c>
      <c r="R4888" s="141" t="s">
        <v>57</v>
      </c>
      <c r="S4888" s="141" t="s">
        <v>1206</v>
      </c>
      <c r="T4888" s="227">
        <v>3.0030000000000001</v>
      </c>
      <c r="U4888" s="146">
        <v>46752</v>
      </c>
      <c r="V4888" s="208">
        <v>4.7010999999999997E-2</v>
      </c>
      <c r="W4888" s="209">
        <v>3.8300000000000001E-2</v>
      </c>
      <c r="X4888" s="141" t="s">
        <v>636</v>
      </c>
      <c r="Y4888" s="141"/>
      <c r="Z4888" s="148">
        <v>21600000</v>
      </c>
      <c r="AA4888" s="148">
        <v>1</v>
      </c>
      <c r="AB4888" s="148">
        <v>107.58</v>
      </c>
      <c r="AC4888" s="148">
        <v>0</v>
      </c>
      <c r="AD4888" s="148">
        <v>23237.279999999999</v>
      </c>
      <c r="AE4888" s="151"/>
      <c r="AF4888" s="151"/>
      <c r="AG4888" s="141" t="s">
        <v>17</v>
      </c>
      <c r="AH4888" s="229">
        <v>2.2048488299999999E-2</v>
      </c>
      <c r="AI4888" s="229">
        <v>8.8214065850843668E-3</v>
      </c>
      <c r="AJ4888" s="229">
        <v>2.5465035760000002E-3</v>
      </c>
    </row>
    <row r="4889" spans="1:36" ht="13.5" thickBot="1">
      <c r="A4889" s="153">
        <v>8694</v>
      </c>
      <c r="B4889" s="153">
        <v>12534</v>
      </c>
      <c r="C4889" s="141" t="s">
        <v>1694</v>
      </c>
      <c r="D4889" s="141">
        <v>560040545</v>
      </c>
      <c r="E4889" s="141" t="s">
        <v>430</v>
      </c>
      <c r="F4889" s="141" t="s">
        <v>1695</v>
      </c>
      <c r="G4889" s="141" t="s">
        <v>3501</v>
      </c>
      <c r="H4889" s="141" t="s">
        <v>76</v>
      </c>
      <c r="I4889" s="141" t="s">
        <v>228</v>
      </c>
      <c r="J4889" s="141" t="s">
        <v>53</v>
      </c>
      <c r="K4889" s="141" t="s">
        <v>53</v>
      </c>
      <c r="L4889" s="141" t="s">
        <v>821</v>
      </c>
      <c r="M4889" s="141" t="s">
        <v>311</v>
      </c>
      <c r="N4889" s="141" t="s">
        <v>140</v>
      </c>
      <c r="O4889" s="141" t="s">
        <v>62</v>
      </c>
      <c r="P4889" s="141" t="s">
        <v>298</v>
      </c>
      <c r="Q4889" s="141" t="s">
        <v>298</v>
      </c>
      <c r="R4889" s="141" t="s">
        <v>57</v>
      </c>
      <c r="S4889" s="141" t="s">
        <v>1206</v>
      </c>
      <c r="T4889" s="227">
        <v>3.4529999999999998</v>
      </c>
      <c r="U4889" s="146">
        <v>47751</v>
      </c>
      <c r="V4889" s="208">
        <v>8.1500000000000003E-2</v>
      </c>
      <c r="W4889" s="209">
        <v>6.8000000000000005E-2</v>
      </c>
      <c r="X4889" s="141" t="s">
        <v>636</v>
      </c>
      <c r="Y4889" s="141"/>
      <c r="Z4889" s="148">
        <v>7371400</v>
      </c>
      <c r="AA4889" s="148">
        <v>1</v>
      </c>
      <c r="AB4889" s="148">
        <v>105.11</v>
      </c>
      <c r="AC4889" s="148">
        <v>0</v>
      </c>
      <c r="AD4889" s="148">
        <v>7748.0785400000004</v>
      </c>
      <c r="AE4889" s="151"/>
      <c r="AF4889" s="151"/>
      <c r="AG4889" s="141" t="s">
        <v>17</v>
      </c>
      <c r="AH4889" s="229">
        <v>3.5733364357000003E-2</v>
      </c>
      <c r="AI4889" s="229">
        <v>2.9413490328690306E-3</v>
      </c>
      <c r="AJ4889" s="229">
        <v>8.4908860699999997E-4</v>
      </c>
    </row>
    <row r="4890" spans="1:36" ht="13.5" thickBot="1">
      <c r="A4890" s="153">
        <v>8694</v>
      </c>
      <c r="B4890" s="153">
        <v>12534</v>
      </c>
      <c r="C4890" s="141" t="s">
        <v>1574</v>
      </c>
      <c r="D4890" s="141">
        <v>513201582</v>
      </c>
      <c r="E4890" s="141" t="s">
        <v>429</v>
      </c>
      <c r="F4890" s="141" t="s">
        <v>1696</v>
      </c>
      <c r="G4890" s="141" t="s">
        <v>3502</v>
      </c>
      <c r="H4890" s="141" t="s">
        <v>76</v>
      </c>
      <c r="I4890" s="141" t="s">
        <v>228</v>
      </c>
      <c r="J4890" s="141" t="s">
        <v>53</v>
      </c>
      <c r="K4890" s="141" t="s">
        <v>53</v>
      </c>
      <c r="L4890" s="141" t="s">
        <v>821</v>
      </c>
      <c r="M4890" s="141" t="s">
        <v>311</v>
      </c>
      <c r="N4890" s="141" t="s">
        <v>140</v>
      </c>
      <c r="O4890" s="141" t="s">
        <v>62</v>
      </c>
      <c r="P4890" s="141" t="s">
        <v>298</v>
      </c>
      <c r="Q4890" s="141" t="s">
        <v>298</v>
      </c>
      <c r="R4890" s="141" t="s">
        <v>57</v>
      </c>
      <c r="S4890" s="141" t="s">
        <v>1206</v>
      </c>
      <c r="T4890" s="227">
        <v>2.105</v>
      </c>
      <c r="U4890" s="146">
        <v>46752</v>
      </c>
      <c r="V4890" s="208">
        <v>7.3999999999999996E-2</v>
      </c>
      <c r="W4890" s="209">
        <v>6.7900000000000002E-2</v>
      </c>
      <c r="X4890" s="141" t="s">
        <v>636</v>
      </c>
      <c r="Y4890" s="141"/>
      <c r="Z4890" s="148">
        <v>327000</v>
      </c>
      <c r="AA4890" s="148">
        <v>1</v>
      </c>
      <c r="AB4890" s="148">
        <v>103.35</v>
      </c>
      <c r="AC4890" s="148">
        <v>0</v>
      </c>
      <c r="AD4890" s="148">
        <v>337.9545</v>
      </c>
      <c r="AE4890" s="151"/>
      <c r="AF4890" s="151"/>
      <c r="AG4890" s="141" t="s">
        <v>17</v>
      </c>
      <c r="AH4890" s="229">
        <v>2.9643193850000002E-3</v>
      </c>
      <c r="AI4890" s="229">
        <v>1.2829531045625367E-4</v>
      </c>
      <c r="AJ4890" s="229">
        <v>3.7035416486664797E-5</v>
      </c>
    </row>
    <row r="4891" spans="1:36" ht="13.5" thickBot="1">
      <c r="A4891" s="153">
        <v>8694</v>
      </c>
      <c r="B4891" s="153">
        <v>12534</v>
      </c>
      <c r="C4891" s="141" t="s">
        <v>1388</v>
      </c>
      <c r="D4891" s="141">
        <v>514065283</v>
      </c>
      <c r="E4891" s="141" t="s">
        <v>429</v>
      </c>
      <c r="F4891" s="141" t="s">
        <v>1697</v>
      </c>
      <c r="G4891" s="141" t="s">
        <v>3503</v>
      </c>
      <c r="H4891" s="141" t="s">
        <v>76</v>
      </c>
      <c r="I4891" s="141" t="s">
        <v>228</v>
      </c>
      <c r="J4891" s="141" t="s">
        <v>53</v>
      </c>
      <c r="K4891" s="141" t="s">
        <v>53</v>
      </c>
      <c r="L4891" s="141" t="s">
        <v>821</v>
      </c>
      <c r="M4891" s="141" t="s">
        <v>311</v>
      </c>
      <c r="N4891" s="141" t="s">
        <v>75</v>
      </c>
      <c r="O4891" s="141" t="s">
        <v>62</v>
      </c>
      <c r="P4891" s="141" t="s">
        <v>1288</v>
      </c>
      <c r="Q4891" s="141" t="s">
        <v>65</v>
      </c>
      <c r="R4891" s="141" t="s">
        <v>57</v>
      </c>
      <c r="S4891" s="141" t="s">
        <v>1206</v>
      </c>
      <c r="T4891" s="227">
        <v>3.09</v>
      </c>
      <c r="U4891" s="146">
        <v>48026</v>
      </c>
      <c r="V4891" s="208">
        <v>5.0500000000000003E-2</v>
      </c>
      <c r="W4891" s="209">
        <v>5.8900000000000001E-2</v>
      </c>
      <c r="X4891" s="141" t="s">
        <v>636</v>
      </c>
      <c r="Y4891" s="141"/>
      <c r="Z4891" s="148">
        <v>3411577</v>
      </c>
      <c r="AA4891" s="148">
        <v>1</v>
      </c>
      <c r="AB4891" s="148">
        <v>99.02</v>
      </c>
      <c r="AC4891" s="148">
        <v>0</v>
      </c>
      <c r="AD4891" s="148">
        <v>3378.1435499999998</v>
      </c>
      <c r="AE4891" s="151"/>
      <c r="AF4891" s="151"/>
      <c r="AG4891" s="141" t="s">
        <v>17</v>
      </c>
      <c r="AH4891" s="229">
        <v>1.4272381903E-2</v>
      </c>
      <c r="AI4891" s="229">
        <v>1.2824210818706096E-3</v>
      </c>
      <c r="AJ4891" s="229">
        <v>3.70200584E-4</v>
      </c>
    </row>
    <row r="4892" spans="1:36" ht="13.5" thickBot="1">
      <c r="A4892" s="153">
        <v>8694</v>
      </c>
      <c r="B4892" s="153">
        <v>12534</v>
      </c>
      <c r="C4892" s="141" t="s">
        <v>1299</v>
      </c>
      <c r="D4892" s="141">
        <v>520039868</v>
      </c>
      <c r="E4892" s="141" t="s">
        <v>429</v>
      </c>
      <c r="F4892" s="141" t="s">
        <v>1698</v>
      </c>
      <c r="G4892" s="141" t="s">
        <v>3504</v>
      </c>
      <c r="H4892" s="141" t="s">
        <v>76</v>
      </c>
      <c r="I4892" s="141" t="s">
        <v>228</v>
      </c>
      <c r="J4892" s="141" t="s">
        <v>53</v>
      </c>
      <c r="K4892" s="141" t="s">
        <v>53</v>
      </c>
      <c r="L4892" s="141" t="s">
        <v>821</v>
      </c>
      <c r="M4892" s="141" t="s">
        <v>311</v>
      </c>
      <c r="N4892" s="141" t="s">
        <v>647</v>
      </c>
      <c r="O4892" s="141" t="s">
        <v>62</v>
      </c>
      <c r="P4892" s="141" t="s">
        <v>298</v>
      </c>
      <c r="Q4892" s="141" t="s">
        <v>298</v>
      </c>
      <c r="R4892" s="141" t="s">
        <v>57</v>
      </c>
      <c r="S4892" s="141" t="s">
        <v>1206</v>
      </c>
      <c r="T4892" s="227">
        <v>3.3919999999999999</v>
      </c>
      <c r="U4892" s="146">
        <v>47573</v>
      </c>
      <c r="V4892" s="208">
        <v>5.5E-2</v>
      </c>
      <c r="W4892" s="209">
        <v>7.0499999999999993E-2</v>
      </c>
      <c r="X4892" s="141" t="s">
        <v>636</v>
      </c>
      <c r="Y4892" s="141"/>
      <c r="Z4892" s="148">
        <v>1008000</v>
      </c>
      <c r="AA4892" s="148">
        <v>1</v>
      </c>
      <c r="AB4892" s="148">
        <v>95.4</v>
      </c>
      <c r="AC4892" s="148">
        <v>0</v>
      </c>
      <c r="AD4892" s="148">
        <v>961.63199999999995</v>
      </c>
      <c r="AE4892" s="151"/>
      <c r="AF4892" s="151"/>
      <c r="AG4892" s="141" t="s">
        <v>17</v>
      </c>
      <c r="AH4892" s="229">
        <v>3.8469004449999998E-3</v>
      </c>
      <c r="AI4892" s="229">
        <v>3.6505765120650307E-4</v>
      </c>
      <c r="AJ4892" s="229">
        <v>1.05382356E-4</v>
      </c>
    </row>
    <row r="4893" spans="1:36" ht="13.5" thickBot="1">
      <c r="A4893" s="153">
        <v>8694</v>
      </c>
      <c r="B4893" s="153">
        <v>12534</v>
      </c>
      <c r="C4893" s="141" t="s">
        <v>1340</v>
      </c>
      <c r="D4893" s="141">
        <v>520029935</v>
      </c>
      <c r="E4893" s="141" t="s">
        <v>429</v>
      </c>
      <c r="F4893" s="141" t="s">
        <v>1699</v>
      </c>
      <c r="G4893" s="141" t="s">
        <v>3505</v>
      </c>
      <c r="H4893" s="141" t="s">
        <v>76</v>
      </c>
      <c r="I4893" s="141" t="s">
        <v>229</v>
      </c>
      <c r="J4893" s="141" t="s">
        <v>53</v>
      </c>
      <c r="K4893" s="141" t="s">
        <v>53</v>
      </c>
      <c r="L4893" s="141" t="s">
        <v>821</v>
      </c>
      <c r="M4893" s="141" t="s">
        <v>311</v>
      </c>
      <c r="N4893" s="141" t="s">
        <v>256</v>
      </c>
      <c r="O4893" s="141" t="s">
        <v>62</v>
      </c>
      <c r="P4893" s="141" t="s">
        <v>1205</v>
      </c>
      <c r="Q4893" s="141" t="s">
        <v>65</v>
      </c>
      <c r="R4893" s="141" t="s">
        <v>57</v>
      </c>
      <c r="S4893" s="141" t="s">
        <v>1206</v>
      </c>
      <c r="T4893" s="227">
        <v>5.0540000000000003</v>
      </c>
      <c r="U4893" s="146">
        <v>49388</v>
      </c>
      <c r="V4893" s="208">
        <v>2.1100000000000001E-2</v>
      </c>
      <c r="W4893" s="209">
        <v>2.58E-2</v>
      </c>
      <c r="X4893" s="141" t="s">
        <v>636</v>
      </c>
      <c r="Y4893" s="141"/>
      <c r="Z4893" s="148">
        <v>18652000</v>
      </c>
      <c r="AA4893" s="148">
        <v>1</v>
      </c>
      <c r="AB4893" s="148">
        <v>102.7</v>
      </c>
      <c r="AC4893" s="148">
        <v>0</v>
      </c>
      <c r="AD4893" s="148">
        <v>19155.603999999999</v>
      </c>
      <c r="AE4893" s="151"/>
      <c r="AF4893" s="151"/>
      <c r="AG4893" s="141" t="s">
        <v>17</v>
      </c>
      <c r="AH4893" s="229">
        <v>6.5241123170000003E-3</v>
      </c>
      <c r="AI4893" s="229">
        <v>7.2719083845815191E-3</v>
      </c>
      <c r="AJ4893" s="229">
        <v>2.0992049879999999E-3</v>
      </c>
    </row>
    <row r="4894" spans="1:36" ht="13.5" thickBot="1">
      <c r="A4894" s="153">
        <v>8694</v>
      </c>
      <c r="B4894" s="153">
        <v>12534</v>
      </c>
      <c r="C4894" s="141" t="s">
        <v>1529</v>
      </c>
      <c r="D4894" s="141">
        <v>514401702</v>
      </c>
      <c r="E4894" s="141" t="s">
        <v>429</v>
      </c>
      <c r="F4894" s="141" t="s">
        <v>1700</v>
      </c>
      <c r="G4894" s="141" t="s">
        <v>3506</v>
      </c>
      <c r="H4894" s="141" t="s">
        <v>76</v>
      </c>
      <c r="I4894" s="141" t="s">
        <v>228</v>
      </c>
      <c r="J4894" s="141" t="s">
        <v>53</v>
      </c>
      <c r="K4894" s="141" t="s">
        <v>53</v>
      </c>
      <c r="L4894" s="141" t="s">
        <v>821</v>
      </c>
      <c r="M4894" s="141" t="s">
        <v>311</v>
      </c>
      <c r="N4894" s="141" t="s">
        <v>156</v>
      </c>
      <c r="O4894" s="141" t="s">
        <v>62</v>
      </c>
      <c r="P4894" s="141" t="s">
        <v>1483</v>
      </c>
      <c r="Q4894" s="141" t="s">
        <v>65</v>
      </c>
      <c r="R4894" s="141" t="s">
        <v>57</v>
      </c>
      <c r="S4894" s="141" t="s">
        <v>1206</v>
      </c>
      <c r="T4894" s="227">
        <v>5.9059999999999997</v>
      </c>
      <c r="U4894" s="146">
        <v>49212</v>
      </c>
      <c r="V4894" s="208">
        <v>6.2E-2</v>
      </c>
      <c r="W4894" s="209">
        <v>6.5000000000000002E-2</v>
      </c>
      <c r="X4894" s="141" t="s">
        <v>636</v>
      </c>
      <c r="Y4894" s="141"/>
      <c r="Z4894" s="148">
        <v>3200000</v>
      </c>
      <c r="AA4894" s="148">
        <v>1</v>
      </c>
      <c r="AB4894" s="148">
        <v>98.95</v>
      </c>
      <c r="AC4894" s="148">
        <v>0</v>
      </c>
      <c r="AD4894" s="148">
        <v>3166.4</v>
      </c>
      <c r="AE4894" s="151"/>
      <c r="AF4894" s="151"/>
      <c r="AG4894" s="141" t="s">
        <v>17</v>
      </c>
      <c r="AH4894" s="229">
        <v>1.6E-2</v>
      </c>
      <c r="AI4894" s="229">
        <v>1.2020383543603701E-3</v>
      </c>
      <c r="AJ4894" s="229">
        <v>3.4699624500000002E-4</v>
      </c>
    </row>
    <row r="4895" spans="1:36" ht="13.5" thickBot="1">
      <c r="A4895" s="153">
        <v>8694</v>
      </c>
      <c r="B4895" s="153">
        <v>12534</v>
      </c>
      <c r="C4895" s="141" t="s">
        <v>1638</v>
      </c>
      <c r="D4895" s="141">
        <v>520038274</v>
      </c>
      <c r="E4895" s="141" t="s">
        <v>429</v>
      </c>
      <c r="F4895" s="141" t="s">
        <v>1701</v>
      </c>
      <c r="G4895" s="141" t="s">
        <v>3507</v>
      </c>
      <c r="H4895" s="141" t="s">
        <v>76</v>
      </c>
      <c r="I4895" s="141" t="s">
        <v>228</v>
      </c>
      <c r="J4895" s="141" t="s">
        <v>53</v>
      </c>
      <c r="K4895" s="141" t="s">
        <v>53</v>
      </c>
      <c r="L4895" s="141" t="s">
        <v>821</v>
      </c>
      <c r="M4895" s="141" t="s">
        <v>311</v>
      </c>
      <c r="N4895" s="141" t="s">
        <v>140</v>
      </c>
      <c r="O4895" s="141" t="s">
        <v>62</v>
      </c>
      <c r="P4895" s="141" t="s">
        <v>1305</v>
      </c>
      <c r="Q4895" s="141" t="s">
        <v>1294</v>
      </c>
      <c r="R4895" s="141" t="s">
        <v>57</v>
      </c>
      <c r="S4895" s="141" t="s">
        <v>1206</v>
      </c>
      <c r="T4895" s="227">
        <v>3.4529999999999998</v>
      </c>
      <c r="U4895" s="146">
        <v>47483</v>
      </c>
      <c r="V4895" s="208">
        <v>6.1499999999999999E-2</v>
      </c>
      <c r="W4895" s="209">
        <v>6.2199999999999998E-2</v>
      </c>
      <c r="X4895" s="141" t="s">
        <v>636</v>
      </c>
      <c r="Y4895" s="141"/>
      <c r="Z4895" s="148">
        <v>795000</v>
      </c>
      <c r="AA4895" s="148">
        <v>1</v>
      </c>
      <c r="AB4895" s="148">
        <v>101.61</v>
      </c>
      <c r="AC4895" s="148">
        <v>0</v>
      </c>
      <c r="AD4895" s="148">
        <v>807.79949999999997</v>
      </c>
      <c r="AE4895" s="151"/>
      <c r="AF4895" s="151"/>
      <c r="AG4895" s="141" t="s">
        <v>17</v>
      </c>
      <c r="AH4895" s="229">
        <v>6.6249999999999998E-3</v>
      </c>
      <c r="AI4895" s="229">
        <v>3.0665929182451039E-4</v>
      </c>
      <c r="AJ4895" s="229">
        <v>8.8524315907081007E-5</v>
      </c>
    </row>
    <row r="4896" spans="1:36" ht="13.5" thickBot="1">
      <c r="A4896" s="153">
        <v>8694</v>
      </c>
      <c r="B4896" s="153">
        <v>12534</v>
      </c>
      <c r="C4896" s="141" t="s">
        <v>1481</v>
      </c>
      <c r="D4896" s="141">
        <v>515434074</v>
      </c>
      <c r="E4896" s="141" t="s">
        <v>429</v>
      </c>
      <c r="F4896" s="141" t="s">
        <v>1702</v>
      </c>
      <c r="G4896" s="141" t="s">
        <v>3508</v>
      </c>
      <c r="H4896" s="141" t="s">
        <v>76</v>
      </c>
      <c r="I4896" s="141" t="s">
        <v>229</v>
      </c>
      <c r="J4896" s="141" t="s">
        <v>53</v>
      </c>
      <c r="K4896" s="141" t="s">
        <v>53</v>
      </c>
      <c r="L4896" s="141" t="s">
        <v>821</v>
      </c>
      <c r="M4896" s="141" t="s">
        <v>311</v>
      </c>
      <c r="N4896" s="141" t="s">
        <v>651</v>
      </c>
      <c r="O4896" s="141" t="s">
        <v>62</v>
      </c>
      <c r="P4896" s="141" t="s">
        <v>1483</v>
      </c>
      <c r="Q4896" s="141" t="s">
        <v>65</v>
      </c>
      <c r="R4896" s="141" t="s">
        <v>57</v>
      </c>
      <c r="S4896" s="141" t="s">
        <v>1206</v>
      </c>
      <c r="T4896" s="227">
        <v>2.242</v>
      </c>
      <c r="U4896" s="146">
        <v>46387</v>
      </c>
      <c r="V4896" s="208">
        <v>3.0000000000000001E-3</v>
      </c>
      <c r="W4896" s="209">
        <v>3.1699999999999999E-2</v>
      </c>
      <c r="X4896" s="141" t="s">
        <v>636</v>
      </c>
      <c r="Y4896" s="141"/>
      <c r="Z4896" s="148">
        <v>781000</v>
      </c>
      <c r="AA4896" s="148">
        <v>1</v>
      </c>
      <c r="AB4896" s="148">
        <v>97.34</v>
      </c>
      <c r="AC4896" s="148">
        <v>0</v>
      </c>
      <c r="AD4896" s="148">
        <v>760.22540000000004</v>
      </c>
      <c r="AE4896" s="151"/>
      <c r="AF4896" s="151"/>
      <c r="AG4896" s="141" t="s">
        <v>17</v>
      </c>
      <c r="AH4896" s="229">
        <v>2.3656988799999998E-3</v>
      </c>
      <c r="AI4896" s="229">
        <v>2.8859906795065504E-4</v>
      </c>
      <c r="AJ4896" s="229">
        <v>8.3310813475605006E-5</v>
      </c>
    </row>
    <row r="4897" spans="1:36" ht="13.5" thickBot="1">
      <c r="A4897" s="153">
        <v>8694</v>
      </c>
      <c r="B4897" s="153">
        <v>12534</v>
      </c>
      <c r="C4897" s="141" t="s">
        <v>1703</v>
      </c>
      <c r="D4897" s="141">
        <v>520033234</v>
      </c>
      <c r="E4897" s="141" t="s">
        <v>429</v>
      </c>
      <c r="F4897" s="141" t="s">
        <v>1704</v>
      </c>
      <c r="G4897" s="141" t="s">
        <v>3509</v>
      </c>
      <c r="H4897" s="141" t="s">
        <v>76</v>
      </c>
      <c r="I4897" s="141" t="s">
        <v>229</v>
      </c>
      <c r="J4897" s="141" t="s">
        <v>53</v>
      </c>
      <c r="K4897" s="141" t="s">
        <v>53</v>
      </c>
      <c r="L4897" s="141" t="s">
        <v>821</v>
      </c>
      <c r="M4897" s="141" t="s">
        <v>311</v>
      </c>
      <c r="N4897" s="141" t="s">
        <v>652</v>
      </c>
      <c r="O4897" s="141" t="s">
        <v>62</v>
      </c>
      <c r="P4897" s="141" t="s">
        <v>1280</v>
      </c>
      <c r="Q4897" s="141" t="s">
        <v>65</v>
      </c>
      <c r="R4897" s="141" t="s">
        <v>57</v>
      </c>
      <c r="S4897" s="141" t="s">
        <v>1206</v>
      </c>
      <c r="T4897" s="227">
        <v>4.7409999999999997</v>
      </c>
      <c r="U4897" s="146">
        <v>48121</v>
      </c>
      <c r="V4897" s="208">
        <v>4.8300000000000003E-2</v>
      </c>
      <c r="W4897" s="209">
        <v>4.2900000000000001E-2</v>
      </c>
      <c r="X4897" s="141" t="s">
        <v>636</v>
      </c>
      <c r="Y4897" s="141"/>
      <c r="Z4897" s="148">
        <v>212000</v>
      </c>
      <c r="AA4897" s="148">
        <v>1</v>
      </c>
      <c r="AB4897" s="148">
        <v>106.46</v>
      </c>
      <c r="AC4897" s="148">
        <v>0</v>
      </c>
      <c r="AD4897" s="148">
        <v>225.6952</v>
      </c>
      <c r="AE4897" s="151"/>
      <c r="AF4897" s="151"/>
      <c r="AG4897" s="141" t="s">
        <v>17</v>
      </c>
      <c r="AH4897" s="229">
        <v>5.1707317000000003E-4</v>
      </c>
      <c r="AI4897" s="229">
        <v>8.5679095122231737E-5</v>
      </c>
      <c r="AJ4897" s="229">
        <v>2.47332576753412E-5</v>
      </c>
    </row>
    <row r="4898" spans="1:36" ht="13.5" thickBot="1">
      <c r="A4898" s="153">
        <v>8694</v>
      </c>
      <c r="B4898" s="153">
        <v>12534</v>
      </c>
      <c r="C4898" s="141" t="s">
        <v>1303</v>
      </c>
      <c r="D4898" s="141">
        <v>512607888</v>
      </c>
      <c r="E4898" s="141" t="s">
        <v>429</v>
      </c>
      <c r="F4898" s="141" t="s">
        <v>1705</v>
      </c>
      <c r="G4898" s="141" t="s">
        <v>3510</v>
      </c>
      <c r="H4898" s="141" t="s">
        <v>76</v>
      </c>
      <c r="I4898" s="141" t="s">
        <v>228</v>
      </c>
      <c r="J4898" s="141" t="s">
        <v>53</v>
      </c>
      <c r="K4898" s="141" t="s">
        <v>53</v>
      </c>
      <c r="L4898" s="141" t="s">
        <v>821</v>
      </c>
      <c r="M4898" s="141" t="s">
        <v>311</v>
      </c>
      <c r="N4898" s="141" t="s">
        <v>259</v>
      </c>
      <c r="O4898" s="141" t="s">
        <v>62</v>
      </c>
      <c r="P4898" s="141" t="s">
        <v>1305</v>
      </c>
      <c r="Q4898" s="141" t="s">
        <v>1294</v>
      </c>
      <c r="R4898" s="141" t="s">
        <v>57</v>
      </c>
      <c r="S4898" s="141" t="s">
        <v>1206</v>
      </c>
      <c r="T4898" s="227">
        <v>4.4649999999999999</v>
      </c>
      <c r="U4898" s="146">
        <v>48457</v>
      </c>
      <c r="V4898" s="208">
        <v>6.3299999999999995E-2</v>
      </c>
      <c r="W4898" s="209">
        <v>6.4299999999999996E-2</v>
      </c>
      <c r="X4898" s="141" t="s">
        <v>636</v>
      </c>
      <c r="Y4898" s="141"/>
      <c r="Z4898" s="148">
        <v>900000</v>
      </c>
      <c r="AA4898" s="148">
        <v>1</v>
      </c>
      <c r="AB4898" s="148">
        <v>100.53</v>
      </c>
      <c r="AC4898" s="148">
        <v>0</v>
      </c>
      <c r="AD4898" s="148">
        <v>904.77</v>
      </c>
      <c r="AE4898" s="151"/>
      <c r="AF4898" s="151"/>
      <c r="AG4898" s="141" t="s">
        <v>17</v>
      </c>
      <c r="AH4898" s="229">
        <v>4.2787257000000004E-3</v>
      </c>
      <c r="AI4898" s="229">
        <v>3.4347152661528293E-4</v>
      </c>
      <c r="AJ4898" s="229">
        <v>9.91510211423127E-5</v>
      </c>
    </row>
    <row r="4899" spans="1:36" ht="13.5" thickBot="1">
      <c r="A4899" s="153">
        <v>8694</v>
      </c>
      <c r="B4899" s="153">
        <v>12534</v>
      </c>
      <c r="C4899" s="141" t="s">
        <v>1570</v>
      </c>
      <c r="D4899" s="141">
        <v>514625094</v>
      </c>
      <c r="E4899" s="141" t="s">
        <v>429</v>
      </c>
      <c r="F4899" s="141" t="s">
        <v>1706</v>
      </c>
      <c r="G4899" s="141" t="s">
        <v>3511</v>
      </c>
      <c r="H4899" s="141" t="s">
        <v>76</v>
      </c>
      <c r="I4899" s="141" t="s">
        <v>228</v>
      </c>
      <c r="J4899" s="141" t="s">
        <v>53</v>
      </c>
      <c r="K4899" s="141" t="s">
        <v>53</v>
      </c>
      <c r="L4899" s="141" t="s">
        <v>821</v>
      </c>
      <c r="M4899" s="141" t="s">
        <v>311</v>
      </c>
      <c r="N4899" s="141" t="s">
        <v>140</v>
      </c>
      <c r="O4899" s="141" t="s">
        <v>62</v>
      </c>
      <c r="P4899" s="141" t="s">
        <v>298</v>
      </c>
      <c r="Q4899" s="141" t="s">
        <v>298</v>
      </c>
      <c r="R4899" s="141" t="s">
        <v>57</v>
      </c>
      <c r="S4899" s="141" t="s">
        <v>1206</v>
      </c>
      <c r="T4899" s="227">
        <v>2.7829999999999999</v>
      </c>
      <c r="U4899" s="146">
        <v>46757</v>
      </c>
      <c r="V4899" s="208">
        <v>7.5999999999999998E-2</v>
      </c>
      <c r="W4899" s="209">
        <v>7.0900000000000005E-2</v>
      </c>
      <c r="X4899" s="141" t="s">
        <v>636</v>
      </c>
      <c r="Y4899" s="141"/>
      <c r="Z4899" s="148">
        <v>186000</v>
      </c>
      <c r="AA4899" s="148">
        <v>1</v>
      </c>
      <c r="AB4899" s="148">
        <v>103.54</v>
      </c>
      <c r="AC4899" s="148">
        <v>0</v>
      </c>
      <c r="AD4899" s="148">
        <v>192.58439999999999</v>
      </c>
      <c r="AE4899" s="151"/>
      <c r="AF4899" s="151"/>
      <c r="AG4899" s="141" t="s">
        <v>17</v>
      </c>
      <c r="AH4899" s="229">
        <v>1.5540534889999999E-3</v>
      </c>
      <c r="AI4899" s="229">
        <v>7.3109472982402492E-5</v>
      </c>
      <c r="AJ4899" s="229">
        <v>2.1104744759529601E-5</v>
      </c>
    </row>
    <row r="4900" spans="1:36" ht="13.5" thickBot="1">
      <c r="A4900" s="153">
        <v>8694</v>
      </c>
      <c r="B4900" s="153">
        <v>12534</v>
      </c>
      <c r="C4900" s="141" t="s">
        <v>1707</v>
      </c>
      <c r="D4900" s="141">
        <v>1838682</v>
      </c>
      <c r="E4900" s="141" t="s">
        <v>430</v>
      </c>
      <c r="F4900" s="141" t="s">
        <v>1708</v>
      </c>
      <c r="G4900" s="141" t="s">
        <v>3512</v>
      </c>
      <c r="H4900" s="141" t="s">
        <v>76</v>
      </c>
      <c r="I4900" s="141" t="s">
        <v>228</v>
      </c>
      <c r="J4900" s="141" t="s">
        <v>53</v>
      </c>
      <c r="K4900" s="141" t="s">
        <v>314</v>
      </c>
      <c r="L4900" s="141" t="s">
        <v>821</v>
      </c>
      <c r="M4900" s="141" t="s">
        <v>311</v>
      </c>
      <c r="N4900" s="141" t="s">
        <v>652</v>
      </c>
      <c r="O4900" s="141" t="s">
        <v>62</v>
      </c>
      <c r="P4900" s="141" t="s">
        <v>1310</v>
      </c>
      <c r="Q4900" s="141" t="s">
        <v>65</v>
      </c>
      <c r="R4900" s="141" t="s">
        <v>57</v>
      </c>
      <c r="S4900" s="141" t="s">
        <v>1206</v>
      </c>
      <c r="T4900" s="227">
        <v>3.0339999999999998</v>
      </c>
      <c r="U4900" s="146">
        <v>46798</v>
      </c>
      <c r="V4900" s="208">
        <v>5.8999999999999997E-2</v>
      </c>
      <c r="W4900" s="209">
        <v>6.0400000000000002E-2</v>
      </c>
      <c r="X4900" s="141" t="s">
        <v>636</v>
      </c>
      <c r="Y4900" s="141"/>
      <c r="Z4900" s="148">
        <v>2858000</v>
      </c>
      <c r="AA4900" s="148">
        <v>1</v>
      </c>
      <c r="AB4900" s="148">
        <v>100.57</v>
      </c>
      <c r="AC4900" s="148">
        <v>0</v>
      </c>
      <c r="AD4900" s="148">
        <v>2874.2905999999998</v>
      </c>
      <c r="AE4900" s="151"/>
      <c r="AF4900" s="151"/>
      <c r="AG4900" s="141" t="s">
        <v>17</v>
      </c>
      <c r="AH4900" s="229">
        <v>4.3969230760000002E-3</v>
      </c>
      <c r="AI4900" s="229">
        <v>1.0911468995633781E-3</v>
      </c>
      <c r="AJ4900" s="229">
        <v>3.1498485499999998E-4</v>
      </c>
    </row>
    <row r="4901" spans="1:36" ht="13.5" thickBot="1">
      <c r="A4901" s="153">
        <v>8694</v>
      </c>
      <c r="B4901" s="153">
        <v>12534</v>
      </c>
      <c r="C4901" s="141" t="s">
        <v>1377</v>
      </c>
      <c r="D4901" s="141">
        <v>34250659</v>
      </c>
      <c r="E4901" s="141" t="s">
        <v>430</v>
      </c>
      <c r="F4901" s="141" t="s">
        <v>3513</v>
      </c>
      <c r="G4901" s="141" t="s">
        <v>3514</v>
      </c>
      <c r="H4901" s="141" t="s">
        <v>76</v>
      </c>
      <c r="I4901" s="141" t="s">
        <v>229</v>
      </c>
      <c r="J4901" s="141" t="s">
        <v>53</v>
      </c>
      <c r="K4901" s="141" t="s">
        <v>153</v>
      </c>
      <c r="L4901" s="141" t="s">
        <v>821</v>
      </c>
      <c r="M4901" s="141" t="s">
        <v>311</v>
      </c>
      <c r="N4901" s="141" t="s">
        <v>652</v>
      </c>
      <c r="O4901" s="141" t="s">
        <v>62</v>
      </c>
      <c r="P4901" s="141" t="s">
        <v>1346</v>
      </c>
      <c r="Q4901" s="141" t="s">
        <v>65</v>
      </c>
      <c r="R4901" s="141" t="s">
        <v>57</v>
      </c>
      <c r="S4901" s="141" t="s">
        <v>1206</v>
      </c>
      <c r="T4901" s="227">
        <v>3.0920000000000001</v>
      </c>
      <c r="U4901" s="146">
        <v>47150</v>
      </c>
      <c r="V4901" s="208">
        <v>5.0500000000000003E-2</v>
      </c>
      <c r="W4901" s="209">
        <v>4.2700000000000002E-2</v>
      </c>
      <c r="X4901" s="141" t="s">
        <v>636</v>
      </c>
      <c r="Y4901" s="141"/>
      <c r="Z4901" s="148">
        <v>528000</v>
      </c>
      <c r="AA4901" s="148">
        <v>1</v>
      </c>
      <c r="AB4901" s="148">
        <v>107.1</v>
      </c>
      <c r="AC4901" s="148">
        <v>0</v>
      </c>
      <c r="AD4901" s="148">
        <v>565.48800000000006</v>
      </c>
      <c r="AE4901" s="151"/>
      <c r="AF4901" s="151"/>
      <c r="AG4901" s="141" t="s">
        <v>17</v>
      </c>
      <c r="AH4901" s="229">
        <v>1.0352941169999999E-3</v>
      </c>
      <c r="AI4901" s="229">
        <v>2.1467226658998767E-4</v>
      </c>
      <c r="AJ4901" s="229">
        <v>6.1970127926129398E-5</v>
      </c>
    </row>
    <row r="4902" spans="1:36" ht="13.5" thickBot="1">
      <c r="A4902" s="153">
        <v>8694</v>
      </c>
      <c r="B4902" s="153">
        <v>12534</v>
      </c>
      <c r="C4902" s="141" t="s">
        <v>1709</v>
      </c>
      <c r="D4902" s="141">
        <v>520034505</v>
      </c>
      <c r="E4902" s="141" t="s">
        <v>429</v>
      </c>
      <c r="F4902" s="141" t="s">
        <v>1710</v>
      </c>
      <c r="G4902" s="141" t="s">
        <v>3515</v>
      </c>
      <c r="H4902" s="141" t="s">
        <v>76</v>
      </c>
      <c r="I4902" s="141" t="s">
        <v>228</v>
      </c>
      <c r="J4902" s="141" t="s">
        <v>53</v>
      </c>
      <c r="K4902" s="141" t="s">
        <v>53</v>
      </c>
      <c r="L4902" s="141" t="s">
        <v>821</v>
      </c>
      <c r="M4902" s="141" t="s">
        <v>311</v>
      </c>
      <c r="N4902" s="141" t="s">
        <v>140</v>
      </c>
      <c r="O4902" s="141" t="s">
        <v>62</v>
      </c>
      <c r="P4902" s="141" t="s">
        <v>1447</v>
      </c>
      <c r="Q4902" s="141" t="s">
        <v>1294</v>
      </c>
      <c r="R4902" s="141" t="s">
        <v>57</v>
      </c>
      <c r="S4902" s="141" t="s">
        <v>1206</v>
      </c>
      <c r="T4902" s="227">
        <v>2.1120000000000001</v>
      </c>
      <c r="U4902" s="146">
        <v>46387</v>
      </c>
      <c r="V4902" s="208">
        <v>5.7500000000000002E-2</v>
      </c>
      <c r="W4902" s="209">
        <v>6.4899999999999999E-2</v>
      </c>
      <c r="X4902" s="141" t="s">
        <v>636</v>
      </c>
      <c r="Y4902" s="141"/>
      <c r="Z4902" s="148">
        <v>426798.24</v>
      </c>
      <c r="AA4902" s="148">
        <v>1</v>
      </c>
      <c r="AB4902" s="148">
        <v>100.12</v>
      </c>
      <c r="AC4902" s="148">
        <v>0</v>
      </c>
      <c r="AD4902" s="148">
        <v>427.31040000000002</v>
      </c>
      <c r="AE4902" s="151"/>
      <c r="AF4902" s="151"/>
      <c r="AG4902" s="141" t="s">
        <v>17</v>
      </c>
      <c r="AH4902" s="229">
        <v>2.845321543E-3</v>
      </c>
      <c r="AI4902" s="229">
        <v>1.6221686774162188E-4</v>
      </c>
      <c r="AJ4902" s="229">
        <v>4.6827660626159202E-5</v>
      </c>
    </row>
    <row r="4903" spans="1:36" ht="13.5" thickBot="1">
      <c r="A4903" s="153">
        <v>8694</v>
      </c>
      <c r="B4903" s="153">
        <v>12534</v>
      </c>
      <c r="C4903" s="141" t="s">
        <v>1311</v>
      </c>
      <c r="D4903" s="141">
        <v>550263107</v>
      </c>
      <c r="E4903" s="141" t="s">
        <v>429</v>
      </c>
      <c r="F4903" s="141" t="s">
        <v>1711</v>
      </c>
      <c r="G4903" s="141" t="s">
        <v>3516</v>
      </c>
      <c r="H4903" s="141" t="s">
        <v>76</v>
      </c>
      <c r="I4903" s="141" t="s">
        <v>228</v>
      </c>
      <c r="J4903" s="141" t="s">
        <v>53</v>
      </c>
      <c r="K4903" s="141" t="s">
        <v>53</v>
      </c>
      <c r="L4903" s="141" t="s">
        <v>821</v>
      </c>
      <c r="M4903" s="141" t="s">
        <v>311</v>
      </c>
      <c r="N4903" s="141" t="s">
        <v>267</v>
      </c>
      <c r="O4903" s="141" t="s">
        <v>62</v>
      </c>
      <c r="P4903" s="141" t="s">
        <v>1483</v>
      </c>
      <c r="Q4903" s="141" t="s">
        <v>65</v>
      </c>
      <c r="R4903" s="141" t="s">
        <v>57</v>
      </c>
      <c r="S4903" s="141" t="s">
        <v>1206</v>
      </c>
      <c r="T4903" s="227">
        <v>3.7530000000000001</v>
      </c>
      <c r="U4903" s="146">
        <v>47391</v>
      </c>
      <c r="V4903" s="208">
        <v>6.7000000000000004E-2</v>
      </c>
      <c r="W4903" s="209">
        <v>6.5699999999999995E-2</v>
      </c>
      <c r="X4903" s="141" t="s">
        <v>636</v>
      </c>
      <c r="Y4903" s="141"/>
      <c r="Z4903" s="148">
        <v>15902500</v>
      </c>
      <c r="AA4903" s="148">
        <v>1</v>
      </c>
      <c r="AB4903" s="148">
        <v>100.86</v>
      </c>
      <c r="AC4903" s="148">
        <v>0</v>
      </c>
      <c r="AD4903" s="148">
        <v>16039.261500000001</v>
      </c>
      <c r="AE4903" s="151"/>
      <c r="AF4903" s="151"/>
      <c r="AG4903" s="141" t="s">
        <v>17</v>
      </c>
      <c r="AH4903" s="229">
        <v>1.7475274725E-2</v>
      </c>
      <c r="AI4903" s="229">
        <v>6.0888730099215643E-3</v>
      </c>
      <c r="AJ4903" s="229">
        <v>1.7576943929999999E-3</v>
      </c>
    </row>
    <row r="4904" spans="1:36" ht="13.5" thickBot="1">
      <c r="A4904" s="153">
        <v>8694</v>
      </c>
      <c r="B4904" s="153">
        <v>12534</v>
      </c>
      <c r="C4904" s="141" t="s">
        <v>1379</v>
      </c>
      <c r="D4904" s="141">
        <v>520026683</v>
      </c>
      <c r="E4904" s="141" t="s">
        <v>429</v>
      </c>
      <c r="F4904" s="141" t="s">
        <v>1712</v>
      </c>
      <c r="G4904" s="141" t="s">
        <v>3517</v>
      </c>
      <c r="H4904" s="141" t="s">
        <v>76</v>
      </c>
      <c r="I4904" s="141" t="s">
        <v>229</v>
      </c>
      <c r="J4904" s="141" t="s">
        <v>53</v>
      </c>
      <c r="K4904" s="141" t="s">
        <v>53</v>
      </c>
      <c r="L4904" s="141" t="s">
        <v>821</v>
      </c>
      <c r="M4904" s="141" t="s">
        <v>311</v>
      </c>
      <c r="N4904" s="141" t="s">
        <v>651</v>
      </c>
      <c r="O4904" s="141" t="s">
        <v>62</v>
      </c>
      <c r="P4904" s="141" t="s">
        <v>1310</v>
      </c>
      <c r="Q4904" s="141" t="s">
        <v>65</v>
      </c>
      <c r="R4904" s="141" t="s">
        <v>57</v>
      </c>
      <c r="S4904" s="141" t="s">
        <v>1206</v>
      </c>
      <c r="T4904" s="227">
        <v>8.7029999999999994</v>
      </c>
      <c r="U4904" s="146">
        <v>50045</v>
      </c>
      <c r="V4904" s="208">
        <v>3.2000000000000001E-2</v>
      </c>
      <c r="W4904" s="209">
        <v>3.6299999999999999E-2</v>
      </c>
      <c r="X4904" s="141" t="s">
        <v>636</v>
      </c>
      <c r="Y4904" s="141"/>
      <c r="Z4904" s="148">
        <v>2428000</v>
      </c>
      <c r="AA4904" s="148">
        <v>1</v>
      </c>
      <c r="AB4904" s="148">
        <v>101.18</v>
      </c>
      <c r="AC4904" s="148">
        <v>0</v>
      </c>
      <c r="AD4904" s="148">
        <v>2456.6504</v>
      </c>
      <c r="AE4904" s="151"/>
      <c r="AF4904" s="151"/>
      <c r="AG4904" s="141" t="s">
        <v>17</v>
      </c>
      <c r="AH4904" s="229">
        <v>9.9102040810000007E-3</v>
      </c>
      <c r="AI4904" s="229">
        <v>9.3260106242254448E-4</v>
      </c>
      <c r="AJ4904" s="229">
        <v>2.6921692300000002E-4</v>
      </c>
    </row>
    <row r="4905" spans="1:36" ht="13.5" thickBot="1">
      <c r="A4905" s="153">
        <v>8694</v>
      </c>
      <c r="B4905" s="153">
        <v>12534</v>
      </c>
      <c r="C4905" s="141" t="s">
        <v>1379</v>
      </c>
      <c r="D4905" s="141">
        <v>520026683</v>
      </c>
      <c r="E4905" s="141" t="s">
        <v>429</v>
      </c>
      <c r="F4905" s="141" t="s">
        <v>1713</v>
      </c>
      <c r="G4905" s="141" t="s">
        <v>3518</v>
      </c>
      <c r="H4905" s="141" t="s">
        <v>76</v>
      </c>
      <c r="I4905" s="141" t="s">
        <v>228</v>
      </c>
      <c r="J4905" s="141" t="s">
        <v>53</v>
      </c>
      <c r="K4905" s="141" t="s">
        <v>53</v>
      </c>
      <c r="L4905" s="141" t="s">
        <v>821</v>
      </c>
      <c r="M4905" s="141" t="s">
        <v>311</v>
      </c>
      <c r="N4905" s="141" t="s">
        <v>651</v>
      </c>
      <c r="O4905" s="141" t="s">
        <v>62</v>
      </c>
      <c r="P4905" s="141" t="s">
        <v>1310</v>
      </c>
      <c r="Q4905" s="141" t="s">
        <v>65</v>
      </c>
      <c r="R4905" s="141" t="s">
        <v>57</v>
      </c>
      <c r="S4905" s="141" t="s">
        <v>1206</v>
      </c>
      <c r="T4905" s="227">
        <v>7.7140000000000004</v>
      </c>
      <c r="U4905" s="146">
        <v>50045</v>
      </c>
      <c r="V4905" s="208">
        <v>5.79E-2</v>
      </c>
      <c r="W4905" s="209">
        <v>6.13E-2</v>
      </c>
      <c r="X4905" s="141" t="s">
        <v>636</v>
      </c>
      <c r="Y4905" s="141"/>
      <c r="Z4905" s="148">
        <v>495000</v>
      </c>
      <c r="AA4905" s="148">
        <v>1</v>
      </c>
      <c r="AB4905" s="148">
        <v>100.47</v>
      </c>
      <c r="AC4905" s="148">
        <v>0</v>
      </c>
      <c r="AD4905" s="148">
        <v>497.32650000000001</v>
      </c>
      <c r="AE4905" s="151"/>
      <c r="AF4905" s="151"/>
      <c r="AG4905" s="141" t="s">
        <v>17</v>
      </c>
      <c r="AH4905" s="229">
        <v>3.0429891370000002E-3</v>
      </c>
      <c r="AI4905" s="229">
        <v>1.8879659159923022E-4</v>
      </c>
      <c r="AJ4905" s="229">
        <v>5.45005142921763E-5</v>
      </c>
    </row>
    <row r="4906" spans="1:36" ht="13.5" thickBot="1">
      <c r="A4906" s="153">
        <v>8694</v>
      </c>
      <c r="B4906" s="153">
        <v>12534</v>
      </c>
      <c r="C4906" s="141" t="s">
        <v>1524</v>
      </c>
      <c r="D4906" s="141">
        <v>515364891</v>
      </c>
      <c r="E4906" s="141" t="s">
        <v>429</v>
      </c>
      <c r="F4906" s="141" t="s">
        <v>4240</v>
      </c>
      <c r="G4906" s="141" t="s">
        <v>4206</v>
      </c>
      <c r="H4906" s="141" t="s">
        <v>76</v>
      </c>
      <c r="I4906" s="141" t="s">
        <v>229</v>
      </c>
      <c r="J4906" s="141" t="s">
        <v>53</v>
      </c>
      <c r="K4906" s="141" t="s">
        <v>53</v>
      </c>
      <c r="L4906" s="141" t="s">
        <v>54</v>
      </c>
      <c r="M4906" s="141" t="s">
        <v>311</v>
      </c>
      <c r="N4906" s="141" t="s">
        <v>647</v>
      </c>
      <c r="O4906" s="141" t="s">
        <v>62</v>
      </c>
      <c r="P4906" s="141" t="s">
        <v>298</v>
      </c>
      <c r="Q4906" s="141" t="s">
        <v>298</v>
      </c>
      <c r="R4906" s="141" t="s">
        <v>57</v>
      </c>
      <c r="S4906" s="141" t="s">
        <v>1206</v>
      </c>
      <c r="T4906" s="227">
        <v>4.4850000000000003</v>
      </c>
      <c r="U4906" s="146">
        <v>48060</v>
      </c>
      <c r="V4906" s="208">
        <v>4.7E-2</v>
      </c>
      <c r="W4906" s="209">
        <v>4.1500000000000002E-2</v>
      </c>
      <c r="X4906" s="141" t="s">
        <v>636</v>
      </c>
      <c r="Y4906" s="141"/>
      <c r="Z4906" s="148">
        <v>5645000</v>
      </c>
      <c r="AA4906" s="148">
        <v>1</v>
      </c>
      <c r="AB4906" s="148">
        <v>104.5311</v>
      </c>
      <c r="AC4906" s="148">
        <v>0</v>
      </c>
      <c r="AD4906" s="148">
        <v>5900.7805900000003</v>
      </c>
      <c r="AE4906" s="151"/>
      <c r="AF4906" s="151"/>
      <c r="AG4906" s="141" t="s">
        <v>17</v>
      </c>
      <c r="AH4906" s="229">
        <v>3.1705849339000003E-2</v>
      </c>
      <c r="AI4906" s="229">
        <v>2.2400721923462649E-3</v>
      </c>
      <c r="AJ4906" s="229">
        <v>6.46648784E-4</v>
      </c>
    </row>
    <row r="4907" spans="1:36" ht="13.5" thickBot="1">
      <c r="A4907" s="153">
        <v>8694</v>
      </c>
      <c r="B4907" s="153">
        <v>12534</v>
      </c>
      <c r="C4907" s="141" t="s">
        <v>1640</v>
      </c>
      <c r="D4907" s="141">
        <v>520025438</v>
      </c>
      <c r="E4907" s="141" t="s">
        <v>429</v>
      </c>
      <c r="F4907" s="141" t="s">
        <v>1714</v>
      </c>
      <c r="G4907" s="141" t="s">
        <v>3519</v>
      </c>
      <c r="H4907" s="141" t="s">
        <v>76</v>
      </c>
      <c r="I4907" s="141" t="s">
        <v>228</v>
      </c>
      <c r="J4907" s="141" t="s">
        <v>53</v>
      </c>
      <c r="K4907" s="141" t="s">
        <v>53</v>
      </c>
      <c r="L4907" s="141" t="s">
        <v>821</v>
      </c>
      <c r="M4907" s="141" t="s">
        <v>311</v>
      </c>
      <c r="N4907" s="141" t="s">
        <v>651</v>
      </c>
      <c r="O4907" s="141" t="s">
        <v>62</v>
      </c>
      <c r="P4907" s="141" t="s">
        <v>1333</v>
      </c>
      <c r="Q4907" s="141" t="s">
        <v>65</v>
      </c>
      <c r="R4907" s="141" t="s">
        <v>57</v>
      </c>
      <c r="S4907" s="141" t="s">
        <v>1206</v>
      </c>
      <c r="T4907" s="227">
        <v>2.91</v>
      </c>
      <c r="U4907" s="146">
        <v>46745</v>
      </c>
      <c r="V4907" s="208">
        <v>6.6299999999999998E-2</v>
      </c>
      <c r="W4907" s="209">
        <v>6.8000000000000005E-2</v>
      </c>
      <c r="X4907" s="141" t="s">
        <v>636</v>
      </c>
      <c r="Y4907" s="141"/>
      <c r="Z4907" s="148">
        <v>5222416</v>
      </c>
      <c r="AA4907" s="148">
        <v>1</v>
      </c>
      <c r="AB4907" s="148">
        <v>101.61</v>
      </c>
      <c r="AC4907" s="148">
        <v>0</v>
      </c>
      <c r="AD4907" s="148">
        <v>5306.4969000000001</v>
      </c>
      <c r="AE4907" s="151"/>
      <c r="AF4907" s="151"/>
      <c r="AG4907" s="141" t="s">
        <v>17</v>
      </c>
      <c r="AH4907" s="229">
        <v>3.9449503440000004E-3</v>
      </c>
      <c r="AI4907" s="229">
        <v>2.0144684187387587E-3</v>
      </c>
      <c r="AJ4907" s="229">
        <v>5.8152302300000004E-4</v>
      </c>
    </row>
    <row r="4908" spans="1:36" ht="13.5" thickBot="1">
      <c r="A4908" s="153">
        <v>8694</v>
      </c>
      <c r="B4908" s="153">
        <v>12534</v>
      </c>
      <c r="C4908" s="141" t="s">
        <v>1602</v>
      </c>
      <c r="D4908" s="141">
        <v>520020116</v>
      </c>
      <c r="E4908" s="141" t="s">
        <v>429</v>
      </c>
      <c r="F4908" s="141" t="s">
        <v>1715</v>
      </c>
      <c r="G4908" s="141" t="s">
        <v>3520</v>
      </c>
      <c r="H4908" s="141" t="s">
        <v>76</v>
      </c>
      <c r="I4908" s="141" t="s">
        <v>229</v>
      </c>
      <c r="J4908" s="141" t="s">
        <v>53</v>
      </c>
      <c r="K4908" s="141" t="s">
        <v>53</v>
      </c>
      <c r="L4908" s="141" t="s">
        <v>821</v>
      </c>
      <c r="M4908" s="141" t="s">
        <v>311</v>
      </c>
      <c r="N4908" s="141" t="s">
        <v>651</v>
      </c>
      <c r="O4908" s="141" t="s">
        <v>62</v>
      </c>
      <c r="P4908" s="141" t="s">
        <v>1483</v>
      </c>
      <c r="Q4908" s="141" t="s">
        <v>65</v>
      </c>
      <c r="R4908" s="141" t="s">
        <v>57</v>
      </c>
      <c r="S4908" s="141" t="s">
        <v>1206</v>
      </c>
      <c r="T4908" s="227">
        <v>4.7249999999999996</v>
      </c>
      <c r="U4908" s="146">
        <v>48029</v>
      </c>
      <c r="V4908" s="208">
        <v>4.4499999999999998E-2</v>
      </c>
      <c r="W4908" s="209">
        <v>4.3299999999999998E-2</v>
      </c>
      <c r="X4908" s="141" t="s">
        <v>636</v>
      </c>
      <c r="Y4908" s="141"/>
      <c r="Z4908" s="148">
        <v>6767</v>
      </c>
      <c r="AA4908" s="148">
        <v>1</v>
      </c>
      <c r="AB4908" s="148">
        <v>106.21</v>
      </c>
      <c r="AC4908" s="148">
        <v>0</v>
      </c>
      <c r="AD4908" s="148">
        <v>7.1872299999999996</v>
      </c>
      <c r="AE4908" s="151"/>
      <c r="AF4908" s="151"/>
      <c r="AG4908" s="141" t="s">
        <v>17</v>
      </c>
      <c r="AH4908" s="229">
        <v>1.5037777777777799E-5</v>
      </c>
      <c r="AI4908" s="229">
        <v>2.7284380121303315E-6</v>
      </c>
      <c r="AJ4908" s="229">
        <v>7.8762690372654299E-7</v>
      </c>
    </row>
    <row r="4909" spans="1:36" ht="13.5" thickBot="1">
      <c r="A4909" s="153">
        <v>8694</v>
      </c>
      <c r="B4909" s="153">
        <v>12534</v>
      </c>
      <c r="C4909" s="141" t="s">
        <v>1628</v>
      </c>
      <c r="D4909" s="141">
        <v>1427976</v>
      </c>
      <c r="E4909" s="141" t="s">
        <v>430</v>
      </c>
      <c r="F4909" s="141" t="s">
        <v>1716</v>
      </c>
      <c r="G4909" s="141" t="s">
        <v>3734</v>
      </c>
      <c r="H4909" s="141" t="s">
        <v>76</v>
      </c>
      <c r="I4909" s="141" t="s">
        <v>228</v>
      </c>
      <c r="J4909" s="141" t="s">
        <v>53</v>
      </c>
      <c r="K4909" s="141" t="s">
        <v>314</v>
      </c>
      <c r="L4909" s="141" t="s">
        <v>821</v>
      </c>
      <c r="M4909" s="141" t="s">
        <v>311</v>
      </c>
      <c r="N4909" s="141" t="s">
        <v>652</v>
      </c>
      <c r="O4909" s="141" t="s">
        <v>62</v>
      </c>
      <c r="P4909" s="141" t="s">
        <v>1483</v>
      </c>
      <c r="Q4909" s="141" t="s">
        <v>65</v>
      </c>
      <c r="R4909" s="141" t="s">
        <v>57</v>
      </c>
      <c r="S4909" s="141" t="s">
        <v>1206</v>
      </c>
      <c r="T4909" s="227">
        <v>4.1349999999999998</v>
      </c>
      <c r="U4909" s="146">
        <v>48029</v>
      </c>
      <c r="V4909" s="208">
        <v>8.8999999999999996E-2</v>
      </c>
      <c r="W4909" s="209">
        <v>8.2100000000000006E-2</v>
      </c>
      <c r="X4909" s="141" t="s">
        <v>636</v>
      </c>
      <c r="Y4909" s="141"/>
      <c r="Z4909" s="148">
        <v>452000</v>
      </c>
      <c r="AA4909" s="148">
        <v>1</v>
      </c>
      <c r="AB4909" s="148">
        <v>107.75</v>
      </c>
      <c r="AC4909" s="148">
        <v>0</v>
      </c>
      <c r="AD4909" s="148">
        <v>487.03</v>
      </c>
      <c r="AE4909" s="151"/>
      <c r="AF4909" s="151"/>
      <c r="AG4909" s="141" t="s">
        <v>17</v>
      </c>
      <c r="AH4909" s="229">
        <v>8.46660747E-4</v>
      </c>
      <c r="AI4909" s="229">
        <v>1.8488780309630211E-4</v>
      </c>
      <c r="AJ4909" s="229">
        <v>5.3372151847365102E-5</v>
      </c>
    </row>
    <row r="4910" spans="1:36" ht="13.5" thickBot="1">
      <c r="A4910" s="153">
        <v>8694</v>
      </c>
      <c r="B4910" s="153">
        <v>12534</v>
      </c>
      <c r="C4910" s="141" t="s">
        <v>1703</v>
      </c>
      <c r="D4910" s="141">
        <v>520033234</v>
      </c>
      <c r="E4910" s="141" t="s">
        <v>429</v>
      </c>
      <c r="F4910" s="141" t="s">
        <v>1717</v>
      </c>
      <c r="G4910" s="141" t="s">
        <v>3521</v>
      </c>
      <c r="H4910" s="141" t="s">
        <v>76</v>
      </c>
      <c r="I4910" s="141" t="s">
        <v>229</v>
      </c>
      <c r="J4910" s="141" t="s">
        <v>53</v>
      </c>
      <c r="K4910" s="141" t="s">
        <v>53</v>
      </c>
      <c r="L4910" s="141" t="s">
        <v>821</v>
      </c>
      <c r="M4910" s="141" t="s">
        <v>311</v>
      </c>
      <c r="N4910" s="141" t="s">
        <v>652</v>
      </c>
      <c r="O4910" s="141" t="s">
        <v>62</v>
      </c>
      <c r="P4910" s="141" t="s">
        <v>1483</v>
      </c>
      <c r="Q4910" s="141" t="s">
        <v>65</v>
      </c>
      <c r="R4910" s="141" t="s">
        <v>57</v>
      </c>
      <c r="S4910" s="141" t="s">
        <v>1206</v>
      </c>
      <c r="T4910" s="227">
        <v>5.8490000000000002</v>
      </c>
      <c r="U4910" s="146">
        <v>48121</v>
      </c>
      <c r="V4910" s="208">
        <v>4.1500000000000002E-2</v>
      </c>
      <c r="W4910" s="209">
        <v>4.4499999999999998E-2</v>
      </c>
      <c r="X4910" s="141" t="s">
        <v>636</v>
      </c>
      <c r="Y4910" s="141"/>
      <c r="Z4910" s="148">
        <v>2389573.77</v>
      </c>
      <c r="AA4910" s="148">
        <v>1</v>
      </c>
      <c r="AB4910" s="148">
        <v>101.75</v>
      </c>
      <c r="AC4910" s="148">
        <v>0</v>
      </c>
      <c r="AD4910" s="148">
        <v>2431.39131</v>
      </c>
      <c r="AE4910" s="151"/>
      <c r="AF4910" s="151"/>
      <c r="AG4910" s="141" t="s">
        <v>17</v>
      </c>
      <c r="AH4910" s="229">
        <v>4.8612886859999999E-3</v>
      </c>
      <c r="AI4910" s="229">
        <v>9.230121302041764E-4</v>
      </c>
      <c r="AJ4910" s="229">
        <v>2.6644885500000002E-4</v>
      </c>
    </row>
    <row r="4911" spans="1:36" ht="13.5" thickBot="1">
      <c r="A4911" s="153">
        <v>8694</v>
      </c>
      <c r="B4911" s="153">
        <v>12534</v>
      </c>
      <c r="C4911" s="141" t="s">
        <v>1620</v>
      </c>
      <c r="D4911" s="141">
        <v>520044322</v>
      </c>
      <c r="E4911" s="141" t="s">
        <v>429</v>
      </c>
      <c r="F4911" s="141" t="s">
        <v>1718</v>
      </c>
      <c r="G4911" s="141" t="s">
        <v>3522</v>
      </c>
      <c r="H4911" s="141" t="s">
        <v>76</v>
      </c>
      <c r="I4911" s="141" t="s">
        <v>228</v>
      </c>
      <c r="J4911" s="141" t="s">
        <v>53</v>
      </c>
      <c r="K4911" s="141" t="s">
        <v>53</v>
      </c>
      <c r="L4911" s="141" t="s">
        <v>821</v>
      </c>
      <c r="M4911" s="141" t="s">
        <v>311</v>
      </c>
      <c r="N4911" s="141" t="s">
        <v>267</v>
      </c>
      <c r="O4911" s="141" t="s">
        <v>62</v>
      </c>
      <c r="P4911" s="141" t="s">
        <v>1447</v>
      </c>
      <c r="Q4911" s="141" t="s">
        <v>1294</v>
      </c>
      <c r="R4911" s="141" t="s">
        <v>57</v>
      </c>
      <c r="S4911" s="141" t="s">
        <v>1206</v>
      </c>
      <c r="T4911" s="227">
        <v>5.3289999999999997</v>
      </c>
      <c r="U4911" s="146">
        <v>48579</v>
      </c>
      <c r="V4911" s="208">
        <v>6.3799999999999996E-2</v>
      </c>
      <c r="W4911" s="209">
        <v>6.5500000000000003E-2</v>
      </c>
      <c r="X4911" s="141" t="s">
        <v>636</v>
      </c>
      <c r="Y4911" s="141"/>
      <c r="Z4911" s="148">
        <v>3110000</v>
      </c>
      <c r="AA4911" s="148">
        <v>1</v>
      </c>
      <c r="AB4911" s="148">
        <v>101.21</v>
      </c>
      <c r="AC4911" s="148">
        <v>0</v>
      </c>
      <c r="AD4911" s="148">
        <v>3147.6309999999999</v>
      </c>
      <c r="AE4911" s="151"/>
      <c r="AF4911" s="151"/>
      <c r="AG4911" s="141" t="s">
        <v>17</v>
      </c>
      <c r="AH4911" s="229">
        <v>3.1099999999999999E-3</v>
      </c>
      <c r="AI4911" s="229">
        <v>1.1949132097567223E-3</v>
      </c>
      <c r="AJ4911" s="229">
        <v>3.44939407E-4</v>
      </c>
    </row>
    <row r="4912" spans="1:36" ht="13.5" thickBot="1">
      <c r="A4912" s="153">
        <v>8694</v>
      </c>
      <c r="B4912" s="153">
        <v>12534</v>
      </c>
      <c r="C4912" s="141" t="s">
        <v>1401</v>
      </c>
      <c r="D4912" s="141">
        <v>1905761</v>
      </c>
      <c r="E4912" s="141" t="s">
        <v>430</v>
      </c>
      <c r="F4912" s="141" t="s">
        <v>1719</v>
      </c>
      <c r="G4912" s="141" t="s">
        <v>3523</v>
      </c>
      <c r="H4912" s="141" t="s">
        <v>76</v>
      </c>
      <c r="I4912" s="141" t="s">
        <v>228</v>
      </c>
      <c r="J4912" s="141" t="s">
        <v>53</v>
      </c>
      <c r="K4912" s="141" t="s">
        <v>314</v>
      </c>
      <c r="L4912" s="141" t="s">
        <v>821</v>
      </c>
      <c r="M4912" s="141" t="s">
        <v>311</v>
      </c>
      <c r="N4912" s="141" t="s">
        <v>652</v>
      </c>
      <c r="O4912" s="141" t="s">
        <v>62</v>
      </c>
      <c r="P4912" s="141" t="s">
        <v>1310</v>
      </c>
      <c r="Q4912" s="141" t="s">
        <v>65</v>
      </c>
      <c r="R4912" s="141" t="s">
        <v>57</v>
      </c>
      <c r="S4912" s="141" t="s">
        <v>1206</v>
      </c>
      <c r="T4912" s="227">
        <v>3.927</v>
      </c>
      <c r="U4912" s="146">
        <v>47223</v>
      </c>
      <c r="V4912" s="208">
        <v>6.25E-2</v>
      </c>
      <c r="W4912" s="209">
        <v>6.1699999999999998E-2</v>
      </c>
      <c r="X4912" s="141" t="s">
        <v>636</v>
      </c>
      <c r="Y4912" s="141"/>
      <c r="Z4912" s="148">
        <v>3138000</v>
      </c>
      <c r="AA4912" s="148">
        <v>1</v>
      </c>
      <c r="AB4912" s="148">
        <v>103.18</v>
      </c>
      <c r="AC4912" s="148">
        <v>0</v>
      </c>
      <c r="AD4912" s="148">
        <v>3237.7883999999999</v>
      </c>
      <c r="AE4912" s="151"/>
      <c r="AF4912" s="151"/>
      <c r="AG4912" s="141" t="s">
        <v>17</v>
      </c>
      <c r="AH4912" s="229">
        <v>5.7054545450000004E-3</v>
      </c>
      <c r="AI4912" s="229">
        <v>1.2291390348986532E-3</v>
      </c>
      <c r="AJ4912" s="229">
        <v>3.5481948499999999E-4</v>
      </c>
    </row>
    <row r="4913" spans="1:36" ht="13.5" thickBot="1">
      <c r="A4913" s="153">
        <v>8694</v>
      </c>
      <c r="B4913" s="153">
        <v>12534</v>
      </c>
      <c r="C4913" s="141" t="s">
        <v>1543</v>
      </c>
      <c r="D4913" s="141">
        <v>2059088</v>
      </c>
      <c r="E4913" s="141" t="s">
        <v>430</v>
      </c>
      <c r="F4913" s="141" t="s">
        <v>1720</v>
      </c>
      <c r="G4913" s="141" t="s">
        <v>3524</v>
      </c>
      <c r="H4913" s="141" t="s">
        <v>76</v>
      </c>
      <c r="I4913" s="141" t="s">
        <v>228</v>
      </c>
      <c r="J4913" s="141" t="s">
        <v>53</v>
      </c>
      <c r="K4913" s="141" t="s">
        <v>314</v>
      </c>
      <c r="L4913" s="141" t="s">
        <v>821</v>
      </c>
      <c r="M4913" s="141" t="s">
        <v>311</v>
      </c>
      <c r="N4913" s="141" t="s">
        <v>258</v>
      </c>
      <c r="O4913" s="141" t="s">
        <v>62</v>
      </c>
      <c r="P4913" s="141" t="s">
        <v>1545</v>
      </c>
      <c r="Q4913" s="141" t="s">
        <v>1294</v>
      </c>
      <c r="R4913" s="141" t="s">
        <v>57</v>
      </c>
      <c r="S4913" s="141" t="s">
        <v>1206</v>
      </c>
      <c r="T4913" s="227">
        <v>3.2360000000000002</v>
      </c>
      <c r="U4913" s="146">
        <v>47119</v>
      </c>
      <c r="V4913" s="208">
        <v>9.4E-2</v>
      </c>
      <c r="W4913" s="209">
        <v>8.5199999999999998E-2</v>
      </c>
      <c r="X4913" s="141" t="s">
        <v>636</v>
      </c>
      <c r="Y4913" s="141"/>
      <c r="Z4913" s="148">
        <v>8939000</v>
      </c>
      <c r="AA4913" s="148">
        <v>1</v>
      </c>
      <c r="AB4913" s="148">
        <v>105.67</v>
      </c>
      <c r="AC4913" s="148">
        <v>0</v>
      </c>
      <c r="AD4913" s="148">
        <v>9445.8413</v>
      </c>
      <c r="AE4913" s="151"/>
      <c r="AF4913" s="151"/>
      <c r="AG4913" s="141" t="s">
        <v>17</v>
      </c>
      <c r="AH4913" s="229">
        <v>2.9308196721000001E-2</v>
      </c>
      <c r="AI4913" s="229">
        <v>3.5858588718422242E-3</v>
      </c>
      <c r="AJ4913" s="229">
        <v>1.0351413180000001E-3</v>
      </c>
    </row>
    <row r="4914" spans="1:36" ht="13.5" thickBot="1">
      <c r="A4914" s="153">
        <v>8694</v>
      </c>
      <c r="B4914" s="153">
        <v>12534</v>
      </c>
      <c r="C4914" s="141" t="s">
        <v>1721</v>
      </c>
      <c r="D4914" s="141">
        <v>515164143</v>
      </c>
      <c r="E4914" s="141" t="s">
        <v>429</v>
      </c>
      <c r="F4914" s="141" t="s">
        <v>1722</v>
      </c>
      <c r="G4914" s="141" t="s">
        <v>3525</v>
      </c>
      <c r="H4914" s="141" t="s">
        <v>76</v>
      </c>
      <c r="I4914" s="141" t="s">
        <v>229</v>
      </c>
      <c r="J4914" s="141" t="s">
        <v>53</v>
      </c>
      <c r="K4914" s="141" t="s">
        <v>53</v>
      </c>
      <c r="L4914" s="141" t="s">
        <v>821</v>
      </c>
      <c r="M4914" s="141" t="s">
        <v>311</v>
      </c>
      <c r="N4914" s="141" t="s">
        <v>651</v>
      </c>
      <c r="O4914" s="141" t="s">
        <v>62</v>
      </c>
      <c r="P4914" s="141" t="s">
        <v>298</v>
      </c>
      <c r="Q4914" s="141" t="s">
        <v>298</v>
      </c>
      <c r="R4914" s="141" t="s">
        <v>57</v>
      </c>
      <c r="S4914" s="141" t="s">
        <v>1206</v>
      </c>
      <c r="T4914" s="227">
        <v>2.9769999999999999</v>
      </c>
      <c r="U4914" s="146">
        <v>46752</v>
      </c>
      <c r="V4914" s="208">
        <v>4.4999999999999998E-2</v>
      </c>
      <c r="W4914" s="209">
        <v>5.57E-2</v>
      </c>
      <c r="X4914" s="141" t="s">
        <v>636</v>
      </c>
      <c r="Y4914" s="141"/>
      <c r="Z4914" s="148">
        <v>1666000</v>
      </c>
      <c r="AA4914" s="148">
        <v>1</v>
      </c>
      <c r="AB4914" s="148">
        <v>99.98</v>
      </c>
      <c r="AC4914" s="148">
        <v>0</v>
      </c>
      <c r="AD4914" s="148">
        <v>1665.6668</v>
      </c>
      <c r="AE4914" s="151"/>
      <c r="AF4914" s="151"/>
      <c r="AG4914" s="141" t="s">
        <v>17</v>
      </c>
      <c r="AH4914" s="229">
        <v>1.3435483870000001E-2</v>
      </c>
      <c r="AI4914" s="229">
        <v>6.3232547346661941E-4</v>
      </c>
      <c r="AJ4914" s="229">
        <v>1.8253541100000001E-4</v>
      </c>
    </row>
    <row r="4915" spans="1:36" ht="13.5" thickBot="1">
      <c r="A4915" s="153">
        <v>8694</v>
      </c>
      <c r="B4915" s="153">
        <v>12534</v>
      </c>
      <c r="C4915" s="141" t="s">
        <v>1318</v>
      </c>
      <c r="D4915" s="141">
        <v>520035171</v>
      </c>
      <c r="E4915" s="141" t="s">
        <v>429</v>
      </c>
      <c r="F4915" s="141" t="s">
        <v>1725</v>
      </c>
      <c r="G4915" s="141" t="s">
        <v>3526</v>
      </c>
      <c r="H4915" s="141" t="s">
        <v>76</v>
      </c>
      <c r="I4915" s="141" t="s">
        <v>229</v>
      </c>
      <c r="J4915" s="141" t="s">
        <v>53</v>
      </c>
      <c r="K4915" s="141" t="s">
        <v>53</v>
      </c>
      <c r="L4915" s="141" t="s">
        <v>821</v>
      </c>
      <c r="M4915" s="141" t="s">
        <v>311</v>
      </c>
      <c r="N4915" s="141" t="s">
        <v>652</v>
      </c>
      <c r="O4915" s="141" t="s">
        <v>62</v>
      </c>
      <c r="P4915" s="141" t="s">
        <v>1305</v>
      </c>
      <c r="Q4915" s="141" t="s">
        <v>1294</v>
      </c>
      <c r="R4915" s="141" t="s">
        <v>57</v>
      </c>
      <c r="S4915" s="141" t="s">
        <v>1206</v>
      </c>
      <c r="T4915" s="227">
        <v>5.9260000000000002</v>
      </c>
      <c r="U4915" s="146">
        <v>49039</v>
      </c>
      <c r="V4915" s="208">
        <v>4.7899999999999998E-2</v>
      </c>
      <c r="W4915" s="209">
        <v>4.4499999999999998E-2</v>
      </c>
      <c r="X4915" s="141" t="s">
        <v>636</v>
      </c>
      <c r="Y4915" s="141"/>
      <c r="Z4915" s="148">
        <v>330000</v>
      </c>
      <c r="AA4915" s="148">
        <v>1</v>
      </c>
      <c r="AB4915" s="148">
        <v>104.02</v>
      </c>
      <c r="AC4915" s="148">
        <v>5.5095599999999996</v>
      </c>
      <c r="AD4915" s="148">
        <v>348.77555999999998</v>
      </c>
      <c r="AE4915" s="151"/>
      <c r="AF4915" s="151"/>
      <c r="AG4915" s="141" t="s">
        <v>17</v>
      </c>
      <c r="AH4915" s="229">
        <v>1.32E-3</v>
      </c>
      <c r="AI4915" s="229">
        <v>1.3240323401450115E-4</v>
      </c>
      <c r="AJ4915" s="229">
        <v>3.8221263883066398E-5</v>
      </c>
    </row>
    <row r="4916" spans="1:36" ht="13.5" thickBot="1">
      <c r="A4916" s="153">
        <v>8694</v>
      </c>
      <c r="B4916" s="153">
        <v>12534</v>
      </c>
      <c r="C4916" s="141" t="s">
        <v>1726</v>
      </c>
      <c r="D4916" s="141">
        <v>515333128</v>
      </c>
      <c r="E4916" s="141" t="s">
        <v>429</v>
      </c>
      <c r="F4916" s="141" t="s">
        <v>1727</v>
      </c>
      <c r="G4916" s="141" t="s">
        <v>3527</v>
      </c>
      <c r="H4916" s="141" t="s">
        <v>76</v>
      </c>
      <c r="I4916" s="141" t="s">
        <v>307</v>
      </c>
      <c r="J4916" s="141" t="s">
        <v>53</v>
      </c>
      <c r="K4916" s="141" t="s">
        <v>53</v>
      </c>
      <c r="L4916" s="141" t="s">
        <v>821</v>
      </c>
      <c r="M4916" s="141" t="s">
        <v>311</v>
      </c>
      <c r="N4916" s="141" t="s">
        <v>254</v>
      </c>
      <c r="O4916" s="141" t="s">
        <v>62</v>
      </c>
      <c r="P4916" s="141" t="s">
        <v>298</v>
      </c>
      <c r="Q4916" s="141" t="s">
        <v>298</v>
      </c>
      <c r="R4916" s="141" t="s">
        <v>57</v>
      </c>
      <c r="S4916" s="141" t="s">
        <v>1206</v>
      </c>
      <c r="T4916" s="227">
        <v>3.2530000000000001</v>
      </c>
      <c r="U4916" s="146">
        <v>46903</v>
      </c>
      <c r="V4916" s="208">
        <v>6.5000000000000002E-2</v>
      </c>
      <c r="W4916" s="209">
        <v>6.3200000000000006E-2</v>
      </c>
      <c r="X4916" s="141" t="s">
        <v>636</v>
      </c>
      <c r="Y4916" s="141"/>
      <c r="Z4916" s="148">
        <v>59000</v>
      </c>
      <c r="AA4916" s="148">
        <v>1</v>
      </c>
      <c r="AB4916" s="148">
        <v>104</v>
      </c>
      <c r="AC4916" s="148">
        <v>0</v>
      </c>
      <c r="AD4916" s="148">
        <v>61.36</v>
      </c>
      <c r="AE4916" s="151"/>
      <c r="AF4916" s="151"/>
      <c r="AG4916" s="141" t="s">
        <v>17</v>
      </c>
      <c r="AH4916" s="229">
        <v>5.3636363600000005E-4</v>
      </c>
      <c r="AI4916" s="229">
        <v>2.3293668969034961E-5</v>
      </c>
      <c r="AJ4916" s="229">
        <v>6.7242577199645297E-6</v>
      </c>
    </row>
    <row r="4917" spans="1:36" ht="13.5" thickBot="1">
      <c r="A4917" s="153">
        <v>8694</v>
      </c>
      <c r="B4917" s="153">
        <v>12534</v>
      </c>
      <c r="C4917" s="141" t="s">
        <v>1423</v>
      </c>
      <c r="D4917" s="141">
        <v>513230029</v>
      </c>
      <c r="E4917" s="141" t="s">
        <v>429</v>
      </c>
      <c r="F4917" s="141" t="s">
        <v>1728</v>
      </c>
      <c r="G4917" s="141" t="s">
        <v>3528</v>
      </c>
      <c r="H4917" s="141" t="s">
        <v>76</v>
      </c>
      <c r="I4917" s="141" t="s">
        <v>228</v>
      </c>
      <c r="J4917" s="141" t="s">
        <v>53</v>
      </c>
      <c r="K4917" s="141" t="s">
        <v>53</v>
      </c>
      <c r="L4917" s="141" t="s">
        <v>821</v>
      </c>
      <c r="M4917" s="141" t="s">
        <v>311</v>
      </c>
      <c r="N4917" s="141" t="s">
        <v>269</v>
      </c>
      <c r="O4917" s="141" t="s">
        <v>62</v>
      </c>
      <c r="P4917" s="141" t="s">
        <v>1413</v>
      </c>
      <c r="Q4917" s="141" t="s">
        <v>1294</v>
      </c>
      <c r="R4917" s="141" t="s">
        <v>57</v>
      </c>
      <c r="S4917" s="141" t="s">
        <v>1206</v>
      </c>
      <c r="T4917" s="227">
        <v>7.0810000000000004</v>
      </c>
      <c r="U4917" s="146">
        <v>50770</v>
      </c>
      <c r="V4917" s="208">
        <v>6.0699999999999997E-2</v>
      </c>
      <c r="W4917" s="209">
        <v>6.1499999999999999E-2</v>
      </c>
      <c r="X4917" s="141" t="s">
        <v>636</v>
      </c>
      <c r="Y4917" s="141"/>
      <c r="Z4917" s="148">
        <v>325000</v>
      </c>
      <c r="AA4917" s="148">
        <v>1</v>
      </c>
      <c r="AB4917" s="148">
        <v>101.97</v>
      </c>
      <c r="AC4917" s="148">
        <v>0</v>
      </c>
      <c r="AD4917" s="148">
        <v>331.40249999999997</v>
      </c>
      <c r="AE4917" s="151"/>
      <c r="AF4917" s="151"/>
      <c r="AG4917" s="141" t="s">
        <v>17</v>
      </c>
      <c r="AH4917" s="229">
        <v>1.5453304859999999E-3</v>
      </c>
      <c r="AI4917" s="229">
        <v>1.2580802037989909E-4</v>
      </c>
      <c r="AJ4917" s="229">
        <v>3.6317402526736401E-5</v>
      </c>
    </row>
    <row r="4918" spans="1:36" ht="13.5" thickBot="1">
      <c r="A4918" s="153">
        <v>8694</v>
      </c>
      <c r="B4918" s="153">
        <v>12534</v>
      </c>
      <c r="C4918" s="141" t="s">
        <v>1729</v>
      </c>
      <c r="D4918" s="141">
        <v>1963039</v>
      </c>
      <c r="E4918" s="141" t="s">
        <v>430</v>
      </c>
      <c r="F4918" s="141" t="s">
        <v>1730</v>
      </c>
      <c r="G4918" s="141" t="s">
        <v>3529</v>
      </c>
      <c r="H4918" s="141" t="s">
        <v>76</v>
      </c>
      <c r="I4918" s="141" t="s">
        <v>228</v>
      </c>
      <c r="J4918" s="141" t="s">
        <v>53</v>
      </c>
      <c r="K4918" s="141" t="s">
        <v>314</v>
      </c>
      <c r="L4918" s="141" t="s">
        <v>821</v>
      </c>
      <c r="M4918" s="141" t="s">
        <v>311</v>
      </c>
      <c r="N4918" s="141" t="s">
        <v>652</v>
      </c>
      <c r="O4918" s="141" t="s">
        <v>62</v>
      </c>
      <c r="P4918" s="141" t="s">
        <v>1280</v>
      </c>
      <c r="Q4918" s="141" t="s">
        <v>65</v>
      </c>
      <c r="R4918" s="141" t="s">
        <v>57</v>
      </c>
      <c r="S4918" s="141" t="s">
        <v>1206</v>
      </c>
      <c r="T4918" s="227">
        <v>3.452</v>
      </c>
      <c r="U4918" s="146">
        <v>47118</v>
      </c>
      <c r="V4918" s="208">
        <v>7.8799999999999995E-2</v>
      </c>
      <c r="W4918" s="209">
        <v>7.4800000000000005E-2</v>
      </c>
      <c r="X4918" s="141" t="s">
        <v>636</v>
      </c>
      <c r="Y4918" s="141"/>
      <c r="Z4918" s="148">
        <v>3984800</v>
      </c>
      <c r="AA4918" s="148">
        <v>1</v>
      </c>
      <c r="AB4918" s="148">
        <v>102.05</v>
      </c>
      <c r="AC4918" s="148">
        <v>0</v>
      </c>
      <c r="AD4918" s="148">
        <v>4066.4884000000002</v>
      </c>
      <c r="AE4918" s="151"/>
      <c r="AF4918" s="151"/>
      <c r="AG4918" s="141" t="s">
        <v>17</v>
      </c>
      <c r="AH4918" s="229">
        <v>1.1385142857E-2</v>
      </c>
      <c r="AI4918" s="229">
        <v>1.5437326378099842E-3</v>
      </c>
      <c r="AJ4918" s="229">
        <v>4.4563422400000001E-4</v>
      </c>
    </row>
    <row r="4919" spans="1:36" ht="13.5" thickBot="1">
      <c r="A4919" s="153">
        <v>8694</v>
      </c>
      <c r="B4919" s="153">
        <v>12534</v>
      </c>
      <c r="C4919" s="141" t="s">
        <v>1731</v>
      </c>
      <c r="D4919" s="141">
        <v>512951518</v>
      </c>
      <c r="E4919" s="141" t="s">
        <v>429</v>
      </c>
      <c r="F4919" s="141" t="s">
        <v>1732</v>
      </c>
      <c r="G4919" s="141" t="s">
        <v>3530</v>
      </c>
      <c r="H4919" s="141" t="s">
        <v>76</v>
      </c>
      <c r="I4919" s="141" t="s">
        <v>228</v>
      </c>
      <c r="J4919" s="141" t="s">
        <v>53</v>
      </c>
      <c r="K4919" s="141" t="s">
        <v>53</v>
      </c>
      <c r="L4919" s="141" t="s">
        <v>821</v>
      </c>
      <c r="M4919" s="141" t="s">
        <v>311</v>
      </c>
      <c r="N4919" s="141" t="s">
        <v>140</v>
      </c>
      <c r="O4919" s="141" t="s">
        <v>62</v>
      </c>
      <c r="P4919" s="141" t="s">
        <v>298</v>
      </c>
      <c r="Q4919" s="141" t="s">
        <v>298</v>
      </c>
      <c r="R4919" s="141" t="s">
        <v>57</v>
      </c>
      <c r="S4919" s="141" t="s">
        <v>1206</v>
      </c>
      <c r="T4919" s="227">
        <v>2.5049999999999999</v>
      </c>
      <c r="U4919" s="146">
        <v>46660</v>
      </c>
      <c r="V4919" s="208">
        <v>7.7799999999999994E-2</v>
      </c>
      <c r="W4919" s="209">
        <v>6.7599999999999993E-2</v>
      </c>
      <c r="X4919" s="141" t="s">
        <v>636</v>
      </c>
      <c r="Y4919" s="141"/>
      <c r="Z4919" s="148">
        <v>200000</v>
      </c>
      <c r="AA4919" s="148">
        <v>1</v>
      </c>
      <c r="AB4919" s="148">
        <v>102.79</v>
      </c>
      <c r="AC4919" s="148">
        <v>0</v>
      </c>
      <c r="AD4919" s="148">
        <v>205.58</v>
      </c>
      <c r="AE4919" s="151"/>
      <c r="AF4919" s="151"/>
      <c r="AG4919" s="141" t="s">
        <v>17</v>
      </c>
      <c r="AH4919" s="229">
        <v>1.4738393509999999E-3</v>
      </c>
      <c r="AI4919" s="229">
        <v>7.8042901998927761E-5</v>
      </c>
      <c r="AJ4919" s="229">
        <v>2.2528893449646499E-5</v>
      </c>
    </row>
    <row r="4920" spans="1:36" ht="13.5" thickBot="1">
      <c r="A4920" s="153">
        <v>8694</v>
      </c>
      <c r="B4920" s="153">
        <v>12534</v>
      </c>
      <c r="C4920" s="141" t="s">
        <v>1537</v>
      </c>
      <c r="D4920" s="141">
        <v>513834200</v>
      </c>
      <c r="E4920" s="141" t="s">
        <v>429</v>
      </c>
      <c r="F4920" s="141" t="s">
        <v>1733</v>
      </c>
      <c r="G4920" s="141" t="s">
        <v>3531</v>
      </c>
      <c r="H4920" s="141" t="s">
        <v>76</v>
      </c>
      <c r="I4920" s="141" t="s">
        <v>228</v>
      </c>
      <c r="J4920" s="141" t="s">
        <v>53</v>
      </c>
      <c r="K4920" s="141" t="s">
        <v>53</v>
      </c>
      <c r="L4920" s="141" t="s">
        <v>821</v>
      </c>
      <c r="M4920" s="141" t="s">
        <v>311</v>
      </c>
      <c r="N4920" s="141" t="s">
        <v>269</v>
      </c>
      <c r="O4920" s="141" t="s">
        <v>62</v>
      </c>
      <c r="P4920" s="141" t="s">
        <v>1288</v>
      </c>
      <c r="Q4920" s="141" t="s">
        <v>65</v>
      </c>
      <c r="R4920" s="141" t="s">
        <v>57</v>
      </c>
      <c r="S4920" s="141" t="s">
        <v>1206</v>
      </c>
      <c r="T4920" s="227">
        <v>7.1310000000000002</v>
      </c>
      <c r="U4920" s="146">
        <v>50040</v>
      </c>
      <c r="V4920" s="208">
        <v>6.0199999999999997E-2</v>
      </c>
      <c r="W4920" s="209">
        <v>0.06</v>
      </c>
      <c r="X4920" s="141" t="s">
        <v>636</v>
      </c>
      <c r="Y4920" s="141"/>
      <c r="Z4920" s="148">
        <v>742000</v>
      </c>
      <c r="AA4920" s="148">
        <v>1</v>
      </c>
      <c r="AB4920" s="148">
        <v>102.28</v>
      </c>
      <c r="AC4920" s="148">
        <v>0</v>
      </c>
      <c r="AD4920" s="148">
        <v>758.91759999999999</v>
      </c>
      <c r="AE4920" s="151"/>
      <c r="AF4920" s="151"/>
      <c r="AG4920" s="141" t="s">
        <v>17</v>
      </c>
      <c r="AH4920" s="229">
        <v>1.4840000000000001E-3</v>
      </c>
      <c r="AI4920" s="229">
        <v>2.8810259695525567E-4</v>
      </c>
      <c r="AJ4920" s="229">
        <v>8.3167495609793899E-5</v>
      </c>
    </row>
    <row r="4921" spans="1:36" ht="13.5" thickBot="1">
      <c r="A4921" s="153">
        <v>8694</v>
      </c>
      <c r="B4921" s="153">
        <v>12534</v>
      </c>
      <c r="C4921" s="141" t="s">
        <v>1734</v>
      </c>
      <c r="D4921" s="141">
        <v>520039074</v>
      </c>
      <c r="E4921" s="141" t="s">
        <v>429</v>
      </c>
      <c r="F4921" s="141" t="s">
        <v>1735</v>
      </c>
      <c r="G4921" s="141" t="s">
        <v>3532</v>
      </c>
      <c r="H4921" s="141" t="s">
        <v>76</v>
      </c>
      <c r="I4921" s="141" t="s">
        <v>228</v>
      </c>
      <c r="J4921" s="141" t="s">
        <v>53</v>
      </c>
      <c r="K4921" s="141" t="s">
        <v>53</v>
      </c>
      <c r="L4921" s="141" t="s">
        <v>821</v>
      </c>
      <c r="M4921" s="141" t="s">
        <v>311</v>
      </c>
      <c r="N4921" s="141" t="s">
        <v>140</v>
      </c>
      <c r="O4921" s="141" t="s">
        <v>62</v>
      </c>
      <c r="P4921" s="141" t="s">
        <v>298</v>
      </c>
      <c r="Q4921" s="141" t="s">
        <v>298</v>
      </c>
      <c r="R4921" s="141" t="s">
        <v>57</v>
      </c>
      <c r="S4921" s="141" t="s">
        <v>1206</v>
      </c>
      <c r="T4921" s="227">
        <v>3.302</v>
      </c>
      <c r="U4921" s="146">
        <v>47300</v>
      </c>
      <c r="V4921" s="208">
        <v>6.5000000000000002E-2</v>
      </c>
      <c r="W4921" s="209">
        <v>8.2000000000000003E-2</v>
      </c>
      <c r="X4921" s="141" t="s">
        <v>636</v>
      </c>
      <c r="Y4921" s="141"/>
      <c r="Z4921" s="148">
        <v>278000</v>
      </c>
      <c r="AA4921" s="148">
        <v>1</v>
      </c>
      <c r="AB4921" s="148">
        <v>96.78</v>
      </c>
      <c r="AC4921" s="148">
        <v>0</v>
      </c>
      <c r="AD4921" s="148">
        <v>269.04840000000002</v>
      </c>
      <c r="AE4921" s="151"/>
      <c r="AF4921" s="151"/>
      <c r="AG4921" s="141" t="s">
        <v>17</v>
      </c>
      <c r="AH4921" s="229">
        <v>2.4173913040000002E-3</v>
      </c>
      <c r="AI4921" s="229">
        <v>1.021369681591999E-4</v>
      </c>
      <c r="AJ4921" s="229">
        <v>2.9484204379793099E-5</v>
      </c>
    </row>
    <row r="4922" spans="1:36" ht="13.5" thickBot="1">
      <c r="A4922" s="153">
        <v>8694</v>
      </c>
      <c r="B4922" s="153">
        <v>12534</v>
      </c>
      <c r="C4922" s="141" t="s">
        <v>1342</v>
      </c>
      <c r="D4922" s="141">
        <v>520001736</v>
      </c>
      <c r="E4922" s="141" t="s">
        <v>429</v>
      </c>
      <c r="F4922" s="141" t="s">
        <v>3533</v>
      </c>
      <c r="G4922" s="141" t="s">
        <v>3534</v>
      </c>
      <c r="H4922" s="141" t="s">
        <v>76</v>
      </c>
      <c r="I4922" s="141" t="s">
        <v>229</v>
      </c>
      <c r="J4922" s="141" t="s">
        <v>53</v>
      </c>
      <c r="K4922" s="141" t="s">
        <v>53</v>
      </c>
      <c r="L4922" s="141" t="s">
        <v>821</v>
      </c>
      <c r="M4922" s="141" t="s">
        <v>311</v>
      </c>
      <c r="N4922" s="141" t="s">
        <v>651</v>
      </c>
      <c r="O4922" s="141" t="s">
        <v>62</v>
      </c>
      <c r="P4922" s="141" t="s">
        <v>1310</v>
      </c>
      <c r="Q4922" s="141" t="s">
        <v>65</v>
      </c>
      <c r="R4922" s="141" t="s">
        <v>57</v>
      </c>
      <c r="S4922" s="141" t="s">
        <v>1206</v>
      </c>
      <c r="T4922" s="227">
        <v>3.7349999999999999</v>
      </c>
      <c r="U4922" s="146">
        <v>47573</v>
      </c>
      <c r="V4922" s="208">
        <v>3.3399999999999999E-2</v>
      </c>
      <c r="W4922" s="209">
        <v>3.0700000000000002E-2</v>
      </c>
      <c r="X4922" s="141" t="s">
        <v>636</v>
      </c>
      <c r="Y4922" s="141"/>
      <c r="Z4922" s="148">
        <v>2300000</v>
      </c>
      <c r="AA4922" s="148">
        <v>1</v>
      </c>
      <c r="AB4922" s="148">
        <v>103.53</v>
      </c>
      <c r="AC4922" s="148">
        <v>0</v>
      </c>
      <c r="AD4922" s="148">
        <v>2381.19</v>
      </c>
      <c r="AE4922" s="151"/>
      <c r="AF4922" s="151"/>
      <c r="AG4922" s="141" t="s">
        <v>17</v>
      </c>
      <c r="AH4922" s="229">
        <v>3.095546047E-3</v>
      </c>
      <c r="AI4922" s="229">
        <v>9.0395455691617279E-4</v>
      </c>
      <c r="AJ4922" s="229">
        <v>2.6094744499999999E-4</v>
      </c>
    </row>
    <row r="4923" spans="1:36" ht="13.5" thickBot="1">
      <c r="A4923" s="153">
        <v>8694</v>
      </c>
      <c r="B4923" s="153">
        <v>12534</v>
      </c>
      <c r="C4923" s="141" t="s">
        <v>1396</v>
      </c>
      <c r="D4923" s="141">
        <v>520043720</v>
      </c>
      <c r="E4923" s="141" t="s">
        <v>429</v>
      </c>
      <c r="F4923" s="141" t="s">
        <v>3535</v>
      </c>
      <c r="G4923" s="141" t="s">
        <v>3536</v>
      </c>
      <c r="H4923" s="141" t="s">
        <v>76</v>
      </c>
      <c r="I4923" s="141" t="s">
        <v>230</v>
      </c>
      <c r="J4923" s="141" t="s">
        <v>53</v>
      </c>
      <c r="K4923" s="141" t="s">
        <v>53</v>
      </c>
      <c r="L4923" s="141" t="s">
        <v>821</v>
      </c>
      <c r="M4923" s="141" t="s">
        <v>311</v>
      </c>
      <c r="N4923" s="141" t="s">
        <v>652</v>
      </c>
      <c r="O4923" s="141" t="s">
        <v>62</v>
      </c>
      <c r="P4923" s="141" t="s">
        <v>1385</v>
      </c>
      <c r="Q4923" s="141" t="s">
        <v>1294</v>
      </c>
      <c r="R4923" s="141" t="s">
        <v>57</v>
      </c>
      <c r="S4923" s="141" t="s">
        <v>1206</v>
      </c>
      <c r="T4923" s="227">
        <v>4.7610000000000001</v>
      </c>
      <c r="U4923" s="146">
        <v>47819</v>
      </c>
      <c r="V4923" s="208">
        <v>7.7299999999999994E-2</v>
      </c>
      <c r="W4923" s="209">
        <v>6.2E-2</v>
      </c>
      <c r="X4923" s="141" t="s">
        <v>636</v>
      </c>
      <c r="Y4923" s="141"/>
      <c r="Z4923" s="148">
        <v>3333000</v>
      </c>
      <c r="AA4923" s="148">
        <v>1</v>
      </c>
      <c r="AB4923" s="148">
        <v>105.64</v>
      </c>
      <c r="AC4923" s="148">
        <v>0</v>
      </c>
      <c r="AD4923" s="148">
        <v>3520.9812000000002</v>
      </c>
      <c r="AE4923" s="151"/>
      <c r="AF4923" s="151"/>
      <c r="AG4923" s="141" t="s">
        <v>17</v>
      </c>
      <c r="AH4923" s="229">
        <v>2.3898983235000001E-2</v>
      </c>
      <c r="AI4923" s="229">
        <v>1.3366455430084011E-3</v>
      </c>
      <c r="AJ4923" s="229">
        <v>3.8585373200000002E-4</v>
      </c>
    </row>
    <row r="4924" spans="1:36" ht="13.5" thickBot="1">
      <c r="A4924" s="153">
        <v>8694</v>
      </c>
      <c r="B4924" s="153">
        <v>12534</v>
      </c>
      <c r="C4924" s="141" t="s">
        <v>1470</v>
      </c>
      <c r="D4924" s="141">
        <v>1991033</v>
      </c>
      <c r="E4924" s="141" t="s">
        <v>430</v>
      </c>
      <c r="F4924" s="141" t="s">
        <v>3537</v>
      </c>
      <c r="G4924" s="141" t="s">
        <v>3538</v>
      </c>
      <c r="H4924" s="141" t="s">
        <v>76</v>
      </c>
      <c r="I4924" s="141" t="s">
        <v>228</v>
      </c>
      <c r="J4924" s="141" t="s">
        <v>53</v>
      </c>
      <c r="K4924" s="141" t="s">
        <v>314</v>
      </c>
      <c r="L4924" s="141" t="s">
        <v>821</v>
      </c>
      <c r="M4924" s="141" t="s">
        <v>311</v>
      </c>
      <c r="N4924" s="141" t="s">
        <v>652</v>
      </c>
      <c r="O4924" s="141" t="s">
        <v>62</v>
      </c>
      <c r="P4924" s="141" t="s">
        <v>1288</v>
      </c>
      <c r="Q4924" s="141" t="s">
        <v>65</v>
      </c>
      <c r="R4924" s="141" t="s">
        <v>57</v>
      </c>
      <c r="S4924" s="141" t="s">
        <v>1206</v>
      </c>
      <c r="T4924" s="227">
        <v>4.2919999999999998</v>
      </c>
      <c r="U4924" s="146">
        <v>47421</v>
      </c>
      <c r="V4924" s="208">
        <v>7.1099999999999997E-2</v>
      </c>
      <c r="W4924" s="209">
        <v>6.6699999999999995E-2</v>
      </c>
      <c r="X4924" s="141" t="s">
        <v>636</v>
      </c>
      <c r="Y4924" s="141"/>
      <c r="Z4924" s="148">
        <v>2370000</v>
      </c>
      <c r="AA4924" s="148">
        <v>1</v>
      </c>
      <c r="AB4924" s="148">
        <v>104.03</v>
      </c>
      <c r="AC4924" s="148">
        <v>0</v>
      </c>
      <c r="AD4924" s="148">
        <v>2465.511</v>
      </c>
      <c r="AE4924" s="151"/>
      <c r="AF4924" s="151"/>
      <c r="AG4924" s="141" t="s">
        <v>17</v>
      </c>
      <c r="AH4924" s="229">
        <v>5.6834532370000001E-3</v>
      </c>
      <c r="AI4924" s="229">
        <v>9.3596475022024699E-4</v>
      </c>
      <c r="AJ4924" s="229">
        <v>2.7018792899999999E-4</v>
      </c>
    </row>
    <row r="4925" spans="1:36" ht="13.5" thickBot="1">
      <c r="A4925" s="153">
        <v>8694</v>
      </c>
      <c r="B4925" s="153">
        <v>12534</v>
      </c>
      <c r="C4925" s="141" t="s">
        <v>1772</v>
      </c>
      <c r="D4925" s="141">
        <v>520036732</v>
      </c>
      <c r="E4925" s="141" t="s">
        <v>429</v>
      </c>
      <c r="F4925" s="141" t="s">
        <v>3539</v>
      </c>
      <c r="G4925" s="141" t="s">
        <v>3540</v>
      </c>
      <c r="H4925" s="141" t="s">
        <v>76</v>
      </c>
      <c r="I4925" s="141" t="s">
        <v>228</v>
      </c>
      <c r="J4925" s="141" t="s">
        <v>53</v>
      </c>
      <c r="K4925" s="141" t="s">
        <v>53</v>
      </c>
      <c r="L4925" s="141" t="s">
        <v>821</v>
      </c>
      <c r="M4925" s="141" t="s">
        <v>311</v>
      </c>
      <c r="N4925" s="141" t="s">
        <v>75</v>
      </c>
      <c r="O4925" s="141" t="s">
        <v>62</v>
      </c>
      <c r="P4925" s="141" t="s">
        <v>1293</v>
      </c>
      <c r="Q4925" s="141" t="s">
        <v>1294</v>
      </c>
      <c r="R4925" s="141" t="s">
        <v>57</v>
      </c>
      <c r="S4925" s="141" t="s">
        <v>1206</v>
      </c>
      <c r="T4925" s="227">
        <v>5.2460000000000004</v>
      </c>
      <c r="U4925" s="146">
        <v>49125</v>
      </c>
      <c r="V4925" s="208">
        <v>5.8500000000000003E-2</v>
      </c>
      <c r="W4925" s="209">
        <v>5.7700000000000001E-2</v>
      </c>
      <c r="X4925" s="141" t="s">
        <v>636</v>
      </c>
      <c r="Y4925" s="141"/>
      <c r="Z4925" s="148">
        <v>1100000</v>
      </c>
      <c r="AA4925" s="148">
        <v>1</v>
      </c>
      <c r="AB4925" s="148">
        <v>101.6</v>
      </c>
      <c r="AC4925" s="148">
        <v>0</v>
      </c>
      <c r="AD4925" s="148">
        <v>1117.5999999999999</v>
      </c>
      <c r="AE4925" s="151"/>
      <c r="AF4925" s="151"/>
      <c r="AG4925" s="141" t="s">
        <v>17</v>
      </c>
      <c r="AH4925" s="229">
        <v>7.0967741929999998E-3</v>
      </c>
      <c r="AI4925" s="229">
        <v>4.2426669556377885E-4</v>
      </c>
      <c r="AJ4925" s="229">
        <v>1.2247442E-4</v>
      </c>
    </row>
    <row r="4926" spans="1:36" ht="13.5" thickBot="1">
      <c r="A4926" s="153">
        <v>8694</v>
      </c>
      <c r="B4926" s="153">
        <v>12534</v>
      </c>
      <c r="C4926" s="141" t="s">
        <v>1703</v>
      </c>
      <c r="D4926" s="141">
        <v>520033234</v>
      </c>
      <c r="E4926" s="141" t="s">
        <v>429</v>
      </c>
      <c r="F4926" s="141" t="s">
        <v>3541</v>
      </c>
      <c r="G4926" s="141" t="s">
        <v>3542</v>
      </c>
      <c r="H4926" s="141" t="s">
        <v>76</v>
      </c>
      <c r="I4926" s="141" t="s">
        <v>229</v>
      </c>
      <c r="J4926" s="141" t="s">
        <v>53</v>
      </c>
      <c r="K4926" s="141" t="s">
        <v>53</v>
      </c>
      <c r="L4926" s="141" t="s">
        <v>821</v>
      </c>
      <c r="M4926" s="141" t="s">
        <v>311</v>
      </c>
      <c r="N4926" s="141" t="s">
        <v>652</v>
      </c>
      <c r="O4926" s="141" t="s">
        <v>62</v>
      </c>
      <c r="P4926" s="141" t="s">
        <v>1280</v>
      </c>
      <c r="Q4926" s="141" t="s">
        <v>65</v>
      </c>
      <c r="R4926" s="141" t="s">
        <v>57</v>
      </c>
      <c r="S4926" s="141" t="s">
        <v>1206</v>
      </c>
      <c r="T4926" s="227">
        <v>4.9930000000000003</v>
      </c>
      <c r="U4926" s="146">
        <v>47756</v>
      </c>
      <c r="V4926" s="208">
        <v>4.24E-2</v>
      </c>
      <c r="W4926" s="209">
        <v>3.8100000000000002E-2</v>
      </c>
      <c r="X4926" s="141" t="s">
        <v>636</v>
      </c>
      <c r="Y4926" s="141"/>
      <c r="Z4926" s="148">
        <v>5008000</v>
      </c>
      <c r="AA4926" s="148">
        <v>1</v>
      </c>
      <c r="AB4926" s="148">
        <v>103.93</v>
      </c>
      <c r="AC4926" s="148">
        <v>0</v>
      </c>
      <c r="AD4926" s="148">
        <v>5204.8144000000002</v>
      </c>
      <c r="AE4926" s="151"/>
      <c r="AF4926" s="151"/>
      <c r="AG4926" s="141" t="s">
        <v>17</v>
      </c>
      <c r="AH4926" s="229">
        <v>7.7643410850000002E-3</v>
      </c>
      <c r="AI4926" s="229">
        <v>1.9758674002422804E-3</v>
      </c>
      <c r="AJ4926" s="229">
        <v>5.70379944E-4</v>
      </c>
    </row>
    <row r="4927" spans="1:36" ht="13.5" thickBot="1">
      <c r="A4927" s="153">
        <v>8694</v>
      </c>
      <c r="B4927" s="153">
        <v>12534</v>
      </c>
      <c r="C4927" s="141" t="s">
        <v>1284</v>
      </c>
      <c r="D4927" s="141">
        <v>510960719</v>
      </c>
      <c r="E4927" s="141" t="s">
        <v>429</v>
      </c>
      <c r="F4927" s="141" t="s">
        <v>3543</v>
      </c>
      <c r="G4927" s="141" t="s">
        <v>3544</v>
      </c>
      <c r="H4927" s="141" t="s">
        <v>76</v>
      </c>
      <c r="I4927" s="141" t="s">
        <v>229</v>
      </c>
      <c r="J4927" s="141" t="s">
        <v>53</v>
      </c>
      <c r="K4927" s="141" t="s">
        <v>53</v>
      </c>
      <c r="L4927" s="141" t="s">
        <v>821</v>
      </c>
      <c r="M4927" s="141" t="s">
        <v>311</v>
      </c>
      <c r="N4927" s="141" t="s">
        <v>651</v>
      </c>
      <c r="O4927" s="141" t="s">
        <v>62</v>
      </c>
      <c r="P4927" s="141" t="s">
        <v>1394</v>
      </c>
      <c r="Q4927" s="141" t="s">
        <v>1294</v>
      </c>
      <c r="R4927" s="141" t="s">
        <v>57</v>
      </c>
      <c r="S4927" s="141" t="s">
        <v>1206</v>
      </c>
      <c r="T4927" s="227">
        <v>12.14</v>
      </c>
      <c r="U4927" s="146">
        <v>53329</v>
      </c>
      <c r="V4927" s="208">
        <v>3.6700000000000003E-2</v>
      </c>
      <c r="W4927" s="209">
        <v>3.6600000000000001E-2</v>
      </c>
      <c r="X4927" s="141" t="s">
        <v>636</v>
      </c>
      <c r="Y4927" s="141"/>
      <c r="Z4927" s="148">
        <v>1268000</v>
      </c>
      <c r="AA4927" s="148">
        <v>1</v>
      </c>
      <c r="AB4927" s="148">
        <v>102.68</v>
      </c>
      <c r="AC4927" s="148">
        <v>0</v>
      </c>
      <c r="AD4927" s="148">
        <v>1301.9824000000001</v>
      </c>
      <c r="AE4927" s="151"/>
      <c r="AF4927" s="151"/>
      <c r="AG4927" s="141" t="s">
        <v>17</v>
      </c>
      <c r="AH4927" s="229">
        <v>1.2801654110000001E-3</v>
      </c>
      <c r="AI4927" s="229">
        <v>4.9426250047440788E-4</v>
      </c>
      <c r="AJ4927" s="229">
        <v>1.4268033200000001E-4</v>
      </c>
    </row>
    <row r="4928" spans="1:36" ht="13.5" thickBot="1">
      <c r="A4928" s="153">
        <v>8694</v>
      </c>
      <c r="B4928" s="153">
        <v>12534</v>
      </c>
      <c r="C4928" s="141" t="s">
        <v>3545</v>
      </c>
      <c r="D4928" s="141">
        <v>516456084</v>
      </c>
      <c r="E4928" s="141" t="s">
        <v>429</v>
      </c>
      <c r="F4928" s="141" t="s">
        <v>3546</v>
      </c>
      <c r="G4928" s="141" t="s">
        <v>3547</v>
      </c>
      <c r="H4928" s="141" t="s">
        <v>76</v>
      </c>
      <c r="I4928" s="141" t="s">
        <v>229</v>
      </c>
      <c r="J4928" s="141" t="s">
        <v>53</v>
      </c>
      <c r="K4928" s="141" t="s">
        <v>53</v>
      </c>
      <c r="L4928" s="141" t="s">
        <v>821</v>
      </c>
      <c r="M4928" s="141" t="s">
        <v>311</v>
      </c>
      <c r="N4928" s="141" t="s">
        <v>651</v>
      </c>
      <c r="O4928" s="141" t="s">
        <v>62</v>
      </c>
      <c r="P4928" s="141" t="s">
        <v>298</v>
      </c>
      <c r="Q4928" s="141" t="s">
        <v>298</v>
      </c>
      <c r="R4928" s="141" t="s">
        <v>57</v>
      </c>
      <c r="S4928" s="141" t="s">
        <v>1206</v>
      </c>
      <c r="T4928" s="227">
        <v>3.6070000000000002</v>
      </c>
      <c r="U4928" s="146">
        <v>46997</v>
      </c>
      <c r="V4928" s="208">
        <v>3.7400000000000003E-2</v>
      </c>
      <c r="W4928" s="209">
        <v>3.5999999999999997E-2</v>
      </c>
      <c r="X4928" s="141" t="s">
        <v>636</v>
      </c>
      <c r="Y4928" s="141"/>
      <c r="Z4928" s="148">
        <v>2083000</v>
      </c>
      <c r="AA4928" s="148">
        <v>1</v>
      </c>
      <c r="AB4928" s="148">
        <v>102.4</v>
      </c>
      <c r="AC4928" s="148">
        <v>0</v>
      </c>
      <c r="AD4928" s="148">
        <v>2132.9920000000002</v>
      </c>
      <c r="AE4928" s="151"/>
      <c r="AF4928" s="151"/>
      <c r="AG4928" s="141" t="s">
        <v>17</v>
      </c>
      <c r="AH4928" s="229">
        <v>1.0467336682999999E-2</v>
      </c>
      <c r="AI4928" s="229">
        <v>8.0973288073011456E-4</v>
      </c>
      <c r="AJ4928" s="229">
        <v>2.33748173E-4</v>
      </c>
    </row>
    <row r="4929" spans="1:36" ht="13.5" thickBot="1">
      <c r="A4929" s="153">
        <v>8694</v>
      </c>
      <c r="B4929" s="153">
        <v>12534</v>
      </c>
      <c r="C4929" s="141" t="s">
        <v>3548</v>
      </c>
      <c r="D4929" s="141">
        <v>514160530</v>
      </c>
      <c r="E4929" s="141" t="s">
        <v>429</v>
      </c>
      <c r="F4929" s="141" t="s">
        <v>3549</v>
      </c>
      <c r="G4929" s="141" t="s">
        <v>3550</v>
      </c>
      <c r="H4929" s="141" t="s">
        <v>76</v>
      </c>
      <c r="I4929" s="141" t="s">
        <v>623</v>
      </c>
      <c r="J4929" s="141" t="s">
        <v>53</v>
      </c>
      <c r="K4929" s="141" t="s">
        <v>53</v>
      </c>
      <c r="L4929" s="141" t="s">
        <v>821</v>
      </c>
      <c r="M4929" s="141" t="s">
        <v>311</v>
      </c>
      <c r="N4929" s="141" t="s">
        <v>263</v>
      </c>
      <c r="O4929" s="141" t="s">
        <v>62</v>
      </c>
      <c r="P4929" s="141" t="s">
        <v>298</v>
      </c>
      <c r="Q4929" s="141" t="s">
        <v>298</v>
      </c>
      <c r="R4929" s="141" t="s">
        <v>57</v>
      </c>
      <c r="S4929" s="141" t="s">
        <v>1206</v>
      </c>
      <c r="T4929" s="227">
        <v>3.6970000000000001</v>
      </c>
      <c r="U4929" s="146">
        <v>47300</v>
      </c>
      <c r="V4929" s="208">
        <v>5.5E-2</v>
      </c>
      <c r="W4929" s="209">
        <v>7.7200000000000005E-2</v>
      </c>
      <c r="X4929" s="141" t="s">
        <v>636</v>
      </c>
      <c r="Y4929" s="141"/>
      <c r="Z4929" s="148">
        <v>650000</v>
      </c>
      <c r="AA4929" s="148">
        <v>1</v>
      </c>
      <c r="AB4929" s="148">
        <v>93.6</v>
      </c>
      <c r="AC4929" s="148">
        <v>0</v>
      </c>
      <c r="AD4929" s="148">
        <v>608.4</v>
      </c>
      <c r="AE4929" s="151"/>
      <c r="AF4929" s="151"/>
      <c r="AG4929" s="141" t="s">
        <v>17</v>
      </c>
      <c r="AH4929" s="229">
        <v>8.7719298239999997E-3</v>
      </c>
      <c r="AI4929" s="229">
        <v>2.3096264994721107E-4</v>
      </c>
      <c r="AJ4929" s="229">
        <v>6.6672724850495803E-5</v>
      </c>
    </row>
    <row r="4930" spans="1:36" ht="13.5" thickBot="1">
      <c r="A4930" s="153">
        <v>8694</v>
      </c>
      <c r="B4930" s="153">
        <v>12534</v>
      </c>
      <c r="C4930" s="141" t="s">
        <v>1306</v>
      </c>
      <c r="D4930" s="141">
        <v>510560188</v>
      </c>
      <c r="E4930" s="141" t="s">
        <v>429</v>
      </c>
      <c r="F4930" s="141" t="s">
        <v>3751</v>
      </c>
      <c r="G4930" s="141" t="s">
        <v>3752</v>
      </c>
      <c r="H4930" s="141" t="s">
        <v>76</v>
      </c>
      <c r="I4930" s="141" t="s">
        <v>229</v>
      </c>
      <c r="J4930" s="141" t="s">
        <v>53</v>
      </c>
      <c r="K4930" s="141" t="s">
        <v>53</v>
      </c>
      <c r="L4930" s="141" t="s">
        <v>821</v>
      </c>
      <c r="M4930" s="141" t="s">
        <v>311</v>
      </c>
      <c r="N4930" s="141" t="s">
        <v>652</v>
      </c>
      <c r="O4930" s="141" t="s">
        <v>62</v>
      </c>
      <c r="P4930" s="141" t="s">
        <v>1333</v>
      </c>
      <c r="Q4930" s="141" t="s">
        <v>65</v>
      </c>
      <c r="R4930" s="141" t="s">
        <v>57</v>
      </c>
      <c r="S4930" s="141" t="s">
        <v>1206</v>
      </c>
      <c r="T4930" s="227">
        <v>7.16</v>
      </c>
      <c r="U4930" s="146">
        <v>49218</v>
      </c>
      <c r="V4930" s="208">
        <v>4.02E-2</v>
      </c>
      <c r="W4930" s="209">
        <v>3.9699999999999999E-2</v>
      </c>
      <c r="X4930" s="141" t="s">
        <v>636</v>
      </c>
      <c r="Y4930" s="141"/>
      <c r="Z4930" s="148">
        <v>981000</v>
      </c>
      <c r="AA4930" s="148">
        <v>1</v>
      </c>
      <c r="AB4930" s="148">
        <v>101.8</v>
      </c>
      <c r="AC4930" s="148">
        <v>0</v>
      </c>
      <c r="AD4930" s="148">
        <v>998.65800000000002</v>
      </c>
      <c r="AE4930" s="151"/>
      <c r="AF4930" s="151"/>
      <c r="AG4930" s="141" t="s">
        <v>17</v>
      </c>
      <c r="AH4930" s="229">
        <v>2.802857142E-3</v>
      </c>
      <c r="AI4930" s="229">
        <v>3.7911357342370467E-4</v>
      </c>
      <c r="AJ4930" s="229">
        <v>1.09439924E-4</v>
      </c>
    </row>
    <row r="4931" spans="1:36" ht="13.5" thickBot="1">
      <c r="A4931" s="153">
        <v>8694</v>
      </c>
      <c r="B4931" s="153">
        <v>12534</v>
      </c>
      <c r="C4931" s="141" t="s">
        <v>1416</v>
      </c>
      <c r="D4931" s="141">
        <v>513257873</v>
      </c>
      <c r="E4931" s="141" t="s">
        <v>429</v>
      </c>
      <c r="F4931" s="141" t="s">
        <v>3551</v>
      </c>
      <c r="G4931" s="141" t="s">
        <v>3552</v>
      </c>
      <c r="H4931" s="141" t="s">
        <v>76</v>
      </c>
      <c r="I4931" s="141" t="s">
        <v>229</v>
      </c>
      <c r="J4931" s="141" t="s">
        <v>53</v>
      </c>
      <c r="K4931" s="141" t="s">
        <v>53</v>
      </c>
      <c r="L4931" s="141" t="s">
        <v>821</v>
      </c>
      <c r="M4931" s="141" t="s">
        <v>311</v>
      </c>
      <c r="N4931" s="141" t="s">
        <v>651</v>
      </c>
      <c r="O4931" s="141" t="s">
        <v>62</v>
      </c>
      <c r="P4931" s="141" t="s">
        <v>1288</v>
      </c>
      <c r="Q4931" s="141" t="s">
        <v>65</v>
      </c>
      <c r="R4931" s="141" t="s">
        <v>57</v>
      </c>
      <c r="S4931" s="141" t="s">
        <v>1206</v>
      </c>
      <c r="T4931" s="227">
        <v>5.6559999999999997</v>
      </c>
      <c r="U4931" s="146">
        <v>48700</v>
      </c>
      <c r="V4931" s="208">
        <v>3.1800000000000002E-2</v>
      </c>
      <c r="W4931" s="209">
        <v>3.2199999999999999E-2</v>
      </c>
      <c r="X4931" s="141" t="s">
        <v>636</v>
      </c>
      <c r="Y4931" s="141"/>
      <c r="Z4931" s="148">
        <v>2151340</v>
      </c>
      <c r="AA4931" s="148">
        <v>1</v>
      </c>
      <c r="AB4931" s="148">
        <v>100.92</v>
      </c>
      <c r="AC4931" s="148">
        <v>0</v>
      </c>
      <c r="AD4931" s="148">
        <v>2171.1323299999999</v>
      </c>
      <c r="AE4931" s="151"/>
      <c r="AF4931" s="151"/>
      <c r="AG4931" s="141" t="s">
        <v>17</v>
      </c>
      <c r="AH4931" s="229">
        <v>6.0244411960000003E-3</v>
      </c>
      <c r="AI4931" s="229">
        <v>8.2421182827557978E-4</v>
      </c>
      <c r="AJ4931" s="229">
        <v>2.3792785699999999E-4</v>
      </c>
    </row>
    <row r="4932" spans="1:36" ht="13.5" thickBot="1">
      <c r="A4932" s="153">
        <v>8694</v>
      </c>
      <c r="B4932" s="153">
        <v>12534</v>
      </c>
      <c r="C4932" s="141" t="s">
        <v>1526</v>
      </c>
      <c r="D4932" s="141">
        <v>514599943</v>
      </c>
      <c r="E4932" s="141" t="s">
        <v>429</v>
      </c>
      <c r="F4932" s="141" t="s">
        <v>3711</v>
      </c>
      <c r="G4932" s="141" t="s">
        <v>3712</v>
      </c>
      <c r="H4932" s="141" t="s">
        <v>76</v>
      </c>
      <c r="I4932" s="141" t="s">
        <v>228</v>
      </c>
      <c r="J4932" s="141" t="s">
        <v>53</v>
      </c>
      <c r="K4932" s="141" t="s">
        <v>53</v>
      </c>
      <c r="L4932" s="141" t="s">
        <v>821</v>
      </c>
      <c r="M4932" s="141" t="s">
        <v>311</v>
      </c>
      <c r="N4932" s="141" t="s">
        <v>647</v>
      </c>
      <c r="O4932" s="141" t="s">
        <v>62</v>
      </c>
      <c r="P4932" s="141" t="s">
        <v>1447</v>
      </c>
      <c r="Q4932" s="141" t="s">
        <v>1294</v>
      </c>
      <c r="R4932" s="141" t="s">
        <v>57</v>
      </c>
      <c r="S4932" s="141" t="s">
        <v>1206</v>
      </c>
      <c r="T4932" s="227">
        <v>6.1669999999999998</v>
      </c>
      <c r="U4932" s="146">
        <v>48945</v>
      </c>
      <c r="V4932" s="208">
        <v>6.6900000000000001E-2</v>
      </c>
      <c r="W4932" s="209">
        <v>6.7599999999999993E-2</v>
      </c>
      <c r="X4932" s="141" t="s">
        <v>636</v>
      </c>
      <c r="Y4932" s="141"/>
      <c r="Z4932" s="148">
        <v>300000</v>
      </c>
      <c r="AA4932" s="148">
        <v>1</v>
      </c>
      <c r="AB4932" s="148">
        <v>100.53</v>
      </c>
      <c r="AC4932" s="148">
        <v>0</v>
      </c>
      <c r="AD4932" s="148">
        <v>301.58999999999997</v>
      </c>
      <c r="AE4932" s="151"/>
      <c r="AF4932" s="151"/>
      <c r="AG4932" s="141" t="s">
        <v>17</v>
      </c>
      <c r="AH4932" s="229">
        <v>8.4507042200000001E-4</v>
      </c>
      <c r="AI4932" s="229">
        <v>1.1449050887176098E-4</v>
      </c>
      <c r="AJ4932" s="229">
        <v>3.3050340380770902E-5</v>
      </c>
    </row>
    <row r="4933" spans="1:36" ht="13.5" thickBot="1">
      <c r="A4933" s="153">
        <v>8694</v>
      </c>
      <c r="B4933" s="153">
        <v>12534</v>
      </c>
      <c r="C4933" s="141" t="s">
        <v>3553</v>
      </c>
      <c r="D4933" s="141">
        <v>520018482</v>
      </c>
      <c r="E4933" s="141" t="s">
        <v>429</v>
      </c>
      <c r="F4933" s="141" t="s">
        <v>3554</v>
      </c>
      <c r="G4933" s="141" t="s">
        <v>3555</v>
      </c>
      <c r="H4933" s="141" t="s">
        <v>76</v>
      </c>
      <c r="I4933" s="141" t="s">
        <v>229</v>
      </c>
      <c r="J4933" s="141" t="s">
        <v>53</v>
      </c>
      <c r="K4933" s="141" t="s">
        <v>53</v>
      </c>
      <c r="L4933" s="141" t="s">
        <v>821</v>
      </c>
      <c r="M4933" s="141" t="s">
        <v>311</v>
      </c>
      <c r="N4933" s="141" t="s">
        <v>261</v>
      </c>
      <c r="O4933" s="141" t="s">
        <v>62</v>
      </c>
      <c r="P4933" s="141" t="s">
        <v>298</v>
      </c>
      <c r="Q4933" s="141" t="s">
        <v>298</v>
      </c>
      <c r="R4933" s="141" t="s">
        <v>57</v>
      </c>
      <c r="S4933" s="141" t="s">
        <v>1206</v>
      </c>
      <c r="T4933" s="227">
        <v>4.5789999999999997</v>
      </c>
      <c r="U4933" s="146">
        <v>47664</v>
      </c>
      <c r="V4933" s="208">
        <v>4.0899999999999999E-2</v>
      </c>
      <c r="W4933" s="209">
        <v>3.8899999999999997E-2</v>
      </c>
      <c r="X4933" s="141" t="s">
        <v>636</v>
      </c>
      <c r="Y4933" s="141"/>
      <c r="Z4933" s="148">
        <v>472000</v>
      </c>
      <c r="AA4933" s="148">
        <v>1</v>
      </c>
      <c r="AB4933" s="148">
        <v>101.18</v>
      </c>
      <c r="AC4933" s="148">
        <v>0</v>
      </c>
      <c r="AD4933" s="148">
        <v>477.56959999999998</v>
      </c>
      <c r="AE4933" s="151"/>
      <c r="AF4933" s="151"/>
      <c r="AG4933" s="141" t="s">
        <v>17</v>
      </c>
      <c r="AH4933" s="229">
        <v>1.3964497039999999E-3</v>
      </c>
      <c r="AI4933" s="229">
        <v>1.8129641740668903E-4</v>
      </c>
      <c r="AJ4933" s="229">
        <v>5.23354150850778E-5</v>
      </c>
    </row>
    <row r="4934" spans="1:36" ht="13.5" thickBot="1">
      <c r="A4934" s="153">
        <v>8694</v>
      </c>
      <c r="B4934" s="153">
        <v>12534</v>
      </c>
      <c r="C4934" s="141" t="s">
        <v>2551</v>
      </c>
      <c r="D4934" s="141">
        <v>520027293</v>
      </c>
      <c r="E4934" s="141" t="s">
        <v>429</v>
      </c>
      <c r="F4934" s="141" t="s">
        <v>3556</v>
      </c>
      <c r="G4934" s="141" t="s">
        <v>3557</v>
      </c>
      <c r="H4934" s="141" t="s">
        <v>76</v>
      </c>
      <c r="I4934" s="141" t="s">
        <v>229</v>
      </c>
      <c r="J4934" s="141" t="s">
        <v>53</v>
      </c>
      <c r="K4934" s="141" t="s">
        <v>53</v>
      </c>
      <c r="L4934" s="141" t="s">
        <v>821</v>
      </c>
      <c r="M4934" s="141" t="s">
        <v>311</v>
      </c>
      <c r="N4934" s="141" t="s">
        <v>156</v>
      </c>
      <c r="O4934" s="141" t="s">
        <v>62</v>
      </c>
      <c r="P4934" s="141" t="s">
        <v>1323</v>
      </c>
      <c r="Q4934" s="141" t="s">
        <v>1294</v>
      </c>
      <c r="R4934" s="141" t="s">
        <v>57</v>
      </c>
      <c r="S4934" s="141" t="s">
        <v>1206</v>
      </c>
      <c r="T4934" s="227">
        <v>11.738</v>
      </c>
      <c r="U4934" s="146">
        <v>55154</v>
      </c>
      <c r="V4934" s="208">
        <v>3.2899999999999999E-2</v>
      </c>
      <c r="W4934" s="209">
        <v>3.2899999999999999E-2</v>
      </c>
      <c r="X4934" s="141" t="s">
        <v>636</v>
      </c>
      <c r="Y4934" s="141"/>
      <c r="Z4934" s="148">
        <v>1487000</v>
      </c>
      <c r="AA4934" s="148">
        <v>1</v>
      </c>
      <c r="AB4934" s="148">
        <v>100.33</v>
      </c>
      <c r="AC4934" s="148">
        <v>0</v>
      </c>
      <c r="AD4934" s="148">
        <v>1491.9070999999999</v>
      </c>
      <c r="AE4934" s="151"/>
      <c r="AF4934" s="151"/>
      <c r="AG4934" s="141" t="s">
        <v>17</v>
      </c>
      <c r="AH4934" s="229">
        <v>2.9740000000000001E-3</v>
      </c>
      <c r="AI4934" s="229">
        <v>5.6636229009049768E-4</v>
      </c>
      <c r="AJ4934" s="229">
        <v>1.63493608E-4</v>
      </c>
    </row>
    <row r="4935" spans="1:36" ht="13.5" thickBot="1">
      <c r="A4935" s="153">
        <v>8694</v>
      </c>
      <c r="B4935" s="153">
        <v>12534</v>
      </c>
      <c r="C4935" s="141" t="s">
        <v>1324</v>
      </c>
      <c r="D4935" s="141">
        <v>520036690</v>
      </c>
      <c r="E4935" s="141" t="s">
        <v>429</v>
      </c>
      <c r="F4935" s="141" t="s">
        <v>3558</v>
      </c>
      <c r="G4935" s="141" t="s">
        <v>3559</v>
      </c>
      <c r="H4935" s="141" t="s">
        <v>76</v>
      </c>
      <c r="I4935" s="141" t="s">
        <v>228</v>
      </c>
      <c r="J4935" s="141" t="s">
        <v>53</v>
      </c>
      <c r="K4935" s="141" t="s">
        <v>53</v>
      </c>
      <c r="L4935" s="141" t="s">
        <v>821</v>
      </c>
      <c r="M4935" s="141" t="s">
        <v>311</v>
      </c>
      <c r="N4935" s="141" t="s">
        <v>252</v>
      </c>
      <c r="O4935" s="141" t="s">
        <v>62</v>
      </c>
      <c r="P4935" s="141" t="s">
        <v>1288</v>
      </c>
      <c r="Q4935" s="141" t="s">
        <v>65</v>
      </c>
      <c r="R4935" s="141" t="s">
        <v>57</v>
      </c>
      <c r="S4935" s="141" t="s">
        <v>1206</v>
      </c>
      <c r="T4935" s="227">
        <v>5.6340000000000003</v>
      </c>
      <c r="U4935" s="146">
        <v>49279</v>
      </c>
      <c r="V4935" s="208">
        <v>5.6800000000000003E-2</v>
      </c>
      <c r="W4935" s="209">
        <v>5.6099999999999997E-2</v>
      </c>
      <c r="X4935" s="141" t="s">
        <v>636</v>
      </c>
      <c r="Y4935" s="141"/>
      <c r="Z4935" s="148">
        <v>599000</v>
      </c>
      <c r="AA4935" s="148">
        <v>1</v>
      </c>
      <c r="AB4935" s="148">
        <v>100.98</v>
      </c>
      <c r="AC4935" s="148">
        <v>0</v>
      </c>
      <c r="AD4935" s="148">
        <v>604.87019999999995</v>
      </c>
      <c r="AE4935" s="151"/>
      <c r="AF4935" s="151"/>
      <c r="AG4935" s="141" t="s">
        <v>17</v>
      </c>
      <c r="AH4935" s="229">
        <v>3.9933333329999999E-3</v>
      </c>
      <c r="AI4935" s="229">
        <v>2.2962265658464751E-4</v>
      </c>
      <c r="AJ4935" s="229">
        <v>6.6285904692413506E-5</v>
      </c>
    </row>
    <row r="4936" spans="1:36" ht="13.5" thickBot="1">
      <c r="A4936" s="153">
        <v>8694</v>
      </c>
      <c r="B4936" s="153">
        <v>12534</v>
      </c>
      <c r="C4936" s="141" t="s">
        <v>1381</v>
      </c>
      <c r="D4936" s="141">
        <v>511659401</v>
      </c>
      <c r="E4936" s="141" t="s">
        <v>429</v>
      </c>
      <c r="F4936" s="141" t="s">
        <v>3560</v>
      </c>
      <c r="G4936" s="141" t="s">
        <v>3561</v>
      </c>
      <c r="H4936" s="141" t="s">
        <v>76</v>
      </c>
      <c r="I4936" s="141" t="s">
        <v>229</v>
      </c>
      <c r="J4936" s="141" t="s">
        <v>53</v>
      </c>
      <c r="K4936" s="141" t="s">
        <v>53</v>
      </c>
      <c r="L4936" s="141" t="s">
        <v>821</v>
      </c>
      <c r="M4936" s="141" t="s">
        <v>311</v>
      </c>
      <c r="N4936" s="141" t="s">
        <v>651</v>
      </c>
      <c r="O4936" s="141" t="s">
        <v>62</v>
      </c>
      <c r="P4936" s="141" t="s">
        <v>1310</v>
      </c>
      <c r="Q4936" s="141" t="s">
        <v>65</v>
      </c>
      <c r="R4936" s="141" t="s">
        <v>57</v>
      </c>
      <c r="S4936" s="141" t="s">
        <v>1206</v>
      </c>
      <c r="T4936" s="227">
        <v>7.758</v>
      </c>
      <c r="U4936" s="146">
        <v>50160</v>
      </c>
      <c r="V4936" s="208">
        <v>3.5999999999999997E-2</v>
      </c>
      <c r="W4936" s="209">
        <v>3.5799999999999998E-2</v>
      </c>
      <c r="X4936" s="141" t="s">
        <v>636</v>
      </c>
      <c r="Y4936" s="141"/>
      <c r="Z4936" s="148">
        <v>500000</v>
      </c>
      <c r="AA4936" s="148">
        <v>1</v>
      </c>
      <c r="AB4936" s="148">
        <v>100.49</v>
      </c>
      <c r="AC4936" s="148">
        <v>0</v>
      </c>
      <c r="AD4936" s="148">
        <v>502.45</v>
      </c>
      <c r="AE4936" s="151"/>
      <c r="AF4936" s="151"/>
      <c r="AG4936" s="141" t="s">
        <v>17</v>
      </c>
      <c r="AH4936" s="229">
        <v>1.25E-3</v>
      </c>
      <c r="AI4936" s="229">
        <v>1.9074159018076298E-4</v>
      </c>
      <c r="AJ4936" s="229">
        <v>5.5061983236574001E-5</v>
      </c>
    </row>
    <row r="4937" spans="1:36" ht="13.5" thickBot="1">
      <c r="A4937" s="153">
        <v>8694</v>
      </c>
      <c r="B4937" s="153">
        <v>12534</v>
      </c>
      <c r="C4937" s="141" t="s">
        <v>1411</v>
      </c>
      <c r="D4937" s="141">
        <v>511399388</v>
      </c>
      <c r="E4937" s="141" t="s">
        <v>429</v>
      </c>
      <c r="F4937" s="141" t="s">
        <v>3562</v>
      </c>
      <c r="G4937" s="141" t="s">
        <v>3563</v>
      </c>
      <c r="H4937" s="141" t="s">
        <v>76</v>
      </c>
      <c r="I4937" s="141" t="s">
        <v>228</v>
      </c>
      <c r="J4937" s="141" t="s">
        <v>53</v>
      </c>
      <c r="K4937" s="141" t="s">
        <v>53</v>
      </c>
      <c r="L4937" s="141" t="s">
        <v>821</v>
      </c>
      <c r="M4937" s="141" t="s">
        <v>311</v>
      </c>
      <c r="N4937" s="141" t="s">
        <v>140</v>
      </c>
      <c r="O4937" s="141" t="s">
        <v>62</v>
      </c>
      <c r="P4937" s="141" t="s">
        <v>1413</v>
      </c>
      <c r="Q4937" s="141" t="s">
        <v>1294</v>
      </c>
      <c r="R4937" s="141" t="s">
        <v>57</v>
      </c>
      <c r="S4937" s="141" t="s">
        <v>1206</v>
      </c>
      <c r="T4937" s="227">
        <v>4.8719999999999999</v>
      </c>
      <c r="U4937" s="146">
        <v>48395</v>
      </c>
      <c r="V4937" s="208">
        <v>6.1199999999999997E-2</v>
      </c>
      <c r="W4937" s="209">
        <v>6.1499999999999999E-2</v>
      </c>
      <c r="X4937" s="141" t="s">
        <v>636</v>
      </c>
      <c r="Y4937" s="141"/>
      <c r="Z4937" s="148">
        <v>899000</v>
      </c>
      <c r="AA4937" s="148">
        <v>1</v>
      </c>
      <c r="AB4937" s="148">
        <v>100.45</v>
      </c>
      <c r="AC4937" s="148">
        <v>0</v>
      </c>
      <c r="AD4937" s="148">
        <v>903.04549999999995</v>
      </c>
      <c r="AE4937" s="151"/>
      <c r="AF4937" s="151"/>
      <c r="AG4937" s="141" t="s">
        <v>17</v>
      </c>
      <c r="AH4937" s="229">
        <v>5.9300400390000004E-3</v>
      </c>
      <c r="AI4937" s="229">
        <v>3.4281686670431326E-4</v>
      </c>
      <c r="AJ4937" s="229">
        <v>9.8962038377676503E-5</v>
      </c>
    </row>
    <row r="4938" spans="1:36" ht="13.5" thickBot="1">
      <c r="A4938" s="153">
        <v>8694</v>
      </c>
      <c r="B4938" s="153">
        <v>12534</v>
      </c>
      <c r="C4938" s="141" t="s">
        <v>1596</v>
      </c>
      <c r="D4938" s="141">
        <v>1840550</v>
      </c>
      <c r="E4938" s="141" t="s">
        <v>430</v>
      </c>
      <c r="F4938" s="141" t="s">
        <v>3564</v>
      </c>
      <c r="G4938" s="141" t="s">
        <v>3565</v>
      </c>
      <c r="H4938" s="141" t="s">
        <v>76</v>
      </c>
      <c r="I4938" s="141" t="s">
        <v>228</v>
      </c>
      <c r="J4938" s="141" t="s">
        <v>53</v>
      </c>
      <c r="K4938" s="141" t="s">
        <v>314</v>
      </c>
      <c r="L4938" s="141" t="s">
        <v>821</v>
      </c>
      <c r="M4938" s="141" t="s">
        <v>311</v>
      </c>
      <c r="N4938" s="141" t="s">
        <v>652</v>
      </c>
      <c r="O4938" s="141" t="s">
        <v>62</v>
      </c>
      <c r="P4938" s="141" t="s">
        <v>1464</v>
      </c>
      <c r="Q4938" s="141" t="s">
        <v>1294</v>
      </c>
      <c r="R4938" s="141" t="s">
        <v>57</v>
      </c>
      <c r="S4938" s="141" t="s">
        <v>1206</v>
      </c>
      <c r="T4938" s="227">
        <v>2.681</v>
      </c>
      <c r="U4938" s="146">
        <v>46660</v>
      </c>
      <c r="V4938" s="208">
        <v>9.2999999999999999E-2</v>
      </c>
      <c r="W4938" s="209">
        <v>9.0399999999999994E-2</v>
      </c>
      <c r="X4938" s="141" t="s">
        <v>636</v>
      </c>
      <c r="Y4938" s="141"/>
      <c r="Z4938" s="148">
        <v>2240000</v>
      </c>
      <c r="AA4938" s="148">
        <v>1</v>
      </c>
      <c r="AB4938" s="148">
        <v>101.4</v>
      </c>
      <c r="AC4938" s="148">
        <v>0</v>
      </c>
      <c r="AD4938" s="148">
        <v>2271.36</v>
      </c>
      <c r="AE4938" s="151"/>
      <c r="AF4938" s="151"/>
      <c r="AG4938" s="141" t="s">
        <v>17</v>
      </c>
      <c r="AH4938" s="229">
        <v>1.6592592592000001E-2</v>
      </c>
      <c r="AI4938" s="229">
        <v>8.6226055980292136E-4</v>
      </c>
      <c r="AJ4938" s="229">
        <v>2.4891150599999997E-4</v>
      </c>
    </row>
    <row r="4939" spans="1:36" ht="13.5" thickBot="1">
      <c r="A4939" s="153">
        <v>8694</v>
      </c>
      <c r="B4939" s="153">
        <v>12534</v>
      </c>
      <c r="C4939" s="141" t="s">
        <v>1626</v>
      </c>
      <c r="D4939" s="141">
        <v>520032178</v>
      </c>
      <c r="E4939" s="141" t="s">
        <v>429</v>
      </c>
      <c r="F4939" s="141" t="s">
        <v>3753</v>
      </c>
      <c r="G4939" s="141" t="s">
        <v>3754</v>
      </c>
      <c r="H4939" s="141" t="s">
        <v>76</v>
      </c>
      <c r="I4939" s="141" t="s">
        <v>228</v>
      </c>
      <c r="J4939" s="141" t="s">
        <v>53</v>
      </c>
      <c r="K4939" s="141" t="s">
        <v>53</v>
      </c>
      <c r="L4939" s="141" t="s">
        <v>821</v>
      </c>
      <c r="M4939" s="141" t="s">
        <v>311</v>
      </c>
      <c r="N4939" s="141" t="s">
        <v>140</v>
      </c>
      <c r="O4939" s="141" t="s">
        <v>62</v>
      </c>
      <c r="P4939" s="141" t="s">
        <v>298</v>
      </c>
      <c r="Q4939" s="141" t="s">
        <v>298</v>
      </c>
      <c r="R4939" s="141" t="s">
        <v>57</v>
      </c>
      <c r="S4939" s="141" t="s">
        <v>1206</v>
      </c>
      <c r="T4939" s="227">
        <v>3.15</v>
      </c>
      <c r="U4939" s="146">
        <v>47483</v>
      </c>
      <c r="V4939" s="208">
        <v>8.14E-2</v>
      </c>
      <c r="W4939" s="209">
        <v>8.0100000000000005E-2</v>
      </c>
      <c r="X4939" s="141" t="s">
        <v>636</v>
      </c>
      <c r="Y4939" s="141"/>
      <c r="Z4939" s="148">
        <v>948000</v>
      </c>
      <c r="AA4939" s="148">
        <v>1</v>
      </c>
      <c r="AB4939" s="148">
        <v>100.99</v>
      </c>
      <c r="AC4939" s="148">
        <v>0</v>
      </c>
      <c r="AD4939" s="148">
        <v>957.38520000000005</v>
      </c>
      <c r="AE4939" s="151"/>
      <c r="AF4939" s="151"/>
      <c r="AG4939" s="141" t="s">
        <v>17</v>
      </c>
      <c r="AH4939" s="229">
        <v>8.4266666659999993E-3</v>
      </c>
      <c r="AI4939" s="229">
        <v>3.6344546813320294E-4</v>
      </c>
      <c r="AJ4939" s="229">
        <v>1.04916962E-4</v>
      </c>
    </row>
    <row r="4940" spans="1:36" ht="13.5" thickBot="1">
      <c r="A4940" s="153">
        <v>8694</v>
      </c>
      <c r="B4940" s="153">
        <v>12534</v>
      </c>
      <c r="C4940" s="141" t="s">
        <v>1703</v>
      </c>
      <c r="D4940" s="141">
        <v>520033234</v>
      </c>
      <c r="E4940" s="141" t="s">
        <v>429</v>
      </c>
      <c r="F4940" s="141" t="s">
        <v>1736</v>
      </c>
      <c r="G4940" s="141" t="s">
        <v>3566</v>
      </c>
      <c r="H4940" s="141" t="s">
        <v>76</v>
      </c>
      <c r="I4940" s="141" t="s">
        <v>229</v>
      </c>
      <c r="J4940" s="141" t="s">
        <v>53</v>
      </c>
      <c r="K4940" s="141" t="s">
        <v>53</v>
      </c>
      <c r="L4940" s="141" t="s">
        <v>821</v>
      </c>
      <c r="M4940" s="141" t="s">
        <v>311</v>
      </c>
      <c r="N4940" s="141" t="s">
        <v>652</v>
      </c>
      <c r="O4940" s="141" t="s">
        <v>62</v>
      </c>
      <c r="P4940" s="141" t="s">
        <v>1483</v>
      </c>
      <c r="Q4940" s="141" t="s">
        <v>65</v>
      </c>
      <c r="R4940" s="141" t="s">
        <v>57</v>
      </c>
      <c r="S4940" s="141" t="s">
        <v>1206</v>
      </c>
      <c r="T4940" s="227">
        <v>1.863</v>
      </c>
      <c r="U4940" s="146">
        <v>46568</v>
      </c>
      <c r="V4940" s="208">
        <v>0.04</v>
      </c>
      <c r="W4940" s="209">
        <v>4.07E-2</v>
      </c>
      <c r="X4940" s="141" t="s">
        <v>636</v>
      </c>
      <c r="Y4940" s="141"/>
      <c r="Z4940" s="148">
        <v>427756.67</v>
      </c>
      <c r="AA4940" s="148">
        <v>1</v>
      </c>
      <c r="AB4940" s="148">
        <v>116.2</v>
      </c>
      <c r="AC4940" s="148">
        <v>0</v>
      </c>
      <c r="AD4940" s="148">
        <v>497.05324999999999</v>
      </c>
      <c r="AE4940" s="151"/>
      <c r="AF4940" s="151"/>
      <c r="AG4940" s="141" t="s">
        <v>17</v>
      </c>
      <c r="AH4940" s="229">
        <v>2.0633624100000001E-4</v>
      </c>
      <c r="AI4940" s="229">
        <v>1.8869285960695855E-4</v>
      </c>
      <c r="AJ4940" s="229">
        <v>5.4470569647098398E-5</v>
      </c>
    </row>
    <row r="4941" spans="1:36" ht="13.5" thickBot="1">
      <c r="A4941" s="153">
        <v>8694</v>
      </c>
      <c r="B4941" s="153">
        <v>12534</v>
      </c>
      <c r="C4941" s="141" t="s">
        <v>1703</v>
      </c>
      <c r="D4941" s="141">
        <v>520033234</v>
      </c>
      <c r="E4941" s="141" t="s">
        <v>429</v>
      </c>
      <c r="F4941" s="141" t="s">
        <v>1737</v>
      </c>
      <c r="G4941" s="141" t="s">
        <v>3567</v>
      </c>
      <c r="H4941" s="141" t="s">
        <v>76</v>
      </c>
      <c r="I4941" s="141" t="s">
        <v>229</v>
      </c>
      <c r="J4941" s="141" t="s">
        <v>53</v>
      </c>
      <c r="K4941" s="141" t="s">
        <v>53</v>
      </c>
      <c r="L4941" s="141" t="s">
        <v>821</v>
      </c>
      <c r="M4941" s="141" t="s">
        <v>311</v>
      </c>
      <c r="N4941" s="141" t="s">
        <v>652</v>
      </c>
      <c r="O4941" s="141" t="s">
        <v>62</v>
      </c>
      <c r="P4941" s="141" t="s">
        <v>1483</v>
      </c>
      <c r="Q4941" s="141" t="s">
        <v>65</v>
      </c>
      <c r="R4941" s="141" t="s">
        <v>57</v>
      </c>
      <c r="S4941" s="141" t="s">
        <v>1206</v>
      </c>
      <c r="T4941" s="227">
        <v>2.2320000000000002</v>
      </c>
      <c r="U4941" s="146">
        <v>46934</v>
      </c>
      <c r="V4941" s="208">
        <v>3.2800000000000003E-2</v>
      </c>
      <c r="W4941" s="209">
        <v>4.3999999999999997E-2</v>
      </c>
      <c r="X4941" s="141" t="s">
        <v>636</v>
      </c>
      <c r="Y4941" s="141"/>
      <c r="Z4941" s="148">
        <v>7046908.6500000004</v>
      </c>
      <c r="AA4941" s="148">
        <v>1</v>
      </c>
      <c r="AB4941" s="148">
        <v>115.06</v>
      </c>
      <c r="AC4941" s="148">
        <v>0</v>
      </c>
      <c r="AD4941" s="148">
        <v>8108.1730900000002</v>
      </c>
      <c r="AE4941" s="151"/>
      <c r="AF4941" s="151"/>
      <c r="AG4941" s="141" t="s">
        <v>17</v>
      </c>
      <c r="AH4941" s="229">
        <v>4.4015872020000003E-3</v>
      </c>
      <c r="AI4941" s="229">
        <v>3.0780492161358755E-3</v>
      </c>
      <c r="AJ4941" s="229">
        <v>8.8855028500000005E-4</v>
      </c>
    </row>
    <row r="4942" spans="1:36" ht="13.5" thickBot="1">
      <c r="A4942" s="153">
        <v>8694</v>
      </c>
      <c r="B4942" s="153">
        <v>12534</v>
      </c>
      <c r="C4942" s="141" t="s">
        <v>1703</v>
      </c>
      <c r="D4942" s="141">
        <v>520033234</v>
      </c>
      <c r="E4942" s="141" t="s">
        <v>429</v>
      </c>
      <c r="F4942" s="141" t="s">
        <v>1737</v>
      </c>
      <c r="G4942" s="141" t="s">
        <v>3567</v>
      </c>
      <c r="H4942" s="141" t="s">
        <v>76</v>
      </c>
      <c r="I4942" s="141" t="s">
        <v>229</v>
      </c>
      <c r="J4942" s="141" t="s">
        <v>53</v>
      </c>
      <c r="K4942" s="141" t="s">
        <v>53</v>
      </c>
      <c r="L4942" s="141" t="s">
        <v>54</v>
      </c>
      <c r="M4942" s="141" t="s">
        <v>311</v>
      </c>
      <c r="N4942" s="141" t="s">
        <v>652</v>
      </c>
      <c r="O4942" s="141" t="s">
        <v>62</v>
      </c>
      <c r="P4942" s="141" t="s">
        <v>298</v>
      </c>
      <c r="Q4942" s="141" t="s">
        <v>298</v>
      </c>
      <c r="R4942" s="141" t="s">
        <v>57</v>
      </c>
      <c r="S4942" s="141" t="s">
        <v>1206</v>
      </c>
      <c r="T4942" s="227">
        <v>2.2320000000000002</v>
      </c>
      <c r="U4942" s="146">
        <v>46934</v>
      </c>
      <c r="V4942" s="208">
        <v>3.2800000000000003E-2</v>
      </c>
      <c r="W4942" s="209">
        <v>4.3999999999999997E-2</v>
      </c>
      <c r="X4942" s="141" t="s">
        <v>636</v>
      </c>
      <c r="Y4942" s="141"/>
      <c r="Z4942" s="148">
        <v>2500000</v>
      </c>
      <c r="AA4942" s="148">
        <v>1</v>
      </c>
      <c r="AB4942" s="148">
        <v>114.2747</v>
      </c>
      <c r="AC4942" s="148">
        <v>0</v>
      </c>
      <c r="AD4942" s="148">
        <v>2856.8674999999998</v>
      </c>
      <c r="AE4942" s="151"/>
      <c r="AF4942" s="151"/>
      <c r="AG4942" s="141" t="s">
        <v>17</v>
      </c>
      <c r="AH4942" s="229">
        <v>1.3809912529999999E-2</v>
      </c>
      <c r="AI4942" s="229">
        <v>1.0845326895924786E-3</v>
      </c>
      <c r="AJ4942" s="229">
        <v>3.1307550999999997E-4</v>
      </c>
    </row>
    <row r="4943" spans="1:36" ht="13.5" thickBot="1">
      <c r="A4943" s="153">
        <v>8694</v>
      </c>
      <c r="B4943" s="153">
        <v>12534</v>
      </c>
      <c r="C4943" s="141" t="s">
        <v>1703</v>
      </c>
      <c r="D4943" s="141">
        <v>520033234</v>
      </c>
      <c r="E4943" s="141" t="s">
        <v>429</v>
      </c>
      <c r="F4943" s="141" t="s">
        <v>2082</v>
      </c>
      <c r="G4943" s="141" t="s">
        <v>3569</v>
      </c>
      <c r="H4943" s="141" t="s">
        <v>76</v>
      </c>
      <c r="I4943" s="141" t="s">
        <v>229</v>
      </c>
      <c r="J4943" s="141" t="s">
        <v>53</v>
      </c>
      <c r="K4943" s="141" t="s">
        <v>53</v>
      </c>
      <c r="L4943" s="141" t="s">
        <v>821</v>
      </c>
      <c r="M4943" s="141" t="s">
        <v>311</v>
      </c>
      <c r="N4943" s="141" t="s">
        <v>652</v>
      </c>
      <c r="O4943" s="141" t="s">
        <v>62</v>
      </c>
      <c r="P4943" s="141" t="s">
        <v>1483</v>
      </c>
      <c r="Q4943" s="141" t="s">
        <v>65</v>
      </c>
      <c r="R4943" s="141" t="s">
        <v>57</v>
      </c>
      <c r="S4943" s="141" t="s">
        <v>1206</v>
      </c>
      <c r="T4943" s="227">
        <v>5.5979999999999999</v>
      </c>
      <c r="U4943" s="146">
        <v>48121</v>
      </c>
      <c r="V4943" s="208">
        <v>1.7899999999999999E-2</v>
      </c>
      <c r="W4943" s="209">
        <v>5.3600000000000002E-2</v>
      </c>
      <c r="X4943" s="141" t="s">
        <v>636</v>
      </c>
      <c r="Y4943" s="141"/>
      <c r="Z4943" s="148">
        <v>401904.23</v>
      </c>
      <c r="AA4943" s="148">
        <v>1</v>
      </c>
      <c r="AB4943" s="148">
        <v>-94.44</v>
      </c>
      <c r="AC4943" s="148">
        <v>0</v>
      </c>
      <c r="AD4943" s="148">
        <v>-379.55835000000002</v>
      </c>
      <c r="AE4943" s="151"/>
      <c r="AF4943" s="151"/>
      <c r="AG4943" s="141" t="s">
        <v>17</v>
      </c>
      <c r="AH4943" s="229">
        <v>5.9349347799999999E-4</v>
      </c>
      <c r="AI4943" s="229">
        <v>-1.4408908995001813E-4</v>
      </c>
      <c r="AJ4943" s="229">
        <v>-4.1594657189773503E-5</v>
      </c>
    </row>
    <row r="4944" spans="1:36" ht="13.5" thickBot="1">
      <c r="A4944" s="153">
        <v>8694</v>
      </c>
      <c r="B4944" s="153">
        <v>12534</v>
      </c>
      <c r="C4944" s="141" t="s">
        <v>1703</v>
      </c>
      <c r="D4944" s="141">
        <v>520033234</v>
      </c>
      <c r="E4944" s="141" t="s">
        <v>429</v>
      </c>
      <c r="F4944" s="141" t="s">
        <v>1738</v>
      </c>
      <c r="G4944" s="141" t="s">
        <v>3570</v>
      </c>
      <c r="H4944" s="141" t="s">
        <v>76</v>
      </c>
      <c r="I4944" s="141" t="s">
        <v>229</v>
      </c>
      <c r="J4944" s="141" t="s">
        <v>53</v>
      </c>
      <c r="K4944" s="141" t="s">
        <v>53</v>
      </c>
      <c r="L4944" s="141" t="s">
        <v>821</v>
      </c>
      <c r="M4944" s="141" t="s">
        <v>311</v>
      </c>
      <c r="N4944" s="141" t="s">
        <v>652</v>
      </c>
      <c r="O4944" s="141" t="s">
        <v>62</v>
      </c>
      <c r="P4944" s="141" t="s">
        <v>1280</v>
      </c>
      <c r="Q4944" s="141" t="s">
        <v>65</v>
      </c>
      <c r="R4944" s="141" t="s">
        <v>57</v>
      </c>
      <c r="S4944" s="141" t="s">
        <v>1206</v>
      </c>
      <c r="T4944" s="227">
        <v>2.6160000000000001</v>
      </c>
      <c r="U4944" s="146">
        <v>46843</v>
      </c>
      <c r="V4944" s="208">
        <v>1.3299999999999999E-2</v>
      </c>
      <c r="W4944" s="209">
        <v>3.1199999999999999E-2</v>
      </c>
      <c r="X4944" s="141" t="s">
        <v>636</v>
      </c>
      <c r="Y4944" s="141"/>
      <c r="Z4944" s="148">
        <v>1028560</v>
      </c>
      <c r="AA4944" s="148">
        <v>1</v>
      </c>
      <c r="AB4944" s="148">
        <v>110.28</v>
      </c>
      <c r="AC4944" s="148">
        <v>0</v>
      </c>
      <c r="AD4944" s="148">
        <v>1134.2959699999999</v>
      </c>
      <c r="AE4944" s="151"/>
      <c r="AF4944" s="151"/>
      <c r="AG4944" s="141" t="s">
        <v>17</v>
      </c>
      <c r="AH4944" s="229">
        <v>2.7824788450000002E-3</v>
      </c>
      <c r="AI4944" s="229">
        <v>4.3060487024267291E-4</v>
      </c>
      <c r="AJ4944" s="229">
        <v>1.24304081E-4</v>
      </c>
    </row>
    <row r="4945" spans="1:36" ht="13.5" thickBot="1">
      <c r="A4945" s="153">
        <v>8694</v>
      </c>
      <c r="B4945" s="153">
        <v>12534</v>
      </c>
      <c r="C4945" s="141" t="s">
        <v>1703</v>
      </c>
      <c r="D4945" s="141">
        <v>520033234</v>
      </c>
      <c r="E4945" s="141" t="s">
        <v>429</v>
      </c>
      <c r="F4945" s="141" t="s">
        <v>1739</v>
      </c>
      <c r="G4945" s="141" t="s">
        <v>3571</v>
      </c>
      <c r="H4945" s="141" t="s">
        <v>76</v>
      </c>
      <c r="I4945" s="141" t="s">
        <v>229</v>
      </c>
      <c r="J4945" s="141" t="s">
        <v>53</v>
      </c>
      <c r="K4945" s="141" t="s">
        <v>53</v>
      </c>
      <c r="L4945" s="141" t="s">
        <v>821</v>
      </c>
      <c r="M4945" s="141" t="s">
        <v>311</v>
      </c>
      <c r="N4945" s="141" t="s">
        <v>652</v>
      </c>
      <c r="O4945" s="141" t="s">
        <v>62</v>
      </c>
      <c r="P4945" s="141" t="s">
        <v>1483</v>
      </c>
      <c r="Q4945" s="141" t="s">
        <v>65</v>
      </c>
      <c r="R4945" s="141" t="s">
        <v>57</v>
      </c>
      <c r="S4945" s="141" t="s">
        <v>1206</v>
      </c>
      <c r="T4945" s="227">
        <v>3.5609999999999999</v>
      </c>
      <c r="U4945" s="146">
        <v>47209</v>
      </c>
      <c r="V4945" s="208">
        <v>1.7500000000000002E-2</v>
      </c>
      <c r="W4945" s="209">
        <v>5.1200000000000002E-2</v>
      </c>
      <c r="X4945" s="141" t="s">
        <v>636</v>
      </c>
      <c r="Y4945" s="141"/>
      <c r="Z4945" s="148">
        <v>412905</v>
      </c>
      <c r="AA4945" s="148">
        <v>1</v>
      </c>
      <c r="AB4945" s="148">
        <v>100.76</v>
      </c>
      <c r="AC4945" s="148">
        <v>0</v>
      </c>
      <c r="AD4945" s="148">
        <v>416.04307999999997</v>
      </c>
      <c r="AE4945" s="151"/>
      <c r="AF4945" s="151"/>
      <c r="AG4945" s="141" t="s">
        <v>17</v>
      </c>
      <c r="AH4945" s="229">
        <v>3.6790662399999998E-4</v>
      </c>
      <c r="AI4945" s="229">
        <v>1.5793953361111033E-4</v>
      </c>
      <c r="AJ4945" s="229">
        <v>4.55929089395016E-5</v>
      </c>
    </row>
    <row r="4946" spans="1:36" ht="13.5" thickBot="1">
      <c r="A4946" s="153">
        <v>8694</v>
      </c>
      <c r="B4946" s="153">
        <v>12534</v>
      </c>
      <c r="C4946" s="141" t="s">
        <v>1616</v>
      </c>
      <c r="D4946" s="141">
        <v>520034372</v>
      </c>
      <c r="E4946" s="141" t="s">
        <v>429</v>
      </c>
      <c r="F4946" s="141" t="s">
        <v>1740</v>
      </c>
      <c r="G4946" s="141" t="s">
        <v>3572</v>
      </c>
      <c r="H4946" s="141" t="s">
        <v>76</v>
      </c>
      <c r="I4946" s="141" t="s">
        <v>229</v>
      </c>
      <c r="J4946" s="141" t="s">
        <v>53</v>
      </c>
      <c r="K4946" s="141" t="s">
        <v>53</v>
      </c>
      <c r="L4946" s="141" t="s">
        <v>821</v>
      </c>
      <c r="M4946" s="141" t="s">
        <v>311</v>
      </c>
      <c r="N4946" s="141" t="s">
        <v>258</v>
      </c>
      <c r="O4946" s="141" t="s">
        <v>62</v>
      </c>
      <c r="P4946" s="141" t="s">
        <v>1310</v>
      </c>
      <c r="Q4946" s="141" t="s">
        <v>65</v>
      </c>
      <c r="R4946" s="141" t="s">
        <v>57</v>
      </c>
      <c r="S4946" s="141" t="s">
        <v>1206</v>
      </c>
      <c r="T4946" s="227">
        <v>0.95799999999999996</v>
      </c>
      <c r="U4946" s="146">
        <v>46194</v>
      </c>
      <c r="V4946" s="208">
        <v>1.7999999999999999E-2</v>
      </c>
      <c r="W4946" s="209">
        <v>2.2800000000000001E-2</v>
      </c>
      <c r="X4946" s="141" t="s">
        <v>636</v>
      </c>
      <c r="Y4946" s="141"/>
      <c r="Z4946" s="148">
        <v>468256.83</v>
      </c>
      <c r="AA4946" s="148">
        <v>1</v>
      </c>
      <c r="AB4946" s="148">
        <v>115.47</v>
      </c>
      <c r="AC4946" s="148">
        <v>0</v>
      </c>
      <c r="AD4946" s="148">
        <v>540.69615999999996</v>
      </c>
      <c r="AE4946" s="151"/>
      <c r="AF4946" s="151"/>
      <c r="AG4946" s="141" t="s">
        <v>17</v>
      </c>
      <c r="AH4946" s="229">
        <v>8.2370037700000003E-4</v>
      </c>
      <c r="AI4946" s="229">
        <v>2.0526071323123145E-4</v>
      </c>
      <c r="AJ4946" s="229">
        <v>5.9253264798487198E-5</v>
      </c>
    </row>
    <row r="4947" spans="1:36" ht="13.5" thickBot="1">
      <c r="A4947" s="153">
        <v>8694</v>
      </c>
      <c r="B4947" s="153">
        <v>12534</v>
      </c>
      <c r="C4947" s="141" t="s">
        <v>1709</v>
      </c>
      <c r="D4947" s="141">
        <v>520034505</v>
      </c>
      <c r="E4947" s="141" t="s">
        <v>429</v>
      </c>
      <c r="F4947" s="141" t="s">
        <v>1741</v>
      </c>
      <c r="G4947" s="141" t="s">
        <v>3573</v>
      </c>
      <c r="H4947" s="141" t="s">
        <v>76</v>
      </c>
      <c r="I4947" s="141" t="s">
        <v>229</v>
      </c>
      <c r="J4947" s="141" t="s">
        <v>53</v>
      </c>
      <c r="K4947" s="141" t="s">
        <v>53</v>
      </c>
      <c r="L4947" s="141" t="s">
        <v>821</v>
      </c>
      <c r="M4947" s="141" t="s">
        <v>311</v>
      </c>
      <c r="N4947" s="141" t="s">
        <v>140</v>
      </c>
      <c r="O4947" s="141" t="s">
        <v>62</v>
      </c>
      <c r="P4947" s="141" t="s">
        <v>1464</v>
      </c>
      <c r="Q4947" s="141" t="s">
        <v>1294</v>
      </c>
      <c r="R4947" s="141" t="s">
        <v>57</v>
      </c>
      <c r="S4947" s="141" t="s">
        <v>1206</v>
      </c>
      <c r="T4947" s="227">
        <v>3.6629999999999998</v>
      </c>
      <c r="U4947" s="146">
        <v>48319</v>
      </c>
      <c r="V4947" s="208">
        <v>2.07E-2</v>
      </c>
      <c r="W4947" s="209">
        <v>4.9700000000000001E-2</v>
      </c>
      <c r="X4947" s="141" t="s">
        <v>636</v>
      </c>
      <c r="Y4947" s="141"/>
      <c r="Z4947" s="148">
        <v>1884897.04</v>
      </c>
      <c r="AA4947" s="148">
        <v>1</v>
      </c>
      <c r="AB4947" s="148">
        <v>101.96</v>
      </c>
      <c r="AC4947" s="148">
        <v>0</v>
      </c>
      <c r="AD4947" s="148">
        <v>1921.8410200000001</v>
      </c>
      <c r="AE4947" s="151"/>
      <c r="AF4947" s="151"/>
      <c r="AG4947" s="141" t="s">
        <v>17</v>
      </c>
      <c r="AH4947" s="229">
        <v>3.9519870039999997E-3</v>
      </c>
      <c r="AI4947" s="229">
        <v>7.2957510643729636E-4</v>
      </c>
      <c r="AJ4947" s="229">
        <v>2.1060877299999999E-4</v>
      </c>
    </row>
    <row r="4948" spans="1:36" ht="13.5" thickBot="1">
      <c r="A4948" s="153">
        <v>8694</v>
      </c>
      <c r="B4948" s="153">
        <v>12534</v>
      </c>
      <c r="C4948" s="141" t="s">
        <v>1318</v>
      </c>
      <c r="D4948" s="141">
        <v>520035171</v>
      </c>
      <c r="E4948" s="141" t="s">
        <v>429</v>
      </c>
      <c r="F4948" s="141" t="s">
        <v>1742</v>
      </c>
      <c r="G4948" s="141" t="s">
        <v>3574</v>
      </c>
      <c r="H4948" s="141" t="s">
        <v>76</v>
      </c>
      <c r="I4948" s="141" t="s">
        <v>229</v>
      </c>
      <c r="J4948" s="141" t="s">
        <v>53</v>
      </c>
      <c r="K4948" s="141" t="s">
        <v>53</v>
      </c>
      <c r="L4948" s="141" t="s">
        <v>821</v>
      </c>
      <c r="M4948" s="141" t="s">
        <v>311</v>
      </c>
      <c r="N4948" s="141" t="s">
        <v>652</v>
      </c>
      <c r="O4948" s="141" t="s">
        <v>62</v>
      </c>
      <c r="P4948" s="141" t="s">
        <v>1305</v>
      </c>
      <c r="Q4948" s="141" t="s">
        <v>1294</v>
      </c>
      <c r="R4948" s="141" t="s">
        <v>57</v>
      </c>
      <c r="S4948" s="141" t="s">
        <v>1206</v>
      </c>
      <c r="T4948" s="227">
        <v>1.867</v>
      </c>
      <c r="U4948" s="146">
        <v>46631</v>
      </c>
      <c r="V4948" s="208">
        <v>2.8500000000000001E-2</v>
      </c>
      <c r="W4948" s="209">
        <v>2.81E-2</v>
      </c>
      <c r="X4948" s="141" t="s">
        <v>636</v>
      </c>
      <c r="Y4948" s="141"/>
      <c r="Z4948" s="148">
        <v>804000</v>
      </c>
      <c r="AA4948" s="148">
        <v>1</v>
      </c>
      <c r="AB4948" s="148">
        <v>117.13</v>
      </c>
      <c r="AC4948" s="148">
        <v>0</v>
      </c>
      <c r="AD4948" s="148">
        <v>941.72519999999997</v>
      </c>
      <c r="AE4948" s="151"/>
      <c r="AF4948" s="151"/>
      <c r="AG4948" s="141" t="s">
        <v>17</v>
      </c>
      <c r="AH4948" s="229">
        <v>1.9742871199999999E-3</v>
      </c>
      <c r="AI4948" s="229">
        <v>3.5750057152213562E-4</v>
      </c>
      <c r="AJ4948" s="229">
        <v>1.0320083000000001E-4</v>
      </c>
    </row>
    <row r="4949" spans="1:36" ht="13.5" thickBot="1">
      <c r="A4949" s="153">
        <v>8694</v>
      </c>
      <c r="B4949" s="153">
        <v>12534</v>
      </c>
      <c r="C4949" s="141" t="s">
        <v>1318</v>
      </c>
      <c r="D4949" s="141">
        <v>520035171</v>
      </c>
      <c r="E4949" s="141" t="s">
        <v>429</v>
      </c>
      <c r="F4949" s="141" t="s">
        <v>1743</v>
      </c>
      <c r="G4949" s="141" t="s">
        <v>3575</v>
      </c>
      <c r="H4949" s="141" t="s">
        <v>76</v>
      </c>
      <c r="I4949" s="141" t="s">
        <v>229</v>
      </c>
      <c r="J4949" s="141" t="s">
        <v>53</v>
      </c>
      <c r="K4949" s="141" t="s">
        <v>53</v>
      </c>
      <c r="L4949" s="141" t="s">
        <v>821</v>
      </c>
      <c r="M4949" s="141" t="s">
        <v>311</v>
      </c>
      <c r="N4949" s="141" t="s">
        <v>652</v>
      </c>
      <c r="O4949" s="141" t="s">
        <v>62</v>
      </c>
      <c r="P4949" s="141" t="s">
        <v>1305</v>
      </c>
      <c r="Q4949" s="141" t="s">
        <v>1294</v>
      </c>
      <c r="R4949" s="141" t="s">
        <v>57</v>
      </c>
      <c r="S4949" s="141" t="s">
        <v>1206</v>
      </c>
      <c r="T4949" s="227">
        <v>3.194</v>
      </c>
      <c r="U4949" s="146">
        <v>47573</v>
      </c>
      <c r="V4949" s="208">
        <v>2.4500000000000001E-2</v>
      </c>
      <c r="W4949" s="209">
        <v>3.61E-2</v>
      </c>
      <c r="X4949" s="141" t="s">
        <v>636</v>
      </c>
      <c r="Y4949" s="141"/>
      <c r="Z4949" s="148">
        <v>0.66</v>
      </c>
      <c r="AA4949" s="148">
        <v>1</v>
      </c>
      <c r="AB4949" s="148">
        <v>111.09</v>
      </c>
      <c r="AC4949" s="148">
        <v>0</v>
      </c>
      <c r="AD4949" s="148">
        <v>7.2999999999999996E-4</v>
      </c>
      <c r="AE4949" s="151"/>
      <c r="AF4949" s="151"/>
      <c r="AG4949" s="141" t="s">
        <v>17</v>
      </c>
      <c r="AH4949" s="229">
        <v>1.3483146067415701E-9</v>
      </c>
      <c r="AI4949" s="229">
        <v>2.7712481009445115E-10</v>
      </c>
      <c r="AJ4949" s="229">
        <v>7.9998502861377199E-11</v>
      </c>
    </row>
    <row r="4950" spans="1:36" ht="13.5" thickBot="1">
      <c r="A4950" s="153">
        <v>8694</v>
      </c>
      <c r="B4950" s="153">
        <v>12534</v>
      </c>
      <c r="C4950" s="141" t="s">
        <v>1318</v>
      </c>
      <c r="D4950" s="141">
        <v>520035171</v>
      </c>
      <c r="E4950" s="141" t="s">
        <v>429</v>
      </c>
      <c r="F4950" s="141" t="s">
        <v>1744</v>
      </c>
      <c r="G4950" s="141" t="s">
        <v>3576</v>
      </c>
      <c r="H4950" s="141" t="s">
        <v>76</v>
      </c>
      <c r="I4950" s="141" t="s">
        <v>229</v>
      </c>
      <c r="J4950" s="141" t="s">
        <v>53</v>
      </c>
      <c r="K4950" s="141" t="s">
        <v>53</v>
      </c>
      <c r="L4950" s="141" t="s">
        <v>821</v>
      </c>
      <c r="M4950" s="141" t="s">
        <v>311</v>
      </c>
      <c r="N4950" s="141" t="s">
        <v>652</v>
      </c>
      <c r="O4950" s="141" t="s">
        <v>62</v>
      </c>
      <c r="P4950" s="141" t="s">
        <v>1305</v>
      </c>
      <c r="Q4950" s="141" t="s">
        <v>1294</v>
      </c>
      <c r="R4950" s="141" t="s">
        <v>57</v>
      </c>
      <c r="S4950" s="141" t="s">
        <v>1206</v>
      </c>
      <c r="T4950" s="227">
        <v>4.05</v>
      </c>
      <c r="U4950" s="146">
        <v>47938</v>
      </c>
      <c r="V4950" s="208">
        <v>4.3E-3</v>
      </c>
      <c r="W4950" s="209">
        <v>4.02E-2</v>
      </c>
      <c r="X4950" s="141" t="s">
        <v>636</v>
      </c>
      <c r="Y4950" s="141"/>
      <c r="Z4950" s="148">
        <v>5475043</v>
      </c>
      <c r="AA4950" s="148">
        <v>1</v>
      </c>
      <c r="AB4950" s="148">
        <v>97.5</v>
      </c>
      <c r="AC4950" s="148">
        <v>0</v>
      </c>
      <c r="AD4950" s="148">
        <v>5338.1669199999997</v>
      </c>
      <c r="AE4950" s="151"/>
      <c r="AF4950" s="151"/>
      <c r="AG4950" s="141" t="s">
        <v>17</v>
      </c>
      <c r="AH4950" s="229">
        <v>8.7600687999999996E-3</v>
      </c>
      <c r="AI4950" s="229">
        <v>2.0264910876129877E-3</v>
      </c>
      <c r="AJ4950" s="229">
        <v>5.8499364600000004E-4</v>
      </c>
    </row>
    <row r="4951" spans="1:36" ht="13.5" thickBot="1">
      <c r="A4951" s="153">
        <v>8694</v>
      </c>
      <c r="B4951" s="153">
        <v>12534</v>
      </c>
      <c r="C4951" s="141" t="s">
        <v>1745</v>
      </c>
      <c r="D4951" s="141">
        <v>520024126</v>
      </c>
      <c r="E4951" s="141" t="s">
        <v>429</v>
      </c>
      <c r="F4951" s="141" t="s">
        <v>1746</v>
      </c>
      <c r="G4951" s="141" t="s">
        <v>3577</v>
      </c>
      <c r="H4951" s="141" t="s">
        <v>76</v>
      </c>
      <c r="I4951" s="141" t="s">
        <v>229</v>
      </c>
      <c r="J4951" s="141" t="s">
        <v>53</v>
      </c>
      <c r="K4951" s="141" t="s">
        <v>53</v>
      </c>
      <c r="L4951" s="141" t="s">
        <v>821</v>
      </c>
      <c r="M4951" s="141" t="s">
        <v>311</v>
      </c>
      <c r="N4951" s="141" t="s">
        <v>651</v>
      </c>
      <c r="O4951" s="141" t="s">
        <v>62</v>
      </c>
      <c r="P4951" s="141" t="s">
        <v>1310</v>
      </c>
      <c r="Q4951" s="141" t="s">
        <v>65</v>
      </c>
      <c r="R4951" s="141" t="s">
        <v>57</v>
      </c>
      <c r="S4951" s="141" t="s">
        <v>1206</v>
      </c>
      <c r="T4951" s="227">
        <v>2.149</v>
      </c>
      <c r="U4951" s="146">
        <v>46934</v>
      </c>
      <c r="V4951" s="208">
        <v>3.6999999999999998E-2</v>
      </c>
      <c r="W4951" s="209">
        <v>2.64E-2</v>
      </c>
      <c r="X4951" s="141" t="s">
        <v>636</v>
      </c>
      <c r="Y4951" s="141"/>
      <c r="Z4951" s="148">
        <v>440000</v>
      </c>
      <c r="AA4951" s="148">
        <v>1</v>
      </c>
      <c r="AB4951" s="148">
        <v>119.19</v>
      </c>
      <c r="AC4951" s="148">
        <v>0</v>
      </c>
      <c r="AD4951" s="148">
        <v>524.43600000000004</v>
      </c>
      <c r="AE4951" s="151"/>
      <c r="AF4951" s="151"/>
      <c r="AG4951" s="141" t="s">
        <v>17</v>
      </c>
      <c r="AH4951" s="229">
        <v>1.463034653E-3</v>
      </c>
      <c r="AI4951" s="229">
        <v>1.9908798206396381E-4</v>
      </c>
      <c r="AJ4951" s="229">
        <v>5.7471362803574298E-5</v>
      </c>
    </row>
    <row r="4952" spans="1:36" ht="13.5" thickBot="1">
      <c r="A4952" s="153">
        <v>8694</v>
      </c>
      <c r="B4952" s="153">
        <v>12534</v>
      </c>
      <c r="C4952" s="141" t="s">
        <v>1745</v>
      </c>
      <c r="D4952" s="141">
        <v>520024126</v>
      </c>
      <c r="E4952" s="141" t="s">
        <v>429</v>
      </c>
      <c r="F4952" s="141" t="s">
        <v>1747</v>
      </c>
      <c r="G4952" s="141" t="s">
        <v>3578</v>
      </c>
      <c r="H4952" s="141" t="s">
        <v>76</v>
      </c>
      <c r="I4952" s="141" t="s">
        <v>229</v>
      </c>
      <c r="J4952" s="141" t="s">
        <v>53</v>
      </c>
      <c r="K4952" s="141" t="s">
        <v>53</v>
      </c>
      <c r="L4952" s="141" t="s">
        <v>821</v>
      </c>
      <c r="M4952" s="141" t="s">
        <v>311</v>
      </c>
      <c r="N4952" s="141" t="s">
        <v>651</v>
      </c>
      <c r="O4952" s="141" t="s">
        <v>62</v>
      </c>
      <c r="P4952" s="141" t="s">
        <v>1310</v>
      </c>
      <c r="Q4952" s="141" t="s">
        <v>65</v>
      </c>
      <c r="R4952" s="141" t="s">
        <v>57</v>
      </c>
      <c r="S4952" s="141" t="s">
        <v>1206</v>
      </c>
      <c r="T4952" s="227">
        <v>2.25</v>
      </c>
      <c r="U4952" s="146">
        <v>46477</v>
      </c>
      <c r="V4952" s="208">
        <v>2.5999999999999999E-2</v>
      </c>
      <c r="W4952" s="209">
        <v>2.47E-2</v>
      </c>
      <c r="X4952" s="141" t="s">
        <v>636</v>
      </c>
      <c r="Y4952" s="141"/>
      <c r="Z4952" s="148">
        <v>2352795</v>
      </c>
      <c r="AA4952" s="148">
        <v>1</v>
      </c>
      <c r="AB4952" s="148">
        <v>116.75</v>
      </c>
      <c r="AC4952" s="148">
        <v>0</v>
      </c>
      <c r="AD4952" s="148">
        <v>2746.88816</v>
      </c>
      <c r="AE4952" s="151"/>
      <c r="AF4952" s="151"/>
      <c r="AG4952" s="141" t="s">
        <v>17</v>
      </c>
      <c r="AH4952" s="229">
        <v>6.5226506079999998E-3</v>
      </c>
      <c r="AI4952" s="229">
        <v>1.0427819995762963E-3</v>
      </c>
      <c r="AJ4952" s="229">
        <v>3.0102320499999997E-4</v>
      </c>
    </row>
    <row r="4953" spans="1:36" ht="13.5" thickBot="1">
      <c r="A4953" s="153">
        <v>8694</v>
      </c>
      <c r="B4953" s="153">
        <v>12534</v>
      </c>
      <c r="C4953" s="141" t="s">
        <v>1745</v>
      </c>
      <c r="D4953" s="141">
        <v>520024126</v>
      </c>
      <c r="E4953" s="141" t="s">
        <v>429</v>
      </c>
      <c r="F4953" s="141" t="s">
        <v>1748</v>
      </c>
      <c r="G4953" s="141" t="s">
        <v>3579</v>
      </c>
      <c r="H4953" s="141" t="s">
        <v>76</v>
      </c>
      <c r="I4953" s="141" t="s">
        <v>229</v>
      </c>
      <c r="J4953" s="141" t="s">
        <v>53</v>
      </c>
      <c r="K4953" s="141" t="s">
        <v>53</v>
      </c>
      <c r="L4953" s="141" t="s">
        <v>821</v>
      </c>
      <c r="M4953" s="141" t="s">
        <v>311</v>
      </c>
      <c r="N4953" s="141" t="s">
        <v>651</v>
      </c>
      <c r="O4953" s="141" t="s">
        <v>62</v>
      </c>
      <c r="P4953" s="141" t="s">
        <v>1310</v>
      </c>
      <c r="Q4953" s="141" t="s">
        <v>65</v>
      </c>
      <c r="R4953" s="141" t="s">
        <v>57</v>
      </c>
      <c r="S4953" s="141" t="s">
        <v>1206</v>
      </c>
      <c r="T4953" s="227">
        <v>3.4409999999999998</v>
      </c>
      <c r="U4953" s="146">
        <v>47483</v>
      </c>
      <c r="V4953" s="208">
        <v>2.81E-2</v>
      </c>
      <c r="W4953" s="209">
        <v>2.93E-2</v>
      </c>
      <c r="X4953" s="141" t="s">
        <v>636</v>
      </c>
      <c r="Y4953" s="141"/>
      <c r="Z4953" s="148">
        <v>10652400.25</v>
      </c>
      <c r="AA4953" s="148">
        <v>1</v>
      </c>
      <c r="AB4953" s="148">
        <v>117.13</v>
      </c>
      <c r="AC4953" s="148">
        <v>0</v>
      </c>
      <c r="AD4953" s="148">
        <v>12477.15641</v>
      </c>
      <c r="AE4953" s="151"/>
      <c r="AF4953" s="151"/>
      <c r="AG4953" s="141" t="s">
        <v>17</v>
      </c>
      <c r="AH4953" s="229">
        <v>7.7365020060000001E-3</v>
      </c>
      <c r="AI4953" s="229">
        <v>4.7366158912876899E-3</v>
      </c>
      <c r="AJ4953" s="229">
        <v>1.3673340169999999E-3</v>
      </c>
    </row>
    <row r="4954" spans="1:36" ht="13.5" thickBot="1">
      <c r="A4954" s="153">
        <v>8694</v>
      </c>
      <c r="B4954" s="153">
        <v>12534</v>
      </c>
      <c r="C4954" s="141" t="s">
        <v>1745</v>
      </c>
      <c r="D4954" s="141">
        <v>520024126</v>
      </c>
      <c r="E4954" s="141" t="s">
        <v>429</v>
      </c>
      <c r="F4954" s="141" t="s">
        <v>1749</v>
      </c>
      <c r="G4954" s="141" t="s">
        <v>3580</v>
      </c>
      <c r="H4954" s="141" t="s">
        <v>76</v>
      </c>
      <c r="I4954" s="141" t="s">
        <v>229</v>
      </c>
      <c r="J4954" s="141" t="s">
        <v>53</v>
      </c>
      <c r="K4954" s="141" t="s">
        <v>53</v>
      </c>
      <c r="L4954" s="141" t="s">
        <v>821</v>
      </c>
      <c r="M4954" s="141" t="s">
        <v>311</v>
      </c>
      <c r="N4954" s="141" t="s">
        <v>651</v>
      </c>
      <c r="O4954" s="141" t="s">
        <v>62</v>
      </c>
      <c r="P4954" s="141" t="s">
        <v>1310</v>
      </c>
      <c r="Q4954" s="141" t="s">
        <v>65</v>
      </c>
      <c r="R4954" s="141" t="s">
        <v>57</v>
      </c>
      <c r="S4954" s="141" t="s">
        <v>1206</v>
      </c>
      <c r="T4954" s="227">
        <v>1.89</v>
      </c>
      <c r="U4954" s="146">
        <v>46295</v>
      </c>
      <c r="V4954" s="208">
        <v>2.4E-2</v>
      </c>
      <c r="W4954" s="209">
        <v>2.4899999999999999E-2</v>
      </c>
      <c r="X4954" s="141" t="s">
        <v>636</v>
      </c>
      <c r="Y4954" s="141"/>
      <c r="Z4954" s="148">
        <v>2702416.43</v>
      </c>
      <c r="AA4954" s="148">
        <v>1</v>
      </c>
      <c r="AB4954" s="148">
        <v>115.87</v>
      </c>
      <c r="AC4954" s="148">
        <v>0</v>
      </c>
      <c r="AD4954" s="148">
        <v>3131.2899200000002</v>
      </c>
      <c r="AE4954" s="151"/>
      <c r="AF4954" s="151"/>
      <c r="AG4954" s="141" t="s">
        <v>17</v>
      </c>
      <c r="AH4954" s="229">
        <v>5.0279088360000003E-3</v>
      </c>
      <c r="AI4954" s="229">
        <v>1.1887097594940673E-3</v>
      </c>
      <c r="AJ4954" s="229">
        <v>3.4314863699999999E-4</v>
      </c>
    </row>
    <row r="4955" spans="1:36" ht="13.5" thickBot="1">
      <c r="A4955" s="153">
        <v>8694</v>
      </c>
      <c r="B4955" s="153">
        <v>12534</v>
      </c>
      <c r="C4955" s="141" t="s">
        <v>1745</v>
      </c>
      <c r="D4955" s="141">
        <v>520024126</v>
      </c>
      <c r="E4955" s="141" t="s">
        <v>429</v>
      </c>
      <c r="F4955" s="141" t="s">
        <v>1750</v>
      </c>
      <c r="G4955" s="141" t="s">
        <v>3581</v>
      </c>
      <c r="H4955" s="141" t="s">
        <v>76</v>
      </c>
      <c r="I4955" s="141" t="s">
        <v>229</v>
      </c>
      <c r="J4955" s="141" t="s">
        <v>53</v>
      </c>
      <c r="K4955" s="141" t="s">
        <v>53</v>
      </c>
      <c r="L4955" s="141" t="s">
        <v>821</v>
      </c>
      <c r="M4955" s="141" t="s">
        <v>311</v>
      </c>
      <c r="N4955" s="141" t="s">
        <v>651</v>
      </c>
      <c r="O4955" s="141" t="s">
        <v>62</v>
      </c>
      <c r="P4955" s="141" t="s">
        <v>1310</v>
      </c>
      <c r="Q4955" s="141" t="s">
        <v>65</v>
      </c>
      <c r="R4955" s="141" t="s">
        <v>57</v>
      </c>
      <c r="S4955" s="141" t="s">
        <v>1206</v>
      </c>
      <c r="T4955" s="227">
        <v>5.8289999999999997</v>
      </c>
      <c r="U4955" s="146">
        <v>48852</v>
      </c>
      <c r="V4955" s="208">
        <v>3.5000000000000001E-3</v>
      </c>
      <c r="W4955" s="209">
        <v>3.4099999999999998E-2</v>
      </c>
      <c r="X4955" s="141" t="s">
        <v>636</v>
      </c>
      <c r="Y4955" s="141"/>
      <c r="Z4955" s="148">
        <v>28617838</v>
      </c>
      <c r="AA4955" s="148">
        <v>1</v>
      </c>
      <c r="AB4955" s="148">
        <v>94.3</v>
      </c>
      <c r="AC4955" s="148">
        <v>0</v>
      </c>
      <c r="AD4955" s="148">
        <v>26986.621230000001</v>
      </c>
      <c r="AE4955" s="151"/>
      <c r="AF4955" s="151"/>
      <c r="AG4955" s="141" t="s">
        <v>17</v>
      </c>
      <c r="AH4955" s="229">
        <v>8.2135098729999995E-3</v>
      </c>
      <c r="AI4955" s="229">
        <v>1.0244742854047443E-2</v>
      </c>
      <c r="AJ4955" s="229">
        <v>2.9573825959999999E-3</v>
      </c>
    </row>
    <row r="4956" spans="1:36" ht="13.5" thickBot="1">
      <c r="A4956" s="153">
        <v>8694</v>
      </c>
      <c r="B4956" s="153">
        <v>12534</v>
      </c>
      <c r="C4956" s="141" t="s">
        <v>3242</v>
      </c>
      <c r="D4956" s="141">
        <v>520031931</v>
      </c>
      <c r="E4956" s="141" t="s">
        <v>429</v>
      </c>
      <c r="F4956" s="141" t="s">
        <v>1320</v>
      </c>
      <c r="G4956" s="141" t="s">
        <v>3243</v>
      </c>
      <c r="H4956" s="141" t="s">
        <v>76</v>
      </c>
      <c r="I4956" s="141" t="s">
        <v>228</v>
      </c>
      <c r="J4956" s="141" t="s">
        <v>53</v>
      </c>
      <c r="K4956" s="141" t="s">
        <v>53</v>
      </c>
      <c r="L4956" s="141" t="s">
        <v>821</v>
      </c>
      <c r="M4956" s="141" t="s">
        <v>311</v>
      </c>
      <c r="N4956" s="141" t="s">
        <v>260</v>
      </c>
      <c r="O4956" s="141" t="s">
        <v>62</v>
      </c>
      <c r="P4956" s="141" t="s">
        <v>1310</v>
      </c>
      <c r="Q4956" s="141" t="s">
        <v>65</v>
      </c>
      <c r="R4956" s="141" t="s">
        <v>57</v>
      </c>
      <c r="S4956" s="141" t="s">
        <v>1206</v>
      </c>
      <c r="T4956" s="227">
        <v>0.65100000000000002</v>
      </c>
      <c r="U4956" s="146">
        <v>45992</v>
      </c>
      <c r="V4956" s="208">
        <v>3.6499999999999998E-2</v>
      </c>
      <c r="W4956" s="209">
        <v>5.0500000000000003E-2</v>
      </c>
      <c r="X4956" s="141" t="s">
        <v>636</v>
      </c>
      <c r="Y4956" s="141"/>
      <c r="Z4956" s="148">
        <v>140000</v>
      </c>
      <c r="AA4956" s="148">
        <v>1</v>
      </c>
      <c r="AB4956" s="148">
        <v>100.35</v>
      </c>
      <c r="AC4956" s="148">
        <v>0</v>
      </c>
      <c r="AD4956" s="148">
        <v>140.49</v>
      </c>
      <c r="AE4956" s="151"/>
      <c r="AF4956" s="151"/>
      <c r="AG4956" s="141" t="s">
        <v>17</v>
      </c>
      <c r="AH4956" s="229">
        <v>1.3145775600000001E-4</v>
      </c>
      <c r="AI4956" s="229">
        <v>5.3333239137218415E-5</v>
      </c>
      <c r="AJ4956" s="229">
        <v>1.53958762561574E-5</v>
      </c>
    </row>
    <row r="4957" spans="1:36" ht="13.5" thickBot="1">
      <c r="A4957" s="153">
        <v>8694</v>
      </c>
      <c r="B4957" s="153">
        <v>12534</v>
      </c>
      <c r="C4957" s="141" t="s">
        <v>3242</v>
      </c>
      <c r="D4957" s="141">
        <v>520031931</v>
      </c>
      <c r="E4957" s="141" t="s">
        <v>429</v>
      </c>
      <c r="F4957" s="141" t="s">
        <v>1751</v>
      </c>
      <c r="G4957" s="141" t="s">
        <v>3263</v>
      </c>
      <c r="H4957" s="141" t="s">
        <v>76</v>
      </c>
      <c r="I4957" s="141" t="s">
        <v>229</v>
      </c>
      <c r="J4957" s="141" t="s">
        <v>53</v>
      </c>
      <c r="K4957" s="141" t="s">
        <v>53</v>
      </c>
      <c r="L4957" s="141" t="s">
        <v>821</v>
      </c>
      <c r="M4957" s="141" t="s">
        <v>311</v>
      </c>
      <c r="N4957" s="141" t="s">
        <v>260</v>
      </c>
      <c r="O4957" s="141" t="s">
        <v>62</v>
      </c>
      <c r="P4957" s="141" t="s">
        <v>1310</v>
      </c>
      <c r="Q4957" s="141" t="s">
        <v>65</v>
      </c>
      <c r="R4957" s="141" t="s">
        <v>57</v>
      </c>
      <c r="S4957" s="141" t="s">
        <v>1206</v>
      </c>
      <c r="T4957" s="227">
        <v>0.65900000000000003</v>
      </c>
      <c r="U4957" s="146">
        <v>45992</v>
      </c>
      <c r="V4957" s="208">
        <v>2.1999999999999999E-2</v>
      </c>
      <c r="W4957" s="209">
        <v>2.12E-2</v>
      </c>
      <c r="X4957" s="141" t="s">
        <v>636</v>
      </c>
      <c r="Y4957" s="141"/>
      <c r="Z4957" s="148">
        <v>1394000</v>
      </c>
      <c r="AA4957" s="148">
        <v>1</v>
      </c>
      <c r="AB4957" s="148">
        <v>116.47</v>
      </c>
      <c r="AC4957" s="148">
        <v>0</v>
      </c>
      <c r="AD4957" s="148">
        <v>1623.5917999999999</v>
      </c>
      <c r="AE4957" s="151"/>
      <c r="AF4957" s="151"/>
      <c r="AG4957" s="141" t="s">
        <v>17</v>
      </c>
      <c r="AH4957" s="229">
        <v>2.635109452E-3</v>
      </c>
      <c r="AI4957" s="229">
        <v>6.163528345834357E-4</v>
      </c>
      <c r="AJ4957" s="229">
        <v>1.77924538E-4</v>
      </c>
    </row>
    <row r="4958" spans="1:36" ht="13.5" thickBot="1">
      <c r="A4958" s="153">
        <v>8694</v>
      </c>
      <c r="B4958" s="153">
        <v>12534</v>
      </c>
      <c r="C4958" s="141" t="s">
        <v>3242</v>
      </c>
      <c r="D4958" s="141">
        <v>520031931</v>
      </c>
      <c r="E4958" s="141" t="s">
        <v>429</v>
      </c>
      <c r="F4958" s="141" t="s">
        <v>1752</v>
      </c>
      <c r="G4958" s="141" t="s">
        <v>3582</v>
      </c>
      <c r="H4958" s="141" t="s">
        <v>76</v>
      </c>
      <c r="I4958" s="141" t="s">
        <v>228</v>
      </c>
      <c r="J4958" s="141" t="s">
        <v>53</v>
      </c>
      <c r="K4958" s="141" t="s">
        <v>53</v>
      </c>
      <c r="L4958" s="141" t="s">
        <v>821</v>
      </c>
      <c r="M4958" s="141" t="s">
        <v>311</v>
      </c>
      <c r="N4958" s="141" t="s">
        <v>260</v>
      </c>
      <c r="O4958" s="141" t="s">
        <v>62</v>
      </c>
      <c r="P4958" s="141" t="s">
        <v>1310</v>
      </c>
      <c r="Q4958" s="141" t="s">
        <v>65</v>
      </c>
      <c r="R4958" s="141" t="s">
        <v>57</v>
      </c>
      <c r="S4958" s="141" t="s">
        <v>1206</v>
      </c>
      <c r="T4958" s="227">
        <v>3.379</v>
      </c>
      <c r="U4958" s="146">
        <v>47636</v>
      </c>
      <c r="V4958" s="208">
        <v>3.2000000000000001E-2</v>
      </c>
      <c r="W4958" s="209">
        <v>5.3800000000000001E-2</v>
      </c>
      <c r="X4958" s="141" t="s">
        <v>636</v>
      </c>
      <c r="Y4958" s="141"/>
      <c r="Z4958" s="148">
        <v>1834000</v>
      </c>
      <c r="AA4958" s="148">
        <v>1</v>
      </c>
      <c r="AB4958" s="148">
        <v>94.21</v>
      </c>
      <c r="AC4958" s="148">
        <v>0</v>
      </c>
      <c r="AD4958" s="148">
        <v>1727.8114</v>
      </c>
      <c r="AE4958" s="151"/>
      <c r="AF4958" s="151"/>
      <c r="AG4958" s="141" t="s">
        <v>17</v>
      </c>
      <c r="AH4958" s="229">
        <v>1.3075315669999999E-3</v>
      </c>
      <c r="AI4958" s="229">
        <v>6.5591699466305178E-4</v>
      </c>
      <c r="AJ4958" s="229">
        <v>1.8934565E-4</v>
      </c>
    </row>
    <row r="4959" spans="1:36" ht="13.5" thickBot="1">
      <c r="A4959" s="153">
        <v>8694</v>
      </c>
      <c r="B4959" s="153">
        <v>12534</v>
      </c>
      <c r="C4959" s="141" t="s">
        <v>3242</v>
      </c>
      <c r="D4959" s="141">
        <v>520031931</v>
      </c>
      <c r="E4959" s="141" t="s">
        <v>429</v>
      </c>
      <c r="F4959" s="141" t="s">
        <v>1753</v>
      </c>
      <c r="G4959" s="141" t="s">
        <v>3583</v>
      </c>
      <c r="H4959" s="141" t="s">
        <v>76</v>
      </c>
      <c r="I4959" s="141" t="s">
        <v>229</v>
      </c>
      <c r="J4959" s="141" t="s">
        <v>53</v>
      </c>
      <c r="K4959" s="141" t="s">
        <v>53</v>
      </c>
      <c r="L4959" s="141" t="s">
        <v>821</v>
      </c>
      <c r="M4959" s="141" t="s">
        <v>311</v>
      </c>
      <c r="N4959" s="141" t="s">
        <v>260</v>
      </c>
      <c r="O4959" s="141" t="s">
        <v>62</v>
      </c>
      <c r="P4959" s="141" t="s">
        <v>1310</v>
      </c>
      <c r="Q4959" s="141" t="s">
        <v>65</v>
      </c>
      <c r="R4959" s="141" t="s">
        <v>57</v>
      </c>
      <c r="S4959" s="141" t="s">
        <v>1206</v>
      </c>
      <c r="T4959" s="227">
        <v>3.516</v>
      </c>
      <c r="U4959" s="146">
        <v>47636</v>
      </c>
      <c r="V4959" s="208">
        <v>1.7000000000000001E-2</v>
      </c>
      <c r="W4959" s="209">
        <v>2.64E-2</v>
      </c>
      <c r="X4959" s="141" t="s">
        <v>636</v>
      </c>
      <c r="Y4959" s="141"/>
      <c r="Z4959" s="148">
        <v>1360000</v>
      </c>
      <c r="AA4959" s="148">
        <v>1</v>
      </c>
      <c r="AB4959" s="148">
        <v>110.64</v>
      </c>
      <c r="AC4959" s="148">
        <v>0</v>
      </c>
      <c r="AD4959" s="148">
        <v>1504.704</v>
      </c>
      <c r="AE4959" s="151"/>
      <c r="AF4959" s="151"/>
      <c r="AG4959" s="141" t="s">
        <v>17</v>
      </c>
      <c r="AH4959" s="229">
        <v>1.0715073580000001E-3</v>
      </c>
      <c r="AI4959" s="229">
        <v>5.7122028801145344E-4</v>
      </c>
      <c r="AJ4959" s="229">
        <v>1.6489598200000001E-4</v>
      </c>
    </row>
    <row r="4960" spans="1:36" ht="13.5" thickBot="1">
      <c r="A4960" s="153">
        <v>8694</v>
      </c>
      <c r="B4960" s="153">
        <v>12534</v>
      </c>
      <c r="C4960" s="141" t="s">
        <v>3242</v>
      </c>
      <c r="D4960" s="141">
        <v>520031931</v>
      </c>
      <c r="E4960" s="141" t="s">
        <v>429</v>
      </c>
      <c r="F4960" s="141" t="s">
        <v>1754</v>
      </c>
      <c r="G4960" s="141" t="s">
        <v>3584</v>
      </c>
      <c r="H4960" s="141" t="s">
        <v>76</v>
      </c>
      <c r="I4960" s="141" t="s">
        <v>228</v>
      </c>
      <c r="J4960" s="141" t="s">
        <v>53</v>
      </c>
      <c r="K4960" s="141" t="s">
        <v>53</v>
      </c>
      <c r="L4960" s="141" t="s">
        <v>821</v>
      </c>
      <c r="M4960" s="141" t="s">
        <v>311</v>
      </c>
      <c r="N4960" s="141" t="s">
        <v>260</v>
      </c>
      <c r="O4960" s="141" t="s">
        <v>62</v>
      </c>
      <c r="P4960" s="141" t="s">
        <v>1310</v>
      </c>
      <c r="Q4960" s="141" t="s">
        <v>65</v>
      </c>
      <c r="R4960" s="141" t="s">
        <v>57</v>
      </c>
      <c r="S4960" s="141" t="s">
        <v>1206</v>
      </c>
      <c r="T4960" s="227">
        <v>7.8520000000000003</v>
      </c>
      <c r="U4960" s="146">
        <v>49645</v>
      </c>
      <c r="V4960" s="208">
        <v>2.7900000000000001E-2</v>
      </c>
      <c r="W4960" s="209">
        <v>5.7099999999999998E-2</v>
      </c>
      <c r="X4960" s="141" t="s">
        <v>636</v>
      </c>
      <c r="Y4960" s="141"/>
      <c r="Z4960" s="148">
        <v>7998000</v>
      </c>
      <c r="AA4960" s="148">
        <v>1</v>
      </c>
      <c r="AB4960" s="148">
        <v>80.900000000000006</v>
      </c>
      <c r="AC4960" s="148">
        <v>0</v>
      </c>
      <c r="AD4960" s="148">
        <v>6470.3819999999996</v>
      </c>
      <c r="AE4960" s="151"/>
      <c r="AF4960" s="151"/>
      <c r="AG4960" s="141" t="s">
        <v>17</v>
      </c>
      <c r="AH4960" s="229">
        <v>9.2766681010000001E-3</v>
      </c>
      <c r="AI4960" s="229">
        <v>2.4563060040939107E-3</v>
      </c>
      <c r="AJ4960" s="229">
        <v>7.0906968799999996E-4</v>
      </c>
    </row>
    <row r="4961" spans="1:36" ht="13.5" thickBot="1">
      <c r="A4961" s="153">
        <v>8694</v>
      </c>
      <c r="B4961" s="153">
        <v>12534</v>
      </c>
      <c r="C4961" s="141" t="s">
        <v>3242</v>
      </c>
      <c r="D4961" s="141">
        <v>520031931</v>
      </c>
      <c r="E4961" s="141" t="s">
        <v>429</v>
      </c>
      <c r="F4961" s="141" t="s">
        <v>1755</v>
      </c>
      <c r="G4961" s="141" t="s">
        <v>3585</v>
      </c>
      <c r="H4961" s="141" t="s">
        <v>76</v>
      </c>
      <c r="I4961" s="141" t="s">
        <v>229</v>
      </c>
      <c r="J4961" s="141" t="s">
        <v>53</v>
      </c>
      <c r="K4961" s="141" t="s">
        <v>53</v>
      </c>
      <c r="L4961" s="141" t="s">
        <v>821</v>
      </c>
      <c r="M4961" s="141" t="s">
        <v>311</v>
      </c>
      <c r="N4961" s="141" t="s">
        <v>260</v>
      </c>
      <c r="O4961" s="141" t="s">
        <v>62</v>
      </c>
      <c r="P4961" s="141" t="s">
        <v>1310</v>
      </c>
      <c r="Q4961" s="141" t="s">
        <v>65</v>
      </c>
      <c r="R4961" s="141" t="s">
        <v>57</v>
      </c>
      <c r="S4961" s="141" t="s">
        <v>1206</v>
      </c>
      <c r="T4961" s="227">
        <v>8.3659999999999997</v>
      </c>
      <c r="U4961" s="146">
        <v>49461</v>
      </c>
      <c r="V4961" s="208">
        <v>5.7999999999999996E-3</v>
      </c>
      <c r="W4961" s="209">
        <v>3.1600000000000003E-2</v>
      </c>
      <c r="X4961" s="141" t="s">
        <v>636</v>
      </c>
      <c r="Y4961" s="141"/>
      <c r="Z4961" s="148">
        <v>3938000</v>
      </c>
      <c r="AA4961" s="148">
        <v>1</v>
      </c>
      <c r="AB4961" s="148">
        <v>91.2</v>
      </c>
      <c r="AC4961" s="148">
        <v>0</v>
      </c>
      <c r="AD4961" s="148">
        <v>3591.4560000000001</v>
      </c>
      <c r="AE4961" s="151"/>
      <c r="AF4961" s="151"/>
      <c r="AG4961" s="141" t="s">
        <v>17</v>
      </c>
      <c r="AH4961" s="229">
        <v>8.2322420419999997E-3</v>
      </c>
      <c r="AI4961" s="229">
        <v>1.363399399948736E-3</v>
      </c>
      <c r="AJ4961" s="229">
        <v>3.9357685299999998E-4</v>
      </c>
    </row>
    <row r="4962" spans="1:36" ht="13.5" thickBot="1">
      <c r="A4962" s="153">
        <v>8694</v>
      </c>
      <c r="B4962" s="153">
        <v>12534</v>
      </c>
      <c r="C4962" s="141" t="s">
        <v>1321</v>
      </c>
      <c r="D4962" s="141">
        <v>520032046</v>
      </c>
      <c r="E4962" s="141" t="s">
        <v>429</v>
      </c>
      <c r="F4962" s="141" t="s">
        <v>1322</v>
      </c>
      <c r="G4962" s="141" t="s">
        <v>3264</v>
      </c>
      <c r="H4962" s="141" t="s">
        <v>76</v>
      </c>
      <c r="I4962" s="141" t="s">
        <v>228</v>
      </c>
      <c r="J4962" s="141" t="s">
        <v>53</v>
      </c>
      <c r="K4962" s="141" t="s">
        <v>53</v>
      </c>
      <c r="L4962" s="141" t="s">
        <v>821</v>
      </c>
      <c r="M4962" s="141" t="s">
        <v>311</v>
      </c>
      <c r="N4962" s="141" t="s">
        <v>256</v>
      </c>
      <c r="O4962" s="141" t="s">
        <v>62</v>
      </c>
      <c r="P4962" s="141" t="s">
        <v>1205</v>
      </c>
      <c r="Q4962" s="141" t="s">
        <v>65</v>
      </c>
      <c r="R4962" s="141" t="s">
        <v>57</v>
      </c>
      <c r="S4962" s="141" t="s">
        <v>1206</v>
      </c>
      <c r="T4962" s="227">
        <v>0.68500000000000005</v>
      </c>
      <c r="U4962" s="146">
        <v>45816</v>
      </c>
      <c r="V4962" s="208">
        <v>2.98E-2</v>
      </c>
      <c r="W4962" s="209">
        <v>4.4600000000000001E-2</v>
      </c>
      <c r="X4962" s="141" t="s">
        <v>636</v>
      </c>
      <c r="Y4962" s="141"/>
      <c r="Z4962" s="148">
        <v>3070079</v>
      </c>
      <c r="AA4962" s="148">
        <v>1</v>
      </c>
      <c r="AB4962" s="148">
        <v>99.95</v>
      </c>
      <c r="AC4962" s="148">
        <v>0</v>
      </c>
      <c r="AD4962" s="148">
        <v>3068.54396</v>
      </c>
      <c r="AE4962" s="151"/>
      <c r="AF4962" s="151"/>
      <c r="AG4962" s="141" t="s">
        <v>17</v>
      </c>
      <c r="AH4962" s="229">
        <v>1.207688806E-3</v>
      </c>
      <c r="AI4962" s="229">
        <v>1.1648899481938016E-3</v>
      </c>
      <c r="AJ4962" s="229">
        <v>3.3627249600000001E-4</v>
      </c>
    </row>
    <row r="4963" spans="1:36" ht="13.5" thickBot="1">
      <c r="A4963" s="153">
        <v>8694</v>
      </c>
      <c r="B4963" s="153">
        <v>12534</v>
      </c>
      <c r="C4963" s="141" t="s">
        <v>1321</v>
      </c>
      <c r="D4963" s="141">
        <v>520032046</v>
      </c>
      <c r="E4963" s="141" t="s">
        <v>429</v>
      </c>
      <c r="F4963" s="141" t="s">
        <v>1756</v>
      </c>
      <c r="G4963" s="141" t="s">
        <v>3586</v>
      </c>
      <c r="H4963" s="141" t="s">
        <v>76</v>
      </c>
      <c r="I4963" s="141" t="s">
        <v>229</v>
      </c>
      <c r="J4963" s="141" t="s">
        <v>53</v>
      </c>
      <c r="K4963" s="141" t="s">
        <v>53</v>
      </c>
      <c r="L4963" s="141" t="s">
        <v>821</v>
      </c>
      <c r="M4963" s="141" t="s">
        <v>311</v>
      </c>
      <c r="N4963" s="141" t="s">
        <v>256</v>
      </c>
      <c r="O4963" s="141" t="s">
        <v>62</v>
      </c>
      <c r="P4963" s="141" t="s">
        <v>1205</v>
      </c>
      <c r="Q4963" s="141" t="s">
        <v>65</v>
      </c>
      <c r="R4963" s="141" t="s">
        <v>57</v>
      </c>
      <c r="S4963" s="141" t="s">
        <v>1206</v>
      </c>
      <c r="T4963" s="227">
        <v>2.9550000000000001</v>
      </c>
      <c r="U4963" s="146">
        <v>46658</v>
      </c>
      <c r="V4963" s="208">
        <v>1.2200000000000001E-2</v>
      </c>
      <c r="W4963" s="209">
        <v>2.2599999999999999E-2</v>
      </c>
      <c r="X4963" s="141" t="s">
        <v>636</v>
      </c>
      <c r="Y4963" s="141"/>
      <c r="Z4963" s="148">
        <v>12652799</v>
      </c>
      <c r="AA4963" s="148">
        <v>1</v>
      </c>
      <c r="AB4963" s="148">
        <v>113.04</v>
      </c>
      <c r="AC4963" s="148">
        <v>0</v>
      </c>
      <c r="AD4963" s="148">
        <v>14302.72399</v>
      </c>
      <c r="AE4963" s="151"/>
      <c r="AF4963" s="151"/>
      <c r="AG4963" s="141" t="s">
        <v>17</v>
      </c>
      <c r="AH4963" s="229">
        <v>4.1957649060000001E-3</v>
      </c>
      <c r="AI4963" s="229">
        <v>5.4296433829617817E-3</v>
      </c>
      <c r="AJ4963" s="229">
        <v>1.567392474E-3</v>
      </c>
    </row>
    <row r="4964" spans="1:36" ht="13.5" thickBot="1">
      <c r="A4964" s="153">
        <v>8694</v>
      </c>
      <c r="B4964" s="153">
        <v>12534</v>
      </c>
      <c r="C4964" s="141" t="s">
        <v>1321</v>
      </c>
      <c r="D4964" s="141">
        <v>520032046</v>
      </c>
      <c r="E4964" s="141" t="s">
        <v>429</v>
      </c>
      <c r="F4964" s="141" t="s">
        <v>1757</v>
      </c>
      <c r="G4964" s="141" t="s">
        <v>3587</v>
      </c>
      <c r="H4964" s="141" t="s">
        <v>76</v>
      </c>
      <c r="I4964" s="141" t="s">
        <v>229</v>
      </c>
      <c r="J4964" s="141" t="s">
        <v>53</v>
      </c>
      <c r="K4964" s="141" t="s">
        <v>53</v>
      </c>
      <c r="L4964" s="141" t="s">
        <v>821</v>
      </c>
      <c r="M4964" s="141" t="s">
        <v>311</v>
      </c>
      <c r="N4964" s="141" t="s">
        <v>256</v>
      </c>
      <c r="O4964" s="141" t="s">
        <v>62</v>
      </c>
      <c r="P4964" s="141" t="s">
        <v>1205</v>
      </c>
      <c r="Q4964" s="141" t="s">
        <v>65</v>
      </c>
      <c r="R4964" s="141" t="s">
        <v>57</v>
      </c>
      <c r="S4964" s="141" t="s">
        <v>1206</v>
      </c>
      <c r="T4964" s="227">
        <v>1.722</v>
      </c>
      <c r="U4964" s="146">
        <v>46196</v>
      </c>
      <c r="V4964" s="208">
        <v>3.8E-3</v>
      </c>
      <c r="W4964" s="209">
        <v>2.1399999999999999E-2</v>
      </c>
      <c r="X4964" s="141" t="s">
        <v>636</v>
      </c>
      <c r="Y4964" s="141"/>
      <c r="Z4964" s="148">
        <v>18938416</v>
      </c>
      <c r="AA4964" s="148">
        <v>1</v>
      </c>
      <c r="AB4964" s="148">
        <v>110.39</v>
      </c>
      <c r="AC4964" s="148">
        <v>0</v>
      </c>
      <c r="AD4964" s="148">
        <v>20906.117419999999</v>
      </c>
      <c r="AE4964" s="151"/>
      <c r="AF4964" s="151"/>
      <c r="AG4964" s="141" t="s">
        <v>17</v>
      </c>
      <c r="AH4964" s="229">
        <v>6.3128053330000003E-3</v>
      </c>
      <c r="AI4964" s="229">
        <v>7.9364435888079413E-3</v>
      </c>
      <c r="AJ4964" s="229">
        <v>2.2910384849999998E-3</v>
      </c>
    </row>
    <row r="4965" spans="1:36" ht="13.5" thickBot="1">
      <c r="A4965" s="153">
        <v>8694</v>
      </c>
      <c r="B4965" s="153">
        <v>12534</v>
      </c>
      <c r="C4965" s="141" t="s">
        <v>1321</v>
      </c>
      <c r="D4965" s="141">
        <v>520032046</v>
      </c>
      <c r="E4965" s="141" t="s">
        <v>429</v>
      </c>
      <c r="F4965" s="141" t="s">
        <v>1758</v>
      </c>
      <c r="G4965" s="141" t="s">
        <v>3588</v>
      </c>
      <c r="H4965" s="141" t="s">
        <v>76</v>
      </c>
      <c r="I4965" s="141" t="s">
        <v>229</v>
      </c>
      <c r="J4965" s="141" t="s">
        <v>53</v>
      </c>
      <c r="K4965" s="141" t="s">
        <v>53</v>
      </c>
      <c r="L4965" s="141" t="s">
        <v>821</v>
      </c>
      <c r="M4965" s="141" t="s">
        <v>311</v>
      </c>
      <c r="N4965" s="141" t="s">
        <v>256</v>
      </c>
      <c r="O4965" s="141" t="s">
        <v>62</v>
      </c>
      <c r="P4965" s="141" t="s">
        <v>1288</v>
      </c>
      <c r="Q4965" s="141" t="s">
        <v>65</v>
      </c>
      <c r="R4965" s="141" t="s">
        <v>57</v>
      </c>
      <c r="S4965" s="141" t="s">
        <v>1206</v>
      </c>
      <c r="T4965" s="227">
        <v>0.22700000000000001</v>
      </c>
      <c r="U4965" s="146">
        <v>47475</v>
      </c>
      <c r="V4965" s="208">
        <v>1.9E-2</v>
      </c>
      <c r="W4965" s="209">
        <v>4.1799999999999997E-2</v>
      </c>
      <c r="X4965" s="141" t="s">
        <v>636</v>
      </c>
      <c r="Y4965" s="141"/>
      <c r="Z4965" s="148">
        <v>8150000</v>
      </c>
      <c r="AA4965" s="148">
        <v>1</v>
      </c>
      <c r="AB4965" s="148">
        <v>114.72</v>
      </c>
      <c r="AC4965" s="148">
        <v>0</v>
      </c>
      <c r="AD4965" s="148">
        <v>9349.68</v>
      </c>
      <c r="AE4965" s="151"/>
      <c r="AF4965" s="151"/>
      <c r="AG4965" s="141" t="s">
        <v>17</v>
      </c>
      <c r="AH4965" s="229">
        <v>7.4777502519999999E-3</v>
      </c>
      <c r="AI4965" s="229">
        <v>3.5493538280053261E-3</v>
      </c>
      <c r="AJ4965" s="229">
        <v>1.0246032899999999E-3</v>
      </c>
    </row>
    <row r="4966" spans="1:36" ht="13.5" thickBot="1">
      <c r="A4966" s="153">
        <v>8694</v>
      </c>
      <c r="B4966" s="153">
        <v>12534</v>
      </c>
      <c r="C4966" s="141" t="s">
        <v>1321</v>
      </c>
      <c r="D4966" s="141">
        <v>520032046</v>
      </c>
      <c r="E4966" s="141" t="s">
        <v>429</v>
      </c>
      <c r="F4966" s="141" t="s">
        <v>1759</v>
      </c>
      <c r="G4966" s="141" t="s">
        <v>3589</v>
      </c>
      <c r="H4966" s="141" t="s">
        <v>76</v>
      </c>
      <c r="I4966" s="141" t="s">
        <v>229</v>
      </c>
      <c r="J4966" s="141" t="s">
        <v>53</v>
      </c>
      <c r="K4966" s="141" t="s">
        <v>53</v>
      </c>
      <c r="L4966" s="141" t="s">
        <v>821</v>
      </c>
      <c r="M4966" s="141" t="s">
        <v>311</v>
      </c>
      <c r="N4966" s="141" t="s">
        <v>256</v>
      </c>
      <c r="O4966" s="141" t="s">
        <v>62</v>
      </c>
      <c r="P4966" s="141" t="s">
        <v>1205</v>
      </c>
      <c r="Q4966" s="141" t="s">
        <v>65</v>
      </c>
      <c r="R4966" s="141" t="s">
        <v>57</v>
      </c>
      <c r="S4966" s="141" t="s">
        <v>1206</v>
      </c>
      <c r="T4966" s="227">
        <v>5.718</v>
      </c>
      <c r="U4966" s="146">
        <v>47665</v>
      </c>
      <c r="V4966" s="208">
        <v>2E-3</v>
      </c>
      <c r="W4966" s="209">
        <v>2.6200000000000001E-2</v>
      </c>
      <c r="X4966" s="141" t="s">
        <v>636</v>
      </c>
      <c r="Y4966" s="141"/>
      <c r="Z4966" s="148">
        <v>4037000</v>
      </c>
      <c r="AA4966" s="148">
        <v>1</v>
      </c>
      <c r="AB4966" s="148">
        <v>100.79</v>
      </c>
      <c r="AC4966" s="148">
        <v>0</v>
      </c>
      <c r="AD4966" s="148">
        <v>4068.8923</v>
      </c>
      <c r="AE4966" s="151"/>
      <c r="AF4966" s="151"/>
      <c r="AG4966" s="141" t="s">
        <v>17</v>
      </c>
      <c r="AH4966" s="229">
        <v>4.2121759739999999E-3</v>
      </c>
      <c r="AI4966" s="229">
        <v>1.5446452136058555E-3</v>
      </c>
      <c r="AJ4966" s="229">
        <v>4.4589766000000002E-4</v>
      </c>
    </row>
    <row r="4967" spans="1:36" ht="13.5" thickBot="1">
      <c r="A4967" s="153">
        <v>8694</v>
      </c>
      <c r="B4967" s="153">
        <v>12534</v>
      </c>
      <c r="C4967" s="141" t="s">
        <v>1321</v>
      </c>
      <c r="D4967" s="141">
        <v>520032046</v>
      </c>
      <c r="E4967" s="141" t="s">
        <v>429</v>
      </c>
      <c r="F4967" s="141" t="s">
        <v>1760</v>
      </c>
      <c r="G4967" s="141" t="s">
        <v>3590</v>
      </c>
      <c r="H4967" s="141" t="s">
        <v>76</v>
      </c>
      <c r="I4967" s="141" t="s">
        <v>229</v>
      </c>
      <c r="J4967" s="141" t="s">
        <v>53</v>
      </c>
      <c r="K4967" s="141" t="s">
        <v>53</v>
      </c>
      <c r="L4967" s="141" t="s">
        <v>821</v>
      </c>
      <c r="M4967" s="141" t="s">
        <v>311</v>
      </c>
      <c r="N4967" s="141" t="s">
        <v>256</v>
      </c>
      <c r="O4967" s="141" t="s">
        <v>62</v>
      </c>
      <c r="P4967" s="141" t="s">
        <v>1323</v>
      </c>
      <c r="Q4967" s="141" t="s">
        <v>1294</v>
      </c>
      <c r="R4967" s="141" t="s">
        <v>57</v>
      </c>
      <c r="S4967" s="141" t="s">
        <v>1206</v>
      </c>
      <c r="T4967" s="227">
        <v>0.41599999999999998</v>
      </c>
      <c r="U4967" s="146">
        <v>45718</v>
      </c>
      <c r="V4967" s="208">
        <v>9.4999999999999998E-3</v>
      </c>
      <c r="W4967" s="209">
        <v>2.6599999999999999E-2</v>
      </c>
      <c r="X4967" s="141" t="s">
        <v>636</v>
      </c>
      <c r="Y4967" s="141"/>
      <c r="Z4967" s="148">
        <v>194049.61</v>
      </c>
      <c r="AA4967" s="148">
        <v>1</v>
      </c>
      <c r="AB4967" s="148">
        <v>116.08</v>
      </c>
      <c r="AC4967" s="148">
        <v>0</v>
      </c>
      <c r="AD4967" s="148">
        <v>225.25279</v>
      </c>
      <c r="AE4967" s="151"/>
      <c r="AF4967" s="151"/>
      <c r="AG4967" s="141" t="s">
        <v>17</v>
      </c>
      <c r="AH4967" s="229">
        <v>1.207389074E-3</v>
      </c>
      <c r="AI4967" s="229">
        <v>8.5511146098623679E-5</v>
      </c>
      <c r="AJ4967" s="229">
        <v>2.4684775294997499E-5</v>
      </c>
    </row>
    <row r="4968" spans="1:36" ht="13.5" thickBot="1">
      <c r="A4968" s="153">
        <v>8694</v>
      </c>
      <c r="B4968" s="153">
        <v>12534</v>
      </c>
      <c r="C4968" s="141" t="s">
        <v>1321</v>
      </c>
      <c r="D4968" s="141">
        <v>520032046</v>
      </c>
      <c r="E4968" s="141" t="s">
        <v>429</v>
      </c>
      <c r="F4968" s="141" t="s">
        <v>1761</v>
      </c>
      <c r="G4968" s="141" t="s">
        <v>3591</v>
      </c>
      <c r="H4968" s="141" t="s">
        <v>76</v>
      </c>
      <c r="I4968" s="141" t="s">
        <v>229</v>
      </c>
      <c r="J4968" s="141" t="s">
        <v>53</v>
      </c>
      <c r="K4968" s="141" t="s">
        <v>53</v>
      </c>
      <c r="L4968" s="141" t="s">
        <v>821</v>
      </c>
      <c r="M4968" s="141" t="s">
        <v>311</v>
      </c>
      <c r="N4968" s="141" t="s">
        <v>256</v>
      </c>
      <c r="O4968" s="141" t="s">
        <v>62</v>
      </c>
      <c r="P4968" s="141" t="s">
        <v>1205</v>
      </c>
      <c r="Q4968" s="141" t="s">
        <v>65</v>
      </c>
      <c r="R4968" s="141" t="s">
        <v>57</v>
      </c>
      <c r="S4968" s="141" t="s">
        <v>1206</v>
      </c>
      <c r="T4968" s="227">
        <v>4.0469999999999997</v>
      </c>
      <c r="U4968" s="146">
        <v>47048</v>
      </c>
      <c r="V4968" s="208">
        <v>1E-3</v>
      </c>
      <c r="W4968" s="209">
        <v>2.5000000000000001E-2</v>
      </c>
      <c r="X4968" s="141" t="s">
        <v>636</v>
      </c>
      <c r="Y4968" s="141"/>
      <c r="Z4968" s="148">
        <v>19083596</v>
      </c>
      <c r="AA4968" s="148">
        <v>1</v>
      </c>
      <c r="AB4968" s="148">
        <v>102.41</v>
      </c>
      <c r="AC4968" s="148">
        <v>0</v>
      </c>
      <c r="AD4968" s="148">
        <v>19543.51066</v>
      </c>
      <c r="AE4968" s="151"/>
      <c r="AF4968" s="151"/>
      <c r="AG4968" s="141" t="s">
        <v>17</v>
      </c>
      <c r="AH4968" s="229">
        <v>5.6508659769999997E-3</v>
      </c>
      <c r="AI4968" s="229">
        <v>7.4191666852484678E-3</v>
      </c>
      <c r="AJ4968" s="229">
        <v>2.141714511E-3</v>
      </c>
    </row>
    <row r="4969" spans="1:36" ht="13.5" thickBot="1">
      <c r="A4969" s="153">
        <v>8694</v>
      </c>
      <c r="B4969" s="153">
        <v>12534</v>
      </c>
      <c r="C4969" s="141" t="s">
        <v>1321</v>
      </c>
      <c r="D4969" s="141">
        <v>520032046</v>
      </c>
      <c r="E4969" s="141" t="s">
        <v>429</v>
      </c>
      <c r="F4969" s="141" t="s">
        <v>1762</v>
      </c>
      <c r="G4969" s="141" t="s">
        <v>3592</v>
      </c>
      <c r="H4969" s="141" t="s">
        <v>76</v>
      </c>
      <c r="I4969" s="141" t="s">
        <v>228</v>
      </c>
      <c r="J4969" s="141" t="s">
        <v>53</v>
      </c>
      <c r="K4969" s="141" t="s">
        <v>53</v>
      </c>
      <c r="L4969" s="141" t="s">
        <v>821</v>
      </c>
      <c r="M4969" s="141" t="s">
        <v>311</v>
      </c>
      <c r="N4969" s="141" t="s">
        <v>256</v>
      </c>
      <c r="O4969" s="141" t="s">
        <v>62</v>
      </c>
      <c r="P4969" s="141" t="s">
        <v>1205</v>
      </c>
      <c r="Q4969" s="141" t="s">
        <v>65</v>
      </c>
      <c r="R4969" s="141" t="s">
        <v>57</v>
      </c>
      <c r="S4969" s="141" t="s">
        <v>1206</v>
      </c>
      <c r="T4969" s="227">
        <v>3.234</v>
      </c>
      <c r="U4969" s="146">
        <v>47951</v>
      </c>
      <c r="V4969" s="208">
        <v>2.7400000000000001E-2</v>
      </c>
      <c r="W4969" s="209">
        <v>5.1400000000000001E-2</v>
      </c>
      <c r="X4969" s="141" t="s">
        <v>636</v>
      </c>
      <c r="Y4969" s="141"/>
      <c r="Z4969" s="148">
        <v>30153631.690000001</v>
      </c>
      <c r="AA4969" s="148">
        <v>1</v>
      </c>
      <c r="AB4969" s="148">
        <v>93.89</v>
      </c>
      <c r="AC4969" s="148">
        <v>0</v>
      </c>
      <c r="AD4969" s="148">
        <v>28311.244790000001</v>
      </c>
      <c r="AE4969" s="151"/>
      <c r="AF4969" s="151"/>
      <c r="AG4969" s="141" t="s">
        <v>17</v>
      </c>
      <c r="AH4969" s="229">
        <v>2.0128528270000001E-2</v>
      </c>
      <c r="AI4969" s="229">
        <v>1.0747600460227767E-2</v>
      </c>
      <c r="AJ4969" s="229">
        <v>3.1025441050000001E-3</v>
      </c>
    </row>
    <row r="4970" spans="1:36" ht="13.5" thickBot="1">
      <c r="A4970" s="153">
        <v>8694</v>
      </c>
      <c r="B4970" s="153">
        <v>12534</v>
      </c>
      <c r="C4970" s="141" t="s">
        <v>1321</v>
      </c>
      <c r="D4970" s="141">
        <v>520032046</v>
      </c>
      <c r="E4970" s="141" t="s">
        <v>429</v>
      </c>
      <c r="F4970" s="141" t="s">
        <v>1763</v>
      </c>
      <c r="G4970" s="141" t="s">
        <v>3593</v>
      </c>
      <c r="H4970" s="141" t="s">
        <v>76</v>
      </c>
      <c r="I4970" s="141" t="s">
        <v>229</v>
      </c>
      <c r="J4970" s="141" t="s">
        <v>53</v>
      </c>
      <c r="K4970" s="141" t="s">
        <v>53</v>
      </c>
      <c r="L4970" s="141" t="s">
        <v>821</v>
      </c>
      <c r="M4970" s="141" t="s">
        <v>311</v>
      </c>
      <c r="N4970" s="141" t="s">
        <v>256</v>
      </c>
      <c r="O4970" s="141" t="s">
        <v>62</v>
      </c>
      <c r="P4970" s="141" t="s">
        <v>1205</v>
      </c>
      <c r="Q4970" s="141" t="s">
        <v>65</v>
      </c>
      <c r="R4970" s="141" t="s">
        <v>57</v>
      </c>
      <c r="S4970" s="141" t="s">
        <v>1206</v>
      </c>
      <c r="T4970" s="227">
        <v>3.4289999999999998</v>
      </c>
      <c r="U4970" s="146">
        <v>47951</v>
      </c>
      <c r="V4970" s="208">
        <v>1E-3</v>
      </c>
      <c r="W4970" s="209">
        <v>2.4799999999999999E-2</v>
      </c>
      <c r="X4970" s="141" t="s">
        <v>636</v>
      </c>
      <c r="Y4970" s="141"/>
      <c r="Z4970" s="148">
        <v>34556773.530000001</v>
      </c>
      <c r="AA4970" s="148">
        <v>1</v>
      </c>
      <c r="AB4970" s="148">
        <v>102.63</v>
      </c>
      <c r="AC4970" s="148">
        <v>0</v>
      </c>
      <c r="AD4970" s="148">
        <v>35465.616670000003</v>
      </c>
      <c r="AE4970" s="151"/>
      <c r="AF4970" s="151"/>
      <c r="AG4970" s="141" t="s">
        <v>17</v>
      </c>
      <c r="AH4970" s="229">
        <v>1.3276075607000001E-2</v>
      </c>
      <c r="AI4970" s="229">
        <v>1.3463564773364866E-2</v>
      </c>
      <c r="AJ4970" s="229">
        <v>3.8865701869999999E-3</v>
      </c>
    </row>
    <row r="4971" spans="1:36" ht="13.5" thickBot="1">
      <c r="A4971" s="153">
        <v>8694</v>
      </c>
      <c r="B4971" s="153">
        <v>12534</v>
      </c>
      <c r="C4971" s="141" t="s">
        <v>1764</v>
      </c>
      <c r="D4971" s="141">
        <v>550010003</v>
      </c>
      <c r="E4971" s="141" t="s">
        <v>429</v>
      </c>
      <c r="F4971" s="141" t="s">
        <v>1765</v>
      </c>
      <c r="G4971" s="141" t="s">
        <v>3594</v>
      </c>
      <c r="H4971" s="141" t="s">
        <v>76</v>
      </c>
      <c r="I4971" s="141" t="s">
        <v>230</v>
      </c>
      <c r="J4971" s="141" t="s">
        <v>53</v>
      </c>
      <c r="K4971" s="141" t="s">
        <v>53</v>
      </c>
      <c r="L4971" s="141" t="s">
        <v>821</v>
      </c>
      <c r="M4971" s="141" t="s">
        <v>311</v>
      </c>
      <c r="N4971" s="141" t="s">
        <v>267</v>
      </c>
      <c r="O4971" s="141" t="s">
        <v>62</v>
      </c>
      <c r="P4971" s="141" t="s">
        <v>1310</v>
      </c>
      <c r="Q4971" s="141" t="s">
        <v>65</v>
      </c>
      <c r="R4971" s="141" t="s">
        <v>57</v>
      </c>
      <c r="S4971" s="141" t="s">
        <v>1206</v>
      </c>
      <c r="T4971" s="227">
        <v>0.50600000000000001</v>
      </c>
      <c r="U4971" s="146">
        <v>45940</v>
      </c>
      <c r="V4971" s="208">
        <v>3.49E-2</v>
      </c>
      <c r="W4971" s="209">
        <v>7.8899999999999998E-2</v>
      </c>
      <c r="X4971" s="141" t="s">
        <v>636</v>
      </c>
      <c r="Y4971" s="141"/>
      <c r="Z4971" s="148">
        <v>415909.07</v>
      </c>
      <c r="AA4971" s="148">
        <v>1</v>
      </c>
      <c r="AB4971" s="148">
        <v>102.3</v>
      </c>
      <c r="AC4971" s="148">
        <v>0</v>
      </c>
      <c r="AD4971" s="148">
        <v>425.47498000000002</v>
      </c>
      <c r="AE4971" s="151"/>
      <c r="AF4971" s="151"/>
      <c r="AG4971" s="141" t="s">
        <v>17</v>
      </c>
      <c r="AH4971" s="229">
        <v>8.2563552799999997E-4</v>
      </c>
      <c r="AI4971" s="229">
        <v>1.6152010004443892E-4</v>
      </c>
      <c r="AJ4971" s="229">
        <v>4.6626522472567703E-5</v>
      </c>
    </row>
    <row r="4972" spans="1:36" ht="13.5" thickBot="1">
      <c r="A4972" s="153">
        <v>8694</v>
      </c>
      <c r="B4972" s="153">
        <v>12534</v>
      </c>
      <c r="C4972" s="141" t="s">
        <v>1764</v>
      </c>
      <c r="D4972" s="141">
        <v>550010003</v>
      </c>
      <c r="E4972" s="141" t="s">
        <v>429</v>
      </c>
      <c r="F4972" s="141" t="s">
        <v>1766</v>
      </c>
      <c r="G4972" s="141" t="s">
        <v>3595</v>
      </c>
      <c r="H4972" s="141" t="s">
        <v>76</v>
      </c>
      <c r="I4972" s="141" t="s">
        <v>228</v>
      </c>
      <c r="J4972" s="141" t="s">
        <v>53</v>
      </c>
      <c r="K4972" s="141" t="s">
        <v>53</v>
      </c>
      <c r="L4972" s="141" t="s">
        <v>821</v>
      </c>
      <c r="M4972" s="141" t="s">
        <v>311</v>
      </c>
      <c r="N4972" s="141" t="s">
        <v>267</v>
      </c>
      <c r="O4972" s="141" t="s">
        <v>62</v>
      </c>
      <c r="P4972" s="141" t="s">
        <v>1310</v>
      </c>
      <c r="Q4972" s="141" t="s">
        <v>65</v>
      </c>
      <c r="R4972" s="141" t="s">
        <v>57</v>
      </c>
      <c r="S4972" s="141" t="s">
        <v>1206</v>
      </c>
      <c r="T4972" s="227">
        <v>3.2370000000000001</v>
      </c>
      <c r="U4972" s="146">
        <v>47766</v>
      </c>
      <c r="V4972" s="208">
        <v>2.24E-2</v>
      </c>
      <c r="W4972" s="209">
        <v>5.6399999999999999E-2</v>
      </c>
      <c r="X4972" s="141" t="s">
        <v>636</v>
      </c>
      <c r="Y4972" s="141"/>
      <c r="Z4972" s="148">
        <v>4366965.76</v>
      </c>
      <c r="AA4972" s="148">
        <v>1</v>
      </c>
      <c r="AB4972" s="148">
        <v>90.78</v>
      </c>
      <c r="AC4972" s="148">
        <v>0</v>
      </c>
      <c r="AD4972" s="148">
        <v>3964.3315200000002</v>
      </c>
      <c r="AE4972" s="151"/>
      <c r="AF4972" s="151"/>
      <c r="AG4972" s="141" t="s">
        <v>17</v>
      </c>
      <c r="AH4972" s="229">
        <v>7.4324188610000001E-3</v>
      </c>
      <c r="AI4972" s="229">
        <v>1.5049515337417082E-3</v>
      </c>
      <c r="AJ4972" s="229">
        <v>4.3443915900000002E-4</v>
      </c>
    </row>
    <row r="4973" spans="1:36" ht="13.5" thickBot="1">
      <c r="A4973" s="153">
        <v>8694</v>
      </c>
      <c r="B4973" s="153">
        <v>12534</v>
      </c>
      <c r="C4973" s="141" t="s">
        <v>1767</v>
      </c>
      <c r="D4973" s="141">
        <v>520036435</v>
      </c>
      <c r="E4973" s="141" t="s">
        <v>429</v>
      </c>
      <c r="F4973" s="141" t="s">
        <v>1768</v>
      </c>
      <c r="G4973" s="141" t="s">
        <v>3596</v>
      </c>
      <c r="H4973" s="141" t="s">
        <v>76</v>
      </c>
      <c r="I4973" s="141" t="s">
        <v>228</v>
      </c>
      <c r="J4973" s="141" t="s">
        <v>53</v>
      </c>
      <c r="K4973" s="141" t="s">
        <v>53</v>
      </c>
      <c r="L4973" s="141" t="s">
        <v>821</v>
      </c>
      <c r="M4973" s="141" t="s">
        <v>311</v>
      </c>
      <c r="N4973" s="141" t="s">
        <v>258</v>
      </c>
      <c r="O4973" s="141" t="s">
        <v>62</v>
      </c>
      <c r="P4973" s="141" t="s">
        <v>1333</v>
      </c>
      <c r="Q4973" s="141" t="s">
        <v>65</v>
      </c>
      <c r="R4973" s="141" t="s">
        <v>57</v>
      </c>
      <c r="S4973" s="141" t="s">
        <v>1206</v>
      </c>
      <c r="T4973" s="227">
        <v>2.12</v>
      </c>
      <c r="U4973" s="146">
        <v>47118</v>
      </c>
      <c r="V4973" s="208">
        <v>2.3900000000000001E-2</v>
      </c>
      <c r="W4973" s="209">
        <v>5.6000000000000001E-2</v>
      </c>
      <c r="X4973" s="141" t="s">
        <v>636</v>
      </c>
      <c r="Y4973" s="141"/>
      <c r="Z4973" s="148">
        <v>187500.13</v>
      </c>
      <c r="AA4973" s="148">
        <v>1</v>
      </c>
      <c r="AB4973" s="148">
        <v>94.18</v>
      </c>
      <c r="AC4973" s="148">
        <v>0</v>
      </c>
      <c r="AD4973" s="148">
        <v>176.58761999999999</v>
      </c>
      <c r="AE4973" s="151"/>
      <c r="AF4973" s="151"/>
      <c r="AG4973" s="141" t="s">
        <v>17</v>
      </c>
      <c r="AH4973" s="229">
        <v>1.1205044710000001E-3</v>
      </c>
      <c r="AI4973" s="229">
        <v>6.7036726928124791E-5</v>
      </c>
      <c r="AJ4973" s="229">
        <v>1.93517057861011E-5</v>
      </c>
    </row>
    <row r="4974" spans="1:36" ht="13.5" thickBot="1">
      <c r="A4974" s="153">
        <v>8694</v>
      </c>
      <c r="B4974" s="153">
        <v>12534</v>
      </c>
      <c r="C4974" s="141" t="s">
        <v>1769</v>
      </c>
      <c r="D4974" s="141">
        <v>520036617</v>
      </c>
      <c r="E4974" s="141" t="s">
        <v>429</v>
      </c>
      <c r="F4974" s="141" t="s">
        <v>1770</v>
      </c>
      <c r="G4974" s="141" t="s">
        <v>3597</v>
      </c>
      <c r="H4974" s="141" t="s">
        <v>76</v>
      </c>
      <c r="I4974" s="141" t="s">
        <v>229</v>
      </c>
      <c r="J4974" s="141" t="s">
        <v>53</v>
      </c>
      <c r="K4974" s="141" t="s">
        <v>53</v>
      </c>
      <c r="L4974" s="141" t="s">
        <v>821</v>
      </c>
      <c r="M4974" s="141" t="s">
        <v>311</v>
      </c>
      <c r="N4974" s="141" t="s">
        <v>651</v>
      </c>
      <c r="O4974" s="141" t="s">
        <v>62</v>
      </c>
      <c r="P4974" s="141" t="s">
        <v>1333</v>
      </c>
      <c r="Q4974" s="141" t="s">
        <v>65</v>
      </c>
      <c r="R4974" s="141" t="s">
        <v>57</v>
      </c>
      <c r="S4974" s="141" t="s">
        <v>1206</v>
      </c>
      <c r="T4974" s="227">
        <v>3.899</v>
      </c>
      <c r="U4974" s="146">
        <v>47300</v>
      </c>
      <c r="V4974" s="208">
        <v>1.5299999999999999E-2</v>
      </c>
      <c r="W4974" s="209">
        <v>2.8500000000000001E-2</v>
      </c>
      <c r="X4974" s="141" t="s">
        <v>636</v>
      </c>
      <c r="Y4974" s="141"/>
      <c r="Z4974" s="148">
        <v>4774998.53</v>
      </c>
      <c r="AA4974" s="148">
        <v>1</v>
      </c>
      <c r="AB4974" s="148">
        <v>110.2</v>
      </c>
      <c r="AC4974" s="148">
        <v>0</v>
      </c>
      <c r="AD4974" s="148">
        <v>5262.0483800000002</v>
      </c>
      <c r="AE4974" s="151"/>
      <c r="AF4974" s="151"/>
      <c r="AG4974" s="141" t="s">
        <v>17</v>
      </c>
      <c r="AH4974" s="229">
        <v>1.2780498723E-2</v>
      </c>
      <c r="AI4974" s="229">
        <v>1.99759473700728E-3</v>
      </c>
      <c r="AJ4974" s="229">
        <v>5.7665204400000002E-4</v>
      </c>
    </row>
    <row r="4975" spans="1:36" ht="13.5" thickBot="1">
      <c r="A4975" s="153">
        <v>8694</v>
      </c>
      <c r="B4975" s="153">
        <v>12534</v>
      </c>
      <c r="C4975" s="141" t="s">
        <v>1769</v>
      </c>
      <c r="D4975" s="141">
        <v>520036617</v>
      </c>
      <c r="E4975" s="141" t="s">
        <v>429</v>
      </c>
      <c r="F4975" s="141" t="s">
        <v>1771</v>
      </c>
      <c r="G4975" s="141" t="s">
        <v>3598</v>
      </c>
      <c r="H4975" s="141" t="s">
        <v>76</v>
      </c>
      <c r="I4975" s="141" t="s">
        <v>229</v>
      </c>
      <c r="J4975" s="141" t="s">
        <v>53</v>
      </c>
      <c r="K4975" s="141" t="s">
        <v>53</v>
      </c>
      <c r="L4975" s="141" t="s">
        <v>821</v>
      </c>
      <c r="M4975" s="141" t="s">
        <v>311</v>
      </c>
      <c r="N4975" s="141" t="s">
        <v>651</v>
      </c>
      <c r="O4975" s="141" t="s">
        <v>62</v>
      </c>
      <c r="P4975" s="141" t="s">
        <v>1280</v>
      </c>
      <c r="Q4975" s="141" t="s">
        <v>65</v>
      </c>
      <c r="R4975" s="141" t="s">
        <v>57</v>
      </c>
      <c r="S4975" s="141" t="s">
        <v>1206</v>
      </c>
      <c r="T4975" s="227">
        <v>4.548</v>
      </c>
      <c r="U4975" s="146">
        <v>47848</v>
      </c>
      <c r="V4975" s="208">
        <v>8.9999999999999993E-3</v>
      </c>
      <c r="W4975" s="209">
        <v>3.5000000000000003E-2</v>
      </c>
      <c r="X4975" s="141" t="s">
        <v>636</v>
      </c>
      <c r="Y4975" s="141"/>
      <c r="Z4975" s="148">
        <v>4150000</v>
      </c>
      <c r="AA4975" s="148">
        <v>1</v>
      </c>
      <c r="AB4975" s="148">
        <v>100.35</v>
      </c>
      <c r="AC4975" s="148">
        <v>0</v>
      </c>
      <c r="AD4975" s="148">
        <v>4164.5249999999996</v>
      </c>
      <c r="AE4975" s="151"/>
      <c r="AF4975" s="151"/>
      <c r="AG4975" s="141" t="s">
        <v>17</v>
      </c>
      <c r="AH4975" s="229">
        <v>0.01</v>
      </c>
      <c r="AI4975" s="229">
        <v>1.5809495887104028E-3</v>
      </c>
      <c r="AJ4975" s="229">
        <v>4.5637776E-4</v>
      </c>
    </row>
    <row r="4976" spans="1:36" ht="13.5" thickBot="1">
      <c r="A4976" s="153">
        <v>8694</v>
      </c>
      <c r="B4976" s="153">
        <v>12534</v>
      </c>
      <c r="C4976" s="141" t="s">
        <v>1324</v>
      </c>
      <c r="D4976" s="141">
        <v>520036690</v>
      </c>
      <c r="E4976" s="141" t="s">
        <v>429</v>
      </c>
      <c r="F4976" s="141" t="s">
        <v>1325</v>
      </c>
      <c r="G4976" s="141" t="s">
        <v>3265</v>
      </c>
      <c r="H4976" s="141" t="s">
        <v>76</v>
      </c>
      <c r="I4976" s="141" t="s">
        <v>228</v>
      </c>
      <c r="J4976" s="141" t="s">
        <v>53</v>
      </c>
      <c r="K4976" s="141" t="s">
        <v>53</v>
      </c>
      <c r="L4976" s="141" t="s">
        <v>821</v>
      </c>
      <c r="M4976" s="141" t="s">
        <v>311</v>
      </c>
      <c r="N4976" s="141" t="s">
        <v>252</v>
      </c>
      <c r="O4976" s="141" t="s">
        <v>62</v>
      </c>
      <c r="P4976" s="141" t="s">
        <v>1288</v>
      </c>
      <c r="Q4976" s="141" t="s">
        <v>65</v>
      </c>
      <c r="R4976" s="141" t="s">
        <v>57</v>
      </c>
      <c r="S4976" s="141" t="s">
        <v>1206</v>
      </c>
      <c r="T4976" s="227">
        <v>1.327</v>
      </c>
      <c r="U4976" s="146">
        <v>46357</v>
      </c>
      <c r="V4976" s="208">
        <v>2.29E-2</v>
      </c>
      <c r="W4976" s="209">
        <v>5.2200000000000003E-2</v>
      </c>
      <c r="X4976" s="141" t="s">
        <v>636</v>
      </c>
      <c r="Y4976" s="141"/>
      <c r="Z4976" s="148">
        <v>6674752.9500000002</v>
      </c>
      <c r="AA4976" s="148">
        <v>1</v>
      </c>
      <c r="AB4976" s="148">
        <v>97.05</v>
      </c>
      <c r="AC4976" s="148">
        <v>0</v>
      </c>
      <c r="AD4976" s="148">
        <v>6477.8477400000002</v>
      </c>
      <c r="AE4976" s="151"/>
      <c r="AF4976" s="151"/>
      <c r="AG4976" s="141" t="s">
        <v>17</v>
      </c>
      <c r="AH4976" s="229">
        <v>1.6190486117999999E-2</v>
      </c>
      <c r="AI4976" s="229">
        <v>2.4591401709154379E-3</v>
      </c>
      <c r="AJ4976" s="229">
        <v>7.09887836E-4</v>
      </c>
    </row>
    <row r="4977" spans="1:36" ht="13.5" thickBot="1">
      <c r="A4977" s="153">
        <v>8694</v>
      </c>
      <c r="B4977" s="153">
        <v>12534</v>
      </c>
      <c r="C4977" s="141" t="s">
        <v>1647</v>
      </c>
      <c r="D4977" s="141">
        <v>520036658</v>
      </c>
      <c r="E4977" s="141" t="s">
        <v>429</v>
      </c>
      <c r="F4977" s="141" t="s">
        <v>3600</v>
      </c>
      <c r="G4977" s="141" t="s">
        <v>3601</v>
      </c>
      <c r="H4977" s="141" t="s">
        <v>76</v>
      </c>
      <c r="I4977" s="141" t="s">
        <v>228</v>
      </c>
      <c r="J4977" s="141" t="s">
        <v>53</v>
      </c>
      <c r="K4977" s="141" t="s">
        <v>53</v>
      </c>
      <c r="L4977" s="141" t="s">
        <v>821</v>
      </c>
      <c r="M4977" s="141" t="s">
        <v>311</v>
      </c>
      <c r="N4977" s="141" t="s">
        <v>156</v>
      </c>
      <c r="O4977" s="141" t="s">
        <v>62</v>
      </c>
      <c r="P4977" s="141" t="s">
        <v>1333</v>
      </c>
      <c r="Q4977" s="141" t="s">
        <v>65</v>
      </c>
      <c r="R4977" s="141" t="s">
        <v>57</v>
      </c>
      <c r="S4977" s="141" t="s">
        <v>1206</v>
      </c>
      <c r="T4977" s="227">
        <v>2.3109999999999999</v>
      </c>
      <c r="U4977" s="146">
        <v>48116</v>
      </c>
      <c r="V4977" s="208">
        <v>2.7E-2</v>
      </c>
      <c r="W4977" s="209">
        <v>5.8999999999999997E-2</v>
      </c>
      <c r="X4977" s="141" t="s">
        <v>636</v>
      </c>
      <c r="Y4977" s="141"/>
      <c r="Z4977" s="148">
        <v>425376</v>
      </c>
      <c r="AA4977" s="148">
        <v>1</v>
      </c>
      <c r="AB4977" s="148">
        <v>93.07</v>
      </c>
      <c r="AC4977" s="148">
        <v>0</v>
      </c>
      <c r="AD4977" s="148">
        <v>395.89744000000002</v>
      </c>
      <c r="AE4977" s="151"/>
      <c r="AF4977" s="151"/>
      <c r="AG4977" s="141" t="s">
        <v>17</v>
      </c>
      <c r="AH4977" s="229">
        <v>6.2396200800000001E-4</v>
      </c>
      <c r="AI4977" s="229">
        <v>1.5029178476284844E-4</v>
      </c>
      <c r="AJ4977" s="229">
        <v>4.3385208885824598E-5</v>
      </c>
    </row>
    <row r="4978" spans="1:36" ht="13.5" thickBot="1">
      <c r="A4978" s="153">
        <v>8694</v>
      </c>
      <c r="B4978" s="153">
        <v>12534</v>
      </c>
      <c r="C4978" s="141" t="s">
        <v>1647</v>
      </c>
      <c r="D4978" s="141">
        <v>520036658</v>
      </c>
      <c r="E4978" s="141" t="s">
        <v>429</v>
      </c>
      <c r="F4978" s="141" t="s">
        <v>1774</v>
      </c>
      <c r="G4978" s="141" t="s">
        <v>3602</v>
      </c>
      <c r="H4978" s="141" t="s">
        <v>76</v>
      </c>
      <c r="I4978" s="141" t="s">
        <v>228</v>
      </c>
      <c r="J4978" s="141" t="s">
        <v>53</v>
      </c>
      <c r="K4978" s="141" t="s">
        <v>53</v>
      </c>
      <c r="L4978" s="141" t="s">
        <v>821</v>
      </c>
      <c r="M4978" s="141" t="s">
        <v>311</v>
      </c>
      <c r="N4978" s="141" t="s">
        <v>156</v>
      </c>
      <c r="O4978" s="141" t="s">
        <v>62</v>
      </c>
      <c r="P4978" s="141" t="s">
        <v>1333</v>
      </c>
      <c r="Q4978" s="141" t="s">
        <v>65</v>
      </c>
      <c r="R4978" s="141" t="s">
        <v>57</v>
      </c>
      <c r="S4978" s="141" t="s">
        <v>1206</v>
      </c>
      <c r="T4978" s="227">
        <v>3.177</v>
      </c>
      <c r="U4978" s="146">
        <v>47386</v>
      </c>
      <c r="V4978" s="208">
        <v>0.05</v>
      </c>
      <c r="W4978" s="209">
        <v>6.1899999999999997E-2</v>
      </c>
      <c r="X4978" s="141" t="s">
        <v>636</v>
      </c>
      <c r="Y4978" s="141"/>
      <c r="Z4978" s="148">
        <v>1784759.87</v>
      </c>
      <c r="AA4978" s="148">
        <v>1</v>
      </c>
      <c r="AB4978" s="148">
        <v>96.73</v>
      </c>
      <c r="AC4978" s="148">
        <v>0</v>
      </c>
      <c r="AD4978" s="148">
        <v>1726.39822</v>
      </c>
      <c r="AE4978" s="151"/>
      <c r="AF4978" s="151"/>
      <c r="AG4978" s="141" t="s">
        <v>17</v>
      </c>
      <c r="AH4978" s="229">
        <v>1.724532657E-3</v>
      </c>
      <c r="AI4978" s="229">
        <v>6.5538051899301166E-4</v>
      </c>
      <c r="AJ4978" s="229">
        <v>1.8919078400000001E-4</v>
      </c>
    </row>
    <row r="4979" spans="1:36" ht="13.5" thickBot="1">
      <c r="A4979" s="153">
        <v>8694</v>
      </c>
      <c r="B4979" s="153">
        <v>12534</v>
      </c>
      <c r="C4979" s="141" t="s">
        <v>1775</v>
      </c>
      <c r="D4979" s="141">
        <v>520037540</v>
      </c>
      <c r="E4979" s="141" t="s">
        <v>429</v>
      </c>
      <c r="F4979" s="141" t="s">
        <v>1776</v>
      </c>
      <c r="G4979" s="141" t="s">
        <v>3603</v>
      </c>
      <c r="H4979" s="141" t="s">
        <v>76</v>
      </c>
      <c r="I4979" s="141" t="s">
        <v>229</v>
      </c>
      <c r="J4979" s="141" t="s">
        <v>53</v>
      </c>
      <c r="K4979" s="141" t="s">
        <v>53</v>
      </c>
      <c r="L4979" s="141" t="s">
        <v>821</v>
      </c>
      <c r="M4979" s="141" t="s">
        <v>311</v>
      </c>
      <c r="N4979" s="141" t="s">
        <v>652</v>
      </c>
      <c r="O4979" s="141" t="s">
        <v>62</v>
      </c>
      <c r="P4979" s="141" t="s">
        <v>1483</v>
      </c>
      <c r="Q4979" s="141" t="s">
        <v>65</v>
      </c>
      <c r="R4979" s="141" t="s">
        <v>57</v>
      </c>
      <c r="S4979" s="141" t="s">
        <v>1206</v>
      </c>
      <c r="T4979" s="227">
        <v>2.617</v>
      </c>
      <c r="U4979" s="146">
        <v>47483</v>
      </c>
      <c r="V4979" s="208">
        <v>2.2499999999999999E-2</v>
      </c>
      <c r="W4979" s="209">
        <v>4.7800000000000002E-2</v>
      </c>
      <c r="X4979" s="141" t="s">
        <v>636</v>
      </c>
      <c r="Y4979" s="141"/>
      <c r="Z4979" s="148">
        <v>1238250</v>
      </c>
      <c r="AA4979" s="148">
        <v>1</v>
      </c>
      <c r="AB4979" s="148">
        <v>108.85</v>
      </c>
      <c r="AC4979" s="148">
        <v>0</v>
      </c>
      <c r="AD4979" s="148">
        <v>1347.83512</v>
      </c>
      <c r="AE4979" s="151"/>
      <c r="AF4979" s="151"/>
      <c r="AG4979" s="141" t="s">
        <v>17</v>
      </c>
      <c r="AH4979" s="229">
        <v>2.2022459439999999E-3</v>
      </c>
      <c r="AI4979" s="229">
        <v>5.1166924886113946E-4</v>
      </c>
      <c r="AJ4979" s="229">
        <v>1.4770519399999999E-4</v>
      </c>
    </row>
    <row r="4980" spans="1:36" ht="13.5" thickBot="1">
      <c r="A4980" s="153">
        <v>8694</v>
      </c>
      <c r="B4980" s="153">
        <v>12534</v>
      </c>
      <c r="C4980" s="141" t="s">
        <v>1775</v>
      </c>
      <c r="D4980" s="141">
        <v>520037540</v>
      </c>
      <c r="E4980" s="141" t="s">
        <v>429</v>
      </c>
      <c r="F4980" s="141" t="s">
        <v>1777</v>
      </c>
      <c r="G4980" s="141" t="s">
        <v>3604</v>
      </c>
      <c r="H4980" s="141" t="s">
        <v>76</v>
      </c>
      <c r="I4980" s="141" t="s">
        <v>229</v>
      </c>
      <c r="J4980" s="141" t="s">
        <v>53</v>
      </c>
      <c r="K4980" s="141" t="s">
        <v>53</v>
      </c>
      <c r="L4980" s="141" t="s">
        <v>821</v>
      </c>
      <c r="M4980" s="141" t="s">
        <v>311</v>
      </c>
      <c r="N4980" s="141" t="s">
        <v>652</v>
      </c>
      <c r="O4980" s="141" t="s">
        <v>62</v>
      </c>
      <c r="P4980" s="141" t="s">
        <v>1483</v>
      </c>
      <c r="Q4980" s="141" t="s">
        <v>65</v>
      </c>
      <c r="R4980" s="141" t="s">
        <v>57</v>
      </c>
      <c r="S4980" s="141" t="s">
        <v>1206</v>
      </c>
      <c r="T4980" s="227">
        <v>3.8969999999999998</v>
      </c>
      <c r="U4980" s="146">
        <v>47848</v>
      </c>
      <c r="V4980" s="208">
        <v>1.49E-2</v>
      </c>
      <c r="W4980" s="209">
        <v>4.8800000000000003E-2</v>
      </c>
      <c r="X4980" s="141" t="s">
        <v>636</v>
      </c>
      <c r="Y4980" s="141"/>
      <c r="Z4980" s="148">
        <v>651656.30000000005</v>
      </c>
      <c r="AA4980" s="148">
        <v>1</v>
      </c>
      <c r="AB4980" s="148">
        <v>99.51</v>
      </c>
      <c r="AC4980" s="148">
        <v>0</v>
      </c>
      <c r="AD4980" s="148">
        <v>648.46317999999997</v>
      </c>
      <c r="AE4980" s="151"/>
      <c r="AF4980" s="151"/>
      <c r="AG4980" s="141" t="s">
        <v>17</v>
      </c>
      <c r="AH4980" s="229">
        <v>2.286513333E-3</v>
      </c>
      <c r="AI4980" s="229">
        <v>2.4617155563115599E-4</v>
      </c>
      <c r="AJ4980" s="229">
        <v>7.1063128165380497E-5</v>
      </c>
    </row>
    <row r="4981" spans="1:36" ht="13.5" thickBot="1">
      <c r="A4981" s="153">
        <v>8694</v>
      </c>
      <c r="B4981" s="153">
        <v>12534</v>
      </c>
      <c r="C4981" s="141" t="s">
        <v>1326</v>
      </c>
      <c r="D4981" s="141">
        <v>520037789</v>
      </c>
      <c r="E4981" s="141" t="s">
        <v>429</v>
      </c>
      <c r="F4981" s="141" t="s">
        <v>1778</v>
      </c>
      <c r="G4981" s="141" t="s">
        <v>3605</v>
      </c>
      <c r="H4981" s="141" t="s">
        <v>76</v>
      </c>
      <c r="I4981" s="141" t="s">
        <v>229</v>
      </c>
      <c r="J4981" s="141" t="s">
        <v>53</v>
      </c>
      <c r="K4981" s="141" t="s">
        <v>53</v>
      </c>
      <c r="L4981" s="141" t="s">
        <v>821</v>
      </c>
      <c r="M4981" s="141" t="s">
        <v>311</v>
      </c>
      <c r="N4981" s="141" t="s">
        <v>651</v>
      </c>
      <c r="O4981" s="141" t="s">
        <v>62</v>
      </c>
      <c r="P4981" s="141" t="s">
        <v>1310</v>
      </c>
      <c r="Q4981" s="141" t="s">
        <v>65</v>
      </c>
      <c r="R4981" s="141" t="s">
        <v>57</v>
      </c>
      <c r="S4981" s="141" t="s">
        <v>1206</v>
      </c>
      <c r="T4981" s="227">
        <v>0.76200000000000001</v>
      </c>
      <c r="U4981" s="146">
        <v>45848</v>
      </c>
      <c r="V4981" s="208">
        <v>1.7600000000000001E-2</v>
      </c>
      <c r="W4981" s="209">
        <v>2.52E-2</v>
      </c>
      <c r="X4981" s="141" t="s">
        <v>636</v>
      </c>
      <c r="Y4981" s="141"/>
      <c r="Z4981" s="148">
        <v>6067566.2599999998</v>
      </c>
      <c r="AA4981" s="148">
        <v>1</v>
      </c>
      <c r="AB4981" s="148">
        <v>117</v>
      </c>
      <c r="AC4981" s="148">
        <v>0</v>
      </c>
      <c r="AD4981" s="148">
        <v>7099.0525200000002</v>
      </c>
      <c r="AE4981" s="151"/>
      <c r="AF4981" s="151"/>
      <c r="AG4981" s="141" t="s">
        <v>17</v>
      </c>
      <c r="AH4981" s="229">
        <v>7.8905112770000004E-3</v>
      </c>
      <c r="AI4981" s="229">
        <v>2.6949638102130614E-3</v>
      </c>
      <c r="AJ4981" s="229">
        <v>7.7796379899999996E-4</v>
      </c>
    </row>
    <row r="4982" spans="1:36" ht="13.5" thickBot="1">
      <c r="A4982" s="153">
        <v>8694</v>
      </c>
      <c r="B4982" s="153">
        <v>12534</v>
      </c>
      <c r="C4982" s="141" t="s">
        <v>1326</v>
      </c>
      <c r="D4982" s="141">
        <v>520037789</v>
      </c>
      <c r="E4982" s="141" t="s">
        <v>429</v>
      </c>
      <c r="F4982" s="141" t="s">
        <v>1327</v>
      </c>
      <c r="G4982" s="141" t="s">
        <v>3266</v>
      </c>
      <c r="H4982" s="141" t="s">
        <v>76</v>
      </c>
      <c r="I4982" s="141" t="s">
        <v>229</v>
      </c>
      <c r="J4982" s="141" t="s">
        <v>53</v>
      </c>
      <c r="K4982" s="141" t="s">
        <v>53</v>
      </c>
      <c r="L4982" s="141" t="s">
        <v>821</v>
      </c>
      <c r="M4982" s="141" t="s">
        <v>311</v>
      </c>
      <c r="N4982" s="141" t="s">
        <v>651</v>
      </c>
      <c r="O4982" s="141" t="s">
        <v>62</v>
      </c>
      <c r="P4982" s="141" t="s">
        <v>1310</v>
      </c>
      <c r="Q4982" s="141" t="s">
        <v>65</v>
      </c>
      <c r="R4982" s="141" t="s">
        <v>57</v>
      </c>
      <c r="S4982" s="141" t="s">
        <v>1206</v>
      </c>
      <c r="T4982" s="227">
        <v>0.76100000000000001</v>
      </c>
      <c r="U4982" s="146">
        <v>45848</v>
      </c>
      <c r="V4982" s="208">
        <v>2.3E-2</v>
      </c>
      <c r="W4982" s="209">
        <v>2.6700000000000002E-2</v>
      </c>
      <c r="X4982" s="141" t="s">
        <v>636</v>
      </c>
      <c r="Y4982" s="141"/>
      <c r="Z4982" s="148">
        <v>5969880.6900000004</v>
      </c>
      <c r="AA4982" s="148">
        <v>1</v>
      </c>
      <c r="AB4982" s="148">
        <v>117.49</v>
      </c>
      <c r="AC4982" s="148">
        <v>0</v>
      </c>
      <c r="AD4982" s="148">
        <v>7014.0128199999999</v>
      </c>
      <c r="AE4982" s="151"/>
      <c r="AF4982" s="151"/>
      <c r="AG4982" s="141" t="s">
        <v>17</v>
      </c>
      <c r="AH4982" s="229">
        <v>7.4113559440000002E-3</v>
      </c>
      <c r="AI4982" s="229">
        <v>2.6626807818391036E-3</v>
      </c>
      <c r="AJ4982" s="229">
        <v>7.6864455400000003E-4</v>
      </c>
    </row>
    <row r="4983" spans="1:36" ht="13.5" thickBot="1">
      <c r="A4983" s="153">
        <v>8694</v>
      </c>
      <c r="B4983" s="153">
        <v>12534</v>
      </c>
      <c r="C4983" s="141" t="s">
        <v>1326</v>
      </c>
      <c r="D4983" s="141">
        <v>520037789</v>
      </c>
      <c r="E4983" s="141" t="s">
        <v>429</v>
      </c>
      <c r="F4983" s="141" t="s">
        <v>1779</v>
      </c>
      <c r="G4983" s="141" t="s">
        <v>3606</v>
      </c>
      <c r="H4983" s="141" t="s">
        <v>76</v>
      </c>
      <c r="I4983" s="141" t="s">
        <v>229</v>
      </c>
      <c r="J4983" s="141" t="s">
        <v>53</v>
      </c>
      <c r="K4983" s="141" t="s">
        <v>53</v>
      </c>
      <c r="L4983" s="141" t="s">
        <v>821</v>
      </c>
      <c r="M4983" s="141" t="s">
        <v>311</v>
      </c>
      <c r="N4983" s="141" t="s">
        <v>651</v>
      </c>
      <c r="O4983" s="141" t="s">
        <v>62</v>
      </c>
      <c r="P4983" s="141" t="s">
        <v>1310</v>
      </c>
      <c r="Q4983" s="141" t="s">
        <v>65</v>
      </c>
      <c r="R4983" s="141" t="s">
        <v>57</v>
      </c>
      <c r="S4983" s="141" t="s">
        <v>1206</v>
      </c>
      <c r="T4983" s="227">
        <v>1.5029999999999999</v>
      </c>
      <c r="U4983" s="146">
        <v>46139</v>
      </c>
      <c r="V4983" s="208">
        <v>2.1499999999999998E-2</v>
      </c>
      <c r="W4983" s="209">
        <v>2.53E-2</v>
      </c>
      <c r="X4983" s="141" t="s">
        <v>636</v>
      </c>
      <c r="Y4983" s="141"/>
      <c r="Z4983" s="148">
        <v>6411524.5999999996</v>
      </c>
      <c r="AA4983" s="148">
        <v>1</v>
      </c>
      <c r="AB4983" s="148">
        <v>117.88</v>
      </c>
      <c r="AC4983" s="148">
        <v>0</v>
      </c>
      <c r="AD4983" s="148">
        <v>7557.9052000000001</v>
      </c>
      <c r="AE4983" s="151"/>
      <c r="AF4983" s="151"/>
      <c r="AG4983" s="141" t="s">
        <v>17</v>
      </c>
      <c r="AH4983" s="229">
        <v>5.3747772070000003E-3</v>
      </c>
      <c r="AI4983" s="229">
        <v>2.8691548537833765E-3</v>
      </c>
      <c r="AJ4983" s="229">
        <v>8.2824808299999996E-4</v>
      </c>
    </row>
    <row r="4984" spans="1:36" ht="13.5" thickBot="1">
      <c r="A4984" s="153">
        <v>8694</v>
      </c>
      <c r="B4984" s="153">
        <v>12534</v>
      </c>
      <c r="C4984" s="141" t="s">
        <v>1326</v>
      </c>
      <c r="D4984" s="141">
        <v>520037789</v>
      </c>
      <c r="E4984" s="141" t="s">
        <v>429</v>
      </c>
      <c r="F4984" s="141" t="s">
        <v>1328</v>
      </c>
      <c r="G4984" s="141" t="s">
        <v>3267</v>
      </c>
      <c r="H4984" s="141" t="s">
        <v>76</v>
      </c>
      <c r="I4984" s="141" t="s">
        <v>228</v>
      </c>
      <c r="J4984" s="141" t="s">
        <v>53</v>
      </c>
      <c r="K4984" s="141" t="s">
        <v>53</v>
      </c>
      <c r="L4984" s="141" t="s">
        <v>821</v>
      </c>
      <c r="M4984" s="141" t="s">
        <v>311</v>
      </c>
      <c r="N4984" s="141" t="s">
        <v>651</v>
      </c>
      <c r="O4984" s="141" t="s">
        <v>62</v>
      </c>
      <c r="P4984" s="141" t="s">
        <v>1310</v>
      </c>
      <c r="Q4984" s="141" t="s">
        <v>65</v>
      </c>
      <c r="R4984" s="141" t="s">
        <v>57</v>
      </c>
      <c r="S4984" s="141" t="s">
        <v>1206</v>
      </c>
      <c r="T4984" s="227">
        <v>0.247</v>
      </c>
      <c r="U4984" s="146">
        <v>45656</v>
      </c>
      <c r="V4984" s="208">
        <v>3.5000000000000003E-2</v>
      </c>
      <c r="W4984" s="209">
        <v>4.7199999999999999E-2</v>
      </c>
      <c r="X4984" s="141" t="s">
        <v>636</v>
      </c>
      <c r="Y4984" s="141"/>
      <c r="Z4984" s="148">
        <v>6522337.71</v>
      </c>
      <c r="AA4984" s="148">
        <v>1</v>
      </c>
      <c r="AB4984" s="148">
        <v>100.6</v>
      </c>
      <c r="AC4984" s="148">
        <v>0</v>
      </c>
      <c r="AD4984" s="148">
        <v>6561.47174</v>
      </c>
      <c r="AE4984" s="151"/>
      <c r="AF4984" s="151"/>
      <c r="AG4984" s="141" t="s">
        <v>17</v>
      </c>
      <c r="AH4984" s="229">
        <v>9.5303339389999995E-3</v>
      </c>
      <c r="AI4984" s="229">
        <v>2.4908857669693261E-3</v>
      </c>
      <c r="AJ4984" s="229">
        <v>7.19051939E-4</v>
      </c>
    </row>
    <row r="4985" spans="1:36" ht="13.5" thickBot="1">
      <c r="A4985" s="153">
        <v>8694</v>
      </c>
      <c r="B4985" s="153">
        <v>12534</v>
      </c>
      <c r="C4985" s="141" t="s">
        <v>1326</v>
      </c>
      <c r="D4985" s="141">
        <v>520037789</v>
      </c>
      <c r="E4985" s="141" t="s">
        <v>429</v>
      </c>
      <c r="F4985" s="141" t="s">
        <v>1780</v>
      </c>
      <c r="G4985" s="141" t="s">
        <v>3607</v>
      </c>
      <c r="H4985" s="141" t="s">
        <v>76</v>
      </c>
      <c r="I4985" s="141" t="s">
        <v>229</v>
      </c>
      <c r="J4985" s="141" t="s">
        <v>53</v>
      </c>
      <c r="K4985" s="141" t="s">
        <v>53</v>
      </c>
      <c r="L4985" s="141" t="s">
        <v>821</v>
      </c>
      <c r="M4985" s="141" t="s">
        <v>311</v>
      </c>
      <c r="N4985" s="141" t="s">
        <v>651</v>
      </c>
      <c r="O4985" s="141" t="s">
        <v>62</v>
      </c>
      <c r="P4985" s="141" t="s">
        <v>1310</v>
      </c>
      <c r="Q4985" s="141" t="s">
        <v>65</v>
      </c>
      <c r="R4985" s="141" t="s">
        <v>57</v>
      </c>
      <c r="S4985" s="141" t="s">
        <v>1206</v>
      </c>
      <c r="T4985" s="227">
        <v>2.3839999999999999</v>
      </c>
      <c r="U4985" s="146">
        <v>46478</v>
      </c>
      <c r="V4985" s="208">
        <v>2.35E-2</v>
      </c>
      <c r="W4985" s="209">
        <v>2.4E-2</v>
      </c>
      <c r="X4985" s="141" t="s">
        <v>636</v>
      </c>
      <c r="Y4985" s="141"/>
      <c r="Z4985" s="148">
        <v>6737302.9699999997</v>
      </c>
      <c r="AA4985" s="148">
        <v>1</v>
      </c>
      <c r="AB4985" s="148">
        <v>116.64</v>
      </c>
      <c r="AC4985" s="148">
        <v>92.463560000000001</v>
      </c>
      <c r="AD4985" s="148">
        <v>7950.8537399999996</v>
      </c>
      <c r="AE4985" s="151"/>
      <c r="AF4985" s="151"/>
      <c r="AG4985" s="141" t="s">
        <v>17</v>
      </c>
      <c r="AH4985" s="229">
        <v>7.2594470620000002E-3</v>
      </c>
      <c r="AI4985" s="229">
        <v>3.0183271682003516E-3</v>
      </c>
      <c r="AJ4985" s="229">
        <v>8.7131013100000005E-4</v>
      </c>
    </row>
    <row r="4986" spans="1:36" ht="13.5" thickBot="1">
      <c r="A4986" s="153">
        <v>8694</v>
      </c>
      <c r="B4986" s="153">
        <v>12534</v>
      </c>
      <c r="C4986" s="141" t="s">
        <v>1326</v>
      </c>
      <c r="D4986" s="141">
        <v>520037789</v>
      </c>
      <c r="E4986" s="141" t="s">
        <v>429</v>
      </c>
      <c r="F4986" s="141" t="s">
        <v>1781</v>
      </c>
      <c r="G4986" s="141" t="s">
        <v>3608</v>
      </c>
      <c r="H4986" s="141" t="s">
        <v>76</v>
      </c>
      <c r="I4986" s="141" t="s">
        <v>229</v>
      </c>
      <c r="J4986" s="141" t="s">
        <v>53</v>
      </c>
      <c r="K4986" s="141" t="s">
        <v>53</v>
      </c>
      <c r="L4986" s="141" t="s">
        <v>821</v>
      </c>
      <c r="M4986" s="141" t="s">
        <v>311</v>
      </c>
      <c r="N4986" s="141" t="s">
        <v>651</v>
      </c>
      <c r="O4986" s="141" t="s">
        <v>62</v>
      </c>
      <c r="P4986" s="141" t="s">
        <v>1310</v>
      </c>
      <c r="Q4986" s="141" t="s">
        <v>65</v>
      </c>
      <c r="R4986" s="141" t="s">
        <v>57</v>
      </c>
      <c r="S4986" s="141" t="s">
        <v>1206</v>
      </c>
      <c r="T4986" s="227">
        <v>3.8889999999999998</v>
      </c>
      <c r="U4986" s="146">
        <v>48214</v>
      </c>
      <c r="V4986" s="208">
        <v>2.2499999999999999E-2</v>
      </c>
      <c r="W4986" s="209">
        <v>2.9600000000000001E-2</v>
      </c>
      <c r="X4986" s="141" t="s">
        <v>636</v>
      </c>
      <c r="Y4986" s="141"/>
      <c r="Z4986" s="148">
        <v>115611.64</v>
      </c>
      <c r="AA4986" s="148">
        <v>1</v>
      </c>
      <c r="AB4986" s="148">
        <v>114.42</v>
      </c>
      <c r="AC4986" s="148">
        <v>0</v>
      </c>
      <c r="AD4986" s="148">
        <v>132.28283999999999</v>
      </c>
      <c r="AE4986" s="151"/>
      <c r="AF4986" s="151"/>
      <c r="AG4986" s="141" t="s">
        <v>17</v>
      </c>
      <c r="AH4986" s="229">
        <v>9.8272658419708603E-5</v>
      </c>
      <c r="AI4986" s="229">
        <v>5.0217612210622831E-5</v>
      </c>
      <c r="AJ4986" s="229">
        <v>1.4496478293494699E-5</v>
      </c>
    </row>
    <row r="4987" spans="1:36" ht="13.5" thickBot="1">
      <c r="A4987" s="153">
        <v>8694</v>
      </c>
      <c r="B4987" s="153">
        <v>12534</v>
      </c>
      <c r="C4987" s="141" t="s">
        <v>1326</v>
      </c>
      <c r="D4987" s="141">
        <v>520037789</v>
      </c>
      <c r="E4987" s="141" t="s">
        <v>429</v>
      </c>
      <c r="F4987" s="141" t="s">
        <v>1782</v>
      </c>
      <c r="G4987" s="141" t="s">
        <v>3609</v>
      </c>
      <c r="H4987" s="141" t="s">
        <v>76</v>
      </c>
      <c r="I4987" s="141" t="s">
        <v>229</v>
      </c>
      <c r="J4987" s="141" t="s">
        <v>53</v>
      </c>
      <c r="K4987" s="141" t="s">
        <v>53</v>
      </c>
      <c r="L4987" s="141" t="s">
        <v>821</v>
      </c>
      <c r="M4987" s="141" t="s">
        <v>311</v>
      </c>
      <c r="N4987" s="141" t="s">
        <v>651</v>
      </c>
      <c r="O4987" s="141" t="s">
        <v>62</v>
      </c>
      <c r="P4987" s="141" t="s">
        <v>1310</v>
      </c>
      <c r="Q4987" s="141" t="s">
        <v>65</v>
      </c>
      <c r="R4987" s="141" t="s">
        <v>57</v>
      </c>
      <c r="S4987" s="141" t="s">
        <v>1206</v>
      </c>
      <c r="T4987" s="227">
        <v>3.5449999999999999</v>
      </c>
      <c r="U4987" s="146">
        <v>46936</v>
      </c>
      <c r="V4987" s="208">
        <v>6.4999999999999997E-3</v>
      </c>
      <c r="W4987" s="209">
        <v>2.6200000000000001E-2</v>
      </c>
      <c r="X4987" s="141" t="s">
        <v>636</v>
      </c>
      <c r="Y4987" s="141"/>
      <c r="Z4987" s="148">
        <v>72891.92</v>
      </c>
      <c r="AA4987" s="148">
        <v>1</v>
      </c>
      <c r="AB4987" s="148">
        <v>107.63</v>
      </c>
      <c r="AC4987" s="148">
        <v>0</v>
      </c>
      <c r="AD4987" s="148">
        <v>78.453569999999999</v>
      </c>
      <c r="AE4987" s="151"/>
      <c r="AF4987" s="151"/>
      <c r="AG4987" s="141" t="s">
        <v>17</v>
      </c>
      <c r="AH4987" s="229">
        <v>1.4791994600000001E-4</v>
      </c>
      <c r="AI4987" s="229">
        <v>2.9782781763673603E-5</v>
      </c>
      <c r="AJ4987" s="229">
        <v>8.5974906083976092E-6</v>
      </c>
    </row>
    <row r="4988" spans="1:36" ht="13.5" thickBot="1">
      <c r="A4988" s="153">
        <v>8694</v>
      </c>
      <c r="B4988" s="153">
        <v>12534</v>
      </c>
      <c r="C4988" s="141" t="s">
        <v>1326</v>
      </c>
      <c r="D4988" s="141">
        <v>520037789</v>
      </c>
      <c r="E4988" s="141" t="s">
        <v>429</v>
      </c>
      <c r="F4988" s="141" t="s">
        <v>1783</v>
      </c>
      <c r="G4988" s="141" t="s">
        <v>3610</v>
      </c>
      <c r="H4988" s="141" t="s">
        <v>76</v>
      </c>
      <c r="I4988" s="141" t="s">
        <v>229</v>
      </c>
      <c r="J4988" s="141" t="s">
        <v>53</v>
      </c>
      <c r="K4988" s="141" t="s">
        <v>53</v>
      </c>
      <c r="L4988" s="141" t="s">
        <v>821</v>
      </c>
      <c r="M4988" s="141" t="s">
        <v>311</v>
      </c>
      <c r="N4988" s="141" t="s">
        <v>651</v>
      </c>
      <c r="O4988" s="141" t="s">
        <v>62</v>
      </c>
      <c r="P4988" s="141" t="s">
        <v>1310</v>
      </c>
      <c r="Q4988" s="141" t="s">
        <v>65</v>
      </c>
      <c r="R4988" s="141" t="s">
        <v>57</v>
      </c>
      <c r="S4988" s="141" t="s">
        <v>1206</v>
      </c>
      <c r="T4988" s="227">
        <v>4.3440000000000003</v>
      </c>
      <c r="U4988" s="146">
        <v>47300</v>
      </c>
      <c r="V4988" s="208">
        <v>1.43E-2</v>
      </c>
      <c r="W4988" s="209">
        <v>2.9399999999999999E-2</v>
      </c>
      <c r="X4988" s="141" t="s">
        <v>636</v>
      </c>
      <c r="Y4988" s="141"/>
      <c r="Z4988" s="148">
        <v>11735491.869999999</v>
      </c>
      <c r="AA4988" s="148">
        <v>1</v>
      </c>
      <c r="AB4988" s="148">
        <v>108.57</v>
      </c>
      <c r="AC4988" s="148">
        <v>0</v>
      </c>
      <c r="AD4988" s="148">
        <v>12741.22352</v>
      </c>
      <c r="AE4988" s="151"/>
      <c r="AF4988" s="151"/>
      <c r="AG4988" s="141" t="s">
        <v>17</v>
      </c>
      <c r="AH4988" s="229">
        <v>1.0440152712E-2</v>
      </c>
      <c r="AI4988" s="229">
        <v>4.8368618470561019E-3</v>
      </c>
      <c r="AJ4988" s="229">
        <v>1.396272337E-3</v>
      </c>
    </row>
    <row r="4989" spans="1:36" ht="13.5" thickBot="1">
      <c r="A4989" s="153">
        <v>8694</v>
      </c>
      <c r="B4989" s="153">
        <v>12534</v>
      </c>
      <c r="C4989" s="141" t="s">
        <v>1326</v>
      </c>
      <c r="D4989" s="141">
        <v>520037789</v>
      </c>
      <c r="E4989" s="141" t="s">
        <v>429</v>
      </c>
      <c r="F4989" s="141" t="s">
        <v>1784</v>
      </c>
      <c r="G4989" s="141" t="s">
        <v>3611</v>
      </c>
      <c r="H4989" s="141" t="s">
        <v>76</v>
      </c>
      <c r="I4989" s="141" t="s">
        <v>229</v>
      </c>
      <c r="J4989" s="141" t="s">
        <v>53</v>
      </c>
      <c r="K4989" s="141" t="s">
        <v>53</v>
      </c>
      <c r="L4989" s="141" t="s">
        <v>821</v>
      </c>
      <c r="M4989" s="141" t="s">
        <v>311</v>
      </c>
      <c r="N4989" s="141" t="s">
        <v>651</v>
      </c>
      <c r="O4989" s="141" t="s">
        <v>62</v>
      </c>
      <c r="P4989" s="141" t="s">
        <v>1310</v>
      </c>
      <c r="Q4989" s="141" t="s">
        <v>65</v>
      </c>
      <c r="R4989" s="141" t="s">
        <v>57</v>
      </c>
      <c r="S4989" s="141" t="s">
        <v>1206</v>
      </c>
      <c r="T4989" s="227">
        <v>5.298</v>
      </c>
      <c r="U4989" s="146">
        <v>47665</v>
      </c>
      <c r="V4989" s="208">
        <v>2.5000000000000001E-3</v>
      </c>
      <c r="W4989" s="209">
        <v>3.0300000000000001E-2</v>
      </c>
      <c r="X4989" s="141" t="s">
        <v>636</v>
      </c>
      <c r="Y4989" s="141"/>
      <c r="Z4989" s="148">
        <v>7907975.4100000001</v>
      </c>
      <c r="AA4989" s="148">
        <v>1</v>
      </c>
      <c r="AB4989" s="148">
        <v>97.92</v>
      </c>
      <c r="AC4989" s="148">
        <v>0</v>
      </c>
      <c r="AD4989" s="148">
        <v>7743.4895200000001</v>
      </c>
      <c r="AE4989" s="151"/>
      <c r="AF4989" s="151"/>
      <c r="AG4989" s="141" t="s">
        <v>17</v>
      </c>
      <c r="AH4989" s="229">
        <v>6.3712404200000003E-3</v>
      </c>
      <c r="AI4989" s="229">
        <v>2.9396069352032503E-3</v>
      </c>
      <c r="AJ4989" s="229">
        <v>8.4858570999999999E-4</v>
      </c>
    </row>
    <row r="4990" spans="1:36" ht="13.5" thickBot="1">
      <c r="A4990" s="153">
        <v>8694</v>
      </c>
      <c r="B4990" s="153">
        <v>12534</v>
      </c>
      <c r="C4990" s="141" t="s">
        <v>1785</v>
      </c>
      <c r="D4990" s="141">
        <v>520037797</v>
      </c>
      <c r="E4990" s="141" t="s">
        <v>429</v>
      </c>
      <c r="F4990" s="141" t="s">
        <v>1786</v>
      </c>
      <c r="G4990" s="141" t="s">
        <v>3612</v>
      </c>
      <c r="H4990" s="141" t="s">
        <v>76</v>
      </c>
      <c r="I4990" s="141" t="s">
        <v>228</v>
      </c>
      <c r="J4990" s="141" t="s">
        <v>53</v>
      </c>
      <c r="K4990" s="141" t="s">
        <v>53</v>
      </c>
      <c r="L4990" s="141" t="s">
        <v>821</v>
      </c>
      <c r="M4990" s="141" t="s">
        <v>311</v>
      </c>
      <c r="N4990" s="141" t="s">
        <v>254</v>
      </c>
      <c r="O4990" s="141" t="s">
        <v>62</v>
      </c>
      <c r="P4990" s="141" t="s">
        <v>298</v>
      </c>
      <c r="Q4990" s="141" t="s">
        <v>298</v>
      </c>
      <c r="R4990" s="141" t="s">
        <v>57</v>
      </c>
      <c r="S4990" s="141" t="s">
        <v>1206</v>
      </c>
      <c r="T4990" s="227">
        <v>1.234</v>
      </c>
      <c r="U4990" s="146">
        <v>46022</v>
      </c>
      <c r="V4990" s="208">
        <v>1.9900000000000001E-2</v>
      </c>
      <c r="W4990" s="209">
        <v>5.45E-2</v>
      </c>
      <c r="X4990" s="141" t="s">
        <v>636</v>
      </c>
      <c r="Y4990" s="141"/>
      <c r="Z4990" s="148">
        <v>450000</v>
      </c>
      <c r="AA4990" s="148">
        <v>1</v>
      </c>
      <c r="AB4990" s="148">
        <v>96.45</v>
      </c>
      <c r="AC4990" s="148">
        <v>0</v>
      </c>
      <c r="AD4990" s="148">
        <v>434.02499999999998</v>
      </c>
      <c r="AE4990" s="151"/>
      <c r="AF4990" s="151"/>
      <c r="AG4990" s="141" t="s">
        <v>17</v>
      </c>
      <c r="AH4990" s="229">
        <v>3.0000000000000001E-3</v>
      </c>
      <c r="AI4990" s="229">
        <v>1.6476588452225228E-4</v>
      </c>
      <c r="AJ4990" s="229">
        <v>4.7563493430697599E-5</v>
      </c>
    </row>
    <row r="4991" spans="1:36" ht="13.5" thickBot="1">
      <c r="A4991" s="153">
        <v>8694</v>
      </c>
      <c r="B4991" s="153">
        <v>12534</v>
      </c>
      <c r="C4991" s="141" t="s">
        <v>1579</v>
      </c>
      <c r="D4991" s="141">
        <v>520038340</v>
      </c>
      <c r="E4991" s="141" t="s">
        <v>429</v>
      </c>
      <c r="F4991" s="141" t="s">
        <v>1787</v>
      </c>
      <c r="G4991" s="141" t="s">
        <v>3613</v>
      </c>
      <c r="H4991" s="141" t="s">
        <v>76</v>
      </c>
      <c r="I4991" s="141" t="s">
        <v>228</v>
      </c>
      <c r="J4991" s="141" t="s">
        <v>53</v>
      </c>
      <c r="K4991" s="141" t="s">
        <v>314</v>
      </c>
      <c r="L4991" s="141" t="s">
        <v>821</v>
      </c>
      <c r="M4991" s="141" t="s">
        <v>311</v>
      </c>
      <c r="N4991" s="141" t="s">
        <v>652</v>
      </c>
      <c r="O4991" s="141" t="s">
        <v>62</v>
      </c>
      <c r="P4991" s="141" t="s">
        <v>298</v>
      </c>
      <c r="Q4991" s="141" t="s">
        <v>298</v>
      </c>
      <c r="R4991" s="141" t="s">
        <v>57</v>
      </c>
      <c r="S4991" s="141" t="s">
        <v>1206</v>
      </c>
      <c r="T4991" s="227">
        <v>0.38100000000000001</v>
      </c>
      <c r="U4991" s="146">
        <v>45853</v>
      </c>
      <c r="V4991" s="208">
        <v>0.06</v>
      </c>
      <c r="W4991" s="209">
        <v>0.1928</v>
      </c>
      <c r="X4991" s="141" t="s">
        <v>636</v>
      </c>
      <c r="Y4991" s="141"/>
      <c r="Z4991" s="148">
        <v>5743533.4100000001</v>
      </c>
      <c r="AA4991" s="148">
        <v>1</v>
      </c>
      <c r="AB4991" s="148">
        <v>98.9</v>
      </c>
      <c r="AC4991" s="148">
        <v>0</v>
      </c>
      <c r="AD4991" s="148">
        <v>5680.3545400000003</v>
      </c>
      <c r="AE4991" s="151"/>
      <c r="AF4991" s="151"/>
      <c r="AG4991" s="141" t="s">
        <v>17</v>
      </c>
      <c r="AH4991" s="229">
        <v>3.9222884081999997E-2</v>
      </c>
      <c r="AI4991" s="229">
        <v>2.1563933878995254E-3</v>
      </c>
      <c r="AJ4991" s="229">
        <v>6.2249295699999996E-4</v>
      </c>
    </row>
    <row r="4992" spans="1:36" ht="13.5" thickBot="1">
      <c r="A4992" s="153">
        <v>8694</v>
      </c>
      <c r="B4992" s="153">
        <v>12534</v>
      </c>
      <c r="C4992" s="141" t="s">
        <v>1788</v>
      </c>
      <c r="D4992" s="141">
        <v>520038332</v>
      </c>
      <c r="E4992" s="141" t="s">
        <v>429</v>
      </c>
      <c r="F4992" s="141" t="s">
        <v>1789</v>
      </c>
      <c r="G4992" s="141" t="s">
        <v>3614</v>
      </c>
      <c r="H4992" s="141" t="s">
        <v>76</v>
      </c>
      <c r="I4992" s="141" t="s">
        <v>229</v>
      </c>
      <c r="J4992" s="141" t="s">
        <v>53</v>
      </c>
      <c r="K4992" s="141" t="s">
        <v>53</v>
      </c>
      <c r="L4992" s="141" t="s">
        <v>821</v>
      </c>
      <c r="M4992" s="141" t="s">
        <v>311</v>
      </c>
      <c r="N4992" s="141" t="s">
        <v>651</v>
      </c>
      <c r="O4992" s="141" t="s">
        <v>62</v>
      </c>
      <c r="P4992" s="141" t="s">
        <v>298</v>
      </c>
      <c r="Q4992" s="141" t="s">
        <v>298</v>
      </c>
      <c r="R4992" s="141" t="s">
        <v>57</v>
      </c>
      <c r="S4992" s="141" t="s">
        <v>1206</v>
      </c>
      <c r="T4992" s="227">
        <v>2.3730000000000002</v>
      </c>
      <c r="U4992" s="146">
        <v>46478</v>
      </c>
      <c r="V4992" s="208">
        <v>1.9E-2</v>
      </c>
      <c r="W4992" s="209">
        <v>3.5400000000000001E-2</v>
      </c>
      <c r="X4992" s="141" t="s">
        <v>636</v>
      </c>
      <c r="Y4992" s="141"/>
      <c r="Z4992" s="148">
        <v>7091586.29</v>
      </c>
      <c r="AA4992" s="148">
        <v>1</v>
      </c>
      <c r="AB4992" s="148">
        <v>106.58</v>
      </c>
      <c r="AC4992" s="148">
        <v>79.063640000000007</v>
      </c>
      <c r="AD4992" s="148">
        <v>7637.2763100000002</v>
      </c>
      <c r="AE4992" s="151"/>
      <c r="AF4992" s="151"/>
      <c r="AG4992" s="141" t="s">
        <v>17</v>
      </c>
      <c r="AH4992" s="229">
        <v>1.2414433795999999E-2</v>
      </c>
      <c r="AI4992" s="229">
        <v>2.899285954859727E-3</v>
      </c>
      <c r="AJ4992" s="229">
        <v>8.3694612400000003E-4</v>
      </c>
    </row>
    <row r="4993" spans="1:36" ht="13.5" thickBot="1">
      <c r="A4993" s="153">
        <v>8694</v>
      </c>
      <c r="B4993" s="153">
        <v>12534</v>
      </c>
      <c r="C4993" s="141" t="s">
        <v>1638</v>
      </c>
      <c r="D4993" s="141">
        <v>520038274</v>
      </c>
      <c r="E4993" s="141" t="s">
        <v>429</v>
      </c>
      <c r="F4993" s="141" t="s">
        <v>1790</v>
      </c>
      <c r="G4993" s="141" t="s">
        <v>3615</v>
      </c>
      <c r="H4993" s="141" t="s">
        <v>76</v>
      </c>
      <c r="I4993" s="141" t="s">
        <v>228</v>
      </c>
      <c r="J4993" s="141" t="s">
        <v>53</v>
      </c>
      <c r="K4993" s="141" t="s">
        <v>53</v>
      </c>
      <c r="L4993" s="141" t="s">
        <v>821</v>
      </c>
      <c r="M4993" s="141" t="s">
        <v>311</v>
      </c>
      <c r="N4993" s="141" t="s">
        <v>140</v>
      </c>
      <c r="O4993" s="141" t="s">
        <v>62</v>
      </c>
      <c r="P4993" s="141" t="s">
        <v>1305</v>
      </c>
      <c r="Q4993" s="141" t="s">
        <v>1294</v>
      </c>
      <c r="R4993" s="141" t="s">
        <v>57</v>
      </c>
      <c r="S4993" s="141" t="s">
        <v>1206</v>
      </c>
      <c r="T4993" s="227">
        <v>0.249</v>
      </c>
      <c r="U4993" s="146">
        <v>45657</v>
      </c>
      <c r="V4993" s="208">
        <v>4.7500000000000001E-2</v>
      </c>
      <c r="W4993" s="209">
        <v>6.3299999999999995E-2</v>
      </c>
      <c r="X4993" s="141" t="s">
        <v>636</v>
      </c>
      <c r="Y4993" s="141"/>
      <c r="Z4993" s="148">
        <v>1071191</v>
      </c>
      <c r="AA4993" s="148">
        <v>1</v>
      </c>
      <c r="AB4993" s="148">
        <v>100.82</v>
      </c>
      <c r="AC4993" s="148">
        <v>0</v>
      </c>
      <c r="AD4993" s="148">
        <v>1079.97477</v>
      </c>
      <c r="AE4993" s="151"/>
      <c r="AF4993" s="151"/>
      <c r="AG4993" s="141" t="s">
        <v>17</v>
      </c>
      <c r="AH4993" s="229">
        <v>9.7380999999999995E-3</v>
      </c>
      <c r="AI4993" s="229">
        <v>4.0998329183979256E-4</v>
      </c>
      <c r="AJ4993" s="229">
        <v>1.18351184E-4</v>
      </c>
    </row>
    <row r="4994" spans="1:36" ht="13.5" thickBot="1">
      <c r="A4994" s="153">
        <v>8694</v>
      </c>
      <c r="B4994" s="153">
        <v>12534</v>
      </c>
      <c r="C4994" s="141" t="s">
        <v>1638</v>
      </c>
      <c r="D4994" s="141">
        <v>520038274</v>
      </c>
      <c r="E4994" s="141" t="s">
        <v>429</v>
      </c>
      <c r="F4994" s="141" t="s">
        <v>1791</v>
      </c>
      <c r="G4994" s="141" t="s">
        <v>3616</v>
      </c>
      <c r="H4994" s="141" t="s">
        <v>76</v>
      </c>
      <c r="I4994" s="141" t="s">
        <v>228</v>
      </c>
      <c r="J4994" s="141" t="s">
        <v>53</v>
      </c>
      <c r="K4994" s="141" t="s">
        <v>53</v>
      </c>
      <c r="L4994" s="141" t="s">
        <v>821</v>
      </c>
      <c r="M4994" s="141" t="s">
        <v>311</v>
      </c>
      <c r="N4994" s="141" t="s">
        <v>140</v>
      </c>
      <c r="O4994" s="141" t="s">
        <v>62</v>
      </c>
      <c r="P4994" s="141" t="s">
        <v>1305</v>
      </c>
      <c r="Q4994" s="141" t="s">
        <v>1294</v>
      </c>
      <c r="R4994" s="141" t="s">
        <v>57</v>
      </c>
      <c r="S4994" s="141" t="s">
        <v>1206</v>
      </c>
      <c r="T4994" s="227">
        <v>1.6819999999999999</v>
      </c>
      <c r="U4994" s="146">
        <v>46660</v>
      </c>
      <c r="V4994" s="208">
        <v>3.5000000000000003E-2</v>
      </c>
      <c r="W4994" s="209">
        <v>6.0299999999999999E-2</v>
      </c>
      <c r="X4994" s="141" t="s">
        <v>636</v>
      </c>
      <c r="Y4994" s="141"/>
      <c r="Z4994" s="148">
        <v>2267800</v>
      </c>
      <c r="AA4994" s="148">
        <v>1</v>
      </c>
      <c r="AB4994" s="148">
        <v>96.06</v>
      </c>
      <c r="AC4994" s="148">
        <v>0</v>
      </c>
      <c r="AD4994" s="148">
        <v>2178.44868</v>
      </c>
      <c r="AE4994" s="151"/>
      <c r="AF4994" s="151"/>
      <c r="AG4994" s="141" t="s">
        <v>17</v>
      </c>
      <c r="AH4994" s="229">
        <v>1.3599999999999999E-2</v>
      </c>
      <c r="AI4994" s="229">
        <v>8.269892832130243E-4</v>
      </c>
      <c r="AJ4994" s="229">
        <v>2.3872963400000001E-4</v>
      </c>
    </row>
    <row r="4995" spans="1:36" ht="13.5" thickBot="1">
      <c r="A4995" s="153">
        <v>8694</v>
      </c>
      <c r="B4995" s="153">
        <v>12534</v>
      </c>
      <c r="C4995" s="141" t="s">
        <v>1792</v>
      </c>
      <c r="D4995" s="141">
        <v>520038894</v>
      </c>
      <c r="E4995" s="141" t="s">
        <v>429</v>
      </c>
      <c r="F4995" s="141" t="s">
        <v>1793</v>
      </c>
      <c r="G4995" s="141" t="s">
        <v>3617</v>
      </c>
      <c r="H4995" s="141" t="s">
        <v>76</v>
      </c>
      <c r="I4995" s="141" t="s">
        <v>229</v>
      </c>
      <c r="J4995" s="141" t="s">
        <v>53</v>
      </c>
      <c r="K4995" s="141" t="s">
        <v>53</v>
      </c>
      <c r="L4995" s="141" t="s">
        <v>821</v>
      </c>
      <c r="M4995" s="141" t="s">
        <v>311</v>
      </c>
      <c r="N4995" s="141" t="s">
        <v>652</v>
      </c>
      <c r="O4995" s="141" t="s">
        <v>62</v>
      </c>
      <c r="P4995" s="141" t="s">
        <v>1310</v>
      </c>
      <c r="Q4995" s="141" t="s">
        <v>65</v>
      </c>
      <c r="R4995" s="141" t="s">
        <v>57</v>
      </c>
      <c r="S4995" s="141" t="s">
        <v>1206</v>
      </c>
      <c r="T4995" s="227">
        <v>2.95</v>
      </c>
      <c r="U4995" s="146">
        <v>46661</v>
      </c>
      <c r="V4995" s="208">
        <v>5.0000000000000001E-3</v>
      </c>
      <c r="W4995" s="209">
        <v>2.63E-2</v>
      </c>
      <c r="X4995" s="141" t="s">
        <v>636</v>
      </c>
      <c r="Y4995" s="141"/>
      <c r="Z4995" s="148">
        <v>5686957</v>
      </c>
      <c r="AA4995" s="148">
        <v>1</v>
      </c>
      <c r="AB4995" s="148">
        <v>105.76</v>
      </c>
      <c r="AC4995" s="148">
        <v>19.84085</v>
      </c>
      <c r="AD4995" s="148">
        <v>6034.3665700000001</v>
      </c>
      <c r="AE4995" s="151"/>
      <c r="AF4995" s="151"/>
      <c r="AG4995" s="141" t="s">
        <v>17</v>
      </c>
      <c r="AH4995" s="229">
        <v>8.3859501489999995E-3</v>
      </c>
      <c r="AI4995" s="229">
        <v>2.290784506508979E-3</v>
      </c>
      <c r="AJ4995" s="229">
        <v>6.6128807000000005E-4</v>
      </c>
    </row>
    <row r="4996" spans="1:36" ht="13.5" thickBot="1">
      <c r="A4996" s="153">
        <v>8694</v>
      </c>
      <c r="B4996" s="153">
        <v>12534</v>
      </c>
      <c r="C4996" s="141" t="s">
        <v>1584</v>
      </c>
      <c r="D4996" s="141">
        <v>520038506</v>
      </c>
      <c r="E4996" s="141" t="s">
        <v>429</v>
      </c>
      <c r="F4996" s="141" t="s">
        <v>2083</v>
      </c>
      <c r="G4996" s="141" t="s">
        <v>3713</v>
      </c>
      <c r="H4996" s="141" t="s">
        <v>76</v>
      </c>
      <c r="I4996" s="141" t="s">
        <v>228</v>
      </c>
      <c r="J4996" s="141" t="s">
        <v>53</v>
      </c>
      <c r="K4996" s="141" t="s">
        <v>53</v>
      </c>
      <c r="L4996" s="141" t="s">
        <v>821</v>
      </c>
      <c r="M4996" s="141" t="s">
        <v>311</v>
      </c>
      <c r="N4996" s="141" t="s">
        <v>651</v>
      </c>
      <c r="O4996" s="141" t="s">
        <v>62</v>
      </c>
      <c r="P4996" s="141" t="s">
        <v>1288</v>
      </c>
      <c r="Q4996" s="141" t="s">
        <v>65</v>
      </c>
      <c r="R4996" s="141" t="s">
        <v>57</v>
      </c>
      <c r="S4996" s="141" t="s">
        <v>1206</v>
      </c>
      <c r="T4996" s="227">
        <v>1.3520000000000001</v>
      </c>
      <c r="U4996" s="146">
        <v>46446</v>
      </c>
      <c r="V4996" s="208">
        <v>3.85E-2</v>
      </c>
      <c r="W4996" s="209">
        <v>5.3600000000000002E-2</v>
      </c>
      <c r="X4996" s="141" t="s">
        <v>636</v>
      </c>
      <c r="Y4996" s="141"/>
      <c r="Z4996" s="148">
        <v>365625</v>
      </c>
      <c r="AA4996" s="148">
        <v>1</v>
      </c>
      <c r="AB4996" s="148">
        <v>100.27</v>
      </c>
      <c r="AC4996" s="148">
        <v>0</v>
      </c>
      <c r="AD4996" s="148">
        <v>366.61219</v>
      </c>
      <c r="AE4996" s="151"/>
      <c r="AF4996" s="151"/>
      <c r="AG4996" s="141" t="s">
        <v>17</v>
      </c>
      <c r="AH4996" s="229">
        <v>7.8193031599999995E-4</v>
      </c>
      <c r="AI4996" s="229">
        <v>1.3917442949597375E-4</v>
      </c>
      <c r="AJ4996" s="229">
        <v>4.01759264804531E-5</v>
      </c>
    </row>
    <row r="4997" spans="1:36" ht="13.5" thickBot="1">
      <c r="A4997" s="153">
        <v>8694</v>
      </c>
      <c r="B4997" s="153">
        <v>12534</v>
      </c>
      <c r="C4997" s="141" t="s">
        <v>1584</v>
      </c>
      <c r="D4997" s="141">
        <v>520038506</v>
      </c>
      <c r="E4997" s="141" t="s">
        <v>429</v>
      </c>
      <c r="F4997" s="141" t="s">
        <v>1794</v>
      </c>
      <c r="G4997" s="141" t="s">
        <v>3618</v>
      </c>
      <c r="H4997" s="141" t="s">
        <v>76</v>
      </c>
      <c r="I4997" s="141" t="s">
        <v>228</v>
      </c>
      <c r="J4997" s="141" t="s">
        <v>53</v>
      </c>
      <c r="K4997" s="141" t="s">
        <v>53</v>
      </c>
      <c r="L4997" s="141" t="s">
        <v>821</v>
      </c>
      <c r="M4997" s="141" t="s">
        <v>311</v>
      </c>
      <c r="N4997" s="141" t="s">
        <v>651</v>
      </c>
      <c r="O4997" s="141" t="s">
        <v>62</v>
      </c>
      <c r="P4997" s="141" t="s">
        <v>1288</v>
      </c>
      <c r="Q4997" s="141" t="s">
        <v>65</v>
      </c>
      <c r="R4997" s="141" t="s">
        <v>57</v>
      </c>
      <c r="S4997" s="141" t="s">
        <v>1206</v>
      </c>
      <c r="T4997" s="227">
        <v>1.335</v>
      </c>
      <c r="U4997" s="146">
        <v>46446</v>
      </c>
      <c r="V4997" s="208">
        <v>6.7400000000000002E-2</v>
      </c>
      <c r="W4997" s="209">
        <v>6.1899999999999997E-2</v>
      </c>
      <c r="X4997" s="141" t="s">
        <v>636</v>
      </c>
      <c r="Y4997" s="141"/>
      <c r="Z4997" s="148">
        <v>2292906.75</v>
      </c>
      <c r="AA4997" s="148">
        <v>1</v>
      </c>
      <c r="AB4997" s="148">
        <v>101.51</v>
      </c>
      <c r="AC4997" s="148">
        <v>0</v>
      </c>
      <c r="AD4997" s="148">
        <v>2327.5296400000002</v>
      </c>
      <c r="AE4997" s="151"/>
      <c r="AF4997" s="151"/>
      <c r="AG4997" s="141" t="s">
        <v>17</v>
      </c>
      <c r="AH4997" s="229">
        <v>2.184683691E-3</v>
      </c>
      <c r="AI4997" s="229">
        <v>8.8358384859480311E-4</v>
      </c>
      <c r="AJ4997" s="229">
        <v>2.5506696700000001E-4</v>
      </c>
    </row>
    <row r="4998" spans="1:36" ht="13.5" thickBot="1">
      <c r="A4998" s="153">
        <v>8694</v>
      </c>
      <c r="B4998" s="153">
        <v>12534</v>
      </c>
      <c r="C4998" s="141" t="s">
        <v>1584</v>
      </c>
      <c r="D4998" s="141">
        <v>520038506</v>
      </c>
      <c r="E4998" s="141" t="s">
        <v>429</v>
      </c>
      <c r="F4998" s="141" t="s">
        <v>1795</v>
      </c>
      <c r="G4998" s="141" t="s">
        <v>3619</v>
      </c>
      <c r="H4998" s="141" t="s">
        <v>76</v>
      </c>
      <c r="I4998" s="141" t="s">
        <v>228</v>
      </c>
      <c r="J4998" s="141" t="s">
        <v>53</v>
      </c>
      <c r="K4998" s="141" t="s">
        <v>53</v>
      </c>
      <c r="L4998" s="141" t="s">
        <v>821</v>
      </c>
      <c r="M4998" s="141" t="s">
        <v>311</v>
      </c>
      <c r="N4998" s="141" t="s">
        <v>651</v>
      </c>
      <c r="O4998" s="141" t="s">
        <v>62</v>
      </c>
      <c r="P4998" s="141" t="s">
        <v>1288</v>
      </c>
      <c r="Q4998" s="141" t="s">
        <v>65</v>
      </c>
      <c r="R4998" s="141" t="s">
        <v>57</v>
      </c>
      <c r="S4998" s="141" t="s">
        <v>1206</v>
      </c>
      <c r="T4998" s="227">
        <v>4.3049999999999997</v>
      </c>
      <c r="U4998" s="146">
        <v>47907</v>
      </c>
      <c r="V4998" s="208">
        <v>2.6599999999999999E-2</v>
      </c>
      <c r="W4998" s="209">
        <v>6.1400000000000003E-2</v>
      </c>
      <c r="X4998" s="141" t="s">
        <v>636</v>
      </c>
      <c r="Y4998" s="141"/>
      <c r="Z4998" s="148">
        <v>80000</v>
      </c>
      <c r="AA4998" s="148">
        <v>1</v>
      </c>
      <c r="AB4998" s="148">
        <v>87.88</v>
      </c>
      <c r="AC4998" s="148">
        <v>0</v>
      </c>
      <c r="AD4998" s="148">
        <v>70.304000000000002</v>
      </c>
      <c r="AE4998" s="151"/>
      <c r="AF4998" s="151"/>
      <c r="AG4998" s="141" t="s">
        <v>17</v>
      </c>
      <c r="AH4998" s="229">
        <v>4.9768080700000005E-4</v>
      </c>
      <c r="AI4998" s="229">
        <v>2.6689017327233281E-5</v>
      </c>
      <c r="AJ4998" s="229">
        <v>7.7044037605017302E-6</v>
      </c>
    </row>
    <row r="4999" spans="1:36" ht="13.5" thickBot="1">
      <c r="A4999" s="153">
        <v>8694</v>
      </c>
      <c r="B4999" s="153">
        <v>12534</v>
      </c>
      <c r="C4999" s="141" t="s">
        <v>1329</v>
      </c>
      <c r="D4999" s="141">
        <v>520038910</v>
      </c>
      <c r="E4999" s="141" t="s">
        <v>429</v>
      </c>
      <c r="F4999" s="141" t="s">
        <v>1330</v>
      </c>
      <c r="G4999" s="141" t="s">
        <v>3268</v>
      </c>
      <c r="H4999" s="141" t="s">
        <v>76</v>
      </c>
      <c r="I4999" s="141" t="s">
        <v>228</v>
      </c>
      <c r="J4999" s="141" t="s">
        <v>53</v>
      </c>
      <c r="K4999" s="141" t="s">
        <v>53</v>
      </c>
      <c r="L4999" s="141" t="s">
        <v>821</v>
      </c>
      <c r="M4999" s="141" t="s">
        <v>311</v>
      </c>
      <c r="N4999" s="141" t="s">
        <v>651</v>
      </c>
      <c r="O4999" s="141" t="s">
        <v>62</v>
      </c>
      <c r="P4999" s="141" t="s">
        <v>1310</v>
      </c>
      <c r="Q4999" s="141" t="s">
        <v>65</v>
      </c>
      <c r="R4999" s="141" t="s">
        <v>57</v>
      </c>
      <c r="S4999" s="141" t="s">
        <v>1206</v>
      </c>
      <c r="T4999" s="227">
        <v>0.73099999999999998</v>
      </c>
      <c r="U4999" s="146">
        <v>45835</v>
      </c>
      <c r="V4999" s="208">
        <v>2.5499999999999998E-2</v>
      </c>
      <c r="W4999" s="209">
        <v>4.8800000000000003E-2</v>
      </c>
      <c r="X4999" s="141" t="s">
        <v>636</v>
      </c>
      <c r="Y4999" s="141"/>
      <c r="Z4999" s="148">
        <v>121000</v>
      </c>
      <c r="AA4999" s="148">
        <v>1</v>
      </c>
      <c r="AB4999" s="148">
        <v>99.04</v>
      </c>
      <c r="AC4999" s="148">
        <v>0</v>
      </c>
      <c r="AD4999" s="148">
        <v>119.83839999999999</v>
      </c>
      <c r="AE4999" s="151"/>
      <c r="AF4999" s="151"/>
      <c r="AG4999" s="141" t="s">
        <v>17</v>
      </c>
      <c r="AH4999" s="229">
        <v>1.8030637180000001E-3</v>
      </c>
      <c r="AI4999" s="229">
        <v>4.5493416221949138E-5</v>
      </c>
      <c r="AJ4999" s="229">
        <v>1.3132729568908E-5</v>
      </c>
    </row>
    <row r="5000" spans="1:36" ht="13.5" thickBot="1">
      <c r="A5000" s="153">
        <v>8694</v>
      </c>
      <c r="B5000" s="153">
        <v>12534</v>
      </c>
      <c r="C5000" s="141" t="s">
        <v>1796</v>
      </c>
      <c r="D5000" s="141">
        <v>520038670</v>
      </c>
      <c r="E5000" s="141" t="s">
        <v>429</v>
      </c>
      <c r="F5000" s="141" t="s">
        <v>1797</v>
      </c>
      <c r="G5000" s="141" t="s">
        <v>3620</v>
      </c>
      <c r="H5000" s="141" t="s">
        <v>76</v>
      </c>
      <c r="I5000" s="141" t="s">
        <v>228</v>
      </c>
      <c r="J5000" s="141" t="s">
        <v>53</v>
      </c>
      <c r="K5000" s="141" t="s">
        <v>53</v>
      </c>
      <c r="L5000" s="141" t="s">
        <v>821</v>
      </c>
      <c r="M5000" s="141" t="s">
        <v>311</v>
      </c>
      <c r="N5000" s="141" t="s">
        <v>649</v>
      </c>
      <c r="O5000" s="141" t="s">
        <v>62</v>
      </c>
      <c r="P5000" s="141" t="s">
        <v>1447</v>
      </c>
      <c r="Q5000" s="141" t="s">
        <v>1294</v>
      </c>
      <c r="R5000" s="141" t="s">
        <v>57</v>
      </c>
      <c r="S5000" s="141" t="s">
        <v>1206</v>
      </c>
      <c r="T5000" s="227">
        <v>0</v>
      </c>
      <c r="U5000" s="146">
        <v>45565</v>
      </c>
      <c r="V5000" s="208">
        <v>3.2399999999999998E-2</v>
      </c>
      <c r="W5000" s="209">
        <v>0</v>
      </c>
      <c r="X5000" s="141" t="s">
        <v>636</v>
      </c>
      <c r="Y5000" s="141"/>
      <c r="Z5000" s="148">
        <v>0.04</v>
      </c>
      <c r="AA5000" s="148">
        <v>1</v>
      </c>
      <c r="AB5000" s="148">
        <v>100.61</v>
      </c>
      <c r="AC5000" s="148">
        <v>0</v>
      </c>
      <c r="AD5000" s="148">
        <v>4.0000000000000003E-5</v>
      </c>
      <c r="AE5000" s="151"/>
      <c r="AF5000" s="151"/>
      <c r="AG5000" s="141" t="s">
        <v>17</v>
      </c>
      <c r="AH5000" s="229"/>
      <c r="AI5000" s="229">
        <v>1.5184921101065819E-11</v>
      </c>
      <c r="AJ5000" s="229">
        <v>4.3834796088425898E-12</v>
      </c>
    </row>
    <row r="5001" spans="1:36" ht="13.5" thickBot="1">
      <c r="A5001" s="153">
        <v>8694</v>
      </c>
      <c r="B5001" s="153">
        <v>12534</v>
      </c>
      <c r="C5001" s="141" t="s">
        <v>1798</v>
      </c>
      <c r="D5001" s="141">
        <v>520039298</v>
      </c>
      <c r="E5001" s="141" t="s">
        <v>429</v>
      </c>
      <c r="F5001" s="141" t="s">
        <v>1799</v>
      </c>
      <c r="G5001" s="141" t="s">
        <v>3621</v>
      </c>
      <c r="H5001" s="141" t="s">
        <v>76</v>
      </c>
      <c r="I5001" s="141" t="s">
        <v>228</v>
      </c>
      <c r="J5001" s="141" t="s">
        <v>53</v>
      </c>
      <c r="K5001" s="141" t="s">
        <v>53</v>
      </c>
      <c r="L5001" s="141" t="s">
        <v>821</v>
      </c>
      <c r="M5001" s="141" t="s">
        <v>311</v>
      </c>
      <c r="N5001" s="141" t="s">
        <v>140</v>
      </c>
      <c r="O5001" s="141" t="s">
        <v>62</v>
      </c>
      <c r="P5001" s="141" t="s">
        <v>1483</v>
      </c>
      <c r="Q5001" s="141" t="s">
        <v>65</v>
      </c>
      <c r="R5001" s="141" t="s">
        <v>57</v>
      </c>
      <c r="S5001" s="141" t="s">
        <v>1206</v>
      </c>
      <c r="T5001" s="227">
        <v>1.708</v>
      </c>
      <c r="U5001" s="146">
        <v>46568</v>
      </c>
      <c r="V5001" s="208">
        <v>3.95E-2</v>
      </c>
      <c r="W5001" s="209">
        <v>6.2899999999999998E-2</v>
      </c>
      <c r="X5001" s="141" t="s">
        <v>636</v>
      </c>
      <c r="Y5001" s="141"/>
      <c r="Z5001" s="148">
        <v>999970</v>
      </c>
      <c r="AA5001" s="148">
        <v>1</v>
      </c>
      <c r="AB5001" s="148">
        <v>97.28</v>
      </c>
      <c r="AC5001" s="148">
        <v>0</v>
      </c>
      <c r="AD5001" s="148">
        <v>972.77081999999996</v>
      </c>
      <c r="AE5001" s="151"/>
      <c r="AF5001" s="151"/>
      <c r="AG5001" s="141" t="s">
        <v>17</v>
      </c>
      <c r="AH5001" s="229">
        <v>1.1926867020000001E-3</v>
      </c>
      <c r="AI5001" s="229">
        <v>3.6928620377797743E-4</v>
      </c>
      <c r="AJ5001" s="229">
        <v>1.06603026E-4</v>
      </c>
    </row>
    <row r="5002" spans="1:36" ht="13.5" thickBot="1">
      <c r="A5002" s="153">
        <v>8694</v>
      </c>
      <c r="B5002" s="153">
        <v>12534</v>
      </c>
      <c r="C5002" s="141" t="s">
        <v>1800</v>
      </c>
      <c r="D5002" s="141">
        <v>520039314</v>
      </c>
      <c r="E5002" s="141" t="s">
        <v>429</v>
      </c>
      <c r="F5002" s="141" t="s">
        <v>4238</v>
      </c>
      <c r="G5002" s="141" t="s">
        <v>4239</v>
      </c>
      <c r="H5002" s="141" t="s">
        <v>76</v>
      </c>
      <c r="I5002" s="141" t="s">
        <v>228</v>
      </c>
      <c r="J5002" s="141" t="s">
        <v>53</v>
      </c>
      <c r="K5002" s="141" t="s">
        <v>53</v>
      </c>
      <c r="L5002" s="141" t="s">
        <v>54</v>
      </c>
      <c r="M5002" s="141" t="s">
        <v>311</v>
      </c>
      <c r="N5002" s="141" t="s">
        <v>649</v>
      </c>
      <c r="O5002" s="141" t="s">
        <v>62</v>
      </c>
      <c r="P5002" s="141" t="s">
        <v>298</v>
      </c>
      <c r="Q5002" s="141" t="s">
        <v>298</v>
      </c>
      <c r="R5002" s="141" t="s">
        <v>57</v>
      </c>
      <c r="S5002" s="141" t="s">
        <v>1206</v>
      </c>
      <c r="T5002" s="227">
        <v>1.4930000000000001</v>
      </c>
      <c r="U5002" s="146">
        <v>46019</v>
      </c>
      <c r="V5002" s="208">
        <v>5.0999999999999997E-2</v>
      </c>
      <c r="W5002" s="209">
        <v>1.0548</v>
      </c>
      <c r="X5002" s="141" t="s">
        <v>636</v>
      </c>
      <c r="Y5002" s="141"/>
      <c r="Z5002" s="148">
        <v>4745250</v>
      </c>
      <c r="AA5002" s="148">
        <v>1</v>
      </c>
      <c r="AB5002" s="148">
        <v>25</v>
      </c>
      <c r="AC5002" s="148">
        <v>0</v>
      </c>
      <c r="AD5002" s="148">
        <v>1186.3125</v>
      </c>
      <c r="AE5002" s="151"/>
      <c r="AF5002" s="151"/>
      <c r="AG5002" s="141" t="s">
        <v>17</v>
      </c>
      <c r="AH5002" s="229">
        <f>+Z5002/127433950</f>
        <v>3.7236937252592424E-2</v>
      </c>
      <c r="AI5002" s="229">
        <v>4.5035154284270355E-4</v>
      </c>
      <c r="AJ5002" s="229">
        <v>1.3000441599999999E-4</v>
      </c>
    </row>
    <row r="5003" spans="1:36" ht="13.5" thickBot="1">
      <c r="A5003" s="153">
        <v>8694</v>
      </c>
      <c r="B5003" s="153">
        <v>12534</v>
      </c>
      <c r="C5003" s="141" t="s">
        <v>1801</v>
      </c>
      <c r="D5003" s="141">
        <v>520039496</v>
      </c>
      <c r="E5003" s="141" t="s">
        <v>429</v>
      </c>
      <c r="F5003" s="141" t="s">
        <v>1802</v>
      </c>
      <c r="G5003" s="141" t="s">
        <v>3714</v>
      </c>
      <c r="H5003" s="141" t="s">
        <v>76</v>
      </c>
      <c r="I5003" s="141" t="s">
        <v>229</v>
      </c>
      <c r="J5003" s="141" t="s">
        <v>53</v>
      </c>
      <c r="K5003" s="141" t="s">
        <v>53</v>
      </c>
      <c r="L5003" s="141" t="s">
        <v>821</v>
      </c>
      <c r="M5003" s="141" t="s">
        <v>311</v>
      </c>
      <c r="N5003" s="141" t="s">
        <v>651</v>
      </c>
      <c r="O5003" s="141" t="s">
        <v>62</v>
      </c>
      <c r="P5003" s="141" t="s">
        <v>298</v>
      </c>
      <c r="Q5003" s="141" t="s">
        <v>298</v>
      </c>
      <c r="R5003" s="141" t="s">
        <v>57</v>
      </c>
      <c r="S5003" s="141" t="s">
        <v>1206</v>
      </c>
      <c r="T5003" s="227">
        <v>1.3160000000000001</v>
      </c>
      <c r="U5003" s="146">
        <v>46387</v>
      </c>
      <c r="V5003" s="208">
        <v>1.9E-2</v>
      </c>
      <c r="W5003" s="209">
        <v>7.9799999999999996E-2</v>
      </c>
      <c r="X5003" s="141" t="s">
        <v>636</v>
      </c>
      <c r="Y5003" s="141"/>
      <c r="Z5003" s="148">
        <v>55847.199999999997</v>
      </c>
      <c r="AA5003" s="148">
        <v>1</v>
      </c>
      <c r="AB5003" s="148">
        <v>104.66</v>
      </c>
      <c r="AC5003" s="148">
        <v>0</v>
      </c>
      <c r="AD5003" s="148">
        <v>58.449680000000001</v>
      </c>
      <c r="AE5003" s="151"/>
      <c r="AF5003" s="151"/>
      <c r="AG5003" s="141" t="s">
        <v>17</v>
      </c>
      <c r="AH5003" s="229">
        <v>9.1117811299999999E-4</v>
      </c>
      <c r="AI5003" s="229">
        <v>2.2188844479563618E-5</v>
      </c>
      <c r="AJ5003" s="229">
        <v>6.4053245105843601E-6</v>
      </c>
    </row>
    <row r="5004" spans="1:36" ht="13.5" thickBot="1">
      <c r="A5004" s="153">
        <v>8694</v>
      </c>
      <c r="B5004" s="153">
        <v>12534</v>
      </c>
      <c r="C5004" s="141" t="s">
        <v>1801</v>
      </c>
      <c r="D5004" s="141">
        <v>520039496</v>
      </c>
      <c r="E5004" s="141" t="s">
        <v>429</v>
      </c>
      <c r="F5004" s="141" t="s">
        <v>1802</v>
      </c>
      <c r="G5004" s="141" t="s">
        <v>3714</v>
      </c>
      <c r="H5004" s="141" t="s">
        <v>76</v>
      </c>
      <c r="I5004" s="141" t="s">
        <v>229</v>
      </c>
      <c r="J5004" s="141" t="s">
        <v>53</v>
      </c>
      <c r="K5004" s="141" t="s">
        <v>53</v>
      </c>
      <c r="L5004" s="141" t="s">
        <v>54</v>
      </c>
      <c r="M5004" s="141" t="s">
        <v>311</v>
      </c>
      <c r="N5004" s="141" t="s">
        <v>651</v>
      </c>
      <c r="O5004" s="141" t="s">
        <v>62</v>
      </c>
      <c r="P5004" s="141" t="s">
        <v>298</v>
      </c>
      <c r="Q5004" s="141" t="s">
        <v>298</v>
      </c>
      <c r="R5004" s="141" t="s">
        <v>57</v>
      </c>
      <c r="S5004" s="141" t="s">
        <v>1206</v>
      </c>
      <c r="T5004" s="227">
        <v>1.3160000000000001</v>
      </c>
      <c r="U5004" s="146">
        <v>46387</v>
      </c>
      <c r="V5004" s="208">
        <v>1.9E-2</v>
      </c>
      <c r="W5004" s="209">
        <v>7.9799999999999996E-2</v>
      </c>
      <c r="X5004" s="141" t="s">
        <v>636</v>
      </c>
      <c r="Y5004" s="141"/>
      <c r="Z5004" s="148">
        <v>350000</v>
      </c>
      <c r="AA5004" s="148">
        <v>1</v>
      </c>
      <c r="AB5004" s="148">
        <v>104.5801</v>
      </c>
      <c r="AC5004" s="148">
        <v>0</v>
      </c>
      <c r="AD5004" s="148">
        <v>366.03035</v>
      </c>
      <c r="AE5004" s="151"/>
      <c r="AF5004" s="151"/>
      <c r="AG5004" s="141" t="s">
        <v>17</v>
      </c>
      <c r="AH5004" s="229">
        <f>+Z5004/61291200</f>
        <v>5.7104445662672617E-3</v>
      </c>
      <c r="AI5004" s="229">
        <v>1.3895354963363766E-4</v>
      </c>
      <c r="AJ5004" s="229">
        <v>4.0112164386062899E-5</v>
      </c>
    </row>
    <row r="5005" spans="1:36" ht="13.5" thickBot="1">
      <c r="A5005" s="153">
        <v>8694</v>
      </c>
      <c r="B5005" s="153">
        <v>12534</v>
      </c>
      <c r="C5005" s="141" t="s">
        <v>1331</v>
      </c>
      <c r="D5005" s="141">
        <v>520028010</v>
      </c>
      <c r="E5005" s="141" t="s">
        <v>429</v>
      </c>
      <c r="F5005" s="141" t="s">
        <v>1803</v>
      </c>
      <c r="G5005" s="141" t="s">
        <v>3622</v>
      </c>
      <c r="H5005" s="141" t="s">
        <v>76</v>
      </c>
      <c r="I5005" s="141" t="s">
        <v>228</v>
      </c>
      <c r="J5005" s="141" t="s">
        <v>53</v>
      </c>
      <c r="K5005" s="141" t="s">
        <v>53</v>
      </c>
      <c r="L5005" s="141" t="s">
        <v>821</v>
      </c>
      <c r="M5005" s="141" t="s">
        <v>311</v>
      </c>
      <c r="N5005" s="141" t="s">
        <v>708</v>
      </c>
      <c r="O5005" s="141" t="s">
        <v>62</v>
      </c>
      <c r="P5005" s="141" t="s">
        <v>1333</v>
      </c>
      <c r="Q5005" s="141" t="s">
        <v>65</v>
      </c>
      <c r="R5005" s="141" t="s">
        <v>57</v>
      </c>
      <c r="S5005" s="141" t="s">
        <v>1206</v>
      </c>
      <c r="T5005" s="227">
        <v>1.494</v>
      </c>
      <c r="U5005" s="146">
        <v>46295</v>
      </c>
      <c r="V5005" s="208">
        <v>3.5999999999999997E-2</v>
      </c>
      <c r="W5005" s="209">
        <v>5.4399999999999997E-2</v>
      </c>
      <c r="X5005" s="141" t="s">
        <v>636</v>
      </c>
      <c r="Y5005" s="141"/>
      <c r="Z5005" s="148">
        <v>40631.480000000003</v>
      </c>
      <c r="AA5005" s="148">
        <v>1</v>
      </c>
      <c r="AB5005" s="148">
        <v>97.46</v>
      </c>
      <c r="AC5005" s="148">
        <v>0</v>
      </c>
      <c r="AD5005" s="148">
        <v>39.599440000000001</v>
      </c>
      <c r="AE5005" s="151"/>
      <c r="AF5005" s="151"/>
      <c r="AG5005" s="141" t="s">
        <v>17</v>
      </c>
      <c r="AH5005" s="229">
        <v>1.9573736300000001E-4</v>
      </c>
      <c r="AI5005" s="229">
        <v>1.5032859301159743E-5</v>
      </c>
      <c r="AJ5005" s="229">
        <v>4.3395834440396399E-6</v>
      </c>
    </row>
    <row r="5006" spans="1:36" ht="13.5" thickBot="1">
      <c r="A5006" s="153">
        <v>8694</v>
      </c>
      <c r="B5006" s="153">
        <v>12534</v>
      </c>
      <c r="C5006" s="141" t="s">
        <v>1331</v>
      </c>
      <c r="D5006" s="141">
        <v>520028010</v>
      </c>
      <c r="E5006" s="141" t="s">
        <v>429</v>
      </c>
      <c r="F5006" s="141" t="s">
        <v>1332</v>
      </c>
      <c r="G5006" s="141" t="s">
        <v>3269</v>
      </c>
      <c r="H5006" s="141" t="s">
        <v>76</v>
      </c>
      <c r="I5006" s="141" t="s">
        <v>230</v>
      </c>
      <c r="J5006" s="141" t="s">
        <v>53</v>
      </c>
      <c r="K5006" s="141" t="s">
        <v>53</v>
      </c>
      <c r="L5006" s="141" t="s">
        <v>821</v>
      </c>
      <c r="M5006" s="141" t="s">
        <v>311</v>
      </c>
      <c r="N5006" s="141" t="s">
        <v>708</v>
      </c>
      <c r="O5006" s="141" t="s">
        <v>62</v>
      </c>
      <c r="P5006" s="141" t="s">
        <v>1333</v>
      </c>
      <c r="Q5006" s="141" t="s">
        <v>65</v>
      </c>
      <c r="R5006" s="141" t="s">
        <v>57</v>
      </c>
      <c r="S5006" s="141" t="s">
        <v>1206</v>
      </c>
      <c r="T5006" s="227">
        <v>1.4770000000000001</v>
      </c>
      <c r="U5006" s="146">
        <v>46295</v>
      </c>
      <c r="V5006" s="208">
        <v>5.8500000000000003E-2</v>
      </c>
      <c r="W5006" s="209">
        <v>6.6699999999999995E-2</v>
      </c>
      <c r="X5006" s="141" t="s">
        <v>636</v>
      </c>
      <c r="Y5006" s="141"/>
      <c r="Z5006" s="148">
        <v>495850.75</v>
      </c>
      <c r="AA5006" s="148">
        <v>1</v>
      </c>
      <c r="AB5006" s="148">
        <v>105.21</v>
      </c>
      <c r="AC5006" s="148">
        <v>0</v>
      </c>
      <c r="AD5006" s="148">
        <v>521.68457000000001</v>
      </c>
      <c r="AE5006" s="151"/>
      <c r="AF5006" s="151"/>
      <c r="AG5006" s="141" t="s">
        <v>17</v>
      </c>
      <c r="AH5006" s="229">
        <v>4.6028936869999997E-3</v>
      </c>
      <c r="AI5006" s="229">
        <v>1.9804347587733617E-4</v>
      </c>
      <c r="AJ5006" s="229">
        <v>5.7169841871070301E-5</v>
      </c>
    </row>
    <row r="5007" spans="1:36" ht="13.5" thickBot="1">
      <c r="A5007" s="153">
        <v>8694</v>
      </c>
      <c r="B5007" s="153">
        <v>12534</v>
      </c>
      <c r="C5007" s="141" t="s">
        <v>1331</v>
      </c>
      <c r="D5007" s="141">
        <v>520028010</v>
      </c>
      <c r="E5007" s="141" t="s">
        <v>429</v>
      </c>
      <c r="F5007" s="141" t="s">
        <v>1804</v>
      </c>
      <c r="G5007" s="141" t="s">
        <v>3623</v>
      </c>
      <c r="H5007" s="141" t="s">
        <v>76</v>
      </c>
      <c r="I5007" s="141" t="s">
        <v>228</v>
      </c>
      <c r="J5007" s="141" t="s">
        <v>53</v>
      </c>
      <c r="K5007" s="141" t="s">
        <v>53</v>
      </c>
      <c r="L5007" s="141" t="s">
        <v>821</v>
      </c>
      <c r="M5007" s="141" t="s">
        <v>311</v>
      </c>
      <c r="N5007" s="141" t="s">
        <v>708</v>
      </c>
      <c r="O5007" s="141" t="s">
        <v>62</v>
      </c>
      <c r="P5007" s="141" t="s">
        <v>1333</v>
      </c>
      <c r="Q5007" s="141" t="s">
        <v>65</v>
      </c>
      <c r="R5007" s="141" t="s">
        <v>57</v>
      </c>
      <c r="S5007" s="141" t="s">
        <v>1206</v>
      </c>
      <c r="T5007" s="227">
        <v>2.3279999999999998</v>
      </c>
      <c r="U5007" s="146">
        <v>46934</v>
      </c>
      <c r="V5007" s="208">
        <v>2.1999999999999999E-2</v>
      </c>
      <c r="W5007" s="209">
        <v>5.6399999999999999E-2</v>
      </c>
      <c r="X5007" s="141" t="s">
        <v>636</v>
      </c>
      <c r="Y5007" s="141"/>
      <c r="Z5007" s="148">
        <v>1920924.25</v>
      </c>
      <c r="AA5007" s="148">
        <v>1</v>
      </c>
      <c r="AB5007" s="148">
        <v>93.06</v>
      </c>
      <c r="AC5007" s="148">
        <v>0</v>
      </c>
      <c r="AD5007" s="148">
        <v>1787.61211</v>
      </c>
      <c r="AE5007" s="151"/>
      <c r="AF5007" s="151"/>
      <c r="AG5007" s="141" t="s">
        <v>17</v>
      </c>
      <c r="AH5007" s="229">
        <v>1.7724791229999999E-3</v>
      </c>
      <c r="AI5007" s="229">
        <v>6.7861872124149467E-4</v>
      </c>
      <c r="AJ5007" s="229">
        <v>1.9589902999999999E-4</v>
      </c>
    </row>
    <row r="5008" spans="1:36" ht="13.5" thickBot="1">
      <c r="A5008" s="153">
        <v>8694</v>
      </c>
      <c r="B5008" s="153">
        <v>12534</v>
      </c>
      <c r="C5008" s="141" t="s">
        <v>1806</v>
      </c>
      <c r="D5008" s="141">
        <v>520033986</v>
      </c>
      <c r="E5008" s="141" t="s">
        <v>429</v>
      </c>
      <c r="F5008" s="141" t="s">
        <v>1807</v>
      </c>
      <c r="G5008" s="141" t="s">
        <v>3625</v>
      </c>
      <c r="H5008" s="141" t="s">
        <v>76</v>
      </c>
      <c r="I5008" s="141" t="s">
        <v>228</v>
      </c>
      <c r="J5008" s="141" t="s">
        <v>53</v>
      </c>
      <c r="K5008" s="141" t="s">
        <v>53</v>
      </c>
      <c r="L5008" s="141" t="s">
        <v>821</v>
      </c>
      <c r="M5008" s="141" t="s">
        <v>311</v>
      </c>
      <c r="N5008" s="141" t="s">
        <v>269</v>
      </c>
      <c r="O5008" s="141" t="s">
        <v>62</v>
      </c>
      <c r="P5008" s="141" t="s">
        <v>1385</v>
      </c>
      <c r="Q5008" s="141" t="s">
        <v>1294</v>
      </c>
      <c r="R5008" s="141" t="s">
        <v>57</v>
      </c>
      <c r="S5008" s="141" t="s">
        <v>1206</v>
      </c>
      <c r="T5008" s="227">
        <v>4.95</v>
      </c>
      <c r="U5008" s="146">
        <v>49674</v>
      </c>
      <c r="V5008" s="208">
        <v>1.95E-2</v>
      </c>
      <c r="W5008" s="209">
        <v>5.8000000000000003E-2</v>
      </c>
      <c r="X5008" s="141" t="s">
        <v>636</v>
      </c>
      <c r="Y5008" s="141"/>
      <c r="Z5008" s="148">
        <v>3739348.23</v>
      </c>
      <c r="AA5008" s="148">
        <v>1</v>
      </c>
      <c r="AB5008" s="148">
        <v>83.08</v>
      </c>
      <c r="AC5008" s="148">
        <v>0</v>
      </c>
      <c r="AD5008" s="148">
        <v>3106.6505099999999</v>
      </c>
      <c r="AE5008" s="151"/>
      <c r="AF5008" s="151"/>
      <c r="AG5008" s="141" t="s">
        <v>17</v>
      </c>
      <c r="AH5008" s="229">
        <v>3.564959953E-3</v>
      </c>
      <c r="AI5008" s="229">
        <v>1.1793560720733971E-3</v>
      </c>
      <c r="AJ5008" s="229">
        <v>3.4044847900000001E-4</v>
      </c>
    </row>
    <row r="5009" spans="1:36" ht="13.5" thickBot="1">
      <c r="A5009" s="153">
        <v>8694</v>
      </c>
      <c r="B5009" s="153">
        <v>12534</v>
      </c>
      <c r="C5009" s="141" t="s">
        <v>1654</v>
      </c>
      <c r="D5009" s="141">
        <v>520000472</v>
      </c>
      <c r="E5009" s="141" t="s">
        <v>429</v>
      </c>
      <c r="F5009" s="141" t="s">
        <v>1808</v>
      </c>
      <c r="G5009" s="141" t="s">
        <v>3626</v>
      </c>
      <c r="H5009" s="141" t="s">
        <v>76</v>
      </c>
      <c r="I5009" s="141" t="s">
        <v>229</v>
      </c>
      <c r="J5009" s="141" t="s">
        <v>53</v>
      </c>
      <c r="K5009" s="141" t="s">
        <v>53</v>
      </c>
      <c r="L5009" s="141" t="s">
        <v>821</v>
      </c>
      <c r="M5009" s="141" t="s">
        <v>311</v>
      </c>
      <c r="N5009" s="141" t="s">
        <v>156</v>
      </c>
      <c r="O5009" s="141" t="s">
        <v>62</v>
      </c>
      <c r="P5009" s="141" t="s">
        <v>1394</v>
      </c>
      <c r="Q5009" s="141" t="s">
        <v>1294</v>
      </c>
      <c r="R5009" s="141" t="s">
        <v>57</v>
      </c>
      <c r="S5009" s="141" t="s">
        <v>1206</v>
      </c>
      <c r="T5009" s="227">
        <v>3.4359999999999999</v>
      </c>
      <c r="U5009" s="146">
        <v>47220</v>
      </c>
      <c r="V5009" s="208">
        <v>3.85E-2</v>
      </c>
      <c r="W5009" s="209">
        <v>2.5700000000000001E-2</v>
      </c>
      <c r="X5009" s="141" t="s">
        <v>636</v>
      </c>
      <c r="Y5009" s="141"/>
      <c r="Z5009" s="148">
        <v>7421126.04</v>
      </c>
      <c r="AA5009" s="148">
        <v>1</v>
      </c>
      <c r="AB5009" s="148">
        <v>121.2</v>
      </c>
      <c r="AC5009" s="148">
        <v>165.90423999999999</v>
      </c>
      <c r="AD5009" s="148">
        <v>9160.3089999999993</v>
      </c>
      <c r="AE5009" s="151"/>
      <c r="AF5009" s="151"/>
      <c r="AG5009" s="141" t="s">
        <v>17</v>
      </c>
      <c r="AH5009" s="229">
        <v>2.9047081450000001E-3</v>
      </c>
      <c r="AI5009" s="229">
        <v>3.4774642356595773E-3</v>
      </c>
      <c r="AJ5009" s="229">
        <v>1.003850692E-3</v>
      </c>
    </row>
    <row r="5010" spans="1:36" ht="13.5" thickBot="1">
      <c r="A5010" s="153">
        <v>8694</v>
      </c>
      <c r="B5010" s="153">
        <v>12534</v>
      </c>
      <c r="C5010" s="141" t="s">
        <v>1654</v>
      </c>
      <c r="D5010" s="141">
        <v>520000472</v>
      </c>
      <c r="E5010" s="141" t="s">
        <v>429</v>
      </c>
      <c r="F5010" s="141" t="s">
        <v>1809</v>
      </c>
      <c r="G5010" s="141" t="s">
        <v>3627</v>
      </c>
      <c r="H5010" s="141" t="s">
        <v>76</v>
      </c>
      <c r="I5010" s="141" t="s">
        <v>229</v>
      </c>
      <c r="J5010" s="141" t="s">
        <v>53</v>
      </c>
      <c r="K5010" s="141" t="s">
        <v>53</v>
      </c>
      <c r="L5010" s="141" t="s">
        <v>821</v>
      </c>
      <c r="M5010" s="141" t="s">
        <v>311</v>
      </c>
      <c r="N5010" s="141" t="s">
        <v>156</v>
      </c>
      <c r="O5010" s="141" t="s">
        <v>62</v>
      </c>
      <c r="P5010" s="141" t="s">
        <v>1394</v>
      </c>
      <c r="Q5010" s="141" t="s">
        <v>1294</v>
      </c>
      <c r="R5010" s="141" t="s">
        <v>57</v>
      </c>
      <c r="S5010" s="141" t="s">
        <v>1206</v>
      </c>
      <c r="T5010" s="227">
        <v>0.89900000000000002</v>
      </c>
      <c r="U5010" s="146">
        <v>46082</v>
      </c>
      <c r="V5010" s="208">
        <v>4.4999999999999998E-2</v>
      </c>
      <c r="W5010" s="209">
        <v>2.6200000000000001E-2</v>
      </c>
      <c r="X5010" s="141" t="s">
        <v>636</v>
      </c>
      <c r="Y5010" s="141"/>
      <c r="Z5010" s="148">
        <v>18848194</v>
      </c>
      <c r="AA5010" s="148">
        <v>1</v>
      </c>
      <c r="AB5010" s="148">
        <v>119.4</v>
      </c>
      <c r="AC5010" s="148">
        <v>0</v>
      </c>
      <c r="AD5010" s="148">
        <v>22504.743640000001</v>
      </c>
      <c r="AE5010" s="151"/>
      <c r="AF5010" s="151"/>
      <c r="AG5010" s="141" t="s">
        <v>17</v>
      </c>
      <c r="AH5010" s="229">
        <v>6.3771034620000002E-3</v>
      </c>
      <c r="AI5010" s="229">
        <v>8.5433189143278177E-3</v>
      </c>
      <c r="AJ5010" s="229">
        <v>2.466227121E-3</v>
      </c>
    </row>
    <row r="5011" spans="1:36" ht="13.5" thickBot="1">
      <c r="A5011" s="153">
        <v>8694</v>
      </c>
      <c r="B5011" s="153">
        <v>12534</v>
      </c>
      <c r="C5011" s="141" t="s">
        <v>1654</v>
      </c>
      <c r="D5011" s="141">
        <v>520000472</v>
      </c>
      <c r="E5011" s="141" t="s">
        <v>429</v>
      </c>
      <c r="F5011" s="141" t="s">
        <v>1810</v>
      </c>
      <c r="G5011" s="141" t="s">
        <v>3628</v>
      </c>
      <c r="H5011" s="141" t="s">
        <v>76</v>
      </c>
      <c r="I5011" s="141" t="s">
        <v>229</v>
      </c>
      <c r="J5011" s="141" t="s">
        <v>53</v>
      </c>
      <c r="K5011" s="141" t="s">
        <v>53</v>
      </c>
      <c r="L5011" s="141" t="s">
        <v>821</v>
      </c>
      <c r="M5011" s="141" t="s">
        <v>311</v>
      </c>
      <c r="N5011" s="141" t="s">
        <v>156</v>
      </c>
      <c r="O5011" s="141" t="s">
        <v>62</v>
      </c>
      <c r="P5011" s="141" t="s">
        <v>1394</v>
      </c>
      <c r="Q5011" s="141" t="s">
        <v>1294</v>
      </c>
      <c r="R5011" s="141" t="s">
        <v>57</v>
      </c>
      <c r="S5011" s="141" t="s">
        <v>1206</v>
      </c>
      <c r="T5011" s="227">
        <v>5.7969999999999997</v>
      </c>
      <c r="U5011" s="146">
        <v>48112</v>
      </c>
      <c r="V5011" s="208">
        <v>2.3900000000000001E-2</v>
      </c>
      <c r="W5011" s="209">
        <v>2.92E-2</v>
      </c>
      <c r="X5011" s="141" t="s">
        <v>636</v>
      </c>
      <c r="Y5011" s="141"/>
      <c r="Z5011" s="148">
        <v>17051623</v>
      </c>
      <c r="AA5011" s="148">
        <v>1</v>
      </c>
      <c r="AB5011" s="148">
        <v>111.74</v>
      </c>
      <c r="AC5011" s="148">
        <v>0</v>
      </c>
      <c r="AD5011" s="148">
        <v>19053.483540000001</v>
      </c>
      <c r="AE5011" s="151"/>
      <c r="AF5011" s="151"/>
      <c r="AG5011" s="141" t="s">
        <v>17</v>
      </c>
      <c r="AH5011" s="229">
        <v>4.3844109299999998E-3</v>
      </c>
      <c r="AI5011" s="229">
        <v>7.2331411063839054E-3</v>
      </c>
      <c r="AJ5011" s="229">
        <v>2.0880139139999999E-3</v>
      </c>
    </row>
    <row r="5012" spans="1:36" ht="13.5" thickBot="1">
      <c r="A5012" s="153">
        <v>8694</v>
      </c>
      <c r="B5012" s="153">
        <v>12534</v>
      </c>
      <c r="C5012" s="141" t="s">
        <v>1654</v>
      </c>
      <c r="D5012" s="141">
        <v>520000472</v>
      </c>
      <c r="E5012" s="141" t="s">
        <v>429</v>
      </c>
      <c r="F5012" s="141" t="s">
        <v>1811</v>
      </c>
      <c r="G5012" s="141" t="s">
        <v>3629</v>
      </c>
      <c r="H5012" s="141" t="s">
        <v>76</v>
      </c>
      <c r="I5012" s="141" t="s">
        <v>229</v>
      </c>
      <c r="J5012" s="141" t="s">
        <v>53</v>
      </c>
      <c r="K5012" s="141" t="s">
        <v>53</v>
      </c>
      <c r="L5012" s="141" t="s">
        <v>821</v>
      </c>
      <c r="M5012" s="141" t="s">
        <v>311</v>
      </c>
      <c r="N5012" s="141" t="s">
        <v>156</v>
      </c>
      <c r="O5012" s="141" t="s">
        <v>62</v>
      </c>
      <c r="P5012" s="141" t="s">
        <v>1394</v>
      </c>
      <c r="Q5012" s="141" t="s">
        <v>1294</v>
      </c>
      <c r="R5012" s="141" t="s">
        <v>57</v>
      </c>
      <c r="S5012" s="141" t="s">
        <v>1206</v>
      </c>
      <c r="T5012" s="227">
        <v>10.756</v>
      </c>
      <c r="U5012" s="146">
        <v>49825</v>
      </c>
      <c r="V5012" s="208">
        <v>1.2500000000000001E-2</v>
      </c>
      <c r="W5012" s="209">
        <v>3.49E-2</v>
      </c>
      <c r="X5012" s="141" t="s">
        <v>636</v>
      </c>
      <c r="Y5012" s="141"/>
      <c r="Z5012" s="148">
        <v>20571000</v>
      </c>
      <c r="AA5012" s="148">
        <v>1</v>
      </c>
      <c r="AB5012" s="148">
        <v>90</v>
      </c>
      <c r="AC5012" s="148">
        <v>0</v>
      </c>
      <c r="AD5012" s="148">
        <v>18513.900000000001</v>
      </c>
      <c r="AE5012" s="151"/>
      <c r="AF5012" s="151"/>
      <c r="AG5012" s="141" t="s">
        <v>17</v>
      </c>
      <c r="AH5012" s="229">
        <v>4.7930167480000003E-3</v>
      </c>
      <c r="AI5012" s="229">
        <v>7.0283027693255609E-3</v>
      </c>
      <c r="AJ5012" s="229">
        <v>2.0288825779999999E-3</v>
      </c>
    </row>
    <row r="5013" spans="1:36" ht="13.5" thickBot="1">
      <c r="A5013" s="153">
        <v>8694</v>
      </c>
      <c r="B5013" s="153">
        <v>12534</v>
      </c>
      <c r="C5013" s="141" t="s">
        <v>1208</v>
      </c>
      <c r="D5013" s="141">
        <v>520018078</v>
      </c>
      <c r="E5013" s="141" t="s">
        <v>429</v>
      </c>
      <c r="F5013" s="141" t="s">
        <v>1812</v>
      </c>
      <c r="G5013" s="141" t="s">
        <v>3270</v>
      </c>
      <c r="H5013" s="141" t="s">
        <v>76</v>
      </c>
      <c r="I5013" s="141" t="s">
        <v>229</v>
      </c>
      <c r="J5013" s="141" t="s">
        <v>53</v>
      </c>
      <c r="K5013" s="141" t="s">
        <v>53</v>
      </c>
      <c r="L5013" s="141" t="s">
        <v>821</v>
      </c>
      <c r="M5013" s="141" t="s">
        <v>311</v>
      </c>
      <c r="N5013" s="141" t="s">
        <v>256</v>
      </c>
      <c r="O5013" s="141" t="s">
        <v>62</v>
      </c>
      <c r="P5013" s="141" t="s">
        <v>1205</v>
      </c>
      <c r="Q5013" s="141" t="s">
        <v>65</v>
      </c>
      <c r="R5013" s="141" t="s">
        <v>57</v>
      </c>
      <c r="S5013" s="141" t="s">
        <v>1206</v>
      </c>
      <c r="T5013" s="227">
        <v>1.7370000000000001</v>
      </c>
      <c r="U5013" s="146">
        <v>46203</v>
      </c>
      <c r="V5013" s="208">
        <v>8.3000000000000001E-3</v>
      </c>
      <c r="W5013" s="209">
        <v>2.0400000000000001E-2</v>
      </c>
      <c r="X5013" s="141" t="s">
        <v>636</v>
      </c>
      <c r="Y5013" s="141"/>
      <c r="Z5013" s="148">
        <v>10095125.5</v>
      </c>
      <c r="AA5013" s="148">
        <v>1</v>
      </c>
      <c r="AB5013" s="148">
        <v>113.2</v>
      </c>
      <c r="AC5013" s="148">
        <v>0</v>
      </c>
      <c r="AD5013" s="148">
        <v>11427.682070000001</v>
      </c>
      <c r="AE5013" s="151"/>
      <c r="AF5013" s="151"/>
      <c r="AG5013" s="141" t="s">
        <v>17</v>
      </c>
      <c r="AH5013" s="229">
        <v>6.6373902979999996E-3</v>
      </c>
      <c r="AI5013" s="229">
        <v>4.3382112650253626E-3</v>
      </c>
      <c r="AJ5013" s="229">
        <v>1.252325283E-3</v>
      </c>
    </row>
    <row r="5014" spans="1:36" ht="13.5" thickBot="1">
      <c r="A5014" s="153">
        <v>8694</v>
      </c>
      <c r="B5014" s="153">
        <v>12534</v>
      </c>
      <c r="C5014" s="141" t="s">
        <v>1208</v>
      </c>
      <c r="D5014" s="141">
        <v>520018078</v>
      </c>
      <c r="E5014" s="141" t="s">
        <v>429</v>
      </c>
      <c r="F5014" s="141" t="s">
        <v>1334</v>
      </c>
      <c r="G5014" s="141" t="s">
        <v>3271</v>
      </c>
      <c r="H5014" s="141" t="s">
        <v>76</v>
      </c>
      <c r="I5014" s="141" t="s">
        <v>228</v>
      </c>
      <c r="J5014" s="141" t="s">
        <v>53</v>
      </c>
      <c r="K5014" s="141" t="s">
        <v>53</v>
      </c>
      <c r="L5014" s="141" t="s">
        <v>821</v>
      </c>
      <c r="M5014" s="141" t="s">
        <v>311</v>
      </c>
      <c r="N5014" s="141" t="s">
        <v>256</v>
      </c>
      <c r="O5014" s="141" t="s">
        <v>62</v>
      </c>
      <c r="P5014" s="141" t="s">
        <v>1205</v>
      </c>
      <c r="Q5014" s="141" t="s">
        <v>65</v>
      </c>
      <c r="R5014" s="141" t="s">
        <v>57</v>
      </c>
      <c r="S5014" s="141" t="s">
        <v>1206</v>
      </c>
      <c r="T5014" s="227">
        <v>0.41099999999999998</v>
      </c>
      <c r="U5014" s="146">
        <v>45716</v>
      </c>
      <c r="V5014" s="208">
        <v>2.0199999999999999E-2</v>
      </c>
      <c r="W5014" s="209">
        <v>4.4299999999999999E-2</v>
      </c>
      <c r="X5014" s="141" t="s">
        <v>636</v>
      </c>
      <c r="Y5014" s="141"/>
      <c r="Z5014" s="148">
        <v>1329139.5</v>
      </c>
      <c r="AA5014" s="148">
        <v>1</v>
      </c>
      <c r="AB5014" s="148">
        <v>100.22</v>
      </c>
      <c r="AC5014" s="148">
        <v>0</v>
      </c>
      <c r="AD5014" s="148">
        <v>1332.0636099999999</v>
      </c>
      <c r="AE5014" s="151"/>
      <c r="AF5014" s="151"/>
      <c r="AG5014" s="141" t="s">
        <v>17</v>
      </c>
      <c r="AH5014" s="229">
        <v>1.573246839E-3</v>
      </c>
      <c r="AI5014" s="229">
        <v>5.0568202048627265E-4</v>
      </c>
      <c r="AJ5014" s="229">
        <v>1.45976841E-4</v>
      </c>
    </row>
    <row r="5015" spans="1:36" ht="13.5" thickBot="1">
      <c r="A5015" s="153">
        <v>8694</v>
      </c>
      <c r="B5015" s="153">
        <v>12534</v>
      </c>
      <c r="C5015" s="141" t="s">
        <v>1208</v>
      </c>
      <c r="D5015" s="141">
        <v>520018078</v>
      </c>
      <c r="E5015" s="141" t="s">
        <v>429</v>
      </c>
      <c r="F5015" s="141" t="s">
        <v>1335</v>
      </c>
      <c r="G5015" s="141" t="s">
        <v>3272</v>
      </c>
      <c r="H5015" s="141" t="s">
        <v>76</v>
      </c>
      <c r="I5015" s="141" t="s">
        <v>229</v>
      </c>
      <c r="J5015" s="141" t="s">
        <v>53</v>
      </c>
      <c r="K5015" s="141" t="s">
        <v>53</v>
      </c>
      <c r="L5015" s="141" t="s">
        <v>821</v>
      </c>
      <c r="M5015" s="141" t="s">
        <v>311</v>
      </c>
      <c r="N5015" s="141" t="s">
        <v>256</v>
      </c>
      <c r="O5015" s="141" t="s">
        <v>62</v>
      </c>
      <c r="P5015" s="141" t="s">
        <v>1288</v>
      </c>
      <c r="Q5015" s="141" t="s">
        <v>65</v>
      </c>
      <c r="R5015" s="141" t="s">
        <v>57</v>
      </c>
      <c r="S5015" s="141" t="s">
        <v>1206</v>
      </c>
      <c r="T5015" s="227">
        <v>0.41099999999999998</v>
      </c>
      <c r="U5015" s="146">
        <v>47542</v>
      </c>
      <c r="V5015" s="208">
        <v>2.4199999999999999E-2</v>
      </c>
      <c r="W5015" s="209">
        <v>3.5799999999999998E-2</v>
      </c>
      <c r="X5015" s="141" t="s">
        <v>636</v>
      </c>
      <c r="Y5015" s="141"/>
      <c r="Z5015" s="148">
        <v>15150000</v>
      </c>
      <c r="AA5015" s="148">
        <v>1</v>
      </c>
      <c r="AB5015" s="148">
        <v>116.43</v>
      </c>
      <c r="AC5015" s="148">
        <v>0</v>
      </c>
      <c r="AD5015" s="148">
        <v>17639.145</v>
      </c>
      <c r="AE5015" s="151"/>
      <c r="AF5015" s="151"/>
      <c r="AG5015" s="141" t="s">
        <v>17</v>
      </c>
      <c r="AH5015" s="229">
        <v>1.0512437983E-2</v>
      </c>
      <c r="AI5015" s="229">
        <v>6.69622562788149E-3</v>
      </c>
      <c r="AJ5015" s="229">
        <v>1.9330208099999999E-3</v>
      </c>
    </row>
    <row r="5016" spans="1:36" ht="13.5" thickBot="1">
      <c r="A5016" s="153">
        <v>8694</v>
      </c>
      <c r="B5016" s="153">
        <v>12534</v>
      </c>
      <c r="C5016" s="141" t="s">
        <v>1208</v>
      </c>
      <c r="D5016" s="141">
        <v>520018078</v>
      </c>
      <c r="E5016" s="141" t="s">
        <v>429</v>
      </c>
      <c r="F5016" s="141" t="s">
        <v>1813</v>
      </c>
      <c r="G5016" s="141" t="s">
        <v>3630</v>
      </c>
      <c r="H5016" s="141" t="s">
        <v>76</v>
      </c>
      <c r="I5016" s="141" t="s">
        <v>229</v>
      </c>
      <c r="J5016" s="141" t="s">
        <v>53</v>
      </c>
      <c r="K5016" s="141" t="s">
        <v>53</v>
      </c>
      <c r="L5016" s="141" t="s">
        <v>821</v>
      </c>
      <c r="M5016" s="141" t="s">
        <v>311</v>
      </c>
      <c r="N5016" s="141" t="s">
        <v>256</v>
      </c>
      <c r="O5016" s="141" t="s">
        <v>62</v>
      </c>
      <c r="P5016" s="141" t="s">
        <v>1205</v>
      </c>
      <c r="Q5016" s="141" t="s">
        <v>65</v>
      </c>
      <c r="R5016" s="141" t="s">
        <v>57</v>
      </c>
      <c r="S5016" s="141" t="s">
        <v>1206</v>
      </c>
      <c r="T5016" s="227">
        <v>3.1440000000000001</v>
      </c>
      <c r="U5016" s="146">
        <v>46716</v>
      </c>
      <c r="V5016" s="208">
        <v>1E-3</v>
      </c>
      <c r="W5016" s="209">
        <v>2.3099999999999999E-2</v>
      </c>
      <c r="X5016" s="141" t="s">
        <v>636</v>
      </c>
      <c r="Y5016" s="141"/>
      <c r="Z5016" s="148">
        <v>33393918</v>
      </c>
      <c r="AA5016" s="148">
        <v>1</v>
      </c>
      <c r="AB5016" s="148">
        <v>105.15</v>
      </c>
      <c r="AC5016" s="148">
        <v>0</v>
      </c>
      <c r="AD5016" s="148">
        <v>35113.70478</v>
      </c>
      <c r="AE5016" s="151"/>
      <c r="AF5016" s="151"/>
      <c r="AG5016" s="141" t="s">
        <v>17</v>
      </c>
      <c r="AH5016" s="229">
        <v>1.0644311029E-2</v>
      </c>
      <c r="AI5016" s="229">
        <v>1.3329970916260441E-2</v>
      </c>
      <c r="AJ5016" s="229">
        <v>3.8480052219999998E-3</v>
      </c>
    </row>
    <row r="5017" spans="1:36" ht="13.5" thickBot="1">
      <c r="A5017" s="153">
        <v>8694</v>
      </c>
      <c r="B5017" s="153">
        <v>12534</v>
      </c>
      <c r="C5017" s="141" t="s">
        <v>1208</v>
      </c>
      <c r="D5017" s="141">
        <v>520018078</v>
      </c>
      <c r="E5017" s="141" t="s">
        <v>429</v>
      </c>
      <c r="F5017" s="141" t="s">
        <v>1814</v>
      </c>
      <c r="G5017" s="141" t="s">
        <v>3631</v>
      </c>
      <c r="H5017" s="141" t="s">
        <v>76</v>
      </c>
      <c r="I5017" s="141" t="s">
        <v>229</v>
      </c>
      <c r="J5017" s="141" t="s">
        <v>53</v>
      </c>
      <c r="K5017" s="141" t="s">
        <v>53</v>
      </c>
      <c r="L5017" s="141" t="s">
        <v>821</v>
      </c>
      <c r="M5017" s="141" t="s">
        <v>311</v>
      </c>
      <c r="N5017" s="141" t="s">
        <v>256</v>
      </c>
      <c r="O5017" s="141" t="s">
        <v>62</v>
      </c>
      <c r="P5017" s="141" t="s">
        <v>1205</v>
      </c>
      <c r="Q5017" s="141" t="s">
        <v>65</v>
      </c>
      <c r="R5017" s="141" t="s">
        <v>57</v>
      </c>
      <c r="S5017" s="141" t="s">
        <v>1206</v>
      </c>
      <c r="T5017" s="227">
        <v>5.1369999999999996</v>
      </c>
      <c r="U5017" s="146">
        <v>47447</v>
      </c>
      <c r="V5017" s="208">
        <v>1E-3</v>
      </c>
      <c r="W5017" s="209">
        <v>2.6200000000000001E-2</v>
      </c>
      <c r="X5017" s="141" t="s">
        <v>636</v>
      </c>
      <c r="Y5017" s="141"/>
      <c r="Z5017" s="148">
        <v>10339000</v>
      </c>
      <c r="AA5017" s="148">
        <v>1</v>
      </c>
      <c r="AB5017" s="148">
        <v>99.1</v>
      </c>
      <c r="AC5017" s="148">
        <v>0</v>
      </c>
      <c r="AD5017" s="148">
        <v>10245.949000000001</v>
      </c>
      <c r="AE5017" s="151"/>
      <c r="AF5017" s="151"/>
      <c r="AG5017" s="141" t="s">
        <v>17</v>
      </c>
      <c r="AH5017" s="229">
        <v>4.157500047E-3</v>
      </c>
      <c r="AI5017" s="229">
        <v>3.889598179263605E-3</v>
      </c>
      <c r="AJ5017" s="229">
        <v>1.1228227120000001E-3</v>
      </c>
    </row>
    <row r="5018" spans="1:36" ht="13.5" thickBot="1">
      <c r="A5018" s="153">
        <v>8694</v>
      </c>
      <c r="B5018" s="153">
        <v>12534</v>
      </c>
      <c r="C5018" s="141" t="s">
        <v>1208</v>
      </c>
      <c r="D5018" s="141">
        <v>520018078</v>
      </c>
      <c r="E5018" s="141" t="s">
        <v>429</v>
      </c>
      <c r="F5018" s="141" t="s">
        <v>1815</v>
      </c>
      <c r="G5018" s="141" t="s">
        <v>3632</v>
      </c>
      <c r="H5018" s="141" t="s">
        <v>76</v>
      </c>
      <c r="I5018" s="141" t="s">
        <v>228</v>
      </c>
      <c r="J5018" s="141" t="s">
        <v>53</v>
      </c>
      <c r="K5018" s="141" t="s">
        <v>53</v>
      </c>
      <c r="L5018" s="141" t="s">
        <v>821</v>
      </c>
      <c r="M5018" s="141" t="s">
        <v>311</v>
      </c>
      <c r="N5018" s="141" t="s">
        <v>256</v>
      </c>
      <c r="O5018" s="141" t="s">
        <v>62</v>
      </c>
      <c r="P5018" s="141" t="s">
        <v>1205</v>
      </c>
      <c r="Q5018" s="141" t="s">
        <v>65</v>
      </c>
      <c r="R5018" s="141" t="s">
        <v>57</v>
      </c>
      <c r="S5018" s="141" t="s">
        <v>1206</v>
      </c>
      <c r="T5018" s="227">
        <v>3.1080000000000001</v>
      </c>
      <c r="U5018" s="146">
        <v>47608</v>
      </c>
      <c r="V5018" s="208">
        <v>2.76E-2</v>
      </c>
      <c r="W5018" s="209">
        <v>5.0999999999999997E-2</v>
      </c>
      <c r="X5018" s="141" t="s">
        <v>636</v>
      </c>
      <c r="Y5018" s="141"/>
      <c r="Z5018" s="148">
        <v>10000000</v>
      </c>
      <c r="AA5018" s="148">
        <v>1</v>
      </c>
      <c r="AB5018" s="148">
        <v>94.29</v>
      </c>
      <c r="AC5018" s="148">
        <v>0</v>
      </c>
      <c r="AD5018" s="148">
        <v>9429</v>
      </c>
      <c r="AE5018" s="151"/>
      <c r="AF5018" s="151"/>
      <c r="AG5018" s="141" t="s">
        <v>17</v>
      </c>
      <c r="AH5018" s="229">
        <v>7.4833383469999999E-3</v>
      </c>
      <c r="AI5018" s="229">
        <v>3.5794655265487395E-3</v>
      </c>
      <c r="AJ5018" s="229">
        <v>1.0332957299999999E-3</v>
      </c>
    </row>
    <row r="5019" spans="1:36" ht="13.5" thickBot="1">
      <c r="A5019" s="153">
        <v>8694</v>
      </c>
      <c r="B5019" s="153">
        <v>12534</v>
      </c>
      <c r="C5019" s="141" t="s">
        <v>1602</v>
      </c>
      <c r="D5019" s="141">
        <v>520020116</v>
      </c>
      <c r="E5019" s="141" t="s">
        <v>429</v>
      </c>
      <c r="F5019" s="141" t="s">
        <v>1816</v>
      </c>
      <c r="G5019" s="141" t="s">
        <v>3633</v>
      </c>
      <c r="H5019" s="141" t="s">
        <v>76</v>
      </c>
      <c r="I5019" s="141" t="s">
        <v>229</v>
      </c>
      <c r="J5019" s="141" t="s">
        <v>53</v>
      </c>
      <c r="K5019" s="141" t="s">
        <v>53</v>
      </c>
      <c r="L5019" s="141" t="s">
        <v>821</v>
      </c>
      <c r="M5019" s="141" t="s">
        <v>311</v>
      </c>
      <c r="N5019" s="141" t="s">
        <v>651</v>
      </c>
      <c r="O5019" s="141" t="s">
        <v>62</v>
      </c>
      <c r="P5019" s="141" t="s">
        <v>1280</v>
      </c>
      <c r="Q5019" s="141" t="s">
        <v>65</v>
      </c>
      <c r="R5019" s="141" t="s">
        <v>57</v>
      </c>
      <c r="S5019" s="141" t="s">
        <v>1206</v>
      </c>
      <c r="T5019" s="227">
        <v>2.794</v>
      </c>
      <c r="U5019" s="146">
        <v>46752</v>
      </c>
      <c r="V5019" s="208">
        <v>1.7999999999999999E-2</v>
      </c>
      <c r="W5019" s="209">
        <v>2.7400000000000001E-2</v>
      </c>
      <c r="X5019" s="141" t="s">
        <v>636</v>
      </c>
      <c r="Y5019" s="141"/>
      <c r="Z5019" s="148">
        <v>5242097.6500000004</v>
      </c>
      <c r="AA5019" s="148">
        <v>1</v>
      </c>
      <c r="AB5019" s="148">
        <v>113.45</v>
      </c>
      <c r="AC5019" s="148">
        <v>0</v>
      </c>
      <c r="AD5019" s="148">
        <v>5947.15978</v>
      </c>
      <c r="AE5019" s="151"/>
      <c r="AF5019" s="151"/>
      <c r="AG5019" s="141" t="s">
        <v>17</v>
      </c>
      <c r="AH5019" s="229">
        <v>6.6463113410000002E-3</v>
      </c>
      <c r="AI5019" s="229">
        <v>2.2576788008682983E-3</v>
      </c>
      <c r="AJ5019" s="229">
        <v>6.5173133999999995E-4</v>
      </c>
    </row>
    <row r="5020" spans="1:36" ht="13.5" thickBot="1">
      <c r="A5020" s="153">
        <v>8694</v>
      </c>
      <c r="B5020" s="153">
        <v>12534</v>
      </c>
      <c r="C5020" s="141" t="s">
        <v>1602</v>
      </c>
      <c r="D5020" s="141">
        <v>520020116</v>
      </c>
      <c r="E5020" s="141" t="s">
        <v>429</v>
      </c>
      <c r="F5020" s="141" t="s">
        <v>1817</v>
      </c>
      <c r="G5020" s="141" t="s">
        <v>3634</v>
      </c>
      <c r="H5020" s="141" t="s">
        <v>76</v>
      </c>
      <c r="I5020" s="141" t="s">
        <v>229</v>
      </c>
      <c r="J5020" s="141" t="s">
        <v>53</v>
      </c>
      <c r="K5020" s="141" t="s">
        <v>53</v>
      </c>
      <c r="L5020" s="141" t="s">
        <v>821</v>
      </c>
      <c r="M5020" s="141" t="s">
        <v>311</v>
      </c>
      <c r="N5020" s="141" t="s">
        <v>651</v>
      </c>
      <c r="O5020" s="141" t="s">
        <v>62</v>
      </c>
      <c r="P5020" s="141" t="s">
        <v>1483</v>
      </c>
      <c r="Q5020" s="141" t="s">
        <v>65</v>
      </c>
      <c r="R5020" s="141" t="s">
        <v>57</v>
      </c>
      <c r="S5020" s="141" t="s">
        <v>1206</v>
      </c>
      <c r="T5020" s="227">
        <v>1.706</v>
      </c>
      <c r="U5020" s="146">
        <v>46568</v>
      </c>
      <c r="V5020" s="208">
        <v>2.2499999999999999E-2</v>
      </c>
      <c r="W5020" s="209">
        <v>2.6599999999999999E-2</v>
      </c>
      <c r="X5020" s="141" t="s">
        <v>636</v>
      </c>
      <c r="Y5020" s="141"/>
      <c r="Z5020" s="148">
        <v>1020000.18</v>
      </c>
      <c r="AA5020" s="148">
        <v>1</v>
      </c>
      <c r="AB5020" s="148">
        <v>115.29</v>
      </c>
      <c r="AC5020" s="148">
        <v>0</v>
      </c>
      <c r="AD5020" s="148">
        <v>1175.95821</v>
      </c>
      <c r="AE5020" s="151"/>
      <c r="AF5020" s="151"/>
      <c r="AG5020" s="141" t="s">
        <v>17</v>
      </c>
      <c r="AH5020" s="229">
        <v>2.72395004E-3</v>
      </c>
      <c r="AI5020" s="229">
        <v>4.4642081592501467E-4</v>
      </c>
      <c r="AJ5020" s="229">
        <v>1.2886972000000001E-4</v>
      </c>
    </row>
    <row r="5021" spans="1:36" ht="13.5" thickBot="1">
      <c r="A5021" s="153">
        <v>8694</v>
      </c>
      <c r="B5021" s="153">
        <v>12534</v>
      </c>
      <c r="C5021" s="141" t="s">
        <v>1602</v>
      </c>
      <c r="D5021" s="141">
        <v>520020116</v>
      </c>
      <c r="E5021" s="141" t="s">
        <v>429</v>
      </c>
      <c r="F5021" s="141" t="s">
        <v>1818</v>
      </c>
      <c r="G5021" s="141" t="s">
        <v>3635</v>
      </c>
      <c r="H5021" s="141" t="s">
        <v>76</v>
      </c>
      <c r="I5021" s="141" t="s">
        <v>229</v>
      </c>
      <c r="J5021" s="141" t="s">
        <v>53</v>
      </c>
      <c r="K5021" s="141" t="s">
        <v>53</v>
      </c>
      <c r="L5021" s="141" t="s">
        <v>821</v>
      </c>
      <c r="M5021" s="141" t="s">
        <v>311</v>
      </c>
      <c r="N5021" s="141" t="s">
        <v>651</v>
      </c>
      <c r="O5021" s="141" t="s">
        <v>62</v>
      </c>
      <c r="P5021" s="141" t="s">
        <v>1483</v>
      </c>
      <c r="Q5021" s="141" t="s">
        <v>65</v>
      </c>
      <c r="R5021" s="141" t="s">
        <v>57</v>
      </c>
      <c r="S5021" s="141" t="s">
        <v>1206</v>
      </c>
      <c r="T5021" s="227">
        <v>2.0099999999999998</v>
      </c>
      <c r="U5021" s="146">
        <v>47118</v>
      </c>
      <c r="V5021" s="208">
        <v>3.3000000000000002E-2</v>
      </c>
      <c r="W5021" s="209">
        <v>3.4099999999999998E-2</v>
      </c>
      <c r="X5021" s="141" t="s">
        <v>636</v>
      </c>
      <c r="Y5021" s="141"/>
      <c r="Z5021" s="148">
        <v>3990000</v>
      </c>
      <c r="AA5021" s="148">
        <v>1</v>
      </c>
      <c r="AB5021" s="148">
        <v>115.86</v>
      </c>
      <c r="AC5021" s="148">
        <v>0</v>
      </c>
      <c r="AD5021" s="148">
        <v>4622.8140000000003</v>
      </c>
      <c r="AE5021" s="151"/>
      <c r="AF5021" s="151"/>
      <c r="AG5021" s="141" t="s">
        <v>17</v>
      </c>
      <c r="AH5021" s="229">
        <v>6.6519479119999999E-3</v>
      </c>
      <c r="AI5021" s="229">
        <v>1.7549266463725618E-3</v>
      </c>
      <c r="AJ5021" s="229">
        <v>5.0660027199999995E-4</v>
      </c>
    </row>
    <row r="5022" spans="1:36" ht="13.5" thickBot="1">
      <c r="A5022" s="153">
        <v>8694</v>
      </c>
      <c r="B5022" s="153">
        <v>12534</v>
      </c>
      <c r="C5022" s="141" t="s">
        <v>1336</v>
      </c>
      <c r="D5022" s="141">
        <v>520017807</v>
      </c>
      <c r="E5022" s="141" t="s">
        <v>429</v>
      </c>
      <c r="F5022" s="141" t="s">
        <v>1337</v>
      </c>
      <c r="G5022" s="141" t="s">
        <v>3273</v>
      </c>
      <c r="H5022" s="141" t="s">
        <v>76</v>
      </c>
      <c r="I5022" s="141" t="s">
        <v>228</v>
      </c>
      <c r="J5022" s="141" t="s">
        <v>53</v>
      </c>
      <c r="K5022" s="141" t="s">
        <v>53</v>
      </c>
      <c r="L5022" s="141" t="s">
        <v>821</v>
      </c>
      <c r="M5022" s="141" t="s">
        <v>311</v>
      </c>
      <c r="N5022" s="141" t="s">
        <v>651</v>
      </c>
      <c r="O5022" s="141" t="s">
        <v>62</v>
      </c>
      <c r="P5022" s="141" t="s">
        <v>1293</v>
      </c>
      <c r="Q5022" s="141" t="s">
        <v>1294</v>
      </c>
      <c r="R5022" s="141" t="s">
        <v>57</v>
      </c>
      <c r="S5022" s="141" t="s">
        <v>1206</v>
      </c>
      <c r="T5022" s="227">
        <v>1.3620000000000001</v>
      </c>
      <c r="U5022" s="146">
        <v>46447</v>
      </c>
      <c r="V5022" s="208">
        <v>5.0500000000000003E-2</v>
      </c>
      <c r="W5022" s="209">
        <v>5.2299999999999999E-2</v>
      </c>
      <c r="X5022" s="141" t="s">
        <v>636</v>
      </c>
      <c r="Y5022" s="141"/>
      <c r="Z5022" s="148">
        <v>640000</v>
      </c>
      <c r="AA5022" s="148">
        <v>1</v>
      </c>
      <c r="AB5022" s="148">
        <v>100.28</v>
      </c>
      <c r="AC5022" s="148">
        <v>0</v>
      </c>
      <c r="AD5022" s="148">
        <v>641.79200000000003</v>
      </c>
      <c r="AE5022" s="151"/>
      <c r="AF5022" s="151"/>
      <c r="AG5022" s="141" t="s">
        <v>17</v>
      </c>
      <c r="AH5022" s="229">
        <v>2.3018674840000002E-3</v>
      </c>
      <c r="AI5022" s="229">
        <v>2.4363902208238082E-4</v>
      </c>
      <c r="AJ5022" s="229">
        <v>7.0332053627957601E-5</v>
      </c>
    </row>
    <row r="5023" spans="1:36" ht="13.5" thickBot="1">
      <c r="A5023" s="153">
        <v>8694</v>
      </c>
      <c r="B5023" s="153">
        <v>12534</v>
      </c>
      <c r="C5023" s="141" t="s">
        <v>1336</v>
      </c>
      <c r="D5023" s="141">
        <v>520017807</v>
      </c>
      <c r="E5023" s="141" t="s">
        <v>429</v>
      </c>
      <c r="F5023" s="141" t="s">
        <v>1819</v>
      </c>
      <c r="G5023" s="141" t="s">
        <v>3636</v>
      </c>
      <c r="H5023" s="141" t="s">
        <v>76</v>
      </c>
      <c r="I5023" s="141" t="s">
        <v>229</v>
      </c>
      <c r="J5023" s="141" t="s">
        <v>53</v>
      </c>
      <c r="K5023" s="141" t="s">
        <v>53</v>
      </c>
      <c r="L5023" s="141" t="s">
        <v>821</v>
      </c>
      <c r="M5023" s="141" t="s">
        <v>311</v>
      </c>
      <c r="N5023" s="141" t="s">
        <v>651</v>
      </c>
      <c r="O5023" s="141" t="s">
        <v>62</v>
      </c>
      <c r="P5023" s="141" t="s">
        <v>1310</v>
      </c>
      <c r="Q5023" s="141" t="s">
        <v>65</v>
      </c>
      <c r="R5023" s="141" t="s">
        <v>57</v>
      </c>
      <c r="S5023" s="141" t="s">
        <v>1206</v>
      </c>
      <c r="T5023" s="227">
        <v>2.3149999999999999</v>
      </c>
      <c r="U5023" s="146">
        <v>46523</v>
      </c>
      <c r="V5023" s="208">
        <v>1.5800000000000002E-2</v>
      </c>
      <c r="W5023" s="209">
        <v>2.4E-2</v>
      </c>
      <c r="X5023" s="141" t="s">
        <v>636</v>
      </c>
      <c r="Y5023" s="141"/>
      <c r="Z5023" s="148">
        <v>103999.99</v>
      </c>
      <c r="AA5023" s="148">
        <v>1</v>
      </c>
      <c r="AB5023" s="148">
        <v>115.04</v>
      </c>
      <c r="AC5023" s="148">
        <v>0</v>
      </c>
      <c r="AD5023" s="148">
        <v>119.64158999999999</v>
      </c>
      <c r="AE5023" s="151"/>
      <c r="AF5023" s="151"/>
      <c r="AG5023" s="141" t="s">
        <v>17</v>
      </c>
      <c r="AH5023" s="229">
        <v>2.4221475200000001E-4</v>
      </c>
      <c r="AI5023" s="229">
        <v>4.5418702613901621E-5</v>
      </c>
      <c r="AJ5023" s="229">
        <v>1.31111617533626E-5</v>
      </c>
    </row>
    <row r="5024" spans="1:36" ht="13.5" thickBot="1">
      <c r="A5024" s="153">
        <v>8694</v>
      </c>
      <c r="B5024" s="153">
        <v>12534</v>
      </c>
      <c r="C5024" s="141" t="s">
        <v>1336</v>
      </c>
      <c r="D5024" s="141">
        <v>520017807</v>
      </c>
      <c r="E5024" s="141" t="s">
        <v>429</v>
      </c>
      <c r="F5024" s="141" t="s">
        <v>1820</v>
      </c>
      <c r="G5024" s="141" t="s">
        <v>3637</v>
      </c>
      <c r="H5024" s="141" t="s">
        <v>76</v>
      </c>
      <c r="I5024" s="141" t="s">
        <v>229</v>
      </c>
      <c r="J5024" s="141" t="s">
        <v>53</v>
      </c>
      <c r="K5024" s="141" t="s">
        <v>53</v>
      </c>
      <c r="L5024" s="141" t="s">
        <v>821</v>
      </c>
      <c r="M5024" s="141" t="s">
        <v>311</v>
      </c>
      <c r="N5024" s="141" t="s">
        <v>651</v>
      </c>
      <c r="O5024" s="141" t="s">
        <v>62</v>
      </c>
      <c r="P5024" s="141" t="s">
        <v>1293</v>
      </c>
      <c r="Q5024" s="141" t="s">
        <v>1294</v>
      </c>
      <c r="R5024" s="141" t="s">
        <v>57</v>
      </c>
      <c r="S5024" s="141" t="s">
        <v>1206</v>
      </c>
      <c r="T5024" s="227">
        <v>3.6829999999999998</v>
      </c>
      <c r="U5024" s="146">
        <v>48059</v>
      </c>
      <c r="V5024" s="208">
        <v>2.4E-2</v>
      </c>
      <c r="W5024" s="209">
        <v>2.9899999999999999E-2</v>
      </c>
      <c r="X5024" s="141" t="s">
        <v>636</v>
      </c>
      <c r="Y5024" s="141"/>
      <c r="Z5024" s="148">
        <v>6887091.6600000001</v>
      </c>
      <c r="AA5024" s="148">
        <v>1</v>
      </c>
      <c r="AB5024" s="148">
        <v>114.45</v>
      </c>
      <c r="AC5024" s="148">
        <v>0</v>
      </c>
      <c r="AD5024" s="148">
        <v>7882.2763999999997</v>
      </c>
      <c r="AE5024" s="151"/>
      <c r="AF5024" s="151"/>
      <c r="AG5024" s="141" t="s">
        <v>17</v>
      </c>
      <c r="AH5024" s="229">
        <v>5.7893764150000002E-3</v>
      </c>
      <c r="AI5024" s="229">
        <v>2.9922936307698275E-3</v>
      </c>
      <c r="AJ5024" s="229">
        <v>8.6379494599999999E-4</v>
      </c>
    </row>
    <row r="5025" spans="1:36" ht="13.5" thickBot="1">
      <c r="A5025" s="153">
        <v>8694</v>
      </c>
      <c r="B5025" s="153">
        <v>12534</v>
      </c>
      <c r="C5025" s="141" t="s">
        <v>1336</v>
      </c>
      <c r="D5025" s="141">
        <v>520017807</v>
      </c>
      <c r="E5025" s="141" t="s">
        <v>429</v>
      </c>
      <c r="F5025" s="141" t="s">
        <v>1821</v>
      </c>
      <c r="G5025" s="141" t="s">
        <v>3638</v>
      </c>
      <c r="H5025" s="141" t="s">
        <v>76</v>
      </c>
      <c r="I5025" s="141" t="s">
        <v>229</v>
      </c>
      <c r="J5025" s="141" t="s">
        <v>53</v>
      </c>
      <c r="K5025" s="141" t="s">
        <v>53</v>
      </c>
      <c r="L5025" s="141" t="s">
        <v>821</v>
      </c>
      <c r="M5025" s="141" t="s">
        <v>311</v>
      </c>
      <c r="N5025" s="141" t="s">
        <v>651</v>
      </c>
      <c r="O5025" s="141" t="s">
        <v>62</v>
      </c>
      <c r="P5025" s="141" t="s">
        <v>1310</v>
      </c>
      <c r="Q5025" s="141" t="s">
        <v>65</v>
      </c>
      <c r="R5025" s="141" t="s">
        <v>57</v>
      </c>
      <c r="S5025" s="141" t="s">
        <v>1206</v>
      </c>
      <c r="T5025" s="227">
        <v>4.7450000000000001</v>
      </c>
      <c r="U5025" s="146">
        <v>47583</v>
      </c>
      <c r="V5025" s="208">
        <v>8.3999999999999995E-3</v>
      </c>
      <c r="W5025" s="209">
        <v>2.92E-2</v>
      </c>
      <c r="X5025" s="141" t="s">
        <v>636</v>
      </c>
      <c r="Y5025" s="141"/>
      <c r="Z5025" s="148">
        <v>5513445.8799999999</v>
      </c>
      <c r="AA5025" s="148">
        <v>1</v>
      </c>
      <c r="AB5025" s="148">
        <v>104.22</v>
      </c>
      <c r="AC5025" s="148">
        <v>0</v>
      </c>
      <c r="AD5025" s="148">
        <v>5746.1133</v>
      </c>
      <c r="AE5025" s="151"/>
      <c r="AF5025" s="151"/>
      <c r="AG5025" s="141" t="s">
        <v>17</v>
      </c>
      <c r="AH5025" s="229">
        <v>6.9453091230000001E-3</v>
      </c>
      <c r="AI5025" s="229">
        <v>2.1813569274571234E-3</v>
      </c>
      <c r="AJ5025" s="229">
        <v>6.2969926199999999E-4</v>
      </c>
    </row>
    <row r="5026" spans="1:36" ht="13.5" thickBot="1">
      <c r="A5026" s="153">
        <v>8694</v>
      </c>
      <c r="B5026" s="153">
        <v>12534</v>
      </c>
      <c r="C5026" s="141" t="s">
        <v>1336</v>
      </c>
      <c r="D5026" s="141">
        <v>520017807</v>
      </c>
      <c r="E5026" s="141" t="s">
        <v>429</v>
      </c>
      <c r="F5026" s="141" t="s">
        <v>1822</v>
      </c>
      <c r="G5026" s="141" t="s">
        <v>3639</v>
      </c>
      <c r="H5026" s="141" t="s">
        <v>76</v>
      </c>
      <c r="I5026" s="141" t="s">
        <v>229</v>
      </c>
      <c r="J5026" s="141" t="s">
        <v>53</v>
      </c>
      <c r="K5026" s="141" t="s">
        <v>53</v>
      </c>
      <c r="L5026" s="141" t="s">
        <v>821</v>
      </c>
      <c r="M5026" s="141" t="s">
        <v>311</v>
      </c>
      <c r="N5026" s="141" t="s">
        <v>651</v>
      </c>
      <c r="O5026" s="141" t="s">
        <v>62</v>
      </c>
      <c r="P5026" s="141" t="s">
        <v>1293</v>
      </c>
      <c r="Q5026" s="141" t="s">
        <v>1294</v>
      </c>
      <c r="R5026" s="141" t="s">
        <v>57</v>
      </c>
      <c r="S5026" s="141" t="s">
        <v>1206</v>
      </c>
      <c r="T5026" s="227">
        <v>5.8159999999999998</v>
      </c>
      <c r="U5026" s="146">
        <v>49765</v>
      </c>
      <c r="V5026" s="208">
        <v>1.4999999999999999E-2</v>
      </c>
      <c r="W5026" s="209">
        <v>3.3000000000000002E-2</v>
      </c>
      <c r="X5026" s="141" t="s">
        <v>636</v>
      </c>
      <c r="Y5026" s="141"/>
      <c r="Z5026" s="148">
        <v>1936000</v>
      </c>
      <c r="AA5026" s="148">
        <v>1</v>
      </c>
      <c r="AB5026" s="148">
        <v>100.38</v>
      </c>
      <c r="AC5026" s="148">
        <v>0</v>
      </c>
      <c r="AD5026" s="148">
        <v>1943.3568</v>
      </c>
      <c r="AE5026" s="151"/>
      <c r="AF5026" s="151"/>
      <c r="AG5026" s="141" t="s">
        <v>17</v>
      </c>
      <c r="AH5026" s="229">
        <v>7.8998868869999996E-3</v>
      </c>
      <c r="AI5026" s="229">
        <v>7.3774299198049351E-4</v>
      </c>
      <c r="AJ5026" s="229">
        <v>2.1296662199999999E-4</v>
      </c>
    </row>
    <row r="5027" spans="1:36" ht="13.5" thickBot="1">
      <c r="A5027" s="153">
        <v>8694</v>
      </c>
      <c r="B5027" s="153">
        <v>12534</v>
      </c>
      <c r="C5027" s="141" t="s">
        <v>1823</v>
      </c>
      <c r="D5027" s="141">
        <v>520025602</v>
      </c>
      <c r="E5027" s="141" t="s">
        <v>429</v>
      </c>
      <c r="F5027" s="141" t="s">
        <v>1824</v>
      </c>
      <c r="G5027" s="141" t="s">
        <v>3640</v>
      </c>
      <c r="H5027" s="141" t="s">
        <v>76</v>
      </c>
      <c r="I5027" s="141" t="s">
        <v>228</v>
      </c>
      <c r="J5027" s="141" t="s">
        <v>53</v>
      </c>
      <c r="K5027" s="141" t="s">
        <v>53</v>
      </c>
      <c r="L5027" s="141" t="s">
        <v>821</v>
      </c>
      <c r="M5027" s="141" t="s">
        <v>311</v>
      </c>
      <c r="N5027" s="141" t="s">
        <v>262</v>
      </c>
      <c r="O5027" s="141" t="s">
        <v>62</v>
      </c>
      <c r="P5027" s="141" t="s">
        <v>1288</v>
      </c>
      <c r="Q5027" s="141" t="s">
        <v>65</v>
      </c>
      <c r="R5027" s="141" t="s">
        <v>57</v>
      </c>
      <c r="S5027" s="141" t="s">
        <v>1206</v>
      </c>
      <c r="T5027" s="227">
        <v>2.266</v>
      </c>
      <c r="U5027" s="146">
        <v>46996</v>
      </c>
      <c r="V5027" s="208">
        <v>0.05</v>
      </c>
      <c r="W5027" s="209">
        <v>5.3199999999999997E-2</v>
      </c>
      <c r="X5027" s="141" t="s">
        <v>636</v>
      </c>
      <c r="Y5027" s="141"/>
      <c r="Z5027" s="148">
        <v>264000.18</v>
      </c>
      <c r="AA5027" s="148">
        <v>1</v>
      </c>
      <c r="AB5027" s="148">
        <v>99.87</v>
      </c>
      <c r="AC5027" s="148">
        <v>0</v>
      </c>
      <c r="AD5027" s="148">
        <v>263.65697999999998</v>
      </c>
      <c r="AE5027" s="151"/>
      <c r="AF5027" s="151"/>
      <c r="AG5027" s="141" t="s">
        <v>17</v>
      </c>
      <c r="AH5027" s="229">
        <v>1.1829284660000001E-3</v>
      </c>
      <c r="AI5027" s="229">
        <v>1.0009026097613218E-4</v>
      </c>
      <c r="AJ5027" s="229">
        <v>2.8893374888975399E-5</v>
      </c>
    </row>
    <row r="5028" spans="1:36" ht="13.5" thickBot="1">
      <c r="A5028" s="153">
        <v>8694</v>
      </c>
      <c r="B5028" s="153">
        <v>12534</v>
      </c>
      <c r="C5028" s="141" t="s">
        <v>1825</v>
      </c>
      <c r="D5028" s="141">
        <v>520023896</v>
      </c>
      <c r="E5028" s="141" t="s">
        <v>429</v>
      </c>
      <c r="F5028" s="141" t="s">
        <v>1826</v>
      </c>
      <c r="G5028" s="141" t="s">
        <v>3641</v>
      </c>
      <c r="H5028" s="141" t="s">
        <v>76</v>
      </c>
      <c r="I5028" s="141" t="s">
        <v>229</v>
      </c>
      <c r="J5028" s="141" t="s">
        <v>53</v>
      </c>
      <c r="K5028" s="141" t="s">
        <v>53</v>
      </c>
      <c r="L5028" s="141" t="s">
        <v>821</v>
      </c>
      <c r="M5028" s="141" t="s">
        <v>311</v>
      </c>
      <c r="N5028" s="141" t="s">
        <v>651</v>
      </c>
      <c r="O5028" s="141" t="s">
        <v>62</v>
      </c>
      <c r="P5028" s="141" t="s">
        <v>1827</v>
      </c>
      <c r="Q5028" s="141" t="s">
        <v>65</v>
      </c>
      <c r="R5028" s="141" t="s">
        <v>57</v>
      </c>
      <c r="S5028" s="141" t="s">
        <v>1206</v>
      </c>
      <c r="T5028" s="227">
        <v>0.72899999999999998</v>
      </c>
      <c r="U5028" s="146">
        <v>46022</v>
      </c>
      <c r="V5028" s="208">
        <v>4.9500000000000002E-2</v>
      </c>
      <c r="W5028" s="209">
        <v>3.5900000000000001E-2</v>
      </c>
      <c r="X5028" s="141" t="s">
        <v>636</v>
      </c>
      <c r="Y5028" s="141"/>
      <c r="Z5028" s="148">
        <v>3536666.67</v>
      </c>
      <c r="AA5028" s="148">
        <v>1</v>
      </c>
      <c r="AB5028" s="148">
        <v>145.86000000000001</v>
      </c>
      <c r="AC5028" s="148">
        <v>0</v>
      </c>
      <c r="AD5028" s="148">
        <v>5158.5820000000003</v>
      </c>
      <c r="AE5028" s="151"/>
      <c r="AF5028" s="151"/>
      <c r="AG5028" s="141" t="s">
        <v>17</v>
      </c>
      <c r="AH5028" s="229">
        <v>9.6390916410000003E-3</v>
      </c>
      <c r="AI5028" s="229">
        <v>1.9583165165844578E-3</v>
      </c>
      <c r="AJ5028" s="229">
        <v>5.6531347499999996E-4</v>
      </c>
    </row>
    <row r="5029" spans="1:36" ht="13.5" thickBot="1">
      <c r="A5029" s="153">
        <v>8694</v>
      </c>
      <c r="B5029" s="153">
        <v>12534</v>
      </c>
      <c r="C5029" s="141" t="s">
        <v>1825</v>
      </c>
      <c r="D5029" s="141">
        <v>520023896</v>
      </c>
      <c r="E5029" s="141" t="s">
        <v>429</v>
      </c>
      <c r="F5029" s="141" t="s">
        <v>1828</v>
      </c>
      <c r="G5029" s="141" t="s">
        <v>3642</v>
      </c>
      <c r="H5029" s="141" t="s">
        <v>76</v>
      </c>
      <c r="I5029" s="141" t="s">
        <v>228</v>
      </c>
      <c r="J5029" s="141" t="s">
        <v>53</v>
      </c>
      <c r="K5029" s="141" t="s">
        <v>53</v>
      </c>
      <c r="L5029" s="141" t="s">
        <v>821</v>
      </c>
      <c r="M5029" s="141" t="s">
        <v>311</v>
      </c>
      <c r="N5029" s="141" t="s">
        <v>651</v>
      </c>
      <c r="O5029" s="141" t="s">
        <v>62</v>
      </c>
      <c r="P5029" s="141" t="s">
        <v>1827</v>
      </c>
      <c r="Q5029" s="141" t="s">
        <v>65</v>
      </c>
      <c r="R5029" s="141" t="s">
        <v>57</v>
      </c>
      <c r="S5029" s="141" t="s">
        <v>1206</v>
      </c>
      <c r="T5029" s="227">
        <v>1.18</v>
      </c>
      <c r="U5029" s="146">
        <v>46386</v>
      </c>
      <c r="V5029" s="208">
        <v>5.0500000000000003E-2</v>
      </c>
      <c r="W5029" s="209">
        <v>7.5800000000000006E-2</v>
      </c>
      <c r="X5029" s="141" t="s">
        <v>636</v>
      </c>
      <c r="Y5029" s="141"/>
      <c r="Z5029" s="148">
        <v>3061165.39</v>
      </c>
      <c r="AA5029" s="148">
        <v>1</v>
      </c>
      <c r="AB5029" s="148">
        <v>98.5</v>
      </c>
      <c r="AC5029" s="148">
        <v>0</v>
      </c>
      <c r="AD5029" s="148">
        <v>3015.24791</v>
      </c>
      <c r="AE5029" s="151"/>
      <c r="AF5029" s="151"/>
      <c r="AG5029" s="141" t="s">
        <v>17</v>
      </c>
      <c r="AH5029" s="229">
        <v>3.606747863E-3</v>
      </c>
      <c r="AI5029" s="229">
        <v>1.1446575403375901E-3</v>
      </c>
      <c r="AJ5029" s="229">
        <v>3.3043194299999998E-4</v>
      </c>
    </row>
    <row r="5030" spans="1:36" ht="13.5" thickBot="1">
      <c r="A5030" s="153">
        <v>8694</v>
      </c>
      <c r="B5030" s="153">
        <v>12534</v>
      </c>
      <c r="C5030" s="141" t="s">
        <v>1204</v>
      </c>
      <c r="D5030" s="141">
        <v>520000118</v>
      </c>
      <c r="E5030" s="141" t="s">
        <v>429</v>
      </c>
      <c r="F5030" s="141" t="s">
        <v>1829</v>
      </c>
      <c r="G5030" s="141" t="s">
        <v>3643</v>
      </c>
      <c r="H5030" s="141" t="s">
        <v>76</v>
      </c>
      <c r="I5030" s="141" t="s">
        <v>229</v>
      </c>
      <c r="J5030" s="141" t="s">
        <v>53</v>
      </c>
      <c r="K5030" s="141" t="s">
        <v>53</v>
      </c>
      <c r="L5030" s="141" t="s">
        <v>821</v>
      </c>
      <c r="M5030" s="141" t="s">
        <v>311</v>
      </c>
      <c r="N5030" s="141" t="s">
        <v>256</v>
      </c>
      <c r="O5030" s="141" t="s">
        <v>62</v>
      </c>
      <c r="P5030" s="141" t="s">
        <v>1288</v>
      </c>
      <c r="Q5030" s="141" t="s">
        <v>65</v>
      </c>
      <c r="R5030" s="141" t="s">
        <v>57</v>
      </c>
      <c r="S5030" s="141" t="s">
        <v>1206</v>
      </c>
      <c r="T5030" s="227">
        <v>1.8480000000000001</v>
      </c>
      <c r="U5030" s="146">
        <v>48077</v>
      </c>
      <c r="V5030" s="208">
        <v>2.9700000000000001E-2</v>
      </c>
      <c r="W5030" s="209">
        <v>2.5100000000000001E-2</v>
      </c>
      <c r="X5030" s="141" t="s">
        <v>636</v>
      </c>
      <c r="Y5030" s="141"/>
      <c r="Z5030" s="148">
        <v>1224835</v>
      </c>
      <c r="AA5030" s="148">
        <v>1</v>
      </c>
      <c r="AB5030" s="148">
        <v>116.71</v>
      </c>
      <c r="AC5030" s="148">
        <v>0</v>
      </c>
      <c r="AD5030" s="148">
        <v>1429.5049300000001</v>
      </c>
      <c r="AE5030" s="151"/>
      <c r="AF5030" s="151"/>
      <c r="AG5030" s="141" t="s">
        <v>17</v>
      </c>
      <c r="AH5030" s="229">
        <v>1.749764285E-3</v>
      </c>
      <c r="AI5030" s="229">
        <v>5.4267298939086536E-4</v>
      </c>
      <c r="AJ5030" s="229">
        <v>1.5665514200000001E-4</v>
      </c>
    </row>
    <row r="5031" spans="1:36" ht="13.5" thickBot="1">
      <c r="A5031" s="153">
        <v>8694</v>
      </c>
      <c r="B5031" s="153">
        <v>12534</v>
      </c>
      <c r="C5031" s="141" t="s">
        <v>1204</v>
      </c>
      <c r="D5031" s="141">
        <v>520000118</v>
      </c>
      <c r="E5031" s="141" t="s">
        <v>429</v>
      </c>
      <c r="F5031" s="141" t="s">
        <v>1830</v>
      </c>
      <c r="G5031" s="141" t="s">
        <v>3644</v>
      </c>
      <c r="H5031" s="141" t="s">
        <v>76</v>
      </c>
      <c r="I5031" s="141" t="s">
        <v>228</v>
      </c>
      <c r="J5031" s="141" t="s">
        <v>53</v>
      </c>
      <c r="K5031" s="141" t="s">
        <v>53</v>
      </c>
      <c r="L5031" s="141" t="s">
        <v>821</v>
      </c>
      <c r="M5031" s="141" t="s">
        <v>311</v>
      </c>
      <c r="N5031" s="141" t="s">
        <v>256</v>
      </c>
      <c r="O5031" s="141" t="s">
        <v>62</v>
      </c>
      <c r="P5031" s="141" t="s">
        <v>1205</v>
      </c>
      <c r="Q5031" s="141" t="s">
        <v>65</v>
      </c>
      <c r="R5031" s="141" t="s">
        <v>57</v>
      </c>
      <c r="S5031" s="141" t="s">
        <v>1206</v>
      </c>
      <c r="T5031" s="227">
        <v>3.3119999999999998</v>
      </c>
      <c r="U5031" s="146">
        <v>48191</v>
      </c>
      <c r="V5031" s="208">
        <v>2.5000000000000001E-2</v>
      </c>
      <c r="W5031" s="209">
        <v>5.1200000000000002E-2</v>
      </c>
      <c r="X5031" s="141" t="s">
        <v>636</v>
      </c>
      <c r="Y5031" s="141"/>
      <c r="Z5031" s="148">
        <v>15755049</v>
      </c>
      <c r="AA5031" s="148">
        <v>1</v>
      </c>
      <c r="AB5031" s="148">
        <v>93.69</v>
      </c>
      <c r="AC5031" s="148">
        <v>0</v>
      </c>
      <c r="AD5031" s="148">
        <v>14760.905409999999</v>
      </c>
      <c r="AE5031" s="151"/>
      <c r="AF5031" s="151"/>
      <c r="AG5031" s="141" t="s">
        <v>17</v>
      </c>
      <c r="AH5031" s="229">
        <v>6.7974640209999999E-3</v>
      </c>
      <c r="AI5031" s="229">
        <v>5.6035796007786387E-3</v>
      </c>
      <c r="AJ5031" s="229">
        <v>1.6176031960000001E-3</v>
      </c>
    </row>
    <row r="5032" spans="1:36" ht="13.5" thickBot="1">
      <c r="A5032" s="153">
        <v>8694</v>
      </c>
      <c r="B5032" s="153">
        <v>12534</v>
      </c>
      <c r="C5032" s="141" t="s">
        <v>1204</v>
      </c>
      <c r="D5032" s="141">
        <v>520000118</v>
      </c>
      <c r="E5032" s="141" t="s">
        <v>429</v>
      </c>
      <c r="F5032" s="141" t="s">
        <v>1831</v>
      </c>
      <c r="G5032" s="141" t="s">
        <v>3645</v>
      </c>
      <c r="H5032" s="141" t="s">
        <v>76</v>
      </c>
      <c r="I5032" s="141" t="s">
        <v>229</v>
      </c>
      <c r="J5032" s="141" t="s">
        <v>53</v>
      </c>
      <c r="K5032" s="141" t="s">
        <v>53</v>
      </c>
      <c r="L5032" s="141" t="s">
        <v>821</v>
      </c>
      <c r="M5032" s="141" t="s">
        <v>311</v>
      </c>
      <c r="N5032" s="141" t="s">
        <v>256</v>
      </c>
      <c r="O5032" s="141" t="s">
        <v>62</v>
      </c>
      <c r="P5032" s="141" t="s">
        <v>1205</v>
      </c>
      <c r="Q5032" s="141" t="s">
        <v>65</v>
      </c>
      <c r="R5032" s="141" t="s">
        <v>57</v>
      </c>
      <c r="S5032" s="141" t="s">
        <v>1206</v>
      </c>
      <c r="T5032" s="227">
        <v>3.5609999999999999</v>
      </c>
      <c r="U5032" s="146">
        <v>48191</v>
      </c>
      <c r="V5032" s="208">
        <v>1E-3</v>
      </c>
      <c r="W5032" s="209">
        <v>2.4E-2</v>
      </c>
      <c r="X5032" s="141" t="s">
        <v>636</v>
      </c>
      <c r="Y5032" s="141"/>
      <c r="Z5032" s="148">
        <v>4667</v>
      </c>
      <c r="AA5032" s="148">
        <v>1</v>
      </c>
      <c r="AB5032" s="148">
        <v>103.73</v>
      </c>
      <c r="AC5032" s="148">
        <v>0</v>
      </c>
      <c r="AD5032" s="148">
        <v>4.8410799999999998</v>
      </c>
      <c r="AE5032" s="151"/>
      <c r="AF5032" s="151"/>
      <c r="AG5032" s="141" t="s">
        <v>17</v>
      </c>
      <c r="AH5032" s="229">
        <v>4.1493302951119597E-6</v>
      </c>
      <c r="AI5032" s="229">
        <v>1.8377854460986924E-6</v>
      </c>
      <c r="AJ5032" s="229">
        <v>5.3051938661939195E-7</v>
      </c>
    </row>
    <row r="5033" spans="1:36" ht="13.5" thickBot="1">
      <c r="A5033" s="153">
        <v>8694</v>
      </c>
      <c r="B5033" s="153">
        <v>12534</v>
      </c>
      <c r="C5033" s="141" t="s">
        <v>1204</v>
      </c>
      <c r="D5033" s="141">
        <v>520000118</v>
      </c>
      <c r="E5033" s="141" t="s">
        <v>429</v>
      </c>
      <c r="F5033" s="141" t="s">
        <v>1832</v>
      </c>
      <c r="G5033" s="141" t="s">
        <v>3646</v>
      </c>
      <c r="H5033" s="141" t="s">
        <v>76</v>
      </c>
      <c r="I5033" s="141" t="s">
        <v>229</v>
      </c>
      <c r="J5033" s="141" t="s">
        <v>53</v>
      </c>
      <c r="K5033" s="141" t="s">
        <v>53</v>
      </c>
      <c r="L5033" s="141" t="s">
        <v>821</v>
      </c>
      <c r="M5033" s="141" t="s">
        <v>311</v>
      </c>
      <c r="N5033" s="141" t="s">
        <v>256</v>
      </c>
      <c r="O5033" s="141" t="s">
        <v>62</v>
      </c>
      <c r="P5033" s="141" t="s">
        <v>1288</v>
      </c>
      <c r="Q5033" s="141" t="s">
        <v>65</v>
      </c>
      <c r="R5033" s="141" t="s">
        <v>57</v>
      </c>
      <c r="S5033" s="141" t="s">
        <v>1206</v>
      </c>
      <c r="T5033" s="227">
        <v>3.3969999999999998</v>
      </c>
      <c r="U5033" s="146">
        <v>48651</v>
      </c>
      <c r="V5033" s="208">
        <v>8.3999999999999995E-3</v>
      </c>
      <c r="W5033" s="209">
        <v>2.9600000000000001E-2</v>
      </c>
      <c r="X5033" s="141" t="s">
        <v>636</v>
      </c>
      <c r="Y5033" s="141"/>
      <c r="Z5033" s="148">
        <v>1450000</v>
      </c>
      <c r="AA5033" s="148">
        <v>1</v>
      </c>
      <c r="AB5033" s="148">
        <v>104.93</v>
      </c>
      <c r="AC5033" s="148">
        <v>0</v>
      </c>
      <c r="AD5033" s="148">
        <v>1521.4849999999999</v>
      </c>
      <c r="AE5033" s="151"/>
      <c r="AF5033" s="151"/>
      <c r="AG5033" s="141" t="s">
        <v>17</v>
      </c>
      <c r="AH5033" s="229">
        <v>3.646422733E-3</v>
      </c>
      <c r="AI5033" s="229">
        <v>5.7759074203637809E-4</v>
      </c>
      <c r="AJ5033" s="229">
        <v>1.6673496099999999E-4</v>
      </c>
    </row>
    <row r="5034" spans="1:36" ht="13.5" thickBot="1">
      <c r="A5034" s="153">
        <v>8694</v>
      </c>
      <c r="B5034" s="153">
        <v>12534</v>
      </c>
      <c r="C5034" s="141" t="s">
        <v>1833</v>
      </c>
      <c r="D5034" s="141">
        <v>520025370</v>
      </c>
      <c r="E5034" s="141" t="s">
        <v>429</v>
      </c>
      <c r="F5034" s="141" t="s">
        <v>1834</v>
      </c>
      <c r="G5034" s="141" t="s">
        <v>3647</v>
      </c>
      <c r="H5034" s="141" t="s">
        <v>76</v>
      </c>
      <c r="I5034" s="141" t="s">
        <v>228</v>
      </c>
      <c r="J5034" s="141" t="s">
        <v>53</v>
      </c>
      <c r="K5034" s="141" t="s">
        <v>53</v>
      </c>
      <c r="L5034" s="141" t="s">
        <v>821</v>
      </c>
      <c r="M5034" s="141" t="s">
        <v>311</v>
      </c>
      <c r="N5034" s="141" t="s">
        <v>708</v>
      </c>
      <c r="O5034" s="141" t="s">
        <v>62</v>
      </c>
      <c r="P5034" s="141" t="s">
        <v>1288</v>
      </c>
      <c r="Q5034" s="141" t="s">
        <v>65</v>
      </c>
      <c r="R5034" s="141" t="s">
        <v>57</v>
      </c>
      <c r="S5034" s="141" t="s">
        <v>1206</v>
      </c>
      <c r="T5034" s="227">
        <v>2.7959999999999998</v>
      </c>
      <c r="U5034" s="146">
        <v>47377</v>
      </c>
      <c r="V5034" s="208">
        <v>2.0400000000000001E-2</v>
      </c>
      <c r="W5034" s="209">
        <v>5.5199999999999999E-2</v>
      </c>
      <c r="X5034" s="141" t="s">
        <v>636</v>
      </c>
      <c r="Y5034" s="141"/>
      <c r="Z5034" s="148">
        <v>6374999.6100000003</v>
      </c>
      <c r="AA5034" s="148">
        <v>1</v>
      </c>
      <c r="AB5034" s="148">
        <v>91.05</v>
      </c>
      <c r="AC5034" s="148">
        <v>0</v>
      </c>
      <c r="AD5034" s="148">
        <v>5804.43714</v>
      </c>
      <c r="AE5034" s="151"/>
      <c r="AF5034" s="151"/>
      <c r="AG5034" s="141" t="s">
        <v>17</v>
      </c>
      <c r="AH5034" s="229">
        <v>1.6995730311999999E-2</v>
      </c>
      <c r="AI5034" s="229">
        <v>2.203498000174903E-3</v>
      </c>
      <c r="AJ5034" s="229">
        <v>6.3609079600000003E-4</v>
      </c>
    </row>
    <row r="5035" spans="1:36" ht="13.5" thickBot="1">
      <c r="A5035" s="153">
        <v>8694</v>
      </c>
      <c r="B5035" s="153">
        <v>12534</v>
      </c>
      <c r="C5035" s="141" t="s">
        <v>1640</v>
      </c>
      <c r="D5035" s="141">
        <v>520025438</v>
      </c>
      <c r="E5035" s="141" t="s">
        <v>429</v>
      </c>
      <c r="F5035" s="141" t="s">
        <v>1835</v>
      </c>
      <c r="G5035" s="141" t="s">
        <v>3648</v>
      </c>
      <c r="H5035" s="141" t="s">
        <v>76</v>
      </c>
      <c r="I5035" s="141" t="s">
        <v>229</v>
      </c>
      <c r="J5035" s="141" t="s">
        <v>53</v>
      </c>
      <c r="K5035" s="141" t="s">
        <v>53</v>
      </c>
      <c r="L5035" s="141" t="s">
        <v>821</v>
      </c>
      <c r="M5035" s="141" t="s">
        <v>311</v>
      </c>
      <c r="N5035" s="141" t="s">
        <v>651</v>
      </c>
      <c r="O5035" s="141" t="s">
        <v>62</v>
      </c>
      <c r="P5035" s="141" t="s">
        <v>1280</v>
      </c>
      <c r="Q5035" s="141" t="s">
        <v>65</v>
      </c>
      <c r="R5035" s="141" t="s">
        <v>57</v>
      </c>
      <c r="S5035" s="141" t="s">
        <v>1206</v>
      </c>
      <c r="T5035" s="227">
        <v>0.73499999999999999</v>
      </c>
      <c r="U5035" s="146">
        <v>46022</v>
      </c>
      <c r="V5035" s="208">
        <v>4.9500000000000002E-2</v>
      </c>
      <c r="W5035" s="209">
        <v>3.3599999999999998E-2</v>
      </c>
      <c r="X5035" s="141" t="s">
        <v>636</v>
      </c>
      <c r="Y5035" s="141"/>
      <c r="Z5035" s="148">
        <v>1673147.13</v>
      </c>
      <c r="AA5035" s="148">
        <v>1</v>
      </c>
      <c r="AB5035" s="148">
        <v>142.69999999999999</v>
      </c>
      <c r="AC5035" s="148">
        <v>0</v>
      </c>
      <c r="AD5035" s="148">
        <v>2387.58095</v>
      </c>
      <c r="AE5035" s="151"/>
      <c r="AF5035" s="151"/>
      <c r="AG5035" s="141" t="s">
        <v>17</v>
      </c>
      <c r="AH5035" s="229">
        <v>3.809921652E-3</v>
      </c>
      <c r="AI5035" s="229">
        <v>9.063807087039442E-4</v>
      </c>
      <c r="AJ5035" s="229">
        <v>2.6164781000000001E-4</v>
      </c>
    </row>
    <row r="5036" spans="1:36" ht="13.5" thickBot="1">
      <c r="A5036" s="153">
        <v>8694</v>
      </c>
      <c r="B5036" s="153">
        <v>12534</v>
      </c>
      <c r="C5036" s="141" t="s">
        <v>2136</v>
      </c>
      <c r="D5036" s="141">
        <v>520025156</v>
      </c>
      <c r="E5036" s="141" t="s">
        <v>429</v>
      </c>
      <c r="F5036" s="141" t="s">
        <v>2137</v>
      </c>
      <c r="G5036" s="141" t="s">
        <v>3785</v>
      </c>
      <c r="H5036" s="141" t="s">
        <v>76</v>
      </c>
      <c r="I5036" s="141" t="s">
        <v>228</v>
      </c>
      <c r="J5036" s="141" t="s">
        <v>53</v>
      </c>
      <c r="K5036" s="141" t="s">
        <v>53</v>
      </c>
      <c r="L5036" s="141" t="s">
        <v>821</v>
      </c>
      <c r="M5036" s="141" t="s">
        <v>311</v>
      </c>
      <c r="N5036" s="141" t="s">
        <v>708</v>
      </c>
      <c r="O5036" s="141" t="s">
        <v>62</v>
      </c>
      <c r="P5036" s="141" t="s">
        <v>1280</v>
      </c>
      <c r="Q5036" s="141" t="s">
        <v>65</v>
      </c>
      <c r="R5036" s="141" t="s">
        <v>57</v>
      </c>
      <c r="S5036" s="141" t="s">
        <v>1206</v>
      </c>
      <c r="T5036" s="227">
        <v>0.72899999999999998</v>
      </c>
      <c r="U5036" s="146">
        <v>45961</v>
      </c>
      <c r="V5036" s="208">
        <v>2.63E-2</v>
      </c>
      <c r="W5036" s="209">
        <v>5.9900000000000002E-2</v>
      </c>
      <c r="X5036" s="141" t="s">
        <v>636</v>
      </c>
      <c r="Y5036" s="141"/>
      <c r="Z5036" s="148">
        <v>1445250</v>
      </c>
      <c r="AA5036" s="148">
        <v>1</v>
      </c>
      <c r="AB5036" s="148">
        <v>98.75</v>
      </c>
      <c r="AC5036" s="148">
        <v>0</v>
      </c>
      <c r="AD5036" s="148">
        <v>1427.1843799999999</v>
      </c>
      <c r="AE5036" s="151"/>
      <c r="AF5036" s="151"/>
      <c r="AG5036" s="141" t="s">
        <v>17</v>
      </c>
      <c r="AH5036" s="229">
        <v>2.0126587566000002E-2</v>
      </c>
      <c r="AI5036" s="229">
        <v>5.4179205517433833E-4</v>
      </c>
      <c r="AJ5036" s="229">
        <v>1.5640084000000001E-4</v>
      </c>
    </row>
    <row r="5037" spans="1:36" ht="13.5" thickBot="1">
      <c r="A5037" s="153">
        <v>8694</v>
      </c>
      <c r="B5037" s="153">
        <v>12534</v>
      </c>
      <c r="C5037" s="141" t="s">
        <v>1338</v>
      </c>
      <c r="D5037" s="141">
        <v>520025990</v>
      </c>
      <c r="E5037" s="141" t="s">
        <v>429</v>
      </c>
      <c r="F5037" s="141" t="s">
        <v>1836</v>
      </c>
      <c r="G5037" s="141" t="s">
        <v>3649</v>
      </c>
      <c r="H5037" s="141" t="s">
        <v>76</v>
      </c>
      <c r="I5037" s="141" t="s">
        <v>228</v>
      </c>
      <c r="J5037" s="141" t="s">
        <v>53</v>
      </c>
      <c r="K5037" s="141" t="s">
        <v>53</v>
      </c>
      <c r="L5037" s="141" t="s">
        <v>821</v>
      </c>
      <c r="M5037" s="141" t="s">
        <v>311</v>
      </c>
      <c r="N5037" s="141" t="s">
        <v>140</v>
      </c>
      <c r="O5037" s="141" t="s">
        <v>62</v>
      </c>
      <c r="P5037" s="141" t="s">
        <v>1305</v>
      </c>
      <c r="Q5037" s="141" t="s">
        <v>1294</v>
      </c>
      <c r="R5037" s="141" t="s">
        <v>57</v>
      </c>
      <c r="S5037" s="141" t="s">
        <v>1206</v>
      </c>
      <c r="T5037" s="227">
        <v>1.3640000000000001</v>
      </c>
      <c r="U5037" s="146">
        <v>46387</v>
      </c>
      <c r="V5037" s="208">
        <v>2.9499999999999998E-2</v>
      </c>
      <c r="W5037" s="209">
        <v>5.9299999999999999E-2</v>
      </c>
      <c r="X5037" s="141" t="s">
        <v>636</v>
      </c>
      <c r="Y5037" s="141"/>
      <c r="Z5037" s="148">
        <v>4702702.7</v>
      </c>
      <c r="AA5037" s="148">
        <v>1</v>
      </c>
      <c r="AB5037" s="148">
        <v>96.89</v>
      </c>
      <c r="AC5037" s="148">
        <v>0</v>
      </c>
      <c r="AD5037" s="148">
        <v>4556.4486500000003</v>
      </c>
      <c r="AE5037" s="151"/>
      <c r="AF5037" s="151"/>
      <c r="AG5037" s="141" t="s">
        <v>17</v>
      </c>
      <c r="AH5037" s="229">
        <v>1.5194358648999999E-2</v>
      </c>
      <c r="AI5037" s="229">
        <v>1.7297328312826964E-3</v>
      </c>
      <c r="AJ5037" s="229">
        <v>4.9932749300000002E-4</v>
      </c>
    </row>
    <row r="5038" spans="1:36" ht="13.5" thickBot="1">
      <c r="A5038" s="153">
        <v>8694</v>
      </c>
      <c r="B5038" s="153">
        <v>12534</v>
      </c>
      <c r="C5038" s="141" t="s">
        <v>1338</v>
      </c>
      <c r="D5038" s="141">
        <v>520025990</v>
      </c>
      <c r="E5038" s="141" t="s">
        <v>429</v>
      </c>
      <c r="F5038" s="141" t="s">
        <v>1837</v>
      </c>
      <c r="G5038" s="141" t="s">
        <v>3650</v>
      </c>
      <c r="H5038" s="141" t="s">
        <v>76</v>
      </c>
      <c r="I5038" s="141" t="s">
        <v>228</v>
      </c>
      <c r="J5038" s="141" t="s">
        <v>53</v>
      </c>
      <c r="K5038" s="141" t="s">
        <v>53</v>
      </c>
      <c r="L5038" s="141" t="s">
        <v>821</v>
      </c>
      <c r="M5038" s="141" t="s">
        <v>311</v>
      </c>
      <c r="N5038" s="141" t="s">
        <v>140</v>
      </c>
      <c r="O5038" s="141" t="s">
        <v>62</v>
      </c>
      <c r="P5038" s="141" t="s">
        <v>1305</v>
      </c>
      <c r="Q5038" s="141" t="s">
        <v>1294</v>
      </c>
      <c r="R5038" s="141" t="s">
        <v>57</v>
      </c>
      <c r="S5038" s="141" t="s">
        <v>1206</v>
      </c>
      <c r="T5038" s="227">
        <v>2.2480000000000002</v>
      </c>
      <c r="U5038" s="146">
        <v>47118</v>
      </c>
      <c r="V5038" s="208">
        <v>2.5499999999999998E-2</v>
      </c>
      <c r="W5038" s="209">
        <v>0.06</v>
      </c>
      <c r="X5038" s="141" t="s">
        <v>636</v>
      </c>
      <c r="Y5038" s="141"/>
      <c r="Z5038" s="148">
        <v>2955000</v>
      </c>
      <c r="AA5038" s="148">
        <v>1</v>
      </c>
      <c r="AB5038" s="148">
        <v>93.37</v>
      </c>
      <c r="AC5038" s="148">
        <v>0</v>
      </c>
      <c r="AD5038" s="148">
        <v>2759.0835000000002</v>
      </c>
      <c r="AE5038" s="151"/>
      <c r="AF5038" s="151"/>
      <c r="AG5038" s="141" t="s">
        <v>17</v>
      </c>
      <c r="AH5038" s="229">
        <v>3.843632447E-3</v>
      </c>
      <c r="AI5038" s="229">
        <v>1.0474116314688133E-3</v>
      </c>
      <c r="AJ5038" s="229">
        <v>3.0235965600000002E-4</v>
      </c>
    </row>
    <row r="5039" spans="1:36" ht="13.5" thickBot="1">
      <c r="A5039" s="153">
        <v>8694</v>
      </c>
      <c r="B5039" s="153">
        <v>12534</v>
      </c>
      <c r="C5039" s="141" t="s">
        <v>1338</v>
      </c>
      <c r="D5039" s="141">
        <v>520025990</v>
      </c>
      <c r="E5039" s="141" t="s">
        <v>429</v>
      </c>
      <c r="F5039" s="141" t="s">
        <v>1838</v>
      </c>
      <c r="G5039" s="141" t="s">
        <v>3651</v>
      </c>
      <c r="H5039" s="141" t="s">
        <v>76</v>
      </c>
      <c r="I5039" s="141" t="s">
        <v>229</v>
      </c>
      <c r="J5039" s="141" t="s">
        <v>53</v>
      </c>
      <c r="K5039" s="141" t="s">
        <v>53</v>
      </c>
      <c r="L5039" s="141" t="s">
        <v>821</v>
      </c>
      <c r="M5039" s="141" t="s">
        <v>311</v>
      </c>
      <c r="N5039" s="141" t="s">
        <v>140</v>
      </c>
      <c r="O5039" s="141" t="s">
        <v>62</v>
      </c>
      <c r="P5039" s="141" t="s">
        <v>1413</v>
      </c>
      <c r="Q5039" s="141" t="s">
        <v>1294</v>
      </c>
      <c r="R5039" s="141" t="s">
        <v>57</v>
      </c>
      <c r="S5039" s="141" t="s">
        <v>1206</v>
      </c>
      <c r="T5039" s="227">
        <v>4.1079999999999997</v>
      </c>
      <c r="U5039" s="146">
        <v>47300</v>
      </c>
      <c r="V5039" s="208">
        <v>1E-3</v>
      </c>
      <c r="W5039" s="209">
        <v>2.98E-2</v>
      </c>
      <c r="X5039" s="141" t="s">
        <v>636</v>
      </c>
      <c r="Y5039" s="141"/>
      <c r="Z5039" s="148">
        <v>1233945.01</v>
      </c>
      <c r="AA5039" s="148">
        <v>1</v>
      </c>
      <c r="AB5039" s="148">
        <v>101.61</v>
      </c>
      <c r="AC5039" s="148">
        <v>0</v>
      </c>
      <c r="AD5039" s="148">
        <v>1253.81152</v>
      </c>
      <c r="AE5039" s="151"/>
      <c r="AF5039" s="151"/>
      <c r="AG5039" s="141" t="s">
        <v>17</v>
      </c>
      <c r="AH5039" s="229">
        <v>7.5594414209999997E-3</v>
      </c>
      <c r="AI5039" s="229">
        <v>4.7597572517018509E-4</v>
      </c>
      <c r="AJ5039" s="229">
        <v>1.3740143000000001E-4</v>
      </c>
    </row>
    <row r="5040" spans="1:36" ht="13.5" thickBot="1">
      <c r="A5040" s="153">
        <v>8694</v>
      </c>
      <c r="B5040" s="153">
        <v>12534</v>
      </c>
      <c r="C5040" s="141" t="s">
        <v>1839</v>
      </c>
      <c r="D5040" s="141">
        <v>520041146</v>
      </c>
      <c r="E5040" s="141" t="s">
        <v>429</v>
      </c>
      <c r="F5040" s="141" t="s">
        <v>1840</v>
      </c>
      <c r="G5040" s="141" t="s">
        <v>3244</v>
      </c>
      <c r="H5040" s="141" t="s">
        <v>76</v>
      </c>
      <c r="I5040" s="141" t="s">
        <v>228</v>
      </c>
      <c r="J5040" s="141" t="s">
        <v>53</v>
      </c>
      <c r="K5040" s="141" t="s">
        <v>53</v>
      </c>
      <c r="L5040" s="141" t="s">
        <v>821</v>
      </c>
      <c r="M5040" s="141" t="s">
        <v>311</v>
      </c>
      <c r="N5040" s="141" t="s">
        <v>647</v>
      </c>
      <c r="O5040" s="141" t="s">
        <v>62</v>
      </c>
      <c r="P5040" s="141" t="s">
        <v>1305</v>
      </c>
      <c r="Q5040" s="141" t="s">
        <v>1294</v>
      </c>
      <c r="R5040" s="141" t="s">
        <v>57</v>
      </c>
      <c r="S5040" s="141" t="s">
        <v>1206</v>
      </c>
      <c r="T5040" s="227">
        <v>1.736</v>
      </c>
      <c r="U5040" s="146">
        <v>46266</v>
      </c>
      <c r="V5040" s="208">
        <v>3.4500000000000003E-2</v>
      </c>
      <c r="W5040" s="209">
        <v>5.7200000000000001E-2</v>
      </c>
      <c r="X5040" s="141" t="s">
        <v>636</v>
      </c>
      <c r="Y5040" s="141"/>
      <c r="Z5040" s="148">
        <v>10336764.720000001</v>
      </c>
      <c r="AA5040" s="148">
        <v>1</v>
      </c>
      <c r="AB5040" s="148">
        <v>96.61</v>
      </c>
      <c r="AC5040" s="148">
        <v>0</v>
      </c>
      <c r="AD5040" s="148">
        <v>9986.3484000000008</v>
      </c>
      <c r="AE5040" s="151"/>
      <c r="AF5040" s="151"/>
      <c r="AG5040" s="141" t="s">
        <v>17</v>
      </c>
      <c r="AH5040" s="229">
        <v>1.6082731491E-2</v>
      </c>
      <c r="AI5040" s="229">
        <v>3.7910478135438717E-3</v>
      </c>
      <c r="AJ5040" s="229">
        <v>1.0943738640000001E-3</v>
      </c>
    </row>
    <row r="5041" spans="1:36" ht="13.5" thickBot="1">
      <c r="A5041" s="153">
        <v>8694</v>
      </c>
      <c r="B5041" s="153">
        <v>12534</v>
      </c>
      <c r="C5041" s="141" t="s">
        <v>1839</v>
      </c>
      <c r="D5041" s="141">
        <v>520041146</v>
      </c>
      <c r="E5041" s="141" t="s">
        <v>429</v>
      </c>
      <c r="F5041" s="141" t="s">
        <v>1841</v>
      </c>
      <c r="G5041" s="141" t="s">
        <v>3652</v>
      </c>
      <c r="H5041" s="141" t="s">
        <v>76</v>
      </c>
      <c r="I5041" s="141" t="s">
        <v>623</v>
      </c>
      <c r="J5041" s="141" t="s">
        <v>53</v>
      </c>
      <c r="K5041" s="141" t="s">
        <v>53</v>
      </c>
      <c r="L5041" s="141" t="s">
        <v>821</v>
      </c>
      <c r="M5041" s="141" t="s">
        <v>311</v>
      </c>
      <c r="N5041" s="141" t="s">
        <v>647</v>
      </c>
      <c r="O5041" s="141" t="s">
        <v>62</v>
      </c>
      <c r="P5041" s="141" t="s">
        <v>1305</v>
      </c>
      <c r="Q5041" s="141" t="s">
        <v>1294</v>
      </c>
      <c r="R5041" s="141" t="s">
        <v>57</v>
      </c>
      <c r="S5041" s="141" t="s">
        <v>1206</v>
      </c>
      <c r="T5041" s="227">
        <v>3.8620000000000001</v>
      </c>
      <c r="U5041" s="146">
        <v>46997</v>
      </c>
      <c r="V5041" s="208">
        <v>7.4999999999999997E-3</v>
      </c>
      <c r="W5041" s="209">
        <v>5.9400000000000001E-2</v>
      </c>
      <c r="X5041" s="141" t="s">
        <v>636</v>
      </c>
      <c r="Y5041" s="141"/>
      <c r="Z5041" s="148">
        <v>14736000</v>
      </c>
      <c r="AA5041" s="148">
        <v>1</v>
      </c>
      <c r="AB5041" s="148">
        <v>82.4</v>
      </c>
      <c r="AC5041" s="148">
        <v>0</v>
      </c>
      <c r="AD5041" s="148">
        <v>12142.464</v>
      </c>
      <c r="AE5041" s="151"/>
      <c r="AF5041" s="151"/>
      <c r="AG5041" s="141" t="s">
        <v>17</v>
      </c>
      <c r="AH5041" s="229">
        <v>2.7725178978999999E-2</v>
      </c>
      <c r="AI5041" s="229">
        <v>4.6095589453133013E-3</v>
      </c>
      <c r="AJ5041" s="229">
        <v>1.330656083E-3</v>
      </c>
    </row>
    <row r="5042" spans="1:36" ht="13.5" thickBot="1">
      <c r="A5042" s="153">
        <v>8694</v>
      </c>
      <c r="B5042" s="153">
        <v>12534</v>
      </c>
      <c r="C5042" s="141" t="s">
        <v>1839</v>
      </c>
      <c r="D5042" s="141">
        <v>520041146</v>
      </c>
      <c r="E5042" s="141" t="s">
        <v>429</v>
      </c>
      <c r="F5042" s="141" t="s">
        <v>1842</v>
      </c>
      <c r="G5042" s="141" t="s">
        <v>3653</v>
      </c>
      <c r="H5042" s="141" t="s">
        <v>76</v>
      </c>
      <c r="I5042" s="141" t="s">
        <v>228</v>
      </c>
      <c r="J5042" s="141" t="s">
        <v>53</v>
      </c>
      <c r="K5042" s="141" t="s">
        <v>53</v>
      </c>
      <c r="L5042" s="141" t="s">
        <v>821</v>
      </c>
      <c r="M5042" s="141" t="s">
        <v>311</v>
      </c>
      <c r="N5042" s="141" t="s">
        <v>647</v>
      </c>
      <c r="O5042" s="141" t="s">
        <v>62</v>
      </c>
      <c r="P5042" s="141" t="s">
        <v>1305</v>
      </c>
      <c r="Q5042" s="141" t="s">
        <v>1294</v>
      </c>
      <c r="R5042" s="141" t="s">
        <v>57</v>
      </c>
      <c r="S5042" s="141" t="s">
        <v>1206</v>
      </c>
      <c r="T5042" s="227">
        <v>3.7570000000000001</v>
      </c>
      <c r="U5042" s="146">
        <v>47363</v>
      </c>
      <c r="V5042" s="208">
        <v>1.4999999999999999E-2</v>
      </c>
      <c r="W5042" s="209">
        <v>5.9900000000000002E-2</v>
      </c>
      <c r="X5042" s="141" t="s">
        <v>636</v>
      </c>
      <c r="Y5042" s="141"/>
      <c r="Z5042" s="148">
        <v>3714224</v>
      </c>
      <c r="AA5042" s="148">
        <v>1</v>
      </c>
      <c r="AB5042" s="148">
        <v>85.02</v>
      </c>
      <c r="AC5042" s="148">
        <v>0</v>
      </c>
      <c r="AD5042" s="148">
        <v>3157.8332399999999</v>
      </c>
      <c r="AE5042" s="151"/>
      <c r="AF5042" s="151"/>
      <c r="AG5042" s="141" t="s">
        <v>17</v>
      </c>
      <c r="AH5042" s="229">
        <v>9.623089877E-3</v>
      </c>
      <c r="AI5042" s="229">
        <v>1.1987862149930759E-3</v>
      </c>
      <c r="AJ5042" s="229">
        <v>3.4605744000000001E-4</v>
      </c>
    </row>
    <row r="5043" spans="1:36" ht="13.5" thickBot="1">
      <c r="A5043" s="153">
        <v>8694</v>
      </c>
      <c r="B5043" s="153">
        <v>12534</v>
      </c>
      <c r="C5043" s="141" t="s">
        <v>1843</v>
      </c>
      <c r="D5043" s="141">
        <v>520028911</v>
      </c>
      <c r="E5043" s="141" t="s">
        <v>429</v>
      </c>
      <c r="F5043" s="141" t="s">
        <v>1844</v>
      </c>
      <c r="G5043" s="141" t="s">
        <v>3654</v>
      </c>
      <c r="H5043" s="141" t="s">
        <v>76</v>
      </c>
      <c r="I5043" s="141" t="s">
        <v>228</v>
      </c>
      <c r="J5043" s="141" t="s">
        <v>53</v>
      </c>
      <c r="K5043" s="141" t="s">
        <v>53</v>
      </c>
      <c r="L5043" s="141" t="s">
        <v>821</v>
      </c>
      <c r="M5043" s="141" t="s">
        <v>311</v>
      </c>
      <c r="N5043" s="141" t="s">
        <v>708</v>
      </c>
      <c r="O5043" s="141" t="s">
        <v>62</v>
      </c>
      <c r="P5043" s="141" t="s">
        <v>1333</v>
      </c>
      <c r="Q5043" s="141" t="s">
        <v>65</v>
      </c>
      <c r="R5043" s="141" t="s">
        <v>57</v>
      </c>
      <c r="S5043" s="141" t="s">
        <v>1206</v>
      </c>
      <c r="T5043" s="227">
        <v>2.944</v>
      </c>
      <c r="U5043" s="146">
        <v>47858</v>
      </c>
      <c r="V5043" s="208">
        <v>0.04</v>
      </c>
      <c r="W5043" s="209">
        <v>5.7799999999999997E-2</v>
      </c>
      <c r="X5043" s="141" t="s">
        <v>636</v>
      </c>
      <c r="Y5043" s="141"/>
      <c r="Z5043" s="148">
        <v>323750.06</v>
      </c>
      <c r="AA5043" s="148">
        <v>1</v>
      </c>
      <c r="AB5043" s="148">
        <v>96.04</v>
      </c>
      <c r="AC5043" s="148">
        <v>0</v>
      </c>
      <c r="AD5043" s="148">
        <v>310.92955999999998</v>
      </c>
      <c r="AE5043" s="151"/>
      <c r="AF5043" s="151"/>
      <c r="AG5043" s="141" t="s">
        <v>17</v>
      </c>
      <c r="AH5043" s="229">
        <v>4.7787383999999997E-4</v>
      </c>
      <c r="AI5043" s="229">
        <v>1.1803602091472773E-4</v>
      </c>
      <c r="AJ5043" s="229">
        <v>3.4073834651159999E-5</v>
      </c>
    </row>
    <row r="5044" spans="1:36" ht="13.5" thickBot="1">
      <c r="A5044" s="153">
        <v>8694</v>
      </c>
      <c r="B5044" s="153">
        <v>12534</v>
      </c>
      <c r="C5044" s="141" t="s">
        <v>1843</v>
      </c>
      <c r="D5044" s="141">
        <v>520028911</v>
      </c>
      <c r="E5044" s="141" t="s">
        <v>429</v>
      </c>
      <c r="F5044" s="141" t="s">
        <v>1845</v>
      </c>
      <c r="G5044" s="141" t="s">
        <v>3655</v>
      </c>
      <c r="H5044" s="141" t="s">
        <v>76</v>
      </c>
      <c r="I5044" s="141" t="s">
        <v>228</v>
      </c>
      <c r="J5044" s="141" t="s">
        <v>53</v>
      </c>
      <c r="K5044" s="141" t="s">
        <v>53</v>
      </c>
      <c r="L5044" s="141" t="s">
        <v>821</v>
      </c>
      <c r="M5044" s="141" t="s">
        <v>311</v>
      </c>
      <c r="N5044" s="141" t="s">
        <v>708</v>
      </c>
      <c r="O5044" s="141" t="s">
        <v>62</v>
      </c>
      <c r="P5044" s="141" t="s">
        <v>1333</v>
      </c>
      <c r="Q5044" s="141" t="s">
        <v>65</v>
      </c>
      <c r="R5044" s="141" t="s">
        <v>57</v>
      </c>
      <c r="S5044" s="141" t="s">
        <v>1206</v>
      </c>
      <c r="T5044" s="227">
        <v>4.7910000000000004</v>
      </c>
      <c r="U5044" s="146">
        <v>49653</v>
      </c>
      <c r="V5044" s="208">
        <v>2.07E-2</v>
      </c>
      <c r="W5044" s="209">
        <v>0.06</v>
      </c>
      <c r="X5044" s="141" t="s">
        <v>636</v>
      </c>
      <c r="Y5044" s="141"/>
      <c r="Z5044" s="148">
        <v>1750000</v>
      </c>
      <c r="AA5044" s="148">
        <v>1</v>
      </c>
      <c r="AB5044" s="148">
        <v>83.35</v>
      </c>
      <c r="AC5044" s="148">
        <v>0</v>
      </c>
      <c r="AD5044" s="148">
        <v>1458.625</v>
      </c>
      <c r="AE5044" s="151"/>
      <c r="AF5044" s="151"/>
      <c r="AG5044" s="141" t="s">
        <v>17</v>
      </c>
      <c r="AH5044" s="229">
        <v>4.2610177740000001E-3</v>
      </c>
      <c r="AI5044" s="229">
        <v>5.5372763852605316E-4</v>
      </c>
      <c r="AJ5044" s="229">
        <v>1.5984632300000001E-4</v>
      </c>
    </row>
    <row r="5045" spans="1:36" ht="13.5" thickBot="1">
      <c r="A5045" s="153">
        <v>8694</v>
      </c>
      <c r="B5045" s="153">
        <v>12534</v>
      </c>
      <c r="C5045" s="141" t="s">
        <v>1846</v>
      </c>
      <c r="D5045" s="141">
        <v>520003781</v>
      </c>
      <c r="E5045" s="141" t="s">
        <v>429</v>
      </c>
      <c r="F5045" s="141" t="s">
        <v>1847</v>
      </c>
      <c r="G5045" s="141" t="s">
        <v>3656</v>
      </c>
      <c r="H5045" s="141" t="s">
        <v>76</v>
      </c>
      <c r="I5045" s="141" t="s">
        <v>228</v>
      </c>
      <c r="J5045" s="141" t="s">
        <v>53</v>
      </c>
      <c r="K5045" s="141" t="s">
        <v>53</v>
      </c>
      <c r="L5045" s="141" t="s">
        <v>821</v>
      </c>
      <c r="M5045" s="141" t="s">
        <v>311</v>
      </c>
      <c r="N5045" s="141" t="s">
        <v>261</v>
      </c>
      <c r="O5045" s="141" t="s">
        <v>62</v>
      </c>
      <c r="P5045" s="141" t="s">
        <v>1286</v>
      </c>
      <c r="Q5045" s="141" t="s">
        <v>65</v>
      </c>
      <c r="R5045" s="141" t="s">
        <v>57</v>
      </c>
      <c r="S5045" s="141" t="s">
        <v>1206</v>
      </c>
      <c r="T5045" s="227">
        <v>1.6850000000000001</v>
      </c>
      <c r="U5045" s="146">
        <v>46568</v>
      </c>
      <c r="V5045" s="208">
        <v>2.6100000000000002E-2</v>
      </c>
      <c r="W5045" s="209">
        <v>4.6899999999999997E-2</v>
      </c>
      <c r="X5045" s="141" t="s">
        <v>636</v>
      </c>
      <c r="Y5045" s="141"/>
      <c r="Z5045" s="148">
        <v>934371.93</v>
      </c>
      <c r="AA5045" s="148">
        <v>1</v>
      </c>
      <c r="AB5045" s="148">
        <v>97.33</v>
      </c>
      <c r="AC5045" s="148">
        <v>0</v>
      </c>
      <c r="AD5045" s="148">
        <v>909.42420000000004</v>
      </c>
      <c r="AE5045" s="151"/>
      <c r="AF5045" s="151"/>
      <c r="AG5045" s="141" t="s">
        <v>17</v>
      </c>
      <c r="AH5045" s="229">
        <v>2.5820851679999998E-3</v>
      </c>
      <c r="AI5045" s="229">
        <v>3.452383681099975E-4</v>
      </c>
      <c r="AJ5045" s="229">
        <v>9.9661060912199594E-5</v>
      </c>
    </row>
    <row r="5046" spans="1:36" ht="13.5" thickBot="1">
      <c r="A5046" s="153">
        <v>8694</v>
      </c>
      <c r="B5046" s="153">
        <v>12534</v>
      </c>
      <c r="C5046" s="141" t="s">
        <v>1846</v>
      </c>
      <c r="D5046" s="141">
        <v>520003781</v>
      </c>
      <c r="E5046" s="141" t="s">
        <v>429</v>
      </c>
      <c r="F5046" s="141" t="s">
        <v>1848</v>
      </c>
      <c r="G5046" s="141" t="s">
        <v>3657</v>
      </c>
      <c r="H5046" s="141" t="s">
        <v>76</v>
      </c>
      <c r="I5046" s="141" t="s">
        <v>228</v>
      </c>
      <c r="J5046" s="141" t="s">
        <v>53</v>
      </c>
      <c r="K5046" s="141" t="s">
        <v>53</v>
      </c>
      <c r="L5046" s="141" t="s">
        <v>821</v>
      </c>
      <c r="M5046" s="141" t="s">
        <v>311</v>
      </c>
      <c r="N5046" s="141" t="s">
        <v>261</v>
      </c>
      <c r="O5046" s="141" t="s">
        <v>62</v>
      </c>
      <c r="P5046" s="141" t="s">
        <v>1286</v>
      </c>
      <c r="Q5046" s="141" t="s">
        <v>65</v>
      </c>
      <c r="R5046" s="141" t="s">
        <v>57</v>
      </c>
      <c r="S5046" s="141" t="s">
        <v>1206</v>
      </c>
      <c r="T5046" s="227">
        <v>6.1849999999999996</v>
      </c>
      <c r="U5046" s="146">
        <v>50221</v>
      </c>
      <c r="V5046" s="208">
        <v>1.9E-2</v>
      </c>
      <c r="W5046" s="209">
        <v>5.5800000000000002E-2</v>
      </c>
      <c r="X5046" s="141" t="s">
        <v>636</v>
      </c>
      <c r="Y5046" s="141"/>
      <c r="Z5046" s="148">
        <v>213750</v>
      </c>
      <c r="AA5046" s="148">
        <v>1</v>
      </c>
      <c r="AB5046" s="148">
        <v>80.06</v>
      </c>
      <c r="AC5046" s="148">
        <v>0</v>
      </c>
      <c r="AD5046" s="148">
        <v>171.12825000000001</v>
      </c>
      <c r="AE5046" s="151"/>
      <c r="AF5046" s="151"/>
      <c r="AG5046" s="141" t="s">
        <v>17</v>
      </c>
      <c r="AH5046" s="229">
        <v>2.09302325E-4</v>
      </c>
      <c r="AI5046" s="229">
        <v>6.4964224360336662E-5</v>
      </c>
      <c r="AJ5046" s="229">
        <v>1.8753429859297901E-5</v>
      </c>
    </row>
    <row r="5047" spans="1:36" ht="13.5" thickBot="1">
      <c r="A5047" s="153">
        <v>8694</v>
      </c>
      <c r="B5047" s="153">
        <v>12534</v>
      </c>
      <c r="C5047" s="141" t="s">
        <v>1340</v>
      </c>
      <c r="D5047" s="141">
        <v>520029935</v>
      </c>
      <c r="E5047" s="141" t="s">
        <v>429</v>
      </c>
      <c r="F5047" s="141" t="s">
        <v>1341</v>
      </c>
      <c r="G5047" s="141" t="s">
        <v>3275</v>
      </c>
      <c r="H5047" s="141" t="s">
        <v>76</v>
      </c>
      <c r="I5047" s="141" t="s">
        <v>228</v>
      </c>
      <c r="J5047" s="141" t="s">
        <v>53</v>
      </c>
      <c r="K5047" s="141" t="s">
        <v>53</v>
      </c>
      <c r="L5047" s="141" t="s">
        <v>821</v>
      </c>
      <c r="M5047" s="141" t="s">
        <v>311</v>
      </c>
      <c r="N5047" s="141" t="s">
        <v>256</v>
      </c>
      <c r="O5047" s="141" t="s">
        <v>62</v>
      </c>
      <c r="P5047" s="141" t="s">
        <v>1205</v>
      </c>
      <c r="Q5047" s="141" t="s">
        <v>65</v>
      </c>
      <c r="R5047" s="141" t="s">
        <v>57</v>
      </c>
      <c r="S5047" s="141" t="s">
        <v>1206</v>
      </c>
      <c r="T5047" s="227">
        <v>0.17799999999999999</v>
      </c>
      <c r="U5047" s="146">
        <v>45631</v>
      </c>
      <c r="V5047" s="208">
        <v>1.8700000000000001E-2</v>
      </c>
      <c r="W5047" s="209">
        <v>4.58E-2</v>
      </c>
      <c r="X5047" s="141" t="s">
        <v>636</v>
      </c>
      <c r="Y5047" s="141"/>
      <c r="Z5047" s="148">
        <v>2774719.02</v>
      </c>
      <c r="AA5047" s="148">
        <v>1</v>
      </c>
      <c r="AB5047" s="148">
        <v>101.06</v>
      </c>
      <c r="AC5047" s="148">
        <v>0</v>
      </c>
      <c r="AD5047" s="148">
        <v>2804.1310400000002</v>
      </c>
      <c r="AE5047" s="151"/>
      <c r="AF5047" s="151"/>
      <c r="AG5047" s="141" t="s">
        <v>17</v>
      </c>
      <c r="AH5047" s="229">
        <v>1.0041923212E-2</v>
      </c>
      <c r="AI5047" s="229">
        <v>1.0645127149862409E-3</v>
      </c>
      <c r="AJ5047" s="229">
        <v>3.0729628E-4</v>
      </c>
    </row>
    <row r="5048" spans="1:36" ht="13.5" thickBot="1">
      <c r="A5048" s="153">
        <v>8694</v>
      </c>
      <c r="B5048" s="153">
        <v>12534</v>
      </c>
      <c r="C5048" s="141" t="s">
        <v>1340</v>
      </c>
      <c r="D5048" s="141">
        <v>520029935</v>
      </c>
      <c r="E5048" s="141" t="s">
        <v>429</v>
      </c>
      <c r="F5048" s="141" t="s">
        <v>1849</v>
      </c>
      <c r="G5048" s="141" t="s">
        <v>3658</v>
      </c>
      <c r="H5048" s="141" t="s">
        <v>76</v>
      </c>
      <c r="I5048" s="141" t="s">
        <v>228</v>
      </c>
      <c r="J5048" s="141" t="s">
        <v>53</v>
      </c>
      <c r="K5048" s="141" t="s">
        <v>53</v>
      </c>
      <c r="L5048" s="141" t="s">
        <v>821</v>
      </c>
      <c r="M5048" s="141" t="s">
        <v>311</v>
      </c>
      <c r="N5048" s="141" t="s">
        <v>256</v>
      </c>
      <c r="O5048" s="141" t="s">
        <v>62</v>
      </c>
      <c r="P5048" s="141" t="s">
        <v>1205</v>
      </c>
      <c r="Q5048" s="141" t="s">
        <v>65</v>
      </c>
      <c r="R5048" s="141" t="s">
        <v>57</v>
      </c>
      <c r="S5048" s="141" t="s">
        <v>1206</v>
      </c>
      <c r="T5048" s="227">
        <v>2.8860000000000001</v>
      </c>
      <c r="U5048" s="146">
        <v>47822</v>
      </c>
      <c r="V5048" s="208">
        <v>2.6800000000000001E-2</v>
      </c>
      <c r="W5048" s="209">
        <v>5.11E-2</v>
      </c>
      <c r="X5048" s="141" t="s">
        <v>636</v>
      </c>
      <c r="Y5048" s="141"/>
      <c r="Z5048" s="148">
        <v>4961757.3600000003</v>
      </c>
      <c r="AA5048" s="148">
        <v>1</v>
      </c>
      <c r="AB5048" s="148">
        <v>95.42</v>
      </c>
      <c r="AC5048" s="148">
        <v>0</v>
      </c>
      <c r="AD5048" s="148">
        <v>4734.5088699999997</v>
      </c>
      <c r="AE5048" s="151"/>
      <c r="AF5048" s="151"/>
      <c r="AG5048" s="141" t="s">
        <v>17</v>
      </c>
      <c r="AH5048" s="229">
        <v>2.1728229169999998E-3</v>
      </c>
      <c r="AI5048" s="229">
        <v>1.7973285910811566E-3</v>
      </c>
      <c r="AJ5048" s="229">
        <v>5.1884057699999998E-4</v>
      </c>
    </row>
    <row r="5049" spans="1:36" ht="13.5" thickBot="1">
      <c r="A5049" s="153">
        <v>8694</v>
      </c>
      <c r="B5049" s="153">
        <v>12534</v>
      </c>
      <c r="C5049" s="141" t="s">
        <v>1340</v>
      </c>
      <c r="D5049" s="141">
        <v>520029935</v>
      </c>
      <c r="E5049" s="141" t="s">
        <v>429</v>
      </c>
      <c r="F5049" s="141" t="s">
        <v>1850</v>
      </c>
      <c r="G5049" s="141" t="s">
        <v>3659</v>
      </c>
      <c r="H5049" s="141" t="s">
        <v>76</v>
      </c>
      <c r="I5049" s="141" t="s">
        <v>229</v>
      </c>
      <c r="J5049" s="141" t="s">
        <v>53</v>
      </c>
      <c r="K5049" s="141" t="s">
        <v>53</v>
      </c>
      <c r="L5049" s="141" t="s">
        <v>821</v>
      </c>
      <c r="M5049" s="141" t="s">
        <v>311</v>
      </c>
      <c r="N5049" s="141" t="s">
        <v>256</v>
      </c>
      <c r="O5049" s="141" t="s">
        <v>62</v>
      </c>
      <c r="P5049" s="141" t="s">
        <v>1288</v>
      </c>
      <c r="Q5049" s="141" t="s">
        <v>65</v>
      </c>
      <c r="R5049" s="141" t="s">
        <v>57</v>
      </c>
      <c r="S5049" s="141" t="s">
        <v>1206</v>
      </c>
      <c r="T5049" s="227">
        <v>1.724</v>
      </c>
      <c r="U5049" s="146">
        <v>48030</v>
      </c>
      <c r="V5049" s="208">
        <v>2.4199999999999999E-2</v>
      </c>
      <c r="W5049" s="209">
        <v>2.87E-2</v>
      </c>
      <c r="X5049" s="141" t="s">
        <v>636</v>
      </c>
      <c r="Y5049" s="141"/>
      <c r="Z5049" s="148">
        <v>2680453</v>
      </c>
      <c r="AA5049" s="148">
        <v>1</v>
      </c>
      <c r="AB5049" s="148">
        <v>115.28</v>
      </c>
      <c r="AC5049" s="148">
        <v>0</v>
      </c>
      <c r="AD5049" s="148">
        <v>3090.0262200000002</v>
      </c>
      <c r="AE5049" s="151"/>
      <c r="AF5049" s="151"/>
      <c r="AG5049" s="141" t="s">
        <v>17</v>
      </c>
      <c r="AH5049" s="229">
        <v>1.7702106720000001E-3</v>
      </c>
      <c r="AI5049" s="229">
        <v>1.1730451087731161E-3</v>
      </c>
      <c r="AJ5049" s="229">
        <v>3.3862667299999999E-4</v>
      </c>
    </row>
    <row r="5050" spans="1:36" ht="13.5" thickBot="1">
      <c r="A5050" s="153">
        <v>8694</v>
      </c>
      <c r="B5050" s="153">
        <v>12534</v>
      </c>
      <c r="C5050" s="141" t="s">
        <v>1340</v>
      </c>
      <c r="D5050" s="141">
        <v>520029935</v>
      </c>
      <c r="E5050" s="141" t="s">
        <v>429</v>
      </c>
      <c r="F5050" s="141" t="s">
        <v>1851</v>
      </c>
      <c r="G5050" s="141" t="s">
        <v>3660</v>
      </c>
      <c r="H5050" s="141" t="s">
        <v>76</v>
      </c>
      <c r="I5050" s="141" t="s">
        <v>229</v>
      </c>
      <c r="J5050" s="141" t="s">
        <v>53</v>
      </c>
      <c r="K5050" s="141" t="s">
        <v>53</v>
      </c>
      <c r="L5050" s="141" t="s">
        <v>821</v>
      </c>
      <c r="M5050" s="141" t="s">
        <v>311</v>
      </c>
      <c r="N5050" s="141" t="s">
        <v>256</v>
      </c>
      <c r="O5050" s="141" t="s">
        <v>62</v>
      </c>
      <c r="P5050" s="141" t="s">
        <v>1205</v>
      </c>
      <c r="Q5050" s="141" t="s">
        <v>65</v>
      </c>
      <c r="R5050" s="141" t="s">
        <v>57</v>
      </c>
      <c r="S5050" s="141" t="s">
        <v>1206</v>
      </c>
      <c r="T5050" s="227">
        <v>3.9820000000000002</v>
      </c>
      <c r="U5050" s="146">
        <v>48441</v>
      </c>
      <c r="V5050" s="208">
        <v>2E-3</v>
      </c>
      <c r="W5050" s="209">
        <v>2.52E-2</v>
      </c>
      <c r="X5050" s="141" t="s">
        <v>636</v>
      </c>
      <c r="Y5050" s="141"/>
      <c r="Z5050" s="148">
        <v>8947022.6300000008</v>
      </c>
      <c r="AA5050" s="148">
        <v>1</v>
      </c>
      <c r="AB5050" s="148">
        <v>102.6</v>
      </c>
      <c r="AC5050" s="148">
        <v>0</v>
      </c>
      <c r="AD5050" s="148">
        <v>9179.6452200000003</v>
      </c>
      <c r="AE5050" s="151"/>
      <c r="AF5050" s="151"/>
      <c r="AG5050" s="141" t="s">
        <v>17</v>
      </c>
      <c r="AH5050" s="229">
        <v>2.460695152E-3</v>
      </c>
      <c r="AI5050" s="229">
        <v>3.4848047100368993E-3</v>
      </c>
      <c r="AJ5050" s="229">
        <v>1.0059696900000001E-3</v>
      </c>
    </row>
    <row r="5051" spans="1:36" ht="13.5" thickBot="1">
      <c r="A5051" s="153">
        <v>8694</v>
      </c>
      <c r="B5051" s="153">
        <v>12534</v>
      </c>
      <c r="C5051" s="141" t="s">
        <v>1340</v>
      </c>
      <c r="D5051" s="141">
        <v>520029935</v>
      </c>
      <c r="E5051" s="141" t="s">
        <v>429</v>
      </c>
      <c r="F5051" s="141" t="s">
        <v>1852</v>
      </c>
      <c r="G5051" s="141" t="s">
        <v>3661</v>
      </c>
      <c r="H5051" s="141" t="s">
        <v>76</v>
      </c>
      <c r="I5051" s="141" t="s">
        <v>229</v>
      </c>
      <c r="J5051" s="141" t="s">
        <v>53</v>
      </c>
      <c r="K5051" s="141" t="s">
        <v>53</v>
      </c>
      <c r="L5051" s="141" t="s">
        <v>821</v>
      </c>
      <c r="M5051" s="141" t="s">
        <v>311</v>
      </c>
      <c r="N5051" s="141" t="s">
        <v>256</v>
      </c>
      <c r="O5051" s="141" t="s">
        <v>62</v>
      </c>
      <c r="P5051" s="141" t="s">
        <v>1288</v>
      </c>
      <c r="Q5051" s="141" t="s">
        <v>65</v>
      </c>
      <c r="R5051" s="141" t="s">
        <v>57</v>
      </c>
      <c r="S5051" s="141" t="s">
        <v>1206</v>
      </c>
      <c r="T5051" s="227">
        <v>3.0720000000000001</v>
      </c>
      <c r="U5051" s="146">
        <v>48519</v>
      </c>
      <c r="V5051" s="208">
        <v>2E-3</v>
      </c>
      <c r="W5051" s="209">
        <v>3.0800000000000001E-2</v>
      </c>
      <c r="X5051" s="141" t="s">
        <v>636</v>
      </c>
      <c r="Y5051" s="141"/>
      <c r="Z5051" s="148">
        <v>6142384</v>
      </c>
      <c r="AA5051" s="148">
        <v>1</v>
      </c>
      <c r="AB5051" s="148">
        <v>103.31</v>
      </c>
      <c r="AC5051" s="148">
        <v>0</v>
      </c>
      <c r="AD5051" s="148">
        <v>6345.6969099999997</v>
      </c>
      <c r="AE5051" s="151"/>
      <c r="AF5051" s="151"/>
      <c r="AG5051" s="141" t="s">
        <v>17</v>
      </c>
      <c r="AH5051" s="229">
        <v>1.0717822369000001E-2</v>
      </c>
      <c r="AI5051" s="229">
        <v>2.4089726727406784E-3</v>
      </c>
      <c r="AJ5051" s="229">
        <v>6.9540582500000002E-4</v>
      </c>
    </row>
    <row r="5052" spans="1:36" ht="13.5" thickBot="1">
      <c r="A5052" s="153">
        <v>8694</v>
      </c>
      <c r="B5052" s="153">
        <v>12534</v>
      </c>
      <c r="C5052" s="141" t="s">
        <v>1853</v>
      </c>
      <c r="D5052" s="141">
        <v>520030859</v>
      </c>
      <c r="E5052" s="141" t="s">
        <v>429</v>
      </c>
      <c r="F5052" s="141" t="s">
        <v>1854</v>
      </c>
      <c r="G5052" s="141" t="s">
        <v>3662</v>
      </c>
      <c r="H5052" s="141" t="s">
        <v>76</v>
      </c>
      <c r="I5052" s="141" t="s">
        <v>228</v>
      </c>
      <c r="J5052" s="141" t="s">
        <v>53</v>
      </c>
      <c r="K5052" s="141" t="s">
        <v>53</v>
      </c>
      <c r="L5052" s="141" t="s">
        <v>821</v>
      </c>
      <c r="M5052" s="141" t="s">
        <v>311</v>
      </c>
      <c r="N5052" s="141" t="s">
        <v>708</v>
      </c>
      <c r="O5052" s="141" t="s">
        <v>62</v>
      </c>
      <c r="P5052" s="141" t="s">
        <v>1310</v>
      </c>
      <c r="Q5052" s="141" t="s">
        <v>65</v>
      </c>
      <c r="R5052" s="141" t="s">
        <v>57</v>
      </c>
      <c r="S5052" s="141" t="s">
        <v>1206</v>
      </c>
      <c r="T5052" s="227">
        <v>2.8650000000000002</v>
      </c>
      <c r="U5052" s="146">
        <v>49150</v>
      </c>
      <c r="V5052" s="208">
        <v>1.6400000000000001E-2</v>
      </c>
      <c r="W5052" s="209">
        <v>5.4899999999999997E-2</v>
      </c>
      <c r="X5052" s="141" t="s">
        <v>636</v>
      </c>
      <c r="Y5052" s="141"/>
      <c r="Z5052" s="148">
        <v>4786029.42</v>
      </c>
      <c r="AA5052" s="148">
        <v>1</v>
      </c>
      <c r="AB5052" s="148">
        <v>89.72</v>
      </c>
      <c r="AC5052" s="148">
        <v>0</v>
      </c>
      <c r="AD5052" s="148">
        <v>4294.0255999999999</v>
      </c>
      <c r="AE5052" s="151"/>
      <c r="AF5052" s="151"/>
      <c r="AG5052" s="141" t="s">
        <v>17</v>
      </c>
      <c r="AH5052" s="229">
        <v>1.5288728449E-2</v>
      </c>
      <c r="AI5052" s="229">
        <v>1.6301109985489201E-3</v>
      </c>
      <c r="AJ5052" s="229">
        <v>4.7056934099999999E-4</v>
      </c>
    </row>
    <row r="5053" spans="1:36" ht="13.5" thickBot="1">
      <c r="A5053" s="153">
        <v>8694</v>
      </c>
      <c r="B5053" s="153">
        <v>12534</v>
      </c>
      <c r="C5053" s="141" t="s">
        <v>1342</v>
      </c>
      <c r="D5053" s="141">
        <v>520001736</v>
      </c>
      <c r="E5053" s="141" t="s">
        <v>429</v>
      </c>
      <c r="F5053" s="141" t="s">
        <v>1343</v>
      </c>
      <c r="G5053" s="141" t="s">
        <v>3276</v>
      </c>
      <c r="H5053" s="141" t="s">
        <v>76</v>
      </c>
      <c r="I5053" s="141" t="s">
        <v>229</v>
      </c>
      <c r="J5053" s="141" t="s">
        <v>53</v>
      </c>
      <c r="K5053" s="141" t="s">
        <v>53</v>
      </c>
      <c r="L5053" s="141" t="s">
        <v>821</v>
      </c>
      <c r="M5053" s="141" t="s">
        <v>311</v>
      </c>
      <c r="N5053" s="141" t="s">
        <v>651</v>
      </c>
      <c r="O5053" s="141" t="s">
        <v>62</v>
      </c>
      <c r="P5053" s="141" t="s">
        <v>1310</v>
      </c>
      <c r="Q5053" s="141" t="s">
        <v>65</v>
      </c>
      <c r="R5053" s="141" t="s">
        <v>57</v>
      </c>
      <c r="S5053" s="141" t="s">
        <v>1206</v>
      </c>
      <c r="T5053" s="227">
        <v>0.98399999999999999</v>
      </c>
      <c r="U5053" s="146">
        <v>46112</v>
      </c>
      <c r="V5053" s="208">
        <v>4.7500000000000001E-2</v>
      </c>
      <c r="W5053" s="209">
        <v>2.5499999999999998E-2</v>
      </c>
      <c r="X5053" s="141" t="s">
        <v>636</v>
      </c>
      <c r="Y5053" s="141"/>
      <c r="Z5053" s="148">
        <v>15350001.939999999</v>
      </c>
      <c r="AA5053" s="148">
        <v>1</v>
      </c>
      <c r="AB5053" s="148">
        <v>142.99</v>
      </c>
      <c r="AC5053" s="148">
        <v>0</v>
      </c>
      <c r="AD5053" s="148">
        <v>21948.967769999999</v>
      </c>
      <c r="AE5053" s="151"/>
      <c r="AF5053" s="151"/>
      <c r="AG5053" s="141" t="s">
        <v>17</v>
      </c>
      <c r="AH5053" s="229">
        <v>1.6063777567E-2</v>
      </c>
      <c r="AI5053" s="229">
        <v>8.3323335959321621E-3</v>
      </c>
      <c r="AJ5053" s="229">
        <v>2.4053213159999998E-3</v>
      </c>
    </row>
    <row r="5054" spans="1:36" ht="13.5" thickBot="1">
      <c r="A5054" s="153">
        <v>8694</v>
      </c>
      <c r="B5054" s="153">
        <v>12534</v>
      </c>
      <c r="C5054" s="141" t="s">
        <v>1342</v>
      </c>
      <c r="D5054" s="141">
        <v>520001736</v>
      </c>
      <c r="E5054" s="141" t="s">
        <v>429</v>
      </c>
      <c r="F5054" s="141" t="s">
        <v>1855</v>
      </c>
      <c r="G5054" s="141" t="s">
        <v>3663</v>
      </c>
      <c r="H5054" s="141" t="s">
        <v>76</v>
      </c>
      <c r="I5054" s="141" t="s">
        <v>228</v>
      </c>
      <c r="J5054" s="141" t="s">
        <v>53</v>
      </c>
      <c r="K5054" s="141" t="s">
        <v>53</v>
      </c>
      <c r="L5054" s="141" t="s">
        <v>821</v>
      </c>
      <c r="M5054" s="141" t="s">
        <v>311</v>
      </c>
      <c r="N5054" s="141" t="s">
        <v>651</v>
      </c>
      <c r="O5054" s="141" t="s">
        <v>62</v>
      </c>
      <c r="P5054" s="141" t="s">
        <v>1310</v>
      </c>
      <c r="Q5054" s="141" t="s">
        <v>65</v>
      </c>
      <c r="R5054" s="141" t="s">
        <v>57</v>
      </c>
      <c r="S5054" s="141" t="s">
        <v>1206</v>
      </c>
      <c r="T5054" s="227">
        <v>5.14</v>
      </c>
      <c r="U5054" s="146">
        <v>49125</v>
      </c>
      <c r="V5054" s="208">
        <v>2.5499999999999998E-2</v>
      </c>
      <c r="W5054" s="209">
        <v>6.0100000000000001E-2</v>
      </c>
      <c r="X5054" s="141" t="s">
        <v>636</v>
      </c>
      <c r="Y5054" s="141"/>
      <c r="Z5054" s="148">
        <v>1099629.6299999999</v>
      </c>
      <c r="AA5054" s="148">
        <v>1</v>
      </c>
      <c r="AB5054" s="148">
        <v>84.61</v>
      </c>
      <c r="AC5054" s="148">
        <v>0</v>
      </c>
      <c r="AD5054" s="148">
        <v>930.39662999999996</v>
      </c>
      <c r="AE5054" s="151"/>
      <c r="AF5054" s="151"/>
      <c r="AG5054" s="141" t="s">
        <v>17</v>
      </c>
      <c r="AH5054" s="229">
        <v>6.3418882200000002E-4</v>
      </c>
      <c r="AI5054" s="229">
        <v>3.5319998548118809E-4</v>
      </c>
      <c r="AJ5054" s="229">
        <v>1.0195936600000001E-4</v>
      </c>
    </row>
    <row r="5055" spans="1:36" ht="13.5" thickBot="1">
      <c r="A5055" s="153">
        <v>8694</v>
      </c>
      <c r="B5055" s="153">
        <v>12534</v>
      </c>
      <c r="C5055" s="141" t="s">
        <v>1342</v>
      </c>
      <c r="D5055" s="141">
        <v>520001736</v>
      </c>
      <c r="E5055" s="141" t="s">
        <v>429</v>
      </c>
      <c r="F5055" s="141" t="s">
        <v>1856</v>
      </c>
      <c r="G5055" s="141" t="s">
        <v>3664</v>
      </c>
      <c r="H5055" s="141" t="s">
        <v>76</v>
      </c>
      <c r="I5055" s="141" t="s">
        <v>229</v>
      </c>
      <c r="J5055" s="141" t="s">
        <v>53</v>
      </c>
      <c r="K5055" s="141" t="s">
        <v>53</v>
      </c>
      <c r="L5055" s="141" t="s">
        <v>821</v>
      </c>
      <c r="M5055" s="141" t="s">
        <v>311</v>
      </c>
      <c r="N5055" s="141" t="s">
        <v>651</v>
      </c>
      <c r="O5055" s="141" t="s">
        <v>62</v>
      </c>
      <c r="P5055" s="141" t="s">
        <v>1310</v>
      </c>
      <c r="Q5055" s="141" t="s">
        <v>65</v>
      </c>
      <c r="R5055" s="141" t="s">
        <v>57</v>
      </c>
      <c r="S5055" s="141" t="s">
        <v>1206</v>
      </c>
      <c r="T5055" s="227">
        <v>3.968</v>
      </c>
      <c r="U5055" s="146">
        <v>48760</v>
      </c>
      <c r="V5055" s="208">
        <v>5.0000000000000001E-3</v>
      </c>
      <c r="W5055" s="209">
        <v>3.1899999999999998E-2</v>
      </c>
      <c r="X5055" s="141" t="s">
        <v>636</v>
      </c>
      <c r="Y5055" s="141"/>
      <c r="Z5055" s="148">
        <v>291500</v>
      </c>
      <c r="AA5055" s="148">
        <v>1</v>
      </c>
      <c r="AB5055" s="148">
        <v>103.53</v>
      </c>
      <c r="AC5055" s="148">
        <v>0</v>
      </c>
      <c r="AD5055" s="148">
        <v>301.78994999999998</v>
      </c>
      <c r="AE5055" s="151"/>
      <c r="AF5055" s="151"/>
      <c r="AG5055" s="141" t="s">
        <v>17</v>
      </c>
      <c r="AH5055" s="229">
        <v>1.81121425E-4</v>
      </c>
      <c r="AI5055" s="229">
        <v>1.1456641449611494E-4</v>
      </c>
      <c r="AJ5055" s="229">
        <v>3.3072252299465599E-5</v>
      </c>
    </row>
    <row r="5056" spans="1:36" ht="13.5" thickBot="1">
      <c r="A5056" s="153">
        <v>8694</v>
      </c>
      <c r="B5056" s="153">
        <v>12534</v>
      </c>
      <c r="C5056" s="141" t="s">
        <v>1342</v>
      </c>
      <c r="D5056" s="141">
        <v>520001736</v>
      </c>
      <c r="E5056" s="141" t="s">
        <v>429</v>
      </c>
      <c r="F5056" s="141" t="s">
        <v>1857</v>
      </c>
      <c r="G5056" s="141" t="s">
        <v>3665</v>
      </c>
      <c r="H5056" s="141" t="s">
        <v>76</v>
      </c>
      <c r="I5056" s="141" t="s">
        <v>229</v>
      </c>
      <c r="J5056" s="141" t="s">
        <v>53</v>
      </c>
      <c r="K5056" s="141" t="s">
        <v>53</v>
      </c>
      <c r="L5056" s="141" t="s">
        <v>821</v>
      </c>
      <c r="M5056" s="141" t="s">
        <v>311</v>
      </c>
      <c r="N5056" s="141" t="s">
        <v>651</v>
      </c>
      <c r="O5056" s="141" t="s">
        <v>62</v>
      </c>
      <c r="P5056" s="141" t="s">
        <v>1310</v>
      </c>
      <c r="Q5056" s="141" t="s">
        <v>65</v>
      </c>
      <c r="R5056" s="141" t="s">
        <v>57</v>
      </c>
      <c r="S5056" s="141" t="s">
        <v>1206</v>
      </c>
      <c r="T5056" s="227">
        <v>5.1369999999999996</v>
      </c>
      <c r="U5056" s="146">
        <v>49491</v>
      </c>
      <c r="V5056" s="208">
        <v>5.8999999999999999E-3</v>
      </c>
      <c r="W5056" s="209">
        <v>3.32E-2</v>
      </c>
      <c r="X5056" s="141" t="s">
        <v>636</v>
      </c>
      <c r="Y5056" s="141"/>
      <c r="Z5056" s="148">
        <v>635000</v>
      </c>
      <c r="AA5056" s="148">
        <v>1</v>
      </c>
      <c r="AB5056" s="148">
        <v>97.54</v>
      </c>
      <c r="AC5056" s="148">
        <v>0</v>
      </c>
      <c r="AD5056" s="148">
        <v>619.37900000000002</v>
      </c>
      <c r="AE5056" s="151"/>
      <c r="AF5056" s="151"/>
      <c r="AG5056" s="141" t="s">
        <v>17</v>
      </c>
      <c r="AH5056" s="229">
        <v>4.5340269699999997E-4</v>
      </c>
      <c r="AI5056" s="229">
        <v>2.3513053116642612E-4</v>
      </c>
      <c r="AJ5056" s="229">
        <v>6.7875880416132803E-5</v>
      </c>
    </row>
    <row r="5057" spans="1:36" ht="13.5" thickBot="1">
      <c r="A5057" s="153">
        <v>8694</v>
      </c>
      <c r="B5057" s="153">
        <v>12534</v>
      </c>
      <c r="C5057" s="141" t="s">
        <v>3666</v>
      </c>
      <c r="D5057" s="141">
        <v>520017450</v>
      </c>
      <c r="E5057" s="141" t="s">
        <v>429</v>
      </c>
      <c r="F5057" s="141" t="s">
        <v>1858</v>
      </c>
      <c r="G5057" s="141" t="s">
        <v>3667</v>
      </c>
      <c r="H5057" s="141" t="s">
        <v>76</v>
      </c>
      <c r="I5057" s="141" t="s">
        <v>229</v>
      </c>
      <c r="J5057" s="141" t="s">
        <v>53</v>
      </c>
      <c r="K5057" s="141" t="s">
        <v>53</v>
      </c>
      <c r="L5057" s="141" t="s">
        <v>821</v>
      </c>
      <c r="M5057" s="141" t="s">
        <v>311</v>
      </c>
      <c r="N5057" s="141" t="s">
        <v>269</v>
      </c>
      <c r="O5057" s="141" t="s">
        <v>62</v>
      </c>
      <c r="P5057" s="141" t="s">
        <v>1310</v>
      </c>
      <c r="Q5057" s="141" t="s">
        <v>65</v>
      </c>
      <c r="R5057" s="141" t="s">
        <v>57</v>
      </c>
      <c r="S5057" s="141" t="s">
        <v>1206</v>
      </c>
      <c r="T5057" s="227">
        <v>4.5369999999999999</v>
      </c>
      <c r="U5057" s="146">
        <v>47604</v>
      </c>
      <c r="V5057" s="208">
        <v>4.4000000000000003E-3</v>
      </c>
      <c r="W5057" s="209">
        <v>2.7E-2</v>
      </c>
      <c r="X5057" s="141" t="s">
        <v>636</v>
      </c>
      <c r="Y5057" s="141"/>
      <c r="Z5057" s="148">
        <v>2423188.42</v>
      </c>
      <c r="AA5057" s="148">
        <v>1</v>
      </c>
      <c r="AB5057" s="148">
        <v>104.2</v>
      </c>
      <c r="AC5057" s="148">
        <v>0</v>
      </c>
      <c r="AD5057" s="148">
        <v>2524.9623299999998</v>
      </c>
      <c r="AE5057" s="151"/>
      <c r="AF5057" s="151"/>
      <c r="AG5057" s="141" t="s">
        <v>17</v>
      </c>
      <c r="AH5057" s="229">
        <v>2.8407963759999998E-3</v>
      </c>
      <c r="AI5057" s="229">
        <v>9.5853384410533263E-4</v>
      </c>
      <c r="AJ5057" s="229">
        <v>2.7670302200000002E-4</v>
      </c>
    </row>
    <row r="5058" spans="1:36" ht="13.5" thickBot="1">
      <c r="A5058" s="153">
        <v>8694</v>
      </c>
      <c r="B5058" s="153">
        <v>12534</v>
      </c>
      <c r="C5058" s="141" t="s">
        <v>3666</v>
      </c>
      <c r="D5058" s="141">
        <v>520017450</v>
      </c>
      <c r="E5058" s="141" t="s">
        <v>429</v>
      </c>
      <c r="F5058" s="141" t="s">
        <v>1859</v>
      </c>
      <c r="G5058" s="141" t="s">
        <v>3668</v>
      </c>
      <c r="H5058" s="141" t="s">
        <v>76</v>
      </c>
      <c r="I5058" s="141" t="s">
        <v>228</v>
      </c>
      <c r="J5058" s="141" t="s">
        <v>53</v>
      </c>
      <c r="K5058" s="141" t="s">
        <v>53</v>
      </c>
      <c r="L5058" s="141" t="s">
        <v>821</v>
      </c>
      <c r="M5058" s="141" t="s">
        <v>311</v>
      </c>
      <c r="N5058" s="141" t="s">
        <v>269</v>
      </c>
      <c r="O5058" s="141" t="s">
        <v>62</v>
      </c>
      <c r="P5058" s="141" t="s">
        <v>1310</v>
      </c>
      <c r="Q5058" s="141" t="s">
        <v>65</v>
      </c>
      <c r="R5058" s="141" t="s">
        <v>57</v>
      </c>
      <c r="S5058" s="141" t="s">
        <v>1206</v>
      </c>
      <c r="T5058" s="227">
        <v>4.2370000000000001</v>
      </c>
      <c r="U5058" s="146">
        <v>48579</v>
      </c>
      <c r="V5058" s="208">
        <v>1.9400000000000001E-2</v>
      </c>
      <c r="W5058" s="209">
        <v>5.5100000000000003E-2</v>
      </c>
      <c r="X5058" s="141" t="s">
        <v>636</v>
      </c>
      <c r="Y5058" s="141"/>
      <c r="Z5058" s="148">
        <v>6105000</v>
      </c>
      <c r="AA5058" s="148">
        <v>1</v>
      </c>
      <c r="AB5058" s="148">
        <v>86.54</v>
      </c>
      <c r="AC5058" s="148">
        <v>0</v>
      </c>
      <c r="AD5058" s="148">
        <v>5283.2669999999998</v>
      </c>
      <c r="AE5058" s="151"/>
      <c r="AF5058" s="151"/>
      <c r="AG5058" s="141" t="s">
        <v>17</v>
      </c>
      <c r="AH5058" s="229">
        <v>9.9522975210000007E-3</v>
      </c>
      <c r="AI5058" s="229">
        <v>2.0056498137716173E-3</v>
      </c>
      <c r="AJ5058" s="229">
        <v>5.7897732900000004E-4</v>
      </c>
    </row>
    <row r="5059" spans="1:36" ht="13.5" thickBot="1">
      <c r="A5059" s="153">
        <v>8694</v>
      </c>
      <c r="B5059" s="153">
        <v>12534</v>
      </c>
      <c r="C5059" s="141" t="s">
        <v>1626</v>
      </c>
      <c r="D5059" s="141">
        <v>520032178</v>
      </c>
      <c r="E5059" s="141" t="s">
        <v>429</v>
      </c>
      <c r="F5059" s="141" t="s">
        <v>1860</v>
      </c>
      <c r="G5059" s="141" t="s">
        <v>3245</v>
      </c>
      <c r="H5059" s="141" t="s">
        <v>76</v>
      </c>
      <c r="I5059" s="141" t="s">
        <v>228</v>
      </c>
      <c r="J5059" s="141" t="s">
        <v>53</v>
      </c>
      <c r="K5059" s="141" t="s">
        <v>53</v>
      </c>
      <c r="L5059" s="141" t="s">
        <v>821</v>
      </c>
      <c r="M5059" s="141" t="s">
        <v>311</v>
      </c>
      <c r="N5059" s="141" t="s">
        <v>140</v>
      </c>
      <c r="O5059" s="141" t="s">
        <v>62</v>
      </c>
      <c r="P5059" s="141" t="s">
        <v>298</v>
      </c>
      <c r="Q5059" s="141" t="s">
        <v>298</v>
      </c>
      <c r="R5059" s="141" t="s">
        <v>57</v>
      </c>
      <c r="S5059" s="141" t="s">
        <v>1206</v>
      </c>
      <c r="T5059" s="227">
        <v>1.647</v>
      </c>
      <c r="U5059" s="146">
        <v>46203</v>
      </c>
      <c r="V5059" s="208">
        <v>3.8699999999999998E-2</v>
      </c>
      <c r="W5059" s="209">
        <v>6.25E-2</v>
      </c>
      <c r="X5059" s="141" t="s">
        <v>636</v>
      </c>
      <c r="Y5059" s="141"/>
      <c r="Z5059" s="148">
        <v>5073957.45</v>
      </c>
      <c r="AA5059" s="148">
        <v>1</v>
      </c>
      <c r="AB5059" s="148">
        <v>97.34</v>
      </c>
      <c r="AC5059" s="148">
        <v>0</v>
      </c>
      <c r="AD5059" s="148">
        <v>4938.9901799999998</v>
      </c>
      <c r="AE5059" s="151"/>
      <c r="AF5059" s="151"/>
      <c r="AG5059" s="141" t="s">
        <v>17</v>
      </c>
      <c r="AH5059" s="229">
        <v>1.5267230834000001E-2</v>
      </c>
      <c r="AI5059" s="229">
        <v>1.8749544050559713E-3</v>
      </c>
      <c r="AJ5059" s="229">
        <v>5.4124906799999999E-4</v>
      </c>
    </row>
    <row r="5060" spans="1:36" ht="13.5" thickBot="1">
      <c r="A5060" s="153">
        <v>8694</v>
      </c>
      <c r="B5060" s="153">
        <v>12534</v>
      </c>
      <c r="C5060" s="141" t="s">
        <v>1626</v>
      </c>
      <c r="D5060" s="141">
        <v>520032178</v>
      </c>
      <c r="E5060" s="141" t="s">
        <v>429</v>
      </c>
      <c r="F5060" s="141" t="s">
        <v>2084</v>
      </c>
      <c r="G5060" s="141" t="s">
        <v>3715</v>
      </c>
      <c r="H5060" s="141" t="s">
        <v>76</v>
      </c>
      <c r="I5060" s="141" t="s">
        <v>228</v>
      </c>
      <c r="J5060" s="141" t="s">
        <v>53</v>
      </c>
      <c r="K5060" s="141" t="s">
        <v>53</v>
      </c>
      <c r="L5060" s="141" t="s">
        <v>821</v>
      </c>
      <c r="M5060" s="141" t="s">
        <v>311</v>
      </c>
      <c r="N5060" s="141" t="s">
        <v>140</v>
      </c>
      <c r="O5060" s="141" t="s">
        <v>62</v>
      </c>
      <c r="P5060" s="141" t="s">
        <v>298</v>
      </c>
      <c r="Q5060" s="141" t="s">
        <v>298</v>
      </c>
      <c r="R5060" s="141" t="s">
        <v>57</v>
      </c>
      <c r="S5060" s="141" t="s">
        <v>1206</v>
      </c>
      <c r="T5060" s="227">
        <v>1.6519999999999999</v>
      </c>
      <c r="U5060" s="146">
        <v>46568</v>
      </c>
      <c r="V5060" s="208">
        <v>4.19E-2</v>
      </c>
      <c r="W5060" s="209">
        <v>7.2400000000000006E-2</v>
      </c>
      <c r="X5060" s="141" t="s">
        <v>636</v>
      </c>
      <c r="Y5060" s="141"/>
      <c r="Z5060" s="148">
        <v>2504000</v>
      </c>
      <c r="AA5060" s="148">
        <v>1</v>
      </c>
      <c r="AB5060" s="148">
        <v>96.4</v>
      </c>
      <c r="AC5060" s="148">
        <v>0</v>
      </c>
      <c r="AD5060" s="148">
        <v>2413.8560000000002</v>
      </c>
      <c r="AE5060" s="151"/>
      <c r="AF5060" s="151"/>
      <c r="AG5060" s="141" t="s">
        <v>17</v>
      </c>
      <c r="AH5060" s="229">
        <v>3.1300000000000001E-2</v>
      </c>
      <c r="AI5060" s="229">
        <v>9.1635532273335826E-4</v>
      </c>
      <c r="AJ5060" s="229">
        <v>2.6452721299999999E-4</v>
      </c>
    </row>
    <row r="5061" spans="1:36" ht="13.5" thickBot="1">
      <c r="A5061" s="153">
        <v>8694</v>
      </c>
      <c r="B5061" s="153">
        <v>12534</v>
      </c>
      <c r="C5061" s="141" t="s">
        <v>1626</v>
      </c>
      <c r="D5061" s="141">
        <v>520032178</v>
      </c>
      <c r="E5061" s="141" t="s">
        <v>429</v>
      </c>
      <c r="F5061" s="141" t="s">
        <v>2084</v>
      </c>
      <c r="G5061" s="141" t="s">
        <v>3715</v>
      </c>
      <c r="H5061" s="141" t="s">
        <v>76</v>
      </c>
      <c r="I5061" s="141" t="s">
        <v>228</v>
      </c>
      <c r="J5061" s="141" t="s">
        <v>53</v>
      </c>
      <c r="K5061" s="141" t="s">
        <v>53</v>
      </c>
      <c r="L5061" s="141" t="s">
        <v>54</v>
      </c>
      <c r="M5061" s="141" t="s">
        <v>311</v>
      </c>
      <c r="N5061" s="141" t="s">
        <v>140</v>
      </c>
      <c r="O5061" s="141" t="s">
        <v>62</v>
      </c>
      <c r="P5061" s="141" t="s">
        <v>298</v>
      </c>
      <c r="Q5061" s="141" t="s">
        <v>298</v>
      </c>
      <c r="R5061" s="141" t="s">
        <v>57</v>
      </c>
      <c r="S5061" s="141" t="s">
        <v>1206</v>
      </c>
      <c r="T5061" s="227">
        <v>1.6519999999999999</v>
      </c>
      <c r="U5061" s="146">
        <v>46568</v>
      </c>
      <c r="V5061" s="208">
        <v>4.19E-2</v>
      </c>
      <c r="W5061" s="209">
        <v>8.5800000000000001E-2</v>
      </c>
      <c r="X5061" s="141" t="s">
        <v>636</v>
      </c>
      <c r="Y5061" s="141"/>
      <c r="Z5061" s="148">
        <v>1252000</v>
      </c>
      <c r="AA5061" s="148">
        <v>1</v>
      </c>
      <c r="AB5061" s="148">
        <v>-96.4</v>
      </c>
      <c r="AC5061" s="148">
        <v>0</v>
      </c>
      <c r="AD5061" s="148">
        <v>-1206.9280000000001</v>
      </c>
      <c r="AE5061" s="151"/>
      <c r="AF5061" s="151"/>
      <c r="AG5061" s="141" t="s">
        <v>17</v>
      </c>
      <c r="AH5061" s="229">
        <v>1.5650000000000001E-2</v>
      </c>
      <c r="AI5061" s="229">
        <v>-4.5817766136667913E-4</v>
      </c>
      <c r="AJ5061" s="229">
        <v>-1.3226360599999999E-4</v>
      </c>
    </row>
    <row r="5062" spans="1:36" ht="13.5" thickBot="1">
      <c r="A5062" s="153">
        <v>8694</v>
      </c>
      <c r="B5062" s="153">
        <v>12534</v>
      </c>
      <c r="C5062" s="141" t="s">
        <v>1626</v>
      </c>
      <c r="D5062" s="141">
        <v>520032178</v>
      </c>
      <c r="E5062" s="141" t="s">
        <v>429</v>
      </c>
      <c r="F5062" s="141" t="s">
        <v>1861</v>
      </c>
      <c r="G5062" s="141" t="s">
        <v>3669</v>
      </c>
      <c r="H5062" s="141" t="s">
        <v>76</v>
      </c>
      <c r="I5062" s="141" t="s">
        <v>228</v>
      </c>
      <c r="J5062" s="141" t="s">
        <v>53</v>
      </c>
      <c r="K5062" s="141" t="s">
        <v>53</v>
      </c>
      <c r="L5062" s="141" t="s">
        <v>821</v>
      </c>
      <c r="M5062" s="141" t="s">
        <v>311</v>
      </c>
      <c r="N5062" s="141" t="s">
        <v>140</v>
      </c>
      <c r="O5062" s="141" t="s">
        <v>62</v>
      </c>
      <c r="P5062" s="141" t="s">
        <v>298</v>
      </c>
      <c r="Q5062" s="141" t="s">
        <v>298</v>
      </c>
      <c r="R5062" s="141" t="s">
        <v>57</v>
      </c>
      <c r="S5062" s="141" t="s">
        <v>1206</v>
      </c>
      <c r="T5062" s="227">
        <v>1.63</v>
      </c>
      <c r="U5062" s="146">
        <v>46568</v>
      </c>
      <c r="V5062" s="208">
        <v>6.25E-2</v>
      </c>
      <c r="W5062" s="209">
        <v>7.6399999999999996E-2</v>
      </c>
      <c r="X5062" s="141" t="s">
        <v>636</v>
      </c>
      <c r="Y5062" s="141"/>
      <c r="Z5062" s="148">
        <v>1915500</v>
      </c>
      <c r="AA5062" s="148">
        <v>1</v>
      </c>
      <c r="AB5062" s="148">
        <v>99.6</v>
      </c>
      <c r="AC5062" s="148">
        <v>0</v>
      </c>
      <c r="AD5062" s="148">
        <v>1907.838</v>
      </c>
      <c r="AE5062" s="151"/>
      <c r="AF5062" s="151"/>
      <c r="AG5062" s="141" t="s">
        <v>17</v>
      </c>
      <c r="AH5062" s="229">
        <v>2.5759470690000001E-2</v>
      </c>
      <c r="AI5062" s="229">
        <v>7.2425923759038009E-4</v>
      </c>
      <c r="AJ5062" s="229">
        <v>2.0907422400000001E-4</v>
      </c>
    </row>
    <row r="5063" spans="1:36" ht="13.5" thickBot="1">
      <c r="A5063" s="153">
        <v>8694</v>
      </c>
      <c r="B5063" s="153">
        <v>12534</v>
      </c>
      <c r="C5063" s="141" t="s">
        <v>1626</v>
      </c>
      <c r="D5063" s="141">
        <v>520032178</v>
      </c>
      <c r="E5063" s="141" t="s">
        <v>429</v>
      </c>
      <c r="F5063" s="141" t="s">
        <v>1861</v>
      </c>
      <c r="G5063" s="141" t="s">
        <v>3669</v>
      </c>
      <c r="H5063" s="141" t="s">
        <v>76</v>
      </c>
      <c r="I5063" s="141" t="s">
        <v>228</v>
      </c>
      <c r="J5063" s="141" t="s">
        <v>53</v>
      </c>
      <c r="K5063" s="141" t="s">
        <v>53</v>
      </c>
      <c r="L5063" s="141" t="s">
        <v>54</v>
      </c>
      <c r="M5063" s="141" t="s">
        <v>311</v>
      </c>
      <c r="N5063" s="141" t="s">
        <v>140</v>
      </c>
      <c r="O5063" s="141" t="s">
        <v>62</v>
      </c>
      <c r="P5063" s="141" t="s">
        <v>298</v>
      </c>
      <c r="Q5063" s="141" t="s">
        <v>298</v>
      </c>
      <c r="R5063" s="141" t="s">
        <v>57</v>
      </c>
      <c r="S5063" s="141" t="s">
        <v>1206</v>
      </c>
      <c r="T5063" s="227">
        <v>1.63</v>
      </c>
      <c r="U5063" s="146">
        <v>46568</v>
      </c>
      <c r="V5063" s="208">
        <v>6.25E-2</v>
      </c>
      <c r="W5063" s="209">
        <v>7.6399999999999996E-2</v>
      </c>
      <c r="X5063" s="141" t="s">
        <v>636</v>
      </c>
      <c r="Y5063" s="141"/>
      <c r="Z5063" s="148">
        <v>714000</v>
      </c>
      <c r="AA5063" s="148">
        <v>1</v>
      </c>
      <c r="AB5063" s="148">
        <v>-99.6</v>
      </c>
      <c r="AC5063" s="148">
        <v>0</v>
      </c>
      <c r="AD5063" s="148">
        <v>-711.14400000000001</v>
      </c>
      <c r="AE5063" s="151"/>
      <c r="AF5063" s="151"/>
      <c r="AG5063" s="141" t="s">
        <v>17</v>
      </c>
      <c r="AH5063" s="229">
        <v>9.6018073990000001E-3</v>
      </c>
      <c r="AI5063" s="229">
        <v>-2.6996663828740872E-4</v>
      </c>
      <c r="AJ5063" s="229">
        <v>-7.7932130573768796E-5</v>
      </c>
    </row>
    <row r="5064" spans="1:36" ht="13.5" thickBot="1">
      <c r="A5064" s="153">
        <v>8694</v>
      </c>
      <c r="B5064" s="153">
        <v>12534</v>
      </c>
      <c r="C5064" s="141" t="s">
        <v>1862</v>
      </c>
      <c r="D5064" s="141">
        <v>520022732</v>
      </c>
      <c r="E5064" s="141" t="s">
        <v>429</v>
      </c>
      <c r="F5064" s="141" t="s">
        <v>2114</v>
      </c>
      <c r="G5064" s="141" t="s">
        <v>3786</v>
      </c>
      <c r="H5064" s="141" t="s">
        <v>76</v>
      </c>
      <c r="I5064" s="141" t="s">
        <v>228</v>
      </c>
      <c r="J5064" s="141" t="s">
        <v>53</v>
      </c>
      <c r="K5064" s="141" t="s">
        <v>53</v>
      </c>
      <c r="L5064" s="141" t="s">
        <v>821</v>
      </c>
      <c r="M5064" s="141" t="s">
        <v>311</v>
      </c>
      <c r="N5064" s="141" t="s">
        <v>650</v>
      </c>
      <c r="O5064" s="141" t="s">
        <v>62</v>
      </c>
      <c r="P5064" s="141" t="s">
        <v>1310</v>
      </c>
      <c r="Q5064" s="141" t="s">
        <v>65</v>
      </c>
      <c r="R5064" s="141" t="s">
        <v>57</v>
      </c>
      <c r="S5064" s="141" t="s">
        <v>1206</v>
      </c>
      <c r="T5064" s="227">
        <v>2.83</v>
      </c>
      <c r="U5064" s="146">
        <v>47399</v>
      </c>
      <c r="V5064" s="208">
        <v>5.0900000000000001E-2</v>
      </c>
      <c r="W5064" s="209">
        <v>5.2699999999999997E-2</v>
      </c>
      <c r="X5064" s="141" t="s">
        <v>636</v>
      </c>
      <c r="Y5064" s="141"/>
      <c r="Z5064" s="148">
        <v>482946.75</v>
      </c>
      <c r="AA5064" s="148">
        <v>1</v>
      </c>
      <c r="AB5064" s="148">
        <v>99.41</v>
      </c>
      <c r="AC5064" s="148">
        <v>25.056889999999999</v>
      </c>
      <c r="AD5064" s="148">
        <v>505.15424999999999</v>
      </c>
      <c r="AE5064" s="151"/>
      <c r="AF5064" s="151"/>
      <c r="AG5064" s="141" t="s">
        <v>17</v>
      </c>
      <c r="AH5064" s="229">
        <v>9.3555241600000005E-4</v>
      </c>
      <c r="AI5064" s="229">
        <v>1.917681857529519E-4</v>
      </c>
      <c r="AJ5064" s="229">
        <v>5.5358333854879303E-5</v>
      </c>
    </row>
    <row r="5065" spans="1:36" ht="13.5" thickBot="1">
      <c r="A5065" s="153">
        <v>8694</v>
      </c>
      <c r="B5065" s="153">
        <v>12534</v>
      </c>
      <c r="C5065" s="141" t="s">
        <v>1862</v>
      </c>
      <c r="D5065" s="141">
        <v>520022732</v>
      </c>
      <c r="E5065" s="141" t="s">
        <v>429</v>
      </c>
      <c r="F5065" s="141" t="s">
        <v>1863</v>
      </c>
      <c r="G5065" s="141" t="s">
        <v>3670</v>
      </c>
      <c r="H5065" s="141" t="s">
        <v>76</v>
      </c>
      <c r="I5065" s="141" t="s">
        <v>229</v>
      </c>
      <c r="J5065" s="141" t="s">
        <v>53</v>
      </c>
      <c r="K5065" s="141" t="s">
        <v>53</v>
      </c>
      <c r="L5065" s="141" t="s">
        <v>821</v>
      </c>
      <c r="M5065" s="141" t="s">
        <v>311</v>
      </c>
      <c r="N5065" s="141" t="s">
        <v>650</v>
      </c>
      <c r="O5065" s="141" t="s">
        <v>62</v>
      </c>
      <c r="P5065" s="141" t="s">
        <v>1310</v>
      </c>
      <c r="Q5065" s="141" t="s">
        <v>65</v>
      </c>
      <c r="R5065" s="141" t="s">
        <v>57</v>
      </c>
      <c r="S5065" s="141" t="s">
        <v>1206</v>
      </c>
      <c r="T5065" s="227">
        <v>2.4430000000000001</v>
      </c>
      <c r="U5065" s="146">
        <v>47034</v>
      </c>
      <c r="V5065" s="208">
        <v>4.2999999999999997E-2</v>
      </c>
      <c r="W5065" s="209">
        <v>2.3E-2</v>
      </c>
      <c r="X5065" s="141" t="s">
        <v>636</v>
      </c>
      <c r="Y5065" s="141"/>
      <c r="Z5065" s="148">
        <v>23057.22</v>
      </c>
      <c r="AA5065" s="148">
        <v>1</v>
      </c>
      <c r="AB5065" s="148">
        <v>120.79</v>
      </c>
      <c r="AC5065" s="148">
        <v>0.89117000000000002</v>
      </c>
      <c r="AD5065" s="148">
        <v>28.741990000000001</v>
      </c>
      <c r="AE5065" s="151"/>
      <c r="AF5065" s="151"/>
      <c r="AG5065" s="141" t="s">
        <v>17</v>
      </c>
      <c r="AH5065" s="229">
        <v>5.6522982523783699E-5</v>
      </c>
      <c r="AI5065" s="229">
        <v>1.0911121260940568E-5</v>
      </c>
      <c r="AJ5065" s="229">
        <v>3.1497481770639398E-6</v>
      </c>
    </row>
    <row r="5066" spans="1:36" ht="13.5" thickBot="1">
      <c r="A5066" s="153">
        <v>8694</v>
      </c>
      <c r="B5066" s="153">
        <v>12534</v>
      </c>
      <c r="C5066" s="141" t="s">
        <v>1344</v>
      </c>
      <c r="D5066" s="141">
        <v>520033309</v>
      </c>
      <c r="E5066" s="141" t="s">
        <v>429</v>
      </c>
      <c r="F5066" s="141" t="s">
        <v>1345</v>
      </c>
      <c r="G5066" s="141" t="s">
        <v>3277</v>
      </c>
      <c r="H5066" s="141" t="s">
        <v>76</v>
      </c>
      <c r="I5066" s="141" t="s">
        <v>623</v>
      </c>
      <c r="J5066" s="141" t="s">
        <v>53</v>
      </c>
      <c r="K5066" s="141" t="s">
        <v>53</v>
      </c>
      <c r="L5066" s="141" t="s">
        <v>821</v>
      </c>
      <c r="M5066" s="141" t="s">
        <v>311</v>
      </c>
      <c r="N5066" s="141" t="s">
        <v>140</v>
      </c>
      <c r="O5066" s="141" t="s">
        <v>62</v>
      </c>
      <c r="P5066" s="141" t="s">
        <v>1346</v>
      </c>
      <c r="Q5066" s="141" t="s">
        <v>65</v>
      </c>
      <c r="R5066" s="141" t="s">
        <v>57</v>
      </c>
      <c r="S5066" s="141" t="s">
        <v>1206</v>
      </c>
      <c r="T5066" s="227">
        <v>0.249</v>
      </c>
      <c r="U5066" s="146">
        <v>45657</v>
      </c>
      <c r="V5066" s="208">
        <v>1.4999999999999999E-2</v>
      </c>
      <c r="W5066" s="209">
        <v>6.8500000000000005E-2</v>
      </c>
      <c r="X5066" s="141" t="s">
        <v>636</v>
      </c>
      <c r="Y5066" s="141"/>
      <c r="Z5066" s="148">
        <v>22.51</v>
      </c>
      <c r="AA5066" s="148">
        <v>1</v>
      </c>
      <c r="AB5066" s="148">
        <v>99.1</v>
      </c>
      <c r="AC5066" s="148">
        <v>0</v>
      </c>
      <c r="AD5066" s="148">
        <v>2.231E-2</v>
      </c>
      <c r="AE5066" s="151"/>
      <c r="AF5066" s="151"/>
      <c r="AG5066" s="141" t="s">
        <v>17</v>
      </c>
      <c r="AH5066" s="229">
        <v>4.0460509257790502E-7</v>
      </c>
      <c r="AI5066" s="229">
        <v>8.4693897441194595E-9</v>
      </c>
      <c r="AJ5066" s="229">
        <v>2.44488575183195E-9</v>
      </c>
    </row>
    <row r="5067" spans="1:36" ht="13.5" thickBot="1">
      <c r="A5067" s="153">
        <v>8694</v>
      </c>
      <c r="B5067" s="153">
        <v>12534</v>
      </c>
      <c r="C5067" s="141" t="s">
        <v>1344</v>
      </c>
      <c r="D5067" s="141">
        <v>520033309</v>
      </c>
      <c r="E5067" s="141" t="s">
        <v>429</v>
      </c>
      <c r="F5067" s="141" t="s">
        <v>1864</v>
      </c>
      <c r="G5067" s="141" t="s">
        <v>3671</v>
      </c>
      <c r="H5067" s="141" t="s">
        <v>76</v>
      </c>
      <c r="I5067" s="141" t="s">
        <v>228</v>
      </c>
      <c r="J5067" s="141" t="s">
        <v>53</v>
      </c>
      <c r="K5067" s="141" t="s">
        <v>53</v>
      </c>
      <c r="L5067" s="141" t="s">
        <v>821</v>
      </c>
      <c r="M5067" s="141" t="s">
        <v>311</v>
      </c>
      <c r="N5067" s="141" t="s">
        <v>140</v>
      </c>
      <c r="O5067" s="141" t="s">
        <v>62</v>
      </c>
      <c r="P5067" s="141" t="s">
        <v>298</v>
      </c>
      <c r="Q5067" s="141" t="s">
        <v>298</v>
      </c>
      <c r="R5067" s="141" t="s">
        <v>57</v>
      </c>
      <c r="S5067" s="141" t="s">
        <v>1206</v>
      </c>
      <c r="T5067" s="227">
        <v>1.79</v>
      </c>
      <c r="U5067" s="146">
        <v>46569</v>
      </c>
      <c r="V5067" s="208">
        <v>2.9000000000000001E-2</v>
      </c>
      <c r="W5067" s="209">
        <v>7.1599999999999997E-2</v>
      </c>
      <c r="X5067" s="141" t="s">
        <v>636</v>
      </c>
      <c r="Y5067" s="141"/>
      <c r="Z5067" s="148">
        <v>8779061.6799999997</v>
      </c>
      <c r="AA5067" s="148">
        <v>1</v>
      </c>
      <c r="AB5067" s="148">
        <v>93.66</v>
      </c>
      <c r="AC5067" s="148">
        <v>0</v>
      </c>
      <c r="AD5067" s="148">
        <v>8222.4691700000003</v>
      </c>
      <c r="AE5067" s="151"/>
      <c r="AF5067" s="151"/>
      <c r="AG5067" s="141" t="s">
        <v>17</v>
      </c>
      <c r="AH5067" s="229">
        <v>4.5936950677000002E-2</v>
      </c>
      <c r="AI5067" s="229">
        <v>3.1214386400599033E-3</v>
      </c>
      <c r="AJ5067" s="229">
        <v>9.01075648E-4</v>
      </c>
    </row>
    <row r="5068" spans="1:36" ht="13.5" thickBot="1">
      <c r="A5068" s="153">
        <v>8694</v>
      </c>
      <c r="B5068" s="153">
        <v>12534</v>
      </c>
      <c r="C5068" s="141" t="s">
        <v>1344</v>
      </c>
      <c r="D5068" s="141">
        <v>520033309</v>
      </c>
      <c r="E5068" s="141" t="s">
        <v>429</v>
      </c>
      <c r="F5068" s="141" t="s">
        <v>1865</v>
      </c>
      <c r="G5068" s="141" t="s">
        <v>3672</v>
      </c>
      <c r="H5068" s="141" t="s">
        <v>76</v>
      </c>
      <c r="I5068" s="141" t="s">
        <v>229</v>
      </c>
      <c r="J5068" s="141" t="s">
        <v>53</v>
      </c>
      <c r="K5068" s="141" t="s">
        <v>53</v>
      </c>
      <c r="L5068" s="141" t="s">
        <v>821</v>
      </c>
      <c r="M5068" s="141" t="s">
        <v>311</v>
      </c>
      <c r="N5068" s="141" t="s">
        <v>140</v>
      </c>
      <c r="O5068" s="141" t="s">
        <v>62</v>
      </c>
      <c r="P5068" s="141" t="s">
        <v>298</v>
      </c>
      <c r="Q5068" s="141" t="s">
        <v>298</v>
      </c>
      <c r="R5068" s="141" t="s">
        <v>57</v>
      </c>
      <c r="S5068" s="141" t="s">
        <v>1206</v>
      </c>
      <c r="T5068" s="227">
        <v>1.6339999999999999</v>
      </c>
      <c r="U5068" s="146">
        <v>46387</v>
      </c>
      <c r="V5068" s="208">
        <v>3.5000000000000003E-2</v>
      </c>
      <c r="W5068" s="209">
        <v>4.48E-2</v>
      </c>
      <c r="X5068" s="141" t="s">
        <v>636</v>
      </c>
      <c r="Y5068" s="141"/>
      <c r="Z5068" s="148">
        <v>2995200</v>
      </c>
      <c r="AA5068" s="148">
        <v>1</v>
      </c>
      <c r="AB5068" s="148">
        <v>108.54</v>
      </c>
      <c r="AC5068" s="148">
        <v>0</v>
      </c>
      <c r="AD5068" s="148">
        <v>3250.99008</v>
      </c>
      <c r="AE5068" s="151"/>
      <c r="AF5068" s="151"/>
      <c r="AG5068" s="141" t="s">
        <v>17</v>
      </c>
      <c r="AH5068" s="229">
        <v>1.7532306752000001E-2</v>
      </c>
      <c r="AI5068" s="229">
        <v>1.2341506966286912E-3</v>
      </c>
      <c r="AJ5068" s="229">
        <v>3.5626621799999999E-4</v>
      </c>
    </row>
    <row r="5069" spans="1:36" ht="13.5" thickBot="1">
      <c r="A5069" s="153">
        <v>8694</v>
      </c>
      <c r="B5069" s="153">
        <v>12534</v>
      </c>
      <c r="C5069" s="141" t="s">
        <v>1723</v>
      </c>
      <c r="D5069" s="141">
        <v>520039660</v>
      </c>
      <c r="E5069" s="141" t="s">
        <v>429</v>
      </c>
      <c r="F5069" s="141" t="s">
        <v>1724</v>
      </c>
      <c r="G5069" s="141" t="s">
        <v>3930</v>
      </c>
      <c r="H5069" s="141" t="s">
        <v>76</v>
      </c>
      <c r="I5069" s="141" t="s">
        <v>228</v>
      </c>
      <c r="J5069" s="141" t="s">
        <v>53</v>
      </c>
      <c r="K5069" s="141" t="s">
        <v>53</v>
      </c>
      <c r="L5069" s="141" t="s">
        <v>821</v>
      </c>
      <c r="M5069" s="141" t="s">
        <v>311</v>
      </c>
      <c r="N5069" s="141" t="s">
        <v>140</v>
      </c>
      <c r="O5069" s="141" t="s">
        <v>62</v>
      </c>
      <c r="P5069" s="141" t="s">
        <v>298</v>
      </c>
      <c r="Q5069" s="141" t="s">
        <v>298</v>
      </c>
      <c r="R5069" s="141" t="s">
        <v>57</v>
      </c>
      <c r="S5069" s="141" t="s">
        <v>1206</v>
      </c>
      <c r="T5069" s="227">
        <v>4.0250000000000004</v>
      </c>
      <c r="U5069" s="146">
        <v>48914</v>
      </c>
      <c r="V5069" s="208">
        <v>6.7299999999999999E-2</v>
      </c>
      <c r="W5069" s="209">
        <v>6.6600000000000006E-2</v>
      </c>
      <c r="X5069" s="141" t="s">
        <v>636</v>
      </c>
      <c r="Y5069" s="141"/>
      <c r="Z5069" s="148">
        <v>1628710</v>
      </c>
      <c r="AA5069" s="148">
        <v>1</v>
      </c>
      <c r="AB5069" s="148">
        <v>103.07</v>
      </c>
      <c r="AC5069" s="148">
        <v>0</v>
      </c>
      <c r="AD5069" s="148">
        <v>1678.7113999999999</v>
      </c>
      <c r="AE5069" s="151"/>
      <c r="AF5069" s="151"/>
      <c r="AG5069" s="141" t="s">
        <v>17</v>
      </c>
      <c r="AH5069" s="229">
        <v>5.9225818179999999E-3</v>
      </c>
      <c r="AI5069" s="229">
        <f>+AD5069/SUMIFS($AD:$AD,$B:$B,$B5069)</f>
        <v>6.3687164004235159E-4</v>
      </c>
      <c r="AJ5069" s="229">
        <v>1.8382180125406424E-4</v>
      </c>
    </row>
    <row r="5070" spans="1:36" ht="13.5" thickBot="1">
      <c r="A5070" s="153">
        <v>8694</v>
      </c>
      <c r="B5070" s="153">
        <v>12534</v>
      </c>
      <c r="C5070" s="141" t="s">
        <v>1347</v>
      </c>
      <c r="D5070" s="141">
        <v>199871</v>
      </c>
      <c r="E5070" s="141" t="s">
        <v>430</v>
      </c>
      <c r="F5070" s="141" t="s">
        <v>1348</v>
      </c>
      <c r="G5070" s="141" t="s">
        <v>1349</v>
      </c>
      <c r="H5070" s="141" t="s">
        <v>76</v>
      </c>
      <c r="I5070" s="141" t="s">
        <v>230</v>
      </c>
      <c r="J5070" s="141" t="s">
        <v>61</v>
      </c>
      <c r="K5070" s="141" t="s">
        <v>53</v>
      </c>
      <c r="L5070" s="141" t="s">
        <v>821</v>
      </c>
      <c r="M5070" s="141" t="s">
        <v>494</v>
      </c>
      <c r="N5070" s="141" t="s">
        <v>130</v>
      </c>
      <c r="O5070" s="141" t="s">
        <v>62</v>
      </c>
      <c r="P5070" s="141" t="s">
        <v>1350</v>
      </c>
      <c r="Q5070" s="141" t="s">
        <v>96</v>
      </c>
      <c r="R5070" s="141" t="s">
        <v>57</v>
      </c>
      <c r="S5070" s="141" t="s">
        <v>1207</v>
      </c>
      <c r="T5070" s="227">
        <v>0.111</v>
      </c>
      <c r="U5070" s="146">
        <v>45608</v>
      </c>
      <c r="V5070" s="208">
        <v>0.05</v>
      </c>
      <c r="W5070" s="209">
        <v>6.4219999999999999E-2</v>
      </c>
      <c r="X5070" s="141" t="s">
        <v>636</v>
      </c>
      <c r="Y5070" s="141"/>
      <c r="Z5070" s="148">
        <v>1764000</v>
      </c>
      <c r="AA5070" s="148">
        <v>3.71</v>
      </c>
      <c r="AB5070" s="148">
        <v>101.7923</v>
      </c>
      <c r="AC5070" s="148">
        <v>0</v>
      </c>
      <c r="AD5070" s="148">
        <v>6661.7359999999999</v>
      </c>
      <c r="AE5070" s="151"/>
      <c r="AF5070" s="151"/>
      <c r="AG5070" s="141" t="s">
        <v>17</v>
      </c>
      <c r="AH5070" s="229">
        <v>1.4112E-3</v>
      </c>
      <c r="AI5070" s="229">
        <v>2.5289483889032447E-3</v>
      </c>
      <c r="AJ5070" s="229">
        <v>7.3003959700000003E-4</v>
      </c>
    </row>
    <row r="5071" spans="1:36" ht="13.5" thickBot="1">
      <c r="A5071" s="153">
        <v>8694</v>
      </c>
      <c r="B5071" s="153">
        <v>12534</v>
      </c>
      <c r="C5071" s="141" t="s">
        <v>1866</v>
      </c>
      <c r="D5071" s="141">
        <v>135637</v>
      </c>
      <c r="E5071" s="141" t="s">
        <v>430</v>
      </c>
      <c r="F5071" s="141" t="s">
        <v>1867</v>
      </c>
      <c r="G5071" s="141" t="s">
        <v>1868</v>
      </c>
      <c r="H5071" s="141" t="s">
        <v>76</v>
      </c>
      <c r="I5071" s="141" t="s">
        <v>230</v>
      </c>
      <c r="J5071" s="141" t="s">
        <v>61</v>
      </c>
      <c r="K5071" s="141" t="s">
        <v>53</v>
      </c>
      <c r="L5071" s="141" t="s">
        <v>821</v>
      </c>
      <c r="M5071" s="141" t="s">
        <v>479</v>
      </c>
      <c r="N5071" s="141" t="s">
        <v>881</v>
      </c>
      <c r="O5071" s="141" t="s">
        <v>62</v>
      </c>
      <c r="P5071" s="141" t="s">
        <v>1355</v>
      </c>
      <c r="Q5071" s="141" t="s">
        <v>96</v>
      </c>
      <c r="R5071" s="141" t="s">
        <v>57</v>
      </c>
      <c r="S5071" s="141" t="s">
        <v>1207</v>
      </c>
      <c r="T5071" s="227">
        <v>0.16700000000000001</v>
      </c>
      <c r="U5071" s="146">
        <v>45628</v>
      </c>
      <c r="V5071" s="208">
        <v>4.4999999999999998E-2</v>
      </c>
      <c r="W5071" s="209">
        <v>6.0539999999999997E-2</v>
      </c>
      <c r="X5071" s="141" t="s">
        <v>636</v>
      </c>
      <c r="Y5071" s="141"/>
      <c r="Z5071" s="148">
        <v>55000</v>
      </c>
      <c r="AA5071" s="148">
        <v>3.71</v>
      </c>
      <c r="AB5071" s="148">
        <v>101.24550000000001</v>
      </c>
      <c r="AC5071" s="148">
        <v>0</v>
      </c>
      <c r="AD5071" s="148">
        <v>206.59144000000001</v>
      </c>
      <c r="AE5071" s="151"/>
      <c r="AF5071" s="151"/>
      <c r="AG5071" s="141" t="s">
        <v>17</v>
      </c>
      <c r="AH5071" s="229">
        <v>6.8750000000000004E-5</v>
      </c>
      <c r="AI5071" s="229">
        <v>7.8426867913889315E-5</v>
      </c>
      <c r="AJ5071" s="229">
        <v>2.26397341150357E-5</v>
      </c>
    </row>
    <row r="5072" spans="1:36" ht="13.5" thickBot="1">
      <c r="A5072" s="153">
        <v>8694</v>
      </c>
      <c r="B5072" s="153">
        <v>12534</v>
      </c>
      <c r="C5072" s="141" t="s">
        <v>1901</v>
      </c>
      <c r="D5072" s="141">
        <v>44969905</v>
      </c>
      <c r="E5072" s="141" t="s">
        <v>430</v>
      </c>
      <c r="F5072" s="141" t="s">
        <v>2085</v>
      </c>
      <c r="G5072" s="141" t="s">
        <v>2086</v>
      </c>
      <c r="H5072" s="141" t="s">
        <v>76</v>
      </c>
      <c r="I5072" s="141" t="s">
        <v>230</v>
      </c>
      <c r="J5072" s="141" t="s">
        <v>61</v>
      </c>
      <c r="K5072" s="141" t="s">
        <v>53</v>
      </c>
      <c r="L5072" s="141" t="s">
        <v>821</v>
      </c>
      <c r="M5072" s="141" t="s">
        <v>476</v>
      </c>
      <c r="N5072" s="141" t="s">
        <v>910</v>
      </c>
      <c r="O5072" s="141" t="s">
        <v>62</v>
      </c>
      <c r="P5072" s="141" t="s">
        <v>1894</v>
      </c>
      <c r="Q5072" s="141" t="s">
        <v>96</v>
      </c>
      <c r="R5072" s="141" t="s">
        <v>57</v>
      </c>
      <c r="S5072" s="141" t="s">
        <v>1213</v>
      </c>
      <c r="T5072" s="227">
        <v>2.4340000000000002</v>
      </c>
      <c r="U5072" s="146">
        <v>46477</v>
      </c>
      <c r="V5072" s="208">
        <v>1.8749999999999999E-2</v>
      </c>
      <c r="W5072" s="209">
        <v>3.986E-2</v>
      </c>
      <c r="X5072" s="141" t="s">
        <v>636</v>
      </c>
      <c r="Y5072" s="141"/>
      <c r="Z5072" s="148">
        <v>210000</v>
      </c>
      <c r="AA5072" s="148">
        <v>4.1524000000000001</v>
      </c>
      <c r="AB5072" s="148">
        <v>96.035499999999999</v>
      </c>
      <c r="AC5072" s="148">
        <v>0</v>
      </c>
      <c r="AD5072" s="148">
        <v>837.43340000000001</v>
      </c>
      <c r="AE5072" s="151"/>
      <c r="AF5072" s="151"/>
      <c r="AG5072" s="141" t="s">
        <v>17</v>
      </c>
      <c r="AH5072" s="229">
        <v>2.9999999999999997E-4</v>
      </c>
      <c r="AI5072" s="229">
        <v>3.1790900265993223E-4</v>
      </c>
      <c r="AJ5072" s="229">
        <v>9.1771805816593004E-5</v>
      </c>
    </row>
    <row r="5073" spans="1:36" ht="13.5" thickBot="1">
      <c r="A5073" s="153">
        <v>8694</v>
      </c>
      <c r="B5073" s="153">
        <v>12534</v>
      </c>
      <c r="C5073" s="141" t="s">
        <v>1869</v>
      </c>
      <c r="D5073" s="141">
        <v>38630988</v>
      </c>
      <c r="E5073" s="141" t="s">
        <v>430</v>
      </c>
      <c r="F5073" s="141" t="s">
        <v>1870</v>
      </c>
      <c r="G5073" s="141" t="s">
        <v>1871</v>
      </c>
      <c r="H5073" s="141" t="s">
        <v>76</v>
      </c>
      <c r="I5073" s="141" t="s">
        <v>230</v>
      </c>
      <c r="J5073" s="141" t="s">
        <v>61</v>
      </c>
      <c r="K5073" s="141" t="s">
        <v>198</v>
      </c>
      <c r="L5073" s="141" t="s">
        <v>821</v>
      </c>
      <c r="M5073" s="141" t="s">
        <v>102</v>
      </c>
      <c r="N5073" s="141" t="s">
        <v>931</v>
      </c>
      <c r="O5073" s="141" t="s">
        <v>62</v>
      </c>
      <c r="P5073" s="141" t="s">
        <v>1365</v>
      </c>
      <c r="Q5073" s="141" t="s">
        <v>84</v>
      </c>
      <c r="R5073" s="141" t="s">
        <v>57</v>
      </c>
      <c r="S5073" s="141" t="s">
        <v>1213</v>
      </c>
      <c r="T5073" s="227">
        <v>1.919</v>
      </c>
      <c r="U5073" s="146">
        <v>46273</v>
      </c>
      <c r="V5073" s="208">
        <v>1.2500000000000001E-2</v>
      </c>
      <c r="W5073" s="209">
        <v>3.9039999999999998E-2</v>
      </c>
      <c r="X5073" s="141" t="s">
        <v>636</v>
      </c>
      <c r="Y5073" s="141"/>
      <c r="Z5073" s="148">
        <v>1462715</v>
      </c>
      <c r="AA5073" s="148">
        <v>4.1524000000000001</v>
      </c>
      <c r="AB5073" s="148">
        <v>95.2376</v>
      </c>
      <c r="AC5073" s="148">
        <v>0</v>
      </c>
      <c r="AD5073" s="148">
        <v>5784.5201699999998</v>
      </c>
      <c r="AE5073" s="151"/>
      <c r="AF5073" s="151"/>
      <c r="AG5073" s="141" t="s">
        <v>17</v>
      </c>
      <c r="AH5073" s="229">
        <v>4.1791857139999999E-3</v>
      </c>
      <c r="AI5073" s="229">
        <v>2.1959370597243455E-3</v>
      </c>
      <c r="AJ5073" s="229">
        <v>6.3390815500000001E-4</v>
      </c>
    </row>
    <row r="5074" spans="1:36" ht="13.5" thickBot="1">
      <c r="A5074" s="153">
        <v>8694</v>
      </c>
      <c r="B5074" s="153">
        <v>12534</v>
      </c>
      <c r="C5074" s="141" t="s">
        <v>1866</v>
      </c>
      <c r="D5074" s="141">
        <v>135637</v>
      </c>
      <c r="E5074" s="141" t="s">
        <v>430</v>
      </c>
      <c r="F5074" s="141" t="s">
        <v>1873</v>
      </c>
      <c r="G5074" s="141" t="s">
        <v>1874</v>
      </c>
      <c r="H5074" s="141" t="s">
        <v>76</v>
      </c>
      <c r="I5074" s="141" t="s">
        <v>228</v>
      </c>
      <c r="J5074" s="141" t="s">
        <v>61</v>
      </c>
      <c r="K5074" s="141" t="s">
        <v>53</v>
      </c>
      <c r="L5074" s="141" t="s">
        <v>821</v>
      </c>
      <c r="M5074" s="141" t="s">
        <v>102</v>
      </c>
      <c r="N5074" s="141" t="s">
        <v>880</v>
      </c>
      <c r="O5074" s="141" t="s">
        <v>62</v>
      </c>
      <c r="P5074" s="141" t="s">
        <v>1355</v>
      </c>
      <c r="Q5074" s="141" t="s">
        <v>96</v>
      </c>
      <c r="R5074" s="141" t="s">
        <v>57</v>
      </c>
      <c r="S5074" s="141" t="s">
        <v>1207</v>
      </c>
      <c r="T5074" s="227">
        <v>9.0860000000000003</v>
      </c>
      <c r="U5074" s="146">
        <v>50556</v>
      </c>
      <c r="V5074" s="208">
        <v>6.3750000000000001E-2</v>
      </c>
      <c r="W5074" s="209">
        <v>6.5369999999999998E-2</v>
      </c>
      <c r="X5074" s="141" t="s">
        <v>636</v>
      </c>
      <c r="Y5074" s="141"/>
      <c r="Z5074" s="148">
        <v>2640000</v>
      </c>
      <c r="AA5074" s="148">
        <v>3.71</v>
      </c>
      <c r="AB5074" s="148">
        <v>100.6974</v>
      </c>
      <c r="AC5074" s="148">
        <v>0</v>
      </c>
      <c r="AD5074" s="148">
        <v>9862.70615</v>
      </c>
      <c r="AE5074" s="151"/>
      <c r="AF5074" s="151"/>
      <c r="AG5074" s="141" t="s">
        <v>17</v>
      </c>
      <c r="AH5074" s="229">
        <v>3.8089741739999999E-3</v>
      </c>
      <c r="AI5074" s="229">
        <v>3.7441103682686648E-3</v>
      </c>
      <c r="AJ5074" s="229">
        <v>1.0808242819999999E-3</v>
      </c>
    </row>
    <row r="5075" spans="1:36" ht="13.5" thickBot="1">
      <c r="A5075" s="153">
        <v>8694</v>
      </c>
      <c r="B5075" s="153">
        <v>12534</v>
      </c>
      <c r="C5075" s="141" t="s">
        <v>1875</v>
      </c>
      <c r="D5075" s="141">
        <v>43560927</v>
      </c>
      <c r="E5075" s="141" t="s">
        <v>430</v>
      </c>
      <c r="F5075" s="141" t="s">
        <v>1876</v>
      </c>
      <c r="G5075" s="141" t="s">
        <v>1877</v>
      </c>
      <c r="H5075" s="141" t="s">
        <v>76</v>
      </c>
      <c r="I5075" s="141" t="s">
        <v>230</v>
      </c>
      <c r="J5075" s="141" t="s">
        <v>61</v>
      </c>
      <c r="K5075" s="141" t="s">
        <v>153</v>
      </c>
      <c r="L5075" s="141" t="s">
        <v>821</v>
      </c>
      <c r="M5075" s="141" t="s">
        <v>476</v>
      </c>
      <c r="N5075" s="141" t="s">
        <v>931</v>
      </c>
      <c r="O5075" s="141" t="s">
        <v>62</v>
      </c>
      <c r="P5075" s="141" t="s">
        <v>1350</v>
      </c>
      <c r="Q5075" s="141" t="s">
        <v>96</v>
      </c>
      <c r="R5075" s="141" t="s">
        <v>57</v>
      </c>
      <c r="S5075" s="141" t="s">
        <v>1210</v>
      </c>
      <c r="T5075" s="227">
        <v>4.569</v>
      </c>
      <c r="U5075" s="146">
        <v>47407</v>
      </c>
      <c r="V5075" s="208">
        <v>0.03</v>
      </c>
      <c r="W5075" s="209">
        <v>6.3439999999999996E-2</v>
      </c>
      <c r="X5075" s="141" t="s">
        <v>636</v>
      </c>
      <c r="Y5075" s="141"/>
      <c r="Z5075" s="148">
        <v>2275000</v>
      </c>
      <c r="AA5075" s="148">
        <v>4.9748000000000001</v>
      </c>
      <c r="AB5075" s="148">
        <v>88.851399999999998</v>
      </c>
      <c r="AC5075" s="148">
        <v>0</v>
      </c>
      <c r="AD5075" s="148">
        <v>10055.908240000001</v>
      </c>
      <c r="AE5075" s="151"/>
      <c r="AF5075" s="151"/>
      <c r="AG5075" s="141" t="s">
        <v>17</v>
      </c>
      <c r="AH5075" s="229">
        <v>4.5500000000000002E-3</v>
      </c>
      <c r="AI5075" s="229">
        <v>3.8174543305989407E-3</v>
      </c>
      <c r="AJ5075" s="229">
        <v>1.101996717E-3</v>
      </c>
    </row>
    <row r="5076" spans="1:36" ht="13.5" thickBot="1">
      <c r="A5076" s="153">
        <v>8694</v>
      </c>
      <c r="B5076" s="153">
        <v>12534</v>
      </c>
      <c r="C5076" s="141" t="s">
        <v>1869</v>
      </c>
      <c r="D5076" s="141">
        <v>38630988</v>
      </c>
      <c r="E5076" s="141" t="s">
        <v>430</v>
      </c>
      <c r="F5076" s="141" t="s">
        <v>1878</v>
      </c>
      <c r="G5076" s="141" t="s">
        <v>1879</v>
      </c>
      <c r="H5076" s="141" t="s">
        <v>76</v>
      </c>
      <c r="I5076" s="141" t="s">
        <v>230</v>
      </c>
      <c r="J5076" s="141" t="s">
        <v>61</v>
      </c>
      <c r="K5076" s="141" t="s">
        <v>158</v>
      </c>
      <c r="L5076" s="141" t="s">
        <v>821</v>
      </c>
      <c r="M5076" s="141" t="s">
        <v>491</v>
      </c>
      <c r="N5076" s="141" t="s">
        <v>931</v>
      </c>
      <c r="O5076" s="141" t="s">
        <v>62</v>
      </c>
      <c r="P5076" s="141" t="s">
        <v>298</v>
      </c>
      <c r="Q5076" s="141" t="s">
        <v>298</v>
      </c>
      <c r="R5076" s="141" t="s">
        <v>57</v>
      </c>
      <c r="S5076" s="141" t="s">
        <v>1213</v>
      </c>
      <c r="T5076" s="227">
        <v>2.2130000000000001</v>
      </c>
      <c r="U5076" s="146">
        <v>46402</v>
      </c>
      <c r="V5076" s="208">
        <v>2.375E-2</v>
      </c>
      <c r="W5076" s="209">
        <v>3.9559999999999998E-2</v>
      </c>
      <c r="X5076" s="141" t="s">
        <v>636</v>
      </c>
      <c r="Y5076" s="141"/>
      <c r="Z5076" s="148">
        <v>2621875</v>
      </c>
      <c r="AA5076" s="148">
        <v>4.1524000000000001</v>
      </c>
      <c r="AB5076" s="148">
        <v>98.301100000000005</v>
      </c>
      <c r="AC5076" s="148">
        <v>0</v>
      </c>
      <c r="AD5076" s="148">
        <v>10702.11325</v>
      </c>
      <c r="AE5076" s="151"/>
      <c r="AF5076" s="151"/>
      <c r="AG5076" s="141" t="s">
        <v>17</v>
      </c>
      <c r="AH5076" s="229">
        <v>8.7395833329999995E-3</v>
      </c>
      <c r="AI5076" s="229">
        <v>4.062768632898027E-3</v>
      </c>
      <c r="AJ5076" s="229">
        <v>1.1728123800000001E-3</v>
      </c>
    </row>
    <row r="5077" spans="1:36" ht="13.5" thickBot="1">
      <c r="A5077" s="153">
        <v>8694</v>
      </c>
      <c r="B5077" s="153">
        <v>12534</v>
      </c>
      <c r="C5077" s="141" t="s">
        <v>1880</v>
      </c>
      <c r="D5077" s="141">
        <v>7929910</v>
      </c>
      <c r="E5077" s="141" t="s">
        <v>430</v>
      </c>
      <c r="F5077" s="141" t="s">
        <v>1881</v>
      </c>
      <c r="G5077" s="141" t="s">
        <v>1882</v>
      </c>
      <c r="H5077" s="141" t="s">
        <v>76</v>
      </c>
      <c r="I5077" s="141" t="s">
        <v>230</v>
      </c>
      <c r="J5077" s="141" t="s">
        <v>61</v>
      </c>
      <c r="K5077" s="141" t="s">
        <v>196</v>
      </c>
      <c r="L5077" s="141" t="s">
        <v>821</v>
      </c>
      <c r="M5077" s="141" t="s">
        <v>102</v>
      </c>
      <c r="N5077" s="141" t="s">
        <v>931</v>
      </c>
      <c r="O5077" s="141" t="s">
        <v>62</v>
      </c>
      <c r="P5077" s="141" t="s">
        <v>1916</v>
      </c>
      <c r="Q5077" s="141" t="s">
        <v>84</v>
      </c>
      <c r="R5077" s="141" t="s">
        <v>57</v>
      </c>
      <c r="S5077" s="141" t="s">
        <v>1213</v>
      </c>
      <c r="T5077" s="227">
        <v>0.94299999999999995</v>
      </c>
      <c r="U5077" s="146">
        <v>45911</v>
      </c>
      <c r="V5077" s="208">
        <v>4.2500000000000003E-2</v>
      </c>
      <c r="W5077" s="209">
        <v>6.6040000000000001E-2</v>
      </c>
      <c r="X5077" s="141" t="s">
        <v>636</v>
      </c>
      <c r="Y5077" s="141"/>
      <c r="Z5077" s="148">
        <v>610150</v>
      </c>
      <c r="AA5077" s="148">
        <v>4.1524000000000001</v>
      </c>
      <c r="AB5077" s="148">
        <v>98.158199999999994</v>
      </c>
      <c r="AC5077" s="148">
        <v>0</v>
      </c>
      <c r="AD5077" s="148">
        <v>2486.92326</v>
      </c>
      <c r="AE5077" s="151"/>
      <c r="AF5077" s="151"/>
      <c r="AG5077" s="141" t="s">
        <v>17</v>
      </c>
      <c r="AH5077" s="229">
        <v>1.2202999999999999E-3</v>
      </c>
      <c r="AI5077" s="229">
        <v>9.4409333718763471E-4</v>
      </c>
      <c r="AJ5077" s="229">
        <v>2.72534434E-4</v>
      </c>
    </row>
    <row r="5078" spans="1:36" ht="13.5" thickBot="1">
      <c r="A5078" s="153">
        <v>8694</v>
      </c>
      <c r="B5078" s="153">
        <v>12534</v>
      </c>
      <c r="C5078" s="141" t="s">
        <v>1875</v>
      </c>
      <c r="D5078" s="141">
        <v>43560927</v>
      </c>
      <c r="E5078" s="141" t="s">
        <v>430</v>
      </c>
      <c r="F5078" s="141" t="s">
        <v>1883</v>
      </c>
      <c r="G5078" s="141" t="s">
        <v>1884</v>
      </c>
      <c r="H5078" s="141" t="s">
        <v>76</v>
      </c>
      <c r="I5078" s="141" t="s">
        <v>230</v>
      </c>
      <c r="J5078" s="141" t="s">
        <v>61</v>
      </c>
      <c r="K5078" s="141" t="s">
        <v>153</v>
      </c>
      <c r="L5078" s="141" t="s">
        <v>821</v>
      </c>
      <c r="M5078" s="141" t="s">
        <v>491</v>
      </c>
      <c r="N5078" s="141" t="s">
        <v>931</v>
      </c>
      <c r="O5078" s="141" t="s">
        <v>62</v>
      </c>
      <c r="P5078" s="141" t="s">
        <v>1350</v>
      </c>
      <c r="Q5078" s="141" t="s">
        <v>96</v>
      </c>
      <c r="R5078" s="141" t="s">
        <v>57</v>
      </c>
      <c r="S5078" s="141" t="s">
        <v>1207</v>
      </c>
      <c r="T5078" s="227">
        <v>4.0119999999999996</v>
      </c>
      <c r="U5078" s="146">
        <v>47198</v>
      </c>
      <c r="V5078" s="208">
        <v>5.3749999999999999E-2</v>
      </c>
      <c r="W5078" s="209">
        <v>6.4640000000000003E-2</v>
      </c>
      <c r="X5078" s="141" t="s">
        <v>636</v>
      </c>
      <c r="Y5078" s="141"/>
      <c r="Z5078" s="148">
        <v>1892000</v>
      </c>
      <c r="AA5078" s="148">
        <v>3.71</v>
      </c>
      <c r="AB5078" s="148">
        <v>96.008200000000002</v>
      </c>
      <c r="AC5078" s="148">
        <v>0</v>
      </c>
      <c r="AD5078" s="148">
        <v>6739.1227799999997</v>
      </c>
      <c r="AE5078" s="151"/>
      <c r="AF5078" s="151"/>
      <c r="AG5078" s="141" t="s">
        <v>17</v>
      </c>
      <c r="AH5078" s="229">
        <v>3.1533333329999999E-3</v>
      </c>
      <c r="AI5078" s="229">
        <v>2.5583261926173831E-3</v>
      </c>
      <c r="AJ5078" s="229">
        <v>7.3852018200000003E-4</v>
      </c>
    </row>
    <row r="5079" spans="1:36" ht="13.5" thickBot="1">
      <c r="A5079" s="153">
        <v>8694</v>
      </c>
      <c r="B5079" s="153">
        <v>12534</v>
      </c>
      <c r="C5079" s="141" t="s">
        <v>1885</v>
      </c>
      <c r="D5079" s="141">
        <v>162570</v>
      </c>
      <c r="E5079" s="141" t="s">
        <v>430</v>
      </c>
      <c r="F5079" s="141" t="s">
        <v>1886</v>
      </c>
      <c r="G5079" s="141" t="s">
        <v>1887</v>
      </c>
      <c r="H5079" s="141" t="s">
        <v>76</v>
      </c>
      <c r="I5079" s="141" t="s">
        <v>230</v>
      </c>
      <c r="J5079" s="141" t="s">
        <v>61</v>
      </c>
      <c r="K5079" s="141" t="s">
        <v>53</v>
      </c>
      <c r="L5079" s="141" t="s">
        <v>821</v>
      </c>
      <c r="M5079" s="141" t="s">
        <v>102</v>
      </c>
      <c r="N5079" s="141" t="s">
        <v>195</v>
      </c>
      <c r="O5079" s="141" t="s">
        <v>62</v>
      </c>
      <c r="P5079" s="141" t="s">
        <v>1355</v>
      </c>
      <c r="Q5079" s="141" t="s">
        <v>96</v>
      </c>
      <c r="R5079" s="141" t="s">
        <v>57</v>
      </c>
      <c r="S5079" s="141" t="s">
        <v>1207</v>
      </c>
      <c r="T5079" s="227">
        <v>1.2969999999999999</v>
      </c>
      <c r="U5079" s="146">
        <v>47877</v>
      </c>
      <c r="V5079" s="208">
        <v>3.2750000000000001E-2</v>
      </c>
      <c r="W5079" s="209">
        <v>5.663E-2</v>
      </c>
      <c r="X5079" s="141" t="s">
        <v>636</v>
      </c>
      <c r="Y5079" s="141"/>
      <c r="Z5079" s="148">
        <v>4991000</v>
      </c>
      <c r="AA5079" s="148">
        <v>3.71</v>
      </c>
      <c r="AB5079" s="148">
        <v>95.768199999999993</v>
      </c>
      <c r="AC5079" s="148">
        <v>0</v>
      </c>
      <c r="AD5079" s="148">
        <v>17733.024099999999</v>
      </c>
      <c r="AE5079" s="151"/>
      <c r="AF5079" s="151"/>
      <c r="AG5079" s="141" t="s">
        <v>17</v>
      </c>
      <c r="AH5079" s="229">
        <v>6.654666666E-3</v>
      </c>
      <c r="AI5079" s="229">
        <v>6.731864296044966E-3</v>
      </c>
      <c r="AJ5079" s="229">
        <v>1.943308738E-3</v>
      </c>
    </row>
    <row r="5080" spans="1:36" ht="13.5" thickBot="1">
      <c r="A5080" s="153">
        <v>8694</v>
      </c>
      <c r="B5080" s="153">
        <v>12534</v>
      </c>
      <c r="C5080" s="141" t="s">
        <v>1888</v>
      </c>
      <c r="D5080" s="141">
        <v>9337540</v>
      </c>
      <c r="E5080" s="141" t="s">
        <v>430</v>
      </c>
      <c r="F5080" s="141" t="s">
        <v>1889</v>
      </c>
      <c r="G5080" s="141" t="s">
        <v>1890</v>
      </c>
      <c r="H5080" s="141" t="s">
        <v>76</v>
      </c>
      <c r="I5080" s="141" t="s">
        <v>230</v>
      </c>
      <c r="J5080" s="141" t="s">
        <v>61</v>
      </c>
      <c r="K5080" s="141" t="s">
        <v>314</v>
      </c>
      <c r="L5080" s="141" t="s">
        <v>821</v>
      </c>
      <c r="M5080" s="141" t="s">
        <v>102</v>
      </c>
      <c r="N5080" s="141" t="s">
        <v>900</v>
      </c>
      <c r="O5080" s="141" t="s">
        <v>62</v>
      </c>
      <c r="P5080" s="141" t="s">
        <v>1355</v>
      </c>
      <c r="Q5080" s="141" t="s">
        <v>101</v>
      </c>
      <c r="R5080" s="141" t="s">
        <v>57</v>
      </c>
      <c r="S5080" s="141" t="s">
        <v>1207</v>
      </c>
      <c r="T5080" s="227">
        <v>0.32300000000000001</v>
      </c>
      <c r="U5080" s="146">
        <v>45778</v>
      </c>
      <c r="V5080" s="208">
        <v>6.25E-2</v>
      </c>
      <c r="W5080" s="209">
        <v>5.7520000000000002E-2</v>
      </c>
      <c r="X5080" s="141" t="s">
        <v>636</v>
      </c>
      <c r="Y5080" s="141"/>
      <c r="Z5080" s="148">
        <v>540000</v>
      </c>
      <c r="AA5080" s="148">
        <v>3.71</v>
      </c>
      <c r="AB5080" s="148">
        <v>102.8955</v>
      </c>
      <c r="AC5080" s="148">
        <v>0</v>
      </c>
      <c r="AD5080" s="148">
        <v>2061.4084499999999</v>
      </c>
      <c r="AE5080" s="151"/>
      <c r="AF5080" s="151"/>
      <c r="AG5080" s="141" t="s">
        <v>17</v>
      </c>
      <c r="AH5080" s="229">
        <v>2.7E-4</v>
      </c>
      <c r="AI5080" s="229">
        <v>7.8255811675800944E-4</v>
      </c>
      <c r="AJ5080" s="229">
        <v>2.2590354699999999E-4</v>
      </c>
    </row>
    <row r="5081" spans="1:36" ht="13.5" thickBot="1">
      <c r="A5081" s="153">
        <v>8694</v>
      </c>
      <c r="B5081" s="153">
        <v>12534</v>
      </c>
      <c r="C5081" s="141" t="s">
        <v>1891</v>
      </c>
      <c r="D5081" s="141">
        <v>68560480</v>
      </c>
      <c r="E5081" s="141" t="s">
        <v>430</v>
      </c>
      <c r="F5081" s="141" t="s">
        <v>1892</v>
      </c>
      <c r="G5081" s="141" t="s">
        <v>1893</v>
      </c>
      <c r="H5081" s="141" t="s">
        <v>76</v>
      </c>
      <c r="I5081" s="141" t="s">
        <v>228</v>
      </c>
      <c r="J5081" s="141" t="s">
        <v>61</v>
      </c>
      <c r="K5081" s="141" t="s">
        <v>53</v>
      </c>
      <c r="L5081" s="141" t="s">
        <v>821</v>
      </c>
      <c r="M5081" s="141" t="s">
        <v>102</v>
      </c>
      <c r="N5081" s="141" t="s">
        <v>879</v>
      </c>
      <c r="O5081" s="141" t="s">
        <v>62</v>
      </c>
      <c r="P5081" s="141" t="s">
        <v>1894</v>
      </c>
      <c r="Q5081" s="141" t="s">
        <v>96</v>
      </c>
      <c r="R5081" s="141" t="s">
        <v>57</v>
      </c>
      <c r="S5081" s="141" t="s">
        <v>1207</v>
      </c>
      <c r="T5081" s="227">
        <v>0.72699999999999998</v>
      </c>
      <c r="U5081" s="146">
        <v>45838</v>
      </c>
      <c r="V5081" s="208">
        <v>6.1249999999999999E-2</v>
      </c>
      <c r="W5081" s="209">
        <v>8.1140000000000004E-2</v>
      </c>
      <c r="X5081" s="141" t="s">
        <v>636</v>
      </c>
      <c r="Y5081" s="141"/>
      <c r="Z5081" s="148">
        <v>2110755</v>
      </c>
      <c r="AA5081" s="148">
        <v>3.71</v>
      </c>
      <c r="AB5081" s="148">
        <v>100.16330000000001</v>
      </c>
      <c r="AC5081" s="148">
        <v>0</v>
      </c>
      <c r="AD5081" s="148">
        <v>7843.6889099999999</v>
      </c>
      <c r="AE5081" s="151"/>
      <c r="AF5081" s="151"/>
      <c r="AG5081" s="141" t="s">
        <v>17</v>
      </c>
      <c r="AH5081" s="229">
        <v>3.5179249999999999E-3</v>
      </c>
      <c r="AI5081" s="229">
        <v>2.9776449309913732E-3</v>
      </c>
      <c r="AJ5081" s="229">
        <v>8.5956625900000003E-4</v>
      </c>
    </row>
    <row r="5082" spans="1:36" ht="13.5" thickBot="1">
      <c r="A5082" s="153">
        <v>8694</v>
      </c>
      <c r="B5082" s="153">
        <v>12534</v>
      </c>
      <c r="C5082" s="141" t="s">
        <v>1891</v>
      </c>
      <c r="D5082" s="141">
        <v>68560480</v>
      </c>
      <c r="E5082" s="141" t="s">
        <v>430</v>
      </c>
      <c r="F5082" s="141" t="s">
        <v>1895</v>
      </c>
      <c r="G5082" s="141" t="s">
        <v>1896</v>
      </c>
      <c r="H5082" s="141" t="s">
        <v>76</v>
      </c>
      <c r="I5082" s="141" t="s">
        <v>228</v>
      </c>
      <c r="J5082" s="141" t="s">
        <v>61</v>
      </c>
      <c r="K5082" s="141" t="s">
        <v>53</v>
      </c>
      <c r="L5082" s="141" t="s">
        <v>821</v>
      </c>
      <c r="M5082" s="141" t="s">
        <v>476</v>
      </c>
      <c r="N5082" s="141" t="s">
        <v>878</v>
      </c>
      <c r="O5082" s="141" t="s">
        <v>62</v>
      </c>
      <c r="P5082" s="141" t="s">
        <v>1894</v>
      </c>
      <c r="Q5082" s="141" t="s">
        <v>96</v>
      </c>
      <c r="R5082" s="141" t="s">
        <v>57</v>
      </c>
      <c r="S5082" s="141" t="s">
        <v>1207</v>
      </c>
      <c r="T5082" s="227">
        <v>2.508</v>
      </c>
      <c r="U5082" s="146">
        <v>46568</v>
      </c>
      <c r="V5082" s="208">
        <v>6.5000000000000002E-2</v>
      </c>
      <c r="W5082" s="209">
        <v>8.5599999999999996E-2</v>
      </c>
      <c r="X5082" s="141" t="s">
        <v>636</v>
      </c>
      <c r="Y5082" s="141"/>
      <c r="Z5082" s="148">
        <v>2573690</v>
      </c>
      <c r="AA5082" s="148">
        <v>3.71</v>
      </c>
      <c r="AB5082" s="148">
        <v>96.720200000000006</v>
      </c>
      <c r="AC5082" s="148">
        <v>0</v>
      </c>
      <c r="AD5082" s="148">
        <v>9235.2218099999991</v>
      </c>
      <c r="AE5082" s="151"/>
      <c r="AF5082" s="151"/>
      <c r="AG5082" s="141" t="s">
        <v>17</v>
      </c>
      <c r="AH5082" s="229">
        <v>4.2894833330000002E-3</v>
      </c>
      <c r="AI5082" s="229">
        <v>3.5059028633923055E-3</v>
      </c>
      <c r="AJ5082" s="229">
        <v>1.012060162E-3</v>
      </c>
    </row>
    <row r="5083" spans="1:36" ht="13.5" thickBot="1">
      <c r="A5083" s="153">
        <v>8694</v>
      </c>
      <c r="B5083" s="153">
        <v>12534</v>
      </c>
      <c r="C5083" s="141" t="s">
        <v>1891</v>
      </c>
      <c r="D5083" s="141">
        <v>68560480</v>
      </c>
      <c r="E5083" s="141" t="s">
        <v>430</v>
      </c>
      <c r="F5083" s="141" t="s">
        <v>1897</v>
      </c>
      <c r="G5083" s="141" t="s">
        <v>1898</v>
      </c>
      <c r="H5083" s="141" t="s">
        <v>76</v>
      </c>
      <c r="I5083" s="141" t="s">
        <v>228</v>
      </c>
      <c r="J5083" s="141" t="s">
        <v>61</v>
      </c>
      <c r="K5083" s="141" t="s">
        <v>53</v>
      </c>
      <c r="L5083" s="141" t="s">
        <v>821</v>
      </c>
      <c r="M5083" s="141" t="s">
        <v>102</v>
      </c>
      <c r="N5083" s="141" t="s">
        <v>879</v>
      </c>
      <c r="O5083" s="141" t="s">
        <v>62</v>
      </c>
      <c r="P5083" s="141" t="s">
        <v>1894</v>
      </c>
      <c r="Q5083" s="141" t="s">
        <v>96</v>
      </c>
      <c r="R5083" s="141" t="s">
        <v>57</v>
      </c>
      <c r="S5083" s="141" t="s">
        <v>1207</v>
      </c>
      <c r="T5083" s="227">
        <v>4.718</v>
      </c>
      <c r="U5083" s="146">
        <v>47664</v>
      </c>
      <c r="V5083" s="208">
        <v>6.7500000000000004E-2</v>
      </c>
      <c r="W5083" s="209">
        <v>8.6940000000000003E-2</v>
      </c>
      <c r="X5083" s="141" t="s">
        <v>636</v>
      </c>
      <c r="Y5083" s="141"/>
      <c r="Z5083" s="148">
        <v>3931355</v>
      </c>
      <c r="AA5083" s="148">
        <v>3.71</v>
      </c>
      <c r="AB5083" s="148">
        <v>93.083799999999997</v>
      </c>
      <c r="AC5083" s="148">
        <v>0</v>
      </c>
      <c r="AD5083" s="148">
        <v>13576.576660000001</v>
      </c>
      <c r="AE5083" s="151"/>
      <c r="AF5083" s="151"/>
      <c r="AG5083" s="141" t="s">
        <v>17</v>
      </c>
      <c r="AH5083" s="229">
        <v>7.1479181810000002E-3</v>
      </c>
      <c r="AI5083" s="229">
        <v>5.1539811351167921E-3</v>
      </c>
      <c r="AJ5083" s="229">
        <v>1.4878161730000001E-3</v>
      </c>
    </row>
    <row r="5084" spans="1:36" ht="13.5" thickBot="1">
      <c r="A5084" s="153">
        <v>8694</v>
      </c>
      <c r="B5084" s="153">
        <v>12534</v>
      </c>
      <c r="C5084" s="141" t="s">
        <v>1872</v>
      </c>
      <c r="D5084" s="141">
        <v>31316166</v>
      </c>
      <c r="E5084" s="141" t="s">
        <v>430</v>
      </c>
      <c r="F5084" s="141" t="s">
        <v>1899</v>
      </c>
      <c r="G5084" s="141" t="s">
        <v>1900</v>
      </c>
      <c r="H5084" s="141" t="s">
        <v>76</v>
      </c>
      <c r="I5084" s="141" t="s">
        <v>230</v>
      </c>
      <c r="J5084" s="141" t="s">
        <v>61</v>
      </c>
      <c r="K5084" s="141" t="s">
        <v>153</v>
      </c>
      <c r="L5084" s="141" t="s">
        <v>821</v>
      </c>
      <c r="M5084" s="141" t="s">
        <v>479</v>
      </c>
      <c r="N5084" s="141" t="s">
        <v>895</v>
      </c>
      <c r="O5084" s="141" t="s">
        <v>62</v>
      </c>
      <c r="P5084" s="141" t="s">
        <v>1355</v>
      </c>
      <c r="Q5084" s="141" t="s">
        <v>96</v>
      </c>
      <c r="R5084" s="141" t="s">
        <v>57</v>
      </c>
      <c r="S5084" s="141" t="s">
        <v>1213</v>
      </c>
      <c r="T5084" s="227">
        <v>1.4179999999999999</v>
      </c>
      <c r="U5084" s="146">
        <v>54788</v>
      </c>
      <c r="V5084" s="208">
        <v>1.4999999999999999E-2</v>
      </c>
      <c r="W5084" s="209">
        <v>4.6580000000000003E-2</v>
      </c>
      <c r="X5084" s="141" t="s">
        <v>636</v>
      </c>
      <c r="Y5084" s="141"/>
      <c r="Z5084" s="148">
        <v>1940000</v>
      </c>
      <c r="AA5084" s="148">
        <v>4.1524000000000001</v>
      </c>
      <c r="AB5084" s="148">
        <v>90.393699999999995</v>
      </c>
      <c r="AC5084" s="148">
        <v>0</v>
      </c>
      <c r="AD5084" s="148">
        <v>7281.8055199999999</v>
      </c>
      <c r="AE5084" s="151"/>
      <c r="AF5084" s="151"/>
      <c r="AG5084" s="141" t="s">
        <v>17</v>
      </c>
      <c r="AH5084" s="229">
        <v>2.7714285710000001E-3</v>
      </c>
      <c r="AI5084" s="229">
        <v>2.7643410573626385E-3</v>
      </c>
      <c r="AJ5084" s="229">
        <v>7.9799115000000001E-4</v>
      </c>
    </row>
    <row r="5085" spans="1:36" ht="13.5" thickBot="1">
      <c r="A5085" s="153">
        <v>8694</v>
      </c>
      <c r="B5085" s="153">
        <v>12534</v>
      </c>
      <c r="C5085" s="141" t="s">
        <v>1901</v>
      </c>
      <c r="D5085" s="141">
        <v>44969905</v>
      </c>
      <c r="E5085" s="141" t="s">
        <v>430</v>
      </c>
      <c r="F5085" s="141" t="s">
        <v>1902</v>
      </c>
      <c r="G5085" s="141" t="s">
        <v>1903</v>
      </c>
      <c r="H5085" s="141" t="s">
        <v>76</v>
      </c>
      <c r="I5085" s="141" t="s">
        <v>230</v>
      </c>
      <c r="J5085" s="141" t="s">
        <v>61</v>
      </c>
      <c r="K5085" s="141" t="s">
        <v>53</v>
      </c>
      <c r="L5085" s="141" t="s">
        <v>821</v>
      </c>
      <c r="M5085" s="141" t="s">
        <v>476</v>
      </c>
      <c r="N5085" s="141" t="s">
        <v>910</v>
      </c>
      <c r="O5085" s="141" t="s">
        <v>62</v>
      </c>
      <c r="P5085" s="141" t="s">
        <v>1894</v>
      </c>
      <c r="Q5085" s="141" t="s">
        <v>96</v>
      </c>
      <c r="R5085" s="141" t="s">
        <v>57</v>
      </c>
      <c r="S5085" s="141" t="s">
        <v>1213</v>
      </c>
      <c r="T5085" s="227">
        <v>7.9000000000000001E-2</v>
      </c>
      <c r="U5085" s="146">
        <v>45688</v>
      </c>
      <c r="V5085" s="208">
        <v>0.06</v>
      </c>
      <c r="W5085" s="209">
        <v>5.1060000000000001E-2</v>
      </c>
      <c r="X5085" s="141" t="s">
        <v>636</v>
      </c>
      <c r="Y5085" s="141"/>
      <c r="Z5085" s="148">
        <v>820000</v>
      </c>
      <c r="AA5085" s="148">
        <v>4.1524000000000001</v>
      </c>
      <c r="AB5085" s="148">
        <v>101.30500000000001</v>
      </c>
      <c r="AC5085" s="148">
        <v>0</v>
      </c>
      <c r="AD5085" s="148">
        <v>3449.40283</v>
      </c>
      <c r="AE5085" s="151"/>
      <c r="AF5085" s="151"/>
      <c r="AG5085" s="141" t="s">
        <v>17</v>
      </c>
      <c r="AH5085" s="229">
        <v>8.1999999999999998E-4</v>
      </c>
      <c r="AI5085" s="229">
        <v>1.3094727454835786E-3</v>
      </c>
      <c r="AJ5085" s="229">
        <v>3.7800967400000002E-4</v>
      </c>
    </row>
    <row r="5086" spans="1:36" ht="13.5" thickBot="1">
      <c r="A5086" s="153">
        <v>8694</v>
      </c>
      <c r="B5086" s="153">
        <v>12534</v>
      </c>
      <c r="C5086" s="141" t="s">
        <v>1904</v>
      </c>
      <c r="D5086" s="141">
        <v>59907412</v>
      </c>
      <c r="E5086" s="141" t="s">
        <v>430</v>
      </c>
      <c r="F5086" s="141" t="s">
        <v>1905</v>
      </c>
      <c r="G5086" s="141" t="s">
        <v>1906</v>
      </c>
      <c r="H5086" s="141" t="s">
        <v>76</v>
      </c>
      <c r="I5086" s="141" t="s">
        <v>230</v>
      </c>
      <c r="J5086" s="141" t="s">
        <v>61</v>
      </c>
      <c r="K5086" s="141" t="s">
        <v>314</v>
      </c>
      <c r="L5086" s="141" t="s">
        <v>821</v>
      </c>
      <c r="M5086" s="141" t="s">
        <v>488</v>
      </c>
      <c r="N5086" s="141" t="s">
        <v>892</v>
      </c>
      <c r="O5086" s="141" t="s">
        <v>62</v>
      </c>
      <c r="P5086" s="141" t="s">
        <v>1907</v>
      </c>
      <c r="Q5086" s="141" t="s">
        <v>84</v>
      </c>
      <c r="R5086" s="141" t="s">
        <v>57</v>
      </c>
      <c r="S5086" s="141" t="s">
        <v>1207</v>
      </c>
      <c r="T5086" s="227">
        <v>5.3760000000000003</v>
      </c>
      <c r="U5086" s="146">
        <v>47802</v>
      </c>
      <c r="V5086" s="208">
        <v>4.1500000000000002E-2</v>
      </c>
      <c r="W5086" s="209">
        <v>4.4229999999999998E-2</v>
      </c>
      <c r="X5086" s="141" t="s">
        <v>636</v>
      </c>
      <c r="Y5086" s="141"/>
      <c r="Z5086" s="148">
        <v>432000</v>
      </c>
      <c r="AA5086" s="148">
        <v>3.71</v>
      </c>
      <c r="AB5086" s="148">
        <v>100.1233</v>
      </c>
      <c r="AC5086" s="148">
        <v>0</v>
      </c>
      <c r="AD5086" s="148">
        <v>1604.69615</v>
      </c>
      <c r="AE5086" s="151"/>
      <c r="AF5086" s="151"/>
      <c r="AG5086" s="141" t="s">
        <v>17</v>
      </c>
      <c r="AH5086" s="229">
        <v>1.5715377E-4</v>
      </c>
      <c r="AI5086" s="229">
        <v>6.0917961072335194E-4</v>
      </c>
      <c r="AJ5086" s="229">
        <v>1.7585382100000001E-4</v>
      </c>
    </row>
    <row r="5087" spans="1:36" ht="13.5" thickBot="1">
      <c r="A5087" s="153">
        <v>8694</v>
      </c>
      <c r="B5087" s="153">
        <v>12534</v>
      </c>
      <c r="C5087" s="141" t="s">
        <v>1869</v>
      </c>
      <c r="D5087" s="141">
        <v>38630988</v>
      </c>
      <c r="E5087" s="141" t="s">
        <v>430</v>
      </c>
      <c r="F5087" s="141" t="s">
        <v>1908</v>
      </c>
      <c r="G5087" s="141" t="s">
        <v>1909</v>
      </c>
      <c r="H5087" s="141" t="s">
        <v>76</v>
      </c>
      <c r="I5087" s="141" t="s">
        <v>230</v>
      </c>
      <c r="J5087" s="141" t="s">
        <v>61</v>
      </c>
      <c r="K5087" s="141" t="s">
        <v>53</v>
      </c>
      <c r="L5087" s="141" t="s">
        <v>821</v>
      </c>
      <c r="M5087" s="141" t="s">
        <v>491</v>
      </c>
      <c r="N5087" s="141" t="s">
        <v>931</v>
      </c>
      <c r="O5087" s="141" t="s">
        <v>62</v>
      </c>
      <c r="P5087" s="141" t="s">
        <v>298</v>
      </c>
      <c r="Q5087" s="141" t="s">
        <v>298</v>
      </c>
      <c r="R5087" s="141" t="s">
        <v>57</v>
      </c>
      <c r="S5087" s="141" t="s">
        <v>1213</v>
      </c>
      <c r="T5087" s="227">
        <v>3.3380000000000001</v>
      </c>
      <c r="U5087" s="146">
        <v>46824</v>
      </c>
      <c r="V5087" s="208">
        <v>1.6250000000000001E-2</v>
      </c>
      <c r="W5087" s="209">
        <v>4.267E-2</v>
      </c>
      <c r="X5087" s="141" t="s">
        <v>636</v>
      </c>
      <c r="Y5087" s="141"/>
      <c r="Z5087" s="148">
        <v>208000</v>
      </c>
      <c r="AA5087" s="148">
        <v>4.1524000000000001</v>
      </c>
      <c r="AB5087" s="148">
        <v>92.617699999999999</v>
      </c>
      <c r="AC5087" s="148">
        <v>0</v>
      </c>
      <c r="AD5087" s="148">
        <v>799.93832999999995</v>
      </c>
      <c r="AE5087" s="151"/>
      <c r="AF5087" s="151"/>
      <c r="AG5087" s="141" t="s">
        <v>17</v>
      </c>
      <c r="AH5087" s="229">
        <v>5.9428571400000003E-4</v>
      </c>
      <c r="AI5087" s="229">
        <v>3.0367501066920873E-4</v>
      </c>
      <c r="AJ5087" s="229">
        <v>8.7662833947164799E-5</v>
      </c>
    </row>
    <row r="5088" spans="1:36" ht="13.5" thickBot="1">
      <c r="A5088" s="153">
        <v>8694</v>
      </c>
      <c r="B5088" s="153">
        <v>12534</v>
      </c>
      <c r="C5088" s="141" t="s">
        <v>1910</v>
      </c>
      <c r="D5088" s="141">
        <v>69469740</v>
      </c>
      <c r="E5088" s="141" t="s">
        <v>430</v>
      </c>
      <c r="F5088" s="141" t="s">
        <v>1911</v>
      </c>
      <c r="G5088" s="141" t="s">
        <v>1912</v>
      </c>
      <c r="H5088" s="141" t="s">
        <v>76</v>
      </c>
      <c r="I5088" s="141" t="s">
        <v>230</v>
      </c>
      <c r="J5088" s="141" t="s">
        <v>61</v>
      </c>
      <c r="K5088" s="141" t="s">
        <v>53</v>
      </c>
      <c r="L5088" s="141" t="s">
        <v>821</v>
      </c>
      <c r="M5088" s="141" t="s">
        <v>476</v>
      </c>
      <c r="N5088" s="141" t="s">
        <v>878</v>
      </c>
      <c r="O5088" s="141" t="s">
        <v>62</v>
      </c>
      <c r="P5088" s="141" t="s">
        <v>1894</v>
      </c>
      <c r="Q5088" s="141" t="s">
        <v>96</v>
      </c>
      <c r="R5088" s="141" t="s">
        <v>57</v>
      </c>
      <c r="S5088" s="141" t="s">
        <v>1207</v>
      </c>
      <c r="T5088" s="227">
        <v>5.391</v>
      </c>
      <c r="U5088" s="146">
        <v>47937</v>
      </c>
      <c r="V5088" s="208">
        <v>5.8749999999999997E-2</v>
      </c>
      <c r="W5088" s="209">
        <v>8.8660000000000003E-2</v>
      </c>
      <c r="X5088" s="141" t="s">
        <v>636</v>
      </c>
      <c r="Y5088" s="141"/>
      <c r="Z5088" s="148">
        <v>346500</v>
      </c>
      <c r="AA5088" s="148">
        <v>3.71</v>
      </c>
      <c r="AB5088" s="148">
        <v>85.499600000000001</v>
      </c>
      <c r="AC5088" s="148">
        <v>0</v>
      </c>
      <c r="AD5088" s="148">
        <v>1099.1101799999999</v>
      </c>
      <c r="AE5088" s="151"/>
      <c r="AF5088" s="151"/>
      <c r="AG5088" s="141" t="s">
        <v>17</v>
      </c>
      <c r="AH5088" s="229">
        <v>5.5440000000000003E-4</v>
      </c>
      <c r="AI5088" s="229">
        <v>4.1724753411695616E-4</v>
      </c>
      <c r="AJ5088" s="229">
        <v>1.20448176E-4</v>
      </c>
    </row>
    <row r="5089" spans="1:36" ht="13.5" thickBot="1">
      <c r="A5089" s="153">
        <v>8694</v>
      </c>
      <c r="B5089" s="153">
        <v>12534</v>
      </c>
      <c r="C5089" s="141" t="s">
        <v>1352</v>
      </c>
      <c r="D5089" s="141">
        <v>191685</v>
      </c>
      <c r="E5089" s="141" t="s">
        <v>430</v>
      </c>
      <c r="F5089" s="141" t="s">
        <v>1353</v>
      </c>
      <c r="G5089" s="141" t="s">
        <v>1354</v>
      </c>
      <c r="H5089" s="141" t="s">
        <v>76</v>
      </c>
      <c r="I5089" s="141" t="s">
        <v>230</v>
      </c>
      <c r="J5089" s="141" t="s">
        <v>61</v>
      </c>
      <c r="K5089" s="141" t="s">
        <v>53</v>
      </c>
      <c r="L5089" s="141" t="s">
        <v>821</v>
      </c>
      <c r="M5089" s="141" t="s">
        <v>102</v>
      </c>
      <c r="N5089" s="141" t="s">
        <v>195</v>
      </c>
      <c r="O5089" s="141" t="s">
        <v>62</v>
      </c>
      <c r="P5089" s="141" t="s">
        <v>1355</v>
      </c>
      <c r="Q5089" s="141" t="s">
        <v>96</v>
      </c>
      <c r="R5089" s="141" t="s">
        <v>57</v>
      </c>
      <c r="S5089" s="141" t="s">
        <v>1207</v>
      </c>
      <c r="T5089" s="227">
        <v>1.4910000000000001</v>
      </c>
      <c r="U5089" s="146">
        <v>47945</v>
      </c>
      <c r="V5089" s="208">
        <v>3.0769999999999999E-2</v>
      </c>
      <c r="W5089" s="209">
        <v>6.2050000000000001E-2</v>
      </c>
      <c r="X5089" s="141" t="s">
        <v>636</v>
      </c>
      <c r="Y5089" s="141"/>
      <c r="Z5089" s="148">
        <v>7103130</v>
      </c>
      <c r="AA5089" s="148">
        <v>3.71</v>
      </c>
      <c r="AB5089" s="148">
        <v>95.572999999999993</v>
      </c>
      <c r="AC5089" s="148">
        <v>0</v>
      </c>
      <c r="AD5089" s="148">
        <v>25185.98215</v>
      </c>
      <c r="AE5089" s="151"/>
      <c r="AF5089" s="151"/>
      <c r="AG5089" s="141" t="s">
        <v>17</v>
      </c>
      <c r="AH5089" s="229">
        <v>1.183855E-2</v>
      </c>
      <c r="AI5089" s="229">
        <v>9.5611787950150504E-3</v>
      </c>
      <c r="AJ5089" s="229">
        <v>2.760055979E-3</v>
      </c>
    </row>
    <row r="5090" spans="1:36" ht="13.5" thickBot="1">
      <c r="A5090" s="153">
        <v>8694</v>
      </c>
      <c r="B5090" s="153">
        <v>12534</v>
      </c>
      <c r="C5090" s="141" t="s">
        <v>1913</v>
      </c>
      <c r="D5090" s="141">
        <v>60275028</v>
      </c>
      <c r="E5090" s="141" t="s">
        <v>430</v>
      </c>
      <c r="F5090" s="141" t="s">
        <v>1914</v>
      </c>
      <c r="G5090" s="141" t="s">
        <v>1915</v>
      </c>
      <c r="H5090" s="141" t="s">
        <v>76</v>
      </c>
      <c r="I5090" s="141" t="s">
        <v>230</v>
      </c>
      <c r="J5090" s="141" t="s">
        <v>61</v>
      </c>
      <c r="K5090" s="141" t="s">
        <v>315</v>
      </c>
      <c r="L5090" s="141" t="s">
        <v>821</v>
      </c>
      <c r="M5090" s="141" t="s">
        <v>102</v>
      </c>
      <c r="N5090" s="141" t="s">
        <v>879</v>
      </c>
      <c r="O5090" s="141" t="s">
        <v>62</v>
      </c>
      <c r="P5090" s="141" t="s">
        <v>1916</v>
      </c>
      <c r="Q5090" s="141" t="s">
        <v>84</v>
      </c>
      <c r="R5090" s="141" t="s">
        <v>57</v>
      </c>
      <c r="S5090" s="141" t="s">
        <v>1207</v>
      </c>
      <c r="T5090" s="227">
        <v>0.76500000000000001</v>
      </c>
      <c r="U5090" s="146">
        <v>46218</v>
      </c>
      <c r="V5090" s="208">
        <v>0.09</v>
      </c>
      <c r="W5090" s="209">
        <v>8.0019999999999994E-2</v>
      </c>
      <c r="X5090" s="141" t="s">
        <v>636</v>
      </c>
      <c r="Y5090" s="141"/>
      <c r="Z5090" s="148">
        <v>9047470</v>
      </c>
      <c r="AA5090" s="148">
        <v>3.71</v>
      </c>
      <c r="AB5090" s="148">
        <v>103.533</v>
      </c>
      <c r="AC5090" s="148">
        <v>0</v>
      </c>
      <c r="AD5090" s="148">
        <v>34752.004500000003</v>
      </c>
      <c r="AE5090" s="151"/>
      <c r="AF5090" s="151"/>
      <c r="AG5090" s="141" t="s">
        <v>17</v>
      </c>
      <c r="AH5090" s="229">
        <v>1.4475952E-2</v>
      </c>
      <c r="AI5090" s="229">
        <v>1.3192661160909606E-2</v>
      </c>
      <c r="AJ5090" s="229">
        <v>3.8083675769999999E-3</v>
      </c>
    </row>
    <row r="5091" spans="1:36" ht="13.5" thickBot="1">
      <c r="A5091" s="153">
        <v>8694</v>
      </c>
      <c r="B5091" s="153">
        <v>12534</v>
      </c>
      <c r="C5091" s="141" t="s">
        <v>1917</v>
      </c>
      <c r="D5091" s="141">
        <v>29777713</v>
      </c>
      <c r="E5091" s="141" t="s">
        <v>430</v>
      </c>
      <c r="F5091" s="141" t="s">
        <v>1918</v>
      </c>
      <c r="G5091" s="141" t="s">
        <v>1919</v>
      </c>
      <c r="H5091" s="141" t="s">
        <v>76</v>
      </c>
      <c r="I5091" s="141" t="s">
        <v>230</v>
      </c>
      <c r="J5091" s="141" t="s">
        <v>61</v>
      </c>
      <c r="K5091" s="141" t="s">
        <v>154</v>
      </c>
      <c r="L5091" s="141" t="s">
        <v>821</v>
      </c>
      <c r="M5091" s="141" t="s">
        <v>476</v>
      </c>
      <c r="N5091" s="141" t="s">
        <v>878</v>
      </c>
      <c r="O5091" s="141" t="s">
        <v>62</v>
      </c>
      <c r="P5091" s="141" t="s">
        <v>1920</v>
      </c>
      <c r="Q5091" s="141" t="s">
        <v>96</v>
      </c>
      <c r="R5091" s="141" t="s">
        <v>57</v>
      </c>
      <c r="S5091" s="141" t="s">
        <v>1207</v>
      </c>
      <c r="T5091" s="227">
        <v>3.5999999999999997E-2</v>
      </c>
      <c r="U5091" s="146">
        <v>46310</v>
      </c>
      <c r="V5091" s="208">
        <v>8.2500000000000004E-2</v>
      </c>
      <c r="W5091" s="209">
        <v>6.9309999999999997E-2</v>
      </c>
      <c r="X5091" s="141" t="s">
        <v>636</v>
      </c>
      <c r="Y5091" s="141"/>
      <c r="Z5091" s="148">
        <v>2818494.59</v>
      </c>
      <c r="AA5091" s="148">
        <v>3.71</v>
      </c>
      <c r="AB5091" s="148">
        <v>105.23390000000001</v>
      </c>
      <c r="AC5091" s="148">
        <v>0</v>
      </c>
      <c r="AD5091" s="148">
        <v>11003.903700000001</v>
      </c>
      <c r="AE5091" s="151"/>
      <c r="AF5091" s="151"/>
      <c r="AG5091" s="141" t="s">
        <v>17</v>
      </c>
      <c r="AH5091" s="229">
        <v>8.6722910459999993E-3</v>
      </c>
      <c r="AI5091" s="229">
        <v>4.1773352372056552E-3</v>
      </c>
      <c r="AJ5091" s="229">
        <v>1.205884687E-3</v>
      </c>
    </row>
    <row r="5092" spans="1:36" ht="13.5" thickBot="1">
      <c r="A5092" s="153">
        <v>8694</v>
      </c>
      <c r="B5092" s="153">
        <v>12534</v>
      </c>
      <c r="C5092" s="141" t="s">
        <v>1356</v>
      </c>
      <c r="D5092" s="141">
        <v>162474</v>
      </c>
      <c r="E5092" s="141" t="s">
        <v>430</v>
      </c>
      <c r="F5092" s="141" t="s">
        <v>1357</v>
      </c>
      <c r="G5092" s="141" t="s">
        <v>1358</v>
      </c>
      <c r="H5092" s="141" t="s">
        <v>76</v>
      </c>
      <c r="I5092" s="141" t="s">
        <v>230</v>
      </c>
      <c r="J5092" s="141" t="s">
        <v>61</v>
      </c>
      <c r="K5092" s="141" t="s">
        <v>53</v>
      </c>
      <c r="L5092" s="141" t="s">
        <v>821</v>
      </c>
      <c r="M5092" s="141" t="s">
        <v>102</v>
      </c>
      <c r="N5092" s="141" t="s">
        <v>195</v>
      </c>
      <c r="O5092" s="141" t="s">
        <v>62</v>
      </c>
      <c r="P5092" s="141" t="s">
        <v>1355</v>
      </c>
      <c r="Q5092" s="141" t="s">
        <v>96</v>
      </c>
      <c r="R5092" s="141" t="s">
        <v>57</v>
      </c>
      <c r="S5092" s="141" t="s">
        <v>1207</v>
      </c>
      <c r="T5092" s="227">
        <v>1.9810000000000001</v>
      </c>
      <c r="U5092" s="146">
        <v>48234</v>
      </c>
      <c r="V5092" s="208">
        <v>3.2550000000000003E-2</v>
      </c>
      <c r="W5092" s="209">
        <v>6.0569999999999999E-2</v>
      </c>
      <c r="X5092" s="141" t="s">
        <v>636</v>
      </c>
      <c r="Y5092" s="141"/>
      <c r="Z5092" s="148">
        <v>9085725</v>
      </c>
      <c r="AA5092" s="148">
        <v>3.71</v>
      </c>
      <c r="AB5092" s="148">
        <v>93.53</v>
      </c>
      <c r="AC5092" s="148">
        <v>0</v>
      </c>
      <c r="AD5092" s="148">
        <v>31527.129580000001</v>
      </c>
      <c r="AE5092" s="151"/>
      <c r="AF5092" s="151"/>
      <c r="AG5092" s="141" t="s">
        <v>17</v>
      </c>
      <c r="AH5092" s="229">
        <v>9.0857249999999994E-3</v>
      </c>
      <c r="AI5092" s="229">
        <v>1.1968424380384457E-2</v>
      </c>
      <c r="AJ5092" s="229">
        <v>3.45496324E-3</v>
      </c>
    </row>
    <row r="5093" spans="1:36" ht="13.5" thickBot="1">
      <c r="A5093" s="153">
        <v>8694</v>
      </c>
      <c r="B5093" s="153">
        <v>12534</v>
      </c>
      <c r="C5093" s="141" t="s">
        <v>1921</v>
      </c>
      <c r="D5093" s="141">
        <v>47414038</v>
      </c>
      <c r="E5093" s="141" t="s">
        <v>430</v>
      </c>
      <c r="F5093" s="141" t="s">
        <v>1922</v>
      </c>
      <c r="G5093" s="141" t="s">
        <v>1923</v>
      </c>
      <c r="H5093" s="141" t="s">
        <v>76</v>
      </c>
      <c r="I5093" s="141" t="s">
        <v>230</v>
      </c>
      <c r="J5093" s="141" t="s">
        <v>61</v>
      </c>
      <c r="K5093" s="141" t="s">
        <v>53</v>
      </c>
      <c r="L5093" s="141" t="s">
        <v>821</v>
      </c>
      <c r="M5093" s="141" t="s">
        <v>476</v>
      </c>
      <c r="N5093" s="141" t="s">
        <v>910</v>
      </c>
      <c r="O5093" s="141" t="s">
        <v>62</v>
      </c>
      <c r="P5093" s="141" t="s">
        <v>1894</v>
      </c>
      <c r="Q5093" s="141" t="s">
        <v>96</v>
      </c>
      <c r="R5093" s="141" t="s">
        <v>57</v>
      </c>
      <c r="S5093" s="141" t="s">
        <v>1207</v>
      </c>
      <c r="T5093" s="227">
        <v>2.4319999999999999</v>
      </c>
      <c r="U5093" s="146">
        <v>46516</v>
      </c>
      <c r="V5093" s="208">
        <v>4.7500000000000001E-2</v>
      </c>
      <c r="W5093" s="209">
        <v>5.3420000000000002E-2</v>
      </c>
      <c r="X5093" s="141" t="s">
        <v>636</v>
      </c>
      <c r="Y5093" s="141"/>
      <c r="Z5093" s="148">
        <v>351000</v>
      </c>
      <c r="AA5093" s="148">
        <v>3.71</v>
      </c>
      <c r="AB5093" s="148">
        <v>100.4618</v>
      </c>
      <c r="AC5093" s="148">
        <v>0</v>
      </c>
      <c r="AD5093" s="148">
        <v>1308.22361</v>
      </c>
      <c r="AE5093" s="151"/>
      <c r="AF5093" s="151"/>
      <c r="AG5093" s="141" t="s">
        <v>17</v>
      </c>
      <c r="AH5093" s="229">
        <v>3.5100000000000002E-4</v>
      </c>
      <c r="AI5093" s="229">
        <v>4.9663180751003744E-4</v>
      </c>
      <c r="AJ5093" s="229">
        <v>1.4336428700000001E-4</v>
      </c>
    </row>
    <row r="5094" spans="1:36" ht="13.5" thickBot="1">
      <c r="A5094" s="153">
        <v>8694</v>
      </c>
      <c r="B5094" s="153">
        <v>12534</v>
      </c>
      <c r="C5094" s="141" t="s">
        <v>1901</v>
      </c>
      <c r="D5094" s="141">
        <v>44969905</v>
      </c>
      <c r="E5094" s="141" t="s">
        <v>430</v>
      </c>
      <c r="F5094" s="141" t="s">
        <v>1924</v>
      </c>
      <c r="G5094" s="141" t="s">
        <v>1925</v>
      </c>
      <c r="H5094" s="141" t="s">
        <v>76</v>
      </c>
      <c r="I5094" s="141" t="s">
        <v>230</v>
      </c>
      <c r="J5094" s="141" t="s">
        <v>61</v>
      </c>
      <c r="K5094" s="141" t="s">
        <v>53</v>
      </c>
      <c r="L5094" s="141" t="s">
        <v>821</v>
      </c>
      <c r="M5094" s="141" t="s">
        <v>476</v>
      </c>
      <c r="N5094" s="141" t="s">
        <v>910</v>
      </c>
      <c r="O5094" s="141" t="s">
        <v>62</v>
      </c>
      <c r="P5094" s="141" t="s">
        <v>1894</v>
      </c>
      <c r="Q5094" s="141" t="s">
        <v>96</v>
      </c>
      <c r="R5094" s="141" t="s">
        <v>57</v>
      </c>
      <c r="S5094" s="141" t="s">
        <v>1213</v>
      </c>
      <c r="T5094" s="227">
        <v>2.4649999999999999</v>
      </c>
      <c r="U5094" s="146">
        <v>46516</v>
      </c>
      <c r="V5094" s="208">
        <v>3.7499999999999999E-2</v>
      </c>
      <c r="W5094" s="209">
        <v>4.0030000000000003E-2</v>
      </c>
      <c r="X5094" s="141" t="s">
        <v>636</v>
      </c>
      <c r="Y5094" s="141"/>
      <c r="Z5094" s="148">
        <v>1434665</v>
      </c>
      <c r="AA5094" s="148">
        <v>4.1524000000000001</v>
      </c>
      <c r="AB5094" s="148">
        <v>100.878</v>
      </c>
      <c r="AC5094" s="148">
        <v>0</v>
      </c>
      <c r="AD5094" s="148">
        <v>6009.6080700000002</v>
      </c>
      <c r="AE5094" s="151"/>
      <c r="AF5094" s="151"/>
      <c r="AG5094" s="141" t="s">
        <v>17</v>
      </c>
      <c r="AH5094" s="229">
        <v>1.304240909E-3</v>
      </c>
      <c r="AI5094" s="229">
        <v>2.2813856097819605E-3</v>
      </c>
      <c r="AJ5094" s="229">
        <v>6.5857486000000002E-4</v>
      </c>
    </row>
    <row r="5095" spans="1:36" ht="13.5" thickBot="1">
      <c r="A5095" s="153">
        <v>8694</v>
      </c>
      <c r="B5095" s="153">
        <v>12534</v>
      </c>
      <c r="C5095" s="141" t="s">
        <v>1901</v>
      </c>
      <c r="D5095" s="141">
        <v>44969905</v>
      </c>
      <c r="E5095" s="141" t="s">
        <v>430</v>
      </c>
      <c r="F5095" s="141" t="s">
        <v>1926</v>
      </c>
      <c r="G5095" s="141" t="s">
        <v>1927</v>
      </c>
      <c r="H5095" s="141" t="s">
        <v>76</v>
      </c>
      <c r="I5095" s="141" t="s">
        <v>230</v>
      </c>
      <c r="J5095" s="141" t="s">
        <v>61</v>
      </c>
      <c r="K5095" s="141" t="s">
        <v>53</v>
      </c>
      <c r="L5095" s="141" t="s">
        <v>821</v>
      </c>
      <c r="M5095" s="141" t="s">
        <v>476</v>
      </c>
      <c r="N5095" s="141" t="s">
        <v>910</v>
      </c>
      <c r="O5095" s="141" t="s">
        <v>62</v>
      </c>
      <c r="P5095" s="141" t="s">
        <v>1894</v>
      </c>
      <c r="Q5095" s="141" t="s">
        <v>96</v>
      </c>
      <c r="R5095" s="141" t="s">
        <v>57</v>
      </c>
      <c r="S5095" s="141" t="s">
        <v>1213</v>
      </c>
      <c r="T5095" s="227">
        <v>4.9409999999999998</v>
      </c>
      <c r="U5095" s="146">
        <v>47612</v>
      </c>
      <c r="V5095" s="208">
        <v>4.3749999999999997E-2</v>
      </c>
      <c r="W5095" s="209">
        <v>4.4170000000000001E-2</v>
      </c>
      <c r="X5095" s="141" t="s">
        <v>636</v>
      </c>
      <c r="Y5095" s="141"/>
      <c r="Z5095" s="148">
        <v>3601610</v>
      </c>
      <c r="AA5095" s="148">
        <v>4.1524000000000001</v>
      </c>
      <c r="AB5095" s="148">
        <v>101.542</v>
      </c>
      <c r="AC5095" s="148">
        <v>0</v>
      </c>
      <c r="AD5095" s="148">
        <v>15185.93648</v>
      </c>
      <c r="AE5095" s="151"/>
      <c r="AF5095" s="151"/>
      <c r="AG5095" s="141" t="s">
        <v>17</v>
      </c>
      <c r="AH5095" s="229">
        <v>2.4010733330000001E-3</v>
      </c>
      <c r="AI5095" s="229">
        <v>5.7649311823649288E-3</v>
      </c>
      <c r="AJ5095" s="229">
        <v>1.664181072E-3</v>
      </c>
    </row>
    <row r="5096" spans="1:36" ht="13.5" thickBot="1">
      <c r="A5096" s="153">
        <v>8694</v>
      </c>
      <c r="B5096" s="153">
        <v>12534</v>
      </c>
      <c r="C5096" s="141" t="s">
        <v>1928</v>
      </c>
      <c r="D5096" s="141">
        <v>59197630</v>
      </c>
      <c r="E5096" s="141" t="s">
        <v>430</v>
      </c>
      <c r="F5096" s="141" t="s">
        <v>1929</v>
      </c>
      <c r="G5096" s="141" t="s">
        <v>1930</v>
      </c>
      <c r="H5096" s="141" t="s">
        <v>76</v>
      </c>
      <c r="I5096" s="141" t="s">
        <v>230</v>
      </c>
      <c r="J5096" s="141" t="s">
        <v>61</v>
      </c>
      <c r="K5096" s="141" t="s">
        <v>53</v>
      </c>
      <c r="L5096" s="141" t="s">
        <v>821</v>
      </c>
      <c r="M5096" s="141" t="s">
        <v>102</v>
      </c>
      <c r="N5096" s="141" t="s">
        <v>879</v>
      </c>
      <c r="O5096" s="141" t="s">
        <v>62</v>
      </c>
      <c r="P5096" s="141" t="s">
        <v>1920</v>
      </c>
      <c r="Q5096" s="141" t="s">
        <v>96</v>
      </c>
      <c r="R5096" s="141" t="s">
        <v>57</v>
      </c>
      <c r="S5096" s="141" t="s">
        <v>1207</v>
      </c>
      <c r="T5096" s="227">
        <v>2.35</v>
      </c>
      <c r="U5096" s="146">
        <v>46507</v>
      </c>
      <c r="V5096" s="208">
        <v>6.5000000000000002E-2</v>
      </c>
      <c r="W5096" s="209">
        <v>6.9639999999999994E-2</v>
      </c>
      <c r="X5096" s="141" t="s">
        <v>636</v>
      </c>
      <c r="Y5096" s="141"/>
      <c r="Z5096" s="148">
        <v>8547000</v>
      </c>
      <c r="AA5096" s="148">
        <v>3.71</v>
      </c>
      <c r="AB5096" s="148">
        <v>101.65940000000001</v>
      </c>
      <c r="AC5096" s="148">
        <v>0</v>
      </c>
      <c r="AD5096" s="148">
        <v>32235.55529</v>
      </c>
      <c r="AE5096" s="151"/>
      <c r="AF5096" s="151"/>
      <c r="AG5096" s="141" t="s">
        <v>17</v>
      </c>
      <c r="AH5096" s="229">
        <v>1.8993333333E-2</v>
      </c>
      <c r="AI5096" s="229">
        <v>1.223735909319237E-2</v>
      </c>
      <c r="AJ5096" s="229">
        <v>3.532597482E-3</v>
      </c>
    </row>
    <row r="5097" spans="1:36" ht="13.5" thickBot="1">
      <c r="A5097" s="153">
        <v>8694</v>
      </c>
      <c r="B5097" s="153">
        <v>12534</v>
      </c>
      <c r="C5097" s="141" t="s">
        <v>1347</v>
      </c>
      <c r="D5097" s="141">
        <v>199871</v>
      </c>
      <c r="E5097" s="141" t="s">
        <v>430</v>
      </c>
      <c r="F5097" s="141" t="s">
        <v>1931</v>
      </c>
      <c r="G5097" s="141" t="s">
        <v>1932</v>
      </c>
      <c r="H5097" s="141" t="s">
        <v>76</v>
      </c>
      <c r="I5097" s="141" t="s">
        <v>230</v>
      </c>
      <c r="J5097" s="141" t="s">
        <v>61</v>
      </c>
      <c r="K5097" s="141" t="s">
        <v>53</v>
      </c>
      <c r="L5097" s="141" t="s">
        <v>821</v>
      </c>
      <c r="M5097" s="141" t="s">
        <v>102</v>
      </c>
      <c r="N5097" s="141" t="s">
        <v>921</v>
      </c>
      <c r="O5097" s="141" t="s">
        <v>62</v>
      </c>
      <c r="P5097" s="141" t="s">
        <v>1350</v>
      </c>
      <c r="Q5097" s="141" t="s">
        <v>96</v>
      </c>
      <c r="R5097" s="141" t="s">
        <v>57</v>
      </c>
      <c r="S5097" s="141" t="s">
        <v>1207</v>
      </c>
      <c r="T5097" s="227">
        <v>6.4180000000000001</v>
      </c>
      <c r="U5097" s="146">
        <v>48266</v>
      </c>
      <c r="V5097" s="208">
        <v>3.7499999999999999E-2</v>
      </c>
      <c r="W5097" s="209">
        <v>5.7279999999999998E-2</v>
      </c>
      <c r="X5097" s="141" t="s">
        <v>636</v>
      </c>
      <c r="Y5097" s="141"/>
      <c r="Z5097" s="148">
        <v>1415000</v>
      </c>
      <c r="AA5097" s="148">
        <v>3.71</v>
      </c>
      <c r="AB5097" s="148">
        <v>88.656499999999994</v>
      </c>
      <c r="AC5097" s="148">
        <v>0</v>
      </c>
      <c r="AD5097" s="148">
        <v>4654.1559500000003</v>
      </c>
      <c r="AE5097" s="151"/>
      <c r="AF5097" s="151"/>
      <c r="AG5097" s="141" t="s">
        <v>17</v>
      </c>
      <c r="AH5097" s="229">
        <v>2.8300000000000001E-3</v>
      </c>
      <c r="AI5097" s="229">
        <v>1.7668247723201507E-3</v>
      </c>
      <c r="AJ5097" s="229">
        <v>5.1003494199999995E-4</v>
      </c>
    </row>
    <row r="5098" spans="1:36" ht="13.5" thickBot="1">
      <c r="A5098" s="153">
        <v>8694</v>
      </c>
      <c r="B5098" s="153">
        <v>12534</v>
      </c>
      <c r="C5098" s="141" t="s">
        <v>1933</v>
      </c>
      <c r="D5098" s="141">
        <v>50542270</v>
      </c>
      <c r="E5098" s="141" t="s">
        <v>430</v>
      </c>
      <c r="F5098" s="141" t="s">
        <v>1934</v>
      </c>
      <c r="G5098" s="141" t="s">
        <v>1935</v>
      </c>
      <c r="H5098" s="141" t="s">
        <v>76</v>
      </c>
      <c r="I5098" s="141" t="s">
        <v>230</v>
      </c>
      <c r="J5098" s="141" t="s">
        <v>61</v>
      </c>
      <c r="K5098" s="141" t="s">
        <v>314</v>
      </c>
      <c r="L5098" s="141" t="s">
        <v>821</v>
      </c>
      <c r="M5098" s="141" t="s">
        <v>476</v>
      </c>
      <c r="N5098" s="141" t="s">
        <v>195</v>
      </c>
      <c r="O5098" s="141" t="s">
        <v>62</v>
      </c>
      <c r="P5098" s="141" t="s">
        <v>1355</v>
      </c>
      <c r="Q5098" s="141" t="s">
        <v>96</v>
      </c>
      <c r="R5098" s="141" t="s">
        <v>57</v>
      </c>
      <c r="S5098" s="141" t="s">
        <v>1207</v>
      </c>
      <c r="T5098" s="227">
        <v>3.4870000000000001</v>
      </c>
      <c r="U5098" s="146">
        <v>46915</v>
      </c>
      <c r="V5098" s="208">
        <v>0.02</v>
      </c>
      <c r="W5098" s="209">
        <v>5.3699999999999998E-2</v>
      </c>
      <c r="X5098" s="141" t="s">
        <v>636</v>
      </c>
      <c r="Y5098" s="141"/>
      <c r="Z5098" s="148">
        <v>480000</v>
      </c>
      <c r="AA5098" s="148">
        <v>3.71</v>
      </c>
      <c r="AB5098" s="148">
        <v>92.628500000000003</v>
      </c>
      <c r="AC5098" s="148">
        <v>0</v>
      </c>
      <c r="AD5098" s="148">
        <v>1649.5283300000001</v>
      </c>
      <c r="AE5098" s="151"/>
      <c r="AF5098" s="151"/>
      <c r="AG5098" s="141" t="s">
        <v>17</v>
      </c>
      <c r="AH5098" s="229">
        <v>5.6470588200000003E-4</v>
      </c>
      <c r="AI5098" s="229">
        <v>6.2619893862557148E-4</v>
      </c>
      <c r="AJ5098" s="229">
        <v>1.80766844E-4</v>
      </c>
    </row>
    <row r="5099" spans="1:36" ht="13.5" thickBot="1">
      <c r="A5099" s="153">
        <v>8694</v>
      </c>
      <c r="B5099" s="153">
        <v>12534</v>
      </c>
      <c r="C5099" s="141" t="s">
        <v>1936</v>
      </c>
      <c r="D5099" s="141">
        <v>116937</v>
      </c>
      <c r="E5099" s="141" t="s">
        <v>430</v>
      </c>
      <c r="F5099" s="141" t="s">
        <v>1937</v>
      </c>
      <c r="G5099" s="141" t="s">
        <v>1938</v>
      </c>
      <c r="H5099" s="141" t="s">
        <v>76</v>
      </c>
      <c r="I5099" s="141" t="s">
        <v>230</v>
      </c>
      <c r="J5099" s="141" t="s">
        <v>61</v>
      </c>
      <c r="K5099" s="141" t="s">
        <v>208</v>
      </c>
      <c r="L5099" s="141" t="s">
        <v>821</v>
      </c>
      <c r="M5099" s="141" t="s">
        <v>476</v>
      </c>
      <c r="N5099" s="141" t="s">
        <v>195</v>
      </c>
      <c r="O5099" s="141" t="s">
        <v>62</v>
      </c>
      <c r="P5099" s="141" t="s">
        <v>1907</v>
      </c>
      <c r="Q5099" s="141" t="s">
        <v>84</v>
      </c>
      <c r="R5099" s="141" t="s">
        <v>57</v>
      </c>
      <c r="S5099" s="141" t="s">
        <v>1207</v>
      </c>
      <c r="T5099" s="227">
        <v>2.5059999999999998</v>
      </c>
      <c r="U5099" s="146">
        <v>54788</v>
      </c>
      <c r="V5099" s="208">
        <v>6.8750000000000006E-2</v>
      </c>
      <c r="W5099" s="209">
        <v>7.3539999999999994E-2</v>
      </c>
      <c r="X5099" s="141" t="s">
        <v>636</v>
      </c>
      <c r="Y5099" s="141"/>
      <c r="Z5099" s="148">
        <v>216000</v>
      </c>
      <c r="AA5099" s="148">
        <v>3.71</v>
      </c>
      <c r="AB5099" s="148">
        <v>103.92100000000001</v>
      </c>
      <c r="AC5099" s="148">
        <v>0</v>
      </c>
      <c r="AD5099" s="148">
        <v>832.78133000000003</v>
      </c>
      <c r="AE5099" s="151"/>
      <c r="AF5099" s="151"/>
      <c r="AG5099" s="141" t="s">
        <v>17</v>
      </c>
      <c r="AH5099" s="229">
        <v>4.3199999999999998E-4</v>
      </c>
      <c r="AI5099" s="229">
        <v>3.1614296976226636E-4</v>
      </c>
      <c r="AJ5099" s="229">
        <v>9.1261999466995297E-5</v>
      </c>
    </row>
    <row r="5100" spans="1:36" ht="13.5" thickBot="1">
      <c r="A5100" s="153">
        <v>8694</v>
      </c>
      <c r="B5100" s="153">
        <v>12534</v>
      </c>
      <c r="C5100" s="141" t="s">
        <v>1939</v>
      </c>
      <c r="D5100" s="141">
        <v>16632863</v>
      </c>
      <c r="E5100" s="141" t="s">
        <v>430</v>
      </c>
      <c r="F5100" s="141" t="s">
        <v>1940</v>
      </c>
      <c r="G5100" s="141" t="s">
        <v>1941</v>
      </c>
      <c r="H5100" s="141" t="s">
        <v>76</v>
      </c>
      <c r="I5100" s="141" t="s">
        <v>230</v>
      </c>
      <c r="J5100" s="141" t="s">
        <v>61</v>
      </c>
      <c r="K5100" s="141" t="s">
        <v>314</v>
      </c>
      <c r="L5100" s="141" t="s">
        <v>821</v>
      </c>
      <c r="M5100" s="141" t="s">
        <v>476</v>
      </c>
      <c r="N5100" s="141" t="s">
        <v>895</v>
      </c>
      <c r="O5100" s="141" t="s">
        <v>62</v>
      </c>
      <c r="P5100" s="141" t="s">
        <v>1942</v>
      </c>
      <c r="Q5100" s="141" t="s">
        <v>96</v>
      </c>
      <c r="R5100" s="141" t="s">
        <v>57</v>
      </c>
      <c r="S5100" s="141" t="s">
        <v>1207</v>
      </c>
      <c r="T5100" s="227">
        <v>6.2850000000000001</v>
      </c>
      <c r="U5100" s="146">
        <v>48502</v>
      </c>
      <c r="V5100" s="208">
        <v>5.6000000000000001E-2</v>
      </c>
      <c r="W5100" s="209">
        <v>5.0700000000000002E-2</v>
      </c>
      <c r="X5100" s="141" t="s">
        <v>636</v>
      </c>
      <c r="Y5100" s="141"/>
      <c r="Z5100" s="148">
        <v>380000</v>
      </c>
      <c r="AA5100" s="148">
        <v>3.71</v>
      </c>
      <c r="AB5100" s="148">
        <v>106.0598</v>
      </c>
      <c r="AC5100" s="148">
        <v>0</v>
      </c>
      <c r="AD5100" s="148">
        <v>1495.2310600000001</v>
      </c>
      <c r="AE5100" s="151"/>
      <c r="AF5100" s="151"/>
      <c r="AG5100" s="141" t="s">
        <v>17</v>
      </c>
      <c r="AH5100" s="229">
        <v>3.0400000000000002E-4</v>
      </c>
      <c r="AI5100" s="229">
        <v>5.6762414184907521E-4</v>
      </c>
      <c r="AJ5100" s="229">
        <v>1.6385787099999999E-4</v>
      </c>
    </row>
    <row r="5101" spans="1:36" ht="13.5" thickBot="1">
      <c r="A5101" s="153">
        <v>8694</v>
      </c>
      <c r="B5101" s="153">
        <v>12534</v>
      </c>
      <c r="C5101" s="141" t="s">
        <v>1943</v>
      </c>
      <c r="D5101" s="141">
        <v>849371</v>
      </c>
      <c r="E5101" s="141" t="s">
        <v>430</v>
      </c>
      <c r="F5101" s="141" t="s">
        <v>1944</v>
      </c>
      <c r="G5101" s="141" t="s">
        <v>1945</v>
      </c>
      <c r="H5101" s="141" t="s">
        <v>76</v>
      </c>
      <c r="I5101" s="141" t="s">
        <v>230</v>
      </c>
      <c r="J5101" s="141" t="s">
        <v>61</v>
      </c>
      <c r="K5101" s="141" t="s">
        <v>314</v>
      </c>
      <c r="L5101" s="141" t="s">
        <v>821</v>
      </c>
      <c r="M5101" s="141" t="s">
        <v>476</v>
      </c>
      <c r="N5101" s="141" t="s">
        <v>892</v>
      </c>
      <c r="O5101" s="141" t="s">
        <v>62</v>
      </c>
      <c r="P5101" s="141" t="s">
        <v>1355</v>
      </c>
      <c r="Q5101" s="141" t="s">
        <v>96</v>
      </c>
      <c r="R5101" s="141" t="s">
        <v>57</v>
      </c>
      <c r="S5101" s="141" t="s">
        <v>1207</v>
      </c>
      <c r="T5101" s="227">
        <v>2.9169999999999998</v>
      </c>
      <c r="U5101" s="146">
        <v>47467</v>
      </c>
      <c r="V5101" s="208">
        <v>0.06</v>
      </c>
      <c r="W5101" s="209">
        <v>5.2600000000000001E-2</v>
      </c>
      <c r="X5101" s="141" t="s">
        <v>636</v>
      </c>
      <c r="Y5101" s="141"/>
      <c r="Z5101" s="148">
        <v>1276000</v>
      </c>
      <c r="AA5101" s="148">
        <v>3.71</v>
      </c>
      <c r="AB5101" s="148">
        <v>105.1023</v>
      </c>
      <c r="AC5101" s="148">
        <v>0</v>
      </c>
      <c r="AD5101" s="148">
        <v>4975.5008399999997</v>
      </c>
      <c r="AE5101" s="151"/>
      <c r="AF5101" s="151"/>
      <c r="AG5101" s="141" t="s">
        <v>17</v>
      </c>
      <c r="AH5101" s="229">
        <v>8.5066666599999997E-4</v>
      </c>
      <c r="AI5101" s="229">
        <v>1.8888146923421673E-3</v>
      </c>
      <c r="AJ5101" s="229">
        <v>5.4525016099999995E-4</v>
      </c>
    </row>
    <row r="5102" spans="1:36" ht="13.5" thickBot="1">
      <c r="A5102" s="153">
        <v>8694</v>
      </c>
      <c r="B5102" s="153">
        <v>12534</v>
      </c>
      <c r="C5102" s="141" t="s">
        <v>2138</v>
      </c>
      <c r="D5102" s="141">
        <v>100312</v>
      </c>
      <c r="E5102" s="141" t="s">
        <v>430</v>
      </c>
      <c r="F5102" s="141" t="s">
        <v>2139</v>
      </c>
      <c r="G5102" s="141" t="s">
        <v>2140</v>
      </c>
      <c r="H5102" s="141" t="s">
        <v>76</v>
      </c>
      <c r="I5102" s="141" t="s">
        <v>230</v>
      </c>
      <c r="J5102" s="141" t="s">
        <v>61</v>
      </c>
      <c r="K5102" s="141" t="s">
        <v>314</v>
      </c>
      <c r="L5102" s="141" t="s">
        <v>821</v>
      </c>
      <c r="M5102" s="141" t="s">
        <v>488</v>
      </c>
      <c r="N5102" s="141" t="s">
        <v>195</v>
      </c>
      <c r="O5102" s="141" t="s">
        <v>62</v>
      </c>
      <c r="P5102" s="141" t="s">
        <v>1276</v>
      </c>
      <c r="Q5102" s="141" t="s">
        <v>96</v>
      </c>
      <c r="R5102" s="141" t="s">
        <v>57</v>
      </c>
      <c r="S5102" s="141" t="s">
        <v>1207</v>
      </c>
      <c r="T5102" s="227">
        <v>6.5419999999999998</v>
      </c>
      <c r="U5102" s="146">
        <v>48785</v>
      </c>
      <c r="V5102" s="208">
        <v>4.9119999999999997E-2</v>
      </c>
      <c r="W5102" s="209">
        <v>4.7899999999999998E-2</v>
      </c>
      <c r="X5102" s="141" t="s">
        <v>636</v>
      </c>
      <c r="Y5102" s="141"/>
      <c r="Z5102" s="148">
        <v>86000</v>
      </c>
      <c r="AA5102" s="148">
        <v>3.71</v>
      </c>
      <c r="AB5102" s="148">
        <v>103.14019999999999</v>
      </c>
      <c r="AC5102" s="148">
        <v>0</v>
      </c>
      <c r="AD5102" s="148">
        <v>329.07911999999999</v>
      </c>
      <c r="AE5102" s="151"/>
      <c r="AF5102" s="151"/>
      <c r="AG5102" s="141" t="s">
        <v>17</v>
      </c>
      <c r="AH5102" s="229">
        <v>1.9111111111111099E-5</v>
      </c>
      <c r="AI5102" s="229">
        <v>1.2492601183020425E-4</v>
      </c>
      <c r="AJ5102" s="229">
        <v>3.60627903053966E-5</v>
      </c>
    </row>
    <row r="5103" spans="1:36" ht="13.5" thickBot="1">
      <c r="A5103" s="153">
        <v>8694</v>
      </c>
      <c r="B5103" s="153">
        <v>12534</v>
      </c>
      <c r="C5103" s="141" t="s">
        <v>1946</v>
      </c>
      <c r="D5103" s="141">
        <v>16841179</v>
      </c>
      <c r="E5103" s="141" t="s">
        <v>430</v>
      </c>
      <c r="F5103" s="141" t="s">
        <v>1947</v>
      </c>
      <c r="G5103" s="141" t="s">
        <v>1948</v>
      </c>
      <c r="H5103" s="141" t="s">
        <v>76</v>
      </c>
      <c r="I5103" s="141" t="s">
        <v>230</v>
      </c>
      <c r="J5103" s="141" t="s">
        <v>61</v>
      </c>
      <c r="K5103" s="141" t="s">
        <v>314</v>
      </c>
      <c r="L5103" s="141" t="s">
        <v>821</v>
      </c>
      <c r="M5103" s="141" t="s">
        <v>476</v>
      </c>
      <c r="N5103" s="141" t="s">
        <v>912</v>
      </c>
      <c r="O5103" s="141" t="s">
        <v>62</v>
      </c>
      <c r="P5103" s="141" t="s">
        <v>1949</v>
      </c>
      <c r="Q5103" s="141" t="s">
        <v>96</v>
      </c>
      <c r="R5103" s="141" t="s">
        <v>57</v>
      </c>
      <c r="S5103" s="141" t="s">
        <v>1207</v>
      </c>
      <c r="T5103" s="227">
        <v>6.5460000000000003</v>
      </c>
      <c r="U5103" s="146">
        <v>48691</v>
      </c>
      <c r="V5103" s="208">
        <v>6.2E-2</v>
      </c>
      <c r="W5103" s="209">
        <v>4.7210000000000002E-2</v>
      </c>
      <c r="X5103" s="141" t="s">
        <v>636</v>
      </c>
      <c r="Y5103" s="141"/>
      <c r="Z5103" s="148">
        <v>1051500</v>
      </c>
      <c r="AA5103" s="148">
        <v>3.71</v>
      </c>
      <c r="AB5103" s="148">
        <v>113.0646</v>
      </c>
      <c r="AC5103" s="148">
        <v>0</v>
      </c>
      <c r="AD5103" s="148">
        <v>4410.72354</v>
      </c>
      <c r="AE5103" s="151"/>
      <c r="AF5103" s="151"/>
      <c r="AG5103" s="141" t="s">
        <v>17</v>
      </c>
      <c r="AH5103" s="229">
        <v>1.1683333330000001E-3</v>
      </c>
      <c r="AI5103" s="229">
        <v>1.6744122238378429E-3</v>
      </c>
      <c r="AJ5103" s="229">
        <v>4.8335791699999998E-4</v>
      </c>
    </row>
    <row r="5104" spans="1:36" ht="13.5" thickBot="1">
      <c r="A5104" s="153">
        <v>8694</v>
      </c>
      <c r="B5104" s="153">
        <v>12534</v>
      </c>
      <c r="C5104" s="141" t="s">
        <v>1950</v>
      </c>
      <c r="D5104" s="141">
        <v>112428</v>
      </c>
      <c r="E5104" s="141" t="s">
        <v>430</v>
      </c>
      <c r="F5104" s="141" t="s">
        <v>1951</v>
      </c>
      <c r="G5104" s="141" t="s">
        <v>1952</v>
      </c>
      <c r="H5104" s="141" t="s">
        <v>76</v>
      </c>
      <c r="I5104" s="141" t="s">
        <v>230</v>
      </c>
      <c r="J5104" s="141" t="s">
        <v>61</v>
      </c>
      <c r="K5104" s="141" t="s">
        <v>315</v>
      </c>
      <c r="L5104" s="141" t="s">
        <v>821</v>
      </c>
      <c r="M5104" s="141" t="s">
        <v>476</v>
      </c>
      <c r="N5104" s="141" t="s">
        <v>195</v>
      </c>
      <c r="O5104" s="141" t="s">
        <v>62</v>
      </c>
      <c r="P5104" s="141" t="s">
        <v>1894</v>
      </c>
      <c r="Q5104" s="141" t="s">
        <v>96</v>
      </c>
      <c r="R5104" s="141" t="s">
        <v>57</v>
      </c>
      <c r="S5104" s="141" t="s">
        <v>1210</v>
      </c>
      <c r="T5104" s="227">
        <v>3.4329999999999998</v>
      </c>
      <c r="U5104" s="146">
        <v>54777</v>
      </c>
      <c r="V5104" s="208">
        <v>8.5000000000000006E-2</v>
      </c>
      <c r="W5104" s="209">
        <v>8.4169999999999995E-2</v>
      </c>
      <c r="X5104" s="141" t="s">
        <v>636</v>
      </c>
      <c r="Y5104" s="141"/>
      <c r="Z5104" s="148">
        <v>216000</v>
      </c>
      <c r="AA5104" s="148">
        <v>4.9748000000000001</v>
      </c>
      <c r="AB5104" s="148">
        <v>105.4081</v>
      </c>
      <c r="AC5104" s="148">
        <v>0</v>
      </c>
      <c r="AD5104" s="148">
        <v>1132.6699100000001</v>
      </c>
      <c r="AE5104" s="151"/>
      <c r="AF5104" s="151"/>
      <c r="AG5104" s="141" t="s">
        <v>17</v>
      </c>
      <c r="AH5104" s="229">
        <v>2.8800000000000001E-4</v>
      </c>
      <c r="AI5104" s="229">
        <v>4.2998758042253301E-4</v>
      </c>
      <c r="AJ5104" s="229">
        <v>1.2412588600000001E-4</v>
      </c>
    </row>
    <row r="5105" spans="1:36" ht="13.5" thickBot="1">
      <c r="A5105" s="153">
        <v>8694</v>
      </c>
      <c r="B5105" s="153">
        <v>12534</v>
      </c>
      <c r="C5105" s="141" t="s">
        <v>1953</v>
      </c>
      <c r="D5105" s="141">
        <v>53542721</v>
      </c>
      <c r="E5105" s="141" t="s">
        <v>430</v>
      </c>
      <c r="F5105" s="141" t="s">
        <v>1954</v>
      </c>
      <c r="G5105" s="141" t="s">
        <v>1955</v>
      </c>
      <c r="H5105" s="141" t="s">
        <v>76</v>
      </c>
      <c r="I5105" s="141" t="s">
        <v>230</v>
      </c>
      <c r="J5105" s="141" t="s">
        <v>61</v>
      </c>
      <c r="K5105" s="141" t="s">
        <v>314</v>
      </c>
      <c r="L5105" s="141" t="s">
        <v>821</v>
      </c>
      <c r="M5105" s="141" t="s">
        <v>476</v>
      </c>
      <c r="N5105" s="141" t="s">
        <v>915</v>
      </c>
      <c r="O5105" s="141" t="s">
        <v>62</v>
      </c>
      <c r="P5105" s="141" t="s">
        <v>1942</v>
      </c>
      <c r="Q5105" s="141" t="s">
        <v>96</v>
      </c>
      <c r="R5105" s="141" t="s">
        <v>57</v>
      </c>
      <c r="S5105" s="141" t="s">
        <v>1207</v>
      </c>
      <c r="T5105" s="227">
        <v>6.5789999999999997</v>
      </c>
      <c r="U5105" s="146">
        <v>48611</v>
      </c>
      <c r="V5105" s="208">
        <v>5.7500000000000002E-2</v>
      </c>
      <c r="W5105" s="209">
        <v>4.6679999999999999E-2</v>
      </c>
      <c r="X5105" s="141" t="s">
        <v>636</v>
      </c>
      <c r="Y5105" s="141"/>
      <c r="Z5105" s="148">
        <v>1255000</v>
      </c>
      <c r="AA5105" s="148">
        <v>3.71</v>
      </c>
      <c r="AB5105" s="148">
        <v>108.3613</v>
      </c>
      <c r="AC5105" s="148">
        <v>0</v>
      </c>
      <c r="AD5105" s="148">
        <v>5045.3563100000001</v>
      </c>
      <c r="AE5105" s="151"/>
      <c r="AF5105" s="151"/>
      <c r="AG5105" s="141" t="s">
        <v>17</v>
      </c>
      <c r="AH5105" s="229">
        <v>1.255E-3</v>
      </c>
      <c r="AI5105" s="229">
        <v>1.9153334373528642E-3</v>
      </c>
      <c r="AJ5105" s="229">
        <v>5.52905412E-4</v>
      </c>
    </row>
    <row r="5106" spans="1:36" ht="13.5" thickBot="1">
      <c r="A5106" s="153">
        <v>8694</v>
      </c>
      <c r="B5106" s="153">
        <v>12534</v>
      </c>
      <c r="C5106" s="141" t="s">
        <v>1956</v>
      </c>
      <c r="D5106" s="141">
        <v>520007030</v>
      </c>
      <c r="E5106" s="141" t="s">
        <v>429</v>
      </c>
      <c r="F5106" s="141" t="s">
        <v>1957</v>
      </c>
      <c r="G5106" s="141" t="s">
        <v>1958</v>
      </c>
      <c r="H5106" s="141" t="s">
        <v>76</v>
      </c>
      <c r="I5106" s="141" t="s">
        <v>228</v>
      </c>
      <c r="J5106" s="141" t="s">
        <v>61</v>
      </c>
      <c r="K5106" s="141" t="s">
        <v>53</v>
      </c>
      <c r="L5106" s="141" t="s">
        <v>821</v>
      </c>
      <c r="M5106" s="141" t="s">
        <v>102</v>
      </c>
      <c r="N5106" s="141" t="s">
        <v>195</v>
      </c>
      <c r="O5106" s="141" t="s">
        <v>62</v>
      </c>
      <c r="P5106" s="141" t="s">
        <v>1959</v>
      </c>
      <c r="Q5106" s="141" t="s">
        <v>84</v>
      </c>
      <c r="R5106" s="141" t="s">
        <v>57</v>
      </c>
      <c r="S5106" s="141" t="s">
        <v>1207</v>
      </c>
      <c r="T5106" s="227">
        <v>3.0539999999999998</v>
      </c>
      <c r="U5106" s="146">
        <v>46778</v>
      </c>
      <c r="V5106" s="208">
        <v>5.3749999999999999E-2</v>
      </c>
      <c r="W5106" s="209">
        <v>5.3170000000000002E-2</v>
      </c>
      <c r="X5106" s="141" t="s">
        <v>636</v>
      </c>
      <c r="Y5106" s="141"/>
      <c r="Z5106" s="148">
        <v>1350000</v>
      </c>
      <c r="AA5106" s="148">
        <v>3.71</v>
      </c>
      <c r="AB5106" s="148">
        <v>101.1524</v>
      </c>
      <c r="AC5106" s="148">
        <v>0</v>
      </c>
      <c r="AD5106" s="148">
        <v>5066.2179500000002</v>
      </c>
      <c r="AE5106" s="151"/>
      <c r="AF5106" s="151"/>
      <c r="AG5106" s="141" t="s">
        <v>17</v>
      </c>
      <c r="AH5106" s="229">
        <v>1.6875E-3</v>
      </c>
      <c r="AI5106" s="229">
        <v>1.9232529962888351E-3</v>
      </c>
      <c r="AJ5106" s="229">
        <v>5.5519157599999999E-4</v>
      </c>
    </row>
    <row r="5107" spans="1:36" ht="13.5" thickBot="1">
      <c r="A5107" s="153">
        <v>8694</v>
      </c>
      <c r="B5107" s="153">
        <v>12534</v>
      </c>
      <c r="C5107" s="141" t="s">
        <v>1960</v>
      </c>
      <c r="D5107" s="141">
        <v>115245</v>
      </c>
      <c r="E5107" s="141" t="s">
        <v>430</v>
      </c>
      <c r="F5107" s="141" t="s">
        <v>1961</v>
      </c>
      <c r="G5107" s="141" t="s">
        <v>1962</v>
      </c>
      <c r="H5107" s="141" t="s">
        <v>76</v>
      </c>
      <c r="I5107" s="141" t="s">
        <v>230</v>
      </c>
      <c r="J5107" s="141" t="s">
        <v>61</v>
      </c>
      <c r="K5107" s="141" t="s">
        <v>203</v>
      </c>
      <c r="L5107" s="141" t="s">
        <v>821</v>
      </c>
      <c r="M5107" s="141" t="s">
        <v>476</v>
      </c>
      <c r="N5107" s="141" t="s">
        <v>195</v>
      </c>
      <c r="O5107" s="141" t="s">
        <v>62</v>
      </c>
      <c r="P5107" s="141" t="s">
        <v>1365</v>
      </c>
      <c r="Q5107" s="141" t="s">
        <v>84</v>
      </c>
      <c r="R5107" s="141" t="s">
        <v>57</v>
      </c>
      <c r="S5107" s="141" t="s">
        <v>1213</v>
      </c>
      <c r="T5107" s="227">
        <v>4.6849999999999996</v>
      </c>
      <c r="U5107" s="146">
        <v>54788</v>
      </c>
      <c r="V5107" s="208">
        <v>7.3749999999999996E-2</v>
      </c>
      <c r="W5107" s="209">
        <v>6.5769999999999995E-2</v>
      </c>
      <c r="X5107" s="141" t="s">
        <v>636</v>
      </c>
      <c r="Y5107" s="141"/>
      <c r="Z5107" s="148">
        <v>864000</v>
      </c>
      <c r="AA5107" s="148">
        <v>4.1524000000000001</v>
      </c>
      <c r="AB5107" s="148">
        <v>109.1191</v>
      </c>
      <c r="AC5107" s="148">
        <v>0</v>
      </c>
      <c r="AD5107" s="148">
        <v>3914.8371400000001</v>
      </c>
      <c r="AE5107" s="151"/>
      <c r="AF5107" s="151"/>
      <c r="AG5107" s="141" t="s">
        <v>17</v>
      </c>
      <c r="AH5107" s="229">
        <v>6.912E-4</v>
      </c>
      <c r="AI5107" s="229">
        <v>1.4861623273605539E-3</v>
      </c>
      <c r="AJ5107" s="229">
        <v>4.2901521899999998E-4</v>
      </c>
    </row>
    <row r="5108" spans="1:36" ht="13.5" thickBot="1">
      <c r="A5108" s="153">
        <v>8694</v>
      </c>
      <c r="B5108" s="153">
        <v>12534</v>
      </c>
      <c r="C5108" s="141" t="s">
        <v>1963</v>
      </c>
      <c r="D5108" s="141">
        <v>10962511</v>
      </c>
      <c r="E5108" s="141" t="s">
        <v>430</v>
      </c>
      <c r="F5108" s="141" t="s">
        <v>1964</v>
      </c>
      <c r="G5108" s="141" t="s">
        <v>1965</v>
      </c>
      <c r="H5108" s="141" t="s">
        <v>76</v>
      </c>
      <c r="I5108" s="141" t="s">
        <v>230</v>
      </c>
      <c r="J5108" s="141" t="s">
        <v>61</v>
      </c>
      <c r="K5108" s="141" t="s">
        <v>315</v>
      </c>
      <c r="L5108" s="141" t="s">
        <v>821</v>
      </c>
      <c r="M5108" s="141" t="s">
        <v>476</v>
      </c>
      <c r="N5108" s="141" t="s">
        <v>892</v>
      </c>
      <c r="O5108" s="141" t="s">
        <v>62</v>
      </c>
      <c r="P5108" s="141" t="s">
        <v>1355</v>
      </c>
      <c r="Q5108" s="141" t="s">
        <v>96</v>
      </c>
      <c r="R5108" s="141" t="s">
        <v>57</v>
      </c>
      <c r="S5108" s="141" t="s">
        <v>1207</v>
      </c>
      <c r="T5108" s="227">
        <v>6.73</v>
      </c>
      <c r="U5108" s="146">
        <v>48729</v>
      </c>
      <c r="V5108" s="208">
        <v>5.5500000000000001E-2</v>
      </c>
      <c r="W5108" s="209">
        <v>5.1869999999999999E-2</v>
      </c>
      <c r="X5108" s="141" t="s">
        <v>636</v>
      </c>
      <c r="Y5108" s="141"/>
      <c r="Z5108" s="148">
        <v>109000</v>
      </c>
      <c r="AA5108" s="148">
        <v>3.71</v>
      </c>
      <c r="AB5108" s="148">
        <v>104.38079999999999</v>
      </c>
      <c r="AC5108" s="148">
        <v>0</v>
      </c>
      <c r="AD5108" s="148">
        <v>422.10552000000001</v>
      </c>
      <c r="AE5108" s="151"/>
      <c r="AF5108" s="151"/>
      <c r="AG5108" s="141" t="s">
        <v>17</v>
      </c>
      <c r="AH5108" s="229">
        <v>1.4533333300000001E-4</v>
      </c>
      <c r="AI5108" s="229">
        <v>1.6024097543810897E-4</v>
      </c>
      <c r="AJ5108" s="229">
        <v>4.6257273492497402E-5</v>
      </c>
    </row>
    <row r="5109" spans="1:36" ht="13.5" thickBot="1">
      <c r="A5109" s="153">
        <v>8694</v>
      </c>
      <c r="B5109" s="153">
        <v>12534</v>
      </c>
      <c r="C5109" s="141" t="s">
        <v>1966</v>
      </c>
      <c r="D5109" s="141">
        <v>101752</v>
      </c>
      <c r="E5109" s="141" t="s">
        <v>430</v>
      </c>
      <c r="F5109" s="141" t="s">
        <v>1967</v>
      </c>
      <c r="G5109" s="141" t="s">
        <v>1968</v>
      </c>
      <c r="H5109" s="141" t="s">
        <v>76</v>
      </c>
      <c r="I5109" s="141" t="s">
        <v>230</v>
      </c>
      <c r="J5109" s="141" t="s">
        <v>61</v>
      </c>
      <c r="K5109" s="141" t="s">
        <v>314</v>
      </c>
      <c r="L5109" s="141" t="s">
        <v>821</v>
      </c>
      <c r="M5109" s="141" t="s">
        <v>476</v>
      </c>
      <c r="N5109" s="141" t="s">
        <v>915</v>
      </c>
      <c r="O5109" s="141" t="s">
        <v>62</v>
      </c>
      <c r="P5109" s="141" t="s">
        <v>1942</v>
      </c>
      <c r="Q5109" s="141" t="s">
        <v>96</v>
      </c>
      <c r="R5109" s="141" t="s">
        <v>57</v>
      </c>
      <c r="S5109" s="141" t="s">
        <v>1207</v>
      </c>
      <c r="T5109" s="227">
        <v>6.7439999999999998</v>
      </c>
      <c r="U5109" s="146">
        <v>48616</v>
      </c>
      <c r="V5109" s="208">
        <v>4.9000000000000002E-2</v>
      </c>
      <c r="W5109" s="209">
        <v>4.614E-2</v>
      </c>
      <c r="X5109" s="141" t="s">
        <v>636</v>
      </c>
      <c r="Y5109" s="141"/>
      <c r="Z5109" s="148">
        <v>164000</v>
      </c>
      <c r="AA5109" s="148">
        <v>3.71</v>
      </c>
      <c r="AB5109" s="148">
        <v>102.7212</v>
      </c>
      <c r="AC5109" s="148">
        <v>0</v>
      </c>
      <c r="AD5109" s="148">
        <v>624.99686999999994</v>
      </c>
      <c r="AE5109" s="151"/>
      <c r="AF5109" s="151"/>
      <c r="AG5109" s="141" t="s">
        <v>17</v>
      </c>
      <c r="AH5109" s="229">
        <v>1.09333333E-4</v>
      </c>
      <c r="AI5109" s="229">
        <v>2.372632039840772E-4</v>
      </c>
      <c r="AJ5109" s="229">
        <v>6.8491525880886003E-5</v>
      </c>
    </row>
    <row r="5110" spans="1:36" ht="13.5" thickBot="1">
      <c r="A5110" s="153">
        <v>8694</v>
      </c>
      <c r="B5110" s="153">
        <v>12534</v>
      </c>
      <c r="C5110" s="141" t="s">
        <v>1966</v>
      </c>
      <c r="D5110" s="141">
        <v>101752</v>
      </c>
      <c r="E5110" s="141" t="s">
        <v>430</v>
      </c>
      <c r="F5110" s="141" t="s">
        <v>1969</v>
      </c>
      <c r="G5110" s="141" t="s">
        <v>1970</v>
      </c>
      <c r="H5110" s="141" t="s">
        <v>76</v>
      </c>
      <c r="I5110" s="141" t="s">
        <v>230</v>
      </c>
      <c r="J5110" s="141" t="s">
        <v>61</v>
      </c>
      <c r="K5110" s="141" t="s">
        <v>314</v>
      </c>
      <c r="L5110" s="141" t="s">
        <v>821</v>
      </c>
      <c r="M5110" s="141" t="s">
        <v>476</v>
      </c>
      <c r="N5110" s="141" t="s">
        <v>915</v>
      </c>
      <c r="O5110" s="141" t="s">
        <v>62</v>
      </c>
      <c r="P5110" s="141" t="s">
        <v>1942</v>
      </c>
      <c r="Q5110" s="141" t="s">
        <v>96</v>
      </c>
      <c r="R5110" s="141" t="s">
        <v>57</v>
      </c>
      <c r="S5110" s="141" t="s">
        <v>1207</v>
      </c>
      <c r="T5110" s="227">
        <v>14.528</v>
      </c>
      <c r="U5110" s="146">
        <v>55921</v>
      </c>
      <c r="V5110" s="208">
        <v>5.5500000000000001E-2</v>
      </c>
      <c r="W5110" s="209">
        <v>5.3760000000000002E-2</v>
      </c>
      <c r="X5110" s="141" t="s">
        <v>636</v>
      </c>
      <c r="Y5110" s="141"/>
      <c r="Z5110" s="148">
        <v>256000</v>
      </c>
      <c r="AA5110" s="148">
        <v>3.71</v>
      </c>
      <c r="AB5110" s="148">
        <v>103.3753</v>
      </c>
      <c r="AC5110" s="148">
        <v>0</v>
      </c>
      <c r="AD5110" s="148">
        <v>981.81724999999994</v>
      </c>
      <c r="AE5110" s="151"/>
      <c r="AF5110" s="151"/>
      <c r="AG5110" s="141" t="s">
        <v>17</v>
      </c>
      <c r="AH5110" s="229">
        <v>1.13777777E-4</v>
      </c>
      <c r="AI5110" s="229">
        <v>3.7272043692288529E-4</v>
      </c>
      <c r="AJ5110" s="229">
        <v>1.07594397E-4</v>
      </c>
    </row>
    <row r="5111" spans="1:36" ht="13.5" thickBot="1">
      <c r="A5111" s="153">
        <v>8694</v>
      </c>
      <c r="B5111" s="153">
        <v>12534</v>
      </c>
      <c r="C5111" s="141" t="s">
        <v>1971</v>
      </c>
      <c r="D5111" s="141">
        <v>170680</v>
      </c>
      <c r="E5111" s="141" t="s">
        <v>430</v>
      </c>
      <c r="F5111" s="141" t="s">
        <v>1972</v>
      </c>
      <c r="G5111" s="141" t="s">
        <v>1973</v>
      </c>
      <c r="H5111" s="141" t="s">
        <v>76</v>
      </c>
      <c r="I5111" s="141" t="s">
        <v>230</v>
      </c>
      <c r="J5111" s="141" t="s">
        <v>61</v>
      </c>
      <c r="K5111" s="141" t="s">
        <v>314</v>
      </c>
      <c r="L5111" s="141" t="s">
        <v>821</v>
      </c>
      <c r="M5111" s="141" t="s">
        <v>476</v>
      </c>
      <c r="N5111" s="141" t="s">
        <v>895</v>
      </c>
      <c r="O5111" s="141" t="s">
        <v>62</v>
      </c>
      <c r="P5111" s="141" t="s">
        <v>1365</v>
      </c>
      <c r="Q5111" s="141" t="s">
        <v>84</v>
      </c>
      <c r="R5111" s="141" t="s">
        <v>57</v>
      </c>
      <c r="S5111" s="141" t="s">
        <v>1213</v>
      </c>
      <c r="T5111" s="227">
        <v>2.698</v>
      </c>
      <c r="U5111" s="146">
        <v>46602</v>
      </c>
      <c r="V5111" s="208">
        <v>4.8669999999999998E-2</v>
      </c>
      <c r="W5111" s="209">
        <v>3.5729999999999998E-2</v>
      </c>
      <c r="X5111" s="141" t="s">
        <v>636</v>
      </c>
      <c r="Y5111" s="141"/>
      <c r="Z5111" s="148">
        <v>982000</v>
      </c>
      <c r="AA5111" s="148">
        <v>4.1524000000000001</v>
      </c>
      <c r="AB5111" s="148">
        <v>104.2294</v>
      </c>
      <c r="AC5111" s="148">
        <v>0</v>
      </c>
      <c r="AD5111" s="148">
        <v>4250.1172200000001</v>
      </c>
      <c r="AE5111" s="151"/>
      <c r="AF5111" s="151"/>
      <c r="AG5111" s="141" t="s">
        <v>17</v>
      </c>
      <c r="AH5111" s="229">
        <v>9.8200000000000002E-4</v>
      </c>
      <c r="AI5111" s="229">
        <v>1.6134423663995297E-3</v>
      </c>
      <c r="AJ5111" s="229">
        <v>4.6575755399999997E-4</v>
      </c>
    </row>
    <row r="5112" spans="1:36" ht="13.5" thickBot="1">
      <c r="A5112" s="153">
        <v>8694</v>
      </c>
      <c r="B5112" s="153">
        <v>12534</v>
      </c>
      <c r="C5112" s="141" t="s">
        <v>1974</v>
      </c>
      <c r="D5112" s="141">
        <v>115823</v>
      </c>
      <c r="E5112" s="141" t="s">
        <v>430</v>
      </c>
      <c r="F5112" s="141" t="s">
        <v>1975</v>
      </c>
      <c r="G5112" s="141" t="s">
        <v>1976</v>
      </c>
      <c r="H5112" s="141" t="s">
        <v>76</v>
      </c>
      <c r="I5112" s="141" t="s">
        <v>230</v>
      </c>
      <c r="J5112" s="141" t="s">
        <v>61</v>
      </c>
      <c r="K5112" s="141" t="s">
        <v>158</v>
      </c>
      <c r="L5112" s="141" t="s">
        <v>821</v>
      </c>
      <c r="M5112" s="141" t="s">
        <v>476</v>
      </c>
      <c r="N5112" s="141" t="s">
        <v>195</v>
      </c>
      <c r="O5112" s="141" t="s">
        <v>62</v>
      </c>
      <c r="P5112" s="141" t="s">
        <v>1365</v>
      </c>
      <c r="Q5112" s="141" t="s">
        <v>84</v>
      </c>
      <c r="R5112" s="141" t="s">
        <v>57</v>
      </c>
      <c r="S5112" s="141" t="s">
        <v>1207</v>
      </c>
      <c r="T5112" s="227">
        <v>3.5369999999999999</v>
      </c>
      <c r="U5112" s="146">
        <v>46889</v>
      </c>
      <c r="V5112" s="208">
        <v>7.4999999999999997E-2</v>
      </c>
      <c r="W5112" s="209">
        <v>7.041E-2</v>
      </c>
      <c r="X5112" s="141" t="s">
        <v>636</v>
      </c>
      <c r="Y5112" s="141"/>
      <c r="Z5112" s="148">
        <v>1140000</v>
      </c>
      <c r="AA5112" s="148">
        <v>3.71</v>
      </c>
      <c r="AB5112" s="148">
        <v>107.1332</v>
      </c>
      <c r="AC5112" s="148">
        <v>0</v>
      </c>
      <c r="AD5112" s="148">
        <v>4531.0915599999998</v>
      </c>
      <c r="AE5112" s="151"/>
      <c r="AF5112" s="151"/>
      <c r="AG5112" s="141" t="s">
        <v>17</v>
      </c>
      <c r="AH5112" s="229">
        <v>1.14E-3</v>
      </c>
      <c r="AI5112" s="229">
        <v>1.7201066960076305E-3</v>
      </c>
      <c r="AJ5112" s="229">
        <v>4.9654868600000005E-4</v>
      </c>
    </row>
    <row r="5113" spans="1:36" ht="13.5" thickBot="1">
      <c r="A5113" s="153">
        <v>8694</v>
      </c>
      <c r="B5113" s="153">
        <v>12534</v>
      </c>
      <c r="C5113" s="141" t="s">
        <v>1977</v>
      </c>
      <c r="D5113" s="141">
        <v>125259</v>
      </c>
      <c r="E5113" s="141" t="s">
        <v>430</v>
      </c>
      <c r="F5113" s="141" t="s">
        <v>1978</v>
      </c>
      <c r="G5113" s="141" t="s">
        <v>1979</v>
      </c>
      <c r="H5113" s="141" t="s">
        <v>76</v>
      </c>
      <c r="I5113" s="141" t="s">
        <v>230</v>
      </c>
      <c r="J5113" s="141" t="s">
        <v>61</v>
      </c>
      <c r="K5113" s="141" t="s">
        <v>314</v>
      </c>
      <c r="L5113" s="141" t="s">
        <v>821</v>
      </c>
      <c r="M5113" s="141" t="s">
        <v>476</v>
      </c>
      <c r="N5113" s="141" t="s">
        <v>195</v>
      </c>
      <c r="O5113" s="141" t="s">
        <v>62</v>
      </c>
      <c r="P5113" s="141" t="s">
        <v>1365</v>
      </c>
      <c r="Q5113" s="141" t="s">
        <v>84</v>
      </c>
      <c r="R5113" s="141" t="s">
        <v>57</v>
      </c>
      <c r="S5113" s="141" t="s">
        <v>1207</v>
      </c>
      <c r="T5113" s="227">
        <v>3.488</v>
      </c>
      <c r="U5113" s="146">
        <v>46829</v>
      </c>
      <c r="V5113" s="208">
        <v>7.6249999999999998E-2</v>
      </c>
      <c r="W5113" s="209">
        <v>6.9989999999999997E-2</v>
      </c>
      <c r="X5113" s="141" t="s">
        <v>636</v>
      </c>
      <c r="Y5113" s="141"/>
      <c r="Z5113" s="148">
        <v>250000</v>
      </c>
      <c r="AA5113" s="148">
        <v>3.71</v>
      </c>
      <c r="AB5113" s="148">
        <v>104.3189</v>
      </c>
      <c r="AC5113" s="148">
        <v>0</v>
      </c>
      <c r="AD5113" s="148">
        <v>967.55780000000004</v>
      </c>
      <c r="AE5113" s="151"/>
      <c r="AF5113" s="151"/>
      <c r="AG5113" s="141" t="s">
        <v>17</v>
      </c>
      <c r="AH5113" s="229">
        <v>5.0000000000000001E-4</v>
      </c>
      <c r="AI5113" s="229">
        <v>3.673072213430205E-4</v>
      </c>
      <c r="AJ5113" s="229">
        <v>1.06031747E-4</v>
      </c>
    </row>
    <row r="5114" spans="1:36" ht="13.5" thickBot="1">
      <c r="A5114" s="153">
        <v>8694</v>
      </c>
      <c r="B5114" s="153">
        <v>12534</v>
      </c>
      <c r="C5114" s="141" t="s">
        <v>1950</v>
      </c>
      <c r="D5114" s="141">
        <v>112428</v>
      </c>
      <c r="E5114" s="141" t="s">
        <v>430</v>
      </c>
      <c r="F5114" s="141" t="s">
        <v>1980</v>
      </c>
      <c r="G5114" s="141" t="s">
        <v>1981</v>
      </c>
      <c r="H5114" s="141" t="s">
        <v>76</v>
      </c>
      <c r="I5114" s="141" t="s">
        <v>230</v>
      </c>
      <c r="J5114" s="141" t="s">
        <v>61</v>
      </c>
      <c r="K5114" s="141" t="s">
        <v>315</v>
      </c>
      <c r="L5114" s="141" t="s">
        <v>821</v>
      </c>
      <c r="M5114" s="141" t="s">
        <v>476</v>
      </c>
      <c r="N5114" s="141" t="s">
        <v>195</v>
      </c>
      <c r="O5114" s="141" t="s">
        <v>62</v>
      </c>
      <c r="P5114" s="141" t="s">
        <v>1355</v>
      </c>
      <c r="Q5114" s="141" t="s">
        <v>96</v>
      </c>
      <c r="R5114" s="141" t="s">
        <v>57</v>
      </c>
      <c r="S5114" s="141" t="s">
        <v>1210</v>
      </c>
      <c r="T5114" s="227">
        <v>3.2509999999999999</v>
      </c>
      <c r="U5114" s="146">
        <v>48732</v>
      </c>
      <c r="V5114" s="208">
        <v>6.6250000000000003E-2</v>
      </c>
      <c r="W5114" s="209">
        <v>6.3289999999999999E-2</v>
      </c>
      <c r="X5114" s="141" t="s">
        <v>636</v>
      </c>
      <c r="Y5114" s="141"/>
      <c r="Z5114" s="148">
        <v>530000</v>
      </c>
      <c r="AA5114" s="148">
        <v>4.9748000000000001</v>
      </c>
      <c r="AB5114" s="148">
        <v>105.2894</v>
      </c>
      <c r="AC5114" s="148">
        <v>0</v>
      </c>
      <c r="AD5114" s="148">
        <v>2776.1066500000002</v>
      </c>
      <c r="AE5114" s="151"/>
      <c r="AF5114" s="151"/>
      <c r="AG5114" s="141" t="s">
        <v>17</v>
      </c>
      <c r="AH5114" s="229">
        <v>7.0666666600000005E-4</v>
      </c>
      <c r="AI5114" s="229">
        <v>1.0538740112098534E-3</v>
      </c>
      <c r="AJ5114" s="229">
        <v>3.04225172E-4</v>
      </c>
    </row>
    <row r="5115" spans="1:36" ht="13.5" thickBot="1">
      <c r="A5115" s="153">
        <v>8694</v>
      </c>
      <c r="B5115" s="153">
        <v>12534</v>
      </c>
      <c r="C5115" s="141" t="s">
        <v>1901</v>
      </c>
      <c r="D5115" s="141">
        <v>44969905</v>
      </c>
      <c r="E5115" s="141" t="s">
        <v>430</v>
      </c>
      <c r="F5115" s="141" t="s">
        <v>1982</v>
      </c>
      <c r="G5115" s="141" t="s">
        <v>1983</v>
      </c>
      <c r="H5115" s="141" t="s">
        <v>76</v>
      </c>
      <c r="I5115" s="141" t="s">
        <v>230</v>
      </c>
      <c r="J5115" s="141" t="s">
        <v>61</v>
      </c>
      <c r="K5115" s="141" t="s">
        <v>53</v>
      </c>
      <c r="L5115" s="141" t="s">
        <v>821</v>
      </c>
      <c r="M5115" s="141" t="s">
        <v>486</v>
      </c>
      <c r="N5115" s="141" t="s">
        <v>910</v>
      </c>
      <c r="O5115" s="141" t="s">
        <v>62</v>
      </c>
      <c r="P5115" s="141" t="s">
        <v>1894</v>
      </c>
      <c r="Q5115" s="141" t="s">
        <v>96</v>
      </c>
      <c r="R5115" s="141" t="s">
        <v>57</v>
      </c>
      <c r="S5115" s="141" t="s">
        <v>1213</v>
      </c>
      <c r="T5115" s="227">
        <v>5.4429999999999996</v>
      </c>
      <c r="U5115" s="146">
        <v>48106</v>
      </c>
      <c r="V5115" s="208">
        <v>7.8750000000000001E-2</v>
      </c>
      <c r="W5115" s="209">
        <v>4.6940000000000003E-2</v>
      </c>
      <c r="X5115" s="141" t="s">
        <v>636</v>
      </c>
      <c r="Y5115" s="141"/>
      <c r="Z5115" s="148">
        <v>1610000</v>
      </c>
      <c r="AA5115" s="148">
        <v>4.1524000000000001</v>
      </c>
      <c r="AB5115" s="148">
        <v>119.0698</v>
      </c>
      <c r="AC5115" s="148">
        <v>0</v>
      </c>
      <c r="AD5115" s="148">
        <v>7960.2495399999998</v>
      </c>
      <c r="AE5115" s="151"/>
      <c r="AF5115" s="151"/>
      <c r="AG5115" s="141" t="s">
        <v>17</v>
      </c>
      <c r="AH5115" s="229">
        <v>3.2200000000000002E-3</v>
      </c>
      <c r="AI5115" s="229">
        <v>3.0218940302423865E-3</v>
      </c>
      <c r="AJ5115" s="229">
        <v>8.7233978799999997E-4</v>
      </c>
    </row>
    <row r="5116" spans="1:36" ht="13.5" thickBot="1">
      <c r="A5116" s="153">
        <v>8694</v>
      </c>
      <c r="B5116" s="153">
        <v>12534</v>
      </c>
      <c r="C5116" s="141" t="s">
        <v>1901</v>
      </c>
      <c r="D5116" s="141">
        <v>44969905</v>
      </c>
      <c r="E5116" s="141" t="s">
        <v>430</v>
      </c>
      <c r="F5116" s="141" t="s">
        <v>1984</v>
      </c>
      <c r="G5116" s="141" t="s">
        <v>1985</v>
      </c>
      <c r="H5116" s="141" t="s">
        <v>76</v>
      </c>
      <c r="I5116" s="141" t="s">
        <v>230</v>
      </c>
      <c r="J5116" s="141" t="s">
        <v>61</v>
      </c>
      <c r="K5116" s="141" t="s">
        <v>53</v>
      </c>
      <c r="L5116" s="141" t="s">
        <v>821</v>
      </c>
      <c r="M5116" s="141" t="s">
        <v>486</v>
      </c>
      <c r="N5116" s="141" t="s">
        <v>910</v>
      </c>
      <c r="O5116" s="141" t="s">
        <v>62</v>
      </c>
      <c r="P5116" s="141" t="s">
        <v>1894</v>
      </c>
      <c r="Q5116" s="141" t="s">
        <v>96</v>
      </c>
      <c r="R5116" s="141" t="s">
        <v>57</v>
      </c>
      <c r="S5116" s="141" t="s">
        <v>1213</v>
      </c>
      <c r="T5116" s="227">
        <v>4.085</v>
      </c>
      <c r="U5116" s="146">
        <v>47376</v>
      </c>
      <c r="V5116" s="208">
        <v>7.3749999999999996E-2</v>
      </c>
      <c r="W5116" s="209">
        <v>4.5240000000000002E-2</v>
      </c>
      <c r="X5116" s="141" t="s">
        <v>636</v>
      </c>
      <c r="Y5116" s="141"/>
      <c r="Z5116" s="148">
        <v>989000</v>
      </c>
      <c r="AA5116" s="148">
        <v>4.1524000000000001</v>
      </c>
      <c r="AB5116" s="148">
        <v>112.8818</v>
      </c>
      <c r="AC5116" s="148">
        <v>0</v>
      </c>
      <c r="AD5116" s="148">
        <v>4635.74352</v>
      </c>
      <c r="AE5116" s="151"/>
      <c r="AF5116" s="151"/>
      <c r="AG5116" s="141" t="s">
        <v>17</v>
      </c>
      <c r="AH5116" s="229">
        <v>1.2362499999999999E-3</v>
      </c>
      <c r="AI5116" s="229">
        <v>1.7598349898994281E-3</v>
      </c>
      <c r="AJ5116" s="229">
        <v>5.0801717899999997E-4</v>
      </c>
    </row>
    <row r="5117" spans="1:36" ht="13.5" thickBot="1">
      <c r="A5117" s="153">
        <v>8694</v>
      </c>
      <c r="B5117" s="153">
        <v>12534</v>
      </c>
      <c r="C5117" s="141" t="s">
        <v>1986</v>
      </c>
      <c r="D5117" s="141">
        <v>101569</v>
      </c>
      <c r="E5117" s="141" t="s">
        <v>430</v>
      </c>
      <c r="F5117" s="141" t="s">
        <v>1987</v>
      </c>
      <c r="G5117" s="141" t="s">
        <v>1988</v>
      </c>
      <c r="H5117" s="141" t="s">
        <v>76</v>
      </c>
      <c r="I5117" s="141" t="s">
        <v>230</v>
      </c>
      <c r="J5117" s="141" t="s">
        <v>61</v>
      </c>
      <c r="K5117" s="141" t="s">
        <v>314</v>
      </c>
      <c r="L5117" s="141" t="s">
        <v>821</v>
      </c>
      <c r="M5117" s="141" t="s">
        <v>476</v>
      </c>
      <c r="N5117" s="141" t="s">
        <v>895</v>
      </c>
      <c r="O5117" s="141" t="s">
        <v>62</v>
      </c>
      <c r="P5117" s="141" t="s">
        <v>1942</v>
      </c>
      <c r="Q5117" s="141" t="s">
        <v>96</v>
      </c>
      <c r="R5117" s="141" t="s">
        <v>57</v>
      </c>
      <c r="S5117" s="141" t="s">
        <v>1207</v>
      </c>
      <c r="T5117" s="227">
        <v>4.5570000000000004</v>
      </c>
      <c r="U5117" s="146">
        <v>47579</v>
      </c>
      <c r="V5117" s="208">
        <v>5.8500000000000003E-2</v>
      </c>
      <c r="W5117" s="209">
        <v>4.9299999999999997E-2</v>
      </c>
      <c r="X5117" s="141" t="s">
        <v>636</v>
      </c>
      <c r="Y5117" s="141"/>
      <c r="Z5117" s="148">
        <v>371000</v>
      </c>
      <c r="AA5117" s="148">
        <v>3.71</v>
      </c>
      <c r="AB5117" s="148">
        <v>107.253</v>
      </c>
      <c r="AC5117" s="148">
        <v>0</v>
      </c>
      <c r="AD5117" s="148">
        <v>1476.2410199999999</v>
      </c>
      <c r="AE5117" s="151"/>
      <c r="AF5117" s="151"/>
      <c r="AG5117" s="141" t="s">
        <v>17</v>
      </c>
      <c r="AH5117" s="229">
        <v>3.7100000000000002E-4</v>
      </c>
      <c r="AI5117" s="229">
        <v>5.6041508537142302E-4</v>
      </c>
      <c r="AJ5117" s="229">
        <v>1.6177680999999999E-4</v>
      </c>
    </row>
    <row r="5118" spans="1:36" ht="13.5" thickBot="1">
      <c r="A5118" s="153">
        <v>8694</v>
      </c>
      <c r="B5118" s="153">
        <v>12534</v>
      </c>
      <c r="C5118" s="141" t="s">
        <v>1989</v>
      </c>
      <c r="D5118" s="141">
        <v>214841</v>
      </c>
      <c r="E5118" s="141" t="s">
        <v>430</v>
      </c>
      <c r="F5118" s="141" t="s">
        <v>1990</v>
      </c>
      <c r="G5118" s="141" t="s">
        <v>1991</v>
      </c>
      <c r="H5118" s="141" t="s">
        <v>76</v>
      </c>
      <c r="I5118" s="141" t="s">
        <v>230</v>
      </c>
      <c r="J5118" s="141" t="s">
        <v>61</v>
      </c>
      <c r="K5118" s="141" t="s">
        <v>314</v>
      </c>
      <c r="L5118" s="141" t="s">
        <v>821</v>
      </c>
      <c r="M5118" s="141" t="s">
        <v>476</v>
      </c>
      <c r="N5118" s="141" t="s">
        <v>931</v>
      </c>
      <c r="O5118" s="141" t="s">
        <v>62</v>
      </c>
      <c r="P5118" s="141" t="s">
        <v>1355</v>
      </c>
      <c r="Q5118" s="141" t="s">
        <v>96</v>
      </c>
      <c r="R5118" s="141" t="s">
        <v>57</v>
      </c>
      <c r="S5118" s="141" t="s">
        <v>1207</v>
      </c>
      <c r="T5118" s="227">
        <v>6.2720000000000002</v>
      </c>
      <c r="U5118" s="146">
        <v>48092</v>
      </c>
      <c r="V5118" s="208">
        <v>2.75E-2</v>
      </c>
      <c r="W5118" s="209">
        <v>5.1380000000000002E-2</v>
      </c>
      <c r="X5118" s="141" t="s">
        <v>636</v>
      </c>
      <c r="Y5118" s="141"/>
      <c r="Z5118" s="148">
        <v>65000</v>
      </c>
      <c r="AA5118" s="148">
        <v>3.71</v>
      </c>
      <c r="AB5118" s="148">
        <v>86.486800000000002</v>
      </c>
      <c r="AC5118" s="148">
        <v>0</v>
      </c>
      <c r="AD5118" s="148">
        <v>208.56291999999999</v>
      </c>
      <c r="AE5118" s="151"/>
      <c r="AF5118" s="151"/>
      <c r="AG5118" s="141" t="s">
        <v>17</v>
      </c>
      <c r="AH5118" s="229">
        <v>1.6249999999999999E-4</v>
      </c>
      <c r="AI5118" s="229">
        <v>7.9175287120197545E-5</v>
      </c>
      <c r="AJ5118" s="229">
        <v>2.28557826745167E-5</v>
      </c>
    </row>
    <row r="5119" spans="1:36" ht="13.5" thickBot="1">
      <c r="A5119" s="153">
        <v>8694</v>
      </c>
      <c r="B5119" s="153">
        <v>12534</v>
      </c>
      <c r="C5119" s="141" t="s">
        <v>1992</v>
      </c>
      <c r="D5119" s="141">
        <v>162060</v>
      </c>
      <c r="E5119" s="141" t="s">
        <v>430</v>
      </c>
      <c r="F5119" s="141" t="s">
        <v>1993</v>
      </c>
      <c r="G5119" s="141" t="s">
        <v>1994</v>
      </c>
      <c r="H5119" s="141" t="s">
        <v>76</v>
      </c>
      <c r="I5119" s="141" t="s">
        <v>230</v>
      </c>
      <c r="J5119" s="141" t="s">
        <v>61</v>
      </c>
      <c r="K5119" s="141" t="s">
        <v>203</v>
      </c>
      <c r="L5119" s="141" t="s">
        <v>821</v>
      </c>
      <c r="M5119" s="141" t="s">
        <v>102</v>
      </c>
      <c r="N5119" s="141" t="s">
        <v>921</v>
      </c>
      <c r="O5119" s="141" t="s">
        <v>62</v>
      </c>
      <c r="P5119" s="141" t="s">
        <v>1942</v>
      </c>
      <c r="Q5119" s="141" t="s">
        <v>96</v>
      </c>
      <c r="R5119" s="141" t="s">
        <v>57</v>
      </c>
      <c r="S5119" s="141" t="s">
        <v>1207</v>
      </c>
      <c r="T5119" s="227">
        <v>3.2160000000000002</v>
      </c>
      <c r="U5119" s="146">
        <v>46896</v>
      </c>
      <c r="V5119" s="208">
        <v>5.7000000000000002E-2</v>
      </c>
      <c r="W5119" s="209">
        <v>4.4159999999999998E-2</v>
      </c>
      <c r="X5119" s="141" t="s">
        <v>636</v>
      </c>
      <c r="Y5119" s="141"/>
      <c r="Z5119" s="148">
        <v>125000</v>
      </c>
      <c r="AA5119" s="148">
        <v>3.71</v>
      </c>
      <c r="AB5119" s="148">
        <v>106.3115</v>
      </c>
      <c r="AC5119" s="148">
        <v>0</v>
      </c>
      <c r="AD5119" s="148">
        <v>493.01958000000002</v>
      </c>
      <c r="AE5119" s="151"/>
      <c r="AF5119" s="151"/>
      <c r="AG5119" s="141" t="s">
        <v>17</v>
      </c>
      <c r="AH5119" s="229">
        <v>1.25E-4</v>
      </c>
      <c r="AI5119" s="229">
        <v>1.8716158558951517E-4</v>
      </c>
      <c r="AJ5119" s="229">
        <v>5.4028531892253398E-5</v>
      </c>
    </row>
    <row r="5120" spans="1:36" ht="13.5" thickBot="1">
      <c r="A5120" s="153">
        <v>8694</v>
      </c>
      <c r="B5120" s="153">
        <v>12534</v>
      </c>
      <c r="C5120" s="141" t="s">
        <v>1971</v>
      </c>
      <c r="D5120" s="141">
        <v>170680</v>
      </c>
      <c r="E5120" s="141" t="s">
        <v>430</v>
      </c>
      <c r="F5120" s="141" t="s">
        <v>1997</v>
      </c>
      <c r="G5120" s="141" t="s">
        <v>1998</v>
      </c>
      <c r="H5120" s="141" t="s">
        <v>76</v>
      </c>
      <c r="I5120" s="141" t="s">
        <v>230</v>
      </c>
      <c r="J5120" s="141" t="s">
        <v>61</v>
      </c>
      <c r="K5120" s="141" t="s">
        <v>314</v>
      </c>
      <c r="L5120" s="141" t="s">
        <v>821</v>
      </c>
      <c r="M5120" s="141" t="s">
        <v>476</v>
      </c>
      <c r="N5120" s="141" t="s">
        <v>895</v>
      </c>
      <c r="O5120" s="141" t="s">
        <v>62</v>
      </c>
      <c r="P5120" s="141" t="s">
        <v>1365</v>
      </c>
      <c r="Q5120" s="141" t="s">
        <v>84</v>
      </c>
      <c r="R5120" s="141" t="s">
        <v>57</v>
      </c>
      <c r="S5120" s="141" t="s">
        <v>1207</v>
      </c>
      <c r="T5120" s="227">
        <v>4.5960000000000001</v>
      </c>
      <c r="U5120" s="146">
        <v>47644</v>
      </c>
      <c r="V5120" s="208">
        <v>7.1999999999999995E-2</v>
      </c>
      <c r="W5120" s="209">
        <v>5.5750000000000001E-2</v>
      </c>
      <c r="X5120" s="141" t="s">
        <v>636</v>
      </c>
      <c r="Y5120" s="141"/>
      <c r="Z5120" s="148">
        <v>325000</v>
      </c>
      <c r="AA5120" s="148">
        <v>3.71</v>
      </c>
      <c r="AB5120" s="148">
        <v>110.05800000000001</v>
      </c>
      <c r="AC5120" s="148">
        <v>0</v>
      </c>
      <c r="AD5120" s="148">
        <v>1327.02433</v>
      </c>
      <c r="AE5120" s="151"/>
      <c r="AF5120" s="151"/>
      <c r="AG5120" s="141" t="s">
        <v>17</v>
      </c>
      <c r="AH5120" s="229">
        <v>3.8235294100000001E-4</v>
      </c>
      <c r="AI5120" s="229">
        <v>5.0376899375611812E-4</v>
      </c>
      <c r="AJ5120" s="229">
        <v>1.4542460199999999E-4</v>
      </c>
    </row>
    <row r="5121" spans="1:36" ht="13.5" thickBot="1">
      <c r="A5121" s="153">
        <v>8694</v>
      </c>
      <c r="B5121" s="153">
        <v>12534</v>
      </c>
      <c r="C5121" s="141" t="s">
        <v>1910</v>
      </c>
      <c r="D5121" s="141">
        <v>69469740</v>
      </c>
      <c r="E5121" s="141" t="s">
        <v>430</v>
      </c>
      <c r="F5121" s="141" t="s">
        <v>1999</v>
      </c>
      <c r="G5121" s="141" t="s">
        <v>2000</v>
      </c>
      <c r="H5121" s="141" t="s">
        <v>76</v>
      </c>
      <c r="I5121" s="141" t="s">
        <v>228</v>
      </c>
      <c r="J5121" s="141" t="s">
        <v>61</v>
      </c>
      <c r="K5121" s="141" t="s">
        <v>53</v>
      </c>
      <c r="L5121" s="141" t="s">
        <v>821</v>
      </c>
      <c r="M5121" s="141" t="s">
        <v>102</v>
      </c>
      <c r="N5121" s="141" t="s">
        <v>879</v>
      </c>
      <c r="O5121" s="141" t="s">
        <v>62</v>
      </c>
      <c r="P5121" s="141" t="s">
        <v>1894</v>
      </c>
      <c r="Q5121" s="141" t="s">
        <v>96</v>
      </c>
      <c r="R5121" s="141" t="s">
        <v>57</v>
      </c>
      <c r="S5121" s="141" t="s">
        <v>1207</v>
      </c>
      <c r="T5121" s="227">
        <v>6.3849999999999998</v>
      </c>
      <c r="U5121" s="146">
        <v>48852</v>
      </c>
      <c r="V5121" s="208">
        <v>8.5000000000000006E-2</v>
      </c>
      <c r="W5121" s="209">
        <v>9.3539999999999998E-2</v>
      </c>
      <c r="X5121" s="141" t="s">
        <v>636</v>
      </c>
      <c r="Y5121" s="141"/>
      <c r="Z5121" s="148">
        <v>4348000</v>
      </c>
      <c r="AA5121" s="148">
        <v>3.71</v>
      </c>
      <c r="AB5121" s="148">
        <v>94.927199999999999</v>
      </c>
      <c r="AC5121" s="148">
        <v>0</v>
      </c>
      <c r="AD5121" s="148">
        <v>15312.782569999999</v>
      </c>
      <c r="AE5121" s="151"/>
      <c r="AF5121" s="151"/>
      <c r="AG5121" s="141" t="s">
        <v>17</v>
      </c>
      <c r="AH5121" s="229">
        <v>5.797333333E-3</v>
      </c>
      <c r="AI5121" s="229">
        <v>5.8130848790806456E-3</v>
      </c>
      <c r="AJ5121" s="229">
        <v>1.6780817529999999E-3</v>
      </c>
    </row>
    <row r="5122" spans="1:36" ht="13.5" thickBot="1">
      <c r="A5122" s="153">
        <v>8694</v>
      </c>
      <c r="B5122" s="153">
        <v>12534</v>
      </c>
      <c r="C5122" s="141" t="s">
        <v>2001</v>
      </c>
      <c r="D5122" s="141">
        <v>18401292</v>
      </c>
      <c r="E5122" s="141" t="s">
        <v>430</v>
      </c>
      <c r="F5122" s="141" t="s">
        <v>2002</v>
      </c>
      <c r="G5122" s="141" t="s">
        <v>2003</v>
      </c>
      <c r="H5122" s="141" t="s">
        <v>76</v>
      </c>
      <c r="I5122" s="141" t="s">
        <v>230</v>
      </c>
      <c r="J5122" s="141" t="s">
        <v>61</v>
      </c>
      <c r="K5122" s="141" t="s">
        <v>314</v>
      </c>
      <c r="L5122" s="141" t="s">
        <v>821</v>
      </c>
      <c r="M5122" s="141" t="s">
        <v>476</v>
      </c>
      <c r="N5122" s="141" t="s">
        <v>1159</v>
      </c>
      <c r="O5122" s="141" t="s">
        <v>62</v>
      </c>
      <c r="P5122" s="141" t="s">
        <v>1907</v>
      </c>
      <c r="Q5122" s="141" t="s">
        <v>84</v>
      </c>
      <c r="R5122" s="141" t="s">
        <v>57</v>
      </c>
      <c r="S5122" s="141" t="s">
        <v>1207</v>
      </c>
      <c r="T5122" s="227">
        <v>3.6269999999999998</v>
      </c>
      <c r="U5122" s="146">
        <v>47133</v>
      </c>
      <c r="V5122" s="208">
        <v>7.8750000000000001E-2</v>
      </c>
      <c r="W5122" s="209">
        <v>5.8380000000000001E-2</v>
      </c>
      <c r="X5122" s="141" t="s">
        <v>636</v>
      </c>
      <c r="Y5122" s="141"/>
      <c r="Z5122" s="148">
        <v>1080000</v>
      </c>
      <c r="AA5122" s="148">
        <v>3.71</v>
      </c>
      <c r="AB5122" s="148">
        <v>109.2984</v>
      </c>
      <c r="AC5122" s="148">
        <v>0</v>
      </c>
      <c r="AD5122" s="148">
        <v>4379.3682900000003</v>
      </c>
      <c r="AE5122" s="151"/>
      <c r="AF5122" s="151"/>
      <c r="AG5122" s="141" t="s">
        <v>17</v>
      </c>
      <c r="AH5122" s="229">
        <v>2.7000000000000001E-3</v>
      </c>
      <c r="AI5122" s="229">
        <v>1.6625090489039882E-3</v>
      </c>
      <c r="AJ5122" s="229">
        <v>4.7992178900000001E-4</v>
      </c>
    </row>
    <row r="5123" spans="1:36" ht="13.5" thickBot="1">
      <c r="A5123" s="153">
        <v>8694</v>
      </c>
      <c r="B5123" s="153">
        <v>12534</v>
      </c>
      <c r="C5123" s="141" t="s">
        <v>1986</v>
      </c>
      <c r="D5123" s="141">
        <v>101569</v>
      </c>
      <c r="E5123" s="141" t="s">
        <v>430</v>
      </c>
      <c r="F5123" s="141" t="s">
        <v>2004</v>
      </c>
      <c r="G5123" s="141" t="s">
        <v>2005</v>
      </c>
      <c r="H5123" s="141" t="s">
        <v>76</v>
      </c>
      <c r="I5123" s="141" t="s">
        <v>230</v>
      </c>
      <c r="J5123" s="141" t="s">
        <v>61</v>
      </c>
      <c r="K5123" s="141" t="s">
        <v>314</v>
      </c>
      <c r="L5123" s="141" t="s">
        <v>821</v>
      </c>
      <c r="M5123" s="141" t="s">
        <v>476</v>
      </c>
      <c r="N5123" s="141" t="s">
        <v>895</v>
      </c>
      <c r="O5123" s="141" t="s">
        <v>62</v>
      </c>
      <c r="P5123" s="141" t="s">
        <v>1942</v>
      </c>
      <c r="Q5123" s="141" t="s">
        <v>96</v>
      </c>
      <c r="R5123" s="141" t="s">
        <v>57</v>
      </c>
      <c r="S5123" s="141" t="s">
        <v>1207</v>
      </c>
      <c r="T5123" s="227">
        <v>7.0179999999999998</v>
      </c>
      <c r="U5123" s="146">
        <v>48951</v>
      </c>
      <c r="V5123" s="208">
        <v>6.0999999999999999E-2</v>
      </c>
      <c r="W5123" s="209">
        <v>5.4850000000000003E-2</v>
      </c>
      <c r="X5123" s="141" t="s">
        <v>636</v>
      </c>
      <c r="Y5123" s="141"/>
      <c r="Z5123" s="148">
        <v>750000</v>
      </c>
      <c r="AA5123" s="148">
        <v>3.71</v>
      </c>
      <c r="AB5123" s="148">
        <v>105.8523</v>
      </c>
      <c r="AC5123" s="148">
        <v>0</v>
      </c>
      <c r="AD5123" s="148">
        <v>2945.3402500000002</v>
      </c>
      <c r="AE5123" s="151"/>
      <c r="AF5123" s="151"/>
      <c r="AG5123" s="141" t="s">
        <v>17</v>
      </c>
      <c r="AH5123" s="229">
        <v>5.0000000000000001E-4</v>
      </c>
      <c r="AI5123" s="229">
        <v>1.1181189828010868E-3</v>
      </c>
      <c r="AJ5123" s="229">
        <v>3.2277097300000002E-4</v>
      </c>
    </row>
    <row r="5124" spans="1:36" ht="13.5" thickBot="1">
      <c r="A5124" s="153">
        <v>8694</v>
      </c>
      <c r="B5124" s="153">
        <v>12534</v>
      </c>
      <c r="C5124" s="141" t="s">
        <v>1986</v>
      </c>
      <c r="D5124" s="141">
        <v>101569</v>
      </c>
      <c r="E5124" s="141" t="s">
        <v>430</v>
      </c>
      <c r="F5124" s="141" t="s">
        <v>2006</v>
      </c>
      <c r="G5124" s="141" t="s">
        <v>2007</v>
      </c>
      <c r="H5124" s="141" t="s">
        <v>76</v>
      </c>
      <c r="I5124" s="141" t="s">
        <v>230</v>
      </c>
      <c r="J5124" s="141" t="s">
        <v>61</v>
      </c>
      <c r="K5124" s="141" t="s">
        <v>314</v>
      </c>
      <c r="L5124" s="141" t="s">
        <v>821</v>
      </c>
      <c r="M5124" s="141" t="s">
        <v>476</v>
      </c>
      <c r="N5124" s="141" t="s">
        <v>895</v>
      </c>
      <c r="O5124" s="141" t="s">
        <v>62</v>
      </c>
      <c r="P5124" s="141" t="s">
        <v>1942</v>
      </c>
      <c r="Q5124" s="141" t="s">
        <v>96</v>
      </c>
      <c r="R5124" s="141" t="s">
        <v>57</v>
      </c>
      <c r="S5124" s="141" t="s">
        <v>1207</v>
      </c>
      <c r="T5124" s="227">
        <v>3.7330000000000001</v>
      </c>
      <c r="U5124" s="146">
        <v>47125</v>
      </c>
      <c r="V5124" s="208">
        <v>5.8000000000000003E-2</v>
      </c>
      <c r="W5124" s="209">
        <v>4.7559999999999998E-2</v>
      </c>
      <c r="X5124" s="141" t="s">
        <v>636</v>
      </c>
      <c r="Y5124" s="141"/>
      <c r="Z5124" s="148">
        <v>750000</v>
      </c>
      <c r="AA5124" s="148">
        <v>3.71</v>
      </c>
      <c r="AB5124" s="148">
        <v>105.34739999999999</v>
      </c>
      <c r="AC5124" s="148">
        <v>0</v>
      </c>
      <c r="AD5124" s="148">
        <v>2931.2914000000001</v>
      </c>
      <c r="AE5124" s="151"/>
      <c r="AF5124" s="151"/>
      <c r="AG5124" s="141" t="s">
        <v>17</v>
      </c>
      <c r="AH5124" s="229">
        <v>5.0000000000000001E-4</v>
      </c>
      <c r="AI5124" s="229">
        <v>1.1127857158308189E-3</v>
      </c>
      <c r="AJ5124" s="229">
        <v>3.2123140100000003E-4</v>
      </c>
    </row>
    <row r="5125" spans="1:36" ht="13.5" thickBot="1">
      <c r="A5125" s="153">
        <v>8694</v>
      </c>
      <c r="B5125" s="153">
        <v>12534</v>
      </c>
      <c r="C5125" s="141" t="s">
        <v>1971</v>
      </c>
      <c r="D5125" s="141">
        <v>170680</v>
      </c>
      <c r="E5125" s="141" t="s">
        <v>430</v>
      </c>
      <c r="F5125" s="141" t="s">
        <v>2008</v>
      </c>
      <c r="G5125" s="141" t="s">
        <v>2009</v>
      </c>
      <c r="H5125" s="141" t="s">
        <v>76</v>
      </c>
      <c r="I5125" s="141" t="s">
        <v>230</v>
      </c>
      <c r="J5125" s="141" t="s">
        <v>61</v>
      </c>
      <c r="K5125" s="141" t="s">
        <v>314</v>
      </c>
      <c r="L5125" s="141" t="s">
        <v>821</v>
      </c>
      <c r="M5125" s="141" t="s">
        <v>476</v>
      </c>
      <c r="N5125" s="141" t="s">
        <v>895</v>
      </c>
      <c r="O5125" s="141" t="s">
        <v>62</v>
      </c>
      <c r="P5125" s="141" t="s">
        <v>1365</v>
      </c>
      <c r="Q5125" s="141" t="s">
        <v>84</v>
      </c>
      <c r="R5125" s="141" t="s">
        <v>57</v>
      </c>
      <c r="S5125" s="141" t="s">
        <v>1207</v>
      </c>
      <c r="T5125" s="227">
        <v>2.2149999999999999</v>
      </c>
      <c r="U5125" s="146">
        <v>46451</v>
      </c>
      <c r="V5125" s="208">
        <v>5.8000000000000003E-2</v>
      </c>
      <c r="W5125" s="209">
        <v>4.9880000000000001E-2</v>
      </c>
      <c r="X5125" s="141" t="s">
        <v>636</v>
      </c>
      <c r="Y5125" s="141"/>
      <c r="Z5125" s="148">
        <v>209000</v>
      </c>
      <c r="AA5125" s="148">
        <v>3.71</v>
      </c>
      <c r="AB5125" s="148">
        <v>102.264</v>
      </c>
      <c r="AC5125" s="148">
        <v>0</v>
      </c>
      <c r="AD5125" s="148">
        <v>792.94483000000002</v>
      </c>
      <c r="AE5125" s="151"/>
      <c r="AF5125" s="151"/>
      <c r="AG5125" s="141" t="s">
        <v>17</v>
      </c>
      <c r="AH5125" s="229">
        <v>1.39333333E-4</v>
      </c>
      <c r="AI5125" s="229">
        <v>3.0102011702620116E-4</v>
      </c>
      <c r="AJ5125" s="229">
        <v>8.6896437331053806E-5</v>
      </c>
    </row>
    <row r="5126" spans="1:36" ht="13.5" thickBot="1">
      <c r="A5126" s="153">
        <v>8694</v>
      </c>
      <c r="B5126" s="153">
        <v>12534</v>
      </c>
      <c r="C5126" s="141" t="s">
        <v>1933</v>
      </c>
      <c r="D5126" s="141">
        <v>50542270</v>
      </c>
      <c r="E5126" s="141" t="s">
        <v>430</v>
      </c>
      <c r="F5126" s="141" t="s">
        <v>2010</v>
      </c>
      <c r="G5126" s="141" t="s">
        <v>2011</v>
      </c>
      <c r="H5126" s="141" t="s">
        <v>76</v>
      </c>
      <c r="I5126" s="141" t="s">
        <v>230</v>
      </c>
      <c r="J5126" s="141" t="s">
        <v>61</v>
      </c>
      <c r="K5126" s="141" t="s">
        <v>314</v>
      </c>
      <c r="L5126" s="141" t="s">
        <v>821</v>
      </c>
      <c r="M5126" s="141" t="s">
        <v>476</v>
      </c>
      <c r="N5126" s="141" t="s">
        <v>1159</v>
      </c>
      <c r="O5126" s="141" t="s">
        <v>62</v>
      </c>
      <c r="P5126" s="141" t="s">
        <v>1355</v>
      </c>
      <c r="Q5126" s="141" t="s">
        <v>96</v>
      </c>
      <c r="R5126" s="141" t="s">
        <v>57</v>
      </c>
      <c r="S5126" s="141" t="s">
        <v>1207</v>
      </c>
      <c r="T5126" s="227">
        <v>3.907</v>
      </c>
      <c r="U5126" s="146">
        <v>47192</v>
      </c>
      <c r="V5126" s="208">
        <v>5.9499999999999997E-2</v>
      </c>
      <c r="W5126" s="209">
        <v>5.3659999999999999E-2</v>
      </c>
      <c r="X5126" s="141" t="s">
        <v>636</v>
      </c>
      <c r="Y5126" s="141"/>
      <c r="Z5126" s="148">
        <v>825000</v>
      </c>
      <c r="AA5126" s="148">
        <v>3.71</v>
      </c>
      <c r="AB5126" s="148">
        <v>102.565</v>
      </c>
      <c r="AC5126" s="148">
        <v>0</v>
      </c>
      <c r="AD5126" s="148">
        <v>3139.2582400000001</v>
      </c>
      <c r="AE5126" s="151"/>
      <c r="AF5126" s="151"/>
      <c r="AG5126" s="141" t="s">
        <v>17</v>
      </c>
      <c r="AH5126" s="229">
        <v>1.3749999999999999E-3</v>
      </c>
      <c r="AI5126" s="229">
        <v>1.1917347172567684E-3</v>
      </c>
      <c r="AJ5126" s="229">
        <v>3.4402186199999999E-4</v>
      </c>
    </row>
    <row r="5127" spans="1:36" ht="13.5" thickBot="1">
      <c r="A5127" s="153">
        <v>8694</v>
      </c>
      <c r="B5127" s="153">
        <v>12534</v>
      </c>
      <c r="C5127" s="141" t="s">
        <v>1977</v>
      </c>
      <c r="D5127" s="141">
        <v>125259</v>
      </c>
      <c r="E5127" s="141" t="s">
        <v>430</v>
      </c>
      <c r="F5127" s="141" t="s">
        <v>2014</v>
      </c>
      <c r="G5127" s="141" t="s">
        <v>2015</v>
      </c>
      <c r="H5127" s="141" t="s">
        <v>76</v>
      </c>
      <c r="I5127" s="141" t="s">
        <v>230</v>
      </c>
      <c r="J5127" s="141" t="s">
        <v>61</v>
      </c>
      <c r="K5127" s="141" t="s">
        <v>208</v>
      </c>
      <c r="L5127" s="141" t="s">
        <v>821</v>
      </c>
      <c r="M5127" s="141" t="s">
        <v>476</v>
      </c>
      <c r="N5127" s="141" t="s">
        <v>195</v>
      </c>
      <c r="O5127" s="141" t="s">
        <v>62</v>
      </c>
      <c r="P5127" s="141" t="s">
        <v>1365</v>
      </c>
      <c r="Q5127" s="141" t="s">
        <v>84</v>
      </c>
      <c r="R5127" s="141" t="s">
        <v>57</v>
      </c>
      <c r="S5127" s="141" t="s">
        <v>1207</v>
      </c>
      <c r="T5127" s="227">
        <v>4.5670000000000002</v>
      </c>
      <c r="U5127" s="146">
        <v>54788</v>
      </c>
      <c r="V5127" s="208">
        <v>7.7499999999999999E-2</v>
      </c>
      <c r="W5127" s="209">
        <v>6.9930000000000006E-2</v>
      </c>
      <c r="X5127" s="141" t="s">
        <v>636</v>
      </c>
      <c r="Y5127" s="141"/>
      <c r="Z5127" s="148">
        <v>180000</v>
      </c>
      <c r="AA5127" s="148">
        <v>3.71</v>
      </c>
      <c r="AB5127" s="148">
        <v>106.2924</v>
      </c>
      <c r="AC5127" s="148">
        <v>0</v>
      </c>
      <c r="AD5127" s="148">
        <v>709.82065</v>
      </c>
      <c r="AE5127" s="151"/>
      <c r="AF5127" s="151"/>
      <c r="AG5127" s="141" t="s">
        <v>17</v>
      </c>
      <c r="AH5127" s="229">
        <v>2.7692307600000001E-4</v>
      </c>
      <c r="AI5127" s="229">
        <v>2.6946426415393133E-4</v>
      </c>
      <c r="AJ5127" s="229">
        <v>7.7787108630259796E-5</v>
      </c>
    </row>
    <row r="5128" spans="1:36" ht="13.5" thickBot="1">
      <c r="A5128" s="153">
        <v>8694</v>
      </c>
      <c r="B5128" s="153">
        <v>12534</v>
      </c>
      <c r="C5128" s="141" t="s">
        <v>2016</v>
      </c>
      <c r="D5128" s="141">
        <v>69767545</v>
      </c>
      <c r="E5128" s="141" t="s">
        <v>430</v>
      </c>
      <c r="F5128" s="141" t="s">
        <v>2017</v>
      </c>
      <c r="G5128" s="141" t="s">
        <v>2018</v>
      </c>
      <c r="H5128" s="141" t="s">
        <v>76</v>
      </c>
      <c r="I5128" s="141" t="s">
        <v>230</v>
      </c>
      <c r="J5128" s="141" t="s">
        <v>61</v>
      </c>
      <c r="K5128" s="141" t="s">
        <v>314</v>
      </c>
      <c r="L5128" s="141" t="s">
        <v>821</v>
      </c>
      <c r="M5128" s="141" t="s">
        <v>476</v>
      </c>
      <c r="N5128" s="141" t="s">
        <v>917</v>
      </c>
      <c r="O5128" s="141" t="s">
        <v>62</v>
      </c>
      <c r="P5128" s="141" t="s">
        <v>1355</v>
      </c>
      <c r="Q5128" s="141" t="s">
        <v>96</v>
      </c>
      <c r="R5128" s="141" t="s">
        <v>57</v>
      </c>
      <c r="S5128" s="141" t="s">
        <v>1207</v>
      </c>
      <c r="T5128" s="227">
        <v>7.1</v>
      </c>
      <c r="U5128" s="146">
        <v>48995</v>
      </c>
      <c r="V5128" s="208">
        <v>6.3500000000000001E-2</v>
      </c>
      <c r="W5128" s="209">
        <v>5.3850000000000002E-2</v>
      </c>
      <c r="X5128" s="141" t="s">
        <v>636</v>
      </c>
      <c r="Y5128" s="141"/>
      <c r="Z5128" s="148">
        <v>185000</v>
      </c>
      <c r="AA5128" s="148">
        <v>3.71</v>
      </c>
      <c r="AB5128" s="148">
        <v>107.7718</v>
      </c>
      <c r="AC5128" s="148">
        <v>0</v>
      </c>
      <c r="AD5128" s="148">
        <v>739.69174999999996</v>
      </c>
      <c r="AE5128" s="151"/>
      <c r="AF5128" s="151"/>
      <c r="AG5128" s="141" t="s">
        <v>17</v>
      </c>
      <c r="AH5128" s="229">
        <v>3.6999999999999999E-4</v>
      </c>
      <c r="AI5128" s="229">
        <v>2.8080402157148251E-4</v>
      </c>
      <c r="AJ5128" s="229">
        <v>8.1060592573852197E-5</v>
      </c>
    </row>
    <row r="5129" spans="1:36" ht="13.5" thickBot="1">
      <c r="A5129" s="153">
        <v>8694</v>
      </c>
      <c r="B5129" s="153">
        <v>12534</v>
      </c>
      <c r="C5129" s="141" t="s">
        <v>1869</v>
      </c>
      <c r="D5129" s="141">
        <v>38630988</v>
      </c>
      <c r="E5129" s="141" t="s">
        <v>430</v>
      </c>
      <c r="F5129" s="141" t="s">
        <v>2087</v>
      </c>
      <c r="G5129" s="141" t="s">
        <v>2088</v>
      </c>
      <c r="H5129" s="141" t="s">
        <v>76</v>
      </c>
      <c r="I5129" s="141" t="s">
        <v>230</v>
      </c>
      <c r="J5129" s="141" t="s">
        <v>61</v>
      </c>
      <c r="K5129" s="141" t="s">
        <v>198</v>
      </c>
      <c r="L5129" s="141" t="s">
        <v>821</v>
      </c>
      <c r="M5129" s="141" t="s">
        <v>476</v>
      </c>
      <c r="N5129" s="141" t="s">
        <v>931</v>
      </c>
      <c r="O5129" s="141" t="s">
        <v>62</v>
      </c>
      <c r="P5129" s="141" t="s">
        <v>1355</v>
      </c>
      <c r="Q5129" s="141" t="s">
        <v>96</v>
      </c>
      <c r="R5129" s="141" t="s">
        <v>57</v>
      </c>
      <c r="S5129" s="141" t="s">
        <v>1213</v>
      </c>
      <c r="T5129" s="227">
        <v>3.68</v>
      </c>
      <c r="U5129" s="146">
        <v>47183</v>
      </c>
      <c r="V5129" s="208">
        <v>6.5000000000000002E-2</v>
      </c>
      <c r="W5129" s="209">
        <v>4.9889999999999997E-2</v>
      </c>
      <c r="X5129" s="141" t="s">
        <v>636</v>
      </c>
      <c r="Y5129" s="141"/>
      <c r="Z5129" s="148">
        <v>70000</v>
      </c>
      <c r="AA5129" s="148">
        <v>4.1524000000000001</v>
      </c>
      <c r="AB5129" s="148">
        <v>109.5549</v>
      </c>
      <c r="AC5129" s="148">
        <v>0</v>
      </c>
      <c r="AD5129" s="148">
        <v>318.44103999999999</v>
      </c>
      <c r="AE5129" s="151"/>
      <c r="AF5129" s="151"/>
      <c r="AG5129" s="141" t="s">
        <v>17</v>
      </c>
      <c r="AH5129" s="229">
        <v>2.3333333300000001E-4</v>
      </c>
      <c r="AI5129" s="229">
        <v>1.2088755169353359E-4</v>
      </c>
      <c r="AJ5129" s="229">
        <v>3.4896995136465703E-5</v>
      </c>
    </row>
    <row r="5130" spans="1:36" ht="13.5" thickBot="1">
      <c r="A5130" s="153">
        <v>8694</v>
      </c>
      <c r="B5130" s="153">
        <v>12534</v>
      </c>
      <c r="C5130" s="141" t="s">
        <v>2022</v>
      </c>
      <c r="D5130" s="141">
        <v>16732560</v>
      </c>
      <c r="E5130" s="141" t="s">
        <v>430</v>
      </c>
      <c r="F5130" s="141" t="s">
        <v>2023</v>
      </c>
      <c r="G5130" s="141" t="s">
        <v>2024</v>
      </c>
      <c r="H5130" s="141" t="s">
        <v>76</v>
      </c>
      <c r="I5130" s="141" t="s">
        <v>230</v>
      </c>
      <c r="J5130" s="141" t="s">
        <v>61</v>
      </c>
      <c r="K5130" s="141" t="s">
        <v>315</v>
      </c>
      <c r="L5130" s="141" t="s">
        <v>821</v>
      </c>
      <c r="M5130" s="141" t="s">
        <v>494</v>
      </c>
      <c r="N5130" s="141" t="s">
        <v>895</v>
      </c>
      <c r="O5130" s="141" t="s">
        <v>62</v>
      </c>
      <c r="P5130" s="141" t="s">
        <v>2025</v>
      </c>
      <c r="Q5130" s="141" t="s">
        <v>84</v>
      </c>
      <c r="R5130" s="141" t="s">
        <v>57</v>
      </c>
      <c r="S5130" s="141" t="s">
        <v>1210</v>
      </c>
      <c r="T5130" s="227">
        <v>5.3579999999999997</v>
      </c>
      <c r="U5130" s="146">
        <v>47908</v>
      </c>
      <c r="V5130" s="208">
        <v>6.6250000000000003E-2</v>
      </c>
      <c r="W5130" s="209">
        <v>6.6000000000000003E-2</v>
      </c>
      <c r="X5130" s="141" t="s">
        <v>636</v>
      </c>
      <c r="Y5130" s="141"/>
      <c r="Z5130" s="148">
        <v>490000</v>
      </c>
      <c r="AA5130" s="148">
        <v>4.9748000000000001</v>
      </c>
      <c r="AB5130" s="148">
        <v>100.7039</v>
      </c>
      <c r="AC5130" s="148">
        <v>0</v>
      </c>
      <c r="AD5130" s="148">
        <v>2454.8106299999999</v>
      </c>
      <c r="AE5130" s="151"/>
      <c r="AF5130" s="151"/>
      <c r="AG5130" s="141" t="s">
        <v>17</v>
      </c>
      <c r="AH5130" s="229">
        <v>1.225E-3</v>
      </c>
      <c r="AI5130" s="229">
        <v>9.3190264336519171E-4</v>
      </c>
      <c r="AJ5130" s="229">
        <v>2.6901530800000001E-4</v>
      </c>
    </row>
    <row r="5131" spans="1:36" ht="13.5" thickBot="1">
      <c r="A5131" s="153">
        <v>8694</v>
      </c>
      <c r="B5131" s="153">
        <v>12534</v>
      </c>
      <c r="C5131" s="141" t="s">
        <v>2026</v>
      </c>
      <c r="D5131" s="141">
        <v>69450052</v>
      </c>
      <c r="E5131" s="141" t="s">
        <v>430</v>
      </c>
      <c r="F5131" s="141" t="s">
        <v>2027</v>
      </c>
      <c r="G5131" s="141" t="s">
        <v>2028</v>
      </c>
      <c r="H5131" s="141" t="s">
        <v>76</v>
      </c>
      <c r="I5131" s="141" t="s">
        <v>230</v>
      </c>
      <c r="J5131" s="141" t="s">
        <v>61</v>
      </c>
      <c r="K5131" s="141" t="s">
        <v>314</v>
      </c>
      <c r="L5131" s="141" t="s">
        <v>821</v>
      </c>
      <c r="M5131" s="141" t="s">
        <v>476</v>
      </c>
      <c r="N5131" s="141" t="s">
        <v>1161</v>
      </c>
      <c r="O5131" s="141" t="s">
        <v>62</v>
      </c>
      <c r="P5131" s="141" t="s">
        <v>1355</v>
      </c>
      <c r="Q5131" s="141" t="s">
        <v>96</v>
      </c>
      <c r="R5131" s="141" t="s">
        <v>57</v>
      </c>
      <c r="S5131" s="141" t="s">
        <v>1207</v>
      </c>
      <c r="T5131" s="227">
        <v>3.7839999999999998</v>
      </c>
      <c r="U5131" s="146">
        <v>47221</v>
      </c>
      <c r="V5131" s="208">
        <v>6.9000000000000006E-2</v>
      </c>
      <c r="W5131" s="209">
        <v>5.8709999999999998E-2</v>
      </c>
      <c r="X5131" s="141" t="s">
        <v>636</v>
      </c>
      <c r="Y5131" s="141"/>
      <c r="Z5131" s="148">
        <v>430000</v>
      </c>
      <c r="AA5131" s="148">
        <v>3.71</v>
      </c>
      <c r="AB5131" s="148">
        <v>107.69880000000001</v>
      </c>
      <c r="AC5131" s="148">
        <v>0</v>
      </c>
      <c r="AD5131" s="148">
        <v>1718.11896</v>
      </c>
      <c r="AE5131" s="151"/>
      <c r="AF5131" s="151"/>
      <c r="AG5131" s="141" t="s">
        <v>17</v>
      </c>
      <c r="AH5131" s="229">
        <v>4.2999999999999999E-4</v>
      </c>
      <c r="AI5131" s="229">
        <v>6.5223752124613139E-4</v>
      </c>
      <c r="AJ5131" s="229">
        <v>1.8828348500000001E-4</v>
      </c>
    </row>
    <row r="5132" spans="1:36" ht="13.5" thickBot="1">
      <c r="A5132" s="153">
        <v>8694</v>
      </c>
      <c r="B5132" s="153">
        <v>12534</v>
      </c>
      <c r="C5132" s="141" t="s">
        <v>2029</v>
      </c>
      <c r="D5132" s="141">
        <v>1499717</v>
      </c>
      <c r="E5132" s="141" t="s">
        <v>430</v>
      </c>
      <c r="F5132" s="141" t="s">
        <v>2030</v>
      </c>
      <c r="G5132" s="141" t="s">
        <v>2031</v>
      </c>
      <c r="H5132" s="141" t="s">
        <v>76</v>
      </c>
      <c r="I5132" s="141" t="s">
        <v>230</v>
      </c>
      <c r="J5132" s="141" t="s">
        <v>61</v>
      </c>
      <c r="K5132" s="141" t="s">
        <v>314</v>
      </c>
      <c r="L5132" s="141" t="s">
        <v>821</v>
      </c>
      <c r="M5132" s="141" t="s">
        <v>102</v>
      </c>
      <c r="N5132" s="141" t="s">
        <v>130</v>
      </c>
      <c r="O5132" s="141" t="s">
        <v>62</v>
      </c>
      <c r="P5132" s="141" t="s">
        <v>1355</v>
      </c>
      <c r="Q5132" s="141" t="s">
        <v>96</v>
      </c>
      <c r="R5132" s="141" t="s">
        <v>57</v>
      </c>
      <c r="S5132" s="141" t="s">
        <v>1207</v>
      </c>
      <c r="T5132" s="227">
        <v>7.0949999999999998</v>
      </c>
      <c r="U5132" s="146">
        <v>49046</v>
      </c>
      <c r="V5132" s="208">
        <v>6.0999999999999999E-2</v>
      </c>
      <c r="W5132" s="209">
        <v>5.2900000000000003E-2</v>
      </c>
      <c r="X5132" s="141" t="s">
        <v>636</v>
      </c>
      <c r="Y5132" s="141"/>
      <c r="Z5132" s="148">
        <v>174000</v>
      </c>
      <c r="AA5132" s="148">
        <v>3.71</v>
      </c>
      <c r="AB5132" s="148">
        <v>108.8826</v>
      </c>
      <c r="AC5132" s="148">
        <v>0</v>
      </c>
      <c r="AD5132" s="148">
        <v>702.88073999999995</v>
      </c>
      <c r="AE5132" s="151"/>
      <c r="AF5132" s="151"/>
      <c r="AG5132" s="141" t="s">
        <v>17</v>
      </c>
      <c r="AH5132" s="229">
        <v>2.9E-4</v>
      </c>
      <c r="AI5132" s="229">
        <v>2.6682971450896887E-4</v>
      </c>
      <c r="AJ5132" s="229">
        <v>7.7026584780954703E-5</v>
      </c>
    </row>
    <row r="5133" spans="1:36" ht="13.5" thickBot="1">
      <c r="A5133" s="153">
        <v>8694</v>
      </c>
      <c r="B5133" s="153">
        <v>12534</v>
      </c>
      <c r="C5133" s="141" t="s">
        <v>2032</v>
      </c>
      <c r="D5133" s="141">
        <v>100466</v>
      </c>
      <c r="E5133" s="141" t="s">
        <v>430</v>
      </c>
      <c r="F5133" s="141" t="s">
        <v>2033</v>
      </c>
      <c r="G5133" s="141" t="s">
        <v>2034</v>
      </c>
      <c r="H5133" s="141" t="s">
        <v>76</v>
      </c>
      <c r="I5133" s="141" t="s">
        <v>230</v>
      </c>
      <c r="J5133" s="141" t="s">
        <v>61</v>
      </c>
      <c r="K5133" s="141" t="s">
        <v>314</v>
      </c>
      <c r="L5133" s="141" t="s">
        <v>821</v>
      </c>
      <c r="M5133" s="141" t="s">
        <v>102</v>
      </c>
      <c r="N5133" s="141" t="s">
        <v>130</v>
      </c>
      <c r="O5133" s="141" t="s">
        <v>62</v>
      </c>
      <c r="P5133" s="141" t="s">
        <v>1355</v>
      </c>
      <c r="Q5133" s="141" t="s">
        <v>96</v>
      </c>
      <c r="R5133" s="141" t="s">
        <v>57</v>
      </c>
      <c r="S5133" s="141" t="s">
        <v>1207</v>
      </c>
      <c r="T5133" s="227">
        <v>4.3550000000000004</v>
      </c>
      <c r="U5133" s="146">
        <v>56646</v>
      </c>
      <c r="V5133" s="208">
        <v>6.8750000000000006E-2</v>
      </c>
      <c r="W5133" s="209">
        <v>6.4000000000000001E-2</v>
      </c>
      <c r="X5133" s="141" t="s">
        <v>636</v>
      </c>
      <c r="Y5133" s="141"/>
      <c r="Z5133" s="148">
        <v>50000</v>
      </c>
      <c r="AA5133" s="148">
        <v>3.71</v>
      </c>
      <c r="AB5133" s="148">
        <v>107.4729</v>
      </c>
      <c r="AC5133" s="148">
        <v>0</v>
      </c>
      <c r="AD5133" s="148">
        <v>199.36223000000001</v>
      </c>
      <c r="AE5133" s="151"/>
      <c r="AF5133" s="151"/>
      <c r="AG5133" s="141" t="s">
        <v>17</v>
      </c>
      <c r="AH5133" s="229">
        <v>5.0000000000000002E-5</v>
      </c>
      <c r="AI5133" s="229">
        <v>7.5682493327063416E-5</v>
      </c>
      <c r="AJ5133" s="229">
        <v>2.1847506749459699E-5</v>
      </c>
    </row>
    <row r="5134" spans="1:36" ht="13.5" thickBot="1">
      <c r="A5134" s="153">
        <v>8694</v>
      </c>
      <c r="B5134" s="153">
        <v>12534</v>
      </c>
      <c r="C5134" s="141" t="s">
        <v>2001</v>
      </c>
      <c r="D5134" s="141">
        <v>18401292</v>
      </c>
      <c r="E5134" s="141" t="s">
        <v>430</v>
      </c>
      <c r="F5134" s="141" t="s">
        <v>2035</v>
      </c>
      <c r="G5134" s="141" t="s">
        <v>2036</v>
      </c>
      <c r="H5134" s="141" t="s">
        <v>76</v>
      </c>
      <c r="I5134" s="141" t="s">
        <v>230</v>
      </c>
      <c r="J5134" s="141" t="s">
        <v>61</v>
      </c>
      <c r="K5134" s="141" t="s">
        <v>314</v>
      </c>
      <c r="L5134" s="141" t="s">
        <v>821</v>
      </c>
      <c r="M5134" s="141" t="s">
        <v>102</v>
      </c>
      <c r="N5134" s="141" t="s">
        <v>130</v>
      </c>
      <c r="O5134" s="141" t="s">
        <v>62</v>
      </c>
      <c r="P5134" s="141" t="s">
        <v>1907</v>
      </c>
      <c r="Q5134" s="141" t="s">
        <v>84</v>
      </c>
      <c r="R5134" s="141" t="s">
        <v>57</v>
      </c>
      <c r="S5134" s="141" t="s">
        <v>1207</v>
      </c>
      <c r="T5134" s="227">
        <v>4.0940000000000003</v>
      </c>
      <c r="U5134" s="146">
        <v>47345</v>
      </c>
      <c r="V5134" s="208">
        <v>6.8750000000000006E-2</v>
      </c>
      <c r="W5134" s="209">
        <v>5.8520000000000003E-2</v>
      </c>
      <c r="X5134" s="141" t="s">
        <v>636</v>
      </c>
      <c r="Y5134" s="141"/>
      <c r="Z5134" s="148">
        <v>2180000</v>
      </c>
      <c r="AA5134" s="148">
        <v>3.71</v>
      </c>
      <c r="AB5134" s="148">
        <v>106.4573</v>
      </c>
      <c r="AC5134" s="148">
        <v>0</v>
      </c>
      <c r="AD5134" s="148">
        <v>8610.0535099999997</v>
      </c>
      <c r="AE5134" s="151"/>
      <c r="AF5134" s="151"/>
      <c r="AG5134" s="141" t="s">
        <v>17</v>
      </c>
      <c r="AH5134" s="229">
        <v>3.6333333329999998E-3</v>
      </c>
      <c r="AI5134" s="229">
        <v>3.2685745806326199E-3</v>
      </c>
      <c r="AJ5134" s="229">
        <v>9.4354984899999998E-4</v>
      </c>
    </row>
    <row r="5135" spans="1:36" ht="13.5" thickBot="1">
      <c r="A5135" s="153">
        <v>8694</v>
      </c>
      <c r="B5135" s="153">
        <v>12534</v>
      </c>
      <c r="C5135" s="141" t="s">
        <v>3673</v>
      </c>
      <c r="D5135" s="141">
        <v>285940613</v>
      </c>
      <c r="E5135" s="141" t="s">
        <v>430</v>
      </c>
      <c r="F5135" s="141" t="s">
        <v>3674</v>
      </c>
      <c r="G5135" s="141" t="s">
        <v>3675</v>
      </c>
      <c r="H5135" s="141" t="s">
        <v>76</v>
      </c>
      <c r="I5135" s="141" t="s">
        <v>230</v>
      </c>
      <c r="J5135" s="141" t="s">
        <v>61</v>
      </c>
      <c r="K5135" s="141" t="s">
        <v>315</v>
      </c>
      <c r="L5135" s="141" t="s">
        <v>821</v>
      </c>
      <c r="M5135" s="141" t="s">
        <v>479</v>
      </c>
      <c r="N5135" s="141" t="s">
        <v>931</v>
      </c>
      <c r="O5135" s="141" t="s">
        <v>62</v>
      </c>
      <c r="P5135" s="141" t="s">
        <v>1355</v>
      </c>
      <c r="Q5135" s="141" t="s">
        <v>101</v>
      </c>
      <c r="R5135" s="141" t="s">
        <v>57</v>
      </c>
      <c r="S5135" s="141" t="s">
        <v>1213</v>
      </c>
      <c r="T5135" s="227">
        <v>3.3679999999999999</v>
      </c>
      <c r="U5135" s="146">
        <v>47316</v>
      </c>
      <c r="V5135" s="208">
        <v>6.7500000000000004E-2</v>
      </c>
      <c r="W5135" s="209">
        <v>5.6419999999999998E-2</v>
      </c>
      <c r="X5135" s="141" t="s">
        <v>636</v>
      </c>
      <c r="Y5135" s="141"/>
      <c r="Z5135" s="148">
        <v>600000</v>
      </c>
      <c r="AA5135" s="148">
        <v>4.1524000000000001</v>
      </c>
      <c r="AB5135" s="148">
        <v>106.003</v>
      </c>
      <c r="AC5135" s="148">
        <v>0</v>
      </c>
      <c r="AD5135" s="148">
        <v>2641.0011399999999</v>
      </c>
      <c r="AE5135" s="151"/>
      <c r="AF5135" s="151"/>
      <c r="AG5135" s="141" t="s">
        <v>17</v>
      </c>
      <c r="AH5135" s="229">
        <v>4.61538461E-4</v>
      </c>
      <c r="AI5135" s="229">
        <v>1.0025848484681219E-3</v>
      </c>
      <c r="AJ5135" s="229">
        <v>2.8941936600000002E-4</v>
      </c>
    </row>
    <row r="5136" spans="1:36" ht="13.5" thickBot="1">
      <c r="A5136" s="153">
        <v>8694</v>
      </c>
      <c r="B5136" s="153">
        <v>12534</v>
      </c>
      <c r="C5136" s="141" t="s">
        <v>3676</v>
      </c>
      <c r="D5136" s="141" t="s">
        <v>3677</v>
      </c>
      <c r="E5136" s="141" t="s">
        <v>430</v>
      </c>
      <c r="F5136" s="141" t="s">
        <v>2026</v>
      </c>
      <c r="G5136" s="141" t="s">
        <v>3678</v>
      </c>
      <c r="H5136" s="141" t="s">
        <v>76</v>
      </c>
      <c r="I5136" s="141" t="s">
        <v>230</v>
      </c>
      <c r="J5136" s="141" t="s">
        <v>61</v>
      </c>
      <c r="K5136" s="141" t="s">
        <v>314</v>
      </c>
      <c r="L5136" s="141" t="s">
        <v>821</v>
      </c>
      <c r="M5136" s="141" t="s">
        <v>488</v>
      </c>
      <c r="N5136" s="141" t="s">
        <v>895</v>
      </c>
      <c r="O5136" s="141" t="s">
        <v>62</v>
      </c>
      <c r="P5136" s="141" t="s">
        <v>1907</v>
      </c>
      <c r="Q5136" s="141" t="s">
        <v>84</v>
      </c>
      <c r="R5136" s="141" t="s">
        <v>57</v>
      </c>
      <c r="S5136" s="141" t="s">
        <v>1207</v>
      </c>
      <c r="T5136" s="227">
        <v>5.4390000000000001</v>
      </c>
      <c r="U5136" s="146">
        <v>48058</v>
      </c>
      <c r="V5136" s="208">
        <v>6.7000000000000004E-2</v>
      </c>
      <c r="W5136" s="209">
        <v>6.1499999999999999E-2</v>
      </c>
      <c r="X5136" s="141" t="s">
        <v>636</v>
      </c>
      <c r="Y5136" s="141"/>
      <c r="Z5136" s="148">
        <v>700000</v>
      </c>
      <c r="AA5136" s="148">
        <v>3.71</v>
      </c>
      <c r="AB5136" s="148">
        <v>104.1905</v>
      </c>
      <c r="AC5136" s="148">
        <v>0</v>
      </c>
      <c r="AD5136" s="148">
        <v>2705.82728</v>
      </c>
      <c r="AE5136" s="151"/>
      <c r="AF5136" s="151"/>
      <c r="AG5136" s="141" t="s">
        <v>17</v>
      </c>
      <c r="AH5136" s="229">
        <v>1.166666666E-3</v>
      </c>
      <c r="AI5136" s="229">
        <v>1.0271943439977881E-3</v>
      </c>
      <c r="AJ5136" s="229">
        <v>2.9652346700000001E-4</v>
      </c>
    </row>
    <row r="5137" spans="1:36" ht="13.5" thickBot="1">
      <c r="A5137" s="153">
        <v>8694</v>
      </c>
      <c r="B5137" s="153">
        <v>12534</v>
      </c>
      <c r="C5137" s="141" t="s">
        <v>3679</v>
      </c>
      <c r="D5137" s="141" t="s">
        <v>3680</v>
      </c>
      <c r="E5137" s="141" t="s">
        <v>430</v>
      </c>
      <c r="F5137" s="141" t="s">
        <v>3681</v>
      </c>
      <c r="G5137" s="141" t="s">
        <v>3682</v>
      </c>
      <c r="H5137" s="141" t="s">
        <v>76</v>
      </c>
      <c r="I5137" s="141" t="s">
        <v>230</v>
      </c>
      <c r="J5137" s="141" t="s">
        <v>61</v>
      </c>
      <c r="K5137" s="141" t="s">
        <v>314</v>
      </c>
      <c r="L5137" s="141" t="s">
        <v>821</v>
      </c>
      <c r="M5137" s="141" t="s">
        <v>102</v>
      </c>
      <c r="N5137" s="141" t="s">
        <v>130</v>
      </c>
      <c r="O5137" s="141" t="s">
        <v>62</v>
      </c>
      <c r="P5137" s="141" t="s">
        <v>1355</v>
      </c>
      <c r="Q5137" s="141" t="s">
        <v>101</v>
      </c>
      <c r="R5137" s="141" t="s">
        <v>57</v>
      </c>
      <c r="S5137" s="141" t="s">
        <v>1207</v>
      </c>
      <c r="T5137" s="227">
        <v>4.3970000000000002</v>
      </c>
      <c r="U5137" s="146">
        <v>47392</v>
      </c>
      <c r="V5137" s="208">
        <v>5.0259999999999999E-2</v>
      </c>
      <c r="W5137" s="209">
        <v>4.9369999999999997E-2</v>
      </c>
      <c r="X5137" s="141" t="s">
        <v>636</v>
      </c>
      <c r="Y5137" s="141"/>
      <c r="Z5137" s="148">
        <v>350000</v>
      </c>
      <c r="AA5137" s="148">
        <v>3.71</v>
      </c>
      <c r="AB5137" s="148">
        <v>100.8527</v>
      </c>
      <c r="AC5137" s="148">
        <v>0</v>
      </c>
      <c r="AD5137" s="148">
        <v>1309.57231</v>
      </c>
      <c r="AE5137" s="151"/>
      <c r="AF5137" s="151"/>
      <c r="AG5137" s="141" t="s">
        <v>17</v>
      </c>
      <c r="AH5137" s="229">
        <v>3.5E-4</v>
      </c>
      <c r="AI5137" s="229">
        <v>4.9714380508726261E-4</v>
      </c>
      <c r="AJ5137" s="229">
        <v>1.43512087E-4</v>
      </c>
    </row>
    <row r="5138" spans="1:36" ht="13.5" thickBot="1">
      <c r="A5138" s="153">
        <v>8694</v>
      </c>
      <c r="B5138" s="153">
        <v>12534</v>
      </c>
      <c r="C5138" s="141" t="s">
        <v>3683</v>
      </c>
      <c r="D5138" s="141" t="s">
        <v>3680</v>
      </c>
      <c r="E5138" s="141" t="s">
        <v>430</v>
      </c>
      <c r="F5138" s="141" t="s">
        <v>3684</v>
      </c>
      <c r="G5138" s="141" t="s">
        <v>3685</v>
      </c>
      <c r="H5138" s="141" t="s">
        <v>76</v>
      </c>
      <c r="I5138" s="141" t="s">
        <v>230</v>
      </c>
      <c r="J5138" s="141" t="s">
        <v>61</v>
      </c>
      <c r="K5138" s="141" t="s">
        <v>314</v>
      </c>
      <c r="L5138" s="141" t="s">
        <v>821</v>
      </c>
      <c r="M5138" s="141" t="s">
        <v>102</v>
      </c>
      <c r="N5138" s="141" t="s">
        <v>130</v>
      </c>
      <c r="O5138" s="141" t="s">
        <v>62</v>
      </c>
      <c r="P5138" s="141" t="s">
        <v>1355</v>
      </c>
      <c r="Q5138" s="141" t="s">
        <v>101</v>
      </c>
      <c r="R5138" s="141" t="s">
        <v>57</v>
      </c>
      <c r="S5138" s="141" t="s">
        <v>1207</v>
      </c>
      <c r="T5138" s="227">
        <v>7.6219999999999999</v>
      </c>
      <c r="U5138" s="146">
        <v>49218</v>
      </c>
      <c r="V5138" s="208">
        <v>5.5840000000000001E-2</v>
      </c>
      <c r="W5138" s="209">
        <v>5.4480000000000001E-2</v>
      </c>
      <c r="X5138" s="141" t="s">
        <v>636</v>
      </c>
      <c r="Y5138" s="141"/>
      <c r="Z5138" s="148">
        <v>350000</v>
      </c>
      <c r="AA5138" s="148">
        <v>3.71</v>
      </c>
      <c r="AB5138" s="148">
        <v>101.54940000000001</v>
      </c>
      <c r="AC5138" s="148">
        <v>0</v>
      </c>
      <c r="AD5138" s="148">
        <v>1318.61896</v>
      </c>
      <c r="AE5138" s="151"/>
      <c r="AF5138" s="151"/>
      <c r="AG5138" s="141" t="s">
        <v>17</v>
      </c>
      <c r="AH5138" s="229">
        <v>2.7999999999999998E-4</v>
      </c>
      <c r="AI5138" s="229">
        <v>5.0057812174923656E-4</v>
      </c>
      <c r="AJ5138" s="229">
        <v>1.44503483E-4</v>
      </c>
    </row>
    <row r="5139" spans="1:36" ht="13.5" thickBot="1">
      <c r="A5139" s="153">
        <v>8694</v>
      </c>
      <c r="B5139" s="153">
        <v>12534</v>
      </c>
      <c r="C5139" s="141" t="s">
        <v>3686</v>
      </c>
      <c r="D5139" s="141" t="s">
        <v>3687</v>
      </c>
      <c r="E5139" s="141" t="s">
        <v>430</v>
      </c>
      <c r="F5139" s="141" t="s">
        <v>3688</v>
      </c>
      <c r="G5139" s="141" t="s">
        <v>3689</v>
      </c>
      <c r="H5139" s="141" t="s">
        <v>76</v>
      </c>
      <c r="I5139" s="141" t="s">
        <v>230</v>
      </c>
      <c r="J5139" s="141" t="s">
        <v>61</v>
      </c>
      <c r="K5139" s="141" t="s">
        <v>314</v>
      </c>
      <c r="L5139" s="141" t="s">
        <v>821</v>
      </c>
      <c r="M5139" s="141" t="s">
        <v>102</v>
      </c>
      <c r="N5139" s="141" t="s">
        <v>130</v>
      </c>
      <c r="O5139" s="141" t="s">
        <v>62</v>
      </c>
      <c r="P5139" s="141" t="s">
        <v>1907</v>
      </c>
      <c r="Q5139" s="141" t="s">
        <v>84</v>
      </c>
      <c r="R5139" s="141" t="s">
        <v>57</v>
      </c>
      <c r="S5139" s="141" t="s">
        <v>1207</v>
      </c>
      <c r="T5139" s="227">
        <v>4.3550000000000004</v>
      </c>
      <c r="U5139" s="146">
        <v>47373</v>
      </c>
      <c r="V5139" s="208">
        <v>5.8000000000000003E-2</v>
      </c>
      <c r="W5139" s="209">
        <v>5.8790000000000002E-2</v>
      </c>
      <c r="X5139" s="141" t="s">
        <v>636</v>
      </c>
      <c r="Y5139" s="141"/>
      <c r="Z5139" s="148">
        <v>600000</v>
      </c>
      <c r="AA5139" s="148">
        <v>3.71</v>
      </c>
      <c r="AB5139" s="148">
        <v>99.985200000000006</v>
      </c>
      <c r="AC5139" s="148">
        <v>0</v>
      </c>
      <c r="AD5139" s="148">
        <v>2225.6705499999998</v>
      </c>
      <c r="AE5139" s="151"/>
      <c r="AF5139" s="151"/>
      <c r="AG5139" s="141" t="s">
        <v>17</v>
      </c>
      <c r="AH5139" s="229">
        <v>1.1999999999999999E-3</v>
      </c>
      <c r="AI5139" s="229">
        <v>8.4491579246789394E-4</v>
      </c>
      <c r="AJ5139" s="229">
        <v>2.43904536E-4</v>
      </c>
    </row>
    <row r="5140" spans="1:36" ht="13.5" thickBot="1">
      <c r="A5140" s="153">
        <v>8694</v>
      </c>
      <c r="B5140" s="153">
        <v>12534</v>
      </c>
      <c r="C5140" s="141" t="s">
        <v>3690</v>
      </c>
      <c r="D5140" s="141" t="s">
        <v>3691</v>
      </c>
      <c r="E5140" s="141" t="s">
        <v>430</v>
      </c>
      <c r="F5140" s="141" t="s">
        <v>3692</v>
      </c>
      <c r="G5140" s="141" t="s">
        <v>3693</v>
      </c>
      <c r="H5140" s="141" t="s">
        <v>76</v>
      </c>
      <c r="I5140" s="141" t="s">
        <v>230</v>
      </c>
      <c r="J5140" s="141" t="s">
        <v>61</v>
      </c>
      <c r="K5140" s="141" t="s">
        <v>314</v>
      </c>
      <c r="L5140" s="141" t="s">
        <v>821</v>
      </c>
      <c r="M5140" s="141" t="s">
        <v>488</v>
      </c>
      <c r="N5140" s="141" t="s">
        <v>130</v>
      </c>
      <c r="O5140" s="141" t="s">
        <v>62</v>
      </c>
      <c r="P5140" s="141" t="s">
        <v>1355</v>
      </c>
      <c r="Q5140" s="141" t="s">
        <v>101</v>
      </c>
      <c r="R5140" s="141" t="s">
        <v>57</v>
      </c>
      <c r="S5140" s="141" t="s">
        <v>1207</v>
      </c>
      <c r="T5140" s="227">
        <v>4.734</v>
      </c>
      <c r="U5140" s="146">
        <v>47557</v>
      </c>
      <c r="V5140" s="208">
        <v>5.8000000000000003E-2</v>
      </c>
      <c r="W5140" s="209">
        <v>6.0100000000000001E-2</v>
      </c>
      <c r="X5140" s="141" t="s">
        <v>636</v>
      </c>
      <c r="Y5140" s="141"/>
      <c r="Z5140" s="148">
        <v>1500000</v>
      </c>
      <c r="AA5140" s="148">
        <v>3.71</v>
      </c>
      <c r="AB5140" s="148">
        <v>99.337100000000007</v>
      </c>
      <c r="AC5140" s="148">
        <v>0</v>
      </c>
      <c r="AD5140" s="148">
        <v>5528.1096100000004</v>
      </c>
      <c r="AE5140" s="151"/>
      <c r="AF5140" s="151"/>
      <c r="AG5140" s="141" t="s">
        <v>17</v>
      </c>
      <c r="AH5140" s="229">
        <v>1.5E-3</v>
      </c>
      <c r="AI5140" s="229">
        <v>2.0985977066473433E-3</v>
      </c>
      <c r="AJ5140" s="229">
        <v>6.0580889300000001E-4</v>
      </c>
    </row>
    <row r="5141" spans="1:36" ht="13.5" thickBot="1">
      <c r="A5141" s="153">
        <v>8694</v>
      </c>
      <c r="B5141" s="153">
        <v>12534</v>
      </c>
      <c r="C5141" s="141" t="s">
        <v>2089</v>
      </c>
      <c r="D5141" s="141">
        <v>305698</v>
      </c>
      <c r="E5141" s="141" t="s">
        <v>430</v>
      </c>
      <c r="F5141" s="141" t="s">
        <v>2090</v>
      </c>
      <c r="G5141" s="141" t="s">
        <v>2091</v>
      </c>
      <c r="H5141" s="141" t="s">
        <v>76</v>
      </c>
      <c r="I5141" s="141" t="s">
        <v>230</v>
      </c>
      <c r="J5141" s="141" t="s">
        <v>61</v>
      </c>
      <c r="K5141" s="141" t="s">
        <v>314</v>
      </c>
      <c r="L5141" s="141" t="s">
        <v>821</v>
      </c>
      <c r="M5141" s="141" t="s">
        <v>102</v>
      </c>
      <c r="N5141" s="141" t="s">
        <v>914</v>
      </c>
      <c r="O5141" s="141" t="s">
        <v>62</v>
      </c>
      <c r="P5141" s="141" t="s">
        <v>1942</v>
      </c>
      <c r="Q5141" s="141" t="s">
        <v>96</v>
      </c>
      <c r="R5141" s="141" t="s">
        <v>57</v>
      </c>
      <c r="S5141" s="141" t="s">
        <v>1207</v>
      </c>
      <c r="T5141" s="227">
        <v>5.2750000000000004</v>
      </c>
      <c r="U5141" s="146">
        <v>47649</v>
      </c>
      <c r="V5141" s="208">
        <v>2.538E-2</v>
      </c>
      <c r="W5141" s="209">
        <v>4.7059999999999998E-2</v>
      </c>
      <c r="X5141" s="141" t="s">
        <v>636</v>
      </c>
      <c r="Y5141" s="141"/>
      <c r="Z5141" s="148">
        <v>25000</v>
      </c>
      <c r="AA5141" s="148">
        <v>3.71</v>
      </c>
      <c r="AB5141" s="148">
        <v>90.017399999999995</v>
      </c>
      <c r="AC5141" s="148">
        <v>0</v>
      </c>
      <c r="AD5141" s="148">
        <v>83.491140000000001</v>
      </c>
      <c r="AE5141" s="151"/>
      <c r="AF5141" s="151"/>
      <c r="AG5141" s="141" t="s">
        <v>17</v>
      </c>
      <c r="AH5141" s="229">
        <v>3.8461538461538497E-5</v>
      </c>
      <c r="AI5141" s="229">
        <v>3.1695159338451003E-5</v>
      </c>
      <c r="AJ5141" s="229">
        <v>9.1495427427255401E-6</v>
      </c>
    </row>
    <row r="5142" spans="1:36" ht="13.5" thickBot="1">
      <c r="A5142" s="153">
        <v>8694</v>
      </c>
      <c r="B5142" s="153">
        <v>12534</v>
      </c>
      <c r="C5142" s="141" t="s">
        <v>2037</v>
      </c>
      <c r="D5142" s="141">
        <v>41063211</v>
      </c>
      <c r="E5142" s="141" t="s">
        <v>430</v>
      </c>
      <c r="F5142" s="141" t="s">
        <v>2038</v>
      </c>
      <c r="G5142" s="141" t="s">
        <v>2039</v>
      </c>
      <c r="H5142" s="141" t="s">
        <v>76</v>
      </c>
      <c r="I5142" s="141" t="s">
        <v>230</v>
      </c>
      <c r="J5142" s="141" t="s">
        <v>61</v>
      </c>
      <c r="K5142" s="141" t="s">
        <v>67</v>
      </c>
      <c r="L5142" s="141" t="s">
        <v>821</v>
      </c>
      <c r="M5142" s="141" t="s">
        <v>476</v>
      </c>
      <c r="N5142" s="141" t="s">
        <v>900</v>
      </c>
      <c r="O5142" s="141" t="s">
        <v>62</v>
      </c>
      <c r="P5142" s="141" t="s">
        <v>298</v>
      </c>
      <c r="Q5142" s="141" t="s">
        <v>298</v>
      </c>
      <c r="R5142" s="141" t="s">
        <v>57</v>
      </c>
      <c r="S5142" s="141" t="s">
        <v>1207</v>
      </c>
      <c r="T5142" s="227">
        <v>5.7789999999999999</v>
      </c>
      <c r="U5142" s="146">
        <v>48176</v>
      </c>
      <c r="V5142" s="208">
        <v>5.8999999999999997E-2</v>
      </c>
      <c r="W5142" s="209">
        <v>6.5949999999999995E-2</v>
      </c>
      <c r="X5142" s="141" t="s">
        <v>636</v>
      </c>
      <c r="Y5142" s="141"/>
      <c r="Z5142" s="148">
        <v>820000</v>
      </c>
      <c r="AA5142" s="148">
        <v>3.71</v>
      </c>
      <c r="AB5142" s="148">
        <v>98.3108</v>
      </c>
      <c r="AC5142" s="148">
        <v>0</v>
      </c>
      <c r="AD5142" s="148">
        <v>2990.8111600000002</v>
      </c>
      <c r="AE5142" s="151"/>
      <c r="AF5142" s="151"/>
      <c r="AG5142" s="141" t="s">
        <v>17</v>
      </c>
      <c r="AH5142" s="229">
        <v>2.7333333330000001E-3</v>
      </c>
      <c r="AI5142" s="229">
        <v>1.1353807873196783E-3</v>
      </c>
      <c r="AJ5142" s="229">
        <v>3.2775399300000001E-4</v>
      </c>
    </row>
    <row r="5143" spans="1:36" ht="13.5" thickBot="1">
      <c r="A5143" s="153">
        <v>8694</v>
      </c>
      <c r="B5143" s="153">
        <v>12534</v>
      </c>
      <c r="C5143" s="141" t="s">
        <v>2040</v>
      </c>
      <c r="D5143" s="141">
        <v>51147924</v>
      </c>
      <c r="E5143" s="141" t="s">
        <v>430</v>
      </c>
      <c r="F5143" s="141" t="s">
        <v>2041</v>
      </c>
      <c r="G5143" s="141" t="s">
        <v>2042</v>
      </c>
      <c r="H5143" s="141" t="s">
        <v>76</v>
      </c>
      <c r="I5143" s="141" t="s">
        <v>230</v>
      </c>
      <c r="J5143" s="141" t="s">
        <v>61</v>
      </c>
      <c r="K5143" s="141" t="s">
        <v>315</v>
      </c>
      <c r="L5143" s="141" t="s">
        <v>821</v>
      </c>
      <c r="M5143" s="141" t="s">
        <v>476</v>
      </c>
      <c r="N5143" s="141" t="s">
        <v>878</v>
      </c>
      <c r="O5143" s="141" t="s">
        <v>62</v>
      </c>
      <c r="P5143" s="141" t="s">
        <v>1369</v>
      </c>
      <c r="Q5143" s="141" t="s">
        <v>96</v>
      </c>
      <c r="R5143" s="141" t="s">
        <v>57</v>
      </c>
      <c r="S5143" s="141" t="s">
        <v>1207</v>
      </c>
      <c r="T5143" s="227">
        <v>0.60499999999999998</v>
      </c>
      <c r="U5143" s="146">
        <v>46888</v>
      </c>
      <c r="V5143" s="208">
        <v>6.1249999999999999E-2</v>
      </c>
      <c r="W5143" s="209">
        <v>5.5980000000000002E-2</v>
      </c>
      <c r="X5143" s="141" t="s">
        <v>636</v>
      </c>
      <c r="Y5143" s="141"/>
      <c r="Z5143" s="148">
        <v>642500</v>
      </c>
      <c r="AA5143" s="148">
        <v>3.71</v>
      </c>
      <c r="AB5143" s="148">
        <v>104.0269</v>
      </c>
      <c r="AC5143" s="148">
        <v>0</v>
      </c>
      <c r="AD5143" s="148">
        <v>2479.6632100000002</v>
      </c>
      <c r="AE5143" s="151"/>
      <c r="AF5143" s="151"/>
      <c r="AG5143" s="141" t="s">
        <v>17</v>
      </c>
      <c r="AH5143" s="229">
        <v>1.2849999999999999E-3</v>
      </c>
      <c r="AI5143" s="229">
        <v>9.4133725502663999E-4</v>
      </c>
      <c r="AJ5143" s="229">
        <v>2.7173882699999999E-4</v>
      </c>
    </row>
    <row r="5144" spans="1:36" ht="13.5" thickBot="1">
      <c r="A5144" s="153">
        <v>8694</v>
      </c>
      <c r="B5144" s="153">
        <v>12534</v>
      </c>
      <c r="C5144" s="141" t="s">
        <v>2043</v>
      </c>
      <c r="D5144" s="141">
        <v>100169</v>
      </c>
      <c r="E5144" s="141" t="s">
        <v>430</v>
      </c>
      <c r="F5144" s="141" t="s">
        <v>2044</v>
      </c>
      <c r="G5144" s="141" t="s">
        <v>2045</v>
      </c>
      <c r="H5144" s="141" t="s">
        <v>76</v>
      </c>
      <c r="I5144" s="141" t="s">
        <v>230</v>
      </c>
      <c r="J5144" s="141" t="s">
        <v>61</v>
      </c>
      <c r="K5144" s="141" t="s">
        <v>315</v>
      </c>
      <c r="L5144" s="141" t="s">
        <v>821</v>
      </c>
      <c r="M5144" s="141" t="s">
        <v>476</v>
      </c>
      <c r="N5144" s="141" t="s">
        <v>195</v>
      </c>
      <c r="O5144" s="141" t="s">
        <v>62</v>
      </c>
      <c r="P5144" s="141" t="s">
        <v>1350</v>
      </c>
      <c r="Q5144" s="141" t="s">
        <v>96</v>
      </c>
      <c r="R5144" s="141" t="s">
        <v>57</v>
      </c>
      <c r="S5144" s="141" t="s">
        <v>1207</v>
      </c>
      <c r="T5144" s="227">
        <v>2.6619999999999999</v>
      </c>
      <c r="U5144" s="146">
        <v>46974</v>
      </c>
      <c r="V5144" s="208">
        <v>5.5E-2</v>
      </c>
      <c r="W5144" s="209">
        <v>4.9869999999999998E-2</v>
      </c>
      <c r="X5144" s="141" t="s">
        <v>636</v>
      </c>
      <c r="Y5144" s="141"/>
      <c r="Z5144" s="148">
        <v>648000</v>
      </c>
      <c r="AA5144" s="148">
        <v>3.71</v>
      </c>
      <c r="AB5144" s="148">
        <v>103.5299</v>
      </c>
      <c r="AC5144" s="148">
        <v>0</v>
      </c>
      <c r="AD5144" s="148">
        <v>2488.9416200000001</v>
      </c>
      <c r="AE5144" s="151"/>
      <c r="AF5144" s="151"/>
      <c r="AG5144" s="141" t="s">
        <v>17</v>
      </c>
      <c r="AH5144" s="229">
        <v>3.70285714E-4</v>
      </c>
      <c r="AI5144" s="229">
        <v>9.4485955312147347E-4</v>
      </c>
      <c r="AJ5144" s="229">
        <v>2.7275561999999998E-4</v>
      </c>
    </row>
    <row r="5145" spans="1:36" ht="13.5" thickBot="1">
      <c r="A5145" s="153">
        <v>8694</v>
      </c>
      <c r="B5145" s="153">
        <v>12534</v>
      </c>
      <c r="C5145" s="141" t="s">
        <v>1875</v>
      </c>
      <c r="D5145" s="141">
        <v>43560927</v>
      </c>
      <c r="E5145" s="141" t="s">
        <v>430</v>
      </c>
      <c r="F5145" s="141" t="s">
        <v>2046</v>
      </c>
      <c r="G5145" s="141" t="s">
        <v>2047</v>
      </c>
      <c r="H5145" s="141" t="s">
        <v>76</v>
      </c>
      <c r="I5145" s="141" t="s">
        <v>230</v>
      </c>
      <c r="J5145" s="141" t="s">
        <v>61</v>
      </c>
      <c r="K5145" s="141" t="s">
        <v>153</v>
      </c>
      <c r="L5145" s="141" t="s">
        <v>821</v>
      </c>
      <c r="M5145" s="141" t="s">
        <v>476</v>
      </c>
      <c r="N5145" s="141" t="s">
        <v>931</v>
      </c>
      <c r="O5145" s="141" t="s">
        <v>62</v>
      </c>
      <c r="P5145" s="141" t="s">
        <v>1350</v>
      </c>
      <c r="Q5145" s="141" t="s">
        <v>96</v>
      </c>
      <c r="R5145" s="141" t="s">
        <v>57</v>
      </c>
      <c r="S5145" s="141" t="s">
        <v>1213</v>
      </c>
      <c r="T5145" s="227">
        <v>0.77100000000000002</v>
      </c>
      <c r="U5145" s="146">
        <v>45847</v>
      </c>
      <c r="V5145" s="208">
        <v>6.2500000000000003E-3</v>
      </c>
      <c r="W5145" s="209">
        <v>3.8890000000000001E-2</v>
      </c>
      <c r="X5145" s="141" t="s">
        <v>636</v>
      </c>
      <c r="Y5145" s="141"/>
      <c r="Z5145" s="148">
        <v>208000</v>
      </c>
      <c r="AA5145" s="148">
        <v>4.1524000000000001</v>
      </c>
      <c r="AB5145" s="148">
        <v>97.719300000000004</v>
      </c>
      <c r="AC5145" s="148">
        <v>0</v>
      </c>
      <c r="AD5145" s="148">
        <v>844.00081</v>
      </c>
      <c r="AE5145" s="151"/>
      <c r="AF5145" s="151"/>
      <c r="AG5145" s="141" t="s">
        <v>17</v>
      </c>
      <c r="AH5145" s="229">
        <v>2.5999999999999998E-4</v>
      </c>
      <c r="AI5145" s="229">
        <v>3.2040214272714105E-4</v>
      </c>
      <c r="AJ5145" s="229">
        <v>9.2491508512040696E-5</v>
      </c>
    </row>
    <row r="5146" spans="1:36" ht="13.5" thickBot="1">
      <c r="A5146" s="153">
        <v>8694</v>
      </c>
      <c r="B5146" s="153">
        <v>12534</v>
      </c>
      <c r="C5146" s="141" t="s">
        <v>1875</v>
      </c>
      <c r="D5146" s="141">
        <v>43560927</v>
      </c>
      <c r="E5146" s="141" t="s">
        <v>430</v>
      </c>
      <c r="F5146" s="141" t="s">
        <v>2048</v>
      </c>
      <c r="G5146" s="141" t="s">
        <v>2049</v>
      </c>
      <c r="H5146" s="141" t="s">
        <v>76</v>
      </c>
      <c r="I5146" s="141" t="s">
        <v>230</v>
      </c>
      <c r="J5146" s="141" t="s">
        <v>61</v>
      </c>
      <c r="K5146" s="141" t="s">
        <v>153</v>
      </c>
      <c r="L5146" s="141" t="s">
        <v>821</v>
      </c>
      <c r="M5146" s="141" t="s">
        <v>486</v>
      </c>
      <c r="N5146" s="141" t="s">
        <v>931</v>
      </c>
      <c r="O5146" s="141" t="s">
        <v>62</v>
      </c>
      <c r="P5146" s="141" t="s">
        <v>1350</v>
      </c>
      <c r="Q5146" s="141" t="s">
        <v>96</v>
      </c>
      <c r="R5146" s="141" t="s">
        <v>57</v>
      </c>
      <c r="S5146" s="141" t="s">
        <v>1213</v>
      </c>
      <c r="T5146" s="227">
        <v>2.52</v>
      </c>
      <c r="U5146" s="146">
        <v>46492</v>
      </c>
      <c r="V5146" s="208">
        <v>3.7499999999999999E-3</v>
      </c>
      <c r="W5146" s="209">
        <v>3.9079999999999997E-2</v>
      </c>
      <c r="X5146" s="141" t="s">
        <v>636</v>
      </c>
      <c r="Y5146" s="141"/>
      <c r="Z5146" s="148">
        <v>241800</v>
      </c>
      <c r="AA5146" s="148">
        <v>4.1524000000000001</v>
      </c>
      <c r="AB5146" s="148">
        <v>91.811700000000002</v>
      </c>
      <c r="AC5146" s="148">
        <v>0</v>
      </c>
      <c r="AD5146" s="148">
        <v>921.83567000000005</v>
      </c>
      <c r="AE5146" s="151"/>
      <c r="AF5146" s="151"/>
      <c r="AG5146" s="141" t="s">
        <v>17</v>
      </c>
      <c r="AH5146" s="229">
        <v>1.9343999999999999E-4</v>
      </c>
      <c r="AI5146" s="229">
        <v>3.4995004792745364E-4</v>
      </c>
      <c r="AJ5146" s="229">
        <v>1.01021196E-4</v>
      </c>
    </row>
    <row r="5147" spans="1:36" ht="13.5" thickBot="1">
      <c r="A5147" s="153">
        <v>8694</v>
      </c>
      <c r="B5147" s="153">
        <v>12534</v>
      </c>
      <c r="C5147" s="141" t="s">
        <v>1362</v>
      </c>
      <c r="D5147" s="141">
        <v>10802929</v>
      </c>
      <c r="E5147" s="141" t="s">
        <v>430</v>
      </c>
      <c r="F5147" s="141" t="s">
        <v>1363</v>
      </c>
      <c r="G5147" s="141" t="s">
        <v>1364</v>
      </c>
      <c r="H5147" s="141" t="s">
        <v>76</v>
      </c>
      <c r="I5147" s="141" t="s">
        <v>230</v>
      </c>
      <c r="J5147" s="141" t="s">
        <v>61</v>
      </c>
      <c r="K5147" s="141" t="s">
        <v>153</v>
      </c>
      <c r="L5147" s="141" t="s">
        <v>821</v>
      </c>
      <c r="M5147" s="141" t="s">
        <v>102</v>
      </c>
      <c r="N5147" s="141" t="s">
        <v>931</v>
      </c>
      <c r="O5147" s="141" t="s">
        <v>62</v>
      </c>
      <c r="P5147" s="141" t="s">
        <v>1365</v>
      </c>
      <c r="Q5147" s="141" t="s">
        <v>84</v>
      </c>
      <c r="R5147" s="141" t="s">
        <v>57</v>
      </c>
      <c r="S5147" s="141" t="s">
        <v>1213</v>
      </c>
      <c r="T5147" s="227">
        <v>0.32900000000000001</v>
      </c>
      <c r="U5147" s="146">
        <v>45688</v>
      </c>
      <c r="V5147" s="208">
        <v>0.02</v>
      </c>
      <c r="W5147" s="209">
        <v>7.757E-2</v>
      </c>
      <c r="X5147" s="141" t="s">
        <v>636</v>
      </c>
      <c r="Y5147" s="141"/>
      <c r="Z5147" s="148">
        <v>4981000</v>
      </c>
      <c r="AA5147" s="148">
        <v>4.1524000000000001</v>
      </c>
      <c r="AB5147" s="148">
        <v>98.516999999999996</v>
      </c>
      <c r="AC5147" s="148">
        <v>0</v>
      </c>
      <c r="AD5147" s="148">
        <v>20376.373960000001</v>
      </c>
      <c r="AE5147" s="151"/>
      <c r="AF5147" s="151"/>
      <c r="AG5147" s="141" t="s">
        <v>17</v>
      </c>
      <c r="AH5147" s="229">
        <v>1.6603333333E-2</v>
      </c>
      <c r="AI5147" s="229">
        <v>7.7353407727103014E-3</v>
      </c>
      <c r="AJ5147" s="229">
        <v>2.232985493E-3</v>
      </c>
    </row>
    <row r="5148" spans="1:36" ht="13.5" thickBot="1">
      <c r="A5148" s="153">
        <v>8694</v>
      </c>
      <c r="B5148" s="153">
        <v>12534</v>
      </c>
      <c r="C5148" s="141" t="s">
        <v>1966</v>
      </c>
      <c r="D5148" s="141">
        <v>101752</v>
      </c>
      <c r="E5148" s="141" t="s">
        <v>430</v>
      </c>
      <c r="F5148" s="141" t="s">
        <v>2050</v>
      </c>
      <c r="G5148" s="141" t="s">
        <v>2051</v>
      </c>
      <c r="H5148" s="141" t="s">
        <v>76</v>
      </c>
      <c r="I5148" s="141" t="s">
        <v>230</v>
      </c>
      <c r="J5148" s="141" t="s">
        <v>61</v>
      </c>
      <c r="K5148" s="141" t="s">
        <v>314</v>
      </c>
      <c r="L5148" s="141" t="s">
        <v>821</v>
      </c>
      <c r="M5148" s="141" t="s">
        <v>476</v>
      </c>
      <c r="N5148" s="141" t="s">
        <v>915</v>
      </c>
      <c r="O5148" s="141" t="s">
        <v>62</v>
      </c>
      <c r="P5148" s="141" t="s">
        <v>1942</v>
      </c>
      <c r="Q5148" s="141" t="s">
        <v>96</v>
      </c>
      <c r="R5148" s="141" t="s">
        <v>57</v>
      </c>
      <c r="S5148" s="141" t="s">
        <v>1207</v>
      </c>
      <c r="T5148" s="227">
        <v>6.2720000000000002</v>
      </c>
      <c r="U5148" s="146">
        <v>48548</v>
      </c>
      <c r="V5148" s="208">
        <v>6.25E-2</v>
      </c>
      <c r="W5148" s="209">
        <v>4.6449999999999998E-2</v>
      </c>
      <c r="X5148" s="141" t="s">
        <v>636</v>
      </c>
      <c r="Y5148" s="141"/>
      <c r="Z5148" s="148">
        <v>1647500</v>
      </c>
      <c r="AA5148" s="148">
        <v>3.71</v>
      </c>
      <c r="AB5148" s="148">
        <v>113.21559999999999</v>
      </c>
      <c r="AC5148" s="148">
        <v>0</v>
      </c>
      <c r="AD5148" s="148">
        <v>6919.9922100000003</v>
      </c>
      <c r="AE5148" s="151"/>
      <c r="AF5148" s="151"/>
      <c r="AG5148" s="141" t="s">
        <v>17</v>
      </c>
      <c r="AH5148" s="229">
        <v>7.3222222200000002E-4</v>
      </c>
      <c r="AI5148" s="229">
        <v>2.626988393221002E-3</v>
      </c>
      <c r="AJ5148" s="229">
        <v>7.5834111800000001E-4</v>
      </c>
    </row>
    <row r="5149" spans="1:36" ht="13.5" thickBot="1">
      <c r="A5149" s="153">
        <v>8694</v>
      </c>
      <c r="B5149" s="153">
        <v>12534</v>
      </c>
      <c r="C5149" s="141" t="s">
        <v>1971</v>
      </c>
      <c r="D5149" s="141">
        <v>170680</v>
      </c>
      <c r="E5149" s="141" t="s">
        <v>430</v>
      </c>
      <c r="F5149" s="141" t="s">
        <v>2052</v>
      </c>
      <c r="G5149" s="141" t="s">
        <v>2053</v>
      </c>
      <c r="H5149" s="141" t="s">
        <v>76</v>
      </c>
      <c r="I5149" s="141" t="s">
        <v>230</v>
      </c>
      <c r="J5149" s="141" t="s">
        <v>61</v>
      </c>
      <c r="K5149" s="141" t="s">
        <v>314</v>
      </c>
      <c r="L5149" s="141" t="s">
        <v>821</v>
      </c>
      <c r="M5149" s="141" t="s">
        <v>476</v>
      </c>
      <c r="N5149" s="141" t="s">
        <v>895</v>
      </c>
      <c r="O5149" s="141" t="s">
        <v>62</v>
      </c>
      <c r="P5149" s="141" t="s">
        <v>1365</v>
      </c>
      <c r="Q5149" s="141" t="s">
        <v>84</v>
      </c>
      <c r="R5149" s="141" t="s">
        <v>57</v>
      </c>
      <c r="S5149" s="141" t="s">
        <v>1207</v>
      </c>
      <c r="T5149" s="227">
        <v>4.4720000000000004</v>
      </c>
      <c r="U5149" s="146">
        <v>47548</v>
      </c>
      <c r="V5149" s="208">
        <v>7.3499999999999996E-2</v>
      </c>
      <c r="W5149" s="209">
        <v>5.5419999999999997E-2</v>
      </c>
      <c r="X5149" s="141" t="s">
        <v>636</v>
      </c>
      <c r="Y5149" s="141"/>
      <c r="Z5149" s="148">
        <v>450000</v>
      </c>
      <c r="AA5149" s="148">
        <v>3.71</v>
      </c>
      <c r="AB5149" s="148">
        <v>108.89879999999999</v>
      </c>
      <c r="AC5149" s="148">
        <v>0</v>
      </c>
      <c r="AD5149" s="148">
        <v>1818.06547</v>
      </c>
      <c r="AE5149" s="151"/>
      <c r="AF5149" s="151"/>
      <c r="AG5149" s="141" t="s">
        <v>17</v>
      </c>
      <c r="AH5149" s="229">
        <v>3.91304347E-4</v>
      </c>
      <c r="AI5149" s="229">
        <v>6.9017951796305349E-4</v>
      </c>
      <c r="AJ5149" s="229">
        <v>1.99236322E-4</v>
      </c>
    </row>
    <row r="5150" spans="1:36" ht="13.5" thickBot="1">
      <c r="A5150" s="153">
        <v>8694</v>
      </c>
      <c r="B5150" s="153">
        <v>12534</v>
      </c>
      <c r="C5150" s="141" t="s">
        <v>1966</v>
      </c>
      <c r="D5150" s="141">
        <v>101752</v>
      </c>
      <c r="E5150" s="141" t="s">
        <v>430</v>
      </c>
      <c r="F5150" s="141" t="s">
        <v>2054</v>
      </c>
      <c r="G5150" s="141" t="s">
        <v>2055</v>
      </c>
      <c r="H5150" s="141" t="s">
        <v>76</v>
      </c>
      <c r="I5150" s="141" t="s">
        <v>230</v>
      </c>
      <c r="J5150" s="141" t="s">
        <v>61</v>
      </c>
      <c r="K5150" s="141" t="s">
        <v>314</v>
      </c>
      <c r="L5150" s="141" t="s">
        <v>821</v>
      </c>
      <c r="M5150" s="141" t="s">
        <v>476</v>
      </c>
      <c r="N5150" s="141" t="s">
        <v>915</v>
      </c>
      <c r="O5150" s="141" t="s">
        <v>62</v>
      </c>
      <c r="P5150" s="141" t="s">
        <v>1942</v>
      </c>
      <c r="Q5150" s="141" t="s">
        <v>96</v>
      </c>
      <c r="R5150" s="141" t="s">
        <v>57</v>
      </c>
      <c r="S5150" s="141" t="s">
        <v>1207</v>
      </c>
      <c r="T5150" s="227">
        <v>4.7779999999999996</v>
      </c>
      <c r="U5150" s="146">
        <v>47609</v>
      </c>
      <c r="V5150" s="208">
        <v>4.65E-2</v>
      </c>
      <c r="W5150" s="209">
        <v>4.2389999999999997E-2</v>
      </c>
      <c r="X5150" s="141" t="s">
        <v>636</v>
      </c>
      <c r="Y5150" s="141"/>
      <c r="Z5150" s="148">
        <v>87000</v>
      </c>
      <c r="AA5150" s="148">
        <v>3.71</v>
      </c>
      <c r="AB5150" s="148">
        <v>103.9088</v>
      </c>
      <c r="AC5150" s="148">
        <v>0</v>
      </c>
      <c r="AD5150" s="148">
        <v>335.38643000000002</v>
      </c>
      <c r="AE5150" s="151"/>
      <c r="AF5150" s="151"/>
      <c r="AG5150" s="141" t="s">
        <v>17</v>
      </c>
      <c r="AH5150" s="229">
        <v>1.16E-4</v>
      </c>
      <c r="AI5150" s="229">
        <v>1.2732041194795334E-4</v>
      </c>
      <c r="AJ5150" s="229">
        <v>3.6753989424687802E-5</v>
      </c>
    </row>
    <row r="5151" spans="1:36" ht="13.5" thickBot="1">
      <c r="A5151" s="153">
        <v>8694</v>
      </c>
      <c r="B5151" s="153">
        <v>12534</v>
      </c>
      <c r="C5151" s="141" t="s">
        <v>2056</v>
      </c>
      <c r="D5151" s="141">
        <v>69375151</v>
      </c>
      <c r="E5151" s="141" t="s">
        <v>430</v>
      </c>
      <c r="F5151" s="141" t="s">
        <v>2057</v>
      </c>
      <c r="G5151" s="141" t="s">
        <v>2058</v>
      </c>
      <c r="H5151" s="141" t="s">
        <v>76</v>
      </c>
      <c r="I5151" s="141" t="s">
        <v>230</v>
      </c>
      <c r="J5151" s="141" t="s">
        <v>61</v>
      </c>
      <c r="K5151" s="141" t="s">
        <v>314</v>
      </c>
      <c r="L5151" s="141" t="s">
        <v>821</v>
      </c>
      <c r="M5151" s="141" t="s">
        <v>102</v>
      </c>
      <c r="N5151" s="141" t="s">
        <v>1159</v>
      </c>
      <c r="O5151" s="141" t="s">
        <v>62</v>
      </c>
      <c r="P5151" s="141" t="s">
        <v>1355</v>
      </c>
      <c r="Q5151" s="141" t="s">
        <v>96</v>
      </c>
      <c r="R5151" s="141" t="s">
        <v>57</v>
      </c>
      <c r="S5151" s="141" t="s">
        <v>1207</v>
      </c>
      <c r="T5151" s="227">
        <v>2.6280000000000001</v>
      </c>
      <c r="U5151" s="146">
        <v>46646</v>
      </c>
      <c r="V5151" s="208">
        <v>7.7499999999999999E-2</v>
      </c>
      <c r="W5151" s="209">
        <v>5.7540000000000001E-2</v>
      </c>
      <c r="X5151" s="141" t="s">
        <v>636</v>
      </c>
      <c r="Y5151" s="141"/>
      <c r="Z5151" s="148">
        <v>2380000</v>
      </c>
      <c r="AA5151" s="148">
        <v>3.71</v>
      </c>
      <c r="AB5151" s="148">
        <v>105.6944</v>
      </c>
      <c r="AC5151" s="148">
        <v>0</v>
      </c>
      <c r="AD5151" s="148">
        <v>9332.6041299999997</v>
      </c>
      <c r="AE5151" s="151"/>
      <c r="AF5151" s="151"/>
      <c r="AG5151" s="141" t="s">
        <v>17</v>
      </c>
      <c r="AH5151" s="229">
        <v>3.9680554859999996E-3</v>
      </c>
      <c r="AI5151" s="229">
        <v>3.5428714345382747E-3</v>
      </c>
      <c r="AJ5151" s="229">
        <v>1.022731997E-3</v>
      </c>
    </row>
    <row r="5152" spans="1:36" ht="13.5" thickBot="1">
      <c r="A5152" s="153">
        <v>8694</v>
      </c>
      <c r="B5152" s="153">
        <v>12534</v>
      </c>
      <c r="C5152" s="141" t="s">
        <v>2059</v>
      </c>
      <c r="D5152" s="141">
        <v>65166126</v>
      </c>
      <c r="E5152" s="141" t="s">
        <v>430</v>
      </c>
      <c r="F5152" s="141" t="s">
        <v>2060</v>
      </c>
      <c r="G5152" s="141" t="s">
        <v>2061</v>
      </c>
      <c r="H5152" s="141" t="s">
        <v>76</v>
      </c>
      <c r="I5152" s="141" t="s">
        <v>230</v>
      </c>
      <c r="J5152" s="141" t="s">
        <v>61</v>
      </c>
      <c r="K5152" s="141" t="s">
        <v>173</v>
      </c>
      <c r="L5152" s="141" t="s">
        <v>821</v>
      </c>
      <c r="M5152" s="141" t="s">
        <v>486</v>
      </c>
      <c r="N5152" s="141" t="s">
        <v>931</v>
      </c>
      <c r="O5152" s="141" t="s">
        <v>62</v>
      </c>
      <c r="P5152" s="141" t="s">
        <v>2062</v>
      </c>
      <c r="Q5152" s="141" t="s">
        <v>96</v>
      </c>
      <c r="R5152" s="141" t="s">
        <v>57</v>
      </c>
      <c r="S5152" s="141" t="s">
        <v>1213</v>
      </c>
      <c r="T5152" s="227">
        <v>3.4689999999999999</v>
      </c>
      <c r="U5152" s="146">
        <v>46996</v>
      </c>
      <c r="V5152" s="208">
        <v>7.9000000000000001E-2</v>
      </c>
      <c r="W5152" s="209">
        <v>9.4460000000000002E-2</v>
      </c>
      <c r="X5152" s="141" t="s">
        <v>636</v>
      </c>
      <c r="Y5152" s="141"/>
      <c r="Z5152" s="148">
        <v>2570210.1</v>
      </c>
      <c r="AA5152" s="148">
        <v>4.1524000000000001</v>
      </c>
      <c r="AB5152" s="148">
        <v>97.139499999999998</v>
      </c>
      <c r="AC5152" s="148">
        <v>0</v>
      </c>
      <c r="AD5152" s="148">
        <v>10367.252399999999</v>
      </c>
      <c r="AE5152" s="151"/>
      <c r="AF5152" s="151"/>
      <c r="AG5152" s="141" t="s">
        <v>17</v>
      </c>
      <c r="AH5152" s="229">
        <v>4.2234574190000004E-3</v>
      </c>
      <c r="AI5152" s="229">
        <v>3.9356477432208803E-3</v>
      </c>
      <c r="AJ5152" s="229">
        <v>1.136115987E-3</v>
      </c>
    </row>
    <row r="5153" spans="1:36" ht="13.5" thickBot="1">
      <c r="A5153" s="153">
        <v>8694</v>
      </c>
      <c r="B5153" s="153">
        <v>12534</v>
      </c>
      <c r="C5153" s="141" t="s">
        <v>2056</v>
      </c>
      <c r="D5153" s="141">
        <v>69375151</v>
      </c>
      <c r="E5153" s="141" t="s">
        <v>430</v>
      </c>
      <c r="F5153" s="141" t="s">
        <v>2063</v>
      </c>
      <c r="G5153" s="141" t="s">
        <v>2064</v>
      </c>
      <c r="H5153" s="141" t="s">
        <v>76</v>
      </c>
      <c r="I5153" s="141" t="s">
        <v>230</v>
      </c>
      <c r="J5153" s="141" t="s">
        <v>61</v>
      </c>
      <c r="K5153" s="141" t="s">
        <v>314</v>
      </c>
      <c r="L5153" s="141" t="s">
        <v>821</v>
      </c>
      <c r="M5153" s="141" t="s">
        <v>476</v>
      </c>
      <c r="N5153" s="141" t="s">
        <v>130</v>
      </c>
      <c r="O5153" s="141" t="s">
        <v>62</v>
      </c>
      <c r="P5153" s="141" t="s">
        <v>1355</v>
      </c>
      <c r="Q5153" s="141" t="s">
        <v>96</v>
      </c>
      <c r="R5153" s="141" t="s">
        <v>57</v>
      </c>
      <c r="S5153" s="141" t="s">
        <v>1207</v>
      </c>
      <c r="T5153" s="227">
        <v>5.2359999999999998</v>
      </c>
      <c r="U5153" s="146">
        <v>47922</v>
      </c>
      <c r="V5153" s="208">
        <v>6.6500000000000004E-2</v>
      </c>
      <c r="W5153" s="209">
        <v>6.2129999999999998E-2</v>
      </c>
      <c r="X5153" s="141" t="s">
        <v>636</v>
      </c>
      <c r="Y5153" s="141"/>
      <c r="Z5153" s="148">
        <v>600000</v>
      </c>
      <c r="AA5153" s="148">
        <v>3.71</v>
      </c>
      <c r="AB5153" s="148">
        <v>102.60299999999999</v>
      </c>
      <c r="AC5153" s="148">
        <v>0</v>
      </c>
      <c r="AD5153" s="148">
        <v>2283.9427799999999</v>
      </c>
      <c r="AE5153" s="151"/>
      <c r="AF5153" s="151"/>
      <c r="AG5153" s="141" t="s">
        <v>17</v>
      </c>
      <c r="AH5153" s="229">
        <v>8.0321285100000005E-4</v>
      </c>
      <c r="AI5153" s="229">
        <v>8.67037272841223E-4</v>
      </c>
      <c r="AJ5153" s="229">
        <v>2.5029041499999999E-4</v>
      </c>
    </row>
    <row r="5154" spans="1:36" ht="13.5" thickBot="1">
      <c r="A5154" s="153">
        <v>8694</v>
      </c>
      <c r="B5154" s="153">
        <v>12534</v>
      </c>
      <c r="C5154" s="141" t="s">
        <v>2056</v>
      </c>
      <c r="D5154" s="141">
        <v>69375151</v>
      </c>
      <c r="E5154" s="141" t="s">
        <v>430</v>
      </c>
      <c r="F5154" s="141" t="s">
        <v>2065</v>
      </c>
      <c r="G5154" s="141" t="s">
        <v>2066</v>
      </c>
      <c r="H5154" s="141" t="s">
        <v>76</v>
      </c>
      <c r="I5154" s="141" t="s">
        <v>230</v>
      </c>
      <c r="J5154" s="141" t="s">
        <v>61</v>
      </c>
      <c r="K5154" s="141" t="s">
        <v>314</v>
      </c>
      <c r="L5154" s="141" t="s">
        <v>821</v>
      </c>
      <c r="M5154" s="141" t="s">
        <v>476</v>
      </c>
      <c r="N5154" s="141" t="s">
        <v>130</v>
      </c>
      <c r="O5154" s="141" t="s">
        <v>62</v>
      </c>
      <c r="P5154" s="141" t="s">
        <v>1355</v>
      </c>
      <c r="Q5154" s="141" t="s">
        <v>96</v>
      </c>
      <c r="R5154" s="141" t="s">
        <v>57</v>
      </c>
      <c r="S5154" s="141" t="s">
        <v>1207</v>
      </c>
      <c r="T5154" s="227">
        <v>3.1579999999999999</v>
      </c>
      <c r="U5154" s="146">
        <v>46917</v>
      </c>
      <c r="V5154" s="208">
        <v>7.9500000000000001E-2</v>
      </c>
      <c r="W5154" s="209">
        <v>5.8000000000000003E-2</v>
      </c>
      <c r="X5154" s="141" t="s">
        <v>636</v>
      </c>
      <c r="Y5154" s="141"/>
      <c r="Z5154" s="148">
        <v>1375000</v>
      </c>
      <c r="AA5154" s="148">
        <v>3.71</v>
      </c>
      <c r="AB5154" s="148">
        <v>109.4571</v>
      </c>
      <c r="AC5154" s="148">
        <v>0</v>
      </c>
      <c r="AD5154" s="148">
        <v>5583.6803099999997</v>
      </c>
      <c r="AE5154" s="151"/>
      <c r="AF5154" s="151"/>
      <c r="AG5154" s="141" t="s">
        <v>17</v>
      </c>
      <c r="AH5154" s="229">
        <v>2.1719111079999999E-3</v>
      </c>
      <c r="AI5154" s="229">
        <v>2.1196936240231181E-3</v>
      </c>
      <c r="AJ5154" s="229">
        <v>6.1189871899999999E-4</v>
      </c>
    </row>
    <row r="5155" spans="1:36" ht="13.5" thickBot="1">
      <c r="A5155" s="153">
        <v>8694</v>
      </c>
      <c r="B5155" s="153">
        <v>12534</v>
      </c>
      <c r="C5155" s="141" t="s">
        <v>3698</v>
      </c>
      <c r="D5155" s="141" t="s">
        <v>3699</v>
      </c>
      <c r="E5155" s="141" t="s">
        <v>430</v>
      </c>
      <c r="F5155" s="141" t="s">
        <v>3700</v>
      </c>
      <c r="G5155" s="141" t="s">
        <v>3701</v>
      </c>
      <c r="H5155" s="141" t="s">
        <v>76</v>
      </c>
      <c r="I5155" s="141" t="s">
        <v>230</v>
      </c>
      <c r="J5155" s="141" t="s">
        <v>61</v>
      </c>
      <c r="K5155" s="141" t="s">
        <v>314</v>
      </c>
      <c r="L5155" s="141" t="s">
        <v>821</v>
      </c>
      <c r="M5155" s="141" t="s">
        <v>476</v>
      </c>
      <c r="N5155" s="141" t="s">
        <v>195</v>
      </c>
      <c r="O5155" s="141" t="s">
        <v>62</v>
      </c>
      <c r="P5155" s="141" t="s">
        <v>1355</v>
      </c>
      <c r="Q5155" s="141" t="s">
        <v>96</v>
      </c>
      <c r="R5155" s="141" t="s">
        <v>57</v>
      </c>
      <c r="S5155" s="141" t="s">
        <v>1213</v>
      </c>
      <c r="T5155" s="227">
        <v>4.5279999999999996</v>
      </c>
      <c r="U5155" s="146">
        <v>47589</v>
      </c>
      <c r="V5155" s="208">
        <v>6.1249999999999999E-2</v>
      </c>
      <c r="W5155" s="209">
        <v>5.9479999999999998E-2</v>
      </c>
      <c r="X5155" s="141" t="s">
        <v>636</v>
      </c>
      <c r="Y5155" s="141"/>
      <c r="Z5155" s="148">
        <v>367500</v>
      </c>
      <c r="AA5155" s="148">
        <v>4.1524000000000001</v>
      </c>
      <c r="AB5155" s="148">
        <v>107</v>
      </c>
      <c r="AC5155" s="148">
        <v>0</v>
      </c>
      <c r="AD5155" s="148">
        <v>1632.8274899999999</v>
      </c>
      <c r="AE5155" s="151"/>
      <c r="AF5155" s="151"/>
      <c r="AG5155" s="141" t="s">
        <v>17</v>
      </c>
      <c r="AH5155" s="229"/>
      <c r="AI5155" s="229">
        <v>6.1985891518253331E-4</v>
      </c>
      <c r="AJ5155" s="229">
        <v>1.7893664999999999E-4</v>
      </c>
    </row>
    <row r="5156" spans="1:36" ht="13.5" thickBot="1">
      <c r="A5156" s="153">
        <v>8694</v>
      </c>
      <c r="B5156" s="153">
        <v>12534</v>
      </c>
      <c r="C5156" s="141" t="s">
        <v>1986</v>
      </c>
      <c r="D5156" s="141">
        <v>101569</v>
      </c>
      <c r="E5156" s="141" t="s">
        <v>430</v>
      </c>
      <c r="F5156" s="141" t="s">
        <v>2067</v>
      </c>
      <c r="G5156" s="141" t="s">
        <v>2068</v>
      </c>
      <c r="H5156" s="141" t="s">
        <v>76</v>
      </c>
      <c r="I5156" s="141" t="s">
        <v>230</v>
      </c>
      <c r="J5156" s="141" t="s">
        <v>61</v>
      </c>
      <c r="K5156" s="141" t="s">
        <v>314</v>
      </c>
      <c r="L5156" s="141" t="s">
        <v>821</v>
      </c>
      <c r="M5156" s="141" t="s">
        <v>476</v>
      </c>
      <c r="N5156" s="141" t="s">
        <v>895</v>
      </c>
      <c r="O5156" s="141" t="s">
        <v>62</v>
      </c>
      <c r="P5156" s="141" t="s">
        <v>1942</v>
      </c>
      <c r="Q5156" s="141" t="s">
        <v>96</v>
      </c>
      <c r="R5156" s="141" t="s">
        <v>57</v>
      </c>
      <c r="S5156" s="141" t="s">
        <v>1207</v>
      </c>
      <c r="T5156" s="227">
        <v>6.3710000000000004</v>
      </c>
      <c r="U5156" s="146">
        <v>48588</v>
      </c>
      <c r="V5156" s="208">
        <v>6.4000000000000001E-2</v>
      </c>
      <c r="W5156" s="209">
        <v>5.3580000000000003E-2</v>
      </c>
      <c r="X5156" s="141" t="s">
        <v>636</v>
      </c>
      <c r="Y5156" s="141"/>
      <c r="Z5156" s="148">
        <v>1685000</v>
      </c>
      <c r="AA5156" s="148">
        <v>3.71</v>
      </c>
      <c r="AB5156" s="148">
        <v>108.3546</v>
      </c>
      <c r="AC5156" s="148">
        <v>0</v>
      </c>
      <c r="AD5156" s="148">
        <v>6773.6252899999999</v>
      </c>
      <c r="AE5156" s="151"/>
      <c r="AF5156" s="151"/>
      <c r="AG5156" s="141" t="s">
        <v>17</v>
      </c>
      <c r="AH5156" s="229">
        <v>1.6850000000000001E-3</v>
      </c>
      <c r="AI5156" s="229">
        <v>2.5714241399208515E-3</v>
      </c>
      <c r="AJ5156" s="229">
        <v>7.4230120800000004E-4</v>
      </c>
    </row>
    <row r="5157" spans="1:36" ht="13.5" thickBot="1">
      <c r="A5157" s="153">
        <v>8694</v>
      </c>
      <c r="B5157" s="153">
        <v>12534</v>
      </c>
      <c r="C5157" s="141" t="s">
        <v>1366</v>
      </c>
      <c r="D5157" s="141">
        <v>36157131</v>
      </c>
      <c r="E5157" s="141" t="s">
        <v>430</v>
      </c>
      <c r="F5157" s="141" t="s">
        <v>1367</v>
      </c>
      <c r="G5157" s="141" t="s">
        <v>1368</v>
      </c>
      <c r="H5157" s="141" t="s">
        <v>76</v>
      </c>
      <c r="I5157" s="141" t="s">
        <v>230</v>
      </c>
      <c r="J5157" s="141" t="s">
        <v>61</v>
      </c>
      <c r="K5157" s="141" t="s">
        <v>196</v>
      </c>
      <c r="L5157" s="141" t="s">
        <v>821</v>
      </c>
      <c r="M5157" s="141" t="s">
        <v>476</v>
      </c>
      <c r="N5157" s="141" t="s">
        <v>931</v>
      </c>
      <c r="O5157" s="141" t="s">
        <v>62</v>
      </c>
      <c r="P5157" s="141" t="s">
        <v>1369</v>
      </c>
      <c r="Q5157" s="141" t="s">
        <v>96</v>
      </c>
      <c r="R5157" s="141" t="s">
        <v>57</v>
      </c>
      <c r="S5157" s="141" t="s">
        <v>1213</v>
      </c>
      <c r="T5157" s="227">
        <v>4.008</v>
      </c>
      <c r="U5157" s="146">
        <v>47208</v>
      </c>
      <c r="V5157" s="208">
        <v>6.25E-2</v>
      </c>
      <c r="W5157" s="209">
        <v>6.9260000000000002E-2</v>
      </c>
      <c r="X5157" s="141" t="s">
        <v>636</v>
      </c>
      <c r="Y5157" s="141"/>
      <c r="Z5157" s="148">
        <v>4105000</v>
      </c>
      <c r="AA5157" s="148">
        <v>4.1524000000000001</v>
      </c>
      <c r="AB5157" s="148">
        <v>85.286699999999996</v>
      </c>
      <c r="AC5157" s="148">
        <v>0</v>
      </c>
      <c r="AD5157" s="148">
        <v>14537.631439999999</v>
      </c>
      <c r="AE5157" s="151"/>
      <c r="AF5157" s="151"/>
      <c r="AG5157" s="141" t="s">
        <v>17</v>
      </c>
      <c r="AH5157" s="229">
        <v>1.3366581007E-2</v>
      </c>
      <c r="AI5157" s="229">
        <v>5.5188196603193455E-3</v>
      </c>
      <c r="AJ5157" s="229">
        <v>1.5931352740000001E-3</v>
      </c>
    </row>
    <row r="5158" spans="1:36" ht="13.5" thickBot="1">
      <c r="A5158" s="153">
        <v>8694</v>
      </c>
      <c r="B5158" s="153">
        <v>12534</v>
      </c>
      <c r="C5158" s="141" t="s">
        <v>1366</v>
      </c>
      <c r="D5158" s="141">
        <v>36157131</v>
      </c>
      <c r="E5158" s="141" t="s">
        <v>430</v>
      </c>
      <c r="F5158" s="141" t="s">
        <v>2069</v>
      </c>
      <c r="G5158" s="141" t="s">
        <v>2070</v>
      </c>
      <c r="H5158" s="141" t="s">
        <v>76</v>
      </c>
      <c r="I5158" s="141" t="s">
        <v>230</v>
      </c>
      <c r="J5158" s="141" t="s">
        <v>61</v>
      </c>
      <c r="K5158" s="141" t="s">
        <v>196</v>
      </c>
      <c r="L5158" s="141" t="s">
        <v>821</v>
      </c>
      <c r="M5158" s="141" t="s">
        <v>476</v>
      </c>
      <c r="N5158" s="141" t="s">
        <v>931</v>
      </c>
      <c r="O5158" s="141" t="s">
        <v>62</v>
      </c>
      <c r="P5158" s="141" t="s">
        <v>1369</v>
      </c>
      <c r="Q5158" s="141" t="s">
        <v>96</v>
      </c>
      <c r="R5158" s="141" t="s">
        <v>57</v>
      </c>
      <c r="S5158" s="141" t="s">
        <v>1213</v>
      </c>
      <c r="T5158" s="227">
        <v>4.6820000000000004</v>
      </c>
      <c r="U5158" s="146">
        <v>47573</v>
      </c>
      <c r="V5158" s="208">
        <v>6.25E-2</v>
      </c>
      <c r="W5158" s="209">
        <v>7.1569999999999995E-2</v>
      </c>
      <c r="X5158" s="141" t="s">
        <v>636</v>
      </c>
      <c r="Y5158" s="141"/>
      <c r="Z5158" s="148">
        <v>3801000</v>
      </c>
      <c r="AA5158" s="148">
        <v>4.1524000000000001</v>
      </c>
      <c r="AB5158" s="148">
        <v>93.990600000000001</v>
      </c>
      <c r="AC5158" s="148">
        <v>0</v>
      </c>
      <c r="AD5158" s="148">
        <v>14834.79243</v>
      </c>
      <c r="AE5158" s="151"/>
      <c r="AF5158" s="151"/>
      <c r="AG5158" s="141" t="s">
        <v>17</v>
      </c>
      <c r="AH5158" s="229">
        <v>1.1402416196E-2</v>
      </c>
      <c r="AI5158" s="229">
        <v>5.6316288150059608E-3</v>
      </c>
      <c r="AJ5158" s="229">
        <v>1.625700252E-3</v>
      </c>
    </row>
    <row r="5159" spans="1:36" ht="13.5" thickBot="1">
      <c r="A5159" s="153">
        <v>8694</v>
      </c>
      <c r="B5159" s="153">
        <v>12534</v>
      </c>
      <c r="C5159" s="141" t="s">
        <v>3278</v>
      </c>
      <c r="D5159" s="141" t="s">
        <v>3279</v>
      </c>
      <c r="E5159" s="141" t="s">
        <v>430</v>
      </c>
      <c r="F5159" s="141" t="s">
        <v>3280</v>
      </c>
      <c r="G5159" s="141" t="s">
        <v>3281</v>
      </c>
      <c r="H5159" s="141" t="s">
        <v>76</v>
      </c>
      <c r="I5159" s="141" t="s">
        <v>230</v>
      </c>
      <c r="J5159" s="141" t="s">
        <v>61</v>
      </c>
      <c r="K5159" s="141" t="s">
        <v>314</v>
      </c>
      <c r="L5159" s="141" t="s">
        <v>821</v>
      </c>
      <c r="M5159" s="141" t="s">
        <v>476</v>
      </c>
      <c r="N5159" s="141" t="s">
        <v>130</v>
      </c>
      <c r="O5159" s="141" t="s">
        <v>62</v>
      </c>
      <c r="P5159" s="141" t="s">
        <v>298</v>
      </c>
      <c r="Q5159" s="141" t="s">
        <v>298</v>
      </c>
      <c r="R5159" s="141" t="s">
        <v>57</v>
      </c>
      <c r="S5159" s="141" t="s">
        <v>1207</v>
      </c>
      <c r="T5159" s="227">
        <v>2.698</v>
      </c>
      <c r="U5159" s="146">
        <v>46583</v>
      </c>
      <c r="V5159" s="208">
        <v>2.5000000000000001E-2</v>
      </c>
      <c r="W5159" s="209">
        <v>0</v>
      </c>
      <c r="X5159" s="141" t="s">
        <v>636</v>
      </c>
      <c r="Y5159" s="141"/>
      <c r="Z5159" s="148">
        <v>1500000</v>
      </c>
      <c r="AA5159" s="148">
        <v>3.71</v>
      </c>
      <c r="AB5159" s="148">
        <v>104.25</v>
      </c>
      <c r="AC5159" s="148">
        <v>0</v>
      </c>
      <c r="AD5159" s="148">
        <v>5801.5124999999998</v>
      </c>
      <c r="AE5159" s="151"/>
      <c r="AF5159" s="151"/>
      <c r="AG5159" s="141" t="s">
        <v>17</v>
      </c>
      <c r="AH5159" s="229">
        <v>3.3195388053999998E-2</v>
      </c>
      <c r="AI5159" s="229">
        <v>2.2023877394836775E-3</v>
      </c>
      <c r="AJ5159" s="229">
        <v>6.3577029300000004E-4</v>
      </c>
    </row>
    <row r="5160" spans="1:36" ht="13.5" thickBot="1">
      <c r="A5160" s="153">
        <v>8694</v>
      </c>
      <c r="B5160" s="153">
        <v>14342</v>
      </c>
      <c r="C5160" s="141" t="s">
        <v>1370</v>
      </c>
      <c r="D5160" s="141">
        <v>520043605</v>
      </c>
      <c r="E5160" s="141" t="s">
        <v>429</v>
      </c>
      <c r="F5160" s="141" t="s">
        <v>1371</v>
      </c>
      <c r="G5160" s="141" t="s">
        <v>3282</v>
      </c>
      <c r="H5160" s="141" t="s">
        <v>76</v>
      </c>
      <c r="I5160" s="141" t="s">
        <v>229</v>
      </c>
      <c r="J5160" s="141" t="s">
        <v>53</v>
      </c>
      <c r="K5160" s="141" t="s">
        <v>53</v>
      </c>
      <c r="L5160" s="141" t="s">
        <v>821</v>
      </c>
      <c r="M5160" s="141" t="s">
        <v>311</v>
      </c>
      <c r="N5160" s="141" t="s">
        <v>265</v>
      </c>
      <c r="O5160" s="141" t="s">
        <v>62</v>
      </c>
      <c r="P5160" s="141" t="s">
        <v>1288</v>
      </c>
      <c r="Q5160" s="141" t="s">
        <v>65</v>
      </c>
      <c r="R5160" s="141" t="s">
        <v>57</v>
      </c>
      <c r="S5160" s="141" t="s">
        <v>1206</v>
      </c>
      <c r="T5160" s="227">
        <v>5.0199999999999996</v>
      </c>
      <c r="U5160" s="146">
        <v>50009</v>
      </c>
      <c r="V5160" s="208">
        <v>5.1499999999999997E-2</v>
      </c>
      <c r="W5160" s="209">
        <v>5.1499999999999997E-2</v>
      </c>
      <c r="X5160" s="141" t="s">
        <v>636</v>
      </c>
      <c r="Y5160" s="141"/>
      <c r="Z5160" s="148">
        <v>984000</v>
      </c>
      <c r="AA5160" s="148">
        <v>1</v>
      </c>
      <c r="AB5160" s="148">
        <v>141.9</v>
      </c>
      <c r="AC5160" s="148">
        <v>0</v>
      </c>
      <c r="AD5160" s="148">
        <v>1396.296</v>
      </c>
      <c r="AE5160" s="151"/>
      <c r="AF5160" s="151"/>
      <c r="AG5160" s="141" t="s">
        <v>17</v>
      </c>
      <c r="AH5160" s="229">
        <v>3.54606633E-4</v>
      </c>
      <c r="AI5160" s="229">
        <v>6.5137347354783642E-3</v>
      </c>
      <c r="AJ5160" s="229">
        <v>3.098964023E-3</v>
      </c>
    </row>
    <row r="5161" spans="1:36" ht="13.5" thickBot="1">
      <c r="A5161" s="153">
        <v>8694</v>
      </c>
      <c r="B5161" s="153">
        <v>14342</v>
      </c>
      <c r="C5161" s="141" t="s">
        <v>1379</v>
      </c>
      <c r="D5161" s="141">
        <v>520026683</v>
      </c>
      <c r="E5161" s="141" t="s">
        <v>429</v>
      </c>
      <c r="F5161" s="141" t="s">
        <v>1380</v>
      </c>
      <c r="G5161" s="141" t="s">
        <v>3286</v>
      </c>
      <c r="H5161" s="141" t="s">
        <v>76</v>
      </c>
      <c r="I5161" s="141" t="s">
        <v>229</v>
      </c>
      <c r="J5161" s="141" t="s">
        <v>53</v>
      </c>
      <c r="K5161" s="141" t="s">
        <v>53</v>
      </c>
      <c r="L5161" s="141" t="s">
        <v>821</v>
      </c>
      <c r="M5161" s="141" t="s">
        <v>311</v>
      </c>
      <c r="N5161" s="141" t="s">
        <v>651</v>
      </c>
      <c r="O5161" s="141" t="s">
        <v>62</v>
      </c>
      <c r="P5161" s="141" t="s">
        <v>1310</v>
      </c>
      <c r="Q5161" s="141" t="s">
        <v>65</v>
      </c>
      <c r="R5161" s="141" t="s">
        <v>57</v>
      </c>
      <c r="S5161" s="141" t="s">
        <v>1206</v>
      </c>
      <c r="T5161" s="227">
        <v>2.1819999999999999</v>
      </c>
      <c r="U5161" s="146">
        <v>46936</v>
      </c>
      <c r="V5161" s="208">
        <v>3.2000000000000001E-2</v>
      </c>
      <c r="W5161" s="209">
        <v>2.6499999999999999E-2</v>
      </c>
      <c r="X5161" s="141" t="s">
        <v>636</v>
      </c>
      <c r="Y5161" s="141"/>
      <c r="Z5161" s="148">
        <v>137000</v>
      </c>
      <c r="AA5161" s="148">
        <v>1</v>
      </c>
      <c r="AB5161" s="148">
        <v>117.37</v>
      </c>
      <c r="AC5161" s="148">
        <v>0</v>
      </c>
      <c r="AD5161" s="148">
        <v>160.79689999999999</v>
      </c>
      <c r="AE5161" s="151"/>
      <c r="AF5161" s="151"/>
      <c r="AG5161" s="141" t="s">
        <v>17</v>
      </c>
      <c r="AH5161" s="229">
        <v>1.3021152599999999E-4</v>
      </c>
      <c r="AI5161" s="229">
        <v>7.5011913869784124E-4</v>
      </c>
      <c r="AJ5161" s="229">
        <v>3.5687548200000001E-4</v>
      </c>
    </row>
    <row r="5162" spans="1:36" ht="13.5" thickBot="1">
      <c r="A5162" s="153">
        <v>8694</v>
      </c>
      <c r="B5162" s="153">
        <v>14342</v>
      </c>
      <c r="C5162" s="141" t="s">
        <v>1381</v>
      </c>
      <c r="D5162" s="141">
        <v>511659401</v>
      </c>
      <c r="E5162" s="141" t="s">
        <v>429</v>
      </c>
      <c r="F5162" s="141" t="s">
        <v>1382</v>
      </c>
      <c r="G5162" s="141" t="s">
        <v>3287</v>
      </c>
      <c r="H5162" s="141" t="s">
        <v>76</v>
      </c>
      <c r="I5162" s="141" t="s">
        <v>229</v>
      </c>
      <c r="J5162" s="141" t="s">
        <v>53</v>
      </c>
      <c r="K5162" s="141" t="s">
        <v>53</v>
      </c>
      <c r="L5162" s="141" t="s">
        <v>821</v>
      </c>
      <c r="M5162" s="141" t="s">
        <v>311</v>
      </c>
      <c r="N5162" s="141" t="s">
        <v>651</v>
      </c>
      <c r="O5162" s="141" t="s">
        <v>62</v>
      </c>
      <c r="P5162" s="141" t="s">
        <v>1310</v>
      </c>
      <c r="Q5162" s="141" t="s">
        <v>65</v>
      </c>
      <c r="R5162" s="141" t="s">
        <v>57</v>
      </c>
      <c r="S5162" s="141" t="s">
        <v>1206</v>
      </c>
      <c r="T5162" s="227">
        <v>2.1859999999999999</v>
      </c>
      <c r="U5162" s="146">
        <v>47177</v>
      </c>
      <c r="V5162" s="208">
        <v>2.3400000000000001E-2</v>
      </c>
      <c r="W5162" s="209">
        <v>2.6599999999999999E-2</v>
      </c>
      <c r="X5162" s="141" t="s">
        <v>636</v>
      </c>
      <c r="Y5162" s="141"/>
      <c r="Z5162" s="148">
        <v>80000</v>
      </c>
      <c r="AA5162" s="148">
        <v>1</v>
      </c>
      <c r="AB5162" s="148">
        <v>115.87</v>
      </c>
      <c r="AC5162" s="148">
        <v>0</v>
      </c>
      <c r="AD5162" s="148">
        <v>92.695999999999998</v>
      </c>
      <c r="AE5162" s="151"/>
      <c r="AF5162" s="151"/>
      <c r="AG5162" s="141" t="s">
        <v>17</v>
      </c>
      <c r="AH5162" s="229">
        <v>3.7922651566208099E-5</v>
      </c>
      <c r="AI5162" s="229">
        <v>4.3242776248009191E-4</v>
      </c>
      <c r="AJ5162" s="229">
        <v>2.0573114E-4</v>
      </c>
    </row>
    <row r="5163" spans="1:36" ht="13.5" thickBot="1">
      <c r="A5163" s="153">
        <v>8694</v>
      </c>
      <c r="B5163" s="153">
        <v>14342</v>
      </c>
      <c r="C5163" s="141" t="s">
        <v>1284</v>
      </c>
      <c r="D5163" s="141">
        <v>510960719</v>
      </c>
      <c r="E5163" s="141" t="s">
        <v>429</v>
      </c>
      <c r="F5163" s="141" t="s">
        <v>1285</v>
      </c>
      <c r="G5163" s="141" t="s">
        <v>3248</v>
      </c>
      <c r="H5163" s="141" t="s">
        <v>76</v>
      </c>
      <c r="I5163" s="141" t="s">
        <v>229</v>
      </c>
      <c r="J5163" s="141" t="s">
        <v>53</v>
      </c>
      <c r="K5163" s="141" t="s">
        <v>53</v>
      </c>
      <c r="L5163" s="141" t="s">
        <v>821</v>
      </c>
      <c r="M5163" s="141" t="s">
        <v>311</v>
      </c>
      <c r="N5163" s="141" t="s">
        <v>651</v>
      </c>
      <c r="O5163" s="141" t="s">
        <v>62</v>
      </c>
      <c r="P5163" s="141" t="s">
        <v>1286</v>
      </c>
      <c r="Q5163" s="141" t="s">
        <v>65</v>
      </c>
      <c r="R5163" s="141" t="s">
        <v>57</v>
      </c>
      <c r="S5163" s="141" t="s">
        <v>1206</v>
      </c>
      <c r="T5163" s="227">
        <v>0.499</v>
      </c>
      <c r="U5163" s="146">
        <v>45748</v>
      </c>
      <c r="V5163" s="208">
        <v>6.4999999999999997E-3</v>
      </c>
      <c r="W5163" s="209">
        <v>2.7900000000000001E-2</v>
      </c>
      <c r="X5163" s="141" t="s">
        <v>636</v>
      </c>
      <c r="Y5163" s="141"/>
      <c r="Z5163" s="148">
        <v>200000</v>
      </c>
      <c r="AA5163" s="148">
        <v>1</v>
      </c>
      <c r="AB5163" s="148">
        <v>114.12</v>
      </c>
      <c r="AC5163" s="148">
        <v>0.74960000000000004</v>
      </c>
      <c r="AD5163" s="148">
        <v>228.9896</v>
      </c>
      <c r="AE5163" s="151"/>
      <c r="AF5163" s="151"/>
      <c r="AG5163" s="141" t="s">
        <v>17</v>
      </c>
      <c r="AH5163" s="229">
        <v>3.6637508399999999E-4</v>
      </c>
      <c r="AI5163" s="229">
        <v>1.0682387628291538E-3</v>
      </c>
      <c r="AJ5163" s="229">
        <v>5.0822356500000005E-4</v>
      </c>
    </row>
    <row r="5164" spans="1:36" ht="13.5" thickBot="1">
      <c r="A5164" s="153">
        <v>8694</v>
      </c>
      <c r="B5164" s="153">
        <v>14342</v>
      </c>
      <c r="C5164" s="141" t="s">
        <v>1278</v>
      </c>
      <c r="D5164" s="141">
        <v>520036104</v>
      </c>
      <c r="E5164" s="141" t="s">
        <v>429</v>
      </c>
      <c r="F5164" s="141" t="s">
        <v>1383</v>
      </c>
      <c r="G5164" s="141" t="s">
        <v>3288</v>
      </c>
      <c r="H5164" s="141" t="s">
        <v>76</v>
      </c>
      <c r="I5164" s="141" t="s">
        <v>229</v>
      </c>
      <c r="J5164" s="141" t="s">
        <v>53</v>
      </c>
      <c r="K5164" s="141" t="s">
        <v>53</v>
      </c>
      <c r="L5164" s="141" t="s">
        <v>821</v>
      </c>
      <c r="M5164" s="141" t="s">
        <v>311</v>
      </c>
      <c r="N5164" s="141" t="s">
        <v>140</v>
      </c>
      <c r="O5164" s="141" t="s">
        <v>62</v>
      </c>
      <c r="P5164" s="141" t="s">
        <v>1280</v>
      </c>
      <c r="Q5164" s="141" t="s">
        <v>65</v>
      </c>
      <c r="R5164" s="141" t="s">
        <v>57</v>
      </c>
      <c r="S5164" s="141" t="s">
        <v>1206</v>
      </c>
      <c r="T5164" s="227">
        <v>2.7919999999999998</v>
      </c>
      <c r="U5164" s="146">
        <v>47239</v>
      </c>
      <c r="V5164" s="208">
        <v>3.9E-2</v>
      </c>
      <c r="W5164" s="209">
        <v>3.95E-2</v>
      </c>
      <c r="X5164" s="141" t="s">
        <v>636</v>
      </c>
      <c r="Y5164" s="141"/>
      <c r="Z5164" s="148">
        <v>2036013</v>
      </c>
      <c r="AA5164" s="148">
        <v>1</v>
      </c>
      <c r="AB5164" s="148">
        <v>117.74</v>
      </c>
      <c r="AC5164" s="148">
        <v>0</v>
      </c>
      <c r="AD5164" s="148">
        <v>2397.2017099999998</v>
      </c>
      <c r="AE5164" s="151"/>
      <c r="AF5164" s="151"/>
      <c r="AG5164" s="141" t="s">
        <v>17</v>
      </c>
      <c r="AH5164" s="229">
        <v>1.427459556E-3</v>
      </c>
      <c r="AI5164" s="229">
        <v>1.1182969833312658E-2</v>
      </c>
      <c r="AJ5164" s="229">
        <v>5.3203918490000003E-3</v>
      </c>
    </row>
    <row r="5165" spans="1:36" ht="13.5" thickBot="1">
      <c r="A5165" s="153">
        <v>8694</v>
      </c>
      <c r="B5165" s="153">
        <v>14342</v>
      </c>
      <c r="C5165" s="141" t="s">
        <v>1386</v>
      </c>
      <c r="D5165" s="141">
        <v>514892801</v>
      </c>
      <c r="E5165" s="141" t="s">
        <v>429</v>
      </c>
      <c r="F5165" s="141" t="s">
        <v>1387</v>
      </c>
      <c r="G5165" s="141" t="s">
        <v>3289</v>
      </c>
      <c r="H5165" s="141" t="s">
        <v>76</v>
      </c>
      <c r="I5165" s="141" t="s">
        <v>228</v>
      </c>
      <c r="J5165" s="141" t="s">
        <v>53</v>
      </c>
      <c r="K5165" s="141" t="s">
        <v>53</v>
      </c>
      <c r="L5165" s="141" t="s">
        <v>821</v>
      </c>
      <c r="M5165" s="141" t="s">
        <v>311</v>
      </c>
      <c r="N5165" s="141" t="s">
        <v>263</v>
      </c>
      <c r="O5165" s="141" t="s">
        <v>62</v>
      </c>
      <c r="P5165" s="141" t="s">
        <v>1333</v>
      </c>
      <c r="Q5165" s="141" t="s">
        <v>65</v>
      </c>
      <c r="R5165" s="141" t="s">
        <v>57</v>
      </c>
      <c r="S5165" s="141" t="s">
        <v>1206</v>
      </c>
      <c r="T5165" s="227">
        <v>0.99199999999999999</v>
      </c>
      <c r="U5165" s="146">
        <v>45931</v>
      </c>
      <c r="V5165" s="208">
        <v>3.3500000000000002E-2</v>
      </c>
      <c r="W5165" s="209">
        <v>5.7700000000000001E-2</v>
      </c>
      <c r="X5165" s="141" t="s">
        <v>636</v>
      </c>
      <c r="Y5165" s="141"/>
      <c r="Z5165" s="148">
        <v>243838</v>
      </c>
      <c r="AA5165" s="148">
        <v>1</v>
      </c>
      <c r="AB5165" s="148">
        <v>97.76</v>
      </c>
      <c r="AC5165" s="148">
        <v>6.8152799999999996</v>
      </c>
      <c r="AD5165" s="148">
        <v>245.19130999999999</v>
      </c>
      <c r="AE5165" s="151"/>
      <c r="AF5165" s="151"/>
      <c r="AG5165" s="141" t="s">
        <v>17</v>
      </c>
      <c r="AH5165" s="229">
        <v>3.5484274670000001E-3</v>
      </c>
      <c r="AI5165" s="229">
        <v>1.1438199012132409E-3</v>
      </c>
      <c r="AJ5165" s="229">
        <v>5.4418192700000001E-4</v>
      </c>
    </row>
    <row r="5166" spans="1:36" ht="13.5" thickBot="1">
      <c r="A5166" s="153">
        <v>8694</v>
      </c>
      <c r="B5166" s="153">
        <v>14342</v>
      </c>
      <c r="C5166" s="141" t="s">
        <v>1372</v>
      </c>
      <c r="D5166" s="141">
        <v>513821488</v>
      </c>
      <c r="E5166" s="141" t="s">
        <v>429</v>
      </c>
      <c r="F5166" s="141" t="s">
        <v>1390</v>
      </c>
      <c r="G5166" s="141" t="s">
        <v>3291</v>
      </c>
      <c r="H5166" s="141" t="s">
        <v>76</v>
      </c>
      <c r="I5166" s="141" t="s">
        <v>229</v>
      </c>
      <c r="J5166" s="141" t="s">
        <v>53</v>
      </c>
      <c r="K5166" s="141" t="s">
        <v>53</v>
      </c>
      <c r="L5166" s="141" t="s">
        <v>821</v>
      </c>
      <c r="M5166" s="141" t="s">
        <v>311</v>
      </c>
      <c r="N5166" s="141" t="s">
        <v>651</v>
      </c>
      <c r="O5166" s="141" t="s">
        <v>62</v>
      </c>
      <c r="P5166" s="141" t="s">
        <v>1310</v>
      </c>
      <c r="Q5166" s="141" t="s">
        <v>65</v>
      </c>
      <c r="R5166" s="141" t="s">
        <v>57</v>
      </c>
      <c r="S5166" s="141" t="s">
        <v>1206</v>
      </c>
      <c r="T5166" s="227">
        <v>2.1360000000000001</v>
      </c>
      <c r="U5166" s="146">
        <v>47016</v>
      </c>
      <c r="V5166" s="208">
        <v>0.04</v>
      </c>
      <c r="W5166" s="209">
        <v>2.64E-2</v>
      </c>
      <c r="X5166" s="141" t="s">
        <v>636</v>
      </c>
      <c r="Y5166" s="141"/>
      <c r="Z5166" s="148">
        <v>1390260.97</v>
      </c>
      <c r="AA5166" s="148">
        <v>1</v>
      </c>
      <c r="AB5166" s="148">
        <v>119.57</v>
      </c>
      <c r="AC5166" s="148">
        <v>0</v>
      </c>
      <c r="AD5166" s="148">
        <v>1662.3350399999999</v>
      </c>
      <c r="AE5166" s="151"/>
      <c r="AF5166" s="151"/>
      <c r="AG5166" s="141" t="s">
        <v>17</v>
      </c>
      <c r="AH5166" s="229">
        <v>1.4443474239999999E-3</v>
      </c>
      <c r="AI5166" s="229">
        <v>7.7548095046113532E-3</v>
      </c>
      <c r="AJ5166" s="229">
        <v>3.6894157710000001E-3</v>
      </c>
    </row>
    <row r="5167" spans="1:36" ht="13.5" thickBot="1">
      <c r="A5167" s="153">
        <v>8694</v>
      </c>
      <c r="B5167" s="153">
        <v>14342</v>
      </c>
      <c r="C5167" s="141" t="s">
        <v>1372</v>
      </c>
      <c r="D5167" s="141">
        <v>513821488</v>
      </c>
      <c r="E5167" s="141" t="s">
        <v>429</v>
      </c>
      <c r="F5167" s="141" t="s">
        <v>1392</v>
      </c>
      <c r="G5167" s="141" t="s">
        <v>3293</v>
      </c>
      <c r="H5167" s="141" t="s">
        <v>76</v>
      </c>
      <c r="I5167" s="141" t="s">
        <v>229</v>
      </c>
      <c r="J5167" s="141" t="s">
        <v>53</v>
      </c>
      <c r="K5167" s="141" t="s">
        <v>53</v>
      </c>
      <c r="L5167" s="141" t="s">
        <v>821</v>
      </c>
      <c r="M5167" s="141" t="s">
        <v>311</v>
      </c>
      <c r="N5167" s="141" t="s">
        <v>651</v>
      </c>
      <c r="O5167" s="141" t="s">
        <v>62</v>
      </c>
      <c r="P5167" s="141" t="s">
        <v>1310</v>
      </c>
      <c r="Q5167" s="141" t="s">
        <v>65</v>
      </c>
      <c r="R5167" s="141" t="s">
        <v>57</v>
      </c>
      <c r="S5167" s="141" t="s">
        <v>1206</v>
      </c>
      <c r="T5167" s="227">
        <v>3.4780000000000002</v>
      </c>
      <c r="U5167" s="146">
        <v>48112</v>
      </c>
      <c r="V5167" s="208">
        <v>3.5000000000000003E-2</v>
      </c>
      <c r="W5167" s="209">
        <v>2.8899999999999999E-2</v>
      </c>
      <c r="X5167" s="141" t="s">
        <v>636</v>
      </c>
      <c r="Y5167" s="141"/>
      <c r="Z5167" s="148">
        <v>36811.760000000002</v>
      </c>
      <c r="AA5167" s="148">
        <v>1</v>
      </c>
      <c r="AB5167" s="148">
        <v>119.87</v>
      </c>
      <c r="AC5167" s="148">
        <v>0</v>
      </c>
      <c r="AD5167" s="148">
        <v>44.126260000000002</v>
      </c>
      <c r="AE5167" s="151"/>
      <c r="AF5167" s="151"/>
      <c r="AG5167" s="141" t="s">
        <v>17</v>
      </c>
      <c r="AH5167" s="229">
        <v>4.2749221471528E-5</v>
      </c>
      <c r="AI5167" s="229">
        <v>2.058494420300205E-4</v>
      </c>
      <c r="AJ5167" s="229">
        <v>9.7934601438795903E-5</v>
      </c>
    </row>
    <row r="5168" spans="1:36" ht="13.5" thickBot="1">
      <c r="A5168" s="153">
        <v>8694</v>
      </c>
      <c r="B5168" s="153">
        <v>14342</v>
      </c>
      <c r="C5168" s="141" t="s">
        <v>1284</v>
      </c>
      <c r="D5168" s="141">
        <v>510960719</v>
      </c>
      <c r="E5168" s="141" t="s">
        <v>429</v>
      </c>
      <c r="F5168" s="141" t="s">
        <v>1393</v>
      </c>
      <c r="G5168" s="141" t="s">
        <v>3294</v>
      </c>
      <c r="H5168" s="141" t="s">
        <v>76</v>
      </c>
      <c r="I5168" s="141" t="s">
        <v>229</v>
      </c>
      <c r="J5168" s="141" t="s">
        <v>53</v>
      </c>
      <c r="K5168" s="141" t="s">
        <v>53</v>
      </c>
      <c r="L5168" s="141" t="s">
        <v>821</v>
      </c>
      <c r="M5168" s="141" t="s">
        <v>311</v>
      </c>
      <c r="N5168" s="141" t="s">
        <v>651</v>
      </c>
      <c r="O5168" s="141" t="s">
        <v>62</v>
      </c>
      <c r="P5168" s="141" t="s">
        <v>1394</v>
      </c>
      <c r="Q5168" s="141" t="s">
        <v>1294</v>
      </c>
      <c r="R5168" s="141" t="s">
        <v>57</v>
      </c>
      <c r="S5168" s="141" t="s">
        <v>1206</v>
      </c>
      <c r="T5168" s="227">
        <v>2.891</v>
      </c>
      <c r="U5168" s="146">
        <v>47669</v>
      </c>
      <c r="V5168" s="208">
        <v>1.34E-2</v>
      </c>
      <c r="W5168" s="209">
        <v>2.8199999999999999E-2</v>
      </c>
      <c r="X5168" s="141" t="s">
        <v>636</v>
      </c>
      <c r="Y5168" s="141"/>
      <c r="Z5168" s="148">
        <v>2664088</v>
      </c>
      <c r="AA5168" s="148">
        <v>1</v>
      </c>
      <c r="AB5168" s="148">
        <v>112.38</v>
      </c>
      <c r="AC5168" s="148">
        <v>0</v>
      </c>
      <c r="AD5168" s="148">
        <v>2993.90209</v>
      </c>
      <c r="AE5168" s="151"/>
      <c r="AF5168" s="151"/>
      <c r="AG5168" s="141" t="s">
        <v>17</v>
      </c>
      <c r="AH5168" s="229">
        <v>1.005064155E-3</v>
      </c>
      <c r="AI5168" s="229">
        <v>1.3966583044178506E-2</v>
      </c>
      <c r="AJ5168" s="229">
        <v>6.6447192200000003E-3</v>
      </c>
    </row>
    <row r="5169" spans="1:36" ht="13.5" thickBot="1">
      <c r="A5169" s="153">
        <v>8694</v>
      </c>
      <c r="B5169" s="153">
        <v>14342</v>
      </c>
      <c r="C5169" s="141" t="s">
        <v>1291</v>
      </c>
      <c r="D5169" s="141">
        <v>514290345</v>
      </c>
      <c r="E5169" s="141" t="s">
        <v>429</v>
      </c>
      <c r="F5169" s="141" t="s">
        <v>1292</v>
      </c>
      <c r="G5169" s="141" t="s">
        <v>3238</v>
      </c>
      <c r="H5169" s="141" t="s">
        <v>76</v>
      </c>
      <c r="I5169" s="141" t="s">
        <v>228</v>
      </c>
      <c r="J5169" s="141" t="s">
        <v>53</v>
      </c>
      <c r="K5169" s="141" t="s">
        <v>53</v>
      </c>
      <c r="L5169" s="141" t="s">
        <v>821</v>
      </c>
      <c r="M5169" s="141" t="s">
        <v>311</v>
      </c>
      <c r="N5169" s="141" t="s">
        <v>269</v>
      </c>
      <c r="O5169" s="141" t="s">
        <v>62</v>
      </c>
      <c r="P5169" s="141" t="s">
        <v>1310</v>
      </c>
      <c r="Q5169" s="141" t="s">
        <v>65</v>
      </c>
      <c r="R5169" s="141" t="s">
        <v>57</v>
      </c>
      <c r="S5169" s="141" t="s">
        <v>1206</v>
      </c>
      <c r="T5169" s="227">
        <v>0.82099999999999995</v>
      </c>
      <c r="U5169" s="146">
        <v>46965</v>
      </c>
      <c r="V5169" s="208">
        <v>3.61E-2</v>
      </c>
      <c r="W5169" s="209">
        <v>5.1900000000000002E-2</v>
      </c>
      <c r="X5169" s="141" t="s">
        <v>636</v>
      </c>
      <c r="Y5169" s="141"/>
      <c r="Z5169" s="148">
        <v>229628</v>
      </c>
      <c r="AA5169" s="148">
        <v>1</v>
      </c>
      <c r="AB5169" s="148">
        <v>99.39</v>
      </c>
      <c r="AC5169" s="148">
        <v>0</v>
      </c>
      <c r="AD5169" s="148">
        <v>228.22727</v>
      </c>
      <c r="AE5169" s="151"/>
      <c r="AF5169" s="151"/>
      <c r="AG5169" s="141" t="s">
        <v>17</v>
      </c>
      <c r="AH5169" s="229">
        <v>2.9918957599999997E-4</v>
      </c>
      <c r="AI5169" s="229">
        <v>1.0646824857926966E-3</v>
      </c>
      <c r="AJ5169" s="229">
        <v>5.0653163700000001E-4</v>
      </c>
    </row>
    <row r="5170" spans="1:36" ht="13.5" thickBot="1">
      <c r="A5170" s="153">
        <v>8694</v>
      </c>
      <c r="B5170" s="153">
        <v>14342</v>
      </c>
      <c r="C5170" s="141" t="s">
        <v>1408</v>
      </c>
      <c r="D5170" s="141">
        <v>513765859</v>
      </c>
      <c r="E5170" s="141" t="s">
        <v>429</v>
      </c>
      <c r="F5170" s="141" t="s">
        <v>1409</v>
      </c>
      <c r="G5170" s="141" t="s">
        <v>3302</v>
      </c>
      <c r="H5170" s="141" t="s">
        <v>76</v>
      </c>
      <c r="I5170" s="141" t="s">
        <v>229</v>
      </c>
      <c r="J5170" s="141" t="s">
        <v>53</v>
      </c>
      <c r="K5170" s="141" t="s">
        <v>53</v>
      </c>
      <c r="L5170" s="141" t="s">
        <v>821</v>
      </c>
      <c r="M5170" s="141" t="s">
        <v>311</v>
      </c>
      <c r="N5170" s="141" t="s">
        <v>651</v>
      </c>
      <c r="O5170" s="141" t="s">
        <v>62</v>
      </c>
      <c r="P5170" s="141" t="s">
        <v>1288</v>
      </c>
      <c r="Q5170" s="141" t="s">
        <v>65</v>
      </c>
      <c r="R5170" s="141" t="s">
        <v>57</v>
      </c>
      <c r="S5170" s="141" t="s">
        <v>1206</v>
      </c>
      <c r="T5170" s="227">
        <v>1.2090000000000001</v>
      </c>
      <c r="U5170" s="146">
        <v>46356</v>
      </c>
      <c r="V5170" s="208">
        <v>2.1499999999999998E-2</v>
      </c>
      <c r="W5170" s="209">
        <v>2.6599999999999999E-2</v>
      </c>
      <c r="X5170" s="141" t="s">
        <v>636</v>
      </c>
      <c r="Y5170" s="141"/>
      <c r="Z5170" s="148">
        <v>649520</v>
      </c>
      <c r="AA5170" s="148">
        <v>1</v>
      </c>
      <c r="AB5170" s="148">
        <v>117.11</v>
      </c>
      <c r="AC5170" s="148">
        <v>0</v>
      </c>
      <c r="AD5170" s="148">
        <v>760.65287000000001</v>
      </c>
      <c r="AE5170" s="151"/>
      <c r="AF5170" s="151"/>
      <c r="AG5170" s="141" t="s">
        <v>17</v>
      </c>
      <c r="AH5170" s="229">
        <v>3.3116823699999999E-4</v>
      </c>
      <c r="AI5170" s="229">
        <v>3.5484532083170819E-3</v>
      </c>
      <c r="AJ5170" s="229">
        <v>1.6882064250000001E-3</v>
      </c>
    </row>
    <row r="5171" spans="1:36" ht="13.5" thickBot="1">
      <c r="A5171" s="153">
        <v>8694</v>
      </c>
      <c r="B5171" s="153">
        <v>14342</v>
      </c>
      <c r="C5171" s="141" t="s">
        <v>1289</v>
      </c>
      <c r="D5171" s="141">
        <v>513623314</v>
      </c>
      <c r="E5171" s="141" t="s">
        <v>429</v>
      </c>
      <c r="F5171" s="141" t="s">
        <v>3718</v>
      </c>
      <c r="G5171" s="141" t="s">
        <v>3719</v>
      </c>
      <c r="H5171" s="141" t="s">
        <v>76</v>
      </c>
      <c r="I5171" s="141" t="s">
        <v>229</v>
      </c>
      <c r="J5171" s="141" t="s">
        <v>53</v>
      </c>
      <c r="K5171" s="141" t="s">
        <v>53</v>
      </c>
      <c r="L5171" s="141" t="s">
        <v>821</v>
      </c>
      <c r="M5171" s="141" t="s">
        <v>311</v>
      </c>
      <c r="N5171" s="141" t="s">
        <v>651</v>
      </c>
      <c r="O5171" s="141" t="s">
        <v>62</v>
      </c>
      <c r="P5171" s="141" t="s">
        <v>1288</v>
      </c>
      <c r="Q5171" s="141" t="s">
        <v>65</v>
      </c>
      <c r="R5171" s="141" t="s">
        <v>57</v>
      </c>
      <c r="S5171" s="141" t="s">
        <v>1206</v>
      </c>
      <c r="T5171" s="227">
        <v>1.1950000000000001</v>
      </c>
      <c r="U5171" s="146">
        <v>46376</v>
      </c>
      <c r="V5171" s="208">
        <v>1.95E-2</v>
      </c>
      <c r="W5171" s="209">
        <v>2.5600000000000001E-2</v>
      </c>
      <c r="X5171" s="141" t="s">
        <v>636</v>
      </c>
      <c r="Y5171" s="141"/>
      <c r="Z5171" s="148">
        <v>1290992</v>
      </c>
      <c r="AA5171" s="148">
        <v>1</v>
      </c>
      <c r="AB5171" s="148">
        <v>116.19</v>
      </c>
      <c r="AC5171" s="148">
        <v>0</v>
      </c>
      <c r="AD5171" s="148">
        <v>1500.0036</v>
      </c>
      <c r="AE5171" s="151"/>
      <c r="AF5171" s="151"/>
      <c r="AG5171" s="141" t="s">
        <v>17</v>
      </c>
      <c r="AH5171" s="229">
        <v>2.5561344760000001E-3</v>
      </c>
      <c r="AI5171" s="229">
        <v>6.997531721542276E-3</v>
      </c>
      <c r="AJ5171" s="229">
        <v>3.3291345039999998E-3</v>
      </c>
    </row>
    <row r="5172" spans="1:36" ht="13.5" thickBot="1">
      <c r="A5172" s="153">
        <v>8694</v>
      </c>
      <c r="B5172" s="153">
        <v>14342</v>
      </c>
      <c r="C5172" s="141" t="s">
        <v>1388</v>
      </c>
      <c r="D5172" s="141">
        <v>514065283</v>
      </c>
      <c r="E5172" s="141" t="s">
        <v>429</v>
      </c>
      <c r="F5172" s="141" t="s">
        <v>1418</v>
      </c>
      <c r="G5172" s="141" t="s">
        <v>3239</v>
      </c>
      <c r="H5172" s="141" t="s">
        <v>76</v>
      </c>
      <c r="I5172" s="141" t="s">
        <v>228</v>
      </c>
      <c r="J5172" s="141" t="s">
        <v>53</v>
      </c>
      <c r="K5172" s="141" t="s">
        <v>53</v>
      </c>
      <c r="L5172" s="141" t="s">
        <v>821</v>
      </c>
      <c r="M5172" s="141" t="s">
        <v>311</v>
      </c>
      <c r="N5172" s="141" t="s">
        <v>75</v>
      </c>
      <c r="O5172" s="141" t="s">
        <v>62</v>
      </c>
      <c r="P5172" s="141" t="s">
        <v>1288</v>
      </c>
      <c r="Q5172" s="141" t="s">
        <v>65</v>
      </c>
      <c r="R5172" s="141" t="s">
        <v>57</v>
      </c>
      <c r="S5172" s="141" t="s">
        <v>1206</v>
      </c>
      <c r="T5172" s="227">
        <v>1.9950000000000001</v>
      </c>
      <c r="U5172" s="146">
        <v>46631</v>
      </c>
      <c r="V5172" s="208">
        <v>2.3E-2</v>
      </c>
      <c r="W5172" s="209">
        <v>5.5800000000000002E-2</v>
      </c>
      <c r="X5172" s="141" t="s">
        <v>636</v>
      </c>
      <c r="Y5172" s="141"/>
      <c r="Z5172" s="148">
        <v>4417340.3899999997</v>
      </c>
      <c r="AA5172" s="148">
        <v>1</v>
      </c>
      <c r="AB5172" s="148">
        <v>94.07</v>
      </c>
      <c r="AC5172" s="148">
        <v>0</v>
      </c>
      <c r="AD5172" s="148">
        <v>4155.3921</v>
      </c>
      <c r="AE5172" s="151"/>
      <c r="AF5172" s="151"/>
      <c r="AG5172" s="141" t="s">
        <v>17</v>
      </c>
      <c r="AH5172" s="229">
        <v>4.0825914890000002E-3</v>
      </c>
      <c r="AI5172" s="229">
        <v>1.9384945499594915E-2</v>
      </c>
      <c r="AJ5172" s="229">
        <v>9.2225506789999998E-3</v>
      </c>
    </row>
    <row r="5173" spans="1:36" ht="13.5" thickBot="1">
      <c r="A5173" s="153">
        <v>8694</v>
      </c>
      <c r="B5173" s="153">
        <v>14342</v>
      </c>
      <c r="C5173" s="141" t="s">
        <v>1306</v>
      </c>
      <c r="D5173" s="141">
        <v>510560188</v>
      </c>
      <c r="E5173" s="141" t="s">
        <v>429</v>
      </c>
      <c r="F5173" s="141" t="s">
        <v>1422</v>
      </c>
      <c r="G5173" s="141" t="s">
        <v>3309</v>
      </c>
      <c r="H5173" s="141" t="s">
        <v>76</v>
      </c>
      <c r="I5173" s="141" t="s">
        <v>229</v>
      </c>
      <c r="J5173" s="141" t="s">
        <v>53</v>
      </c>
      <c r="K5173" s="141" t="s">
        <v>53</v>
      </c>
      <c r="L5173" s="141" t="s">
        <v>821</v>
      </c>
      <c r="M5173" s="141" t="s">
        <v>311</v>
      </c>
      <c r="N5173" s="141" t="s">
        <v>652</v>
      </c>
      <c r="O5173" s="141" t="s">
        <v>62</v>
      </c>
      <c r="P5173" s="141" t="s">
        <v>1305</v>
      </c>
      <c r="Q5173" s="141" t="s">
        <v>1294</v>
      </c>
      <c r="R5173" s="141" t="s">
        <v>57</v>
      </c>
      <c r="S5173" s="141" t="s">
        <v>1206</v>
      </c>
      <c r="T5173" s="227">
        <v>1.462</v>
      </c>
      <c r="U5173" s="146">
        <v>46310</v>
      </c>
      <c r="V5173" s="208">
        <v>2.5700000000000001E-2</v>
      </c>
      <c r="W5173" s="209">
        <v>3.1099999999999999E-2</v>
      </c>
      <c r="X5173" s="141" t="s">
        <v>636</v>
      </c>
      <c r="Y5173" s="141"/>
      <c r="Z5173" s="148">
        <v>779202</v>
      </c>
      <c r="AA5173" s="148">
        <v>1</v>
      </c>
      <c r="AB5173" s="148">
        <v>116.88</v>
      </c>
      <c r="AC5173" s="148">
        <v>0</v>
      </c>
      <c r="AD5173" s="148">
        <v>910.73130000000003</v>
      </c>
      <c r="AE5173" s="151"/>
      <c r="AF5173" s="151"/>
      <c r="AG5173" s="141" t="s">
        <v>17</v>
      </c>
      <c r="AH5173" s="229">
        <v>6.07605703E-4</v>
      </c>
      <c r="AI5173" s="229">
        <v>4.2485705777982365E-3</v>
      </c>
      <c r="AJ5173" s="229">
        <v>2.0212931449999998E-3</v>
      </c>
    </row>
    <row r="5174" spans="1:36" ht="13.5" thickBot="1">
      <c r="A5174" s="153">
        <v>8694</v>
      </c>
      <c r="B5174" s="153">
        <v>14342</v>
      </c>
      <c r="C5174" s="141" t="s">
        <v>1414</v>
      </c>
      <c r="D5174" s="141">
        <v>515334662</v>
      </c>
      <c r="E5174" s="141" t="s">
        <v>429</v>
      </c>
      <c r="F5174" s="141" t="s">
        <v>1425</v>
      </c>
      <c r="G5174" s="141" t="s">
        <v>3311</v>
      </c>
      <c r="H5174" s="141" t="s">
        <v>76</v>
      </c>
      <c r="I5174" s="141" t="s">
        <v>230</v>
      </c>
      <c r="J5174" s="141" t="s">
        <v>53</v>
      </c>
      <c r="K5174" s="141" t="s">
        <v>53</v>
      </c>
      <c r="L5174" s="141" t="s">
        <v>821</v>
      </c>
      <c r="M5174" s="141" t="s">
        <v>311</v>
      </c>
      <c r="N5174" s="141" t="s">
        <v>267</v>
      </c>
      <c r="O5174" s="141" t="s">
        <v>62</v>
      </c>
      <c r="P5174" s="141" t="s">
        <v>1413</v>
      </c>
      <c r="Q5174" s="141" t="s">
        <v>1294</v>
      </c>
      <c r="R5174" s="141" t="s">
        <v>57</v>
      </c>
      <c r="S5174" s="141" t="s">
        <v>1206</v>
      </c>
      <c r="T5174" s="227">
        <v>3.13</v>
      </c>
      <c r="U5174" s="146">
        <v>46995</v>
      </c>
      <c r="V5174" s="208">
        <v>4.6899999999999997E-2</v>
      </c>
      <c r="W5174" s="209">
        <v>7.3899999999999993E-2</v>
      </c>
      <c r="X5174" s="141" t="s">
        <v>636</v>
      </c>
      <c r="Y5174" s="141"/>
      <c r="Z5174" s="148">
        <v>42154.1</v>
      </c>
      <c r="AA5174" s="148">
        <v>1</v>
      </c>
      <c r="AB5174" s="148">
        <v>99.56</v>
      </c>
      <c r="AC5174" s="148">
        <v>0</v>
      </c>
      <c r="AD5174" s="148">
        <v>41.968620000000001</v>
      </c>
      <c r="AE5174" s="151"/>
      <c r="AF5174" s="151"/>
      <c r="AG5174" s="141" t="s">
        <v>17</v>
      </c>
      <c r="AH5174" s="229">
        <v>3.6687212579676101E-5</v>
      </c>
      <c r="AI5174" s="229">
        <v>1.9578402995789715E-4</v>
      </c>
      <c r="AJ5174" s="229">
        <v>9.3145897083421101E-5</v>
      </c>
    </row>
    <row r="5175" spans="1:36" ht="13.5" thickBot="1">
      <c r="A5175" s="153">
        <v>8694</v>
      </c>
      <c r="B5175" s="153">
        <v>14342</v>
      </c>
      <c r="C5175" s="141" t="s">
        <v>1439</v>
      </c>
      <c r="D5175" s="141">
        <v>633896</v>
      </c>
      <c r="E5175" s="141" t="s">
        <v>430</v>
      </c>
      <c r="F5175" s="141" t="s">
        <v>1440</v>
      </c>
      <c r="G5175" s="141" t="s">
        <v>3251</v>
      </c>
      <c r="H5175" s="141" t="s">
        <v>76</v>
      </c>
      <c r="I5175" s="141" t="s">
        <v>230</v>
      </c>
      <c r="J5175" s="141" t="s">
        <v>53</v>
      </c>
      <c r="K5175" s="141" t="s">
        <v>315</v>
      </c>
      <c r="L5175" s="141" t="s">
        <v>821</v>
      </c>
      <c r="M5175" s="141" t="s">
        <v>311</v>
      </c>
      <c r="N5175" s="141" t="s">
        <v>652</v>
      </c>
      <c r="O5175" s="141" t="s">
        <v>62</v>
      </c>
      <c r="P5175" s="141" t="s">
        <v>1293</v>
      </c>
      <c r="Q5175" s="141" t="s">
        <v>1294</v>
      </c>
      <c r="R5175" s="141" t="s">
        <v>57</v>
      </c>
      <c r="S5175" s="141" t="s">
        <v>1206</v>
      </c>
      <c r="T5175" s="227">
        <v>2.9089999999999998</v>
      </c>
      <c r="U5175" s="146">
        <v>46944</v>
      </c>
      <c r="V5175" s="208">
        <v>4.2999999999999997E-2</v>
      </c>
      <c r="W5175" s="209">
        <v>0.10150000000000001</v>
      </c>
      <c r="X5175" s="141" t="s">
        <v>636</v>
      </c>
      <c r="Y5175" s="141"/>
      <c r="Z5175" s="148">
        <v>2785314</v>
      </c>
      <c r="AA5175" s="148">
        <v>1</v>
      </c>
      <c r="AB5175" s="148">
        <v>89.69</v>
      </c>
      <c r="AC5175" s="148">
        <v>0</v>
      </c>
      <c r="AD5175" s="148">
        <v>2498.14813</v>
      </c>
      <c r="AE5175" s="151"/>
      <c r="AF5175" s="151"/>
      <c r="AG5175" s="141" t="s">
        <v>17</v>
      </c>
      <c r="AH5175" s="229">
        <v>2.514239586E-3</v>
      </c>
      <c r="AI5175" s="229">
        <v>1.1653885887198215E-2</v>
      </c>
      <c r="AJ5175" s="229">
        <v>5.5444341180000004E-3</v>
      </c>
    </row>
    <row r="5176" spans="1:36" ht="13.5" thickBot="1">
      <c r="A5176" s="153">
        <v>8694</v>
      </c>
      <c r="B5176" s="153">
        <v>14342</v>
      </c>
      <c r="C5176" s="141" t="s">
        <v>1284</v>
      </c>
      <c r="D5176" s="141">
        <v>510960719</v>
      </c>
      <c r="E5176" s="141" t="s">
        <v>429</v>
      </c>
      <c r="F5176" s="141" t="s">
        <v>1442</v>
      </c>
      <c r="G5176" s="141" t="s">
        <v>3321</v>
      </c>
      <c r="H5176" s="141" t="s">
        <v>76</v>
      </c>
      <c r="I5176" s="141" t="s">
        <v>229</v>
      </c>
      <c r="J5176" s="141" t="s">
        <v>53</v>
      </c>
      <c r="K5176" s="141" t="s">
        <v>53</v>
      </c>
      <c r="L5176" s="141" t="s">
        <v>821</v>
      </c>
      <c r="M5176" s="141" t="s">
        <v>311</v>
      </c>
      <c r="N5176" s="141" t="s">
        <v>651</v>
      </c>
      <c r="O5176" s="141" t="s">
        <v>62</v>
      </c>
      <c r="P5176" s="141" t="s">
        <v>1394</v>
      </c>
      <c r="Q5176" s="141" t="s">
        <v>1294</v>
      </c>
      <c r="R5176" s="141" t="s">
        <v>57</v>
      </c>
      <c r="S5176" s="141" t="s">
        <v>1206</v>
      </c>
      <c r="T5176" s="227">
        <v>2.5459999999999998</v>
      </c>
      <c r="U5176" s="146">
        <v>46934</v>
      </c>
      <c r="V5176" s="208">
        <v>1.77E-2</v>
      </c>
      <c r="W5176" s="209">
        <v>2.7099999999999999E-2</v>
      </c>
      <c r="X5176" s="141" t="s">
        <v>636</v>
      </c>
      <c r="Y5176" s="141"/>
      <c r="Z5176" s="148">
        <v>2030340</v>
      </c>
      <c r="AA5176" s="148">
        <v>1</v>
      </c>
      <c r="AB5176" s="148">
        <v>113.19</v>
      </c>
      <c r="AC5176" s="148">
        <v>0</v>
      </c>
      <c r="AD5176" s="148">
        <v>2298.14185</v>
      </c>
      <c r="AE5176" s="151"/>
      <c r="AF5176" s="151"/>
      <c r="AG5176" s="141" t="s">
        <v>17</v>
      </c>
      <c r="AH5176" s="229">
        <v>7.8249122500000004E-4</v>
      </c>
      <c r="AI5176" s="229">
        <v>1.0720854600601525E-2</v>
      </c>
      <c r="AJ5176" s="229">
        <v>5.1005366440000002E-3</v>
      </c>
    </row>
    <row r="5177" spans="1:36" ht="13.5" thickBot="1">
      <c r="A5177" s="153">
        <v>8694</v>
      </c>
      <c r="B5177" s="153">
        <v>14342</v>
      </c>
      <c r="C5177" s="141" t="s">
        <v>1448</v>
      </c>
      <c r="D5177" s="141">
        <v>520043878</v>
      </c>
      <c r="E5177" s="141" t="s">
        <v>429</v>
      </c>
      <c r="F5177" s="141" t="s">
        <v>1449</v>
      </c>
      <c r="G5177" s="141" t="s">
        <v>3325</v>
      </c>
      <c r="H5177" s="141" t="s">
        <v>76</v>
      </c>
      <c r="I5177" s="141" t="s">
        <v>228</v>
      </c>
      <c r="J5177" s="141" t="s">
        <v>53</v>
      </c>
      <c r="K5177" s="141" t="s">
        <v>53</v>
      </c>
      <c r="L5177" s="141" t="s">
        <v>821</v>
      </c>
      <c r="M5177" s="141" t="s">
        <v>311</v>
      </c>
      <c r="N5177" s="141" t="s">
        <v>156</v>
      </c>
      <c r="O5177" s="141" t="s">
        <v>62</v>
      </c>
      <c r="P5177" s="141" t="s">
        <v>1305</v>
      </c>
      <c r="Q5177" s="141" t="s">
        <v>1294</v>
      </c>
      <c r="R5177" s="141" t="s">
        <v>57</v>
      </c>
      <c r="S5177" s="141" t="s">
        <v>1206</v>
      </c>
      <c r="T5177" s="227">
        <v>1.923</v>
      </c>
      <c r="U5177" s="146">
        <v>46660</v>
      </c>
      <c r="V5177" s="208">
        <v>3.2899999999999999E-2</v>
      </c>
      <c r="W5177" s="209">
        <v>5.7599999999999998E-2</v>
      </c>
      <c r="X5177" s="141" t="s">
        <v>636</v>
      </c>
      <c r="Y5177" s="141"/>
      <c r="Z5177" s="148">
        <v>2026000</v>
      </c>
      <c r="AA5177" s="148">
        <v>1</v>
      </c>
      <c r="AB5177" s="148">
        <v>95.6</v>
      </c>
      <c r="AC5177" s="148">
        <v>0</v>
      </c>
      <c r="AD5177" s="148">
        <v>1936.856</v>
      </c>
      <c r="AE5177" s="151"/>
      <c r="AF5177" s="151"/>
      <c r="AG5177" s="141" t="s">
        <v>17</v>
      </c>
      <c r="AH5177" s="229">
        <v>2.8318271370000002E-3</v>
      </c>
      <c r="AI5177" s="229">
        <v>9.0354525149536208E-3</v>
      </c>
      <c r="AJ5177" s="229">
        <v>4.2986924430000002E-3</v>
      </c>
    </row>
    <row r="5178" spans="1:36" ht="13.5" thickBot="1">
      <c r="A5178" s="153">
        <v>8694</v>
      </c>
      <c r="B5178" s="153">
        <v>14342</v>
      </c>
      <c r="C5178" s="141" t="s">
        <v>1379</v>
      </c>
      <c r="D5178" s="141">
        <v>520026683</v>
      </c>
      <c r="E5178" s="141" t="s">
        <v>429</v>
      </c>
      <c r="F5178" s="141" t="s">
        <v>1452</v>
      </c>
      <c r="G5178" s="141" t="s">
        <v>3327</v>
      </c>
      <c r="H5178" s="141" t="s">
        <v>76</v>
      </c>
      <c r="I5178" s="141" t="s">
        <v>229</v>
      </c>
      <c r="J5178" s="141" t="s">
        <v>53</v>
      </c>
      <c r="K5178" s="141" t="s">
        <v>53</v>
      </c>
      <c r="L5178" s="141" t="s">
        <v>821</v>
      </c>
      <c r="M5178" s="141" t="s">
        <v>311</v>
      </c>
      <c r="N5178" s="141" t="s">
        <v>651</v>
      </c>
      <c r="O5178" s="141" t="s">
        <v>62</v>
      </c>
      <c r="P5178" s="141" t="s">
        <v>1310</v>
      </c>
      <c r="Q5178" s="141" t="s">
        <v>65</v>
      </c>
      <c r="R5178" s="141" t="s">
        <v>57</v>
      </c>
      <c r="S5178" s="141" t="s">
        <v>1206</v>
      </c>
      <c r="T5178" s="227">
        <v>3.327</v>
      </c>
      <c r="U5178" s="146">
        <v>47394</v>
      </c>
      <c r="V5178" s="208">
        <v>1.14E-2</v>
      </c>
      <c r="W5178" s="209">
        <v>2.92E-2</v>
      </c>
      <c r="X5178" s="141" t="s">
        <v>636</v>
      </c>
      <c r="Y5178" s="141"/>
      <c r="Z5178" s="148">
        <v>3398845</v>
      </c>
      <c r="AA5178" s="148">
        <v>1</v>
      </c>
      <c r="AB5178" s="148">
        <v>107.2</v>
      </c>
      <c r="AC5178" s="148">
        <v>44.029220000000002</v>
      </c>
      <c r="AD5178" s="148">
        <v>3687.5910600000002</v>
      </c>
      <c r="AE5178" s="151"/>
      <c r="AF5178" s="151"/>
      <c r="AG5178" s="141" t="s">
        <v>17</v>
      </c>
      <c r="AH5178" s="229">
        <v>1.438370483E-3</v>
      </c>
      <c r="AI5178" s="229">
        <v>1.7202648992592887E-2</v>
      </c>
      <c r="AJ5178" s="229">
        <v>8.1843047819999994E-3</v>
      </c>
    </row>
    <row r="5179" spans="1:36" ht="13.5" thickBot="1">
      <c r="A5179" s="153">
        <v>8694</v>
      </c>
      <c r="B5179" s="153">
        <v>14342</v>
      </c>
      <c r="C5179" s="141" t="s">
        <v>1466</v>
      </c>
      <c r="D5179" s="141">
        <v>1981143</v>
      </c>
      <c r="E5179" s="141" t="s">
        <v>430</v>
      </c>
      <c r="F5179" s="141" t="s">
        <v>1467</v>
      </c>
      <c r="G5179" s="141" t="s">
        <v>3338</v>
      </c>
      <c r="H5179" s="141" t="s">
        <v>76</v>
      </c>
      <c r="I5179" s="141" t="s">
        <v>228</v>
      </c>
      <c r="J5179" s="141" t="s">
        <v>53</v>
      </c>
      <c r="K5179" s="141" t="s">
        <v>314</v>
      </c>
      <c r="L5179" s="141" t="s">
        <v>821</v>
      </c>
      <c r="M5179" s="141" t="s">
        <v>311</v>
      </c>
      <c r="N5179" s="141" t="s">
        <v>649</v>
      </c>
      <c r="O5179" s="141" t="s">
        <v>62</v>
      </c>
      <c r="P5179" s="141" t="s">
        <v>1333</v>
      </c>
      <c r="Q5179" s="141" t="s">
        <v>65</v>
      </c>
      <c r="R5179" s="141" t="s">
        <v>57</v>
      </c>
      <c r="S5179" s="141" t="s">
        <v>1206</v>
      </c>
      <c r="T5179" s="227">
        <v>0.95799999999999996</v>
      </c>
      <c r="U5179" s="146">
        <v>45921</v>
      </c>
      <c r="V5179" s="208">
        <v>4.7500000000000001E-2</v>
      </c>
      <c r="W5179" s="209">
        <v>6.4299999999999996E-2</v>
      </c>
      <c r="X5179" s="141" t="s">
        <v>636</v>
      </c>
      <c r="Y5179" s="141"/>
      <c r="Z5179" s="148">
        <v>1069247.29</v>
      </c>
      <c r="AA5179" s="148">
        <v>1</v>
      </c>
      <c r="AB5179" s="148">
        <v>98.68</v>
      </c>
      <c r="AC5179" s="148">
        <v>0</v>
      </c>
      <c r="AD5179" s="148">
        <v>1055.1332299999999</v>
      </c>
      <c r="AE5179" s="151"/>
      <c r="AF5179" s="151"/>
      <c r="AG5179" s="141" t="s">
        <v>17</v>
      </c>
      <c r="AH5179" s="229">
        <v>1.6942751979999999E-3</v>
      </c>
      <c r="AI5179" s="229">
        <v>4.9222070182887304E-3</v>
      </c>
      <c r="AJ5179" s="229">
        <v>2.3417813410000002E-3</v>
      </c>
    </row>
    <row r="5180" spans="1:36" ht="13.5" thickBot="1">
      <c r="A5180" s="153">
        <v>8694</v>
      </c>
      <c r="B5180" s="153">
        <v>14342</v>
      </c>
      <c r="C5180" s="141" t="s">
        <v>1379</v>
      </c>
      <c r="D5180" s="141">
        <v>520026683</v>
      </c>
      <c r="E5180" s="141" t="s">
        <v>429</v>
      </c>
      <c r="F5180" s="141" t="s">
        <v>1476</v>
      </c>
      <c r="G5180" s="141" t="s">
        <v>3344</v>
      </c>
      <c r="H5180" s="141" t="s">
        <v>76</v>
      </c>
      <c r="I5180" s="141" t="s">
        <v>228</v>
      </c>
      <c r="J5180" s="141" t="s">
        <v>53</v>
      </c>
      <c r="K5180" s="141" t="s">
        <v>53</v>
      </c>
      <c r="L5180" s="141" t="s">
        <v>821</v>
      </c>
      <c r="M5180" s="141" t="s">
        <v>311</v>
      </c>
      <c r="N5180" s="141" t="s">
        <v>651</v>
      </c>
      <c r="O5180" s="141" t="s">
        <v>62</v>
      </c>
      <c r="P5180" s="141" t="s">
        <v>1310</v>
      </c>
      <c r="Q5180" s="141" t="s">
        <v>65</v>
      </c>
      <c r="R5180" s="141" t="s">
        <v>57</v>
      </c>
      <c r="S5180" s="141" t="s">
        <v>1206</v>
      </c>
      <c r="T5180" s="227">
        <v>5.2539999999999996</v>
      </c>
      <c r="U5180" s="146">
        <v>48218</v>
      </c>
      <c r="V5180" s="208">
        <v>2.4400000000000002E-2</v>
      </c>
      <c r="W5180" s="209">
        <v>5.91E-2</v>
      </c>
      <c r="X5180" s="141" t="s">
        <v>636</v>
      </c>
      <c r="Y5180" s="141"/>
      <c r="Z5180" s="148">
        <v>771144</v>
      </c>
      <c r="AA5180" s="148">
        <v>1</v>
      </c>
      <c r="AB5180" s="148">
        <v>85.33</v>
      </c>
      <c r="AC5180" s="148">
        <v>0</v>
      </c>
      <c r="AD5180" s="148">
        <v>658.01718000000005</v>
      </c>
      <c r="AE5180" s="151"/>
      <c r="AF5180" s="151"/>
      <c r="AG5180" s="141" t="s">
        <v>17</v>
      </c>
      <c r="AH5180" s="229">
        <v>6.3450990499999997E-4</v>
      </c>
      <c r="AI5180" s="229">
        <v>3.0696566930704656E-3</v>
      </c>
      <c r="AJ5180" s="229">
        <v>1.46041496E-3</v>
      </c>
    </row>
    <row r="5181" spans="1:36" ht="13.5" thickBot="1">
      <c r="A5181" s="153">
        <v>8694</v>
      </c>
      <c r="B5181" s="153">
        <v>14342</v>
      </c>
      <c r="C5181" s="141" t="s">
        <v>1416</v>
      </c>
      <c r="D5181" s="141">
        <v>513257873</v>
      </c>
      <c r="E5181" s="141" t="s">
        <v>429</v>
      </c>
      <c r="F5181" s="141" t="s">
        <v>2099</v>
      </c>
      <c r="G5181" s="141" t="s">
        <v>3723</v>
      </c>
      <c r="H5181" s="141" t="s">
        <v>76</v>
      </c>
      <c r="I5181" s="141" t="s">
        <v>229</v>
      </c>
      <c r="J5181" s="141" t="s">
        <v>53</v>
      </c>
      <c r="K5181" s="141" t="s">
        <v>53</v>
      </c>
      <c r="L5181" s="141" t="s">
        <v>821</v>
      </c>
      <c r="M5181" s="141" t="s">
        <v>311</v>
      </c>
      <c r="N5181" s="141" t="s">
        <v>651</v>
      </c>
      <c r="O5181" s="141" t="s">
        <v>62</v>
      </c>
      <c r="P5181" s="141" t="s">
        <v>1333</v>
      </c>
      <c r="Q5181" s="141" t="s">
        <v>65</v>
      </c>
      <c r="R5181" s="141" t="s">
        <v>57</v>
      </c>
      <c r="S5181" s="141" t="s">
        <v>1206</v>
      </c>
      <c r="T5181" s="227">
        <v>4.3150000000000004</v>
      </c>
      <c r="U5181" s="146">
        <v>47542</v>
      </c>
      <c r="V5181" s="208">
        <v>8.3999999999999995E-3</v>
      </c>
      <c r="W5181" s="209">
        <v>3.27E-2</v>
      </c>
      <c r="X5181" s="141" t="s">
        <v>636</v>
      </c>
      <c r="Y5181" s="141"/>
      <c r="Z5181" s="148">
        <v>1444000</v>
      </c>
      <c r="AA5181" s="148">
        <v>1</v>
      </c>
      <c r="AB5181" s="148">
        <v>103.92</v>
      </c>
      <c r="AC5181" s="148">
        <v>0</v>
      </c>
      <c r="AD5181" s="148">
        <v>1500.6048000000001</v>
      </c>
      <c r="AE5181" s="151"/>
      <c r="AF5181" s="151"/>
      <c r="AG5181" s="141" t="s">
        <v>17</v>
      </c>
      <c r="AH5181" s="229">
        <v>1.754430599E-3</v>
      </c>
      <c r="AI5181" s="229">
        <v>7.0003363255252207E-3</v>
      </c>
      <c r="AJ5181" s="229">
        <v>3.3304688179999998E-3</v>
      </c>
    </row>
    <row r="5182" spans="1:36" ht="13.5" thickBot="1">
      <c r="A5182" s="153">
        <v>8694</v>
      </c>
      <c r="B5182" s="153">
        <v>14342</v>
      </c>
      <c r="C5182" s="141" t="s">
        <v>1529</v>
      </c>
      <c r="D5182" s="141">
        <v>514401702</v>
      </c>
      <c r="E5182" s="141" t="s">
        <v>429</v>
      </c>
      <c r="F5182" s="141" t="s">
        <v>2141</v>
      </c>
      <c r="G5182" s="141" t="s">
        <v>3724</v>
      </c>
      <c r="H5182" s="141" t="s">
        <v>76</v>
      </c>
      <c r="I5182" s="141" t="s">
        <v>229</v>
      </c>
      <c r="J5182" s="141" t="s">
        <v>53</v>
      </c>
      <c r="K5182" s="141" t="s">
        <v>53</v>
      </c>
      <c r="L5182" s="141" t="s">
        <v>821</v>
      </c>
      <c r="M5182" s="141" t="s">
        <v>311</v>
      </c>
      <c r="N5182" s="141" t="s">
        <v>156</v>
      </c>
      <c r="O5182" s="141" t="s">
        <v>62</v>
      </c>
      <c r="P5182" s="141" t="s">
        <v>1483</v>
      </c>
      <c r="Q5182" s="141" t="s">
        <v>65</v>
      </c>
      <c r="R5182" s="141" t="s">
        <v>57</v>
      </c>
      <c r="S5182" s="141" t="s">
        <v>1206</v>
      </c>
      <c r="T5182" s="227">
        <v>3.0209999999999999</v>
      </c>
      <c r="U5182" s="146">
        <v>47027</v>
      </c>
      <c r="V5182" s="208">
        <v>2.75E-2</v>
      </c>
      <c r="W5182" s="209">
        <v>3.1E-2</v>
      </c>
      <c r="X5182" s="141" t="s">
        <v>636</v>
      </c>
      <c r="Y5182" s="141"/>
      <c r="Z5182" s="148">
        <v>240039.77</v>
      </c>
      <c r="AA5182" s="148">
        <v>1</v>
      </c>
      <c r="AB5182" s="148">
        <v>113.65</v>
      </c>
      <c r="AC5182" s="148">
        <v>0</v>
      </c>
      <c r="AD5182" s="148">
        <v>272.80520000000001</v>
      </c>
      <c r="AE5182" s="151"/>
      <c r="AF5182" s="151"/>
      <c r="AG5182" s="141" t="s">
        <v>17</v>
      </c>
      <c r="AH5182" s="229">
        <v>3.0265609200000001E-4</v>
      </c>
      <c r="AI5182" s="229">
        <v>1.2726389728675883E-3</v>
      </c>
      <c r="AJ5182" s="229">
        <v>6.0546868300000005E-4</v>
      </c>
    </row>
    <row r="5183" spans="1:36" ht="13.5" thickBot="1">
      <c r="A5183" s="153">
        <v>8694</v>
      </c>
      <c r="B5183" s="153">
        <v>14342</v>
      </c>
      <c r="C5183" s="141" t="s">
        <v>1375</v>
      </c>
      <c r="D5183" s="141">
        <v>513992529</v>
      </c>
      <c r="E5183" s="141" t="s">
        <v>429</v>
      </c>
      <c r="F5183" s="141" t="s">
        <v>1478</v>
      </c>
      <c r="G5183" s="141" t="s">
        <v>3346</v>
      </c>
      <c r="H5183" s="141" t="s">
        <v>76</v>
      </c>
      <c r="I5183" s="141" t="s">
        <v>229</v>
      </c>
      <c r="J5183" s="141" t="s">
        <v>53</v>
      </c>
      <c r="K5183" s="141" t="s">
        <v>53</v>
      </c>
      <c r="L5183" s="141" t="s">
        <v>821</v>
      </c>
      <c r="M5183" s="141" t="s">
        <v>311</v>
      </c>
      <c r="N5183" s="141" t="s">
        <v>651</v>
      </c>
      <c r="O5183" s="141" t="s">
        <v>62</v>
      </c>
      <c r="P5183" s="141" t="s">
        <v>1293</v>
      </c>
      <c r="Q5183" s="141" t="s">
        <v>1294</v>
      </c>
      <c r="R5183" s="141" t="s">
        <v>57</v>
      </c>
      <c r="S5183" s="141" t="s">
        <v>1206</v>
      </c>
      <c r="T5183" s="227">
        <v>5.843</v>
      </c>
      <c r="U5183" s="146">
        <v>48665</v>
      </c>
      <c r="V5183" s="208">
        <v>1.5800000000000002E-2</v>
      </c>
      <c r="W5183" s="209">
        <v>3.39E-2</v>
      </c>
      <c r="X5183" s="141" t="s">
        <v>636</v>
      </c>
      <c r="Y5183" s="141"/>
      <c r="Z5183" s="148">
        <v>232500</v>
      </c>
      <c r="AA5183" s="148">
        <v>1</v>
      </c>
      <c r="AB5183" s="148">
        <v>104.08</v>
      </c>
      <c r="AC5183" s="148">
        <v>0</v>
      </c>
      <c r="AD5183" s="148">
        <v>241.98599999999999</v>
      </c>
      <c r="AE5183" s="151"/>
      <c r="AF5183" s="151"/>
      <c r="AG5183" s="141" t="s">
        <v>17</v>
      </c>
      <c r="AH5183" s="229">
        <v>1.8741912499999999E-4</v>
      </c>
      <c r="AI5183" s="229">
        <v>1.1288670981650505E-3</v>
      </c>
      <c r="AJ5183" s="229">
        <v>5.3706800500000001E-4</v>
      </c>
    </row>
    <row r="5184" spans="1:36" ht="13.5" thickBot="1">
      <c r="A5184" s="153">
        <v>8694</v>
      </c>
      <c r="B5184" s="153">
        <v>14342</v>
      </c>
      <c r="C5184" s="141" t="s">
        <v>1278</v>
      </c>
      <c r="D5184" s="141">
        <v>520036104</v>
      </c>
      <c r="E5184" s="141" t="s">
        <v>429</v>
      </c>
      <c r="F5184" s="141" t="s">
        <v>1479</v>
      </c>
      <c r="G5184" s="141" t="s">
        <v>3347</v>
      </c>
      <c r="H5184" s="141" t="s">
        <v>76</v>
      </c>
      <c r="I5184" s="141" t="s">
        <v>229</v>
      </c>
      <c r="J5184" s="141" t="s">
        <v>53</v>
      </c>
      <c r="K5184" s="141" t="s">
        <v>53</v>
      </c>
      <c r="L5184" s="141" t="s">
        <v>821</v>
      </c>
      <c r="M5184" s="141" t="s">
        <v>311</v>
      </c>
      <c r="N5184" s="141" t="s">
        <v>140</v>
      </c>
      <c r="O5184" s="141" t="s">
        <v>62</v>
      </c>
      <c r="P5184" s="141" t="s">
        <v>1280</v>
      </c>
      <c r="Q5184" s="141" t="s">
        <v>65</v>
      </c>
      <c r="R5184" s="141" t="s">
        <v>57</v>
      </c>
      <c r="S5184" s="141" t="s">
        <v>1206</v>
      </c>
      <c r="T5184" s="227">
        <v>4.1100000000000003</v>
      </c>
      <c r="U5184" s="146">
        <v>47938</v>
      </c>
      <c r="V5184" s="208">
        <v>3.2500000000000001E-2</v>
      </c>
      <c r="W5184" s="209">
        <v>4.1700000000000001E-2</v>
      </c>
      <c r="X5184" s="141" t="s">
        <v>636</v>
      </c>
      <c r="Y5184" s="141"/>
      <c r="Z5184" s="148">
        <v>391541</v>
      </c>
      <c r="AA5184" s="148">
        <v>1</v>
      </c>
      <c r="AB5184" s="148">
        <v>111.41</v>
      </c>
      <c r="AC5184" s="148">
        <v>0</v>
      </c>
      <c r="AD5184" s="148">
        <v>436.21582999999998</v>
      </c>
      <c r="AE5184" s="151"/>
      <c r="AF5184" s="151"/>
      <c r="AG5184" s="141" t="s">
        <v>17</v>
      </c>
      <c r="AH5184" s="229">
        <v>1.0626624270000001E-3</v>
      </c>
      <c r="AI5184" s="229">
        <v>2.0349511880264105E-3</v>
      </c>
      <c r="AJ5184" s="229">
        <v>9.6814512299999995E-4</v>
      </c>
    </row>
    <row r="5185" spans="1:36" ht="13.5" thickBot="1">
      <c r="A5185" s="153">
        <v>8694</v>
      </c>
      <c r="B5185" s="153">
        <v>14342</v>
      </c>
      <c r="C5185" s="141" t="s">
        <v>1486</v>
      </c>
      <c r="D5185" s="141">
        <v>520042847</v>
      </c>
      <c r="E5185" s="141" t="s">
        <v>429</v>
      </c>
      <c r="F5185" s="141" t="s">
        <v>1487</v>
      </c>
      <c r="G5185" s="141" t="s">
        <v>3240</v>
      </c>
      <c r="H5185" s="141" t="s">
        <v>76</v>
      </c>
      <c r="I5185" s="141" t="s">
        <v>228</v>
      </c>
      <c r="J5185" s="141" t="s">
        <v>53</v>
      </c>
      <c r="K5185" s="141" t="s">
        <v>53</v>
      </c>
      <c r="L5185" s="141" t="s">
        <v>821</v>
      </c>
      <c r="M5185" s="141" t="s">
        <v>311</v>
      </c>
      <c r="N5185" s="141" t="s">
        <v>708</v>
      </c>
      <c r="O5185" s="141" t="s">
        <v>62</v>
      </c>
      <c r="P5185" s="141" t="s">
        <v>1333</v>
      </c>
      <c r="Q5185" s="141" t="s">
        <v>65</v>
      </c>
      <c r="R5185" s="141" t="s">
        <v>57</v>
      </c>
      <c r="S5185" s="141" t="s">
        <v>1206</v>
      </c>
      <c r="T5185" s="227">
        <v>1.4590000000000001</v>
      </c>
      <c r="U5185" s="146">
        <v>46295</v>
      </c>
      <c r="V5185" s="208">
        <v>3.9E-2</v>
      </c>
      <c r="W5185" s="209">
        <v>5.8700000000000002E-2</v>
      </c>
      <c r="X5185" s="141" t="s">
        <v>636</v>
      </c>
      <c r="Y5185" s="141"/>
      <c r="Z5185" s="148">
        <v>2053431</v>
      </c>
      <c r="AA5185" s="148">
        <v>1</v>
      </c>
      <c r="AB5185" s="148">
        <v>97.35</v>
      </c>
      <c r="AC5185" s="148">
        <v>0</v>
      </c>
      <c r="AD5185" s="148">
        <v>1999.0150799999999</v>
      </c>
      <c r="AE5185" s="151"/>
      <c r="AF5185" s="151"/>
      <c r="AG5185" s="141" t="s">
        <v>17</v>
      </c>
      <c r="AH5185" s="229">
        <v>3.5631129549999999E-3</v>
      </c>
      <c r="AI5185" s="229">
        <v>9.3254252417403326E-3</v>
      </c>
      <c r="AJ5185" s="229">
        <v>4.4366494040000001E-3</v>
      </c>
    </row>
    <row r="5186" spans="1:36" ht="13.5" thickBot="1">
      <c r="A5186" s="153">
        <v>8694</v>
      </c>
      <c r="B5186" s="153">
        <v>14342</v>
      </c>
      <c r="C5186" s="141" t="s">
        <v>1306</v>
      </c>
      <c r="D5186" s="141">
        <v>510560188</v>
      </c>
      <c r="E5186" s="141" t="s">
        <v>429</v>
      </c>
      <c r="F5186" s="141" t="s">
        <v>1307</v>
      </c>
      <c r="G5186" s="141" t="s">
        <v>3256</v>
      </c>
      <c r="H5186" s="141" t="s">
        <v>76</v>
      </c>
      <c r="I5186" s="141" t="s">
        <v>229</v>
      </c>
      <c r="J5186" s="141" t="s">
        <v>53</v>
      </c>
      <c r="K5186" s="141" t="s">
        <v>53</v>
      </c>
      <c r="L5186" s="141" t="s">
        <v>821</v>
      </c>
      <c r="M5186" s="141" t="s">
        <v>311</v>
      </c>
      <c r="N5186" s="141" t="s">
        <v>652</v>
      </c>
      <c r="O5186" s="141" t="s">
        <v>62</v>
      </c>
      <c r="P5186" s="141" t="s">
        <v>1305</v>
      </c>
      <c r="Q5186" s="141" t="s">
        <v>1294</v>
      </c>
      <c r="R5186" s="141" t="s">
        <v>57</v>
      </c>
      <c r="S5186" s="141" t="s">
        <v>1206</v>
      </c>
      <c r="T5186" s="227">
        <v>0.74199999999999999</v>
      </c>
      <c r="U5186" s="146">
        <v>45838</v>
      </c>
      <c r="V5186" s="208">
        <v>1.2200000000000001E-2</v>
      </c>
      <c r="W5186" s="209">
        <v>2.6499999999999999E-2</v>
      </c>
      <c r="X5186" s="141" t="s">
        <v>636</v>
      </c>
      <c r="Y5186" s="141"/>
      <c r="Z5186" s="148">
        <v>312688</v>
      </c>
      <c r="AA5186" s="148">
        <v>1</v>
      </c>
      <c r="AB5186" s="148">
        <v>114.5</v>
      </c>
      <c r="AC5186" s="148">
        <v>0</v>
      </c>
      <c r="AD5186" s="148">
        <v>358.02776</v>
      </c>
      <c r="AE5186" s="151"/>
      <c r="AF5186" s="151"/>
      <c r="AG5186" s="141" t="s">
        <v>17</v>
      </c>
      <c r="AH5186" s="229">
        <v>1.359513043E-3</v>
      </c>
      <c r="AI5186" s="229">
        <v>1.6702030633744644E-3</v>
      </c>
      <c r="AJ5186" s="229">
        <v>7.9461313899999999E-4</v>
      </c>
    </row>
    <row r="5187" spans="1:36" ht="13.5" thickBot="1">
      <c r="A5187" s="153">
        <v>8694</v>
      </c>
      <c r="B5187" s="153">
        <v>14342</v>
      </c>
      <c r="C5187" s="141" t="s">
        <v>1278</v>
      </c>
      <c r="D5187" s="141">
        <v>520036104</v>
      </c>
      <c r="E5187" s="141" t="s">
        <v>429</v>
      </c>
      <c r="F5187" s="141" t="s">
        <v>1506</v>
      </c>
      <c r="G5187" s="141" t="s">
        <v>3363</v>
      </c>
      <c r="H5187" s="141" t="s">
        <v>76</v>
      </c>
      <c r="I5187" s="141" t="s">
        <v>228</v>
      </c>
      <c r="J5187" s="141" t="s">
        <v>53</v>
      </c>
      <c r="K5187" s="141" t="s">
        <v>53</v>
      </c>
      <c r="L5187" s="141" t="s">
        <v>821</v>
      </c>
      <c r="M5187" s="141" t="s">
        <v>311</v>
      </c>
      <c r="N5187" s="141" t="s">
        <v>140</v>
      </c>
      <c r="O5187" s="141" t="s">
        <v>62</v>
      </c>
      <c r="P5187" s="141" t="s">
        <v>1280</v>
      </c>
      <c r="Q5187" s="141" t="s">
        <v>65</v>
      </c>
      <c r="R5187" s="141" t="s">
        <v>57</v>
      </c>
      <c r="S5187" s="141" t="s">
        <v>1206</v>
      </c>
      <c r="T5187" s="227">
        <v>3.2839999999999998</v>
      </c>
      <c r="U5187" s="146">
        <v>47603</v>
      </c>
      <c r="V5187" s="208">
        <v>2.8000000000000001E-2</v>
      </c>
      <c r="W5187" s="209">
        <v>6.7199999999999996E-2</v>
      </c>
      <c r="X5187" s="141" t="s">
        <v>636</v>
      </c>
      <c r="Y5187" s="141"/>
      <c r="Z5187" s="148">
        <v>2550000</v>
      </c>
      <c r="AA5187" s="148">
        <v>1</v>
      </c>
      <c r="AB5187" s="148">
        <v>89.4</v>
      </c>
      <c r="AC5187" s="148">
        <v>0</v>
      </c>
      <c r="AD5187" s="148">
        <v>2279.6999999999998</v>
      </c>
      <c r="AE5187" s="151"/>
      <c r="AF5187" s="151"/>
      <c r="AG5187" s="141" t="s">
        <v>17</v>
      </c>
      <c r="AH5187" s="229">
        <v>2.0760755490000001E-3</v>
      </c>
      <c r="AI5187" s="229">
        <v>1.0634823186824301E-2</v>
      </c>
      <c r="AJ5187" s="229">
        <v>5.0596064760000002E-3</v>
      </c>
    </row>
    <row r="5188" spans="1:36" ht="13.5" thickBot="1">
      <c r="A5188" s="153">
        <v>8694</v>
      </c>
      <c r="B5188" s="153">
        <v>14342</v>
      </c>
      <c r="C5188" s="141" t="s">
        <v>1481</v>
      </c>
      <c r="D5188" s="141">
        <v>515434074</v>
      </c>
      <c r="E5188" s="141" t="s">
        <v>429</v>
      </c>
      <c r="F5188" s="141" t="s">
        <v>1510</v>
      </c>
      <c r="G5188" s="141" t="s">
        <v>3366</v>
      </c>
      <c r="H5188" s="141" t="s">
        <v>76</v>
      </c>
      <c r="I5188" s="141" t="s">
        <v>229</v>
      </c>
      <c r="J5188" s="141" t="s">
        <v>53</v>
      </c>
      <c r="K5188" s="141" t="s">
        <v>53</v>
      </c>
      <c r="L5188" s="141" t="s">
        <v>821</v>
      </c>
      <c r="M5188" s="141" t="s">
        <v>311</v>
      </c>
      <c r="N5188" s="141" t="s">
        <v>651</v>
      </c>
      <c r="O5188" s="141" t="s">
        <v>62</v>
      </c>
      <c r="P5188" s="141" t="s">
        <v>1483</v>
      </c>
      <c r="Q5188" s="141" t="s">
        <v>65</v>
      </c>
      <c r="R5188" s="141" t="s">
        <v>57</v>
      </c>
      <c r="S5188" s="141" t="s">
        <v>1206</v>
      </c>
      <c r="T5188" s="227">
        <v>3.9769999999999999</v>
      </c>
      <c r="U5188" s="146">
        <v>47027</v>
      </c>
      <c r="V5188" s="208">
        <v>3.0000000000000001E-3</v>
      </c>
      <c r="W5188" s="209">
        <v>3.5200000000000002E-2</v>
      </c>
      <c r="X5188" s="141" t="s">
        <v>636</v>
      </c>
      <c r="Y5188" s="141"/>
      <c r="Z5188" s="148">
        <v>279442</v>
      </c>
      <c r="AA5188" s="148">
        <v>1</v>
      </c>
      <c r="AB5188" s="148">
        <v>100.72</v>
      </c>
      <c r="AC5188" s="148">
        <v>0</v>
      </c>
      <c r="AD5188" s="148">
        <v>281.45398</v>
      </c>
      <c r="AE5188" s="151"/>
      <c r="AF5188" s="151"/>
      <c r="AG5188" s="141" t="s">
        <v>17</v>
      </c>
      <c r="AH5188" s="229">
        <v>5.9292500999999997E-4</v>
      </c>
      <c r="AI5188" s="229">
        <v>1.3129856176374011E-3</v>
      </c>
      <c r="AJ5188" s="229">
        <v>6.2466393799999996E-4</v>
      </c>
    </row>
    <row r="5189" spans="1:36" ht="13.5" thickBot="1">
      <c r="A5189" s="153">
        <v>8694</v>
      </c>
      <c r="B5189" s="153">
        <v>14342</v>
      </c>
      <c r="C5189" s="141" t="s">
        <v>1529</v>
      </c>
      <c r="D5189" s="141">
        <v>514401702</v>
      </c>
      <c r="E5189" s="141" t="s">
        <v>429</v>
      </c>
      <c r="F5189" s="141" t="s">
        <v>1530</v>
      </c>
      <c r="G5189" s="141" t="s">
        <v>3379</v>
      </c>
      <c r="H5189" s="141" t="s">
        <v>76</v>
      </c>
      <c r="I5189" s="141" t="s">
        <v>228</v>
      </c>
      <c r="J5189" s="141" t="s">
        <v>53</v>
      </c>
      <c r="K5189" s="141" t="s">
        <v>53</v>
      </c>
      <c r="L5189" s="141" t="s">
        <v>821</v>
      </c>
      <c r="M5189" s="141" t="s">
        <v>311</v>
      </c>
      <c r="N5189" s="141" t="s">
        <v>156</v>
      </c>
      <c r="O5189" s="141" t="s">
        <v>62</v>
      </c>
      <c r="P5189" s="141" t="s">
        <v>1483</v>
      </c>
      <c r="Q5189" s="141" t="s">
        <v>65</v>
      </c>
      <c r="R5189" s="141" t="s">
        <v>57</v>
      </c>
      <c r="S5189" s="141" t="s">
        <v>1206</v>
      </c>
      <c r="T5189" s="227">
        <v>3.2450000000000001</v>
      </c>
      <c r="U5189" s="146">
        <v>47727</v>
      </c>
      <c r="V5189" s="208">
        <v>2.5000000000000001E-2</v>
      </c>
      <c r="W5189" s="209">
        <v>6.1100000000000002E-2</v>
      </c>
      <c r="X5189" s="141" t="s">
        <v>636</v>
      </c>
      <c r="Y5189" s="141"/>
      <c r="Z5189" s="148">
        <v>1099940.21</v>
      </c>
      <c r="AA5189" s="148">
        <v>1</v>
      </c>
      <c r="AB5189" s="148">
        <v>89.41</v>
      </c>
      <c r="AC5189" s="148">
        <v>0</v>
      </c>
      <c r="AD5189" s="148">
        <v>983.45654000000002</v>
      </c>
      <c r="AE5189" s="151"/>
      <c r="AF5189" s="151"/>
      <c r="AG5189" s="141" t="s">
        <v>17</v>
      </c>
      <c r="AH5189" s="229">
        <v>1.4365340790000001E-3</v>
      </c>
      <c r="AI5189" s="229">
        <v>4.5878345461358959E-3</v>
      </c>
      <c r="AJ5189" s="229">
        <v>2.1827008279999998E-3</v>
      </c>
    </row>
    <row r="5190" spans="1:36" ht="13.5" thickBot="1">
      <c r="A5190" s="153">
        <v>8694</v>
      </c>
      <c r="B5190" s="153">
        <v>14342</v>
      </c>
      <c r="C5190" s="141" t="s">
        <v>3728</v>
      </c>
      <c r="D5190" s="141">
        <v>515682292</v>
      </c>
      <c r="E5190" s="141" t="s">
        <v>429</v>
      </c>
      <c r="F5190" s="141" t="s">
        <v>3729</v>
      </c>
      <c r="G5190" s="141" t="s">
        <v>4207</v>
      </c>
      <c r="H5190" s="141" t="s">
        <v>76</v>
      </c>
      <c r="I5190" s="141" t="s">
        <v>228</v>
      </c>
      <c r="J5190" s="141" t="s">
        <v>53</v>
      </c>
      <c r="K5190" s="141" t="s">
        <v>53</v>
      </c>
      <c r="L5190" s="141" t="s">
        <v>54</v>
      </c>
      <c r="M5190" s="141" t="s">
        <v>311</v>
      </c>
      <c r="N5190" s="141" t="s">
        <v>140</v>
      </c>
      <c r="O5190" s="141" t="s">
        <v>62</v>
      </c>
      <c r="P5190" s="141" t="s">
        <v>298</v>
      </c>
      <c r="Q5190" s="141" t="s">
        <v>298</v>
      </c>
      <c r="R5190" s="141" t="s">
        <v>57</v>
      </c>
      <c r="S5190" s="141" t="s">
        <v>1206</v>
      </c>
      <c r="T5190" s="227">
        <v>1.075</v>
      </c>
      <c r="U5190" s="146">
        <v>46023</v>
      </c>
      <c r="V5190" s="208">
        <v>3.5000000000000003E-2</v>
      </c>
      <c r="W5190" s="209">
        <v>7.3999999999999996E-2</v>
      </c>
      <c r="X5190" s="141" t="s">
        <v>636</v>
      </c>
      <c r="Y5190" s="141"/>
      <c r="Z5190" s="148">
        <v>576000</v>
      </c>
      <c r="AA5190" s="148">
        <v>1</v>
      </c>
      <c r="AB5190" s="148">
        <v>96.331199999999995</v>
      </c>
      <c r="AC5190" s="148">
        <v>0</v>
      </c>
      <c r="AD5190" s="148">
        <v>554.86770999999999</v>
      </c>
      <c r="AE5190" s="151"/>
      <c r="AF5190" s="151"/>
      <c r="AG5190" s="141" t="s">
        <v>17</v>
      </c>
      <c r="AH5190" s="229">
        <v>1.1310757766999999E-2</v>
      </c>
      <c r="AI5190" s="229">
        <v>2.5884633890108795E-3</v>
      </c>
      <c r="AJ5190" s="229">
        <v>1.2314832030000001E-3</v>
      </c>
    </row>
    <row r="5191" spans="1:36" ht="13.5" thickBot="1">
      <c r="A5191" s="153">
        <v>8694</v>
      </c>
      <c r="B5191" s="153">
        <v>14342</v>
      </c>
      <c r="C5191" s="141" t="s">
        <v>1373</v>
      </c>
      <c r="D5191" s="141">
        <v>510381601</v>
      </c>
      <c r="E5191" s="141" t="s">
        <v>429</v>
      </c>
      <c r="F5191" s="141" t="s">
        <v>1541</v>
      </c>
      <c r="G5191" s="141" t="s">
        <v>3387</v>
      </c>
      <c r="H5191" s="141" t="s">
        <v>76</v>
      </c>
      <c r="I5191" s="141" t="s">
        <v>229</v>
      </c>
      <c r="J5191" s="141" t="s">
        <v>53</v>
      </c>
      <c r="K5191" s="141" t="s">
        <v>53</v>
      </c>
      <c r="L5191" s="141" t="s">
        <v>821</v>
      </c>
      <c r="M5191" s="141" t="s">
        <v>311</v>
      </c>
      <c r="N5191" s="141" t="s">
        <v>140</v>
      </c>
      <c r="O5191" s="141" t="s">
        <v>62</v>
      </c>
      <c r="P5191" s="141" t="s">
        <v>1280</v>
      </c>
      <c r="Q5191" s="141" t="s">
        <v>65</v>
      </c>
      <c r="R5191" s="141" t="s">
        <v>57</v>
      </c>
      <c r="S5191" s="141" t="s">
        <v>1206</v>
      </c>
      <c r="T5191" s="227">
        <v>3.2589999999999999</v>
      </c>
      <c r="U5191" s="146">
        <v>47483</v>
      </c>
      <c r="V5191" s="208">
        <v>7.4999999999999997E-3</v>
      </c>
      <c r="W5191" s="209">
        <v>3.5099999999999999E-2</v>
      </c>
      <c r="X5191" s="141" t="s">
        <v>636</v>
      </c>
      <c r="Y5191" s="141"/>
      <c r="Z5191" s="148">
        <v>444933</v>
      </c>
      <c r="AA5191" s="148">
        <v>1</v>
      </c>
      <c r="AB5191" s="148">
        <v>103.23</v>
      </c>
      <c r="AC5191" s="148">
        <v>0</v>
      </c>
      <c r="AD5191" s="148">
        <v>459.30434000000002</v>
      </c>
      <c r="AE5191" s="151"/>
      <c r="AF5191" s="151"/>
      <c r="AG5191" s="141" t="s">
        <v>17</v>
      </c>
      <c r="AH5191" s="229">
        <v>2.89112965E-4</v>
      </c>
      <c r="AI5191" s="229">
        <v>2.1426593169456653E-3</v>
      </c>
      <c r="AJ5191" s="229">
        <v>1.0193881709999999E-3</v>
      </c>
    </row>
    <row r="5192" spans="1:36" ht="13.5" thickBot="1">
      <c r="A5192" s="153">
        <v>8694</v>
      </c>
      <c r="B5192" s="153">
        <v>14342</v>
      </c>
      <c r="C5192" s="141" t="s">
        <v>1493</v>
      </c>
      <c r="D5192" s="141">
        <v>514353671</v>
      </c>
      <c r="E5192" s="141" t="s">
        <v>429</v>
      </c>
      <c r="F5192" s="141" t="s">
        <v>1542</v>
      </c>
      <c r="G5192" s="141" t="s">
        <v>3388</v>
      </c>
      <c r="H5192" s="141" t="s">
        <v>76</v>
      </c>
      <c r="I5192" s="141" t="s">
        <v>229</v>
      </c>
      <c r="J5192" s="141" t="s">
        <v>53</v>
      </c>
      <c r="K5192" s="141" t="s">
        <v>53</v>
      </c>
      <c r="L5192" s="141" t="s">
        <v>821</v>
      </c>
      <c r="M5192" s="141" t="s">
        <v>311</v>
      </c>
      <c r="N5192" s="141" t="s">
        <v>651</v>
      </c>
      <c r="O5192" s="141" t="s">
        <v>62</v>
      </c>
      <c r="P5192" s="141" t="s">
        <v>1346</v>
      </c>
      <c r="Q5192" s="141" t="s">
        <v>65</v>
      </c>
      <c r="R5192" s="141" t="s">
        <v>57</v>
      </c>
      <c r="S5192" s="141" t="s">
        <v>1206</v>
      </c>
      <c r="T5192" s="227">
        <v>3.5470000000000002</v>
      </c>
      <c r="U5192" s="146">
        <v>47300</v>
      </c>
      <c r="V5192" s="208">
        <v>9.4000000000000004E-3</v>
      </c>
      <c r="W5192" s="209">
        <v>4.8000000000000001E-2</v>
      </c>
      <c r="X5192" s="141" t="s">
        <v>636</v>
      </c>
      <c r="Y5192" s="141"/>
      <c r="Z5192" s="148">
        <v>1146444</v>
      </c>
      <c r="AA5192" s="148">
        <v>1</v>
      </c>
      <c r="AB5192" s="148">
        <v>98.67</v>
      </c>
      <c r="AC5192" s="148">
        <v>0</v>
      </c>
      <c r="AD5192" s="148">
        <v>1131.1962900000001</v>
      </c>
      <c r="AE5192" s="151"/>
      <c r="AF5192" s="151"/>
      <c r="AG5192" s="141" t="s">
        <v>17</v>
      </c>
      <c r="AH5192" s="229">
        <v>2.6140106729999999E-3</v>
      </c>
      <c r="AI5192" s="229">
        <v>5.2770419501432771E-3</v>
      </c>
      <c r="AJ5192" s="229">
        <v>2.5105970410000001E-3</v>
      </c>
    </row>
    <row r="5193" spans="1:36" ht="13.5" thickBot="1">
      <c r="A5193" s="153">
        <v>8694</v>
      </c>
      <c r="B5193" s="153">
        <v>14342</v>
      </c>
      <c r="C5193" s="141" t="s">
        <v>1546</v>
      </c>
      <c r="D5193" s="141">
        <v>513817817</v>
      </c>
      <c r="E5193" s="141" t="s">
        <v>429</v>
      </c>
      <c r="F5193" s="141" t="s">
        <v>1547</v>
      </c>
      <c r="G5193" s="141" t="s">
        <v>3390</v>
      </c>
      <c r="H5193" s="141" t="s">
        <v>76</v>
      </c>
      <c r="I5193" s="141" t="s">
        <v>228</v>
      </c>
      <c r="J5193" s="141" t="s">
        <v>53</v>
      </c>
      <c r="K5193" s="141" t="s">
        <v>53</v>
      </c>
      <c r="L5193" s="141" t="s">
        <v>821</v>
      </c>
      <c r="M5193" s="141" t="s">
        <v>311</v>
      </c>
      <c r="N5193" s="141" t="s">
        <v>140</v>
      </c>
      <c r="O5193" s="141" t="s">
        <v>62</v>
      </c>
      <c r="P5193" s="141" t="s">
        <v>1305</v>
      </c>
      <c r="Q5193" s="141" t="s">
        <v>1294</v>
      </c>
      <c r="R5193" s="141" t="s">
        <v>57</v>
      </c>
      <c r="S5193" s="141" t="s">
        <v>1206</v>
      </c>
      <c r="T5193" s="227">
        <v>1.2130000000000001</v>
      </c>
      <c r="U5193" s="146">
        <v>46387</v>
      </c>
      <c r="V5193" s="208">
        <v>0.02</v>
      </c>
      <c r="W5193" s="209">
        <v>5.8400000000000001E-2</v>
      </c>
      <c r="X5193" s="141" t="s">
        <v>636</v>
      </c>
      <c r="Y5193" s="141"/>
      <c r="Z5193" s="148">
        <v>1751569</v>
      </c>
      <c r="AA5193" s="148">
        <v>1</v>
      </c>
      <c r="AB5193" s="148">
        <v>96.06</v>
      </c>
      <c r="AC5193" s="148">
        <v>0</v>
      </c>
      <c r="AD5193" s="148">
        <v>1682.55718</v>
      </c>
      <c r="AE5193" s="151"/>
      <c r="AF5193" s="151"/>
      <c r="AG5193" s="141" t="s">
        <v>17</v>
      </c>
      <c r="AH5193" s="229">
        <v>5.0044828569999998E-3</v>
      </c>
      <c r="AI5193" s="229">
        <v>7.8491459889554367E-3</v>
      </c>
      <c r="AJ5193" s="229">
        <v>3.734297146E-3</v>
      </c>
    </row>
    <row r="5194" spans="1:36" ht="13.5" thickBot="1">
      <c r="A5194" s="153">
        <v>8694</v>
      </c>
      <c r="B5194" s="153">
        <v>14342</v>
      </c>
      <c r="C5194" s="141" t="s">
        <v>1481</v>
      </c>
      <c r="D5194" s="141">
        <v>515434074</v>
      </c>
      <c r="E5194" s="141" t="s">
        <v>429</v>
      </c>
      <c r="F5194" s="141" t="s">
        <v>1561</v>
      </c>
      <c r="G5194" s="141" t="s">
        <v>3405</v>
      </c>
      <c r="H5194" s="141" t="s">
        <v>76</v>
      </c>
      <c r="I5194" s="141" t="s">
        <v>229</v>
      </c>
      <c r="J5194" s="141" t="s">
        <v>53</v>
      </c>
      <c r="K5194" s="141" t="s">
        <v>53</v>
      </c>
      <c r="L5194" s="141" t="s">
        <v>821</v>
      </c>
      <c r="M5194" s="141" t="s">
        <v>311</v>
      </c>
      <c r="N5194" s="141" t="s">
        <v>651</v>
      </c>
      <c r="O5194" s="141" t="s">
        <v>62</v>
      </c>
      <c r="P5194" s="141" t="s">
        <v>1483</v>
      </c>
      <c r="Q5194" s="141" t="s">
        <v>65</v>
      </c>
      <c r="R5194" s="141" t="s">
        <v>57</v>
      </c>
      <c r="S5194" s="141" t="s">
        <v>1206</v>
      </c>
      <c r="T5194" s="227">
        <v>2.488</v>
      </c>
      <c r="U5194" s="146">
        <v>46477</v>
      </c>
      <c r="V5194" s="208">
        <v>3.0000000000000001E-3</v>
      </c>
      <c r="W5194" s="209">
        <v>3.1800000000000002E-2</v>
      </c>
      <c r="X5194" s="141" t="s">
        <v>636</v>
      </c>
      <c r="Y5194" s="141"/>
      <c r="Z5194" s="148">
        <v>445766</v>
      </c>
      <c r="AA5194" s="148">
        <v>1</v>
      </c>
      <c r="AB5194" s="148">
        <v>103.74</v>
      </c>
      <c r="AC5194" s="148">
        <v>0</v>
      </c>
      <c r="AD5194" s="148">
        <v>462.43765000000002</v>
      </c>
      <c r="AE5194" s="151"/>
      <c r="AF5194" s="151"/>
      <c r="AG5194" s="141" t="s">
        <v>17</v>
      </c>
      <c r="AH5194" s="229">
        <v>8.7645694E-4</v>
      </c>
      <c r="AI5194" s="229">
        <v>2.1572762392773354E-3</v>
      </c>
      <c r="AJ5194" s="229">
        <v>1.0263422940000001E-3</v>
      </c>
    </row>
    <row r="5195" spans="1:36" ht="13.5" thickBot="1">
      <c r="A5195" s="153">
        <v>8694</v>
      </c>
      <c r="B5195" s="153">
        <v>14342</v>
      </c>
      <c r="C5195" s="141" t="s">
        <v>3407</v>
      </c>
      <c r="D5195" s="141">
        <v>512882747</v>
      </c>
      <c r="E5195" s="141" t="s">
        <v>429</v>
      </c>
      <c r="F5195" s="141" t="s">
        <v>3408</v>
      </c>
      <c r="G5195" s="141" t="s">
        <v>3409</v>
      </c>
      <c r="H5195" s="141" t="s">
        <v>76</v>
      </c>
      <c r="I5195" s="141" t="s">
        <v>229</v>
      </c>
      <c r="J5195" s="141" t="s">
        <v>53</v>
      </c>
      <c r="K5195" s="141" t="s">
        <v>53</v>
      </c>
      <c r="L5195" s="141" t="s">
        <v>821</v>
      </c>
      <c r="M5195" s="141" t="s">
        <v>311</v>
      </c>
      <c r="N5195" s="141" t="s">
        <v>647</v>
      </c>
      <c r="O5195" s="141" t="s">
        <v>62</v>
      </c>
      <c r="P5195" s="141" t="s">
        <v>298</v>
      </c>
      <c r="Q5195" s="141" t="s">
        <v>298</v>
      </c>
      <c r="R5195" s="141" t="s">
        <v>57</v>
      </c>
      <c r="S5195" s="141" t="s">
        <v>1206</v>
      </c>
      <c r="T5195" s="227">
        <v>2.1040000000000001</v>
      </c>
      <c r="U5195" s="146">
        <v>46752</v>
      </c>
      <c r="V5195" s="208">
        <v>2.9499999999999998E-2</v>
      </c>
      <c r="W5195" s="209">
        <v>3.6299999999999999E-2</v>
      </c>
      <c r="X5195" s="141" t="s">
        <v>636</v>
      </c>
      <c r="Y5195" s="141"/>
      <c r="Z5195" s="148">
        <v>995042</v>
      </c>
      <c r="AA5195" s="148">
        <v>1</v>
      </c>
      <c r="AB5195" s="148">
        <v>110</v>
      </c>
      <c r="AC5195" s="148">
        <v>0</v>
      </c>
      <c r="AD5195" s="148">
        <v>1094.5462</v>
      </c>
      <c r="AE5195" s="151"/>
      <c r="AF5195" s="151"/>
      <c r="AG5195" s="141" t="s">
        <v>17</v>
      </c>
      <c r="AH5195" s="229">
        <v>4.4129563360000004E-3</v>
      </c>
      <c r="AI5195" s="229">
        <v>5.1060689155636397E-3</v>
      </c>
      <c r="AJ5195" s="229">
        <v>2.4292551830000001E-3</v>
      </c>
    </row>
    <row r="5196" spans="1:36" ht="13.5" thickBot="1">
      <c r="A5196" s="153">
        <v>8694</v>
      </c>
      <c r="B5196" s="153">
        <v>14342</v>
      </c>
      <c r="C5196" s="141" t="s">
        <v>1568</v>
      </c>
      <c r="D5196" s="141">
        <v>513978635</v>
      </c>
      <c r="E5196" s="141" t="s">
        <v>429</v>
      </c>
      <c r="F5196" s="141" t="s">
        <v>1569</v>
      </c>
      <c r="G5196" s="141" t="s">
        <v>3411</v>
      </c>
      <c r="H5196" s="141" t="s">
        <v>76</v>
      </c>
      <c r="I5196" s="141" t="s">
        <v>228</v>
      </c>
      <c r="J5196" s="141" t="s">
        <v>53</v>
      </c>
      <c r="K5196" s="141" t="s">
        <v>53</v>
      </c>
      <c r="L5196" s="141" t="s">
        <v>821</v>
      </c>
      <c r="M5196" s="141" t="s">
        <v>311</v>
      </c>
      <c r="N5196" s="141" t="s">
        <v>259</v>
      </c>
      <c r="O5196" s="141" t="s">
        <v>62</v>
      </c>
      <c r="P5196" s="141" t="s">
        <v>298</v>
      </c>
      <c r="Q5196" s="141" t="s">
        <v>298</v>
      </c>
      <c r="R5196" s="141" t="s">
        <v>57</v>
      </c>
      <c r="S5196" s="141" t="s">
        <v>1206</v>
      </c>
      <c r="T5196" s="227">
        <v>2.226</v>
      </c>
      <c r="U5196" s="146">
        <v>46752</v>
      </c>
      <c r="V5196" s="208">
        <v>5.2999999999999999E-2</v>
      </c>
      <c r="W5196" s="209">
        <v>7.6300000000000007E-2</v>
      </c>
      <c r="X5196" s="141" t="s">
        <v>636</v>
      </c>
      <c r="Y5196" s="141"/>
      <c r="Z5196" s="148">
        <v>1306500</v>
      </c>
      <c r="AA5196" s="148">
        <v>1</v>
      </c>
      <c r="AB5196" s="148">
        <v>96.62</v>
      </c>
      <c r="AC5196" s="148">
        <v>0</v>
      </c>
      <c r="AD5196" s="148">
        <v>1262.3403000000001</v>
      </c>
      <c r="AE5196" s="151"/>
      <c r="AF5196" s="151"/>
      <c r="AG5196" s="141" t="s">
        <v>17</v>
      </c>
      <c r="AH5196" s="229">
        <v>4.3550000000000004E-3</v>
      </c>
      <c r="AI5196" s="229">
        <v>5.8888300618953138E-3</v>
      </c>
      <c r="AJ5196" s="229">
        <v>2.8016603749999999E-3</v>
      </c>
    </row>
    <row r="5197" spans="1:36" ht="13.5" thickBot="1">
      <c r="A5197" s="153">
        <v>8694</v>
      </c>
      <c r="B5197" s="153">
        <v>14342</v>
      </c>
      <c r="C5197" s="141" t="s">
        <v>1574</v>
      </c>
      <c r="D5197" s="141">
        <v>513201582</v>
      </c>
      <c r="E5197" s="141" t="s">
        <v>429</v>
      </c>
      <c r="F5197" s="141" t="s">
        <v>1575</v>
      </c>
      <c r="G5197" s="141" t="s">
        <v>3414</v>
      </c>
      <c r="H5197" s="141" t="s">
        <v>76</v>
      </c>
      <c r="I5197" s="141" t="s">
        <v>228</v>
      </c>
      <c r="J5197" s="141" t="s">
        <v>53</v>
      </c>
      <c r="K5197" s="141" t="s">
        <v>53</v>
      </c>
      <c r="L5197" s="141" t="s">
        <v>54</v>
      </c>
      <c r="M5197" s="141" t="s">
        <v>311</v>
      </c>
      <c r="N5197" s="141" t="s">
        <v>140</v>
      </c>
      <c r="O5197" s="141" t="s">
        <v>62</v>
      </c>
      <c r="P5197" s="141" t="s">
        <v>298</v>
      </c>
      <c r="Q5197" s="141" t="s">
        <v>298</v>
      </c>
      <c r="R5197" s="141" t="s">
        <v>57</v>
      </c>
      <c r="S5197" s="141" t="s">
        <v>1206</v>
      </c>
      <c r="T5197" s="227">
        <v>1.585</v>
      </c>
      <c r="U5197" s="146">
        <v>46538</v>
      </c>
      <c r="V5197" s="208">
        <v>0.06</v>
      </c>
      <c r="W5197" s="209">
        <v>6.3100000000000003E-2</v>
      </c>
      <c r="X5197" s="141" t="s">
        <v>636</v>
      </c>
      <c r="Y5197" s="141"/>
      <c r="Z5197" s="148">
        <v>800000</v>
      </c>
      <c r="AA5197" s="148">
        <v>1</v>
      </c>
      <c r="AB5197" s="148">
        <v>100.6656</v>
      </c>
      <c r="AC5197" s="148">
        <v>0</v>
      </c>
      <c r="AD5197" s="148">
        <v>805.32479999999998</v>
      </c>
      <c r="AE5197" s="151"/>
      <c r="AF5197" s="151"/>
      <c r="AG5197" s="141" t="s">
        <v>17</v>
      </c>
      <c r="AH5197" s="229">
        <v>1.0665315726E-2</v>
      </c>
      <c r="AI5197" s="229">
        <v>3.7568482063274305E-3</v>
      </c>
      <c r="AJ5197" s="229">
        <v>1.7873520959999999E-3</v>
      </c>
    </row>
    <row r="5198" spans="1:36" ht="13.5" thickBot="1">
      <c r="A5198" s="153">
        <v>8694</v>
      </c>
      <c r="B5198" s="153">
        <v>14342</v>
      </c>
      <c r="C5198" s="141" t="s">
        <v>1430</v>
      </c>
      <c r="D5198" s="141">
        <v>1838863</v>
      </c>
      <c r="E5198" s="141" t="s">
        <v>430</v>
      </c>
      <c r="F5198" s="141" t="s">
        <v>1581</v>
      </c>
      <c r="G5198" s="141" t="s">
        <v>3418</v>
      </c>
      <c r="H5198" s="141" t="s">
        <v>76</v>
      </c>
      <c r="I5198" s="141" t="s">
        <v>228</v>
      </c>
      <c r="J5198" s="141" t="s">
        <v>53</v>
      </c>
      <c r="K5198" s="141" t="s">
        <v>314</v>
      </c>
      <c r="L5198" s="141" t="s">
        <v>821</v>
      </c>
      <c r="M5198" s="141" t="s">
        <v>311</v>
      </c>
      <c r="N5198" s="141" t="s">
        <v>652</v>
      </c>
      <c r="O5198" s="141" t="s">
        <v>62</v>
      </c>
      <c r="P5198" s="141" t="s">
        <v>1280</v>
      </c>
      <c r="Q5198" s="141" t="s">
        <v>65</v>
      </c>
      <c r="R5198" s="141" t="s">
        <v>57</v>
      </c>
      <c r="S5198" s="141" t="s">
        <v>1206</v>
      </c>
      <c r="T5198" s="227">
        <v>2.5049999999999999</v>
      </c>
      <c r="U5198" s="146">
        <v>47361</v>
      </c>
      <c r="V5198" s="208">
        <v>7.2400000000000006E-2</v>
      </c>
      <c r="W5198" s="209">
        <v>7.2999999999999995E-2</v>
      </c>
      <c r="X5198" s="141" t="s">
        <v>636</v>
      </c>
      <c r="Y5198" s="141"/>
      <c r="Z5198" s="148">
        <v>893362.27</v>
      </c>
      <c r="AA5198" s="148">
        <v>1</v>
      </c>
      <c r="AB5198" s="148">
        <v>100.76</v>
      </c>
      <c r="AC5198" s="148">
        <v>0</v>
      </c>
      <c r="AD5198" s="148">
        <v>900.15182000000004</v>
      </c>
      <c r="AE5198" s="151"/>
      <c r="AF5198" s="151"/>
      <c r="AG5198" s="141" t="s">
        <v>17</v>
      </c>
      <c r="AH5198" s="229">
        <v>1.696672477E-3</v>
      </c>
      <c r="AI5198" s="229">
        <v>4.1992171983147326E-3</v>
      </c>
      <c r="AJ5198" s="229">
        <v>1.9978128599999999E-3</v>
      </c>
    </row>
    <row r="5199" spans="1:36" ht="13.5" thickBot="1">
      <c r="A5199" s="153">
        <v>8694</v>
      </c>
      <c r="B5199" s="153">
        <v>14342</v>
      </c>
      <c r="C5199" s="141" t="s">
        <v>1589</v>
      </c>
      <c r="D5199" s="141">
        <v>511519829</v>
      </c>
      <c r="E5199" s="141" t="s">
        <v>429</v>
      </c>
      <c r="F5199" s="141" t="s">
        <v>1590</v>
      </c>
      <c r="G5199" s="141" t="s">
        <v>3425</v>
      </c>
      <c r="H5199" s="141" t="s">
        <v>76</v>
      </c>
      <c r="I5199" s="141" t="s">
        <v>229</v>
      </c>
      <c r="J5199" s="141" t="s">
        <v>53</v>
      </c>
      <c r="K5199" s="141" t="s">
        <v>53</v>
      </c>
      <c r="L5199" s="141" t="s">
        <v>821</v>
      </c>
      <c r="M5199" s="141" t="s">
        <v>311</v>
      </c>
      <c r="N5199" s="141" t="s">
        <v>651</v>
      </c>
      <c r="O5199" s="141" t="s">
        <v>62</v>
      </c>
      <c r="P5199" s="141" t="s">
        <v>298</v>
      </c>
      <c r="Q5199" s="141" t="s">
        <v>298</v>
      </c>
      <c r="R5199" s="141" t="s">
        <v>57</v>
      </c>
      <c r="S5199" s="141" t="s">
        <v>1206</v>
      </c>
      <c r="T5199" s="227">
        <v>2.1419999999999999</v>
      </c>
      <c r="U5199" s="146">
        <v>46387</v>
      </c>
      <c r="V5199" s="208">
        <v>3.4299999999999997E-2</v>
      </c>
      <c r="W5199" s="209">
        <v>3.78E-2</v>
      </c>
      <c r="X5199" s="141" t="s">
        <v>636</v>
      </c>
      <c r="Y5199" s="141"/>
      <c r="Z5199" s="148">
        <v>883200</v>
      </c>
      <c r="AA5199" s="148">
        <v>1</v>
      </c>
      <c r="AB5199" s="148">
        <v>108.1</v>
      </c>
      <c r="AC5199" s="148">
        <v>0</v>
      </c>
      <c r="AD5199" s="148">
        <v>954.73919999999998</v>
      </c>
      <c r="AE5199" s="151"/>
      <c r="AF5199" s="151"/>
      <c r="AG5199" s="141" t="s">
        <v>17</v>
      </c>
      <c r="AH5199" s="229">
        <v>1.330120481E-3</v>
      </c>
      <c r="AI5199" s="229">
        <v>4.4538678692503768E-3</v>
      </c>
      <c r="AJ5199" s="229">
        <v>2.1189650560000002E-3</v>
      </c>
    </row>
    <row r="5200" spans="1:36" ht="13.5" thickBot="1">
      <c r="A5200" s="153">
        <v>8694</v>
      </c>
      <c r="B5200" s="153">
        <v>14342</v>
      </c>
      <c r="C5200" s="141" t="s">
        <v>1204</v>
      </c>
      <c r="D5200" s="141">
        <v>520000118</v>
      </c>
      <c r="E5200" s="141" t="s">
        <v>429</v>
      </c>
      <c r="F5200" s="141" t="s">
        <v>1601</v>
      </c>
      <c r="G5200" s="141" t="s">
        <v>3432</v>
      </c>
      <c r="H5200" s="141" t="s">
        <v>76</v>
      </c>
      <c r="I5200" s="141" t="s">
        <v>229</v>
      </c>
      <c r="J5200" s="141" t="s">
        <v>53</v>
      </c>
      <c r="K5200" s="141" t="s">
        <v>53</v>
      </c>
      <c r="L5200" s="141" t="s">
        <v>821</v>
      </c>
      <c r="M5200" s="141" t="s">
        <v>311</v>
      </c>
      <c r="N5200" s="141" t="s">
        <v>256</v>
      </c>
      <c r="O5200" s="141" t="s">
        <v>62</v>
      </c>
      <c r="P5200" s="141" t="s">
        <v>1205</v>
      </c>
      <c r="Q5200" s="141" t="s">
        <v>65</v>
      </c>
      <c r="R5200" s="141" t="s">
        <v>57</v>
      </c>
      <c r="S5200" s="141" t="s">
        <v>1206</v>
      </c>
      <c r="T5200" s="227">
        <v>3.9140000000000001</v>
      </c>
      <c r="U5200" s="146">
        <v>48547</v>
      </c>
      <c r="V5200" s="208">
        <v>1.3899999999999999E-2</v>
      </c>
      <c r="W5200" s="209">
        <v>2.4799999999999999E-2</v>
      </c>
      <c r="X5200" s="141" t="s">
        <v>636</v>
      </c>
      <c r="Y5200" s="141"/>
      <c r="Z5200" s="148">
        <v>125600</v>
      </c>
      <c r="AA5200" s="148">
        <v>1</v>
      </c>
      <c r="AB5200" s="148">
        <v>103.84</v>
      </c>
      <c r="AC5200" s="148">
        <v>0</v>
      </c>
      <c r="AD5200" s="148">
        <v>130.42303999999999</v>
      </c>
      <c r="AE5200" s="151"/>
      <c r="AF5200" s="151"/>
      <c r="AG5200" s="141" t="s">
        <v>17</v>
      </c>
      <c r="AH5200" s="229">
        <v>6.9777777777777804E-5</v>
      </c>
      <c r="AI5200" s="229">
        <v>6.0842477952718042E-4</v>
      </c>
      <c r="AJ5200" s="229">
        <v>2.8946320000000002E-4</v>
      </c>
    </row>
    <row r="5201" spans="1:36" ht="13.5" thickBot="1">
      <c r="A5201" s="153">
        <v>8694</v>
      </c>
      <c r="B5201" s="153">
        <v>14342</v>
      </c>
      <c r="C5201" s="141" t="s">
        <v>1602</v>
      </c>
      <c r="D5201" s="141">
        <v>520020116</v>
      </c>
      <c r="E5201" s="141" t="s">
        <v>429</v>
      </c>
      <c r="F5201" s="141" t="s">
        <v>1603</v>
      </c>
      <c r="G5201" s="141" t="s">
        <v>3433</v>
      </c>
      <c r="H5201" s="141" t="s">
        <v>76</v>
      </c>
      <c r="I5201" s="141" t="s">
        <v>229</v>
      </c>
      <c r="J5201" s="141" t="s">
        <v>53</v>
      </c>
      <c r="K5201" s="141" t="s">
        <v>53</v>
      </c>
      <c r="L5201" s="141" t="s">
        <v>821</v>
      </c>
      <c r="M5201" s="141" t="s">
        <v>311</v>
      </c>
      <c r="N5201" s="141" t="s">
        <v>651</v>
      </c>
      <c r="O5201" s="141" t="s">
        <v>62</v>
      </c>
      <c r="P5201" s="141" t="s">
        <v>1280</v>
      </c>
      <c r="Q5201" s="141" t="s">
        <v>65</v>
      </c>
      <c r="R5201" s="141" t="s">
        <v>57</v>
      </c>
      <c r="S5201" s="141" t="s">
        <v>1206</v>
      </c>
      <c r="T5201" s="227">
        <v>3.1960000000000002</v>
      </c>
      <c r="U5201" s="146">
        <v>47483</v>
      </c>
      <c r="V5201" s="208">
        <v>2.7E-2</v>
      </c>
      <c r="W5201" s="209">
        <v>3.32E-2</v>
      </c>
      <c r="X5201" s="141" t="s">
        <v>636</v>
      </c>
      <c r="Y5201" s="141"/>
      <c r="Z5201" s="148">
        <v>207663</v>
      </c>
      <c r="AA5201" s="148">
        <v>1</v>
      </c>
      <c r="AB5201" s="148">
        <v>105.81</v>
      </c>
      <c r="AC5201" s="148">
        <v>0</v>
      </c>
      <c r="AD5201" s="148">
        <v>219.72821999999999</v>
      </c>
      <c r="AE5201" s="151"/>
      <c r="AF5201" s="151"/>
      <c r="AG5201" s="141" t="s">
        <v>17</v>
      </c>
      <c r="AH5201" s="229">
        <v>4.7453246599999998E-4</v>
      </c>
      <c r="AI5201" s="229">
        <v>1.0250343329629473E-3</v>
      </c>
      <c r="AJ5201" s="229">
        <v>4.8766869500000001E-4</v>
      </c>
    </row>
    <row r="5202" spans="1:36" ht="13.5" thickBot="1">
      <c r="A5202" s="153">
        <v>8694</v>
      </c>
      <c r="B5202" s="153">
        <v>14342</v>
      </c>
      <c r="C5202" s="141" t="s">
        <v>1321</v>
      </c>
      <c r="D5202" s="141">
        <v>520032046</v>
      </c>
      <c r="E5202" s="141" t="s">
        <v>429</v>
      </c>
      <c r="F5202" s="141" t="s">
        <v>1605</v>
      </c>
      <c r="G5202" s="141" t="s">
        <v>3435</v>
      </c>
      <c r="H5202" s="141" t="s">
        <v>76</v>
      </c>
      <c r="I5202" s="141" t="s">
        <v>229</v>
      </c>
      <c r="J5202" s="141" t="s">
        <v>53</v>
      </c>
      <c r="K5202" s="141" t="s">
        <v>53</v>
      </c>
      <c r="L5202" s="141" t="s">
        <v>821</v>
      </c>
      <c r="M5202" s="141" t="s">
        <v>311</v>
      </c>
      <c r="N5202" s="141" t="s">
        <v>256</v>
      </c>
      <c r="O5202" s="141" t="s">
        <v>62</v>
      </c>
      <c r="P5202" s="141" t="s">
        <v>1205</v>
      </c>
      <c r="Q5202" s="141" t="s">
        <v>65</v>
      </c>
      <c r="R5202" s="141" t="s">
        <v>57</v>
      </c>
      <c r="S5202" s="141" t="s">
        <v>1206</v>
      </c>
      <c r="T5202" s="227">
        <v>3.4809999999999999</v>
      </c>
      <c r="U5202" s="146">
        <v>48190</v>
      </c>
      <c r="V5202" s="208">
        <v>1.6400000000000001E-2</v>
      </c>
      <c r="W5202" s="209">
        <v>2.4500000000000001E-2</v>
      </c>
      <c r="X5202" s="141" t="s">
        <v>636</v>
      </c>
      <c r="Y5202" s="141"/>
      <c r="Z5202" s="148">
        <v>840000</v>
      </c>
      <c r="AA5202" s="148">
        <v>1</v>
      </c>
      <c r="AB5202" s="148">
        <v>105.53</v>
      </c>
      <c r="AC5202" s="148">
        <v>0</v>
      </c>
      <c r="AD5202" s="148">
        <v>886.452</v>
      </c>
      <c r="AE5202" s="151"/>
      <c r="AF5202" s="151"/>
      <c r="AG5202" s="141" t="s">
        <v>17</v>
      </c>
      <c r="AH5202" s="229">
        <v>7.8098197300000005E-4</v>
      </c>
      <c r="AI5202" s="229">
        <v>4.1353074016786317E-3</v>
      </c>
      <c r="AJ5202" s="229">
        <v>1.9674072379999999E-3</v>
      </c>
    </row>
    <row r="5203" spans="1:36" ht="13.5" thickBot="1">
      <c r="A5203" s="153">
        <v>8694</v>
      </c>
      <c r="B5203" s="153">
        <v>14342</v>
      </c>
      <c r="C5203" s="141" t="s">
        <v>1616</v>
      </c>
      <c r="D5203" s="141">
        <v>520034372</v>
      </c>
      <c r="E5203" s="141" t="s">
        <v>429</v>
      </c>
      <c r="F5203" s="141" t="s">
        <v>1617</v>
      </c>
      <c r="G5203" s="141" t="s">
        <v>3445</v>
      </c>
      <c r="H5203" s="141" t="s">
        <v>76</v>
      </c>
      <c r="I5203" s="141" t="s">
        <v>228</v>
      </c>
      <c r="J5203" s="141" t="s">
        <v>53</v>
      </c>
      <c r="K5203" s="141" t="s">
        <v>53</v>
      </c>
      <c r="L5203" s="141" t="s">
        <v>821</v>
      </c>
      <c r="M5203" s="141" t="s">
        <v>311</v>
      </c>
      <c r="N5203" s="141" t="s">
        <v>258</v>
      </c>
      <c r="O5203" s="141" t="s">
        <v>62</v>
      </c>
      <c r="P5203" s="141" t="s">
        <v>1310</v>
      </c>
      <c r="Q5203" s="141" t="s">
        <v>65</v>
      </c>
      <c r="R5203" s="141" t="s">
        <v>57</v>
      </c>
      <c r="S5203" s="141" t="s">
        <v>1206</v>
      </c>
      <c r="T5203" s="227">
        <v>3.3050000000000002</v>
      </c>
      <c r="U5203" s="146">
        <v>48203</v>
      </c>
      <c r="V5203" s="208">
        <v>4.5600000000000002E-2</v>
      </c>
      <c r="W5203" s="209">
        <v>5.8299999999999998E-2</v>
      </c>
      <c r="X5203" s="141" t="s">
        <v>636</v>
      </c>
      <c r="Y5203" s="141"/>
      <c r="Z5203" s="148">
        <v>4603347.74</v>
      </c>
      <c r="AA5203" s="148">
        <v>1</v>
      </c>
      <c r="AB5203" s="148">
        <v>96.43</v>
      </c>
      <c r="AC5203" s="148">
        <v>0</v>
      </c>
      <c r="AD5203" s="148">
        <v>4439.0082300000004</v>
      </c>
      <c r="AE5203" s="151"/>
      <c r="AF5203" s="151"/>
      <c r="AG5203" s="141" t="s">
        <v>17</v>
      </c>
      <c r="AH5203" s="229">
        <v>6.6720373060000001E-3</v>
      </c>
      <c r="AI5203" s="229">
        <v>2.0708017568499323E-2</v>
      </c>
      <c r="AJ5203" s="229">
        <v>9.8520133309999997E-3</v>
      </c>
    </row>
    <row r="5204" spans="1:36" ht="13.5" thickBot="1">
      <c r="A5204" s="153">
        <v>8694</v>
      </c>
      <c r="B5204" s="153">
        <v>14342</v>
      </c>
      <c r="C5204" s="141" t="s">
        <v>1616</v>
      </c>
      <c r="D5204" s="141">
        <v>520034372</v>
      </c>
      <c r="E5204" s="141" t="s">
        <v>429</v>
      </c>
      <c r="F5204" s="141" t="s">
        <v>1618</v>
      </c>
      <c r="G5204" s="141" t="s">
        <v>3446</v>
      </c>
      <c r="H5204" s="141" t="s">
        <v>76</v>
      </c>
      <c r="I5204" s="141" t="s">
        <v>229</v>
      </c>
      <c r="J5204" s="141" t="s">
        <v>53</v>
      </c>
      <c r="K5204" s="141" t="s">
        <v>53</v>
      </c>
      <c r="L5204" s="141" t="s">
        <v>821</v>
      </c>
      <c r="M5204" s="141" t="s">
        <v>311</v>
      </c>
      <c r="N5204" s="141" t="s">
        <v>258</v>
      </c>
      <c r="O5204" s="141" t="s">
        <v>62</v>
      </c>
      <c r="P5204" s="141" t="s">
        <v>1310</v>
      </c>
      <c r="Q5204" s="141" t="s">
        <v>65</v>
      </c>
      <c r="R5204" s="141" t="s">
        <v>57</v>
      </c>
      <c r="S5204" s="141" t="s">
        <v>1206</v>
      </c>
      <c r="T5204" s="227">
        <v>3.5</v>
      </c>
      <c r="U5204" s="146">
        <v>48203</v>
      </c>
      <c r="V5204" s="208">
        <v>2.1999999999999999E-2</v>
      </c>
      <c r="W5204" s="209">
        <v>3.04E-2</v>
      </c>
      <c r="X5204" s="141" t="s">
        <v>636</v>
      </c>
      <c r="Y5204" s="141"/>
      <c r="Z5204" s="148">
        <v>4350000.51</v>
      </c>
      <c r="AA5204" s="148">
        <v>1</v>
      </c>
      <c r="AB5204" s="148">
        <v>103.8</v>
      </c>
      <c r="AC5204" s="148">
        <v>0</v>
      </c>
      <c r="AD5204" s="148">
        <v>4515.3005300000004</v>
      </c>
      <c r="AE5204" s="151"/>
      <c r="AF5204" s="151"/>
      <c r="AG5204" s="141" t="s">
        <v>17</v>
      </c>
      <c r="AH5204" s="229">
        <v>6.7725464919999997E-3</v>
      </c>
      <c r="AI5204" s="229">
        <v>2.1063921907235193E-2</v>
      </c>
      <c r="AJ5204" s="229">
        <v>1.0021337809999999E-2</v>
      </c>
    </row>
    <row r="5205" spans="1:36" ht="13.5" thickBot="1">
      <c r="A5205" s="153">
        <v>8694</v>
      </c>
      <c r="B5205" s="153">
        <v>14342</v>
      </c>
      <c r="C5205" s="141" t="s">
        <v>1557</v>
      </c>
      <c r="D5205" s="141">
        <v>516269248</v>
      </c>
      <c r="E5205" s="141" t="s">
        <v>429</v>
      </c>
      <c r="F5205" s="141" t="s">
        <v>1639</v>
      </c>
      <c r="G5205" s="141" t="s">
        <v>3459</v>
      </c>
      <c r="H5205" s="141" t="s">
        <v>76</v>
      </c>
      <c r="I5205" s="141" t="s">
        <v>229</v>
      </c>
      <c r="J5205" s="141" t="s">
        <v>53</v>
      </c>
      <c r="K5205" s="141" t="s">
        <v>53</v>
      </c>
      <c r="L5205" s="141" t="s">
        <v>821</v>
      </c>
      <c r="M5205" s="141" t="s">
        <v>311</v>
      </c>
      <c r="N5205" s="141" t="s">
        <v>156</v>
      </c>
      <c r="O5205" s="141" t="s">
        <v>62</v>
      </c>
      <c r="P5205" s="141" t="s">
        <v>1447</v>
      </c>
      <c r="Q5205" s="141" t="s">
        <v>1294</v>
      </c>
      <c r="R5205" s="141" t="s">
        <v>57</v>
      </c>
      <c r="S5205" s="141" t="s">
        <v>1206</v>
      </c>
      <c r="T5205" s="227">
        <v>5.98</v>
      </c>
      <c r="U5205" s="146">
        <v>49218</v>
      </c>
      <c r="V5205" s="208">
        <v>3.3000000000000002E-2</v>
      </c>
      <c r="W5205" s="209">
        <v>4.2599999999999999E-2</v>
      </c>
      <c r="X5205" s="141" t="s">
        <v>636</v>
      </c>
      <c r="Y5205" s="141"/>
      <c r="Z5205" s="148">
        <v>501447.37</v>
      </c>
      <c r="AA5205" s="148">
        <v>1</v>
      </c>
      <c r="AB5205" s="148">
        <v>101.08</v>
      </c>
      <c r="AC5205" s="148">
        <v>0</v>
      </c>
      <c r="AD5205" s="148">
        <v>506.863</v>
      </c>
      <c r="AE5205" s="151"/>
      <c r="AF5205" s="151"/>
      <c r="AG5205" s="141" t="s">
        <v>17</v>
      </c>
      <c r="AH5205" s="229">
        <v>4.1132500600000001E-4</v>
      </c>
      <c r="AI5205" s="229">
        <v>2.3645209391338008E-3</v>
      </c>
      <c r="AJ5205" s="229">
        <v>1.1249407010000001E-3</v>
      </c>
    </row>
    <row r="5206" spans="1:36" ht="13.5" thickBot="1">
      <c r="A5206" s="153">
        <v>8694</v>
      </c>
      <c r="B5206" s="153">
        <v>14342</v>
      </c>
      <c r="C5206" s="141" t="s">
        <v>1640</v>
      </c>
      <c r="D5206" s="141">
        <v>520025438</v>
      </c>
      <c r="E5206" s="141" t="s">
        <v>429</v>
      </c>
      <c r="F5206" s="141" t="s">
        <v>1641</v>
      </c>
      <c r="G5206" s="141" t="s">
        <v>3460</v>
      </c>
      <c r="H5206" s="141" t="s">
        <v>76</v>
      </c>
      <c r="I5206" s="141" t="s">
        <v>229</v>
      </c>
      <c r="J5206" s="141" t="s">
        <v>53</v>
      </c>
      <c r="K5206" s="141" t="s">
        <v>53</v>
      </c>
      <c r="L5206" s="141" t="s">
        <v>54</v>
      </c>
      <c r="M5206" s="141" t="s">
        <v>311</v>
      </c>
      <c r="N5206" s="141" t="s">
        <v>651</v>
      </c>
      <c r="O5206" s="141" t="s">
        <v>62</v>
      </c>
      <c r="P5206" s="141" t="s">
        <v>298</v>
      </c>
      <c r="Q5206" s="141" t="s">
        <v>298</v>
      </c>
      <c r="R5206" s="141" t="s">
        <v>57</v>
      </c>
      <c r="S5206" s="141" t="s">
        <v>1206</v>
      </c>
      <c r="T5206" s="227">
        <v>4.0460000000000003</v>
      </c>
      <c r="U5206" s="146">
        <v>47300</v>
      </c>
      <c r="V5206" s="208">
        <v>3.6200000000000003E-2</v>
      </c>
      <c r="W5206" s="209">
        <v>3.9E-2</v>
      </c>
      <c r="X5206" s="141" t="s">
        <v>636</v>
      </c>
      <c r="Y5206" s="141"/>
      <c r="Z5206" s="148">
        <v>2610000</v>
      </c>
      <c r="AA5206" s="148">
        <v>1</v>
      </c>
      <c r="AB5206" s="148">
        <v>103.65</v>
      </c>
      <c r="AC5206" s="148">
        <v>0</v>
      </c>
      <c r="AD5206" s="148">
        <v>2705.2649999999999</v>
      </c>
      <c r="AE5206" s="151"/>
      <c r="AF5206" s="151"/>
      <c r="AG5206" s="141" t="s">
        <v>17</v>
      </c>
      <c r="AH5206" s="229">
        <v>1.393432969E-3</v>
      </c>
      <c r="AI5206" s="229">
        <v>1.2620088146907156E-2</v>
      </c>
      <c r="AJ5206" s="229">
        <v>6.0041129600000003E-3</v>
      </c>
    </row>
    <row r="5207" spans="1:36" ht="13.5" thickBot="1">
      <c r="A5207" s="153">
        <v>8694</v>
      </c>
      <c r="B5207" s="153">
        <v>14342</v>
      </c>
      <c r="C5207" s="141" t="s">
        <v>1326</v>
      </c>
      <c r="D5207" s="141">
        <v>520037789</v>
      </c>
      <c r="E5207" s="141" t="s">
        <v>429</v>
      </c>
      <c r="F5207" s="141" t="s">
        <v>1646</v>
      </c>
      <c r="G5207" s="141" t="s">
        <v>3464</v>
      </c>
      <c r="H5207" s="141" t="s">
        <v>76</v>
      </c>
      <c r="I5207" s="141" t="s">
        <v>229</v>
      </c>
      <c r="J5207" s="141" t="s">
        <v>53</v>
      </c>
      <c r="K5207" s="141" t="s">
        <v>53</v>
      </c>
      <c r="L5207" s="141" t="s">
        <v>821</v>
      </c>
      <c r="M5207" s="141" t="s">
        <v>311</v>
      </c>
      <c r="N5207" s="141" t="s">
        <v>651</v>
      </c>
      <c r="O5207" s="141" t="s">
        <v>62</v>
      </c>
      <c r="P5207" s="141" t="s">
        <v>1310</v>
      </c>
      <c r="Q5207" s="141" t="s">
        <v>65</v>
      </c>
      <c r="R5207" s="141" t="s">
        <v>57</v>
      </c>
      <c r="S5207" s="141" t="s">
        <v>1206</v>
      </c>
      <c r="T5207" s="227">
        <v>6.0670000000000002</v>
      </c>
      <c r="U5207" s="146">
        <v>50041</v>
      </c>
      <c r="V5207" s="208">
        <v>3.61E-2</v>
      </c>
      <c r="W5207" s="209">
        <v>3.4599999999999999E-2</v>
      </c>
      <c r="X5207" s="141" t="s">
        <v>636</v>
      </c>
      <c r="Y5207" s="141"/>
      <c r="Z5207" s="148">
        <v>845450</v>
      </c>
      <c r="AA5207" s="148">
        <v>1</v>
      </c>
      <c r="AB5207" s="148">
        <v>107.95</v>
      </c>
      <c r="AC5207" s="148">
        <v>0</v>
      </c>
      <c r="AD5207" s="148">
        <v>912.66327000000001</v>
      </c>
      <c r="AE5207" s="151"/>
      <c r="AF5207" s="151"/>
      <c r="AG5207" s="141" t="s">
        <v>17</v>
      </c>
      <c r="AH5207" s="229">
        <v>7.9129368699999995E-4</v>
      </c>
      <c r="AI5207" s="229">
        <v>4.2575832370745663E-3</v>
      </c>
      <c r="AJ5207" s="229">
        <v>2.0255809939999998E-3</v>
      </c>
    </row>
    <row r="5208" spans="1:36" ht="13.5" thickBot="1">
      <c r="A5208" s="153">
        <v>8694</v>
      </c>
      <c r="B5208" s="153">
        <v>14342</v>
      </c>
      <c r="C5208" s="141" t="s">
        <v>1654</v>
      </c>
      <c r="D5208" s="141">
        <v>520000472</v>
      </c>
      <c r="E5208" s="141" t="s">
        <v>429</v>
      </c>
      <c r="F5208" s="141" t="s">
        <v>1655</v>
      </c>
      <c r="G5208" s="141" t="s">
        <v>3470</v>
      </c>
      <c r="H5208" s="141" t="s">
        <v>76</v>
      </c>
      <c r="I5208" s="141" t="s">
        <v>229</v>
      </c>
      <c r="J5208" s="141" t="s">
        <v>53</v>
      </c>
      <c r="K5208" s="141" t="s">
        <v>53</v>
      </c>
      <c r="L5208" s="141" t="s">
        <v>821</v>
      </c>
      <c r="M5208" s="141" t="s">
        <v>311</v>
      </c>
      <c r="N5208" s="141" t="s">
        <v>156</v>
      </c>
      <c r="O5208" s="141" t="s">
        <v>62</v>
      </c>
      <c r="P5208" s="141" t="s">
        <v>1394</v>
      </c>
      <c r="Q5208" s="141" t="s">
        <v>1294</v>
      </c>
      <c r="R5208" s="141" t="s">
        <v>57</v>
      </c>
      <c r="S5208" s="141" t="s">
        <v>1206</v>
      </c>
      <c r="T5208" s="227">
        <v>7.6429999999999998</v>
      </c>
      <c r="U5208" s="146">
        <v>48742</v>
      </c>
      <c r="V5208" s="208">
        <v>0.03</v>
      </c>
      <c r="W5208" s="209">
        <v>3.2599999999999997E-2</v>
      </c>
      <c r="X5208" s="141" t="s">
        <v>636</v>
      </c>
      <c r="Y5208" s="141"/>
      <c r="Z5208" s="148">
        <v>8708000</v>
      </c>
      <c r="AA5208" s="148">
        <v>1</v>
      </c>
      <c r="AB5208" s="148">
        <v>103.71</v>
      </c>
      <c r="AC5208" s="148">
        <v>0</v>
      </c>
      <c r="AD5208" s="148">
        <v>9031.0668000000005</v>
      </c>
      <c r="AE5208" s="151"/>
      <c r="AF5208" s="151"/>
      <c r="AG5208" s="141" t="s">
        <v>17</v>
      </c>
      <c r="AH5208" s="229">
        <v>2.1344162609999999E-3</v>
      </c>
      <c r="AI5208" s="229">
        <v>4.2130016496205271E-2</v>
      </c>
      <c r="AJ5208" s="229">
        <v>2.0043709292E-2</v>
      </c>
    </row>
    <row r="5209" spans="1:36" ht="13.5" thickBot="1">
      <c r="A5209" s="153">
        <v>8694</v>
      </c>
      <c r="B5209" s="153">
        <v>14342</v>
      </c>
      <c r="C5209" s="141" t="s">
        <v>1654</v>
      </c>
      <c r="D5209" s="141">
        <v>520000472</v>
      </c>
      <c r="E5209" s="141" t="s">
        <v>429</v>
      </c>
      <c r="F5209" s="141" t="s">
        <v>1656</v>
      </c>
      <c r="G5209" s="141" t="s">
        <v>3471</v>
      </c>
      <c r="H5209" s="141" t="s">
        <v>76</v>
      </c>
      <c r="I5209" s="141" t="s">
        <v>229</v>
      </c>
      <c r="J5209" s="141" t="s">
        <v>53</v>
      </c>
      <c r="K5209" s="141" t="s">
        <v>53</v>
      </c>
      <c r="L5209" s="141" t="s">
        <v>821</v>
      </c>
      <c r="M5209" s="141" t="s">
        <v>311</v>
      </c>
      <c r="N5209" s="141" t="s">
        <v>156</v>
      </c>
      <c r="O5209" s="141" t="s">
        <v>62</v>
      </c>
      <c r="P5209" s="141" t="s">
        <v>1394</v>
      </c>
      <c r="Q5209" s="141" t="s">
        <v>1294</v>
      </c>
      <c r="R5209" s="141" t="s">
        <v>57</v>
      </c>
      <c r="S5209" s="141" t="s">
        <v>1206</v>
      </c>
      <c r="T5209" s="227">
        <v>10.401999999999999</v>
      </c>
      <c r="U5209" s="146">
        <v>50203</v>
      </c>
      <c r="V5209" s="208">
        <v>3.2000000000000001E-2</v>
      </c>
      <c r="W5209" s="209">
        <v>3.4799999999999998E-2</v>
      </c>
      <c r="X5209" s="141" t="s">
        <v>636</v>
      </c>
      <c r="Y5209" s="141"/>
      <c r="Z5209" s="148">
        <v>4440000</v>
      </c>
      <c r="AA5209" s="148">
        <v>1</v>
      </c>
      <c r="AB5209" s="148">
        <v>102.97</v>
      </c>
      <c r="AC5209" s="148">
        <v>0</v>
      </c>
      <c r="AD5209" s="148">
        <v>4571.8680000000004</v>
      </c>
      <c r="AE5209" s="151"/>
      <c r="AF5209" s="151"/>
      <c r="AG5209" s="141" t="s">
        <v>17</v>
      </c>
      <c r="AH5209" s="229">
        <v>9.0165960099999995E-4</v>
      </c>
      <c r="AI5209" s="229">
        <v>2.1327809717726038E-2</v>
      </c>
      <c r="AJ5209" s="229">
        <v>1.0146884653E-2</v>
      </c>
    </row>
    <row r="5210" spans="1:36" ht="13.5" thickBot="1">
      <c r="A5210" s="153">
        <v>8694</v>
      </c>
      <c r="B5210" s="153">
        <v>14342</v>
      </c>
      <c r="C5210" s="141" t="s">
        <v>1462</v>
      </c>
      <c r="D5210" s="141">
        <v>513432765</v>
      </c>
      <c r="E5210" s="141" t="s">
        <v>429</v>
      </c>
      <c r="F5210" s="141" t="s">
        <v>4233</v>
      </c>
      <c r="G5210" s="141" t="s">
        <v>4205</v>
      </c>
      <c r="H5210" s="141" t="s">
        <v>76</v>
      </c>
      <c r="I5210" s="141" t="s">
        <v>228</v>
      </c>
      <c r="J5210" s="141" t="s">
        <v>53</v>
      </c>
      <c r="K5210" s="141" t="s">
        <v>53</v>
      </c>
      <c r="L5210" s="141" t="s">
        <v>54</v>
      </c>
      <c r="M5210" s="141" t="s">
        <v>311</v>
      </c>
      <c r="N5210" s="141" t="s">
        <v>140</v>
      </c>
      <c r="O5210" s="141" t="s">
        <v>62</v>
      </c>
      <c r="P5210" s="141" t="s">
        <v>4248</v>
      </c>
      <c r="Q5210" s="141" t="s">
        <v>70</v>
      </c>
      <c r="R5210" s="141" t="s">
        <v>57</v>
      </c>
      <c r="S5210" s="141" t="s">
        <v>1206</v>
      </c>
      <c r="T5210" s="227">
        <v>2.8330000000000002</v>
      </c>
      <c r="U5210" s="146">
        <v>47300</v>
      </c>
      <c r="V5210" s="208">
        <v>0.08</v>
      </c>
      <c r="W5210" s="209">
        <v>6.3100000000000003E-2</v>
      </c>
      <c r="X5210" s="141" t="s">
        <v>636</v>
      </c>
      <c r="Y5210" s="141"/>
      <c r="Z5210" s="148">
        <v>825000</v>
      </c>
      <c r="AA5210" s="148">
        <v>1</v>
      </c>
      <c r="AB5210" s="148">
        <v>106.0673</v>
      </c>
      <c r="AC5210" s="148">
        <v>0</v>
      </c>
      <c r="AD5210" s="148">
        <v>875.05521999999996</v>
      </c>
      <c r="AE5210" s="151"/>
      <c r="AF5210" s="151"/>
      <c r="AG5210" s="141" t="s">
        <v>17</v>
      </c>
      <c r="AH5210" s="229">
        <v>1.2667917079E-2</v>
      </c>
      <c r="AI5210" s="229">
        <v>4.0821413095616264E-3</v>
      </c>
      <c r="AJ5210" s="229">
        <v>1.942113023E-3</v>
      </c>
    </row>
    <row r="5211" spans="1:36" ht="13.5" thickBot="1">
      <c r="A5211" s="153">
        <v>8694</v>
      </c>
      <c r="B5211" s="153">
        <v>14342</v>
      </c>
      <c r="C5211" s="141" t="s">
        <v>1204</v>
      </c>
      <c r="D5211" s="141">
        <v>520000118</v>
      </c>
      <c r="E5211" s="141" t="s">
        <v>429</v>
      </c>
      <c r="F5211" s="141" t="s">
        <v>1681</v>
      </c>
      <c r="G5211" s="141" t="s">
        <v>3489</v>
      </c>
      <c r="H5211" s="141" t="s">
        <v>76</v>
      </c>
      <c r="I5211" s="141" t="s">
        <v>229</v>
      </c>
      <c r="J5211" s="141" t="s">
        <v>53</v>
      </c>
      <c r="K5211" s="141" t="s">
        <v>53</v>
      </c>
      <c r="L5211" s="141" t="s">
        <v>821</v>
      </c>
      <c r="M5211" s="141" t="s">
        <v>311</v>
      </c>
      <c r="N5211" s="141" t="s">
        <v>256</v>
      </c>
      <c r="O5211" s="141" t="s">
        <v>62</v>
      </c>
      <c r="P5211" s="141" t="s">
        <v>1205</v>
      </c>
      <c r="Q5211" s="141" t="s">
        <v>65</v>
      </c>
      <c r="R5211" s="141" t="s">
        <v>57</v>
      </c>
      <c r="S5211" s="141" t="s">
        <v>1206</v>
      </c>
      <c r="T5211" s="227">
        <v>3.0150000000000001</v>
      </c>
      <c r="U5211" s="146">
        <v>47819</v>
      </c>
      <c r="V5211" s="208">
        <v>1.7500000000000002E-2</v>
      </c>
      <c r="W5211" s="209">
        <v>2.35E-2</v>
      </c>
      <c r="X5211" s="141" t="s">
        <v>636</v>
      </c>
      <c r="Y5211" s="141"/>
      <c r="Z5211" s="148">
        <v>38000</v>
      </c>
      <c r="AA5211" s="148">
        <v>1</v>
      </c>
      <c r="AB5211" s="148">
        <v>114.28</v>
      </c>
      <c r="AC5211" s="148">
        <v>0</v>
      </c>
      <c r="AD5211" s="148">
        <v>43.426400000000001</v>
      </c>
      <c r="AE5211" s="151"/>
      <c r="AF5211" s="151"/>
      <c r="AG5211" s="141" t="s">
        <v>17</v>
      </c>
      <c r="AH5211" s="229">
        <v>1.4613193423235399E-5</v>
      </c>
      <c r="AI5211" s="229">
        <v>2.0258458816524406E-4</v>
      </c>
      <c r="AJ5211" s="229">
        <v>9.6381319783768799E-5</v>
      </c>
    </row>
    <row r="5212" spans="1:36" ht="13.5" thickBot="1">
      <c r="A5212" s="153">
        <v>8694</v>
      </c>
      <c r="B5212" s="153">
        <v>14342</v>
      </c>
      <c r="C5212" s="141" t="s">
        <v>1208</v>
      </c>
      <c r="D5212" s="141">
        <v>520018078</v>
      </c>
      <c r="E5212" s="141" t="s">
        <v>429</v>
      </c>
      <c r="F5212" s="141" t="s">
        <v>1687</v>
      </c>
      <c r="G5212" s="141" t="s">
        <v>3495</v>
      </c>
      <c r="H5212" s="141" t="s">
        <v>76</v>
      </c>
      <c r="I5212" s="141" t="s">
        <v>229</v>
      </c>
      <c r="J5212" s="141" t="s">
        <v>53</v>
      </c>
      <c r="K5212" s="141" t="s">
        <v>53</v>
      </c>
      <c r="L5212" s="141" t="s">
        <v>821</v>
      </c>
      <c r="M5212" s="141" t="s">
        <v>311</v>
      </c>
      <c r="N5212" s="141" t="s">
        <v>256</v>
      </c>
      <c r="O5212" s="141" t="s">
        <v>62</v>
      </c>
      <c r="P5212" s="141" t="s">
        <v>1205</v>
      </c>
      <c r="Q5212" s="141" t="s">
        <v>65</v>
      </c>
      <c r="R5212" s="141" t="s">
        <v>57</v>
      </c>
      <c r="S5212" s="141" t="s">
        <v>1206</v>
      </c>
      <c r="T5212" s="227">
        <v>5.0439999999999996</v>
      </c>
      <c r="U5212" s="146">
        <v>48913</v>
      </c>
      <c r="V5212" s="208">
        <v>2.0199999999999999E-2</v>
      </c>
      <c r="W5212" s="209">
        <v>2.5899999999999999E-2</v>
      </c>
      <c r="X5212" s="141" t="s">
        <v>636</v>
      </c>
      <c r="Y5212" s="141"/>
      <c r="Z5212" s="148">
        <v>506447</v>
      </c>
      <c r="AA5212" s="148">
        <v>1</v>
      </c>
      <c r="AB5212" s="148">
        <v>101.35</v>
      </c>
      <c r="AC5212" s="148">
        <v>0</v>
      </c>
      <c r="AD5212" s="148">
        <v>513.28403000000003</v>
      </c>
      <c r="AE5212" s="151"/>
      <c r="AF5212" s="151"/>
      <c r="AG5212" s="141" t="s">
        <v>17</v>
      </c>
      <c r="AH5212" s="229">
        <v>1.4194078700000001E-4</v>
      </c>
      <c r="AI5212" s="229">
        <v>2.3944751079837791E-3</v>
      </c>
      <c r="AJ5212" s="229">
        <v>1.1391916489999999E-3</v>
      </c>
    </row>
    <row r="5213" spans="1:36" ht="13.5" thickBot="1">
      <c r="A5213" s="153">
        <v>8694</v>
      </c>
      <c r="B5213" s="153">
        <v>14342</v>
      </c>
      <c r="C5213" s="141" t="s">
        <v>1769</v>
      </c>
      <c r="D5213" s="141">
        <v>520036617</v>
      </c>
      <c r="E5213" s="141" t="s">
        <v>429</v>
      </c>
      <c r="F5213" s="141" t="s">
        <v>3764</v>
      </c>
      <c r="G5213" s="141" t="s">
        <v>3765</v>
      </c>
      <c r="H5213" s="141" t="s">
        <v>76</v>
      </c>
      <c r="I5213" s="141" t="s">
        <v>229</v>
      </c>
      <c r="J5213" s="141" t="s">
        <v>53</v>
      </c>
      <c r="K5213" s="141" t="s">
        <v>53</v>
      </c>
      <c r="L5213" s="141" t="s">
        <v>821</v>
      </c>
      <c r="M5213" s="141" t="s">
        <v>311</v>
      </c>
      <c r="N5213" s="141" t="s">
        <v>651</v>
      </c>
      <c r="O5213" s="141" t="s">
        <v>62</v>
      </c>
      <c r="P5213" s="141" t="s">
        <v>1280</v>
      </c>
      <c r="Q5213" s="141" t="s">
        <v>65</v>
      </c>
      <c r="R5213" s="141" t="s">
        <v>57</v>
      </c>
      <c r="S5213" s="141" t="s">
        <v>1206</v>
      </c>
      <c r="T5213" s="227">
        <v>6.0650000000000004</v>
      </c>
      <c r="U5213" s="146">
        <v>48945</v>
      </c>
      <c r="V5213" s="208">
        <v>3.6799999999999999E-2</v>
      </c>
      <c r="W5213" s="209">
        <v>4.0800000000000003E-2</v>
      </c>
      <c r="X5213" s="141" t="s">
        <v>636</v>
      </c>
      <c r="Y5213" s="141"/>
      <c r="Z5213" s="148">
        <v>9286</v>
      </c>
      <c r="AA5213" s="148">
        <v>1</v>
      </c>
      <c r="AB5213" s="148">
        <v>102.26</v>
      </c>
      <c r="AC5213" s="148">
        <v>0</v>
      </c>
      <c r="AD5213" s="148">
        <v>9.4958600000000004</v>
      </c>
      <c r="AE5213" s="151"/>
      <c r="AF5213" s="151"/>
      <c r="AG5213" s="141" t="s">
        <v>17</v>
      </c>
      <c r="AH5213" s="229">
        <v>3.8109386991262702E-5</v>
      </c>
      <c r="AI5213" s="229">
        <v>4.4298281399674262E-5</v>
      </c>
      <c r="AJ5213" s="229">
        <v>2.10752795369153E-5</v>
      </c>
    </row>
    <row r="5214" spans="1:36" ht="13.5" thickBot="1">
      <c r="A5214" s="153">
        <v>8694</v>
      </c>
      <c r="B5214" s="153">
        <v>14342</v>
      </c>
      <c r="C5214" s="141" t="s">
        <v>1321</v>
      </c>
      <c r="D5214" s="141">
        <v>520032046</v>
      </c>
      <c r="E5214" s="141" t="s">
        <v>429</v>
      </c>
      <c r="F5214" s="141" t="s">
        <v>1689</v>
      </c>
      <c r="G5214" s="141" t="s">
        <v>3497</v>
      </c>
      <c r="H5214" s="141" t="s">
        <v>76</v>
      </c>
      <c r="I5214" s="141" t="s">
        <v>229</v>
      </c>
      <c r="J5214" s="141" t="s">
        <v>53</v>
      </c>
      <c r="K5214" s="141" t="s">
        <v>53</v>
      </c>
      <c r="L5214" s="141" t="s">
        <v>821</v>
      </c>
      <c r="M5214" s="141" t="s">
        <v>311</v>
      </c>
      <c r="N5214" s="141" t="s">
        <v>256</v>
      </c>
      <c r="O5214" s="141" t="s">
        <v>62</v>
      </c>
      <c r="P5214" s="141" t="s">
        <v>1205</v>
      </c>
      <c r="Q5214" s="141" t="s">
        <v>65</v>
      </c>
      <c r="R5214" s="141" t="s">
        <v>57</v>
      </c>
      <c r="S5214" s="141" t="s">
        <v>1206</v>
      </c>
      <c r="T5214" s="227">
        <v>4.3789999999999996</v>
      </c>
      <c r="U5214" s="146">
        <v>48938</v>
      </c>
      <c r="V5214" s="208">
        <v>1.9900000000000001E-2</v>
      </c>
      <c r="W5214" s="209">
        <v>2.5700000000000001E-2</v>
      </c>
      <c r="X5214" s="141" t="s">
        <v>636</v>
      </c>
      <c r="Y5214" s="141"/>
      <c r="Z5214" s="148">
        <v>6120</v>
      </c>
      <c r="AA5214" s="148">
        <v>1</v>
      </c>
      <c r="AB5214" s="148">
        <v>102.5</v>
      </c>
      <c r="AC5214" s="148">
        <v>0</v>
      </c>
      <c r="AD5214" s="148">
        <v>6.2729999999999997</v>
      </c>
      <c r="AE5214" s="151"/>
      <c r="AF5214" s="151"/>
      <c r="AG5214" s="141" t="s">
        <v>17</v>
      </c>
      <c r="AH5214" s="229">
        <v>2.2666666666666698E-6</v>
      </c>
      <c r="AI5214" s="229">
        <v>2.9263607426831972E-5</v>
      </c>
      <c r="AJ5214" s="229">
        <v>1.39224070842525E-5</v>
      </c>
    </row>
    <row r="5215" spans="1:36" ht="13.5" thickBot="1">
      <c r="A5215" s="153">
        <v>8694</v>
      </c>
      <c r="B5215" s="153">
        <v>14342</v>
      </c>
      <c r="C5215" s="141" t="s">
        <v>1692</v>
      </c>
      <c r="D5215" s="141">
        <v>516291754</v>
      </c>
      <c r="E5215" s="141" t="s">
        <v>429</v>
      </c>
      <c r="F5215" s="141" t="s">
        <v>1693</v>
      </c>
      <c r="G5215" s="141" t="s">
        <v>3500</v>
      </c>
      <c r="H5215" s="141" t="s">
        <v>76</v>
      </c>
      <c r="I5215" s="141" t="s">
        <v>229</v>
      </c>
      <c r="J5215" s="141" t="s">
        <v>53</v>
      </c>
      <c r="K5215" s="141" t="s">
        <v>53</v>
      </c>
      <c r="L5215" s="141" t="s">
        <v>821</v>
      </c>
      <c r="M5215" s="141" t="s">
        <v>311</v>
      </c>
      <c r="N5215" s="141" t="s">
        <v>651</v>
      </c>
      <c r="O5215" s="141" t="s">
        <v>62</v>
      </c>
      <c r="P5215" s="141" t="s">
        <v>298</v>
      </c>
      <c r="Q5215" s="141" t="s">
        <v>298</v>
      </c>
      <c r="R5215" s="141" t="s">
        <v>57</v>
      </c>
      <c r="S5215" s="141" t="s">
        <v>1206</v>
      </c>
      <c r="T5215" s="227">
        <v>3.0030000000000001</v>
      </c>
      <c r="U5215" s="146">
        <v>46752</v>
      </c>
      <c r="V5215" s="208">
        <v>4.7010999999999997E-2</v>
      </c>
      <c r="W5215" s="209">
        <v>3.8300000000000001E-2</v>
      </c>
      <c r="X5215" s="141" t="s">
        <v>636</v>
      </c>
      <c r="Y5215" s="141"/>
      <c r="Z5215" s="148">
        <v>1750200</v>
      </c>
      <c r="AA5215" s="148">
        <v>1</v>
      </c>
      <c r="AB5215" s="148">
        <v>107.58</v>
      </c>
      <c r="AC5215" s="148">
        <v>0</v>
      </c>
      <c r="AD5215" s="148">
        <v>1882.8651600000001</v>
      </c>
      <c r="AE5215" s="151"/>
      <c r="AF5215" s="151"/>
      <c r="AG5215" s="141" t="s">
        <v>17</v>
      </c>
      <c r="AH5215" s="229">
        <v>1.78654001E-3</v>
      </c>
      <c r="AI5215" s="229">
        <v>8.7835847090545465E-3</v>
      </c>
      <c r="AJ5215" s="229">
        <v>4.178864218E-3</v>
      </c>
    </row>
    <row r="5216" spans="1:36" ht="13.5" thickBot="1">
      <c r="A5216" s="153">
        <v>8694</v>
      </c>
      <c r="B5216" s="153">
        <v>14342</v>
      </c>
      <c r="C5216" s="141" t="s">
        <v>1694</v>
      </c>
      <c r="D5216" s="141">
        <v>560040545</v>
      </c>
      <c r="E5216" s="141" t="s">
        <v>430</v>
      </c>
      <c r="F5216" s="141" t="s">
        <v>1695</v>
      </c>
      <c r="G5216" s="141" t="s">
        <v>3501</v>
      </c>
      <c r="H5216" s="141" t="s">
        <v>76</v>
      </c>
      <c r="I5216" s="141" t="s">
        <v>228</v>
      </c>
      <c r="J5216" s="141" t="s">
        <v>53</v>
      </c>
      <c r="K5216" s="141" t="s">
        <v>53</v>
      </c>
      <c r="L5216" s="141" t="s">
        <v>821</v>
      </c>
      <c r="M5216" s="141" t="s">
        <v>311</v>
      </c>
      <c r="N5216" s="141" t="s">
        <v>140</v>
      </c>
      <c r="O5216" s="141" t="s">
        <v>62</v>
      </c>
      <c r="P5216" s="141" t="s">
        <v>298</v>
      </c>
      <c r="Q5216" s="141" t="s">
        <v>298</v>
      </c>
      <c r="R5216" s="141" t="s">
        <v>57</v>
      </c>
      <c r="S5216" s="141" t="s">
        <v>1206</v>
      </c>
      <c r="T5216" s="227">
        <v>3.4529999999999998</v>
      </c>
      <c r="U5216" s="146">
        <v>47751</v>
      </c>
      <c r="V5216" s="208">
        <v>8.1500000000000003E-2</v>
      </c>
      <c r="W5216" s="209">
        <v>6.8000000000000005E-2</v>
      </c>
      <c r="X5216" s="141" t="s">
        <v>636</v>
      </c>
      <c r="Y5216" s="141"/>
      <c r="Z5216" s="148">
        <v>1108921</v>
      </c>
      <c r="AA5216" s="148">
        <v>1</v>
      </c>
      <c r="AB5216" s="148">
        <v>105.11</v>
      </c>
      <c r="AC5216" s="148">
        <v>0</v>
      </c>
      <c r="AD5216" s="148">
        <v>1165.5868599999999</v>
      </c>
      <c r="AE5216" s="151"/>
      <c r="AF5216" s="151"/>
      <c r="AG5216" s="141" t="s">
        <v>17</v>
      </c>
      <c r="AH5216" s="229">
        <v>5.3755701950000002E-3</v>
      </c>
      <c r="AI5216" s="229">
        <v>5.4374743014369131E-3</v>
      </c>
      <c r="AJ5216" s="229">
        <v>2.5869240800000001E-3</v>
      </c>
    </row>
    <row r="5217" spans="1:36" ht="13.5" thickBot="1">
      <c r="A5217" s="153">
        <v>8694</v>
      </c>
      <c r="B5217" s="153">
        <v>14342</v>
      </c>
      <c r="C5217" s="141" t="s">
        <v>1299</v>
      </c>
      <c r="D5217" s="141">
        <v>520039868</v>
      </c>
      <c r="E5217" s="141" t="s">
        <v>429</v>
      </c>
      <c r="F5217" s="141" t="s">
        <v>1698</v>
      </c>
      <c r="G5217" s="141" t="s">
        <v>3504</v>
      </c>
      <c r="H5217" s="141" t="s">
        <v>76</v>
      </c>
      <c r="I5217" s="141" t="s">
        <v>228</v>
      </c>
      <c r="J5217" s="141" t="s">
        <v>53</v>
      </c>
      <c r="K5217" s="141" t="s">
        <v>53</v>
      </c>
      <c r="L5217" s="141" t="s">
        <v>821</v>
      </c>
      <c r="M5217" s="141" t="s">
        <v>311</v>
      </c>
      <c r="N5217" s="141" t="s">
        <v>647</v>
      </c>
      <c r="O5217" s="141" t="s">
        <v>62</v>
      </c>
      <c r="P5217" s="141" t="s">
        <v>298</v>
      </c>
      <c r="Q5217" s="141" t="s">
        <v>298</v>
      </c>
      <c r="R5217" s="141" t="s">
        <v>57</v>
      </c>
      <c r="S5217" s="141" t="s">
        <v>1206</v>
      </c>
      <c r="T5217" s="227">
        <v>3.3919999999999999</v>
      </c>
      <c r="U5217" s="146">
        <v>47573</v>
      </c>
      <c r="V5217" s="208">
        <v>5.5E-2</v>
      </c>
      <c r="W5217" s="209">
        <v>7.0499999999999993E-2</v>
      </c>
      <c r="X5217" s="141" t="s">
        <v>636</v>
      </c>
      <c r="Y5217" s="141"/>
      <c r="Z5217" s="148">
        <v>679161</v>
      </c>
      <c r="AA5217" s="148">
        <v>1</v>
      </c>
      <c r="AB5217" s="148">
        <v>95.4</v>
      </c>
      <c r="AC5217" s="148">
        <v>0</v>
      </c>
      <c r="AD5217" s="148">
        <v>647.91958999999997</v>
      </c>
      <c r="AE5217" s="151"/>
      <c r="AF5217" s="151"/>
      <c r="AG5217" s="141" t="s">
        <v>17</v>
      </c>
      <c r="AH5217" s="229">
        <v>2.5919293179999998E-3</v>
      </c>
      <c r="AI5217" s="229">
        <v>3.0225513352325722E-3</v>
      </c>
      <c r="AJ5217" s="229">
        <v>1.43800419E-3</v>
      </c>
    </row>
    <row r="5218" spans="1:36" ht="13.5" thickBot="1">
      <c r="A5218" s="153">
        <v>8694</v>
      </c>
      <c r="B5218" s="153">
        <v>14342</v>
      </c>
      <c r="C5218" s="141" t="s">
        <v>1299</v>
      </c>
      <c r="D5218" s="141">
        <v>520039868</v>
      </c>
      <c r="E5218" s="141" t="s">
        <v>429</v>
      </c>
      <c r="F5218" s="141" t="s">
        <v>4234</v>
      </c>
      <c r="G5218" s="141" t="s">
        <v>3504</v>
      </c>
      <c r="H5218" s="141" t="s">
        <v>76</v>
      </c>
      <c r="I5218" s="141" t="s">
        <v>228</v>
      </c>
      <c r="J5218" s="141" t="s">
        <v>53</v>
      </c>
      <c r="K5218" s="141" t="s">
        <v>53</v>
      </c>
      <c r="L5218" s="141" t="s">
        <v>54</v>
      </c>
      <c r="M5218" s="141" t="s">
        <v>311</v>
      </c>
      <c r="N5218" s="141" t="s">
        <v>647</v>
      </c>
      <c r="O5218" s="141" t="s">
        <v>62</v>
      </c>
      <c r="P5218" s="141" t="s">
        <v>298</v>
      </c>
      <c r="Q5218" s="141" t="s">
        <v>298</v>
      </c>
      <c r="R5218" s="141" t="s">
        <v>57</v>
      </c>
      <c r="S5218" s="141" t="s">
        <v>1206</v>
      </c>
      <c r="T5218" s="227">
        <v>3.3919999999999999</v>
      </c>
      <c r="U5218" s="146">
        <v>47573</v>
      </c>
      <c r="V5218" s="208">
        <v>5.5E-2</v>
      </c>
      <c r="W5218" s="209">
        <v>7.0499999999999993E-2</v>
      </c>
      <c r="X5218" s="141" t="s">
        <v>636</v>
      </c>
      <c r="Y5218" s="141"/>
      <c r="Z5218" s="148">
        <v>1400000</v>
      </c>
      <c r="AA5218" s="148">
        <v>1</v>
      </c>
      <c r="AB5218" s="148">
        <v>93.846999999999994</v>
      </c>
      <c r="AC5218" s="148">
        <v>0</v>
      </c>
      <c r="AD5218" s="148">
        <v>1313.8579999999999</v>
      </c>
      <c r="AE5218" s="151"/>
      <c r="AF5218" s="151"/>
      <c r="AG5218" s="141" t="s">
        <v>17</v>
      </c>
      <c r="AH5218" s="229">
        <v>0.108927503688</v>
      </c>
      <c r="AI5218" s="229">
        <v>6.1291606450825124E-3</v>
      </c>
      <c r="AJ5218" s="229">
        <v>2.9159996690000002E-3</v>
      </c>
    </row>
    <row r="5219" spans="1:36" ht="13.5" thickBot="1">
      <c r="A5219" s="153">
        <v>8694</v>
      </c>
      <c r="B5219" s="153">
        <v>14342</v>
      </c>
      <c r="C5219" s="141" t="s">
        <v>1340</v>
      </c>
      <c r="D5219" s="141">
        <v>520029935</v>
      </c>
      <c r="E5219" s="141" t="s">
        <v>429</v>
      </c>
      <c r="F5219" s="141" t="s">
        <v>1699</v>
      </c>
      <c r="G5219" s="141" t="s">
        <v>3505</v>
      </c>
      <c r="H5219" s="141" t="s">
        <v>76</v>
      </c>
      <c r="I5219" s="141" t="s">
        <v>229</v>
      </c>
      <c r="J5219" s="141" t="s">
        <v>53</v>
      </c>
      <c r="K5219" s="141" t="s">
        <v>53</v>
      </c>
      <c r="L5219" s="141" t="s">
        <v>821</v>
      </c>
      <c r="M5219" s="141" t="s">
        <v>311</v>
      </c>
      <c r="N5219" s="141" t="s">
        <v>256</v>
      </c>
      <c r="O5219" s="141" t="s">
        <v>62</v>
      </c>
      <c r="P5219" s="141" t="s">
        <v>1205</v>
      </c>
      <c r="Q5219" s="141" t="s">
        <v>65</v>
      </c>
      <c r="R5219" s="141" t="s">
        <v>57</v>
      </c>
      <c r="S5219" s="141" t="s">
        <v>1206</v>
      </c>
      <c r="T5219" s="227">
        <v>5.0540000000000003</v>
      </c>
      <c r="U5219" s="146">
        <v>49388</v>
      </c>
      <c r="V5219" s="208">
        <v>2.1100000000000001E-2</v>
      </c>
      <c r="W5219" s="209">
        <v>2.58E-2</v>
      </c>
      <c r="X5219" s="141" t="s">
        <v>636</v>
      </c>
      <c r="Y5219" s="141"/>
      <c r="Z5219" s="148">
        <v>1812000</v>
      </c>
      <c r="AA5219" s="148">
        <v>1</v>
      </c>
      <c r="AB5219" s="148">
        <v>102.7</v>
      </c>
      <c r="AC5219" s="148">
        <v>0</v>
      </c>
      <c r="AD5219" s="148">
        <v>1860.924</v>
      </c>
      <c r="AE5219" s="151"/>
      <c r="AF5219" s="151"/>
      <c r="AG5219" s="141" t="s">
        <v>17</v>
      </c>
      <c r="AH5219" s="229">
        <v>6.3380288999999995E-4</v>
      </c>
      <c r="AI5219" s="229">
        <v>8.6812289793033407E-3</v>
      </c>
      <c r="AJ5219" s="229">
        <v>4.1301676199999998E-3</v>
      </c>
    </row>
    <row r="5220" spans="1:36" ht="13.5" thickBot="1">
      <c r="A5220" s="153">
        <v>8694</v>
      </c>
      <c r="B5220" s="153">
        <v>14342</v>
      </c>
      <c r="C5220" s="141" t="s">
        <v>1703</v>
      </c>
      <c r="D5220" s="141">
        <v>520033234</v>
      </c>
      <c r="E5220" s="141" t="s">
        <v>429</v>
      </c>
      <c r="F5220" s="141" t="s">
        <v>1704</v>
      </c>
      <c r="G5220" s="141" t="s">
        <v>3509</v>
      </c>
      <c r="H5220" s="141" t="s">
        <v>76</v>
      </c>
      <c r="I5220" s="141" t="s">
        <v>229</v>
      </c>
      <c r="J5220" s="141" t="s">
        <v>53</v>
      </c>
      <c r="K5220" s="141" t="s">
        <v>53</v>
      </c>
      <c r="L5220" s="141" t="s">
        <v>821</v>
      </c>
      <c r="M5220" s="141" t="s">
        <v>311</v>
      </c>
      <c r="N5220" s="141" t="s">
        <v>652</v>
      </c>
      <c r="O5220" s="141" t="s">
        <v>62</v>
      </c>
      <c r="P5220" s="141" t="s">
        <v>1280</v>
      </c>
      <c r="Q5220" s="141" t="s">
        <v>65</v>
      </c>
      <c r="R5220" s="141" t="s">
        <v>57</v>
      </c>
      <c r="S5220" s="141" t="s">
        <v>1206</v>
      </c>
      <c r="T5220" s="227">
        <v>4.7409999999999997</v>
      </c>
      <c r="U5220" s="146">
        <v>48121</v>
      </c>
      <c r="V5220" s="208">
        <v>4.8300000000000003E-2</v>
      </c>
      <c r="W5220" s="209">
        <v>4.2900000000000001E-2</v>
      </c>
      <c r="X5220" s="141" t="s">
        <v>636</v>
      </c>
      <c r="Y5220" s="141"/>
      <c r="Z5220" s="148">
        <v>430000</v>
      </c>
      <c r="AA5220" s="148">
        <v>1</v>
      </c>
      <c r="AB5220" s="148">
        <v>106.46</v>
      </c>
      <c r="AC5220" s="148">
        <v>0</v>
      </c>
      <c r="AD5220" s="148">
        <v>457.77800000000002</v>
      </c>
      <c r="AE5220" s="151"/>
      <c r="AF5220" s="151"/>
      <c r="AG5220" s="141" t="s">
        <v>17</v>
      </c>
      <c r="AH5220" s="229">
        <v>1.048780487E-3</v>
      </c>
      <c r="AI5220" s="229">
        <v>2.1355389256560316E-3</v>
      </c>
      <c r="AJ5220" s="229">
        <v>1.016000585E-3</v>
      </c>
    </row>
    <row r="5221" spans="1:36" ht="13.5" thickBot="1">
      <c r="A5221" s="153">
        <v>8694</v>
      </c>
      <c r="B5221" s="153">
        <v>14342</v>
      </c>
      <c r="C5221" s="141" t="s">
        <v>1311</v>
      </c>
      <c r="D5221" s="141">
        <v>550263107</v>
      </c>
      <c r="E5221" s="141" t="s">
        <v>429</v>
      </c>
      <c r="F5221" s="141" t="s">
        <v>1711</v>
      </c>
      <c r="G5221" s="141" t="s">
        <v>3516</v>
      </c>
      <c r="H5221" s="141" t="s">
        <v>76</v>
      </c>
      <c r="I5221" s="141" t="s">
        <v>228</v>
      </c>
      <c r="J5221" s="141" t="s">
        <v>53</v>
      </c>
      <c r="K5221" s="141" t="s">
        <v>53</v>
      </c>
      <c r="L5221" s="141" t="s">
        <v>821</v>
      </c>
      <c r="M5221" s="141" t="s">
        <v>311</v>
      </c>
      <c r="N5221" s="141" t="s">
        <v>267</v>
      </c>
      <c r="O5221" s="141" t="s">
        <v>62</v>
      </c>
      <c r="P5221" s="141" t="s">
        <v>1483</v>
      </c>
      <c r="Q5221" s="141" t="s">
        <v>65</v>
      </c>
      <c r="R5221" s="141" t="s">
        <v>57</v>
      </c>
      <c r="S5221" s="141" t="s">
        <v>1206</v>
      </c>
      <c r="T5221" s="227">
        <v>3.7530000000000001</v>
      </c>
      <c r="U5221" s="146">
        <v>47391</v>
      </c>
      <c r="V5221" s="208">
        <v>6.7000000000000004E-2</v>
      </c>
      <c r="W5221" s="209">
        <v>6.5699999999999995E-2</v>
      </c>
      <c r="X5221" s="141" t="s">
        <v>636</v>
      </c>
      <c r="Y5221" s="141"/>
      <c r="Z5221" s="148">
        <v>559890</v>
      </c>
      <c r="AA5221" s="148">
        <v>1</v>
      </c>
      <c r="AB5221" s="148">
        <v>100.86</v>
      </c>
      <c r="AC5221" s="148">
        <v>0</v>
      </c>
      <c r="AD5221" s="148">
        <v>564.70505000000003</v>
      </c>
      <c r="AE5221" s="151"/>
      <c r="AF5221" s="151"/>
      <c r="AG5221" s="141" t="s">
        <v>17</v>
      </c>
      <c r="AH5221" s="229">
        <v>6.1526373599999999E-4</v>
      </c>
      <c r="AI5221" s="229">
        <v>2.6343546780088507E-3</v>
      </c>
      <c r="AJ5221" s="229">
        <v>1.253316369E-3</v>
      </c>
    </row>
    <row r="5222" spans="1:36" ht="13.5" thickBot="1">
      <c r="A5222" s="153">
        <v>8694</v>
      </c>
      <c r="B5222" s="153">
        <v>14342</v>
      </c>
      <c r="C5222" s="141" t="s">
        <v>1640</v>
      </c>
      <c r="D5222" s="141">
        <v>520025438</v>
      </c>
      <c r="E5222" s="141" t="s">
        <v>429</v>
      </c>
      <c r="F5222" s="141" t="s">
        <v>1714</v>
      </c>
      <c r="G5222" s="141" t="s">
        <v>3519</v>
      </c>
      <c r="H5222" s="141" t="s">
        <v>76</v>
      </c>
      <c r="I5222" s="141" t="s">
        <v>228</v>
      </c>
      <c r="J5222" s="141" t="s">
        <v>53</v>
      </c>
      <c r="K5222" s="141" t="s">
        <v>53</v>
      </c>
      <c r="L5222" s="141" t="s">
        <v>821</v>
      </c>
      <c r="M5222" s="141" t="s">
        <v>311</v>
      </c>
      <c r="N5222" s="141" t="s">
        <v>651</v>
      </c>
      <c r="O5222" s="141" t="s">
        <v>62</v>
      </c>
      <c r="P5222" s="141" t="s">
        <v>1333</v>
      </c>
      <c r="Q5222" s="141" t="s">
        <v>65</v>
      </c>
      <c r="R5222" s="141" t="s">
        <v>57</v>
      </c>
      <c r="S5222" s="141" t="s">
        <v>1206</v>
      </c>
      <c r="T5222" s="227">
        <v>2.91</v>
      </c>
      <c r="U5222" s="146">
        <v>46745</v>
      </c>
      <c r="V5222" s="208">
        <v>6.6299999999999998E-2</v>
      </c>
      <c r="W5222" s="209">
        <v>6.8000000000000005E-2</v>
      </c>
      <c r="X5222" s="141" t="s">
        <v>636</v>
      </c>
      <c r="Y5222" s="141"/>
      <c r="Z5222" s="148">
        <v>1634420</v>
      </c>
      <c r="AA5222" s="148">
        <v>1</v>
      </c>
      <c r="AB5222" s="148">
        <v>101.61</v>
      </c>
      <c r="AC5222" s="148">
        <v>0</v>
      </c>
      <c r="AD5222" s="148">
        <v>1660.73416</v>
      </c>
      <c r="AE5222" s="151"/>
      <c r="AF5222" s="151"/>
      <c r="AG5222" s="141" t="s">
        <v>17</v>
      </c>
      <c r="AH5222" s="229">
        <v>1.2346212440000001E-3</v>
      </c>
      <c r="AI5222" s="229">
        <v>7.7473413834799228E-3</v>
      </c>
      <c r="AJ5222" s="229">
        <v>3.6858627499999999E-3</v>
      </c>
    </row>
    <row r="5223" spans="1:36" ht="13.5" thickBot="1">
      <c r="A5223" s="153">
        <v>8694</v>
      </c>
      <c r="B5223" s="153">
        <v>14342</v>
      </c>
      <c r="C5223" s="141" t="s">
        <v>1628</v>
      </c>
      <c r="D5223" s="141">
        <v>1427976</v>
      </c>
      <c r="E5223" s="141" t="s">
        <v>430</v>
      </c>
      <c r="F5223" s="141" t="s">
        <v>1716</v>
      </c>
      <c r="G5223" s="141" t="s">
        <v>3734</v>
      </c>
      <c r="H5223" s="141" t="s">
        <v>76</v>
      </c>
      <c r="I5223" s="141" t="s">
        <v>228</v>
      </c>
      <c r="J5223" s="141" t="s">
        <v>53</v>
      </c>
      <c r="K5223" s="141" t="s">
        <v>314</v>
      </c>
      <c r="L5223" s="141" t="s">
        <v>821</v>
      </c>
      <c r="M5223" s="141" t="s">
        <v>311</v>
      </c>
      <c r="N5223" s="141" t="s">
        <v>652</v>
      </c>
      <c r="O5223" s="141" t="s">
        <v>62</v>
      </c>
      <c r="P5223" s="141" t="s">
        <v>1483</v>
      </c>
      <c r="Q5223" s="141" t="s">
        <v>65</v>
      </c>
      <c r="R5223" s="141" t="s">
        <v>57</v>
      </c>
      <c r="S5223" s="141" t="s">
        <v>1206</v>
      </c>
      <c r="T5223" s="227">
        <v>4.1349999999999998</v>
      </c>
      <c r="U5223" s="146">
        <v>48029</v>
      </c>
      <c r="V5223" s="208">
        <v>8.8999999999999996E-2</v>
      </c>
      <c r="W5223" s="209">
        <v>8.2100000000000006E-2</v>
      </c>
      <c r="X5223" s="141" t="s">
        <v>636</v>
      </c>
      <c r="Y5223" s="141"/>
      <c r="Z5223" s="148">
        <v>1856000</v>
      </c>
      <c r="AA5223" s="148">
        <v>1</v>
      </c>
      <c r="AB5223" s="148">
        <v>107.75</v>
      </c>
      <c r="AC5223" s="148">
        <v>0</v>
      </c>
      <c r="AD5223" s="148">
        <v>1999.84</v>
      </c>
      <c r="AE5223" s="151"/>
      <c r="AF5223" s="151"/>
      <c r="AG5223" s="141" t="s">
        <v>17</v>
      </c>
      <c r="AH5223" s="229">
        <v>3.4765538649999999E-3</v>
      </c>
      <c r="AI5223" s="229">
        <v>9.3292735017496652E-3</v>
      </c>
      <c r="AJ5223" s="229">
        <v>4.4384802459999997E-3</v>
      </c>
    </row>
    <row r="5224" spans="1:36" ht="13.5" thickBot="1">
      <c r="A5224" s="153">
        <v>8694</v>
      </c>
      <c r="B5224" s="153">
        <v>14342</v>
      </c>
      <c r="C5224" s="141" t="s">
        <v>1703</v>
      </c>
      <c r="D5224" s="141">
        <v>520033234</v>
      </c>
      <c r="E5224" s="141" t="s">
        <v>429</v>
      </c>
      <c r="F5224" s="141" t="s">
        <v>1717</v>
      </c>
      <c r="G5224" s="141" t="s">
        <v>3521</v>
      </c>
      <c r="H5224" s="141" t="s">
        <v>76</v>
      </c>
      <c r="I5224" s="141" t="s">
        <v>229</v>
      </c>
      <c r="J5224" s="141" t="s">
        <v>53</v>
      </c>
      <c r="K5224" s="141" t="s">
        <v>53</v>
      </c>
      <c r="L5224" s="141" t="s">
        <v>821</v>
      </c>
      <c r="M5224" s="141" t="s">
        <v>311</v>
      </c>
      <c r="N5224" s="141" t="s">
        <v>652</v>
      </c>
      <c r="O5224" s="141" t="s">
        <v>62</v>
      </c>
      <c r="P5224" s="141" t="s">
        <v>1483</v>
      </c>
      <c r="Q5224" s="141" t="s">
        <v>65</v>
      </c>
      <c r="R5224" s="141" t="s">
        <v>57</v>
      </c>
      <c r="S5224" s="141" t="s">
        <v>1206</v>
      </c>
      <c r="T5224" s="227">
        <v>5.8490000000000002</v>
      </c>
      <c r="U5224" s="146">
        <v>48121</v>
      </c>
      <c r="V5224" s="208">
        <v>4.1500000000000002E-2</v>
      </c>
      <c r="W5224" s="209">
        <v>4.4499999999999998E-2</v>
      </c>
      <c r="X5224" s="141" t="s">
        <v>636</v>
      </c>
      <c r="Y5224" s="141"/>
      <c r="Z5224" s="148">
        <v>478881.25</v>
      </c>
      <c r="AA5224" s="148">
        <v>1</v>
      </c>
      <c r="AB5224" s="148">
        <v>101.75</v>
      </c>
      <c r="AC5224" s="148">
        <v>0</v>
      </c>
      <c r="AD5224" s="148">
        <v>487.26166999999998</v>
      </c>
      <c r="AE5224" s="151"/>
      <c r="AF5224" s="151"/>
      <c r="AG5224" s="141" t="s">
        <v>17</v>
      </c>
      <c r="AH5224" s="229">
        <v>9.7422395199999996E-4</v>
      </c>
      <c r="AI5224" s="229">
        <v>2.2730805396178142E-3</v>
      </c>
      <c r="AJ5224" s="229">
        <v>1.081437163E-3</v>
      </c>
    </row>
    <row r="5225" spans="1:36" ht="13.5" thickBot="1">
      <c r="A5225" s="153">
        <v>8694</v>
      </c>
      <c r="B5225" s="153">
        <v>14342</v>
      </c>
      <c r="C5225" s="141" t="s">
        <v>1401</v>
      </c>
      <c r="D5225" s="141">
        <v>1905761</v>
      </c>
      <c r="E5225" s="141" t="s">
        <v>430</v>
      </c>
      <c r="F5225" s="141" t="s">
        <v>1719</v>
      </c>
      <c r="G5225" s="141" t="s">
        <v>3523</v>
      </c>
      <c r="H5225" s="141" t="s">
        <v>76</v>
      </c>
      <c r="I5225" s="141" t="s">
        <v>228</v>
      </c>
      <c r="J5225" s="141" t="s">
        <v>53</v>
      </c>
      <c r="K5225" s="141" t="s">
        <v>314</v>
      </c>
      <c r="L5225" s="141" t="s">
        <v>821</v>
      </c>
      <c r="M5225" s="141" t="s">
        <v>311</v>
      </c>
      <c r="N5225" s="141" t="s">
        <v>652</v>
      </c>
      <c r="O5225" s="141" t="s">
        <v>62</v>
      </c>
      <c r="P5225" s="141" t="s">
        <v>1310</v>
      </c>
      <c r="Q5225" s="141" t="s">
        <v>65</v>
      </c>
      <c r="R5225" s="141" t="s">
        <v>57</v>
      </c>
      <c r="S5225" s="141" t="s">
        <v>1206</v>
      </c>
      <c r="T5225" s="227">
        <v>3.927</v>
      </c>
      <c r="U5225" s="146">
        <v>47223</v>
      </c>
      <c r="V5225" s="208">
        <v>6.25E-2</v>
      </c>
      <c r="W5225" s="209">
        <v>6.1699999999999998E-2</v>
      </c>
      <c r="X5225" s="141" t="s">
        <v>636</v>
      </c>
      <c r="Y5225" s="141"/>
      <c r="Z5225" s="148">
        <v>860000</v>
      </c>
      <c r="AA5225" s="148">
        <v>1</v>
      </c>
      <c r="AB5225" s="148">
        <v>103.18</v>
      </c>
      <c r="AC5225" s="148">
        <v>0</v>
      </c>
      <c r="AD5225" s="148">
        <v>887.34799999999996</v>
      </c>
      <c r="AE5225" s="151"/>
      <c r="AF5225" s="151"/>
      <c r="AG5225" s="141" t="s">
        <v>17</v>
      </c>
      <c r="AH5225" s="229">
        <v>1.563636363E-3</v>
      </c>
      <c r="AI5225" s="229">
        <v>4.1394872505953282E-3</v>
      </c>
      <c r="AJ5225" s="229">
        <v>1.9693958360000002E-3</v>
      </c>
    </row>
    <row r="5226" spans="1:36" ht="13.5" thickBot="1">
      <c r="A5226" s="153">
        <v>8694</v>
      </c>
      <c r="B5226" s="153">
        <v>14342</v>
      </c>
      <c r="C5226" s="141" t="s">
        <v>1543</v>
      </c>
      <c r="D5226" s="141">
        <v>2059088</v>
      </c>
      <c r="E5226" s="141" t="s">
        <v>430</v>
      </c>
      <c r="F5226" s="141" t="s">
        <v>1720</v>
      </c>
      <c r="G5226" s="141" t="s">
        <v>3524</v>
      </c>
      <c r="H5226" s="141" t="s">
        <v>76</v>
      </c>
      <c r="I5226" s="141" t="s">
        <v>228</v>
      </c>
      <c r="J5226" s="141" t="s">
        <v>53</v>
      </c>
      <c r="K5226" s="141" t="s">
        <v>314</v>
      </c>
      <c r="L5226" s="141" t="s">
        <v>54</v>
      </c>
      <c r="M5226" s="141" t="s">
        <v>311</v>
      </c>
      <c r="N5226" s="141" t="s">
        <v>258</v>
      </c>
      <c r="O5226" s="141" t="s">
        <v>62</v>
      </c>
      <c r="P5226" s="141" t="s">
        <v>298</v>
      </c>
      <c r="Q5226" s="141" t="s">
        <v>298</v>
      </c>
      <c r="R5226" s="141" t="s">
        <v>57</v>
      </c>
      <c r="S5226" s="141" t="s">
        <v>1206</v>
      </c>
      <c r="T5226" s="227">
        <v>3.2360000000000002</v>
      </c>
      <c r="U5226" s="146">
        <v>47119</v>
      </c>
      <c r="V5226" s="208">
        <v>9.4E-2</v>
      </c>
      <c r="W5226" s="209">
        <v>8.5199999999999998E-2</v>
      </c>
      <c r="X5226" s="141" t="s">
        <v>636</v>
      </c>
      <c r="Y5226" s="141"/>
      <c r="Z5226" s="148">
        <v>1000000</v>
      </c>
      <c r="AA5226" s="148">
        <v>1</v>
      </c>
      <c r="AB5226" s="148">
        <v>103.122</v>
      </c>
      <c r="AC5226" s="148">
        <v>0</v>
      </c>
      <c r="AD5226" s="148">
        <v>1031.22</v>
      </c>
      <c r="AE5226" s="151"/>
      <c r="AF5226" s="151"/>
      <c r="AG5226" s="141" t="s">
        <v>17</v>
      </c>
      <c r="AH5226" s="229">
        <v>3.2786885240000002E-3</v>
      </c>
      <c r="AI5226" s="229">
        <v>4.8106515623621343E-3</v>
      </c>
      <c r="AJ5226" s="229">
        <v>2.288707896E-3</v>
      </c>
    </row>
    <row r="5227" spans="1:36" ht="13.5" thickBot="1">
      <c r="A5227" s="153">
        <v>8694</v>
      </c>
      <c r="B5227" s="153">
        <v>14342</v>
      </c>
      <c r="C5227" s="141" t="s">
        <v>1726</v>
      </c>
      <c r="D5227" s="141">
        <v>515333128</v>
      </c>
      <c r="E5227" s="141" t="s">
        <v>429</v>
      </c>
      <c r="F5227" s="141" t="s">
        <v>1727</v>
      </c>
      <c r="G5227" s="141" t="s">
        <v>3527</v>
      </c>
      <c r="H5227" s="141" t="s">
        <v>76</v>
      </c>
      <c r="I5227" s="141" t="s">
        <v>307</v>
      </c>
      <c r="J5227" s="141" t="s">
        <v>53</v>
      </c>
      <c r="K5227" s="141" t="s">
        <v>53</v>
      </c>
      <c r="L5227" s="141" t="s">
        <v>821</v>
      </c>
      <c r="M5227" s="141" t="s">
        <v>311</v>
      </c>
      <c r="N5227" s="141" t="s">
        <v>254</v>
      </c>
      <c r="O5227" s="141" t="s">
        <v>62</v>
      </c>
      <c r="P5227" s="141" t="s">
        <v>298</v>
      </c>
      <c r="Q5227" s="141" t="s">
        <v>298</v>
      </c>
      <c r="R5227" s="141" t="s">
        <v>57</v>
      </c>
      <c r="S5227" s="141" t="s">
        <v>1206</v>
      </c>
      <c r="T5227" s="227">
        <v>3.2530000000000001</v>
      </c>
      <c r="U5227" s="146">
        <v>46903</v>
      </c>
      <c r="V5227" s="208">
        <v>6.5000000000000002E-2</v>
      </c>
      <c r="W5227" s="209">
        <v>6.3200000000000006E-2</v>
      </c>
      <c r="X5227" s="141" t="s">
        <v>636</v>
      </c>
      <c r="Y5227" s="141"/>
      <c r="Z5227" s="148">
        <v>4650</v>
      </c>
      <c r="AA5227" s="148">
        <v>1</v>
      </c>
      <c r="AB5227" s="148">
        <v>104</v>
      </c>
      <c r="AC5227" s="148">
        <v>0</v>
      </c>
      <c r="AD5227" s="148">
        <v>4.8360000000000003</v>
      </c>
      <c r="AE5227" s="151"/>
      <c r="AF5227" s="151"/>
      <c r="AG5227" s="141" t="s">
        <v>17</v>
      </c>
      <c r="AH5227" s="229">
        <v>4.2272727272727302E-5</v>
      </c>
      <c r="AI5227" s="229">
        <v>2.2559988126280796E-5</v>
      </c>
      <c r="AJ5227" s="229">
        <v>1.0733103883220901E-5</v>
      </c>
    </row>
    <row r="5228" spans="1:36" ht="13.5" thickBot="1">
      <c r="A5228" s="153">
        <v>8694</v>
      </c>
      <c r="B5228" s="153">
        <v>14342</v>
      </c>
      <c r="C5228" s="141" t="s">
        <v>1729</v>
      </c>
      <c r="D5228" s="141">
        <v>1963039</v>
      </c>
      <c r="E5228" s="141" t="s">
        <v>430</v>
      </c>
      <c r="F5228" s="141" t="s">
        <v>1730</v>
      </c>
      <c r="G5228" s="141" t="s">
        <v>3529</v>
      </c>
      <c r="H5228" s="141" t="s">
        <v>76</v>
      </c>
      <c r="I5228" s="141" t="s">
        <v>228</v>
      </c>
      <c r="J5228" s="141" t="s">
        <v>53</v>
      </c>
      <c r="K5228" s="141" t="s">
        <v>314</v>
      </c>
      <c r="L5228" s="141" t="s">
        <v>821</v>
      </c>
      <c r="M5228" s="141" t="s">
        <v>311</v>
      </c>
      <c r="N5228" s="141" t="s">
        <v>652</v>
      </c>
      <c r="O5228" s="141" t="s">
        <v>62</v>
      </c>
      <c r="P5228" s="141" t="s">
        <v>1280</v>
      </c>
      <c r="Q5228" s="141" t="s">
        <v>65</v>
      </c>
      <c r="R5228" s="141" t="s">
        <v>57</v>
      </c>
      <c r="S5228" s="141" t="s">
        <v>1206</v>
      </c>
      <c r="T5228" s="227">
        <v>3.452</v>
      </c>
      <c r="U5228" s="146">
        <v>47118</v>
      </c>
      <c r="V5228" s="208">
        <v>7.8799999999999995E-2</v>
      </c>
      <c r="W5228" s="209">
        <v>7.4800000000000005E-2</v>
      </c>
      <c r="X5228" s="141" t="s">
        <v>636</v>
      </c>
      <c r="Y5228" s="141"/>
      <c r="Z5228" s="148">
        <v>1665311</v>
      </c>
      <c r="AA5228" s="148">
        <v>1</v>
      </c>
      <c r="AB5228" s="148">
        <v>102.05</v>
      </c>
      <c r="AC5228" s="148">
        <v>0</v>
      </c>
      <c r="AD5228" s="148">
        <v>1699.4498799999999</v>
      </c>
      <c r="AE5228" s="151"/>
      <c r="AF5228" s="151"/>
      <c r="AG5228" s="141" t="s">
        <v>17</v>
      </c>
      <c r="AH5228" s="229">
        <v>4.7580314280000003E-3</v>
      </c>
      <c r="AI5228" s="229">
        <v>7.9279506025660296E-3</v>
      </c>
      <c r="AJ5228" s="229">
        <v>3.7717891029999998E-3</v>
      </c>
    </row>
    <row r="5229" spans="1:36" ht="13.5" thickBot="1">
      <c r="A5229" s="153">
        <v>8694</v>
      </c>
      <c r="B5229" s="153">
        <v>14342</v>
      </c>
      <c r="C5229" s="141" t="s">
        <v>1731</v>
      </c>
      <c r="D5229" s="141">
        <v>512951518</v>
      </c>
      <c r="E5229" s="141" t="s">
        <v>429</v>
      </c>
      <c r="F5229" s="141" t="s">
        <v>1732</v>
      </c>
      <c r="G5229" s="141" t="s">
        <v>3530</v>
      </c>
      <c r="H5229" s="141" t="s">
        <v>76</v>
      </c>
      <c r="I5229" s="141" t="s">
        <v>228</v>
      </c>
      <c r="J5229" s="141" t="s">
        <v>53</v>
      </c>
      <c r="K5229" s="141" t="s">
        <v>53</v>
      </c>
      <c r="L5229" s="141" t="s">
        <v>821</v>
      </c>
      <c r="M5229" s="141" t="s">
        <v>311</v>
      </c>
      <c r="N5229" s="141" t="s">
        <v>140</v>
      </c>
      <c r="O5229" s="141" t="s">
        <v>62</v>
      </c>
      <c r="P5229" s="141" t="s">
        <v>298</v>
      </c>
      <c r="Q5229" s="141" t="s">
        <v>298</v>
      </c>
      <c r="R5229" s="141" t="s">
        <v>57</v>
      </c>
      <c r="S5229" s="141" t="s">
        <v>1206</v>
      </c>
      <c r="T5229" s="227">
        <v>2.5049999999999999</v>
      </c>
      <c r="U5229" s="146">
        <v>46660</v>
      </c>
      <c r="V5229" s="208">
        <v>7.7799999999999994E-2</v>
      </c>
      <c r="W5229" s="209">
        <v>6.7599999999999993E-2</v>
      </c>
      <c r="X5229" s="141" t="s">
        <v>636</v>
      </c>
      <c r="Y5229" s="141"/>
      <c r="Z5229" s="148">
        <v>27900</v>
      </c>
      <c r="AA5229" s="148">
        <v>1</v>
      </c>
      <c r="AB5229" s="148">
        <v>102.79</v>
      </c>
      <c r="AC5229" s="148">
        <v>0</v>
      </c>
      <c r="AD5229" s="148">
        <v>28.67841</v>
      </c>
      <c r="AE5229" s="151"/>
      <c r="AF5229" s="151"/>
      <c r="AG5229" s="141" t="s">
        <v>17</v>
      </c>
      <c r="AH5229" s="229">
        <v>2.0560058899999999E-4</v>
      </c>
      <c r="AI5229" s="229">
        <v>1.3378506804810015E-4</v>
      </c>
      <c r="AJ5229" s="229">
        <v>6.3649370085939297E-5</v>
      </c>
    </row>
    <row r="5230" spans="1:36" ht="13.5" thickBot="1">
      <c r="A5230" s="153">
        <v>8694</v>
      </c>
      <c r="B5230" s="153">
        <v>14342</v>
      </c>
      <c r="C5230" s="141" t="s">
        <v>1342</v>
      </c>
      <c r="D5230" s="141">
        <v>520001736</v>
      </c>
      <c r="E5230" s="141" t="s">
        <v>429</v>
      </c>
      <c r="F5230" s="141" t="s">
        <v>3533</v>
      </c>
      <c r="G5230" s="141" t="s">
        <v>3534</v>
      </c>
      <c r="H5230" s="141" t="s">
        <v>76</v>
      </c>
      <c r="I5230" s="141" t="s">
        <v>229</v>
      </c>
      <c r="J5230" s="141" t="s">
        <v>53</v>
      </c>
      <c r="K5230" s="141" t="s">
        <v>53</v>
      </c>
      <c r="L5230" s="141" t="s">
        <v>821</v>
      </c>
      <c r="M5230" s="141" t="s">
        <v>311</v>
      </c>
      <c r="N5230" s="141" t="s">
        <v>651</v>
      </c>
      <c r="O5230" s="141" t="s">
        <v>62</v>
      </c>
      <c r="P5230" s="141" t="s">
        <v>1310</v>
      </c>
      <c r="Q5230" s="141" t="s">
        <v>65</v>
      </c>
      <c r="R5230" s="141" t="s">
        <v>57</v>
      </c>
      <c r="S5230" s="141" t="s">
        <v>1206</v>
      </c>
      <c r="T5230" s="227">
        <v>3.7349999999999999</v>
      </c>
      <c r="U5230" s="146">
        <v>47573</v>
      </c>
      <c r="V5230" s="208">
        <v>3.3399999999999999E-2</v>
      </c>
      <c r="W5230" s="209">
        <v>3.0700000000000002E-2</v>
      </c>
      <c r="X5230" s="141" t="s">
        <v>636</v>
      </c>
      <c r="Y5230" s="141"/>
      <c r="Z5230" s="148">
        <v>617750</v>
      </c>
      <c r="AA5230" s="148">
        <v>1</v>
      </c>
      <c r="AB5230" s="148">
        <v>103.53</v>
      </c>
      <c r="AC5230" s="148">
        <v>0</v>
      </c>
      <c r="AD5230" s="148">
        <v>639.55656999999997</v>
      </c>
      <c r="AE5230" s="151"/>
      <c r="AF5230" s="151"/>
      <c r="AG5230" s="141" t="s">
        <v>17</v>
      </c>
      <c r="AH5230" s="229">
        <v>8.31423291E-4</v>
      </c>
      <c r="AI5230" s="229">
        <v>2.983537763706549E-3</v>
      </c>
      <c r="AJ5230" s="229">
        <v>1.4194431560000001E-3</v>
      </c>
    </row>
    <row r="5231" spans="1:36" ht="13.5" thickBot="1">
      <c r="A5231" s="153">
        <v>8694</v>
      </c>
      <c r="B5231" s="153">
        <v>14342</v>
      </c>
      <c r="C5231" s="141" t="s">
        <v>1470</v>
      </c>
      <c r="D5231" s="141">
        <v>1991033</v>
      </c>
      <c r="E5231" s="141" t="s">
        <v>430</v>
      </c>
      <c r="F5231" s="141" t="s">
        <v>3537</v>
      </c>
      <c r="G5231" s="141" t="s">
        <v>3538</v>
      </c>
      <c r="H5231" s="141" t="s">
        <v>76</v>
      </c>
      <c r="I5231" s="141" t="s">
        <v>228</v>
      </c>
      <c r="J5231" s="141" t="s">
        <v>53</v>
      </c>
      <c r="K5231" s="141" t="s">
        <v>314</v>
      </c>
      <c r="L5231" s="141" t="s">
        <v>821</v>
      </c>
      <c r="M5231" s="141" t="s">
        <v>311</v>
      </c>
      <c r="N5231" s="141" t="s">
        <v>652</v>
      </c>
      <c r="O5231" s="141" t="s">
        <v>62</v>
      </c>
      <c r="P5231" s="141" t="s">
        <v>1288</v>
      </c>
      <c r="Q5231" s="141" t="s">
        <v>65</v>
      </c>
      <c r="R5231" s="141" t="s">
        <v>57</v>
      </c>
      <c r="S5231" s="141" t="s">
        <v>1206</v>
      </c>
      <c r="T5231" s="227">
        <v>4.2919999999999998</v>
      </c>
      <c r="U5231" s="146">
        <v>47421</v>
      </c>
      <c r="V5231" s="208">
        <v>7.1099999999999997E-2</v>
      </c>
      <c r="W5231" s="209">
        <v>6.6699999999999995E-2</v>
      </c>
      <c r="X5231" s="141" t="s">
        <v>636</v>
      </c>
      <c r="Y5231" s="141"/>
      <c r="Z5231" s="148">
        <v>1233450</v>
      </c>
      <c r="AA5231" s="148">
        <v>1</v>
      </c>
      <c r="AB5231" s="148">
        <v>104.03</v>
      </c>
      <c r="AC5231" s="148">
        <v>0</v>
      </c>
      <c r="AD5231" s="148">
        <v>1283.1580300000001</v>
      </c>
      <c r="AE5231" s="151"/>
      <c r="AF5231" s="151"/>
      <c r="AG5231" s="141" t="s">
        <v>17</v>
      </c>
      <c r="AH5231" s="229">
        <v>2.9579136689999999E-3</v>
      </c>
      <c r="AI5231" s="229">
        <v>5.985944979516513E-3</v>
      </c>
      <c r="AJ5231" s="229">
        <v>2.8478636130000001E-3</v>
      </c>
    </row>
    <row r="5232" spans="1:36" ht="13.5" thickBot="1">
      <c r="A5232" s="153">
        <v>8694</v>
      </c>
      <c r="B5232" s="153">
        <v>14342</v>
      </c>
      <c r="C5232" s="141" t="s">
        <v>1772</v>
      </c>
      <c r="D5232" s="141">
        <v>520036732</v>
      </c>
      <c r="E5232" s="141" t="s">
        <v>429</v>
      </c>
      <c r="F5232" s="141" t="s">
        <v>3539</v>
      </c>
      <c r="G5232" s="141" t="s">
        <v>3540</v>
      </c>
      <c r="H5232" s="141" t="s">
        <v>76</v>
      </c>
      <c r="I5232" s="141" t="s">
        <v>228</v>
      </c>
      <c r="J5232" s="141" t="s">
        <v>53</v>
      </c>
      <c r="K5232" s="141" t="s">
        <v>53</v>
      </c>
      <c r="L5232" s="141" t="s">
        <v>821</v>
      </c>
      <c r="M5232" s="141" t="s">
        <v>311</v>
      </c>
      <c r="N5232" s="141" t="s">
        <v>75</v>
      </c>
      <c r="O5232" s="141" t="s">
        <v>62</v>
      </c>
      <c r="P5232" s="141" t="s">
        <v>1293</v>
      </c>
      <c r="Q5232" s="141" t="s">
        <v>1294</v>
      </c>
      <c r="R5232" s="141" t="s">
        <v>57</v>
      </c>
      <c r="S5232" s="141" t="s">
        <v>1206</v>
      </c>
      <c r="T5232" s="227">
        <v>5.2460000000000004</v>
      </c>
      <c r="U5232" s="146">
        <v>49125</v>
      </c>
      <c r="V5232" s="208">
        <v>5.8500000000000003E-2</v>
      </c>
      <c r="W5232" s="209">
        <v>5.7700000000000001E-2</v>
      </c>
      <c r="X5232" s="141" t="s">
        <v>636</v>
      </c>
      <c r="Y5232" s="141"/>
      <c r="Z5232" s="148">
        <v>2105000</v>
      </c>
      <c r="AA5232" s="148">
        <v>1</v>
      </c>
      <c r="AB5232" s="148">
        <v>101.6</v>
      </c>
      <c r="AC5232" s="148">
        <v>0</v>
      </c>
      <c r="AD5232" s="148">
        <v>2138.6799999999998</v>
      </c>
      <c r="AE5232" s="151"/>
      <c r="AF5232" s="151"/>
      <c r="AG5232" s="141" t="s">
        <v>17</v>
      </c>
      <c r="AH5232" s="229">
        <v>1.3580645161E-2</v>
      </c>
      <c r="AI5232" s="229">
        <v>9.9769634834396617E-3</v>
      </c>
      <c r="AJ5232" s="229">
        <v>4.7466241959999997E-3</v>
      </c>
    </row>
    <row r="5233" spans="1:36" ht="13.5" thickBot="1">
      <c r="A5233" s="153">
        <v>8694</v>
      </c>
      <c r="B5233" s="153">
        <v>14342</v>
      </c>
      <c r="C5233" s="141" t="s">
        <v>1703</v>
      </c>
      <c r="D5233" s="141">
        <v>520033234</v>
      </c>
      <c r="E5233" s="141" t="s">
        <v>429</v>
      </c>
      <c r="F5233" s="141" t="s">
        <v>3541</v>
      </c>
      <c r="G5233" s="141" t="s">
        <v>3542</v>
      </c>
      <c r="H5233" s="141" t="s">
        <v>76</v>
      </c>
      <c r="I5233" s="141" t="s">
        <v>229</v>
      </c>
      <c r="J5233" s="141" t="s">
        <v>53</v>
      </c>
      <c r="K5233" s="141" t="s">
        <v>53</v>
      </c>
      <c r="L5233" s="141" t="s">
        <v>821</v>
      </c>
      <c r="M5233" s="141" t="s">
        <v>311</v>
      </c>
      <c r="N5233" s="141" t="s">
        <v>652</v>
      </c>
      <c r="O5233" s="141" t="s">
        <v>62</v>
      </c>
      <c r="P5233" s="141" t="s">
        <v>1280</v>
      </c>
      <c r="Q5233" s="141" t="s">
        <v>65</v>
      </c>
      <c r="R5233" s="141" t="s">
        <v>57</v>
      </c>
      <c r="S5233" s="141" t="s">
        <v>1206</v>
      </c>
      <c r="T5233" s="227">
        <v>4.9930000000000003</v>
      </c>
      <c r="U5233" s="146">
        <v>47756</v>
      </c>
      <c r="V5233" s="208">
        <v>4.24E-2</v>
      </c>
      <c r="W5233" s="209">
        <v>3.8100000000000002E-2</v>
      </c>
      <c r="X5233" s="141" t="s">
        <v>636</v>
      </c>
      <c r="Y5233" s="141"/>
      <c r="Z5233" s="148">
        <v>4006048</v>
      </c>
      <c r="AA5233" s="148">
        <v>1</v>
      </c>
      <c r="AB5233" s="148">
        <v>103.93</v>
      </c>
      <c r="AC5233" s="148">
        <v>0</v>
      </c>
      <c r="AD5233" s="148">
        <v>4163.4856900000004</v>
      </c>
      <c r="AE5233" s="151"/>
      <c r="AF5233" s="151"/>
      <c r="AG5233" s="141" t="s">
        <v>17</v>
      </c>
      <c r="AH5233" s="229">
        <v>6.2109271309999997E-3</v>
      </c>
      <c r="AI5233" s="229">
        <v>1.9422702177489662E-2</v>
      </c>
      <c r="AJ5233" s="229">
        <v>9.2405137350000006E-3</v>
      </c>
    </row>
    <row r="5234" spans="1:36" ht="13.5" thickBot="1">
      <c r="A5234" s="153">
        <v>8694</v>
      </c>
      <c r="B5234" s="153">
        <v>14342</v>
      </c>
      <c r="C5234" s="141" t="s">
        <v>1721</v>
      </c>
      <c r="D5234" s="141">
        <v>515164143</v>
      </c>
      <c r="E5234" s="141" t="s">
        <v>429</v>
      </c>
      <c r="F5234" s="141" t="s">
        <v>3738</v>
      </c>
      <c r="G5234" s="141" t="s">
        <v>3739</v>
      </c>
      <c r="H5234" s="141" t="s">
        <v>76</v>
      </c>
      <c r="I5234" s="141" t="s">
        <v>229</v>
      </c>
      <c r="J5234" s="141" t="s">
        <v>53</v>
      </c>
      <c r="K5234" s="141" t="s">
        <v>53</v>
      </c>
      <c r="L5234" s="141" t="s">
        <v>821</v>
      </c>
      <c r="M5234" s="141" t="s">
        <v>311</v>
      </c>
      <c r="N5234" s="141" t="s">
        <v>651</v>
      </c>
      <c r="O5234" s="141" t="s">
        <v>62</v>
      </c>
      <c r="P5234" s="141" t="s">
        <v>298</v>
      </c>
      <c r="Q5234" s="141" t="s">
        <v>298</v>
      </c>
      <c r="R5234" s="141" t="s">
        <v>57</v>
      </c>
      <c r="S5234" s="141" t="s">
        <v>1206</v>
      </c>
      <c r="T5234" s="227">
        <v>3.7679999999999998</v>
      </c>
      <c r="U5234" s="146">
        <v>47118</v>
      </c>
      <c r="V5234" s="208">
        <v>5.7500000000000002E-2</v>
      </c>
      <c r="W5234" s="209">
        <v>5.0700000000000002E-2</v>
      </c>
      <c r="X5234" s="141" t="s">
        <v>636</v>
      </c>
      <c r="Y5234" s="141"/>
      <c r="Z5234" s="148">
        <v>193901</v>
      </c>
      <c r="AA5234" s="148">
        <v>1</v>
      </c>
      <c r="AB5234" s="148">
        <v>105.48</v>
      </c>
      <c r="AC5234" s="148">
        <v>0</v>
      </c>
      <c r="AD5234" s="148">
        <v>204.52677</v>
      </c>
      <c r="AE5234" s="151"/>
      <c r="AF5234" s="151"/>
      <c r="AG5234" s="141" t="s">
        <v>17</v>
      </c>
      <c r="AH5234" s="229">
        <v>3.1528617880000002E-3</v>
      </c>
      <c r="AI5234" s="229">
        <v>9.541194174331188E-4</v>
      </c>
      <c r="AJ5234" s="229">
        <v>4.53930328E-4</v>
      </c>
    </row>
    <row r="5235" spans="1:36" ht="13.5" thickBot="1">
      <c r="A5235" s="153">
        <v>8694</v>
      </c>
      <c r="B5235" s="153">
        <v>14342</v>
      </c>
      <c r="C5235" s="141" t="s">
        <v>1596</v>
      </c>
      <c r="D5235" s="141">
        <v>1840550</v>
      </c>
      <c r="E5235" s="141" t="s">
        <v>430</v>
      </c>
      <c r="F5235" s="141" t="s">
        <v>3740</v>
      </c>
      <c r="G5235" s="141" t="s">
        <v>3741</v>
      </c>
      <c r="H5235" s="141" t="s">
        <v>76</v>
      </c>
      <c r="I5235" s="141" t="s">
        <v>228</v>
      </c>
      <c r="J5235" s="141" t="s">
        <v>53</v>
      </c>
      <c r="K5235" s="141" t="s">
        <v>314</v>
      </c>
      <c r="L5235" s="141" t="s">
        <v>821</v>
      </c>
      <c r="M5235" s="141" t="s">
        <v>311</v>
      </c>
      <c r="N5235" s="141" t="s">
        <v>652</v>
      </c>
      <c r="O5235" s="141" t="s">
        <v>62</v>
      </c>
      <c r="P5235" s="141" t="s">
        <v>1464</v>
      </c>
      <c r="Q5235" s="141" t="s">
        <v>1294</v>
      </c>
      <c r="R5235" s="141" t="s">
        <v>57</v>
      </c>
      <c r="S5235" s="141" t="s">
        <v>1206</v>
      </c>
      <c r="T5235" s="227">
        <v>2.8119999999999998</v>
      </c>
      <c r="U5235" s="146">
        <v>46752</v>
      </c>
      <c r="V5235" s="208">
        <v>7.9500000000000001E-2</v>
      </c>
      <c r="W5235" s="209">
        <v>7.6600000000000001E-2</v>
      </c>
      <c r="X5235" s="141" t="s">
        <v>636</v>
      </c>
      <c r="Y5235" s="141"/>
      <c r="Z5235" s="148">
        <v>219000</v>
      </c>
      <c r="AA5235" s="148">
        <v>1</v>
      </c>
      <c r="AB5235" s="148">
        <v>102.7</v>
      </c>
      <c r="AC5235" s="148">
        <v>0</v>
      </c>
      <c r="AD5235" s="148">
        <v>224.91300000000001</v>
      </c>
      <c r="AE5235" s="151"/>
      <c r="AF5235" s="151"/>
      <c r="AG5235" s="141" t="s">
        <v>17</v>
      </c>
      <c r="AH5235" s="229">
        <v>1.2303370780000001E-3</v>
      </c>
      <c r="AI5235" s="229">
        <v>1.0492213832601722E-3</v>
      </c>
      <c r="AJ5235" s="229">
        <v>4.9917588699999996E-4</v>
      </c>
    </row>
    <row r="5236" spans="1:36" ht="13.5" thickBot="1">
      <c r="A5236" s="153">
        <v>8694</v>
      </c>
      <c r="B5236" s="153">
        <v>14342</v>
      </c>
      <c r="C5236" s="141" t="s">
        <v>1284</v>
      </c>
      <c r="D5236" s="141">
        <v>510960719</v>
      </c>
      <c r="E5236" s="141" t="s">
        <v>429</v>
      </c>
      <c r="F5236" s="141" t="s">
        <v>3543</v>
      </c>
      <c r="G5236" s="141" t="s">
        <v>3544</v>
      </c>
      <c r="H5236" s="141" t="s">
        <v>76</v>
      </c>
      <c r="I5236" s="141" t="s">
        <v>229</v>
      </c>
      <c r="J5236" s="141" t="s">
        <v>53</v>
      </c>
      <c r="K5236" s="141" t="s">
        <v>53</v>
      </c>
      <c r="L5236" s="141" t="s">
        <v>821</v>
      </c>
      <c r="M5236" s="141" t="s">
        <v>311</v>
      </c>
      <c r="N5236" s="141" t="s">
        <v>651</v>
      </c>
      <c r="O5236" s="141" t="s">
        <v>62</v>
      </c>
      <c r="P5236" s="141" t="s">
        <v>1394</v>
      </c>
      <c r="Q5236" s="141" t="s">
        <v>1294</v>
      </c>
      <c r="R5236" s="141" t="s">
        <v>57</v>
      </c>
      <c r="S5236" s="141" t="s">
        <v>1206</v>
      </c>
      <c r="T5236" s="227">
        <v>12.14</v>
      </c>
      <c r="U5236" s="146">
        <v>53329</v>
      </c>
      <c r="V5236" s="208">
        <v>3.6700000000000003E-2</v>
      </c>
      <c r="W5236" s="209">
        <v>3.6600000000000001E-2</v>
      </c>
      <c r="X5236" s="141" t="s">
        <v>636</v>
      </c>
      <c r="Y5236" s="141"/>
      <c r="Z5236" s="148">
        <v>1562100</v>
      </c>
      <c r="AA5236" s="148">
        <v>1</v>
      </c>
      <c r="AB5236" s="148">
        <v>102.68</v>
      </c>
      <c r="AC5236" s="148">
        <v>0</v>
      </c>
      <c r="AD5236" s="148">
        <v>1603.9642799999999</v>
      </c>
      <c r="AE5236" s="151"/>
      <c r="AF5236" s="151"/>
      <c r="AG5236" s="141" t="s">
        <v>17</v>
      </c>
      <c r="AH5236" s="229">
        <v>1.577087058E-3</v>
      </c>
      <c r="AI5236" s="229">
        <v>7.4825093283247563E-3</v>
      </c>
      <c r="AJ5236" s="229">
        <v>3.559866675E-3</v>
      </c>
    </row>
    <row r="5237" spans="1:36" ht="13.5" thickBot="1">
      <c r="A5237" s="153">
        <v>8694</v>
      </c>
      <c r="B5237" s="153">
        <v>14342</v>
      </c>
      <c r="C5237" s="141" t="s">
        <v>3742</v>
      </c>
      <c r="D5237" s="141">
        <v>512947185</v>
      </c>
      <c r="E5237" s="141" t="s">
        <v>429</v>
      </c>
      <c r="F5237" s="141" t="s">
        <v>3743</v>
      </c>
      <c r="G5237" s="141" t="s">
        <v>3744</v>
      </c>
      <c r="H5237" s="141" t="s">
        <v>76</v>
      </c>
      <c r="I5237" s="141" t="s">
        <v>228</v>
      </c>
      <c r="J5237" s="141" t="s">
        <v>53</v>
      </c>
      <c r="K5237" s="141" t="s">
        <v>53</v>
      </c>
      <c r="L5237" s="141" t="s">
        <v>821</v>
      </c>
      <c r="M5237" s="141" t="s">
        <v>311</v>
      </c>
      <c r="N5237" s="141" t="s">
        <v>140</v>
      </c>
      <c r="O5237" s="141" t="s">
        <v>62</v>
      </c>
      <c r="P5237" s="141" t="s">
        <v>298</v>
      </c>
      <c r="Q5237" s="141" t="s">
        <v>298</v>
      </c>
      <c r="R5237" s="141" t="s">
        <v>57</v>
      </c>
      <c r="S5237" s="141" t="s">
        <v>1206</v>
      </c>
      <c r="T5237" s="227">
        <v>2.9049999999999998</v>
      </c>
      <c r="U5237" s="146">
        <v>46934</v>
      </c>
      <c r="V5237" s="208">
        <v>7.4399999999999994E-2</v>
      </c>
      <c r="W5237" s="209">
        <v>7.0300000000000001E-2</v>
      </c>
      <c r="X5237" s="141" t="s">
        <v>636</v>
      </c>
      <c r="Y5237" s="141"/>
      <c r="Z5237" s="148">
        <v>29000</v>
      </c>
      <c r="AA5237" s="148">
        <v>1</v>
      </c>
      <c r="AB5237" s="148">
        <v>102.79</v>
      </c>
      <c r="AC5237" s="148">
        <v>0</v>
      </c>
      <c r="AD5237" s="148">
        <v>29.809100000000001</v>
      </c>
      <c r="AE5237" s="151"/>
      <c r="AF5237" s="151"/>
      <c r="AG5237" s="141" t="s">
        <v>17</v>
      </c>
      <c r="AH5237" s="229">
        <v>4.8494983200000002E-4</v>
      </c>
      <c r="AI5237" s="229">
        <v>1.3905974815035501E-4</v>
      </c>
      <c r="AJ5237" s="229">
        <v>6.6158843458503195E-5</v>
      </c>
    </row>
    <row r="5238" spans="1:36" ht="13.5" thickBot="1">
      <c r="A5238" s="153">
        <v>8694</v>
      </c>
      <c r="B5238" s="153">
        <v>14342</v>
      </c>
      <c r="C5238" s="141" t="s">
        <v>3545</v>
      </c>
      <c r="D5238" s="141">
        <v>516456084</v>
      </c>
      <c r="E5238" s="141" t="s">
        <v>429</v>
      </c>
      <c r="F5238" s="141" t="s">
        <v>3546</v>
      </c>
      <c r="G5238" s="141" t="s">
        <v>3547</v>
      </c>
      <c r="H5238" s="141" t="s">
        <v>76</v>
      </c>
      <c r="I5238" s="141" t="s">
        <v>229</v>
      </c>
      <c r="J5238" s="141" t="s">
        <v>53</v>
      </c>
      <c r="K5238" s="141" t="s">
        <v>53</v>
      </c>
      <c r="L5238" s="141" t="s">
        <v>821</v>
      </c>
      <c r="M5238" s="141" t="s">
        <v>311</v>
      </c>
      <c r="N5238" s="141" t="s">
        <v>651</v>
      </c>
      <c r="O5238" s="141" t="s">
        <v>62</v>
      </c>
      <c r="P5238" s="141" t="s">
        <v>298</v>
      </c>
      <c r="Q5238" s="141" t="s">
        <v>298</v>
      </c>
      <c r="R5238" s="141" t="s">
        <v>57</v>
      </c>
      <c r="S5238" s="141" t="s">
        <v>1206</v>
      </c>
      <c r="T5238" s="227">
        <v>3.6070000000000002</v>
      </c>
      <c r="U5238" s="146">
        <v>46997</v>
      </c>
      <c r="V5238" s="208">
        <v>3.7400000000000003E-2</v>
      </c>
      <c r="W5238" s="209">
        <v>3.5999999999999997E-2</v>
      </c>
      <c r="X5238" s="141" t="s">
        <v>636</v>
      </c>
      <c r="Y5238" s="141"/>
      <c r="Z5238" s="148">
        <v>3988000</v>
      </c>
      <c r="AA5238" s="148">
        <v>1</v>
      </c>
      <c r="AB5238" s="148">
        <v>102.4</v>
      </c>
      <c r="AC5238" s="148">
        <v>0</v>
      </c>
      <c r="AD5238" s="148">
        <v>4083.712</v>
      </c>
      <c r="AE5238" s="151"/>
      <c r="AF5238" s="151"/>
      <c r="AG5238" s="141" t="s">
        <v>17</v>
      </c>
      <c r="AH5238" s="229">
        <v>2.0040201005000001E-2</v>
      </c>
      <c r="AI5238" s="229">
        <v>1.9050557119758147E-2</v>
      </c>
      <c r="AJ5238" s="229">
        <v>9.0634625979999998E-3</v>
      </c>
    </row>
    <row r="5239" spans="1:36" ht="13.5" thickBot="1">
      <c r="A5239" s="153">
        <v>8694</v>
      </c>
      <c r="B5239" s="153">
        <v>14342</v>
      </c>
      <c r="C5239" s="141" t="s">
        <v>3548</v>
      </c>
      <c r="D5239" s="141">
        <v>514160530</v>
      </c>
      <c r="E5239" s="141" t="s">
        <v>429</v>
      </c>
      <c r="F5239" s="141" t="s">
        <v>3549</v>
      </c>
      <c r="G5239" s="141" t="s">
        <v>3550</v>
      </c>
      <c r="H5239" s="141" t="s">
        <v>76</v>
      </c>
      <c r="I5239" s="141" t="s">
        <v>623</v>
      </c>
      <c r="J5239" s="141" t="s">
        <v>53</v>
      </c>
      <c r="K5239" s="141" t="s">
        <v>53</v>
      </c>
      <c r="L5239" s="141" t="s">
        <v>821</v>
      </c>
      <c r="M5239" s="141" t="s">
        <v>311</v>
      </c>
      <c r="N5239" s="141" t="s">
        <v>263</v>
      </c>
      <c r="O5239" s="141" t="s">
        <v>62</v>
      </c>
      <c r="P5239" s="141" t="s">
        <v>298</v>
      </c>
      <c r="Q5239" s="141" t="s">
        <v>298</v>
      </c>
      <c r="R5239" s="141" t="s">
        <v>57</v>
      </c>
      <c r="S5239" s="141" t="s">
        <v>1206</v>
      </c>
      <c r="T5239" s="227">
        <v>3.6970000000000001</v>
      </c>
      <c r="U5239" s="146">
        <v>47300</v>
      </c>
      <c r="V5239" s="208">
        <v>5.5E-2</v>
      </c>
      <c r="W5239" s="209">
        <v>7.7200000000000005E-2</v>
      </c>
      <c r="X5239" s="141" t="s">
        <v>636</v>
      </c>
      <c r="Y5239" s="141"/>
      <c r="Z5239" s="148">
        <v>1700000</v>
      </c>
      <c r="AA5239" s="148">
        <v>1</v>
      </c>
      <c r="AB5239" s="148">
        <v>93.6</v>
      </c>
      <c r="AC5239" s="148">
        <v>0</v>
      </c>
      <c r="AD5239" s="148">
        <v>1591.2</v>
      </c>
      <c r="AE5239" s="151"/>
      <c r="AF5239" s="151"/>
      <c r="AG5239" s="141" t="s">
        <v>17</v>
      </c>
      <c r="AH5239" s="229">
        <v>2.294197031E-2</v>
      </c>
      <c r="AI5239" s="229">
        <v>7.4229638350988419E-3</v>
      </c>
      <c r="AJ5239" s="229">
        <v>3.5315374060000001E-3</v>
      </c>
    </row>
    <row r="5240" spans="1:36" ht="13.5" thickBot="1">
      <c r="A5240" s="153">
        <v>8694</v>
      </c>
      <c r="B5240" s="153">
        <v>14342</v>
      </c>
      <c r="C5240" s="141" t="s">
        <v>3745</v>
      </c>
      <c r="D5240" s="141">
        <v>515361442</v>
      </c>
      <c r="E5240" s="141" t="s">
        <v>429</v>
      </c>
      <c r="F5240" s="141" t="s">
        <v>3746</v>
      </c>
      <c r="G5240" s="141" t="s">
        <v>3747</v>
      </c>
      <c r="H5240" s="141" t="s">
        <v>76</v>
      </c>
      <c r="I5240" s="141" t="s">
        <v>228</v>
      </c>
      <c r="J5240" s="141" t="s">
        <v>53</v>
      </c>
      <c r="K5240" s="141" t="s">
        <v>53</v>
      </c>
      <c r="L5240" s="141" t="s">
        <v>821</v>
      </c>
      <c r="M5240" s="141" t="s">
        <v>311</v>
      </c>
      <c r="N5240" s="141" t="s">
        <v>140</v>
      </c>
      <c r="O5240" s="141" t="s">
        <v>62</v>
      </c>
      <c r="P5240" s="141" t="s">
        <v>298</v>
      </c>
      <c r="Q5240" s="141" t="s">
        <v>298</v>
      </c>
      <c r="R5240" s="141" t="s">
        <v>57</v>
      </c>
      <c r="S5240" s="141" t="s">
        <v>1206</v>
      </c>
      <c r="T5240" s="227">
        <v>3.7589999999999999</v>
      </c>
      <c r="U5240" s="146">
        <v>47848</v>
      </c>
      <c r="V5240" s="208">
        <v>8.3500000000000005E-2</v>
      </c>
      <c r="W5240" s="209">
        <v>8.77E-2</v>
      </c>
      <c r="X5240" s="141" t="s">
        <v>636</v>
      </c>
      <c r="Y5240" s="141"/>
      <c r="Z5240" s="148">
        <v>542000</v>
      </c>
      <c r="AA5240" s="148">
        <v>1</v>
      </c>
      <c r="AB5240" s="148">
        <v>100.3</v>
      </c>
      <c r="AC5240" s="148">
        <v>0</v>
      </c>
      <c r="AD5240" s="148">
        <v>543.62599999999998</v>
      </c>
      <c r="AE5240" s="151"/>
      <c r="AF5240" s="151"/>
      <c r="AG5240" s="141" t="s">
        <v>17</v>
      </c>
      <c r="AH5240" s="229">
        <v>6.7749999999999998E-3</v>
      </c>
      <c r="AI5240" s="229">
        <v>2.5360206999870808E-3</v>
      </c>
      <c r="AJ5240" s="229">
        <v>1.2065331529999999E-3</v>
      </c>
    </row>
    <row r="5241" spans="1:36" ht="13.5" thickBot="1">
      <c r="A5241" s="153">
        <v>8694</v>
      </c>
      <c r="B5241" s="153">
        <v>14342</v>
      </c>
      <c r="C5241" s="141" t="s">
        <v>3748</v>
      </c>
      <c r="D5241" s="141">
        <v>550012405</v>
      </c>
      <c r="E5241" s="141" t="s">
        <v>429</v>
      </c>
      <c r="F5241" s="141" t="s">
        <v>3749</v>
      </c>
      <c r="G5241" s="141" t="s">
        <v>3750</v>
      </c>
      <c r="H5241" s="141" t="s">
        <v>76</v>
      </c>
      <c r="I5241" s="141" t="s">
        <v>307</v>
      </c>
      <c r="J5241" s="141" t="s">
        <v>53</v>
      </c>
      <c r="K5241" s="141" t="s">
        <v>53</v>
      </c>
      <c r="L5241" s="141" t="s">
        <v>821</v>
      </c>
      <c r="M5241" s="141" t="s">
        <v>311</v>
      </c>
      <c r="N5241" s="141" t="s">
        <v>267</v>
      </c>
      <c r="O5241" s="141" t="s">
        <v>62</v>
      </c>
      <c r="P5241" s="141" t="s">
        <v>298</v>
      </c>
      <c r="Q5241" s="141" t="s">
        <v>298</v>
      </c>
      <c r="R5241" s="141" t="s">
        <v>57</v>
      </c>
      <c r="S5241" s="141" t="s">
        <v>1206</v>
      </c>
      <c r="T5241" s="227">
        <v>3.51</v>
      </c>
      <c r="U5241" s="146">
        <v>47027</v>
      </c>
      <c r="V5241" s="208">
        <v>7.0000000000000007E-2</v>
      </c>
      <c r="W5241" s="209">
        <v>9.6500000000000002E-2</v>
      </c>
      <c r="X5241" s="141" t="s">
        <v>636</v>
      </c>
      <c r="Y5241" s="141"/>
      <c r="Z5241" s="148">
        <v>4536000</v>
      </c>
      <c r="AA5241" s="148">
        <v>1</v>
      </c>
      <c r="AB5241" s="148">
        <v>92.3</v>
      </c>
      <c r="AC5241" s="148">
        <v>0</v>
      </c>
      <c r="AD5241" s="148">
        <v>4186.7280000000001</v>
      </c>
      <c r="AE5241" s="151"/>
      <c r="AF5241" s="151"/>
      <c r="AG5241" s="141" t="s">
        <v>17</v>
      </c>
      <c r="AH5241" s="229">
        <v>8.6785160808E-2</v>
      </c>
      <c r="AI5241" s="229">
        <v>1.953112778493948E-2</v>
      </c>
      <c r="AJ5241" s="229">
        <v>9.2920981290000003E-3</v>
      </c>
    </row>
    <row r="5242" spans="1:36" ht="13.5" thickBot="1">
      <c r="A5242" s="153">
        <v>8694</v>
      </c>
      <c r="B5242" s="153">
        <v>14342</v>
      </c>
      <c r="C5242" s="141" t="s">
        <v>1306</v>
      </c>
      <c r="D5242" s="141">
        <v>510560188</v>
      </c>
      <c r="E5242" s="141" t="s">
        <v>429</v>
      </c>
      <c r="F5242" s="141" t="s">
        <v>3751</v>
      </c>
      <c r="G5242" s="141" t="s">
        <v>3752</v>
      </c>
      <c r="H5242" s="141" t="s">
        <v>76</v>
      </c>
      <c r="I5242" s="141" t="s">
        <v>229</v>
      </c>
      <c r="J5242" s="141" t="s">
        <v>53</v>
      </c>
      <c r="K5242" s="141" t="s">
        <v>53</v>
      </c>
      <c r="L5242" s="141" t="s">
        <v>821</v>
      </c>
      <c r="M5242" s="141" t="s">
        <v>311</v>
      </c>
      <c r="N5242" s="141" t="s">
        <v>652</v>
      </c>
      <c r="O5242" s="141" t="s">
        <v>62</v>
      </c>
      <c r="P5242" s="141" t="s">
        <v>1333</v>
      </c>
      <c r="Q5242" s="141" t="s">
        <v>65</v>
      </c>
      <c r="R5242" s="141" t="s">
        <v>57</v>
      </c>
      <c r="S5242" s="141" t="s">
        <v>1206</v>
      </c>
      <c r="T5242" s="227">
        <v>7.16</v>
      </c>
      <c r="U5242" s="146">
        <v>49218</v>
      </c>
      <c r="V5242" s="208">
        <v>4.02E-2</v>
      </c>
      <c r="W5242" s="209">
        <v>3.9699999999999999E-2</v>
      </c>
      <c r="X5242" s="141" t="s">
        <v>636</v>
      </c>
      <c r="Y5242" s="141"/>
      <c r="Z5242" s="148">
        <v>930000</v>
      </c>
      <c r="AA5242" s="148">
        <v>1</v>
      </c>
      <c r="AB5242" s="148">
        <v>101.8</v>
      </c>
      <c r="AC5242" s="148">
        <v>0</v>
      </c>
      <c r="AD5242" s="148">
        <v>946.74</v>
      </c>
      <c r="AE5242" s="151"/>
      <c r="AF5242" s="151"/>
      <c r="AG5242" s="141" t="s">
        <v>17</v>
      </c>
      <c r="AH5242" s="229">
        <v>2.657142857E-3</v>
      </c>
      <c r="AI5242" s="229">
        <v>4.4165515216449706E-3</v>
      </c>
      <c r="AJ5242" s="229">
        <v>2.1012114900000002E-3</v>
      </c>
    </row>
    <row r="5243" spans="1:36" ht="13.5" thickBot="1">
      <c r="A5243" s="153">
        <v>8694</v>
      </c>
      <c r="B5243" s="153">
        <v>14342</v>
      </c>
      <c r="C5243" s="141" t="s">
        <v>1416</v>
      </c>
      <c r="D5243" s="141">
        <v>513257873</v>
      </c>
      <c r="E5243" s="141" t="s">
        <v>429</v>
      </c>
      <c r="F5243" s="141" t="s">
        <v>3551</v>
      </c>
      <c r="G5243" s="141" t="s">
        <v>3552</v>
      </c>
      <c r="H5243" s="141" t="s">
        <v>76</v>
      </c>
      <c r="I5243" s="141" t="s">
        <v>229</v>
      </c>
      <c r="J5243" s="141" t="s">
        <v>53</v>
      </c>
      <c r="K5243" s="141" t="s">
        <v>53</v>
      </c>
      <c r="L5243" s="141" t="s">
        <v>821</v>
      </c>
      <c r="M5243" s="141" t="s">
        <v>311</v>
      </c>
      <c r="N5243" s="141" t="s">
        <v>651</v>
      </c>
      <c r="O5243" s="141" t="s">
        <v>62</v>
      </c>
      <c r="P5243" s="141" t="s">
        <v>1288</v>
      </c>
      <c r="Q5243" s="141" t="s">
        <v>65</v>
      </c>
      <c r="R5243" s="141" t="s">
        <v>57</v>
      </c>
      <c r="S5243" s="141" t="s">
        <v>1206</v>
      </c>
      <c r="T5243" s="227">
        <v>5.6559999999999997</v>
      </c>
      <c r="U5243" s="146">
        <v>48700</v>
      </c>
      <c r="V5243" s="208">
        <v>3.1800000000000002E-2</v>
      </c>
      <c r="W5243" s="209">
        <v>3.2199999999999999E-2</v>
      </c>
      <c r="X5243" s="141" t="s">
        <v>636</v>
      </c>
      <c r="Y5243" s="141"/>
      <c r="Z5243" s="148">
        <v>1165128</v>
      </c>
      <c r="AA5243" s="148">
        <v>1</v>
      </c>
      <c r="AB5243" s="148">
        <v>100.92</v>
      </c>
      <c r="AC5243" s="148">
        <v>0</v>
      </c>
      <c r="AD5243" s="148">
        <v>1175.84718</v>
      </c>
      <c r="AE5243" s="151"/>
      <c r="AF5243" s="151"/>
      <c r="AG5243" s="141" t="s">
        <v>17</v>
      </c>
      <c r="AH5243" s="229">
        <v>3.262731656E-3</v>
      </c>
      <c r="AI5243" s="229">
        <v>5.4853387963442416E-3</v>
      </c>
      <c r="AJ5243" s="229">
        <v>2.6096960159999998E-3</v>
      </c>
    </row>
    <row r="5244" spans="1:36" ht="13.5" thickBot="1">
      <c r="A5244" s="153">
        <v>8694</v>
      </c>
      <c r="B5244" s="153">
        <v>14342</v>
      </c>
      <c r="C5244" s="141" t="s">
        <v>1526</v>
      </c>
      <c r="D5244" s="141">
        <v>514599943</v>
      </c>
      <c r="E5244" s="141" t="s">
        <v>429</v>
      </c>
      <c r="F5244" s="141" t="s">
        <v>3711</v>
      </c>
      <c r="G5244" s="141" t="s">
        <v>3712</v>
      </c>
      <c r="H5244" s="141" t="s">
        <v>76</v>
      </c>
      <c r="I5244" s="141" t="s">
        <v>228</v>
      </c>
      <c r="J5244" s="141" t="s">
        <v>53</v>
      </c>
      <c r="K5244" s="141" t="s">
        <v>53</v>
      </c>
      <c r="L5244" s="141" t="s">
        <v>821</v>
      </c>
      <c r="M5244" s="141" t="s">
        <v>311</v>
      </c>
      <c r="N5244" s="141" t="s">
        <v>647</v>
      </c>
      <c r="O5244" s="141" t="s">
        <v>62</v>
      </c>
      <c r="P5244" s="141" t="s">
        <v>1447</v>
      </c>
      <c r="Q5244" s="141" t="s">
        <v>1294</v>
      </c>
      <c r="R5244" s="141" t="s">
        <v>57</v>
      </c>
      <c r="S5244" s="141" t="s">
        <v>1206</v>
      </c>
      <c r="T5244" s="227">
        <v>6.1669999999999998</v>
      </c>
      <c r="U5244" s="146">
        <v>48945</v>
      </c>
      <c r="V5244" s="208">
        <v>6.6900000000000001E-2</v>
      </c>
      <c r="W5244" s="209">
        <v>6.7599999999999993E-2</v>
      </c>
      <c r="X5244" s="141" t="s">
        <v>636</v>
      </c>
      <c r="Y5244" s="141"/>
      <c r="Z5244" s="148">
        <v>1122000</v>
      </c>
      <c r="AA5244" s="148">
        <v>1</v>
      </c>
      <c r="AB5244" s="148">
        <v>100.53</v>
      </c>
      <c r="AC5244" s="148">
        <v>0</v>
      </c>
      <c r="AD5244" s="148">
        <v>1127.9466</v>
      </c>
      <c r="AE5244" s="151"/>
      <c r="AF5244" s="151"/>
      <c r="AG5244" s="141" t="s">
        <v>17</v>
      </c>
      <c r="AH5244" s="229">
        <v>3.1605633800000001E-3</v>
      </c>
      <c r="AI5244" s="229">
        <v>5.2618821139534307E-3</v>
      </c>
      <c r="AJ5244" s="229">
        <v>2.5033846220000001E-3</v>
      </c>
    </row>
    <row r="5245" spans="1:36" ht="13.5" thickBot="1">
      <c r="A5245" s="153">
        <v>8694</v>
      </c>
      <c r="B5245" s="153">
        <v>14342</v>
      </c>
      <c r="C5245" s="141" t="s">
        <v>3553</v>
      </c>
      <c r="D5245" s="141">
        <v>520018482</v>
      </c>
      <c r="E5245" s="141" t="s">
        <v>429</v>
      </c>
      <c r="F5245" s="141" t="s">
        <v>3554</v>
      </c>
      <c r="G5245" s="141" t="s">
        <v>3555</v>
      </c>
      <c r="H5245" s="141" t="s">
        <v>76</v>
      </c>
      <c r="I5245" s="141" t="s">
        <v>229</v>
      </c>
      <c r="J5245" s="141" t="s">
        <v>53</v>
      </c>
      <c r="K5245" s="141" t="s">
        <v>53</v>
      </c>
      <c r="L5245" s="141" t="s">
        <v>821</v>
      </c>
      <c r="M5245" s="141" t="s">
        <v>311</v>
      </c>
      <c r="N5245" s="141" t="s">
        <v>261</v>
      </c>
      <c r="O5245" s="141" t="s">
        <v>62</v>
      </c>
      <c r="P5245" s="141" t="s">
        <v>298</v>
      </c>
      <c r="Q5245" s="141" t="s">
        <v>298</v>
      </c>
      <c r="R5245" s="141" t="s">
        <v>57</v>
      </c>
      <c r="S5245" s="141" t="s">
        <v>1206</v>
      </c>
      <c r="T5245" s="227">
        <v>4.5789999999999997</v>
      </c>
      <c r="U5245" s="146">
        <v>47664</v>
      </c>
      <c r="V5245" s="208">
        <v>4.0899999999999999E-2</v>
      </c>
      <c r="W5245" s="209">
        <v>3.8899999999999997E-2</v>
      </c>
      <c r="X5245" s="141" t="s">
        <v>636</v>
      </c>
      <c r="Y5245" s="141"/>
      <c r="Z5245" s="148">
        <v>6439000</v>
      </c>
      <c r="AA5245" s="148">
        <v>1</v>
      </c>
      <c r="AB5245" s="148">
        <v>101.18</v>
      </c>
      <c r="AC5245" s="148">
        <v>0</v>
      </c>
      <c r="AD5245" s="148">
        <v>6514.9802</v>
      </c>
      <c r="AE5245" s="151"/>
      <c r="AF5245" s="151"/>
      <c r="AG5245" s="141" t="s">
        <v>17</v>
      </c>
      <c r="AH5245" s="229">
        <v>1.9050295857000001E-2</v>
      </c>
      <c r="AI5245" s="229">
        <v>3.0392447467939301E-2</v>
      </c>
      <c r="AJ5245" s="229">
        <v>1.4459462217000001E-2</v>
      </c>
    </row>
    <row r="5246" spans="1:36" ht="13.5" thickBot="1">
      <c r="A5246" s="153">
        <v>8694</v>
      </c>
      <c r="B5246" s="153">
        <v>14342</v>
      </c>
      <c r="C5246" s="141" t="s">
        <v>2551</v>
      </c>
      <c r="D5246" s="141">
        <v>520027293</v>
      </c>
      <c r="E5246" s="141" t="s">
        <v>429</v>
      </c>
      <c r="F5246" s="141" t="s">
        <v>3556</v>
      </c>
      <c r="G5246" s="141" t="s">
        <v>3557</v>
      </c>
      <c r="H5246" s="141" t="s">
        <v>76</v>
      </c>
      <c r="I5246" s="141" t="s">
        <v>229</v>
      </c>
      <c r="J5246" s="141" t="s">
        <v>53</v>
      </c>
      <c r="K5246" s="141" t="s">
        <v>53</v>
      </c>
      <c r="L5246" s="141" t="s">
        <v>821</v>
      </c>
      <c r="M5246" s="141" t="s">
        <v>311</v>
      </c>
      <c r="N5246" s="141" t="s">
        <v>156</v>
      </c>
      <c r="O5246" s="141" t="s">
        <v>62</v>
      </c>
      <c r="P5246" s="141" t="s">
        <v>1323</v>
      </c>
      <c r="Q5246" s="141" t="s">
        <v>1294</v>
      </c>
      <c r="R5246" s="141" t="s">
        <v>57</v>
      </c>
      <c r="S5246" s="141" t="s">
        <v>1206</v>
      </c>
      <c r="T5246" s="227">
        <v>11.738</v>
      </c>
      <c r="U5246" s="146">
        <v>55154</v>
      </c>
      <c r="V5246" s="208">
        <v>3.2899999999999999E-2</v>
      </c>
      <c r="W5246" s="209">
        <v>3.2899999999999999E-2</v>
      </c>
      <c r="X5246" s="141" t="s">
        <v>636</v>
      </c>
      <c r="Y5246" s="141"/>
      <c r="Z5246" s="148">
        <v>235000</v>
      </c>
      <c r="AA5246" s="148">
        <v>1</v>
      </c>
      <c r="AB5246" s="148">
        <v>100.33</v>
      </c>
      <c r="AC5246" s="148">
        <v>0</v>
      </c>
      <c r="AD5246" s="148">
        <v>235.77549999999999</v>
      </c>
      <c r="AE5246" s="151"/>
      <c r="AF5246" s="151"/>
      <c r="AG5246" s="141" t="s">
        <v>17</v>
      </c>
      <c r="AH5246" s="229">
        <v>4.6999999999999999E-4</v>
      </c>
      <c r="AI5246" s="229">
        <v>1.0998950538601978E-3</v>
      </c>
      <c r="AJ5246" s="229">
        <v>5.23284312E-4</v>
      </c>
    </row>
    <row r="5247" spans="1:36" ht="13.5" thickBot="1">
      <c r="A5247" s="153">
        <v>8694</v>
      </c>
      <c r="B5247" s="153">
        <v>14342</v>
      </c>
      <c r="C5247" s="141" t="s">
        <v>1324</v>
      </c>
      <c r="D5247" s="141">
        <v>520036690</v>
      </c>
      <c r="E5247" s="141" t="s">
        <v>429</v>
      </c>
      <c r="F5247" s="141" t="s">
        <v>3558</v>
      </c>
      <c r="G5247" s="141" t="s">
        <v>3559</v>
      </c>
      <c r="H5247" s="141" t="s">
        <v>76</v>
      </c>
      <c r="I5247" s="141" t="s">
        <v>228</v>
      </c>
      <c r="J5247" s="141" t="s">
        <v>53</v>
      </c>
      <c r="K5247" s="141" t="s">
        <v>53</v>
      </c>
      <c r="L5247" s="141" t="s">
        <v>821</v>
      </c>
      <c r="M5247" s="141" t="s">
        <v>311</v>
      </c>
      <c r="N5247" s="141" t="s">
        <v>252</v>
      </c>
      <c r="O5247" s="141" t="s">
        <v>62</v>
      </c>
      <c r="P5247" s="141" t="s">
        <v>1288</v>
      </c>
      <c r="Q5247" s="141" t="s">
        <v>65</v>
      </c>
      <c r="R5247" s="141" t="s">
        <v>57</v>
      </c>
      <c r="S5247" s="141" t="s">
        <v>1206</v>
      </c>
      <c r="T5247" s="227">
        <v>5.6340000000000003</v>
      </c>
      <c r="U5247" s="146">
        <v>49279</v>
      </c>
      <c r="V5247" s="208">
        <v>5.6800000000000003E-2</v>
      </c>
      <c r="W5247" s="209">
        <v>5.6099999999999997E-2</v>
      </c>
      <c r="X5247" s="141" t="s">
        <v>636</v>
      </c>
      <c r="Y5247" s="141"/>
      <c r="Z5247" s="148">
        <v>1377000</v>
      </c>
      <c r="AA5247" s="148">
        <v>1</v>
      </c>
      <c r="AB5247" s="148">
        <v>100.98</v>
      </c>
      <c r="AC5247" s="148">
        <v>0</v>
      </c>
      <c r="AD5247" s="148">
        <v>1390.4946</v>
      </c>
      <c r="AE5247" s="151"/>
      <c r="AF5247" s="151"/>
      <c r="AG5247" s="141" t="s">
        <v>17</v>
      </c>
      <c r="AH5247" s="229">
        <v>9.1800000000000007E-3</v>
      </c>
      <c r="AI5247" s="229">
        <v>6.4866711467447399E-3</v>
      </c>
      <c r="AJ5247" s="229">
        <v>3.086088294E-3</v>
      </c>
    </row>
    <row r="5248" spans="1:36" ht="13.5" thickBot="1">
      <c r="A5248" s="153">
        <v>8694</v>
      </c>
      <c r="B5248" s="153">
        <v>14342</v>
      </c>
      <c r="C5248" s="141" t="s">
        <v>1381</v>
      </c>
      <c r="D5248" s="141">
        <v>511659401</v>
      </c>
      <c r="E5248" s="141" t="s">
        <v>429</v>
      </c>
      <c r="F5248" s="141" t="s">
        <v>3560</v>
      </c>
      <c r="G5248" s="141" t="s">
        <v>3561</v>
      </c>
      <c r="H5248" s="141" t="s">
        <v>76</v>
      </c>
      <c r="I5248" s="141" t="s">
        <v>229</v>
      </c>
      <c r="J5248" s="141" t="s">
        <v>53</v>
      </c>
      <c r="K5248" s="141" t="s">
        <v>53</v>
      </c>
      <c r="L5248" s="141" t="s">
        <v>821</v>
      </c>
      <c r="M5248" s="141" t="s">
        <v>311</v>
      </c>
      <c r="N5248" s="141" t="s">
        <v>651</v>
      </c>
      <c r="O5248" s="141" t="s">
        <v>62</v>
      </c>
      <c r="P5248" s="141" t="s">
        <v>1310</v>
      </c>
      <c r="Q5248" s="141" t="s">
        <v>65</v>
      </c>
      <c r="R5248" s="141" t="s">
        <v>57</v>
      </c>
      <c r="S5248" s="141" t="s">
        <v>1206</v>
      </c>
      <c r="T5248" s="227">
        <v>7.758</v>
      </c>
      <c r="U5248" s="146">
        <v>50160</v>
      </c>
      <c r="V5248" s="208">
        <v>3.5999999999999997E-2</v>
      </c>
      <c r="W5248" s="209">
        <v>3.5799999999999998E-2</v>
      </c>
      <c r="X5248" s="141" t="s">
        <v>636</v>
      </c>
      <c r="Y5248" s="141"/>
      <c r="Z5248" s="148">
        <v>458000</v>
      </c>
      <c r="AA5248" s="148">
        <v>1</v>
      </c>
      <c r="AB5248" s="148">
        <v>100.49</v>
      </c>
      <c r="AC5248" s="148">
        <v>0</v>
      </c>
      <c r="AD5248" s="148">
        <v>460.24419999999998</v>
      </c>
      <c r="AE5248" s="151"/>
      <c r="AF5248" s="151"/>
      <c r="AG5248" s="141" t="s">
        <v>17</v>
      </c>
      <c r="AH5248" s="229">
        <v>1.145E-3</v>
      </c>
      <c r="AI5248" s="229">
        <v>2.1470437731988426E-3</v>
      </c>
      <c r="AJ5248" s="229">
        <v>1.0214741120000001E-3</v>
      </c>
    </row>
    <row r="5249" spans="1:36" ht="13.5" thickBot="1">
      <c r="A5249" s="153">
        <v>8694</v>
      </c>
      <c r="B5249" s="153">
        <v>14342</v>
      </c>
      <c r="C5249" s="141" t="s">
        <v>1411</v>
      </c>
      <c r="D5249" s="141">
        <v>511399388</v>
      </c>
      <c r="E5249" s="141" t="s">
        <v>429</v>
      </c>
      <c r="F5249" s="141" t="s">
        <v>3562</v>
      </c>
      <c r="G5249" s="141" t="s">
        <v>3563</v>
      </c>
      <c r="H5249" s="141" t="s">
        <v>76</v>
      </c>
      <c r="I5249" s="141" t="s">
        <v>228</v>
      </c>
      <c r="J5249" s="141" t="s">
        <v>53</v>
      </c>
      <c r="K5249" s="141" t="s">
        <v>53</v>
      </c>
      <c r="L5249" s="141" t="s">
        <v>821</v>
      </c>
      <c r="M5249" s="141" t="s">
        <v>311</v>
      </c>
      <c r="N5249" s="141" t="s">
        <v>140</v>
      </c>
      <c r="O5249" s="141" t="s">
        <v>62</v>
      </c>
      <c r="P5249" s="141" t="s">
        <v>1413</v>
      </c>
      <c r="Q5249" s="141" t="s">
        <v>1294</v>
      </c>
      <c r="R5249" s="141" t="s">
        <v>57</v>
      </c>
      <c r="S5249" s="141" t="s">
        <v>1206</v>
      </c>
      <c r="T5249" s="227">
        <v>4.8719999999999999</v>
      </c>
      <c r="U5249" s="146">
        <v>48395</v>
      </c>
      <c r="V5249" s="208">
        <v>6.1199999999999997E-2</v>
      </c>
      <c r="W5249" s="209">
        <v>6.1499999999999999E-2</v>
      </c>
      <c r="X5249" s="141" t="s">
        <v>636</v>
      </c>
      <c r="Y5249" s="141"/>
      <c r="Z5249" s="148">
        <v>225000</v>
      </c>
      <c r="AA5249" s="148">
        <v>1</v>
      </c>
      <c r="AB5249" s="148">
        <v>100.45</v>
      </c>
      <c r="AC5249" s="148">
        <v>0</v>
      </c>
      <c r="AD5249" s="148">
        <v>226.01249999999999</v>
      </c>
      <c r="AE5249" s="151"/>
      <c r="AF5249" s="151"/>
      <c r="AG5249" s="141" t="s">
        <v>17</v>
      </c>
      <c r="AH5249" s="229">
        <v>1.484159075E-3</v>
      </c>
      <c r="AI5249" s="229">
        <v>1.0543505617020342E-3</v>
      </c>
      <c r="AJ5249" s="229">
        <v>5.0161613699999997E-4</v>
      </c>
    </row>
    <row r="5250" spans="1:36" ht="13.5" thickBot="1">
      <c r="A5250" s="153">
        <v>8694</v>
      </c>
      <c r="B5250" s="153">
        <v>14342</v>
      </c>
      <c r="C5250" s="141" t="s">
        <v>1596</v>
      </c>
      <c r="D5250" s="141">
        <v>1840550</v>
      </c>
      <c r="E5250" s="141" t="s">
        <v>430</v>
      </c>
      <c r="F5250" s="141" t="s">
        <v>3564</v>
      </c>
      <c r="G5250" s="141" t="s">
        <v>3565</v>
      </c>
      <c r="H5250" s="141" t="s">
        <v>76</v>
      </c>
      <c r="I5250" s="141" t="s">
        <v>228</v>
      </c>
      <c r="J5250" s="141" t="s">
        <v>53</v>
      </c>
      <c r="K5250" s="141" t="s">
        <v>314</v>
      </c>
      <c r="L5250" s="141" t="s">
        <v>821</v>
      </c>
      <c r="M5250" s="141" t="s">
        <v>311</v>
      </c>
      <c r="N5250" s="141" t="s">
        <v>652</v>
      </c>
      <c r="O5250" s="141" t="s">
        <v>62</v>
      </c>
      <c r="P5250" s="141" t="s">
        <v>1464</v>
      </c>
      <c r="Q5250" s="141" t="s">
        <v>1294</v>
      </c>
      <c r="R5250" s="141" t="s">
        <v>57</v>
      </c>
      <c r="S5250" s="141" t="s">
        <v>1206</v>
      </c>
      <c r="T5250" s="227">
        <v>2.681</v>
      </c>
      <c r="U5250" s="146">
        <v>46660</v>
      </c>
      <c r="V5250" s="208">
        <v>9.2999999999999999E-2</v>
      </c>
      <c r="W5250" s="209">
        <v>9.0399999999999994E-2</v>
      </c>
      <c r="X5250" s="141" t="s">
        <v>636</v>
      </c>
      <c r="Y5250" s="141"/>
      <c r="Z5250" s="148">
        <v>2060000</v>
      </c>
      <c r="AA5250" s="148">
        <v>1</v>
      </c>
      <c r="AB5250" s="148">
        <v>101.4</v>
      </c>
      <c r="AC5250" s="148">
        <v>0</v>
      </c>
      <c r="AD5250" s="148">
        <v>2088.84</v>
      </c>
      <c r="AE5250" s="151"/>
      <c r="AF5250" s="151"/>
      <c r="AG5250" s="141" t="s">
        <v>17</v>
      </c>
      <c r="AH5250" s="229">
        <v>1.5259259258999999E-2</v>
      </c>
      <c r="AI5250" s="229">
        <v>9.7444593874483829E-3</v>
      </c>
      <c r="AJ5250" s="229">
        <v>4.6360084190000001E-3</v>
      </c>
    </row>
    <row r="5251" spans="1:36" ht="13.5" thickBot="1">
      <c r="A5251" s="153">
        <v>8694</v>
      </c>
      <c r="B5251" s="153">
        <v>14342</v>
      </c>
      <c r="C5251" s="141" t="s">
        <v>1626</v>
      </c>
      <c r="D5251" s="141">
        <v>520032178</v>
      </c>
      <c r="E5251" s="141" t="s">
        <v>429</v>
      </c>
      <c r="F5251" s="141" t="s">
        <v>3753</v>
      </c>
      <c r="G5251" s="141" t="s">
        <v>3754</v>
      </c>
      <c r="H5251" s="141" t="s">
        <v>76</v>
      </c>
      <c r="I5251" s="141" t="s">
        <v>228</v>
      </c>
      <c r="J5251" s="141" t="s">
        <v>53</v>
      </c>
      <c r="K5251" s="141" t="s">
        <v>53</v>
      </c>
      <c r="L5251" s="141" t="s">
        <v>821</v>
      </c>
      <c r="M5251" s="141" t="s">
        <v>311</v>
      </c>
      <c r="N5251" s="141" t="s">
        <v>140</v>
      </c>
      <c r="O5251" s="141" t="s">
        <v>62</v>
      </c>
      <c r="P5251" s="141" t="s">
        <v>298</v>
      </c>
      <c r="Q5251" s="141" t="s">
        <v>298</v>
      </c>
      <c r="R5251" s="141" t="s">
        <v>57</v>
      </c>
      <c r="S5251" s="141" t="s">
        <v>1206</v>
      </c>
      <c r="T5251" s="227">
        <v>3.15</v>
      </c>
      <c r="U5251" s="146">
        <v>47483</v>
      </c>
      <c r="V5251" s="208">
        <v>8.14E-2</v>
      </c>
      <c r="W5251" s="209">
        <v>8.0100000000000005E-2</v>
      </c>
      <c r="X5251" s="141" t="s">
        <v>636</v>
      </c>
      <c r="Y5251" s="141"/>
      <c r="Z5251" s="148">
        <v>2134000</v>
      </c>
      <c r="AA5251" s="148">
        <v>1</v>
      </c>
      <c r="AB5251" s="148">
        <v>100.99</v>
      </c>
      <c r="AC5251" s="148">
        <v>0</v>
      </c>
      <c r="AD5251" s="148">
        <v>2155.1266000000001</v>
      </c>
      <c r="AE5251" s="151"/>
      <c r="AF5251" s="151"/>
      <c r="AG5251" s="141" t="s">
        <v>17</v>
      </c>
      <c r="AH5251" s="229">
        <v>1.8968888888E-2</v>
      </c>
      <c r="AI5251" s="229">
        <v>1.0053687036110814E-2</v>
      </c>
      <c r="AJ5251" s="229">
        <v>4.7831260700000001E-3</v>
      </c>
    </row>
    <row r="5252" spans="1:36" ht="13.5" thickBot="1">
      <c r="A5252" s="153">
        <v>8694</v>
      </c>
      <c r="B5252" s="153">
        <v>14342</v>
      </c>
      <c r="C5252" s="141" t="s">
        <v>1703</v>
      </c>
      <c r="D5252" s="141">
        <v>520033234</v>
      </c>
      <c r="E5252" s="141" t="s">
        <v>429</v>
      </c>
      <c r="F5252" s="141" t="s">
        <v>1737</v>
      </c>
      <c r="G5252" s="141" t="s">
        <v>3567</v>
      </c>
      <c r="H5252" s="141" t="s">
        <v>76</v>
      </c>
      <c r="I5252" s="141" t="s">
        <v>229</v>
      </c>
      <c r="J5252" s="141" t="s">
        <v>53</v>
      </c>
      <c r="K5252" s="141" t="s">
        <v>53</v>
      </c>
      <c r="L5252" s="141" t="s">
        <v>54</v>
      </c>
      <c r="M5252" s="141" t="s">
        <v>311</v>
      </c>
      <c r="N5252" s="141" t="s">
        <v>652</v>
      </c>
      <c r="O5252" s="141" t="s">
        <v>62</v>
      </c>
      <c r="P5252" s="141" t="s">
        <v>298</v>
      </c>
      <c r="Q5252" s="141" t="s">
        <v>298</v>
      </c>
      <c r="R5252" s="141" t="s">
        <v>57</v>
      </c>
      <c r="S5252" s="141" t="s">
        <v>1206</v>
      </c>
      <c r="T5252" s="227">
        <v>2.2320000000000002</v>
      </c>
      <c r="U5252" s="146">
        <v>46934</v>
      </c>
      <c r="V5252" s="208">
        <v>3.2800000000000003E-2</v>
      </c>
      <c r="W5252" s="209">
        <v>4.3999999999999997E-2</v>
      </c>
      <c r="X5252" s="141" t="s">
        <v>636</v>
      </c>
      <c r="Y5252" s="141"/>
      <c r="Z5252" s="148">
        <v>820000</v>
      </c>
      <c r="AA5252" s="148">
        <v>1</v>
      </c>
      <c r="AB5252" s="148">
        <v>114.2747</v>
      </c>
      <c r="AC5252" s="148">
        <v>0</v>
      </c>
      <c r="AD5252" s="148">
        <v>937.05254000000002</v>
      </c>
      <c r="AE5252" s="151"/>
      <c r="AF5252" s="151"/>
      <c r="AG5252" s="141" t="s">
        <v>17</v>
      </c>
      <c r="AH5252" s="229">
        <v>4.5296513099999996E-3</v>
      </c>
      <c r="AI5252" s="229">
        <v>4.3713594243385565E-3</v>
      </c>
      <c r="AJ5252" s="229">
        <v>2.0797109709999998E-3</v>
      </c>
    </row>
    <row r="5253" spans="1:36" ht="13.5" thickBot="1">
      <c r="A5253" s="153">
        <v>8694</v>
      </c>
      <c r="B5253" s="153">
        <v>14342</v>
      </c>
      <c r="C5253" s="141" t="s">
        <v>1745</v>
      </c>
      <c r="D5253" s="141">
        <v>520024126</v>
      </c>
      <c r="E5253" s="141" t="s">
        <v>429</v>
      </c>
      <c r="F5253" s="141" t="s">
        <v>1748</v>
      </c>
      <c r="G5253" s="141" t="s">
        <v>3579</v>
      </c>
      <c r="H5253" s="141" t="s">
        <v>76</v>
      </c>
      <c r="I5253" s="141" t="s">
        <v>229</v>
      </c>
      <c r="J5253" s="141" t="s">
        <v>53</v>
      </c>
      <c r="K5253" s="141" t="s">
        <v>53</v>
      </c>
      <c r="L5253" s="141" t="s">
        <v>821</v>
      </c>
      <c r="M5253" s="141" t="s">
        <v>311</v>
      </c>
      <c r="N5253" s="141" t="s">
        <v>651</v>
      </c>
      <c r="O5253" s="141" t="s">
        <v>62</v>
      </c>
      <c r="P5253" s="141" t="s">
        <v>1310</v>
      </c>
      <c r="Q5253" s="141" t="s">
        <v>65</v>
      </c>
      <c r="R5253" s="141" t="s">
        <v>57</v>
      </c>
      <c r="S5253" s="141" t="s">
        <v>1206</v>
      </c>
      <c r="T5253" s="227">
        <v>3.4409999999999998</v>
      </c>
      <c r="U5253" s="146">
        <v>47483</v>
      </c>
      <c r="V5253" s="208">
        <v>2.81E-2</v>
      </c>
      <c r="W5253" s="209">
        <v>2.93E-2</v>
      </c>
      <c r="X5253" s="141" t="s">
        <v>636</v>
      </c>
      <c r="Y5253" s="141"/>
      <c r="Z5253" s="148">
        <v>1960125</v>
      </c>
      <c r="AA5253" s="148">
        <v>1</v>
      </c>
      <c r="AB5253" s="148">
        <v>117.13</v>
      </c>
      <c r="AC5253" s="148">
        <v>0</v>
      </c>
      <c r="AD5253" s="148">
        <v>2295.8944099999999</v>
      </c>
      <c r="AE5253" s="151"/>
      <c r="AF5253" s="151"/>
      <c r="AG5253" s="141" t="s">
        <v>17</v>
      </c>
      <c r="AH5253" s="229">
        <v>1.423576906E-3</v>
      </c>
      <c r="AI5253" s="229">
        <v>1.0710370270635742E-2</v>
      </c>
      <c r="AJ5253" s="229">
        <v>5.0955486360000002E-3</v>
      </c>
    </row>
    <row r="5254" spans="1:36" ht="13.5" thickBot="1">
      <c r="A5254" s="153">
        <v>8694</v>
      </c>
      <c r="B5254" s="153">
        <v>14342</v>
      </c>
      <c r="C5254" s="141" t="s">
        <v>1745</v>
      </c>
      <c r="D5254" s="141">
        <v>520024126</v>
      </c>
      <c r="E5254" s="141" t="s">
        <v>429</v>
      </c>
      <c r="F5254" s="141" t="s">
        <v>1749</v>
      </c>
      <c r="G5254" s="141" t="s">
        <v>3580</v>
      </c>
      <c r="H5254" s="141" t="s">
        <v>76</v>
      </c>
      <c r="I5254" s="141" t="s">
        <v>229</v>
      </c>
      <c r="J5254" s="141" t="s">
        <v>53</v>
      </c>
      <c r="K5254" s="141" t="s">
        <v>53</v>
      </c>
      <c r="L5254" s="141" t="s">
        <v>821</v>
      </c>
      <c r="M5254" s="141" t="s">
        <v>311</v>
      </c>
      <c r="N5254" s="141" t="s">
        <v>651</v>
      </c>
      <c r="O5254" s="141" t="s">
        <v>62</v>
      </c>
      <c r="P5254" s="141" t="s">
        <v>1310</v>
      </c>
      <c r="Q5254" s="141" t="s">
        <v>65</v>
      </c>
      <c r="R5254" s="141" t="s">
        <v>57</v>
      </c>
      <c r="S5254" s="141" t="s">
        <v>1206</v>
      </c>
      <c r="T5254" s="227">
        <v>1.89</v>
      </c>
      <c r="U5254" s="146">
        <v>46295</v>
      </c>
      <c r="V5254" s="208">
        <v>2.4E-2</v>
      </c>
      <c r="W5254" s="209">
        <v>2.4899999999999999E-2</v>
      </c>
      <c r="X5254" s="141" t="s">
        <v>636</v>
      </c>
      <c r="Y5254" s="141"/>
      <c r="Z5254" s="148">
        <v>698630.14</v>
      </c>
      <c r="AA5254" s="148">
        <v>1</v>
      </c>
      <c r="AB5254" s="148">
        <v>115.87</v>
      </c>
      <c r="AC5254" s="148">
        <v>0</v>
      </c>
      <c r="AD5254" s="148">
        <v>809.50274000000002</v>
      </c>
      <c r="AE5254" s="151"/>
      <c r="AF5254" s="151"/>
      <c r="AG5254" s="141" t="s">
        <v>17</v>
      </c>
      <c r="AH5254" s="229">
        <v>1.2998176790000001E-3</v>
      </c>
      <c r="AI5254" s="229">
        <v>3.776338338004915E-3</v>
      </c>
      <c r="AJ5254" s="229">
        <v>1.79662469E-3</v>
      </c>
    </row>
    <row r="5255" spans="1:36" ht="13.5" thickBot="1">
      <c r="A5255" s="153">
        <v>8694</v>
      </c>
      <c r="B5255" s="153">
        <v>14342</v>
      </c>
      <c r="C5255" s="141" t="s">
        <v>1745</v>
      </c>
      <c r="D5255" s="141">
        <v>520024126</v>
      </c>
      <c r="E5255" s="141" t="s">
        <v>429</v>
      </c>
      <c r="F5255" s="141" t="s">
        <v>1750</v>
      </c>
      <c r="G5255" s="141" t="s">
        <v>3581</v>
      </c>
      <c r="H5255" s="141" t="s">
        <v>76</v>
      </c>
      <c r="I5255" s="141" t="s">
        <v>229</v>
      </c>
      <c r="J5255" s="141" t="s">
        <v>53</v>
      </c>
      <c r="K5255" s="141" t="s">
        <v>53</v>
      </c>
      <c r="L5255" s="141" t="s">
        <v>821</v>
      </c>
      <c r="M5255" s="141" t="s">
        <v>311</v>
      </c>
      <c r="N5255" s="141" t="s">
        <v>651</v>
      </c>
      <c r="O5255" s="141" t="s">
        <v>62</v>
      </c>
      <c r="P5255" s="141" t="s">
        <v>1310</v>
      </c>
      <c r="Q5255" s="141" t="s">
        <v>65</v>
      </c>
      <c r="R5255" s="141" t="s">
        <v>57</v>
      </c>
      <c r="S5255" s="141" t="s">
        <v>1206</v>
      </c>
      <c r="T5255" s="227">
        <v>5.8289999999999997</v>
      </c>
      <c r="U5255" s="146">
        <v>48852</v>
      </c>
      <c r="V5255" s="208">
        <v>3.5000000000000001E-3</v>
      </c>
      <c r="W5255" s="209">
        <v>3.4099999999999998E-2</v>
      </c>
      <c r="X5255" s="141" t="s">
        <v>636</v>
      </c>
      <c r="Y5255" s="141"/>
      <c r="Z5255" s="148">
        <v>2381200</v>
      </c>
      <c r="AA5255" s="148">
        <v>1</v>
      </c>
      <c r="AB5255" s="148">
        <v>94.3</v>
      </c>
      <c r="AC5255" s="148">
        <v>0</v>
      </c>
      <c r="AD5255" s="148">
        <v>2245.4715999999999</v>
      </c>
      <c r="AE5255" s="151"/>
      <c r="AF5255" s="151"/>
      <c r="AG5255" s="141" t="s">
        <v>17</v>
      </c>
      <c r="AH5255" s="229">
        <v>6.8342023900000003E-4</v>
      </c>
      <c r="AI5255" s="229">
        <v>1.0475147360194528E-2</v>
      </c>
      <c r="AJ5255" s="229">
        <v>4.9836393600000001E-3</v>
      </c>
    </row>
    <row r="5256" spans="1:36" ht="13.5" thickBot="1">
      <c r="A5256" s="153">
        <v>8694</v>
      </c>
      <c r="B5256" s="153">
        <v>14342</v>
      </c>
      <c r="C5256" s="141" t="s">
        <v>1321</v>
      </c>
      <c r="D5256" s="141">
        <v>520032046</v>
      </c>
      <c r="E5256" s="141" t="s">
        <v>429</v>
      </c>
      <c r="F5256" s="141" t="s">
        <v>1763</v>
      </c>
      <c r="G5256" s="141" t="s">
        <v>3593</v>
      </c>
      <c r="H5256" s="141" t="s">
        <v>76</v>
      </c>
      <c r="I5256" s="141" t="s">
        <v>229</v>
      </c>
      <c r="J5256" s="141" t="s">
        <v>53</v>
      </c>
      <c r="K5256" s="141" t="s">
        <v>53</v>
      </c>
      <c r="L5256" s="141" t="s">
        <v>821</v>
      </c>
      <c r="M5256" s="141" t="s">
        <v>311</v>
      </c>
      <c r="N5256" s="141" t="s">
        <v>256</v>
      </c>
      <c r="O5256" s="141" t="s">
        <v>62</v>
      </c>
      <c r="P5256" s="141" t="s">
        <v>1205</v>
      </c>
      <c r="Q5256" s="141" t="s">
        <v>65</v>
      </c>
      <c r="R5256" s="141" t="s">
        <v>57</v>
      </c>
      <c r="S5256" s="141" t="s">
        <v>1206</v>
      </c>
      <c r="T5256" s="227">
        <v>3.4289999999999998</v>
      </c>
      <c r="U5256" s="146">
        <v>47951</v>
      </c>
      <c r="V5256" s="208">
        <v>1E-3</v>
      </c>
      <c r="W5256" s="209">
        <v>2.4799999999999999E-2</v>
      </c>
      <c r="X5256" s="141" t="s">
        <v>636</v>
      </c>
      <c r="Y5256" s="141"/>
      <c r="Z5256" s="148">
        <v>150000</v>
      </c>
      <c r="AA5256" s="148">
        <v>1</v>
      </c>
      <c r="AB5256" s="148">
        <v>102.63</v>
      </c>
      <c r="AC5256" s="148">
        <v>0</v>
      </c>
      <c r="AD5256" s="148">
        <v>153.94499999999999</v>
      </c>
      <c r="AE5256" s="151"/>
      <c r="AF5256" s="151"/>
      <c r="AG5256" s="141" t="s">
        <v>17</v>
      </c>
      <c r="AH5256" s="229">
        <v>5.7627235926236998E-5</v>
      </c>
      <c r="AI5256" s="229">
        <v>7.1815495700998692E-4</v>
      </c>
      <c r="AJ5256" s="229">
        <v>3.4166825400000001E-4</v>
      </c>
    </row>
    <row r="5257" spans="1:36" ht="13.5" thickBot="1">
      <c r="A5257" s="153">
        <v>8694</v>
      </c>
      <c r="B5257" s="153">
        <v>14342</v>
      </c>
      <c r="C5257" s="141" t="s">
        <v>1647</v>
      </c>
      <c r="D5257" s="141">
        <v>520036658</v>
      </c>
      <c r="E5257" s="141" t="s">
        <v>429</v>
      </c>
      <c r="F5257" s="141" t="s">
        <v>3600</v>
      </c>
      <c r="G5257" s="141" t="s">
        <v>3601</v>
      </c>
      <c r="H5257" s="141" t="s">
        <v>76</v>
      </c>
      <c r="I5257" s="141" t="s">
        <v>228</v>
      </c>
      <c r="J5257" s="141" t="s">
        <v>53</v>
      </c>
      <c r="K5257" s="141" t="s">
        <v>53</v>
      </c>
      <c r="L5257" s="141" t="s">
        <v>821</v>
      </c>
      <c r="M5257" s="141" t="s">
        <v>311</v>
      </c>
      <c r="N5257" s="141" t="s">
        <v>156</v>
      </c>
      <c r="O5257" s="141" t="s">
        <v>62</v>
      </c>
      <c r="P5257" s="141" t="s">
        <v>1333</v>
      </c>
      <c r="Q5257" s="141" t="s">
        <v>65</v>
      </c>
      <c r="R5257" s="141" t="s">
        <v>57</v>
      </c>
      <c r="S5257" s="141" t="s">
        <v>1206</v>
      </c>
      <c r="T5257" s="227">
        <v>2.3109999999999999</v>
      </c>
      <c r="U5257" s="146">
        <v>48116</v>
      </c>
      <c r="V5257" s="208">
        <v>2.7E-2</v>
      </c>
      <c r="W5257" s="209">
        <v>5.8999999999999997E-2</v>
      </c>
      <c r="X5257" s="141" t="s">
        <v>636</v>
      </c>
      <c r="Y5257" s="141"/>
      <c r="Z5257" s="148">
        <v>891250</v>
      </c>
      <c r="AA5257" s="148">
        <v>1</v>
      </c>
      <c r="AB5257" s="148">
        <v>93.07</v>
      </c>
      <c r="AC5257" s="148">
        <v>0</v>
      </c>
      <c r="AD5257" s="148">
        <v>829.48636999999997</v>
      </c>
      <c r="AE5257" s="151"/>
      <c r="AF5257" s="151"/>
      <c r="AG5257" s="141" t="s">
        <v>17</v>
      </c>
      <c r="AH5257" s="229">
        <v>1.307328434E-3</v>
      </c>
      <c r="AI5257" s="229">
        <v>3.869562170825425E-3</v>
      </c>
      <c r="AJ5257" s="229">
        <v>1.840976711E-3</v>
      </c>
    </row>
    <row r="5258" spans="1:36" ht="13.5" thickBot="1">
      <c r="A5258" s="153">
        <v>8694</v>
      </c>
      <c r="B5258" s="153">
        <v>14342</v>
      </c>
      <c r="C5258" s="141" t="s">
        <v>1638</v>
      </c>
      <c r="D5258" s="141">
        <v>520038274</v>
      </c>
      <c r="E5258" s="141" t="s">
        <v>429</v>
      </c>
      <c r="F5258" s="141" t="s">
        <v>1790</v>
      </c>
      <c r="G5258" s="141" t="s">
        <v>3615</v>
      </c>
      <c r="H5258" s="141" t="s">
        <v>76</v>
      </c>
      <c r="I5258" s="141" t="s">
        <v>228</v>
      </c>
      <c r="J5258" s="141" t="s">
        <v>53</v>
      </c>
      <c r="K5258" s="141" t="s">
        <v>53</v>
      </c>
      <c r="L5258" s="141" t="s">
        <v>821</v>
      </c>
      <c r="M5258" s="141" t="s">
        <v>311</v>
      </c>
      <c r="N5258" s="141" t="s">
        <v>140</v>
      </c>
      <c r="O5258" s="141" t="s">
        <v>62</v>
      </c>
      <c r="P5258" s="141" t="s">
        <v>1305</v>
      </c>
      <c r="Q5258" s="141" t="s">
        <v>1294</v>
      </c>
      <c r="R5258" s="141" t="s">
        <v>57</v>
      </c>
      <c r="S5258" s="141" t="s">
        <v>1206</v>
      </c>
      <c r="T5258" s="227">
        <v>0.249</v>
      </c>
      <c r="U5258" s="146">
        <v>45657</v>
      </c>
      <c r="V5258" s="208">
        <v>4.7500000000000001E-2</v>
      </c>
      <c r="W5258" s="209">
        <v>6.3299999999999995E-2</v>
      </c>
      <c r="X5258" s="141" t="s">
        <v>636</v>
      </c>
      <c r="Y5258" s="141"/>
      <c r="Z5258" s="148">
        <v>22589</v>
      </c>
      <c r="AA5258" s="148">
        <v>1</v>
      </c>
      <c r="AB5258" s="148">
        <v>100.82</v>
      </c>
      <c r="AC5258" s="148">
        <v>0</v>
      </c>
      <c r="AD5258" s="148">
        <v>22.774229999999999</v>
      </c>
      <c r="AE5258" s="151"/>
      <c r="AF5258" s="151"/>
      <c r="AG5258" s="141" t="s">
        <v>17</v>
      </c>
      <c r="AH5258" s="229">
        <v>2.05354545E-4</v>
      </c>
      <c r="AI5258" s="229">
        <v>1.0624200959164347E-4</v>
      </c>
      <c r="AJ5258" s="229">
        <v>5.0545528629108103E-5</v>
      </c>
    </row>
    <row r="5259" spans="1:36" ht="13.5" thickBot="1">
      <c r="A5259" s="153">
        <v>8694</v>
      </c>
      <c r="B5259" s="153">
        <v>14342</v>
      </c>
      <c r="C5259" s="141" t="s">
        <v>1654</v>
      </c>
      <c r="D5259" s="141">
        <v>520000472</v>
      </c>
      <c r="E5259" s="141" t="s">
        <v>429</v>
      </c>
      <c r="F5259" s="141" t="s">
        <v>1809</v>
      </c>
      <c r="G5259" s="141" t="s">
        <v>3627</v>
      </c>
      <c r="H5259" s="141" t="s">
        <v>76</v>
      </c>
      <c r="I5259" s="141" t="s">
        <v>229</v>
      </c>
      <c r="J5259" s="141" t="s">
        <v>53</v>
      </c>
      <c r="K5259" s="141" t="s">
        <v>53</v>
      </c>
      <c r="L5259" s="141" t="s">
        <v>821</v>
      </c>
      <c r="M5259" s="141" t="s">
        <v>311</v>
      </c>
      <c r="N5259" s="141" t="s">
        <v>156</v>
      </c>
      <c r="O5259" s="141" t="s">
        <v>62</v>
      </c>
      <c r="P5259" s="141" t="s">
        <v>1394</v>
      </c>
      <c r="Q5259" s="141" t="s">
        <v>1294</v>
      </c>
      <c r="R5259" s="141" t="s">
        <v>57</v>
      </c>
      <c r="S5259" s="141" t="s">
        <v>1206</v>
      </c>
      <c r="T5259" s="227">
        <v>0.89900000000000002</v>
      </c>
      <c r="U5259" s="146">
        <v>46082</v>
      </c>
      <c r="V5259" s="208">
        <v>4.4999999999999998E-2</v>
      </c>
      <c r="W5259" s="209">
        <v>2.6200000000000001E-2</v>
      </c>
      <c r="X5259" s="141" t="s">
        <v>636</v>
      </c>
      <c r="Y5259" s="141"/>
      <c r="Z5259" s="148">
        <v>353750</v>
      </c>
      <c r="AA5259" s="148">
        <v>1</v>
      </c>
      <c r="AB5259" s="148">
        <v>119.4</v>
      </c>
      <c r="AC5259" s="148">
        <v>0</v>
      </c>
      <c r="AD5259" s="148">
        <v>422.3775</v>
      </c>
      <c r="AE5259" s="151"/>
      <c r="AF5259" s="151"/>
      <c r="AG5259" s="141" t="s">
        <v>17</v>
      </c>
      <c r="AH5259" s="229">
        <v>1.19687878E-4</v>
      </c>
      <c r="AI5259" s="229">
        <v>1.9703952408619036E-3</v>
      </c>
      <c r="AJ5259" s="229">
        <v>9.3743208899999995E-4</v>
      </c>
    </row>
    <row r="5260" spans="1:36" ht="13.5" thickBot="1">
      <c r="A5260" s="153">
        <v>8694</v>
      </c>
      <c r="B5260" s="153">
        <v>14342</v>
      </c>
      <c r="C5260" s="141" t="s">
        <v>1602</v>
      </c>
      <c r="D5260" s="141">
        <v>520020116</v>
      </c>
      <c r="E5260" s="141" t="s">
        <v>429</v>
      </c>
      <c r="F5260" s="141" t="s">
        <v>1816</v>
      </c>
      <c r="G5260" s="141" t="s">
        <v>3633</v>
      </c>
      <c r="H5260" s="141" t="s">
        <v>76</v>
      </c>
      <c r="I5260" s="141" t="s">
        <v>229</v>
      </c>
      <c r="J5260" s="141" t="s">
        <v>53</v>
      </c>
      <c r="K5260" s="141" t="s">
        <v>53</v>
      </c>
      <c r="L5260" s="141" t="s">
        <v>821</v>
      </c>
      <c r="M5260" s="141" t="s">
        <v>311</v>
      </c>
      <c r="N5260" s="141" t="s">
        <v>651</v>
      </c>
      <c r="O5260" s="141" t="s">
        <v>62</v>
      </c>
      <c r="P5260" s="141" t="s">
        <v>1280</v>
      </c>
      <c r="Q5260" s="141" t="s">
        <v>65</v>
      </c>
      <c r="R5260" s="141" t="s">
        <v>57</v>
      </c>
      <c r="S5260" s="141" t="s">
        <v>1206</v>
      </c>
      <c r="T5260" s="227">
        <v>2.794</v>
      </c>
      <c r="U5260" s="146">
        <v>46752</v>
      </c>
      <c r="V5260" s="208">
        <v>1.7999999999999999E-2</v>
      </c>
      <c r="W5260" s="209">
        <v>2.7400000000000001E-2</v>
      </c>
      <c r="X5260" s="141" t="s">
        <v>636</v>
      </c>
      <c r="Y5260" s="141"/>
      <c r="Z5260" s="148">
        <v>950000</v>
      </c>
      <c r="AA5260" s="148">
        <v>1</v>
      </c>
      <c r="AB5260" s="148">
        <v>113.45</v>
      </c>
      <c r="AC5260" s="148">
        <v>0</v>
      </c>
      <c r="AD5260" s="148">
        <v>1077.7750000000001</v>
      </c>
      <c r="AE5260" s="151"/>
      <c r="AF5260" s="151"/>
      <c r="AG5260" s="141" t="s">
        <v>17</v>
      </c>
      <c r="AH5260" s="229">
        <v>1.204478854E-3</v>
      </c>
      <c r="AI5260" s="229">
        <v>5.0278311006621765E-3</v>
      </c>
      <c r="AJ5260" s="229">
        <v>2.392032886E-3</v>
      </c>
    </row>
    <row r="5261" spans="1:36" ht="13.5" thickBot="1">
      <c r="A5261" s="153">
        <v>8694</v>
      </c>
      <c r="B5261" s="153">
        <v>14342</v>
      </c>
      <c r="C5261" s="141" t="s">
        <v>1336</v>
      </c>
      <c r="D5261" s="141">
        <v>520017807</v>
      </c>
      <c r="E5261" s="141" t="s">
        <v>429</v>
      </c>
      <c r="F5261" s="141" t="s">
        <v>1820</v>
      </c>
      <c r="G5261" s="141" t="s">
        <v>3637</v>
      </c>
      <c r="H5261" s="141" t="s">
        <v>76</v>
      </c>
      <c r="I5261" s="141" t="s">
        <v>229</v>
      </c>
      <c r="J5261" s="141" t="s">
        <v>53</v>
      </c>
      <c r="K5261" s="141" t="s">
        <v>53</v>
      </c>
      <c r="L5261" s="141" t="s">
        <v>821</v>
      </c>
      <c r="M5261" s="141" t="s">
        <v>311</v>
      </c>
      <c r="N5261" s="141" t="s">
        <v>651</v>
      </c>
      <c r="O5261" s="141" t="s">
        <v>62</v>
      </c>
      <c r="P5261" s="141" t="s">
        <v>1293</v>
      </c>
      <c r="Q5261" s="141" t="s">
        <v>1294</v>
      </c>
      <c r="R5261" s="141" t="s">
        <v>57</v>
      </c>
      <c r="S5261" s="141" t="s">
        <v>1206</v>
      </c>
      <c r="T5261" s="227">
        <v>3.6829999999999998</v>
      </c>
      <c r="U5261" s="146">
        <v>48059</v>
      </c>
      <c r="V5261" s="208">
        <v>2.4E-2</v>
      </c>
      <c r="W5261" s="209">
        <v>2.9899999999999999E-2</v>
      </c>
      <c r="X5261" s="141" t="s">
        <v>636</v>
      </c>
      <c r="Y5261" s="141"/>
      <c r="Z5261" s="148">
        <v>329627.65999999997</v>
      </c>
      <c r="AA5261" s="148">
        <v>1</v>
      </c>
      <c r="AB5261" s="148">
        <v>114.45</v>
      </c>
      <c r="AC5261" s="148">
        <v>0</v>
      </c>
      <c r="AD5261" s="148">
        <v>377.25886000000003</v>
      </c>
      <c r="AE5261" s="151"/>
      <c r="AF5261" s="151"/>
      <c r="AG5261" s="141" t="s">
        <v>17</v>
      </c>
      <c r="AH5261" s="229">
        <v>2.7708918199999998E-4</v>
      </c>
      <c r="AI5261" s="229">
        <v>1.7599163362560441E-3</v>
      </c>
      <c r="AJ5261" s="229">
        <v>8.3729498200000002E-4</v>
      </c>
    </row>
    <row r="5262" spans="1:36" ht="13.5" thickBot="1">
      <c r="A5262" s="153">
        <v>8694</v>
      </c>
      <c r="B5262" s="153">
        <v>14342</v>
      </c>
      <c r="C5262" s="141" t="s">
        <v>1336</v>
      </c>
      <c r="D5262" s="141">
        <v>520017807</v>
      </c>
      <c r="E5262" s="141" t="s">
        <v>429</v>
      </c>
      <c r="F5262" s="141" t="s">
        <v>1822</v>
      </c>
      <c r="G5262" s="141" t="s">
        <v>3639</v>
      </c>
      <c r="H5262" s="141" t="s">
        <v>76</v>
      </c>
      <c r="I5262" s="141" t="s">
        <v>229</v>
      </c>
      <c r="J5262" s="141" t="s">
        <v>53</v>
      </c>
      <c r="K5262" s="141" t="s">
        <v>53</v>
      </c>
      <c r="L5262" s="141" t="s">
        <v>821</v>
      </c>
      <c r="M5262" s="141" t="s">
        <v>311</v>
      </c>
      <c r="N5262" s="141" t="s">
        <v>651</v>
      </c>
      <c r="O5262" s="141" t="s">
        <v>62</v>
      </c>
      <c r="P5262" s="141" t="s">
        <v>1293</v>
      </c>
      <c r="Q5262" s="141" t="s">
        <v>1294</v>
      </c>
      <c r="R5262" s="141" t="s">
        <v>57</v>
      </c>
      <c r="S5262" s="141" t="s">
        <v>1206</v>
      </c>
      <c r="T5262" s="227">
        <v>5.8159999999999998</v>
      </c>
      <c r="U5262" s="146">
        <v>49765</v>
      </c>
      <c r="V5262" s="208">
        <v>1.4999999999999999E-2</v>
      </c>
      <c r="W5262" s="209">
        <v>3.3000000000000002E-2</v>
      </c>
      <c r="X5262" s="141" t="s">
        <v>636</v>
      </c>
      <c r="Y5262" s="141"/>
      <c r="Z5262" s="148">
        <v>59172</v>
      </c>
      <c r="AA5262" s="148">
        <v>1</v>
      </c>
      <c r="AB5262" s="148">
        <v>100.38</v>
      </c>
      <c r="AC5262" s="148">
        <v>0</v>
      </c>
      <c r="AD5262" s="148">
        <v>59.396850000000001</v>
      </c>
      <c r="AE5262" s="151"/>
      <c r="AF5262" s="151"/>
      <c r="AG5262" s="141" t="s">
        <v>17</v>
      </c>
      <c r="AH5262" s="229">
        <v>2.41452534E-4</v>
      </c>
      <c r="AI5262" s="229">
        <v>2.7708689634790764E-4</v>
      </c>
      <c r="AJ5262" s="229">
        <v>1.3182641799999999E-4</v>
      </c>
    </row>
    <row r="5263" spans="1:36" ht="13.5" thickBot="1">
      <c r="A5263" s="153">
        <v>8694</v>
      </c>
      <c r="B5263" s="153">
        <v>14342</v>
      </c>
      <c r="C5263" s="141" t="s">
        <v>1640</v>
      </c>
      <c r="D5263" s="141">
        <v>520025438</v>
      </c>
      <c r="E5263" s="141" t="s">
        <v>429</v>
      </c>
      <c r="F5263" s="141" t="s">
        <v>1835</v>
      </c>
      <c r="G5263" s="141" t="s">
        <v>3648</v>
      </c>
      <c r="H5263" s="141" t="s">
        <v>76</v>
      </c>
      <c r="I5263" s="141" t="s">
        <v>229</v>
      </c>
      <c r="J5263" s="141" t="s">
        <v>53</v>
      </c>
      <c r="K5263" s="141" t="s">
        <v>53</v>
      </c>
      <c r="L5263" s="141" t="s">
        <v>821</v>
      </c>
      <c r="M5263" s="141" t="s">
        <v>311</v>
      </c>
      <c r="N5263" s="141" t="s">
        <v>651</v>
      </c>
      <c r="O5263" s="141" t="s">
        <v>62</v>
      </c>
      <c r="P5263" s="141" t="s">
        <v>1280</v>
      </c>
      <c r="Q5263" s="141" t="s">
        <v>65</v>
      </c>
      <c r="R5263" s="141" t="s">
        <v>57</v>
      </c>
      <c r="S5263" s="141" t="s">
        <v>1206</v>
      </c>
      <c r="T5263" s="227">
        <v>0.73499999999999999</v>
      </c>
      <c r="U5263" s="146">
        <v>46022</v>
      </c>
      <c r="V5263" s="208">
        <v>4.9500000000000002E-2</v>
      </c>
      <c r="W5263" s="209">
        <v>3.3599999999999998E-2</v>
      </c>
      <c r="X5263" s="141" t="s">
        <v>636</v>
      </c>
      <c r="Y5263" s="141"/>
      <c r="Z5263" s="148">
        <v>650000</v>
      </c>
      <c r="AA5263" s="148">
        <v>1</v>
      </c>
      <c r="AB5263" s="148">
        <v>142.69999999999999</v>
      </c>
      <c r="AC5263" s="148">
        <v>0</v>
      </c>
      <c r="AD5263" s="148">
        <v>927.55</v>
      </c>
      <c r="AE5263" s="151"/>
      <c r="AF5263" s="151"/>
      <c r="AG5263" s="141" t="s">
        <v>17</v>
      </c>
      <c r="AH5263" s="229">
        <v>1.4801143479999999E-3</v>
      </c>
      <c r="AI5263" s="229">
        <v>4.3270299806724049E-3</v>
      </c>
      <c r="AJ5263" s="229">
        <v>2.0586208650000002E-3</v>
      </c>
    </row>
    <row r="5264" spans="1:36" ht="13.5" thickBot="1">
      <c r="A5264" s="153">
        <v>8694</v>
      </c>
      <c r="B5264" s="153">
        <v>14342</v>
      </c>
      <c r="C5264" s="141" t="s">
        <v>1338</v>
      </c>
      <c r="D5264" s="141">
        <v>520025990</v>
      </c>
      <c r="E5264" s="141" t="s">
        <v>429</v>
      </c>
      <c r="F5264" s="141" t="s">
        <v>1837</v>
      </c>
      <c r="G5264" s="141" t="s">
        <v>3650</v>
      </c>
      <c r="H5264" s="141" t="s">
        <v>76</v>
      </c>
      <c r="I5264" s="141" t="s">
        <v>228</v>
      </c>
      <c r="J5264" s="141" t="s">
        <v>53</v>
      </c>
      <c r="K5264" s="141" t="s">
        <v>53</v>
      </c>
      <c r="L5264" s="141" t="s">
        <v>821</v>
      </c>
      <c r="M5264" s="141" t="s">
        <v>311</v>
      </c>
      <c r="N5264" s="141" t="s">
        <v>140</v>
      </c>
      <c r="O5264" s="141" t="s">
        <v>62</v>
      </c>
      <c r="P5264" s="141" t="s">
        <v>1305</v>
      </c>
      <c r="Q5264" s="141" t="s">
        <v>1294</v>
      </c>
      <c r="R5264" s="141" t="s">
        <v>57</v>
      </c>
      <c r="S5264" s="141" t="s">
        <v>1206</v>
      </c>
      <c r="T5264" s="227">
        <v>2.2480000000000002</v>
      </c>
      <c r="U5264" s="146">
        <v>47118</v>
      </c>
      <c r="V5264" s="208">
        <v>2.5499999999999998E-2</v>
      </c>
      <c r="W5264" s="209">
        <v>0.06</v>
      </c>
      <c r="X5264" s="141" t="s">
        <v>636</v>
      </c>
      <c r="Y5264" s="141"/>
      <c r="Z5264" s="148">
        <v>194516</v>
      </c>
      <c r="AA5264" s="148">
        <v>1</v>
      </c>
      <c r="AB5264" s="148">
        <v>93.37</v>
      </c>
      <c r="AC5264" s="148">
        <v>0</v>
      </c>
      <c r="AD5264" s="148">
        <v>181.61958999999999</v>
      </c>
      <c r="AE5264" s="151"/>
      <c r="AF5264" s="151"/>
      <c r="AG5264" s="141" t="s">
        <v>17</v>
      </c>
      <c r="AH5264" s="229">
        <v>2.5301117000000001E-4</v>
      </c>
      <c r="AI5264" s="229">
        <v>8.4725719476840065E-4</v>
      </c>
      <c r="AJ5264" s="229">
        <v>4.0308972799999999E-4</v>
      </c>
    </row>
    <row r="5265" spans="1:36" ht="13.5" thickBot="1">
      <c r="A5265" s="153">
        <v>8694</v>
      </c>
      <c r="B5265" s="153">
        <v>14342</v>
      </c>
      <c r="C5265" s="141" t="s">
        <v>1839</v>
      </c>
      <c r="D5265" s="141">
        <v>520041146</v>
      </c>
      <c r="E5265" s="141" t="s">
        <v>429</v>
      </c>
      <c r="F5265" s="141" t="s">
        <v>1840</v>
      </c>
      <c r="G5265" s="141" t="s">
        <v>3244</v>
      </c>
      <c r="H5265" s="141" t="s">
        <v>76</v>
      </c>
      <c r="I5265" s="141" t="s">
        <v>228</v>
      </c>
      <c r="J5265" s="141" t="s">
        <v>53</v>
      </c>
      <c r="K5265" s="141" t="s">
        <v>53</v>
      </c>
      <c r="L5265" s="141" t="s">
        <v>821</v>
      </c>
      <c r="M5265" s="141" t="s">
        <v>311</v>
      </c>
      <c r="N5265" s="141" t="s">
        <v>647</v>
      </c>
      <c r="O5265" s="141" t="s">
        <v>62</v>
      </c>
      <c r="P5265" s="141" t="s">
        <v>1305</v>
      </c>
      <c r="Q5265" s="141" t="s">
        <v>1294</v>
      </c>
      <c r="R5265" s="141" t="s">
        <v>57</v>
      </c>
      <c r="S5265" s="141" t="s">
        <v>1206</v>
      </c>
      <c r="T5265" s="227">
        <v>1.736</v>
      </c>
      <c r="U5265" s="146">
        <v>46266</v>
      </c>
      <c r="V5265" s="208">
        <v>3.4500000000000003E-2</v>
      </c>
      <c r="W5265" s="209">
        <v>5.7200000000000001E-2</v>
      </c>
      <c r="X5265" s="141" t="s">
        <v>636</v>
      </c>
      <c r="Y5265" s="141"/>
      <c r="Z5265" s="148">
        <v>1055117.6499999999</v>
      </c>
      <c r="AA5265" s="148">
        <v>1</v>
      </c>
      <c r="AB5265" s="148">
        <v>96.61</v>
      </c>
      <c r="AC5265" s="148">
        <v>0</v>
      </c>
      <c r="AD5265" s="148">
        <v>1019.34916</v>
      </c>
      <c r="AE5265" s="151"/>
      <c r="AF5265" s="151"/>
      <c r="AG5265" s="141" t="s">
        <v>17</v>
      </c>
      <c r="AH5265" s="229">
        <v>1.6416329780000001E-3</v>
      </c>
      <c r="AI5265" s="229">
        <v>4.7552739756274399E-3</v>
      </c>
      <c r="AJ5265" s="229">
        <v>2.2623615440000001E-3</v>
      </c>
    </row>
    <row r="5266" spans="1:36" ht="13.5" thickBot="1">
      <c r="A5266" s="153">
        <v>8694</v>
      </c>
      <c r="B5266" s="153">
        <v>14342</v>
      </c>
      <c r="C5266" s="141" t="s">
        <v>1340</v>
      </c>
      <c r="D5266" s="141">
        <v>520029935</v>
      </c>
      <c r="E5266" s="141" t="s">
        <v>429</v>
      </c>
      <c r="F5266" s="141" t="s">
        <v>1851</v>
      </c>
      <c r="G5266" s="141" t="s">
        <v>3660</v>
      </c>
      <c r="H5266" s="141" t="s">
        <v>76</v>
      </c>
      <c r="I5266" s="141" t="s">
        <v>229</v>
      </c>
      <c r="J5266" s="141" t="s">
        <v>53</v>
      </c>
      <c r="K5266" s="141" t="s">
        <v>53</v>
      </c>
      <c r="L5266" s="141" t="s">
        <v>821</v>
      </c>
      <c r="M5266" s="141" t="s">
        <v>311</v>
      </c>
      <c r="N5266" s="141" t="s">
        <v>256</v>
      </c>
      <c r="O5266" s="141" t="s">
        <v>62</v>
      </c>
      <c r="P5266" s="141" t="s">
        <v>1205</v>
      </c>
      <c r="Q5266" s="141" t="s">
        <v>65</v>
      </c>
      <c r="R5266" s="141" t="s">
        <v>57</v>
      </c>
      <c r="S5266" s="141" t="s">
        <v>1206</v>
      </c>
      <c r="T5266" s="227">
        <v>3.9820000000000002</v>
      </c>
      <c r="U5266" s="146">
        <v>48441</v>
      </c>
      <c r="V5266" s="208">
        <v>2E-3</v>
      </c>
      <c r="W5266" s="209">
        <v>2.52E-2</v>
      </c>
      <c r="X5266" s="141" t="s">
        <v>636</v>
      </c>
      <c r="Y5266" s="141"/>
      <c r="Z5266" s="148">
        <v>783529.41</v>
      </c>
      <c r="AA5266" s="148">
        <v>1</v>
      </c>
      <c r="AB5266" s="148">
        <v>102.6</v>
      </c>
      <c r="AC5266" s="148">
        <v>0</v>
      </c>
      <c r="AD5266" s="148">
        <v>803.90116999999998</v>
      </c>
      <c r="AE5266" s="151"/>
      <c r="AF5266" s="151"/>
      <c r="AG5266" s="141" t="s">
        <v>17</v>
      </c>
      <c r="AH5266" s="229">
        <v>2.15493701E-4</v>
      </c>
      <c r="AI5266" s="229">
        <v>3.7502069582099331E-3</v>
      </c>
      <c r="AJ5266" s="229">
        <v>1.7841924660000001E-3</v>
      </c>
    </row>
    <row r="5267" spans="1:36" ht="13.5" thickBot="1">
      <c r="A5267" s="153">
        <v>8694</v>
      </c>
      <c r="B5267" s="153">
        <v>14342</v>
      </c>
      <c r="C5267" s="141" t="s">
        <v>1853</v>
      </c>
      <c r="D5267" s="141">
        <v>520030859</v>
      </c>
      <c r="E5267" s="141" t="s">
        <v>429</v>
      </c>
      <c r="F5267" s="141" t="s">
        <v>1854</v>
      </c>
      <c r="G5267" s="141" t="s">
        <v>3662</v>
      </c>
      <c r="H5267" s="141" t="s">
        <v>76</v>
      </c>
      <c r="I5267" s="141" t="s">
        <v>228</v>
      </c>
      <c r="J5267" s="141" t="s">
        <v>53</v>
      </c>
      <c r="K5267" s="141" t="s">
        <v>53</v>
      </c>
      <c r="L5267" s="141" t="s">
        <v>821</v>
      </c>
      <c r="M5267" s="141" t="s">
        <v>311</v>
      </c>
      <c r="N5267" s="141" t="s">
        <v>708</v>
      </c>
      <c r="O5267" s="141" t="s">
        <v>62</v>
      </c>
      <c r="P5267" s="141" t="s">
        <v>1310</v>
      </c>
      <c r="Q5267" s="141" t="s">
        <v>65</v>
      </c>
      <c r="R5267" s="141" t="s">
        <v>57</v>
      </c>
      <c r="S5267" s="141" t="s">
        <v>1206</v>
      </c>
      <c r="T5267" s="227">
        <v>2.8650000000000002</v>
      </c>
      <c r="U5267" s="146">
        <v>49150</v>
      </c>
      <c r="V5267" s="208">
        <v>1.6400000000000001E-2</v>
      </c>
      <c r="W5267" s="209">
        <v>5.4899999999999997E-2</v>
      </c>
      <c r="X5267" s="141" t="s">
        <v>636</v>
      </c>
      <c r="Y5267" s="141"/>
      <c r="Z5267" s="148">
        <v>759000</v>
      </c>
      <c r="AA5267" s="148">
        <v>1</v>
      </c>
      <c r="AB5267" s="148">
        <v>89.72</v>
      </c>
      <c r="AC5267" s="148">
        <v>0</v>
      </c>
      <c r="AD5267" s="148">
        <v>680.97479999999996</v>
      </c>
      <c r="AE5267" s="151"/>
      <c r="AF5267" s="151"/>
      <c r="AG5267" s="141" t="s">
        <v>17</v>
      </c>
      <c r="AH5267" s="229">
        <v>2.424587037E-3</v>
      </c>
      <c r="AI5267" s="229">
        <v>3.1767542188371458E-3</v>
      </c>
      <c r="AJ5267" s="229">
        <v>1.5113675079999999E-3</v>
      </c>
    </row>
    <row r="5268" spans="1:36" ht="13.5" thickBot="1">
      <c r="A5268" s="153">
        <v>8694</v>
      </c>
      <c r="B5268" s="153">
        <v>14342</v>
      </c>
      <c r="C5268" s="141" t="s">
        <v>1342</v>
      </c>
      <c r="D5268" s="141">
        <v>520001736</v>
      </c>
      <c r="E5268" s="141" t="s">
        <v>429</v>
      </c>
      <c r="F5268" s="141" t="s">
        <v>1343</v>
      </c>
      <c r="G5268" s="141" t="s">
        <v>3276</v>
      </c>
      <c r="H5268" s="141" t="s">
        <v>76</v>
      </c>
      <c r="I5268" s="141" t="s">
        <v>229</v>
      </c>
      <c r="J5268" s="141" t="s">
        <v>53</v>
      </c>
      <c r="K5268" s="141" t="s">
        <v>53</v>
      </c>
      <c r="L5268" s="141" t="s">
        <v>821</v>
      </c>
      <c r="M5268" s="141" t="s">
        <v>311</v>
      </c>
      <c r="N5268" s="141" t="s">
        <v>651</v>
      </c>
      <c r="O5268" s="141" t="s">
        <v>62</v>
      </c>
      <c r="P5268" s="141" t="s">
        <v>1310</v>
      </c>
      <c r="Q5268" s="141" t="s">
        <v>65</v>
      </c>
      <c r="R5268" s="141" t="s">
        <v>57</v>
      </c>
      <c r="S5268" s="141" t="s">
        <v>1206</v>
      </c>
      <c r="T5268" s="227">
        <v>0.98399999999999999</v>
      </c>
      <c r="U5268" s="146">
        <v>46112</v>
      </c>
      <c r="V5268" s="208">
        <v>4.7500000000000001E-2</v>
      </c>
      <c r="W5268" s="209">
        <v>2.5499999999999998E-2</v>
      </c>
      <c r="X5268" s="141" t="s">
        <v>636</v>
      </c>
      <c r="Y5268" s="141"/>
      <c r="Z5268" s="148">
        <v>981500</v>
      </c>
      <c r="AA5268" s="148">
        <v>1</v>
      </c>
      <c r="AB5268" s="148">
        <v>142.99</v>
      </c>
      <c r="AC5268" s="148">
        <v>0</v>
      </c>
      <c r="AD5268" s="148">
        <v>1403.44685</v>
      </c>
      <c r="AE5268" s="151"/>
      <c r="AF5268" s="151"/>
      <c r="AG5268" s="141" t="s">
        <v>17</v>
      </c>
      <c r="AH5268" s="229">
        <v>1.0271397839999999E-3</v>
      </c>
      <c r="AI5268" s="229">
        <v>6.5470935218912701E-3</v>
      </c>
      <c r="AJ5268" s="229">
        <v>3.114834746E-3</v>
      </c>
    </row>
    <row r="5269" spans="1:36" ht="13.5" thickBot="1">
      <c r="A5269" s="153">
        <v>8694</v>
      </c>
      <c r="B5269" s="153">
        <v>14342</v>
      </c>
      <c r="C5269" s="141" t="s">
        <v>1342</v>
      </c>
      <c r="D5269" s="141">
        <v>520001736</v>
      </c>
      <c r="E5269" s="141" t="s">
        <v>429</v>
      </c>
      <c r="F5269" s="141" t="s">
        <v>1855</v>
      </c>
      <c r="G5269" s="141" t="s">
        <v>3663</v>
      </c>
      <c r="H5269" s="141" t="s">
        <v>76</v>
      </c>
      <c r="I5269" s="141" t="s">
        <v>228</v>
      </c>
      <c r="J5269" s="141" t="s">
        <v>53</v>
      </c>
      <c r="K5269" s="141" t="s">
        <v>53</v>
      </c>
      <c r="L5269" s="141" t="s">
        <v>821</v>
      </c>
      <c r="M5269" s="141" t="s">
        <v>311</v>
      </c>
      <c r="N5269" s="141" t="s">
        <v>651</v>
      </c>
      <c r="O5269" s="141" t="s">
        <v>62</v>
      </c>
      <c r="P5269" s="141" t="s">
        <v>1310</v>
      </c>
      <c r="Q5269" s="141" t="s">
        <v>65</v>
      </c>
      <c r="R5269" s="141" t="s">
        <v>57</v>
      </c>
      <c r="S5269" s="141" t="s">
        <v>1206</v>
      </c>
      <c r="T5269" s="227">
        <v>5.14</v>
      </c>
      <c r="U5269" s="146">
        <v>49125</v>
      </c>
      <c r="V5269" s="208">
        <v>2.5499999999999998E-2</v>
      </c>
      <c r="W5269" s="209">
        <v>6.0100000000000001E-2</v>
      </c>
      <c r="X5269" s="141" t="s">
        <v>636</v>
      </c>
      <c r="Y5269" s="141"/>
      <c r="Z5269" s="148">
        <v>530000</v>
      </c>
      <c r="AA5269" s="148">
        <v>1</v>
      </c>
      <c r="AB5269" s="148">
        <v>84.61</v>
      </c>
      <c r="AC5269" s="148">
        <v>0</v>
      </c>
      <c r="AD5269" s="148">
        <v>448.43299999999999</v>
      </c>
      <c r="AE5269" s="151"/>
      <c r="AF5269" s="151"/>
      <c r="AG5269" s="141" t="s">
        <v>17</v>
      </c>
      <c r="AH5269" s="229">
        <v>3.0566662300000001E-4</v>
      </c>
      <c r="AI5269" s="229">
        <v>2.0919444076576664E-3</v>
      </c>
      <c r="AJ5269" s="229">
        <v>9.9526012599999991E-4</v>
      </c>
    </row>
    <row r="5270" spans="1:36" ht="13.5" thickBot="1">
      <c r="A5270" s="153">
        <v>8694</v>
      </c>
      <c r="B5270" s="153">
        <v>14342</v>
      </c>
      <c r="C5270" s="141" t="s">
        <v>1342</v>
      </c>
      <c r="D5270" s="141">
        <v>520001736</v>
      </c>
      <c r="E5270" s="141" t="s">
        <v>429</v>
      </c>
      <c r="F5270" s="141" t="s">
        <v>1856</v>
      </c>
      <c r="G5270" s="141" t="s">
        <v>3664</v>
      </c>
      <c r="H5270" s="141" t="s">
        <v>76</v>
      </c>
      <c r="I5270" s="141" t="s">
        <v>229</v>
      </c>
      <c r="J5270" s="141" t="s">
        <v>53</v>
      </c>
      <c r="K5270" s="141" t="s">
        <v>53</v>
      </c>
      <c r="L5270" s="141" t="s">
        <v>821</v>
      </c>
      <c r="M5270" s="141" t="s">
        <v>311</v>
      </c>
      <c r="N5270" s="141" t="s">
        <v>651</v>
      </c>
      <c r="O5270" s="141" t="s">
        <v>62</v>
      </c>
      <c r="P5270" s="141" t="s">
        <v>1310</v>
      </c>
      <c r="Q5270" s="141" t="s">
        <v>65</v>
      </c>
      <c r="R5270" s="141" t="s">
        <v>57</v>
      </c>
      <c r="S5270" s="141" t="s">
        <v>1206</v>
      </c>
      <c r="T5270" s="227">
        <v>3.968</v>
      </c>
      <c r="U5270" s="146">
        <v>48760</v>
      </c>
      <c r="V5270" s="208">
        <v>5.0000000000000001E-3</v>
      </c>
      <c r="W5270" s="209">
        <v>3.1899999999999998E-2</v>
      </c>
      <c r="X5270" s="141" t="s">
        <v>636</v>
      </c>
      <c r="Y5270" s="141"/>
      <c r="Z5270" s="148">
        <v>13865</v>
      </c>
      <c r="AA5270" s="148">
        <v>1</v>
      </c>
      <c r="AB5270" s="148">
        <v>103.53</v>
      </c>
      <c r="AC5270" s="148">
        <v>0</v>
      </c>
      <c r="AD5270" s="148">
        <v>14.354430000000001</v>
      </c>
      <c r="AE5270" s="151"/>
      <c r="AF5270" s="151"/>
      <c r="AG5270" s="141" t="s">
        <v>17</v>
      </c>
      <c r="AH5270" s="229">
        <v>8.6149179108518206E-6</v>
      </c>
      <c r="AI5270" s="229">
        <v>6.6963558800564268E-5</v>
      </c>
      <c r="AJ5270" s="229">
        <v>3.1858475677093301E-5</v>
      </c>
    </row>
    <row r="5271" spans="1:36" ht="13.5" thickBot="1">
      <c r="A5271" s="153">
        <v>8694</v>
      </c>
      <c r="B5271" s="153">
        <v>14342</v>
      </c>
      <c r="C5271" s="141" t="s">
        <v>1342</v>
      </c>
      <c r="D5271" s="141">
        <v>520001736</v>
      </c>
      <c r="E5271" s="141" t="s">
        <v>429</v>
      </c>
      <c r="F5271" s="141" t="s">
        <v>1857</v>
      </c>
      <c r="G5271" s="141" t="s">
        <v>3665</v>
      </c>
      <c r="H5271" s="141" t="s">
        <v>76</v>
      </c>
      <c r="I5271" s="141" t="s">
        <v>229</v>
      </c>
      <c r="J5271" s="141" t="s">
        <v>53</v>
      </c>
      <c r="K5271" s="141" t="s">
        <v>53</v>
      </c>
      <c r="L5271" s="141" t="s">
        <v>821</v>
      </c>
      <c r="M5271" s="141" t="s">
        <v>311</v>
      </c>
      <c r="N5271" s="141" t="s">
        <v>651</v>
      </c>
      <c r="O5271" s="141" t="s">
        <v>62</v>
      </c>
      <c r="P5271" s="141" t="s">
        <v>1310</v>
      </c>
      <c r="Q5271" s="141" t="s">
        <v>65</v>
      </c>
      <c r="R5271" s="141" t="s">
        <v>57</v>
      </c>
      <c r="S5271" s="141" t="s">
        <v>1206</v>
      </c>
      <c r="T5271" s="227">
        <v>5.1369999999999996</v>
      </c>
      <c r="U5271" s="146">
        <v>49491</v>
      </c>
      <c r="V5271" s="208">
        <v>5.8999999999999999E-3</v>
      </c>
      <c r="W5271" s="209">
        <v>3.32E-2</v>
      </c>
      <c r="X5271" s="141" t="s">
        <v>636</v>
      </c>
      <c r="Y5271" s="141"/>
      <c r="Z5271" s="148">
        <v>98589</v>
      </c>
      <c r="AA5271" s="148">
        <v>1</v>
      </c>
      <c r="AB5271" s="148">
        <v>97.54</v>
      </c>
      <c r="AC5271" s="148">
        <v>0</v>
      </c>
      <c r="AD5271" s="148">
        <v>96.163709999999995</v>
      </c>
      <c r="AE5271" s="151"/>
      <c r="AF5271" s="151"/>
      <c r="AG5271" s="141" t="s">
        <v>17</v>
      </c>
      <c r="AH5271" s="229">
        <v>7.0394517468856194E-5</v>
      </c>
      <c r="AI5271" s="229">
        <v>4.4860466413960081E-4</v>
      </c>
      <c r="AJ5271" s="229">
        <v>2.1342743699999999E-4</v>
      </c>
    </row>
    <row r="5272" spans="1:36" ht="13.5" thickBot="1">
      <c r="A5272" s="153">
        <v>8694</v>
      </c>
      <c r="B5272" s="153">
        <v>14342</v>
      </c>
      <c r="C5272" s="141" t="s">
        <v>1344</v>
      </c>
      <c r="D5272" s="141">
        <v>520033309</v>
      </c>
      <c r="E5272" s="141" t="s">
        <v>429</v>
      </c>
      <c r="F5272" s="141" t="s">
        <v>1864</v>
      </c>
      <c r="G5272" s="141" t="s">
        <v>3671</v>
      </c>
      <c r="H5272" s="141" t="s">
        <v>76</v>
      </c>
      <c r="I5272" s="141" t="s">
        <v>228</v>
      </c>
      <c r="J5272" s="141" t="s">
        <v>53</v>
      </c>
      <c r="K5272" s="141" t="s">
        <v>53</v>
      </c>
      <c r="L5272" s="141" t="s">
        <v>821</v>
      </c>
      <c r="M5272" s="141" t="s">
        <v>311</v>
      </c>
      <c r="N5272" s="141" t="s">
        <v>140</v>
      </c>
      <c r="O5272" s="141" t="s">
        <v>62</v>
      </c>
      <c r="P5272" s="141" t="s">
        <v>298</v>
      </c>
      <c r="Q5272" s="141" t="s">
        <v>298</v>
      </c>
      <c r="R5272" s="141" t="s">
        <v>57</v>
      </c>
      <c r="S5272" s="141" t="s">
        <v>1206</v>
      </c>
      <c r="T5272" s="227">
        <v>1.79</v>
      </c>
      <c r="U5272" s="146">
        <v>46569</v>
      </c>
      <c r="V5272" s="208">
        <v>2.9000000000000001E-2</v>
      </c>
      <c r="W5272" s="209">
        <v>7.1599999999999997E-2</v>
      </c>
      <c r="X5272" s="141" t="s">
        <v>636</v>
      </c>
      <c r="Y5272" s="141"/>
      <c r="Z5272" s="148">
        <v>50593</v>
      </c>
      <c r="AA5272" s="148">
        <v>1</v>
      </c>
      <c r="AB5272" s="148">
        <v>93.66</v>
      </c>
      <c r="AC5272" s="148">
        <v>0</v>
      </c>
      <c r="AD5272" s="148">
        <v>47.385399999999997</v>
      </c>
      <c r="AE5272" s="151"/>
      <c r="AF5272" s="151"/>
      <c r="AG5272" s="141" t="s">
        <v>17</v>
      </c>
      <c r="AH5272" s="229">
        <v>2.6473081400000002E-4</v>
      </c>
      <c r="AI5272" s="229">
        <v>2.210533625639094E-4</v>
      </c>
      <c r="AJ5272" s="229">
        <v>1.05167994E-4</v>
      </c>
    </row>
    <row r="5273" spans="1:36" ht="13.5" thickBot="1">
      <c r="A5273" s="153">
        <v>8694</v>
      </c>
      <c r="B5273" s="153">
        <v>14342</v>
      </c>
      <c r="C5273" s="141" t="s">
        <v>1344</v>
      </c>
      <c r="D5273" s="141">
        <v>520033309</v>
      </c>
      <c r="E5273" s="141" t="s">
        <v>429</v>
      </c>
      <c r="F5273" s="141" t="s">
        <v>1865</v>
      </c>
      <c r="G5273" s="141" t="s">
        <v>3672</v>
      </c>
      <c r="H5273" s="141" t="s">
        <v>76</v>
      </c>
      <c r="I5273" s="141" t="s">
        <v>229</v>
      </c>
      <c r="J5273" s="141" t="s">
        <v>53</v>
      </c>
      <c r="K5273" s="141" t="s">
        <v>53</v>
      </c>
      <c r="L5273" s="141" t="s">
        <v>821</v>
      </c>
      <c r="M5273" s="141" t="s">
        <v>311</v>
      </c>
      <c r="N5273" s="141" t="s">
        <v>140</v>
      </c>
      <c r="O5273" s="141" t="s">
        <v>62</v>
      </c>
      <c r="P5273" s="141" t="s">
        <v>298</v>
      </c>
      <c r="Q5273" s="141" t="s">
        <v>298</v>
      </c>
      <c r="R5273" s="141" t="s">
        <v>57</v>
      </c>
      <c r="S5273" s="141" t="s">
        <v>1206</v>
      </c>
      <c r="T5273" s="227">
        <v>1.6339999999999999</v>
      </c>
      <c r="U5273" s="146">
        <v>46387</v>
      </c>
      <c r="V5273" s="208">
        <v>3.5000000000000003E-2</v>
      </c>
      <c r="W5273" s="209">
        <v>4.48E-2</v>
      </c>
      <c r="X5273" s="141" t="s">
        <v>636</v>
      </c>
      <c r="Y5273" s="141"/>
      <c r="Z5273" s="148">
        <v>360606</v>
      </c>
      <c r="AA5273" s="148">
        <v>1</v>
      </c>
      <c r="AB5273" s="148">
        <v>108.54</v>
      </c>
      <c r="AC5273" s="148">
        <v>0</v>
      </c>
      <c r="AD5273" s="148">
        <v>391.40174999999999</v>
      </c>
      <c r="AE5273" s="151"/>
      <c r="AF5273" s="151"/>
      <c r="AG5273" s="141" t="s">
        <v>17</v>
      </c>
      <c r="AH5273" s="229">
        <v>2.1107956090000001E-3</v>
      </c>
      <c r="AI5273" s="229">
        <v>1.8258930588514316E-3</v>
      </c>
      <c r="AJ5273" s="229">
        <v>8.6868396200000004E-4</v>
      </c>
    </row>
    <row r="5274" spans="1:36" ht="13.5" thickBot="1">
      <c r="A5274" s="153">
        <v>8694</v>
      </c>
      <c r="B5274" s="153">
        <v>14342</v>
      </c>
      <c r="C5274" s="141" t="s">
        <v>1347</v>
      </c>
      <c r="D5274" s="141">
        <v>199871</v>
      </c>
      <c r="E5274" s="141" t="s">
        <v>430</v>
      </c>
      <c r="F5274" s="141" t="s">
        <v>1348</v>
      </c>
      <c r="G5274" s="141" t="s">
        <v>1349</v>
      </c>
      <c r="H5274" s="141" t="s">
        <v>76</v>
      </c>
      <c r="I5274" s="141" t="s">
        <v>230</v>
      </c>
      <c r="J5274" s="141" t="s">
        <v>61</v>
      </c>
      <c r="K5274" s="141" t="s">
        <v>53</v>
      </c>
      <c r="L5274" s="141" t="s">
        <v>821</v>
      </c>
      <c r="M5274" s="141" t="s">
        <v>494</v>
      </c>
      <c r="N5274" s="141" t="s">
        <v>130</v>
      </c>
      <c r="O5274" s="141" t="s">
        <v>62</v>
      </c>
      <c r="P5274" s="141" t="s">
        <v>1350</v>
      </c>
      <c r="Q5274" s="141" t="s">
        <v>96</v>
      </c>
      <c r="R5274" s="141" t="s">
        <v>57</v>
      </c>
      <c r="S5274" s="141" t="s">
        <v>1207</v>
      </c>
      <c r="T5274" s="227">
        <v>0.111</v>
      </c>
      <c r="U5274" s="146">
        <v>45608</v>
      </c>
      <c r="V5274" s="208">
        <v>0.05</v>
      </c>
      <c r="W5274" s="209">
        <v>6.4219999999999999E-2</v>
      </c>
      <c r="X5274" s="141" t="s">
        <v>636</v>
      </c>
      <c r="Y5274" s="141"/>
      <c r="Z5274" s="148">
        <v>250000</v>
      </c>
      <c r="AA5274" s="148">
        <v>3.71</v>
      </c>
      <c r="AB5274" s="148">
        <v>101.7923</v>
      </c>
      <c r="AC5274" s="148">
        <v>0</v>
      </c>
      <c r="AD5274" s="148">
        <v>944.12357999999995</v>
      </c>
      <c r="AE5274" s="151"/>
      <c r="AF5274" s="151"/>
      <c r="AG5274" s="141" t="s">
        <v>17</v>
      </c>
      <c r="AH5274" s="229">
        <v>2.0000000000000001E-4</v>
      </c>
      <c r="AI5274" s="229">
        <v>4.4043458963072199E-3</v>
      </c>
      <c r="AJ5274" s="229">
        <v>2.0954045619999999E-3</v>
      </c>
    </row>
    <row r="5275" spans="1:36" ht="13.5" thickBot="1">
      <c r="A5275" s="153">
        <v>8694</v>
      </c>
      <c r="B5275" s="153">
        <v>14342</v>
      </c>
      <c r="C5275" s="141" t="s">
        <v>1866</v>
      </c>
      <c r="D5275" s="141">
        <v>135637</v>
      </c>
      <c r="E5275" s="141" t="s">
        <v>430</v>
      </c>
      <c r="F5275" s="141" t="s">
        <v>1867</v>
      </c>
      <c r="G5275" s="141" t="s">
        <v>1868</v>
      </c>
      <c r="H5275" s="141" t="s">
        <v>76</v>
      </c>
      <c r="I5275" s="141" t="s">
        <v>230</v>
      </c>
      <c r="J5275" s="141" t="s">
        <v>61</v>
      </c>
      <c r="K5275" s="141" t="s">
        <v>53</v>
      </c>
      <c r="L5275" s="141" t="s">
        <v>821</v>
      </c>
      <c r="M5275" s="141" t="s">
        <v>479</v>
      </c>
      <c r="N5275" s="141" t="s">
        <v>881</v>
      </c>
      <c r="O5275" s="141" t="s">
        <v>62</v>
      </c>
      <c r="P5275" s="141" t="s">
        <v>1355</v>
      </c>
      <c r="Q5275" s="141" t="s">
        <v>96</v>
      </c>
      <c r="R5275" s="141" t="s">
        <v>57</v>
      </c>
      <c r="S5275" s="141" t="s">
        <v>1207</v>
      </c>
      <c r="T5275" s="227">
        <v>0.16700000000000001</v>
      </c>
      <c r="U5275" s="146">
        <v>45628</v>
      </c>
      <c r="V5275" s="208">
        <v>4.4999999999999998E-2</v>
      </c>
      <c r="W5275" s="209">
        <v>6.0539999999999997E-2</v>
      </c>
      <c r="X5275" s="141" t="s">
        <v>636</v>
      </c>
      <c r="Y5275" s="141"/>
      <c r="Z5275" s="148">
        <v>250000</v>
      </c>
      <c r="AA5275" s="148">
        <v>3.71</v>
      </c>
      <c r="AB5275" s="148">
        <v>101.24550000000001</v>
      </c>
      <c r="AC5275" s="148">
        <v>0</v>
      </c>
      <c r="AD5275" s="148">
        <v>939.05201</v>
      </c>
      <c r="AE5275" s="151"/>
      <c r="AF5275" s="151"/>
      <c r="AG5275" s="141" t="s">
        <v>17</v>
      </c>
      <c r="AH5275" s="229">
        <v>3.1250000000000001E-4</v>
      </c>
      <c r="AI5275" s="229">
        <v>4.3806869717866242E-3</v>
      </c>
      <c r="AJ5275" s="229">
        <v>2.0841486300000002E-3</v>
      </c>
    </row>
    <row r="5276" spans="1:36" ht="13.5" thickBot="1">
      <c r="A5276" s="153">
        <v>8694</v>
      </c>
      <c r="B5276" s="153">
        <v>14342</v>
      </c>
      <c r="C5276" s="141" t="s">
        <v>1901</v>
      </c>
      <c r="D5276" s="141">
        <v>44969905</v>
      </c>
      <c r="E5276" s="141" t="s">
        <v>430</v>
      </c>
      <c r="F5276" s="141" t="s">
        <v>2085</v>
      </c>
      <c r="G5276" s="141" t="s">
        <v>2086</v>
      </c>
      <c r="H5276" s="141" t="s">
        <v>76</v>
      </c>
      <c r="I5276" s="141" t="s">
        <v>230</v>
      </c>
      <c r="J5276" s="141" t="s">
        <v>61</v>
      </c>
      <c r="K5276" s="141" t="s">
        <v>53</v>
      </c>
      <c r="L5276" s="141" t="s">
        <v>821</v>
      </c>
      <c r="M5276" s="141" t="s">
        <v>476</v>
      </c>
      <c r="N5276" s="141" t="s">
        <v>910</v>
      </c>
      <c r="O5276" s="141" t="s">
        <v>62</v>
      </c>
      <c r="P5276" s="141" t="s">
        <v>1894</v>
      </c>
      <c r="Q5276" s="141" t="s">
        <v>96</v>
      </c>
      <c r="R5276" s="141" t="s">
        <v>57</v>
      </c>
      <c r="S5276" s="141" t="s">
        <v>1213</v>
      </c>
      <c r="T5276" s="227">
        <v>2.4340000000000002</v>
      </c>
      <c r="U5276" s="146">
        <v>46477</v>
      </c>
      <c r="V5276" s="208">
        <v>1.8749999999999999E-2</v>
      </c>
      <c r="W5276" s="209">
        <v>3.986E-2</v>
      </c>
      <c r="X5276" s="141" t="s">
        <v>636</v>
      </c>
      <c r="Y5276" s="141"/>
      <c r="Z5276" s="148">
        <v>100000</v>
      </c>
      <c r="AA5276" s="148">
        <v>4.1524000000000001</v>
      </c>
      <c r="AB5276" s="148">
        <v>96.035499999999999</v>
      </c>
      <c r="AC5276" s="148">
        <v>0</v>
      </c>
      <c r="AD5276" s="148">
        <v>398.77780999999999</v>
      </c>
      <c r="AE5276" s="151"/>
      <c r="AF5276" s="151"/>
      <c r="AG5276" s="141" t="s">
        <v>17</v>
      </c>
      <c r="AH5276" s="229">
        <v>1.4285714200000001E-4</v>
      </c>
      <c r="AI5276" s="229">
        <v>1.8603024521555538E-3</v>
      </c>
      <c r="AJ5276" s="229">
        <v>8.8505452000000001E-4</v>
      </c>
    </row>
    <row r="5277" spans="1:36" ht="13.5" thickBot="1">
      <c r="A5277" s="153">
        <v>8694</v>
      </c>
      <c r="B5277" s="153">
        <v>14342</v>
      </c>
      <c r="C5277" s="141" t="s">
        <v>1866</v>
      </c>
      <c r="D5277" s="141">
        <v>135637</v>
      </c>
      <c r="E5277" s="141" t="s">
        <v>430</v>
      </c>
      <c r="F5277" s="141" t="s">
        <v>1873</v>
      </c>
      <c r="G5277" s="141" t="s">
        <v>1874</v>
      </c>
      <c r="H5277" s="141" t="s">
        <v>76</v>
      </c>
      <c r="I5277" s="141" t="s">
        <v>228</v>
      </c>
      <c r="J5277" s="141" t="s">
        <v>61</v>
      </c>
      <c r="K5277" s="141" t="s">
        <v>53</v>
      </c>
      <c r="L5277" s="141" t="s">
        <v>821</v>
      </c>
      <c r="M5277" s="141" t="s">
        <v>102</v>
      </c>
      <c r="N5277" s="141" t="s">
        <v>880</v>
      </c>
      <c r="O5277" s="141" t="s">
        <v>62</v>
      </c>
      <c r="P5277" s="141" t="s">
        <v>1355</v>
      </c>
      <c r="Q5277" s="141" t="s">
        <v>96</v>
      </c>
      <c r="R5277" s="141" t="s">
        <v>57</v>
      </c>
      <c r="S5277" s="141" t="s">
        <v>1207</v>
      </c>
      <c r="T5277" s="227">
        <v>9.0860000000000003</v>
      </c>
      <c r="U5277" s="146">
        <v>50556</v>
      </c>
      <c r="V5277" s="208">
        <v>6.3750000000000001E-2</v>
      </c>
      <c r="W5277" s="209">
        <v>6.5369999999999998E-2</v>
      </c>
      <c r="X5277" s="141" t="s">
        <v>636</v>
      </c>
      <c r="Y5277" s="141"/>
      <c r="Z5277" s="148">
        <v>200000</v>
      </c>
      <c r="AA5277" s="148">
        <v>3.71</v>
      </c>
      <c r="AB5277" s="148">
        <v>100.6974</v>
      </c>
      <c r="AC5277" s="148">
        <v>0</v>
      </c>
      <c r="AD5277" s="148">
        <v>747.17471</v>
      </c>
      <c r="AE5277" s="151"/>
      <c r="AF5277" s="151"/>
      <c r="AG5277" s="141" t="s">
        <v>17</v>
      </c>
      <c r="AH5277" s="229">
        <v>2.8855864900000002E-4</v>
      </c>
      <c r="AI5277" s="229">
        <v>3.4855774577868684E-3</v>
      </c>
      <c r="AJ5277" s="229">
        <v>1.658292758E-3</v>
      </c>
    </row>
    <row r="5278" spans="1:36" ht="13.5" thickBot="1">
      <c r="A5278" s="153">
        <v>8694</v>
      </c>
      <c r="B5278" s="153">
        <v>14342</v>
      </c>
      <c r="C5278" s="141" t="s">
        <v>1880</v>
      </c>
      <c r="D5278" s="141">
        <v>7929910</v>
      </c>
      <c r="E5278" s="141" t="s">
        <v>430</v>
      </c>
      <c r="F5278" s="141" t="s">
        <v>1881</v>
      </c>
      <c r="G5278" s="141" t="s">
        <v>1882</v>
      </c>
      <c r="H5278" s="141" t="s">
        <v>76</v>
      </c>
      <c r="I5278" s="141" t="s">
        <v>230</v>
      </c>
      <c r="J5278" s="141" t="s">
        <v>61</v>
      </c>
      <c r="K5278" s="141" t="s">
        <v>196</v>
      </c>
      <c r="L5278" s="141" t="s">
        <v>821</v>
      </c>
      <c r="M5278" s="141" t="s">
        <v>102</v>
      </c>
      <c r="N5278" s="141" t="s">
        <v>931</v>
      </c>
      <c r="O5278" s="141" t="s">
        <v>62</v>
      </c>
      <c r="P5278" s="141" t="s">
        <v>1916</v>
      </c>
      <c r="Q5278" s="141" t="s">
        <v>84</v>
      </c>
      <c r="R5278" s="141" t="s">
        <v>57</v>
      </c>
      <c r="S5278" s="141" t="s">
        <v>1213</v>
      </c>
      <c r="T5278" s="227">
        <v>0.94299999999999995</v>
      </c>
      <c r="U5278" s="146">
        <v>45911</v>
      </c>
      <c r="V5278" s="208">
        <v>4.2500000000000003E-2</v>
      </c>
      <c r="W5278" s="209">
        <v>6.6040000000000001E-2</v>
      </c>
      <c r="X5278" s="141" t="s">
        <v>636</v>
      </c>
      <c r="Y5278" s="141"/>
      <c r="Z5278" s="148">
        <v>113000</v>
      </c>
      <c r="AA5278" s="148">
        <v>4.1524000000000001</v>
      </c>
      <c r="AB5278" s="148">
        <v>98.158199999999994</v>
      </c>
      <c r="AC5278" s="148">
        <v>0</v>
      </c>
      <c r="AD5278" s="148">
        <v>460.57907999999998</v>
      </c>
      <c r="AE5278" s="151"/>
      <c r="AF5278" s="151"/>
      <c r="AG5278" s="141" t="s">
        <v>17</v>
      </c>
      <c r="AH5278" s="229">
        <v>2.2599999999999999E-4</v>
      </c>
      <c r="AI5278" s="229">
        <v>2.1486059917314579E-3</v>
      </c>
      <c r="AJ5278" s="229">
        <v>1.0222173510000001E-3</v>
      </c>
    </row>
    <row r="5279" spans="1:36" ht="13.5" thickBot="1">
      <c r="A5279" s="153">
        <v>8694</v>
      </c>
      <c r="B5279" s="153">
        <v>14342</v>
      </c>
      <c r="C5279" s="141" t="s">
        <v>1875</v>
      </c>
      <c r="D5279" s="141">
        <v>43560927</v>
      </c>
      <c r="E5279" s="141" t="s">
        <v>430</v>
      </c>
      <c r="F5279" s="141" t="s">
        <v>1883</v>
      </c>
      <c r="G5279" s="141" t="s">
        <v>1884</v>
      </c>
      <c r="H5279" s="141" t="s">
        <v>76</v>
      </c>
      <c r="I5279" s="141" t="s">
        <v>230</v>
      </c>
      <c r="J5279" s="141" t="s">
        <v>61</v>
      </c>
      <c r="K5279" s="141" t="s">
        <v>153</v>
      </c>
      <c r="L5279" s="141" t="s">
        <v>821</v>
      </c>
      <c r="M5279" s="141" t="s">
        <v>491</v>
      </c>
      <c r="N5279" s="141" t="s">
        <v>931</v>
      </c>
      <c r="O5279" s="141" t="s">
        <v>62</v>
      </c>
      <c r="P5279" s="141" t="s">
        <v>1350</v>
      </c>
      <c r="Q5279" s="141" t="s">
        <v>96</v>
      </c>
      <c r="R5279" s="141" t="s">
        <v>57</v>
      </c>
      <c r="S5279" s="141" t="s">
        <v>1207</v>
      </c>
      <c r="T5279" s="227">
        <v>4.0119999999999996</v>
      </c>
      <c r="U5279" s="146">
        <v>47198</v>
      </c>
      <c r="V5279" s="208">
        <v>5.3749999999999999E-2</v>
      </c>
      <c r="W5279" s="209">
        <v>6.4640000000000003E-2</v>
      </c>
      <c r="X5279" s="141" t="s">
        <v>636</v>
      </c>
      <c r="Y5279" s="141"/>
      <c r="Z5279" s="148">
        <v>100000</v>
      </c>
      <c r="AA5279" s="148">
        <v>3.71</v>
      </c>
      <c r="AB5279" s="148">
        <v>96.008200000000002</v>
      </c>
      <c r="AC5279" s="148">
        <v>0</v>
      </c>
      <c r="AD5279" s="148">
        <v>356.19042000000002</v>
      </c>
      <c r="AE5279" s="151"/>
      <c r="AF5279" s="151"/>
      <c r="AG5279" s="141" t="s">
        <v>17</v>
      </c>
      <c r="AH5279" s="229">
        <v>1.6666666599999999E-4</v>
      </c>
      <c r="AI5279" s="229">
        <v>1.6616318539898613E-3</v>
      </c>
      <c r="AJ5279" s="229">
        <v>7.9053531400000003E-4</v>
      </c>
    </row>
    <row r="5280" spans="1:36" ht="13.5" thickBot="1">
      <c r="A5280" s="153">
        <v>8694</v>
      </c>
      <c r="B5280" s="153">
        <v>14342</v>
      </c>
      <c r="C5280" s="141" t="s">
        <v>2152</v>
      </c>
      <c r="D5280" s="141">
        <v>870321</v>
      </c>
      <c r="E5280" s="141" t="s">
        <v>430</v>
      </c>
      <c r="F5280" s="141" t="s">
        <v>2153</v>
      </c>
      <c r="G5280" s="141" t="s">
        <v>2154</v>
      </c>
      <c r="H5280" s="141" t="s">
        <v>76</v>
      </c>
      <c r="I5280" s="141" t="s">
        <v>230</v>
      </c>
      <c r="J5280" s="141" t="s">
        <v>61</v>
      </c>
      <c r="K5280" s="141" t="s">
        <v>314</v>
      </c>
      <c r="L5280" s="141" t="s">
        <v>821</v>
      </c>
      <c r="M5280" s="141" t="s">
        <v>476</v>
      </c>
      <c r="N5280" s="141" t="s">
        <v>968</v>
      </c>
      <c r="O5280" s="141" t="s">
        <v>62</v>
      </c>
      <c r="P5280" s="141" t="s">
        <v>2155</v>
      </c>
      <c r="Q5280" s="141" t="s">
        <v>84</v>
      </c>
      <c r="R5280" s="141" t="s">
        <v>57</v>
      </c>
      <c r="S5280" s="141" t="s">
        <v>1207</v>
      </c>
      <c r="T5280" s="227">
        <v>4.4939999999999998</v>
      </c>
      <c r="U5280" s="146">
        <v>47437</v>
      </c>
      <c r="V5280" s="208">
        <v>5.3749999999999999E-2</v>
      </c>
      <c r="W5280" s="209">
        <v>4.2139999999999997E-2</v>
      </c>
      <c r="X5280" s="141" t="s">
        <v>636</v>
      </c>
      <c r="Y5280" s="141"/>
      <c r="Z5280" s="148">
        <v>200000</v>
      </c>
      <c r="AA5280" s="148">
        <v>3.71</v>
      </c>
      <c r="AB5280" s="148">
        <v>106.8916</v>
      </c>
      <c r="AC5280" s="148">
        <v>0</v>
      </c>
      <c r="AD5280" s="148">
        <v>793.13567</v>
      </c>
      <c r="AE5280" s="151"/>
      <c r="AF5280" s="151"/>
      <c r="AG5280" s="141" t="s">
        <v>17</v>
      </c>
      <c r="AH5280" s="229">
        <v>2.2222222200000001E-4</v>
      </c>
      <c r="AI5280" s="229">
        <v>3.6999857935752197E-3</v>
      </c>
      <c r="AJ5280" s="229">
        <v>1.7602993249999999E-3</v>
      </c>
    </row>
    <row r="5281" spans="1:36" ht="13.5" thickBot="1">
      <c r="A5281" s="153">
        <v>8694</v>
      </c>
      <c r="B5281" s="153">
        <v>14342</v>
      </c>
      <c r="C5281" s="141" t="s">
        <v>1885</v>
      </c>
      <c r="D5281" s="141">
        <v>162570</v>
      </c>
      <c r="E5281" s="141" t="s">
        <v>430</v>
      </c>
      <c r="F5281" s="141" t="s">
        <v>1886</v>
      </c>
      <c r="G5281" s="141" t="s">
        <v>1887</v>
      </c>
      <c r="H5281" s="141" t="s">
        <v>76</v>
      </c>
      <c r="I5281" s="141" t="s">
        <v>230</v>
      </c>
      <c r="J5281" s="141" t="s">
        <v>61</v>
      </c>
      <c r="K5281" s="141" t="s">
        <v>53</v>
      </c>
      <c r="L5281" s="141" t="s">
        <v>821</v>
      </c>
      <c r="M5281" s="141" t="s">
        <v>102</v>
      </c>
      <c r="N5281" s="141" t="s">
        <v>195</v>
      </c>
      <c r="O5281" s="141" t="s">
        <v>62</v>
      </c>
      <c r="P5281" s="141" t="s">
        <v>1355</v>
      </c>
      <c r="Q5281" s="141" t="s">
        <v>96</v>
      </c>
      <c r="R5281" s="141" t="s">
        <v>57</v>
      </c>
      <c r="S5281" s="141" t="s">
        <v>1207</v>
      </c>
      <c r="T5281" s="227">
        <v>1.2969999999999999</v>
      </c>
      <c r="U5281" s="146">
        <v>47877</v>
      </c>
      <c r="V5281" s="208">
        <v>3.2750000000000001E-2</v>
      </c>
      <c r="W5281" s="209">
        <v>5.663E-2</v>
      </c>
      <c r="X5281" s="141" t="s">
        <v>636</v>
      </c>
      <c r="Y5281" s="141"/>
      <c r="Z5281" s="148">
        <v>1870000</v>
      </c>
      <c r="AA5281" s="148">
        <v>3.71</v>
      </c>
      <c r="AB5281" s="148">
        <v>95.768199999999993</v>
      </c>
      <c r="AC5281" s="148">
        <v>0</v>
      </c>
      <c r="AD5281" s="148">
        <v>6644.1104100000002</v>
      </c>
      <c r="AE5281" s="151"/>
      <c r="AF5281" s="151"/>
      <c r="AG5281" s="141" t="s">
        <v>17</v>
      </c>
      <c r="AH5281" s="229">
        <v>2.4933333329999999E-3</v>
      </c>
      <c r="AI5281" s="229">
        <v>3.0994841182650664E-2</v>
      </c>
      <c r="AJ5281" s="229">
        <v>1.4746056088E-2</v>
      </c>
    </row>
    <row r="5282" spans="1:36" ht="13.5" thickBot="1">
      <c r="A5282" s="153">
        <v>8694</v>
      </c>
      <c r="B5282" s="153">
        <v>14342</v>
      </c>
      <c r="C5282" s="141" t="s">
        <v>1888</v>
      </c>
      <c r="D5282" s="141">
        <v>9337540</v>
      </c>
      <c r="E5282" s="141" t="s">
        <v>430</v>
      </c>
      <c r="F5282" s="141" t="s">
        <v>1889</v>
      </c>
      <c r="G5282" s="141" t="s">
        <v>1890</v>
      </c>
      <c r="H5282" s="141" t="s">
        <v>76</v>
      </c>
      <c r="I5282" s="141" t="s">
        <v>230</v>
      </c>
      <c r="J5282" s="141" t="s">
        <v>61</v>
      </c>
      <c r="K5282" s="141" t="s">
        <v>314</v>
      </c>
      <c r="L5282" s="141" t="s">
        <v>821</v>
      </c>
      <c r="M5282" s="141" t="s">
        <v>102</v>
      </c>
      <c r="N5282" s="141" t="s">
        <v>900</v>
      </c>
      <c r="O5282" s="141" t="s">
        <v>62</v>
      </c>
      <c r="P5282" s="141" t="s">
        <v>1355</v>
      </c>
      <c r="Q5282" s="141" t="s">
        <v>101</v>
      </c>
      <c r="R5282" s="141" t="s">
        <v>57</v>
      </c>
      <c r="S5282" s="141" t="s">
        <v>1207</v>
      </c>
      <c r="T5282" s="227">
        <v>0.32300000000000001</v>
      </c>
      <c r="U5282" s="146">
        <v>45778</v>
      </c>
      <c r="V5282" s="208">
        <v>6.25E-2</v>
      </c>
      <c r="W5282" s="209">
        <v>5.7520000000000002E-2</v>
      </c>
      <c r="X5282" s="141" t="s">
        <v>636</v>
      </c>
      <c r="Y5282" s="141"/>
      <c r="Z5282" s="148">
        <v>300000</v>
      </c>
      <c r="AA5282" s="148">
        <v>3.71</v>
      </c>
      <c r="AB5282" s="148">
        <v>102.8955</v>
      </c>
      <c r="AC5282" s="148">
        <v>0</v>
      </c>
      <c r="AD5282" s="148">
        <v>1145.2269100000001</v>
      </c>
      <c r="AE5282" s="151"/>
      <c r="AF5282" s="151"/>
      <c r="AG5282" s="141" t="s">
        <v>17</v>
      </c>
      <c r="AH5282" s="229">
        <v>1.4999999999999999E-4</v>
      </c>
      <c r="AI5282" s="229">
        <v>5.3424949320713903E-3</v>
      </c>
      <c r="AJ5282" s="229">
        <v>2.5417368469999998E-3</v>
      </c>
    </row>
    <row r="5283" spans="1:36" ht="13.5" thickBot="1">
      <c r="A5283" s="153">
        <v>8694</v>
      </c>
      <c r="B5283" s="153">
        <v>14342</v>
      </c>
      <c r="C5283" s="141" t="s">
        <v>1891</v>
      </c>
      <c r="D5283" s="141">
        <v>68560480</v>
      </c>
      <c r="E5283" s="141" t="s">
        <v>430</v>
      </c>
      <c r="F5283" s="141" t="s">
        <v>1892</v>
      </c>
      <c r="G5283" s="141" t="s">
        <v>1893</v>
      </c>
      <c r="H5283" s="141" t="s">
        <v>76</v>
      </c>
      <c r="I5283" s="141" t="s">
        <v>228</v>
      </c>
      <c r="J5283" s="141" t="s">
        <v>61</v>
      </c>
      <c r="K5283" s="141" t="s">
        <v>53</v>
      </c>
      <c r="L5283" s="141" t="s">
        <v>821</v>
      </c>
      <c r="M5283" s="141" t="s">
        <v>102</v>
      </c>
      <c r="N5283" s="141" t="s">
        <v>879</v>
      </c>
      <c r="O5283" s="141" t="s">
        <v>62</v>
      </c>
      <c r="P5283" s="141" t="s">
        <v>1894</v>
      </c>
      <c r="Q5283" s="141" t="s">
        <v>96</v>
      </c>
      <c r="R5283" s="141" t="s">
        <v>57</v>
      </c>
      <c r="S5283" s="141" t="s">
        <v>1207</v>
      </c>
      <c r="T5283" s="227">
        <v>0.72699999999999998</v>
      </c>
      <c r="U5283" s="146">
        <v>45838</v>
      </c>
      <c r="V5283" s="208">
        <v>6.1249999999999999E-2</v>
      </c>
      <c r="W5283" s="209">
        <v>8.1140000000000004E-2</v>
      </c>
      <c r="X5283" s="141" t="s">
        <v>636</v>
      </c>
      <c r="Y5283" s="141"/>
      <c r="Z5283" s="148">
        <v>360000</v>
      </c>
      <c r="AA5283" s="148">
        <v>3.71</v>
      </c>
      <c r="AB5283" s="148">
        <v>100.16330000000001</v>
      </c>
      <c r="AC5283" s="148">
        <v>0</v>
      </c>
      <c r="AD5283" s="148">
        <v>1337.7810300000001</v>
      </c>
      <c r="AE5283" s="151"/>
      <c r="AF5283" s="151"/>
      <c r="AG5283" s="141" t="s">
        <v>17</v>
      </c>
      <c r="AH5283" s="229">
        <v>5.9999999999999995E-4</v>
      </c>
      <c r="AI5283" s="229">
        <v>6.2407618181066363E-3</v>
      </c>
      <c r="AJ5283" s="229">
        <v>2.9690948649999998E-3</v>
      </c>
    </row>
    <row r="5284" spans="1:36" ht="13.5" thickBot="1">
      <c r="A5284" s="153">
        <v>8694</v>
      </c>
      <c r="B5284" s="153">
        <v>14342</v>
      </c>
      <c r="C5284" s="141" t="s">
        <v>1891</v>
      </c>
      <c r="D5284" s="141">
        <v>68560480</v>
      </c>
      <c r="E5284" s="141" t="s">
        <v>430</v>
      </c>
      <c r="F5284" s="141" t="s">
        <v>1895</v>
      </c>
      <c r="G5284" s="141" t="s">
        <v>1896</v>
      </c>
      <c r="H5284" s="141" t="s">
        <v>76</v>
      </c>
      <c r="I5284" s="141" t="s">
        <v>228</v>
      </c>
      <c r="J5284" s="141" t="s">
        <v>61</v>
      </c>
      <c r="K5284" s="141" t="s">
        <v>53</v>
      </c>
      <c r="L5284" s="141" t="s">
        <v>821</v>
      </c>
      <c r="M5284" s="141" t="s">
        <v>476</v>
      </c>
      <c r="N5284" s="141" t="s">
        <v>878</v>
      </c>
      <c r="O5284" s="141" t="s">
        <v>62</v>
      </c>
      <c r="P5284" s="141" t="s">
        <v>1894</v>
      </c>
      <c r="Q5284" s="141" t="s">
        <v>96</v>
      </c>
      <c r="R5284" s="141" t="s">
        <v>57</v>
      </c>
      <c r="S5284" s="141" t="s">
        <v>1207</v>
      </c>
      <c r="T5284" s="227">
        <v>2.508</v>
      </c>
      <c r="U5284" s="146">
        <v>46568</v>
      </c>
      <c r="V5284" s="208">
        <v>6.5000000000000002E-2</v>
      </c>
      <c r="W5284" s="209">
        <v>8.5599999999999996E-2</v>
      </c>
      <c r="X5284" s="141" t="s">
        <v>636</v>
      </c>
      <c r="Y5284" s="141"/>
      <c r="Z5284" s="148">
        <v>325000</v>
      </c>
      <c r="AA5284" s="148">
        <v>3.71</v>
      </c>
      <c r="AB5284" s="148">
        <v>96.720200000000006</v>
      </c>
      <c r="AC5284" s="148">
        <v>0</v>
      </c>
      <c r="AD5284" s="148">
        <v>1166.20381</v>
      </c>
      <c r="AE5284" s="151"/>
      <c r="AF5284" s="151"/>
      <c r="AG5284" s="141" t="s">
        <v>17</v>
      </c>
      <c r="AH5284" s="229">
        <v>5.4166666600000005E-4</v>
      </c>
      <c r="AI5284" s="229">
        <v>5.4403523793265969E-3</v>
      </c>
      <c r="AJ5284" s="229">
        <v>2.5882933500000001E-3</v>
      </c>
    </row>
    <row r="5285" spans="1:36" ht="13.5" thickBot="1">
      <c r="A5285" s="153">
        <v>8694</v>
      </c>
      <c r="B5285" s="153">
        <v>14342</v>
      </c>
      <c r="C5285" s="141" t="s">
        <v>1891</v>
      </c>
      <c r="D5285" s="141">
        <v>68560480</v>
      </c>
      <c r="E5285" s="141" t="s">
        <v>430</v>
      </c>
      <c r="F5285" s="141" t="s">
        <v>1897</v>
      </c>
      <c r="G5285" s="141" t="s">
        <v>1898</v>
      </c>
      <c r="H5285" s="141" t="s">
        <v>76</v>
      </c>
      <c r="I5285" s="141" t="s">
        <v>228</v>
      </c>
      <c r="J5285" s="141" t="s">
        <v>61</v>
      </c>
      <c r="K5285" s="141" t="s">
        <v>53</v>
      </c>
      <c r="L5285" s="141" t="s">
        <v>821</v>
      </c>
      <c r="M5285" s="141" t="s">
        <v>102</v>
      </c>
      <c r="N5285" s="141" t="s">
        <v>879</v>
      </c>
      <c r="O5285" s="141" t="s">
        <v>62</v>
      </c>
      <c r="P5285" s="141" t="s">
        <v>1894</v>
      </c>
      <c r="Q5285" s="141" t="s">
        <v>96</v>
      </c>
      <c r="R5285" s="141" t="s">
        <v>57</v>
      </c>
      <c r="S5285" s="141" t="s">
        <v>1207</v>
      </c>
      <c r="T5285" s="227">
        <v>4.718</v>
      </c>
      <c r="U5285" s="146">
        <v>47664</v>
      </c>
      <c r="V5285" s="208">
        <v>6.7500000000000004E-2</v>
      </c>
      <c r="W5285" s="209">
        <v>8.6940000000000003E-2</v>
      </c>
      <c r="X5285" s="141" t="s">
        <v>636</v>
      </c>
      <c r="Y5285" s="141"/>
      <c r="Z5285" s="148">
        <v>200000</v>
      </c>
      <c r="AA5285" s="148">
        <v>3.71</v>
      </c>
      <c r="AB5285" s="148">
        <v>93.083799999999997</v>
      </c>
      <c r="AC5285" s="148">
        <v>0</v>
      </c>
      <c r="AD5285" s="148">
        <v>690.68179999999995</v>
      </c>
      <c r="AE5285" s="151"/>
      <c r="AF5285" s="151"/>
      <c r="AG5285" s="141" t="s">
        <v>17</v>
      </c>
      <c r="AH5285" s="229">
        <v>3.6363636299999999E-4</v>
      </c>
      <c r="AI5285" s="229">
        <v>3.2220374704380159E-3</v>
      </c>
      <c r="AJ5285" s="229">
        <v>1.532911395E-3</v>
      </c>
    </row>
    <row r="5286" spans="1:36" ht="13.5" thickBot="1">
      <c r="A5286" s="153">
        <v>8694</v>
      </c>
      <c r="B5286" s="153">
        <v>14342</v>
      </c>
      <c r="C5286" s="141" t="s">
        <v>1872</v>
      </c>
      <c r="D5286" s="141">
        <v>31316166</v>
      </c>
      <c r="E5286" s="141" t="s">
        <v>430</v>
      </c>
      <c r="F5286" s="141" t="s">
        <v>1899</v>
      </c>
      <c r="G5286" s="141" t="s">
        <v>1900</v>
      </c>
      <c r="H5286" s="141" t="s">
        <v>76</v>
      </c>
      <c r="I5286" s="141" t="s">
        <v>230</v>
      </c>
      <c r="J5286" s="141" t="s">
        <v>61</v>
      </c>
      <c r="K5286" s="141" t="s">
        <v>153</v>
      </c>
      <c r="L5286" s="141" t="s">
        <v>821</v>
      </c>
      <c r="M5286" s="141" t="s">
        <v>479</v>
      </c>
      <c r="N5286" s="141" t="s">
        <v>895</v>
      </c>
      <c r="O5286" s="141" t="s">
        <v>62</v>
      </c>
      <c r="P5286" s="141" t="s">
        <v>1355</v>
      </c>
      <c r="Q5286" s="141" t="s">
        <v>96</v>
      </c>
      <c r="R5286" s="141" t="s">
        <v>57</v>
      </c>
      <c r="S5286" s="141" t="s">
        <v>1213</v>
      </c>
      <c r="T5286" s="227">
        <v>1.4179999999999999</v>
      </c>
      <c r="U5286" s="146">
        <v>54788</v>
      </c>
      <c r="V5286" s="208">
        <v>1.4999999999999999E-2</v>
      </c>
      <c r="W5286" s="209">
        <v>4.6580000000000003E-2</v>
      </c>
      <c r="X5286" s="141" t="s">
        <v>636</v>
      </c>
      <c r="Y5286" s="141"/>
      <c r="Z5286" s="148">
        <v>550000</v>
      </c>
      <c r="AA5286" s="148">
        <v>4.1524000000000001</v>
      </c>
      <c r="AB5286" s="148">
        <v>90.393699999999995</v>
      </c>
      <c r="AC5286" s="148">
        <v>0</v>
      </c>
      <c r="AD5286" s="148">
        <v>2064.4294</v>
      </c>
      <c r="AE5286" s="151"/>
      <c r="AF5286" s="151"/>
      <c r="AG5286" s="141" t="s">
        <v>17</v>
      </c>
      <c r="AH5286" s="229">
        <v>7.8571428500000002E-4</v>
      </c>
      <c r="AI5286" s="229">
        <v>9.6305836955221224E-3</v>
      </c>
      <c r="AJ5286" s="229">
        <v>4.5818311020000002E-3</v>
      </c>
    </row>
    <row r="5287" spans="1:36" ht="13.5" thickBot="1">
      <c r="A5287" s="153">
        <v>8694</v>
      </c>
      <c r="B5287" s="153">
        <v>14342</v>
      </c>
      <c r="C5287" s="141" t="s">
        <v>1904</v>
      </c>
      <c r="D5287" s="141">
        <v>59907412</v>
      </c>
      <c r="E5287" s="141" t="s">
        <v>430</v>
      </c>
      <c r="F5287" s="141" t="s">
        <v>1905</v>
      </c>
      <c r="G5287" s="141" t="s">
        <v>1906</v>
      </c>
      <c r="H5287" s="141" t="s">
        <v>76</v>
      </c>
      <c r="I5287" s="141" t="s">
        <v>230</v>
      </c>
      <c r="J5287" s="141" t="s">
        <v>61</v>
      </c>
      <c r="K5287" s="141" t="s">
        <v>314</v>
      </c>
      <c r="L5287" s="141" t="s">
        <v>821</v>
      </c>
      <c r="M5287" s="141" t="s">
        <v>488</v>
      </c>
      <c r="N5287" s="141" t="s">
        <v>892</v>
      </c>
      <c r="O5287" s="141" t="s">
        <v>62</v>
      </c>
      <c r="P5287" s="141" t="s">
        <v>1907</v>
      </c>
      <c r="Q5287" s="141" t="s">
        <v>84</v>
      </c>
      <c r="R5287" s="141" t="s">
        <v>57</v>
      </c>
      <c r="S5287" s="141" t="s">
        <v>1207</v>
      </c>
      <c r="T5287" s="227">
        <v>5.3760000000000003</v>
      </c>
      <c r="U5287" s="146">
        <v>47802</v>
      </c>
      <c r="V5287" s="208">
        <v>4.1500000000000002E-2</v>
      </c>
      <c r="W5287" s="209">
        <v>4.4229999999999998E-2</v>
      </c>
      <c r="X5287" s="141" t="s">
        <v>636</v>
      </c>
      <c r="Y5287" s="141"/>
      <c r="Z5287" s="148">
        <v>150000</v>
      </c>
      <c r="AA5287" s="148">
        <v>3.71</v>
      </c>
      <c r="AB5287" s="148">
        <v>100.1233</v>
      </c>
      <c r="AC5287" s="148">
        <v>0</v>
      </c>
      <c r="AD5287" s="148">
        <v>557.18615999999997</v>
      </c>
      <c r="AE5287" s="151"/>
      <c r="AF5287" s="151"/>
      <c r="AG5287" s="141" t="s">
        <v>17</v>
      </c>
      <c r="AH5287" s="229">
        <v>5.4567281458037799E-5</v>
      </c>
      <c r="AI5287" s="229">
        <v>2.599278981333331E-3</v>
      </c>
      <c r="AJ5287" s="229">
        <v>1.236628812E-3</v>
      </c>
    </row>
    <row r="5288" spans="1:36" ht="13.5" thickBot="1">
      <c r="A5288" s="153">
        <v>8694</v>
      </c>
      <c r="B5288" s="153">
        <v>14342</v>
      </c>
      <c r="C5288" s="141" t="s">
        <v>1352</v>
      </c>
      <c r="D5288" s="141">
        <v>191685</v>
      </c>
      <c r="E5288" s="141" t="s">
        <v>430</v>
      </c>
      <c r="F5288" s="141" t="s">
        <v>1353</v>
      </c>
      <c r="G5288" s="141" t="s">
        <v>1354</v>
      </c>
      <c r="H5288" s="141" t="s">
        <v>76</v>
      </c>
      <c r="I5288" s="141" t="s">
        <v>230</v>
      </c>
      <c r="J5288" s="141" t="s">
        <v>61</v>
      </c>
      <c r="K5288" s="141" t="s">
        <v>53</v>
      </c>
      <c r="L5288" s="141" t="s">
        <v>821</v>
      </c>
      <c r="M5288" s="141" t="s">
        <v>102</v>
      </c>
      <c r="N5288" s="141" t="s">
        <v>195</v>
      </c>
      <c r="O5288" s="141" t="s">
        <v>62</v>
      </c>
      <c r="P5288" s="141" t="s">
        <v>1355</v>
      </c>
      <c r="Q5288" s="141" t="s">
        <v>96</v>
      </c>
      <c r="R5288" s="141" t="s">
        <v>57</v>
      </c>
      <c r="S5288" s="141" t="s">
        <v>1207</v>
      </c>
      <c r="T5288" s="227">
        <v>1.4910000000000001</v>
      </c>
      <c r="U5288" s="146">
        <v>47945</v>
      </c>
      <c r="V5288" s="208">
        <v>3.0769999999999999E-2</v>
      </c>
      <c r="W5288" s="209">
        <v>6.2050000000000001E-2</v>
      </c>
      <c r="X5288" s="141" t="s">
        <v>636</v>
      </c>
      <c r="Y5288" s="141"/>
      <c r="Z5288" s="148">
        <v>965000</v>
      </c>
      <c r="AA5288" s="148">
        <v>3.71</v>
      </c>
      <c r="AB5288" s="148">
        <v>95.572999999999993</v>
      </c>
      <c r="AC5288" s="148">
        <v>0</v>
      </c>
      <c r="AD5288" s="148">
        <v>3421.6567599999998</v>
      </c>
      <c r="AE5288" s="151"/>
      <c r="AF5288" s="151"/>
      <c r="AG5288" s="141" t="s">
        <v>17</v>
      </c>
      <c r="AH5288" s="229">
        <v>1.608333333E-3</v>
      </c>
      <c r="AI5288" s="229">
        <v>1.5962062836602234E-2</v>
      </c>
      <c r="AJ5288" s="229">
        <v>7.5940854949999997E-3</v>
      </c>
    </row>
    <row r="5289" spans="1:36" ht="13.5" thickBot="1">
      <c r="A5289" s="153">
        <v>8694</v>
      </c>
      <c r="B5289" s="153">
        <v>14342</v>
      </c>
      <c r="C5289" s="141" t="s">
        <v>1913</v>
      </c>
      <c r="D5289" s="141">
        <v>60275028</v>
      </c>
      <c r="E5289" s="141" t="s">
        <v>430</v>
      </c>
      <c r="F5289" s="141" t="s">
        <v>1914</v>
      </c>
      <c r="G5289" s="141" t="s">
        <v>1915</v>
      </c>
      <c r="H5289" s="141" t="s">
        <v>76</v>
      </c>
      <c r="I5289" s="141" t="s">
        <v>230</v>
      </c>
      <c r="J5289" s="141" t="s">
        <v>61</v>
      </c>
      <c r="K5289" s="141" t="s">
        <v>315</v>
      </c>
      <c r="L5289" s="141" t="s">
        <v>821</v>
      </c>
      <c r="M5289" s="141" t="s">
        <v>102</v>
      </c>
      <c r="N5289" s="141" t="s">
        <v>879</v>
      </c>
      <c r="O5289" s="141" t="s">
        <v>62</v>
      </c>
      <c r="P5289" s="141" t="s">
        <v>1916</v>
      </c>
      <c r="Q5289" s="141" t="s">
        <v>84</v>
      </c>
      <c r="R5289" s="141" t="s">
        <v>57</v>
      </c>
      <c r="S5289" s="141" t="s">
        <v>1207</v>
      </c>
      <c r="T5289" s="227">
        <v>0.76500000000000001</v>
      </c>
      <c r="U5289" s="146">
        <v>46218</v>
      </c>
      <c r="V5289" s="208">
        <v>0.09</v>
      </c>
      <c r="W5289" s="209">
        <v>8.0019999999999994E-2</v>
      </c>
      <c r="X5289" s="141" t="s">
        <v>636</v>
      </c>
      <c r="Y5289" s="141"/>
      <c r="Z5289" s="148">
        <v>530000</v>
      </c>
      <c r="AA5289" s="148">
        <v>3.71</v>
      </c>
      <c r="AB5289" s="148">
        <v>103.533</v>
      </c>
      <c r="AC5289" s="148">
        <v>0</v>
      </c>
      <c r="AD5289" s="148">
        <v>2035.76938</v>
      </c>
      <c r="AE5289" s="151"/>
      <c r="AF5289" s="151"/>
      <c r="AG5289" s="141" t="s">
        <v>17</v>
      </c>
      <c r="AH5289" s="229">
        <v>8.4800000000000001E-4</v>
      </c>
      <c r="AI5289" s="229">
        <v>9.4968844170070336E-3</v>
      </c>
      <c r="AJ5289" s="229">
        <v>4.5182225469999997E-3</v>
      </c>
    </row>
    <row r="5290" spans="1:36" ht="13.5" thickBot="1">
      <c r="A5290" s="153">
        <v>8694</v>
      </c>
      <c r="B5290" s="153">
        <v>14342</v>
      </c>
      <c r="C5290" s="141" t="s">
        <v>1356</v>
      </c>
      <c r="D5290" s="141">
        <v>162474</v>
      </c>
      <c r="E5290" s="141" t="s">
        <v>430</v>
      </c>
      <c r="F5290" s="141" t="s">
        <v>1357</v>
      </c>
      <c r="G5290" s="141" t="s">
        <v>1358</v>
      </c>
      <c r="H5290" s="141" t="s">
        <v>76</v>
      </c>
      <c r="I5290" s="141" t="s">
        <v>230</v>
      </c>
      <c r="J5290" s="141" t="s">
        <v>61</v>
      </c>
      <c r="K5290" s="141" t="s">
        <v>53</v>
      </c>
      <c r="L5290" s="141" t="s">
        <v>821</v>
      </c>
      <c r="M5290" s="141" t="s">
        <v>102</v>
      </c>
      <c r="N5290" s="141" t="s">
        <v>195</v>
      </c>
      <c r="O5290" s="141" t="s">
        <v>62</v>
      </c>
      <c r="P5290" s="141" t="s">
        <v>1355</v>
      </c>
      <c r="Q5290" s="141" t="s">
        <v>96</v>
      </c>
      <c r="R5290" s="141" t="s">
        <v>57</v>
      </c>
      <c r="S5290" s="141" t="s">
        <v>1207</v>
      </c>
      <c r="T5290" s="227">
        <v>1.9810000000000001</v>
      </c>
      <c r="U5290" s="146">
        <v>48234</v>
      </c>
      <c r="V5290" s="208">
        <v>3.2550000000000003E-2</v>
      </c>
      <c r="W5290" s="209">
        <v>6.0569999999999999E-2</v>
      </c>
      <c r="X5290" s="141" t="s">
        <v>636</v>
      </c>
      <c r="Y5290" s="141"/>
      <c r="Z5290" s="148">
        <v>1100500</v>
      </c>
      <c r="AA5290" s="148">
        <v>3.71</v>
      </c>
      <c r="AB5290" s="148">
        <v>93.53</v>
      </c>
      <c r="AC5290" s="148">
        <v>0</v>
      </c>
      <c r="AD5290" s="148">
        <v>3818.6942800000002</v>
      </c>
      <c r="AE5290" s="151"/>
      <c r="AF5290" s="151"/>
      <c r="AG5290" s="141" t="s">
        <v>17</v>
      </c>
      <c r="AH5290" s="229">
        <v>1.1004999999999999E-3</v>
      </c>
      <c r="AI5290" s="229">
        <v>1.7814246818588998E-2</v>
      </c>
      <c r="AJ5290" s="229">
        <v>8.4752775849999996E-3</v>
      </c>
    </row>
    <row r="5291" spans="1:36" ht="13.5" thickBot="1">
      <c r="A5291" s="153">
        <v>8694</v>
      </c>
      <c r="B5291" s="153">
        <v>14342</v>
      </c>
      <c r="C5291" s="141" t="s">
        <v>1928</v>
      </c>
      <c r="D5291" s="141">
        <v>59197630</v>
      </c>
      <c r="E5291" s="141" t="s">
        <v>430</v>
      </c>
      <c r="F5291" s="141" t="s">
        <v>1929</v>
      </c>
      <c r="G5291" s="141" t="s">
        <v>1930</v>
      </c>
      <c r="H5291" s="141" t="s">
        <v>76</v>
      </c>
      <c r="I5291" s="141" t="s">
        <v>230</v>
      </c>
      <c r="J5291" s="141" t="s">
        <v>61</v>
      </c>
      <c r="K5291" s="141" t="s">
        <v>53</v>
      </c>
      <c r="L5291" s="141" t="s">
        <v>821</v>
      </c>
      <c r="M5291" s="141" t="s">
        <v>102</v>
      </c>
      <c r="N5291" s="141" t="s">
        <v>879</v>
      </c>
      <c r="O5291" s="141" t="s">
        <v>62</v>
      </c>
      <c r="P5291" s="141" t="s">
        <v>1920</v>
      </c>
      <c r="Q5291" s="141" t="s">
        <v>96</v>
      </c>
      <c r="R5291" s="141" t="s">
        <v>57</v>
      </c>
      <c r="S5291" s="141" t="s">
        <v>1207</v>
      </c>
      <c r="T5291" s="227">
        <v>2.35</v>
      </c>
      <c r="U5291" s="146">
        <v>46507</v>
      </c>
      <c r="V5291" s="208">
        <v>6.5000000000000002E-2</v>
      </c>
      <c r="W5291" s="209">
        <v>6.9639999999999994E-2</v>
      </c>
      <c r="X5291" s="141" t="s">
        <v>636</v>
      </c>
      <c r="Y5291" s="141"/>
      <c r="Z5291" s="148">
        <v>330000</v>
      </c>
      <c r="AA5291" s="148">
        <v>3.71</v>
      </c>
      <c r="AB5291" s="148">
        <v>101.65940000000001</v>
      </c>
      <c r="AC5291" s="148">
        <v>0</v>
      </c>
      <c r="AD5291" s="148">
        <v>1244.6160299999999</v>
      </c>
      <c r="AE5291" s="151"/>
      <c r="AF5291" s="151"/>
      <c r="AG5291" s="141" t="s">
        <v>17</v>
      </c>
      <c r="AH5291" s="229">
        <v>7.3333333300000005E-4</v>
      </c>
      <c r="AI5291" s="229">
        <v>5.8061461659592098E-3</v>
      </c>
      <c r="AJ5291" s="229">
        <v>2.762322817E-3</v>
      </c>
    </row>
    <row r="5292" spans="1:36" ht="13.5" thickBot="1">
      <c r="A5292" s="153">
        <v>8694</v>
      </c>
      <c r="B5292" s="153">
        <v>14342</v>
      </c>
      <c r="C5292" s="141" t="s">
        <v>1347</v>
      </c>
      <c r="D5292" s="141">
        <v>199871</v>
      </c>
      <c r="E5292" s="141" t="s">
        <v>430</v>
      </c>
      <c r="F5292" s="141" t="s">
        <v>1931</v>
      </c>
      <c r="G5292" s="141" t="s">
        <v>1932</v>
      </c>
      <c r="H5292" s="141" t="s">
        <v>76</v>
      </c>
      <c r="I5292" s="141" t="s">
        <v>230</v>
      </c>
      <c r="J5292" s="141" t="s">
        <v>61</v>
      </c>
      <c r="K5292" s="141" t="s">
        <v>53</v>
      </c>
      <c r="L5292" s="141" t="s">
        <v>821</v>
      </c>
      <c r="M5292" s="141" t="s">
        <v>102</v>
      </c>
      <c r="N5292" s="141" t="s">
        <v>921</v>
      </c>
      <c r="O5292" s="141" t="s">
        <v>62</v>
      </c>
      <c r="P5292" s="141" t="s">
        <v>1350</v>
      </c>
      <c r="Q5292" s="141" t="s">
        <v>96</v>
      </c>
      <c r="R5292" s="141" t="s">
        <v>57</v>
      </c>
      <c r="S5292" s="141" t="s">
        <v>1207</v>
      </c>
      <c r="T5292" s="227">
        <v>6.4180000000000001</v>
      </c>
      <c r="U5292" s="146">
        <v>48266</v>
      </c>
      <c r="V5292" s="208">
        <v>3.7499999999999999E-2</v>
      </c>
      <c r="W5292" s="209">
        <v>5.7279999999999998E-2</v>
      </c>
      <c r="X5292" s="141" t="s">
        <v>636</v>
      </c>
      <c r="Y5292" s="141"/>
      <c r="Z5292" s="148">
        <v>372000</v>
      </c>
      <c r="AA5292" s="148">
        <v>3.71</v>
      </c>
      <c r="AB5292" s="148">
        <v>88.656499999999994</v>
      </c>
      <c r="AC5292" s="148">
        <v>0</v>
      </c>
      <c r="AD5292" s="148">
        <v>1223.56609</v>
      </c>
      <c r="AE5292" s="151"/>
      <c r="AF5292" s="151"/>
      <c r="AG5292" s="141" t="s">
        <v>17</v>
      </c>
      <c r="AH5292" s="229">
        <v>7.4399999999999998E-4</v>
      </c>
      <c r="AI5292" s="229">
        <v>5.7079479863771333E-3</v>
      </c>
      <c r="AJ5292" s="229">
        <v>2.715604208E-3</v>
      </c>
    </row>
    <row r="5293" spans="1:36" ht="13.5" thickBot="1">
      <c r="A5293" s="153">
        <v>8694</v>
      </c>
      <c r="B5293" s="153">
        <v>14342</v>
      </c>
      <c r="C5293" s="141" t="s">
        <v>1933</v>
      </c>
      <c r="D5293" s="141">
        <v>50542270</v>
      </c>
      <c r="E5293" s="141" t="s">
        <v>430</v>
      </c>
      <c r="F5293" s="141" t="s">
        <v>1934</v>
      </c>
      <c r="G5293" s="141" t="s">
        <v>1935</v>
      </c>
      <c r="H5293" s="141" t="s">
        <v>76</v>
      </c>
      <c r="I5293" s="141" t="s">
        <v>230</v>
      </c>
      <c r="J5293" s="141" t="s">
        <v>61</v>
      </c>
      <c r="K5293" s="141" t="s">
        <v>314</v>
      </c>
      <c r="L5293" s="141" t="s">
        <v>821</v>
      </c>
      <c r="M5293" s="141" t="s">
        <v>476</v>
      </c>
      <c r="N5293" s="141" t="s">
        <v>195</v>
      </c>
      <c r="O5293" s="141" t="s">
        <v>62</v>
      </c>
      <c r="P5293" s="141" t="s">
        <v>1355</v>
      </c>
      <c r="Q5293" s="141" t="s">
        <v>96</v>
      </c>
      <c r="R5293" s="141" t="s">
        <v>57</v>
      </c>
      <c r="S5293" s="141" t="s">
        <v>1207</v>
      </c>
      <c r="T5293" s="227">
        <v>3.4870000000000001</v>
      </c>
      <c r="U5293" s="146">
        <v>46915</v>
      </c>
      <c r="V5293" s="208">
        <v>0.02</v>
      </c>
      <c r="W5293" s="209">
        <v>5.3699999999999998E-2</v>
      </c>
      <c r="X5293" s="141" t="s">
        <v>636</v>
      </c>
      <c r="Y5293" s="141"/>
      <c r="Z5293" s="148">
        <v>170000</v>
      </c>
      <c r="AA5293" s="148">
        <v>3.71</v>
      </c>
      <c r="AB5293" s="148">
        <v>92.628500000000003</v>
      </c>
      <c r="AC5293" s="148">
        <v>0</v>
      </c>
      <c r="AD5293" s="148">
        <v>584.20794999999998</v>
      </c>
      <c r="AE5293" s="151"/>
      <c r="AF5293" s="151"/>
      <c r="AG5293" s="141" t="s">
        <v>17</v>
      </c>
      <c r="AH5293" s="229">
        <v>2.0000000000000001E-4</v>
      </c>
      <c r="AI5293" s="229">
        <v>2.7253359005952943E-3</v>
      </c>
      <c r="AJ5293" s="229">
        <v>1.29660145E-3</v>
      </c>
    </row>
    <row r="5294" spans="1:36" ht="13.5" thickBot="1">
      <c r="A5294" s="153">
        <v>8694</v>
      </c>
      <c r="B5294" s="153">
        <v>14342</v>
      </c>
      <c r="C5294" s="141" t="s">
        <v>1946</v>
      </c>
      <c r="D5294" s="141">
        <v>16841179</v>
      </c>
      <c r="E5294" s="141" t="s">
        <v>430</v>
      </c>
      <c r="F5294" s="141" t="s">
        <v>1947</v>
      </c>
      <c r="G5294" s="141" t="s">
        <v>1948</v>
      </c>
      <c r="H5294" s="141" t="s">
        <v>76</v>
      </c>
      <c r="I5294" s="141" t="s">
        <v>230</v>
      </c>
      <c r="J5294" s="141" t="s">
        <v>61</v>
      </c>
      <c r="K5294" s="141" t="s">
        <v>314</v>
      </c>
      <c r="L5294" s="141" t="s">
        <v>821</v>
      </c>
      <c r="M5294" s="141" t="s">
        <v>476</v>
      </c>
      <c r="N5294" s="141" t="s">
        <v>912</v>
      </c>
      <c r="O5294" s="141" t="s">
        <v>62</v>
      </c>
      <c r="P5294" s="141" t="s">
        <v>1949</v>
      </c>
      <c r="Q5294" s="141" t="s">
        <v>96</v>
      </c>
      <c r="R5294" s="141" t="s">
        <v>57</v>
      </c>
      <c r="S5294" s="141" t="s">
        <v>1207</v>
      </c>
      <c r="T5294" s="227">
        <v>6.5460000000000003</v>
      </c>
      <c r="U5294" s="146">
        <v>48691</v>
      </c>
      <c r="V5294" s="208">
        <v>6.2E-2</v>
      </c>
      <c r="W5294" s="209">
        <v>4.7210000000000002E-2</v>
      </c>
      <c r="X5294" s="141" t="s">
        <v>636</v>
      </c>
      <c r="Y5294" s="141"/>
      <c r="Z5294" s="148">
        <v>150</v>
      </c>
      <c r="AA5294" s="148">
        <v>3.71</v>
      </c>
      <c r="AB5294" s="148">
        <v>113.0646</v>
      </c>
      <c r="AC5294" s="148">
        <v>0</v>
      </c>
      <c r="AD5294" s="148">
        <v>0.62919999999999998</v>
      </c>
      <c r="AE5294" s="151"/>
      <c r="AF5294" s="151"/>
      <c r="AG5294" s="141" t="s">
        <v>17</v>
      </c>
      <c r="AH5294" s="229">
        <v>1.6666666666666699E-7</v>
      </c>
      <c r="AI5294" s="229">
        <v>2.9352242615913718E-6</v>
      </c>
      <c r="AJ5294" s="229">
        <v>1.39645760201047E-6</v>
      </c>
    </row>
    <row r="5295" spans="1:36" ht="13.5" thickBot="1">
      <c r="A5295" s="153">
        <v>8694</v>
      </c>
      <c r="B5295" s="153">
        <v>14342</v>
      </c>
      <c r="C5295" s="141" t="s">
        <v>1953</v>
      </c>
      <c r="D5295" s="141">
        <v>53542721</v>
      </c>
      <c r="E5295" s="141" t="s">
        <v>430</v>
      </c>
      <c r="F5295" s="141" t="s">
        <v>1954</v>
      </c>
      <c r="G5295" s="141" t="s">
        <v>1955</v>
      </c>
      <c r="H5295" s="141" t="s">
        <v>76</v>
      </c>
      <c r="I5295" s="141" t="s">
        <v>230</v>
      </c>
      <c r="J5295" s="141" t="s">
        <v>61</v>
      </c>
      <c r="K5295" s="141" t="s">
        <v>314</v>
      </c>
      <c r="L5295" s="141" t="s">
        <v>821</v>
      </c>
      <c r="M5295" s="141" t="s">
        <v>476</v>
      </c>
      <c r="N5295" s="141" t="s">
        <v>915</v>
      </c>
      <c r="O5295" s="141" t="s">
        <v>62</v>
      </c>
      <c r="P5295" s="141" t="s">
        <v>1942</v>
      </c>
      <c r="Q5295" s="141" t="s">
        <v>96</v>
      </c>
      <c r="R5295" s="141" t="s">
        <v>57</v>
      </c>
      <c r="S5295" s="141" t="s">
        <v>1207</v>
      </c>
      <c r="T5295" s="227">
        <v>6.5789999999999997</v>
      </c>
      <c r="U5295" s="146">
        <v>48611</v>
      </c>
      <c r="V5295" s="208">
        <v>5.7500000000000002E-2</v>
      </c>
      <c r="W5295" s="209">
        <v>4.6679999999999999E-2</v>
      </c>
      <c r="X5295" s="141" t="s">
        <v>636</v>
      </c>
      <c r="Y5295" s="141"/>
      <c r="Z5295" s="148">
        <v>200000</v>
      </c>
      <c r="AA5295" s="148">
        <v>3.71</v>
      </c>
      <c r="AB5295" s="148">
        <v>108.3613</v>
      </c>
      <c r="AC5295" s="148">
        <v>0</v>
      </c>
      <c r="AD5295" s="148">
        <v>804.04084999999998</v>
      </c>
      <c r="AE5295" s="151"/>
      <c r="AF5295" s="151"/>
      <c r="AG5295" s="141" t="s">
        <v>17</v>
      </c>
      <c r="AH5295" s="229">
        <v>2.0000000000000001E-4</v>
      </c>
      <c r="AI5295" s="229">
        <v>3.7508585667999825E-3</v>
      </c>
      <c r="AJ5295" s="229">
        <v>1.7845024749999999E-3</v>
      </c>
    </row>
    <row r="5296" spans="1:36" ht="13.5" thickBot="1">
      <c r="A5296" s="153">
        <v>8694</v>
      </c>
      <c r="B5296" s="153">
        <v>14342</v>
      </c>
      <c r="C5296" s="141" t="s">
        <v>1956</v>
      </c>
      <c r="D5296" s="141">
        <v>520007030</v>
      </c>
      <c r="E5296" s="141" t="s">
        <v>429</v>
      </c>
      <c r="F5296" s="141" t="s">
        <v>1957</v>
      </c>
      <c r="G5296" s="141" t="s">
        <v>1958</v>
      </c>
      <c r="H5296" s="141" t="s">
        <v>76</v>
      </c>
      <c r="I5296" s="141" t="s">
        <v>228</v>
      </c>
      <c r="J5296" s="141" t="s">
        <v>61</v>
      </c>
      <c r="K5296" s="141" t="s">
        <v>53</v>
      </c>
      <c r="L5296" s="141" t="s">
        <v>821</v>
      </c>
      <c r="M5296" s="141" t="s">
        <v>102</v>
      </c>
      <c r="N5296" s="141" t="s">
        <v>195</v>
      </c>
      <c r="O5296" s="141" t="s">
        <v>62</v>
      </c>
      <c r="P5296" s="141" t="s">
        <v>1959</v>
      </c>
      <c r="Q5296" s="141" t="s">
        <v>84</v>
      </c>
      <c r="R5296" s="141" t="s">
        <v>57</v>
      </c>
      <c r="S5296" s="141" t="s">
        <v>1207</v>
      </c>
      <c r="T5296" s="227">
        <v>3.0539999999999998</v>
      </c>
      <c r="U5296" s="146">
        <v>46778</v>
      </c>
      <c r="V5296" s="208">
        <v>5.3749999999999999E-2</v>
      </c>
      <c r="W5296" s="209">
        <v>5.3170000000000002E-2</v>
      </c>
      <c r="X5296" s="141" t="s">
        <v>636</v>
      </c>
      <c r="Y5296" s="141"/>
      <c r="Z5296" s="148">
        <v>440000</v>
      </c>
      <c r="AA5296" s="148">
        <v>3.71</v>
      </c>
      <c r="AB5296" s="148">
        <v>101.1524</v>
      </c>
      <c r="AC5296" s="148">
        <v>0</v>
      </c>
      <c r="AD5296" s="148">
        <v>1651.2117800000001</v>
      </c>
      <c r="AE5296" s="151"/>
      <c r="AF5296" s="151"/>
      <c r="AG5296" s="141" t="s">
        <v>17</v>
      </c>
      <c r="AH5296" s="229">
        <v>5.5000000000000003E-4</v>
      </c>
      <c r="AI5296" s="229">
        <v>7.7029193860163308E-3</v>
      </c>
      <c r="AJ5296" s="229">
        <v>3.6647286120000001E-3</v>
      </c>
    </row>
    <row r="5297" spans="1:36" ht="13.5" thickBot="1">
      <c r="A5297" s="153">
        <v>8694</v>
      </c>
      <c r="B5297" s="153">
        <v>14342</v>
      </c>
      <c r="C5297" s="141" t="s">
        <v>1901</v>
      </c>
      <c r="D5297" s="141">
        <v>44969905</v>
      </c>
      <c r="E5297" s="141" t="s">
        <v>430</v>
      </c>
      <c r="F5297" s="141" t="s">
        <v>1982</v>
      </c>
      <c r="G5297" s="141" t="s">
        <v>1983</v>
      </c>
      <c r="H5297" s="141" t="s">
        <v>76</v>
      </c>
      <c r="I5297" s="141" t="s">
        <v>230</v>
      </c>
      <c r="J5297" s="141" t="s">
        <v>61</v>
      </c>
      <c r="K5297" s="141" t="s">
        <v>53</v>
      </c>
      <c r="L5297" s="141" t="s">
        <v>821</v>
      </c>
      <c r="M5297" s="141" t="s">
        <v>486</v>
      </c>
      <c r="N5297" s="141" t="s">
        <v>910</v>
      </c>
      <c r="O5297" s="141" t="s">
        <v>62</v>
      </c>
      <c r="P5297" s="141" t="s">
        <v>1894</v>
      </c>
      <c r="Q5297" s="141" t="s">
        <v>96</v>
      </c>
      <c r="R5297" s="141" t="s">
        <v>57</v>
      </c>
      <c r="S5297" s="141" t="s">
        <v>1213</v>
      </c>
      <c r="T5297" s="227">
        <v>5.4429999999999996</v>
      </c>
      <c r="U5297" s="146">
        <v>48106</v>
      </c>
      <c r="V5297" s="208">
        <v>7.8750000000000001E-2</v>
      </c>
      <c r="W5297" s="209">
        <v>4.6940000000000003E-2</v>
      </c>
      <c r="X5297" s="141" t="s">
        <v>636</v>
      </c>
      <c r="Y5297" s="141"/>
      <c r="Z5297" s="148">
        <v>200000</v>
      </c>
      <c r="AA5297" s="148">
        <v>4.1524000000000001</v>
      </c>
      <c r="AB5297" s="148">
        <v>119.0698</v>
      </c>
      <c r="AC5297" s="148">
        <v>0</v>
      </c>
      <c r="AD5297" s="148">
        <v>988.85087999999996</v>
      </c>
      <c r="AE5297" s="151"/>
      <c r="AF5297" s="151"/>
      <c r="AG5297" s="141" t="s">
        <v>17</v>
      </c>
      <c r="AH5297" s="229">
        <v>4.0000000000000002E-4</v>
      </c>
      <c r="AI5297" s="229">
        <v>4.6129991959185926E-3</v>
      </c>
      <c r="AJ5297" s="229">
        <v>2.1946731219999998E-3</v>
      </c>
    </row>
    <row r="5298" spans="1:36" ht="13.5" thickBot="1">
      <c r="A5298" s="153">
        <v>8694</v>
      </c>
      <c r="B5298" s="153">
        <v>14342</v>
      </c>
      <c r="C5298" s="141" t="s">
        <v>1901</v>
      </c>
      <c r="D5298" s="141">
        <v>44969905</v>
      </c>
      <c r="E5298" s="141" t="s">
        <v>430</v>
      </c>
      <c r="F5298" s="141" t="s">
        <v>1984</v>
      </c>
      <c r="G5298" s="141" t="s">
        <v>1985</v>
      </c>
      <c r="H5298" s="141" t="s">
        <v>76</v>
      </c>
      <c r="I5298" s="141" t="s">
        <v>230</v>
      </c>
      <c r="J5298" s="141" t="s">
        <v>61</v>
      </c>
      <c r="K5298" s="141" t="s">
        <v>53</v>
      </c>
      <c r="L5298" s="141" t="s">
        <v>821</v>
      </c>
      <c r="M5298" s="141" t="s">
        <v>486</v>
      </c>
      <c r="N5298" s="141" t="s">
        <v>910</v>
      </c>
      <c r="O5298" s="141" t="s">
        <v>62</v>
      </c>
      <c r="P5298" s="141" t="s">
        <v>1894</v>
      </c>
      <c r="Q5298" s="141" t="s">
        <v>96</v>
      </c>
      <c r="R5298" s="141" t="s">
        <v>57</v>
      </c>
      <c r="S5298" s="141" t="s">
        <v>1213</v>
      </c>
      <c r="T5298" s="227">
        <v>4.085</v>
      </c>
      <c r="U5298" s="146">
        <v>47376</v>
      </c>
      <c r="V5298" s="208">
        <v>7.3749999999999996E-2</v>
      </c>
      <c r="W5298" s="209">
        <v>4.5240000000000002E-2</v>
      </c>
      <c r="X5298" s="141" t="s">
        <v>636</v>
      </c>
      <c r="Y5298" s="141"/>
      <c r="Z5298" s="148">
        <v>50200</v>
      </c>
      <c r="AA5298" s="148">
        <v>4.1524000000000001</v>
      </c>
      <c r="AB5298" s="148">
        <v>112.8818</v>
      </c>
      <c r="AC5298" s="148">
        <v>0</v>
      </c>
      <c r="AD5298" s="148">
        <v>235.30265</v>
      </c>
      <c r="AE5298" s="151"/>
      <c r="AF5298" s="151"/>
      <c r="AG5298" s="141" t="s">
        <v>17</v>
      </c>
      <c r="AH5298" s="229">
        <v>6.2749999999999994E-5</v>
      </c>
      <c r="AI5298" s="229">
        <v>1.0976892039045504E-3</v>
      </c>
      <c r="AJ5298" s="229">
        <v>5.2223486000000003E-4</v>
      </c>
    </row>
    <row r="5299" spans="1:36" ht="13.5" thickBot="1">
      <c r="A5299" s="153">
        <v>8694</v>
      </c>
      <c r="B5299" s="153">
        <v>14342</v>
      </c>
      <c r="C5299" s="141" t="s">
        <v>2156</v>
      </c>
      <c r="D5299" s="141">
        <v>227672</v>
      </c>
      <c r="E5299" s="141" t="s">
        <v>430</v>
      </c>
      <c r="F5299" s="141" t="s">
        <v>2157</v>
      </c>
      <c r="G5299" s="141" t="s">
        <v>2158</v>
      </c>
      <c r="H5299" s="141" t="s">
        <v>76</v>
      </c>
      <c r="I5299" s="141" t="s">
        <v>230</v>
      </c>
      <c r="J5299" s="141" t="s">
        <v>61</v>
      </c>
      <c r="K5299" s="141" t="s">
        <v>314</v>
      </c>
      <c r="L5299" s="141" t="s">
        <v>821</v>
      </c>
      <c r="M5299" s="141" t="s">
        <v>476</v>
      </c>
      <c r="N5299" s="141" t="s">
        <v>919</v>
      </c>
      <c r="O5299" s="141" t="s">
        <v>62</v>
      </c>
      <c r="P5299" s="141" t="s">
        <v>1942</v>
      </c>
      <c r="Q5299" s="141" t="s">
        <v>96</v>
      </c>
      <c r="R5299" s="141" t="s">
        <v>57</v>
      </c>
      <c r="S5299" s="141" t="s">
        <v>1207</v>
      </c>
      <c r="T5299" s="227">
        <v>0.52700000000000002</v>
      </c>
      <c r="U5299" s="146">
        <v>45762</v>
      </c>
      <c r="V5299" s="208">
        <v>3.5000000000000003E-2</v>
      </c>
      <c r="W5299" s="209">
        <v>4.8300000000000003E-2</v>
      </c>
      <c r="X5299" s="141" t="s">
        <v>636</v>
      </c>
      <c r="Y5299" s="141"/>
      <c r="Z5299" s="148">
        <v>200000</v>
      </c>
      <c r="AA5299" s="148">
        <v>3.71</v>
      </c>
      <c r="AB5299" s="148">
        <v>100.92659999999999</v>
      </c>
      <c r="AC5299" s="148">
        <v>0</v>
      </c>
      <c r="AD5299" s="148">
        <v>748.87536999999998</v>
      </c>
      <c r="AE5299" s="151"/>
      <c r="AF5299" s="151"/>
      <c r="AG5299" s="141" t="s">
        <v>17</v>
      </c>
      <c r="AH5299" s="229">
        <v>6.6666666666666697E-5</v>
      </c>
      <c r="AI5299" s="229">
        <v>3.4935110536112768E-3</v>
      </c>
      <c r="AJ5299" s="229">
        <v>1.6620672330000001E-3</v>
      </c>
    </row>
    <row r="5300" spans="1:36" ht="13.5" thickBot="1">
      <c r="A5300" s="153">
        <v>8694</v>
      </c>
      <c r="B5300" s="153">
        <v>14342</v>
      </c>
      <c r="C5300" s="141" t="s">
        <v>1986</v>
      </c>
      <c r="D5300" s="141">
        <v>101569</v>
      </c>
      <c r="E5300" s="141" t="s">
        <v>430</v>
      </c>
      <c r="F5300" s="141" t="s">
        <v>1987</v>
      </c>
      <c r="G5300" s="141" t="s">
        <v>1988</v>
      </c>
      <c r="H5300" s="141" t="s">
        <v>76</v>
      </c>
      <c r="I5300" s="141" t="s">
        <v>230</v>
      </c>
      <c r="J5300" s="141" t="s">
        <v>61</v>
      </c>
      <c r="K5300" s="141" t="s">
        <v>314</v>
      </c>
      <c r="L5300" s="141" t="s">
        <v>821</v>
      </c>
      <c r="M5300" s="141" t="s">
        <v>476</v>
      </c>
      <c r="N5300" s="141" t="s">
        <v>895</v>
      </c>
      <c r="O5300" s="141" t="s">
        <v>62</v>
      </c>
      <c r="P5300" s="141" t="s">
        <v>1942</v>
      </c>
      <c r="Q5300" s="141" t="s">
        <v>96</v>
      </c>
      <c r="R5300" s="141" t="s">
        <v>57</v>
      </c>
      <c r="S5300" s="141" t="s">
        <v>1207</v>
      </c>
      <c r="T5300" s="227">
        <v>4.5570000000000004</v>
      </c>
      <c r="U5300" s="146">
        <v>47579</v>
      </c>
      <c r="V5300" s="208">
        <v>5.8500000000000003E-2</v>
      </c>
      <c r="W5300" s="209">
        <v>4.9299999999999997E-2</v>
      </c>
      <c r="X5300" s="141" t="s">
        <v>636</v>
      </c>
      <c r="Y5300" s="141"/>
      <c r="Z5300" s="148">
        <v>140000</v>
      </c>
      <c r="AA5300" s="148">
        <v>3.71</v>
      </c>
      <c r="AB5300" s="148">
        <v>107.253</v>
      </c>
      <c r="AC5300" s="148">
        <v>0</v>
      </c>
      <c r="AD5300" s="148">
        <v>557.07208000000003</v>
      </c>
      <c r="AE5300" s="151"/>
      <c r="AF5300" s="151"/>
      <c r="AG5300" s="141" t="s">
        <v>17</v>
      </c>
      <c r="AH5300" s="229">
        <v>1.3999999999999999E-4</v>
      </c>
      <c r="AI5300" s="229">
        <v>2.5987467969980447E-3</v>
      </c>
      <c r="AJ5300" s="229">
        <v>1.236375621E-3</v>
      </c>
    </row>
    <row r="5301" spans="1:36" ht="13.5" thickBot="1">
      <c r="A5301" s="153">
        <v>8694</v>
      </c>
      <c r="B5301" s="153">
        <v>14342</v>
      </c>
      <c r="C5301" s="141" t="s">
        <v>1989</v>
      </c>
      <c r="D5301" s="141">
        <v>214841</v>
      </c>
      <c r="E5301" s="141" t="s">
        <v>430</v>
      </c>
      <c r="F5301" s="141" t="s">
        <v>1990</v>
      </c>
      <c r="G5301" s="141" t="s">
        <v>1991</v>
      </c>
      <c r="H5301" s="141" t="s">
        <v>76</v>
      </c>
      <c r="I5301" s="141" t="s">
        <v>230</v>
      </c>
      <c r="J5301" s="141" t="s">
        <v>61</v>
      </c>
      <c r="K5301" s="141" t="s">
        <v>314</v>
      </c>
      <c r="L5301" s="141" t="s">
        <v>821</v>
      </c>
      <c r="M5301" s="141" t="s">
        <v>476</v>
      </c>
      <c r="N5301" s="141" t="s">
        <v>931</v>
      </c>
      <c r="O5301" s="141" t="s">
        <v>62</v>
      </c>
      <c r="P5301" s="141" t="s">
        <v>1355</v>
      </c>
      <c r="Q5301" s="141" t="s">
        <v>96</v>
      </c>
      <c r="R5301" s="141" t="s">
        <v>57</v>
      </c>
      <c r="S5301" s="141" t="s">
        <v>1207</v>
      </c>
      <c r="T5301" s="227">
        <v>6.2720000000000002</v>
      </c>
      <c r="U5301" s="146">
        <v>48092</v>
      </c>
      <c r="V5301" s="208">
        <v>2.75E-2</v>
      </c>
      <c r="W5301" s="209">
        <v>5.1380000000000002E-2</v>
      </c>
      <c r="X5301" s="141" t="s">
        <v>636</v>
      </c>
      <c r="Y5301" s="141"/>
      <c r="Z5301" s="148">
        <v>100000</v>
      </c>
      <c r="AA5301" s="148">
        <v>3.71</v>
      </c>
      <c r="AB5301" s="148">
        <v>86.486800000000002</v>
      </c>
      <c r="AC5301" s="148">
        <v>0</v>
      </c>
      <c r="AD5301" s="148">
        <v>320.86603000000002</v>
      </c>
      <c r="AE5301" s="151"/>
      <c r="AF5301" s="151"/>
      <c r="AG5301" s="141" t="s">
        <v>17</v>
      </c>
      <c r="AH5301" s="229">
        <v>2.5000000000000001E-4</v>
      </c>
      <c r="AI5301" s="229">
        <v>1.496843223103155E-3</v>
      </c>
      <c r="AJ5301" s="229">
        <v>7.12135738E-4</v>
      </c>
    </row>
    <row r="5302" spans="1:36" ht="13.5" thickBot="1">
      <c r="A5302" s="153">
        <v>8694</v>
      </c>
      <c r="B5302" s="153">
        <v>14342</v>
      </c>
      <c r="C5302" s="141" t="s">
        <v>1992</v>
      </c>
      <c r="D5302" s="141">
        <v>162060</v>
      </c>
      <c r="E5302" s="141" t="s">
        <v>430</v>
      </c>
      <c r="F5302" s="141" t="s">
        <v>1993</v>
      </c>
      <c r="G5302" s="141" t="s">
        <v>1994</v>
      </c>
      <c r="H5302" s="141" t="s">
        <v>76</v>
      </c>
      <c r="I5302" s="141" t="s">
        <v>230</v>
      </c>
      <c r="J5302" s="141" t="s">
        <v>61</v>
      </c>
      <c r="K5302" s="141" t="s">
        <v>203</v>
      </c>
      <c r="L5302" s="141" t="s">
        <v>821</v>
      </c>
      <c r="M5302" s="141" t="s">
        <v>102</v>
      </c>
      <c r="N5302" s="141" t="s">
        <v>921</v>
      </c>
      <c r="O5302" s="141" t="s">
        <v>62</v>
      </c>
      <c r="P5302" s="141" t="s">
        <v>1942</v>
      </c>
      <c r="Q5302" s="141" t="s">
        <v>96</v>
      </c>
      <c r="R5302" s="141" t="s">
        <v>57</v>
      </c>
      <c r="S5302" s="141" t="s">
        <v>1207</v>
      </c>
      <c r="T5302" s="227">
        <v>3.2160000000000002</v>
      </c>
      <c r="U5302" s="146">
        <v>46896</v>
      </c>
      <c r="V5302" s="208">
        <v>5.7000000000000002E-2</v>
      </c>
      <c r="W5302" s="209">
        <v>4.4159999999999998E-2</v>
      </c>
      <c r="X5302" s="141" t="s">
        <v>636</v>
      </c>
      <c r="Y5302" s="141"/>
      <c r="Z5302" s="148">
        <v>120000</v>
      </c>
      <c r="AA5302" s="148">
        <v>3.71</v>
      </c>
      <c r="AB5302" s="148">
        <v>106.3115</v>
      </c>
      <c r="AC5302" s="148">
        <v>0</v>
      </c>
      <c r="AD5302" s="148">
        <v>473.29880000000003</v>
      </c>
      <c r="AE5302" s="151"/>
      <c r="AF5302" s="151"/>
      <c r="AG5302" s="141" t="s">
        <v>17</v>
      </c>
      <c r="AH5302" s="229">
        <v>1.2E-4</v>
      </c>
      <c r="AI5302" s="229">
        <v>2.2079436121139264E-3</v>
      </c>
      <c r="AJ5302" s="229">
        <v>1.0504477220000001E-3</v>
      </c>
    </row>
    <row r="5303" spans="1:36" ht="13.5" thickBot="1">
      <c r="A5303" s="153">
        <v>8694</v>
      </c>
      <c r="B5303" s="153">
        <v>14342</v>
      </c>
      <c r="C5303" s="141" t="s">
        <v>1992</v>
      </c>
      <c r="D5303" s="141">
        <v>162060</v>
      </c>
      <c r="E5303" s="141" t="s">
        <v>430</v>
      </c>
      <c r="F5303" s="141" t="s">
        <v>1995</v>
      </c>
      <c r="G5303" s="141" t="s">
        <v>1996</v>
      </c>
      <c r="H5303" s="141" t="s">
        <v>76</v>
      </c>
      <c r="I5303" s="141" t="s">
        <v>230</v>
      </c>
      <c r="J5303" s="141" t="s">
        <v>61</v>
      </c>
      <c r="K5303" s="141" t="s">
        <v>203</v>
      </c>
      <c r="L5303" s="141" t="s">
        <v>821</v>
      </c>
      <c r="M5303" s="141" t="s">
        <v>476</v>
      </c>
      <c r="N5303" s="141" t="s">
        <v>923</v>
      </c>
      <c r="O5303" s="141" t="s">
        <v>62</v>
      </c>
      <c r="P5303" s="141" t="s">
        <v>1942</v>
      </c>
      <c r="Q5303" s="141" t="s">
        <v>96</v>
      </c>
      <c r="R5303" s="141" t="s">
        <v>57</v>
      </c>
      <c r="S5303" s="141" t="s">
        <v>1207</v>
      </c>
      <c r="T5303" s="227">
        <v>6.609</v>
      </c>
      <c r="U5303" s="146">
        <v>48722</v>
      </c>
      <c r="V5303" s="208">
        <v>6.25E-2</v>
      </c>
      <c r="W5303" s="209">
        <v>4.9200000000000001E-2</v>
      </c>
      <c r="X5303" s="141" t="s">
        <v>636</v>
      </c>
      <c r="Y5303" s="141"/>
      <c r="Z5303" s="148">
        <v>140000</v>
      </c>
      <c r="AA5303" s="148">
        <v>3.71</v>
      </c>
      <c r="AB5303" s="148">
        <v>111.5016</v>
      </c>
      <c r="AC5303" s="148">
        <v>0</v>
      </c>
      <c r="AD5303" s="148">
        <v>579.13931000000002</v>
      </c>
      <c r="AE5303" s="151"/>
      <c r="AF5303" s="151"/>
      <c r="AG5303" s="141" t="s">
        <v>17</v>
      </c>
      <c r="AH5303" s="229">
        <v>1.3999999999999999E-4</v>
      </c>
      <c r="AI5303" s="229">
        <v>2.701690644553857E-3</v>
      </c>
      <c r="AJ5303" s="229">
        <v>1.2853520209999999E-3</v>
      </c>
    </row>
    <row r="5304" spans="1:36" ht="13.5" thickBot="1">
      <c r="A5304" s="153">
        <v>8694</v>
      </c>
      <c r="B5304" s="153">
        <v>14342</v>
      </c>
      <c r="C5304" s="141" t="s">
        <v>1971</v>
      </c>
      <c r="D5304" s="141">
        <v>170680</v>
      </c>
      <c r="E5304" s="141" t="s">
        <v>430</v>
      </c>
      <c r="F5304" s="141" t="s">
        <v>1997</v>
      </c>
      <c r="G5304" s="141" t="s">
        <v>1998</v>
      </c>
      <c r="H5304" s="141" t="s">
        <v>76</v>
      </c>
      <c r="I5304" s="141" t="s">
        <v>230</v>
      </c>
      <c r="J5304" s="141" t="s">
        <v>61</v>
      </c>
      <c r="K5304" s="141" t="s">
        <v>314</v>
      </c>
      <c r="L5304" s="141" t="s">
        <v>821</v>
      </c>
      <c r="M5304" s="141" t="s">
        <v>476</v>
      </c>
      <c r="N5304" s="141" t="s">
        <v>895</v>
      </c>
      <c r="O5304" s="141" t="s">
        <v>62</v>
      </c>
      <c r="P5304" s="141" t="s">
        <v>1365</v>
      </c>
      <c r="Q5304" s="141" t="s">
        <v>84</v>
      </c>
      <c r="R5304" s="141" t="s">
        <v>57</v>
      </c>
      <c r="S5304" s="141" t="s">
        <v>1207</v>
      </c>
      <c r="T5304" s="227">
        <v>4.5960000000000001</v>
      </c>
      <c r="U5304" s="146">
        <v>47644</v>
      </c>
      <c r="V5304" s="208">
        <v>7.1999999999999995E-2</v>
      </c>
      <c r="W5304" s="209">
        <v>5.5750000000000001E-2</v>
      </c>
      <c r="X5304" s="141" t="s">
        <v>636</v>
      </c>
      <c r="Y5304" s="141"/>
      <c r="Z5304" s="148">
        <v>50000</v>
      </c>
      <c r="AA5304" s="148">
        <v>3.71</v>
      </c>
      <c r="AB5304" s="148">
        <v>110.05800000000001</v>
      </c>
      <c r="AC5304" s="148">
        <v>0</v>
      </c>
      <c r="AD5304" s="148">
        <v>204.15759</v>
      </c>
      <c r="AE5304" s="151"/>
      <c r="AF5304" s="151"/>
      <c r="AG5304" s="141" t="s">
        <v>17</v>
      </c>
      <c r="AH5304" s="229">
        <v>5.8823529411764701E-5</v>
      </c>
      <c r="AI5304" s="229">
        <v>9.5239718905916091E-4</v>
      </c>
      <c r="AJ5304" s="229">
        <v>4.53110964E-4</v>
      </c>
    </row>
    <row r="5305" spans="1:36" ht="13.5" thickBot="1">
      <c r="A5305" s="153">
        <v>8694</v>
      </c>
      <c r="B5305" s="153">
        <v>14342</v>
      </c>
      <c r="C5305" s="141" t="s">
        <v>1910</v>
      </c>
      <c r="D5305" s="141">
        <v>69469740</v>
      </c>
      <c r="E5305" s="141" t="s">
        <v>430</v>
      </c>
      <c r="F5305" s="141" t="s">
        <v>1999</v>
      </c>
      <c r="G5305" s="141" t="s">
        <v>2000</v>
      </c>
      <c r="H5305" s="141" t="s">
        <v>76</v>
      </c>
      <c r="I5305" s="141" t="s">
        <v>228</v>
      </c>
      <c r="J5305" s="141" t="s">
        <v>61</v>
      </c>
      <c r="K5305" s="141" t="s">
        <v>53</v>
      </c>
      <c r="L5305" s="141" t="s">
        <v>821</v>
      </c>
      <c r="M5305" s="141" t="s">
        <v>102</v>
      </c>
      <c r="N5305" s="141" t="s">
        <v>879</v>
      </c>
      <c r="O5305" s="141" t="s">
        <v>62</v>
      </c>
      <c r="P5305" s="141" t="s">
        <v>1894</v>
      </c>
      <c r="Q5305" s="141" t="s">
        <v>96</v>
      </c>
      <c r="R5305" s="141" t="s">
        <v>57</v>
      </c>
      <c r="S5305" s="141" t="s">
        <v>1207</v>
      </c>
      <c r="T5305" s="227">
        <v>6.3849999999999998</v>
      </c>
      <c r="U5305" s="146">
        <v>48852</v>
      </c>
      <c r="V5305" s="208">
        <v>8.5000000000000006E-2</v>
      </c>
      <c r="W5305" s="209">
        <v>9.3539999999999998E-2</v>
      </c>
      <c r="X5305" s="141" t="s">
        <v>636</v>
      </c>
      <c r="Y5305" s="141"/>
      <c r="Z5305" s="148">
        <v>240000</v>
      </c>
      <c r="AA5305" s="148">
        <v>3.71</v>
      </c>
      <c r="AB5305" s="148">
        <v>94.927199999999999</v>
      </c>
      <c r="AC5305" s="148">
        <v>0</v>
      </c>
      <c r="AD5305" s="148">
        <v>845.23179000000005</v>
      </c>
      <c r="AE5305" s="151"/>
      <c r="AF5305" s="151"/>
      <c r="AG5305" s="141" t="s">
        <v>17</v>
      </c>
      <c r="AH5305" s="229">
        <v>3.2000000000000003E-4</v>
      </c>
      <c r="AI5305" s="229">
        <v>3.9430147118186647E-3</v>
      </c>
      <c r="AJ5305" s="229">
        <v>1.8759223749999999E-3</v>
      </c>
    </row>
    <row r="5306" spans="1:36" ht="13.5" thickBot="1">
      <c r="A5306" s="153">
        <v>8694</v>
      </c>
      <c r="B5306" s="153">
        <v>14342</v>
      </c>
      <c r="C5306" s="141" t="s">
        <v>2159</v>
      </c>
      <c r="D5306" s="141">
        <v>100960</v>
      </c>
      <c r="E5306" s="141" t="s">
        <v>430</v>
      </c>
      <c r="F5306" s="141" t="s">
        <v>2160</v>
      </c>
      <c r="G5306" s="141" t="s">
        <v>2161</v>
      </c>
      <c r="H5306" s="141" t="s">
        <v>76</v>
      </c>
      <c r="I5306" s="141" t="s">
        <v>230</v>
      </c>
      <c r="J5306" s="141" t="s">
        <v>61</v>
      </c>
      <c r="K5306" s="141" t="s">
        <v>314</v>
      </c>
      <c r="L5306" s="141" t="s">
        <v>821</v>
      </c>
      <c r="M5306" s="141" t="s">
        <v>476</v>
      </c>
      <c r="N5306" s="141" t="s">
        <v>899</v>
      </c>
      <c r="O5306" s="141" t="s">
        <v>62</v>
      </c>
      <c r="P5306" s="141" t="s">
        <v>1350</v>
      </c>
      <c r="Q5306" s="141" t="s">
        <v>96</v>
      </c>
      <c r="R5306" s="141" t="s">
        <v>57</v>
      </c>
      <c r="S5306" s="141" t="s">
        <v>1207</v>
      </c>
      <c r="T5306" s="227">
        <v>7.1079999999999997</v>
      </c>
      <c r="U5306" s="146">
        <v>48805</v>
      </c>
      <c r="V5306" s="208">
        <v>4.9500000000000002E-2</v>
      </c>
      <c r="W5306" s="209">
        <v>4.3979999999999998E-2</v>
      </c>
      <c r="X5306" s="141" t="s">
        <v>636</v>
      </c>
      <c r="Y5306" s="141"/>
      <c r="Z5306" s="148">
        <v>200000</v>
      </c>
      <c r="AA5306" s="148">
        <v>3.71</v>
      </c>
      <c r="AB5306" s="148">
        <v>104.669</v>
      </c>
      <c r="AC5306" s="148">
        <v>0</v>
      </c>
      <c r="AD5306" s="148">
        <v>776.64398000000006</v>
      </c>
      <c r="AE5306" s="151"/>
      <c r="AF5306" s="151"/>
      <c r="AG5306" s="141" t="s">
        <v>17</v>
      </c>
      <c r="AH5306" s="229">
        <v>3.3333333300000003E-4</v>
      </c>
      <c r="AI5306" s="229">
        <v>3.6230518956053472E-3</v>
      </c>
      <c r="AJ5306" s="229">
        <v>1.723697377E-3</v>
      </c>
    </row>
    <row r="5307" spans="1:36" ht="13.5" thickBot="1">
      <c r="A5307" s="153">
        <v>8694</v>
      </c>
      <c r="B5307" s="153">
        <v>14342</v>
      </c>
      <c r="C5307" s="141" t="s">
        <v>2043</v>
      </c>
      <c r="D5307" s="141">
        <v>100169</v>
      </c>
      <c r="E5307" s="141" t="s">
        <v>430</v>
      </c>
      <c r="F5307" s="141" t="s">
        <v>2162</v>
      </c>
      <c r="G5307" s="141" t="s">
        <v>2163</v>
      </c>
      <c r="H5307" s="141" t="s">
        <v>76</v>
      </c>
      <c r="I5307" s="141" t="s">
        <v>230</v>
      </c>
      <c r="J5307" s="141" t="s">
        <v>61</v>
      </c>
      <c r="K5307" s="141" t="s">
        <v>315</v>
      </c>
      <c r="L5307" s="141" t="s">
        <v>821</v>
      </c>
      <c r="M5307" s="141" t="s">
        <v>476</v>
      </c>
      <c r="N5307" s="141" t="s">
        <v>195</v>
      </c>
      <c r="O5307" s="141" t="s">
        <v>62</v>
      </c>
      <c r="P5307" s="141" t="s">
        <v>1350</v>
      </c>
      <c r="Q5307" s="141" t="s">
        <v>96</v>
      </c>
      <c r="R5307" s="141" t="s">
        <v>57</v>
      </c>
      <c r="S5307" s="141" t="s">
        <v>1207</v>
      </c>
      <c r="T5307" s="227">
        <v>6.9790000000000001</v>
      </c>
      <c r="U5307" s="146">
        <v>49200</v>
      </c>
      <c r="V5307" s="208">
        <v>6.6919999999999993E-2</v>
      </c>
      <c r="W5307" s="209">
        <v>5.2639999999999999E-2</v>
      </c>
      <c r="X5307" s="141" t="s">
        <v>636</v>
      </c>
      <c r="Y5307" s="141"/>
      <c r="Z5307" s="148">
        <v>300000</v>
      </c>
      <c r="AA5307" s="148">
        <v>3.71</v>
      </c>
      <c r="AB5307" s="148">
        <v>111.7912</v>
      </c>
      <c r="AC5307" s="148">
        <v>0</v>
      </c>
      <c r="AD5307" s="148">
        <v>1244.23606</v>
      </c>
      <c r="AE5307" s="151"/>
      <c r="AF5307" s="151"/>
      <c r="AG5307" s="141" t="s">
        <v>17</v>
      </c>
      <c r="AH5307" s="229">
        <v>2.0000000000000001E-4</v>
      </c>
      <c r="AI5307" s="229">
        <v>5.8043736021278734E-3</v>
      </c>
      <c r="AJ5307" s="229">
        <v>2.761479505E-3</v>
      </c>
    </row>
    <row r="5308" spans="1:36" ht="13.5" thickBot="1">
      <c r="A5308" s="153">
        <v>8694</v>
      </c>
      <c r="B5308" s="153">
        <v>14342</v>
      </c>
      <c r="C5308" s="141" t="s">
        <v>2001</v>
      </c>
      <c r="D5308" s="141">
        <v>18401292</v>
      </c>
      <c r="E5308" s="141" t="s">
        <v>430</v>
      </c>
      <c r="F5308" s="141" t="s">
        <v>2002</v>
      </c>
      <c r="G5308" s="141" t="s">
        <v>2003</v>
      </c>
      <c r="H5308" s="141" t="s">
        <v>76</v>
      </c>
      <c r="I5308" s="141" t="s">
        <v>230</v>
      </c>
      <c r="J5308" s="141" t="s">
        <v>61</v>
      </c>
      <c r="K5308" s="141" t="s">
        <v>314</v>
      </c>
      <c r="L5308" s="141" t="s">
        <v>821</v>
      </c>
      <c r="M5308" s="141" t="s">
        <v>476</v>
      </c>
      <c r="N5308" s="141" t="s">
        <v>1159</v>
      </c>
      <c r="O5308" s="141" t="s">
        <v>62</v>
      </c>
      <c r="P5308" s="141" t="s">
        <v>1907</v>
      </c>
      <c r="Q5308" s="141" t="s">
        <v>84</v>
      </c>
      <c r="R5308" s="141" t="s">
        <v>57</v>
      </c>
      <c r="S5308" s="141" t="s">
        <v>1207</v>
      </c>
      <c r="T5308" s="227">
        <v>3.6269999999999998</v>
      </c>
      <c r="U5308" s="146">
        <v>47133</v>
      </c>
      <c r="V5308" s="208">
        <v>7.8750000000000001E-2</v>
      </c>
      <c r="W5308" s="209">
        <v>5.8380000000000001E-2</v>
      </c>
      <c r="X5308" s="141" t="s">
        <v>636</v>
      </c>
      <c r="Y5308" s="141"/>
      <c r="Z5308" s="148">
        <v>385000</v>
      </c>
      <c r="AA5308" s="148">
        <v>3.71</v>
      </c>
      <c r="AB5308" s="148">
        <v>109.2984</v>
      </c>
      <c r="AC5308" s="148">
        <v>0</v>
      </c>
      <c r="AD5308" s="148">
        <v>1561.1637000000001</v>
      </c>
      <c r="AE5308" s="151"/>
      <c r="AF5308" s="151"/>
      <c r="AG5308" s="141" t="s">
        <v>17</v>
      </c>
      <c r="AH5308" s="229">
        <v>9.6250000000000003E-4</v>
      </c>
      <c r="AI5308" s="229">
        <v>7.2828441966874677E-3</v>
      </c>
      <c r="AJ5308" s="229">
        <v>3.4648743109999998E-3</v>
      </c>
    </row>
    <row r="5309" spans="1:36" ht="13.5" thickBot="1">
      <c r="A5309" s="153">
        <v>8694</v>
      </c>
      <c r="B5309" s="153">
        <v>14342</v>
      </c>
      <c r="C5309" s="141" t="s">
        <v>1971</v>
      </c>
      <c r="D5309" s="141">
        <v>170680</v>
      </c>
      <c r="E5309" s="141" t="s">
        <v>430</v>
      </c>
      <c r="F5309" s="141" t="s">
        <v>2008</v>
      </c>
      <c r="G5309" s="141" t="s">
        <v>2009</v>
      </c>
      <c r="H5309" s="141" t="s">
        <v>76</v>
      </c>
      <c r="I5309" s="141" t="s">
        <v>230</v>
      </c>
      <c r="J5309" s="141" t="s">
        <v>61</v>
      </c>
      <c r="K5309" s="141" t="s">
        <v>314</v>
      </c>
      <c r="L5309" s="141" t="s">
        <v>821</v>
      </c>
      <c r="M5309" s="141" t="s">
        <v>476</v>
      </c>
      <c r="N5309" s="141" t="s">
        <v>895</v>
      </c>
      <c r="O5309" s="141" t="s">
        <v>62</v>
      </c>
      <c r="P5309" s="141" t="s">
        <v>1365</v>
      </c>
      <c r="Q5309" s="141" t="s">
        <v>84</v>
      </c>
      <c r="R5309" s="141" t="s">
        <v>57</v>
      </c>
      <c r="S5309" s="141" t="s">
        <v>1207</v>
      </c>
      <c r="T5309" s="227">
        <v>2.2149999999999999</v>
      </c>
      <c r="U5309" s="146">
        <v>46451</v>
      </c>
      <c r="V5309" s="208">
        <v>5.8000000000000003E-2</v>
      </c>
      <c r="W5309" s="209">
        <v>4.9880000000000001E-2</v>
      </c>
      <c r="X5309" s="141" t="s">
        <v>636</v>
      </c>
      <c r="Y5309" s="141"/>
      <c r="Z5309" s="148">
        <v>300000</v>
      </c>
      <c r="AA5309" s="148">
        <v>3.71</v>
      </c>
      <c r="AB5309" s="148">
        <v>102.264</v>
      </c>
      <c r="AC5309" s="148">
        <v>0</v>
      </c>
      <c r="AD5309" s="148">
        <v>1138.19832</v>
      </c>
      <c r="AE5309" s="151"/>
      <c r="AF5309" s="151"/>
      <c r="AG5309" s="141" t="s">
        <v>17</v>
      </c>
      <c r="AH5309" s="229">
        <v>2.0000000000000001E-4</v>
      </c>
      <c r="AI5309" s="229">
        <v>5.3097064897751753E-3</v>
      </c>
      <c r="AJ5309" s="229">
        <v>2.5261374700000002E-3</v>
      </c>
    </row>
    <row r="5310" spans="1:36" ht="13.5" thickBot="1">
      <c r="A5310" s="153">
        <v>8694</v>
      </c>
      <c r="B5310" s="153">
        <v>14342</v>
      </c>
      <c r="C5310" s="141" t="s">
        <v>1971</v>
      </c>
      <c r="D5310" s="141">
        <v>170680</v>
      </c>
      <c r="E5310" s="141" t="s">
        <v>430</v>
      </c>
      <c r="F5310" s="141" t="s">
        <v>2115</v>
      </c>
      <c r="G5310" s="141" t="s">
        <v>2116</v>
      </c>
      <c r="H5310" s="141" t="s">
        <v>76</v>
      </c>
      <c r="I5310" s="141" t="s">
        <v>230</v>
      </c>
      <c r="J5310" s="141" t="s">
        <v>61</v>
      </c>
      <c r="K5310" s="141" t="s">
        <v>314</v>
      </c>
      <c r="L5310" s="141" t="s">
        <v>821</v>
      </c>
      <c r="M5310" s="141" t="s">
        <v>476</v>
      </c>
      <c r="N5310" s="141" t="s">
        <v>895</v>
      </c>
      <c r="O5310" s="141" t="s">
        <v>62</v>
      </c>
      <c r="P5310" s="141" t="s">
        <v>1365</v>
      </c>
      <c r="Q5310" s="141" t="s">
        <v>84</v>
      </c>
      <c r="R5310" s="141" t="s">
        <v>57</v>
      </c>
      <c r="S5310" s="141" t="s">
        <v>1207</v>
      </c>
      <c r="T5310" s="227">
        <v>5.2949999999999999</v>
      </c>
      <c r="U5310" s="146">
        <v>47912</v>
      </c>
      <c r="V5310" s="208">
        <v>6.0499999999999998E-2</v>
      </c>
      <c r="W5310" s="209">
        <v>5.5070000000000001E-2</v>
      </c>
      <c r="X5310" s="141" t="s">
        <v>636</v>
      </c>
      <c r="Y5310" s="141"/>
      <c r="Z5310" s="148">
        <v>300000</v>
      </c>
      <c r="AA5310" s="148">
        <v>3.71</v>
      </c>
      <c r="AB5310" s="148">
        <v>103.35680000000001</v>
      </c>
      <c r="AC5310" s="148">
        <v>0</v>
      </c>
      <c r="AD5310" s="148">
        <v>1150.3611800000001</v>
      </c>
      <c r="AE5310" s="151"/>
      <c r="AF5310" s="151"/>
      <c r="AG5310" s="141" t="s">
        <v>17</v>
      </c>
      <c r="AH5310" s="229">
        <v>2.9999999999999997E-4</v>
      </c>
      <c r="AI5310" s="229">
        <v>5.3664463527159567E-3</v>
      </c>
      <c r="AJ5310" s="229">
        <v>2.5531319369999999E-3</v>
      </c>
    </row>
    <row r="5311" spans="1:36" ht="13.5" thickBot="1">
      <c r="A5311" s="153">
        <v>8694</v>
      </c>
      <c r="B5311" s="153">
        <v>14342</v>
      </c>
      <c r="C5311" s="141" t="s">
        <v>1986</v>
      </c>
      <c r="D5311" s="141">
        <v>101569</v>
      </c>
      <c r="E5311" s="141" t="s">
        <v>430</v>
      </c>
      <c r="F5311" s="141" t="s">
        <v>2012</v>
      </c>
      <c r="G5311" s="141" t="s">
        <v>2013</v>
      </c>
      <c r="H5311" s="141" t="s">
        <v>76</v>
      </c>
      <c r="I5311" s="141" t="s">
        <v>230</v>
      </c>
      <c r="J5311" s="141" t="s">
        <v>61</v>
      </c>
      <c r="K5311" s="141" t="s">
        <v>314</v>
      </c>
      <c r="L5311" s="141" t="s">
        <v>821</v>
      </c>
      <c r="M5311" s="141" t="s">
        <v>476</v>
      </c>
      <c r="N5311" s="141" t="s">
        <v>895</v>
      </c>
      <c r="O5311" s="141" t="s">
        <v>62</v>
      </c>
      <c r="P5311" s="141" t="s">
        <v>1942</v>
      </c>
      <c r="Q5311" s="141" t="s">
        <v>96</v>
      </c>
      <c r="R5311" s="141" t="s">
        <v>57</v>
      </c>
      <c r="S5311" s="141" t="s">
        <v>1207</v>
      </c>
      <c r="T5311" s="227">
        <v>5.2649999999999997</v>
      </c>
      <c r="U5311" s="146">
        <v>47887</v>
      </c>
      <c r="V5311" s="208">
        <v>5.7500000000000002E-2</v>
      </c>
      <c r="W5311" s="209">
        <v>5.092E-2</v>
      </c>
      <c r="X5311" s="141" t="s">
        <v>636</v>
      </c>
      <c r="Y5311" s="141"/>
      <c r="Z5311" s="148">
        <v>160000</v>
      </c>
      <c r="AA5311" s="148">
        <v>3.71</v>
      </c>
      <c r="AB5311" s="148">
        <v>104.3865</v>
      </c>
      <c r="AC5311" s="148">
        <v>0</v>
      </c>
      <c r="AD5311" s="148">
        <v>619.63825999999995</v>
      </c>
      <c r="AE5311" s="151"/>
      <c r="AF5311" s="151"/>
      <c r="AG5311" s="141" t="s">
        <v>17</v>
      </c>
      <c r="AH5311" s="229">
        <v>1.6000000000000001E-4</v>
      </c>
      <c r="AI5311" s="229">
        <v>2.8906186493360816E-3</v>
      </c>
      <c r="AJ5311" s="229">
        <v>1.375236107E-3</v>
      </c>
    </row>
    <row r="5312" spans="1:36" ht="13.5" thickBot="1">
      <c r="A5312" s="153">
        <v>8694</v>
      </c>
      <c r="B5312" s="153">
        <v>14342</v>
      </c>
      <c r="C5312" s="141" t="s">
        <v>1977</v>
      </c>
      <c r="D5312" s="141">
        <v>125259</v>
      </c>
      <c r="E5312" s="141" t="s">
        <v>430</v>
      </c>
      <c r="F5312" s="141" t="s">
        <v>2014</v>
      </c>
      <c r="G5312" s="141" t="s">
        <v>2015</v>
      </c>
      <c r="H5312" s="141" t="s">
        <v>76</v>
      </c>
      <c r="I5312" s="141" t="s">
        <v>230</v>
      </c>
      <c r="J5312" s="141" t="s">
        <v>61</v>
      </c>
      <c r="K5312" s="141" t="s">
        <v>208</v>
      </c>
      <c r="L5312" s="141" t="s">
        <v>821</v>
      </c>
      <c r="M5312" s="141" t="s">
        <v>476</v>
      </c>
      <c r="N5312" s="141" t="s">
        <v>195</v>
      </c>
      <c r="O5312" s="141" t="s">
        <v>62</v>
      </c>
      <c r="P5312" s="141" t="s">
        <v>1365</v>
      </c>
      <c r="Q5312" s="141" t="s">
        <v>84</v>
      </c>
      <c r="R5312" s="141" t="s">
        <v>57</v>
      </c>
      <c r="S5312" s="141" t="s">
        <v>1207</v>
      </c>
      <c r="T5312" s="227">
        <v>4.5670000000000002</v>
      </c>
      <c r="U5312" s="146">
        <v>54788</v>
      </c>
      <c r="V5312" s="208">
        <v>7.7499999999999999E-2</v>
      </c>
      <c r="W5312" s="209">
        <v>6.9930000000000006E-2</v>
      </c>
      <c r="X5312" s="141" t="s">
        <v>636</v>
      </c>
      <c r="Y5312" s="141"/>
      <c r="Z5312" s="148">
        <v>320000</v>
      </c>
      <c r="AA5312" s="148">
        <v>3.71</v>
      </c>
      <c r="AB5312" s="148">
        <v>106.2924</v>
      </c>
      <c r="AC5312" s="148">
        <v>0</v>
      </c>
      <c r="AD5312" s="148">
        <v>1261.90337</v>
      </c>
      <c r="AE5312" s="151"/>
      <c r="AF5312" s="151"/>
      <c r="AG5312" s="141" t="s">
        <v>17</v>
      </c>
      <c r="AH5312" s="229">
        <v>4.9230769200000004E-4</v>
      </c>
      <c r="AI5312" s="229">
        <v>5.8867917790971294E-3</v>
      </c>
      <c r="AJ5312" s="229">
        <v>2.8006906449999998E-3</v>
      </c>
    </row>
    <row r="5313" spans="1:36" ht="13.5" thickBot="1">
      <c r="A5313" s="153">
        <v>8694</v>
      </c>
      <c r="B5313" s="153">
        <v>14342</v>
      </c>
      <c r="C5313" s="141" t="s">
        <v>2016</v>
      </c>
      <c r="D5313" s="141">
        <v>69767545</v>
      </c>
      <c r="E5313" s="141" t="s">
        <v>430</v>
      </c>
      <c r="F5313" s="141" t="s">
        <v>2017</v>
      </c>
      <c r="G5313" s="141" t="s">
        <v>2018</v>
      </c>
      <c r="H5313" s="141" t="s">
        <v>76</v>
      </c>
      <c r="I5313" s="141" t="s">
        <v>230</v>
      </c>
      <c r="J5313" s="141" t="s">
        <v>61</v>
      </c>
      <c r="K5313" s="141" t="s">
        <v>314</v>
      </c>
      <c r="L5313" s="141" t="s">
        <v>821</v>
      </c>
      <c r="M5313" s="141" t="s">
        <v>476</v>
      </c>
      <c r="N5313" s="141" t="s">
        <v>917</v>
      </c>
      <c r="O5313" s="141" t="s">
        <v>62</v>
      </c>
      <c r="P5313" s="141" t="s">
        <v>1355</v>
      </c>
      <c r="Q5313" s="141" t="s">
        <v>96</v>
      </c>
      <c r="R5313" s="141" t="s">
        <v>57</v>
      </c>
      <c r="S5313" s="141" t="s">
        <v>1207</v>
      </c>
      <c r="T5313" s="227">
        <v>7.1</v>
      </c>
      <c r="U5313" s="146">
        <v>48995</v>
      </c>
      <c r="V5313" s="208">
        <v>6.3500000000000001E-2</v>
      </c>
      <c r="W5313" s="209">
        <v>5.3850000000000002E-2</v>
      </c>
      <c r="X5313" s="141" t="s">
        <v>636</v>
      </c>
      <c r="Y5313" s="141"/>
      <c r="Z5313" s="148">
        <v>415000</v>
      </c>
      <c r="AA5313" s="148">
        <v>3.71</v>
      </c>
      <c r="AB5313" s="148">
        <v>107.7718</v>
      </c>
      <c r="AC5313" s="148">
        <v>0</v>
      </c>
      <c r="AD5313" s="148">
        <v>1659.30852</v>
      </c>
      <c r="AE5313" s="151"/>
      <c r="AF5313" s="151"/>
      <c r="AG5313" s="141" t="s">
        <v>17</v>
      </c>
      <c r="AH5313" s="229">
        <v>8.3000000000000001E-4</v>
      </c>
      <c r="AI5313" s="229">
        <v>7.7406907586924228E-3</v>
      </c>
      <c r="AJ5313" s="229">
        <v>3.6826986589999998E-3</v>
      </c>
    </row>
    <row r="5314" spans="1:36" ht="13.5" thickBot="1">
      <c r="A5314" s="153">
        <v>8694</v>
      </c>
      <c r="B5314" s="153">
        <v>14342</v>
      </c>
      <c r="C5314" s="141" t="s">
        <v>2164</v>
      </c>
      <c r="D5314" s="141">
        <v>41823021</v>
      </c>
      <c r="E5314" s="141" t="s">
        <v>430</v>
      </c>
      <c r="F5314" s="141" t="s">
        <v>2165</v>
      </c>
      <c r="G5314" s="141" t="s">
        <v>2166</v>
      </c>
      <c r="H5314" s="141" t="s">
        <v>76</v>
      </c>
      <c r="I5314" s="141" t="s">
        <v>230</v>
      </c>
      <c r="J5314" s="141" t="s">
        <v>61</v>
      </c>
      <c r="K5314" s="141" t="s">
        <v>314</v>
      </c>
      <c r="L5314" s="141" t="s">
        <v>821</v>
      </c>
      <c r="M5314" s="141" t="s">
        <v>476</v>
      </c>
      <c r="N5314" s="141" t="s">
        <v>910</v>
      </c>
      <c r="O5314" s="141" t="s">
        <v>62</v>
      </c>
      <c r="P5314" s="141" t="s">
        <v>1942</v>
      </c>
      <c r="Q5314" s="141" t="s">
        <v>96</v>
      </c>
      <c r="R5314" s="141" t="s">
        <v>57</v>
      </c>
      <c r="S5314" s="141" t="s">
        <v>1207</v>
      </c>
      <c r="T5314" s="227">
        <v>6.8319999999999999</v>
      </c>
      <c r="U5314" s="146">
        <v>48904</v>
      </c>
      <c r="V5314" s="208">
        <v>6.5000000000000002E-2</v>
      </c>
      <c r="W5314" s="209">
        <v>5.3069999999999999E-2</v>
      </c>
      <c r="X5314" s="141" t="s">
        <v>636</v>
      </c>
      <c r="Y5314" s="141"/>
      <c r="Z5314" s="148">
        <v>300000</v>
      </c>
      <c r="AA5314" s="148">
        <v>3.71</v>
      </c>
      <c r="AB5314" s="148">
        <v>110.9063</v>
      </c>
      <c r="AC5314" s="148">
        <v>0</v>
      </c>
      <c r="AD5314" s="148">
        <v>1234.3871200000001</v>
      </c>
      <c r="AE5314" s="151"/>
      <c r="AF5314" s="151"/>
      <c r="AG5314" s="141" t="s">
        <v>17</v>
      </c>
      <c r="AH5314" s="229">
        <v>1.7142857099999999E-4</v>
      </c>
      <c r="AI5314" s="229">
        <v>5.7584281990144641E-3</v>
      </c>
      <c r="AJ5314" s="229">
        <v>2.7396205930000001E-3</v>
      </c>
    </row>
    <row r="5315" spans="1:36" ht="13.5" thickBot="1">
      <c r="A5315" s="153">
        <v>8694</v>
      </c>
      <c r="B5315" s="153">
        <v>14342</v>
      </c>
      <c r="C5315" s="141" t="s">
        <v>2022</v>
      </c>
      <c r="D5315" s="141">
        <v>16732560</v>
      </c>
      <c r="E5315" s="141" t="s">
        <v>430</v>
      </c>
      <c r="F5315" s="141" t="s">
        <v>2023</v>
      </c>
      <c r="G5315" s="141" t="s">
        <v>2024</v>
      </c>
      <c r="H5315" s="141" t="s">
        <v>76</v>
      </c>
      <c r="I5315" s="141" t="s">
        <v>230</v>
      </c>
      <c r="J5315" s="141" t="s">
        <v>61</v>
      </c>
      <c r="K5315" s="141" t="s">
        <v>315</v>
      </c>
      <c r="L5315" s="141" t="s">
        <v>821</v>
      </c>
      <c r="M5315" s="141" t="s">
        <v>494</v>
      </c>
      <c r="N5315" s="141" t="s">
        <v>895</v>
      </c>
      <c r="O5315" s="141" t="s">
        <v>62</v>
      </c>
      <c r="P5315" s="141" t="s">
        <v>2025</v>
      </c>
      <c r="Q5315" s="141" t="s">
        <v>84</v>
      </c>
      <c r="R5315" s="141" t="s">
        <v>57</v>
      </c>
      <c r="S5315" s="141" t="s">
        <v>1210</v>
      </c>
      <c r="T5315" s="227">
        <v>5.3579999999999997</v>
      </c>
      <c r="U5315" s="146">
        <v>47908</v>
      </c>
      <c r="V5315" s="208">
        <v>6.6250000000000003E-2</v>
      </c>
      <c r="W5315" s="209">
        <v>6.6000000000000003E-2</v>
      </c>
      <c r="X5315" s="141" t="s">
        <v>636</v>
      </c>
      <c r="Y5315" s="141"/>
      <c r="Z5315" s="148">
        <v>200000</v>
      </c>
      <c r="AA5315" s="148">
        <v>4.9748000000000001</v>
      </c>
      <c r="AB5315" s="148">
        <v>100.7039</v>
      </c>
      <c r="AC5315" s="148">
        <v>0</v>
      </c>
      <c r="AD5315" s="148">
        <v>1001.96352</v>
      </c>
      <c r="AE5315" s="151"/>
      <c r="AF5315" s="151"/>
      <c r="AG5315" s="141" t="s">
        <v>17</v>
      </c>
      <c r="AH5315" s="229">
        <v>5.0000000000000001E-4</v>
      </c>
      <c r="AI5315" s="229">
        <v>4.6741697920112714E-3</v>
      </c>
      <c r="AJ5315" s="229">
        <v>2.2237755469999999E-3</v>
      </c>
    </row>
    <row r="5316" spans="1:36" ht="13.5" thickBot="1">
      <c r="A5316" s="153">
        <v>8694</v>
      </c>
      <c r="B5316" s="153">
        <v>14342</v>
      </c>
      <c r="C5316" s="141" t="s">
        <v>2026</v>
      </c>
      <c r="D5316" s="141">
        <v>69450052</v>
      </c>
      <c r="E5316" s="141" t="s">
        <v>430</v>
      </c>
      <c r="F5316" s="141" t="s">
        <v>2027</v>
      </c>
      <c r="G5316" s="141" t="s">
        <v>2028</v>
      </c>
      <c r="H5316" s="141" t="s">
        <v>76</v>
      </c>
      <c r="I5316" s="141" t="s">
        <v>230</v>
      </c>
      <c r="J5316" s="141" t="s">
        <v>61</v>
      </c>
      <c r="K5316" s="141" t="s">
        <v>314</v>
      </c>
      <c r="L5316" s="141" t="s">
        <v>821</v>
      </c>
      <c r="M5316" s="141" t="s">
        <v>476</v>
      </c>
      <c r="N5316" s="141" t="s">
        <v>1161</v>
      </c>
      <c r="O5316" s="141" t="s">
        <v>62</v>
      </c>
      <c r="P5316" s="141" t="s">
        <v>1355</v>
      </c>
      <c r="Q5316" s="141" t="s">
        <v>96</v>
      </c>
      <c r="R5316" s="141" t="s">
        <v>57</v>
      </c>
      <c r="S5316" s="141" t="s">
        <v>1207</v>
      </c>
      <c r="T5316" s="227">
        <v>3.7839999999999998</v>
      </c>
      <c r="U5316" s="146">
        <v>47221</v>
      </c>
      <c r="V5316" s="208">
        <v>6.9000000000000006E-2</v>
      </c>
      <c r="W5316" s="209">
        <v>5.8709999999999998E-2</v>
      </c>
      <c r="X5316" s="141" t="s">
        <v>636</v>
      </c>
      <c r="Y5316" s="141"/>
      <c r="Z5316" s="148">
        <v>300000</v>
      </c>
      <c r="AA5316" s="148">
        <v>3.71</v>
      </c>
      <c r="AB5316" s="148">
        <v>107.69880000000001</v>
      </c>
      <c r="AC5316" s="148">
        <v>0</v>
      </c>
      <c r="AD5316" s="148">
        <v>1198.6876400000001</v>
      </c>
      <c r="AE5316" s="151"/>
      <c r="AF5316" s="151"/>
      <c r="AG5316" s="141" t="s">
        <v>17</v>
      </c>
      <c r="AH5316" s="229">
        <v>2.9999999999999997E-4</v>
      </c>
      <c r="AI5316" s="229">
        <v>5.5918897695449851E-3</v>
      </c>
      <c r="AJ5316" s="229">
        <v>2.6603885360000001E-3</v>
      </c>
    </row>
    <row r="5317" spans="1:36" ht="13.5" thickBot="1">
      <c r="A5317" s="153">
        <v>8694</v>
      </c>
      <c r="B5317" s="153">
        <v>14342</v>
      </c>
      <c r="C5317" s="141" t="s">
        <v>2167</v>
      </c>
      <c r="D5317" s="141">
        <v>69608185</v>
      </c>
      <c r="E5317" s="141" t="s">
        <v>430</v>
      </c>
      <c r="F5317" s="141" t="s">
        <v>2168</v>
      </c>
      <c r="G5317" s="141" t="s">
        <v>2169</v>
      </c>
      <c r="H5317" s="141" t="s">
        <v>76</v>
      </c>
      <c r="I5317" s="141" t="s">
        <v>230</v>
      </c>
      <c r="J5317" s="141" t="s">
        <v>61</v>
      </c>
      <c r="K5317" s="141" t="s">
        <v>314</v>
      </c>
      <c r="L5317" s="141" t="s">
        <v>821</v>
      </c>
      <c r="M5317" s="141" t="s">
        <v>102</v>
      </c>
      <c r="N5317" s="141" t="s">
        <v>130</v>
      </c>
      <c r="O5317" s="141" t="s">
        <v>62</v>
      </c>
      <c r="P5317" s="141" t="s">
        <v>1942</v>
      </c>
      <c r="Q5317" s="141" t="s">
        <v>96</v>
      </c>
      <c r="R5317" s="141" t="s">
        <v>57</v>
      </c>
      <c r="S5317" s="141" t="s">
        <v>1207</v>
      </c>
      <c r="T5317" s="227">
        <v>7.0540000000000003</v>
      </c>
      <c r="U5317" s="146">
        <v>49052</v>
      </c>
      <c r="V5317" s="208">
        <v>6.25E-2</v>
      </c>
      <c r="W5317" s="209">
        <v>5.5829999999999998E-2</v>
      </c>
      <c r="X5317" s="141" t="s">
        <v>636</v>
      </c>
      <c r="Y5317" s="141"/>
      <c r="Z5317" s="148">
        <v>300000</v>
      </c>
      <c r="AA5317" s="148">
        <v>3.71</v>
      </c>
      <c r="AB5317" s="148">
        <v>107.7302</v>
      </c>
      <c r="AC5317" s="148">
        <v>0</v>
      </c>
      <c r="AD5317" s="148">
        <v>1199.0371299999999</v>
      </c>
      <c r="AE5317" s="151"/>
      <c r="AF5317" s="151"/>
      <c r="AG5317" s="141" t="s">
        <v>17</v>
      </c>
      <c r="AH5317" s="229">
        <v>2.9999999999999997E-4</v>
      </c>
      <c r="AI5317" s="229">
        <v>5.5935201438729936E-3</v>
      </c>
      <c r="AJ5317" s="229">
        <v>2.6611642010000002E-3</v>
      </c>
    </row>
    <row r="5318" spans="1:36" ht="13.5" thickBot="1">
      <c r="A5318" s="153">
        <v>8694</v>
      </c>
      <c r="B5318" s="153">
        <v>14342</v>
      </c>
      <c r="C5318" s="141" t="s">
        <v>3676</v>
      </c>
      <c r="D5318" s="141" t="s">
        <v>3677</v>
      </c>
      <c r="E5318" s="141" t="s">
        <v>430</v>
      </c>
      <c r="F5318" s="141" t="s">
        <v>2026</v>
      </c>
      <c r="G5318" s="141" t="s">
        <v>3678</v>
      </c>
      <c r="H5318" s="141" t="s">
        <v>76</v>
      </c>
      <c r="I5318" s="141" t="s">
        <v>230</v>
      </c>
      <c r="J5318" s="141" t="s">
        <v>61</v>
      </c>
      <c r="K5318" s="141" t="s">
        <v>314</v>
      </c>
      <c r="L5318" s="141" t="s">
        <v>821</v>
      </c>
      <c r="M5318" s="141" t="s">
        <v>488</v>
      </c>
      <c r="N5318" s="141" t="s">
        <v>895</v>
      </c>
      <c r="O5318" s="141" t="s">
        <v>62</v>
      </c>
      <c r="P5318" s="141" t="s">
        <v>1907</v>
      </c>
      <c r="Q5318" s="141" t="s">
        <v>84</v>
      </c>
      <c r="R5318" s="141" t="s">
        <v>57</v>
      </c>
      <c r="S5318" s="141" t="s">
        <v>1207</v>
      </c>
      <c r="T5318" s="227">
        <v>5.4390000000000001</v>
      </c>
      <c r="U5318" s="146">
        <v>48058</v>
      </c>
      <c r="V5318" s="208">
        <v>6.7000000000000004E-2</v>
      </c>
      <c r="W5318" s="209">
        <v>6.1499999999999999E-2</v>
      </c>
      <c r="X5318" s="141" t="s">
        <v>636</v>
      </c>
      <c r="Y5318" s="141"/>
      <c r="Z5318" s="148">
        <v>590000</v>
      </c>
      <c r="AA5318" s="148">
        <v>3.71</v>
      </c>
      <c r="AB5318" s="148">
        <v>104.1905</v>
      </c>
      <c r="AC5318" s="148">
        <v>0</v>
      </c>
      <c r="AD5318" s="148">
        <v>2280.6258499999999</v>
      </c>
      <c r="AE5318" s="151"/>
      <c r="AF5318" s="151"/>
      <c r="AG5318" s="141" t="s">
        <v>17</v>
      </c>
      <c r="AH5318" s="229">
        <v>9.8333333300000005E-4</v>
      </c>
      <c r="AI5318" s="229">
        <v>1.0639142286288056E-2</v>
      </c>
      <c r="AJ5318" s="229">
        <v>5.0616613239999999E-3</v>
      </c>
    </row>
    <row r="5319" spans="1:36" ht="13.5" thickBot="1">
      <c r="A5319" s="153">
        <v>8694</v>
      </c>
      <c r="B5319" s="153">
        <v>14342</v>
      </c>
      <c r="C5319" s="141" t="s">
        <v>3686</v>
      </c>
      <c r="D5319" s="141" t="s">
        <v>3687</v>
      </c>
      <c r="E5319" s="141" t="s">
        <v>430</v>
      </c>
      <c r="F5319" s="141" t="s">
        <v>3688</v>
      </c>
      <c r="G5319" s="141" t="s">
        <v>3689</v>
      </c>
      <c r="H5319" s="141" t="s">
        <v>76</v>
      </c>
      <c r="I5319" s="141" t="s">
        <v>230</v>
      </c>
      <c r="J5319" s="141" t="s">
        <v>61</v>
      </c>
      <c r="K5319" s="141" t="s">
        <v>314</v>
      </c>
      <c r="L5319" s="141" t="s">
        <v>821</v>
      </c>
      <c r="M5319" s="141" t="s">
        <v>102</v>
      </c>
      <c r="N5319" s="141" t="s">
        <v>130</v>
      </c>
      <c r="O5319" s="141" t="s">
        <v>62</v>
      </c>
      <c r="P5319" s="141" t="s">
        <v>1907</v>
      </c>
      <c r="Q5319" s="141" t="s">
        <v>84</v>
      </c>
      <c r="R5319" s="141" t="s">
        <v>57</v>
      </c>
      <c r="S5319" s="141" t="s">
        <v>1207</v>
      </c>
      <c r="T5319" s="227">
        <v>4.3550000000000004</v>
      </c>
      <c r="U5319" s="146">
        <v>47373</v>
      </c>
      <c r="V5319" s="208">
        <v>5.8000000000000003E-2</v>
      </c>
      <c r="W5319" s="209">
        <v>5.8790000000000002E-2</v>
      </c>
      <c r="X5319" s="141" t="s">
        <v>636</v>
      </c>
      <c r="Y5319" s="141"/>
      <c r="Z5319" s="148">
        <v>620000</v>
      </c>
      <c r="AA5319" s="148">
        <v>3.71</v>
      </c>
      <c r="AB5319" s="148">
        <v>99.985200000000006</v>
      </c>
      <c r="AC5319" s="148">
        <v>0</v>
      </c>
      <c r="AD5319" s="148">
        <v>2299.8595700000001</v>
      </c>
      <c r="AE5319" s="151"/>
      <c r="AF5319" s="151"/>
      <c r="AG5319" s="141" t="s">
        <v>17</v>
      </c>
      <c r="AH5319" s="229">
        <v>1.24E-3</v>
      </c>
      <c r="AI5319" s="229">
        <v>1.072886778149571E-2</v>
      </c>
      <c r="AJ5319" s="229">
        <v>5.1043489820000003E-3</v>
      </c>
    </row>
    <row r="5320" spans="1:36" ht="13.5" thickBot="1">
      <c r="A5320" s="153">
        <v>8694</v>
      </c>
      <c r="B5320" s="153">
        <v>14342</v>
      </c>
      <c r="C5320" s="141" t="s">
        <v>3690</v>
      </c>
      <c r="D5320" s="141" t="s">
        <v>3691</v>
      </c>
      <c r="E5320" s="141" t="s">
        <v>430</v>
      </c>
      <c r="F5320" s="141" t="s">
        <v>3692</v>
      </c>
      <c r="G5320" s="141" t="s">
        <v>3693</v>
      </c>
      <c r="H5320" s="141" t="s">
        <v>76</v>
      </c>
      <c r="I5320" s="141" t="s">
        <v>230</v>
      </c>
      <c r="J5320" s="141" t="s">
        <v>61</v>
      </c>
      <c r="K5320" s="141" t="s">
        <v>314</v>
      </c>
      <c r="L5320" s="141" t="s">
        <v>821</v>
      </c>
      <c r="M5320" s="141" t="s">
        <v>488</v>
      </c>
      <c r="N5320" s="141" t="s">
        <v>130</v>
      </c>
      <c r="O5320" s="141" t="s">
        <v>62</v>
      </c>
      <c r="P5320" s="141" t="s">
        <v>1355</v>
      </c>
      <c r="Q5320" s="141" t="s">
        <v>101</v>
      </c>
      <c r="R5320" s="141" t="s">
        <v>57</v>
      </c>
      <c r="S5320" s="141" t="s">
        <v>1207</v>
      </c>
      <c r="T5320" s="227">
        <v>4.734</v>
      </c>
      <c r="U5320" s="146">
        <v>47557</v>
      </c>
      <c r="V5320" s="208">
        <v>5.8000000000000003E-2</v>
      </c>
      <c r="W5320" s="209">
        <v>6.0100000000000001E-2</v>
      </c>
      <c r="X5320" s="141" t="s">
        <v>636</v>
      </c>
      <c r="Y5320" s="141"/>
      <c r="Z5320" s="148">
        <v>432000</v>
      </c>
      <c r="AA5320" s="148">
        <v>3.71</v>
      </c>
      <c r="AB5320" s="148">
        <v>99.337100000000007</v>
      </c>
      <c r="AC5320" s="148">
        <v>0</v>
      </c>
      <c r="AD5320" s="148">
        <v>1592.09557</v>
      </c>
      <c r="AE5320" s="151"/>
      <c r="AF5320" s="151"/>
      <c r="AG5320" s="141" t="s">
        <v>17</v>
      </c>
      <c r="AH5320" s="229">
        <v>4.3199999999999998E-4</v>
      </c>
      <c r="AI5320" s="229">
        <v>7.427141678061259E-3</v>
      </c>
      <c r="AJ5320" s="229">
        <v>3.5335250499999998E-3</v>
      </c>
    </row>
    <row r="5321" spans="1:36" ht="13.5" thickBot="1">
      <c r="A5321" s="153">
        <v>8694</v>
      </c>
      <c r="B5321" s="153">
        <v>14342</v>
      </c>
      <c r="C5321" s="141" t="s">
        <v>2089</v>
      </c>
      <c r="D5321" s="141">
        <v>305698</v>
      </c>
      <c r="E5321" s="141" t="s">
        <v>430</v>
      </c>
      <c r="F5321" s="141" t="s">
        <v>2090</v>
      </c>
      <c r="G5321" s="141" t="s">
        <v>2091</v>
      </c>
      <c r="H5321" s="141" t="s">
        <v>76</v>
      </c>
      <c r="I5321" s="141" t="s">
        <v>230</v>
      </c>
      <c r="J5321" s="141" t="s">
        <v>61</v>
      </c>
      <c r="K5321" s="141" t="s">
        <v>314</v>
      </c>
      <c r="L5321" s="141" t="s">
        <v>821</v>
      </c>
      <c r="M5321" s="141" t="s">
        <v>102</v>
      </c>
      <c r="N5321" s="141" t="s">
        <v>914</v>
      </c>
      <c r="O5321" s="141" t="s">
        <v>62</v>
      </c>
      <c r="P5321" s="141" t="s">
        <v>1942</v>
      </c>
      <c r="Q5321" s="141" t="s">
        <v>96</v>
      </c>
      <c r="R5321" s="141" t="s">
        <v>57</v>
      </c>
      <c r="S5321" s="141" t="s">
        <v>1207</v>
      </c>
      <c r="T5321" s="227">
        <v>5.2750000000000004</v>
      </c>
      <c r="U5321" s="146">
        <v>47649</v>
      </c>
      <c r="V5321" s="208">
        <v>2.538E-2</v>
      </c>
      <c r="W5321" s="209">
        <v>4.7059999999999998E-2</v>
      </c>
      <c r="X5321" s="141" t="s">
        <v>636</v>
      </c>
      <c r="Y5321" s="141"/>
      <c r="Z5321" s="148">
        <v>210000</v>
      </c>
      <c r="AA5321" s="148">
        <v>3.71</v>
      </c>
      <c r="AB5321" s="148">
        <v>90.017399999999995</v>
      </c>
      <c r="AC5321" s="148">
        <v>0</v>
      </c>
      <c r="AD5321" s="148">
        <v>701.32556</v>
      </c>
      <c r="AE5321" s="151"/>
      <c r="AF5321" s="151"/>
      <c r="AG5321" s="141" t="s">
        <v>17</v>
      </c>
      <c r="AH5321" s="229">
        <v>3.2307692299999999E-4</v>
      </c>
      <c r="AI5321" s="229">
        <v>3.2716907167612136E-3</v>
      </c>
      <c r="AJ5321" s="229">
        <v>1.556534344E-3</v>
      </c>
    </row>
    <row r="5322" spans="1:36" ht="13.5" thickBot="1">
      <c r="A5322" s="153">
        <v>8694</v>
      </c>
      <c r="B5322" s="153">
        <v>14342</v>
      </c>
      <c r="C5322" s="141" t="s">
        <v>1362</v>
      </c>
      <c r="D5322" s="141">
        <v>10802929</v>
      </c>
      <c r="E5322" s="141" t="s">
        <v>430</v>
      </c>
      <c r="F5322" s="141" t="s">
        <v>1363</v>
      </c>
      <c r="G5322" s="141" t="s">
        <v>1364</v>
      </c>
      <c r="H5322" s="141" t="s">
        <v>76</v>
      </c>
      <c r="I5322" s="141" t="s">
        <v>230</v>
      </c>
      <c r="J5322" s="141" t="s">
        <v>61</v>
      </c>
      <c r="K5322" s="141" t="s">
        <v>153</v>
      </c>
      <c r="L5322" s="141" t="s">
        <v>821</v>
      </c>
      <c r="M5322" s="141" t="s">
        <v>102</v>
      </c>
      <c r="N5322" s="141" t="s">
        <v>931</v>
      </c>
      <c r="O5322" s="141" t="s">
        <v>62</v>
      </c>
      <c r="P5322" s="141" t="s">
        <v>1365</v>
      </c>
      <c r="Q5322" s="141" t="s">
        <v>84</v>
      </c>
      <c r="R5322" s="141" t="s">
        <v>57</v>
      </c>
      <c r="S5322" s="141" t="s">
        <v>1213</v>
      </c>
      <c r="T5322" s="227">
        <v>0.32900000000000001</v>
      </c>
      <c r="U5322" s="146">
        <v>45688</v>
      </c>
      <c r="V5322" s="208">
        <v>0.02</v>
      </c>
      <c r="W5322" s="209">
        <v>7.757E-2</v>
      </c>
      <c r="X5322" s="141" t="s">
        <v>636</v>
      </c>
      <c r="Y5322" s="141"/>
      <c r="Z5322" s="148">
        <v>210000</v>
      </c>
      <c r="AA5322" s="148">
        <v>4.1524000000000001</v>
      </c>
      <c r="AB5322" s="148">
        <v>98.516999999999996</v>
      </c>
      <c r="AC5322" s="148">
        <v>0</v>
      </c>
      <c r="AD5322" s="148">
        <v>859.07218</v>
      </c>
      <c r="AE5322" s="151"/>
      <c r="AF5322" s="151"/>
      <c r="AG5322" s="141" t="s">
        <v>17</v>
      </c>
      <c r="AH5322" s="229">
        <v>6.9999999999999999E-4</v>
      </c>
      <c r="AI5322" s="229">
        <v>4.0075802689036721E-3</v>
      </c>
      <c r="AJ5322" s="229">
        <v>1.9066399810000001E-3</v>
      </c>
    </row>
    <row r="5323" spans="1:36" ht="13.5" thickBot="1">
      <c r="A5323" s="153">
        <v>8694</v>
      </c>
      <c r="B5323" s="153">
        <v>14342</v>
      </c>
      <c r="C5323" s="141" t="s">
        <v>1966</v>
      </c>
      <c r="D5323" s="141">
        <v>101752</v>
      </c>
      <c r="E5323" s="141" t="s">
        <v>430</v>
      </c>
      <c r="F5323" s="141" t="s">
        <v>2050</v>
      </c>
      <c r="G5323" s="141" t="s">
        <v>2051</v>
      </c>
      <c r="H5323" s="141" t="s">
        <v>76</v>
      </c>
      <c r="I5323" s="141" t="s">
        <v>230</v>
      </c>
      <c r="J5323" s="141" t="s">
        <v>61</v>
      </c>
      <c r="K5323" s="141" t="s">
        <v>314</v>
      </c>
      <c r="L5323" s="141" t="s">
        <v>821</v>
      </c>
      <c r="M5323" s="141" t="s">
        <v>476</v>
      </c>
      <c r="N5323" s="141" t="s">
        <v>915</v>
      </c>
      <c r="O5323" s="141" t="s">
        <v>62</v>
      </c>
      <c r="P5323" s="141" t="s">
        <v>1942</v>
      </c>
      <c r="Q5323" s="141" t="s">
        <v>96</v>
      </c>
      <c r="R5323" s="141" t="s">
        <v>57</v>
      </c>
      <c r="S5323" s="141" t="s">
        <v>1207</v>
      </c>
      <c r="T5323" s="227">
        <v>6.2720000000000002</v>
      </c>
      <c r="U5323" s="146">
        <v>48548</v>
      </c>
      <c r="V5323" s="208">
        <v>6.25E-2</v>
      </c>
      <c r="W5323" s="209">
        <v>4.6449999999999998E-2</v>
      </c>
      <c r="X5323" s="141" t="s">
        <v>636</v>
      </c>
      <c r="Y5323" s="141"/>
      <c r="Z5323" s="148">
        <v>320250</v>
      </c>
      <c r="AA5323" s="148">
        <v>3.71</v>
      </c>
      <c r="AB5323" s="148">
        <v>113.21559999999999</v>
      </c>
      <c r="AC5323" s="148">
        <v>0</v>
      </c>
      <c r="AD5323" s="148">
        <v>1345.1456800000001</v>
      </c>
      <c r="AE5323" s="151"/>
      <c r="AF5323" s="151"/>
      <c r="AG5323" s="141" t="s">
        <v>17</v>
      </c>
      <c r="AH5323" s="229">
        <v>1.4233333299999999E-4</v>
      </c>
      <c r="AI5323" s="229">
        <v>6.2751179836472099E-3</v>
      </c>
      <c r="AJ5323" s="229">
        <v>2.9854400989999998E-3</v>
      </c>
    </row>
    <row r="5324" spans="1:36" ht="13.5" thickBot="1">
      <c r="A5324" s="153">
        <v>8694</v>
      </c>
      <c r="B5324" s="153">
        <v>14342</v>
      </c>
      <c r="C5324" s="141" t="s">
        <v>1971</v>
      </c>
      <c r="D5324" s="141">
        <v>170680</v>
      </c>
      <c r="E5324" s="141" t="s">
        <v>430</v>
      </c>
      <c r="F5324" s="141" t="s">
        <v>2052</v>
      </c>
      <c r="G5324" s="141" t="s">
        <v>2053</v>
      </c>
      <c r="H5324" s="141" t="s">
        <v>76</v>
      </c>
      <c r="I5324" s="141" t="s">
        <v>230</v>
      </c>
      <c r="J5324" s="141" t="s">
        <v>61</v>
      </c>
      <c r="K5324" s="141" t="s">
        <v>314</v>
      </c>
      <c r="L5324" s="141" t="s">
        <v>821</v>
      </c>
      <c r="M5324" s="141" t="s">
        <v>476</v>
      </c>
      <c r="N5324" s="141" t="s">
        <v>895</v>
      </c>
      <c r="O5324" s="141" t="s">
        <v>62</v>
      </c>
      <c r="P5324" s="141" t="s">
        <v>1365</v>
      </c>
      <c r="Q5324" s="141" t="s">
        <v>84</v>
      </c>
      <c r="R5324" s="141" t="s">
        <v>57</v>
      </c>
      <c r="S5324" s="141" t="s">
        <v>1207</v>
      </c>
      <c r="T5324" s="227">
        <v>4.4720000000000004</v>
      </c>
      <c r="U5324" s="146">
        <v>47548</v>
      </c>
      <c r="V5324" s="208">
        <v>7.3499999999999996E-2</v>
      </c>
      <c r="W5324" s="209">
        <v>5.5419999999999997E-2</v>
      </c>
      <c r="X5324" s="141" t="s">
        <v>636</v>
      </c>
      <c r="Y5324" s="141"/>
      <c r="Z5324" s="148">
        <v>160000</v>
      </c>
      <c r="AA5324" s="148">
        <v>3.71</v>
      </c>
      <c r="AB5324" s="148">
        <v>108.89879999999999</v>
      </c>
      <c r="AC5324" s="148">
        <v>0</v>
      </c>
      <c r="AD5324" s="148">
        <v>646.42327999999998</v>
      </c>
      <c r="AE5324" s="151"/>
      <c r="AF5324" s="151"/>
      <c r="AG5324" s="141" t="s">
        <v>17</v>
      </c>
      <c r="AH5324" s="229">
        <v>1.3913043400000001E-4</v>
      </c>
      <c r="AI5324" s="229">
        <v>3.0155710341917873E-3</v>
      </c>
      <c r="AJ5324" s="229">
        <v>1.434683254E-3</v>
      </c>
    </row>
    <row r="5325" spans="1:36" ht="13.5" thickBot="1">
      <c r="A5325" s="153">
        <v>8694</v>
      </c>
      <c r="B5325" s="153">
        <v>14342</v>
      </c>
      <c r="C5325" s="141" t="s">
        <v>2170</v>
      </c>
      <c r="D5325" s="141">
        <v>116646</v>
      </c>
      <c r="E5325" s="141" t="s">
        <v>430</v>
      </c>
      <c r="F5325" s="141" t="s">
        <v>2171</v>
      </c>
      <c r="G5325" s="141" t="s">
        <v>2172</v>
      </c>
      <c r="H5325" s="141" t="s">
        <v>76</v>
      </c>
      <c r="I5325" s="141" t="s">
        <v>230</v>
      </c>
      <c r="J5325" s="141" t="s">
        <v>61</v>
      </c>
      <c r="K5325" s="141" t="s">
        <v>314</v>
      </c>
      <c r="L5325" s="141" t="s">
        <v>821</v>
      </c>
      <c r="M5325" s="141" t="s">
        <v>102</v>
      </c>
      <c r="N5325" s="141" t="s">
        <v>913</v>
      </c>
      <c r="O5325" s="141" t="s">
        <v>62</v>
      </c>
      <c r="P5325" s="141" t="s">
        <v>1276</v>
      </c>
      <c r="Q5325" s="141" t="s">
        <v>96</v>
      </c>
      <c r="R5325" s="141" t="s">
        <v>57</v>
      </c>
      <c r="S5325" s="141" t="s">
        <v>1207</v>
      </c>
      <c r="T5325" s="227">
        <v>5.2999999999999999E-2</v>
      </c>
      <c r="U5325" s="146">
        <v>45951</v>
      </c>
      <c r="V5325" s="208">
        <v>1.1639999999999999E-2</v>
      </c>
      <c r="W5325" s="209">
        <v>5.4530000000000002E-2</v>
      </c>
      <c r="X5325" s="141" t="s">
        <v>636</v>
      </c>
      <c r="Y5325" s="141"/>
      <c r="Z5325" s="148">
        <v>300000</v>
      </c>
      <c r="AA5325" s="148">
        <v>3.71</v>
      </c>
      <c r="AB5325" s="148">
        <v>100.2816</v>
      </c>
      <c r="AC5325" s="148">
        <v>0</v>
      </c>
      <c r="AD5325" s="148">
        <v>1116.1342099999999</v>
      </c>
      <c r="AE5325" s="151"/>
      <c r="AF5325" s="151"/>
      <c r="AG5325" s="141" t="s">
        <v>17</v>
      </c>
      <c r="AH5325" s="229">
        <v>1.2E-4</v>
      </c>
      <c r="AI5325" s="229">
        <v>5.2067771970504117E-3</v>
      </c>
      <c r="AJ5325" s="229">
        <v>2.4771679940000001E-3</v>
      </c>
    </row>
    <row r="5326" spans="1:36" ht="13.5" thickBot="1">
      <c r="A5326" s="153">
        <v>8694</v>
      </c>
      <c r="B5326" s="153">
        <v>14342</v>
      </c>
      <c r="C5326" s="141" t="s">
        <v>2173</v>
      </c>
      <c r="D5326" s="141">
        <v>101466</v>
      </c>
      <c r="E5326" s="141" t="s">
        <v>430</v>
      </c>
      <c r="F5326" s="141" t="s">
        <v>2174</v>
      </c>
      <c r="G5326" s="141" t="s">
        <v>2175</v>
      </c>
      <c r="H5326" s="141" t="s">
        <v>76</v>
      </c>
      <c r="I5326" s="141" t="s">
        <v>230</v>
      </c>
      <c r="J5326" s="141" t="s">
        <v>61</v>
      </c>
      <c r="K5326" s="141" t="s">
        <v>314</v>
      </c>
      <c r="L5326" s="141" t="s">
        <v>821</v>
      </c>
      <c r="M5326" s="141" t="s">
        <v>476</v>
      </c>
      <c r="N5326" s="141" t="s">
        <v>906</v>
      </c>
      <c r="O5326" s="141" t="s">
        <v>62</v>
      </c>
      <c r="P5326" s="141" t="s">
        <v>1276</v>
      </c>
      <c r="Q5326" s="141" t="s">
        <v>96</v>
      </c>
      <c r="R5326" s="141" t="s">
        <v>57</v>
      </c>
      <c r="S5326" s="141" t="s">
        <v>1207</v>
      </c>
      <c r="T5326" s="227">
        <v>4.4999999999999998E-2</v>
      </c>
      <c r="U5326" s="146">
        <v>45583</v>
      </c>
      <c r="V5326" s="208">
        <v>1.2149999999999999E-2</v>
      </c>
      <c r="W5326" s="209">
        <v>5.2229999999999999E-2</v>
      </c>
      <c r="X5326" s="141" t="s">
        <v>636</v>
      </c>
      <c r="Y5326" s="141"/>
      <c r="Z5326" s="148">
        <v>200000</v>
      </c>
      <c r="AA5326" s="148">
        <v>3.71</v>
      </c>
      <c r="AB5326" s="148">
        <v>100.3745</v>
      </c>
      <c r="AC5326" s="148">
        <v>0</v>
      </c>
      <c r="AD5326" s="148">
        <v>744.77878999999996</v>
      </c>
      <c r="AE5326" s="151"/>
      <c r="AF5326" s="151"/>
      <c r="AG5326" s="141" t="s">
        <v>17</v>
      </c>
      <c r="AH5326" s="229">
        <v>8.0000000000000007E-5</v>
      </c>
      <c r="AI5326" s="229">
        <v>3.4744004671434605E-3</v>
      </c>
      <c r="AJ5326" s="229">
        <v>1.6529752109999999E-3</v>
      </c>
    </row>
    <row r="5327" spans="1:36" ht="13.5" thickBot="1">
      <c r="A5327" s="153">
        <v>8694</v>
      </c>
      <c r="B5327" s="153">
        <v>14342</v>
      </c>
      <c r="C5327" s="141" t="s">
        <v>2059</v>
      </c>
      <c r="D5327" s="141">
        <v>65166126</v>
      </c>
      <c r="E5327" s="141" t="s">
        <v>430</v>
      </c>
      <c r="F5327" s="141" t="s">
        <v>2060</v>
      </c>
      <c r="G5327" s="141" t="s">
        <v>2061</v>
      </c>
      <c r="H5327" s="141" t="s">
        <v>76</v>
      </c>
      <c r="I5327" s="141" t="s">
        <v>230</v>
      </c>
      <c r="J5327" s="141" t="s">
        <v>61</v>
      </c>
      <c r="K5327" s="141" t="s">
        <v>173</v>
      </c>
      <c r="L5327" s="141" t="s">
        <v>821</v>
      </c>
      <c r="M5327" s="141" t="s">
        <v>486</v>
      </c>
      <c r="N5327" s="141" t="s">
        <v>931</v>
      </c>
      <c r="O5327" s="141" t="s">
        <v>62</v>
      </c>
      <c r="P5327" s="141" t="s">
        <v>2062</v>
      </c>
      <c r="Q5327" s="141" t="s">
        <v>96</v>
      </c>
      <c r="R5327" s="141" t="s">
        <v>57</v>
      </c>
      <c r="S5327" s="141" t="s">
        <v>1213</v>
      </c>
      <c r="T5327" s="227">
        <v>3.4689999999999999</v>
      </c>
      <c r="U5327" s="146">
        <v>46996</v>
      </c>
      <c r="V5327" s="208">
        <v>7.9000000000000001E-2</v>
      </c>
      <c r="W5327" s="209">
        <v>9.4460000000000002E-2</v>
      </c>
      <c r="X5327" s="141" t="s">
        <v>636</v>
      </c>
      <c r="Y5327" s="141"/>
      <c r="Z5327" s="148">
        <v>218020.54</v>
      </c>
      <c r="AA5327" s="148">
        <v>4.1524000000000001</v>
      </c>
      <c r="AB5327" s="148">
        <v>97.139499999999998</v>
      </c>
      <c r="AC5327" s="148">
        <v>0</v>
      </c>
      <c r="AD5327" s="148">
        <v>879.41214000000002</v>
      </c>
      <c r="AE5327" s="151"/>
      <c r="AF5327" s="151"/>
      <c r="AG5327" s="141" t="s">
        <v>17</v>
      </c>
      <c r="AH5327" s="229">
        <v>3.5825883100000001E-4</v>
      </c>
      <c r="AI5327" s="229">
        <v>4.1024663847202608E-3</v>
      </c>
      <c r="AJ5327" s="229">
        <v>1.9517828480000001E-3</v>
      </c>
    </row>
    <row r="5328" spans="1:36" ht="13.5" thickBot="1">
      <c r="A5328" s="153">
        <v>8694</v>
      </c>
      <c r="B5328" s="153">
        <v>14342</v>
      </c>
      <c r="C5328" s="141" t="s">
        <v>2040</v>
      </c>
      <c r="D5328" s="141">
        <v>51147924</v>
      </c>
      <c r="E5328" s="141" t="s">
        <v>430</v>
      </c>
      <c r="F5328" s="141" t="s">
        <v>2117</v>
      </c>
      <c r="G5328" s="141" t="s">
        <v>2118</v>
      </c>
      <c r="H5328" s="141" t="s">
        <v>76</v>
      </c>
      <c r="I5328" s="141" t="s">
        <v>230</v>
      </c>
      <c r="J5328" s="141" t="s">
        <v>61</v>
      </c>
      <c r="K5328" s="141" t="s">
        <v>158</v>
      </c>
      <c r="L5328" s="141" t="s">
        <v>821</v>
      </c>
      <c r="M5328" s="141" t="s">
        <v>476</v>
      </c>
      <c r="N5328" s="141" t="s">
        <v>881</v>
      </c>
      <c r="O5328" s="141" t="s">
        <v>62</v>
      </c>
      <c r="P5328" s="141" t="s">
        <v>1369</v>
      </c>
      <c r="Q5328" s="141" t="s">
        <v>96</v>
      </c>
      <c r="R5328" s="141" t="s">
        <v>57</v>
      </c>
      <c r="S5328" s="141" t="s">
        <v>1207</v>
      </c>
      <c r="T5328" s="227">
        <v>3.9020000000000001</v>
      </c>
      <c r="U5328" s="146">
        <v>47922</v>
      </c>
      <c r="V5328" s="208">
        <v>7.1249999999999994E-2</v>
      </c>
      <c r="W5328" s="209">
        <v>5.9229999999999998E-2</v>
      </c>
      <c r="X5328" s="141" t="s">
        <v>636</v>
      </c>
      <c r="Y5328" s="141"/>
      <c r="Z5328" s="148">
        <v>60000</v>
      </c>
      <c r="AA5328" s="148">
        <v>3.71</v>
      </c>
      <c r="AB5328" s="148">
        <v>106.70050000000001</v>
      </c>
      <c r="AC5328" s="148">
        <v>0</v>
      </c>
      <c r="AD5328" s="148">
        <v>237.51531</v>
      </c>
      <c r="AE5328" s="151"/>
      <c r="AF5328" s="151"/>
      <c r="AG5328" s="141" t="s">
        <v>17</v>
      </c>
      <c r="AH5328" s="229">
        <v>8.0000000000000007E-5</v>
      </c>
      <c r="AI5328" s="229">
        <v>1.1080112848242147E-3</v>
      </c>
      <c r="AJ5328" s="229">
        <v>5.2714567700000003E-4</v>
      </c>
    </row>
    <row r="5329" spans="1:36" ht="13.5" thickBot="1">
      <c r="A5329" s="153">
        <v>8694</v>
      </c>
      <c r="B5329" s="153">
        <v>14342</v>
      </c>
      <c r="C5329" s="141" t="s">
        <v>2056</v>
      </c>
      <c r="D5329" s="141">
        <v>69375151</v>
      </c>
      <c r="E5329" s="141" t="s">
        <v>430</v>
      </c>
      <c r="F5329" s="141" t="s">
        <v>2065</v>
      </c>
      <c r="G5329" s="141" t="s">
        <v>2066</v>
      </c>
      <c r="H5329" s="141" t="s">
        <v>76</v>
      </c>
      <c r="I5329" s="141" t="s">
        <v>230</v>
      </c>
      <c r="J5329" s="141" t="s">
        <v>61</v>
      </c>
      <c r="K5329" s="141" t="s">
        <v>314</v>
      </c>
      <c r="L5329" s="141" t="s">
        <v>821</v>
      </c>
      <c r="M5329" s="141" t="s">
        <v>476</v>
      </c>
      <c r="N5329" s="141" t="s">
        <v>130</v>
      </c>
      <c r="O5329" s="141" t="s">
        <v>62</v>
      </c>
      <c r="P5329" s="141" t="s">
        <v>1355</v>
      </c>
      <c r="Q5329" s="141" t="s">
        <v>96</v>
      </c>
      <c r="R5329" s="141" t="s">
        <v>57</v>
      </c>
      <c r="S5329" s="141" t="s">
        <v>1207</v>
      </c>
      <c r="T5329" s="227">
        <v>3.1579999999999999</v>
      </c>
      <c r="U5329" s="146">
        <v>46917</v>
      </c>
      <c r="V5329" s="208">
        <v>7.9500000000000001E-2</v>
      </c>
      <c r="W5329" s="209">
        <v>5.8000000000000003E-2</v>
      </c>
      <c r="X5329" s="141" t="s">
        <v>636</v>
      </c>
      <c r="Y5329" s="141"/>
      <c r="Z5329" s="148">
        <v>90000</v>
      </c>
      <c r="AA5329" s="148">
        <v>3.71</v>
      </c>
      <c r="AB5329" s="148">
        <v>109.4571</v>
      </c>
      <c r="AC5329" s="148">
        <v>0</v>
      </c>
      <c r="AD5329" s="148">
        <v>365.47726</v>
      </c>
      <c r="AE5329" s="151"/>
      <c r="AF5329" s="151"/>
      <c r="AG5329" s="141" t="s">
        <v>17</v>
      </c>
      <c r="AH5329" s="229">
        <v>1.42161454E-4</v>
      </c>
      <c r="AI5329" s="229">
        <v>1.7049550550094373E-3</v>
      </c>
      <c r="AJ5329" s="229">
        <v>8.1114669099999995E-4</v>
      </c>
    </row>
    <row r="5330" spans="1:36" ht="13.5" thickBot="1">
      <c r="A5330" s="153">
        <v>8694</v>
      </c>
      <c r="B5330" s="153">
        <v>14342</v>
      </c>
      <c r="C5330" s="141" t="s">
        <v>1986</v>
      </c>
      <c r="D5330" s="141">
        <v>101569</v>
      </c>
      <c r="E5330" s="141" t="s">
        <v>430</v>
      </c>
      <c r="F5330" s="141" t="s">
        <v>2067</v>
      </c>
      <c r="G5330" s="141" t="s">
        <v>2068</v>
      </c>
      <c r="H5330" s="141" t="s">
        <v>76</v>
      </c>
      <c r="I5330" s="141" t="s">
        <v>230</v>
      </c>
      <c r="J5330" s="141" t="s">
        <v>61</v>
      </c>
      <c r="K5330" s="141" t="s">
        <v>314</v>
      </c>
      <c r="L5330" s="141" t="s">
        <v>821</v>
      </c>
      <c r="M5330" s="141" t="s">
        <v>476</v>
      </c>
      <c r="N5330" s="141" t="s">
        <v>895</v>
      </c>
      <c r="O5330" s="141" t="s">
        <v>62</v>
      </c>
      <c r="P5330" s="141" t="s">
        <v>1942</v>
      </c>
      <c r="Q5330" s="141" t="s">
        <v>96</v>
      </c>
      <c r="R5330" s="141" t="s">
        <v>57</v>
      </c>
      <c r="S5330" s="141" t="s">
        <v>1207</v>
      </c>
      <c r="T5330" s="227">
        <v>6.3710000000000004</v>
      </c>
      <c r="U5330" s="146">
        <v>48588</v>
      </c>
      <c r="V5330" s="208">
        <v>6.4000000000000001E-2</v>
      </c>
      <c r="W5330" s="209">
        <v>5.3580000000000003E-2</v>
      </c>
      <c r="X5330" s="141" t="s">
        <v>636</v>
      </c>
      <c r="Y5330" s="141"/>
      <c r="Z5330" s="148">
        <v>200000</v>
      </c>
      <c r="AA5330" s="148">
        <v>3.71</v>
      </c>
      <c r="AB5330" s="148">
        <v>108.3546</v>
      </c>
      <c r="AC5330" s="148">
        <v>0</v>
      </c>
      <c r="AD5330" s="148">
        <v>803.99113</v>
      </c>
      <c r="AE5330" s="151"/>
      <c r="AF5330" s="151"/>
      <c r="AG5330" s="141" t="s">
        <v>17</v>
      </c>
      <c r="AH5330" s="229">
        <v>2.0000000000000001E-4</v>
      </c>
      <c r="AI5330" s="229">
        <v>3.7506266225051858E-3</v>
      </c>
      <c r="AJ5330" s="229">
        <v>1.784392125E-3</v>
      </c>
    </row>
    <row r="5331" spans="1:36" ht="13.5" thickBot="1">
      <c r="A5331" s="153">
        <v>8694</v>
      </c>
      <c r="B5331" s="153">
        <v>14342</v>
      </c>
      <c r="C5331" s="141" t="s">
        <v>2176</v>
      </c>
      <c r="D5331" s="141">
        <v>100061</v>
      </c>
      <c r="E5331" s="141" t="s">
        <v>430</v>
      </c>
      <c r="F5331" s="141" t="s">
        <v>2177</v>
      </c>
      <c r="G5331" s="141" t="s">
        <v>2178</v>
      </c>
      <c r="H5331" s="141" t="s">
        <v>76</v>
      </c>
      <c r="I5331" s="141" t="s">
        <v>230</v>
      </c>
      <c r="J5331" s="141" t="s">
        <v>61</v>
      </c>
      <c r="K5331" s="141" t="s">
        <v>314</v>
      </c>
      <c r="L5331" s="141" t="s">
        <v>821</v>
      </c>
      <c r="M5331" s="141" t="s">
        <v>476</v>
      </c>
      <c r="N5331" s="141" t="s">
        <v>912</v>
      </c>
      <c r="O5331" s="141" t="s">
        <v>62</v>
      </c>
      <c r="P5331" s="141" t="s">
        <v>1350</v>
      </c>
      <c r="Q5331" s="141" t="s">
        <v>96</v>
      </c>
      <c r="R5331" s="141" t="s">
        <v>57</v>
      </c>
      <c r="S5331" s="141" t="s">
        <v>1207</v>
      </c>
      <c r="T5331" s="227">
        <v>0.42399999999999999</v>
      </c>
      <c r="U5331" s="146">
        <v>45720</v>
      </c>
      <c r="V5331" s="208">
        <v>2.2499999999999999E-2</v>
      </c>
      <c r="W5331" s="209">
        <v>4.7640000000000002E-2</v>
      </c>
      <c r="X5331" s="141" t="s">
        <v>636</v>
      </c>
      <c r="Y5331" s="141"/>
      <c r="Z5331" s="148">
        <v>250000</v>
      </c>
      <c r="AA5331" s="148">
        <v>3.71</v>
      </c>
      <c r="AB5331" s="148">
        <v>99.131</v>
      </c>
      <c r="AC5331" s="148">
        <v>0</v>
      </c>
      <c r="AD5331" s="148">
        <v>919.44002</v>
      </c>
      <c r="AE5331" s="151"/>
      <c r="AF5331" s="151"/>
      <c r="AG5331" s="141" t="s">
        <v>17</v>
      </c>
      <c r="AH5331" s="229">
        <v>1.4285714200000001E-4</v>
      </c>
      <c r="AI5331" s="229">
        <v>4.2891968432645523E-3</v>
      </c>
      <c r="AJ5331" s="229">
        <v>2.0406214319999998E-3</v>
      </c>
    </row>
    <row r="5332" spans="1:36" ht="13.5" thickBot="1">
      <c r="A5332" s="153">
        <v>8694</v>
      </c>
      <c r="B5332" s="153">
        <v>14342</v>
      </c>
      <c r="C5332" s="141" t="s">
        <v>1366</v>
      </c>
      <c r="D5332" s="141">
        <v>36157131</v>
      </c>
      <c r="E5332" s="141" t="s">
        <v>430</v>
      </c>
      <c r="F5332" s="141" t="s">
        <v>1367</v>
      </c>
      <c r="G5332" s="141" t="s">
        <v>1368</v>
      </c>
      <c r="H5332" s="141" t="s">
        <v>76</v>
      </c>
      <c r="I5332" s="141" t="s">
        <v>230</v>
      </c>
      <c r="J5332" s="141" t="s">
        <v>61</v>
      </c>
      <c r="K5332" s="141" t="s">
        <v>196</v>
      </c>
      <c r="L5332" s="141" t="s">
        <v>821</v>
      </c>
      <c r="M5332" s="141" t="s">
        <v>476</v>
      </c>
      <c r="N5332" s="141" t="s">
        <v>931</v>
      </c>
      <c r="O5332" s="141" t="s">
        <v>62</v>
      </c>
      <c r="P5332" s="141" t="s">
        <v>1369</v>
      </c>
      <c r="Q5332" s="141" t="s">
        <v>96</v>
      </c>
      <c r="R5332" s="141" t="s">
        <v>57</v>
      </c>
      <c r="S5332" s="141" t="s">
        <v>1213</v>
      </c>
      <c r="T5332" s="227">
        <v>4.008</v>
      </c>
      <c r="U5332" s="146">
        <v>47208</v>
      </c>
      <c r="V5332" s="208">
        <v>6.25E-2</v>
      </c>
      <c r="W5332" s="209">
        <v>6.9260000000000002E-2</v>
      </c>
      <c r="X5332" s="141" t="s">
        <v>636</v>
      </c>
      <c r="Y5332" s="141"/>
      <c r="Z5332" s="148">
        <v>265000</v>
      </c>
      <c r="AA5332" s="148">
        <v>4.1524000000000001</v>
      </c>
      <c r="AB5332" s="148">
        <v>85.286699999999996</v>
      </c>
      <c r="AC5332" s="148">
        <v>0</v>
      </c>
      <c r="AD5332" s="148">
        <v>938.48290999999995</v>
      </c>
      <c r="AE5332" s="151"/>
      <c r="AF5332" s="151"/>
      <c r="AG5332" s="141" t="s">
        <v>17</v>
      </c>
      <c r="AH5332" s="229">
        <v>8.6288525300000005E-4</v>
      </c>
      <c r="AI5332" s="229">
        <v>4.3780321146231274E-3</v>
      </c>
      <c r="AJ5332" s="229">
        <v>2.082885559E-3</v>
      </c>
    </row>
    <row r="5333" spans="1:36" ht="13.5" thickBot="1">
      <c r="A5333" s="153">
        <v>8694</v>
      </c>
      <c r="B5333" s="153">
        <v>14342</v>
      </c>
      <c r="C5333" s="141" t="s">
        <v>1366</v>
      </c>
      <c r="D5333" s="141">
        <v>36157131</v>
      </c>
      <c r="E5333" s="141" t="s">
        <v>430</v>
      </c>
      <c r="F5333" s="141" t="s">
        <v>2069</v>
      </c>
      <c r="G5333" s="141" t="s">
        <v>2070</v>
      </c>
      <c r="H5333" s="141" t="s">
        <v>76</v>
      </c>
      <c r="I5333" s="141" t="s">
        <v>230</v>
      </c>
      <c r="J5333" s="141" t="s">
        <v>61</v>
      </c>
      <c r="K5333" s="141" t="s">
        <v>196</v>
      </c>
      <c r="L5333" s="141" t="s">
        <v>821</v>
      </c>
      <c r="M5333" s="141" t="s">
        <v>476</v>
      </c>
      <c r="N5333" s="141" t="s">
        <v>931</v>
      </c>
      <c r="O5333" s="141" t="s">
        <v>62</v>
      </c>
      <c r="P5333" s="141" t="s">
        <v>1369</v>
      </c>
      <c r="Q5333" s="141" t="s">
        <v>96</v>
      </c>
      <c r="R5333" s="141" t="s">
        <v>57</v>
      </c>
      <c r="S5333" s="141" t="s">
        <v>1213</v>
      </c>
      <c r="T5333" s="227">
        <v>4.6820000000000004</v>
      </c>
      <c r="U5333" s="146">
        <v>47573</v>
      </c>
      <c r="V5333" s="208">
        <v>6.25E-2</v>
      </c>
      <c r="W5333" s="209">
        <v>7.1569999999999995E-2</v>
      </c>
      <c r="X5333" s="141" t="s">
        <v>636</v>
      </c>
      <c r="Y5333" s="141"/>
      <c r="Z5333" s="148">
        <v>189000</v>
      </c>
      <c r="AA5333" s="148">
        <v>4.1524000000000001</v>
      </c>
      <c r="AB5333" s="148">
        <v>93.990600000000001</v>
      </c>
      <c r="AC5333" s="148">
        <v>0</v>
      </c>
      <c r="AD5333" s="148">
        <v>737.64161000000001</v>
      </c>
      <c r="AE5333" s="151"/>
      <c r="AF5333" s="151"/>
      <c r="AG5333" s="141" t="s">
        <v>17</v>
      </c>
      <c r="AH5333" s="229">
        <v>5.66970971E-4</v>
      </c>
      <c r="AI5333" s="229">
        <v>3.4411054514165941E-3</v>
      </c>
      <c r="AJ5333" s="229">
        <v>1.6371348280000001E-3</v>
      </c>
    </row>
    <row r="5334" spans="1:36" ht="13.5" thickBot="1">
      <c r="A5334" s="153">
        <v>8694</v>
      </c>
      <c r="B5334" s="153">
        <v>14342</v>
      </c>
      <c r="C5334" s="141" t="s">
        <v>3278</v>
      </c>
      <c r="D5334" s="141" t="s">
        <v>3279</v>
      </c>
      <c r="E5334" s="141" t="s">
        <v>430</v>
      </c>
      <c r="F5334" s="141" t="s">
        <v>3280</v>
      </c>
      <c r="G5334" s="141" t="s">
        <v>3281</v>
      </c>
      <c r="H5334" s="141" t="s">
        <v>76</v>
      </c>
      <c r="I5334" s="141" t="s">
        <v>230</v>
      </c>
      <c r="J5334" s="141" t="s">
        <v>61</v>
      </c>
      <c r="K5334" s="141" t="s">
        <v>314</v>
      </c>
      <c r="L5334" s="141" t="s">
        <v>821</v>
      </c>
      <c r="M5334" s="141" t="s">
        <v>476</v>
      </c>
      <c r="N5334" s="141" t="s">
        <v>130</v>
      </c>
      <c r="O5334" s="141" t="s">
        <v>62</v>
      </c>
      <c r="P5334" s="141" t="s">
        <v>298</v>
      </c>
      <c r="Q5334" s="141" t="s">
        <v>298</v>
      </c>
      <c r="R5334" s="141" t="s">
        <v>57</v>
      </c>
      <c r="S5334" s="141" t="s">
        <v>1207</v>
      </c>
      <c r="T5334" s="227">
        <v>2.698</v>
      </c>
      <c r="U5334" s="146">
        <v>46583</v>
      </c>
      <c r="V5334" s="208">
        <v>2.5000000000000001E-2</v>
      </c>
      <c r="W5334" s="209">
        <v>0</v>
      </c>
      <c r="X5334" s="141" t="s">
        <v>636</v>
      </c>
      <c r="Y5334" s="141"/>
      <c r="Z5334" s="148">
        <v>500000</v>
      </c>
      <c r="AA5334" s="148">
        <v>3.71</v>
      </c>
      <c r="AB5334" s="148">
        <v>104.25</v>
      </c>
      <c r="AC5334" s="148">
        <v>0</v>
      </c>
      <c r="AD5334" s="148">
        <v>1933.8375000000001</v>
      </c>
      <c r="AE5334" s="151"/>
      <c r="AF5334" s="151"/>
      <c r="AG5334" s="141" t="s">
        <v>17</v>
      </c>
      <c r="AH5334" s="229">
        <v>1.1065129351E-2</v>
      </c>
      <c r="AI5334" s="229">
        <v>9.0213711824145022E-3</v>
      </c>
      <c r="AJ5334" s="229">
        <v>4.2919931300000004E-3</v>
      </c>
    </row>
    <row r="5335" spans="1:36" ht="13.5" thickBot="1">
      <c r="A5335" s="153">
        <v>8694</v>
      </c>
      <c r="B5335" s="153">
        <v>14481</v>
      </c>
      <c r="C5335" s="141" t="s">
        <v>1370</v>
      </c>
      <c r="D5335" s="141">
        <v>520043605</v>
      </c>
      <c r="E5335" s="141" t="s">
        <v>429</v>
      </c>
      <c r="F5335" s="141" t="s">
        <v>1371</v>
      </c>
      <c r="G5335" s="141" t="s">
        <v>3282</v>
      </c>
      <c r="H5335" s="141" t="s">
        <v>76</v>
      </c>
      <c r="I5335" s="141" t="s">
        <v>229</v>
      </c>
      <c r="J5335" s="141" t="s">
        <v>53</v>
      </c>
      <c r="K5335" s="141" t="s">
        <v>53</v>
      </c>
      <c r="L5335" s="141" t="s">
        <v>821</v>
      </c>
      <c r="M5335" s="141" t="s">
        <v>311</v>
      </c>
      <c r="N5335" s="141" t="s">
        <v>265</v>
      </c>
      <c r="O5335" s="141" t="s">
        <v>62</v>
      </c>
      <c r="P5335" s="141" t="s">
        <v>1288</v>
      </c>
      <c r="Q5335" s="141" t="s">
        <v>65</v>
      </c>
      <c r="R5335" s="141" t="s">
        <v>57</v>
      </c>
      <c r="S5335" s="141" t="s">
        <v>1206</v>
      </c>
      <c r="T5335" s="227">
        <v>5.0199999999999996</v>
      </c>
      <c r="U5335" s="146">
        <v>50009</v>
      </c>
      <c r="V5335" s="208">
        <v>5.1499999999999997E-2</v>
      </c>
      <c r="W5335" s="209">
        <v>5.1499999999999997E-2</v>
      </c>
      <c r="X5335" s="141" t="s">
        <v>636</v>
      </c>
      <c r="Y5335" s="141"/>
      <c r="Z5335" s="148">
        <v>590378.59</v>
      </c>
      <c r="AA5335" s="148">
        <v>1</v>
      </c>
      <c r="AB5335" s="148">
        <v>141.9</v>
      </c>
      <c r="AC5335" s="148">
        <v>0</v>
      </c>
      <c r="AD5335" s="148">
        <v>837.74721999999997</v>
      </c>
      <c r="AE5335" s="151"/>
      <c r="AF5335" s="151"/>
      <c r="AG5335" s="141" t="s">
        <v>17</v>
      </c>
      <c r="AH5335" s="229">
        <v>2.1275626400000001E-4</v>
      </c>
      <c r="AI5335" s="229">
        <v>3.6311424672060451E-3</v>
      </c>
      <c r="AJ5335" s="229">
        <v>2.599769772E-3</v>
      </c>
    </row>
    <row r="5336" spans="1:36" ht="13.5" thickBot="1">
      <c r="A5336" s="153">
        <v>8694</v>
      </c>
      <c r="B5336" s="153">
        <v>14481</v>
      </c>
      <c r="C5336" s="141" t="s">
        <v>1377</v>
      </c>
      <c r="D5336" s="141">
        <v>34250659</v>
      </c>
      <c r="E5336" s="141" t="s">
        <v>430</v>
      </c>
      <c r="F5336" s="141" t="s">
        <v>2071</v>
      </c>
      <c r="G5336" s="141" t="s">
        <v>3702</v>
      </c>
      <c r="H5336" s="141" t="s">
        <v>76</v>
      </c>
      <c r="I5336" s="141" t="s">
        <v>229</v>
      </c>
      <c r="J5336" s="141" t="s">
        <v>53</v>
      </c>
      <c r="K5336" s="141" t="s">
        <v>153</v>
      </c>
      <c r="L5336" s="141" t="s">
        <v>821</v>
      </c>
      <c r="M5336" s="141" t="s">
        <v>311</v>
      </c>
      <c r="N5336" s="141" t="s">
        <v>652</v>
      </c>
      <c r="O5336" s="141" t="s">
        <v>62</v>
      </c>
      <c r="P5336" s="141" t="s">
        <v>1346</v>
      </c>
      <c r="Q5336" s="141" t="s">
        <v>65</v>
      </c>
      <c r="R5336" s="141" t="s">
        <v>57</v>
      </c>
      <c r="S5336" s="141" t="s">
        <v>1206</v>
      </c>
      <c r="T5336" s="227">
        <v>0.249</v>
      </c>
      <c r="U5336" s="146">
        <v>45657</v>
      </c>
      <c r="V5336" s="208">
        <v>4.0399999999999998E-2</v>
      </c>
      <c r="W5336" s="209">
        <v>8.8599999999999998E-2</v>
      </c>
      <c r="X5336" s="141" t="s">
        <v>636</v>
      </c>
      <c r="Y5336" s="141"/>
      <c r="Z5336" s="148">
        <v>144946.5</v>
      </c>
      <c r="AA5336" s="148">
        <v>1</v>
      </c>
      <c r="AB5336" s="148">
        <v>116.56</v>
      </c>
      <c r="AC5336" s="148">
        <v>0</v>
      </c>
      <c r="AD5336" s="148">
        <v>168.94963999999999</v>
      </c>
      <c r="AE5336" s="151"/>
      <c r="AF5336" s="151"/>
      <c r="AG5336" s="141" t="s">
        <v>17</v>
      </c>
      <c r="AH5336" s="229">
        <v>8.5340588110000004E-3</v>
      </c>
      <c r="AI5336" s="229">
        <v>7.322975212298204E-4</v>
      </c>
      <c r="AJ5336" s="229">
        <v>5.2429916399999998E-4</v>
      </c>
    </row>
    <row r="5337" spans="1:36" ht="13.5" thickBot="1">
      <c r="A5337" s="153">
        <v>8694</v>
      </c>
      <c r="B5337" s="153">
        <v>14481</v>
      </c>
      <c r="C5337" s="141" t="s">
        <v>1278</v>
      </c>
      <c r="D5337" s="141">
        <v>520036104</v>
      </c>
      <c r="E5337" s="141" t="s">
        <v>429</v>
      </c>
      <c r="F5337" s="141" t="s">
        <v>1279</v>
      </c>
      <c r="G5337" s="141" t="s">
        <v>3246</v>
      </c>
      <c r="H5337" s="141" t="s">
        <v>76</v>
      </c>
      <c r="I5337" s="141" t="s">
        <v>229</v>
      </c>
      <c r="J5337" s="141" t="s">
        <v>53</v>
      </c>
      <c r="K5337" s="141" t="s">
        <v>53</v>
      </c>
      <c r="L5337" s="141" t="s">
        <v>821</v>
      </c>
      <c r="M5337" s="141" t="s">
        <v>311</v>
      </c>
      <c r="N5337" s="141" t="s">
        <v>140</v>
      </c>
      <c r="O5337" s="141" t="s">
        <v>62</v>
      </c>
      <c r="P5337" s="141" t="s">
        <v>1280</v>
      </c>
      <c r="Q5337" s="141" t="s">
        <v>65</v>
      </c>
      <c r="R5337" s="141" t="s">
        <v>57</v>
      </c>
      <c r="S5337" s="141" t="s">
        <v>1206</v>
      </c>
      <c r="T5337" s="227">
        <v>0.499</v>
      </c>
      <c r="U5337" s="146">
        <v>45748</v>
      </c>
      <c r="V5337" s="208">
        <v>4.3400000000000001E-2</v>
      </c>
      <c r="W5337" s="209">
        <v>3.4700000000000002E-2</v>
      </c>
      <c r="X5337" s="141" t="s">
        <v>636</v>
      </c>
      <c r="Y5337" s="141"/>
      <c r="Z5337" s="148">
        <v>693057</v>
      </c>
      <c r="AA5337" s="148">
        <v>1</v>
      </c>
      <c r="AB5337" s="148">
        <v>115.84</v>
      </c>
      <c r="AC5337" s="148">
        <v>17.343889999999998</v>
      </c>
      <c r="AD5337" s="148">
        <v>820.18111999999996</v>
      </c>
      <c r="AE5337" s="151"/>
      <c r="AF5337" s="151"/>
      <c r="AG5337" s="141" t="s">
        <v>17</v>
      </c>
      <c r="AH5337" s="229">
        <v>1.5933086540000001E-3</v>
      </c>
      <c r="AI5337" s="229">
        <v>3.555003734458966E-3</v>
      </c>
      <c r="AJ5337" s="229">
        <v>2.5452571279999999E-3</v>
      </c>
    </row>
    <row r="5338" spans="1:36" ht="13.5" thickBot="1">
      <c r="A5338" s="153">
        <v>8694</v>
      </c>
      <c r="B5338" s="153">
        <v>14481</v>
      </c>
      <c r="C5338" s="141" t="s">
        <v>1278</v>
      </c>
      <c r="D5338" s="141">
        <v>520036104</v>
      </c>
      <c r="E5338" s="141" t="s">
        <v>429</v>
      </c>
      <c r="F5338" s="141" t="s">
        <v>1281</v>
      </c>
      <c r="G5338" s="141" t="s">
        <v>3236</v>
      </c>
      <c r="H5338" s="141" t="s">
        <v>76</v>
      </c>
      <c r="I5338" s="141" t="s">
        <v>228</v>
      </c>
      <c r="J5338" s="141" t="s">
        <v>53</v>
      </c>
      <c r="K5338" s="141" t="s">
        <v>53</v>
      </c>
      <c r="L5338" s="141" t="s">
        <v>821</v>
      </c>
      <c r="M5338" s="141" t="s">
        <v>311</v>
      </c>
      <c r="N5338" s="141" t="s">
        <v>140</v>
      </c>
      <c r="O5338" s="141" t="s">
        <v>62</v>
      </c>
      <c r="P5338" s="141" t="s">
        <v>1280</v>
      </c>
      <c r="Q5338" s="141" t="s">
        <v>65</v>
      </c>
      <c r="R5338" s="141" t="s">
        <v>57</v>
      </c>
      <c r="S5338" s="141" t="s">
        <v>1206</v>
      </c>
      <c r="T5338" s="227">
        <v>0.499</v>
      </c>
      <c r="U5338" s="146">
        <v>45748</v>
      </c>
      <c r="V5338" s="208">
        <v>6.2300000000000001E-2</v>
      </c>
      <c r="W5338" s="209">
        <v>6.3399999999999998E-2</v>
      </c>
      <c r="X5338" s="141" t="s">
        <v>636</v>
      </c>
      <c r="Y5338" s="141"/>
      <c r="Z5338" s="148">
        <v>204353</v>
      </c>
      <c r="AA5338" s="148">
        <v>1</v>
      </c>
      <c r="AB5338" s="148">
        <v>100</v>
      </c>
      <c r="AC5338" s="148">
        <v>6.3655999999999997</v>
      </c>
      <c r="AD5338" s="148">
        <v>210.71860000000001</v>
      </c>
      <c r="AE5338" s="151"/>
      <c r="AF5338" s="151"/>
      <c r="AG5338" s="141" t="s">
        <v>17</v>
      </c>
      <c r="AH5338" s="229">
        <v>1.2850701160000001E-3</v>
      </c>
      <c r="AI5338" s="229">
        <v>9.133414457528176E-4</v>
      </c>
      <c r="AJ5338" s="229">
        <v>6.5392021999999999E-4</v>
      </c>
    </row>
    <row r="5339" spans="1:36" ht="13.5" thickBot="1">
      <c r="A5339" s="153">
        <v>8694</v>
      </c>
      <c r="B5339" s="153">
        <v>14481</v>
      </c>
      <c r="C5339" s="141" t="s">
        <v>1373</v>
      </c>
      <c r="D5339" s="141">
        <v>510381601</v>
      </c>
      <c r="E5339" s="141" t="s">
        <v>429</v>
      </c>
      <c r="F5339" s="141" t="s">
        <v>1374</v>
      </c>
      <c r="G5339" s="141" t="s">
        <v>3283</v>
      </c>
      <c r="H5339" s="141" t="s">
        <v>76</v>
      </c>
      <c r="I5339" s="141" t="s">
        <v>228</v>
      </c>
      <c r="J5339" s="141" t="s">
        <v>53</v>
      </c>
      <c r="K5339" s="141" t="s">
        <v>53</v>
      </c>
      <c r="L5339" s="141" t="s">
        <v>821</v>
      </c>
      <c r="M5339" s="141" t="s">
        <v>311</v>
      </c>
      <c r="N5339" s="141" t="s">
        <v>140</v>
      </c>
      <c r="O5339" s="141" t="s">
        <v>62</v>
      </c>
      <c r="P5339" s="141" t="s">
        <v>1280</v>
      </c>
      <c r="Q5339" s="141" t="s">
        <v>65</v>
      </c>
      <c r="R5339" s="141" t="s">
        <v>57</v>
      </c>
      <c r="S5339" s="141" t="s">
        <v>1206</v>
      </c>
      <c r="T5339" s="227">
        <v>0.59499999999999997</v>
      </c>
      <c r="U5339" s="146">
        <v>45788</v>
      </c>
      <c r="V5339" s="208">
        <v>4.2000000000000003E-2</v>
      </c>
      <c r="W5339" s="209">
        <v>6.1600000000000002E-2</v>
      </c>
      <c r="X5339" s="141" t="s">
        <v>636</v>
      </c>
      <c r="Y5339" s="141"/>
      <c r="Z5339" s="148">
        <v>35000</v>
      </c>
      <c r="AA5339" s="148">
        <v>1</v>
      </c>
      <c r="AB5339" s="148">
        <v>100.56</v>
      </c>
      <c r="AC5339" s="148">
        <v>0</v>
      </c>
      <c r="AD5339" s="148">
        <v>35.195999999999998</v>
      </c>
      <c r="AE5339" s="151"/>
      <c r="AF5339" s="151"/>
      <c r="AG5339" s="141" t="s">
        <v>17</v>
      </c>
      <c r="AH5339" s="229">
        <v>2.89957848E-4</v>
      </c>
      <c r="AI5339" s="229">
        <v>1.5255400104554684E-4</v>
      </c>
      <c r="AJ5339" s="229">
        <v>1.09223277E-4</v>
      </c>
    </row>
    <row r="5340" spans="1:36" ht="13.5" thickBot="1">
      <c r="A5340" s="153">
        <v>8694</v>
      </c>
      <c r="B5340" s="153">
        <v>14481</v>
      </c>
      <c r="C5340" s="141" t="s">
        <v>1399</v>
      </c>
      <c r="D5340" s="141">
        <v>511930125</v>
      </c>
      <c r="E5340" s="141" t="s">
        <v>429</v>
      </c>
      <c r="F5340" s="141" t="s">
        <v>2092</v>
      </c>
      <c r="G5340" s="141" t="s">
        <v>3716</v>
      </c>
      <c r="H5340" s="141" t="s">
        <v>76</v>
      </c>
      <c r="I5340" s="141" t="s">
        <v>228</v>
      </c>
      <c r="J5340" s="141" t="s">
        <v>53</v>
      </c>
      <c r="K5340" s="141" t="s">
        <v>53</v>
      </c>
      <c r="L5340" s="141" t="s">
        <v>821</v>
      </c>
      <c r="M5340" s="141" t="s">
        <v>311</v>
      </c>
      <c r="N5340" s="141" t="s">
        <v>260</v>
      </c>
      <c r="O5340" s="141" t="s">
        <v>62</v>
      </c>
      <c r="P5340" s="141" t="s">
        <v>1333</v>
      </c>
      <c r="Q5340" s="141" t="s">
        <v>65</v>
      </c>
      <c r="R5340" s="141" t="s">
        <v>57</v>
      </c>
      <c r="S5340" s="141" t="s">
        <v>1206</v>
      </c>
      <c r="T5340" s="227">
        <v>0.749</v>
      </c>
      <c r="U5340" s="146">
        <v>45844</v>
      </c>
      <c r="V5340" s="208">
        <v>4.1399999999999999E-2</v>
      </c>
      <c r="W5340" s="209">
        <v>5.3800000000000001E-2</v>
      </c>
      <c r="X5340" s="141" t="s">
        <v>636</v>
      </c>
      <c r="Y5340" s="141"/>
      <c r="Z5340" s="148">
        <v>52387</v>
      </c>
      <c r="AA5340" s="148">
        <v>1</v>
      </c>
      <c r="AB5340" s="148">
        <v>100.13</v>
      </c>
      <c r="AC5340" s="148">
        <v>0</v>
      </c>
      <c r="AD5340" s="148">
        <v>52.455100000000002</v>
      </c>
      <c r="AE5340" s="151"/>
      <c r="AF5340" s="151"/>
      <c r="AG5340" s="141" t="s">
        <v>17</v>
      </c>
      <c r="AH5340" s="229">
        <v>4.65408258E-4</v>
      </c>
      <c r="AI5340" s="229">
        <v>2.2736206899205206E-4</v>
      </c>
      <c r="AJ5340" s="229">
        <v>1.62783212E-4</v>
      </c>
    </row>
    <row r="5341" spans="1:36" ht="13.5" thickBot="1">
      <c r="A5341" s="153">
        <v>8694</v>
      </c>
      <c r="B5341" s="153">
        <v>14481</v>
      </c>
      <c r="C5341" s="141" t="s">
        <v>1379</v>
      </c>
      <c r="D5341" s="141">
        <v>520026683</v>
      </c>
      <c r="E5341" s="141" t="s">
        <v>429</v>
      </c>
      <c r="F5341" s="141" t="s">
        <v>1380</v>
      </c>
      <c r="G5341" s="141" t="s">
        <v>3286</v>
      </c>
      <c r="H5341" s="141" t="s">
        <v>76</v>
      </c>
      <c r="I5341" s="141" t="s">
        <v>229</v>
      </c>
      <c r="J5341" s="141" t="s">
        <v>53</v>
      </c>
      <c r="K5341" s="141" t="s">
        <v>53</v>
      </c>
      <c r="L5341" s="141" t="s">
        <v>821</v>
      </c>
      <c r="M5341" s="141" t="s">
        <v>311</v>
      </c>
      <c r="N5341" s="141" t="s">
        <v>651</v>
      </c>
      <c r="O5341" s="141" t="s">
        <v>62</v>
      </c>
      <c r="P5341" s="141" t="s">
        <v>1310</v>
      </c>
      <c r="Q5341" s="141" t="s">
        <v>65</v>
      </c>
      <c r="R5341" s="141" t="s">
        <v>57</v>
      </c>
      <c r="S5341" s="141" t="s">
        <v>1206</v>
      </c>
      <c r="T5341" s="227">
        <v>2.1819999999999999</v>
      </c>
      <c r="U5341" s="146">
        <v>46936</v>
      </c>
      <c r="V5341" s="208">
        <v>3.2000000000000001E-2</v>
      </c>
      <c r="W5341" s="209">
        <v>2.6499999999999999E-2</v>
      </c>
      <c r="X5341" s="141" t="s">
        <v>636</v>
      </c>
      <c r="Y5341" s="141"/>
      <c r="Z5341" s="148">
        <v>1711738</v>
      </c>
      <c r="AA5341" s="148">
        <v>1</v>
      </c>
      <c r="AB5341" s="148">
        <v>117.37</v>
      </c>
      <c r="AC5341" s="148">
        <v>0</v>
      </c>
      <c r="AD5341" s="148">
        <v>2009.0668900000001</v>
      </c>
      <c r="AE5341" s="151"/>
      <c r="AF5341" s="151"/>
      <c r="AG5341" s="141" t="s">
        <v>17</v>
      </c>
      <c r="AH5341" s="229">
        <v>1.626919835E-3</v>
      </c>
      <c r="AI5341" s="229">
        <v>8.7081257085360134E-3</v>
      </c>
      <c r="AJ5341" s="229">
        <v>6.2347104790000003E-3</v>
      </c>
    </row>
    <row r="5342" spans="1:36" ht="13.5" thickBot="1">
      <c r="A5342" s="153">
        <v>8694</v>
      </c>
      <c r="B5342" s="153">
        <v>14481</v>
      </c>
      <c r="C5342" s="141" t="s">
        <v>1381</v>
      </c>
      <c r="D5342" s="141">
        <v>511659401</v>
      </c>
      <c r="E5342" s="141" t="s">
        <v>429</v>
      </c>
      <c r="F5342" s="141" t="s">
        <v>1382</v>
      </c>
      <c r="G5342" s="141" t="s">
        <v>3287</v>
      </c>
      <c r="H5342" s="141" t="s">
        <v>76</v>
      </c>
      <c r="I5342" s="141" t="s">
        <v>229</v>
      </c>
      <c r="J5342" s="141" t="s">
        <v>53</v>
      </c>
      <c r="K5342" s="141" t="s">
        <v>53</v>
      </c>
      <c r="L5342" s="141" t="s">
        <v>821</v>
      </c>
      <c r="M5342" s="141" t="s">
        <v>311</v>
      </c>
      <c r="N5342" s="141" t="s">
        <v>651</v>
      </c>
      <c r="O5342" s="141" t="s">
        <v>62</v>
      </c>
      <c r="P5342" s="141" t="s">
        <v>1310</v>
      </c>
      <c r="Q5342" s="141" t="s">
        <v>65</v>
      </c>
      <c r="R5342" s="141" t="s">
        <v>57</v>
      </c>
      <c r="S5342" s="141" t="s">
        <v>1206</v>
      </c>
      <c r="T5342" s="227">
        <v>2.1859999999999999</v>
      </c>
      <c r="U5342" s="146">
        <v>47177</v>
      </c>
      <c r="V5342" s="208">
        <v>2.3400000000000001E-2</v>
      </c>
      <c r="W5342" s="209">
        <v>2.6599999999999999E-2</v>
      </c>
      <c r="X5342" s="141" t="s">
        <v>636</v>
      </c>
      <c r="Y5342" s="141"/>
      <c r="Z5342" s="148">
        <v>1268036.19</v>
      </c>
      <c r="AA5342" s="148">
        <v>1</v>
      </c>
      <c r="AB5342" s="148">
        <v>115.87</v>
      </c>
      <c r="AC5342" s="148">
        <v>0</v>
      </c>
      <c r="AD5342" s="148">
        <v>1469.2735299999999</v>
      </c>
      <c r="AE5342" s="151"/>
      <c r="AF5342" s="151"/>
      <c r="AG5342" s="141" t="s">
        <v>17</v>
      </c>
      <c r="AH5342" s="229">
        <v>6.0109118200000003E-4</v>
      </c>
      <c r="AI5342" s="229">
        <v>6.3684383348054973E-3</v>
      </c>
      <c r="AJ5342" s="229">
        <v>4.5595769459999998E-3</v>
      </c>
    </row>
    <row r="5343" spans="1:36" ht="13.5" thickBot="1">
      <c r="A5343" s="153">
        <v>8694</v>
      </c>
      <c r="B5343" s="153">
        <v>14481</v>
      </c>
      <c r="C5343" s="141" t="s">
        <v>1278</v>
      </c>
      <c r="D5343" s="141">
        <v>520036104</v>
      </c>
      <c r="E5343" s="141" t="s">
        <v>429</v>
      </c>
      <c r="F5343" s="141" t="s">
        <v>1383</v>
      </c>
      <c r="G5343" s="141" t="s">
        <v>3288</v>
      </c>
      <c r="H5343" s="141" t="s">
        <v>76</v>
      </c>
      <c r="I5343" s="141" t="s">
        <v>229</v>
      </c>
      <c r="J5343" s="141" t="s">
        <v>53</v>
      </c>
      <c r="K5343" s="141" t="s">
        <v>53</v>
      </c>
      <c r="L5343" s="141" t="s">
        <v>821</v>
      </c>
      <c r="M5343" s="141" t="s">
        <v>311</v>
      </c>
      <c r="N5343" s="141" t="s">
        <v>140</v>
      </c>
      <c r="O5343" s="141" t="s">
        <v>62</v>
      </c>
      <c r="P5343" s="141" t="s">
        <v>1280</v>
      </c>
      <c r="Q5343" s="141" t="s">
        <v>65</v>
      </c>
      <c r="R5343" s="141" t="s">
        <v>57</v>
      </c>
      <c r="S5343" s="141" t="s">
        <v>1206</v>
      </c>
      <c r="T5343" s="227">
        <v>2.7919999999999998</v>
      </c>
      <c r="U5343" s="146">
        <v>47239</v>
      </c>
      <c r="V5343" s="208">
        <v>3.9E-2</v>
      </c>
      <c r="W5343" s="209">
        <v>3.95E-2</v>
      </c>
      <c r="X5343" s="141" t="s">
        <v>636</v>
      </c>
      <c r="Y5343" s="141"/>
      <c r="Z5343" s="148">
        <v>23900</v>
      </c>
      <c r="AA5343" s="148">
        <v>1</v>
      </c>
      <c r="AB5343" s="148">
        <v>117.74</v>
      </c>
      <c r="AC5343" s="148">
        <v>0</v>
      </c>
      <c r="AD5343" s="148">
        <v>28.139859999999999</v>
      </c>
      <c r="AE5343" s="151"/>
      <c r="AF5343" s="151"/>
      <c r="AG5343" s="141" t="s">
        <v>17</v>
      </c>
      <c r="AH5343" s="229">
        <v>1.6756417274357699E-5</v>
      </c>
      <c r="AI5343" s="229">
        <v>1.2196977587968922E-4</v>
      </c>
      <c r="AJ5343" s="229">
        <v>8.7326052163693406E-5</v>
      </c>
    </row>
    <row r="5344" spans="1:36" ht="13.5" thickBot="1">
      <c r="A5344" s="153">
        <v>8694</v>
      </c>
      <c r="B5344" s="153">
        <v>14481</v>
      </c>
      <c r="C5344" s="141" t="s">
        <v>1289</v>
      </c>
      <c r="D5344" s="141">
        <v>513623314</v>
      </c>
      <c r="E5344" s="141" t="s">
        <v>429</v>
      </c>
      <c r="F5344" s="141" t="s">
        <v>1290</v>
      </c>
      <c r="G5344" s="141" t="s">
        <v>3249</v>
      </c>
      <c r="H5344" s="141" t="s">
        <v>76</v>
      </c>
      <c r="I5344" s="141" t="s">
        <v>229</v>
      </c>
      <c r="J5344" s="141" t="s">
        <v>53</v>
      </c>
      <c r="K5344" s="141" t="s">
        <v>53</v>
      </c>
      <c r="L5344" s="141" t="s">
        <v>821</v>
      </c>
      <c r="M5344" s="141" t="s">
        <v>311</v>
      </c>
      <c r="N5344" s="141" t="s">
        <v>651</v>
      </c>
      <c r="O5344" s="141" t="s">
        <v>62</v>
      </c>
      <c r="P5344" s="141" t="s">
        <v>1288</v>
      </c>
      <c r="Q5344" s="141" t="s">
        <v>65</v>
      </c>
      <c r="R5344" s="141" t="s">
        <v>57</v>
      </c>
      <c r="S5344" s="141" t="s">
        <v>1206</v>
      </c>
      <c r="T5344" s="227">
        <v>0.59899999999999998</v>
      </c>
      <c r="U5344" s="146">
        <v>45788</v>
      </c>
      <c r="V5344" s="208">
        <v>2.5000000000000001E-2</v>
      </c>
      <c r="W5344" s="209">
        <v>2.8199999999999999E-2</v>
      </c>
      <c r="X5344" s="141" t="s">
        <v>636</v>
      </c>
      <c r="Y5344" s="141"/>
      <c r="Z5344" s="148">
        <v>19051.62</v>
      </c>
      <c r="AA5344" s="148">
        <v>1</v>
      </c>
      <c r="AB5344" s="148">
        <v>116.48</v>
      </c>
      <c r="AC5344" s="148">
        <v>0</v>
      </c>
      <c r="AD5344" s="148">
        <v>22.191330000000001</v>
      </c>
      <c r="AE5344" s="151"/>
      <c r="AF5344" s="151"/>
      <c r="AG5344" s="141" t="s">
        <v>17</v>
      </c>
      <c r="AH5344" s="229">
        <v>8.0897924061474103E-5</v>
      </c>
      <c r="AI5344" s="229">
        <v>9.6186389931301146E-5</v>
      </c>
      <c r="AJ5344" s="229">
        <v>6.8866058365668297E-5</v>
      </c>
    </row>
    <row r="5345" spans="1:36" ht="13.5" thickBot="1">
      <c r="A5345" s="153">
        <v>8694</v>
      </c>
      <c r="B5345" s="153">
        <v>14481</v>
      </c>
      <c r="C5345" s="141" t="s">
        <v>1386</v>
      </c>
      <c r="D5345" s="141">
        <v>514892801</v>
      </c>
      <c r="E5345" s="141" t="s">
        <v>429</v>
      </c>
      <c r="F5345" s="141" t="s">
        <v>1387</v>
      </c>
      <c r="G5345" s="141" t="s">
        <v>3289</v>
      </c>
      <c r="H5345" s="141" t="s">
        <v>76</v>
      </c>
      <c r="I5345" s="141" t="s">
        <v>228</v>
      </c>
      <c r="J5345" s="141" t="s">
        <v>53</v>
      </c>
      <c r="K5345" s="141" t="s">
        <v>53</v>
      </c>
      <c r="L5345" s="141" t="s">
        <v>821</v>
      </c>
      <c r="M5345" s="141" t="s">
        <v>311</v>
      </c>
      <c r="N5345" s="141" t="s">
        <v>263</v>
      </c>
      <c r="O5345" s="141" t="s">
        <v>62</v>
      </c>
      <c r="P5345" s="141" t="s">
        <v>1333</v>
      </c>
      <c r="Q5345" s="141" t="s">
        <v>65</v>
      </c>
      <c r="R5345" s="141" t="s">
        <v>57</v>
      </c>
      <c r="S5345" s="141" t="s">
        <v>1206</v>
      </c>
      <c r="T5345" s="227">
        <v>0.99199999999999999</v>
      </c>
      <c r="U5345" s="146">
        <v>45931</v>
      </c>
      <c r="V5345" s="208">
        <v>3.3500000000000002E-2</v>
      </c>
      <c r="W5345" s="209">
        <v>5.7700000000000001E-2</v>
      </c>
      <c r="X5345" s="141" t="s">
        <v>636</v>
      </c>
      <c r="Y5345" s="141"/>
      <c r="Z5345" s="148">
        <v>490000</v>
      </c>
      <c r="AA5345" s="148">
        <v>1</v>
      </c>
      <c r="AB5345" s="148">
        <v>97.76</v>
      </c>
      <c r="AC5345" s="148">
        <v>13.695499999999999</v>
      </c>
      <c r="AD5345" s="148">
        <v>492.71949999999998</v>
      </c>
      <c r="AE5345" s="151"/>
      <c r="AF5345" s="151"/>
      <c r="AG5345" s="141" t="s">
        <v>17</v>
      </c>
      <c r="AH5345" s="229">
        <v>7.1306747070000003E-3</v>
      </c>
      <c r="AI5345" s="229">
        <v>2.1356498215183918E-3</v>
      </c>
      <c r="AJ5345" s="229">
        <v>1.5290498510000001E-3</v>
      </c>
    </row>
    <row r="5346" spans="1:36" ht="13.5" thickBot="1">
      <c r="A5346" s="153">
        <v>8694</v>
      </c>
      <c r="B5346" s="153">
        <v>14481</v>
      </c>
      <c r="C5346" s="141" t="s">
        <v>1388</v>
      </c>
      <c r="D5346" s="141">
        <v>514065283</v>
      </c>
      <c r="E5346" s="141" t="s">
        <v>429</v>
      </c>
      <c r="F5346" s="141" t="s">
        <v>1389</v>
      </c>
      <c r="G5346" s="141" t="s">
        <v>3290</v>
      </c>
      <c r="H5346" s="141" t="s">
        <v>76</v>
      </c>
      <c r="I5346" s="141" t="s">
        <v>228</v>
      </c>
      <c r="J5346" s="141" t="s">
        <v>53</v>
      </c>
      <c r="K5346" s="141" t="s">
        <v>53</v>
      </c>
      <c r="L5346" s="141" t="s">
        <v>821</v>
      </c>
      <c r="M5346" s="141" t="s">
        <v>311</v>
      </c>
      <c r="N5346" s="141" t="s">
        <v>75</v>
      </c>
      <c r="O5346" s="141" t="s">
        <v>62</v>
      </c>
      <c r="P5346" s="141" t="s">
        <v>1288</v>
      </c>
      <c r="Q5346" s="141" t="s">
        <v>65</v>
      </c>
      <c r="R5346" s="141" t="s">
        <v>57</v>
      </c>
      <c r="S5346" s="141" t="s">
        <v>1206</v>
      </c>
      <c r="T5346" s="227">
        <v>1.1459999999999999</v>
      </c>
      <c r="U5346" s="146">
        <v>46266</v>
      </c>
      <c r="V5346" s="208">
        <v>2.75E-2</v>
      </c>
      <c r="W5346" s="209">
        <v>5.5399999999999998E-2</v>
      </c>
      <c r="X5346" s="141" t="s">
        <v>636</v>
      </c>
      <c r="Y5346" s="141"/>
      <c r="Z5346" s="148">
        <v>227163.74</v>
      </c>
      <c r="AA5346" s="148">
        <v>1</v>
      </c>
      <c r="AB5346" s="148">
        <v>97.21</v>
      </c>
      <c r="AC5346" s="148">
        <v>0</v>
      </c>
      <c r="AD5346" s="148">
        <v>220.82587000000001</v>
      </c>
      <c r="AE5346" s="151"/>
      <c r="AF5346" s="151"/>
      <c r="AG5346" s="141" t="s">
        <v>17</v>
      </c>
      <c r="AH5346" s="229">
        <v>1.2593166539999999E-3</v>
      </c>
      <c r="AI5346" s="229">
        <v>9.5715052855051123E-4</v>
      </c>
      <c r="AJ5346" s="229">
        <v>6.85285976E-4</v>
      </c>
    </row>
    <row r="5347" spans="1:36" ht="13.5" thickBot="1">
      <c r="A5347" s="153">
        <v>8694</v>
      </c>
      <c r="B5347" s="153">
        <v>14481</v>
      </c>
      <c r="C5347" s="141" t="s">
        <v>1372</v>
      </c>
      <c r="D5347" s="141">
        <v>513821488</v>
      </c>
      <c r="E5347" s="141" t="s">
        <v>429</v>
      </c>
      <c r="F5347" s="141" t="s">
        <v>1390</v>
      </c>
      <c r="G5347" s="141" t="s">
        <v>3291</v>
      </c>
      <c r="H5347" s="141" t="s">
        <v>76</v>
      </c>
      <c r="I5347" s="141" t="s">
        <v>229</v>
      </c>
      <c r="J5347" s="141" t="s">
        <v>53</v>
      </c>
      <c r="K5347" s="141" t="s">
        <v>53</v>
      </c>
      <c r="L5347" s="141" t="s">
        <v>821</v>
      </c>
      <c r="M5347" s="141" t="s">
        <v>311</v>
      </c>
      <c r="N5347" s="141" t="s">
        <v>651</v>
      </c>
      <c r="O5347" s="141" t="s">
        <v>62</v>
      </c>
      <c r="P5347" s="141" t="s">
        <v>1310</v>
      </c>
      <c r="Q5347" s="141" t="s">
        <v>65</v>
      </c>
      <c r="R5347" s="141" t="s">
        <v>57</v>
      </c>
      <c r="S5347" s="141" t="s">
        <v>1206</v>
      </c>
      <c r="T5347" s="227">
        <v>2.1360000000000001</v>
      </c>
      <c r="U5347" s="146">
        <v>47016</v>
      </c>
      <c r="V5347" s="208">
        <v>0.04</v>
      </c>
      <c r="W5347" s="209">
        <v>2.64E-2</v>
      </c>
      <c r="X5347" s="141" t="s">
        <v>636</v>
      </c>
      <c r="Y5347" s="141"/>
      <c r="Z5347" s="148">
        <v>1186561.72</v>
      </c>
      <c r="AA5347" s="148">
        <v>1</v>
      </c>
      <c r="AB5347" s="148">
        <v>119.57</v>
      </c>
      <c r="AC5347" s="148">
        <v>0</v>
      </c>
      <c r="AD5347" s="148">
        <v>1418.7718500000001</v>
      </c>
      <c r="AE5347" s="151"/>
      <c r="AF5347" s="151"/>
      <c r="AG5347" s="141" t="s">
        <v>17</v>
      </c>
      <c r="AH5347" s="229">
        <v>1.232723497E-3</v>
      </c>
      <c r="AI5347" s="229">
        <v>6.1495431949168209E-3</v>
      </c>
      <c r="AJ5347" s="229">
        <v>4.4028557560000002E-3</v>
      </c>
    </row>
    <row r="5348" spans="1:36" ht="13.5" thickBot="1">
      <c r="A5348" s="153">
        <v>8694</v>
      </c>
      <c r="B5348" s="153">
        <v>14481</v>
      </c>
      <c r="C5348" s="141" t="s">
        <v>1445</v>
      </c>
      <c r="D5348" s="141">
        <v>513957472</v>
      </c>
      <c r="E5348" s="141" t="s">
        <v>429</v>
      </c>
      <c r="F5348" s="141" t="s">
        <v>2093</v>
      </c>
      <c r="G5348" s="141" t="s">
        <v>3717</v>
      </c>
      <c r="H5348" s="141" t="s">
        <v>76</v>
      </c>
      <c r="I5348" s="141" t="s">
        <v>228</v>
      </c>
      <c r="J5348" s="141" t="s">
        <v>53</v>
      </c>
      <c r="K5348" s="141" t="s">
        <v>53</v>
      </c>
      <c r="L5348" s="141" t="s">
        <v>821</v>
      </c>
      <c r="M5348" s="141" t="s">
        <v>311</v>
      </c>
      <c r="N5348" s="141" t="s">
        <v>651</v>
      </c>
      <c r="O5348" s="141" t="s">
        <v>62</v>
      </c>
      <c r="P5348" s="141" t="s">
        <v>1447</v>
      </c>
      <c r="Q5348" s="141" t="s">
        <v>1294</v>
      </c>
      <c r="R5348" s="141" t="s">
        <v>57</v>
      </c>
      <c r="S5348" s="141" t="s">
        <v>1206</v>
      </c>
      <c r="T5348" s="227">
        <v>0.33400000000000002</v>
      </c>
      <c r="U5348" s="146">
        <v>45688</v>
      </c>
      <c r="V5348" s="208">
        <v>4.3499999999999997E-2</v>
      </c>
      <c r="W5348" s="209">
        <v>6.5799999999999997E-2</v>
      </c>
      <c r="X5348" s="141" t="s">
        <v>636</v>
      </c>
      <c r="Y5348" s="141"/>
      <c r="Z5348" s="148">
        <v>37668.160000000003</v>
      </c>
      <c r="AA5348" s="148">
        <v>1</v>
      </c>
      <c r="AB5348" s="148">
        <v>100.02</v>
      </c>
      <c r="AC5348" s="148">
        <v>0</v>
      </c>
      <c r="AD5348" s="148">
        <v>37.675690000000003</v>
      </c>
      <c r="AE5348" s="151"/>
      <c r="AF5348" s="151"/>
      <c r="AG5348" s="141" t="s">
        <v>17</v>
      </c>
      <c r="AH5348" s="229">
        <v>6.1169297700000005E-4</v>
      </c>
      <c r="AI5348" s="229">
        <v>1.6330200169484315E-4</v>
      </c>
      <c r="AJ5348" s="229">
        <v>1.16918466E-4</v>
      </c>
    </row>
    <row r="5349" spans="1:36" ht="13.5" thickBot="1">
      <c r="A5349" s="153">
        <v>8694</v>
      </c>
      <c r="B5349" s="153">
        <v>14481</v>
      </c>
      <c r="C5349" s="141" t="s">
        <v>1379</v>
      </c>
      <c r="D5349" s="141">
        <v>520026683</v>
      </c>
      <c r="E5349" s="141" t="s">
        <v>429</v>
      </c>
      <c r="F5349" s="141" t="s">
        <v>1391</v>
      </c>
      <c r="G5349" s="141" t="s">
        <v>3292</v>
      </c>
      <c r="H5349" s="141" t="s">
        <v>76</v>
      </c>
      <c r="I5349" s="141" t="s">
        <v>228</v>
      </c>
      <c r="J5349" s="141" t="s">
        <v>53</v>
      </c>
      <c r="K5349" s="141" t="s">
        <v>53</v>
      </c>
      <c r="L5349" s="141" t="s">
        <v>821</v>
      </c>
      <c r="M5349" s="141" t="s">
        <v>311</v>
      </c>
      <c r="N5349" s="141" t="s">
        <v>651</v>
      </c>
      <c r="O5349" s="141" t="s">
        <v>62</v>
      </c>
      <c r="P5349" s="141" t="s">
        <v>1310</v>
      </c>
      <c r="Q5349" s="141" t="s">
        <v>65</v>
      </c>
      <c r="R5349" s="141" t="s">
        <v>57</v>
      </c>
      <c r="S5349" s="141" t="s">
        <v>1206</v>
      </c>
      <c r="T5349" s="227">
        <v>0.74</v>
      </c>
      <c r="U5349" s="146">
        <v>46026</v>
      </c>
      <c r="V5349" s="208">
        <v>3.39E-2</v>
      </c>
      <c r="W5349" s="209">
        <v>5.45E-2</v>
      </c>
      <c r="X5349" s="141" t="s">
        <v>636</v>
      </c>
      <c r="Y5349" s="141"/>
      <c r="Z5349" s="148">
        <v>358333.33</v>
      </c>
      <c r="AA5349" s="148">
        <v>1</v>
      </c>
      <c r="AB5349" s="148">
        <v>101</v>
      </c>
      <c r="AC5349" s="148">
        <v>0</v>
      </c>
      <c r="AD5349" s="148">
        <v>361.91665999999998</v>
      </c>
      <c r="AE5349" s="151"/>
      <c r="AF5349" s="151"/>
      <c r="AG5349" s="141" t="s">
        <v>17</v>
      </c>
      <c r="AH5349" s="229">
        <v>8.2549085499999996E-4</v>
      </c>
      <c r="AI5349" s="229">
        <v>1.5686962873065354E-3</v>
      </c>
      <c r="AJ5349" s="229">
        <v>1.1231311429999999E-3</v>
      </c>
    </row>
    <row r="5350" spans="1:36" ht="13.5" thickBot="1">
      <c r="A5350" s="153">
        <v>8694</v>
      </c>
      <c r="B5350" s="153">
        <v>14481</v>
      </c>
      <c r="C5350" s="141" t="s">
        <v>1372</v>
      </c>
      <c r="D5350" s="141">
        <v>513821488</v>
      </c>
      <c r="E5350" s="141" t="s">
        <v>429</v>
      </c>
      <c r="F5350" s="141" t="s">
        <v>1392</v>
      </c>
      <c r="G5350" s="141" t="s">
        <v>3293</v>
      </c>
      <c r="H5350" s="141" t="s">
        <v>76</v>
      </c>
      <c r="I5350" s="141" t="s">
        <v>229</v>
      </c>
      <c r="J5350" s="141" t="s">
        <v>53</v>
      </c>
      <c r="K5350" s="141" t="s">
        <v>53</v>
      </c>
      <c r="L5350" s="141" t="s">
        <v>821</v>
      </c>
      <c r="M5350" s="141" t="s">
        <v>311</v>
      </c>
      <c r="N5350" s="141" t="s">
        <v>651</v>
      </c>
      <c r="O5350" s="141" t="s">
        <v>62</v>
      </c>
      <c r="P5350" s="141" t="s">
        <v>1310</v>
      </c>
      <c r="Q5350" s="141" t="s">
        <v>65</v>
      </c>
      <c r="R5350" s="141" t="s">
        <v>57</v>
      </c>
      <c r="S5350" s="141" t="s">
        <v>1206</v>
      </c>
      <c r="T5350" s="227">
        <v>3.4780000000000002</v>
      </c>
      <c r="U5350" s="146">
        <v>48112</v>
      </c>
      <c r="V5350" s="208">
        <v>3.5000000000000003E-2</v>
      </c>
      <c r="W5350" s="209">
        <v>2.8899999999999999E-2</v>
      </c>
      <c r="X5350" s="141" t="s">
        <v>636</v>
      </c>
      <c r="Y5350" s="141"/>
      <c r="Z5350" s="148">
        <v>433940.89</v>
      </c>
      <c r="AA5350" s="148">
        <v>1</v>
      </c>
      <c r="AB5350" s="148">
        <v>119.87</v>
      </c>
      <c r="AC5350" s="148">
        <v>0</v>
      </c>
      <c r="AD5350" s="148">
        <v>520.16494</v>
      </c>
      <c r="AE5350" s="151"/>
      <c r="AF5350" s="151"/>
      <c r="AG5350" s="141" t="s">
        <v>17</v>
      </c>
      <c r="AH5350" s="229">
        <v>5.0393230799999997E-4</v>
      </c>
      <c r="AI5350" s="229">
        <v>2.2546096943009664E-3</v>
      </c>
      <c r="AJ5350" s="229">
        <v>1.614220919E-3</v>
      </c>
    </row>
    <row r="5351" spans="1:36" ht="13.5" thickBot="1">
      <c r="A5351" s="153">
        <v>8694</v>
      </c>
      <c r="B5351" s="153">
        <v>14481</v>
      </c>
      <c r="C5351" s="141" t="s">
        <v>1284</v>
      </c>
      <c r="D5351" s="141">
        <v>510960719</v>
      </c>
      <c r="E5351" s="141" t="s">
        <v>429</v>
      </c>
      <c r="F5351" s="141" t="s">
        <v>1393</v>
      </c>
      <c r="G5351" s="141" t="s">
        <v>3294</v>
      </c>
      <c r="H5351" s="141" t="s">
        <v>76</v>
      </c>
      <c r="I5351" s="141" t="s">
        <v>229</v>
      </c>
      <c r="J5351" s="141" t="s">
        <v>53</v>
      </c>
      <c r="K5351" s="141" t="s">
        <v>53</v>
      </c>
      <c r="L5351" s="141" t="s">
        <v>821</v>
      </c>
      <c r="M5351" s="141" t="s">
        <v>311</v>
      </c>
      <c r="N5351" s="141" t="s">
        <v>651</v>
      </c>
      <c r="O5351" s="141" t="s">
        <v>62</v>
      </c>
      <c r="P5351" s="141" t="s">
        <v>1394</v>
      </c>
      <c r="Q5351" s="141" t="s">
        <v>1294</v>
      </c>
      <c r="R5351" s="141" t="s">
        <v>57</v>
      </c>
      <c r="S5351" s="141" t="s">
        <v>1206</v>
      </c>
      <c r="T5351" s="227">
        <v>2.891</v>
      </c>
      <c r="U5351" s="146">
        <v>47669</v>
      </c>
      <c r="V5351" s="208">
        <v>1.34E-2</v>
      </c>
      <c r="W5351" s="209">
        <v>2.8199999999999999E-2</v>
      </c>
      <c r="X5351" s="141" t="s">
        <v>636</v>
      </c>
      <c r="Y5351" s="141"/>
      <c r="Z5351" s="148">
        <v>2347920.2400000002</v>
      </c>
      <c r="AA5351" s="148">
        <v>1</v>
      </c>
      <c r="AB5351" s="148">
        <v>112.38</v>
      </c>
      <c r="AC5351" s="148">
        <v>0</v>
      </c>
      <c r="AD5351" s="148">
        <v>2638.5927700000002</v>
      </c>
      <c r="AE5351" s="151"/>
      <c r="AF5351" s="151"/>
      <c r="AG5351" s="141" t="s">
        <v>17</v>
      </c>
      <c r="AH5351" s="229">
        <v>8.8578548199999996E-4</v>
      </c>
      <c r="AI5351" s="229">
        <v>1.1436750886275496E-2</v>
      </c>
      <c r="AJ5351" s="229">
        <v>8.1883097450000004E-3</v>
      </c>
    </row>
    <row r="5352" spans="1:36" ht="13.5" thickBot="1">
      <c r="A5352" s="153">
        <v>8694</v>
      </c>
      <c r="B5352" s="153">
        <v>14481</v>
      </c>
      <c r="C5352" s="141" t="s">
        <v>1289</v>
      </c>
      <c r="D5352" s="141">
        <v>513623314</v>
      </c>
      <c r="E5352" s="141" t="s">
        <v>429</v>
      </c>
      <c r="F5352" s="141" t="s">
        <v>1395</v>
      </c>
      <c r="G5352" s="141" t="s">
        <v>3295</v>
      </c>
      <c r="H5352" s="141" t="s">
        <v>76</v>
      </c>
      <c r="I5352" s="141" t="s">
        <v>229</v>
      </c>
      <c r="J5352" s="141" t="s">
        <v>53</v>
      </c>
      <c r="K5352" s="141" t="s">
        <v>53</v>
      </c>
      <c r="L5352" s="141" t="s">
        <v>821</v>
      </c>
      <c r="M5352" s="141" t="s">
        <v>311</v>
      </c>
      <c r="N5352" s="141" t="s">
        <v>651</v>
      </c>
      <c r="O5352" s="141" t="s">
        <v>62</v>
      </c>
      <c r="P5352" s="141" t="s">
        <v>1310</v>
      </c>
      <c r="Q5352" s="141" t="s">
        <v>65</v>
      </c>
      <c r="R5352" s="141" t="s">
        <v>57</v>
      </c>
      <c r="S5352" s="141" t="s">
        <v>1206</v>
      </c>
      <c r="T5352" s="227">
        <v>1.4259999999999999</v>
      </c>
      <c r="U5352" s="146">
        <v>46124</v>
      </c>
      <c r="V5352" s="208">
        <v>1.34E-2</v>
      </c>
      <c r="W5352" s="209">
        <v>2.58E-2</v>
      </c>
      <c r="X5352" s="141" t="s">
        <v>636</v>
      </c>
      <c r="Y5352" s="141"/>
      <c r="Z5352" s="148">
        <v>27692.31</v>
      </c>
      <c r="AA5352" s="148">
        <v>1</v>
      </c>
      <c r="AB5352" s="148">
        <v>115.21</v>
      </c>
      <c r="AC5352" s="148">
        <v>0</v>
      </c>
      <c r="AD5352" s="148">
        <v>31.904309999999999</v>
      </c>
      <c r="AE5352" s="151"/>
      <c r="AF5352" s="151"/>
      <c r="AG5352" s="141" t="s">
        <v>17</v>
      </c>
      <c r="AH5352" s="229">
        <v>5.62658759547923E-5</v>
      </c>
      <c r="AI5352" s="229">
        <v>1.3828645701492926E-4</v>
      </c>
      <c r="AJ5352" s="229">
        <v>9.9008219632459001E-5</v>
      </c>
    </row>
    <row r="5353" spans="1:36" ht="13.5" thickBot="1">
      <c r="A5353" s="153">
        <v>8694</v>
      </c>
      <c r="B5353" s="153">
        <v>14481</v>
      </c>
      <c r="C5353" s="141" t="s">
        <v>1396</v>
      </c>
      <c r="D5353" s="141">
        <v>520043720</v>
      </c>
      <c r="E5353" s="141" t="s">
        <v>429</v>
      </c>
      <c r="F5353" s="141" t="s">
        <v>1397</v>
      </c>
      <c r="G5353" s="141" t="s">
        <v>3296</v>
      </c>
      <c r="H5353" s="141" t="s">
        <v>76</v>
      </c>
      <c r="I5353" s="141" t="s">
        <v>228</v>
      </c>
      <c r="J5353" s="141" t="s">
        <v>53</v>
      </c>
      <c r="K5353" s="141" t="s">
        <v>53</v>
      </c>
      <c r="L5353" s="141" t="s">
        <v>821</v>
      </c>
      <c r="M5353" s="141" t="s">
        <v>311</v>
      </c>
      <c r="N5353" s="141" t="s">
        <v>652</v>
      </c>
      <c r="O5353" s="141" t="s">
        <v>62</v>
      </c>
      <c r="P5353" s="141" t="s">
        <v>1394</v>
      </c>
      <c r="Q5353" s="141" t="s">
        <v>1294</v>
      </c>
      <c r="R5353" s="141" t="s">
        <v>57</v>
      </c>
      <c r="S5353" s="141" t="s">
        <v>1206</v>
      </c>
      <c r="T5353" s="227">
        <v>2.0049999999999999</v>
      </c>
      <c r="U5353" s="146">
        <v>46387</v>
      </c>
      <c r="V5353" s="208">
        <v>2.75E-2</v>
      </c>
      <c r="W5353" s="209">
        <v>5.5100000000000003E-2</v>
      </c>
      <c r="X5353" s="141" t="s">
        <v>636</v>
      </c>
      <c r="Y5353" s="141"/>
      <c r="Z5353" s="148">
        <v>9343.06</v>
      </c>
      <c r="AA5353" s="148">
        <v>1</v>
      </c>
      <c r="AB5353" s="148">
        <v>95.5</v>
      </c>
      <c r="AC5353" s="148">
        <v>0</v>
      </c>
      <c r="AD5353" s="148">
        <v>8.9226200000000002</v>
      </c>
      <c r="AE5353" s="151"/>
      <c r="AF5353" s="151"/>
      <c r="AG5353" s="141" t="s">
        <v>17</v>
      </c>
      <c r="AH5353" s="229">
        <v>1.17148013E-4</v>
      </c>
      <c r="AI5353" s="229">
        <v>3.8674320400301657E-5</v>
      </c>
      <c r="AJ5353" s="229">
        <v>2.7689447621872099E-5</v>
      </c>
    </row>
    <row r="5354" spans="1:36" ht="13.5" thickBot="1">
      <c r="A5354" s="153">
        <v>8694</v>
      </c>
      <c r="B5354" s="153">
        <v>14481</v>
      </c>
      <c r="C5354" s="141" t="s">
        <v>1375</v>
      </c>
      <c r="D5354" s="141">
        <v>513992529</v>
      </c>
      <c r="E5354" s="141" t="s">
        <v>429</v>
      </c>
      <c r="F5354" s="141" t="s">
        <v>1398</v>
      </c>
      <c r="G5354" s="141" t="s">
        <v>3297</v>
      </c>
      <c r="H5354" s="141" t="s">
        <v>76</v>
      </c>
      <c r="I5354" s="141" t="s">
        <v>229</v>
      </c>
      <c r="J5354" s="141" t="s">
        <v>53</v>
      </c>
      <c r="K5354" s="141" t="s">
        <v>53</v>
      </c>
      <c r="L5354" s="141" t="s">
        <v>821</v>
      </c>
      <c r="M5354" s="141" t="s">
        <v>311</v>
      </c>
      <c r="N5354" s="141" t="s">
        <v>651</v>
      </c>
      <c r="O5354" s="141" t="s">
        <v>62</v>
      </c>
      <c r="P5354" s="141" t="s">
        <v>1293</v>
      </c>
      <c r="Q5354" s="141" t="s">
        <v>1294</v>
      </c>
      <c r="R5354" s="141" t="s">
        <v>57</v>
      </c>
      <c r="S5354" s="141" t="s">
        <v>1206</v>
      </c>
      <c r="T5354" s="227">
        <v>2.91</v>
      </c>
      <c r="U5354" s="146">
        <v>47221</v>
      </c>
      <c r="V5354" s="208">
        <v>1.9599999999999999E-2</v>
      </c>
      <c r="W5354" s="209">
        <v>2.76E-2</v>
      </c>
      <c r="X5354" s="141" t="s">
        <v>636</v>
      </c>
      <c r="Y5354" s="141"/>
      <c r="Z5354" s="148">
        <v>287000</v>
      </c>
      <c r="AA5354" s="148">
        <v>1</v>
      </c>
      <c r="AB5354" s="148">
        <v>114.46</v>
      </c>
      <c r="AC5354" s="148">
        <v>0</v>
      </c>
      <c r="AD5354" s="148">
        <v>328.50020000000001</v>
      </c>
      <c r="AE5354" s="151"/>
      <c r="AF5354" s="151"/>
      <c r="AG5354" s="141" t="s">
        <v>17</v>
      </c>
      <c r="AH5354" s="229">
        <v>2.50634762E-4</v>
      </c>
      <c r="AI5354" s="229">
        <v>1.4238555476265016E-3</v>
      </c>
      <c r="AJ5354" s="229">
        <v>1.0194302879999999E-3</v>
      </c>
    </row>
    <row r="5355" spans="1:36" ht="13.5" thickBot="1">
      <c r="A5355" s="153">
        <v>8694</v>
      </c>
      <c r="B5355" s="153">
        <v>14481</v>
      </c>
      <c r="C5355" s="141" t="s">
        <v>1399</v>
      </c>
      <c r="D5355" s="141">
        <v>511930125</v>
      </c>
      <c r="E5355" s="141" t="s">
        <v>429</v>
      </c>
      <c r="F5355" s="141" t="s">
        <v>1400</v>
      </c>
      <c r="G5355" s="141" t="s">
        <v>3298</v>
      </c>
      <c r="H5355" s="141" t="s">
        <v>76</v>
      </c>
      <c r="I5355" s="141" t="s">
        <v>228</v>
      </c>
      <c r="J5355" s="141" t="s">
        <v>53</v>
      </c>
      <c r="K5355" s="141" t="s">
        <v>53</v>
      </c>
      <c r="L5355" s="141" t="s">
        <v>821</v>
      </c>
      <c r="M5355" s="141" t="s">
        <v>311</v>
      </c>
      <c r="N5355" s="141" t="s">
        <v>260</v>
      </c>
      <c r="O5355" s="141" t="s">
        <v>62</v>
      </c>
      <c r="P5355" s="141" t="s">
        <v>1333</v>
      </c>
      <c r="Q5355" s="141" t="s">
        <v>65</v>
      </c>
      <c r="R5355" s="141" t="s">
        <v>57</v>
      </c>
      <c r="S5355" s="141" t="s">
        <v>1206</v>
      </c>
      <c r="T5355" s="227">
        <v>1.224</v>
      </c>
      <c r="U5355" s="146">
        <v>46208</v>
      </c>
      <c r="V5355" s="208">
        <v>3.5499999999999997E-2</v>
      </c>
      <c r="W5355" s="209">
        <v>5.5199999999999999E-2</v>
      </c>
      <c r="X5355" s="141" t="s">
        <v>636</v>
      </c>
      <c r="Y5355" s="141"/>
      <c r="Z5355" s="148">
        <v>290909.09000000003</v>
      </c>
      <c r="AA5355" s="148">
        <v>1</v>
      </c>
      <c r="AB5355" s="148">
        <v>98.59</v>
      </c>
      <c r="AC5355" s="148">
        <v>0</v>
      </c>
      <c r="AD5355" s="148">
        <v>286.80727000000002</v>
      </c>
      <c r="AE5355" s="151"/>
      <c r="AF5355" s="151"/>
      <c r="AG5355" s="141" t="s">
        <v>17</v>
      </c>
      <c r="AH5355" s="229">
        <v>1.023413916E-3</v>
      </c>
      <c r="AI5355" s="229">
        <v>1.2431411685262653E-3</v>
      </c>
      <c r="AJ5355" s="229">
        <v>8.9004517499999996E-4</v>
      </c>
    </row>
    <row r="5356" spans="1:36" ht="13.5" thickBot="1">
      <c r="A5356" s="153">
        <v>8694</v>
      </c>
      <c r="B5356" s="153">
        <v>14481</v>
      </c>
      <c r="C5356" s="141" t="s">
        <v>1401</v>
      </c>
      <c r="D5356" s="141">
        <v>1905761</v>
      </c>
      <c r="E5356" s="141" t="s">
        <v>430</v>
      </c>
      <c r="F5356" s="141" t="s">
        <v>1402</v>
      </c>
      <c r="G5356" s="141" t="s">
        <v>3237</v>
      </c>
      <c r="H5356" s="141" t="s">
        <v>76</v>
      </c>
      <c r="I5356" s="141" t="s">
        <v>228</v>
      </c>
      <c r="J5356" s="141" t="s">
        <v>53</v>
      </c>
      <c r="K5356" s="141" t="s">
        <v>314</v>
      </c>
      <c r="L5356" s="141" t="s">
        <v>821</v>
      </c>
      <c r="M5356" s="141" t="s">
        <v>311</v>
      </c>
      <c r="N5356" s="141" t="s">
        <v>652</v>
      </c>
      <c r="O5356" s="141" t="s">
        <v>62</v>
      </c>
      <c r="P5356" s="141" t="s">
        <v>1288</v>
      </c>
      <c r="Q5356" s="141" t="s">
        <v>65</v>
      </c>
      <c r="R5356" s="141" t="s">
        <v>57</v>
      </c>
      <c r="S5356" s="141" t="s">
        <v>1206</v>
      </c>
      <c r="T5356" s="227">
        <v>0.63700000000000001</v>
      </c>
      <c r="U5356" s="146">
        <v>45991</v>
      </c>
      <c r="V5356" s="208">
        <v>5.8000000000000003E-2</v>
      </c>
      <c r="W5356" s="209">
        <v>0.06</v>
      </c>
      <c r="X5356" s="141" t="s">
        <v>636</v>
      </c>
      <c r="Y5356" s="141"/>
      <c r="Z5356" s="148">
        <v>318271.62</v>
      </c>
      <c r="AA5356" s="148">
        <v>1</v>
      </c>
      <c r="AB5356" s="148">
        <v>101.87</v>
      </c>
      <c r="AC5356" s="148">
        <v>0</v>
      </c>
      <c r="AD5356" s="148">
        <v>324.22329999999999</v>
      </c>
      <c r="AE5356" s="151"/>
      <c r="AF5356" s="151"/>
      <c r="AG5356" s="141" t="s">
        <v>17</v>
      </c>
      <c r="AH5356" s="229">
        <v>1.8205006369999999E-3</v>
      </c>
      <c r="AI5356" s="229">
        <v>1.4053176965334313E-3</v>
      </c>
      <c r="AJ5356" s="229">
        <v>1.006157841E-3</v>
      </c>
    </row>
    <row r="5357" spans="1:36" ht="13.5" thickBot="1">
      <c r="A5357" s="153">
        <v>8694</v>
      </c>
      <c r="B5357" s="153">
        <v>14481</v>
      </c>
      <c r="C5357" s="141" t="s">
        <v>1291</v>
      </c>
      <c r="D5357" s="141">
        <v>514290345</v>
      </c>
      <c r="E5357" s="141" t="s">
        <v>429</v>
      </c>
      <c r="F5357" s="141" t="s">
        <v>1292</v>
      </c>
      <c r="G5357" s="141" t="s">
        <v>3238</v>
      </c>
      <c r="H5357" s="141" t="s">
        <v>76</v>
      </c>
      <c r="I5357" s="141" t="s">
        <v>228</v>
      </c>
      <c r="J5357" s="141" t="s">
        <v>53</v>
      </c>
      <c r="K5357" s="141" t="s">
        <v>53</v>
      </c>
      <c r="L5357" s="141" t="s">
        <v>821</v>
      </c>
      <c r="M5357" s="141" t="s">
        <v>311</v>
      </c>
      <c r="N5357" s="141" t="s">
        <v>269</v>
      </c>
      <c r="O5357" s="141" t="s">
        <v>62</v>
      </c>
      <c r="P5357" s="141" t="s">
        <v>1310</v>
      </c>
      <c r="Q5357" s="141" t="s">
        <v>65</v>
      </c>
      <c r="R5357" s="141" t="s">
        <v>57</v>
      </c>
      <c r="S5357" s="141" t="s">
        <v>1206</v>
      </c>
      <c r="T5357" s="227">
        <v>0.82099999999999995</v>
      </c>
      <c r="U5357" s="146">
        <v>46965</v>
      </c>
      <c r="V5357" s="208">
        <v>3.61E-2</v>
      </c>
      <c r="W5357" s="209">
        <v>5.1900000000000002E-2</v>
      </c>
      <c r="X5357" s="141" t="s">
        <v>636</v>
      </c>
      <c r="Y5357" s="141"/>
      <c r="Z5357" s="148">
        <v>470000</v>
      </c>
      <c r="AA5357" s="148">
        <v>1</v>
      </c>
      <c r="AB5357" s="148">
        <v>99.39</v>
      </c>
      <c r="AC5357" s="148">
        <v>0</v>
      </c>
      <c r="AD5357" s="148">
        <v>467.13299999999998</v>
      </c>
      <c r="AE5357" s="151"/>
      <c r="AF5357" s="151"/>
      <c r="AG5357" s="141" t="s">
        <v>17</v>
      </c>
      <c r="AH5357" s="229">
        <v>6.1237784999999996E-4</v>
      </c>
      <c r="AI5357" s="229">
        <v>2.0247473624960062E-3</v>
      </c>
      <c r="AJ5357" s="229">
        <v>1.449647607E-3</v>
      </c>
    </row>
    <row r="5358" spans="1:36" ht="13.5" thickBot="1">
      <c r="A5358" s="153">
        <v>8694</v>
      </c>
      <c r="B5358" s="153">
        <v>14481</v>
      </c>
      <c r="C5358" s="141" t="s">
        <v>1373</v>
      </c>
      <c r="D5358" s="141">
        <v>510381601</v>
      </c>
      <c r="E5358" s="141" t="s">
        <v>429</v>
      </c>
      <c r="F5358" s="141" t="s">
        <v>1405</v>
      </c>
      <c r="G5358" s="141" t="s">
        <v>3300</v>
      </c>
      <c r="H5358" s="141" t="s">
        <v>76</v>
      </c>
      <c r="I5358" s="141" t="s">
        <v>228</v>
      </c>
      <c r="J5358" s="141" t="s">
        <v>53</v>
      </c>
      <c r="K5358" s="141" t="s">
        <v>53</v>
      </c>
      <c r="L5358" s="141" t="s">
        <v>821</v>
      </c>
      <c r="M5358" s="141" t="s">
        <v>311</v>
      </c>
      <c r="N5358" s="141" t="s">
        <v>140</v>
      </c>
      <c r="O5358" s="141" t="s">
        <v>62</v>
      </c>
      <c r="P5358" s="141" t="s">
        <v>1280</v>
      </c>
      <c r="Q5358" s="141" t="s">
        <v>65</v>
      </c>
      <c r="R5358" s="141" t="s">
        <v>57</v>
      </c>
      <c r="S5358" s="141" t="s">
        <v>1206</v>
      </c>
      <c r="T5358" s="227">
        <v>2.1259999999999999</v>
      </c>
      <c r="U5358" s="146">
        <v>47133</v>
      </c>
      <c r="V5358" s="208">
        <v>4.2999999999999997E-2</v>
      </c>
      <c r="W5358" s="209">
        <v>6.1199999999999997E-2</v>
      </c>
      <c r="X5358" s="141" t="s">
        <v>636</v>
      </c>
      <c r="Y5358" s="141"/>
      <c r="Z5358" s="148">
        <v>185664.28</v>
      </c>
      <c r="AA5358" s="148">
        <v>1</v>
      </c>
      <c r="AB5358" s="148">
        <v>97.33</v>
      </c>
      <c r="AC5358" s="148">
        <v>0</v>
      </c>
      <c r="AD5358" s="148">
        <v>180.70704000000001</v>
      </c>
      <c r="AE5358" s="151"/>
      <c r="AF5358" s="151"/>
      <c r="AG5358" s="141" t="s">
        <v>17</v>
      </c>
      <c r="AH5358" s="229">
        <v>2.04410231E-4</v>
      </c>
      <c r="AI5358" s="229">
        <v>7.832589490026615E-4</v>
      </c>
      <c r="AJ5358" s="229">
        <v>5.6078574600000001E-4</v>
      </c>
    </row>
    <row r="5359" spans="1:36" ht="13.5" thickBot="1">
      <c r="A5359" s="153">
        <v>8694</v>
      </c>
      <c r="B5359" s="153">
        <v>14481</v>
      </c>
      <c r="C5359" s="141" t="s">
        <v>1408</v>
      </c>
      <c r="D5359" s="141">
        <v>513765859</v>
      </c>
      <c r="E5359" s="141" t="s">
        <v>429</v>
      </c>
      <c r="F5359" s="141" t="s">
        <v>1409</v>
      </c>
      <c r="G5359" s="141" t="s">
        <v>3302</v>
      </c>
      <c r="H5359" s="141" t="s">
        <v>76</v>
      </c>
      <c r="I5359" s="141" t="s">
        <v>229</v>
      </c>
      <c r="J5359" s="141" t="s">
        <v>53</v>
      </c>
      <c r="K5359" s="141" t="s">
        <v>53</v>
      </c>
      <c r="L5359" s="141" t="s">
        <v>821</v>
      </c>
      <c r="M5359" s="141" t="s">
        <v>311</v>
      </c>
      <c r="N5359" s="141" t="s">
        <v>651</v>
      </c>
      <c r="O5359" s="141" t="s">
        <v>62</v>
      </c>
      <c r="P5359" s="141" t="s">
        <v>1288</v>
      </c>
      <c r="Q5359" s="141" t="s">
        <v>65</v>
      </c>
      <c r="R5359" s="141" t="s">
        <v>57</v>
      </c>
      <c r="S5359" s="141" t="s">
        <v>1206</v>
      </c>
      <c r="T5359" s="227">
        <v>1.2090000000000001</v>
      </c>
      <c r="U5359" s="146">
        <v>46356</v>
      </c>
      <c r="V5359" s="208">
        <v>2.1499999999999998E-2</v>
      </c>
      <c r="W5359" s="209">
        <v>2.6599999999999999E-2</v>
      </c>
      <c r="X5359" s="141" t="s">
        <v>636</v>
      </c>
      <c r="Y5359" s="141"/>
      <c r="Z5359" s="148">
        <v>777000</v>
      </c>
      <c r="AA5359" s="148">
        <v>1</v>
      </c>
      <c r="AB5359" s="148">
        <v>117.11</v>
      </c>
      <c r="AC5359" s="148">
        <v>0</v>
      </c>
      <c r="AD5359" s="148">
        <v>909.94470000000001</v>
      </c>
      <c r="AE5359" s="151"/>
      <c r="AF5359" s="151"/>
      <c r="AG5359" s="141" t="s">
        <v>17</v>
      </c>
      <c r="AH5359" s="229">
        <v>3.96165969E-4</v>
      </c>
      <c r="AI5359" s="229">
        <v>3.9440761653366805E-3</v>
      </c>
      <c r="AJ5359" s="229">
        <v>2.8238192489999999E-3</v>
      </c>
    </row>
    <row r="5360" spans="1:36" ht="13.5" thickBot="1">
      <c r="A5360" s="153">
        <v>8694</v>
      </c>
      <c r="B5360" s="153">
        <v>14481</v>
      </c>
      <c r="C5360" s="141" t="s">
        <v>1408</v>
      </c>
      <c r="D5360" s="141">
        <v>513765859</v>
      </c>
      <c r="E5360" s="141" t="s">
        <v>429</v>
      </c>
      <c r="F5360" s="141" t="s">
        <v>1410</v>
      </c>
      <c r="G5360" s="141" t="s">
        <v>3303</v>
      </c>
      <c r="H5360" s="141" t="s">
        <v>76</v>
      </c>
      <c r="I5360" s="141" t="s">
        <v>229</v>
      </c>
      <c r="J5360" s="141" t="s">
        <v>53</v>
      </c>
      <c r="K5360" s="141" t="s">
        <v>53</v>
      </c>
      <c r="L5360" s="141" t="s">
        <v>821</v>
      </c>
      <c r="M5360" s="141" t="s">
        <v>311</v>
      </c>
      <c r="N5360" s="141" t="s">
        <v>651</v>
      </c>
      <c r="O5360" s="141" t="s">
        <v>62</v>
      </c>
      <c r="P5360" s="141" t="s">
        <v>1310</v>
      </c>
      <c r="Q5360" s="141" t="s">
        <v>65</v>
      </c>
      <c r="R5360" s="141" t="s">
        <v>57</v>
      </c>
      <c r="S5360" s="141" t="s">
        <v>1206</v>
      </c>
      <c r="T5360" s="227">
        <v>1.1579999999999999</v>
      </c>
      <c r="U5360" s="146">
        <v>46356</v>
      </c>
      <c r="V5360" s="208">
        <v>1.6E-2</v>
      </c>
      <c r="W5360" s="209">
        <v>2.4500000000000001E-2</v>
      </c>
      <c r="X5360" s="141" t="s">
        <v>636</v>
      </c>
      <c r="Y5360" s="141"/>
      <c r="Z5360" s="148">
        <v>95000</v>
      </c>
      <c r="AA5360" s="148">
        <v>1</v>
      </c>
      <c r="AB5360" s="148">
        <v>116.46</v>
      </c>
      <c r="AC5360" s="148">
        <v>0</v>
      </c>
      <c r="AD5360" s="148">
        <v>110.637</v>
      </c>
      <c r="AE5360" s="151"/>
      <c r="AF5360" s="151"/>
      <c r="AG5360" s="141" t="s">
        <v>17</v>
      </c>
      <c r="AH5360" s="229">
        <v>2.25045651E-4</v>
      </c>
      <c r="AI5360" s="229">
        <v>4.7954645453108781E-4</v>
      </c>
      <c r="AJ5360" s="229">
        <v>3.43338326E-4</v>
      </c>
    </row>
    <row r="5361" spans="1:36" ht="13.5" thickBot="1">
      <c r="A5361" s="153">
        <v>8694</v>
      </c>
      <c r="B5361" s="153">
        <v>14481</v>
      </c>
      <c r="C5361" s="141" t="s">
        <v>1448</v>
      </c>
      <c r="D5361" s="141">
        <v>520043878</v>
      </c>
      <c r="E5361" s="141" t="s">
        <v>429</v>
      </c>
      <c r="F5361" s="141" t="s">
        <v>2179</v>
      </c>
      <c r="G5361" s="141" t="s">
        <v>3795</v>
      </c>
      <c r="H5361" s="141" t="s">
        <v>76</v>
      </c>
      <c r="I5361" s="141" t="s">
        <v>228</v>
      </c>
      <c r="J5361" s="141" t="s">
        <v>53</v>
      </c>
      <c r="K5361" s="141" t="s">
        <v>53</v>
      </c>
      <c r="L5361" s="141" t="s">
        <v>821</v>
      </c>
      <c r="M5361" s="141" t="s">
        <v>311</v>
      </c>
      <c r="N5361" s="141" t="s">
        <v>156</v>
      </c>
      <c r="O5361" s="141" t="s">
        <v>62</v>
      </c>
      <c r="P5361" s="141" t="s">
        <v>1305</v>
      </c>
      <c r="Q5361" s="141" t="s">
        <v>1294</v>
      </c>
      <c r="R5361" s="141" t="s">
        <v>57</v>
      </c>
      <c r="S5361" s="141" t="s">
        <v>1206</v>
      </c>
      <c r="T5361" s="227">
        <v>0.65600000000000003</v>
      </c>
      <c r="U5361" s="146">
        <v>45809</v>
      </c>
      <c r="V5361" s="208">
        <v>2.9499999999999998E-2</v>
      </c>
      <c r="W5361" s="209">
        <v>5.5800000000000002E-2</v>
      </c>
      <c r="X5361" s="141" t="s">
        <v>636</v>
      </c>
      <c r="Y5361" s="141"/>
      <c r="Z5361" s="148">
        <v>8526.51</v>
      </c>
      <c r="AA5361" s="148">
        <v>1</v>
      </c>
      <c r="AB5361" s="148">
        <v>99.35</v>
      </c>
      <c r="AC5361" s="148">
        <v>0</v>
      </c>
      <c r="AD5361" s="148">
        <v>8.4710900000000002</v>
      </c>
      <c r="AE5361" s="151"/>
      <c r="AF5361" s="151"/>
      <c r="AG5361" s="141" t="s">
        <v>17</v>
      </c>
      <c r="AH5361" s="229">
        <v>1.4226019399999999E-4</v>
      </c>
      <c r="AI5361" s="229">
        <v>3.6717202884331217E-5</v>
      </c>
      <c r="AJ5361" s="229">
        <v>2.6288220596099001E-5</v>
      </c>
    </row>
    <row r="5362" spans="1:36" ht="13.5" thickBot="1">
      <c r="A5362" s="153">
        <v>8694</v>
      </c>
      <c r="B5362" s="153">
        <v>14481</v>
      </c>
      <c r="C5362" s="141" t="s">
        <v>1289</v>
      </c>
      <c r="D5362" s="141">
        <v>513623314</v>
      </c>
      <c r="E5362" s="141" t="s">
        <v>429</v>
      </c>
      <c r="F5362" s="141" t="s">
        <v>3718</v>
      </c>
      <c r="G5362" s="141" t="s">
        <v>3719</v>
      </c>
      <c r="H5362" s="141" t="s">
        <v>76</v>
      </c>
      <c r="I5362" s="141" t="s">
        <v>229</v>
      </c>
      <c r="J5362" s="141" t="s">
        <v>53</v>
      </c>
      <c r="K5362" s="141" t="s">
        <v>53</v>
      </c>
      <c r="L5362" s="141" t="s">
        <v>821</v>
      </c>
      <c r="M5362" s="141" t="s">
        <v>311</v>
      </c>
      <c r="N5362" s="141" t="s">
        <v>651</v>
      </c>
      <c r="O5362" s="141" t="s">
        <v>62</v>
      </c>
      <c r="P5362" s="141" t="s">
        <v>1288</v>
      </c>
      <c r="Q5362" s="141" t="s">
        <v>65</v>
      </c>
      <c r="R5362" s="141" t="s">
        <v>57</v>
      </c>
      <c r="S5362" s="141" t="s">
        <v>1206</v>
      </c>
      <c r="T5362" s="227">
        <v>1.1950000000000001</v>
      </c>
      <c r="U5362" s="146">
        <v>46376</v>
      </c>
      <c r="V5362" s="208">
        <v>1.95E-2</v>
      </c>
      <c r="W5362" s="209">
        <v>2.5600000000000001E-2</v>
      </c>
      <c r="X5362" s="141" t="s">
        <v>636</v>
      </c>
      <c r="Y5362" s="141"/>
      <c r="Z5362" s="148">
        <v>125000</v>
      </c>
      <c r="AA5362" s="148">
        <v>1</v>
      </c>
      <c r="AB5362" s="148">
        <v>116.19</v>
      </c>
      <c r="AC5362" s="148">
        <v>0</v>
      </c>
      <c r="AD5362" s="148">
        <v>145.23750000000001</v>
      </c>
      <c r="AE5362" s="151"/>
      <c r="AF5362" s="151"/>
      <c r="AG5362" s="141" t="s">
        <v>17</v>
      </c>
      <c r="AH5362" s="229">
        <v>2.4749712499999999E-4</v>
      </c>
      <c r="AI5362" s="229">
        <v>6.2951931261656473E-4</v>
      </c>
      <c r="AJ5362" s="229">
        <v>4.50713596E-4</v>
      </c>
    </row>
    <row r="5363" spans="1:36" ht="13.5" thickBot="1">
      <c r="A5363" s="153">
        <v>8694</v>
      </c>
      <c r="B5363" s="153">
        <v>14481</v>
      </c>
      <c r="C5363" s="141" t="s">
        <v>1411</v>
      </c>
      <c r="D5363" s="141">
        <v>511399388</v>
      </c>
      <c r="E5363" s="141" t="s">
        <v>429</v>
      </c>
      <c r="F5363" s="141" t="s">
        <v>1412</v>
      </c>
      <c r="G5363" s="141" t="s">
        <v>3304</v>
      </c>
      <c r="H5363" s="141" t="s">
        <v>76</v>
      </c>
      <c r="I5363" s="141" t="s">
        <v>228</v>
      </c>
      <c r="J5363" s="141" t="s">
        <v>53</v>
      </c>
      <c r="K5363" s="141" t="s">
        <v>53</v>
      </c>
      <c r="L5363" s="141" t="s">
        <v>821</v>
      </c>
      <c r="M5363" s="141" t="s">
        <v>311</v>
      </c>
      <c r="N5363" s="141" t="s">
        <v>140</v>
      </c>
      <c r="O5363" s="141" t="s">
        <v>62</v>
      </c>
      <c r="P5363" s="141" t="s">
        <v>1413</v>
      </c>
      <c r="Q5363" s="141" t="s">
        <v>1294</v>
      </c>
      <c r="R5363" s="141" t="s">
        <v>57</v>
      </c>
      <c r="S5363" s="141" t="s">
        <v>1206</v>
      </c>
      <c r="T5363" s="227">
        <v>0.73799999999999999</v>
      </c>
      <c r="U5363" s="146">
        <v>45838</v>
      </c>
      <c r="V5363" s="208">
        <v>3.0499999999999999E-2</v>
      </c>
      <c r="W5363" s="209">
        <v>5.67E-2</v>
      </c>
      <c r="X5363" s="141" t="s">
        <v>636</v>
      </c>
      <c r="Y5363" s="141"/>
      <c r="Z5363" s="148">
        <v>60000</v>
      </c>
      <c r="AA5363" s="148">
        <v>1</v>
      </c>
      <c r="AB5363" s="148">
        <v>98.94</v>
      </c>
      <c r="AC5363" s="148">
        <v>0</v>
      </c>
      <c r="AD5363" s="148">
        <v>59.363999999999997</v>
      </c>
      <c r="AE5363" s="151"/>
      <c r="AF5363" s="151"/>
      <c r="AG5363" s="141" t="s">
        <v>17</v>
      </c>
      <c r="AH5363" s="229">
        <v>2.6816241699999998E-3</v>
      </c>
      <c r="AI5363" s="229">
        <v>2.5730809518319817E-4</v>
      </c>
      <c r="AJ5363" s="229">
        <v>1.8422350899999999E-4</v>
      </c>
    </row>
    <row r="5364" spans="1:36" ht="13.5" thickBot="1">
      <c r="A5364" s="153">
        <v>8694</v>
      </c>
      <c r="B5364" s="153">
        <v>14481</v>
      </c>
      <c r="C5364" s="141" t="s">
        <v>1414</v>
      </c>
      <c r="D5364" s="141">
        <v>515334662</v>
      </c>
      <c r="E5364" s="141" t="s">
        <v>429</v>
      </c>
      <c r="F5364" s="141" t="s">
        <v>1415</v>
      </c>
      <c r="G5364" s="141" t="s">
        <v>3305</v>
      </c>
      <c r="H5364" s="141" t="s">
        <v>76</v>
      </c>
      <c r="I5364" s="141" t="s">
        <v>230</v>
      </c>
      <c r="J5364" s="141" t="s">
        <v>53</v>
      </c>
      <c r="K5364" s="141" t="s">
        <v>53</v>
      </c>
      <c r="L5364" s="141" t="s">
        <v>821</v>
      </c>
      <c r="M5364" s="141" t="s">
        <v>311</v>
      </c>
      <c r="N5364" s="141" t="s">
        <v>267</v>
      </c>
      <c r="O5364" s="141" t="s">
        <v>62</v>
      </c>
      <c r="P5364" s="141" t="s">
        <v>1413</v>
      </c>
      <c r="Q5364" s="141" t="s">
        <v>1294</v>
      </c>
      <c r="R5364" s="141" t="s">
        <v>57</v>
      </c>
      <c r="S5364" s="141" t="s">
        <v>1206</v>
      </c>
      <c r="T5364" s="227">
        <v>2.9750000000000001</v>
      </c>
      <c r="U5364" s="146">
        <v>46995</v>
      </c>
      <c r="V5364" s="208">
        <v>4.6899999999999997E-2</v>
      </c>
      <c r="W5364" s="209">
        <v>7.46E-2</v>
      </c>
      <c r="X5364" s="141" t="s">
        <v>636</v>
      </c>
      <c r="Y5364" s="141"/>
      <c r="Z5364" s="148">
        <v>112786.26</v>
      </c>
      <c r="AA5364" s="148">
        <v>1</v>
      </c>
      <c r="AB5364" s="148">
        <v>97.95</v>
      </c>
      <c r="AC5364" s="148">
        <v>0</v>
      </c>
      <c r="AD5364" s="148">
        <v>110.47414000000001</v>
      </c>
      <c r="AE5364" s="151"/>
      <c r="AF5364" s="151"/>
      <c r="AG5364" s="141" t="s">
        <v>17</v>
      </c>
      <c r="AH5364" s="229">
        <v>8.34705885014609E-5</v>
      </c>
      <c r="AI5364" s="229">
        <v>4.7884055202482924E-4</v>
      </c>
      <c r="AJ5364" s="229">
        <v>3.4283292399999999E-4</v>
      </c>
    </row>
    <row r="5365" spans="1:36" ht="13.5" thickBot="1">
      <c r="A5365" s="153">
        <v>8694</v>
      </c>
      <c r="B5365" s="153">
        <v>14481</v>
      </c>
      <c r="C5365" s="141" t="s">
        <v>1416</v>
      </c>
      <c r="D5365" s="141">
        <v>513257873</v>
      </c>
      <c r="E5365" s="141" t="s">
        <v>429</v>
      </c>
      <c r="F5365" s="141" t="s">
        <v>1417</v>
      </c>
      <c r="G5365" s="141" t="s">
        <v>3306</v>
      </c>
      <c r="H5365" s="141" t="s">
        <v>76</v>
      </c>
      <c r="I5365" s="141" t="s">
        <v>229</v>
      </c>
      <c r="J5365" s="141" t="s">
        <v>53</v>
      </c>
      <c r="K5365" s="141" t="s">
        <v>53</v>
      </c>
      <c r="L5365" s="141" t="s">
        <v>821</v>
      </c>
      <c r="M5365" s="141" t="s">
        <v>311</v>
      </c>
      <c r="N5365" s="141" t="s">
        <v>651</v>
      </c>
      <c r="O5365" s="141" t="s">
        <v>62</v>
      </c>
      <c r="P5365" s="141" t="s">
        <v>1333</v>
      </c>
      <c r="Q5365" s="141" t="s">
        <v>65</v>
      </c>
      <c r="R5365" s="141" t="s">
        <v>57</v>
      </c>
      <c r="S5365" s="141" t="s">
        <v>1206</v>
      </c>
      <c r="T5365" s="227">
        <v>1.871</v>
      </c>
      <c r="U5365" s="146">
        <v>46629</v>
      </c>
      <c r="V5365" s="208">
        <v>2.0500000000000001E-2</v>
      </c>
      <c r="W5365" s="209">
        <v>2.7E-2</v>
      </c>
      <c r="X5365" s="141" t="s">
        <v>636</v>
      </c>
      <c r="Y5365" s="141"/>
      <c r="Z5365" s="148">
        <v>237428.57</v>
      </c>
      <c r="AA5365" s="148">
        <v>1</v>
      </c>
      <c r="AB5365" s="148">
        <v>115.69</v>
      </c>
      <c r="AC5365" s="148">
        <v>0</v>
      </c>
      <c r="AD5365" s="148">
        <v>274.68110999999999</v>
      </c>
      <c r="AE5365" s="151"/>
      <c r="AF5365" s="151"/>
      <c r="AG5365" s="141" t="s">
        <v>17</v>
      </c>
      <c r="AH5365" s="229">
        <v>3.14351538E-4</v>
      </c>
      <c r="AI5365" s="229">
        <v>1.190581382604045E-3</v>
      </c>
      <c r="AJ5365" s="229">
        <v>8.5241422399999999E-4</v>
      </c>
    </row>
    <row r="5366" spans="1:36" ht="13.5" thickBot="1">
      <c r="A5366" s="153">
        <v>8694</v>
      </c>
      <c r="B5366" s="153">
        <v>14481</v>
      </c>
      <c r="C5366" s="141" t="s">
        <v>1388</v>
      </c>
      <c r="D5366" s="141">
        <v>514065283</v>
      </c>
      <c r="E5366" s="141" t="s">
        <v>429</v>
      </c>
      <c r="F5366" s="141" t="s">
        <v>1418</v>
      </c>
      <c r="G5366" s="141" t="s">
        <v>3239</v>
      </c>
      <c r="H5366" s="141" t="s">
        <v>76</v>
      </c>
      <c r="I5366" s="141" t="s">
        <v>228</v>
      </c>
      <c r="J5366" s="141" t="s">
        <v>53</v>
      </c>
      <c r="K5366" s="141" t="s">
        <v>53</v>
      </c>
      <c r="L5366" s="141" t="s">
        <v>821</v>
      </c>
      <c r="M5366" s="141" t="s">
        <v>311</v>
      </c>
      <c r="N5366" s="141" t="s">
        <v>75</v>
      </c>
      <c r="O5366" s="141" t="s">
        <v>62</v>
      </c>
      <c r="P5366" s="141" t="s">
        <v>1288</v>
      </c>
      <c r="Q5366" s="141" t="s">
        <v>65</v>
      </c>
      <c r="R5366" s="141" t="s">
        <v>57</v>
      </c>
      <c r="S5366" s="141" t="s">
        <v>1206</v>
      </c>
      <c r="T5366" s="227">
        <v>1.9950000000000001</v>
      </c>
      <c r="U5366" s="146">
        <v>46631</v>
      </c>
      <c r="V5366" s="208">
        <v>2.3E-2</v>
      </c>
      <c r="W5366" s="209">
        <v>5.5800000000000002E-2</v>
      </c>
      <c r="X5366" s="141" t="s">
        <v>636</v>
      </c>
      <c r="Y5366" s="141"/>
      <c r="Z5366" s="148">
        <v>3385468.18</v>
      </c>
      <c r="AA5366" s="148">
        <v>1</v>
      </c>
      <c r="AB5366" s="148">
        <v>94.07</v>
      </c>
      <c r="AC5366" s="148">
        <v>0</v>
      </c>
      <c r="AD5366" s="148">
        <v>3184.7099199999998</v>
      </c>
      <c r="AE5366" s="151"/>
      <c r="AF5366" s="151"/>
      <c r="AG5366" s="141" t="s">
        <v>17</v>
      </c>
      <c r="AH5366" s="229">
        <v>3.1289152199999999E-3</v>
      </c>
      <c r="AI5366" s="229">
        <v>1.3803848177788481E-2</v>
      </c>
      <c r="AJ5366" s="229">
        <v>9.8830678110000004E-3</v>
      </c>
    </row>
    <row r="5367" spans="1:36" ht="13.5" thickBot="1">
      <c r="A5367" s="153">
        <v>8694</v>
      </c>
      <c r="B5367" s="153">
        <v>14481</v>
      </c>
      <c r="C5367" s="141" t="s">
        <v>1386</v>
      </c>
      <c r="D5367" s="141">
        <v>514892801</v>
      </c>
      <c r="E5367" s="141" t="s">
        <v>429</v>
      </c>
      <c r="F5367" s="141" t="s">
        <v>1421</v>
      </c>
      <c r="G5367" s="141" t="s">
        <v>3308</v>
      </c>
      <c r="H5367" s="141" t="s">
        <v>76</v>
      </c>
      <c r="I5367" s="141" t="s">
        <v>228</v>
      </c>
      <c r="J5367" s="141" t="s">
        <v>53</v>
      </c>
      <c r="K5367" s="141" t="s">
        <v>53</v>
      </c>
      <c r="L5367" s="141" t="s">
        <v>821</v>
      </c>
      <c r="M5367" s="141" t="s">
        <v>311</v>
      </c>
      <c r="N5367" s="141" t="s">
        <v>263</v>
      </c>
      <c r="O5367" s="141" t="s">
        <v>62</v>
      </c>
      <c r="P5367" s="141" t="s">
        <v>1333</v>
      </c>
      <c r="Q5367" s="141" t="s">
        <v>65</v>
      </c>
      <c r="R5367" s="141" t="s">
        <v>57</v>
      </c>
      <c r="S5367" s="141" t="s">
        <v>1206</v>
      </c>
      <c r="T5367" s="227">
        <v>3.0219999999999998</v>
      </c>
      <c r="U5367" s="146">
        <v>47669</v>
      </c>
      <c r="V5367" s="208">
        <v>2.6200000000000001E-2</v>
      </c>
      <c r="W5367" s="209">
        <v>5.7500000000000002E-2</v>
      </c>
      <c r="X5367" s="141" t="s">
        <v>636</v>
      </c>
      <c r="Y5367" s="141"/>
      <c r="Z5367" s="148">
        <v>98683.76</v>
      </c>
      <c r="AA5367" s="148">
        <v>1</v>
      </c>
      <c r="AB5367" s="148">
        <v>91.82</v>
      </c>
      <c r="AC5367" s="148">
        <v>0</v>
      </c>
      <c r="AD5367" s="148">
        <v>90.611429999999999</v>
      </c>
      <c r="AE5367" s="151"/>
      <c r="AF5367" s="151"/>
      <c r="AG5367" s="141" t="s">
        <v>17</v>
      </c>
      <c r="AH5367" s="229">
        <v>2.2969068799999999E-4</v>
      </c>
      <c r="AI5367" s="229">
        <v>3.9274736296620336E-4</v>
      </c>
      <c r="AJ5367" s="229">
        <v>2.8119324100000002E-4</v>
      </c>
    </row>
    <row r="5368" spans="1:36" ht="13.5" thickBot="1">
      <c r="A5368" s="153">
        <v>8694</v>
      </c>
      <c r="B5368" s="153">
        <v>14481</v>
      </c>
      <c r="C5368" s="141" t="s">
        <v>1306</v>
      </c>
      <c r="D5368" s="141">
        <v>510560188</v>
      </c>
      <c r="E5368" s="141" t="s">
        <v>429</v>
      </c>
      <c r="F5368" s="141" t="s">
        <v>1422</v>
      </c>
      <c r="G5368" s="141" t="s">
        <v>3309</v>
      </c>
      <c r="H5368" s="141" t="s">
        <v>76</v>
      </c>
      <c r="I5368" s="141" t="s">
        <v>229</v>
      </c>
      <c r="J5368" s="141" t="s">
        <v>53</v>
      </c>
      <c r="K5368" s="141" t="s">
        <v>53</v>
      </c>
      <c r="L5368" s="141" t="s">
        <v>821</v>
      </c>
      <c r="M5368" s="141" t="s">
        <v>311</v>
      </c>
      <c r="N5368" s="141" t="s">
        <v>652</v>
      </c>
      <c r="O5368" s="141" t="s">
        <v>62</v>
      </c>
      <c r="P5368" s="141" t="s">
        <v>1305</v>
      </c>
      <c r="Q5368" s="141" t="s">
        <v>1294</v>
      </c>
      <c r="R5368" s="141" t="s">
        <v>57</v>
      </c>
      <c r="S5368" s="141" t="s">
        <v>1206</v>
      </c>
      <c r="T5368" s="227">
        <v>1.462</v>
      </c>
      <c r="U5368" s="146">
        <v>46310</v>
      </c>
      <c r="V5368" s="208">
        <v>2.5700000000000001E-2</v>
      </c>
      <c r="W5368" s="209">
        <v>3.1099999999999999E-2</v>
      </c>
      <c r="X5368" s="141" t="s">
        <v>636</v>
      </c>
      <c r="Y5368" s="141"/>
      <c r="Z5368" s="148">
        <v>498920</v>
      </c>
      <c r="AA5368" s="148">
        <v>1</v>
      </c>
      <c r="AB5368" s="148">
        <v>116.88</v>
      </c>
      <c r="AC5368" s="148">
        <v>0</v>
      </c>
      <c r="AD5368" s="148">
        <v>583.1377</v>
      </c>
      <c r="AE5368" s="151"/>
      <c r="AF5368" s="151"/>
      <c r="AG5368" s="141" t="s">
        <v>17</v>
      </c>
      <c r="AH5368" s="229">
        <v>3.8904756099999998E-4</v>
      </c>
      <c r="AI5368" s="229">
        <v>2.5275596458545794E-3</v>
      </c>
      <c r="AJ5368" s="229">
        <v>1.8096434450000001E-3</v>
      </c>
    </row>
    <row r="5369" spans="1:36" ht="13.5" thickBot="1">
      <c r="A5369" s="153">
        <v>8694</v>
      </c>
      <c r="B5369" s="153">
        <v>14481</v>
      </c>
      <c r="C5369" s="141" t="s">
        <v>1295</v>
      </c>
      <c r="D5369" s="141">
        <v>520017393</v>
      </c>
      <c r="E5369" s="141" t="s">
        <v>429</v>
      </c>
      <c r="F5369" s="141" t="s">
        <v>1296</v>
      </c>
      <c r="G5369" s="141" t="s">
        <v>3250</v>
      </c>
      <c r="H5369" s="141" t="s">
        <v>76</v>
      </c>
      <c r="I5369" s="141" t="s">
        <v>228</v>
      </c>
      <c r="J5369" s="141" t="s">
        <v>53</v>
      </c>
      <c r="K5369" s="141" t="s">
        <v>53</v>
      </c>
      <c r="L5369" s="141" t="s">
        <v>821</v>
      </c>
      <c r="M5369" s="141" t="s">
        <v>311</v>
      </c>
      <c r="N5369" s="141" t="s">
        <v>651</v>
      </c>
      <c r="O5369" s="141" t="s">
        <v>62</v>
      </c>
      <c r="P5369" s="141" t="s">
        <v>1205</v>
      </c>
      <c r="Q5369" s="141" t="s">
        <v>65</v>
      </c>
      <c r="R5369" s="141" t="s">
        <v>57</v>
      </c>
      <c r="S5369" s="141" t="s">
        <v>1206</v>
      </c>
      <c r="T5369" s="227">
        <v>1.9350000000000001</v>
      </c>
      <c r="U5369" s="146">
        <v>46843</v>
      </c>
      <c r="V5369" s="208">
        <v>1.44E-2</v>
      </c>
      <c r="W5369" s="209">
        <v>4.8599999999999997E-2</v>
      </c>
      <c r="X5369" s="141" t="s">
        <v>636</v>
      </c>
      <c r="Y5369" s="141"/>
      <c r="Z5369" s="148">
        <v>175000</v>
      </c>
      <c r="AA5369" s="148">
        <v>1</v>
      </c>
      <c r="AB5369" s="148">
        <v>93.75</v>
      </c>
      <c r="AC5369" s="148">
        <v>0</v>
      </c>
      <c r="AD5369" s="148">
        <v>164.0625</v>
      </c>
      <c r="AE5369" s="151"/>
      <c r="AF5369" s="151"/>
      <c r="AG5369" s="141" t="s">
        <v>17</v>
      </c>
      <c r="AH5369" s="229">
        <v>5.0000000000000001E-4</v>
      </c>
      <c r="AI5369" s="229">
        <v>7.1111463792860067E-4</v>
      </c>
      <c r="AJ5369" s="229">
        <v>5.0913296699999996E-4</v>
      </c>
    </row>
    <row r="5370" spans="1:36" ht="13.5" thickBot="1">
      <c r="A5370" s="153">
        <v>8694</v>
      </c>
      <c r="B5370" s="153">
        <v>14481</v>
      </c>
      <c r="C5370" s="141" t="s">
        <v>1414</v>
      </c>
      <c r="D5370" s="141">
        <v>515334662</v>
      </c>
      <c r="E5370" s="141" t="s">
        <v>429</v>
      </c>
      <c r="F5370" s="141" t="s">
        <v>1425</v>
      </c>
      <c r="G5370" s="141" t="s">
        <v>3311</v>
      </c>
      <c r="H5370" s="141" t="s">
        <v>76</v>
      </c>
      <c r="I5370" s="141" t="s">
        <v>230</v>
      </c>
      <c r="J5370" s="141" t="s">
        <v>53</v>
      </c>
      <c r="K5370" s="141" t="s">
        <v>53</v>
      </c>
      <c r="L5370" s="141" t="s">
        <v>821</v>
      </c>
      <c r="M5370" s="141" t="s">
        <v>311</v>
      </c>
      <c r="N5370" s="141" t="s">
        <v>267</v>
      </c>
      <c r="O5370" s="141" t="s">
        <v>62</v>
      </c>
      <c r="P5370" s="141" t="s">
        <v>1413</v>
      </c>
      <c r="Q5370" s="141" t="s">
        <v>1294</v>
      </c>
      <c r="R5370" s="141" t="s">
        <v>57</v>
      </c>
      <c r="S5370" s="141" t="s">
        <v>1206</v>
      </c>
      <c r="T5370" s="227">
        <v>3.13</v>
      </c>
      <c r="U5370" s="146">
        <v>46995</v>
      </c>
      <c r="V5370" s="208">
        <v>4.6899999999999997E-2</v>
      </c>
      <c r="W5370" s="209">
        <v>7.3899999999999993E-2</v>
      </c>
      <c r="X5370" s="141" t="s">
        <v>636</v>
      </c>
      <c r="Y5370" s="141"/>
      <c r="Z5370" s="148">
        <v>436925.09</v>
      </c>
      <c r="AA5370" s="148">
        <v>1</v>
      </c>
      <c r="AB5370" s="148">
        <v>99.56</v>
      </c>
      <c r="AC5370" s="148">
        <v>0</v>
      </c>
      <c r="AD5370" s="148">
        <v>435.00261999999998</v>
      </c>
      <c r="AE5370" s="151"/>
      <c r="AF5370" s="151"/>
      <c r="AG5370" s="141" t="s">
        <v>17</v>
      </c>
      <c r="AH5370" s="229">
        <v>3.8026108100000001E-4</v>
      </c>
      <c r="AI5370" s="229">
        <v>1.8854810247271171E-3</v>
      </c>
      <c r="AJ5370" s="229">
        <v>1.349937827E-3</v>
      </c>
    </row>
    <row r="5371" spans="1:36" ht="13.5" thickBot="1">
      <c r="A5371" s="153">
        <v>8694</v>
      </c>
      <c r="B5371" s="153">
        <v>14481</v>
      </c>
      <c r="C5371" s="141" t="s">
        <v>1426</v>
      </c>
      <c r="D5371" s="141">
        <v>513569780</v>
      </c>
      <c r="E5371" s="141" t="s">
        <v>429</v>
      </c>
      <c r="F5371" s="141" t="s">
        <v>1427</v>
      </c>
      <c r="G5371" s="141" t="s">
        <v>3312</v>
      </c>
      <c r="H5371" s="141" t="s">
        <v>76</v>
      </c>
      <c r="I5371" s="141" t="s">
        <v>229</v>
      </c>
      <c r="J5371" s="141" t="s">
        <v>53</v>
      </c>
      <c r="K5371" s="141" t="s">
        <v>53</v>
      </c>
      <c r="L5371" s="141" t="s">
        <v>821</v>
      </c>
      <c r="M5371" s="141" t="s">
        <v>311</v>
      </c>
      <c r="N5371" s="141" t="s">
        <v>651</v>
      </c>
      <c r="O5371" s="141" t="s">
        <v>62</v>
      </c>
      <c r="P5371" s="141" t="s">
        <v>1205</v>
      </c>
      <c r="Q5371" s="141" t="s">
        <v>65</v>
      </c>
      <c r="R5371" s="141" t="s">
        <v>57</v>
      </c>
      <c r="S5371" s="141" t="s">
        <v>1206</v>
      </c>
      <c r="T5371" s="227">
        <v>1.4570000000000001</v>
      </c>
      <c r="U5371" s="146">
        <v>46387</v>
      </c>
      <c r="V5371" s="208">
        <v>8.3000000000000001E-3</v>
      </c>
      <c r="W5371" s="209">
        <v>2.1899999999999999E-2</v>
      </c>
      <c r="X5371" s="141" t="s">
        <v>636</v>
      </c>
      <c r="Y5371" s="141"/>
      <c r="Z5371" s="148">
        <v>111944.44</v>
      </c>
      <c r="AA5371" s="148">
        <v>1</v>
      </c>
      <c r="AB5371" s="148">
        <v>114.36</v>
      </c>
      <c r="AC5371" s="148">
        <v>0</v>
      </c>
      <c r="AD5371" s="148">
        <v>128.01965999999999</v>
      </c>
      <c r="AE5371" s="151"/>
      <c r="AF5371" s="151"/>
      <c r="AG5371" s="141" t="s">
        <v>17</v>
      </c>
      <c r="AH5371" s="229">
        <v>9.4320467244151903E-5</v>
      </c>
      <c r="AI5371" s="229">
        <v>5.5489008255172603E-4</v>
      </c>
      <c r="AJ5371" s="229">
        <v>3.9728170299999999E-4</v>
      </c>
    </row>
    <row r="5372" spans="1:36" ht="13.5" thickBot="1">
      <c r="A5372" s="153">
        <v>8694</v>
      </c>
      <c r="B5372" s="153">
        <v>14481</v>
      </c>
      <c r="C5372" s="151" t="s">
        <v>1426</v>
      </c>
      <c r="D5372" s="151">
        <v>513569780</v>
      </c>
      <c r="E5372" s="141" t="s">
        <v>429</v>
      </c>
      <c r="F5372" s="151" t="s">
        <v>1428</v>
      </c>
      <c r="G5372" s="151" t="s">
        <v>3313</v>
      </c>
      <c r="H5372" s="151" t="s">
        <v>76</v>
      </c>
      <c r="I5372" s="151" t="s">
        <v>229</v>
      </c>
      <c r="J5372" s="151" t="s">
        <v>53</v>
      </c>
      <c r="K5372" s="151" t="s">
        <v>53</v>
      </c>
      <c r="L5372" s="151" t="s">
        <v>821</v>
      </c>
      <c r="M5372" s="151" t="s">
        <v>311</v>
      </c>
      <c r="N5372" s="151" t="s">
        <v>651</v>
      </c>
      <c r="O5372" s="151" t="s">
        <v>62</v>
      </c>
      <c r="P5372" s="151" t="s">
        <v>1205</v>
      </c>
      <c r="Q5372" s="151" t="s">
        <v>65</v>
      </c>
      <c r="R5372" s="151" t="s">
        <v>57</v>
      </c>
      <c r="S5372" s="151" t="s">
        <v>1206</v>
      </c>
      <c r="T5372" s="244">
        <v>4.99</v>
      </c>
      <c r="U5372" s="207">
        <v>48213</v>
      </c>
      <c r="V5372" s="242">
        <v>1.6500000000000001E-2</v>
      </c>
      <c r="W5372" s="210">
        <v>2.7E-2</v>
      </c>
      <c r="X5372" s="151" t="s">
        <v>636</v>
      </c>
      <c r="Y5372" s="151"/>
      <c r="Z5372" s="222">
        <v>111000</v>
      </c>
      <c r="AA5372" s="222">
        <v>1</v>
      </c>
      <c r="AB5372" s="222">
        <v>111.02</v>
      </c>
      <c r="AC5372" s="222">
        <v>0</v>
      </c>
      <c r="AD5372" s="222">
        <v>123.23220000000001</v>
      </c>
      <c r="AE5372" s="151"/>
      <c r="AF5372" s="151"/>
      <c r="AG5372" s="151" t="s">
        <v>17</v>
      </c>
      <c r="AH5372" s="243">
        <v>5.2466789939989298E-5</v>
      </c>
      <c r="AI5372" s="243">
        <v>5.3413925354145464E-4</v>
      </c>
      <c r="AJ5372" s="243">
        <v>3.8242484200000002E-4</v>
      </c>
    </row>
    <row r="5373" spans="1:36" ht="13.5" thickBot="1">
      <c r="A5373" s="153">
        <v>8694</v>
      </c>
      <c r="B5373" s="153">
        <v>14481</v>
      </c>
      <c r="C5373" s="151" t="s">
        <v>1430</v>
      </c>
      <c r="D5373" s="151">
        <v>1838863</v>
      </c>
      <c r="E5373" s="151" t="s">
        <v>430</v>
      </c>
      <c r="F5373" s="151" t="s">
        <v>1431</v>
      </c>
      <c r="G5373" s="151" t="s">
        <v>3314</v>
      </c>
      <c r="H5373" s="151" t="s">
        <v>76</v>
      </c>
      <c r="I5373" s="151" t="s">
        <v>228</v>
      </c>
      <c r="J5373" s="151" t="s">
        <v>53</v>
      </c>
      <c r="K5373" s="151" t="s">
        <v>314</v>
      </c>
      <c r="L5373" s="151" t="s">
        <v>821</v>
      </c>
      <c r="M5373" s="151" t="s">
        <v>311</v>
      </c>
      <c r="N5373" s="151" t="s">
        <v>652</v>
      </c>
      <c r="O5373" s="151" t="s">
        <v>62</v>
      </c>
      <c r="P5373" s="151" t="s">
        <v>1333</v>
      </c>
      <c r="Q5373" s="151" t="s">
        <v>65</v>
      </c>
      <c r="R5373" s="151" t="s">
        <v>57</v>
      </c>
      <c r="S5373" s="151" t="s">
        <v>1206</v>
      </c>
      <c r="T5373" s="244">
        <v>0.16700000000000001</v>
      </c>
      <c r="U5373" s="207">
        <v>45627</v>
      </c>
      <c r="V5373" s="242">
        <v>3.9E-2</v>
      </c>
      <c r="W5373" s="210">
        <v>5.8900000000000001E-2</v>
      </c>
      <c r="X5373" s="151" t="s">
        <v>636</v>
      </c>
      <c r="Y5373" s="151"/>
      <c r="Z5373" s="222">
        <v>239787.23</v>
      </c>
      <c r="AA5373" s="222">
        <v>1</v>
      </c>
      <c r="AB5373" s="222">
        <v>100.98</v>
      </c>
      <c r="AC5373" s="222">
        <v>0</v>
      </c>
      <c r="AD5373" s="222">
        <v>242.13713999999999</v>
      </c>
      <c r="AE5373" s="151"/>
      <c r="AF5373" s="151"/>
      <c r="AG5373" s="151" t="s">
        <v>17</v>
      </c>
      <c r="AH5373" s="243">
        <v>6.1925513399999999E-4</v>
      </c>
      <c r="AI5373" s="243">
        <v>1.0495223749495885E-3</v>
      </c>
      <c r="AJ5373" s="243">
        <v>7.5142095600000001E-4</v>
      </c>
    </row>
    <row r="5374" spans="1:36" ht="13.5" thickBot="1">
      <c r="A5374" s="153">
        <v>8694</v>
      </c>
      <c r="B5374" s="153">
        <v>14481</v>
      </c>
      <c r="C5374" s="151" t="s">
        <v>1289</v>
      </c>
      <c r="D5374" s="151">
        <v>513623314</v>
      </c>
      <c r="E5374" s="141" t="s">
        <v>429</v>
      </c>
      <c r="F5374" s="151" t="s">
        <v>1435</v>
      </c>
      <c r="G5374" s="151" t="s">
        <v>3317</v>
      </c>
      <c r="H5374" s="151" t="s">
        <v>76</v>
      </c>
      <c r="I5374" s="151" t="s">
        <v>229</v>
      </c>
      <c r="J5374" s="151" t="s">
        <v>53</v>
      </c>
      <c r="K5374" s="151" t="s">
        <v>53</v>
      </c>
      <c r="L5374" s="151" t="s">
        <v>821</v>
      </c>
      <c r="M5374" s="151" t="s">
        <v>311</v>
      </c>
      <c r="N5374" s="151" t="s">
        <v>651</v>
      </c>
      <c r="O5374" s="151" t="s">
        <v>62</v>
      </c>
      <c r="P5374" s="151" t="s">
        <v>1310</v>
      </c>
      <c r="Q5374" s="151" t="s">
        <v>65</v>
      </c>
      <c r="R5374" s="151" t="s">
        <v>57</v>
      </c>
      <c r="S5374" s="151" t="s">
        <v>1206</v>
      </c>
      <c r="T5374" s="244">
        <v>2.8940000000000001</v>
      </c>
      <c r="U5374" s="207">
        <v>46680</v>
      </c>
      <c r="V5374" s="242">
        <v>1.8200000000000001E-2</v>
      </c>
      <c r="W5374" s="210">
        <v>2.5499999999999998E-2</v>
      </c>
      <c r="X5374" s="151" t="s">
        <v>636</v>
      </c>
      <c r="Y5374" s="151"/>
      <c r="Z5374" s="222">
        <v>600000</v>
      </c>
      <c r="AA5374" s="222">
        <v>1</v>
      </c>
      <c r="AB5374" s="222">
        <v>113.8</v>
      </c>
      <c r="AC5374" s="222">
        <v>0</v>
      </c>
      <c r="AD5374" s="222">
        <v>682.8</v>
      </c>
      <c r="AE5374" s="151"/>
      <c r="AF5374" s="151"/>
      <c r="AG5374" s="151" t="s">
        <v>17</v>
      </c>
      <c r="AH5374" s="243">
        <v>1.1988925230000001E-3</v>
      </c>
      <c r="AI5374" s="243">
        <v>2.9595372176923337E-3</v>
      </c>
      <c r="AJ5374" s="243">
        <v>2.1189241309999998E-3</v>
      </c>
    </row>
    <row r="5375" spans="1:36" ht="13.5" thickBot="1">
      <c r="A5375" s="153">
        <v>8694</v>
      </c>
      <c r="B5375" s="153">
        <v>14481</v>
      </c>
      <c r="C5375" s="151" t="s">
        <v>1437</v>
      </c>
      <c r="D5375" s="151">
        <v>515327120</v>
      </c>
      <c r="E5375" s="141" t="s">
        <v>429</v>
      </c>
      <c r="F5375" s="151" t="s">
        <v>1438</v>
      </c>
      <c r="G5375" s="151" t="s">
        <v>3319</v>
      </c>
      <c r="H5375" s="151" t="s">
        <v>76</v>
      </c>
      <c r="I5375" s="151" t="s">
        <v>229</v>
      </c>
      <c r="J5375" s="151" t="s">
        <v>53</v>
      </c>
      <c r="K5375" s="151" t="s">
        <v>53</v>
      </c>
      <c r="L5375" s="151" t="s">
        <v>821</v>
      </c>
      <c r="M5375" s="151" t="s">
        <v>311</v>
      </c>
      <c r="N5375" s="151" t="s">
        <v>651</v>
      </c>
      <c r="O5375" s="151" t="s">
        <v>62</v>
      </c>
      <c r="P5375" s="151" t="s">
        <v>1293</v>
      </c>
      <c r="Q5375" s="151" t="s">
        <v>1294</v>
      </c>
      <c r="R5375" s="151" t="s">
        <v>57</v>
      </c>
      <c r="S5375" s="151" t="s">
        <v>1206</v>
      </c>
      <c r="T5375" s="244">
        <v>2.7770000000000001</v>
      </c>
      <c r="U5375" s="207">
        <v>46752</v>
      </c>
      <c r="V5375" s="242">
        <v>2.75E-2</v>
      </c>
      <c r="W5375" s="210">
        <v>2.7099999999999999E-2</v>
      </c>
      <c r="X5375" s="151" t="s">
        <v>636</v>
      </c>
      <c r="Y5375" s="151"/>
      <c r="Z5375" s="222">
        <v>1601638.89</v>
      </c>
      <c r="AA5375" s="222">
        <v>1</v>
      </c>
      <c r="AB5375" s="222">
        <v>115.62</v>
      </c>
      <c r="AC5375" s="222">
        <v>0</v>
      </c>
      <c r="AD5375" s="222">
        <v>1851.8148799999999</v>
      </c>
      <c r="AE5375" s="151"/>
      <c r="AF5375" s="151"/>
      <c r="AG5375" s="151" t="s">
        <v>17</v>
      </c>
      <c r="AH5375" s="243">
        <v>2.95834811E-3</v>
      </c>
      <c r="AI5375" s="243">
        <v>8.0265305472121597E-3</v>
      </c>
      <c r="AJ5375" s="243">
        <v>5.7467124140000003E-3</v>
      </c>
    </row>
    <row r="5376" spans="1:36" ht="13.5" thickBot="1">
      <c r="A5376" s="153">
        <v>8694</v>
      </c>
      <c r="B5376" s="153">
        <v>14481</v>
      </c>
      <c r="C5376" s="151" t="s">
        <v>1439</v>
      </c>
      <c r="D5376" s="151">
        <v>633896</v>
      </c>
      <c r="E5376" s="151" t="s">
        <v>430</v>
      </c>
      <c r="F5376" s="151" t="s">
        <v>1440</v>
      </c>
      <c r="G5376" s="151" t="s">
        <v>3251</v>
      </c>
      <c r="H5376" s="151" t="s">
        <v>76</v>
      </c>
      <c r="I5376" s="151" t="s">
        <v>230</v>
      </c>
      <c r="J5376" s="151" t="s">
        <v>53</v>
      </c>
      <c r="K5376" s="151" t="s">
        <v>315</v>
      </c>
      <c r="L5376" s="151" t="s">
        <v>821</v>
      </c>
      <c r="M5376" s="151" t="s">
        <v>311</v>
      </c>
      <c r="N5376" s="151" t="s">
        <v>652</v>
      </c>
      <c r="O5376" s="151" t="s">
        <v>62</v>
      </c>
      <c r="P5376" s="151" t="s">
        <v>1293</v>
      </c>
      <c r="Q5376" s="151" t="s">
        <v>1294</v>
      </c>
      <c r="R5376" s="151" t="s">
        <v>57</v>
      </c>
      <c r="S5376" s="151" t="s">
        <v>1206</v>
      </c>
      <c r="T5376" s="244">
        <v>2.9089999999999998</v>
      </c>
      <c r="U5376" s="207">
        <v>46944</v>
      </c>
      <c r="V5376" s="242">
        <v>4.2999999999999997E-2</v>
      </c>
      <c r="W5376" s="210">
        <v>0.10150000000000001</v>
      </c>
      <c r="X5376" s="151" t="s">
        <v>636</v>
      </c>
      <c r="Y5376" s="151"/>
      <c r="Z5376" s="222">
        <v>1081217.6299999999</v>
      </c>
      <c r="AA5376" s="222">
        <v>1</v>
      </c>
      <c r="AB5376" s="222">
        <v>89.69</v>
      </c>
      <c r="AC5376" s="222">
        <v>0</v>
      </c>
      <c r="AD5376" s="222">
        <v>969.74409000000003</v>
      </c>
      <c r="AE5376" s="151"/>
      <c r="AF5376" s="151"/>
      <c r="AG5376" s="151" t="s">
        <v>17</v>
      </c>
      <c r="AH5376" s="243">
        <v>9.7599055799999998E-4</v>
      </c>
      <c r="AI5376" s="243">
        <v>4.2032714206095261E-3</v>
      </c>
      <c r="AJ5376" s="243">
        <v>3.0093938979999998E-3</v>
      </c>
    </row>
    <row r="5377" spans="1:36" ht="13.5" thickBot="1">
      <c r="A5377" s="153">
        <v>8694</v>
      </c>
      <c r="B5377" s="153">
        <v>14481</v>
      </c>
      <c r="C5377" s="151" t="s">
        <v>1289</v>
      </c>
      <c r="D5377" s="151">
        <v>513623314</v>
      </c>
      <c r="E5377" s="141" t="s">
        <v>429</v>
      </c>
      <c r="F5377" s="151" t="s">
        <v>1441</v>
      </c>
      <c r="G5377" s="151" t="s">
        <v>3320</v>
      </c>
      <c r="H5377" s="151" t="s">
        <v>76</v>
      </c>
      <c r="I5377" s="151" t="s">
        <v>229</v>
      </c>
      <c r="J5377" s="151" t="s">
        <v>53</v>
      </c>
      <c r="K5377" s="151" t="s">
        <v>53</v>
      </c>
      <c r="L5377" s="151" t="s">
        <v>821</v>
      </c>
      <c r="M5377" s="151" t="s">
        <v>311</v>
      </c>
      <c r="N5377" s="151" t="s">
        <v>651</v>
      </c>
      <c r="O5377" s="151" t="s">
        <v>62</v>
      </c>
      <c r="P5377" s="151" t="s">
        <v>1288</v>
      </c>
      <c r="Q5377" s="151" t="s">
        <v>65</v>
      </c>
      <c r="R5377" s="151" t="s">
        <v>57</v>
      </c>
      <c r="S5377" s="151" t="s">
        <v>1206</v>
      </c>
      <c r="T5377" s="244">
        <v>2.754</v>
      </c>
      <c r="U5377" s="207">
        <v>46808</v>
      </c>
      <c r="V5377" s="242">
        <v>3.3500000000000002E-2</v>
      </c>
      <c r="W5377" s="210">
        <v>2.7400000000000001E-2</v>
      </c>
      <c r="X5377" s="151" t="s">
        <v>636</v>
      </c>
      <c r="Y5377" s="151"/>
      <c r="Z5377" s="222">
        <v>128571.43</v>
      </c>
      <c r="AA5377" s="222">
        <v>1</v>
      </c>
      <c r="AB5377" s="222">
        <v>117.34</v>
      </c>
      <c r="AC5377" s="222">
        <v>0</v>
      </c>
      <c r="AD5377" s="222">
        <v>150.86572000000001</v>
      </c>
      <c r="AE5377" s="151"/>
      <c r="AF5377" s="151"/>
      <c r="AG5377" s="151" t="s">
        <v>17</v>
      </c>
      <c r="AH5377" s="243">
        <v>2.02572024E-4</v>
      </c>
      <c r="AI5377" s="243">
        <v>6.539143427269343E-4</v>
      </c>
      <c r="AJ5377" s="243">
        <v>4.6817957600000002E-4</v>
      </c>
    </row>
    <row r="5378" spans="1:36" ht="13.5" thickBot="1">
      <c r="A5378" s="153">
        <v>8694</v>
      </c>
      <c r="B5378" s="153">
        <v>14481</v>
      </c>
      <c r="C5378" s="151" t="s">
        <v>1408</v>
      </c>
      <c r="D5378" s="151">
        <v>513765859</v>
      </c>
      <c r="E5378" s="141" t="s">
        <v>429</v>
      </c>
      <c r="F5378" s="151" t="s">
        <v>1444</v>
      </c>
      <c r="G5378" s="151" t="s">
        <v>3323</v>
      </c>
      <c r="H5378" s="151" t="s">
        <v>76</v>
      </c>
      <c r="I5378" s="151" t="s">
        <v>229</v>
      </c>
      <c r="J5378" s="151" t="s">
        <v>53</v>
      </c>
      <c r="K5378" s="151" t="s">
        <v>53</v>
      </c>
      <c r="L5378" s="151" t="s">
        <v>821</v>
      </c>
      <c r="M5378" s="151" t="s">
        <v>311</v>
      </c>
      <c r="N5378" s="151" t="s">
        <v>651</v>
      </c>
      <c r="O5378" s="151" t="s">
        <v>62</v>
      </c>
      <c r="P5378" s="151" t="s">
        <v>1310</v>
      </c>
      <c r="Q5378" s="151" t="s">
        <v>65</v>
      </c>
      <c r="R5378" s="151" t="s">
        <v>57</v>
      </c>
      <c r="S5378" s="151" t="s">
        <v>1206</v>
      </c>
      <c r="T5378" s="244">
        <v>2.2309999999999999</v>
      </c>
      <c r="U5378" s="207">
        <v>47057</v>
      </c>
      <c r="V5378" s="242">
        <v>1.4200000000000001E-2</v>
      </c>
      <c r="W5378" s="210">
        <v>2.6599999999999999E-2</v>
      </c>
      <c r="X5378" s="151" t="s">
        <v>636</v>
      </c>
      <c r="Y5378" s="151"/>
      <c r="Z5378" s="222">
        <v>261252</v>
      </c>
      <c r="AA5378" s="222">
        <v>1</v>
      </c>
      <c r="AB5378" s="222">
        <v>112.91</v>
      </c>
      <c r="AC5378" s="222">
        <v>0</v>
      </c>
      <c r="AD5378" s="222">
        <v>294.97962999999999</v>
      </c>
      <c r="AE5378" s="151"/>
      <c r="AF5378" s="151"/>
      <c r="AG5378" s="151" t="s">
        <v>17</v>
      </c>
      <c r="AH5378" s="243">
        <v>2.07073944E-4</v>
      </c>
      <c r="AI5378" s="243">
        <v>1.278563552205791E-3</v>
      </c>
      <c r="AJ5378" s="243">
        <v>9.1540635000000002E-4</v>
      </c>
    </row>
    <row r="5379" spans="1:36" ht="13.5" thickBot="1">
      <c r="A5379" s="153">
        <v>8694</v>
      </c>
      <c r="B5379" s="153">
        <v>14481</v>
      </c>
      <c r="C5379" s="151" t="s">
        <v>1445</v>
      </c>
      <c r="D5379" s="151">
        <v>513957472</v>
      </c>
      <c r="E5379" s="141" t="s">
        <v>429</v>
      </c>
      <c r="F5379" s="151" t="s">
        <v>1446</v>
      </c>
      <c r="G5379" s="151" t="s">
        <v>3324</v>
      </c>
      <c r="H5379" s="151" t="s">
        <v>76</v>
      </c>
      <c r="I5379" s="151" t="s">
        <v>228</v>
      </c>
      <c r="J5379" s="151" t="s">
        <v>53</v>
      </c>
      <c r="K5379" s="151" t="s">
        <v>53</v>
      </c>
      <c r="L5379" s="151" t="s">
        <v>821</v>
      </c>
      <c r="M5379" s="151" t="s">
        <v>311</v>
      </c>
      <c r="N5379" s="151" t="s">
        <v>651</v>
      </c>
      <c r="O5379" s="151" t="s">
        <v>62</v>
      </c>
      <c r="P5379" s="151" t="s">
        <v>1447</v>
      </c>
      <c r="Q5379" s="151" t="s">
        <v>1294</v>
      </c>
      <c r="R5379" s="151" t="s">
        <v>57</v>
      </c>
      <c r="S5379" s="151" t="s">
        <v>1206</v>
      </c>
      <c r="T5379" s="244">
        <v>2.726</v>
      </c>
      <c r="U5379" s="207">
        <v>47787</v>
      </c>
      <c r="V5379" s="242">
        <v>4.1000000000000002E-2</v>
      </c>
      <c r="W5379" s="210">
        <v>6.3700000000000007E-2</v>
      </c>
      <c r="X5379" s="151" t="s">
        <v>636</v>
      </c>
      <c r="Y5379" s="151"/>
      <c r="Z5379" s="222">
        <v>600031.25</v>
      </c>
      <c r="AA5379" s="222">
        <v>1</v>
      </c>
      <c r="AB5379" s="222">
        <v>95.92</v>
      </c>
      <c r="AC5379" s="222">
        <v>0</v>
      </c>
      <c r="AD5379" s="222">
        <v>575.54997000000003</v>
      </c>
      <c r="AE5379" s="151"/>
      <c r="AF5379" s="151"/>
      <c r="AG5379" s="151" t="s">
        <v>17</v>
      </c>
      <c r="AH5379" s="243">
        <v>1.126820704E-3</v>
      </c>
      <c r="AI5379" s="243">
        <v>2.4946712900654751E-3</v>
      </c>
      <c r="AJ5379" s="243">
        <v>1.786096544E-3</v>
      </c>
    </row>
    <row r="5380" spans="1:36" ht="13.5" thickBot="1">
      <c r="A5380" s="153">
        <v>8694</v>
      </c>
      <c r="B5380" s="153">
        <v>14481</v>
      </c>
      <c r="C5380" s="151" t="s">
        <v>1448</v>
      </c>
      <c r="D5380" s="151">
        <v>520043878</v>
      </c>
      <c r="E5380" s="141" t="s">
        <v>429</v>
      </c>
      <c r="F5380" s="151" t="s">
        <v>1449</v>
      </c>
      <c r="G5380" s="151" t="s">
        <v>3325</v>
      </c>
      <c r="H5380" s="151" t="s">
        <v>76</v>
      </c>
      <c r="I5380" s="151" t="s">
        <v>228</v>
      </c>
      <c r="J5380" s="151" t="s">
        <v>53</v>
      </c>
      <c r="K5380" s="151" t="s">
        <v>53</v>
      </c>
      <c r="L5380" s="151" t="s">
        <v>821</v>
      </c>
      <c r="M5380" s="151" t="s">
        <v>311</v>
      </c>
      <c r="N5380" s="151" t="s">
        <v>156</v>
      </c>
      <c r="O5380" s="151" t="s">
        <v>62</v>
      </c>
      <c r="P5380" s="151" t="s">
        <v>1305</v>
      </c>
      <c r="Q5380" s="151" t="s">
        <v>1294</v>
      </c>
      <c r="R5380" s="151" t="s">
        <v>57</v>
      </c>
      <c r="S5380" s="151" t="s">
        <v>1206</v>
      </c>
      <c r="T5380" s="244">
        <v>1.923</v>
      </c>
      <c r="U5380" s="207">
        <v>46660</v>
      </c>
      <c r="V5380" s="242">
        <v>3.2899999999999999E-2</v>
      </c>
      <c r="W5380" s="210">
        <v>5.7599999999999998E-2</v>
      </c>
      <c r="X5380" s="151" t="s">
        <v>636</v>
      </c>
      <c r="Y5380" s="151"/>
      <c r="Z5380" s="222">
        <v>1519500</v>
      </c>
      <c r="AA5380" s="222">
        <v>1</v>
      </c>
      <c r="AB5380" s="222">
        <v>95.6</v>
      </c>
      <c r="AC5380" s="222">
        <v>0</v>
      </c>
      <c r="AD5380" s="222">
        <v>1452.6420000000001</v>
      </c>
      <c r="AE5380" s="151"/>
      <c r="AF5380" s="151"/>
      <c r="AG5380" s="151" t="s">
        <v>17</v>
      </c>
      <c r="AH5380" s="243">
        <v>2.1238703519999998E-3</v>
      </c>
      <c r="AI5380" s="243">
        <v>6.2963504144449732E-3</v>
      </c>
      <c r="AJ5380" s="243">
        <v>4.5079645400000002E-3</v>
      </c>
    </row>
    <row r="5381" spans="1:36" ht="13.5" thickBot="1">
      <c r="A5381" s="153">
        <v>8694</v>
      </c>
      <c r="B5381" s="153">
        <v>14481</v>
      </c>
      <c r="C5381" s="151" t="s">
        <v>1450</v>
      </c>
      <c r="D5381" s="151">
        <v>520010869</v>
      </c>
      <c r="E5381" s="141" t="s">
        <v>429</v>
      </c>
      <c r="F5381" s="151" t="s">
        <v>1451</v>
      </c>
      <c r="G5381" s="151" t="s">
        <v>3326</v>
      </c>
      <c r="H5381" s="151" t="s">
        <v>76</v>
      </c>
      <c r="I5381" s="151" t="s">
        <v>229</v>
      </c>
      <c r="J5381" s="151" t="s">
        <v>53</v>
      </c>
      <c r="K5381" s="151" t="s">
        <v>53</v>
      </c>
      <c r="L5381" s="151" t="s">
        <v>821</v>
      </c>
      <c r="M5381" s="151" t="s">
        <v>311</v>
      </c>
      <c r="N5381" s="151" t="s">
        <v>258</v>
      </c>
      <c r="O5381" s="151" t="s">
        <v>62</v>
      </c>
      <c r="P5381" s="151" t="s">
        <v>1205</v>
      </c>
      <c r="Q5381" s="151" t="s">
        <v>65</v>
      </c>
      <c r="R5381" s="151" t="s">
        <v>57</v>
      </c>
      <c r="S5381" s="151" t="s">
        <v>1206</v>
      </c>
      <c r="T5381" s="244">
        <v>11.443</v>
      </c>
      <c r="U5381" s="207">
        <v>56249</v>
      </c>
      <c r="V5381" s="242">
        <v>2.07E-2</v>
      </c>
      <c r="W5381" s="210">
        <v>3.2899999999999999E-2</v>
      </c>
      <c r="X5381" s="151" t="s">
        <v>636</v>
      </c>
      <c r="Y5381" s="151"/>
      <c r="Z5381" s="222">
        <v>167127.66</v>
      </c>
      <c r="AA5381" s="222">
        <v>1</v>
      </c>
      <c r="AB5381" s="222">
        <v>99.37</v>
      </c>
      <c r="AC5381" s="222">
        <v>0</v>
      </c>
      <c r="AD5381" s="222">
        <v>166.07476</v>
      </c>
      <c r="AE5381" s="151"/>
      <c r="AF5381" s="151"/>
      <c r="AG5381" s="151" t="s">
        <v>17</v>
      </c>
      <c r="AH5381" s="243">
        <v>3.6703296184818497E-5</v>
      </c>
      <c r="AI5381" s="243">
        <v>7.1983660389473062E-4</v>
      </c>
      <c r="AJ5381" s="243">
        <v>5.1537758699999995E-4</v>
      </c>
    </row>
    <row r="5382" spans="1:36" ht="13.5" thickBot="1">
      <c r="A5382" s="153">
        <v>8694</v>
      </c>
      <c r="B5382" s="153">
        <v>14481</v>
      </c>
      <c r="C5382" s="151" t="s">
        <v>1379</v>
      </c>
      <c r="D5382" s="151">
        <v>520026683</v>
      </c>
      <c r="E5382" s="141" t="s">
        <v>429</v>
      </c>
      <c r="F5382" s="151" t="s">
        <v>1452</v>
      </c>
      <c r="G5382" s="151" t="s">
        <v>3327</v>
      </c>
      <c r="H5382" s="151" t="s">
        <v>76</v>
      </c>
      <c r="I5382" s="151" t="s">
        <v>229</v>
      </c>
      <c r="J5382" s="151" t="s">
        <v>53</v>
      </c>
      <c r="K5382" s="151" t="s">
        <v>53</v>
      </c>
      <c r="L5382" s="151" t="s">
        <v>821</v>
      </c>
      <c r="M5382" s="151" t="s">
        <v>311</v>
      </c>
      <c r="N5382" s="151" t="s">
        <v>651</v>
      </c>
      <c r="O5382" s="151" t="s">
        <v>62</v>
      </c>
      <c r="P5382" s="151" t="s">
        <v>1310</v>
      </c>
      <c r="Q5382" s="151" t="s">
        <v>65</v>
      </c>
      <c r="R5382" s="151" t="s">
        <v>57</v>
      </c>
      <c r="S5382" s="151" t="s">
        <v>1206</v>
      </c>
      <c r="T5382" s="244">
        <v>3.327</v>
      </c>
      <c r="U5382" s="207">
        <v>47394</v>
      </c>
      <c r="V5382" s="242">
        <v>1.14E-2</v>
      </c>
      <c r="W5382" s="210">
        <v>2.92E-2</v>
      </c>
      <c r="X5382" s="151" t="s">
        <v>636</v>
      </c>
      <c r="Y5382" s="151"/>
      <c r="Z5382" s="222">
        <v>1348726</v>
      </c>
      <c r="AA5382" s="222">
        <v>1</v>
      </c>
      <c r="AB5382" s="222">
        <v>107.2</v>
      </c>
      <c r="AC5382" s="222">
        <v>17.471630000000001</v>
      </c>
      <c r="AD5382" s="222">
        <v>1463.3059000000001</v>
      </c>
      <c r="AE5382" s="151"/>
      <c r="AF5382" s="151"/>
      <c r="AG5382" s="151" t="s">
        <v>17</v>
      </c>
      <c r="AH5382" s="243">
        <v>5.7077262000000001E-4</v>
      </c>
      <c r="AI5382" s="243">
        <v>6.342572161568214E-3</v>
      </c>
      <c r="AJ5382" s="243">
        <v>4.5410576789999997E-3</v>
      </c>
    </row>
    <row r="5383" spans="1:36" ht="13.5" thickBot="1">
      <c r="A5383" s="153">
        <v>8694</v>
      </c>
      <c r="B5383" s="153">
        <v>14481</v>
      </c>
      <c r="C5383" s="151" t="s">
        <v>1453</v>
      </c>
      <c r="D5383" s="151">
        <v>512025891</v>
      </c>
      <c r="E5383" s="141" t="s">
        <v>429</v>
      </c>
      <c r="F5383" s="151" t="s">
        <v>1454</v>
      </c>
      <c r="G5383" s="151" t="s">
        <v>3328</v>
      </c>
      <c r="H5383" s="151" t="s">
        <v>76</v>
      </c>
      <c r="I5383" s="151" t="s">
        <v>229</v>
      </c>
      <c r="J5383" s="151" t="s">
        <v>53</v>
      </c>
      <c r="K5383" s="151" t="s">
        <v>53</v>
      </c>
      <c r="L5383" s="151" t="s">
        <v>821</v>
      </c>
      <c r="M5383" s="151" t="s">
        <v>311</v>
      </c>
      <c r="N5383" s="151" t="s">
        <v>258</v>
      </c>
      <c r="O5383" s="151" t="s">
        <v>62</v>
      </c>
      <c r="P5383" s="151" t="s">
        <v>1333</v>
      </c>
      <c r="Q5383" s="151" t="s">
        <v>65</v>
      </c>
      <c r="R5383" s="151" t="s">
        <v>57</v>
      </c>
      <c r="S5383" s="151" t="s">
        <v>1206</v>
      </c>
      <c r="T5383" s="244">
        <v>1.1579999999999999</v>
      </c>
      <c r="U5383" s="207">
        <v>46407</v>
      </c>
      <c r="V5383" s="242">
        <v>1.8499999999999999E-2</v>
      </c>
      <c r="W5383" s="210">
        <v>2.4899999999999999E-2</v>
      </c>
      <c r="X5383" s="151" t="s">
        <v>636</v>
      </c>
      <c r="Y5383" s="151"/>
      <c r="Z5383" s="222">
        <v>25912.799999999999</v>
      </c>
      <c r="AA5383" s="222">
        <v>1</v>
      </c>
      <c r="AB5383" s="222">
        <v>113.24</v>
      </c>
      <c r="AC5383" s="222">
        <v>0</v>
      </c>
      <c r="AD5383" s="222">
        <v>29.34365</v>
      </c>
      <c r="AE5383" s="151"/>
      <c r="AF5383" s="151"/>
      <c r="AG5383" s="151" t="s">
        <v>17</v>
      </c>
      <c r="AH5383" s="243">
        <v>4.67898495538265E-5</v>
      </c>
      <c r="AI5383" s="243">
        <v>1.2718749894249804E-4</v>
      </c>
      <c r="AJ5383" s="243">
        <v>9.1061757612623598E-5</v>
      </c>
    </row>
    <row r="5384" spans="1:36" ht="13.5" thickBot="1">
      <c r="A5384" s="153">
        <v>8694</v>
      </c>
      <c r="B5384" s="153">
        <v>14481</v>
      </c>
      <c r="C5384" s="151" t="s">
        <v>1453</v>
      </c>
      <c r="D5384" s="151">
        <v>512025891</v>
      </c>
      <c r="E5384" s="141" t="s">
        <v>429</v>
      </c>
      <c r="F5384" s="151" t="s">
        <v>1455</v>
      </c>
      <c r="G5384" s="151" t="s">
        <v>3329</v>
      </c>
      <c r="H5384" s="151" t="s">
        <v>76</v>
      </c>
      <c r="I5384" s="151" t="s">
        <v>228</v>
      </c>
      <c r="J5384" s="151" t="s">
        <v>53</v>
      </c>
      <c r="K5384" s="151" t="s">
        <v>53</v>
      </c>
      <c r="L5384" s="151" t="s">
        <v>821</v>
      </c>
      <c r="M5384" s="151" t="s">
        <v>311</v>
      </c>
      <c r="N5384" s="151" t="s">
        <v>258</v>
      </c>
      <c r="O5384" s="151" t="s">
        <v>62</v>
      </c>
      <c r="P5384" s="151" t="s">
        <v>1333</v>
      </c>
      <c r="Q5384" s="151" t="s">
        <v>65</v>
      </c>
      <c r="R5384" s="151" t="s">
        <v>57</v>
      </c>
      <c r="S5384" s="151" t="s">
        <v>1206</v>
      </c>
      <c r="T5384" s="244">
        <v>1.115</v>
      </c>
      <c r="U5384" s="207">
        <v>46400</v>
      </c>
      <c r="V5384" s="242">
        <v>3.2500000000000001E-2</v>
      </c>
      <c r="W5384" s="210">
        <v>0.06</v>
      </c>
      <c r="X5384" s="151" t="s">
        <v>636</v>
      </c>
      <c r="Y5384" s="151"/>
      <c r="Z5384" s="222">
        <v>637005.17000000004</v>
      </c>
      <c r="AA5384" s="222">
        <v>1</v>
      </c>
      <c r="AB5384" s="222">
        <v>97.82</v>
      </c>
      <c r="AC5384" s="222">
        <v>0</v>
      </c>
      <c r="AD5384" s="222">
        <v>623.11846000000003</v>
      </c>
      <c r="AE5384" s="151"/>
      <c r="AF5384" s="151"/>
      <c r="AG5384" s="151" t="s">
        <v>17</v>
      </c>
      <c r="AH5384" s="243">
        <v>1.5632785559999999E-3</v>
      </c>
      <c r="AI5384" s="243">
        <v>2.7008527729952135E-3</v>
      </c>
      <c r="AJ5384" s="243">
        <v>1.933715204E-3</v>
      </c>
    </row>
    <row r="5385" spans="1:36" ht="13.5" thickBot="1">
      <c r="A5385" s="153">
        <v>8694</v>
      </c>
      <c r="B5385" s="153">
        <v>14481</v>
      </c>
      <c r="C5385" s="151" t="s">
        <v>1299</v>
      </c>
      <c r="D5385" s="151">
        <v>520039868</v>
      </c>
      <c r="E5385" s="141" t="s">
        <v>429</v>
      </c>
      <c r="F5385" s="151" t="s">
        <v>1300</v>
      </c>
      <c r="G5385" s="151" t="s">
        <v>3253</v>
      </c>
      <c r="H5385" s="151" t="s">
        <v>76</v>
      </c>
      <c r="I5385" s="151" t="s">
        <v>228</v>
      </c>
      <c r="J5385" s="151" t="s">
        <v>53</v>
      </c>
      <c r="K5385" s="151" t="s">
        <v>53</v>
      </c>
      <c r="L5385" s="151" t="s">
        <v>821</v>
      </c>
      <c r="M5385" s="151" t="s">
        <v>311</v>
      </c>
      <c r="N5385" s="151" t="s">
        <v>647</v>
      </c>
      <c r="O5385" s="151" t="s">
        <v>62</v>
      </c>
      <c r="P5385" s="151" t="s">
        <v>298</v>
      </c>
      <c r="Q5385" s="151" t="s">
        <v>298</v>
      </c>
      <c r="R5385" s="151" t="s">
        <v>57</v>
      </c>
      <c r="S5385" s="151" t="s">
        <v>1206</v>
      </c>
      <c r="T5385" s="244">
        <v>0.73599999999999999</v>
      </c>
      <c r="U5385" s="207">
        <v>45838</v>
      </c>
      <c r="V5385" s="242">
        <v>3.5499999999999997E-2</v>
      </c>
      <c r="W5385" s="210">
        <v>6.2899999999999998E-2</v>
      </c>
      <c r="X5385" s="151" t="s">
        <v>636</v>
      </c>
      <c r="Y5385" s="151"/>
      <c r="Z5385" s="222">
        <v>170000</v>
      </c>
      <c r="AA5385" s="222">
        <v>1</v>
      </c>
      <c r="AB5385" s="222">
        <v>99</v>
      </c>
      <c r="AC5385" s="222">
        <v>0</v>
      </c>
      <c r="AD5385" s="222">
        <v>168.3</v>
      </c>
      <c r="AE5385" s="151"/>
      <c r="AF5385" s="151"/>
      <c r="AG5385" s="151" t="s">
        <v>17</v>
      </c>
      <c r="AH5385" s="243">
        <v>1.1871408890000001E-3</v>
      </c>
      <c r="AI5385" s="243">
        <v>7.2948171314824231E-4</v>
      </c>
      <c r="AJ5385" s="243">
        <v>5.2228314399999998E-4</v>
      </c>
    </row>
    <row r="5386" spans="1:36" ht="13.5" thickBot="1">
      <c r="A5386" s="153">
        <v>8694</v>
      </c>
      <c r="B5386" s="153">
        <v>14481</v>
      </c>
      <c r="C5386" s="151" t="s">
        <v>1401</v>
      </c>
      <c r="D5386" s="151">
        <v>1905761</v>
      </c>
      <c r="E5386" s="151" t="s">
        <v>430</v>
      </c>
      <c r="F5386" s="151" t="s">
        <v>1458</v>
      </c>
      <c r="G5386" s="151" t="s">
        <v>3332</v>
      </c>
      <c r="H5386" s="151" t="s">
        <v>76</v>
      </c>
      <c r="I5386" s="151" t="s">
        <v>228</v>
      </c>
      <c r="J5386" s="151" t="s">
        <v>53</v>
      </c>
      <c r="K5386" s="151" t="s">
        <v>314</v>
      </c>
      <c r="L5386" s="151" t="s">
        <v>821</v>
      </c>
      <c r="M5386" s="151" t="s">
        <v>311</v>
      </c>
      <c r="N5386" s="151" t="s">
        <v>652</v>
      </c>
      <c r="O5386" s="151" t="s">
        <v>62</v>
      </c>
      <c r="P5386" s="151" t="s">
        <v>1288</v>
      </c>
      <c r="Q5386" s="151" t="s">
        <v>65</v>
      </c>
      <c r="R5386" s="151" t="s">
        <v>57</v>
      </c>
      <c r="S5386" s="151" t="s">
        <v>1206</v>
      </c>
      <c r="T5386" s="244">
        <v>3.4350000000000001</v>
      </c>
      <c r="U5386" s="207">
        <v>48502</v>
      </c>
      <c r="V5386" s="242">
        <v>4.4999999999999998E-2</v>
      </c>
      <c r="W5386" s="210">
        <v>6.59E-2</v>
      </c>
      <c r="X5386" s="151" t="s">
        <v>636</v>
      </c>
      <c r="Y5386" s="151"/>
      <c r="Z5386" s="222">
        <v>773434.53</v>
      </c>
      <c r="AA5386" s="222">
        <v>1</v>
      </c>
      <c r="AB5386" s="222">
        <v>95.42</v>
      </c>
      <c r="AC5386" s="222">
        <v>0</v>
      </c>
      <c r="AD5386" s="222">
        <v>738.01122999999995</v>
      </c>
      <c r="AE5386" s="151"/>
      <c r="AF5386" s="151"/>
      <c r="AG5386" s="151" t="s">
        <v>17</v>
      </c>
      <c r="AH5386" s="243">
        <v>8.4272172799999996E-4</v>
      </c>
      <c r="AI5386" s="243">
        <v>3.1988454924720224E-3</v>
      </c>
      <c r="AJ5386" s="243">
        <v>2.2902604049999998E-3</v>
      </c>
    </row>
    <row r="5387" spans="1:36" ht="13.5" thickBot="1">
      <c r="A5387" s="153">
        <v>8694</v>
      </c>
      <c r="B5387" s="153">
        <v>14481</v>
      </c>
      <c r="C5387" s="151" t="s">
        <v>1459</v>
      </c>
      <c r="D5387" s="151">
        <v>513141879</v>
      </c>
      <c r="E5387" s="141" t="s">
        <v>429</v>
      </c>
      <c r="F5387" s="151" t="s">
        <v>1460</v>
      </c>
      <c r="G5387" s="151" t="s">
        <v>3333</v>
      </c>
      <c r="H5387" s="151" t="s">
        <v>76</v>
      </c>
      <c r="I5387" s="151" t="s">
        <v>229</v>
      </c>
      <c r="J5387" s="151" t="s">
        <v>53</v>
      </c>
      <c r="K5387" s="151" t="s">
        <v>53</v>
      </c>
      <c r="L5387" s="151" t="s">
        <v>821</v>
      </c>
      <c r="M5387" s="151" t="s">
        <v>311</v>
      </c>
      <c r="N5387" s="151" t="s">
        <v>256</v>
      </c>
      <c r="O5387" s="151" t="s">
        <v>62</v>
      </c>
      <c r="P5387" s="151" t="s">
        <v>1205</v>
      </c>
      <c r="Q5387" s="151" t="s">
        <v>65</v>
      </c>
      <c r="R5387" s="151" t="s">
        <v>57</v>
      </c>
      <c r="S5387" s="151" t="s">
        <v>1206</v>
      </c>
      <c r="T5387" s="244">
        <v>0.94199999999999995</v>
      </c>
      <c r="U5387" s="207">
        <v>45910</v>
      </c>
      <c r="V5387" s="242">
        <v>1E-3</v>
      </c>
      <c r="W5387" s="210">
        <v>1.9699999999999999E-2</v>
      </c>
      <c r="X5387" s="151" t="s">
        <v>636</v>
      </c>
      <c r="Y5387" s="151"/>
      <c r="Z5387" s="222">
        <v>92000</v>
      </c>
      <c r="AA5387" s="222">
        <v>1</v>
      </c>
      <c r="AB5387" s="222">
        <v>112.67</v>
      </c>
      <c r="AC5387" s="222">
        <v>0</v>
      </c>
      <c r="AD5387" s="222">
        <v>103.6564</v>
      </c>
      <c r="AE5387" s="151"/>
      <c r="AF5387" s="151"/>
      <c r="AG5387" s="151" t="s">
        <v>17</v>
      </c>
      <c r="AH5387" s="243">
        <v>6.1333333333333297E-5</v>
      </c>
      <c r="AI5387" s="243">
        <v>4.492896509256058E-4</v>
      </c>
      <c r="AJ5387" s="243">
        <v>3.2167552300000002E-4</v>
      </c>
    </row>
    <row r="5388" spans="1:36" ht="13.5" thickBot="1">
      <c r="A5388" s="153">
        <v>8694</v>
      </c>
      <c r="B5388" s="153">
        <v>14481</v>
      </c>
      <c r="C5388" s="151" t="s">
        <v>1707</v>
      </c>
      <c r="D5388" s="151">
        <v>1838682</v>
      </c>
      <c r="E5388" s="151" t="s">
        <v>430</v>
      </c>
      <c r="F5388" s="151" t="s">
        <v>2075</v>
      </c>
      <c r="G5388" s="151" t="s">
        <v>3705</v>
      </c>
      <c r="H5388" s="151" t="s">
        <v>76</v>
      </c>
      <c r="I5388" s="151" t="s">
        <v>228</v>
      </c>
      <c r="J5388" s="151" t="s">
        <v>53</v>
      </c>
      <c r="K5388" s="151" t="s">
        <v>314</v>
      </c>
      <c r="L5388" s="151" t="s">
        <v>821</v>
      </c>
      <c r="M5388" s="151" t="s">
        <v>311</v>
      </c>
      <c r="N5388" s="151" t="s">
        <v>652</v>
      </c>
      <c r="O5388" s="151" t="s">
        <v>62</v>
      </c>
      <c r="P5388" s="151" t="s">
        <v>1333</v>
      </c>
      <c r="Q5388" s="151" t="s">
        <v>65</v>
      </c>
      <c r="R5388" s="151" t="s">
        <v>57</v>
      </c>
      <c r="S5388" s="151" t="s">
        <v>1206</v>
      </c>
      <c r="T5388" s="244">
        <v>1.135</v>
      </c>
      <c r="U5388" s="207">
        <v>45991</v>
      </c>
      <c r="V5388" s="242">
        <v>3.95E-2</v>
      </c>
      <c r="W5388" s="210">
        <v>6.13E-2</v>
      </c>
      <c r="X5388" s="151" t="s">
        <v>636</v>
      </c>
      <c r="Y5388" s="151"/>
      <c r="Z5388" s="222">
        <v>31250</v>
      </c>
      <c r="AA5388" s="222">
        <v>1</v>
      </c>
      <c r="AB5388" s="222">
        <v>99</v>
      </c>
      <c r="AC5388" s="222">
        <v>0</v>
      </c>
      <c r="AD5388" s="222">
        <v>30.9375</v>
      </c>
      <c r="AE5388" s="151"/>
      <c r="AF5388" s="151"/>
      <c r="AG5388" s="151" t="s">
        <v>17</v>
      </c>
      <c r="AH5388" s="243">
        <v>9.95573466915144E-5</v>
      </c>
      <c r="AI5388" s="243">
        <v>1.340959031522504E-4</v>
      </c>
      <c r="AJ5388" s="243">
        <v>9.6007931056311805E-5</v>
      </c>
    </row>
    <row r="5389" spans="1:36" ht="13.5" thickBot="1">
      <c r="A5389" s="153">
        <v>8694</v>
      </c>
      <c r="B5389" s="153">
        <v>14481</v>
      </c>
      <c r="C5389" s="151" t="s">
        <v>1466</v>
      </c>
      <c r="D5389" s="151">
        <v>1981143</v>
      </c>
      <c r="E5389" s="151" t="s">
        <v>430</v>
      </c>
      <c r="F5389" s="151" t="s">
        <v>1467</v>
      </c>
      <c r="G5389" s="151" t="s">
        <v>3338</v>
      </c>
      <c r="H5389" s="151" t="s">
        <v>76</v>
      </c>
      <c r="I5389" s="151" t="s">
        <v>228</v>
      </c>
      <c r="J5389" s="151" t="s">
        <v>53</v>
      </c>
      <c r="K5389" s="151" t="s">
        <v>314</v>
      </c>
      <c r="L5389" s="151" t="s">
        <v>821</v>
      </c>
      <c r="M5389" s="151" t="s">
        <v>311</v>
      </c>
      <c r="N5389" s="151" t="s">
        <v>649</v>
      </c>
      <c r="O5389" s="151" t="s">
        <v>62</v>
      </c>
      <c r="P5389" s="151" t="s">
        <v>1333</v>
      </c>
      <c r="Q5389" s="151" t="s">
        <v>65</v>
      </c>
      <c r="R5389" s="151" t="s">
        <v>57</v>
      </c>
      <c r="S5389" s="151" t="s">
        <v>1206</v>
      </c>
      <c r="T5389" s="244">
        <v>0.95799999999999996</v>
      </c>
      <c r="U5389" s="207">
        <v>45921</v>
      </c>
      <c r="V5389" s="242">
        <v>4.7500000000000001E-2</v>
      </c>
      <c r="W5389" s="210">
        <v>6.4299999999999996E-2</v>
      </c>
      <c r="X5389" s="151" t="s">
        <v>636</v>
      </c>
      <c r="Y5389" s="151"/>
      <c r="Z5389" s="222">
        <v>1145904.76</v>
      </c>
      <c r="AA5389" s="222">
        <v>1</v>
      </c>
      <c r="AB5389" s="222">
        <v>98.68</v>
      </c>
      <c r="AC5389" s="222">
        <v>0</v>
      </c>
      <c r="AD5389" s="222">
        <v>1130.77882</v>
      </c>
      <c r="AE5389" s="151"/>
      <c r="AF5389" s="151"/>
      <c r="AG5389" s="151" t="s">
        <v>17</v>
      </c>
      <c r="AH5389" s="243">
        <v>1.81574275E-3</v>
      </c>
      <c r="AI5389" s="243">
        <v>4.9012624527946993E-3</v>
      </c>
      <c r="AJ5389" s="243">
        <v>3.5091308269999998E-3</v>
      </c>
    </row>
    <row r="5390" spans="1:36" ht="13.5" thickBot="1">
      <c r="A5390" s="153">
        <v>8694</v>
      </c>
      <c r="B5390" s="153">
        <v>14481</v>
      </c>
      <c r="C5390" s="151" t="s">
        <v>1306</v>
      </c>
      <c r="D5390" s="151">
        <v>510560188</v>
      </c>
      <c r="E5390" s="141" t="s">
        <v>429</v>
      </c>
      <c r="F5390" s="151" t="s">
        <v>1468</v>
      </c>
      <c r="G5390" s="151" t="s">
        <v>3339</v>
      </c>
      <c r="H5390" s="151" t="s">
        <v>76</v>
      </c>
      <c r="I5390" s="151" t="s">
        <v>228</v>
      </c>
      <c r="J5390" s="151" t="s">
        <v>53</v>
      </c>
      <c r="K5390" s="151" t="s">
        <v>53</v>
      </c>
      <c r="L5390" s="151" t="s">
        <v>821</v>
      </c>
      <c r="M5390" s="151" t="s">
        <v>311</v>
      </c>
      <c r="N5390" s="151" t="s">
        <v>652</v>
      </c>
      <c r="O5390" s="151" t="s">
        <v>62</v>
      </c>
      <c r="P5390" s="151" t="s">
        <v>1305</v>
      </c>
      <c r="Q5390" s="151" t="s">
        <v>1294</v>
      </c>
      <c r="R5390" s="151" t="s">
        <v>57</v>
      </c>
      <c r="S5390" s="151" t="s">
        <v>1206</v>
      </c>
      <c r="T5390" s="244">
        <v>2.871</v>
      </c>
      <c r="U5390" s="207">
        <v>47207</v>
      </c>
      <c r="V5390" s="242">
        <v>3.2500000000000001E-2</v>
      </c>
      <c r="W5390" s="210">
        <v>6.08E-2</v>
      </c>
      <c r="X5390" s="151" t="s">
        <v>636</v>
      </c>
      <c r="Y5390" s="151"/>
      <c r="Z5390" s="222">
        <v>151300</v>
      </c>
      <c r="AA5390" s="222">
        <v>1</v>
      </c>
      <c r="AB5390" s="222">
        <v>92.53</v>
      </c>
      <c r="AC5390" s="222">
        <v>0</v>
      </c>
      <c r="AD5390" s="222">
        <v>139.99789000000001</v>
      </c>
      <c r="AE5390" s="151"/>
      <c r="AF5390" s="151"/>
      <c r="AG5390" s="151" t="s">
        <v>17</v>
      </c>
      <c r="AH5390" s="243">
        <v>5.1856189299999997E-4</v>
      </c>
      <c r="AI5390" s="243">
        <v>6.0680867875424348E-4</v>
      </c>
      <c r="AJ5390" s="243">
        <v>4.3445358400000001E-4</v>
      </c>
    </row>
    <row r="5391" spans="1:36" ht="13.5" thickBot="1">
      <c r="A5391" s="153">
        <v>8694</v>
      </c>
      <c r="B5391" s="153">
        <v>14481</v>
      </c>
      <c r="C5391" s="151" t="s">
        <v>1381</v>
      </c>
      <c r="D5391" s="151">
        <v>511659401</v>
      </c>
      <c r="E5391" s="141" t="s">
        <v>429</v>
      </c>
      <c r="F5391" s="151" t="s">
        <v>1469</v>
      </c>
      <c r="G5391" s="151" t="s">
        <v>3340</v>
      </c>
      <c r="H5391" s="151" t="s">
        <v>76</v>
      </c>
      <c r="I5391" s="151" t="s">
        <v>229</v>
      </c>
      <c r="J5391" s="151" t="s">
        <v>53</v>
      </c>
      <c r="K5391" s="151" t="s">
        <v>53</v>
      </c>
      <c r="L5391" s="151" t="s">
        <v>821</v>
      </c>
      <c r="M5391" s="151" t="s">
        <v>311</v>
      </c>
      <c r="N5391" s="151" t="s">
        <v>651</v>
      </c>
      <c r="O5391" s="151" t="s">
        <v>62</v>
      </c>
      <c r="P5391" s="151" t="s">
        <v>1310</v>
      </c>
      <c r="Q5391" s="151" t="s">
        <v>65</v>
      </c>
      <c r="R5391" s="151" t="s">
        <v>57</v>
      </c>
      <c r="S5391" s="151" t="s">
        <v>1206</v>
      </c>
      <c r="T5391" s="244">
        <v>5.36</v>
      </c>
      <c r="U5391" s="207">
        <v>49551</v>
      </c>
      <c r="V5391" s="242">
        <v>6.4999999999999997E-3</v>
      </c>
      <c r="W5391" s="210">
        <v>3.3099999999999997E-2</v>
      </c>
      <c r="X5391" s="151" t="s">
        <v>636</v>
      </c>
      <c r="Y5391" s="151"/>
      <c r="Z5391" s="222">
        <v>166987.95000000001</v>
      </c>
      <c r="AA5391" s="222">
        <v>1</v>
      </c>
      <c r="AB5391" s="222">
        <v>99.45</v>
      </c>
      <c r="AC5391" s="222">
        <v>0</v>
      </c>
      <c r="AD5391" s="222">
        <v>166.06952000000001</v>
      </c>
      <c r="AE5391" s="151"/>
      <c r="AF5391" s="151"/>
      <c r="AG5391" s="151" t="s">
        <v>17</v>
      </c>
      <c r="AH5391" s="243">
        <v>7.3931346926382703E-5</v>
      </c>
      <c r="AI5391" s="243">
        <v>7.1981389157044727E-4</v>
      </c>
      <c r="AJ5391" s="243">
        <v>5.1536132599999999E-4</v>
      </c>
    </row>
    <row r="5392" spans="1:36" ht="13.5" thickBot="1">
      <c r="A5392" s="153">
        <v>8694</v>
      </c>
      <c r="B5392" s="153">
        <v>14481</v>
      </c>
      <c r="C5392" s="151" t="s">
        <v>1472</v>
      </c>
      <c r="D5392" s="151">
        <v>510454333</v>
      </c>
      <c r="E5392" s="141" t="s">
        <v>429</v>
      </c>
      <c r="F5392" s="151" t="s">
        <v>1473</v>
      </c>
      <c r="G5392" s="151" t="s">
        <v>3342</v>
      </c>
      <c r="H5392" s="151" t="s">
        <v>76</v>
      </c>
      <c r="I5392" s="151" t="s">
        <v>228</v>
      </c>
      <c r="J5392" s="151" t="s">
        <v>53</v>
      </c>
      <c r="K5392" s="151" t="s">
        <v>53</v>
      </c>
      <c r="L5392" s="151" t="s">
        <v>821</v>
      </c>
      <c r="M5392" s="151" t="s">
        <v>311</v>
      </c>
      <c r="N5392" s="151" t="s">
        <v>258</v>
      </c>
      <c r="O5392" s="151" t="s">
        <v>62</v>
      </c>
      <c r="P5392" s="151" t="s">
        <v>1333</v>
      </c>
      <c r="Q5392" s="151" t="s">
        <v>65</v>
      </c>
      <c r="R5392" s="151" t="s">
        <v>57</v>
      </c>
      <c r="S5392" s="151" t="s">
        <v>1206</v>
      </c>
      <c r="T5392" s="244">
        <v>1.1970000000000001</v>
      </c>
      <c r="U5392" s="207">
        <v>46386</v>
      </c>
      <c r="V5392" s="242">
        <v>2.8000000000000001E-2</v>
      </c>
      <c r="W5392" s="210">
        <v>5.6300000000000003E-2</v>
      </c>
      <c r="X5392" s="151" t="s">
        <v>636</v>
      </c>
      <c r="Y5392" s="151"/>
      <c r="Z5392" s="222">
        <v>164903.67999999999</v>
      </c>
      <c r="AA5392" s="222">
        <v>1</v>
      </c>
      <c r="AB5392" s="222">
        <v>97.49</v>
      </c>
      <c r="AC5392" s="222">
        <v>0</v>
      </c>
      <c r="AD5392" s="222">
        <v>160.7646</v>
      </c>
      <c r="AE5392" s="151"/>
      <c r="AF5392" s="151"/>
      <c r="AG5392" s="151" t="s">
        <v>17</v>
      </c>
      <c r="AH5392" s="243">
        <v>6.3275034899999997E-4</v>
      </c>
      <c r="AI5392" s="243">
        <v>6.9682017719305939E-4</v>
      </c>
      <c r="AJ5392" s="243">
        <v>4.9889863799999995E-4</v>
      </c>
    </row>
    <row r="5393" spans="1:36" ht="13.5" thickBot="1">
      <c r="A5393" s="153">
        <v>8694</v>
      </c>
      <c r="B5393" s="153">
        <v>14481</v>
      </c>
      <c r="C5393" s="151" t="s">
        <v>1301</v>
      </c>
      <c r="D5393" s="151">
        <v>513901371</v>
      </c>
      <c r="E5393" s="141" t="s">
        <v>429</v>
      </c>
      <c r="F5393" s="151" t="s">
        <v>2124</v>
      </c>
      <c r="G5393" s="151" t="s">
        <v>3774</v>
      </c>
      <c r="H5393" s="151" t="s">
        <v>76</v>
      </c>
      <c r="I5393" s="151" t="s">
        <v>228</v>
      </c>
      <c r="J5393" s="151" t="s">
        <v>53</v>
      </c>
      <c r="K5393" s="151" t="s">
        <v>53</v>
      </c>
      <c r="L5393" s="151" t="s">
        <v>821</v>
      </c>
      <c r="M5393" s="151" t="s">
        <v>311</v>
      </c>
      <c r="N5393" s="151" t="s">
        <v>647</v>
      </c>
      <c r="O5393" s="151" t="s">
        <v>62</v>
      </c>
      <c r="P5393" s="151" t="s">
        <v>1280</v>
      </c>
      <c r="Q5393" s="151" t="s">
        <v>65</v>
      </c>
      <c r="R5393" s="151" t="s">
        <v>57</v>
      </c>
      <c r="S5393" s="151" t="s">
        <v>1206</v>
      </c>
      <c r="T5393" s="244">
        <v>2.8580000000000001</v>
      </c>
      <c r="U5393" s="207">
        <v>47696</v>
      </c>
      <c r="V5393" s="242">
        <v>2.0500000000000001E-2</v>
      </c>
      <c r="W5393" s="210">
        <v>5.9200000000000003E-2</v>
      </c>
      <c r="X5393" s="151" t="s">
        <v>636</v>
      </c>
      <c r="Y5393" s="151"/>
      <c r="Z5393" s="222">
        <v>4000.01</v>
      </c>
      <c r="AA5393" s="222">
        <v>1</v>
      </c>
      <c r="AB5393" s="222">
        <v>90.04</v>
      </c>
      <c r="AC5393" s="222">
        <v>0</v>
      </c>
      <c r="AD5393" s="222">
        <v>3.60161</v>
      </c>
      <c r="AE5393" s="151"/>
      <c r="AF5393" s="151"/>
      <c r="AG5393" s="151" t="s">
        <v>17</v>
      </c>
      <c r="AH5393" s="243">
        <v>8.9493913163901803E-6</v>
      </c>
      <c r="AI5393" s="243">
        <v>1.5610865317242073E-5</v>
      </c>
      <c r="AJ5393" s="243">
        <v>1.1176828268985E-5</v>
      </c>
    </row>
    <row r="5394" spans="1:36" ht="13.5" thickBot="1">
      <c r="A5394" s="153">
        <v>8694</v>
      </c>
      <c r="B5394" s="153">
        <v>14481</v>
      </c>
      <c r="C5394" s="151" t="s">
        <v>1303</v>
      </c>
      <c r="D5394" s="151">
        <v>512607888</v>
      </c>
      <c r="E5394" s="141" t="s">
        <v>429</v>
      </c>
      <c r="F5394" s="151" t="s">
        <v>2094</v>
      </c>
      <c r="G5394" s="151" t="s">
        <v>3720</v>
      </c>
      <c r="H5394" s="151" t="s">
        <v>76</v>
      </c>
      <c r="I5394" s="151" t="s">
        <v>228</v>
      </c>
      <c r="J5394" s="151" t="s">
        <v>53</v>
      </c>
      <c r="K5394" s="151" t="s">
        <v>53</v>
      </c>
      <c r="L5394" s="151" t="s">
        <v>821</v>
      </c>
      <c r="M5394" s="151" t="s">
        <v>311</v>
      </c>
      <c r="N5394" s="151" t="s">
        <v>259</v>
      </c>
      <c r="O5394" s="151" t="s">
        <v>62</v>
      </c>
      <c r="P5394" s="151" t="s">
        <v>1305</v>
      </c>
      <c r="Q5394" s="151" t="s">
        <v>1294</v>
      </c>
      <c r="R5394" s="151" t="s">
        <v>57</v>
      </c>
      <c r="S5394" s="151" t="s">
        <v>1206</v>
      </c>
      <c r="T5394" s="244">
        <v>3.3730000000000002</v>
      </c>
      <c r="U5394" s="207">
        <v>48091</v>
      </c>
      <c r="V5394" s="242">
        <v>2.1600000000000001E-2</v>
      </c>
      <c r="W5394" s="210">
        <v>6.3799999999999996E-2</v>
      </c>
      <c r="X5394" s="151" t="s">
        <v>636</v>
      </c>
      <c r="Y5394" s="151"/>
      <c r="Z5394" s="222">
        <v>92931.5</v>
      </c>
      <c r="AA5394" s="222">
        <v>1</v>
      </c>
      <c r="AB5394" s="222">
        <v>87.13</v>
      </c>
      <c r="AC5394" s="222">
        <v>0</v>
      </c>
      <c r="AD5394" s="222">
        <v>80.971220000000002</v>
      </c>
      <c r="AE5394" s="151"/>
      <c r="AF5394" s="151"/>
      <c r="AG5394" s="151" t="s">
        <v>17</v>
      </c>
      <c r="AH5394" s="243">
        <v>1.3673717299999999E-4</v>
      </c>
      <c r="AI5394" s="243">
        <v>3.5096271111885452E-4</v>
      </c>
      <c r="AJ5394" s="243">
        <v>2.51276906E-4</v>
      </c>
    </row>
    <row r="5395" spans="1:36" ht="13.5" thickBot="1">
      <c r="A5395" s="153">
        <v>8694</v>
      </c>
      <c r="B5395" s="153">
        <v>14481</v>
      </c>
      <c r="C5395" s="151" t="s">
        <v>1289</v>
      </c>
      <c r="D5395" s="151">
        <v>513623314</v>
      </c>
      <c r="E5395" s="141" t="s">
        <v>429</v>
      </c>
      <c r="F5395" s="151" t="s">
        <v>2095</v>
      </c>
      <c r="G5395" s="151" t="s">
        <v>3721</v>
      </c>
      <c r="H5395" s="151" t="s">
        <v>76</v>
      </c>
      <c r="I5395" s="151" t="s">
        <v>229</v>
      </c>
      <c r="J5395" s="151" t="s">
        <v>53</v>
      </c>
      <c r="K5395" s="151" t="s">
        <v>53</v>
      </c>
      <c r="L5395" s="151" t="s">
        <v>821</v>
      </c>
      <c r="M5395" s="151" t="s">
        <v>311</v>
      </c>
      <c r="N5395" s="151" t="s">
        <v>651</v>
      </c>
      <c r="O5395" s="151" t="s">
        <v>62</v>
      </c>
      <c r="P5395" s="151" t="s">
        <v>1293</v>
      </c>
      <c r="Q5395" s="151" t="s">
        <v>1294</v>
      </c>
      <c r="R5395" s="151" t="s">
        <v>57</v>
      </c>
      <c r="S5395" s="151" t="s">
        <v>1206</v>
      </c>
      <c r="T5395" s="244">
        <v>4.4720000000000004</v>
      </c>
      <c r="U5395" s="207">
        <v>47514</v>
      </c>
      <c r="V5395" s="242">
        <v>1.17E-2</v>
      </c>
      <c r="W5395" s="210">
        <v>3.1600000000000003E-2</v>
      </c>
      <c r="X5395" s="151" t="s">
        <v>636</v>
      </c>
      <c r="Y5395" s="151"/>
      <c r="Z5395" s="222">
        <v>170164.91</v>
      </c>
      <c r="AA5395" s="222">
        <v>1</v>
      </c>
      <c r="AB5395" s="222">
        <v>105.29</v>
      </c>
      <c r="AC5395" s="222">
        <v>0</v>
      </c>
      <c r="AD5395" s="222">
        <v>179.16663</v>
      </c>
      <c r="AE5395" s="151"/>
      <c r="AF5395" s="151"/>
      <c r="AG5395" s="151" t="s">
        <v>17</v>
      </c>
      <c r="AH5395" s="243">
        <v>2.47127429E-4</v>
      </c>
      <c r="AI5395" s="243">
        <v>7.7658217582529557E-4</v>
      </c>
      <c r="AJ5395" s="243">
        <v>5.5600541200000002E-4</v>
      </c>
    </row>
    <row r="5396" spans="1:36" ht="13.5" thickBot="1">
      <c r="A5396" s="153">
        <v>8694</v>
      </c>
      <c r="B5396" s="153">
        <v>14481</v>
      </c>
      <c r="C5396" s="151" t="s">
        <v>2096</v>
      </c>
      <c r="D5396" s="151">
        <v>520041005</v>
      </c>
      <c r="E5396" s="141" t="s">
        <v>429</v>
      </c>
      <c r="F5396" s="151" t="s">
        <v>2097</v>
      </c>
      <c r="G5396" s="151" t="s">
        <v>3722</v>
      </c>
      <c r="H5396" s="151" t="s">
        <v>76</v>
      </c>
      <c r="I5396" s="151" t="s">
        <v>228</v>
      </c>
      <c r="J5396" s="151" t="s">
        <v>53</v>
      </c>
      <c r="K5396" s="151" t="s">
        <v>53</v>
      </c>
      <c r="L5396" s="151" t="s">
        <v>821</v>
      </c>
      <c r="M5396" s="151" t="s">
        <v>311</v>
      </c>
      <c r="N5396" s="151" t="s">
        <v>140</v>
      </c>
      <c r="O5396" s="151" t="s">
        <v>62</v>
      </c>
      <c r="P5396" s="151" t="s">
        <v>1447</v>
      </c>
      <c r="Q5396" s="151" t="s">
        <v>1294</v>
      </c>
      <c r="R5396" s="151" t="s">
        <v>57</v>
      </c>
      <c r="S5396" s="151" t="s">
        <v>1206</v>
      </c>
      <c r="T5396" s="244">
        <v>1.399</v>
      </c>
      <c r="U5396" s="207">
        <v>46387</v>
      </c>
      <c r="V5396" s="242">
        <v>2.4E-2</v>
      </c>
      <c r="W5396" s="210">
        <v>6.0600000000000001E-2</v>
      </c>
      <c r="X5396" s="151" t="s">
        <v>636</v>
      </c>
      <c r="Y5396" s="151"/>
      <c r="Z5396" s="222">
        <v>85000</v>
      </c>
      <c r="AA5396" s="222">
        <v>1</v>
      </c>
      <c r="AB5396" s="222">
        <v>95.76</v>
      </c>
      <c r="AC5396" s="222">
        <v>0</v>
      </c>
      <c r="AD5396" s="222">
        <v>81.396000000000001</v>
      </c>
      <c r="AE5396" s="151"/>
      <c r="AF5396" s="151"/>
      <c r="AG5396" s="151" t="s">
        <v>17</v>
      </c>
      <c r="AH5396" s="243">
        <v>8.7463744300000001E-4</v>
      </c>
      <c r="AI5396" s="243">
        <v>3.528038830862408E-4</v>
      </c>
      <c r="AJ5396" s="243">
        <v>2.5259512099999999E-4</v>
      </c>
    </row>
    <row r="5397" spans="1:36" ht="13.5" thickBot="1">
      <c r="A5397" s="153">
        <v>8694</v>
      </c>
      <c r="B5397" s="153">
        <v>14481</v>
      </c>
      <c r="C5397" s="151" t="s">
        <v>1379</v>
      </c>
      <c r="D5397" s="151">
        <v>520026683</v>
      </c>
      <c r="E5397" s="141" t="s">
        <v>429</v>
      </c>
      <c r="F5397" s="151" t="s">
        <v>1476</v>
      </c>
      <c r="G5397" s="151" t="s">
        <v>3344</v>
      </c>
      <c r="H5397" s="151" t="s">
        <v>76</v>
      </c>
      <c r="I5397" s="151" t="s">
        <v>228</v>
      </c>
      <c r="J5397" s="151" t="s">
        <v>53</v>
      </c>
      <c r="K5397" s="151" t="s">
        <v>53</v>
      </c>
      <c r="L5397" s="151" t="s">
        <v>821</v>
      </c>
      <c r="M5397" s="151" t="s">
        <v>311</v>
      </c>
      <c r="N5397" s="151" t="s">
        <v>651</v>
      </c>
      <c r="O5397" s="151" t="s">
        <v>62</v>
      </c>
      <c r="P5397" s="151" t="s">
        <v>1310</v>
      </c>
      <c r="Q5397" s="151" t="s">
        <v>65</v>
      </c>
      <c r="R5397" s="151" t="s">
        <v>57</v>
      </c>
      <c r="S5397" s="151" t="s">
        <v>1206</v>
      </c>
      <c r="T5397" s="244">
        <v>5.2539999999999996</v>
      </c>
      <c r="U5397" s="207">
        <v>48218</v>
      </c>
      <c r="V5397" s="242">
        <v>2.4400000000000002E-2</v>
      </c>
      <c r="W5397" s="210">
        <v>5.91E-2</v>
      </c>
      <c r="X5397" s="151" t="s">
        <v>636</v>
      </c>
      <c r="Y5397" s="151"/>
      <c r="Z5397" s="222">
        <v>721791</v>
      </c>
      <c r="AA5397" s="222">
        <v>1</v>
      </c>
      <c r="AB5397" s="222">
        <v>85.33</v>
      </c>
      <c r="AC5397" s="222">
        <v>0</v>
      </c>
      <c r="AD5397" s="222">
        <v>615.90426000000002</v>
      </c>
      <c r="AE5397" s="151"/>
      <c r="AF5397" s="151"/>
      <c r="AG5397" s="151" t="s">
        <v>17</v>
      </c>
      <c r="AH5397" s="243">
        <v>5.9390144900000003E-4</v>
      </c>
      <c r="AI5397" s="243">
        <v>2.6695834505056472E-3</v>
      </c>
      <c r="AJ5397" s="243">
        <v>1.911327474E-3</v>
      </c>
    </row>
    <row r="5398" spans="1:36" ht="13.5" thickBot="1">
      <c r="A5398" s="153">
        <v>8694</v>
      </c>
      <c r="B5398" s="153">
        <v>14481</v>
      </c>
      <c r="C5398" s="151" t="s">
        <v>1416</v>
      </c>
      <c r="D5398" s="151">
        <v>513257873</v>
      </c>
      <c r="E5398" s="141" t="s">
        <v>429</v>
      </c>
      <c r="F5398" s="151" t="s">
        <v>2099</v>
      </c>
      <c r="G5398" s="151" t="s">
        <v>3723</v>
      </c>
      <c r="H5398" s="151" t="s">
        <v>76</v>
      </c>
      <c r="I5398" s="151" t="s">
        <v>229</v>
      </c>
      <c r="J5398" s="151" t="s">
        <v>53</v>
      </c>
      <c r="K5398" s="151" t="s">
        <v>53</v>
      </c>
      <c r="L5398" s="151" t="s">
        <v>821</v>
      </c>
      <c r="M5398" s="151" t="s">
        <v>311</v>
      </c>
      <c r="N5398" s="151" t="s">
        <v>651</v>
      </c>
      <c r="O5398" s="151" t="s">
        <v>62</v>
      </c>
      <c r="P5398" s="151" t="s">
        <v>1333</v>
      </c>
      <c r="Q5398" s="151" t="s">
        <v>65</v>
      </c>
      <c r="R5398" s="151" t="s">
        <v>57</v>
      </c>
      <c r="S5398" s="151" t="s">
        <v>1206</v>
      </c>
      <c r="T5398" s="244">
        <v>4.3150000000000004</v>
      </c>
      <c r="U5398" s="207">
        <v>47542</v>
      </c>
      <c r="V5398" s="242">
        <v>8.3999999999999995E-3</v>
      </c>
      <c r="W5398" s="210">
        <v>3.27E-2</v>
      </c>
      <c r="X5398" s="151" t="s">
        <v>636</v>
      </c>
      <c r="Y5398" s="151"/>
      <c r="Z5398" s="222">
        <v>3265000</v>
      </c>
      <c r="AA5398" s="222">
        <v>1</v>
      </c>
      <c r="AB5398" s="222">
        <v>103.92</v>
      </c>
      <c r="AC5398" s="222">
        <v>0</v>
      </c>
      <c r="AD5398" s="222">
        <v>3392.9879999999998</v>
      </c>
      <c r="AE5398" s="151"/>
      <c r="AF5398" s="151"/>
      <c r="AG5398" s="151" t="s">
        <v>17</v>
      </c>
      <c r="AH5398" s="243">
        <v>3.9669085220000004E-3</v>
      </c>
      <c r="AI5398" s="243">
        <v>1.4706611401850433E-2</v>
      </c>
      <c r="AJ5398" s="243">
        <v>1.0529414399000001E-2</v>
      </c>
    </row>
    <row r="5399" spans="1:36" ht="13.5" thickBot="1">
      <c r="A5399" s="153">
        <v>8694</v>
      </c>
      <c r="B5399" s="153">
        <v>14481</v>
      </c>
      <c r="C5399" s="151" t="s">
        <v>1529</v>
      </c>
      <c r="D5399" s="151">
        <v>514401702</v>
      </c>
      <c r="E5399" s="141" t="s">
        <v>429</v>
      </c>
      <c r="F5399" s="151" t="s">
        <v>2141</v>
      </c>
      <c r="G5399" s="151" t="s">
        <v>3724</v>
      </c>
      <c r="H5399" s="151" t="s">
        <v>76</v>
      </c>
      <c r="I5399" s="151" t="s">
        <v>229</v>
      </c>
      <c r="J5399" s="151" t="s">
        <v>53</v>
      </c>
      <c r="K5399" s="151" t="s">
        <v>53</v>
      </c>
      <c r="L5399" s="151" t="s">
        <v>821</v>
      </c>
      <c r="M5399" s="151" t="s">
        <v>311</v>
      </c>
      <c r="N5399" s="151" t="s">
        <v>156</v>
      </c>
      <c r="O5399" s="151" t="s">
        <v>62</v>
      </c>
      <c r="P5399" s="151" t="s">
        <v>1483</v>
      </c>
      <c r="Q5399" s="151" t="s">
        <v>65</v>
      </c>
      <c r="R5399" s="151" t="s">
        <v>57</v>
      </c>
      <c r="S5399" s="151" t="s">
        <v>1206</v>
      </c>
      <c r="T5399" s="244">
        <v>3.0209999999999999</v>
      </c>
      <c r="U5399" s="207">
        <v>47027</v>
      </c>
      <c r="V5399" s="242">
        <v>2.75E-2</v>
      </c>
      <c r="W5399" s="210">
        <v>3.1E-2</v>
      </c>
      <c r="X5399" s="151" t="s">
        <v>636</v>
      </c>
      <c r="Y5399" s="151"/>
      <c r="Z5399" s="222">
        <v>29526.68</v>
      </c>
      <c r="AA5399" s="222">
        <v>1</v>
      </c>
      <c r="AB5399" s="222">
        <v>113.65</v>
      </c>
      <c r="AC5399" s="222">
        <v>0</v>
      </c>
      <c r="AD5399" s="222">
        <v>33.557070000000003</v>
      </c>
      <c r="AE5399" s="151"/>
      <c r="AF5399" s="151"/>
      <c r="AG5399" s="151" t="s">
        <v>17</v>
      </c>
      <c r="AH5399" s="243">
        <v>3.7228954118823103E-5</v>
      </c>
      <c r="AI5399" s="243">
        <v>1.454502014963487E-4</v>
      </c>
      <c r="AJ5399" s="243">
        <v>1.04137207E-4</v>
      </c>
    </row>
    <row r="5400" spans="1:36" ht="13.5" thickBot="1">
      <c r="A5400" s="153">
        <v>8694</v>
      </c>
      <c r="B5400" s="153">
        <v>14481</v>
      </c>
      <c r="C5400" s="151" t="s">
        <v>1459</v>
      </c>
      <c r="D5400" s="151">
        <v>513141879</v>
      </c>
      <c r="E5400" s="141" t="s">
        <v>429</v>
      </c>
      <c r="F5400" s="151" t="s">
        <v>1477</v>
      </c>
      <c r="G5400" s="151" t="s">
        <v>3345</v>
      </c>
      <c r="H5400" s="151" t="s">
        <v>76</v>
      </c>
      <c r="I5400" s="151" t="s">
        <v>229</v>
      </c>
      <c r="J5400" s="151" t="s">
        <v>53</v>
      </c>
      <c r="K5400" s="151" t="s">
        <v>53</v>
      </c>
      <c r="L5400" s="151" t="s">
        <v>821</v>
      </c>
      <c r="M5400" s="151" t="s">
        <v>311</v>
      </c>
      <c r="N5400" s="151" t="s">
        <v>256</v>
      </c>
      <c r="O5400" s="151" t="s">
        <v>62</v>
      </c>
      <c r="P5400" s="151" t="s">
        <v>1288</v>
      </c>
      <c r="Q5400" s="151" t="s">
        <v>65</v>
      </c>
      <c r="R5400" s="151" t="s">
        <v>57</v>
      </c>
      <c r="S5400" s="151" t="s">
        <v>1206</v>
      </c>
      <c r="T5400" s="244">
        <v>1.7030000000000001</v>
      </c>
      <c r="U5400" s="207">
        <v>48022</v>
      </c>
      <c r="V5400" s="242">
        <v>2.3199999999999998E-2</v>
      </c>
      <c r="W5400" s="210">
        <v>2.4799999999999999E-2</v>
      </c>
      <c r="X5400" s="151" t="s">
        <v>636</v>
      </c>
      <c r="Y5400" s="151"/>
      <c r="Z5400" s="222">
        <v>740000</v>
      </c>
      <c r="AA5400" s="222">
        <v>1</v>
      </c>
      <c r="AB5400" s="222">
        <v>115.86</v>
      </c>
      <c r="AC5400" s="222">
        <v>0</v>
      </c>
      <c r="AD5400" s="222">
        <v>857.36400000000003</v>
      </c>
      <c r="AE5400" s="151"/>
      <c r="AF5400" s="151"/>
      <c r="AG5400" s="151" t="s">
        <v>17</v>
      </c>
      <c r="AH5400" s="243">
        <v>2.4666666660000001E-3</v>
      </c>
      <c r="AI5400" s="243">
        <v>3.7161696940679117E-3</v>
      </c>
      <c r="AJ5400" s="243">
        <v>2.6606462639999998E-3</v>
      </c>
    </row>
    <row r="5401" spans="1:36" ht="13.5" thickBot="1">
      <c r="A5401" s="153">
        <v>8694</v>
      </c>
      <c r="B5401" s="153">
        <v>14481</v>
      </c>
      <c r="C5401" s="151" t="s">
        <v>1375</v>
      </c>
      <c r="D5401" s="151">
        <v>513992529</v>
      </c>
      <c r="E5401" s="141" t="s">
        <v>429</v>
      </c>
      <c r="F5401" s="151" t="s">
        <v>1478</v>
      </c>
      <c r="G5401" s="151" t="s">
        <v>3346</v>
      </c>
      <c r="H5401" s="151" t="s">
        <v>76</v>
      </c>
      <c r="I5401" s="151" t="s">
        <v>229</v>
      </c>
      <c r="J5401" s="151" t="s">
        <v>53</v>
      </c>
      <c r="K5401" s="151" t="s">
        <v>53</v>
      </c>
      <c r="L5401" s="151" t="s">
        <v>821</v>
      </c>
      <c r="M5401" s="151" t="s">
        <v>311</v>
      </c>
      <c r="N5401" s="151" t="s">
        <v>651</v>
      </c>
      <c r="O5401" s="151" t="s">
        <v>62</v>
      </c>
      <c r="P5401" s="151" t="s">
        <v>1293</v>
      </c>
      <c r="Q5401" s="151" t="s">
        <v>1294</v>
      </c>
      <c r="R5401" s="151" t="s">
        <v>57</v>
      </c>
      <c r="S5401" s="151" t="s">
        <v>1206</v>
      </c>
      <c r="T5401" s="244">
        <v>5.843</v>
      </c>
      <c r="U5401" s="207">
        <v>48665</v>
      </c>
      <c r="V5401" s="242">
        <v>1.5800000000000002E-2</v>
      </c>
      <c r="W5401" s="210">
        <v>3.39E-2</v>
      </c>
      <c r="X5401" s="151" t="s">
        <v>636</v>
      </c>
      <c r="Y5401" s="151"/>
      <c r="Z5401" s="222">
        <v>542363</v>
      </c>
      <c r="AA5401" s="222">
        <v>1</v>
      </c>
      <c r="AB5401" s="222">
        <v>104.08</v>
      </c>
      <c r="AC5401" s="222">
        <v>0</v>
      </c>
      <c r="AD5401" s="222">
        <v>564.49140999999997</v>
      </c>
      <c r="AE5401" s="151"/>
      <c r="AF5401" s="151"/>
      <c r="AG5401" s="151" t="s">
        <v>17</v>
      </c>
      <c r="AH5401" s="243">
        <v>4.37200856E-4</v>
      </c>
      <c r="AI5401" s="243">
        <v>2.4467389234953461E-3</v>
      </c>
      <c r="AJ5401" s="243">
        <v>1.751778662E-3</v>
      </c>
    </row>
    <row r="5402" spans="1:36" ht="13.5" thickBot="1">
      <c r="A5402" s="153">
        <v>8694</v>
      </c>
      <c r="B5402" s="153">
        <v>14481</v>
      </c>
      <c r="C5402" s="151" t="s">
        <v>1278</v>
      </c>
      <c r="D5402" s="151">
        <v>520036104</v>
      </c>
      <c r="E5402" s="141" t="s">
        <v>429</v>
      </c>
      <c r="F5402" s="151" t="s">
        <v>1479</v>
      </c>
      <c r="G5402" s="151" t="s">
        <v>3347</v>
      </c>
      <c r="H5402" s="151" t="s">
        <v>76</v>
      </c>
      <c r="I5402" s="151" t="s">
        <v>229</v>
      </c>
      <c r="J5402" s="151" t="s">
        <v>53</v>
      </c>
      <c r="K5402" s="151" t="s">
        <v>53</v>
      </c>
      <c r="L5402" s="151" t="s">
        <v>821</v>
      </c>
      <c r="M5402" s="151" t="s">
        <v>311</v>
      </c>
      <c r="N5402" s="151" t="s">
        <v>140</v>
      </c>
      <c r="O5402" s="151" t="s">
        <v>62</v>
      </c>
      <c r="P5402" s="151" t="s">
        <v>1280</v>
      </c>
      <c r="Q5402" s="151" t="s">
        <v>65</v>
      </c>
      <c r="R5402" s="151" t="s">
        <v>57</v>
      </c>
      <c r="S5402" s="151" t="s">
        <v>1206</v>
      </c>
      <c r="T5402" s="244">
        <v>4.1100000000000003</v>
      </c>
      <c r="U5402" s="207">
        <v>47938</v>
      </c>
      <c r="V5402" s="242">
        <v>3.2500000000000001E-2</v>
      </c>
      <c r="W5402" s="210">
        <v>4.1700000000000001E-2</v>
      </c>
      <c r="X5402" s="151" t="s">
        <v>636</v>
      </c>
      <c r="Y5402" s="151"/>
      <c r="Z5402" s="222">
        <v>161094.20000000001</v>
      </c>
      <c r="AA5402" s="222">
        <v>1</v>
      </c>
      <c r="AB5402" s="222">
        <v>111.41</v>
      </c>
      <c r="AC5402" s="222">
        <v>0</v>
      </c>
      <c r="AD5402" s="222">
        <v>179.47505000000001</v>
      </c>
      <c r="AE5402" s="151"/>
      <c r="AF5402" s="151"/>
      <c r="AG5402" s="151" t="s">
        <v>17</v>
      </c>
      <c r="AH5402" s="243">
        <v>4.3721795E-4</v>
      </c>
      <c r="AI5402" s="243">
        <v>7.7791899549237338E-4</v>
      </c>
      <c r="AJ5402" s="243">
        <v>5.5696252799999999E-4</v>
      </c>
    </row>
    <row r="5403" spans="1:36" ht="13.5" thickBot="1">
      <c r="A5403" s="153">
        <v>8694</v>
      </c>
      <c r="B5403" s="153">
        <v>14481</v>
      </c>
      <c r="C5403" s="151" t="s">
        <v>1289</v>
      </c>
      <c r="D5403" s="151">
        <v>513623314</v>
      </c>
      <c r="E5403" s="141" t="s">
        <v>429</v>
      </c>
      <c r="F5403" s="151" t="s">
        <v>1484</v>
      </c>
      <c r="G5403" s="151" t="s">
        <v>3350</v>
      </c>
      <c r="H5403" s="151" t="s">
        <v>76</v>
      </c>
      <c r="I5403" s="151" t="s">
        <v>229</v>
      </c>
      <c r="J5403" s="151" t="s">
        <v>53</v>
      </c>
      <c r="K5403" s="151" t="s">
        <v>53</v>
      </c>
      <c r="L5403" s="151" t="s">
        <v>821</v>
      </c>
      <c r="M5403" s="151" t="s">
        <v>311</v>
      </c>
      <c r="N5403" s="151" t="s">
        <v>651</v>
      </c>
      <c r="O5403" s="151" t="s">
        <v>62</v>
      </c>
      <c r="P5403" s="151" t="s">
        <v>1310</v>
      </c>
      <c r="Q5403" s="151" t="s">
        <v>65</v>
      </c>
      <c r="R5403" s="151" t="s">
        <v>57</v>
      </c>
      <c r="S5403" s="151" t="s">
        <v>1206</v>
      </c>
      <c r="T5403" s="244">
        <v>3.5670000000000002</v>
      </c>
      <c r="U5403" s="207">
        <v>46993</v>
      </c>
      <c r="V5403" s="242">
        <v>6.8999999999999999E-3</v>
      </c>
      <c r="W5403" s="210">
        <v>2.6599999999999999E-2</v>
      </c>
      <c r="X5403" s="151" t="s">
        <v>636</v>
      </c>
      <c r="Y5403" s="151"/>
      <c r="Z5403" s="222">
        <v>26820.82</v>
      </c>
      <c r="AA5403" s="222">
        <v>1</v>
      </c>
      <c r="AB5403" s="222">
        <v>107.67</v>
      </c>
      <c r="AC5403" s="222">
        <v>0</v>
      </c>
      <c r="AD5403" s="222">
        <v>28.877980000000001</v>
      </c>
      <c r="AE5403" s="151"/>
      <c r="AF5403" s="151"/>
      <c r="AG5403" s="151" t="s">
        <v>17</v>
      </c>
      <c r="AH5403" s="243">
        <v>1.62905855E-4</v>
      </c>
      <c r="AI5403" s="243">
        <v>1.2516909282626665E-4</v>
      </c>
      <c r="AJ5403" s="243">
        <v>8.9616650113472405E-5</v>
      </c>
    </row>
    <row r="5404" spans="1:36" ht="13.5" thickBot="1">
      <c r="A5404" s="153">
        <v>8694</v>
      </c>
      <c r="B5404" s="153">
        <v>14481</v>
      </c>
      <c r="C5404" s="151" t="s">
        <v>1301</v>
      </c>
      <c r="D5404" s="151">
        <v>513901371</v>
      </c>
      <c r="E5404" s="141" t="s">
        <v>429</v>
      </c>
      <c r="F5404" s="151" t="s">
        <v>1302</v>
      </c>
      <c r="G5404" s="151" t="s">
        <v>3254</v>
      </c>
      <c r="H5404" s="151" t="s">
        <v>76</v>
      </c>
      <c r="I5404" s="151" t="s">
        <v>623</v>
      </c>
      <c r="J5404" s="151" t="s">
        <v>53</v>
      </c>
      <c r="K5404" s="151" t="s">
        <v>53</v>
      </c>
      <c r="L5404" s="151" t="s">
        <v>821</v>
      </c>
      <c r="M5404" s="151" t="s">
        <v>311</v>
      </c>
      <c r="N5404" s="151" t="s">
        <v>647</v>
      </c>
      <c r="O5404" s="151" t="s">
        <v>62</v>
      </c>
      <c r="P5404" s="151" t="s">
        <v>1280</v>
      </c>
      <c r="Q5404" s="151" t="s">
        <v>65</v>
      </c>
      <c r="R5404" s="151" t="s">
        <v>57</v>
      </c>
      <c r="S5404" s="151" t="s">
        <v>1206</v>
      </c>
      <c r="T5404" s="244">
        <v>2.823</v>
      </c>
      <c r="U5404" s="207">
        <v>46600</v>
      </c>
      <c r="V5404" s="242">
        <v>2.5000000000000001E-3</v>
      </c>
      <c r="W5404" s="210">
        <v>6.0699999999999997E-2</v>
      </c>
      <c r="X5404" s="151" t="s">
        <v>636</v>
      </c>
      <c r="Y5404" s="151"/>
      <c r="Z5404" s="222">
        <v>646250</v>
      </c>
      <c r="AA5404" s="222">
        <v>1</v>
      </c>
      <c r="AB5404" s="222">
        <v>85.3</v>
      </c>
      <c r="AC5404" s="222">
        <v>0</v>
      </c>
      <c r="AD5404" s="222">
        <v>551.25125000000003</v>
      </c>
      <c r="AE5404" s="151"/>
      <c r="AF5404" s="151"/>
      <c r="AG5404" s="151" t="s">
        <v>17</v>
      </c>
      <c r="AH5404" s="243">
        <v>1.1405713349999999E-3</v>
      </c>
      <c r="AI5404" s="243">
        <v>2.3893506014563875E-3</v>
      </c>
      <c r="AJ5404" s="243">
        <v>1.71069065E-3</v>
      </c>
    </row>
    <row r="5405" spans="1:36" ht="13.5" thickBot="1">
      <c r="A5405" s="153">
        <v>8694</v>
      </c>
      <c r="B5405" s="153">
        <v>14481</v>
      </c>
      <c r="C5405" s="151" t="s">
        <v>1486</v>
      </c>
      <c r="D5405" s="151">
        <v>520042847</v>
      </c>
      <c r="E5405" s="141" t="s">
        <v>429</v>
      </c>
      <c r="F5405" s="151" t="s">
        <v>1487</v>
      </c>
      <c r="G5405" s="151" t="s">
        <v>3240</v>
      </c>
      <c r="H5405" s="151" t="s">
        <v>76</v>
      </c>
      <c r="I5405" s="151" t="s">
        <v>228</v>
      </c>
      <c r="J5405" s="151" t="s">
        <v>53</v>
      </c>
      <c r="K5405" s="151" t="s">
        <v>53</v>
      </c>
      <c r="L5405" s="151" t="s">
        <v>821</v>
      </c>
      <c r="M5405" s="151" t="s">
        <v>311</v>
      </c>
      <c r="N5405" s="151" t="s">
        <v>708</v>
      </c>
      <c r="O5405" s="151" t="s">
        <v>62</v>
      </c>
      <c r="P5405" s="151" t="s">
        <v>1333</v>
      </c>
      <c r="Q5405" s="151" t="s">
        <v>65</v>
      </c>
      <c r="R5405" s="151" t="s">
        <v>57</v>
      </c>
      <c r="S5405" s="151" t="s">
        <v>1206</v>
      </c>
      <c r="T5405" s="244">
        <v>1.4590000000000001</v>
      </c>
      <c r="U5405" s="207">
        <v>46295</v>
      </c>
      <c r="V5405" s="242">
        <v>3.9E-2</v>
      </c>
      <c r="W5405" s="210">
        <v>5.8700000000000002E-2</v>
      </c>
      <c r="X5405" s="151" t="s">
        <v>636</v>
      </c>
      <c r="Y5405" s="151"/>
      <c r="Z5405" s="222">
        <v>318000</v>
      </c>
      <c r="AA5405" s="222">
        <v>1</v>
      </c>
      <c r="AB5405" s="222">
        <v>97.35</v>
      </c>
      <c r="AC5405" s="222">
        <v>0</v>
      </c>
      <c r="AD5405" s="222">
        <v>309.57299999999998</v>
      </c>
      <c r="AE5405" s="151"/>
      <c r="AF5405" s="151"/>
      <c r="AG5405" s="151" t="s">
        <v>17</v>
      </c>
      <c r="AH5405" s="243">
        <v>5.5179351999999995E-4</v>
      </c>
      <c r="AI5405" s="243">
        <v>1.3418172453026785E-3</v>
      </c>
      <c r="AJ5405" s="243">
        <v>9.6069376099999998E-4</v>
      </c>
    </row>
    <row r="5406" spans="1:36" ht="13.5" thickBot="1">
      <c r="A5406" s="153">
        <v>8694</v>
      </c>
      <c r="B5406" s="153">
        <v>14481</v>
      </c>
      <c r="C5406" s="151" t="s">
        <v>1488</v>
      </c>
      <c r="D5406" s="151">
        <v>516167343</v>
      </c>
      <c r="E5406" s="141" t="s">
        <v>429</v>
      </c>
      <c r="F5406" s="151" t="s">
        <v>1489</v>
      </c>
      <c r="G5406" s="151" t="s">
        <v>3352</v>
      </c>
      <c r="H5406" s="151" t="s">
        <v>76</v>
      </c>
      <c r="I5406" s="151" t="s">
        <v>229</v>
      </c>
      <c r="J5406" s="151" t="s">
        <v>53</v>
      </c>
      <c r="K5406" s="151" t="s">
        <v>53</v>
      </c>
      <c r="L5406" s="151" t="s">
        <v>821</v>
      </c>
      <c r="M5406" s="151" t="s">
        <v>311</v>
      </c>
      <c r="N5406" s="151" t="s">
        <v>647</v>
      </c>
      <c r="O5406" s="151" t="s">
        <v>62</v>
      </c>
      <c r="P5406" s="151" t="s">
        <v>298</v>
      </c>
      <c r="Q5406" s="151" t="s">
        <v>298</v>
      </c>
      <c r="R5406" s="151" t="s">
        <v>57</v>
      </c>
      <c r="S5406" s="151" t="s">
        <v>1206</v>
      </c>
      <c r="T5406" s="244">
        <v>1.4530000000000001</v>
      </c>
      <c r="U5406" s="207">
        <v>46112</v>
      </c>
      <c r="V5406" s="242">
        <v>1.6400000000000001E-2</v>
      </c>
      <c r="W5406" s="210">
        <v>3.0800000000000001E-2</v>
      </c>
      <c r="X5406" s="151" t="s">
        <v>636</v>
      </c>
      <c r="Y5406" s="151"/>
      <c r="Z5406" s="222">
        <v>753629.55</v>
      </c>
      <c r="AA5406" s="222">
        <v>1</v>
      </c>
      <c r="AB5406" s="222">
        <v>113.14</v>
      </c>
      <c r="AC5406" s="222">
        <v>0</v>
      </c>
      <c r="AD5406" s="222">
        <v>852.65647000000001</v>
      </c>
      <c r="AE5406" s="151"/>
      <c r="AF5406" s="151"/>
      <c r="AG5406" s="151" t="s">
        <v>17</v>
      </c>
      <c r="AH5406" s="243">
        <v>3.1268340929999998E-3</v>
      </c>
      <c r="AI5406" s="243">
        <v>3.6957653146912229E-3</v>
      </c>
      <c r="AJ5406" s="243">
        <v>2.6460374489999999E-3</v>
      </c>
    </row>
    <row r="5407" spans="1:36" ht="13.5" thickBot="1">
      <c r="A5407" s="153">
        <v>8694</v>
      </c>
      <c r="B5407" s="153">
        <v>14481</v>
      </c>
      <c r="C5407" s="151" t="s">
        <v>1372</v>
      </c>
      <c r="D5407" s="151">
        <v>513821488</v>
      </c>
      <c r="E5407" s="141" t="s">
        <v>429</v>
      </c>
      <c r="F5407" s="151" t="s">
        <v>1492</v>
      </c>
      <c r="G5407" s="151" t="s">
        <v>3354</v>
      </c>
      <c r="H5407" s="151" t="s">
        <v>76</v>
      </c>
      <c r="I5407" s="151" t="s">
        <v>229</v>
      </c>
      <c r="J5407" s="151" t="s">
        <v>53</v>
      </c>
      <c r="K5407" s="151" t="s">
        <v>53</v>
      </c>
      <c r="L5407" s="151" t="s">
        <v>821</v>
      </c>
      <c r="M5407" s="151" t="s">
        <v>311</v>
      </c>
      <c r="N5407" s="151" t="s">
        <v>651</v>
      </c>
      <c r="O5407" s="151" t="s">
        <v>62</v>
      </c>
      <c r="P5407" s="151" t="s">
        <v>1310</v>
      </c>
      <c r="Q5407" s="151" t="s">
        <v>65</v>
      </c>
      <c r="R5407" s="151" t="s">
        <v>57</v>
      </c>
      <c r="S5407" s="151" t="s">
        <v>1206</v>
      </c>
      <c r="T5407" s="244">
        <v>6.6509999999999998</v>
      </c>
      <c r="U5407" s="207">
        <v>49207</v>
      </c>
      <c r="V5407" s="242">
        <v>2.5000000000000001E-2</v>
      </c>
      <c r="W5407" s="210">
        <v>3.39E-2</v>
      </c>
      <c r="X5407" s="151" t="s">
        <v>636</v>
      </c>
      <c r="Y5407" s="151"/>
      <c r="Z5407" s="222">
        <v>274459.52000000002</v>
      </c>
      <c r="AA5407" s="222">
        <v>1</v>
      </c>
      <c r="AB5407" s="222">
        <v>109.06</v>
      </c>
      <c r="AC5407" s="222">
        <v>0</v>
      </c>
      <c r="AD5407" s="222">
        <v>299.32555000000002</v>
      </c>
      <c r="AE5407" s="151"/>
      <c r="AF5407" s="151"/>
      <c r="AG5407" s="151" t="s">
        <v>17</v>
      </c>
      <c r="AH5407" s="243">
        <v>3.2385155300000001E-4</v>
      </c>
      <c r="AI5407" s="243">
        <v>1.2974005644862737E-3</v>
      </c>
      <c r="AJ5407" s="243">
        <v>9.2889298600000003E-4</v>
      </c>
    </row>
    <row r="5408" spans="1:36" ht="13.5" thickBot="1">
      <c r="A5408" s="153">
        <v>8694</v>
      </c>
      <c r="B5408" s="153">
        <v>14481</v>
      </c>
      <c r="C5408" s="151" t="s">
        <v>1306</v>
      </c>
      <c r="D5408" s="151">
        <v>510560188</v>
      </c>
      <c r="E5408" s="141" t="s">
        <v>429</v>
      </c>
      <c r="F5408" s="151" t="s">
        <v>1307</v>
      </c>
      <c r="G5408" s="151" t="s">
        <v>3256</v>
      </c>
      <c r="H5408" s="151" t="s">
        <v>76</v>
      </c>
      <c r="I5408" s="151" t="s">
        <v>229</v>
      </c>
      <c r="J5408" s="151" t="s">
        <v>53</v>
      </c>
      <c r="K5408" s="151" t="s">
        <v>53</v>
      </c>
      <c r="L5408" s="151" t="s">
        <v>821</v>
      </c>
      <c r="M5408" s="151" t="s">
        <v>311</v>
      </c>
      <c r="N5408" s="151" t="s">
        <v>652</v>
      </c>
      <c r="O5408" s="151" t="s">
        <v>62</v>
      </c>
      <c r="P5408" s="151" t="s">
        <v>1305</v>
      </c>
      <c r="Q5408" s="151" t="s">
        <v>1294</v>
      </c>
      <c r="R5408" s="151" t="s">
        <v>57</v>
      </c>
      <c r="S5408" s="151" t="s">
        <v>1206</v>
      </c>
      <c r="T5408" s="244">
        <v>0.74199999999999999</v>
      </c>
      <c r="U5408" s="207">
        <v>45838</v>
      </c>
      <c r="V5408" s="242">
        <v>1.2200000000000001E-2</v>
      </c>
      <c r="W5408" s="210">
        <v>2.6499999999999999E-2</v>
      </c>
      <c r="X5408" s="151" t="s">
        <v>636</v>
      </c>
      <c r="Y5408" s="151"/>
      <c r="Z5408" s="222">
        <v>461000</v>
      </c>
      <c r="AA5408" s="222">
        <v>1</v>
      </c>
      <c r="AB5408" s="222">
        <v>114.5</v>
      </c>
      <c r="AC5408" s="222">
        <v>0</v>
      </c>
      <c r="AD5408" s="222">
        <v>527.84500000000003</v>
      </c>
      <c r="AE5408" s="151"/>
      <c r="AF5408" s="151"/>
      <c r="AG5408" s="151" t="s">
        <v>17</v>
      </c>
      <c r="AH5408" s="243">
        <v>2.0043478259999998E-3</v>
      </c>
      <c r="AI5408" s="243">
        <v>2.2878982464452401E-3</v>
      </c>
      <c r="AJ5408" s="243">
        <v>1.638054347E-3</v>
      </c>
    </row>
    <row r="5409" spans="1:36" ht="13.5" thickBot="1">
      <c r="A5409" s="153">
        <v>8694</v>
      </c>
      <c r="B5409" s="153">
        <v>14481</v>
      </c>
      <c r="C5409" s="151" t="s">
        <v>1493</v>
      </c>
      <c r="D5409" s="151">
        <v>514353671</v>
      </c>
      <c r="E5409" s="141" t="s">
        <v>429</v>
      </c>
      <c r="F5409" s="151" t="s">
        <v>1494</v>
      </c>
      <c r="G5409" s="151" t="s">
        <v>3355</v>
      </c>
      <c r="H5409" s="151" t="s">
        <v>76</v>
      </c>
      <c r="I5409" s="151" t="s">
        <v>229</v>
      </c>
      <c r="J5409" s="151" t="s">
        <v>53</v>
      </c>
      <c r="K5409" s="151" t="s">
        <v>53</v>
      </c>
      <c r="L5409" s="151" t="s">
        <v>821</v>
      </c>
      <c r="M5409" s="151" t="s">
        <v>311</v>
      </c>
      <c r="N5409" s="151" t="s">
        <v>651</v>
      </c>
      <c r="O5409" s="151" t="s">
        <v>62</v>
      </c>
      <c r="P5409" s="151" t="s">
        <v>1483</v>
      </c>
      <c r="Q5409" s="151" t="s">
        <v>65</v>
      </c>
      <c r="R5409" s="151" t="s">
        <v>57</v>
      </c>
      <c r="S5409" s="151" t="s">
        <v>1206</v>
      </c>
      <c r="T5409" s="244">
        <v>3.0449999999999999</v>
      </c>
      <c r="U5409" s="207">
        <v>46813</v>
      </c>
      <c r="V5409" s="242">
        <v>1.0800000000000001E-2</v>
      </c>
      <c r="W5409" s="210">
        <v>3.4599999999999999E-2</v>
      </c>
      <c r="X5409" s="151" t="s">
        <v>636</v>
      </c>
      <c r="Y5409" s="151"/>
      <c r="Z5409" s="222">
        <v>87686.12</v>
      </c>
      <c r="AA5409" s="222">
        <v>1</v>
      </c>
      <c r="AB5409" s="222">
        <v>107.63</v>
      </c>
      <c r="AC5409" s="222">
        <v>0</v>
      </c>
      <c r="AD5409" s="222">
        <v>94.376570000000001</v>
      </c>
      <c r="AE5409" s="151"/>
      <c r="AF5409" s="151"/>
      <c r="AG5409" s="151" t="s">
        <v>17</v>
      </c>
      <c r="AH5409" s="243">
        <v>2.9736782100000001E-4</v>
      </c>
      <c r="AI5409" s="243">
        <v>4.0906703484643497E-4</v>
      </c>
      <c r="AJ5409" s="243">
        <v>2.9287755000000001E-4</v>
      </c>
    </row>
    <row r="5410" spans="1:36" ht="13.5" thickBot="1">
      <c r="A5410" s="153">
        <v>8694</v>
      </c>
      <c r="B5410" s="153">
        <v>14481</v>
      </c>
      <c r="C5410" s="151" t="s">
        <v>1379</v>
      </c>
      <c r="D5410" s="151">
        <v>520026683</v>
      </c>
      <c r="E5410" s="141" t="s">
        <v>429</v>
      </c>
      <c r="F5410" s="151" t="s">
        <v>1497</v>
      </c>
      <c r="G5410" s="151" t="s">
        <v>3357</v>
      </c>
      <c r="H5410" s="151" t="s">
        <v>76</v>
      </c>
      <c r="I5410" s="151" t="s">
        <v>229</v>
      </c>
      <c r="J5410" s="151" t="s">
        <v>53</v>
      </c>
      <c r="K5410" s="151" t="s">
        <v>53</v>
      </c>
      <c r="L5410" s="151" t="s">
        <v>821</v>
      </c>
      <c r="M5410" s="151" t="s">
        <v>311</v>
      </c>
      <c r="N5410" s="151" t="s">
        <v>651</v>
      </c>
      <c r="O5410" s="151" t="s">
        <v>62</v>
      </c>
      <c r="P5410" s="151" t="s">
        <v>1310</v>
      </c>
      <c r="Q5410" s="151" t="s">
        <v>65</v>
      </c>
      <c r="R5410" s="151" t="s">
        <v>57</v>
      </c>
      <c r="S5410" s="151" t="s">
        <v>1206</v>
      </c>
      <c r="T5410" s="244">
        <v>5.5570000000000004</v>
      </c>
      <c r="U5410" s="207">
        <v>48218</v>
      </c>
      <c r="V5410" s="242">
        <v>9.1999999999999998E-3</v>
      </c>
      <c r="W5410" s="210">
        <v>3.3099999999999997E-2</v>
      </c>
      <c r="X5410" s="151" t="s">
        <v>636</v>
      </c>
      <c r="Y5410" s="151"/>
      <c r="Z5410" s="222">
        <v>658249</v>
      </c>
      <c r="AA5410" s="222">
        <v>1</v>
      </c>
      <c r="AB5410" s="222">
        <v>102.12</v>
      </c>
      <c r="AC5410" s="222">
        <v>0</v>
      </c>
      <c r="AD5410" s="222">
        <v>672.20388000000003</v>
      </c>
      <c r="AE5410" s="151"/>
      <c r="AF5410" s="151"/>
      <c r="AG5410" s="151" t="s">
        <v>17</v>
      </c>
      <c r="AH5410" s="243">
        <v>2.5447314700000002E-4</v>
      </c>
      <c r="AI5410" s="243">
        <v>2.9136092570843462E-3</v>
      </c>
      <c r="AJ5410" s="243">
        <v>2.0860413329999998E-3</v>
      </c>
    </row>
    <row r="5411" spans="1:36" ht="13.5" thickBot="1">
      <c r="A5411" s="153">
        <v>8694</v>
      </c>
      <c r="B5411" s="153">
        <v>14481</v>
      </c>
      <c r="C5411" s="151" t="s">
        <v>1388</v>
      </c>
      <c r="D5411" s="151">
        <v>514065283</v>
      </c>
      <c r="E5411" s="141" t="s">
        <v>429</v>
      </c>
      <c r="F5411" s="151" t="s">
        <v>1498</v>
      </c>
      <c r="G5411" s="151" t="s">
        <v>3358</v>
      </c>
      <c r="H5411" s="151" t="s">
        <v>76</v>
      </c>
      <c r="I5411" s="151" t="s">
        <v>228</v>
      </c>
      <c r="J5411" s="151" t="s">
        <v>53</v>
      </c>
      <c r="K5411" s="151" t="s">
        <v>53</v>
      </c>
      <c r="L5411" s="151" t="s">
        <v>821</v>
      </c>
      <c r="M5411" s="151" t="s">
        <v>311</v>
      </c>
      <c r="N5411" s="151" t="s">
        <v>75</v>
      </c>
      <c r="O5411" s="151" t="s">
        <v>62</v>
      </c>
      <c r="P5411" s="151" t="s">
        <v>1288</v>
      </c>
      <c r="Q5411" s="151" t="s">
        <v>65</v>
      </c>
      <c r="R5411" s="151" t="s">
        <v>57</v>
      </c>
      <c r="S5411" s="151" t="s">
        <v>1206</v>
      </c>
      <c r="T5411" s="244">
        <v>2.0270000000000001</v>
      </c>
      <c r="U5411" s="207">
        <v>47027</v>
      </c>
      <c r="V5411" s="242">
        <v>2.1499999999999998E-2</v>
      </c>
      <c r="W5411" s="210">
        <v>5.7000000000000002E-2</v>
      </c>
      <c r="X5411" s="151" t="s">
        <v>636</v>
      </c>
      <c r="Y5411" s="151"/>
      <c r="Z5411" s="222">
        <v>1733238.5</v>
      </c>
      <c r="AA5411" s="222">
        <v>1</v>
      </c>
      <c r="AB5411" s="222">
        <v>93.26</v>
      </c>
      <c r="AC5411" s="222">
        <v>16.175820000000002</v>
      </c>
      <c r="AD5411" s="222">
        <v>1632.5940499999999</v>
      </c>
      <c r="AE5411" s="151"/>
      <c r="AF5411" s="151"/>
      <c r="AG5411" s="151" t="s">
        <v>17</v>
      </c>
      <c r="AH5411" s="243">
        <v>1.996714029E-3</v>
      </c>
      <c r="AI5411" s="243">
        <v>7.0763369249532207E-3</v>
      </c>
      <c r="AJ5411" s="243">
        <v>5.0664073370000002E-3</v>
      </c>
    </row>
    <row r="5412" spans="1:36" ht="13.5" thickBot="1">
      <c r="A5412" s="153">
        <v>8694</v>
      </c>
      <c r="B5412" s="153">
        <v>14481</v>
      </c>
      <c r="C5412" s="151" t="s">
        <v>1306</v>
      </c>
      <c r="D5412" s="151">
        <v>510560188</v>
      </c>
      <c r="E5412" s="141" t="s">
        <v>429</v>
      </c>
      <c r="F5412" s="151" t="s">
        <v>1499</v>
      </c>
      <c r="G5412" s="151" t="s">
        <v>3359</v>
      </c>
      <c r="H5412" s="151" t="s">
        <v>76</v>
      </c>
      <c r="I5412" s="151" t="s">
        <v>228</v>
      </c>
      <c r="J5412" s="151" t="s">
        <v>53</v>
      </c>
      <c r="K5412" s="151" t="s">
        <v>53</v>
      </c>
      <c r="L5412" s="151" t="s">
        <v>821</v>
      </c>
      <c r="M5412" s="151" t="s">
        <v>311</v>
      </c>
      <c r="N5412" s="151" t="s">
        <v>652</v>
      </c>
      <c r="O5412" s="151" t="s">
        <v>62</v>
      </c>
      <c r="P5412" s="151" t="s">
        <v>1305</v>
      </c>
      <c r="Q5412" s="151" t="s">
        <v>1294</v>
      </c>
      <c r="R5412" s="151" t="s">
        <v>57</v>
      </c>
      <c r="S5412" s="151" t="s">
        <v>1206</v>
      </c>
      <c r="T5412" s="244">
        <v>2.6509999999999998</v>
      </c>
      <c r="U5412" s="207">
        <v>46645</v>
      </c>
      <c r="V5412" s="242">
        <v>2.3E-2</v>
      </c>
      <c r="W5412" s="210">
        <v>5.6399999999999999E-2</v>
      </c>
      <c r="X5412" s="151" t="s">
        <v>636</v>
      </c>
      <c r="Y5412" s="151"/>
      <c r="Z5412" s="222">
        <v>1055623.1200000001</v>
      </c>
      <c r="AA5412" s="222">
        <v>1</v>
      </c>
      <c r="AB5412" s="222">
        <v>91.94</v>
      </c>
      <c r="AC5412" s="222">
        <v>0</v>
      </c>
      <c r="AD5412" s="222">
        <v>970.53989999999999</v>
      </c>
      <c r="AE5412" s="151"/>
      <c r="AF5412" s="151"/>
      <c r="AG5412" s="151" t="s">
        <v>17</v>
      </c>
      <c r="AH5412" s="243">
        <v>1.421618461E-3</v>
      </c>
      <c r="AI5412" s="243">
        <v>4.2067207898438723E-3</v>
      </c>
      <c r="AJ5412" s="243">
        <v>3.0118635250000001E-3</v>
      </c>
    </row>
    <row r="5413" spans="1:36" ht="13.5" thickBot="1">
      <c r="A5413" s="153">
        <v>8694</v>
      </c>
      <c r="B5413" s="153">
        <v>14481</v>
      </c>
      <c r="C5413" s="151" t="s">
        <v>1289</v>
      </c>
      <c r="D5413" s="151">
        <v>513623314</v>
      </c>
      <c r="E5413" s="141" t="s">
        <v>429</v>
      </c>
      <c r="F5413" s="151" t="s">
        <v>2077</v>
      </c>
      <c r="G5413" s="151" t="s">
        <v>3707</v>
      </c>
      <c r="H5413" s="151" t="s">
        <v>76</v>
      </c>
      <c r="I5413" s="151" t="s">
        <v>229</v>
      </c>
      <c r="J5413" s="151" t="s">
        <v>53</v>
      </c>
      <c r="K5413" s="151" t="s">
        <v>53</v>
      </c>
      <c r="L5413" s="151" t="s">
        <v>821</v>
      </c>
      <c r="M5413" s="151" t="s">
        <v>311</v>
      </c>
      <c r="N5413" s="151" t="s">
        <v>651</v>
      </c>
      <c r="O5413" s="151" t="s">
        <v>62</v>
      </c>
      <c r="P5413" s="151" t="s">
        <v>1293</v>
      </c>
      <c r="Q5413" s="151" t="s">
        <v>1294</v>
      </c>
      <c r="R5413" s="151" t="s">
        <v>57</v>
      </c>
      <c r="S5413" s="151" t="s">
        <v>1206</v>
      </c>
      <c r="T5413" s="244">
        <v>4.2510000000000003</v>
      </c>
      <c r="U5413" s="207">
        <v>47937</v>
      </c>
      <c r="V5413" s="242">
        <v>1.3299999999999999E-2</v>
      </c>
      <c r="W5413" s="210">
        <v>3.15E-2</v>
      </c>
      <c r="X5413" s="151" t="s">
        <v>636</v>
      </c>
      <c r="Y5413" s="151"/>
      <c r="Z5413" s="222">
        <v>209740</v>
      </c>
      <c r="AA5413" s="222">
        <v>1</v>
      </c>
      <c r="AB5413" s="222">
        <v>106.76</v>
      </c>
      <c r="AC5413" s="222">
        <v>0</v>
      </c>
      <c r="AD5413" s="222">
        <v>223.91842</v>
      </c>
      <c r="AE5413" s="151"/>
      <c r="AF5413" s="151"/>
      <c r="AG5413" s="151" t="s">
        <v>17</v>
      </c>
      <c r="AH5413" s="243">
        <v>1.7662315699999999E-4</v>
      </c>
      <c r="AI5413" s="243">
        <v>9.7055491757009878E-4</v>
      </c>
      <c r="AJ5413" s="243">
        <v>6.9488304500000002E-4</v>
      </c>
    </row>
    <row r="5414" spans="1:36" ht="13.5" thickBot="1">
      <c r="A5414" s="153">
        <v>8694</v>
      </c>
      <c r="B5414" s="153">
        <v>14481</v>
      </c>
      <c r="C5414" s="151" t="s">
        <v>1278</v>
      </c>
      <c r="D5414" s="151">
        <v>520036104</v>
      </c>
      <c r="E5414" s="141" t="s">
        <v>429</v>
      </c>
      <c r="F5414" s="151" t="s">
        <v>1506</v>
      </c>
      <c r="G5414" s="151" t="s">
        <v>3363</v>
      </c>
      <c r="H5414" s="151" t="s">
        <v>76</v>
      </c>
      <c r="I5414" s="151" t="s">
        <v>228</v>
      </c>
      <c r="J5414" s="151" t="s">
        <v>53</v>
      </c>
      <c r="K5414" s="151" t="s">
        <v>53</v>
      </c>
      <c r="L5414" s="151" t="s">
        <v>821</v>
      </c>
      <c r="M5414" s="151" t="s">
        <v>311</v>
      </c>
      <c r="N5414" s="151" t="s">
        <v>140</v>
      </c>
      <c r="O5414" s="151" t="s">
        <v>62</v>
      </c>
      <c r="P5414" s="151" t="s">
        <v>1280</v>
      </c>
      <c r="Q5414" s="151" t="s">
        <v>65</v>
      </c>
      <c r="R5414" s="151" t="s">
        <v>57</v>
      </c>
      <c r="S5414" s="151" t="s">
        <v>1206</v>
      </c>
      <c r="T5414" s="244">
        <v>3.2839999999999998</v>
      </c>
      <c r="U5414" s="207">
        <v>47603</v>
      </c>
      <c r="V5414" s="242">
        <v>2.8000000000000001E-2</v>
      </c>
      <c r="W5414" s="210">
        <v>6.7199999999999996E-2</v>
      </c>
      <c r="X5414" s="151" t="s">
        <v>636</v>
      </c>
      <c r="Y5414" s="151"/>
      <c r="Z5414" s="222">
        <v>2551712</v>
      </c>
      <c r="AA5414" s="222">
        <v>1</v>
      </c>
      <c r="AB5414" s="222">
        <v>89.4</v>
      </c>
      <c r="AC5414" s="222">
        <v>0</v>
      </c>
      <c r="AD5414" s="222">
        <v>2281.2305299999998</v>
      </c>
      <c r="AE5414" s="151"/>
      <c r="AF5414" s="151"/>
      <c r="AG5414" s="151" t="s">
        <v>17</v>
      </c>
      <c r="AH5414" s="243">
        <v>2.077469369E-3</v>
      </c>
      <c r="AI5414" s="243">
        <v>9.8877953363664429E-3</v>
      </c>
      <c r="AJ5414" s="243">
        <v>7.0793122730000001E-3</v>
      </c>
    </row>
    <row r="5415" spans="1:36" ht="13.5" thickBot="1">
      <c r="A5415" s="153">
        <v>8694</v>
      </c>
      <c r="B5415" s="153">
        <v>14481</v>
      </c>
      <c r="C5415" s="151" t="s">
        <v>1490</v>
      </c>
      <c r="D5415" s="151">
        <v>513893123</v>
      </c>
      <c r="E5415" s="141" t="s">
        <v>429</v>
      </c>
      <c r="F5415" s="151" t="s">
        <v>1507</v>
      </c>
      <c r="G5415" s="151" t="s">
        <v>3364</v>
      </c>
      <c r="H5415" s="151" t="s">
        <v>76</v>
      </c>
      <c r="I5415" s="151" t="s">
        <v>229</v>
      </c>
      <c r="J5415" s="151" t="s">
        <v>53</v>
      </c>
      <c r="K5415" s="151" t="s">
        <v>53</v>
      </c>
      <c r="L5415" s="151" t="s">
        <v>821</v>
      </c>
      <c r="M5415" s="151" t="s">
        <v>311</v>
      </c>
      <c r="N5415" s="151" t="s">
        <v>649</v>
      </c>
      <c r="O5415" s="151" t="s">
        <v>62</v>
      </c>
      <c r="P5415" s="151" t="s">
        <v>1413</v>
      </c>
      <c r="Q5415" s="151" t="s">
        <v>1294</v>
      </c>
      <c r="R5415" s="151" t="s">
        <v>57</v>
      </c>
      <c r="S5415" s="151" t="s">
        <v>1206</v>
      </c>
      <c r="T5415" s="244">
        <v>0.66200000000000003</v>
      </c>
      <c r="U5415" s="207">
        <v>46054</v>
      </c>
      <c r="V5415" s="242">
        <v>0.01</v>
      </c>
      <c r="W5415" s="210">
        <v>2.7099999999999999E-2</v>
      </c>
      <c r="X5415" s="151" t="s">
        <v>636</v>
      </c>
      <c r="Y5415" s="151"/>
      <c r="Z5415" s="222">
        <v>466812.08</v>
      </c>
      <c r="AA5415" s="222">
        <v>1</v>
      </c>
      <c r="AB5415" s="222">
        <v>113.12</v>
      </c>
      <c r="AC5415" s="222">
        <v>0</v>
      </c>
      <c r="AD5415" s="222">
        <v>528.05781999999999</v>
      </c>
      <c r="AE5415" s="151"/>
      <c r="AF5415" s="151"/>
      <c r="AG5415" s="151" t="s">
        <v>17</v>
      </c>
      <c r="AH5415" s="243">
        <v>1.533412999E-3</v>
      </c>
      <c r="AI5415" s="243">
        <v>2.2888206962265365E-3</v>
      </c>
      <c r="AJ5415" s="243">
        <v>1.638714788E-3</v>
      </c>
    </row>
    <row r="5416" spans="1:36" ht="13.5" thickBot="1">
      <c r="A5416" s="153">
        <v>8694</v>
      </c>
      <c r="B5416" s="153">
        <v>14481</v>
      </c>
      <c r="C5416" s="151" t="s">
        <v>1481</v>
      </c>
      <c r="D5416" s="151">
        <v>515434074</v>
      </c>
      <c r="E5416" s="141" t="s">
        <v>429</v>
      </c>
      <c r="F5416" s="151" t="s">
        <v>1510</v>
      </c>
      <c r="G5416" s="151" t="s">
        <v>3366</v>
      </c>
      <c r="H5416" s="151" t="s">
        <v>76</v>
      </c>
      <c r="I5416" s="151" t="s">
        <v>229</v>
      </c>
      <c r="J5416" s="151" t="s">
        <v>53</v>
      </c>
      <c r="K5416" s="151" t="s">
        <v>53</v>
      </c>
      <c r="L5416" s="151" t="s">
        <v>821</v>
      </c>
      <c r="M5416" s="151" t="s">
        <v>311</v>
      </c>
      <c r="N5416" s="151" t="s">
        <v>651</v>
      </c>
      <c r="O5416" s="151" t="s">
        <v>62</v>
      </c>
      <c r="P5416" s="151" t="s">
        <v>1483</v>
      </c>
      <c r="Q5416" s="151" t="s">
        <v>65</v>
      </c>
      <c r="R5416" s="151" t="s">
        <v>57</v>
      </c>
      <c r="S5416" s="151" t="s">
        <v>1206</v>
      </c>
      <c r="T5416" s="244">
        <v>3.9769999999999999</v>
      </c>
      <c r="U5416" s="207">
        <v>47027</v>
      </c>
      <c r="V5416" s="242">
        <v>3.0000000000000001E-3</v>
      </c>
      <c r="W5416" s="210">
        <v>3.5200000000000002E-2</v>
      </c>
      <c r="X5416" s="151" t="s">
        <v>636</v>
      </c>
      <c r="Y5416" s="151"/>
      <c r="Z5416" s="222">
        <v>41000</v>
      </c>
      <c r="AA5416" s="222">
        <v>1</v>
      </c>
      <c r="AB5416" s="222">
        <v>100.72</v>
      </c>
      <c r="AC5416" s="222">
        <v>0</v>
      </c>
      <c r="AD5416" s="222">
        <v>41.295200000000001</v>
      </c>
      <c r="AE5416" s="151"/>
      <c r="AF5416" s="151"/>
      <c r="AG5416" s="151" t="s">
        <v>17</v>
      </c>
      <c r="AH5416" s="243">
        <v>8.6994529953701895E-5</v>
      </c>
      <c r="AI5416" s="243">
        <v>1.7899045300534341E-4</v>
      </c>
      <c r="AJ5416" s="243">
        <v>1.2815084299999999E-4</v>
      </c>
    </row>
    <row r="5417" spans="1:36" ht="13.5" thickBot="1">
      <c r="A5417" s="153">
        <v>8694</v>
      </c>
      <c r="B5417" s="153">
        <v>14481</v>
      </c>
      <c r="C5417" s="151" t="s">
        <v>1461</v>
      </c>
      <c r="D5417" s="151">
        <v>513605519</v>
      </c>
      <c r="E5417" s="141" t="s">
        <v>429</v>
      </c>
      <c r="F5417" s="151" t="s">
        <v>2100</v>
      </c>
      <c r="G5417" s="151" t="s">
        <v>3725</v>
      </c>
      <c r="H5417" s="151" t="s">
        <v>76</v>
      </c>
      <c r="I5417" s="151" t="s">
        <v>228</v>
      </c>
      <c r="J5417" s="151" t="s">
        <v>53</v>
      </c>
      <c r="K5417" s="151" t="s">
        <v>53</v>
      </c>
      <c r="L5417" s="151" t="s">
        <v>821</v>
      </c>
      <c r="M5417" s="151" t="s">
        <v>311</v>
      </c>
      <c r="N5417" s="151" t="s">
        <v>140</v>
      </c>
      <c r="O5417" s="151" t="s">
        <v>62</v>
      </c>
      <c r="P5417" s="151" t="s">
        <v>298</v>
      </c>
      <c r="Q5417" s="151" t="s">
        <v>298</v>
      </c>
      <c r="R5417" s="151" t="s">
        <v>57</v>
      </c>
      <c r="S5417" s="151" t="s">
        <v>1206</v>
      </c>
      <c r="T5417" s="244">
        <v>0.249</v>
      </c>
      <c r="U5417" s="207">
        <v>45657</v>
      </c>
      <c r="V5417" s="242">
        <v>3.3000000000000002E-2</v>
      </c>
      <c r="W5417" s="210">
        <v>-4.5100000000000001E-2</v>
      </c>
      <c r="X5417" s="151" t="s">
        <v>636</v>
      </c>
      <c r="Y5417" s="151"/>
      <c r="Z5417" s="222">
        <v>52500</v>
      </c>
      <c r="AA5417" s="222">
        <v>1</v>
      </c>
      <c r="AB5417" s="222">
        <v>102</v>
      </c>
      <c r="AC5417" s="222">
        <v>0</v>
      </c>
      <c r="AD5417" s="222">
        <v>53.55</v>
      </c>
      <c r="AE5417" s="151"/>
      <c r="AF5417" s="151"/>
      <c r="AG5417" s="151" t="s">
        <v>17</v>
      </c>
      <c r="AH5417" s="243">
        <v>1.25E-3</v>
      </c>
      <c r="AI5417" s="243">
        <v>2.3210781781989525E-4</v>
      </c>
      <c r="AJ5417" s="243">
        <v>1.66181E-4</v>
      </c>
    </row>
    <row r="5418" spans="1:36" ht="13.5" thickBot="1">
      <c r="A5418" s="153">
        <v>8694</v>
      </c>
      <c r="B5418" s="153">
        <v>14481</v>
      </c>
      <c r="C5418" s="151" t="s">
        <v>1511</v>
      </c>
      <c r="D5418" s="151">
        <v>515846558</v>
      </c>
      <c r="E5418" s="141" t="s">
        <v>429</v>
      </c>
      <c r="F5418" s="151" t="s">
        <v>1512</v>
      </c>
      <c r="G5418" s="151" t="s">
        <v>3367</v>
      </c>
      <c r="H5418" s="151" t="s">
        <v>76</v>
      </c>
      <c r="I5418" s="151" t="s">
        <v>229</v>
      </c>
      <c r="J5418" s="151" t="s">
        <v>53</v>
      </c>
      <c r="K5418" s="151" t="s">
        <v>53</v>
      </c>
      <c r="L5418" s="151" t="s">
        <v>821</v>
      </c>
      <c r="M5418" s="151" t="s">
        <v>311</v>
      </c>
      <c r="N5418" s="151" t="s">
        <v>708</v>
      </c>
      <c r="O5418" s="151" t="s">
        <v>62</v>
      </c>
      <c r="P5418" s="151" t="s">
        <v>1333</v>
      </c>
      <c r="Q5418" s="151" t="s">
        <v>65</v>
      </c>
      <c r="R5418" s="151" t="s">
        <v>57</v>
      </c>
      <c r="S5418" s="151" t="s">
        <v>1206</v>
      </c>
      <c r="T5418" s="244">
        <v>3.8149999999999999</v>
      </c>
      <c r="U5418" s="207">
        <v>48029</v>
      </c>
      <c r="V5418" s="242">
        <v>7.4999999999999997E-3</v>
      </c>
      <c r="W5418" s="210">
        <v>3.4799999999999998E-2</v>
      </c>
      <c r="X5418" s="151" t="s">
        <v>636</v>
      </c>
      <c r="Y5418" s="151"/>
      <c r="Z5418" s="222">
        <v>58104.56</v>
      </c>
      <c r="AA5418" s="222">
        <v>1</v>
      </c>
      <c r="AB5418" s="222">
        <v>102.79</v>
      </c>
      <c r="AC5418" s="222">
        <v>0</v>
      </c>
      <c r="AD5418" s="222">
        <v>59.725679999999997</v>
      </c>
      <c r="AE5418" s="151"/>
      <c r="AF5418" s="151"/>
      <c r="AG5418" s="151" t="s">
        <v>17</v>
      </c>
      <c r="AH5418" s="243">
        <v>1.2855661199999999E-4</v>
      </c>
      <c r="AI5418" s="243">
        <v>2.5887576568831672E-4</v>
      </c>
      <c r="AJ5418" s="243">
        <v>1.8534590599999999E-4</v>
      </c>
    </row>
    <row r="5419" spans="1:36" ht="13.5" thickBot="1">
      <c r="A5419" s="153">
        <v>8694</v>
      </c>
      <c r="B5419" s="153">
        <v>14481</v>
      </c>
      <c r="C5419" s="151" t="s">
        <v>1437</v>
      </c>
      <c r="D5419" s="151">
        <v>515327120</v>
      </c>
      <c r="E5419" s="141" t="s">
        <v>429</v>
      </c>
      <c r="F5419" s="151" t="s">
        <v>1513</v>
      </c>
      <c r="G5419" s="151" t="s">
        <v>3368</v>
      </c>
      <c r="H5419" s="151" t="s">
        <v>76</v>
      </c>
      <c r="I5419" s="151" t="s">
        <v>229</v>
      </c>
      <c r="J5419" s="151" t="s">
        <v>53</v>
      </c>
      <c r="K5419" s="151" t="s">
        <v>53</v>
      </c>
      <c r="L5419" s="151" t="s">
        <v>821</v>
      </c>
      <c r="M5419" s="151" t="s">
        <v>311</v>
      </c>
      <c r="N5419" s="151" t="s">
        <v>651</v>
      </c>
      <c r="O5419" s="151" t="s">
        <v>62</v>
      </c>
      <c r="P5419" s="151" t="s">
        <v>1293</v>
      </c>
      <c r="Q5419" s="151" t="s">
        <v>1294</v>
      </c>
      <c r="R5419" s="151" t="s">
        <v>57</v>
      </c>
      <c r="S5419" s="151" t="s">
        <v>1206</v>
      </c>
      <c r="T5419" s="244">
        <v>4.2030000000000003</v>
      </c>
      <c r="U5419" s="207">
        <v>47483</v>
      </c>
      <c r="V5419" s="242">
        <v>8.5000000000000006E-3</v>
      </c>
      <c r="W5419" s="210">
        <v>3.0300000000000001E-2</v>
      </c>
      <c r="X5419" s="151" t="s">
        <v>636</v>
      </c>
      <c r="Y5419" s="151"/>
      <c r="Z5419" s="222">
        <v>439000</v>
      </c>
      <c r="AA5419" s="222">
        <v>1</v>
      </c>
      <c r="AB5419" s="222">
        <v>104.57</v>
      </c>
      <c r="AC5419" s="222">
        <v>0</v>
      </c>
      <c r="AD5419" s="222">
        <v>459.06229999999999</v>
      </c>
      <c r="AE5419" s="151"/>
      <c r="AF5419" s="151"/>
      <c r="AG5419" s="151" t="s">
        <v>17</v>
      </c>
      <c r="AH5419" s="243">
        <v>6.6685907800000002E-4</v>
      </c>
      <c r="AI5419" s="243">
        <v>1.9897656152452307E-3</v>
      </c>
      <c r="AJ5419" s="243">
        <v>1.424601911E-3</v>
      </c>
    </row>
    <row r="5420" spans="1:36" ht="13.5" thickBot="1">
      <c r="A5420" s="153">
        <v>8694</v>
      </c>
      <c r="B5420" s="153">
        <v>14481</v>
      </c>
      <c r="C5420" s="151" t="s">
        <v>1416</v>
      </c>
      <c r="D5420" s="151">
        <v>513257873</v>
      </c>
      <c r="E5420" s="141" t="s">
        <v>429</v>
      </c>
      <c r="F5420" s="151" t="s">
        <v>2101</v>
      </c>
      <c r="G5420" s="151" t="s">
        <v>3726</v>
      </c>
      <c r="H5420" s="151" t="s">
        <v>76</v>
      </c>
      <c r="I5420" s="151" t="s">
        <v>229</v>
      </c>
      <c r="J5420" s="151" t="s">
        <v>53</v>
      </c>
      <c r="K5420" s="151" t="s">
        <v>53</v>
      </c>
      <c r="L5420" s="151" t="s">
        <v>821</v>
      </c>
      <c r="M5420" s="151" t="s">
        <v>311</v>
      </c>
      <c r="N5420" s="151" t="s">
        <v>651</v>
      </c>
      <c r="O5420" s="151" t="s">
        <v>62</v>
      </c>
      <c r="P5420" s="151" t="s">
        <v>1333</v>
      </c>
      <c r="Q5420" s="151" t="s">
        <v>65</v>
      </c>
      <c r="R5420" s="151" t="s">
        <v>57</v>
      </c>
      <c r="S5420" s="151" t="s">
        <v>1206</v>
      </c>
      <c r="T5420" s="244">
        <v>5.6989999999999998</v>
      </c>
      <c r="U5420" s="207">
        <v>48304</v>
      </c>
      <c r="V5420" s="242">
        <v>5.0000000000000001E-3</v>
      </c>
      <c r="W5420" s="210">
        <v>3.5499999999999997E-2</v>
      </c>
      <c r="X5420" s="151" t="s">
        <v>636</v>
      </c>
      <c r="Y5420" s="151"/>
      <c r="Z5420" s="222">
        <v>223428.57</v>
      </c>
      <c r="AA5420" s="222">
        <v>1</v>
      </c>
      <c r="AB5420" s="222">
        <v>95.68</v>
      </c>
      <c r="AC5420" s="222">
        <v>0</v>
      </c>
      <c r="AD5420" s="222">
        <v>213.77645999999999</v>
      </c>
      <c r="AE5420" s="151"/>
      <c r="AF5420" s="151"/>
      <c r="AG5420" s="151" t="s">
        <v>17</v>
      </c>
      <c r="AH5420" s="243">
        <v>2.019776233E-3</v>
      </c>
      <c r="AI5420" s="243">
        <v>9.265954739843534E-4</v>
      </c>
      <c r="AJ5420" s="243">
        <v>6.6340963599999996E-4</v>
      </c>
    </row>
    <row r="5421" spans="1:36" ht="13.5" thickBot="1">
      <c r="A5421" s="153">
        <v>8694</v>
      </c>
      <c r="B5421" s="153">
        <v>14481</v>
      </c>
      <c r="C5421" s="151" t="s">
        <v>1416</v>
      </c>
      <c r="D5421" s="151">
        <v>513257873</v>
      </c>
      <c r="E5421" s="141" t="s">
        <v>429</v>
      </c>
      <c r="F5421" s="151" t="s">
        <v>2102</v>
      </c>
      <c r="G5421" s="151" t="s">
        <v>3727</v>
      </c>
      <c r="H5421" s="151" t="s">
        <v>76</v>
      </c>
      <c r="I5421" s="151" t="s">
        <v>229</v>
      </c>
      <c r="J5421" s="151" t="s">
        <v>53</v>
      </c>
      <c r="K5421" s="151" t="s">
        <v>53</v>
      </c>
      <c r="L5421" s="151" t="s">
        <v>821</v>
      </c>
      <c r="M5421" s="151" t="s">
        <v>311</v>
      </c>
      <c r="N5421" s="151" t="s">
        <v>651</v>
      </c>
      <c r="O5421" s="151" t="s">
        <v>62</v>
      </c>
      <c r="P5421" s="151" t="s">
        <v>1333</v>
      </c>
      <c r="Q5421" s="151" t="s">
        <v>65</v>
      </c>
      <c r="R5421" s="151" t="s">
        <v>57</v>
      </c>
      <c r="S5421" s="151" t="s">
        <v>1206</v>
      </c>
      <c r="T5421" s="244">
        <v>5.6280000000000001</v>
      </c>
      <c r="U5421" s="207">
        <v>48304</v>
      </c>
      <c r="V5421" s="242">
        <v>9.7000000000000003E-3</v>
      </c>
      <c r="W5421" s="210">
        <v>3.7100000000000001E-2</v>
      </c>
      <c r="X5421" s="151" t="s">
        <v>636</v>
      </c>
      <c r="Y5421" s="151"/>
      <c r="Z5421" s="222">
        <v>160555.56</v>
      </c>
      <c r="AA5421" s="222">
        <v>1</v>
      </c>
      <c r="AB5421" s="222">
        <v>97.66</v>
      </c>
      <c r="AC5421" s="222">
        <v>0</v>
      </c>
      <c r="AD5421" s="222">
        <v>156.79856000000001</v>
      </c>
      <c r="AE5421" s="151"/>
      <c r="AF5421" s="151"/>
      <c r="AG5421" s="151" t="s">
        <v>17</v>
      </c>
      <c r="AH5421" s="243">
        <v>4.18943141E-4</v>
      </c>
      <c r="AI5421" s="243">
        <v>6.7962972173486302E-4</v>
      </c>
      <c r="AJ5421" s="243">
        <v>4.8659087900000003E-4</v>
      </c>
    </row>
    <row r="5422" spans="1:36" ht="13.5" thickBot="1">
      <c r="A5422" s="153">
        <v>8694</v>
      </c>
      <c r="B5422" s="153">
        <v>14481</v>
      </c>
      <c r="C5422" s="151" t="s">
        <v>1386</v>
      </c>
      <c r="D5422" s="151">
        <v>514892801</v>
      </c>
      <c r="E5422" s="141" t="s">
        <v>429</v>
      </c>
      <c r="F5422" s="151" t="s">
        <v>1519</v>
      </c>
      <c r="G5422" s="151" t="s">
        <v>3372</v>
      </c>
      <c r="H5422" s="151" t="s">
        <v>76</v>
      </c>
      <c r="I5422" s="151" t="s">
        <v>228</v>
      </c>
      <c r="J5422" s="151" t="s">
        <v>53</v>
      </c>
      <c r="K5422" s="151" t="s">
        <v>53</v>
      </c>
      <c r="L5422" s="151" t="s">
        <v>821</v>
      </c>
      <c r="M5422" s="151" t="s">
        <v>311</v>
      </c>
      <c r="N5422" s="151" t="s">
        <v>263</v>
      </c>
      <c r="O5422" s="151" t="s">
        <v>62</v>
      </c>
      <c r="P5422" s="151" t="s">
        <v>1333</v>
      </c>
      <c r="Q5422" s="151" t="s">
        <v>65</v>
      </c>
      <c r="R5422" s="151" t="s">
        <v>57</v>
      </c>
      <c r="S5422" s="151" t="s">
        <v>1206</v>
      </c>
      <c r="T5422" s="244">
        <v>5.4569999999999999</v>
      </c>
      <c r="U5422" s="207">
        <v>50374</v>
      </c>
      <c r="V5422" s="242">
        <v>2.3400000000000001E-2</v>
      </c>
      <c r="W5422" s="210">
        <v>6.0199999999999997E-2</v>
      </c>
      <c r="X5422" s="151" t="s">
        <v>636</v>
      </c>
      <c r="Y5422" s="151"/>
      <c r="Z5422" s="222">
        <v>17733.330000000002</v>
      </c>
      <c r="AA5422" s="222">
        <v>1</v>
      </c>
      <c r="AB5422" s="222">
        <v>82.39</v>
      </c>
      <c r="AC5422" s="222">
        <v>0</v>
      </c>
      <c r="AD5422" s="222">
        <v>14.61049</v>
      </c>
      <c r="AE5422" s="151"/>
      <c r="AF5422" s="151"/>
      <c r="AG5422" s="151" t="s">
        <v>17</v>
      </c>
      <c r="AH5422" s="243">
        <v>1.7988162287074802E-5</v>
      </c>
      <c r="AI5422" s="243">
        <v>6.3327898247981352E-5</v>
      </c>
      <c r="AJ5422" s="243">
        <v>4.5340538718995801E-5</v>
      </c>
    </row>
    <row r="5423" spans="1:36" ht="13.5" thickBot="1">
      <c r="A5423" s="153">
        <v>8694</v>
      </c>
      <c r="B5423" s="153">
        <v>14481</v>
      </c>
      <c r="C5423" s="151" t="s">
        <v>1284</v>
      </c>
      <c r="D5423" s="151">
        <v>510960719</v>
      </c>
      <c r="E5423" s="141" t="s">
        <v>429</v>
      </c>
      <c r="F5423" s="151" t="s">
        <v>1521</v>
      </c>
      <c r="G5423" s="151" t="s">
        <v>3374</v>
      </c>
      <c r="H5423" s="151" t="s">
        <v>76</v>
      </c>
      <c r="I5423" s="151" t="s">
        <v>229</v>
      </c>
      <c r="J5423" s="151" t="s">
        <v>53</v>
      </c>
      <c r="K5423" s="151" t="s">
        <v>53</v>
      </c>
      <c r="L5423" s="151" t="s">
        <v>821</v>
      </c>
      <c r="M5423" s="151" t="s">
        <v>311</v>
      </c>
      <c r="N5423" s="151" t="s">
        <v>651</v>
      </c>
      <c r="O5423" s="151" t="s">
        <v>62</v>
      </c>
      <c r="P5423" s="151" t="s">
        <v>1286</v>
      </c>
      <c r="Q5423" s="151" t="s">
        <v>65</v>
      </c>
      <c r="R5423" s="151" t="s">
        <v>57</v>
      </c>
      <c r="S5423" s="151" t="s">
        <v>1206</v>
      </c>
      <c r="T5423" s="244">
        <v>10.343</v>
      </c>
      <c r="U5423" s="207">
        <v>51503</v>
      </c>
      <c r="V5423" s="242">
        <v>1.6899999999999998E-2</v>
      </c>
      <c r="W5423" s="210">
        <v>3.6400000000000002E-2</v>
      </c>
      <c r="X5423" s="151" t="s">
        <v>636</v>
      </c>
      <c r="Y5423" s="151"/>
      <c r="Z5423" s="222">
        <v>80000</v>
      </c>
      <c r="AA5423" s="222">
        <v>1</v>
      </c>
      <c r="AB5423" s="222">
        <v>93.61</v>
      </c>
      <c r="AC5423" s="222">
        <v>0</v>
      </c>
      <c r="AD5423" s="222">
        <v>74.888000000000005</v>
      </c>
      <c r="AE5423" s="151"/>
      <c r="AF5423" s="151"/>
      <c r="AG5423" s="151" t="s">
        <v>17</v>
      </c>
      <c r="AH5423" s="243">
        <v>1.83361754405266E-5</v>
      </c>
      <c r="AI5423" s="243">
        <v>3.245955230792963E-4</v>
      </c>
      <c r="AJ5423" s="243">
        <v>2.32398931E-4</v>
      </c>
    </row>
    <row r="5424" spans="1:36" ht="13.5" thickBot="1">
      <c r="A5424" s="153">
        <v>8694</v>
      </c>
      <c r="B5424" s="153">
        <v>14481</v>
      </c>
      <c r="C5424" s="151" t="s">
        <v>1524</v>
      </c>
      <c r="D5424" s="151">
        <v>515364891</v>
      </c>
      <c r="E5424" s="141" t="s">
        <v>429</v>
      </c>
      <c r="F5424" s="151" t="s">
        <v>1525</v>
      </c>
      <c r="G5424" s="151" t="s">
        <v>3376</v>
      </c>
      <c r="H5424" s="151" t="s">
        <v>76</v>
      </c>
      <c r="I5424" s="151" t="s">
        <v>229</v>
      </c>
      <c r="J5424" s="151" t="s">
        <v>53</v>
      </c>
      <c r="K5424" s="151" t="s">
        <v>53</v>
      </c>
      <c r="L5424" s="151" t="s">
        <v>821</v>
      </c>
      <c r="M5424" s="151" t="s">
        <v>311</v>
      </c>
      <c r="N5424" s="151" t="s">
        <v>647</v>
      </c>
      <c r="O5424" s="151" t="s">
        <v>62</v>
      </c>
      <c r="P5424" s="151" t="s">
        <v>298</v>
      </c>
      <c r="Q5424" s="151" t="s">
        <v>298</v>
      </c>
      <c r="R5424" s="151" t="s">
        <v>57</v>
      </c>
      <c r="S5424" s="151" t="s">
        <v>1206</v>
      </c>
      <c r="T5424" s="244">
        <v>2.7109999999999999</v>
      </c>
      <c r="U5424" s="207">
        <v>46934</v>
      </c>
      <c r="V5424" s="242">
        <v>1.5800000000000002E-2</v>
      </c>
      <c r="W5424" s="210">
        <v>3.9100000000000003E-2</v>
      </c>
      <c r="X5424" s="151" t="s">
        <v>636</v>
      </c>
      <c r="Y5424" s="151"/>
      <c r="Z5424" s="222">
        <v>104485.3</v>
      </c>
      <c r="AA5424" s="222">
        <v>1</v>
      </c>
      <c r="AB5424" s="222">
        <v>107.26</v>
      </c>
      <c r="AC5424" s="222">
        <v>0</v>
      </c>
      <c r="AD5424" s="222">
        <v>112.07093</v>
      </c>
      <c r="AE5424" s="151"/>
      <c r="AF5424" s="151"/>
      <c r="AG5424" s="151" t="s">
        <v>17</v>
      </c>
      <c r="AH5424" s="243">
        <v>2.7898331599999999E-4</v>
      </c>
      <c r="AI5424" s="243">
        <v>4.857616994088933E-4</v>
      </c>
      <c r="AJ5424" s="243">
        <v>3.4778822200000001E-4</v>
      </c>
    </row>
    <row r="5425" spans="1:36" ht="13.5" thickBot="1">
      <c r="A5425" s="153">
        <v>8694</v>
      </c>
      <c r="B5425" s="153">
        <v>14481</v>
      </c>
      <c r="C5425" s="151" t="s">
        <v>1526</v>
      </c>
      <c r="D5425" s="151">
        <v>514599943</v>
      </c>
      <c r="E5425" s="141" t="s">
        <v>429</v>
      </c>
      <c r="F5425" s="151" t="s">
        <v>1527</v>
      </c>
      <c r="G5425" s="151" t="s">
        <v>3377</v>
      </c>
      <c r="H5425" s="151" t="s">
        <v>76</v>
      </c>
      <c r="I5425" s="151" t="s">
        <v>229</v>
      </c>
      <c r="J5425" s="151" t="s">
        <v>53</v>
      </c>
      <c r="K5425" s="151" t="s">
        <v>53</v>
      </c>
      <c r="L5425" s="151" t="s">
        <v>821</v>
      </c>
      <c r="M5425" s="151" t="s">
        <v>311</v>
      </c>
      <c r="N5425" s="151" t="s">
        <v>647</v>
      </c>
      <c r="O5425" s="151" t="s">
        <v>62</v>
      </c>
      <c r="P5425" s="151" t="s">
        <v>1447</v>
      </c>
      <c r="Q5425" s="151" t="s">
        <v>1294</v>
      </c>
      <c r="R5425" s="151" t="s">
        <v>57</v>
      </c>
      <c r="S5425" s="151" t="s">
        <v>1206</v>
      </c>
      <c r="T5425" s="244">
        <v>2.4950000000000001</v>
      </c>
      <c r="U5425" s="207">
        <v>46752</v>
      </c>
      <c r="V5425" s="242">
        <v>1.4800000000000001E-2</v>
      </c>
      <c r="W5425" s="210">
        <v>3.1399999999999997E-2</v>
      </c>
      <c r="X5425" s="151" t="s">
        <v>636</v>
      </c>
      <c r="Y5425" s="151"/>
      <c r="Z5425" s="222">
        <v>778614.29</v>
      </c>
      <c r="AA5425" s="222">
        <v>1</v>
      </c>
      <c r="AB5425" s="222">
        <v>109.1</v>
      </c>
      <c r="AC5425" s="222">
        <v>0</v>
      </c>
      <c r="AD5425" s="222">
        <v>849.46819000000005</v>
      </c>
      <c r="AE5425" s="151"/>
      <c r="AF5425" s="151"/>
      <c r="AG5425" s="151" t="s">
        <v>17</v>
      </c>
      <c r="AH5425" s="243">
        <v>1.032283647E-3</v>
      </c>
      <c r="AI5425" s="243">
        <v>3.6819459923121602E-3</v>
      </c>
      <c r="AJ5425" s="243">
        <v>2.6361433020000002E-3</v>
      </c>
    </row>
    <row r="5426" spans="1:36" ht="13.5" thickBot="1">
      <c r="A5426" s="153">
        <v>8694</v>
      </c>
      <c r="B5426" s="153">
        <v>14481</v>
      </c>
      <c r="C5426" s="151" t="s">
        <v>1529</v>
      </c>
      <c r="D5426" s="151">
        <v>514401702</v>
      </c>
      <c r="E5426" s="141" t="s">
        <v>429</v>
      </c>
      <c r="F5426" s="151" t="s">
        <v>1530</v>
      </c>
      <c r="G5426" s="151" t="s">
        <v>3379</v>
      </c>
      <c r="H5426" s="151" t="s">
        <v>76</v>
      </c>
      <c r="I5426" s="151" t="s">
        <v>228</v>
      </c>
      <c r="J5426" s="151" t="s">
        <v>53</v>
      </c>
      <c r="K5426" s="151" t="s">
        <v>53</v>
      </c>
      <c r="L5426" s="151" t="s">
        <v>821</v>
      </c>
      <c r="M5426" s="151" t="s">
        <v>311</v>
      </c>
      <c r="N5426" s="151" t="s">
        <v>156</v>
      </c>
      <c r="O5426" s="151" t="s">
        <v>62</v>
      </c>
      <c r="P5426" s="151" t="s">
        <v>1483</v>
      </c>
      <c r="Q5426" s="151" t="s">
        <v>65</v>
      </c>
      <c r="R5426" s="151" t="s">
        <v>57</v>
      </c>
      <c r="S5426" s="151" t="s">
        <v>1206</v>
      </c>
      <c r="T5426" s="244">
        <v>3.2450000000000001</v>
      </c>
      <c r="U5426" s="207">
        <v>47727</v>
      </c>
      <c r="V5426" s="242">
        <v>2.5000000000000001E-2</v>
      </c>
      <c r="W5426" s="210">
        <v>6.1100000000000002E-2</v>
      </c>
      <c r="X5426" s="151" t="s">
        <v>636</v>
      </c>
      <c r="Y5426" s="151"/>
      <c r="Z5426" s="222">
        <v>135000</v>
      </c>
      <c r="AA5426" s="222">
        <v>1</v>
      </c>
      <c r="AB5426" s="222">
        <v>89.41</v>
      </c>
      <c r="AC5426" s="222">
        <v>0</v>
      </c>
      <c r="AD5426" s="222">
        <v>120.70350000000001</v>
      </c>
      <c r="AE5426" s="151"/>
      <c r="AF5426" s="151"/>
      <c r="AG5426" s="151" t="s">
        <v>17</v>
      </c>
      <c r="AH5426" s="243">
        <v>1.7631149299999999E-4</v>
      </c>
      <c r="AI5426" s="243">
        <v>5.2317882330950001E-4</v>
      </c>
      <c r="AJ5426" s="243">
        <v>3.74577561E-4</v>
      </c>
    </row>
    <row r="5427" spans="1:36" ht="13.5" thickBot="1">
      <c r="A5427" s="153">
        <v>8694</v>
      </c>
      <c r="B5427" s="153">
        <v>14481</v>
      </c>
      <c r="C5427" s="151" t="s">
        <v>1535</v>
      </c>
      <c r="D5427" s="151">
        <v>514328004</v>
      </c>
      <c r="E5427" s="141" t="s">
        <v>429</v>
      </c>
      <c r="F5427" s="151" t="s">
        <v>1536</v>
      </c>
      <c r="G5427" s="151" t="s">
        <v>3383</v>
      </c>
      <c r="H5427" s="151" t="s">
        <v>76</v>
      </c>
      <c r="I5427" s="151" t="s">
        <v>228</v>
      </c>
      <c r="J5427" s="151" t="s">
        <v>53</v>
      </c>
      <c r="K5427" s="151" t="s">
        <v>53</v>
      </c>
      <c r="L5427" s="151" t="s">
        <v>821</v>
      </c>
      <c r="M5427" s="151" t="s">
        <v>311</v>
      </c>
      <c r="N5427" s="151" t="s">
        <v>140</v>
      </c>
      <c r="O5427" s="151" t="s">
        <v>62</v>
      </c>
      <c r="P5427" s="151" t="s">
        <v>298</v>
      </c>
      <c r="Q5427" s="151" t="s">
        <v>298</v>
      </c>
      <c r="R5427" s="151" t="s">
        <v>57</v>
      </c>
      <c r="S5427" s="151" t="s">
        <v>1206</v>
      </c>
      <c r="T5427" s="244">
        <v>1.4039999999999999</v>
      </c>
      <c r="U5427" s="207">
        <v>46203</v>
      </c>
      <c r="V5427" s="242">
        <v>3.3500000000000002E-2</v>
      </c>
      <c r="W5427" s="210">
        <v>4.8300000000000003E-2</v>
      </c>
      <c r="X5427" s="151" t="s">
        <v>636</v>
      </c>
      <c r="Y5427" s="151"/>
      <c r="Z5427" s="222">
        <v>1045000</v>
      </c>
      <c r="AA5427" s="222">
        <v>1</v>
      </c>
      <c r="AB5427" s="222">
        <v>98.89</v>
      </c>
      <c r="AC5427" s="222">
        <v>0</v>
      </c>
      <c r="AD5427" s="222">
        <v>1033.4005</v>
      </c>
      <c r="AE5427" s="151"/>
      <c r="AF5427" s="151"/>
      <c r="AG5427" s="151" t="s">
        <v>17</v>
      </c>
      <c r="AH5427" s="243">
        <v>8.0384615380000007E-3</v>
      </c>
      <c r="AI5427" s="243">
        <v>4.4791845936319073E-3</v>
      </c>
      <c r="AJ5427" s="243">
        <v>3.2069379859999999E-3</v>
      </c>
    </row>
    <row r="5428" spans="1:36" ht="13.5" thickBot="1">
      <c r="A5428" s="153">
        <v>8694</v>
      </c>
      <c r="B5428" s="153">
        <v>14481</v>
      </c>
      <c r="C5428" s="151" t="s">
        <v>3728</v>
      </c>
      <c r="D5428" s="151">
        <v>515682292</v>
      </c>
      <c r="E5428" s="141" t="s">
        <v>429</v>
      </c>
      <c r="F5428" s="151" t="s">
        <v>3729</v>
      </c>
      <c r="G5428" s="151" t="s">
        <v>4207</v>
      </c>
      <c r="H5428" s="151" t="s">
        <v>76</v>
      </c>
      <c r="I5428" s="151" t="s">
        <v>228</v>
      </c>
      <c r="J5428" s="151" t="s">
        <v>53</v>
      </c>
      <c r="K5428" s="151" t="s">
        <v>53</v>
      </c>
      <c r="L5428" s="151" t="s">
        <v>54</v>
      </c>
      <c r="M5428" s="151" t="s">
        <v>311</v>
      </c>
      <c r="N5428" s="151" t="s">
        <v>140</v>
      </c>
      <c r="O5428" s="151" t="s">
        <v>62</v>
      </c>
      <c r="P5428" s="151" t="s">
        <v>298</v>
      </c>
      <c r="Q5428" s="151" t="s">
        <v>298</v>
      </c>
      <c r="R5428" s="151" t="s">
        <v>57</v>
      </c>
      <c r="S5428" s="151" t="s">
        <v>1206</v>
      </c>
      <c r="T5428" s="244">
        <v>1.075</v>
      </c>
      <c r="U5428" s="207">
        <v>46023</v>
      </c>
      <c r="V5428" s="242">
        <v>3.5000000000000003E-2</v>
      </c>
      <c r="W5428" s="210">
        <v>7.3999999999999996E-2</v>
      </c>
      <c r="X5428" s="151" t="s">
        <v>636</v>
      </c>
      <c r="Y5428" s="151"/>
      <c r="Z5428" s="222">
        <v>610000</v>
      </c>
      <c r="AA5428" s="222">
        <v>1</v>
      </c>
      <c r="AB5428" s="222">
        <v>96.331199999999995</v>
      </c>
      <c r="AC5428" s="222">
        <v>0</v>
      </c>
      <c r="AD5428" s="222">
        <v>587.62031999999999</v>
      </c>
      <c r="AE5428" s="151"/>
      <c r="AF5428" s="151"/>
      <c r="AG5428" s="151" t="s">
        <v>17</v>
      </c>
      <c r="AH5428" s="243">
        <v>1.1978406663000001E-2</v>
      </c>
      <c r="AI5428" s="243">
        <v>2.5469891723964248E-3</v>
      </c>
      <c r="AJ5428" s="243">
        <v>1.8235542999999999E-3</v>
      </c>
    </row>
    <row r="5429" spans="1:36" ht="13.5" thickBot="1">
      <c r="A5429" s="153">
        <v>8694</v>
      </c>
      <c r="B5429" s="153">
        <v>14481</v>
      </c>
      <c r="C5429" s="151" t="s">
        <v>1490</v>
      </c>
      <c r="D5429" s="151">
        <v>513893123</v>
      </c>
      <c r="E5429" s="141" t="s">
        <v>429</v>
      </c>
      <c r="F5429" s="141" t="s">
        <v>1539</v>
      </c>
      <c r="G5429" s="141" t="s">
        <v>3385</v>
      </c>
      <c r="H5429" s="151" t="s">
        <v>76</v>
      </c>
      <c r="I5429" s="151" t="s">
        <v>229</v>
      </c>
      <c r="J5429" s="151" t="s">
        <v>53</v>
      </c>
      <c r="K5429" s="151" t="s">
        <v>53</v>
      </c>
      <c r="L5429" s="151" t="s">
        <v>54</v>
      </c>
      <c r="M5429" s="151" t="s">
        <v>311</v>
      </c>
      <c r="N5429" s="151" t="s">
        <v>649</v>
      </c>
      <c r="O5429" s="151" t="s">
        <v>62</v>
      </c>
      <c r="P5429" s="151" t="s">
        <v>298</v>
      </c>
      <c r="Q5429" s="151" t="s">
        <v>298</v>
      </c>
      <c r="R5429" s="151" t="s">
        <v>57</v>
      </c>
      <c r="S5429" s="151" t="s">
        <v>1206</v>
      </c>
      <c r="T5429" s="244">
        <v>3.2530000000000001</v>
      </c>
      <c r="U5429" s="207">
        <v>48060</v>
      </c>
      <c r="V5429" s="242">
        <v>0.01</v>
      </c>
      <c r="W5429" s="210">
        <v>3.3399999999999999E-2</v>
      </c>
      <c r="X5429" s="151" t="s">
        <v>636</v>
      </c>
      <c r="Y5429" s="151"/>
      <c r="Z5429" s="222">
        <v>1088100</v>
      </c>
      <c r="AA5429" s="222">
        <v>1</v>
      </c>
      <c r="AB5429" s="222">
        <v>104.0266</v>
      </c>
      <c r="AC5429" s="222">
        <v>0</v>
      </c>
      <c r="AD5429" s="222">
        <v>1131.9134300000001</v>
      </c>
      <c r="AE5429" s="151"/>
      <c r="AF5429" s="151"/>
      <c r="AG5429" s="151" t="s">
        <v>17</v>
      </c>
      <c r="AH5429" s="229">
        <f>+Z5429/1581348057</f>
        <v>6.8808381253160128E-4</v>
      </c>
      <c r="AI5429" s="229">
        <v>4.9061803211640108E-3</v>
      </c>
      <c r="AJ5429" s="229">
        <v>3.512651848E-3</v>
      </c>
    </row>
    <row r="5430" spans="1:36" ht="13.5" thickBot="1">
      <c r="A5430" s="153">
        <v>8694</v>
      </c>
      <c r="B5430" s="153">
        <v>14481</v>
      </c>
      <c r="C5430" s="151" t="s">
        <v>1373</v>
      </c>
      <c r="D5430" s="151">
        <v>510381601</v>
      </c>
      <c r="E5430" s="141" t="s">
        <v>429</v>
      </c>
      <c r="F5430" s="151" t="s">
        <v>1541</v>
      </c>
      <c r="G5430" s="151" t="s">
        <v>3387</v>
      </c>
      <c r="H5430" s="151" t="s">
        <v>76</v>
      </c>
      <c r="I5430" s="151" t="s">
        <v>229</v>
      </c>
      <c r="J5430" s="151" t="s">
        <v>53</v>
      </c>
      <c r="K5430" s="151" t="s">
        <v>53</v>
      </c>
      <c r="L5430" s="151" t="s">
        <v>821</v>
      </c>
      <c r="M5430" s="151" t="s">
        <v>311</v>
      </c>
      <c r="N5430" s="151" t="s">
        <v>140</v>
      </c>
      <c r="O5430" s="151" t="s">
        <v>62</v>
      </c>
      <c r="P5430" s="151" t="s">
        <v>1280</v>
      </c>
      <c r="Q5430" s="151" t="s">
        <v>65</v>
      </c>
      <c r="R5430" s="151" t="s">
        <v>57</v>
      </c>
      <c r="S5430" s="151" t="s">
        <v>1206</v>
      </c>
      <c r="T5430" s="244">
        <v>3.2589999999999999</v>
      </c>
      <c r="U5430" s="207">
        <v>47483</v>
      </c>
      <c r="V5430" s="242">
        <v>7.4999999999999997E-3</v>
      </c>
      <c r="W5430" s="210">
        <v>3.5099999999999999E-2</v>
      </c>
      <c r="X5430" s="151" t="s">
        <v>636</v>
      </c>
      <c r="Y5430" s="151"/>
      <c r="Z5430" s="222">
        <v>975044</v>
      </c>
      <c r="AA5430" s="222">
        <v>1</v>
      </c>
      <c r="AB5430" s="222">
        <v>103.23</v>
      </c>
      <c r="AC5430" s="222">
        <v>0</v>
      </c>
      <c r="AD5430" s="222">
        <v>1006.53792</v>
      </c>
      <c r="AE5430" s="151"/>
      <c r="AF5430" s="151"/>
      <c r="AG5430" s="151" t="s">
        <v>17</v>
      </c>
      <c r="AH5430" s="243">
        <v>6.3357373300000001E-4</v>
      </c>
      <c r="AI5430" s="243">
        <v>4.362751076828689E-3</v>
      </c>
      <c r="AJ5430" s="243">
        <v>3.1235757000000002E-3</v>
      </c>
    </row>
    <row r="5431" spans="1:36" ht="13.5" thickBot="1">
      <c r="A5431" s="153">
        <v>8694</v>
      </c>
      <c r="B5431" s="153">
        <v>14481</v>
      </c>
      <c r="C5431" s="151" t="s">
        <v>1493</v>
      </c>
      <c r="D5431" s="151">
        <v>514353671</v>
      </c>
      <c r="E5431" s="141" t="s">
        <v>429</v>
      </c>
      <c r="F5431" s="151" t="s">
        <v>1542</v>
      </c>
      <c r="G5431" s="151" t="s">
        <v>3388</v>
      </c>
      <c r="H5431" s="151" t="s">
        <v>76</v>
      </c>
      <c r="I5431" s="151" t="s">
        <v>229</v>
      </c>
      <c r="J5431" s="151" t="s">
        <v>53</v>
      </c>
      <c r="K5431" s="151" t="s">
        <v>53</v>
      </c>
      <c r="L5431" s="151" t="s">
        <v>821</v>
      </c>
      <c r="M5431" s="151" t="s">
        <v>311</v>
      </c>
      <c r="N5431" s="151" t="s">
        <v>651</v>
      </c>
      <c r="O5431" s="151" t="s">
        <v>62</v>
      </c>
      <c r="P5431" s="151" t="s">
        <v>1346</v>
      </c>
      <c r="Q5431" s="151" t="s">
        <v>65</v>
      </c>
      <c r="R5431" s="151" t="s">
        <v>57</v>
      </c>
      <c r="S5431" s="151" t="s">
        <v>1206</v>
      </c>
      <c r="T5431" s="244">
        <v>3.5470000000000002</v>
      </c>
      <c r="U5431" s="207">
        <v>47300</v>
      </c>
      <c r="V5431" s="242">
        <v>9.4000000000000004E-3</v>
      </c>
      <c r="W5431" s="210">
        <v>4.8000000000000001E-2</v>
      </c>
      <c r="X5431" s="151" t="s">
        <v>636</v>
      </c>
      <c r="Y5431" s="151"/>
      <c r="Z5431" s="222">
        <v>1456827.66</v>
      </c>
      <c r="AA5431" s="222">
        <v>1</v>
      </c>
      <c r="AB5431" s="222">
        <v>98.67</v>
      </c>
      <c r="AC5431" s="222">
        <v>0</v>
      </c>
      <c r="AD5431" s="222">
        <v>1437.4518499999999</v>
      </c>
      <c r="AE5431" s="151"/>
      <c r="AF5431" s="151"/>
      <c r="AG5431" s="151" t="s">
        <v>17</v>
      </c>
      <c r="AH5431" s="243">
        <v>3.321717461E-3</v>
      </c>
      <c r="AI5431" s="243">
        <v>6.2305100303393351E-3</v>
      </c>
      <c r="AJ5431" s="243">
        <v>4.4608251509999997E-3</v>
      </c>
    </row>
    <row r="5432" spans="1:36" ht="13.5" thickBot="1">
      <c r="A5432" s="153">
        <v>8694</v>
      </c>
      <c r="B5432" s="153">
        <v>14481</v>
      </c>
      <c r="C5432" s="151" t="s">
        <v>1546</v>
      </c>
      <c r="D5432" s="151">
        <v>513817817</v>
      </c>
      <c r="E5432" s="141" t="s">
        <v>429</v>
      </c>
      <c r="F5432" s="151" t="s">
        <v>1547</v>
      </c>
      <c r="G5432" s="151" t="s">
        <v>3390</v>
      </c>
      <c r="H5432" s="151" t="s">
        <v>76</v>
      </c>
      <c r="I5432" s="151" t="s">
        <v>228</v>
      </c>
      <c r="J5432" s="151" t="s">
        <v>53</v>
      </c>
      <c r="K5432" s="151" t="s">
        <v>53</v>
      </c>
      <c r="L5432" s="151" t="s">
        <v>821</v>
      </c>
      <c r="M5432" s="151" t="s">
        <v>311</v>
      </c>
      <c r="N5432" s="151" t="s">
        <v>140</v>
      </c>
      <c r="O5432" s="151" t="s">
        <v>62</v>
      </c>
      <c r="P5432" s="151" t="s">
        <v>1305</v>
      </c>
      <c r="Q5432" s="151" t="s">
        <v>1294</v>
      </c>
      <c r="R5432" s="151" t="s">
        <v>57</v>
      </c>
      <c r="S5432" s="151" t="s">
        <v>1206</v>
      </c>
      <c r="T5432" s="244">
        <v>1.2130000000000001</v>
      </c>
      <c r="U5432" s="207">
        <v>46387</v>
      </c>
      <c r="V5432" s="242">
        <v>0.02</v>
      </c>
      <c r="W5432" s="210">
        <v>5.8400000000000001E-2</v>
      </c>
      <c r="X5432" s="151" t="s">
        <v>636</v>
      </c>
      <c r="Y5432" s="151"/>
      <c r="Z5432" s="222">
        <v>770000</v>
      </c>
      <c r="AA5432" s="222">
        <v>1</v>
      </c>
      <c r="AB5432" s="222">
        <v>96.06</v>
      </c>
      <c r="AC5432" s="222">
        <v>0</v>
      </c>
      <c r="AD5432" s="222">
        <v>739.66200000000003</v>
      </c>
      <c r="AE5432" s="151"/>
      <c r="AF5432" s="151"/>
      <c r="AG5432" s="151" t="s">
        <v>17</v>
      </c>
      <c r="AH5432" s="243">
        <v>2.2000000000000001E-3</v>
      </c>
      <c r="AI5432" s="243">
        <v>3.2060006114715102E-3</v>
      </c>
      <c r="AJ5432" s="243">
        <v>2.2953832169999998E-3</v>
      </c>
    </row>
    <row r="5433" spans="1:36" ht="13.5" thickBot="1">
      <c r="A5433" s="153">
        <v>8694</v>
      </c>
      <c r="B5433" s="153">
        <v>14481</v>
      </c>
      <c r="C5433" s="151" t="s">
        <v>1548</v>
      </c>
      <c r="D5433" s="151">
        <v>516046307</v>
      </c>
      <c r="E5433" s="141" t="s">
        <v>429</v>
      </c>
      <c r="F5433" s="151" t="s">
        <v>1549</v>
      </c>
      <c r="G5433" s="151" t="s">
        <v>3391</v>
      </c>
      <c r="H5433" s="151" t="s">
        <v>76</v>
      </c>
      <c r="I5433" s="151" t="s">
        <v>229</v>
      </c>
      <c r="J5433" s="151" t="s">
        <v>53</v>
      </c>
      <c r="K5433" s="151" t="s">
        <v>53</v>
      </c>
      <c r="L5433" s="151" t="s">
        <v>821</v>
      </c>
      <c r="M5433" s="151" t="s">
        <v>311</v>
      </c>
      <c r="N5433" s="151" t="s">
        <v>647</v>
      </c>
      <c r="O5433" s="151" t="s">
        <v>62</v>
      </c>
      <c r="P5433" s="151" t="s">
        <v>298</v>
      </c>
      <c r="Q5433" s="151" t="s">
        <v>298</v>
      </c>
      <c r="R5433" s="151" t="s">
        <v>57</v>
      </c>
      <c r="S5433" s="151" t="s">
        <v>1206</v>
      </c>
      <c r="T5433" s="244">
        <v>2.0920000000000001</v>
      </c>
      <c r="U5433" s="207">
        <v>46752</v>
      </c>
      <c r="V5433" s="242">
        <v>2.3E-2</v>
      </c>
      <c r="W5433" s="210">
        <v>5.04E-2</v>
      </c>
      <c r="X5433" s="151" t="s">
        <v>636</v>
      </c>
      <c r="Y5433" s="151"/>
      <c r="Z5433" s="222">
        <v>1388578.9</v>
      </c>
      <c r="AA5433" s="222">
        <v>1</v>
      </c>
      <c r="AB5433" s="222">
        <v>106.84</v>
      </c>
      <c r="AC5433" s="222">
        <v>0</v>
      </c>
      <c r="AD5433" s="222">
        <v>1483.5577000000001</v>
      </c>
      <c r="AE5433" s="151"/>
      <c r="AF5433" s="151"/>
      <c r="AG5433" s="151" t="s">
        <v>17</v>
      </c>
      <c r="AH5433" s="243">
        <v>3.660319749E-3</v>
      </c>
      <c r="AI5433" s="243">
        <v>6.4303518273931435E-3</v>
      </c>
      <c r="AJ5433" s="243">
        <v>4.60390482E-3</v>
      </c>
    </row>
    <row r="5434" spans="1:36" ht="13.5" thickBot="1">
      <c r="A5434" s="153">
        <v>8694</v>
      </c>
      <c r="B5434" s="153">
        <v>14481</v>
      </c>
      <c r="C5434" s="151" t="s">
        <v>1548</v>
      </c>
      <c r="D5434" s="151">
        <v>516046307</v>
      </c>
      <c r="E5434" s="141" t="s">
        <v>429</v>
      </c>
      <c r="F5434" s="141" t="s">
        <v>1549</v>
      </c>
      <c r="G5434" s="141" t="s">
        <v>3391</v>
      </c>
      <c r="H5434" s="151" t="s">
        <v>76</v>
      </c>
      <c r="I5434" s="151" t="s">
        <v>229</v>
      </c>
      <c r="J5434" s="151" t="s">
        <v>53</v>
      </c>
      <c r="K5434" s="151" t="s">
        <v>53</v>
      </c>
      <c r="L5434" s="151" t="s">
        <v>54</v>
      </c>
      <c r="M5434" s="151" t="s">
        <v>311</v>
      </c>
      <c r="N5434" s="151" t="s">
        <v>647</v>
      </c>
      <c r="O5434" s="151" t="s">
        <v>62</v>
      </c>
      <c r="P5434" s="151" t="s">
        <v>298</v>
      </c>
      <c r="Q5434" s="151" t="s">
        <v>298</v>
      </c>
      <c r="R5434" s="151" t="s">
        <v>57</v>
      </c>
      <c r="S5434" s="151" t="s">
        <v>1206</v>
      </c>
      <c r="T5434" s="244">
        <v>2.0920000000000001</v>
      </c>
      <c r="U5434" s="207">
        <v>46752</v>
      </c>
      <c r="V5434" s="242">
        <v>2.3E-2</v>
      </c>
      <c r="W5434" s="210">
        <v>5.04E-2</v>
      </c>
      <c r="X5434" s="151" t="s">
        <v>636</v>
      </c>
      <c r="Y5434" s="151"/>
      <c r="Z5434" s="222">
        <v>220000</v>
      </c>
      <c r="AA5434" s="222">
        <v>1</v>
      </c>
      <c r="AB5434" s="222">
        <v>106.6439</v>
      </c>
      <c r="AC5434" s="222">
        <v>0</v>
      </c>
      <c r="AD5434" s="222">
        <v>234.61658</v>
      </c>
      <c r="AE5434" s="151"/>
      <c r="AF5434" s="151"/>
      <c r="AG5434" s="151" t="s">
        <v>17</v>
      </c>
      <c r="AH5434" s="229">
        <f>+Z5434/379360000</f>
        <v>5.7992408266554195E-4</v>
      </c>
      <c r="AI5434" s="229">
        <v>1.0169251616837887E-3</v>
      </c>
      <c r="AJ5434" s="229">
        <v>7.2808250299999995E-4</v>
      </c>
    </row>
    <row r="5435" spans="1:36" ht="13.5" thickBot="1">
      <c r="A5435" s="153">
        <v>8694</v>
      </c>
      <c r="B5435" s="153">
        <v>14481</v>
      </c>
      <c r="C5435" s="151" t="s">
        <v>1396</v>
      </c>
      <c r="D5435" s="151">
        <v>520043720</v>
      </c>
      <c r="E5435" s="141" t="s">
        <v>429</v>
      </c>
      <c r="F5435" s="151" t="s">
        <v>3393</v>
      </c>
      <c r="G5435" s="151" t="s">
        <v>3394</v>
      </c>
      <c r="H5435" s="151" t="s">
        <v>76</v>
      </c>
      <c r="I5435" s="151" t="s">
        <v>228</v>
      </c>
      <c r="J5435" s="151" t="s">
        <v>53</v>
      </c>
      <c r="K5435" s="151" t="s">
        <v>53</v>
      </c>
      <c r="L5435" s="151" t="s">
        <v>821</v>
      </c>
      <c r="M5435" s="151" t="s">
        <v>311</v>
      </c>
      <c r="N5435" s="151" t="s">
        <v>652</v>
      </c>
      <c r="O5435" s="151" t="s">
        <v>62</v>
      </c>
      <c r="P5435" s="151" t="s">
        <v>1385</v>
      </c>
      <c r="Q5435" s="151" t="s">
        <v>1294</v>
      </c>
      <c r="R5435" s="151" t="s">
        <v>57</v>
      </c>
      <c r="S5435" s="151" t="s">
        <v>1206</v>
      </c>
      <c r="T5435" s="244">
        <v>5.8979999999999997</v>
      </c>
      <c r="U5435" s="207">
        <v>48122</v>
      </c>
      <c r="V5435" s="242">
        <v>2.8000000000000001E-2</v>
      </c>
      <c r="W5435" s="210">
        <v>6.1100000000000002E-2</v>
      </c>
      <c r="X5435" s="151" t="s">
        <v>636</v>
      </c>
      <c r="Y5435" s="151"/>
      <c r="Z5435" s="222">
        <v>21320.82</v>
      </c>
      <c r="AA5435" s="222">
        <v>1</v>
      </c>
      <c r="AB5435" s="222">
        <v>82.89</v>
      </c>
      <c r="AC5435" s="222">
        <v>0.37448999999999999</v>
      </c>
      <c r="AD5435" s="222">
        <v>18.047319999999999</v>
      </c>
      <c r="AE5435" s="151"/>
      <c r="AF5435" s="151"/>
      <c r="AG5435" s="151" t="s">
        <v>17</v>
      </c>
      <c r="AH5435" s="243">
        <v>3.92919782639976E-5</v>
      </c>
      <c r="AI5435" s="243">
        <v>7.8224538985944948E-5</v>
      </c>
      <c r="AJ5435" s="243">
        <v>5.6006007412079101E-5</v>
      </c>
    </row>
    <row r="5436" spans="1:36" ht="13.5" thickBot="1">
      <c r="A5436" s="153">
        <v>8694</v>
      </c>
      <c r="B5436" s="153">
        <v>14481</v>
      </c>
      <c r="C5436" s="151" t="s">
        <v>1486</v>
      </c>
      <c r="D5436" s="151">
        <v>520042847</v>
      </c>
      <c r="E5436" s="141" t="s">
        <v>429</v>
      </c>
      <c r="F5436" s="151" t="s">
        <v>2103</v>
      </c>
      <c r="G5436" s="151" t="s">
        <v>3730</v>
      </c>
      <c r="H5436" s="151" t="s">
        <v>76</v>
      </c>
      <c r="I5436" s="151" t="s">
        <v>229</v>
      </c>
      <c r="J5436" s="151" t="s">
        <v>53</v>
      </c>
      <c r="K5436" s="151" t="s">
        <v>53</v>
      </c>
      <c r="L5436" s="151" t="s">
        <v>821</v>
      </c>
      <c r="M5436" s="151" t="s">
        <v>311</v>
      </c>
      <c r="N5436" s="151" t="s">
        <v>708</v>
      </c>
      <c r="O5436" s="151" t="s">
        <v>62</v>
      </c>
      <c r="P5436" s="151" t="s">
        <v>1333</v>
      </c>
      <c r="Q5436" s="151" t="s">
        <v>65</v>
      </c>
      <c r="R5436" s="151" t="s">
        <v>57</v>
      </c>
      <c r="S5436" s="151" t="s">
        <v>1206</v>
      </c>
      <c r="T5436" s="244">
        <v>2.8530000000000002</v>
      </c>
      <c r="U5436" s="207">
        <v>47300</v>
      </c>
      <c r="V5436" s="242">
        <v>1E-3</v>
      </c>
      <c r="W5436" s="210">
        <v>3.0099999999999998E-2</v>
      </c>
      <c r="X5436" s="151" t="s">
        <v>636</v>
      </c>
      <c r="Y5436" s="151"/>
      <c r="Z5436" s="222">
        <v>73800</v>
      </c>
      <c r="AA5436" s="222">
        <v>1</v>
      </c>
      <c r="AB5436" s="222">
        <v>103.43</v>
      </c>
      <c r="AC5436" s="222">
        <v>0</v>
      </c>
      <c r="AD5436" s="222">
        <v>76.331339999999997</v>
      </c>
      <c r="AE5436" s="151"/>
      <c r="AF5436" s="151"/>
      <c r="AG5436" s="151" t="s">
        <v>17</v>
      </c>
      <c r="AH5436" s="243">
        <v>1.1719191000000001E-4</v>
      </c>
      <c r="AI5436" s="243">
        <v>3.3085155478372515E-4</v>
      </c>
      <c r="AJ5436" s="243">
        <v>2.3687802900000001E-4</v>
      </c>
    </row>
    <row r="5437" spans="1:36" ht="13.5" thickBot="1">
      <c r="A5437" s="153">
        <v>8694</v>
      </c>
      <c r="B5437" s="153">
        <v>14481</v>
      </c>
      <c r="C5437" s="151" t="s">
        <v>1550</v>
      </c>
      <c r="D5437" s="151">
        <v>221890929</v>
      </c>
      <c r="E5437" s="151" t="s">
        <v>430</v>
      </c>
      <c r="F5437" s="151" t="s">
        <v>1551</v>
      </c>
      <c r="G5437" s="151" t="s">
        <v>3395</v>
      </c>
      <c r="H5437" s="151" t="s">
        <v>76</v>
      </c>
      <c r="I5437" s="151" t="s">
        <v>230</v>
      </c>
      <c r="J5437" s="151" t="s">
        <v>53</v>
      </c>
      <c r="K5437" s="151" t="s">
        <v>314</v>
      </c>
      <c r="L5437" s="151" t="s">
        <v>821</v>
      </c>
      <c r="M5437" s="151" t="s">
        <v>311</v>
      </c>
      <c r="N5437" s="151" t="s">
        <v>652</v>
      </c>
      <c r="O5437" s="151" t="s">
        <v>62</v>
      </c>
      <c r="P5437" s="151" t="s">
        <v>1288</v>
      </c>
      <c r="Q5437" s="151" t="s">
        <v>65</v>
      </c>
      <c r="R5437" s="151" t="s">
        <v>57</v>
      </c>
      <c r="S5437" s="151" t="s">
        <v>1206</v>
      </c>
      <c r="T5437" s="244">
        <v>2.2949999999999999</v>
      </c>
      <c r="U5437" s="207">
        <v>46446</v>
      </c>
      <c r="V5437" s="242">
        <v>4.7199999999999999E-2</v>
      </c>
      <c r="W5437" s="210">
        <v>6.8000000000000005E-2</v>
      </c>
      <c r="X5437" s="151" t="s">
        <v>636</v>
      </c>
      <c r="Y5437" s="151"/>
      <c r="Z5437" s="222">
        <v>68121</v>
      </c>
      <c r="AA5437" s="222">
        <v>1</v>
      </c>
      <c r="AB5437" s="222">
        <v>111.26</v>
      </c>
      <c r="AC5437" s="222">
        <v>0</v>
      </c>
      <c r="AD5437" s="222">
        <v>75.791420000000002</v>
      </c>
      <c r="AE5437" s="151"/>
      <c r="AF5437" s="151"/>
      <c r="AG5437" s="151" t="s">
        <v>17</v>
      </c>
      <c r="AH5437" s="243">
        <v>2.0707862900000001E-4</v>
      </c>
      <c r="AI5437" s="243">
        <v>3.2851131849992839E-4</v>
      </c>
      <c r="AJ5437" s="243">
        <v>2.35202502E-4</v>
      </c>
    </row>
    <row r="5438" spans="1:36" ht="13.5" thickBot="1">
      <c r="A5438" s="153">
        <v>8694</v>
      </c>
      <c r="B5438" s="153">
        <v>14481</v>
      </c>
      <c r="C5438" s="151" t="s">
        <v>1384</v>
      </c>
      <c r="D5438" s="151">
        <v>513937714</v>
      </c>
      <c r="E5438" s="141" t="s">
        <v>429</v>
      </c>
      <c r="F5438" s="151" t="s">
        <v>3396</v>
      </c>
      <c r="G5438" s="151" t="s">
        <v>3397</v>
      </c>
      <c r="H5438" s="151" t="s">
        <v>76</v>
      </c>
      <c r="I5438" s="151" t="s">
        <v>228</v>
      </c>
      <c r="J5438" s="151" t="s">
        <v>53</v>
      </c>
      <c r="K5438" s="151" t="s">
        <v>53</v>
      </c>
      <c r="L5438" s="151" t="s">
        <v>821</v>
      </c>
      <c r="M5438" s="151" t="s">
        <v>311</v>
      </c>
      <c r="N5438" s="151" t="s">
        <v>269</v>
      </c>
      <c r="O5438" s="151" t="s">
        <v>62</v>
      </c>
      <c r="P5438" s="151" t="s">
        <v>1293</v>
      </c>
      <c r="Q5438" s="151" t="s">
        <v>1294</v>
      </c>
      <c r="R5438" s="151" t="s">
        <v>57</v>
      </c>
      <c r="S5438" s="151" t="s">
        <v>1206</v>
      </c>
      <c r="T5438" s="244">
        <v>5.6529999999999996</v>
      </c>
      <c r="U5438" s="207">
        <v>48945</v>
      </c>
      <c r="V5438" s="242">
        <v>2.98E-2</v>
      </c>
      <c r="W5438" s="210">
        <v>5.7599999999999998E-2</v>
      </c>
      <c r="X5438" s="151" t="s">
        <v>636</v>
      </c>
      <c r="Y5438" s="151"/>
      <c r="Z5438" s="222">
        <v>400000</v>
      </c>
      <c r="AA5438" s="222">
        <v>1</v>
      </c>
      <c r="AB5438" s="222">
        <v>86.69</v>
      </c>
      <c r="AC5438" s="222">
        <v>0</v>
      </c>
      <c r="AD5438" s="222">
        <v>346.76</v>
      </c>
      <c r="AE5438" s="151"/>
      <c r="AF5438" s="151"/>
      <c r="AG5438" s="151" t="s">
        <v>17</v>
      </c>
      <c r="AH5438" s="243">
        <v>1.018998794E-3</v>
      </c>
      <c r="AI5438" s="243">
        <v>1.5030010626933123E-3</v>
      </c>
      <c r="AJ5438" s="243">
        <v>1.0760956820000001E-3</v>
      </c>
    </row>
    <row r="5439" spans="1:36" ht="13.5" thickBot="1">
      <c r="A5439" s="153">
        <v>8694</v>
      </c>
      <c r="B5439" s="153">
        <v>14481</v>
      </c>
      <c r="C5439" s="151" t="s">
        <v>1306</v>
      </c>
      <c r="D5439" s="151">
        <v>510560188</v>
      </c>
      <c r="E5439" s="141" t="s">
        <v>429</v>
      </c>
      <c r="F5439" s="151" t="s">
        <v>1552</v>
      </c>
      <c r="G5439" s="151" t="s">
        <v>3398</v>
      </c>
      <c r="H5439" s="151" t="s">
        <v>76</v>
      </c>
      <c r="I5439" s="151" t="s">
        <v>229</v>
      </c>
      <c r="J5439" s="151" t="s">
        <v>53</v>
      </c>
      <c r="K5439" s="151" t="s">
        <v>53</v>
      </c>
      <c r="L5439" s="151" t="s">
        <v>821</v>
      </c>
      <c r="M5439" s="151" t="s">
        <v>311</v>
      </c>
      <c r="N5439" s="151" t="s">
        <v>652</v>
      </c>
      <c r="O5439" s="151" t="s">
        <v>62</v>
      </c>
      <c r="P5439" s="151" t="s">
        <v>1305</v>
      </c>
      <c r="Q5439" s="151" t="s">
        <v>1294</v>
      </c>
      <c r="R5439" s="151" t="s">
        <v>57</v>
      </c>
      <c r="S5439" s="151" t="s">
        <v>1206</v>
      </c>
      <c r="T5439" s="244">
        <v>5.1559999999999997</v>
      </c>
      <c r="U5439" s="207">
        <v>47937</v>
      </c>
      <c r="V5439" s="242">
        <v>1.54E-2</v>
      </c>
      <c r="W5439" s="210">
        <v>3.6600000000000001E-2</v>
      </c>
      <c r="X5439" s="151" t="s">
        <v>636</v>
      </c>
      <c r="Y5439" s="151"/>
      <c r="Z5439" s="222">
        <v>471000</v>
      </c>
      <c r="AA5439" s="222">
        <v>1</v>
      </c>
      <c r="AB5439" s="222">
        <v>100.74</v>
      </c>
      <c r="AC5439" s="222">
        <v>0</v>
      </c>
      <c r="AD5439" s="222">
        <v>474.48540000000003</v>
      </c>
      <c r="AE5439" s="151"/>
      <c r="AF5439" s="151"/>
      <c r="AG5439" s="151" t="s">
        <v>17</v>
      </c>
      <c r="AH5439" s="243">
        <v>7.8968414299999999E-4</v>
      </c>
      <c r="AI5439" s="243">
        <v>2.0566157008664824E-3</v>
      </c>
      <c r="AJ5439" s="243">
        <v>1.472464212E-3</v>
      </c>
    </row>
    <row r="5440" spans="1:36" ht="13.5" thickBot="1">
      <c r="A5440" s="153">
        <v>8694</v>
      </c>
      <c r="B5440" s="153">
        <v>14481</v>
      </c>
      <c r="C5440" s="151" t="s">
        <v>1554</v>
      </c>
      <c r="D5440" s="151">
        <v>1983001</v>
      </c>
      <c r="E5440" s="151" t="s">
        <v>430</v>
      </c>
      <c r="F5440" s="151" t="s">
        <v>1555</v>
      </c>
      <c r="G5440" s="151" t="s">
        <v>3400</v>
      </c>
      <c r="H5440" s="151" t="s">
        <v>76</v>
      </c>
      <c r="I5440" s="151" t="s">
        <v>228</v>
      </c>
      <c r="J5440" s="151" t="s">
        <v>53</v>
      </c>
      <c r="K5440" s="151" t="s">
        <v>314</v>
      </c>
      <c r="L5440" s="151" t="s">
        <v>821</v>
      </c>
      <c r="M5440" s="151" t="s">
        <v>311</v>
      </c>
      <c r="N5440" s="151" t="s">
        <v>652</v>
      </c>
      <c r="O5440" s="151" t="s">
        <v>62</v>
      </c>
      <c r="P5440" s="151" t="s">
        <v>298</v>
      </c>
      <c r="Q5440" s="151" t="s">
        <v>298</v>
      </c>
      <c r="R5440" s="151" t="s">
        <v>57</v>
      </c>
      <c r="S5440" s="151" t="s">
        <v>1206</v>
      </c>
      <c r="T5440" s="244">
        <v>1.679</v>
      </c>
      <c r="U5440" s="207">
        <v>46203</v>
      </c>
      <c r="V5440" s="242">
        <v>4.4999999999999998E-2</v>
      </c>
      <c r="W5440" s="210">
        <v>7.1599999999999997E-2</v>
      </c>
      <c r="X5440" s="151" t="s">
        <v>636</v>
      </c>
      <c r="Y5440" s="151"/>
      <c r="Z5440" s="222">
        <v>480605</v>
      </c>
      <c r="AA5440" s="222">
        <v>1</v>
      </c>
      <c r="AB5440" s="222">
        <v>97.03</v>
      </c>
      <c r="AC5440" s="222">
        <v>0</v>
      </c>
      <c r="AD5440" s="222">
        <v>466.33103</v>
      </c>
      <c r="AE5440" s="151"/>
      <c r="AF5440" s="151"/>
      <c r="AG5440" s="151" t="s">
        <v>17</v>
      </c>
      <c r="AH5440" s="243">
        <v>1.335013888E-3</v>
      </c>
      <c r="AI5440" s="243">
        <v>2.0212712932773874E-3</v>
      </c>
      <c r="AJ5440" s="243">
        <v>1.4471588640000001E-3</v>
      </c>
    </row>
    <row r="5441" spans="1:36" ht="13.5" thickBot="1">
      <c r="A5441" s="153">
        <v>8694</v>
      </c>
      <c r="B5441" s="153">
        <v>14481</v>
      </c>
      <c r="C5441" s="151" t="s">
        <v>1481</v>
      </c>
      <c r="D5441" s="151">
        <v>515434074</v>
      </c>
      <c r="E5441" s="141" t="s">
        <v>429</v>
      </c>
      <c r="F5441" s="151" t="s">
        <v>1561</v>
      </c>
      <c r="G5441" s="151" t="s">
        <v>3405</v>
      </c>
      <c r="H5441" s="151" t="s">
        <v>76</v>
      </c>
      <c r="I5441" s="151" t="s">
        <v>229</v>
      </c>
      <c r="J5441" s="151" t="s">
        <v>53</v>
      </c>
      <c r="K5441" s="151" t="s">
        <v>53</v>
      </c>
      <c r="L5441" s="151" t="s">
        <v>821</v>
      </c>
      <c r="M5441" s="151" t="s">
        <v>311</v>
      </c>
      <c r="N5441" s="151" t="s">
        <v>651</v>
      </c>
      <c r="O5441" s="151" t="s">
        <v>62</v>
      </c>
      <c r="P5441" s="151" t="s">
        <v>1483</v>
      </c>
      <c r="Q5441" s="151" t="s">
        <v>65</v>
      </c>
      <c r="R5441" s="151" t="s">
        <v>57</v>
      </c>
      <c r="S5441" s="151" t="s">
        <v>1206</v>
      </c>
      <c r="T5441" s="244">
        <v>2.488</v>
      </c>
      <c r="U5441" s="207">
        <v>46477</v>
      </c>
      <c r="V5441" s="242">
        <v>3.0000000000000001E-3</v>
      </c>
      <c r="W5441" s="210">
        <v>3.1800000000000002E-2</v>
      </c>
      <c r="X5441" s="151" t="s">
        <v>636</v>
      </c>
      <c r="Y5441" s="151"/>
      <c r="Z5441" s="222">
        <v>140000</v>
      </c>
      <c r="AA5441" s="222">
        <v>1</v>
      </c>
      <c r="AB5441" s="222">
        <v>103.74</v>
      </c>
      <c r="AC5441" s="222">
        <v>0</v>
      </c>
      <c r="AD5441" s="222">
        <v>145.23599999999999</v>
      </c>
      <c r="AE5441" s="151"/>
      <c r="AF5441" s="151"/>
      <c r="AG5441" s="151" t="s">
        <v>17</v>
      </c>
      <c r="AH5441" s="243">
        <v>2.7526543400000002E-4</v>
      </c>
      <c r="AI5441" s="243">
        <v>6.2951281099701785E-4</v>
      </c>
      <c r="AJ5441" s="243">
        <v>4.50708941E-4</v>
      </c>
    </row>
    <row r="5442" spans="1:36" ht="13.5" thickBot="1">
      <c r="A5442" s="153">
        <v>8694</v>
      </c>
      <c r="B5442" s="153">
        <v>14481</v>
      </c>
      <c r="C5442" s="151" t="s">
        <v>1564</v>
      </c>
      <c r="D5442" s="151">
        <v>512711789</v>
      </c>
      <c r="E5442" s="141" t="s">
        <v>429</v>
      </c>
      <c r="F5442" s="151" t="s">
        <v>1565</v>
      </c>
      <c r="G5442" s="151" t="s">
        <v>3241</v>
      </c>
      <c r="H5442" s="151" t="s">
        <v>76</v>
      </c>
      <c r="I5442" s="151" t="s">
        <v>228</v>
      </c>
      <c r="J5442" s="151" t="s">
        <v>53</v>
      </c>
      <c r="K5442" s="151" t="s">
        <v>53</v>
      </c>
      <c r="L5442" s="151" t="s">
        <v>821</v>
      </c>
      <c r="M5442" s="151" t="s">
        <v>311</v>
      </c>
      <c r="N5442" s="151" t="s">
        <v>257</v>
      </c>
      <c r="O5442" s="151" t="s">
        <v>62</v>
      </c>
      <c r="P5442" s="151" t="s">
        <v>1293</v>
      </c>
      <c r="Q5442" s="151" t="s">
        <v>1294</v>
      </c>
      <c r="R5442" s="151" t="s">
        <v>57</v>
      </c>
      <c r="S5442" s="151" t="s">
        <v>1206</v>
      </c>
      <c r="T5442" s="244">
        <v>0.57499999999999996</v>
      </c>
      <c r="U5442" s="207">
        <v>45949</v>
      </c>
      <c r="V5442" s="242">
        <v>5.8500000000000003E-2</v>
      </c>
      <c r="W5442" s="210">
        <v>5.7799999999999997E-2</v>
      </c>
      <c r="X5442" s="151" t="s">
        <v>636</v>
      </c>
      <c r="Y5442" s="151"/>
      <c r="Z5442" s="222">
        <v>180000</v>
      </c>
      <c r="AA5442" s="222">
        <v>1</v>
      </c>
      <c r="AB5442" s="222">
        <v>102.74</v>
      </c>
      <c r="AC5442" s="222">
        <v>0</v>
      </c>
      <c r="AD5442" s="222">
        <v>184.93199999999999</v>
      </c>
      <c r="AE5442" s="151"/>
      <c r="AF5442" s="151"/>
      <c r="AG5442" s="151" t="s">
        <v>17</v>
      </c>
      <c r="AH5442" s="243">
        <v>4.6727758799999997E-4</v>
      </c>
      <c r="AI5442" s="243">
        <v>8.0157167068289198E-4</v>
      </c>
      <c r="AJ5442" s="243">
        <v>5.7389700800000005E-4</v>
      </c>
    </row>
    <row r="5443" spans="1:36" ht="13.5" thickBot="1">
      <c r="A5443" s="153">
        <v>8694</v>
      </c>
      <c r="B5443" s="153">
        <v>14481</v>
      </c>
      <c r="C5443" s="151" t="s">
        <v>3407</v>
      </c>
      <c r="D5443" s="151">
        <v>512882747</v>
      </c>
      <c r="E5443" s="141" t="s">
        <v>429</v>
      </c>
      <c r="F5443" s="151" t="s">
        <v>3408</v>
      </c>
      <c r="G5443" s="151" t="s">
        <v>3409</v>
      </c>
      <c r="H5443" s="151" t="s">
        <v>76</v>
      </c>
      <c r="I5443" s="151" t="s">
        <v>229</v>
      </c>
      <c r="J5443" s="151" t="s">
        <v>53</v>
      </c>
      <c r="K5443" s="151" t="s">
        <v>53</v>
      </c>
      <c r="L5443" s="151" t="s">
        <v>821</v>
      </c>
      <c r="M5443" s="151" t="s">
        <v>311</v>
      </c>
      <c r="N5443" s="151" t="s">
        <v>647</v>
      </c>
      <c r="O5443" s="151" t="s">
        <v>62</v>
      </c>
      <c r="P5443" s="151" t="s">
        <v>298</v>
      </c>
      <c r="Q5443" s="151" t="s">
        <v>298</v>
      </c>
      <c r="R5443" s="151" t="s">
        <v>57</v>
      </c>
      <c r="S5443" s="151" t="s">
        <v>1206</v>
      </c>
      <c r="T5443" s="244">
        <v>2.1040000000000001</v>
      </c>
      <c r="U5443" s="207">
        <v>46752</v>
      </c>
      <c r="V5443" s="242">
        <v>2.9499999999999998E-2</v>
      </c>
      <c r="W5443" s="210">
        <v>3.6299999999999999E-2</v>
      </c>
      <c r="X5443" s="151" t="s">
        <v>636</v>
      </c>
      <c r="Y5443" s="151"/>
      <c r="Z5443" s="222">
        <v>1094550</v>
      </c>
      <c r="AA5443" s="222">
        <v>1</v>
      </c>
      <c r="AB5443" s="222">
        <v>110</v>
      </c>
      <c r="AC5443" s="222">
        <v>0</v>
      </c>
      <c r="AD5443" s="222">
        <v>1204.0050000000001</v>
      </c>
      <c r="AE5443" s="151"/>
      <c r="AF5443" s="151"/>
      <c r="AG5443" s="151" t="s">
        <v>17</v>
      </c>
      <c r="AH5443" s="243">
        <v>4.8542688220000003E-3</v>
      </c>
      <c r="AI5443" s="243">
        <v>5.218654961610514E-3</v>
      </c>
      <c r="AJ5443" s="243">
        <v>3.7363726549999999E-3</v>
      </c>
    </row>
    <row r="5444" spans="1:36" ht="13.5" thickBot="1">
      <c r="A5444" s="153">
        <v>8694</v>
      </c>
      <c r="B5444" s="153">
        <v>14481</v>
      </c>
      <c r="C5444" s="151" t="s">
        <v>1568</v>
      </c>
      <c r="D5444" s="151">
        <v>513978635</v>
      </c>
      <c r="E5444" s="141" t="s">
        <v>429</v>
      </c>
      <c r="F5444" s="151" t="s">
        <v>1569</v>
      </c>
      <c r="G5444" s="151" t="s">
        <v>3411</v>
      </c>
      <c r="H5444" s="151" t="s">
        <v>76</v>
      </c>
      <c r="I5444" s="151" t="s">
        <v>228</v>
      </c>
      <c r="J5444" s="151" t="s">
        <v>53</v>
      </c>
      <c r="K5444" s="151" t="s">
        <v>53</v>
      </c>
      <c r="L5444" s="151" t="s">
        <v>821</v>
      </c>
      <c r="M5444" s="151" t="s">
        <v>311</v>
      </c>
      <c r="N5444" s="151" t="s">
        <v>259</v>
      </c>
      <c r="O5444" s="151" t="s">
        <v>62</v>
      </c>
      <c r="P5444" s="151" t="s">
        <v>298</v>
      </c>
      <c r="Q5444" s="151" t="s">
        <v>298</v>
      </c>
      <c r="R5444" s="151" t="s">
        <v>57</v>
      </c>
      <c r="S5444" s="151" t="s">
        <v>1206</v>
      </c>
      <c r="T5444" s="244">
        <v>2.226</v>
      </c>
      <c r="U5444" s="207">
        <v>46752</v>
      </c>
      <c r="V5444" s="242">
        <v>5.2999999999999999E-2</v>
      </c>
      <c r="W5444" s="210">
        <v>7.6300000000000007E-2</v>
      </c>
      <c r="X5444" s="151" t="s">
        <v>636</v>
      </c>
      <c r="Y5444" s="151"/>
      <c r="Z5444" s="222">
        <v>761950</v>
      </c>
      <c r="AA5444" s="222">
        <v>1</v>
      </c>
      <c r="AB5444" s="222">
        <v>96.62</v>
      </c>
      <c r="AC5444" s="222">
        <v>0</v>
      </c>
      <c r="AD5444" s="222">
        <v>736.19609000000003</v>
      </c>
      <c r="AE5444" s="151"/>
      <c r="AF5444" s="151"/>
      <c r="AG5444" s="151" t="s">
        <v>17</v>
      </c>
      <c r="AH5444" s="243">
        <v>2.539833333E-3</v>
      </c>
      <c r="AI5444" s="243">
        <v>3.1909779260025999E-3</v>
      </c>
      <c r="AJ5444" s="243">
        <v>2.2846275050000002E-3</v>
      </c>
    </row>
    <row r="5445" spans="1:36" ht="13.5" thickBot="1">
      <c r="A5445" s="153">
        <v>8694</v>
      </c>
      <c r="B5445" s="153">
        <v>14481</v>
      </c>
      <c r="C5445" s="151" t="s">
        <v>1570</v>
      </c>
      <c r="D5445" s="151">
        <v>514625094</v>
      </c>
      <c r="E5445" s="141" t="s">
        <v>429</v>
      </c>
      <c r="F5445" s="151" t="s">
        <v>1571</v>
      </c>
      <c r="G5445" s="151" t="s">
        <v>3412</v>
      </c>
      <c r="H5445" s="151" t="s">
        <v>76</v>
      </c>
      <c r="I5445" s="151" t="s">
        <v>228</v>
      </c>
      <c r="J5445" s="151" t="s">
        <v>53</v>
      </c>
      <c r="K5445" s="151" t="s">
        <v>53</v>
      </c>
      <c r="L5445" s="151" t="s">
        <v>821</v>
      </c>
      <c r="M5445" s="151" t="s">
        <v>311</v>
      </c>
      <c r="N5445" s="151" t="s">
        <v>140</v>
      </c>
      <c r="O5445" s="151" t="s">
        <v>62</v>
      </c>
      <c r="P5445" s="151" t="s">
        <v>298</v>
      </c>
      <c r="Q5445" s="151" t="s">
        <v>298</v>
      </c>
      <c r="R5445" s="151" t="s">
        <v>57</v>
      </c>
      <c r="S5445" s="151" t="s">
        <v>1206</v>
      </c>
      <c r="T5445" s="244">
        <v>1.49</v>
      </c>
      <c r="U5445" s="207">
        <v>46208</v>
      </c>
      <c r="V5445" s="242">
        <v>5.6000000000000001E-2</v>
      </c>
      <c r="W5445" s="210">
        <v>6.8099999999999994E-2</v>
      </c>
      <c r="X5445" s="151" t="s">
        <v>636</v>
      </c>
      <c r="Y5445" s="151"/>
      <c r="Z5445" s="222">
        <v>20500</v>
      </c>
      <c r="AA5445" s="222">
        <v>1</v>
      </c>
      <c r="AB5445" s="222">
        <v>99.74</v>
      </c>
      <c r="AC5445" s="222">
        <v>0</v>
      </c>
      <c r="AD5445" s="222">
        <v>20.4467</v>
      </c>
      <c r="AE5445" s="151"/>
      <c r="AF5445" s="151"/>
      <c r="AG5445" s="151" t="s">
        <v>17</v>
      </c>
      <c r="AH5445" s="243">
        <v>1.20588235E-4</v>
      </c>
      <c r="AI5445" s="243">
        <v>8.8624442924706864E-5</v>
      </c>
      <c r="AJ5445" s="243">
        <v>6.3451971359324098E-5</v>
      </c>
    </row>
    <row r="5446" spans="1:36" ht="13.5" thickBot="1">
      <c r="A5446" s="153">
        <v>8694</v>
      </c>
      <c r="B5446" s="153">
        <v>14481</v>
      </c>
      <c r="C5446" s="151" t="s">
        <v>1572</v>
      </c>
      <c r="D5446" s="151">
        <v>515763845</v>
      </c>
      <c r="E5446" s="141" t="s">
        <v>429</v>
      </c>
      <c r="F5446" s="151" t="s">
        <v>1573</v>
      </c>
      <c r="G5446" s="151" t="s">
        <v>3413</v>
      </c>
      <c r="H5446" s="151" t="s">
        <v>76</v>
      </c>
      <c r="I5446" s="151" t="s">
        <v>228</v>
      </c>
      <c r="J5446" s="151" t="s">
        <v>53</v>
      </c>
      <c r="K5446" s="151" t="s">
        <v>53</v>
      </c>
      <c r="L5446" s="151" t="s">
        <v>821</v>
      </c>
      <c r="M5446" s="151" t="s">
        <v>311</v>
      </c>
      <c r="N5446" s="151" t="s">
        <v>649</v>
      </c>
      <c r="O5446" s="151" t="s">
        <v>62</v>
      </c>
      <c r="P5446" s="151" t="s">
        <v>1447</v>
      </c>
      <c r="Q5446" s="151" t="s">
        <v>1294</v>
      </c>
      <c r="R5446" s="151" t="s">
        <v>57</v>
      </c>
      <c r="S5446" s="151" t="s">
        <v>1206</v>
      </c>
      <c r="T5446" s="244">
        <v>0.95899999999999996</v>
      </c>
      <c r="U5446" s="207">
        <v>46203</v>
      </c>
      <c r="V5446" s="242">
        <v>9.1999999999999998E-2</v>
      </c>
      <c r="W5446" s="210">
        <v>6.7500000000000004E-2</v>
      </c>
      <c r="X5446" s="151" t="s">
        <v>636</v>
      </c>
      <c r="Y5446" s="151"/>
      <c r="Z5446" s="222">
        <v>39666.660000000003</v>
      </c>
      <c r="AA5446" s="222">
        <v>1</v>
      </c>
      <c r="AB5446" s="222">
        <v>102.5</v>
      </c>
      <c r="AC5446" s="222">
        <v>0</v>
      </c>
      <c r="AD5446" s="222">
        <v>40.658329999999999</v>
      </c>
      <c r="AE5446" s="151"/>
      <c r="AF5446" s="151"/>
      <c r="AG5446" s="151" t="s">
        <v>17</v>
      </c>
      <c r="AH5446" s="243">
        <v>4.2652322500000002E-4</v>
      </c>
      <c r="AI5446" s="243">
        <v>1.7622999537817333E-4</v>
      </c>
      <c r="AJ5446" s="243">
        <v>1.2617445300000001E-4</v>
      </c>
    </row>
    <row r="5447" spans="1:36" ht="13.5" thickBot="1">
      <c r="A5447" s="153">
        <v>8694</v>
      </c>
      <c r="B5447" s="153">
        <v>14481</v>
      </c>
      <c r="C5447" s="151" t="s">
        <v>2180</v>
      </c>
      <c r="D5447" s="151">
        <v>511344186</v>
      </c>
      <c r="E5447" s="141" t="s">
        <v>429</v>
      </c>
      <c r="F5447" s="151" t="s">
        <v>2181</v>
      </c>
      <c r="G5447" s="151" t="s">
        <v>3796</v>
      </c>
      <c r="H5447" s="151" t="s">
        <v>76</v>
      </c>
      <c r="I5447" s="151" t="s">
        <v>228</v>
      </c>
      <c r="J5447" s="151" t="s">
        <v>53</v>
      </c>
      <c r="K5447" s="151" t="s">
        <v>53</v>
      </c>
      <c r="L5447" s="151" t="s">
        <v>821</v>
      </c>
      <c r="M5447" s="151" t="s">
        <v>311</v>
      </c>
      <c r="N5447" s="151" t="s">
        <v>650</v>
      </c>
      <c r="O5447" s="151" t="s">
        <v>62</v>
      </c>
      <c r="P5447" s="151" t="s">
        <v>1413</v>
      </c>
      <c r="Q5447" s="151" t="s">
        <v>1294</v>
      </c>
      <c r="R5447" s="151" t="s">
        <v>57</v>
      </c>
      <c r="S5447" s="151" t="s">
        <v>1206</v>
      </c>
      <c r="T5447" s="244">
        <v>3.536</v>
      </c>
      <c r="U5447" s="207">
        <v>48396</v>
      </c>
      <c r="V5447" s="242">
        <v>3.9399999999999998E-2</v>
      </c>
      <c r="W5447" s="210">
        <v>5.6099999999999997E-2</v>
      </c>
      <c r="X5447" s="151" t="s">
        <v>636</v>
      </c>
      <c r="Y5447" s="151"/>
      <c r="Z5447" s="222">
        <v>915.56</v>
      </c>
      <c r="AA5447" s="222">
        <v>1</v>
      </c>
      <c r="AB5447" s="222">
        <v>95.5</v>
      </c>
      <c r="AC5447" s="222">
        <v>0</v>
      </c>
      <c r="AD5447" s="222">
        <v>0.87436000000000003</v>
      </c>
      <c r="AE5447" s="151"/>
      <c r="AF5447" s="151"/>
      <c r="AG5447" s="151" t="s">
        <v>17</v>
      </c>
      <c r="AH5447" s="243">
        <v>5.6100490196078399E-6</v>
      </c>
      <c r="AI5447" s="243">
        <v>3.7898373779459127E-6</v>
      </c>
      <c r="AJ5447" s="243">
        <v>2.7133897243926198E-6</v>
      </c>
    </row>
    <row r="5448" spans="1:36" ht="13.5" thickBot="1">
      <c r="A5448" s="153">
        <v>8694</v>
      </c>
      <c r="B5448" s="153">
        <v>14481</v>
      </c>
      <c r="C5448" s="151" t="s">
        <v>1574</v>
      </c>
      <c r="D5448" s="151">
        <v>513201582</v>
      </c>
      <c r="E5448" s="141" t="s">
        <v>429</v>
      </c>
      <c r="F5448" s="151" t="s">
        <v>1575</v>
      </c>
      <c r="G5448" s="151" t="s">
        <v>3414</v>
      </c>
      <c r="H5448" s="151" t="s">
        <v>76</v>
      </c>
      <c r="I5448" s="151" t="s">
        <v>228</v>
      </c>
      <c r="J5448" s="151" t="s">
        <v>53</v>
      </c>
      <c r="K5448" s="151" t="s">
        <v>53</v>
      </c>
      <c r="L5448" s="151" t="s">
        <v>821</v>
      </c>
      <c r="M5448" s="151" t="s">
        <v>311</v>
      </c>
      <c r="N5448" s="151" t="s">
        <v>140</v>
      </c>
      <c r="O5448" s="151" t="s">
        <v>62</v>
      </c>
      <c r="P5448" s="151" t="s">
        <v>298</v>
      </c>
      <c r="Q5448" s="151" t="s">
        <v>298</v>
      </c>
      <c r="R5448" s="151" t="s">
        <v>57</v>
      </c>
      <c r="S5448" s="151" t="s">
        <v>1206</v>
      </c>
      <c r="T5448" s="244">
        <v>1.585</v>
      </c>
      <c r="U5448" s="207">
        <v>46538</v>
      </c>
      <c r="V5448" s="242">
        <v>0.06</v>
      </c>
      <c r="W5448" s="210">
        <v>6.3100000000000003E-2</v>
      </c>
      <c r="X5448" s="151" t="s">
        <v>636</v>
      </c>
      <c r="Y5448" s="151"/>
      <c r="Z5448" s="222">
        <v>416311.11</v>
      </c>
      <c r="AA5448" s="222">
        <v>1</v>
      </c>
      <c r="AB5448" s="222">
        <v>101.67</v>
      </c>
      <c r="AC5448" s="222">
        <v>0</v>
      </c>
      <c r="AD5448" s="222">
        <v>423.26351</v>
      </c>
      <c r="AE5448" s="151"/>
      <c r="AF5448" s="151"/>
      <c r="AG5448" s="151" t="s">
        <v>17</v>
      </c>
      <c r="AH5448" s="243">
        <v>1.666004877E-3</v>
      </c>
      <c r="AI5448" s="243">
        <v>1.8345988733686166E-3</v>
      </c>
      <c r="AJ5448" s="243">
        <v>1.3135080040000001E-3</v>
      </c>
    </row>
    <row r="5449" spans="1:36" ht="13.5" thickBot="1">
      <c r="A5449" s="153">
        <v>8694</v>
      </c>
      <c r="B5449" s="153">
        <v>14481</v>
      </c>
      <c r="C5449" s="151" t="s">
        <v>2104</v>
      </c>
      <c r="D5449" s="151">
        <v>513948216</v>
      </c>
      <c r="E5449" s="141" t="s">
        <v>429</v>
      </c>
      <c r="F5449" s="141" t="s">
        <v>4237</v>
      </c>
      <c r="G5449" s="141" t="s">
        <v>4236</v>
      </c>
      <c r="H5449" s="151" t="s">
        <v>76</v>
      </c>
      <c r="I5449" s="151" t="s">
        <v>228</v>
      </c>
      <c r="J5449" s="151" t="s">
        <v>53</v>
      </c>
      <c r="K5449" s="151" t="s">
        <v>53</v>
      </c>
      <c r="L5449" s="151" t="s">
        <v>54</v>
      </c>
      <c r="M5449" s="151" t="s">
        <v>311</v>
      </c>
      <c r="N5449" s="151" t="s">
        <v>140</v>
      </c>
      <c r="O5449" s="151" t="s">
        <v>62</v>
      </c>
      <c r="P5449" s="151" t="s">
        <v>298</v>
      </c>
      <c r="Q5449" s="151" t="s">
        <v>298</v>
      </c>
      <c r="R5449" s="151" t="s">
        <v>57</v>
      </c>
      <c r="S5449" s="151" t="s">
        <v>1206</v>
      </c>
      <c r="T5449" s="244">
        <v>0.501</v>
      </c>
      <c r="U5449" s="207">
        <v>45657</v>
      </c>
      <c r="V5449" s="242">
        <v>4.7199999999999999E-2</v>
      </c>
      <c r="W5449" s="210">
        <v>6.8400000000000002E-2</v>
      </c>
      <c r="X5449" s="151" t="s">
        <v>636</v>
      </c>
      <c r="Y5449" s="151"/>
      <c r="Z5449" s="222">
        <v>1022000</v>
      </c>
      <c r="AA5449" s="222">
        <v>1</v>
      </c>
      <c r="AB5449" s="222">
        <v>100.58540000000001</v>
      </c>
      <c r="AC5449" s="222">
        <v>0</v>
      </c>
      <c r="AD5449" s="222">
        <v>1027.98278</v>
      </c>
      <c r="AE5449" s="151"/>
      <c r="AF5449" s="151"/>
      <c r="AG5449" s="151" t="s">
        <v>17</v>
      </c>
      <c r="AH5449" s="229">
        <f>+Z5449/67300000</f>
        <v>1.5185735512630015E-2</v>
      </c>
      <c r="AI5449" s="229">
        <v>4.4557019574646027E-3</v>
      </c>
      <c r="AJ5449" s="229">
        <v>3.1901252480000001E-3</v>
      </c>
    </row>
    <row r="5450" spans="1:36" ht="13.5" thickBot="1">
      <c r="A5450" s="153">
        <v>8694</v>
      </c>
      <c r="B5450" s="153">
        <v>14481</v>
      </c>
      <c r="C5450" s="151" t="s">
        <v>1577</v>
      </c>
      <c r="D5450" s="151">
        <v>511996803</v>
      </c>
      <c r="E5450" s="141" t="s">
        <v>429</v>
      </c>
      <c r="F5450" s="151" t="s">
        <v>1578</v>
      </c>
      <c r="G5450" s="151" t="s">
        <v>3416</v>
      </c>
      <c r="H5450" s="151" t="s">
        <v>76</v>
      </c>
      <c r="I5450" s="151" t="s">
        <v>228</v>
      </c>
      <c r="J5450" s="151" t="s">
        <v>53</v>
      </c>
      <c r="K5450" s="151" t="s">
        <v>53</v>
      </c>
      <c r="L5450" s="151" t="s">
        <v>821</v>
      </c>
      <c r="M5450" s="151" t="s">
        <v>311</v>
      </c>
      <c r="N5450" s="151" t="s">
        <v>140</v>
      </c>
      <c r="O5450" s="151" t="s">
        <v>62</v>
      </c>
      <c r="P5450" s="151" t="s">
        <v>1447</v>
      </c>
      <c r="Q5450" s="151" t="s">
        <v>1294</v>
      </c>
      <c r="R5450" s="151" t="s">
        <v>57</v>
      </c>
      <c r="S5450" s="151" t="s">
        <v>1206</v>
      </c>
      <c r="T5450" s="244">
        <v>2.2400000000000002</v>
      </c>
      <c r="U5450" s="207">
        <v>46752</v>
      </c>
      <c r="V5450" s="242">
        <v>4.53E-2</v>
      </c>
      <c r="W5450" s="210">
        <v>6.3299999999999995E-2</v>
      </c>
      <c r="X5450" s="151" t="s">
        <v>636</v>
      </c>
      <c r="Y5450" s="151"/>
      <c r="Z5450" s="222">
        <v>13200</v>
      </c>
      <c r="AA5450" s="222">
        <v>1</v>
      </c>
      <c r="AB5450" s="222">
        <v>97.43</v>
      </c>
      <c r="AC5450" s="222">
        <v>0</v>
      </c>
      <c r="AD5450" s="222">
        <v>12.860760000000001</v>
      </c>
      <c r="AE5450" s="151"/>
      <c r="AF5450" s="151"/>
      <c r="AG5450" s="151" t="s">
        <v>17</v>
      </c>
      <c r="AH5450" s="243">
        <v>1.88571428571429E-5</v>
      </c>
      <c r="AI5450" s="243">
        <v>5.5743845734928038E-5</v>
      </c>
      <c r="AJ5450" s="243">
        <v>3.9910624950683599E-5</v>
      </c>
    </row>
    <row r="5451" spans="1:36" ht="13.5" thickBot="1">
      <c r="A5451" s="153">
        <v>8694</v>
      </c>
      <c r="B5451" s="153">
        <v>14481</v>
      </c>
      <c r="C5451" s="151" t="s">
        <v>1579</v>
      </c>
      <c r="D5451" s="151">
        <v>520038340</v>
      </c>
      <c r="E5451" s="141" t="s">
        <v>429</v>
      </c>
      <c r="F5451" s="151" t="s">
        <v>1580</v>
      </c>
      <c r="G5451" s="151" t="s">
        <v>3417</v>
      </c>
      <c r="H5451" s="151" t="s">
        <v>76</v>
      </c>
      <c r="I5451" s="151" t="s">
        <v>228</v>
      </c>
      <c r="J5451" s="151" t="s">
        <v>53</v>
      </c>
      <c r="K5451" s="151" t="s">
        <v>53</v>
      </c>
      <c r="L5451" s="151" t="s">
        <v>821</v>
      </c>
      <c r="M5451" s="151" t="s">
        <v>311</v>
      </c>
      <c r="N5451" s="151" t="s">
        <v>652</v>
      </c>
      <c r="O5451" s="151" t="s">
        <v>62</v>
      </c>
      <c r="P5451" s="151" t="s">
        <v>298</v>
      </c>
      <c r="Q5451" s="151" t="s">
        <v>298</v>
      </c>
      <c r="R5451" s="151" t="s">
        <v>57</v>
      </c>
      <c r="S5451" s="151" t="s">
        <v>1206</v>
      </c>
      <c r="T5451" s="244">
        <v>1.649</v>
      </c>
      <c r="U5451" s="207">
        <v>46203</v>
      </c>
      <c r="V5451" s="242">
        <v>6.7500000000000004E-2</v>
      </c>
      <c r="W5451" s="210">
        <v>7.3200000000000001E-2</v>
      </c>
      <c r="X5451" s="151" t="s">
        <v>636</v>
      </c>
      <c r="Y5451" s="151"/>
      <c r="Z5451" s="222">
        <v>510000</v>
      </c>
      <c r="AA5451" s="222">
        <v>1</v>
      </c>
      <c r="AB5451" s="222">
        <v>101</v>
      </c>
      <c r="AC5451" s="222">
        <v>0</v>
      </c>
      <c r="AD5451" s="222">
        <v>515.1</v>
      </c>
      <c r="AE5451" s="151"/>
      <c r="AF5451" s="151"/>
      <c r="AG5451" s="151" t="s">
        <v>17</v>
      </c>
      <c r="AH5451" s="243">
        <v>1.5993334219999999E-3</v>
      </c>
      <c r="AI5451" s="243">
        <v>2.232656152362802E-3</v>
      </c>
      <c r="AJ5451" s="243">
        <v>1.598502958E-3</v>
      </c>
    </row>
    <row r="5452" spans="1:36" ht="13.5" thickBot="1">
      <c r="A5452" s="153">
        <v>8694</v>
      </c>
      <c r="B5452" s="153">
        <v>14481</v>
      </c>
      <c r="C5452" s="151" t="s">
        <v>1430</v>
      </c>
      <c r="D5452" s="151">
        <v>1838863</v>
      </c>
      <c r="E5452" s="151" t="s">
        <v>430</v>
      </c>
      <c r="F5452" s="151" t="s">
        <v>1581</v>
      </c>
      <c r="G5452" s="151" t="s">
        <v>3418</v>
      </c>
      <c r="H5452" s="151" t="s">
        <v>76</v>
      </c>
      <c r="I5452" s="151" t="s">
        <v>228</v>
      </c>
      <c r="J5452" s="151" t="s">
        <v>53</v>
      </c>
      <c r="K5452" s="151" t="s">
        <v>314</v>
      </c>
      <c r="L5452" s="151" t="s">
        <v>821</v>
      </c>
      <c r="M5452" s="151" t="s">
        <v>311</v>
      </c>
      <c r="N5452" s="151" t="s">
        <v>652</v>
      </c>
      <c r="O5452" s="151" t="s">
        <v>62</v>
      </c>
      <c r="P5452" s="151" t="s">
        <v>1280</v>
      </c>
      <c r="Q5452" s="151" t="s">
        <v>65</v>
      </c>
      <c r="R5452" s="151" t="s">
        <v>57</v>
      </c>
      <c r="S5452" s="151" t="s">
        <v>1206</v>
      </c>
      <c r="T5452" s="244">
        <v>2.5049999999999999</v>
      </c>
      <c r="U5452" s="207">
        <v>47361</v>
      </c>
      <c r="V5452" s="242">
        <v>7.2400000000000006E-2</v>
      </c>
      <c r="W5452" s="210">
        <v>7.2999999999999995E-2</v>
      </c>
      <c r="X5452" s="151" t="s">
        <v>636</v>
      </c>
      <c r="Y5452" s="151"/>
      <c r="Z5452" s="222">
        <v>697525.77</v>
      </c>
      <c r="AA5452" s="222">
        <v>1</v>
      </c>
      <c r="AB5452" s="222">
        <v>100.76</v>
      </c>
      <c r="AC5452" s="222">
        <v>0</v>
      </c>
      <c r="AD5452" s="222">
        <v>702.82696999999996</v>
      </c>
      <c r="AE5452" s="151"/>
      <c r="AF5452" s="151"/>
      <c r="AG5452" s="151" t="s">
        <v>17</v>
      </c>
      <c r="AH5452" s="243">
        <v>1.3247400470000001E-3</v>
      </c>
      <c r="AI5452" s="243">
        <v>3.0463423774354619E-3</v>
      </c>
      <c r="AJ5452" s="243">
        <v>2.1810735599999999E-3</v>
      </c>
    </row>
    <row r="5453" spans="1:36" ht="13.5" thickBot="1">
      <c r="A5453" s="153">
        <v>8694</v>
      </c>
      <c r="B5453" s="153">
        <v>14481</v>
      </c>
      <c r="C5453" s="151" t="s">
        <v>1582</v>
      </c>
      <c r="D5453" s="151">
        <v>513988824</v>
      </c>
      <c r="E5453" s="141" t="s">
        <v>429</v>
      </c>
      <c r="F5453" s="151" t="s">
        <v>1583</v>
      </c>
      <c r="G5453" s="151" t="s">
        <v>3419</v>
      </c>
      <c r="H5453" s="151" t="s">
        <v>76</v>
      </c>
      <c r="I5453" s="151" t="s">
        <v>228</v>
      </c>
      <c r="J5453" s="151" t="s">
        <v>53</v>
      </c>
      <c r="K5453" s="151" t="s">
        <v>53</v>
      </c>
      <c r="L5453" s="151" t="s">
        <v>821</v>
      </c>
      <c r="M5453" s="151" t="s">
        <v>311</v>
      </c>
      <c r="N5453" s="151" t="s">
        <v>140</v>
      </c>
      <c r="O5453" s="151" t="s">
        <v>62</v>
      </c>
      <c r="P5453" s="151" t="s">
        <v>298</v>
      </c>
      <c r="Q5453" s="151" t="s">
        <v>298</v>
      </c>
      <c r="R5453" s="151" t="s">
        <v>57</v>
      </c>
      <c r="S5453" s="151" t="s">
        <v>1206</v>
      </c>
      <c r="T5453" s="244">
        <v>1.6140000000000001</v>
      </c>
      <c r="U5453" s="207">
        <v>46477</v>
      </c>
      <c r="V5453" s="242">
        <v>6.7000000000000004E-2</v>
      </c>
      <c r="W5453" s="210">
        <v>6.9900000000000004E-2</v>
      </c>
      <c r="X5453" s="151" t="s">
        <v>636</v>
      </c>
      <c r="Y5453" s="151"/>
      <c r="Z5453" s="222">
        <v>35200</v>
      </c>
      <c r="AA5453" s="222">
        <v>1</v>
      </c>
      <c r="AB5453" s="222">
        <v>-99.75</v>
      </c>
      <c r="AC5453" s="222">
        <v>0</v>
      </c>
      <c r="AD5453" s="222">
        <v>-35.112000000000002</v>
      </c>
      <c r="AE5453" s="151"/>
      <c r="AF5453" s="151"/>
      <c r="AG5453" s="151" t="s">
        <v>17</v>
      </c>
      <c r="AH5453" s="243">
        <v>3.3551532000000001E-4</v>
      </c>
      <c r="AI5453" s="243">
        <v>-1.521899103509274E-4</v>
      </c>
      <c r="AJ5453" s="243">
        <v>-1.08962601E-4</v>
      </c>
    </row>
    <row r="5454" spans="1:36" ht="13.5" thickBot="1">
      <c r="A5454" s="153">
        <v>8694</v>
      </c>
      <c r="B5454" s="153">
        <v>14481</v>
      </c>
      <c r="C5454" s="151" t="s">
        <v>1582</v>
      </c>
      <c r="D5454" s="151">
        <v>513988824</v>
      </c>
      <c r="E5454" s="141" t="s">
        <v>429</v>
      </c>
      <c r="F5454" s="141" t="s">
        <v>4235</v>
      </c>
      <c r="G5454" s="141" t="s">
        <v>3419</v>
      </c>
      <c r="H5454" s="151" t="s">
        <v>76</v>
      </c>
      <c r="I5454" s="151" t="s">
        <v>228</v>
      </c>
      <c r="J5454" s="151" t="s">
        <v>53</v>
      </c>
      <c r="K5454" s="151" t="s">
        <v>53</v>
      </c>
      <c r="L5454" s="151" t="s">
        <v>54</v>
      </c>
      <c r="M5454" s="151" t="s">
        <v>311</v>
      </c>
      <c r="N5454" s="151" t="s">
        <v>140</v>
      </c>
      <c r="O5454" s="151" t="s">
        <v>62</v>
      </c>
      <c r="P5454" s="151" t="s">
        <v>298</v>
      </c>
      <c r="Q5454" s="151" t="s">
        <v>298</v>
      </c>
      <c r="R5454" s="151" t="s">
        <v>57</v>
      </c>
      <c r="S5454" s="151" t="s">
        <v>1206</v>
      </c>
      <c r="T5454" s="244">
        <v>1.6140000000000001</v>
      </c>
      <c r="U5454" s="207">
        <v>46477</v>
      </c>
      <c r="V5454" s="242">
        <v>6.7000000000000004E-2</v>
      </c>
      <c r="W5454" s="210">
        <v>6.9900000000000004E-2</v>
      </c>
      <c r="X5454" s="151" t="s">
        <v>636</v>
      </c>
      <c r="Y5454" s="151"/>
      <c r="Z5454" s="222">
        <v>352000</v>
      </c>
      <c r="AA5454" s="222">
        <v>1</v>
      </c>
      <c r="AB5454" s="222">
        <v>99.264700000000005</v>
      </c>
      <c r="AC5454" s="222">
        <v>0</v>
      </c>
      <c r="AD5454" s="222">
        <v>349.41174000000001</v>
      </c>
      <c r="AE5454" s="151"/>
      <c r="AF5454" s="151"/>
      <c r="AG5454" s="151" t="s">
        <v>17</v>
      </c>
      <c r="AH5454" s="229">
        <f>+Z5454/104913242</f>
        <v>3.3551532036346756E-3</v>
      </c>
      <c r="AI5454" s="229">
        <v>1.514494799104624E-3</v>
      </c>
      <c r="AJ5454" s="229">
        <v>1.0843247910000001E-3</v>
      </c>
    </row>
    <row r="5455" spans="1:36" ht="13.5" thickBot="1">
      <c r="A5455" s="153">
        <v>8694</v>
      </c>
      <c r="B5455" s="153">
        <v>14481</v>
      </c>
      <c r="C5455" s="151" t="s">
        <v>1584</v>
      </c>
      <c r="D5455" s="151">
        <v>520038506</v>
      </c>
      <c r="E5455" s="141" t="s">
        <v>429</v>
      </c>
      <c r="F5455" s="151" t="s">
        <v>1585</v>
      </c>
      <c r="G5455" s="151" t="s">
        <v>3420</v>
      </c>
      <c r="H5455" s="151" t="s">
        <v>76</v>
      </c>
      <c r="I5455" s="151" t="s">
        <v>229</v>
      </c>
      <c r="J5455" s="151" t="s">
        <v>53</v>
      </c>
      <c r="K5455" s="151" t="s">
        <v>53</v>
      </c>
      <c r="L5455" s="151" t="s">
        <v>821</v>
      </c>
      <c r="M5455" s="151" t="s">
        <v>311</v>
      </c>
      <c r="N5455" s="151" t="s">
        <v>651</v>
      </c>
      <c r="O5455" s="151" t="s">
        <v>62</v>
      </c>
      <c r="P5455" s="151" t="s">
        <v>1288</v>
      </c>
      <c r="Q5455" s="151" t="s">
        <v>65</v>
      </c>
      <c r="R5455" s="151" t="s">
        <v>57</v>
      </c>
      <c r="S5455" s="151" t="s">
        <v>1206</v>
      </c>
      <c r="T5455" s="244">
        <v>6.9109999999999996</v>
      </c>
      <c r="U5455" s="207">
        <v>50100</v>
      </c>
      <c r="V5455" s="242">
        <v>2.5600000000000001E-2</v>
      </c>
      <c r="W5455" s="210">
        <v>4.24E-2</v>
      </c>
      <c r="X5455" s="151" t="s">
        <v>636</v>
      </c>
      <c r="Y5455" s="151"/>
      <c r="Z5455" s="222">
        <v>40000</v>
      </c>
      <c r="AA5455" s="222">
        <v>1</v>
      </c>
      <c r="AB5455" s="222">
        <v>97.49</v>
      </c>
      <c r="AC5455" s="222">
        <v>0</v>
      </c>
      <c r="AD5455" s="222">
        <v>38.996000000000002</v>
      </c>
      <c r="AE5455" s="151"/>
      <c r="AF5455" s="151"/>
      <c r="AG5455" s="151" t="s">
        <v>17</v>
      </c>
      <c r="AH5455" s="243">
        <v>3.8077831086741298E-5</v>
      </c>
      <c r="AI5455" s="243">
        <v>1.690247705640455E-4</v>
      </c>
      <c r="AJ5455" s="243">
        <v>1.2101576599999999E-4</v>
      </c>
    </row>
    <row r="5456" spans="1:36" ht="13.5" thickBot="1">
      <c r="A5456" s="153">
        <v>8694</v>
      </c>
      <c r="B5456" s="153">
        <v>14481</v>
      </c>
      <c r="C5456" s="151" t="s">
        <v>1589</v>
      </c>
      <c r="D5456" s="151">
        <v>511519829</v>
      </c>
      <c r="E5456" s="141" t="s">
        <v>429</v>
      </c>
      <c r="F5456" s="151" t="s">
        <v>1590</v>
      </c>
      <c r="G5456" s="151" t="s">
        <v>3425</v>
      </c>
      <c r="H5456" s="151" t="s">
        <v>76</v>
      </c>
      <c r="I5456" s="151" t="s">
        <v>229</v>
      </c>
      <c r="J5456" s="151" t="s">
        <v>53</v>
      </c>
      <c r="K5456" s="151" t="s">
        <v>53</v>
      </c>
      <c r="L5456" s="151" t="s">
        <v>821</v>
      </c>
      <c r="M5456" s="151" t="s">
        <v>311</v>
      </c>
      <c r="N5456" s="151" t="s">
        <v>651</v>
      </c>
      <c r="O5456" s="151" t="s">
        <v>62</v>
      </c>
      <c r="P5456" s="151" t="s">
        <v>298</v>
      </c>
      <c r="Q5456" s="151" t="s">
        <v>298</v>
      </c>
      <c r="R5456" s="151" t="s">
        <v>57</v>
      </c>
      <c r="S5456" s="151" t="s">
        <v>1206</v>
      </c>
      <c r="T5456" s="244">
        <v>2.1419999999999999</v>
      </c>
      <c r="U5456" s="207">
        <v>46387</v>
      </c>
      <c r="V5456" s="242">
        <v>3.4299999999999997E-2</v>
      </c>
      <c r="W5456" s="210">
        <v>3.78E-2</v>
      </c>
      <c r="X5456" s="151" t="s">
        <v>636</v>
      </c>
      <c r="Y5456" s="151"/>
      <c r="Z5456" s="222">
        <v>583503</v>
      </c>
      <c r="AA5456" s="222">
        <v>1</v>
      </c>
      <c r="AB5456" s="222">
        <v>108.1</v>
      </c>
      <c r="AC5456" s="222">
        <v>0</v>
      </c>
      <c r="AD5456" s="222">
        <v>630.76674000000003</v>
      </c>
      <c r="AE5456" s="151"/>
      <c r="AF5456" s="151"/>
      <c r="AG5456" s="151" t="s">
        <v>17</v>
      </c>
      <c r="AH5456" s="243">
        <v>8.7876957800000002E-4</v>
      </c>
      <c r="AI5456" s="243">
        <v>2.7340035774933566E-3</v>
      </c>
      <c r="AJ5456" s="243">
        <v>1.9574500099999999E-3</v>
      </c>
    </row>
    <row r="5457" spans="1:36" ht="13.5" thickBot="1">
      <c r="A5457" s="153">
        <v>8694</v>
      </c>
      <c r="B5457" s="153">
        <v>14481</v>
      </c>
      <c r="C5457" s="151" t="s">
        <v>1591</v>
      </c>
      <c r="D5457" s="151">
        <v>510488190</v>
      </c>
      <c r="E5457" s="141" t="s">
        <v>429</v>
      </c>
      <c r="F5457" s="151" t="s">
        <v>1592</v>
      </c>
      <c r="G5457" s="151" t="s">
        <v>3426</v>
      </c>
      <c r="H5457" s="151" t="s">
        <v>76</v>
      </c>
      <c r="I5457" s="151" t="s">
        <v>228</v>
      </c>
      <c r="J5457" s="151" t="s">
        <v>53</v>
      </c>
      <c r="K5457" s="151" t="s">
        <v>53</v>
      </c>
      <c r="L5457" s="151" t="s">
        <v>821</v>
      </c>
      <c r="M5457" s="151" t="s">
        <v>311</v>
      </c>
      <c r="N5457" s="151" t="s">
        <v>140</v>
      </c>
      <c r="O5457" s="151" t="s">
        <v>62</v>
      </c>
      <c r="P5457" s="151" t="s">
        <v>1280</v>
      </c>
      <c r="Q5457" s="151" t="s">
        <v>65</v>
      </c>
      <c r="R5457" s="151" t="s">
        <v>57</v>
      </c>
      <c r="S5457" s="151" t="s">
        <v>1206</v>
      </c>
      <c r="T5457" s="244">
        <v>2.8420000000000001</v>
      </c>
      <c r="U5457" s="207">
        <v>47452</v>
      </c>
      <c r="V5457" s="242">
        <v>5.3400000000000003E-2</v>
      </c>
      <c r="W5457" s="210">
        <v>6.2399999999999997E-2</v>
      </c>
      <c r="X5457" s="151" t="s">
        <v>636</v>
      </c>
      <c r="Y5457" s="151"/>
      <c r="Z5457" s="222">
        <v>810000</v>
      </c>
      <c r="AA5457" s="222">
        <v>1</v>
      </c>
      <c r="AB5457" s="222">
        <v>99.54</v>
      </c>
      <c r="AC5457" s="222">
        <v>0</v>
      </c>
      <c r="AD5457" s="222">
        <v>806.274</v>
      </c>
      <c r="AE5457" s="151"/>
      <c r="AF5457" s="151"/>
      <c r="AG5457" s="151" t="s">
        <v>17</v>
      </c>
      <c r="AH5457" s="243">
        <v>1.1627406219999999E-3</v>
      </c>
      <c r="AI5457" s="243">
        <v>3.4947245323047288E-3</v>
      </c>
      <c r="AJ5457" s="243">
        <v>2.5020993480000002E-3</v>
      </c>
    </row>
    <row r="5458" spans="1:36" ht="13.5" thickBot="1">
      <c r="A5458" s="153">
        <v>8694</v>
      </c>
      <c r="B5458" s="153">
        <v>14481</v>
      </c>
      <c r="C5458" s="151" t="s">
        <v>1344</v>
      </c>
      <c r="D5458" s="151">
        <v>520033309</v>
      </c>
      <c r="E5458" s="141" t="s">
        <v>429</v>
      </c>
      <c r="F5458" s="151" t="s">
        <v>1593</v>
      </c>
      <c r="G5458" s="151" t="s">
        <v>3427</v>
      </c>
      <c r="H5458" s="151" t="s">
        <v>76</v>
      </c>
      <c r="I5458" s="151" t="s">
        <v>228</v>
      </c>
      <c r="J5458" s="151" t="s">
        <v>53</v>
      </c>
      <c r="K5458" s="151" t="s">
        <v>53</v>
      </c>
      <c r="L5458" s="151" t="s">
        <v>821</v>
      </c>
      <c r="M5458" s="151" t="s">
        <v>311</v>
      </c>
      <c r="N5458" s="151" t="s">
        <v>140</v>
      </c>
      <c r="O5458" s="151" t="s">
        <v>62</v>
      </c>
      <c r="P5458" s="151" t="s">
        <v>298</v>
      </c>
      <c r="Q5458" s="151" t="s">
        <v>298</v>
      </c>
      <c r="R5458" s="151" t="s">
        <v>57</v>
      </c>
      <c r="S5458" s="151" t="s">
        <v>1206</v>
      </c>
      <c r="T5458" s="244">
        <v>0.49199999999999999</v>
      </c>
      <c r="U5458" s="207">
        <v>45748</v>
      </c>
      <c r="V5458" s="242">
        <v>5.62E-2</v>
      </c>
      <c r="W5458" s="210">
        <v>7.2599999999999998E-2</v>
      </c>
      <c r="X5458" s="151" t="s">
        <v>636</v>
      </c>
      <c r="Y5458" s="151"/>
      <c r="Z5458" s="222">
        <v>233750</v>
      </c>
      <c r="AA5458" s="222">
        <v>1</v>
      </c>
      <c r="AB5458" s="222">
        <v>100.67</v>
      </c>
      <c r="AC5458" s="222">
        <v>0</v>
      </c>
      <c r="AD5458" s="222">
        <v>235.31612000000001</v>
      </c>
      <c r="AE5458" s="151"/>
      <c r="AF5458" s="151"/>
      <c r="AG5458" s="151" t="s">
        <v>17</v>
      </c>
      <c r="AH5458" s="243">
        <v>1.164031018E-3</v>
      </c>
      <c r="AI5458" s="243">
        <v>1.019957256975623E-3</v>
      </c>
      <c r="AJ5458" s="243">
        <v>7.3025337599999995E-4</v>
      </c>
    </row>
    <row r="5459" spans="1:36" ht="13.5" thickBot="1">
      <c r="A5459" s="153">
        <v>8694</v>
      </c>
      <c r="B5459" s="153">
        <v>14481</v>
      </c>
      <c r="C5459" s="151" t="s">
        <v>1204</v>
      </c>
      <c r="D5459" s="151">
        <v>520000118</v>
      </c>
      <c r="E5459" s="141" t="s">
        <v>429</v>
      </c>
      <c r="F5459" s="151" t="s">
        <v>1600</v>
      </c>
      <c r="G5459" s="151" t="s">
        <v>3431</v>
      </c>
      <c r="H5459" s="151" t="s">
        <v>76</v>
      </c>
      <c r="I5459" s="151" t="s">
        <v>228</v>
      </c>
      <c r="J5459" s="151" t="s">
        <v>53</v>
      </c>
      <c r="K5459" s="151" t="s">
        <v>53</v>
      </c>
      <c r="L5459" s="151" t="s">
        <v>821</v>
      </c>
      <c r="M5459" s="151" t="s">
        <v>311</v>
      </c>
      <c r="N5459" s="151" t="s">
        <v>256</v>
      </c>
      <c r="O5459" s="151" t="s">
        <v>62</v>
      </c>
      <c r="P5459" s="151" t="s">
        <v>1205</v>
      </c>
      <c r="Q5459" s="151" t="s">
        <v>65</v>
      </c>
      <c r="R5459" s="151" t="s">
        <v>57</v>
      </c>
      <c r="S5459" s="151" t="s">
        <v>1206</v>
      </c>
      <c r="T5459" s="244">
        <v>0.64800000000000002</v>
      </c>
      <c r="U5459" s="207">
        <v>45806</v>
      </c>
      <c r="V5459" s="242">
        <v>3.7600000000000001E-2</v>
      </c>
      <c r="W5459" s="210">
        <v>4.4499999999999998E-2</v>
      </c>
      <c r="X5459" s="151" t="s">
        <v>636</v>
      </c>
      <c r="Y5459" s="151"/>
      <c r="Z5459" s="222">
        <v>75000</v>
      </c>
      <c r="AA5459" s="222">
        <v>1</v>
      </c>
      <c r="AB5459" s="222">
        <v>100.87</v>
      </c>
      <c r="AC5459" s="222">
        <v>0</v>
      </c>
      <c r="AD5459" s="222">
        <v>75.652500000000003</v>
      </c>
      <c r="AE5459" s="151"/>
      <c r="AF5459" s="151"/>
      <c r="AG5459" s="151" t="s">
        <v>17</v>
      </c>
      <c r="AH5459" s="243">
        <v>6.21959138113905E-5</v>
      </c>
      <c r="AI5459" s="243">
        <v>3.2790918184163635E-4</v>
      </c>
      <c r="AJ5459" s="243">
        <v>2.3477139399999999E-4</v>
      </c>
    </row>
    <row r="5460" spans="1:36" ht="13.5" thickBot="1">
      <c r="A5460" s="153">
        <v>8694</v>
      </c>
      <c r="B5460" s="153">
        <v>14481</v>
      </c>
      <c r="C5460" s="151" t="s">
        <v>1204</v>
      </c>
      <c r="D5460" s="151">
        <v>520000118</v>
      </c>
      <c r="E5460" s="141" t="s">
        <v>429</v>
      </c>
      <c r="F5460" s="151" t="s">
        <v>1601</v>
      </c>
      <c r="G5460" s="151" t="s">
        <v>3432</v>
      </c>
      <c r="H5460" s="151" t="s">
        <v>76</v>
      </c>
      <c r="I5460" s="151" t="s">
        <v>229</v>
      </c>
      <c r="J5460" s="151" t="s">
        <v>53</v>
      </c>
      <c r="K5460" s="151" t="s">
        <v>53</v>
      </c>
      <c r="L5460" s="151" t="s">
        <v>821</v>
      </c>
      <c r="M5460" s="151" t="s">
        <v>311</v>
      </c>
      <c r="N5460" s="151" t="s">
        <v>256</v>
      </c>
      <c r="O5460" s="151" t="s">
        <v>62</v>
      </c>
      <c r="P5460" s="151" t="s">
        <v>1205</v>
      </c>
      <c r="Q5460" s="151" t="s">
        <v>65</v>
      </c>
      <c r="R5460" s="151" t="s">
        <v>57</v>
      </c>
      <c r="S5460" s="151" t="s">
        <v>1206</v>
      </c>
      <c r="T5460" s="244">
        <v>3.9140000000000001</v>
      </c>
      <c r="U5460" s="207">
        <v>48547</v>
      </c>
      <c r="V5460" s="242">
        <v>1.3899999999999999E-2</v>
      </c>
      <c r="W5460" s="210">
        <v>2.4799999999999999E-2</v>
      </c>
      <c r="X5460" s="151" t="s">
        <v>636</v>
      </c>
      <c r="Y5460" s="151"/>
      <c r="Z5460" s="222">
        <v>80000</v>
      </c>
      <c r="AA5460" s="222">
        <v>1</v>
      </c>
      <c r="AB5460" s="222">
        <v>103.84</v>
      </c>
      <c r="AC5460" s="222">
        <v>0</v>
      </c>
      <c r="AD5460" s="222">
        <v>83.072000000000003</v>
      </c>
      <c r="AE5460" s="151"/>
      <c r="AF5460" s="151"/>
      <c r="AG5460" s="151" t="s">
        <v>17</v>
      </c>
      <c r="AH5460" s="243">
        <v>4.4444444444444399E-5</v>
      </c>
      <c r="AI5460" s="243">
        <v>3.6006835932650492E-4</v>
      </c>
      <c r="AJ5460" s="243">
        <v>2.5779622899999998E-4</v>
      </c>
    </row>
    <row r="5461" spans="1:36" ht="13.5" thickBot="1">
      <c r="A5461" s="153">
        <v>8694</v>
      </c>
      <c r="B5461" s="153">
        <v>14481</v>
      </c>
      <c r="C5461" s="151" t="s">
        <v>1602</v>
      </c>
      <c r="D5461" s="151">
        <v>520020116</v>
      </c>
      <c r="E5461" s="141" t="s">
        <v>429</v>
      </c>
      <c r="F5461" s="151" t="s">
        <v>1603</v>
      </c>
      <c r="G5461" s="151" t="s">
        <v>3433</v>
      </c>
      <c r="H5461" s="151" t="s">
        <v>76</v>
      </c>
      <c r="I5461" s="151" t="s">
        <v>229</v>
      </c>
      <c r="J5461" s="151" t="s">
        <v>53</v>
      </c>
      <c r="K5461" s="151" t="s">
        <v>53</v>
      </c>
      <c r="L5461" s="151" t="s">
        <v>821</v>
      </c>
      <c r="M5461" s="151" t="s">
        <v>311</v>
      </c>
      <c r="N5461" s="151" t="s">
        <v>651</v>
      </c>
      <c r="O5461" s="151" t="s">
        <v>62</v>
      </c>
      <c r="P5461" s="151" t="s">
        <v>1280</v>
      </c>
      <c r="Q5461" s="151" t="s">
        <v>65</v>
      </c>
      <c r="R5461" s="151" t="s">
        <v>57</v>
      </c>
      <c r="S5461" s="151" t="s">
        <v>1206</v>
      </c>
      <c r="T5461" s="244">
        <v>3.1960000000000002</v>
      </c>
      <c r="U5461" s="207">
        <v>47483</v>
      </c>
      <c r="V5461" s="242">
        <v>2.7E-2</v>
      </c>
      <c r="W5461" s="210">
        <v>3.32E-2</v>
      </c>
      <c r="X5461" s="151" t="s">
        <v>636</v>
      </c>
      <c r="Y5461" s="151"/>
      <c r="Z5461" s="222">
        <v>500000</v>
      </c>
      <c r="AA5461" s="222">
        <v>1</v>
      </c>
      <c r="AB5461" s="222">
        <v>105.81</v>
      </c>
      <c r="AC5461" s="222">
        <v>0</v>
      </c>
      <c r="AD5461" s="222">
        <v>529.04999999999995</v>
      </c>
      <c r="AE5461" s="151"/>
      <c r="AF5461" s="151"/>
      <c r="AG5461" s="151" t="s">
        <v>17</v>
      </c>
      <c r="AH5461" s="243">
        <v>1.1425542019999999E-3</v>
      </c>
      <c r="AI5461" s="243">
        <v>2.2931212141478166E-3</v>
      </c>
      <c r="AJ5461" s="243">
        <v>1.6417938069999999E-3</v>
      </c>
    </row>
    <row r="5462" spans="1:36" ht="13.5" thickBot="1">
      <c r="A5462" s="153">
        <v>8694</v>
      </c>
      <c r="B5462" s="153">
        <v>14481</v>
      </c>
      <c r="C5462" s="151" t="s">
        <v>1490</v>
      </c>
      <c r="D5462" s="151">
        <v>513893123</v>
      </c>
      <c r="E5462" s="141" t="s">
        <v>429</v>
      </c>
      <c r="F5462" s="151" t="s">
        <v>1604</v>
      </c>
      <c r="G5462" s="151" t="s">
        <v>3434</v>
      </c>
      <c r="H5462" s="151" t="s">
        <v>76</v>
      </c>
      <c r="I5462" s="151" t="s">
        <v>229</v>
      </c>
      <c r="J5462" s="151" t="s">
        <v>53</v>
      </c>
      <c r="K5462" s="151" t="s">
        <v>53</v>
      </c>
      <c r="L5462" s="151" t="s">
        <v>821</v>
      </c>
      <c r="M5462" s="151" t="s">
        <v>311</v>
      </c>
      <c r="N5462" s="151" t="s">
        <v>649</v>
      </c>
      <c r="O5462" s="151" t="s">
        <v>62</v>
      </c>
      <c r="P5462" s="151" t="s">
        <v>1413</v>
      </c>
      <c r="Q5462" s="151" t="s">
        <v>1294</v>
      </c>
      <c r="R5462" s="151" t="s">
        <v>57</v>
      </c>
      <c r="S5462" s="151" t="s">
        <v>1206</v>
      </c>
      <c r="T5462" s="244">
        <v>1.6559999999999999</v>
      </c>
      <c r="U5462" s="207">
        <v>46477</v>
      </c>
      <c r="V5462" s="242">
        <v>3.5400000000000001E-2</v>
      </c>
      <c r="W5462" s="210">
        <v>3.2199999999999999E-2</v>
      </c>
      <c r="X5462" s="151" t="s">
        <v>636</v>
      </c>
      <c r="Y5462" s="151"/>
      <c r="Z5462" s="222">
        <v>145000</v>
      </c>
      <c r="AA5462" s="222">
        <v>1</v>
      </c>
      <c r="AB5462" s="222">
        <v>107.7</v>
      </c>
      <c r="AC5462" s="222">
        <v>0</v>
      </c>
      <c r="AD5462" s="222">
        <v>156.16499999999999</v>
      </c>
      <c r="AE5462" s="151"/>
      <c r="AF5462" s="151"/>
      <c r="AG5462" s="151" t="s">
        <v>17</v>
      </c>
      <c r="AH5462" s="243">
        <v>1.2981083400000001E-4</v>
      </c>
      <c r="AI5462" s="243">
        <v>6.7688361101482617E-4</v>
      </c>
      <c r="AJ5462" s="243">
        <v>4.8462476100000001E-4</v>
      </c>
    </row>
    <row r="5463" spans="1:36" ht="13.5" thickBot="1">
      <c r="A5463" s="153">
        <v>8694</v>
      </c>
      <c r="B5463" s="153">
        <v>14481</v>
      </c>
      <c r="C5463" s="151" t="s">
        <v>1321</v>
      </c>
      <c r="D5463" s="151">
        <v>520032046</v>
      </c>
      <c r="E5463" s="141" t="s">
        <v>429</v>
      </c>
      <c r="F5463" s="151" t="s">
        <v>1605</v>
      </c>
      <c r="G5463" s="151" t="s">
        <v>3435</v>
      </c>
      <c r="H5463" s="151" t="s">
        <v>76</v>
      </c>
      <c r="I5463" s="151" t="s">
        <v>229</v>
      </c>
      <c r="J5463" s="151" t="s">
        <v>53</v>
      </c>
      <c r="K5463" s="151" t="s">
        <v>53</v>
      </c>
      <c r="L5463" s="151" t="s">
        <v>821</v>
      </c>
      <c r="M5463" s="151" t="s">
        <v>311</v>
      </c>
      <c r="N5463" s="151" t="s">
        <v>256</v>
      </c>
      <c r="O5463" s="151" t="s">
        <v>62</v>
      </c>
      <c r="P5463" s="151" t="s">
        <v>1205</v>
      </c>
      <c r="Q5463" s="151" t="s">
        <v>65</v>
      </c>
      <c r="R5463" s="151" t="s">
        <v>57</v>
      </c>
      <c r="S5463" s="151" t="s">
        <v>1206</v>
      </c>
      <c r="T5463" s="244">
        <v>3.4809999999999999</v>
      </c>
      <c r="U5463" s="207">
        <v>48190</v>
      </c>
      <c r="V5463" s="242">
        <v>1.6400000000000001E-2</v>
      </c>
      <c r="W5463" s="210">
        <v>2.4500000000000001E-2</v>
      </c>
      <c r="X5463" s="151" t="s">
        <v>636</v>
      </c>
      <c r="Y5463" s="151"/>
      <c r="Z5463" s="222">
        <v>18000</v>
      </c>
      <c r="AA5463" s="222">
        <v>1</v>
      </c>
      <c r="AB5463" s="222">
        <v>105.53</v>
      </c>
      <c r="AC5463" s="222">
        <v>0</v>
      </c>
      <c r="AD5463" s="222">
        <v>18.9954</v>
      </c>
      <c r="AE5463" s="151"/>
      <c r="AF5463" s="151"/>
      <c r="AG5463" s="151" t="s">
        <v>17</v>
      </c>
      <c r="AH5463" s="243">
        <v>1.6735327998482698E-5</v>
      </c>
      <c r="AI5463" s="243">
        <v>8.2333909292549729E-5</v>
      </c>
      <c r="AJ5463" s="243">
        <v>5.8948171429076899E-5</v>
      </c>
    </row>
    <row r="5464" spans="1:36" ht="13.5" thickBot="1">
      <c r="A5464" s="153">
        <v>8694</v>
      </c>
      <c r="B5464" s="153">
        <v>14481</v>
      </c>
      <c r="C5464" s="151" t="s">
        <v>1453</v>
      </c>
      <c r="D5464" s="151">
        <v>512025891</v>
      </c>
      <c r="E5464" s="141" t="s">
        <v>429</v>
      </c>
      <c r="F5464" s="151" t="s">
        <v>1608</v>
      </c>
      <c r="G5464" s="151" t="s">
        <v>3438</v>
      </c>
      <c r="H5464" s="151" t="s">
        <v>76</v>
      </c>
      <c r="I5464" s="151" t="s">
        <v>228</v>
      </c>
      <c r="J5464" s="151" t="s">
        <v>53</v>
      </c>
      <c r="K5464" s="151" t="s">
        <v>53</v>
      </c>
      <c r="L5464" s="151" t="s">
        <v>821</v>
      </c>
      <c r="M5464" s="151" t="s">
        <v>311</v>
      </c>
      <c r="N5464" s="151" t="s">
        <v>258</v>
      </c>
      <c r="O5464" s="151" t="s">
        <v>62</v>
      </c>
      <c r="P5464" s="151" t="s">
        <v>1333</v>
      </c>
      <c r="Q5464" s="151" t="s">
        <v>65</v>
      </c>
      <c r="R5464" s="151" t="s">
        <v>57</v>
      </c>
      <c r="S5464" s="151" t="s">
        <v>1206</v>
      </c>
      <c r="T5464" s="244">
        <v>1.839</v>
      </c>
      <c r="U5464" s="207">
        <v>46924</v>
      </c>
      <c r="V5464" s="242">
        <v>5.7000000000000002E-2</v>
      </c>
      <c r="W5464" s="210">
        <v>6.1800000000000001E-2</v>
      </c>
      <c r="X5464" s="151" t="s">
        <v>636</v>
      </c>
      <c r="Y5464" s="151"/>
      <c r="Z5464" s="222">
        <v>238858.29</v>
      </c>
      <c r="AA5464" s="222">
        <v>1</v>
      </c>
      <c r="AB5464" s="222">
        <v>99.56</v>
      </c>
      <c r="AC5464" s="222">
        <v>0</v>
      </c>
      <c r="AD5464" s="222">
        <v>237.80731</v>
      </c>
      <c r="AE5464" s="151"/>
      <c r="AF5464" s="151"/>
      <c r="AG5464" s="151" t="s">
        <v>17</v>
      </c>
      <c r="AH5464" s="243">
        <v>2.42558253E-4</v>
      </c>
      <c r="AI5464" s="243">
        <v>1.0307551033747779E-3</v>
      </c>
      <c r="AJ5464" s="243">
        <v>7.3798425199999998E-4</v>
      </c>
    </row>
    <row r="5465" spans="1:36" ht="13.5" thickBot="1">
      <c r="A5465" s="153">
        <v>8694</v>
      </c>
      <c r="B5465" s="153">
        <v>14481</v>
      </c>
      <c r="C5465" s="151" t="s">
        <v>1472</v>
      </c>
      <c r="D5465" s="151">
        <v>510454333</v>
      </c>
      <c r="E5465" s="141" t="s">
        <v>429</v>
      </c>
      <c r="F5465" s="151" t="s">
        <v>1611</v>
      </c>
      <c r="G5465" s="151" t="s">
        <v>3441</v>
      </c>
      <c r="H5465" s="151" t="s">
        <v>76</v>
      </c>
      <c r="I5465" s="151" t="s">
        <v>229</v>
      </c>
      <c r="J5465" s="151" t="s">
        <v>53</v>
      </c>
      <c r="K5465" s="151" t="s">
        <v>53</v>
      </c>
      <c r="L5465" s="151" t="s">
        <v>821</v>
      </c>
      <c r="M5465" s="151" t="s">
        <v>311</v>
      </c>
      <c r="N5465" s="151" t="s">
        <v>258</v>
      </c>
      <c r="O5465" s="151" t="s">
        <v>62</v>
      </c>
      <c r="P5465" s="151" t="s">
        <v>1333</v>
      </c>
      <c r="Q5465" s="151" t="s">
        <v>65</v>
      </c>
      <c r="R5465" s="151" t="s">
        <v>57</v>
      </c>
      <c r="S5465" s="151" t="s">
        <v>1206</v>
      </c>
      <c r="T5465" s="244">
        <v>2.8769999999999998</v>
      </c>
      <c r="U5465" s="207">
        <v>47391</v>
      </c>
      <c r="V5465" s="242">
        <v>3.2300000000000002E-2</v>
      </c>
      <c r="W5465" s="210">
        <v>3.1E-2</v>
      </c>
      <c r="X5465" s="151" t="s">
        <v>636</v>
      </c>
      <c r="Y5465" s="151"/>
      <c r="Z5465" s="222">
        <v>148750</v>
      </c>
      <c r="AA5465" s="222">
        <v>1</v>
      </c>
      <c r="AB5465" s="222">
        <v>107.46</v>
      </c>
      <c r="AC5465" s="222">
        <v>0</v>
      </c>
      <c r="AD5465" s="222">
        <v>159.84674999999999</v>
      </c>
      <c r="AE5465" s="151"/>
      <c r="AF5465" s="151"/>
      <c r="AG5465" s="151" t="s">
        <v>17</v>
      </c>
      <c r="AH5465" s="243">
        <v>2.8824444200000002E-4</v>
      </c>
      <c r="AI5465" s="243">
        <v>6.9284183619238728E-4</v>
      </c>
      <c r="AJ5465" s="243">
        <v>4.9605028599999999E-4</v>
      </c>
    </row>
    <row r="5466" spans="1:36" ht="13.5" thickBot="1">
      <c r="A5466" s="153">
        <v>8694</v>
      </c>
      <c r="B5466" s="153">
        <v>14481</v>
      </c>
      <c r="C5466" s="151" t="s">
        <v>1472</v>
      </c>
      <c r="D5466" s="151">
        <v>510454333</v>
      </c>
      <c r="E5466" s="141" t="s">
        <v>429</v>
      </c>
      <c r="F5466" s="151" t="s">
        <v>1612</v>
      </c>
      <c r="G5466" s="151" t="s">
        <v>3442</v>
      </c>
      <c r="H5466" s="151" t="s">
        <v>76</v>
      </c>
      <c r="I5466" s="151" t="s">
        <v>228</v>
      </c>
      <c r="J5466" s="151" t="s">
        <v>53</v>
      </c>
      <c r="K5466" s="151" t="s">
        <v>53</v>
      </c>
      <c r="L5466" s="151" t="s">
        <v>821</v>
      </c>
      <c r="M5466" s="151" t="s">
        <v>311</v>
      </c>
      <c r="N5466" s="151" t="s">
        <v>258</v>
      </c>
      <c r="O5466" s="151" t="s">
        <v>62</v>
      </c>
      <c r="P5466" s="151" t="s">
        <v>1333</v>
      </c>
      <c r="Q5466" s="151" t="s">
        <v>65</v>
      </c>
      <c r="R5466" s="151" t="s">
        <v>57</v>
      </c>
      <c r="S5466" s="151" t="s">
        <v>1206</v>
      </c>
      <c r="T5466" s="244">
        <v>2.9630000000000001</v>
      </c>
      <c r="U5466" s="207">
        <v>47756</v>
      </c>
      <c r="V5466" s="242">
        <v>5.6500000000000002E-2</v>
      </c>
      <c r="W5466" s="210">
        <v>5.9900000000000002E-2</v>
      </c>
      <c r="X5466" s="151" t="s">
        <v>636</v>
      </c>
      <c r="Y5466" s="151"/>
      <c r="Z5466" s="222">
        <v>210612.25</v>
      </c>
      <c r="AA5466" s="222">
        <v>1</v>
      </c>
      <c r="AB5466" s="222">
        <v>99.29</v>
      </c>
      <c r="AC5466" s="222">
        <v>0</v>
      </c>
      <c r="AD5466" s="222">
        <v>209.11689999999999</v>
      </c>
      <c r="AE5466" s="151"/>
      <c r="AF5466" s="151"/>
      <c r="AG5466" s="151" t="s">
        <v>17</v>
      </c>
      <c r="AH5466" s="243">
        <v>4.4600099900000002E-4</v>
      </c>
      <c r="AI5466" s="243">
        <v>9.0639901640077029E-4</v>
      </c>
      <c r="AJ5466" s="243">
        <v>6.4894968599999998E-4</v>
      </c>
    </row>
    <row r="5467" spans="1:36" ht="13.5" thickBot="1">
      <c r="A5467" s="153">
        <v>8694</v>
      </c>
      <c r="B5467" s="153">
        <v>14481</v>
      </c>
      <c r="C5467" s="151" t="s">
        <v>1613</v>
      </c>
      <c r="D5467" s="151">
        <v>511809071</v>
      </c>
      <c r="E5467" s="141" t="s">
        <v>429</v>
      </c>
      <c r="F5467" s="151" t="s">
        <v>1614</v>
      </c>
      <c r="G5467" s="151" t="s">
        <v>3443</v>
      </c>
      <c r="H5467" s="151" t="s">
        <v>76</v>
      </c>
      <c r="I5467" s="151" t="s">
        <v>229</v>
      </c>
      <c r="J5467" s="151" t="s">
        <v>53</v>
      </c>
      <c r="K5467" s="151" t="s">
        <v>53</v>
      </c>
      <c r="L5467" s="151" t="s">
        <v>821</v>
      </c>
      <c r="M5467" s="151" t="s">
        <v>311</v>
      </c>
      <c r="N5467" s="151" t="s">
        <v>75</v>
      </c>
      <c r="O5467" s="151" t="s">
        <v>62</v>
      </c>
      <c r="P5467" s="151" t="s">
        <v>1288</v>
      </c>
      <c r="Q5467" s="151" t="s">
        <v>65</v>
      </c>
      <c r="R5467" s="151" t="s">
        <v>57</v>
      </c>
      <c r="S5467" s="151" t="s">
        <v>1206</v>
      </c>
      <c r="T5467" s="244">
        <v>3.0630000000000002</v>
      </c>
      <c r="U5467" s="207">
        <v>47889</v>
      </c>
      <c r="V5467" s="242">
        <v>2.1999999999999999E-2</v>
      </c>
      <c r="W5467" s="210">
        <v>2.9000000000000001E-2</v>
      </c>
      <c r="X5467" s="151" t="s">
        <v>636</v>
      </c>
      <c r="Y5467" s="151"/>
      <c r="Z5467" s="222">
        <v>354137.93</v>
      </c>
      <c r="AA5467" s="222">
        <v>1</v>
      </c>
      <c r="AB5467" s="222">
        <v>105.14</v>
      </c>
      <c r="AC5467" s="222">
        <v>0</v>
      </c>
      <c r="AD5467" s="222">
        <v>372.34062</v>
      </c>
      <c r="AE5467" s="151"/>
      <c r="AF5467" s="151"/>
      <c r="AG5467" s="151" t="s">
        <v>17</v>
      </c>
      <c r="AH5467" s="243">
        <v>1.048451744E-3</v>
      </c>
      <c r="AI5467" s="243">
        <v>1.6138780353670747E-3</v>
      </c>
      <c r="AJ5467" s="243">
        <v>1.1554796789999999E-3</v>
      </c>
    </row>
    <row r="5468" spans="1:36" ht="13.5" thickBot="1">
      <c r="A5468" s="153">
        <v>8694</v>
      </c>
      <c r="B5468" s="153">
        <v>14481</v>
      </c>
      <c r="C5468" s="151" t="s">
        <v>1613</v>
      </c>
      <c r="D5468" s="151">
        <v>511809071</v>
      </c>
      <c r="E5468" s="141" t="s">
        <v>429</v>
      </c>
      <c r="F5468" s="151" t="s">
        <v>1615</v>
      </c>
      <c r="G5468" s="151" t="s">
        <v>3444</v>
      </c>
      <c r="H5468" s="151" t="s">
        <v>76</v>
      </c>
      <c r="I5468" s="151" t="s">
        <v>228</v>
      </c>
      <c r="J5468" s="151" t="s">
        <v>53</v>
      </c>
      <c r="K5468" s="151" t="s">
        <v>53</v>
      </c>
      <c r="L5468" s="151" t="s">
        <v>821</v>
      </c>
      <c r="M5468" s="151" t="s">
        <v>311</v>
      </c>
      <c r="N5468" s="151" t="s">
        <v>75</v>
      </c>
      <c r="O5468" s="151" t="s">
        <v>62</v>
      </c>
      <c r="P5468" s="151" t="s">
        <v>1288</v>
      </c>
      <c r="Q5468" s="151" t="s">
        <v>65</v>
      </c>
      <c r="R5468" s="151" t="s">
        <v>57</v>
      </c>
      <c r="S5468" s="151" t="s">
        <v>1206</v>
      </c>
      <c r="T5468" s="244">
        <v>2.8959999999999999</v>
      </c>
      <c r="U5468" s="207">
        <v>47889</v>
      </c>
      <c r="V5468" s="242">
        <v>4.6800000000000001E-2</v>
      </c>
      <c r="W5468" s="210">
        <v>5.8200000000000002E-2</v>
      </c>
      <c r="X5468" s="151" t="s">
        <v>636</v>
      </c>
      <c r="Y5468" s="151"/>
      <c r="Z5468" s="222">
        <v>2113471.27</v>
      </c>
      <c r="AA5468" s="222">
        <v>1</v>
      </c>
      <c r="AB5468" s="222">
        <v>97.76</v>
      </c>
      <c r="AC5468" s="222">
        <v>0</v>
      </c>
      <c r="AD5468" s="222">
        <v>2066.1295100000002</v>
      </c>
      <c r="AE5468" s="151"/>
      <c r="AF5468" s="151"/>
      <c r="AG5468" s="151" t="s">
        <v>17</v>
      </c>
      <c r="AH5468" s="243">
        <v>5.0282591050000002E-3</v>
      </c>
      <c r="AI5468" s="243">
        <v>8.9554586722575078E-3</v>
      </c>
      <c r="AJ5468" s="243">
        <v>6.4117921470000002E-3</v>
      </c>
    </row>
    <row r="5469" spans="1:36" ht="13.5" thickBot="1">
      <c r="A5469" s="153">
        <v>8694</v>
      </c>
      <c r="B5469" s="153">
        <v>14481</v>
      </c>
      <c r="C5469" s="151" t="s">
        <v>1616</v>
      </c>
      <c r="D5469" s="151">
        <v>520034372</v>
      </c>
      <c r="E5469" s="141" t="s">
        <v>429</v>
      </c>
      <c r="F5469" s="151" t="s">
        <v>1617</v>
      </c>
      <c r="G5469" s="151" t="s">
        <v>3445</v>
      </c>
      <c r="H5469" s="151" t="s">
        <v>76</v>
      </c>
      <c r="I5469" s="151" t="s">
        <v>228</v>
      </c>
      <c r="J5469" s="151" t="s">
        <v>53</v>
      </c>
      <c r="K5469" s="151" t="s">
        <v>53</v>
      </c>
      <c r="L5469" s="151" t="s">
        <v>821</v>
      </c>
      <c r="M5469" s="151" t="s">
        <v>311</v>
      </c>
      <c r="N5469" s="151" t="s">
        <v>258</v>
      </c>
      <c r="O5469" s="151" t="s">
        <v>62</v>
      </c>
      <c r="P5469" s="151" t="s">
        <v>1310</v>
      </c>
      <c r="Q5469" s="151" t="s">
        <v>65</v>
      </c>
      <c r="R5469" s="151" t="s">
        <v>57</v>
      </c>
      <c r="S5469" s="151" t="s">
        <v>1206</v>
      </c>
      <c r="T5469" s="244">
        <v>3.3050000000000002</v>
      </c>
      <c r="U5469" s="207">
        <v>48203</v>
      </c>
      <c r="V5469" s="242">
        <v>4.5600000000000002E-2</v>
      </c>
      <c r="W5469" s="210">
        <v>5.8299999999999998E-2</v>
      </c>
      <c r="X5469" s="151" t="s">
        <v>636</v>
      </c>
      <c r="Y5469" s="151"/>
      <c r="Z5469" s="222">
        <v>3157298.09</v>
      </c>
      <c r="AA5469" s="222">
        <v>1</v>
      </c>
      <c r="AB5469" s="222">
        <v>96.43</v>
      </c>
      <c r="AC5469" s="222">
        <v>0</v>
      </c>
      <c r="AD5469" s="222">
        <v>3044.5825500000001</v>
      </c>
      <c r="AE5469" s="151"/>
      <c r="AF5469" s="151"/>
      <c r="AG5469" s="151" t="s">
        <v>17</v>
      </c>
      <c r="AH5469" s="243">
        <v>4.5761501920000003E-3</v>
      </c>
      <c r="AI5469" s="243">
        <v>1.3196478279234961E-2</v>
      </c>
      <c r="AJ5469" s="243">
        <v>9.4482124129999998E-3</v>
      </c>
    </row>
    <row r="5470" spans="1:36" ht="13.5" thickBot="1">
      <c r="A5470" s="153">
        <v>8694</v>
      </c>
      <c r="B5470" s="153">
        <v>14481</v>
      </c>
      <c r="C5470" s="151" t="s">
        <v>1616</v>
      </c>
      <c r="D5470" s="151">
        <v>520034372</v>
      </c>
      <c r="E5470" s="141" t="s">
        <v>429</v>
      </c>
      <c r="F5470" s="151" t="s">
        <v>1618</v>
      </c>
      <c r="G5470" s="151" t="s">
        <v>3446</v>
      </c>
      <c r="H5470" s="151" t="s">
        <v>76</v>
      </c>
      <c r="I5470" s="151" t="s">
        <v>229</v>
      </c>
      <c r="J5470" s="151" t="s">
        <v>53</v>
      </c>
      <c r="K5470" s="151" t="s">
        <v>53</v>
      </c>
      <c r="L5470" s="151" t="s">
        <v>821</v>
      </c>
      <c r="M5470" s="151" t="s">
        <v>311</v>
      </c>
      <c r="N5470" s="151" t="s">
        <v>258</v>
      </c>
      <c r="O5470" s="151" t="s">
        <v>62</v>
      </c>
      <c r="P5470" s="151" t="s">
        <v>1310</v>
      </c>
      <c r="Q5470" s="151" t="s">
        <v>65</v>
      </c>
      <c r="R5470" s="151" t="s">
        <v>57</v>
      </c>
      <c r="S5470" s="151" t="s">
        <v>1206</v>
      </c>
      <c r="T5470" s="244">
        <v>3.5</v>
      </c>
      <c r="U5470" s="207">
        <v>48203</v>
      </c>
      <c r="V5470" s="242">
        <v>2.1999999999999999E-2</v>
      </c>
      <c r="W5470" s="210">
        <v>3.04E-2</v>
      </c>
      <c r="X5470" s="151" t="s">
        <v>636</v>
      </c>
      <c r="Y5470" s="151"/>
      <c r="Z5470" s="222">
        <v>1520333.5</v>
      </c>
      <c r="AA5470" s="222">
        <v>1</v>
      </c>
      <c r="AB5470" s="222">
        <v>103.8</v>
      </c>
      <c r="AC5470" s="222">
        <v>0</v>
      </c>
      <c r="AD5470" s="222">
        <v>1578.10617</v>
      </c>
      <c r="AE5470" s="151"/>
      <c r="AF5470" s="151"/>
      <c r="AG5470" s="151" t="s">
        <v>17</v>
      </c>
      <c r="AH5470" s="243">
        <v>2.367017955E-3</v>
      </c>
      <c r="AI5470" s="243">
        <v>6.840163947839639E-3</v>
      </c>
      <c r="AJ5470" s="243">
        <v>4.8973158260000003E-3</v>
      </c>
    </row>
    <row r="5471" spans="1:36" ht="13.5" thickBot="1">
      <c r="A5471" s="153">
        <v>8694</v>
      </c>
      <c r="B5471" s="153">
        <v>14481</v>
      </c>
      <c r="C5471" s="151" t="s">
        <v>1624</v>
      </c>
      <c r="D5471" s="151">
        <v>512096793</v>
      </c>
      <c r="E5471" s="141" t="s">
        <v>429</v>
      </c>
      <c r="F5471" s="151" t="s">
        <v>1625</v>
      </c>
      <c r="G5471" s="151" t="s">
        <v>3450</v>
      </c>
      <c r="H5471" s="151" t="s">
        <v>76</v>
      </c>
      <c r="I5471" s="151" t="s">
        <v>229</v>
      </c>
      <c r="J5471" s="151" t="s">
        <v>53</v>
      </c>
      <c r="K5471" s="151" t="s">
        <v>53</v>
      </c>
      <c r="L5471" s="151" t="s">
        <v>821</v>
      </c>
      <c r="M5471" s="151" t="s">
        <v>311</v>
      </c>
      <c r="N5471" s="151" t="s">
        <v>651</v>
      </c>
      <c r="O5471" s="151" t="s">
        <v>62</v>
      </c>
      <c r="P5471" s="151" t="s">
        <v>1305</v>
      </c>
      <c r="Q5471" s="151" t="s">
        <v>1294</v>
      </c>
      <c r="R5471" s="151" t="s">
        <v>57</v>
      </c>
      <c r="S5471" s="151" t="s">
        <v>1206</v>
      </c>
      <c r="T5471" s="244">
        <v>3.5379999999999998</v>
      </c>
      <c r="U5471" s="207">
        <v>47483</v>
      </c>
      <c r="V5471" s="242">
        <v>2.8899999999999999E-2</v>
      </c>
      <c r="W5471" s="210">
        <v>3.1199999999999999E-2</v>
      </c>
      <c r="X5471" s="151" t="s">
        <v>636</v>
      </c>
      <c r="Y5471" s="151"/>
      <c r="Z5471" s="222">
        <v>404000</v>
      </c>
      <c r="AA5471" s="222">
        <v>1</v>
      </c>
      <c r="AB5471" s="222">
        <v>106.67</v>
      </c>
      <c r="AC5471" s="222">
        <v>0</v>
      </c>
      <c r="AD5471" s="222">
        <v>430.9468</v>
      </c>
      <c r="AE5471" s="151"/>
      <c r="AF5471" s="151"/>
      <c r="AG5471" s="151" t="s">
        <v>17</v>
      </c>
      <c r="AH5471" s="243">
        <v>1.3694915250000001E-3</v>
      </c>
      <c r="AI5471" s="243">
        <v>1.867901425666981E-3</v>
      </c>
      <c r="AJ5471" s="243">
        <v>1.337351455E-3</v>
      </c>
    </row>
    <row r="5472" spans="1:36" ht="13.5" thickBot="1">
      <c r="A5472" s="153">
        <v>8694</v>
      </c>
      <c r="B5472" s="153">
        <v>14481</v>
      </c>
      <c r="C5472" s="151" t="s">
        <v>1626</v>
      </c>
      <c r="D5472" s="151">
        <v>520032178</v>
      </c>
      <c r="E5472" s="141" t="s">
        <v>429</v>
      </c>
      <c r="F5472" s="151" t="s">
        <v>1627</v>
      </c>
      <c r="G5472" s="151" t="s">
        <v>3451</v>
      </c>
      <c r="H5472" s="151" t="s">
        <v>76</v>
      </c>
      <c r="I5472" s="151" t="s">
        <v>228</v>
      </c>
      <c r="J5472" s="151" t="s">
        <v>53</v>
      </c>
      <c r="K5472" s="151" t="s">
        <v>53</v>
      </c>
      <c r="L5472" s="151" t="s">
        <v>821</v>
      </c>
      <c r="M5472" s="151" t="s">
        <v>311</v>
      </c>
      <c r="N5472" s="151" t="s">
        <v>140</v>
      </c>
      <c r="O5472" s="151" t="s">
        <v>62</v>
      </c>
      <c r="P5472" s="151" t="s">
        <v>298</v>
      </c>
      <c r="Q5472" s="151" t="s">
        <v>298</v>
      </c>
      <c r="R5472" s="151" t="s">
        <v>57</v>
      </c>
      <c r="S5472" s="151" t="s">
        <v>1206</v>
      </c>
      <c r="T5472" s="244">
        <v>2.7570000000000001</v>
      </c>
      <c r="U5472" s="207">
        <v>46752</v>
      </c>
      <c r="V5472" s="242">
        <v>6.3E-2</v>
      </c>
      <c r="W5472" s="210">
        <v>6.0499999999999998E-2</v>
      </c>
      <c r="X5472" s="151" t="s">
        <v>636</v>
      </c>
      <c r="Y5472" s="151"/>
      <c r="Z5472" s="222">
        <v>155966.29999999999</v>
      </c>
      <c r="AA5472" s="222">
        <v>1</v>
      </c>
      <c r="AB5472" s="222">
        <v>102.5</v>
      </c>
      <c r="AC5472" s="222">
        <v>0</v>
      </c>
      <c r="AD5472" s="222">
        <v>159.86546000000001</v>
      </c>
      <c r="AE5472" s="151"/>
      <c r="AF5472" s="151"/>
      <c r="AG5472" s="151" t="s">
        <v>17</v>
      </c>
      <c r="AH5472" s="243">
        <v>8.6913983300000003E-4</v>
      </c>
      <c r="AI5472" s="243">
        <v>6.9292293306020083E-4</v>
      </c>
      <c r="AJ5472" s="243">
        <v>4.96108349E-4</v>
      </c>
    </row>
    <row r="5473" spans="1:36" ht="13.5" thickBot="1">
      <c r="A5473" s="153">
        <v>8694</v>
      </c>
      <c r="B5473" s="153">
        <v>14481</v>
      </c>
      <c r="C5473" s="151" t="s">
        <v>1628</v>
      </c>
      <c r="D5473" s="151">
        <v>1427976</v>
      </c>
      <c r="E5473" s="151" t="s">
        <v>430</v>
      </c>
      <c r="F5473" s="151" t="s">
        <v>1629</v>
      </c>
      <c r="G5473" s="151" t="s">
        <v>3452</v>
      </c>
      <c r="H5473" s="151" t="s">
        <v>76</v>
      </c>
      <c r="I5473" s="151" t="s">
        <v>228</v>
      </c>
      <c r="J5473" s="151" t="s">
        <v>53</v>
      </c>
      <c r="K5473" s="151" t="s">
        <v>314</v>
      </c>
      <c r="L5473" s="151" t="s">
        <v>821</v>
      </c>
      <c r="M5473" s="151" t="s">
        <v>311</v>
      </c>
      <c r="N5473" s="151" t="s">
        <v>652</v>
      </c>
      <c r="O5473" s="151" t="s">
        <v>62</v>
      </c>
      <c r="P5473" s="151" t="s">
        <v>1280</v>
      </c>
      <c r="Q5473" s="151" t="s">
        <v>65</v>
      </c>
      <c r="R5473" s="151" t="s">
        <v>57</v>
      </c>
      <c r="S5473" s="151" t="s">
        <v>1206</v>
      </c>
      <c r="T5473" s="244">
        <v>2.0209999999999999</v>
      </c>
      <c r="U5473" s="207">
        <v>46387</v>
      </c>
      <c r="V5473" s="242">
        <v>6.8000000000000005E-2</v>
      </c>
      <c r="W5473" s="210">
        <v>6.5199999999999994E-2</v>
      </c>
      <c r="X5473" s="151" t="s">
        <v>636</v>
      </c>
      <c r="Y5473" s="151"/>
      <c r="Z5473" s="222">
        <v>856751.27</v>
      </c>
      <c r="AA5473" s="222">
        <v>1</v>
      </c>
      <c r="AB5473" s="222">
        <v>102.45</v>
      </c>
      <c r="AC5473" s="222">
        <v>0</v>
      </c>
      <c r="AD5473" s="222">
        <v>877.74167999999997</v>
      </c>
      <c r="AE5473" s="151"/>
      <c r="AF5473" s="151"/>
      <c r="AG5473" s="151" t="s">
        <v>17</v>
      </c>
      <c r="AH5473" s="243">
        <v>2.4243775370000002E-3</v>
      </c>
      <c r="AI5473" s="243">
        <v>3.804494975805206E-3</v>
      </c>
      <c r="AJ5473" s="243">
        <v>2.723884046E-3</v>
      </c>
    </row>
    <row r="5474" spans="1:36" ht="13.5" thickBot="1">
      <c r="A5474" s="153">
        <v>8694</v>
      </c>
      <c r="B5474" s="153">
        <v>14481</v>
      </c>
      <c r="C5474" s="151" t="s">
        <v>1299</v>
      </c>
      <c r="D5474" s="151">
        <v>520039868</v>
      </c>
      <c r="E5474" s="141" t="s">
        <v>429</v>
      </c>
      <c r="F5474" s="151" t="s">
        <v>1630</v>
      </c>
      <c r="G5474" s="151" t="s">
        <v>3453</v>
      </c>
      <c r="H5474" s="151" t="s">
        <v>76</v>
      </c>
      <c r="I5474" s="151" t="s">
        <v>228</v>
      </c>
      <c r="J5474" s="151" t="s">
        <v>53</v>
      </c>
      <c r="K5474" s="151" t="s">
        <v>53</v>
      </c>
      <c r="L5474" s="151" t="s">
        <v>821</v>
      </c>
      <c r="M5474" s="151" t="s">
        <v>311</v>
      </c>
      <c r="N5474" s="151" t="s">
        <v>647</v>
      </c>
      <c r="O5474" s="151" t="s">
        <v>62</v>
      </c>
      <c r="P5474" s="151" t="s">
        <v>298</v>
      </c>
      <c r="Q5474" s="151" t="s">
        <v>298</v>
      </c>
      <c r="R5474" s="151" t="s">
        <v>57</v>
      </c>
      <c r="S5474" s="151" t="s">
        <v>1206</v>
      </c>
      <c r="T5474" s="244">
        <v>2.7559999999999998</v>
      </c>
      <c r="U5474" s="207">
        <v>47209</v>
      </c>
      <c r="V5474" s="242">
        <v>6.0499999999999998E-2</v>
      </c>
      <c r="W5474" s="210">
        <v>5.9299999999999999E-2</v>
      </c>
      <c r="X5474" s="151" t="s">
        <v>636</v>
      </c>
      <c r="Y5474" s="151"/>
      <c r="Z5474" s="222">
        <v>41000</v>
      </c>
      <c r="AA5474" s="222">
        <v>1</v>
      </c>
      <c r="AB5474" s="222">
        <v>100.56</v>
      </c>
      <c r="AC5474" s="222">
        <v>0</v>
      </c>
      <c r="AD5474" s="222">
        <v>41.229599999999998</v>
      </c>
      <c r="AE5474" s="151"/>
      <c r="AF5474" s="151"/>
      <c r="AG5474" s="151" t="s">
        <v>17</v>
      </c>
      <c r="AH5474" s="243">
        <v>1.86363636E-4</v>
      </c>
      <c r="AI5474" s="243">
        <v>1.7870611551049773E-4</v>
      </c>
      <c r="AJ5474" s="243">
        <v>1.2794726699999999E-4</v>
      </c>
    </row>
    <row r="5475" spans="1:36" ht="13.5" thickBot="1">
      <c r="A5475" s="153">
        <v>8694</v>
      </c>
      <c r="B5475" s="153">
        <v>14481</v>
      </c>
      <c r="C5475" s="151" t="s">
        <v>1631</v>
      </c>
      <c r="D5475" s="151">
        <v>520034257</v>
      </c>
      <c r="E5475" s="141" t="s">
        <v>429</v>
      </c>
      <c r="F5475" s="151" t="s">
        <v>1632</v>
      </c>
      <c r="G5475" s="151" t="s">
        <v>3454</v>
      </c>
      <c r="H5475" s="151" t="s">
        <v>76</v>
      </c>
      <c r="I5475" s="151" t="s">
        <v>229</v>
      </c>
      <c r="J5475" s="151" t="s">
        <v>53</v>
      </c>
      <c r="K5475" s="151" t="s">
        <v>53</v>
      </c>
      <c r="L5475" s="151" t="s">
        <v>821</v>
      </c>
      <c r="M5475" s="151" t="s">
        <v>311</v>
      </c>
      <c r="N5475" s="151" t="s">
        <v>708</v>
      </c>
      <c r="O5475" s="151" t="s">
        <v>62</v>
      </c>
      <c r="P5475" s="151" t="s">
        <v>1305</v>
      </c>
      <c r="Q5475" s="151" t="s">
        <v>1294</v>
      </c>
      <c r="R5475" s="151" t="s">
        <v>57</v>
      </c>
      <c r="S5475" s="151" t="s">
        <v>1206</v>
      </c>
      <c r="T5475" s="244">
        <v>3.0219999999999998</v>
      </c>
      <c r="U5475" s="207">
        <v>46944</v>
      </c>
      <c r="V5475" s="242">
        <v>3.73E-2</v>
      </c>
      <c r="W5475" s="210">
        <v>3.4099999999999998E-2</v>
      </c>
      <c r="X5475" s="151" t="s">
        <v>636</v>
      </c>
      <c r="Y5475" s="151"/>
      <c r="Z5475" s="222">
        <v>314500</v>
      </c>
      <c r="AA5475" s="222">
        <v>1</v>
      </c>
      <c r="AB5475" s="222">
        <v>108.68</v>
      </c>
      <c r="AC5475" s="222">
        <v>0</v>
      </c>
      <c r="AD5475" s="222">
        <v>341.79860000000002</v>
      </c>
      <c r="AE5475" s="151"/>
      <c r="AF5475" s="151"/>
      <c r="AG5475" s="151" t="s">
        <v>17</v>
      </c>
      <c r="AH5475" s="243">
        <v>8.9317917799999996E-4</v>
      </c>
      <c r="AI5475" s="243">
        <v>1.4814963058803969E-3</v>
      </c>
      <c r="AJ5475" s="243">
        <v>1.0606990350000001E-3</v>
      </c>
    </row>
    <row r="5476" spans="1:36" ht="13.5" thickBot="1">
      <c r="A5476" s="153">
        <v>8694</v>
      </c>
      <c r="B5476" s="153">
        <v>14481</v>
      </c>
      <c r="C5476" s="151" t="s">
        <v>1636</v>
      </c>
      <c r="D5476" s="151">
        <v>516286432</v>
      </c>
      <c r="E5476" s="141" t="s">
        <v>429</v>
      </c>
      <c r="F5476" s="151" t="s">
        <v>1637</v>
      </c>
      <c r="G5476" s="151" t="s">
        <v>3457</v>
      </c>
      <c r="H5476" s="151" t="s">
        <v>76</v>
      </c>
      <c r="I5476" s="151" t="s">
        <v>228</v>
      </c>
      <c r="J5476" s="151" t="s">
        <v>53</v>
      </c>
      <c r="K5476" s="151" t="s">
        <v>53</v>
      </c>
      <c r="L5476" s="151" t="s">
        <v>821</v>
      </c>
      <c r="M5476" s="151" t="s">
        <v>311</v>
      </c>
      <c r="N5476" s="151" t="s">
        <v>651</v>
      </c>
      <c r="O5476" s="151" t="s">
        <v>62</v>
      </c>
      <c r="P5476" s="151" t="s">
        <v>298</v>
      </c>
      <c r="Q5476" s="151" t="s">
        <v>298</v>
      </c>
      <c r="R5476" s="151" t="s">
        <v>57</v>
      </c>
      <c r="S5476" s="151" t="s">
        <v>1206</v>
      </c>
      <c r="T5476" s="244">
        <v>0.92200000000000004</v>
      </c>
      <c r="U5476" s="207">
        <v>46006</v>
      </c>
      <c r="V5476" s="242">
        <v>6.5000000000000002E-2</v>
      </c>
      <c r="W5476" s="210">
        <v>8.6900000000000005E-2</v>
      </c>
      <c r="X5476" s="151" t="s">
        <v>636</v>
      </c>
      <c r="Y5476" s="151"/>
      <c r="Z5476" s="222">
        <v>212000</v>
      </c>
      <c r="AA5476" s="222">
        <v>1</v>
      </c>
      <c r="AB5476" s="222">
        <v>100.1</v>
      </c>
      <c r="AC5476" s="222">
        <v>0</v>
      </c>
      <c r="AD5476" s="222">
        <v>212.21199999999999</v>
      </c>
      <c r="AE5476" s="151"/>
      <c r="AF5476" s="151"/>
      <c r="AG5476" s="151" t="s">
        <v>17</v>
      </c>
      <c r="AH5476" s="243">
        <v>1.9291032880000001E-3</v>
      </c>
      <c r="AI5476" s="243">
        <v>9.1981445817358742E-4</v>
      </c>
      <c r="AJ5476" s="243">
        <v>6.5855466800000004E-4</v>
      </c>
    </row>
    <row r="5477" spans="1:36" ht="13.5" thickBot="1">
      <c r="A5477" s="153">
        <v>8694</v>
      </c>
      <c r="B5477" s="153">
        <v>14481</v>
      </c>
      <c r="C5477" s="151" t="s">
        <v>1638</v>
      </c>
      <c r="D5477" s="151">
        <v>520038274</v>
      </c>
      <c r="E5477" s="141" t="s">
        <v>429</v>
      </c>
      <c r="F5477" s="141" t="s">
        <v>4232</v>
      </c>
      <c r="G5477" s="141" t="s">
        <v>4231</v>
      </c>
      <c r="H5477" s="151" t="s">
        <v>76</v>
      </c>
      <c r="I5477" s="151" t="s">
        <v>229</v>
      </c>
      <c r="J5477" s="151" t="s">
        <v>53</v>
      </c>
      <c r="K5477" s="151" t="s">
        <v>53</v>
      </c>
      <c r="L5477" s="151" t="s">
        <v>54</v>
      </c>
      <c r="M5477" s="151" t="s">
        <v>311</v>
      </c>
      <c r="N5477" s="151" t="s">
        <v>140</v>
      </c>
      <c r="O5477" s="151" t="s">
        <v>62</v>
      </c>
      <c r="P5477" s="151" t="s">
        <v>298</v>
      </c>
      <c r="Q5477" s="151" t="s">
        <v>298</v>
      </c>
      <c r="R5477" s="151" t="s">
        <v>57</v>
      </c>
      <c r="S5477" s="151" t="s">
        <v>1206</v>
      </c>
      <c r="T5477" s="244">
        <v>2.819</v>
      </c>
      <c r="U5477" s="207">
        <v>47149</v>
      </c>
      <c r="V5477" s="242">
        <v>3.85E-2</v>
      </c>
      <c r="W5477" s="210">
        <v>3.2199999999999999E-2</v>
      </c>
      <c r="X5477" s="151" t="s">
        <v>636</v>
      </c>
      <c r="Y5477" s="151"/>
      <c r="Z5477" s="222">
        <v>800000</v>
      </c>
      <c r="AA5477" s="222">
        <v>1</v>
      </c>
      <c r="AB5477" s="222">
        <v>108.976</v>
      </c>
      <c r="AC5477" s="222">
        <v>0</v>
      </c>
      <c r="AD5477" s="222">
        <v>871.80799999999999</v>
      </c>
      <c r="AE5477" s="151"/>
      <c r="AF5477" s="151"/>
      <c r="AG5477" s="151" t="s">
        <v>17</v>
      </c>
      <c r="AH5477" s="229">
        <f>+Z5477/300000000</f>
        <v>2.6666666666666666E-3</v>
      </c>
      <c r="AI5477" s="229">
        <v>3.7787759558903311E-3</v>
      </c>
      <c r="AJ5477" s="229">
        <v>2.7054701360000001E-3</v>
      </c>
    </row>
    <row r="5478" spans="1:36" ht="13.5" thickBot="1">
      <c r="A5478" s="153">
        <v>8694</v>
      </c>
      <c r="B5478" s="153">
        <v>14481</v>
      </c>
      <c r="C5478" s="151" t="s">
        <v>1557</v>
      </c>
      <c r="D5478" s="151">
        <v>516269248</v>
      </c>
      <c r="E5478" s="141" t="s">
        <v>429</v>
      </c>
      <c r="F5478" s="151" t="s">
        <v>1639</v>
      </c>
      <c r="G5478" s="151" t="s">
        <v>3459</v>
      </c>
      <c r="H5478" s="151" t="s">
        <v>76</v>
      </c>
      <c r="I5478" s="151" t="s">
        <v>229</v>
      </c>
      <c r="J5478" s="151" t="s">
        <v>53</v>
      </c>
      <c r="K5478" s="151" t="s">
        <v>53</v>
      </c>
      <c r="L5478" s="151" t="s">
        <v>821</v>
      </c>
      <c r="M5478" s="151" t="s">
        <v>311</v>
      </c>
      <c r="N5478" s="151" t="s">
        <v>156</v>
      </c>
      <c r="O5478" s="151" t="s">
        <v>62</v>
      </c>
      <c r="P5478" s="151" t="s">
        <v>1447</v>
      </c>
      <c r="Q5478" s="151" t="s">
        <v>1294</v>
      </c>
      <c r="R5478" s="151" t="s">
        <v>57</v>
      </c>
      <c r="S5478" s="151" t="s">
        <v>1206</v>
      </c>
      <c r="T5478" s="244">
        <v>5.98</v>
      </c>
      <c r="U5478" s="207">
        <v>49218</v>
      </c>
      <c r="V5478" s="242">
        <v>3.3000000000000002E-2</v>
      </c>
      <c r="W5478" s="210">
        <v>4.2599999999999999E-2</v>
      </c>
      <c r="X5478" s="151" t="s">
        <v>636</v>
      </c>
      <c r="Y5478" s="151"/>
      <c r="Z5478" s="222">
        <v>356218.55</v>
      </c>
      <c r="AA5478" s="222">
        <v>1</v>
      </c>
      <c r="AB5478" s="222">
        <v>101.08</v>
      </c>
      <c r="AC5478" s="222">
        <v>0</v>
      </c>
      <c r="AD5478" s="222">
        <v>360.06571000000002</v>
      </c>
      <c r="AE5478" s="151"/>
      <c r="AF5478" s="151"/>
      <c r="AG5478" s="151" t="s">
        <v>17</v>
      </c>
      <c r="AH5478" s="243">
        <v>2.9219735899999998E-4</v>
      </c>
      <c r="AI5478" s="243">
        <v>1.5606735055064657E-3</v>
      </c>
      <c r="AJ5478" s="243">
        <v>1.117387114E-3</v>
      </c>
    </row>
    <row r="5479" spans="1:36" ht="13.5" thickBot="1">
      <c r="A5479" s="153">
        <v>8694</v>
      </c>
      <c r="B5479" s="153">
        <v>14481</v>
      </c>
      <c r="C5479" s="151" t="s">
        <v>1640</v>
      </c>
      <c r="D5479" s="151">
        <v>520025438</v>
      </c>
      <c r="E5479" s="141" t="s">
        <v>429</v>
      </c>
      <c r="F5479" s="151" t="s">
        <v>1641</v>
      </c>
      <c r="G5479" s="151" t="s">
        <v>3460</v>
      </c>
      <c r="H5479" s="151" t="s">
        <v>76</v>
      </c>
      <c r="I5479" s="151" t="s">
        <v>229</v>
      </c>
      <c r="J5479" s="151" t="s">
        <v>53</v>
      </c>
      <c r="K5479" s="151" t="s">
        <v>53</v>
      </c>
      <c r="L5479" s="151" t="s">
        <v>54</v>
      </c>
      <c r="M5479" s="151" t="s">
        <v>311</v>
      </c>
      <c r="N5479" s="151" t="s">
        <v>651</v>
      </c>
      <c r="O5479" s="151" t="s">
        <v>62</v>
      </c>
      <c r="P5479" s="151" t="s">
        <v>298</v>
      </c>
      <c r="Q5479" s="151" t="s">
        <v>298</v>
      </c>
      <c r="R5479" s="151" t="s">
        <v>57</v>
      </c>
      <c r="S5479" s="151" t="s">
        <v>1206</v>
      </c>
      <c r="T5479" s="244">
        <v>4.0460000000000003</v>
      </c>
      <c r="U5479" s="207">
        <v>47300</v>
      </c>
      <c r="V5479" s="242">
        <v>3.6200000000000003E-2</v>
      </c>
      <c r="W5479" s="210">
        <v>3.9E-2</v>
      </c>
      <c r="X5479" s="151" t="s">
        <v>636</v>
      </c>
      <c r="Y5479" s="151"/>
      <c r="Z5479" s="222">
        <v>1835700</v>
      </c>
      <c r="AA5479" s="222">
        <v>1</v>
      </c>
      <c r="AB5479" s="222">
        <v>103.65</v>
      </c>
      <c r="AC5479" s="222">
        <v>0</v>
      </c>
      <c r="AD5479" s="222">
        <v>1902.7030500000001</v>
      </c>
      <c r="AE5479" s="151"/>
      <c r="AF5479" s="151"/>
      <c r="AG5479" s="151" t="s">
        <v>17</v>
      </c>
      <c r="AH5479" s="243">
        <v>9.80047855E-4</v>
      </c>
      <c r="AI5479" s="243">
        <v>8.2471008943932594E-3</v>
      </c>
      <c r="AJ5479" s="243">
        <v>5.9046329929999999E-3</v>
      </c>
    </row>
    <row r="5480" spans="1:36" ht="13.5" thickBot="1">
      <c r="A5480" s="153">
        <v>8694</v>
      </c>
      <c r="B5480" s="153">
        <v>14481</v>
      </c>
      <c r="C5480" s="151" t="s">
        <v>1437</v>
      </c>
      <c r="D5480" s="151">
        <v>515327120</v>
      </c>
      <c r="E5480" s="141" t="s">
        <v>429</v>
      </c>
      <c r="F5480" s="151" t="s">
        <v>1642</v>
      </c>
      <c r="G5480" s="151" t="s">
        <v>3461</v>
      </c>
      <c r="H5480" s="151" t="s">
        <v>76</v>
      </c>
      <c r="I5480" s="151" t="s">
        <v>229</v>
      </c>
      <c r="J5480" s="151" t="s">
        <v>53</v>
      </c>
      <c r="K5480" s="151" t="s">
        <v>53</v>
      </c>
      <c r="L5480" s="151" t="s">
        <v>821</v>
      </c>
      <c r="M5480" s="151" t="s">
        <v>311</v>
      </c>
      <c r="N5480" s="151" t="s">
        <v>651</v>
      </c>
      <c r="O5480" s="151" t="s">
        <v>62</v>
      </c>
      <c r="P5480" s="151" t="s">
        <v>1293</v>
      </c>
      <c r="Q5480" s="151" t="s">
        <v>1294</v>
      </c>
      <c r="R5480" s="151" t="s">
        <v>57</v>
      </c>
      <c r="S5480" s="151" t="s">
        <v>1206</v>
      </c>
      <c r="T5480" s="244">
        <v>5.6559999999999997</v>
      </c>
      <c r="U5480" s="207">
        <v>48213</v>
      </c>
      <c r="V5480" s="242">
        <v>3.1800000000000002E-2</v>
      </c>
      <c r="W5480" s="210">
        <v>3.44E-2</v>
      </c>
      <c r="X5480" s="151" t="s">
        <v>636</v>
      </c>
      <c r="Y5480" s="151"/>
      <c r="Z5480" s="222">
        <v>856000</v>
      </c>
      <c r="AA5480" s="222">
        <v>1</v>
      </c>
      <c r="AB5480" s="222">
        <v>107.36</v>
      </c>
      <c r="AC5480" s="222">
        <v>0</v>
      </c>
      <c r="AD5480" s="222">
        <v>919.00160000000005</v>
      </c>
      <c r="AE5480" s="151"/>
      <c r="AF5480" s="151"/>
      <c r="AG5480" s="151" t="s">
        <v>17</v>
      </c>
      <c r="AH5480" s="243">
        <v>2.0015947279999999E-3</v>
      </c>
      <c r="AI5480" s="243">
        <v>3.9833325107188101E-3</v>
      </c>
      <c r="AJ5480" s="243">
        <v>2.8519254060000001E-3</v>
      </c>
    </row>
    <row r="5481" spans="1:36" ht="13.5" thickBot="1">
      <c r="A5481" s="153">
        <v>8694</v>
      </c>
      <c r="B5481" s="153">
        <v>14481</v>
      </c>
      <c r="C5481" s="151" t="s">
        <v>1644</v>
      </c>
      <c r="D5481" s="151" t="s">
        <v>3146</v>
      </c>
      <c r="E5481" s="151" t="s">
        <v>430</v>
      </c>
      <c r="F5481" s="151" t="s">
        <v>1645</v>
      </c>
      <c r="G5481" s="151" t="s">
        <v>3463</v>
      </c>
      <c r="H5481" s="151" t="s">
        <v>76</v>
      </c>
      <c r="I5481" s="151" t="s">
        <v>230</v>
      </c>
      <c r="J5481" s="151" t="s">
        <v>53</v>
      </c>
      <c r="K5481" s="151" t="s">
        <v>314</v>
      </c>
      <c r="L5481" s="151" t="s">
        <v>821</v>
      </c>
      <c r="M5481" s="151" t="s">
        <v>311</v>
      </c>
      <c r="N5481" s="151" t="s">
        <v>649</v>
      </c>
      <c r="O5481" s="151" t="s">
        <v>62</v>
      </c>
      <c r="P5481" s="151" t="s">
        <v>1413</v>
      </c>
      <c r="Q5481" s="151" t="s">
        <v>1294</v>
      </c>
      <c r="R5481" s="151" t="s">
        <v>57</v>
      </c>
      <c r="S5481" s="151" t="s">
        <v>1206</v>
      </c>
      <c r="T5481" s="244">
        <v>1.7749999999999999</v>
      </c>
      <c r="U5481" s="207">
        <v>46265</v>
      </c>
      <c r="V5481" s="242">
        <v>8.6499999999999994E-2</v>
      </c>
      <c r="W5481" s="210">
        <v>7.3899999999999993E-2</v>
      </c>
      <c r="X5481" s="151" t="s">
        <v>636</v>
      </c>
      <c r="Y5481" s="151"/>
      <c r="Z5481" s="222">
        <v>304814</v>
      </c>
      <c r="AA5481" s="222">
        <v>1</v>
      </c>
      <c r="AB5481" s="222">
        <v>104.6</v>
      </c>
      <c r="AC5481" s="222">
        <v>0</v>
      </c>
      <c r="AD5481" s="222">
        <v>318.83544000000001</v>
      </c>
      <c r="AE5481" s="151"/>
      <c r="AF5481" s="151"/>
      <c r="AG5481" s="151" t="s">
        <v>17</v>
      </c>
      <c r="AH5481" s="243">
        <v>7.2401276699999998E-4</v>
      </c>
      <c r="AI5481" s="243">
        <v>1.381964485939237E-3</v>
      </c>
      <c r="AJ5481" s="243">
        <v>9.894377670000001E-4</v>
      </c>
    </row>
    <row r="5482" spans="1:36" ht="13.5" thickBot="1">
      <c r="A5482" s="153">
        <v>8694</v>
      </c>
      <c r="B5482" s="153">
        <v>14481</v>
      </c>
      <c r="C5482" s="151" t="s">
        <v>1326</v>
      </c>
      <c r="D5482" s="151">
        <v>520037789</v>
      </c>
      <c r="E5482" s="141" t="s">
        <v>429</v>
      </c>
      <c r="F5482" s="151" t="s">
        <v>1646</v>
      </c>
      <c r="G5482" s="151" t="s">
        <v>3464</v>
      </c>
      <c r="H5482" s="151" t="s">
        <v>76</v>
      </c>
      <c r="I5482" s="151" t="s">
        <v>229</v>
      </c>
      <c r="J5482" s="151" t="s">
        <v>53</v>
      </c>
      <c r="K5482" s="151" t="s">
        <v>53</v>
      </c>
      <c r="L5482" s="151" t="s">
        <v>821</v>
      </c>
      <c r="M5482" s="151" t="s">
        <v>311</v>
      </c>
      <c r="N5482" s="151" t="s">
        <v>651</v>
      </c>
      <c r="O5482" s="151" t="s">
        <v>62</v>
      </c>
      <c r="P5482" s="151" t="s">
        <v>1310</v>
      </c>
      <c r="Q5482" s="151" t="s">
        <v>65</v>
      </c>
      <c r="R5482" s="151" t="s">
        <v>57</v>
      </c>
      <c r="S5482" s="151" t="s">
        <v>1206</v>
      </c>
      <c r="T5482" s="244">
        <v>6.0670000000000002</v>
      </c>
      <c r="U5482" s="207">
        <v>50041</v>
      </c>
      <c r="V5482" s="242">
        <v>3.61E-2</v>
      </c>
      <c r="W5482" s="210">
        <v>3.4599999999999999E-2</v>
      </c>
      <c r="X5482" s="151" t="s">
        <v>636</v>
      </c>
      <c r="Y5482" s="151"/>
      <c r="Z5482" s="222">
        <v>1379959.6</v>
      </c>
      <c r="AA5482" s="222">
        <v>1</v>
      </c>
      <c r="AB5482" s="222">
        <v>107.95</v>
      </c>
      <c r="AC5482" s="222">
        <v>0</v>
      </c>
      <c r="AD5482" s="222">
        <v>1489.6663900000001</v>
      </c>
      <c r="AE5482" s="151"/>
      <c r="AF5482" s="151"/>
      <c r="AG5482" s="151" t="s">
        <v>17</v>
      </c>
      <c r="AH5482" s="243">
        <v>1.2915646340000001E-3</v>
      </c>
      <c r="AI5482" s="243">
        <v>6.4568294129326064E-3</v>
      </c>
      <c r="AJ5482" s="243">
        <v>4.6228618359999999E-3</v>
      </c>
    </row>
    <row r="5483" spans="1:36" ht="13.5" thickBot="1">
      <c r="A5483" s="153">
        <v>8694</v>
      </c>
      <c r="B5483" s="153">
        <v>14481</v>
      </c>
      <c r="C5483" s="151" t="s">
        <v>1647</v>
      </c>
      <c r="D5483" s="151">
        <v>520036658</v>
      </c>
      <c r="E5483" s="141" t="s">
        <v>429</v>
      </c>
      <c r="F5483" s="151" t="s">
        <v>1648</v>
      </c>
      <c r="G5483" s="151" t="s">
        <v>3465</v>
      </c>
      <c r="H5483" s="151" t="s">
        <v>76</v>
      </c>
      <c r="I5483" s="151" t="s">
        <v>228</v>
      </c>
      <c r="J5483" s="151" t="s">
        <v>53</v>
      </c>
      <c r="K5483" s="151" t="s">
        <v>53</v>
      </c>
      <c r="L5483" s="151" t="s">
        <v>821</v>
      </c>
      <c r="M5483" s="151" t="s">
        <v>311</v>
      </c>
      <c r="N5483" s="151" t="s">
        <v>156</v>
      </c>
      <c r="O5483" s="151" t="s">
        <v>62</v>
      </c>
      <c r="P5483" s="151" t="s">
        <v>1333</v>
      </c>
      <c r="Q5483" s="151" t="s">
        <v>65</v>
      </c>
      <c r="R5483" s="151" t="s">
        <v>57</v>
      </c>
      <c r="S5483" s="151" t="s">
        <v>1206</v>
      </c>
      <c r="T5483" s="244">
        <v>4.6040000000000001</v>
      </c>
      <c r="U5483" s="207">
        <v>48483</v>
      </c>
      <c r="V5483" s="242">
        <v>5.7500000000000002E-2</v>
      </c>
      <c r="W5483" s="210">
        <v>6.4299999999999996E-2</v>
      </c>
      <c r="X5483" s="151" t="s">
        <v>636</v>
      </c>
      <c r="Y5483" s="151"/>
      <c r="Z5483" s="222">
        <v>310000</v>
      </c>
      <c r="AA5483" s="222">
        <v>1</v>
      </c>
      <c r="AB5483" s="222">
        <v>97.51</v>
      </c>
      <c r="AC5483" s="222">
        <v>0</v>
      </c>
      <c r="AD5483" s="222">
        <v>302.28100000000001</v>
      </c>
      <c r="AE5483" s="151"/>
      <c r="AF5483" s="151"/>
      <c r="AG5483" s="151" t="s">
        <v>17</v>
      </c>
      <c r="AH5483" s="243">
        <v>5.9047619000000004E-4</v>
      </c>
      <c r="AI5483" s="243">
        <v>1.3102107054792859E-3</v>
      </c>
      <c r="AJ5483" s="243">
        <v>9.3806459399999997E-4</v>
      </c>
    </row>
    <row r="5484" spans="1:36" ht="13.5" thickBot="1">
      <c r="A5484" s="153">
        <v>8694</v>
      </c>
      <c r="B5484" s="153">
        <v>14481</v>
      </c>
      <c r="C5484" s="151" t="s">
        <v>1652</v>
      </c>
      <c r="D5484" s="151">
        <v>516378643</v>
      </c>
      <c r="E5484" s="141" t="s">
        <v>429</v>
      </c>
      <c r="F5484" s="151" t="s">
        <v>1653</v>
      </c>
      <c r="G5484" s="151" t="s">
        <v>3469</v>
      </c>
      <c r="H5484" s="151" t="s">
        <v>76</v>
      </c>
      <c r="I5484" s="151" t="s">
        <v>229</v>
      </c>
      <c r="J5484" s="151" t="s">
        <v>53</v>
      </c>
      <c r="K5484" s="151" t="s">
        <v>53</v>
      </c>
      <c r="L5484" s="151" t="s">
        <v>821</v>
      </c>
      <c r="M5484" s="151" t="s">
        <v>311</v>
      </c>
      <c r="N5484" s="151" t="s">
        <v>651</v>
      </c>
      <c r="O5484" s="151" t="s">
        <v>62</v>
      </c>
      <c r="P5484" s="151" t="s">
        <v>1280</v>
      </c>
      <c r="Q5484" s="151" t="s">
        <v>65</v>
      </c>
      <c r="R5484" s="151" t="s">
        <v>57</v>
      </c>
      <c r="S5484" s="151" t="s">
        <v>1206</v>
      </c>
      <c r="T5484" s="244">
        <v>4.3550000000000004</v>
      </c>
      <c r="U5484" s="207">
        <v>47756</v>
      </c>
      <c r="V5484" s="242">
        <v>4.3999999999999997E-2</v>
      </c>
      <c r="W5484" s="210">
        <v>3.5200000000000002E-2</v>
      </c>
      <c r="X5484" s="151" t="s">
        <v>636</v>
      </c>
      <c r="Y5484" s="151"/>
      <c r="Z5484" s="222">
        <v>3950</v>
      </c>
      <c r="AA5484" s="222">
        <v>1</v>
      </c>
      <c r="AB5484" s="222">
        <v>108.78</v>
      </c>
      <c r="AC5484" s="222">
        <v>0</v>
      </c>
      <c r="AD5484" s="222">
        <v>4.2968099999999998</v>
      </c>
      <c r="AE5484" s="151"/>
      <c r="AF5484" s="151"/>
      <c r="AG5484" s="151" t="s">
        <v>17</v>
      </c>
      <c r="AH5484" s="243">
        <v>9.56445848389647E-6</v>
      </c>
      <c r="AI5484" s="243">
        <v>1.8624149256521086E-5</v>
      </c>
      <c r="AJ5484" s="243">
        <v>1.33342331552993E-5</v>
      </c>
    </row>
    <row r="5485" spans="1:36" ht="13.5" thickBot="1">
      <c r="A5485" s="153">
        <v>8694</v>
      </c>
      <c r="B5485" s="153">
        <v>14481</v>
      </c>
      <c r="C5485" s="151" t="s">
        <v>1654</v>
      </c>
      <c r="D5485" s="151">
        <v>520000472</v>
      </c>
      <c r="E5485" s="141" t="s">
        <v>429</v>
      </c>
      <c r="F5485" s="151" t="s">
        <v>1655</v>
      </c>
      <c r="G5485" s="151" t="s">
        <v>3470</v>
      </c>
      <c r="H5485" s="151" t="s">
        <v>76</v>
      </c>
      <c r="I5485" s="151" t="s">
        <v>229</v>
      </c>
      <c r="J5485" s="151" t="s">
        <v>53</v>
      </c>
      <c r="K5485" s="151" t="s">
        <v>53</v>
      </c>
      <c r="L5485" s="151" t="s">
        <v>821</v>
      </c>
      <c r="M5485" s="151" t="s">
        <v>311</v>
      </c>
      <c r="N5485" s="151" t="s">
        <v>156</v>
      </c>
      <c r="O5485" s="151" t="s">
        <v>62</v>
      </c>
      <c r="P5485" s="151" t="s">
        <v>1394</v>
      </c>
      <c r="Q5485" s="151" t="s">
        <v>1294</v>
      </c>
      <c r="R5485" s="151" t="s">
        <v>57</v>
      </c>
      <c r="S5485" s="151" t="s">
        <v>1206</v>
      </c>
      <c r="T5485" s="244">
        <v>7.6429999999999998</v>
      </c>
      <c r="U5485" s="207">
        <v>48742</v>
      </c>
      <c r="V5485" s="242">
        <v>0.03</v>
      </c>
      <c r="W5485" s="210">
        <v>3.2599999999999997E-2</v>
      </c>
      <c r="X5485" s="151" t="s">
        <v>636</v>
      </c>
      <c r="Y5485" s="151"/>
      <c r="Z5485" s="222">
        <v>3720000</v>
      </c>
      <c r="AA5485" s="222">
        <v>1</v>
      </c>
      <c r="AB5485" s="222">
        <v>103.71</v>
      </c>
      <c r="AC5485" s="222">
        <v>0</v>
      </c>
      <c r="AD5485" s="222">
        <v>3858.0120000000002</v>
      </c>
      <c r="AE5485" s="151"/>
      <c r="AF5485" s="151"/>
      <c r="AG5485" s="151" t="s">
        <v>17</v>
      </c>
      <c r="AH5485" s="243">
        <v>9.1180850799999998E-4</v>
      </c>
      <c r="AI5485" s="243">
        <v>1.6722217487263675E-2</v>
      </c>
      <c r="AJ5485" s="243">
        <v>1.1972517175000001E-2</v>
      </c>
    </row>
    <row r="5486" spans="1:36" ht="13.5" thickBot="1">
      <c r="A5486" s="153">
        <v>8694</v>
      </c>
      <c r="B5486" s="153">
        <v>14481</v>
      </c>
      <c r="C5486" s="151" t="s">
        <v>1654</v>
      </c>
      <c r="D5486" s="151">
        <v>520000472</v>
      </c>
      <c r="E5486" s="141" t="s">
        <v>429</v>
      </c>
      <c r="F5486" s="151" t="s">
        <v>1656</v>
      </c>
      <c r="G5486" s="151" t="s">
        <v>3471</v>
      </c>
      <c r="H5486" s="151" t="s">
        <v>76</v>
      </c>
      <c r="I5486" s="151" t="s">
        <v>229</v>
      </c>
      <c r="J5486" s="151" t="s">
        <v>53</v>
      </c>
      <c r="K5486" s="151" t="s">
        <v>53</v>
      </c>
      <c r="L5486" s="151" t="s">
        <v>821</v>
      </c>
      <c r="M5486" s="151" t="s">
        <v>311</v>
      </c>
      <c r="N5486" s="151" t="s">
        <v>156</v>
      </c>
      <c r="O5486" s="151" t="s">
        <v>62</v>
      </c>
      <c r="P5486" s="151" t="s">
        <v>1394</v>
      </c>
      <c r="Q5486" s="151" t="s">
        <v>1294</v>
      </c>
      <c r="R5486" s="151" t="s">
        <v>57</v>
      </c>
      <c r="S5486" s="151" t="s">
        <v>1206</v>
      </c>
      <c r="T5486" s="244">
        <v>10.401999999999999</v>
      </c>
      <c r="U5486" s="207">
        <v>50203</v>
      </c>
      <c r="V5486" s="242">
        <v>3.2000000000000001E-2</v>
      </c>
      <c r="W5486" s="210">
        <v>3.4799999999999998E-2</v>
      </c>
      <c r="X5486" s="151" t="s">
        <v>636</v>
      </c>
      <c r="Y5486" s="151"/>
      <c r="Z5486" s="222">
        <v>2408745</v>
      </c>
      <c r="AA5486" s="222">
        <v>1</v>
      </c>
      <c r="AB5486" s="222">
        <v>102.97</v>
      </c>
      <c r="AC5486" s="222">
        <v>0</v>
      </c>
      <c r="AD5486" s="222">
        <v>2480.2847299999999</v>
      </c>
      <c r="AE5486" s="151"/>
      <c r="AF5486" s="151"/>
      <c r="AG5486" s="151" t="s">
        <v>17</v>
      </c>
      <c r="AH5486" s="243">
        <v>4.8915947200000004E-4</v>
      </c>
      <c r="AI5486" s="243">
        <v>1.075057845475832E-2</v>
      </c>
      <c r="AJ5486" s="243">
        <v>7.6970345159999998E-3</v>
      </c>
    </row>
    <row r="5487" spans="1:36" ht="13.5" thickBot="1">
      <c r="A5487" s="153">
        <v>8694</v>
      </c>
      <c r="B5487" s="153">
        <v>14481</v>
      </c>
      <c r="C5487" s="151" t="s">
        <v>1321</v>
      </c>
      <c r="D5487" s="151">
        <v>520032046</v>
      </c>
      <c r="E5487" s="141" t="s">
        <v>429</v>
      </c>
      <c r="F5487" s="151" t="s">
        <v>1657</v>
      </c>
      <c r="G5487" s="151" t="s">
        <v>3472</v>
      </c>
      <c r="H5487" s="151" t="s">
        <v>76</v>
      </c>
      <c r="I5487" s="151" t="s">
        <v>229</v>
      </c>
      <c r="J5487" s="151" t="s">
        <v>53</v>
      </c>
      <c r="K5487" s="151" t="s">
        <v>53</v>
      </c>
      <c r="L5487" s="151" t="s">
        <v>821</v>
      </c>
      <c r="M5487" s="151" t="s">
        <v>311</v>
      </c>
      <c r="N5487" s="151" t="s">
        <v>256</v>
      </c>
      <c r="O5487" s="151" t="s">
        <v>62</v>
      </c>
      <c r="P5487" s="151" t="s">
        <v>1205</v>
      </c>
      <c r="Q5487" s="151" t="s">
        <v>65</v>
      </c>
      <c r="R5487" s="151" t="s">
        <v>57</v>
      </c>
      <c r="S5487" s="151" t="s">
        <v>1206</v>
      </c>
      <c r="T5487" s="244">
        <v>4.4020000000000001</v>
      </c>
      <c r="U5487" s="207">
        <v>48742</v>
      </c>
      <c r="V5487" s="242">
        <v>2.06E-2</v>
      </c>
      <c r="W5487" s="210">
        <v>2.6100000000000002E-2</v>
      </c>
      <c r="X5487" s="151" t="s">
        <v>636</v>
      </c>
      <c r="Y5487" s="151"/>
      <c r="Z5487" s="222">
        <v>32400</v>
      </c>
      <c r="AA5487" s="222">
        <v>1</v>
      </c>
      <c r="AB5487" s="222">
        <v>102.78</v>
      </c>
      <c r="AC5487" s="222">
        <v>0</v>
      </c>
      <c r="AD5487" s="222">
        <v>33.300719999999998</v>
      </c>
      <c r="AE5487" s="151"/>
      <c r="AF5487" s="151"/>
      <c r="AG5487" s="151" t="s">
        <v>17</v>
      </c>
      <c r="AH5487" s="243">
        <v>1.7999127042338399E-5</v>
      </c>
      <c r="AI5487" s="243">
        <v>1.443390747158047E-4</v>
      </c>
      <c r="AJ5487" s="243">
        <v>1.0334168000000001E-4</v>
      </c>
    </row>
    <row r="5488" spans="1:36" ht="13.5" thickBot="1">
      <c r="A5488" s="153">
        <v>8694</v>
      </c>
      <c r="B5488" s="153">
        <v>14481</v>
      </c>
      <c r="C5488" s="151" t="s">
        <v>1658</v>
      </c>
      <c r="D5488" s="151">
        <v>520042763</v>
      </c>
      <c r="E5488" s="141" t="s">
        <v>429</v>
      </c>
      <c r="F5488" s="151" t="s">
        <v>1659</v>
      </c>
      <c r="G5488" s="151" t="s">
        <v>3473</v>
      </c>
      <c r="H5488" s="151" t="s">
        <v>76</v>
      </c>
      <c r="I5488" s="151" t="s">
        <v>623</v>
      </c>
      <c r="J5488" s="151" t="s">
        <v>53</v>
      </c>
      <c r="K5488" s="151" t="s">
        <v>53</v>
      </c>
      <c r="L5488" s="151" t="s">
        <v>821</v>
      </c>
      <c r="M5488" s="151" t="s">
        <v>311</v>
      </c>
      <c r="N5488" s="151" t="s">
        <v>259</v>
      </c>
      <c r="O5488" s="151" t="s">
        <v>62</v>
      </c>
      <c r="P5488" s="151" t="s">
        <v>298</v>
      </c>
      <c r="Q5488" s="151" t="s">
        <v>298</v>
      </c>
      <c r="R5488" s="151" t="s">
        <v>57</v>
      </c>
      <c r="S5488" s="151" t="s">
        <v>1206</v>
      </c>
      <c r="T5488" s="244">
        <v>3.431</v>
      </c>
      <c r="U5488" s="207">
        <v>46934</v>
      </c>
      <c r="V5488" s="242">
        <v>4.8500000000000001E-2</v>
      </c>
      <c r="W5488" s="210">
        <v>0.05</v>
      </c>
      <c r="X5488" s="151" t="s">
        <v>636</v>
      </c>
      <c r="Y5488" s="151"/>
      <c r="Z5488" s="222">
        <v>155000</v>
      </c>
      <c r="AA5488" s="222">
        <v>1</v>
      </c>
      <c r="AB5488" s="222">
        <v>100.9</v>
      </c>
      <c r="AC5488" s="222">
        <v>0</v>
      </c>
      <c r="AD5488" s="222">
        <v>156.39500000000001</v>
      </c>
      <c r="AE5488" s="151"/>
      <c r="AF5488" s="151"/>
      <c r="AG5488" s="151" t="s">
        <v>17</v>
      </c>
      <c r="AH5488" s="243">
        <v>5.1666666599999998E-4</v>
      </c>
      <c r="AI5488" s="243">
        <v>6.7788052601199856E-4</v>
      </c>
      <c r="AJ5488" s="243">
        <v>4.8533851699999997E-4</v>
      </c>
    </row>
    <row r="5489" spans="1:36" ht="13.5" thickBot="1">
      <c r="A5489" s="153">
        <v>8694</v>
      </c>
      <c r="B5489" s="153">
        <v>14481</v>
      </c>
      <c r="C5489" s="151" t="s">
        <v>1486</v>
      </c>
      <c r="D5489" s="151">
        <v>520042847</v>
      </c>
      <c r="E5489" s="141" t="s">
        <v>429</v>
      </c>
      <c r="F5489" s="151" t="s">
        <v>2131</v>
      </c>
      <c r="G5489" s="151" t="s">
        <v>3781</v>
      </c>
      <c r="H5489" s="151" t="s">
        <v>76</v>
      </c>
      <c r="I5489" s="151" t="s">
        <v>229</v>
      </c>
      <c r="J5489" s="151" t="s">
        <v>53</v>
      </c>
      <c r="K5489" s="151" t="s">
        <v>53</v>
      </c>
      <c r="L5489" s="151" t="s">
        <v>821</v>
      </c>
      <c r="M5489" s="151" t="s">
        <v>311</v>
      </c>
      <c r="N5489" s="151" t="s">
        <v>708</v>
      </c>
      <c r="O5489" s="151" t="s">
        <v>62</v>
      </c>
      <c r="P5489" s="151" t="s">
        <v>1333</v>
      </c>
      <c r="Q5489" s="151" t="s">
        <v>65</v>
      </c>
      <c r="R5489" s="151" t="s">
        <v>57</v>
      </c>
      <c r="S5489" s="151" t="s">
        <v>1206</v>
      </c>
      <c r="T5489" s="244">
        <v>3.9969999999999999</v>
      </c>
      <c r="U5489" s="207">
        <v>47664</v>
      </c>
      <c r="V5489" s="242">
        <v>0.03</v>
      </c>
      <c r="W5489" s="210">
        <v>3.4500000000000003E-2</v>
      </c>
      <c r="X5489" s="151" t="s">
        <v>636</v>
      </c>
      <c r="Y5489" s="151"/>
      <c r="Z5489" s="222">
        <v>44500</v>
      </c>
      <c r="AA5489" s="222">
        <v>1</v>
      </c>
      <c r="AB5489" s="222">
        <v>103.46</v>
      </c>
      <c r="AC5489" s="222">
        <v>0</v>
      </c>
      <c r="AD5489" s="222">
        <v>46.039700000000003</v>
      </c>
      <c r="AE5489" s="151"/>
      <c r="AF5489" s="151"/>
      <c r="AG5489" s="151" t="s">
        <v>17</v>
      </c>
      <c r="AH5489" s="243">
        <v>1.00012585E-4</v>
      </c>
      <c r="AI5489" s="243">
        <v>1.9955507563179517E-4</v>
      </c>
      <c r="AJ5489" s="243">
        <v>1.42874386E-4</v>
      </c>
    </row>
    <row r="5490" spans="1:36" ht="13.5" thickBot="1">
      <c r="A5490" s="153">
        <v>8694</v>
      </c>
      <c r="B5490" s="153">
        <v>14481</v>
      </c>
      <c r="C5490" s="151" t="s">
        <v>1660</v>
      </c>
      <c r="D5490" s="151">
        <v>1900288</v>
      </c>
      <c r="E5490" s="151" t="s">
        <v>430</v>
      </c>
      <c r="F5490" s="151" t="s">
        <v>1661</v>
      </c>
      <c r="G5490" s="151" t="s">
        <v>3474</v>
      </c>
      <c r="H5490" s="151" t="s">
        <v>76</v>
      </c>
      <c r="I5490" s="151" t="s">
        <v>228</v>
      </c>
      <c r="J5490" s="151" t="s">
        <v>53</v>
      </c>
      <c r="K5490" s="151" t="s">
        <v>314</v>
      </c>
      <c r="L5490" s="151" t="s">
        <v>821</v>
      </c>
      <c r="M5490" s="151" t="s">
        <v>311</v>
      </c>
      <c r="N5490" s="151" t="s">
        <v>652</v>
      </c>
      <c r="O5490" s="151" t="s">
        <v>62</v>
      </c>
      <c r="P5490" s="151" t="s">
        <v>1310</v>
      </c>
      <c r="Q5490" s="151" t="s">
        <v>65</v>
      </c>
      <c r="R5490" s="151" t="s">
        <v>57</v>
      </c>
      <c r="S5490" s="151" t="s">
        <v>1206</v>
      </c>
      <c r="T5490" s="244">
        <v>1.6220000000000001</v>
      </c>
      <c r="U5490" s="207">
        <v>46203</v>
      </c>
      <c r="V5490" s="242">
        <v>0.09</v>
      </c>
      <c r="W5490" s="210">
        <v>7.3099999999999998E-2</v>
      </c>
      <c r="X5490" s="151" t="s">
        <v>636</v>
      </c>
      <c r="Y5490" s="151"/>
      <c r="Z5490" s="222">
        <v>235000</v>
      </c>
      <c r="AA5490" s="222">
        <v>1</v>
      </c>
      <c r="AB5490" s="222">
        <v>105.21</v>
      </c>
      <c r="AC5490" s="222">
        <v>0</v>
      </c>
      <c r="AD5490" s="222">
        <v>247.24350000000001</v>
      </c>
      <c r="AE5490" s="151"/>
      <c r="AF5490" s="151"/>
      <c r="AG5490" s="151" t="s">
        <v>17</v>
      </c>
      <c r="AH5490" s="243">
        <v>6.5277777700000004E-4</v>
      </c>
      <c r="AI5490" s="243">
        <v>1.0716554482755047E-3</v>
      </c>
      <c r="AJ5490" s="243">
        <v>7.67267455E-4</v>
      </c>
    </row>
    <row r="5491" spans="1:36" ht="13.5" thickBot="1">
      <c r="A5491" s="153">
        <v>8694</v>
      </c>
      <c r="B5491" s="153">
        <v>14481</v>
      </c>
      <c r="C5491" s="151" t="s">
        <v>1462</v>
      </c>
      <c r="D5491" s="151">
        <v>513432765</v>
      </c>
      <c r="E5491" s="141" t="s">
        <v>429</v>
      </c>
      <c r="F5491" s="141" t="s">
        <v>4233</v>
      </c>
      <c r="G5491" s="151" t="s">
        <v>4205</v>
      </c>
      <c r="H5491" s="151" t="s">
        <v>76</v>
      </c>
      <c r="I5491" s="151" t="s">
        <v>228</v>
      </c>
      <c r="J5491" s="151" t="s">
        <v>53</v>
      </c>
      <c r="K5491" s="151" t="s">
        <v>53</v>
      </c>
      <c r="L5491" s="151" t="s">
        <v>54</v>
      </c>
      <c r="M5491" s="151" t="s">
        <v>311</v>
      </c>
      <c r="N5491" s="151" t="s">
        <v>140</v>
      </c>
      <c r="O5491" s="151" t="s">
        <v>62</v>
      </c>
      <c r="P5491" s="141" t="s">
        <v>4248</v>
      </c>
      <c r="Q5491" s="141" t="s">
        <v>70</v>
      </c>
      <c r="R5491" s="151" t="s">
        <v>57</v>
      </c>
      <c r="S5491" s="151" t="s">
        <v>1206</v>
      </c>
      <c r="T5491" s="244">
        <v>2.8330000000000002</v>
      </c>
      <c r="U5491" s="207">
        <v>47300</v>
      </c>
      <c r="V5491" s="242">
        <v>0.08</v>
      </c>
      <c r="W5491" s="210">
        <v>6.3100000000000003E-2</v>
      </c>
      <c r="X5491" s="151" t="s">
        <v>636</v>
      </c>
      <c r="Y5491" s="151"/>
      <c r="Z5491" s="222">
        <v>524000</v>
      </c>
      <c r="AA5491" s="222">
        <v>1</v>
      </c>
      <c r="AB5491" s="222">
        <v>106.0673</v>
      </c>
      <c r="AC5491" s="222">
        <v>0</v>
      </c>
      <c r="AD5491" s="222">
        <v>555.79264999999998</v>
      </c>
      <c r="AE5491" s="151"/>
      <c r="AF5491" s="151"/>
      <c r="AG5491" s="151" t="s">
        <v>17</v>
      </c>
      <c r="AH5491" s="243">
        <v>8.0460467260000008E-3</v>
      </c>
      <c r="AI5491" s="243">
        <v>2.4090349047962054E-3</v>
      </c>
      <c r="AJ5491" s="243">
        <v>1.7247839159999999E-3</v>
      </c>
    </row>
    <row r="5492" spans="1:36" ht="13.5" thickBot="1">
      <c r="A5492" s="153">
        <v>8694</v>
      </c>
      <c r="B5492" s="153">
        <v>14481</v>
      </c>
      <c r="C5492" s="151" t="s">
        <v>1287</v>
      </c>
      <c r="D5492" s="151">
        <v>513754069</v>
      </c>
      <c r="E5492" s="141" t="s">
        <v>429</v>
      </c>
      <c r="F5492" s="151" t="s">
        <v>1662</v>
      </c>
      <c r="G5492" s="151" t="s">
        <v>3475</v>
      </c>
      <c r="H5492" s="151" t="s">
        <v>76</v>
      </c>
      <c r="I5492" s="151" t="s">
        <v>228</v>
      </c>
      <c r="J5492" s="151" t="s">
        <v>53</v>
      </c>
      <c r="K5492" s="151" t="s">
        <v>53</v>
      </c>
      <c r="L5492" s="151" t="s">
        <v>821</v>
      </c>
      <c r="M5492" s="151" t="s">
        <v>311</v>
      </c>
      <c r="N5492" s="151" t="s">
        <v>269</v>
      </c>
      <c r="O5492" s="151" t="s">
        <v>62</v>
      </c>
      <c r="P5492" s="151" t="s">
        <v>1288</v>
      </c>
      <c r="Q5492" s="151" t="s">
        <v>65</v>
      </c>
      <c r="R5492" s="151" t="s">
        <v>57</v>
      </c>
      <c r="S5492" s="151" t="s">
        <v>1206</v>
      </c>
      <c r="T5492" s="244">
        <v>7.6529999999999996</v>
      </c>
      <c r="U5492" s="207">
        <v>50252</v>
      </c>
      <c r="V5492" s="242">
        <v>5.3100000000000001E-2</v>
      </c>
      <c r="W5492" s="210">
        <v>6.0999999999999999E-2</v>
      </c>
      <c r="X5492" s="151" t="s">
        <v>636</v>
      </c>
      <c r="Y5492" s="151"/>
      <c r="Z5492" s="222">
        <v>1906000</v>
      </c>
      <c r="AA5492" s="222">
        <v>1</v>
      </c>
      <c r="AB5492" s="222">
        <v>95.72</v>
      </c>
      <c r="AC5492" s="222">
        <v>0</v>
      </c>
      <c r="AD5492" s="222">
        <v>1824.4232</v>
      </c>
      <c r="AE5492" s="151"/>
      <c r="AF5492" s="151"/>
      <c r="AG5492" s="151" t="s">
        <v>17</v>
      </c>
      <c r="AH5492" s="243">
        <v>1.496802871E-3</v>
      </c>
      <c r="AI5492" s="243">
        <v>7.907803692474142E-3</v>
      </c>
      <c r="AJ5492" s="243">
        <v>5.6617081790000003E-3</v>
      </c>
    </row>
    <row r="5493" spans="1:36" ht="13.5" thickBot="1">
      <c r="A5493" s="153">
        <v>8694</v>
      </c>
      <c r="B5493" s="153">
        <v>14481</v>
      </c>
      <c r="C5493" s="151" t="s">
        <v>1526</v>
      </c>
      <c r="D5493" s="151">
        <v>514599943</v>
      </c>
      <c r="E5493" s="141" t="s">
        <v>429</v>
      </c>
      <c r="F5493" s="151" t="s">
        <v>1664</v>
      </c>
      <c r="G5493" s="151" t="s">
        <v>3477</v>
      </c>
      <c r="H5493" s="151" t="s">
        <v>76</v>
      </c>
      <c r="I5493" s="151" t="s">
        <v>228</v>
      </c>
      <c r="J5493" s="151" t="s">
        <v>53</v>
      </c>
      <c r="K5493" s="151" t="s">
        <v>53</v>
      </c>
      <c r="L5493" s="151" t="s">
        <v>821</v>
      </c>
      <c r="M5493" s="151" t="s">
        <v>311</v>
      </c>
      <c r="N5493" s="151" t="s">
        <v>647</v>
      </c>
      <c r="O5493" s="151" t="s">
        <v>62</v>
      </c>
      <c r="P5493" s="151" t="s">
        <v>1447</v>
      </c>
      <c r="Q5493" s="151" t="s">
        <v>1294</v>
      </c>
      <c r="R5493" s="151" t="s">
        <v>57</v>
      </c>
      <c r="S5493" s="151" t="s">
        <v>1206</v>
      </c>
      <c r="T5493" s="244">
        <v>3.6110000000000002</v>
      </c>
      <c r="U5493" s="207">
        <v>47664</v>
      </c>
      <c r="V5493" s="242">
        <v>6.9500000000000006E-2</v>
      </c>
      <c r="W5493" s="210">
        <v>6.3600000000000004E-2</v>
      </c>
      <c r="X5493" s="151" t="s">
        <v>636</v>
      </c>
      <c r="Y5493" s="151"/>
      <c r="Z5493" s="222">
        <v>915000</v>
      </c>
      <c r="AA5493" s="222">
        <v>1</v>
      </c>
      <c r="AB5493" s="222">
        <v>104.23</v>
      </c>
      <c r="AC5493" s="222">
        <v>0</v>
      </c>
      <c r="AD5493" s="222">
        <v>953.70450000000005</v>
      </c>
      <c r="AE5493" s="151"/>
      <c r="AF5493" s="151"/>
      <c r="AG5493" s="151" t="s">
        <v>17</v>
      </c>
      <c r="AH5493" s="243">
        <v>1.636995013E-3</v>
      </c>
      <c r="AI5493" s="243">
        <v>4.1337492126986798E-3</v>
      </c>
      <c r="AJ5493" s="243">
        <v>2.9596184520000002E-3</v>
      </c>
    </row>
    <row r="5494" spans="1:36" ht="13.5" thickBot="1">
      <c r="A5494" s="153">
        <v>8694</v>
      </c>
      <c r="B5494" s="153">
        <v>14481</v>
      </c>
      <c r="C5494" s="151" t="s">
        <v>1315</v>
      </c>
      <c r="D5494" s="151">
        <v>512623950</v>
      </c>
      <c r="E5494" s="141" t="s">
        <v>429</v>
      </c>
      <c r="F5494" s="151" t="s">
        <v>1316</v>
      </c>
      <c r="G5494" s="151" t="s">
        <v>3260</v>
      </c>
      <c r="H5494" s="151" t="s">
        <v>76</v>
      </c>
      <c r="I5494" s="151" t="s">
        <v>623</v>
      </c>
      <c r="J5494" s="151" t="s">
        <v>53</v>
      </c>
      <c r="K5494" s="151" t="s">
        <v>53</v>
      </c>
      <c r="L5494" s="151" t="s">
        <v>821</v>
      </c>
      <c r="M5494" s="151" t="s">
        <v>311</v>
      </c>
      <c r="N5494" s="151" t="s">
        <v>263</v>
      </c>
      <c r="O5494" s="151" t="s">
        <v>62</v>
      </c>
      <c r="P5494" s="151" t="s">
        <v>298</v>
      </c>
      <c r="Q5494" s="151" t="s">
        <v>298</v>
      </c>
      <c r="R5494" s="151" t="s">
        <v>57</v>
      </c>
      <c r="S5494" s="151" t="s">
        <v>1206</v>
      </c>
      <c r="T5494" s="244">
        <v>1.653</v>
      </c>
      <c r="U5494" s="207">
        <v>46203</v>
      </c>
      <c r="V5494" s="242">
        <v>6.6000000000000003E-2</v>
      </c>
      <c r="W5494" s="210">
        <v>5.62E-2</v>
      </c>
      <c r="X5494" s="151" t="s">
        <v>636</v>
      </c>
      <c r="Y5494" s="151"/>
      <c r="Z5494" s="222">
        <v>250686</v>
      </c>
      <c r="AA5494" s="222">
        <v>1</v>
      </c>
      <c r="AB5494" s="222">
        <v>103.4</v>
      </c>
      <c r="AC5494" s="222">
        <v>0</v>
      </c>
      <c r="AD5494" s="222">
        <v>259.20931999999999</v>
      </c>
      <c r="AE5494" s="151"/>
      <c r="AF5494" s="151"/>
      <c r="AG5494" s="151" t="s">
        <v>17</v>
      </c>
      <c r="AH5494" s="243">
        <v>1.5876250791E-2</v>
      </c>
      <c r="AI5494" s="243">
        <v>1.1235202544123048E-3</v>
      </c>
      <c r="AJ5494" s="243">
        <v>8.0440082499999999E-4</v>
      </c>
    </row>
    <row r="5495" spans="1:36" ht="13.5" thickBot="1">
      <c r="A5495" s="153">
        <v>8694</v>
      </c>
      <c r="B5495" s="153">
        <v>14481</v>
      </c>
      <c r="C5495" s="151" t="s">
        <v>1570</v>
      </c>
      <c r="D5495" s="151">
        <v>514625094</v>
      </c>
      <c r="E5495" s="141" t="s">
        <v>429</v>
      </c>
      <c r="F5495" s="151" t="s">
        <v>1667</v>
      </c>
      <c r="G5495" s="151" t="s">
        <v>3479</v>
      </c>
      <c r="H5495" s="151" t="s">
        <v>76</v>
      </c>
      <c r="I5495" s="151" t="s">
        <v>228</v>
      </c>
      <c r="J5495" s="151" t="s">
        <v>53</v>
      </c>
      <c r="K5495" s="151" t="s">
        <v>53</v>
      </c>
      <c r="L5495" s="151" t="s">
        <v>821</v>
      </c>
      <c r="M5495" s="151" t="s">
        <v>311</v>
      </c>
      <c r="N5495" s="151" t="s">
        <v>140</v>
      </c>
      <c r="O5495" s="151" t="s">
        <v>62</v>
      </c>
      <c r="P5495" s="151" t="s">
        <v>298</v>
      </c>
      <c r="Q5495" s="151" t="s">
        <v>298</v>
      </c>
      <c r="R5495" s="151" t="s">
        <v>57</v>
      </c>
      <c r="S5495" s="151" t="s">
        <v>1206</v>
      </c>
      <c r="T5495" s="244">
        <v>1.552</v>
      </c>
      <c r="U5495" s="207">
        <v>46208</v>
      </c>
      <c r="V5495" s="242">
        <v>8.8900000000000007E-2</v>
      </c>
      <c r="W5495" s="210">
        <v>6.4899999999999999E-2</v>
      </c>
      <c r="X5495" s="151" t="s">
        <v>636</v>
      </c>
      <c r="Y5495" s="151"/>
      <c r="Z5495" s="222">
        <v>654000</v>
      </c>
      <c r="AA5495" s="222">
        <v>1</v>
      </c>
      <c r="AB5495" s="222">
        <v>106</v>
      </c>
      <c r="AC5495" s="222">
        <v>0</v>
      </c>
      <c r="AD5495" s="222">
        <v>693.24</v>
      </c>
      <c r="AE5495" s="151"/>
      <c r="AF5495" s="151"/>
      <c r="AG5495" s="151" t="s">
        <v>17</v>
      </c>
      <c r="AH5495" s="243">
        <v>5.686956521E-3</v>
      </c>
      <c r="AI5495" s="243">
        <v>3.0047884897378935E-3</v>
      </c>
      <c r="AJ5495" s="243">
        <v>2.1513224440000002E-3</v>
      </c>
    </row>
    <row r="5496" spans="1:36" ht="13.5" thickBot="1">
      <c r="A5496" s="153">
        <v>8694</v>
      </c>
      <c r="B5496" s="153">
        <v>14481</v>
      </c>
      <c r="C5496" s="151" t="s">
        <v>1668</v>
      </c>
      <c r="D5496" s="151">
        <v>520038605</v>
      </c>
      <c r="E5496" s="141" t="s">
        <v>429</v>
      </c>
      <c r="F5496" s="151" t="s">
        <v>1669</v>
      </c>
      <c r="G5496" s="151" t="s">
        <v>3480</v>
      </c>
      <c r="H5496" s="151" t="s">
        <v>76</v>
      </c>
      <c r="I5496" s="151" t="s">
        <v>228</v>
      </c>
      <c r="J5496" s="151" t="s">
        <v>53</v>
      </c>
      <c r="K5496" s="151" t="s">
        <v>53</v>
      </c>
      <c r="L5496" s="151" t="s">
        <v>821</v>
      </c>
      <c r="M5496" s="151" t="s">
        <v>311</v>
      </c>
      <c r="N5496" s="151" t="s">
        <v>140</v>
      </c>
      <c r="O5496" s="151" t="s">
        <v>62</v>
      </c>
      <c r="P5496" s="151" t="s">
        <v>1447</v>
      </c>
      <c r="Q5496" s="151" t="s">
        <v>1294</v>
      </c>
      <c r="R5496" s="151" t="s">
        <v>57</v>
      </c>
      <c r="S5496" s="151" t="s">
        <v>1206</v>
      </c>
      <c r="T5496" s="244">
        <v>1.196</v>
      </c>
      <c r="U5496" s="207">
        <v>46387</v>
      </c>
      <c r="V5496" s="242">
        <v>3.4700000000000002E-2</v>
      </c>
      <c r="W5496" s="210">
        <v>6.13E-2</v>
      </c>
      <c r="X5496" s="151" t="s">
        <v>636</v>
      </c>
      <c r="Y5496" s="151"/>
      <c r="Z5496" s="222">
        <v>783000</v>
      </c>
      <c r="AA5496" s="222">
        <v>1</v>
      </c>
      <c r="AB5496" s="222">
        <v>97.86</v>
      </c>
      <c r="AC5496" s="222">
        <v>0</v>
      </c>
      <c r="AD5496" s="222">
        <v>766.24379999999996</v>
      </c>
      <c r="AE5496" s="151"/>
      <c r="AF5496" s="151"/>
      <c r="AG5496" s="151" t="s">
        <v>17</v>
      </c>
      <c r="AH5496" s="243">
        <v>5.2202505720000004E-3</v>
      </c>
      <c r="AI5496" s="243">
        <v>3.3212171117838326E-3</v>
      </c>
      <c r="AJ5496" s="243">
        <v>2.3778741630000001E-3</v>
      </c>
    </row>
    <row r="5497" spans="1:36" ht="13.5" thickBot="1">
      <c r="A5497" s="153">
        <v>8694</v>
      </c>
      <c r="B5497" s="153">
        <v>14481</v>
      </c>
      <c r="C5497" s="151" t="s">
        <v>1401</v>
      </c>
      <c r="D5497" s="151">
        <v>1905761</v>
      </c>
      <c r="E5497" s="151" t="s">
        <v>430</v>
      </c>
      <c r="F5497" s="151" t="s">
        <v>1670</v>
      </c>
      <c r="G5497" s="151" t="s">
        <v>3481</v>
      </c>
      <c r="H5497" s="151" t="s">
        <v>76</v>
      </c>
      <c r="I5497" s="151" t="s">
        <v>228</v>
      </c>
      <c r="J5497" s="151" t="s">
        <v>53</v>
      </c>
      <c r="K5497" s="151" t="s">
        <v>314</v>
      </c>
      <c r="L5497" s="151" t="s">
        <v>821</v>
      </c>
      <c r="M5497" s="151" t="s">
        <v>311</v>
      </c>
      <c r="N5497" s="151" t="s">
        <v>652</v>
      </c>
      <c r="O5497" s="151" t="s">
        <v>62</v>
      </c>
      <c r="P5497" s="151" t="s">
        <v>1310</v>
      </c>
      <c r="Q5497" s="151" t="s">
        <v>65</v>
      </c>
      <c r="R5497" s="151" t="s">
        <v>57</v>
      </c>
      <c r="S5497" s="151" t="s">
        <v>1206</v>
      </c>
      <c r="T5497" s="244">
        <v>2.4449999999999998</v>
      </c>
      <c r="U5497" s="207">
        <v>46568</v>
      </c>
      <c r="V5497" s="242">
        <v>6.3500000000000001E-2</v>
      </c>
      <c r="W5497" s="210">
        <v>6.2E-2</v>
      </c>
      <c r="X5497" s="151" t="s">
        <v>636</v>
      </c>
      <c r="Y5497" s="151"/>
      <c r="Z5497" s="222">
        <v>728185</v>
      </c>
      <c r="AA5497" s="222">
        <v>1</v>
      </c>
      <c r="AB5497" s="222">
        <v>102.2</v>
      </c>
      <c r="AC5497" s="222">
        <v>0</v>
      </c>
      <c r="AD5497" s="222">
        <v>744.20506999999998</v>
      </c>
      <c r="AE5497" s="151"/>
      <c r="AF5497" s="151"/>
      <c r="AG5497" s="151" t="s">
        <v>17</v>
      </c>
      <c r="AH5497" s="243">
        <v>1.7760609750000001E-3</v>
      </c>
      <c r="AI5497" s="243">
        <v>3.2256921532810906E-3</v>
      </c>
      <c r="AJ5497" s="243">
        <v>2.3094816659999999E-3</v>
      </c>
    </row>
    <row r="5498" spans="1:36" ht="13.5" thickBot="1">
      <c r="A5498" s="153">
        <v>8694</v>
      </c>
      <c r="B5498" s="153">
        <v>14481</v>
      </c>
      <c r="C5498" s="151" t="s">
        <v>1671</v>
      </c>
      <c r="D5498" s="151">
        <v>520040304</v>
      </c>
      <c r="E5498" s="141" t="s">
        <v>429</v>
      </c>
      <c r="F5498" s="151" t="s">
        <v>1672</v>
      </c>
      <c r="G5498" s="151" t="s">
        <v>3482</v>
      </c>
      <c r="H5498" s="151" t="s">
        <v>76</v>
      </c>
      <c r="I5498" s="151" t="s">
        <v>228</v>
      </c>
      <c r="J5498" s="151" t="s">
        <v>53</v>
      </c>
      <c r="K5498" s="151" t="s">
        <v>53</v>
      </c>
      <c r="L5498" s="151" t="s">
        <v>821</v>
      </c>
      <c r="M5498" s="151" t="s">
        <v>311</v>
      </c>
      <c r="N5498" s="151" t="s">
        <v>140</v>
      </c>
      <c r="O5498" s="151" t="s">
        <v>62</v>
      </c>
      <c r="P5498" s="151" t="s">
        <v>298</v>
      </c>
      <c r="Q5498" s="151" t="s">
        <v>298</v>
      </c>
      <c r="R5498" s="151" t="s">
        <v>57</v>
      </c>
      <c r="S5498" s="151" t="s">
        <v>1206</v>
      </c>
      <c r="T5498" s="244">
        <v>2.9220000000000002</v>
      </c>
      <c r="U5498" s="207">
        <v>46934</v>
      </c>
      <c r="V5498" s="242">
        <v>7.7499999999999999E-2</v>
      </c>
      <c r="W5498" s="210">
        <v>6.8099999999999994E-2</v>
      </c>
      <c r="X5498" s="151" t="s">
        <v>636</v>
      </c>
      <c r="Y5498" s="151"/>
      <c r="Z5498" s="222">
        <v>371000</v>
      </c>
      <c r="AA5498" s="222">
        <v>1</v>
      </c>
      <c r="AB5498" s="222">
        <v>105</v>
      </c>
      <c r="AC5498" s="222">
        <v>0</v>
      </c>
      <c r="AD5498" s="222">
        <v>389.55</v>
      </c>
      <c r="AE5498" s="151"/>
      <c r="AF5498" s="151"/>
      <c r="AG5498" s="151" t="s">
        <v>17</v>
      </c>
      <c r="AH5498" s="243">
        <v>4.3647058819999999E-3</v>
      </c>
      <c r="AI5498" s="243">
        <v>1.6884705962976695E-3</v>
      </c>
      <c r="AJ5498" s="243">
        <v>1.2088853180000001E-3</v>
      </c>
    </row>
    <row r="5499" spans="1:36" ht="13.5" thickBot="1">
      <c r="A5499" s="153">
        <v>8694</v>
      </c>
      <c r="B5499" s="153">
        <v>14481</v>
      </c>
      <c r="C5499" s="151" t="s">
        <v>1419</v>
      </c>
      <c r="D5499" s="151">
        <v>515328250</v>
      </c>
      <c r="E5499" s="141" t="s">
        <v>429</v>
      </c>
      <c r="F5499" s="151" t="s">
        <v>1673</v>
      </c>
      <c r="G5499" s="151" t="s">
        <v>3483</v>
      </c>
      <c r="H5499" s="151" t="s">
        <v>76</v>
      </c>
      <c r="I5499" s="151" t="s">
        <v>228</v>
      </c>
      <c r="J5499" s="151" t="s">
        <v>53</v>
      </c>
      <c r="K5499" s="151" t="s">
        <v>53</v>
      </c>
      <c r="L5499" s="151" t="s">
        <v>821</v>
      </c>
      <c r="M5499" s="151" t="s">
        <v>311</v>
      </c>
      <c r="N5499" s="151" t="s">
        <v>652</v>
      </c>
      <c r="O5499" s="151" t="s">
        <v>62</v>
      </c>
      <c r="P5499" s="151" t="s">
        <v>1305</v>
      </c>
      <c r="Q5499" s="151" t="s">
        <v>1294</v>
      </c>
      <c r="R5499" s="151" t="s">
        <v>57</v>
      </c>
      <c r="S5499" s="151" t="s">
        <v>1206</v>
      </c>
      <c r="T5499" s="244">
        <v>3.331</v>
      </c>
      <c r="U5499" s="207">
        <v>47300</v>
      </c>
      <c r="V5499" s="242">
        <v>6.3700000000000007E-2</v>
      </c>
      <c r="W5499" s="210">
        <v>6.3E-2</v>
      </c>
      <c r="X5499" s="151" t="s">
        <v>636</v>
      </c>
      <c r="Y5499" s="151"/>
      <c r="Z5499" s="222">
        <v>445000</v>
      </c>
      <c r="AA5499" s="222">
        <v>1</v>
      </c>
      <c r="AB5499" s="222">
        <v>102.14</v>
      </c>
      <c r="AC5499" s="222">
        <v>0</v>
      </c>
      <c r="AD5499" s="222">
        <v>454.52300000000002</v>
      </c>
      <c r="AE5499" s="151"/>
      <c r="AF5499" s="151"/>
      <c r="AG5499" s="151" t="s">
        <v>17</v>
      </c>
      <c r="AH5499" s="243">
        <v>1.0675251639999999E-3</v>
      </c>
      <c r="AI5499" s="243">
        <v>1.970090414172778E-3</v>
      </c>
      <c r="AJ5499" s="243">
        <v>1.410515162E-3</v>
      </c>
    </row>
    <row r="5500" spans="1:36" ht="13.5" thickBot="1">
      <c r="A5500" s="153">
        <v>8694</v>
      </c>
      <c r="B5500" s="153">
        <v>14481</v>
      </c>
      <c r="C5500" s="151" t="s">
        <v>1384</v>
      </c>
      <c r="D5500" s="151">
        <v>513937714</v>
      </c>
      <c r="E5500" s="141" t="s">
        <v>429</v>
      </c>
      <c r="F5500" s="151" t="s">
        <v>1674</v>
      </c>
      <c r="G5500" s="151" t="s">
        <v>3484</v>
      </c>
      <c r="H5500" s="151" t="s">
        <v>76</v>
      </c>
      <c r="I5500" s="151" t="s">
        <v>228</v>
      </c>
      <c r="J5500" s="151" t="s">
        <v>53</v>
      </c>
      <c r="K5500" s="151" t="s">
        <v>53</v>
      </c>
      <c r="L5500" s="151" t="s">
        <v>821</v>
      </c>
      <c r="M5500" s="151" t="s">
        <v>311</v>
      </c>
      <c r="N5500" s="151" t="s">
        <v>269</v>
      </c>
      <c r="O5500" s="151" t="s">
        <v>62</v>
      </c>
      <c r="P5500" s="151" t="s">
        <v>1293</v>
      </c>
      <c r="Q5500" s="151" t="s">
        <v>1294</v>
      </c>
      <c r="R5500" s="151" t="s">
        <v>57</v>
      </c>
      <c r="S5500" s="151" t="s">
        <v>1206</v>
      </c>
      <c r="T5500" s="244">
        <v>6.9859999999999998</v>
      </c>
      <c r="U5500" s="207">
        <v>49857</v>
      </c>
      <c r="V5500" s="242">
        <v>5.28E-2</v>
      </c>
      <c r="W5500" s="210">
        <v>5.9799999999999999E-2</v>
      </c>
      <c r="X5500" s="151" t="s">
        <v>636</v>
      </c>
      <c r="Y5500" s="151"/>
      <c r="Z5500" s="222">
        <v>347000</v>
      </c>
      <c r="AA5500" s="222">
        <v>1</v>
      </c>
      <c r="AB5500" s="222">
        <v>97.17</v>
      </c>
      <c r="AC5500" s="222">
        <v>0</v>
      </c>
      <c r="AD5500" s="222">
        <v>337.17989999999998</v>
      </c>
      <c r="AE5500" s="151"/>
      <c r="AF5500" s="151"/>
      <c r="AG5500" s="151" t="s">
        <v>17</v>
      </c>
      <c r="AH5500" s="243">
        <v>1.1566666659999999E-3</v>
      </c>
      <c r="AI5500" s="243">
        <v>1.4614769524132678E-3</v>
      </c>
      <c r="AJ5500" s="243">
        <v>1.046365885E-3</v>
      </c>
    </row>
    <row r="5501" spans="1:36" ht="13.5" thickBot="1">
      <c r="A5501" s="153">
        <v>8694</v>
      </c>
      <c r="B5501" s="153">
        <v>14481</v>
      </c>
      <c r="C5501" s="151" t="s">
        <v>1675</v>
      </c>
      <c r="D5501" s="151">
        <v>513775163</v>
      </c>
      <c r="E5501" s="141" t="s">
        <v>429</v>
      </c>
      <c r="F5501" s="151" t="s">
        <v>1676</v>
      </c>
      <c r="G5501" s="151" t="s">
        <v>3485</v>
      </c>
      <c r="H5501" s="151" t="s">
        <v>76</v>
      </c>
      <c r="I5501" s="151" t="s">
        <v>228</v>
      </c>
      <c r="J5501" s="151" t="s">
        <v>53</v>
      </c>
      <c r="K5501" s="151" t="s">
        <v>53</v>
      </c>
      <c r="L5501" s="151" t="s">
        <v>821</v>
      </c>
      <c r="M5501" s="151" t="s">
        <v>311</v>
      </c>
      <c r="N5501" s="151" t="s">
        <v>156</v>
      </c>
      <c r="O5501" s="151" t="s">
        <v>62</v>
      </c>
      <c r="P5501" s="151" t="s">
        <v>1447</v>
      </c>
      <c r="Q5501" s="151" t="s">
        <v>1294</v>
      </c>
      <c r="R5501" s="151" t="s">
        <v>57</v>
      </c>
      <c r="S5501" s="151" t="s">
        <v>1206</v>
      </c>
      <c r="T5501" s="244">
        <v>3.0009999999999999</v>
      </c>
      <c r="U5501" s="207">
        <v>47238</v>
      </c>
      <c r="V5501" s="242">
        <v>7.2499999999999995E-2</v>
      </c>
      <c r="W5501" s="210">
        <v>6.4000000000000001E-2</v>
      </c>
      <c r="X5501" s="151" t="s">
        <v>636</v>
      </c>
      <c r="Y5501" s="151"/>
      <c r="Z5501" s="222">
        <v>484600</v>
      </c>
      <c r="AA5501" s="222">
        <v>1</v>
      </c>
      <c r="AB5501" s="222">
        <v>105.92</v>
      </c>
      <c r="AC5501" s="222">
        <v>0</v>
      </c>
      <c r="AD5501" s="222">
        <v>513.28832</v>
      </c>
      <c r="AE5501" s="151"/>
      <c r="AF5501" s="151"/>
      <c r="AG5501" s="151" t="s">
        <v>17</v>
      </c>
      <c r="AH5501" s="243">
        <v>6.7305555500000004E-4</v>
      </c>
      <c r="AI5501" s="243">
        <v>2.224803582962467E-3</v>
      </c>
      <c r="AJ5501" s="243">
        <v>1.5928807959999999E-3</v>
      </c>
    </row>
    <row r="5502" spans="1:36" ht="13.5" thickBot="1">
      <c r="A5502" s="153">
        <v>8694</v>
      </c>
      <c r="B5502" s="153">
        <v>14481</v>
      </c>
      <c r="C5502" s="151" t="s">
        <v>1306</v>
      </c>
      <c r="D5502" s="151">
        <v>510560188</v>
      </c>
      <c r="E5502" s="141" t="s">
        <v>429</v>
      </c>
      <c r="F5502" s="151" t="s">
        <v>2081</v>
      </c>
      <c r="G5502" s="151" t="s">
        <v>3710</v>
      </c>
      <c r="H5502" s="151" t="s">
        <v>76</v>
      </c>
      <c r="I5502" s="151" t="s">
        <v>229</v>
      </c>
      <c r="J5502" s="151" t="s">
        <v>53</v>
      </c>
      <c r="K5502" s="151" t="s">
        <v>53</v>
      </c>
      <c r="L5502" s="151" t="s">
        <v>821</v>
      </c>
      <c r="M5502" s="151" t="s">
        <v>311</v>
      </c>
      <c r="N5502" s="151" t="s">
        <v>652</v>
      </c>
      <c r="O5502" s="151" t="s">
        <v>62</v>
      </c>
      <c r="P5502" s="151" t="s">
        <v>1305</v>
      </c>
      <c r="Q5502" s="151" t="s">
        <v>1294</v>
      </c>
      <c r="R5502" s="151" t="s">
        <v>57</v>
      </c>
      <c r="S5502" s="151" t="s">
        <v>1206</v>
      </c>
      <c r="T5502" s="244">
        <v>3.359</v>
      </c>
      <c r="U5502" s="207">
        <v>47406</v>
      </c>
      <c r="V5502" s="242">
        <v>0.04</v>
      </c>
      <c r="W5502" s="210">
        <v>3.3000000000000002E-2</v>
      </c>
      <c r="X5502" s="151" t="s">
        <v>636</v>
      </c>
      <c r="Y5502" s="151"/>
      <c r="Z5502" s="222">
        <v>555000</v>
      </c>
      <c r="AA5502" s="222">
        <v>1</v>
      </c>
      <c r="AB5502" s="222">
        <v>108.59</v>
      </c>
      <c r="AC5502" s="222">
        <v>0</v>
      </c>
      <c r="AD5502" s="222">
        <v>602.67449999999997</v>
      </c>
      <c r="AE5502" s="151"/>
      <c r="AF5502" s="151"/>
      <c r="AG5502" s="151" t="s">
        <v>17</v>
      </c>
      <c r="AH5502" s="243">
        <v>1.753504639E-3</v>
      </c>
      <c r="AI5502" s="243">
        <v>2.6122402063622121E-3</v>
      </c>
      <c r="AJ5502" s="243">
        <v>1.8702717360000001E-3</v>
      </c>
    </row>
    <row r="5503" spans="1:36" ht="13.5" thickBot="1">
      <c r="A5503" s="153">
        <v>8694</v>
      </c>
      <c r="B5503" s="153">
        <v>14481</v>
      </c>
      <c r="C5503" s="151" t="s">
        <v>1678</v>
      </c>
      <c r="D5503" s="151">
        <v>512781386</v>
      </c>
      <c r="E5503" s="141" t="s">
        <v>429</v>
      </c>
      <c r="F5503" s="151" t="s">
        <v>1679</v>
      </c>
      <c r="G5503" s="151" t="s">
        <v>3487</v>
      </c>
      <c r="H5503" s="151" t="s">
        <v>76</v>
      </c>
      <c r="I5503" s="151" t="s">
        <v>623</v>
      </c>
      <c r="J5503" s="151" t="s">
        <v>53</v>
      </c>
      <c r="K5503" s="151" t="s">
        <v>53</v>
      </c>
      <c r="L5503" s="151" t="s">
        <v>821</v>
      </c>
      <c r="M5503" s="151" t="s">
        <v>311</v>
      </c>
      <c r="N5503" s="151" t="s">
        <v>140</v>
      </c>
      <c r="O5503" s="151" t="s">
        <v>62</v>
      </c>
      <c r="P5503" s="151" t="s">
        <v>298</v>
      </c>
      <c r="Q5503" s="151" t="s">
        <v>298</v>
      </c>
      <c r="R5503" s="151" t="s">
        <v>57</v>
      </c>
      <c r="S5503" s="151" t="s">
        <v>1206</v>
      </c>
      <c r="T5503" s="244">
        <v>3.6019999999999999</v>
      </c>
      <c r="U5503" s="207">
        <v>47027</v>
      </c>
      <c r="V5503" s="242">
        <v>7.0000000000000007E-2</v>
      </c>
      <c r="W5503" s="210">
        <v>1.7299999999999999E-2</v>
      </c>
      <c r="X5503" s="151" t="s">
        <v>636</v>
      </c>
      <c r="Y5503" s="151"/>
      <c r="Z5503" s="222">
        <v>633000</v>
      </c>
      <c r="AA5503" s="222">
        <v>1</v>
      </c>
      <c r="AB5503" s="222">
        <v>120.3</v>
      </c>
      <c r="AC5503" s="222">
        <v>0</v>
      </c>
      <c r="AD5503" s="222">
        <v>761.49900000000002</v>
      </c>
      <c r="AE5503" s="151"/>
      <c r="AF5503" s="151"/>
      <c r="AG5503" s="151" t="s">
        <v>17</v>
      </c>
      <c r="AH5503" s="243">
        <v>1.2607670351E-2</v>
      </c>
      <c r="AI5503" s="243">
        <v>3.3006511888334718E-3</v>
      </c>
      <c r="AJ5503" s="243">
        <v>2.363149688E-3</v>
      </c>
    </row>
    <row r="5504" spans="1:36" ht="13.5" thickBot="1">
      <c r="A5504" s="153">
        <v>8694</v>
      </c>
      <c r="B5504" s="153">
        <v>14481</v>
      </c>
      <c r="C5504" s="151" t="s">
        <v>2104</v>
      </c>
      <c r="D5504" s="151">
        <v>513948216</v>
      </c>
      <c r="E5504" s="141" t="s">
        <v>429</v>
      </c>
      <c r="F5504" s="151" t="s">
        <v>2105</v>
      </c>
      <c r="G5504" s="151" t="s">
        <v>3732</v>
      </c>
      <c r="H5504" s="151" t="s">
        <v>76</v>
      </c>
      <c r="I5504" s="151" t="s">
        <v>228</v>
      </c>
      <c r="J5504" s="151" t="s">
        <v>53</v>
      </c>
      <c r="K5504" s="151" t="s">
        <v>53</v>
      </c>
      <c r="L5504" s="151" t="s">
        <v>821</v>
      </c>
      <c r="M5504" s="151" t="s">
        <v>311</v>
      </c>
      <c r="N5504" s="151" t="s">
        <v>140</v>
      </c>
      <c r="O5504" s="151" t="s">
        <v>62</v>
      </c>
      <c r="P5504" s="151" t="s">
        <v>298</v>
      </c>
      <c r="Q5504" s="151" t="s">
        <v>298</v>
      </c>
      <c r="R5504" s="151" t="s">
        <v>57</v>
      </c>
      <c r="S5504" s="151" t="s">
        <v>1206</v>
      </c>
      <c r="T5504" s="244">
        <v>2.052</v>
      </c>
      <c r="U5504" s="207">
        <v>46568</v>
      </c>
      <c r="V5504" s="242">
        <v>8.5000000000000006E-2</v>
      </c>
      <c r="W5504" s="210">
        <v>7.1099999999999997E-2</v>
      </c>
      <c r="X5504" s="151" t="s">
        <v>636</v>
      </c>
      <c r="Y5504" s="151"/>
      <c r="Z5504" s="222">
        <v>896000</v>
      </c>
      <c r="AA5504" s="222">
        <v>1</v>
      </c>
      <c r="AB5504" s="222">
        <v>105.22</v>
      </c>
      <c r="AC5504" s="222">
        <v>0</v>
      </c>
      <c r="AD5504" s="222">
        <v>942.77120000000002</v>
      </c>
      <c r="AE5504" s="151"/>
      <c r="AF5504" s="151"/>
      <c r="AG5504" s="151" t="s">
        <v>17</v>
      </c>
      <c r="AH5504" s="243">
        <v>6.8917775549999999E-3</v>
      </c>
      <c r="AI5504" s="243">
        <v>4.0863597747048371E-3</v>
      </c>
      <c r="AJ5504" s="243">
        <v>2.9256892880000001E-3</v>
      </c>
    </row>
    <row r="5505" spans="1:36" ht="13.5" thickBot="1">
      <c r="A5505" s="153">
        <v>8694</v>
      </c>
      <c r="B5505" s="153">
        <v>14481</v>
      </c>
      <c r="C5505" s="151" t="s">
        <v>1204</v>
      </c>
      <c r="D5505" s="151">
        <v>520000118</v>
      </c>
      <c r="E5505" s="141" t="s">
        <v>429</v>
      </c>
      <c r="F5505" s="151" t="s">
        <v>1681</v>
      </c>
      <c r="G5505" s="151" t="s">
        <v>3489</v>
      </c>
      <c r="H5505" s="151" t="s">
        <v>76</v>
      </c>
      <c r="I5505" s="151" t="s">
        <v>229</v>
      </c>
      <c r="J5505" s="151" t="s">
        <v>53</v>
      </c>
      <c r="K5505" s="151" t="s">
        <v>53</v>
      </c>
      <c r="L5505" s="151" t="s">
        <v>821</v>
      </c>
      <c r="M5505" s="151" t="s">
        <v>311</v>
      </c>
      <c r="N5505" s="151" t="s">
        <v>256</v>
      </c>
      <c r="O5505" s="151" t="s">
        <v>62</v>
      </c>
      <c r="P5505" s="151" t="s">
        <v>1205</v>
      </c>
      <c r="Q5505" s="151" t="s">
        <v>65</v>
      </c>
      <c r="R5505" s="151" t="s">
        <v>57</v>
      </c>
      <c r="S5505" s="151" t="s">
        <v>1206</v>
      </c>
      <c r="T5505" s="244">
        <v>3.0150000000000001</v>
      </c>
      <c r="U5505" s="207">
        <v>47819</v>
      </c>
      <c r="V5505" s="242">
        <v>1.7500000000000002E-2</v>
      </c>
      <c r="W5505" s="210">
        <v>2.35E-2</v>
      </c>
      <c r="X5505" s="151" t="s">
        <v>636</v>
      </c>
      <c r="Y5505" s="151"/>
      <c r="Z5505" s="222">
        <v>204283.63</v>
      </c>
      <c r="AA5505" s="222">
        <v>1</v>
      </c>
      <c r="AB5505" s="222">
        <v>114.28</v>
      </c>
      <c r="AC5505" s="222">
        <v>0</v>
      </c>
      <c r="AD5505" s="222">
        <v>233.45533</v>
      </c>
      <c r="AE5505" s="151"/>
      <c r="AF5505" s="151"/>
      <c r="AG5505" s="151" t="s">
        <v>17</v>
      </c>
      <c r="AH5505" s="243">
        <v>7.8558847326069798E-5</v>
      </c>
      <c r="AI5505" s="243">
        <v>1.0118918245513263E-3</v>
      </c>
      <c r="AJ5505" s="243">
        <v>7.2447881099999998E-4</v>
      </c>
    </row>
    <row r="5506" spans="1:36" ht="13.5" thickBot="1">
      <c r="A5506" s="153">
        <v>8694</v>
      </c>
      <c r="B5506" s="153">
        <v>14481</v>
      </c>
      <c r="C5506" s="151" t="s">
        <v>1204</v>
      </c>
      <c r="D5506" s="151">
        <v>520000118</v>
      </c>
      <c r="E5506" s="141" t="s">
        <v>429</v>
      </c>
      <c r="F5506" s="151" t="s">
        <v>1317</v>
      </c>
      <c r="G5506" s="151" t="s">
        <v>3261</v>
      </c>
      <c r="H5506" s="151" t="s">
        <v>76</v>
      </c>
      <c r="I5506" s="151" t="s">
        <v>229</v>
      </c>
      <c r="J5506" s="151" t="s">
        <v>53</v>
      </c>
      <c r="K5506" s="151" t="s">
        <v>53</v>
      </c>
      <c r="L5506" s="151" t="s">
        <v>821</v>
      </c>
      <c r="M5506" s="151" t="s">
        <v>311</v>
      </c>
      <c r="N5506" s="151" t="s">
        <v>256</v>
      </c>
      <c r="O5506" s="151" t="s">
        <v>62</v>
      </c>
      <c r="P5506" s="151" t="s">
        <v>1288</v>
      </c>
      <c r="Q5506" s="151" t="s">
        <v>65</v>
      </c>
      <c r="R5506" s="151" t="s">
        <v>57</v>
      </c>
      <c r="S5506" s="151" t="s">
        <v>1206</v>
      </c>
      <c r="T5506" s="244">
        <v>0.504</v>
      </c>
      <c r="U5506" s="207">
        <v>47576</v>
      </c>
      <c r="V5506" s="242">
        <v>2.0199999999999999E-2</v>
      </c>
      <c r="W5506" s="210">
        <v>3.5700000000000003E-2</v>
      </c>
      <c r="X5506" s="151" t="s">
        <v>636</v>
      </c>
      <c r="Y5506" s="151"/>
      <c r="Z5506" s="222">
        <v>250000</v>
      </c>
      <c r="AA5506" s="222">
        <v>1</v>
      </c>
      <c r="AB5506" s="222">
        <v>115.6</v>
      </c>
      <c r="AC5506" s="222">
        <v>0</v>
      </c>
      <c r="AD5506" s="222">
        <v>289</v>
      </c>
      <c r="AE5506" s="151"/>
      <c r="AF5506" s="151"/>
      <c r="AG5506" s="151" t="s">
        <v>17</v>
      </c>
      <c r="AH5506" s="243">
        <v>2.3758612399999999E-4</v>
      </c>
      <c r="AI5506" s="243">
        <v>1.2526453660121331E-3</v>
      </c>
      <c r="AJ5506" s="243">
        <v>8.9684984400000001E-4</v>
      </c>
    </row>
    <row r="5507" spans="1:36" ht="13.5" thickBot="1">
      <c r="A5507" s="153">
        <v>8694</v>
      </c>
      <c r="B5507" s="153">
        <v>14481</v>
      </c>
      <c r="C5507" s="151" t="s">
        <v>1596</v>
      </c>
      <c r="D5507" s="151">
        <v>1840550</v>
      </c>
      <c r="E5507" s="151" t="s">
        <v>430</v>
      </c>
      <c r="F5507" s="151" t="s">
        <v>1682</v>
      </c>
      <c r="G5507" s="151" t="s">
        <v>3490</v>
      </c>
      <c r="H5507" s="151" t="s">
        <v>76</v>
      </c>
      <c r="I5507" s="151" t="s">
        <v>228</v>
      </c>
      <c r="J5507" s="151" t="s">
        <v>53</v>
      </c>
      <c r="K5507" s="151" t="s">
        <v>314</v>
      </c>
      <c r="L5507" s="151" t="s">
        <v>821</v>
      </c>
      <c r="M5507" s="151" t="s">
        <v>311</v>
      </c>
      <c r="N5507" s="151" t="s">
        <v>652</v>
      </c>
      <c r="O5507" s="151" t="s">
        <v>62</v>
      </c>
      <c r="P5507" s="151" t="s">
        <v>1464</v>
      </c>
      <c r="Q5507" s="151" t="s">
        <v>1294</v>
      </c>
      <c r="R5507" s="151" t="s">
        <v>57</v>
      </c>
      <c r="S5507" s="151" t="s">
        <v>1206</v>
      </c>
      <c r="T5507" s="244">
        <v>0.03</v>
      </c>
      <c r="U5507" s="207">
        <v>45578</v>
      </c>
      <c r="V5507" s="242">
        <v>0.1115</v>
      </c>
      <c r="W5507" s="210">
        <v>5.8099999999999999E-2</v>
      </c>
      <c r="X5507" s="151" t="s">
        <v>636</v>
      </c>
      <c r="Y5507" s="151"/>
      <c r="Z5507" s="222">
        <v>1444000</v>
      </c>
      <c r="AA5507" s="222">
        <v>1</v>
      </c>
      <c r="AB5507" s="222">
        <v>105.74</v>
      </c>
      <c r="AC5507" s="222">
        <v>0</v>
      </c>
      <c r="AD5507" s="222">
        <v>1526.8856000000001</v>
      </c>
      <c r="AE5507" s="151"/>
      <c r="AF5507" s="151"/>
      <c r="AG5507" s="151" t="s">
        <v>17</v>
      </c>
      <c r="AH5507" s="243">
        <v>1.4062697817E-2</v>
      </c>
      <c r="AI5507" s="243">
        <v>6.6181528417669742E-3</v>
      </c>
      <c r="AJ5507" s="243">
        <v>4.7383637140000004E-3</v>
      </c>
    </row>
    <row r="5508" spans="1:36" ht="13.5" thickBot="1">
      <c r="A5508" s="153">
        <v>8694</v>
      </c>
      <c r="B5508" s="153">
        <v>14481</v>
      </c>
      <c r="C5508" s="151" t="s">
        <v>1633</v>
      </c>
      <c r="D5508" s="151">
        <v>520036120</v>
      </c>
      <c r="E5508" s="141" t="s">
        <v>429</v>
      </c>
      <c r="F5508" s="151" t="s">
        <v>1683</v>
      </c>
      <c r="G5508" s="151" t="s">
        <v>3491</v>
      </c>
      <c r="H5508" s="151" t="s">
        <v>76</v>
      </c>
      <c r="I5508" s="151" t="s">
        <v>228</v>
      </c>
      <c r="J5508" s="151" t="s">
        <v>53</v>
      </c>
      <c r="K5508" s="151" t="s">
        <v>53</v>
      </c>
      <c r="L5508" s="151" t="s">
        <v>821</v>
      </c>
      <c r="M5508" s="151" t="s">
        <v>311</v>
      </c>
      <c r="N5508" s="151" t="s">
        <v>269</v>
      </c>
      <c r="O5508" s="151" t="s">
        <v>62</v>
      </c>
      <c r="P5508" s="151" t="s">
        <v>1288</v>
      </c>
      <c r="Q5508" s="151" t="s">
        <v>65</v>
      </c>
      <c r="R5508" s="151" t="s">
        <v>57</v>
      </c>
      <c r="S5508" s="151" t="s">
        <v>1206</v>
      </c>
      <c r="T5508" s="244">
        <v>5.1589999999999998</v>
      </c>
      <c r="U5508" s="207">
        <v>48154</v>
      </c>
      <c r="V5508" s="242">
        <v>5.2499999999999998E-2</v>
      </c>
      <c r="W5508" s="210">
        <v>5.6899999999999999E-2</v>
      </c>
      <c r="X5508" s="151" t="s">
        <v>636</v>
      </c>
      <c r="Y5508" s="151"/>
      <c r="Z5508" s="222">
        <v>1849484</v>
      </c>
      <c r="AA5508" s="222">
        <v>1</v>
      </c>
      <c r="AB5508" s="222">
        <v>100.33</v>
      </c>
      <c r="AC5508" s="222">
        <v>0</v>
      </c>
      <c r="AD5508" s="222">
        <v>1855.5872999999999</v>
      </c>
      <c r="AE5508" s="151"/>
      <c r="AF5508" s="151"/>
      <c r="AG5508" s="151" t="s">
        <v>17</v>
      </c>
      <c r="AH5508" s="243">
        <v>3.698968E-3</v>
      </c>
      <c r="AI5508" s="243">
        <v>8.0428817736192589E-3</v>
      </c>
      <c r="AJ5508" s="243">
        <v>5.7584193149999999E-3</v>
      </c>
    </row>
    <row r="5509" spans="1:36" ht="13.5" thickBot="1">
      <c r="A5509" s="153">
        <v>8694</v>
      </c>
      <c r="B5509" s="153">
        <v>14481</v>
      </c>
      <c r="C5509" s="151" t="s">
        <v>1495</v>
      </c>
      <c r="D5509" s="151">
        <v>513682146</v>
      </c>
      <c r="E5509" s="141" t="s">
        <v>429</v>
      </c>
      <c r="F5509" s="151" t="s">
        <v>1684</v>
      </c>
      <c r="G5509" s="151" t="s">
        <v>3492</v>
      </c>
      <c r="H5509" s="151" t="s">
        <v>76</v>
      </c>
      <c r="I5509" s="151" t="s">
        <v>229</v>
      </c>
      <c r="J5509" s="151" t="s">
        <v>53</v>
      </c>
      <c r="K5509" s="151" t="s">
        <v>53</v>
      </c>
      <c r="L5509" s="151" t="s">
        <v>821</v>
      </c>
      <c r="M5509" s="151" t="s">
        <v>311</v>
      </c>
      <c r="N5509" s="151" t="s">
        <v>256</v>
      </c>
      <c r="O5509" s="151" t="s">
        <v>62</v>
      </c>
      <c r="P5509" s="151" t="s">
        <v>1288</v>
      </c>
      <c r="Q5509" s="151" t="s">
        <v>65</v>
      </c>
      <c r="R5509" s="151" t="s">
        <v>57</v>
      </c>
      <c r="S5509" s="151" t="s">
        <v>1206</v>
      </c>
      <c r="T5509" s="244">
        <v>4.5010000000000003</v>
      </c>
      <c r="U5509" s="207">
        <v>47879</v>
      </c>
      <c r="V5509" s="242">
        <v>2.5899999999999999E-2</v>
      </c>
      <c r="W5509" s="210">
        <v>2.6499999999999999E-2</v>
      </c>
      <c r="X5509" s="151" t="s">
        <v>636</v>
      </c>
      <c r="Y5509" s="151"/>
      <c r="Z5509" s="222">
        <v>687000</v>
      </c>
      <c r="AA5509" s="222">
        <v>1</v>
      </c>
      <c r="AB5509" s="222">
        <v>105.13</v>
      </c>
      <c r="AC5509" s="222">
        <v>0</v>
      </c>
      <c r="AD5509" s="222">
        <v>722.24310000000003</v>
      </c>
      <c r="AE5509" s="151"/>
      <c r="AF5509" s="151"/>
      <c r="AG5509" s="151" t="s">
        <v>17</v>
      </c>
      <c r="AH5509" s="243">
        <v>1.526666666E-3</v>
      </c>
      <c r="AI5509" s="243">
        <v>3.1304999043226217E-3</v>
      </c>
      <c r="AJ5509" s="243">
        <v>2.2413273769999998E-3</v>
      </c>
    </row>
    <row r="5510" spans="1:36" ht="13.5" thickBot="1">
      <c r="A5510" s="153">
        <v>8694</v>
      </c>
      <c r="B5510" s="153">
        <v>14481</v>
      </c>
      <c r="C5510" s="151" t="s">
        <v>1582</v>
      </c>
      <c r="D5510" s="151">
        <v>513988824</v>
      </c>
      <c r="E5510" s="141" t="s">
        <v>429</v>
      </c>
      <c r="F5510" s="151" t="s">
        <v>2106</v>
      </c>
      <c r="G5510" s="151" t="s">
        <v>3733</v>
      </c>
      <c r="H5510" s="151" t="s">
        <v>76</v>
      </c>
      <c r="I5510" s="151" t="s">
        <v>228</v>
      </c>
      <c r="J5510" s="151" t="s">
        <v>53</v>
      </c>
      <c r="K5510" s="151" t="s">
        <v>53</v>
      </c>
      <c r="L5510" s="151" t="s">
        <v>821</v>
      </c>
      <c r="M5510" s="151" t="s">
        <v>311</v>
      </c>
      <c r="N5510" s="151" t="s">
        <v>140</v>
      </c>
      <c r="O5510" s="151" t="s">
        <v>62</v>
      </c>
      <c r="P5510" s="151" t="s">
        <v>298</v>
      </c>
      <c r="Q5510" s="151" t="s">
        <v>298</v>
      </c>
      <c r="R5510" s="151" t="s">
        <v>57</v>
      </c>
      <c r="S5510" s="151" t="s">
        <v>1206</v>
      </c>
      <c r="T5510" s="244">
        <v>1.298</v>
      </c>
      <c r="U5510" s="207">
        <v>46203</v>
      </c>
      <c r="V5510" s="242">
        <v>8.2000000000000003E-2</v>
      </c>
      <c r="W5510" s="210">
        <v>6.4299999999999996E-2</v>
      </c>
      <c r="X5510" s="151" t="s">
        <v>636</v>
      </c>
      <c r="Y5510" s="151"/>
      <c r="Z5510" s="222">
        <v>1046000</v>
      </c>
      <c r="AA5510" s="222">
        <v>1</v>
      </c>
      <c r="AB5510" s="222">
        <v>104.48</v>
      </c>
      <c r="AC5510" s="222">
        <v>0</v>
      </c>
      <c r="AD5510" s="222">
        <v>1092.8607999999999</v>
      </c>
      <c r="AE5510" s="151"/>
      <c r="AF5510" s="151"/>
      <c r="AG5510" s="151" t="s">
        <v>17</v>
      </c>
      <c r="AH5510" s="243">
        <v>1.275609756E-2</v>
      </c>
      <c r="AI5510" s="243">
        <v>4.7369100927900087E-3</v>
      </c>
      <c r="AJ5510" s="243">
        <v>3.3914603420000002E-3</v>
      </c>
    </row>
    <row r="5511" spans="1:36" ht="13.5" thickBot="1">
      <c r="A5511" s="153">
        <v>8694</v>
      </c>
      <c r="B5511" s="153">
        <v>14481</v>
      </c>
      <c r="C5511" s="151" t="s">
        <v>1208</v>
      </c>
      <c r="D5511" s="151">
        <v>520018078</v>
      </c>
      <c r="E5511" s="141" t="s">
        <v>429</v>
      </c>
      <c r="F5511" s="151" t="s">
        <v>1686</v>
      </c>
      <c r="G5511" s="151" t="s">
        <v>3494</v>
      </c>
      <c r="H5511" s="151" t="s">
        <v>76</v>
      </c>
      <c r="I5511" s="151" t="s">
        <v>229</v>
      </c>
      <c r="J5511" s="151" t="s">
        <v>53</v>
      </c>
      <c r="K5511" s="151" t="s">
        <v>53</v>
      </c>
      <c r="L5511" s="151" t="s">
        <v>821</v>
      </c>
      <c r="M5511" s="151" t="s">
        <v>311</v>
      </c>
      <c r="N5511" s="151" t="s">
        <v>256</v>
      </c>
      <c r="O5511" s="151" t="s">
        <v>62</v>
      </c>
      <c r="P5511" s="151" t="s">
        <v>1205</v>
      </c>
      <c r="Q5511" s="151" t="s">
        <v>65</v>
      </c>
      <c r="R5511" s="151" t="s">
        <v>57</v>
      </c>
      <c r="S5511" s="151" t="s">
        <v>1206</v>
      </c>
      <c r="T5511" s="244">
        <v>2.581</v>
      </c>
      <c r="U5511" s="207">
        <v>47361</v>
      </c>
      <c r="V5511" s="242">
        <v>1.8599999999999998E-2</v>
      </c>
      <c r="W5511" s="210">
        <v>2.2599999999999999E-2</v>
      </c>
      <c r="X5511" s="151" t="s">
        <v>636</v>
      </c>
      <c r="Y5511" s="151"/>
      <c r="Z5511" s="222">
        <v>1695000</v>
      </c>
      <c r="AA5511" s="222">
        <v>1</v>
      </c>
      <c r="AB5511" s="222">
        <v>102.67</v>
      </c>
      <c r="AC5511" s="222">
        <v>0</v>
      </c>
      <c r="AD5511" s="222">
        <v>1740.2565</v>
      </c>
      <c r="AE5511" s="151"/>
      <c r="AF5511" s="151"/>
      <c r="AG5511" s="151" t="s">
        <v>17</v>
      </c>
      <c r="AH5511" s="243">
        <v>9.1750766999999995E-4</v>
      </c>
      <c r="AI5511" s="243">
        <v>7.5429904512024004E-3</v>
      </c>
      <c r="AJ5511" s="243">
        <v>5.4005147819999998E-3</v>
      </c>
    </row>
    <row r="5512" spans="1:36" ht="13.5" thickBot="1">
      <c r="A5512" s="153">
        <v>8694</v>
      </c>
      <c r="B5512" s="153">
        <v>14481</v>
      </c>
      <c r="C5512" s="151" t="s">
        <v>1208</v>
      </c>
      <c r="D5512" s="151">
        <v>520018078</v>
      </c>
      <c r="E5512" s="141" t="s">
        <v>429</v>
      </c>
      <c r="F5512" s="151" t="s">
        <v>1687</v>
      </c>
      <c r="G5512" s="151" t="s">
        <v>3495</v>
      </c>
      <c r="H5512" s="151" t="s">
        <v>76</v>
      </c>
      <c r="I5512" s="151" t="s">
        <v>229</v>
      </c>
      <c r="J5512" s="151" t="s">
        <v>53</v>
      </c>
      <c r="K5512" s="151" t="s">
        <v>53</v>
      </c>
      <c r="L5512" s="151" t="s">
        <v>821</v>
      </c>
      <c r="M5512" s="151" t="s">
        <v>311</v>
      </c>
      <c r="N5512" s="151" t="s">
        <v>256</v>
      </c>
      <c r="O5512" s="151" t="s">
        <v>62</v>
      </c>
      <c r="P5512" s="151" t="s">
        <v>1205</v>
      </c>
      <c r="Q5512" s="151" t="s">
        <v>65</v>
      </c>
      <c r="R5512" s="151" t="s">
        <v>57</v>
      </c>
      <c r="S5512" s="151" t="s">
        <v>1206</v>
      </c>
      <c r="T5512" s="244">
        <v>5.0439999999999996</v>
      </c>
      <c r="U5512" s="207">
        <v>48913</v>
      </c>
      <c r="V5512" s="242">
        <v>2.0199999999999999E-2</v>
      </c>
      <c r="W5512" s="210">
        <v>2.5899999999999999E-2</v>
      </c>
      <c r="X5512" s="151" t="s">
        <v>636</v>
      </c>
      <c r="Y5512" s="151"/>
      <c r="Z5512" s="222">
        <v>1713000</v>
      </c>
      <c r="AA5512" s="222">
        <v>1</v>
      </c>
      <c r="AB5512" s="222">
        <v>101.35</v>
      </c>
      <c r="AC5512" s="222">
        <v>0</v>
      </c>
      <c r="AD5512" s="222">
        <v>1736.1255000000001</v>
      </c>
      <c r="AE5512" s="151"/>
      <c r="AF5512" s="151"/>
      <c r="AG5512" s="151" t="s">
        <v>17</v>
      </c>
      <c r="AH5512" s="243">
        <v>4.80098743E-4</v>
      </c>
      <c r="AI5512" s="243">
        <v>7.5250849909705804E-3</v>
      </c>
      <c r="AJ5512" s="243">
        <v>5.3876951040000001E-3</v>
      </c>
    </row>
    <row r="5513" spans="1:36" ht="13.5" thickBot="1">
      <c r="A5513" s="153">
        <v>8694</v>
      </c>
      <c r="B5513" s="153">
        <v>14481</v>
      </c>
      <c r="C5513" s="151" t="s">
        <v>1291</v>
      </c>
      <c r="D5513" s="151">
        <v>514290345</v>
      </c>
      <c r="E5513" s="141" t="s">
        <v>429</v>
      </c>
      <c r="F5513" s="151" t="s">
        <v>1688</v>
      </c>
      <c r="G5513" s="151" t="s">
        <v>3496</v>
      </c>
      <c r="H5513" s="151" t="s">
        <v>76</v>
      </c>
      <c r="I5513" s="151" t="s">
        <v>228</v>
      </c>
      <c r="J5513" s="151" t="s">
        <v>53</v>
      </c>
      <c r="K5513" s="151" t="s">
        <v>53</v>
      </c>
      <c r="L5513" s="151" t="s">
        <v>821</v>
      </c>
      <c r="M5513" s="151" t="s">
        <v>311</v>
      </c>
      <c r="N5513" s="151" t="s">
        <v>269</v>
      </c>
      <c r="O5513" s="151" t="s">
        <v>62</v>
      </c>
      <c r="P5513" s="151" t="s">
        <v>1310</v>
      </c>
      <c r="Q5513" s="151" t="s">
        <v>65</v>
      </c>
      <c r="R5513" s="151" t="s">
        <v>57</v>
      </c>
      <c r="S5513" s="151" t="s">
        <v>1206</v>
      </c>
      <c r="T5513" s="244">
        <v>5.0529999999999999</v>
      </c>
      <c r="U5513" s="207">
        <v>48760</v>
      </c>
      <c r="V5513" s="242">
        <v>4.6899999999999997E-2</v>
      </c>
      <c r="W5513" s="210">
        <v>5.6500000000000002E-2</v>
      </c>
      <c r="X5513" s="151" t="s">
        <v>636</v>
      </c>
      <c r="Y5513" s="151"/>
      <c r="Z5513" s="222">
        <v>136000</v>
      </c>
      <c r="AA5513" s="222">
        <v>1</v>
      </c>
      <c r="AB5513" s="222">
        <v>95.86</v>
      </c>
      <c r="AC5513" s="222">
        <v>0</v>
      </c>
      <c r="AD5513" s="222">
        <v>130.36959999999999</v>
      </c>
      <c r="AE5513" s="151"/>
      <c r="AF5513" s="151"/>
      <c r="AG5513" s="151" t="s">
        <v>17</v>
      </c>
      <c r="AH5513" s="243">
        <v>2.72E-4</v>
      </c>
      <c r="AI5513" s="243">
        <v>5.6507569311022617E-4</v>
      </c>
      <c r="AJ5513" s="243">
        <v>4.0457424000000001E-4</v>
      </c>
    </row>
    <row r="5514" spans="1:36" ht="13.5" thickBot="1">
      <c r="A5514" s="153">
        <v>8694</v>
      </c>
      <c r="B5514" s="153">
        <v>14481</v>
      </c>
      <c r="C5514" s="151" t="s">
        <v>1321</v>
      </c>
      <c r="D5514" s="151">
        <v>520032046</v>
      </c>
      <c r="E5514" s="141" t="s">
        <v>429</v>
      </c>
      <c r="F5514" s="151" t="s">
        <v>1689</v>
      </c>
      <c r="G5514" s="151" t="s">
        <v>3497</v>
      </c>
      <c r="H5514" s="151" t="s">
        <v>76</v>
      </c>
      <c r="I5514" s="151" t="s">
        <v>229</v>
      </c>
      <c r="J5514" s="151" t="s">
        <v>53</v>
      </c>
      <c r="K5514" s="151" t="s">
        <v>53</v>
      </c>
      <c r="L5514" s="151" t="s">
        <v>821</v>
      </c>
      <c r="M5514" s="151" t="s">
        <v>311</v>
      </c>
      <c r="N5514" s="151" t="s">
        <v>256</v>
      </c>
      <c r="O5514" s="151" t="s">
        <v>62</v>
      </c>
      <c r="P5514" s="151" t="s">
        <v>1205</v>
      </c>
      <c r="Q5514" s="151" t="s">
        <v>65</v>
      </c>
      <c r="R5514" s="151" t="s">
        <v>57</v>
      </c>
      <c r="S5514" s="151" t="s">
        <v>1206</v>
      </c>
      <c r="T5514" s="244">
        <v>4.3789999999999996</v>
      </c>
      <c r="U5514" s="207">
        <v>48938</v>
      </c>
      <c r="V5514" s="242">
        <v>1.9900000000000001E-2</v>
      </c>
      <c r="W5514" s="210">
        <v>2.5700000000000001E-2</v>
      </c>
      <c r="X5514" s="151" t="s">
        <v>636</v>
      </c>
      <c r="Y5514" s="151"/>
      <c r="Z5514" s="222">
        <v>1293000</v>
      </c>
      <c r="AA5514" s="222">
        <v>1</v>
      </c>
      <c r="AB5514" s="222">
        <v>102.5</v>
      </c>
      <c r="AC5514" s="222">
        <v>0</v>
      </c>
      <c r="AD5514" s="222">
        <v>1325.325</v>
      </c>
      <c r="AE5514" s="151"/>
      <c r="AF5514" s="151"/>
      <c r="AG5514" s="151" t="s">
        <v>17</v>
      </c>
      <c r="AH5514" s="243">
        <v>4.7888888799999999E-4</v>
      </c>
      <c r="AI5514" s="243">
        <v>5.7445059505537386E-3</v>
      </c>
      <c r="AJ5514" s="243">
        <v>4.1128633930000002E-3</v>
      </c>
    </row>
    <row r="5515" spans="1:36" ht="13.5" thickBot="1">
      <c r="A5515" s="153">
        <v>8694</v>
      </c>
      <c r="B5515" s="153">
        <v>14481</v>
      </c>
      <c r="C5515" s="151" t="s">
        <v>1321</v>
      </c>
      <c r="D5515" s="151">
        <v>520032046</v>
      </c>
      <c r="E5515" s="141" t="s">
        <v>429</v>
      </c>
      <c r="F5515" s="151" t="s">
        <v>1690</v>
      </c>
      <c r="G5515" s="151" t="s">
        <v>3498</v>
      </c>
      <c r="H5515" s="151" t="s">
        <v>76</v>
      </c>
      <c r="I5515" s="151" t="s">
        <v>229</v>
      </c>
      <c r="J5515" s="151" t="s">
        <v>53</v>
      </c>
      <c r="K5515" s="151" t="s">
        <v>53</v>
      </c>
      <c r="L5515" s="151" t="s">
        <v>821</v>
      </c>
      <c r="M5515" s="151" t="s">
        <v>311</v>
      </c>
      <c r="N5515" s="151" t="s">
        <v>256</v>
      </c>
      <c r="O5515" s="151" t="s">
        <v>62</v>
      </c>
      <c r="P5515" s="151" t="s">
        <v>1288</v>
      </c>
      <c r="Q5515" s="151" t="s">
        <v>65</v>
      </c>
      <c r="R5515" s="151" t="s">
        <v>57</v>
      </c>
      <c r="S5515" s="151" t="s">
        <v>1206</v>
      </c>
      <c r="T5515" s="244">
        <v>4.4219999999999997</v>
      </c>
      <c r="U5515" s="207">
        <v>49120</v>
      </c>
      <c r="V5515" s="242">
        <v>3.3599999999999998E-2</v>
      </c>
      <c r="W5515" s="210">
        <v>3.09E-2</v>
      </c>
      <c r="X5515" s="151" t="s">
        <v>636</v>
      </c>
      <c r="Y5515" s="151"/>
      <c r="Z5515" s="222">
        <v>529000</v>
      </c>
      <c r="AA5515" s="222">
        <v>1</v>
      </c>
      <c r="AB5515" s="222">
        <v>105.66</v>
      </c>
      <c r="AC5515" s="222">
        <v>0</v>
      </c>
      <c r="AD5515" s="222">
        <v>558.94140000000004</v>
      </c>
      <c r="AE5515" s="151"/>
      <c r="AF5515" s="151"/>
      <c r="AG5515" s="151" t="s">
        <v>17</v>
      </c>
      <c r="AH5515" s="243">
        <v>4.5320546400000002E-4</v>
      </c>
      <c r="AI5515" s="243">
        <v>2.4226828878281459E-3</v>
      </c>
      <c r="AJ5515" s="243">
        <v>1.73455539E-3</v>
      </c>
    </row>
    <row r="5516" spans="1:36" ht="13.5" thickBot="1">
      <c r="A5516" s="153">
        <v>8694</v>
      </c>
      <c r="B5516" s="153">
        <v>14481</v>
      </c>
      <c r="C5516" s="151" t="s">
        <v>1289</v>
      </c>
      <c r="D5516" s="151">
        <v>513623314</v>
      </c>
      <c r="E5516" s="141" t="s">
        <v>429</v>
      </c>
      <c r="F5516" s="151" t="s">
        <v>1691</v>
      </c>
      <c r="G5516" s="151" t="s">
        <v>3499</v>
      </c>
      <c r="H5516" s="151" t="s">
        <v>76</v>
      </c>
      <c r="I5516" s="151" t="s">
        <v>229</v>
      </c>
      <c r="J5516" s="151" t="s">
        <v>53</v>
      </c>
      <c r="K5516" s="151" t="s">
        <v>53</v>
      </c>
      <c r="L5516" s="151" t="s">
        <v>821</v>
      </c>
      <c r="M5516" s="151" t="s">
        <v>311</v>
      </c>
      <c r="N5516" s="151" t="s">
        <v>651</v>
      </c>
      <c r="O5516" s="151" t="s">
        <v>62</v>
      </c>
      <c r="P5516" s="151" t="s">
        <v>1310</v>
      </c>
      <c r="Q5516" s="151" t="s">
        <v>65</v>
      </c>
      <c r="R5516" s="151" t="s">
        <v>57</v>
      </c>
      <c r="S5516" s="151" t="s">
        <v>1206</v>
      </c>
      <c r="T5516" s="244">
        <v>5.3449999999999998</v>
      </c>
      <c r="U5516" s="207">
        <v>47667</v>
      </c>
      <c r="V5516" s="242">
        <v>2.5999999999999999E-2</v>
      </c>
      <c r="W5516" s="210">
        <v>0.03</v>
      </c>
      <c r="X5516" s="151" t="s">
        <v>636</v>
      </c>
      <c r="Y5516" s="151"/>
      <c r="Z5516" s="222">
        <v>300000</v>
      </c>
      <c r="AA5516" s="222">
        <v>1</v>
      </c>
      <c r="AB5516" s="222">
        <v>102.12</v>
      </c>
      <c r="AC5516" s="222">
        <v>0</v>
      </c>
      <c r="AD5516" s="222">
        <v>306.36</v>
      </c>
      <c r="AE5516" s="151"/>
      <c r="AF5516" s="151"/>
      <c r="AG5516" s="151" t="s">
        <v>17</v>
      </c>
      <c r="AH5516" s="243">
        <v>5.59701492E-4</v>
      </c>
      <c r="AI5516" s="243">
        <v>1.3278907762334848E-3</v>
      </c>
      <c r="AJ5516" s="243">
        <v>9.5072290099999996E-4</v>
      </c>
    </row>
    <row r="5517" spans="1:36" ht="13.5" thickBot="1">
      <c r="A5517" s="153">
        <v>8694</v>
      </c>
      <c r="B5517" s="153">
        <v>14481</v>
      </c>
      <c r="C5517" s="151" t="s">
        <v>1692</v>
      </c>
      <c r="D5517" s="151">
        <v>516291754</v>
      </c>
      <c r="E5517" s="141" t="s">
        <v>429</v>
      </c>
      <c r="F5517" s="151" t="s">
        <v>1693</v>
      </c>
      <c r="G5517" s="151" t="s">
        <v>3500</v>
      </c>
      <c r="H5517" s="151" t="s">
        <v>76</v>
      </c>
      <c r="I5517" s="151" t="s">
        <v>229</v>
      </c>
      <c r="J5517" s="151" t="s">
        <v>53</v>
      </c>
      <c r="K5517" s="151" t="s">
        <v>53</v>
      </c>
      <c r="L5517" s="151" t="s">
        <v>821</v>
      </c>
      <c r="M5517" s="151" t="s">
        <v>311</v>
      </c>
      <c r="N5517" s="151" t="s">
        <v>651</v>
      </c>
      <c r="O5517" s="151" t="s">
        <v>62</v>
      </c>
      <c r="P5517" s="151" t="s">
        <v>298</v>
      </c>
      <c r="Q5517" s="151" t="s">
        <v>298</v>
      </c>
      <c r="R5517" s="151" t="s">
        <v>57</v>
      </c>
      <c r="S5517" s="151" t="s">
        <v>1206</v>
      </c>
      <c r="T5517" s="244">
        <v>3.0030000000000001</v>
      </c>
      <c r="U5517" s="207">
        <v>46752</v>
      </c>
      <c r="V5517" s="242">
        <v>4.7010999999999997E-2</v>
      </c>
      <c r="W5517" s="210">
        <v>3.8300000000000001E-2</v>
      </c>
      <c r="X5517" s="151" t="s">
        <v>636</v>
      </c>
      <c r="Y5517" s="151"/>
      <c r="Z5517" s="222">
        <v>4703200</v>
      </c>
      <c r="AA5517" s="222">
        <v>1</v>
      </c>
      <c r="AB5517" s="222">
        <v>107.58</v>
      </c>
      <c r="AC5517" s="222">
        <v>0</v>
      </c>
      <c r="AD5517" s="222">
        <v>5059.7025599999997</v>
      </c>
      <c r="AE5517" s="151"/>
      <c r="AF5517" s="151"/>
      <c r="AG5517" s="151" t="s">
        <v>17</v>
      </c>
      <c r="AH5517" s="243">
        <v>4.8008541740000004E-3</v>
      </c>
      <c r="AI5517" s="243">
        <v>2.1930840709978291E-2</v>
      </c>
      <c r="AJ5517" s="243">
        <v>1.5701707459999999E-2</v>
      </c>
    </row>
    <row r="5518" spans="1:36" ht="13.5" thickBot="1">
      <c r="A5518" s="153">
        <v>8694</v>
      </c>
      <c r="B5518" s="153">
        <v>14481</v>
      </c>
      <c r="C5518" s="151" t="s">
        <v>1694</v>
      </c>
      <c r="D5518" s="151">
        <v>560040545</v>
      </c>
      <c r="E5518" s="151" t="s">
        <v>430</v>
      </c>
      <c r="F5518" s="151" t="s">
        <v>1695</v>
      </c>
      <c r="G5518" s="151" t="s">
        <v>3501</v>
      </c>
      <c r="H5518" s="151" t="s">
        <v>76</v>
      </c>
      <c r="I5518" s="151" t="s">
        <v>228</v>
      </c>
      <c r="J5518" s="151" t="s">
        <v>53</v>
      </c>
      <c r="K5518" s="151" t="s">
        <v>53</v>
      </c>
      <c r="L5518" s="151" t="s">
        <v>821</v>
      </c>
      <c r="M5518" s="151" t="s">
        <v>311</v>
      </c>
      <c r="N5518" s="151" t="s">
        <v>140</v>
      </c>
      <c r="O5518" s="151" t="s">
        <v>62</v>
      </c>
      <c r="P5518" s="151" t="s">
        <v>298</v>
      </c>
      <c r="Q5518" s="151" t="s">
        <v>298</v>
      </c>
      <c r="R5518" s="151" t="s">
        <v>57</v>
      </c>
      <c r="S5518" s="151" t="s">
        <v>1206</v>
      </c>
      <c r="T5518" s="244">
        <v>3.4529999999999998</v>
      </c>
      <c r="U5518" s="207">
        <v>47751</v>
      </c>
      <c r="V5518" s="242">
        <v>8.1500000000000003E-2</v>
      </c>
      <c r="W5518" s="210">
        <v>6.8000000000000005E-2</v>
      </c>
      <c r="X5518" s="151" t="s">
        <v>636</v>
      </c>
      <c r="Y5518" s="151"/>
      <c r="Z5518" s="222">
        <v>2222497</v>
      </c>
      <c r="AA5518" s="222">
        <v>1</v>
      </c>
      <c r="AB5518" s="222">
        <v>105.11</v>
      </c>
      <c r="AC5518" s="222">
        <v>0</v>
      </c>
      <c r="AD5518" s="222">
        <v>2336.0666000000001</v>
      </c>
      <c r="AE5518" s="151"/>
      <c r="AF5518" s="151"/>
      <c r="AG5518" s="151" t="s">
        <v>17</v>
      </c>
      <c r="AH5518" s="243">
        <v>1.077370582E-2</v>
      </c>
      <c r="AI5518" s="243">
        <v>1.0125477512753354E-2</v>
      </c>
      <c r="AJ5518" s="243">
        <v>7.2494843169999997E-3</v>
      </c>
    </row>
    <row r="5519" spans="1:36" ht="13.5" thickBot="1">
      <c r="A5519" s="153">
        <v>8694</v>
      </c>
      <c r="B5519" s="153">
        <v>14481</v>
      </c>
      <c r="C5519" s="151" t="s">
        <v>1574</v>
      </c>
      <c r="D5519" s="151">
        <v>513201582</v>
      </c>
      <c r="E5519" s="141" t="s">
        <v>429</v>
      </c>
      <c r="F5519" s="151" t="s">
        <v>1696</v>
      </c>
      <c r="G5519" s="151" t="s">
        <v>3502</v>
      </c>
      <c r="H5519" s="151" t="s">
        <v>76</v>
      </c>
      <c r="I5519" s="151" t="s">
        <v>228</v>
      </c>
      <c r="J5519" s="151" t="s">
        <v>53</v>
      </c>
      <c r="K5519" s="151" t="s">
        <v>53</v>
      </c>
      <c r="L5519" s="151" t="s">
        <v>821</v>
      </c>
      <c r="M5519" s="151" t="s">
        <v>311</v>
      </c>
      <c r="N5519" s="151" t="s">
        <v>140</v>
      </c>
      <c r="O5519" s="151" t="s">
        <v>62</v>
      </c>
      <c r="P5519" s="151" t="s">
        <v>298</v>
      </c>
      <c r="Q5519" s="151" t="s">
        <v>298</v>
      </c>
      <c r="R5519" s="151" t="s">
        <v>57</v>
      </c>
      <c r="S5519" s="151" t="s">
        <v>1206</v>
      </c>
      <c r="T5519" s="244">
        <v>2.105</v>
      </c>
      <c r="U5519" s="207">
        <v>46752</v>
      </c>
      <c r="V5519" s="242">
        <v>7.3999999999999996E-2</v>
      </c>
      <c r="W5519" s="210">
        <v>6.7900000000000002E-2</v>
      </c>
      <c r="X5519" s="151" t="s">
        <v>636</v>
      </c>
      <c r="Y5519" s="151"/>
      <c r="Z5519" s="222">
        <v>1469000</v>
      </c>
      <c r="AA5519" s="222">
        <v>1</v>
      </c>
      <c r="AB5519" s="222">
        <v>103.35</v>
      </c>
      <c r="AC5519" s="222">
        <v>0</v>
      </c>
      <c r="AD5519" s="222">
        <v>1518.2114999999999</v>
      </c>
      <c r="AE5519" s="151"/>
      <c r="AF5519" s="151"/>
      <c r="AG5519" s="151" t="s">
        <v>17</v>
      </c>
      <c r="AH5519" s="243">
        <v>1.3316774240000001E-2</v>
      </c>
      <c r="AI5519" s="243">
        <v>6.5805557096931819E-3</v>
      </c>
      <c r="AJ5519" s="243">
        <v>4.7114454950000001E-3</v>
      </c>
    </row>
    <row r="5520" spans="1:36" ht="13.5" thickBot="1">
      <c r="A5520" s="153">
        <v>8694</v>
      </c>
      <c r="B5520" s="153">
        <v>14481</v>
      </c>
      <c r="C5520" s="151" t="s">
        <v>1388</v>
      </c>
      <c r="D5520" s="151">
        <v>514065283</v>
      </c>
      <c r="E5520" s="141" t="s">
        <v>429</v>
      </c>
      <c r="F5520" s="151" t="s">
        <v>1697</v>
      </c>
      <c r="G5520" s="151" t="s">
        <v>3503</v>
      </c>
      <c r="H5520" s="151" t="s">
        <v>76</v>
      </c>
      <c r="I5520" s="151" t="s">
        <v>228</v>
      </c>
      <c r="J5520" s="151" t="s">
        <v>53</v>
      </c>
      <c r="K5520" s="151" t="s">
        <v>53</v>
      </c>
      <c r="L5520" s="151" t="s">
        <v>821</v>
      </c>
      <c r="M5520" s="151" t="s">
        <v>311</v>
      </c>
      <c r="N5520" s="151" t="s">
        <v>75</v>
      </c>
      <c r="O5520" s="151" t="s">
        <v>62</v>
      </c>
      <c r="P5520" s="151" t="s">
        <v>1288</v>
      </c>
      <c r="Q5520" s="151" t="s">
        <v>65</v>
      </c>
      <c r="R5520" s="151" t="s">
        <v>57</v>
      </c>
      <c r="S5520" s="151" t="s">
        <v>1206</v>
      </c>
      <c r="T5520" s="244">
        <v>3.09</v>
      </c>
      <c r="U5520" s="207">
        <v>48026</v>
      </c>
      <c r="V5520" s="242">
        <v>5.0500000000000003E-2</v>
      </c>
      <c r="W5520" s="210">
        <v>5.8900000000000001E-2</v>
      </c>
      <c r="X5520" s="151" t="s">
        <v>636</v>
      </c>
      <c r="Y5520" s="151"/>
      <c r="Z5520" s="222">
        <v>1213420</v>
      </c>
      <c r="AA5520" s="222">
        <v>1</v>
      </c>
      <c r="AB5520" s="222">
        <v>99.02</v>
      </c>
      <c r="AC5520" s="222">
        <v>0</v>
      </c>
      <c r="AD5520" s="222">
        <v>1201.5284799999999</v>
      </c>
      <c r="AE5520" s="151"/>
      <c r="AF5520" s="151"/>
      <c r="AG5520" s="151" t="s">
        <v>17</v>
      </c>
      <c r="AH5520" s="243">
        <v>5.0763601840000004E-3</v>
      </c>
      <c r="AI5520" s="243">
        <v>5.2079207010505254E-3</v>
      </c>
      <c r="AJ5520" s="243">
        <v>3.7286873040000001E-3</v>
      </c>
    </row>
    <row r="5521" spans="1:36" ht="13.5" thickBot="1">
      <c r="A5521" s="153">
        <v>8694</v>
      </c>
      <c r="B5521" s="153">
        <v>14481</v>
      </c>
      <c r="C5521" s="151" t="s">
        <v>1299</v>
      </c>
      <c r="D5521" s="151">
        <v>520039868</v>
      </c>
      <c r="E5521" s="141" t="s">
        <v>429</v>
      </c>
      <c r="F5521" s="151" t="s">
        <v>1698</v>
      </c>
      <c r="G5521" s="151" t="s">
        <v>3504</v>
      </c>
      <c r="H5521" s="151" t="s">
        <v>76</v>
      </c>
      <c r="I5521" s="151" t="s">
        <v>228</v>
      </c>
      <c r="J5521" s="151" t="s">
        <v>53</v>
      </c>
      <c r="K5521" s="151" t="s">
        <v>53</v>
      </c>
      <c r="L5521" s="151" t="s">
        <v>821</v>
      </c>
      <c r="M5521" s="151" t="s">
        <v>311</v>
      </c>
      <c r="N5521" s="151" t="s">
        <v>647</v>
      </c>
      <c r="O5521" s="151" t="s">
        <v>62</v>
      </c>
      <c r="P5521" s="151" t="s">
        <v>298</v>
      </c>
      <c r="Q5521" s="151" t="s">
        <v>298</v>
      </c>
      <c r="R5521" s="151" t="s">
        <v>57</v>
      </c>
      <c r="S5521" s="151" t="s">
        <v>1206</v>
      </c>
      <c r="T5521" s="244">
        <v>3.3919999999999999</v>
      </c>
      <c r="U5521" s="207">
        <v>47573</v>
      </c>
      <c r="V5521" s="242">
        <v>5.5E-2</v>
      </c>
      <c r="W5521" s="210">
        <v>7.0499999999999993E-2</v>
      </c>
      <c r="X5521" s="151" t="s">
        <v>636</v>
      </c>
      <c r="Y5521" s="151"/>
      <c r="Z5521" s="222">
        <v>1434000</v>
      </c>
      <c r="AA5521" s="222">
        <v>1</v>
      </c>
      <c r="AB5521" s="222">
        <v>95.4</v>
      </c>
      <c r="AC5521" s="222">
        <v>0</v>
      </c>
      <c r="AD5521" s="222">
        <v>1368.0360000000001</v>
      </c>
      <c r="AE5521" s="151"/>
      <c r="AF5521" s="151"/>
      <c r="AG5521" s="151" t="s">
        <v>17</v>
      </c>
      <c r="AH5521" s="243">
        <v>5.4726738469999996E-3</v>
      </c>
      <c r="AI5521" s="243">
        <v>5.9296330655286321E-3</v>
      </c>
      <c r="AJ5521" s="243">
        <v>4.2454078690000001E-3</v>
      </c>
    </row>
    <row r="5522" spans="1:36" ht="13.5" thickBot="1">
      <c r="A5522" s="153">
        <v>8694</v>
      </c>
      <c r="B5522" s="153">
        <v>14481</v>
      </c>
      <c r="C5522" s="151" t="s">
        <v>1299</v>
      </c>
      <c r="D5522" s="151">
        <v>520039868</v>
      </c>
      <c r="E5522" s="141" t="s">
        <v>429</v>
      </c>
      <c r="F5522" s="141" t="s">
        <v>4234</v>
      </c>
      <c r="G5522" s="151" t="s">
        <v>3504</v>
      </c>
      <c r="H5522" s="151" t="s">
        <v>76</v>
      </c>
      <c r="I5522" s="151" t="s">
        <v>228</v>
      </c>
      <c r="J5522" s="151" t="s">
        <v>53</v>
      </c>
      <c r="K5522" s="151" t="s">
        <v>53</v>
      </c>
      <c r="L5522" s="151" t="s">
        <v>54</v>
      </c>
      <c r="M5522" s="151" t="s">
        <v>311</v>
      </c>
      <c r="N5522" s="151" t="s">
        <v>647</v>
      </c>
      <c r="O5522" s="151" t="s">
        <v>62</v>
      </c>
      <c r="P5522" s="151" t="s">
        <v>298</v>
      </c>
      <c r="Q5522" s="151" t="s">
        <v>298</v>
      </c>
      <c r="R5522" s="151" t="s">
        <v>57</v>
      </c>
      <c r="S5522" s="151" t="s">
        <v>1206</v>
      </c>
      <c r="T5522" s="244">
        <v>3.3919999999999999</v>
      </c>
      <c r="U5522" s="207">
        <v>47573</v>
      </c>
      <c r="V5522" s="242">
        <v>5.5E-2</v>
      </c>
      <c r="W5522" s="210">
        <v>7.0499999999999993E-2</v>
      </c>
      <c r="X5522" s="151" t="s">
        <v>636</v>
      </c>
      <c r="Y5522" s="151"/>
      <c r="Z5522" s="222">
        <v>920000</v>
      </c>
      <c r="AA5522" s="222">
        <v>1</v>
      </c>
      <c r="AB5522" s="222">
        <v>93.846999999999994</v>
      </c>
      <c r="AC5522" s="222">
        <v>0</v>
      </c>
      <c r="AD5522" s="222">
        <v>863.39239999999995</v>
      </c>
      <c r="AE5522" s="151"/>
      <c r="AF5522" s="151"/>
      <c r="AG5522" s="151" t="s">
        <v>17</v>
      </c>
      <c r="AH5522" s="243">
        <v>7.1580930995E-2</v>
      </c>
      <c r="AI5522" s="243">
        <v>3.7422992695851005E-3</v>
      </c>
      <c r="AJ5522" s="243">
        <v>2.6793541170000001E-3</v>
      </c>
    </row>
    <row r="5523" spans="1:36" ht="13.5" thickBot="1">
      <c r="A5523" s="153">
        <v>8694</v>
      </c>
      <c r="B5523" s="153">
        <v>14481</v>
      </c>
      <c r="C5523" s="151" t="s">
        <v>1340</v>
      </c>
      <c r="D5523" s="151">
        <v>520029935</v>
      </c>
      <c r="E5523" s="141" t="s">
        <v>429</v>
      </c>
      <c r="F5523" s="151" t="s">
        <v>1699</v>
      </c>
      <c r="G5523" s="151" t="s">
        <v>3505</v>
      </c>
      <c r="H5523" s="151" t="s">
        <v>76</v>
      </c>
      <c r="I5523" s="151" t="s">
        <v>229</v>
      </c>
      <c r="J5523" s="151" t="s">
        <v>53</v>
      </c>
      <c r="K5523" s="151" t="s">
        <v>53</v>
      </c>
      <c r="L5523" s="151" t="s">
        <v>821</v>
      </c>
      <c r="M5523" s="151" t="s">
        <v>311</v>
      </c>
      <c r="N5523" s="151" t="s">
        <v>256</v>
      </c>
      <c r="O5523" s="151" t="s">
        <v>62</v>
      </c>
      <c r="P5523" s="151" t="s">
        <v>1205</v>
      </c>
      <c r="Q5523" s="151" t="s">
        <v>65</v>
      </c>
      <c r="R5523" s="151" t="s">
        <v>57</v>
      </c>
      <c r="S5523" s="151" t="s">
        <v>1206</v>
      </c>
      <c r="T5523" s="244">
        <v>5.0540000000000003</v>
      </c>
      <c r="U5523" s="207">
        <v>49388</v>
      </c>
      <c r="V5523" s="242">
        <v>2.1100000000000001E-2</v>
      </c>
      <c r="W5523" s="210">
        <v>2.58E-2</v>
      </c>
      <c r="X5523" s="151" t="s">
        <v>636</v>
      </c>
      <c r="Y5523" s="151"/>
      <c r="Z5523" s="222">
        <v>2363000</v>
      </c>
      <c r="AA5523" s="222">
        <v>1</v>
      </c>
      <c r="AB5523" s="222">
        <v>102.7</v>
      </c>
      <c r="AC5523" s="222">
        <v>0</v>
      </c>
      <c r="AD5523" s="222">
        <v>2426.8009999999999</v>
      </c>
      <c r="AE5523" s="151"/>
      <c r="AF5523" s="151"/>
      <c r="AG5523" s="151" t="s">
        <v>17</v>
      </c>
      <c r="AH5523" s="243">
        <v>8.2653213600000005E-4</v>
      </c>
      <c r="AI5523" s="243">
        <v>1.0518757878490001E-2</v>
      </c>
      <c r="AJ5523" s="243">
        <v>7.5310591699999999E-3</v>
      </c>
    </row>
    <row r="5524" spans="1:36" ht="13.5" thickBot="1">
      <c r="A5524" s="153">
        <v>8694</v>
      </c>
      <c r="B5524" s="153">
        <v>14481</v>
      </c>
      <c r="C5524" s="151" t="s">
        <v>1529</v>
      </c>
      <c r="D5524" s="151">
        <v>514401702</v>
      </c>
      <c r="E5524" s="141" t="s">
        <v>429</v>
      </c>
      <c r="F5524" s="151" t="s">
        <v>1700</v>
      </c>
      <c r="G5524" s="151" t="s">
        <v>3506</v>
      </c>
      <c r="H5524" s="151" t="s">
        <v>76</v>
      </c>
      <c r="I5524" s="151" t="s">
        <v>228</v>
      </c>
      <c r="J5524" s="151" t="s">
        <v>53</v>
      </c>
      <c r="K5524" s="151" t="s">
        <v>53</v>
      </c>
      <c r="L5524" s="151" t="s">
        <v>821</v>
      </c>
      <c r="M5524" s="151" t="s">
        <v>311</v>
      </c>
      <c r="N5524" s="151" t="s">
        <v>156</v>
      </c>
      <c r="O5524" s="151" t="s">
        <v>62</v>
      </c>
      <c r="P5524" s="151" t="s">
        <v>1483</v>
      </c>
      <c r="Q5524" s="151" t="s">
        <v>65</v>
      </c>
      <c r="R5524" s="151" t="s">
        <v>57</v>
      </c>
      <c r="S5524" s="151" t="s">
        <v>1206</v>
      </c>
      <c r="T5524" s="244">
        <v>5.9059999999999997</v>
      </c>
      <c r="U5524" s="207">
        <v>49212</v>
      </c>
      <c r="V5524" s="242">
        <v>6.2E-2</v>
      </c>
      <c r="W5524" s="210">
        <v>6.5000000000000002E-2</v>
      </c>
      <c r="X5524" s="151" t="s">
        <v>636</v>
      </c>
      <c r="Y5524" s="151"/>
      <c r="Z5524" s="222">
        <v>492000</v>
      </c>
      <c r="AA5524" s="222">
        <v>1</v>
      </c>
      <c r="AB5524" s="222">
        <v>98.95</v>
      </c>
      <c r="AC5524" s="222">
        <v>0</v>
      </c>
      <c r="AD5524" s="222">
        <v>486.834</v>
      </c>
      <c r="AE5524" s="151"/>
      <c r="AF5524" s="151"/>
      <c r="AG5524" s="151" t="s">
        <v>17</v>
      </c>
      <c r="AH5524" s="243">
        <v>2.4599999999999999E-3</v>
      </c>
      <c r="AI5524" s="243">
        <v>2.1101396336233591E-3</v>
      </c>
      <c r="AJ5524" s="243">
        <v>1.5107854580000001E-3</v>
      </c>
    </row>
    <row r="5525" spans="1:36" ht="13.5" thickBot="1">
      <c r="A5525" s="153">
        <v>8694</v>
      </c>
      <c r="B5525" s="153">
        <v>14481</v>
      </c>
      <c r="C5525" s="151" t="s">
        <v>1638</v>
      </c>
      <c r="D5525" s="151">
        <v>520038274</v>
      </c>
      <c r="E5525" s="141" t="s">
        <v>429</v>
      </c>
      <c r="F5525" s="151" t="s">
        <v>1701</v>
      </c>
      <c r="G5525" s="151" t="s">
        <v>3507</v>
      </c>
      <c r="H5525" s="151" t="s">
        <v>76</v>
      </c>
      <c r="I5525" s="151" t="s">
        <v>228</v>
      </c>
      <c r="J5525" s="151" t="s">
        <v>53</v>
      </c>
      <c r="K5525" s="151" t="s">
        <v>53</v>
      </c>
      <c r="L5525" s="151" t="s">
        <v>821</v>
      </c>
      <c r="M5525" s="151" t="s">
        <v>311</v>
      </c>
      <c r="N5525" s="151" t="s">
        <v>140</v>
      </c>
      <c r="O5525" s="151" t="s">
        <v>62</v>
      </c>
      <c r="P5525" s="151" t="s">
        <v>1305</v>
      </c>
      <c r="Q5525" s="151" t="s">
        <v>1294</v>
      </c>
      <c r="R5525" s="151" t="s">
        <v>57</v>
      </c>
      <c r="S5525" s="151" t="s">
        <v>1206</v>
      </c>
      <c r="T5525" s="244">
        <v>3.4529999999999998</v>
      </c>
      <c r="U5525" s="207">
        <v>47483</v>
      </c>
      <c r="V5525" s="242">
        <v>6.1499999999999999E-2</v>
      </c>
      <c r="W5525" s="210">
        <v>6.2199999999999998E-2</v>
      </c>
      <c r="X5525" s="151" t="s">
        <v>636</v>
      </c>
      <c r="Y5525" s="151"/>
      <c r="Z5525" s="222">
        <v>340000</v>
      </c>
      <c r="AA5525" s="222">
        <v>1</v>
      </c>
      <c r="AB5525" s="222">
        <v>101.61</v>
      </c>
      <c r="AC5525" s="222">
        <v>0</v>
      </c>
      <c r="AD5525" s="222">
        <v>345.47399999999999</v>
      </c>
      <c r="AE5525" s="151"/>
      <c r="AF5525" s="151"/>
      <c r="AG5525" s="151" t="s">
        <v>17</v>
      </c>
      <c r="AH5525" s="243">
        <v>2.8333333329999999E-3</v>
      </c>
      <c r="AI5525" s="243">
        <v>1.4974270075352098E-3</v>
      </c>
      <c r="AJ5525" s="243">
        <v>1.072104855E-3</v>
      </c>
    </row>
    <row r="5526" spans="1:36" ht="13.5" thickBot="1">
      <c r="A5526" s="153">
        <v>8694</v>
      </c>
      <c r="B5526" s="153">
        <v>14481</v>
      </c>
      <c r="C5526" s="151" t="s">
        <v>1481</v>
      </c>
      <c r="D5526" s="151">
        <v>515434074</v>
      </c>
      <c r="E5526" s="141" t="s">
        <v>429</v>
      </c>
      <c r="F5526" s="151" t="s">
        <v>1702</v>
      </c>
      <c r="G5526" s="151" t="s">
        <v>3508</v>
      </c>
      <c r="H5526" s="151" t="s">
        <v>76</v>
      </c>
      <c r="I5526" s="151" t="s">
        <v>229</v>
      </c>
      <c r="J5526" s="151" t="s">
        <v>53</v>
      </c>
      <c r="K5526" s="151" t="s">
        <v>53</v>
      </c>
      <c r="L5526" s="151" t="s">
        <v>821</v>
      </c>
      <c r="M5526" s="151" t="s">
        <v>311</v>
      </c>
      <c r="N5526" s="151" t="s">
        <v>651</v>
      </c>
      <c r="O5526" s="151" t="s">
        <v>62</v>
      </c>
      <c r="P5526" s="151" t="s">
        <v>1483</v>
      </c>
      <c r="Q5526" s="151" t="s">
        <v>65</v>
      </c>
      <c r="R5526" s="151" t="s">
        <v>57</v>
      </c>
      <c r="S5526" s="151" t="s">
        <v>1206</v>
      </c>
      <c r="T5526" s="244">
        <v>2.242</v>
      </c>
      <c r="U5526" s="207">
        <v>46387</v>
      </c>
      <c r="V5526" s="242">
        <v>3.0000000000000001E-3</v>
      </c>
      <c r="W5526" s="210">
        <v>3.1699999999999999E-2</v>
      </c>
      <c r="X5526" s="151" t="s">
        <v>636</v>
      </c>
      <c r="Y5526" s="151"/>
      <c r="Z5526" s="222">
        <v>364000</v>
      </c>
      <c r="AA5526" s="222">
        <v>1</v>
      </c>
      <c r="AB5526" s="222">
        <v>97.34</v>
      </c>
      <c r="AC5526" s="222">
        <v>0</v>
      </c>
      <c r="AD5526" s="222">
        <v>354.31760000000003</v>
      </c>
      <c r="AE5526" s="151"/>
      <c r="AF5526" s="151"/>
      <c r="AG5526" s="151" t="s">
        <v>17</v>
      </c>
      <c r="AH5526" s="243">
        <v>1.1025792469999999E-3</v>
      </c>
      <c r="AI5526" s="243">
        <v>1.5357588226177876E-3</v>
      </c>
      <c r="AJ5526" s="243">
        <v>1.0995490809999999E-3</v>
      </c>
    </row>
    <row r="5527" spans="1:36" ht="13.5" thickBot="1">
      <c r="A5527" s="153">
        <v>8694</v>
      </c>
      <c r="B5527" s="153">
        <v>14481</v>
      </c>
      <c r="C5527" s="151" t="s">
        <v>1703</v>
      </c>
      <c r="D5527" s="151">
        <v>520033234</v>
      </c>
      <c r="E5527" s="141" t="s">
        <v>429</v>
      </c>
      <c r="F5527" s="151" t="s">
        <v>1704</v>
      </c>
      <c r="G5527" s="151" t="s">
        <v>3509</v>
      </c>
      <c r="H5527" s="151" t="s">
        <v>76</v>
      </c>
      <c r="I5527" s="151" t="s">
        <v>229</v>
      </c>
      <c r="J5527" s="151" t="s">
        <v>53</v>
      </c>
      <c r="K5527" s="151" t="s">
        <v>53</v>
      </c>
      <c r="L5527" s="151" t="s">
        <v>821</v>
      </c>
      <c r="M5527" s="151" t="s">
        <v>311</v>
      </c>
      <c r="N5527" s="151" t="s">
        <v>652</v>
      </c>
      <c r="O5527" s="151" t="s">
        <v>62</v>
      </c>
      <c r="P5527" s="151" t="s">
        <v>1280</v>
      </c>
      <c r="Q5527" s="151" t="s">
        <v>65</v>
      </c>
      <c r="R5527" s="151" t="s">
        <v>57</v>
      </c>
      <c r="S5527" s="151" t="s">
        <v>1206</v>
      </c>
      <c r="T5527" s="244">
        <v>4.7409999999999997</v>
      </c>
      <c r="U5527" s="207">
        <v>48121</v>
      </c>
      <c r="V5527" s="242">
        <v>4.8300000000000003E-2</v>
      </c>
      <c r="W5527" s="210">
        <v>4.2900000000000001E-2</v>
      </c>
      <c r="X5527" s="151" t="s">
        <v>636</v>
      </c>
      <c r="Y5527" s="151"/>
      <c r="Z5527" s="222">
        <v>55000</v>
      </c>
      <c r="AA5527" s="222">
        <v>1</v>
      </c>
      <c r="AB5527" s="222">
        <v>106.46</v>
      </c>
      <c r="AC5527" s="222">
        <v>0</v>
      </c>
      <c r="AD5527" s="222">
        <v>58.552999999999997</v>
      </c>
      <c r="AE5527" s="151"/>
      <c r="AF5527" s="151"/>
      <c r="AG5527" s="151" t="s">
        <v>17</v>
      </c>
      <c r="AH5527" s="243">
        <v>1.3414634099999999E-4</v>
      </c>
      <c r="AI5527" s="243">
        <v>2.5379288621490807E-4</v>
      </c>
      <c r="AJ5527" s="243">
        <v>1.81706743E-4</v>
      </c>
    </row>
    <row r="5528" spans="1:36" ht="13.5" thickBot="1">
      <c r="A5528" s="153">
        <v>8694</v>
      </c>
      <c r="B5528" s="153">
        <v>14481</v>
      </c>
      <c r="C5528" s="151" t="s">
        <v>1303</v>
      </c>
      <c r="D5528" s="151">
        <v>512607888</v>
      </c>
      <c r="E5528" s="141" t="s">
        <v>429</v>
      </c>
      <c r="F5528" s="151" t="s">
        <v>1705</v>
      </c>
      <c r="G5528" s="151" t="s">
        <v>3510</v>
      </c>
      <c r="H5528" s="151" t="s">
        <v>76</v>
      </c>
      <c r="I5528" s="151" t="s">
        <v>228</v>
      </c>
      <c r="J5528" s="151" t="s">
        <v>53</v>
      </c>
      <c r="K5528" s="151" t="s">
        <v>53</v>
      </c>
      <c r="L5528" s="151" t="s">
        <v>821</v>
      </c>
      <c r="M5528" s="151" t="s">
        <v>311</v>
      </c>
      <c r="N5528" s="151" t="s">
        <v>259</v>
      </c>
      <c r="O5528" s="151" t="s">
        <v>62</v>
      </c>
      <c r="P5528" s="151" t="s">
        <v>1305</v>
      </c>
      <c r="Q5528" s="151" t="s">
        <v>1294</v>
      </c>
      <c r="R5528" s="151" t="s">
        <v>57</v>
      </c>
      <c r="S5528" s="151" t="s">
        <v>1206</v>
      </c>
      <c r="T5528" s="244">
        <v>4.4649999999999999</v>
      </c>
      <c r="U5528" s="207">
        <v>48457</v>
      </c>
      <c r="V5528" s="242">
        <v>6.3299999999999995E-2</v>
      </c>
      <c r="W5528" s="210">
        <v>6.4299999999999996E-2</v>
      </c>
      <c r="X5528" s="151" t="s">
        <v>636</v>
      </c>
      <c r="Y5528" s="151"/>
      <c r="Z5528" s="222">
        <v>669000</v>
      </c>
      <c r="AA5528" s="222">
        <v>1</v>
      </c>
      <c r="AB5528" s="222">
        <v>100.53</v>
      </c>
      <c r="AC5528" s="222">
        <v>0</v>
      </c>
      <c r="AD5528" s="222">
        <v>672.54570000000001</v>
      </c>
      <c r="AE5528" s="151"/>
      <c r="AF5528" s="151"/>
      <c r="AG5528" s="151" t="s">
        <v>17</v>
      </c>
      <c r="AH5528" s="243">
        <v>3.1805194370000001E-3</v>
      </c>
      <c r="AI5528" s="243">
        <v>2.9150908461466653E-3</v>
      </c>
      <c r="AJ5528" s="243">
        <v>2.087102099E-3</v>
      </c>
    </row>
    <row r="5529" spans="1:36" ht="13.5" thickBot="1">
      <c r="A5529" s="153">
        <v>8694</v>
      </c>
      <c r="B5529" s="153">
        <v>14481</v>
      </c>
      <c r="C5529" s="151" t="s">
        <v>1570</v>
      </c>
      <c r="D5529" s="151">
        <v>514625094</v>
      </c>
      <c r="E5529" s="141" t="s">
        <v>429</v>
      </c>
      <c r="F5529" s="151" t="s">
        <v>1706</v>
      </c>
      <c r="G5529" s="151" t="s">
        <v>3511</v>
      </c>
      <c r="H5529" s="151" t="s">
        <v>76</v>
      </c>
      <c r="I5529" s="151" t="s">
        <v>228</v>
      </c>
      <c r="J5529" s="151" t="s">
        <v>53</v>
      </c>
      <c r="K5529" s="151" t="s">
        <v>53</v>
      </c>
      <c r="L5529" s="151" t="s">
        <v>821</v>
      </c>
      <c r="M5529" s="151" t="s">
        <v>311</v>
      </c>
      <c r="N5529" s="151" t="s">
        <v>140</v>
      </c>
      <c r="O5529" s="151" t="s">
        <v>62</v>
      </c>
      <c r="P5529" s="151" t="s">
        <v>298</v>
      </c>
      <c r="Q5529" s="151" t="s">
        <v>298</v>
      </c>
      <c r="R5529" s="151" t="s">
        <v>57</v>
      </c>
      <c r="S5529" s="151" t="s">
        <v>1206</v>
      </c>
      <c r="T5529" s="244">
        <v>2.7829999999999999</v>
      </c>
      <c r="U5529" s="207">
        <v>46757</v>
      </c>
      <c r="V5529" s="242">
        <v>7.5999999999999998E-2</v>
      </c>
      <c r="W5529" s="210">
        <v>7.0900000000000005E-2</v>
      </c>
      <c r="X5529" s="151" t="s">
        <v>636</v>
      </c>
      <c r="Y5529" s="151"/>
      <c r="Z5529" s="222">
        <v>1612000</v>
      </c>
      <c r="AA5529" s="222">
        <v>1</v>
      </c>
      <c r="AB5529" s="222">
        <v>103.54</v>
      </c>
      <c r="AC5529" s="222">
        <v>0</v>
      </c>
      <c r="AD5529" s="222">
        <v>1669.0648000000001</v>
      </c>
      <c r="AE5529" s="151"/>
      <c r="AF5529" s="151"/>
      <c r="AG5529" s="151" t="s">
        <v>17</v>
      </c>
      <c r="AH5529" s="243">
        <v>1.3468463575000001E-2</v>
      </c>
      <c r="AI5529" s="243">
        <v>7.2344162190102696E-3</v>
      </c>
      <c r="AJ5529" s="243">
        <v>5.179586529E-3</v>
      </c>
    </row>
    <row r="5530" spans="1:36" ht="13.5" thickBot="1">
      <c r="A5530" s="153">
        <v>8694</v>
      </c>
      <c r="B5530" s="153">
        <v>14481</v>
      </c>
      <c r="C5530" s="151" t="s">
        <v>1707</v>
      </c>
      <c r="D5530" s="151">
        <v>1838682</v>
      </c>
      <c r="E5530" s="151" t="s">
        <v>430</v>
      </c>
      <c r="F5530" s="151" t="s">
        <v>1708</v>
      </c>
      <c r="G5530" s="151" t="s">
        <v>3512</v>
      </c>
      <c r="H5530" s="151" t="s">
        <v>76</v>
      </c>
      <c r="I5530" s="151" t="s">
        <v>228</v>
      </c>
      <c r="J5530" s="151" t="s">
        <v>53</v>
      </c>
      <c r="K5530" s="151" t="s">
        <v>314</v>
      </c>
      <c r="L5530" s="151" t="s">
        <v>821</v>
      </c>
      <c r="M5530" s="151" t="s">
        <v>311</v>
      </c>
      <c r="N5530" s="151" t="s">
        <v>652</v>
      </c>
      <c r="O5530" s="151" t="s">
        <v>62</v>
      </c>
      <c r="P5530" s="151" t="s">
        <v>1310</v>
      </c>
      <c r="Q5530" s="151" t="s">
        <v>65</v>
      </c>
      <c r="R5530" s="151" t="s">
        <v>57</v>
      </c>
      <c r="S5530" s="151" t="s">
        <v>1206</v>
      </c>
      <c r="T5530" s="244">
        <v>3.0339999999999998</v>
      </c>
      <c r="U5530" s="207">
        <v>46798</v>
      </c>
      <c r="V5530" s="242">
        <v>5.8999999999999997E-2</v>
      </c>
      <c r="W5530" s="210">
        <v>6.0400000000000002E-2</v>
      </c>
      <c r="X5530" s="151" t="s">
        <v>636</v>
      </c>
      <c r="Y5530" s="151"/>
      <c r="Z5530" s="222">
        <v>827000</v>
      </c>
      <c r="AA5530" s="222">
        <v>1</v>
      </c>
      <c r="AB5530" s="222">
        <v>100.57</v>
      </c>
      <c r="AC5530" s="222">
        <v>0</v>
      </c>
      <c r="AD5530" s="222">
        <v>831.71389999999997</v>
      </c>
      <c r="AE5530" s="151"/>
      <c r="AF5530" s="151"/>
      <c r="AG5530" s="151" t="s">
        <v>17</v>
      </c>
      <c r="AH5530" s="243">
        <v>1.2723076919999999E-3</v>
      </c>
      <c r="AI5530" s="243">
        <v>3.6049915663767429E-3</v>
      </c>
      <c r="AJ5530" s="243">
        <v>2.581046651E-3</v>
      </c>
    </row>
    <row r="5531" spans="1:36" ht="13.5" thickBot="1">
      <c r="A5531" s="153">
        <v>8694</v>
      </c>
      <c r="B5531" s="153">
        <v>14481</v>
      </c>
      <c r="C5531" s="151" t="s">
        <v>1377</v>
      </c>
      <c r="D5531" s="151">
        <v>34250659</v>
      </c>
      <c r="E5531" s="151" t="s">
        <v>430</v>
      </c>
      <c r="F5531" s="151" t="s">
        <v>3513</v>
      </c>
      <c r="G5531" s="151" t="s">
        <v>3514</v>
      </c>
      <c r="H5531" s="151" t="s">
        <v>76</v>
      </c>
      <c r="I5531" s="151" t="s">
        <v>229</v>
      </c>
      <c r="J5531" s="151" t="s">
        <v>53</v>
      </c>
      <c r="K5531" s="151" t="s">
        <v>153</v>
      </c>
      <c r="L5531" s="151" t="s">
        <v>821</v>
      </c>
      <c r="M5531" s="151" t="s">
        <v>311</v>
      </c>
      <c r="N5531" s="151" t="s">
        <v>652</v>
      </c>
      <c r="O5531" s="151" t="s">
        <v>62</v>
      </c>
      <c r="P5531" s="151" t="s">
        <v>1346</v>
      </c>
      <c r="Q5531" s="151" t="s">
        <v>65</v>
      </c>
      <c r="R5531" s="151" t="s">
        <v>57</v>
      </c>
      <c r="S5531" s="151" t="s">
        <v>1206</v>
      </c>
      <c r="T5531" s="244">
        <v>3.0920000000000001</v>
      </c>
      <c r="U5531" s="207">
        <v>47150</v>
      </c>
      <c r="V5531" s="242">
        <v>5.0500000000000003E-2</v>
      </c>
      <c r="W5531" s="210">
        <v>4.2700000000000002E-2</v>
      </c>
      <c r="X5531" s="151" t="s">
        <v>636</v>
      </c>
      <c r="Y5531" s="151"/>
      <c r="Z5531" s="222">
        <v>633000</v>
      </c>
      <c r="AA5531" s="222">
        <v>1</v>
      </c>
      <c r="AB5531" s="222">
        <v>107.1</v>
      </c>
      <c r="AC5531" s="222">
        <v>0</v>
      </c>
      <c r="AD5531" s="222">
        <v>677.94299999999998</v>
      </c>
      <c r="AE5531" s="151"/>
      <c r="AF5531" s="151"/>
      <c r="AG5531" s="151" t="s">
        <v>17</v>
      </c>
      <c r="AH5531" s="243">
        <v>1.2411764699999999E-3</v>
      </c>
      <c r="AI5531" s="243">
        <v>2.9384849735998738E-3</v>
      </c>
      <c r="AJ5531" s="243">
        <v>2.1038514680000002E-3</v>
      </c>
    </row>
    <row r="5532" spans="1:36" ht="13.5" thickBot="1">
      <c r="A5532" s="153">
        <v>8694</v>
      </c>
      <c r="B5532" s="153">
        <v>14481</v>
      </c>
      <c r="C5532" s="151" t="s">
        <v>1709</v>
      </c>
      <c r="D5532" s="151">
        <v>520034505</v>
      </c>
      <c r="E5532" s="141" t="s">
        <v>429</v>
      </c>
      <c r="F5532" s="151" t="s">
        <v>1710</v>
      </c>
      <c r="G5532" s="151" t="s">
        <v>3515</v>
      </c>
      <c r="H5532" s="151" t="s">
        <v>76</v>
      </c>
      <c r="I5532" s="151" t="s">
        <v>228</v>
      </c>
      <c r="J5532" s="151" t="s">
        <v>53</v>
      </c>
      <c r="K5532" s="151" t="s">
        <v>53</v>
      </c>
      <c r="L5532" s="151" t="s">
        <v>821</v>
      </c>
      <c r="M5532" s="151" t="s">
        <v>311</v>
      </c>
      <c r="N5532" s="151" t="s">
        <v>140</v>
      </c>
      <c r="O5532" s="151" t="s">
        <v>62</v>
      </c>
      <c r="P5532" s="151" t="s">
        <v>1447</v>
      </c>
      <c r="Q5532" s="151" t="s">
        <v>1294</v>
      </c>
      <c r="R5532" s="151" t="s">
        <v>57</v>
      </c>
      <c r="S5532" s="151" t="s">
        <v>1206</v>
      </c>
      <c r="T5532" s="244">
        <v>2.1120000000000001</v>
      </c>
      <c r="U5532" s="207">
        <v>46387</v>
      </c>
      <c r="V5532" s="242">
        <v>5.7500000000000002E-2</v>
      </c>
      <c r="W5532" s="210">
        <v>6.4899999999999999E-2</v>
      </c>
      <c r="X5532" s="151" t="s">
        <v>636</v>
      </c>
      <c r="Y5532" s="151"/>
      <c r="Z5532" s="222">
        <v>219912.28</v>
      </c>
      <c r="AA5532" s="222">
        <v>1</v>
      </c>
      <c r="AB5532" s="222">
        <v>100.12</v>
      </c>
      <c r="AC5532" s="222">
        <v>0</v>
      </c>
      <c r="AD5532" s="222">
        <v>220.17617000000001</v>
      </c>
      <c r="AE5532" s="151"/>
      <c r="AF5532" s="151"/>
      <c r="AG5532" s="151" t="s">
        <v>17</v>
      </c>
      <c r="AH5532" s="243">
        <v>1.4660818370000001E-3</v>
      </c>
      <c r="AI5532" s="243">
        <v>9.5433446040415104E-4</v>
      </c>
      <c r="AJ5532" s="243">
        <v>6.8326977099999998E-4</v>
      </c>
    </row>
    <row r="5533" spans="1:36" ht="13.5" thickBot="1">
      <c r="A5533" s="153">
        <v>8694</v>
      </c>
      <c r="B5533" s="153">
        <v>14481</v>
      </c>
      <c r="C5533" s="151" t="s">
        <v>1311</v>
      </c>
      <c r="D5533" s="151">
        <v>550263107</v>
      </c>
      <c r="E5533" s="141" t="s">
        <v>429</v>
      </c>
      <c r="F5533" s="151" t="s">
        <v>1711</v>
      </c>
      <c r="G5533" s="151" t="s">
        <v>3516</v>
      </c>
      <c r="H5533" s="151" t="s">
        <v>76</v>
      </c>
      <c r="I5533" s="151" t="s">
        <v>228</v>
      </c>
      <c r="J5533" s="151" t="s">
        <v>53</v>
      </c>
      <c r="K5533" s="151" t="s">
        <v>53</v>
      </c>
      <c r="L5533" s="151" t="s">
        <v>821</v>
      </c>
      <c r="M5533" s="151" t="s">
        <v>311</v>
      </c>
      <c r="N5533" s="151" t="s">
        <v>267</v>
      </c>
      <c r="O5533" s="151" t="s">
        <v>62</v>
      </c>
      <c r="P5533" s="151" t="s">
        <v>1483</v>
      </c>
      <c r="Q5533" s="151" t="s">
        <v>65</v>
      </c>
      <c r="R5533" s="151" t="s">
        <v>57</v>
      </c>
      <c r="S5533" s="151" t="s">
        <v>1206</v>
      </c>
      <c r="T5533" s="244">
        <v>3.7530000000000001</v>
      </c>
      <c r="U5533" s="207">
        <v>47391</v>
      </c>
      <c r="V5533" s="242">
        <v>6.7000000000000004E-2</v>
      </c>
      <c r="W5533" s="210">
        <v>6.5699999999999995E-2</v>
      </c>
      <c r="X5533" s="151" t="s">
        <v>636</v>
      </c>
      <c r="Y5533" s="151"/>
      <c r="Z5533" s="222">
        <v>2939293</v>
      </c>
      <c r="AA5533" s="222">
        <v>1</v>
      </c>
      <c r="AB5533" s="222">
        <v>100.86</v>
      </c>
      <c r="AC5533" s="222">
        <v>0</v>
      </c>
      <c r="AD5533" s="222">
        <v>2964.5709200000001</v>
      </c>
      <c r="AE5533" s="151"/>
      <c r="AF5533" s="151"/>
      <c r="AG5533" s="151" t="s">
        <v>17</v>
      </c>
      <c r="AH5533" s="243">
        <v>3.2299923070000002E-3</v>
      </c>
      <c r="AI5533" s="243">
        <v>1.2849674827516699E-2</v>
      </c>
      <c r="AJ5533" s="243">
        <v>9.1999133889999994E-3</v>
      </c>
    </row>
    <row r="5534" spans="1:36" ht="13.5" thickBot="1">
      <c r="A5534" s="153">
        <v>8694</v>
      </c>
      <c r="B5534" s="153">
        <v>14481</v>
      </c>
      <c r="C5534" s="151" t="s">
        <v>1379</v>
      </c>
      <c r="D5534" s="151">
        <v>520026683</v>
      </c>
      <c r="E5534" s="141" t="s">
        <v>429</v>
      </c>
      <c r="F5534" s="151" t="s">
        <v>1713</v>
      </c>
      <c r="G5534" s="151" t="s">
        <v>3518</v>
      </c>
      <c r="H5534" s="151" t="s">
        <v>76</v>
      </c>
      <c r="I5534" s="151" t="s">
        <v>228</v>
      </c>
      <c r="J5534" s="151" t="s">
        <v>53</v>
      </c>
      <c r="K5534" s="151" t="s">
        <v>53</v>
      </c>
      <c r="L5534" s="151" t="s">
        <v>821</v>
      </c>
      <c r="M5534" s="151" t="s">
        <v>311</v>
      </c>
      <c r="N5534" s="151" t="s">
        <v>651</v>
      </c>
      <c r="O5534" s="151" t="s">
        <v>62</v>
      </c>
      <c r="P5534" s="151" t="s">
        <v>1310</v>
      </c>
      <c r="Q5534" s="151" t="s">
        <v>65</v>
      </c>
      <c r="R5534" s="151" t="s">
        <v>57</v>
      </c>
      <c r="S5534" s="151" t="s">
        <v>1206</v>
      </c>
      <c r="T5534" s="244">
        <v>7.7140000000000004</v>
      </c>
      <c r="U5534" s="207">
        <v>50045</v>
      </c>
      <c r="V5534" s="242">
        <v>5.79E-2</v>
      </c>
      <c r="W5534" s="210">
        <v>6.13E-2</v>
      </c>
      <c r="X5534" s="151" t="s">
        <v>636</v>
      </c>
      <c r="Y5534" s="151"/>
      <c r="Z5534" s="222">
        <v>521000</v>
      </c>
      <c r="AA5534" s="222">
        <v>1</v>
      </c>
      <c r="AB5534" s="222">
        <v>100.47</v>
      </c>
      <c r="AC5534" s="222">
        <v>0</v>
      </c>
      <c r="AD5534" s="222">
        <v>523.44870000000003</v>
      </c>
      <c r="AE5534" s="151"/>
      <c r="AF5534" s="151"/>
      <c r="AG5534" s="151" t="s">
        <v>17</v>
      </c>
      <c r="AH5534" s="243">
        <v>3.20282291E-3</v>
      </c>
      <c r="AI5534" s="243">
        <v>2.2688428664362466E-3</v>
      </c>
      <c r="AJ5534" s="243">
        <v>1.6244113679999999E-3</v>
      </c>
    </row>
    <row r="5535" spans="1:36" ht="13.5" thickBot="1">
      <c r="A5535" s="153">
        <v>8694</v>
      </c>
      <c r="B5535" s="153">
        <v>14481</v>
      </c>
      <c r="C5535" s="151" t="s">
        <v>1524</v>
      </c>
      <c r="D5535" s="151">
        <v>515364891</v>
      </c>
      <c r="E5535" s="141" t="s">
        <v>429</v>
      </c>
      <c r="F5535" s="141" t="s">
        <v>4240</v>
      </c>
      <c r="G5535" s="151" t="s">
        <v>4206</v>
      </c>
      <c r="H5535" s="151" t="s">
        <v>76</v>
      </c>
      <c r="I5535" s="151" t="s">
        <v>229</v>
      </c>
      <c r="J5535" s="151" t="s">
        <v>53</v>
      </c>
      <c r="K5535" s="151" t="s">
        <v>53</v>
      </c>
      <c r="L5535" s="151" t="s">
        <v>54</v>
      </c>
      <c r="M5535" s="151" t="s">
        <v>311</v>
      </c>
      <c r="N5535" s="151" t="s">
        <v>647</v>
      </c>
      <c r="O5535" s="151" t="s">
        <v>62</v>
      </c>
      <c r="P5535" s="151" t="s">
        <v>298</v>
      </c>
      <c r="Q5535" s="151" t="s">
        <v>298</v>
      </c>
      <c r="R5535" s="151" t="s">
        <v>57</v>
      </c>
      <c r="S5535" s="151" t="s">
        <v>1206</v>
      </c>
      <c r="T5535" s="244">
        <v>4.4850000000000003</v>
      </c>
      <c r="U5535" s="207">
        <v>48060</v>
      </c>
      <c r="V5535" s="242">
        <v>4.7E-2</v>
      </c>
      <c r="W5535" s="210">
        <v>4.1500000000000002E-2</v>
      </c>
      <c r="X5535" s="151" t="s">
        <v>636</v>
      </c>
      <c r="Y5535" s="151"/>
      <c r="Z5535" s="222">
        <v>762000</v>
      </c>
      <c r="AA5535" s="222">
        <v>1</v>
      </c>
      <c r="AB5535" s="222">
        <v>104.5311</v>
      </c>
      <c r="AC5535" s="222">
        <v>0</v>
      </c>
      <c r="AD5535" s="222">
        <v>796.52697999999998</v>
      </c>
      <c r="AE5535" s="151"/>
      <c r="AF5535" s="151"/>
      <c r="AG5535" s="151" t="s">
        <v>17</v>
      </c>
      <c r="AH5535" s="243">
        <v>4.2798684129999997E-3</v>
      </c>
      <c r="AI5535" s="243">
        <v>3.4524769218015191E-3</v>
      </c>
      <c r="AJ5535" s="243">
        <v>2.4718515510000001E-3</v>
      </c>
    </row>
    <row r="5536" spans="1:36" ht="13.5" thickBot="1">
      <c r="A5536" s="153">
        <v>8694</v>
      </c>
      <c r="B5536" s="153">
        <v>14481</v>
      </c>
      <c r="C5536" s="151" t="s">
        <v>1640</v>
      </c>
      <c r="D5536" s="151">
        <v>520025438</v>
      </c>
      <c r="E5536" s="141" t="s">
        <v>429</v>
      </c>
      <c r="F5536" s="151" t="s">
        <v>1714</v>
      </c>
      <c r="G5536" s="151" t="s">
        <v>3519</v>
      </c>
      <c r="H5536" s="151" t="s">
        <v>76</v>
      </c>
      <c r="I5536" s="151" t="s">
        <v>228</v>
      </c>
      <c r="J5536" s="151" t="s">
        <v>53</v>
      </c>
      <c r="K5536" s="151" t="s">
        <v>53</v>
      </c>
      <c r="L5536" s="151" t="s">
        <v>821</v>
      </c>
      <c r="M5536" s="151" t="s">
        <v>311</v>
      </c>
      <c r="N5536" s="151" t="s">
        <v>651</v>
      </c>
      <c r="O5536" s="151" t="s">
        <v>62</v>
      </c>
      <c r="P5536" s="151" t="s">
        <v>1333</v>
      </c>
      <c r="Q5536" s="151" t="s">
        <v>65</v>
      </c>
      <c r="R5536" s="151" t="s">
        <v>57</v>
      </c>
      <c r="S5536" s="151" t="s">
        <v>1206</v>
      </c>
      <c r="T5536" s="244">
        <v>2.91</v>
      </c>
      <c r="U5536" s="207">
        <v>46745</v>
      </c>
      <c r="V5536" s="242">
        <v>6.6299999999999998E-2</v>
      </c>
      <c r="W5536" s="210">
        <v>6.8000000000000005E-2</v>
      </c>
      <c r="X5536" s="151" t="s">
        <v>636</v>
      </c>
      <c r="Y5536" s="151"/>
      <c r="Z5536" s="222">
        <v>589000</v>
      </c>
      <c r="AA5536" s="222">
        <v>1</v>
      </c>
      <c r="AB5536" s="222">
        <v>101.61</v>
      </c>
      <c r="AC5536" s="222">
        <v>0</v>
      </c>
      <c r="AD5536" s="222">
        <v>598.48289999999997</v>
      </c>
      <c r="AE5536" s="151"/>
      <c r="AF5536" s="151"/>
      <c r="AG5536" s="151" t="s">
        <v>17</v>
      </c>
      <c r="AH5536" s="243">
        <v>4.4492352800000001E-4</v>
      </c>
      <c r="AI5536" s="243">
        <v>2.594072080700702E-3</v>
      </c>
      <c r="AJ5536" s="243">
        <v>1.857264E-3</v>
      </c>
    </row>
    <row r="5537" spans="1:36" ht="13.5" thickBot="1">
      <c r="A5537" s="153">
        <v>8694</v>
      </c>
      <c r="B5537" s="153">
        <v>14481</v>
      </c>
      <c r="C5537" s="151" t="s">
        <v>1628</v>
      </c>
      <c r="D5537" s="151">
        <v>1427976</v>
      </c>
      <c r="E5537" s="151" t="s">
        <v>430</v>
      </c>
      <c r="F5537" s="151" t="s">
        <v>1716</v>
      </c>
      <c r="G5537" s="151" t="s">
        <v>3734</v>
      </c>
      <c r="H5537" s="151" t="s">
        <v>76</v>
      </c>
      <c r="I5537" s="151" t="s">
        <v>228</v>
      </c>
      <c r="J5537" s="151" t="s">
        <v>53</v>
      </c>
      <c r="K5537" s="151" t="s">
        <v>314</v>
      </c>
      <c r="L5537" s="151" t="s">
        <v>821</v>
      </c>
      <c r="M5537" s="151" t="s">
        <v>311</v>
      </c>
      <c r="N5537" s="151" t="s">
        <v>652</v>
      </c>
      <c r="O5537" s="151" t="s">
        <v>62</v>
      </c>
      <c r="P5537" s="151" t="s">
        <v>1483</v>
      </c>
      <c r="Q5537" s="151" t="s">
        <v>65</v>
      </c>
      <c r="R5537" s="151" t="s">
        <v>57</v>
      </c>
      <c r="S5537" s="151" t="s">
        <v>1206</v>
      </c>
      <c r="T5537" s="244">
        <v>4.1349999999999998</v>
      </c>
      <c r="U5537" s="207">
        <v>48029</v>
      </c>
      <c r="V5537" s="242">
        <v>8.8999999999999996E-2</v>
      </c>
      <c r="W5537" s="210">
        <v>8.2100000000000006E-2</v>
      </c>
      <c r="X5537" s="151" t="s">
        <v>636</v>
      </c>
      <c r="Y5537" s="151"/>
      <c r="Z5537" s="222">
        <v>1304000</v>
      </c>
      <c r="AA5537" s="222">
        <v>1</v>
      </c>
      <c r="AB5537" s="222">
        <v>107.75</v>
      </c>
      <c r="AC5537" s="222">
        <v>0</v>
      </c>
      <c r="AD5537" s="222">
        <v>1405.06</v>
      </c>
      <c r="AE5537" s="151"/>
      <c r="AF5537" s="151"/>
      <c r="AG5537" s="151" t="s">
        <v>17</v>
      </c>
      <c r="AH5537" s="243">
        <v>2.4425787929999998E-3</v>
      </c>
      <c r="AI5537" s="243">
        <v>6.0901103735951827E-3</v>
      </c>
      <c r="AJ5537" s="243">
        <v>4.3603039550000004E-3</v>
      </c>
    </row>
    <row r="5538" spans="1:36" ht="13.5" thickBot="1">
      <c r="A5538" s="153">
        <v>8694</v>
      </c>
      <c r="B5538" s="153">
        <v>14481</v>
      </c>
      <c r="C5538" s="151" t="s">
        <v>1703</v>
      </c>
      <c r="D5538" s="151">
        <v>520033234</v>
      </c>
      <c r="E5538" s="141" t="s">
        <v>429</v>
      </c>
      <c r="F5538" s="151" t="s">
        <v>1717</v>
      </c>
      <c r="G5538" s="151" t="s">
        <v>3521</v>
      </c>
      <c r="H5538" s="151" t="s">
        <v>76</v>
      </c>
      <c r="I5538" s="151" t="s">
        <v>229</v>
      </c>
      <c r="J5538" s="151" t="s">
        <v>53</v>
      </c>
      <c r="K5538" s="151" t="s">
        <v>53</v>
      </c>
      <c r="L5538" s="151" t="s">
        <v>821</v>
      </c>
      <c r="M5538" s="151" t="s">
        <v>311</v>
      </c>
      <c r="N5538" s="151" t="s">
        <v>652</v>
      </c>
      <c r="O5538" s="151" t="s">
        <v>62</v>
      </c>
      <c r="P5538" s="151" t="s">
        <v>1483</v>
      </c>
      <c r="Q5538" s="151" t="s">
        <v>65</v>
      </c>
      <c r="R5538" s="151" t="s">
        <v>57</v>
      </c>
      <c r="S5538" s="151" t="s">
        <v>1206</v>
      </c>
      <c r="T5538" s="244">
        <v>5.8490000000000002</v>
      </c>
      <c r="U5538" s="207">
        <v>48121</v>
      </c>
      <c r="V5538" s="242">
        <v>4.1500000000000002E-2</v>
      </c>
      <c r="W5538" s="210">
        <v>4.4499999999999998E-2</v>
      </c>
      <c r="X5538" s="151" t="s">
        <v>636</v>
      </c>
      <c r="Y5538" s="151"/>
      <c r="Z5538" s="222">
        <v>169717.5</v>
      </c>
      <c r="AA5538" s="222">
        <v>1</v>
      </c>
      <c r="AB5538" s="222">
        <v>101.75</v>
      </c>
      <c r="AC5538" s="222">
        <v>0</v>
      </c>
      <c r="AD5538" s="222">
        <v>172.68755999999999</v>
      </c>
      <c r="AE5538" s="151"/>
      <c r="AF5538" s="151"/>
      <c r="AG5538" s="151" t="s">
        <v>17</v>
      </c>
      <c r="AH5538" s="243">
        <v>3.4526900600000002E-4</v>
      </c>
      <c r="AI5538" s="243">
        <v>7.484992103873432E-4</v>
      </c>
      <c r="AJ5538" s="243">
        <v>5.3589900100000005E-4</v>
      </c>
    </row>
    <row r="5539" spans="1:36" ht="13.5" thickBot="1">
      <c r="A5539" s="153">
        <v>8694</v>
      </c>
      <c r="B5539" s="153">
        <v>14481</v>
      </c>
      <c r="C5539" s="151" t="s">
        <v>1660</v>
      </c>
      <c r="D5539" s="151">
        <v>1900288</v>
      </c>
      <c r="E5539" s="151" t="s">
        <v>430</v>
      </c>
      <c r="F5539" s="151" t="s">
        <v>3735</v>
      </c>
      <c r="G5539" s="151" t="s">
        <v>3736</v>
      </c>
      <c r="H5539" s="151" t="s">
        <v>76</v>
      </c>
      <c r="I5539" s="151" t="s">
        <v>228</v>
      </c>
      <c r="J5539" s="151" t="s">
        <v>53</v>
      </c>
      <c r="K5539" s="151" t="s">
        <v>314</v>
      </c>
      <c r="L5539" s="151" t="s">
        <v>821</v>
      </c>
      <c r="M5539" s="151" t="s">
        <v>311</v>
      </c>
      <c r="N5539" s="151" t="s">
        <v>652</v>
      </c>
      <c r="O5539" s="151" t="s">
        <v>62</v>
      </c>
      <c r="P5539" s="151" t="s">
        <v>1288</v>
      </c>
      <c r="Q5539" s="151" t="s">
        <v>65</v>
      </c>
      <c r="R5539" s="151" t="s">
        <v>57</v>
      </c>
      <c r="S5539" s="151" t="s">
        <v>1206</v>
      </c>
      <c r="T5539" s="244">
        <v>2.9550000000000001</v>
      </c>
      <c r="U5539" s="207">
        <v>47177</v>
      </c>
      <c r="V5539" s="242">
        <v>9.5000000000000001E-2</v>
      </c>
      <c r="W5539" s="210">
        <v>9.69E-2</v>
      </c>
      <c r="X5539" s="151" t="s">
        <v>636</v>
      </c>
      <c r="Y5539" s="151"/>
      <c r="Z5539" s="222">
        <v>648000</v>
      </c>
      <c r="AA5539" s="222">
        <v>1</v>
      </c>
      <c r="AB5539" s="222">
        <v>100.91</v>
      </c>
      <c r="AC5539" s="222">
        <v>0</v>
      </c>
      <c r="AD5539" s="222">
        <v>653.89679999999998</v>
      </c>
      <c r="AE5539" s="151"/>
      <c r="AF5539" s="151"/>
      <c r="AG5539" s="151" t="s">
        <v>17</v>
      </c>
      <c r="AH5539" s="243">
        <v>1.1037997619999999E-3</v>
      </c>
      <c r="AI5539" s="243">
        <v>2.8342588109694206E-3</v>
      </c>
      <c r="AJ5539" s="243">
        <v>2.029229216E-3</v>
      </c>
    </row>
    <row r="5540" spans="1:36" ht="13.5" thickBot="1">
      <c r="A5540" s="153">
        <v>8694</v>
      </c>
      <c r="B5540" s="153">
        <v>14481</v>
      </c>
      <c r="C5540" s="151" t="s">
        <v>1401</v>
      </c>
      <c r="D5540" s="151">
        <v>1905761</v>
      </c>
      <c r="E5540" s="151" t="s">
        <v>430</v>
      </c>
      <c r="F5540" s="151" t="s">
        <v>1719</v>
      </c>
      <c r="G5540" s="151" t="s">
        <v>3523</v>
      </c>
      <c r="H5540" s="151" t="s">
        <v>76</v>
      </c>
      <c r="I5540" s="151" t="s">
        <v>228</v>
      </c>
      <c r="J5540" s="151" t="s">
        <v>53</v>
      </c>
      <c r="K5540" s="151" t="s">
        <v>314</v>
      </c>
      <c r="L5540" s="151" t="s">
        <v>821</v>
      </c>
      <c r="M5540" s="151" t="s">
        <v>311</v>
      </c>
      <c r="N5540" s="151" t="s">
        <v>652</v>
      </c>
      <c r="O5540" s="151" t="s">
        <v>62</v>
      </c>
      <c r="P5540" s="151" t="s">
        <v>1310</v>
      </c>
      <c r="Q5540" s="151" t="s">
        <v>65</v>
      </c>
      <c r="R5540" s="151" t="s">
        <v>57</v>
      </c>
      <c r="S5540" s="151" t="s">
        <v>1206</v>
      </c>
      <c r="T5540" s="244">
        <v>3.927</v>
      </c>
      <c r="U5540" s="207">
        <v>47223</v>
      </c>
      <c r="V5540" s="242">
        <v>6.25E-2</v>
      </c>
      <c r="W5540" s="210">
        <v>6.1699999999999998E-2</v>
      </c>
      <c r="X5540" s="151" t="s">
        <v>636</v>
      </c>
      <c r="Y5540" s="151"/>
      <c r="Z5540" s="222">
        <v>1374431</v>
      </c>
      <c r="AA5540" s="222">
        <v>1</v>
      </c>
      <c r="AB5540" s="222">
        <v>103.18</v>
      </c>
      <c r="AC5540" s="222">
        <v>0</v>
      </c>
      <c r="AD5540" s="222">
        <v>1418.1379099999999</v>
      </c>
      <c r="AE5540" s="151"/>
      <c r="AF5540" s="151"/>
      <c r="AG5540" s="151" t="s">
        <v>17</v>
      </c>
      <c r="AH5540" s="243">
        <v>2.498965454E-3</v>
      </c>
      <c r="AI5540" s="243">
        <v>6.1467954371198317E-3</v>
      </c>
      <c r="AJ5540" s="243">
        <v>4.4008884580000003E-3</v>
      </c>
    </row>
    <row r="5541" spans="1:36" ht="13.5" thickBot="1">
      <c r="A5541" s="153">
        <v>8694</v>
      </c>
      <c r="B5541" s="153">
        <v>14481</v>
      </c>
      <c r="C5541" s="151" t="s">
        <v>1543</v>
      </c>
      <c r="D5541" s="151">
        <v>2059088</v>
      </c>
      <c r="E5541" s="151" t="s">
        <v>430</v>
      </c>
      <c r="F5541" s="151" t="s">
        <v>1720</v>
      </c>
      <c r="G5541" s="151" t="s">
        <v>3524</v>
      </c>
      <c r="H5541" s="151" t="s">
        <v>76</v>
      </c>
      <c r="I5541" s="151" t="s">
        <v>228</v>
      </c>
      <c r="J5541" s="151" t="s">
        <v>53</v>
      </c>
      <c r="K5541" s="151" t="s">
        <v>314</v>
      </c>
      <c r="L5541" s="151" t="s">
        <v>821</v>
      </c>
      <c r="M5541" s="151" t="s">
        <v>311</v>
      </c>
      <c r="N5541" s="151" t="s">
        <v>258</v>
      </c>
      <c r="O5541" s="151" t="s">
        <v>62</v>
      </c>
      <c r="P5541" s="151" t="s">
        <v>1545</v>
      </c>
      <c r="Q5541" s="151" t="s">
        <v>1294</v>
      </c>
      <c r="R5541" s="151" t="s">
        <v>57</v>
      </c>
      <c r="S5541" s="151" t="s">
        <v>1206</v>
      </c>
      <c r="T5541" s="244">
        <v>3.2360000000000002</v>
      </c>
      <c r="U5541" s="207">
        <v>47119</v>
      </c>
      <c r="V5541" s="242">
        <v>9.4E-2</v>
      </c>
      <c r="W5541" s="210">
        <v>8.5199999999999998E-2</v>
      </c>
      <c r="X5541" s="151" t="s">
        <v>636</v>
      </c>
      <c r="Y5541" s="151"/>
      <c r="Z5541" s="222">
        <v>1614000</v>
      </c>
      <c r="AA5541" s="222">
        <v>1</v>
      </c>
      <c r="AB5541" s="222">
        <v>105.67</v>
      </c>
      <c r="AC5541" s="222">
        <v>0</v>
      </c>
      <c r="AD5541" s="222">
        <v>1705.5137999999999</v>
      </c>
      <c r="AE5541" s="151"/>
      <c r="AF5541" s="151"/>
      <c r="AG5541" s="151" t="s">
        <v>17</v>
      </c>
      <c r="AH5541" s="243">
        <v>5.2918032780000001E-3</v>
      </c>
      <c r="AI5541" s="243">
        <v>7.392401239583889E-3</v>
      </c>
      <c r="AJ5541" s="243">
        <v>5.2926982240000002E-3</v>
      </c>
    </row>
    <row r="5542" spans="1:36" ht="13.5" thickBot="1">
      <c r="A5542" s="153">
        <v>8694</v>
      </c>
      <c r="B5542" s="153">
        <v>14481</v>
      </c>
      <c r="C5542" s="151" t="s">
        <v>1543</v>
      </c>
      <c r="D5542" s="151">
        <v>2059088</v>
      </c>
      <c r="E5542" s="151" t="s">
        <v>430</v>
      </c>
      <c r="F5542" s="151" t="s">
        <v>1720</v>
      </c>
      <c r="G5542" s="151" t="s">
        <v>3524</v>
      </c>
      <c r="H5542" s="151" t="s">
        <v>76</v>
      </c>
      <c r="I5542" s="151" t="s">
        <v>228</v>
      </c>
      <c r="J5542" s="151" t="s">
        <v>53</v>
      </c>
      <c r="K5542" s="151" t="s">
        <v>314</v>
      </c>
      <c r="L5542" s="151" t="s">
        <v>54</v>
      </c>
      <c r="M5542" s="151" t="s">
        <v>311</v>
      </c>
      <c r="N5542" s="151" t="s">
        <v>258</v>
      </c>
      <c r="O5542" s="151" t="s">
        <v>62</v>
      </c>
      <c r="P5542" s="151" t="s">
        <v>298</v>
      </c>
      <c r="Q5542" s="151" t="s">
        <v>298</v>
      </c>
      <c r="R5542" s="151" t="s">
        <v>57</v>
      </c>
      <c r="S5542" s="151" t="s">
        <v>1206</v>
      </c>
      <c r="T5542" s="244">
        <v>3.2360000000000002</v>
      </c>
      <c r="U5542" s="207">
        <v>47119</v>
      </c>
      <c r="V5542" s="242">
        <v>9.4E-2</v>
      </c>
      <c r="W5542" s="210">
        <v>8.5199999999999998E-2</v>
      </c>
      <c r="X5542" s="151" t="s">
        <v>636</v>
      </c>
      <c r="Y5542" s="151"/>
      <c r="Z5542" s="222">
        <v>300000</v>
      </c>
      <c r="AA5542" s="222">
        <v>1</v>
      </c>
      <c r="AB5542" s="222">
        <v>103.122</v>
      </c>
      <c r="AC5542" s="222">
        <v>0</v>
      </c>
      <c r="AD5542" s="222">
        <v>309.36599999999999</v>
      </c>
      <c r="AE5542" s="151"/>
      <c r="AF5542" s="151"/>
      <c r="AG5542" s="151" t="s">
        <v>17</v>
      </c>
      <c r="AH5542" s="243">
        <v>9.8360655700000009E-4</v>
      </c>
      <c r="AI5542" s="243">
        <v>1.3409200218052234E-3</v>
      </c>
      <c r="AJ5542" s="243">
        <v>9.6005137999999996E-4</v>
      </c>
    </row>
    <row r="5543" spans="1:36" ht="13.5" thickBot="1">
      <c r="A5543" s="153">
        <v>8694</v>
      </c>
      <c r="B5543" s="153">
        <v>14481</v>
      </c>
      <c r="C5543" s="151" t="s">
        <v>1721</v>
      </c>
      <c r="D5543" s="151">
        <v>515164143</v>
      </c>
      <c r="E5543" s="141" t="s">
        <v>429</v>
      </c>
      <c r="F5543" s="151" t="s">
        <v>1722</v>
      </c>
      <c r="G5543" s="151" t="s">
        <v>3525</v>
      </c>
      <c r="H5543" s="151" t="s">
        <v>76</v>
      </c>
      <c r="I5543" s="151" t="s">
        <v>229</v>
      </c>
      <c r="J5543" s="151" t="s">
        <v>53</v>
      </c>
      <c r="K5543" s="151" t="s">
        <v>53</v>
      </c>
      <c r="L5543" s="151" t="s">
        <v>821</v>
      </c>
      <c r="M5543" s="151" t="s">
        <v>311</v>
      </c>
      <c r="N5543" s="151" t="s">
        <v>651</v>
      </c>
      <c r="O5543" s="151" t="s">
        <v>62</v>
      </c>
      <c r="P5543" s="151" t="s">
        <v>298</v>
      </c>
      <c r="Q5543" s="151" t="s">
        <v>298</v>
      </c>
      <c r="R5543" s="151" t="s">
        <v>57</v>
      </c>
      <c r="S5543" s="151" t="s">
        <v>1206</v>
      </c>
      <c r="T5543" s="244">
        <v>2.9769999999999999</v>
      </c>
      <c r="U5543" s="207">
        <v>46752</v>
      </c>
      <c r="V5543" s="242">
        <v>4.4999999999999998E-2</v>
      </c>
      <c r="W5543" s="210">
        <v>5.57E-2</v>
      </c>
      <c r="X5543" s="151" t="s">
        <v>636</v>
      </c>
      <c r="Y5543" s="151"/>
      <c r="Z5543" s="222">
        <v>601000</v>
      </c>
      <c r="AA5543" s="222">
        <v>1</v>
      </c>
      <c r="AB5543" s="222">
        <v>99.98</v>
      </c>
      <c r="AC5543" s="222">
        <v>0</v>
      </c>
      <c r="AD5543" s="222">
        <v>600.87980000000005</v>
      </c>
      <c r="AE5543" s="151"/>
      <c r="AF5543" s="151"/>
      <c r="AG5543" s="151" t="s">
        <v>17</v>
      </c>
      <c r="AH5543" s="243">
        <v>4.8467741930000004E-3</v>
      </c>
      <c r="AI5543" s="243">
        <v>2.6044612352951468E-3</v>
      </c>
      <c r="AJ5543" s="243">
        <v>1.864702267E-3</v>
      </c>
    </row>
    <row r="5544" spans="1:36" ht="13.5" thickBot="1">
      <c r="A5544" s="153">
        <v>8694</v>
      </c>
      <c r="B5544" s="153">
        <v>14481</v>
      </c>
      <c r="C5544" s="151" t="s">
        <v>1318</v>
      </c>
      <c r="D5544" s="151">
        <v>520035171</v>
      </c>
      <c r="E5544" s="141" t="s">
        <v>429</v>
      </c>
      <c r="F5544" s="151" t="s">
        <v>1725</v>
      </c>
      <c r="G5544" s="151" t="s">
        <v>3526</v>
      </c>
      <c r="H5544" s="151" t="s">
        <v>76</v>
      </c>
      <c r="I5544" s="151" t="s">
        <v>229</v>
      </c>
      <c r="J5544" s="151" t="s">
        <v>53</v>
      </c>
      <c r="K5544" s="151" t="s">
        <v>53</v>
      </c>
      <c r="L5544" s="151" t="s">
        <v>821</v>
      </c>
      <c r="M5544" s="151" t="s">
        <v>311</v>
      </c>
      <c r="N5544" s="151" t="s">
        <v>652</v>
      </c>
      <c r="O5544" s="151" t="s">
        <v>62</v>
      </c>
      <c r="P5544" s="151" t="s">
        <v>1305</v>
      </c>
      <c r="Q5544" s="151" t="s">
        <v>1294</v>
      </c>
      <c r="R5544" s="151" t="s">
        <v>57</v>
      </c>
      <c r="S5544" s="151" t="s">
        <v>1206</v>
      </c>
      <c r="T5544" s="244">
        <v>5.9260000000000002</v>
      </c>
      <c r="U5544" s="207">
        <v>49039</v>
      </c>
      <c r="V5544" s="242">
        <v>4.7899999999999998E-2</v>
      </c>
      <c r="W5544" s="210">
        <v>4.4499999999999998E-2</v>
      </c>
      <c r="X5544" s="151" t="s">
        <v>636</v>
      </c>
      <c r="Y5544" s="151"/>
      <c r="Z5544" s="222">
        <v>155000</v>
      </c>
      <c r="AA5544" s="222">
        <v>1</v>
      </c>
      <c r="AB5544" s="222">
        <v>104.02</v>
      </c>
      <c r="AC5544" s="222">
        <v>2.5878299999999999</v>
      </c>
      <c r="AD5544" s="222">
        <v>163.81882999999999</v>
      </c>
      <c r="AE5544" s="151"/>
      <c r="AF5544" s="151"/>
      <c r="AG5544" s="151" t="s">
        <v>17</v>
      </c>
      <c r="AH5544" s="243">
        <v>6.2E-4</v>
      </c>
      <c r="AI5544" s="243">
        <v>7.1005847150529201E-4</v>
      </c>
      <c r="AJ5544" s="243">
        <v>5.0837678900000005E-4</v>
      </c>
    </row>
    <row r="5545" spans="1:36" ht="13.5" thickBot="1">
      <c r="A5545" s="153">
        <v>8694</v>
      </c>
      <c r="B5545" s="153">
        <v>14481</v>
      </c>
      <c r="C5545" s="151" t="s">
        <v>1726</v>
      </c>
      <c r="D5545" s="151">
        <v>515333128</v>
      </c>
      <c r="E5545" s="141" t="s">
        <v>429</v>
      </c>
      <c r="F5545" s="151" t="s">
        <v>1727</v>
      </c>
      <c r="G5545" s="151" t="s">
        <v>3527</v>
      </c>
      <c r="H5545" s="151" t="s">
        <v>76</v>
      </c>
      <c r="I5545" s="141" t="s">
        <v>307</v>
      </c>
      <c r="J5545" s="151" t="s">
        <v>53</v>
      </c>
      <c r="K5545" s="151" t="s">
        <v>53</v>
      </c>
      <c r="L5545" s="151" t="s">
        <v>821</v>
      </c>
      <c r="M5545" s="151" t="s">
        <v>311</v>
      </c>
      <c r="N5545" s="151" t="s">
        <v>254</v>
      </c>
      <c r="O5545" s="151" t="s">
        <v>62</v>
      </c>
      <c r="P5545" s="151" t="s">
        <v>298</v>
      </c>
      <c r="Q5545" s="151" t="s">
        <v>298</v>
      </c>
      <c r="R5545" s="151" t="s">
        <v>57</v>
      </c>
      <c r="S5545" s="151" t="s">
        <v>1206</v>
      </c>
      <c r="T5545" s="244">
        <v>3.2530000000000001</v>
      </c>
      <c r="U5545" s="207">
        <v>46903</v>
      </c>
      <c r="V5545" s="242">
        <v>6.5000000000000002E-2</v>
      </c>
      <c r="W5545" s="210">
        <v>6.3200000000000006E-2</v>
      </c>
      <c r="X5545" s="151" t="s">
        <v>636</v>
      </c>
      <c r="Y5545" s="151"/>
      <c r="Z5545" s="222">
        <v>710000</v>
      </c>
      <c r="AA5545" s="222">
        <v>1</v>
      </c>
      <c r="AB5545" s="222">
        <v>104</v>
      </c>
      <c r="AC5545" s="222">
        <v>0</v>
      </c>
      <c r="AD5545" s="222">
        <v>738.4</v>
      </c>
      <c r="AE5545" s="151"/>
      <c r="AF5545" s="151"/>
      <c r="AG5545" s="151" t="s">
        <v>17</v>
      </c>
      <c r="AH5545" s="243">
        <v>6.4545454539999998E-3</v>
      </c>
      <c r="AI5545" s="243">
        <v>3.2005305822261558E-3</v>
      </c>
      <c r="AJ5545" s="243">
        <v>2.2914668699999998E-3</v>
      </c>
    </row>
    <row r="5546" spans="1:36" ht="13.5" thickBot="1">
      <c r="A5546" s="153">
        <v>8694</v>
      </c>
      <c r="B5546" s="153">
        <v>14481</v>
      </c>
      <c r="C5546" s="151" t="s">
        <v>1423</v>
      </c>
      <c r="D5546" s="151">
        <v>513230029</v>
      </c>
      <c r="E5546" s="141" t="s">
        <v>429</v>
      </c>
      <c r="F5546" s="151" t="s">
        <v>1728</v>
      </c>
      <c r="G5546" s="151" t="s">
        <v>3528</v>
      </c>
      <c r="H5546" s="151" t="s">
        <v>76</v>
      </c>
      <c r="I5546" s="151" t="s">
        <v>228</v>
      </c>
      <c r="J5546" s="151" t="s">
        <v>53</v>
      </c>
      <c r="K5546" s="151" t="s">
        <v>53</v>
      </c>
      <c r="L5546" s="151" t="s">
        <v>821</v>
      </c>
      <c r="M5546" s="151" t="s">
        <v>311</v>
      </c>
      <c r="N5546" s="151" t="s">
        <v>269</v>
      </c>
      <c r="O5546" s="151" t="s">
        <v>62</v>
      </c>
      <c r="P5546" s="151" t="s">
        <v>1413</v>
      </c>
      <c r="Q5546" s="151" t="s">
        <v>1294</v>
      </c>
      <c r="R5546" s="151" t="s">
        <v>57</v>
      </c>
      <c r="S5546" s="151" t="s">
        <v>1206</v>
      </c>
      <c r="T5546" s="244">
        <v>7.0810000000000004</v>
      </c>
      <c r="U5546" s="207">
        <v>50770</v>
      </c>
      <c r="V5546" s="242">
        <v>6.0699999999999997E-2</v>
      </c>
      <c r="W5546" s="210">
        <v>6.1499999999999999E-2</v>
      </c>
      <c r="X5546" s="151" t="s">
        <v>636</v>
      </c>
      <c r="Y5546" s="151"/>
      <c r="Z5546" s="222">
        <v>498000</v>
      </c>
      <c r="AA5546" s="222">
        <v>1</v>
      </c>
      <c r="AB5546" s="222">
        <v>101.97</v>
      </c>
      <c r="AC5546" s="222">
        <v>0</v>
      </c>
      <c r="AD5546" s="222">
        <v>507.81060000000002</v>
      </c>
      <c r="AE5546" s="151"/>
      <c r="AF5546" s="151"/>
      <c r="AG5546" s="151" t="s">
        <v>17</v>
      </c>
      <c r="AH5546" s="243">
        <v>2.3679217920000001E-3</v>
      </c>
      <c r="AI5546" s="243">
        <v>2.2010608820132904E-3</v>
      </c>
      <c r="AJ5546" s="243">
        <v>1.5758818599999999E-3</v>
      </c>
    </row>
    <row r="5547" spans="1:36" ht="13.5" thickBot="1">
      <c r="A5547" s="153">
        <v>8694</v>
      </c>
      <c r="B5547" s="153">
        <v>14481</v>
      </c>
      <c r="C5547" s="151" t="s">
        <v>1729</v>
      </c>
      <c r="D5547" s="151">
        <v>1963039</v>
      </c>
      <c r="E5547" s="151" t="s">
        <v>430</v>
      </c>
      <c r="F5547" s="151" t="s">
        <v>1730</v>
      </c>
      <c r="G5547" s="151" t="s">
        <v>3529</v>
      </c>
      <c r="H5547" s="151" t="s">
        <v>76</v>
      </c>
      <c r="I5547" s="151" t="s">
        <v>228</v>
      </c>
      <c r="J5547" s="151" t="s">
        <v>53</v>
      </c>
      <c r="K5547" s="151" t="s">
        <v>314</v>
      </c>
      <c r="L5547" s="151" t="s">
        <v>821</v>
      </c>
      <c r="M5547" s="151" t="s">
        <v>311</v>
      </c>
      <c r="N5547" s="151" t="s">
        <v>652</v>
      </c>
      <c r="O5547" s="151" t="s">
        <v>62</v>
      </c>
      <c r="P5547" s="151" t="s">
        <v>1280</v>
      </c>
      <c r="Q5547" s="151" t="s">
        <v>65</v>
      </c>
      <c r="R5547" s="151" t="s">
        <v>57</v>
      </c>
      <c r="S5547" s="151" t="s">
        <v>1206</v>
      </c>
      <c r="T5547" s="244">
        <v>3.452</v>
      </c>
      <c r="U5547" s="207">
        <v>47118</v>
      </c>
      <c r="V5547" s="242">
        <v>7.8799999999999995E-2</v>
      </c>
      <c r="W5547" s="210">
        <v>7.4800000000000005E-2</v>
      </c>
      <c r="X5547" s="151" t="s">
        <v>636</v>
      </c>
      <c r="Y5547" s="151"/>
      <c r="Z5547" s="222">
        <v>2303000</v>
      </c>
      <c r="AA5547" s="222">
        <v>1</v>
      </c>
      <c r="AB5547" s="222">
        <v>102.05</v>
      </c>
      <c r="AC5547" s="222">
        <v>0</v>
      </c>
      <c r="AD5547" s="222">
        <v>2350.2114999999999</v>
      </c>
      <c r="AE5547" s="151"/>
      <c r="AF5547" s="151"/>
      <c r="AG5547" s="151" t="s">
        <v>17</v>
      </c>
      <c r="AH5547" s="243">
        <v>6.5799999999999999E-3</v>
      </c>
      <c r="AI5547" s="243">
        <v>1.0186787351638147E-2</v>
      </c>
      <c r="AJ5547" s="243">
        <v>7.2933799969999999E-3</v>
      </c>
    </row>
    <row r="5548" spans="1:36" ht="13.5" thickBot="1">
      <c r="A5548" s="153">
        <v>8694</v>
      </c>
      <c r="B5548" s="153">
        <v>14481</v>
      </c>
      <c r="C5548" s="151" t="s">
        <v>1833</v>
      </c>
      <c r="D5548" s="151">
        <v>520025370</v>
      </c>
      <c r="E5548" s="141" t="s">
        <v>429</v>
      </c>
      <c r="F5548" s="151" t="s">
        <v>2107</v>
      </c>
      <c r="G5548" s="151" t="s">
        <v>3737</v>
      </c>
      <c r="H5548" s="151" t="s">
        <v>76</v>
      </c>
      <c r="I5548" s="151" t="s">
        <v>228</v>
      </c>
      <c r="J5548" s="151" t="s">
        <v>53</v>
      </c>
      <c r="K5548" s="151" t="s">
        <v>53</v>
      </c>
      <c r="L5548" s="151" t="s">
        <v>821</v>
      </c>
      <c r="M5548" s="151" t="s">
        <v>311</v>
      </c>
      <c r="N5548" s="151" t="s">
        <v>708</v>
      </c>
      <c r="O5548" s="151" t="s">
        <v>62</v>
      </c>
      <c r="P5548" s="151" t="s">
        <v>1288</v>
      </c>
      <c r="Q5548" s="151" t="s">
        <v>65</v>
      </c>
      <c r="R5548" s="151" t="s">
        <v>57</v>
      </c>
      <c r="S5548" s="151" t="s">
        <v>1206</v>
      </c>
      <c r="T5548" s="244">
        <v>4.2939999999999996</v>
      </c>
      <c r="U5548" s="207">
        <v>48364</v>
      </c>
      <c r="V5548" s="242">
        <v>5.9799999999999999E-2</v>
      </c>
      <c r="W5548" s="210">
        <v>5.7500000000000002E-2</v>
      </c>
      <c r="X5548" s="151" t="s">
        <v>636</v>
      </c>
      <c r="Y5548" s="151"/>
      <c r="Z5548" s="222">
        <v>1798000</v>
      </c>
      <c r="AA5548" s="222">
        <v>1</v>
      </c>
      <c r="AB5548" s="222">
        <v>103.02</v>
      </c>
      <c r="AC5548" s="222">
        <v>0</v>
      </c>
      <c r="AD5548" s="222">
        <v>1852.2996000000001</v>
      </c>
      <c r="AE5548" s="151"/>
      <c r="AF5548" s="151"/>
      <c r="AG5548" s="151" t="s">
        <v>17</v>
      </c>
      <c r="AH5548" s="243">
        <v>8.9899999999999997E-3</v>
      </c>
      <c r="AI5548" s="243">
        <v>8.0286315238966358E-3</v>
      </c>
      <c r="AJ5548" s="243">
        <v>5.7482166390000001E-3</v>
      </c>
    </row>
    <row r="5549" spans="1:36" ht="13.5" thickBot="1">
      <c r="A5549" s="153">
        <v>8694</v>
      </c>
      <c r="B5549" s="153">
        <v>14481</v>
      </c>
      <c r="C5549" s="151" t="s">
        <v>1731</v>
      </c>
      <c r="D5549" s="151">
        <v>512951518</v>
      </c>
      <c r="E5549" s="141" t="s">
        <v>429</v>
      </c>
      <c r="F5549" s="151" t="s">
        <v>1732</v>
      </c>
      <c r="G5549" s="151" t="s">
        <v>3530</v>
      </c>
      <c r="H5549" s="151" t="s">
        <v>76</v>
      </c>
      <c r="I5549" s="151" t="s">
        <v>228</v>
      </c>
      <c r="J5549" s="151" t="s">
        <v>53</v>
      </c>
      <c r="K5549" s="151" t="s">
        <v>53</v>
      </c>
      <c r="L5549" s="151" t="s">
        <v>821</v>
      </c>
      <c r="M5549" s="151" t="s">
        <v>311</v>
      </c>
      <c r="N5549" s="151" t="s">
        <v>140</v>
      </c>
      <c r="O5549" s="151" t="s">
        <v>62</v>
      </c>
      <c r="P5549" s="151" t="s">
        <v>298</v>
      </c>
      <c r="Q5549" s="151" t="s">
        <v>298</v>
      </c>
      <c r="R5549" s="151" t="s">
        <v>57</v>
      </c>
      <c r="S5549" s="151" t="s">
        <v>1206</v>
      </c>
      <c r="T5549" s="244">
        <v>2.5049999999999999</v>
      </c>
      <c r="U5549" s="207">
        <v>46660</v>
      </c>
      <c r="V5549" s="242">
        <v>7.7799999999999994E-2</v>
      </c>
      <c r="W5549" s="210">
        <v>6.7599999999999993E-2</v>
      </c>
      <c r="X5549" s="151" t="s">
        <v>636</v>
      </c>
      <c r="Y5549" s="151"/>
      <c r="Z5549" s="222">
        <v>1991000</v>
      </c>
      <c r="AA5549" s="222">
        <v>1</v>
      </c>
      <c r="AB5549" s="222">
        <v>102.79</v>
      </c>
      <c r="AC5549" s="222">
        <v>0</v>
      </c>
      <c r="AD5549" s="222">
        <v>2046.5489</v>
      </c>
      <c r="AE5549" s="151"/>
      <c r="AF5549" s="151"/>
      <c r="AG5549" s="151" t="s">
        <v>17</v>
      </c>
      <c r="AH5549" s="243">
        <v>1.4672070743999999E-2</v>
      </c>
      <c r="AI5549" s="243">
        <v>8.8705882211149775E-3</v>
      </c>
      <c r="AJ5549" s="243">
        <v>6.3510279009999998E-3</v>
      </c>
    </row>
    <row r="5550" spans="1:36" ht="13.5" thickBot="1">
      <c r="A5550" s="153">
        <v>8694</v>
      </c>
      <c r="B5550" s="153">
        <v>14481</v>
      </c>
      <c r="C5550" s="151" t="s">
        <v>1537</v>
      </c>
      <c r="D5550" s="151">
        <v>513834200</v>
      </c>
      <c r="E5550" s="141" t="s">
        <v>429</v>
      </c>
      <c r="F5550" s="151" t="s">
        <v>1733</v>
      </c>
      <c r="G5550" s="151" t="s">
        <v>3531</v>
      </c>
      <c r="H5550" s="151" t="s">
        <v>76</v>
      </c>
      <c r="I5550" s="151" t="s">
        <v>228</v>
      </c>
      <c r="J5550" s="151" t="s">
        <v>53</v>
      </c>
      <c r="K5550" s="151" t="s">
        <v>53</v>
      </c>
      <c r="L5550" s="151" t="s">
        <v>821</v>
      </c>
      <c r="M5550" s="151" t="s">
        <v>311</v>
      </c>
      <c r="N5550" s="151" t="s">
        <v>269</v>
      </c>
      <c r="O5550" s="151" t="s">
        <v>62</v>
      </c>
      <c r="P5550" s="151" t="s">
        <v>1288</v>
      </c>
      <c r="Q5550" s="151" t="s">
        <v>65</v>
      </c>
      <c r="R5550" s="151" t="s">
        <v>57</v>
      </c>
      <c r="S5550" s="151" t="s">
        <v>1206</v>
      </c>
      <c r="T5550" s="244">
        <v>7.1310000000000002</v>
      </c>
      <c r="U5550" s="207">
        <v>50040</v>
      </c>
      <c r="V5550" s="242">
        <v>6.0199999999999997E-2</v>
      </c>
      <c r="W5550" s="210">
        <v>0.06</v>
      </c>
      <c r="X5550" s="151" t="s">
        <v>636</v>
      </c>
      <c r="Y5550" s="151"/>
      <c r="Z5550" s="222">
        <v>252000</v>
      </c>
      <c r="AA5550" s="222">
        <v>1</v>
      </c>
      <c r="AB5550" s="222">
        <v>102.28</v>
      </c>
      <c r="AC5550" s="222">
        <v>0</v>
      </c>
      <c r="AD5550" s="222">
        <v>257.74560000000002</v>
      </c>
      <c r="AE5550" s="151"/>
      <c r="AF5550" s="151"/>
      <c r="AG5550" s="151" t="s">
        <v>17</v>
      </c>
      <c r="AH5550" s="243">
        <v>5.04E-4</v>
      </c>
      <c r="AI5550" s="243">
        <v>1.1171758873703007E-3</v>
      </c>
      <c r="AJ5550" s="243">
        <v>7.99858482E-4</v>
      </c>
    </row>
    <row r="5551" spans="1:36" ht="13.5" thickBot="1">
      <c r="A5551" s="153">
        <v>8694</v>
      </c>
      <c r="B5551" s="153">
        <v>14481</v>
      </c>
      <c r="C5551" s="151" t="s">
        <v>1734</v>
      </c>
      <c r="D5551" s="151">
        <v>520039074</v>
      </c>
      <c r="E5551" s="141" t="s">
        <v>429</v>
      </c>
      <c r="F5551" s="151" t="s">
        <v>1735</v>
      </c>
      <c r="G5551" s="151" t="s">
        <v>3532</v>
      </c>
      <c r="H5551" s="151" t="s">
        <v>76</v>
      </c>
      <c r="I5551" s="151" t="s">
        <v>228</v>
      </c>
      <c r="J5551" s="151" t="s">
        <v>53</v>
      </c>
      <c r="K5551" s="151" t="s">
        <v>53</v>
      </c>
      <c r="L5551" s="151" t="s">
        <v>821</v>
      </c>
      <c r="M5551" s="151" t="s">
        <v>311</v>
      </c>
      <c r="N5551" s="151" t="s">
        <v>140</v>
      </c>
      <c r="O5551" s="151" t="s">
        <v>62</v>
      </c>
      <c r="P5551" s="151" t="s">
        <v>298</v>
      </c>
      <c r="Q5551" s="151" t="s">
        <v>298</v>
      </c>
      <c r="R5551" s="151" t="s">
        <v>57</v>
      </c>
      <c r="S5551" s="151" t="s">
        <v>1206</v>
      </c>
      <c r="T5551" s="244">
        <v>3.302</v>
      </c>
      <c r="U5551" s="207">
        <v>47300</v>
      </c>
      <c r="V5551" s="242">
        <v>6.5000000000000002E-2</v>
      </c>
      <c r="W5551" s="210">
        <v>8.2000000000000003E-2</v>
      </c>
      <c r="X5551" s="151" t="s">
        <v>636</v>
      </c>
      <c r="Y5551" s="151"/>
      <c r="Z5551" s="222">
        <v>817000</v>
      </c>
      <c r="AA5551" s="222">
        <v>1</v>
      </c>
      <c r="AB5551" s="222">
        <v>96.78</v>
      </c>
      <c r="AC5551" s="222">
        <v>0</v>
      </c>
      <c r="AD5551" s="222">
        <v>790.69259999999997</v>
      </c>
      <c r="AE5551" s="151"/>
      <c r="AF5551" s="151"/>
      <c r="AG5551" s="151" t="s">
        <v>17</v>
      </c>
      <c r="AH5551" s="243">
        <v>7.1043478259999997E-3</v>
      </c>
      <c r="AI5551" s="243">
        <v>3.4271883091006408E-3</v>
      </c>
      <c r="AJ5551" s="243">
        <v>2.4537457980000001E-3</v>
      </c>
    </row>
    <row r="5552" spans="1:36" ht="13.5" thickBot="1">
      <c r="A5552" s="153">
        <v>8694</v>
      </c>
      <c r="B5552" s="153">
        <v>14481</v>
      </c>
      <c r="C5552" s="151" t="s">
        <v>1342</v>
      </c>
      <c r="D5552" s="151">
        <v>520001736</v>
      </c>
      <c r="E5552" s="141" t="s">
        <v>429</v>
      </c>
      <c r="F5552" s="151" t="s">
        <v>3533</v>
      </c>
      <c r="G5552" s="151" t="s">
        <v>3534</v>
      </c>
      <c r="H5552" s="151" t="s">
        <v>76</v>
      </c>
      <c r="I5552" s="151" t="s">
        <v>229</v>
      </c>
      <c r="J5552" s="151" t="s">
        <v>53</v>
      </c>
      <c r="K5552" s="151" t="s">
        <v>53</v>
      </c>
      <c r="L5552" s="151" t="s">
        <v>821</v>
      </c>
      <c r="M5552" s="151" t="s">
        <v>311</v>
      </c>
      <c r="N5552" s="151" t="s">
        <v>651</v>
      </c>
      <c r="O5552" s="151" t="s">
        <v>62</v>
      </c>
      <c r="P5552" s="151" t="s">
        <v>1310</v>
      </c>
      <c r="Q5552" s="151" t="s">
        <v>65</v>
      </c>
      <c r="R5552" s="151" t="s">
        <v>57</v>
      </c>
      <c r="S5552" s="151" t="s">
        <v>1206</v>
      </c>
      <c r="T5552" s="244">
        <v>3.7349999999999999</v>
      </c>
      <c r="U5552" s="207">
        <v>47573</v>
      </c>
      <c r="V5552" s="242">
        <v>3.3399999999999999E-2</v>
      </c>
      <c r="W5552" s="210">
        <v>3.0700000000000002E-2</v>
      </c>
      <c r="X5552" s="151" t="s">
        <v>636</v>
      </c>
      <c r="Y5552" s="151"/>
      <c r="Z5552" s="222">
        <v>2639000</v>
      </c>
      <c r="AA5552" s="222">
        <v>1</v>
      </c>
      <c r="AB5552" s="222">
        <v>103.53</v>
      </c>
      <c r="AC5552" s="222">
        <v>0</v>
      </c>
      <c r="AD5552" s="222">
        <v>2732.1567</v>
      </c>
      <c r="AE5552" s="151"/>
      <c r="AF5552" s="151"/>
      <c r="AG5552" s="151" t="s">
        <v>17</v>
      </c>
      <c r="AH5552" s="243">
        <v>3.5518026169999999E-3</v>
      </c>
      <c r="AI5552" s="243">
        <v>1.1842295603716269E-2</v>
      </c>
      <c r="AJ5552" s="243">
        <v>8.4786654410000002E-3</v>
      </c>
    </row>
    <row r="5553" spans="1:36" ht="13.5" thickBot="1">
      <c r="A5553" s="153">
        <v>8694</v>
      </c>
      <c r="B5553" s="153">
        <v>14481</v>
      </c>
      <c r="C5553" s="151" t="s">
        <v>1396</v>
      </c>
      <c r="D5553" s="151">
        <v>520043720</v>
      </c>
      <c r="E5553" s="141" t="s">
        <v>429</v>
      </c>
      <c r="F5553" s="151" t="s">
        <v>3535</v>
      </c>
      <c r="G5553" s="151" t="s">
        <v>3536</v>
      </c>
      <c r="H5553" s="151" t="s">
        <v>76</v>
      </c>
      <c r="I5553" s="151" t="s">
        <v>230</v>
      </c>
      <c r="J5553" s="151" t="s">
        <v>53</v>
      </c>
      <c r="K5553" s="151" t="s">
        <v>53</v>
      </c>
      <c r="L5553" s="151" t="s">
        <v>821</v>
      </c>
      <c r="M5553" s="151" t="s">
        <v>311</v>
      </c>
      <c r="N5553" s="151" t="s">
        <v>652</v>
      </c>
      <c r="O5553" s="151" t="s">
        <v>62</v>
      </c>
      <c r="P5553" s="151" t="s">
        <v>1385</v>
      </c>
      <c r="Q5553" s="151" t="s">
        <v>1294</v>
      </c>
      <c r="R5553" s="151" t="s">
        <v>57</v>
      </c>
      <c r="S5553" s="151" t="s">
        <v>1206</v>
      </c>
      <c r="T5553" s="244">
        <v>4.7610000000000001</v>
      </c>
      <c r="U5553" s="207">
        <v>47819</v>
      </c>
      <c r="V5553" s="242">
        <v>7.7299999999999994E-2</v>
      </c>
      <c r="W5553" s="210">
        <v>6.2E-2</v>
      </c>
      <c r="X5553" s="151" t="s">
        <v>636</v>
      </c>
      <c r="Y5553" s="151"/>
      <c r="Z5553" s="222">
        <v>255000</v>
      </c>
      <c r="AA5553" s="222">
        <v>1</v>
      </c>
      <c r="AB5553" s="222">
        <v>105.64</v>
      </c>
      <c r="AC5553" s="222">
        <v>0</v>
      </c>
      <c r="AD5553" s="222">
        <v>269.38200000000001</v>
      </c>
      <c r="AE5553" s="151"/>
      <c r="AF5553" s="151"/>
      <c r="AG5553" s="151" t="s">
        <v>17</v>
      </c>
      <c r="AH5553" s="243">
        <v>1.8284550630000001E-3</v>
      </c>
      <c r="AI5553" s="243">
        <v>1.1676128511663682E-3</v>
      </c>
      <c r="AJ5553" s="243">
        <v>8.35969567E-4</v>
      </c>
    </row>
    <row r="5554" spans="1:36" ht="13.5" thickBot="1">
      <c r="A5554" s="153">
        <v>8694</v>
      </c>
      <c r="B5554" s="153">
        <v>14481</v>
      </c>
      <c r="C5554" s="151" t="s">
        <v>1470</v>
      </c>
      <c r="D5554" s="151">
        <v>1991033</v>
      </c>
      <c r="E5554" s="151" t="s">
        <v>430</v>
      </c>
      <c r="F5554" s="151" t="s">
        <v>3537</v>
      </c>
      <c r="G5554" s="151" t="s">
        <v>3538</v>
      </c>
      <c r="H5554" s="151" t="s">
        <v>76</v>
      </c>
      <c r="I5554" s="151" t="s">
        <v>228</v>
      </c>
      <c r="J5554" s="151" t="s">
        <v>53</v>
      </c>
      <c r="K5554" s="151" t="s">
        <v>314</v>
      </c>
      <c r="L5554" s="151" t="s">
        <v>821</v>
      </c>
      <c r="M5554" s="151" t="s">
        <v>311</v>
      </c>
      <c r="N5554" s="151" t="s">
        <v>652</v>
      </c>
      <c r="O5554" s="151" t="s">
        <v>62</v>
      </c>
      <c r="P5554" s="151" t="s">
        <v>1288</v>
      </c>
      <c r="Q5554" s="151" t="s">
        <v>65</v>
      </c>
      <c r="R5554" s="151" t="s">
        <v>57</v>
      </c>
      <c r="S5554" s="151" t="s">
        <v>1206</v>
      </c>
      <c r="T5554" s="244">
        <v>4.2919999999999998</v>
      </c>
      <c r="U5554" s="207">
        <v>47421</v>
      </c>
      <c r="V5554" s="242">
        <v>7.1099999999999997E-2</v>
      </c>
      <c r="W5554" s="210">
        <v>6.6699999999999995E-2</v>
      </c>
      <c r="X5554" s="151" t="s">
        <v>636</v>
      </c>
      <c r="Y5554" s="151"/>
      <c r="Z5554" s="222">
        <v>2428000</v>
      </c>
      <c r="AA5554" s="222">
        <v>1</v>
      </c>
      <c r="AB5554" s="222">
        <v>104.03</v>
      </c>
      <c r="AC5554" s="222">
        <v>0</v>
      </c>
      <c r="AD5554" s="222">
        <v>2525.8483999999999</v>
      </c>
      <c r="AE5554" s="151"/>
      <c r="AF5554" s="151"/>
      <c r="AG5554" s="151" t="s">
        <v>17</v>
      </c>
      <c r="AH5554" s="243">
        <v>5.8225419660000001E-3</v>
      </c>
      <c r="AI5554" s="243">
        <v>1.0948070219754882E-2</v>
      </c>
      <c r="AJ5554" s="243">
        <v>7.8384316449999995E-3</v>
      </c>
    </row>
    <row r="5555" spans="1:36" ht="13.5" thickBot="1">
      <c r="A5555" s="153">
        <v>8694</v>
      </c>
      <c r="B5555" s="153">
        <v>14481</v>
      </c>
      <c r="C5555" s="151" t="s">
        <v>1772</v>
      </c>
      <c r="D5555" s="151">
        <v>520036732</v>
      </c>
      <c r="E5555" s="141" t="s">
        <v>429</v>
      </c>
      <c r="F5555" s="151" t="s">
        <v>3539</v>
      </c>
      <c r="G5555" s="151" t="s">
        <v>3540</v>
      </c>
      <c r="H5555" s="151" t="s">
        <v>76</v>
      </c>
      <c r="I5555" s="151" t="s">
        <v>228</v>
      </c>
      <c r="J5555" s="151" t="s">
        <v>53</v>
      </c>
      <c r="K5555" s="151" t="s">
        <v>53</v>
      </c>
      <c r="L5555" s="151" t="s">
        <v>821</v>
      </c>
      <c r="M5555" s="151" t="s">
        <v>311</v>
      </c>
      <c r="N5555" s="151" t="s">
        <v>75</v>
      </c>
      <c r="O5555" s="151" t="s">
        <v>62</v>
      </c>
      <c r="P5555" s="151" t="s">
        <v>1293</v>
      </c>
      <c r="Q5555" s="151" t="s">
        <v>1294</v>
      </c>
      <c r="R5555" s="151" t="s">
        <v>57</v>
      </c>
      <c r="S5555" s="151" t="s">
        <v>1206</v>
      </c>
      <c r="T5555" s="244">
        <v>5.2460000000000004</v>
      </c>
      <c r="U5555" s="207">
        <v>49125</v>
      </c>
      <c r="V5555" s="242">
        <v>5.8500000000000003E-2</v>
      </c>
      <c r="W5555" s="210">
        <v>5.7700000000000001E-2</v>
      </c>
      <c r="X5555" s="151" t="s">
        <v>636</v>
      </c>
      <c r="Y5555" s="151"/>
      <c r="Z5555" s="222">
        <v>952000</v>
      </c>
      <c r="AA5555" s="222">
        <v>1</v>
      </c>
      <c r="AB5555" s="222">
        <v>101.6</v>
      </c>
      <c r="AC5555" s="222">
        <v>0</v>
      </c>
      <c r="AD5555" s="222">
        <v>967.23199999999997</v>
      </c>
      <c r="AE5555" s="151"/>
      <c r="AF5555" s="151"/>
      <c r="AG5555" s="151" t="s">
        <v>17</v>
      </c>
      <c r="AH5555" s="243">
        <v>6.1419354829999996E-3</v>
      </c>
      <c r="AI5555" s="243">
        <v>4.192382984978019E-3</v>
      </c>
      <c r="AJ5555" s="243">
        <v>3.0015981630000001E-3</v>
      </c>
    </row>
    <row r="5556" spans="1:36" ht="13.5" thickBot="1">
      <c r="A5556" s="153">
        <v>8694</v>
      </c>
      <c r="B5556" s="153">
        <v>14481</v>
      </c>
      <c r="C5556" s="151" t="s">
        <v>1703</v>
      </c>
      <c r="D5556" s="151">
        <v>520033234</v>
      </c>
      <c r="E5556" s="141" t="s">
        <v>429</v>
      </c>
      <c r="F5556" s="151" t="s">
        <v>3541</v>
      </c>
      <c r="G5556" s="151" t="s">
        <v>3542</v>
      </c>
      <c r="H5556" s="151" t="s">
        <v>76</v>
      </c>
      <c r="I5556" s="151" t="s">
        <v>229</v>
      </c>
      <c r="J5556" s="151" t="s">
        <v>53</v>
      </c>
      <c r="K5556" s="151" t="s">
        <v>53</v>
      </c>
      <c r="L5556" s="151" t="s">
        <v>821</v>
      </c>
      <c r="M5556" s="151" t="s">
        <v>311</v>
      </c>
      <c r="N5556" s="151" t="s">
        <v>652</v>
      </c>
      <c r="O5556" s="151" t="s">
        <v>62</v>
      </c>
      <c r="P5556" s="151" t="s">
        <v>1280</v>
      </c>
      <c r="Q5556" s="151" t="s">
        <v>65</v>
      </c>
      <c r="R5556" s="151" t="s">
        <v>57</v>
      </c>
      <c r="S5556" s="151" t="s">
        <v>1206</v>
      </c>
      <c r="T5556" s="244">
        <v>4.9930000000000003</v>
      </c>
      <c r="U5556" s="207">
        <v>47756</v>
      </c>
      <c r="V5556" s="242">
        <v>4.24E-2</v>
      </c>
      <c r="W5556" s="210">
        <v>3.8100000000000002E-2</v>
      </c>
      <c r="X5556" s="151" t="s">
        <v>636</v>
      </c>
      <c r="Y5556" s="151"/>
      <c r="Z5556" s="222">
        <v>3556000</v>
      </c>
      <c r="AA5556" s="222">
        <v>1</v>
      </c>
      <c r="AB5556" s="222">
        <v>103.93</v>
      </c>
      <c r="AC5556" s="222">
        <v>0</v>
      </c>
      <c r="AD5556" s="222">
        <v>3695.7507999999998</v>
      </c>
      <c r="AE5556" s="151"/>
      <c r="AF5556" s="151"/>
      <c r="AG5556" s="151" t="s">
        <v>17</v>
      </c>
      <c r="AH5556" s="243">
        <v>5.5131782940000002E-3</v>
      </c>
      <c r="AI5556" s="243">
        <v>1.6018910427528142E-2</v>
      </c>
      <c r="AJ5556" s="243">
        <v>1.1468974157E-2</v>
      </c>
    </row>
    <row r="5557" spans="1:36" ht="13.5" thickBot="1">
      <c r="A5557" s="153">
        <v>8694</v>
      </c>
      <c r="B5557" s="153">
        <v>14481</v>
      </c>
      <c r="C5557" s="151" t="s">
        <v>1721</v>
      </c>
      <c r="D5557" s="151">
        <v>515164143</v>
      </c>
      <c r="E5557" s="141" t="s">
        <v>429</v>
      </c>
      <c r="F5557" s="151" t="s">
        <v>3738</v>
      </c>
      <c r="G5557" s="151" t="s">
        <v>3739</v>
      </c>
      <c r="H5557" s="151" t="s">
        <v>76</v>
      </c>
      <c r="I5557" s="151" t="s">
        <v>229</v>
      </c>
      <c r="J5557" s="151" t="s">
        <v>53</v>
      </c>
      <c r="K5557" s="151" t="s">
        <v>53</v>
      </c>
      <c r="L5557" s="151" t="s">
        <v>821</v>
      </c>
      <c r="M5557" s="151" t="s">
        <v>311</v>
      </c>
      <c r="N5557" s="151" t="s">
        <v>651</v>
      </c>
      <c r="O5557" s="151" t="s">
        <v>62</v>
      </c>
      <c r="P5557" s="151" t="s">
        <v>298</v>
      </c>
      <c r="Q5557" s="151" t="s">
        <v>298</v>
      </c>
      <c r="R5557" s="151" t="s">
        <v>57</v>
      </c>
      <c r="S5557" s="151" t="s">
        <v>1206</v>
      </c>
      <c r="T5557" s="244">
        <v>3.7679999999999998</v>
      </c>
      <c r="U5557" s="207">
        <v>47118</v>
      </c>
      <c r="V5557" s="242">
        <v>5.7500000000000002E-2</v>
      </c>
      <c r="W5557" s="210">
        <v>5.0700000000000002E-2</v>
      </c>
      <c r="X5557" s="151" t="s">
        <v>636</v>
      </c>
      <c r="Y5557" s="151"/>
      <c r="Z5557" s="222">
        <v>946000</v>
      </c>
      <c r="AA5557" s="222">
        <v>1</v>
      </c>
      <c r="AB5557" s="222">
        <v>105.48</v>
      </c>
      <c r="AC5557" s="222">
        <v>0</v>
      </c>
      <c r="AD5557" s="222">
        <v>997.84079999999994</v>
      </c>
      <c r="AE5557" s="151"/>
      <c r="AF5557" s="151"/>
      <c r="AG5557" s="151" t="s">
        <v>17</v>
      </c>
      <c r="AH5557" s="243">
        <v>1.5382113821E-2</v>
      </c>
      <c r="AI5557" s="243">
        <v>4.3250541665669192E-3</v>
      </c>
      <c r="AJ5557" s="243">
        <v>3.096586043E-3</v>
      </c>
    </row>
    <row r="5558" spans="1:36" ht="13.5" thickBot="1">
      <c r="A5558" s="153">
        <v>8694</v>
      </c>
      <c r="B5558" s="153">
        <v>14481</v>
      </c>
      <c r="C5558" s="151" t="s">
        <v>1596</v>
      </c>
      <c r="D5558" s="151">
        <v>1840550</v>
      </c>
      <c r="E5558" s="151" t="s">
        <v>430</v>
      </c>
      <c r="F5558" s="151" t="s">
        <v>3740</v>
      </c>
      <c r="G5558" s="151" t="s">
        <v>3741</v>
      </c>
      <c r="H5558" s="151" t="s">
        <v>76</v>
      </c>
      <c r="I5558" s="151" t="s">
        <v>228</v>
      </c>
      <c r="J5558" s="151" t="s">
        <v>53</v>
      </c>
      <c r="K5558" s="151" t="s">
        <v>314</v>
      </c>
      <c r="L5558" s="151" t="s">
        <v>821</v>
      </c>
      <c r="M5558" s="151" t="s">
        <v>311</v>
      </c>
      <c r="N5558" s="151" t="s">
        <v>652</v>
      </c>
      <c r="O5558" s="151" t="s">
        <v>62</v>
      </c>
      <c r="P5558" s="151" t="s">
        <v>1464</v>
      </c>
      <c r="Q5558" s="151" t="s">
        <v>1294</v>
      </c>
      <c r="R5558" s="151" t="s">
        <v>57</v>
      </c>
      <c r="S5558" s="151" t="s">
        <v>1206</v>
      </c>
      <c r="T5558" s="244">
        <v>2.8119999999999998</v>
      </c>
      <c r="U5558" s="207">
        <v>46752</v>
      </c>
      <c r="V5558" s="242">
        <v>7.9500000000000001E-2</v>
      </c>
      <c r="W5558" s="210">
        <v>7.6600000000000001E-2</v>
      </c>
      <c r="X5558" s="151" t="s">
        <v>636</v>
      </c>
      <c r="Y5558" s="151"/>
      <c r="Z5558" s="222">
        <v>216400</v>
      </c>
      <c r="AA5558" s="222">
        <v>1</v>
      </c>
      <c r="AB5558" s="222">
        <v>102.7</v>
      </c>
      <c r="AC5558" s="222">
        <v>0</v>
      </c>
      <c r="AD5558" s="222">
        <v>222.24279999999999</v>
      </c>
      <c r="AE5558" s="151"/>
      <c r="AF5558" s="151"/>
      <c r="AG5558" s="151" t="s">
        <v>17</v>
      </c>
      <c r="AH5558" s="243">
        <v>1.2157303370000001E-3</v>
      </c>
      <c r="AI5558" s="243">
        <v>9.6329208840678648E-4</v>
      </c>
      <c r="AJ5558" s="243">
        <v>6.8968311600000004E-4</v>
      </c>
    </row>
    <row r="5559" spans="1:36" ht="13.5" thickBot="1">
      <c r="A5559" s="153">
        <v>8694</v>
      </c>
      <c r="B5559" s="153">
        <v>14481</v>
      </c>
      <c r="C5559" s="151" t="s">
        <v>1284</v>
      </c>
      <c r="D5559" s="151">
        <v>510960719</v>
      </c>
      <c r="E5559" s="141" t="s">
        <v>429</v>
      </c>
      <c r="F5559" s="151" t="s">
        <v>3543</v>
      </c>
      <c r="G5559" s="151" t="s">
        <v>3544</v>
      </c>
      <c r="H5559" s="151" t="s">
        <v>76</v>
      </c>
      <c r="I5559" s="151" t="s">
        <v>229</v>
      </c>
      <c r="J5559" s="151" t="s">
        <v>53</v>
      </c>
      <c r="K5559" s="151" t="s">
        <v>53</v>
      </c>
      <c r="L5559" s="151" t="s">
        <v>821</v>
      </c>
      <c r="M5559" s="151" t="s">
        <v>311</v>
      </c>
      <c r="N5559" s="151" t="s">
        <v>651</v>
      </c>
      <c r="O5559" s="151" t="s">
        <v>62</v>
      </c>
      <c r="P5559" s="151" t="s">
        <v>1394</v>
      </c>
      <c r="Q5559" s="151" t="s">
        <v>1294</v>
      </c>
      <c r="R5559" s="151" t="s">
        <v>57</v>
      </c>
      <c r="S5559" s="151" t="s">
        <v>1206</v>
      </c>
      <c r="T5559" s="244">
        <v>12.14</v>
      </c>
      <c r="U5559" s="207">
        <v>53329</v>
      </c>
      <c r="V5559" s="242">
        <v>3.6700000000000003E-2</v>
      </c>
      <c r="W5559" s="210">
        <v>3.6600000000000001E-2</v>
      </c>
      <c r="X5559" s="151" t="s">
        <v>636</v>
      </c>
      <c r="Y5559" s="151"/>
      <c r="Z5559" s="222">
        <v>271000</v>
      </c>
      <c r="AA5559" s="222">
        <v>1</v>
      </c>
      <c r="AB5559" s="222">
        <v>102.68</v>
      </c>
      <c r="AC5559" s="222">
        <v>0</v>
      </c>
      <c r="AD5559" s="222">
        <v>278.26280000000003</v>
      </c>
      <c r="AE5559" s="151"/>
      <c r="AF5559" s="151"/>
      <c r="AG5559" s="151" t="s">
        <v>17</v>
      </c>
      <c r="AH5559" s="243">
        <v>2.7360002000000001E-4</v>
      </c>
      <c r="AI5559" s="243">
        <v>1.2061059064137059E-3</v>
      </c>
      <c r="AJ5559" s="243">
        <v>8.6352923499999996E-4</v>
      </c>
    </row>
    <row r="5560" spans="1:36" ht="13.5" thickBot="1">
      <c r="A5560" s="153">
        <v>8694</v>
      </c>
      <c r="B5560" s="153">
        <v>14481</v>
      </c>
      <c r="C5560" s="151" t="s">
        <v>3742</v>
      </c>
      <c r="D5560" s="151">
        <v>512947185</v>
      </c>
      <c r="E5560" s="141" t="s">
        <v>429</v>
      </c>
      <c r="F5560" s="151" t="s">
        <v>3743</v>
      </c>
      <c r="G5560" s="151" t="s">
        <v>3744</v>
      </c>
      <c r="H5560" s="151" t="s">
        <v>76</v>
      </c>
      <c r="I5560" s="151" t="s">
        <v>228</v>
      </c>
      <c r="J5560" s="151" t="s">
        <v>53</v>
      </c>
      <c r="K5560" s="151" t="s">
        <v>53</v>
      </c>
      <c r="L5560" s="151" t="s">
        <v>821</v>
      </c>
      <c r="M5560" s="151" t="s">
        <v>311</v>
      </c>
      <c r="N5560" s="151" t="s">
        <v>140</v>
      </c>
      <c r="O5560" s="151" t="s">
        <v>62</v>
      </c>
      <c r="P5560" s="151" t="s">
        <v>298</v>
      </c>
      <c r="Q5560" s="151" t="s">
        <v>298</v>
      </c>
      <c r="R5560" s="151" t="s">
        <v>57</v>
      </c>
      <c r="S5560" s="151" t="s">
        <v>1206</v>
      </c>
      <c r="T5560" s="244">
        <v>2.9049999999999998</v>
      </c>
      <c r="U5560" s="207">
        <v>46934</v>
      </c>
      <c r="V5560" s="242">
        <v>7.4399999999999994E-2</v>
      </c>
      <c r="W5560" s="210">
        <v>7.0300000000000001E-2</v>
      </c>
      <c r="X5560" s="151" t="s">
        <v>636</v>
      </c>
      <c r="Y5560" s="151"/>
      <c r="Z5560" s="222">
        <v>524000</v>
      </c>
      <c r="AA5560" s="222">
        <v>1</v>
      </c>
      <c r="AB5560" s="222">
        <v>102.79</v>
      </c>
      <c r="AC5560" s="222">
        <v>0</v>
      </c>
      <c r="AD5560" s="222">
        <v>538.61959999999999</v>
      </c>
      <c r="AE5560" s="151"/>
      <c r="AF5560" s="151"/>
      <c r="AG5560" s="151" t="s">
        <v>17</v>
      </c>
      <c r="AH5560" s="243">
        <v>8.7625418059999998E-3</v>
      </c>
      <c r="AI5560" s="243">
        <v>2.3345998130910334E-3</v>
      </c>
      <c r="AJ5560" s="243">
        <v>1.6714910189999999E-3</v>
      </c>
    </row>
    <row r="5561" spans="1:36" ht="13.5" thickBot="1">
      <c r="A5561" s="153">
        <v>8694</v>
      </c>
      <c r="B5561" s="153">
        <v>14481</v>
      </c>
      <c r="C5561" s="151" t="s">
        <v>3545</v>
      </c>
      <c r="D5561" s="151">
        <v>516456084</v>
      </c>
      <c r="E5561" s="141" t="s">
        <v>429</v>
      </c>
      <c r="F5561" s="151" t="s">
        <v>3546</v>
      </c>
      <c r="G5561" s="151" t="s">
        <v>3547</v>
      </c>
      <c r="H5561" s="151" t="s">
        <v>76</v>
      </c>
      <c r="I5561" s="151" t="s">
        <v>229</v>
      </c>
      <c r="J5561" s="151" t="s">
        <v>53</v>
      </c>
      <c r="K5561" s="151" t="s">
        <v>53</v>
      </c>
      <c r="L5561" s="151" t="s">
        <v>821</v>
      </c>
      <c r="M5561" s="151" t="s">
        <v>311</v>
      </c>
      <c r="N5561" s="151" t="s">
        <v>651</v>
      </c>
      <c r="O5561" s="151" t="s">
        <v>62</v>
      </c>
      <c r="P5561" s="151" t="s">
        <v>298</v>
      </c>
      <c r="Q5561" s="151" t="s">
        <v>298</v>
      </c>
      <c r="R5561" s="151" t="s">
        <v>57</v>
      </c>
      <c r="S5561" s="151" t="s">
        <v>1206</v>
      </c>
      <c r="T5561" s="244">
        <v>3.6070000000000002</v>
      </c>
      <c r="U5561" s="207">
        <v>46997</v>
      </c>
      <c r="V5561" s="242">
        <v>3.7400000000000003E-2</v>
      </c>
      <c r="W5561" s="210">
        <v>3.5999999999999997E-2</v>
      </c>
      <c r="X5561" s="151" t="s">
        <v>636</v>
      </c>
      <c r="Y5561" s="151"/>
      <c r="Z5561" s="222">
        <v>1656000</v>
      </c>
      <c r="AA5561" s="222">
        <v>1</v>
      </c>
      <c r="AB5561" s="222">
        <v>102.4</v>
      </c>
      <c r="AC5561" s="222">
        <v>0</v>
      </c>
      <c r="AD5561" s="222">
        <v>1695.7439999999999</v>
      </c>
      <c r="AE5561" s="151"/>
      <c r="AF5561" s="151"/>
      <c r="AG5561" s="151" t="s">
        <v>17</v>
      </c>
      <c r="AH5561" s="243">
        <v>8.3216080399999993E-3</v>
      </c>
      <c r="AI5561" s="243">
        <v>7.3500548911518285E-3</v>
      </c>
      <c r="AJ5561" s="243">
        <v>5.2623797339999999E-3</v>
      </c>
    </row>
    <row r="5562" spans="1:36" ht="13.5" thickBot="1">
      <c r="A5562" s="153">
        <v>8694</v>
      </c>
      <c r="B5562" s="153">
        <v>14481</v>
      </c>
      <c r="C5562" s="151" t="s">
        <v>3548</v>
      </c>
      <c r="D5562" s="151">
        <v>514160530</v>
      </c>
      <c r="E5562" s="141" t="s">
        <v>429</v>
      </c>
      <c r="F5562" s="151" t="s">
        <v>3549</v>
      </c>
      <c r="G5562" s="151" t="s">
        <v>3550</v>
      </c>
      <c r="H5562" s="151" t="s">
        <v>76</v>
      </c>
      <c r="I5562" s="151" t="s">
        <v>623</v>
      </c>
      <c r="J5562" s="151" t="s">
        <v>53</v>
      </c>
      <c r="K5562" s="151" t="s">
        <v>53</v>
      </c>
      <c r="L5562" s="151" t="s">
        <v>821</v>
      </c>
      <c r="M5562" s="151" t="s">
        <v>311</v>
      </c>
      <c r="N5562" s="151" t="s">
        <v>263</v>
      </c>
      <c r="O5562" s="151" t="s">
        <v>62</v>
      </c>
      <c r="P5562" s="151" t="s">
        <v>298</v>
      </c>
      <c r="Q5562" s="151" t="s">
        <v>298</v>
      </c>
      <c r="R5562" s="151" t="s">
        <v>57</v>
      </c>
      <c r="S5562" s="151" t="s">
        <v>1206</v>
      </c>
      <c r="T5562" s="244">
        <v>3.6970000000000001</v>
      </c>
      <c r="U5562" s="207">
        <v>47300</v>
      </c>
      <c r="V5562" s="242">
        <v>5.5E-2</v>
      </c>
      <c r="W5562" s="210">
        <v>7.7200000000000005E-2</v>
      </c>
      <c r="X5562" s="151" t="s">
        <v>636</v>
      </c>
      <c r="Y5562" s="151"/>
      <c r="Z5562" s="222">
        <v>420000</v>
      </c>
      <c r="AA5562" s="222">
        <v>1</v>
      </c>
      <c r="AB5562" s="222">
        <v>93.6</v>
      </c>
      <c r="AC5562" s="222">
        <v>0</v>
      </c>
      <c r="AD5562" s="222">
        <v>393.12</v>
      </c>
      <c r="AE5562" s="151"/>
      <c r="AF5562" s="151"/>
      <c r="AG5562" s="151" t="s">
        <v>17</v>
      </c>
      <c r="AH5562" s="243">
        <v>5.6680161939999998E-3</v>
      </c>
      <c r="AI5562" s="243">
        <v>1.7039444508189958E-3</v>
      </c>
      <c r="AJ5562" s="243">
        <v>1.219964051E-3</v>
      </c>
    </row>
    <row r="5563" spans="1:36" ht="13.5" thickBot="1">
      <c r="A5563" s="153">
        <v>8694</v>
      </c>
      <c r="B5563" s="153">
        <v>14481</v>
      </c>
      <c r="C5563" s="151" t="s">
        <v>3745</v>
      </c>
      <c r="D5563" s="151">
        <v>515361442</v>
      </c>
      <c r="E5563" s="141" t="s">
        <v>429</v>
      </c>
      <c r="F5563" s="151" t="s">
        <v>3746</v>
      </c>
      <c r="G5563" s="151" t="s">
        <v>3747</v>
      </c>
      <c r="H5563" s="151" t="s">
        <v>76</v>
      </c>
      <c r="I5563" s="151" t="s">
        <v>228</v>
      </c>
      <c r="J5563" s="151" t="s">
        <v>53</v>
      </c>
      <c r="K5563" s="151" t="s">
        <v>53</v>
      </c>
      <c r="L5563" s="151" t="s">
        <v>821</v>
      </c>
      <c r="M5563" s="151" t="s">
        <v>311</v>
      </c>
      <c r="N5563" s="151" t="s">
        <v>140</v>
      </c>
      <c r="O5563" s="151" t="s">
        <v>62</v>
      </c>
      <c r="P5563" s="151" t="s">
        <v>298</v>
      </c>
      <c r="Q5563" s="151" t="s">
        <v>298</v>
      </c>
      <c r="R5563" s="151" t="s">
        <v>57</v>
      </c>
      <c r="S5563" s="151" t="s">
        <v>1206</v>
      </c>
      <c r="T5563" s="244">
        <v>3.7589999999999999</v>
      </c>
      <c r="U5563" s="207">
        <v>47848</v>
      </c>
      <c r="V5563" s="242">
        <v>8.3500000000000005E-2</v>
      </c>
      <c r="W5563" s="210">
        <v>8.77E-2</v>
      </c>
      <c r="X5563" s="151" t="s">
        <v>636</v>
      </c>
      <c r="Y5563" s="151"/>
      <c r="Z5563" s="222">
        <v>1402000</v>
      </c>
      <c r="AA5563" s="222">
        <v>1</v>
      </c>
      <c r="AB5563" s="222">
        <v>100.3</v>
      </c>
      <c r="AC5563" s="222">
        <v>0</v>
      </c>
      <c r="AD5563" s="222">
        <v>1406.2059999999999</v>
      </c>
      <c r="AE5563" s="151"/>
      <c r="AF5563" s="151"/>
      <c r="AG5563" s="151" t="s">
        <v>17</v>
      </c>
      <c r="AH5563" s="243">
        <v>1.7524999999999999E-2</v>
      </c>
      <c r="AI5563" s="243">
        <v>6.0950776109289185E-3</v>
      </c>
      <c r="AJ5563" s="243">
        <v>4.3638603209999998E-3</v>
      </c>
    </row>
    <row r="5564" spans="1:36" ht="13.5" thickBot="1">
      <c r="A5564" s="153">
        <v>8694</v>
      </c>
      <c r="B5564" s="153">
        <v>14481</v>
      </c>
      <c r="C5564" s="151" t="s">
        <v>3748</v>
      </c>
      <c r="D5564" s="151">
        <v>550012405</v>
      </c>
      <c r="E5564" s="141" t="s">
        <v>429</v>
      </c>
      <c r="F5564" s="151" t="s">
        <v>3749</v>
      </c>
      <c r="G5564" s="151" t="s">
        <v>3750</v>
      </c>
      <c r="H5564" s="151" t="s">
        <v>76</v>
      </c>
      <c r="I5564" s="141" t="s">
        <v>307</v>
      </c>
      <c r="J5564" s="151" t="s">
        <v>53</v>
      </c>
      <c r="K5564" s="151" t="s">
        <v>53</v>
      </c>
      <c r="L5564" s="151" t="s">
        <v>821</v>
      </c>
      <c r="M5564" s="151" t="s">
        <v>311</v>
      </c>
      <c r="N5564" s="151" t="s">
        <v>267</v>
      </c>
      <c r="O5564" s="151" t="s">
        <v>62</v>
      </c>
      <c r="P5564" s="151" t="s">
        <v>298</v>
      </c>
      <c r="Q5564" s="151" t="s">
        <v>298</v>
      </c>
      <c r="R5564" s="151" t="s">
        <v>57</v>
      </c>
      <c r="S5564" s="151" t="s">
        <v>1206</v>
      </c>
      <c r="T5564" s="244">
        <v>3.51</v>
      </c>
      <c r="U5564" s="207">
        <v>47027</v>
      </c>
      <c r="V5564" s="242">
        <v>7.0000000000000007E-2</v>
      </c>
      <c r="W5564" s="210">
        <v>9.6500000000000002E-2</v>
      </c>
      <c r="X5564" s="151" t="s">
        <v>636</v>
      </c>
      <c r="Y5564" s="151"/>
      <c r="Z5564" s="222">
        <v>884000</v>
      </c>
      <c r="AA5564" s="222">
        <v>1</v>
      </c>
      <c r="AB5564" s="222">
        <v>92.3</v>
      </c>
      <c r="AC5564" s="222">
        <v>0</v>
      </c>
      <c r="AD5564" s="222">
        <v>815.93200000000002</v>
      </c>
      <c r="AE5564" s="151"/>
      <c r="AF5564" s="151"/>
      <c r="AG5564" s="151" t="s">
        <v>17</v>
      </c>
      <c r="AH5564" s="243">
        <v>1.6913157440999999E-2</v>
      </c>
      <c r="AI5564" s="243">
        <v>3.5365862933599023E-3</v>
      </c>
      <c r="AJ5564" s="243">
        <v>2.5320708909999999E-3</v>
      </c>
    </row>
    <row r="5565" spans="1:36" ht="13.5" thickBot="1">
      <c r="A5565" s="153">
        <v>8694</v>
      </c>
      <c r="B5565" s="153">
        <v>14481</v>
      </c>
      <c r="C5565" s="151" t="s">
        <v>1306</v>
      </c>
      <c r="D5565" s="151">
        <v>510560188</v>
      </c>
      <c r="E5565" s="141" t="s">
        <v>429</v>
      </c>
      <c r="F5565" s="151" t="s">
        <v>3751</v>
      </c>
      <c r="G5565" s="151" t="s">
        <v>3752</v>
      </c>
      <c r="H5565" s="151" t="s">
        <v>76</v>
      </c>
      <c r="I5565" s="151" t="s">
        <v>229</v>
      </c>
      <c r="J5565" s="151" t="s">
        <v>53</v>
      </c>
      <c r="K5565" s="151" t="s">
        <v>53</v>
      </c>
      <c r="L5565" s="151" t="s">
        <v>821</v>
      </c>
      <c r="M5565" s="151" t="s">
        <v>311</v>
      </c>
      <c r="N5565" s="151" t="s">
        <v>652</v>
      </c>
      <c r="O5565" s="151" t="s">
        <v>62</v>
      </c>
      <c r="P5565" s="151" t="s">
        <v>1333</v>
      </c>
      <c r="Q5565" s="151" t="s">
        <v>65</v>
      </c>
      <c r="R5565" s="151" t="s">
        <v>57</v>
      </c>
      <c r="S5565" s="151" t="s">
        <v>1206</v>
      </c>
      <c r="T5565" s="244">
        <v>7.16</v>
      </c>
      <c r="U5565" s="207">
        <v>49218</v>
      </c>
      <c r="V5565" s="242">
        <v>4.02E-2</v>
      </c>
      <c r="W5565" s="210">
        <v>3.9699999999999999E-2</v>
      </c>
      <c r="X5565" s="151" t="s">
        <v>636</v>
      </c>
      <c r="Y5565" s="151"/>
      <c r="Z5565" s="222">
        <v>617000</v>
      </c>
      <c r="AA5565" s="222">
        <v>1</v>
      </c>
      <c r="AB5565" s="222">
        <v>101.8</v>
      </c>
      <c r="AC5565" s="222">
        <v>0</v>
      </c>
      <c r="AD5565" s="222">
        <v>628.10599999999999</v>
      </c>
      <c r="AE5565" s="151"/>
      <c r="AF5565" s="151"/>
      <c r="AG5565" s="151" t="s">
        <v>17</v>
      </c>
      <c r="AH5565" s="243">
        <v>1.7628571419999999E-3</v>
      </c>
      <c r="AI5565" s="243">
        <v>2.7224708313647642E-3</v>
      </c>
      <c r="AJ5565" s="243">
        <v>1.949192971E-3</v>
      </c>
    </row>
    <row r="5566" spans="1:36" ht="13.5" thickBot="1">
      <c r="A5566" s="153">
        <v>8694</v>
      </c>
      <c r="B5566" s="153">
        <v>14481</v>
      </c>
      <c r="C5566" s="151" t="s">
        <v>1416</v>
      </c>
      <c r="D5566" s="151">
        <v>513257873</v>
      </c>
      <c r="E5566" s="141" t="s">
        <v>429</v>
      </c>
      <c r="F5566" s="151" t="s">
        <v>3551</v>
      </c>
      <c r="G5566" s="151" t="s">
        <v>3552</v>
      </c>
      <c r="H5566" s="151" t="s">
        <v>76</v>
      </c>
      <c r="I5566" s="151" t="s">
        <v>229</v>
      </c>
      <c r="J5566" s="151" t="s">
        <v>53</v>
      </c>
      <c r="K5566" s="151" t="s">
        <v>53</v>
      </c>
      <c r="L5566" s="151" t="s">
        <v>821</v>
      </c>
      <c r="M5566" s="151" t="s">
        <v>311</v>
      </c>
      <c r="N5566" s="151" t="s">
        <v>651</v>
      </c>
      <c r="O5566" s="151" t="s">
        <v>62</v>
      </c>
      <c r="P5566" s="151" t="s">
        <v>1288</v>
      </c>
      <c r="Q5566" s="151" t="s">
        <v>65</v>
      </c>
      <c r="R5566" s="151" t="s">
        <v>57</v>
      </c>
      <c r="S5566" s="151" t="s">
        <v>1206</v>
      </c>
      <c r="T5566" s="244">
        <v>5.6559999999999997</v>
      </c>
      <c r="U5566" s="207">
        <v>48700</v>
      </c>
      <c r="V5566" s="242">
        <v>3.1800000000000002E-2</v>
      </c>
      <c r="W5566" s="210">
        <v>3.2199999999999999E-2</v>
      </c>
      <c r="X5566" s="151" t="s">
        <v>636</v>
      </c>
      <c r="Y5566" s="151"/>
      <c r="Z5566" s="222">
        <v>3287619</v>
      </c>
      <c r="AA5566" s="222">
        <v>1</v>
      </c>
      <c r="AB5566" s="222">
        <v>100.92</v>
      </c>
      <c r="AC5566" s="222">
        <v>0</v>
      </c>
      <c r="AD5566" s="222">
        <v>3317.8650899999998</v>
      </c>
      <c r="AE5566" s="151"/>
      <c r="AF5566" s="151"/>
      <c r="AG5566" s="151" t="s">
        <v>17</v>
      </c>
      <c r="AH5566" s="243">
        <v>9.2063864099999997E-3</v>
      </c>
      <c r="AI5566" s="243">
        <v>1.4380997681805981E-2</v>
      </c>
      <c r="AJ5566" s="243">
        <v>1.0296286474000001E-2</v>
      </c>
    </row>
    <row r="5567" spans="1:36" ht="13.5" thickBot="1">
      <c r="A5567" s="153">
        <v>8694</v>
      </c>
      <c r="B5567" s="153">
        <v>14481</v>
      </c>
      <c r="C5567" s="151" t="s">
        <v>1526</v>
      </c>
      <c r="D5567" s="151">
        <v>514599943</v>
      </c>
      <c r="E5567" s="141" t="s">
        <v>429</v>
      </c>
      <c r="F5567" s="151" t="s">
        <v>3711</v>
      </c>
      <c r="G5567" s="151" t="s">
        <v>3712</v>
      </c>
      <c r="H5567" s="151" t="s">
        <v>76</v>
      </c>
      <c r="I5567" s="151" t="s">
        <v>228</v>
      </c>
      <c r="J5567" s="151" t="s">
        <v>53</v>
      </c>
      <c r="K5567" s="151" t="s">
        <v>53</v>
      </c>
      <c r="L5567" s="151" t="s">
        <v>821</v>
      </c>
      <c r="M5567" s="151" t="s">
        <v>311</v>
      </c>
      <c r="N5567" s="151" t="s">
        <v>647</v>
      </c>
      <c r="O5567" s="151" t="s">
        <v>62</v>
      </c>
      <c r="P5567" s="151" t="s">
        <v>1447</v>
      </c>
      <c r="Q5567" s="151" t="s">
        <v>1294</v>
      </c>
      <c r="R5567" s="151" t="s">
        <v>57</v>
      </c>
      <c r="S5567" s="151" t="s">
        <v>1206</v>
      </c>
      <c r="T5567" s="244">
        <v>6.1669999999999998</v>
      </c>
      <c r="U5567" s="207">
        <v>48945</v>
      </c>
      <c r="V5567" s="242">
        <v>6.6900000000000001E-2</v>
      </c>
      <c r="W5567" s="210">
        <v>6.7599999999999993E-2</v>
      </c>
      <c r="X5567" s="151" t="s">
        <v>636</v>
      </c>
      <c r="Y5567" s="151"/>
      <c r="Z5567" s="222">
        <v>2078000</v>
      </c>
      <c r="AA5567" s="222">
        <v>1</v>
      </c>
      <c r="AB5567" s="222">
        <v>100.53</v>
      </c>
      <c r="AC5567" s="222">
        <v>0</v>
      </c>
      <c r="AD5567" s="222">
        <v>2089.0133999999998</v>
      </c>
      <c r="AE5567" s="151"/>
      <c r="AF5567" s="151"/>
      <c r="AG5567" s="151" t="s">
        <v>17</v>
      </c>
      <c r="AH5567" s="243">
        <v>5.8535211259999999E-3</v>
      </c>
      <c r="AI5567" s="243">
        <v>9.0546469032776831E-3</v>
      </c>
      <c r="AJ5567" s="243">
        <v>6.4828074169999998E-3</v>
      </c>
    </row>
    <row r="5568" spans="1:36" ht="13.5" thickBot="1">
      <c r="A5568" s="153">
        <v>8694</v>
      </c>
      <c r="B5568" s="153">
        <v>14481</v>
      </c>
      <c r="C5568" s="151" t="s">
        <v>3553</v>
      </c>
      <c r="D5568" s="151">
        <v>520018482</v>
      </c>
      <c r="E5568" s="141" t="s">
        <v>429</v>
      </c>
      <c r="F5568" s="151" t="s">
        <v>3554</v>
      </c>
      <c r="G5568" s="151" t="s">
        <v>3555</v>
      </c>
      <c r="H5568" s="151" t="s">
        <v>76</v>
      </c>
      <c r="I5568" s="151" t="s">
        <v>229</v>
      </c>
      <c r="J5568" s="151" t="s">
        <v>53</v>
      </c>
      <c r="K5568" s="151" t="s">
        <v>53</v>
      </c>
      <c r="L5568" s="151" t="s">
        <v>821</v>
      </c>
      <c r="M5568" s="151" t="s">
        <v>311</v>
      </c>
      <c r="N5568" s="151" t="s">
        <v>261</v>
      </c>
      <c r="O5568" s="151" t="s">
        <v>62</v>
      </c>
      <c r="P5568" s="151" t="s">
        <v>298</v>
      </c>
      <c r="Q5568" s="151" t="s">
        <v>298</v>
      </c>
      <c r="R5568" s="151" t="s">
        <v>57</v>
      </c>
      <c r="S5568" s="151" t="s">
        <v>1206</v>
      </c>
      <c r="T5568" s="244">
        <v>4.5789999999999997</v>
      </c>
      <c r="U5568" s="207">
        <v>47664</v>
      </c>
      <c r="V5568" s="242">
        <v>4.0899999999999999E-2</v>
      </c>
      <c r="W5568" s="210">
        <v>3.8899999999999997E-2</v>
      </c>
      <c r="X5568" s="151" t="s">
        <v>636</v>
      </c>
      <c r="Y5568" s="151"/>
      <c r="Z5568" s="222">
        <v>2945000</v>
      </c>
      <c r="AA5568" s="222">
        <v>1</v>
      </c>
      <c r="AB5568" s="222">
        <v>101.18</v>
      </c>
      <c r="AC5568" s="222">
        <v>0</v>
      </c>
      <c r="AD5568" s="222">
        <v>2979.7510000000002</v>
      </c>
      <c r="AE5568" s="151"/>
      <c r="AF5568" s="151"/>
      <c r="AG5568" s="151" t="s">
        <v>17</v>
      </c>
      <c r="AH5568" s="243">
        <v>8.713017751E-3</v>
      </c>
      <c r="AI5568" s="243">
        <v>1.2915471564083113E-2</v>
      </c>
      <c r="AJ5568" s="243">
        <v>9.2470215289999994E-3</v>
      </c>
    </row>
    <row r="5569" spans="1:36" ht="13.5" thickBot="1">
      <c r="A5569" s="153">
        <v>8694</v>
      </c>
      <c r="B5569" s="153">
        <v>14481</v>
      </c>
      <c r="C5569" s="151" t="s">
        <v>2551</v>
      </c>
      <c r="D5569" s="151">
        <v>520027293</v>
      </c>
      <c r="E5569" s="141" t="s">
        <v>429</v>
      </c>
      <c r="F5569" s="151" t="s">
        <v>3556</v>
      </c>
      <c r="G5569" s="151" t="s">
        <v>3557</v>
      </c>
      <c r="H5569" s="151" t="s">
        <v>76</v>
      </c>
      <c r="I5569" s="151" t="s">
        <v>229</v>
      </c>
      <c r="J5569" s="151" t="s">
        <v>53</v>
      </c>
      <c r="K5569" s="151" t="s">
        <v>53</v>
      </c>
      <c r="L5569" s="151" t="s">
        <v>821</v>
      </c>
      <c r="M5569" s="151" t="s">
        <v>311</v>
      </c>
      <c r="N5569" s="151" t="s">
        <v>156</v>
      </c>
      <c r="O5569" s="151" t="s">
        <v>62</v>
      </c>
      <c r="P5569" s="151" t="s">
        <v>1323</v>
      </c>
      <c r="Q5569" s="151" t="s">
        <v>1294</v>
      </c>
      <c r="R5569" s="151" t="s">
        <v>57</v>
      </c>
      <c r="S5569" s="151" t="s">
        <v>1206</v>
      </c>
      <c r="T5569" s="244">
        <v>11.738</v>
      </c>
      <c r="U5569" s="207">
        <v>55154</v>
      </c>
      <c r="V5569" s="242">
        <v>3.2899999999999999E-2</v>
      </c>
      <c r="W5569" s="210">
        <v>3.2899999999999999E-2</v>
      </c>
      <c r="X5569" s="151" t="s">
        <v>636</v>
      </c>
      <c r="Y5569" s="151"/>
      <c r="Z5569" s="222">
        <v>155000</v>
      </c>
      <c r="AA5569" s="222">
        <v>1</v>
      </c>
      <c r="AB5569" s="222">
        <v>100.33</v>
      </c>
      <c r="AC5569" s="222">
        <v>0</v>
      </c>
      <c r="AD5569" s="222">
        <v>155.51150000000001</v>
      </c>
      <c r="AE5569" s="151"/>
      <c r="AF5569" s="151"/>
      <c r="AG5569" s="151" t="s">
        <v>17</v>
      </c>
      <c r="AH5569" s="243">
        <v>3.1E-4</v>
      </c>
      <c r="AI5569" s="243">
        <v>6.7405107209894764E-4</v>
      </c>
      <c r="AJ5569" s="243">
        <v>4.82596763E-4</v>
      </c>
    </row>
    <row r="5570" spans="1:36" ht="13.5" thickBot="1">
      <c r="A5570" s="153">
        <v>8694</v>
      </c>
      <c r="B5570" s="153">
        <v>14481</v>
      </c>
      <c r="C5570" s="151" t="s">
        <v>1324</v>
      </c>
      <c r="D5570" s="151">
        <v>520036690</v>
      </c>
      <c r="E5570" s="141" t="s">
        <v>429</v>
      </c>
      <c r="F5570" s="151" t="s">
        <v>3558</v>
      </c>
      <c r="G5570" s="151" t="s">
        <v>3559</v>
      </c>
      <c r="H5570" s="151" t="s">
        <v>76</v>
      </c>
      <c r="I5570" s="151" t="s">
        <v>228</v>
      </c>
      <c r="J5570" s="151" t="s">
        <v>53</v>
      </c>
      <c r="K5570" s="151" t="s">
        <v>53</v>
      </c>
      <c r="L5570" s="151" t="s">
        <v>821</v>
      </c>
      <c r="M5570" s="151" t="s">
        <v>311</v>
      </c>
      <c r="N5570" s="151" t="s">
        <v>252</v>
      </c>
      <c r="O5570" s="151" t="s">
        <v>62</v>
      </c>
      <c r="P5570" s="151" t="s">
        <v>1288</v>
      </c>
      <c r="Q5570" s="151" t="s">
        <v>65</v>
      </c>
      <c r="R5570" s="151" t="s">
        <v>57</v>
      </c>
      <c r="S5570" s="151" t="s">
        <v>1206</v>
      </c>
      <c r="T5570" s="244">
        <v>5.6340000000000003</v>
      </c>
      <c r="U5570" s="207">
        <v>49279</v>
      </c>
      <c r="V5570" s="242">
        <v>5.6800000000000003E-2</v>
      </c>
      <c r="W5570" s="210">
        <v>5.6099999999999997E-2</v>
      </c>
      <c r="X5570" s="151" t="s">
        <v>636</v>
      </c>
      <c r="Y5570" s="151"/>
      <c r="Z5570" s="222">
        <v>931000</v>
      </c>
      <c r="AA5570" s="222">
        <v>1</v>
      </c>
      <c r="AB5570" s="222">
        <v>100.98</v>
      </c>
      <c r="AC5570" s="222">
        <v>0</v>
      </c>
      <c r="AD5570" s="222">
        <v>940.12379999999996</v>
      </c>
      <c r="AE5570" s="151"/>
      <c r="AF5570" s="151"/>
      <c r="AG5570" s="151" t="s">
        <v>17</v>
      </c>
      <c r="AH5570" s="243">
        <v>6.2066666660000004E-3</v>
      </c>
      <c r="AI5570" s="243">
        <v>4.0748848496460809E-3</v>
      </c>
      <c r="AJ5570" s="243">
        <v>2.9174736469999999E-3</v>
      </c>
    </row>
    <row r="5571" spans="1:36" ht="13.5" thickBot="1">
      <c r="A5571" s="153">
        <v>8694</v>
      </c>
      <c r="B5571" s="153">
        <v>14481</v>
      </c>
      <c r="C5571" s="151" t="s">
        <v>1381</v>
      </c>
      <c r="D5571" s="151">
        <v>511659401</v>
      </c>
      <c r="E5571" s="141" t="s">
        <v>429</v>
      </c>
      <c r="F5571" s="151" t="s">
        <v>3560</v>
      </c>
      <c r="G5571" s="151" t="s">
        <v>3561</v>
      </c>
      <c r="H5571" s="151" t="s">
        <v>76</v>
      </c>
      <c r="I5571" s="151" t="s">
        <v>229</v>
      </c>
      <c r="J5571" s="151" t="s">
        <v>53</v>
      </c>
      <c r="K5571" s="151" t="s">
        <v>53</v>
      </c>
      <c r="L5571" s="151" t="s">
        <v>821</v>
      </c>
      <c r="M5571" s="151" t="s">
        <v>311</v>
      </c>
      <c r="N5571" s="151" t="s">
        <v>651</v>
      </c>
      <c r="O5571" s="151" t="s">
        <v>62</v>
      </c>
      <c r="P5571" s="151" t="s">
        <v>1310</v>
      </c>
      <c r="Q5571" s="151" t="s">
        <v>65</v>
      </c>
      <c r="R5571" s="151" t="s">
        <v>57</v>
      </c>
      <c r="S5571" s="151" t="s">
        <v>1206</v>
      </c>
      <c r="T5571" s="244">
        <v>7.758</v>
      </c>
      <c r="U5571" s="207">
        <v>50160</v>
      </c>
      <c r="V5571" s="242">
        <v>3.5999999999999997E-2</v>
      </c>
      <c r="W5571" s="210">
        <v>3.5799999999999998E-2</v>
      </c>
      <c r="X5571" s="151" t="s">
        <v>636</v>
      </c>
      <c r="Y5571" s="151"/>
      <c r="Z5571" s="222">
        <v>311000</v>
      </c>
      <c r="AA5571" s="222">
        <v>1</v>
      </c>
      <c r="AB5571" s="222">
        <v>100.49</v>
      </c>
      <c r="AC5571" s="222">
        <v>0</v>
      </c>
      <c r="AD5571" s="222">
        <v>312.52390000000003</v>
      </c>
      <c r="AE5571" s="151"/>
      <c r="AF5571" s="151"/>
      <c r="AG5571" s="151" t="s">
        <v>17</v>
      </c>
      <c r="AH5571" s="243">
        <v>7.7749999999999998E-4</v>
      </c>
      <c r="AI5571" s="243">
        <v>1.354607664716399E-3</v>
      </c>
      <c r="AJ5571" s="243">
        <v>9.6985124899999996E-4</v>
      </c>
    </row>
    <row r="5572" spans="1:36" ht="13.5" thickBot="1">
      <c r="A5572" s="153">
        <v>8694</v>
      </c>
      <c r="B5572" s="153">
        <v>14481</v>
      </c>
      <c r="C5572" s="151" t="s">
        <v>1411</v>
      </c>
      <c r="D5572" s="151">
        <v>511399388</v>
      </c>
      <c r="E5572" s="141" t="s">
        <v>429</v>
      </c>
      <c r="F5572" s="151" t="s">
        <v>3562</v>
      </c>
      <c r="G5572" s="151" t="s">
        <v>3563</v>
      </c>
      <c r="H5572" s="151" t="s">
        <v>76</v>
      </c>
      <c r="I5572" s="151" t="s">
        <v>228</v>
      </c>
      <c r="J5572" s="151" t="s">
        <v>53</v>
      </c>
      <c r="K5572" s="151" t="s">
        <v>53</v>
      </c>
      <c r="L5572" s="151" t="s">
        <v>821</v>
      </c>
      <c r="M5572" s="151" t="s">
        <v>311</v>
      </c>
      <c r="N5572" s="151" t="s">
        <v>140</v>
      </c>
      <c r="O5572" s="151" t="s">
        <v>62</v>
      </c>
      <c r="P5572" s="151" t="s">
        <v>1413</v>
      </c>
      <c r="Q5572" s="151" t="s">
        <v>1294</v>
      </c>
      <c r="R5572" s="151" t="s">
        <v>57</v>
      </c>
      <c r="S5572" s="151" t="s">
        <v>1206</v>
      </c>
      <c r="T5572" s="244">
        <v>4.8719999999999999</v>
      </c>
      <c r="U5572" s="207">
        <v>48395</v>
      </c>
      <c r="V5572" s="242">
        <v>6.1199999999999997E-2</v>
      </c>
      <c r="W5572" s="210">
        <v>6.1499999999999999E-2</v>
      </c>
      <c r="X5572" s="151" t="s">
        <v>636</v>
      </c>
      <c r="Y5572" s="151"/>
      <c r="Z5572" s="222">
        <v>155000</v>
      </c>
      <c r="AA5572" s="222">
        <v>1</v>
      </c>
      <c r="AB5572" s="222">
        <v>100.45</v>
      </c>
      <c r="AC5572" s="222">
        <v>0</v>
      </c>
      <c r="AD5572" s="222">
        <v>155.69749999999999</v>
      </c>
      <c r="AE5572" s="151"/>
      <c r="AF5572" s="151"/>
      <c r="AG5572" s="151" t="s">
        <v>17</v>
      </c>
      <c r="AH5572" s="243">
        <v>1.0224206960000001E-3</v>
      </c>
      <c r="AI5572" s="243">
        <v>6.7485727292274772E-4</v>
      </c>
      <c r="AJ5572" s="243">
        <v>4.83173974E-4</v>
      </c>
    </row>
    <row r="5573" spans="1:36" ht="13.5" thickBot="1">
      <c r="A5573" s="153">
        <v>8694</v>
      </c>
      <c r="B5573" s="153">
        <v>14481</v>
      </c>
      <c r="C5573" s="151" t="s">
        <v>1596</v>
      </c>
      <c r="D5573" s="151">
        <v>1840550</v>
      </c>
      <c r="E5573" s="151" t="s">
        <v>430</v>
      </c>
      <c r="F5573" s="151" t="s">
        <v>3564</v>
      </c>
      <c r="G5573" s="151" t="s">
        <v>3565</v>
      </c>
      <c r="H5573" s="151" t="s">
        <v>76</v>
      </c>
      <c r="I5573" s="151" t="s">
        <v>228</v>
      </c>
      <c r="J5573" s="151" t="s">
        <v>53</v>
      </c>
      <c r="K5573" s="151" t="s">
        <v>314</v>
      </c>
      <c r="L5573" s="151" t="s">
        <v>821</v>
      </c>
      <c r="M5573" s="151" t="s">
        <v>311</v>
      </c>
      <c r="N5573" s="151" t="s">
        <v>652</v>
      </c>
      <c r="O5573" s="151" t="s">
        <v>62</v>
      </c>
      <c r="P5573" s="151" t="s">
        <v>1464</v>
      </c>
      <c r="Q5573" s="151" t="s">
        <v>1294</v>
      </c>
      <c r="R5573" s="151" t="s">
        <v>57</v>
      </c>
      <c r="S5573" s="151" t="s">
        <v>1206</v>
      </c>
      <c r="T5573" s="244">
        <v>2.681</v>
      </c>
      <c r="U5573" s="207">
        <v>46660</v>
      </c>
      <c r="V5573" s="242">
        <v>9.2999999999999999E-2</v>
      </c>
      <c r="W5573" s="210">
        <v>9.0399999999999994E-2</v>
      </c>
      <c r="X5573" s="151" t="s">
        <v>636</v>
      </c>
      <c r="Y5573" s="151"/>
      <c r="Z5573" s="222">
        <v>1397000</v>
      </c>
      <c r="AA5573" s="222">
        <v>1</v>
      </c>
      <c r="AB5573" s="222">
        <v>101.4</v>
      </c>
      <c r="AC5573" s="222">
        <v>0</v>
      </c>
      <c r="AD5573" s="222">
        <v>1416.558</v>
      </c>
      <c r="AE5573" s="151"/>
      <c r="AF5573" s="151"/>
      <c r="AG5573" s="151" t="s">
        <v>17</v>
      </c>
      <c r="AH5573" s="243">
        <v>1.0348148148000001E-2</v>
      </c>
      <c r="AI5573" s="243">
        <v>6.1399474546277345E-3</v>
      </c>
      <c r="AJ5573" s="243">
        <v>4.3959855449999998E-3</v>
      </c>
    </row>
    <row r="5574" spans="1:36" ht="13.5" thickBot="1">
      <c r="A5574" s="153">
        <v>8694</v>
      </c>
      <c r="B5574" s="153">
        <v>14481</v>
      </c>
      <c r="C5574" s="151" t="s">
        <v>1626</v>
      </c>
      <c r="D5574" s="151">
        <v>520032178</v>
      </c>
      <c r="E5574" s="141" t="s">
        <v>429</v>
      </c>
      <c r="F5574" s="151" t="s">
        <v>3753</v>
      </c>
      <c r="G5574" s="151" t="s">
        <v>3754</v>
      </c>
      <c r="H5574" s="151" t="s">
        <v>76</v>
      </c>
      <c r="I5574" s="151" t="s">
        <v>228</v>
      </c>
      <c r="J5574" s="151" t="s">
        <v>53</v>
      </c>
      <c r="K5574" s="151" t="s">
        <v>53</v>
      </c>
      <c r="L5574" s="151" t="s">
        <v>821</v>
      </c>
      <c r="M5574" s="151" t="s">
        <v>311</v>
      </c>
      <c r="N5574" s="151" t="s">
        <v>140</v>
      </c>
      <c r="O5574" s="151" t="s">
        <v>62</v>
      </c>
      <c r="P5574" s="151" t="s">
        <v>298</v>
      </c>
      <c r="Q5574" s="151" t="s">
        <v>298</v>
      </c>
      <c r="R5574" s="151" t="s">
        <v>57</v>
      </c>
      <c r="S5574" s="151" t="s">
        <v>1206</v>
      </c>
      <c r="T5574" s="244">
        <v>3.15</v>
      </c>
      <c r="U5574" s="207">
        <v>47483</v>
      </c>
      <c r="V5574" s="242">
        <v>8.14E-2</v>
      </c>
      <c r="W5574" s="210">
        <v>8.0100000000000005E-2</v>
      </c>
      <c r="X5574" s="151" t="s">
        <v>636</v>
      </c>
      <c r="Y5574" s="151"/>
      <c r="Z5574" s="222">
        <v>1478000</v>
      </c>
      <c r="AA5574" s="222">
        <v>1</v>
      </c>
      <c r="AB5574" s="222">
        <v>100.99</v>
      </c>
      <c r="AC5574" s="222">
        <v>0</v>
      </c>
      <c r="AD5574" s="222">
        <v>1492.6322</v>
      </c>
      <c r="AE5574" s="151"/>
      <c r="AF5574" s="151"/>
      <c r="AG5574" s="151" t="s">
        <v>17</v>
      </c>
      <c r="AH5574" s="243">
        <v>1.3137777777000001E-2</v>
      </c>
      <c r="AI5574" s="243">
        <v>6.4696844584446215E-3</v>
      </c>
      <c r="AJ5574" s="243">
        <v>4.6320655950000001E-3</v>
      </c>
    </row>
    <row r="5575" spans="1:36" ht="13.5" thickBot="1">
      <c r="A5575" s="153">
        <v>8694</v>
      </c>
      <c r="B5575" s="153">
        <v>14481</v>
      </c>
      <c r="C5575" s="151" t="s">
        <v>1703</v>
      </c>
      <c r="D5575" s="151">
        <v>520033234</v>
      </c>
      <c r="E5575" s="141" t="s">
        <v>429</v>
      </c>
      <c r="F5575" s="151" t="s">
        <v>1737</v>
      </c>
      <c r="G5575" s="151" t="s">
        <v>3567</v>
      </c>
      <c r="H5575" s="151" t="s">
        <v>76</v>
      </c>
      <c r="I5575" s="151" t="s">
        <v>229</v>
      </c>
      <c r="J5575" s="151" t="s">
        <v>53</v>
      </c>
      <c r="K5575" s="151" t="s">
        <v>53</v>
      </c>
      <c r="L5575" s="151" t="s">
        <v>821</v>
      </c>
      <c r="M5575" s="151" t="s">
        <v>311</v>
      </c>
      <c r="N5575" s="151" t="s">
        <v>652</v>
      </c>
      <c r="O5575" s="151" t="s">
        <v>62</v>
      </c>
      <c r="P5575" s="151" t="s">
        <v>1483</v>
      </c>
      <c r="Q5575" s="151" t="s">
        <v>65</v>
      </c>
      <c r="R5575" s="151" t="s">
        <v>57</v>
      </c>
      <c r="S5575" s="151" t="s">
        <v>1206</v>
      </c>
      <c r="T5575" s="244">
        <v>2.2320000000000002</v>
      </c>
      <c r="U5575" s="207">
        <v>46934</v>
      </c>
      <c r="V5575" s="242">
        <v>3.2800000000000003E-2</v>
      </c>
      <c r="W5575" s="210">
        <v>4.3999999999999997E-2</v>
      </c>
      <c r="X5575" s="151" t="s">
        <v>636</v>
      </c>
      <c r="Y5575" s="151"/>
      <c r="Z5575" s="222">
        <v>339500</v>
      </c>
      <c r="AA5575" s="222">
        <v>1</v>
      </c>
      <c r="AB5575" s="222">
        <v>115.06</v>
      </c>
      <c r="AC5575" s="222">
        <v>0</v>
      </c>
      <c r="AD5575" s="222">
        <v>390.62869999999998</v>
      </c>
      <c r="AE5575" s="151"/>
      <c r="AF5575" s="151"/>
      <c r="AG5575" s="151" t="s">
        <v>17</v>
      </c>
      <c r="AH5575" s="243">
        <v>2.1205594200000001E-4</v>
      </c>
      <c r="AI5575" s="243">
        <v>1.6931461276344074E-3</v>
      </c>
      <c r="AJ5575" s="243">
        <v>1.2122328330000001E-3</v>
      </c>
    </row>
    <row r="5576" spans="1:36" ht="13.5" thickBot="1">
      <c r="A5576" s="153">
        <v>8694</v>
      </c>
      <c r="B5576" s="153">
        <v>14481</v>
      </c>
      <c r="C5576" s="151" t="s">
        <v>1703</v>
      </c>
      <c r="D5576" s="151">
        <v>520033234</v>
      </c>
      <c r="E5576" s="141" t="s">
        <v>429</v>
      </c>
      <c r="F5576" s="141" t="s">
        <v>1737</v>
      </c>
      <c r="G5576" s="151" t="s">
        <v>3567</v>
      </c>
      <c r="H5576" s="151" t="s">
        <v>76</v>
      </c>
      <c r="I5576" s="151" t="s">
        <v>229</v>
      </c>
      <c r="J5576" s="151" t="s">
        <v>53</v>
      </c>
      <c r="K5576" s="151" t="s">
        <v>53</v>
      </c>
      <c r="L5576" s="151" t="s">
        <v>54</v>
      </c>
      <c r="M5576" s="151" t="s">
        <v>311</v>
      </c>
      <c r="N5576" s="151" t="s">
        <v>652</v>
      </c>
      <c r="O5576" s="151" t="s">
        <v>62</v>
      </c>
      <c r="P5576" s="151" t="s">
        <v>298</v>
      </c>
      <c r="Q5576" s="151" t="s">
        <v>298</v>
      </c>
      <c r="R5576" s="151" t="s">
        <v>57</v>
      </c>
      <c r="S5576" s="151" t="s">
        <v>1206</v>
      </c>
      <c r="T5576" s="244">
        <v>2.2320000000000002</v>
      </c>
      <c r="U5576" s="207">
        <v>46934</v>
      </c>
      <c r="V5576" s="242">
        <v>3.2800000000000003E-2</v>
      </c>
      <c r="W5576" s="210">
        <v>4.3999999999999997E-2</v>
      </c>
      <c r="X5576" s="151" t="s">
        <v>636</v>
      </c>
      <c r="Y5576" s="151"/>
      <c r="Z5576" s="222">
        <v>545000</v>
      </c>
      <c r="AA5576" s="222">
        <v>1</v>
      </c>
      <c r="AB5576" s="222">
        <v>114.2747</v>
      </c>
      <c r="AC5576" s="222">
        <v>0</v>
      </c>
      <c r="AD5576" s="222">
        <v>622.79710999999998</v>
      </c>
      <c r="AE5576" s="151"/>
      <c r="AF5576" s="151"/>
      <c r="AG5576" s="151" t="s">
        <v>17</v>
      </c>
      <c r="AH5576" s="243">
        <v>3.010560931E-3</v>
      </c>
      <c r="AI5576" s="243">
        <v>2.6994599093676424E-3</v>
      </c>
      <c r="AJ5576" s="243">
        <v>1.9327179630000001E-3</v>
      </c>
    </row>
    <row r="5577" spans="1:36" ht="13.5" thickBot="1">
      <c r="A5577" s="153">
        <v>8694</v>
      </c>
      <c r="B5577" s="153">
        <v>14481</v>
      </c>
      <c r="C5577" s="151" t="s">
        <v>1703</v>
      </c>
      <c r="D5577" s="151">
        <v>520033234</v>
      </c>
      <c r="E5577" s="141" t="s">
        <v>429</v>
      </c>
      <c r="F5577" s="151" t="s">
        <v>1738</v>
      </c>
      <c r="G5577" s="151" t="s">
        <v>3570</v>
      </c>
      <c r="H5577" s="151" t="s">
        <v>76</v>
      </c>
      <c r="I5577" s="151" t="s">
        <v>229</v>
      </c>
      <c r="J5577" s="151" t="s">
        <v>53</v>
      </c>
      <c r="K5577" s="151" t="s">
        <v>53</v>
      </c>
      <c r="L5577" s="151" t="s">
        <v>821</v>
      </c>
      <c r="M5577" s="151" t="s">
        <v>311</v>
      </c>
      <c r="N5577" s="151" t="s">
        <v>652</v>
      </c>
      <c r="O5577" s="151" t="s">
        <v>62</v>
      </c>
      <c r="P5577" s="151" t="s">
        <v>1280</v>
      </c>
      <c r="Q5577" s="151" t="s">
        <v>65</v>
      </c>
      <c r="R5577" s="151" t="s">
        <v>57</v>
      </c>
      <c r="S5577" s="151" t="s">
        <v>1206</v>
      </c>
      <c r="T5577" s="244">
        <v>2.6160000000000001</v>
      </c>
      <c r="U5577" s="207">
        <v>46843</v>
      </c>
      <c r="V5577" s="242">
        <v>1.3299999999999999E-2</v>
      </c>
      <c r="W5577" s="210">
        <v>3.1199999999999999E-2</v>
      </c>
      <c r="X5577" s="151" t="s">
        <v>636</v>
      </c>
      <c r="Y5577" s="151"/>
      <c r="Z5577" s="222">
        <v>223560</v>
      </c>
      <c r="AA5577" s="222">
        <v>1</v>
      </c>
      <c r="AB5577" s="222">
        <v>110.28</v>
      </c>
      <c r="AC5577" s="222">
        <v>0</v>
      </c>
      <c r="AD5577" s="222">
        <v>246.54196999999999</v>
      </c>
      <c r="AE5577" s="151"/>
      <c r="AF5577" s="151"/>
      <c r="AG5577" s="151" t="s">
        <v>17</v>
      </c>
      <c r="AH5577" s="243">
        <v>6.0477849600000001E-4</v>
      </c>
      <c r="AI5577" s="243">
        <v>1.0686147275017382E-3</v>
      </c>
      <c r="AJ5577" s="243">
        <v>7.6509040599999996E-4</v>
      </c>
    </row>
    <row r="5578" spans="1:36" ht="13.5" thickBot="1">
      <c r="A5578" s="153">
        <v>8694</v>
      </c>
      <c r="B5578" s="153">
        <v>14481</v>
      </c>
      <c r="C5578" s="151" t="s">
        <v>1631</v>
      </c>
      <c r="D5578" s="151">
        <v>520034257</v>
      </c>
      <c r="E5578" s="141" t="s">
        <v>429</v>
      </c>
      <c r="F5578" s="151" t="s">
        <v>2108</v>
      </c>
      <c r="G5578" s="151" t="s">
        <v>3755</v>
      </c>
      <c r="H5578" s="151" t="s">
        <v>76</v>
      </c>
      <c r="I5578" s="151" t="s">
        <v>228</v>
      </c>
      <c r="J5578" s="151" t="s">
        <v>53</v>
      </c>
      <c r="K5578" s="151" t="s">
        <v>53</v>
      </c>
      <c r="L5578" s="151" t="s">
        <v>821</v>
      </c>
      <c r="M5578" s="151" t="s">
        <v>311</v>
      </c>
      <c r="N5578" s="151" t="s">
        <v>708</v>
      </c>
      <c r="O5578" s="151" t="s">
        <v>62</v>
      </c>
      <c r="P5578" s="151" t="s">
        <v>1305</v>
      </c>
      <c r="Q5578" s="151" t="s">
        <v>1294</v>
      </c>
      <c r="R5578" s="151" t="s">
        <v>57</v>
      </c>
      <c r="S5578" s="151" t="s">
        <v>1206</v>
      </c>
      <c r="T5578" s="244">
        <v>0.60899999999999999</v>
      </c>
      <c r="U5578" s="207">
        <v>46054</v>
      </c>
      <c r="V5578" s="242">
        <v>5.2999999999999999E-2</v>
      </c>
      <c r="W5578" s="210">
        <v>5.1499999999999997E-2</v>
      </c>
      <c r="X5578" s="151" t="s">
        <v>636</v>
      </c>
      <c r="Y5578" s="151"/>
      <c r="Z5578" s="222">
        <v>35000.58</v>
      </c>
      <c r="AA5578" s="222">
        <v>1</v>
      </c>
      <c r="AB5578" s="222">
        <v>101</v>
      </c>
      <c r="AC5578" s="222">
        <v>0</v>
      </c>
      <c r="AD5578" s="222">
        <v>35.350589999999997</v>
      </c>
      <c r="AE5578" s="151"/>
      <c r="AF5578" s="151"/>
      <c r="AG5578" s="151" t="s">
        <v>17</v>
      </c>
      <c r="AH5578" s="243">
        <v>1.543116382E-3</v>
      </c>
      <c r="AI5578" s="243">
        <v>1.5322405795603755E-4</v>
      </c>
      <c r="AJ5578" s="243">
        <v>1.09703014E-4</v>
      </c>
    </row>
    <row r="5579" spans="1:36" ht="13.5" thickBot="1">
      <c r="A5579" s="153">
        <v>8694</v>
      </c>
      <c r="B5579" s="153">
        <v>14481</v>
      </c>
      <c r="C5579" s="151" t="s">
        <v>1616</v>
      </c>
      <c r="D5579" s="151">
        <v>520034372</v>
      </c>
      <c r="E5579" s="141" t="s">
        <v>429</v>
      </c>
      <c r="F5579" s="151" t="s">
        <v>1740</v>
      </c>
      <c r="G5579" s="151" t="s">
        <v>3572</v>
      </c>
      <c r="H5579" s="151" t="s">
        <v>76</v>
      </c>
      <c r="I5579" s="151" t="s">
        <v>229</v>
      </c>
      <c r="J5579" s="151" t="s">
        <v>53</v>
      </c>
      <c r="K5579" s="151" t="s">
        <v>53</v>
      </c>
      <c r="L5579" s="151" t="s">
        <v>821</v>
      </c>
      <c r="M5579" s="151" t="s">
        <v>311</v>
      </c>
      <c r="N5579" s="151" t="s">
        <v>258</v>
      </c>
      <c r="O5579" s="151" t="s">
        <v>62</v>
      </c>
      <c r="P5579" s="151" t="s">
        <v>1310</v>
      </c>
      <c r="Q5579" s="151" t="s">
        <v>65</v>
      </c>
      <c r="R5579" s="151" t="s">
        <v>57</v>
      </c>
      <c r="S5579" s="151" t="s">
        <v>1206</v>
      </c>
      <c r="T5579" s="244">
        <v>0.95799999999999996</v>
      </c>
      <c r="U5579" s="207">
        <v>46194</v>
      </c>
      <c r="V5579" s="242">
        <v>1.7999999999999999E-2</v>
      </c>
      <c r="W5579" s="210">
        <v>2.2800000000000001E-2</v>
      </c>
      <c r="X5579" s="151" t="s">
        <v>636</v>
      </c>
      <c r="Y5579" s="151"/>
      <c r="Z5579" s="222">
        <v>354186.63</v>
      </c>
      <c r="AA5579" s="222">
        <v>1</v>
      </c>
      <c r="AB5579" s="222">
        <v>115.47</v>
      </c>
      <c r="AC5579" s="222">
        <v>0</v>
      </c>
      <c r="AD5579" s="222">
        <v>408.97930000000002</v>
      </c>
      <c r="AE5579" s="151"/>
      <c r="AF5579" s="151"/>
      <c r="AG5579" s="151" t="s">
        <v>17</v>
      </c>
      <c r="AH5579" s="243">
        <v>6.2304197599999996E-4</v>
      </c>
      <c r="AI5579" s="243">
        <v>1.7726852074044499E-3</v>
      </c>
      <c r="AJ5579" s="243">
        <v>1.2691800059999999E-3</v>
      </c>
    </row>
    <row r="5580" spans="1:36" ht="13.5" thickBot="1">
      <c r="A5580" s="153">
        <v>8694</v>
      </c>
      <c r="B5580" s="153">
        <v>14481</v>
      </c>
      <c r="C5580" s="151" t="s">
        <v>1745</v>
      </c>
      <c r="D5580" s="151">
        <v>520024126</v>
      </c>
      <c r="E5580" s="141" t="s">
        <v>429</v>
      </c>
      <c r="F5580" s="151" t="s">
        <v>1746</v>
      </c>
      <c r="G5580" s="151" t="s">
        <v>3577</v>
      </c>
      <c r="H5580" s="151" t="s">
        <v>76</v>
      </c>
      <c r="I5580" s="151" t="s">
        <v>229</v>
      </c>
      <c r="J5580" s="151" t="s">
        <v>53</v>
      </c>
      <c r="K5580" s="151" t="s">
        <v>53</v>
      </c>
      <c r="L5580" s="151" t="s">
        <v>821</v>
      </c>
      <c r="M5580" s="151" t="s">
        <v>311</v>
      </c>
      <c r="N5580" s="151" t="s">
        <v>651</v>
      </c>
      <c r="O5580" s="151" t="s">
        <v>62</v>
      </c>
      <c r="P5580" s="151" t="s">
        <v>1310</v>
      </c>
      <c r="Q5580" s="151" t="s">
        <v>65</v>
      </c>
      <c r="R5580" s="151" t="s">
        <v>57</v>
      </c>
      <c r="S5580" s="151" t="s">
        <v>1206</v>
      </c>
      <c r="T5580" s="244">
        <v>2.149</v>
      </c>
      <c r="U5580" s="207">
        <v>46934</v>
      </c>
      <c r="V5580" s="242">
        <v>3.6999999999999998E-2</v>
      </c>
      <c r="W5580" s="210">
        <v>2.64E-2</v>
      </c>
      <c r="X5580" s="151" t="s">
        <v>636</v>
      </c>
      <c r="Y5580" s="151"/>
      <c r="Z5580" s="222">
        <v>144000</v>
      </c>
      <c r="AA5580" s="222">
        <v>1</v>
      </c>
      <c r="AB5580" s="222">
        <v>119.19</v>
      </c>
      <c r="AC5580" s="222">
        <v>0</v>
      </c>
      <c r="AD5580" s="222">
        <v>171.6336</v>
      </c>
      <c r="AE5580" s="151"/>
      <c r="AF5580" s="151"/>
      <c r="AG5580" s="151" t="s">
        <v>17</v>
      </c>
      <c r="AH5580" s="243">
        <v>4.7881134099999999E-4</v>
      </c>
      <c r="AI5580" s="243">
        <v>7.4393091242899668E-4</v>
      </c>
      <c r="AJ5580" s="243">
        <v>5.3262826099999998E-4</v>
      </c>
    </row>
    <row r="5581" spans="1:36" ht="13.5" thickBot="1">
      <c r="A5581" s="153">
        <v>8694</v>
      </c>
      <c r="B5581" s="153">
        <v>14481</v>
      </c>
      <c r="C5581" s="151" t="s">
        <v>1745</v>
      </c>
      <c r="D5581" s="151">
        <v>520024126</v>
      </c>
      <c r="E5581" s="141" t="s">
        <v>429</v>
      </c>
      <c r="F5581" s="151" t="s">
        <v>1747</v>
      </c>
      <c r="G5581" s="151" t="s">
        <v>3578</v>
      </c>
      <c r="H5581" s="151" t="s">
        <v>76</v>
      </c>
      <c r="I5581" s="151" t="s">
        <v>229</v>
      </c>
      <c r="J5581" s="151" t="s">
        <v>53</v>
      </c>
      <c r="K5581" s="151" t="s">
        <v>53</v>
      </c>
      <c r="L5581" s="151" t="s">
        <v>821</v>
      </c>
      <c r="M5581" s="151" t="s">
        <v>311</v>
      </c>
      <c r="N5581" s="151" t="s">
        <v>651</v>
      </c>
      <c r="O5581" s="151" t="s">
        <v>62</v>
      </c>
      <c r="P5581" s="151" t="s">
        <v>1310</v>
      </c>
      <c r="Q5581" s="151" t="s">
        <v>65</v>
      </c>
      <c r="R5581" s="151" t="s">
        <v>57</v>
      </c>
      <c r="S5581" s="151" t="s">
        <v>1206</v>
      </c>
      <c r="T5581" s="244">
        <v>2.25</v>
      </c>
      <c r="U5581" s="207">
        <v>46477</v>
      </c>
      <c r="V5581" s="242">
        <v>2.5999999999999999E-2</v>
      </c>
      <c r="W5581" s="210">
        <v>2.47E-2</v>
      </c>
      <c r="X5581" s="151" t="s">
        <v>636</v>
      </c>
      <c r="Y5581" s="151"/>
      <c r="Z5581" s="222">
        <v>65000</v>
      </c>
      <c r="AA5581" s="222">
        <v>1</v>
      </c>
      <c r="AB5581" s="222">
        <v>116.75</v>
      </c>
      <c r="AC5581" s="222">
        <v>0</v>
      </c>
      <c r="AD5581" s="222">
        <v>75.887500000000003</v>
      </c>
      <c r="AE5581" s="151"/>
      <c r="AF5581" s="151"/>
      <c r="AG5581" s="151" t="s">
        <v>17</v>
      </c>
      <c r="AH5581" s="243">
        <v>1.8019941699999999E-4</v>
      </c>
      <c r="AI5581" s="243">
        <v>3.2892776890396455E-4</v>
      </c>
      <c r="AJ5581" s="243">
        <v>2.35500666E-4</v>
      </c>
    </row>
    <row r="5582" spans="1:36" ht="13.5" thickBot="1">
      <c r="A5582" s="153">
        <v>8694</v>
      </c>
      <c r="B5582" s="153">
        <v>14481</v>
      </c>
      <c r="C5582" s="151" t="s">
        <v>1745</v>
      </c>
      <c r="D5582" s="151">
        <v>520024126</v>
      </c>
      <c r="E5582" s="141" t="s">
        <v>429</v>
      </c>
      <c r="F5582" s="151" t="s">
        <v>1748</v>
      </c>
      <c r="G5582" s="151" t="s">
        <v>3579</v>
      </c>
      <c r="H5582" s="151" t="s">
        <v>76</v>
      </c>
      <c r="I5582" s="151" t="s">
        <v>229</v>
      </c>
      <c r="J5582" s="151" t="s">
        <v>53</v>
      </c>
      <c r="K5582" s="151" t="s">
        <v>53</v>
      </c>
      <c r="L5582" s="151" t="s">
        <v>821</v>
      </c>
      <c r="M5582" s="151" t="s">
        <v>311</v>
      </c>
      <c r="N5582" s="151" t="s">
        <v>651</v>
      </c>
      <c r="O5582" s="151" t="s">
        <v>62</v>
      </c>
      <c r="P5582" s="151" t="s">
        <v>1310</v>
      </c>
      <c r="Q5582" s="151" t="s">
        <v>65</v>
      </c>
      <c r="R5582" s="151" t="s">
        <v>57</v>
      </c>
      <c r="S5582" s="151" t="s">
        <v>1206</v>
      </c>
      <c r="T5582" s="244">
        <v>3.4409999999999998</v>
      </c>
      <c r="U5582" s="207">
        <v>47483</v>
      </c>
      <c r="V5582" s="242">
        <v>2.81E-2</v>
      </c>
      <c r="W5582" s="210">
        <v>2.93E-2</v>
      </c>
      <c r="X5582" s="151" t="s">
        <v>636</v>
      </c>
      <c r="Y5582" s="151"/>
      <c r="Z5582" s="222">
        <v>755000</v>
      </c>
      <c r="AA5582" s="222">
        <v>1</v>
      </c>
      <c r="AB5582" s="222">
        <v>117.13</v>
      </c>
      <c r="AC5582" s="222">
        <v>0</v>
      </c>
      <c r="AD5582" s="222">
        <v>884.33150000000001</v>
      </c>
      <c r="AE5582" s="151"/>
      <c r="AF5582" s="151"/>
      <c r="AG5582" s="151" t="s">
        <v>17</v>
      </c>
      <c r="AH5582" s="243">
        <v>5.4833266399999996E-4</v>
      </c>
      <c r="AI5582" s="243">
        <v>3.8330579774863622E-3</v>
      </c>
      <c r="AJ5582" s="243">
        <v>2.744334147E-3</v>
      </c>
    </row>
    <row r="5583" spans="1:36" ht="13.5" thickBot="1">
      <c r="A5583" s="153">
        <v>8694</v>
      </c>
      <c r="B5583" s="153">
        <v>14481</v>
      </c>
      <c r="C5583" s="151" t="s">
        <v>1745</v>
      </c>
      <c r="D5583" s="151">
        <v>520024126</v>
      </c>
      <c r="E5583" s="141" t="s">
        <v>429</v>
      </c>
      <c r="F5583" s="151" t="s">
        <v>1749</v>
      </c>
      <c r="G5583" s="151" t="s">
        <v>3580</v>
      </c>
      <c r="H5583" s="151" t="s">
        <v>76</v>
      </c>
      <c r="I5583" s="151" t="s">
        <v>229</v>
      </c>
      <c r="J5583" s="151" t="s">
        <v>53</v>
      </c>
      <c r="K5583" s="151" t="s">
        <v>53</v>
      </c>
      <c r="L5583" s="151" t="s">
        <v>821</v>
      </c>
      <c r="M5583" s="151" t="s">
        <v>311</v>
      </c>
      <c r="N5583" s="151" t="s">
        <v>651</v>
      </c>
      <c r="O5583" s="151" t="s">
        <v>62</v>
      </c>
      <c r="P5583" s="151" t="s">
        <v>1310</v>
      </c>
      <c r="Q5583" s="151" t="s">
        <v>65</v>
      </c>
      <c r="R5583" s="151" t="s">
        <v>57</v>
      </c>
      <c r="S5583" s="151" t="s">
        <v>1206</v>
      </c>
      <c r="T5583" s="244">
        <v>1.89</v>
      </c>
      <c r="U5583" s="207">
        <v>46295</v>
      </c>
      <c r="V5583" s="242">
        <v>2.4E-2</v>
      </c>
      <c r="W5583" s="210">
        <v>2.4899999999999999E-2</v>
      </c>
      <c r="X5583" s="151" t="s">
        <v>636</v>
      </c>
      <c r="Y5583" s="151"/>
      <c r="Z5583" s="222">
        <v>35743.589999999997</v>
      </c>
      <c r="AA5583" s="222">
        <v>1</v>
      </c>
      <c r="AB5583" s="222">
        <v>115.87</v>
      </c>
      <c r="AC5583" s="222">
        <v>0</v>
      </c>
      <c r="AD5583" s="222">
        <v>41.4161</v>
      </c>
      <c r="AE5583" s="151"/>
      <c r="AF5583" s="151"/>
      <c r="AG5583" s="151" t="s">
        <v>17</v>
      </c>
      <c r="AH5583" s="243">
        <v>6.6501783367434904E-5</v>
      </c>
      <c r="AI5583" s="243">
        <v>1.7951448354081351E-4</v>
      </c>
      <c r="AJ5583" s="243">
        <v>1.2852603E-4</v>
      </c>
    </row>
    <row r="5584" spans="1:36" ht="13.5" thickBot="1">
      <c r="A5584" s="153">
        <v>8694</v>
      </c>
      <c r="B5584" s="153">
        <v>14481</v>
      </c>
      <c r="C5584" s="151" t="s">
        <v>1745</v>
      </c>
      <c r="D5584" s="151">
        <v>520024126</v>
      </c>
      <c r="E5584" s="141" t="s">
        <v>429</v>
      </c>
      <c r="F5584" s="151" t="s">
        <v>2110</v>
      </c>
      <c r="G5584" s="151" t="s">
        <v>3757</v>
      </c>
      <c r="H5584" s="151" t="s">
        <v>76</v>
      </c>
      <c r="I5584" s="151" t="s">
        <v>229</v>
      </c>
      <c r="J5584" s="151" t="s">
        <v>53</v>
      </c>
      <c r="K5584" s="151" t="s">
        <v>53</v>
      </c>
      <c r="L5584" s="151" t="s">
        <v>821</v>
      </c>
      <c r="M5584" s="151" t="s">
        <v>311</v>
      </c>
      <c r="N5584" s="151" t="s">
        <v>651</v>
      </c>
      <c r="O5584" s="151" t="s">
        <v>62</v>
      </c>
      <c r="P5584" s="151" t="s">
        <v>1310</v>
      </c>
      <c r="Q5584" s="151" t="s">
        <v>65</v>
      </c>
      <c r="R5584" s="151" t="s">
        <v>57</v>
      </c>
      <c r="S5584" s="151" t="s">
        <v>1206</v>
      </c>
      <c r="T5584" s="244">
        <v>3.13</v>
      </c>
      <c r="U5584" s="207">
        <v>46934</v>
      </c>
      <c r="V5584" s="242">
        <v>2.5999999999999999E-2</v>
      </c>
      <c r="W5584" s="210">
        <v>2.5000000000000001E-2</v>
      </c>
      <c r="X5584" s="151" t="s">
        <v>636</v>
      </c>
      <c r="Y5584" s="151"/>
      <c r="Z5584" s="222">
        <v>85500</v>
      </c>
      <c r="AA5584" s="222">
        <v>1</v>
      </c>
      <c r="AB5584" s="222">
        <v>117.09</v>
      </c>
      <c r="AC5584" s="222">
        <v>0</v>
      </c>
      <c r="AD5584" s="222">
        <v>100.11194999999999</v>
      </c>
      <c r="AE5584" s="151"/>
      <c r="AF5584" s="151"/>
      <c r="AG5584" s="151" t="s">
        <v>17</v>
      </c>
      <c r="AH5584" s="243">
        <v>1.8358055500000001E-4</v>
      </c>
      <c r="AI5584" s="243">
        <v>4.3392654065722619E-4</v>
      </c>
      <c r="AJ5584" s="243">
        <v>3.1067607799999998E-4</v>
      </c>
    </row>
    <row r="5585" spans="1:36" ht="13.5" thickBot="1">
      <c r="A5585" s="153">
        <v>8694</v>
      </c>
      <c r="B5585" s="153">
        <v>14481</v>
      </c>
      <c r="C5585" s="151" t="s">
        <v>1745</v>
      </c>
      <c r="D5585" s="151">
        <v>520024126</v>
      </c>
      <c r="E5585" s="141" t="s">
        <v>429</v>
      </c>
      <c r="F5585" s="151" t="s">
        <v>1750</v>
      </c>
      <c r="G5585" s="151" t="s">
        <v>3581</v>
      </c>
      <c r="H5585" s="151" t="s">
        <v>76</v>
      </c>
      <c r="I5585" s="151" t="s">
        <v>229</v>
      </c>
      <c r="J5585" s="151" t="s">
        <v>53</v>
      </c>
      <c r="K5585" s="151" t="s">
        <v>53</v>
      </c>
      <c r="L5585" s="151" t="s">
        <v>821</v>
      </c>
      <c r="M5585" s="151" t="s">
        <v>311</v>
      </c>
      <c r="N5585" s="151" t="s">
        <v>651</v>
      </c>
      <c r="O5585" s="151" t="s">
        <v>62</v>
      </c>
      <c r="P5585" s="151" t="s">
        <v>1310</v>
      </c>
      <c r="Q5585" s="151" t="s">
        <v>65</v>
      </c>
      <c r="R5585" s="151" t="s">
        <v>57</v>
      </c>
      <c r="S5585" s="151" t="s">
        <v>1206</v>
      </c>
      <c r="T5585" s="244">
        <v>5.8289999999999997</v>
      </c>
      <c r="U5585" s="207">
        <v>48852</v>
      </c>
      <c r="V5585" s="242">
        <v>3.5000000000000001E-3</v>
      </c>
      <c r="W5585" s="210">
        <v>3.4099999999999998E-2</v>
      </c>
      <c r="X5585" s="151" t="s">
        <v>636</v>
      </c>
      <c r="Y5585" s="151"/>
      <c r="Z5585" s="222">
        <v>1297162.5</v>
      </c>
      <c r="AA5585" s="222">
        <v>1</v>
      </c>
      <c r="AB5585" s="222">
        <v>94.3</v>
      </c>
      <c r="AC5585" s="222">
        <v>0</v>
      </c>
      <c r="AD5585" s="222">
        <v>1223.22424</v>
      </c>
      <c r="AE5585" s="151"/>
      <c r="AF5585" s="151"/>
      <c r="AG5585" s="151" t="s">
        <v>17</v>
      </c>
      <c r="AH5585" s="243">
        <v>3.7229426599999998E-4</v>
      </c>
      <c r="AI5585" s="243">
        <v>5.3019590859159629E-3</v>
      </c>
      <c r="AJ5585" s="243">
        <v>3.7960154660000001E-3</v>
      </c>
    </row>
    <row r="5586" spans="1:36" ht="13.5" thickBot="1">
      <c r="A5586" s="153">
        <v>8694</v>
      </c>
      <c r="B5586" s="153">
        <v>14481</v>
      </c>
      <c r="C5586" s="151" t="s">
        <v>3242</v>
      </c>
      <c r="D5586" s="151">
        <v>520031931</v>
      </c>
      <c r="E5586" s="141" t="s">
        <v>429</v>
      </c>
      <c r="F5586" s="151" t="s">
        <v>1752</v>
      </c>
      <c r="G5586" s="151" t="s">
        <v>3582</v>
      </c>
      <c r="H5586" s="151" t="s">
        <v>76</v>
      </c>
      <c r="I5586" s="151" t="s">
        <v>228</v>
      </c>
      <c r="J5586" s="151" t="s">
        <v>53</v>
      </c>
      <c r="K5586" s="151" t="s">
        <v>53</v>
      </c>
      <c r="L5586" s="151" t="s">
        <v>821</v>
      </c>
      <c r="M5586" s="151" t="s">
        <v>311</v>
      </c>
      <c r="N5586" s="151" t="s">
        <v>260</v>
      </c>
      <c r="O5586" s="151" t="s">
        <v>62</v>
      </c>
      <c r="P5586" s="151" t="s">
        <v>1310</v>
      </c>
      <c r="Q5586" s="151" t="s">
        <v>65</v>
      </c>
      <c r="R5586" s="151" t="s">
        <v>57</v>
      </c>
      <c r="S5586" s="151" t="s">
        <v>1206</v>
      </c>
      <c r="T5586" s="244">
        <v>3.379</v>
      </c>
      <c r="U5586" s="207">
        <v>47636</v>
      </c>
      <c r="V5586" s="242">
        <v>3.2000000000000001E-2</v>
      </c>
      <c r="W5586" s="210">
        <v>5.3800000000000001E-2</v>
      </c>
      <c r="X5586" s="151" t="s">
        <v>636</v>
      </c>
      <c r="Y5586" s="151"/>
      <c r="Z5586" s="222">
        <v>834000</v>
      </c>
      <c r="AA5586" s="222">
        <v>1</v>
      </c>
      <c r="AB5586" s="222">
        <v>94.21</v>
      </c>
      <c r="AC5586" s="222">
        <v>0</v>
      </c>
      <c r="AD5586" s="222">
        <v>785.71140000000003</v>
      </c>
      <c r="AE5586" s="151"/>
      <c r="AF5586" s="151"/>
      <c r="AG5586" s="151" t="s">
        <v>17</v>
      </c>
      <c r="AH5586" s="243">
        <v>5.9459178100000002E-4</v>
      </c>
      <c r="AI5586" s="243">
        <v>3.405597730909708E-3</v>
      </c>
      <c r="AJ5586" s="243">
        <v>2.4382877060000001E-3</v>
      </c>
    </row>
    <row r="5587" spans="1:36" ht="13.5" thickBot="1">
      <c r="A5587" s="153">
        <v>8694</v>
      </c>
      <c r="B5587" s="153">
        <v>14481</v>
      </c>
      <c r="C5587" s="151" t="s">
        <v>3242</v>
      </c>
      <c r="D5587" s="151">
        <v>520031931</v>
      </c>
      <c r="E5587" s="141" t="s">
        <v>429</v>
      </c>
      <c r="F5587" s="151" t="s">
        <v>1753</v>
      </c>
      <c r="G5587" s="151" t="s">
        <v>3583</v>
      </c>
      <c r="H5587" s="151" t="s">
        <v>76</v>
      </c>
      <c r="I5587" s="151" t="s">
        <v>229</v>
      </c>
      <c r="J5587" s="151" t="s">
        <v>53</v>
      </c>
      <c r="K5587" s="151" t="s">
        <v>53</v>
      </c>
      <c r="L5587" s="151" t="s">
        <v>821</v>
      </c>
      <c r="M5587" s="151" t="s">
        <v>311</v>
      </c>
      <c r="N5587" s="151" t="s">
        <v>260</v>
      </c>
      <c r="O5587" s="151" t="s">
        <v>62</v>
      </c>
      <c r="P5587" s="151" t="s">
        <v>1310</v>
      </c>
      <c r="Q5587" s="151" t="s">
        <v>65</v>
      </c>
      <c r="R5587" s="151" t="s">
        <v>57</v>
      </c>
      <c r="S5587" s="151" t="s">
        <v>1206</v>
      </c>
      <c r="T5587" s="244">
        <v>3.516</v>
      </c>
      <c r="U5587" s="207">
        <v>47636</v>
      </c>
      <c r="V5587" s="242">
        <v>1.7000000000000001E-2</v>
      </c>
      <c r="W5587" s="210">
        <v>2.64E-2</v>
      </c>
      <c r="X5587" s="151" t="s">
        <v>636</v>
      </c>
      <c r="Y5587" s="151"/>
      <c r="Z5587" s="222">
        <v>156949</v>
      </c>
      <c r="AA5587" s="222">
        <v>1</v>
      </c>
      <c r="AB5587" s="222">
        <v>110.64</v>
      </c>
      <c r="AC5587" s="222">
        <v>0</v>
      </c>
      <c r="AD5587" s="222">
        <v>173.64837</v>
      </c>
      <c r="AE5587" s="151"/>
      <c r="AF5587" s="151"/>
      <c r="AG5587" s="151" t="s">
        <v>17</v>
      </c>
      <c r="AH5587" s="243">
        <v>1.23655888E-4</v>
      </c>
      <c r="AI5587" s="243">
        <v>7.5266375777183496E-4</v>
      </c>
      <c r="AJ5587" s="243">
        <v>5.3888066999999997E-4</v>
      </c>
    </row>
    <row r="5588" spans="1:36" ht="13.5" thickBot="1">
      <c r="A5588" s="153">
        <v>8694</v>
      </c>
      <c r="B5588" s="153">
        <v>14481</v>
      </c>
      <c r="C5588" s="151" t="s">
        <v>3242</v>
      </c>
      <c r="D5588" s="151">
        <v>520031931</v>
      </c>
      <c r="E5588" s="141" t="s">
        <v>429</v>
      </c>
      <c r="F5588" s="151" t="s">
        <v>1754</v>
      </c>
      <c r="G5588" s="151" t="s">
        <v>3584</v>
      </c>
      <c r="H5588" s="151" t="s">
        <v>76</v>
      </c>
      <c r="I5588" s="151" t="s">
        <v>228</v>
      </c>
      <c r="J5588" s="151" t="s">
        <v>53</v>
      </c>
      <c r="K5588" s="151" t="s">
        <v>53</v>
      </c>
      <c r="L5588" s="151" t="s">
        <v>821</v>
      </c>
      <c r="M5588" s="151" t="s">
        <v>311</v>
      </c>
      <c r="N5588" s="151" t="s">
        <v>260</v>
      </c>
      <c r="O5588" s="151" t="s">
        <v>62</v>
      </c>
      <c r="P5588" s="151" t="s">
        <v>1310</v>
      </c>
      <c r="Q5588" s="151" t="s">
        <v>65</v>
      </c>
      <c r="R5588" s="151" t="s">
        <v>57</v>
      </c>
      <c r="S5588" s="151" t="s">
        <v>1206</v>
      </c>
      <c r="T5588" s="244">
        <v>7.8520000000000003</v>
      </c>
      <c r="U5588" s="207">
        <v>49645</v>
      </c>
      <c r="V5588" s="242">
        <v>2.7900000000000001E-2</v>
      </c>
      <c r="W5588" s="210">
        <v>5.7099999999999998E-2</v>
      </c>
      <c r="X5588" s="151" t="s">
        <v>636</v>
      </c>
      <c r="Y5588" s="151"/>
      <c r="Z5588" s="222">
        <v>400000</v>
      </c>
      <c r="AA5588" s="222">
        <v>1</v>
      </c>
      <c r="AB5588" s="222">
        <v>80.900000000000006</v>
      </c>
      <c r="AC5588" s="222">
        <v>0</v>
      </c>
      <c r="AD5588" s="222">
        <v>323.60000000000002</v>
      </c>
      <c r="AE5588" s="151"/>
      <c r="AF5588" s="151"/>
      <c r="AG5588" s="151" t="s">
        <v>17</v>
      </c>
      <c r="AH5588" s="243">
        <v>4.6394939200000002E-4</v>
      </c>
      <c r="AI5588" s="243">
        <v>1.4026160568910945E-3</v>
      </c>
      <c r="AJ5588" s="243">
        <v>1.004223563E-3</v>
      </c>
    </row>
    <row r="5589" spans="1:36" ht="13.5" thickBot="1">
      <c r="A5589" s="153">
        <v>8694</v>
      </c>
      <c r="B5589" s="153">
        <v>14481</v>
      </c>
      <c r="C5589" s="151" t="s">
        <v>1321</v>
      </c>
      <c r="D5589" s="151">
        <v>520032046</v>
      </c>
      <c r="E5589" s="141" t="s">
        <v>429</v>
      </c>
      <c r="F5589" s="151" t="s">
        <v>1756</v>
      </c>
      <c r="G5589" s="151" t="s">
        <v>3586</v>
      </c>
      <c r="H5589" s="151" t="s">
        <v>76</v>
      </c>
      <c r="I5589" s="151" t="s">
        <v>229</v>
      </c>
      <c r="J5589" s="151" t="s">
        <v>53</v>
      </c>
      <c r="K5589" s="151" t="s">
        <v>53</v>
      </c>
      <c r="L5589" s="151" t="s">
        <v>821</v>
      </c>
      <c r="M5589" s="151" t="s">
        <v>311</v>
      </c>
      <c r="N5589" s="151" t="s">
        <v>256</v>
      </c>
      <c r="O5589" s="151" t="s">
        <v>62</v>
      </c>
      <c r="P5589" s="151" t="s">
        <v>1205</v>
      </c>
      <c r="Q5589" s="151" t="s">
        <v>65</v>
      </c>
      <c r="R5589" s="151" t="s">
        <v>57</v>
      </c>
      <c r="S5589" s="151" t="s">
        <v>1206</v>
      </c>
      <c r="T5589" s="244">
        <v>2.9550000000000001</v>
      </c>
      <c r="U5589" s="207">
        <v>46658</v>
      </c>
      <c r="V5589" s="242">
        <v>1.2200000000000001E-2</v>
      </c>
      <c r="W5589" s="210">
        <v>2.2599999999999999E-2</v>
      </c>
      <c r="X5589" s="151" t="s">
        <v>636</v>
      </c>
      <c r="Y5589" s="151"/>
      <c r="Z5589" s="222">
        <v>720888</v>
      </c>
      <c r="AA5589" s="222">
        <v>1</v>
      </c>
      <c r="AB5589" s="222">
        <v>113.04</v>
      </c>
      <c r="AC5589" s="222">
        <v>0</v>
      </c>
      <c r="AD5589" s="222">
        <v>814.89179999999999</v>
      </c>
      <c r="AE5589" s="151"/>
      <c r="AF5589" s="151"/>
      <c r="AG5589" s="151" t="s">
        <v>17</v>
      </c>
      <c r="AH5589" s="243">
        <v>2.3905197299999999E-4</v>
      </c>
      <c r="AI5589" s="243">
        <v>3.5320776369248651E-3</v>
      </c>
      <c r="AJ5589" s="243">
        <v>2.528842852E-3</v>
      </c>
    </row>
    <row r="5590" spans="1:36" ht="13.5" thickBot="1">
      <c r="A5590" s="153">
        <v>8694</v>
      </c>
      <c r="B5590" s="153">
        <v>14481</v>
      </c>
      <c r="C5590" s="151" t="s">
        <v>1321</v>
      </c>
      <c r="D5590" s="151">
        <v>520032046</v>
      </c>
      <c r="E5590" s="141" t="s">
        <v>429</v>
      </c>
      <c r="F5590" s="151" t="s">
        <v>1758</v>
      </c>
      <c r="G5590" s="151" t="s">
        <v>3588</v>
      </c>
      <c r="H5590" s="151" t="s">
        <v>76</v>
      </c>
      <c r="I5590" s="151" t="s">
        <v>229</v>
      </c>
      <c r="J5590" s="151" t="s">
        <v>53</v>
      </c>
      <c r="K5590" s="151" t="s">
        <v>53</v>
      </c>
      <c r="L5590" s="151" t="s">
        <v>821</v>
      </c>
      <c r="M5590" s="151" t="s">
        <v>311</v>
      </c>
      <c r="N5590" s="151" t="s">
        <v>256</v>
      </c>
      <c r="O5590" s="151" t="s">
        <v>62</v>
      </c>
      <c r="P5590" s="151" t="s">
        <v>1288</v>
      </c>
      <c r="Q5590" s="151" t="s">
        <v>65</v>
      </c>
      <c r="R5590" s="151" t="s">
        <v>57</v>
      </c>
      <c r="S5590" s="151" t="s">
        <v>1206</v>
      </c>
      <c r="T5590" s="244">
        <v>0.22700000000000001</v>
      </c>
      <c r="U5590" s="207">
        <v>47475</v>
      </c>
      <c r="V5590" s="242">
        <v>1.9E-2</v>
      </c>
      <c r="W5590" s="210">
        <v>4.1799999999999997E-2</v>
      </c>
      <c r="X5590" s="151" t="s">
        <v>636</v>
      </c>
      <c r="Y5590" s="151"/>
      <c r="Z5590" s="222">
        <v>250000</v>
      </c>
      <c r="AA5590" s="222">
        <v>1</v>
      </c>
      <c r="AB5590" s="222">
        <v>114.72</v>
      </c>
      <c r="AC5590" s="222">
        <v>0</v>
      </c>
      <c r="AD5590" s="222">
        <v>286.8</v>
      </c>
      <c r="AE5590" s="151"/>
      <c r="AF5590" s="151"/>
      <c r="AG5590" s="151" t="s">
        <v>17</v>
      </c>
      <c r="AH5590" s="243">
        <v>2.2937884199999999E-4</v>
      </c>
      <c r="AI5590" s="243">
        <v>1.2431096573435286E-3</v>
      </c>
      <c r="AJ5590" s="243">
        <v>8.9002261400000001E-4</v>
      </c>
    </row>
    <row r="5591" spans="1:36" ht="13.5" thickBot="1">
      <c r="A5591" s="153">
        <v>8694</v>
      </c>
      <c r="B5591" s="153">
        <v>14481</v>
      </c>
      <c r="C5591" s="151" t="s">
        <v>1321</v>
      </c>
      <c r="D5591" s="151">
        <v>520032046</v>
      </c>
      <c r="E5591" s="141" t="s">
        <v>429</v>
      </c>
      <c r="F5591" s="151" t="s">
        <v>1762</v>
      </c>
      <c r="G5591" s="151" t="s">
        <v>3592</v>
      </c>
      <c r="H5591" s="151" t="s">
        <v>76</v>
      </c>
      <c r="I5591" s="151" t="s">
        <v>228</v>
      </c>
      <c r="J5591" s="151" t="s">
        <v>53</v>
      </c>
      <c r="K5591" s="151" t="s">
        <v>53</v>
      </c>
      <c r="L5591" s="151" t="s">
        <v>821</v>
      </c>
      <c r="M5591" s="151" t="s">
        <v>311</v>
      </c>
      <c r="N5591" s="151" t="s">
        <v>256</v>
      </c>
      <c r="O5591" s="151" t="s">
        <v>62</v>
      </c>
      <c r="P5591" s="151" t="s">
        <v>1205</v>
      </c>
      <c r="Q5591" s="151" t="s">
        <v>65</v>
      </c>
      <c r="R5591" s="151" t="s">
        <v>57</v>
      </c>
      <c r="S5591" s="151" t="s">
        <v>1206</v>
      </c>
      <c r="T5591" s="244">
        <v>3.234</v>
      </c>
      <c r="U5591" s="207">
        <v>47951</v>
      </c>
      <c r="V5591" s="242">
        <v>2.7400000000000001E-2</v>
      </c>
      <c r="W5591" s="210">
        <v>5.1400000000000001E-2</v>
      </c>
      <c r="X5591" s="151" t="s">
        <v>636</v>
      </c>
      <c r="Y5591" s="151"/>
      <c r="Z5591" s="222">
        <v>157502.53</v>
      </c>
      <c r="AA5591" s="222">
        <v>1</v>
      </c>
      <c r="AB5591" s="222">
        <v>93.89</v>
      </c>
      <c r="AC5591" s="222">
        <v>0</v>
      </c>
      <c r="AD5591" s="222">
        <v>147.87913</v>
      </c>
      <c r="AE5591" s="151"/>
      <c r="AF5591" s="151"/>
      <c r="AG5591" s="151" t="s">
        <v>17</v>
      </c>
      <c r="AH5591" s="243">
        <v>1.05138053E-4</v>
      </c>
      <c r="AI5591" s="243">
        <v>6.4096922811213088E-4</v>
      </c>
      <c r="AJ5591" s="243">
        <v>4.5891133099999998E-4</v>
      </c>
    </row>
    <row r="5592" spans="1:36" ht="13.5" thickBot="1">
      <c r="A5592" s="153">
        <v>8694</v>
      </c>
      <c r="B5592" s="153">
        <v>14481</v>
      </c>
      <c r="C5592" s="151" t="s">
        <v>1321</v>
      </c>
      <c r="D5592" s="151">
        <v>520032046</v>
      </c>
      <c r="E5592" s="141" t="s">
        <v>429</v>
      </c>
      <c r="F5592" s="151" t="s">
        <v>1763</v>
      </c>
      <c r="G5592" s="151" t="s">
        <v>3593</v>
      </c>
      <c r="H5592" s="151" t="s">
        <v>76</v>
      </c>
      <c r="I5592" s="151" t="s">
        <v>229</v>
      </c>
      <c r="J5592" s="151" t="s">
        <v>53</v>
      </c>
      <c r="K5592" s="151" t="s">
        <v>53</v>
      </c>
      <c r="L5592" s="151" t="s">
        <v>821</v>
      </c>
      <c r="M5592" s="151" t="s">
        <v>311</v>
      </c>
      <c r="N5592" s="151" t="s">
        <v>256</v>
      </c>
      <c r="O5592" s="151" t="s">
        <v>62</v>
      </c>
      <c r="P5592" s="151" t="s">
        <v>1205</v>
      </c>
      <c r="Q5592" s="151" t="s">
        <v>65</v>
      </c>
      <c r="R5592" s="151" t="s">
        <v>57</v>
      </c>
      <c r="S5592" s="151" t="s">
        <v>1206</v>
      </c>
      <c r="T5592" s="244">
        <v>3.4289999999999998</v>
      </c>
      <c r="U5592" s="207">
        <v>47951</v>
      </c>
      <c r="V5592" s="242">
        <v>1E-3</v>
      </c>
      <c r="W5592" s="210">
        <v>2.4799999999999999E-2</v>
      </c>
      <c r="X5592" s="151" t="s">
        <v>636</v>
      </c>
      <c r="Y5592" s="151"/>
      <c r="Z5592" s="222">
        <v>3633251.1</v>
      </c>
      <c r="AA5592" s="222">
        <v>1</v>
      </c>
      <c r="AB5592" s="222">
        <v>102.63</v>
      </c>
      <c r="AC5592" s="222">
        <v>0</v>
      </c>
      <c r="AD5592" s="222">
        <v>3728.8056000000001</v>
      </c>
      <c r="AE5592" s="151"/>
      <c r="AF5592" s="151"/>
      <c r="AG5592" s="151" t="s">
        <v>17</v>
      </c>
      <c r="AH5592" s="243">
        <v>1.3958281219999999E-3</v>
      </c>
      <c r="AI5592" s="243">
        <v>1.6162183583391321E-2</v>
      </c>
      <c r="AJ5592" s="243">
        <v>1.1571552677E-2</v>
      </c>
    </row>
    <row r="5593" spans="1:36" ht="13.5" thickBot="1">
      <c r="A5593" s="153">
        <v>8694</v>
      </c>
      <c r="B5593" s="153">
        <v>14481</v>
      </c>
      <c r="C5593" s="151" t="s">
        <v>1764</v>
      </c>
      <c r="D5593" s="151">
        <v>550010003</v>
      </c>
      <c r="E5593" s="141" t="s">
        <v>429</v>
      </c>
      <c r="F5593" s="151" t="s">
        <v>1765</v>
      </c>
      <c r="G5593" s="151" t="s">
        <v>3594</v>
      </c>
      <c r="H5593" s="151" t="s">
        <v>76</v>
      </c>
      <c r="I5593" s="151" t="s">
        <v>230</v>
      </c>
      <c r="J5593" s="151" t="s">
        <v>53</v>
      </c>
      <c r="K5593" s="151" t="s">
        <v>53</v>
      </c>
      <c r="L5593" s="151" t="s">
        <v>821</v>
      </c>
      <c r="M5593" s="151" t="s">
        <v>311</v>
      </c>
      <c r="N5593" s="151" t="s">
        <v>267</v>
      </c>
      <c r="O5593" s="151" t="s">
        <v>62</v>
      </c>
      <c r="P5593" s="151" t="s">
        <v>1310</v>
      </c>
      <c r="Q5593" s="151" t="s">
        <v>65</v>
      </c>
      <c r="R5593" s="151" t="s">
        <v>57</v>
      </c>
      <c r="S5593" s="151" t="s">
        <v>1206</v>
      </c>
      <c r="T5593" s="244">
        <v>0.50600000000000001</v>
      </c>
      <c r="U5593" s="207">
        <v>45940</v>
      </c>
      <c r="V5593" s="242">
        <v>3.49E-2</v>
      </c>
      <c r="W5593" s="210">
        <v>7.8899999999999998E-2</v>
      </c>
      <c r="X5593" s="151" t="s">
        <v>636</v>
      </c>
      <c r="Y5593" s="151"/>
      <c r="Z5593" s="222">
        <v>73500</v>
      </c>
      <c r="AA5593" s="222">
        <v>1</v>
      </c>
      <c r="AB5593" s="222">
        <v>102.3</v>
      </c>
      <c r="AC5593" s="222">
        <v>0</v>
      </c>
      <c r="AD5593" s="222">
        <v>75.1905</v>
      </c>
      <c r="AE5593" s="151"/>
      <c r="AF5593" s="151"/>
      <c r="AG5593" s="151" t="s">
        <v>17</v>
      </c>
      <c r="AH5593" s="243">
        <v>1.459074E-4</v>
      </c>
      <c r="AI5593" s="243">
        <v>3.2590668302122941E-4</v>
      </c>
      <c r="AJ5593" s="243">
        <v>2.3333767500000001E-4</v>
      </c>
    </row>
    <row r="5594" spans="1:36" ht="13.5" thickBot="1">
      <c r="A5594" s="153">
        <v>8694</v>
      </c>
      <c r="B5594" s="153">
        <v>14481</v>
      </c>
      <c r="C5594" s="151" t="s">
        <v>1764</v>
      </c>
      <c r="D5594" s="151">
        <v>550010003</v>
      </c>
      <c r="E5594" s="141" t="s">
        <v>429</v>
      </c>
      <c r="F5594" s="151" t="s">
        <v>1766</v>
      </c>
      <c r="G5594" s="151" t="s">
        <v>3595</v>
      </c>
      <c r="H5594" s="151" t="s">
        <v>76</v>
      </c>
      <c r="I5594" s="151" t="s">
        <v>228</v>
      </c>
      <c r="J5594" s="151" t="s">
        <v>53</v>
      </c>
      <c r="K5594" s="151" t="s">
        <v>53</v>
      </c>
      <c r="L5594" s="151" t="s">
        <v>821</v>
      </c>
      <c r="M5594" s="151" t="s">
        <v>311</v>
      </c>
      <c r="N5594" s="151" t="s">
        <v>267</v>
      </c>
      <c r="O5594" s="151" t="s">
        <v>62</v>
      </c>
      <c r="P5594" s="151" t="s">
        <v>1310</v>
      </c>
      <c r="Q5594" s="151" t="s">
        <v>65</v>
      </c>
      <c r="R5594" s="151" t="s">
        <v>57</v>
      </c>
      <c r="S5594" s="151" t="s">
        <v>1206</v>
      </c>
      <c r="T5594" s="244">
        <v>3.2370000000000001</v>
      </c>
      <c r="U5594" s="207">
        <v>47766</v>
      </c>
      <c r="V5594" s="242">
        <v>2.24E-2</v>
      </c>
      <c r="W5594" s="210">
        <v>5.6399999999999999E-2</v>
      </c>
      <c r="X5594" s="151" t="s">
        <v>636</v>
      </c>
      <c r="Y5594" s="151"/>
      <c r="Z5594" s="222">
        <v>24480.3</v>
      </c>
      <c r="AA5594" s="222">
        <v>1</v>
      </c>
      <c r="AB5594" s="222">
        <v>90.78</v>
      </c>
      <c r="AC5594" s="222">
        <v>0</v>
      </c>
      <c r="AD5594" s="222">
        <v>22.223220000000001</v>
      </c>
      <c r="AE5594" s="151"/>
      <c r="AF5594" s="151"/>
      <c r="AG5594" s="151" t="s">
        <v>17</v>
      </c>
      <c r="AH5594" s="243">
        <v>4.1664591263301699E-5</v>
      </c>
      <c r="AI5594" s="243">
        <v>9.6324614362865602E-5</v>
      </c>
      <c r="AJ5594" s="243">
        <v>6.8965022177268703E-5</v>
      </c>
    </row>
    <row r="5595" spans="1:36" ht="13.5" thickBot="1">
      <c r="A5595" s="153">
        <v>8694</v>
      </c>
      <c r="B5595" s="153">
        <v>14481</v>
      </c>
      <c r="C5595" s="151" t="s">
        <v>1647</v>
      </c>
      <c r="D5595" s="151">
        <v>520036658</v>
      </c>
      <c r="E5595" s="141" t="s">
        <v>429</v>
      </c>
      <c r="F5595" s="151" t="s">
        <v>2112</v>
      </c>
      <c r="G5595" s="151" t="s">
        <v>3759</v>
      </c>
      <c r="H5595" s="151" t="s">
        <v>76</v>
      </c>
      <c r="I5595" s="151" t="s">
        <v>230</v>
      </c>
      <c r="J5595" s="151" t="s">
        <v>53</v>
      </c>
      <c r="K5595" s="151" t="s">
        <v>53</v>
      </c>
      <c r="L5595" s="151" t="s">
        <v>821</v>
      </c>
      <c r="M5595" s="151" t="s">
        <v>311</v>
      </c>
      <c r="N5595" s="151" t="s">
        <v>156</v>
      </c>
      <c r="O5595" s="151" t="s">
        <v>62</v>
      </c>
      <c r="P5595" s="151" t="s">
        <v>1333</v>
      </c>
      <c r="Q5595" s="151" t="s">
        <v>65</v>
      </c>
      <c r="R5595" s="151" t="s">
        <v>57</v>
      </c>
      <c r="S5595" s="151" t="s">
        <v>1206</v>
      </c>
      <c r="T5595" s="244">
        <v>0.74</v>
      </c>
      <c r="U5595" s="207">
        <v>45930</v>
      </c>
      <c r="V5595" s="242">
        <v>4.7E-2</v>
      </c>
      <c r="W5595" s="210">
        <v>6.93E-2</v>
      </c>
      <c r="X5595" s="151" t="s">
        <v>636</v>
      </c>
      <c r="Y5595" s="151"/>
      <c r="Z5595" s="222">
        <v>1835.52</v>
      </c>
      <c r="AA5595" s="222">
        <v>1</v>
      </c>
      <c r="AB5595" s="222">
        <v>100.15</v>
      </c>
      <c r="AC5595" s="222">
        <v>0</v>
      </c>
      <c r="AD5595" s="222">
        <v>1.8382700000000001</v>
      </c>
      <c r="AE5595" s="151"/>
      <c r="AF5595" s="151"/>
      <c r="AG5595" s="151" t="s">
        <v>17</v>
      </c>
      <c r="AH5595" s="243">
        <v>7.4841348670851696E-6</v>
      </c>
      <c r="AI5595" s="243">
        <v>7.96782144283434E-6</v>
      </c>
      <c r="AJ5595" s="243">
        <v>5.7046787692246096E-6</v>
      </c>
    </row>
    <row r="5596" spans="1:36" ht="13.5" thickBot="1">
      <c r="A5596" s="153">
        <v>8694</v>
      </c>
      <c r="B5596" s="153">
        <v>14481</v>
      </c>
      <c r="C5596" s="151" t="s">
        <v>1647</v>
      </c>
      <c r="D5596" s="151">
        <v>520036658</v>
      </c>
      <c r="E5596" s="141" t="s">
        <v>429</v>
      </c>
      <c r="F5596" s="151" t="s">
        <v>3600</v>
      </c>
      <c r="G5596" s="151" t="s">
        <v>3601</v>
      </c>
      <c r="H5596" s="151" t="s">
        <v>76</v>
      </c>
      <c r="I5596" s="151" t="s">
        <v>228</v>
      </c>
      <c r="J5596" s="151" t="s">
        <v>53</v>
      </c>
      <c r="K5596" s="151" t="s">
        <v>53</v>
      </c>
      <c r="L5596" s="151" t="s">
        <v>821</v>
      </c>
      <c r="M5596" s="151" t="s">
        <v>311</v>
      </c>
      <c r="N5596" s="151" t="s">
        <v>156</v>
      </c>
      <c r="O5596" s="151" t="s">
        <v>62</v>
      </c>
      <c r="P5596" s="151" t="s">
        <v>1333</v>
      </c>
      <c r="Q5596" s="151" t="s">
        <v>65</v>
      </c>
      <c r="R5596" s="151" t="s">
        <v>57</v>
      </c>
      <c r="S5596" s="151" t="s">
        <v>1206</v>
      </c>
      <c r="T5596" s="244">
        <v>2.3109999999999999</v>
      </c>
      <c r="U5596" s="207">
        <v>48116</v>
      </c>
      <c r="V5596" s="242">
        <v>2.7E-2</v>
      </c>
      <c r="W5596" s="210">
        <v>5.8999999999999997E-2</v>
      </c>
      <c r="X5596" s="151" t="s">
        <v>636</v>
      </c>
      <c r="Y5596" s="151"/>
      <c r="Z5596" s="222">
        <v>105000</v>
      </c>
      <c r="AA5596" s="222">
        <v>1</v>
      </c>
      <c r="AB5596" s="222">
        <v>93.07</v>
      </c>
      <c r="AC5596" s="222">
        <v>0</v>
      </c>
      <c r="AD5596" s="222">
        <v>97.723500000000001</v>
      </c>
      <c r="AE5596" s="151"/>
      <c r="AF5596" s="151"/>
      <c r="AG5596" s="151" t="s">
        <v>17</v>
      </c>
      <c r="AH5596" s="243">
        <v>1.5401905799999999E-4</v>
      </c>
      <c r="AI5596" s="243">
        <v>4.2357401185289515E-4</v>
      </c>
      <c r="AJ5596" s="243">
        <v>3.0326403300000001E-4</v>
      </c>
    </row>
    <row r="5597" spans="1:36" ht="13.5" thickBot="1">
      <c r="A5597" s="153">
        <v>8694</v>
      </c>
      <c r="B5597" s="153">
        <v>14481</v>
      </c>
      <c r="C5597" s="151" t="s">
        <v>1326</v>
      </c>
      <c r="D5597" s="151">
        <v>520037789</v>
      </c>
      <c r="E5597" s="141" t="s">
        <v>429</v>
      </c>
      <c r="F5597" s="151" t="s">
        <v>1778</v>
      </c>
      <c r="G5597" s="151" t="s">
        <v>3605</v>
      </c>
      <c r="H5597" s="151" t="s">
        <v>76</v>
      </c>
      <c r="I5597" s="151" t="s">
        <v>229</v>
      </c>
      <c r="J5597" s="151" t="s">
        <v>53</v>
      </c>
      <c r="K5597" s="151" t="s">
        <v>53</v>
      </c>
      <c r="L5597" s="151" t="s">
        <v>821</v>
      </c>
      <c r="M5597" s="151" t="s">
        <v>311</v>
      </c>
      <c r="N5597" s="151" t="s">
        <v>651</v>
      </c>
      <c r="O5597" s="151" t="s">
        <v>62</v>
      </c>
      <c r="P5597" s="151" t="s">
        <v>1310</v>
      </c>
      <c r="Q5597" s="151" t="s">
        <v>65</v>
      </c>
      <c r="R5597" s="151" t="s">
        <v>57</v>
      </c>
      <c r="S5597" s="151" t="s">
        <v>1206</v>
      </c>
      <c r="T5597" s="244">
        <v>0.76200000000000001</v>
      </c>
      <c r="U5597" s="207">
        <v>45848</v>
      </c>
      <c r="V5597" s="242">
        <v>1.7600000000000001E-2</v>
      </c>
      <c r="W5597" s="210">
        <v>2.52E-2</v>
      </c>
      <c r="X5597" s="151" t="s">
        <v>636</v>
      </c>
      <c r="Y5597" s="151"/>
      <c r="Z5597" s="222">
        <v>273482.44</v>
      </c>
      <c r="AA5597" s="222">
        <v>1</v>
      </c>
      <c r="AB5597" s="222">
        <v>117</v>
      </c>
      <c r="AC5597" s="222">
        <v>0</v>
      </c>
      <c r="AD5597" s="222">
        <v>319.97444999999999</v>
      </c>
      <c r="AE5597" s="151"/>
      <c r="AF5597" s="151"/>
      <c r="AG5597" s="151" t="s">
        <v>17</v>
      </c>
      <c r="AH5597" s="243">
        <v>3.55647748E-4</v>
      </c>
      <c r="AI5597" s="243">
        <v>1.3869014257258858E-3</v>
      </c>
      <c r="AJ5597" s="243">
        <v>9.9297244199999992E-4</v>
      </c>
    </row>
    <row r="5598" spans="1:36" ht="13.5" thickBot="1">
      <c r="A5598" s="153">
        <v>8694</v>
      </c>
      <c r="B5598" s="153">
        <v>14481</v>
      </c>
      <c r="C5598" s="151" t="s">
        <v>1326</v>
      </c>
      <c r="D5598" s="151">
        <v>520037789</v>
      </c>
      <c r="E5598" s="141" t="s">
        <v>429</v>
      </c>
      <c r="F5598" s="151" t="s">
        <v>1327</v>
      </c>
      <c r="G5598" s="151" t="s">
        <v>3266</v>
      </c>
      <c r="H5598" s="151" t="s">
        <v>76</v>
      </c>
      <c r="I5598" s="151" t="s">
        <v>229</v>
      </c>
      <c r="J5598" s="151" t="s">
        <v>53</v>
      </c>
      <c r="K5598" s="151" t="s">
        <v>53</v>
      </c>
      <c r="L5598" s="151" t="s">
        <v>821</v>
      </c>
      <c r="M5598" s="151" t="s">
        <v>311</v>
      </c>
      <c r="N5598" s="151" t="s">
        <v>651</v>
      </c>
      <c r="O5598" s="151" t="s">
        <v>62</v>
      </c>
      <c r="P5598" s="151" t="s">
        <v>1310</v>
      </c>
      <c r="Q5598" s="151" t="s">
        <v>65</v>
      </c>
      <c r="R5598" s="151" t="s">
        <v>57</v>
      </c>
      <c r="S5598" s="151" t="s">
        <v>1206</v>
      </c>
      <c r="T5598" s="244">
        <v>0.76100000000000001</v>
      </c>
      <c r="U5598" s="207">
        <v>45848</v>
      </c>
      <c r="V5598" s="242">
        <v>2.3E-2</v>
      </c>
      <c r="W5598" s="210">
        <v>2.6700000000000002E-2</v>
      </c>
      <c r="X5598" s="151" t="s">
        <v>636</v>
      </c>
      <c r="Y5598" s="151"/>
      <c r="Z5598" s="222">
        <v>1046392.11</v>
      </c>
      <c r="AA5598" s="222">
        <v>1</v>
      </c>
      <c r="AB5598" s="222">
        <v>117.49</v>
      </c>
      <c r="AC5598" s="222">
        <v>0</v>
      </c>
      <c r="AD5598" s="222">
        <v>1229.4060899999999</v>
      </c>
      <c r="AE5598" s="151"/>
      <c r="AF5598" s="151"/>
      <c r="AG5598" s="151" t="s">
        <v>17</v>
      </c>
      <c r="AH5598" s="243">
        <v>1.299051821E-3</v>
      </c>
      <c r="AI5598" s="243">
        <v>5.3287537771127868E-3</v>
      </c>
      <c r="AJ5598" s="243">
        <v>3.8151995190000001E-3</v>
      </c>
    </row>
    <row r="5599" spans="1:36" ht="13.5" thickBot="1">
      <c r="A5599" s="153">
        <v>8694</v>
      </c>
      <c r="B5599" s="153">
        <v>14481</v>
      </c>
      <c r="C5599" s="151" t="s">
        <v>1326</v>
      </c>
      <c r="D5599" s="151">
        <v>520037789</v>
      </c>
      <c r="E5599" s="141" t="s">
        <v>429</v>
      </c>
      <c r="F5599" s="151" t="s">
        <v>1779</v>
      </c>
      <c r="G5599" s="151" t="s">
        <v>3606</v>
      </c>
      <c r="H5599" s="151" t="s">
        <v>76</v>
      </c>
      <c r="I5599" s="151" t="s">
        <v>229</v>
      </c>
      <c r="J5599" s="151" t="s">
        <v>53</v>
      </c>
      <c r="K5599" s="151" t="s">
        <v>53</v>
      </c>
      <c r="L5599" s="151" t="s">
        <v>821</v>
      </c>
      <c r="M5599" s="151" t="s">
        <v>311</v>
      </c>
      <c r="N5599" s="151" t="s">
        <v>651</v>
      </c>
      <c r="O5599" s="151" t="s">
        <v>62</v>
      </c>
      <c r="P5599" s="151" t="s">
        <v>1310</v>
      </c>
      <c r="Q5599" s="151" t="s">
        <v>65</v>
      </c>
      <c r="R5599" s="151" t="s">
        <v>57</v>
      </c>
      <c r="S5599" s="151" t="s">
        <v>1206</v>
      </c>
      <c r="T5599" s="244">
        <v>1.5029999999999999</v>
      </c>
      <c r="U5599" s="207">
        <v>46139</v>
      </c>
      <c r="V5599" s="242">
        <v>2.1499999999999998E-2</v>
      </c>
      <c r="W5599" s="210">
        <v>2.53E-2</v>
      </c>
      <c r="X5599" s="151" t="s">
        <v>636</v>
      </c>
      <c r="Y5599" s="151"/>
      <c r="Z5599" s="222">
        <v>454256.58</v>
      </c>
      <c r="AA5599" s="222">
        <v>1</v>
      </c>
      <c r="AB5599" s="222">
        <v>117.88</v>
      </c>
      <c r="AC5599" s="222">
        <v>0</v>
      </c>
      <c r="AD5599" s="222">
        <v>535.47766000000001</v>
      </c>
      <c r="AE5599" s="151"/>
      <c r="AF5599" s="151"/>
      <c r="AG5599" s="151" t="s">
        <v>17</v>
      </c>
      <c r="AH5599" s="243">
        <v>3.8080301700000002E-4</v>
      </c>
      <c r="AI5599" s="243">
        <v>2.320981347411836E-3</v>
      </c>
      <c r="AJ5599" s="243">
        <v>1.661740679E-3</v>
      </c>
    </row>
    <row r="5600" spans="1:36" ht="13.5" thickBot="1">
      <c r="A5600" s="153">
        <v>8694</v>
      </c>
      <c r="B5600" s="153">
        <v>14481</v>
      </c>
      <c r="C5600" s="151" t="s">
        <v>1326</v>
      </c>
      <c r="D5600" s="151">
        <v>520037789</v>
      </c>
      <c r="E5600" s="141" t="s">
        <v>429</v>
      </c>
      <c r="F5600" s="151" t="s">
        <v>1780</v>
      </c>
      <c r="G5600" s="151" t="s">
        <v>3607</v>
      </c>
      <c r="H5600" s="151" t="s">
        <v>76</v>
      </c>
      <c r="I5600" s="151" t="s">
        <v>229</v>
      </c>
      <c r="J5600" s="151" t="s">
        <v>53</v>
      </c>
      <c r="K5600" s="151" t="s">
        <v>53</v>
      </c>
      <c r="L5600" s="151" t="s">
        <v>821</v>
      </c>
      <c r="M5600" s="151" t="s">
        <v>311</v>
      </c>
      <c r="N5600" s="151" t="s">
        <v>651</v>
      </c>
      <c r="O5600" s="151" t="s">
        <v>62</v>
      </c>
      <c r="P5600" s="151" t="s">
        <v>1310</v>
      </c>
      <c r="Q5600" s="151" t="s">
        <v>65</v>
      </c>
      <c r="R5600" s="151" t="s">
        <v>57</v>
      </c>
      <c r="S5600" s="151" t="s">
        <v>1206</v>
      </c>
      <c r="T5600" s="244">
        <v>2.3839999999999999</v>
      </c>
      <c r="U5600" s="207">
        <v>46478</v>
      </c>
      <c r="V5600" s="242">
        <v>2.35E-2</v>
      </c>
      <c r="W5600" s="210">
        <v>2.4E-2</v>
      </c>
      <c r="X5600" s="151" t="s">
        <v>636</v>
      </c>
      <c r="Y5600" s="151"/>
      <c r="Z5600" s="222">
        <v>176770.91</v>
      </c>
      <c r="AA5600" s="222">
        <v>1</v>
      </c>
      <c r="AB5600" s="222">
        <v>116.64</v>
      </c>
      <c r="AC5600" s="222">
        <v>2.4260199999999998</v>
      </c>
      <c r="AD5600" s="222">
        <v>208.61161000000001</v>
      </c>
      <c r="AE5600" s="151"/>
      <c r="AF5600" s="151"/>
      <c r="AG5600" s="151" t="s">
        <v>17</v>
      </c>
      <c r="AH5600" s="243">
        <v>1.9047073699999999E-4</v>
      </c>
      <c r="AI5600" s="243">
        <v>9.042088808402435E-4</v>
      </c>
      <c r="AJ5600" s="243">
        <v>6.4738162600000003E-4</v>
      </c>
    </row>
    <row r="5601" spans="1:36" ht="13.5" thickBot="1">
      <c r="A5601" s="153">
        <v>8694</v>
      </c>
      <c r="B5601" s="153">
        <v>14481</v>
      </c>
      <c r="C5601" s="151" t="s">
        <v>1326</v>
      </c>
      <c r="D5601" s="151">
        <v>520037789</v>
      </c>
      <c r="E5601" s="141" t="s">
        <v>429</v>
      </c>
      <c r="F5601" s="151" t="s">
        <v>1783</v>
      </c>
      <c r="G5601" s="151" t="s">
        <v>3610</v>
      </c>
      <c r="H5601" s="151" t="s">
        <v>76</v>
      </c>
      <c r="I5601" s="151" t="s">
        <v>229</v>
      </c>
      <c r="J5601" s="151" t="s">
        <v>53</v>
      </c>
      <c r="K5601" s="151" t="s">
        <v>53</v>
      </c>
      <c r="L5601" s="151" t="s">
        <v>821</v>
      </c>
      <c r="M5601" s="151" t="s">
        <v>311</v>
      </c>
      <c r="N5601" s="151" t="s">
        <v>651</v>
      </c>
      <c r="O5601" s="151" t="s">
        <v>62</v>
      </c>
      <c r="P5601" s="151" t="s">
        <v>1310</v>
      </c>
      <c r="Q5601" s="151" t="s">
        <v>65</v>
      </c>
      <c r="R5601" s="151" t="s">
        <v>57</v>
      </c>
      <c r="S5601" s="151" t="s">
        <v>1206</v>
      </c>
      <c r="T5601" s="244">
        <v>4.3440000000000003</v>
      </c>
      <c r="U5601" s="207">
        <v>47300</v>
      </c>
      <c r="V5601" s="242">
        <v>1.43E-2</v>
      </c>
      <c r="W5601" s="210">
        <v>2.9399999999999999E-2</v>
      </c>
      <c r="X5601" s="151" t="s">
        <v>636</v>
      </c>
      <c r="Y5601" s="151"/>
      <c r="Z5601" s="222">
        <v>2529505.38</v>
      </c>
      <c r="AA5601" s="222">
        <v>1</v>
      </c>
      <c r="AB5601" s="222">
        <v>108.57</v>
      </c>
      <c r="AC5601" s="222">
        <v>0</v>
      </c>
      <c r="AD5601" s="222">
        <v>2746.2839899999999</v>
      </c>
      <c r="AE5601" s="151"/>
      <c r="AF5601" s="151"/>
      <c r="AG5601" s="151" t="s">
        <v>17</v>
      </c>
      <c r="AH5601" s="243">
        <v>2.250303843E-3</v>
      </c>
      <c r="AI5601" s="243">
        <v>1.1903529113587582E-2</v>
      </c>
      <c r="AJ5601" s="243">
        <v>8.5225064710000003E-3</v>
      </c>
    </row>
    <row r="5602" spans="1:36" ht="13.5" thickBot="1">
      <c r="A5602" s="153">
        <v>8694</v>
      </c>
      <c r="B5602" s="153">
        <v>14481</v>
      </c>
      <c r="C5602" s="151" t="s">
        <v>1326</v>
      </c>
      <c r="D5602" s="151">
        <v>520037789</v>
      </c>
      <c r="E5602" s="141" t="s">
        <v>429</v>
      </c>
      <c r="F5602" s="151" t="s">
        <v>1784</v>
      </c>
      <c r="G5602" s="151" t="s">
        <v>3611</v>
      </c>
      <c r="H5602" s="151" t="s">
        <v>76</v>
      </c>
      <c r="I5602" s="151" t="s">
        <v>229</v>
      </c>
      <c r="J5602" s="151" t="s">
        <v>53</v>
      </c>
      <c r="K5602" s="151" t="s">
        <v>53</v>
      </c>
      <c r="L5602" s="151" t="s">
        <v>821</v>
      </c>
      <c r="M5602" s="151" t="s">
        <v>311</v>
      </c>
      <c r="N5602" s="151" t="s">
        <v>651</v>
      </c>
      <c r="O5602" s="151" t="s">
        <v>62</v>
      </c>
      <c r="P5602" s="151" t="s">
        <v>1310</v>
      </c>
      <c r="Q5602" s="151" t="s">
        <v>65</v>
      </c>
      <c r="R5602" s="151" t="s">
        <v>57</v>
      </c>
      <c r="S5602" s="151" t="s">
        <v>1206</v>
      </c>
      <c r="T5602" s="244">
        <v>5.298</v>
      </c>
      <c r="U5602" s="207">
        <v>47665</v>
      </c>
      <c r="V5602" s="242">
        <v>2.5000000000000001E-3</v>
      </c>
      <c r="W5602" s="210">
        <v>3.0300000000000001E-2</v>
      </c>
      <c r="X5602" s="151" t="s">
        <v>636</v>
      </c>
      <c r="Y5602" s="151"/>
      <c r="Z5602" s="222">
        <v>1068260</v>
      </c>
      <c r="AA5602" s="222">
        <v>1</v>
      </c>
      <c r="AB5602" s="222">
        <v>97.92</v>
      </c>
      <c r="AC5602" s="222">
        <v>0</v>
      </c>
      <c r="AD5602" s="222">
        <v>1046.0401899999999</v>
      </c>
      <c r="AE5602" s="151"/>
      <c r="AF5602" s="151"/>
      <c r="AG5602" s="151" t="s">
        <v>17</v>
      </c>
      <c r="AH5602" s="243">
        <v>8.6066798800000003E-4</v>
      </c>
      <c r="AI5602" s="243">
        <v>4.5339702306780314E-3</v>
      </c>
      <c r="AJ5602" s="243">
        <v>3.2461625669999998E-3</v>
      </c>
    </row>
    <row r="5603" spans="1:36" ht="13.5" thickBot="1">
      <c r="A5603" s="153">
        <v>8694</v>
      </c>
      <c r="B5603" s="153">
        <v>14481</v>
      </c>
      <c r="C5603" s="151" t="s">
        <v>1785</v>
      </c>
      <c r="D5603" s="151">
        <v>520037797</v>
      </c>
      <c r="E5603" s="141" t="s">
        <v>429</v>
      </c>
      <c r="F5603" s="151" t="s">
        <v>1786</v>
      </c>
      <c r="G5603" s="151" t="s">
        <v>3612</v>
      </c>
      <c r="H5603" s="151" t="s">
        <v>76</v>
      </c>
      <c r="I5603" s="151" t="s">
        <v>228</v>
      </c>
      <c r="J5603" s="151" t="s">
        <v>53</v>
      </c>
      <c r="K5603" s="151" t="s">
        <v>53</v>
      </c>
      <c r="L5603" s="151" t="s">
        <v>821</v>
      </c>
      <c r="M5603" s="151" t="s">
        <v>311</v>
      </c>
      <c r="N5603" s="151" t="s">
        <v>254</v>
      </c>
      <c r="O5603" s="151" t="s">
        <v>62</v>
      </c>
      <c r="P5603" s="151" t="s">
        <v>298</v>
      </c>
      <c r="Q5603" s="151" t="s">
        <v>298</v>
      </c>
      <c r="R5603" s="151" t="s">
        <v>57</v>
      </c>
      <c r="S5603" s="151" t="s">
        <v>1206</v>
      </c>
      <c r="T5603" s="244">
        <v>1.234</v>
      </c>
      <c r="U5603" s="207">
        <v>46022</v>
      </c>
      <c r="V5603" s="242">
        <v>1.9900000000000001E-2</v>
      </c>
      <c r="W5603" s="210">
        <v>5.45E-2</v>
      </c>
      <c r="X5603" s="151" t="s">
        <v>636</v>
      </c>
      <c r="Y5603" s="151"/>
      <c r="Z5603" s="222">
        <v>63750</v>
      </c>
      <c r="AA5603" s="222">
        <v>1</v>
      </c>
      <c r="AB5603" s="222">
        <v>96.45</v>
      </c>
      <c r="AC5603" s="222">
        <v>0</v>
      </c>
      <c r="AD5603" s="222">
        <v>61.486870000000003</v>
      </c>
      <c r="AE5603" s="151"/>
      <c r="AF5603" s="151"/>
      <c r="AG5603" s="151" t="s">
        <v>17</v>
      </c>
      <c r="AH5603" s="243">
        <v>4.2499999999999998E-4</v>
      </c>
      <c r="AI5603" s="243">
        <v>2.6650949057470744E-4</v>
      </c>
      <c r="AJ5603" s="243">
        <v>1.90811383E-4</v>
      </c>
    </row>
    <row r="5604" spans="1:36" ht="13.5" thickBot="1">
      <c r="A5604" s="153">
        <v>8694</v>
      </c>
      <c r="B5604" s="153">
        <v>14481</v>
      </c>
      <c r="C5604" s="151" t="s">
        <v>1788</v>
      </c>
      <c r="D5604" s="151">
        <v>520038332</v>
      </c>
      <c r="E5604" s="141" t="s">
        <v>429</v>
      </c>
      <c r="F5604" s="151" t="s">
        <v>1789</v>
      </c>
      <c r="G5604" s="151" t="s">
        <v>3614</v>
      </c>
      <c r="H5604" s="151" t="s">
        <v>76</v>
      </c>
      <c r="I5604" s="151" t="s">
        <v>229</v>
      </c>
      <c r="J5604" s="151" t="s">
        <v>53</v>
      </c>
      <c r="K5604" s="151" t="s">
        <v>53</v>
      </c>
      <c r="L5604" s="151" t="s">
        <v>821</v>
      </c>
      <c r="M5604" s="151" t="s">
        <v>311</v>
      </c>
      <c r="N5604" s="151" t="s">
        <v>651</v>
      </c>
      <c r="O5604" s="151" t="s">
        <v>62</v>
      </c>
      <c r="P5604" s="151" t="s">
        <v>298</v>
      </c>
      <c r="Q5604" s="151" t="s">
        <v>298</v>
      </c>
      <c r="R5604" s="151" t="s">
        <v>57</v>
      </c>
      <c r="S5604" s="151" t="s">
        <v>1206</v>
      </c>
      <c r="T5604" s="244">
        <v>2.3730000000000002</v>
      </c>
      <c r="U5604" s="207">
        <v>46478</v>
      </c>
      <c r="V5604" s="242">
        <v>1.9E-2</v>
      </c>
      <c r="W5604" s="210">
        <v>3.5400000000000001E-2</v>
      </c>
      <c r="X5604" s="151" t="s">
        <v>636</v>
      </c>
      <c r="Y5604" s="151"/>
      <c r="Z5604" s="222">
        <v>446784.71</v>
      </c>
      <c r="AA5604" s="222">
        <v>1</v>
      </c>
      <c r="AB5604" s="222">
        <v>106.58</v>
      </c>
      <c r="AC5604" s="222">
        <v>4.9811899999999998</v>
      </c>
      <c r="AD5604" s="222">
        <v>481.16433000000001</v>
      </c>
      <c r="AE5604" s="151"/>
      <c r="AF5604" s="151"/>
      <c r="AG5604" s="151" t="s">
        <v>17</v>
      </c>
      <c r="AH5604" s="243">
        <v>7.8213519099999999E-4</v>
      </c>
      <c r="AI5604" s="243">
        <v>2.0855649420928471E-3</v>
      </c>
      <c r="AJ5604" s="243">
        <v>1.493190846E-3</v>
      </c>
    </row>
    <row r="5605" spans="1:36" ht="13.5" thickBot="1">
      <c r="A5605" s="153">
        <v>8694</v>
      </c>
      <c r="B5605" s="153">
        <v>14481</v>
      </c>
      <c r="C5605" s="151" t="s">
        <v>1638</v>
      </c>
      <c r="D5605" s="151">
        <v>520038274</v>
      </c>
      <c r="E5605" s="141" t="s">
        <v>429</v>
      </c>
      <c r="F5605" s="151" t="s">
        <v>1790</v>
      </c>
      <c r="G5605" s="151" t="s">
        <v>3615</v>
      </c>
      <c r="H5605" s="151" t="s">
        <v>76</v>
      </c>
      <c r="I5605" s="151" t="s">
        <v>228</v>
      </c>
      <c r="J5605" s="151" t="s">
        <v>53</v>
      </c>
      <c r="K5605" s="151" t="s">
        <v>53</v>
      </c>
      <c r="L5605" s="151" t="s">
        <v>821</v>
      </c>
      <c r="M5605" s="151" t="s">
        <v>311</v>
      </c>
      <c r="N5605" s="151" t="s">
        <v>140</v>
      </c>
      <c r="O5605" s="151" t="s">
        <v>62</v>
      </c>
      <c r="P5605" s="151" t="s">
        <v>1305</v>
      </c>
      <c r="Q5605" s="151" t="s">
        <v>1294</v>
      </c>
      <c r="R5605" s="151" t="s">
        <v>57</v>
      </c>
      <c r="S5605" s="151" t="s">
        <v>1206</v>
      </c>
      <c r="T5605" s="244">
        <v>0.249</v>
      </c>
      <c r="U5605" s="207">
        <v>45657</v>
      </c>
      <c r="V5605" s="242">
        <v>4.7500000000000001E-2</v>
      </c>
      <c r="W5605" s="210">
        <v>6.3299999999999995E-2</v>
      </c>
      <c r="X5605" s="151" t="s">
        <v>636</v>
      </c>
      <c r="Y5605" s="151"/>
      <c r="Z5605" s="222">
        <v>60500</v>
      </c>
      <c r="AA5605" s="222">
        <v>1</v>
      </c>
      <c r="AB5605" s="222">
        <v>100.82</v>
      </c>
      <c r="AC5605" s="222">
        <v>0</v>
      </c>
      <c r="AD5605" s="222">
        <v>60.996099999999998</v>
      </c>
      <c r="AE5605" s="151"/>
      <c r="AF5605" s="151"/>
      <c r="AG5605" s="151" t="s">
        <v>17</v>
      </c>
      <c r="AH5605" s="243">
        <v>5.5000000000000003E-4</v>
      </c>
      <c r="AI5605" s="243">
        <v>2.6438229069139334E-4</v>
      </c>
      <c r="AJ5605" s="243">
        <v>1.8928838300000001E-4</v>
      </c>
    </row>
    <row r="5606" spans="1:36" ht="13.5" thickBot="1">
      <c r="A5606" s="153">
        <v>8694</v>
      </c>
      <c r="B5606" s="153">
        <v>14481</v>
      </c>
      <c r="C5606" s="151" t="s">
        <v>1584</v>
      </c>
      <c r="D5606" s="151">
        <v>520038506</v>
      </c>
      <c r="E5606" s="141" t="s">
        <v>429</v>
      </c>
      <c r="F5606" s="151" t="s">
        <v>1794</v>
      </c>
      <c r="G5606" s="151" t="s">
        <v>3618</v>
      </c>
      <c r="H5606" s="151" t="s">
        <v>76</v>
      </c>
      <c r="I5606" s="151" t="s">
        <v>228</v>
      </c>
      <c r="J5606" s="151" t="s">
        <v>53</v>
      </c>
      <c r="K5606" s="151" t="s">
        <v>53</v>
      </c>
      <c r="L5606" s="151" t="s">
        <v>821</v>
      </c>
      <c r="M5606" s="151" t="s">
        <v>311</v>
      </c>
      <c r="N5606" s="151" t="s">
        <v>651</v>
      </c>
      <c r="O5606" s="151" t="s">
        <v>62</v>
      </c>
      <c r="P5606" s="151" t="s">
        <v>1288</v>
      </c>
      <c r="Q5606" s="151" t="s">
        <v>65</v>
      </c>
      <c r="R5606" s="151" t="s">
        <v>57</v>
      </c>
      <c r="S5606" s="151" t="s">
        <v>1206</v>
      </c>
      <c r="T5606" s="244">
        <v>1.335</v>
      </c>
      <c r="U5606" s="207">
        <v>46446</v>
      </c>
      <c r="V5606" s="242">
        <v>6.7400000000000002E-2</v>
      </c>
      <c r="W5606" s="210">
        <v>6.1899999999999997E-2</v>
      </c>
      <c r="X5606" s="151" t="s">
        <v>636</v>
      </c>
      <c r="Y5606" s="151"/>
      <c r="Z5606" s="222">
        <v>56250</v>
      </c>
      <c r="AA5606" s="222">
        <v>1</v>
      </c>
      <c r="AB5606" s="222">
        <v>101.51</v>
      </c>
      <c r="AC5606" s="222">
        <v>0</v>
      </c>
      <c r="AD5606" s="222">
        <v>57.09937</v>
      </c>
      <c r="AE5606" s="151"/>
      <c r="AF5606" s="151"/>
      <c r="AG5606" s="151" t="s">
        <v>17</v>
      </c>
      <c r="AH5606" s="243">
        <v>5.3595052504929099E-5</v>
      </c>
      <c r="AI5606" s="243">
        <v>2.4749225340038827E-4</v>
      </c>
      <c r="AJ5606" s="243">
        <v>1.77195713E-4</v>
      </c>
    </row>
    <row r="5607" spans="1:36" ht="13.5" thickBot="1">
      <c r="A5607" s="153">
        <v>8694</v>
      </c>
      <c r="B5607" s="153">
        <v>14481</v>
      </c>
      <c r="C5607" s="151" t="s">
        <v>1801</v>
      </c>
      <c r="D5607" s="151">
        <v>520039496</v>
      </c>
      <c r="E5607" s="141" t="s">
        <v>429</v>
      </c>
      <c r="F5607" s="151" t="s">
        <v>1802</v>
      </c>
      <c r="G5607" s="151" t="s">
        <v>3714</v>
      </c>
      <c r="H5607" s="151" t="s">
        <v>76</v>
      </c>
      <c r="I5607" s="151" t="s">
        <v>229</v>
      </c>
      <c r="J5607" s="151" t="s">
        <v>53</v>
      </c>
      <c r="K5607" s="151" t="s">
        <v>53</v>
      </c>
      <c r="L5607" s="151" t="s">
        <v>821</v>
      </c>
      <c r="M5607" s="151" t="s">
        <v>311</v>
      </c>
      <c r="N5607" s="151" t="s">
        <v>651</v>
      </c>
      <c r="O5607" s="151" t="s">
        <v>62</v>
      </c>
      <c r="P5607" s="151" t="s">
        <v>298</v>
      </c>
      <c r="Q5607" s="151" t="s">
        <v>298</v>
      </c>
      <c r="R5607" s="151" t="s">
        <v>57</v>
      </c>
      <c r="S5607" s="151" t="s">
        <v>1206</v>
      </c>
      <c r="T5607" s="244">
        <v>1.3160000000000001</v>
      </c>
      <c r="U5607" s="207">
        <v>46387</v>
      </c>
      <c r="V5607" s="242">
        <v>1.9E-2</v>
      </c>
      <c r="W5607" s="210">
        <v>7.9799999999999996E-2</v>
      </c>
      <c r="X5607" s="151" t="s">
        <v>636</v>
      </c>
      <c r="Y5607" s="151"/>
      <c r="Z5607" s="222">
        <v>1400000</v>
      </c>
      <c r="AA5607" s="222">
        <v>1</v>
      </c>
      <c r="AB5607" s="222">
        <v>104.66</v>
      </c>
      <c r="AC5607" s="222">
        <v>0</v>
      </c>
      <c r="AD5607" s="222">
        <v>1465.24</v>
      </c>
      <c r="AE5607" s="151"/>
      <c r="AF5607" s="151"/>
      <c r="AG5607" s="151" t="s">
        <v>17</v>
      </c>
      <c r="AH5607" s="243">
        <v>2.2841778265000001E-2</v>
      </c>
      <c r="AI5607" s="243">
        <v>6.3509553498118272E-3</v>
      </c>
      <c r="AJ5607" s="243">
        <v>4.5470597459999996E-3</v>
      </c>
    </row>
    <row r="5608" spans="1:36" ht="13.5" thickBot="1">
      <c r="A5608" s="153">
        <v>8694</v>
      </c>
      <c r="B5608" s="153">
        <v>14481</v>
      </c>
      <c r="C5608" s="151" t="s">
        <v>1801</v>
      </c>
      <c r="D5608" s="151">
        <v>520039496</v>
      </c>
      <c r="E5608" s="141" t="s">
        <v>429</v>
      </c>
      <c r="F5608" s="141" t="s">
        <v>1802</v>
      </c>
      <c r="G5608" s="141" t="s">
        <v>3714</v>
      </c>
      <c r="H5608" s="151" t="s">
        <v>76</v>
      </c>
      <c r="I5608" s="151" t="s">
        <v>229</v>
      </c>
      <c r="J5608" s="151" t="s">
        <v>53</v>
      </c>
      <c r="K5608" s="151" t="s">
        <v>53</v>
      </c>
      <c r="L5608" s="151" t="s">
        <v>54</v>
      </c>
      <c r="M5608" s="151" t="s">
        <v>311</v>
      </c>
      <c r="N5608" s="151" t="s">
        <v>651</v>
      </c>
      <c r="O5608" s="151" t="s">
        <v>62</v>
      </c>
      <c r="P5608" s="151" t="s">
        <v>298</v>
      </c>
      <c r="Q5608" s="151" t="s">
        <v>298</v>
      </c>
      <c r="R5608" s="151" t="s">
        <v>57</v>
      </c>
      <c r="S5608" s="151" t="s">
        <v>1206</v>
      </c>
      <c r="T5608" s="244">
        <v>1.3160000000000001</v>
      </c>
      <c r="U5608" s="207">
        <v>46387</v>
      </c>
      <c r="V5608" s="242">
        <v>1.9E-2</v>
      </c>
      <c r="W5608" s="210">
        <v>7.9799999999999996E-2</v>
      </c>
      <c r="X5608" s="151" t="s">
        <v>636</v>
      </c>
      <c r="Y5608" s="151"/>
      <c r="Z5608" s="222">
        <v>109000</v>
      </c>
      <c r="AA5608" s="222">
        <v>1</v>
      </c>
      <c r="AB5608" s="222">
        <v>104.5801</v>
      </c>
      <c r="AC5608" s="222">
        <v>0</v>
      </c>
      <c r="AD5608" s="222">
        <v>113.9923</v>
      </c>
      <c r="AE5608" s="151"/>
      <c r="AF5608" s="151"/>
      <c r="AG5608" s="151" t="s">
        <v>17</v>
      </c>
      <c r="AH5608" s="229">
        <f>+Z5608/61291200</f>
        <v>1.7783955934946615E-3</v>
      </c>
      <c r="AI5608" s="229">
        <v>4.9408971057461897E-4</v>
      </c>
      <c r="AJ5608" s="229">
        <v>3.5375078300000002E-4</v>
      </c>
    </row>
    <row r="5609" spans="1:36" ht="13.5" thickBot="1">
      <c r="A5609" s="153">
        <v>8694</v>
      </c>
      <c r="B5609" s="153">
        <v>14481</v>
      </c>
      <c r="C5609" s="151" t="s">
        <v>1331</v>
      </c>
      <c r="D5609" s="151">
        <v>520028010</v>
      </c>
      <c r="E5609" s="141" t="s">
        <v>429</v>
      </c>
      <c r="F5609" s="151" t="s">
        <v>1803</v>
      </c>
      <c r="G5609" s="151" t="s">
        <v>3622</v>
      </c>
      <c r="H5609" s="151" t="s">
        <v>76</v>
      </c>
      <c r="I5609" s="151" t="s">
        <v>228</v>
      </c>
      <c r="J5609" s="151" t="s">
        <v>53</v>
      </c>
      <c r="K5609" s="151" t="s">
        <v>53</v>
      </c>
      <c r="L5609" s="151" t="s">
        <v>821</v>
      </c>
      <c r="M5609" s="151" t="s">
        <v>311</v>
      </c>
      <c r="N5609" s="151" t="s">
        <v>708</v>
      </c>
      <c r="O5609" s="151" t="s">
        <v>62</v>
      </c>
      <c r="P5609" s="151" t="s">
        <v>1333</v>
      </c>
      <c r="Q5609" s="151" t="s">
        <v>65</v>
      </c>
      <c r="R5609" s="151" t="s">
        <v>57</v>
      </c>
      <c r="S5609" s="151" t="s">
        <v>1206</v>
      </c>
      <c r="T5609" s="244">
        <v>1.494</v>
      </c>
      <c r="U5609" s="207">
        <v>46295</v>
      </c>
      <c r="V5609" s="242">
        <v>3.5999999999999997E-2</v>
      </c>
      <c r="W5609" s="210">
        <v>5.4399999999999997E-2</v>
      </c>
      <c r="X5609" s="151" t="s">
        <v>636</v>
      </c>
      <c r="Y5609" s="151"/>
      <c r="Z5609" s="222">
        <v>12413.8</v>
      </c>
      <c r="AA5609" s="222">
        <v>1</v>
      </c>
      <c r="AB5609" s="222">
        <v>97.46</v>
      </c>
      <c r="AC5609" s="222">
        <v>0</v>
      </c>
      <c r="AD5609" s="222">
        <v>12.09849</v>
      </c>
      <c r="AE5609" s="151"/>
      <c r="AF5609" s="151"/>
      <c r="AG5609" s="151" t="s">
        <v>17</v>
      </c>
      <c r="AH5609" s="243">
        <v>5.9802017640048799E-5</v>
      </c>
      <c r="AI5609" s="243">
        <v>5.2439852713647519E-5</v>
      </c>
      <c r="AJ5609" s="243">
        <v>3.7545082628055799E-5</v>
      </c>
    </row>
    <row r="5610" spans="1:36" ht="13.5" thickBot="1">
      <c r="A5610" s="153">
        <v>8694</v>
      </c>
      <c r="B5610" s="153">
        <v>14481</v>
      </c>
      <c r="C5610" s="151" t="s">
        <v>1331</v>
      </c>
      <c r="D5610" s="151">
        <v>520028010</v>
      </c>
      <c r="E5610" s="141" t="s">
        <v>429</v>
      </c>
      <c r="F5610" s="151" t="s">
        <v>1332</v>
      </c>
      <c r="G5610" s="151" t="s">
        <v>3269</v>
      </c>
      <c r="H5610" s="151" t="s">
        <v>76</v>
      </c>
      <c r="I5610" s="151" t="s">
        <v>230</v>
      </c>
      <c r="J5610" s="151" t="s">
        <v>53</v>
      </c>
      <c r="K5610" s="151" t="s">
        <v>53</v>
      </c>
      <c r="L5610" s="151" t="s">
        <v>821</v>
      </c>
      <c r="M5610" s="151" t="s">
        <v>311</v>
      </c>
      <c r="N5610" s="151" t="s">
        <v>708</v>
      </c>
      <c r="O5610" s="151" t="s">
        <v>62</v>
      </c>
      <c r="P5610" s="151" t="s">
        <v>1333</v>
      </c>
      <c r="Q5610" s="151" t="s">
        <v>65</v>
      </c>
      <c r="R5610" s="151" t="s">
        <v>57</v>
      </c>
      <c r="S5610" s="151" t="s">
        <v>1206</v>
      </c>
      <c r="T5610" s="244">
        <v>1.4770000000000001</v>
      </c>
      <c r="U5610" s="207">
        <v>46295</v>
      </c>
      <c r="V5610" s="242">
        <v>5.8500000000000003E-2</v>
      </c>
      <c r="W5610" s="210">
        <v>6.6699999999999995E-2</v>
      </c>
      <c r="X5610" s="151" t="s">
        <v>636</v>
      </c>
      <c r="Y5610" s="151"/>
      <c r="Z5610" s="222">
        <v>5172.42</v>
      </c>
      <c r="AA5610" s="222">
        <v>1</v>
      </c>
      <c r="AB5610" s="222">
        <v>105.21</v>
      </c>
      <c r="AC5610" s="222">
        <v>0</v>
      </c>
      <c r="AD5610" s="222">
        <v>5.4419000000000004</v>
      </c>
      <c r="AE5610" s="151"/>
      <c r="AF5610" s="151"/>
      <c r="AG5610" s="151" t="s">
        <v>17</v>
      </c>
      <c r="AH5610" s="243">
        <v>4.8014648291322797E-5</v>
      </c>
      <c r="AI5610" s="243">
        <v>2.3587442274399405E-5</v>
      </c>
      <c r="AJ5610" s="243">
        <v>1.68877756772636E-5</v>
      </c>
    </row>
    <row r="5611" spans="1:36" ht="13.5" thickBot="1">
      <c r="A5611" s="153">
        <v>8694</v>
      </c>
      <c r="B5611" s="153">
        <v>14481</v>
      </c>
      <c r="C5611" s="151" t="s">
        <v>1331</v>
      </c>
      <c r="D5611" s="151">
        <v>520028010</v>
      </c>
      <c r="E5611" s="141" t="s">
        <v>429</v>
      </c>
      <c r="F5611" s="151" t="s">
        <v>1804</v>
      </c>
      <c r="G5611" s="151" t="s">
        <v>3623</v>
      </c>
      <c r="H5611" s="151" t="s">
        <v>76</v>
      </c>
      <c r="I5611" s="151" t="s">
        <v>228</v>
      </c>
      <c r="J5611" s="151" t="s">
        <v>53</v>
      </c>
      <c r="K5611" s="151" t="s">
        <v>53</v>
      </c>
      <c r="L5611" s="151" t="s">
        <v>821</v>
      </c>
      <c r="M5611" s="151" t="s">
        <v>311</v>
      </c>
      <c r="N5611" s="151" t="s">
        <v>708</v>
      </c>
      <c r="O5611" s="151" t="s">
        <v>62</v>
      </c>
      <c r="P5611" s="151" t="s">
        <v>1333</v>
      </c>
      <c r="Q5611" s="151" t="s">
        <v>65</v>
      </c>
      <c r="R5611" s="151" t="s">
        <v>57</v>
      </c>
      <c r="S5611" s="151" t="s">
        <v>1206</v>
      </c>
      <c r="T5611" s="244">
        <v>2.3279999999999998</v>
      </c>
      <c r="U5611" s="207">
        <v>46934</v>
      </c>
      <c r="V5611" s="242">
        <v>2.1999999999999999E-2</v>
      </c>
      <c r="W5611" s="210">
        <v>5.6399999999999999E-2</v>
      </c>
      <c r="X5611" s="151" t="s">
        <v>636</v>
      </c>
      <c r="Y5611" s="151"/>
      <c r="Z5611" s="222">
        <v>158437.5</v>
      </c>
      <c r="AA5611" s="222">
        <v>1</v>
      </c>
      <c r="AB5611" s="222">
        <v>93.06</v>
      </c>
      <c r="AC5611" s="222">
        <v>0</v>
      </c>
      <c r="AD5611" s="222">
        <v>147.44193999999999</v>
      </c>
      <c r="AE5611" s="151"/>
      <c r="AF5611" s="151"/>
      <c r="AG5611" s="151" t="s">
        <v>17</v>
      </c>
      <c r="AH5611" s="243">
        <v>1.4619377100000001E-4</v>
      </c>
      <c r="AI5611" s="243">
        <v>6.3907426607902752E-4</v>
      </c>
      <c r="AJ5611" s="243">
        <v>4.5755460500000001E-4</v>
      </c>
    </row>
    <row r="5612" spans="1:36" ht="13.5" thickBot="1">
      <c r="A5612" s="153">
        <v>8694</v>
      </c>
      <c r="B5612" s="153">
        <v>14481</v>
      </c>
      <c r="C5612" s="151" t="s">
        <v>1654</v>
      </c>
      <c r="D5612" s="151">
        <v>520000472</v>
      </c>
      <c r="E5612" s="141" t="s">
        <v>429</v>
      </c>
      <c r="F5612" s="151" t="s">
        <v>1808</v>
      </c>
      <c r="G5612" s="151" t="s">
        <v>3626</v>
      </c>
      <c r="H5612" s="151" t="s">
        <v>76</v>
      </c>
      <c r="I5612" s="151" t="s">
        <v>229</v>
      </c>
      <c r="J5612" s="151" t="s">
        <v>53</v>
      </c>
      <c r="K5612" s="151" t="s">
        <v>53</v>
      </c>
      <c r="L5612" s="151" t="s">
        <v>821</v>
      </c>
      <c r="M5612" s="151" t="s">
        <v>311</v>
      </c>
      <c r="N5612" s="151" t="s">
        <v>156</v>
      </c>
      <c r="O5612" s="151" t="s">
        <v>62</v>
      </c>
      <c r="P5612" s="151" t="s">
        <v>1394</v>
      </c>
      <c r="Q5612" s="151" t="s">
        <v>1294</v>
      </c>
      <c r="R5612" s="151" t="s">
        <v>57</v>
      </c>
      <c r="S5612" s="151" t="s">
        <v>1206</v>
      </c>
      <c r="T5612" s="244">
        <v>3.4359999999999999</v>
      </c>
      <c r="U5612" s="207">
        <v>47220</v>
      </c>
      <c r="V5612" s="242">
        <v>3.85E-2</v>
      </c>
      <c r="W5612" s="210">
        <v>2.5700000000000001E-2</v>
      </c>
      <c r="X5612" s="151" t="s">
        <v>636</v>
      </c>
      <c r="Y5612" s="151"/>
      <c r="Z5612" s="222">
        <v>84086.02</v>
      </c>
      <c r="AA5612" s="222">
        <v>1</v>
      </c>
      <c r="AB5612" s="222">
        <v>121.2</v>
      </c>
      <c r="AC5612" s="222">
        <v>1.8797999999999999</v>
      </c>
      <c r="AD5612" s="222">
        <v>103.79206000000001</v>
      </c>
      <c r="AE5612" s="151"/>
      <c r="AF5612" s="151"/>
      <c r="AG5612" s="151" t="s">
        <v>17</v>
      </c>
      <c r="AH5612" s="243">
        <v>3.2912168034417597E-5</v>
      </c>
      <c r="AI5612" s="243">
        <v>4.4987765739741624E-4</v>
      </c>
      <c r="AJ5612" s="243">
        <v>3.2209651500000002E-4</v>
      </c>
    </row>
    <row r="5613" spans="1:36" ht="13.5" thickBot="1">
      <c r="A5613" s="153">
        <v>8694</v>
      </c>
      <c r="B5613" s="153">
        <v>14481</v>
      </c>
      <c r="C5613" s="151" t="s">
        <v>1654</v>
      </c>
      <c r="D5613" s="151">
        <v>520000472</v>
      </c>
      <c r="E5613" s="141" t="s">
        <v>429</v>
      </c>
      <c r="F5613" s="151" t="s">
        <v>1809</v>
      </c>
      <c r="G5613" s="151" t="s">
        <v>3627</v>
      </c>
      <c r="H5613" s="151" t="s">
        <v>76</v>
      </c>
      <c r="I5613" s="151" t="s">
        <v>229</v>
      </c>
      <c r="J5613" s="151" t="s">
        <v>53</v>
      </c>
      <c r="K5613" s="151" t="s">
        <v>53</v>
      </c>
      <c r="L5613" s="151" t="s">
        <v>821</v>
      </c>
      <c r="M5613" s="151" t="s">
        <v>311</v>
      </c>
      <c r="N5613" s="151" t="s">
        <v>156</v>
      </c>
      <c r="O5613" s="151" t="s">
        <v>62</v>
      </c>
      <c r="P5613" s="151" t="s">
        <v>1394</v>
      </c>
      <c r="Q5613" s="151" t="s">
        <v>1294</v>
      </c>
      <c r="R5613" s="151" t="s">
        <v>57</v>
      </c>
      <c r="S5613" s="151" t="s">
        <v>1206</v>
      </c>
      <c r="T5613" s="244">
        <v>0.89900000000000002</v>
      </c>
      <c r="U5613" s="207">
        <v>46082</v>
      </c>
      <c r="V5613" s="242">
        <v>4.4999999999999998E-2</v>
      </c>
      <c r="W5613" s="210">
        <v>2.6200000000000001E-2</v>
      </c>
      <c r="X5613" s="151" t="s">
        <v>636</v>
      </c>
      <c r="Y5613" s="151"/>
      <c r="Z5613" s="222">
        <v>41000</v>
      </c>
      <c r="AA5613" s="222">
        <v>1</v>
      </c>
      <c r="AB5613" s="222">
        <v>119.4</v>
      </c>
      <c r="AC5613" s="222">
        <v>0</v>
      </c>
      <c r="AD5613" s="222">
        <v>48.954000000000001</v>
      </c>
      <c r="AE5613" s="151"/>
      <c r="AF5613" s="151"/>
      <c r="AG5613" s="151" t="s">
        <v>17</v>
      </c>
      <c r="AH5613" s="243">
        <v>1.38719519732993E-5</v>
      </c>
      <c r="AI5613" s="243">
        <v>2.1218685552857428E-4</v>
      </c>
      <c r="AJ5613" s="243">
        <v>1.5191829500000001E-4</v>
      </c>
    </row>
    <row r="5614" spans="1:36" ht="13.5" thickBot="1">
      <c r="A5614" s="153">
        <v>8694</v>
      </c>
      <c r="B5614" s="153">
        <v>14481</v>
      </c>
      <c r="C5614" s="151" t="s">
        <v>1208</v>
      </c>
      <c r="D5614" s="151">
        <v>520018078</v>
      </c>
      <c r="E5614" s="141" t="s">
        <v>429</v>
      </c>
      <c r="F5614" s="151" t="s">
        <v>1335</v>
      </c>
      <c r="G5614" s="151" t="s">
        <v>3272</v>
      </c>
      <c r="H5614" s="151" t="s">
        <v>76</v>
      </c>
      <c r="I5614" s="151" t="s">
        <v>229</v>
      </c>
      <c r="J5614" s="151" t="s">
        <v>53</v>
      </c>
      <c r="K5614" s="151" t="s">
        <v>53</v>
      </c>
      <c r="L5614" s="151" t="s">
        <v>821</v>
      </c>
      <c r="M5614" s="151" t="s">
        <v>311</v>
      </c>
      <c r="N5614" s="151" t="s">
        <v>256</v>
      </c>
      <c r="O5614" s="151" t="s">
        <v>62</v>
      </c>
      <c r="P5614" s="151" t="s">
        <v>1288</v>
      </c>
      <c r="Q5614" s="151" t="s">
        <v>65</v>
      </c>
      <c r="R5614" s="151" t="s">
        <v>57</v>
      </c>
      <c r="S5614" s="151" t="s">
        <v>1206</v>
      </c>
      <c r="T5614" s="244">
        <v>0.41099999999999998</v>
      </c>
      <c r="U5614" s="207">
        <v>47542</v>
      </c>
      <c r="V5614" s="242">
        <v>2.4199999999999999E-2</v>
      </c>
      <c r="W5614" s="210">
        <v>3.5799999999999998E-2</v>
      </c>
      <c r="X5614" s="151" t="s">
        <v>636</v>
      </c>
      <c r="Y5614" s="151"/>
      <c r="Z5614" s="222">
        <v>700000</v>
      </c>
      <c r="AA5614" s="222">
        <v>1</v>
      </c>
      <c r="AB5614" s="222">
        <v>116.43</v>
      </c>
      <c r="AC5614" s="222">
        <v>0</v>
      </c>
      <c r="AD5614" s="222">
        <v>815.01</v>
      </c>
      <c r="AE5614" s="151"/>
      <c r="AF5614" s="151"/>
      <c r="AG5614" s="151" t="s">
        <v>17</v>
      </c>
      <c r="AH5614" s="243">
        <v>4.8572320700000001E-4</v>
      </c>
      <c r="AI5614" s="243">
        <v>3.5325899645451508E-3</v>
      </c>
      <c r="AJ5614" s="243">
        <v>2.5292096610000001E-3</v>
      </c>
    </row>
    <row r="5615" spans="1:36" ht="13.5" thickBot="1">
      <c r="A5615" s="153">
        <v>8694</v>
      </c>
      <c r="B5615" s="153">
        <v>14481</v>
      </c>
      <c r="C5615" s="151" t="s">
        <v>1208</v>
      </c>
      <c r="D5615" s="151">
        <v>520018078</v>
      </c>
      <c r="E5615" s="141" t="s">
        <v>429</v>
      </c>
      <c r="F5615" s="151" t="s">
        <v>1814</v>
      </c>
      <c r="G5615" s="151" t="s">
        <v>3631</v>
      </c>
      <c r="H5615" s="151" t="s">
        <v>76</v>
      </c>
      <c r="I5615" s="151" t="s">
        <v>229</v>
      </c>
      <c r="J5615" s="151" t="s">
        <v>53</v>
      </c>
      <c r="K5615" s="151" t="s">
        <v>53</v>
      </c>
      <c r="L5615" s="151" t="s">
        <v>821</v>
      </c>
      <c r="M5615" s="151" t="s">
        <v>311</v>
      </c>
      <c r="N5615" s="151" t="s">
        <v>256</v>
      </c>
      <c r="O5615" s="151" t="s">
        <v>62</v>
      </c>
      <c r="P5615" s="151" t="s">
        <v>1205</v>
      </c>
      <c r="Q5615" s="151" t="s">
        <v>65</v>
      </c>
      <c r="R5615" s="151" t="s">
        <v>57</v>
      </c>
      <c r="S5615" s="151" t="s">
        <v>1206</v>
      </c>
      <c r="T5615" s="244">
        <v>5.1369999999999996</v>
      </c>
      <c r="U5615" s="207">
        <v>47447</v>
      </c>
      <c r="V5615" s="242">
        <v>1E-3</v>
      </c>
      <c r="W5615" s="210">
        <v>2.6200000000000001E-2</v>
      </c>
      <c r="X5615" s="151" t="s">
        <v>636</v>
      </c>
      <c r="Y5615" s="151"/>
      <c r="Z5615" s="222">
        <v>20000</v>
      </c>
      <c r="AA5615" s="222">
        <v>1</v>
      </c>
      <c r="AB5615" s="222">
        <v>99.1</v>
      </c>
      <c r="AC5615" s="222">
        <v>0</v>
      </c>
      <c r="AD5615" s="222">
        <v>19.82</v>
      </c>
      <c r="AE5615" s="151"/>
      <c r="AF5615" s="151"/>
      <c r="AG5615" s="151" t="s">
        <v>17</v>
      </c>
      <c r="AH5615" s="243">
        <v>8.0423639563766099E-6</v>
      </c>
      <c r="AI5615" s="243">
        <v>8.5908066278063934E-5</v>
      </c>
      <c r="AJ5615" s="243">
        <v>6.1507141609247704E-5</v>
      </c>
    </row>
    <row r="5616" spans="1:36" ht="13.5" thickBot="1">
      <c r="A5616" s="153">
        <v>8694</v>
      </c>
      <c r="B5616" s="153">
        <v>14481</v>
      </c>
      <c r="C5616" s="151" t="s">
        <v>1602</v>
      </c>
      <c r="D5616" s="151">
        <v>520020116</v>
      </c>
      <c r="E5616" s="141" t="s">
        <v>429</v>
      </c>
      <c r="F5616" s="151" t="s">
        <v>1816</v>
      </c>
      <c r="G5616" s="151" t="s">
        <v>3633</v>
      </c>
      <c r="H5616" s="151" t="s">
        <v>76</v>
      </c>
      <c r="I5616" s="151" t="s">
        <v>229</v>
      </c>
      <c r="J5616" s="151" t="s">
        <v>53</v>
      </c>
      <c r="K5616" s="151" t="s">
        <v>53</v>
      </c>
      <c r="L5616" s="151" t="s">
        <v>821</v>
      </c>
      <c r="M5616" s="151" t="s">
        <v>311</v>
      </c>
      <c r="N5616" s="151" t="s">
        <v>651</v>
      </c>
      <c r="O5616" s="151" t="s">
        <v>62</v>
      </c>
      <c r="P5616" s="151" t="s">
        <v>1280</v>
      </c>
      <c r="Q5616" s="151" t="s">
        <v>65</v>
      </c>
      <c r="R5616" s="151" t="s">
        <v>57</v>
      </c>
      <c r="S5616" s="151" t="s">
        <v>1206</v>
      </c>
      <c r="T5616" s="244">
        <v>2.794</v>
      </c>
      <c r="U5616" s="207">
        <v>46752</v>
      </c>
      <c r="V5616" s="242">
        <v>1.7999999999999999E-2</v>
      </c>
      <c r="W5616" s="210">
        <v>2.7400000000000001E-2</v>
      </c>
      <c r="X5616" s="151" t="s">
        <v>636</v>
      </c>
      <c r="Y5616" s="151"/>
      <c r="Z5616" s="222">
        <v>42176.47</v>
      </c>
      <c r="AA5616" s="222">
        <v>1</v>
      </c>
      <c r="AB5616" s="222">
        <v>113.45</v>
      </c>
      <c r="AC5616" s="222">
        <v>0</v>
      </c>
      <c r="AD5616" s="222">
        <v>47.849209999999999</v>
      </c>
      <c r="AE5616" s="151"/>
      <c r="AF5616" s="151"/>
      <c r="AG5616" s="151" t="s">
        <v>17</v>
      </c>
      <c r="AH5616" s="243">
        <v>5.3474385566618797E-5</v>
      </c>
      <c r="AI5616" s="243">
        <v>2.0739823935585265E-4</v>
      </c>
      <c r="AJ5616" s="243">
        <v>1.4848981499999999E-4</v>
      </c>
    </row>
    <row r="5617" spans="1:36" ht="13.5" thickBot="1">
      <c r="A5617" s="153">
        <v>8694</v>
      </c>
      <c r="B5617" s="153">
        <v>14481</v>
      </c>
      <c r="C5617" s="151" t="s">
        <v>1336</v>
      </c>
      <c r="D5617" s="151">
        <v>520017807</v>
      </c>
      <c r="E5617" s="141" t="s">
        <v>429</v>
      </c>
      <c r="F5617" s="151" t="s">
        <v>1819</v>
      </c>
      <c r="G5617" s="151" t="s">
        <v>3636</v>
      </c>
      <c r="H5617" s="151" t="s">
        <v>76</v>
      </c>
      <c r="I5617" s="151" t="s">
        <v>229</v>
      </c>
      <c r="J5617" s="151" t="s">
        <v>53</v>
      </c>
      <c r="K5617" s="151" t="s">
        <v>53</v>
      </c>
      <c r="L5617" s="151" t="s">
        <v>821</v>
      </c>
      <c r="M5617" s="151" t="s">
        <v>311</v>
      </c>
      <c r="N5617" s="151" t="s">
        <v>651</v>
      </c>
      <c r="O5617" s="151" t="s">
        <v>62</v>
      </c>
      <c r="P5617" s="151" t="s">
        <v>1310</v>
      </c>
      <c r="Q5617" s="151" t="s">
        <v>65</v>
      </c>
      <c r="R5617" s="151" t="s">
        <v>57</v>
      </c>
      <c r="S5617" s="151" t="s">
        <v>1206</v>
      </c>
      <c r="T5617" s="244">
        <v>2.3149999999999999</v>
      </c>
      <c r="U5617" s="207">
        <v>46523</v>
      </c>
      <c r="V5617" s="242">
        <v>1.5800000000000002E-2</v>
      </c>
      <c r="W5617" s="210">
        <v>2.4E-2</v>
      </c>
      <c r="X5617" s="151" t="s">
        <v>636</v>
      </c>
      <c r="Y5617" s="151"/>
      <c r="Z5617" s="222">
        <v>18461.54</v>
      </c>
      <c r="AA5617" s="222">
        <v>1</v>
      </c>
      <c r="AB5617" s="222">
        <v>115.04</v>
      </c>
      <c r="AC5617" s="222">
        <v>0</v>
      </c>
      <c r="AD5617" s="222">
        <v>21.238160000000001</v>
      </c>
      <c r="AE5617" s="151"/>
      <c r="AF5617" s="151"/>
      <c r="AG5617" s="151" t="s">
        <v>17</v>
      </c>
      <c r="AH5617" s="243">
        <v>4.2996709339926098E-5</v>
      </c>
      <c r="AI5617" s="243">
        <v>9.2054957462367633E-5</v>
      </c>
      <c r="AJ5617" s="243">
        <v>6.5908098619569101E-5</v>
      </c>
    </row>
    <row r="5618" spans="1:36" ht="13.5" thickBot="1">
      <c r="A5618" s="153">
        <v>8694</v>
      </c>
      <c r="B5618" s="153">
        <v>14481</v>
      </c>
      <c r="C5618" s="151" t="s">
        <v>1336</v>
      </c>
      <c r="D5618" s="151">
        <v>520017807</v>
      </c>
      <c r="E5618" s="141" t="s">
        <v>429</v>
      </c>
      <c r="F5618" s="151" t="s">
        <v>1820</v>
      </c>
      <c r="G5618" s="151" t="s">
        <v>3637</v>
      </c>
      <c r="H5618" s="151" t="s">
        <v>76</v>
      </c>
      <c r="I5618" s="151" t="s">
        <v>229</v>
      </c>
      <c r="J5618" s="151" t="s">
        <v>53</v>
      </c>
      <c r="K5618" s="151" t="s">
        <v>53</v>
      </c>
      <c r="L5618" s="151" t="s">
        <v>821</v>
      </c>
      <c r="M5618" s="151" t="s">
        <v>311</v>
      </c>
      <c r="N5618" s="151" t="s">
        <v>651</v>
      </c>
      <c r="O5618" s="151" t="s">
        <v>62</v>
      </c>
      <c r="P5618" s="151" t="s">
        <v>1293</v>
      </c>
      <c r="Q5618" s="151" t="s">
        <v>1294</v>
      </c>
      <c r="R5618" s="151" t="s">
        <v>57</v>
      </c>
      <c r="S5618" s="151" t="s">
        <v>1206</v>
      </c>
      <c r="T5618" s="244">
        <v>3.6829999999999998</v>
      </c>
      <c r="U5618" s="207">
        <v>48059</v>
      </c>
      <c r="V5618" s="242">
        <v>2.4E-2</v>
      </c>
      <c r="W5618" s="210">
        <v>2.9899999999999999E-2</v>
      </c>
      <c r="X5618" s="151" t="s">
        <v>636</v>
      </c>
      <c r="Y5618" s="151"/>
      <c r="Z5618" s="222">
        <v>522531.24</v>
      </c>
      <c r="AA5618" s="222">
        <v>1</v>
      </c>
      <c r="AB5618" s="222">
        <v>114.45</v>
      </c>
      <c r="AC5618" s="222">
        <v>0</v>
      </c>
      <c r="AD5618" s="222">
        <v>598.03700000000003</v>
      </c>
      <c r="AE5618" s="151"/>
      <c r="AF5618" s="151"/>
      <c r="AG5618" s="151" t="s">
        <v>17</v>
      </c>
      <c r="AH5618" s="243">
        <v>4.3924637299999999E-4</v>
      </c>
      <c r="AI5618" s="243">
        <v>2.5921393659300972E-3</v>
      </c>
      <c r="AJ5618" s="243">
        <v>1.855880244E-3</v>
      </c>
    </row>
    <row r="5619" spans="1:36" ht="13.5" thickBot="1">
      <c r="A5619" s="153">
        <v>8694</v>
      </c>
      <c r="B5619" s="153">
        <v>14481</v>
      </c>
      <c r="C5619" s="151" t="s">
        <v>1336</v>
      </c>
      <c r="D5619" s="151">
        <v>520017807</v>
      </c>
      <c r="E5619" s="141" t="s">
        <v>429</v>
      </c>
      <c r="F5619" s="151" t="s">
        <v>1821</v>
      </c>
      <c r="G5619" s="151" t="s">
        <v>3638</v>
      </c>
      <c r="H5619" s="151" t="s">
        <v>76</v>
      </c>
      <c r="I5619" s="151" t="s">
        <v>229</v>
      </c>
      <c r="J5619" s="151" t="s">
        <v>53</v>
      </c>
      <c r="K5619" s="151" t="s">
        <v>53</v>
      </c>
      <c r="L5619" s="151" t="s">
        <v>821</v>
      </c>
      <c r="M5619" s="151" t="s">
        <v>311</v>
      </c>
      <c r="N5619" s="151" t="s">
        <v>651</v>
      </c>
      <c r="O5619" s="151" t="s">
        <v>62</v>
      </c>
      <c r="P5619" s="151" t="s">
        <v>1310</v>
      </c>
      <c r="Q5619" s="151" t="s">
        <v>65</v>
      </c>
      <c r="R5619" s="151" t="s">
        <v>57</v>
      </c>
      <c r="S5619" s="151" t="s">
        <v>1206</v>
      </c>
      <c r="T5619" s="244">
        <v>4.7450000000000001</v>
      </c>
      <c r="U5619" s="207">
        <v>47583</v>
      </c>
      <c r="V5619" s="242">
        <v>8.3999999999999995E-3</v>
      </c>
      <c r="W5619" s="210">
        <v>2.92E-2</v>
      </c>
      <c r="X5619" s="151" t="s">
        <v>636</v>
      </c>
      <c r="Y5619" s="151"/>
      <c r="Z5619" s="222">
        <v>104835.16</v>
      </c>
      <c r="AA5619" s="222">
        <v>1</v>
      </c>
      <c r="AB5619" s="222">
        <v>104.22</v>
      </c>
      <c r="AC5619" s="222">
        <v>0</v>
      </c>
      <c r="AD5619" s="222">
        <v>109.25920000000001</v>
      </c>
      <c r="AE5619" s="151"/>
      <c r="AF5619" s="151"/>
      <c r="AG5619" s="151" t="s">
        <v>17</v>
      </c>
      <c r="AH5619" s="243">
        <v>1.32061256E-4</v>
      </c>
      <c r="AI5619" s="243">
        <v>4.735745002567227E-4</v>
      </c>
      <c r="AJ5619" s="243">
        <v>3.3906261699999997E-4</v>
      </c>
    </row>
    <row r="5620" spans="1:36" ht="13.5" thickBot="1">
      <c r="A5620" s="153">
        <v>8694</v>
      </c>
      <c r="B5620" s="153">
        <v>14481</v>
      </c>
      <c r="C5620" s="151" t="s">
        <v>1823</v>
      </c>
      <c r="D5620" s="151">
        <v>520025602</v>
      </c>
      <c r="E5620" s="141" t="s">
        <v>429</v>
      </c>
      <c r="F5620" s="151" t="s">
        <v>1824</v>
      </c>
      <c r="G5620" s="151" t="s">
        <v>3640</v>
      </c>
      <c r="H5620" s="151" t="s">
        <v>76</v>
      </c>
      <c r="I5620" s="151" t="s">
        <v>228</v>
      </c>
      <c r="J5620" s="151" t="s">
        <v>53</v>
      </c>
      <c r="K5620" s="151" t="s">
        <v>53</v>
      </c>
      <c r="L5620" s="151" t="s">
        <v>821</v>
      </c>
      <c r="M5620" s="151" t="s">
        <v>311</v>
      </c>
      <c r="N5620" s="151" t="s">
        <v>262</v>
      </c>
      <c r="O5620" s="151" t="s">
        <v>62</v>
      </c>
      <c r="P5620" s="151" t="s">
        <v>1288</v>
      </c>
      <c r="Q5620" s="151" t="s">
        <v>65</v>
      </c>
      <c r="R5620" s="151" t="s">
        <v>57</v>
      </c>
      <c r="S5620" s="151" t="s">
        <v>1206</v>
      </c>
      <c r="T5620" s="244">
        <v>2.266</v>
      </c>
      <c r="U5620" s="207">
        <v>46996</v>
      </c>
      <c r="V5620" s="242">
        <v>0.05</v>
      </c>
      <c r="W5620" s="210">
        <v>5.3199999999999997E-2</v>
      </c>
      <c r="X5620" s="151" t="s">
        <v>636</v>
      </c>
      <c r="Y5620" s="151"/>
      <c r="Z5620" s="222">
        <v>320000.21999999997</v>
      </c>
      <c r="AA5620" s="222">
        <v>1</v>
      </c>
      <c r="AB5620" s="222">
        <v>99.87</v>
      </c>
      <c r="AC5620" s="222">
        <v>0</v>
      </c>
      <c r="AD5620" s="222">
        <v>319.58422000000002</v>
      </c>
      <c r="AE5620" s="151"/>
      <c r="AF5620" s="151"/>
      <c r="AG5620" s="151" t="s">
        <v>17</v>
      </c>
      <c r="AH5620" s="243">
        <v>1.433852694E-3</v>
      </c>
      <c r="AI5620" s="243">
        <v>1.3852100077287269E-3</v>
      </c>
      <c r="AJ5620" s="243">
        <v>9.9176144600000003E-4</v>
      </c>
    </row>
    <row r="5621" spans="1:36" ht="13.5" thickBot="1">
      <c r="A5621" s="153">
        <v>8694</v>
      </c>
      <c r="B5621" s="153">
        <v>14481</v>
      </c>
      <c r="C5621" s="151" t="s">
        <v>1825</v>
      </c>
      <c r="D5621" s="151">
        <v>520023896</v>
      </c>
      <c r="E5621" s="141" t="s">
        <v>429</v>
      </c>
      <c r="F5621" s="151" t="s">
        <v>1826</v>
      </c>
      <c r="G5621" s="151" t="s">
        <v>3641</v>
      </c>
      <c r="H5621" s="151" t="s">
        <v>76</v>
      </c>
      <c r="I5621" s="151" t="s">
        <v>229</v>
      </c>
      <c r="J5621" s="151" t="s">
        <v>53</v>
      </c>
      <c r="K5621" s="151" t="s">
        <v>53</v>
      </c>
      <c r="L5621" s="151" t="s">
        <v>821</v>
      </c>
      <c r="M5621" s="151" t="s">
        <v>311</v>
      </c>
      <c r="N5621" s="151" t="s">
        <v>651</v>
      </c>
      <c r="O5621" s="151" t="s">
        <v>62</v>
      </c>
      <c r="P5621" s="151" t="s">
        <v>1827</v>
      </c>
      <c r="Q5621" s="151" t="s">
        <v>65</v>
      </c>
      <c r="R5621" s="151" t="s">
        <v>57</v>
      </c>
      <c r="S5621" s="151" t="s">
        <v>1206</v>
      </c>
      <c r="T5621" s="244">
        <v>0.72899999999999998</v>
      </c>
      <c r="U5621" s="207">
        <v>46022</v>
      </c>
      <c r="V5621" s="242">
        <v>4.9500000000000002E-2</v>
      </c>
      <c r="W5621" s="210">
        <v>3.5900000000000001E-2</v>
      </c>
      <c r="X5621" s="151" t="s">
        <v>636</v>
      </c>
      <c r="Y5621" s="151"/>
      <c r="Z5621" s="222">
        <v>177000.03</v>
      </c>
      <c r="AA5621" s="222">
        <v>1</v>
      </c>
      <c r="AB5621" s="222">
        <v>145.86000000000001</v>
      </c>
      <c r="AC5621" s="222">
        <v>0</v>
      </c>
      <c r="AD5621" s="222">
        <v>258.17223999999999</v>
      </c>
      <c r="AE5621" s="151"/>
      <c r="AF5621" s="151"/>
      <c r="AG5621" s="151" t="s">
        <v>17</v>
      </c>
      <c r="AH5621" s="243">
        <v>4.8240890799999998E-4</v>
      </c>
      <c r="AI5621" s="243">
        <v>1.1190251213459247E-3</v>
      </c>
      <c r="AJ5621" s="243">
        <v>8.0118246799999997E-4</v>
      </c>
    </row>
    <row r="5622" spans="1:36" ht="13.5" thickBot="1">
      <c r="A5622" s="153">
        <v>8694</v>
      </c>
      <c r="B5622" s="153">
        <v>14481</v>
      </c>
      <c r="C5622" s="151" t="s">
        <v>1204</v>
      </c>
      <c r="D5622" s="151">
        <v>520000118</v>
      </c>
      <c r="E5622" s="141" t="s">
        <v>429</v>
      </c>
      <c r="F5622" s="151" t="s">
        <v>1829</v>
      </c>
      <c r="G5622" s="151" t="s">
        <v>3643</v>
      </c>
      <c r="H5622" s="151" t="s">
        <v>76</v>
      </c>
      <c r="I5622" s="151" t="s">
        <v>229</v>
      </c>
      <c r="J5622" s="151" t="s">
        <v>53</v>
      </c>
      <c r="K5622" s="151" t="s">
        <v>53</v>
      </c>
      <c r="L5622" s="151" t="s">
        <v>821</v>
      </c>
      <c r="M5622" s="151" t="s">
        <v>311</v>
      </c>
      <c r="N5622" s="151" t="s">
        <v>256</v>
      </c>
      <c r="O5622" s="151" t="s">
        <v>62</v>
      </c>
      <c r="P5622" s="151" t="s">
        <v>1288</v>
      </c>
      <c r="Q5622" s="151" t="s">
        <v>65</v>
      </c>
      <c r="R5622" s="151" t="s">
        <v>57</v>
      </c>
      <c r="S5622" s="151" t="s">
        <v>1206</v>
      </c>
      <c r="T5622" s="244">
        <v>1.8480000000000001</v>
      </c>
      <c r="U5622" s="207">
        <v>48077</v>
      </c>
      <c r="V5622" s="242">
        <v>2.9700000000000001E-2</v>
      </c>
      <c r="W5622" s="210">
        <v>2.5100000000000001E-2</v>
      </c>
      <c r="X5622" s="151" t="s">
        <v>636</v>
      </c>
      <c r="Y5622" s="151"/>
      <c r="Z5622" s="222">
        <v>330000</v>
      </c>
      <c r="AA5622" s="222">
        <v>1</v>
      </c>
      <c r="AB5622" s="222">
        <v>116.71</v>
      </c>
      <c r="AC5622" s="222">
        <v>0</v>
      </c>
      <c r="AD5622" s="222">
        <v>385.14299999999997</v>
      </c>
      <c r="AE5622" s="151"/>
      <c r="AF5622" s="151"/>
      <c r="AG5622" s="151" t="s">
        <v>17</v>
      </c>
      <c r="AH5622" s="243">
        <v>4.7142857100000002E-4</v>
      </c>
      <c r="AI5622" s="243">
        <v>1.6693688380692421E-3</v>
      </c>
      <c r="AJ5622" s="243">
        <v>1.1952091339999999E-3</v>
      </c>
    </row>
    <row r="5623" spans="1:36" ht="13.5" thickBot="1">
      <c r="A5623" s="153">
        <v>8694</v>
      </c>
      <c r="B5623" s="153">
        <v>14481</v>
      </c>
      <c r="C5623" s="151" t="s">
        <v>1204</v>
      </c>
      <c r="D5623" s="151">
        <v>520000118</v>
      </c>
      <c r="E5623" s="141" t="s">
        <v>429</v>
      </c>
      <c r="F5623" s="151" t="s">
        <v>1831</v>
      </c>
      <c r="G5623" s="151" t="s">
        <v>3645</v>
      </c>
      <c r="H5623" s="151" t="s">
        <v>76</v>
      </c>
      <c r="I5623" s="151" t="s">
        <v>229</v>
      </c>
      <c r="J5623" s="151" t="s">
        <v>53</v>
      </c>
      <c r="K5623" s="151" t="s">
        <v>53</v>
      </c>
      <c r="L5623" s="151" t="s">
        <v>821</v>
      </c>
      <c r="M5623" s="151" t="s">
        <v>311</v>
      </c>
      <c r="N5623" s="151" t="s">
        <v>256</v>
      </c>
      <c r="O5623" s="151" t="s">
        <v>62</v>
      </c>
      <c r="P5623" s="151" t="s">
        <v>1205</v>
      </c>
      <c r="Q5623" s="151" t="s">
        <v>65</v>
      </c>
      <c r="R5623" s="151" t="s">
        <v>57</v>
      </c>
      <c r="S5623" s="151" t="s">
        <v>1206</v>
      </c>
      <c r="T5623" s="244">
        <v>3.5609999999999999</v>
      </c>
      <c r="U5623" s="207">
        <v>48191</v>
      </c>
      <c r="V5623" s="242">
        <v>1E-3</v>
      </c>
      <c r="W5623" s="210">
        <v>2.4E-2</v>
      </c>
      <c r="X5623" s="151" t="s">
        <v>636</v>
      </c>
      <c r="Y5623" s="151"/>
      <c r="Z5623" s="222">
        <v>7440</v>
      </c>
      <c r="AA5623" s="222">
        <v>1</v>
      </c>
      <c r="AB5623" s="222">
        <v>103.73</v>
      </c>
      <c r="AC5623" s="222">
        <v>0</v>
      </c>
      <c r="AD5623" s="222">
        <v>7.7175099999999999</v>
      </c>
      <c r="AE5623" s="151"/>
      <c r="AF5623" s="151"/>
      <c r="AG5623" s="151" t="s">
        <v>17</v>
      </c>
      <c r="AH5623" s="243">
        <v>6.61474553152624E-6</v>
      </c>
      <c r="AI5623" s="243">
        <v>3.3450875912291686E-5</v>
      </c>
      <c r="AJ5623" s="243">
        <v>2.3949645834550201E-5</v>
      </c>
    </row>
    <row r="5624" spans="1:36" ht="13.5" thickBot="1">
      <c r="A5624" s="153">
        <v>8694</v>
      </c>
      <c r="B5624" s="153">
        <v>14481</v>
      </c>
      <c r="C5624" s="151" t="s">
        <v>1833</v>
      </c>
      <c r="D5624" s="151">
        <v>520025370</v>
      </c>
      <c r="E5624" s="141" t="s">
        <v>429</v>
      </c>
      <c r="F5624" s="151" t="s">
        <v>1834</v>
      </c>
      <c r="G5624" s="151" t="s">
        <v>3647</v>
      </c>
      <c r="H5624" s="151" t="s">
        <v>76</v>
      </c>
      <c r="I5624" s="151" t="s">
        <v>228</v>
      </c>
      <c r="J5624" s="151" t="s">
        <v>53</v>
      </c>
      <c r="K5624" s="151" t="s">
        <v>53</v>
      </c>
      <c r="L5624" s="151" t="s">
        <v>821</v>
      </c>
      <c r="M5624" s="151" t="s">
        <v>311</v>
      </c>
      <c r="N5624" s="151" t="s">
        <v>708</v>
      </c>
      <c r="O5624" s="151" t="s">
        <v>62</v>
      </c>
      <c r="P5624" s="151" t="s">
        <v>1288</v>
      </c>
      <c r="Q5624" s="151" t="s">
        <v>65</v>
      </c>
      <c r="R5624" s="151" t="s">
        <v>57</v>
      </c>
      <c r="S5624" s="151" t="s">
        <v>1206</v>
      </c>
      <c r="T5624" s="244">
        <v>2.7959999999999998</v>
      </c>
      <c r="U5624" s="207">
        <v>47377</v>
      </c>
      <c r="V5624" s="242">
        <v>2.0400000000000001E-2</v>
      </c>
      <c r="W5624" s="210">
        <v>5.5199999999999999E-2</v>
      </c>
      <c r="X5624" s="151" t="s">
        <v>636</v>
      </c>
      <c r="Y5624" s="151"/>
      <c r="Z5624" s="222">
        <v>145833.32</v>
      </c>
      <c r="AA5624" s="222">
        <v>1</v>
      </c>
      <c r="AB5624" s="222">
        <v>91.05</v>
      </c>
      <c r="AC5624" s="222">
        <v>0</v>
      </c>
      <c r="AD5624" s="222">
        <v>132.78124</v>
      </c>
      <c r="AE5624" s="151"/>
      <c r="AF5624" s="151"/>
      <c r="AG5624" s="151" t="s">
        <v>17</v>
      </c>
      <c r="AH5624" s="243">
        <v>3.8879120399999998E-4</v>
      </c>
      <c r="AI5624" s="243">
        <v>5.7552873695275052E-4</v>
      </c>
      <c r="AJ5624" s="243">
        <v>4.1205825000000001E-4</v>
      </c>
    </row>
    <row r="5625" spans="1:36" ht="13.5" thickBot="1">
      <c r="A5625" s="153">
        <v>8694</v>
      </c>
      <c r="B5625" s="153">
        <v>14481</v>
      </c>
      <c r="C5625" s="151" t="s">
        <v>1640</v>
      </c>
      <c r="D5625" s="151">
        <v>520025438</v>
      </c>
      <c r="E5625" s="141" t="s">
        <v>429</v>
      </c>
      <c r="F5625" s="151" t="s">
        <v>1835</v>
      </c>
      <c r="G5625" s="151" t="s">
        <v>3648</v>
      </c>
      <c r="H5625" s="151" t="s">
        <v>76</v>
      </c>
      <c r="I5625" s="151" t="s">
        <v>229</v>
      </c>
      <c r="J5625" s="151" t="s">
        <v>53</v>
      </c>
      <c r="K5625" s="151" t="s">
        <v>53</v>
      </c>
      <c r="L5625" s="151" t="s">
        <v>821</v>
      </c>
      <c r="M5625" s="151" t="s">
        <v>311</v>
      </c>
      <c r="N5625" s="151" t="s">
        <v>651</v>
      </c>
      <c r="O5625" s="151" t="s">
        <v>62</v>
      </c>
      <c r="P5625" s="151" t="s">
        <v>1280</v>
      </c>
      <c r="Q5625" s="151" t="s">
        <v>65</v>
      </c>
      <c r="R5625" s="151" t="s">
        <v>57</v>
      </c>
      <c r="S5625" s="151" t="s">
        <v>1206</v>
      </c>
      <c r="T5625" s="244">
        <v>0.73499999999999999</v>
      </c>
      <c r="U5625" s="207">
        <v>46022</v>
      </c>
      <c r="V5625" s="242">
        <v>4.9500000000000002E-2</v>
      </c>
      <c r="W5625" s="210">
        <v>3.3599999999999998E-2</v>
      </c>
      <c r="X5625" s="151" t="s">
        <v>636</v>
      </c>
      <c r="Y5625" s="151"/>
      <c r="Z5625" s="222">
        <v>833000.02</v>
      </c>
      <c r="AA5625" s="222">
        <v>1</v>
      </c>
      <c r="AB5625" s="222">
        <v>142.69999999999999</v>
      </c>
      <c r="AC5625" s="222">
        <v>0</v>
      </c>
      <c r="AD5625" s="222">
        <v>1188.69103</v>
      </c>
      <c r="AE5625" s="151"/>
      <c r="AF5625" s="151"/>
      <c r="AG5625" s="151" t="s">
        <v>17</v>
      </c>
      <c r="AH5625" s="243">
        <v>1.8968235100000001E-3</v>
      </c>
      <c r="AI5625" s="243">
        <v>5.1522778904833548E-3</v>
      </c>
      <c r="AJ5625" s="243">
        <v>3.6888490160000001E-3</v>
      </c>
    </row>
    <row r="5626" spans="1:36" ht="13.5" thickBot="1">
      <c r="A5626" s="153">
        <v>8694</v>
      </c>
      <c r="B5626" s="153">
        <v>14481</v>
      </c>
      <c r="C5626" s="151" t="s">
        <v>1338</v>
      </c>
      <c r="D5626" s="151">
        <v>520025990</v>
      </c>
      <c r="E5626" s="141" t="s">
        <v>429</v>
      </c>
      <c r="F5626" s="151" t="s">
        <v>1339</v>
      </c>
      <c r="G5626" s="151" t="s">
        <v>3274</v>
      </c>
      <c r="H5626" s="151" t="s">
        <v>76</v>
      </c>
      <c r="I5626" s="151" t="s">
        <v>228</v>
      </c>
      <c r="J5626" s="151" t="s">
        <v>53</v>
      </c>
      <c r="K5626" s="151" t="s">
        <v>53</v>
      </c>
      <c r="L5626" s="151" t="s">
        <v>821</v>
      </c>
      <c r="M5626" s="151" t="s">
        <v>311</v>
      </c>
      <c r="N5626" s="151" t="s">
        <v>140</v>
      </c>
      <c r="O5626" s="151" t="s">
        <v>62</v>
      </c>
      <c r="P5626" s="151" t="s">
        <v>1305</v>
      </c>
      <c r="Q5626" s="151" t="s">
        <v>1294</v>
      </c>
      <c r="R5626" s="151" t="s">
        <v>57</v>
      </c>
      <c r="S5626" s="151" t="s">
        <v>1206</v>
      </c>
      <c r="T5626" s="244">
        <v>0.73699999999999999</v>
      </c>
      <c r="U5626" s="207">
        <v>45838</v>
      </c>
      <c r="V5626" s="242">
        <v>3.15E-2</v>
      </c>
      <c r="W5626" s="210">
        <v>5.8000000000000003E-2</v>
      </c>
      <c r="X5626" s="151" t="s">
        <v>636</v>
      </c>
      <c r="Y5626" s="151"/>
      <c r="Z5626" s="222">
        <v>30867.03</v>
      </c>
      <c r="AA5626" s="222">
        <v>1</v>
      </c>
      <c r="AB5626" s="222">
        <v>98.95</v>
      </c>
      <c r="AC5626" s="222">
        <v>0</v>
      </c>
      <c r="AD5626" s="222">
        <v>30.542929999999998</v>
      </c>
      <c r="AE5626" s="151"/>
      <c r="AF5626" s="151"/>
      <c r="AG5626" s="151" t="s">
        <v>17</v>
      </c>
      <c r="AH5626" s="243">
        <v>5.4168336899999999E-4</v>
      </c>
      <c r="AI5626" s="243">
        <v>1.323856738025362E-4</v>
      </c>
      <c r="AJ5626" s="243">
        <v>9.47834672387154E-5</v>
      </c>
    </row>
    <row r="5627" spans="1:36" ht="13.5" thickBot="1">
      <c r="A5627" s="153">
        <v>8694</v>
      </c>
      <c r="B5627" s="153">
        <v>14481</v>
      </c>
      <c r="C5627" s="151" t="s">
        <v>1338</v>
      </c>
      <c r="D5627" s="151">
        <v>520025990</v>
      </c>
      <c r="E5627" s="141" t="s">
        <v>429</v>
      </c>
      <c r="F5627" s="151" t="s">
        <v>1836</v>
      </c>
      <c r="G5627" s="151" t="s">
        <v>3649</v>
      </c>
      <c r="H5627" s="151" t="s">
        <v>76</v>
      </c>
      <c r="I5627" s="151" t="s">
        <v>228</v>
      </c>
      <c r="J5627" s="151" t="s">
        <v>53</v>
      </c>
      <c r="K5627" s="151" t="s">
        <v>53</v>
      </c>
      <c r="L5627" s="151" t="s">
        <v>821</v>
      </c>
      <c r="M5627" s="151" t="s">
        <v>311</v>
      </c>
      <c r="N5627" s="151" t="s">
        <v>140</v>
      </c>
      <c r="O5627" s="151" t="s">
        <v>62</v>
      </c>
      <c r="P5627" s="151" t="s">
        <v>1305</v>
      </c>
      <c r="Q5627" s="151" t="s">
        <v>1294</v>
      </c>
      <c r="R5627" s="151" t="s">
        <v>57</v>
      </c>
      <c r="S5627" s="151" t="s">
        <v>1206</v>
      </c>
      <c r="T5627" s="244">
        <v>1.3640000000000001</v>
      </c>
      <c r="U5627" s="207">
        <v>46387</v>
      </c>
      <c r="V5627" s="242">
        <v>2.9499999999999998E-2</v>
      </c>
      <c r="W5627" s="210">
        <v>5.9299999999999999E-2</v>
      </c>
      <c r="X5627" s="151" t="s">
        <v>636</v>
      </c>
      <c r="Y5627" s="151"/>
      <c r="Z5627" s="222">
        <v>52243.11</v>
      </c>
      <c r="AA5627" s="222">
        <v>1</v>
      </c>
      <c r="AB5627" s="222">
        <v>96.89</v>
      </c>
      <c r="AC5627" s="222">
        <v>0</v>
      </c>
      <c r="AD5627" s="222">
        <v>50.61835</v>
      </c>
      <c r="AE5627" s="151"/>
      <c r="AF5627" s="151"/>
      <c r="AG5627" s="151" t="s">
        <v>17</v>
      </c>
      <c r="AH5627" s="243">
        <v>1.6879666799999999E-4</v>
      </c>
      <c r="AI5627" s="243">
        <v>2.1940083585702511E-4</v>
      </c>
      <c r="AJ5627" s="243">
        <v>1.5708325E-4</v>
      </c>
    </row>
    <row r="5628" spans="1:36" ht="13.5" thickBot="1">
      <c r="A5628" s="153">
        <v>8694</v>
      </c>
      <c r="B5628" s="153">
        <v>14481</v>
      </c>
      <c r="C5628" s="151" t="s">
        <v>1338</v>
      </c>
      <c r="D5628" s="151">
        <v>520025990</v>
      </c>
      <c r="E5628" s="141" t="s">
        <v>429</v>
      </c>
      <c r="F5628" s="151" t="s">
        <v>1837</v>
      </c>
      <c r="G5628" s="151" t="s">
        <v>3650</v>
      </c>
      <c r="H5628" s="151" t="s">
        <v>76</v>
      </c>
      <c r="I5628" s="151" t="s">
        <v>228</v>
      </c>
      <c r="J5628" s="151" t="s">
        <v>53</v>
      </c>
      <c r="K5628" s="151" t="s">
        <v>53</v>
      </c>
      <c r="L5628" s="151" t="s">
        <v>821</v>
      </c>
      <c r="M5628" s="151" t="s">
        <v>311</v>
      </c>
      <c r="N5628" s="151" t="s">
        <v>140</v>
      </c>
      <c r="O5628" s="151" t="s">
        <v>62</v>
      </c>
      <c r="P5628" s="151" t="s">
        <v>1305</v>
      </c>
      <c r="Q5628" s="151" t="s">
        <v>1294</v>
      </c>
      <c r="R5628" s="151" t="s">
        <v>57</v>
      </c>
      <c r="S5628" s="151" t="s">
        <v>1206</v>
      </c>
      <c r="T5628" s="244">
        <v>2.2480000000000002</v>
      </c>
      <c r="U5628" s="207">
        <v>47118</v>
      </c>
      <c r="V5628" s="242">
        <v>2.5499999999999998E-2</v>
      </c>
      <c r="W5628" s="210">
        <v>0.06</v>
      </c>
      <c r="X5628" s="151" t="s">
        <v>636</v>
      </c>
      <c r="Y5628" s="151"/>
      <c r="Z5628" s="222">
        <v>548607</v>
      </c>
      <c r="AA5628" s="222">
        <v>1</v>
      </c>
      <c r="AB5628" s="222">
        <v>93.37</v>
      </c>
      <c r="AC5628" s="222">
        <v>0</v>
      </c>
      <c r="AD5628" s="222">
        <v>512.23436000000004</v>
      </c>
      <c r="AE5628" s="151"/>
      <c r="AF5628" s="151"/>
      <c r="AG5628" s="151" t="s">
        <v>17</v>
      </c>
      <c r="AH5628" s="243">
        <v>7.1358499599999999E-4</v>
      </c>
      <c r="AI5628" s="243">
        <v>2.2202352850041207E-3</v>
      </c>
      <c r="AJ5628" s="243">
        <v>1.589610056E-3</v>
      </c>
    </row>
    <row r="5629" spans="1:36" ht="13.5" thickBot="1">
      <c r="A5629" s="153">
        <v>8694</v>
      </c>
      <c r="B5629" s="153">
        <v>14481</v>
      </c>
      <c r="C5629" s="151" t="s">
        <v>1839</v>
      </c>
      <c r="D5629" s="151">
        <v>520041146</v>
      </c>
      <c r="E5629" s="141" t="s">
        <v>429</v>
      </c>
      <c r="F5629" s="151" t="s">
        <v>1840</v>
      </c>
      <c r="G5629" s="151" t="s">
        <v>3244</v>
      </c>
      <c r="H5629" s="151" t="s">
        <v>76</v>
      </c>
      <c r="I5629" s="151" t="s">
        <v>228</v>
      </c>
      <c r="J5629" s="151" t="s">
        <v>53</v>
      </c>
      <c r="K5629" s="151" t="s">
        <v>53</v>
      </c>
      <c r="L5629" s="151" t="s">
        <v>821</v>
      </c>
      <c r="M5629" s="151" t="s">
        <v>311</v>
      </c>
      <c r="N5629" s="151" t="s">
        <v>647</v>
      </c>
      <c r="O5629" s="151" t="s">
        <v>62</v>
      </c>
      <c r="P5629" s="151" t="s">
        <v>1305</v>
      </c>
      <c r="Q5629" s="151" t="s">
        <v>1294</v>
      </c>
      <c r="R5629" s="151" t="s">
        <v>57</v>
      </c>
      <c r="S5629" s="151" t="s">
        <v>1206</v>
      </c>
      <c r="T5629" s="244">
        <v>1.736</v>
      </c>
      <c r="U5629" s="207">
        <v>46266</v>
      </c>
      <c r="V5629" s="242">
        <v>3.4500000000000003E-2</v>
      </c>
      <c r="W5629" s="210">
        <v>5.7200000000000001E-2</v>
      </c>
      <c r="X5629" s="151" t="s">
        <v>636</v>
      </c>
      <c r="Y5629" s="151"/>
      <c r="Z5629" s="222">
        <v>1319117.6499999999</v>
      </c>
      <c r="AA5629" s="222">
        <v>1</v>
      </c>
      <c r="AB5629" s="222">
        <v>96.61</v>
      </c>
      <c r="AC5629" s="222">
        <v>0</v>
      </c>
      <c r="AD5629" s="222">
        <v>1274.3995600000001</v>
      </c>
      <c r="AE5629" s="151"/>
      <c r="AF5629" s="151"/>
      <c r="AG5629" s="151" t="s">
        <v>17</v>
      </c>
      <c r="AH5629" s="243">
        <v>2.05238443E-3</v>
      </c>
      <c r="AI5629" s="243">
        <v>5.5237740597989674E-3</v>
      </c>
      <c r="AJ5629" s="243">
        <v>3.9548271540000004E-3</v>
      </c>
    </row>
    <row r="5630" spans="1:36" ht="13.5" thickBot="1">
      <c r="A5630" s="153">
        <v>8694</v>
      </c>
      <c r="B5630" s="153">
        <v>14481</v>
      </c>
      <c r="C5630" s="151" t="s">
        <v>1839</v>
      </c>
      <c r="D5630" s="151">
        <v>520041146</v>
      </c>
      <c r="E5630" s="141" t="s">
        <v>429</v>
      </c>
      <c r="F5630" s="151" t="s">
        <v>1841</v>
      </c>
      <c r="G5630" s="151" t="s">
        <v>3652</v>
      </c>
      <c r="H5630" s="151" t="s">
        <v>76</v>
      </c>
      <c r="I5630" s="151" t="s">
        <v>623</v>
      </c>
      <c r="J5630" s="151" t="s">
        <v>53</v>
      </c>
      <c r="K5630" s="151" t="s">
        <v>53</v>
      </c>
      <c r="L5630" s="151" t="s">
        <v>821</v>
      </c>
      <c r="M5630" s="151" t="s">
        <v>311</v>
      </c>
      <c r="N5630" s="151" t="s">
        <v>647</v>
      </c>
      <c r="O5630" s="151" t="s">
        <v>62</v>
      </c>
      <c r="P5630" s="151" t="s">
        <v>1305</v>
      </c>
      <c r="Q5630" s="151" t="s">
        <v>1294</v>
      </c>
      <c r="R5630" s="151" t="s">
        <v>57</v>
      </c>
      <c r="S5630" s="151" t="s">
        <v>1206</v>
      </c>
      <c r="T5630" s="244">
        <v>3.8620000000000001</v>
      </c>
      <c r="U5630" s="207">
        <v>46997</v>
      </c>
      <c r="V5630" s="242">
        <v>7.4999999999999997E-3</v>
      </c>
      <c r="W5630" s="210">
        <v>5.9400000000000001E-2</v>
      </c>
      <c r="X5630" s="151" t="s">
        <v>636</v>
      </c>
      <c r="Y5630" s="151"/>
      <c r="Z5630" s="222">
        <v>415000</v>
      </c>
      <c r="AA5630" s="222">
        <v>1</v>
      </c>
      <c r="AB5630" s="222">
        <v>82.4</v>
      </c>
      <c r="AC5630" s="222">
        <v>0</v>
      </c>
      <c r="AD5630" s="222">
        <v>341.96</v>
      </c>
      <c r="AE5630" s="151"/>
      <c r="AF5630" s="151"/>
      <c r="AG5630" s="151" t="s">
        <v>17</v>
      </c>
      <c r="AH5630" s="243">
        <v>7.8080546099999998E-4</v>
      </c>
      <c r="AI5630" s="243">
        <v>1.4821958801436298E-3</v>
      </c>
      <c r="AJ5630" s="243">
        <v>1.0611999059999999E-3</v>
      </c>
    </row>
    <row r="5631" spans="1:36" ht="13.5" thickBot="1">
      <c r="A5631" s="153">
        <v>8694</v>
      </c>
      <c r="B5631" s="153">
        <v>14481</v>
      </c>
      <c r="C5631" s="151" t="s">
        <v>1839</v>
      </c>
      <c r="D5631" s="151">
        <v>520041146</v>
      </c>
      <c r="E5631" s="141" t="s">
        <v>429</v>
      </c>
      <c r="F5631" s="151" t="s">
        <v>1842</v>
      </c>
      <c r="G5631" s="151" t="s">
        <v>3653</v>
      </c>
      <c r="H5631" s="151" t="s">
        <v>76</v>
      </c>
      <c r="I5631" s="151" t="s">
        <v>228</v>
      </c>
      <c r="J5631" s="151" t="s">
        <v>53</v>
      </c>
      <c r="K5631" s="151" t="s">
        <v>53</v>
      </c>
      <c r="L5631" s="151" t="s">
        <v>821</v>
      </c>
      <c r="M5631" s="151" t="s">
        <v>311</v>
      </c>
      <c r="N5631" s="151" t="s">
        <v>647</v>
      </c>
      <c r="O5631" s="151" t="s">
        <v>62</v>
      </c>
      <c r="P5631" s="151" t="s">
        <v>1305</v>
      </c>
      <c r="Q5631" s="151" t="s">
        <v>1294</v>
      </c>
      <c r="R5631" s="151" t="s">
        <v>57</v>
      </c>
      <c r="S5631" s="151" t="s">
        <v>1206</v>
      </c>
      <c r="T5631" s="244">
        <v>3.7570000000000001</v>
      </c>
      <c r="U5631" s="207">
        <v>47363</v>
      </c>
      <c r="V5631" s="242">
        <v>1.4999999999999999E-2</v>
      </c>
      <c r="W5631" s="210">
        <v>5.9900000000000002E-2</v>
      </c>
      <c r="X5631" s="151" t="s">
        <v>636</v>
      </c>
      <c r="Y5631" s="151"/>
      <c r="Z5631" s="222">
        <v>70000</v>
      </c>
      <c r="AA5631" s="222">
        <v>1</v>
      </c>
      <c r="AB5631" s="222">
        <v>85.02</v>
      </c>
      <c r="AC5631" s="222">
        <v>0</v>
      </c>
      <c r="AD5631" s="222">
        <v>59.514000000000003</v>
      </c>
      <c r="AE5631" s="151"/>
      <c r="AF5631" s="151"/>
      <c r="AG5631" s="151" t="s">
        <v>17</v>
      </c>
      <c r="AH5631" s="243">
        <v>1.81361245E-4</v>
      </c>
      <c r="AI5631" s="243">
        <v>2.5795825713787574E-4</v>
      </c>
      <c r="AJ5631" s="243">
        <v>1.84689002E-4</v>
      </c>
    </row>
    <row r="5632" spans="1:36" ht="13.5" thickBot="1">
      <c r="A5632" s="153">
        <v>8694</v>
      </c>
      <c r="B5632" s="153">
        <v>14481</v>
      </c>
      <c r="C5632" s="151" t="s">
        <v>1843</v>
      </c>
      <c r="D5632" s="151">
        <v>520028911</v>
      </c>
      <c r="E5632" s="141" t="s">
        <v>429</v>
      </c>
      <c r="F5632" s="151" t="s">
        <v>1845</v>
      </c>
      <c r="G5632" s="151" t="s">
        <v>3655</v>
      </c>
      <c r="H5632" s="151" t="s">
        <v>76</v>
      </c>
      <c r="I5632" s="151" t="s">
        <v>228</v>
      </c>
      <c r="J5632" s="151" t="s">
        <v>53</v>
      </c>
      <c r="K5632" s="151" t="s">
        <v>53</v>
      </c>
      <c r="L5632" s="151" t="s">
        <v>821</v>
      </c>
      <c r="M5632" s="151" t="s">
        <v>311</v>
      </c>
      <c r="N5632" s="151" t="s">
        <v>708</v>
      </c>
      <c r="O5632" s="151" t="s">
        <v>62</v>
      </c>
      <c r="P5632" s="151" t="s">
        <v>1333</v>
      </c>
      <c r="Q5632" s="151" t="s">
        <v>65</v>
      </c>
      <c r="R5632" s="151" t="s">
        <v>57</v>
      </c>
      <c r="S5632" s="151" t="s">
        <v>1206</v>
      </c>
      <c r="T5632" s="244">
        <v>4.7910000000000004</v>
      </c>
      <c r="U5632" s="207">
        <v>49653</v>
      </c>
      <c r="V5632" s="242">
        <v>2.07E-2</v>
      </c>
      <c r="W5632" s="210">
        <v>0.06</v>
      </c>
      <c r="X5632" s="151" t="s">
        <v>636</v>
      </c>
      <c r="Y5632" s="151"/>
      <c r="Z5632" s="222">
        <v>1150000</v>
      </c>
      <c r="AA5632" s="222">
        <v>1</v>
      </c>
      <c r="AB5632" s="222">
        <v>83.35</v>
      </c>
      <c r="AC5632" s="222">
        <v>0</v>
      </c>
      <c r="AD5632" s="222">
        <v>958.52499999999998</v>
      </c>
      <c r="AE5632" s="151"/>
      <c r="AF5632" s="151"/>
      <c r="AG5632" s="151" t="s">
        <v>17</v>
      </c>
      <c r="AH5632" s="243">
        <v>2.8000973939999998E-3</v>
      </c>
      <c r="AI5632" s="243">
        <v>4.1546432507155008E-3</v>
      </c>
      <c r="AJ5632" s="243">
        <v>2.974577846E-3</v>
      </c>
    </row>
    <row r="5633" spans="1:36" ht="13.5" thickBot="1">
      <c r="A5633" s="153">
        <v>8694</v>
      </c>
      <c r="B5633" s="153">
        <v>14481</v>
      </c>
      <c r="C5633" s="151" t="s">
        <v>1340</v>
      </c>
      <c r="D5633" s="151">
        <v>520029935</v>
      </c>
      <c r="E5633" s="141" t="s">
        <v>429</v>
      </c>
      <c r="F5633" s="151" t="s">
        <v>1849</v>
      </c>
      <c r="G5633" s="151" t="s">
        <v>3658</v>
      </c>
      <c r="H5633" s="151" t="s">
        <v>76</v>
      </c>
      <c r="I5633" s="151" t="s">
        <v>228</v>
      </c>
      <c r="J5633" s="151" t="s">
        <v>53</v>
      </c>
      <c r="K5633" s="151" t="s">
        <v>53</v>
      </c>
      <c r="L5633" s="151" t="s">
        <v>821</v>
      </c>
      <c r="M5633" s="151" t="s">
        <v>311</v>
      </c>
      <c r="N5633" s="151" t="s">
        <v>256</v>
      </c>
      <c r="O5633" s="151" t="s">
        <v>62</v>
      </c>
      <c r="P5633" s="151" t="s">
        <v>1205</v>
      </c>
      <c r="Q5633" s="151" t="s">
        <v>65</v>
      </c>
      <c r="R5633" s="151" t="s">
        <v>57</v>
      </c>
      <c r="S5633" s="151" t="s">
        <v>1206</v>
      </c>
      <c r="T5633" s="244">
        <v>2.8860000000000001</v>
      </c>
      <c r="U5633" s="207">
        <v>47822</v>
      </c>
      <c r="V5633" s="242">
        <v>2.6800000000000001E-2</v>
      </c>
      <c r="W5633" s="210">
        <v>5.11E-2</v>
      </c>
      <c r="X5633" s="151" t="s">
        <v>636</v>
      </c>
      <c r="Y5633" s="151"/>
      <c r="Z5633" s="222">
        <v>289395.03999999998</v>
      </c>
      <c r="AA5633" s="222">
        <v>1</v>
      </c>
      <c r="AB5633" s="222">
        <v>95.42</v>
      </c>
      <c r="AC5633" s="222">
        <v>0</v>
      </c>
      <c r="AD5633" s="222">
        <v>276.14075000000003</v>
      </c>
      <c r="AE5633" s="151"/>
      <c r="AF5633" s="151"/>
      <c r="AG5633" s="151" t="s">
        <v>17</v>
      </c>
      <c r="AH5633" s="243">
        <v>1.2673013300000001E-4</v>
      </c>
      <c r="AI5633" s="243">
        <v>1.1969080652408824E-3</v>
      </c>
      <c r="AJ5633" s="243">
        <v>8.5694390499999995E-4</v>
      </c>
    </row>
    <row r="5634" spans="1:36" ht="13.5" thickBot="1">
      <c r="A5634" s="153">
        <v>8694</v>
      </c>
      <c r="B5634" s="153">
        <v>14481</v>
      </c>
      <c r="C5634" s="151" t="s">
        <v>1340</v>
      </c>
      <c r="D5634" s="151">
        <v>520029935</v>
      </c>
      <c r="E5634" s="141" t="s">
        <v>429</v>
      </c>
      <c r="F5634" s="151" t="s">
        <v>1851</v>
      </c>
      <c r="G5634" s="151" t="s">
        <v>3660</v>
      </c>
      <c r="H5634" s="151" t="s">
        <v>76</v>
      </c>
      <c r="I5634" s="151" t="s">
        <v>229</v>
      </c>
      <c r="J5634" s="151" t="s">
        <v>53</v>
      </c>
      <c r="K5634" s="151" t="s">
        <v>53</v>
      </c>
      <c r="L5634" s="151" t="s">
        <v>821</v>
      </c>
      <c r="M5634" s="151" t="s">
        <v>311</v>
      </c>
      <c r="N5634" s="151" t="s">
        <v>256</v>
      </c>
      <c r="O5634" s="151" t="s">
        <v>62</v>
      </c>
      <c r="P5634" s="151" t="s">
        <v>1205</v>
      </c>
      <c r="Q5634" s="151" t="s">
        <v>65</v>
      </c>
      <c r="R5634" s="151" t="s">
        <v>57</v>
      </c>
      <c r="S5634" s="151" t="s">
        <v>1206</v>
      </c>
      <c r="T5634" s="244">
        <v>3.9820000000000002</v>
      </c>
      <c r="U5634" s="207">
        <v>48441</v>
      </c>
      <c r="V5634" s="242">
        <v>2E-3</v>
      </c>
      <c r="W5634" s="210">
        <v>2.52E-2</v>
      </c>
      <c r="X5634" s="151" t="s">
        <v>636</v>
      </c>
      <c r="Y5634" s="151"/>
      <c r="Z5634" s="222">
        <v>547790</v>
      </c>
      <c r="AA5634" s="222">
        <v>1</v>
      </c>
      <c r="AB5634" s="222">
        <v>102.6</v>
      </c>
      <c r="AC5634" s="222">
        <v>0</v>
      </c>
      <c r="AD5634" s="222">
        <v>562.03254000000004</v>
      </c>
      <c r="AE5634" s="151"/>
      <c r="AF5634" s="151"/>
      <c r="AG5634" s="151" t="s">
        <v>17</v>
      </c>
      <c r="AH5634" s="243">
        <v>1.5065840900000001E-4</v>
      </c>
      <c r="AI5634" s="243">
        <v>2.4360811653253594E-3</v>
      </c>
      <c r="AJ5634" s="243">
        <v>1.7441480839999999E-3</v>
      </c>
    </row>
    <row r="5635" spans="1:36" ht="13.5" thickBot="1">
      <c r="A5635" s="153">
        <v>8694</v>
      </c>
      <c r="B5635" s="153">
        <v>14481</v>
      </c>
      <c r="C5635" s="151" t="s">
        <v>1340</v>
      </c>
      <c r="D5635" s="151">
        <v>520029935</v>
      </c>
      <c r="E5635" s="141" t="s">
        <v>429</v>
      </c>
      <c r="F5635" s="151" t="s">
        <v>1852</v>
      </c>
      <c r="G5635" s="151" t="s">
        <v>3661</v>
      </c>
      <c r="H5635" s="151" t="s">
        <v>76</v>
      </c>
      <c r="I5635" s="151" t="s">
        <v>229</v>
      </c>
      <c r="J5635" s="151" t="s">
        <v>53</v>
      </c>
      <c r="K5635" s="151" t="s">
        <v>53</v>
      </c>
      <c r="L5635" s="151" t="s">
        <v>821</v>
      </c>
      <c r="M5635" s="151" t="s">
        <v>311</v>
      </c>
      <c r="N5635" s="151" t="s">
        <v>256</v>
      </c>
      <c r="O5635" s="151" t="s">
        <v>62</v>
      </c>
      <c r="P5635" s="151" t="s">
        <v>1288</v>
      </c>
      <c r="Q5635" s="151" t="s">
        <v>65</v>
      </c>
      <c r="R5635" s="151" t="s">
        <v>57</v>
      </c>
      <c r="S5635" s="151" t="s">
        <v>1206</v>
      </c>
      <c r="T5635" s="244">
        <v>3.0720000000000001</v>
      </c>
      <c r="U5635" s="207">
        <v>48519</v>
      </c>
      <c r="V5635" s="242">
        <v>2E-3</v>
      </c>
      <c r="W5635" s="210">
        <v>3.0800000000000001E-2</v>
      </c>
      <c r="X5635" s="151" t="s">
        <v>636</v>
      </c>
      <c r="Y5635" s="151"/>
      <c r="Z5635" s="222">
        <v>50000</v>
      </c>
      <c r="AA5635" s="222">
        <v>1</v>
      </c>
      <c r="AB5635" s="222">
        <v>103.31</v>
      </c>
      <c r="AC5635" s="222">
        <v>0</v>
      </c>
      <c r="AD5635" s="222">
        <v>51.655000000000001</v>
      </c>
      <c r="AE5635" s="151"/>
      <c r="AF5635" s="151"/>
      <c r="AG5635" s="151" t="s">
        <v>17</v>
      </c>
      <c r="AH5635" s="243">
        <v>8.7244808933868397E-5</v>
      </c>
      <c r="AI5635" s="243">
        <v>2.2389410512580187E-4</v>
      </c>
      <c r="AJ5635" s="243">
        <v>1.6030027199999999E-4</v>
      </c>
    </row>
    <row r="5636" spans="1:36" ht="13.5" thickBot="1">
      <c r="A5636" s="153">
        <v>8694</v>
      </c>
      <c r="B5636" s="153">
        <v>14481</v>
      </c>
      <c r="C5636" s="151" t="s">
        <v>1853</v>
      </c>
      <c r="D5636" s="151">
        <v>520030859</v>
      </c>
      <c r="E5636" s="141" t="s">
        <v>429</v>
      </c>
      <c r="F5636" s="151" t="s">
        <v>1854</v>
      </c>
      <c r="G5636" s="151" t="s">
        <v>3662</v>
      </c>
      <c r="H5636" s="151" t="s">
        <v>76</v>
      </c>
      <c r="I5636" s="151" t="s">
        <v>228</v>
      </c>
      <c r="J5636" s="151" t="s">
        <v>53</v>
      </c>
      <c r="K5636" s="151" t="s">
        <v>53</v>
      </c>
      <c r="L5636" s="151" t="s">
        <v>821</v>
      </c>
      <c r="M5636" s="151" t="s">
        <v>311</v>
      </c>
      <c r="N5636" s="151" t="s">
        <v>708</v>
      </c>
      <c r="O5636" s="151" t="s">
        <v>62</v>
      </c>
      <c r="P5636" s="151" t="s">
        <v>1310</v>
      </c>
      <c r="Q5636" s="151" t="s">
        <v>65</v>
      </c>
      <c r="R5636" s="151" t="s">
        <v>57</v>
      </c>
      <c r="S5636" s="151" t="s">
        <v>1206</v>
      </c>
      <c r="T5636" s="244">
        <v>2.8650000000000002</v>
      </c>
      <c r="U5636" s="207">
        <v>49150</v>
      </c>
      <c r="V5636" s="242">
        <v>1.6400000000000001E-2</v>
      </c>
      <c r="W5636" s="210">
        <v>5.4899999999999997E-2</v>
      </c>
      <c r="X5636" s="151" t="s">
        <v>636</v>
      </c>
      <c r="Y5636" s="151"/>
      <c r="Z5636" s="222">
        <v>377352.94</v>
      </c>
      <c r="AA5636" s="222">
        <v>1</v>
      </c>
      <c r="AB5636" s="222">
        <v>89.72</v>
      </c>
      <c r="AC5636" s="222">
        <v>0</v>
      </c>
      <c r="AD5636" s="222">
        <v>338.56106</v>
      </c>
      <c r="AE5636" s="151"/>
      <c r="AF5636" s="151"/>
      <c r="AG5636" s="151" t="s">
        <v>17</v>
      </c>
      <c r="AH5636" s="243">
        <v>1.2054348439999999E-3</v>
      </c>
      <c r="AI5636" s="243">
        <v>1.4674634703154179E-3</v>
      </c>
      <c r="AJ5636" s="243">
        <v>1.0506520209999999E-3</v>
      </c>
    </row>
    <row r="5637" spans="1:36" ht="13.5" thickBot="1">
      <c r="A5637" s="153">
        <v>8694</v>
      </c>
      <c r="B5637" s="153">
        <v>14481</v>
      </c>
      <c r="C5637" s="151" t="s">
        <v>1342</v>
      </c>
      <c r="D5637" s="151">
        <v>520001736</v>
      </c>
      <c r="E5637" s="141" t="s">
        <v>429</v>
      </c>
      <c r="F5637" s="151" t="s">
        <v>1343</v>
      </c>
      <c r="G5637" s="151" t="s">
        <v>3276</v>
      </c>
      <c r="H5637" s="151" t="s">
        <v>76</v>
      </c>
      <c r="I5637" s="151" t="s">
        <v>229</v>
      </c>
      <c r="J5637" s="151" t="s">
        <v>53</v>
      </c>
      <c r="K5637" s="151" t="s">
        <v>53</v>
      </c>
      <c r="L5637" s="151" t="s">
        <v>821</v>
      </c>
      <c r="M5637" s="151" t="s">
        <v>311</v>
      </c>
      <c r="N5637" s="151" t="s">
        <v>651</v>
      </c>
      <c r="O5637" s="151" t="s">
        <v>62</v>
      </c>
      <c r="P5637" s="151" t="s">
        <v>1310</v>
      </c>
      <c r="Q5637" s="151" t="s">
        <v>65</v>
      </c>
      <c r="R5637" s="151" t="s">
        <v>57</v>
      </c>
      <c r="S5637" s="151" t="s">
        <v>1206</v>
      </c>
      <c r="T5637" s="244">
        <v>0.98399999999999999</v>
      </c>
      <c r="U5637" s="207">
        <v>46112</v>
      </c>
      <c r="V5637" s="242">
        <v>4.7500000000000001E-2</v>
      </c>
      <c r="W5637" s="210">
        <v>2.5499999999999998E-2</v>
      </c>
      <c r="X5637" s="151" t="s">
        <v>636</v>
      </c>
      <c r="Y5637" s="151"/>
      <c r="Z5637" s="222">
        <v>1264667.32</v>
      </c>
      <c r="AA5637" s="222">
        <v>1</v>
      </c>
      <c r="AB5637" s="222">
        <v>142.99</v>
      </c>
      <c r="AC5637" s="222">
        <v>0</v>
      </c>
      <c r="AD5637" s="222">
        <v>1808.3478</v>
      </c>
      <c r="AE5637" s="151"/>
      <c r="AF5637" s="151"/>
      <c r="AG5637" s="151" t="s">
        <v>17</v>
      </c>
      <c r="AH5637" s="243">
        <v>1.323474394E-3</v>
      </c>
      <c r="AI5637" s="243">
        <v>7.8381262692326491E-3</v>
      </c>
      <c r="AJ5637" s="243">
        <v>5.6118216050000001E-3</v>
      </c>
    </row>
    <row r="5638" spans="1:36" ht="13.5" thickBot="1">
      <c r="A5638" s="153">
        <v>8694</v>
      </c>
      <c r="B5638" s="153">
        <v>14481</v>
      </c>
      <c r="C5638" s="151" t="s">
        <v>1342</v>
      </c>
      <c r="D5638" s="151">
        <v>520001736</v>
      </c>
      <c r="E5638" s="141" t="s">
        <v>429</v>
      </c>
      <c r="F5638" s="151" t="s">
        <v>1855</v>
      </c>
      <c r="G5638" s="151" t="s">
        <v>3663</v>
      </c>
      <c r="H5638" s="151" t="s">
        <v>76</v>
      </c>
      <c r="I5638" s="151" t="s">
        <v>228</v>
      </c>
      <c r="J5638" s="151" t="s">
        <v>53</v>
      </c>
      <c r="K5638" s="151" t="s">
        <v>53</v>
      </c>
      <c r="L5638" s="151" t="s">
        <v>821</v>
      </c>
      <c r="M5638" s="151" t="s">
        <v>311</v>
      </c>
      <c r="N5638" s="151" t="s">
        <v>651</v>
      </c>
      <c r="O5638" s="151" t="s">
        <v>62</v>
      </c>
      <c r="P5638" s="151" t="s">
        <v>1310</v>
      </c>
      <c r="Q5638" s="151" t="s">
        <v>65</v>
      </c>
      <c r="R5638" s="151" t="s">
        <v>57</v>
      </c>
      <c r="S5638" s="151" t="s">
        <v>1206</v>
      </c>
      <c r="T5638" s="244">
        <v>5.14</v>
      </c>
      <c r="U5638" s="207">
        <v>49125</v>
      </c>
      <c r="V5638" s="242">
        <v>2.5499999999999998E-2</v>
      </c>
      <c r="W5638" s="210">
        <v>6.0100000000000001E-2</v>
      </c>
      <c r="X5638" s="151" t="s">
        <v>636</v>
      </c>
      <c r="Y5638" s="151"/>
      <c r="Z5638" s="222">
        <v>1303814.81</v>
      </c>
      <c r="AA5638" s="222">
        <v>1</v>
      </c>
      <c r="AB5638" s="222">
        <v>84.61</v>
      </c>
      <c r="AC5638" s="222">
        <v>0</v>
      </c>
      <c r="AD5638" s="222">
        <v>1103.15771</v>
      </c>
      <c r="AE5638" s="151"/>
      <c r="AF5638" s="151"/>
      <c r="AG5638" s="151" t="s">
        <v>17</v>
      </c>
      <c r="AH5638" s="243">
        <v>7.51948435E-4</v>
      </c>
      <c r="AI5638" s="243">
        <v>4.7815411536749359E-3</v>
      </c>
      <c r="AJ5638" s="243">
        <v>3.4234146049999998E-3</v>
      </c>
    </row>
    <row r="5639" spans="1:36" ht="13.5" thickBot="1">
      <c r="A5639" s="153">
        <v>8694</v>
      </c>
      <c r="B5639" s="153">
        <v>14481</v>
      </c>
      <c r="C5639" s="151" t="s">
        <v>1342</v>
      </c>
      <c r="D5639" s="151">
        <v>520001736</v>
      </c>
      <c r="E5639" s="141" t="s">
        <v>429</v>
      </c>
      <c r="F5639" s="151" t="s">
        <v>1856</v>
      </c>
      <c r="G5639" s="151" t="s">
        <v>3664</v>
      </c>
      <c r="H5639" s="151" t="s">
        <v>76</v>
      </c>
      <c r="I5639" s="151" t="s">
        <v>229</v>
      </c>
      <c r="J5639" s="151" t="s">
        <v>53</v>
      </c>
      <c r="K5639" s="151" t="s">
        <v>53</v>
      </c>
      <c r="L5639" s="151" t="s">
        <v>821</v>
      </c>
      <c r="M5639" s="151" t="s">
        <v>311</v>
      </c>
      <c r="N5639" s="151" t="s">
        <v>651</v>
      </c>
      <c r="O5639" s="151" t="s">
        <v>62</v>
      </c>
      <c r="P5639" s="151" t="s">
        <v>1310</v>
      </c>
      <c r="Q5639" s="151" t="s">
        <v>65</v>
      </c>
      <c r="R5639" s="151" t="s">
        <v>57</v>
      </c>
      <c r="S5639" s="151" t="s">
        <v>1206</v>
      </c>
      <c r="T5639" s="244">
        <v>3.968</v>
      </c>
      <c r="U5639" s="207">
        <v>48760</v>
      </c>
      <c r="V5639" s="242">
        <v>5.0000000000000001E-3</v>
      </c>
      <c r="W5639" s="210">
        <v>3.1899999999999998E-2</v>
      </c>
      <c r="X5639" s="151" t="s">
        <v>636</v>
      </c>
      <c r="Y5639" s="151"/>
      <c r="Z5639" s="222">
        <v>342790.32</v>
      </c>
      <c r="AA5639" s="222">
        <v>1</v>
      </c>
      <c r="AB5639" s="222">
        <v>103.53</v>
      </c>
      <c r="AC5639" s="222">
        <v>0</v>
      </c>
      <c r="AD5639" s="222">
        <v>354.89082000000002</v>
      </c>
      <c r="AE5639" s="151"/>
      <c r="AF5639" s="151"/>
      <c r="AG5639" s="151" t="s">
        <v>17</v>
      </c>
      <c r="AH5639" s="243">
        <v>2.1299029599999999E-4</v>
      </c>
      <c r="AI5639" s="243">
        <v>1.5382433948555227E-3</v>
      </c>
      <c r="AJ5639" s="243">
        <v>1.1013279469999999E-3</v>
      </c>
    </row>
    <row r="5640" spans="1:36" ht="13.5" thickBot="1">
      <c r="A5640" s="153">
        <v>8694</v>
      </c>
      <c r="B5640" s="153">
        <v>14481</v>
      </c>
      <c r="C5640" s="151" t="s">
        <v>1342</v>
      </c>
      <c r="D5640" s="151">
        <v>520001736</v>
      </c>
      <c r="E5640" s="141" t="s">
        <v>429</v>
      </c>
      <c r="F5640" s="151" t="s">
        <v>1857</v>
      </c>
      <c r="G5640" s="151" t="s">
        <v>3665</v>
      </c>
      <c r="H5640" s="151" t="s">
        <v>76</v>
      </c>
      <c r="I5640" s="151" t="s">
        <v>229</v>
      </c>
      <c r="J5640" s="151" t="s">
        <v>53</v>
      </c>
      <c r="K5640" s="151" t="s">
        <v>53</v>
      </c>
      <c r="L5640" s="151" t="s">
        <v>821</v>
      </c>
      <c r="M5640" s="151" t="s">
        <v>311</v>
      </c>
      <c r="N5640" s="151" t="s">
        <v>651</v>
      </c>
      <c r="O5640" s="151" t="s">
        <v>62</v>
      </c>
      <c r="P5640" s="151" t="s">
        <v>1310</v>
      </c>
      <c r="Q5640" s="151" t="s">
        <v>65</v>
      </c>
      <c r="R5640" s="151" t="s">
        <v>57</v>
      </c>
      <c r="S5640" s="151" t="s">
        <v>1206</v>
      </c>
      <c r="T5640" s="244">
        <v>5.1369999999999996</v>
      </c>
      <c r="U5640" s="207">
        <v>49491</v>
      </c>
      <c r="V5640" s="242">
        <v>5.8999999999999999E-3</v>
      </c>
      <c r="W5640" s="210">
        <v>3.32E-2</v>
      </c>
      <c r="X5640" s="151" t="s">
        <v>636</v>
      </c>
      <c r="Y5640" s="151"/>
      <c r="Z5640" s="222">
        <v>600000</v>
      </c>
      <c r="AA5640" s="222">
        <v>1</v>
      </c>
      <c r="AB5640" s="222">
        <v>97.54</v>
      </c>
      <c r="AC5640" s="222">
        <v>0</v>
      </c>
      <c r="AD5640" s="222">
        <v>585.24</v>
      </c>
      <c r="AE5640" s="151"/>
      <c r="AF5640" s="151"/>
      <c r="AG5640" s="151" t="s">
        <v>17</v>
      </c>
      <c r="AH5640" s="243">
        <v>4.2841199799999998E-4</v>
      </c>
      <c r="AI5640" s="243">
        <v>2.5366718823700372E-3</v>
      </c>
      <c r="AJ5640" s="243">
        <v>1.8161674850000001E-3</v>
      </c>
    </row>
    <row r="5641" spans="1:36" ht="13.5" thickBot="1">
      <c r="A5641" s="153">
        <v>8694</v>
      </c>
      <c r="B5641" s="153">
        <v>14481</v>
      </c>
      <c r="C5641" s="151" t="s">
        <v>3666</v>
      </c>
      <c r="D5641" s="151">
        <v>520017450</v>
      </c>
      <c r="E5641" s="141" t="s">
        <v>429</v>
      </c>
      <c r="F5641" s="151" t="s">
        <v>1858</v>
      </c>
      <c r="G5641" s="151" t="s">
        <v>3667</v>
      </c>
      <c r="H5641" s="151" t="s">
        <v>76</v>
      </c>
      <c r="I5641" s="151" t="s">
        <v>229</v>
      </c>
      <c r="J5641" s="151" t="s">
        <v>53</v>
      </c>
      <c r="K5641" s="151" t="s">
        <v>53</v>
      </c>
      <c r="L5641" s="151" t="s">
        <v>821</v>
      </c>
      <c r="M5641" s="151" t="s">
        <v>311</v>
      </c>
      <c r="N5641" s="151" t="s">
        <v>269</v>
      </c>
      <c r="O5641" s="151" t="s">
        <v>62</v>
      </c>
      <c r="P5641" s="151" t="s">
        <v>1310</v>
      </c>
      <c r="Q5641" s="151" t="s">
        <v>65</v>
      </c>
      <c r="R5641" s="151" t="s">
        <v>57</v>
      </c>
      <c r="S5641" s="151" t="s">
        <v>1206</v>
      </c>
      <c r="T5641" s="244">
        <v>4.5369999999999999</v>
      </c>
      <c r="U5641" s="207">
        <v>47604</v>
      </c>
      <c r="V5641" s="242">
        <v>4.4000000000000003E-3</v>
      </c>
      <c r="W5641" s="210">
        <v>2.7E-2</v>
      </c>
      <c r="X5641" s="151" t="s">
        <v>636</v>
      </c>
      <c r="Y5641" s="151"/>
      <c r="Z5641" s="222">
        <v>66956.52</v>
      </c>
      <c r="AA5641" s="222">
        <v>1</v>
      </c>
      <c r="AB5641" s="222">
        <v>104.2</v>
      </c>
      <c r="AC5641" s="222">
        <v>0</v>
      </c>
      <c r="AD5641" s="222">
        <v>69.768690000000007</v>
      </c>
      <c r="AE5641" s="151"/>
      <c r="AF5641" s="151"/>
      <c r="AG5641" s="151" t="s">
        <v>17</v>
      </c>
      <c r="AH5641" s="243">
        <v>7.8495686839352496E-5</v>
      </c>
      <c r="AI5641" s="243">
        <v>3.0240631910462653E-4</v>
      </c>
      <c r="AJ5641" s="243">
        <v>2.16512244E-4</v>
      </c>
    </row>
    <row r="5642" spans="1:36" ht="13.5" thickBot="1">
      <c r="A5642" s="153">
        <v>8694</v>
      </c>
      <c r="B5642" s="153">
        <v>14481</v>
      </c>
      <c r="C5642" s="151" t="s">
        <v>3666</v>
      </c>
      <c r="D5642" s="151">
        <v>520017450</v>
      </c>
      <c r="E5642" s="141" t="s">
        <v>429</v>
      </c>
      <c r="F5642" s="151" t="s">
        <v>1859</v>
      </c>
      <c r="G5642" s="151" t="s">
        <v>3668</v>
      </c>
      <c r="H5642" s="151" t="s">
        <v>76</v>
      </c>
      <c r="I5642" s="151" t="s">
        <v>228</v>
      </c>
      <c r="J5642" s="151" t="s">
        <v>53</v>
      </c>
      <c r="K5642" s="151" t="s">
        <v>53</v>
      </c>
      <c r="L5642" s="151" t="s">
        <v>821</v>
      </c>
      <c r="M5642" s="151" t="s">
        <v>311</v>
      </c>
      <c r="N5642" s="151" t="s">
        <v>269</v>
      </c>
      <c r="O5642" s="151" t="s">
        <v>62</v>
      </c>
      <c r="P5642" s="151" t="s">
        <v>1310</v>
      </c>
      <c r="Q5642" s="151" t="s">
        <v>65</v>
      </c>
      <c r="R5642" s="151" t="s">
        <v>57</v>
      </c>
      <c r="S5642" s="151" t="s">
        <v>1206</v>
      </c>
      <c r="T5642" s="244">
        <v>4.2370000000000001</v>
      </c>
      <c r="U5642" s="207">
        <v>48579</v>
      </c>
      <c r="V5642" s="242">
        <v>1.9400000000000001E-2</v>
      </c>
      <c r="W5642" s="210">
        <v>5.5100000000000003E-2</v>
      </c>
      <c r="X5642" s="151" t="s">
        <v>636</v>
      </c>
      <c r="Y5642" s="151"/>
      <c r="Z5642" s="222">
        <v>436000</v>
      </c>
      <c r="AA5642" s="222">
        <v>1</v>
      </c>
      <c r="AB5642" s="222">
        <v>86.54</v>
      </c>
      <c r="AC5642" s="222">
        <v>0</v>
      </c>
      <c r="AD5642" s="222">
        <v>377.31439999999998</v>
      </c>
      <c r="AE5642" s="151"/>
      <c r="AF5642" s="151"/>
      <c r="AG5642" s="151" t="s">
        <v>17</v>
      </c>
      <c r="AH5642" s="243">
        <v>7.1076195199999996E-4</v>
      </c>
      <c r="AI5642" s="243">
        <v>1.6354364522133162E-3</v>
      </c>
      <c r="AJ5642" s="243">
        <v>1.170914744E-3</v>
      </c>
    </row>
    <row r="5643" spans="1:36" ht="13.5" thickBot="1">
      <c r="A5643" s="153">
        <v>8694</v>
      </c>
      <c r="B5643" s="153">
        <v>14481</v>
      </c>
      <c r="C5643" s="151" t="s">
        <v>1626</v>
      </c>
      <c r="D5643" s="151">
        <v>520032178</v>
      </c>
      <c r="E5643" s="141" t="s">
        <v>429</v>
      </c>
      <c r="F5643" s="151" t="s">
        <v>1860</v>
      </c>
      <c r="G5643" s="151" t="s">
        <v>3245</v>
      </c>
      <c r="H5643" s="151" t="s">
        <v>76</v>
      </c>
      <c r="I5643" s="151" t="s">
        <v>228</v>
      </c>
      <c r="J5643" s="151" t="s">
        <v>53</v>
      </c>
      <c r="K5643" s="151" t="s">
        <v>53</v>
      </c>
      <c r="L5643" s="151" t="s">
        <v>54</v>
      </c>
      <c r="M5643" s="151" t="s">
        <v>311</v>
      </c>
      <c r="N5643" s="151" t="s">
        <v>140</v>
      </c>
      <c r="O5643" s="151" t="s">
        <v>62</v>
      </c>
      <c r="P5643" s="151" t="s">
        <v>298</v>
      </c>
      <c r="Q5643" s="151" t="s">
        <v>298</v>
      </c>
      <c r="R5643" s="151" t="s">
        <v>57</v>
      </c>
      <c r="S5643" s="151" t="s">
        <v>1206</v>
      </c>
      <c r="T5643" s="244">
        <v>4.2370000000000001</v>
      </c>
      <c r="U5643" s="207">
        <v>46203</v>
      </c>
      <c r="V5643" s="242">
        <v>1.9400000000000001E-2</v>
      </c>
      <c r="W5643" s="210">
        <v>5.5100000000000003E-2</v>
      </c>
      <c r="X5643" s="151" t="s">
        <v>636</v>
      </c>
      <c r="Y5643" s="151"/>
      <c r="Z5643" s="222">
        <v>280000</v>
      </c>
      <c r="AA5643" s="222">
        <v>1</v>
      </c>
      <c r="AB5643" s="222">
        <v>96.4649</v>
      </c>
      <c r="AC5643" s="222">
        <v>0</v>
      </c>
      <c r="AD5643" s="222">
        <v>270.10172</v>
      </c>
      <c r="AE5643" s="151"/>
      <c r="AF5643" s="151"/>
      <c r="AG5643" s="151" t="s">
        <v>17</v>
      </c>
      <c r="AH5643" s="243">
        <v>8.4250305099999999E-4</v>
      </c>
      <c r="AI5643" s="243">
        <v>1.170732414913172E-3</v>
      </c>
      <c r="AJ5643" s="243">
        <v>8.38203064E-4</v>
      </c>
    </row>
    <row r="5644" spans="1:36" ht="13.5" thickBot="1">
      <c r="A5644" s="153">
        <v>8694</v>
      </c>
      <c r="B5644" s="153">
        <v>14481</v>
      </c>
      <c r="C5644" s="151" t="s">
        <v>1626</v>
      </c>
      <c r="D5644" s="151">
        <v>520032178</v>
      </c>
      <c r="E5644" s="141" t="s">
        <v>429</v>
      </c>
      <c r="F5644" s="151" t="s">
        <v>1860</v>
      </c>
      <c r="G5644" s="151" t="s">
        <v>3245</v>
      </c>
      <c r="H5644" s="151" t="s">
        <v>76</v>
      </c>
      <c r="I5644" s="151" t="s">
        <v>228</v>
      </c>
      <c r="J5644" s="151" t="s">
        <v>53</v>
      </c>
      <c r="K5644" s="151" t="s">
        <v>53</v>
      </c>
      <c r="L5644" s="151" t="s">
        <v>821</v>
      </c>
      <c r="M5644" s="151" t="s">
        <v>311</v>
      </c>
      <c r="N5644" s="151" t="s">
        <v>140</v>
      </c>
      <c r="O5644" s="151" t="s">
        <v>62</v>
      </c>
      <c r="P5644" s="151" t="s">
        <v>298</v>
      </c>
      <c r="Q5644" s="151" t="s">
        <v>298</v>
      </c>
      <c r="R5644" s="151" t="s">
        <v>57</v>
      </c>
      <c r="S5644" s="151" t="s">
        <v>1206</v>
      </c>
      <c r="T5644" s="244">
        <v>1.647</v>
      </c>
      <c r="U5644" s="207">
        <v>46203</v>
      </c>
      <c r="V5644" s="242">
        <v>3.8699999999999998E-2</v>
      </c>
      <c r="W5644" s="210">
        <v>6.25E-2</v>
      </c>
      <c r="X5644" s="151" t="s">
        <v>636</v>
      </c>
      <c r="Y5644" s="151"/>
      <c r="Z5644" s="222">
        <v>209812.8</v>
      </c>
      <c r="AA5644" s="222">
        <v>1</v>
      </c>
      <c r="AB5644" s="222">
        <v>97.34</v>
      </c>
      <c r="AC5644" s="222">
        <v>0</v>
      </c>
      <c r="AD5644" s="222">
        <v>204.23177999999999</v>
      </c>
      <c r="AE5644" s="151"/>
      <c r="AF5644" s="151"/>
      <c r="AG5644" s="151" t="s">
        <v>17</v>
      </c>
      <c r="AH5644" s="243">
        <v>6.3131401399999995E-4</v>
      </c>
      <c r="AI5644" s="243">
        <v>8.8522488861387345E-4</v>
      </c>
      <c r="AJ5644" s="243">
        <v>6.3378975799999995E-4</v>
      </c>
    </row>
    <row r="5645" spans="1:36" ht="13.5" thickBot="1">
      <c r="A5645" s="153">
        <v>8694</v>
      </c>
      <c r="B5645" s="153">
        <v>14481</v>
      </c>
      <c r="C5645" s="151" t="s">
        <v>1626</v>
      </c>
      <c r="D5645" s="151">
        <v>520032178</v>
      </c>
      <c r="E5645" s="141" t="s">
        <v>429</v>
      </c>
      <c r="F5645" s="151" t="s">
        <v>2084</v>
      </c>
      <c r="G5645" s="151" t="s">
        <v>3715</v>
      </c>
      <c r="H5645" s="151" t="s">
        <v>76</v>
      </c>
      <c r="I5645" s="151" t="s">
        <v>228</v>
      </c>
      <c r="J5645" s="151" t="s">
        <v>53</v>
      </c>
      <c r="K5645" s="151" t="s">
        <v>53</v>
      </c>
      <c r="L5645" s="151" t="s">
        <v>821</v>
      </c>
      <c r="M5645" s="151" t="s">
        <v>311</v>
      </c>
      <c r="N5645" s="151" t="s">
        <v>140</v>
      </c>
      <c r="O5645" s="151" t="s">
        <v>62</v>
      </c>
      <c r="P5645" s="151" t="s">
        <v>298</v>
      </c>
      <c r="Q5645" s="151" t="s">
        <v>298</v>
      </c>
      <c r="R5645" s="151" t="s">
        <v>57</v>
      </c>
      <c r="S5645" s="151" t="s">
        <v>1206</v>
      </c>
      <c r="T5645" s="244">
        <v>1.6519999999999999</v>
      </c>
      <c r="U5645" s="207">
        <v>46568</v>
      </c>
      <c r="V5645" s="242">
        <v>4.19E-2</v>
      </c>
      <c r="W5645" s="210">
        <v>7.2400000000000006E-2</v>
      </c>
      <c r="X5645" s="151" t="s">
        <v>636</v>
      </c>
      <c r="Y5645" s="151"/>
      <c r="Z5645" s="222">
        <v>680000</v>
      </c>
      <c r="AA5645" s="222">
        <v>1</v>
      </c>
      <c r="AB5645" s="222">
        <v>96.4</v>
      </c>
      <c r="AC5645" s="222">
        <v>0</v>
      </c>
      <c r="AD5645" s="222">
        <v>655.52</v>
      </c>
      <c r="AE5645" s="151"/>
      <c r="AF5645" s="151"/>
      <c r="AG5645" s="151" t="s">
        <v>17</v>
      </c>
      <c r="AH5645" s="243">
        <v>8.5000000000000006E-3</v>
      </c>
      <c r="AI5645" s="243">
        <v>2.8412944302016385E-3</v>
      </c>
      <c r="AJ5645" s="243">
        <v>2.0342664710000001E-3</v>
      </c>
    </row>
    <row r="5646" spans="1:36" ht="13.5" thickBot="1">
      <c r="A5646" s="153">
        <v>8694</v>
      </c>
      <c r="B5646" s="153">
        <v>14481</v>
      </c>
      <c r="C5646" s="151" t="s">
        <v>1626</v>
      </c>
      <c r="D5646" s="151">
        <v>520032178</v>
      </c>
      <c r="E5646" s="141" t="s">
        <v>429</v>
      </c>
      <c r="F5646" s="151" t="s">
        <v>1861</v>
      </c>
      <c r="G5646" s="151" t="s">
        <v>3669</v>
      </c>
      <c r="H5646" s="151" t="s">
        <v>76</v>
      </c>
      <c r="I5646" s="151" t="s">
        <v>228</v>
      </c>
      <c r="J5646" s="151" t="s">
        <v>53</v>
      </c>
      <c r="K5646" s="151" t="s">
        <v>53</v>
      </c>
      <c r="L5646" s="151" t="s">
        <v>821</v>
      </c>
      <c r="M5646" s="151" t="s">
        <v>311</v>
      </c>
      <c r="N5646" s="151" t="s">
        <v>140</v>
      </c>
      <c r="O5646" s="151" t="s">
        <v>62</v>
      </c>
      <c r="P5646" s="151" t="s">
        <v>298</v>
      </c>
      <c r="Q5646" s="151" t="s">
        <v>298</v>
      </c>
      <c r="R5646" s="151" t="s">
        <v>57</v>
      </c>
      <c r="S5646" s="151" t="s">
        <v>1206</v>
      </c>
      <c r="T5646" s="244">
        <v>1.63</v>
      </c>
      <c r="U5646" s="207">
        <v>46568</v>
      </c>
      <c r="V5646" s="242">
        <v>6.25E-2</v>
      </c>
      <c r="W5646" s="210">
        <v>7.6399999999999996E-2</v>
      </c>
      <c r="X5646" s="151" t="s">
        <v>636</v>
      </c>
      <c r="Y5646" s="151"/>
      <c r="Z5646" s="222">
        <v>315000</v>
      </c>
      <c r="AA5646" s="222">
        <v>1</v>
      </c>
      <c r="AB5646" s="222">
        <v>99.6</v>
      </c>
      <c r="AC5646" s="222">
        <v>0</v>
      </c>
      <c r="AD5646" s="222">
        <v>313.74</v>
      </c>
      <c r="AE5646" s="151"/>
      <c r="AF5646" s="151"/>
      <c r="AG5646" s="151" t="s">
        <v>17</v>
      </c>
      <c r="AH5646" s="243">
        <v>4.2360914990000002E-3</v>
      </c>
      <c r="AI5646" s="243">
        <v>1.3598787444036216E-3</v>
      </c>
      <c r="AJ5646" s="243">
        <v>9.7362515600000002E-4</v>
      </c>
    </row>
    <row r="5647" spans="1:36" ht="13.5" thickBot="1">
      <c r="A5647" s="153">
        <v>8694</v>
      </c>
      <c r="B5647" s="153">
        <v>14481</v>
      </c>
      <c r="C5647" s="151" t="s">
        <v>1344</v>
      </c>
      <c r="D5647" s="151">
        <v>520033309</v>
      </c>
      <c r="E5647" s="141" t="s">
        <v>429</v>
      </c>
      <c r="F5647" s="151" t="s">
        <v>1864</v>
      </c>
      <c r="G5647" s="151" t="s">
        <v>3671</v>
      </c>
      <c r="H5647" s="151" t="s">
        <v>76</v>
      </c>
      <c r="I5647" s="151" t="s">
        <v>228</v>
      </c>
      <c r="J5647" s="151" t="s">
        <v>53</v>
      </c>
      <c r="K5647" s="151" t="s">
        <v>53</v>
      </c>
      <c r="L5647" s="151" t="s">
        <v>821</v>
      </c>
      <c r="M5647" s="151" t="s">
        <v>311</v>
      </c>
      <c r="N5647" s="151" t="s">
        <v>140</v>
      </c>
      <c r="O5647" s="151" t="s">
        <v>62</v>
      </c>
      <c r="P5647" s="151" t="s">
        <v>298</v>
      </c>
      <c r="Q5647" s="151" t="s">
        <v>298</v>
      </c>
      <c r="R5647" s="151" t="s">
        <v>57</v>
      </c>
      <c r="S5647" s="151" t="s">
        <v>1206</v>
      </c>
      <c r="T5647" s="244">
        <v>1.79</v>
      </c>
      <c r="U5647" s="207">
        <v>46569</v>
      </c>
      <c r="V5647" s="242">
        <v>2.9000000000000001E-2</v>
      </c>
      <c r="W5647" s="210">
        <v>7.1599999999999997E-2</v>
      </c>
      <c r="X5647" s="151" t="s">
        <v>636</v>
      </c>
      <c r="Y5647" s="151"/>
      <c r="Z5647" s="222">
        <v>218666.67</v>
      </c>
      <c r="AA5647" s="222">
        <v>1</v>
      </c>
      <c r="AB5647" s="222">
        <v>93.66</v>
      </c>
      <c r="AC5647" s="222">
        <v>0</v>
      </c>
      <c r="AD5647" s="222">
        <v>204.8032</v>
      </c>
      <c r="AE5647" s="151"/>
      <c r="AF5647" s="151"/>
      <c r="AG5647" s="151" t="s">
        <v>17</v>
      </c>
      <c r="AH5647" s="243">
        <v>1.1441860639999999E-3</v>
      </c>
      <c r="AI5647" s="243">
        <v>8.8770165890815261E-4</v>
      </c>
      <c r="AJ5647" s="243">
        <v>6.3556303799999997E-4</v>
      </c>
    </row>
    <row r="5648" spans="1:36" ht="13.5" thickBot="1">
      <c r="A5648" s="153">
        <v>8694</v>
      </c>
      <c r="B5648" s="153">
        <v>14481</v>
      </c>
      <c r="C5648" s="141" t="s">
        <v>1723</v>
      </c>
      <c r="D5648" s="141">
        <v>520039660</v>
      </c>
      <c r="E5648" s="141" t="s">
        <v>429</v>
      </c>
      <c r="F5648" s="141" t="s">
        <v>1724</v>
      </c>
      <c r="G5648" s="141" t="s">
        <v>3930</v>
      </c>
      <c r="H5648" s="141" t="s">
        <v>76</v>
      </c>
      <c r="I5648" s="141" t="s">
        <v>228</v>
      </c>
      <c r="J5648" s="141" t="s">
        <v>53</v>
      </c>
      <c r="K5648" s="141" t="s">
        <v>53</v>
      </c>
      <c r="L5648" s="141" t="s">
        <v>821</v>
      </c>
      <c r="M5648" s="141" t="s">
        <v>311</v>
      </c>
      <c r="N5648" s="141" t="s">
        <v>140</v>
      </c>
      <c r="O5648" s="141" t="s">
        <v>62</v>
      </c>
      <c r="P5648" s="141" t="s">
        <v>298</v>
      </c>
      <c r="Q5648" s="141" t="s">
        <v>298</v>
      </c>
      <c r="R5648" s="141" t="s">
        <v>57</v>
      </c>
      <c r="S5648" s="141" t="s">
        <v>1206</v>
      </c>
      <c r="T5648" s="227">
        <v>4.0250000000000004</v>
      </c>
      <c r="U5648" s="146">
        <v>48914</v>
      </c>
      <c r="V5648" s="208">
        <v>6.7299999999999999E-2</v>
      </c>
      <c r="W5648" s="209">
        <v>6.6600000000000006E-2</v>
      </c>
      <c r="X5648" s="141" t="s">
        <v>636</v>
      </c>
      <c r="Y5648" s="141"/>
      <c r="Z5648" s="148">
        <v>432000</v>
      </c>
      <c r="AA5648" s="148">
        <v>1</v>
      </c>
      <c r="AB5648" s="148">
        <v>103.07</v>
      </c>
      <c r="AC5648" s="148">
        <v>0</v>
      </c>
      <c r="AD5648" s="148">
        <v>445.26240000000001</v>
      </c>
      <c r="AE5648" s="151"/>
      <c r="AF5648" s="151"/>
      <c r="AG5648" s="141" t="s">
        <v>17</v>
      </c>
      <c r="AH5648" s="229">
        <v>1.57090909E-3</v>
      </c>
      <c r="AI5648" s="229">
        <f>+AD5648/SUMIFS($AD:$AD,$B:$B,$B5648)</f>
        <v>1.9262336120835905E-3</v>
      </c>
      <c r="AJ5648" s="229">
        <v>1.3778187627466565E-3</v>
      </c>
    </row>
    <row r="5649" spans="1:36" ht="13.5" thickBot="1">
      <c r="A5649" s="153">
        <v>8694</v>
      </c>
      <c r="B5649" s="153">
        <v>14481</v>
      </c>
      <c r="C5649" s="151" t="s">
        <v>1347</v>
      </c>
      <c r="D5649" s="151">
        <v>199871</v>
      </c>
      <c r="E5649" s="151" t="s">
        <v>430</v>
      </c>
      <c r="F5649" s="151" t="s">
        <v>1348</v>
      </c>
      <c r="G5649" s="151" t="s">
        <v>1349</v>
      </c>
      <c r="H5649" s="151" t="s">
        <v>76</v>
      </c>
      <c r="I5649" s="151" t="s">
        <v>230</v>
      </c>
      <c r="J5649" s="151" t="s">
        <v>61</v>
      </c>
      <c r="K5649" s="151" t="s">
        <v>53</v>
      </c>
      <c r="L5649" s="151" t="s">
        <v>821</v>
      </c>
      <c r="M5649" s="151" t="s">
        <v>494</v>
      </c>
      <c r="N5649" s="151" t="s">
        <v>130</v>
      </c>
      <c r="O5649" s="151" t="s">
        <v>62</v>
      </c>
      <c r="P5649" s="151" t="s">
        <v>1350</v>
      </c>
      <c r="Q5649" s="151" t="s">
        <v>96</v>
      </c>
      <c r="R5649" s="151" t="s">
        <v>57</v>
      </c>
      <c r="S5649" s="151" t="s">
        <v>1207</v>
      </c>
      <c r="T5649" s="244">
        <v>0.111</v>
      </c>
      <c r="U5649" s="207">
        <v>45608</v>
      </c>
      <c r="V5649" s="242">
        <v>0.05</v>
      </c>
      <c r="W5649" s="210">
        <v>6.4219999999999999E-2</v>
      </c>
      <c r="X5649" s="151" t="s">
        <v>636</v>
      </c>
      <c r="Y5649" s="151"/>
      <c r="Z5649" s="222">
        <v>12000</v>
      </c>
      <c r="AA5649" s="222">
        <v>3.71</v>
      </c>
      <c r="AB5649" s="222">
        <v>101.7923</v>
      </c>
      <c r="AC5649" s="222">
        <v>0</v>
      </c>
      <c r="AD5649" s="222">
        <v>45.317929999999997</v>
      </c>
      <c r="AE5649" s="151"/>
      <c r="AF5649" s="151"/>
      <c r="AG5649" s="151" t="s">
        <v>17</v>
      </c>
      <c r="AH5649" s="243">
        <v>9.5999999999999996E-6</v>
      </c>
      <c r="AI5649" s="243">
        <v>1.9642662633827758E-4</v>
      </c>
      <c r="AJ5649" s="243">
        <v>1.40634527E-4</v>
      </c>
    </row>
    <row r="5650" spans="1:36" ht="13.5" thickBot="1">
      <c r="A5650" s="153">
        <v>8694</v>
      </c>
      <c r="B5650" s="153">
        <v>14481</v>
      </c>
      <c r="C5650" s="151" t="s">
        <v>1866</v>
      </c>
      <c r="D5650" s="151">
        <v>135637</v>
      </c>
      <c r="E5650" s="151" t="s">
        <v>430</v>
      </c>
      <c r="F5650" s="151" t="s">
        <v>1867</v>
      </c>
      <c r="G5650" s="151" t="s">
        <v>1868</v>
      </c>
      <c r="H5650" s="151" t="s">
        <v>76</v>
      </c>
      <c r="I5650" s="151" t="s">
        <v>230</v>
      </c>
      <c r="J5650" s="151" t="s">
        <v>61</v>
      </c>
      <c r="K5650" s="151" t="s">
        <v>53</v>
      </c>
      <c r="L5650" s="151" t="s">
        <v>821</v>
      </c>
      <c r="M5650" s="151" t="s">
        <v>479</v>
      </c>
      <c r="N5650" s="151" t="s">
        <v>881</v>
      </c>
      <c r="O5650" s="151" t="s">
        <v>62</v>
      </c>
      <c r="P5650" s="151" t="s">
        <v>1355</v>
      </c>
      <c r="Q5650" s="151" t="s">
        <v>96</v>
      </c>
      <c r="R5650" s="151" t="s">
        <v>57</v>
      </c>
      <c r="S5650" s="151" t="s">
        <v>1207</v>
      </c>
      <c r="T5650" s="244">
        <v>0.16700000000000001</v>
      </c>
      <c r="U5650" s="207">
        <v>45628</v>
      </c>
      <c r="V5650" s="242">
        <v>4.4999999999999998E-2</v>
      </c>
      <c r="W5650" s="210">
        <v>6.0539999999999997E-2</v>
      </c>
      <c r="X5650" s="151" t="s">
        <v>636</v>
      </c>
      <c r="Y5650" s="151"/>
      <c r="Z5650" s="222">
        <v>110000</v>
      </c>
      <c r="AA5650" s="222">
        <v>3.71</v>
      </c>
      <c r="AB5650" s="222">
        <v>101.24550000000001</v>
      </c>
      <c r="AC5650" s="222">
        <v>0</v>
      </c>
      <c r="AD5650" s="222">
        <v>413.18288999999999</v>
      </c>
      <c r="AE5650" s="151"/>
      <c r="AF5650" s="151"/>
      <c r="AG5650" s="151" t="s">
        <v>17</v>
      </c>
      <c r="AH5650" s="243">
        <v>1.3750000000000001E-4</v>
      </c>
      <c r="AI5650" s="243">
        <v>1.7909053026782039E-3</v>
      </c>
      <c r="AJ5650" s="243">
        <v>1.2822249500000001E-3</v>
      </c>
    </row>
    <row r="5651" spans="1:36" ht="13.5" thickBot="1">
      <c r="A5651" s="153">
        <v>8694</v>
      </c>
      <c r="B5651" s="153">
        <v>14481</v>
      </c>
      <c r="C5651" s="151" t="s">
        <v>1875</v>
      </c>
      <c r="D5651" s="151">
        <v>43560927</v>
      </c>
      <c r="E5651" s="151" t="s">
        <v>430</v>
      </c>
      <c r="F5651" s="151" t="s">
        <v>1876</v>
      </c>
      <c r="G5651" s="151" t="s">
        <v>1877</v>
      </c>
      <c r="H5651" s="151" t="s">
        <v>76</v>
      </c>
      <c r="I5651" s="151" t="s">
        <v>230</v>
      </c>
      <c r="J5651" s="151" t="s">
        <v>61</v>
      </c>
      <c r="K5651" s="151" t="s">
        <v>153</v>
      </c>
      <c r="L5651" s="151" t="s">
        <v>821</v>
      </c>
      <c r="M5651" s="151" t="s">
        <v>476</v>
      </c>
      <c r="N5651" s="151" t="s">
        <v>931</v>
      </c>
      <c r="O5651" s="151" t="s">
        <v>62</v>
      </c>
      <c r="P5651" s="151" t="s">
        <v>1350</v>
      </c>
      <c r="Q5651" s="151" t="s">
        <v>96</v>
      </c>
      <c r="R5651" s="151" t="s">
        <v>57</v>
      </c>
      <c r="S5651" s="151" t="s">
        <v>1210</v>
      </c>
      <c r="T5651" s="244">
        <v>4.569</v>
      </c>
      <c r="U5651" s="207">
        <v>47407</v>
      </c>
      <c r="V5651" s="242">
        <v>0.03</v>
      </c>
      <c r="W5651" s="210">
        <v>6.3439999999999996E-2</v>
      </c>
      <c r="X5651" s="151" t="s">
        <v>636</v>
      </c>
      <c r="Y5651" s="151"/>
      <c r="Z5651" s="222">
        <v>35000</v>
      </c>
      <c r="AA5651" s="222">
        <v>4.9748000000000001</v>
      </c>
      <c r="AB5651" s="222">
        <v>88.851399999999998</v>
      </c>
      <c r="AC5651" s="222">
        <v>0</v>
      </c>
      <c r="AD5651" s="222">
        <v>154.70627999999999</v>
      </c>
      <c r="AE5651" s="151"/>
      <c r="AF5651" s="151"/>
      <c r="AG5651" s="151" t="s">
        <v>17</v>
      </c>
      <c r="AH5651" s="243">
        <v>6.9999999999999994E-5</v>
      </c>
      <c r="AI5651" s="243">
        <v>6.7056091603797763E-4</v>
      </c>
      <c r="AJ5651" s="243">
        <v>4.8009793500000003E-4</v>
      </c>
    </row>
    <row r="5652" spans="1:36" ht="13.5" thickBot="1">
      <c r="A5652" s="153">
        <v>8694</v>
      </c>
      <c r="B5652" s="153">
        <v>14481</v>
      </c>
      <c r="C5652" s="151" t="s">
        <v>1880</v>
      </c>
      <c r="D5652" s="151">
        <v>7929910</v>
      </c>
      <c r="E5652" s="151" t="s">
        <v>430</v>
      </c>
      <c r="F5652" s="151" t="s">
        <v>1881</v>
      </c>
      <c r="G5652" s="151" t="s">
        <v>1882</v>
      </c>
      <c r="H5652" s="151" t="s">
        <v>76</v>
      </c>
      <c r="I5652" s="151" t="s">
        <v>230</v>
      </c>
      <c r="J5652" s="151" t="s">
        <v>61</v>
      </c>
      <c r="K5652" s="151" t="s">
        <v>196</v>
      </c>
      <c r="L5652" s="151" t="s">
        <v>821</v>
      </c>
      <c r="M5652" s="151" t="s">
        <v>102</v>
      </c>
      <c r="N5652" s="151" t="s">
        <v>931</v>
      </c>
      <c r="O5652" s="151" t="s">
        <v>62</v>
      </c>
      <c r="P5652" s="141" t="s">
        <v>1916</v>
      </c>
      <c r="Q5652" s="151" t="s">
        <v>84</v>
      </c>
      <c r="R5652" s="151" t="s">
        <v>57</v>
      </c>
      <c r="S5652" s="151" t="s">
        <v>1213</v>
      </c>
      <c r="T5652" s="244">
        <v>0.94299999999999995</v>
      </c>
      <c r="U5652" s="207">
        <v>45911</v>
      </c>
      <c r="V5652" s="242">
        <v>4.2500000000000003E-2</v>
      </c>
      <c r="W5652" s="210">
        <v>6.6040000000000001E-2</v>
      </c>
      <c r="X5652" s="151" t="s">
        <v>636</v>
      </c>
      <c r="Y5652" s="151"/>
      <c r="Z5652" s="222">
        <v>85000</v>
      </c>
      <c r="AA5652" s="222">
        <v>4.1524000000000001</v>
      </c>
      <c r="AB5652" s="222">
        <v>98.158199999999994</v>
      </c>
      <c r="AC5652" s="222">
        <v>0</v>
      </c>
      <c r="AD5652" s="222">
        <v>346.45328999999998</v>
      </c>
      <c r="AE5652" s="151"/>
      <c r="AF5652" s="151"/>
      <c r="AG5652" s="151" t="s">
        <v>17</v>
      </c>
      <c r="AH5652" s="243">
        <v>1.7000000000000001E-4</v>
      </c>
      <c r="AI5652" s="243">
        <v>1.501671654872518E-3</v>
      </c>
      <c r="AJ5652" s="243">
        <v>1.075143873E-3</v>
      </c>
    </row>
    <row r="5653" spans="1:36" ht="13.5" thickBot="1">
      <c r="A5653" s="153">
        <v>8694</v>
      </c>
      <c r="B5653" s="153">
        <v>14481</v>
      </c>
      <c r="C5653" s="151" t="s">
        <v>1875</v>
      </c>
      <c r="D5653" s="151">
        <v>43560927</v>
      </c>
      <c r="E5653" s="151" t="s">
        <v>430</v>
      </c>
      <c r="F5653" s="151" t="s">
        <v>1883</v>
      </c>
      <c r="G5653" s="151" t="s">
        <v>1884</v>
      </c>
      <c r="H5653" s="151" t="s">
        <v>76</v>
      </c>
      <c r="I5653" s="151" t="s">
        <v>230</v>
      </c>
      <c r="J5653" s="151" t="s">
        <v>61</v>
      </c>
      <c r="K5653" s="151" t="s">
        <v>153</v>
      </c>
      <c r="L5653" s="151" t="s">
        <v>821</v>
      </c>
      <c r="M5653" s="151" t="s">
        <v>491</v>
      </c>
      <c r="N5653" s="151" t="s">
        <v>931</v>
      </c>
      <c r="O5653" s="151" t="s">
        <v>62</v>
      </c>
      <c r="P5653" s="151" t="s">
        <v>1350</v>
      </c>
      <c r="Q5653" s="151" t="s">
        <v>96</v>
      </c>
      <c r="R5653" s="151" t="s">
        <v>57</v>
      </c>
      <c r="S5653" s="151" t="s">
        <v>1207</v>
      </c>
      <c r="T5653" s="244">
        <v>4.0119999999999996</v>
      </c>
      <c r="U5653" s="207">
        <v>47198</v>
      </c>
      <c r="V5653" s="242">
        <v>5.3749999999999999E-2</v>
      </c>
      <c r="W5653" s="210">
        <v>6.4640000000000003E-2</v>
      </c>
      <c r="X5653" s="151" t="s">
        <v>636</v>
      </c>
      <c r="Y5653" s="151"/>
      <c r="Z5653" s="222">
        <v>130000</v>
      </c>
      <c r="AA5653" s="222">
        <v>3.71</v>
      </c>
      <c r="AB5653" s="222">
        <v>96.008200000000002</v>
      </c>
      <c r="AC5653" s="222">
        <v>0</v>
      </c>
      <c r="AD5653" s="222">
        <v>463.04755</v>
      </c>
      <c r="AE5653" s="151"/>
      <c r="AF5653" s="151"/>
      <c r="AG5653" s="151" t="s">
        <v>17</v>
      </c>
      <c r="AH5653" s="243">
        <v>2.1666666600000001E-4</v>
      </c>
      <c r="AI5653" s="243">
        <v>2.0070393347777563E-3</v>
      </c>
      <c r="AJ5653" s="243">
        <v>1.4369692849999999E-3</v>
      </c>
    </row>
    <row r="5654" spans="1:36" ht="13.5" thickBot="1">
      <c r="A5654" s="153">
        <v>8694</v>
      </c>
      <c r="B5654" s="153">
        <v>14481</v>
      </c>
      <c r="C5654" s="151" t="s">
        <v>1885</v>
      </c>
      <c r="D5654" s="151">
        <v>162570</v>
      </c>
      <c r="E5654" s="151" t="s">
        <v>430</v>
      </c>
      <c r="F5654" s="151" t="s">
        <v>1886</v>
      </c>
      <c r="G5654" s="151" t="s">
        <v>1887</v>
      </c>
      <c r="H5654" s="151" t="s">
        <v>76</v>
      </c>
      <c r="I5654" s="151" t="s">
        <v>230</v>
      </c>
      <c r="J5654" s="151" t="s">
        <v>61</v>
      </c>
      <c r="K5654" s="151" t="s">
        <v>53</v>
      </c>
      <c r="L5654" s="151" t="s">
        <v>821</v>
      </c>
      <c r="M5654" s="151" t="s">
        <v>102</v>
      </c>
      <c r="N5654" s="151" t="s">
        <v>195</v>
      </c>
      <c r="O5654" s="151" t="s">
        <v>62</v>
      </c>
      <c r="P5654" s="151" t="s">
        <v>1355</v>
      </c>
      <c r="Q5654" s="151" t="s">
        <v>96</v>
      </c>
      <c r="R5654" s="151" t="s">
        <v>57</v>
      </c>
      <c r="S5654" s="151" t="s">
        <v>1207</v>
      </c>
      <c r="T5654" s="244">
        <v>1.2969999999999999</v>
      </c>
      <c r="U5654" s="207">
        <v>47877</v>
      </c>
      <c r="V5654" s="242">
        <v>3.2750000000000001E-2</v>
      </c>
      <c r="W5654" s="210">
        <v>5.663E-2</v>
      </c>
      <c r="X5654" s="151" t="s">
        <v>636</v>
      </c>
      <c r="Y5654" s="151"/>
      <c r="Z5654" s="222">
        <v>334100</v>
      </c>
      <c r="AA5654" s="222">
        <v>3.71</v>
      </c>
      <c r="AB5654" s="222">
        <v>95.768199999999993</v>
      </c>
      <c r="AC5654" s="222">
        <v>0</v>
      </c>
      <c r="AD5654" s="222">
        <v>1187.05737</v>
      </c>
      <c r="AE5654" s="151"/>
      <c r="AF5654" s="151"/>
      <c r="AG5654" s="151" t="s">
        <v>17</v>
      </c>
      <c r="AH5654" s="243">
        <v>4.4546666599999999E-4</v>
      </c>
      <c r="AI5654" s="243">
        <v>5.1451969332908312E-3</v>
      </c>
      <c r="AJ5654" s="243">
        <v>3.683779301E-3</v>
      </c>
    </row>
    <row r="5655" spans="1:36" ht="13.5" thickBot="1">
      <c r="A5655" s="153">
        <v>8694</v>
      </c>
      <c r="B5655" s="153">
        <v>14481</v>
      </c>
      <c r="C5655" s="151" t="s">
        <v>1891</v>
      </c>
      <c r="D5655" s="151">
        <v>68560480</v>
      </c>
      <c r="E5655" s="151" t="s">
        <v>430</v>
      </c>
      <c r="F5655" s="151" t="s">
        <v>1892</v>
      </c>
      <c r="G5655" s="151" t="s">
        <v>1893</v>
      </c>
      <c r="H5655" s="151" t="s">
        <v>76</v>
      </c>
      <c r="I5655" s="141" t="s">
        <v>228</v>
      </c>
      <c r="J5655" s="151" t="s">
        <v>61</v>
      </c>
      <c r="K5655" s="151" t="s">
        <v>53</v>
      </c>
      <c r="L5655" s="151" t="s">
        <v>821</v>
      </c>
      <c r="M5655" s="151" t="s">
        <v>102</v>
      </c>
      <c r="N5655" s="151" t="s">
        <v>879</v>
      </c>
      <c r="O5655" s="151" t="s">
        <v>62</v>
      </c>
      <c r="P5655" s="151" t="s">
        <v>1894</v>
      </c>
      <c r="Q5655" s="151" t="s">
        <v>96</v>
      </c>
      <c r="R5655" s="151" t="s">
        <v>57</v>
      </c>
      <c r="S5655" s="151" t="s">
        <v>1207</v>
      </c>
      <c r="T5655" s="244">
        <v>0.72699999999999998</v>
      </c>
      <c r="U5655" s="207">
        <v>45838</v>
      </c>
      <c r="V5655" s="242">
        <v>6.1249999999999999E-2</v>
      </c>
      <c r="W5655" s="210">
        <v>8.1140000000000004E-2</v>
      </c>
      <c r="X5655" s="151" t="s">
        <v>636</v>
      </c>
      <c r="Y5655" s="151"/>
      <c r="Z5655" s="222">
        <v>8500</v>
      </c>
      <c r="AA5655" s="222">
        <v>3.71</v>
      </c>
      <c r="AB5655" s="222">
        <v>100.16330000000001</v>
      </c>
      <c r="AC5655" s="222">
        <v>0</v>
      </c>
      <c r="AD5655" s="222">
        <v>31.586500000000001</v>
      </c>
      <c r="AE5655" s="151"/>
      <c r="AF5655" s="151"/>
      <c r="AG5655" s="151" t="s">
        <v>17</v>
      </c>
      <c r="AH5655" s="243">
        <v>1.41666666666667E-5</v>
      </c>
      <c r="AI5655" s="243">
        <v>1.3690893720948874E-4</v>
      </c>
      <c r="AJ5655" s="243">
        <v>9.8021964098915301E-5</v>
      </c>
    </row>
    <row r="5656" spans="1:36" ht="13.5" thickBot="1">
      <c r="A5656" s="153">
        <v>8694</v>
      </c>
      <c r="B5656" s="153">
        <v>14481</v>
      </c>
      <c r="C5656" s="151" t="s">
        <v>1891</v>
      </c>
      <c r="D5656" s="151">
        <v>68560480</v>
      </c>
      <c r="E5656" s="151" t="s">
        <v>430</v>
      </c>
      <c r="F5656" s="151" t="s">
        <v>1895</v>
      </c>
      <c r="G5656" s="151" t="s">
        <v>1896</v>
      </c>
      <c r="H5656" s="151" t="s">
        <v>76</v>
      </c>
      <c r="I5656" s="141" t="s">
        <v>228</v>
      </c>
      <c r="J5656" s="151" t="s">
        <v>61</v>
      </c>
      <c r="K5656" s="151" t="s">
        <v>53</v>
      </c>
      <c r="L5656" s="151" t="s">
        <v>821</v>
      </c>
      <c r="M5656" s="151" t="s">
        <v>476</v>
      </c>
      <c r="N5656" s="151" t="s">
        <v>878</v>
      </c>
      <c r="O5656" s="151" t="s">
        <v>62</v>
      </c>
      <c r="P5656" s="151" t="s">
        <v>1894</v>
      </c>
      <c r="Q5656" s="151" t="s">
        <v>96</v>
      </c>
      <c r="R5656" s="151" t="s">
        <v>57</v>
      </c>
      <c r="S5656" s="151" t="s">
        <v>1207</v>
      </c>
      <c r="T5656" s="244">
        <v>2.508</v>
      </c>
      <c r="U5656" s="207">
        <v>46568</v>
      </c>
      <c r="V5656" s="242">
        <v>6.5000000000000002E-2</v>
      </c>
      <c r="W5656" s="210">
        <v>8.5599999999999996E-2</v>
      </c>
      <c r="X5656" s="151" t="s">
        <v>636</v>
      </c>
      <c r="Y5656" s="151"/>
      <c r="Z5656" s="222">
        <v>104000</v>
      </c>
      <c r="AA5656" s="222">
        <v>3.71</v>
      </c>
      <c r="AB5656" s="222">
        <v>96.720200000000006</v>
      </c>
      <c r="AC5656" s="222">
        <v>0</v>
      </c>
      <c r="AD5656" s="222">
        <v>373.18522000000002</v>
      </c>
      <c r="AE5656" s="151"/>
      <c r="AF5656" s="151"/>
      <c r="AG5656" s="151" t="s">
        <v>17</v>
      </c>
      <c r="AH5656" s="243">
        <v>1.7333333300000001E-4</v>
      </c>
      <c r="AI5656" s="243">
        <v>1.6175388806132125E-3</v>
      </c>
      <c r="AJ5656" s="243">
        <v>1.158100715E-3</v>
      </c>
    </row>
    <row r="5657" spans="1:36" ht="13.5" thickBot="1">
      <c r="A5657" s="153">
        <v>8694</v>
      </c>
      <c r="B5657" s="153">
        <v>14481</v>
      </c>
      <c r="C5657" s="151" t="s">
        <v>1891</v>
      </c>
      <c r="D5657" s="151">
        <v>68560480</v>
      </c>
      <c r="E5657" s="151" t="s">
        <v>430</v>
      </c>
      <c r="F5657" s="151" t="s">
        <v>1897</v>
      </c>
      <c r="G5657" s="151" t="s">
        <v>1898</v>
      </c>
      <c r="H5657" s="151" t="s">
        <v>76</v>
      </c>
      <c r="I5657" s="141" t="s">
        <v>228</v>
      </c>
      <c r="J5657" s="151" t="s">
        <v>61</v>
      </c>
      <c r="K5657" s="151" t="s">
        <v>53</v>
      </c>
      <c r="L5657" s="151" t="s">
        <v>821</v>
      </c>
      <c r="M5657" s="151" t="s">
        <v>102</v>
      </c>
      <c r="N5657" s="151" t="s">
        <v>879</v>
      </c>
      <c r="O5657" s="151" t="s">
        <v>62</v>
      </c>
      <c r="P5657" s="151" t="s">
        <v>1894</v>
      </c>
      <c r="Q5657" s="151" t="s">
        <v>96</v>
      </c>
      <c r="R5657" s="151" t="s">
        <v>57</v>
      </c>
      <c r="S5657" s="151" t="s">
        <v>1207</v>
      </c>
      <c r="T5657" s="244">
        <v>4.718</v>
      </c>
      <c r="U5657" s="207">
        <v>47664</v>
      </c>
      <c r="V5657" s="242">
        <v>6.7500000000000004E-2</v>
      </c>
      <c r="W5657" s="210">
        <v>8.6940000000000003E-2</v>
      </c>
      <c r="X5657" s="151" t="s">
        <v>636</v>
      </c>
      <c r="Y5657" s="151"/>
      <c r="Z5657" s="222">
        <v>60800</v>
      </c>
      <c r="AA5657" s="222">
        <v>3.71</v>
      </c>
      <c r="AB5657" s="222">
        <v>93.083799999999997</v>
      </c>
      <c r="AC5657" s="222">
        <v>0</v>
      </c>
      <c r="AD5657" s="222">
        <v>209.96727000000001</v>
      </c>
      <c r="AE5657" s="151"/>
      <c r="AF5657" s="151"/>
      <c r="AG5657" s="151" t="s">
        <v>17</v>
      </c>
      <c r="AH5657" s="243">
        <v>1.1054545399999999E-4</v>
      </c>
      <c r="AI5657" s="243">
        <v>9.1008487121009823E-4</v>
      </c>
      <c r="AJ5657" s="243">
        <v>6.5158862800000002E-4</v>
      </c>
    </row>
    <row r="5658" spans="1:36" ht="13.5" thickBot="1">
      <c r="A5658" s="153">
        <v>8694</v>
      </c>
      <c r="B5658" s="153">
        <v>14481</v>
      </c>
      <c r="C5658" s="151" t="s">
        <v>1352</v>
      </c>
      <c r="D5658" s="151">
        <v>191685</v>
      </c>
      <c r="E5658" s="151" t="s">
        <v>430</v>
      </c>
      <c r="F5658" s="151" t="s">
        <v>1353</v>
      </c>
      <c r="G5658" s="151" t="s">
        <v>1354</v>
      </c>
      <c r="H5658" s="151" t="s">
        <v>76</v>
      </c>
      <c r="I5658" s="151" t="s">
        <v>230</v>
      </c>
      <c r="J5658" s="151" t="s">
        <v>61</v>
      </c>
      <c r="K5658" s="151" t="s">
        <v>53</v>
      </c>
      <c r="L5658" s="151" t="s">
        <v>821</v>
      </c>
      <c r="M5658" s="151" t="s">
        <v>102</v>
      </c>
      <c r="N5658" s="151" t="s">
        <v>195</v>
      </c>
      <c r="O5658" s="151" t="s">
        <v>62</v>
      </c>
      <c r="P5658" s="151" t="s">
        <v>1355</v>
      </c>
      <c r="Q5658" s="151" t="s">
        <v>96</v>
      </c>
      <c r="R5658" s="151" t="s">
        <v>57</v>
      </c>
      <c r="S5658" s="151" t="s">
        <v>1207</v>
      </c>
      <c r="T5658" s="244">
        <v>1.4910000000000001</v>
      </c>
      <c r="U5658" s="207">
        <v>47945</v>
      </c>
      <c r="V5658" s="242">
        <v>3.0769999999999999E-2</v>
      </c>
      <c r="W5658" s="210">
        <v>6.2050000000000001E-2</v>
      </c>
      <c r="X5658" s="151" t="s">
        <v>636</v>
      </c>
      <c r="Y5658" s="151"/>
      <c r="Z5658" s="222">
        <v>314050</v>
      </c>
      <c r="AA5658" s="222">
        <v>3.71</v>
      </c>
      <c r="AB5658" s="222">
        <v>95.572999999999993</v>
      </c>
      <c r="AC5658" s="222">
        <v>0</v>
      </c>
      <c r="AD5658" s="222">
        <v>1113.54539</v>
      </c>
      <c r="AE5658" s="151"/>
      <c r="AF5658" s="151"/>
      <c r="AG5658" s="151" t="s">
        <v>17</v>
      </c>
      <c r="AH5658" s="243">
        <v>5.2341666600000001E-4</v>
      </c>
      <c r="AI5658" s="243">
        <v>4.8265656492307045E-3</v>
      </c>
      <c r="AJ5658" s="243">
        <v>3.4556505540000002E-3</v>
      </c>
    </row>
    <row r="5659" spans="1:36" ht="13.5" thickBot="1">
      <c r="A5659" s="153">
        <v>8694</v>
      </c>
      <c r="B5659" s="153">
        <v>14481</v>
      </c>
      <c r="C5659" s="151" t="s">
        <v>1913</v>
      </c>
      <c r="D5659" s="151">
        <v>60275028</v>
      </c>
      <c r="E5659" s="151" t="s">
        <v>430</v>
      </c>
      <c r="F5659" s="151" t="s">
        <v>1914</v>
      </c>
      <c r="G5659" s="151" t="s">
        <v>1915</v>
      </c>
      <c r="H5659" s="151" t="s">
        <v>76</v>
      </c>
      <c r="I5659" s="151" t="s">
        <v>230</v>
      </c>
      <c r="J5659" s="151" t="s">
        <v>61</v>
      </c>
      <c r="K5659" s="151" t="s">
        <v>315</v>
      </c>
      <c r="L5659" s="151" t="s">
        <v>821</v>
      </c>
      <c r="M5659" s="151" t="s">
        <v>102</v>
      </c>
      <c r="N5659" s="151" t="s">
        <v>879</v>
      </c>
      <c r="O5659" s="151" t="s">
        <v>62</v>
      </c>
      <c r="P5659" s="151" t="s">
        <v>1916</v>
      </c>
      <c r="Q5659" s="151" t="s">
        <v>84</v>
      </c>
      <c r="R5659" s="151" t="s">
        <v>57</v>
      </c>
      <c r="S5659" s="151" t="s">
        <v>1207</v>
      </c>
      <c r="T5659" s="244">
        <v>0.76500000000000001</v>
      </c>
      <c r="U5659" s="207">
        <v>46218</v>
      </c>
      <c r="V5659" s="242">
        <v>0.09</v>
      </c>
      <c r="W5659" s="210">
        <v>8.0019999999999994E-2</v>
      </c>
      <c r="X5659" s="151" t="s">
        <v>636</v>
      </c>
      <c r="Y5659" s="151"/>
      <c r="Z5659" s="222">
        <v>240500</v>
      </c>
      <c r="AA5659" s="222">
        <v>3.71</v>
      </c>
      <c r="AB5659" s="222">
        <v>103.533</v>
      </c>
      <c r="AC5659" s="222">
        <v>0</v>
      </c>
      <c r="AD5659" s="222">
        <v>923.77837</v>
      </c>
      <c r="AE5659" s="151"/>
      <c r="AF5659" s="151"/>
      <c r="AG5659" s="151" t="s">
        <v>17</v>
      </c>
      <c r="AH5659" s="243">
        <v>3.8479999999999997E-4</v>
      </c>
      <c r="AI5659" s="243">
        <v>4.0040370048537773E-3</v>
      </c>
      <c r="AJ5659" s="243">
        <v>2.8667490920000001E-3</v>
      </c>
    </row>
    <row r="5660" spans="1:36" ht="13.5" thickBot="1">
      <c r="A5660" s="153">
        <v>8694</v>
      </c>
      <c r="B5660" s="153">
        <v>14481</v>
      </c>
      <c r="C5660" s="151" t="s">
        <v>1356</v>
      </c>
      <c r="D5660" s="151">
        <v>162474</v>
      </c>
      <c r="E5660" s="151" t="s">
        <v>430</v>
      </c>
      <c r="F5660" s="151" t="s">
        <v>1357</v>
      </c>
      <c r="G5660" s="151" t="s">
        <v>1358</v>
      </c>
      <c r="H5660" s="151" t="s">
        <v>76</v>
      </c>
      <c r="I5660" s="151" t="s">
        <v>230</v>
      </c>
      <c r="J5660" s="151" t="s">
        <v>61</v>
      </c>
      <c r="K5660" s="151" t="s">
        <v>53</v>
      </c>
      <c r="L5660" s="151" t="s">
        <v>821</v>
      </c>
      <c r="M5660" s="151" t="s">
        <v>102</v>
      </c>
      <c r="N5660" s="151" t="s">
        <v>195</v>
      </c>
      <c r="O5660" s="151" t="s">
        <v>62</v>
      </c>
      <c r="P5660" s="151" t="s">
        <v>1355</v>
      </c>
      <c r="Q5660" s="151" t="s">
        <v>96</v>
      </c>
      <c r="R5660" s="151" t="s">
        <v>57</v>
      </c>
      <c r="S5660" s="151" t="s">
        <v>1207</v>
      </c>
      <c r="T5660" s="244">
        <v>1.9810000000000001</v>
      </c>
      <c r="U5660" s="207">
        <v>48234</v>
      </c>
      <c r="V5660" s="242">
        <v>3.2550000000000003E-2</v>
      </c>
      <c r="W5660" s="210">
        <v>6.0569999999999999E-2</v>
      </c>
      <c r="X5660" s="151" t="s">
        <v>636</v>
      </c>
      <c r="Y5660" s="151"/>
      <c r="Z5660" s="222">
        <v>487000</v>
      </c>
      <c r="AA5660" s="222">
        <v>3.71</v>
      </c>
      <c r="AB5660" s="222">
        <v>93.53</v>
      </c>
      <c r="AC5660" s="222">
        <v>0</v>
      </c>
      <c r="AD5660" s="222">
        <v>1689.8719799999999</v>
      </c>
      <c r="AE5660" s="151"/>
      <c r="AF5660" s="151"/>
      <c r="AG5660" s="151" t="s">
        <v>17</v>
      </c>
      <c r="AH5660" s="243">
        <v>4.8700000000000002E-4</v>
      </c>
      <c r="AI5660" s="243">
        <v>7.3246031311444562E-3</v>
      </c>
      <c r="AJ5660" s="243">
        <v>5.2441571729999999E-3</v>
      </c>
    </row>
    <row r="5661" spans="1:36" ht="13.5" thickBot="1">
      <c r="A5661" s="153">
        <v>8694</v>
      </c>
      <c r="B5661" s="153">
        <v>14481</v>
      </c>
      <c r="C5661" s="151" t="s">
        <v>1928</v>
      </c>
      <c r="D5661" s="151">
        <v>59197630</v>
      </c>
      <c r="E5661" s="151" t="s">
        <v>430</v>
      </c>
      <c r="F5661" s="151" t="s">
        <v>1929</v>
      </c>
      <c r="G5661" s="151" t="s">
        <v>1930</v>
      </c>
      <c r="H5661" s="151" t="s">
        <v>76</v>
      </c>
      <c r="I5661" s="151" t="s">
        <v>230</v>
      </c>
      <c r="J5661" s="151" t="s">
        <v>61</v>
      </c>
      <c r="K5661" s="151" t="s">
        <v>53</v>
      </c>
      <c r="L5661" s="151" t="s">
        <v>821</v>
      </c>
      <c r="M5661" s="151" t="s">
        <v>102</v>
      </c>
      <c r="N5661" s="151" t="s">
        <v>879</v>
      </c>
      <c r="O5661" s="151" t="s">
        <v>62</v>
      </c>
      <c r="P5661" s="151" t="s">
        <v>1920</v>
      </c>
      <c r="Q5661" s="151" t="s">
        <v>96</v>
      </c>
      <c r="R5661" s="151" t="s">
        <v>57</v>
      </c>
      <c r="S5661" s="151" t="s">
        <v>1207</v>
      </c>
      <c r="T5661" s="244">
        <v>2.35</v>
      </c>
      <c r="U5661" s="207">
        <v>46507</v>
      </c>
      <c r="V5661" s="242">
        <v>6.5000000000000002E-2</v>
      </c>
      <c r="W5661" s="210">
        <v>6.9639999999999994E-2</v>
      </c>
      <c r="X5661" s="151" t="s">
        <v>636</v>
      </c>
      <c r="Y5661" s="151"/>
      <c r="Z5661" s="222">
        <v>62000</v>
      </c>
      <c r="AA5661" s="222">
        <v>3.71</v>
      </c>
      <c r="AB5661" s="222">
        <v>101.65940000000001</v>
      </c>
      <c r="AC5661" s="222">
        <v>0</v>
      </c>
      <c r="AD5661" s="222">
        <v>233.83695</v>
      </c>
      <c r="AE5661" s="151"/>
      <c r="AF5661" s="151"/>
      <c r="AG5661" s="151" t="s">
        <v>17</v>
      </c>
      <c r="AH5661" s="243">
        <v>1.3777777699999999E-4</v>
      </c>
      <c r="AI5661" s="243">
        <v>1.0135459232522867E-3</v>
      </c>
      <c r="AJ5661" s="243">
        <v>7.2566308699999996E-4</v>
      </c>
    </row>
    <row r="5662" spans="1:36" ht="13.5" thickBot="1">
      <c r="A5662" s="153">
        <v>8694</v>
      </c>
      <c r="B5662" s="153">
        <v>14481</v>
      </c>
      <c r="C5662" s="151" t="s">
        <v>1347</v>
      </c>
      <c r="D5662" s="151">
        <v>199871</v>
      </c>
      <c r="E5662" s="151" t="s">
        <v>430</v>
      </c>
      <c r="F5662" s="151" t="s">
        <v>1931</v>
      </c>
      <c r="G5662" s="151" t="s">
        <v>1932</v>
      </c>
      <c r="H5662" s="151" t="s">
        <v>76</v>
      </c>
      <c r="I5662" s="151" t="s">
        <v>230</v>
      </c>
      <c r="J5662" s="151" t="s">
        <v>61</v>
      </c>
      <c r="K5662" s="151" t="s">
        <v>53</v>
      </c>
      <c r="L5662" s="151" t="s">
        <v>821</v>
      </c>
      <c r="M5662" s="151" t="s">
        <v>102</v>
      </c>
      <c r="N5662" s="151" t="s">
        <v>921</v>
      </c>
      <c r="O5662" s="151" t="s">
        <v>62</v>
      </c>
      <c r="P5662" s="151" t="s">
        <v>1350</v>
      </c>
      <c r="Q5662" s="151" t="s">
        <v>96</v>
      </c>
      <c r="R5662" s="151" t="s">
        <v>57</v>
      </c>
      <c r="S5662" s="151" t="s">
        <v>1207</v>
      </c>
      <c r="T5662" s="244">
        <v>6.4180000000000001</v>
      </c>
      <c r="U5662" s="207">
        <v>48266</v>
      </c>
      <c r="V5662" s="242">
        <v>3.7499999999999999E-2</v>
      </c>
      <c r="W5662" s="210">
        <v>5.7279999999999998E-2</v>
      </c>
      <c r="X5662" s="151" t="s">
        <v>636</v>
      </c>
      <c r="Y5662" s="151"/>
      <c r="Z5662" s="222">
        <v>63000</v>
      </c>
      <c r="AA5662" s="222">
        <v>3.71</v>
      </c>
      <c r="AB5662" s="222">
        <v>88.656499999999994</v>
      </c>
      <c r="AC5662" s="222">
        <v>0</v>
      </c>
      <c r="AD5662" s="222">
        <v>207.21683999999999</v>
      </c>
      <c r="AE5662" s="151"/>
      <c r="AF5662" s="151"/>
      <c r="AG5662" s="151" t="s">
        <v>17</v>
      </c>
      <c r="AH5662" s="243">
        <v>1.26E-4</v>
      </c>
      <c r="AI5662" s="243">
        <v>8.981633715767391E-4</v>
      </c>
      <c r="AJ5662" s="243">
        <v>6.4305325500000005E-4</v>
      </c>
    </row>
    <row r="5663" spans="1:36" ht="13.5" thickBot="1">
      <c r="A5663" s="153">
        <v>8694</v>
      </c>
      <c r="B5663" s="153">
        <v>14481</v>
      </c>
      <c r="C5663" s="151" t="s">
        <v>1910</v>
      </c>
      <c r="D5663" s="151">
        <v>69469740</v>
      </c>
      <c r="E5663" s="151" t="s">
        <v>430</v>
      </c>
      <c r="F5663" s="151" t="s">
        <v>1999</v>
      </c>
      <c r="G5663" s="151" t="s">
        <v>2000</v>
      </c>
      <c r="H5663" s="151" t="s">
        <v>76</v>
      </c>
      <c r="I5663" s="141" t="s">
        <v>228</v>
      </c>
      <c r="J5663" s="151" t="s">
        <v>61</v>
      </c>
      <c r="K5663" s="151" t="s">
        <v>53</v>
      </c>
      <c r="L5663" s="151" t="s">
        <v>821</v>
      </c>
      <c r="M5663" s="151" t="s">
        <v>102</v>
      </c>
      <c r="N5663" s="151" t="s">
        <v>879</v>
      </c>
      <c r="O5663" s="151" t="s">
        <v>62</v>
      </c>
      <c r="P5663" s="151" t="s">
        <v>1894</v>
      </c>
      <c r="Q5663" s="151" t="s">
        <v>96</v>
      </c>
      <c r="R5663" s="151" t="s">
        <v>57</v>
      </c>
      <c r="S5663" s="151" t="s">
        <v>1207</v>
      </c>
      <c r="T5663" s="244">
        <v>6.3849999999999998</v>
      </c>
      <c r="U5663" s="207">
        <v>48852</v>
      </c>
      <c r="V5663" s="242">
        <v>8.5000000000000006E-2</v>
      </c>
      <c r="W5663" s="210">
        <v>9.3539999999999998E-2</v>
      </c>
      <c r="X5663" s="151" t="s">
        <v>636</v>
      </c>
      <c r="Y5663" s="151"/>
      <c r="Z5663" s="222">
        <v>197850</v>
      </c>
      <c r="AA5663" s="222">
        <v>3.71</v>
      </c>
      <c r="AB5663" s="222">
        <v>94.927199999999999</v>
      </c>
      <c r="AC5663" s="222">
        <v>0</v>
      </c>
      <c r="AD5663" s="222">
        <v>696.78796</v>
      </c>
      <c r="AE5663" s="151"/>
      <c r="AF5663" s="151"/>
      <c r="AG5663" s="151" t="s">
        <v>17</v>
      </c>
      <c r="AH5663" s="243">
        <v>2.6380000000000002E-4</v>
      </c>
      <c r="AI5663" s="243">
        <v>3.0201668137960123E-3</v>
      </c>
      <c r="AJ5663" s="243">
        <v>2.1623327809999998E-3</v>
      </c>
    </row>
    <row r="5664" spans="1:36" ht="13.5" thickBot="1">
      <c r="A5664" s="153">
        <v>8694</v>
      </c>
      <c r="B5664" s="153">
        <v>14481</v>
      </c>
      <c r="C5664" s="151" t="s">
        <v>2001</v>
      </c>
      <c r="D5664" s="151">
        <v>18401292</v>
      </c>
      <c r="E5664" s="151" t="s">
        <v>430</v>
      </c>
      <c r="F5664" s="151" t="s">
        <v>2002</v>
      </c>
      <c r="G5664" s="151" t="s">
        <v>2003</v>
      </c>
      <c r="H5664" s="151" t="s">
        <v>76</v>
      </c>
      <c r="I5664" s="151" t="s">
        <v>230</v>
      </c>
      <c r="J5664" s="151" t="s">
        <v>61</v>
      </c>
      <c r="K5664" s="151" t="s">
        <v>314</v>
      </c>
      <c r="L5664" s="151" t="s">
        <v>821</v>
      </c>
      <c r="M5664" s="151" t="s">
        <v>476</v>
      </c>
      <c r="N5664" s="151" t="s">
        <v>1159</v>
      </c>
      <c r="O5664" s="151" t="s">
        <v>62</v>
      </c>
      <c r="P5664" s="151" t="s">
        <v>1907</v>
      </c>
      <c r="Q5664" s="151" t="s">
        <v>84</v>
      </c>
      <c r="R5664" s="151" t="s">
        <v>57</v>
      </c>
      <c r="S5664" s="151" t="s">
        <v>1207</v>
      </c>
      <c r="T5664" s="244">
        <v>3.6269999999999998</v>
      </c>
      <c r="U5664" s="207">
        <v>47133</v>
      </c>
      <c r="V5664" s="242">
        <v>7.8750000000000001E-2</v>
      </c>
      <c r="W5664" s="210">
        <v>5.8380000000000001E-2</v>
      </c>
      <c r="X5664" s="151" t="s">
        <v>636</v>
      </c>
      <c r="Y5664" s="151"/>
      <c r="Z5664" s="222">
        <v>197000</v>
      </c>
      <c r="AA5664" s="222">
        <v>3.71</v>
      </c>
      <c r="AB5664" s="222">
        <v>109.2984</v>
      </c>
      <c r="AC5664" s="222">
        <v>0</v>
      </c>
      <c r="AD5664" s="222">
        <v>798.82921999999996</v>
      </c>
      <c r="AE5664" s="151"/>
      <c r="AF5664" s="151"/>
      <c r="AG5664" s="151" t="s">
        <v>17</v>
      </c>
      <c r="AH5664" s="243">
        <v>4.9249999999999999E-4</v>
      </c>
      <c r="AI5664" s="243">
        <v>3.4624557808584319E-3</v>
      </c>
      <c r="AJ5664" s="243">
        <v>2.478996062E-3</v>
      </c>
    </row>
    <row r="5665" spans="1:36" ht="13.5" thickBot="1">
      <c r="A5665" s="153">
        <v>8694</v>
      </c>
      <c r="B5665" s="153">
        <v>14481</v>
      </c>
      <c r="C5665" s="151" t="s">
        <v>1986</v>
      </c>
      <c r="D5665" s="151">
        <v>101569</v>
      </c>
      <c r="E5665" s="151" t="s">
        <v>430</v>
      </c>
      <c r="F5665" s="151" t="s">
        <v>2004</v>
      </c>
      <c r="G5665" s="151" t="s">
        <v>2005</v>
      </c>
      <c r="H5665" s="151" t="s">
        <v>76</v>
      </c>
      <c r="I5665" s="151" t="s">
        <v>230</v>
      </c>
      <c r="J5665" s="151" t="s">
        <v>61</v>
      </c>
      <c r="K5665" s="151" t="s">
        <v>314</v>
      </c>
      <c r="L5665" s="151" t="s">
        <v>821</v>
      </c>
      <c r="M5665" s="151" t="s">
        <v>476</v>
      </c>
      <c r="N5665" s="151" t="s">
        <v>895</v>
      </c>
      <c r="O5665" s="151" t="s">
        <v>62</v>
      </c>
      <c r="P5665" s="151" t="s">
        <v>1942</v>
      </c>
      <c r="Q5665" s="151" t="s">
        <v>96</v>
      </c>
      <c r="R5665" s="151" t="s">
        <v>57</v>
      </c>
      <c r="S5665" s="151" t="s">
        <v>1207</v>
      </c>
      <c r="T5665" s="244">
        <v>7.0179999999999998</v>
      </c>
      <c r="U5665" s="207">
        <v>48951</v>
      </c>
      <c r="V5665" s="208">
        <v>6.0999999999999999E-2</v>
      </c>
      <c r="W5665" s="210">
        <v>5.4850000000000003E-2</v>
      </c>
      <c r="X5665" s="151" t="s">
        <v>636</v>
      </c>
      <c r="Y5665" s="151"/>
      <c r="Z5665" s="222">
        <v>35000</v>
      </c>
      <c r="AA5665" s="222">
        <v>3.71</v>
      </c>
      <c r="AB5665" s="222">
        <v>105.8523</v>
      </c>
      <c r="AC5665" s="222">
        <v>0</v>
      </c>
      <c r="AD5665" s="222">
        <v>137.44920999999999</v>
      </c>
      <c r="AE5665" s="151"/>
      <c r="AF5665" s="151"/>
      <c r="AG5665" s="151" t="s">
        <v>17</v>
      </c>
      <c r="AH5665" s="243">
        <v>2.3333333333333299E-5</v>
      </c>
      <c r="AI5665" s="243">
        <v>5.957616469499257E-4</v>
      </c>
      <c r="AJ5665" s="243">
        <v>4.26544299E-4</v>
      </c>
    </row>
    <row r="5666" spans="1:36" ht="13.5" thickBot="1">
      <c r="A5666" s="153">
        <v>8694</v>
      </c>
      <c r="B5666" s="153">
        <v>14481</v>
      </c>
      <c r="C5666" s="151" t="s">
        <v>1986</v>
      </c>
      <c r="D5666" s="151">
        <v>101569</v>
      </c>
      <c r="E5666" s="151" t="s">
        <v>430</v>
      </c>
      <c r="F5666" s="151" t="s">
        <v>2006</v>
      </c>
      <c r="G5666" s="151" t="s">
        <v>2007</v>
      </c>
      <c r="H5666" s="151" t="s">
        <v>76</v>
      </c>
      <c r="I5666" s="151" t="s">
        <v>230</v>
      </c>
      <c r="J5666" s="151" t="s">
        <v>61</v>
      </c>
      <c r="K5666" s="151" t="s">
        <v>314</v>
      </c>
      <c r="L5666" s="151" t="s">
        <v>821</v>
      </c>
      <c r="M5666" s="151" t="s">
        <v>476</v>
      </c>
      <c r="N5666" s="151" t="s">
        <v>895</v>
      </c>
      <c r="O5666" s="151" t="s">
        <v>62</v>
      </c>
      <c r="P5666" s="151" t="s">
        <v>1942</v>
      </c>
      <c r="Q5666" s="151" t="s">
        <v>96</v>
      </c>
      <c r="R5666" s="151" t="s">
        <v>57</v>
      </c>
      <c r="S5666" s="151" t="s">
        <v>1207</v>
      </c>
      <c r="T5666" s="244">
        <v>3.7330000000000001</v>
      </c>
      <c r="U5666" s="207">
        <v>47125</v>
      </c>
      <c r="V5666" s="242">
        <v>5.8000000000000003E-2</v>
      </c>
      <c r="W5666" s="210">
        <v>4.7559999999999998E-2</v>
      </c>
      <c r="X5666" s="151" t="s">
        <v>636</v>
      </c>
      <c r="Y5666" s="151"/>
      <c r="Z5666" s="222">
        <v>35000</v>
      </c>
      <c r="AA5666" s="222">
        <v>3.71</v>
      </c>
      <c r="AB5666" s="222">
        <v>105.34739999999999</v>
      </c>
      <c r="AC5666" s="222">
        <v>0</v>
      </c>
      <c r="AD5666" s="222">
        <v>136.7936</v>
      </c>
      <c r="AE5666" s="151"/>
      <c r="AF5666" s="151"/>
      <c r="AG5666" s="151" t="s">
        <v>17</v>
      </c>
      <c r="AH5666" s="243">
        <v>2.3333333333333299E-5</v>
      </c>
      <c r="AI5666" s="243">
        <v>5.9291996242255129E-4</v>
      </c>
      <c r="AJ5666" s="243">
        <v>4.2450975400000002E-4</v>
      </c>
    </row>
    <row r="5667" spans="1:36" ht="13.5" thickBot="1">
      <c r="A5667" s="153">
        <v>8694</v>
      </c>
      <c r="B5667" s="153">
        <v>14481</v>
      </c>
      <c r="C5667" s="151" t="s">
        <v>1971</v>
      </c>
      <c r="D5667" s="151">
        <v>170680</v>
      </c>
      <c r="E5667" s="151" t="s">
        <v>430</v>
      </c>
      <c r="F5667" s="151" t="s">
        <v>2008</v>
      </c>
      <c r="G5667" s="151" t="s">
        <v>2009</v>
      </c>
      <c r="H5667" s="151" t="s">
        <v>76</v>
      </c>
      <c r="I5667" s="151" t="s">
        <v>230</v>
      </c>
      <c r="J5667" s="151" t="s">
        <v>61</v>
      </c>
      <c r="K5667" s="151" t="s">
        <v>314</v>
      </c>
      <c r="L5667" s="151" t="s">
        <v>821</v>
      </c>
      <c r="M5667" s="151" t="s">
        <v>476</v>
      </c>
      <c r="N5667" s="151" t="s">
        <v>895</v>
      </c>
      <c r="O5667" s="151" t="s">
        <v>62</v>
      </c>
      <c r="P5667" s="151" t="s">
        <v>1365</v>
      </c>
      <c r="Q5667" s="151" t="s">
        <v>84</v>
      </c>
      <c r="R5667" s="151" t="s">
        <v>57</v>
      </c>
      <c r="S5667" s="151" t="s">
        <v>1207</v>
      </c>
      <c r="T5667" s="244">
        <v>2.2149999999999999</v>
      </c>
      <c r="U5667" s="207">
        <v>46451</v>
      </c>
      <c r="V5667" s="242">
        <v>5.8000000000000003E-2</v>
      </c>
      <c r="W5667" s="210">
        <v>4.9880000000000001E-2</v>
      </c>
      <c r="X5667" s="151" t="s">
        <v>636</v>
      </c>
      <c r="Y5667" s="151"/>
      <c r="Z5667" s="222">
        <v>20000</v>
      </c>
      <c r="AA5667" s="222">
        <v>3.71</v>
      </c>
      <c r="AB5667" s="222">
        <v>102.264</v>
      </c>
      <c r="AC5667" s="222">
        <v>0</v>
      </c>
      <c r="AD5667" s="222">
        <v>75.879890000000003</v>
      </c>
      <c r="AE5667" s="151"/>
      <c r="AF5667" s="151"/>
      <c r="AG5667" s="151" t="s">
        <v>17</v>
      </c>
      <c r="AH5667" s="243">
        <v>1.3333333333333299E-5</v>
      </c>
      <c r="AI5667" s="243">
        <v>3.2889478402079722E-4</v>
      </c>
      <c r="AJ5667" s="243">
        <v>2.3547705000000001E-4</v>
      </c>
    </row>
    <row r="5668" spans="1:36" ht="13.5" thickBot="1">
      <c r="A5668" s="153">
        <v>8694</v>
      </c>
      <c r="B5668" s="153">
        <v>14481</v>
      </c>
      <c r="C5668" s="151" t="s">
        <v>1971</v>
      </c>
      <c r="D5668" s="151">
        <v>170680</v>
      </c>
      <c r="E5668" s="151" t="s">
        <v>430</v>
      </c>
      <c r="F5668" s="151" t="s">
        <v>2115</v>
      </c>
      <c r="G5668" s="151" t="s">
        <v>2116</v>
      </c>
      <c r="H5668" s="151" t="s">
        <v>76</v>
      </c>
      <c r="I5668" s="151" t="s">
        <v>230</v>
      </c>
      <c r="J5668" s="151" t="s">
        <v>61</v>
      </c>
      <c r="K5668" s="151" t="s">
        <v>314</v>
      </c>
      <c r="L5668" s="151" t="s">
        <v>821</v>
      </c>
      <c r="M5668" s="151" t="s">
        <v>476</v>
      </c>
      <c r="N5668" s="151" t="s">
        <v>895</v>
      </c>
      <c r="O5668" s="151" t="s">
        <v>62</v>
      </c>
      <c r="P5668" s="151" t="s">
        <v>1365</v>
      </c>
      <c r="Q5668" s="151" t="s">
        <v>84</v>
      </c>
      <c r="R5668" s="151" t="s">
        <v>57</v>
      </c>
      <c r="S5668" s="151" t="s">
        <v>1207</v>
      </c>
      <c r="T5668" s="244">
        <v>5.2949999999999999</v>
      </c>
      <c r="U5668" s="207">
        <v>47912</v>
      </c>
      <c r="V5668" s="242">
        <v>6.0499999999999998E-2</v>
      </c>
      <c r="W5668" s="210">
        <v>5.5070000000000001E-2</v>
      </c>
      <c r="X5668" s="151" t="s">
        <v>636</v>
      </c>
      <c r="Y5668" s="151"/>
      <c r="Z5668" s="222">
        <v>20000</v>
      </c>
      <c r="AA5668" s="222">
        <v>3.71</v>
      </c>
      <c r="AB5668" s="222">
        <v>103.35680000000001</v>
      </c>
      <c r="AC5668" s="222">
        <v>0</v>
      </c>
      <c r="AD5668" s="222">
        <v>76.690749999999994</v>
      </c>
      <c r="AE5668" s="151"/>
      <c r="AF5668" s="151"/>
      <c r="AG5668" s="151" t="s">
        <v>17</v>
      </c>
      <c r="AH5668" s="243">
        <v>2.0000000000000002E-5</v>
      </c>
      <c r="AI5668" s="243">
        <v>3.3240938617126292E-4</v>
      </c>
      <c r="AJ5668" s="243">
        <v>2.3799338100000001E-4</v>
      </c>
    </row>
    <row r="5669" spans="1:36" ht="13.5" thickBot="1">
      <c r="A5669" s="153">
        <v>8694</v>
      </c>
      <c r="B5669" s="153">
        <v>14481</v>
      </c>
      <c r="C5669" s="151" t="s">
        <v>1933</v>
      </c>
      <c r="D5669" s="151">
        <v>50542270</v>
      </c>
      <c r="E5669" s="151" t="s">
        <v>430</v>
      </c>
      <c r="F5669" s="151" t="s">
        <v>2010</v>
      </c>
      <c r="G5669" s="151" t="s">
        <v>2011</v>
      </c>
      <c r="H5669" s="151" t="s">
        <v>76</v>
      </c>
      <c r="I5669" s="151" t="s">
        <v>230</v>
      </c>
      <c r="J5669" s="151" t="s">
        <v>61</v>
      </c>
      <c r="K5669" s="151" t="s">
        <v>314</v>
      </c>
      <c r="L5669" s="151" t="s">
        <v>821</v>
      </c>
      <c r="M5669" s="151" t="s">
        <v>476</v>
      </c>
      <c r="N5669" s="151" t="s">
        <v>1159</v>
      </c>
      <c r="O5669" s="151" t="s">
        <v>62</v>
      </c>
      <c r="P5669" s="151" t="s">
        <v>1355</v>
      </c>
      <c r="Q5669" s="151" t="s">
        <v>96</v>
      </c>
      <c r="R5669" s="151" t="s">
        <v>57</v>
      </c>
      <c r="S5669" s="151" t="s">
        <v>1207</v>
      </c>
      <c r="T5669" s="244">
        <v>3.907</v>
      </c>
      <c r="U5669" s="207">
        <v>47192</v>
      </c>
      <c r="V5669" s="242">
        <v>5.9499999999999997E-2</v>
      </c>
      <c r="W5669" s="210">
        <v>5.3659999999999999E-2</v>
      </c>
      <c r="X5669" s="151" t="s">
        <v>636</v>
      </c>
      <c r="Y5669" s="151"/>
      <c r="Z5669" s="222">
        <v>25000</v>
      </c>
      <c r="AA5669" s="222">
        <v>3.71</v>
      </c>
      <c r="AB5669" s="222">
        <v>102.565</v>
      </c>
      <c r="AC5669" s="222">
        <v>0</v>
      </c>
      <c r="AD5669" s="222">
        <v>95.129040000000003</v>
      </c>
      <c r="AE5669" s="151"/>
      <c r="AF5669" s="151"/>
      <c r="AG5669" s="151" t="s">
        <v>17</v>
      </c>
      <c r="AH5669" s="243">
        <v>4.1666666666666699E-5</v>
      </c>
      <c r="AI5669" s="243">
        <v>4.1232855062000987E-4</v>
      </c>
      <c r="AJ5669" s="243">
        <v>2.9521267999999999E-4</v>
      </c>
    </row>
    <row r="5670" spans="1:36" ht="13.5" thickBot="1">
      <c r="A5670" s="153">
        <v>8694</v>
      </c>
      <c r="B5670" s="153">
        <v>14481</v>
      </c>
      <c r="C5670" s="151" t="s">
        <v>1986</v>
      </c>
      <c r="D5670" s="151">
        <v>101569</v>
      </c>
      <c r="E5670" s="151" t="s">
        <v>430</v>
      </c>
      <c r="F5670" s="151" t="s">
        <v>2012</v>
      </c>
      <c r="G5670" s="151" t="s">
        <v>2013</v>
      </c>
      <c r="H5670" s="151" t="s">
        <v>76</v>
      </c>
      <c r="I5670" s="151" t="s">
        <v>230</v>
      </c>
      <c r="J5670" s="151" t="s">
        <v>61</v>
      </c>
      <c r="K5670" s="151" t="s">
        <v>314</v>
      </c>
      <c r="L5670" s="151" t="s">
        <v>821</v>
      </c>
      <c r="M5670" s="151" t="s">
        <v>476</v>
      </c>
      <c r="N5670" s="151" t="s">
        <v>895</v>
      </c>
      <c r="O5670" s="151" t="s">
        <v>62</v>
      </c>
      <c r="P5670" s="151" t="s">
        <v>1942</v>
      </c>
      <c r="Q5670" s="151" t="s">
        <v>96</v>
      </c>
      <c r="R5670" s="151" t="s">
        <v>57</v>
      </c>
      <c r="S5670" s="151" t="s">
        <v>1207</v>
      </c>
      <c r="T5670" s="244">
        <v>5.2649999999999997</v>
      </c>
      <c r="U5670" s="207">
        <v>47887</v>
      </c>
      <c r="V5670" s="242">
        <v>5.7500000000000002E-2</v>
      </c>
      <c r="W5670" s="210">
        <v>5.092E-2</v>
      </c>
      <c r="X5670" s="151" t="s">
        <v>636</v>
      </c>
      <c r="Y5670" s="151"/>
      <c r="Z5670" s="222">
        <v>50000</v>
      </c>
      <c r="AA5670" s="222">
        <v>3.71</v>
      </c>
      <c r="AB5670" s="222">
        <v>104.3865</v>
      </c>
      <c r="AC5670" s="222">
        <v>0</v>
      </c>
      <c r="AD5670" s="222">
        <v>193.63695999999999</v>
      </c>
      <c r="AE5670" s="151"/>
      <c r="AF5670" s="151"/>
      <c r="AG5670" s="151" t="s">
        <v>17</v>
      </c>
      <c r="AH5670" s="243">
        <v>5.0000000000000002E-5</v>
      </c>
      <c r="AI5670" s="243">
        <v>8.3930256274282618E-4</v>
      </c>
      <c r="AJ5670" s="243">
        <v>6.00910994E-4</v>
      </c>
    </row>
    <row r="5671" spans="1:36" ht="13.5" thickBot="1">
      <c r="A5671" s="153">
        <v>8694</v>
      </c>
      <c r="B5671" s="153">
        <v>14481</v>
      </c>
      <c r="C5671" s="151" t="s">
        <v>1977</v>
      </c>
      <c r="D5671" s="151">
        <v>125259</v>
      </c>
      <c r="E5671" s="151" t="s">
        <v>430</v>
      </c>
      <c r="F5671" s="151" t="s">
        <v>2014</v>
      </c>
      <c r="G5671" s="151" t="s">
        <v>2015</v>
      </c>
      <c r="H5671" s="151" t="s">
        <v>76</v>
      </c>
      <c r="I5671" s="151" t="s">
        <v>230</v>
      </c>
      <c r="J5671" s="151" t="s">
        <v>61</v>
      </c>
      <c r="K5671" s="151" t="s">
        <v>208</v>
      </c>
      <c r="L5671" s="151" t="s">
        <v>821</v>
      </c>
      <c r="M5671" s="151" t="s">
        <v>476</v>
      </c>
      <c r="N5671" s="151" t="s">
        <v>195</v>
      </c>
      <c r="O5671" s="151" t="s">
        <v>62</v>
      </c>
      <c r="P5671" s="151" t="s">
        <v>1365</v>
      </c>
      <c r="Q5671" s="151" t="s">
        <v>84</v>
      </c>
      <c r="R5671" s="151" t="s">
        <v>57</v>
      </c>
      <c r="S5671" s="151" t="s">
        <v>1207</v>
      </c>
      <c r="T5671" s="244">
        <v>4.5670000000000002</v>
      </c>
      <c r="U5671" s="207">
        <v>54788</v>
      </c>
      <c r="V5671" s="242">
        <v>7.7499999999999999E-2</v>
      </c>
      <c r="W5671" s="210">
        <v>6.9930000000000006E-2</v>
      </c>
      <c r="X5671" s="151" t="s">
        <v>636</v>
      </c>
      <c r="Y5671" s="151"/>
      <c r="Z5671" s="222">
        <v>80000</v>
      </c>
      <c r="AA5671" s="222">
        <v>3.71</v>
      </c>
      <c r="AB5671" s="222">
        <v>106.2924</v>
      </c>
      <c r="AC5671" s="222">
        <v>0</v>
      </c>
      <c r="AD5671" s="222">
        <v>315.47584000000001</v>
      </c>
      <c r="AE5671" s="151"/>
      <c r="AF5671" s="151"/>
      <c r="AG5671" s="151" t="s">
        <v>17</v>
      </c>
      <c r="AH5671" s="243">
        <v>1.2307692300000001E-4</v>
      </c>
      <c r="AI5671" s="243">
        <v>1.3674025919196719E-3</v>
      </c>
      <c r="AJ5671" s="243">
        <v>9.7901196499999995E-4</v>
      </c>
    </row>
    <row r="5672" spans="1:36" ht="13.5" thickBot="1">
      <c r="A5672" s="153">
        <v>8694</v>
      </c>
      <c r="B5672" s="153">
        <v>14481</v>
      </c>
      <c r="C5672" s="151" t="s">
        <v>2016</v>
      </c>
      <c r="D5672" s="151">
        <v>69767545</v>
      </c>
      <c r="E5672" s="151" t="s">
        <v>430</v>
      </c>
      <c r="F5672" s="151" t="s">
        <v>2017</v>
      </c>
      <c r="G5672" s="151" t="s">
        <v>2018</v>
      </c>
      <c r="H5672" s="151" t="s">
        <v>76</v>
      </c>
      <c r="I5672" s="151" t="s">
        <v>230</v>
      </c>
      <c r="J5672" s="151" t="s">
        <v>61</v>
      </c>
      <c r="K5672" s="151" t="s">
        <v>314</v>
      </c>
      <c r="L5672" s="151" t="s">
        <v>821</v>
      </c>
      <c r="M5672" s="151" t="s">
        <v>476</v>
      </c>
      <c r="N5672" s="151" t="s">
        <v>917</v>
      </c>
      <c r="O5672" s="151" t="s">
        <v>62</v>
      </c>
      <c r="P5672" s="151" t="s">
        <v>1355</v>
      </c>
      <c r="Q5672" s="151" t="s">
        <v>96</v>
      </c>
      <c r="R5672" s="151" t="s">
        <v>57</v>
      </c>
      <c r="S5672" s="151" t="s">
        <v>1207</v>
      </c>
      <c r="T5672" s="244">
        <v>7.1</v>
      </c>
      <c r="U5672" s="207">
        <v>48995</v>
      </c>
      <c r="V5672" s="242">
        <v>6.3500000000000001E-2</v>
      </c>
      <c r="W5672" s="210">
        <v>5.3850000000000002E-2</v>
      </c>
      <c r="X5672" s="151" t="s">
        <v>636</v>
      </c>
      <c r="Y5672" s="151"/>
      <c r="Z5672" s="222">
        <v>185000</v>
      </c>
      <c r="AA5672" s="222">
        <v>3.71</v>
      </c>
      <c r="AB5672" s="222">
        <v>107.7718</v>
      </c>
      <c r="AC5672" s="222">
        <v>0</v>
      </c>
      <c r="AD5672" s="222">
        <v>739.69174999999996</v>
      </c>
      <c r="AE5672" s="151"/>
      <c r="AF5672" s="151"/>
      <c r="AG5672" s="151" t="s">
        <v>17</v>
      </c>
      <c r="AH5672" s="243">
        <v>3.6999999999999999E-4</v>
      </c>
      <c r="AI5672" s="243">
        <v>3.2061295602591874E-3</v>
      </c>
      <c r="AJ5672" s="243">
        <v>2.29547554E-3</v>
      </c>
    </row>
    <row r="5673" spans="1:36" ht="13.5" thickBot="1">
      <c r="A5673" s="153">
        <v>8694</v>
      </c>
      <c r="B5673" s="153">
        <v>14481</v>
      </c>
      <c r="C5673" s="151" t="s">
        <v>1869</v>
      </c>
      <c r="D5673" s="151">
        <v>38630988</v>
      </c>
      <c r="E5673" s="151" t="s">
        <v>430</v>
      </c>
      <c r="F5673" s="151" t="s">
        <v>2087</v>
      </c>
      <c r="G5673" s="151" t="s">
        <v>2088</v>
      </c>
      <c r="H5673" s="151" t="s">
        <v>76</v>
      </c>
      <c r="I5673" s="151" t="s">
        <v>230</v>
      </c>
      <c r="J5673" s="151" t="s">
        <v>61</v>
      </c>
      <c r="K5673" s="151" t="s">
        <v>198</v>
      </c>
      <c r="L5673" s="151" t="s">
        <v>821</v>
      </c>
      <c r="M5673" s="151" t="s">
        <v>476</v>
      </c>
      <c r="N5673" s="151" t="s">
        <v>931</v>
      </c>
      <c r="O5673" s="151" t="s">
        <v>62</v>
      </c>
      <c r="P5673" s="151" t="s">
        <v>1355</v>
      </c>
      <c r="Q5673" s="151" t="s">
        <v>96</v>
      </c>
      <c r="R5673" s="151" t="s">
        <v>57</v>
      </c>
      <c r="S5673" s="151" t="s">
        <v>1213</v>
      </c>
      <c r="T5673" s="244">
        <v>3.68</v>
      </c>
      <c r="U5673" s="207">
        <v>47183</v>
      </c>
      <c r="V5673" s="208">
        <v>6.5000000000000002E-2</v>
      </c>
      <c r="W5673" s="210">
        <v>4.9889999999999997E-2</v>
      </c>
      <c r="X5673" s="151" t="s">
        <v>636</v>
      </c>
      <c r="Y5673" s="151"/>
      <c r="Z5673" s="222">
        <v>160000</v>
      </c>
      <c r="AA5673" s="222">
        <v>4.1524000000000001</v>
      </c>
      <c r="AB5673" s="222">
        <v>109.5549</v>
      </c>
      <c r="AC5673" s="222">
        <v>0</v>
      </c>
      <c r="AD5673" s="222">
        <v>727.86523</v>
      </c>
      <c r="AE5673" s="151"/>
      <c r="AF5673" s="151"/>
      <c r="AG5673" s="151" t="s">
        <v>17</v>
      </c>
      <c r="AH5673" s="243">
        <v>5.3333333299999995E-4</v>
      </c>
      <c r="AI5673" s="243">
        <v>3.1548685378576312E-3</v>
      </c>
      <c r="AJ5673" s="243">
        <v>2.2587744580000002E-3</v>
      </c>
    </row>
    <row r="5674" spans="1:36" ht="13.5" thickBot="1">
      <c r="A5674" s="153">
        <v>8694</v>
      </c>
      <c r="B5674" s="153">
        <v>14481</v>
      </c>
      <c r="C5674" s="151" t="s">
        <v>2026</v>
      </c>
      <c r="D5674" s="151">
        <v>69450052</v>
      </c>
      <c r="E5674" s="151" t="s">
        <v>430</v>
      </c>
      <c r="F5674" s="151" t="s">
        <v>2027</v>
      </c>
      <c r="G5674" s="151" t="s">
        <v>2028</v>
      </c>
      <c r="H5674" s="151" t="s">
        <v>76</v>
      </c>
      <c r="I5674" s="151" t="s">
        <v>230</v>
      </c>
      <c r="J5674" s="151" t="s">
        <v>61</v>
      </c>
      <c r="K5674" s="151" t="s">
        <v>314</v>
      </c>
      <c r="L5674" s="151" t="s">
        <v>821</v>
      </c>
      <c r="M5674" s="151" t="s">
        <v>476</v>
      </c>
      <c r="N5674" s="151" t="s">
        <v>1161</v>
      </c>
      <c r="O5674" s="151" t="s">
        <v>62</v>
      </c>
      <c r="P5674" s="151" t="s">
        <v>1355</v>
      </c>
      <c r="Q5674" s="151" t="s">
        <v>96</v>
      </c>
      <c r="R5674" s="151" t="s">
        <v>57</v>
      </c>
      <c r="S5674" s="151" t="s">
        <v>1207</v>
      </c>
      <c r="T5674" s="244">
        <v>3.7839999999999998</v>
      </c>
      <c r="U5674" s="207">
        <v>47221</v>
      </c>
      <c r="V5674" s="242">
        <v>6.9000000000000006E-2</v>
      </c>
      <c r="W5674" s="210">
        <v>5.8709999999999998E-2</v>
      </c>
      <c r="X5674" s="151" t="s">
        <v>636</v>
      </c>
      <c r="Y5674" s="151"/>
      <c r="Z5674" s="222">
        <v>150000</v>
      </c>
      <c r="AA5674" s="222">
        <v>3.71</v>
      </c>
      <c r="AB5674" s="222">
        <v>107.69880000000001</v>
      </c>
      <c r="AC5674" s="222">
        <v>0</v>
      </c>
      <c r="AD5674" s="222">
        <v>599.34382000000005</v>
      </c>
      <c r="AE5674" s="151"/>
      <c r="AF5674" s="151"/>
      <c r="AG5674" s="151" t="s">
        <v>17</v>
      </c>
      <c r="AH5674" s="243">
        <v>1.4999999999999999E-4</v>
      </c>
      <c r="AI5674" s="243">
        <v>2.5978036635675088E-3</v>
      </c>
      <c r="AJ5674" s="243">
        <v>1.8599356809999999E-3</v>
      </c>
    </row>
    <row r="5675" spans="1:36" ht="13.5" thickBot="1">
      <c r="A5675" s="153">
        <v>8694</v>
      </c>
      <c r="B5675" s="153">
        <v>14481</v>
      </c>
      <c r="C5675" s="151" t="s">
        <v>2032</v>
      </c>
      <c r="D5675" s="151">
        <v>100466</v>
      </c>
      <c r="E5675" s="151" t="s">
        <v>430</v>
      </c>
      <c r="F5675" s="151" t="s">
        <v>2033</v>
      </c>
      <c r="G5675" s="151" t="s">
        <v>2034</v>
      </c>
      <c r="H5675" s="151" t="s">
        <v>76</v>
      </c>
      <c r="I5675" s="151" t="s">
        <v>230</v>
      </c>
      <c r="J5675" s="151" t="s">
        <v>61</v>
      </c>
      <c r="K5675" s="151" t="s">
        <v>314</v>
      </c>
      <c r="L5675" s="151" t="s">
        <v>821</v>
      </c>
      <c r="M5675" s="151" t="s">
        <v>102</v>
      </c>
      <c r="N5675" s="151" t="s">
        <v>130</v>
      </c>
      <c r="O5675" s="151" t="s">
        <v>62</v>
      </c>
      <c r="P5675" s="151" t="s">
        <v>1355</v>
      </c>
      <c r="Q5675" s="151" t="s">
        <v>96</v>
      </c>
      <c r="R5675" s="151" t="s">
        <v>57</v>
      </c>
      <c r="S5675" s="151" t="s">
        <v>1207</v>
      </c>
      <c r="T5675" s="244">
        <v>4.3550000000000004</v>
      </c>
      <c r="U5675" s="207">
        <v>56646</v>
      </c>
      <c r="V5675" s="242">
        <v>6.8750000000000006E-2</v>
      </c>
      <c r="W5675" s="210">
        <v>6.4000000000000001E-2</v>
      </c>
      <c r="X5675" s="151" t="s">
        <v>636</v>
      </c>
      <c r="Y5675" s="151"/>
      <c r="Z5675" s="222">
        <v>61000</v>
      </c>
      <c r="AA5675" s="222">
        <v>3.71</v>
      </c>
      <c r="AB5675" s="222">
        <v>107.4729</v>
      </c>
      <c r="AC5675" s="222">
        <v>0</v>
      </c>
      <c r="AD5675" s="222">
        <v>243.22192000000001</v>
      </c>
      <c r="AE5675" s="151"/>
      <c r="AF5675" s="151"/>
      <c r="AG5675" s="151" t="s">
        <v>17</v>
      </c>
      <c r="AH5675" s="243">
        <v>6.0999999999999999E-5</v>
      </c>
      <c r="AI5675" s="243">
        <v>1.0542242595175564E-3</v>
      </c>
      <c r="AJ5675" s="243">
        <v>7.5478733899999998E-4</v>
      </c>
    </row>
    <row r="5676" spans="1:36" ht="13.5" thickBot="1">
      <c r="A5676" s="153">
        <v>8694</v>
      </c>
      <c r="B5676" s="153">
        <v>14481</v>
      </c>
      <c r="C5676" s="151" t="s">
        <v>2001</v>
      </c>
      <c r="D5676" s="151">
        <v>18401292</v>
      </c>
      <c r="E5676" s="151" t="s">
        <v>430</v>
      </c>
      <c r="F5676" s="151" t="s">
        <v>2035</v>
      </c>
      <c r="G5676" s="151" t="s">
        <v>2036</v>
      </c>
      <c r="H5676" s="151" t="s">
        <v>76</v>
      </c>
      <c r="I5676" s="151" t="s">
        <v>230</v>
      </c>
      <c r="J5676" s="151" t="s">
        <v>61</v>
      </c>
      <c r="K5676" s="151" t="s">
        <v>314</v>
      </c>
      <c r="L5676" s="151" t="s">
        <v>821</v>
      </c>
      <c r="M5676" s="151" t="s">
        <v>102</v>
      </c>
      <c r="N5676" s="151" t="s">
        <v>130</v>
      </c>
      <c r="O5676" s="151" t="s">
        <v>62</v>
      </c>
      <c r="P5676" s="151" t="s">
        <v>1907</v>
      </c>
      <c r="Q5676" s="151" t="s">
        <v>84</v>
      </c>
      <c r="R5676" s="151" t="s">
        <v>57</v>
      </c>
      <c r="S5676" s="151" t="s">
        <v>1207</v>
      </c>
      <c r="T5676" s="244">
        <v>4.0940000000000003</v>
      </c>
      <c r="U5676" s="207">
        <v>47345</v>
      </c>
      <c r="V5676" s="242">
        <v>6.8750000000000006E-2</v>
      </c>
      <c r="W5676" s="210">
        <v>5.8520000000000003E-2</v>
      </c>
      <c r="X5676" s="151" t="s">
        <v>636</v>
      </c>
      <c r="Y5676" s="151"/>
      <c r="Z5676" s="222">
        <v>35000</v>
      </c>
      <c r="AA5676" s="222">
        <v>3.71</v>
      </c>
      <c r="AB5676" s="222">
        <v>106.4573</v>
      </c>
      <c r="AC5676" s="222">
        <v>0</v>
      </c>
      <c r="AD5676" s="222">
        <v>138.23480000000001</v>
      </c>
      <c r="AE5676" s="151"/>
      <c r="AF5676" s="151"/>
      <c r="AG5676" s="151" t="s">
        <v>17</v>
      </c>
      <c r="AH5676" s="243">
        <v>5.8333333333333299E-5</v>
      </c>
      <c r="AI5676" s="243">
        <v>5.9916671848309348E-4</v>
      </c>
      <c r="AJ5676" s="243">
        <v>4.2898220999999998E-4</v>
      </c>
    </row>
    <row r="5677" spans="1:36" ht="13.5" thickBot="1">
      <c r="A5677" s="153">
        <v>8694</v>
      </c>
      <c r="B5677" s="153">
        <v>14481</v>
      </c>
      <c r="C5677" s="151" t="s">
        <v>3673</v>
      </c>
      <c r="D5677" s="151">
        <v>285940613</v>
      </c>
      <c r="E5677" s="151" t="s">
        <v>430</v>
      </c>
      <c r="F5677" s="151" t="s">
        <v>3674</v>
      </c>
      <c r="G5677" s="151" t="s">
        <v>3675</v>
      </c>
      <c r="H5677" s="151" t="s">
        <v>76</v>
      </c>
      <c r="I5677" s="151" t="s">
        <v>230</v>
      </c>
      <c r="J5677" s="151" t="s">
        <v>61</v>
      </c>
      <c r="K5677" s="151" t="s">
        <v>315</v>
      </c>
      <c r="L5677" s="151" t="s">
        <v>821</v>
      </c>
      <c r="M5677" s="151" t="s">
        <v>479</v>
      </c>
      <c r="N5677" s="151" t="s">
        <v>931</v>
      </c>
      <c r="O5677" s="151" t="s">
        <v>62</v>
      </c>
      <c r="P5677" s="151" t="s">
        <v>1355</v>
      </c>
      <c r="Q5677" s="151" t="s">
        <v>101</v>
      </c>
      <c r="R5677" s="151" t="s">
        <v>57</v>
      </c>
      <c r="S5677" s="151" t="s">
        <v>1213</v>
      </c>
      <c r="T5677" s="244">
        <v>3.3679999999999999</v>
      </c>
      <c r="U5677" s="207">
        <v>47316</v>
      </c>
      <c r="V5677" s="242">
        <v>6.7500000000000004E-2</v>
      </c>
      <c r="W5677" s="210">
        <v>5.6419999999999998E-2</v>
      </c>
      <c r="X5677" s="151" t="s">
        <v>636</v>
      </c>
      <c r="Y5677" s="151"/>
      <c r="Z5677" s="222">
        <v>135000</v>
      </c>
      <c r="AA5677" s="222">
        <v>4.1524000000000001</v>
      </c>
      <c r="AB5677" s="222">
        <v>106.003</v>
      </c>
      <c r="AC5677" s="222">
        <v>0</v>
      </c>
      <c r="AD5677" s="222">
        <v>594.22526000000005</v>
      </c>
      <c r="AE5677" s="151"/>
      <c r="AF5677" s="151"/>
      <c r="AG5677" s="151" t="s">
        <v>17</v>
      </c>
      <c r="AH5677" s="243">
        <v>1.0384615299999999E-4</v>
      </c>
      <c r="AI5677" s="243">
        <v>2.5756177104026127E-3</v>
      </c>
      <c r="AJ5677" s="243">
        <v>1.844051322E-3</v>
      </c>
    </row>
    <row r="5678" spans="1:36" ht="13.5" thickBot="1">
      <c r="A5678" s="153">
        <v>8694</v>
      </c>
      <c r="B5678" s="153">
        <v>14481</v>
      </c>
      <c r="C5678" s="151" t="s">
        <v>3676</v>
      </c>
      <c r="D5678" s="151" t="s">
        <v>3677</v>
      </c>
      <c r="E5678" s="151" t="s">
        <v>430</v>
      </c>
      <c r="F5678" s="151" t="s">
        <v>2026</v>
      </c>
      <c r="G5678" s="151" t="s">
        <v>3678</v>
      </c>
      <c r="H5678" s="151" t="s">
        <v>76</v>
      </c>
      <c r="I5678" s="151" t="s">
        <v>230</v>
      </c>
      <c r="J5678" s="151" t="s">
        <v>61</v>
      </c>
      <c r="K5678" s="151" t="s">
        <v>314</v>
      </c>
      <c r="L5678" s="151" t="s">
        <v>821</v>
      </c>
      <c r="M5678" s="151" t="s">
        <v>488</v>
      </c>
      <c r="N5678" s="151" t="s">
        <v>895</v>
      </c>
      <c r="O5678" s="151" t="s">
        <v>62</v>
      </c>
      <c r="P5678" s="151" t="s">
        <v>1907</v>
      </c>
      <c r="Q5678" s="151" t="s">
        <v>84</v>
      </c>
      <c r="R5678" s="151" t="s">
        <v>57</v>
      </c>
      <c r="S5678" s="151" t="s">
        <v>1207</v>
      </c>
      <c r="T5678" s="244">
        <v>5.4390000000000001</v>
      </c>
      <c r="U5678" s="207">
        <v>48058</v>
      </c>
      <c r="V5678" s="242">
        <v>6.7000000000000004E-2</v>
      </c>
      <c r="W5678" s="210">
        <v>6.1499999999999999E-2</v>
      </c>
      <c r="X5678" s="151" t="s">
        <v>636</v>
      </c>
      <c r="Y5678" s="151"/>
      <c r="Z5678" s="222">
        <v>381000</v>
      </c>
      <c r="AA5678" s="222">
        <v>3.71</v>
      </c>
      <c r="AB5678" s="222">
        <v>104.1905</v>
      </c>
      <c r="AC5678" s="222">
        <v>0</v>
      </c>
      <c r="AD5678" s="222">
        <v>1472.74314</v>
      </c>
      <c r="AE5678" s="151"/>
      <c r="AF5678" s="151"/>
      <c r="AG5678" s="151" t="s">
        <v>17</v>
      </c>
      <c r="AH5678" s="243">
        <v>6.3500000000000004E-4</v>
      </c>
      <c r="AI5678" s="243">
        <v>6.3834770576026234E-3</v>
      </c>
      <c r="AJ5678" s="243">
        <v>4.5703441399999999E-3</v>
      </c>
    </row>
    <row r="5679" spans="1:36" ht="13.5" thickBot="1">
      <c r="A5679" s="153">
        <v>8694</v>
      </c>
      <c r="B5679" s="153">
        <v>14481</v>
      </c>
      <c r="C5679" s="151" t="s">
        <v>3686</v>
      </c>
      <c r="D5679" s="151" t="s">
        <v>3687</v>
      </c>
      <c r="E5679" s="151" t="s">
        <v>430</v>
      </c>
      <c r="F5679" s="151" t="s">
        <v>3688</v>
      </c>
      <c r="G5679" s="151" t="s">
        <v>3689</v>
      </c>
      <c r="H5679" s="151" t="s">
        <v>76</v>
      </c>
      <c r="I5679" s="151" t="s">
        <v>230</v>
      </c>
      <c r="J5679" s="151" t="s">
        <v>61</v>
      </c>
      <c r="K5679" s="151" t="s">
        <v>314</v>
      </c>
      <c r="L5679" s="151" t="s">
        <v>821</v>
      </c>
      <c r="M5679" s="151" t="s">
        <v>102</v>
      </c>
      <c r="N5679" s="151" t="s">
        <v>130</v>
      </c>
      <c r="O5679" s="151" t="s">
        <v>62</v>
      </c>
      <c r="P5679" s="151" t="s">
        <v>1907</v>
      </c>
      <c r="Q5679" s="151" t="s">
        <v>84</v>
      </c>
      <c r="R5679" s="151" t="s">
        <v>57</v>
      </c>
      <c r="S5679" s="151" t="s">
        <v>1207</v>
      </c>
      <c r="T5679" s="244">
        <v>4.3550000000000004</v>
      </c>
      <c r="U5679" s="207">
        <v>47373</v>
      </c>
      <c r="V5679" s="242">
        <v>5.8000000000000003E-2</v>
      </c>
      <c r="W5679" s="210">
        <v>5.8790000000000002E-2</v>
      </c>
      <c r="X5679" s="151" t="s">
        <v>636</v>
      </c>
      <c r="Y5679" s="151"/>
      <c r="Z5679" s="222">
        <v>167000</v>
      </c>
      <c r="AA5679" s="222">
        <v>3.71</v>
      </c>
      <c r="AB5679" s="222">
        <v>99.985200000000006</v>
      </c>
      <c r="AC5679" s="222">
        <v>0</v>
      </c>
      <c r="AD5679" s="222">
        <v>619.47829999999999</v>
      </c>
      <c r="AE5679" s="151"/>
      <c r="AF5679" s="151"/>
      <c r="AG5679" s="151" t="s">
        <v>17</v>
      </c>
      <c r="AH5679" s="243">
        <v>3.3399999999999999E-4</v>
      </c>
      <c r="AI5679" s="243">
        <v>2.6850748160556193E-3</v>
      </c>
      <c r="AJ5679" s="243">
        <v>1.922418744E-3</v>
      </c>
    </row>
    <row r="5680" spans="1:36" ht="13.5" thickBot="1">
      <c r="A5680" s="153">
        <v>8694</v>
      </c>
      <c r="B5680" s="153">
        <v>14481</v>
      </c>
      <c r="C5680" s="151" t="s">
        <v>3690</v>
      </c>
      <c r="D5680" s="151" t="s">
        <v>3691</v>
      </c>
      <c r="E5680" s="151" t="s">
        <v>430</v>
      </c>
      <c r="F5680" s="151" t="s">
        <v>3692</v>
      </c>
      <c r="G5680" s="151" t="s">
        <v>3693</v>
      </c>
      <c r="H5680" s="151" t="s">
        <v>76</v>
      </c>
      <c r="I5680" s="151" t="s">
        <v>230</v>
      </c>
      <c r="J5680" s="151" t="s">
        <v>61</v>
      </c>
      <c r="K5680" s="151" t="s">
        <v>314</v>
      </c>
      <c r="L5680" s="151" t="s">
        <v>821</v>
      </c>
      <c r="M5680" s="151" t="s">
        <v>488</v>
      </c>
      <c r="N5680" s="151" t="s">
        <v>130</v>
      </c>
      <c r="O5680" s="151" t="s">
        <v>62</v>
      </c>
      <c r="P5680" s="151" t="s">
        <v>1355</v>
      </c>
      <c r="Q5680" s="151" t="s">
        <v>101</v>
      </c>
      <c r="R5680" s="151" t="s">
        <v>57</v>
      </c>
      <c r="S5680" s="151" t="s">
        <v>1207</v>
      </c>
      <c r="T5680" s="244">
        <v>4.734</v>
      </c>
      <c r="U5680" s="207">
        <v>47557</v>
      </c>
      <c r="V5680" s="242">
        <v>5.8000000000000003E-2</v>
      </c>
      <c r="W5680" s="210">
        <v>6.0100000000000001E-2</v>
      </c>
      <c r="X5680" s="151" t="s">
        <v>636</v>
      </c>
      <c r="Y5680" s="151"/>
      <c r="Z5680" s="222">
        <v>167000</v>
      </c>
      <c r="AA5680" s="222">
        <v>3.71</v>
      </c>
      <c r="AB5680" s="222">
        <v>99.337100000000007</v>
      </c>
      <c r="AC5680" s="222">
        <v>0</v>
      </c>
      <c r="AD5680" s="222">
        <v>615.46286999999995</v>
      </c>
      <c r="AE5680" s="151"/>
      <c r="AF5680" s="151"/>
      <c r="AG5680" s="151" t="s">
        <v>17</v>
      </c>
      <c r="AH5680" s="243">
        <v>1.6699999999999999E-4</v>
      </c>
      <c r="AI5680" s="243">
        <v>2.6676702839378125E-3</v>
      </c>
      <c r="AJ5680" s="243">
        <v>1.9099577140000001E-3</v>
      </c>
    </row>
    <row r="5681" spans="1:36" ht="13.5" thickBot="1">
      <c r="A5681" s="153">
        <v>8694</v>
      </c>
      <c r="B5681" s="153">
        <v>14481</v>
      </c>
      <c r="C5681" s="151" t="s">
        <v>1362</v>
      </c>
      <c r="D5681" s="151">
        <v>10802929</v>
      </c>
      <c r="E5681" s="151" t="s">
        <v>430</v>
      </c>
      <c r="F5681" s="151" t="s">
        <v>1363</v>
      </c>
      <c r="G5681" s="151" t="s">
        <v>1364</v>
      </c>
      <c r="H5681" s="151" t="s">
        <v>76</v>
      </c>
      <c r="I5681" s="151" t="s">
        <v>230</v>
      </c>
      <c r="J5681" s="151" t="s">
        <v>61</v>
      </c>
      <c r="K5681" s="151" t="s">
        <v>153</v>
      </c>
      <c r="L5681" s="151" t="s">
        <v>821</v>
      </c>
      <c r="M5681" s="151" t="s">
        <v>102</v>
      </c>
      <c r="N5681" s="151" t="s">
        <v>931</v>
      </c>
      <c r="O5681" s="151" t="s">
        <v>62</v>
      </c>
      <c r="P5681" s="151" t="s">
        <v>1365</v>
      </c>
      <c r="Q5681" s="151" t="s">
        <v>84</v>
      </c>
      <c r="R5681" s="151" t="s">
        <v>57</v>
      </c>
      <c r="S5681" s="151" t="s">
        <v>1213</v>
      </c>
      <c r="T5681" s="244">
        <v>0.32900000000000001</v>
      </c>
      <c r="U5681" s="207">
        <v>45688</v>
      </c>
      <c r="V5681" s="242">
        <v>0.02</v>
      </c>
      <c r="W5681" s="210">
        <v>7.757E-2</v>
      </c>
      <c r="X5681" s="151" t="s">
        <v>636</v>
      </c>
      <c r="Y5681" s="151"/>
      <c r="Z5681" s="222">
        <v>84500</v>
      </c>
      <c r="AA5681" s="222">
        <v>4.1524000000000001</v>
      </c>
      <c r="AB5681" s="222">
        <v>98.516999999999996</v>
      </c>
      <c r="AC5681" s="222">
        <v>0</v>
      </c>
      <c r="AD5681" s="222">
        <v>345.67428000000001</v>
      </c>
      <c r="AE5681" s="151"/>
      <c r="AF5681" s="151"/>
      <c r="AG5681" s="151" t="s">
        <v>17</v>
      </c>
      <c r="AH5681" s="243">
        <v>2.8166666600000002E-4</v>
      </c>
      <c r="AI5681" s="243">
        <v>1.4982951037770956E-3</v>
      </c>
      <c r="AJ5681" s="243">
        <v>1.072726381E-3</v>
      </c>
    </row>
    <row r="5682" spans="1:36" ht="13.5" thickBot="1">
      <c r="A5682" s="153">
        <v>8694</v>
      </c>
      <c r="B5682" s="153">
        <v>14481</v>
      </c>
      <c r="C5682" s="151" t="s">
        <v>2059</v>
      </c>
      <c r="D5682" s="151">
        <v>65166126</v>
      </c>
      <c r="E5682" s="151" t="s">
        <v>430</v>
      </c>
      <c r="F5682" s="151" t="s">
        <v>2060</v>
      </c>
      <c r="G5682" s="151" t="s">
        <v>2061</v>
      </c>
      <c r="H5682" s="151" t="s">
        <v>76</v>
      </c>
      <c r="I5682" s="151" t="s">
        <v>230</v>
      </c>
      <c r="J5682" s="151" t="s">
        <v>61</v>
      </c>
      <c r="K5682" s="151" t="s">
        <v>173</v>
      </c>
      <c r="L5682" s="151" t="s">
        <v>821</v>
      </c>
      <c r="M5682" s="151" t="s">
        <v>486</v>
      </c>
      <c r="N5682" s="151" t="s">
        <v>931</v>
      </c>
      <c r="O5682" s="151" t="s">
        <v>62</v>
      </c>
      <c r="P5682" s="151" t="s">
        <v>2062</v>
      </c>
      <c r="Q5682" s="151" t="s">
        <v>96</v>
      </c>
      <c r="R5682" s="151" t="s">
        <v>57</v>
      </c>
      <c r="S5682" s="151" t="s">
        <v>1213</v>
      </c>
      <c r="T5682" s="244">
        <v>3.4689999999999999</v>
      </c>
      <c r="U5682" s="207">
        <v>46996</v>
      </c>
      <c r="V5682" s="242">
        <v>7.9000000000000001E-2</v>
      </c>
      <c r="W5682" s="210">
        <v>9.4460000000000002E-2</v>
      </c>
      <c r="X5682" s="151" t="s">
        <v>636</v>
      </c>
      <c r="Y5682" s="151"/>
      <c r="Z5682" s="222">
        <v>112559.44</v>
      </c>
      <c r="AA5682" s="222">
        <v>4.1524000000000001</v>
      </c>
      <c r="AB5682" s="222">
        <v>97.139499999999998</v>
      </c>
      <c r="AC5682" s="222">
        <v>0</v>
      </c>
      <c r="AD5682" s="222">
        <v>454.02208000000002</v>
      </c>
      <c r="AE5682" s="151"/>
      <c r="AF5682" s="151"/>
      <c r="AG5682" s="151" t="s">
        <v>17</v>
      </c>
      <c r="AH5682" s="243">
        <v>1.8496153299999999E-4</v>
      </c>
      <c r="AI5682" s="243">
        <v>1.9679192199971974E-3</v>
      </c>
      <c r="AJ5682" s="243">
        <v>1.4089606640000001E-3</v>
      </c>
    </row>
    <row r="5683" spans="1:36" ht="13.5" thickBot="1">
      <c r="A5683" s="153">
        <v>8694</v>
      </c>
      <c r="B5683" s="153">
        <v>14481</v>
      </c>
      <c r="C5683" s="151" t="s">
        <v>2040</v>
      </c>
      <c r="D5683" s="151">
        <v>51147924</v>
      </c>
      <c r="E5683" s="151" t="s">
        <v>430</v>
      </c>
      <c r="F5683" s="151" t="s">
        <v>2117</v>
      </c>
      <c r="G5683" s="151" t="s">
        <v>2118</v>
      </c>
      <c r="H5683" s="151" t="s">
        <v>76</v>
      </c>
      <c r="I5683" s="151" t="s">
        <v>230</v>
      </c>
      <c r="J5683" s="151" t="s">
        <v>61</v>
      </c>
      <c r="K5683" s="151" t="s">
        <v>158</v>
      </c>
      <c r="L5683" s="151" t="s">
        <v>821</v>
      </c>
      <c r="M5683" s="151" t="s">
        <v>476</v>
      </c>
      <c r="N5683" s="151" t="s">
        <v>881</v>
      </c>
      <c r="O5683" s="151" t="s">
        <v>62</v>
      </c>
      <c r="P5683" s="151" t="s">
        <v>1369</v>
      </c>
      <c r="Q5683" s="151" t="s">
        <v>96</v>
      </c>
      <c r="R5683" s="151" t="s">
        <v>57</v>
      </c>
      <c r="S5683" s="151" t="s">
        <v>1207</v>
      </c>
      <c r="T5683" s="244">
        <v>3.9020000000000001</v>
      </c>
      <c r="U5683" s="207">
        <v>47922</v>
      </c>
      <c r="V5683" s="242">
        <v>7.1249999999999994E-2</v>
      </c>
      <c r="W5683" s="210">
        <v>5.9229999999999998E-2</v>
      </c>
      <c r="X5683" s="151" t="s">
        <v>636</v>
      </c>
      <c r="Y5683" s="151"/>
      <c r="Z5683" s="222">
        <v>83000</v>
      </c>
      <c r="AA5683" s="222">
        <v>3.71</v>
      </c>
      <c r="AB5683" s="222">
        <v>106.70050000000001</v>
      </c>
      <c r="AC5683" s="222">
        <v>0</v>
      </c>
      <c r="AD5683" s="222">
        <v>328.56285000000003</v>
      </c>
      <c r="AE5683" s="151"/>
      <c r="AF5683" s="151"/>
      <c r="AG5683" s="151" t="s">
        <v>17</v>
      </c>
      <c r="AH5683" s="243">
        <v>1.10666666E-4</v>
      </c>
      <c r="AI5683" s="243">
        <v>1.4241270986029052E-3</v>
      </c>
      <c r="AJ5683" s="243">
        <v>1.019624709E-3</v>
      </c>
    </row>
    <row r="5684" spans="1:36" ht="13.5" thickBot="1">
      <c r="A5684" s="153">
        <v>8694</v>
      </c>
      <c r="B5684" s="153">
        <v>14481</v>
      </c>
      <c r="C5684" s="151" t="s">
        <v>2056</v>
      </c>
      <c r="D5684" s="151">
        <v>69375151</v>
      </c>
      <c r="E5684" s="151" t="s">
        <v>430</v>
      </c>
      <c r="F5684" s="151" t="s">
        <v>2063</v>
      </c>
      <c r="G5684" s="151" t="s">
        <v>2064</v>
      </c>
      <c r="H5684" s="151" t="s">
        <v>76</v>
      </c>
      <c r="I5684" s="151" t="s">
        <v>230</v>
      </c>
      <c r="J5684" s="151" t="s">
        <v>61</v>
      </c>
      <c r="K5684" s="151" t="s">
        <v>314</v>
      </c>
      <c r="L5684" s="151" t="s">
        <v>821</v>
      </c>
      <c r="M5684" s="151" t="s">
        <v>476</v>
      </c>
      <c r="N5684" s="151" t="s">
        <v>130</v>
      </c>
      <c r="O5684" s="151" t="s">
        <v>62</v>
      </c>
      <c r="P5684" s="151" t="s">
        <v>1355</v>
      </c>
      <c r="Q5684" s="151" t="s">
        <v>96</v>
      </c>
      <c r="R5684" s="151" t="s">
        <v>57</v>
      </c>
      <c r="S5684" s="151" t="s">
        <v>1207</v>
      </c>
      <c r="T5684" s="244">
        <v>5.2359999999999998</v>
      </c>
      <c r="U5684" s="207">
        <v>47922</v>
      </c>
      <c r="V5684" s="242">
        <v>6.6500000000000004E-2</v>
      </c>
      <c r="W5684" s="210">
        <v>6.2129999999999998E-2</v>
      </c>
      <c r="X5684" s="151" t="s">
        <v>636</v>
      </c>
      <c r="Y5684" s="151"/>
      <c r="Z5684" s="222">
        <v>48000</v>
      </c>
      <c r="AA5684" s="222">
        <v>3.71</v>
      </c>
      <c r="AB5684" s="222">
        <v>102.60299999999999</v>
      </c>
      <c r="AC5684" s="222">
        <v>0</v>
      </c>
      <c r="AD5684" s="222">
        <v>182.71541999999999</v>
      </c>
      <c r="AE5684" s="151"/>
      <c r="AF5684" s="151"/>
      <c r="AG5684" s="151" t="s">
        <v>17</v>
      </c>
      <c r="AH5684" s="243">
        <v>6.4257028112449805E-5</v>
      </c>
      <c r="AI5684" s="243">
        <v>7.9196409744623048E-4</v>
      </c>
      <c r="AJ5684" s="243">
        <v>5.6701832499999997E-4</v>
      </c>
    </row>
    <row r="5685" spans="1:36" ht="13.5" thickBot="1">
      <c r="A5685" s="153">
        <v>8694</v>
      </c>
      <c r="B5685" s="153">
        <v>14481</v>
      </c>
      <c r="C5685" s="151" t="s">
        <v>3694</v>
      </c>
      <c r="D5685" s="151" t="s">
        <v>3695</v>
      </c>
      <c r="E5685" s="151" t="s">
        <v>430</v>
      </c>
      <c r="F5685" s="151" t="s">
        <v>3696</v>
      </c>
      <c r="G5685" s="151" t="s">
        <v>3697</v>
      </c>
      <c r="H5685" s="151" t="s">
        <v>76</v>
      </c>
      <c r="I5685" s="151" t="s">
        <v>230</v>
      </c>
      <c r="J5685" s="151" t="s">
        <v>61</v>
      </c>
      <c r="K5685" s="151" t="s">
        <v>314</v>
      </c>
      <c r="L5685" s="151" t="s">
        <v>821</v>
      </c>
      <c r="M5685" s="151" t="s">
        <v>476</v>
      </c>
      <c r="N5685" s="151" t="s">
        <v>130</v>
      </c>
      <c r="O5685" s="151" t="s">
        <v>62</v>
      </c>
      <c r="P5685" s="151" t="s">
        <v>1355</v>
      </c>
      <c r="Q5685" s="151" t="s">
        <v>101</v>
      </c>
      <c r="R5685" s="151" t="s">
        <v>57</v>
      </c>
      <c r="S5685" s="151" t="s">
        <v>1207</v>
      </c>
      <c r="T5685" s="244">
        <v>4.351</v>
      </c>
      <c r="U5685" s="207">
        <v>56674</v>
      </c>
      <c r="V5685" s="242">
        <v>7.6200000000000004E-2</v>
      </c>
      <c r="W5685" s="210">
        <v>7.2559999999999999E-2</v>
      </c>
      <c r="X5685" s="151" t="s">
        <v>636</v>
      </c>
      <c r="Y5685" s="151"/>
      <c r="Z5685" s="222">
        <v>316000</v>
      </c>
      <c r="AA5685" s="222">
        <v>3.71</v>
      </c>
      <c r="AB5685" s="222">
        <v>104.4641</v>
      </c>
      <c r="AC5685" s="222">
        <v>0</v>
      </c>
      <c r="AD5685" s="222">
        <v>1224.69532</v>
      </c>
      <c r="AE5685" s="151"/>
      <c r="AF5685" s="151"/>
      <c r="AG5685" s="151" t="s">
        <v>17</v>
      </c>
      <c r="AH5685" s="243">
        <v>7.0222222200000005E-4</v>
      </c>
      <c r="AI5685" s="243">
        <v>5.3083353542378777E-3</v>
      </c>
      <c r="AJ5685" s="243">
        <v>3.800580649E-3</v>
      </c>
    </row>
    <row r="5686" spans="1:36" ht="13.5" thickBot="1">
      <c r="A5686" s="153">
        <v>8694</v>
      </c>
      <c r="B5686" s="153">
        <v>14481</v>
      </c>
      <c r="C5686" s="151" t="s">
        <v>1366</v>
      </c>
      <c r="D5686" s="151">
        <v>36157131</v>
      </c>
      <c r="E5686" s="151" t="s">
        <v>430</v>
      </c>
      <c r="F5686" s="151" t="s">
        <v>1367</v>
      </c>
      <c r="G5686" s="151" t="s">
        <v>1368</v>
      </c>
      <c r="H5686" s="151" t="s">
        <v>76</v>
      </c>
      <c r="I5686" s="151" t="s">
        <v>230</v>
      </c>
      <c r="J5686" s="151" t="s">
        <v>61</v>
      </c>
      <c r="K5686" s="151" t="s">
        <v>196</v>
      </c>
      <c r="L5686" s="151" t="s">
        <v>821</v>
      </c>
      <c r="M5686" s="151" t="s">
        <v>476</v>
      </c>
      <c r="N5686" s="151" t="s">
        <v>931</v>
      </c>
      <c r="O5686" s="151" t="s">
        <v>62</v>
      </c>
      <c r="P5686" s="151" t="s">
        <v>1369</v>
      </c>
      <c r="Q5686" s="151" t="s">
        <v>96</v>
      </c>
      <c r="R5686" s="151" t="s">
        <v>57</v>
      </c>
      <c r="S5686" s="151" t="s">
        <v>1213</v>
      </c>
      <c r="T5686" s="244">
        <v>4.008</v>
      </c>
      <c r="U5686" s="207">
        <v>47208</v>
      </c>
      <c r="V5686" s="242">
        <v>6.25E-2</v>
      </c>
      <c r="W5686" s="210">
        <v>6.9260000000000002E-2</v>
      </c>
      <c r="X5686" s="151" t="s">
        <v>636</v>
      </c>
      <c r="Y5686" s="151"/>
      <c r="Z5686" s="222">
        <v>35500</v>
      </c>
      <c r="AA5686" s="222">
        <v>4.1524000000000001</v>
      </c>
      <c r="AB5686" s="222">
        <v>85.286699999999996</v>
      </c>
      <c r="AC5686" s="222">
        <v>0</v>
      </c>
      <c r="AD5686" s="222">
        <v>125.7213</v>
      </c>
      <c r="AE5686" s="151"/>
      <c r="AF5686" s="151"/>
      <c r="AG5686" s="151" t="s">
        <v>17</v>
      </c>
      <c r="AH5686" s="243">
        <v>1.15594062E-4</v>
      </c>
      <c r="AI5686" s="243">
        <v>5.4492804101737436E-4</v>
      </c>
      <c r="AJ5686" s="243">
        <v>3.90149233E-4</v>
      </c>
    </row>
    <row r="5687" spans="1:36" ht="13.5" thickBot="1">
      <c r="A5687" s="153">
        <v>8694</v>
      </c>
      <c r="B5687" s="153">
        <v>14481</v>
      </c>
      <c r="C5687" s="151" t="s">
        <v>1366</v>
      </c>
      <c r="D5687" s="151">
        <v>36157131</v>
      </c>
      <c r="E5687" s="151" t="s">
        <v>430</v>
      </c>
      <c r="F5687" s="151" t="s">
        <v>2069</v>
      </c>
      <c r="G5687" s="151" t="s">
        <v>2070</v>
      </c>
      <c r="H5687" s="151" t="s">
        <v>76</v>
      </c>
      <c r="I5687" s="151" t="s">
        <v>230</v>
      </c>
      <c r="J5687" s="151" t="s">
        <v>61</v>
      </c>
      <c r="K5687" s="151" t="s">
        <v>196</v>
      </c>
      <c r="L5687" s="151" t="s">
        <v>821</v>
      </c>
      <c r="M5687" s="151" t="s">
        <v>476</v>
      </c>
      <c r="N5687" s="151" t="s">
        <v>931</v>
      </c>
      <c r="O5687" s="151" t="s">
        <v>62</v>
      </c>
      <c r="P5687" s="151" t="s">
        <v>1369</v>
      </c>
      <c r="Q5687" s="151" t="s">
        <v>96</v>
      </c>
      <c r="R5687" s="151" t="s">
        <v>57</v>
      </c>
      <c r="S5687" s="151" t="s">
        <v>1213</v>
      </c>
      <c r="T5687" s="244">
        <v>4.6820000000000004</v>
      </c>
      <c r="U5687" s="207">
        <v>47573</v>
      </c>
      <c r="V5687" s="242">
        <v>6.25E-2</v>
      </c>
      <c r="W5687" s="210">
        <v>7.1569999999999995E-2</v>
      </c>
      <c r="X5687" s="151" t="s">
        <v>636</v>
      </c>
      <c r="Y5687" s="151"/>
      <c r="Z5687" s="222">
        <v>48000</v>
      </c>
      <c r="AA5687" s="222">
        <v>4.1524000000000001</v>
      </c>
      <c r="AB5687" s="222">
        <v>93.990600000000001</v>
      </c>
      <c r="AC5687" s="222">
        <v>0</v>
      </c>
      <c r="AD5687" s="222">
        <v>187.33754999999999</v>
      </c>
      <c r="AE5687" s="151"/>
      <c r="AF5687" s="151"/>
      <c r="AG5687" s="151" t="s">
        <v>17</v>
      </c>
      <c r="AH5687" s="243">
        <v>1.43992627E-4</v>
      </c>
      <c r="AI5687" s="243">
        <v>8.1199831795005634E-4</v>
      </c>
      <c r="AJ5687" s="243">
        <v>5.8136211900000005E-4</v>
      </c>
    </row>
    <row r="5688" spans="1:36" ht="13.5" thickBot="1">
      <c r="A5688" s="153">
        <v>8694</v>
      </c>
      <c r="B5688" s="153">
        <v>15247</v>
      </c>
      <c r="C5688" s="151" t="s">
        <v>3278</v>
      </c>
      <c r="D5688" s="151" t="s">
        <v>3279</v>
      </c>
      <c r="E5688" s="151" t="s">
        <v>430</v>
      </c>
      <c r="F5688" s="151" t="s">
        <v>3280</v>
      </c>
      <c r="G5688" s="151" t="s">
        <v>3281</v>
      </c>
      <c r="H5688" s="151" t="s">
        <v>76</v>
      </c>
      <c r="I5688" s="151" t="s">
        <v>230</v>
      </c>
      <c r="J5688" s="151" t="s">
        <v>61</v>
      </c>
      <c r="K5688" s="151" t="s">
        <v>314</v>
      </c>
      <c r="L5688" s="151" t="s">
        <v>821</v>
      </c>
      <c r="M5688" s="151" t="s">
        <v>476</v>
      </c>
      <c r="N5688" s="151" t="s">
        <v>130</v>
      </c>
      <c r="O5688" s="151" t="s">
        <v>62</v>
      </c>
      <c r="P5688" s="151" t="s">
        <v>298</v>
      </c>
      <c r="Q5688" s="151" t="s">
        <v>298</v>
      </c>
      <c r="R5688" s="151" t="s">
        <v>57</v>
      </c>
      <c r="S5688" s="151" t="s">
        <v>1207</v>
      </c>
      <c r="T5688" s="227">
        <v>2.698</v>
      </c>
      <c r="U5688" s="207">
        <v>46583</v>
      </c>
      <c r="V5688" s="242">
        <v>2.5000000000000001E-2</v>
      </c>
      <c r="W5688" s="210">
        <v>0</v>
      </c>
      <c r="X5688" s="151" t="s">
        <v>636</v>
      </c>
      <c r="Y5688" s="151"/>
      <c r="Z5688" s="148">
        <v>30000</v>
      </c>
      <c r="AA5688" s="148">
        <v>3.71</v>
      </c>
      <c r="AB5688" s="148">
        <v>104.25</v>
      </c>
      <c r="AC5688" s="148">
        <v>0</v>
      </c>
      <c r="AD5688" s="148">
        <v>116.03025</v>
      </c>
      <c r="AE5688" s="151"/>
      <c r="AF5688" s="151"/>
      <c r="AG5688" s="151" t="s">
        <v>17</v>
      </c>
      <c r="AH5688" s="243">
        <v>6.6390776100000003E-4</v>
      </c>
      <c r="AI5688" s="243">
        <v>1</v>
      </c>
      <c r="AJ5688" s="243">
        <v>1.0288566530000001E-3</v>
      </c>
    </row>
    <row r="5689" spans="1:36" ht="13.5" thickBot="1">
      <c r="A5689" s="153">
        <v>8694</v>
      </c>
      <c r="B5689" s="153">
        <v>15248</v>
      </c>
      <c r="C5689" s="151" t="s">
        <v>1370</v>
      </c>
      <c r="D5689" s="151">
        <v>520043605</v>
      </c>
      <c r="E5689" s="141" t="s">
        <v>429</v>
      </c>
      <c r="F5689" s="151" t="s">
        <v>1371</v>
      </c>
      <c r="G5689" s="151" t="s">
        <v>3282</v>
      </c>
      <c r="H5689" s="151" t="s">
        <v>76</v>
      </c>
      <c r="I5689" s="151" t="s">
        <v>229</v>
      </c>
      <c r="J5689" s="151" t="s">
        <v>53</v>
      </c>
      <c r="K5689" s="151" t="s">
        <v>53</v>
      </c>
      <c r="L5689" s="151" t="s">
        <v>821</v>
      </c>
      <c r="M5689" s="151" t="s">
        <v>311</v>
      </c>
      <c r="N5689" s="151" t="s">
        <v>265</v>
      </c>
      <c r="O5689" s="151" t="s">
        <v>62</v>
      </c>
      <c r="P5689" s="151" t="s">
        <v>1288</v>
      </c>
      <c r="Q5689" s="151" t="s">
        <v>65</v>
      </c>
      <c r="R5689" s="151" t="s">
        <v>57</v>
      </c>
      <c r="S5689" s="151" t="s">
        <v>1206</v>
      </c>
      <c r="T5689" s="244">
        <v>5.0199999999999996</v>
      </c>
      <c r="U5689" s="207">
        <v>50009</v>
      </c>
      <c r="V5689" s="242">
        <v>5.1499999999999997E-2</v>
      </c>
      <c r="W5689" s="210">
        <v>5.1499999999999997E-2</v>
      </c>
      <c r="X5689" s="151" t="s">
        <v>636</v>
      </c>
      <c r="Y5689" s="151"/>
      <c r="Z5689" s="222">
        <v>87200</v>
      </c>
      <c r="AA5689" s="222">
        <v>1</v>
      </c>
      <c r="AB5689" s="222">
        <v>141.9</v>
      </c>
      <c r="AC5689" s="222">
        <v>0</v>
      </c>
      <c r="AD5689" s="222">
        <v>123.7368</v>
      </c>
      <c r="AE5689" s="151"/>
      <c r="AF5689" s="151"/>
      <c r="AG5689" s="151" t="s">
        <v>17</v>
      </c>
      <c r="AH5689" s="243">
        <v>3.1424490270712899E-5</v>
      </c>
      <c r="AI5689" s="243">
        <v>2.1972485325990321E-2</v>
      </c>
      <c r="AJ5689" s="243">
        <v>5.9675906650000004E-3</v>
      </c>
    </row>
    <row r="5690" spans="1:36" ht="13.5" thickBot="1">
      <c r="A5690" s="153">
        <v>8694</v>
      </c>
      <c r="B5690" s="153">
        <v>15248</v>
      </c>
      <c r="C5690" s="151" t="s">
        <v>1379</v>
      </c>
      <c r="D5690" s="151">
        <v>520026683</v>
      </c>
      <c r="E5690" s="141" t="s">
        <v>429</v>
      </c>
      <c r="F5690" s="151" t="s">
        <v>1380</v>
      </c>
      <c r="G5690" s="151" t="s">
        <v>3286</v>
      </c>
      <c r="H5690" s="151" t="s">
        <v>76</v>
      </c>
      <c r="I5690" s="151" t="s">
        <v>229</v>
      </c>
      <c r="J5690" s="151" t="s">
        <v>53</v>
      </c>
      <c r="K5690" s="151" t="s">
        <v>53</v>
      </c>
      <c r="L5690" s="151" t="s">
        <v>821</v>
      </c>
      <c r="M5690" s="151" t="s">
        <v>311</v>
      </c>
      <c r="N5690" s="151" t="s">
        <v>651</v>
      </c>
      <c r="O5690" s="151" t="s">
        <v>62</v>
      </c>
      <c r="P5690" s="151" t="s">
        <v>1310</v>
      </c>
      <c r="Q5690" s="151" t="s">
        <v>65</v>
      </c>
      <c r="R5690" s="151" t="s">
        <v>57</v>
      </c>
      <c r="S5690" s="151" t="s">
        <v>1206</v>
      </c>
      <c r="T5690" s="244">
        <v>2.1819999999999999</v>
      </c>
      <c r="U5690" s="207">
        <v>46936</v>
      </c>
      <c r="V5690" s="242">
        <v>3.2000000000000001E-2</v>
      </c>
      <c r="W5690" s="210">
        <v>2.6499999999999999E-2</v>
      </c>
      <c r="X5690" s="151" t="s">
        <v>636</v>
      </c>
      <c r="Y5690" s="151"/>
      <c r="Z5690" s="222">
        <v>16500</v>
      </c>
      <c r="AA5690" s="222">
        <v>1</v>
      </c>
      <c r="AB5690" s="222">
        <v>117.37</v>
      </c>
      <c r="AC5690" s="222">
        <v>0</v>
      </c>
      <c r="AD5690" s="222">
        <v>19.366050000000001</v>
      </c>
      <c r="AE5690" s="151"/>
      <c r="AF5690" s="151"/>
      <c r="AG5690" s="151" t="s">
        <v>17</v>
      </c>
      <c r="AH5690" s="243">
        <v>1.56824100955943E-5</v>
      </c>
      <c r="AI5690" s="243">
        <v>3.4389142878060116E-3</v>
      </c>
      <c r="AJ5690" s="243">
        <v>9.3398777999999997E-4</v>
      </c>
    </row>
    <row r="5691" spans="1:36" ht="13.5" thickBot="1">
      <c r="A5691" s="153">
        <v>8694</v>
      </c>
      <c r="B5691" s="153">
        <v>15248</v>
      </c>
      <c r="C5691" s="151" t="s">
        <v>1381</v>
      </c>
      <c r="D5691" s="151">
        <v>511659401</v>
      </c>
      <c r="E5691" s="141" t="s">
        <v>429</v>
      </c>
      <c r="F5691" s="151" t="s">
        <v>1382</v>
      </c>
      <c r="G5691" s="151" t="s">
        <v>3287</v>
      </c>
      <c r="H5691" s="151" t="s">
        <v>76</v>
      </c>
      <c r="I5691" s="151" t="s">
        <v>229</v>
      </c>
      <c r="J5691" s="151" t="s">
        <v>53</v>
      </c>
      <c r="K5691" s="151" t="s">
        <v>53</v>
      </c>
      <c r="L5691" s="151" t="s">
        <v>821</v>
      </c>
      <c r="M5691" s="151" t="s">
        <v>311</v>
      </c>
      <c r="N5691" s="151" t="s">
        <v>651</v>
      </c>
      <c r="O5691" s="151" t="s">
        <v>62</v>
      </c>
      <c r="P5691" s="151" t="s">
        <v>1310</v>
      </c>
      <c r="Q5691" s="151" t="s">
        <v>65</v>
      </c>
      <c r="R5691" s="151" t="s">
        <v>57</v>
      </c>
      <c r="S5691" s="151" t="s">
        <v>1206</v>
      </c>
      <c r="T5691" s="244">
        <v>2.1859999999999999</v>
      </c>
      <c r="U5691" s="207">
        <v>47177</v>
      </c>
      <c r="V5691" s="242">
        <v>2.3400000000000001E-2</v>
      </c>
      <c r="W5691" s="210">
        <v>2.6599999999999999E-2</v>
      </c>
      <c r="X5691" s="151" t="s">
        <v>636</v>
      </c>
      <c r="Y5691" s="151"/>
      <c r="Z5691" s="222">
        <v>1500</v>
      </c>
      <c r="AA5691" s="222">
        <v>1</v>
      </c>
      <c r="AB5691" s="222">
        <v>115.87</v>
      </c>
      <c r="AC5691" s="222">
        <v>0</v>
      </c>
      <c r="AD5691" s="222">
        <v>1.7380500000000001</v>
      </c>
      <c r="AE5691" s="151"/>
      <c r="AF5691" s="151"/>
      <c r="AG5691" s="151" t="s">
        <v>17</v>
      </c>
      <c r="AH5691" s="243">
        <v>7.1104971686640203E-7</v>
      </c>
      <c r="AI5691" s="243">
        <v>3.086331481082223E-4</v>
      </c>
      <c r="AJ5691" s="243">
        <v>8.3822847816804999E-5</v>
      </c>
    </row>
    <row r="5692" spans="1:36" ht="13.5" thickBot="1">
      <c r="A5692" s="153">
        <v>8694</v>
      </c>
      <c r="B5692" s="153">
        <v>15248</v>
      </c>
      <c r="C5692" s="151" t="s">
        <v>1278</v>
      </c>
      <c r="D5692" s="151">
        <v>520036104</v>
      </c>
      <c r="E5692" s="141" t="s">
        <v>429</v>
      </c>
      <c r="F5692" s="151" t="s">
        <v>1383</v>
      </c>
      <c r="G5692" s="151" t="s">
        <v>3288</v>
      </c>
      <c r="H5692" s="151" t="s">
        <v>76</v>
      </c>
      <c r="I5692" s="151" t="s">
        <v>229</v>
      </c>
      <c r="J5692" s="151" t="s">
        <v>53</v>
      </c>
      <c r="K5692" s="151" t="s">
        <v>53</v>
      </c>
      <c r="L5692" s="151" t="s">
        <v>821</v>
      </c>
      <c r="M5692" s="151" t="s">
        <v>311</v>
      </c>
      <c r="N5692" s="151" t="s">
        <v>140</v>
      </c>
      <c r="O5692" s="151" t="s">
        <v>62</v>
      </c>
      <c r="P5692" s="151" t="s">
        <v>1280</v>
      </c>
      <c r="Q5692" s="151" t="s">
        <v>65</v>
      </c>
      <c r="R5692" s="151" t="s">
        <v>57</v>
      </c>
      <c r="S5692" s="151" t="s">
        <v>1206</v>
      </c>
      <c r="T5692" s="244">
        <v>2.7919999999999998</v>
      </c>
      <c r="U5692" s="207">
        <v>47239</v>
      </c>
      <c r="V5692" s="242">
        <v>3.9E-2</v>
      </c>
      <c r="W5692" s="210">
        <v>3.95E-2</v>
      </c>
      <c r="X5692" s="151" t="s">
        <v>636</v>
      </c>
      <c r="Y5692" s="151"/>
      <c r="Z5692" s="222">
        <v>57600</v>
      </c>
      <c r="AA5692" s="222">
        <v>1</v>
      </c>
      <c r="AB5692" s="222">
        <v>117.74</v>
      </c>
      <c r="AC5692" s="222">
        <v>0</v>
      </c>
      <c r="AD5692" s="222">
        <v>67.818240000000003</v>
      </c>
      <c r="AE5692" s="151"/>
      <c r="AF5692" s="151"/>
      <c r="AG5692" s="151" t="s">
        <v>17</v>
      </c>
      <c r="AH5692" s="243">
        <v>4.0383666736527401E-5</v>
      </c>
      <c r="AI5692" s="243">
        <v>1.2042781801650681E-2</v>
      </c>
      <c r="AJ5692" s="243">
        <v>3.2707448060000002E-3</v>
      </c>
    </row>
    <row r="5693" spans="1:36" ht="13.5" thickBot="1">
      <c r="A5693" s="153">
        <v>8694</v>
      </c>
      <c r="B5693" s="153">
        <v>15248</v>
      </c>
      <c r="C5693" s="151" t="s">
        <v>1386</v>
      </c>
      <c r="D5693" s="151">
        <v>514892801</v>
      </c>
      <c r="E5693" s="141" t="s">
        <v>429</v>
      </c>
      <c r="F5693" s="151" t="s">
        <v>1387</v>
      </c>
      <c r="G5693" s="151" t="s">
        <v>3289</v>
      </c>
      <c r="H5693" s="151" t="s">
        <v>76</v>
      </c>
      <c r="I5693" s="151" t="s">
        <v>228</v>
      </c>
      <c r="J5693" s="151" t="s">
        <v>53</v>
      </c>
      <c r="K5693" s="151" t="s">
        <v>53</v>
      </c>
      <c r="L5693" s="151" t="s">
        <v>821</v>
      </c>
      <c r="M5693" s="151" t="s">
        <v>311</v>
      </c>
      <c r="N5693" s="151" t="s">
        <v>263</v>
      </c>
      <c r="O5693" s="151" t="s">
        <v>62</v>
      </c>
      <c r="P5693" s="151" t="s">
        <v>1333</v>
      </c>
      <c r="Q5693" s="151" t="s">
        <v>65</v>
      </c>
      <c r="R5693" s="151" t="s">
        <v>57</v>
      </c>
      <c r="S5693" s="151" t="s">
        <v>1206</v>
      </c>
      <c r="T5693" s="244">
        <v>0.99199999999999999</v>
      </c>
      <c r="U5693" s="207">
        <v>45931</v>
      </c>
      <c r="V5693" s="242">
        <v>3.3500000000000002E-2</v>
      </c>
      <c r="W5693" s="210">
        <v>5.7700000000000001E-2</v>
      </c>
      <c r="X5693" s="151" t="s">
        <v>636</v>
      </c>
      <c r="Y5693" s="151"/>
      <c r="Z5693" s="222">
        <v>25500</v>
      </c>
      <c r="AA5693" s="222">
        <v>1</v>
      </c>
      <c r="AB5693" s="222">
        <v>97.76</v>
      </c>
      <c r="AC5693" s="222">
        <v>0.71272999999999997</v>
      </c>
      <c r="AD5693" s="222">
        <v>25.641529999999999</v>
      </c>
      <c r="AE5693" s="151"/>
      <c r="AF5693" s="151"/>
      <c r="AG5693" s="151" t="s">
        <v>17</v>
      </c>
      <c r="AH5693" s="243">
        <v>3.7108613199999998E-4</v>
      </c>
      <c r="AI5693" s="243">
        <v>4.5532787469931384E-3</v>
      </c>
      <c r="AJ5693" s="243">
        <v>1.2366422519999999E-3</v>
      </c>
    </row>
    <row r="5694" spans="1:36" ht="13.5" thickBot="1">
      <c r="A5694" s="153">
        <v>8694</v>
      </c>
      <c r="B5694" s="153">
        <v>15248</v>
      </c>
      <c r="C5694" s="151" t="s">
        <v>1372</v>
      </c>
      <c r="D5694" s="151">
        <v>513821488</v>
      </c>
      <c r="E5694" s="141" t="s">
        <v>429</v>
      </c>
      <c r="F5694" s="151" t="s">
        <v>1390</v>
      </c>
      <c r="G5694" s="151" t="s">
        <v>3291</v>
      </c>
      <c r="H5694" s="151" t="s">
        <v>76</v>
      </c>
      <c r="I5694" s="151" t="s">
        <v>229</v>
      </c>
      <c r="J5694" s="151" t="s">
        <v>53</v>
      </c>
      <c r="K5694" s="151" t="s">
        <v>53</v>
      </c>
      <c r="L5694" s="151" t="s">
        <v>821</v>
      </c>
      <c r="M5694" s="151" t="s">
        <v>311</v>
      </c>
      <c r="N5694" s="151" t="s">
        <v>651</v>
      </c>
      <c r="O5694" s="151" t="s">
        <v>62</v>
      </c>
      <c r="P5694" s="151" t="s">
        <v>1310</v>
      </c>
      <c r="Q5694" s="151" t="s">
        <v>65</v>
      </c>
      <c r="R5694" s="151" t="s">
        <v>57</v>
      </c>
      <c r="S5694" s="151" t="s">
        <v>1206</v>
      </c>
      <c r="T5694" s="244">
        <v>2.1360000000000001</v>
      </c>
      <c r="U5694" s="207">
        <v>47016</v>
      </c>
      <c r="V5694" s="242">
        <v>0.04</v>
      </c>
      <c r="W5694" s="210">
        <v>2.64E-2</v>
      </c>
      <c r="X5694" s="151" t="s">
        <v>636</v>
      </c>
      <c r="Y5694" s="151"/>
      <c r="Z5694" s="222">
        <v>2914.29</v>
      </c>
      <c r="AA5694" s="222">
        <v>1</v>
      </c>
      <c r="AB5694" s="222">
        <v>119.57</v>
      </c>
      <c r="AC5694" s="222">
        <v>0</v>
      </c>
      <c r="AD5694" s="222">
        <v>3.4846200000000001</v>
      </c>
      <c r="AE5694" s="151"/>
      <c r="AF5694" s="151"/>
      <c r="AG5694" s="151" t="s">
        <v>17</v>
      </c>
      <c r="AH5694" s="243">
        <v>3.0276669976171002E-6</v>
      </c>
      <c r="AI5694" s="243">
        <v>6.1877922991908948E-4</v>
      </c>
      <c r="AJ5694" s="243">
        <v>1.68056599E-4</v>
      </c>
    </row>
    <row r="5695" spans="1:36" ht="13.5" thickBot="1">
      <c r="A5695" s="153">
        <v>8694</v>
      </c>
      <c r="B5695" s="153">
        <v>15248</v>
      </c>
      <c r="C5695" s="151" t="s">
        <v>1379</v>
      </c>
      <c r="D5695" s="151">
        <v>520026683</v>
      </c>
      <c r="E5695" s="141" t="s">
        <v>429</v>
      </c>
      <c r="F5695" s="151" t="s">
        <v>1391</v>
      </c>
      <c r="G5695" s="151" t="s">
        <v>3292</v>
      </c>
      <c r="H5695" s="151" t="s">
        <v>76</v>
      </c>
      <c r="I5695" s="151" t="s">
        <v>228</v>
      </c>
      <c r="J5695" s="151" t="s">
        <v>53</v>
      </c>
      <c r="K5695" s="151" t="s">
        <v>53</v>
      </c>
      <c r="L5695" s="151" t="s">
        <v>821</v>
      </c>
      <c r="M5695" s="151" t="s">
        <v>311</v>
      </c>
      <c r="N5695" s="151" t="s">
        <v>651</v>
      </c>
      <c r="O5695" s="151" t="s">
        <v>62</v>
      </c>
      <c r="P5695" s="151" t="s">
        <v>1310</v>
      </c>
      <c r="Q5695" s="151" t="s">
        <v>65</v>
      </c>
      <c r="R5695" s="151" t="s">
        <v>57</v>
      </c>
      <c r="S5695" s="151" t="s">
        <v>1206</v>
      </c>
      <c r="T5695" s="244">
        <v>0.74</v>
      </c>
      <c r="U5695" s="207">
        <v>46026</v>
      </c>
      <c r="V5695" s="242">
        <v>3.39E-2</v>
      </c>
      <c r="W5695" s="210">
        <v>5.45E-2</v>
      </c>
      <c r="X5695" s="151" t="s">
        <v>636</v>
      </c>
      <c r="Y5695" s="151"/>
      <c r="Z5695" s="222">
        <v>11000</v>
      </c>
      <c r="AA5695" s="222">
        <v>1</v>
      </c>
      <c r="AB5695" s="222">
        <v>101</v>
      </c>
      <c r="AC5695" s="222">
        <v>0</v>
      </c>
      <c r="AD5695" s="222">
        <v>11.11</v>
      </c>
      <c r="AE5695" s="151"/>
      <c r="AF5695" s="151"/>
      <c r="AG5695" s="151" t="s">
        <v>17</v>
      </c>
      <c r="AH5695" s="243">
        <v>2.53406497471602E-5</v>
      </c>
      <c r="AI5695" s="243">
        <v>1.9728513422987539E-3</v>
      </c>
      <c r="AJ5695" s="243">
        <v>5.3581418200000005E-4</v>
      </c>
    </row>
    <row r="5696" spans="1:36" ht="13.5" thickBot="1">
      <c r="A5696" s="153">
        <v>8694</v>
      </c>
      <c r="B5696" s="153">
        <v>15248</v>
      </c>
      <c r="C5696" s="151" t="s">
        <v>1372</v>
      </c>
      <c r="D5696" s="151">
        <v>513821488</v>
      </c>
      <c r="E5696" s="141" t="s">
        <v>429</v>
      </c>
      <c r="F5696" s="151" t="s">
        <v>1392</v>
      </c>
      <c r="G5696" s="151" t="s">
        <v>3293</v>
      </c>
      <c r="H5696" s="151" t="s">
        <v>76</v>
      </c>
      <c r="I5696" s="151" t="s">
        <v>229</v>
      </c>
      <c r="J5696" s="151" t="s">
        <v>53</v>
      </c>
      <c r="K5696" s="151" t="s">
        <v>53</v>
      </c>
      <c r="L5696" s="151" t="s">
        <v>821</v>
      </c>
      <c r="M5696" s="151" t="s">
        <v>311</v>
      </c>
      <c r="N5696" s="151" t="s">
        <v>651</v>
      </c>
      <c r="O5696" s="151" t="s">
        <v>62</v>
      </c>
      <c r="P5696" s="151" t="s">
        <v>1310</v>
      </c>
      <c r="Q5696" s="151" t="s">
        <v>65</v>
      </c>
      <c r="R5696" s="151" t="s">
        <v>57</v>
      </c>
      <c r="S5696" s="151" t="s">
        <v>1206</v>
      </c>
      <c r="T5696" s="244">
        <v>3.4780000000000002</v>
      </c>
      <c r="U5696" s="207">
        <v>48112</v>
      </c>
      <c r="V5696" s="242">
        <v>3.5000000000000003E-2</v>
      </c>
      <c r="W5696" s="210">
        <v>2.8899999999999999E-2</v>
      </c>
      <c r="X5696" s="151" t="s">
        <v>636</v>
      </c>
      <c r="Y5696" s="151"/>
      <c r="Z5696" s="222">
        <v>2964.71</v>
      </c>
      <c r="AA5696" s="222">
        <v>1</v>
      </c>
      <c r="AB5696" s="222">
        <v>119.87</v>
      </c>
      <c r="AC5696" s="222">
        <v>0</v>
      </c>
      <c r="AD5696" s="222">
        <v>3.5537999999999998</v>
      </c>
      <c r="AE5696" s="151"/>
      <c r="AF5696" s="151"/>
      <c r="AG5696" s="151" t="s">
        <v>17</v>
      </c>
      <c r="AH5696" s="243">
        <v>3.4428955417739801E-6</v>
      </c>
      <c r="AI5696" s="243">
        <v>6.3106382540605867E-4</v>
      </c>
      <c r="AJ5696" s="243">
        <v>1.71393018E-4</v>
      </c>
    </row>
    <row r="5697" spans="1:36" ht="13.5" thickBot="1">
      <c r="A5697" s="153">
        <v>8694</v>
      </c>
      <c r="B5697" s="153">
        <v>15248</v>
      </c>
      <c r="C5697" s="151" t="s">
        <v>1284</v>
      </c>
      <c r="D5697" s="151">
        <v>510960719</v>
      </c>
      <c r="E5697" s="141" t="s">
        <v>429</v>
      </c>
      <c r="F5697" s="151" t="s">
        <v>1393</v>
      </c>
      <c r="G5697" s="151" t="s">
        <v>3294</v>
      </c>
      <c r="H5697" s="151" t="s">
        <v>76</v>
      </c>
      <c r="I5697" s="151" t="s">
        <v>229</v>
      </c>
      <c r="J5697" s="151" t="s">
        <v>53</v>
      </c>
      <c r="K5697" s="151" t="s">
        <v>53</v>
      </c>
      <c r="L5697" s="151" t="s">
        <v>821</v>
      </c>
      <c r="M5697" s="151" t="s">
        <v>311</v>
      </c>
      <c r="N5697" s="151" t="s">
        <v>651</v>
      </c>
      <c r="O5697" s="151" t="s">
        <v>62</v>
      </c>
      <c r="P5697" s="151" t="s">
        <v>1394</v>
      </c>
      <c r="Q5697" s="151" t="s">
        <v>1294</v>
      </c>
      <c r="R5697" s="151" t="s">
        <v>57</v>
      </c>
      <c r="S5697" s="151" t="s">
        <v>1206</v>
      </c>
      <c r="T5697" s="244">
        <v>2.891</v>
      </c>
      <c r="U5697" s="207">
        <v>47669</v>
      </c>
      <c r="V5697" s="242">
        <v>1.34E-2</v>
      </c>
      <c r="W5697" s="210">
        <v>2.8199999999999999E-2</v>
      </c>
      <c r="X5697" s="151" t="s">
        <v>636</v>
      </c>
      <c r="Y5697" s="151"/>
      <c r="Z5697" s="222">
        <v>59200</v>
      </c>
      <c r="AA5697" s="222">
        <v>1</v>
      </c>
      <c r="AB5697" s="222">
        <v>112.38</v>
      </c>
      <c r="AC5697" s="222">
        <v>0</v>
      </c>
      <c r="AD5697" s="222">
        <v>66.528959999999998</v>
      </c>
      <c r="AE5697" s="151"/>
      <c r="AF5697" s="151"/>
      <c r="AG5697" s="151" t="s">
        <v>17</v>
      </c>
      <c r="AH5697" s="243">
        <v>2.2334021252123501E-5</v>
      </c>
      <c r="AI5697" s="243">
        <v>1.1813838707267337E-2</v>
      </c>
      <c r="AJ5697" s="243">
        <v>3.2085652820000002E-3</v>
      </c>
    </row>
    <row r="5698" spans="1:36" ht="13.5" thickBot="1">
      <c r="A5698" s="153">
        <v>8694</v>
      </c>
      <c r="B5698" s="153">
        <v>15248</v>
      </c>
      <c r="C5698" s="151" t="s">
        <v>1375</v>
      </c>
      <c r="D5698" s="151">
        <v>513992529</v>
      </c>
      <c r="E5698" s="141" t="s">
        <v>429</v>
      </c>
      <c r="F5698" s="151" t="s">
        <v>1398</v>
      </c>
      <c r="G5698" s="151" t="s">
        <v>3297</v>
      </c>
      <c r="H5698" s="151" t="s">
        <v>76</v>
      </c>
      <c r="I5698" s="151" t="s">
        <v>229</v>
      </c>
      <c r="J5698" s="151" t="s">
        <v>53</v>
      </c>
      <c r="K5698" s="151" t="s">
        <v>53</v>
      </c>
      <c r="L5698" s="151" t="s">
        <v>821</v>
      </c>
      <c r="M5698" s="151" t="s">
        <v>311</v>
      </c>
      <c r="N5698" s="151" t="s">
        <v>651</v>
      </c>
      <c r="O5698" s="151" t="s">
        <v>62</v>
      </c>
      <c r="P5698" s="151" t="s">
        <v>1293</v>
      </c>
      <c r="Q5698" s="151" t="s">
        <v>1294</v>
      </c>
      <c r="R5698" s="151" t="s">
        <v>57</v>
      </c>
      <c r="S5698" s="151" t="s">
        <v>1206</v>
      </c>
      <c r="T5698" s="244">
        <v>2.91</v>
      </c>
      <c r="U5698" s="207">
        <v>47221</v>
      </c>
      <c r="V5698" s="242">
        <v>1.9599999999999999E-2</v>
      </c>
      <c r="W5698" s="210">
        <v>2.76E-2</v>
      </c>
      <c r="X5698" s="151" t="s">
        <v>636</v>
      </c>
      <c r="Y5698" s="151"/>
      <c r="Z5698" s="222">
        <v>1300</v>
      </c>
      <c r="AA5698" s="222">
        <v>1</v>
      </c>
      <c r="AB5698" s="222">
        <v>114.46</v>
      </c>
      <c r="AC5698" s="222">
        <v>0</v>
      </c>
      <c r="AD5698" s="222">
        <v>1.4879800000000001</v>
      </c>
      <c r="AE5698" s="151"/>
      <c r="AF5698" s="151"/>
      <c r="AG5698" s="151" t="s">
        <v>17</v>
      </c>
      <c r="AH5698" s="243">
        <v>1.13527941177694E-6</v>
      </c>
      <c r="AI5698" s="243">
        <v>2.6422712334056705E-4</v>
      </c>
      <c r="AJ5698" s="243">
        <v>7.1762447049537995E-5</v>
      </c>
    </row>
    <row r="5699" spans="1:36" ht="13.5" thickBot="1">
      <c r="A5699" s="153">
        <v>8694</v>
      </c>
      <c r="B5699" s="153">
        <v>15248</v>
      </c>
      <c r="C5699" s="151" t="s">
        <v>1401</v>
      </c>
      <c r="D5699" s="151">
        <v>1905761</v>
      </c>
      <c r="E5699" s="151" t="s">
        <v>430</v>
      </c>
      <c r="F5699" s="151" t="s">
        <v>1402</v>
      </c>
      <c r="G5699" s="151" t="s">
        <v>3237</v>
      </c>
      <c r="H5699" s="151" t="s">
        <v>76</v>
      </c>
      <c r="I5699" s="151" t="s">
        <v>228</v>
      </c>
      <c r="J5699" s="151" t="s">
        <v>53</v>
      </c>
      <c r="K5699" s="151" t="s">
        <v>314</v>
      </c>
      <c r="L5699" s="151" t="s">
        <v>821</v>
      </c>
      <c r="M5699" s="151" t="s">
        <v>311</v>
      </c>
      <c r="N5699" s="151" t="s">
        <v>652</v>
      </c>
      <c r="O5699" s="151" t="s">
        <v>62</v>
      </c>
      <c r="P5699" s="151" t="s">
        <v>1288</v>
      </c>
      <c r="Q5699" s="151" t="s">
        <v>65</v>
      </c>
      <c r="R5699" s="151" t="s">
        <v>57</v>
      </c>
      <c r="S5699" s="151" t="s">
        <v>1206</v>
      </c>
      <c r="T5699" s="244">
        <v>0.63700000000000001</v>
      </c>
      <c r="U5699" s="207">
        <v>45991</v>
      </c>
      <c r="V5699" s="242">
        <v>5.8000000000000003E-2</v>
      </c>
      <c r="W5699" s="210">
        <v>0.06</v>
      </c>
      <c r="X5699" s="151" t="s">
        <v>636</v>
      </c>
      <c r="Y5699" s="151"/>
      <c r="Z5699" s="222">
        <v>2000</v>
      </c>
      <c r="AA5699" s="222">
        <v>1</v>
      </c>
      <c r="AB5699" s="222">
        <v>101.87</v>
      </c>
      <c r="AC5699" s="222">
        <v>0</v>
      </c>
      <c r="AD5699" s="222">
        <v>2.0373999999999999</v>
      </c>
      <c r="AE5699" s="151"/>
      <c r="AF5699" s="151"/>
      <c r="AG5699" s="151" t="s">
        <v>17</v>
      </c>
      <c r="AH5699" s="243">
        <v>1.14399181277091E-5</v>
      </c>
      <c r="AI5699" s="243">
        <v>3.6179003823577687E-4</v>
      </c>
      <c r="AJ5699" s="243">
        <v>9.8259929312711605E-5</v>
      </c>
    </row>
    <row r="5700" spans="1:36" ht="13.5" thickBot="1">
      <c r="A5700" s="153">
        <v>8694</v>
      </c>
      <c r="B5700" s="153">
        <v>15248</v>
      </c>
      <c r="C5700" s="151" t="s">
        <v>1291</v>
      </c>
      <c r="D5700" s="151">
        <v>514290345</v>
      </c>
      <c r="E5700" s="141" t="s">
        <v>429</v>
      </c>
      <c r="F5700" s="151" t="s">
        <v>1292</v>
      </c>
      <c r="G5700" s="151" t="s">
        <v>3238</v>
      </c>
      <c r="H5700" s="151" t="s">
        <v>76</v>
      </c>
      <c r="I5700" s="151" t="s">
        <v>228</v>
      </c>
      <c r="J5700" s="151" t="s">
        <v>53</v>
      </c>
      <c r="K5700" s="151" t="s">
        <v>53</v>
      </c>
      <c r="L5700" s="151" t="s">
        <v>821</v>
      </c>
      <c r="M5700" s="151" t="s">
        <v>311</v>
      </c>
      <c r="N5700" s="151" t="s">
        <v>269</v>
      </c>
      <c r="O5700" s="151" t="s">
        <v>62</v>
      </c>
      <c r="P5700" s="151" t="s">
        <v>1310</v>
      </c>
      <c r="Q5700" s="151" t="s">
        <v>65</v>
      </c>
      <c r="R5700" s="151" t="s">
        <v>57</v>
      </c>
      <c r="S5700" s="151" t="s">
        <v>1206</v>
      </c>
      <c r="T5700" s="244">
        <v>0.82099999999999995</v>
      </c>
      <c r="U5700" s="207">
        <v>46965</v>
      </c>
      <c r="V5700" s="242">
        <v>3.61E-2</v>
      </c>
      <c r="W5700" s="210">
        <v>5.1900000000000002E-2</v>
      </c>
      <c r="X5700" s="151" t="s">
        <v>636</v>
      </c>
      <c r="Y5700" s="151"/>
      <c r="Z5700" s="222">
        <v>29300</v>
      </c>
      <c r="AA5700" s="222">
        <v>1</v>
      </c>
      <c r="AB5700" s="222">
        <v>99.39</v>
      </c>
      <c r="AC5700" s="222">
        <v>0</v>
      </c>
      <c r="AD5700" s="222">
        <v>29.121269999999999</v>
      </c>
      <c r="AE5700" s="151"/>
      <c r="AF5700" s="151"/>
      <c r="AG5700" s="151" t="s">
        <v>17</v>
      </c>
      <c r="AH5700" s="243">
        <v>3.8175895765472302E-5</v>
      </c>
      <c r="AI5700" s="243">
        <v>5.171191413946394E-3</v>
      </c>
      <c r="AJ5700" s="243">
        <v>1.4044634980000001E-3</v>
      </c>
    </row>
    <row r="5701" spans="1:36" ht="13.5" thickBot="1">
      <c r="A5701" s="153">
        <v>8694</v>
      </c>
      <c r="B5701" s="153">
        <v>15248</v>
      </c>
      <c r="C5701" s="151" t="s">
        <v>1408</v>
      </c>
      <c r="D5701" s="151">
        <v>513765859</v>
      </c>
      <c r="E5701" s="141" t="s">
        <v>429</v>
      </c>
      <c r="F5701" s="151" t="s">
        <v>1409</v>
      </c>
      <c r="G5701" s="151" t="s">
        <v>3302</v>
      </c>
      <c r="H5701" s="151" t="s">
        <v>76</v>
      </c>
      <c r="I5701" s="151" t="s">
        <v>229</v>
      </c>
      <c r="J5701" s="151" t="s">
        <v>53</v>
      </c>
      <c r="K5701" s="151" t="s">
        <v>53</v>
      </c>
      <c r="L5701" s="151" t="s">
        <v>821</v>
      </c>
      <c r="M5701" s="151" t="s">
        <v>311</v>
      </c>
      <c r="N5701" s="151" t="s">
        <v>651</v>
      </c>
      <c r="O5701" s="151" t="s">
        <v>62</v>
      </c>
      <c r="P5701" s="151" t="s">
        <v>1288</v>
      </c>
      <c r="Q5701" s="151" t="s">
        <v>65</v>
      </c>
      <c r="R5701" s="151" t="s">
        <v>57</v>
      </c>
      <c r="S5701" s="151" t="s">
        <v>1206</v>
      </c>
      <c r="T5701" s="244">
        <v>1.2090000000000001</v>
      </c>
      <c r="U5701" s="207">
        <v>46356</v>
      </c>
      <c r="V5701" s="242">
        <v>2.1499999999999998E-2</v>
      </c>
      <c r="W5701" s="210">
        <v>2.6599999999999999E-2</v>
      </c>
      <c r="X5701" s="151" t="s">
        <v>636</v>
      </c>
      <c r="Y5701" s="151"/>
      <c r="Z5701" s="222">
        <v>11500</v>
      </c>
      <c r="AA5701" s="222">
        <v>1</v>
      </c>
      <c r="AB5701" s="222">
        <v>117.11</v>
      </c>
      <c r="AC5701" s="222">
        <v>0</v>
      </c>
      <c r="AD5701" s="222">
        <v>13.467650000000001</v>
      </c>
      <c r="AE5701" s="151"/>
      <c r="AF5701" s="151"/>
      <c r="AG5701" s="151" t="s">
        <v>17</v>
      </c>
      <c r="AH5701" s="243">
        <v>5.86346030223232E-6</v>
      </c>
      <c r="AI5701" s="243">
        <v>2.3915095751674002E-3</v>
      </c>
      <c r="AJ5701" s="243">
        <v>6.4951916E-4</v>
      </c>
    </row>
    <row r="5702" spans="1:36" ht="13.5" thickBot="1">
      <c r="A5702" s="153">
        <v>8694</v>
      </c>
      <c r="B5702" s="153">
        <v>15248</v>
      </c>
      <c r="C5702" s="151" t="s">
        <v>1289</v>
      </c>
      <c r="D5702" s="151">
        <v>513623314</v>
      </c>
      <c r="E5702" s="141" t="s">
        <v>429</v>
      </c>
      <c r="F5702" s="151" t="s">
        <v>3718</v>
      </c>
      <c r="G5702" s="151" t="s">
        <v>3719</v>
      </c>
      <c r="H5702" s="151" t="s">
        <v>76</v>
      </c>
      <c r="I5702" s="151" t="s">
        <v>229</v>
      </c>
      <c r="J5702" s="151" t="s">
        <v>53</v>
      </c>
      <c r="K5702" s="151" t="s">
        <v>53</v>
      </c>
      <c r="L5702" s="151" t="s">
        <v>821</v>
      </c>
      <c r="M5702" s="151" t="s">
        <v>311</v>
      </c>
      <c r="N5702" s="151" t="s">
        <v>651</v>
      </c>
      <c r="O5702" s="151" t="s">
        <v>62</v>
      </c>
      <c r="P5702" s="151" t="s">
        <v>1288</v>
      </c>
      <c r="Q5702" s="151" t="s">
        <v>65</v>
      </c>
      <c r="R5702" s="151" t="s">
        <v>57</v>
      </c>
      <c r="S5702" s="151" t="s">
        <v>1206</v>
      </c>
      <c r="T5702" s="244">
        <v>1.1950000000000001</v>
      </c>
      <c r="U5702" s="207">
        <v>46376</v>
      </c>
      <c r="V5702" s="242">
        <v>1.95E-2</v>
      </c>
      <c r="W5702" s="210">
        <v>2.5600000000000001E-2</v>
      </c>
      <c r="X5702" s="151" t="s">
        <v>636</v>
      </c>
      <c r="Y5702" s="151"/>
      <c r="Z5702" s="222">
        <v>39650</v>
      </c>
      <c r="AA5702" s="222">
        <v>1</v>
      </c>
      <c r="AB5702" s="222">
        <v>116.19</v>
      </c>
      <c r="AC5702" s="222">
        <v>0</v>
      </c>
      <c r="AD5702" s="222">
        <v>46.069330000000001</v>
      </c>
      <c r="AE5702" s="151"/>
      <c r="AF5702" s="151"/>
      <c r="AG5702" s="151" t="s">
        <v>17</v>
      </c>
      <c r="AH5702" s="243">
        <v>7.8506088340198597E-5</v>
      </c>
      <c r="AI5702" s="243">
        <v>8.1807326309004738E-3</v>
      </c>
      <c r="AJ5702" s="243">
        <v>2.221836217E-3</v>
      </c>
    </row>
    <row r="5703" spans="1:36" ht="13.5" thickBot="1">
      <c r="A5703" s="153">
        <v>8694</v>
      </c>
      <c r="B5703" s="153">
        <v>15248</v>
      </c>
      <c r="C5703" s="151" t="s">
        <v>1414</v>
      </c>
      <c r="D5703" s="151">
        <v>515334662</v>
      </c>
      <c r="E5703" s="141" t="s">
        <v>429</v>
      </c>
      <c r="F5703" s="151" t="s">
        <v>1415</v>
      </c>
      <c r="G5703" s="151" t="s">
        <v>3305</v>
      </c>
      <c r="H5703" s="151" t="s">
        <v>76</v>
      </c>
      <c r="I5703" s="151" t="s">
        <v>230</v>
      </c>
      <c r="J5703" s="151" t="s">
        <v>53</v>
      </c>
      <c r="K5703" s="151" t="s">
        <v>53</v>
      </c>
      <c r="L5703" s="151" t="s">
        <v>821</v>
      </c>
      <c r="M5703" s="151" t="s">
        <v>311</v>
      </c>
      <c r="N5703" s="151" t="s">
        <v>267</v>
      </c>
      <c r="O5703" s="151" t="s">
        <v>62</v>
      </c>
      <c r="P5703" s="151" t="s">
        <v>1413</v>
      </c>
      <c r="Q5703" s="151" t="s">
        <v>1294</v>
      </c>
      <c r="R5703" s="151" t="s">
        <v>57</v>
      </c>
      <c r="S5703" s="151" t="s">
        <v>1206</v>
      </c>
      <c r="T5703" s="244">
        <v>2.9750000000000001</v>
      </c>
      <c r="U5703" s="207">
        <v>46995</v>
      </c>
      <c r="V5703" s="242">
        <v>4.6899999999999997E-2</v>
      </c>
      <c r="W5703" s="210">
        <v>7.46E-2</v>
      </c>
      <c r="X5703" s="151" t="s">
        <v>636</v>
      </c>
      <c r="Y5703" s="151"/>
      <c r="Z5703" s="222">
        <v>10572.25</v>
      </c>
      <c r="AA5703" s="222">
        <v>1</v>
      </c>
      <c r="AB5703" s="222">
        <v>97.95</v>
      </c>
      <c r="AC5703" s="222">
        <v>0</v>
      </c>
      <c r="AD5703" s="222">
        <v>10.35552</v>
      </c>
      <c r="AE5703" s="151"/>
      <c r="AF5703" s="151"/>
      <c r="AG5703" s="151" t="s">
        <v>17</v>
      </c>
      <c r="AH5703" s="243">
        <v>7.8242857710200695E-6</v>
      </c>
      <c r="AI5703" s="243">
        <v>1.8388750254006835E-3</v>
      </c>
      <c r="AJ5703" s="243">
        <v>4.9942704500000002E-4</v>
      </c>
    </row>
    <row r="5704" spans="1:36" ht="13.5" thickBot="1">
      <c r="A5704" s="153">
        <v>8694</v>
      </c>
      <c r="B5704" s="153">
        <v>15248</v>
      </c>
      <c r="C5704" s="151" t="s">
        <v>1388</v>
      </c>
      <c r="D5704" s="151">
        <v>514065283</v>
      </c>
      <c r="E5704" s="141" t="s">
        <v>429</v>
      </c>
      <c r="F5704" s="151" t="s">
        <v>1418</v>
      </c>
      <c r="G5704" s="151" t="s">
        <v>3239</v>
      </c>
      <c r="H5704" s="151" t="s">
        <v>76</v>
      </c>
      <c r="I5704" s="151" t="s">
        <v>228</v>
      </c>
      <c r="J5704" s="151" t="s">
        <v>53</v>
      </c>
      <c r="K5704" s="151" t="s">
        <v>53</v>
      </c>
      <c r="L5704" s="151" t="s">
        <v>821</v>
      </c>
      <c r="M5704" s="151" t="s">
        <v>311</v>
      </c>
      <c r="N5704" s="151" t="s">
        <v>75</v>
      </c>
      <c r="O5704" s="151" t="s">
        <v>62</v>
      </c>
      <c r="P5704" s="151" t="s">
        <v>1288</v>
      </c>
      <c r="Q5704" s="151" t="s">
        <v>65</v>
      </c>
      <c r="R5704" s="151" t="s">
        <v>57</v>
      </c>
      <c r="S5704" s="151" t="s">
        <v>1206</v>
      </c>
      <c r="T5704" s="244">
        <v>1.9950000000000001</v>
      </c>
      <c r="U5704" s="207">
        <v>46631</v>
      </c>
      <c r="V5704" s="242">
        <v>2.3E-2</v>
      </c>
      <c r="W5704" s="210">
        <v>5.5800000000000002E-2</v>
      </c>
      <c r="X5704" s="151" t="s">
        <v>636</v>
      </c>
      <c r="Y5704" s="151"/>
      <c r="Z5704" s="222">
        <v>116407.69</v>
      </c>
      <c r="AA5704" s="222">
        <v>1</v>
      </c>
      <c r="AB5704" s="222">
        <v>94.07</v>
      </c>
      <c r="AC5704" s="222">
        <v>0</v>
      </c>
      <c r="AD5704" s="222">
        <v>109.50471</v>
      </c>
      <c r="AE5704" s="151"/>
      <c r="AF5704" s="151"/>
      <c r="AG5704" s="151" t="s">
        <v>17</v>
      </c>
      <c r="AH5704" s="243">
        <v>1.0758624E-4</v>
      </c>
      <c r="AI5704" s="243">
        <v>1.9445230793117534E-2</v>
      </c>
      <c r="AJ5704" s="243">
        <v>5.2812040160000002E-3</v>
      </c>
    </row>
    <row r="5705" spans="1:36" ht="13.5" thickBot="1">
      <c r="A5705" s="153">
        <v>8694</v>
      </c>
      <c r="B5705" s="153">
        <v>15248</v>
      </c>
      <c r="C5705" s="151" t="s">
        <v>1306</v>
      </c>
      <c r="D5705" s="151">
        <v>510560188</v>
      </c>
      <c r="E5705" s="141" t="s">
        <v>429</v>
      </c>
      <c r="F5705" s="151" t="s">
        <v>1422</v>
      </c>
      <c r="G5705" s="151" t="s">
        <v>3309</v>
      </c>
      <c r="H5705" s="151" t="s">
        <v>76</v>
      </c>
      <c r="I5705" s="151" t="s">
        <v>229</v>
      </c>
      <c r="J5705" s="151" t="s">
        <v>53</v>
      </c>
      <c r="K5705" s="151" t="s">
        <v>53</v>
      </c>
      <c r="L5705" s="151" t="s">
        <v>821</v>
      </c>
      <c r="M5705" s="151" t="s">
        <v>311</v>
      </c>
      <c r="N5705" s="151" t="s">
        <v>652</v>
      </c>
      <c r="O5705" s="151" t="s">
        <v>62</v>
      </c>
      <c r="P5705" s="151" t="s">
        <v>1305</v>
      </c>
      <c r="Q5705" s="151" t="s">
        <v>1294</v>
      </c>
      <c r="R5705" s="151" t="s">
        <v>57</v>
      </c>
      <c r="S5705" s="151" t="s">
        <v>1206</v>
      </c>
      <c r="T5705" s="244">
        <v>1.462</v>
      </c>
      <c r="U5705" s="207">
        <v>46310</v>
      </c>
      <c r="V5705" s="242">
        <v>2.5700000000000001E-2</v>
      </c>
      <c r="W5705" s="210">
        <v>3.1099999999999999E-2</v>
      </c>
      <c r="X5705" s="151" t="s">
        <v>636</v>
      </c>
      <c r="Y5705" s="151"/>
      <c r="Z5705" s="222">
        <v>32000</v>
      </c>
      <c r="AA5705" s="222">
        <v>1</v>
      </c>
      <c r="AB5705" s="222">
        <v>116.88</v>
      </c>
      <c r="AC5705" s="222">
        <v>0</v>
      </c>
      <c r="AD5705" s="222">
        <v>37.401600000000002</v>
      </c>
      <c r="AE5705" s="151"/>
      <c r="AF5705" s="151"/>
      <c r="AG5705" s="151" t="s">
        <v>17</v>
      </c>
      <c r="AH5705" s="243">
        <v>2.4952942259905302E-5</v>
      </c>
      <c r="AI5705" s="243">
        <v>6.6415658653574327E-3</v>
      </c>
      <c r="AJ5705" s="243">
        <v>1.803808075E-3</v>
      </c>
    </row>
    <row r="5706" spans="1:36" ht="13.5" thickBot="1">
      <c r="A5706" s="153">
        <v>8694</v>
      </c>
      <c r="B5706" s="153">
        <v>15248</v>
      </c>
      <c r="C5706" s="151" t="s">
        <v>1414</v>
      </c>
      <c r="D5706" s="151">
        <v>515334662</v>
      </c>
      <c r="E5706" s="141" t="s">
        <v>429</v>
      </c>
      <c r="F5706" s="151" t="s">
        <v>1425</v>
      </c>
      <c r="G5706" s="151" t="s">
        <v>3311</v>
      </c>
      <c r="H5706" s="151" t="s">
        <v>76</v>
      </c>
      <c r="I5706" s="151" t="s">
        <v>230</v>
      </c>
      <c r="J5706" s="151" t="s">
        <v>53</v>
      </c>
      <c r="K5706" s="151" t="s">
        <v>53</v>
      </c>
      <c r="L5706" s="151" t="s">
        <v>821</v>
      </c>
      <c r="M5706" s="151" t="s">
        <v>311</v>
      </c>
      <c r="N5706" s="151" t="s">
        <v>267</v>
      </c>
      <c r="O5706" s="151" t="s">
        <v>62</v>
      </c>
      <c r="P5706" s="151" t="s">
        <v>1413</v>
      </c>
      <c r="Q5706" s="151" t="s">
        <v>1294</v>
      </c>
      <c r="R5706" s="151" t="s">
        <v>57</v>
      </c>
      <c r="S5706" s="151" t="s">
        <v>1206</v>
      </c>
      <c r="T5706" s="244">
        <v>3.13</v>
      </c>
      <c r="U5706" s="207">
        <v>46995</v>
      </c>
      <c r="V5706" s="242">
        <v>4.6899999999999997E-2</v>
      </c>
      <c r="W5706" s="210">
        <v>7.3899999999999993E-2</v>
      </c>
      <c r="X5706" s="151" t="s">
        <v>636</v>
      </c>
      <c r="Y5706" s="151"/>
      <c r="Z5706" s="222">
        <v>10562.53</v>
      </c>
      <c r="AA5706" s="222">
        <v>1</v>
      </c>
      <c r="AB5706" s="222">
        <v>99.56</v>
      </c>
      <c r="AC5706" s="222">
        <v>0</v>
      </c>
      <c r="AD5706" s="222">
        <v>10.51605</v>
      </c>
      <c r="AE5706" s="151"/>
      <c r="AF5706" s="151"/>
      <c r="AG5706" s="151" t="s">
        <v>17</v>
      </c>
      <c r="AH5706" s="243">
        <v>9.1926949807778194E-6</v>
      </c>
      <c r="AI5706" s="243">
        <v>1.867381040340307E-3</v>
      </c>
      <c r="AJ5706" s="243">
        <v>5.0716910200000005E-4</v>
      </c>
    </row>
    <row r="5707" spans="1:36" ht="13.5" thickBot="1">
      <c r="A5707" s="153">
        <v>8694</v>
      </c>
      <c r="B5707" s="153">
        <v>15248</v>
      </c>
      <c r="C5707" s="151" t="s">
        <v>1430</v>
      </c>
      <c r="D5707" s="151">
        <v>1838863</v>
      </c>
      <c r="E5707" s="151" t="s">
        <v>430</v>
      </c>
      <c r="F5707" s="151" t="s">
        <v>1431</v>
      </c>
      <c r="G5707" s="151" t="s">
        <v>3314</v>
      </c>
      <c r="H5707" s="151" t="s">
        <v>76</v>
      </c>
      <c r="I5707" s="151" t="s">
        <v>228</v>
      </c>
      <c r="J5707" s="151" t="s">
        <v>53</v>
      </c>
      <c r="K5707" s="151" t="s">
        <v>314</v>
      </c>
      <c r="L5707" s="151" t="s">
        <v>821</v>
      </c>
      <c r="M5707" s="151" t="s">
        <v>311</v>
      </c>
      <c r="N5707" s="151" t="s">
        <v>652</v>
      </c>
      <c r="O5707" s="151" t="s">
        <v>62</v>
      </c>
      <c r="P5707" s="151" t="s">
        <v>1333</v>
      </c>
      <c r="Q5707" s="151" t="s">
        <v>65</v>
      </c>
      <c r="R5707" s="151" t="s">
        <v>57</v>
      </c>
      <c r="S5707" s="151" t="s">
        <v>1206</v>
      </c>
      <c r="T5707" s="244">
        <v>0.16700000000000001</v>
      </c>
      <c r="U5707" s="207">
        <v>45627</v>
      </c>
      <c r="V5707" s="242">
        <v>3.9E-2</v>
      </c>
      <c r="W5707" s="210">
        <v>5.8900000000000001E-2</v>
      </c>
      <c r="X5707" s="151" t="s">
        <v>636</v>
      </c>
      <c r="Y5707" s="151"/>
      <c r="Z5707" s="222">
        <v>11000</v>
      </c>
      <c r="AA5707" s="222">
        <v>1</v>
      </c>
      <c r="AB5707" s="222">
        <v>100.98</v>
      </c>
      <c r="AC5707" s="222">
        <v>0</v>
      </c>
      <c r="AD5707" s="222">
        <v>11.107799999999999</v>
      </c>
      <c r="AE5707" s="151"/>
      <c r="AF5707" s="151"/>
      <c r="AG5707" s="151" t="s">
        <v>17</v>
      </c>
      <c r="AH5707" s="243">
        <v>2.84077116090438E-5</v>
      </c>
      <c r="AI5707" s="243">
        <v>1.9724606786666156E-3</v>
      </c>
      <c r="AJ5707" s="243">
        <v>5.3570807999999998E-4</v>
      </c>
    </row>
    <row r="5708" spans="1:36" ht="13.5" thickBot="1">
      <c r="A5708" s="153">
        <v>8694</v>
      </c>
      <c r="B5708" s="153">
        <v>15248</v>
      </c>
      <c r="C5708" s="151" t="s">
        <v>1439</v>
      </c>
      <c r="D5708" s="151">
        <v>633896</v>
      </c>
      <c r="E5708" s="151" t="s">
        <v>430</v>
      </c>
      <c r="F5708" s="151" t="s">
        <v>1440</v>
      </c>
      <c r="G5708" s="151" t="s">
        <v>3251</v>
      </c>
      <c r="H5708" s="151" t="s">
        <v>76</v>
      </c>
      <c r="I5708" s="151" t="s">
        <v>230</v>
      </c>
      <c r="J5708" s="151" t="s">
        <v>53</v>
      </c>
      <c r="K5708" s="151" t="s">
        <v>315</v>
      </c>
      <c r="L5708" s="151" t="s">
        <v>821</v>
      </c>
      <c r="M5708" s="151" t="s">
        <v>311</v>
      </c>
      <c r="N5708" s="151" t="s">
        <v>652</v>
      </c>
      <c r="O5708" s="151" t="s">
        <v>62</v>
      </c>
      <c r="P5708" s="151" t="s">
        <v>1293</v>
      </c>
      <c r="Q5708" s="151" t="s">
        <v>1294</v>
      </c>
      <c r="R5708" s="151" t="s">
        <v>57</v>
      </c>
      <c r="S5708" s="151" t="s">
        <v>1206</v>
      </c>
      <c r="T5708" s="244">
        <v>2.9089999999999998</v>
      </c>
      <c r="U5708" s="207">
        <v>46944</v>
      </c>
      <c r="V5708" s="242">
        <v>4.2999999999999997E-2</v>
      </c>
      <c r="W5708" s="210">
        <v>0.10150000000000001</v>
      </c>
      <c r="X5708" s="151" t="s">
        <v>636</v>
      </c>
      <c r="Y5708" s="151"/>
      <c r="Z5708" s="222">
        <v>129000</v>
      </c>
      <c r="AA5708" s="222">
        <v>1</v>
      </c>
      <c r="AB5708" s="222">
        <v>89.69</v>
      </c>
      <c r="AC5708" s="222">
        <v>0</v>
      </c>
      <c r="AD5708" s="222">
        <v>115.70010000000001</v>
      </c>
      <c r="AE5708" s="151"/>
      <c r="AF5708" s="151"/>
      <c r="AG5708" s="151" t="s">
        <v>17</v>
      </c>
      <c r="AH5708" s="243">
        <v>1.1644536500000001E-4</v>
      </c>
      <c r="AI5708" s="243">
        <v>2.0545373320351043E-2</v>
      </c>
      <c r="AJ5708" s="243">
        <v>5.5799958999999998E-3</v>
      </c>
    </row>
    <row r="5709" spans="1:36" ht="13.5" thickBot="1">
      <c r="A5709" s="153">
        <v>8694</v>
      </c>
      <c r="B5709" s="153">
        <v>15248</v>
      </c>
      <c r="C5709" s="151" t="s">
        <v>1284</v>
      </c>
      <c r="D5709" s="151">
        <v>510960719</v>
      </c>
      <c r="E5709" s="141" t="s">
        <v>429</v>
      </c>
      <c r="F5709" s="151" t="s">
        <v>1442</v>
      </c>
      <c r="G5709" s="151" t="s">
        <v>3321</v>
      </c>
      <c r="H5709" s="151" t="s">
        <v>76</v>
      </c>
      <c r="I5709" s="151" t="s">
        <v>229</v>
      </c>
      <c r="J5709" s="151" t="s">
        <v>53</v>
      </c>
      <c r="K5709" s="151" t="s">
        <v>53</v>
      </c>
      <c r="L5709" s="151" t="s">
        <v>821</v>
      </c>
      <c r="M5709" s="151" t="s">
        <v>311</v>
      </c>
      <c r="N5709" s="151" t="s">
        <v>651</v>
      </c>
      <c r="O5709" s="151" t="s">
        <v>62</v>
      </c>
      <c r="P5709" s="151" t="s">
        <v>1394</v>
      </c>
      <c r="Q5709" s="151" t="s">
        <v>1294</v>
      </c>
      <c r="R5709" s="151" t="s">
        <v>57</v>
      </c>
      <c r="S5709" s="151" t="s">
        <v>1206</v>
      </c>
      <c r="T5709" s="244">
        <v>2.5459999999999998</v>
      </c>
      <c r="U5709" s="207">
        <v>46934</v>
      </c>
      <c r="V5709" s="242">
        <v>1.77E-2</v>
      </c>
      <c r="W5709" s="210">
        <v>2.7099999999999999E-2</v>
      </c>
      <c r="X5709" s="151" t="s">
        <v>636</v>
      </c>
      <c r="Y5709" s="151"/>
      <c r="Z5709" s="222">
        <v>47800</v>
      </c>
      <c r="AA5709" s="222">
        <v>1</v>
      </c>
      <c r="AB5709" s="222">
        <v>113.19</v>
      </c>
      <c r="AC5709" s="222">
        <v>0</v>
      </c>
      <c r="AD5709" s="222">
        <v>54.104819999999997</v>
      </c>
      <c r="AE5709" s="151"/>
      <c r="AF5709" s="151"/>
      <c r="AG5709" s="151" t="s">
        <v>17</v>
      </c>
      <c r="AH5709" s="243">
        <v>1.8422077380424501E-5</v>
      </c>
      <c r="AI5709" s="243">
        <v>9.6076297715420762E-3</v>
      </c>
      <c r="AJ5709" s="243">
        <v>2.6093726260000001E-3</v>
      </c>
    </row>
    <row r="5710" spans="1:36" ht="13.5" thickBot="1">
      <c r="A5710" s="153">
        <v>8694</v>
      </c>
      <c r="B5710" s="153">
        <v>15248</v>
      </c>
      <c r="C5710" s="151" t="s">
        <v>1448</v>
      </c>
      <c r="D5710" s="151">
        <v>520043878</v>
      </c>
      <c r="E5710" s="141" t="s">
        <v>429</v>
      </c>
      <c r="F5710" s="151" t="s">
        <v>1449</v>
      </c>
      <c r="G5710" s="151" t="s">
        <v>3325</v>
      </c>
      <c r="H5710" s="151" t="s">
        <v>76</v>
      </c>
      <c r="I5710" s="151" t="s">
        <v>228</v>
      </c>
      <c r="J5710" s="151" t="s">
        <v>53</v>
      </c>
      <c r="K5710" s="151" t="s">
        <v>53</v>
      </c>
      <c r="L5710" s="151" t="s">
        <v>821</v>
      </c>
      <c r="M5710" s="151" t="s">
        <v>311</v>
      </c>
      <c r="N5710" s="151" t="s">
        <v>156</v>
      </c>
      <c r="O5710" s="151" t="s">
        <v>62</v>
      </c>
      <c r="P5710" s="151" t="s">
        <v>1305</v>
      </c>
      <c r="Q5710" s="151" t="s">
        <v>1294</v>
      </c>
      <c r="R5710" s="151" t="s">
        <v>57</v>
      </c>
      <c r="S5710" s="151" t="s">
        <v>1206</v>
      </c>
      <c r="T5710" s="244">
        <v>1.923</v>
      </c>
      <c r="U5710" s="207">
        <v>46660</v>
      </c>
      <c r="V5710" s="242">
        <v>3.2899999999999999E-2</v>
      </c>
      <c r="W5710" s="210">
        <v>5.7599999999999998E-2</v>
      </c>
      <c r="X5710" s="151" t="s">
        <v>636</v>
      </c>
      <c r="Y5710" s="151"/>
      <c r="Z5710" s="222">
        <v>74000</v>
      </c>
      <c r="AA5710" s="222">
        <v>1</v>
      </c>
      <c r="AB5710" s="222">
        <v>95.6</v>
      </c>
      <c r="AC5710" s="222">
        <v>0</v>
      </c>
      <c r="AD5710" s="222">
        <v>70.744</v>
      </c>
      <c r="AE5710" s="151"/>
      <c r="AF5710" s="151"/>
      <c r="AG5710" s="151" t="s">
        <v>17</v>
      </c>
      <c r="AH5710" s="243">
        <v>1.03432975E-4</v>
      </c>
      <c r="AI5710" s="243">
        <v>1.2562321814543928E-2</v>
      </c>
      <c r="AJ5710" s="243">
        <v>3.4118486489999999E-3</v>
      </c>
    </row>
    <row r="5711" spans="1:36" ht="13.5" thickBot="1">
      <c r="A5711" s="153">
        <v>8694</v>
      </c>
      <c r="B5711" s="153">
        <v>15248</v>
      </c>
      <c r="C5711" s="151" t="s">
        <v>1379</v>
      </c>
      <c r="D5711" s="151">
        <v>520026683</v>
      </c>
      <c r="E5711" s="141" t="s">
        <v>429</v>
      </c>
      <c r="F5711" s="151" t="s">
        <v>1452</v>
      </c>
      <c r="G5711" s="151" t="s">
        <v>3327</v>
      </c>
      <c r="H5711" s="151" t="s">
        <v>76</v>
      </c>
      <c r="I5711" s="151" t="s">
        <v>229</v>
      </c>
      <c r="J5711" s="151" t="s">
        <v>53</v>
      </c>
      <c r="K5711" s="151" t="s">
        <v>53</v>
      </c>
      <c r="L5711" s="151" t="s">
        <v>821</v>
      </c>
      <c r="M5711" s="151" t="s">
        <v>311</v>
      </c>
      <c r="N5711" s="151" t="s">
        <v>651</v>
      </c>
      <c r="O5711" s="151" t="s">
        <v>62</v>
      </c>
      <c r="P5711" s="151" t="s">
        <v>1310</v>
      </c>
      <c r="Q5711" s="151" t="s">
        <v>65</v>
      </c>
      <c r="R5711" s="151" t="s">
        <v>57</v>
      </c>
      <c r="S5711" s="151" t="s">
        <v>1206</v>
      </c>
      <c r="T5711" s="244">
        <v>3.327</v>
      </c>
      <c r="U5711" s="207">
        <v>47394</v>
      </c>
      <c r="V5711" s="242">
        <v>1.14E-2</v>
      </c>
      <c r="W5711" s="210">
        <v>2.92E-2</v>
      </c>
      <c r="X5711" s="151" t="s">
        <v>636</v>
      </c>
      <c r="Y5711" s="151"/>
      <c r="Z5711" s="222">
        <v>69900</v>
      </c>
      <c r="AA5711" s="222">
        <v>1</v>
      </c>
      <c r="AB5711" s="222">
        <v>107.2</v>
      </c>
      <c r="AC5711" s="222">
        <v>0.90549999999999997</v>
      </c>
      <c r="AD5711" s="222">
        <v>75.838300000000004</v>
      </c>
      <c r="AE5711" s="151"/>
      <c r="AF5711" s="151"/>
      <c r="AG5711" s="151" t="s">
        <v>17</v>
      </c>
      <c r="AH5711" s="243">
        <v>2.9581253864289301E-5</v>
      </c>
      <c r="AI5711" s="243">
        <v>1.3466938969635968E-2</v>
      </c>
      <c r="AJ5711" s="243">
        <v>3.657537055E-3</v>
      </c>
    </row>
    <row r="5712" spans="1:36" ht="13.5" thickBot="1">
      <c r="A5712" s="153">
        <v>8694</v>
      </c>
      <c r="B5712" s="153">
        <v>15248</v>
      </c>
      <c r="C5712" s="151" t="s">
        <v>1299</v>
      </c>
      <c r="D5712" s="151">
        <v>520039868</v>
      </c>
      <c r="E5712" s="141" t="s">
        <v>429</v>
      </c>
      <c r="F5712" s="151" t="s">
        <v>1300</v>
      </c>
      <c r="G5712" s="151" t="s">
        <v>3253</v>
      </c>
      <c r="H5712" s="151" t="s">
        <v>76</v>
      </c>
      <c r="I5712" s="151" t="s">
        <v>228</v>
      </c>
      <c r="J5712" s="151" t="s">
        <v>53</v>
      </c>
      <c r="K5712" s="151" t="s">
        <v>53</v>
      </c>
      <c r="L5712" s="151" t="s">
        <v>821</v>
      </c>
      <c r="M5712" s="151" t="s">
        <v>311</v>
      </c>
      <c r="N5712" s="151" t="s">
        <v>647</v>
      </c>
      <c r="O5712" s="151" t="s">
        <v>62</v>
      </c>
      <c r="P5712" s="151" t="s">
        <v>298</v>
      </c>
      <c r="Q5712" s="151" t="s">
        <v>298</v>
      </c>
      <c r="R5712" s="151" t="s">
        <v>57</v>
      </c>
      <c r="S5712" s="151" t="s">
        <v>1206</v>
      </c>
      <c r="T5712" s="244">
        <v>0.73599999999999999</v>
      </c>
      <c r="U5712" s="207">
        <v>45838</v>
      </c>
      <c r="V5712" s="242">
        <v>3.5499999999999997E-2</v>
      </c>
      <c r="W5712" s="210">
        <v>6.2899999999999998E-2</v>
      </c>
      <c r="X5712" s="151" t="s">
        <v>636</v>
      </c>
      <c r="Y5712" s="151"/>
      <c r="Z5712" s="222">
        <v>7750</v>
      </c>
      <c r="AA5712" s="222">
        <v>1</v>
      </c>
      <c r="AB5712" s="222">
        <v>99</v>
      </c>
      <c r="AC5712" s="222">
        <v>0</v>
      </c>
      <c r="AD5712" s="222">
        <v>7.6725000000000003</v>
      </c>
      <c r="AE5712" s="151"/>
      <c r="AF5712" s="151"/>
      <c r="AG5712" s="151" t="s">
        <v>17</v>
      </c>
      <c r="AH5712" s="243">
        <v>5.4119658215154603E-5</v>
      </c>
      <c r="AI5712" s="243">
        <v>1.3624394170825554E-3</v>
      </c>
      <c r="AJ5712" s="243">
        <v>3.70030091E-4</v>
      </c>
    </row>
    <row r="5713" spans="1:36" ht="13.5" thickBot="1">
      <c r="A5713" s="153">
        <v>8694</v>
      </c>
      <c r="B5713" s="153">
        <v>15248</v>
      </c>
      <c r="C5713" s="151" t="s">
        <v>1466</v>
      </c>
      <c r="D5713" s="151">
        <v>1981143</v>
      </c>
      <c r="E5713" s="151" t="s">
        <v>430</v>
      </c>
      <c r="F5713" s="151" t="s">
        <v>1467</v>
      </c>
      <c r="G5713" s="151" t="s">
        <v>3338</v>
      </c>
      <c r="H5713" s="151" t="s">
        <v>76</v>
      </c>
      <c r="I5713" s="151" t="s">
        <v>228</v>
      </c>
      <c r="J5713" s="151" t="s">
        <v>53</v>
      </c>
      <c r="K5713" s="151" t="s">
        <v>314</v>
      </c>
      <c r="L5713" s="151" t="s">
        <v>821</v>
      </c>
      <c r="M5713" s="151" t="s">
        <v>311</v>
      </c>
      <c r="N5713" s="151" t="s">
        <v>649</v>
      </c>
      <c r="O5713" s="151" t="s">
        <v>62</v>
      </c>
      <c r="P5713" s="151" t="s">
        <v>1333</v>
      </c>
      <c r="Q5713" s="151" t="s">
        <v>65</v>
      </c>
      <c r="R5713" s="151" t="s">
        <v>57</v>
      </c>
      <c r="S5713" s="151" t="s">
        <v>1206</v>
      </c>
      <c r="T5713" s="244">
        <v>0.95799999999999996</v>
      </c>
      <c r="U5713" s="207">
        <v>45921</v>
      </c>
      <c r="V5713" s="242">
        <v>4.7500000000000001E-2</v>
      </c>
      <c r="W5713" s="210">
        <v>6.4299999999999996E-2</v>
      </c>
      <c r="X5713" s="151" t="s">
        <v>636</v>
      </c>
      <c r="Y5713" s="151"/>
      <c r="Z5713" s="222">
        <v>38047.620000000003</v>
      </c>
      <c r="AA5713" s="222">
        <v>1</v>
      </c>
      <c r="AB5713" s="222">
        <v>98.68</v>
      </c>
      <c r="AC5713" s="222">
        <v>0</v>
      </c>
      <c r="AD5713" s="222">
        <v>37.545389999999998</v>
      </c>
      <c r="AE5713" s="151"/>
      <c r="AF5713" s="151"/>
      <c r="AG5713" s="151" t="s">
        <v>17</v>
      </c>
      <c r="AH5713" s="243">
        <v>6.02883351064996E-5</v>
      </c>
      <c r="AI5713" s="243">
        <v>6.6670992852052397E-3</v>
      </c>
      <c r="AJ5713" s="243">
        <v>1.810742793E-3</v>
      </c>
    </row>
    <row r="5714" spans="1:36" ht="13.5" thickBot="1">
      <c r="A5714" s="153">
        <v>8694</v>
      </c>
      <c r="B5714" s="153">
        <v>15248</v>
      </c>
      <c r="C5714" s="151" t="s">
        <v>1381</v>
      </c>
      <c r="D5714" s="151">
        <v>511659401</v>
      </c>
      <c r="E5714" s="141" t="s">
        <v>429</v>
      </c>
      <c r="F5714" s="151" t="s">
        <v>1469</v>
      </c>
      <c r="G5714" s="151" t="s">
        <v>3340</v>
      </c>
      <c r="H5714" s="151" t="s">
        <v>76</v>
      </c>
      <c r="I5714" s="151" t="s">
        <v>229</v>
      </c>
      <c r="J5714" s="151" t="s">
        <v>53</v>
      </c>
      <c r="K5714" s="151" t="s">
        <v>53</v>
      </c>
      <c r="L5714" s="151" t="s">
        <v>821</v>
      </c>
      <c r="M5714" s="151" t="s">
        <v>311</v>
      </c>
      <c r="N5714" s="151" t="s">
        <v>651</v>
      </c>
      <c r="O5714" s="151" t="s">
        <v>62</v>
      </c>
      <c r="P5714" s="151" t="s">
        <v>1310</v>
      </c>
      <c r="Q5714" s="151" t="s">
        <v>65</v>
      </c>
      <c r="R5714" s="151" t="s">
        <v>57</v>
      </c>
      <c r="S5714" s="151" t="s">
        <v>1206</v>
      </c>
      <c r="T5714" s="244">
        <v>5.36</v>
      </c>
      <c r="U5714" s="207">
        <v>49551</v>
      </c>
      <c r="V5714" s="242">
        <v>6.4999999999999997E-3</v>
      </c>
      <c r="W5714" s="210">
        <v>3.3099999999999997E-2</v>
      </c>
      <c r="X5714" s="151" t="s">
        <v>636</v>
      </c>
      <c r="Y5714" s="151"/>
      <c r="Z5714" s="222">
        <v>14843.37</v>
      </c>
      <c r="AA5714" s="222">
        <v>1</v>
      </c>
      <c r="AB5714" s="222">
        <v>99.45</v>
      </c>
      <c r="AC5714" s="222">
        <v>0</v>
      </c>
      <c r="AD5714" s="222">
        <v>14.76173</v>
      </c>
      <c r="AE5714" s="151"/>
      <c r="AF5714" s="151"/>
      <c r="AG5714" s="151" t="s">
        <v>17</v>
      </c>
      <c r="AH5714" s="243">
        <v>6.5716738065630602E-6</v>
      </c>
      <c r="AI5714" s="243">
        <v>2.6213050265663173E-3</v>
      </c>
      <c r="AJ5714" s="243">
        <v>7.1193017799999999E-4</v>
      </c>
    </row>
    <row r="5715" spans="1:36" ht="13.5" thickBot="1">
      <c r="A5715" s="153">
        <v>8694</v>
      </c>
      <c r="B5715" s="153">
        <v>15248</v>
      </c>
      <c r="C5715" s="151" t="s">
        <v>1379</v>
      </c>
      <c r="D5715" s="151">
        <v>520026683</v>
      </c>
      <c r="E5715" s="141" t="s">
        <v>429</v>
      </c>
      <c r="F5715" s="151" t="s">
        <v>1476</v>
      </c>
      <c r="G5715" s="151" t="s">
        <v>3344</v>
      </c>
      <c r="H5715" s="151" t="s">
        <v>76</v>
      </c>
      <c r="I5715" s="151" t="s">
        <v>228</v>
      </c>
      <c r="J5715" s="151" t="s">
        <v>53</v>
      </c>
      <c r="K5715" s="151" t="s">
        <v>53</v>
      </c>
      <c r="L5715" s="151" t="s">
        <v>821</v>
      </c>
      <c r="M5715" s="151" t="s">
        <v>311</v>
      </c>
      <c r="N5715" s="151" t="s">
        <v>651</v>
      </c>
      <c r="O5715" s="151" t="s">
        <v>62</v>
      </c>
      <c r="P5715" s="151" t="s">
        <v>1310</v>
      </c>
      <c r="Q5715" s="151" t="s">
        <v>65</v>
      </c>
      <c r="R5715" s="151" t="s">
        <v>57</v>
      </c>
      <c r="S5715" s="151" t="s">
        <v>1206</v>
      </c>
      <c r="T5715" s="244">
        <v>5.2539999999999996</v>
      </c>
      <c r="U5715" s="207">
        <v>48218</v>
      </c>
      <c r="V5715" s="242">
        <v>2.4400000000000002E-2</v>
      </c>
      <c r="W5715" s="210">
        <v>5.91E-2</v>
      </c>
      <c r="X5715" s="151" t="s">
        <v>636</v>
      </c>
      <c r="Y5715" s="151"/>
      <c r="Z5715" s="222">
        <v>10000</v>
      </c>
      <c r="AA5715" s="222">
        <v>1</v>
      </c>
      <c r="AB5715" s="222">
        <v>85.33</v>
      </c>
      <c r="AC5715" s="222">
        <v>0</v>
      </c>
      <c r="AD5715" s="222">
        <v>8.5329999999999995</v>
      </c>
      <c r="AE5715" s="151"/>
      <c r="AF5715" s="151"/>
      <c r="AG5715" s="151" t="s">
        <v>17</v>
      </c>
      <c r="AH5715" s="243">
        <v>8.2281636877971405E-6</v>
      </c>
      <c r="AI5715" s="243">
        <v>1.5152421695621302E-3</v>
      </c>
      <c r="AJ5715" s="243">
        <v>4.1153037E-4</v>
      </c>
    </row>
    <row r="5716" spans="1:36" ht="13.5" thickBot="1">
      <c r="A5716" s="153">
        <v>8694</v>
      </c>
      <c r="B5716" s="153">
        <v>15248</v>
      </c>
      <c r="C5716" s="151" t="s">
        <v>1416</v>
      </c>
      <c r="D5716" s="151">
        <v>513257873</v>
      </c>
      <c r="E5716" s="141" t="s">
        <v>429</v>
      </c>
      <c r="F5716" s="151" t="s">
        <v>2099</v>
      </c>
      <c r="G5716" s="151" t="s">
        <v>3723</v>
      </c>
      <c r="H5716" s="151" t="s">
        <v>76</v>
      </c>
      <c r="I5716" s="151" t="s">
        <v>229</v>
      </c>
      <c r="J5716" s="151" t="s">
        <v>53</v>
      </c>
      <c r="K5716" s="151" t="s">
        <v>53</v>
      </c>
      <c r="L5716" s="151" t="s">
        <v>821</v>
      </c>
      <c r="M5716" s="151" t="s">
        <v>311</v>
      </c>
      <c r="N5716" s="151" t="s">
        <v>651</v>
      </c>
      <c r="O5716" s="151" t="s">
        <v>62</v>
      </c>
      <c r="P5716" s="151" t="s">
        <v>1333</v>
      </c>
      <c r="Q5716" s="151" t="s">
        <v>65</v>
      </c>
      <c r="R5716" s="151" t="s">
        <v>57</v>
      </c>
      <c r="S5716" s="151" t="s">
        <v>1206</v>
      </c>
      <c r="T5716" s="244">
        <v>4.3150000000000004</v>
      </c>
      <c r="U5716" s="207">
        <v>47542</v>
      </c>
      <c r="V5716" s="242">
        <v>8.3999999999999995E-3</v>
      </c>
      <c r="W5716" s="210">
        <v>3.27E-2</v>
      </c>
      <c r="X5716" s="151" t="s">
        <v>636</v>
      </c>
      <c r="Y5716" s="151"/>
      <c r="Z5716" s="222">
        <v>280000</v>
      </c>
      <c r="AA5716" s="222">
        <v>1</v>
      </c>
      <c r="AB5716" s="222">
        <v>103.92</v>
      </c>
      <c r="AC5716" s="222">
        <v>0</v>
      </c>
      <c r="AD5716" s="222">
        <v>290.976</v>
      </c>
      <c r="AE5716" s="151"/>
      <c r="AF5716" s="151"/>
      <c r="AG5716" s="151" t="s">
        <v>17</v>
      </c>
      <c r="AH5716" s="243">
        <v>3.4019429899999999E-4</v>
      </c>
      <c r="AI5716" s="243">
        <v>5.1669882284133412E-2</v>
      </c>
      <c r="AJ5716" s="243">
        <v>1.4033219393E-2</v>
      </c>
    </row>
    <row r="5717" spans="1:36" ht="13.5" thickBot="1">
      <c r="A5717" s="153">
        <v>8694</v>
      </c>
      <c r="B5717" s="153">
        <v>15248</v>
      </c>
      <c r="C5717" s="151" t="s">
        <v>1529</v>
      </c>
      <c r="D5717" s="151">
        <v>514401702</v>
      </c>
      <c r="E5717" s="141" t="s">
        <v>429</v>
      </c>
      <c r="F5717" s="151" t="s">
        <v>2141</v>
      </c>
      <c r="G5717" s="151" t="s">
        <v>3724</v>
      </c>
      <c r="H5717" s="151" t="s">
        <v>76</v>
      </c>
      <c r="I5717" s="151" t="s">
        <v>229</v>
      </c>
      <c r="J5717" s="151" t="s">
        <v>53</v>
      </c>
      <c r="K5717" s="151" t="s">
        <v>53</v>
      </c>
      <c r="L5717" s="151" t="s">
        <v>821</v>
      </c>
      <c r="M5717" s="151" t="s">
        <v>311</v>
      </c>
      <c r="N5717" s="151" t="s">
        <v>156</v>
      </c>
      <c r="O5717" s="151" t="s">
        <v>62</v>
      </c>
      <c r="P5717" s="151" t="s">
        <v>1483</v>
      </c>
      <c r="Q5717" s="151" t="s">
        <v>65</v>
      </c>
      <c r="R5717" s="151" t="s">
        <v>57</v>
      </c>
      <c r="S5717" s="151" t="s">
        <v>1206</v>
      </c>
      <c r="T5717" s="244">
        <v>3.0209999999999999</v>
      </c>
      <c r="U5717" s="207">
        <v>47027</v>
      </c>
      <c r="V5717" s="242">
        <v>2.75E-2</v>
      </c>
      <c r="W5717" s="210">
        <v>3.1E-2</v>
      </c>
      <c r="X5717" s="151" t="s">
        <v>636</v>
      </c>
      <c r="Y5717" s="151"/>
      <c r="Z5717" s="222">
        <v>8771.59</v>
      </c>
      <c r="AA5717" s="222">
        <v>1</v>
      </c>
      <c r="AB5717" s="222">
        <v>113.65</v>
      </c>
      <c r="AC5717" s="222">
        <v>0</v>
      </c>
      <c r="AD5717" s="222">
        <v>9.9689099999999993</v>
      </c>
      <c r="AE5717" s="151"/>
      <c r="AF5717" s="151"/>
      <c r="AG5717" s="151" t="s">
        <v>17</v>
      </c>
      <c r="AH5717" s="243">
        <v>1.1059730442404199E-5</v>
      </c>
      <c r="AI5717" s="243">
        <v>1.770222995027495E-3</v>
      </c>
      <c r="AJ5717" s="243">
        <v>4.8078158000000002E-4</v>
      </c>
    </row>
    <row r="5718" spans="1:36" ht="13.5" thickBot="1">
      <c r="A5718" s="153">
        <v>8694</v>
      </c>
      <c r="B5718" s="153">
        <v>15248</v>
      </c>
      <c r="C5718" s="151" t="s">
        <v>1375</v>
      </c>
      <c r="D5718" s="151">
        <v>513992529</v>
      </c>
      <c r="E5718" s="141" t="s">
        <v>429</v>
      </c>
      <c r="F5718" s="151" t="s">
        <v>1478</v>
      </c>
      <c r="G5718" s="151" t="s">
        <v>3346</v>
      </c>
      <c r="H5718" s="151" t="s">
        <v>76</v>
      </c>
      <c r="I5718" s="151" t="s">
        <v>229</v>
      </c>
      <c r="J5718" s="151" t="s">
        <v>53</v>
      </c>
      <c r="K5718" s="151" t="s">
        <v>53</v>
      </c>
      <c r="L5718" s="151" t="s">
        <v>821</v>
      </c>
      <c r="M5718" s="151" t="s">
        <v>311</v>
      </c>
      <c r="N5718" s="151" t="s">
        <v>651</v>
      </c>
      <c r="O5718" s="151" t="s">
        <v>62</v>
      </c>
      <c r="P5718" s="151" t="s">
        <v>1293</v>
      </c>
      <c r="Q5718" s="151" t="s">
        <v>1294</v>
      </c>
      <c r="R5718" s="151" t="s">
        <v>57</v>
      </c>
      <c r="S5718" s="151" t="s">
        <v>1206</v>
      </c>
      <c r="T5718" s="244">
        <v>5.843</v>
      </c>
      <c r="U5718" s="207">
        <v>48665</v>
      </c>
      <c r="V5718" s="242">
        <v>1.5800000000000002E-2</v>
      </c>
      <c r="W5718" s="210">
        <v>3.39E-2</v>
      </c>
      <c r="X5718" s="151" t="s">
        <v>636</v>
      </c>
      <c r="Y5718" s="151"/>
      <c r="Z5718" s="222">
        <v>26000</v>
      </c>
      <c r="AA5718" s="222">
        <v>1</v>
      </c>
      <c r="AB5718" s="222">
        <v>104.08</v>
      </c>
      <c r="AC5718" s="222">
        <v>0</v>
      </c>
      <c r="AD5718" s="222">
        <v>27.0608</v>
      </c>
      <c r="AE5718" s="151"/>
      <c r="AF5718" s="151"/>
      <c r="AG5718" s="151" t="s">
        <v>17</v>
      </c>
      <c r="AH5718" s="243">
        <v>2.0958697902393301E-5</v>
      </c>
      <c r="AI5718" s="243">
        <v>4.8053047348045113E-3</v>
      </c>
      <c r="AJ5718" s="243">
        <v>1.305090946E-3</v>
      </c>
    </row>
    <row r="5719" spans="1:36" ht="13.5" thickBot="1">
      <c r="A5719" s="153">
        <v>8694</v>
      </c>
      <c r="B5719" s="153">
        <v>15248</v>
      </c>
      <c r="C5719" s="151" t="s">
        <v>1486</v>
      </c>
      <c r="D5719" s="151">
        <v>520042847</v>
      </c>
      <c r="E5719" s="141" t="s">
        <v>429</v>
      </c>
      <c r="F5719" s="151" t="s">
        <v>1487</v>
      </c>
      <c r="G5719" s="151" t="s">
        <v>3240</v>
      </c>
      <c r="H5719" s="151" t="s">
        <v>76</v>
      </c>
      <c r="I5719" s="151" t="s">
        <v>228</v>
      </c>
      <c r="J5719" s="151" t="s">
        <v>53</v>
      </c>
      <c r="K5719" s="151" t="s">
        <v>53</v>
      </c>
      <c r="L5719" s="151" t="s">
        <v>821</v>
      </c>
      <c r="M5719" s="151" t="s">
        <v>311</v>
      </c>
      <c r="N5719" s="151" t="s">
        <v>708</v>
      </c>
      <c r="O5719" s="151" t="s">
        <v>62</v>
      </c>
      <c r="P5719" s="151" t="s">
        <v>1333</v>
      </c>
      <c r="Q5719" s="151" t="s">
        <v>65</v>
      </c>
      <c r="R5719" s="151" t="s">
        <v>57</v>
      </c>
      <c r="S5719" s="151" t="s">
        <v>1206</v>
      </c>
      <c r="T5719" s="244">
        <v>1.4590000000000001</v>
      </c>
      <c r="U5719" s="207">
        <v>46295</v>
      </c>
      <c r="V5719" s="242">
        <v>3.9E-2</v>
      </c>
      <c r="W5719" s="210">
        <v>5.8700000000000002E-2</v>
      </c>
      <c r="X5719" s="151" t="s">
        <v>636</v>
      </c>
      <c r="Y5719" s="151"/>
      <c r="Z5719" s="222">
        <v>52320</v>
      </c>
      <c r="AA5719" s="222">
        <v>1</v>
      </c>
      <c r="AB5719" s="222">
        <v>97.35</v>
      </c>
      <c r="AC5719" s="222">
        <v>0</v>
      </c>
      <c r="AD5719" s="222">
        <v>50.933520000000001</v>
      </c>
      <c r="AE5719" s="151"/>
      <c r="AF5719" s="151"/>
      <c r="AG5719" s="151" t="s">
        <v>17</v>
      </c>
      <c r="AH5719" s="243">
        <v>9.0785650849662202E-5</v>
      </c>
      <c r="AI5719" s="243">
        <v>9.0444881458146206E-3</v>
      </c>
      <c r="AJ5719" s="243">
        <v>2.4564268549999999E-3</v>
      </c>
    </row>
    <row r="5720" spans="1:36" ht="13.5" thickBot="1">
      <c r="A5720" s="153">
        <v>8694</v>
      </c>
      <c r="B5720" s="153">
        <v>15248</v>
      </c>
      <c r="C5720" s="151" t="s">
        <v>1306</v>
      </c>
      <c r="D5720" s="151">
        <v>510560188</v>
      </c>
      <c r="E5720" s="141" t="s">
        <v>429</v>
      </c>
      <c r="F5720" s="151" t="s">
        <v>1307</v>
      </c>
      <c r="G5720" s="151" t="s">
        <v>3256</v>
      </c>
      <c r="H5720" s="151" t="s">
        <v>76</v>
      </c>
      <c r="I5720" s="151" t="s">
        <v>229</v>
      </c>
      <c r="J5720" s="151" t="s">
        <v>53</v>
      </c>
      <c r="K5720" s="151" t="s">
        <v>53</v>
      </c>
      <c r="L5720" s="151" t="s">
        <v>821</v>
      </c>
      <c r="M5720" s="151" t="s">
        <v>311</v>
      </c>
      <c r="N5720" s="151" t="s">
        <v>652</v>
      </c>
      <c r="O5720" s="151" t="s">
        <v>62</v>
      </c>
      <c r="P5720" s="151" t="s">
        <v>1305</v>
      </c>
      <c r="Q5720" s="151" t="s">
        <v>1294</v>
      </c>
      <c r="R5720" s="151" t="s">
        <v>57</v>
      </c>
      <c r="S5720" s="151" t="s">
        <v>1206</v>
      </c>
      <c r="T5720" s="244">
        <v>0.74199999999999999</v>
      </c>
      <c r="U5720" s="207">
        <v>45838</v>
      </c>
      <c r="V5720" s="242">
        <v>1.2200000000000001E-2</v>
      </c>
      <c r="W5720" s="210">
        <v>2.6499999999999999E-2</v>
      </c>
      <c r="X5720" s="151" t="s">
        <v>636</v>
      </c>
      <c r="Y5720" s="151"/>
      <c r="Z5720" s="222">
        <v>6200</v>
      </c>
      <c r="AA5720" s="222">
        <v>1</v>
      </c>
      <c r="AB5720" s="222">
        <v>114.5</v>
      </c>
      <c r="AC5720" s="222">
        <v>0</v>
      </c>
      <c r="AD5720" s="222">
        <v>7.0990000000000002</v>
      </c>
      <c r="AE5720" s="151"/>
      <c r="AF5720" s="151"/>
      <c r="AG5720" s="151" t="s">
        <v>17</v>
      </c>
      <c r="AH5720" s="243">
        <v>2.6956521739130399E-5</v>
      </c>
      <c r="AI5720" s="243">
        <v>1.2606005111592128E-3</v>
      </c>
      <c r="AJ5720" s="243">
        <v>3.4237127599999999E-4</v>
      </c>
    </row>
    <row r="5721" spans="1:36" ht="13.5" thickBot="1">
      <c r="A5721" s="153">
        <v>8694</v>
      </c>
      <c r="B5721" s="153">
        <v>15248</v>
      </c>
      <c r="C5721" s="151" t="s">
        <v>1278</v>
      </c>
      <c r="D5721" s="151">
        <v>520036104</v>
      </c>
      <c r="E5721" s="141" t="s">
        <v>429</v>
      </c>
      <c r="F5721" s="151" t="s">
        <v>1506</v>
      </c>
      <c r="G5721" s="151" t="s">
        <v>3363</v>
      </c>
      <c r="H5721" s="151" t="s">
        <v>76</v>
      </c>
      <c r="I5721" s="151" t="s">
        <v>228</v>
      </c>
      <c r="J5721" s="151" t="s">
        <v>53</v>
      </c>
      <c r="K5721" s="151" t="s">
        <v>53</v>
      </c>
      <c r="L5721" s="151" t="s">
        <v>821</v>
      </c>
      <c r="M5721" s="151" t="s">
        <v>311</v>
      </c>
      <c r="N5721" s="151" t="s">
        <v>140</v>
      </c>
      <c r="O5721" s="151" t="s">
        <v>62</v>
      </c>
      <c r="P5721" s="151" t="s">
        <v>1280</v>
      </c>
      <c r="Q5721" s="151" t="s">
        <v>65</v>
      </c>
      <c r="R5721" s="151" t="s">
        <v>57</v>
      </c>
      <c r="S5721" s="151" t="s">
        <v>1206</v>
      </c>
      <c r="T5721" s="244">
        <v>3.2839999999999998</v>
      </c>
      <c r="U5721" s="207">
        <v>47603</v>
      </c>
      <c r="V5721" s="242">
        <v>2.8000000000000001E-2</v>
      </c>
      <c r="W5721" s="210">
        <v>6.7199999999999996E-2</v>
      </c>
      <c r="X5721" s="151" t="s">
        <v>636</v>
      </c>
      <c r="Y5721" s="151"/>
      <c r="Z5721" s="222">
        <v>242000</v>
      </c>
      <c r="AA5721" s="222">
        <v>1</v>
      </c>
      <c r="AB5721" s="222">
        <v>89.4</v>
      </c>
      <c r="AC5721" s="222">
        <v>0</v>
      </c>
      <c r="AD5721" s="222">
        <v>216.34800000000001</v>
      </c>
      <c r="AE5721" s="151"/>
      <c r="AF5721" s="151"/>
      <c r="AG5721" s="151" t="s">
        <v>17</v>
      </c>
      <c r="AH5721" s="243">
        <v>1.9702363999999999E-4</v>
      </c>
      <c r="AI5721" s="243">
        <v>3.8417861584487026E-2</v>
      </c>
      <c r="AJ5721" s="243">
        <v>1.0434052806E-2</v>
      </c>
    </row>
    <row r="5722" spans="1:36" ht="13.5" thickBot="1">
      <c r="A5722" s="153">
        <v>8694</v>
      </c>
      <c r="B5722" s="153">
        <v>15248</v>
      </c>
      <c r="C5722" s="151" t="s">
        <v>1481</v>
      </c>
      <c r="D5722" s="151">
        <v>515434074</v>
      </c>
      <c r="E5722" s="141" t="s">
        <v>429</v>
      </c>
      <c r="F5722" s="151" t="s">
        <v>1510</v>
      </c>
      <c r="G5722" s="151" t="s">
        <v>3366</v>
      </c>
      <c r="H5722" s="151" t="s">
        <v>76</v>
      </c>
      <c r="I5722" s="151" t="s">
        <v>229</v>
      </c>
      <c r="J5722" s="151" t="s">
        <v>53</v>
      </c>
      <c r="K5722" s="151" t="s">
        <v>53</v>
      </c>
      <c r="L5722" s="151" t="s">
        <v>821</v>
      </c>
      <c r="M5722" s="151" t="s">
        <v>311</v>
      </c>
      <c r="N5722" s="151" t="s">
        <v>651</v>
      </c>
      <c r="O5722" s="151" t="s">
        <v>62</v>
      </c>
      <c r="P5722" s="151" t="s">
        <v>1483</v>
      </c>
      <c r="Q5722" s="151" t="s">
        <v>65</v>
      </c>
      <c r="R5722" s="151" t="s">
        <v>57</v>
      </c>
      <c r="S5722" s="151" t="s">
        <v>1206</v>
      </c>
      <c r="T5722" s="244">
        <v>3.9769999999999999</v>
      </c>
      <c r="U5722" s="207">
        <v>47027</v>
      </c>
      <c r="V5722" s="242">
        <v>3.0000000000000001E-3</v>
      </c>
      <c r="W5722" s="210">
        <v>3.5200000000000002E-2</v>
      </c>
      <c r="X5722" s="151" t="s">
        <v>636</v>
      </c>
      <c r="Y5722" s="151"/>
      <c r="Z5722" s="222">
        <v>9000</v>
      </c>
      <c r="AA5722" s="222">
        <v>1</v>
      </c>
      <c r="AB5722" s="222">
        <v>100.72</v>
      </c>
      <c r="AC5722" s="222">
        <v>0</v>
      </c>
      <c r="AD5722" s="222">
        <v>9.0648</v>
      </c>
      <c r="AE5722" s="151"/>
      <c r="AF5722" s="151"/>
      <c r="AG5722" s="151" t="s">
        <v>17</v>
      </c>
      <c r="AH5722" s="243">
        <v>1.9096360233739399E-5</v>
      </c>
      <c r="AI5722" s="243">
        <v>1.6096762239126683E-3</v>
      </c>
      <c r="AJ5722" s="243">
        <v>4.3717807300000001E-4</v>
      </c>
    </row>
    <row r="5723" spans="1:36" ht="13.5" thickBot="1">
      <c r="A5723" s="153">
        <v>8694</v>
      </c>
      <c r="B5723" s="153">
        <v>15248</v>
      </c>
      <c r="C5723" s="151" t="s">
        <v>1529</v>
      </c>
      <c r="D5723" s="151">
        <v>514401702</v>
      </c>
      <c r="E5723" s="141" t="s">
        <v>429</v>
      </c>
      <c r="F5723" s="151" t="s">
        <v>1530</v>
      </c>
      <c r="G5723" s="151" t="s">
        <v>3379</v>
      </c>
      <c r="H5723" s="151" t="s">
        <v>76</v>
      </c>
      <c r="I5723" s="151" t="s">
        <v>228</v>
      </c>
      <c r="J5723" s="151" t="s">
        <v>53</v>
      </c>
      <c r="K5723" s="151" t="s">
        <v>53</v>
      </c>
      <c r="L5723" s="151" t="s">
        <v>821</v>
      </c>
      <c r="M5723" s="151" t="s">
        <v>311</v>
      </c>
      <c r="N5723" s="151" t="s">
        <v>156</v>
      </c>
      <c r="O5723" s="151" t="s">
        <v>62</v>
      </c>
      <c r="P5723" s="151" t="s">
        <v>1483</v>
      </c>
      <c r="Q5723" s="151" t="s">
        <v>65</v>
      </c>
      <c r="R5723" s="151" t="s">
        <v>57</v>
      </c>
      <c r="S5723" s="151" t="s">
        <v>1206</v>
      </c>
      <c r="T5723" s="244">
        <v>3.2450000000000001</v>
      </c>
      <c r="U5723" s="207">
        <v>47727</v>
      </c>
      <c r="V5723" s="242">
        <v>2.5000000000000001E-2</v>
      </c>
      <c r="W5723" s="210">
        <v>6.1100000000000002E-2</v>
      </c>
      <c r="X5723" s="151" t="s">
        <v>636</v>
      </c>
      <c r="Y5723" s="151"/>
      <c r="Z5723" s="222">
        <v>11036.84</v>
      </c>
      <c r="AA5723" s="222">
        <v>1</v>
      </c>
      <c r="AB5723" s="222">
        <v>89.41</v>
      </c>
      <c r="AC5723" s="222">
        <v>0</v>
      </c>
      <c r="AD5723" s="222">
        <v>9.8680400000000006</v>
      </c>
      <c r="AE5723" s="151"/>
      <c r="AF5723" s="151"/>
      <c r="AG5723" s="151" t="s">
        <v>17</v>
      </c>
      <c r="AH5723" s="243">
        <v>1.4414235102625699E-5</v>
      </c>
      <c r="AI5723" s="243">
        <v>1.7523110674939511E-3</v>
      </c>
      <c r="AJ5723" s="243">
        <v>4.7591681200000001E-4</v>
      </c>
    </row>
    <row r="5724" spans="1:36" ht="13.5" thickBot="1">
      <c r="A5724" s="153">
        <v>8694</v>
      </c>
      <c r="B5724" s="153">
        <v>15248</v>
      </c>
      <c r="C5724" s="151" t="s">
        <v>1535</v>
      </c>
      <c r="D5724" s="151">
        <v>514328004</v>
      </c>
      <c r="E5724" s="141" t="s">
        <v>429</v>
      </c>
      <c r="F5724" s="151" t="s">
        <v>1536</v>
      </c>
      <c r="G5724" s="151" t="s">
        <v>3383</v>
      </c>
      <c r="H5724" s="151" t="s">
        <v>76</v>
      </c>
      <c r="I5724" s="151" t="s">
        <v>228</v>
      </c>
      <c r="J5724" s="151" t="s">
        <v>53</v>
      </c>
      <c r="K5724" s="151" t="s">
        <v>53</v>
      </c>
      <c r="L5724" s="151" t="s">
        <v>54</v>
      </c>
      <c r="M5724" s="151" t="s">
        <v>311</v>
      </c>
      <c r="N5724" s="151" t="s">
        <v>140</v>
      </c>
      <c r="O5724" s="151" t="s">
        <v>62</v>
      </c>
      <c r="P5724" s="151" t="s">
        <v>298</v>
      </c>
      <c r="Q5724" s="151" t="s">
        <v>298</v>
      </c>
      <c r="R5724" s="151" t="s">
        <v>57</v>
      </c>
      <c r="S5724" s="151" t="s">
        <v>1206</v>
      </c>
      <c r="T5724" s="244">
        <v>1.4039999999999999</v>
      </c>
      <c r="U5724" s="207">
        <v>46203</v>
      </c>
      <c r="V5724" s="242">
        <v>3.3500000000000002E-2</v>
      </c>
      <c r="W5724" s="210">
        <v>4.8300000000000003E-2</v>
      </c>
      <c r="X5724" s="151" t="s">
        <v>636</v>
      </c>
      <c r="Y5724" s="151"/>
      <c r="Z5724" s="222">
        <v>20000</v>
      </c>
      <c r="AA5724" s="222">
        <v>1</v>
      </c>
      <c r="AB5724" s="222">
        <v>97.986099999999993</v>
      </c>
      <c r="AC5724" s="222">
        <v>0</v>
      </c>
      <c r="AD5724" s="222">
        <v>19.59722</v>
      </c>
      <c r="AE5724" s="151"/>
      <c r="AF5724" s="151"/>
      <c r="AG5724" s="151" t="s">
        <v>17</v>
      </c>
      <c r="AH5724" s="243">
        <v>1.53846153E-4</v>
      </c>
      <c r="AI5724" s="243">
        <v>3.4799641568248412E-3</v>
      </c>
      <c r="AJ5724" s="243">
        <v>9.4513666999999999E-4</v>
      </c>
    </row>
    <row r="5725" spans="1:36" ht="13.5" thickBot="1">
      <c r="A5725" s="153">
        <v>8694</v>
      </c>
      <c r="B5725" s="153">
        <v>15248</v>
      </c>
      <c r="C5725" s="151" t="s">
        <v>3728</v>
      </c>
      <c r="D5725" s="151">
        <v>515682292</v>
      </c>
      <c r="E5725" s="141" t="s">
        <v>429</v>
      </c>
      <c r="F5725" s="151" t="s">
        <v>3729</v>
      </c>
      <c r="G5725" s="151" t="s">
        <v>4207</v>
      </c>
      <c r="H5725" s="151" t="s">
        <v>76</v>
      </c>
      <c r="I5725" s="151" t="s">
        <v>228</v>
      </c>
      <c r="J5725" s="151" t="s">
        <v>53</v>
      </c>
      <c r="K5725" s="151" t="s">
        <v>53</v>
      </c>
      <c r="L5725" s="151" t="s">
        <v>54</v>
      </c>
      <c r="M5725" s="151" t="s">
        <v>311</v>
      </c>
      <c r="N5725" s="151" t="s">
        <v>140</v>
      </c>
      <c r="O5725" s="151" t="s">
        <v>62</v>
      </c>
      <c r="P5725" s="151" t="s">
        <v>298</v>
      </c>
      <c r="Q5725" s="151" t="s">
        <v>298</v>
      </c>
      <c r="R5725" s="151" t="s">
        <v>57</v>
      </c>
      <c r="S5725" s="151" t="s">
        <v>1206</v>
      </c>
      <c r="T5725" s="244">
        <v>1.075</v>
      </c>
      <c r="U5725" s="207">
        <v>46023</v>
      </c>
      <c r="V5725" s="242">
        <v>3.5000000000000003E-2</v>
      </c>
      <c r="W5725" s="210">
        <v>7.3999999999999996E-2</v>
      </c>
      <c r="X5725" s="151" t="s">
        <v>636</v>
      </c>
      <c r="Y5725" s="151"/>
      <c r="Z5725" s="222">
        <v>17000</v>
      </c>
      <c r="AA5725" s="222">
        <v>1</v>
      </c>
      <c r="AB5725" s="222">
        <v>96.331199999999995</v>
      </c>
      <c r="AC5725" s="222">
        <v>0</v>
      </c>
      <c r="AD5725" s="222">
        <v>16.376300000000001</v>
      </c>
      <c r="AE5725" s="151"/>
      <c r="AF5725" s="151"/>
      <c r="AG5725" s="151" t="s">
        <v>17</v>
      </c>
      <c r="AH5725" s="243">
        <v>3.3382444799999998E-4</v>
      </c>
      <c r="AI5725" s="243">
        <v>2.9080112904488827E-3</v>
      </c>
      <c r="AJ5725" s="243">
        <v>7.8979782000000004E-4</v>
      </c>
    </row>
    <row r="5726" spans="1:36" ht="13.5" thickBot="1">
      <c r="A5726" s="153">
        <v>8694</v>
      </c>
      <c r="B5726" s="153">
        <v>15248</v>
      </c>
      <c r="C5726" s="151" t="s">
        <v>1373</v>
      </c>
      <c r="D5726" s="151">
        <v>510381601</v>
      </c>
      <c r="E5726" s="141" t="s">
        <v>429</v>
      </c>
      <c r="F5726" s="151" t="s">
        <v>1541</v>
      </c>
      <c r="G5726" s="151" t="s">
        <v>3387</v>
      </c>
      <c r="H5726" s="151" t="s">
        <v>76</v>
      </c>
      <c r="I5726" s="151" t="s">
        <v>229</v>
      </c>
      <c r="J5726" s="151" t="s">
        <v>53</v>
      </c>
      <c r="K5726" s="151" t="s">
        <v>53</v>
      </c>
      <c r="L5726" s="151" t="s">
        <v>821</v>
      </c>
      <c r="M5726" s="151" t="s">
        <v>311</v>
      </c>
      <c r="N5726" s="151" t="s">
        <v>140</v>
      </c>
      <c r="O5726" s="151" t="s">
        <v>62</v>
      </c>
      <c r="P5726" s="151" t="s">
        <v>1280</v>
      </c>
      <c r="Q5726" s="151" t="s">
        <v>65</v>
      </c>
      <c r="R5726" s="151" t="s">
        <v>57</v>
      </c>
      <c r="S5726" s="151" t="s">
        <v>1206</v>
      </c>
      <c r="T5726" s="244">
        <v>3.2589999999999999</v>
      </c>
      <c r="U5726" s="207">
        <v>47483</v>
      </c>
      <c r="V5726" s="242">
        <v>7.4999999999999997E-3</v>
      </c>
      <c r="W5726" s="210">
        <v>3.5099999999999999E-2</v>
      </c>
      <c r="X5726" s="151" t="s">
        <v>636</v>
      </c>
      <c r="Y5726" s="151"/>
      <c r="Z5726" s="222">
        <v>28350</v>
      </c>
      <c r="AA5726" s="222">
        <v>1</v>
      </c>
      <c r="AB5726" s="222">
        <v>103.23</v>
      </c>
      <c r="AC5726" s="222">
        <v>0</v>
      </c>
      <c r="AD5726" s="222">
        <v>29.265699999999999</v>
      </c>
      <c r="AE5726" s="151"/>
      <c r="AF5726" s="151"/>
      <c r="AG5726" s="151" t="s">
        <v>17</v>
      </c>
      <c r="AH5726" s="243">
        <v>1.84215433939436E-5</v>
      </c>
      <c r="AI5726" s="243">
        <v>5.1968384813962775E-3</v>
      </c>
      <c r="AJ5726" s="243">
        <v>1.411429082E-3</v>
      </c>
    </row>
    <row r="5727" spans="1:36" ht="13.5" thickBot="1">
      <c r="A5727" s="153">
        <v>8694</v>
      </c>
      <c r="B5727" s="153">
        <v>15248</v>
      </c>
      <c r="C5727" s="151" t="s">
        <v>1493</v>
      </c>
      <c r="D5727" s="151">
        <v>514353671</v>
      </c>
      <c r="E5727" s="141" t="s">
        <v>429</v>
      </c>
      <c r="F5727" s="151" t="s">
        <v>1542</v>
      </c>
      <c r="G5727" s="151" t="s">
        <v>3388</v>
      </c>
      <c r="H5727" s="151" t="s">
        <v>76</v>
      </c>
      <c r="I5727" s="151" t="s">
        <v>229</v>
      </c>
      <c r="J5727" s="151" t="s">
        <v>53</v>
      </c>
      <c r="K5727" s="151" t="s">
        <v>53</v>
      </c>
      <c r="L5727" s="151" t="s">
        <v>821</v>
      </c>
      <c r="M5727" s="151" t="s">
        <v>311</v>
      </c>
      <c r="N5727" s="151" t="s">
        <v>651</v>
      </c>
      <c r="O5727" s="151" t="s">
        <v>62</v>
      </c>
      <c r="P5727" s="151" t="s">
        <v>1346</v>
      </c>
      <c r="Q5727" s="151" t="s">
        <v>65</v>
      </c>
      <c r="R5727" s="151" t="s">
        <v>57</v>
      </c>
      <c r="S5727" s="151" t="s">
        <v>1206</v>
      </c>
      <c r="T5727" s="244">
        <v>3.5470000000000002</v>
      </c>
      <c r="U5727" s="207">
        <v>47300</v>
      </c>
      <c r="V5727" s="242">
        <v>9.4000000000000004E-3</v>
      </c>
      <c r="W5727" s="210">
        <v>4.8000000000000001E-2</v>
      </c>
      <c r="X5727" s="151" t="s">
        <v>636</v>
      </c>
      <c r="Y5727" s="151"/>
      <c r="Z5727" s="222">
        <v>15000</v>
      </c>
      <c r="AA5727" s="222">
        <v>1</v>
      </c>
      <c r="AB5727" s="222">
        <v>98.67</v>
      </c>
      <c r="AC5727" s="222">
        <v>0</v>
      </c>
      <c r="AD5727" s="222">
        <v>14.8005</v>
      </c>
      <c r="AE5727" s="151"/>
      <c r="AF5727" s="151"/>
      <c r="AG5727" s="151" t="s">
        <v>17</v>
      </c>
      <c r="AH5727" s="243">
        <v>3.4201548535304703E-5</v>
      </c>
      <c r="AI5727" s="243">
        <v>2.628189585210865E-3</v>
      </c>
      <c r="AJ5727" s="243">
        <v>7.1379998199999997E-4</v>
      </c>
    </row>
    <row r="5728" spans="1:36" ht="13.5" thickBot="1">
      <c r="A5728" s="153">
        <v>8694</v>
      </c>
      <c r="B5728" s="153">
        <v>15248</v>
      </c>
      <c r="C5728" s="151" t="s">
        <v>1546</v>
      </c>
      <c r="D5728" s="151">
        <v>513817817</v>
      </c>
      <c r="E5728" s="141" t="s">
        <v>429</v>
      </c>
      <c r="F5728" s="151" t="s">
        <v>1547</v>
      </c>
      <c r="G5728" s="151" t="s">
        <v>3390</v>
      </c>
      <c r="H5728" s="151" t="s">
        <v>76</v>
      </c>
      <c r="I5728" s="151" t="s">
        <v>228</v>
      </c>
      <c r="J5728" s="151" t="s">
        <v>53</v>
      </c>
      <c r="K5728" s="151" t="s">
        <v>53</v>
      </c>
      <c r="L5728" s="151" t="s">
        <v>821</v>
      </c>
      <c r="M5728" s="151" t="s">
        <v>311</v>
      </c>
      <c r="N5728" s="151" t="s">
        <v>140</v>
      </c>
      <c r="O5728" s="151" t="s">
        <v>62</v>
      </c>
      <c r="P5728" s="151" t="s">
        <v>1305</v>
      </c>
      <c r="Q5728" s="151" t="s">
        <v>1294</v>
      </c>
      <c r="R5728" s="151" t="s">
        <v>57</v>
      </c>
      <c r="S5728" s="151" t="s">
        <v>1206</v>
      </c>
      <c r="T5728" s="244">
        <v>1.2130000000000001</v>
      </c>
      <c r="U5728" s="207">
        <v>46387</v>
      </c>
      <c r="V5728" s="242">
        <v>0.02</v>
      </c>
      <c r="W5728" s="210">
        <v>5.8400000000000001E-2</v>
      </c>
      <c r="X5728" s="151" t="s">
        <v>636</v>
      </c>
      <c r="Y5728" s="151"/>
      <c r="Z5728" s="222">
        <v>8050</v>
      </c>
      <c r="AA5728" s="222">
        <v>1</v>
      </c>
      <c r="AB5728" s="222">
        <v>96.06</v>
      </c>
      <c r="AC5728" s="222">
        <v>0</v>
      </c>
      <c r="AD5728" s="222">
        <v>7.7328299999999999</v>
      </c>
      <c r="AE5728" s="151"/>
      <c r="AF5728" s="151"/>
      <c r="AG5728" s="151" t="s">
        <v>17</v>
      </c>
      <c r="AH5728" s="243">
        <v>2.3E-5</v>
      </c>
      <c r="AI5728" s="243">
        <v>1.3731524793220589E-3</v>
      </c>
      <c r="AJ5728" s="243">
        <v>3.7293969199999997E-4</v>
      </c>
    </row>
    <row r="5729" spans="1:36" ht="13.5" thickBot="1">
      <c r="A5729" s="153">
        <v>8694</v>
      </c>
      <c r="B5729" s="153">
        <v>15248</v>
      </c>
      <c r="C5729" s="151" t="s">
        <v>1548</v>
      </c>
      <c r="D5729" s="151">
        <v>516046307</v>
      </c>
      <c r="E5729" s="141" t="s">
        <v>429</v>
      </c>
      <c r="F5729" s="151" t="s">
        <v>1549</v>
      </c>
      <c r="G5729" s="151" t="s">
        <v>3391</v>
      </c>
      <c r="H5729" s="151" t="s">
        <v>76</v>
      </c>
      <c r="I5729" s="151" t="s">
        <v>229</v>
      </c>
      <c r="J5729" s="151" t="s">
        <v>53</v>
      </c>
      <c r="K5729" s="151" t="s">
        <v>53</v>
      </c>
      <c r="L5729" s="151" t="s">
        <v>821</v>
      </c>
      <c r="M5729" s="151" t="s">
        <v>311</v>
      </c>
      <c r="N5729" s="151" t="s">
        <v>647</v>
      </c>
      <c r="O5729" s="151" t="s">
        <v>62</v>
      </c>
      <c r="P5729" s="151" t="s">
        <v>298</v>
      </c>
      <c r="Q5729" s="151" t="s">
        <v>298</v>
      </c>
      <c r="R5729" s="151" t="s">
        <v>57</v>
      </c>
      <c r="S5729" s="151" t="s">
        <v>1206</v>
      </c>
      <c r="T5729" s="244">
        <v>2.0920000000000001</v>
      </c>
      <c r="U5729" s="207">
        <v>46752</v>
      </c>
      <c r="V5729" s="242">
        <v>2.3E-2</v>
      </c>
      <c r="W5729" s="210">
        <v>5.04E-2</v>
      </c>
      <c r="X5729" s="151" t="s">
        <v>636</v>
      </c>
      <c r="Y5729" s="151"/>
      <c r="Z5729" s="222">
        <v>80300</v>
      </c>
      <c r="AA5729" s="222">
        <v>1</v>
      </c>
      <c r="AB5729" s="222">
        <v>106.84</v>
      </c>
      <c r="AC5729" s="222">
        <v>0</v>
      </c>
      <c r="AD5729" s="222">
        <v>85.792519999999996</v>
      </c>
      <c r="AE5729" s="151"/>
      <c r="AF5729" s="151"/>
      <c r="AG5729" s="151" t="s">
        <v>17</v>
      </c>
      <c r="AH5729" s="243">
        <v>2.1167229E-4</v>
      </c>
      <c r="AI5729" s="243">
        <v>1.5234553397047046E-2</v>
      </c>
      <c r="AJ5729" s="243">
        <v>4.1376101649999997E-3</v>
      </c>
    </row>
    <row r="5730" spans="1:36" ht="13.5" thickBot="1">
      <c r="A5730" s="153">
        <v>8694</v>
      </c>
      <c r="B5730" s="153">
        <v>15248</v>
      </c>
      <c r="C5730" s="151" t="s">
        <v>1554</v>
      </c>
      <c r="D5730" s="151">
        <v>1983001</v>
      </c>
      <c r="E5730" s="151" t="s">
        <v>430</v>
      </c>
      <c r="F5730" s="151" t="s">
        <v>1555</v>
      </c>
      <c r="G5730" s="151" t="s">
        <v>3400</v>
      </c>
      <c r="H5730" s="151" t="s">
        <v>76</v>
      </c>
      <c r="I5730" s="151" t="s">
        <v>228</v>
      </c>
      <c r="J5730" s="151" t="s">
        <v>53</v>
      </c>
      <c r="K5730" s="151" t="s">
        <v>314</v>
      </c>
      <c r="L5730" s="151" t="s">
        <v>821</v>
      </c>
      <c r="M5730" s="151" t="s">
        <v>311</v>
      </c>
      <c r="N5730" s="151" t="s">
        <v>652</v>
      </c>
      <c r="O5730" s="151" t="s">
        <v>62</v>
      </c>
      <c r="P5730" s="151" t="s">
        <v>298</v>
      </c>
      <c r="Q5730" s="151" t="s">
        <v>298</v>
      </c>
      <c r="R5730" s="151" t="s">
        <v>57</v>
      </c>
      <c r="S5730" s="151" t="s">
        <v>1206</v>
      </c>
      <c r="T5730" s="244">
        <v>1.679</v>
      </c>
      <c r="U5730" s="207">
        <v>46203</v>
      </c>
      <c r="V5730" s="242">
        <v>4.4999999999999998E-2</v>
      </c>
      <c r="W5730" s="210">
        <v>7.1599999999999997E-2</v>
      </c>
      <c r="X5730" s="151" t="s">
        <v>636</v>
      </c>
      <c r="Y5730" s="151"/>
      <c r="Z5730" s="222">
        <v>23826</v>
      </c>
      <c r="AA5730" s="222">
        <v>1</v>
      </c>
      <c r="AB5730" s="222">
        <v>97.03</v>
      </c>
      <c r="AC5730" s="222">
        <v>0</v>
      </c>
      <c r="AD5730" s="222">
        <v>23.118369999999999</v>
      </c>
      <c r="AE5730" s="151"/>
      <c r="AF5730" s="151"/>
      <c r="AG5730" s="151" t="s">
        <v>17</v>
      </c>
      <c r="AH5730" s="243">
        <v>6.6183333333333307E-5</v>
      </c>
      <c r="AI5730" s="243">
        <v>4.10523017878121E-3</v>
      </c>
      <c r="AJ5730" s="243">
        <v>1.114955041E-3</v>
      </c>
    </row>
    <row r="5731" spans="1:36" ht="13.5" thickBot="1">
      <c r="A5731" s="153">
        <v>8694</v>
      </c>
      <c r="B5731" s="153">
        <v>15248</v>
      </c>
      <c r="C5731" s="151" t="s">
        <v>1481</v>
      </c>
      <c r="D5731" s="151">
        <v>515434074</v>
      </c>
      <c r="E5731" s="141" t="s">
        <v>429</v>
      </c>
      <c r="F5731" s="151" t="s">
        <v>1561</v>
      </c>
      <c r="G5731" s="151" t="s">
        <v>3405</v>
      </c>
      <c r="H5731" s="151" t="s">
        <v>76</v>
      </c>
      <c r="I5731" s="151" t="s">
        <v>229</v>
      </c>
      <c r="J5731" s="151" t="s">
        <v>53</v>
      </c>
      <c r="K5731" s="151" t="s">
        <v>53</v>
      </c>
      <c r="L5731" s="151" t="s">
        <v>821</v>
      </c>
      <c r="M5731" s="151" t="s">
        <v>311</v>
      </c>
      <c r="N5731" s="151" t="s">
        <v>651</v>
      </c>
      <c r="O5731" s="151" t="s">
        <v>62</v>
      </c>
      <c r="P5731" s="151" t="s">
        <v>1483</v>
      </c>
      <c r="Q5731" s="151" t="s">
        <v>65</v>
      </c>
      <c r="R5731" s="151" t="s">
        <v>57</v>
      </c>
      <c r="S5731" s="151" t="s">
        <v>1206</v>
      </c>
      <c r="T5731" s="244">
        <v>2.488</v>
      </c>
      <c r="U5731" s="207">
        <v>46477</v>
      </c>
      <c r="V5731" s="242">
        <v>3.0000000000000001E-3</v>
      </c>
      <c r="W5731" s="210">
        <v>3.1800000000000002E-2</v>
      </c>
      <c r="X5731" s="151" t="s">
        <v>636</v>
      </c>
      <c r="Y5731" s="151"/>
      <c r="Z5731" s="222">
        <v>19100</v>
      </c>
      <c r="AA5731" s="222">
        <v>1</v>
      </c>
      <c r="AB5731" s="222">
        <v>103.74</v>
      </c>
      <c r="AC5731" s="222">
        <v>0</v>
      </c>
      <c r="AD5731" s="222">
        <v>19.814340000000001</v>
      </c>
      <c r="AE5731" s="151"/>
      <c r="AF5731" s="151"/>
      <c r="AG5731" s="151" t="s">
        <v>17</v>
      </c>
      <c r="AH5731" s="243">
        <v>3.7554069996067597E-5</v>
      </c>
      <c r="AI5731" s="243">
        <v>3.5185191058293335E-3</v>
      </c>
      <c r="AJ5731" s="243">
        <v>9.5560795500000001E-4</v>
      </c>
    </row>
    <row r="5732" spans="1:36" ht="13.5" thickBot="1">
      <c r="A5732" s="153">
        <v>8694</v>
      </c>
      <c r="B5732" s="153">
        <v>15248</v>
      </c>
      <c r="C5732" s="151" t="s">
        <v>3407</v>
      </c>
      <c r="D5732" s="151">
        <v>512882747</v>
      </c>
      <c r="E5732" s="141" t="s">
        <v>429</v>
      </c>
      <c r="F5732" s="151" t="s">
        <v>3408</v>
      </c>
      <c r="G5732" s="151" t="s">
        <v>3409</v>
      </c>
      <c r="H5732" s="151" t="s">
        <v>76</v>
      </c>
      <c r="I5732" s="151" t="s">
        <v>229</v>
      </c>
      <c r="J5732" s="151" t="s">
        <v>53</v>
      </c>
      <c r="K5732" s="151" t="s">
        <v>53</v>
      </c>
      <c r="L5732" s="151" t="s">
        <v>821</v>
      </c>
      <c r="M5732" s="151" t="s">
        <v>311</v>
      </c>
      <c r="N5732" s="151" t="s">
        <v>647</v>
      </c>
      <c r="O5732" s="151" t="s">
        <v>62</v>
      </c>
      <c r="P5732" s="151" t="s">
        <v>298</v>
      </c>
      <c r="Q5732" s="151" t="s">
        <v>298</v>
      </c>
      <c r="R5732" s="151" t="s">
        <v>57</v>
      </c>
      <c r="S5732" s="151" t="s">
        <v>1206</v>
      </c>
      <c r="T5732" s="244">
        <v>2.1040000000000001</v>
      </c>
      <c r="U5732" s="207">
        <v>46752</v>
      </c>
      <c r="V5732" s="242">
        <v>2.9499999999999998E-2</v>
      </c>
      <c r="W5732" s="210">
        <v>3.6299999999999999E-2</v>
      </c>
      <c r="X5732" s="151" t="s">
        <v>636</v>
      </c>
      <c r="Y5732" s="151"/>
      <c r="Z5732" s="222">
        <v>7100</v>
      </c>
      <c r="AA5732" s="222">
        <v>1</v>
      </c>
      <c r="AB5732" s="222">
        <v>110</v>
      </c>
      <c r="AC5732" s="222">
        <v>0</v>
      </c>
      <c r="AD5732" s="222">
        <v>7.81</v>
      </c>
      <c r="AE5732" s="151"/>
      <c r="AF5732" s="151"/>
      <c r="AG5732" s="151" t="s">
        <v>17</v>
      </c>
      <c r="AH5732" s="243">
        <v>3.14881080281592E-5</v>
      </c>
      <c r="AI5732" s="243">
        <v>1.3868558940912032E-3</v>
      </c>
      <c r="AJ5732" s="243">
        <v>3.7666145400000001E-4</v>
      </c>
    </row>
    <row r="5733" spans="1:36" ht="13.5" thickBot="1">
      <c r="A5733" s="153">
        <v>8694</v>
      </c>
      <c r="B5733" s="153">
        <v>15248</v>
      </c>
      <c r="C5733" s="151" t="s">
        <v>1568</v>
      </c>
      <c r="D5733" s="151">
        <v>513978635</v>
      </c>
      <c r="E5733" s="141" t="s">
        <v>429</v>
      </c>
      <c r="F5733" s="151" t="s">
        <v>1569</v>
      </c>
      <c r="G5733" s="151" t="s">
        <v>3411</v>
      </c>
      <c r="H5733" s="151" t="s">
        <v>76</v>
      </c>
      <c r="I5733" s="151" t="s">
        <v>228</v>
      </c>
      <c r="J5733" s="151" t="s">
        <v>53</v>
      </c>
      <c r="K5733" s="151" t="s">
        <v>53</v>
      </c>
      <c r="L5733" s="151" t="s">
        <v>821</v>
      </c>
      <c r="M5733" s="151" t="s">
        <v>311</v>
      </c>
      <c r="N5733" s="151" t="s">
        <v>259</v>
      </c>
      <c r="O5733" s="151" t="s">
        <v>62</v>
      </c>
      <c r="P5733" s="151" t="s">
        <v>298</v>
      </c>
      <c r="Q5733" s="151" t="s">
        <v>298</v>
      </c>
      <c r="R5733" s="151" t="s">
        <v>57</v>
      </c>
      <c r="S5733" s="151" t="s">
        <v>1206</v>
      </c>
      <c r="T5733" s="244">
        <v>2.226</v>
      </c>
      <c r="U5733" s="207">
        <v>46752</v>
      </c>
      <c r="V5733" s="242">
        <v>5.2999999999999999E-2</v>
      </c>
      <c r="W5733" s="210">
        <v>7.6300000000000007E-2</v>
      </c>
      <c r="X5733" s="151" t="s">
        <v>636</v>
      </c>
      <c r="Y5733" s="151"/>
      <c r="Z5733" s="222">
        <v>20000</v>
      </c>
      <c r="AA5733" s="222">
        <v>1</v>
      </c>
      <c r="AB5733" s="222">
        <v>96.62</v>
      </c>
      <c r="AC5733" s="222">
        <v>0</v>
      </c>
      <c r="AD5733" s="222">
        <v>19.324000000000002</v>
      </c>
      <c r="AE5733" s="151"/>
      <c r="AF5733" s="151"/>
      <c r="AG5733" s="151" t="s">
        <v>17</v>
      </c>
      <c r="AH5733" s="243">
        <v>6.6666666666666697E-5</v>
      </c>
      <c r="AI5733" s="243">
        <v>3.4314472852008215E-3</v>
      </c>
      <c r="AJ5733" s="243">
        <v>9.3195978799999999E-4</v>
      </c>
    </row>
    <row r="5734" spans="1:36" ht="13.5" thickBot="1">
      <c r="A5734" s="153">
        <v>8694</v>
      </c>
      <c r="B5734" s="153">
        <v>15248</v>
      </c>
      <c r="C5734" s="151" t="s">
        <v>1574</v>
      </c>
      <c r="D5734" s="151">
        <v>513201582</v>
      </c>
      <c r="E5734" s="141" t="s">
        <v>429</v>
      </c>
      <c r="F5734" s="151" t="s">
        <v>1575</v>
      </c>
      <c r="G5734" s="151" t="s">
        <v>3414</v>
      </c>
      <c r="H5734" s="151" t="s">
        <v>76</v>
      </c>
      <c r="I5734" s="151" t="s">
        <v>228</v>
      </c>
      <c r="J5734" s="151" t="s">
        <v>53</v>
      </c>
      <c r="K5734" s="151" t="s">
        <v>53</v>
      </c>
      <c r="L5734" s="151" t="s">
        <v>821</v>
      </c>
      <c r="M5734" s="151" t="s">
        <v>311</v>
      </c>
      <c r="N5734" s="151" t="s">
        <v>140</v>
      </c>
      <c r="O5734" s="151" t="s">
        <v>62</v>
      </c>
      <c r="P5734" s="151" t="s">
        <v>298</v>
      </c>
      <c r="Q5734" s="151" t="s">
        <v>298</v>
      </c>
      <c r="R5734" s="151" t="s">
        <v>57</v>
      </c>
      <c r="S5734" s="151" t="s">
        <v>1206</v>
      </c>
      <c r="T5734" s="244">
        <v>1.585</v>
      </c>
      <c r="U5734" s="207">
        <v>46538</v>
      </c>
      <c r="V5734" s="242">
        <v>0.06</v>
      </c>
      <c r="W5734" s="210">
        <v>6.3100000000000003E-2</v>
      </c>
      <c r="X5734" s="151" t="s">
        <v>636</v>
      </c>
      <c r="Y5734" s="151"/>
      <c r="Z5734" s="222">
        <v>13000</v>
      </c>
      <c r="AA5734" s="222">
        <v>1</v>
      </c>
      <c r="AB5734" s="222">
        <v>101.67</v>
      </c>
      <c r="AC5734" s="222">
        <v>0</v>
      </c>
      <c r="AD5734" s="222">
        <v>13.2171</v>
      </c>
      <c r="AE5734" s="151"/>
      <c r="AF5734" s="151"/>
      <c r="AG5734" s="151" t="s">
        <v>17</v>
      </c>
      <c r="AH5734" s="243">
        <v>5.2023745926685802E-5</v>
      </c>
      <c r="AI5734" s="243">
        <v>2.3470183146981874E-3</v>
      </c>
      <c r="AJ5734" s="243">
        <v>6.3743560899999995E-4</v>
      </c>
    </row>
    <row r="5735" spans="1:36" ht="13.5" thickBot="1">
      <c r="A5735" s="153">
        <v>8694</v>
      </c>
      <c r="B5735" s="153">
        <v>15248</v>
      </c>
      <c r="C5735" s="151" t="s">
        <v>1574</v>
      </c>
      <c r="D5735" s="151">
        <v>513201582</v>
      </c>
      <c r="E5735" s="141" t="s">
        <v>429</v>
      </c>
      <c r="F5735" s="141" t="s">
        <v>1575</v>
      </c>
      <c r="G5735" s="151" t="s">
        <v>3414</v>
      </c>
      <c r="H5735" s="151" t="s">
        <v>76</v>
      </c>
      <c r="I5735" s="151" t="s">
        <v>228</v>
      </c>
      <c r="J5735" s="151" t="s">
        <v>53</v>
      </c>
      <c r="K5735" s="151" t="s">
        <v>53</v>
      </c>
      <c r="L5735" s="151" t="s">
        <v>54</v>
      </c>
      <c r="M5735" s="151" t="s">
        <v>311</v>
      </c>
      <c r="N5735" s="151" t="s">
        <v>140</v>
      </c>
      <c r="O5735" s="151" t="s">
        <v>62</v>
      </c>
      <c r="P5735" s="151" t="s">
        <v>298</v>
      </c>
      <c r="Q5735" s="151" t="s">
        <v>298</v>
      </c>
      <c r="R5735" s="151" t="s">
        <v>57</v>
      </c>
      <c r="S5735" s="151" t="s">
        <v>1206</v>
      </c>
      <c r="T5735" s="244">
        <v>1.585</v>
      </c>
      <c r="U5735" s="207">
        <v>46538</v>
      </c>
      <c r="V5735" s="242">
        <v>0.06</v>
      </c>
      <c r="W5735" s="210">
        <v>6.3100000000000003E-2</v>
      </c>
      <c r="X5735" s="151" t="s">
        <v>636</v>
      </c>
      <c r="Y5735" s="151"/>
      <c r="Z5735" s="222">
        <v>12000</v>
      </c>
      <c r="AA5735" s="222">
        <v>1</v>
      </c>
      <c r="AB5735" s="222">
        <v>100.6656</v>
      </c>
      <c r="AC5735" s="222">
        <v>0</v>
      </c>
      <c r="AD5735" s="222">
        <v>12.07987</v>
      </c>
      <c r="AE5735" s="151"/>
      <c r="AF5735" s="151"/>
      <c r="AG5735" s="151" t="s">
        <v>17</v>
      </c>
      <c r="AH5735" s="243">
        <v>1.59979735E-4</v>
      </c>
      <c r="AI5735" s="243">
        <v>2.1450754045269529E-3</v>
      </c>
      <c r="AJ5735" s="243">
        <v>5.8258916799999998E-4</v>
      </c>
    </row>
    <row r="5736" spans="1:36" ht="13.5" thickBot="1">
      <c r="A5736" s="153">
        <v>8694</v>
      </c>
      <c r="B5736" s="153">
        <v>15248</v>
      </c>
      <c r="C5736" s="151" t="s">
        <v>1430</v>
      </c>
      <c r="D5736" s="151">
        <v>1838863</v>
      </c>
      <c r="E5736" s="151" t="s">
        <v>430</v>
      </c>
      <c r="F5736" s="151" t="s">
        <v>1581</v>
      </c>
      <c r="G5736" s="151" t="s">
        <v>3418</v>
      </c>
      <c r="H5736" s="151" t="s">
        <v>76</v>
      </c>
      <c r="I5736" s="151" t="s">
        <v>228</v>
      </c>
      <c r="J5736" s="151" t="s">
        <v>53</v>
      </c>
      <c r="K5736" s="151" t="s">
        <v>314</v>
      </c>
      <c r="L5736" s="151" t="s">
        <v>821</v>
      </c>
      <c r="M5736" s="151" t="s">
        <v>311</v>
      </c>
      <c r="N5736" s="151" t="s">
        <v>652</v>
      </c>
      <c r="O5736" s="151" t="s">
        <v>62</v>
      </c>
      <c r="P5736" s="151" t="s">
        <v>1280</v>
      </c>
      <c r="Q5736" s="151" t="s">
        <v>65</v>
      </c>
      <c r="R5736" s="151" t="s">
        <v>57</v>
      </c>
      <c r="S5736" s="151" t="s">
        <v>1206</v>
      </c>
      <c r="T5736" s="244">
        <v>2.5049999999999999</v>
      </c>
      <c r="U5736" s="207">
        <v>47361</v>
      </c>
      <c r="V5736" s="242">
        <v>7.2400000000000006E-2</v>
      </c>
      <c r="W5736" s="210">
        <v>7.2999999999999995E-2</v>
      </c>
      <c r="X5736" s="151" t="s">
        <v>636</v>
      </c>
      <c r="Y5736" s="151"/>
      <c r="Z5736" s="222">
        <v>35927.839999999997</v>
      </c>
      <c r="AA5736" s="222">
        <v>1</v>
      </c>
      <c r="AB5736" s="222">
        <v>100.76</v>
      </c>
      <c r="AC5736" s="222">
        <v>0</v>
      </c>
      <c r="AD5736" s="222">
        <v>36.200890000000001</v>
      </c>
      <c r="AE5736" s="151"/>
      <c r="AF5736" s="151"/>
      <c r="AG5736" s="151" t="s">
        <v>17</v>
      </c>
      <c r="AH5736" s="243">
        <v>6.8234107654692897E-5</v>
      </c>
      <c r="AI5736" s="243">
        <v>6.4283505336552244E-3</v>
      </c>
      <c r="AJ5736" s="243">
        <v>1.7459001140000001E-3</v>
      </c>
    </row>
    <row r="5737" spans="1:36" ht="13.5" thickBot="1">
      <c r="A5737" s="153">
        <v>8694</v>
      </c>
      <c r="B5737" s="153">
        <v>15248</v>
      </c>
      <c r="C5737" s="151" t="s">
        <v>1589</v>
      </c>
      <c r="D5737" s="151">
        <v>511519829</v>
      </c>
      <c r="E5737" s="141" t="s">
        <v>429</v>
      </c>
      <c r="F5737" s="151" t="s">
        <v>1590</v>
      </c>
      <c r="G5737" s="151" t="s">
        <v>3425</v>
      </c>
      <c r="H5737" s="151" t="s">
        <v>76</v>
      </c>
      <c r="I5737" s="151" t="s">
        <v>229</v>
      </c>
      <c r="J5737" s="151" t="s">
        <v>53</v>
      </c>
      <c r="K5737" s="151" t="s">
        <v>53</v>
      </c>
      <c r="L5737" s="151" t="s">
        <v>821</v>
      </c>
      <c r="M5737" s="151" t="s">
        <v>311</v>
      </c>
      <c r="N5737" s="151" t="s">
        <v>651</v>
      </c>
      <c r="O5737" s="151" t="s">
        <v>62</v>
      </c>
      <c r="P5737" s="151" t="s">
        <v>298</v>
      </c>
      <c r="Q5737" s="151" t="s">
        <v>298</v>
      </c>
      <c r="R5737" s="151" t="s">
        <v>57</v>
      </c>
      <c r="S5737" s="151" t="s">
        <v>1206</v>
      </c>
      <c r="T5737" s="244">
        <v>2.1419999999999999</v>
      </c>
      <c r="U5737" s="207">
        <v>46387</v>
      </c>
      <c r="V5737" s="242">
        <v>3.4299999999999997E-2</v>
      </c>
      <c r="W5737" s="210">
        <v>3.78E-2</v>
      </c>
      <c r="X5737" s="151" t="s">
        <v>636</v>
      </c>
      <c r="Y5737" s="151"/>
      <c r="Z5737" s="222">
        <v>43500</v>
      </c>
      <c r="AA5737" s="222">
        <v>1</v>
      </c>
      <c r="AB5737" s="222">
        <v>108.1</v>
      </c>
      <c r="AC5737" s="222">
        <v>0</v>
      </c>
      <c r="AD5737" s="222">
        <v>47.023499999999999</v>
      </c>
      <c r="AE5737" s="151"/>
      <c r="AF5737" s="151"/>
      <c r="AG5737" s="151" t="s">
        <v>17</v>
      </c>
      <c r="AH5737" s="243">
        <v>6.5512048192771096E-5</v>
      </c>
      <c r="AI5737" s="243">
        <v>8.3501687753902293E-3</v>
      </c>
      <c r="AJ5737" s="243">
        <v>2.267854022E-3</v>
      </c>
    </row>
    <row r="5738" spans="1:36" ht="13.5" thickBot="1">
      <c r="A5738" s="153">
        <v>8694</v>
      </c>
      <c r="B5738" s="153">
        <v>15248</v>
      </c>
      <c r="C5738" s="151" t="s">
        <v>1344</v>
      </c>
      <c r="D5738" s="151">
        <v>520033309</v>
      </c>
      <c r="E5738" s="141" t="s">
        <v>429</v>
      </c>
      <c r="F5738" s="151" t="s">
        <v>1593</v>
      </c>
      <c r="G5738" s="151" t="s">
        <v>3427</v>
      </c>
      <c r="H5738" s="151" t="s">
        <v>76</v>
      </c>
      <c r="I5738" s="151" t="s">
        <v>228</v>
      </c>
      <c r="J5738" s="151" t="s">
        <v>53</v>
      </c>
      <c r="K5738" s="151" t="s">
        <v>53</v>
      </c>
      <c r="L5738" s="151" t="s">
        <v>821</v>
      </c>
      <c r="M5738" s="151" t="s">
        <v>311</v>
      </c>
      <c r="N5738" s="151" t="s">
        <v>140</v>
      </c>
      <c r="O5738" s="151" t="s">
        <v>62</v>
      </c>
      <c r="P5738" s="151" t="s">
        <v>298</v>
      </c>
      <c r="Q5738" s="151" t="s">
        <v>298</v>
      </c>
      <c r="R5738" s="151" t="s">
        <v>57</v>
      </c>
      <c r="S5738" s="151" t="s">
        <v>1206</v>
      </c>
      <c r="T5738" s="244">
        <v>0.49199999999999999</v>
      </c>
      <c r="U5738" s="207">
        <v>45748</v>
      </c>
      <c r="V5738" s="242">
        <v>5.62E-2</v>
      </c>
      <c r="W5738" s="210">
        <v>7.2599999999999998E-2</v>
      </c>
      <c r="X5738" s="151" t="s">
        <v>636</v>
      </c>
      <c r="Y5738" s="151"/>
      <c r="Z5738" s="222">
        <v>4650</v>
      </c>
      <c r="AA5738" s="222">
        <v>1</v>
      </c>
      <c r="AB5738" s="222">
        <v>100.67</v>
      </c>
      <c r="AC5738" s="222">
        <v>0</v>
      </c>
      <c r="AD5738" s="222">
        <v>4.6811499999999997</v>
      </c>
      <c r="AE5738" s="151"/>
      <c r="AF5738" s="151"/>
      <c r="AG5738" s="151" t="s">
        <v>17</v>
      </c>
      <c r="AH5738" s="243">
        <v>2.3156125068970402E-5</v>
      </c>
      <c r="AI5738" s="243">
        <v>8.3125230072023505E-4</v>
      </c>
      <c r="AJ5738" s="243">
        <v>2.25762966E-4</v>
      </c>
    </row>
    <row r="5739" spans="1:36" ht="13.5" thickBot="1">
      <c r="A5739" s="153">
        <v>8694</v>
      </c>
      <c r="B5739" s="153">
        <v>15248</v>
      </c>
      <c r="C5739" s="151" t="s">
        <v>3761</v>
      </c>
      <c r="D5739" s="151">
        <v>514978097</v>
      </c>
      <c r="E5739" s="141" t="s">
        <v>429</v>
      </c>
      <c r="F5739" s="151" t="s">
        <v>3762</v>
      </c>
      <c r="G5739" s="151" t="s">
        <v>3763</v>
      </c>
      <c r="H5739" s="151" t="s">
        <v>76</v>
      </c>
      <c r="I5739" s="151" t="s">
        <v>228</v>
      </c>
      <c r="J5739" s="151" t="s">
        <v>53</v>
      </c>
      <c r="K5739" s="151" t="s">
        <v>53</v>
      </c>
      <c r="L5739" s="151" t="s">
        <v>821</v>
      </c>
      <c r="M5739" s="151" t="s">
        <v>311</v>
      </c>
      <c r="N5739" s="151" t="s">
        <v>140</v>
      </c>
      <c r="O5739" s="151" t="s">
        <v>62</v>
      </c>
      <c r="P5739" s="151" t="s">
        <v>298</v>
      </c>
      <c r="Q5739" s="151" t="s">
        <v>298</v>
      </c>
      <c r="R5739" s="151" t="s">
        <v>57</v>
      </c>
      <c r="S5739" s="151" t="s">
        <v>1206</v>
      </c>
      <c r="T5739" s="244">
        <v>1.788</v>
      </c>
      <c r="U5739" s="207">
        <v>46477</v>
      </c>
      <c r="V5739" s="242">
        <v>8.4000000000000005E-2</v>
      </c>
      <c r="W5739" s="210">
        <v>6.3399999999999998E-2</v>
      </c>
      <c r="X5739" s="151" t="s">
        <v>636</v>
      </c>
      <c r="Y5739" s="151"/>
      <c r="Z5739" s="222">
        <v>130000</v>
      </c>
      <c r="AA5739" s="222">
        <v>1</v>
      </c>
      <c r="AB5739" s="222">
        <v>103.97</v>
      </c>
      <c r="AC5739" s="222">
        <v>0</v>
      </c>
      <c r="AD5739" s="222">
        <v>135.161</v>
      </c>
      <c r="AE5739" s="151"/>
      <c r="AF5739" s="151"/>
      <c r="AG5739" s="151" t="s">
        <v>17</v>
      </c>
      <c r="AH5739" s="243">
        <v>1.130439697E-3</v>
      </c>
      <c r="AI5739" s="243">
        <v>2.4001130537933565E-2</v>
      </c>
      <c r="AJ5739" s="243">
        <v>6.5185581160000002E-3</v>
      </c>
    </row>
    <row r="5740" spans="1:36" ht="13.5" thickBot="1">
      <c r="A5740" s="153">
        <v>8694</v>
      </c>
      <c r="B5740" s="153">
        <v>15248</v>
      </c>
      <c r="C5740" s="151" t="s">
        <v>1204</v>
      </c>
      <c r="D5740" s="151">
        <v>520000118</v>
      </c>
      <c r="E5740" s="141" t="s">
        <v>429</v>
      </c>
      <c r="F5740" s="151" t="s">
        <v>1601</v>
      </c>
      <c r="G5740" s="151" t="s">
        <v>3432</v>
      </c>
      <c r="H5740" s="151" t="s">
        <v>76</v>
      </c>
      <c r="I5740" s="151" t="s">
        <v>229</v>
      </c>
      <c r="J5740" s="151" t="s">
        <v>53</v>
      </c>
      <c r="K5740" s="151" t="s">
        <v>53</v>
      </c>
      <c r="L5740" s="151" t="s">
        <v>821</v>
      </c>
      <c r="M5740" s="151" t="s">
        <v>311</v>
      </c>
      <c r="N5740" s="151" t="s">
        <v>256</v>
      </c>
      <c r="O5740" s="151" t="s">
        <v>62</v>
      </c>
      <c r="P5740" s="151" t="s">
        <v>1205</v>
      </c>
      <c r="Q5740" s="151" t="s">
        <v>65</v>
      </c>
      <c r="R5740" s="151" t="s">
        <v>57</v>
      </c>
      <c r="S5740" s="151" t="s">
        <v>1206</v>
      </c>
      <c r="T5740" s="244">
        <v>3.9140000000000001</v>
      </c>
      <c r="U5740" s="207">
        <v>48547</v>
      </c>
      <c r="V5740" s="242">
        <v>1.3899999999999999E-2</v>
      </c>
      <c r="W5740" s="210">
        <v>2.4799999999999999E-2</v>
      </c>
      <c r="X5740" s="151" t="s">
        <v>636</v>
      </c>
      <c r="Y5740" s="151"/>
      <c r="Z5740" s="222">
        <v>18000</v>
      </c>
      <c r="AA5740" s="222">
        <v>1</v>
      </c>
      <c r="AB5740" s="222">
        <v>103.84</v>
      </c>
      <c r="AC5740" s="222">
        <v>0</v>
      </c>
      <c r="AD5740" s="222">
        <v>18.691199999999998</v>
      </c>
      <c r="AE5740" s="151"/>
      <c r="AF5740" s="151"/>
      <c r="AG5740" s="151" t="s">
        <v>17</v>
      </c>
      <c r="AH5740" s="243">
        <v>1.0000000000000001E-5</v>
      </c>
      <c r="AI5740" s="243">
        <v>3.3190782186475667E-3</v>
      </c>
      <c r="AJ5740" s="243">
        <v>9.0144104700000003E-4</v>
      </c>
    </row>
    <row r="5741" spans="1:36" ht="13.5" thickBot="1">
      <c r="A5741" s="153">
        <v>8694</v>
      </c>
      <c r="B5741" s="153">
        <v>15248</v>
      </c>
      <c r="C5741" s="151" t="s">
        <v>1602</v>
      </c>
      <c r="D5741" s="151">
        <v>520020116</v>
      </c>
      <c r="E5741" s="141" t="s">
        <v>429</v>
      </c>
      <c r="F5741" s="151" t="s">
        <v>1603</v>
      </c>
      <c r="G5741" s="151" t="s">
        <v>3433</v>
      </c>
      <c r="H5741" s="151" t="s">
        <v>76</v>
      </c>
      <c r="I5741" s="151" t="s">
        <v>229</v>
      </c>
      <c r="J5741" s="151" t="s">
        <v>53</v>
      </c>
      <c r="K5741" s="151" t="s">
        <v>53</v>
      </c>
      <c r="L5741" s="151" t="s">
        <v>821</v>
      </c>
      <c r="M5741" s="151" t="s">
        <v>311</v>
      </c>
      <c r="N5741" s="151" t="s">
        <v>651</v>
      </c>
      <c r="O5741" s="151" t="s">
        <v>62</v>
      </c>
      <c r="P5741" s="151" t="s">
        <v>1280</v>
      </c>
      <c r="Q5741" s="151" t="s">
        <v>65</v>
      </c>
      <c r="R5741" s="151" t="s">
        <v>57</v>
      </c>
      <c r="S5741" s="151" t="s">
        <v>1206</v>
      </c>
      <c r="T5741" s="244">
        <v>3.1960000000000002</v>
      </c>
      <c r="U5741" s="207">
        <v>47483</v>
      </c>
      <c r="V5741" s="242">
        <v>2.7E-2</v>
      </c>
      <c r="W5741" s="210">
        <v>3.32E-2</v>
      </c>
      <c r="X5741" s="151" t="s">
        <v>636</v>
      </c>
      <c r="Y5741" s="151"/>
      <c r="Z5741" s="222">
        <v>16000</v>
      </c>
      <c r="AA5741" s="222">
        <v>1</v>
      </c>
      <c r="AB5741" s="222">
        <v>105.81</v>
      </c>
      <c r="AC5741" s="222">
        <v>0</v>
      </c>
      <c r="AD5741" s="222">
        <v>16.929600000000001</v>
      </c>
      <c r="AE5741" s="151"/>
      <c r="AF5741" s="151"/>
      <c r="AG5741" s="151" t="s">
        <v>17</v>
      </c>
      <c r="AH5741" s="243">
        <v>3.6561734488684098E-5</v>
      </c>
      <c r="AI5741" s="243">
        <v>3.0062631939316818E-3</v>
      </c>
      <c r="AJ5741" s="243">
        <v>8.1648242800000002E-4</v>
      </c>
    </row>
    <row r="5742" spans="1:36" ht="13.5" thickBot="1">
      <c r="A5742" s="153">
        <v>8694</v>
      </c>
      <c r="B5742" s="153">
        <v>15248</v>
      </c>
      <c r="C5742" s="151" t="s">
        <v>1321</v>
      </c>
      <c r="D5742" s="151">
        <v>520032046</v>
      </c>
      <c r="E5742" s="141" t="s">
        <v>429</v>
      </c>
      <c r="F5742" s="151" t="s">
        <v>1605</v>
      </c>
      <c r="G5742" s="151" t="s">
        <v>3435</v>
      </c>
      <c r="H5742" s="151" t="s">
        <v>76</v>
      </c>
      <c r="I5742" s="151" t="s">
        <v>229</v>
      </c>
      <c r="J5742" s="151" t="s">
        <v>53</v>
      </c>
      <c r="K5742" s="151" t="s">
        <v>53</v>
      </c>
      <c r="L5742" s="151" t="s">
        <v>821</v>
      </c>
      <c r="M5742" s="151" t="s">
        <v>311</v>
      </c>
      <c r="N5742" s="151" t="s">
        <v>256</v>
      </c>
      <c r="O5742" s="151" t="s">
        <v>62</v>
      </c>
      <c r="P5742" s="151" t="s">
        <v>1205</v>
      </c>
      <c r="Q5742" s="151" t="s">
        <v>65</v>
      </c>
      <c r="R5742" s="151" t="s">
        <v>57</v>
      </c>
      <c r="S5742" s="151" t="s">
        <v>1206</v>
      </c>
      <c r="T5742" s="244">
        <v>3.4809999999999999</v>
      </c>
      <c r="U5742" s="207">
        <v>48190</v>
      </c>
      <c r="V5742" s="242">
        <v>1.6400000000000001E-2</v>
      </c>
      <c r="W5742" s="210">
        <v>2.4500000000000001E-2</v>
      </c>
      <c r="X5742" s="151" t="s">
        <v>636</v>
      </c>
      <c r="Y5742" s="151"/>
      <c r="Z5742" s="222">
        <v>11000</v>
      </c>
      <c r="AA5742" s="222">
        <v>1</v>
      </c>
      <c r="AB5742" s="222">
        <v>105.53</v>
      </c>
      <c r="AC5742" s="222">
        <v>0</v>
      </c>
      <c r="AD5742" s="222">
        <v>11.6083</v>
      </c>
      <c r="AE5742" s="151"/>
      <c r="AF5742" s="151"/>
      <c r="AG5742" s="151" t="s">
        <v>17</v>
      </c>
      <c r="AH5742" s="243">
        <v>1.0227144887961601E-5</v>
      </c>
      <c r="AI5742" s="243">
        <v>2.0613366549780943E-3</v>
      </c>
      <c r="AJ5742" s="243">
        <v>5.5984624300000002E-4</v>
      </c>
    </row>
    <row r="5743" spans="1:36" ht="13.5" thickBot="1">
      <c r="A5743" s="153">
        <v>8694</v>
      </c>
      <c r="B5743" s="153">
        <v>15248</v>
      </c>
      <c r="C5743" s="151" t="s">
        <v>1616</v>
      </c>
      <c r="D5743" s="151">
        <v>520034372</v>
      </c>
      <c r="E5743" s="141" t="s">
        <v>429</v>
      </c>
      <c r="F5743" s="151" t="s">
        <v>1617</v>
      </c>
      <c r="G5743" s="151" t="s">
        <v>3445</v>
      </c>
      <c r="H5743" s="151" t="s">
        <v>76</v>
      </c>
      <c r="I5743" s="151" t="s">
        <v>228</v>
      </c>
      <c r="J5743" s="151" t="s">
        <v>53</v>
      </c>
      <c r="K5743" s="151" t="s">
        <v>53</v>
      </c>
      <c r="L5743" s="151" t="s">
        <v>821</v>
      </c>
      <c r="M5743" s="151" t="s">
        <v>311</v>
      </c>
      <c r="N5743" s="151" t="s">
        <v>258</v>
      </c>
      <c r="O5743" s="151" t="s">
        <v>62</v>
      </c>
      <c r="P5743" s="151" t="s">
        <v>1310</v>
      </c>
      <c r="Q5743" s="151" t="s">
        <v>65</v>
      </c>
      <c r="R5743" s="151" t="s">
        <v>57</v>
      </c>
      <c r="S5743" s="151" t="s">
        <v>1206</v>
      </c>
      <c r="T5743" s="244">
        <v>3.3050000000000002</v>
      </c>
      <c r="U5743" s="207">
        <v>48203</v>
      </c>
      <c r="V5743" s="242">
        <v>4.5600000000000002E-2</v>
      </c>
      <c r="W5743" s="210">
        <v>5.8299999999999998E-2</v>
      </c>
      <c r="X5743" s="151" t="s">
        <v>636</v>
      </c>
      <c r="Y5743" s="151"/>
      <c r="Z5743" s="222">
        <v>141133.35</v>
      </c>
      <c r="AA5743" s="222">
        <v>1</v>
      </c>
      <c r="AB5743" s="222">
        <v>96.43</v>
      </c>
      <c r="AC5743" s="222">
        <v>0</v>
      </c>
      <c r="AD5743" s="222">
        <v>136.09488999999999</v>
      </c>
      <c r="AE5743" s="151"/>
      <c r="AF5743" s="151"/>
      <c r="AG5743" s="151" t="s">
        <v>17</v>
      </c>
      <c r="AH5743" s="243">
        <v>2.0455699400000001E-4</v>
      </c>
      <c r="AI5743" s="243">
        <v>2.4166965474032517E-2</v>
      </c>
      <c r="AJ5743" s="243">
        <v>6.5635978549999996E-3</v>
      </c>
    </row>
    <row r="5744" spans="1:36" ht="13.5" thickBot="1">
      <c r="A5744" s="153">
        <v>8694</v>
      </c>
      <c r="B5744" s="153">
        <v>15248</v>
      </c>
      <c r="C5744" s="151" t="s">
        <v>1616</v>
      </c>
      <c r="D5744" s="151">
        <v>520034372</v>
      </c>
      <c r="E5744" s="141" t="s">
        <v>429</v>
      </c>
      <c r="F5744" s="151" t="s">
        <v>1618</v>
      </c>
      <c r="G5744" s="151" t="s">
        <v>3446</v>
      </c>
      <c r="H5744" s="151" t="s">
        <v>76</v>
      </c>
      <c r="I5744" s="151" t="s">
        <v>229</v>
      </c>
      <c r="J5744" s="151" t="s">
        <v>53</v>
      </c>
      <c r="K5744" s="151" t="s">
        <v>53</v>
      </c>
      <c r="L5744" s="151" t="s">
        <v>821</v>
      </c>
      <c r="M5744" s="151" t="s">
        <v>311</v>
      </c>
      <c r="N5744" s="151" t="s">
        <v>258</v>
      </c>
      <c r="O5744" s="151" t="s">
        <v>62</v>
      </c>
      <c r="P5744" s="151" t="s">
        <v>1310</v>
      </c>
      <c r="Q5744" s="151" t="s">
        <v>65</v>
      </c>
      <c r="R5744" s="151" t="s">
        <v>57</v>
      </c>
      <c r="S5744" s="151" t="s">
        <v>1206</v>
      </c>
      <c r="T5744" s="244">
        <v>3.5</v>
      </c>
      <c r="U5744" s="207">
        <v>48203</v>
      </c>
      <c r="V5744" s="242">
        <v>2.1999999999999999E-2</v>
      </c>
      <c r="W5744" s="210">
        <v>3.04E-2</v>
      </c>
      <c r="X5744" s="151" t="s">
        <v>636</v>
      </c>
      <c r="Y5744" s="151"/>
      <c r="Z5744" s="222">
        <v>135333.35</v>
      </c>
      <c r="AA5744" s="222">
        <v>1</v>
      </c>
      <c r="AB5744" s="222">
        <v>103.8</v>
      </c>
      <c r="AC5744" s="222">
        <v>0</v>
      </c>
      <c r="AD5744" s="222">
        <v>140.47602000000001</v>
      </c>
      <c r="AE5744" s="151"/>
      <c r="AF5744" s="151"/>
      <c r="AG5744" s="151" t="s">
        <v>17</v>
      </c>
      <c r="AH5744" s="243">
        <v>2.1070144699999999E-4</v>
      </c>
      <c r="AI5744" s="243">
        <v>2.4944941909791775E-2</v>
      </c>
      <c r="AJ5744" s="243">
        <v>6.7748914270000004E-3</v>
      </c>
    </row>
    <row r="5745" spans="1:36" ht="13.5" thickBot="1">
      <c r="A5745" s="153">
        <v>8694</v>
      </c>
      <c r="B5745" s="153">
        <v>15248</v>
      </c>
      <c r="C5745" s="151" t="s">
        <v>1557</v>
      </c>
      <c r="D5745" s="151">
        <v>516269248</v>
      </c>
      <c r="E5745" s="141" t="s">
        <v>429</v>
      </c>
      <c r="F5745" s="151" t="s">
        <v>1639</v>
      </c>
      <c r="G5745" s="151" t="s">
        <v>3459</v>
      </c>
      <c r="H5745" s="151" t="s">
        <v>76</v>
      </c>
      <c r="I5745" s="151" t="s">
        <v>229</v>
      </c>
      <c r="J5745" s="151" t="s">
        <v>53</v>
      </c>
      <c r="K5745" s="151" t="s">
        <v>53</v>
      </c>
      <c r="L5745" s="151" t="s">
        <v>821</v>
      </c>
      <c r="M5745" s="151" t="s">
        <v>311</v>
      </c>
      <c r="N5745" s="151" t="s">
        <v>156</v>
      </c>
      <c r="O5745" s="151" t="s">
        <v>62</v>
      </c>
      <c r="P5745" s="151" t="s">
        <v>1447</v>
      </c>
      <c r="Q5745" s="151" t="s">
        <v>1294</v>
      </c>
      <c r="R5745" s="151" t="s">
        <v>57</v>
      </c>
      <c r="S5745" s="151" t="s">
        <v>1206</v>
      </c>
      <c r="T5745" s="244">
        <v>5.98</v>
      </c>
      <c r="U5745" s="207">
        <v>49218</v>
      </c>
      <c r="V5745" s="242">
        <v>3.3000000000000002E-2</v>
      </c>
      <c r="W5745" s="210">
        <v>4.2599999999999999E-2</v>
      </c>
      <c r="X5745" s="151" t="s">
        <v>636</v>
      </c>
      <c r="Y5745" s="151"/>
      <c r="Z5745" s="222">
        <v>4576.32</v>
      </c>
      <c r="AA5745" s="222">
        <v>1</v>
      </c>
      <c r="AB5745" s="222">
        <v>101.08</v>
      </c>
      <c r="AC5745" s="222">
        <v>0</v>
      </c>
      <c r="AD5745" s="222">
        <v>4.6257400000000004</v>
      </c>
      <c r="AE5745" s="151"/>
      <c r="AF5745" s="151"/>
      <c r="AG5745" s="151" t="s">
        <v>17</v>
      </c>
      <c r="AH5745" s="243">
        <v>3.7538433066571698E-6</v>
      </c>
      <c r="AI5745" s="243">
        <v>8.2141290442169573E-4</v>
      </c>
      <c r="AJ5745" s="243">
        <v>2.23090647E-4</v>
      </c>
    </row>
    <row r="5746" spans="1:36" ht="13.5" thickBot="1">
      <c r="A5746" s="153">
        <v>8694</v>
      </c>
      <c r="B5746" s="153">
        <v>15248</v>
      </c>
      <c r="C5746" s="151" t="s">
        <v>1640</v>
      </c>
      <c r="D5746" s="151">
        <v>520025438</v>
      </c>
      <c r="E5746" s="141" t="s">
        <v>429</v>
      </c>
      <c r="F5746" s="151" t="s">
        <v>1641</v>
      </c>
      <c r="G5746" s="151" t="s">
        <v>3460</v>
      </c>
      <c r="H5746" s="151" t="s">
        <v>76</v>
      </c>
      <c r="I5746" s="151" t="s">
        <v>229</v>
      </c>
      <c r="J5746" s="151" t="s">
        <v>53</v>
      </c>
      <c r="K5746" s="151" t="s">
        <v>53</v>
      </c>
      <c r="L5746" s="151" t="s">
        <v>54</v>
      </c>
      <c r="M5746" s="151" t="s">
        <v>311</v>
      </c>
      <c r="N5746" s="151" t="s">
        <v>651</v>
      </c>
      <c r="O5746" s="151" t="s">
        <v>62</v>
      </c>
      <c r="P5746" s="151" t="s">
        <v>298</v>
      </c>
      <c r="Q5746" s="151" t="s">
        <v>298</v>
      </c>
      <c r="R5746" s="151" t="s">
        <v>57</v>
      </c>
      <c r="S5746" s="151" t="s">
        <v>1206</v>
      </c>
      <c r="T5746" s="244">
        <v>4.0460000000000003</v>
      </c>
      <c r="U5746" s="207">
        <v>47300</v>
      </c>
      <c r="V5746" s="242">
        <v>3.6200000000000003E-2</v>
      </c>
      <c r="W5746" s="210">
        <v>3.9E-2</v>
      </c>
      <c r="X5746" s="151" t="s">
        <v>636</v>
      </c>
      <c r="Y5746" s="151"/>
      <c r="Z5746" s="222">
        <v>156600</v>
      </c>
      <c r="AA5746" s="222">
        <v>1</v>
      </c>
      <c r="AB5746" s="222">
        <v>103.65</v>
      </c>
      <c r="AC5746" s="222">
        <v>0</v>
      </c>
      <c r="AD5746" s="222">
        <v>162.3159</v>
      </c>
      <c r="AE5746" s="151"/>
      <c r="AF5746" s="151"/>
      <c r="AG5746" s="151" t="s">
        <v>17</v>
      </c>
      <c r="AH5746" s="243">
        <v>8.3605978158445406E-5</v>
      </c>
      <c r="AI5746" s="243">
        <v>2.8823145021730903E-2</v>
      </c>
      <c r="AJ5746" s="243">
        <v>7.8281873270000003E-3</v>
      </c>
    </row>
    <row r="5747" spans="1:36" ht="13.5" thickBot="1">
      <c r="A5747" s="153">
        <v>8694</v>
      </c>
      <c r="B5747" s="153">
        <v>15248</v>
      </c>
      <c r="C5747" s="151" t="s">
        <v>1326</v>
      </c>
      <c r="D5747" s="151">
        <v>520037789</v>
      </c>
      <c r="E5747" s="141" t="s">
        <v>429</v>
      </c>
      <c r="F5747" s="151" t="s">
        <v>1646</v>
      </c>
      <c r="G5747" s="151" t="s">
        <v>3464</v>
      </c>
      <c r="H5747" s="151" t="s">
        <v>76</v>
      </c>
      <c r="I5747" s="151" t="s">
        <v>229</v>
      </c>
      <c r="J5747" s="151" t="s">
        <v>53</v>
      </c>
      <c r="K5747" s="151" t="s">
        <v>53</v>
      </c>
      <c r="L5747" s="151" t="s">
        <v>821</v>
      </c>
      <c r="M5747" s="151" t="s">
        <v>311</v>
      </c>
      <c r="N5747" s="151" t="s">
        <v>651</v>
      </c>
      <c r="O5747" s="151" t="s">
        <v>62</v>
      </c>
      <c r="P5747" s="151" t="s">
        <v>1310</v>
      </c>
      <c r="Q5747" s="151" t="s">
        <v>65</v>
      </c>
      <c r="R5747" s="151" t="s">
        <v>57</v>
      </c>
      <c r="S5747" s="151" t="s">
        <v>1206</v>
      </c>
      <c r="T5747" s="244">
        <v>6.0670000000000002</v>
      </c>
      <c r="U5747" s="207">
        <v>50041</v>
      </c>
      <c r="V5747" s="242">
        <v>3.61E-2</v>
      </c>
      <c r="W5747" s="210">
        <v>3.4599999999999999E-2</v>
      </c>
      <c r="X5747" s="151" t="s">
        <v>636</v>
      </c>
      <c r="Y5747" s="151"/>
      <c r="Z5747" s="222">
        <v>19850</v>
      </c>
      <c r="AA5747" s="222">
        <v>1</v>
      </c>
      <c r="AB5747" s="222">
        <v>107.95</v>
      </c>
      <c r="AC5747" s="222">
        <v>0</v>
      </c>
      <c r="AD5747" s="222">
        <v>21.428070000000002</v>
      </c>
      <c r="AE5747" s="151"/>
      <c r="AF5747" s="151"/>
      <c r="AG5747" s="151" t="s">
        <v>17</v>
      </c>
      <c r="AH5747" s="243">
        <v>1.8578484472586601E-5</v>
      </c>
      <c r="AI5747" s="243">
        <v>3.8050762072341731E-3</v>
      </c>
      <c r="AJ5747" s="243">
        <v>1.033435085E-3</v>
      </c>
    </row>
    <row r="5748" spans="1:36" ht="13.5" thickBot="1">
      <c r="A5748" s="153">
        <v>8694</v>
      </c>
      <c r="B5748" s="153">
        <v>15248</v>
      </c>
      <c r="C5748" s="151" t="s">
        <v>1654</v>
      </c>
      <c r="D5748" s="151">
        <v>520000472</v>
      </c>
      <c r="E5748" s="141" t="s">
        <v>429</v>
      </c>
      <c r="F5748" s="151" t="s">
        <v>1655</v>
      </c>
      <c r="G5748" s="151" t="s">
        <v>3470</v>
      </c>
      <c r="H5748" s="151" t="s">
        <v>76</v>
      </c>
      <c r="I5748" s="151" t="s">
        <v>229</v>
      </c>
      <c r="J5748" s="151" t="s">
        <v>53</v>
      </c>
      <c r="K5748" s="151" t="s">
        <v>53</v>
      </c>
      <c r="L5748" s="151" t="s">
        <v>821</v>
      </c>
      <c r="M5748" s="151" t="s">
        <v>311</v>
      </c>
      <c r="N5748" s="151" t="s">
        <v>156</v>
      </c>
      <c r="O5748" s="151" t="s">
        <v>62</v>
      </c>
      <c r="P5748" s="151" t="s">
        <v>1394</v>
      </c>
      <c r="Q5748" s="151" t="s">
        <v>1294</v>
      </c>
      <c r="R5748" s="151" t="s">
        <v>57</v>
      </c>
      <c r="S5748" s="151" t="s">
        <v>1206</v>
      </c>
      <c r="T5748" s="244">
        <v>7.6429999999999998</v>
      </c>
      <c r="U5748" s="207">
        <v>48742</v>
      </c>
      <c r="V5748" s="242">
        <v>0.03</v>
      </c>
      <c r="W5748" s="210">
        <v>3.2599999999999997E-2</v>
      </c>
      <c r="X5748" s="151" t="s">
        <v>636</v>
      </c>
      <c r="Y5748" s="151"/>
      <c r="Z5748" s="222">
        <v>282000</v>
      </c>
      <c r="AA5748" s="222">
        <v>1</v>
      </c>
      <c r="AB5748" s="222">
        <v>103.71</v>
      </c>
      <c r="AC5748" s="222">
        <v>0</v>
      </c>
      <c r="AD5748" s="222">
        <v>292.4622</v>
      </c>
      <c r="AE5748" s="151"/>
      <c r="AF5748" s="151"/>
      <c r="AG5748" s="151" t="s">
        <v>17</v>
      </c>
      <c r="AH5748" s="243">
        <v>6.9120967575893406E-5</v>
      </c>
      <c r="AI5748" s="243">
        <v>5.1933793325080704E-2</v>
      </c>
      <c r="AJ5748" s="243">
        <v>1.4104895994E-2</v>
      </c>
    </row>
    <row r="5749" spans="1:36" ht="13.5" thickBot="1">
      <c r="A5749" s="153">
        <v>8694</v>
      </c>
      <c r="B5749" s="153">
        <v>15248</v>
      </c>
      <c r="C5749" s="151" t="s">
        <v>1654</v>
      </c>
      <c r="D5749" s="151">
        <v>520000472</v>
      </c>
      <c r="E5749" s="141" t="s">
        <v>429</v>
      </c>
      <c r="F5749" s="151" t="s">
        <v>1656</v>
      </c>
      <c r="G5749" s="151" t="s">
        <v>3471</v>
      </c>
      <c r="H5749" s="151" t="s">
        <v>76</v>
      </c>
      <c r="I5749" s="151" t="s">
        <v>229</v>
      </c>
      <c r="J5749" s="151" t="s">
        <v>53</v>
      </c>
      <c r="K5749" s="151" t="s">
        <v>53</v>
      </c>
      <c r="L5749" s="151" t="s">
        <v>821</v>
      </c>
      <c r="M5749" s="151" t="s">
        <v>311</v>
      </c>
      <c r="N5749" s="151" t="s">
        <v>156</v>
      </c>
      <c r="O5749" s="151" t="s">
        <v>62</v>
      </c>
      <c r="P5749" s="151" t="s">
        <v>1394</v>
      </c>
      <c r="Q5749" s="151" t="s">
        <v>1294</v>
      </c>
      <c r="R5749" s="151" t="s">
        <v>57</v>
      </c>
      <c r="S5749" s="151" t="s">
        <v>1206</v>
      </c>
      <c r="T5749" s="244">
        <v>10.401999999999999</v>
      </c>
      <c r="U5749" s="207">
        <v>50203</v>
      </c>
      <c r="V5749" s="242">
        <v>3.2000000000000001E-2</v>
      </c>
      <c r="W5749" s="210">
        <v>3.4799999999999998E-2</v>
      </c>
      <c r="X5749" s="151" t="s">
        <v>636</v>
      </c>
      <c r="Y5749" s="151"/>
      <c r="Z5749" s="222">
        <v>142000</v>
      </c>
      <c r="AA5749" s="222">
        <v>1</v>
      </c>
      <c r="AB5749" s="222">
        <v>102.97</v>
      </c>
      <c r="AC5749" s="222">
        <v>0</v>
      </c>
      <c r="AD5749" s="222">
        <v>146.2174</v>
      </c>
      <c r="AE5749" s="151"/>
      <c r="AF5749" s="151"/>
      <c r="AG5749" s="151" t="s">
        <v>17</v>
      </c>
      <c r="AH5749" s="243">
        <v>2.88368611442182E-5</v>
      </c>
      <c r="AI5749" s="243">
        <v>2.5964463893558401E-2</v>
      </c>
      <c r="AJ5749" s="243">
        <v>7.0517872720000001E-3</v>
      </c>
    </row>
    <row r="5750" spans="1:36" ht="13.5" thickBot="1">
      <c r="A5750" s="153">
        <v>8694</v>
      </c>
      <c r="B5750" s="153">
        <v>15248</v>
      </c>
      <c r="C5750" s="151" t="s">
        <v>1462</v>
      </c>
      <c r="D5750" s="151">
        <v>513432765</v>
      </c>
      <c r="E5750" s="141" t="s">
        <v>429</v>
      </c>
      <c r="F5750" s="141" t="s">
        <v>4233</v>
      </c>
      <c r="G5750" s="151" t="s">
        <v>4205</v>
      </c>
      <c r="H5750" s="151" t="s">
        <v>76</v>
      </c>
      <c r="I5750" s="151" t="s">
        <v>228</v>
      </c>
      <c r="J5750" s="151" t="s">
        <v>53</v>
      </c>
      <c r="K5750" s="151" t="s">
        <v>53</v>
      </c>
      <c r="L5750" s="151" t="s">
        <v>54</v>
      </c>
      <c r="M5750" s="151" t="s">
        <v>311</v>
      </c>
      <c r="N5750" s="151" t="s">
        <v>140</v>
      </c>
      <c r="O5750" s="151" t="s">
        <v>62</v>
      </c>
      <c r="P5750" s="141" t="s">
        <v>4248</v>
      </c>
      <c r="Q5750" s="141" t="s">
        <v>70</v>
      </c>
      <c r="R5750" s="151" t="s">
        <v>57</v>
      </c>
      <c r="S5750" s="151" t="s">
        <v>1206</v>
      </c>
      <c r="T5750" s="244">
        <v>2.8330000000000002</v>
      </c>
      <c r="U5750" s="207">
        <v>47300</v>
      </c>
      <c r="V5750" s="242">
        <v>0.08</v>
      </c>
      <c r="W5750" s="210">
        <v>6.3100000000000003E-2</v>
      </c>
      <c r="X5750" s="151" t="s">
        <v>636</v>
      </c>
      <c r="Y5750" s="151"/>
      <c r="Z5750" s="222">
        <v>3000</v>
      </c>
      <c r="AA5750" s="222">
        <v>1</v>
      </c>
      <c r="AB5750" s="222">
        <v>106.0673</v>
      </c>
      <c r="AC5750" s="222">
        <v>0</v>
      </c>
      <c r="AD5750" s="222">
        <v>3.18201</v>
      </c>
      <c r="AE5750" s="151"/>
      <c r="AF5750" s="151"/>
      <c r="AG5750" s="151" t="s">
        <v>17</v>
      </c>
      <c r="AH5750" s="243">
        <v>4.6065153016922003E-5</v>
      </c>
      <c r="AI5750" s="243">
        <v>5.6504344731845711E-4</v>
      </c>
      <c r="AJ5750" s="243">
        <v>1.5346229300000001E-4</v>
      </c>
    </row>
    <row r="5751" spans="1:36" ht="13.5" thickBot="1">
      <c r="A5751" s="153">
        <v>8694</v>
      </c>
      <c r="B5751" s="153">
        <v>15248</v>
      </c>
      <c r="C5751" s="151" t="s">
        <v>1204</v>
      </c>
      <c r="D5751" s="151">
        <v>520000118</v>
      </c>
      <c r="E5751" s="141" t="s">
        <v>429</v>
      </c>
      <c r="F5751" s="151" t="s">
        <v>1681</v>
      </c>
      <c r="G5751" s="151" t="s">
        <v>3489</v>
      </c>
      <c r="H5751" s="151" t="s">
        <v>76</v>
      </c>
      <c r="I5751" s="151" t="s">
        <v>229</v>
      </c>
      <c r="J5751" s="151" t="s">
        <v>53</v>
      </c>
      <c r="K5751" s="151" t="s">
        <v>53</v>
      </c>
      <c r="L5751" s="151" t="s">
        <v>821</v>
      </c>
      <c r="M5751" s="151" t="s">
        <v>311</v>
      </c>
      <c r="N5751" s="151" t="s">
        <v>256</v>
      </c>
      <c r="O5751" s="151" t="s">
        <v>62</v>
      </c>
      <c r="P5751" s="151" t="s">
        <v>1205</v>
      </c>
      <c r="Q5751" s="151" t="s">
        <v>65</v>
      </c>
      <c r="R5751" s="151" t="s">
        <v>57</v>
      </c>
      <c r="S5751" s="151" t="s">
        <v>1206</v>
      </c>
      <c r="T5751" s="244">
        <v>3.0150000000000001</v>
      </c>
      <c r="U5751" s="207">
        <v>47819</v>
      </c>
      <c r="V5751" s="242">
        <v>1.7500000000000002E-2</v>
      </c>
      <c r="W5751" s="210">
        <v>2.35E-2</v>
      </c>
      <c r="X5751" s="151" t="s">
        <v>636</v>
      </c>
      <c r="Y5751" s="151"/>
      <c r="Z5751" s="222">
        <v>1200</v>
      </c>
      <c r="AA5751" s="222">
        <v>1</v>
      </c>
      <c r="AB5751" s="222">
        <v>114.28</v>
      </c>
      <c r="AC5751" s="222">
        <v>0</v>
      </c>
      <c r="AD5751" s="222">
        <v>1.3713599999999999</v>
      </c>
      <c r="AE5751" s="151"/>
      <c r="AF5751" s="151"/>
      <c r="AG5751" s="151" t="s">
        <v>17</v>
      </c>
      <c r="AH5751" s="243">
        <v>4.6146926599690701E-7</v>
      </c>
      <c r="AI5751" s="243">
        <v>2.4351839934966867E-4</v>
      </c>
      <c r="AJ5751" s="243">
        <v>6.6138086120683294E-5</v>
      </c>
    </row>
    <row r="5752" spans="1:36" ht="13.5" thickBot="1">
      <c r="A5752" s="153">
        <v>8694</v>
      </c>
      <c r="B5752" s="153">
        <v>15248</v>
      </c>
      <c r="C5752" s="151" t="s">
        <v>1208</v>
      </c>
      <c r="D5752" s="151">
        <v>520018078</v>
      </c>
      <c r="E5752" s="141" t="s">
        <v>429</v>
      </c>
      <c r="F5752" s="151" t="s">
        <v>1686</v>
      </c>
      <c r="G5752" s="151" t="s">
        <v>3494</v>
      </c>
      <c r="H5752" s="151" t="s">
        <v>76</v>
      </c>
      <c r="I5752" s="151" t="s">
        <v>229</v>
      </c>
      <c r="J5752" s="151" t="s">
        <v>53</v>
      </c>
      <c r="K5752" s="151" t="s">
        <v>53</v>
      </c>
      <c r="L5752" s="151" t="s">
        <v>821</v>
      </c>
      <c r="M5752" s="151" t="s">
        <v>311</v>
      </c>
      <c r="N5752" s="151" t="s">
        <v>256</v>
      </c>
      <c r="O5752" s="151" t="s">
        <v>62</v>
      </c>
      <c r="P5752" s="151" t="s">
        <v>1205</v>
      </c>
      <c r="Q5752" s="151" t="s">
        <v>65</v>
      </c>
      <c r="R5752" s="151" t="s">
        <v>57</v>
      </c>
      <c r="S5752" s="151" t="s">
        <v>1206</v>
      </c>
      <c r="T5752" s="244">
        <v>2.581</v>
      </c>
      <c r="U5752" s="207">
        <v>47361</v>
      </c>
      <c r="V5752" s="242">
        <v>1.8599999999999998E-2</v>
      </c>
      <c r="W5752" s="210">
        <v>2.2599999999999999E-2</v>
      </c>
      <c r="X5752" s="151" t="s">
        <v>636</v>
      </c>
      <c r="Y5752" s="151"/>
      <c r="Z5752" s="222">
        <v>25000</v>
      </c>
      <c r="AA5752" s="222">
        <v>1</v>
      </c>
      <c r="AB5752" s="222">
        <v>102.67</v>
      </c>
      <c r="AC5752" s="222">
        <v>0</v>
      </c>
      <c r="AD5752" s="222">
        <v>25.6675</v>
      </c>
      <c r="AE5752" s="151"/>
      <c r="AF5752" s="151"/>
      <c r="AG5752" s="151" t="s">
        <v>17</v>
      </c>
      <c r="AH5752" s="243">
        <v>1.3532561508198601E-5</v>
      </c>
      <c r="AI5752" s="243">
        <v>4.5578903535961534E-3</v>
      </c>
      <c r="AJ5752" s="243">
        <v>1.2378947359999999E-3</v>
      </c>
    </row>
    <row r="5753" spans="1:36" ht="13.5" thickBot="1">
      <c r="A5753" s="153">
        <v>8694</v>
      </c>
      <c r="B5753" s="153">
        <v>15248</v>
      </c>
      <c r="C5753" s="151" t="s">
        <v>1208</v>
      </c>
      <c r="D5753" s="151">
        <v>520018078</v>
      </c>
      <c r="E5753" s="141" t="s">
        <v>429</v>
      </c>
      <c r="F5753" s="151" t="s">
        <v>1687</v>
      </c>
      <c r="G5753" s="151" t="s">
        <v>3495</v>
      </c>
      <c r="H5753" s="151" t="s">
        <v>76</v>
      </c>
      <c r="I5753" s="151" t="s">
        <v>229</v>
      </c>
      <c r="J5753" s="151" t="s">
        <v>53</v>
      </c>
      <c r="K5753" s="151" t="s">
        <v>53</v>
      </c>
      <c r="L5753" s="151" t="s">
        <v>821</v>
      </c>
      <c r="M5753" s="151" t="s">
        <v>311</v>
      </c>
      <c r="N5753" s="151" t="s">
        <v>256</v>
      </c>
      <c r="O5753" s="151" t="s">
        <v>62</v>
      </c>
      <c r="P5753" s="151" t="s">
        <v>1205</v>
      </c>
      <c r="Q5753" s="151" t="s">
        <v>65</v>
      </c>
      <c r="R5753" s="151" t="s">
        <v>57</v>
      </c>
      <c r="S5753" s="151" t="s">
        <v>1206</v>
      </c>
      <c r="T5753" s="244">
        <v>5.0439999999999996</v>
      </c>
      <c r="U5753" s="207">
        <v>48913</v>
      </c>
      <c r="V5753" s="242">
        <v>2.0199999999999999E-2</v>
      </c>
      <c r="W5753" s="210">
        <v>2.5899999999999999E-2</v>
      </c>
      <c r="X5753" s="151" t="s">
        <v>636</v>
      </c>
      <c r="Y5753" s="151"/>
      <c r="Z5753" s="222">
        <v>42000</v>
      </c>
      <c r="AA5753" s="222">
        <v>1</v>
      </c>
      <c r="AB5753" s="222">
        <v>101.35</v>
      </c>
      <c r="AC5753" s="222">
        <v>0</v>
      </c>
      <c r="AD5753" s="222">
        <v>42.567</v>
      </c>
      <c r="AE5753" s="151"/>
      <c r="AF5753" s="151"/>
      <c r="AG5753" s="151" t="s">
        <v>17</v>
      </c>
      <c r="AH5753" s="243">
        <v>1.17712476625665E-5</v>
      </c>
      <c r="AI5753" s="243">
        <v>7.5588085587426695E-3</v>
      </c>
      <c r="AJ5753" s="243">
        <v>2.0529254979999999E-3</v>
      </c>
    </row>
    <row r="5754" spans="1:36" ht="13.5" thickBot="1">
      <c r="A5754" s="153">
        <v>8694</v>
      </c>
      <c r="B5754" s="153">
        <v>15248</v>
      </c>
      <c r="C5754" s="151" t="s">
        <v>1692</v>
      </c>
      <c r="D5754" s="151">
        <v>516291754</v>
      </c>
      <c r="E5754" s="141" t="s">
        <v>429</v>
      </c>
      <c r="F5754" s="151" t="s">
        <v>1693</v>
      </c>
      <c r="G5754" s="151" t="s">
        <v>3500</v>
      </c>
      <c r="H5754" s="151" t="s">
        <v>76</v>
      </c>
      <c r="I5754" s="151" t="s">
        <v>229</v>
      </c>
      <c r="J5754" s="151" t="s">
        <v>53</v>
      </c>
      <c r="K5754" s="151" t="s">
        <v>53</v>
      </c>
      <c r="L5754" s="151" t="s">
        <v>821</v>
      </c>
      <c r="M5754" s="151" t="s">
        <v>311</v>
      </c>
      <c r="N5754" s="151" t="s">
        <v>651</v>
      </c>
      <c r="O5754" s="151" t="s">
        <v>62</v>
      </c>
      <c r="P5754" s="151" t="s">
        <v>298</v>
      </c>
      <c r="Q5754" s="151" t="s">
        <v>298</v>
      </c>
      <c r="R5754" s="151" t="s">
        <v>57</v>
      </c>
      <c r="S5754" s="151" t="s">
        <v>1206</v>
      </c>
      <c r="T5754" s="244">
        <v>3.0030000000000001</v>
      </c>
      <c r="U5754" s="207">
        <v>46752</v>
      </c>
      <c r="V5754" s="242">
        <v>4.7010999999999997E-2</v>
      </c>
      <c r="W5754" s="210">
        <v>3.8300000000000001E-2</v>
      </c>
      <c r="X5754" s="151" t="s">
        <v>636</v>
      </c>
      <c r="Y5754" s="151"/>
      <c r="Z5754" s="222">
        <v>42500</v>
      </c>
      <c r="AA5754" s="222">
        <v>1</v>
      </c>
      <c r="AB5754" s="222">
        <v>107.58</v>
      </c>
      <c r="AC5754" s="222">
        <v>0</v>
      </c>
      <c r="AD5754" s="222">
        <v>45.721499999999999</v>
      </c>
      <c r="AE5754" s="151"/>
      <c r="AF5754" s="151"/>
      <c r="AG5754" s="151" t="s">
        <v>17</v>
      </c>
      <c r="AH5754" s="243">
        <v>4.3382442257969401E-5</v>
      </c>
      <c r="AI5754" s="243">
        <v>8.1189669349156154E-3</v>
      </c>
      <c r="AJ5754" s="243">
        <v>2.2050610370000002E-3</v>
      </c>
    </row>
    <row r="5755" spans="1:36" ht="13.5" thickBot="1">
      <c r="A5755" s="153">
        <v>8694</v>
      </c>
      <c r="B5755" s="153">
        <v>15248</v>
      </c>
      <c r="C5755" s="151" t="s">
        <v>1694</v>
      </c>
      <c r="D5755" s="151">
        <v>560040545</v>
      </c>
      <c r="E5755" s="151" t="s">
        <v>430</v>
      </c>
      <c r="F5755" s="151" t="s">
        <v>1695</v>
      </c>
      <c r="G5755" s="151" t="s">
        <v>3501</v>
      </c>
      <c r="H5755" s="151" t="s">
        <v>76</v>
      </c>
      <c r="I5755" s="151" t="s">
        <v>228</v>
      </c>
      <c r="J5755" s="151" t="s">
        <v>53</v>
      </c>
      <c r="K5755" s="151" t="s">
        <v>53</v>
      </c>
      <c r="L5755" s="151" t="s">
        <v>821</v>
      </c>
      <c r="M5755" s="151" t="s">
        <v>311</v>
      </c>
      <c r="N5755" s="151" t="s">
        <v>140</v>
      </c>
      <c r="O5755" s="151" t="s">
        <v>62</v>
      </c>
      <c r="P5755" s="151" t="s">
        <v>298</v>
      </c>
      <c r="Q5755" s="151" t="s">
        <v>298</v>
      </c>
      <c r="R5755" s="151" t="s">
        <v>57</v>
      </c>
      <c r="S5755" s="151" t="s">
        <v>1206</v>
      </c>
      <c r="T5755" s="244">
        <v>3.4529999999999998</v>
      </c>
      <c r="U5755" s="207">
        <v>47751</v>
      </c>
      <c r="V5755" s="242">
        <v>8.1500000000000003E-2</v>
      </c>
      <c r="W5755" s="210">
        <v>6.8000000000000005E-2</v>
      </c>
      <c r="X5755" s="151" t="s">
        <v>636</v>
      </c>
      <c r="Y5755" s="151"/>
      <c r="Z5755" s="222">
        <v>28290</v>
      </c>
      <c r="AA5755" s="222">
        <v>1</v>
      </c>
      <c r="AB5755" s="222">
        <v>105.11</v>
      </c>
      <c r="AC5755" s="222">
        <v>0</v>
      </c>
      <c r="AD5755" s="222">
        <v>29.735620000000001</v>
      </c>
      <c r="AE5755" s="151"/>
      <c r="AF5755" s="151"/>
      <c r="AG5755" s="151" t="s">
        <v>17</v>
      </c>
      <c r="AH5755" s="243">
        <v>1.3713770399999999E-4</v>
      </c>
      <c r="AI5755" s="243">
        <v>5.2802842332210333E-3</v>
      </c>
      <c r="AJ5755" s="243">
        <v>1.4340924310000001E-3</v>
      </c>
    </row>
    <row r="5756" spans="1:36" ht="13.5" thickBot="1">
      <c r="A5756" s="153">
        <v>8694</v>
      </c>
      <c r="B5756" s="153">
        <v>15248</v>
      </c>
      <c r="C5756" s="151" t="s">
        <v>1574</v>
      </c>
      <c r="D5756" s="151">
        <v>513201582</v>
      </c>
      <c r="E5756" s="141" t="s">
        <v>429</v>
      </c>
      <c r="F5756" s="151" t="s">
        <v>1696</v>
      </c>
      <c r="G5756" s="151" t="s">
        <v>3502</v>
      </c>
      <c r="H5756" s="151" t="s">
        <v>76</v>
      </c>
      <c r="I5756" s="151" t="s">
        <v>228</v>
      </c>
      <c r="J5756" s="151" t="s">
        <v>53</v>
      </c>
      <c r="K5756" s="151" t="s">
        <v>53</v>
      </c>
      <c r="L5756" s="151" t="s">
        <v>821</v>
      </c>
      <c r="M5756" s="151" t="s">
        <v>311</v>
      </c>
      <c r="N5756" s="151" t="s">
        <v>140</v>
      </c>
      <c r="O5756" s="151" t="s">
        <v>62</v>
      </c>
      <c r="P5756" s="151" t="s">
        <v>298</v>
      </c>
      <c r="Q5756" s="151" t="s">
        <v>298</v>
      </c>
      <c r="R5756" s="151" t="s">
        <v>57</v>
      </c>
      <c r="S5756" s="151" t="s">
        <v>1206</v>
      </c>
      <c r="T5756" s="244">
        <v>2.105</v>
      </c>
      <c r="U5756" s="207">
        <v>46752</v>
      </c>
      <c r="V5756" s="242">
        <v>7.3999999999999996E-2</v>
      </c>
      <c r="W5756" s="210">
        <v>6.7900000000000002E-2</v>
      </c>
      <c r="X5756" s="151" t="s">
        <v>636</v>
      </c>
      <c r="Y5756" s="151"/>
      <c r="Z5756" s="222">
        <v>4000</v>
      </c>
      <c r="AA5756" s="222">
        <v>1</v>
      </c>
      <c r="AB5756" s="222">
        <v>103.35</v>
      </c>
      <c r="AC5756" s="222">
        <v>0</v>
      </c>
      <c r="AD5756" s="222">
        <v>4.1340000000000003</v>
      </c>
      <c r="AE5756" s="151"/>
      <c r="AF5756" s="151"/>
      <c r="AG5756" s="151" t="s">
        <v>17</v>
      </c>
      <c r="AH5756" s="243">
        <v>3.62607875843063E-5</v>
      </c>
      <c r="AI5756" s="243">
        <v>7.3409247966364083E-4</v>
      </c>
      <c r="AJ5756" s="243">
        <v>1.99374962E-4</v>
      </c>
    </row>
    <row r="5757" spans="1:36" ht="13.5" thickBot="1">
      <c r="A5757" s="153">
        <v>8694</v>
      </c>
      <c r="B5757" s="153">
        <v>15248</v>
      </c>
      <c r="C5757" s="151" t="s">
        <v>1299</v>
      </c>
      <c r="D5757" s="151">
        <v>520039868</v>
      </c>
      <c r="E5757" s="141" t="s">
        <v>429</v>
      </c>
      <c r="F5757" s="151" t="s">
        <v>1698</v>
      </c>
      <c r="G5757" s="151" t="s">
        <v>3504</v>
      </c>
      <c r="H5757" s="151" t="s">
        <v>76</v>
      </c>
      <c r="I5757" s="151" t="s">
        <v>228</v>
      </c>
      <c r="J5757" s="151" t="s">
        <v>53</v>
      </c>
      <c r="K5757" s="151" t="s">
        <v>53</v>
      </c>
      <c r="L5757" s="151" t="s">
        <v>821</v>
      </c>
      <c r="M5757" s="151" t="s">
        <v>311</v>
      </c>
      <c r="N5757" s="151" t="s">
        <v>647</v>
      </c>
      <c r="O5757" s="151" t="s">
        <v>62</v>
      </c>
      <c r="P5757" s="151" t="s">
        <v>298</v>
      </c>
      <c r="Q5757" s="151" t="s">
        <v>298</v>
      </c>
      <c r="R5757" s="151" t="s">
        <v>57</v>
      </c>
      <c r="S5757" s="151" t="s">
        <v>1206</v>
      </c>
      <c r="T5757" s="244">
        <v>3.3919999999999999</v>
      </c>
      <c r="U5757" s="207">
        <v>47573</v>
      </c>
      <c r="V5757" s="242">
        <v>5.5E-2</v>
      </c>
      <c r="W5757" s="210">
        <v>7.0499999999999993E-2</v>
      </c>
      <c r="X5757" s="151" t="s">
        <v>636</v>
      </c>
      <c r="Y5757" s="151"/>
      <c r="Z5757" s="222">
        <v>5000</v>
      </c>
      <c r="AA5757" s="222">
        <v>1</v>
      </c>
      <c r="AB5757" s="222">
        <v>95.4</v>
      </c>
      <c r="AC5757" s="222">
        <v>0</v>
      </c>
      <c r="AD5757" s="222">
        <v>4.7699999999999996</v>
      </c>
      <c r="AE5757" s="151"/>
      <c r="AF5757" s="151"/>
      <c r="AG5757" s="151" t="s">
        <v>17</v>
      </c>
      <c r="AH5757" s="243">
        <v>1.9081847447682299E-5</v>
      </c>
      <c r="AI5757" s="243">
        <v>8.4702978422727775E-4</v>
      </c>
      <c r="AJ5757" s="243">
        <v>2.3004803300000001E-4</v>
      </c>
    </row>
    <row r="5758" spans="1:36" ht="13.5" thickBot="1">
      <c r="A5758" s="153">
        <v>8694</v>
      </c>
      <c r="B5758" s="153">
        <v>15248</v>
      </c>
      <c r="C5758" s="151" t="s">
        <v>1299</v>
      </c>
      <c r="D5758" s="151">
        <v>520039868</v>
      </c>
      <c r="E5758" s="141" t="s">
        <v>429</v>
      </c>
      <c r="F5758" s="141" t="s">
        <v>4234</v>
      </c>
      <c r="G5758" s="151" t="s">
        <v>3504</v>
      </c>
      <c r="H5758" s="151" t="s">
        <v>76</v>
      </c>
      <c r="I5758" s="151" t="s">
        <v>228</v>
      </c>
      <c r="J5758" s="151" t="s">
        <v>53</v>
      </c>
      <c r="K5758" s="151" t="s">
        <v>53</v>
      </c>
      <c r="L5758" s="151" t="s">
        <v>54</v>
      </c>
      <c r="M5758" s="151" t="s">
        <v>311</v>
      </c>
      <c r="N5758" s="151" t="s">
        <v>647</v>
      </c>
      <c r="O5758" s="151" t="s">
        <v>62</v>
      </c>
      <c r="P5758" s="151" t="s">
        <v>298</v>
      </c>
      <c r="Q5758" s="151" t="s">
        <v>298</v>
      </c>
      <c r="R5758" s="151" t="s">
        <v>57</v>
      </c>
      <c r="S5758" s="151" t="s">
        <v>1206</v>
      </c>
      <c r="T5758" s="244">
        <v>3.3919999999999999</v>
      </c>
      <c r="U5758" s="207">
        <v>47573</v>
      </c>
      <c r="V5758" s="242">
        <v>5.5E-2</v>
      </c>
      <c r="W5758" s="210">
        <v>7.0499999999999993E-2</v>
      </c>
      <c r="X5758" s="151" t="s">
        <v>636</v>
      </c>
      <c r="Y5758" s="151"/>
      <c r="Z5758" s="222">
        <v>28000</v>
      </c>
      <c r="AA5758" s="222">
        <v>1</v>
      </c>
      <c r="AB5758" s="222">
        <v>93.846999999999994</v>
      </c>
      <c r="AC5758" s="222">
        <v>0</v>
      </c>
      <c r="AD5758" s="222">
        <v>26.277159999999999</v>
      </c>
      <c r="AE5758" s="151"/>
      <c r="AF5758" s="151"/>
      <c r="AG5758" s="151" t="s">
        <v>17</v>
      </c>
      <c r="AH5758" s="243">
        <v>2.1785500730000002E-3</v>
      </c>
      <c r="AI5758" s="243">
        <v>4.6661503490368246E-3</v>
      </c>
      <c r="AJ5758" s="243">
        <v>1.2672974789999999E-3</v>
      </c>
    </row>
    <row r="5759" spans="1:36" ht="13.5" thickBot="1">
      <c r="A5759" s="153">
        <v>8694</v>
      </c>
      <c r="B5759" s="153">
        <v>15248</v>
      </c>
      <c r="C5759" s="151" t="s">
        <v>1340</v>
      </c>
      <c r="D5759" s="151">
        <v>520029935</v>
      </c>
      <c r="E5759" s="141" t="s">
        <v>429</v>
      </c>
      <c r="F5759" s="151" t="s">
        <v>1699</v>
      </c>
      <c r="G5759" s="151" t="s">
        <v>3505</v>
      </c>
      <c r="H5759" s="151" t="s">
        <v>76</v>
      </c>
      <c r="I5759" s="151" t="s">
        <v>229</v>
      </c>
      <c r="J5759" s="151" t="s">
        <v>53</v>
      </c>
      <c r="K5759" s="151" t="s">
        <v>53</v>
      </c>
      <c r="L5759" s="151" t="s">
        <v>821</v>
      </c>
      <c r="M5759" s="151" t="s">
        <v>311</v>
      </c>
      <c r="N5759" s="151" t="s">
        <v>256</v>
      </c>
      <c r="O5759" s="151" t="s">
        <v>62</v>
      </c>
      <c r="P5759" s="151" t="s">
        <v>1205</v>
      </c>
      <c r="Q5759" s="151" t="s">
        <v>65</v>
      </c>
      <c r="R5759" s="151" t="s">
        <v>57</v>
      </c>
      <c r="S5759" s="151" t="s">
        <v>1206</v>
      </c>
      <c r="T5759" s="244">
        <v>5.0540000000000003</v>
      </c>
      <c r="U5759" s="207">
        <v>49388</v>
      </c>
      <c r="V5759" s="242">
        <v>2.1100000000000001E-2</v>
      </c>
      <c r="W5759" s="210">
        <v>2.58E-2</v>
      </c>
      <c r="X5759" s="151" t="s">
        <v>636</v>
      </c>
      <c r="Y5759" s="151"/>
      <c r="Z5759" s="222">
        <v>54000</v>
      </c>
      <c r="AA5759" s="222">
        <v>1</v>
      </c>
      <c r="AB5759" s="222">
        <v>102.7</v>
      </c>
      <c r="AC5759" s="222">
        <v>0</v>
      </c>
      <c r="AD5759" s="222">
        <v>55.457999999999998</v>
      </c>
      <c r="AE5759" s="151"/>
      <c r="AF5759" s="151"/>
      <c r="AG5759" s="151" t="s">
        <v>17</v>
      </c>
      <c r="AH5759" s="243">
        <v>1.8888165619830898E-5</v>
      </c>
      <c r="AI5759" s="243">
        <v>9.8479198686952565E-3</v>
      </c>
      <c r="AJ5759" s="243">
        <v>2.6746339249999998E-3</v>
      </c>
    </row>
    <row r="5760" spans="1:36" ht="13.5" thickBot="1">
      <c r="A5760" s="153">
        <v>8694</v>
      </c>
      <c r="B5760" s="153">
        <v>15248</v>
      </c>
      <c r="C5760" s="151" t="s">
        <v>1703</v>
      </c>
      <c r="D5760" s="151">
        <v>520033234</v>
      </c>
      <c r="E5760" s="141" t="s">
        <v>429</v>
      </c>
      <c r="F5760" s="151" t="s">
        <v>1704</v>
      </c>
      <c r="G5760" s="151" t="s">
        <v>3509</v>
      </c>
      <c r="H5760" s="151" t="s">
        <v>76</v>
      </c>
      <c r="I5760" s="151" t="s">
        <v>229</v>
      </c>
      <c r="J5760" s="151" t="s">
        <v>53</v>
      </c>
      <c r="K5760" s="151" t="s">
        <v>53</v>
      </c>
      <c r="L5760" s="151" t="s">
        <v>821</v>
      </c>
      <c r="M5760" s="151" t="s">
        <v>311</v>
      </c>
      <c r="N5760" s="151" t="s">
        <v>652</v>
      </c>
      <c r="O5760" s="151" t="s">
        <v>62</v>
      </c>
      <c r="P5760" s="151" t="s">
        <v>1280</v>
      </c>
      <c r="Q5760" s="151" t="s">
        <v>65</v>
      </c>
      <c r="R5760" s="151" t="s">
        <v>57</v>
      </c>
      <c r="S5760" s="151" t="s">
        <v>1206</v>
      </c>
      <c r="T5760" s="244">
        <v>4.7409999999999997</v>
      </c>
      <c r="U5760" s="207">
        <v>48121</v>
      </c>
      <c r="V5760" s="242">
        <v>4.8300000000000003E-2</v>
      </c>
      <c r="W5760" s="210">
        <v>4.2900000000000001E-2</v>
      </c>
      <c r="X5760" s="151" t="s">
        <v>636</v>
      </c>
      <c r="Y5760" s="151"/>
      <c r="Z5760" s="222">
        <v>4100</v>
      </c>
      <c r="AA5760" s="222">
        <v>1</v>
      </c>
      <c r="AB5760" s="222">
        <v>106.46</v>
      </c>
      <c r="AC5760" s="222">
        <v>0</v>
      </c>
      <c r="AD5760" s="222">
        <v>4.3648600000000002</v>
      </c>
      <c r="AE5760" s="151"/>
      <c r="AF5760" s="151"/>
      <c r="AG5760" s="151" t="s">
        <v>17</v>
      </c>
      <c r="AH5760" s="243">
        <v>1.0000000000000001E-5</v>
      </c>
      <c r="AI5760" s="243">
        <v>7.7508730062521508E-4</v>
      </c>
      <c r="AJ5760" s="243">
        <v>2.1050890099999999E-4</v>
      </c>
    </row>
    <row r="5761" spans="1:36" ht="13.5" thickBot="1">
      <c r="A5761" s="153">
        <v>8694</v>
      </c>
      <c r="B5761" s="153">
        <v>15248</v>
      </c>
      <c r="C5761" s="151" t="s">
        <v>1377</v>
      </c>
      <c r="D5761" s="151">
        <v>34250659</v>
      </c>
      <c r="E5761" s="151" t="s">
        <v>430</v>
      </c>
      <c r="F5761" s="151" t="s">
        <v>3513</v>
      </c>
      <c r="G5761" s="151" t="s">
        <v>3514</v>
      </c>
      <c r="H5761" s="151" t="s">
        <v>76</v>
      </c>
      <c r="I5761" s="151" t="s">
        <v>229</v>
      </c>
      <c r="J5761" s="151" t="s">
        <v>53</v>
      </c>
      <c r="K5761" s="151" t="s">
        <v>153</v>
      </c>
      <c r="L5761" s="151" t="s">
        <v>821</v>
      </c>
      <c r="M5761" s="151" t="s">
        <v>311</v>
      </c>
      <c r="N5761" s="151" t="s">
        <v>652</v>
      </c>
      <c r="O5761" s="151" t="s">
        <v>62</v>
      </c>
      <c r="P5761" s="151" t="s">
        <v>1346</v>
      </c>
      <c r="Q5761" s="151" t="s">
        <v>65</v>
      </c>
      <c r="R5761" s="151" t="s">
        <v>57</v>
      </c>
      <c r="S5761" s="151" t="s">
        <v>1206</v>
      </c>
      <c r="T5761" s="244">
        <v>3.0920000000000001</v>
      </c>
      <c r="U5761" s="207">
        <v>47150</v>
      </c>
      <c r="V5761" s="242">
        <v>5.0500000000000003E-2</v>
      </c>
      <c r="W5761" s="210">
        <v>4.2700000000000002E-2</v>
      </c>
      <c r="X5761" s="151" t="s">
        <v>636</v>
      </c>
      <c r="Y5761" s="151"/>
      <c r="Z5761" s="222">
        <v>10000</v>
      </c>
      <c r="AA5761" s="222">
        <v>1</v>
      </c>
      <c r="AB5761" s="222">
        <v>107.1</v>
      </c>
      <c r="AC5761" s="222">
        <v>0</v>
      </c>
      <c r="AD5761" s="222">
        <v>10.71</v>
      </c>
      <c r="AE5761" s="151"/>
      <c r="AF5761" s="151"/>
      <c r="AG5761" s="151" t="s">
        <v>17</v>
      </c>
      <c r="AH5761" s="243">
        <v>1.9607843137254899E-5</v>
      </c>
      <c r="AI5761" s="243">
        <v>1.9018215910008693E-3</v>
      </c>
      <c r="AJ5761" s="243">
        <v>5.1652294199999998E-4</v>
      </c>
    </row>
    <row r="5762" spans="1:36" ht="13.5" thickBot="1">
      <c r="A5762" s="153">
        <v>8694</v>
      </c>
      <c r="B5762" s="153">
        <v>15248</v>
      </c>
      <c r="C5762" s="151" t="s">
        <v>1311</v>
      </c>
      <c r="D5762" s="151">
        <v>550263107</v>
      </c>
      <c r="E5762" s="141" t="s">
        <v>429</v>
      </c>
      <c r="F5762" s="151" t="s">
        <v>1711</v>
      </c>
      <c r="G5762" s="151" t="s">
        <v>3516</v>
      </c>
      <c r="H5762" s="151" t="s">
        <v>76</v>
      </c>
      <c r="I5762" s="151" t="s">
        <v>228</v>
      </c>
      <c r="J5762" s="151" t="s">
        <v>53</v>
      </c>
      <c r="K5762" s="151" t="s">
        <v>53</v>
      </c>
      <c r="L5762" s="151" t="s">
        <v>821</v>
      </c>
      <c r="M5762" s="151" t="s">
        <v>311</v>
      </c>
      <c r="N5762" s="151" t="s">
        <v>267</v>
      </c>
      <c r="O5762" s="151" t="s">
        <v>62</v>
      </c>
      <c r="P5762" s="151" t="s">
        <v>1483</v>
      </c>
      <c r="Q5762" s="151" t="s">
        <v>65</v>
      </c>
      <c r="R5762" s="151" t="s">
        <v>57</v>
      </c>
      <c r="S5762" s="151" t="s">
        <v>1206</v>
      </c>
      <c r="T5762" s="244">
        <v>3.7530000000000001</v>
      </c>
      <c r="U5762" s="207">
        <v>47391</v>
      </c>
      <c r="V5762" s="242">
        <v>6.7000000000000004E-2</v>
      </c>
      <c r="W5762" s="210">
        <v>6.5699999999999995E-2</v>
      </c>
      <c r="X5762" s="151" t="s">
        <v>636</v>
      </c>
      <c r="Y5762" s="151"/>
      <c r="Z5762" s="222">
        <v>3900</v>
      </c>
      <c r="AA5762" s="222">
        <v>1</v>
      </c>
      <c r="AB5762" s="222">
        <v>100.86</v>
      </c>
      <c r="AC5762" s="222">
        <v>0</v>
      </c>
      <c r="AD5762" s="222">
        <v>3.9335399999999998</v>
      </c>
      <c r="AE5762" s="151"/>
      <c r="AF5762" s="151"/>
      <c r="AG5762" s="151" t="s">
        <v>17</v>
      </c>
      <c r="AH5762" s="243">
        <v>4.2857142857142897E-6</v>
      </c>
      <c r="AI5762" s="243">
        <v>6.9849591980070569E-4</v>
      </c>
      <c r="AJ5762" s="243">
        <v>1.89707157E-4</v>
      </c>
    </row>
    <row r="5763" spans="1:36" ht="13.5" thickBot="1">
      <c r="A5763" s="153">
        <v>8694</v>
      </c>
      <c r="B5763" s="153">
        <v>15248</v>
      </c>
      <c r="C5763" s="151" t="s">
        <v>1640</v>
      </c>
      <c r="D5763" s="151">
        <v>520025438</v>
      </c>
      <c r="E5763" s="141" t="s">
        <v>429</v>
      </c>
      <c r="F5763" s="151" t="s">
        <v>1714</v>
      </c>
      <c r="G5763" s="151" t="s">
        <v>3519</v>
      </c>
      <c r="H5763" s="151" t="s">
        <v>76</v>
      </c>
      <c r="I5763" s="151" t="s">
        <v>228</v>
      </c>
      <c r="J5763" s="151" t="s">
        <v>53</v>
      </c>
      <c r="K5763" s="151" t="s">
        <v>53</v>
      </c>
      <c r="L5763" s="151" t="s">
        <v>821</v>
      </c>
      <c r="M5763" s="151" t="s">
        <v>311</v>
      </c>
      <c r="N5763" s="151" t="s">
        <v>651</v>
      </c>
      <c r="O5763" s="151" t="s">
        <v>62</v>
      </c>
      <c r="P5763" s="151" t="s">
        <v>1333</v>
      </c>
      <c r="Q5763" s="151" t="s">
        <v>65</v>
      </c>
      <c r="R5763" s="151" t="s">
        <v>57</v>
      </c>
      <c r="S5763" s="151" t="s">
        <v>1206</v>
      </c>
      <c r="T5763" s="244">
        <v>2.91</v>
      </c>
      <c r="U5763" s="207">
        <v>46745</v>
      </c>
      <c r="V5763" s="242">
        <v>6.6299999999999998E-2</v>
      </c>
      <c r="W5763" s="210">
        <v>6.8000000000000005E-2</v>
      </c>
      <c r="X5763" s="151" t="s">
        <v>636</v>
      </c>
      <c r="Y5763" s="151"/>
      <c r="Z5763" s="222">
        <v>2500</v>
      </c>
      <c r="AA5763" s="222">
        <v>1</v>
      </c>
      <c r="AB5763" s="222">
        <v>101.61</v>
      </c>
      <c r="AC5763" s="222">
        <v>0</v>
      </c>
      <c r="AD5763" s="222">
        <v>2.5402499999999999</v>
      </c>
      <c r="AE5763" s="151"/>
      <c r="AF5763" s="151"/>
      <c r="AG5763" s="151" t="s">
        <v>17</v>
      </c>
      <c r="AH5763" s="243">
        <v>1.8884699842803799E-6</v>
      </c>
      <c r="AI5763" s="243">
        <v>4.5108331433613049E-4</v>
      </c>
      <c r="AJ5763" s="243">
        <v>1.22511428E-4</v>
      </c>
    </row>
    <row r="5764" spans="1:36" ht="13.5" thickBot="1">
      <c r="A5764" s="153">
        <v>8694</v>
      </c>
      <c r="B5764" s="153">
        <v>15248</v>
      </c>
      <c r="C5764" s="151" t="s">
        <v>1628</v>
      </c>
      <c r="D5764" s="151">
        <v>1427976</v>
      </c>
      <c r="E5764" s="151" t="s">
        <v>430</v>
      </c>
      <c r="F5764" s="151" t="s">
        <v>1716</v>
      </c>
      <c r="G5764" s="151" t="s">
        <v>3734</v>
      </c>
      <c r="H5764" s="151" t="s">
        <v>76</v>
      </c>
      <c r="I5764" s="151" t="s">
        <v>228</v>
      </c>
      <c r="J5764" s="151" t="s">
        <v>53</v>
      </c>
      <c r="K5764" s="151" t="s">
        <v>314</v>
      </c>
      <c r="L5764" s="151" t="s">
        <v>821</v>
      </c>
      <c r="M5764" s="151" t="s">
        <v>311</v>
      </c>
      <c r="N5764" s="151" t="s">
        <v>652</v>
      </c>
      <c r="O5764" s="151" t="s">
        <v>62</v>
      </c>
      <c r="P5764" s="151" t="s">
        <v>1483</v>
      </c>
      <c r="Q5764" s="151" t="s">
        <v>65</v>
      </c>
      <c r="R5764" s="151" t="s">
        <v>57</v>
      </c>
      <c r="S5764" s="151" t="s">
        <v>1206</v>
      </c>
      <c r="T5764" s="244">
        <v>4.1349999999999998</v>
      </c>
      <c r="U5764" s="207">
        <v>48029</v>
      </c>
      <c r="V5764" s="242">
        <v>8.8999999999999996E-2</v>
      </c>
      <c r="W5764" s="210">
        <v>8.2100000000000006E-2</v>
      </c>
      <c r="X5764" s="151" t="s">
        <v>636</v>
      </c>
      <c r="Y5764" s="151"/>
      <c r="Z5764" s="222">
        <v>66000</v>
      </c>
      <c r="AA5764" s="222">
        <v>1</v>
      </c>
      <c r="AB5764" s="222">
        <v>107.75</v>
      </c>
      <c r="AC5764" s="222">
        <v>0</v>
      </c>
      <c r="AD5764" s="222">
        <v>71.114999999999995</v>
      </c>
      <c r="AE5764" s="151"/>
      <c r="AF5764" s="151"/>
      <c r="AG5764" s="151" t="s">
        <v>17</v>
      </c>
      <c r="AH5764" s="243">
        <v>1.2362745399999999E-4</v>
      </c>
      <c r="AI5764" s="243">
        <v>1.2628201908872717E-2</v>
      </c>
      <c r="AJ5764" s="243">
        <v>3.4297412739999998E-3</v>
      </c>
    </row>
    <row r="5765" spans="1:36" ht="13.5" thickBot="1">
      <c r="A5765" s="153">
        <v>8694</v>
      </c>
      <c r="B5765" s="153">
        <v>15248</v>
      </c>
      <c r="C5765" s="151" t="s">
        <v>1703</v>
      </c>
      <c r="D5765" s="151">
        <v>520033234</v>
      </c>
      <c r="E5765" s="141" t="s">
        <v>429</v>
      </c>
      <c r="F5765" s="151" t="s">
        <v>1717</v>
      </c>
      <c r="G5765" s="151" t="s">
        <v>3521</v>
      </c>
      <c r="H5765" s="151" t="s">
        <v>76</v>
      </c>
      <c r="I5765" s="151" t="s">
        <v>229</v>
      </c>
      <c r="J5765" s="151" t="s">
        <v>53</v>
      </c>
      <c r="K5765" s="151" t="s">
        <v>53</v>
      </c>
      <c r="L5765" s="151" t="s">
        <v>821</v>
      </c>
      <c r="M5765" s="151" t="s">
        <v>311</v>
      </c>
      <c r="N5765" s="151" t="s">
        <v>652</v>
      </c>
      <c r="O5765" s="151" t="s">
        <v>62</v>
      </c>
      <c r="P5765" s="151" t="s">
        <v>1483</v>
      </c>
      <c r="Q5765" s="151" t="s">
        <v>65</v>
      </c>
      <c r="R5765" s="151" t="s">
        <v>57</v>
      </c>
      <c r="S5765" s="151" t="s">
        <v>1206</v>
      </c>
      <c r="T5765" s="244">
        <v>5.8490000000000002</v>
      </c>
      <c r="U5765" s="207">
        <v>48121</v>
      </c>
      <c r="V5765" s="242">
        <v>4.1500000000000002E-2</v>
      </c>
      <c r="W5765" s="210">
        <v>4.4499999999999998E-2</v>
      </c>
      <c r="X5765" s="151" t="s">
        <v>636</v>
      </c>
      <c r="Y5765" s="151"/>
      <c r="Z5765" s="222">
        <v>17170.25</v>
      </c>
      <c r="AA5765" s="222">
        <v>1</v>
      </c>
      <c r="AB5765" s="222">
        <v>101.75</v>
      </c>
      <c r="AC5765" s="222">
        <v>0</v>
      </c>
      <c r="AD5765" s="222">
        <v>17.47073</v>
      </c>
      <c r="AE5765" s="151"/>
      <c r="AF5765" s="151"/>
      <c r="AG5765" s="151" t="s">
        <v>17</v>
      </c>
      <c r="AH5765" s="243">
        <v>3.4930724095738501E-5</v>
      </c>
      <c r="AI5765" s="243">
        <v>3.1023540172312428E-3</v>
      </c>
      <c r="AJ5765" s="243">
        <v>8.4258009900000004E-4</v>
      </c>
    </row>
    <row r="5766" spans="1:36" ht="13.5" thickBot="1">
      <c r="A5766" s="153">
        <v>8694</v>
      </c>
      <c r="B5766" s="153">
        <v>15248</v>
      </c>
      <c r="C5766" s="151" t="s">
        <v>1660</v>
      </c>
      <c r="D5766" s="151">
        <v>1900288</v>
      </c>
      <c r="E5766" s="151" t="s">
        <v>430</v>
      </c>
      <c r="F5766" s="151" t="s">
        <v>3735</v>
      </c>
      <c r="G5766" s="151" t="s">
        <v>3736</v>
      </c>
      <c r="H5766" s="151" t="s">
        <v>76</v>
      </c>
      <c r="I5766" s="151" t="s">
        <v>228</v>
      </c>
      <c r="J5766" s="151" t="s">
        <v>53</v>
      </c>
      <c r="K5766" s="151" t="s">
        <v>314</v>
      </c>
      <c r="L5766" s="151" t="s">
        <v>821</v>
      </c>
      <c r="M5766" s="151" t="s">
        <v>311</v>
      </c>
      <c r="N5766" s="151" t="s">
        <v>652</v>
      </c>
      <c r="O5766" s="151" t="s">
        <v>62</v>
      </c>
      <c r="P5766" s="151" t="s">
        <v>1288</v>
      </c>
      <c r="Q5766" s="151" t="s">
        <v>65</v>
      </c>
      <c r="R5766" s="151" t="s">
        <v>57</v>
      </c>
      <c r="S5766" s="151" t="s">
        <v>1206</v>
      </c>
      <c r="T5766" s="244">
        <v>2.9550000000000001</v>
      </c>
      <c r="U5766" s="207">
        <v>47177</v>
      </c>
      <c r="V5766" s="242">
        <v>9.5000000000000001E-2</v>
      </c>
      <c r="W5766" s="210">
        <v>9.69E-2</v>
      </c>
      <c r="X5766" s="151" t="s">
        <v>636</v>
      </c>
      <c r="Y5766" s="151"/>
      <c r="Z5766" s="222">
        <v>172000</v>
      </c>
      <c r="AA5766" s="222">
        <v>1</v>
      </c>
      <c r="AB5766" s="222">
        <v>100.91</v>
      </c>
      <c r="AC5766" s="222">
        <v>0</v>
      </c>
      <c r="AD5766" s="222">
        <v>173.5652</v>
      </c>
      <c r="AE5766" s="151"/>
      <c r="AF5766" s="151"/>
      <c r="AG5766" s="151" t="s">
        <v>17</v>
      </c>
      <c r="AH5766" s="243">
        <v>2.92983887E-4</v>
      </c>
      <c r="AI5766" s="243">
        <v>3.0820732474919146E-2</v>
      </c>
      <c r="AJ5766" s="243">
        <v>8.3707196830000007E-3</v>
      </c>
    </row>
    <row r="5767" spans="1:36" ht="13.5" thickBot="1">
      <c r="A5767" s="153">
        <v>8694</v>
      </c>
      <c r="B5767" s="153">
        <v>15248</v>
      </c>
      <c r="C5767" s="151" t="s">
        <v>1401</v>
      </c>
      <c r="D5767" s="151">
        <v>1905761</v>
      </c>
      <c r="E5767" s="151" t="s">
        <v>430</v>
      </c>
      <c r="F5767" s="151" t="s">
        <v>1719</v>
      </c>
      <c r="G5767" s="151" t="s">
        <v>3523</v>
      </c>
      <c r="H5767" s="151" t="s">
        <v>76</v>
      </c>
      <c r="I5767" s="151" t="s">
        <v>228</v>
      </c>
      <c r="J5767" s="151" t="s">
        <v>53</v>
      </c>
      <c r="K5767" s="151" t="s">
        <v>314</v>
      </c>
      <c r="L5767" s="151" t="s">
        <v>821</v>
      </c>
      <c r="M5767" s="151" t="s">
        <v>311</v>
      </c>
      <c r="N5767" s="151" t="s">
        <v>652</v>
      </c>
      <c r="O5767" s="151" t="s">
        <v>62</v>
      </c>
      <c r="P5767" s="151" t="s">
        <v>1310</v>
      </c>
      <c r="Q5767" s="151" t="s">
        <v>65</v>
      </c>
      <c r="R5767" s="151" t="s">
        <v>57</v>
      </c>
      <c r="S5767" s="151" t="s">
        <v>1206</v>
      </c>
      <c r="T5767" s="244">
        <v>3.927</v>
      </c>
      <c r="U5767" s="207">
        <v>47223</v>
      </c>
      <c r="V5767" s="242">
        <v>6.25E-2</v>
      </c>
      <c r="W5767" s="210">
        <v>6.1699999999999998E-2</v>
      </c>
      <c r="X5767" s="151" t="s">
        <v>636</v>
      </c>
      <c r="Y5767" s="151"/>
      <c r="Z5767" s="222">
        <v>7500</v>
      </c>
      <c r="AA5767" s="222">
        <v>1</v>
      </c>
      <c r="AB5767" s="222">
        <v>103.18</v>
      </c>
      <c r="AC5767" s="222">
        <v>0</v>
      </c>
      <c r="AD5767" s="222">
        <v>7.7385000000000002</v>
      </c>
      <c r="AE5767" s="151"/>
      <c r="AF5767" s="151"/>
      <c r="AG5767" s="151" t="s">
        <v>17</v>
      </c>
      <c r="AH5767" s="243">
        <v>1.3636363636363599E-5</v>
      </c>
      <c r="AI5767" s="243">
        <v>1.3741593260467064E-3</v>
      </c>
      <c r="AJ5767" s="243">
        <v>3.7321314500000002E-4</v>
      </c>
    </row>
    <row r="5768" spans="1:36" ht="13.5" thickBot="1">
      <c r="A5768" s="153">
        <v>8694</v>
      </c>
      <c r="B5768" s="153">
        <v>15248</v>
      </c>
      <c r="C5768" s="151" t="s">
        <v>1543</v>
      </c>
      <c r="D5768" s="151">
        <v>2059088</v>
      </c>
      <c r="E5768" s="151" t="s">
        <v>430</v>
      </c>
      <c r="F5768" s="151" t="s">
        <v>1720</v>
      </c>
      <c r="G5768" s="151" t="s">
        <v>3524</v>
      </c>
      <c r="H5768" s="151" t="s">
        <v>76</v>
      </c>
      <c r="I5768" s="151" t="s">
        <v>228</v>
      </c>
      <c r="J5768" s="151" t="s">
        <v>53</v>
      </c>
      <c r="K5768" s="151" t="s">
        <v>314</v>
      </c>
      <c r="L5768" s="151" t="s">
        <v>54</v>
      </c>
      <c r="M5768" s="151" t="s">
        <v>311</v>
      </c>
      <c r="N5768" s="151" t="s">
        <v>258</v>
      </c>
      <c r="O5768" s="151" t="s">
        <v>62</v>
      </c>
      <c r="P5768" s="151" t="s">
        <v>298</v>
      </c>
      <c r="Q5768" s="151" t="s">
        <v>298</v>
      </c>
      <c r="R5768" s="151" t="s">
        <v>57</v>
      </c>
      <c r="S5768" s="151" t="s">
        <v>1206</v>
      </c>
      <c r="T5768" s="244">
        <v>3.2360000000000002</v>
      </c>
      <c r="U5768" s="207">
        <v>47119</v>
      </c>
      <c r="V5768" s="242">
        <v>9.4E-2</v>
      </c>
      <c r="W5768" s="210">
        <v>8.5199999999999998E-2</v>
      </c>
      <c r="X5768" s="151" t="s">
        <v>636</v>
      </c>
      <c r="Y5768" s="151"/>
      <c r="Z5768" s="222">
        <v>65000</v>
      </c>
      <c r="AA5768" s="222">
        <v>1</v>
      </c>
      <c r="AB5768" s="222">
        <v>103.122</v>
      </c>
      <c r="AC5768" s="222">
        <v>0</v>
      </c>
      <c r="AD5768" s="222">
        <v>67.029300000000006</v>
      </c>
      <c r="AE5768" s="151"/>
      <c r="AF5768" s="151"/>
      <c r="AG5768" s="151" t="s">
        <v>17</v>
      </c>
      <c r="AH5768" s="243">
        <v>2.13114754E-4</v>
      </c>
      <c r="AI5768" s="243">
        <v>1.1902686271678297E-2</v>
      </c>
      <c r="AJ5768" s="243">
        <v>3.232695729E-3</v>
      </c>
    </row>
    <row r="5769" spans="1:36" ht="13.5" thickBot="1">
      <c r="A5769" s="153">
        <v>8694</v>
      </c>
      <c r="B5769" s="153">
        <v>15248</v>
      </c>
      <c r="C5769" s="151" t="s">
        <v>1726</v>
      </c>
      <c r="D5769" s="151">
        <v>515333128</v>
      </c>
      <c r="E5769" s="141" t="s">
        <v>429</v>
      </c>
      <c r="F5769" s="151" t="s">
        <v>1727</v>
      </c>
      <c r="G5769" s="151" t="s">
        <v>3527</v>
      </c>
      <c r="H5769" s="151" t="s">
        <v>76</v>
      </c>
      <c r="I5769" s="141" t="s">
        <v>307</v>
      </c>
      <c r="J5769" s="151" t="s">
        <v>53</v>
      </c>
      <c r="K5769" s="151" t="s">
        <v>53</v>
      </c>
      <c r="L5769" s="151" t="s">
        <v>821</v>
      </c>
      <c r="M5769" s="151" t="s">
        <v>311</v>
      </c>
      <c r="N5769" s="151" t="s">
        <v>254</v>
      </c>
      <c r="O5769" s="151" t="s">
        <v>62</v>
      </c>
      <c r="P5769" s="151" t="s">
        <v>298</v>
      </c>
      <c r="Q5769" s="151" t="s">
        <v>298</v>
      </c>
      <c r="R5769" s="151" t="s">
        <v>57</v>
      </c>
      <c r="S5769" s="151" t="s">
        <v>1206</v>
      </c>
      <c r="T5769" s="244">
        <v>3.2530000000000001</v>
      </c>
      <c r="U5769" s="207">
        <v>46903</v>
      </c>
      <c r="V5769" s="242">
        <v>6.5000000000000002E-2</v>
      </c>
      <c r="W5769" s="210">
        <v>6.3200000000000006E-2</v>
      </c>
      <c r="X5769" s="151" t="s">
        <v>636</v>
      </c>
      <c r="Y5769" s="151"/>
      <c r="Z5769" s="222">
        <v>4000</v>
      </c>
      <c r="AA5769" s="222">
        <v>1</v>
      </c>
      <c r="AB5769" s="222">
        <v>104</v>
      </c>
      <c r="AC5769" s="222">
        <v>0</v>
      </c>
      <c r="AD5769" s="222">
        <v>4.16</v>
      </c>
      <c r="AE5769" s="151"/>
      <c r="AF5769" s="151"/>
      <c r="AG5769" s="151" t="s">
        <v>17</v>
      </c>
      <c r="AH5769" s="243">
        <v>3.6363636363636398E-5</v>
      </c>
      <c r="AI5769" s="243">
        <v>7.3870941349800335E-4</v>
      </c>
      <c r="AJ5769" s="243">
        <v>2.0062889199999999E-4</v>
      </c>
    </row>
    <row r="5770" spans="1:36" ht="13.5" thickBot="1">
      <c r="A5770" s="153">
        <v>8694</v>
      </c>
      <c r="B5770" s="153">
        <v>15248</v>
      </c>
      <c r="C5770" s="151" t="s">
        <v>1729</v>
      </c>
      <c r="D5770" s="151">
        <v>1963039</v>
      </c>
      <c r="E5770" s="151" t="s">
        <v>430</v>
      </c>
      <c r="F5770" s="151" t="s">
        <v>1730</v>
      </c>
      <c r="G5770" s="151" t="s">
        <v>3529</v>
      </c>
      <c r="H5770" s="151" t="s">
        <v>76</v>
      </c>
      <c r="I5770" s="151" t="s">
        <v>228</v>
      </c>
      <c r="J5770" s="151" t="s">
        <v>53</v>
      </c>
      <c r="K5770" s="151" t="s">
        <v>314</v>
      </c>
      <c r="L5770" s="151" t="s">
        <v>821</v>
      </c>
      <c r="M5770" s="151" t="s">
        <v>311</v>
      </c>
      <c r="N5770" s="151" t="s">
        <v>652</v>
      </c>
      <c r="O5770" s="151" t="s">
        <v>62</v>
      </c>
      <c r="P5770" s="151" t="s">
        <v>1280</v>
      </c>
      <c r="Q5770" s="151" t="s">
        <v>65</v>
      </c>
      <c r="R5770" s="151" t="s">
        <v>57</v>
      </c>
      <c r="S5770" s="151" t="s">
        <v>1206</v>
      </c>
      <c r="T5770" s="244">
        <v>3.452</v>
      </c>
      <c r="U5770" s="207">
        <v>47118</v>
      </c>
      <c r="V5770" s="242">
        <v>7.8799999999999995E-2</v>
      </c>
      <c r="W5770" s="210">
        <v>7.4800000000000005E-2</v>
      </c>
      <c r="X5770" s="151" t="s">
        <v>636</v>
      </c>
      <c r="Y5770" s="151"/>
      <c r="Z5770" s="222">
        <v>38500</v>
      </c>
      <c r="AA5770" s="222">
        <v>1</v>
      </c>
      <c r="AB5770" s="222">
        <v>102.05</v>
      </c>
      <c r="AC5770" s="222">
        <v>0</v>
      </c>
      <c r="AD5770" s="222">
        <v>39.289250000000003</v>
      </c>
      <c r="AE5770" s="151"/>
      <c r="AF5770" s="151"/>
      <c r="AG5770" s="151" t="s">
        <v>17</v>
      </c>
      <c r="AH5770" s="243">
        <v>1.1E-4</v>
      </c>
      <c r="AI5770" s="243">
        <v>6.9767641404510647E-3</v>
      </c>
      <c r="AJ5770" s="243">
        <v>1.8948458459999999E-3</v>
      </c>
    </row>
    <row r="5771" spans="1:36" ht="13.5" thickBot="1">
      <c r="A5771" s="153">
        <v>8694</v>
      </c>
      <c r="B5771" s="153">
        <v>15248</v>
      </c>
      <c r="C5771" s="151" t="s">
        <v>1342</v>
      </c>
      <c r="D5771" s="151">
        <v>520001736</v>
      </c>
      <c r="E5771" s="141" t="s">
        <v>429</v>
      </c>
      <c r="F5771" s="151" t="s">
        <v>3533</v>
      </c>
      <c r="G5771" s="151" t="s">
        <v>3534</v>
      </c>
      <c r="H5771" s="151" t="s">
        <v>76</v>
      </c>
      <c r="I5771" s="151" t="s">
        <v>229</v>
      </c>
      <c r="J5771" s="151" t="s">
        <v>53</v>
      </c>
      <c r="K5771" s="151" t="s">
        <v>53</v>
      </c>
      <c r="L5771" s="151" t="s">
        <v>821</v>
      </c>
      <c r="M5771" s="151" t="s">
        <v>311</v>
      </c>
      <c r="N5771" s="151" t="s">
        <v>651</v>
      </c>
      <c r="O5771" s="151" t="s">
        <v>62</v>
      </c>
      <c r="P5771" s="151" t="s">
        <v>1310</v>
      </c>
      <c r="Q5771" s="151" t="s">
        <v>65</v>
      </c>
      <c r="R5771" s="151" t="s">
        <v>57</v>
      </c>
      <c r="S5771" s="151" t="s">
        <v>1206</v>
      </c>
      <c r="T5771" s="244">
        <v>3.7349999999999999</v>
      </c>
      <c r="U5771" s="207">
        <v>47573</v>
      </c>
      <c r="V5771" s="242">
        <v>3.3399999999999999E-2</v>
      </c>
      <c r="W5771" s="210">
        <v>3.0700000000000002E-2</v>
      </c>
      <c r="X5771" s="151" t="s">
        <v>636</v>
      </c>
      <c r="Y5771" s="151"/>
      <c r="Z5771" s="222">
        <v>25250</v>
      </c>
      <c r="AA5771" s="222">
        <v>1</v>
      </c>
      <c r="AB5771" s="222">
        <v>103.53</v>
      </c>
      <c r="AC5771" s="222">
        <v>0</v>
      </c>
      <c r="AD5771" s="222">
        <v>26.14132</v>
      </c>
      <c r="AE5771" s="151"/>
      <c r="AF5771" s="151"/>
      <c r="AG5771" s="151" t="s">
        <v>17</v>
      </c>
      <c r="AH5771" s="243">
        <v>3.3983712044231299E-5</v>
      </c>
      <c r="AI5771" s="243">
        <v>4.6420286454960632E-3</v>
      </c>
      <c r="AJ5771" s="243">
        <v>1.260746174E-3</v>
      </c>
    </row>
    <row r="5772" spans="1:36" ht="13.5" thickBot="1">
      <c r="A5772" s="153">
        <v>8694</v>
      </c>
      <c r="B5772" s="153">
        <v>15248</v>
      </c>
      <c r="C5772" s="151" t="s">
        <v>1470</v>
      </c>
      <c r="D5772" s="151">
        <v>1991033</v>
      </c>
      <c r="E5772" s="151" t="s">
        <v>430</v>
      </c>
      <c r="F5772" s="151" t="s">
        <v>3537</v>
      </c>
      <c r="G5772" s="151" t="s">
        <v>3538</v>
      </c>
      <c r="H5772" s="151" t="s">
        <v>76</v>
      </c>
      <c r="I5772" s="151" t="s">
        <v>228</v>
      </c>
      <c r="J5772" s="151" t="s">
        <v>53</v>
      </c>
      <c r="K5772" s="151" t="s">
        <v>314</v>
      </c>
      <c r="L5772" s="151" t="s">
        <v>821</v>
      </c>
      <c r="M5772" s="151" t="s">
        <v>311</v>
      </c>
      <c r="N5772" s="151" t="s">
        <v>652</v>
      </c>
      <c r="O5772" s="151" t="s">
        <v>62</v>
      </c>
      <c r="P5772" s="151" t="s">
        <v>1288</v>
      </c>
      <c r="Q5772" s="151" t="s">
        <v>65</v>
      </c>
      <c r="R5772" s="151" t="s">
        <v>57</v>
      </c>
      <c r="S5772" s="151" t="s">
        <v>1206</v>
      </c>
      <c r="T5772" s="244">
        <v>4.2919999999999998</v>
      </c>
      <c r="U5772" s="207">
        <v>47421</v>
      </c>
      <c r="V5772" s="242">
        <v>7.1099999999999997E-2</v>
      </c>
      <c r="W5772" s="210">
        <v>6.6699999999999995E-2</v>
      </c>
      <c r="X5772" s="151" t="s">
        <v>636</v>
      </c>
      <c r="Y5772" s="151"/>
      <c r="Z5772" s="222">
        <v>12850</v>
      </c>
      <c r="AA5772" s="222">
        <v>1</v>
      </c>
      <c r="AB5772" s="222">
        <v>104.03</v>
      </c>
      <c r="AC5772" s="222">
        <v>0</v>
      </c>
      <c r="AD5772" s="222">
        <v>13.367850000000001</v>
      </c>
      <c r="AE5772" s="151"/>
      <c r="AF5772" s="151"/>
      <c r="AG5772" s="151" t="s">
        <v>17</v>
      </c>
      <c r="AH5772" s="243">
        <v>3.0815347721822502E-5</v>
      </c>
      <c r="AI5772" s="243">
        <v>2.3737876522185778E-3</v>
      </c>
      <c r="AJ5772" s="243">
        <v>6.4470599500000001E-4</v>
      </c>
    </row>
    <row r="5773" spans="1:36" ht="13.5" thickBot="1">
      <c r="A5773" s="153">
        <v>8694</v>
      </c>
      <c r="B5773" s="153">
        <v>15248</v>
      </c>
      <c r="C5773" s="151" t="s">
        <v>1772</v>
      </c>
      <c r="D5773" s="151">
        <v>520036732</v>
      </c>
      <c r="E5773" s="141" t="s">
        <v>429</v>
      </c>
      <c r="F5773" s="151" t="s">
        <v>3539</v>
      </c>
      <c r="G5773" s="151" t="s">
        <v>3540</v>
      </c>
      <c r="H5773" s="151" t="s">
        <v>76</v>
      </c>
      <c r="I5773" s="151" t="s">
        <v>228</v>
      </c>
      <c r="J5773" s="151" t="s">
        <v>53</v>
      </c>
      <c r="K5773" s="151" t="s">
        <v>53</v>
      </c>
      <c r="L5773" s="151" t="s">
        <v>821</v>
      </c>
      <c r="M5773" s="151" t="s">
        <v>311</v>
      </c>
      <c r="N5773" s="151" t="s">
        <v>75</v>
      </c>
      <c r="O5773" s="151" t="s">
        <v>62</v>
      </c>
      <c r="P5773" s="151" t="s">
        <v>1293</v>
      </c>
      <c r="Q5773" s="151" t="s">
        <v>1294</v>
      </c>
      <c r="R5773" s="151" t="s">
        <v>57</v>
      </c>
      <c r="S5773" s="151" t="s">
        <v>1206</v>
      </c>
      <c r="T5773" s="244">
        <v>5.2460000000000004</v>
      </c>
      <c r="U5773" s="207">
        <v>49125</v>
      </c>
      <c r="V5773" s="242">
        <v>5.8500000000000003E-2</v>
      </c>
      <c r="W5773" s="210">
        <v>5.7700000000000001E-2</v>
      </c>
      <c r="X5773" s="151" t="s">
        <v>636</v>
      </c>
      <c r="Y5773" s="151"/>
      <c r="Z5773" s="222">
        <v>37100</v>
      </c>
      <c r="AA5773" s="222">
        <v>1</v>
      </c>
      <c r="AB5773" s="222">
        <v>101.6</v>
      </c>
      <c r="AC5773" s="222">
        <v>0</v>
      </c>
      <c r="AD5773" s="222">
        <v>37.693600000000004</v>
      </c>
      <c r="AE5773" s="151"/>
      <c r="AF5773" s="151"/>
      <c r="AG5773" s="151" t="s">
        <v>17</v>
      </c>
      <c r="AH5773" s="243">
        <v>2.3935483800000001E-4</v>
      </c>
      <c r="AI5773" s="243">
        <v>6.6934175838048891E-3</v>
      </c>
      <c r="AJ5773" s="243">
        <v>1.8178906800000001E-3</v>
      </c>
    </row>
    <row r="5774" spans="1:36" ht="13.5" thickBot="1">
      <c r="A5774" s="153">
        <v>8694</v>
      </c>
      <c r="B5774" s="153">
        <v>15248</v>
      </c>
      <c r="C5774" s="151" t="s">
        <v>1703</v>
      </c>
      <c r="D5774" s="151">
        <v>520033234</v>
      </c>
      <c r="E5774" s="141" t="s">
        <v>429</v>
      </c>
      <c r="F5774" s="151" t="s">
        <v>3541</v>
      </c>
      <c r="G5774" s="151" t="s">
        <v>3542</v>
      </c>
      <c r="H5774" s="151" t="s">
        <v>76</v>
      </c>
      <c r="I5774" s="151" t="s">
        <v>229</v>
      </c>
      <c r="J5774" s="151" t="s">
        <v>53</v>
      </c>
      <c r="K5774" s="151" t="s">
        <v>53</v>
      </c>
      <c r="L5774" s="151" t="s">
        <v>821</v>
      </c>
      <c r="M5774" s="151" t="s">
        <v>311</v>
      </c>
      <c r="N5774" s="151" t="s">
        <v>652</v>
      </c>
      <c r="O5774" s="151" t="s">
        <v>62</v>
      </c>
      <c r="P5774" s="151" t="s">
        <v>1280</v>
      </c>
      <c r="Q5774" s="151" t="s">
        <v>65</v>
      </c>
      <c r="R5774" s="151" t="s">
        <v>57</v>
      </c>
      <c r="S5774" s="151" t="s">
        <v>1206</v>
      </c>
      <c r="T5774" s="244">
        <v>4.9930000000000003</v>
      </c>
      <c r="U5774" s="207">
        <v>47756</v>
      </c>
      <c r="V5774" s="242">
        <v>4.24E-2</v>
      </c>
      <c r="W5774" s="210">
        <v>3.8100000000000002E-2</v>
      </c>
      <c r="X5774" s="151" t="s">
        <v>636</v>
      </c>
      <c r="Y5774" s="151"/>
      <c r="Z5774" s="222">
        <v>51500</v>
      </c>
      <c r="AA5774" s="222">
        <v>1</v>
      </c>
      <c r="AB5774" s="222">
        <v>103.93</v>
      </c>
      <c r="AC5774" s="222">
        <v>0</v>
      </c>
      <c r="AD5774" s="222">
        <v>53.523949999999999</v>
      </c>
      <c r="AE5774" s="151"/>
      <c r="AF5774" s="151"/>
      <c r="AG5774" s="151" t="s">
        <v>17</v>
      </c>
      <c r="AH5774" s="243">
        <v>7.9844961240310103E-5</v>
      </c>
      <c r="AI5774" s="243">
        <v>9.5044821424510699E-3</v>
      </c>
      <c r="AJ5774" s="243">
        <v>2.58135837E-3</v>
      </c>
    </row>
    <row r="5775" spans="1:36" ht="13.5" thickBot="1">
      <c r="A5775" s="153">
        <v>8694</v>
      </c>
      <c r="B5775" s="153">
        <v>15248</v>
      </c>
      <c r="C5775" s="151" t="s">
        <v>3766</v>
      </c>
      <c r="D5775" s="151">
        <v>515541415</v>
      </c>
      <c r="E5775" s="141" t="s">
        <v>429</v>
      </c>
      <c r="F5775" s="151" t="s">
        <v>3767</v>
      </c>
      <c r="G5775" s="151" t="s">
        <v>3768</v>
      </c>
      <c r="H5775" s="151" t="s">
        <v>76</v>
      </c>
      <c r="I5775" s="151" t="s">
        <v>228</v>
      </c>
      <c r="J5775" s="151" t="s">
        <v>53</v>
      </c>
      <c r="K5775" s="151" t="s">
        <v>53</v>
      </c>
      <c r="L5775" s="151" t="s">
        <v>821</v>
      </c>
      <c r="M5775" s="151" t="s">
        <v>311</v>
      </c>
      <c r="N5775" s="151" t="s">
        <v>140</v>
      </c>
      <c r="O5775" s="151" t="s">
        <v>62</v>
      </c>
      <c r="P5775" s="151" t="s">
        <v>298</v>
      </c>
      <c r="Q5775" s="151" t="s">
        <v>298</v>
      </c>
      <c r="R5775" s="151" t="s">
        <v>57</v>
      </c>
      <c r="S5775" s="151" t="s">
        <v>1206</v>
      </c>
      <c r="T5775" s="244">
        <v>1.446</v>
      </c>
      <c r="U5775" s="207">
        <v>46477</v>
      </c>
      <c r="V5775" s="242">
        <v>9.1399999999999995E-2</v>
      </c>
      <c r="W5775" s="210">
        <v>9.1800000000000007E-2</v>
      </c>
      <c r="X5775" s="151" t="s">
        <v>636</v>
      </c>
      <c r="Y5775" s="151"/>
      <c r="Z5775" s="222">
        <v>26000</v>
      </c>
      <c r="AA5775" s="222">
        <v>1</v>
      </c>
      <c r="AB5775" s="222">
        <v>102.05</v>
      </c>
      <c r="AC5775" s="222">
        <v>0</v>
      </c>
      <c r="AD5775" s="222">
        <v>26.533000000000001</v>
      </c>
      <c r="AE5775" s="151"/>
      <c r="AF5775" s="151"/>
      <c r="AG5775" s="151" t="s">
        <v>17</v>
      </c>
      <c r="AH5775" s="243">
        <v>3.2499999999999999E-4</v>
      </c>
      <c r="AI5775" s="243">
        <v>4.7115809779669521E-3</v>
      </c>
      <c r="AJ5775" s="243">
        <v>1.279636156E-3</v>
      </c>
    </row>
    <row r="5776" spans="1:36" ht="13.5" thickBot="1">
      <c r="A5776" s="153">
        <v>8694</v>
      </c>
      <c r="B5776" s="153">
        <v>15248</v>
      </c>
      <c r="C5776" s="151" t="s">
        <v>1721</v>
      </c>
      <c r="D5776" s="151">
        <v>515164143</v>
      </c>
      <c r="E5776" s="141" t="s">
        <v>429</v>
      </c>
      <c r="F5776" s="151" t="s">
        <v>3738</v>
      </c>
      <c r="G5776" s="151" t="s">
        <v>3739</v>
      </c>
      <c r="H5776" s="151" t="s">
        <v>76</v>
      </c>
      <c r="I5776" s="151" t="s">
        <v>229</v>
      </c>
      <c r="J5776" s="151" t="s">
        <v>53</v>
      </c>
      <c r="K5776" s="151" t="s">
        <v>53</v>
      </c>
      <c r="L5776" s="151" t="s">
        <v>821</v>
      </c>
      <c r="M5776" s="151" t="s">
        <v>311</v>
      </c>
      <c r="N5776" s="151" t="s">
        <v>651</v>
      </c>
      <c r="O5776" s="151" t="s">
        <v>62</v>
      </c>
      <c r="P5776" s="151" t="s">
        <v>298</v>
      </c>
      <c r="Q5776" s="151" t="s">
        <v>298</v>
      </c>
      <c r="R5776" s="151" t="s">
        <v>57</v>
      </c>
      <c r="S5776" s="151" t="s">
        <v>1206</v>
      </c>
      <c r="T5776" s="244">
        <v>3.7679999999999998</v>
      </c>
      <c r="U5776" s="207">
        <v>47118</v>
      </c>
      <c r="V5776" s="242">
        <v>5.7500000000000002E-2</v>
      </c>
      <c r="W5776" s="210">
        <v>5.0700000000000002E-2</v>
      </c>
      <c r="X5776" s="151" t="s">
        <v>636</v>
      </c>
      <c r="Y5776" s="151"/>
      <c r="Z5776" s="222">
        <v>30000</v>
      </c>
      <c r="AA5776" s="222">
        <v>1</v>
      </c>
      <c r="AB5776" s="222">
        <v>105.48</v>
      </c>
      <c r="AC5776" s="222">
        <v>0</v>
      </c>
      <c r="AD5776" s="222">
        <v>31.643999999999998</v>
      </c>
      <c r="AE5776" s="151"/>
      <c r="AF5776" s="151"/>
      <c r="AG5776" s="151" t="s">
        <v>17</v>
      </c>
      <c r="AH5776" s="243">
        <v>4.8780487800000001E-4</v>
      </c>
      <c r="AI5776" s="243">
        <v>5.6191636251756768E-3</v>
      </c>
      <c r="AJ5776" s="243">
        <v>1.526129971E-3</v>
      </c>
    </row>
    <row r="5777" spans="1:36" ht="13.5" thickBot="1">
      <c r="A5777" s="153">
        <v>8694</v>
      </c>
      <c r="B5777" s="153">
        <v>15248</v>
      </c>
      <c r="C5777" s="151" t="s">
        <v>1596</v>
      </c>
      <c r="D5777" s="151">
        <v>1840550</v>
      </c>
      <c r="E5777" s="151" t="s">
        <v>430</v>
      </c>
      <c r="F5777" s="151" t="s">
        <v>3740</v>
      </c>
      <c r="G5777" s="151" t="s">
        <v>3741</v>
      </c>
      <c r="H5777" s="151" t="s">
        <v>76</v>
      </c>
      <c r="I5777" s="151" t="s">
        <v>228</v>
      </c>
      <c r="J5777" s="151" t="s">
        <v>53</v>
      </c>
      <c r="K5777" s="151" t="s">
        <v>314</v>
      </c>
      <c r="L5777" s="151" t="s">
        <v>821</v>
      </c>
      <c r="M5777" s="151" t="s">
        <v>311</v>
      </c>
      <c r="N5777" s="151" t="s">
        <v>652</v>
      </c>
      <c r="O5777" s="151" t="s">
        <v>62</v>
      </c>
      <c r="P5777" s="151" t="s">
        <v>1464</v>
      </c>
      <c r="Q5777" s="151" t="s">
        <v>1294</v>
      </c>
      <c r="R5777" s="151" t="s">
        <v>57</v>
      </c>
      <c r="S5777" s="151" t="s">
        <v>1206</v>
      </c>
      <c r="T5777" s="244">
        <v>2.8119999999999998</v>
      </c>
      <c r="U5777" s="207">
        <v>46752</v>
      </c>
      <c r="V5777" s="242">
        <v>7.9500000000000001E-2</v>
      </c>
      <c r="W5777" s="210">
        <v>7.6600000000000001E-2</v>
      </c>
      <c r="X5777" s="151" t="s">
        <v>636</v>
      </c>
      <c r="Y5777" s="151"/>
      <c r="Z5777" s="222">
        <v>7500</v>
      </c>
      <c r="AA5777" s="222">
        <v>1</v>
      </c>
      <c r="AB5777" s="222">
        <v>102.7</v>
      </c>
      <c r="AC5777" s="222">
        <v>0</v>
      </c>
      <c r="AD5777" s="222">
        <v>7.7024999999999997</v>
      </c>
      <c r="AE5777" s="151"/>
      <c r="AF5777" s="151"/>
      <c r="AG5777" s="151" t="s">
        <v>17</v>
      </c>
      <c r="AH5777" s="243">
        <v>4.2134831460674203E-5</v>
      </c>
      <c r="AI5777" s="243">
        <v>1.3677666484298967E-3</v>
      </c>
      <c r="AJ5777" s="243">
        <v>3.7147693399999999E-4</v>
      </c>
    </row>
    <row r="5778" spans="1:36" ht="13.5" thickBot="1">
      <c r="A5778" s="153">
        <v>8694</v>
      </c>
      <c r="B5778" s="153">
        <v>15248</v>
      </c>
      <c r="C5778" s="151" t="s">
        <v>1284</v>
      </c>
      <c r="D5778" s="151">
        <v>510960719</v>
      </c>
      <c r="E5778" s="141" t="s">
        <v>429</v>
      </c>
      <c r="F5778" s="151" t="s">
        <v>3543</v>
      </c>
      <c r="G5778" s="151" t="s">
        <v>3544</v>
      </c>
      <c r="H5778" s="151" t="s">
        <v>76</v>
      </c>
      <c r="I5778" s="151" t="s">
        <v>229</v>
      </c>
      <c r="J5778" s="151" t="s">
        <v>53</v>
      </c>
      <c r="K5778" s="151" t="s">
        <v>53</v>
      </c>
      <c r="L5778" s="151" t="s">
        <v>821</v>
      </c>
      <c r="M5778" s="151" t="s">
        <v>311</v>
      </c>
      <c r="N5778" s="151" t="s">
        <v>651</v>
      </c>
      <c r="O5778" s="151" t="s">
        <v>62</v>
      </c>
      <c r="P5778" s="151" t="s">
        <v>1394</v>
      </c>
      <c r="Q5778" s="151" t="s">
        <v>1294</v>
      </c>
      <c r="R5778" s="151" t="s">
        <v>57</v>
      </c>
      <c r="S5778" s="151" t="s">
        <v>1206</v>
      </c>
      <c r="T5778" s="244">
        <v>12.14</v>
      </c>
      <c r="U5778" s="207">
        <v>53329</v>
      </c>
      <c r="V5778" s="242">
        <v>3.6700000000000003E-2</v>
      </c>
      <c r="W5778" s="210">
        <v>3.6600000000000001E-2</v>
      </c>
      <c r="X5778" s="151" t="s">
        <v>636</v>
      </c>
      <c r="Y5778" s="151"/>
      <c r="Z5778" s="222">
        <v>10300</v>
      </c>
      <c r="AA5778" s="222">
        <v>1</v>
      </c>
      <c r="AB5778" s="222">
        <v>102.68</v>
      </c>
      <c r="AC5778" s="222">
        <v>0</v>
      </c>
      <c r="AD5778" s="222">
        <v>10.576040000000001</v>
      </c>
      <c r="AE5778" s="151"/>
      <c r="AF5778" s="151"/>
      <c r="AG5778" s="151" t="s">
        <v>17</v>
      </c>
      <c r="AH5778" s="243">
        <v>1.03988199863301E-5</v>
      </c>
      <c r="AI5778" s="243">
        <v>1.8780337272912076E-3</v>
      </c>
      <c r="AJ5778" s="243">
        <v>5.1006230600000001E-4</v>
      </c>
    </row>
    <row r="5779" spans="1:36" ht="13.5" thickBot="1">
      <c r="A5779" s="153">
        <v>8694</v>
      </c>
      <c r="B5779" s="153">
        <v>15248</v>
      </c>
      <c r="C5779" s="151" t="s">
        <v>3742</v>
      </c>
      <c r="D5779" s="151">
        <v>512947185</v>
      </c>
      <c r="E5779" s="141" t="s">
        <v>429</v>
      </c>
      <c r="F5779" s="151" t="s">
        <v>3743</v>
      </c>
      <c r="G5779" s="151" t="s">
        <v>3744</v>
      </c>
      <c r="H5779" s="151" t="s">
        <v>76</v>
      </c>
      <c r="I5779" s="151" t="s">
        <v>228</v>
      </c>
      <c r="J5779" s="151" t="s">
        <v>53</v>
      </c>
      <c r="K5779" s="151" t="s">
        <v>53</v>
      </c>
      <c r="L5779" s="151" t="s">
        <v>821</v>
      </c>
      <c r="M5779" s="151" t="s">
        <v>311</v>
      </c>
      <c r="N5779" s="151" t="s">
        <v>140</v>
      </c>
      <c r="O5779" s="151" t="s">
        <v>62</v>
      </c>
      <c r="P5779" s="151" t="s">
        <v>298</v>
      </c>
      <c r="Q5779" s="151" t="s">
        <v>298</v>
      </c>
      <c r="R5779" s="151" t="s">
        <v>57</v>
      </c>
      <c r="S5779" s="151" t="s">
        <v>1206</v>
      </c>
      <c r="T5779" s="244">
        <v>2.9049999999999998</v>
      </c>
      <c r="U5779" s="207">
        <v>46934</v>
      </c>
      <c r="V5779" s="242">
        <v>7.4399999999999994E-2</v>
      </c>
      <c r="W5779" s="210">
        <v>7.0300000000000001E-2</v>
      </c>
      <c r="X5779" s="151" t="s">
        <v>636</v>
      </c>
      <c r="Y5779" s="151"/>
      <c r="Z5779" s="222">
        <v>24000</v>
      </c>
      <c r="AA5779" s="222">
        <v>1</v>
      </c>
      <c r="AB5779" s="222">
        <v>102.79</v>
      </c>
      <c r="AC5779" s="222">
        <v>0</v>
      </c>
      <c r="AD5779" s="222">
        <v>24.669599999999999</v>
      </c>
      <c r="AE5779" s="151"/>
      <c r="AF5779" s="151"/>
      <c r="AG5779" s="151" t="s">
        <v>17</v>
      </c>
      <c r="AH5779" s="243">
        <v>4.0133779200000002E-4</v>
      </c>
      <c r="AI5779" s="243">
        <v>4.3806888815457554E-3</v>
      </c>
      <c r="AJ5779" s="243">
        <v>1.189767916E-3</v>
      </c>
    </row>
    <row r="5780" spans="1:36" ht="13.5" thickBot="1">
      <c r="A5780" s="153">
        <v>8694</v>
      </c>
      <c r="B5780" s="153">
        <v>15248</v>
      </c>
      <c r="C5780" s="151" t="s">
        <v>3545</v>
      </c>
      <c r="D5780" s="151">
        <v>516456084</v>
      </c>
      <c r="E5780" s="141" t="s">
        <v>429</v>
      </c>
      <c r="F5780" s="151" t="s">
        <v>3546</v>
      </c>
      <c r="G5780" s="151" t="s">
        <v>3547</v>
      </c>
      <c r="H5780" s="151" t="s">
        <v>76</v>
      </c>
      <c r="I5780" s="151" t="s">
        <v>229</v>
      </c>
      <c r="J5780" s="151" t="s">
        <v>53</v>
      </c>
      <c r="K5780" s="151" t="s">
        <v>53</v>
      </c>
      <c r="L5780" s="151" t="s">
        <v>821</v>
      </c>
      <c r="M5780" s="151" t="s">
        <v>311</v>
      </c>
      <c r="N5780" s="151" t="s">
        <v>651</v>
      </c>
      <c r="O5780" s="151" t="s">
        <v>62</v>
      </c>
      <c r="P5780" s="151" t="s">
        <v>298</v>
      </c>
      <c r="Q5780" s="151" t="s">
        <v>298</v>
      </c>
      <c r="R5780" s="151" t="s">
        <v>57</v>
      </c>
      <c r="S5780" s="151" t="s">
        <v>1206</v>
      </c>
      <c r="T5780" s="244">
        <v>3.6070000000000002</v>
      </c>
      <c r="U5780" s="207">
        <v>46997</v>
      </c>
      <c r="V5780" s="242">
        <v>3.7400000000000003E-2</v>
      </c>
      <c r="W5780" s="210">
        <v>3.5999999999999997E-2</v>
      </c>
      <c r="X5780" s="151" t="s">
        <v>636</v>
      </c>
      <c r="Y5780" s="151"/>
      <c r="Z5780" s="222">
        <v>38000</v>
      </c>
      <c r="AA5780" s="222">
        <v>1</v>
      </c>
      <c r="AB5780" s="222">
        <v>102.4</v>
      </c>
      <c r="AC5780" s="222">
        <v>0</v>
      </c>
      <c r="AD5780" s="222">
        <v>38.911999999999999</v>
      </c>
      <c r="AE5780" s="151"/>
      <c r="AF5780" s="151"/>
      <c r="AG5780" s="151" t="s">
        <v>17</v>
      </c>
      <c r="AH5780" s="243">
        <v>1.9095477299999999E-4</v>
      </c>
      <c r="AI5780" s="243">
        <v>6.9097742062582462E-3</v>
      </c>
      <c r="AJ5780" s="243">
        <v>1.8766517960000001E-3</v>
      </c>
    </row>
    <row r="5781" spans="1:36" ht="13.5" thickBot="1">
      <c r="A5781" s="153">
        <v>8694</v>
      </c>
      <c r="B5781" s="153">
        <v>15248</v>
      </c>
      <c r="C5781" s="151" t="s">
        <v>3548</v>
      </c>
      <c r="D5781" s="151">
        <v>514160530</v>
      </c>
      <c r="E5781" s="141" t="s">
        <v>429</v>
      </c>
      <c r="F5781" s="151" t="s">
        <v>3549</v>
      </c>
      <c r="G5781" s="151" t="s">
        <v>3550</v>
      </c>
      <c r="H5781" s="151" t="s">
        <v>76</v>
      </c>
      <c r="I5781" s="151" t="s">
        <v>623</v>
      </c>
      <c r="J5781" s="151" t="s">
        <v>53</v>
      </c>
      <c r="K5781" s="151" t="s">
        <v>53</v>
      </c>
      <c r="L5781" s="151" t="s">
        <v>821</v>
      </c>
      <c r="M5781" s="151" t="s">
        <v>311</v>
      </c>
      <c r="N5781" s="151" t="s">
        <v>263</v>
      </c>
      <c r="O5781" s="151" t="s">
        <v>62</v>
      </c>
      <c r="P5781" s="151" t="s">
        <v>298</v>
      </c>
      <c r="Q5781" s="151" t="s">
        <v>298</v>
      </c>
      <c r="R5781" s="151" t="s">
        <v>57</v>
      </c>
      <c r="S5781" s="151" t="s">
        <v>1206</v>
      </c>
      <c r="T5781" s="244">
        <v>3.6970000000000001</v>
      </c>
      <c r="U5781" s="207">
        <v>47300</v>
      </c>
      <c r="V5781" s="242">
        <v>5.5E-2</v>
      </c>
      <c r="W5781" s="210">
        <v>7.7200000000000005E-2</v>
      </c>
      <c r="X5781" s="151" t="s">
        <v>636</v>
      </c>
      <c r="Y5781" s="151"/>
      <c r="Z5781" s="222">
        <v>21500</v>
      </c>
      <c r="AA5781" s="222">
        <v>1</v>
      </c>
      <c r="AB5781" s="222">
        <v>93.6</v>
      </c>
      <c r="AC5781" s="222">
        <v>0</v>
      </c>
      <c r="AD5781" s="222">
        <v>20.123999999999999</v>
      </c>
      <c r="AE5781" s="151"/>
      <c r="AF5781" s="151"/>
      <c r="AG5781" s="151" t="s">
        <v>17</v>
      </c>
      <c r="AH5781" s="243">
        <v>2.90148448E-4</v>
      </c>
      <c r="AI5781" s="243">
        <v>3.5735067877965907E-3</v>
      </c>
      <c r="AJ5781" s="243">
        <v>9.7054226800000003E-4</v>
      </c>
    </row>
    <row r="5782" spans="1:36" ht="13.5" thickBot="1">
      <c r="A5782" s="153">
        <v>8694</v>
      </c>
      <c r="B5782" s="153">
        <v>15248</v>
      </c>
      <c r="C5782" s="151" t="s">
        <v>3745</v>
      </c>
      <c r="D5782" s="151">
        <v>515361442</v>
      </c>
      <c r="E5782" s="141" t="s">
        <v>429</v>
      </c>
      <c r="F5782" s="151" t="s">
        <v>3746</v>
      </c>
      <c r="G5782" s="151" t="s">
        <v>3747</v>
      </c>
      <c r="H5782" s="151" t="s">
        <v>76</v>
      </c>
      <c r="I5782" s="151" t="s">
        <v>228</v>
      </c>
      <c r="J5782" s="151" t="s">
        <v>53</v>
      </c>
      <c r="K5782" s="151" t="s">
        <v>53</v>
      </c>
      <c r="L5782" s="151" t="s">
        <v>821</v>
      </c>
      <c r="M5782" s="151" t="s">
        <v>311</v>
      </c>
      <c r="N5782" s="151" t="s">
        <v>140</v>
      </c>
      <c r="O5782" s="151" t="s">
        <v>62</v>
      </c>
      <c r="P5782" s="151" t="s">
        <v>298</v>
      </c>
      <c r="Q5782" s="151" t="s">
        <v>298</v>
      </c>
      <c r="R5782" s="151" t="s">
        <v>57</v>
      </c>
      <c r="S5782" s="151" t="s">
        <v>1206</v>
      </c>
      <c r="T5782" s="244">
        <v>3.7589999999999999</v>
      </c>
      <c r="U5782" s="207">
        <v>47848</v>
      </c>
      <c r="V5782" s="242">
        <v>8.3500000000000005E-2</v>
      </c>
      <c r="W5782" s="210">
        <v>8.77E-2</v>
      </c>
      <c r="X5782" s="151" t="s">
        <v>636</v>
      </c>
      <c r="Y5782" s="151"/>
      <c r="Z5782" s="222">
        <v>30000</v>
      </c>
      <c r="AA5782" s="222">
        <v>1</v>
      </c>
      <c r="AB5782" s="222">
        <v>100.3</v>
      </c>
      <c r="AC5782" s="222">
        <v>0</v>
      </c>
      <c r="AD5782" s="222">
        <v>30.09</v>
      </c>
      <c r="AE5782" s="151"/>
      <c r="AF5782" s="151"/>
      <c r="AG5782" s="151" t="s">
        <v>17</v>
      </c>
      <c r="AH5782" s="243">
        <v>3.7500000000000001E-4</v>
      </c>
      <c r="AI5782" s="243">
        <v>5.3432130413833944E-3</v>
      </c>
      <c r="AJ5782" s="243">
        <v>1.4511835039999999E-3</v>
      </c>
    </row>
    <row r="5783" spans="1:36" ht="13.5" thickBot="1">
      <c r="A5783" s="153">
        <v>8694</v>
      </c>
      <c r="B5783" s="153">
        <v>15248</v>
      </c>
      <c r="C5783" s="151" t="s">
        <v>3748</v>
      </c>
      <c r="D5783" s="151">
        <v>550012405</v>
      </c>
      <c r="E5783" s="141" t="s">
        <v>429</v>
      </c>
      <c r="F5783" s="151" t="s">
        <v>3749</v>
      </c>
      <c r="G5783" s="151" t="s">
        <v>3750</v>
      </c>
      <c r="H5783" s="151" t="s">
        <v>76</v>
      </c>
      <c r="I5783" s="141" t="s">
        <v>307</v>
      </c>
      <c r="J5783" s="151" t="s">
        <v>53</v>
      </c>
      <c r="K5783" s="151" t="s">
        <v>53</v>
      </c>
      <c r="L5783" s="151" t="s">
        <v>821</v>
      </c>
      <c r="M5783" s="151" t="s">
        <v>311</v>
      </c>
      <c r="N5783" s="151" t="s">
        <v>267</v>
      </c>
      <c r="O5783" s="151" t="s">
        <v>62</v>
      </c>
      <c r="P5783" s="151" t="s">
        <v>298</v>
      </c>
      <c r="Q5783" s="151" t="s">
        <v>298</v>
      </c>
      <c r="R5783" s="151" t="s">
        <v>57</v>
      </c>
      <c r="S5783" s="151" t="s">
        <v>1206</v>
      </c>
      <c r="T5783" s="244">
        <v>3.51</v>
      </c>
      <c r="U5783" s="207">
        <v>47027</v>
      </c>
      <c r="V5783" s="242">
        <v>7.0000000000000007E-2</v>
      </c>
      <c r="W5783" s="210">
        <v>9.6500000000000002E-2</v>
      </c>
      <c r="X5783" s="151" t="s">
        <v>636</v>
      </c>
      <c r="Y5783" s="151"/>
      <c r="Z5783" s="222">
        <v>91000</v>
      </c>
      <c r="AA5783" s="222">
        <v>1</v>
      </c>
      <c r="AB5783" s="222">
        <v>92.3</v>
      </c>
      <c r="AC5783" s="222">
        <v>0</v>
      </c>
      <c r="AD5783" s="222">
        <v>83.992999999999995</v>
      </c>
      <c r="AE5783" s="151"/>
      <c r="AF5783" s="151"/>
      <c r="AG5783" s="151" t="s">
        <v>17</v>
      </c>
      <c r="AH5783" s="243">
        <v>1.741060324E-3</v>
      </c>
      <c r="AI5783" s="243">
        <v>1.4915004751908122E-2</v>
      </c>
      <c r="AJ5783" s="243">
        <v>4.0508227359999996E-3</v>
      </c>
    </row>
    <row r="5784" spans="1:36" ht="13.5" thickBot="1">
      <c r="A5784" s="153">
        <v>8694</v>
      </c>
      <c r="B5784" s="153">
        <v>15248</v>
      </c>
      <c r="C5784" s="151" t="s">
        <v>1306</v>
      </c>
      <c r="D5784" s="151">
        <v>510560188</v>
      </c>
      <c r="E5784" s="141" t="s">
        <v>429</v>
      </c>
      <c r="F5784" s="151" t="s">
        <v>3751</v>
      </c>
      <c r="G5784" s="151" t="s">
        <v>3752</v>
      </c>
      <c r="H5784" s="151" t="s">
        <v>76</v>
      </c>
      <c r="I5784" s="151" t="s">
        <v>229</v>
      </c>
      <c r="J5784" s="151" t="s">
        <v>53</v>
      </c>
      <c r="K5784" s="151" t="s">
        <v>53</v>
      </c>
      <c r="L5784" s="151" t="s">
        <v>821</v>
      </c>
      <c r="M5784" s="151" t="s">
        <v>311</v>
      </c>
      <c r="N5784" s="151" t="s">
        <v>652</v>
      </c>
      <c r="O5784" s="151" t="s">
        <v>62</v>
      </c>
      <c r="P5784" s="151" t="s">
        <v>1333</v>
      </c>
      <c r="Q5784" s="151" t="s">
        <v>65</v>
      </c>
      <c r="R5784" s="151" t="s">
        <v>57</v>
      </c>
      <c r="S5784" s="151" t="s">
        <v>1206</v>
      </c>
      <c r="T5784" s="244">
        <v>7.16</v>
      </c>
      <c r="U5784" s="207">
        <v>49218</v>
      </c>
      <c r="V5784" s="242">
        <v>4.02E-2</v>
      </c>
      <c r="W5784" s="210">
        <v>3.9699999999999999E-2</v>
      </c>
      <c r="X5784" s="151" t="s">
        <v>636</v>
      </c>
      <c r="Y5784" s="151"/>
      <c r="Z5784" s="222">
        <v>28000</v>
      </c>
      <c r="AA5784" s="222">
        <v>1</v>
      </c>
      <c r="AB5784" s="222">
        <v>101.8</v>
      </c>
      <c r="AC5784" s="222">
        <v>0</v>
      </c>
      <c r="AD5784" s="222">
        <v>28.504000000000001</v>
      </c>
      <c r="AE5784" s="151"/>
      <c r="AF5784" s="151"/>
      <c r="AG5784" s="151" t="s">
        <v>17</v>
      </c>
      <c r="AH5784" s="243">
        <v>8.0000000000000007E-5</v>
      </c>
      <c r="AI5784" s="243">
        <v>5.0615800774872809E-3</v>
      </c>
      <c r="AJ5784" s="243">
        <v>1.374693739E-3</v>
      </c>
    </row>
    <row r="5785" spans="1:36" ht="13.5" thickBot="1">
      <c r="A5785" s="153">
        <v>8694</v>
      </c>
      <c r="B5785" s="153">
        <v>15248</v>
      </c>
      <c r="C5785" s="151" t="s">
        <v>1416</v>
      </c>
      <c r="D5785" s="151">
        <v>513257873</v>
      </c>
      <c r="E5785" s="141" t="s">
        <v>429</v>
      </c>
      <c r="F5785" s="151" t="s">
        <v>3551</v>
      </c>
      <c r="G5785" s="151" t="s">
        <v>3552</v>
      </c>
      <c r="H5785" s="151" t="s">
        <v>76</v>
      </c>
      <c r="I5785" s="151" t="s">
        <v>229</v>
      </c>
      <c r="J5785" s="151" t="s">
        <v>53</v>
      </c>
      <c r="K5785" s="151" t="s">
        <v>53</v>
      </c>
      <c r="L5785" s="151" t="s">
        <v>821</v>
      </c>
      <c r="M5785" s="151" t="s">
        <v>311</v>
      </c>
      <c r="N5785" s="151" t="s">
        <v>651</v>
      </c>
      <c r="O5785" s="151" t="s">
        <v>62</v>
      </c>
      <c r="P5785" s="151" t="s">
        <v>1288</v>
      </c>
      <c r="Q5785" s="151" t="s">
        <v>65</v>
      </c>
      <c r="R5785" s="151" t="s">
        <v>57</v>
      </c>
      <c r="S5785" s="151" t="s">
        <v>1206</v>
      </c>
      <c r="T5785" s="244">
        <v>5.6559999999999997</v>
      </c>
      <c r="U5785" s="207">
        <v>48700</v>
      </c>
      <c r="V5785" s="242">
        <v>3.1800000000000002E-2</v>
      </c>
      <c r="W5785" s="210">
        <v>3.2199999999999999E-2</v>
      </c>
      <c r="X5785" s="151" t="s">
        <v>636</v>
      </c>
      <c r="Y5785" s="151"/>
      <c r="Z5785" s="222">
        <v>288084</v>
      </c>
      <c r="AA5785" s="222">
        <v>1</v>
      </c>
      <c r="AB5785" s="222">
        <v>100.92</v>
      </c>
      <c r="AC5785" s="222">
        <v>0</v>
      </c>
      <c r="AD5785" s="222">
        <v>290.73437000000001</v>
      </c>
      <c r="AE5785" s="151"/>
      <c r="AF5785" s="151"/>
      <c r="AG5785" s="151" t="s">
        <v>17</v>
      </c>
      <c r="AH5785" s="243">
        <v>8.0672748900000003E-4</v>
      </c>
      <c r="AI5785" s="243">
        <v>5.162697498711815E-2</v>
      </c>
      <c r="AJ5785" s="243">
        <v>1.4021566036999999E-2</v>
      </c>
    </row>
    <row r="5786" spans="1:36" ht="13.5" thickBot="1">
      <c r="A5786" s="153">
        <v>8694</v>
      </c>
      <c r="B5786" s="153">
        <v>15248</v>
      </c>
      <c r="C5786" s="151" t="s">
        <v>1526</v>
      </c>
      <c r="D5786" s="151">
        <v>514599943</v>
      </c>
      <c r="E5786" s="141" t="s">
        <v>429</v>
      </c>
      <c r="F5786" s="151" t="s">
        <v>3711</v>
      </c>
      <c r="G5786" s="151" t="s">
        <v>3712</v>
      </c>
      <c r="H5786" s="151" t="s">
        <v>76</v>
      </c>
      <c r="I5786" s="151" t="s">
        <v>228</v>
      </c>
      <c r="J5786" s="151" t="s">
        <v>53</v>
      </c>
      <c r="K5786" s="151" t="s">
        <v>53</v>
      </c>
      <c r="L5786" s="151" t="s">
        <v>821</v>
      </c>
      <c r="M5786" s="151" t="s">
        <v>311</v>
      </c>
      <c r="N5786" s="151" t="s">
        <v>647</v>
      </c>
      <c r="O5786" s="151" t="s">
        <v>62</v>
      </c>
      <c r="P5786" s="151" t="s">
        <v>1447</v>
      </c>
      <c r="Q5786" s="151" t="s">
        <v>1294</v>
      </c>
      <c r="R5786" s="151" t="s">
        <v>57</v>
      </c>
      <c r="S5786" s="151" t="s">
        <v>1206</v>
      </c>
      <c r="T5786" s="244">
        <v>6.1669999999999998</v>
      </c>
      <c r="U5786" s="207">
        <v>48945</v>
      </c>
      <c r="V5786" s="242">
        <v>6.6900000000000001E-2</v>
      </c>
      <c r="W5786" s="210">
        <v>6.7599999999999993E-2</v>
      </c>
      <c r="X5786" s="151" t="s">
        <v>636</v>
      </c>
      <c r="Y5786" s="151"/>
      <c r="Z5786" s="222">
        <v>213000</v>
      </c>
      <c r="AA5786" s="222">
        <v>1</v>
      </c>
      <c r="AB5786" s="222">
        <v>100.53</v>
      </c>
      <c r="AC5786" s="222">
        <v>0</v>
      </c>
      <c r="AD5786" s="222">
        <v>214.12889999999999</v>
      </c>
      <c r="AE5786" s="151"/>
      <c r="AF5786" s="151"/>
      <c r="AG5786" s="151" t="s">
        <v>17</v>
      </c>
      <c r="AH5786" s="243">
        <v>5.9999999999999995E-4</v>
      </c>
      <c r="AI5786" s="243">
        <v>3.8023806281724179E-2</v>
      </c>
      <c r="AJ5786" s="243">
        <v>1.0327029830999999E-2</v>
      </c>
    </row>
    <row r="5787" spans="1:36" ht="13.5" thickBot="1">
      <c r="A5787" s="153">
        <v>8694</v>
      </c>
      <c r="B5787" s="153">
        <v>15248</v>
      </c>
      <c r="C5787" s="151" t="s">
        <v>3553</v>
      </c>
      <c r="D5787" s="151">
        <v>520018482</v>
      </c>
      <c r="E5787" s="141" t="s">
        <v>429</v>
      </c>
      <c r="F5787" s="151" t="s">
        <v>3554</v>
      </c>
      <c r="G5787" s="151" t="s">
        <v>3555</v>
      </c>
      <c r="H5787" s="151" t="s">
        <v>76</v>
      </c>
      <c r="I5787" s="151" t="s">
        <v>229</v>
      </c>
      <c r="J5787" s="151" t="s">
        <v>53</v>
      </c>
      <c r="K5787" s="151" t="s">
        <v>53</v>
      </c>
      <c r="L5787" s="151" t="s">
        <v>821</v>
      </c>
      <c r="M5787" s="151" t="s">
        <v>311</v>
      </c>
      <c r="N5787" s="151" t="s">
        <v>261</v>
      </c>
      <c r="O5787" s="151" t="s">
        <v>62</v>
      </c>
      <c r="P5787" s="151" t="s">
        <v>298</v>
      </c>
      <c r="Q5787" s="151" t="s">
        <v>298</v>
      </c>
      <c r="R5787" s="151" t="s">
        <v>57</v>
      </c>
      <c r="S5787" s="151" t="s">
        <v>1206</v>
      </c>
      <c r="T5787" s="244">
        <v>4.5789999999999997</v>
      </c>
      <c r="U5787" s="207">
        <v>47664</v>
      </c>
      <c r="V5787" s="242">
        <v>4.0899999999999999E-2</v>
      </c>
      <c r="W5787" s="210">
        <v>3.8899999999999997E-2</v>
      </c>
      <c r="X5787" s="151" t="s">
        <v>636</v>
      </c>
      <c r="Y5787" s="151"/>
      <c r="Z5787" s="222">
        <v>210000</v>
      </c>
      <c r="AA5787" s="222">
        <v>1</v>
      </c>
      <c r="AB5787" s="222">
        <v>101.18</v>
      </c>
      <c r="AC5787" s="222">
        <v>0</v>
      </c>
      <c r="AD5787" s="222">
        <v>212.47800000000001</v>
      </c>
      <c r="AE5787" s="151"/>
      <c r="AF5787" s="151"/>
      <c r="AG5787" s="151" t="s">
        <v>17</v>
      </c>
      <c r="AH5787" s="243">
        <v>6.2130177500000004E-4</v>
      </c>
      <c r="AI5787" s="243">
        <v>3.7730648740679988E-2</v>
      </c>
      <c r="AJ5787" s="243">
        <v>1.0247410062000001E-2</v>
      </c>
    </row>
    <row r="5788" spans="1:36" ht="13.5" thickBot="1">
      <c r="A5788" s="153">
        <v>8694</v>
      </c>
      <c r="B5788" s="153">
        <v>15248</v>
      </c>
      <c r="C5788" s="151" t="s">
        <v>2551</v>
      </c>
      <c r="D5788" s="151">
        <v>520027293</v>
      </c>
      <c r="E5788" s="141" t="s">
        <v>429</v>
      </c>
      <c r="F5788" s="151" t="s">
        <v>3556</v>
      </c>
      <c r="G5788" s="151" t="s">
        <v>3557</v>
      </c>
      <c r="H5788" s="151" t="s">
        <v>76</v>
      </c>
      <c r="I5788" s="151" t="s">
        <v>229</v>
      </c>
      <c r="J5788" s="151" t="s">
        <v>53</v>
      </c>
      <c r="K5788" s="151" t="s">
        <v>53</v>
      </c>
      <c r="L5788" s="151" t="s">
        <v>821</v>
      </c>
      <c r="M5788" s="151" t="s">
        <v>311</v>
      </c>
      <c r="N5788" s="151" t="s">
        <v>156</v>
      </c>
      <c r="O5788" s="151" t="s">
        <v>62</v>
      </c>
      <c r="P5788" s="151" t="s">
        <v>1323</v>
      </c>
      <c r="Q5788" s="151" t="s">
        <v>1294</v>
      </c>
      <c r="R5788" s="151" t="s">
        <v>57</v>
      </c>
      <c r="S5788" s="151" t="s">
        <v>1206</v>
      </c>
      <c r="T5788" s="244">
        <v>11.738</v>
      </c>
      <c r="U5788" s="207">
        <v>55154</v>
      </c>
      <c r="V5788" s="242">
        <v>3.2899999999999999E-2</v>
      </c>
      <c r="W5788" s="210">
        <v>3.2899999999999999E-2</v>
      </c>
      <c r="X5788" s="151" t="s">
        <v>636</v>
      </c>
      <c r="Y5788" s="151"/>
      <c r="Z5788" s="222">
        <v>6000</v>
      </c>
      <c r="AA5788" s="222">
        <v>1</v>
      </c>
      <c r="AB5788" s="222">
        <v>100.33</v>
      </c>
      <c r="AC5788" s="222">
        <v>0</v>
      </c>
      <c r="AD5788" s="222">
        <v>6.0198</v>
      </c>
      <c r="AE5788" s="151"/>
      <c r="AF5788" s="151"/>
      <c r="AG5788" s="151" t="s">
        <v>17</v>
      </c>
      <c r="AH5788" s="243">
        <v>1.2E-5</v>
      </c>
      <c r="AI5788" s="243">
        <v>1.0689622421575192E-3</v>
      </c>
      <c r="AJ5788" s="243">
        <v>2.9032351100000001E-4</v>
      </c>
    </row>
    <row r="5789" spans="1:36" ht="13.5" thickBot="1">
      <c r="A5789" s="153">
        <v>8694</v>
      </c>
      <c r="B5789" s="153">
        <v>15248</v>
      </c>
      <c r="C5789" s="151" t="s">
        <v>1324</v>
      </c>
      <c r="D5789" s="151">
        <v>520036690</v>
      </c>
      <c r="E5789" s="141" t="s">
        <v>429</v>
      </c>
      <c r="F5789" s="151" t="s">
        <v>3558</v>
      </c>
      <c r="G5789" s="151" t="s">
        <v>3559</v>
      </c>
      <c r="H5789" s="151" t="s">
        <v>76</v>
      </c>
      <c r="I5789" s="151" t="s">
        <v>228</v>
      </c>
      <c r="J5789" s="151" t="s">
        <v>53</v>
      </c>
      <c r="K5789" s="151" t="s">
        <v>53</v>
      </c>
      <c r="L5789" s="151" t="s">
        <v>821</v>
      </c>
      <c r="M5789" s="151" t="s">
        <v>311</v>
      </c>
      <c r="N5789" s="151" t="s">
        <v>252</v>
      </c>
      <c r="O5789" s="151" t="s">
        <v>62</v>
      </c>
      <c r="P5789" s="151" t="s">
        <v>1288</v>
      </c>
      <c r="Q5789" s="151" t="s">
        <v>65</v>
      </c>
      <c r="R5789" s="151" t="s">
        <v>57</v>
      </c>
      <c r="S5789" s="151" t="s">
        <v>1206</v>
      </c>
      <c r="T5789" s="244">
        <v>5.6340000000000003</v>
      </c>
      <c r="U5789" s="207">
        <v>49279</v>
      </c>
      <c r="V5789" s="242">
        <v>5.6800000000000003E-2</v>
      </c>
      <c r="W5789" s="210">
        <v>5.6099999999999997E-2</v>
      </c>
      <c r="X5789" s="151" t="s">
        <v>636</v>
      </c>
      <c r="Y5789" s="151"/>
      <c r="Z5789" s="222">
        <v>44000</v>
      </c>
      <c r="AA5789" s="222">
        <v>1</v>
      </c>
      <c r="AB5789" s="222">
        <v>100.98</v>
      </c>
      <c r="AC5789" s="222">
        <v>0</v>
      </c>
      <c r="AD5789" s="222">
        <v>44.431199999999997</v>
      </c>
      <c r="AE5789" s="151"/>
      <c r="AF5789" s="151"/>
      <c r="AG5789" s="151" t="s">
        <v>17</v>
      </c>
      <c r="AH5789" s="243">
        <v>2.9333333299999998E-4</v>
      </c>
      <c r="AI5789" s="243">
        <v>7.8898427146664625E-3</v>
      </c>
      <c r="AJ5789" s="243">
        <v>2.1428323209999999E-3</v>
      </c>
    </row>
    <row r="5790" spans="1:36" ht="13.5" thickBot="1">
      <c r="A5790" s="153">
        <v>8694</v>
      </c>
      <c r="B5790" s="153">
        <v>15248</v>
      </c>
      <c r="C5790" s="151" t="s">
        <v>1381</v>
      </c>
      <c r="D5790" s="151">
        <v>511659401</v>
      </c>
      <c r="E5790" s="141" t="s">
        <v>429</v>
      </c>
      <c r="F5790" s="151" t="s">
        <v>3560</v>
      </c>
      <c r="G5790" s="151" t="s">
        <v>3561</v>
      </c>
      <c r="H5790" s="151" t="s">
        <v>76</v>
      </c>
      <c r="I5790" s="151" t="s">
        <v>229</v>
      </c>
      <c r="J5790" s="151" t="s">
        <v>53</v>
      </c>
      <c r="K5790" s="151" t="s">
        <v>53</v>
      </c>
      <c r="L5790" s="151" t="s">
        <v>821</v>
      </c>
      <c r="M5790" s="151" t="s">
        <v>311</v>
      </c>
      <c r="N5790" s="151" t="s">
        <v>651</v>
      </c>
      <c r="O5790" s="151" t="s">
        <v>62</v>
      </c>
      <c r="P5790" s="151" t="s">
        <v>1310</v>
      </c>
      <c r="Q5790" s="151" t="s">
        <v>65</v>
      </c>
      <c r="R5790" s="151" t="s">
        <v>57</v>
      </c>
      <c r="S5790" s="151" t="s">
        <v>1206</v>
      </c>
      <c r="T5790" s="244">
        <v>7.758</v>
      </c>
      <c r="U5790" s="207">
        <v>50160</v>
      </c>
      <c r="V5790" s="242">
        <v>3.5999999999999997E-2</v>
      </c>
      <c r="W5790" s="210">
        <v>3.5799999999999998E-2</v>
      </c>
      <c r="X5790" s="151" t="s">
        <v>636</v>
      </c>
      <c r="Y5790" s="151"/>
      <c r="Z5790" s="222">
        <v>15000</v>
      </c>
      <c r="AA5790" s="222">
        <v>1</v>
      </c>
      <c r="AB5790" s="222">
        <v>100.49</v>
      </c>
      <c r="AC5790" s="222">
        <v>0</v>
      </c>
      <c r="AD5790" s="222">
        <v>15.073499999999999</v>
      </c>
      <c r="AE5790" s="151"/>
      <c r="AF5790" s="151"/>
      <c r="AG5790" s="151" t="s">
        <v>17</v>
      </c>
      <c r="AH5790" s="243">
        <v>3.7499999999999997E-5</v>
      </c>
      <c r="AI5790" s="243">
        <v>2.6766673904716713E-3</v>
      </c>
      <c r="AJ5790" s="243">
        <v>7.2696625299999997E-4</v>
      </c>
    </row>
    <row r="5791" spans="1:36" ht="13.5" thickBot="1">
      <c r="A5791" s="153">
        <v>8694</v>
      </c>
      <c r="B5791" s="153">
        <v>15248</v>
      </c>
      <c r="C5791" s="151" t="s">
        <v>1411</v>
      </c>
      <c r="D5791" s="151">
        <v>511399388</v>
      </c>
      <c r="E5791" s="141" t="s">
        <v>429</v>
      </c>
      <c r="F5791" s="151" t="s">
        <v>3562</v>
      </c>
      <c r="G5791" s="151" t="s">
        <v>3563</v>
      </c>
      <c r="H5791" s="151" t="s">
        <v>76</v>
      </c>
      <c r="I5791" s="151" t="s">
        <v>228</v>
      </c>
      <c r="J5791" s="151" t="s">
        <v>53</v>
      </c>
      <c r="K5791" s="151" t="s">
        <v>53</v>
      </c>
      <c r="L5791" s="151" t="s">
        <v>821</v>
      </c>
      <c r="M5791" s="151" t="s">
        <v>311</v>
      </c>
      <c r="N5791" s="151" t="s">
        <v>140</v>
      </c>
      <c r="O5791" s="151" t="s">
        <v>62</v>
      </c>
      <c r="P5791" s="151" t="s">
        <v>1413</v>
      </c>
      <c r="Q5791" s="151" t="s">
        <v>1294</v>
      </c>
      <c r="R5791" s="151" t="s">
        <v>57</v>
      </c>
      <c r="S5791" s="151" t="s">
        <v>1206</v>
      </c>
      <c r="T5791" s="244">
        <v>4.8719999999999999</v>
      </c>
      <c r="U5791" s="207">
        <v>48395</v>
      </c>
      <c r="V5791" s="242">
        <v>6.1199999999999997E-2</v>
      </c>
      <c r="W5791" s="210">
        <v>6.1499999999999999E-2</v>
      </c>
      <c r="X5791" s="151" t="s">
        <v>636</v>
      </c>
      <c r="Y5791" s="151"/>
      <c r="Z5791" s="222">
        <v>8000</v>
      </c>
      <c r="AA5791" s="222">
        <v>1</v>
      </c>
      <c r="AB5791" s="222">
        <v>100.45</v>
      </c>
      <c r="AC5791" s="222">
        <v>0</v>
      </c>
      <c r="AD5791" s="222">
        <v>8.0359999999999996</v>
      </c>
      <c r="AE5791" s="151"/>
      <c r="AF5791" s="151"/>
      <c r="AG5791" s="151" t="s">
        <v>17</v>
      </c>
      <c r="AH5791" s="243">
        <v>5.2770100461078697E-5</v>
      </c>
      <c r="AI5791" s="243">
        <v>1.4269877035745081E-3</v>
      </c>
      <c r="AJ5791" s="243">
        <v>3.8756100500000001E-4</v>
      </c>
    </row>
    <row r="5792" spans="1:36" ht="13.5" thickBot="1">
      <c r="A5792" s="153">
        <v>8694</v>
      </c>
      <c r="B5792" s="153">
        <v>15248</v>
      </c>
      <c r="C5792" s="151" t="s">
        <v>1596</v>
      </c>
      <c r="D5792" s="151">
        <v>1840550</v>
      </c>
      <c r="E5792" s="151" t="s">
        <v>430</v>
      </c>
      <c r="F5792" s="151" t="s">
        <v>3564</v>
      </c>
      <c r="G5792" s="151" t="s">
        <v>3565</v>
      </c>
      <c r="H5792" s="151" t="s">
        <v>76</v>
      </c>
      <c r="I5792" s="151" t="s">
        <v>228</v>
      </c>
      <c r="J5792" s="151" t="s">
        <v>53</v>
      </c>
      <c r="K5792" s="151" t="s">
        <v>314</v>
      </c>
      <c r="L5792" s="151" t="s">
        <v>821</v>
      </c>
      <c r="M5792" s="151" t="s">
        <v>311</v>
      </c>
      <c r="N5792" s="151" t="s">
        <v>652</v>
      </c>
      <c r="O5792" s="151" t="s">
        <v>62</v>
      </c>
      <c r="P5792" s="151" t="s">
        <v>1464</v>
      </c>
      <c r="Q5792" s="151" t="s">
        <v>1294</v>
      </c>
      <c r="R5792" s="151" t="s">
        <v>57</v>
      </c>
      <c r="S5792" s="151" t="s">
        <v>1206</v>
      </c>
      <c r="T5792" s="244">
        <v>2.681</v>
      </c>
      <c r="U5792" s="207">
        <v>46660</v>
      </c>
      <c r="V5792" s="242">
        <v>9.2999999999999999E-2</v>
      </c>
      <c r="W5792" s="210">
        <v>9.0399999999999994E-2</v>
      </c>
      <c r="X5792" s="151" t="s">
        <v>636</v>
      </c>
      <c r="Y5792" s="151"/>
      <c r="Z5792" s="222">
        <v>67000</v>
      </c>
      <c r="AA5792" s="222">
        <v>1</v>
      </c>
      <c r="AB5792" s="222">
        <v>101.4</v>
      </c>
      <c r="AC5792" s="222">
        <v>0</v>
      </c>
      <c r="AD5792" s="222">
        <v>67.938000000000002</v>
      </c>
      <c r="AE5792" s="151"/>
      <c r="AF5792" s="151"/>
      <c r="AG5792" s="151" t="s">
        <v>17</v>
      </c>
      <c r="AH5792" s="243">
        <v>4.9629629600000003E-4</v>
      </c>
      <c r="AI5792" s="243">
        <v>1.2064048109189266E-2</v>
      </c>
      <c r="AJ5792" s="243">
        <v>3.276520603E-3</v>
      </c>
    </row>
    <row r="5793" spans="1:36" ht="13.5" thickBot="1">
      <c r="A5793" s="153">
        <v>8694</v>
      </c>
      <c r="B5793" s="153">
        <v>15248</v>
      </c>
      <c r="C5793" s="151" t="s">
        <v>1626</v>
      </c>
      <c r="D5793" s="151">
        <v>520032178</v>
      </c>
      <c r="E5793" s="141" t="s">
        <v>429</v>
      </c>
      <c r="F5793" s="151" t="s">
        <v>3753</v>
      </c>
      <c r="G5793" s="151" t="s">
        <v>3754</v>
      </c>
      <c r="H5793" s="151" t="s">
        <v>76</v>
      </c>
      <c r="I5793" s="151" t="s">
        <v>228</v>
      </c>
      <c r="J5793" s="151" t="s">
        <v>53</v>
      </c>
      <c r="K5793" s="151" t="s">
        <v>53</v>
      </c>
      <c r="L5793" s="151" t="s">
        <v>821</v>
      </c>
      <c r="M5793" s="151" t="s">
        <v>311</v>
      </c>
      <c r="N5793" s="151" t="s">
        <v>140</v>
      </c>
      <c r="O5793" s="151" t="s">
        <v>62</v>
      </c>
      <c r="P5793" s="151" t="s">
        <v>298</v>
      </c>
      <c r="Q5793" s="151" t="s">
        <v>298</v>
      </c>
      <c r="R5793" s="151" t="s">
        <v>57</v>
      </c>
      <c r="S5793" s="151" t="s">
        <v>1206</v>
      </c>
      <c r="T5793" s="244">
        <v>3.15</v>
      </c>
      <c r="U5793" s="207">
        <v>47483</v>
      </c>
      <c r="V5793" s="242">
        <v>8.14E-2</v>
      </c>
      <c r="W5793" s="210">
        <v>8.0100000000000005E-2</v>
      </c>
      <c r="X5793" s="151" t="s">
        <v>636</v>
      </c>
      <c r="Y5793" s="151"/>
      <c r="Z5793" s="222">
        <v>73000</v>
      </c>
      <c r="AA5793" s="222">
        <v>1</v>
      </c>
      <c r="AB5793" s="222">
        <v>100.99</v>
      </c>
      <c r="AC5793" s="222">
        <v>0</v>
      </c>
      <c r="AD5793" s="222">
        <v>73.722700000000003</v>
      </c>
      <c r="AE5793" s="151"/>
      <c r="AF5793" s="151"/>
      <c r="AG5793" s="151" t="s">
        <v>17</v>
      </c>
      <c r="AH5793" s="243">
        <v>6.4888888799999995E-4</v>
      </c>
      <c r="AI5793" s="243">
        <v>1.3091262615021455E-2</v>
      </c>
      <c r="AJ5793" s="243">
        <v>3.5555056879999999E-3</v>
      </c>
    </row>
    <row r="5794" spans="1:36" ht="13.5" thickBot="1">
      <c r="A5794" s="153">
        <v>8694</v>
      </c>
      <c r="B5794" s="153">
        <v>15248</v>
      </c>
      <c r="C5794" s="151" t="s">
        <v>1703</v>
      </c>
      <c r="D5794" s="151">
        <v>520033234</v>
      </c>
      <c r="E5794" s="141" t="s">
        <v>429</v>
      </c>
      <c r="F5794" s="141" t="s">
        <v>1737</v>
      </c>
      <c r="G5794" s="151" t="s">
        <v>3567</v>
      </c>
      <c r="H5794" s="151" t="s">
        <v>76</v>
      </c>
      <c r="I5794" s="151" t="s">
        <v>229</v>
      </c>
      <c r="J5794" s="151" t="s">
        <v>53</v>
      </c>
      <c r="K5794" s="151" t="s">
        <v>53</v>
      </c>
      <c r="L5794" s="151" t="s">
        <v>54</v>
      </c>
      <c r="M5794" s="151" t="s">
        <v>311</v>
      </c>
      <c r="N5794" s="151" t="s">
        <v>652</v>
      </c>
      <c r="O5794" s="151" t="s">
        <v>62</v>
      </c>
      <c r="P5794" s="151" t="s">
        <v>298</v>
      </c>
      <c r="Q5794" s="151" t="s">
        <v>298</v>
      </c>
      <c r="R5794" s="151" t="s">
        <v>57</v>
      </c>
      <c r="S5794" s="151" t="s">
        <v>1206</v>
      </c>
      <c r="T5794" s="244">
        <v>2.2320000000000002</v>
      </c>
      <c r="U5794" s="207">
        <v>46934</v>
      </c>
      <c r="V5794" s="242">
        <v>3.2800000000000003E-2</v>
      </c>
      <c r="W5794" s="210">
        <v>4.3999999999999997E-2</v>
      </c>
      <c r="X5794" s="151" t="s">
        <v>636</v>
      </c>
      <c r="Y5794" s="151"/>
      <c r="Z5794" s="222">
        <v>23000</v>
      </c>
      <c r="AA5794" s="222">
        <v>1</v>
      </c>
      <c r="AB5794" s="222">
        <v>114.2747</v>
      </c>
      <c r="AC5794" s="222">
        <v>0</v>
      </c>
      <c r="AD5794" s="222">
        <v>26.283180000000002</v>
      </c>
      <c r="AE5794" s="151"/>
      <c r="AF5794" s="151"/>
      <c r="AG5794" s="151" t="s">
        <v>17</v>
      </c>
      <c r="AH5794" s="243">
        <v>1.2705119499999999E-4</v>
      </c>
      <c r="AI5794" s="243">
        <v>4.6672193467938586E-3</v>
      </c>
      <c r="AJ5794" s="243">
        <v>1.2675878119999999E-3</v>
      </c>
    </row>
    <row r="5795" spans="1:36" ht="13.5" thickBot="1">
      <c r="A5795" s="153">
        <v>8694</v>
      </c>
      <c r="B5795" s="153">
        <v>15248</v>
      </c>
      <c r="C5795" s="151" t="s">
        <v>1745</v>
      </c>
      <c r="D5795" s="151">
        <v>520024126</v>
      </c>
      <c r="E5795" s="141" t="s">
        <v>429</v>
      </c>
      <c r="F5795" s="151" t="s">
        <v>1748</v>
      </c>
      <c r="G5795" s="151" t="s">
        <v>3579</v>
      </c>
      <c r="H5795" s="151" t="s">
        <v>76</v>
      </c>
      <c r="I5795" s="151" t="s">
        <v>229</v>
      </c>
      <c r="J5795" s="151" t="s">
        <v>53</v>
      </c>
      <c r="K5795" s="151" t="s">
        <v>53</v>
      </c>
      <c r="L5795" s="151" t="s">
        <v>821</v>
      </c>
      <c r="M5795" s="151" t="s">
        <v>311</v>
      </c>
      <c r="N5795" s="151" t="s">
        <v>651</v>
      </c>
      <c r="O5795" s="151" t="s">
        <v>62</v>
      </c>
      <c r="P5795" s="151" t="s">
        <v>1310</v>
      </c>
      <c r="Q5795" s="151" t="s">
        <v>65</v>
      </c>
      <c r="R5795" s="151" t="s">
        <v>57</v>
      </c>
      <c r="S5795" s="151" t="s">
        <v>1206</v>
      </c>
      <c r="T5795" s="244">
        <v>3.4409999999999998</v>
      </c>
      <c r="U5795" s="207">
        <v>47483</v>
      </c>
      <c r="V5795" s="242">
        <v>2.81E-2</v>
      </c>
      <c r="W5795" s="210">
        <v>2.93E-2</v>
      </c>
      <c r="X5795" s="151" t="s">
        <v>636</v>
      </c>
      <c r="Y5795" s="151"/>
      <c r="Z5795" s="222">
        <v>34500</v>
      </c>
      <c r="AA5795" s="222">
        <v>1</v>
      </c>
      <c r="AB5795" s="222">
        <v>117.13</v>
      </c>
      <c r="AC5795" s="222">
        <v>0</v>
      </c>
      <c r="AD5795" s="222">
        <v>40.409849999999999</v>
      </c>
      <c r="AE5795" s="151"/>
      <c r="AF5795" s="151"/>
      <c r="AG5795" s="151" t="s">
        <v>17</v>
      </c>
      <c r="AH5795" s="243">
        <v>2.5056260837854098E-5</v>
      </c>
      <c r="AI5795" s="243">
        <v>7.1757539887120879E-3</v>
      </c>
      <c r="AJ5795" s="243">
        <v>1.9488902540000001E-3</v>
      </c>
    </row>
    <row r="5796" spans="1:36" ht="13.5" thickBot="1">
      <c r="A5796" s="153">
        <v>8694</v>
      </c>
      <c r="B5796" s="153">
        <v>15248</v>
      </c>
      <c r="C5796" s="151" t="s">
        <v>1745</v>
      </c>
      <c r="D5796" s="151">
        <v>520024126</v>
      </c>
      <c r="E5796" s="141" t="s">
        <v>429</v>
      </c>
      <c r="F5796" s="151" t="s">
        <v>1750</v>
      </c>
      <c r="G5796" s="151" t="s">
        <v>3581</v>
      </c>
      <c r="H5796" s="151" t="s">
        <v>76</v>
      </c>
      <c r="I5796" s="151" t="s">
        <v>229</v>
      </c>
      <c r="J5796" s="151" t="s">
        <v>53</v>
      </c>
      <c r="K5796" s="151" t="s">
        <v>53</v>
      </c>
      <c r="L5796" s="151" t="s">
        <v>821</v>
      </c>
      <c r="M5796" s="151" t="s">
        <v>311</v>
      </c>
      <c r="N5796" s="151" t="s">
        <v>651</v>
      </c>
      <c r="O5796" s="151" t="s">
        <v>62</v>
      </c>
      <c r="P5796" s="151" t="s">
        <v>1310</v>
      </c>
      <c r="Q5796" s="151" t="s">
        <v>65</v>
      </c>
      <c r="R5796" s="151" t="s">
        <v>57</v>
      </c>
      <c r="S5796" s="151" t="s">
        <v>1206</v>
      </c>
      <c r="T5796" s="244">
        <v>5.8289999999999997</v>
      </c>
      <c r="U5796" s="207">
        <v>48852</v>
      </c>
      <c r="V5796" s="242">
        <v>3.5000000000000001E-3</v>
      </c>
      <c r="W5796" s="210">
        <v>3.4099999999999998E-2</v>
      </c>
      <c r="X5796" s="151" t="s">
        <v>636</v>
      </c>
      <c r="Y5796" s="151"/>
      <c r="Z5796" s="222">
        <v>42500</v>
      </c>
      <c r="AA5796" s="222">
        <v>1</v>
      </c>
      <c r="AB5796" s="222">
        <v>94.3</v>
      </c>
      <c r="AC5796" s="222">
        <v>0</v>
      </c>
      <c r="AD5796" s="222">
        <v>40.077500000000001</v>
      </c>
      <c r="AE5796" s="151"/>
      <c r="AF5796" s="151"/>
      <c r="AG5796" s="151" t="s">
        <v>17</v>
      </c>
      <c r="AH5796" s="243">
        <v>1.2197782712889099E-5</v>
      </c>
      <c r="AI5796" s="243">
        <v>7.1167371441024588E-3</v>
      </c>
      <c r="AJ5796" s="243">
        <v>1.9328616449999999E-3</v>
      </c>
    </row>
    <row r="5797" spans="1:36" ht="13.5" thickBot="1">
      <c r="A5797" s="153">
        <v>8694</v>
      </c>
      <c r="B5797" s="153">
        <v>15248</v>
      </c>
      <c r="C5797" s="151" t="s">
        <v>1647</v>
      </c>
      <c r="D5797" s="151">
        <v>520036658</v>
      </c>
      <c r="E5797" s="141" t="s">
        <v>429</v>
      </c>
      <c r="F5797" s="151" t="s">
        <v>3600</v>
      </c>
      <c r="G5797" s="151" t="s">
        <v>3601</v>
      </c>
      <c r="H5797" s="151" t="s">
        <v>76</v>
      </c>
      <c r="I5797" s="151" t="s">
        <v>228</v>
      </c>
      <c r="J5797" s="151" t="s">
        <v>53</v>
      </c>
      <c r="K5797" s="151" t="s">
        <v>53</v>
      </c>
      <c r="L5797" s="151" t="s">
        <v>821</v>
      </c>
      <c r="M5797" s="151" t="s">
        <v>311</v>
      </c>
      <c r="N5797" s="151" t="s">
        <v>156</v>
      </c>
      <c r="O5797" s="151" t="s">
        <v>62</v>
      </c>
      <c r="P5797" s="151" t="s">
        <v>1333</v>
      </c>
      <c r="Q5797" s="151" t="s">
        <v>65</v>
      </c>
      <c r="R5797" s="151" t="s">
        <v>57</v>
      </c>
      <c r="S5797" s="151" t="s">
        <v>1206</v>
      </c>
      <c r="T5797" s="244">
        <v>2.3109999999999999</v>
      </c>
      <c r="U5797" s="207">
        <v>48116</v>
      </c>
      <c r="V5797" s="242">
        <v>2.7E-2</v>
      </c>
      <c r="W5797" s="210">
        <v>5.8999999999999997E-2</v>
      </c>
      <c r="X5797" s="151" t="s">
        <v>636</v>
      </c>
      <c r="Y5797" s="151"/>
      <c r="Z5797" s="222">
        <v>7750</v>
      </c>
      <c r="AA5797" s="222">
        <v>1</v>
      </c>
      <c r="AB5797" s="222">
        <v>93.07</v>
      </c>
      <c r="AC5797" s="222">
        <v>0</v>
      </c>
      <c r="AD5797" s="222">
        <v>7.2129200000000004</v>
      </c>
      <c r="AE5797" s="151"/>
      <c r="AF5797" s="151"/>
      <c r="AG5797" s="151" t="s">
        <v>17</v>
      </c>
      <c r="AH5797" s="243">
        <v>1.13680733459995E-5</v>
      </c>
      <c r="AI5797" s="243">
        <v>1.2808297843288506E-3</v>
      </c>
      <c r="AJ5797" s="243">
        <v>3.4786542099999999E-4</v>
      </c>
    </row>
    <row r="5798" spans="1:36" ht="13.5" thickBot="1">
      <c r="A5798" s="153">
        <v>8694</v>
      </c>
      <c r="B5798" s="153">
        <v>15248</v>
      </c>
      <c r="C5798" s="151" t="s">
        <v>1638</v>
      </c>
      <c r="D5798" s="151">
        <v>520038274</v>
      </c>
      <c r="E5798" s="141" t="s">
        <v>429</v>
      </c>
      <c r="F5798" s="151" t="s">
        <v>1790</v>
      </c>
      <c r="G5798" s="151" t="s">
        <v>3615</v>
      </c>
      <c r="H5798" s="151" t="s">
        <v>76</v>
      </c>
      <c r="I5798" s="151" t="s">
        <v>228</v>
      </c>
      <c r="J5798" s="151" t="s">
        <v>53</v>
      </c>
      <c r="K5798" s="151" t="s">
        <v>53</v>
      </c>
      <c r="L5798" s="151" t="s">
        <v>821</v>
      </c>
      <c r="M5798" s="151" t="s">
        <v>311</v>
      </c>
      <c r="N5798" s="151" t="s">
        <v>140</v>
      </c>
      <c r="O5798" s="151" t="s">
        <v>62</v>
      </c>
      <c r="P5798" s="151" t="s">
        <v>1305</v>
      </c>
      <c r="Q5798" s="151" t="s">
        <v>1294</v>
      </c>
      <c r="R5798" s="151" t="s">
        <v>57</v>
      </c>
      <c r="S5798" s="151" t="s">
        <v>1206</v>
      </c>
      <c r="T5798" s="244">
        <v>0.249</v>
      </c>
      <c r="U5798" s="207">
        <v>45657</v>
      </c>
      <c r="V5798" s="242">
        <v>4.7500000000000001E-2</v>
      </c>
      <c r="W5798" s="210">
        <v>6.3299999999999995E-2</v>
      </c>
      <c r="X5798" s="151" t="s">
        <v>636</v>
      </c>
      <c r="Y5798" s="151"/>
      <c r="Z5798" s="222">
        <v>1650</v>
      </c>
      <c r="AA5798" s="222">
        <v>1</v>
      </c>
      <c r="AB5798" s="222">
        <v>100.82</v>
      </c>
      <c r="AC5798" s="222">
        <v>0</v>
      </c>
      <c r="AD5798" s="222">
        <v>1.66353</v>
      </c>
      <c r="AE5798" s="151"/>
      <c r="AF5798" s="151"/>
      <c r="AG5798" s="151" t="s">
        <v>17</v>
      </c>
      <c r="AH5798" s="243">
        <v>1.5E-5</v>
      </c>
      <c r="AI5798" s="243">
        <v>2.954003054414263E-4</v>
      </c>
      <c r="AJ5798" s="243">
        <v>8.0228889864324702E-5</v>
      </c>
    </row>
    <row r="5799" spans="1:36" ht="13.5" thickBot="1">
      <c r="A5799" s="153">
        <v>8694</v>
      </c>
      <c r="B5799" s="153">
        <v>15248</v>
      </c>
      <c r="C5799" s="151" t="s">
        <v>1654</v>
      </c>
      <c r="D5799" s="151">
        <v>520000472</v>
      </c>
      <c r="E5799" s="141" t="s">
        <v>429</v>
      </c>
      <c r="F5799" s="151" t="s">
        <v>1809</v>
      </c>
      <c r="G5799" s="151" t="s">
        <v>3627</v>
      </c>
      <c r="H5799" s="151" t="s">
        <v>76</v>
      </c>
      <c r="I5799" s="151" t="s">
        <v>229</v>
      </c>
      <c r="J5799" s="151" t="s">
        <v>53</v>
      </c>
      <c r="K5799" s="151" t="s">
        <v>53</v>
      </c>
      <c r="L5799" s="151" t="s">
        <v>821</v>
      </c>
      <c r="M5799" s="151" t="s">
        <v>311</v>
      </c>
      <c r="N5799" s="151" t="s">
        <v>156</v>
      </c>
      <c r="O5799" s="151" t="s">
        <v>62</v>
      </c>
      <c r="P5799" s="151" t="s">
        <v>1394</v>
      </c>
      <c r="Q5799" s="151" t="s">
        <v>1294</v>
      </c>
      <c r="R5799" s="151" t="s">
        <v>57</v>
      </c>
      <c r="S5799" s="151" t="s">
        <v>1206</v>
      </c>
      <c r="T5799" s="244">
        <v>0.89900000000000002</v>
      </c>
      <c r="U5799" s="207">
        <v>46082</v>
      </c>
      <c r="V5799" s="242">
        <v>4.4999999999999998E-2</v>
      </c>
      <c r="W5799" s="210">
        <v>2.6200000000000001E-2</v>
      </c>
      <c r="X5799" s="151" t="s">
        <v>636</v>
      </c>
      <c r="Y5799" s="151"/>
      <c r="Z5799" s="222">
        <v>21000</v>
      </c>
      <c r="AA5799" s="222">
        <v>1</v>
      </c>
      <c r="AB5799" s="222">
        <v>119.4</v>
      </c>
      <c r="AC5799" s="222">
        <v>0</v>
      </c>
      <c r="AD5799" s="222">
        <v>25.074000000000002</v>
      </c>
      <c r="AE5799" s="151"/>
      <c r="AF5799" s="151"/>
      <c r="AG5799" s="151" t="s">
        <v>17</v>
      </c>
      <c r="AH5799" s="243">
        <v>7.1051461326654901E-6</v>
      </c>
      <c r="AI5799" s="243">
        <v>4.4524999601079172E-3</v>
      </c>
      <c r="AJ5799" s="243">
        <v>1.2092713589999999E-3</v>
      </c>
    </row>
    <row r="5800" spans="1:36" ht="13.5" thickBot="1">
      <c r="A5800" s="153">
        <v>8694</v>
      </c>
      <c r="B5800" s="153">
        <v>15248</v>
      </c>
      <c r="C5800" s="151" t="s">
        <v>1602</v>
      </c>
      <c r="D5800" s="151">
        <v>520020116</v>
      </c>
      <c r="E5800" s="141" t="s">
        <v>429</v>
      </c>
      <c r="F5800" s="151" t="s">
        <v>1816</v>
      </c>
      <c r="G5800" s="151" t="s">
        <v>3633</v>
      </c>
      <c r="H5800" s="151" t="s">
        <v>76</v>
      </c>
      <c r="I5800" s="151" t="s">
        <v>229</v>
      </c>
      <c r="J5800" s="151" t="s">
        <v>53</v>
      </c>
      <c r="K5800" s="151" t="s">
        <v>53</v>
      </c>
      <c r="L5800" s="151" t="s">
        <v>821</v>
      </c>
      <c r="M5800" s="151" t="s">
        <v>311</v>
      </c>
      <c r="N5800" s="151" t="s">
        <v>651</v>
      </c>
      <c r="O5800" s="151" t="s">
        <v>62</v>
      </c>
      <c r="P5800" s="151" t="s">
        <v>1280</v>
      </c>
      <c r="Q5800" s="151" t="s">
        <v>65</v>
      </c>
      <c r="R5800" s="151" t="s">
        <v>57</v>
      </c>
      <c r="S5800" s="151" t="s">
        <v>1206</v>
      </c>
      <c r="T5800" s="244">
        <v>2.794</v>
      </c>
      <c r="U5800" s="207">
        <v>46752</v>
      </c>
      <c r="V5800" s="242">
        <v>1.7999999999999999E-2</v>
      </c>
      <c r="W5800" s="210">
        <v>2.7400000000000001E-2</v>
      </c>
      <c r="X5800" s="151" t="s">
        <v>636</v>
      </c>
      <c r="Y5800" s="151"/>
      <c r="Z5800" s="222">
        <v>4200</v>
      </c>
      <c r="AA5800" s="222">
        <v>1</v>
      </c>
      <c r="AB5800" s="222">
        <v>113.45</v>
      </c>
      <c r="AC5800" s="222">
        <v>0</v>
      </c>
      <c r="AD5800" s="222">
        <v>4.7648999999999999</v>
      </c>
      <c r="AE5800" s="151"/>
      <c r="AF5800" s="151"/>
      <c r="AG5800" s="151" t="s">
        <v>17</v>
      </c>
      <c r="AH5800" s="243">
        <v>5.3250644110282102E-6</v>
      </c>
      <c r="AI5800" s="243">
        <v>8.4612415489822973E-4</v>
      </c>
      <c r="AJ5800" s="243">
        <v>2.29802069E-4</v>
      </c>
    </row>
    <row r="5801" spans="1:36" ht="13.5" thickBot="1">
      <c r="A5801" s="153">
        <v>8694</v>
      </c>
      <c r="B5801" s="153">
        <v>15248</v>
      </c>
      <c r="C5801" s="151" t="s">
        <v>1336</v>
      </c>
      <c r="D5801" s="151">
        <v>520017807</v>
      </c>
      <c r="E5801" s="141" t="s">
        <v>429</v>
      </c>
      <c r="F5801" s="151" t="s">
        <v>1820</v>
      </c>
      <c r="G5801" s="151" t="s">
        <v>3637</v>
      </c>
      <c r="H5801" s="151" t="s">
        <v>76</v>
      </c>
      <c r="I5801" s="151" t="s">
        <v>229</v>
      </c>
      <c r="J5801" s="151" t="s">
        <v>53</v>
      </c>
      <c r="K5801" s="151" t="s">
        <v>53</v>
      </c>
      <c r="L5801" s="151" t="s">
        <v>821</v>
      </c>
      <c r="M5801" s="151" t="s">
        <v>311</v>
      </c>
      <c r="N5801" s="151" t="s">
        <v>651</v>
      </c>
      <c r="O5801" s="151" t="s">
        <v>62</v>
      </c>
      <c r="P5801" s="151" t="s">
        <v>1293</v>
      </c>
      <c r="Q5801" s="151" t="s">
        <v>1294</v>
      </c>
      <c r="R5801" s="151" t="s">
        <v>57</v>
      </c>
      <c r="S5801" s="151" t="s">
        <v>1206</v>
      </c>
      <c r="T5801" s="244">
        <v>3.6829999999999998</v>
      </c>
      <c r="U5801" s="207">
        <v>48059</v>
      </c>
      <c r="V5801" s="242">
        <v>2.4E-2</v>
      </c>
      <c r="W5801" s="210">
        <v>2.9899999999999999E-2</v>
      </c>
      <c r="X5801" s="151" t="s">
        <v>636</v>
      </c>
      <c r="Y5801" s="151"/>
      <c r="Z5801" s="222">
        <v>3482.24</v>
      </c>
      <c r="AA5801" s="222">
        <v>1</v>
      </c>
      <c r="AB5801" s="222">
        <v>114.45</v>
      </c>
      <c r="AC5801" s="222">
        <v>0</v>
      </c>
      <c r="AD5801" s="222">
        <v>3.98542</v>
      </c>
      <c r="AE5801" s="151"/>
      <c r="AF5801" s="151"/>
      <c r="AG5801" s="151" t="s">
        <v>17</v>
      </c>
      <c r="AH5801" s="243">
        <v>2.9272150168295802E-6</v>
      </c>
      <c r="AI5801" s="243">
        <v>7.0770847854404145E-4</v>
      </c>
      <c r="AJ5801" s="243">
        <v>1.9220923099999999E-4</v>
      </c>
    </row>
    <row r="5802" spans="1:36" ht="13.5" thickBot="1">
      <c r="A5802" s="153">
        <v>8694</v>
      </c>
      <c r="B5802" s="153">
        <v>15248</v>
      </c>
      <c r="C5802" s="151" t="s">
        <v>1336</v>
      </c>
      <c r="D5802" s="151">
        <v>520017807</v>
      </c>
      <c r="E5802" s="141" t="s">
        <v>429</v>
      </c>
      <c r="F5802" s="151" t="s">
        <v>1822</v>
      </c>
      <c r="G5802" s="151" t="s">
        <v>3639</v>
      </c>
      <c r="H5802" s="151" t="s">
        <v>76</v>
      </c>
      <c r="I5802" s="151" t="s">
        <v>229</v>
      </c>
      <c r="J5802" s="151" t="s">
        <v>53</v>
      </c>
      <c r="K5802" s="151" t="s">
        <v>53</v>
      </c>
      <c r="L5802" s="151" t="s">
        <v>821</v>
      </c>
      <c r="M5802" s="151" t="s">
        <v>311</v>
      </c>
      <c r="N5802" s="151" t="s">
        <v>651</v>
      </c>
      <c r="O5802" s="151" t="s">
        <v>62</v>
      </c>
      <c r="P5802" s="151" t="s">
        <v>1293</v>
      </c>
      <c r="Q5802" s="151" t="s">
        <v>1294</v>
      </c>
      <c r="R5802" s="151" t="s">
        <v>57</v>
      </c>
      <c r="S5802" s="151" t="s">
        <v>1206</v>
      </c>
      <c r="T5802" s="244">
        <v>5.8159999999999998</v>
      </c>
      <c r="U5802" s="207">
        <v>49765</v>
      </c>
      <c r="V5802" s="242">
        <v>1.4999999999999999E-2</v>
      </c>
      <c r="W5802" s="210">
        <v>3.3000000000000002E-2</v>
      </c>
      <c r="X5802" s="151" t="s">
        <v>636</v>
      </c>
      <c r="Y5802" s="151"/>
      <c r="Z5802" s="222">
        <v>17000</v>
      </c>
      <c r="AA5802" s="222">
        <v>1</v>
      </c>
      <c r="AB5802" s="222">
        <v>100.38</v>
      </c>
      <c r="AC5802" s="222">
        <v>0</v>
      </c>
      <c r="AD5802" s="222">
        <v>17.064599999999999</v>
      </c>
      <c r="AE5802" s="151"/>
      <c r="AF5802" s="151"/>
      <c r="AG5802" s="151" t="s">
        <v>17</v>
      </c>
      <c r="AH5802" s="243">
        <v>6.9368841475059002E-5</v>
      </c>
      <c r="AI5802" s="243">
        <v>3.0302357349947179E-3</v>
      </c>
      <c r="AJ5802" s="243">
        <v>8.2299322100000004E-4</v>
      </c>
    </row>
    <row r="5803" spans="1:36" ht="13.5" thickBot="1">
      <c r="A5803" s="153">
        <v>8694</v>
      </c>
      <c r="B5803" s="153">
        <v>15248</v>
      </c>
      <c r="C5803" s="151" t="s">
        <v>1640</v>
      </c>
      <c r="D5803" s="151">
        <v>520025438</v>
      </c>
      <c r="E5803" s="141" t="s">
        <v>429</v>
      </c>
      <c r="F5803" s="151" t="s">
        <v>1835</v>
      </c>
      <c r="G5803" s="151" t="s">
        <v>3648</v>
      </c>
      <c r="H5803" s="151" t="s">
        <v>76</v>
      </c>
      <c r="I5803" s="151" t="s">
        <v>229</v>
      </c>
      <c r="J5803" s="151" t="s">
        <v>53</v>
      </c>
      <c r="K5803" s="151" t="s">
        <v>53</v>
      </c>
      <c r="L5803" s="151" t="s">
        <v>821</v>
      </c>
      <c r="M5803" s="151" t="s">
        <v>311</v>
      </c>
      <c r="N5803" s="151" t="s">
        <v>651</v>
      </c>
      <c r="O5803" s="151" t="s">
        <v>62</v>
      </c>
      <c r="P5803" s="151" t="s">
        <v>1280</v>
      </c>
      <c r="Q5803" s="151" t="s">
        <v>65</v>
      </c>
      <c r="R5803" s="151" t="s">
        <v>57</v>
      </c>
      <c r="S5803" s="151" t="s">
        <v>1206</v>
      </c>
      <c r="T5803" s="244">
        <v>0.73499999999999999</v>
      </c>
      <c r="U5803" s="207">
        <v>46022</v>
      </c>
      <c r="V5803" s="242">
        <v>4.9500000000000002E-2</v>
      </c>
      <c r="W5803" s="210">
        <v>3.3599999999999998E-2</v>
      </c>
      <c r="X5803" s="151" t="s">
        <v>636</v>
      </c>
      <c r="Y5803" s="151"/>
      <c r="Z5803" s="222">
        <v>24350</v>
      </c>
      <c r="AA5803" s="222">
        <v>1</v>
      </c>
      <c r="AB5803" s="222">
        <v>142.69999999999999</v>
      </c>
      <c r="AC5803" s="222">
        <v>0</v>
      </c>
      <c r="AD5803" s="222">
        <v>34.747450000000001</v>
      </c>
      <c r="AE5803" s="151"/>
      <c r="AF5803" s="151"/>
      <c r="AG5803" s="151" t="s">
        <v>17</v>
      </c>
      <c r="AH5803" s="243">
        <v>5.5447360588251498E-5</v>
      </c>
      <c r="AI5803" s="243">
        <v>6.1702568293392299E-3</v>
      </c>
      <c r="AJ5803" s="243">
        <v>1.6758034650000001E-3</v>
      </c>
    </row>
    <row r="5804" spans="1:36" ht="13.5" thickBot="1">
      <c r="A5804" s="153">
        <v>8694</v>
      </c>
      <c r="B5804" s="153">
        <v>15248</v>
      </c>
      <c r="C5804" s="151" t="s">
        <v>1338</v>
      </c>
      <c r="D5804" s="151">
        <v>520025990</v>
      </c>
      <c r="E5804" s="141" t="s">
        <v>429</v>
      </c>
      <c r="F5804" s="151" t="s">
        <v>1837</v>
      </c>
      <c r="G5804" s="151" t="s">
        <v>3650</v>
      </c>
      <c r="H5804" s="151" t="s">
        <v>76</v>
      </c>
      <c r="I5804" s="151" t="s">
        <v>228</v>
      </c>
      <c r="J5804" s="151" t="s">
        <v>53</v>
      </c>
      <c r="K5804" s="151" t="s">
        <v>53</v>
      </c>
      <c r="L5804" s="151" t="s">
        <v>821</v>
      </c>
      <c r="M5804" s="151" t="s">
        <v>311</v>
      </c>
      <c r="N5804" s="151" t="s">
        <v>140</v>
      </c>
      <c r="O5804" s="151" t="s">
        <v>62</v>
      </c>
      <c r="P5804" s="151" t="s">
        <v>1305</v>
      </c>
      <c r="Q5804" s="151" t="s">
        <v>1294</v>
      </c>
      <c r="R5804" s="151" t="s">
        <v>57</v>
      </c>
      <c r="S5804" s="151" t="s">
        <v>1206</v>
      </c>
      <c r="T5804" s="244">
        <v>2.2480000000000002</v>
      </c>
      <c r="U5804" s="207">
        <v>47118</v>
      </c>
      <c r="V5804" s="242">
        <v>2.5499999999999998E-2</v>
      </c>
      <c r="W5804" s="210">
        <v>0.06</v>
      </c>
      <c r="X5804" s="151" t="s">
        <v>636</v>
      </c>
      <c r="Y5804" s="151"/>
      <c r="Z5804" s="222">
        <v>2300</v>
      </c>
      <c r="AA5804" s="222">
        <v>1</v>
      </c>
      <c r="AB5804" s="222">
        <v>93.37</v>
      </c>
      <c r="AC5804" s="222">
        <v>0</v>
      </c>
      <c r="AD5804" s="222">
        <v>2.14751</v>
      </c>
      <c r="AE5804" s="151"/>
      <c r="AF5804" s="151"/>
      <c r="AG5804" s="151" t="s">
        <v>17</v>
      </c>
      <c r="AH5804" s="243">
        <v>2.9916597728419701E-6</v>
      </c>
      <c r="AI5804" s="243">
        <v>3.8134275302430216E-4</v>
      </c>
      <c r="AJ5804" s="243">
        <v>1.03570325E-4</v>
      </c>
    </row>
    <row r="5805" spans="1:36" ht="13.5" thickBot="1">
      <c r="A5805" s="153">
        <v>8694</v>
      </c>
      <c r="B5805" s="153">
        <v>15248</v>
      </c>
      <c r="C5805" s="151" t="s">
        <v>1839</v>
      </c>
      <c r="D5805" s="151">
        <v>520041146</v>
      </c>
      <c r="E5805" s="141" t="s">
        <v>429</v>
      </c>
      <c r="F5805" s="151" t="s">
        <v>1840</v>
      </c>
      <c r="G5805" s="151" t="s">
        <v>3244</v>
      </c>
      <c r="H5805" s="151" t="s">
        <v>76</v>
      </c>
      <c r="I5805" s="151" t="s">
        <v>228</v>
      </c>
      <c r="J5805" s="151" t="s">
        <v>53</v>
      </c>
      <c r="K5805" s="151" t="s">
        <v>53</v>
      </c>
      <c r="L5805" s="151" t="s">
        <v>821</v>
      </c>
      <c r="M5805" s="151" t="s">
        <v>311</v>
      </c>
      <c r="N5805" s="151" t="s">
        <v>647</v>
      </c>
      <c r="O5805" s="151" t="s">
        <v>62</v>
      </c>
      <c r="P5805" s="151" t="s">
        <v>1305</v>
      </c>
      <c r="Q5805" s="151" t="s">
        <v>1294</v>
      </c>
      <c r="R5805" s="151" t="s">
        <v>57</v>
      </c>
      <c r="S5805" s="151" t="s">
        <v>1206</v>
      </c>
      <c r="T5805" s="244">
        <v>1.736</v>
      </c>
      <c r="U5805" s="207">
        <v>46266</v>
      </c>
      <c r="V5805" s="242">
        <v>3.4500000000000003E-2</v>
      </c>
      <c r="W5805" s="210">
        <v>5.7200000000000001E-2</v>
      </c>
      <c r="X5805" s="151" t="s">
        <v>636</v>
      </c>
      <c r="Y5805" s="151"/>
      <c r="Z5805" s="222">
        <v>6635.29</v>
      </c>
      <c r="AA5805" s="222">
        <v>1</v>
      </c>
      <c r="AB5805" s="222">
        <v>96.61</v>
      </c>
      <c r="AC5805" s="222">
        <v>0</v>
      </c>
      <c r="AD5805" s="222">
        <v>6.4103500000000002</v>
      </c>
      <c r="AE5805" s="151"/>
      <c r="AF5805" s="151"/>
      <c r="AG5805" s="151" t="s">
        <v>17</v>
      </c>
      <c r="AH5805" s="243">
        <v>1.03236931793203E-5</v>
      </c>
      <c r="AI5805" s="243">
        <v>1.1383139155809916E-3</v>
      </c>
      <c r="AJ5805" s="243">
        <v>3.0915899500000001E-4</v>
      </c>
    </row>
    <row r="5806" spans="1:36" ht="13.5" thickBot="1">
      <c r="A5806" s="153">
        <v>8694</v>
      </c>
      <c r="B5806" s="153">
        <v>15248</v>
      </c>
      <c r="C5806" s="151" t="s">
        <v>1340</v>
      </c>
      <c r="D5806" s="151">
        <v>520029935</v>
      </c>
      <c r="E5806" s="141" t="s">
        <v>429</v>
      </c>
      <c r="F5806" s="151" t="s">
        <v>1851</v>
      </c>
      <c r="G5806" s="151" t="s">
        <v>3660</v>
      </c>
      <c r="H5806" s="151" t="s">
        <v>76</v>
      </c>
      <c r="I5806" s="151" t="s">
        <v>229</v>
      </c>
      <c r="J5806" s="151" t="s">
        <v>53</v>
      </c>
      <c r="K5806" s="151" t="s">
        <v>53</v>
      </c>
      <c r="L5806" s="151" t="s">
        <v>821</v>
      </c>
      <c r="M5806" s="151" t="s">
        <v>311</v>
      </c>
      <c r="N5806" s="151" t="s">
        <v>256</v>
      </c>
      <c r="O5806" s="151" t="s">
        <v>62</v>
      </c>
      <c r="P5806" s="151" t="s">
        <v>1205</v>
      </c>
      <c r="Q5806" s="151" t="s">
        <v>65</v>
      </c>
      <c r="R5806" s="151" t="s">
        <v>57</v>
      </c>
      <c r="S5806" s="151" t="s">
        <v>1206</v>
      </c>
      <c r="T5806" s="244">
        <v>3.9820000000000002</v>
      </c>
      <c r="U5806" s="207">
        <v>48441</v>
      </c>
      <c r="V5806" s="242">
        <v>2E-3</v>
      </c>
      <c r="W5806" s="210">
        <v>2.52E-2</v>
      </c>
      <c r="X5806" s="151" t="s">
        <v>636</v>
      </c>
      <c r="Y5806" s="151"/>
      <c r="Z5806" s="222">
        <v>15058.82</v>
      </c>
      <c r="AA5806" s="222">
        <v>1</v>
      </c>
      <c r="AB5806" s="222">
        <v>102.6</v>
      </c>
      <c r="AC5806" s="222">
        <v>0</v>
      </c>
      <c r="AD5806" s="222">
        <v>15.45035</v>
      </c>
      <c r="AE5806" s="151"/>
      <c r="AF5806" s="151"/>
      <c r="AG5806" s="151" t="s">
        <v>17</v>
      </c>
      <c r="AH5806" s="243">
        <v>4.1416197221587802E-6</v>
      </c>
      <c r="AI5806" s="243">
        <v>2.7435862949131912E-3</v>
      </c>
      <c r="AJ5806" s="243">
        <v>7.4514101200000001E-4</v>
      </c>
    </row>
    <row r="5807" spans="1:36" ht="13.5" thickBot="1">
      <c r="A5807" s="153">
        <v>8694</v>
      </c>
      <c r="B5807" s="153">
        <v>15248</v>
      </c>
      <c r="C5807" s="151" t="s">
        <v>1853</v>
      </c>
      <c r="D5807" s="151">
        <v>520030859</v>
      </c>
      <c r="E5807" s="141" t="s">
        <v>429</v>
      </c>
      <c r="F5807" s="151" t="s">
        <v>1854</v>
      </c>
      <c r="G5807" s="151" t="s">
        <v>3662</v>
      </c>
      <c r="H5807" s="151" t="s">
        <v>76</v>
      </c>
      <c r="I5807" s="151" t="s">
        <v>228</v>
      </c>
      <c r="J5807" s="151" t="s">
        <v>53</v>
      </c>
      <c r="K5807" s="151" t="s">
        <v>53</v>
      </c>
      <c r="L5807" s="151" t="s">
        <v>821</v>
      </c>
      <c r="M5807" s="151" t="s">
        <v>311</v>
      </c>
      <c r="N5807" s="151" t="s">
        <v>708</v>
      </c>
      <c r="O5807" s="151" t="s">
        <v>62</v>
      </c>
      <c r="P5807" s="151" t="s">
        <v>1310</v>
      </c>
      <c r="Q5807" s="151" t="s">
        <v>65</v>
      </c>
      <c r="R5807" s="151" t="s">
        <v>57</v>
      </c>
      <c r="S5807" s="151" t="s">
        <v>1206</v>
      </c>
      <c r="T5807" s="244">
        <v>2.8650000000000002</v>
      </c>
      <c r="U5807" s="207">
        <v>49150</v>
      </c>
      <c r="V5807" s="242">
        <v>1.6400000000000001E-2</v>
      </c>
      <c r="W5807" s="210">
        <v>5.4899999999999997E-2</v>
      </c>
      <c r="X5807" s="151" t="s">
        <v>636</v>
      </c>
      <c r="Y5807" s="151"/>
      <c r="Z5807" s="222">
        <v>18000</v>
      </c>
      <c r="AA5807" s="222">
        <v>1</v>
      </c>
      <c r="AB5807" s="222">
        <v>89.72</v>
      </c>
      <c r="AC5807" s="222">
        <v>0</v>
      </c>
      <c r="AD5807" s="222">
        <v>16.1496</v>
      </c>
      <c r="AE5807" s="151"/>
      <c r="AF5807" s="151"/>
      <c r="AG5807" s="151" t="s">
        <v>17</v>
      </c>
      <c r="AH5807" s="243">
        <v>5.7500087847356398E-5</v>
      </c>
      <c r="AI5807" s="243">
        <v>2.8677551789008061E-3</v>
      </c>
      <c r="AJ5807" s="243">
        <v>7.7886451000000001E-4</v>
      </c>
    </row>
    <row r="5808" spans="1:36" ht="13.5" thickBot="1">
      <c r="A5808" s="153">
        <v>8694</v>
      </c>
      <c r="B5808" s="153">
        <v>15248</v>
      </c>
      <c r="C5808" s="151" t="s">
        <v>1342</v>
      </c>
      <c r="D5808" s="151">
        <v>520001736</v>
      </c>
      <c r="E5808" s="141" t="s">
        <v>429</v>
      </c>
      <c r="F5808" s="151" t="s">
        <v>1343</v>
      </c>
      <c r="G5808" s="151" t="s">
        <v>3276</v>
      </c>
      <c r="H5808" s="151" t="s">
        <v>76</v>
      </c>
      <c r="I5808" s="151" t="s">
        <v>229</v>
      </c>
      <c r="J5808" s="151" t="s">
        <v>53</v>
      </c>
      <c r="K5808" s="151" t="s">
        <v>53</v>
      </c>
      <c r="L5808" s="151" t="s">
        <v>821</v>
      </c>
      <c r="M5808" s="151" t="s">
        <v>311</v>
      </c>
      <c r="N5808" s="151" t="s">
        <v>651</v>
      </c>
      <c r="O5808" s="151" t="s">
        <v>62</v>
      </c>
      <c r="P5808" s="151" t="s">
        <v>1310</v>
      </c>
      <c r="Q5808" s="151" t="s">
        <v>65</v>
      </c>
      <c r="R5808" s="151" t="s">
        <v>57</v>
      </c>
      <c r="S5808" s="151" t="s">
        <v>1206</v>
      </c>
      <c r="T5808" s="244">
        <v>0.98399999999999999</v>
      </c>
      <c r="U5808" s="207">
        <v>46112</v>
      </c>
      <c r="V5808" s="242">
        <v>4.7500000000000001E-2</v>
      </c>
      <c r="W5808" s="210">
        <v>2.5499999999999998E-2</v>
      </c>
      <c r="X5808" s="151" t="s">
        <v>636</v>
      </c>
      <c r="Y5808" s="151"/>
      <c r="Z5808" s="222">
        <v>14850</v>
      </c>
      <c r="AA5808" s="222">
        <v>1</v>
      </c>
      <c r="AB5808" s="222">
        <v>142.99</v>
      </c>
      <c r="AC5808" s="222">
        <v>0</v>
      </c>
      <c r="AD5808" s="222">
        <v>21.234010000000001</v>
      </c>
      <c r="AE5808" s="151"/>
      <c r="AF5808" s="151"/>
      <c r="AG5808" s="151" t="s">
        <v>17</v>
      </c>
      <c r="AH5808" s="243">
        <v>1.5540525519729601E-5</v>
      </c>
      <c r="AI5808" s="243">
        <v>3.7706161233920042E-3</v>
      </c>
      <c r="AJ5808" s="243">
        <v>1.0240759400000001E-3</v>
      </c>
    </row>
    <row r="5809" spans="1:36" ht="13.5" thickBot="1">
      <c r="A5809" s="153">
        <v>8694</v>
      </c>
      <c r="B5809" s="153">
        <v>15248</v>
      </c>
      <c r="C5809" s="151" t="s">
        <v>1342</v>
      </c>
      <c r="D5809" s="151">
        <v>520001736</v>
      </c>
      <c r="E5809" s="141" t="s">
        <v>429</v>
      </c>
      <c r="F5809" s="151" t="s">
        <v>1856</v>
      </c>
      <c r="G5809" s="151" t="s">
        <v>3664</v>
      </c>
      <c r="H5809" s="151" t="s">
        <v>76</v>
      </c>
      <c r="I5809" s="151" t="s">
        <v>229</v>
      </c>
      <c r="J5809" s="151" t="s">
        <v>53</v>
      </c>
      <c r="K5809" s="151" t="s">
        <v>53</v>
      </c>
      <c r="L5809" s="151" t="s">
        <v>821</v>
      </c>
      <c r="M5809" s="151" t="s">
        <v>311</v>
      </c>
      <c r="N5809" s="151" t="s">
        <v>651</v>
      </c>
      <c r="O5809" s="151" t="s">
        <v>62</v>
      </c>
      <c r="P5809" s="151" t="s">
        <v>1310</v>
      </c>
      <c r="Q5809" s="151" t="s">
        <v>65</v>
      </c>
      <c r="R5809" s="151" t="s">
        <v>57</v>
      </c>
      <c r="S5809" s="151" t="s">
        <v>1206</v>
      </c>
      <c r="T5809" s="244">
        <v>3.968</v>
      </c>
      <c r="U5809" s="207">
        <v>48760</v>
      </c>
      <c r="V5809" s="242">
        <v>5.0000000000000001E-3</v>
      </c>
      <c r="W5809" s="210">
        <v>3.1899999999999998E-2</v>
      </c>
      <c r="X5809" s="151" t="s">
        <v>636</v>
      </c>
      <c r="Y5809" s="151"/>
      <c r="Z5809" s="222">
        <v>4000</v>
      </c>
      <c r="AA5809" s="222">
        <v>1</v>
      </c>
      <c r="AB5809" s="222">
        <v>103.53</v>
      </c>
      <c r="AC5809" s="222">
        <v>0</v>
      </c>
      <c r="AD5809" s="222">
        <v>4.1412000000000004</v>
      </c>
      <c r="AE5809" s="151"/>
      <c r="AF5809" s="151"/>
      <c r="AG5809" s="151" t="s">
        <v>17</v>
      </c>
      <c r="AH5809" s="243">
        <v>2.4853711967837902E-6</v>
      </c>
      <c r="AI5809" s="243">
        <v>7.3537101518700277E-4</v>
      </c>
      <c r="AJ5809" s="243">
        <v>1.9972220399999999E-4</v>
      </c>
    </row>
    <row r="5810" spans="1:36" ht="13.5" thickBot="1">
      <c r="A5810" s="153">
        <v>8694</v>
      </c>
      <c r="B5810" s="153">
        <v>15248</v>
      </c>
      <c r="C5810" s="151" t="s">
        <v>1342</v>
      </c>
      <c r="D5810" s="151">
        <v>520001736</v>
      </c>
      <c r="E5810" s="141" t="s">
        <v>429</v>
      </c>
      <c r="F5810" s="151" t="s">
        <v>1857</v>
      </c>
      <c r="G5810" s="151" t="s">
        <v>3665</v>
      </c>
      <c r="H5810" s="151" t="s">
        <v>76</v>
      </c>
      <c r="I5810" s="151" t="s">
        <v>229</v>
      </c>
      <c r="J5810" s="151" t="s">
        <v>53</v>
      </c>
      <c r="K5810" s="151" t="s">
        <v>53</v>
      </c>
      <c r="L5810" s="151" t="s">
        <v>821</v>
      </c>
      <c r="M5810" s="151" t="s">
        <v>311</v>
      </c>
      <c r="N5810" s="151" t="s">
        <v>651</v>
      </c>
      <c r="O5810" s="151" t="s">
        <v>62</v>
      </c>
      <c r="P5810" s="151" t="s">
        <v>1310</v>
      </c>
      <c r="Q5810" s="151" t="s">
        <v>65</v>
      </c>
      <c r="R5810" s="151" t="s">
        <v>57</v>
      </c>
      <c r="S5810" s="151" t="s">
        <v>1206</v>
      </c>
      <c r="T5810" s="244">
        <v>5.1369999999999996</v>
      </c>
      <c r="U5810" s="207">
        <v>49491</v>
      </c>
      <c r="V5810" s="242">
        <v>5.8999999999999999E-3</v>
      </c>
      <c r="W5810" s="210">
        <v>3.32E-2</v>
      </c>
      <c r="X5810" s="151" t="s">
        <v>636</v>
      </c>
      <c r="Y5810" s="151"/>
      <c r="Z5810" s="222">
        <v>4200</v>
      </c>
      <c r="AA5810" s="222">
        <v>1</v>
      </c>
      <c r="AB5810" s="222">
        <v>97.54</v>
      </c>
      <c r="AC5810" s="222">
        <v>0</v>
      </c>
      <c r="AD5810" s="222">
        <v>4.0966800000000001</v>
      </c>
      <c r="AE5810" s="151"/>
      <c r="AF5810" s="151"/>
      <c r="AG5810" s="151" t="s">
        <v>17</v>
      </c>
      <c r="AH5810" s="243">
        <v>2.9988839867449298E-6</v>
      </c>
      <c r="AI5810" s="243">
        <v>7.2746540386754808E-4</v>
      </c>
      <c r="AJ5810" s="243">
        <v>1.9757508899999999E-4</v>
      </c>
    </row>
    <row r="5811" spans="1:36" ht="13.5" thickBot="1">
      <c r="A5811" s="153">
        <v>8694</v>
      </c>
      <c r="B5811" s="153">
        <v>15248</v>
      </c>
      <c r="C5811" s="151" t="s">
        <v>1626</v>
      </c>
      <c r="D5811" s="151">
        <v>520032178</v>
      </c>
      <c r="E5811" s="141" t="s">
        <v>429</v>
      </c>
      <c r="F5811" s="151" t="s">
        <v>1860</v>
      </c>
      <c r="G5811" s="151" t="s">
        <v>3245</v>
      </c>
      <c r="H5811" s="151" t="s">
        <v>76</v>
      </c>
      <c r="I5811" s="151" t="s">
        <v>228</v>
      </c>
      <c r="J5811" s="151" t="s">
        <v>53</v>
      </c>
      <c r="K5811" s="151" t="s">
        <v>53</v>
      </c>
      <c r="L5811" s="151" t="s">
        <v>54</v>
      </c>
      <c r="M5811" s="151" t="s">
        <v>311</v>
      </c>
      <c r="N5811" s="151" t="s">
        <v>140</v>
      </c>
      <c r="O5811" s="151" t="s">
        <v>62</v>
      </c>
      <c r="P5811" s="151" t="s">
        <v>298</v>
      </c>
      <c r="Q5811" s="151" t="s">
        <v>298</v>
      </c>
      <c r="R5811" s="151" t="s">
        <v>57</v>
      </c>
      <c r="S5811" s="151" t="s">
        <v>1206</v>
      </c>
      <c r="T5811" s="244">
        <v>4.2370000000000001</v>
      </c>
      <c r="U5811" s="207">
        <v>46203</v>
      </c>
      <c r="V5811" s="242">
        <v>1.9400000000000001E-2</v>
      </c>
      <c r="W5811" s="210">
        <v>5.5100000000000003E-2</v>
      </c>
      <c r="X5811" s="151" t="s">
        <v>636</v>
      </c>
      <c r="Y5811" s="151"/>
      <c r="Z5811" s="222">
        <v>2000</v>
      </c>
      <c r="AA5811" s="222">
        <v>1</v>
      </c>
      <c r="AB5811" s="222">
        <v>96.4649</v>
      </c>
      <c r="AC5811" s="222">
        <v>0</v>
      </c>
      <c r="AD5811" s="222">
        <v>1.9292899999999999</v>
      </c>
      <c r="AE5811" s="151"/>
      <c r="AF5811" s="151"/>
      <c r="AG5811" s="151" t="s">
        <v>17</v>
      </c>
      <c r="AH5811" s="243">
        <v>6.0178789377877997E-6</v>
      </c>
      <c r="AI5811" s="243">
        <v>3.4259247220374102E-4</v>
      </c>
      <c r="AJ5811" s="243">
        <v>9.3045989508060004E-5</v>
      </c>
    </row>
    <row r="5812" spans="1:36" ht="13.5" thickBot="1">
      <c r="A5812" s="153">
        <v>8694</v>
      </c>
      <c r="B5812" s="153">
        <v>15248</v>
      </c>
      <c r="C5812" s="151" t="s">
        <v>1344</v>
      </c>
      <c r="D5812" s="151">
        <v>520033309</v>
      </c>
      <c r="E5812" s="141" t="s">
        <v>429</v>
      </c>
      <c r="F5812" s="151" t="s">
        <v>1865</v>
      </c>
      <c r="G5812" s="151" t="s">
        <v>3672</v>
      </c>
      <c r="H5812" s="151" t="s">
        <v>76</v>
      </c>
      <c r="I5812" s="151" t="s">
        <v>229</v>
      </c>
      <c r="J5812" s="151" t="s">
        <v>53</v>
      </c>
      <c r="K5812" s="151" t="s">
        <v>53</v>
      </c>
      <c r="L5812" s="151" t="s">
        <v>821</v>
      </c>
      <c r="M5812" s="151" t="s">
        <v>311</v>
      </c>
      <c r="N5812" s="151" t="s">
        <v>140</v>
      </c>
      <c r="O5812" s="151" t="s">
        <v>62</v>
      </c>
      <c r="P5812" s="151" t="s">
        <v>298</v>
      </c>
      <c r="Q5812" s="151" t="s">
        <v>298</v>
      </c>
      <c r="R5812" s="151" t="s">
        <v>57</v>
      </c>
      <c r="S5812" s="151" t="s">
        <v>1206</v>
      </c>
      <c r="T5812" s="244">
        <v>1.6339999999999999</v>
      </c>
      <c r="U5812" s="207">
        <v>46387</v>
      </c>
      <c r="V5812" s="242">
        <v>3.5000000000000003E-2</v>
      </c>
      <c r="W5812" s="210">
        <v>4.48E-2</v>
      </c>
      <c r="X5812" s="151" t="s">
        <v>636</v>
      </c>
      <c r="Y5812" s="151"/>
      <c r="Z5812" s="222">
        <v>15000</v>
      </c>
      <c r="AA5812" s="222">
        <v>1</v>
      </c>
      <c r="AB5812" s="222">
        <v>108.54</v>
      </c>
      <c r="AC5812" s="222">
        <v>0</v>
      </c>
      <c r="AD5812" s="222">
        <v>16.280999999999999</v>
      </c>
      <c r="AE5812" s="151"/>
      <c r="AF5812" s="151"/>
      <c r="AG5812" s="151" t="s">
        <v>17</v>
      </c>
      <c r="AH5812" s="243">
        <v>8.7802016987934196E-5</v>
      </c>
      <c r="AI5812" s="243">
        <v>2.8910884522021611E-3</v>
      </c>
      <c r="AJ5812" s="243">
        <v>7.85201683E-4</v>
      </c>
    </row>
    <row r="5813" spans="1:36" ht="13.5" thickBot="1">
      <c r="A5813" s="153">
        <v>8694</v>
      </c>
      <c r="B5813" s="153">
        <v>15248</v>
      </c>
      <c r="C5813" s="141" t="s">
        <v>1723</v>
      </c>
      <c r="D5813" s="141">
        <v>520039660</v>
      </c>
      <c r="E5813" s="141" t="s">
        <v>429</v>
      </c>
      <c r="F5813" s="141" t="s">
        <v>1724</v>
      </c>
      <c r="G5813" s="141" t="s">
        <v>3930</v>
      </c>
      <c r="H5813" s="141" t="s">
        <v>76</v>
      </c>
      <c r="I5813" s="141" t="s">
        <v>228</v>
      </c>
      <c r="J5813" s="141" t="s">
        <v>53</v>
      </c>
      <c r="K5813" s="141" t="s">
        <v>53</v>
      </c>
      <c r="L5813" s="141" t="s">
        <v>821</v>
      </c>
      <c r="M5813" s="141" t="s">
        <v>311</v>
      </c>
      <c r="N5813" s="141" t="s">
        <v>140</v>
      </c>
      <c r="O5813" s="141" t="s">
        <v>62</v>
      </c>
      <c r="P5813" s="141" t="s">
        <v>298</v>
      </c>
      <c r="Q5813" s="141" t="s">
        <v>298</v>
      </c>
      <c r="R5813" s="141" t="s">
        <v>57</v>
      </c>
      <c r="S5813" s="141" t="s">
        <v>1206</v>
      </c>
      <c r="T5813" s="227">
        <v>4.0250000000000004</v>
      </c>
      <c r="U5813" s="146">
        <v>48914</v>
      </c>
      <c r="V5813" s="208">
        <v>6.7299999999999999E-2</v>
      </c>
      <c r="W5813" s="209">
        <v>6.6600000000000006E-2</v>
      </c>
      <c r="X5813" s="141" t="s">
        <v>636</v>
      </c>
      <c r="Y5813" s="141"/>
      <c r="Z5813" s="148">
        <v>15070</v>
      </c>
      <c r="AA5813" s="148">
        <v>1</v>
      </c>
      <c r="AB5813" s="148">
        <v>103.07</v>
      </c>
      <c r="AC5813" s="148">
        <v>0</v>
      </c>
      <c r="AD5813" s="148">
        <v>15.53265</v>
      </c>
      <c r="AE5813" s="151"/>
      <c r="AF5813" s="151"/>
      <c r="AG5813" s="141" t="s">
        <v>17</v>
      </c>
      <c r="AH5813" s="229">
        <v>5.4799999999999997E-5</v>
      </c>
      <c r="AI5813" s="229">
        <f>+AD5813/SUMIFS($AD:$AD,$B:$B,$B5813)</f>
        <v>2.7506139210929956E-3</v>
      </c>
      <c r="AJ5813" s="229">
        <v>7.4915668091290468E-4</v>
      </c>
    </row>
    <row r="5814" spans="1:36" ht="13.5" thickBot="1">
      <c r="A5814" s="153">
        <v>8694</v>
      </c>
      <c r="B5814" s="153">
        <v>15248</v>
      </c>
      <c r="C5814" s="151" t="s">
        <v>1910</v>
      </c>
      <c r="D5814" s="151">
        <v>69469740</v>
      </c>
      <c r="E5814" s="151" t="s">
        <v>430</v>
      </c>
      <c r="F5814" s="151" t="s">
        <v>1999</v>
      </c>
      <c r="G5814" s="151" t="s">
        <v>2000</v>
      </c>
      <c r="H5814" s="151" t="s">
        <v>76</v>
      </c>
      <c r="I5814" s="141" t="s">
        <v>228</v>
      </c>
      <c r="J5814" s="151" t="s">
        <v>61</v>
      </c>
      <c r="K5814" s="151" t="s">
        <v>53</v>
      </c>
      <c r="L5814" s="151" t="s">
        <v>821</v>
      </c>
      <c r="M5814" s="151" t="s">
        <v>102</v>
      </c>
      <c r="N5814" s="151" t="s">
        <v>879</v>
      </c>
      <c r="O5814" s="151" t="s">
        <v>62</v>
      </c>
      <c r="P5814" s="151" t="s">
        <v>1894</v>
      </c>
      <c r="Q5814" s="151" t="s">
        <v>96</v>
      </c>
      <c r="R5814" s="151" t="s">
        <v>57</v>
      </c>
      <c r="S5814" s="151" t="s">
        <v>1207</v>
      </c>
      <c r="T5814" s="244">
        <v>6.3849999999999998</v>
      </c>
      <c r="U5814" s="207">
        <v>48852</v>
      </c>
      <c r="V5814" s="242">
        <v>8.5000000000000006E-2</v>
      </c>
      <c r="W5814" s="210">
        <v>9.3539999999999998E-2</v>
      </c>
      <c r="X5814" s="151" t="s">
        <v>636</v>
      </c>
      <c r="Y5814" s="151"/>
      <c r="Z5814" s="222">
        <v>9000</v>
      </c>
      <c r="AA5814" s="222">
        <v>3.71</v>
      </c>
      <c r="AB5814" s="222">
        <v>94.927199999999999</v>
      </c>
      <c r="AC5814" s="222">
        <v>0</v>
      </c>
      <c r="AD5814" s="222">
        <v>31.696190000000001</v>
      </c>
      <c r="AE5814" s="151"/>
      <c r="AF5814" s="151"/>
      <c r="AG5814" s="151" t="s">
        <v>17</v>
      </c>
      <c r="AH5814" s="243">
        <v>1.2E-5</v>
      </c>
      <c r="AI5814" s="243">
        <v>5.6284312319762686E-3</v>
      </c>
      <c r="AJ5814" s="243">
        <v>1.528646995E-3</v>
      </c>
    </row>
    <row r="5815" spans="1:36" ht="13.5" thickBot="1">
      <c r="A5815" s="153">
        <v>8694</v>
      </c>
      <c r="B5815" s="153">
        <v>15248</v>
      </c>
      <c r="C5815" s="151" t="s">
        <v>3676</v>
      </c>
      <c r="D5815" s="151" t="s">
        <v>3677</v>
      </c>
      <c r="E5815" s="151" t="s">
        <v>430</v>
      </c>
      <c r="F5815" s="151" t="s">
        <v>2026</v>
      </c>
      <c r="G5815" s="151" t="s">
        <v>3678</v>
      </c>
      <c r="H5815" s="151" t="s">
        <v>76</v>
      </c>
      <c r="I5815" s="151" t="s">
        <v>230</v>
      </c>
      <c r="J5815" s="151" t="s">
        <v>61</v>
      </c>
      <c r="K5815" s="151" t="s">
        <v>314</v>
      </c>
      <c r="L5815" s="151" t="s">
        <v>821</v>
      </c>
      <c r="M5815" s="151" t="s">
        <v>488</v>
      </c>
      <c r="N5815" s="151" t="s">
        <v>895</v>
      </c>
      <c r="O5815" s="151" t="s">
        <v>62</v>
      </c>
      <c r="P5815" s="151" t="s">
        <v>1907</v>
      </c>
      <c r="Q5815" s="151" t="s">
        <v>84</v>
      </c>
      <c r="R5815" s="151" t="s">
        <v>57</v>
      </c>
      <c r="S5815" s="151" t="s">
        <v>1207</v>
      </c>
      <c r="T5815" s="244">
        <v>5.4390000000000001</v>
      </c>
      <c r="U5815" s="207">
        <v>48058</v>
      </c>
      <c r="V5815" s="242">
        <v>6.7000000000000004E-2</v>
      </c>
      <c r="W5815" s="210">
        <v>6.1499999999999999E-2</v>
      </c>
      <c r="X5815" s="151" t="s">
        <v>636</v>
      </c>
      <c r="Y5815" s="151"/>
      <c r="Z5815" s="222">
        <v>3000</v>
      </c>
      <c r="AA5815" s="222">
        <v>3.71</v>
      </c>
      <c r="AB5815" s="222">
        <v>104.1905</v>
      </c>
      <c r="AC5815" s="222">
        <v>0</v>
      </c>
      <c r="AD5815" s="222">
        <v>11.596399999999999</v>
      </c>
      <c r="AE5815" s="151"/>
      <c r="AF5815" s="151"/>
      <c r="AG5815" s="151" t="s">
        <v>17</v>
      </c>
      <c r="AH5815" s="243">
        <v>5.0000000000000004E-6</v>
      </c>
      <c r="AI5815" s="243">
        <v>2.059223519876982E-3</v>
      </c>
      <c r="AJ5815" s="243">
        <v>5.5927232899999997E-4</v>
      </c>
    </row>
    <row r="5816" spans="1:36" ht="13.5" thickBot="1">
      <c r="A5816" s="153">
        <v>8694</v>
      </c>
      <c r="B5816" s="153">
        <v>15248</v>
      </c>
      <c r="C5816" s="151" t="s">
        <v>3679</v>
      </c>
      <c r="D5816" s="151" t="s">
        <v>3680</v>
      </c>
      <c r="E5816" s="151" t="s">
        <v>430</v>
      </c>
      <c r="F5816" s="151" t="s">
        <v>3681</v>
      </c>
      <c r="G5816" s="151" t="s">
        <v>3682</v>
      </c>
      <c r="H5816" s="151" t="s">
        <v>76</v>
      </c>
      <c r="I5816" s="151" t="s">
        <v>230</v>
      </c>
      <c r="J5816" s="151" t="s">
        <v>61</v>
      </c>
      <c r="K5816" s="151" t="s">
        <v>314</v>
      </c>
      <c r="L5816" s="151" t="s">
        <v>821</v>
      </c>
      <c r="M5816" s="151" t="s">
        <v>102</v>
      </c>
      <c r="N5816" s="151" t="s">
        <v>130</v>
      </c>
      <c r="O5816" s="151" t="s">
        <v>62</v>
      </c>
      <c r="P5816" s="151" t="s">
        <v>1355</v>
      </c>
      <c r="Q5816" s="151" t="s">
        <v>101</v>
      </c>
      <c r="R5816" s="151" t="s">
        <v>57</v>
      </c>
      <c r="S5816" s="151" t="s">
        <v>1207</v>
      </c>
      <c r="T5816" s="244">
        <v>4.3970000000000002</v>
      </c>
      <c r="U5816" s="207">
        <v>47392</v>
      </c>
      <c r="V5816" s="242">
        <v>5.0259999999999999E-2</v>
      </c>
      <c r="W5816" s="210">
        <v>4.9369999999999997E-2</v>
      </c>
      <c r="X5816" s="151" t="s">
        <v>636</v>
      </c>
      <c r="Y5816" s="151"/>
      <c r="Z5816" s="222">
        <v>3000</v>
      </c>
      <c r="AA5816" s="222">
        <v>3.71</v>
      </c>
      <c r="AB5816" s="222">
        <v>100.8527</v>
      </c>
      <c r="AC5816" s="222">
        <v>0</v>
      </c>
      <c r="AD5816" s="222">
        <v>11.224909999999999</v>
      </c>
      <c r="AE5816" s="151"/>
      <c r="AF5816" s="151"/>
      <c r="AG5816" s="151" t="s">
        <v>17</v>
      </c>
      <c r="AH5816" s="243">
        <v>3.0000000000000001E-6</v>
      </c>
      <c r="AI5816" s="243">
        <v>1.9932564141028537E-3</v>
      </c>
      <c r="AJ5816" s="243">
        <v>5.4135607300000003E-4</v>
      </c>
    </row>
    <row r="5817" spans="1:36" ht="13.5" thickBot="1">
      <c r="A5817" s="153">
        <v>8694</v>
      </c>
      <c r="B5817" s="153">
        <v>15248</v>
      </c>
      <c r="C5817" s="151" t="s">
        <v>3683</v>
      </c>
      <c r="D5817" s="151" t="s">
        <v>3680</v>
      </c>
      <c r="E5817" s="151" t="s">
        <v>430</v>
      </c>
      <c r="F5817" s="151" t="s">
        <v>3684</v>
      </c>
      <c r="G5817" s="151" t="s">
        <v>3685</v>
      </c>
      <c r="H5817" s="151" t="s">
        <v>76</v>
      </c>
      <c r="I5817" s="151" t="s">
        <v>230</v>
      </c>
      <c r="J5817" s="151" t="s">
        <v>61</v>
      </c>
      <c r="K5817" s="151" t="s">
        <v>314</v>
      </c>
      <c r="L5817" s="151" t="s">
        <v>821</v>
      </c>
      <c r="M5817" s="151" t="s">
        <v>102</v>
      </c>
      <c r="N5817" s="151" t="s">
        <v>130</v>
      </c>
      <c r="O5817" s="151" t="s">
        <v>62</v>
      </c>
      <c r="P5817" s="151" t="s">
        <v>1355</v>
      </c>
      <c r="Q5817" s="151" t="s">
        <v>101</v>
      </c>
      <c r="R5817" s="151" t="s">
        <v>57</v>
      </c>
      <c r="S5817" s="151" t="s">
        <v>1207</v>
      </c>
      <c r="T5817" s="244">
        <v>7.6219999999999999</v>
      </c>
      <c r="U5817" s="207">
        <v>49218</v>
      </c>
      <c r="V5817" s="242">
        <v>5.5840000000000001E-2</v>
      </c>
      <c r="W5817" s="210">
        <v>5.4480000000000001E-2</v>
      </c>
      <c r="X5817" s="151" t="s">
        <v>636</v>
      </c>
      <c r="Y5817" s="151"/>
      <c r="Z5817" s="222">
        <v>3000</v>
      </c>
      <c r="AA5817" s="222">
        <v>3.71</v>
      </c>
      <c r="AB5817" s="222">
        <v>101.54940000000001</v>
      </c>
      <c r="AC5817" s="222">
        <v>0</v>
      </c>
      <c r="AD5817" s="222">
        <v>11.30245</v>
      </c>
      <c r="AE5817" s="151"/>
      <c r="AF5817" s="151"/>
      <c r="AG5817" s="151" t="s">
        <v>17</v>
      </c>
      <c r="AH5817" s="243">
        <v>2.3999999999999999E-6</v>
      </c>
      <c r="AI5817" s="243">
        <v>2.0070255313919491E-3</v>
      </c>
      <c r="AJ5817" s="243">
        <v>5.45095679E-4</v>
      </c>
    </row>
    <row r="5818" spans="1:36" ht="13.5" thickBot="1">
      <c r="A5818" s="153">
        <v>8694</v>
      </c>
      <c r="B5818" s="153">
        <v>15248</v>
      </c>
      <c r="C5818" s="151" t="s">
        <v>3686</v>
      </c>
      <c r="D5818" s="151" t="s">
        <v>3687</v>
      </c>
      <c r="E5818" s="151" t="s">
        <v>430</v>
      </c>
      <c r="F5818" s="151" t="s">
        <v>3688</v>
      </c>
      <c r="G5818" s="151" t="s">
        <v>3689</v>
      </c>
      <c r="H5818" s="151" t="s">
        <v>76</v>
      </c>
      <c r="I5818" s="151" t="s">
        <v>230</v>
      </c>
      <c r="J5818" s="151" t="s">
        <v>61</v>
      </c>
      <c r="K5818" s="151" t="s">
        <v>314</v>
      </c>
      <c r="L5818" s="151" t="s">
        <v>821</v>
      </c>
      <c r="M5818" s="151" t="s">
        <v>102</v>
      </c>
      <c r="N5818" s="151" t="s">
        <v>130</v>
      </c>
      <c r="O5818" s="151" t="s">
        <v>62</v>
      </c>
      <c r="P5818" s="151" t="s">
        <v>1907</v>
      </c>
      <c r="Q5818" s="151" t="s">
        <v>84</v>
      </c>
      <c r="R5818" s="151" t="s">
        <v>57</v>
      </c>
      <c r="S5818" s="151" t="s">
        <v>1207</v>
      </c>
      <c r="T5818" s="244">
        <v>4.3550000000000004</v>
      </c>
      <c r="U5818" s="207">
        <v>47373</v>
      </c>
      <c r="V5818" s="242">
        <v>5.8000000000000003E-2</v>
      </c>
      <c r="W5818" s="210">
        <v>5.8790000000000002E-2</v>
      </c>
      <c r="X5818" s="151" t="s">
        <v>636</v>
      </c>
      <c r="Y5818" s="151"/>
      <c r="Z5818" s="222">
        <v>20000</v>
      </c>
      <c r="AA5818" s="222">
        <v>3.71</v>
      </c>
      <c r="AB5818" s="222">
        <v>99.985200000000006</v>
      </c>
      <c r="AC5818" s="222">
        <v>0</v>
      </c>
      <c r="AD5818" s="222">
        <v>74.189019999999999</v>
      </c>
      <c r="AE5818" s="151"/>
      <c r="AF5818" s="151"/>
      <c r="AG5818" s="151" t="s">
        <v>17</v>
      </c>
      <c r="AH5818" s="243">
        <v>4.0000000000000003E-5</v>
      </c>
      <c r="AI5818" s="243">
        <v>1.3174069099084527E-2</v>
      </c>
      <c r="AJ5818" s="243">
        <v>3.5779954160000001E-3</v>
      </c>
    </row>
    <row r="5819" spans="1:36" ht="13.5" thickBot="1">
      <c r="A5819" s="153">
        <v>8694</v>
      </c>
      <c r="B5819" s="153">
        <v>15248</v>
      </c>
      <c r="C5819" s="151" t="s">
        <v>3690</v>
      </c>
      <c r="D5819" s="151" t="s">
        <v>3691</v>
      </c>
      <c r="E5819" s="151" t="s">
        <v>430</v>
      </c>
      <c r="F5819" s="151" t="s">
        <v>3692</v>
      </c>
      <c r="G5819" s="151" t="s">
        <v>3693</v>
      </c>
      <c r="H5819" s="151" t="s">
        <v>76</v>
      </c>
      <c r="I5819" s="151" t="s">
        <v>230</v>
      </c>
      <c r="J5819" s="151" t="s">
        <v>61</v>
      </c>
      <c r="K5819" s="151" t="s">
        <v>314</v>
      </c>
      <c r="L5819" s="151" t="s">
        <v>821</v>
      </c>
      <c r="M5819" s="151" t="s">
        <v>488</v>
      </c>
      <c r="N5819" s="151" t="s">
        <v>130</v>
      </c>
      <c r="O5819" s="151" t="s">
        <v>62</v>
      </c>
      <c r="P5819" s="151" t="s">
        <v>1355</v>
      </c>
      <c r="Q5819" s="151" t="s">
        <v>101</v>
      </c>
      <c r="R5819" s="151" t="s">
        <v>57</v>
      </c>
      <c r="S5819" s="151" t="s">
        <v>1207</v>
      </c>
      <c r="T5819" s="244">
        <v>4.734</v>
      </c>
      <c r="U5819" s="207">
        <v>47557</v>
      </c>
      <c r="V5819" s="242">
        <v>5.8000000000000003E-2</v>
      </c>
      <c r="W5819" s="210">
        <v>6.0100000000000001E-2</v>
      </c>
      <c r="X5819" s="151" t="s">
        <v>636</v>
      </c>
      <c r="Y5819" s="151"/>
      <c r="Z5819" s="222">
        <v>14000</v>
      </c>
      <c r="AA5819" s="222">
        <v>3.71</v>
      </c>
      <c r="AB5819" s="222">
        <v>99.337100000000007</v>
      </c>
      <c r="AC5819" s="222">
        <v>0</v>
      </c>
      <c r="AD5819" s="222">
        <v>51.595689999999998</v>
      </c>
      <c r="AE5819" s="151"/>
      <c r="AF5819" s="151"/>
      <c r="AG5819" s="151" t="s">
        <v>17</v>
      </c>
      <c r="AH5819" s="243">
        <v>1.4E-5</v>
      </c>
      <c r="AI5819" s="243">
        <v>9.1620725718569215E-3</v>
      </c>
      <c r="AJ5819" s="243">
        <v>2.4883620549999998E-3</v>
      </c>
    </row>
    <row r="5820" spans="1:36" ht="13.5" thickBot="1">
      <c r="A5820" s="153">
        <v>8694</v>
      </c>
      <c r="B5820" s="153">
        <v>15248</v>
      </c>
      <c r="C5820" s="151" t="s">
        <v>3694</v>
      </c>
      <c r="D5820" s="151" t="s">
        <v>3695</v>
      </c>
      <c r="E5820" s="151" t="s">
        <v>430</v>
      </c>
      <c r="F5820" s="151" t="s">
        <v>3696</v>
      </c>
      <c r="G5820" s="151" t="s">
        <v>3697</v>
      </c>
      <c r="H5820" s="151" t="s">
        <v>76</v>
      </c>
      <c r="I5820" s="151" t="s">
        <v>230</v>
      </c>
      <c r="J5820" s="151" t="s">
        <v>61</v>
      </c>
      <c r="K5820" s="151" t="s">
        <v>314</v>
      </c>
      <c r="L5820" s="151" t="s">
        <v>821</v>
      </c>
      <c r="M5820" s="151" t="s">
        <v>476</v>
      </c>
      <c r="N5820" s="151" t="s">
        <v>130</v>
      </c>
      <c r="O5820" s="151" t="s">
        <v>62</v>
      </c>
      <c r="P5820" s="151" t="s">
        <v>1355</v>
      </c>
      <c r="Q5820" s="151" t="s">
        <v>101</v>
      </c>
      <c r="R5820" s="151" t="s">
        <v>57</v>
      </c>
      <c r="S5820" s="151" t="s">
        <v>1207</v>
      </c>
      <c r="T5820" s="244">
        <v>4.351</v>
      </c>
      <c r="U5820" s="207">
        <v>56674</v>
      </c>
      <c r="V5820" s="242">
        <v>7.6200000000000004E-2</v>
      </c>
      <c r="W5820" s="210">
        <v>7.2559999999999999E-2</v>
      </c>
      <c r="X5820" s="151" t="s">
        <v>636</v>
      </c>
      <c r="Y5820" s="151"/>
      <c r="Z5820" s="222">
        <v>26000</v>
      </c>
      <c r="AA5820" s="222">
        <v>3.71</v>
      </c>
      <c r="AB5820" s="222">
        <v>104.4641</v>
      </c>
      <c r="AC5820" s="222">
        <v>0</v>
      </c>
      <c r="AD5820" s="222">
        <v>100.76607</v>
      </c>
      <c r="AE5820" s="151"/>
      <c r="AF5820" s="151"/>
      <c r="AG5820" s="151" t="s">
        <v>17</v>
      </c>
      <c r="AH5820" s="243">
        <v>5.7777777777777797E-5</v>
      </c>
      <c r="AI5820" s="243">
        <v>1.789347222841316E-2</v>
      </c>
      <c r="AJ5820" s="243">
        <v>4.8597560199999997E-3</v>
      </c>
    </row>
    <row r="5821" spans="1:36" ht="13.5" thickBot="1">
      <c r="A5821" s="153">
        <v>8861</v>
      </c>
      <c r="B5821" s="153">
        <v>9303</v>
      </c>
      <c r="C5821" s="151" t="s">
        <v>2182</v>
      </c>
      <c r="D5821" s="151">
        <v>69576032</v>
      </c>
      <c r="E5821" s="151" t="s">
        <v>430</v>
      </c>
      <c r="F5821" s="151" t="s">
        <v>2182</v>
      </c>
      <c r="G5821" s="151" t="s">
        <v>2183</v>
      </c>
      <c r="H5821" s="151" t="s">
        <v>76</v>
      </c>
      <c r="I5821" s="151" t="s">
        <v>230</v>
      </c>
      <c r="J5821" s="151" t="s">
        <v>61</v>
      </c>
      <c r="K5821" s="151" t="s">
        <v>109</v>
      </c>
      <c r="L5821" s="151" t="s">
        <v>821</v>
      </c>
      <c r="M5821" s="151" t="s">
        <v>494</v>
      </c>
      <c r="N5821" s="151" t="s">
        <v>130</v>
      </c>
      <c r="O5821" s="151" t="s">
        <v>62</v>
      </c>
      <c r="P5821" s="151" t="s">
        <v>298</v>
      </c>
      <c r="Q5821" s="151" t="s">
        <v>298</v>
      </c>
      <c r="R5821" s="151" t="s">
        <v>57</v>
      </c>
      <c r="S5821" s="151" t="s">
        <v>1207</v>
      </c>
      <c r="T5821" s="244">
        <v>6.0890000000000004</v>
      </c>
      <c r="U5821" s="207">
        <v>48016</v>
      </c>
      <c r="V5821" s="242">
        <v>2.6939999999999999E-2</v>
      </c>
      <c r="W5821" s="210">
        <v>4.5269999999999998E-2</v>
      </c>
      <c r="X5821" s="151" t="s">
        <v>636</v>
      </c>
      <c r="Y5821" s="151"/>
      <c r="Z5821" s="222">
        <v>200000</v>
      </c>
      <c r="AA5821" s="222">
        <v>3.71</v>
      </c>
      <c r="AB5821" s="222">
        <v>90.292199999999994</v>
      </c>
      <c r="AC5821" s="222">
        <v>0</v>
      </c>
      <c r="AD5821" s="222">
        <v>669.96812</v>
      </c>
      <c r="AE5821" s="151"/>
      <c r="AF5821" s="151"/>
      <c r="AG5821" s="151" t="s">
        <v>17</v>
      </c>
      <c r="AH5821" s="243">
        <v>6.6666666666666697E-5</v>
      </c>
      <c r="AI5821" s="243">
        <v>0.1846960659012806</v>
      </c>
      <c r="AJ5821" s="243">
        <v>3.5623076670000003E-2</v>
      </c>
    </row>
    <row r="5822" spans="1:36" ht="13.5" thickBot="1">
      <c r="A5822" s="153">
        <v>8861</v>
      </c>
      <c r="B5822" s="153">
        <v>9303</v>
      </c>
      <c r="C5822" s="151" t="s">
        <v>2184</v>
      </c>
      <c r="D5822" s="151">
        <v>52737861</v>
      </c>
      <c r="E5822" s="151" t="s">
        <v>430</v>
      </c>
      <c r="F5822" s="151" t="s">
        <v>2185</v>
      </c>
      <c r="G5822" s="151" t="s">
        <v>2186</v>
      </c>
      <c r="H5822" s="151" t="s">
        <v>76</v>
      </c>
      <c r="I5822" s="151" t="s">
        <v>230</v>
      </c>
      <c r="J5822" s="151" t="s">
        <v>61</v>
      </c>
      <c r="K5822" s="151" t="s">
        <v>159</v>
      </c>
      <c r="L5822" s="151" t="s">
        <v>821</v>
      </c>
      <c r="M5822" s="151" t="s">
        <v>488</v>
      </c>
      <c r="N5822" s="151" t="s">
        <v>912</v>
      </c>
      <c r="O5822" s="151" t="s">
        <v>62</v>
      </c>
      <c r="P5822" s="151" t="s">
        <v>1263</v>
      </c>
      <c r="Q5822" s="151" t="s">
        <v>96</v>
      </c>
      <c r="R5822" s="151" t="s">
        <v>57</v>
      </c>
      <c r="S5822" s="151" t="s">
        <v>1207</v>
      </c>
      <c r="T5822" s="244">
        <v>2.3260000000000001</v>
      </c>
      <c r="U5822" s="207">
        <v>46446</v>
      </c>
      <c r="V5822" s="242">
        <v>3.1320000000000001E-2</v>
      </c>
      <c r="W5822" s="210">
        <v>3.6889999999999999E-2</v>
      </c>
      <c r="X5822" s="151" t="s">
        <v>636</v>
      </c>
      <c r="Y5822" s="151"/>
      <c r="Z5822" s="222">
        <v>200000</v>
      </c>
      <c r="AA5822" s="222">
        <v>3.71</v>
      </c>
      <c r="AB5822" s="222">
        <v>99.124499999999998</v>
      </c>
      <c r="AC5822" s="222">
        <v>0</v>
      </c>
      <c r="AD5822" s="222">
        <v>735.50378999999998</v>
      </c>
      <c r="AE5822" s="151"/>
      <c r="AF5822" s="151"/>
      <c r="AG5822" s="151" t="s">
        <v>17</v>
      </c>
      <c r="AH5822" s="243">
        <v>2.0000000000000001E-4</v>
      </c>
      <c r="AI5822" s="243">
        <v>0.20276286649054531</v>
      </c>
      <c r="AJ5822" s="243">
        <v>3.9107693515999999E-2</v>
      </c>
    </row>
    <row r="5823" spans="1:36" ht="13.5" thickBot="1">
      <c r="A5823" s="153">
        <v>8861</v>
      </c>
      <c r="B5823" s="153">
        <v>9303</v>
      </c>
      <c r="C5823" s="151" t="s">
        <v>2187</v>
      </c>
      <c r="D5823" s="151">
        <v>11710362</v>
      </c>
      <c r="E5823" s="151" t="s">
        <v>430</v>
      </c>
      <c r="F5823" s="151" t="s">
        <v>2188</v>
      </c>
      <c r="G5823" s="151" t="s">
        <v>2189</v>
      </c>
      <c r="H5823" s="151" t="s">
        <v>76</v>
      </c>
      <c r="I5823" s="151" t="s">
        <v>230</v>
      </c>
      <c r="J5823" s="151" t="s">
        <v>61</v>
      </c>
      <c r="K5823" s="151" t="s">
        <v>946</v>
      </c>
      <c r="L5823" s="151" t="s">
        <v>821</v>
      </c>
      <c r="M5823" s="151" t="s">
        <v>476</v>
      </c>
      <c r="N5823" s="151" t="s">
        <v>195</v>
      </c>
      <c r="O5823" s="151" t="s">
        <v>62</v>
      </c>
      <c r="P5823" s="151" t="s">
        <v>1959</v>
      </c>
      <c r="Q5823" s="151" t="s">
        <v>84</v>
      </c>
      <c r="R5823" s="151" t="s">
        <v>57</v>
      </c>
      <c r="S5823" s="151" t="s">
        <v>1207</v>
      </c>
      <c r="T5823" s="244">
        <v>0.38300000000000001</v>
      </c>
      <c r="U5823" s="207">
        <v>45708</v>
      </c>
      <c r="V5823" s="242">
        <v>2.9499999999999998E-2</v>
      </c>
      <c r="W5823" s="210">
        <v>5.2339999999999998E-2</v>
      </c>
      <c r="X5823" s="151" t="s">
        <v>636</v>
      </c>
      <c r="Y5823" s="151"/>
      <c r="Z5823" s="222">
        <v>200000</v>
      </c>
      <c r="AA5823" s="222">
        <v>3.71</v>
      </c>
      <c r="AB5823" s="222">
        <v>99.493399999999994</v>
      </c>
      <c r="AC5823" s="222">
        <v>0</v>
      </c>
      <c r="AD5823" s="222">
        <v>738.24103000000002</v>
      </c>
      <c r="AE5823" s="151"/>
      <c r="AF5823" s="151"/>
      <c r="AG5823" s="151" t="s">
        <v>17</v>
      </c>
      <c r="AH5823" s="243">
        <v>2.6666666599999998E-4</v>
      </c>
      <c r="AI5823" s="243">
        <v>0.20351746576823579</v>
      </c>
      <c r="AJ5823" s="243">
        <v>3.9253236128000003E-2</v>
      </c>
    </row>
    <row r="5824" spans="1:36" ht="13.5" thickBot="1">
      <c r="A5824" s="153">
        <v>8861</v>
      </c>
      <c r="B5824" s="153">
        <v>9303</v>
      </c>
      <c r="C5824" s="151" t="s">
        <v>2190</v>
      </c>
      <c r="D5824" s="151">
        <v>15614003</v>
      </c>
      <c r="E5824" s="151" t="s">
        <v>430</v>
      </c>
      <c r="F5824" s="151" t="s">
        <v>2191</v>
      </c>
      <c r="G5824" s="151" t="s">
        <v>2192</v>
      </c>
      <c r="H5824" s="151" t="s">
        <v>76</v>
      </c>
      <c r="I5824" s="151" t="s">
        <v>230</v>
      </c>
      <c r="J5824" s="151" t="s">
        <v>61</v>
      </c>
      <c r="K5824" s="151" t="s">
        <v>946</v>
      </c>
      <c r="L5824" s="151" t="s">
        <v>821</v>
      </c>
      <c r="M5824" s="151" t="s">
        <v>476</v>
      </c>
      <c r="N5824" s="151" t="s">
        <v>931</v>
      </c>
      <c r="O5824" s="151" t="s">
        <v>62</v>
      </c>
      <c r="P5824" s="151" t="s">
        <v>1942</v>
      </c>
      <c r="Q5824" s="151" t="s">
        <v>96</v>
      </c>
      <c r="R5824" s="151" t="s">
        <v>57</v>
      </c>
      <c r="S5824" s="151" t="s">
        <v>1207</v>
      </c>
      <c r="T5824" s="244">
        <v>1.897</v>
      </c>
      <c r="U5824" s="207">
        <v>46280</v>
      </c>
      <c r="V5824" s="242">
        <v>3.635E-2</v>
      </c>
      <c r="W5824" s="210">
        <v>4.4600000000000001E-2</v>
      </c>
      <c r="X5824" s="151" t="s">
        <v>636</v>
      </c>
      <c r="Y5824" s="151"/>
      <c r="Z5824" s="222">
        <v>200000</v>
      </c>
      <c r="AA5824" s="222">
        <v>3.71</v>
      </c>
      <c r="AB5824" s="222">
        <v>98.654799999999994</v>
      </c>
      <c r="AC5824" s="222">
        <v>0</v>
      </c>
      <c r="AD5824" s="222">
        <v>732.01862000000006</v>
      </c>
      <c r="AE5824" s="151"/>
      <c r="AF5824" s="151"/>
      <c r="AG5824" s="151" t="s">
        <v>17</v>
      </c>
      <c r="AH5824" s="243">
        <v>2.6666666599999998E-4</v>
      </c>
      <c r="AI5824" s="243">
        <v>0.20180207870261721</v>
      </c>
      <c r="AJ5824" s="243">
        <v>3.8922382492000002E-2</v>
      </c>
    </row>
    <row r="5825" spans="1:36" ht="13.5" thickBot="1">
      <c r="A5825" s="153">
        <v>8861</v>
      </c>
      <c r="B5825" s="153">
        <v>9303</v>
      </c>
      <c r="C5825" s="151" t="s">
        <v>2193</v>
      </c>
      <c r="D5825" s="151">
        <v>61502389</v>
      </c>
      <c r="E5825" s="151" t="s">
        <v>430</v>
      </c>
      <c r="F5825" s="151" t="s">
        <v>2194</v>
      </c>
      <c r="G5825" s="151" t="s">
        <v>2195</v>
      </c>
      <c r="H5825" s="151" t="s">
        <v>76</v>
      </c>
      <c r="I5825" s="151" t="s">
        <v>230</v>
      </c>
      <c r="J5825" s="151" t="s">
        <v>61</v>
      </c>
      <c r="K5825" s="151" t="s">
        <v>946</v>
      </c>
      <c r="L5825" s="151" t="s">
        <v>821</v>
      </c>
      <c r="M5825" s="151" t="s">
        <v>476</v>
      </c>
      <c r="N5825" s="151" t="s">
        <v>195</v>
      </c>
      <c r="O5825" s="151" t="s">
        <v>62</v>
      </c>
      <c r="P5825" s="151" t="s">
        <v>2196</v>
      </c>
      <c r="Q5825" s="151" t="s">
        <v>84</v>
      </c>
      <c r="R5825" s="151" t="s">
        <v>57</v>
      </c>
      <c r="S5825" s="151" t="s">
        <v>1207</v>
      </c>
      <c r="T5825" s="244">
        <v>1.1379999999999999</v>
      </c>
      <c r="U5825" s="207">
        <v>45996</v>
      </c>
      <c r="V5825" s="242">
        <v>4.7600000000000003E-2</v>
      </c>
      <c r="W5825" s="210">
        <v>4.9820000000000003E-2</v>
      </c>
      <c r="X5825" s="151" t="s">
        <v>636</v>
      </c>
      <c r="Y5825" s="151"/>
      <c r="Z5825" s="222">
        <v>200000</v>
      </c>
      <c r="AA5825" s="222">
        <v>3.71</v>
      </c>
      <c r="AB5825" s="222">
        <v>101.30419999999999</v>
      </c>
      <c r="AC5825" s="222">
        <v>0</v>
      </c>
      <c r="AD5825" s="222">
        <v>751.67715999999996</v>
      </c>
      <c r="AE5825" s="151"/>
      <c r="AF5825" s="151"/>
      <c r="AG5825" s="151" t="s">
        <v>17</v>
      </c>
      <c r="AH5825" s="243">
        <v>6.6666666600000005E-4</v>
      </c>
      <c r="AI5825" s="243">
        <v>0.20722152313732098</v>
      </c>
      <c r="AJ5825" s="243">
        <v>3.9967652643E-2</v>
      </c>
    </row>
    <row r="5826" spans="1:36" ht="13.5" thickBot="1">
      <c r="A5826" s="153">
        <v>8861</v>
      </c>
      <c r="B5826" s="153">
        <v>9414</v>
      </c>
      <c r="C5826" s="151" t="s">
        <v>1370</v>
      </c>
      <c r="D5826" s="151">
        <v>520043605</v>
      </c>
      <c r="E5826" s="141" t="s">
        <v>429</v>
      </c>
      <c r="F5826" s="151" t="s">
        <v>1371</v>
      </c>
      <c r="G5826" s="151" t="s">
        <v>3282</v>
      </c>
      <c r="H5826" s="151" t="s">
        <v>76</v>
      </c>
      <c r="I5826" s="151" t="s">
        <v>229</v>
      </c>
      <c r="J5826" s="151" t="s">
        <v>53</v>
      </c>
      <c r="K5826" s="151" t="s">
        <v>53</v>
      </c>
      <c r="L5826" s="151" t="s">
        <v>821</v>
      </c>
      <c r="M5826" s="151" t="s">
        <v>311</v>
      </c>
      <c r="N5826" s="151" t="s">
        <v>265</v>
      </c>
      <c r="O5826" s="151" t="s">
        <v>62</v>
      </c>
      <c r="P5826" s="151" t="s">
        <v>1288</v>
      </c>
      <c r="Q5826" s="151" t="s">
        <v>65</v>
      </c>
      <c r="R5826" s="151" t="s">
        <v>57</v>
      </c>
      <c r="S5826" s="151" t="s">
        <v>1206</v>
      </c>
      <c r="T5826" s="244">
        <v>5.0199999999999996</v>
      </c>
      <c r="U5826" s="207">
        <v>50009</v>
      </c>
      <c r="V5826" s="242">
        <v>5.1499999999999997E-2</v>
      </c>
      <c r="W5826" s="210">
        <v>5.1499999999999997E-2</v>
      </c>
      <c r="X5826" s="151" t="s">
        <v>636</v>
      </c>
      <c r="Y5826" s="151"/>
      <c r="Z5826" s="222">
        <v>69000</v>
      </c>
      <c r="AA5826" s="222">
        <v>1</v>
      </c>
      <c r="AB5826" s="222">
        <v>141.9</v>
      </c>
      <c r="AC5826" s="222">
        <v>0</v>
      </c>
      <c r="AD5826" s="222">
        <v>97.911000000000001</v>
      </c>
      <c r="AE5826" s="151"/>
      <c r="AF5826" s="151"/>
      <c r="AG5826" s="151" t="s">
        <v>17</v>
      </c>
      <c r="AH5826" s="243">
        <v>2.48657090444862E-5</v>
      </c>
      <c r="AI5826" s="243">
        <v>1.8691545715805641E-2</v>
      </c>
      <c r="AJ5826" s="243">
        <v>3.4443903089999999E-3</v>
      </c>
    </row>
    <row r="5827" spans="1:36" ht="13.5" thickBot="1">
      <c r="A5827" s="153">
        <v>8861</v>
      </c>
      <c r="B5827" s="153">
        <v>9414</v>
      </c>
      <c r="C5827" s="151" t="s">
        <v>1379</v>
      </c>
      <c r="D5827" s="151">
        <v>520026683</v>
      </c>
      <c r="E5827" s="141" t="s">
        <v>429</v>
      </c>
      <c r="F5827" s="151" t="s">
        <v>1380</v>
      </c>
      <c r="G5827" s="151" t="s">
        <v>3286</v>
      </c>
      <c r="H5827" s="151" t="s">
        <v>76</v>
      </c>
      <c r="I5827" s="151" t="s">
        <v>229</v>
      </c>
      <c r="J5827" s="151" t="s">
        <v>53</v>
      </c>
      <c r="K5827" s="151" t="s">
        <v>53</v>
      </c>
      <c r="L5827" s="151" t="s">
        <v>821</v>
      </c>
      <c r="M5827" s="151" t="s">
        <v>311</v>
      </c>
      <c r="N5827" s="151" t="s">
        <v>651</v>
      </c>
      <c r="O5827" s="151" t="s">
        <v>62</v>
      </c>
      <c r="P5827" s="151" t="s">
        <v>1310</v>
      </c>
      <c r="Q5827" s="151" t="s">
        <v>65</v>
      </c>
      <c r="R5827" s="151" t="s">
        <v>57</v>
      </c>
      <c r="S5827" s="151" t="s">
        <v>1206</v>
      </c>
      <c r="T5827" s="244">
        <v>2.1819999999999999</v>
      </c>
      <c r="U5827" s="207">
        <v>46936</v>
      </c>
      <c r="V5827" s="242">
        <v>3.2000000000000001E-2</v>
      </c>
      <c r="W5827" s="210">
        <v>2.6499999999999999E-2</v>
      </c>
      <c r="X5827" s="151" t="s">
        <v>636</v>
      </c>
      <c r="Y5827" s="151"/>
      <c r="Z5827" s="222">
        <v>27951</v>
      </c>
      <c r="AA5827" s="222">
        <v>1</v>
      </c>
      <c r="AB5827" s="222">
        <v>117.37</v>
      </c>
      <c r="AC5827" s="222">
        <v>0</v>
      </c>
      <c r="AD5827" s="222">
        <v>32.806089999999998</v>
      </c>
      <c r="AE5827" s="151"/>
      <c r="AF5827" s="151"/>
      <c r="AG5827" s="151" t="s">
        <v>17</v>
      </c>
      <c r="AH5827" s="243">
        <v>2.65660027019367E-5</v>
      </c>
      <c r="AI5827" s="243">
        <v>6.2627950995478984E-3</v>
      </c>
      <c r="AJ5827" s="243">
        <v>1.154078484E-3</v>
      </c>
    </row>
    <row r="5828" spans="1:36" ht="13.5" thickBot="1">
      <c r="A5828" s="153">
        <v>8861</v>
      </c>
      <c r="B5828" s="153">
        <v>9414</v>
      </c>
      <c r="C5828" s="151" t="s">
        <v>1381</v>
      </c>
      <c r="D5828" s="151">
        <v>511659401</v>
      </c>
      <c r="E5828" s="141" t="s">
        <v>429</v>
      </c>
      <c r="F5828" s="151" t="s">
        <v>1382</v>
      </c>
      <c r="G5828" s="151" t="s">
        <v>3287</v>
      </c>
      <c r="H5828" s="151" t="s">
        <v>76</v>
      </c>
      <c r="I5828" s="151" t="s">
        <v>229</v>
      </c>
      <c r="J5828" s="151" t="s">
        <v>53</v>
      </c>
      <c r="K5828" s="151" t="s">
        <v>53</v>
      </c>
      <c r="L5828" s="151" t="s">
        <v>821</v>
      </c>
      <c r="M5828" s="151" t="s">
        <v>311</v>
      </c>
      <c r="N5828" s="151" t="s">
        <v>651</v>
      </c>
      <c r="O5828" s="151" t="s">
        <v>62</v>
      </c>
      <c r="P5828" s="151" t="s">
        <v>1310</v>
      </c>
      <c r="Q5828" s="151" t="s">
        <v>65</v>
      </c>
      <c r="R5828" s="151" t="s">
        <v>57</v>
      </c>
      <c r="S5828" s="151" t="s">
        <v>1206</v>
      </c>
      <c r="T5828" s="244">
        <v>2.1859999999999999</v>
      </c>
      <c r="U5828" s="207">
        <v>47177</v>
      </c>
      <c r="V5828" s="242">
        <v>2.3400000000000001E-2</v>
      </c>
      <c r="W5828" s="210">
        <v>2.6599999999999999E-2</v>
      </c>
      <c r="X5828" s="151" t="s">
        <v>636</v>
      </c>
      <c r="Y5828" s="151"/>
      <c r="Z5828" s="222">
        <v>35851.85</v>
      </c>
      <c r="AA5828" s="222">
        <v>1</v>
      </c>
      <c r="AB5828" s="222">
        <v>115.87</v>
      </c>
      <c r="AC5828" s="222">
        <v>0</v>
      </c>
      <c r="AD5828" s="222">
        <v>41.541539999999998</v>
      </c>
      <c r="AE5828" s="151"/>
      <c r="AF5828" s="151"/>
      <c r="AG5828" s="151" t="s">
        <v>17</v>
      </c>
      <c r="AH5828" s="243">
        <v>1.69949651944245E-5</v>
      </c>
      <c r="AI5828" s="243">
        <v>7.9304224654530003E-3</v>
      </c>
      <c r="AJ5828" s="243">
        <v>1.461381027E-3</v>
      </c>
    </row>
    <row r="5829" spans="1:36" ht="13.5" thickBot="1">
      <c r="A5829" s="153">
        <v>8861</v>
      </c>
      <c r="B5829" s="153">
        <v>9414</v>
      </c>
      <c r="C5829" s="151" t="s">
        <v>1278</v>
      </c>
      <c r="D5829" s="151">
        <v>520036104</v>
      </c>
      <c r="E5829" s="141" t="s">
        <v>429</v>
      </c>
      <c r="F5829" s="151" t="s">
        <v>1383</v>
      </c>
      <c r="G5829" s="151" t="s">
        <v>3288</v>
      </c>
      <c r="H5829" s="151" t="s">
        <v>76</v>
      </c>
      <c r="I5829" s="151" t="s">
        <v>229</v>
      </c>
      <c r="J5829" s="151" t="s">
        <v>53</v>
      </c>
      <c r="K5829" s="151" t="s">
        <v>53</v>
      </c>
      <c r="L5829" s="151" t="s">
        <v>821</v>
      </c>
      <c r="M5829" s="151" t="s">
        <v>311</v>
      </c>
      <c r="N5829" s="151" t="s">
        <v>140</v>
      </c>
      <c r="O5829" s="151" t="s">
        <v>62</v>
      </c>
      <c r="P5829" s="151" t="s">
        <v>1280</v>
      </c>
      <c r="Q5829" s="151" t="s">
        <v>65</v>
      </c>
      <c r="R5829" s="151" t="s">
        <v>57</v>
      </c>
      <c r="S5829" s="151" t="s">
        <v>1206</v>
      </c>
      <c r="T5829" s="244">
        <v>2.7919999999999998</v>
      </c>
      <c r="U5829" s="207">
        <v>47239</v>
      </c>
      <c r="V5829" s="242">
        <v>3.9E-2</v>
      </c>
      <c r="W5829" s="210">
        <v>3.95E-2</v>
      </c>
      <c r="X5829" s="151" t="s">
        <v>636</v>
      </c>
      <c r="Y5829" s="151"/>
      <c r="Z5829" s="222">
        <v>43593.75</v>
      </c>
      <c r="AA5829" s="222">
        <v>1</v>
      </c>
      <c r="AB5829" s="222">
        <v>117.74</v>
      </c>
      <c r="AC5829" s="222">
        <v>0</v>
      </c>
      <c r="AD5829" s="222">
        <v>51.327280000000002</v>
      </c>
      <c r="AE5829" s="151"/>
      <c r="AF5829" s="151"/>
      <c r="AG5829" s="151" t="s">
        <v>17</v>
      </c>
      <c r="AH5829" s="243">
        <v>3.0563810274227297E-5</v>
      </c>
      <c r="AI5829" s="243">
        <v>9.7985537946498006E-3</v>
      </c>
      <c r="AJ5829" s="243">
        <v>1.8056315E-3</v>
      </c>
    </row>
    <row r="5830" spans="1:36" ht="13.5" thickBot="1">
      <c r="A5830" s="153">
        <v>8861</v>
      </c>
      <c r="B5830" s="153">
        <v>9414</v>
      </c>
      <c r="C5830" s="151" t="s">
        <v>1372</v>
      </c>
      <c r="D5830" s="151">
        <v>513821488</v>
      </c>
      <c r="E5830" s="141" t="s">
        <v>429</v>
      </c>
      <c r="F5830" s="151" t="s">
        <v>1390</v>
      </c>
      <c r="G5830" s="151" t="s">
        <v>3291</v>
      </c>
      <c r="H5830" s="151" t="s">
        <v>76</v>
      </c>
      <c r="I5830" s="151" t="s">
        <v>229</v>
      </c>
      <c r="J5830" s="151" t="s">
        <v>53</v>
      </c>
      <c r="K5830" s="151" t="s">
        <v>53</v>
      </c>
      <c r="L5830" s="151" t="s">
        <v>821</v>
      </c>
      <c r="M5830" s="151" t="s">
        <v>311</v>
      </c>
      <c r="N5830" s="151" t="s">
        <v>651</v>
      </c>
      <c r="O5830" s="151" t="s">
        <v>62</v>
      </c>
      <c r="P5830" s="151" t="s">
        <v>1310</v>
      </c>
      <c r="Q5830" s="151" t="s">
        <v>65</v>
      </c>
      <c r="R5830" s="151" t="s">
        <v>57</v>
      </c>
      <c r="S5830" s="151" t="s">
        <v>1206</v>
      </c>
      <c r="T5830" s="244">
        <v>2.1360000000000001</v>
      </c>
      <c r="U5830" s="207">
        <v>47016</v>
      </c>
      <c r="V5830" s="242">
        <v>0.04</v>
      </c>
      <c r="W5830" s="210">
        <v>2.64E-2</v>
      </c>
      <c r="X5830" s="151" t="s">
        <v>636</v>
      </c>
      <c r="Y5830" s="151"/>
      <c r="Z5830" s="222">
        <v>43714.29</v>
      </c>
      <c r="AA5830" s="222">
        <v>1</v>
      </c>
      <c r="AB5830" s="222">
        <v>119.57</v>
      </c>
      <c r="AC5830" s="222">
        <v>0</v>
      </c>
      <c r="AD5830" s="222">
        <v>52.269179999999999</v>
      </c>
      <c r="AE5830" s="151"/>
      <c r="AF5830" s="151"/>
      <c r="AG5830" s="151" t="s">
        <v>17</v>
      </c>
      <c r="AH5830" s="243">
        <v>4.5414942630027598E-5</v>
      </c>
      <c r="AI5830" s="243">
        <v>9.9783657351847493E-3</v>
      </c>
      <c r="AJ5830" s="243">
        <v>1.8387664000000001E-3</v>
      </c>
    </row>
    <row r="5831" spans="1:36" ht="13.5" thickBot="1">
      <c r="A5831" s="153">
        <v>8861</v>
      </c>
      <c r="B5831" s="153">
        <v>9414</v>
      </c>
      <c r="C5831" s="151" t="s">
        <v>1284</v>
      </c>
      <c r="D5831" s="151">
        <v>510960719</v>
      </c>
      <c r="E5831" s="141" t="s">
        <v>429</v>
      </c>
      <c r="F5831" s="151" t="s">
        <v>1393</v>
      </c>
      <c r="G5831" s="151" t="s">
        <v>3294</v>
      </c>
      <c r="H5831" s="151" t="s">
        <v>76</v>
      </c>
      <c r="I5831" s="151" t="s">
        <v>229</v>
      </c>
      <c r="J5831" s="151" t="s">
        <v>53</v>
      </c>
      <c r="K5831" s="151" t="s">
        <v>53</v>
      </c>
      <c r="L5831" s="151" t="s">
        <v>821</v>
      </c>
      <c r="M5831" s="151" t="s">
        <v>311</v>
      </c>
      <c r="N5831" s="151" t="s">
        <v>651</v>
      </c>
      <c r="O5831" s="151" t="s">
        <v>62</v>
      </c>
      <c r="P5831" s="151" t="s">
        <v>1394</v>
      </c>
      <c r="Q5831" s="151" t="s">
        <v>1294</v>
      </c>
      <c r="R5831" s="151" t="s">
        <v>57</v>
      </c>
      <c r="S5831" s="151" t="s">
        <v>1206</v>
      </c>
      <c r="T5831" s="244">
        <v>2.891</v>
      </c>
      <c r="U5831" s="207">
        <v>47669</v>
      </c>
      <c r="V5831" s="242">
        <v>1.34E-2</v>
      </c>
      <c r="W5831" s="210">
        <v>2.8199999999999999E-2</v>
      </c>
      <c r="X5831" s="151" t="s">
        <v>636</v>
      </c>
      <c r="Y5831" s="151"/>
      <c r="Z5831" s="222">
        <v>127015.38</v>
      </c>
      <c r="AA5831" s="222">
        <v>1</v>
      </c>
      <c r="AB5831" s="222">
        <v>112.38</v>
      </c>
      <c r="AC5831" s="222">
        <v>0</v>
      </c>
      <c r="AD5831" s="222">
        <v>142.73988</v>
      </c>
      <c r="AE5831" s="151"/>
      <c r="AF5831" s="151"/>
      <c r="AG5831" s="151" t="s">
        <v>17</v>
      </c>
      <c r="AH5831" s="243">
        <v>4.7918314126124097E-5</v>
      </c>
      <c r="AI5831" s="243">
        <v>2.7249532662199462E-2</v>
      </c>
      <c r="AJ5831" s="243">
        <v>5.0214159729999996E-3</v>
      </c>
    </row>
    <row r="5832" spans="1:36" ht="13.5" thickBot="1">
      <c r="A5832" s="153">
        <v>8861</v>
      </c>
      <c r="B5832" s="153">
        <v>9414</v>
      </c>
      <c r="C5832" s="151" t="s">
        <v>1388</v>
      </c>
      <c r="D5832" s="151">
        <v>514065283</v>
      </c>
      <c r="E5832" s="141" t="s">
        <v>429</v>
      </c>
      <c r="F5832" s="151" t="s">
        <v>1418</v>
      </c>
      <c r="G5832" s="151" t="s">
        <v>3239</v>
      </c>
      <c r="H5832" s="151" t="s">
        <v>76</v>
      </c>
      <c r="I5832" s="151" t="s">
        <v>228</v>
      </c>
      <c r="J5832" s="151" t="s">
        <v>53</v>
      </c>
      <c r="K5832" s="151" t="s">
        <v>53</v>
      </c>
      <c r="L5832" s="151" t="s">
        <v>821</v>
      </c>
      <c r="M5832" s="151" t="s">
        <v>311</v>
      </c>
      <c r="N5832" s="151" t="s">
        <v>75</v>
      </c>
      <c r="O5832" s="151" t="s">
        <v>62</v>
      </c>
      <c r="P5832" s="151" t="s">
        <v>1288</v>
      </c>
      <c r="Q5832" s="151" t="s">
        <v>65</v>
      </c>
      <c r="R5832" s="151" t="s">
        <v>57</v>
      </c>
      <c r="S5832" s="151" t="s">
        <v>1206</v>
      </c>
      <c r="T5832" s="244">
        <v>1.9950000000000001</v>
      </c>
      <c r="U5832" s="207">
        <v>46631</v>
      </c>
      <c r="V5832" s="242">
        <v>2.3E-2</v>
      </c>
      <c r="W5832" s="210">
        <v>5.5800000000000002E-2</v>
      </c>
      <c r="X5832" s="151" t="s">
        <v>636</v>
      </c>
      <c r="Y5832" s="151"/>
      <c r="Z5832" s="222">
        <v>226961.54</v>
      </c>
      <c r="AA5832" s="222">
        <v>1</v>
      </c>
      <c r="AB5832" s="222">
        <v>94.07</v>
      </c>
      <c r="AC5832" s="222">
        <v>0</v>
      </c>
      <c r="AD5832" s="222">
        <v>213.50272000000001</v>
      </c>
      <c r="AE5832" s="151"/>
      <c r="AF5832" s="151"/>
      <c r="AG5832" s="151" t="s">
        <v>17</v>
      </c>
      <c r="AH5832" s="243">
        <v>2.0976224799999999E-4</v>
      </c>
      <c r="AI5832" s="243">
        <v>4.0758401521063532E-2</v>
      </c>
      <c r="AJ5832" s="243">
        <v>7.5107669180000001E-3</v>
      </c>
    </row>
    <row r="5833" spans="1:36" ht="13.5" thickBot="1">
      <c r="A5833" s="153">
        <v>8861</v>
      </c>
      <c r="B5833" s="153">
        <v>9414</v>
      </c>
      <c r="C5833" s="151" t="s">
        <v>1437</v>
      </c>
      <c r="D5833" s="151">
        <v>515327120</v>
      </c>
      <c r="E5833" s="141" t="s">
        <v>429</v>
      </c>
      <c r="F5833" s="151" t="s">
        <v>1438</v>
      </c>
      <c r="G5833" s="151" t="s">
        <v>3319</v>
      </c>
      <c r="H5833" s="151" t="s">
        <v>76</v>
      </c>
      <c r="I5833" s="151" t="s">
        <v>229</v>
      </c>
      <c r="J5833" s="151" t="s">
        <v>53</v>
      </c>
      <c r="K5833" s="151" t="s">
        <v>53</v>
      </c>
      <c r="L5833" s="151" t="s">
        <v>821</v>
      </c>
      <c r="M5833" s="151" t="s">
        <v>311</v>
      </c>
      <c r="N5833" s="151" t="s">
        <v>651</v>
      </c>
      <c r="O5833" s="151" t="s">
        <v>62</v>
      </c>
      <c r="P5833" s="151" t="s">
        <v>1293</v>
      </c>
      <c r="Q5833" s="151" t="s">
        <v>1294</v>
      </c>
      <c r="R5833" s="151" t="s">
        <v>57</v>
      </c>
      <c r="S5833" s="151" t="s">
        <v>1206</v>
      </c>
      <c r="T5833" s="244">
        <v>2.7770000000000001</v>
      </c>
      <c r="U5833" s="207">
        <v>46752</v>
      </c>
      <c r="V5833" s="242">
        <v>2.75E-2</v>
      </c>
      <c r="W5833" s="210">
        <v>2.7099999999999999E-2</v>
      </c>
      <c r="X5833" s="151" t="s">
        <v>636</v>
      </c>
      <c r="Y5833" s="151"/>
      <c r="Z5833" s="222">
        <v>35000</v>
      </c>
      <c r="AA5833" s="222">
        <v>1</v>
      </c>
      <c r="AB5833" s="222">
        <v>115.62</v>
      </c>
      <c r="AC5833" s="222">
        <v>0</v>
      </c>
      <c r="AD5833" s="222">
        <v>40.466999999999999</v>
      </c>
      <c r="AE5833" s="151"/>
      <c r="AF5833" s="151"/>
      <c r="AG5833" s="151" t="s">
        <v>17</v>
      </c>
      <c r="AH5833" s="243">
        <v>6.4647645938999194E-5</v>
      </c>
      <c r="AI5833" s="243">
        <v>7.7252890939884886E-3</v>
      </c>
      <c r="AJ5833" s="243">
        <v>1.423580012E-3</v>
      </c>
    </row>
    <row r="5834" spans="1:36" ht="13.5" thickBot="1">
      <c r="A5834" s="153">
        <v>8861</v>
      </c>
      <c r="B5834" s="153">
        <v>9414</v>
      </c>
      <c r="C5834" s="151" t="s">
        <v>1445</v>
      </c>
      <c r="D5834" s="151">
        <v>513957472</v>
      </c>
      <c r="E5834" s="141" t="s">
        <v>429</v>
      </c>
      <c r="F5834" s="151" t="s">
        <v>1446</v>
      </c>
      <c r="G5834" s="151" t="s">
        <v>3324</v>
      </c>
      <c r="H5834" s="151" t="s">
        <v>76</v>
      </c>
      <c r="I5834" s="151" t="s">
        <v>228</v>
      </c>
      <c r="J5834" s="151" t="s">
        <v>53</v>
      </c>
      <c r="K5834" s="151" t="s">
        <v>53</v>
      </c>
      <c r="L5834" s="151" t="s">
        <v>821</v>
      </c>
      <c r="M5834" s="151" t="s">
        <v>311</v>
      </c>
      <c r="N5834" s="151" t="s">
        <v>651</v>
      </c>
      <c r="O5834" s="151" t="s">
        <v>62</v>
      </c>
      <c r="P5834" s="151" t="s">
        <v>1447</v>
      </c>
      <c r="Q5834" s="151" t="s">
        <v>1294</v>
      </c>
      <c r="R5834" s="151" t="s">
        <v>57</v>
      </c>
      <c r="S5834" s="151" t="s">
        <v>1206</v>
      </c>
      <c r="T5834" s="244">
        <v>2.726</v>
      </c>
      <c r="U5834" s="207">
        <v>47787</v>
      </c>
      <c r="V5834" s="242">
        <v>4.1000000000000002E-2</v>
      </c>
      <c r="W5834" s="210">
        <v>6.3700000000000007E-2</v>
      </c>
      <c r="X5834" s="151" t="s">
        <v>636</v>
      </c>
      <c r="Y5834" s="151"/>
      <c r="Z5834" s="222">
        <v>22000</v>
      </c>
      <c r="AA5834" s="222">
        <v>1</v>
      </c>
      <c r="AB5834" s="222">
        <v>95.92</v>
      </c>
      <c r="AC5834" s="222">
        <v>0</v>
      </c>
      <c r="AD5834" s="222">
        <v>21.102399999999999</v>
      </c>
      <c r="AE5834" s="151"/>
      <c r="AF5834" s="151"/>
      <c r="AG5834" s="151" t="s">
        <v>17</v>
      </c>
      <c r="AH5834" s="243">
        <v>4.13146073698589E-5</v>
      </c>
      <c r="AI5834" s="243">
        <v>4.0285205371533026E-3</v>
      </c>
      <c r="AJ5834" s="243">
        <v>7.4235685499999995E-4</v>
      </c>
    </row>
    <row r="5835" spans="1:36" ht="13.5" thickBot="1">
      <c r="A5835" s="153">
        <v>8861</v>
      </c>
      <c r="B5835" s="153">
        <v>9414</v>
      </c>
      <c r="C5835" s="151" t="s">
        <v>1448</v>
      </c>
      <c r="D5835" s="151">
        <v>520043878</v>
      </c>
      <c r="E5835" s="141" t="s">
        <v>429</v>
      </c>
      <c r="F5835" s="151" t="s">
        <v>1449</v>
      </c>
      <c r="G5835" s="151" t="s">
        <v>3325</v>
      </c>
      <c r="H5835" s="151" t="s">
        <v>76</v>
      </c>
      <c r="I5835" s="151" t="s">
        <v>228</v>
      </c>
      <c r="J5835" s="151" t="s">
        <v>53</v>
      </c>
      <c r="K5835" s="151" t="s">
        <v>53</v>
      </c>
      <c r="L5835" s="151" t="s">
        <v>821</v>
      </c>
      <c r="M5835" s="151" t="s">
        <v>311</v>
      </c>
      <c r="N5835" s="151" t="s">
        <v>156</v>
      </c>
      <c r="O5835" s="151" t="s">
        <v>62</v>
      </c>
      <c r="P5835" s="151" t="s">
        <v>1305</v>
      </c>
      <c r="Q5835" s="151" t="s">
        <v>1294</v>
      </c>
      <c r="R5835" s="151" t="s">
        <v>57</v>
      </c>
      <c r="S5835" s="151" t="s">
        <v>1206</v>
      </c>
      <c r="T5835" s="244">
        <v>1.923</v>
      </c>
      <c r="U5835" s="207">
        <v>46660</v>
      </c>
      <c r="V5835" s="242">
        <v>3.2899999999999999E-2</v>
      </c>
      <c r="W5835" s="210">
        <v>5.7599999999999998E-2</v>
      </c>
      <c r="X5835" s="151" t="s">
        <v>636</v>
      </c>
      <c r="Y5835" s="151"/>
      <c r="Z5835" s="222">
        <v>26000</v>
      </c>
      <c r="AA5835" s="222">
        <v>1</v>
      </c>
      <c r="AB5835" s="222">
        <v>95.6</v>
      </c>
      <c r="AC5835" s="222">
        <v>0</v>
      </c>
      <c r="AD5835" s="222">
        <v>24.856000000000002</v>
      </c>
      <c r="AE5835" s="151"/>
      <c r="AF5835" s="151"/>
      <c r="AG5835" s="151" t="s">
        <v>17</v>
      </c>
      <c r="AH5835" s="243">
        <v>3.6341315680026698E-5</v>
      </c>
      <c r="AI5835" s="243">
        <v>4.7450956512758019E-3</v>
      </c>
      <c r="AJ5835" s="243">
        <v>8.7440395300000004E-4</v>
      </c>
    </row>
    <row r="5836" spans="1:36" ht="13.5" thickBot="1">
      <c r="A5836" s="153">
        <v>8861</v>
      </c>
      <c r="B5836" s="153">
        <v>9414</v>
      </c>
      <c r="C5836" s="151" t="s">
        <v>1450</v>
      </c>
      <c r="D5836" s="151">
        <v>520010869</v>
      </c>
      <c r="E5836" s="141" t="s">
        <v>429</v>
      </c>
      <c r="F5836" s="151" t="s">
        <v>1451</v>
      </c>
      <c r="G5836" s="151" t="s">
        <v>3326</v>
      </c>
      <c r="H5836" s="151" t="s">
        <v>76</v>
      </c>
      <c r="I5836" s="151" t="s">
        <v>229</v>
      </c>
      <c r="J5836" s="151" t="s">
        <v>53</v>
      </c>
      <c r="K5836" s="151" t="s">
        <v>53</v>
      </c>
      <c r="L5836" s="151" t="s">
        <v>821</v>
      </c>
      <c r="M5836" s="151" t="s">
        <v>311</v>
      </c>
      <c r="N5836" s="151" t="s">
        <v>258</v>
      </c>
      <c r="O5836" s="151" t="s">
        <v>62</v>
      </c>
      <c r="P5836" s="151" t="s">
        <v>1205</v>
      </c>
      <c r="Q5836" s="151" t="s">
        <v>65</v>
      </c>
      <c r="R5836" s="151" t="s">
        <v>57</v>
      </c>
      <c r="S5836" s="151" t="s">
        <v>1206</v>
      </c>
      <c r="T5836" s="244">
        <v>11.443</v>
      </c>
      <c r="U5836" s="207">
        <v>56249</v>
      </c>
      <c r="V5836" s="242">
        <v>2.07E-2</v>
      </c>
      <c r="W5836" s="210">
        <v>3.2899999999999999E-2</v>
      </c>
      <c r="X5836" s="151" t="s">
        <v>636</v>
      </c>
      <c r="Y5836" s="151"/>
      <c r="Z5836" s="222">
        <v>6000</v>
      </c>
      <c r="AA5836" s="222">
        <v>1</v>
      </c>
      <c r="AB5836" s="222">
        <v>99.37</v>
      </c>
      <c r="AC5836" s="222">
        <v>0</v>
      </c>
      <c r="AD5836" s="222">
        <v>5.9622000000000002</v>
      </c>
      <c r="AE5836" s="151"/>
      <c r="AF5836" s="151"/>
      <c r="AG5836" s="151" t="s">
        <v>17</v>
      </c>
      <c r="AH5836" s="243">
        <v>1.3176740289962199E-6</v>
      </c>
      <c r="AI5836" s="243">
        <v>1.1382044291936187E-3</v>
      </c>
      <c r="AJ5836" s="243">
        <v>2.0974296899999999E-4</v>
      </c>
    </row>
    <row r="5837" spans="1:36" ht="13.5" thickBot="1">
      <c r="A5837" s="153">
        <v>8861</v>
      </c>
      <c r="B5837" s="153">
        <v>9414</v>
      </c>
      <c r="C5837" s="151" t="s">
        <v>1379</v>
      </c>
      <c r="D5837" s="151">
        <v>520026683</v>
      </c>
      <c r="E5837" s="141" t="s">
        <v>429</v>
      </c>
      <c r="F5837" s="151" t="s">
        <v>1452</v>
      </c>
      <c r="G5837" s="151" t="s">
        <v>3327</v>
      </c>
      <c r="H5837" s="151" t="s">
        <v>76</v>
      </c>
      <c r="I5837" s="151" t="s">
        <v>229</v>
      </c>
      <c r="J5837" s="151" t="s">
        <v>53</v>
      </c>
      <c r="K5837" s="151" t="s">
        <v>53</v>
      </c>
      <c r="L5837" s="151" t="s">
        <v>821</v>
      </c>
      <c r="M5837" s="151" t="s">
        <v>311</v>
      </c>
      <c r="N5837" s="151" t="s">
        <v>651</v>
      </c>
      <c r="O5837" s="151" t="s">
        <v>62</v>
      </c>
      <c r="P5837" s="151" t="s">
        <v>1310</v>
      </c>
      <c r="Q5837" s="151" t="s">
        <v>65</v>
      </c>
      <c r="R5837" s="151" t="s">
        <v>57</v>
      </c>
      <c r="S5837" s="151" t="s">
        <v>1206</v>
      </c>
      <c r="T5837" s="244">
        <v>3.327</v>
      </c>
      <c r="U5837" s="207">
        <v>47394</v>
      </c>
      <c r="V5837" s="242">
        <v>1.14E-2</v>
      </c>
      <c r="W5837" s="210">
        <v>2.92E-2</v>
      </c>
      <c r="X5837" s="151" t="s">
        <v>636</v>
      </c>
      <c r="Y5837" s="151"/>
      <c r="Z5837" s="222">
        <v>40000</v>
      </c>
      <c r="AA5837" s="222">
        <v>1</v>
      </c>
      <c r="AB5837" s="222">
        <v>107.2</v>
      </c>
      <c r="AC5837" s="222">
        <v>0.51817000000000002</v>
      </c>
      <c r="AD5837" s="222">
        <v>43.39817</v>
      </c>
      <c r="AE5837" s="151"/>
      <c r="AF5837" s="151"/>
      <c r="AG5837" s="151" t="s">
        <v>17</v>
      </c>
      <c r="AH5837" s="243">
        <v>1.69277561455161E-5</v>
      </c>
      <c r="AI5837" s="243">
        <v>8.284859500335048E-3</v>
      </c>
      <c r="AJ5837" s="243">
        <v>1.5266950199999999E-3</v>
      </c>
    </row>
    <row r="5838" spans="1:36" ht="13.5" thickBot="1">
      <c r="A5838" s="153">
        <v>8861</v>
      </c>
      <c r="B5838" s="153">
        <v>9414</v>
      </c>
      <c r="C5838" s="151" t="s">
        <v>1401</v>
      </c>
      <c r="D5838" s="151">
        <v>1905761</v>
      </c>
      <c r="E5838" s="151" t="s">
        <v>430</v>
      </c>
      <c r="F5838" s="151" t="s">
        <v>1458</v>
      </c>
      <c r="G5838" s="151" t="s">
        <v>3332</v>
      </c>
      <c r="H5838" s="151" t="s">
        <v>76</v>
      </c>
      <c r="I5838" s="151" t="s">
        <v>228</v>
      </c>
      <c r="J5838" s="151" t="s">
        <v>53</v>
      </c>
      <c r="K5838" s="151" t="s">
        <v>314</v>
      </c>
      <c r="L5838" s="151" t="s">
        <v>821</v>
      </c>
      <c r="M5838" s="151" t="s">
        <v>311</v>
      </c>
      <c r="N5838" s="151" t="s">
        <v>652</v>
      </c>
      <c r="O5838" s="151" t="s">
        <v>62</v>
      </c>
      <c r="P5838" s="151" t="s">
        <v>1288</v>
      </c>
      <c r="Q5838" s="151" t="s">
        <v>65</v>
      </c>
      <c r="R5838" s="151" t="s">
        <v>57</v>
      </c>
      <c r="S5838" s="151" t="s">
        <v>1206</v>
      </c>
      <c r="T5838" s="244">
        <v>3.4350000000000001</v>
      </c>
      <c r="U5838" s="207">
        <v>48502</v>
      </c>
      <c r="V5838" s="242">
        <v>4.4999999999999998E-2</v>
      </c>
      <c r="W5838" s="210">
        <v>6.59E-2</v>
      </c>
      <c r="X5838" s="151" t="s">
        <v>636</v>
      </c>
      <c r="Y5838" s="151"/>
      <c r="Z5838" s="222">
        <v>25497.83</v>
      </c>
      <c r="AA5838" s="222">
        <v>1</v>
      </c>
      <c r="AB5838" s="222">
        <v>95.42</v>
      </c>
      <c r="AC5838" s="222">
        <v>0</v>
      </c>
      <c r="AD5838" s="222">
        <v>24.330030000000001</v>
      </c>
      <c r="AE5838" s="151"/>
      <c r="AF5838" s="151"/>
      <c r="AG5838" s="151" t="s">
        <v>17</v>
      </c>
      <c r="AH5838" s="243">
        <v>2.7782022311973899E-5</v>
      </c>
      <c r="AI5838" s="243">
        <v>4.6446861743003618E-3</v>
      </c>
      <c r="AJ5838" s="243">
        <v>8.5590096599999998E-4</v>
      </c>
    </row>
    <row r="5839" spans="1:36" ht="13.5" thickBot="1">
      <c r="A5839" s="153">
        <v>8861</v>
      </c>
      <c r="B5839" s="153">
        <v>9414</v>
      </c>
      <c r="C5839" s="151" t="s">
        <v>1375</v>
      </c>
      <c r="D5839" s="151">
        <v>513992529</v>
      </c>
      <c r="E5839" s="141" t="s">
        <v>429</v>
      </c>
      <c r="F5839" s="151" t="s">
        <v>1478</v>
      </c>
      <c r="G5839" s="151" t="s">
        <v>3346</v>
      </c>
      <c r="H5839" s="151" t="s">
        <v>76</v>
      </c>
      <c r="I5839" s="151" t="s">
        <v>229</v>
      </c>
      <c r="J5839" s="151" t="s">
        <v>53</v>
      </c>
      <c r="K5839" s="151" t="s">
        <v>53</v>
      </c>
      <c r="L5839" s="151" t="s">
        <v>821</v>
      </c>
      <c r="M5839" s="151" t="s">
        <v>311</v>
      </c>
      <c r="N5839" s="151" t="s">
        <v>651</v>
      </c>
      <c r="O5839" s="151" t="s">
        <v>62</v>
      </c>
      <c r="P5839" s="151" t="s">
        <v>1293</v>
      </c>
      <c r="Q5839" s="151" t="s">
        <v>1294</v>
      </c>
      <c r="R5839" s="151" t="s">
        <v>57</v>
      </c>
      <c r="S5839" s="151" t="s">
        <v>1206</v>
      </c>
      <c r="T5839" s="244">
        <v>5.843</v>
      </c>
      <c r="U5839" s="207">
        <v>48665</v>
      </c>
      <c r="V5839" s="242">
        <v>1.5800000000000002E-2</v>
      </c>
      <c r="W5839" s="210">
        <v>3.39E-2</v>
      </c>
      <c r="X5839" s="151" t="s">
        <v>636</v>
      </c>
      <c r="Y5839" s="151"/>
      <c r="Z5839" s="222">
        <v>75064</v>
      </c>
      <c r="AA5839" s="222">
        <v>1</v>
      </c>
      <c r="AB5839" s="222">
        <v>104.08</v>
      </c>
      <c r="AC5839" s="222">
        <v>0</v>
      </c>
      <c r="AD5839" s="222">
        <v>78.126609999999999</v>
      </c>
      <c r="AE5839" s="151"/>
      <c r="AF5839" s="151"/>
      <c r="AG5839" s="151" t="s">
        <v>17</v>
      </c>
      <c r="AH5839" s="243">
        <v>6.0509373051740398E-5</v>
      </c>
      <c r="AI5839" s="243">
        <v>1.4914637808171894E-2</v>
      </c>
      <c r="AJ5839" s="243">
        <v>2.7483994479999998E-3</v>
      </c>
    </row>
    <row r="5840" spans="1:36" ht="13.5" thickBot="1">
      <c r="A5840" s="153">
        <v>8861</v>
      </c>
      <c r="B5840" s="153">
        <v>9414</v>
      </c>
      <c r="C5840" s="151" t="s">
        <v>1372</v>
      </c>
      <c r="D5840" s="151">
        <v>513821488</v>
      </c>
      <c r="E5840" s="141" t="s">
        <v>429</v>
      </c>
      <c r="F5840" s="151" t="s">
        <v>1492</v>
      </c>
      <c r="G5840" s="151" t="s">
        <v>3354</v>
      </c>
      <c r="H5840" s="151" t="s">
        <v>76</v>
      </c>
      <c r="I5840" s="151" t="s">
        <v>229</v>
      </c>
      <c r="J5840" s="151" t="s">
        <v>53</v>
      </c>
      <c r="K5840" s="151" t="s">
        <v>53</v>
      </c>
      <c r="L5840" s="151" t="s">
        <v>821</v>
      </c>
      <c r="M5840" s="151" t="s">
        <v>311</v>
      </c>
      <c r="N5840" s="151" t="s">
        <v>651</v>
      </c>
      <c r="O5840" s="151" t="s">
        <v>62</v>
      </c>
      <c r="P5840" s="151" t="s">
        <v>1310</v>
      </c>
      <c r="Q5840" s="151" t="s">
        <v>65</v>
      </c>
      <c r="R5840" s="151" t="s">
        <v>57</v>
      </c>
      <c r="S5840" s="151" t="s">
        <v>1206</v>
      </c>
      <c r="T5840" s="244">
        <v>6.6509999999999998</v>
      </c>
      <c r="U5840" s="207">
        <v>49207</v>
      </c>
      <c r="V5840" s="242">
        <v>2.5000000000000001E-2</v>
      </c>
      <c r="W5840" s="210">
        <v>3.39E-2</v>
      </c>
      <c r="X5840" s="151" t="s">
        <v>636</v>
      </c>
      <c r="Y5840" s="151"/>
      <c r="Z5840" s="222">
        <v>50350</v>
      </c>
      <c r="AA5840" s="222">
        <v>1</v>
      </c>
      <c r="AB5840" s="222">
        <v>109.06</v>
      </c>
      <c r="AC5840" s="222">
        <v>0</v>
      </c>
      <c r="AD5840" s="222">
        <v>54.911709999999999</v>
      </c>
      <c r="AE5840" s="151"/>
      <c r="AF5840" s="151"/>
      <c r="AG5840" s="151" t="s">
        <v>17</v>
      </c>
      <c r="AH5840" s="243">
        <v>5.94110407129939E-5</v>
      </c>
      <c r="AI5840" s="243">
        <v>1.0482833775551897E-2</v>
      </c>
      <c r="AJ5840" s="243">
        <v>1.931727403E-3</v>
      </c>
    </row>
    <row r="5841" spans="1:36" ht="13.5" thickBot="1">
      <c r="A5841" s="153">
        <v>8861</v>
      </c>
      <c r="B5841" s="153">
        <v>9414</v>
      </c>
      <c r="C5841" s="151" t="s">
        <v>1306</v>
      </c>
      <c r="D5841" s="151">
        <v>510560188</v>
      </c>
      <c r="E5841" s="141" t="s">
        <v>429</v>
      </c>
      <c r="F5841" s="151" t="s">
        <v>1307</v>
      </c>
      <c r="G5841" s="151" t="s">
        <v>3256</v>
      </c>
      <c r="H5841" s="151" t="s">
        <v>76</v>
      </c>
      <c r="I5841" s="151" t="s">
        <v>229</v>
      </c>
      <c r="J5841" s="151" t="s">
        <v>53</v>
      </c>
      <c r="K5841" s="151" t="s">
        <v>53</v>
      </c>
      <c r="L5841" s="151" t="s">
        <v>821</v>
      </c>
      <c r="M5841" s="151" t="s">
        <v>311</v>
      </c>
      <c r="N5841" s="151" t="s">
        <v>652</v>
      </c>
      <c r="O5841" s="151" t="s">
        <v>62</v>
      </c>
      <c r="P5841" s="151" t="s">
        <v>1305</v>
      </c>
      <c r="Q5841" s="151" t="s">
        <v>1294</v>
      </c>
      <c r="R5841" s="151" t="s">
        <v>57</v>
      </c>
      <c r="S5841" s="151" t="s">
        <v>1206</v>
      </c>
      <c r="T5841" s="244">
        <v>0.74199999999999999</v>
      </c>
      <c r="U5841" s="207">
        <v>45838</v>
      </c>
      <c r="V5841" s="242">
        <v>1.2200000000000001E-2</v>
      </c>
      <c r="W5841" s="210">
        <v>2.6499999999999999E-2</v>
      </c>
      <c r="X5841" s="151" t="s">
        <v>636</v>
      </c>
      <c r="Y5841" s="151"/>
      <c r="Z5841" s="222">
        <v>18000</v>
      </c>
      <c r="AA5841" s="222">
        <v>1</v>
      </c>
      <c r="AB5841" s="222">
        <v>114.5</v>
      </c>
      <c r="AC5841" s="222">
        <v>0</v>
      </c>
      <c r="AD5841" s="222">
        <v>20.61</v>
      </c>
      <c r="AE5841" s="151"/>
      <c r="AF5841" s="151"/>
      <c r="AG5841" s="151" t="s">
        <v>17</v>
      </c>
      <c r="AH5841" s="243">
        <v>7.8260869565217398E-5</v>
      </c>
      <c r="AI5841" s="243">
        <v>3.9345196883164742E-3</v>
      </c>
      <c r="AJ5841" s="243">
        <v>7.2503482000000003E-4</v>
      </c>
    </row>
    <row r="5842" spans="1:36" ht="13.5" thickBot="1">
      <c r="A5842" s="153">
        <v>8861</v>
      </c>
      <c r="B5842" s="153">
        <v>9414</v>
      </c>
      <c r="C5842" s="151" t="s">
        <v>1379</v>
      </c>
      <c r="D5842" s="151">
        <v>520026683</v>
      </c>
      <c r="E5842" s="141" t="s">
        <v>429</v>
      </c>
      <c r="F5842" s="151" t="s">
        <v>1497</v>
      </c>
      <c r="G5842" s="151" t="s">
        <v>3357</v>
      </c>
      <c r="H5842" s="151" t="s">
        <v>76</v>
      </c>
      <c r="I5842" s="151" t="s">
        <v>229</v>
      </c>
      <c r="J5842" s="151" t="s">
        <v>53</v>
      </c>
      <c r="K5842" s="151" t="s">
        <v>53</v>
      </c>
      <c r="L5842" s="151" t="s">
        <v>821</v>
      </c>
      <c r="M5842" s="151" t="s">
        <v>311</v>
      </c>
      <c r="N5842" s="151" t="s">
        <v>651</v>
      </c>
      <c r="O5842" s="151" t="s">
        <v>62</v>
      </c>
      <c r="P5842" s="151" t="s">
        <v>1310</v>
      </c>
      <c r="Q5842" s="151" t="s">
        <v>65</v>
      </c>
      <c r="R5842" s="151" t="s">
        <v>57</v>
      </c>
      <c r="S5842" s="151" t="s">
        <v>1206</v>
      </c>
      <c r="T5842" s="244">
        <v>5.5570000000000004</v>
      </c>
      <c r="U5842" s="207">
        <v>48218</v>
      </c>
      <c r="V5842" s="242">
        <v>9.1999999999999998E-3</v>
      </c>
      <c r="W5842" s="210">
        <v>3.3099999999999997E-2</v>
      </c>
      <c r="X5842" s="151" t="s">
        <v>636</v>
      </c>
      <c r="Y5842" s="151"/>
      <c r="Z5842" s="222">
        <v>105000</v>
      </c>
      <c r="AA5842" s="222">
        <v>1</v>
      </c>
      <c r="AB5842" s="222">
        <v>102.12</v>
      </c>
      <c r="AC5842" s="222">
        <v>0</v>
      </c>
      <c r="AD5842" s="222">
        <v>107.226</v>
      </c>
      <c r="AE5842" s="151"/>
      <c r="AF5842" s="151"/>
      <c r="AG5842" s="151" t="s">
        <v>17</v>
      </c>
      <c r="AH5842" s="243">
        <v>4.0592056405175202E-5</v>
      </c>
      <c r="AI5842" s="243">
        <v>2.0469811164455228E-2</v>
      </c>
      <c r="AJ5842" s="243">
        <v>3.7720807189999999E-3</v>
      </c>
    </row>
    <row r="5843" spans="1:36" ht="13.5" thickBot="1">
      <c r="A5843" s="153">
        <v>8861</v>
      </c>
      <c r="B5843" s="153">
        <v>9414</v>
      </c>
      <c r="C5843" s="151" t="s">
        <v>1388</v>
      </c>
      <c r="D5843" s="151">
        <v>514065283</v>
      </c>
      <c r="E5843" s="141" t="s">
        <v>429</v>
      </c>
      <c r="F5843" s="151" t="s">
        <v>1498</v>
      </c>
      <c r="G5843" s="151" t="s">
        <v>3358</v>
      </c>
      <c r="H5843" s="151" t="s">
        <v>76</v>
      </c>
      <c r="I5843" s="151" t="s">
        <v>228</v>
      </c>
      <c r="J5843" s="151" t="s">
        <v>53</v>
      </c>
      <c r="K5843" s="151" t="s">
        <v>53</v>
      </c>
      <c r="L5843" s="151" t="s">
        <v>821</v>
      </c>
      <c r="M5843" s="151" t="s">
        <v>311</v>
      </c>
      <c r="N5843" s="151" t="s">
        <v>75</v>
      </c>
      <c r="O5843" s="151" t="s">
        <v>62</v>
      </c>
      <c r="P5843" s="151" t="s">
        <v>1288</v>
      </c>
      <c r="Q5843" s="151" t="s">
        <v>65</v>
      </c>
      <c r="R5843" s="151" t="s">
        <v>57</v>
      </c>
      <c r="S5843" s="151" t="s">
        <v>1206</v>
      </c>
      <c r="T5843" s="244">
        <v>2.0270000000000001</v>
      </c>
      <c r="U5843" s="207">
        <v>47027</v>
      </c>
      <c r="V5843" s="242">
        <v>2.1499999999999998E-2</v>
      </c>
      <c r="W5843" s="210">
        <v>5.7000000000000002E-2</v>
      </c>
      <c r="X5843" s="151" t="s">
        <v>636</v>
      </c>
      <c r="Y5843" s="151"/>
      <c r="Z5843" s="222">
        <v>78483.39</v>
      </c>
      <c r="AA5843" s="222">
        <v>1</v>
      </c>
      <c r="AB5843" s="222">
        <v>93.26</v>
      </c>
      <c r="AC5843" s="222">
        <v>0.73246</v>
      </c>
      <c r="AD5843" s="222">
        <v>73.926069999999996</v>
      </c>
      <c r="AE5843" s="151"/>
      <c r="AF5843" s="151"/>
      <c r="AG5843" s="151" t="s">
        <v>17</v>
      </c>
      <c r="AH5843" s="243">
        <v>9.0413919300878602E-5</v>
      </c>
      <c r="AI5843" s="243">
        <v>1.4112740315131577E-2</v>
      </c>
      <c r="AJ5843" s="243">
        <v>2.6006295420000001E-3</v>
      </c>
    </row>
    <row r="5844" spans="1:36" ht="13.5" thickBot="1">
      <c r="A5844" s="153">
        <v>8861</v>
      </c>
      <c r="B5844" s="153">
        <v>9414</v>
      </c>
      <c r="C5844" s="151" t="s">
        <v>1306</v>
      </c>
      <c r="D5844" s="151">
        <v>510560188</v>
      </c>
      <c r="E5844" s="141" t="s">
        <v>429</v>
      </c>
      <c r="F5844" s="151" t="s">
        <v>1499</v>
      </c>
      <c r="G5844" s="151" t="s">
        <v>3359</v>
      </c>
      <c r="H5844" s="151" t="s">
        <v>76</v>
      </c>
      <c r="I5844" s="151" t="s">
        <v>228</v>
      </c>
      <c r="J5844" s="151" t="s">
        <v>53</v>
      </c>
      <c r="K5844" s="151" t="s">
        <v>53</v>
      </c>
      <c r="L5844" s="151" t="s">
        <v>821</v>
      </c>
      <c r="M5844" s="151" t="s">
        <v>311</v>
      </c>
      <c r="N5844" s="151" t="s">
        <v>652</v>
      </c>
      <c r="O5844" s="151" t="s">
        <v>62</v>
      </c>
      <c r="P5844" s="151" t="s">
        <v>1305</v>
      </c>
      <c r="Q5844" s="151" t="s">
        <v>1294</v>
      </c>
      <c r="R5844" s="151" t="s">
        <v>57</v>
      </c>
      <c r="S5844" s="151" t="s">
        <v>1206</v>
      </c>
      <c r="T5844" s="244">
        <v>2.6509999999999998</v>
      </c>
      <c r="U5844" s="207">
        <v>46645</v>
      </c>
      <c r="V5844" s="242">
        <v>2.3E-2</v>
      </c>
      <c r="W5844" s="210">
        <v>5.6399999999999999E-2</v>
      </c>
      <c r="X5844" s="151" t="s">
        <v>636</v>
      </c>
      <c r="Y5844" s="151"/>
      <c r="Z5844" s="222">
        <v>13854.17</v>
      </c>
      <c r="AA5844" s="222">
        <v>1</v>
      </c>
      <c r="AB5844" s="222">
        <v>91.94</v>
      </c>
      <c r="AC5844" s="222">
        <v>0</v>
      </c>
      <c r="AD5844" s="222">
        <v>12.73752</v>
      </c>
      <c r="AE5844" s="151"/>
      <c r="AF5844" s="151"/>
      <c r="AG5844" s="151" t="s">
        <v>17</v>
      </c>
      <c r="AH5844" s="243">
        <v>1.86575525591411E-5</v>
      </c>
      <c r="AI5844" s="243">
        <v>2.4316362552316765E-3</v>
      </c>
      <c r="AJ5844" s="243">
        <v>4.48090515E-4</v>
      </c>
    </row>
    <row r="5845" spans="1:36" ht="13.5" thickBot="1">
      <c r="A5845" s="153">
        <v>8861</v>
      </c>
      <c r="B5845" s="153">
        <v>9414</v>
      </c>
      <c r="C5845" s="151" t="s">
        <v>1278</v>
      </c>
      <c r="D5845" s="151">
        <v>520036104</v>
      </c>
      <c r="E5845" s="141" t="s">
        <v>429</v>
      </c>
      <c r="F5845" s="151" t="s">
        <v>1506</v>
      </c>
      <c r="G5845" s="151" t="s">
        <v>3363</v>
      </c>
      <c r="H5845" s="151" t="s">
        <v>76</v>
      </c>
      <c r="I5845" s="151" t="s">
        <v>228</v>
      </c>
      <c r="J5845" s="151" t="s">
        <v>53</v>
      </c>
      <c r="K5845" s="151" t="s">
        <v>53</v>
      </c>
      <c r="L5845" s="151" t="s">
        <v>821</v>
      </c>
      <c r="M5845" s="151" t="s">
        <v>311</v>
      </c>
      <c r="N5845" s="151" t="s">
        <v>140</v>
      </c>
      <c r="O5845" s="151" t="s">
        <v>62</v>
      </c>
      <c r="P5845" s="151" t="s">
        <v>1280</v>
      </c>
      <c r="Q5845" s="151" t="s">
        <v>65</v>
      </c>
      <c r="R5845" s="151" t="s">
        <v>57</v>
      </c>
      <c r="S5845" s="151" t="s">
        <v>1206</v>
      </c>
      <c r="T5845" s="244">
        <v>3.2839999999999998</v>
      </c>
      <c r="U5845" s="207">
        <v>47603</v>
      </c>
      <c r="V5845" s="242">
        <v>2.8000000000000001E-2</v>
      </c>
      <c r="W5845" s="210">
        <v>6.7199999999999996E-2</v>
      </c>
      <c r="X5845" s="151" t="s">
        <v>636</v>
      </c>
      <c r="Y5845" s="151"/>
      <c r="Z5845" s="222">
        <v>106000</v>
      </c>
      <c r="AA5845" s="222">
        <v>1</v>
      </c>
      <c r="AB5845" s="222">
        <v>89.4</v>
      </c>
      <c r="AC5845" s="222">
        <v>0</v>
      </c>
      <c r="AD5845" s="222">
        <v>94.763999999999996</v>
      </c>
      <c r="AE5845" s="151"/>
      <c r="AF5845" s="151"/>
      <c r="AG5845" s="151" t="s">
        <v>17</v>
      </c>
      <c r="AH5845" s="243">
        <v>8.6299611081847106E-5</v>
      </c>
      <c r="AI5845" s="243">
        <v>1.8090772622203898E-2</v>
      </c>
      <c r="AJ5845" s="243">
        <v>3.3336826630000001E-3</v>
      </c>
    </row>
    <row r="5846" spans="1:36" ht="13.5" thickBot="1">
      <c r="A5846" s="153">
        <v>8861</v>
      </c>
      <c r="B5846" s="153">
        <v>9414</v>
      </c>
      <c r="C5846" s="151" t="s">
        <v>1437</v>
      </c>
      <c r="D5846" s="151">
        <v>515327120</v>
      </c>
      <c r="E5846" s="141" t="s">
        <v>429</v>
      </c>
      <c r="F5846" s="151" t="s">
        <v>1513</v>
      </c>
      <c r="G5846" s="151" t="s">
        <v>3368</v>
      </c>
      <c r="H5846" s="151" t="s">
        <v>76</v>
      </c>
      <c r="I5846" s="151" t="s">
        <v>229</v>
      </c>
      <c r="J5846" s="151" t="s">
        <v>53</v>
      </c>
      <c r="K5846" s="151" t="s">
        <v>53</v>
      </c>
      <c r="L5846" s="151" t="s">
        <v>821</v>
      </c>
      <c r="M5846" s="151" t="s">
        <v>311</v>
      </c>
      <c r="N5846" s="151" t="s">
        <v>651</v>
      </c>
      <c r="O5846" s="151" t="s">
        <v>62</v>
      </c>
      <c r="P5846" s="151" t="s">
        <v>1293</v>
      </c>
      <c r="Q5846" s="151" t="s">
        <v>1294</v>
      </c>
      <c r="R5846" s="151" t="s">
        <v>57</v>
      </c>
      <c r="S5846" s="151" t="s">
        <v>1206</v>
      </c>
      <c r="T5846" s="244">
        <v>4.2030000000000003</v>
      </c>
      <c r="U5846" s="207">
        <v>47483</v>
      </c>
      <c r="V5846" s="242">
        <v>8.5000000000000006E-3</v>
      </c>
      <c r="W5846" s="210">
        <v>3.0300000000000001E-2</v>
      </c>
      <c r="X5846" s="151" t="s">
        <v>636</v>
      </c>
      <c r="Y5846" s="151"/>
      <c r="Z5846" s="222">
        <v>12000</v>
      </c>
      <c r="AA5846" s="222">
        <v>1</v>
      </c>
      <c r="AB5846" s="222">
        <v>104.57</v>
      </c>
      <c r="AC5846" s="222">
        <v>0</v>
      </c>
      <c r="AD5846" s="222">
        <v>12.548400000000001</v>
      </c>
      <c r="AE5846" s="151"/>
      <c r="AF5846" s="151"/>
      <c r="AG5846" s="151" t="s">
        <v>17</v>
      </c>
      <c r="AH5846" s="243">
        <v>1.8228494174477098E-5</v>
      </c>
      <c r="AI5846" s="243">
        <v>2.39553259858663E-3</v>
      </c>
      <c r="AJ5846" s="243">
        <v>4.4143750199999998E-4</v>
      </c>
    </row>
    <row r="5847" spans="1:36" ht="13.5" thickBot="1">
      <c r="A5847" s="153">
        <v>8861</v>
      </c>
      <c r="B5847" s="153">
        <v>9414</v>
      </c>
      <c r="C5847" s="151" t="s">
        <v>1416</v>
      </c>
      <c r="D5847" s="151">
        <v>513257873</v>
      </c>
      <c r="E5847" s="141" t="s">
        <v>429</v>
      </c>
      <c r="F5847" s="151" t="s">
        <v>2101</v>
      </c>
      <c r="G5847" s="151" t="s">
        <v>3726</v>
      </c>
      <c r="H5847" s="151" t="s">
        <v>76</v>
      </c>
      <c r="I5847" s="151" t="s">
        <v>229</v>
      </c>
      <c r="J5847" s="151" t="s">
        <v>53</v>
      </c>
      <c r="K5847" s="151" t="s">
        <v>53</v>
      </c>
      <c r="L5847" s="151" t="s">
        <v>821</v>
      </c>
      <c r="M5847" s="151" t="s">
        <v>311</v>
      </c>
      <c r="N5847" s="151" t="s">
        <v>651</v>
      </c>
      <c r="O5847" s="151" t="s">
        <v>62</v>
      </c>
      <c r="P5847" s="151" t="s">
        <v>1333</v>
      </c>
      <c r="Q5847" s="151" t="s">
        <v>65</v>
      </c>
      <c r="R5847" s="151" t="s">
        <v>57</v>
      </c>
      <c r="S5847" s="151" t="s">
        <v>1206</v>
      </c>
      <c r="T5847" s="244">
        <v>5.6989999999999998</v>
      </c>
      <c r="U5847" s="207">
        <v>48304</v>
      </c>
      <c r="V5847" s="242">
        <v>5.0000000000000001E-3</v>
      </c>
      <c r="W5847" s="210">
        <v>3.5499999999999997E-2</v>
      </c>
      <c r="X5847" s="151" t="s">
        <v>636</v>
      </c>
      <c r="Y5847" s="151"/>
      <c r="Z5847" s="222">
        <v>27200</v>
      </c>
      <c r="AA5847" s="222">
        <v>1</v>
      </c>
      <c r="AB5847" s="222">
        <v>95.68</v>
      </c>
      <c r="AC5847" s="222">
        <v>0</v>
      </c>
      <c r="AD5847" s="222">
        <v>26.02496</v>
      </c>
      <c r="AE5847" s="151"/>
      <c r="AF5847" s="151"/>
      <c r="AG5847" s="151" t="s">
        <v>17</v>
      </c>
      <c r="AH5847" s="243">
        <v>2.4588580299999998E-4</v>
      </c>
      <c r="AI5847" s="243">
        <v>4.9682541245826637E-3</v>
      </c>
      <c r="AJ5847" s="243">
        <v>9.1552654900000003E-4</v>
      </c>
    </row>
    <row r="5848" spans="1:36" ht="13.5" thickBot="1">
      <c r="A5848" s="153">
        <v>8861</v>
      </c>
      <c r="B5848" s="153">
        <v>9414</v>
      </c>
      <c r="C5848" s="151" t="s">
        <v>1526</v>
      </c>
      <c r="D5848" s="151">
        <v>514599943</v>
      </c>
      <c r="E5848" s="141" t="s">
        <v>429</v>
      </c>
      <c r="F5848" s="151" t="s">
        <v>1527</v>
      </c>
      <c r="G5848" s="151" t="s">
        <v>3377</v>
      </c>
      <c r="H5848" s="151" t="s">
        <v>76</v>
      </c>
      <c r="I5848" s="151" t="s">
        <v>229</v>
      </c>
      <c r="J5848" s="151" t="s">
        <v>53</v>
      </c>
      <c r="K5848" s="151" t="s">
        <v>53</v>
      </c>
      <c r="L5848" s="151" t="s">
        <v>821</v>
      </c>
      <c r="M5848" s="151" t="s">
        <v>311</v>
      </c>
      <c r="N5848" s="151" t="s">
        <v>647</v>
      </c>
      <c r="O5848" s="151" t="s">
        <v>62</v>
      </c>
      <c r="P5848" s="151" t="s">
        <v>1447</v>
      </c>
      <c r="Q5848" s="151" t="s">
        <v>1294</v>
      </c>
      <c r="R5848" s="151" t="s">
        <v>57</v>
      </c>
      <c r="S5848" s="151" t="s">
        <v>1206</v>
      </c>
      <c r="T5848" s="244">
        <v>2.4950000000000001</v>
      </c>
      <c r="U5848" s="207">
        <v>46752</v>
      </c>
      <c r="V5848" s="242">
        <v>1.4800000000000001E-2</v>
      </c>
      <c r="W5848" s="210">
        <v>3.1399999999999997E-2</v>
      </c>
      <c r="X5848" s="151" t="s">
        <v>636</v>
      </c>
      <c r="Y5848" s="151"/>
      <c r="Z5848" s="222">
        <v>48285.71</v>
      </c>
      <c r="AA5848" s="222">
        <v>1</v>
      </c>
      <c r="AB5848" s="222">
        <v>109.1</v>
      </c>
      <c r="AC5848" s="222">
        <v>0</v>
      </c>
      <c r="AD5848" s="222">
        <v>52.67971</v>
      </c>
      <c r="AE5848" s="151"/>
      <c r="AF5848" s="151"/>
      <c r="AG5848" s="151" t="s">
        <v>17</v>
      </c>
      <c r="AH5848" s="243">
        <v>6.4016997233992004E-5</v>
      </c>
      <c r="AI5848" s="243">
        <v>1.0056737320223301E-2</v>
      </c>
      <c r="AJ5848" s="243">
        <v>1.853208348E-3</v>
      </c>
    </row>
    <row r="5849" spans="1:36" ht="13.5" thickBot="1">
      <c r="A5849" s="153">
        <v>8861</v>
      </c>
      <c r="B5849" s="153">
        <v>9414</v>
      </c>
      <c r="C5849" s="151" t="s">
        <v>1535</v>
      </c>
      <c r="D5849" s="151">
        <v>514328004</v>
      </c>
      <c r="E5849" s="141" t="s">
        <v>429</v>
      </c>
      <c r="F5849" s="151" t="s">
        <v>1536</v>
      </c>
      <c r="G5849" s="151" t="s">
        <v>3383</v>
      </c>
      <c r="H5849" s="151" t="s">
        <v>76</v>
      </c>
      <c r="I5849" s="151" t="s">
        <v>228</v>
      </c>
      <c r="J5849" s="151" t="s">
        <v>53</v>
      </c>
      <c r="K5849" s="151" t="s">
        <v>53</v>
      </c>
      <c r="L5849" s="151" t="s">
        <v>821</v>
      </c>
      <c r="M5849" s="151" t="s">
        <v>311</v>
      </c>
      <c r="N5849" s="151" t="s">
        <v>140</v>
      </c>
      <c r="O5849" s="151" t="s">
        <v>62</v>
      </c>
      <c r="P5849" s="151" t="s">
        <v>298</v>
      </c>
      <c r="Q5849" s="151" t="s">
        <v>298</v>
      </c>
      <c r="R5849" s="151" t="s">
        <v>57</v>
      </c>
      <c r="S5849" s="151" t="s">
        <v>1206</v>
      </c>
      <c r="T5849" s="244">
        <v>1.4039999999999999</v>
      </c>
      <c r="U5849" s="207">
        <v>46203</v>
      </c>
      <c r="V5849" s="242">
        <v>3.3500000000000002E-2</v>
      </c>
      <c r="W5849" s="210">
        <v>4.8300000000000003E-2</v>
      </c>
      <c r="X5849" s="151" t="s">
        <v>636</v>
      </c>
      <c r="Y5849" s="151"/>
      <c r="Z5849" s="222">
        <v>55000</v>
      </c>
      <c r="AA5849" s="222">
        <v>1</v>
      </c>
      <c r="AB5849" s="222">
        <v>98.89</v>
      </c>
      <c r="AC5849" s="222">
        <v>0</v>
      </c>
      <c r="AD5849" s="222">
        <v>54.389499999999998</v>
      </c>
      <c r="AE5849" s="151"/>
      <c r="AF5849" s="151"/>
      <c r="AG5849" s="151" t="s">
        <v>17</v>
      </c>
      <c r="AH5849" s="243">
        <v>4.2307692299999998E-4</v>
      </c>
      <c r="AI5849" s="243">
        <v>1.0383142095472531E-2</v>
      </c>
      <c r="AJ5849" s="243">
        <v>1.913356688E-3</v>
      </c>
    </row>
    <row r="5850" spans="1:36" ht="13.5" thickBot="1">
      <c r="A5850" s="153">
        <v>8861</v>
      </c>
      <c r="B5850" s="153">
        <v>9414</v>
      </c>
      <c r="C5850" s="151" t="s">
        <v>1490</v>
      </c>
      <c r="D5850" s="151">
        <v>513893123</v>
      </c>
      <c r="E5850" s="141" t="s">
        <v>429</v>
      </c>
      <c r="F5850" s="141" t="s">
        <v>1539</v>
      </c>
      <c r="G5850" s="141" t="s">
        <v>3385</v>
      </c>
      <c r="H5850" s="151" t="s">
        <v>76</v>
      </c>
      <c r="I5850" s="151" t="s">
        <v>229</v>
      </c>
      <c r="J5850" s="151" t="s">
        <v>53</v>
      </c>
      <c r="K5850" s="151" t="s">
        <v>53</v>
      </c>
      <c r="L5850" s="151" t="s">
        <v>54</v>
      </c>
      <c r="M5850" s="151" t="s">
        <v>311</v>
      </c>
      <c r="N5850" s="151" t="s">
        <v>649</v>
      </c>
      <c r="O5850" s="151" t="s">
        <v>62</v>
      </c>
      <c r="P5850" s="151" t="s">
        <v>298</v>
      </c>
      <c r="Q5850" s="151" t="s">
        <v>298</v>
      </c>
      <c r="R5850" s="151" t="s">
        <v>57</v>
      </c>
      <c r="S5850" s="151" t="s">
        <v>1206</v>
      </c>
      <c r="T5850" s="244">
        <v>3.2530000000000001</v>
      </c>
      <c r="U5850" s="207">
        <v>48060</v>
      </c>
      <c r="V5850" s="242">
        <v>0.01</v>
      </c>
      <c r="W5850" s="210">
        <v>3.3399999999999999E-2</v>
      </c>
      <c r="X5850" s="151" t="s">
        <v>636</v>
      </c>
      <c r="Y5850" s="151"/>
      <c r="Z5850" s="222">
        <v>37200</v>
      </c>
      <c r="AA5850" s="222">
        <v>1</v>
      </c>
      <c r="AB5850" s="222">
        <v>104.0266</v>
      </c>
      <c r="AC5850" s="222">
        <v>0</v>
      </c>
      <c r="AD5850" s="222">
        <v>38.697890000000001</v>
      </c>
      <c r="AE5850" s="151"/>
      <c r="AF5850" s="151"/>
      <c r="AG5850" s="151" t="s">
        <v>17</v>
      </c>
      <c r="AH5850" s="229">
        <f>+Z5850/1581348057</f>
        <v>2.3524232907063292E-5</v>
      </c>
      <c r="AI5850" s="229">
        <v>7.3875599272831246E-3</v>
      </c>
      <c r="AJ5850" s="229">
        <v>1.361344867E-3</v>
      </c>
    </row>
    <row r="5851" spans="1:36" ht="13.5" thickBot="1">
      <c r="A5851" s="153">
        <v>8861</v>
      </c>
      <c r="B5851" s="153">
        <v>9414</v>
      </c>
      <c r="C5851" s="151" t="s">
        <v>1548</v>
      </c>
      <c r="D5851" s="151">
        <v>516046307</v>
      </c>
      <c r="E5851" s="141" t="s">
        <v>429</v>
      </c>
      <c r="F5851" s="141" t="s">
        <v>1549</v>
      </c>
      <c r="G5851" s="141" t="s">
        <v>3391</v>
      </c>
      <c r="H5851" s="151" t="s">
        <v>76</v>
      </c>
      <c r="I5851" s="151" t="s">
        <v>229</v>
      </c>
      <c r="J5851" s="151" t="s">
        <v>53</v>
      </c>
      <c r="K5851" s="151" t="s">
        <v>53</v>
      </c>
      <c r="L5851" s="151" t="s">
        <v>54</v>
      </c>
      <c r="M5851" s="151" t="s">
        <v>311</v>
      </c>
      <c r="N5851" s="151" t="s">
        <v>647</v>
      </c>
      <c r="O5851" s="151" t="s">
        <v>62</v>
      </c>
      <c r="P5851" s="151" t="s">
        <v>298</v>
      </c>
      <c r="Q5851" s="151" t="s">
        <v>298</v>
      </c>
      <c r="R5851" s="151" t="s">
        <v>57</v>
      </c>
      <c r="S5851" s="151" t="s">
        <v>1206</v>
      </c>
      <c r="T5851" s="244">
        <v>2.0920000000000001</v>
      </c>
      <c r="U5851" s="207">
        <v>46752</v>
      </c>
      <c r="V5851" s="242">
        <v>2.3E-2</v>
      </c>
      <c r="W5851" s="210">
        <v>5.04E-2</v>
      </c>
      <c r="X5851" s="151" t="s">
        <v>636</v>
      </c>
      <c r="Y5851" s="151"/>
      <c r="Z5851" s="222">
        <v>77000</v>
      </c>
      <c r="AA5851" s="222">
        <v>1</v>
      </c>
      <c r="AB5851" s="222">
        <v>106.6439</v>
      </c>
      <c r="AC5851" s="222">
        <v>0</v>
      </c>
      <c r="AD5851" s="222">
        <v>82.115799999999993</v>
      </c>
      <c r="AE5851" s="151"/>
      <c r="AF5851" s="151"/>
      <c r="AG5851" s="151" t="s">
        <v>17</v>
      </c>
      <c r="AH5851" s="229">
        <f>+Z5851/379360000</f>
        <v>2.0297342893293969E-4</v>
      </c>
      <c r="AI5851" s="229">
        <v>1.5676187861322556E-2</v>
      </c>
      <c r="AJ5851" s="229">
        <v>2.888734317E-3</v>
      </c>
    </row>
    <row r="5852" spans="1:36" ht="13.5" thickBot="1">
      <c r="A5852" s="153">
        <v>8861</v>
      </c>
      <c r="B5852" s="153">
        <v>9414</v>
      </c>
      <c r="C5852" s="151" t="s">
        <v>1306</v>
      </c>
      <c r="D5852" s="151">
        <v>510560188</v>
      </c>
      <c r="E5852" s="141" t="s">
        <v>429</v>
      </c>
      <c r="F5852" s="151" t="s">
        <v>1552</v>
      </c>
      <c r="G5852" s="151" t="s">
        <v>3398</v>
      </c>
      <c r="H5852" s="151" t="s">
        <v>76</v>
      </c>
      <c r="I5852" s="151" t="s">
        <v>229</v>
      </c>
      <c r="J5852" s="151" t="s">
        <v>53</v>
      </c>
      <c r="K5852" s="151" t="s">
        <v>53</v>
      </c>
      <c r="L5852" s="151" t="s">
        <v>821</v>
      </c>
      <c r="M5852" s="151" t="s">
        <v>311</v>
      </c>
      <c r="N5852" s="151" t="s">
        <v>652</v>
      </c>
      <c r="O5852" s="151" t="s">
        <v>62</v>
      </c>
      <c r="P5852" s="151" t="s">
        <v>1305</v>
      </c>
      <c r="Q5852" s="151" t="s">
        <v>1294</v>
      </c>
      <c r="R5852" s="151" t="s">
        <v>57</v>
      </c>
      <c r="S5852" s="151" t="s">
        <v>1206</v>
      </c>
      <c r="T5852" s="244">
        <v>5.1559999999999997</v>
      </c>
      <c r="U5852" s="207">
        <v>47937</v>
      </c>
      <c r="V5852" s="242">
        <v>1.54E-2</v>
      </c>
      <c r="W5852" s="210">
        <v>3.6600000000000001E-2</v>
      </c>
      <c r="X5852" s="151" t="s">
        <v>636</v>
      </c>
      <c r="Y5852" s="151"/>
      <c r="Z5852" s="222">
        <v>27000</v>
      </c>
      <c r="AA5852" s="222">
        <v>1</v>
      </c>
      <c r="AB5852" s="222">
        <v>100.74</v>
      </c>
      <c r="AC5852" s="222">
        <v>0</v>
      </c>
      <c r="AD5852" s="222">
        <v>27.1998</v>
      </c>
      <c r="AE5852" s="151"/>
      <c r="AF5852" s="151"/>
      <c r="AG5852" s="151" t="s">
        <v>17</v>
      </c>
      <c r="AH5852" s="243">
        <v>4.5268517757833597E-5</v>
      </c>
      <c r="AI5852" s="243">
        <v>5.1925351100567891E-3</v>
      </c>
      <c r="AJ5852" s="243">
        <v>9.5685599699999997E-4</v>
      </c>
    </row>
    <row r="5853" spans="1:36" ht="13.5" thickBot="1">
      <c r="A5853" s="153">
        <v>8861</v>
      </c>
      <c r="B5853" s="153">
        <v>9414</v>
      </c>
      <c r="C5853" s="151" t="s">
        <v>1481</v>
      </c>
      <c r="D5853" s="151">
        <v>515434074</v>
      </c>
      <c r="E5853" s="141" t="s">
        <v>429</v>
      </c>
      <c r="F5853" s="151" t="s">
        <v>1561</v>
      </c>
      <c r="G5853" s="151" t="s">
        <v>3405</v>
      </c>
      <c r="H5853" s="151" t="s">
        <v>76</v>
      </c>
      <c r="I5853" s="151" t="s">
        <v>229</v>
      </c>
      <c r="J5853" s="151" t="s">
        <v>53</v>
      </c>
      <c r="K5853" s="151" t="s">
        <v>53</v>
      </c>
      <c r="L5853" s="151" t="s">
        <v>821</v>
      </c>
      <c r="M5853" s="151" t="s">
        <v>311</v>
      </c>
      <c r="N5853" s="151" t="s">
        <v>651</v>
      </c>
      <c r="O5853" s="151" t="s">
        <v>62</v>
      </c>
      <c r="P5853" s="151" t="s">
        <v>1483</v>
      </c>
      <c r="Q5853" s="151" t="s">
        <v>65</v>
      </c>
      <c r="R5853" s="151" t="s">
        <v>57</v>
      </c>
      <c r="S5853" s="151" t="s">
        <v>1206</v>
      </c>
      <c r="T5853" s="244">
        <v>2.488</v>
      </c>
      <c r="U5853" s="207">
        <v>46477</v>
      </c>
      <c r="V5853" s="242">
        <v>3.0000000000000001E-3</v>
      </c>
      <c r="W5853" s="210">
        <v>3.1800000000000002E-2</v>
      </c>
      <c r="X5853" s="151" t="s">
        <v>636</v>
      </c>
      <c r="Y5853" s="151"/>
      <c r="Z5853" s="222">
        <v>27500</v>
      </c>
      <c r="AA5853" s="222">
        <v>1</v>
      </c>
      <c r="AB5853" s="222">
        <v>103.74</v>
      </c>
      <c r="AC5853" s="222">
        <v>0</v>
      </c>
      <c r="AD5853" s="222">
        <v>28.528500000000001</v>
      </c>
      <c r="AE5853" s="151"/>
      <c r="AF5853" s="151"/>
      <c r="AG5853" s="151" t="s">
        <v>17</v>
      </c>
      <c r="AH5853" s="243">
        <v>5.4069996067636697E-5</v>
      </c>
      <c r="AI5853" s="243">
        <v>5.4461884972409769E-3</v>
      </c>
      <c r="AJ5853" s="243">
        <v>1.0035980520000001E-3</v>
      </c>
    </row>
    <row r="5854" spans="1:36" ht="13.5" thickBot="1">
      <c r="A5854" s="153">
        <v>8861</v>
      </c>
      <c r="B5854" s="153">
        <v>9414</v>
      </c>
      <c r="C5854" s="151" t="s">
        <v>3407</v>
      </c>
      <c r="D5854" s="151">
        <v>512882747</v>
      </c>
      <c r="E5854" s="141" t="s">
        <v>429</v>
      </c>
      <c r="F5854" s="151" t="s">
        <v>3408</v>
      </c>
      <c r="G5854" s="151" t="s">
        <v>3409</v>
      </c>
      <c r="H5854" s="151" t="s">
        <v>76</v>
      </c>
      <c r="I5854" s="151" t="s">
        <v>229</v>
      </c>
      <c r="J5854" s="151" t="s">
        <v>53</v>
      </c>
      <c r="K5854" s="151" t="s">
        <v>53</v>
      </c>
      <c r="L5854" s="151" t="s">
        <v>821</v>
      </c>
      <c r="M5854" s="151" t="s">
        <v>311</v>
      </c>
      <c r="N5854" s="151" t="s">
        <v>647</v>
      </c>
      <c r="O5854" s="151" t="s">
        <v>62</v>
      </c>
      <c r="P5854" s="151" t="s">
        <v>298</v>
      </c>
      <c r="Q5854" s="151" t="s">
        <v>298</v>
      </c>
      <c r="R5854" s="151" t="s">
        <v>57</v>
      </c>
      <c r="S5854" s="151" t="s">
        <v>1206</v>
      </c>
      <c r="T5854" s="244">
        <v>2.1040000000000001</v>
      </c>
      <c r="U5854" s="207">
        <v>46752</v>
      </c>
      <c r="V5854" s="242">
        <v>2.9499999999999998E-2</v>
      </c>
      <c r="W5854" s="210">
        <v>3.6299999999999999E-2</v>
      </c>
      <c r="X5854" s="151" t="s">
        <v>636</v>
      </c>
      <c r="Y5854" s="151"/>
      <c r="Z5854" s="222">
        <v>107830</v>
      </c>
      <c r="AA5854" s="222">
        <v>1</v>
      </c>
      <c r="AB5854" s="222">
        <v>110</v>
      </c>
      <c r="AC5854" s="222">
        <v>0</v>
      </c>
      <c r="AD5854" s="222">
        <v>118.613</v>
      </c>
      <c r="AE5854" s="151"/>
      <c r="AF5854" s="151"/>
      <c r="AG5854" s="151" t="s">
        <v>17</v>
      </c>
      <c r="AH5854" s="243">
        <v>4.7822009600000001E-4</v>
      </c>
      <c r="AI5854" s="243">
        <v>2.2643628519664335E-2</v>
      </c>
      <c r="AJ5854" s="243">
        <v>4.1726615770000001E-3</v>
      </c>
    </row>
    <row r="5855" spans="1:36" ht="13.5" thickBot="1">
      <c r="A5855" s="153">
        <v>8861</v>
      </c>
      <c r="B5855" s="153">
        <v>9414</v>
      </c>
      <c r="C5855" s="151" t="s">
        <v>1430</v>
      </c>
      <c r="D5855" s="151">
        <v>1838863</v>
      </c>
      <c r="E5855" s="151" t="s">
        <v>430</v>
      </c>
      <c r="F5855" s="151" t="s">
        <v>1581</v>
      </c>
      <c r="G5855" s="151" t="s">
        <v>3418</v>
      </c>
      <c r="H5855" s="151" t="s">
        <v>76</v>
      </c>
      <c r="I5855" s="151" t="s">
        <v>228</v>
      </c>
      <c r="J5855" s="151" t="s">
        <v>53</v>
      </c>
      <c r="K5855" s="151" t="s">
        <v>314</v>
      </c>
      <c r="L5855" s="151" t="s">
        <v>821</v>
      </c>
      <c r="M5855" s="151" t="s">
        <v>311</v>
      </c>
      <c r="N5855" s="151" t="s">
        <v>652</v>
      </c>
      <c r="O5855" s="151" t="s">
        <v>62</v>
      </c>
      <c r="P5855" s="151" t="s">
        <v>1280</v>
      </c>
      <c r="Q5855" s="151" t="s">
        <v>65</v>
      </c>
      <c r="R5855" s="151" t="s">
        <v>57</v>
      </c>
      <c r="S5855" s="151" t="s">
        <v>1206</v>
      </c>
      <c r="T5855" s="244">
        <v>2.5049999999999999</v>
      </c>
      <c r="U5855" s="207">
        <v>47361</v>
      </c>
      <c r="V5855" s="242">
        <v>7.2400000000000006E-2</v>
      </c>
      <c r="W5855" s="210">
        <v>7.2999999999999995E-2</v>
      </c>
      <c r="X5855" s="151" t="s">
        <v>636</v>
      </c>
      <c r="Y5855" s="151"/>
      <c r="Z5855" s="222">
        <v>22783.51</v>
      </c>
      <c r="AA5855" s="222">
        <v>1</v>
      </c>
      <c r="AB5855" s="222">
        <v>100.76</v>
      </c>
      <c r="AC5855" s="222">
        <v>0</v>
      </c>
      <c r="AD5855" s="222">
        <v>22.956659999999999</v>
      </c>
      <c r="AE5855" s="151"/>
      <c r="AF5855" s="151"/>
      <c r="AG5855" s="151" t="s">
        <v>17</v>
      </c>
      <c r="AH5855" s="243">
        <v>4.32704129747787E-5</v>
      </c>
      <c r="AI5855" s="243">
        <v>4.3825051309067083E-3</v>
      </c>
      <c r="AJ5855" s="243">
        <v>8.0758747399999997E-4</v>
      </c>
    </row>
    <row r="5856" spans="1:36" ht="13.5" thickBot="1">
      <c r="A5856" s="153">
        <v>8861</v>
      </c>
      <c r="B5856" s="153">
        <v>9414</v>
      </c>
      <c r="C5856" s="151" t="s">
        <v>1582</v>
      </c>
      <c r="D5856" s="151">
        <v>513988824</v>
      </c>
      <c r="E5856" s="141" t="s">
        <v>429</v>
      </c>
      <c r="F5856" s="151" t="s">
        <v>1583</v>
      </c>
      <c r="G5856" s="151" t="s">
        <v>3419</v>
      </c>
      <c r="H5856" s="151" t="s">
        <v>76</v>
      </c>
      <c r="I5856" s="151" t="s">
        <v>228</v>
      </c>
      <c r="J5856" s="151" t="s">
        <v>53</v>
      </c>
      <c r="K5856" s="151" t="s">
        <v>53</v>
      </c>
      <c r="L5856" s="151" t="s">
        <v>821</v>
      </c>
      <c r="M5856" s="151" t="s">
        <v>311</v>
      </c>
      <c r="N5856" s="151" t="s">
        <v>140</v>
      </c>
      <c r="O5856" s="151" t="s">
        <v>62</v>
      </c>
      <c r="P5856" s="151" t="s">
        <v>298</v>
      </c>
      <c r="Q5856" s="151" t="s">
        <v>298</v>
      </c>
      <c r="R5856" s="151" t="s">
        <v>57</v>
      </c>
      <c r="S5856" s="151" t="s">
        <v>1206</v>
      </c>
      <c r="T5856" s="244">
        <v>1.6140000000000001</v>
      </c>
      <c r="U5856" s="207">
        <v>46477</v>
      </c>
      <c r="V5856" s="242">
        <v>6.7000000000000004E-2</v>
      </c>
      <c r="W5856" s="210">
        <v>6.9900000000000004E-2</v>
      </c>
      <c r="X5856" s="151" t="s">
        <v>636</v>
      </c>
      <c r="Y5856" s="151"/>
      <c r="Z5856" s="222">
        <v>5500</v>
      </c>
      <c r="AA5856" s="222">
        <v>1</v>
      </c>
      <c r="AB5856" s="222">
        <v>-99.75</v>
      </c>
      <c r="AC5856" s="222">
        <v>0</v>
      </c>
      <c r="AD5856" s="222">
        <v>-5.4862500000000001</v>
      </c>
      <c r="AE5856" s="151"/>
      <c r="AF5856" s="151"/>
      <c r="AG5856" s="151" t="s">
        <v>17</v>
      </c>
      <c r="AH5856" s="243">
        <v>5.2424268806791799E-5</v>
      </c>
      <c r="AI5856" s="243">
        <v>-1.047343941777111E-3</v>
      </c>
      <c r="AJ5856" s="243">
        <v>-1.9299962500000001E-4</v>
      </c>
    </row>
    <row r="5857" spans="1:36" ht="13.5" thickBot="1">
      <c r="A5857" s="153">
        <v>8861</v>
      </c>
      <c r="B5857" s="153">
        <v>9414</v>
      </c>
      <c r="C5857" s="151" t="s">
        <v>1582</v>
      </c>
      <c r="D5857" s="151">
        <v>513988824</v>
      </c>
      <c r="E5857" s="141" t="s">
        <v>429</v>
      </c>
      <c r="F5857" s="141" t="s">
        <v>4235</v>
      </c>
      <c r="G5857" s="141" t="s">
        <v>3419</v>
      </c>
      <c r="H5857" s="151" t="s">
        <v>76</v>
      </c>
      <c r="I5857" s="151" t="s">
        <v>228</v>
      </c>
      <c r="J5857" s="151" t="s">
        <v>53</v>
      </c>
      <c r="K5857" s="151" t="s">
        <v>53</v>
      </c>
      <c r="L5857" s="151" t="s">
        <v>54</v>
      </c>
      <c r="M5857" s="151" t="s">
        <v>311</v>
      </c>
      <c r="N5857" s="151" t="s">
        <v>140</v>
      </c>
      <c r="O5857" s="151" t="s">
        <v>62</v>
      </c>
      <c r="P5857" s="151" t="s">
        <v>298</v>
      </c>
      <c r="Q5857" s="151" t="s">
        <v>298</v>
      </c>
      <c r="R5857" s="151" t="s">
        <v>57</v>
      </c>
      <c r="S5857" s="151" t="s">
        <v>1206</v>
      </c>
      <c r="T5857" s="244">
        <v>1.6140000000000001</v>
      </c>
      <c r="U5857" s="207">
        <v>46477</v>
      </c>
      <c r="V5857" s="242">
        <v>6.7000000000000004E-2</v>
      </c>
      <c r="W5857" s="210">
        <v>6.9900000000000004E-2</v>
      </c>
      <c r="X5857" s="151" t="s">
        <v>636</v>
      </c>
      <c r="Y5857" s="151"/>
      <c r="Z5857" s="222">
        <v>55000</v>
      </c>
      <c r="AA5857" s="222">
        <v>1</v>
      </c>
      <c r="AB5857" s="222">
        <v>99.264700000000005</v>
      </c>
      <c r="AC5857" s="222">
        <v>0</v>
      </c>
      <c r="AD5857" s="222">
        <v>54.595579999999998</v>
      </c>
      <c r="AE5857" s="151"/>
      <c r="AF5857" s="151"/>
      <c r="AG5857" s="151" t="s">
        <v>17</v>
      </c>
      <c r="AH5857" s="229">
        <f>+Z5857/104913242</f>
        <v>5.2424268806791803E-4</v>
      </c>
      <c r="AI5857" s="229">
        <v>1.0422483474287099E-2</v>
      </c>
      <c r="AJ5857" s="229">
        <v>1.920606333E-3</v>
      </c>
    </row>
    <row r="5858" spans="1:36" ht="13.5" thickBot="1">
      <c r="A5858" s="153">
        <v>8861</v>
      </c>
      <c r="B5858" s="153">
        <v>9414</v>
      </c>
      <c r="C5858" s="151" t="s">
        <v>3761</v>
      </c>
      <c r="D5858" s="151">
        <v>514978097</v>
      </c>
      <c r="E5858" s="141" t="s">
        <v>429</v>
      </c>
      <c r="F5858" s="151" t="s">
        <v>3762</v>
      </c>
      <c r="G5858" s="151" t="s">
        <v>3763</v>
      </c>
      <c r="H5858" s="151" t="s">
        <v>76</v>
      </c>
      <c r="I5858" s="151" t="s">
        <v>228</v>
      </c>
      <c r="J5858" s="151" t="s">
        <v>53</v>
      </c>
      <c r="K5858" s="151" t="s">
        <v>53</v>
      </c>
      <c r="L5858" s="151" t="s">
        <v>821</v>
      </c>
      <c r="M5858" s="151" t="s">
        <v>311</v>
      </c>
      <c r="N5858" s="151" t="s">
        <v>140</v>
      </c>
      <c r="O5858" s="151" t="s">
        <v>62</v>
      </c>
      <c r="P5858" s="151" t="s">
        <v>298</v>
      </c>
      <c r="Q5858" s="151" t="s">
        <v>298</v>
      </c>
      <c r="R5858" s="151" t="s">
        <v>57</v>
      </c>
      <c r="S5858" s="151" t="s">
        <v>1206</v>
      </c>
      <c r="T5858" s="244">
        <v>1.788</v>
      </c>
      <c r="U5858" s="207">
        <v>46477</v>
      </c>
      <c r="V5858" s="242">
        <v>8.4000000000000005E-2</v>
      </c>
      <c r="W5858" s="210">
        <v>6.3399999999999998E-2</v>
      </c>
      <c r="X5858" s="151" t="s">
        <v>636</v>
      </c>
      <c r="Y5858" s="151"/>
      <c r="Z5858" s="222">
        <v>40000</v>
      </c>
      <c r="AA5858" s="222">
        <v>1</v>
      </c>
      <c r="AB5858" s="222">
        <v>103.97</v>
      </c>
      <c r="AC5858" s="222">
        <v>0</v>
      </c>
      <c r="AD5858" s="222">
        <v>41.588000000000001</v>
      </c>
      <c r="AE5858" s="151"/>
      <c r="AF5858" s="151"/>
      <c r="AG5858" s="151" t="s">
        <v>17</v>
      </c>
      <c r="AH5858" s="243">
        <v>3.4782759899999998E-4</v>
      </c>
      <c r="AI5858" s="243">
        <v>7.9392918388018208E-3</v>
      </c>
      <c r="AJ5858" s="243">
        <v>1.463015434E-3</v>
      </c>
    </row>
    <row r="5859" spans="1:36" ht="13.5" thickBot="1">
      <c r="A5859" s="153">
        <v>8861</v>
      </c>
      <c r="B5859" s="153">
        <v>9414</v>
      </c>
      <c r="C5859" s="151" t="s">
        <v>1204</v>
      </c>
      <c r="D5859" s="151">
        <v>520000118</v>
      </c>
      <c r="E5859" s="141" t="s">
        <v>429</v>
      </c>
      <c r="F5859" s="151" t="s">
        <v>1601</v>
      </c>
      <c r="G5859" s="151" t="s">
        <v>3432</v>
      </c>
      <c r="H5859" s="151" t="s">
        <v>76</v>
      </c>
      <c r="I5859" s="151" t="s">
        <v>229</v>
      </c>
      <c r="J5859" s="151" t="s">
        <v>53</v>
      </c>
      <c r="K5859" s="151" t="s">
        <v>53</v>
      </c>
      <c r="L5859" s="151" t="s">
        <v>821</v>
      </c>
      <c r="M5859" s="151" t="s">
        <v>311</v>
      </c>
      <c r="N5859" s="151" t="s">
        <v>256</v>
      </c>
      <c r="O5859" s="151" t="s">
        <v>62</v>
      </c>
      <c r="P5859" s="151" t="s">
        <v>1205</v>
      </c>
      <c r="Q5859" s="151" t="s">
        <v>65</v>
      </c>
      <c r="R5859" s="151" t="s">
        <v>57</v>
      </c>
      <c r="S5859" s="151" t="s">
        <v>1206</v>
      </c>
      <c r="T5859" s="244">
        <v>3.9140000000000001</v>
      </c>
      <c r="U5859" s="207">
        <v>48547</v>
      </c>
      <c r="V5859" s="242">
        <v>1.3899999999999999E-2</v>
      </c>
      <c r="W5859" s="210">
        <v>2.4799999999999999E-2</v>
      </c>
      <c r="X5859" s="151" t="s">
        <v>636</v>
      </c>
      <c r="Y5859" s="151"/>
      <c r="Z5859" s="222">
        <v>26000</v>
      </c>
      <c r="AA5859" s="222">
        <v>1</v>
      </c>
      <c r="AB5859" s="222">
        <v>103.84</v>
      </c>
      <c r="AC5859" s="222">
        <v>0</v>
      </c>
      <c r="AD5859" s="222">
        <v>26.9984</v>
      </c>
      <c r="AE5859" s="151"/>
      <c r="AF5859" s="151"/>
      <c r="AG5859" s="151" t="s">
        <v>17</v>
      </c>
      <c r="AH5859" s="243">
        <v>1.44444444444444E-5</v>
      </c>
      <c r="AI5859" s="243">
        <v>5.1540871592937161E-3</v>
      </c>
      <c r="AJ5859" s="243">
        <v>9.4977098900000001E-4</v>
      </c>
    </row>
    <row r="5860" spans="1:36" ht="13.5" thickBot="1">
      <c r="A5860" s="153">
        <v>8861</v>
      </c>
      <c r="B5860" s="153">
        <v>9414</v>
      </c>
      <c r="C5860" s="151" t="s">
        <v>1321</v>
      </c>
      <c r="D5860" s="151">
        <v>520032046</v>
      </c>
      <c r="E5860" s="141" t="s">
        <v>429</v>
      </c>
      <c r="F5860" s="151" t="s">
        <v>1605</v>
      </c>
      <c r="G5860" s="151" t="s">
        <v>3435</v>
      </c>
      <c r="H5860" s="151" t="s">
        <v>76</v>
      </c>
      <c r="I5860" s="151" t="s">
        <v>229</v>
      </c>
      <c r="J5860" s="151" t="s">
        <v>53</v>
      </c>
      <c r="K5860" s="151" t="s">
        <v>53</v>
      </c>
      <c r="L5860" s="151" t="s">
        <v>821</v>
      </c>
      <c r="M5860" s="151" t="s">
        <v>311</v>
      </c>
      <c r="N5860" s="151" t="s">
        <v>256</v>
      </c>
      <c r="O5860" s="151" t="s">
        <v>62</v>
      </c>
      <c r="P5860" s="151" t="s">
        <v>1205</v>
      </c>
      <c r="Q5860" s="151" t="s">
        <v>65</v>
      </c>
      <c r="R5860" s="151" t="s">
        <v>57</v>
      </c>
      <c r="S5860" s="151" t="s">
        <v>1206</v>
      </c>
      <c r="T5860" s="244">
        <v>3.4809999999999999</v>
      </c>
      <c r="U5860" s="207">
        <v>48190</v>
      </c>
      <c r="V5860" s="242">
        <v>1.6400000000000001E-2</v>
      </c>
      <c r="W5860" s="210">
        <v>2.4500000000000001E-2</v>
      </c>
      <c r="X5860" s="151" t="s">
        <v>636</v>
      </c>
      <c r="Y5860" s="151"/>
      <c r="Z5860" s="222">
        <v>25500</v>
      </c>
      <c r="AA5860" s="222">
        <v>1</v>
      </c>
      <c r="AB5860" s="222">
        <v>105.53</v>
      </c>
      <c r="AC5860" s="222">
        <v>0</v>
      </c>
      <c r="AD5860" s="222">
        <v>26.910150000000002</v>
      </c>
      <c r="AE5860" s="151"/>
      <c r="AF5860" s="151"/>
      <c r="AG5860" s="151" t="s">
        <v>17</v>
      </c>
      <c r="AH5860" s="243">
        <v>2.37083813311838E-5</v>
      </c>
      <c r="AI5860" s="243">
        <v>5.1372399316132735E-3</v>
      </c>
      <c r="AJ5860" s="243">
        <v>9.4666646099999998E-4</v>
      </c>
    </row>
    <row r="5861" spans="1:36" ht="13.5" thickBot="1">
      <c r="A5861" s="153">
        <v>8861</v>
      </c>
      <c r="B5861" s="153">
        <v>9414</v>
      </c>
      <c r="C5861" s="151" t="s">
        <v>1453</v>
      </c>
      <c r="D5861" s="151">
        <v>512025891</v>
      </c>
      <c r="E5861" s="141" t="s">
        <v>429</v>
      </c>
      <c r="F5861" s="151" t="s">
        <v>1608</v>
      </c>
      <c r="G5861" s="151" t="s">
        <v>3438</v>
      </c>
      <c r="H5861" s="151" t="s">
        <v>76</v>
      </c>
      <c r="I5861" s="151" t="s">
        <v>228</v>
      </c>
      <c r="J5861" s="151" t="s">
        <v>53</v>
      </c>
      <c r="K5861" s="151" t="s">
        <v>53</v>
      </c>
      <c r="L5861" s="151" t="s">
        <v>821</v>
      </c>
      <c r="M5861" s="151" t="s">
        <v>311</v>
      </c>
      <c r="N5861" s="151" t="s">
        <v>258</v>
      </c>
      <c r="O5861" s="151" t="s">
        <v>62</v>
      </c>
      <c r="P5861" s="151" t="s">
        <v>1333</v>
      </c>
      <c r="Q5861" s="151" t="s">
        <v>65</v>
      </c>
      <c r="R5861" s="151" t="s">
        <v>57</v>
      </c>
      <c r="S5861" s="151" t="s">
        <v>1206</v>
      </c>
      <c r="T5861" s="244">
        <v>1.839</v>
      </c>
      <c r="U5861" s="207">
        <v>46924</v>
      </c>
      <c r="V5861" s="242">
        <v>5.7000000000000002E-2</v>
      </c>
      <c r="W5861" s="210">
        <v>6.1800000000000001E-2</v>
      </c>
      <c r="X5861" s="151" t="s">
        <v>636</v>
      </c>
      <c r="Y5861" s="151"/>
      <c r="Z5861" s="222">
        <v>10833.34</v>
      </c>
      <c r="AA5861" s="222">
        <v>1</v>
      </c>
      <c r="AB5861" s="222">
        <v>99.56</v>
      </c>
      <c r="AC5861" s="222">
        <v>0</v>
      </c>
      <c r="AD5861" s="222">
        <v>10.78567</v>
      </c>
      <c r="AE5861" s="151"/>
      <c r="AF5861" s="151"/>
      <c r="AG5861" s="151" t="s">
        <v>17</v>
      </c>
      <c r="AH5861" s="243">
        <v>1.1001150638748E-5</v>
      </c>
      <c r="AI5861" s="243">
        <v>2.0590213957634323E-3</v>
      </c>
      <c r="AJ5861" s="243">
        <v>3.7942679799999999E-4</v>
      </c>
    </row>
    <row r="5862" spans="1:36" ht="13.5" thickBot="1">
      <c r="A5862" s="153">
        <v>8861</v>
      </c>
      <c r="B5862" s="153">
        <v>9414</v>
      </c>
      <c r="C5862" s="151" t="s">
        <v>1616</v>
      </c>
      <c r="D5862" s="151">
        <v>520034372</v>
      </c>
      <c r="E5862" s="141" t="s">
        <v>429</v>
      </c>
      <c r="F5862" s="151" t="s">
        <v>1617</v>
      </c>
      <c r="G5862" s="151" t="s">
        <v>3445</v>
      </c>
      <c r="H5862" s="151" t="s">
        <v>76</v>
      </c>
      <c r="I5862" s="151" t="s">
        <v>228</v>
      </c>
      <c r="J5862" s="151" t="s">
        <v>53</v>
      </c>
      <c r="K5862" s="151" t="s">
        <v>53</v>
      </c>
      <c r="L5862" s="151" t="s">
        <v>821</v>
      </c>
      <c r="M5862" s="151" t="s">
        <v>311</v>
      </c>
      <c r="N5862" s="151" t="s">
        <v>258</v>
      </c>
      <c r="O5862" s="151" t="s">
        <v>62</v>
      </c>
      <c r="P5862" s="151" t="s">
        <v>1310</v>
      </c>
      <c r="Q5862" s="151" t="s">
        <v>65</v>
      </c>
      <c r="R5862" s="151" t="s">
        <v>57</v>
      </c>
      <c r="S5862" s="151" t="s">
        <v>1206</v>
      </c>
      <c r="T5862" s="244">
        <v>3.3050000000000002</v>
      </c>
      <c r="U5862" s="207">
        <v>48203</v>
      </c>
      <c r="V5862" s="242">
        <v>4.5600000000000002E-2</v>
      </c>
      <c r="W5862" s="210">
        <v>5.8299999999999998E-2</v>
      </c>
      <c r="X5862" s="151" t="s">
        <v>636</v>
      </c>
      <c r="Y5862" s="151"/>
      <c r="Z5862" s="222">
        <v>28000</v>
      </c>
      <c r="AA5862" s="222">
        <v>1</v>
      </c>
      <c r="AB5862" s="222">
        <v>96.43</v>
      </c>
      <c r="AC5862" s="222">
        <v>0</v>
      </c>
      <c r="AD5862" s="222">
        <v>27.000399999999999</v>
      </c>
      <c r="AE5862" s="151"/>
      <c r="AF5862" s="151"/>
      <c r="AG5862" s="151" t="s">
        <v>17</v>
      </c>
      <c r="AH5862" s="243">
        <v>4.0582866021510301E-5</v>
      </c>
      <c r="AI5862" s="243">
        <v>5.1544689661533298E-3</v>
      </c>
      <c r="AJ5862" s="243">
        <v>9.4984134600000002E-4</v>
      </c>
    </row>
    <row r="5863" spans="1:36" ht="13.5" thickBot="1">
      <c r="A5863" s="153">
        <v>8861</v>
      </c>
      <c r="B5863" s="153">
        <v>9414</v>
      </c>
      <c r="C5863" s="151" t="s">
        <v>1616</v>
      </c>
      <c r="D5863" s="151">
        <v>520034372</v>
      </c>
      <c r="E5863" s="141" t="s">
        <v>429</v>
      </c>
      <c r="F5863" s="151" t="s">
        <v>1618</v>
      </c>
      <c r="G5863" s="151" t="s">
        <v>3446</v>
      </c>
      <c r="H5863" s="151" t="s">
        <v>76</v>
      </c>
      <c r="I5863" s="151" t="s">
        <v>229</v>
      </c>
      <c r="J5863" s="151" t="s">
        <v>53</v>
      </c>
      <c r="K5863" s="151" t="s">
        <v>53</v>
      </c>
      <c r="L5863" s="151" t="s">
        <v>821</v>
      </c>
      <c r="M5863" s="151" t="s">
        <v>311</v>
      </c>
      <c r="N5863" s="151" t="s">
        <v>258</v>
      </c>
      <c r="O5863" s="151" t="s">
        <v>62</v>
      </c>
      <c r="P5863" s="151" t="s">
        <v>1310</v>
      </c>
      <c r="Q5863" s="151" t="s">
        <v>65</v>
      </c>
      <c r="R5863" s="151" t="s">
        <v>57</v>
      </c>
      <c r="S5863" s="151" t="s">
        <v>1206</v>
      </c>
      <c r="T5863" s="244">
        <v>3.5</v>
      </c>
      <c r="U5863" s="207">
        <v>48203</v>
      </c>
      <c r="V5863" s="242">
        <v>2.1999999999999999E-2</v>
      </c>
      <c r="W5863" s="210">
        <v>3.04E-2</v>
      </c>
      <c r="X5863" s="151" t="s">
        <v>636</v>
      </c>
      <c r="Y5863" s="151"/>
      <c r="Z5863" s="222">
        <v>27066.67</v>
      </c>
      <c r="AA5863" s="222">
        <v>1</v>
      </c>
      <c r="AB5863" s="222">
        <v>103.8</v>
      </c>
      <c r="AC5863" s="222">
        <v>0</v>
      </c>
      <c r="AD5863" s="222">
        <v>28.095199999999998</v>
      </c>
      <c r="AE5863" s="151"/>
      <c r="AF5863" s="151"/>
      <c r="AG5863" s="151" t="s">
        <v>17</v>
      </c>
      <c r="AH5863" s="243">
        <v>4.2140289535109599E-5</v>
      </c>
      <c r="AI5863" s="243">
        <v>5.3634700411057251E-3</v>
      </c>
      <c r="AJ5863" s="243">
        <v>9.8835508300000011E-4</v>
      </c>
    </row>
    <row r="5864" spans="1:36" ht="13.5" thickBot="1">
      <c r="A5864" s="153">
        <v>8861</v>
      </c>
      <c r="B5864" s="153">
        <v>9414</v>
      </c>
      <c r="C5864" s="151" t="s">
        <v>1622</v>
      </c>
      <c r="D5864" s="151">
        <v>44528798375</v>
      </c>
      <c r="E5864" s="151" t="s">
        <v>430</v>
      </c>
      <c r="F5864" s="151" t="s">
        <v>1623</v>
      </c>
      <c r="G5864" s="151" t="s">
        <v>3449</v>
      </c>
      <c r="H5864" s="151" t="s">
        <v>76</v>
      </c>
      <c r="I5864" s="151" t="s">
        <v>229</v>
      </c>
      <c r="J5864" s="151" t="s">
        <v>53</v>
      </c>
      <c r="K5864" s="151" t="s">
        <v>314</v>
      </c>
      <c r="L5864" s="151" t="s">
        <v>821</v>
      </c>
      <c r="M5864" s="151" t="s">
        <v>311</v>
      </c>
      <c r="N5864" s="151" t="s">
        <v>652</v>
      </c>
      <c r="O5864" s="151" t="s">
        <v>62</v>
      </c>
      <c r="P5864" s="151" t="s">
        <v>298</v>
      </c>
      <c r="Q5864" s="151" t="s">
        <v>298</v>
      </c>
      <c r="R5864" s="151" t="s">
        <v>57</v>
      </c>
      <c r="S5864" s="151" t="s">
        <v>1206</v>
      </c>
      <c r="T5864" s="244">
        <v>2.4489999999999998</v>
      </c>
      <c r="U5864" s="207">
        <v>46843</v>
      </c>
      <c r="V5864" s="242">
        <v>4.7500000000000001E-2</v>
      </c>
      <c r="W5864" s="210">
        <v>5.3400000000000003E-2</v>
      </c>
      <c r="X5864" s="151" t="s">
        <v>636</v>
      </c>
      <c r="Y5864" s="151"/>
      <c r="Z5864" s="222">
        <v>6000</v>
      </c>
      <c r="AA5864" s="222">
        <v>1</v>
      </c>
      <c r="AB5864" s="222">
        <v>105.38</v>
      </c>
      <c r="AC5864" s="222">
        <v>0</v>
      </c>
      <c r="AD5864" s="222">
        <v>6.3228</v>
      </c>
      <c r="AE5864" s="151"/>
      <c r="AF5864" s="151"/>
      <c r="AG5864" s="151" t="s">
        <v>17</v>
      </c>
      <c r="AH5864" s="243">
        <v>1.8740330575058599E-5</v>
      </c>
      <c r="AI5864" s="243">
        <v>1.2070442059819214E-3</v>
      </c>
      <c r="AJ5864" s="243">
        <v>2.2242844E-4</v>
      </c>
    </row>
    <row r="5865" spans="1:36" ht="13.5" thickBot="1">
      <c r="A5865" s="153">
        <v>8861</v>
      </c>
      <c r="B5865" s="153">
        <v>9414</v>
      </c>
      <c r="C5865" s="151" t="s">
        <v>1624</v>
      </c>
      <c r="D5865" s="151">
        <v>512096793</v>
      </c>
      <c r="E5865" s="141" t="s">
        <v>429</v>
      </c>
      <c r="F5865" s="151" t="s">
        <v>1625</v>
      </c>
      <c r="G5865" s="151" t="s">
        <v>3450</v>
      </c>
      <c r="H5865" s="151" t="s">
        <v>76</v>
      </c>
      <c r="I5865" s="151" t="s">
        <v>229</v>
      </c>
      <c r="J5865" s="151" t="s">
        <v>53</v>
      </c>
      <c r="K5865" s="151" t="s">
        <v>53</v>
      </c>
      <c r="L5865" s="151" t="s">
        <v>821</v>
      </c>
      <c r="M5865" s="151" t="s">
        <v>311</v>
      </c>
      <c r="N5865" s="151" t="s">
        <v>651</v>
      </c>
      <c r="O5865" s="151" t="s">
        <v>62</v>
      </c>
      <c r="P5865" s="151" t="s">
        <v>1305</v>
      </c>
      <c r="Q5865" s="151" t="s">
        <v>1294</v>
      </c>
      <c r="R5865" s="151" t="s">
        <v>57</v>
      </c>
      <c r="S5865" s="151" t="s">
        <v>1206</v>
      </c>
      <c r="T5865" s="244">
        <v>3.5379999999999998</v>
      </c>
      <c r="U5865" s="207">
        <v>47483</v>
      </c>
      <c r="V5865" s="242">
        <v>2.8899999999999999E-2</v>
      </c>
      <c r="W5865" s="210">
        <v>3.1199999999999999E-2</v>
      </c>
      <c r="X5865" s="151" t="s">
        <v>636</v>
      </c>
      <c r="Y5865" s="151"/>
      <c r="Z5865" s="222">
        <v>12000</v>
      </c>
      <c r="AA5865" s="222">
        <v>1</v>
      </c>
      <c r="AB5865" s="222">
        <v>106.67</v>
      </c>
      <c r="AC5865" s="222">
        <v>0</v>
      </c>
      <c r="AD5865" s="222">
        <v>12.8004</v>
      </c>
      <c r="AE5865" s="151"/>
      <c r="AF5865" s="151"/>
      <c r="AG5865" s="151" t="s">
        <v>17</v>
      </c>
      <c r="AH5865" s="243">
        <v>4.0677966101694897E-5</v>
      </c>
      <c r="AI5865" s="243">
        <v>2.443640262897923E-3</v>
      </c>
      <c r="AJ5865" s="243">
        <v>4.5030255700000002E-4</v>
      </c>
    </row>
    <row r="5866" spans="1:36" ht="13.5" thickBot="1">
      <c r="A5866" s="153">
        <v>8861</v>
      </c>
      <c r="B5866" s="153">
        <v>9414</v>
      </c>
      <c r="C5866" s="151" t="s">
        <v>1636</v>
      </c>
      <c r="D5866" s="151">
        <v>516286432</v>
      </c>
      <c r="E5866" s="141" t="s">
        <v>429</v>
      </c>
      <c r="F5866" s="151" t="s">
        <v>1637</v>
      </c>
      <c r="G5866" s="151" t="s">
        <v>3457</v>
      </c>
      <c r="H5866" s="151" t="s">
        <v>76</v>
      </c>
      <c r="I5866" s="151" t="s">
        <v>228</v>
      </c>
      <c r="J5866" s="151" t="s">
        <v>53</v>
      </c>
      <c r="K5866" s="151" t="s">
        <v>53</v>
      </c>
      <c r="L5866" s="151" t="s">
        <v>821</v>
      </c>
      <c r="M5866" s="151" t="s">
        <v>311</v>
      </c>
      <c r="N5866" s="151" t="s">
        <v>651</v>
      </c>
      <c r="O5866" s="151" t="s">
        <v>62</v>
      </c>
      <c r="P5866" s="151" t="s">
        <v>298</v>
      </c>
      <c r="Q5866" s="151" t="s">
        <v>298</v>
      </c>
      <c r="R5866" s="151" t="s">
        <v>57</v>
      </c>
      <c r="S5866" s="151" t="s">
        <v>1206</v>
      </c>
      <c r="T5866" s="244">
        <v>0.92200000000000004</v>
      </c>
      <c r="U5866" s="207">
        <v>46006</v>
      </c>
      <c r="V5866" s="242">
        <v>6.5000000000000002E-2</v>
      </c>
      <c r="W5866" s="210">
        <v>8.6900000000000005E-2</v>
      </c>
      <c r="X5866" s="151" t="s">
        <v>636</v>
      </c>
      <c r="Y5866" s="151"/>
      <c r="Z5866" s="222">
        <v>51000</v>
      </c>
      <c r="AA5866" s="222">
        <v>1</v>
      </c>
      <c r="AB5866" s="222">
        <v>100.1</v>
      </c>
      <c r="AC5866" s="222">
        <v>0</v>
      </c>
      <c r="AD5866" s="222">
        <v>51.051000000000002</v>
      </c>
      <c r="AE5866" s="151"/>
      <c r="AF5866" s="151"/>
      <c r="AG5866" s="151" t="s">
        <v>17</v>
      </c>
      <c r="AH5866" s="243">
        <v>4.64076734E-4</v>
      </c>
      <c r="AI5866" s="243">
        <v>9.7458109950628001E-3</v>
      </c>
      <c r="AJ5866" s="243">
        <v>1.7959123040000001E-3</v>
      </c>
    </row>
    <row r="5867" spans="1:36" ht="13.5" thickBot="1">
      <c r="A5867" s="153">
        <v>8861</v>
      </c>
      <c r="B5867" s="153">
        <v>9414</v>
      </c>
      <c r="C5867" s="151" t="s">
        <v>1638</v>
      </c>
      <c r="D5867" s="151">
        <v>520038274</v>
      </c>
      <c r="E5867" s="141" t="s">
        <v>429</v>
      </c>
      <c r="F5867" s="141" t="s">
        <v>4232</v>
      </c>
      <c r="G5867" s="141" t="s">
        <v>4231</v>
      </c>
      <c r="H5867" s="151" t="s">
        <v>76</v>
      </c>
      <c r="I5867" s="151" t="s">
        <v>229</v>
      </c>
      <c r="J5867" s="151" t="s">
        <v>53</v>
      </c>
      <c r="K5867" s="151" t="s">
        <v>53</v>
      </c>
      <c r="L5867" s="151" t="s">
        <v>54</v>
      </c>
      <c r="M5867" s="151" t="s">
        <v>311</v>
      </c>
      <c r="N5867" s="151" t="s">
        <v>140</v>
      </c>
      <c r="O5867" s="151" t="s">
        <v>62</v>
      </c>
      <c r="P5867" s="151" t="s">
        <v>298</v>
      </c>
      <c r="Q5867" s="151" t="s">
        <v>298</v>
      </c>
      <c r="R5867" s="151" t="s">
        <v>57</v>
      </c>
      <c r="S5867" s="151" t="s">
        <v>1206</v>
      </c>
      <c r="T5867" s="244">
        <v>2.819</v>
      </c>
      <c r="U5867" s="207">
        <v>47149</v>
      </c>
      <c r="V5867" s="242">
        <v>3.85E-2</v>
      </c>
      <c r="W5867" s="210">
        <v>3.2199999999999999E-2</v>
      </c>
      <c r="X5867" s="151" t="s">
        <v>636</v>
      </c>
      <c r="Y5867" s="151"/>
      <c r="Z5867" s="222">
        <v>48000</v>
      </c>
      <c r="AA5867" s="222">
        <v>1</v>
      </c>
      <c r="AB5867" s="222">
        <v>108.976</v>
      </c>
      <c r="AC5867" s="222">
        <v>0</v>
      </c>
      <c r="AD5867" s="222">
        <v>52.308480000000003</v>
      </c>
      <c r="AE5867" s="151"/>
      <c r="AF5867" s="151"/>
      <c r="AG5867" s="151" t="s">
        <v>17</v>
      </c>
      <c r="AH5867" s="229">
        <f>+Z5867/300000000</f>
        <v>1.6000000000000001E-4</v>
      </c>
      <c r="AI5867" s="229">
        <v>9.9858682399761537E-3</v>
      </c>
      <c r="AJ5867" s="229">
        <v>1.840148927E-3</v>
      </c>
    </row>
    <row r="5868" spans="1:36" ht="13.5" thickBot="1">
      <c r="A5868" s="153">
        <v>8861</v>
      </c>
      <c r="B5868" s="153">
        <v>9414</v>
      </c>
      <c r="C5868" s="151" t="s">
        <v>1557</v>
      </c>
      <c r="D5868" s="151">
        <v>516269248</v>
      </c>
      <c r="E5868" s="141" t="s">
        <v>429</v>
      </c>
      <c r="F5868" s="151" t="s">
        <v>1639</v>
      </c>
      <c r="G5868" s="151" t="s">
        <v>3459</v>
      </c>
      <c r="H5868" s="151" t="s">
        <v>76</v>
      </c>
      <c r="I5868" s="151" t="s">
        <v>229</v>
      </c>
      <c r="J5868" s="151" t="s">
        <v>53</v>
      </c>
      <c r="K5868" s="151" t="s">
        <v>53</v>
      </c>
      <c r="L5868" s="151" t="s">
        <v>821</v>
      </c>
      <c r="M5868" s="151" t="s">
        <v>311</v>
      </c>
      <c r="N5868" s="151" t="s">
        <v>156</v>
      </c>
      <c r="O5868" s="151" t="s">
        <v>62</v>
      </c>
      <c r="P5868" s="151" t="s">
        <v>1447</v>
      </c>
      <c r="Q5868" s="151" t="s">
        <v>1294</v>
      </c>
      <c r="R5868" s="151" t="s">
        <v>57</v>
      </c>
      <c r="S5868" s="151" t="s">
        <v>1206</v>
      </c>
      <c r="T5868" s="244">
        <v>5.98</v>
      </c>
      <c r="U5868" s="207">
        <v>49218</v>
      </c>
      <c r="V5868" s="242">
        <v>3.3000000000000002E-2</v>
      </c>
      <c r="W5868" s="210">
        <v>4.2599999999999999E-2</v>
      </c>
      <c r="X5868" s="151" t="s">
        <v>636</v>
      </c>
      <c r="Y5868" s="151"/>
      <c r="Z5868" s="222">
        <v>2846.16</v>
      </c>
      <c r="AA5868" s="222">
        <v>1</v>
      </c>
      <c r="AB5868" s="222">
        <v>101.08</v>
      </c>
      <c r="AC5868" s="222">
        <v>0</v>
      </c>
      <c r="AD5868" s="222">
        <v>2.8769</v>
      </c>
      <c r="AE5868" s="151"/>
      <c r="AF5868" s="151"/>
      <c r="AG5868" s="151" t="s">
        <v>17</v>
      </c>
      <c r="AH5868" s="243">
        <v>2.3346353982403701E-6</v>
      </c>
      <c r="AI5868" s="243">
        <v>5.4921007721094929E-4</v>
      </c>
      <c r="AJ5868" s="243">
        <v>1.01205855E-4</v>
      </c>
    </row>
    <row r="5869" spans="1:36" ht="13.5" thickBot="1">
      <c r="A5869" s="153">
        <v>8861</v>
      </c>
      <c r="B5869" s="153">
        <v>9414</v>
      </c>
      <c r="C5869" s="151" t="s">
        <v>1640</v>
      </c>
      <c r="D5869" s="151">
        <v>520025438</v>
      </c>
      <c r="E5869" s="141" t="s">
        <v>429</v>
      </c>
      <c r="F5869" s="151" t="s">
        <v>1641</v>
      </c>
      <c r="G5869" s="151" t="s">
        <v>3460</v>
      </c>
      <c r="H5869" s="151" t="s">
        <v>76</v>
      </c>
      <c r="I5869" s="151" t="s">
        <v>229</v>
      </c>
      <c r="J5869" s="151" t="s">
        <v>53</v>
      </c>
      <c r="K5869" s="151" t="s">
        <v>53</v>
      </c>
      <c r="L5869" s="151" t="s">
        <v>54</v>
      </c>
      <c r="M5869" s="151" t="s">
        <v>311</v>
      </c>
      <c r="N5869" s="151" t="s">
        <v>651</v>
      </c>
      <c r="O5869" s="151" t="s">
        <v>62</v>
      </c>
      <c r="P5869" s="151" t="s">
        <v>298</v>
      </c>
      <c r="Q5869" s="151" t="s">
        <v>298</v>
      </c>
      <c r="R5869" s="151" t="s">
        <v>57</v>
      </c>
      <c r="S5869" s="151" t="s">
        <v>1206</v>
      </c>
      <c r="T5869" s="244">
        <v>4.0460000000000003</v>
      </c>
      <c r="U5869" s="207">
        <v>47300</v>
      </c>
      <c r="V5869" s="242">
        <v>3.6200000000000003E-2</v>
      </c>
      <c r="W5869" s="210">
        <v>3.9E-2</v>
      </c>
      <c r="X5869" s="151" t="s">
        <v>636</v>
      </c>
      <c r="Y5869" s="151"/>
      <c r="Z5869" s="222">
        <v>24360</v>
      </c>
      <c r="AA5869" s="222">
        <v>1</v>
      </c>
      <c r="AB5869" s="222">
        <v>103.65</v>
      </c>
      <c r="AC5869" s="222">
        <v>0</v>
      </c>
      <c r="AD5869" s="222">
        <v>25.249140000000001</v>
      </c>
      <c r="AE5869" s="151"/>
      <c r="AF5869" s="151"/>
      <c r="AG5869" s="151" t="s">
        <v>17</v>
      </c>
      <c r="AH5869" s="243">
        <v>1.30053743802026E-5</v>
      </c>
      <c r="AI5869" s="243">
        <v>4.8201474256700152E-3</v>
      </c>
      <c r="AJ5869" s="243">
        <v>8.8823414199999998E-4</v>
      </c>
    </row>
    <row r="5870" spans="1:36" ht="13.5" thickBot="1">
      <c r="A5870" s="153">
        <v>8861</v>
      </c>
      <c r="B5870" s="153">
        <v>9414</v>
      </c>
      <c r="C5870" s="151" t="s">
        <v>1437</v>
      </c>
      <c r="D5870" s="151">
        <v>515327120</v>
      </c>
      <c r="E5870" s="141" t="s">
        <v>429</v>
      </c>
      <c r="F5870" s="151" t="s">
        <v>1642</v>
      </c>
      <c r="G5870" s="151" t="s">
        <v>3461</v>
      </c>
      <c r="H5870" s="151" t="s">
        <v>76</v>
      </c>
      <c r="I5870" s="151" t="s">
        <v>229</v>
      </c>
      <c r="J5870" s="151" t="s">
        <v>53</v>
      </c>
      <c r="K5870" s="151" t="s">
        <v>53</v>
      </c>
      <c r="L5870" s="151" t="s">
        <v>821</v>
      </c>
      <c r="M5870" s="151" t="s">
        <v>311</v>
      </c>
      <c r="N5870" s="151" t="s">
        <v>651</v>
      </c>
      <c r="O5870" s="151" t="s">
        <v>62</v>
      </c>
      <c r="P5870" s="151" t="s">
        <v>1293</v>
      </c>
      <c r="Q5870" s="151" t="s">
        <v>1294</v>
      </c>
      <c r="R5870" s="151" t="s">
        <v>57</v>
      </c>
      <c r="S5870" s="151" t="s">
        <v>1206</v>
      </c>
      <c r="T5870" s="244">
        <v>5.6559999999999997</v>
      </c>
      <c r="U5870" s="207">
        <v>48213</v>
      </c>
      <c r="V5870" s="242">
        <v>3.1800000000000002E-2</v>
      </c>
      <c r="W5870" s="210">
        <v>3.44E-2</v>
      </c>
      <c r="X5870" s="151" t="s">
        <v>636</v>
      </c>
      <c r="Y5870" s="151"/>
      <c r="Z5870" s="222">
        <v>13000</v>
      </c>
      <c r="AA5870" s="222">
        <v>1</v>
      </c>
      <c r="AB5870" s="222">
        <v>107.36</v>
      </c>
      <c r="AC5870" s="222">
        <v>0</v>
      </c>
      <c r="AD5870" s="222">
        <v>13.956799999999999</v>
      </c>
      <c r="AE5870" s="151"/>
      <c r="AF5870" s="151"/>
      <c r="AG5870" s="151" t="s">
        <v>17</v>
      </c>
      <c r="AH5870" s="243">
        <v>3.0398050783451299E-5</v>
      </c>
      <c r="AI5870" s="243">
        <v>2.6644009891264126E-3</v>
      </c>
      <c r="AJ5870" s="243">
        <v>4.9098330700000003E-4</v>
      </c>
    </row>
    <row r="5871" spans="1:36" ht="13.5" thickBot="1">
      <c r="A5871" s="153">
        <v>8861</v>
      </c>
      <c r="B5871" s="153">
        <v>9414</v>
      </c>
      <c r="C5871" s="151" t="s">
        <v>1326</v>
      </c>
      <c r="D5871" s="151">
        <v>520037789</v>
      </c>
      <c r="E5871" s="141" t="s">
        <v>429</v>
      </c>
      <c r="F5871" s="151" t="s">
        <v>1646</v>
      </c>
      <c r="G5871" s="151" t="s">
        <v>3464</v>
      </c>
      <c r="H5871" s="151" t="s">
        <v>76</v>
      </c>
      <c r="I5871" s="151" t="s">
        <v>229</v>
      </c>
      <c r="J5871" s="151" t="s">
        <v>53</v>
      </c>
      <c r="K5871" s="151" t="s">
        <v>53</v>
      </c>
      <c r="L5871" s="151" t="s">
        <v>821</v>
      </c>
      <c r="M5871" s="151" t="s">
        <v>311</v>
      </c>
      <c r="N5871" s="151" t="s">
        <v>651</v>
      </c>
      <c r="O5871" s="151" t="s">
        <v>62</v>
      </c>
      <c r="P5871" s="151" t="s">
        <v>1310</v>
      </c>
      <c r="Q5871" s="151" t="s">
        <v>65</v>
      </c>
      <c r="R5871" s="151" t="s">
        <v>57</v>
      </c>
      <c r="S5871" s="151" t="s">
        <v>1206</v>
      </c>
      <c r="T5871" s="244">
        <v>6.0670000000000002</v>
      </c>
      <c r="U5871" s="207">
        <v>50041</v>
      </c>
      <c r="V5871" s="242">
        <v>3.61E-2</v>
      </c>
      <c r="W5871" s="210">
        <v>3.4599999999999999E-2</v>
      </c>
      <c r="X5871" s="151" t="s">
        <v>636</v>
      </c>
      <c r="Y5871" s="151"/>
      <c r="Z5871" s="222">
        <v>47515.15</v>
      </c>
      <c r="AA5871" s="222">
        <v>1</v>
      </c>
      <c r="AB5871" s="222">
        <v>107.95</v>
      </c>
      <c r="AC5871" s="222">
        <v>0</v>
      </c>
      <c r="AD5871" s="222">
        <v>51.2926</v>
      </c>
      <c r="AE5871" s="151"/>
      <c r="AF5871" s="151"/>
      <c r="AG5871" s="151" t="s">
        <v>17</v>
      </c>
      <c r="AH5871" s="243">
        <v>4.4471510150509898E-5</v>
      </c>
      <c r="AI5871" s="243">
        <v>9.7919332637041029E-3</v>
      </c>
      <c r="AJ5871" s="243">
        <v>1.8044114990000001E-3</v>
      </c>
    </row>
    <row r="5872" spans="1:36" ht="13.5" thickBot="1">
      <c r="A5872" s="153">
        <v>8861</v>
      </c>
      <c r="B5872" s="153">
        <v>9414</v>
      </c>
      <c r="C5872" s="151" t="s">
        <v>1647</v>
      </c>
      <c r="D5872" s="151">
        <v>520036658</v>
      </c>
      <c r="E5872" s="141" t="s">
        <v>429</v>
      </c>
      <c r="F5872" s="151" t="s">
        <v>1648</v>
      </c>
      <c r="G5872" s="151" t="s">
        <v>3465</v>
      </c>
      <c r="H5872" s="151" t="s">
        <v>76</v>
      </c>
      <c r="I5872" s="151" t="s">
        <v>228</v>
      </c>
      <c r="J5872" s="151" t="s">
        <v>53</v>
      </c>
      <c r="K5872" s="151" t="s">
        <v>53</v>
      </c>
      <c r="L5872" s="151" t="s">
        <v>821</v>
      </c>
      <c r="M5872" s="151" t="s">
        <v>311</v>
      </c>
      <c r="N5872" s="151" t="s">
        <v>156</v>
      </c>
      <c r="O5872" s="151" t="s">
        <v>62</v>
      </c>
      <c r="P5872" s="151" t="s">
        <v>1333</v>
      </c>
      <c r="Q5872" s="151" t="s">
        <v>65</v>
      </c>
      <c r="R5872" s="151" t="s">
        <v>57</v>
      </c>
      <c r="S5872" s="151" t="s">
        <v>1206</v>
      </c>
      <c r="T5872" s="244">
        <v>4.6040000000000001</v>
      </c>
      <c r="U5872" s="207">
        <v>48483</v>
      </c>
      <c r="V5872" s="242">
        <v>5.7500000000000002E-2</v>
      </c>
      <c r="W5872" s="210">
        <v>6.4299999999999996E-2</v>
      </c>
      <c r="X5872" s="151" t="s">
        <v>636</v>
      </c>
      <c r="Y5872" s="151"/>
      <c r="Z5872" s="222">
        <v>6000</v>
      </c>
      <c r="AA5872" s="222">
        <v>1</v>
      </c>
      <c r="AB5872" s="222">
        <v>97.51</v>
      </c>
      <c r="AC5872" s="222">
        <v>0</v>
      </c>
      <c r="AD5872" s="222">
        <v>5.8506</v>
      </c>
      <c r="AE5872" s="151"/>
      <c r="AF5872" s="151"/>
      <c r="AG5872" s="151" t="s">
        <v>17</v>
      </c>
      <c r="AH5872" s="243">
        <v>1.14285714285714E-5</v>
      </c>
      <c r="AI5872" s="243">
        <v>1.1168996064271888E-3</v>
      </c>
      <c r="AJ5872" s="243">
        <v>2.05817016E-4</v>
      </c>
    </row>
    <row r="5873" spans="1:36" ht="13.5" thickBot="1">
      <c r="A5873" s="153">
        <v>8861</v>
      </c>
      <c r="B5873" s="153">
        <v>9414</v>
      </c>
      <c r="C5873" s="151" t="s">
        <v>1654</v>
      </c>
      <c r="D5873" s="151">
        <v>520000472</v>
      </c>
      <c r="E5873" s="141" t="s">
        <v>429</v>
      </c>
      <c r="F5873" s="151" t="s">
        <v>1656</v>
      </c>
      <c r="G5873" s="151" t="s">
        <v>3471</v>
      </c>
      <c r="H5873" s="151" t="s">
        <v>76</v>
      </c>
      <c r="I5873" s="151" t="s">
        <v>229</v>
      </c>
      <c r="J5873" s="151" t="s">
        <v>53</v>
      </c>
      <c r="K5873" s="151" t="s">
        <v>53</v>
      </c>
      <c r="L5873" s="151" t="s">
        <v>821</v>
      </c>
      <c r="M5873" s="151" t="s">
        <v>311</v>
      </c>
      <c r="N5873" s="151" t="s">
        <v>156</v>
      </c>
      <c r="O5873" s="151" t="s">
        <v>62</v>
      </c>
      <c r="P5873" s="151" t="s">
        <v>1394</v>
      </c>
      <c r="Q5873" s="151" t="s">
        <v>1294</v>
      </c>
      <c r="R5873" s="151" t="s">
        <v>57</v>
      </c>
      <c r="S5873" s="151" t="s">
        <v>1206</v>
      </c>
      <c r="T5873" s="244">
        <v>10.401999999999999</v>
      </c>
      <c r="U5873" s="207">
        <v>50203</v>
      </c>
      <c r="V5873" s="242">
        <v>3.2000000000000001E-2</v>
      </c>
      <c r="W5873" s="210">
        <v>3.4799999999999998E-2</v>
      </c>
      <c r="X5873" s="151" t="s">
        <v>636</v>
      </c>
      <c r="Y5873" s="151"/>
      <c r="Z5873" s="222">
        <v>26000</v>
      </c>
      <c r="AA5873" s="222">
        <v>1</v>
      </c>
      <c r="AB5873" s="222">
        <v>102.97</v>
      </c>
      <c r="AC5873" s="222">
        <v>0</v>
      </c>
      <c r="AD5873" s="222">
        <v>26.772200000000002</v>
      </c>
      <c r="AE5873" s="151"/>
      <c r="AF5873" s="151"/>
      <c r="AG5873" s="151" t="s">
        <v>17</v>
      </c>
      <c r="AH5873" s="243">
        <v>5.27998866020897E-6</v>
      </c>
      <c r="AI5873" s="243">
        <v>5.1109048034714364E-3</v>
      </c>
      <c r="AJ5873" s="243">
        <v>9.4181354699999999E-4</v>
      </c>
    </row>
    <row r="5874" spans="1:36" ht="13.5" thickBot="1">
      <c r="A5874" s="153">
        <v>8861</v>
      </c>
      <c r="B5874" s="153">
        <v>9414</v>
      </c>
      <c r="C5874" s="151" t="s">
        <v>1462</v>
      </c>
      <c r="D5874" s="151">
        <v>513432765</v>
      </c>
      <c r="E5874" s="141" t="s">
        <v>429</v>
      </c>
      <c r="F5874" s="141" t="s">
        <v>4233</v>
      </c>
      <c r="G5874" s="151" t="s">
        <v>4205</v>
      </c>
      <c r="H5874" s="151" t="s">
        <v>76</v>
      </c>
      <c r="I5874" s="151" t="s">
        <v>228</v>
      </c>
      <c r="J5874" s="151" t="s">
        <v>53</v>
      </c>
      <c r="K5874" s="151" t="s">
        <v>53</v>
      </c>
      <c r="L5874" s="151" t="s">
        <v>54</v>
      </c>
      <c r="M5874" s="151" t="s">
        <v>311</v>
      </c>
      <c r="N5874" s="151" t="s">
        <v>140</v>
      </c>
      <c r="O5874" s="151" t="s">
        <v>62</v>
      </c>
      <c r="P5874" s="141" t="s">
        <v>4248</v>
      </c>
      <c r="Q5874" s="141" t="s">
        <v>70</v>
      </c>
      <c r="R5874" s="151" t="s">
        <v>57</v>
      </c>
      <c r="S5874" s="151" t="s">
        <v>1206</v>
      </c>
      <c r="T5874" s="244">
        <v>2.8330000000000002</v>
      </c>
      <c r="U5874" s="207">
        <v>47300</v>
      </c>
      <c r="V5874" s="242">
        <v>0.08</v>
      </c>
      <c r="W5874" s="210">
        <v>6.3100000000000003E-2</v>
      </c>
      <c r="X5874" s="151" t="s">
        <v>636</v>
      </c>
      <c r="Y5874" s="151"/>
      <c r="Z5874" s="222">
        <v>27000</v>
      </c>
      <c r="AA5874" s="222">
        <v>1</v>
      </c>
      <c r="AB5874" s="222">
        <v>106.0673</v>
      </c>
      <c r="AC5874" s="222">
        <v>0</v>
      </c>
      <c r="AD5874" s="222">
        <v>28.638169999999999</v>
      </c>
      <c r="AE5874" s="151"/>
      <c r="AF5874" s="151"/>
      <c r="AG5874" s="151" t="s">
        <v>17</v>
      </c>
      <c r="AH5874" s="243">
        <v>4.14586377E-4</v>
      </c>
      <c r="AI5874" s="243">
        <v>5.4671248763878792E-3</v>
      </c>
      <c r="AJ5874" s="243">
        <v>1.0074561100000001E-3</v>
      </c>
    </row>
    <row r="5875" spans="1:36" ht="13.5" thickBot="1">
      <c r="A5875" s="153">
        <v>8861</v>
      </c>
      <c r="B5875" s="153">
        <v>9414</v>
      </c>
      <c r="C5875" s="151" t="s">
        <v>1287</v>
      </c>
      <c r="D5875" s="151">
        <v>513754069</v>
      </c>
      <c r="E5875" s="141" t="s">
        <v>429</v>
      </c>
      <c r="F5875" s="151" t="s">
        <v>1662</v>
      </c>
      <c r="G5875" s="151" t="s">
        <v>3475</v>
      </c>
      <c r="H5875" s="151" t="s">
        <v>76</v>
      </c>
      <c r="I5875" s="151" t="s">
        <v>228</v>
      </c>
      <c r="J5875" s="151" t="s">
        <v>53</v>
      </c>
      <c r="K5875" s="151" t="s">
        <v>53</v>
      </c>
      <c r="L5875" s="151" t="s">
        <v>821</v>
      </c>
      <c r="M5875" s="151" t="s">
        <v>311</v>
      </c>
      <c r="N5875" s="151" t="s">
        <v>269</v>
      </c>
      <c r="O5875" s="151" t="s">
        <v>62</v>
      </c>
      <c r="P5875" s="151" t="s">
        <v>1288</v>
      </c>
      <c r="Q5875" s="151" t="s">
        <v>65</v>
      </c>
      <c r="R5875" s="151" t="s">
        <v>57</v>
      </c>
      <c r="S5875" s="151" t="s">
        <v>1206</v>
      </c>
      <c r="T5875" s="244">
        <v>7.6529999999999996</v>
      </c>
      <c r="U5875" s="207">
        <v>50252</v>
      </c>
      <c r="V5875" s="242">
        <v>5.3100000000000001E-2</v>
      </c>
      <c r="W5875" s="210">
        <v>6.0999999999999999E-2</v>
      </c>
      <c r="X5875" s="151" t="s">
        <v>636</v>
      </c>
      <c r="Y5875" s="151"/>
      <c r="Z5875" s="222">
        <v>50000</v>
      </c>
      <c r="AA5875" s="222">
        <v>1</v>
      </c>
      <c r="AB5875" s="222">
        <v>95.72</v>
      </c>
      <c r="AC5875" s="222">
        <v>0</v>
      </c>
      <c r="AD5875" s="222">
        <v>47.86</v>
      </c>
      <c r="AE5875" s="151"/>
      <c r="AF5875" s="151"/>
      <c r="AG5875" s="151" t="s">
        <v>17</v>
      </c>
      <c r="AH5875" s="243">
        <v>3.9265552756597897E-5</v>
      </c>
      <c r="AI5875" s="243">
        <v>9.1366381505495614E-3</v>
      </c>
      <c r="AJ5875" s="243">
        <v>1.683656792E-3</v>
      </c>
    </row>
    <row r="5876" spans="1:36" ht="13.5" thickBot="1">
      <c r="A5876" s="153">
        <v>8861</v>
      </c>
      <c r="B5876" s="153">
        <v>9414</v>
      </c>
      <c r="C5876" s="151" t="s">
        <v>1526</v>
      </c>
      <c r="D5876" s="151">
        <v>514599943</v>
      </c>
      <c r="E5876" s="141" t="s">
        <v>429</v>
      </c>
      <c r="F5876" s="151" t="s">
        <v>1664</v>
      </c>
      <c r="G5876" s="151" t="s">
        <v>3477</v>
      </c>
      <c r="H5876" s="151" t="s">
        <v>76</v>
      </c>
      <c r="I5876" s="151" t="s">
        <v>228</v>
      </c>
      <c r="J5876" s="151" t="s">
        <v>53</v>
      </c>
      <c r="K5876" s="151" t="s">
        <v>53</v>
      </c>
      <c r="L5876" s="151" t="s">
        <v>821</v>
      </c>
      <c r="M5876" s="151" t="s">
        <v>311</v>
      </c>
      <c r="N5876" s="151" t="s">
        <v>647</v>
      </c>
      <c r="O5876" s="151" t="s">
        <v>62</v>
      </c>
      <c r="P5876" s="151" t="s">
        <v>1447</v>
      </c>
      <c r="Q5876" s="151" t="s">
        <v>1294</v>
      </c>
      <c r="R5876" s="151" t="s">
        <v>57</v>
      </c>
      <c r="S5876" s="151" t="s">
        <v>1206</v>
      </c>
      <c r="T5876" s="244">
        <v>3.6110000000000002</v>
      </c>
      <c r="U5876" s="207">
        <v>47664</v>
      </c>
      <c r="V5876" s="242">
        <v>6.9500000000000006E-2</v>
      </c>
      <c r="W5876" s="210">
        <v>6.3600000000000004E-2</v>
      </c>
      <c r="X5876" s="151" t="s">
        <v>636</v>
      </c>
      <c r="Y5876" s="151"/>
      <c r="Z5876" s="222">
        <v>124000</v>
      </c>
      <c r="AA5876" s="222">
        <v>1</v>
      </c>
      <c r="AB5876" s="222">
        <v>104.23</v>
      </c>
      <c r="AC5876" s="222">
        <v>0</v>
      </c>
      <c r="AD5876" s="222">
        <v>129.24520000000001</v>
      </c>
      <c r="AE5876" s="151"/>
      <c r="AF5876" s="151"/>
      <c r="AG5876" s="151" t="s">
        <v>17</v>
      </c>
      <c r="AH5876" s="243">
        <v>2.21844133E-4</v>
      </c>
      <c r="AI5876" s="243">
        <v>2.4673351966055333E-2</v>
      </c>
      <c r="AJ5876" s="243">
        <v>4.5466894869999998E-3</v>
      </c>
    </row>
    <row r="5877" spans="1:36" ht="13.5" thickBot="1">
      <c r="A5877" s="153">
        <v>8861</v>
      </c>
      <c r="B5877" s="153">
        <v>9414</v>
      </c>
      <c r="C5877" s="151" t="s">
        <v>1596</v>
      </c>
      <c r="D5877" s="151">
        <v>1840550</v>
      </c>
      <c r="E5877" s="151" t="s">
        <v>430</v>
      </c>
      <c r="F5877" s="151" t="s">
        <v>1682</v>
      </c>
      <c r="G5877" s="151" t="s">
        <v>3490</v>
      </c>
      <c r="H5877" s="151" t="s">
        <v>76</v>
      </c>
      <c r="I5877" s="151" t="s">
        <v>228</v>
      </c>
      <c r="J5877" s="151" t="s">
        <v>53</v>
      </c>
      <c r="K5877" s="151" t="s">
        <v>314</v>
      </c>
      <c r="L5877" s="151" t="s">
        <v>821</v>
      </c>
      <c r="M5877" s="151" t="s">
        <v>311</v>
      </c>
      <c r="N5877" s="151" t="s">
        <v>652</v>
      </c>
      <c r="O5877" s="151" t="s">
        <v>62</v>
      </c>
      <c r="P5877" s="151" t="s">
        <v>1464</v>
      </c>
      <c r="Q5877" s="151" t="s">
        <v>1294</v>
      </c>
      <c r="R5877" s="151" t="s">
        <v>57</v>
      </c>
      <c r="S5877" s="151" t="s">
        <v>1206</v>
      </c>
      <c r="T5877" s="244">
        <v>0.03</v>
      </c>
      <c r="U5877" s="207">
        <v>45578</v>
      </c>
      <c r="V5877" s="242">
        <v>0.1115</v>
      </c>
      <c r="W5877" s="210">
        <v>5.8099999999999999E-2</v>
      </c>
      <c r="X5877" s="151" t="s">
        <v>636</v>
      </c>
      <c r="Y5877" s="151"/>
      <c r="Z5877" s="222">
        <v>32600</v>
      </c>
      <c r="AA5877" s="222">
        <v>1</v>
      </c>
      <c r="AB5877" s="222">
        <v>105.74</v>
      </c>
      <c r="AC5877" s="222">
        <v>0</v>
      </c>
      <c r="AD5877" s="222">
        <v>34.471240000000002</v>
      </c>
      <c r="AE5877" s="151"/>
      <c r="AF5877" s="151"/>
      <c r="AG5877" s="151" t="s">
        <v>17</v>
      </c>
      <c r="AH5877" s="243">
        <v>3.1748195900000001E-4</v>
      </c>
      <c r="AI5877" s="243">
        <v>6.5806779456905572E-3</v>
      </c>
      <c r="AJ5877" s="243">
        <v>1.2126564430000001E-3</v>
      </c>
    </row>
    <row r="5878" spans="1:36" ht="13.5" thickBot="1">
      <c r="A5878" s="153">
        <v>8861</v>
      </c>
      <c r="B5878" s="153">
        <v>9414</v>
      </c>
      <c r="C5878" s="151" t="s">
        <v>1633</v>
      </c>
      <c r="D5878" s="151">
        <v>520036120</v>
      </c>
      <c r="E5878" s="141" t="s">
        <v>429</v>
      </c>
      <c r="F5878" s="151" t="s">
        <v>1683</v>
      </c>
      <c r="G5878" s="151" t="s">
        <v>3491</v>
      </c>
      <c r="H5878" s="151" t="s">
        <v>76</v>
      </c>
      <c r="I5878" s="151" t="s">
        <v>228</v>
      </c>
      <c r="J5878" s="151" t="s">
        <v>53</v>
      </c>
      <c r="K5878" s="151" t="s">
        <v>53</v>
      </c>
      <c r="L5878" s="151" t="s">
        <v>821</v>
      </c>
      <c r="M5878" s="151" t="s">
        <v>311</v>
      </c>
      <c r="N5878" s="151" t="s">
        <v>269</v>
      </c>
      <c r="O5878" s="151" t="s">
        <v>62</v>
      </c>
      <c r="P5878" s="151" t="s">
        <v>1288</v>
      </c>
      <c r="Q5878" s="151" t="s">
        <v>65</v>
      </c>
      <c r="R5878" s="151" t="s">
        <v>57</v>
      </c>
      <c r="S5878" s="151" t="s">
        <v>1206</v>
      </c>
      <c r="T5878" s="244">
        <v>5.1589999999999998</v>
      </c>
      <c r="U5878" s="207">
        <v>48154</v>
      </c>
      <c r="V5878" s="242">
        <v>5.2499999999999998E-2</v>
      </c>
      <c r="W5878" s="210">
        <v>5.6899999999999999E-2</v>
      </c>
      <c r="X5878" s="151" t="s">
        <v>636</v>
      </c>
      <c r="Y5878" s="151"/>
      <c r="Z5878" s="222">
        <v>12000</v>
      </c>
      <c r="AA5878" s="222">
        <v>1</v>
      </c>
      <c r="AB5878" s="222">
        <v>100.33</v>
      </c>
      <c r="AC5878" s="222">
        <v>0</v>
      </c>
      <c r="AD5878" s="222">
        <v>12.0396</v>
      </c>
      <c r="AE5878" s="151"/>
      <c r="AF5878" s="151"/>
      <c r="AG5878" s="151" t="s">
        <v>17</v>
      </c>
      <c r="AH5878" s="243">
        <v>2.4000000000000001E-5</v>
      </c>
      <c r="AI5878" s="243">
        <v>2.2984009335009713E-3</v>
      </c>
      <c r="AJ5878" s="243">
        <v>4.2353853500000003E-4</v>
      </c>
    </row>
    <row r="5879" spans="1:36" ht="13.5" thickBot="1">
      <c r="A5879" s="153">
        <v>8861</v>
      </c>
      <c r="B5879" s="153">
        <v>9414</v>
      </c>
      <c r="C5879" s="151" t="s">
        <v>1495</v>
      </c>
      <c r="D5879" s="151">
        <v>513682146</v>
      </c>
      <c r="E5879" s="141" t="s">
        <v>429</v>
      </c>
      <c r="F5879" s="151" t="s">
        <v>1684</v>
      </c>
      <c r="G5879" s="151" t="s">
        <v>3492</v>
      </c>
      <c r="H5879" s="151" t="s">
        <v>76</v>
      </c>
      <c r="I5879" s="151" t="s">
        <v>229</v>
      </c>
      <c r="J5879" s="151" t="s">
        <v>53</v>
      </c>
      <c r="K5879" s="151" t="s">
        <v>53</v>
      </c>
      <c r="L5879" s="151" t="s">
        <v>821</v>
      </c>
      <c r="M5879" s="151" t="s">
        <v>311</v>
      </c>
      <c r="N5879" s="151" t="s">
        <v>256</v>
      </c>
      <c r="O5879" s="151" t="s">
        <v>62</v>
      </c>
      <c r="P5879" s="151" t="s">
        <v>1288</v>
      </c>
      <c r="Q5879" s="151" t="s">
        <v>65</v>
      </c>
      <c r="R5879" s="151" t="s">
        <v>57</v>
      </c>
      <c r="S5879" s="151" t="s">
        <v>1206</v>
      </c>
      <c r="T5879" s="244">
        <v>4.5010000000000003</v>
      </c>
      <c r="U5879" s="207">
        <v>47879</v>
      </c>
      <c r="V5879" s="242">
        <v>2.5899999999999999E-2</v>
      </c>
      <c r="W5879" s="210">
        <v>2.6499999999999999E-2</v>
      </c>
      <c r="X5879" s="151" t="s">
        <v>636</v>
      </c>
      <c r="Y5879" s="151"/>
      <c r="Z5879" s="222">
        <v>5000</v>
      </c>
      <c r="AA5879" s="222">
        <v>1</v>
      </c>
      <c r="AB5879" s="222">
        <v>105.13</v>
      </c>
      <c r="AC5879" s="222">
        <v>0</v>
      </c>
      <c r="AD5879" s="222">
        <v>5.2565</v>
      </c>
      <c r="AE5879" s="151"/>
      <c r="AF5879" s="151"/>
      <c r="AG5879" s="151" t="s">
        <v>17</v>
      </c>
      <c r="AH5879" s="243">
        <v>1.11111111111111E-5</v>
      </c>
      <c r="AI5879" s="243">
        <v>1.0034838787790173E-3</v>
      </c>
      <c r="AJ5879" s="243">
        <v>1.8491729799999999E-4</v>
      </c>
    </row>
    <row r="5880" spans="1:36" ht="13.5" thickBot="1">
      <c r="A5880" s="153">
        <v>8861</v>
      </c>
      <c r="B5880" s="153">
        <v>9414</v>
      </c>
      <c r="C5880" s="151" t="s">
        <v>1208</v>
      </c>
      <c r="D5880" s="151">
        <v>520018078</v>
      </c>
      <c r="E5880" s="141" t="s">
        <v>429</v>
      </c>
      <c r="F5880" s="151" t="s">
        <v>1686</v>
      </c>
      <c r="G5880" s="151" t="s">
        <v>3494</v>
      </c>
      <c r="H5880" s="151" t="s">
        <v>76</v>
      </c>
      <c r="I5880" s="151" t="s">
        <v>229</v>
      </c>
      <c r="J5880" s="151" t="s">
        <v>53</v>
      </c>
      <c r="K5880" s="151" t="s">
        <v>53</v>
      </c>
      <c r="L5880" s="151" t="s">
        <v>821</v>
      </c>
      <c r="M5880" s="151" t="s">
        <v>311</v>
      </c>
      <c r="N5880" s="151" t="s">
        <v>256</v>
      </c>
      <c r="O5880" s="151" t="s">
        <v>62</v>
      </c>
      <c r="P5880" s="151" t="s">
        <v>1205</v>
      </c>
      <c r="Q5880" s="151" t="s">
        <v>65</v>
      </c>
      <c r="R5880" s="151" t="s">
        <v>57</v>
      </c>
      <c r="S5880" s="151" t="s">
        <v>1206</v>
      </c>
      <c r="T5880" s="244">
        <v>2.581</v>
      </c>
      <c r="U5880" s="207">
        <v>47361</v>
      </c>
      <c r="V5880" s="242">
        <v>1.8599999999999998E-2</v>
      </c>
      <c r="W5880" s="210">
        <v>2.2599999999999999E-2</v>
      </c>
      <c r="X5880" s="151" t="s">
        <v>636</v>
      </c>
      <c r="Y5880" s="151"/>
      <c r="Z5880" s="222">
        <v>20000</v>
      </c>
      <c r="AA5880" s="222">
        <v>1</v>
      </c>
      <c r="AB5880" s="222">
        <v>102.67</v>
      </c>
      <c r="AC5880" s="222">
        <v>0</v>
      </c>
      <c r="AD5880" s="222">
        <v>20.533999999999999</v>
      </c>
      <c r="AE5880" s="151"/>
      <c r="AF5880" s="151"/>
      <c r="AG5880" s="151" t="s">
        <v>17</v>
      </c>
      <c r="AH5880" s="243">
        <v>1.08260492065589E-5</v>
      </c>
      <c r="AI5880" s="243">
        <v>3.9200110276511628E-3</v>
      </c>
      <c r="AJ5880" s="243">
        <v>7.2236123199999997E-4</v>
      </c>
    </row>
    <row r="5881" spans="1:36" ht="13.5" thickBot="1">
      <c r="A5881" s="153">
        <v>8861</v>
      </c>
      <c r="B5881" s="153">
        <v>9414</v>
      </c>
      <c r="C5881" s="151" t="s">
        <v>1208</v>
      </c>
      <c r="D5881" s="151">
        <v>520018078</v>
      </c>
      <c r="E5881" s="141" t="s">
        <v>429</v>
      </c>
      <c r="F5881" s="151" t="s">
        <v>1687</v>
      </c>
      <c r="G5881" s="151" t="s">
        <v>3495</v>
      </c>
      <c r="H5881" s="151" t="s">
        <v>76</v>
      </c>
      <c r="I5881" s="151" t="s">
        <v>229</v>
      </c>
      <c r="J5881" s="151" t="s">
        <v>53</v>
      </c>
      <c r="K5881" s="151" t="s">
        <v>53</v>
      </c>
      <c r="L5881" s="151" t="s">
        <v>821</v>
      </c>
      <c r="M5881" s="151" t="s">
        <v>311</v>
      </c>
      <c r="N5881" s="151" t="s">
        <v>256</v>
      </c>
      <c r="O5881" s="151" t="s">
        <v>62</v>
      </c>
      <c r="P5881" s="151" t="s">
        <v>1205</v>
      </c>
      <c r="Q5881" s="151" t="s">
        <v>65</v>
      </c>
      <c r="R5881" s="151" t="s">
        <v>57</v>
      </c>
      <c r="S5881" s="151" t="s">
        <v>1206</v>
      </c>
      <c r="T5881" s="244">
        <v>5.0439999999999996</v>
      </c>
      <c r="U5881" s="207">
        <v>48913</v>
      </c>
      <c r="V5881" s="242">
        <v>2.0199999999999999E-2</v>
      </c>
      <c r="W5881" s="210">
        <v>2.5899999999999999E-2</v>
      </c>
      <c r="X5881" s="151" t="s">
        <v>636</v>
      </c>
      <c r="Y5881" s="151"/>
      <c r="Z5881" s="222">
        <v>26500</v>
      </c>
      <c r="AA5881" s="222">
        <v>1</v>
      </c>
      <c r="AB5881" s="222">
        <v>101.35</v>
      </c>
      <c r="AC5881" s="222">
        <v>0</v>
      </c>
      <c r="AD5881" s="222">
        <v>26.857749999999999</v>
      </c>
      <c r="AE5881" s="151"/>
      <c r="AF5881" s="151"/>
      <c r="AG5881" s="151" t="s">
        <v>17</v>
      </c>
      <c r="AH5881" s="243">
        <v>7.4270967394764998E-6</v>
      </c>
      <c r="AI5881" s="243">
        <v>5.1272365918914008E-3</v>
      </c>
      <c r="AJ5881" s="243">
        <v>9.4482309199999997E-4</v>
      </c>
    </row>
    <row r="5882" spans="1:36" ht="13.5" thickBot="1">
      <c r="A5882" s="153">
        <v>8861</v>
      </c>
      <c r="B5882" s="153">
        <v>9414</v>
      </c>
      <c r="C5882" s="151" t="s">
        <v>1321</v>
      </c>
      <c r="D5882" s="151">
        <v>520032046</v>
      </c>
      <c r="E5882" s="141" t="s">
        <v>429</v>
      </c>
      <c r="F5882" s="151" t="s">
        <v>1689</v>
      </c>
      <c r="G5882" s="151" t="s">
        <v>3497</v>
      </c>
      <c r="H5882" s="151" t="s">
        <v>76</v>
      </c>
      <c r="I5882" s="151" t="s">
        <v>229</v>
      </c>
      <c r="J5882" s="151" t="s">
        <v>53</v>
      </c>
      <c r="K5882" s="151" t="s">
        <v>53</v>
      </c>
      <c r="L5882" s="151" t="s">
        <v>821</v>
      </c>
      <c r="M5882" s="151" t="s">
        <v>311</v>
      </c>
      <c r="N5882" s="151" t="s">
        <v>256</v>
      </c>
      <c r="O5882" s="151" t="s">
        <v>62</v>
      </c>
      <c r="P5882" s="151" t="s">
        <v>1205</v>
      </c>
      <c r="Q5882" s="151" t="s">
        <v>65</v>
      </c>
      <c r="R5882" s="151" t="s">
        <v>57</v>
      </c>
      <c r="S5882" s="151" t="s">
        <v>1206</v>
      </c>
      <c r="T5882" s="244">
        <v>4.3789999999999996</v>
      </c>
      <c r="U5882" s="207">
        <v>48938</v>
      </c>
      <c r="V5882" s="242">
        <v>1.9900000000000001E-2</v>
      </c>
      <c r="W5882" s="210">
        <v>2.5700000000000001E-2</v>
      </c>
      <c r="X5882" s="151" t="s">
        <v>636</v>
      </c>
      <c r="Y5882" s="151"/>
      <c r="Z5882" s="222">
        <v>134000</v>
      </c>
      <c r="AA5882" s="222">
        <v>1</v>
      </c>
      <c r="AB5882" s="222">
        <v>102.5</v>
      </c>
      <c r="AC5882" s="222">
        <v>0</v>
      </c>
      <c r="AD5882" s="222">
        <v>137.35</v>
      </c>
      <c r="AE5882" s="151"/>
      <c r="AF5882" s="151"/>
      <c r="AG5882" s="151" t="s">
        <v>17</v>
      </c>
      <c r="AH5882" s="243">
        <v>4.9629629629629598E-5</v>
      </c>
      <c r="AI5882" s="243">
        <v>2.6220586083952824E-2</v>
      </c>
      <c r="AJ5882" s="243">
        <v>4.8318065270000002E-3</v>
      </c>
    </row>
    <row r="5883" spans="1:36" ht="13.5" thickBot="1">
      <c r="A5883" s="153">
        <v>8861</v>
      </c>
      <c r="B5883" s="153">
        <v>9414</v>
      </c>
      <c r="C5883" s="151" t="s">
        <v>1692</v>
      </c>
      <c r="D5883" s="151">
        <v>516291754</v>
      </c>
      <c r="E5883" s="141" t="s">
        <v>429</v>
      </c>
      <c r="F5883" s="151" t="s">
        <v>1693</v>
      </c>
      <c r="G5883" s="151" t="s">
        <v>3500</v>
      </c>
      <c r="H5883" s="151" t="s">
        <v>76</v>
      </c>
      <c r="I5883" s="151" t="s">
        <v>229</v>
      </c>
      <c r="J5883" s="151" t="s">
        <v>53</v>
      </c>
      <c r="K5883" s="151" t="s">
        <v>53</v>
      </c>
      <c r="L5883" s="151" t="s">
        <v>821</v>
      </c>
      <c r="M5883" s="151" t="s">
        <v>311</v>
      </c>
      <c r="N5883" s="151" t="s">
        <v>651</v>
      </c>
      <c r="O5883" s="151" t="s">
        <v>62</v>
      </c>
      <c r="P5883" s="151" t="s">
        <v>298</v>
      </c>
      <c r="Q5883" s="151" t="s">
        <v>298</v>
      </c>
      <c r="R5883" s="151" t="s">
        <v>57</v>
      </c>
      <c r="S5883" s="151" t="s">
        <v>1206</v>
      </c>
      <c r="T5883" s="244">
        <v>3.0030000000000001</v>
      </c>
      <c r="U5883" s="207">
        <v>46752</v>
      </c>
      <c r="V5883" s="242">
        <v>4.7010999999999997E-2</v>
      </c>
      <c r="W5883" s="210">
        <v>3.8300000000000001E-2</v>
      </c>
      <c r="X5883" s="151" t="s">
        <v>636</v>
      </c>
      <c r="Y5883" s="151"/>
      <c r="Z5883" s="222">
        <v>13000</v>
      </c>
      <c r="AA5883" s="222">
        <v>1</v>
      </c>
      <c r="AB5883" s="222">
        <v>107.58</v>
      </c>
      <c r="AC5883" s="222">
        <v>0</v>
      </c>
      <c r="AD5883" s="222">
        <v>13.9854</v>
      </c>
      <c r="AE5883" s="151"/>
      <c r="AF5883" s="151"/>
      <c r="AG5883" s="151" t="s">
        <v>17</v>
      </c>
      <c r="AH5883" s="243">
        <v>1.32699235142024E-5</v>
      </c>
      <c r="AI5883" s="243">
        <v>2.669860827218885E-3</v>
      </c>
      <c r="AJ5883" s="243">
        <v>4.9198942100000002E-4</v>
      </c>
    </row>
    <row r="5884" spans="1:36" ht="13.5" thickBot="1">
      <c r="A5884" s="153">
        <v>8861</v>
      </c>
      <c r="B5884" s="153">
        <v>9414</v>
      </c>
      <c r="C5884" s="151" t="s">
        <v>1388</v>
      </c>
      <c r="D5884" s="151">
        <v>514065283</v>
      </c>
      <c r="E5884" s="141" t="s">
        <v>429</v>
      </c>
      <c r="F5884" s="151" t="s">
        <v>1697</v>
      </c>
      <c r="G5884" s="151" t="s">
        <v>3503</v>
      </c>
      <c r="H5884" s="151" t="s">
        <v>76</v>
      </c>
      <c r="I5884" s="151" t="s">
        <v>228</v>
      </c>
      <c r="J5884" s="151" t="s">
        <v>53</v>
      </c>
      <c r="K5884" s="151" t="s">
        <v>53</v>
      </c>
      <c r="L5884" s="151" t="s">
        <v>821</v>
      </c>
      <c r="M5884" s="151" t="s">
        <v>311</v>
      </c>
      <c r="N5884" s="151" t="s">
        <v>75</v>
      </c>
      <c r="O5884" s="151" t="s">
        <v>62</v>
      </c>
      <c r="P5884" s="151" t="s">
        <v>1288</v>
      </c>
      <c r="Q5884" s="151" t="s">
        <v>65</v>
      </c>
      <c r="R5884" s="151" t="s">
        <v>57</v>
      </c>
      <c r="S5884" s="151" t="s">
        <v>1206</v>
      </c>
      <c r="T5884" s="244">
        <v>3.09</v>
      </c>
      <c r="U5884" s="207">
        <v>48026</v>
      </c>
      <c r="V5884" s="242">
        <v>5.0500000000000003E-2</v>
      </c>
      <c r="W5884" s="210">
        <v>5.8900000000000001E-2</v>
      </c>
      <c r="X5884" s="151" t="s">
        <v>636</v>
      </c>
      <c r="Y5884" s="151"/>
      <c r="Z5884" s="222">
        <v>5600.4</v>
      </c>
      <c r="AA5884" s="222">
        <v>1</v>
      </c>
      <c r="AB5884" s="222">
        <v>99.02</v>
      </c>
      <c r="AC5884" s="222">
        <v>0</v>
      </c>
      <c r="AD5884" s="222">
        <v>5.5455199999999998</v>
      </c>
      <c r="AE5884" s="151"/>
      <c r="AF5884" s="151"/>
      <c r="AG5884" s="151" t="s">
        <v>17</v>
      </c>
      <c r="AH5884" s="243">
        <v>2.3429354697236699E-5</v>
      </c>
      <c r="AI5884" s="243">
        <v>1.058658788061755E-3</v>
      </c>
      <c r="AJ5884" s="243">
        <v>1.9508467199999999E-4</v>
      </c>
    </row>
    <row r="5885" spans="1:36" ht="13.5" thickBot="1">
      <c r="A5885" s="153">
        <v>8861</v>
      </c>
      <c r="B5885" s="153">
        <v>9414</v>
      </c>
      <c r="C5885" s="151" t="s">
        <v>1299</v>
      </c>
      <c r="D5885" s="151">
        <v>520039868</v>
      </c>
      <c r="E5885" s="141" t="s">
        <v>429</v>
      </c>
      <c r="F5885" s="141" t="s">
        <v>4234</v>
      </c>
      <c r="G5885" s="151" t="s">
        <v>3504</v>
      </c>
      <c r="H5885" s="151" t="s">
        <v>76</v>
      </c>
      <c r="I5885" s="151" t="s">
        <v>228</v>
      </c>
      <c r="J5885" s="151" t="s">
        <v>53</v>
      </c>
      <c r="K5885" s="151" t="s">
        <v>53</v>
      </c>
      <c r="L5885" s="151" t="s">
        <v>54</v>
      </c>
      <c r="M5885" s="151" t="s">
        <v>311</v>
      </c>
      <c r="N5885" s="151" t="s">
        <v>647</v>
      </c>
      <c r="O5885" s="151" t="s">
        <v>62</v>
      </c>
      <c r="P5885" s="151" t="s">
        <v>298</v>
      </c>
      <c r="Q5885" s="151" t="s">
        <v>298</v>
      </c>
      <c r="R5885" s="151" t="s">
        <v>57</v>
      </c>
      <c r="S5885" s="151" t="s">
        <v>1206</v>
      </c>
      <c r="T5885" s="244">
        <v>3.3919999999999999</v>
      </c>
      <c r="U5885" s="207">
        <v>47573</v>
      </c>
      <c r="V5885" s="242">
        <v>5.5E-2</v>
      </c>
      <c r="W5885" s="210">
        <v>7.0499999999999993E-2</v>
      </c>
      <c r="X5885" s="151" t="s">
        <v>636</v>
      </c>
      <c r="Y5885" s="151"/>
      <c r="Z5885" s="222">
        <v>29000</v>
      </c>
      <c r="AA5885" s="222">
        <v>1</v>
      </c>
      <c r="AB5885" s="222">
        <v>93.846999999999994</v>
      </c>
      <c r="AC5885" s="222">
        <v>0</v>
      </c>
      <c r="AD5885" s="222">
        <v>27.215630000000001</v>
      </c>
      <c r="AE5885" s="151"/>
      <c r="AF5885" s="151"/>
      <c r="AG5885" s="151" t="s">
        <v>17</v>
      </c>
      <c r="AH5885" s="243">
        <v>2.2563554329999998E-3</v>
      </c>
      <c r="AI5885" s="243">
        <v>5.1955571113506301E-3</v>
      </c>
      <c r="AJ5885" s="243">
        <v>9.5741287700000001E-4</v>
      </c>
    </row>
    <row r="5886" spans="1:36" ht="13.5" thickBot="1">
      <c r="A5886" s="153">
        <v>8861</v>
      </c>
      <c r="B5886" s="153">
        <v>9414</v>
      </c>
      <c r="C5886" s="151" t="s">
        <v>1340</v>
      </c>
      <c r="D5886" s="151">
        <v>520029935</v>
      </c>
      <c r="E5886" s="141" t="s">
        <v>429</v>
      </c>
      <c r="F5886" s="151" t="s">
        <v>1699</v>
      </c>
      <c r="G5886" s="151" t="s">
        <v>3505</v>
      </c>
      <c r="H5886" s="151" t="s">
        <v>76</v>
      </c>
      <c r="I5886" s="151" t="s">
        <v>229</v>
      </c>
      <c r="J5886" s="151" t="s">
        <v>53</v>
      </c>
      <c r="K5886" s="151" t="s">
        <v>53</v>
      </c>
      <c r="L5886" s="151" t="s">
        <v>821</v>
      </c>
      <c r="M5886" s="151" t="s">
        <v>311</v>
      </c>
      <c r="N5886" s="151" t="s">
        <v>256</v>
      </c>
      <c r="O5886" s="151" t="s">
        <v>62</v>
      </c>
      <c r="P5886" s="151" t="s">
        <v>1205</v>
      </c>
      <c r="Q5886" s="151" t="s">
        <v>65</v>
      </c>
      <c r="R5886" s="151" t="s">
        <v>57</v>
      </c>
      <c r="S5886" s="151" t="s">
        <v>1206</v>
      </c>
      <c r="T5886" s="244">
        <v>5.0540000000000003</v>
      </c>
      <c r="U5886" s="207">
        <v>49388</v>
      </c>
      <c r="V5886" s="242">
        <v>2.1100000000000001E-2</v>
      </c>
      <c r="W5886" s="210">
        <v>2.58E-2</v>
      </c>
      <c r="X5886" s="151" t="s">
        <v>636</v>
      </c>
      <c r="Y5886" s="151"/>
      <c r="Z5886" s="222">
        <v>54000</v>
      </c>
      <c r="AA5886" s="222">
        <v>1</v>
      </c>
      <c r="AB5886" s="222">
        <v>102.7</v>
      </c>
      <c r="AC5886" s="222">
        <v>0</v>
      </c>
      <c r="AD5886" s="222">
        <v>55.457999999999998</v>
      </c>
      <c r="AE5886" s="151"/>
      <c r="AF5886" s="151"/>
      <c r="AG5886" s="151" t="s">
        <v>17</v>
      </c>
      <c r="AH5886" s="243">
        <v>1.8888165619830898E-5</v>
      </c>
      <c r="AI5886" s="243">
        <v>1.0587122410221009E-2</v>
      </c>
      <c r="AJ5886" s="243">
        <v>1.9509452229999999E-3</v>
      </c>
    </row>
    <row r="5887" spans="1:36" ht="13.5" thickBot="1">
      <c r="A5887" s="153">
        <v>8861</v>
      </c>
      <c r="B5887" s="153">
        <v>9414</v>
      </c>
      <c r="C5887" s="151" t="s">
        <v>1703</v>
      </c>
      <c r="D5887" s="151">
        <v>520033234</v>
      </c>
      <c r="E5887" s="141" t="s">
        <v>429</v>
      </c>
      <c r="F5887" s="151" t="s">
        <v>1704</v>
      </c>
      <c r="G5887" s="151" t="s">
        <v>3509</v>
      </c>
      <c r="H5887" s="151" t="s">
        <v>76</v>
      </c>
      <c r="I5887" s="151" t="s">
        <v>229</v>
      </c>
      <c r="J5887" s="151" t="s">
        <v>53</v>
      </c>
      <c r="K5887" s="151" t="s">
        <v>53</v>
      </c>
      <c r="L5887" s="151" t="s">
        <v>821</v>
      </c>
      <c r="M5887" s="151" t="s">
        <v>311</v>
      </c>
      <c r="N5887" s="151" t="s">
        <v>652</v>
      </c>
      <c r="O5887" s="151" t="s">
        <v>62</v>
      </c>
      <c r="P5887" s="151" t="s">
        <v>1280</v>
      </c>
      <c r="Q5887" s="151" t="s">
        <v>65</v>
      </c>
      <c r="R5887" s="151" t="s">
        <v>57</v>
      </c>
      <c r="S5887" s="151" t="s">
        <v>1206</v>
      </c>
      <c r="T5887" s="244">
        <v>4.7409999999999997</v>
      </c>
      <c r="U5887" s="207">
        <v>48121</v>
      </c>
      <c r="V5887" s="242">
        <v>4.8300000000000003E-2</v>
      </c>
      <c r="W5887" s="210">
        <v>4.2900000000000001E-2</v>
      </c>
      <c r="X5887" s="151" t="s">
        <v>636</v>
      </c>
      <c r="Y5887" s="151"/>
      <c r="Z5887" s="222">
        <v>29500</v>
      </c>
      <c r="AA5887" s="222">
        <v>1</v>
      </c>
      <c r="AB5887" s="222">
        <v>106.46</v>
      </c>
      <c r="AC5887" s="222">
        <v>0</v>
      </c>
      <c r="AD5887" s="222">
        <v>31.4057</v>
      </c>
      <c r="AE5887" s="151"/>
      <c r="AF5887" s="151"/>
      <c r="AG5887" s="151" t="s">
        <v>17</v>
      </c>
      <c r="AH5887" s="243">
        <v>7.1951219512195099E-5</v>
      </c>
      <c r="AI5887" s="243">
        <v>5.9954558454808678E-3</v>
      </c>
      <c r="AJ5887" s="243">
        <v>1.1048144610000001E-3</v>
      </c>
    </row>
    <row r="5888" spans="1:36" ht="13.5" thickBot="1">
      <c r="A5888" s="153">
        <v>8861</v>
      </c>
      <c r="B5888" s="153">
        <v>9414</v>
      </c>
      <c r="C5888" s="151" t="s">
        <v>1303</v>
      </c>
      <c r="D5888" s="151">
        <v>512607888</v>
      </c>
      <c r="E5888" s="141" t="s">
        <v>429</v>
      </c>
      <c r="F5888" s="151" t="s">
        <v>1705</v>
      </c>
      <c r="G5888" s="151" t="s">
        <v>3510</v>
      </c>
      <c r="H5888" s="151" t="s">
        <v>76</v>
      </c>
      <c r="I5888" s="151" t="s">
        <v>228</v>
      </c>
      <c r="J5888" s="151" t="s">
        <v>53</v>
      </c>
      <c r="K5888" s="151" t="s">
        <v>53</v>
      </c>
      <c r="L5888" s="151" t="s">
        <v>821</v>
      </c>
      <c r="M5888" s="151" t="s">
        <v>311</v>
      </c>
      <c r="N5888" s="151" t="s">
        <v>259</v>
      </c>
      <c r="O5888" s="151" t="s">
        <v>62</v>
      </c>
      <c r="P5888" s="151" t="s">
        <v>1305</v>
      </c>
      <c r="Q5888" s="151" t="s">
        <v>1294</v>
      </c>
      <c r="R5888" s="151" t="s">
        <v>57</v>
      </c>
      <c r="S5888" s="151" t="s">
        <v>1206</v>
      </c>
      <c r="T5888" s="244">
        <v>4.4649999999999999</v>
      </c>
      <c r="U5888" s="207">
        <v>48457</v>
      </c>
      <c r="V5888" s="242">
        <v>6.3299999999999995E-2</v>
      </c>
      <c r="W5888" s="210">
        <v>6.4299999999999996E-2</v>
      </c>
      <c r="X5888" s="151" t="s">
        <v>636</v>
      </c>
      <c r="Y5888" s="151"/>
      <c r="Z5888" s="222">
        <v>25000</v>
      </c>
      <c r="AA5888" s="222">
        <v>1</v>
      </c>
      <c r="AB5888" s="222">
        <v>100.53</v>
      </c>
      <c r="AC5888" s="222">
        <v>0</v>
      </c>
      <c r="AD5888" s="222">
        <v>25.1325</v>
      </c>
      <c r="AE5888" s="151"/>
      <c r="AF5888" s="151"/>
      <c r="AG5888" s="151" t="s">
        <v>17</v>
      </c>
      <c r="AH5888" s="243">
        <v>1.18853491E-4</v>
      </c>
      <c r="AI5888" s="243">
        <v>4.7978804496173599E-3</v>
      </c>
      <c r="AJ5888" s="243">
        <v>8.8413088800000004E-4</v>
      </c>
    </row>
    <row r="5889" spans="1:36" ht="13.5" thickBot="1">
      <c r="A5889" s="153">
        <v>8861</v>
      </c>
      <c r="B5889" s="153">
        <v>9414</v>
      </c>
      <c r="C5889" s="151" t="s">
        <v>1570</v>
      </c>
      <c r="D5889" s="151">
        <v>514625094</v>
      </c>
      <c r="E5889" s="141" t="s">
        <v>429</v>
      </c>
      <c r="F5889" s="151" t="s">
        <v>1706</v>
      </c>
      <c r="G5889" s="151" t="s">
        <v>3511</v>
      </c>
      <c r="H5889" s="151" t="s">
        <v>76</v>
      </c>
      <c r="I5889" s="151" t="s">
        <v>228</v>
      </c>
      <c r="J5889" s="151" t="s">
        <v>53</v>
      </c>
      <c r="K5889" s="151" t="s">
        <v>53</v>
      </c>
      <c r="L5889" s="151" t="s">
        <v>821</v>
      </c>
      <c r="M5889" s="151" t="s">
        <v>311</v>
      </c>
      <c r="N5889" s="151" t="s">
        <v>140</v>
      </c>
      <c r="O5889" s="151" t="s">
        <v>62</v>
      </c>
      <c r="P5889" s="151" t="s">
        <v>298</v>
      </c>
      <c r="Q5889" s="151" t="s">
        <v>298</v>
      </c>
      <c r="R5889" s="151" t="s">
        <v>57</v>
      </c>
      <c r="S5889" s="151" t="s">
        <v>1206</v>
      </c>
      <c r="T5889" s="244">
        <v>2.7829999999999999</v>
      </c>
      <c r="U5889" s="207">
        <v>46757</v>
      </c>
      <c r="V5889" s="242">
        <v>7.5999999999999998E-2</v>
      </c>
      <c r="W5889" s="210">
        <v>7.0900000000000005E-2</v>
      </c>
      <c r="X5889" s="151" t="s">
        <v>636</v>
      </c>
      <c r="Y5889" s="151"/>
      <c r="Z5889" s="222">
        <v>25000</v>
      </c>
      <c r="AA5889" s="222">
        <v>1</v>
      </c>
      <c r="AB5889" s="222">
        <v>103.54</v>
      </c>
      <c r="AC5889" s="222">
        <v>0</v>
      </c>
      <c r="AD5889" s="222">
        <v>25.885000000000002</v>
      </c>
      <c r="AE5889" s="151"/>
      <c r="AF5889" s="151"/>
      <c r="AG5889" s="151" t="s">
        <v>17</v>
      </c>
      <c r="AH5889" s="243">
        <v>2.0887815700000001E-4</v>
      </c>
      <c r="AI5889" s="243">
        <v>4.9415352805469159E-3</v>
      </c>
      <c r="AJ5889" s="243">
        <v>9.1060292600000003E-4</v>
      </c>
    </row>
    <row r="5890" spans="1:36" ht="13.5" thickBot="1">
      <c r="A5890" s="153">
        <v>8861</v>
      </c>
      <c r="B5890" s="153">
        <v>9414</v>
      </c>
      <c r="C5890" s="151" t="s">
        <v>1707</v>
      </c>
      <c r="D5890" s="151">
        <v>1838682</v>
      </c>
      <c r="E5890" s="151" t="s">
        <v>430</v>
      </c>
      <c r="F5890" s="151" t="s">
        <v>1708</v>
      </c>
      <c r="G5890" s="151" t="s">
        <v>3512</v>
      </c>
      <c r="H5890" s="151" t="s">
        <v>76</v>
      </c>
      <c r="I5890" s="151" t="s">
        <v>228</v>
      </c>
      <c r="J5890" s="151" t="s">
        <v>53</v>
      </c>
      <c r="K5890" s="151" t="s">
        <v>314</v>
      </c>
      <c r="L5890" s="151" t="s">
        <v>821</v>
      </c>
      <c r="M5890" s="151" t="s">
        <v>311</v>
      </c>
      <c r="N5890" s="151" t="s">
        <v>652</v>
      </c>
      <c r="O5890" s="151" t="s">
        <v>62</v>
      </c>
      <c r="P5890" s="151" t="s">
        <v>1310</v>
      </c>
      <c r="Q5890" s="151" t="s">
        <v>65</v>
      </c>
      <c r="R5890" s="151" t="s">
        <v>57</v>
      </c>
      <c r="S5890" s="151" t="s">
        <v>1206</v>
      </c>
      <c r="T5890" s="244">
        <v>3.0339999999999998</v>
      </c>
      <c r="U5890" s="207">
        <v>46798</v>
      </c>
      <c r="V5890" s="242">
        <v>5.8999999999999997E-2</v>
      </c>
      <c r="W5890" s="210">
        <v>6.0400000000000002E-2</v>
      </c>
      <c r="X5890" s="151" t="s">
        <v>636</v>
      </c>
      <c r="Y5890" s="151"/>
      <c r="Z5890" s="222">
        <v>36000</v>
      </c>
      <c r="AA5890" s="222">
        <v>1</v>
      </c>
      <c r="AB5890" s="222">
        <v>100.57</v>
      </c>
      <c r="AC5890" s="222">
        <v>0</v>
      </c>
      <c r="AD5890" s="222">
        <v>36.205199999999998</v>
      </c>
      <c r="AE5890" s="151"/>
      <c r="AF5890" s="151"/>
      <c r="AG5890" s="151" t="s">
        <v>17</v>
      </c>
      <c r="AH5890" s="243">
        <v>5.5384615384615401E-5</v>
      </c>
      <c r="AI5890" s="243">
        <v>6.9116968568382143E-3</v>
      </c>
      <c r="AJ5890" s="243">
        <v>1.2736550540000001E-3</v>
      </c>
    </row>
    <row r="5891" spans="1:36" ht="13.5" thickBot="1">
      <c r="A5891" s="153">
        <v>8861</v>
      </c>
      <c r="B5891" s="153">
        <v>9414</v>
      </c>
      <c r="C5891" s="151" t="s">
        <v>1377</v>
      </c>
      <c r="D5891" s="151">
        <v>34250659</v>
      </c>
      <c r="E5891" s="151" t="s">
        <v>430</v>
      </c>
      <c r="F5891" s="151" t="s">
        <v>3513</v>
      </c>
      <c r="G5891" s="151" t="s">
        <v>3514</v>
      </c>
      <c r="H5891" s="151" t="s">
        <v>76</v>
      </c>
      <c r="I5891" s="151" t="s">
        <v>229</v>
      </c>
      <c r="J5891" s="151" t="s">
        <v>53</v>
      </c>
      <c r="K5891" s="151" t="s">
        <v>153</v>
      </c>
      <c r="L5891" s="151" t="s">
        <v>821</v>
      </c>
      <c r="M5891" s="151" t="s">
        <v>311</v>
      </c>
      <c r="N5891" s="151" t="s">
        <v>652</v>
      </c>
      <c r="O5891" s="151" t="s">
        <v>62</v>
      </c>
      <c r="P5891" s="151" t="s">
        <v>1346</v>
      </c>
      <c r="Q5891" s="151" t="s">
        <v>65</v>
      </c>
      <c r="R5891" s="151" t="s">
        <v>57</v>
      </c>
      <c r="S5891" s="151" t="s">
        <v>1206</v>
      </c>
      <c r="T5891" s="244">
        <v>3.0920000000000001</v>
      </c>
      <c r="U5891" s="207">
        <v>47150</v>
      </c>
      <c r="V5891" s="242">
        <v>5.0500000000000003E-2</v>
      </c>
      <c r="W5891" s="210">
        <v>4.2700000000000002E-2</v>
      </c>
      <c r="X5891" s="151" t="s">
        <v>636</v>
      </c>
      <c r="Y5891" s="151"/>
      <c r="Z5891" s="222">
        <v>23000</v>
      </c>
      <c r="AA5891" s="222">
        <v>1</v>
      </c>
      <c r="AB5891" s="222">
        <v>107.1</v>
      </c>
      <c r="AC5891" s="222">
        <v>0</v>
      </c>
      <c r="AD5891" s="222">
        <v>24.632999999999999</v>
      </c>
      <c r="AE5891" s="151"/>
      <c r="AF5891" s="151"/>
      <c r="AG5891" s="151" t="s">
        <v>17</v>
      </c>
      <c r="AH5891" s="243">
        <v>4.5098039215686302E-5</v>
      </c>
      <c r="AI5891" s="243">
        <v>4.7025241864289032E-3</v>
      </c>
      <c r="AJ5891" s="243">
        <v>8.6655908400000003E-4</v>
      </c>
    </row>
    <row r="5892" spans="1:36" ht="13.5" thickBot="1">
      <c r="A5892" s="153">
        <v>8861</v>
      </c>
      <c r="B5892" s="153">
        <v>9414</v>
      </c>
      <c r="C5892" s="151" t="s">
        <v>1709</v>
      </c>
      <c r="D5892" s="151">
        <v>520034505</v>
      </c>
      <c r="E5892" s="141" t="s">
        <v>429</v>
      </c>
      <c r="F5892" s="151" t="s">
        <v>1710</v>
      </c>
      <c r="G5892" s="151" t="s">
        <v>3515</v>
      </c>
      <c r="H5892" s="151" t="s">
        <v>76</v>
      </c>
      <c r="I5892" s="151" t="s">
        <v>228</v>
      </c>
      <c r="J5892" s="151" t="s">
        <v>53</v>
      </c>
      <c r="K5892" s="151" t="s">
        <v>53</v>
      </c>
      <c r="L5892" s="151" t="s">
        <v>821</v>
      </c>
      <c r="M5892" s="151" t="s">
        <v>311</v>
      </c>
      <c r="N5892" s="151" t="s">
        <v>140</v>
      </c>
      <c r="O5892" s="151" t="s">
        <v>62</v>
      </c>
      <c r="P5892" s="151" t="s">
        <v>1447</v>
      </c>
      <c r="Q5892" s="151" t="s">
        <v>1294</v>
      </c>
      <c r="R5892" s="151" t="s">
        <v>57</v>
      </c>
      <c r="S5892" s="151" t="s">
        <v>1206</v>
      </c>
      <c r="T5892" s="244">
        <v>2.1120000000000001</v>
      </c>
      <c r="U5892" s="207">
        <v>46387</v>
      </c>
      <c r="V5892" s="242">
        <v>5.7500000000000002E-2</v>
      </c>
      <c r="W5892" s="210">
        <v>6.4899999999999999E-2</v>
      </c>
      <c r="X5892" s="151" t="s">
        <v>636</v>
      </c>
      <c r="Y5892" s="151"/>
      <c r="Z5892" s="222">
        <v>39473.69</v>
      </c>
      <c r="AA5892" s="222">
        <v>1</v>
      </c>
      <c r="AB5892" s="222">
        <v>100.12</v>
      </c>
      <c r="AC5892" s="222">
        <v>0</v>
      </c>
      <c r="AD5892" s="222">
        <v>39.521059999999999</v>
      </c>
      <c r="AE5892" s="151"/>
      <c r="AF5892" s="151"/>
      <c r="AG5892" s="151" t="s">
        <v>17</v>
      </c>
      <c r="AH5892" s="243">
        <v>2.6315792800000001E-4</v>
      </c>
      <c r="AI5892" s="243">
        <v>7.5447059035971212E-3</v>
      </c>
      <c r="AJ5892" s="243">
        <v>1.3903029900000001E-3</v>
      </c>
    </row>
    <row r="5893" spans="1:36" ht="13.5" thickBot="1">
      <c r="A5893" s="153">
        <v>8861</v>
      </c>
      <c r="B5893" s="153">
        <v>9414</v>
      </c>
      <c r="C5893" s="151" t="s">
        <v>1311</v>
      </c>
      <c r="D5893" s="151">
        <v>550263107</v>
      </c>
      <c r="E5893" s="141" t="s">
        <v>429</v>
      </c>
      <c r="F5893" s="151" t="s">
        <v>1711</v>
      </c>
      <c r="G5893" s="151" t="s">
        <v>3516</v>
      </c>
      <c r="H5893" s="151" t="s">
        <v>76</v>
      </c>
      <c r="I5893" s="151" t="s">
        <v>228</v>
      </c>
      <c r="J5893" s="151" t="s">
        <v>53</v>
      </c>
      <c r="K5893" s="151" t="s">
        <v>53</v>
      </c>
      <c r="L5893" s="151" t="s">
        <v>821</v>
      </c>
      <c r="M5893" s="151" t="s">
        <v>311</v>
      </c>
      <c r="N5893" s="151" t="s">
        <v>267</v>
      </c>
      <c r="O5893" s="151" t="s">
        <v>62</v>
      </c>
      <c r="P5893" s="151" t="s">
        <v>1483</v>
      </c>
      <c r="Q5893" s="151" t="s">
        <v>65</v>
      </c>
      <c r="R5893" s="151" t="s">
        <v>57</v>
      </c>
      <c r="S5893" s="151" t="s">
        <v>1206</v>
      </c>
      <c r="T5893" s="244">
        <v>3.7530000000000001</v>
      </c>
      <c r="U5893" s="207">
        <v>47391</v>
      </c>
      <c r="V5893" s="242">
        <v>6.7000000000000004E-2</v>
      </c>
      <c r="W5893" s="210">
        <v>6.5699999999999995E-2</v>
      </c>
      <c r="X5893" s="151" t="s">
        <v>636</v>
      </c>
      <c r="Y5893" s="151"/>
      <c r="Z5893" s="222">
        <v>307480</v>
      </c>
      <c r="AA5893" s="222">
        <v>1</v>
      </c>
      <c r="AB5893" s="222">
        <v>100.86</v>
      </c>
      <c r="AC5893" s="222">
        <v>0</v>
      </c>
      <c r="AD5893" s="222">
        <v>310.12432999999999</v>
      </c>
      <c r="AE5893" s="151"/>
      <c r="AF5893" s="151"/>
      <c r="AG5893" s="151" t="s">
        <v>17</v>
      </c>
      <c r="AH5893" s="243">
        <v>3.3789010899999998E-4</v>
      </c>
      <c r="AI5893" s="243">
        <v>5.9203798263510687E-2</v>
      </c>
      <c r="AJ5893" s="243">
        <v>1.0909798050000001E-2</v>
      </c>
    </row>
    <row r="5894" spans="1:36" ht="13.5" thickBot="1">
      <c r="A5894" s="153">
        <v>8861</v>
      </c>
      <c r="B5894" s="153">
        <v>9414</v>
      </c>
      <c r="C5894" s="151" t="s">
        <v>1379</v>
      </c>
      <c r="D5894" s="151">
        <v>520026683</v>
      </c>
      <c r="E5894" s="141" t="s">
        <v>429</v>
      </c>
      <c r="F5894" s="151" t="s">
        <v>1712</v>
      </c>
      <c r="G5894" s="151" t="s">
        <v>3517</v>
      </c>
      <c r="H5894" s="151" t="s">
        <v>76</v>
      </c>
      <c r="I5894" s="151" t="s">
        <v>229</v>
      </c>
      <c r="J5894" s="151" t="s">
        <v>53</v>
      </c>
      <c r="K5894" s="151" t="s">
        <v>53</v>
      </c>
      <c r="L5894" s="151" t="s">
        <v>821</v>
      </c>
      <c r="M5894" s="151" t="s">
        <v>311</v>
      </c>
      <c r="N5894" s="151" t="s">
        <v>651</v>
      </c>
      <c r="O5894" s="151" t="s">
        <v>62</v>
      </c>
      <c r="P5894" s="151" t="s">
        <v>1310</v>
      </c>
      <c r="Q5894" s="151" t="s">
        <v>65</v>
      </c>
      <c r="R5894" s="151" t="s">
        <v>57</v>
      </c>
      <c r="S5894" s="151" t="s">
        <v>1206</v>
      </c>
      <c r="T5894" s="244">
        <v>8.7029999999999994</v>
      </c>
      <c r="U5894" s="207">
        <v>50045</v>
      </c>
      <c r="V5894" s="242">
        <v>3.2000000000000001E-2</v>
      </c>
      <c r="W5894" s="210">
        <v>3.6299999999999999E-2</v>
      </c>
      <c r="X5894" s="151" t="s">
        <v>636</v>
      </c>
      <c r="Y5894" s="151"/>
      <c r="Z5894" s="222">
        <v>77000</v>
      </c>
      <c r="AA5894" s="222">
        <v>1</v>
      </c>
      <c r="AB5894" s="222">
        <v>101.18</v>
      </c>
      <c r="AC5894" s="222">
        <v>0</v>
      </c>
      <c r="AD5894" s="222">
        <v>77.908600000000007</v>
      </c>
      <c r="AE5894" s="151"/>
      <c r="AF5894" s="151"/>
      <c r="AG5894" s="151" t="s">
        <v>17</v>
      </c>
      <c r="AH5894" s="243">
        <v>3.14285714E-4</v>
      </c>
      <c r="AI5894" s="243">
        <v>1.4873018951439733E-2</v>
      </c>
      <c r="AJ5894" s="243">
        <v>2.7407301200000002E-3</v>
      </c>
    </row>
    <row r="5895" spans="1:36" ht="13.5" thickBot="1">
      <c r="A5895" s="153">
        <v>8861</v>
      </c>
      <c r="B5895" s="153">
        <v>9414</v>
      </c>
      <c r="C5895" s="151" t="s">
        <v>1524</v>
      </c>
      <c r="D5895" s="151">
        <v>515364891</v>
      </c>
      <c r="E5895" s="141" t="s">
        <v>429</v>
      </c>
      <c r="F5895" s="141" t="s">
        <v>4240</v>
      </c>
      <c r="G5895" s="151" t="s">
        <v>4206</v>
      </c>
      <c r="H5895" s="151" t="s">
        <v>76</v>
      </c>
      <c r="I5895" s="151" t="s">
        <v>229</v>
      </c>
      <c r="J5895" s="151" t="s">
        <v>53</v>
      </c>
      <c r="K5895" s="151" t="s">
        <v>53</v>
      </c>
      <c r="L5895" s="151" t="s">
        <v>54</v>
      </c>
      <c r="M5895" s="151" t="s">
        <v>311</v>
      </c>
      <c r="N5895" s="151" t="s">
        <v>647</v>
      </c>
      <c r="O5895" s="151" t="s">
        <v>62</v>
      </c>
      <c r="P5895" s="151" t="s">
        <v>298</v>
      </c>
      <c r="Q5895" s="151" t="s">
        <v>298</v>
      </c>
      <c r="R5895" s="151" t="s">
        <v>57</v>
      </c>
      <c r="S5895" s="151" t="s">
        <v>1206</v>
      </c>
      <c r="T5895" s="244">
        <v>4.4850000000000003</v>
      </c>
      <c r="U5895" s="207">
        <v>48060</v>
      </c>
      <c r="V5895" s="242">
        <v>4.7E-2</v>
      </c>
      <c r="W5895" s="210">
        <v>4.1500000000000002E-2</v>
      </c>
      <c r="X5895" s="151" t="s">
        <v>636</v>
      </c>
      <c r="Y5895" s="151"/>
      <c r="Z5895" s="222">
        <v>41000</v>
      </c>
      <c r="AA5895" s="222">
        <v>1</v>
      </c>
      <c r="AB5895" s="222">
        <v>104.5311</v>
      </c>
      <c r="AC5895" s="222">
        <v>0</v>
      </c>
      <c r="AD5895" s="222">
        <v>42.857750000000003</v>
      </c>
      <c r="AE5895" s="151"/>
      <c r="AF5895" s="151"/>
      <c r="AG5895" s="151" t="s">
        <v>17</v>
      </c>
      <c r="AH5895" s="243">
        <v>2.30281633E-4</v>
      </c>
      <c r="AI5895" s="243">
        <v>8.1816914687989021E-3</v>
      </c>
      <c r="AJ5895" s="243">
        <v>1.5076836999999999E-3</v>
      </c>
    </row>
    <row r="5896" spans="1:36" ht="13.5" thickBot="1">
      <c r="A5896" s="153">
        <v>8861</v>
      </c>
      <c r="B5896" s="153">
        <v>9414</v>
      </c>
      <c r="C5896" s="151" t="s">
        <v>1640</v>
      </c>
      <c r="D5896" s="151">
        <v>520025438</v>
      </c>
      <c r="E5896" s="141" t="s">
        <v>429</v>
      </c>
      <c r="F5896" s="151" t="s">
        <v>1714</v>
      </c>
      <c r="G5896" s="151" t="s">
        <v>3519</v>
      </c>
      <c r="H5896" s="151" t="s">
        <v>76</v>
      </c>
      <c r="I5896" s="151" t="s">
        <v>228</v>
      </c>
      <c r="J5896" s="151" t="s">
        <v>53</v>
      </c>
      <c r="K5896" s="151" t="s">
        <v>53</v>
      </c>
      <c r="L5896" s="151" t="s">
        <v>821</v>
      </c>
      <c r="M5896" s="151" t="s">
        <v>311</v>
      </c>
      <c r="N5896" s="151" t="s">
        <v>651</v>
      </c>
      <c r="O5896" s="151" t="s">
        <v>62</v>
      </c>
      <c r="P5896" s="151" t="s">
        <v>1333</v>
      </c>
      <c r="Q5896" s="151" t="s">
        <v>65</v>
      </c>
      <c r="R5896" s="151" t="s">
        <v>57</v>
      </c>
      <c r="S5896" s="151" t="s">
        <v>1206</v>
      </c>
      <c r="T5896" s="244">
        <v>2.91</v>
      </c>
      <c r="U5896" s="207">
        <v>46745</v>
      </c>
      <c r="V5896" s="242">
        <v>6.6299999999999998E-2</v>
      </c>
      <c r="W5896" s="210">
        <v>6.8000000000000005E-2</v>
      </c>
      <c r="X5896" s="151" t="s">
        <v>636</v>
      </c>
      <c r="Y5896" s="151"/>
      <c r="Z5896" s="222">
        <v>52000</v>
      </c>
      <c r="AA5896" s="222">
        <v>1</v>
      </c>
      <c r="AB5896" s="222">
        <v>101.61</v>
      </c>
      <c r="AC5896" s="222">
        <v>0</v>
      </c>
      <c r="AD5896" s="222">
        <v>52.837200000000003</v>
      </c>
      <c r="AE5896" s="151"/>
      <c r="AF5896" s="151"/>
      <c r="AG5896" s="151" t="s">
        <v>17</v>
      </c>
      <c r="AH5896" s="243">
        <v>3.9280175673031802E-5</v>
      </c>
      <c r="AI5896" s="243">
        <v>1.0086802701383561E-2</v>
      </c>
      <c r="AJ5896" s="243">
        <v>1.8587486549999999E-3</v>
      </c>
    </row>
    <row r="5897" spans="1:36" ht="13.5" thickBot="1">
      <c r="A5897" s="153">
        <v>8861</v>
      </c>
      <c r="B5897" s="153">
        <v>9414</v>
      </c>
      <c r="C5897" s="151" t="s">
        <v>1628</v>
      </c>
      <c r="D5897" s="151">
        <v>1427976</v>
      </c>
      <c r="E5897" s="151" t="s">
        <v>430</v>
      </c>
      <c r="F5897" s="151" t="s">
        <v>1716</v>
      </c>
      <c r="G5897" s="151" t="s">
        <v>3734</v>
      </c>
      <c r="H5897" s="151" t="s">
        <v>76</v>
      </c>
      <c r="I5897" s="151" t="s">
        <v>228</v>
      </c>
      <c r="J5897" s="151" t="s">
        <v>53</v>
      </c>
      <c r="K5897" s="151" t="s">
        <v>314</v>
      </c>
      <c r="L5897" s="151" t="s">
        <v>821</v>
      </c>
      <c r="M5897" s="151" t="s">
        <v>311</v>
      </c>
      <c r="N5897" s="151" t="s">
        <v>652</v>
      </c>
      <c r="O5897" s="151" t="s">
        <v>62</v>
      </c>
      <c r="P5897" s="151" t="s">
        <v>1483</v>
      </c>
      <c r="Q5897" s="151" t="s">
        <v>65</v>
      </c>
      <c r="R5897" s="151" t="s">
        <v>57</v>
      </c>
      <c r="S5897" s="151" t="s">
        <v>1206</v>
      </c>
      <c r="T5897" s="244">
        <v>4.1349999999999998</v>
      </c>
      <c r="U5897" s="207">
        <v>48029</v>
      </c>
      <c r="V5897" s="242">
        <v>8.8999999999999996E-2</v>
      </c>
      <c r="W5897" s="210">
        <v>8.2100000000000006E-2</v>
      </c>
      <c r="X5897" s="151" t="s">
        <v>636</v>
      </c>
      <c r="Y5897" s="151"/>
      <c r="Z5897" s="222">
        <v>26000</v>
      </c>
      <c r="AA5897" s="222">
        <v>1</v>
      </c>
      <c r="AB5897" s="222">
        <v>107.75</v>
      </c>
      <c r="AC5897" s="222">
        <v>0</v>
      </c>
      <c r="AD5897" s="222">
        <v>28.015000000000001</v>
      </c>
      <c r="AE5897" s="151"/>
      <c r="AF5897" s="151"/>
      <c r="AG5897" s="151" t="s">
        <v>17</v>
      </c>
      <c r="AH5897" s="243">
        <v>4.8701724415673003E-5</v>
      </c>
      <c r="AI5897" s="243">
        <v>5.3481595860352263E-3</v>
      </c>
      <c r="AJ5897" s="243">
        <v>9.8553374500000008E-4</v>
      </c>
    </row>
    <row r="5898" spans="1:36" ht="13.5" thickBot="1">
      <c r="A5898" s="153">
        <v>8861</v>
      </c>
      <c r="B5898" s="153">
        <v>9414</v>
      </c>
      <c r="C5898" s="151" t="s">
        <v>1703</v>
      </c>
      <c r="D5898" s="151">
        <v>520033234</v>
      </c>
      <c r="E5898" s="141" t="s">
        <v>429</v>
      </c>
      <c r="F5898" s="151" t="s">
        <v>1717</v>
      </c>
      <c r="G5898" s="151" t="s">
        <v>3521</v>
      </c>
      <c r="H5898" s="151" t="s">
        <v>76</v>
      </c>
      <c r="I5898" s="151" t="s">
        <v>229</v>
      </c>
      <c r="J5898" s="151" t="s">
        <v>53</v>
      </c>
      <c r="K5898" s="151" t="s">
        <v>53</v>
      </c>
      <c r="L5898" s="151" t="s">
        <v>821</v>
      </c>
      <c r="M5898" s="151" t="s">
        <v>311</v>
      </c>
      <c r="N5898" s="151" t="s">
        <v>652</v>
      </c>
      <c r="O5898" s="151" t="s">
        <v>62</v>
      </c>
      <c r="P5898" s="151" t="s">
        <v>1483</v>
      </c>
      <c r="Q5898" s="151" t="s">
        <v>65</v>
      </c>
      <c r="R5898" s="151" t="s">
        <v>57</v>
      </c>
      <c r="S5898" s="151" t="s">
        <v>1206</v>
      </c>
      <c r="T5898" s="244">
        <v>5.8490000000000002</v>
      </c>
      <c r="U5898" s="207">
        <v>48121</v>
      </c>
      <c r="V5898" s="242">
        <v>4.1500000000000002E-2</v>
      </c>
      <c r="W5898" s="210">
        <v>4.4499999999999998E-2</v>
      </c>
      <c r="X5898" s="151" t="s">
        <v>636</v>
      </c>
      <c r="Y5898" s="151"/>
      <c r="Z5898" s="222">
        <v>7940</v>
      </c>
      <c r="AA5898" s="222">
        <v>1</v>
      </c>
      <c r="AB5898" s="222">
        <v>101.75</v>
      </c>
      <c r="AC5898" s="222">
        <v>0</v>
      </c>
      <c r="AD5898" s="222">
        <v>8.0789500000000007</v>
      </c>
      <c r="AE5898" s="151"/>
      <c r="AF5898" s="151"/>
      <c r="AG5898" s="151" t="s">
        <v>17</v>
      </c>
      <c r="AH5898" s="243">
        <v>1.6152935998029301E-5</v>
      </c>
      <c r="AI5898" s="243">
        <v>1.5422992642369908E-3</v>
      </c>
      <c r="AJ5898" s="243">
        <v>2.8420766900000001E-4</v>
      </c>
    </row>
    <row r="5899" spans="1:36" ht="13.5" thickBot="1">
      <c r="A5899" s="153">
        <v>8861</v>
      </c>
      <c r="B5899" s="153">
        <v>9414</v>
      </c>
      <c r="C5899" s="151" t="s">
        <v>1620</v>
      </c>
      <c r="D5899" s="151">
        <v>520044322</v>
      </c>
      <c r="E5899" s="141" t="s">
        <v>429</v>
      </c>
      <c r="F5899" s="151" t="s">
        <v>1718</v>
      </c>
      <c r="G5899" s="151" t="s">
        <v>3522</v>
      </c>
      <c r="H5899" s="151" t="s">
        <v>76</v>
      </c>
      <c r="I5899" s="151" t="s">
        <v>228</v>
      </c>
      <c r="J5899" s="151" t="s">
        <v>53</v>
      </c>
      <c r="K5899" s="151" t="s">
        <v>53</v>
      </c>
      <c r="L5899" s="151" t="s">
        <v>821</v>
      </c>
      <c r="M5899" s="151" t="s">
        <v>311</v>
      </c>
      <c r="N5899" s="151" t="s">
        <v>267</v>
      </c>
      <c r="O5899" s="151" t="s">
        <v>62</v>
      </c>
      <c r="P5899" s="151" t="s">
        <v>1447</v>
      </c>
      <c r="Q5899" s="151" t="s">
        <v>1294</v>
      </c>
      <c r="R5899" s="151" t="s">
        <v>57</v>
      </c>
      <c r="S5899" s="151" t="s">
        <v>1206</v>
      </c>
      <c r="T5899" s="244">
        <v>5.3289999999999997</v>
      </c>
      <c r="U5899" s="207">
        <v>48579</v>
      </c>
      <c r="V5899" s="242">
        <v>6.3799999999999996E-2</v>
      </c>
      <c r="W5899" s="210">
        <v>6.5500000000000003E-2</v>
      </c>
      <c r="X5899" s="151" t="s">
        <v>636</v>
      </c>
      <c r="Y5899" s="151"/>
      <c r="Z5899" s="222">
        <v>45000</v>
      </c>
      <c r="AA5899" s="222">
        <v>1</v>
      </c>
      <c r="AB5899" s="222">
        <v>101.21</v>
      </c>
      <c r="AC5899" s="222">
        <v>0</v>
      </c>
      <c r="AD5899" s="222">
        <v>45.544499999999999</v>
      </c>
      <c r="AE5899" s="151"/>
      <c r="AF5899" s="151"/>
      <c r="AG5899" s="151" t="s">
        <v>17</v>
      </c>
      <c r="AH5899" s="243">
        <v>4.5000000000000003E-5</v>
      </c>
      <c r="AI5899" s="243">
        <v>8.694601258832103E-3</v>
      </c>
      <c r="AJ5899" s="243">
        <v>1.6022003080000001E-3</v>
      </c>
    </row>
    <row r="5900" spans="1:36" ht="13.5" thickBot="1">
      <c r="A5900" s="153">
        <v>8861</v>
      </c>
      <c r="B5900" s="153">
        <v>9414</v>
      </c>
      <c r="C5900" s="151" t="s">
        <v>1401</v>
      </c>
      <c r="D5900" s="151">
        <v>1905761</v>
      </c>
      <c r="E5900" s="151" t="s">
        <v>430</v>
      </c>
      <c r="F5900" s="151" t="s">
        <v>1719</v>
      </c>
      <c r="G5900" s="151" t="s">
        <v>3523</v>
      </c>
      <c r="H5900" s="151" t="s">
        <v>76</v>
      </c>
      <c r="I5900" s="151" t="s">
        <v>228</v>
      </c>
      <c r="J5900" s="151" t="s">
        <v>53</v>
      </c>
      <c r="K5900" s="151" t="s">
        <v>314</v>
      </c>
      <c r="L5900" s="151" t="s">
        <v>821</v>
      </c>
      <c r="M5900" s="151" t="s">
        <v>311</v>
      </c>
      <c r="N5900" s="151" t="s">
        <v>652</v>
      </c>
      <c r="O5900" s="151" t="s">
        <v>62</v>
      </c>
      <c r="P5900" s="151" t="s">
        <v>1310</v>
      </c>
      <c r="Q5900" s="151" t="s">
        <v>65</v>
      </c>
      <c r="R5900" s="151" t="s">
        <v>57</v>
      </c>
      <c r="S5900" s="151" t="s">
        <v>1206</v>
      </c>
      <c r="T5900" s="244">
        <v>3.927</v>
      </c>
      <c r="U5900" s="207">
        <v>47223</v>
      </c>
      <c r="V5900" s="242">
        <v>6.25E-2</v>
      </c>
      <c r="W5900" s="210">
        <v>6.1699999999999998E-2</v>
      </c>
      <c r="X5900" s="151" t="s">
        <v>636</v>
      </c>
      <c r="Y5900" s="151"/>
      <c r="Z5900" s="222">
        <v>50000</v>
      </c>
      <c r="AA5900" s="222">
        <v>1</v>
      </c>
      <c r="AB5900" s="222">
        <v>103.18</v>
      </c>
      <c r="AC5900" s="222">
        <v>0</v>
      </c>
      <c r="AD5900" s="222">
        <v>51.59</v>
      </c>
      <c r="AE5900" s="151"/>
      <c r="AF5900" s="151"/>
      <c r="AG5900" s="151" t="s">
        <v>17</v>
      </c>
      <c r="AH5900" s="243">
        <v>9.0909090909090904E-5</v>
      </c>
      <c r="AI5900" s="243">
        <v>9.848707943728623E-3</v>
      </c>
      <c r="AJ5900" s="243">
        <v>1.814873671E-3</v>
      </c>
    </row>
    <row r="5901" spans="1:36" ht="13.5" thickBot="1">
      <c r="A5901" s="153">
        <v>8861</v>
      </c>
      <c r="B5901" s="153">
        <v>9414</v>
      </c>
      <c r="C5901" s="151" t="s">
        <v>1543</v>
      </c>
      <c r="D5901" s="151">
        <v>2059088</v>
      </c>
      <c r="E5901" s="151" t="s">
        <v>430</v>
      </c>
      <c r="F5901" s="151" t="s">
        <v>1720</v>
      </c>
      <c r="G5901" s="151" t="s">
        <v>3524</v>
      </c>
      <c r="H5901" s="151" t="s">
        <v>76</v>
      </c>
      <c r="I5901" s="151" t="s">
        <v>228</v>
      </c>
      <c r="J5901" s="151" t="s">
        <v>53</v>
      </c>
      <c r="K5901" s="151" t="s">
        <v>314</v>
      </c>
      <c r="L5901" s="151" t="s">
        <v>821</v>
      </c>
      <c r="M5901" s="151" t="s">
        <v>311</v>
      </c>
      <c r="N5901" s="151" t="s">
        <v>258</v>
      </c>
      <c r="O5901" s="151" t="s">
        <v>62</v>
      </c>
      <c r="P5901" s="151" t="s">
        <v>1545</v>
      </c>
      <c r="Q5901" s="151" t="s">
        <v>1294</v>
      </c>
      <c r="R5901" s="151" t="s">
        <v>57</v>
      </c>
      <c r="S5901" s="151" t="s">
        <v>1206</v>
      </c>
      <c r="T5901" s="244">
        <v>3.2360000000000002</v>
      </c>
      <c r="U5901" s="207">
        <v>47119</v>
      </c>
      <c r="V5901" s="242">
        <v>9.4E-2</v>
      </c>
      <c r="W5901" s="210">
        <v>8.5199999999999998E-2</v>
      </c>
      <c r="X5901" s="151" t="s">
        <v>636</v>
      </c>
      <c r="Y5901" s="151"/>
      <c r="Z5901" s="222">
        <v>52000</v>
      </c>
      <c r="AA5901" s="222">
        <v>1</v>
      </c>
      <c r="AB5901" s="222">
        <v>105.67</v>
      </c>
      <c r="AC5901" s="222">
        <v>0</v>
      </c>
      <c r="AD5901" s="222">
        <v>54.948399999999999</v>
      </c>
      <c r="AE5901" s="151"/>
      <c r="AF5901" s="151"/>
      <c r="AG5901" s="151" t="s">
        <v>17</v>
      </c>
      <c r="AH5901" s="243">
        <v>1.7049180300000001E-4</v>
      </c>
      <c r="AI5901" s="243">
        <v>1.0489838022391507E-2</v>
      </c>
      <c r="AJ5901" s="243">
        <v>1.9330181130000001E-3</v>
      </c>
    </row>
    <row r="5902" spans="1:36" ht="13.5" thickBot="1">
      <c r="A5902" s="153">
        <v>8861</v>
      </c>
      <c r="B5902" s="153">
        <v>9414</v>
      </c>
      <c r="C5902" s="151" t="s">
        <v>1721</v>
      </c>
      <c r="D5902" s="151">
        <v>515164143</v>
      </c>
      <c r="E5902" s="141" t="s">
        <v>429</v>
      </c>
      <c r="F5902" s="151" t="s">
        <v>1722</v>
      </c>
      <c r="G5902" s="151" t="s">
        <v>3525</v>
      </c>
      <c r="H5902" s="151" t="s">
        <v>76</v>
      </c>
      <c r="I5902" s="151" t="s">
        <v>229</v>
      </c>
      <c r="J5902" s="151" t="s">
        <v>53</v>
      </c>
      <c r="K5902" s="151" t="s">
        <v>53</v>
      </c>
      <c r="L5902" s="151" t="s">
        <v>821</v>
      </c>
      <c r="M5902" s="151" t="s">
        <v>311</v>
      </c>
      <c r="N5902" s="151" t="s">
        <v>651</v>
      </c>
      <c r="O5902" s="151" t="s">
        <v>62</v>
      </c>
      <c r="P5902" s="151" t="s">
        <v>298</v>
      </c>
      <c r="Q5902" s="151" t="s">
        <v>298</v>
      </c>
      <c r="R5902" s="151" t="s">
        <v>57</v>
      </c>
      <c r="S5902" s="151" t="s">
        <v>1206</v>
      </c>
      <c r="T5902" s="244">
        <v>2.9769999999999999</v>
      </c>
      <c r="U5902" s="207">
        <v>46752</v>
      </c>
      <c r="V5902" s="242">
        <v>4.4999999999999998E-2</v>
      </c>
      <c r="W5902" s="210">
        <v>5.57E-2</v>
      </c>
      <c r="X5902" s="151" t="s">
        <v>636</v>
      </c>
      <c r="Y5902" s="151"/>
      <c r="Z5902" s="222">
        <v>40000</v>
      </c>
      <c r="AA5902" s="222">
        <v>1</v>
      </c>
      <c r="AB5902" s="222">
        <v>99.98</v>
      </c>
      <c r="AC5902" s="222">
        <v>0</v>
      </c>
      <c r="AD5902" s="222">
        <v>39.991999999999997</v>
      </c>
      <c r="AE5902" s="151"/>
      <c r="AF5902" s="151"/>
      <c r="AG5902" s="151" t="s">
        <v>17</v>
      </c>
      <c r="AH5902" s="243">
        <v>3.2258064500000002E-4</v>
      </c>
      <c r="AI5902" s="243">
        <v>7.6346099648302969E-3</v>
      </c>
      <c r="AJ5902" s="243">
        <v>1.406870088E-3</v>
      </c>
    </row>
    <row r="5903" spans="1:36" ht="13.5" thickBot="1">
      <c r="A5903" s="153">
        <v>8861</v>
      </c>
      <c r="B5903" s="153">
        <v>9414</v>
      </c>
      <c r="C5903" s="151" t="s">
        <v>1726</v>
      </c>
      <c r="D5903" s="151">
        <v>515333128</v>
      </c>
      <c r="E5903" s="141" t="s">
        <v>429</v>
      </c>
      <c r="F5903" s="151" t="s">
        <v>1727</v>
      </c>
      <c r="G5903" s="151" t="s">
        <v>3527</v>
      </c>
      <c r="H5903" s="151" t="s">
        <v>76</v>
      </c>
      <c r="I5903" s="141" t="s">
        <v>307</v>
      </c>
      <c r="J5903" s="151" t="s">
        <v>53</v>
      </c>
      <c r="K5903" s="151" t="s">
        <v>53</v>
      </c>
      <c r="L5903" s="151" t="s">
        <v>821</v>
      </c>
      <c r="M5903" s="151" t="s">
        <v>311</v>
      </c>
      <c r="N5903" s="151" t="s">
        <v>254</v>
      </c>
      <c r="O5903" s="151" t="s">
        <v>62</v>
      </c>
      <c r="P5903" s="151" t="s">
        <v>298</v>
      </c>
      <c r="Q5903" s="151" t="s">
        <v>298</v>
      </c>
      <c r="R5903" s="151" t="s">
        <v>57</v>
      </c>
      <c r="S5903" s="151" t="s">
        <v>1206</v>
      </c>
      <c r="T5903" s="244">
        <v>3.2530000000000001</v>
      </c>
      <c r="U5903" s="207">
        <v>46903</v>
      </c>
      <c r="V5903" s="242">
        <v>6.5000000000000002E-2</v>
      </c>
      <c r="W5903" s="210">
        <v>6.3200000000000006E-2</v>
      </c>
      <c r="X5903" s="151" t="s">
        <v>636</v>
      </c>
      <c r="Y5903" s="151"/>
      <c r="Z5903" s="222">
        <v>16000</v>
      </c>
      <c r="AA5903" s="222">
        <v>1</v>
      </c>
      <c r="AB5903" s="222">
        <v>104</v>
      </c>
      <c r="AC5903" s="222">
        <v>0</v>
      </c>
      <c r="AD5903" s="222">
        <v>16.64</v>
      </c>
      <c r="AE5903" s="151"/>
      <c r="AF5903" s="151"/>
      <c r="AG5903" s="151" t="s">
        <v>17</v>
      </c>
      <c r="AH5903" s="243">
        <v>1.4545454500000001E-4</v>
      </c>
      <c r="AI5903" s="243">
        <v>3.1766330719838008E-3</v>
      </c>
      <c r="AJ5903" s="243">
        <v>5.8537503100000005E-4</v>
      </c>
    </row>
    <row r="5904" spans="1:36" ht="13.5" thickBot="1">
      <c r="A5904" s="153">
        <v>8861</v>
      </c>
      <c r="B5904" s="153">
        <v>9414</v>
      </c>
      <c r="C5904" s="151" t="s">
        <v>1729</v>
      </c>
      <c r="D5904" s="151">
        <v>1963039</v>
      </c>
      <c r="E5904" s="151" t="s">
        <v>430</v>
      </c>
      <c r="F5904" s="151" t="s">
        <v>1730</v>
      </c>
      <c r="G5904" s="151" t="s">
        <v>3529</v>
      </c>
      <c r="H5904" s="151" t="s">
        <v>76</v>
      </c>
      <c r="I5904" s="151" t="s">
        <v>228</v>
      </c>
      <c r="J5904" s="151" t="s">
        <v>53</v>
      </c>
      <c r="K5904" s="151" t="s">
        <v>314</v>
      </c>
      <c r="L5904" s="151" t="s">
        <v>821</v>
      </c>
      <c r="M5904" s="151" t="s">
        <v>311</v>
      </c>
      <c r="N5904" s="151" t="s">
        <v>652</v>
      </c>
      <c r="O5904" s="151" t="s">
        <v>62</v>
      </c>
      <c r="P5904" s="151" t="s">
        <v>1280</v>
      </c>
      <c r="Q5904" s="151" t="s">
        <v>65</v>
      </c>
      <c r="R5904" s="151" t="s">
        <v>57</v>
      </c>
      <c r="S5904" s="151" t="s">
        <v>1206</v>
      </c>
      <c r="T5904" s="244">
        <v>3.452</v>
      </c>
      <c r="U5904" s="207">
        <v>47118</v>
      </c>
      <c r="V5904" s="242">
        <v>7.8799999999999995E-2</v>
      </c>
      <c r="W5904" s="210">
        <v>7.4800000000000005E-2</v>
      </c>
      <c r="X5904" s="151" t="s">
        <v>636</v>
      </c>
      <c r="Y5904" s="151"/>
      <c r="Z5904" s="222">
        <v>135000</v>
      </c>
      <c r="AA5904" s="222">
        <v>1</v>
      </c>
      <c r="AB5904" s="222">
        <v>102.05</v>
      </c>
      <c r="AC5904" s="222">
        <v>0</v>
      </c>
      <c r="AD5904" s="222">
        <v>137.76750000000001</v>
      </c>
      <c r="AE5904" s="151"/>
      <c r="AF5904" s="151"/>
      <c r="AG5904" s="151" t="s">
        <v>17</v>
      </c>
      <c r="AH5904" s="243">
        <v>3.85714285E-4</v>
      </c>
      <c r="AI5904" s="243">
        <v>2.6300288265897132E-2</v>
      </c>
      <c r="AJ5904" s="243">
        <v>4.8464936709999998E-3</v>
      </c>
    </row>
    <row r="5905" spans="1:36" ht="13.5" thickBot="1">
      <c r="A5905" s="153">
        <v>8861</v>
      </c>
      <c r="B5905" s="153">
        <v>9414</v>
      </c>
      <c r="C5905" s="151" t="s">
        <v>1833</v>
      </c>
      <c r="D5905" s="151">
        <v>520025370</v>
      </c>
      <c r="E5905" s="141" t="s">
        <v>429</v>
      </c>
      <c r="F5905" s="151" t="s">
        <v>2107</v>
      </c>
      <c r="G5905" s="151" t="s">
        <v>3737</v>
      </c>
      <c r="H5905" s="151" t="s">
        <v>76</v>
      </c>
      <c r="I5905" s="151" t="s">
        <v>228</v>
      </c>
      <c r="J5905" s="151" t="s">
        <v>53</v>
      </c>
      <c r="K5905" s="151" t="s">
        <v>53</v>
      </c>
      <c r="L5905" s="151" t="s">
        <v>821</v>
      </c>
      <c r="M5905" s="151" t="s">
        <v>311</v>
      </c>
      <c r="N5905" s="151" t="s">
        <v>708</v>
      </c>
      <c r="O5905" s="151" t="s">
        <v>62</v>
      </c>
      <c r="P5905" s="151" t="s">
        <v>1288</v>
      </c>
      <c r="Q5905" s="151" t="s">
        <v>65</v>
      </c>
      <c r="R5905" s="151" t="s">
        <v>57</v>
      </c>
      <c r="S5905" s="151" t="s">
        <v>1206</v>
      </c>
      <c r="T5905" s="244">
        <v>4.2939999999999996</v>
      </c>
      <c r="U5905" s="207">
        <v>48364</v>
      </c>
      <c r="V5905" s="242">
        <v>5.9799999999999999E-2</v>
      </c>
      <c r="W5905" s="210">
        <v>5.7500000000000002E-2</v>
      </c>
      <c r="X5905" s="151" t="s">
        <v>636</v>
      </c>
      <c r="Y5905" s="151"/>
      <c r="Z5905" s="222">
        <v>44000</v>
      </c>
      <c r="AA5905" s="222">
        <v>1</v>
      </c>
      <c r="AB5905" s="222">
        <v>103.02</v>
      </c>
      <c r="AC5905" s="222">
        <v>0</v>
      </c>
      <c r="AD5905" s="222">
        <v>45.328800000000001</v>
      </c>
      <c r="AE5905" s="151"/>
      <c r="AF5905" s="151"/>
      <c r="AG5905" s="151" t="s">
        <v>17</v>
      </c>
      <c r="AH5905" s="243">
        <v>2.2000000000000001E-4</v>
      </c>
      <c r="AI5905" s="243">
        <v>8.6534233890227935E-3</v>
      </c>
      <c r="AJ5905" s="243">
        <v>1.5946122439999999E-3</v>
      </c>
    </row>
    <row r="5906" spans="1:36" ht="13.5" thickBot="1">
      <c r="A5906" s="153">
        <v>8861</v>
      </c>
      <c r="B5906" s="153">
        <v>9414</v>
      </c>
      <c r="C5906" s="151" t="s">
        <v>1731</v>
      </c>
      <c r="D5906" s="151">
        <v>512951518</v>
      </c>
      <c r="E5906" s="141" t="s">
        <v>429</v>
      </c>
      <c r="F5906" s="151" t="s">
        <v>1732</v>
      </c>
      <c r="G5906" s="151" t="s">
        <v>3530</v>
      </c>
      <c r="H5906" s="151" t="s">
        <v>76</v>
      </c>
      <c r="I5906" s="151" t="s">
        <v>228</v>
      </c>
      <c r="J5906" s="151" t="s">
        <v>53</v>
      </c>
      <c r="K5906" s="151" t="s">
        <v>53</v>
      </c>
      <c r="L5906" s="151" t="s">
        <v>821</v>
      </c>
      <c r="M5906" s="151" t="s">
        <v>311</v>
      </c>
      <c r="N5906" s="151" t="s">
        <v>140</v>
      </c>
      <c r="O5906" s="151" t="s">
        <v>62</v>
      </c>
      <c r="P5906" s="151" t="s">
        <v>298</v>
      </c>
      <c r="Q5906" s="151" t="s">
        <v>298</v>
      </c>
      <c r="R5906" s="151" t="s">
        <v>57</v>
      </c>
      <c r="S5906" s="151" t="s">
        <v>1206</v>
      </c>
      <c r="T5906" s="244">
        <v>2.5049999999999999</v>
      </c>
      <c r="U5906" s="207">
        <v>46660</v>
      </c>
      <c r="V5906" s="242">
        <v>7.7799999999999994E-2</v>
      </c>
      <c r="W5906" s="210">
        <v>6.7599999999999993E-2</v>
      </c>
      <c r="X5906" s="151" t="s">
        <v>636</v>
      </c>
      <c r="Y5906" s="151"/>
      <c r="Z5906" s="222">
        <v>82000</v>
      </c>
      <c r="AA5906" s="222">
        <v>1</v>
      </c>
      <c r="AB5906" s="222">
        <v>102.79</v>
      </c>
      <c r="AC5906" s="222">
        <v>0</v>
      </c>
      <c r="AD5906" s="222">
        <v>84.287800000000004</v>
      </c>
      <c r="AE5906" s="151"/>
      <c r="AF5906" s="151"/>
      <c r="AG5906" s="151" t="s">
        <v>17</v>
      </c>
      <c r="AH5906" s="243">
        <v>6.0427413400000003E-4</v>
      </c>
      <c r="AI5906" s="243">
        <v>1.6090830110862753E-2</v>
      </c>
      <c r="AJ5906" s="243">
        <v>2.9651426440000001E-3</v>
      </c>
    </row>
    <row r="5907" spans="1:36" ht="13.5" thickBot="1">
      <c r="A5907" s="153">
        <v>8861</v>
      </c>
      <c r="B5907" s="153">
        <v>9414</v>
      </c>
      <c r="C5907" s="151" t="s">
        <v>1537</v>
      </c>
      <c r="D5907" s="151">
        <v>513834200</v>
      </c>
      <c r="E5907" s="141" t="s">
        <v>429</v>
      </c>
      <c r="F5907" s="151" t="s">
        <v>1733</v>
      </c>
      <c r="G5907" s="151" t="s">
        <v>3531</v>
      </c>
      <c r="H5907" s="151" t="s">
        <v>76</v>
      </c>
      <c r="I5907" s="151" t="s">
        <v>228</v>
      </c>
      <c r="J5907" s="151" t="s">
        <v>53</v>
      </c>
      <c r="K5907" s="151" t="s">
        <v>53</v>
      </c>
      <c r="L5907" s="151" t="s">
        <v>821</v>
      </c>
      <c r="M5907" s="151" t="s">
        <v>311</v>
      </c>
      <c r="N5907" s="151" t="s">
        <v>269</v>
      </c>
      <c r="O5907" s="151" t="s">
        <v>62</v>
      </c>
      <c r="P5907" s="151" t="s">
        <v>1288</v>
      </c>
      <c r="Q5907" s="151" t="s">
        <v>65</v>
      </c>
      <c r="R5907" s="151" t="s">
        <v>57</v>
      </c>
      <c r="S5907" s="151" t="s">
        <v>1206</v>
      </c>
      <c r="T5907" s="244">
        <v>7.1310000000000002</v>
      </c>
      <c r="U5907" s="207">
        <v>50040</v>
      </c>
      <c r="V5907" s="242">
        <v>6.0199999999999997E-2</v>
      </c>
      <c r="W5907" s="210">
        <v>0.06</v>
      </c>
      <c r="X5907" s="151" t="s">
        <v>636</v>
      </c>
      <c r="Y5907" s="151"/>
      <c r="Z5907" s="222">
        <v>27000</v>
      </c>
      <c r="AA5907" s="222">
        <v>1</v>
      </c>
      <c r="AB5907" s="222">
        <v>102.28</v>
      </c>
      <c r="AC5907" s="222">
        <v>0</v>
      </c>
      <c r="AD5907" s="222">
        <v>27.615600000000001</v>
      </c>
      <c r="AE5907" s="151"/>
      <c r="AF5907" s="151"/>
      <c r="AG5907" s="151" t="s">
        <v>17</v>
      </c>
      <c r="AH5907" s="243">
        <v>5.3999999999999998E-5</v>
      </c>
      <c r="AI5907" s="243">
        <v>5.2719127561704233E-3</v>
      </c>
      <c r="AJ5907" s="243">
        <v>9.7148333700000004E-4</v>
      </c>
    </row>
    <row r="5908" spans="1:36" ht="13.5" thickBot="1">
      <c r="A5908" s="153">
        <v>8861</v>
      </c>
      <c r="B5908" s="153">
        <v>9414</v>
      </c>
      <c r="C5908" s="151" t="s">
        <v>1734</v>
      </c>
      <c r="D5908" s="151">
        <v>520039074</v>
      </c>
      <c r="E5908" s="141" t="s">
        <v>429</v>
      </c>
      <c r="F5908" s="151" t="s">
        <v>1735</v>
      </c>
      <c r="G5908" s="151" t="s">
        <v>3532</v>
      </c>
      <c r="H5908" s="151" t="s">
        <v>76</v>
      </c>
      <c r="I5908" s="151" t="s">
        <v>228</v>
      </c>
      <c r="J5908" s="151" t="s">
        <v>53</v>
      </c>
      <c r="K5908" s="151" t="s">
        <v>53</v>
      </c>
      <c r="L5908" s="151" t="s">
        <v>821</v>
      </c>
      <c r="M5908" s="151" t="s">
        <v>311</v>
      </c>
      <c r="N5908" s="151" t="s">
        <v>140</v>
      </c>
      <c r="O5908" s="151" t="s">
        <v>62</v>
      </c>
      <c r="P5908" s="151" t="s">
        <v>298</v>
      </c>
      <c r="Q5908" s="151" t="s">
        <v>298</v>
      </c>
      <c r="R5908" s="151" t="s">
        <v>57</v>
      </c>
      <c r="S5908" s="151" t="s">
        <v>1206</v>
      </c>
      <c r="T5908" s="244">
        <v>3.302</v>
      </c>
      <c r="U5908" s="207">
        <v>47300</v>
      </c>
      <c r="V5908" s="242">
        <v>6.5000000000000002E-2</v>
      </c>
      <c r="W5908" s="210">
        <v>8.2000000000000003E-2</v>
      </c>
      <c r="X5908" s="151" t="s">
        <v>636</v>
      </c>
      <c r="Y5908" s="151"/>
      <c r="Z5908" s="222">
        <v>30000</v>
      </c>
      <c r="AA5908" s="222">
        <v>1</v>
      </c>
      <c r="AB5908" s="222">
        <v>96.78</v>
      </c>
      <c r="AC5908" s="222">
        <v>0</v>
      </c>
      <c r="AD5908" s="222">
        <v>29.033999999999999</v>
      </c>
      <c r="AE5908" s="151"/>
      <c r="AF5908" s="151"/>
      <c r="AG5908" s="151" t="s">
        <v>17</v>
      </c>
      <c r="AH5908" s="243">
        <v>2.6086956500000002E-4</v>
      </c>
      <c r="AI5908" s="243">
        <v>5.5426901810082729E-3</v>
      </c>
      <c r="AJ5908" s="243">
        <v>1.0213809290000001E-3</v>
      </c>
    </row>
    <row r="5909" spans="1:36" ht="13.5" thickBot="1">
      <c r="A5909" s="153">
        <v>8861</v>
      </c>
      <c r="B5909" s="153">
        <v>9414</v>
      </c>
      <c r="C5909" s="151" t="s">
        <v>1342</v>
      </c>
      <c r="D5909" s="151">
        <v>520001736</v>
      </c>
      <c r="E5909" s="141" t="s">
        <v>429</v>
      </c>
      <c r="F5909" s="151" t="s">
        <v>3533</v>
      </c>
      <c r="G5909" s="151" t="s">
        <v>3534</v>
      </c>
      <c r="H5909" s="151" t="s">
        <v>76</v>
      </c>
      <c r="I5909" s="151" t="s">
        <v>229</v>
      </c>
      <c r="J5909" s="151" t="s">
        <v>53</v>
      </c>
      <c r="K5909" s="151" t="s">
        <v>53</v>
      </c>
      <c r="L5909" s="151" t="s">
        <v>821</v>
      </c>
      <c r="M5909" s="151" t="s">
        <v>311</v>
      </c>
      <c r="N5909" s="151" t="s">
        <v>651</v>
      </c>
      <c r="O5909" s="151" t="s">
        <v>62</v>
      </c>
      <c r="P5909" s="151" t="s">
        <v>1310</v>
      </c>
      <c r="Q5909" s="151" t="s">
        <v>65</v>
      </c>
      <c r="R5909" s="151" t="s">
        <v>57</v>
      </c>
      <c r="S5909" s="151" t="s">
        <v>1206</v>
      </c>
      <c r="T5909" s="244">
        <v>3.7349999999999999</v>
      </c>
      <c r="U5909" s="207">
        <v>47573</v>
      </c>
      <c r="V5909" s="242">
        <v>3.3399999999999999E-2</v>
      </c>
      <c r="W5909" s="210">
        <v>3.0700000000000002E-2</v>
      </c>
      <c r="X5909" s="151" t="s">
        <v>636</v>
      </c>
      <c r="Y5909" s="151"/>
      <c r="Z5909" s="222">
        <v>110000</v>
      </c>
      <c r="AA5909" s="222">
        <v>1</v>
      </c>
      <c r="AB5909" s="222">
        <v>103.53</v>
      </c>
      <c r="AC5909" s="222">
        <v>0</v>
      </c>
      <c r="AD5909" s="222">
        <v>113.883</v>
      </c>
      <c r="AE5909" s="151"/>
      <c r="AF5909" s="151"/>
      <c r="AG5909" s="151" t="s">
        <v>17</v>
      </c>
      <c r="AH5909" s="243">
        <v>1.48047854E-4</v>
      </c>
      <c r="AI5909" s="243">
        <v>2.1740655296678554E-2</v>
      </c>
      <c r="AJ5909" s="243">
        <v>4.00626591E-3</v>
      </c>
    </row>
    <row r="5910" spans="1:36" ht="13.5" thickBot="1">
      <c r="A5910" s="153">
        <v>8861</v>
      </c>
      <c r="B5910" s="153">
        <v>9414</v>
      </c>
      <c r="C5910" s="151" t="s">
        <v>1396</v>
      </c>
      <c r="D5910" s="151">
        <v>520043720</v>
      </c>
      <c r="E5910" s="141" t="s">
        <v>429</v>
      </c>
      <c r="F5910" s="151" t="s">
        <v>3535</v>
      </c>
      <c r="G5910" s="151" t="s">
        <v>3536</v>
      </c>
      <c r="H5910" s="151" t="s">
        <v>76</v>
      </c>
      <c r="I5910" s="151" t="s">
        <v>230</v>
      </c>
      <c r="J5910" s="151" t="s">
        <v>53</v>
      </c>
      <c r="K5910" s="151" t="s">
        <v>53</v>
      </c>
      <c r="L5910" s="151" t="s">
        <v>821</v>
      </c>
      <c r="M5910" s="151" t="s">
        <v>311</v>
      </c>
      <c r="N5910" s="151" t="s">
        <v>652</v>
      </c>
      <c r="O5910" s="151" t="s">
        <v>62</v>
      </c>
      <c r="P5910" s="151" t="s">
        <v>1385</v>
      </c>
      <c r="Q5910" s="151" t="s">
        <v>1294</v>
      </c>
      <c r="R5910" s="151" t="s">
        <v>57</v>
      </c>
      <c r="S5910" s="151" t="s">
        <v>1206</v>
      </c>
      <c r="T5910" s="244">
        <v>4.7610000000000001</v>
      </c>
      <c r="U5910" s="207">
        <v>47819</v>
      </c>
      <c r="V5910" s="242">
        <v>7.7299999999999994E-2</v>
      </c>
      <c r="W5910" s="210">
        <v>6.2E-2</v>
      </c>
      <c r="X5910" s="151" t="s">
        <v>636</v>
      </c>
      <c r="Y5910" s="151"/>
      <c r="Z5910" s="222">
        <v>27000</v>
      </c>
      <c r="AA5910" s="222">
        <v>1</v>
      </c>
      <c r="AB5910" s="222">
        <v>105.64</v>
      </c>
      <c r="AC5910" s="222">
        <v>0</v>
      </c>
      <c r="AD5910" s="222">
        <v>28.5228</v>
      </c>
      <c r="AE5910" s="151"/>
      <c r="AF5910" s="151"/>
      <c r="AG5910" s="151" t="s">
        <v>17</v>
      </c>
      <c r="AH5910" s="243">
        <v>1.93601124E-4</v>
      </c>
      <c r="AI5910" s="243">
        <v>5.4451003476910786E-3</v>
      </c>
      <c r="AJ5910" s="243">
        <v>1.0033975330000001E-3</v>
      </c>
    </row>
    <row r="5911" spans="1:36" ht="13.5" thickBot="1">
      <c r="A5911" s="153">
        <v>8861</v>
      </c>
      <c r="B5911" s="153">
        <v>9414</v>
      </c>
      <c r="C5911" s="151" t="s">
        <v>1470</v>
      </c>
      <c r="D5911" s="151">
        <v>1991033</v>
      </c>
      <c r="E5911" s="151" t="s">
        <v>430</v>
      </c>
      <c r="F5911" s="151" t="s">
        <v>3537</v>
      </c>
      <c r="G5911" s="151" t="s">
        <v>3538</v>
      </c>
      <c r="H5911" s="151" t="s">
        <v>76</v>
      </c>
      <c r="I5911" s="151" t="s">
        <v>228</v>
      </c>
      <c r="J5911" s="151" t="s">
        <v>53</v>
      </c>
      <c r="K5911" s="151" t="s">
        <v>314</v>
      </c>
      <c r="L5911" s="151" t="s">
        <v>821</v>
      </c>
      <c r="M5911" s="151" t="s">
        <v>311</v>
      </c>
      <c r="N5911" s="151" t="s">
        <v>652</v>
      </c>
      <c r="O5911" s="151" t="s">
        <v>62</v>
      </c>
      <c r="P5911" s="151" t="s">
        <v>1288</v>
      </c>
      <c r="Q5911" s="151" t="s">
        <v>65</v>
      </c>
      <c r="R5911" s="151" t="s">
        <v>57</v>
      </c>
      <c r="S5911" s="151" t="s">
        <v>1206</v>
      </c>
      <c r="T5911" s="244">
        <v>4.2919999999999998</v>
      </c>
      <c r="U5911" s="207">
        <v>47421</v>
      </c>
      <c r="V5911" s="242">
        <v>7.1099999999999997E-2</v>
      </c>
      <c r="W5911" s="210">
        <v>6.6699999999999995E-2</v>
      </c>
      <c r="X5911" s="151" t="s">
        <v>636</v>
      </c>
      <c r="Y5911" s="151"/>
      <c r="Z5911" s="222">
        <v>64000</v>
      </c>
      <c r="AA5911" s="222">
        <v>1</v>
      </c>
      <c r="AB5911" s="222">
        <v>104.03</v>
      </c>
      <c r="AC5911" s="222">
        <v>0</v>
      </c>
      <c r="AD5911" s="222">
        <v>66.5792</v>
      </c>
      <c r="AE5911" s="151"/>
      <c r="AF5911" s="151"/>
      <c r="AG5911" s="151" t="s">
        <v>17</v>
      </c>
      <c r="AH5911" s="243">
        <v>1.53477218E-4</v>
      </c>
      <c r="AI5911" s="243">
        <v>1.2710197633787491E-2</v>
      </c>
      <c r="AJ5911" s="243">
        <v>2.3421755600000001E-3</v>
      </c>
    </row>
    <row r="5912" spans="1:36" ht="13.5" thickBot="1">
      <c r="A5912" s="153">
        <v>8861</v>
      </c>
      <c r="B5912" s="153">
        <v>9414</v>
      </c>
      <c r="C5912" s="151" t="s">
        <v>1772</v>
      </c>
      <c r="D5912" s="151">
        <v>520036732</v>
      </c>
      <c r="E5912" s="141" t="s">
        <v>429</v>
      </c>
      <c r="F5912" s="151" t="s">
        <v>3539</v>
      </c>
      <c r="G5912" s="151" t="s">
        <v>3540</v>
      </c>
      <c r="H5912" s="151" t="s">
        <v>76</v>
      </c>
      <c r="I5912" s="151" t="s">
        <v>228</v>
      </c>
      <c r="J5912" s="151" t="s">
        <v>53</v>
      </c>
      <c r="K5912" s="151" t="s">
        <v>53</v>
      </c>
      <c r="L5912" s="151" t="s">
        <v>821</v>
      </c>
      <c r="M5912" s="151" t="s">
        <v>311</v>
      </c>
      <c r="N5912" s="151" t="s">
        <v>75</v>
      </c>
      <c r="O5912" s="151" t="s">
        <v>62</v>
      </c>
      <c r="P5912" s="151" t="s">
        <v>1293</v>
      </c>
      <c r="Q5912" s="151" t="s">
        <v>1294</v>
      </c>
      <c r="R5912" s="151" t="s">
        <v>57</v>
      </c>
      <c r="S5912" s="151" t="s">
        <v>1206</v>
      </c>
      <c r="T5912" s="244">
        <v>5.2460000000000004</v>
      </c>
      <c r="U5912" s="207">
        <v>49125</v>
      </c>
      <c r="V5912" s="242">
        <v>5.8500000000000003E-2</v>
      </c>
      <c r="W5912" s="210">
        <v>5.7700000000000001E-2</v>
      </c>
      <c r="X5912" s="151" t="s">
        <v>636</v>
      </c>
      <c r="Y5912" s="151"/>
      <c r="Z5912" s="222">
        <v>28000</v>
      </c>
      <c r="AA5912" s="222">
        <v>1</v>
      </c>
      <c r="AB5912" s="222">
        <v>101.6</v>
      </c>
      <c r="AC5912" s="222">
        <v>0</v>
      </c>
      <c r="AD5912" s="222">
        <v>28.448</v>
      </c>
      <c r="AE5912" s="151"/>
      <c r="AF5912" s="151"/>
      <c r="AG5912" s="151" t="s">
        <v>17</v>
      </c>
      <c r="AH5912" s="243">
        <v>1.8064516100000001E-4</v>
      </c>
      <c r="AI5912" s="243">
        <v>5.4308207711415354E-3</v>
      </c>
      <c r="AJ5912" s="243">
        <v>1.0007661599999999E-3</v>
      </c>
    </row>
    <row r="5913" spans="1:36" ht="13.5" thickBot="1">
      <c r="A5913" s="153">
        <v>8861</v>
      </c>
      <c r="B5913" s="153">
        <v>9414</v>
      </c>
      <c r="C5913" s="151" t="s">
        <v>1703</v>
      </c>
      <c r="D5913" s="151">
        <v>520033234</v>
      </c>
      <c r="E5913" s="141" t="s">
        <v>429</v>
      </c>
      <c r="F5913" s="151" t="s">
        <v>3541</v>
      </c>
      <c r="G5913" s="151" t="s">
        <v>3542</v>
      </c>
      <c r="H5913" s="151" t="s">
        <v>76</v>
      </c>
      <c r="I5913" s="151" t="s">
        <v>229</v>
      </c>
      <c r="J5913" s="151" t="s">
        <v>53</v>
      </c>
      <c r="K5913" s="151" t="s">
        <v>53</v>
      </c>
      <c r="L5913" s="151" t="s">
        <v>821</v>
      </c>
      <c r="M5913" s="151" t="s">
        <v>311</v>
      </c>
      <c r="N5913" s="151" t="s">
        <v>652</v>
      </c>
      <c r="O5913" s="151" t="s">
        <v>62</v>
      </c>
      <c r="P5913" s="151" t="s">
        <v>1280</v>
      </c>
      <c r="Q5913" s="151" t="s">
        <v>65</v>
      </c>
      <c r="R5913" s="151" t="s">
        <v>57</v>
      </c>
      <c r="S5913" s="151" t="s">
        <v>1206</v>
      </c>
      <c r="T5913" s="244">
        <v>4.9930000000000003</v>
      </c>
      <c r="U5913" s="207">
        <v>47756</v>
      </c>
      <c r="V5913" s="242">
        <v>4.24E-2</v>
      </c>
      <c r="W5913" s="210">
        <v>3.8100000000000002E-2</v>
      </c>
      <c r="X5913" s="151" t="s">
        <v>636</v>
      </c>
      <c r="Y5913" s="151"/>
      <c r="Z5913" s="222">
        <v>48000</v>
      </c>
      <c r="AA5913" s="222">
        <v>1</v>
      </c>
      <c r="AB5913" s="222">
        <v>103.93</v>
      </c>
      <c r="AC5913" s="222">
        <v>0</v>
      </c>
      <c r="AD5913" s="222">
        <v>49.886400000000002</v>
      </c>
      <c r="AE5913" s="151"/>
      <c r="AF5913" s="151"/>
      <c r="AG5913" s="151" t="s">
        <v>17</v>
      </c>
      <c r="AH5913" s="243">
        <v>7.4418604651162802E-5</v>
      </c>
      <c r="AI5913" s="243">
        <v>9.5234848607098962E-3</v>
      </c>
      <c r="AJ5913" s="243">
        <v>1.754943088E-3</v>
      </c>
    </row>
    <row r="5914" spans="1:36" ht="13.5" thickBot="1">
      <c r="A5914" s="153">
        <v>8861</v>
      </c>
      <c r="B5914" s="153">
        <v>9414</v>
      </c>
      <c r="C5914" s="151" t="s">
        <v>3766</v>
      </c>
      <c r="D5914" s="151">
        <v>515541415</v>
      </c>
      <c r="E5914" s="141" t="s">
        <v>429</v>
      </c>
      <c r="F5914" s="151" t="s">
        <v>3767</v>
      </c>
      <c r="G5914" s="151" t="s">
        <v>3768</v>
      </c>
      <c r="H5914" s="151" t="s">
        <v>76</v>
      </c>
      <c r="I5914" s="151" t="s">
        <v>228</v>
      </c>
      <c r="J5914" s="151" t="s">
        <v>53</v>
      </c>
      <c r="K5914" s="151" t="s">
        <v>53</v>
      </c>
      <c r="L5914" s="151" t="s">
        <v>821</v>
      </c>
      <c r="M5914" s="151" t="s">
        <v>311</v>
      </c>
      <c r="N5914" s="151" t="s">
        <v>140</v>
      </c>
      <c r="O5914" s="151" t="s">
        <v>62</v>
      </c>
      <c r="P5914" s="151" t="s">
        <v>298</v>
      </c>
      <c r="Q5914" s="151" t="s">
        <v>298</v>
      </c>
      <c r="R5914" s="151" t="s">
        <v>57</v>
      </c>
      <c r="S5914" s="151" t="s">
        <v>1206</v>
      </c>
      <c r="T5914" s="244">
        <v>1.446</v>
      </c>
      <c r="U5914" s="207">
        <v>46477</v>
      </c>
      <c r="V5914" s="242">
        <v>9.1399999999999995E-2</v>
      </c>
      <c r="W5914" s="210">
        <v>9.1800000000000007E-2</v>
      </c>
      <c r="X5914" s="151" t="s">
        <v>636</v>
      </c>
      <c r="Y5914" s="151"/>
      <c r="Z5914" s="222">
        <v>37000</v>
      </c>
      <c r="AA5914" s="222">
        <v>1</v>
      </c>
      <c r="AB5914" s="222">
        <v>102.05</v>
      </c>
      <c r="AC5914" s="222">
        <v>0</v>
      </c>
      <c r="AD5914" s="222">
        <v>37.758499999999998</v>
      </c>
      <c r="AE5914" s="151"/>
      <c r="AF5914" s="151"/>
      <c r="AG5914" s="151" t="s">
        <v>17</v>
      </c>
      <c r="AH5914" s="243">
        <v>4.6250000000000002E-4</v>
      </c>
      <c r="AI5914" s="243">
        <v>7.2082271543569909E-3</v>
      </c>
      <c r="AJ5914" s="243">
        <v>1.3282982649999999E-3</v>
      </c>
    </row>
    <row r="5915" spans="1:36" ht="13.5" thickBot="1">
      <c r="A5915" s="153">
        <v>8861</v>
      </c>
      <c r="B5915" s="153">
        <v>9414</v>
      </c>
      <c r="C5915" s="151" t="s">
        <v>1596</v>
      </c>
      <c r="D5915" s="151">
        <v>1840550</v>
      </c>
      <c r="E5915" s="151" t="s">
        <v>430</v>
      </c>
      <c r="F5915" s="151" t="s">
        <v>3740</v>
      </c>
      <c r="G5915" s="151" t="s">
        <v>3741</v>
      </c>
      <c r="H5915" s="151" t="s">
        <v>76</v>
      </c>
      <c r="I5915" s="151" t="s">
        <v>228</v>
      </c>
      <c r="J5915" s="151" t="s">
        <v>53</v>
      </c>
      <c r="K5915" s="151" t="s">
        <v>314</v>
      </c>
      <c r="L5915" s="151" t="s">
        <v>821</v>
      </c>
      <c r="M5915" s="151" t="s">
        <v>311</v>
      </c>
      <c r="N5915" s="151" t="s">
        <v>652</v>
      </c>
      <c r="O5915" s="151" t="s">
        <v>62</v>
      </c>
      <c r="P5915" s="151" t="s">
        <v>1464</v>
      </c>
      <c r="Q5915" s="151" t="s">
        <v>1294</v>
      </c>
      <c r="R5915" s="151" t="s">
        <v>57</v>
      </c>
      <c r="S5915" s="151" t="s">
        <v>1206</v>
      </c>
      <c r="T5915" s="244">
        <v>2.8119999999999998</v>
      </c>
      <c r="U5915" s="207">
        <v>46752</v>
      </c>
      <c r="V5915" s="242">
        <v>7.9500000000000001E-2</v>
      </c>
      <c r="W5915" s="210">
        <v>7.6600000000000001E-2</v>
      </c>
      <c r="X5915" s="151" t="s">
        <v>636</v>
      </c>
      <c r="Y5915" s="151"/>
      <c r="Z5915" s="222">
        <v>10000</v>
      </c>
      <c r="AA5915" s="222">
        <v>1</v>
      </c>
      <c r="AB5915" s="222">
        <v>102.7</v>
      </c>
      <c r="AC5915" s="222">
        <v>0</v>
      </c>
      <c r="AD5915" s="222">
        <v>10.27</v>
      </c>
      <c r="AE5915" s="151"/>
      <c r="AF5915" s="151"/>
      <c r="AG5915" s="151" t="s">
        <v>17</v>
      </c>
      <c r="AH5915" s="243">
        <v>5.6179775280898899E-5</v>
      </c>
      <c r="AI5915" s="243">
        <v>1.9605782241150019E-3</v>
      </c>
      <c r="AJ5915" s="243">
        <v>3.6128615199999999E-4</v>
      </c>
    </row>
    <row r="5916" spans="1:36" ht="13.5" thickBot="1">
      <c r="A5916" s="153">
        <v>8861</v>
      </c>
      <c r="B5916" s="153">
        <v>9414</v>
      </c>
      <c r="C5916" s="151" t="s">
        <v>1284</v>
      </c>
      <c r="D5916" s="151">
        <v>510960719</v>
      </c>
      <c r="E5916" s="141" t="s">
        <v>429</v>
      </c>
      <c r="F5916" s="151" t="s">
        <v>3543</v>
      </c>
      <c r="G5916" s="151" t="s">
        <v>3544</v>
      </c>
      <c r="H5916" s="151" t="s">
        <v>76</v>
      </c>
      <c r="I5916" s="151" t="s">
        <v>229</v>
      </c>
      <c r="J5916" s="151" t="s">
        <v>53</v>
      </c>
      <c r="K5916" s="151" t="s">
        <v>53</v>
      </c>
      <c r="L5916" s="151" t="s">
        <v>821</v>
      </c>
      <c r="M5916" s="151" t="s">
        <v>311</v>
      </c>
      <c r="N5916" s="151" t="s">
        <v>651</v>
      </c>
      <c r="O5916" s="151" t="s">
        <v>62</v>
      </c>
      <c r="P5916" s="151" t="s">
        <v>1394</v>
      </c>
      <c r="Q5916" s="151" t="s">
        <v>1294</v>
      </c>
      <c r="R5916" s="151" t="s">
        <v>57</v>
      </c>
      <c r="S5916" s="151" t="s">
        <v>1206</v>
      </c>
      <c r="T5916" s="244">
        <v>12.14</v>
      </c>
      <c r="U5916" s="207">
        <v>53329</v>
      </c>
      <c r="V5916" s="242">
        <v>3.6700000000000003E-2</v>
      </c>
      <c r="W5916" s="210">
        <v>3.6600000000000001E-2</v>
      </c>
      <c r="X5916" s="151" t="s">
        <v>636</v>
      </c>
      <c r="Y5916" s="151"/>
      <c r="Z5916" s="222">
        <v>27000</v>
      </c>
      <c r="AA5916" s="222">
        <v>1</v>
      </c>
      <c r="AB5916" s="222">
        <v>102.68</v>
      </c>
      <c r="AC5916" s="222">
        <v>0</v>
      </c>
      <c r="AD5916" s="222">
        <v>27.723600000000001</v>
      </c>
      <c r="AE5916" s="151"/>
      <c r="AF5916" s="151"/>
      <c r="AG5916" s="151" t="s">
        <v>17</v>
      </c>
      <c r="AH5916" s="243">
        <v>2.7259042682612901E-5</v>
      </c>
      <c r="AI5916" s="243">
        <v>5.292530326589549E-3</v>
      </c>
      <c r="AJ5916" s="243">
        <v>9.7528264599999997E-4</v>
      </c>
    </row>
    <row r="5917" spans="1:36" ht="13.5" thickBot="1">
      <c r="A5917" s="153">
        <v>8861</v>
      </c>
      <c r="B5917" s="153">
        <v>9414</v>
      </c>
      <c r="C5917" s="151" t="s">
        <v>3545</v>
      </c>
      <c r="D5917" s="151">
        <v>516456084</v>
      </c>
      <c r="E5917" s="141" t="s">
        <v>429</v>
      </c>
      <c r="F5917" s="151" t="s">
        <v>3546</v>
      </c>
      <c r="G5917" s="151" t="s">
        <v>3547</v>
      </c>
      <c r="H5917" s="151" t="s">
        <v>76</v>
      </c>
      <c r="I5917" s="151" t="s">
        <v>229</v>
      </c>
      <c r="J5917" s="151" t="s">
        <v>53</v>
      </c>
      <c r="K5917" s="151" t="s">
        <v>53</v>
      </c>
      <c r="L5917" s="151" t="s">
        <v>821</v>
      </c>
      <c r="M5917" s="151" t="s">
        <v>311</v>
      </c>
      <c r="N5917" s="151" t="s">
        <v>651</v>
      </c>
      <c r="O5917" s="151" t="s">
        <v>62</v>
      </c>
      <c r="P5917" s="151" t="s">
        <v>298</v>
      </c>
      <c r="Q5917" s="151" t="s">
        <v>298</v>
      </c>
      <c r="R5917" s="151" t="s">
        <v>57</v>
      </c>
      <c r="S5917" s="151" t="s">
        <v>1206</v>
      </c>
      <c r="T5917" s="244">
        <v>3.6070000000000002</v>
      </c>
      <c r="U5917" s="207">
        <v>46997</v>
      </c>
      <c r="V5917" s="242">
        <v>3.7400000000000003E-2</v>
      </c>
      <c r="W5917" s="210">
        <v>3.5999999999999997E-2</v>
      </c>
      <c r="X5917" s="151" t="s">
        <v>636</v>
      </c>
      <c r="Y5917" s="151"/>
      <c r="Z5917" s="222">
        <v>28000</v>
      </c>
      <c r="AA5917" s="222">
        <v>1</v>
      </c>
      <c r="AB5917" s="222">
        <v>102.4</v>
      </c>
      <c r="AC5917" s="222">
        <v>0</v>
      </c>
      <c r="AD5917" s="222">
        <v>28.672000000000001</v>
      </c>
      <c r="AE5917" s="151"/>
      <c r="AF5917" s="151"/>
      <c r="AG5917" s="151" t="s">
        <v>17</v>
      </c>
      <c r="AH5917" s="243">
        <v>1.4070351699999999E-4</v>
      </c>
      <c r="AI5917" s="243">
        <v>5.4735831394182406E-3</v>
      </c>
      <c r="AJ5917" s="243">
        <v>1.008646208E-3</v>
      </c>
    </row>
    <row r="5918" spans="1:36" ht="13.5" thickBot="1">
      <c r="A5918" s="153">
        <v>8861</v>
      </c>
      <c r="B5918" s="153">
        <v>9414</v>
      </c>
      <c r="C5918" s="151" t="s">
        <v>1306</v>
      </c>
      <c r="D5918" s="151">
        <v>510560188</v>
      </c>
      <c r="E5918" s="141" t="s">
        <v>429</v>
      </c>
      <c r="F5918" s="151" t="s">
        <v>3751</v>
      </c>
      <c r="G5918" s="151" t="s">
        <v>3752</v>
      </c>
      <c r="H5918" s="151" t="s">
        <v>76</v>
      </c>
      <c r="I5918" s="151" t="s">
        <v>229</v>
      </c>
      <c r="J5918" s="151" t="s">
        <v>53</v>
      </c>
      <c r="K5918" s="151" t="s">
        <v>53</v>
      </c>
      <c r="L5918" s="151" t="s">
        <v>821</v>
      </c>
      <c r="M5918" s="151" t="s">
        <v>311</v>
      </c>
      <c r="N5918" s="151" t="s">
        <v>652</v>
      </c>
      <c r="O5918" s="151" t="s">
        <v>62</v>
      </c>
      <c r="P5918" s="151" t="s">
        <v>1333</v>
      </c>
      <c r="Q5918" s="151" t="s">
        <v>65</v>
      </c>
      <c r="R5918" s="151" t="s">
        <v>57</v>
      </c>
      <c r="S5918" s="151" t="s">
        <v>1206</v>
      </c>
      <c r="T5918" s="244">
        <v>7.16</v>
      </c>
      <c r="U5918" s="207">
        <v>49218</v>
      </c>
      <c r="V5918" s="242">
        <v>4.02E-2</v>
      </c>
      <c r="W5918" s="210">
        <v>3.9699999999999999E-2</v>
      </c>
      <c r="X5918" s="151" t="s">
        <v>636</v>
      </c>
      <c r="Y5918" s="151"/>
      <c r="Z5918" s="222">
        <v>28000</v>
      </c>
      <c r="AA5918" s="222">
        <v>1</v>
      </c>
      <c r="AB5918" s="222">
        <v>101.8</v>
      </c>
      <c r="AC5918" s="222">
        <v>0</v>
      </c>
      <c r="AD5918" s="222">
        <v>28.504000000000001</v>
      </c>
      <c r="AE5918" s="151"/>
      <c r="AF5918" s="151"/>
      <c r="AG5918" s="151" t="s">
        <v>17</v>
      </c>
      <c r="AH5918" s="243">
        <v>8.0000000000000007E-5</v>
      </c>
      <c r="AI5918" s="243">
        <v>5.4415113632107119E-3</v>
      </c>
      <c r="AJ5918" s="243">
        <v>1.0027361719999999E-3</v>
      </c>
    </row>
    <row r="5919" spans="1:36" ht="13.5" thickBot="1">
      <c r="A5919" s="153">
        <v>8861</v>
      </c>
      <c r="B5919" s="153">
        <v>9414</v>
      </c>
      <c r="C5919" s="151" t="s">
        <v>1526</v>
      </c>
      <c r="D5919" s="151">
        <v>514599943</v>
      </c>
      <c r="E5919" s="141" t="s">
        <v>429</v>
      </c>
      <c r="F5919" s="151" t="s">
        <v>3711</v>
      </c>
      <c r="G5919" s="151" t="s">
        <v>3712</v>
      </c>
      <c r="H5919" s="151" t="s">
        <v>76</v>
      </c>
      <c r="I5919" s="151" t="s">
        <v>228</v>
      </c>
      <c r="J5919" s="151" t="s">
        <v>53</v>
      </c>
      <c r="K5919" s="151" t="s">
        <v>53</v>
      </c>
      <c r="L5919" s="151" t="s">
        <v>821</v>
      </c>
      <c r="M5919" s="151" t="s">
        <v>311</v>
      </c>
      <c r="N5919" s="151" t="s">
        <v>647</v>
      </c>
      <c r="O5919" s="151" t="s">
        <v>62</v>
      </c>
      <c r="P5919" s="151" t="s">
        <v>1447</v>
      </c>
      <c r="Q5919" s="151" t="s">
        <v>1294</v>
      </c>
      <c r="R5919" s="151" t="s">
        <v>57</v>
      </c>
      <c r="S5919" s="151" t="s">
        <v>1206</v>
      </c>
      <c r="T5919" s="244">
        <v>6.1669999999999998</v>
      </c>
      <c r="U5919" s="207">
        <v>48945</v>
      </c>
      <c r="V5919" s="242">
        <v>6.6900000000000001E-2</v>
      </c>
      <c r="W5919" s="210">
        <v>6.7599999999999993E-2</v>
      </c>
      <c r="X5919" s="151" t="s">
        <v>636</v>
      </c>
      <c r="Y5919" s="151"/>
      <c r="Z5919" s="222">
        <v>27000</v>
      </c>
      <c r="AA5919" s="222">
        <v>1</v>
      </c>
      <c r="AB5919" s="222">
        <v>100.53</v>
      </c>
      <c r="AC5919" s="222">
        <v>0</v>
      </c>
      <c r="AD5919" s="222">
        <v>27.1431</v>
      </c>
      <c r="AE5919" s="151"/>
      <c r="AF5919" s="151"/>
      <c r="AG5919" s="151" t="s">
        <v>17</v>
      </c>
      <c r="AH5919" s="243">
        <v>7.6056338028169005E-5</v>
      </c>
      <c r="AI5919" s="243">
        <v>5.1817108855867489E-3</v>
      </c>
      <c r="AJ5919" s="243">
        <v>9.5486135899999997E-4</v>
      </c>
    </row>
    <row r="5920" spans="1:36" ht="13.5" thickBot="1">
      <c r="A5920" s="153">
        <v>8861</v>
      </c>
      <c r="B5920" s="153">
        <v>9414</v>
      </c>
      <c r="C5920" s="151" t="s">
        <v>3553</v>
      </c>
      <c r="D5920" s="151">
        <v>520018482</v>
      </c>
      <c r="E5920" s="141" t="s">
        <v>429</v>
      </c>
      <c r="F5920" s="151" t="s">
        <v>3554</v>
      </c>
      <c r="G5920" s="151" t="s">
        <v>3555</v>
      </c>
      <c r="H5920" s="151" t="s">
        <v>76</v>
      </c>
      <c r="I5920" s="151" t="s">
        <v>229</v>
      </c>
      <c r="J5920" s="151" t="s">
        <v>53</v>
      </c>
      <c r="K5920" s="151" t="s">
        <v>53</v>
      </c>
      <c r="L5920" s="151" t="s">
        <v>821</v>
      </c>
      <c r="M5920" s="151" t="s">
        <v>311</v>
      </c>
      <c r="N5920" s="151" t="s">
        <v>261</v>
      </c>
      <c r="O5920" s="151" t="s">
        <v>62</v>
      </c>
      <c r="P5920" s="151" t="s">
        <v>298</v>
      </c>
      <c r="Q5920" s="151" t="s">
        <v>298</v>
      </c>
      <c r="R5920" s="151" t="s">
        <v>57</v>
      </c>
      <c r="S5920" s="151" t="s">
        <v>1206</v>
      </c>
      <c r="T5920" s="244">
        <v>4.5789999999999997</v>
      </c>
      <c r="U5920" s="207">
        <v>47664</v>
      </c>
      <c r="V5920" s="242">
        <v>4.0899999999999999E-2</v>
      </c>
      <c r="W5920" s="210">
        <v>3.8899999999999997E-2</v>
      </c>
      <c r="X5920" s="151" t="s">
        <v>636</v>
      </c>
      <c r="Y5920" s="151"/>
      <c r="Z5920" s="222">
        <v>14000</v>
      </c>
      <c r="AA5920" s="222">
        <v>1</v>
      </c>
      <c r="AB5920" s="222">
        <v>101.18</v>
      </c>
      <c r="AC5920" s="222">
        <v>0</v>
      </c>
      <c r="AD5920" s="222">
        <v>14.1652</v>
      </c>
      <c r="AE5920" s="151"/>
      <c r="AF5920" s="151"/>
      <c r="AG5920" s="151" t="s">
        <v>17</v>
      </c>
      <c r="AH5920" s="243">
        <v>4.1420118343195303E-5</v>
      </c>
      <c r="AI5920" s="243">
        <v>2.704185263898133E-3</v>
      </c>
      <c r="AJ5920" s="243">
        <v>4.9831456700000004E-4</v>
      </c>
    </row>
    <row r="5921" spans="1:36" ht="13.5" thickBot="1">
      <c r="A5921" s="153">
        <v>8861</v>
      </c>
      <c r="B5921" s="153">
        <v>9414</v>
      </c>
      <c r="C5921" s="151" t="s">
        <v>2551</v>
      </c>
      <c r="D5921" s="151">
        <v>520027293</v>
      </c>
      <c r="E5921" s="141" t="s">
        <v>429</v>
      </c>
      <c r="F5921" s="151" t="s">
        <v>3556</v>
      </c>
      <c r="G5921" s="151" t="s">
        <v>3557</v>
      </c>
      <c r="H5921" s="151" t="s">
        <v>76</v>
      </c>
      <c r="I5921" s="151" t="s">
        <v>229</v>
      </c>
      <c r="J5921" s="151" t="s">
        <v>53</v>
      </c>
      <c r="K5921" s="151" t="s">
        <v>53</v>
      </c>
      <c r="L5921" s="151" t="s">
        <v>821</v>
      </c>
      <c r="M5921" s="151" t="s">
        <v>311</v>
      </c>
      <c r="N5921" s="151" t="s">
        <v>156</v>
      </c>
      <c r="O5921" s="151" t="s">
        <v>62</v>
      </c>
      <c r="P5921" s="151" t="s">
        <v>1323</v>
      </c>
      <c r="Q5921" s="151" t="s">
        <v>1294</v>
      </c>
      <c r="R5921" s="151" t="s">
        <v>57</v>
      </c>
      <c r="S5921" s="151" t="s">
        <v>1206</v>
      </c>
      <c r="T5921" s="244">
        <v>11.738</v>
      </c>
      <c r="U5921" s="207">
        <v>55154</v>
      </c>
      <c r="V5921" s="242">
        <v>3.2899999999999999E-2</v>
      </c>
      <c r="W5921" s="210">
        <v>3.2899999999999999E-2</v>
      </c>
      <c r="X5921" s="151" t="s">
        <v>636</v>
      </c>
      <c r="Y5921" s="151"/>
      <c r="Z5921" s="222">
        <v>14000</v>
      </c>
      <c r="AA5921" s="222">
        <v>1</v>
      </c>
      <c r="AB5921" s="222">
        <v>100.33</v>
      </c>
      <c r="AC5921" s="222">
        <v>0</v>
      </c>
      <c r="AD5921" s="222">
        <v>14.046200000000001</v>
      </c>
      <c r="AE5921" s="151"/>
      <c r="AF5921" s="151"/>
      <c r="AG5921" s="151" t="s">
        <v>17</v>
      </c>
      <c r="AH5921" s="243">
        <v>2.8E-5</v>
      </c>
      <c r="AI5921" s="243">
        <v>2.6814677557511334E-3</v>
      </c>
      <c r="AJ5921" s="243">
        <v>4.9412829099999996E-4</v>
      </c>
    </row>
    <row r="5922" spans="1:36" ht="13.5" thickBot="1">
      <c r="A5922" s="153">
        <v>8861</v>
      </c>
      <c r="B5922" s="153">
        <v>9414</v>
      </c>
      <c r="C5922" s="151" t="s">
        <v>1324</v>
      </c>
      <c r="D5922" s="151">
        <v>520036690</v>
      </c>
      <c r="E5922" s="141" t="s">
        <v>429</v>
      </c>
      <c r="F5922" s="151" t="s">
        <v>3558</v>
      </c>
      <c r="G5922" s="151" t="s">
        <v>3559</v>
      </c>
      <c r="H5922" s="151" t="s">
        <v>76</v>
      </c>
      <c r="I5922" s="151" t="s">
        <v>228</v>
      </c>
      <c r="J5922" s="151" t="s">
        <v>53</v>
      </c>
      <c r="K5922" s="151" t="s">
        <v>53</v>
      </c>
      <c r="L5922" s="151" t="s">
        <v>821</v>
      </c>
      <c r="M5922" s="151" t="s">
        <v>311</v>
      </c>
      <c r="N5922" s="151" t="s">
        <v>252</v>
      </c>
      <c r="O5922" s="151" t="s">
        <v>62</v>
      </c>
      <c r="P5922" s="151" t="s">
        <v>1288</v>
      </c>
      <c r="Q5922" s="151" t="s">
        <v>65</v>
      </c>
      <c r="R5922" s="151" t="s">
        <v>57</v>
      </c>
      <c r="S5922" s="151" t="s">
        <v>1206</v>
      </c>
      <c r="T5922" s="244">
        <v>5.6340000000000003</v>
      </c>
      <c r="U5922" s="207">
        <v>49279</v>
      </c>
      <c r="V5922" s="242">
        <v>5.6800000000000003E-2</v>
      </c>
      <c r="W5922" s="210">
        <v>5.6099999999999997E-2</v>
      </c>
      <c r="X5922" s="151" t="s">
        <v>636</v>
      </c>
      <c r="Y5922" s="151"/>
      <c r="Z5922" s="222">
        <v>28000</v>
      </c>
      <c r="AA5922" s="222">
        <v>1</v>
      </c>
      <c r="AB5922" s="222">
        <v>100.98</v>
      </c>
      <c r="AC5922" s="222">
        <v>0</v>
      </c>
      <c r="AD5922" s="222">
        <v>28.2744</v>
      </c>
      <c r="AE5922" s="151"/>
      <c r="AF5922" s="151"/>
      <c r="AG5922" s="151" t="s">
        <v>17</v>
      </c>
      <c r="AH5922" s="243">
        <v>1.8666666600000001E-4</v>
      </c>
      <c r="AI5922" s="243">
        <v>5.3976799357270894E-3</v>
      </c>
      <c r="AJ5922" s="243">
        <v>9.946591219999999E-4</v>
      </c>
    </row>
    <row r="5923" spans="1:36" ht="13.5" thickBot="1">
      <c r="A5923" s="153">
        <v>8861</v>
      </c>
      <c r="B5923" s="153">
        <v>9414</v>
      </c>
      <c r="C5923" s="151" t="s">
        <v>1381</v>
      </c>
      <c r="D5923" s="151">
        <v>511659401</v>
      </c>
      <c r="E5923" s="141" t="s">
        <v>429</v>
      </c>
      <c r="F5923" s="151" t="s">
        <v>3560</v>
      </c>
      <c r="G5923" s="151" t="s">
        <v>3561</v>
      </c>
      <c r="H5923" s="151" t="s">
        <v>76</v>
      </c>
      <c r="I5923" s="151" t="s">
        <v>229</v>
      </c>
      <c r="J5923" s="151" t="s">
        <v>53</v>
      </c>
      <c r="K5923" s="151" t="s">
        <v>53</v>
      </c>
      <c r="L5923" s="151" t="s">
        <v>821</v>
      </c>
      <c r="M5923" s="151" t="s">
        <v>311</v>
      </c>
      <c r="N5923" s="151" t="s">
        <v>651</v>
      </c>
      <c r="O5923" s="151" t="s">
        <v>62</v>
      </c>
      <c r="P5923" s="151" t="s">
        <v>1310</v>
      </c>
      <c r="Q5923" s="151" t="s">
        <v>65</v>
      </c>
      <c r="R5923" s="151" t="s">
        <v>57</v>
      </c>
      <c r="S5923" s="151" t="s">
        <v>1206</v>
      </c>
      <c r="T5923" s="244">
        <v>7.758</v>
      </c>
      <c r="U5923" s="207">
        <v>50160</v>
      </c>
      <c r="V5923" s="242">
        <v>3.5999999999999997E-2</v>
      </c>
      <c r="W5923" s="210">
        <v>3.5799999999999998E-2</v>
      </c>
      <c r="X5923" s="151" t="s">
        <v>636</v>
      </c>
      <c r="Y5923" s="151"/>
      <c r="Z5923" s="222">
        <v>28000</v>
      </c>
      <c r="AA5923" s="222">
        <v>1</v>
      </c>
      <c r="AB5923" s="222">
        <v>100.49</v>
      </c>
      <c r="AC5923" s="222">
        <v>0</v>
      </c>
      <c r="AD5923" s="222">
        <v>28.1372</v>
      </c>
      <c r="AE5923" s="151"/>
      <c r="AF5923" s="151"/>
      <c r="AG5923" s="151" t="s">
        <v>17</v>
      </c>
      <c r="AH5923" s="243">
        <v>6.9999999999999994E-5</v>
      </c>
      <c r="AI5923" s="243">
        <v>5.3714879851576077E-3</v>
      </c>
      <c r="AJ5923" s="243">
        <v>9.8983259199999997E-4</v>
      </c>
    </row>
    <row r="5924" spans="1:36" ht="13.5" thickBot="1">
      <c r="A5924" s="153">
        <v>8861</v>
      </c>
      <c r="B5924" s="153">
        <v>9414</v>
      </c>
      <c r="C5924" s="151" t="s">
        <v>1411</v>
      </c>
      <c r="D5924" s="151">
        <v>511399388</v>
      </c>
      <c r="E5924" s="141" t="s">
        <v>429</v>
      </c>
      <c r="F5924" s="151" t="s">
        <v>3562</v>
      </c>
      <c r="G5924" s="151" t="s">
        <v>3563</v>
      </c>
      <c r="H5924" s="151" t="s">
        <v>76</v>
      </c>
      <c r="I5924" s="151" t="s">
        <v>228</v>
      </c>
      <c r="J5924" s="151" t="s">
        <v>53</v>
      </c>
      <c r="K5924" s="151" t="s">
        <v>53</v>
      </c>
      <c r="L5924" s="151" t="s">
        <v>821</v>
      </c>
      <c r="M5924" s="151" t="s">
        <v>311</v>
      </c>
      <c r="N5924" s="151" t="s">
        <v>140</v>
      </c>
      <c r="O5924" s="151" t="s">
        <v>62</v>
      </c>
      <c r="P5924" s="151" t="s">
        <v>1413</v>
      </c>
      <c r="Q5924" s="151" t="s">
        <v>1294</v>
      </c>
      <c r="R5924" s="151" t="s">
        <v>57</v>
      </c>
      <c r="S5924" s="151" t="s">
        <v>1206</v>
      </c>
      <c r="T5924" s="244">
        <v>4.8719999999999999</v>
      </c>
      <c r="U5924" s="207">
        <v>48395</v>
      </c>
      <c r="V5924" s="242">
        <v>6.1199999999999997E-2</v>
      </c>
      <c r="W5924" s="210">
        <v>6.1499999999999999E-2</v>
      </c>
      <c r="X5924" s="151" t="s">
        <v>636</v>
      </c>
      <c r="Y5924" s="151"/>
      <c r="Z5924" s="222">
        <v>28000</v>
      </c>
      <c r="AA5924" s="222">
        <v>1</v>
      </c>
      <c r="AB5924" s="222">
        <v>100.45</v>
      </c>
      <c r="AC5924" s="222">
        <v>0</v>
      </c>
      <c r="AD5924" s="222">
        <v>28.126000000000001</v>
      </c>
      <c r="AE5924" s="151"/>
      <c r="AF5924" s="151"/>
      <c r="AG5924" s="151" t="s">
        <v>17</v>
      </c>
      <c r="AH5924" s="243">
        <v>1.84695351E-4</v>
      </c>
      <c r="AI5924" s="243">
        <v>5.3693498667437729E-3</v>
      </c>
      <c r="AJ5924" s="243">
        <v>9.8943859000000006E-4</v>
      </c>
    </row>
    <row r="5925" spans="1:36" ht="13.5" thickBot="1">
      <c r="A5925" s="153">
        <v>8861</v>
      </c>
      <c r="B5925" s="153">
        <v>9414</v>
      </c>
      <c r="C5925" s="151" t="s">
        <v>1596</v>
      </c>
      <c r="D5925" s="151">
        <v>1840550</v>
      </c>
      <c r="E5925" s="151" t="s">
        <v>430</v>
      </c>
      <c r="F5925" s="151" t="s">
        <v>3564</v>
      </c>
      <c r="G5925" s="151" t="s">
        <v>3565</v>
      </c>
      <c r="H5925" s="151" t="s">
        <v>76</v>
      </c>
      <c r="I5925" s="151" t="s">
        <v>228</v>
      </c>
      <c r="J5925" s="151" t="s">
        <v>53</v>
      </c>
      <c r="K5925" s="151" t="s">
        <v>314</v>
      </c>
      <c r="L5925" s="151" t="s">
        <v>821</v>
      </c>
      <c r="M5925" s="151" t="s">
        <v>311</v>
      </c>
      <c r="N5925" s="151" t="s">
        <v>652</v>
      </c>
      <c r="O5925" s="151" t="s">
        <v>62</v>
      </c>
      <c r="P5925" s="151" t="s">
        <v>1464</v>
      </c>
      <c r="Q5925" s="151" t="s">
        <v>1294</v>
      </c>
      <c r="R5925" s="151" t="s">
        <v>57</v>
      </c>
      <c r="S5925" s="151" t="s">
        <v>1206</v>
      </c>
      <c r="T5925" s="244">
        <v>2.681</v>
      </c>
      <c r="U5925" s="207">
        <v>46660</v>
      </c>
      <c r="V5925" s="242">
        <v>9.2999999999999999E-2</v>
      </c>
      <c r="W5925" s="210">
        <v>9.0399999999999994E-2</v>
      </c>
      <c r="X5925" s="151" t="s">
        <v>636</v>
      </c>
      <c r="Y5925" s="151"/>
      <c r="Z5925" s="222">
        <v>25000</v>
      </c>
      <c r="AA5925" s="222">
        <v>1</v>
      </c>
      <c r="AB5925" s="222">
        <v>101.4</v>
      </c>
      <c r="AC5925" s="222">
        <v>0</v>
      </c>
      <c r="AD5925" s="222">
        <v>25.35</v>
      </c>
      <c r="AE5925" s="151"/>
      <c r="AF5925" s="151"/>
      <c r="AG5925" s="151" t="s">
        <v>17</v>
      </c>
      <c r="AH5925" s="243">
        <v>1.85185185E-4</v>
      </c>
      <c r="AI5925" s="243">
        <v>4.8394019456003213E-3</v>
      </c>
      <c r="AJ5925" s="243">
        <v>8.9178227500000002E-4</v>
      </c>
    </row>
    <row r="5926" spans="1:36" ht="13.5" thickBot="1">
      <c r="A5926" s="153">
        <v>8861</v>
      </c>
      <c r="B5926" s="153">
        <v>9414</v>
      </c>
      <c r="C5926" s="151" t="s">
        <v>1626</v>
      </c>
      <c r="D5926" s="151">
        <v>520032178</v>
      </c>
      <c r="E5926" s="141" t="s">
        <v>429</v>
      </c>
      <c r="F5926" s="151" t="s">
        <v>3753</v>
      </c>
      <c r="G5926" s="151" t="s">
        <v>3754</v>
      </c>
      <c r="H5926" s="151" t="s">
        <v>76</v>
      </c>
      <c r="I5926" s="151" t="s">
        <v>228</v>
      </c>
      <c r="J5926" s="151" t="s">
        <v>53</v>
      </c>
      <c r="K5926" s="151" t="s">
        <v>53</v>
      </c>
      <c r="L5926" s="151" t="s">
        <v>821</v>
      </c>
      <c r="M5926" s="151" t="s">
        <v>311</v>
      </c>
      <c r="N5926" s="151" t="s">
        <v>140</v>
      </c>
      <c r="O5926" s="151" t="s">
        <v>62</v>
      </c>
      <c r="P5926" s="151" t="s">
        <v>298</v>
      </c>
      <c r="Q5926" s="151" t="s">
        <v>298</v>
      </c>
      <c r="R5926" s="151" t="s">
        <v>57</v>
      </c>
      <c r="S5926" s="151" t="s">
        <v>1206</v>
      </c>
      <c r="T5926" s="244">
        <v>3.15</v>
      </c>
      <c r="U5926" s="207">
        <v>47483</v>
      </c>
      <c r="V5926" s="242">
        <v>8.14E-2</v>
      </c>
      <c r="W5926" s="210">
        <v>8.0100000000000005E-2</v>
      </c>
      <c r="X5926" s="151" t="s">
        <v>636</v>
      </c>
      <c r="Y5926" s="151"/>
      <c r="Z5926" s="222">
        <v>28000</v>
      </c>
      <c r="AA5926" s="222">
        <v>1</v>
      </c>
      <c r="AB5926" s="222">
        <v>100.99</v>
      </c>
      <c r="AC5926" s="222">
        <v>0</v>
      </c>
      <c r="AD5926" s="222">
        <v>28.277200000000001</v>
      </c>
      <c r="AE5926" s="151"/>
      <c r="AF5926" s="151"/>
      <c r="AG5926" s="151" t="s">
        <v>17</v>
      </c>
      <c r="AH5926" s="243">
        <v>2.4888888799999998E-4</v>
      </c>
      <c r="AI5926" s="243">
        <v>5.3982144653305485E-3</v>
      </c>
      <c r="AJ5926" s="243">
        <v>9.9475762300000009E-4</v>
      </c>
    </row>
    <row r="5927" spans="1:36" ht="13.5" thickBot="1">
      <c r="A5927" s="153">
        <v>8861</v>
      </c>
      <c r="B5927" s="153">
        <v>9414</v>
      </c>
      <c r="C5927" s="151" t="s">
        <v>1703</v>
      </c>
      <c r="D5927" s="151">
        <v>520033234</v>
      </c>
      <c r="E5927" s="141" t="s">
        <v>429</v>
      </c>
      <c r="F5927" s="151" t="s">
        <v>1737</v>
      </c>
      <c r="G5927" s="151" t="s">
        <v>3567</v>
      </c>
      <c r="H5927" s="151" t="s">
        <v>76</v>
      </c>
      <c r="I5927" s="151" t="s">
        <v>229</v>
      </c>
      <c r="J5927" s="151" t="s">
        <v>53</v>
      </c>
      <c r="K5927" s="151" t="s">
        <v>53</v>
      </c>
      <c r="L5927" s="151" t="s">
        <v>821</v>
      </c>
      <c r="M5927" s="151" t="s">
        <v>311</v>
      </c>
      <c r="N5927" s="151" t="s">
        <v>652</v>
      </c>
      <c r="O5927" s="151" t="s">
        <v>62</v>
      </c>
      <c r="P5927" s="151" t="s">
        <v>1483</v>
      </c>
      <c r="Q5927" s="151" t="s">
        <v>65</v>
      </c>
      <c r="R5927" s="151" t="s">
        <v>57</v>
      </c>
      <c r="S5927" s="151" t="s">
        <v>1206</v>
      </c>
      <c r="T5927" s="244">
        <v>2.2320000000000002</v>
      </c>
      <c r="U5927" s="207">
        <v>46934</v>
      </c>
      <c r="V5927" s="242">
        <v>3.2800000000000003E-2</v>
      </c>
      <c r="W5927" s="210">
        <v>4.3999999999999997E-2</v>
      </c>
      <c r="X5927" s="151" t="s">
        <v>636</v>
      </c>
      <c r="Y5927" s="151"/>
      <c r="Z5927" s="222">
        <v>6700</v>
      </c>
      <c r="AA5927" s="222">
        <v>1</v>
      </c>
      <c r="AB5927" s="222">
        <v>115.06</v>
      </c>
      <c r="AC5927" s="222">
        <v>0</v>
      </c>
      <c r="AD5927" s="222">
        <v>7.7090199999999998</v>
      </c>
      <c r="AE5927" s="151"/>
      <c r="AF5927" s="151"/>
      <c r="AG5927" s="151" t="s">
        <v>17</v>
      </c>
      <c r="AH5927" s="243">
        <v>4.1849037249625097E-6</v>
      </c>
      <c r="AI5927" s="243">
        <v>1.471678358448591E-3</v>
      </c>
      <c r="AJ5927" s="243">
        <v>2.7119398000000002E-4</v>
      </c>
    </row>
    <row r="5928" spans="1:36" ht="13.5" thickBot="1">
      <c r="A5928" s="153">
        <v>8861</v>
      </c>
      <c r="B5928" s="153">
        <v>9414</v>
      </c>
      <c r="C5928" s="151" t="s">
        <v>1703</v>
      </c>
      <c r="D5928" s="151">
        <v>520033234</v>
      </c>
      <c r="E5928" s="141" t="s">
        <v>429</v>
      </c>
      <c r="F5928" s="151" t="s">
        <v>1739</v>
      </c>
      <c r="G5928" s="151" t="s">
        <v>3571</v>
      </c>
      <c r="H5928" s="151" t="s">
        <v>76</v>
      </c>
      <c r="I5928" s="151" t="s">
        <v>229</v>
      </c>
      <c r="J5928" s="151" t="s">
        <v>53</v>
      </c>
      <c r="K5928" s="151" t="s">
        <v>53</v>
      </c>
      <c r="L5928" s="151" t="s">
        <v>821</v>
      </c>
      <c r="M5928" s="151" t="s">
        <v>311</v>
      </c>
      <c r="N5928" s="151" t="s">
        <v>652</v>
      </c>
      <c r="O5928" s="151" t="s">
        <v>62</v>
      </c>
      <c r="P5928" s="151" t="s">
        <v>1483</v>
      </c>
      <c r="Q5928" s="151" t="s">
        <v>65</v>
      </c>
      <c r="R5928" s="151" t="s">
        <v>57</v>
      </c>
      <c r="S5928" s="151" t="s">
        <v>1206</v>
      </c>
      <c r="T5928" s="244">
        <v>3.5609999999999999</v>
      </c>
      <c r="U5928" s="207">
        <v>47209</v>
      </c>
      <c r="V5928" s="242">
        <v>1.7500000000000002E-2</v>
      </c>
      <c r="W5928" s="210">
        <v>5.1200000000000002E-2</v>
      </c>
      <c r="X5928" s="151" t="s">
        <v>636</v>
      </c>
      <c r="Y5928" s="151"/>
      <c r="Z5928" s="222">
        <v>25000</v>
      </c>
      <c r="AA5928" s="222">
        <v>1</v>
      </c>
      <c r="AB5928" s="222">
        <v>100.76</v>
      </c>
      <c r="AC5928" s="222">
        <v>0</v>
      </c>
      <c r="AD5928" s="222">
        <v>25.19</v>
      </c>
      <c r="AE5928" s="151"/>
      <c r="AF5928" s="151"/>
      <c r="AG5928" s="151" t="s">
        <v>17</v>
      </c>
      <c r="AH5928" s="243">
        <v>2.22755007054081E-5</v>
      </c>
      <c r="AI5928" s="243">
        <v>4.8088573968312464E-3</v>
      </c>
      <c r="AJ5928" s="243">
        <v>8.8615366900000002E-4</v>
      </c>
    </row>
    <row r="5929" spans="1:36" ht="13.5" thickBot="1">
      <c r="A5929" s="153">
        <v>8861</v>
      </c>
      <c r="B5929" s="153">
        <v>9414</v>
      </c>
      <c r="C5929" s="151" t="s">
        <v>1745</v>
      </c>
      <c r="D5929" s="151">
        <v>520024126</v>
      </c>
      <c r="E5929" s="141" t="s">
        <v>429</v>
      </c>
      <c r="F5929" s="151" t="s">
        <v>1748</v>
      </c>
      <c r="G5929" s="151" t="s">
        <v>3579</v>
      </c>
      <c r="H5929" s="151" t="s">
        <v>76</v>
      </c>
      <c r="I5929" s="151" t="s">
        <v>229</v>
      </c>
      <c r="J5929" s="151" t="s">
        <v>53</v>
      </c>
      <c r="K5929" s="151" t="s">
        <v>53</v>
      </c>
      <c r="L5929" s="151" t="s">
        <v>821</v>
      </c>
      <c r="M5929" s="151" t="s">
        <v>311</v>
      </c>
      <c r="N5929" s="151" t="s">
        <v>651</v>
      </c>
      <c r="O5929" s="151" t="s">
        <v>62</v>
      </c>
      <c r="P5929" s="151" t="s">
        <v>1310</v>
      </c>
      <c r="Q5929" s="151" t="s">
        <v>65</v>
      </c>
      <c r="R5929" s="151" t="s">
        <v>57</v>
      </c>
      <c r="S5929" s="151" t="s">
        <v>1206</v>
      </c>
      <c r="T5929" s="244">
        <v>3.4409999999999998</v>
      </c>
      <c r="U5929" s="207">
        <v>47483</v>
      </c>
      <c r="V5929" s="242">
        <v>2.81E-2</v>
      </c>
      <c r="W5929" s="210">
        <v>2.93E-2</v>
      </c>
      <c r="X5929" s="151" t="s">
        <v>636</v>
      </c>
      <c r="Y5929" s="151"/>
      <c r="Z5929" s="222">
        <v>6000</v>
      </c>
      <c r="AA5929" s="222">
        <v>1</v>
      </c>
      <c r="AB5929" s="222">
        <v>117.13</v>
      </c>
      <c r="AC5929" s="222">
        <v>0</v>
      </c>
      <c r="AD5929" s="222">
        <v>7.0278</v>
      </c>
      <c r="AE5929" s="151"/>
      <c r="AF5929" s="151"/>
      <c r="AG5929" s="151" t="s">
        <v>17</v>
      </c>
      <c r="AH5929" s="243">
        <v>4.35761058049637E-6</v>
      </c>
      <c r="AI5929" s="243">
        <v>1.3416311239956582E-3</v>
      </c>
      <c r="AJ5929" s="243">
        <v>2.4722948600000002E-4</v>
      </c>
    </row>
    <row r="5930" spans="1:36" ht="13.5" thickBot="1">
      <c r="A5930" s="153">
        <v>8861</v>
      </c>
      <c r="B5930" s="153">
        <v>9414</v>
      </c>
      <c r="C5930" s="151" t="s">
        <v>1745</v>
      </c>
      <c r="D5930" s="151">
        <v>520024126</v>
      </c>
      <c r="E5930" s="141" t="s">
        <v>429</v>
      </c>
      <c r="F5930" s="151" t="s">
        <v>1749</v>
      </c>
      <c r="G5930" s="151" t="s">
        <v>3580</v>
      </c>
      <c r="H5930" s="151" t="s">
        <v>76</v>
      </c>
      <c r="I5930" s="151" t="s">
        <v>229</v>
      </c>
      <c r="J5930" s="151" t="s">
        <v>53</v>
      </c>
      <c r="K5930" s="151" t="s">
        <v>53</v>
      </c>
      <c r="L5930" s="151" t="s">
        <v>821</v>
      </c>
      <c r="M5930" s="151" t="s">
        <v>311</v>
      </c>
      <c r="N5930" s="151" t="s">
        <v>651</v>
      </c>
      <c r="O5930" s="151" t="s">
        <v>62</v>
      </c>
      <c r="P5930" s="151" t="s">
        <v>1310</v>
      </c>
      <c r="Q5930" s="151" t="s">
        <v>65</v>
      </c>
      <c r="R5930" s="151" t="s">
        <v>57</v>
      </c>
      <c r="S5930" s="151" t="s">
        <v>1206</v>
      </c>
      <c r="T5930" s="244">
        <v>1.89</v>
      </c>
      <c r="U5930" s="207">
        <v>46295</v>
      </c>
      <c r="V5930" s="242">
        <v>2.4E-2</v>
      </c>
      <c r="W5930" s="210">
        <v>2.4899999999999999E-2</v>
      </c>
      <c r="X5930" s="151" t="s">
        <v>636</v>
      </c>
      <c r="Y5930" s="151"/>
      <c r="Z5930" s="222">
        <v>22356.16</v>
      </c>
      <c r="AA5930" s="222">
        <v>1</v>
      </c>
      <c r="AB5930" s="222">
        <v>115.87</v>
      </c>
      <c r="AC5930" s="222">
        <v>0</v>
      </c>
      <c r="AD5930" s="222">
        <v>25.90408</v>
      </c>
      <c r="AE5930" s="151"/>
      <c r="AF5930" s="151"/>
      <c r="AG5930" s="151" t="s">
        <v>17</v>
      </c>
      <c r="AH5930" s="243">
        <v>4.1594157420889003E-5</v>
      </c>
      <c r="AI5930" s="243">
        <v>4.9451777179876279E-3</v>
      </c>
      <c r="AJ5930" s="243">
        <v>9.11274137E-4</v>
      </c>
    </row>
    <row r="5931" spans="1:36" ht="13.5" thickBot="1">
      <c r="A5931" s="153">
        <v>8861</v>
      </c>
      <c r="B5931" s="153">
        <v>9414</v>
      </c>
      <c r="C5931" s="151" t="s">
        <v>1745</v>
      </c>
      <c r="D5931" s="151">
        <v>520024126</v>
      </c>
      <c r="E5931" s="141" t="s">
        <v>429</v>
      </c>
      <c r="F5931" s="151" t="s">
        <v>1750</v>
      </c>
      <c r="G5931" s="151" t="s">
        <v>3581</v>
      </c>
      <c r="H5931" s="151" t="s">
        <v>76</v>
      </c>
      <c r="I5931" s="151" t="s">
        <v>229</v>
      </c>
      <c r="J5931" s="151" t="s">
        <v>53</v>
      </c>
      <c r="K5931" s="151" t="s">
        <v>53</v>
      </c>
      <c r="L5931" s="151" t="s">
        <v>821</v>
      </c>
      <c r="M5931" s="151" t="s">
        <v>311</v>
      </c>
      <c r="N5931" s="151" t="s">
        <v>651</v>
      </c>
      <c r="O5931" s="151" t="s">
        <v>62</v>
      </c>
      <c r="P5931" s="151" t="s">
        <v>1310</v>
      </c>
      <c r="Q5931" s="151" t="s">
        <v>65</v>
      </c>
      <c r="R5931" s="151" t="s">
        <v>57</v>
      </c>
      <c r="S5931" s="151" t="s">
        <v>1206</v>
      </c>
      <c r="T5931" s="244">
        <v>5.8289999999999997</v>
      </c>
      <c r="U5931" s="207">
        <v>48852</v>
      </c>
      <c r="V5931" s="242">
        <v>3.5000000000000001E-3</v>
      </c>
      <c r="W5931" s="210">
        <v>3.4099999999999998E-2</v>
      </c>
      <c r="X5931" s="151" t="s">
        <v>636</v>
      </c>
      <c r="Y5931" s="151"/>
      <c r="Z5931" s="222">
        <v>56000</v>
      </c>
      <c r="AA5931" s="222">
        <v>1</v>
      </c>
      <c r="AB5931" s="222">
        <v>94.3</v>
      </c>
      <c r="AC5931" s="222">
        <v>0</v>
      </c>
      <c r="AD5931" s="222">
        <v>52.808</v>
      </c>
      <c r="AE5931" s="151"/>
      <c r="AF5931" s="151"/>
      <c r="AG5931" s="151" t="s">
        <v>17</v>
      </c>
      <c r="AH5931" s="243">
        <v>1.6072372515806699E-5</v>
      </c>
      <c r="AI5931" s="243">
        <v>1.0081228321233204E-2</v>
      </c>
      <c r="AJ5931" s="243">
        <v>1.8577214350000001E-3</v>
      </c>
    </row>
    <row r="5932" spans="1:36" ht="13.5" thickBot="1">
      <c r="A5932" s="153">
        <v>8861</v>
      </c>
      <c r="B5932" s="153">
        <v>9414</v>
      </c>
      <c r="C5932" s="151" t="s">
        <v>1321</v>
      </c>
      <c r="D5932" s="151">
        <v>520032046</v>
      </c>
      <c r="E5932" s="141" t="s">
        <v>429</v>
      </c>
      <c r="F5932" s="151" t="s">
        <v>1763</v>
      </c>
      <c r="G5932" s="151" t="s">
        <v>3593</v>
      </c>
      <c r="H5932" s="151" t="s">
        <v>76</v>
      </c>
      <c r="I5932" s="151" t="s">
        <v>229</v>
      </c>
      <c r="J5932" s="151" t="s">
        <v>53</v>
      </c>
      <c r="K5932" s="151" t="s">
        <v>53</v>
      </c>
      <c r="L5932" s="151" t="s">
        <v>821</v>
      </c>
      <c r="M5932" s="151" t="s">
        <v>311</v>
      </c>
      <c r="N5932" s="151" t="s">
        <v>256</v>
      </c>
      <c r="O5932" s="151" t="s">
        <v>62</v>
      </c>
      <c r="P5932" s="151" t="s">
        <v>1205</v>
      </c>
      <c r="Q5932" s="151" t="s">
        <v>65</v>
      </c>
      <c r="R5932" s="151" t="s">
        <v>57</v>
      </c>
      <c r="S5932" s="151" t="s">
        <v>1206</v>
      </c>
      <c r="T5932" s="244">
        <v>3.4289999999999998</v>
      </c>
      <c r="U5932" s="207">
        <v>47951</v>
      </c>
      <c r="V5932" s="242">
        <v>1E-3</v>
      </c>
      <c r="W5932" s="210">
        <v>2.4799999999999999E-2</v>
      </c>
      <c r="X5932" s="151" t="s">
        <v>636</v>
      </c>
      <c r="Y5932" s="151"/>
      <c r="Z5932" s="222">
        <v>134000</v>
      </c>
      <c r="AA5932" s="222">
        <v>1</v>
      </c>
      <c r="AB5932" s="222">
        <v>102.63</v>
      </c>
      <c r="AC5932" s="222">
        <v>0</v>
      </c>
      <c r="AD5932" s="222">
        <v>137.52420000000001</v>
      </c>
      <c r="AE5932" s="151"/>
      <c r="AF5932" s="151"/>
      <c r="AG5932" s="151" t="s">
        <v>17</v>
      </c>
      <c r="AH5932" s="243">
        <v>5.1480330760771699E-5</v>
      </c>
      <c r="AI5932" s="243">
        <v>2.6253841461425155E-2</v>
      </c>
      <c r="AJ5932" s="243">
        <v>4.8379346720000002E-3</v>
      </c>
    </row>
    <row r="5933" spans="1:36" ht="13.5" thickBot="1">
      <c r="A5933" s="153">
        <v>8861</v>
      </c>
      <c r="B5933" s="153">
        <v>9414</v>
      </c>
      <c r="C5933" s="151" t="s">
        <v>1326</v>
      </c>
      <c r="D5933" s="151">
        <v>520037789</v>
      </c>
      <c r="E5933" s="141" t="s">
        <v>429</v>
      </c>
      <c r="F5933" s="151" t="s">
        <v>1783</v>
      </c>
      <c r="G5933" s="151" t="s">
        <v>3610</v>
      </c>
      <c r="H5933" s="151" t="s">
        <v>76</v>
      </c>
      <c r="I5933" s="151" t="s">
        <v>229</v>
      </c>
      <c r="J5933" s="151" t="s">
        <v>53</v>
      </c>
      <c r="K5933" s="151" t="s">
        <v>53</v>
      </c>
      <c r="L5933" s="151" t="s">
        <v>821</v>
      </c>
      <c r="M5933" s="151" t="s">
        <v>311</v>
      </c>
      <c r="N5933" s="151" t="s">
        <v>651</v>
      </c>
      <c r="O5933" s="151" t="s">
        <v>62</v>
      </c>
      <c r="P5933" s="151" t="s">
        <v>1310</v>
      </c>
      <c r="Q5933" s="151" t="s">
        <v>65</v>
      </c>
      <c r="R5933" s="151" t="s">
        <v>57</v>
      </c>
      <c r="S5933" s="151" t="s">
        <v>1206</v>
      </c>
      <c r="T5933" s="244">
        <v>4.3440000000000003</v>
      </c>
      <c r="U5933" s="207">
        <v>47300</v>
      </c>
      <c r="V5933" s="242">
        <v>1.43E-2</v>
      </c>
      <c r="W5933" s="210">
        <v>2.9399999999999999E-2</v>
      </c>
      <c r="X5933" s="151" t="s">
        <v>636</v>
      </c>
      <c r="Y5933" s="151"/>
      <c r="Z5933" s="222">
        <v>47483.87</v>
      </c>
      <c r="AA5933" s="222">
        <v>1</v>
      </c>
      <c r="AB5933" s="222">
        <v>108.57</v>
      </c>
      <c r="AC5933" s="222">
        <v>0</v>
      </c>
      <c r="AD5933" s="222">
        <v>51.553240000000002</v>
      </c>
      <c r="AE5933" s="151"/>
      <c r="AF5933" s="151"/>
      <c r="AG5933" s="151" t="s">
        <v>17</v>
      </c>
      <c r="AH5933" s="243">
        <v>4.2242699300146903E-5</v>
      </c>
      <c r="AI5933" s="243">
        <v>9.8416903336489264E-3</v>
      </c>
      <c r="AJ5933" s="243">
        <v>1.8135804989999999E-3</v>
      </c>
    </row>
    <row r="5934" spans="1:36" ht="13.5" thickBot="1">
      <c r="A5934" s="153">
        <v>8861</v>
      </c>
      <c r="B5934" s="153">
        <v>9414</v>
      </c>
      <c r="C5934" s="151" t="s">
        <v>1801</v>
      </c>
      <c r="D5934" s="151">
        <v>520039496</v>
      </c>
      <c r="E5934" s="141" t="s">
        <v>429</v>
      </c>
      <c r="F5934" s="141" t="s">
        <v>1802</v>
      </c>
      <c r="G5934" s="141" t="s">
        <v>3714</v>
      </c>
      <c r="H5934" s="151" t="s">
        <v>76</v>
      </c>
      <c r="I5934" s="151" t="s">
        <v>229</v>
      </c>
      <c r="J5934" s="151" t="s">
        <v>53</v>
      </c>
      <c r="K5934" s="151" t="s">
        <v>53</v>
      </c>
      <c r="L5934" s="151" t="s">
        <v>54</v>
      </c>
      <c r="M5934" s="151" t="s">
        <v>311</v>
      </c>
      <c r="N5934" s="151" t="s">
        <v>651</v>
      </c>
      <c r="O5934" s="151" t="s">
        <v>62</v>
      </c>
      <c r="P5934" s="151" t="s">
        <v>298</v>
      </c>
      <c r="Q5934" s="151" t="s">
        <v>298</v>
      </c>
      <c r="R5934" s="151" t="s">
        <v>57</v>
      </c>
      <c r="S5934" s="151" t="s">
        <v>1206</v>
      </c>
      <c r="T5934" s="244">
        <v>1.3160000000000001</v>
      </c>
      <c r="U5934" s="207">
        <v>46387</v>
      </c>
      <c r="V5934" s="242">
        <v>1.9E-2</v>
      </c>
      <c r="W5934" s="210">
        <v>7.9799999999999996E-2</v>
      </c>
      <c r="X5934" s="151" t="s">
        <v>636</v>
      </c>
      <c r="Y5934" s="151"/>
      <c r="Z5934" s="222">
        <v>53000</v>
      </c>
      <c r="AA5934" s="222">
        <v>1</v>
      </c>
      <c r="AB5934" s="222">
        <v>104.5801</v>
      </c>
      <c r="AC5934" s="222">
        <v>0</v>
      </c>
      <c r="AD5934" s="222">
        <v>55.42745</v>
      </c>
      <c r="AE5934" s="151"/>
      <c r="AF5934" s="151"/>
      <c r="AG5934" s="151" t="s">
        <v>17</v>
      </c>
      <c r="AH5934" s="229">
        <f>+Z5934/61291200</f>
        <v>8.647244628918996E-4</v>
      </c>
      <c r="AI5934" s="229">
        <v>1.0581290310440415E-2</v>
      </c>
      <c r="AJ5934" s="229">
        <v>1.9498705109999999E-3</v>
      </c>
    </row>
    <row r="5935" spans="1:36" ht="13.5" thickBot="1">
      <c r="A5935" s="153">
        <v>8861</v>
      </c>
      <c r="B5935" s="153">
        <v>9414</v>
      </c>
      <c r="C5935" s="151" t="s">
        <v>1208</v>
      </c>
      <c r="D5935" s="151">
        <v>520018078</v>
      </c>
      <c r="E5935" s="141" t="s">
        <v>429</v>
      </c>
      <c r="F5935" s="151" t="s">
        <v>1814</v>
      </c>
      <c r="G5935" s="151" t="s">
        <v>3631</v>
      </c>
      <c r="H5935" s="151" t="s">
        <v>76</v>
      </c>
      <c r="I5935" s="151" t="s">
        <v>229</v>
      </c>
      <c r="J5935" s="151" t="s">
        <v>53</v>
      </c>
      <c r="K5935" s="151" t="s">
        <v>53</v>
      </c>
      <c r="L5935" s="151" t="s">
        <v>821</v>
      </c>
      <c r="M5935" s="151" t="s">
        <v>311</v>
      </c>
      <c r="N5935" s="151" t="s">
        <v>256</v>
      </c>
      <c r="O5935" s="151" t="s">
        <v>62</v>
      </c>
      <c r="P5935" s="151" t="s">
        <v>1205</v>
      </c>
      <c r="Q5935" s="151" t="s">
        <v>65</v>
      </c>
      <c r="R5935" s="151" t="s">
        <v>57</v>
      </c>
      <c r="S5935" s="151" t="s">
        <v>1206</v>
      </c>
      <c r="T5935" s="244">
        <v>5.1369999999999996</v>
      </c>
      <c r="U5935" s="207">
        <v>47447</v>
      </c>
      <c r="V5935" s="242">
        <v>1E-3</v>
      </c>
      <c r="W5935" s="210">
        <v>2.6200000000000001E-2</v>
      </c>
      <c r="X5935" s="151" t="s">
        <v>636</v>
      </c>
      <c r="Y5935" s="151"/>
      <c r="Z5935" s="222">
        <v>27000</v>
      </c>
      <c r="AA5935" s="222">
        <v>1</v>
      </c>
      <c r="AB5935" s="222">
        <v>99.1</v>
      </c>
      <c r="AC5935" s="222">
        <v>0</v>
      </c>
      <c r="AD5935" s="222">
        <v>26.757000000000001</v>
      </c>
      <c r="AE5935" s="151"/>
      <c r="AF5935" s="151"/>
      <c r="AG5935" s="151" t="s">
        <v>17</v>
      </c>
      <c r="AH5935" s="243">
        <v>1.08571913411084E-5</v>
      </c>
      <c r="AI5935" s="243">
        <v>5.1080030713383743E-3</v>
      </c>
      <c r="AJ5935" s="243">
        <v>9.4127882899999998E-4</v>
      </c>
    </row>
    <row r="5936" spans="1:36" ht="13.5" thickBot="1">
      <c r="A5936" s="153">
        <v>8861</v>
      </c>
      <c r="B5936" s="153">
        <v>9414</v>
      </c>
      <c r="C5936" s="151" t="s">
        <v>1336</v>
      </c>
      <c r="D5936" s="151">
        <v>520017807</v>
      </c>
      <c r="E5936" s="141" t="s">
        <v>429</v>
      </c>
      <c r="F5936" s="151" t="s">
        <v>1820</v>
      </c>
      <c r="G5936" s="151" t="s">
        <v>3637</v>
      </c>
      <c r="H5936" s="151" t="s">
        <v>76</v>
      </c>
      <c r="I5936" s="151" t="s">
        <v>229</v>
      </c>
      <c r="J5936" s="151" t="s">
        <v>53</v>
      </c>
      <c r="K5936" s="151" t="s">
        <v>53</v>
      </c>
      <c r="L5936" s="151" t="s">
        <v>821</v>
      </c>
      <c r="M5936" s="151" t="s">
        <v>311</v>
      </c>
      <c r="N5936" s="151" t="s">
        <v>651</v>
      </c>
      <c r="O5936" s="151" t="s">
        <v>62</v>
      </c>
      <c r="P5936" s="151" t="s">
        <v>1293</v>
      </c>
      <c r="Q5936" s="151" t="s">
        <v>1294</v>
      </c>
      <c r="R5936" s="151" t="s">
        <v>57</v>
      </c>
      <c r="S5936" s="151" t="s">
        <v>1206</v>
      </c>
      <c r="T5936" s="244">
        <v>3.6829999999999998</v>
      </c>
      <c r="U5936" s="207">
        <v>48059</v>
      </c>
      <c r="V5936" s="242">
        <v>2.4E-2</v>
      </c>
      <c r="W5936" s="210">
        <v>2.9899999999999999E-2</v>
      </c>
      <c r="X5936" s="151" t="s">
        <v>636</v>
      </c>
      <c r="Y5936" s="151"/>
      <c r="Z5936" s="222">
        <v>5289.47</v>
      </c>
      <c r="AA5936" s="222">
        <v>1</v>
      </c>
      <c r="AB5936" s="222">
        <v>114.45</v>
      </c>
      <c r="AC5936" s="222">
        <v>0</v>
      </c>
      <c r="AD5936" s="222">
        <v>6.0537999999999998</v>
      </c>
      <c r="AE5936" s="151"/>
      <c r="AF5936" s="151"/>
      <c r="AG5936" s="151" t="s">
        <v>17</v>
      </c>
      <c r="AH5936" s="243">
        <v>4.4463954279629104E-6</v>
      </c>
      <c r="AI5936" s="243">
        <v>1.155691183363914E-3</v>
      </c>
      <c r="AJ5936" s="243">
        <v>2.1296534599999999E-4</v>
      </c>
    </row>
    <row r="5937" spans="1:36" ht="13.5" thickBot="1">
      <c r="A5937" s="153">
        <v>8861</v>
      </c>
      <c r="B5937" s="153">
        <v>9414</v>
      </c>
      <c r="C5937" s="151" t="s">
        <v>1843</v>
      </c>
      <c r="D5937" s="151">
        <v>520028911</v>
      </c>
      <c r="E5937" s="141" t="s">
        <v>429</v>
      </c>
      <c r="F5937" s="151" t="s">
        <v>1845</v>
      </c>
      <c r="G5937" s="151" t="s">
        <v>3655</v>
      </c>
      <c r="H5937" s="151" t="s">
        <v>76</v>
      </c>
      <c r="I5937" s="151" t="s">
        <v>228</v>
      </c>
      <c r="J5937" s="151" t="s">
        <v>53</v>
      </c>
      <c r="K5937" s="151" t="s">
        <v>53</v>
      </c>
      <c r="L5937" s="151" t="s">
        <v>821</v>
      </c>
      <c r="M5937" s="151" t="s">
        <v>311</v>
      </c>
      <c r="N5937" s="151" t="s">
        <v>708</v>
      </c>
      <c r="O5937" s="151" t="s">
        <v>62</v>
      </c>
      <c r="P5937" s="151" t="s">
        <v>1333</v>
      </c>
      <c r="Q5937" s="151" t="s">
        <v>65</v>
      </c>
      <c r="R5937" s="151" t="s">
        <v>57</v>
      </c>
      <c r="S5937" s="151" t="s">
        <v>1206</v>
      </c>
      <c r="T5937" s="244">
        <v>4.7910000000000004</v>
      </c>
      <c r="U5937" s="207">
        <v>49653</v>
      </c>
      <c r="V5937" s="242">
        <v>2.07E-2</v>
      </c>
      <c r="W5937" s="210">
        <v>0.06</v>
      </c>
      <c r="X5937" s="151" t="s">
        <v>636</v>
      </c>
      <c r="Y5937" s="151"/>
      <c r="Z5937" s="222">
        <v>6000</v>
      </c>
      <c r="AA5937" s="222">
        <v>1</v>
      </c>
      <c r="AB5937" s="222">
        <v>83.35</v>
      </c>
      <c r="AC5937" s="222">
        <v>0</v>
      </c>
      <c r="AD5937" s="222">
        <v>5.0010000000000003</v>
      </c>
      <c r="AE5937" s="151"/>
      <c r="AF5937" s="151"/>
      <c r="AG5937" s="151" t="s">
        <v>17</v>
      </c>
      <c r="AH5937" s="243">
        <v>1.4609203798393001E-5</v>
      </c>
      <c r="AI5937" s="243">
        <v>9.5470805246340067E-4</v>
      </c>
      <c r="AJ5937" s="243">
        <v>1.7592911800000001E-4</v>
      </c>
    </row>
    <row r="5938" spans="1:36" ht="13.5" thickBot="1">
      <c r="A5938" s="153">
        <v>8861</v>
      </c>
      <c r="B5938" s="153">
        <v>9414</v>
      </c>
      <c r="C5938" s="151" t="s">
        <v>1340</v>
      </c>
      <c r="D5938" s="151">
        <v>520029935</v>
      </c>
      <c r="E5938" s="141" t="s">
        <v>429</v>
      </c>
      <c r="F5938" s="151" t="s">
        <v>1851</v>
      </c>
      <c r="G5938" s="151" t="s">
        <v>3660</v>
      </c>
      <c r="H5938" s="151" t="s">
        <v>76</v>
      </c>
      <c r="I5938" s="151" t="s">
        <v>229</v>
      </c>
      <c r="J5938" s="151" t="s">
        <v>53</v>
      </c>
      <c r="K5938" s="151" t="s">
        <v>53</v>
      </c>
      <c r="L5938" s="151" t="s">
        <v>821</v>
      </c>
      <c r="M5938" s="151" t="s">
        <v>311</v>
      </c>
      <c r="N5938" s="151" t="s">
        <v>256</v>
      </c>
      <c r="O5938" s="151" t="s">
        <v>62</v>
      </c>
      <c r="P5938" s="151" t="s">
        <v>1205</v>
      </c>
      <c r="Q5938" s="151" t="s">
        <v>65</v>
      </c>
      <c r="R5938" s="151" t="s">
        <v>57</v>
      </c>
      <c r="S5938" s="151" t="s">
        <v>1206</v>
      </c>
      <c r="T5938" s="244">
        <v>3.9820000000000002</v>
      </c>
      <c r="U5938" s="207">
        <v>48441</v>
      </c>
      <c r="V5938" s="242">
        <v>2E-3</v>
      </c>
      <c r="W5938" s="210">
        <v>2.52E-2</v>
      </c>
      <c r="X5938" s="151" t="s">
        <v>636</v>
      </c>
      <c r="Y5938" s="151"/>
      <c r="Z5938" s="222">
        <v>24470.59</v>
      </c>
      <c r="AA5938" s="222">
        <v>1</v>
      </c>
      <c r="AB5938" s="222">
        <v>102.6</v>
      </c>
      <c r="AC5938" s="222">
        <v>0</v>
      </c>
      <c r="AD5938" s="222">
        <v>25.106829999999999</v>
      </c>
      <c r="AE5938" s="151"/>
      <c r="AF5938" s="151"/>
      <c r="AG5938" s="151" t="s">
        <v>17</v>
      </c>
      <c r="AH5938" s="243">
        <v>6.7301341112292604E-6</v>
      </c>
      <c r="AI5938" s="243">
        <v>4.792979958574221E-3</v>
      </c>
      <c r="AJ5938" s="243">
        <v>8.8322784899999996E-4</v>
      </c>
    </row>
    <row r="5939" spans="1:36" ht="13.5" thickBot="1">
      <c r="A5939" s="153">
        <v>8861</v>
      </c>
      <c r="B5939" s="153">
        <v>9414</v>
      </c>
      <c r="C5939" s="151" t="s">
        <v>1853</v>
      </c>
      <c r="D5939" s="151">
        <v>520030859</v>
      </c>
      <c r="E5939" s="141" t="s">
        <v>429</v>
      </c>
      <c r="F5939" s="151" t="s">
        <v>1854</v>
      </c>
      <c r="G5939" s="151" t="s">
        <v>3662</v>
      </c>
      <c r="H5939" s="151" t="s">
        <v>76</v>
      </c>
      <c r="I5939" s="151" t="s">
        <v>228</v>
      </c>
      <c r="J5939" s="151" t="s">
        <v>53</v>
      </c>
      <c r="K5939" s="151" t="s">
        <v>53</v>
      </c>
      <c r="L5939" s="151" t="s">
        <v>821</v>
      </c>
      <c r="M5939" s="151" t="s">
        <v>311</v>
      </c>
      <c r="N5939" s="151" t="s">
        <v>708</v>
      </c>
      <c r="O5939" s="151" t="s">
        <v>62</v>
      </c>
      <c r="P5939" s="151" t="s">
        <v>1310</v>
      </c>
      <c r="Q5939" s="151" t="s">
        <v>65</v>
      </c>
      <c r="R5939" s="151" t="s">
        <v>57</v>
      </c>
      <c r="S5939" s="151" t="s">
        <v>1206</v>
      </c>
      <c r="T5939" s="244">
        <v>2.8650000000000002</v>
      </c>
      <c r="U5939" s="207">
        <v>49150</v>
      </c>
      <c r="V5939" s="242">
        <v>1.6400000000000001E-2</v>
      </c>
      <c r="W5939" s="210">
        <v>5.4899999999999997E-2</v>
      </c>
      <c r="X5939" s="151" t="s">
        <v>636</v>
      </c>
      <c r="Y5939" s="151"/>
      <c r="Z5939" s="222">
        <v>31000</v>
      </c>
      <c r="AA5939" s="222">
        <v>1</v>
      </c>
      <c r="AB5939" s="222">
        <v>89.72</v>
      </c>
      <c r="AC5939" s="222">
        <v>0</v>
      </c>
      <c r="AD5939" s="222">
        <v>27.813199999999998</v>
      </c>
      <c r="AE5939" s="151"/>
      <c r="AF5939" s="151"/>
      <c r="AG5939" s="151" t="s">
        <v>17</v>
      </c>
      <c r="AH5939" s="243">
        <v>9.9027929070447202E-5</v>
      </c>
      <c r="AI5939" s="243">
        <v>5.3096352739002307E-3</v>
      </c>
      <c r="AJ5939" s="243">
        <v>9.7843466499999998E-4</v>
      </c>
    </row>
    <row r="5940" spans="1:36" ht="13.5" thickBot="1">
      <c r="A5940" s="153">
        <v>8861</v>
      </c>
      <c r="B5940" s="153">
        <v>9414</v>
      </c>
      <c r="C5940" s="151" t="s">
        <v>1342</v>
      </c>
      <c r="D5940" s="151">
        <v>520001736</v>
      </c>
      <c r="E5940" s="141" t="s">
        <v>429</v>
      </c>
      <c r="F5940" s="151" t="s">
        <v>1343</v>
      </c>
      <c r="G5940" s="151" t="s">
        <v>3276</v>
      </c>
      <c r="H5940" s="151" t="s">
        <v>76</v>
      </c>
      <c r="I5940" s="151" t="s">
        <v>229</v>
      </c>
      <c r="J5940" s="151" t="s">
        <v>53</v>
      </c>
      <c r="K5940" s="151" t="s">
        <v>53</v>
      </c>
      <c r="L5940" s="151" t="s">
        <v>821</v>
      </c>
      <c r="M5940" s="151" t="s">
        <v>311</v>
      </c>
      <c r="N5940" s="151" t="s">
        <v>651</v>
      </c>
      <c r="O5940" s="151" t="s">
        <v>62</v>
      </c>
      <c r="P5940" s="151" t="s">
        <v>1310</v>
      </c>
      <c r="Q5940" s="151" t="s">
        <v>65</v>
      </c>
      <c r="R5940" s="151" t="s">
        <v>57</v>
      </c>
      <c r="S5940" s="151" t="s">
        <v>1206</v>
      </c>
      <c r="T5940" s="244">
        <v>0.98399999999999999</v>
      </c>
      <c r="U5940" s="207">
        <v>46112</v>
      </c>
      <c r="V5940" s="242">
        <v>4.7500000000000001E-2</v>
      </c>
      <c r="W5940" s="210">
        <v>2.5499999999999998E-2</v>
      </c>
      <c r="X5940" s="151" t="s">
        <v>636</v>
      </c>
      <c r="Y5940" s="151"/>
      <c r="Z5940" s="222">
        <v>6000</v>
      </c>
      <c r="AA5940" s="222">
        <v>1</v>
      </c>
      <c r="AB5940" s="222">
        <v>142.99</v>
      </c>
      <c r="AC5940" s="222">
        <v>0</v>
      </c>
      <c r="AD5940" s="222">
        <v>8.5793999999999997</v>
      </c>
      <c r="AE5940" s="151"/>
      <c r="AF5940" s="151"/>
      <c r="AG5940" s="151" t="s">
        <v>17</v>
      </c>
      <c r="AH5940" s="243">
        <v>6.2790002099917398E-6</v>
      </c>
      <c r="AI5940" s="243">
        <v>1.637836885683763E-3</v>
      </c>
      <c r="AJ5940" s="243">
        <v>3.01812893E-4</v>
      </c>
    </row>
    <row r="5941" spans="1:36" ht="13.5" thickBot="1">
      <c r="A5941" s="153">
        <v>8861</v>
      </c>
      <c r="B5941" s="153">
        <v>9414</v>
      </c>
      <c r="C5941" s="151" t="s">
        <v>1342</v>
      </c>
      <c r="D5941" s="151">
        <v>520001736</v>
      </c>
      <c r="E5941" s="141" t="s">
        <v>429</v>
      </c>
      <c r="F5941" s="151" t="s">
        <v>1856</v>
      </c>
      <c r="G5941" s="151" t="s">
        <v>3664</v>
      </c>
      <c r="H5941" s="151" t="s">
        <v>76</v>
      </c>
      <c r="I5941" s="151" t="s">
        <v>229</v>
      </c>
      <c r="J5941" s="151" t="s">
        <v>53</v>
      </c>
      <c r="K5941" s="151" t="s">
        <v>53</v>
      </c>
      <c r="L5941" s="151" t="s">
        <v>821</v>
      </c>
      <c r="M5941" s="151" t="s">
        <v>311</v>
      </c>
      <c r="N5941" s="151" t="s">
        <v>651</v>
      </c>
      <c r="O5941" s="151" t="s">
        <v>62</v>
      </c>
      <c r="P5941" s="151" t="s">
        <v>1310</v>
      </c>
      <c r="Q5941" s="151" t="s">
        <v>65</v>
      </c>
      <c r="R5941" s="151" t="s">
        <v>57</v>
      </c>
      <c r="S5941" s="151" t="s">
        <v>1206</v>
      </c>
      <c r="T5941" s="244">
        <v>3.968</v>
      </c>
      <c r="U5941" s="207">
        <v>48760</v>
      </c>
      <c r="V5941" s="242">
        <v>5.0000000000000001E-3</v>
      </c>
      <c r="W5941" s="210">
        <v>3.1899999999999998E-2</v>
      </c>
      <c r="X5941" s="151" t="s">
        <v>636</v>
      </c>
      <c r="Y5941" s="151"/>
      <c r="Z5941" s="222">
        <v>4274.1899999999996</v>
      </c>
      <c r="AA5941" s="222">
        <v>1</v>
      </c>
      <c r="AB5941" s="222">
        <v>103.53</v>
      </c>
      <c r="AC5941" s="222">
        <v>0</v>
      </c>
      <c r="AD5941" s="222">
        <v>4.4250699999999998</v>
      </c>
      <c r="AE5941" s="151"/>
      <c r="AF5941" s="151"/>
      <c r="AG5941" s="151" t="s">
        <v>17</v>
      </c>
      <c r="AH5941" s="243">
        <v>2.6557371788953301E-6</v>
      </c>
      <c r="AI5941" s="243">
        <v>8.4476104013481699E-4</v>
      </c>
      <c r="AJ5941" s="243">
        <v>1.5566859899999999E-4</v>
      </c>
    </row>
    <row r="5942" spans="1:36" ht="13.5" thickBot="1">
      <c r="A5942" s="153">
        <v>8861</v>
      </c>
      <c r="B5942" s="153">
        <v>9414</v>
      </c>
      <c r="C5942" s="151" t="s">
        <v>1626</v>
      </c>
      <c r="D5942" s="151">
        <v>520032178</v>
      </c>
      <c r="E5942" s="141" t="s">
        <v>429</v>
      </c>
      <c r="F5942" s="151" t="s">
        <v>1860</v>
      </c>
      <c r="G5942" s="151" t="s">
        <v>3245</v>
      </c>
      <c r="H5942" s="151" t="s">
        <v>76</v>
      </c>
      <c r="I5942" s="151" t="s">
        <v>228</v>
      </c>
      <c r="J5942" s="151" t="s">
        <v>53</v>
      </c>
      <c r="K5942" s="151" t="s">
        <v>53</v>
      </c>
      <c r="L5942" s="151" t="s">
        <v>54</v>
      </c>
      <c r="M5942" s="151" t="s">
        <v>311</v>
      </c>
      <c r="N5942" s="151" t="s">
        <v>140</v>
      </c>
      <c r="O5942" s="151" t="s">
        <v>62</v>
      </c>
      <c r="P5942" s="151" t="s">
        <v>298</v>
      </c>
      <c r="Q5942" s="151" t="s">
        <v>298</v>
      </c>
      <c r="R5942" s="151" t="s">
        <v>57</v>
      </c>
      <c r="S5942" s="151" t="s">
        <v>1206</v>
      </c>
      <c r="T5942" s="244">
        <v>4.2370000000000001</v>
      </c>
      <c r="U5942" s="207">
        <v>46203</v>
      </c>
      <c r="V5942" s="242">
        <v>1.9400000000000001E-2</v>
      </c>
      <c r="W5942" s="210">
        <v>5.5100000000000003E-2</v>
      </c>
      <c r="X5942" s="151" t="s">
        <v>636</v>
      </c>
      <c r="Y5942" s="151"/>
      <c r="Z5942" s="222">
        <v>30000</v>
      </c>
      <c r="AA5942" s="222">
        <v>1</v>
      </c>
      <c r="AB5942" s="222">
        <v>96.4649</v>
      </c>
      <c r="AC5942" s="222">
        <v>0</v>
      </c>
      <c r="AD5942" s="222">
        <v>28.93947</v>
      </c>
      <c r="AE5942" s="151"/>
      <c r="AF5942" s="151"/>
      <c r="AG5942" s="151" t="s">
        <v>17</v>
      </c>
      <c r="AH5942" s="243">
        <v>9.0268184066817002E-5</v>
      </c>
      <c r="AI5942" s="243">
        <v>5.524644079788644E-3</v>
      </c>
      <c r="AJ5942" s="243">
        <v>1.018055479E-3</v>
      </c>
    </row>
    <row r="5943" spans="1:36" ht="13.5" thickBot="1">
      <c r="A5943" s="153">
        <v>8861</v>
      </c>
      <c r="B5943" s="153">
        <v>9414</v>
      </c>
      <c r="C5943" s="151" t="s">
        <v>1626</v>
      </c>
      <c r="D5943" s="151">
        <v>520032178</v>
      </c>
      <c r="E5943" s="141" t="s">
        <v>429</v>
      </c>
      <c r="F5943" s="151" t="s">
        <v>2084</v>
      </c>
      <c r="G5943" s="151" t="s">
        <v>3715</v>
      </c>
      <c r="H5943" s="151" t="s">
        <v>76</v>
      </c>
      <c r="I5943" s="151" t="s">
        <v>228</v>
      </c>
      <c r="J5943" s="151" t="s">
        <v>53</v>
      </c>
      <c r="K5943" s="151" t="s">
        <v>53</v>
      </c>
      <c r="L5943" s="151" t="s">
        <v>821</v>
      </c>
      <c r="M5943" s="151" t="s">
        <v>311</v>
      </c>
      <c r="N5943" s="151" t="s">
        <v>140</v>
      </c>
      <c r="O5943" s="151" t="s">
        <v>62</v>
      </c>
      <c r="P5943" s="151" t="s">
        <v>298</v>
      </c>
      <c r="Q5943" s="151" t="s">
        <v>298</v>
      </c>
      <c r="R5943" s="151" t="s">
        <v>57</v>
      </c>
      <c r="S5943" s="151" t="s">
        <v>1206</v>
      </c>
      <c r="T5943" s="244">
        <v>1.6519999999999999</v>
      </c>
      <c r="U5943" s="207">
        <v>46568</v>
      </c>
      <c r="V5943" s="242">
        <v>4.19E-2</v>
      </c>
      <c r="W5943" s="210">
        <v>7.2400000000000006E-2</v>
      </c>
      <c r="X5943" s="151" t="s">
        <v>636</v>
      </c>
      <c r="Y5943" s="151"/>
      <c r="Z5943" s="222">
        <v>58000</v>
      </c>
      <c r="AA5943" s="222">
        <v>1</v>
      </c>
      <c r="AB5943" s="222">
        <v>96.4</v>
      </c>
      <c r="AC5943" s="222">
        <v>0</v>
      </c>
      <c r="AD5943" s="222">
        <v>55.911999999999999</v>
      </c>
      <c r="AE5943" s="151"/>
      <c r="AF5943" s="151"/>
      <c r="AG5943" s="151" t="s">
        <v>17</v>
      </c>
      <c r="AH5943" s="243">
        <v>7.2499999999999995E-4</v>
      </c>
      <c r="AI5943" s="243">
        <v>1.067379256735326E-2</v>
      </c>
      <c r="AJ5943" s="243">
        <v>1.9669163930000001E-3</v>
      </c>
    </row>
    <row r="5944" spans="1:36" ht="13.5" thickBot="1">
      <c r="A5944" s="153">
        <v>8861</v>
      </c>
      <c r="B5944" s="153">
        <v>9414</v>
      </c>
      <c r="C5944" s="151" t="s">
        <v>1626</v>
      </c>
      <c r="D5944" s="151">
        <v>520032178</v>
      </c>
      <c r="E5944" s="141" t="s">
        <v>429</v>
      </c>
      <c r="F5944" s="151" t="s">
        <v>1861</v>
      </c>
      <c r="G5944" s="151" t="s">
        <v>3669</v>
      </c>
      <c r="H5944" s="151" t="s">
        <v>76</v>
      </c>
      <c r="I5944" s="151" t="s">
        <v>228</v>
      </c>
      <c r="J5944" s="151" t="s">
        <v>53</v>
      </c>
      <c r="K5944" s="151" t="s">
        <v>53</v>
      </c>
      <c r="L5944" s="151" t="s">
        <v>821</v>
      </c>
      <c r="M5944" s="151" t="s">
        <v>311</v>
      </c>
      <c r="N5944" s="151" t="s">
        <v>140</v>
      </c>
      <c r="O5944" s="151" t="s">
        <v>62</v>
      </c>
      <c r="P5944" s="151" t="s">
        <v>298</v>
      </c>
      <c r="Q5944" s="151" t="s">
        <v>298</v>
      </c>
      <c r="R5944" s="151" t="s">
        <v>57</v>
      </c>
      <c r="S5944" s="151" t="s">
        <v>1206</v>
      </c>
      <c r="T5944" s="244">
        <v>1.63</v>
      </c>
      <c r="U5944" s="207">
        <v>46568</v>
      </c>
      <c r="V5944" s="242">
        <v>6.25E-2</v>
      </c>
      <c r="W5944" s="210">
        <v>7.6399999999999996E-2</v>
      </c>
      <c r="X5944" s="151" t="s">
        <v>636</v>
      </c>
      <c r="Y5944" s="151"/>
      <c r="Z5944" s="222">
        <v>45000</v>
      </c>
      <c r="AA5944" s="222">
        <v>1</v>
      </c>
      <c r="AB5944" s="222">
        <v>99.6</v>
      </c>
      <c r="AC5944" s="222">
        <v>0</v>
      </c>
      <c r="AD5944" s="222">
        <v>44.82</v>
      </c>
      <c r="AE5944" s="151"/>
      <c r="AF5944" s="151"/>
      <c r="AG5944" s="151" t="s">
        <v>17</v>
      </c>
      <c r="AH5944" s="243">
        <v>6.0515592799999999E-4</v>
      </c>
      <c r="AI5944" s="243">
        <v>8.5562917239371348E-3</v>
      </c>
      <c r="AJ5944" s="243">
        <v>1.576713276E-3</v>
      </c>
    </row>
    <row r="5945" spans="1:36" ht="13.5" thickBot="1">
      <c r="A5945" s="153">
        <v>8861</v>
      </c>
      <c r="B5945" s="153">
        <v>9414</v>
      </c>
      <c r="C5945" s="151" t="s">
        <v>3673</v>
      </c>
      <c r="D5945" s="151">
        <v>285940613</v>
      </c>
      <c r="E5945" s="151" t="s">
        <v>430</v>
      </c>
      <c r="F5945" s="151" t="s">
        <v>3674</v>
      </c>
      <c r="G5945" s="151" t="s">
        <v>3675</v>
      </c>
      <c r="H5945" s="151" t="s">
        <v>76</v>
      </c>
      <c r="I5945" s="151" t="s">
        <v>230</v>
      </c>
      <c r="J5945" s="151" t="s">
        <v>61</v>
      </c>
      <c r="K5945" s="151" t="s">
        <v>315</v>
      </c>
      <c r="L5945" s="151" t="s">
        <v>821</v>
      </c>
      <c r="M5945" s="151" t="s">
        <v>479</v>
      </c>
      <c r="N5945" s="151" t="s">
        <v>931</v>
      </c>
      <c r="O5945" s="151" t="s">
        <v>62</v>
      </c>
      <c r="P5945" s="151" t="s">
        <v>1355</v>
      </c>
      <c r="Q5945" s="151" t="s">
        <v>101</v>
      </c>
      <c r="R5945" s="151" t="s">
        <v>57</v>
      </c>
      <c r="S5945" s="151" t="s">
        <v>1213</v>
      </c>
      <c r="T5945" s="244">
        <v>3.3679999999999999</v>
      </c>
      <c r="U5945" s="207">
        <v>47316</v>
      </c>
      <c r="V5945" s="242">
        <v>6.7500000000000004E-2</v>
      </c>
      <c r="W5945" s="210">
        <v>5.6419999999999998E-2</v>
      </c>
      <c r="X5945" s="151" t="s">
        <v>636</v>
      </c>
      <c r="Y5945" s="151"/>
      <c r="Z5945" s="222">
        <v>7000</v>
      </c>
      <c r="AA5945" s="222">
        <v>4.1524000000000001</v>
      </c>
      <c r="AB5945" s="222">
        <v>106.003</v>
      </c>
      <c r="AC5945" s="222">
        <v>0</v>
      </c>
      <c r="AD5945" s="222">
        <v>30.811679999999999</v>
      </c>
      <c r="AE5945" s="151"/>
      <c r="AF5945" s="151"/>
      <c r="AG5945" s="151" t="s">
        <v>17</v>
      </c>
      <c r="AH5945" s="243">
        <v>5.3846153846153796E-6</v>
      </c>
      <c r="AI5945" s="243">
        <v>5.8820553901070809E-3</v>
      </c>
      <c r="AJ5945" s="243">
        <v>1.0839175569999999E-3</v>
      </c>
    </row>
    <row r="5946" spans="1:36" ht="13.5" thickBot="1">
      <c r="A5946" s="153">
        <v>8861</v>
      </c>
      <c r="B5946" s="153">
        <v>9414</v>
      </c>
      <c r="C5946" s="141" t="s">
        <v>1723</v>
      </c>
      <c r="D5946" s="141">
        <v>520039660</v>
      </c>
      <c r="E5946" s="141" t="s">
        <v>429</v>
      </c>
      <c r="F5946" s="141" t="s">
        <v>1724</v>
      </c>
      <c r="G5946" s="141" t="s">
        <v>3930</v>
      </c>
      <c r="H5946" s="141" t="s">
        <v>76</v>
      </c>
      <c r="I5946" s="141" t="s">
        <v>228</v>
      </c>
      <c r="J5946" s="141" t="s">
        <v>53</v>
      </c>
      <c r="K5946" s="141" t="s">
        <v>53</v>
      </c>
      <c r="L5946" s="141" t="s">
        <v>821</v>
      </c>
      <c r="M5946" s="141" t="s">
        <v>311</v>
      </c>
      <c r="N5946" s="141" t="s">
        <v>140</v>
      </c>
      <c r="O5946" s="141" t="s">
        <v>62</v>
      </c>
      <c r="P5946" s="141" t="s">
        <v>298</v>
      </c>
      <c r="Q5946" s="141" t="s">
        <v>298</v>
      </c>
      <c r="R5946" s="141" t="s">
        <v>57</v>
      </c>
      <c r="S5946" s="141" t="s">
        <v>1206</v>
      </c>
      <c r="T5946" s="227">
        <v>4.0250000000000004</v>
      </c>
      <c r="U5946" s="146">
        <v>48914</v>
      </c>
      <c r="V5946" s="208">
        <v>6.7299999999999999E-2</v>
      </c>
      <c r="W5946" s="209">
        <v>6.6600000000000006E-2</v>
      </c>
      <c r="X5946" s="141" t="s">
        <v>636</v>
      </c>
      <c r="Y5946" s="141"/>
      <c r="Z5946" s="148">
        <v>25000</v>
      </c>
      <c r="AA5946" s="148">
        <v>1</v>
      </c>
      <c r="AB5946" s="148">
        <v>103.07</v>
      </c>
      <c r="AC5946" s="148">
        <v>0</v>
      </c>
      <c r="AD5946" s="148">
        <v>25.767499999999998</v>
      </c>
      <c r="AE5946" s="151"/>
      <c r="AF5946" s="151"/>
      <c r="AG5946" s="141" t="s">
        <v>17</v>
      </c>
      <c r="AH5946" s="229">
        <v>9.0909090909090904E-5</v>
      </c>
      <c r="AI5946" s="229">
        <f>+AD5946/SUMIFS($AD:$AD,$B:$B,$B5946)</f>
        <v>4.895024989912314E-3</v>
      </c>
      <c r="AJ5946" s="229">
        <v>9.0647664282962419E-4</v>
      </c>
    </row>
    <row r="5947" spans="1:36" ht="13.5" thickBot="1">
      <c r="A5947" s="153">
        <v>8861</v>
      </c>
      <c r="B5947" s="153">
        <v>9414</v>
      </c>
      <c r="C5947" s="151" t="s">
        <v>3679</v>
      </c>
      <c r="D5947" s="151" t="s">
        <v>3680</v>
      </c>
      <c r="E5947" s="151" t="s">
        <v>430</v>
      </c>
      <c r="F5947" s="151" t="s">
        <v>3681</v>
      </c>
      <c r="G5947" s="151" t="s">
        <v>3682</v>
      </c>
      <c r="H5947" s="151" t="s">
        <v>76</v>
      </c>
      <c r="I5947" s="151" t="s">
        <v>230</v>
      </c>
      <c r="J5947" s="151" t="s">
        <v>61</v>
      </c>
      <c r="K5947" s="151" t="s">
        <v>314</v>
      </c>
      <c r="L5947" s="151" t="s">
        <v>821</v>
      </c>
      <c r="M5947" s="151" t="s">
        <v>102</v>
      </c>
      <c r="N5947" s="151" t="s">
        <v>130</v>
      </c>
      <c r="O5947" s="151" t="s">
        <v>62</v>
      </c>
      <c r="P5947" s="151" t="s">
        <v>1355</v>
      </c>
      <c r="Q5947" s="151" t="s">
        <v>101</v>
      </c>
      <c r="R5947" s="151" t="s">
        <v>57</v>
      </c>
      <c r="S5947" s="151" t="s">
        <v>1207</v>
      </c>
      <c r="T5947" s="244">
        <v>4.3970000000000002</v>
      </c>
      <c r="U5947" s="207">
        <v>47392</v>
      </c>
      <c r="V5947" s="242">
        <v>5.0259999999999999E-2</v>
      </c>
      <c r="W5947" s="210">
        <v>4.9369999999999997E-2</v>
      </c>
      <c r="X5947" s="151" t="s">
        <v>636</v>
      </c>
      <c r="Y5947" s="151"/>
      <c r="Z5947" s="222">
        <v>8000</v>
      </c>
      <c r="AA5947" s="222">
        <v>3.71</v>
      </c>
      <c r="AB5947" s="222">
        <v>100.8527</v>
      </c>
      <c r="AC5947" s="222">
        <v>0</v>
      </c>
      <c r="AD5947" s="222">
        <v>29.93308</v>
      </c>
      <c r="AE5947" s="151"/>
      <c r="AF5947" s="151"/>
      <c r="AG5947" s="151" t="s">
        <v>17</v>
      </c>
      <c r="AH5947" s="243">
        <v>7.9999999999999996E-6</v>
      </c>
      <c r="AI5947" s="243">
        <v>5.7143276366788979E-3</v>
      </c>
      <c r="AJ5947" s="243">
        <v>1.053009474E-3</v>
      </c>
    </row>
    <row r="5948" spans="1:36" ht="13.5" thickBot="1">
      <c r="A5948" s="153">
        <v>8861</v>
      </c>
      <c r="B5948" s="153">
        <v>9414</v>
      </c>
      <c r="C5948" s="151" t="s">
        <v>3683</v>
      </c>
      <c r="D5948" s="151" t="s">
        <v>3680</v>
      </c>
      <c r="E5948" s="151" t="s">
        <v>430</v>
      </c>
      <c r="F5948" s="151" t="s">
        <v>3684</v>
      </c>
      <c r="G5948" s="151" t="s">
        <v>3685</v>
      </c>
      <c r="H5948" s="151" t="s">
        <v>76</v>
      </c>
      <c r="I5948" s="151" t="s">
        <v>230</v>
      </c>
      <c r="J5948" s="151" t="s">
        <v>61</v>
      </c>
      <c r="K5948" s="151" t="s">
        <v>314</v>
      </c>
      <c r="L5948" s="151" t="s">
        <v>821</v>
      </c>
      <c r="M5948" s="151" t="s">
        <v>102</v>
      </c>
      <c r="N5948" s="151" t="s">
        <v>130</v>
      </c>
      <c r="O5948" s="151" t="s">
        <v>62</v>
      </c>
      <c r="P5948" s="151" t="s">
        <v>1355</v>
      </c>
      <c r="Q5948" s="151" t="s">
        <v>101</v>
      </c>
      <c r="R5948" s="151" t="s">
        <v>57</v>
      </c>
      <c r="S5948" s="151" t="s">
        <v>1207</v>
      </c>
      <c r="T5948" s="244">
        <v>7.6219999999999999</v>
      </c>
      <c r="U5948" s="207">
        <v>49218</v>
      </c>
      <c r="V5948" s="242">
        <v>5.5840000000000001E-2</v>
      </c>
      <c r="W5948" s="210">
        <v>5.4480000000000001E-2</v>
      </c>
      <c r="X5948" s="151" t="s">
        <v>636</v>
      </c>
      <c r="Y5948" s="151"/>
      <c r="Z5948" s="222">
        <v>8000</v>
      </c>
      <c r="AA5948" s="222">
        <v>3.71</v>
      </c>
      <c r="AB5948" s="222">
        <v>101.54940000000001</v>
      </c>
      <c r="AC5948" s="222">
        <v>0</v>
      </c>
      <c r="AD5948" s="222">
        <v>30.139859999999999</v>
      </c>
      <c r="AE5948" s="151"/>
      <c r="AF5948" s="151"/>
      <c r="AG5948" s="151" t="s">
        <v>17</v>
      </c>
      <c r="AH5948" s="243">
        <v>6.3999999999999997E-6</v>
      </c>
      <c r="AI5948" s="243">
        <v>5.7538026478943308E-3</v>
      </c>
      <c r="AJ5948" s="243">
        <v>1.060283744E-3</v>
      </c>
    </row>
    <row r="5949" spans="1:36" ht="13.5" thickBot="1">
      <c r="A5949" s="153">
        <v>8861</v>
      </c>
      <c r="B5949" s="153">
        <v>9420</v>
      </c>
      <c r="C5949" s="151" t="s">
        <v>1278</v>
      </c>
      <c r="D5949" s="151">
        <v>520036104</v>
      </c>
      <c r="E5949" s="141" t="s">
        <v>429</v>
      </c>
      <c r="F5949" s="151" t="s">
        <v>1279</v>
      </c>
      <c r="G5949" s="151" t="s">
        <v>3246</v>
      </c>
      <c r="H5949" s="151" t="s">
        <v>76</v>
      </c>
      <c r="I5949" s="151" t="s">
        <v>229</v>
      </c>
      <c r="J5949" s="151" t="s">
        <v>53</v>
      </c>
      <c r="K5949" s="151" t="s">
        <v>53</v>
      </c>
      <c r="L5949" s="151" t="s">
        <v>821</v>
      </c>
      <c r="M5949" s="151" t="s">
        <v>311</v>
      </c>
      <c r="N5949" s="151" t="s">
        <v>140</v>
      </c>
      <c r="O5949" s="151" t="s">
        <v>62</v>
      </c>
      <c r="P5949" s="151" t="s">
        <v>1280</v>
      </c>
      <c r="Q5949" s="151" t="s">
        <v>65</v>
      </c>
      <c r="R5949" s="151" t="s">
        <v>57</v>
      </c>
      <c r="S5949" s="151" t="s">
        <v>1206</v>
      </c>
      <c r="T5949" s="244">
        <v>0.499</v>
      </c>
      <c r="U5949" s="207">
        <v>45748</v>
      </c>
      <c r="V5949" s="242">
        <v>4.3400000000000001E-2</v>
      </c>
      <c r="W5949" s="210">
        <v>3.4700000000000002E-2</v>
      </c>
      <c r="X5949" s="151" t="s">
        <v>636</v>
      </c>
      <c r="Y5949" s="151"/>
      <c r="Z5949" s="222">
        <v>83959</v>
      </c>
      <c r="AA5949" s="222">
        <v>1</v>
      </c>
      <c r="AB5949" s="222">
        <v>115.84</v>
      </c>
      <c r="AC5949" s="222">
        <v>2.1010900000000001</v>
      </c>
      <c r="AD5949" s="222">
        <v>99.359200000000001</v>
      </c>
      <c r="AE5949" s="151"/>
      <c r="AF5949" s="151"/>
      <c r="AG5949" s="151" t="s">
        <v>17</v>
      </c>
      <c r="AH5949" s="243">
        <v>1.9301818E-4</v>
      </c>
      <c r="AI5949" s="243">
        <v>3.2133599335012836E-2</v>
      </c>
      <c r="AJ5949" s="243">
        <v>3.6304291600000002E-4</v>
      </c>
    </row>
    <row r="5950" spans="1:36" ht="13.5" thickBot="1">
      <c r="A5950" s="153">
        <v>8861</v>
      </c>
      <c r="B5950" s="153">
        <v>9420</v>
      </c>
      <c r="C5950" s="151" t="s">
        <v>1291</v>
      </c>
      <c r="D5950" s="151">
        <v>514290345</v>
      </c>
      <c r="E5950" s="141" t="s">
        <v>429</v>
      </c>
      <c r="F5950" s="151" t="s">
        <v>1292</v>
      </c>
      <c r="G5950" s="151" t="s">
        <v>3238</v>
      </c>
      <c r="H5950" s="151" t="s">
        <v>76</v>
      </c>
      <c r="I5950" s="151" t="s">
        <v>228</v>
      </c>
      <c r="J5950" s="151" t="s">
        <v>53</v>
      </c>
      <c r="K5950" s="151" t="s">
        <v>53</v>
      </c>
      <c r="L5950" s="151" t="s">
        <v>821</v>
      </c>
      <c r="M5950" s="151" t="s">
        <v>311</v>
      </c>
      <c r="N5950" s="151" t="s">
        <v>269</v>
      </c>
      <c r="O5950" s="151" t="s">
        <v>62</v>
      </c>
      <c r="P5950" s="151" t="s">
        <v>1310</v>
      </c>
      <c r="Q5950" s="151" t="s">
        <v>65</v>
      </c>
      <c r="R5950" s="151" t="s">
        <v>57</v>
      </c>
      <c r="S5950" s="151" t="s">
        <v>1206</v>
      </c>
      <c r="T5950" s="244">
        <v>0.82099999999999995</v>
      </c>
      <c r="U5950" s="207">
        <v>46965</v>
      </c>
      <c r="V5950" s="242">
        <v>3.61E-2</v>
      </c>
      <c r="W5950" s="210">
        <v>5.1900000000000002E-2</v>
      </c>
      <c r="X5950" s="151" t="s">
        <v>636</v>
      </c>
      <c r="Y5950" s="151"/>
      <c r="Z5950" s="222">
        <v>1000000</v>
      </c>
      <c r="AA5950" s="222">
        <v>1</v>
      </c>
      <c r="AB5950" s="222">
        <v>99.39</v>
      </c>
      <c r="AC5950" s="222">
        <v>0</v>
      </c>
      <c r="AD5950" s="222">
        <v>993.9</v>
      </c>
      <c r="AE5950" s="151"/>
      <c r="AF5950" s="151"/>
      <c r="AG5950" s="151" t="s">
        <v>17</v>
      </c>
      <c r="AH5950" s="243">
        <v>1.302931596E-3</v>
      </c>
      <c r="AI5950" s="243">
        <v>0.32143560313558539</v>
      </c>
      <c r="AJ5950" s="243">
        <v>3.6315545489999999E-3</v>
      </c>
    </row>
    <row r="5951" spans="1:36" ht="13.5" thickBot="1">
      <c r="A5951" s="153">
        <v>8861</v>
      </c>
      <c r="B5951" s="153">
        <v>9420</v>
      </c>
      <c r="C5951" s="151" t="s">
        <v>1388</v>
      </c>
      <c r="D5951" s="151">
        <v>514065283</v>
      </c>
      <c r="E5951" s="141" t="s">
        <v>429</v>
      </c>
      <c r="F5951" s="151" t="s">
        <v>1418</v>
      </c>
      <c r="G5951" s="151" t="s">
        <v>3239</v>
      </c>
      <c r="H5951" s="151" t="s">
        <v>76</v>
      </c>
      <c r="I5951" s="151" t="s">
        <v>228</v>
      </c>
      <c r="J5951" s="151" t="s">
        <v>53</v>
      </c>
      <c r="K5951" s="151" t="s">
        <v>53</v>
      </c>
      <c r="L5951" s="151" t="s">
        <v>821</v>
      </c>
      <c r="M5951" s="151" t="s">
        <v>311</v>
      </c>
      <c r="N5951" s="151" t="s">
        <v>75</v>
      </c>
      <c r="O5951" s="151" t="s">
        <v>62</v>
      </c>
      <c r="P5951" s="151" t="s">
        <v>1288</v>
      </c>
      <c r="Q5951" s="151" t="s">
        <v>65</v>
      </c>
      <c r="R5951" s="151" t="s">
        <v>57</v>
      </c>
      <c r="S5951" s="151" t="s">
        <v>1206</v>
      </c>
      <c r="T5951" s="244">
        <v>1.9950000000000001</v>
      </c>
      <c r="U5951" s="207">
        <v>46631</v>
      </c>
      <c r="V5951" s="242">
        <v>2.3E-2</v>
      </c>
      <c r="W5951" s="210">
        <v>5.5800000000000002E-2</v>
      </c>
      <c r="X5951" s="151" t="s">
        <v>636</v>
      </c>
      <c r="Y5951" s="151"/>
      <c r="Z5951" s="222">
        <v>500000</v>
      </c>
      <c r="AA5951" s="222">
        <v>1</v>
      </c>
      <c r="AB5951" s="222">
        <v>94.07</v>
      </c>
      <c r="AC5951" s="222">
        <v>0</v>
      </c>
      <c r="AD5951" s="222">
        <v>470.35</v>
      </c>
      <c r="AE5951" s="151"/>
      <c r="AF5951" s="151"/>
      <c r="AG5951" s="151" t="s">
        <v>17</v>
      </c>
      <c r="AH5951" s="243">
        <v>4.62109677E-4</v>
      </c>
      <c r="AI5951" s="243">
        <v>0.15211513827832035</v>
      </c>
      <c r="AJ5951" s="243">
        <v>1.7185850509999999E-3</v>
      </c>
    </row>
    <row r="5952" spans="1:36" ht="13.5" thickBot="1">
      <c r="A5952" s="153">
        <v>8861</v>
      </c>
      <c r="B5952" s="153">
        <v>9420</v>
      </c>
      <c r="C5952" s="151" t="s">
        <v>1638</v>
      </c>
      <c r="D5952" s="151">
        <v>520038274</v>
      </c>
      <c r="E5952" s="141" t="s">
        <v>429</v>
      </c>
      <c r="F5952" s="151" t="s">
        <v>1790</v>
      </c>
      <c r="G5952" s="151" t="s">
        <v>3615</v>
      </c>
      <c r="H5952" s="151" t="s">
        <v>76</v>
      </c>
      <c r="I5952" s="151" t="s">
        <v>228</v>
      </c>
      <c r="J5952" s="151" t="s">
        <v>53</v>
      </c>
      <c r="K5952" s="151" t="s">
        <v>53</v>
      </c>
      <c r="L5952" s="151" t="s">
        <v>821</v>
      </c>
      <c r="M5952" s="151" t="s">
        <v>311</v>
      </c>
      <c r="N5952" s="151" t="s">
        <v>140</v>
      </c>
      <c r="O5952" s="151" t="s">
        <v>62</v>
      </c>
      <c r="P5952" s="151" t="s">
        <v>1305</v>
      </c>
      <c r="Q5952" s="151" t="s">
        <v>1294</v>
      </c>
      <c r="R5952" s="151" t="s">
        <v>57</v>
      </c>
      <c r="S5952" s="151" t="s">
        <v>1206</v>
      </c>
      <c r="T5952" s="244">
        <v>0.249</v>
      </c>
      <c r="U5952" s="207">
        <v>45657</v>
      </c>
      <c r="V5952" s="242">
        <v>4.7500000000000001E-2</v>
      </c>
      <c r="W5952" s="210">
        <v>6.3299999999999995E-2</v>
      </c>
      <c r="X5952" s="151" t="s">
        <v>636</v>
      </c>
      <c r="Y5952" s="151"/>
      <c r="Z5952" s="222">
        <v>50000</v>
      </c>
      <c r="AA5952" s="222">
        <v>1</v>
      </c>
      <c r="AB5952" s="222">
        <v>100.82</v>
      </c>
      <c r="AC5952" s="222">
        <v>0</v>
      </c>
      <c r="AD5952" s="222">
        <v>50.41</v>
      </c>
      <c r="AE5952" s="151"/>
      <c r="AF5952" s="151"/>
      <c r="AG5952" s="151" t="s">
        <v>17</v>
      </c>
      <c r="AH5952" s="243">
        <v>4.5454545400000002E-4</v>
      </c>
      <c r="AI5952" s="243">
        <v>1.630301715873313E-2</v>
      </c>
      <c r="AJ5952" s="243">
        <v>1.8419022500000001E-4</v>
      </c>
    </row>
    <row r="5953" spans="1:36" ht="13.5" thickBot="1">
      <c r="A5953" s="153">
        <v>8861</v>
      </c>
      <c r="B5953" s="153">
        <v>9420</v>
      </c>
      <c r="C5953" s="151" t="s">
        <v>1654</v>
      </c>
      <c r="D5953" s="151">
        <v>520000472</v>
      </c>
      <c r="E5953" s="141" t="s">
        <v>429</v>
      </c>
      <c r="F5953" s="151" t="s">
        <v>1809</v>
      </c>
      <c r="G5953" s="151" t="s">
        <v>3627</v>
      </c>
      <c r="H5953" s="151" t="s">
        <v>76</v>
      </c>
      <c r="I5953" s="151" t="s">
        <v>229</v>
      </c>
      <c r="J5953" s="151" t="s">
        <v>53</v>
      </c>
      <c r="K5953" s="151" t="s">
        <v>53</v>
      </c>
      <c r="L5953" s="151" t="s">
        <v>821</v>
      </c>
      <c r="M5953" s="151" t="s">
        <v>311</v>
      </c>
      <c r="N5953" s="151" t="s">
        <v>156</v>
      </c>
      <c r="O5953" s="151" t="s">
        <v>62</v>
      </c>
      <c r="P5953" s="151" t="s">
        <v>1394</v>
      </c>
      <c r="Q5953" s="151" t="s">
        <v>1294</v>
      </c>
      <c r="R5953" s="151" t="s">
        <v>57</v>
      </c>
      <c r="S5953" s="151" t="s">
        <v>1206</v>
      </c>
      <c r="T5953" s="244">
        <v>0.89900000000000002</v>
      </c>
      <c r="U5953" s="207">
        <v>46082</v>
      </c>
      <c r="V5953" s="242">
        <v>4.4999999999999998E-2</v>
      </c>
      <c r="W5953" s="210">
        <v>2.6200000000000001E-2</v>
      </c>
      <c r="X5953" s="151" t="s">
        <v>636</v>
      </c>
      <c r="Y5953" s="151"/>
      <c r="Z5953" s="222">
        <v>913969</v>
      </c>
      <c r="AA5953" s="222">
        <v>1</v>
      </c>
      <c r="AB5953" s="222">
        <v>119.4</v>
      </c>
      <c r="AC5953" s="222">
        <v>0</v>
      </c>
      <c r="AD5953" s="222">
        <v>1091.27899</v>
      </c>
      <c r="AE5953" s="151"/>
      <c r="AF5953" s="151"/>
      <c r="AG5953" s="151" t="s">
        <v>17</v>
      </c>
      <c r="AH5953" s="243">
        <v>3.0923253800000002E-4</v>
      </c>
      <c r="AI5953" s="243">
        <v>0.35292878593404015</v>
      </c>
      <c r="AJ5953" s="243">
        <v>3.98736209E-3</v>
      </c>
    </row>
    <row r="5954" spans="1:36" ht="13.5" thickBot="1">
      <c r="A5954" s="153">
        <v>8861</v>
      </c>
      <c r="B5954" s="153">
        <v>9420</v>
      </c>
      <c r="C5954" s="151" t="s">
        <v>3278</v>
      </c>
      <c r="D5954" s="151" t="s">
        <v>3279</v>
      </c>
      <c r="E5954" s="151" t="s">
        <v>430</v>
      </c>
      <c r="F5954" s="151" t="s">
        <v>3280</v>
      </c>
      <c r="G5954" s="151" t="s">
        <v>3281</v>
      </c>
      <c r="H5954" s="151" t="s">
        <v>76</v>
      </c>
      <c r="I5954" s="151" t="s">
        <v>230</v>
      </c>
      <c r="J5954" s="151" t="s">
        <v>61</v>
      </c>
      <c r="K5954" s="151" t="s">
        <v>314</v>
      </c>
      <c r="L5954" s="151" t="s">
        <v>821</v>
      </c>
      <c r="M5954" s="151" t="s">
        <v>476</v>
      </c>
      <c r="N5954" s="151" t="s">
        <v>130</v>
      </c>
      <c r="O5954" s="151" t="s">
        <v>62</v>
      </c>
      <c r="P5954" s="151" t="s">
        <v>298</v>
      </c>
      <c r="Q5954" s="151" t="s">
        <v>298</v>
      </c>
      <c r="R5954" s="151" t="s">
        <v>57</v>
      </c>
      <c r="S5954" s="151" t="s">
        <v>1207</v>
      </c>
      <c r="T5954" s="227">
        <v>2.698</v>
      </c>
      <c r="U5954" s="207">
        <v>46583</v>
      </c>
      <c r="V5954" s="242">
        <v>2.5000000000000001E-2</v>
      </c>
      <c r="W5954" s="210">
        <v>0</v>
      </c>
      <c r="X5954" s="151" t="s">
        <v>636</v>
      </c>
      <c r="Y5954" s="151"/>
      <c r="Z5954" s="148">
        <v>100000</v>
      </c>
      <c r="AA5954" s="148">
        <v>3.71</v>
      </c>
      <c r="AB5954" s="148">
        <v>104.25</v>
      </c>
      <c r="AC5954" s="148">
        <v>0</v>
      </c>
      <c r="AD5954" s="148">
        <v>386.76749999999998</v>
      </c>
      <c r="AE5954" s="151"/>
      <c r="AF5954" s="151"/>
      <c r="AG5954" s="151" t="s">
        <v>17</v>
      </c>
      <c r="AH5954" s="243">
        <v>2.21302587E-3</v>
      </c>
      <c r="AI5954" s="243">
        <v>0.12508385615830819</v>
      </c>
      <c r="AJ5954" s="243">
        <v>1.4131877189999999E-3</v>
      </c>
    </row>
    <row r="5955" spans="1:36" ht="13.5" thickBot="1">
      <c r="A5955" s="153">
        <v>8861</v>
      </c>
      <c r="B5955" s="153">
        <v>9421</v>
      </c>
      <c r="C5955" s="151" t="s">
        <v>1370</v>
      </c>
      <c r="D5955" s="151">
        <v>520043605</v>
      </c>
      <c r="E5955" s="141" t="s">
        <v>429</v>
      </c>
      <c r="F5955" s="151" t="s">
        <v>1371</v>
      </c>
      <c r="G5955" s="151" t="s">
        <v>3282</v>
      </c>
      <c r="H5955" s="151" t="s">
        <v>76</v>
      </c>
      <c r="I5955" s="151" t="s">
        <v>229</v>
      </c>
      <c r="J5955" s="151" t="s">
        <v>53</v>
      </c>
      <c r="K5955" s="151" t="s">
        <v>53</v>
      </c>
      <c r="L5955" s="151" t="s">
        <v>821</v>
      </c>
      <c r="M5955" s="151" t="s">
        <v>311</v>
      </c>
      <c r="N5955" s="151" t="s">
        <v>265</v>
      </c>
      <c r="O5955" s="151" t="s">
        <v>62</v>
      </c>
      <c r="P5955" s="151" t="s">
        <v>1288</v>
      </c>
      <c r="Q5955" s="151" t="s">
        <v>65</v>
      </c>
      <c r="R5955" s="151" t="s">
        <v>57</v>
      </c>
      <c r="S5955" s="151" t="s">
        <v>1206</v>
      </c>
      <c r="T5955" s="244">
        <v>5.0199999999999996</v>
      </c>
      <c r="U5955" s="207">
        <v>50009</v>
      </c>
      <c r="V5955" s="242">
        <v>5.1499999999999997E-2</v>
      </c>
      <c r="W5955" s="210">
        <v>5.1499999999999997E-2</v>
      </c>
      <c r="X5955" s="151" t="s">
        <v>636</v>
      </c>
      <c r="Y5955" s="151"/>
      <c r="Z5955" s="222">
        <v>1085000</v>
      </c>
      <c r="AA5955" s="222">
        <v>1</v>
      </c>
      <c r="AB5955" s="222">
        <v>141.9</v>
      </c>
      <c r="AC5955" s="222">
        <v>0</v>
      </c>
      <c r="AD5955" s="222">
        <v>1539.615</v>
      </c>
      <c r="AE5955" s="151"/>
      <c r="AF5955" s="151"/>
      <c r="AG5955" s="151" t="s">
        <v>17</v>
      </c>
      <c r="AH5955" s="243">
        <v>3.91004265E-4</v>
      </c>
      <c r="AI5955" s="243">
        <v>1.4948256901682262E-2</v>
      </c>
      <c r="AJ5955" s="243">
        <v>3.4395375369999999E-3</v>
      </c>
    </row>
    <row r="5956" spans="1:36" ht="13.5" thickBot="1">
      <c r="A5956" s="153">
        <v>8861</v>
      </c>
      <c r="B5956" s="153">
        <v>9421</v>
      </c>
      <c r="C5956" s="151" t="s">
        <v>1379</v>
      </c>
      <c r="D5956" s="151">
        <v>520026683</v>
      </c>
      <c r="E5956" s="141" t="s">
        <v>429</v>
      </c>
      <c r="F5956" s="151" t="s">
        <v>1380</v>
      </c>
      <c r="G5956" s="151" t="s">
        <v>3286</v>
      </c>
      <c r="H5956" s="151" t="s">
        <v>76</v>
      </c>
      <c r="I5956" s="151" t="s">
        <v>229</v>
      </c>
      <c r="J5956" s="151" t="s">
        <v>53</v>
      </c>
      <c r="K5956" s="151" t="s">
        <v>53</v>
      </c>
      <c r="L5956" s="151" t="s">
        <v>821</v>
      </c>
      <c r="M5956" s="151" t="s">
        <v>311</v>
      </c>
      <c r="N5956" s="151" t="s">
        <v>651</v>
      </c>
      <c r="O5956" s="151" t="s">
        <v>62</v>
      </c>
      <c r="P5956" s="151" t="s">
        <v>1310</v>
      </c>
      <c r="Q5956" s="151" t="s">
        <v>65</v>
      </c>
      <c r="R5956" s="151" t="s">
        <v>57</v>
      </c>
      <c r="S5956" s="151" t="s">
        <v>1206</v>
      </c>
      <c r="T5956" s="244">
        <v>2.1819999999999999</v>
      </c>
      <c r="U5956" s="207">
        <v>46936</v>
      </c>
      <c r="V5956" s="242">
        <v>3.2000000000000001E-2</v>
      </c>
      <c r="W5956" s="210">
        <v>2.6499999999999999E-2</v>
      </c>
      <c r="X5956" s="151" t="s">
        <v>636</v>
      </c>
      <c r="Y5956" s="151"/>
      <c r="Z5956" s="222">
        <v>517500</v>
      </c>
      <c r="AA5956" s="222">
        <v>1</v>
      </c>
      <c r="AB5956" s="222">
        <v>117.37</v>
      </c>
      <c r="AC5956" s="222">
        <v>0</v>
      </c>
      <c r="AD5956" s="222">
        <v>607.38975000000005</v>
      </c>
      <c r="AE5956" s="151"/>
      <c r="AF5956" s="151"/>
      <c r="AG5956" s="151" t="s">
        <v>17</v>
      </c>
      <c r="AH5956" s="243">
        <v>4.9185740699999995E-4</v>
      </c>
      <c r="AI5956" s="243">
        <v>5.8972002886751324E-3</v>
      </c>
      <c r="AJ5956" s="243">
        <v>1.3569235450000001E-3</v>
      </c>
    </row>
    <row r="5957" spans="1:36" ht="13.5" thickBot="1">
      <c r="A5957" s="153">
        <v>8861</v>
      </c>
      <c r="B5957" s="153">
        <v>9421</v>
      </c>
      <c r="C5957" s="151" t="s">
        <v>1381</v>
      </c>
      <c r="D5957" s="151">
        <v>511659401</v>
      </c>
      <c r="E5957" s="141" t="s">
        <v>429</v>
      </c>
      <c r="F5957" s="151" t="s">
        <v>1382</v>
      </c>
      <c r="G5957" s="151" t="s">
        <v>3287</v>
      </c>
      <c r="H5957" s="151" t="s">
        <v>76</v>
      </c>
      <c r="I5957" s="151" t="s">
        <v>229</v>
      </c>
      <c r="J5957" s="151" t="s">
        <v>53</v>
      </c>
      <c r="K5957" s="151" t="s">
        <v>53</v>
      </c>
      <c r="L5957" s="151" t="s">
        <v>821</v>
      </c>
      <c r="M5957" s="151" t="s">
        <v>311</v>
      </c>
      <c r="N5957" s="151" t="s">
        <v>651</v>
      </c>
      <c r="O5957" s="151" t="s">
        <v>62</v>
      </c>
      <c r="P5957" s="151" t="s">
        <v>1310</v>
      </c>
      <c r="Q5957" s="151" t="s">
        <v>65</v>
      </c>
      <c r="R5957" s="151" t="s">
        <v>57</v>
      </c>
      <c r="S5957" s="151" t="s">
        <v>1206</v>
      </c>
      <c r="T5957" s="244">
        <v>2.1859999999999999</v>
      </c>
      <c r="U5957" s="207">
        <v>47177</v>
      </c>
      <c r="V5957" s="242">
        <v>2.3400000000000001E-2</v>
      </c>
      <c r="W5957" s="210">
        <v>2.6599999999999999E-2</v>
      </c>
      <c r="X5957" s="151" t="s">
        <v>636</v>
      </c>
      <c r="Y5957" s="151"/>
      <c r="Z5957" s="222">
        <v>754925.93</v>
      </c>
      <c r="AA5957" s="222">
        <v>1</v>
      </c>
      <c r="AB5957" s="222">
        <v>115.87</v>
      </c>
      <c r="AC5957" s="222">
        <v>0</v>
      </c>
      <c r="AD5957" s="222">
        <v>874.73267999999996</v>
      </c>
      <c r="AE5957" s="151"/>
      <c r="AF5957" s="151"/>
      <c r="AG5957" s="151" t="s">
        <v>17</v>
      </c>
      <c r="AH5957" s="243">
        <v>3.5785991200000002E-4</v>
      </c>
      <c r="AI5957" s="243">
        <v>8.4928562146621197E-3</v>
      </c>
      <c r="AJ5957" s="243">
        <v>1.9541741840000001E-3</v>
      </c>
    </row>
    <row r="5958" spans="1:36" ht="13.5" thickBot="1">
      <c r="A5958" s="153">
        <v>8861</v>
      </c>
      <c r="B5958" s="153">
        <v>9421</v>
      </c>
      <c r="C5958" s="151" t="s">
        <v>1278</v>
      </c>
      <c r="D5958" s="151">
        <v>520036104</v>
      </c>
      <c r="E5958" s="141" t="s">
        <v>429</v>
      </c>
      <c r="F5958" s="151" t="s">
        <v>1383</v>
      </c>
      <c r="G5958" s="151" t="s">
        <v>3288</v>
      </c>
      <c r="H5958" s="151" t="s">
        <v>76</v>
      </c>
      <c r="I5958" s="151" t="s">
        <v>229</v>
      </c>
      <c r="J5958" s="151" t="s">
        <v>53</v>
      </c>
      <c r="K5958" s="151" t="s">
        <v>53</v>
      </c>
      <c r="L5958" s="151" t="s">
        <v>821</v>
      </c>
      <c r="M5958" s="151" t="s">
        <v>311</v>
      </c>
      <c r="N5958" s="151" t="s">
        <v>140</v>
      </c>
      <c r="O5958" s="151" t="s">
        <v>62</v>
      </c>
      <c r="P5958" s="151" t="s">
        <v>1280</v>
      </c>
      <c r="Q5958" s="151" t="s">
        <v>65</v>
      </c>
      <c r="R5958" s="151" t="s">
        <v>57</v>
      </c>
      <c r="S5958" s="151" t="s">
        <v>1206</v>
      </c>
      <c r="T5958" s="244">
        <v>2.7919999999999998</v>
      </c>
      <c r="U5958" s="207">
        <v>47239</v>
      </c>
      <c r="V5958" s="242">
        <v>3.9E-2</v>
      </c>
      <c r="W5958" s="210">
        <v>3.95E-2</v>
      </c>
      <c r="X5958" s="151" t="s">
        <v>636</v>
      </c>
      <c r="Y5958" s="151"/>
      <c r="Z5958" s="222">
        <v>667500</v>
      </c>
      <c r="AA5958" s="222">
        <v>1</v>
      </c>
      <c r="AB5958" s="222">
        <v>117.74</v>
      </c>
      <c r="AC5958" s="222">
        <v>0</v>
      </c>
      <c r="AD5958" s="222">
        <v>785.91449999999998</v>
      </c>
      <c r="AE5958" s="151"/>
      <c r="AF5958" s="151"/>
      <c r="AG5958" s="151" t="s">
        <v>17</v>
      </c>
      <c r="AH5958" s="243">
        <v>4.6798780399999999E-4</v>
      </c>
      <c r="AI5958" s="243">
        <v>7.630512724776755E-3</v>
      </c>
      <c r="AJ5958" s="243">
        <v>1.7557522E-3</v>
      </c>
    </row>
    <row r="5959" spans="1:36" ht="13.5" thickBot="1">
      <c r="A5959" s="153">
        <v>8861</v>
      </c>
      <c r="B5959" s="153">
        <v>9421</v>
      </c>
      <c r="C5959" s="151" t="s">
        <v>1372</v>
      </c>
      <c r="D5959" s="151">
        <v>513821488</v>
      </c>
      <c r="E5959" s="141" t="s">
        <v>429</v>
      </c>
      <c r="F5959" s="151" t="s">
        <v>1390</v>
      </c>
      <c r="G5959" s="151" t="s">
        <v>3291</v>
      </c>
      <c r="H5959" s="151" t="s">
        <v>76</v>
      </c>
      <c r="I5959" s="151" t="s">
        <v>229</v>
      </c>
      <c r="J5959" s="151" t="s">
        <v>53</v>
      </c>
      <c r="K5959" s="151" t="s">
        <v>53</v>
      </c>
      <c r="L5959" s="151" t="s">
        <v>821</v>
      </c>
      <c r="M5959" s="151" t="s">
        <v>311</v>
      </c>
      <c r="N5959" s="151" t="s">
        <v>651</v>
      </c>
      <c r="O5959" s="151" t="s">
        <v>62</v>
      </c>
      <c r="P5959" s="151" t="s">
        <v>1310</v>
      </c>
      <c r="Q5959" s="151" t="s">
        <v>65</v>
      </c>
      <c r="R5959" s="151" t="s">
        <v>57</v>
      </c>
      <c r="S5959" s="151" t="s">
        <v>1206</v>
      </c>
      <c r="T5959" s="244">
        <v>2.1360000000000001</v>
      </c>
      <c r="U5959" s="207">
        <v>47016</v>
      </c>
      <c r="V5959" s="242">
        <v>0.04</v>
      </c>
      <c r="W5959" s="210">
        <v>2.64E-2</v>
      </c>
      <c r="X5959" s="151" t="s">
        <v>636</v>
      </c>
      <c r="Y5959" s="151"/>
      <c r="Z5959" s="222">
        <v>1376514.29</v>
      </c>
      <c r="AA5959" s="222">
        <v>1</v>
      </c>
      <c r="AB5959" s="222">
        <v>119.57</v>
      </c>
      <c r="AC5959" s="222">
        <v>0</v>
      </c>
      <c r="AD5959" s="222">
        <v>1645.89814</v>
      </c>
      <c r="AE5959" s="151"/>
      <c r="AF5959" s="151"/>
      <c r="AG5959" s="151" t="s">
        <v>17</v>
      </c>
      <c r="AH5959" s="243">
        <v>1.430065946E-3</v>
      </c>
      <c r="AI5959" s="243">
        <v>1.5980169218097379E-2</v>
      </c>
      <c r="AJ5959" s="243">
        <v>3.6769766690000001E-3</v>
      </c>
    </row>
    <row r="5960" spans="1:36" ht="13.5" thickBot="1">
      <c r="A5960" s="153">
        <v>8861</v>
      </c>
      <c r="B5960" s="153">
        <v>9421</v>
      </c>
      <c r="C5960" s="151" t="s">
        <v>1284</v>
      </c>
      <c r="D5960" s="151">
        <v>510960719</v>
      </c>
      <c r="E5960" s="141" t="s">
        <v>429</v>
      </c>
      <c r="F5960" s="151" t="s">
        <v>1393</v>
      </c>
      <c r="G5960" s="151" t="s">
        <v>3294</v>
      </c>
      <c r="H5960" s="151" t="s">
        <v>76</v>
      </c>
      <c r="I5960" s="151" t="s">
        <v>229</v>
      </c>
      <c r="J5960" s="151" t="s">
        <v>53</v>
      </c>
      <c r="K5960" s="151" t="s">
        <v>53</v>
      </c>
      <c r="L5960" s="151" t="s">
        <v>821</v>
      </c>
      <c r="M5960" s="151" t="s">
        <v>311</v>
      </c>
      <c r="N5960" s="151" t="s">
        <v>651</v>
      </c>
      <c r="O5960" s="151" t="s">
        <v>62</v>
      </c>
      <c r="P5960" s="151" t="s">
        <v>1394</v>
      </c>
      <c r="Q5960" s="151" t="s">
        <v>1294</v>
      </c>
      <c r="R5960" s="151" t="s">
        <v>57</v>
      </c>
      <c r="S5960" s="151" t="s">
        <v>1206</v>
      </c>
      <c r="T5960" s="244">
        <v>2.891</v>
      </c>
      <c r="U5960" s="207">
        <v>47669</v>
      </c>
      <c r="V5960" s="242">
        <v>1.34E-2</v>
      </c>
      <c r="W5960" s="210">
        <v>2.8199999999999999E-2</v>
      </c>
      <c r="X5960" s="151" t="s">
        <v>636</v>
      </c>
      <c r="Y5960" s="151"/>
      <c r="Z5960" s="222">
        <v>2404984.62</v>
      </c>
      <c r="AA5960" s="222">
        <v>1</v>
      </c>
      <c r="AB5960" s="222">
        <v>112.38</v>
      </c>
      <c r="AC5960" s="222">
        <v>0</v>
      </c>
      <c r="AD5960" s="222">
        <v>2702.72172</v>
      </c>
      <c r="AE5960" s="151"/>
      <c r="AF5960" s="151"/>
      <c r="AG5960" s="151" t="s">
        <v>17</v>
      </c>
      <c r="AH5960" s="243">
        <v>9.0731381099999999E-4</v>
      </c>
      <c r="AI5960" s="243">
        <v>2.6240961931597542E-2</v>
      </c>
      <c r="AJ5960" s="243">
        <v>6.037946374E-3</v>
      </c>
    </row>
    <row r="5961" spans="1:36" ht="13.5" thickBot="1">
      <c r="A5961" s="153">
        <v>8861</v>
      </c>
      <c r="B5961" s="153">
        <v>9421</v>
      </c>
      <c r="C5961" s="151" t="s">
        <v>1388</v>
      </c>
      <c r="D5961" s="151">
        <v>514065283</v>
      </c>
      <c r="E5961" s="141" t="s">
        <v>429</v>
      </c>
      <c r="F5961" s="151" t="s">
        <v>1418</v>
      </c>
      <c r="G5961" s="151" t="s">
        <v>3239</v>
      </c>
      <c r="H5961" s="151" t="s">
        <v>76</v>
      </c>
      <c r="I5961" s="151" t="s">
        <v>228</v>
      </c>
      <c r="J5961" s="151" t="s">
        <v>53</v>
      </c>
      <c r="K5961" s="151" t="s">
        <v>53</v>
      </c>
      <c r="L5961" s="151" t="s">
        <v>821</v>
      </c>
      <c r="M5961" s="151" t="s">
        <v>311</v>
      </c>
      <c r="N5961" s="151" t="s">
        <v>75</v>
      </c>
      <c r="O5961" s="151" t="s">
        <v>62</v>
      </c>
      <c r="P5961" s="151" t="s">
        <v>1288</v>
      </c>
      <c r="Q5961" s="151" t="s">
        <v>65</v>
      </c>
      <c r="R5961" s="151" t="s">
        <v>57</v>
      </c>
      <c r="S5961" s="151" t="s">
        <v>1206</v>
      </c>
      <c r="T5961" s="244">
        <v>1.9950000000000001</v>
      </c>
      <c r="U5961" s="207">
        <v>46631</v>
      </c>
      <c r="V5961" s="242">
        <v>2.3E-2</v>
      </c>
      <c r="W5961" s="210">
        <v>5.5800000000000002E-2</v>
      </c>
      <c r="X5961" s="151" t="s">
        <v>636</v>
      </c>
      <c r="Y5961" s="151"/>
      <c r="Z5961" s="222">
        <v>3540115.39</v>
      </c>
      <c r="AA5961" s="222">
        <v>1</v>
      </c>
      <c r="AB5961" s="222">
        <v>94.07</v>
      </c>
      <c r="AC5961" s="222">
        <v>0</v>
      </c>
      <c r="AD5961" s="222">
        <v>3330.1865499999999</v>
      </c>
      <c r="AE5961" s="151"/>
      <c r="AF5961" s="151"/>
      <c r="AG5961" s="151" t="s">
        <v>17</v>
      </c>
      <c r="AH5961" s="243">
        <v>3.2718431640000002E-3</v>
      </c>
      <c r="AI5961" s="243">
        <v>3.2333072930522851E-2</v>
      </c>
      <c r="AJ5961" s="243">
        <v>7.4397181390000004E-3</v>
      </c>
    </row>
    <row r="5962" spans="1:36" ht="13.5" thickBot="1">
      <c r="A5962" s="153">
        <v>8861</v>
      </c>
      <c r="B5962" s="153">
        <v>9421</v>
      </c>
      <c r="C5962" s="151" t="s">
        <v>1437</v>
      </c>
      <c r="D5962" s="151">
        <v>515327120</v>
      </c>
      <c r="E5962" s="141" t="s">
        <v>429</v>
      </c>
      <c r="F5962" s="151" t="s">
        <v>1438</v>
      </c>
      <c r="G5962" s="151" t="s">
        <v>3319</v>
      </c>
      <c r="H5962" s="151" t="s">
        <v>76</v>
      </c>
      <c r="I5962" s="151" t="s">
        <v>229</v>
      </c>
      <c r="J5962" s="151" t="s">
        <v>53</v>
      </c>
      <c r="K5962" s="151" t="s">
        <v>53</v>
      </c>
      <c r="L5962" s="151" t="s">
        <v>821</v>
      </c>
      <c r="M5962" s="151" t="s">
        <v>311</v>
      </c>
      <c r="N5962" s="151" t="s">
        <v>651</v>
      </c>
      <c r="O5962" s="151" t="s">
        <v>62</v>
      </c>
      <c r="P5962" s="151" t="s">
        <v>1293</v>
      </c>
      <c r="Q5962" s="151" t="s">
        <v>1294</v>
      </c>
      <c r="R5962" s="151" t="s">
        <v>57</v>
      </c>
      <c r="S5962" s="151" t="s">
        <v>1206</v>
      </c>
      <c r="T5962" s="244">
        <v>2.7770000000000001</v>
      </c>
      <c r="U5962" s="207">
        <v>46752</v>
      </c>
      <c r="V5962" s="242">
        <v>2.75E-2</v>
      </c>
      <c r="W5962" s="210">
        <v>2.7099999999999999E-2</v>
      </c>
      <c r="X5962" s="151" t="s">
        <v>636</v>
      </c>
      <c r="Y5962" s="151"/>
      <c r="Z5962" s="222">
        <v>540000</v>
      </c>
      <c r="AA5962" s="222">
        <v>1</v>
      </c>
      <c r="AB5962" s="222">
        <v>115.62</v>
      </c>
      <c r="AC5962" s="222">
        <v>0</v>
      </c>
      <c r="AD5962" s="222">
        <v>624.34799999999996</v>
      </c>
      <c r="AE5962" s="151"/>
      <c r="AF5962" s="151"/>
      <c r="AG5962" s="151" t="s">
        <v>17</v>
      </c>
      <c r="AH5962" s="243">
        <v>9.9742082299999991E-4</v>
      </c>
      <c r="AI5962" s="243">
        <v>6.0618494234282701E-3</v>
      </c>
      <c r="AJ5962" s="243">
        <v>1.39480869E-3</v>
      </c>
    </row>
    <row r="5963" spans="1:36" ht="13.5" thickBot="1">
      <c r="A5963" s="153">
        <v>8861</v>
      </c>
      <c r="B5963" s="153">
        <v>9421</v>
      </c>
      <c r="C5963" s="151" t="s">
        <v>1445</v>
      </c>
      <c r="D5963" s="151">
        <v>513957472</v>
      </c>
      <c r="E5963" s="141" t="s">
        <v>429</v>
      </c>
      <c r="F5963" s="151" t="s">
        <v>1446</v>
      </c>
      <c r="G5963" s="151" t="s">
        <v>3324</v>
      </c>
      <c r="H5963" s="151" t="s">
        <v>76</v>
      </c>
      <c r="I5963" s="151" t="s">
        <v>228</v>
      </c>
      <c r="J5963" s="151" t="s">
        <v>53</v>
      </c>
      <c r="K5963" s="151" t="s">
        <v>53</v>
      </c>
      <c r="L5963" s="151" t="s">
        <v>821</v>
      </c>
      <c r="M5963" s="151" t="s">
        <v>311</v>
      </c>
      <c r="N5963" s="151" t="s">
        <v>651</v>
      </c>
      <c r="O5963" s="151" t="s">
        <v>62</v>
      </c>
      <c r="P5963" s="151" t="s">
        <v>1447</v>
      </c>
      <c r="Q5963" s="151" t="s">
        <v>1294</v>
      </c>
      <c r="R5963" s="151" t="s">
        <v>57</v>
      </c>
      <c r="S5963" s="151" t="s">
        <v>1206</v>
      </c>
      <c r="T5963" s="244">
        <v>2.726</v>
      </c>
      <c r="U5963" s="207">
        <v>47787</v>
      </c>
      <c r="V5963" s="242">
        <v>4.1000000000000002E-2</v>
      </c>
      <c r="W5963" s="210">
        <v>6.3700000000000007E-2</v>
      </c>
      <c r="X5963" s="151" t="s">
        <v>636</v>
      </c>
      <c r="Y5963" s="151"/>
      <c r="Z5963" s="222">
        <v>399000</v>
      </c>
      <c r="AA5963" s="222">
        <v>1</v>
      </c>
      <c r="AB5963" s="222">
        <v>95.92</v>
      </c>
      <c r="AC5963" s="222">
        <v>0</v>
      </c>
      <c r="AD5963" s="222">
        <v>382.7208</v>
      </c>
      <c r="AE5963" s="151"/>
      <c r="AF5963" s="151"/>
      <c r="AG5963" s="151" t="s">
        <v>17</v>
      </c>
      <c r="AH5963" s="243">
        <v>7.4929674199999995E-4</v>
      </c>
      <c r="AI5963" s="243">
        <v>3.7158697726492381E-3</v>
      </c>
      <c r="AJ5963" s="243">
        <v>8.5500761999999998E-4</v>
      </c>
    </row>
    <row r="5964" spans="1:36" ht="13.5" thickBot="1">
      <c r="A5964" s="153">
        <v>8861</v>
      </c>
      <c r="B5964" s="153">
        <v>9421</v>
      </c>
      <c r="C5964" s="151" t="s">
        <v>1448</v>
      </c>
      <c r="D5964" s="151">
        <v>520043878</v>
      </c>
      <c r="E5964" s="141" t="s">
        <v>429</v>
      </c>
      <c r="F5964" s="151" t="s">
        <v>1449</v>
      </c>
      <c r="G5964" s="151" t="s">
        <v>3325</v>
      </c>
      <c r="H5964" s="151" t="s">
        <v>76</v>
      </c>
      <c r="I5964" s="151" t="s">
        <v>228</v>
      </c>
      <c r="J5964" s="151" t="s">
        <v>53</v>
      </c>
      <c r="K5964" s="151" t="s">
        <v>53</v>
      </c>
      <c r="L5964" s="151" t="s">
        <v>821</v>
      </c>
      <c r="M5964" s="151" t="s">
        <v>311</v>
      </c>
      <c r="N5964" s="151" t="s">
        <v>156</v>
      </c>
      <c r="O5964" s="151" t="s">
        <v>62</v>
      </c>
      <c r="P5964" s="151" t="s">
        <v>1305</v>
      </c>
      <c r="Q5964" s="151" t="s">
        <v>1294</v>
      </c>
      <c r="R5964" s="151" t="s">
        <v>57</v>
      </c>
      <c r="S5964" s="151" t="s">
        <v>1206</v>
      </c>
      <c r="T5964" s="244">
        <v>1.923</v>
      </c>
      <c r="U5964" s="207">
        <v>46660</v>
      </c>
      <c r="V5964" s="242">
        <v>3.2899999999999999E-2</v>
      </c>
      <c r="W5964" s="210">
        <v>5.7599999999999998E-2</v>
      </c>
      <c r="X5964" s="151" t="s">
        <v>636</v>
      </c>
      <c r="Y5964" s="151"/>
      <c r="Z5964" s="222">
        <v>430000</v>
      </c>
      <c r="AA5964" s="222">
        <v>1</v>
      </c>
      <c r="AB5964" s="222">
        <v>95.6</v>
      </c>
      <c r="AC5964" s="222">
        <v>0</v>
      </c>
      <c r="AD5964" s="222">
        <v>411.08</v>
      </c>
      <c r="AE5964" s="151"/>
      <c r="AF5964" s="151"/>
      <c r="AG5964" s="151" t="s">
        <v>17</v>
      </c>
      <c r="AH5964" s="243">
        <v>6.0102945100000004E-4</v>
      </c>
      <c r="AI5964" s="243">
        <v>3.9912117296489989E-3</v>
      </c>
      <c r="AJ5964" s="243">
        <v>9.1836276600000002E-4</v>
      </c>
    </row>
    <row r="5965" spans="1:36" ht="13.5" thickBot="1">
      <c r="A5965" s="153">
        <v>8861</v>
      </c>
      <c r="B5965" s="153">
        <v>9421</v>
      </c>
      <c r="C5965" s="151" t="s">
        <v>1450</v>
      </c>
      <c r="D5965" s="151">
        <v>520010869</v>
      </c>
      <c r="E5965" s="141" t="s">
        <v>429</v>
      </c>
      <c r="F5965" s="151" t="s">
        <v>1451</v>
      </c>
      <c r="G5965" s="151" t="s">
        <v>3326</v>
      </c>
      <c r="H5965" s="151" t="s">
        <v>76</v>
      </c>
      <c r="I5965" s="151" t="s">
        <v>229</v>
      </c>
      <c r="J5965" s="151" t="s">
        <v>53</v>
      </c>
      <c r="K5965" s="151" t="s">
        <v>53</v>
      </c>
      <c r="L5965" s="151" t="s">
        <v>821</v>
      </c>
      <c r="M5965" s="151" t="s">
        <v>311</v>
      </c>
      <c r="N5965" s="151" t="s">
        <v>258</v>
      </c>
      <c r="O5965" s="151" t="s">
        <v>62</v>
      </c>
      <c r="P5965" s="151" t="s">
        <v>1205</v>
      </c>
      <c r="Q5965" s="151" t="s">
        <v>65</v>
      </c>
      <c r="R5965" s="151" t="s">
        <v>57</v>
      </c>
      <c r="S5965" s="151" t="s">
        <v>1206</v>
      </c>
      <c r="T5965" s="244">
        <v>11.443</v>
      </c>
      <c r="U5965" s="207">
        <v>56249</v>
      </c>
      <c r="V5965" s="242">
        <v>2.07E-2</v>
      </c>
      <c r="W5965" s="210">
        <v>3.2899999999999999E-2</v>
      </c>
      <c r="X5965" s="151" t="s">
        <v>636</v>
      </c>
      <c r="Y5965" s="151"/>
      <c r="Z5965" s="222">
        <v>124000</v>
      </c>
      <c r="AA5965" s="222">
        <v>1</v>
      </c>
      <c r="AB5965" s="222">
        <v>99.37</v>
      </c>
      <c r="AC5965" s="222">
        <v>0</v>
      </c>
      <c r="AD5965" s="222">
        <v>123.2188</v>
      </c>
      <c r="AE5965" s="151"/>
      <c r="AF5965" s="151"/>
      <c r="AG5965" s="151" t="s">
        <v>17</v>
      </c>
      <c r="AH5965" s="243">
        <v>2.72319299325886E-5</v>
      </c>
      <c r="AI5965" s="243">
        <v>1.1963421228794251E-3</v>
      </c>
      <c r="AJ5965" s="243">
        <v>2.7527380999999999E-4</v>
      </c>
    </row>
    <row r="5966" spans="1:36" ht="13.5" thickBot="1">
      <c r="A5966" s="153">
        <v>8861</v>
      </c>
      <c r="B5966" s="153">
        <v>9421</v>
      </c>
      <c r="C5966" s="151" t="s">
        <v>1379</v>
      </c>
      <c r="D5966" s="151">
        <v>520026683</v>
      </c>
      <c r="E5966" s="141" t="s">
        <v>429</v>
      </c>
      <c r="F5966" s="151" t="s">
        <v>1452</v>
      </c>
      <c r="G5966" s="151" t="s">
        <v>3327</v>
      </c>
      <c r="H5966" s="151" t="s">
        <v>76</v>
      </c>
      <c r="I5966" s="151" t="s">
        <v>229</v>
      </c>
      <c r="J5966" s="151" t="s">
        <v>53</v>
      </c>
      <c r="K5966" s="151" t="s">
        <v>53</v>
      </c>
      <c r="L5966" s="151" t="s">
        <v>821</v>
      </c>
      <c r="M5966" s="151" t="s">
        <v>311</v>
      </c>
      <c r="N5966" s="151" t="s">
        <v>651</v>
      </c>
      <c r="O5966" s="151" t="s">
        <v>62</v>
      </c>
      <c r="P5966" s="151" t="s">
        <v>1310</v>
      </c>
      <c r="Q5966" s="151" t="s">
        <v>65</v>
      </c>
      <c r="R5966" s="151" t="s">
        <v>57</v>
      </c>
      <c r="S5966" s="151" t="s">
        <v>1206</v>
      </c>
      <c r="T5966" s="244">
        <v>3.327</v>
      </c>
      <c r="U5966" s="207">
        <v>47394</v>
      </c>
      <c r="V5966" s="242">
        <v>1.14E-2</v>
      </c>
      <c r="W5966" s="210">
        <v>2.92E-2</v>
      </c>
      <c r="X5966" s="151" t="s">
        <v>636</v>
      </c>
      <c r="Y5966" s="151"/>
      <c r="Z5966" s="222">
        <v>620000</v>
      </c>
      <c r="AA5966" s="222">
        <v>1</v>
      </c>
      <c r="AB5966" s="222">
        <v>107.2</v>
      </c>
      <c r="AC5966" s="222">
        <v>8.0315899999999996</v>
      </c>
      <c r="AD5966" s="222">
        <v>672.67159000000004</v>
      </c>
      <c r="AE5966" s="151"/>
      <c r="AF5966" s="151"/>
      <c r="AG5966" s="151" t="s">
        <v>17</v>
      </c>
      <c r="AH5966" s="243">
        <v>2.6238021999999998E-4</v>
      </c>
      <c r="AI5966" s="243">
        <v>6.531027391772022E-3</v>
      </c>
      <c r="AJ5966" s="243">
        <v>1.5027647709999999E-3</v>
      </c>
    </row>
    <row r="5967" spans="1:36" ht="13.5" thickBot="1">
      <c r="A5967" s="153">
        <v>8861</v>
      </c>
      <c r="B5967" s="153">
        <v>9421</v>
      </c>
      <c r="C5967" s="151" t="s">
        <v>1401</v>
      </c>
      <c r="D5967" s="151">
        <v>1905761</v>
      </c>
      <c r="E5967" s="151" t="s">
        <v>430</v>
      </c>
      <c r="F5967" s="151" t="s">
        <v>1458</v>
      </c>
      <c r="G5967" s="151" t="s">
        <v>3332</v>
      </c>
      <c r="H5967" s="151" t="s">
        <v>76</v>
      </c>
      <c r="I5967" s="151" t="s">
        <v>228</v>
      </c>
      <c r="J5967" s="151" t="s">
        <v>53</v>
      </c>
      <c r="K5967" s="151" t="s">
        <v>314</v>
      </c>
      <c r="L5967" s="151" t="s">
        <v>821</v>
      </c>
      <c r="M5967" s="151" t="s">
        <v>311</v>
      </c>
      <c r="N5967" s="151" t="s">
        <v>652</v>
      </c>
      <c r="O5967" s="151" t="s">
        <v>62</v>
      </c>
      <c r="P5967" s="151" t="s">
        <v>1288</v>
      </c>
      <c r="Q5967" s="151" t="s">
        <v>65</v>
      </c>
      <c r="R5967" s="151" t="s">
        <v>57</v>
      </c>
      <c r="S5967" s="151" t="s">
        <v>1206</v>
      </c>
      <c r="T5967" s="244">
        <v>3.4350000000000001</v>
      </c>
      <c r="U5967" s="207">
        <v>48502</v>
      </c>
      <c r="V5967" s="242">
        <v>4.4999999999999998E-2</v>
      </c>
      <c r="W5967" s="210">
        <v>6.59E-2</v>
      </c>
      <c r="X5967" s="151" t="s">
        <v>636</v>
      </c>
      <c r="Y5967" s="151"/>
      <c r="Z5967" s="222">
        <v>401354.77</v>
      </c>
      <c r="AA5967" s="222">
        <v>1</v>
      </c>
      <c r="AB5967" s="222">
        <v>95.42</v>
      </c>
      <c r="AC5967" s="222">
        <v>0</v>
      </c>
      <c r="AD5967" s="222">
        <v>382.97271999999998</v>
      </c>
      <c r="AE5967" s="151"/>
      <c r="AF5967" s="151"/>
      <c r="AG5967" s="151" t="s">
        <v>17</v>
      </c>
      <c r="AH5967" s="243">
        <v>4.3730965199999998E-4</v>
      </c>
      <c r="AI5967" s="243">
        <v>3.718315685996842E-3</v>
      </c>
      <c r="AJ5967" s="243">
        <v>8.5557041600000001E-4</v>
      </c>
    </row>
    <row r="5968" spans="1:36" ht="13.5" thickBot="1">
      <c r="A5968" s="153">
        <v>8861</v>
      </c>
      <c r="B5968" s="153">
        <v>9421</v>
      </c>
      <c r="C5968" s="151" t="s">
        <v>1466</v>
      </c>
      <c r="D5968" s="151">
        <v>1981143</v>
      </c>
      <c r="E5968" s="151" t="s">
        <v>430</v>
      </c>
      <c r="F5968" s="151" t="s">
        <v>1467</v>
      </c>
      <c r="G5968" s="151" t="s">
        <v>3338</v>
      </c>
      <c r="H5968" s="151" t="s">
        <v>76</v>
      </c>
      <c r="I5968" s="151" t="s">
        <v>228</v>
      </c>
      <c r="J5968" s="151" t="s">
        <v>53</v>
      </c>
      <c r="K5968" s="151" t="s">
        <v>314</v>
      </c>
      <c r="L5968" s="151" t="s">
        <v>821</v>
      </c>
      <c r="M5968" s="151" t="s">
        <v>311</v>
      </c>
      <c r="N5968" s="151" t="s">
        <v>649</v>
      </c>
      <c r="O5968" s="151" t="s">
        <v>62</v>
      </c>
      <c r="P5968" s="151" t="s">
        <v>1333</v>
      </c>
      <c r="Q5968" s="151" t="s">
        <v>65</v>
      </c>
      <c r="R5968" s="151" t="s">
        <v>57</v>
      </c>
      <c r="S5968" s="151" t="s">
        <v>1206</v>
      </c>
      <c r="T5968" s="244">
        <v>0.95799999999999996</v>
      </c>
      <c r="U5968" s="207">
        <v>45921</v>
      </c>
      <c r="V5968" s="242">
        <v>4.7500000000000001E-2</v>
      </c>
      <c r="W5968" s="210">
        <v>6.4299999999999996E-2</v>
      </c>
      <c r="X5968" s="151" t="s">
        <v>636</v>
      </c>
      <c r="Y5968" s="151"/>
      <c r="Z5968" s="222">
        <v>283047.62</v>
      </c>
      <c r="AA5968" s="222">
        <v>1</v>
      </c>
      <c r="AB5968" s="222">
        <v>98.68</v>
      </c>
      <c r="AC5968" s="222">
        <v>0</v>
      </c>
      <c r="AD5968" s="222">
        <v>279.31139000000002</v>
      </c>
      <c r="AE5968" s="151"/>
      <c r="AF5968" s="151"/>
      <c r="AG5968" s="151" t="s">
        <v>17</v>
      </c>
      <c r="AH5968" s="243">
        <v>4.4850294799999999E-4</v>
      </c>
      <c r="AI5968" s="243">
        <v>2.7118587525361637E-3</v>
      </c>
      <c r="AJ5968" s="243">
        <v>6.2398847099999998E-4</v>
      </c>
    </row>
    <row r="5969" spans="1:36" ht="13.5" thickBot="1">
      <c r="A5969" s="153">
        <v>8861</v>
      </c>
      <c r="B5969" s="153">
        <v>9421</v>
      </c>
      <c r="C5969" s="151" t="s">
        <v>1306</v>
      </c>
      <c r="D5969" s="151">
        <v>510560188</v>
      </c>
      <c r="E5969" s="141" t="s">
        <v>429</v>
      </c>
      <c r="F5969" s="151" t="s">
        <v>1468</v>
      </c>
      <c r="G5969" s="151" t="s">
        <v>3339</v>
      </c>
      <c r="H5969" s="151" t="s">
        <v>76</v>
      </c>
      <c r="I5969" s="151" t="s">
        <v>228</v>
      </c>
      <c r="J5969" s="151" t="s">
        <v>53</v>
      </c>
      <c r="K5969" s="151" t="s">
        <v>53</v>
      </c>
      <c r="L5969" s="151" t="s">
        <v>821</v>
      </c>
      <c r="M5969" s="151" t="s">
        <v>311</v>
      </c>
      <c r="N5969" s="151" t="s">
        <v>652</v>
      </c>
      <c r="O5969" s="151" t="s">
        <v>62</v>
      </c>
      <c r="P5969" s="151" t="s">
        <v>1305</v>
      </c>
      <c r="Q5969" s="151" t="s">
        <v>1294</v>
      </c>
      <c r="R5969" s="151" t="s">
        <v>57</v>
      </c>
      <c r="S5969" s="151" t="s">
        <v>1206</v>
      </c>
      <c r="T5969" s="244">
        <v>2.871</v>
      </c>
      <c r="U5969" s="207">
        <v>47207</v>
      </c>
      <c r="V5969" s="242">
        <v>3.2500000000000001E-2</v>
      </c>
      <c r="W5969" s="210">
        <v>6.08E-2</v>
      </c>
      <c r="X5969" s="151" t="s">
        <v>636</v>
      </c>
      <c r="Y5969" s="151"/>
      <c r="Z5969" s="222">
        <v>224400</v>
      </c>
      <c r="AA5969" s="222">
        <v>1</v>
      </c>
      <c r="AB5969" s="222">
        <v>92.53</v>
      </c>
      <c r="AC5969" s="222">
        <v>0</v>
      </c>
      <c r="AD5969" s="222">
        <v>207.63731999999999</v>
      </c>
      <c r="AE5969" s="151"/>
      <c r="AF5969" s="151"/>
      <c r="AG5969" s="151" t="s">
        <v>17</v>
      </c>
      <c r="AH5969" s="243">
        <v>7.6910303300000002E-4</v>
      </c>
      <c r="AI5969" s="243">
        <v>2.0159689284248387E-3</v>
      </c>
      <c r="AJ5969" s="243">
        <v>4.6386684699999998E-4</v>
      </c>
    </row>
    <row r="5970" spans="1:36" ht="13.5" thickBot="1">
      <c r="A5970" s="153">
        <v>8861</v>
      </c>
      <c r="B5970" s="153">
        <v>9421</v>
      </c>
      <c r="C5970" s="151" t="s">
        <v>1303</v>
      </c>
      <c r="D5970" s="151">
        <v>512607888</v>
      </c>
      <c r="E5970" s="141" t="s">
        <v>429</v>
      </c>
      <c r="F5970" s="151" t="s">
        <v>2094</v>
      </c>
      <c r="G5970" s="151" t="s">
        <v>3720</v>
      </c>
      <c r="H5970" s="151" t="s">
        <v>76</v>
      </c>
      <c r="I5970" s="151" t="s">
        <v>228</v>
      </c>
      <c r="J5970" s="151" t="s">
        <v>53</v>
      </c>
      <c r="K5970" s="151" t="s">
        <v>53</v>
      </c>
      <c r="L5970" s="151" t="s">
        <v>821</v>
      </c>
      <c r="M5970" s="151" t="s">
        <v>311</v>
      </c>
      <c r="N5970" s="151" t="s">
        <v>259</v>
      </c>
      <c r="O5970" s="151" t="s">
        <v>62</v>
      </c>
      <c r="P5970" s="151" t="s">
        <v>1305</v>
      </c>
      <c r="Q5970" s="151" t="s">
        <v>1294</v>
      </c>
      <c r="R5970" s="151" t="s">
        <v>57</v>
      </c>
      <c r="S5970" s="151" t="s">
        <v>1206</v>
      </c>
      <c r="T5970" s="244">
        <v>3.3730000000000002</v>
      </c>
      <c r="U5970" s="207">
        <v>48091</v>
      </c>
      <c r="V5970" s="242">
        <v>2.1600000000000001E-2</v>
      </c>
      <c r="W5970" s="210">
        <v>6.3799999999999996E-2</v>
      </c>
      <c r="X5970" s="151" t="s">
        <v>636</v>
      </c>
      <c r="Y5970" s="151"/>
      <c r="Z5970" s="222">
        <v>222684.94</v>
      </c>
      <c r="AA5970" s="222">
        <v>1</v>
      </c>
      <c r="AB5970" s="222">
        <v>87.13</v>
      </c>
      <c r="AC5970" s="222">
        <v>0</v>
      </c>
      <c r="AD5970" s="222">
        <v>194.02538999999999</v>
      </c>
      <c r="AE5970" s="151"/>
      <c r="AF5970" s="151"/>
      <c r="AG5970" s="151" t="s">
        <v>17</v>
      </c>
      <c r="AH5970" s="243">
        <v>3.2765326299999999E-4</v>
      </c>
      <c r="AI5970" s="243">
        <v>1.8838095076815257E-3</v>
      </c>
      <c r="AJ5970" s="243">
        <v>4.3345746299999999E-4</v>
      </c>
    </row>
    <row r="5971" spans="1:36" ht="13.5" thickBot="1">
      <c r="A5971" s="153">
        <v>8861</v>
      </c>
      <c r="B5971" s="153">
        <v>9421</v>
      </c>
      <c r="C5971" s="151" t="s">
        <v>1379</v>
      </c>
      <c r="D5971" s="151">
        <v>520026683</v>
      </c>
      <c r="E5971" s="141" t="s">
        <v>429</v>
      </c>
      <c r="F5971" s="151" t="s">
        <v>1476</v>
      </c>
      <c r="G5971" s="151" t="s">
        <v>3344</v>
      </c>
      <c r="H5971" s="151" t="s">
        <v>76</v>
      </c>
      <c r="I5971" s="151" t="s">
        <v>228</v>
      </c>
      <c r="J5971" s="151" t="s">
        <v>53</v>
      </c>
      <c r="K5971" s="151" t="s">
        <v>53</v>
      </c>
      <c r="L5971" s="151" t="s">
        <v>821</v>
      </c>
      <c r="M5971" s="151" t="s">
        <v>311</v>
      </c>
      <c r="N5971" s="151" t="s">
        <v>651</v>
      </c>
      <c r="O5971" s="151" t="s">
        <v>62</v>
      </c>
      <c r="P5971" s="151" t="s">
        <v>1310</v>
      </c>
      <c r="Q5971" s="151" t="s">
        <v>65</v>
      </c>
      <c r="R5971" s="151" t="s">
        <v>57</v>
      </c>
      <c r="S5971" s="151" t="s">
        <v>1206</v>
      </c>
      <c r="T5971" s="244">
        <v>5.2539999999999996</v>
      </c>
      <c r="U5971" s="207">
        <v>48218</v>
      </c>
      <c r="V5971" s="242">
        <v>2.4400000000000002E-2</v>
      </c>
      <c r="W5971" s="210">
        <v>5.91E-2</v>
      </c>
      <c r="X5971" s="151" t="s">
        <v>636</v>
      </c>
      <c r="Y5971" s="151"/>
      <c r="Z5971" s="222">
        <v>517000</v>
      </c>
      <c r="AA5971" s="222">
        <v>1</v>
      </c>
      <c r="AB5971" s="222">
        <v>85.33</v>
      </c>
      <c r="AC5971" s="222">
        <v>0</v>
      </c>
      <c r="AD5971" s="222">
        <v>441.15609999999998</v>
      </c>
      <c r="AE5971" s="151"/>
      <c r="AF5971" s="151"/>
      <c r="AG5971" s="151" t="s">
        <v>17</v>
      </c>
      <c r="AH5971" s="243">
        <v>4.25396062E-4</v>
      </c>
      <c r="AI5971" s="243">
        <v>4.2832232191451951E-3</v>
      </c>
      <c r="AJ5971" s="243">
        <v>9.8555350800000005E-4</v>
      </c>
    </row>
    <row r="5972" spans="1:36" ht="13.5" thickBot="1">
      <c r="A5972" s="153">
        <v>8861</v>
      </c>
      <c r="B5972" s="153">
        <v>9421</v>
      </c>
      <c r="C5972" s="151" t="s">
        <v>1375</v>
      </c>
      <c r="D5972" s="151">
        <v>513992529</v>
      </c>
      <c r="E5972" s="141" t="s">
        <v>429</v>
      </c>
      <c r="F5972" s="151" t="s">
        <v>1478</v>
      </c>
      <c r="G5972" s="151" t="s">
        <v>3346</v>
      </c>
      <c r="H5972" s="151" t="s">
        <v>76</v>
      </c>
      <c r="I5972" s="151" t="s">
        <v>229</v>
      </c>
      <c r="J5972" s="151" t="s">
        <v>53</v>
      </c>
      <c r="K5972" s="151" t="s">
        <v>53</v>
      </c>
      <c r="L5972" s="151" t="s">
        <v>821</v>
      </c>
      <c r="M5972" s="151" t="s">
        <v>311</v>
      </c>
      <c r="N5972" s="151" t="s">
        <v>651</v>
      </c>
      <c r="O5972" s="151" t="s">
        <v>62</v>
      </c>
      <c r="P5972" s="151" t="s">
        <v>1293</v>
      </c>
      <c r="Q5972" s="151" t="s">
        <v>1294</v>
      </c>
      <c r="R5972" s="151" t="s">
        <v>57</v>
      </c>
      <c r="S5972" s="151" t="s">
        <v>1206</v>
      </c>
      <c r="T5972" s="244">
        <v>5.843</v>
      </c>
      <c r="U5972" s="207">
        <v>48665</v>
      </c>
      <c r="V5972" s="242">
        <v>1.5800000000000002E-2</v>
      </c>
      <c r="W5972" s="210">
        <v>3.39E-2</v>
      </c>
      <c r="X5972" s="151" t="s">
        <v>636</v>
      </c>
      <c r="Y5972" s="151"/>
      <c r="Z5972" s="222">
        <v>1530081.59</v>
      </c>
      <c r="AA5972" s="222">
        <v>1</v>
      </c>
      <c r="AB5972" s="222">
        <v>104.08</v>
      </c>
      <c r="AC5972" s="222">
        <v>0</v>
      </c>
      <c r="AD5972" s="222">
        <v>1592.50892</v>
      </c>
      <c r="AE5972" s="151"/>
      <c r="AF5972" s="151"/>
      <c r="AG5972" s="151" t="s">
        <v>17</v>
      </c>
      <c r="AH5972" s="243">
        <v>1.2334045310000001E-3</v>
      </c>
      <c r="AI5972" s="243">
        <v>1.5461808604346258E-2</v>
      </c>
      <c r="AJ5972" s="243">
        <v>3.5577038459999998E-3</v>
      </c>
    </row>
    <row r="5973" spans="1:36" ht="13.5" thickBot="1">
      <c r="A5973" s="153">
        <v>8861</v>
      </c>
      <c r="B5973" s="153">
        <v>9421</v>
      </c>
      <c r="C5973" s="151" t="s">
        <v>1278</v>
      </c>
      <c r="D5973" s="151">
        <v>520036104</v>
      </c>
      <c r="E5973" s="141" t="s">
        <v>429</v>
      </c>
      <c r="F5973" s="151" t="s">
        <v>1479</v>
      </c>
      <c r="G5973" s="151" t="s">
        <v>3347</v>
      </c>
      <c r="H5973" s="151" t="s">
        <v>76</v>
      </c>
      <c r="I5973" s="151" t="s">
        <v>229</v>
      </c>
      <c r="J5973" s="151" t="s">
        <v>53</v>
      </c>
      <c r="K5973" s="151" t="s">
        <v>53</v>
      </c>
      <c r="L5973" s="151" t="s">
        <v>821</v>
      </c>
      <c r="M5973" s="151" t="s">
        <v>311</v>
      </c>
      <c r="N5973" s="151" t="s">
        <v>140</v>
      </c>
      <c r="O5973" s="151" t="s">
        <v>62</v>
      </c>
      <c r="P5973" s="151" t="s">
        <v>1280</v>
      </c>
      <c r="Q5973" s="151" t="s">
        <v>65</v>
      </c>
      <c r="R5973" s="151" t="s">
        <v>57</v>
      </c>
      <c r="S5973" s="151" t="s">
        <v>1206</v>
      </c>
      <c r="T5973" s="244">
        <v>4.1100000000000003</v>
      </c>
      <c r="U5973" s="207">
        <v>47938</v>
      </c>
      <c r="V5973" s="242">
        <v>3.2500000000000001E-2</v>
      </c>
      <c r="W5973" s="210">
        <v>4.1700000000000001E-2</v>
      </c>
      <c r="X5973" s="151" t="s">
        <v>636</v>
      </c>
      <c r="Y5973" s="151"/>
      <c r="Z5973" s="222">
        <v>441000</v>
      </c>
      <c r="AA5973" s="222">
        <v>1</v>
      </c>
      <c r="AB5973" s="222">
        <v>111.41</v>
      </c>
      <c r="AC5973" s="222">
        <v>0</v>
      </c>
      <c r="AD5973" s="222">
        <v>491.31810000000002</v>
      </c>
      <c r="AE5973" s="151"/>
      <c r="AF5973" s="151"/>
      <c r="AG5973" s="151" t="s">
        <v>17</v>
      </c>
      <c r="AH5973" s="243">
        <v>1.1968966990000001E-3</v>
      </c>
      <c r="AI5973" s="243">
        <v>4.7702504712193736E-3</v>
      </c>
      <c r="AJ5973" s="243">
        <v>1.0976166420000001E-3</v>
      </c>
    </row>
    <row r="5974" spans="1:36" ht="13.5" thickBot="1">
      <c r="A5974" s="153">
        <v>8861</v>
      </c>
      <c r="B5974" s="153">
        <v>9421</v>
      </c>
      <c r="C5974" s="151" t="s">
        <v>1372</v>
      </c>
      <c r="D5974" s="151">
        <v>513821488</v>
      </c>
      <c r="E5974" s="141" t="s">
        <v>429</v>
      </c>
      <c r="F5974" s="151" t="s">
        <v>1492</v>
      </c>
      <c r="G5974" s="151" t="s">
        <v>3354</v>
      </c>
      <c r="H5974" s="151" t="s">
        <v>76</v>
      </c>
      <c r="I5974" s="151" t="s">
        <v>229</v>
      </c>
      <c r="J5974" s="151" t="s">
        <v>53</v>
      </c>
      <c r="K5974" s="151" t="s">
        <v>53</v>
      </c>
      <c r="L5974" s="151" t="s">
        <v>821</v>
      </c>
      <c r="M5974" s="151" t="s">
        <v>311</v>
      </c>
      <c r="N5974" s="151" t="s">
        <v>651</v>
      </c>
      <c r="O5974" s="151" t="s">
        <v>62</v>
      </c>
      <c r="P5974" s="151" t="s">
        <v>1310</v>
      </c>
      <c r="Q5974" s="151" t="s">
        <v>65</v>
      </c>
      <c r="R5974" s="151" t="s">
        <v>57</v>
      </c>
      <c r="S5974" s="151" t="s">
        <v>1206</v>
      </c>
      <c r="T5974" s="244">
        <v>6.6509999999999998</v>
      </c>
      <c r="U5974" s="207">
        <v>49207</v>
      </c>
      <c r="V5974" s="242">
        <v>2.5000000000000001E-2</v>
      </c>
      <c r="W5974" s="210">
        <v>3.39E-2</v>
      </c>
      <c r="X5974" s="151" t="s">
        <v>636</v>
      </c>
      <c r="Y5974" s="151"/>
      <c r="Z5974" s="222">
        <v>780900</v>
      </c>
      <c r="AA5974" s="222">
        <v>1</v>
      </c>
      <c r="AB5974" s="222">
        <v>109.06</v>
      </c>
      <c r="AC5974" s="222">
        <v>0</v>
      </c>
      <c r="AD5974" s="222">
        <v>851.64954</v>
      </c>
      <c r="AE5974" s="151"/>
      <c r="AF5974" s="151"/>
      <c r="AG5974" s="151" t="s">
        <v>17</v>
      </c>
      <c r="AH5974" s="243">
        <v>9.2143161199999995E-4</v>
      </c>
      <c r="AI5974" s="243">
        <v>8.2687399863729076E-3</v>
      </c>
      <c r="AJ5974" s="243">
        <v>1.9026058860000001E-3</v>
      </c>
    </row>
    <row r="5975" spans="1:36" ht="13.5" thickBot="1">
      <c r="A5975" s="153">
        <v>8861</v>
      </c>
      <c r="B5975" s="153">
        <v>9421</v>
      </c>
      <c r="C5975" s="151" t="s">
        <v>1306</v>
      </c>
      <c r="D5975" s="151">
        <v>510560188</v>
      </c>
      <c r="E5975" s="141" t="s">
        <v>429</v>
      </c>
      <c r="F5975" s="151" t="s">
        <v>1307</v>
      </c>
      <c r="G5975" s="151" t="s">
        <v>3256</v>
      </c>
      <c r="H5975" s="151" t="s">
        <v>76</v>
      </c>
      <c r="I5975" s="151" t="s">
        <v>229</v>
      </c>
      <c r="J5975" s="151" t="s">
        <v>53</v>
      </c>
      <c r="K5975" s="151" t="s">
        <v>53</v>
      </c>
      <c r="L5975" s="151" t="s">
        <v>821</v>
      </c>
      <c r="M5975" s="151" t="s">
        <v>311</v>
      </c>
      <c r="N5975" s="151" t="s">
        <v>652</v>
      </c>
      <c r="O5975" s="151" t="s">
        <v>62</v>
      </c>
      <c r="P5975" s="151" t="s">
        <v>1305</v>
      </c>
      <c r="Q5975" s="151" t="s">
        <v>1294</v>
      </c>
      <c r="R5975" s="151" t="s">
        <v>57</v>
      </c>
      <c r="S5975" s="151" t="s">
        <v>1206</v>
      </c>
      <c r="T5975" s="244">
        <v>0.74199999999999999</v>
      </c>
      <c r="U5975" s="207">
        <v>45838</v>
      </c>
      <c r="V5975" s="242">
        <v>1.2200000000000001E-2</v>
      </c>
      <c r="W5975" s="210">
        <v>2.6499999999999999E-2</v>
      </c>
      <c r="X5975" s="151" t="s">
        <v>636</v>
      </c>
      <c r="Y5975" s="151"/>
      <c r="Z5975" s="222">
        <v>560000</v>
      </c>
      <c r="AA5975" s="222">
        <v>1</v>
      </c>
      <c r="AB5975" s="222">
        <v>114.5</v>
      </c>
      <c r="AC5975" s="222">
        <v>0</v>
      </c>
      <c r="AD5975" s="222">
        <v>641.20000000000005</v>
      </c>
      <c r="AE5975" s="151"/>
      <c r="AF5975" s="151"/>
      <c r="AG5975" s="151" t="s">
        <v>17</v>
      </c>
      <c r="AH5975" s="243">
        <v>2.4347826080000001E-3</v>
      </c>
      <c r="AI5975" s="243">
        <v>6.2254669676241568E-3</v>
      </c>
      <c r="AJ5975" s="243">
        <v>1.43245647E-3</v>
      </c>
    </row>
    <row r="5976" spans="1:36" ht="13.5" thickBot="1">
      <c r="A5976" s="153">
        <v>8861</v>
      </c>
      <c r="B5976" s="153">
        <v>9421</v>
      </c>
      <c r="C5976" s="151" t="s">
        <v>1379</v>
      </c>
      <c r="D5976" s="151">
        <v>520026683</v>
      </c>
      <c r="E5976" s="141" t="s">
        <v>429</v>
      </c>
      <c r="F5976" s="151" t="s">
        <v>1497</v>
      </c>
      <c r="G5976" s="151" t="s">
        <v>3357</v>
      </c>
      <c r="H5976" s="151" t="s">
        <v>76</v>
      </c>
      <c r="I5976" s="151" t="s">
        <v>229</v>
      </c>
      <c r="J5976" s="151" t="s">
        <v>53</v>
      </c>
      <c r="K5976" s="151" t="s">
        <v>53</v>
      </c>
      <c r="L5976" s="151" t="s">
        <v>821</v>
      </c>
      <c r="M5976" s="151" t="s">
        <v>311</v>
      </c>
      <c r="N5976" s="151" t="s">
        <v>651</v>
      </c>
      <c r="O5976" s="151" t="s">
        <v>62</v>
      </c>
      <c r="P5976" s="151" t="s">
        <v>1310</v>
      </c>
      <c r="Q5976" s="151" t="s">
        <v>65</v>
      </c>
      <c r="R5976" s="151" t="s">
        <v>57</v>
      </c>
      <c r="S5976" s="151" t="s">
        <v>1206</v>
      </c>
      <c r="T5976" s="244">
        <v>5.5570000000000004</v>
      </c>
      <c r="U5976" s="207">
        <v>48218</v>
      </c>
      <c r="V5976" s="242">
        <v>9.1999999999999998E-3</v>
      </c>
      <c r="W5976" s="210">
        <v>3.3099999999999997E-2</v>
      </c>
      <c r="X5976" s="151" t="s">
        <v>636</v>
      </c>
      <c r="Y5976" s="151"/>
      <c r="Z5976" s="222">
        <v>1650000</v>
      </c>
      <c r="AA5976" s="222">
        <v>1</v>
      </c>
      <c r="AB5976" s="222">
        <v>102.12</v>
      </c>
      <c r="AC5976" s="222">
        <v>0</v>
      </c>
      <c r="AD5976" s="222">
        <v>1684.98</v>
      </c>
      <c r="AE5976" s="151"/>
      <c r="AF5976" s="151"/>
      <c r="AG5976" s="151" t="s">
        <v>17</v>
      </c>
      <c r="AH5976" s="243">
        <v>6.3787517199999995E-4</v>
      </c>
      <c r="AI5976" s="243">
        <v>1.6359618420317142E-2</v>
      </c>
      <c r="AJ5976" s="243">
        <v>3.7642864990000001E-3</v>
      </c>
    </row>
    <row r="5977" spans="1:36" ht="13.5" thickBot="1">
      <c r="A5977" s="153">
        <v>8861</v>
      </c>
      <c r="B5977" s="153">
        <v>9421</v>
      </c>
      <c r="C5977" s="151" t="s">
        <v>1388</v>
      </c>
      <c r="D5977" s="151">
        <v>514065283</v>
      </c>
      <c r="E5977" s="141" t="s">
        <v>429</v>
      </c>
      <c r="F5977" s="151" t="s">
        <v>1498</v>
      </c>
      <c r="G5977" s="151" t="s">
        <v>3358</v>
      </c>
      <c r="H5977" s="151" t="s">
        <v>76</v>
      </c>
      <c r="I5977" s="151" t="s">
        <v>228</v>
      </c>
      <c r="J5977" s="151" t="s">
        <v>53</v>
      </c>
      <c r="K5977" s="151" t="s">
        <v>53</v>
      </c>
      <c r="L5977" s="151" t="s">
        <v>821</v>
      </c>
      <c r="M5977" s="151" t="s">
        <v>311</v>
      </c>
      <c r="N5977" s="151" t="s">
        <v>75</v>
      </c>
      <c r="O5977" s="151" t="s">
        <v>62</v>
      </c>
      <c r="P5977" s="151" t="s">
        <v>1288</v>
      </c>
      <c r="Q5977" s="151" t="s">
        <v>65</v>
      </c>
      <c r="R5977" s="151" t="s">
        <v>57</v>
      </c>
      <c r="S5977" s="151" t="s">
        <v>1206</v>
      </c>
      <c r="T5977" s="244">
        <v>2.0270000000000001</v>
      </c>
      <c r="U5977" s="207">
        <v>47027</v>
      </c>
      <c r="V5977" s="242">
        <v>2.1499999999999998E-2</v>
      </c>
      <c r="W5977" s="210">
        <v>5.7000000000000002E-2</v>
      </c>
      <c r="X5977" s="151" t="s">
        <v>636</v>
      </c>
      <c r="Y5977" s="151"/>
      <c r="Z5977" s="222">
        <v>1275245.43</v>
      </c>
      <c r="AA5977" s="222">
        <v>1</v>
      </c>
      <c r="AB5977" s="222">
        <v>93.26</v>
      </c>
      <c r="AC5977" s="222">
        <v>11.9015</v>
      </c>
      <c r="AD5977" s="222">
        <v>1201.1953900000001</v>
      </c>
      <c r="AE5977" s="151"/>
      <c r="AF5977" s="151"/>
      <c r="AG5977" s="151" t="s">
        <v>17</v>
      </c>
      <c r="AH5977" s="243">
        <v>1.469099861E-3</v>
      </c>
      <c r="AI5977" s="243">
        <v>1.1662511263423919E-2</v>
      </c>
      <c r="AJ5977" s="243">
        <v>2.6834998569999998E-3</v>
      </c>
    </row>
    <row r="5978" spans="1:36" ht="13.5" thickBot="1">
      <c r="A5978" s="153">
        <v>8861</v>
      </c>
      <c r="B5978" s="153">
        <v>9421</v>
      </c>
      <c r="C5978" s="151" t="s">
        <v>1306</v>
      </c>
      <c r="D5978" s="151">
        <v>510560188</v>
      </c>
      <c r="E5978" s="141" t="s">
        <v>429</v>
      </c>
      <c r="F5978" s="151" t="s">
        <v>1499</v>
      </c>
      <c r="G5978" s="151" t="s">
        <v>3359</v>
      </c>
      <c r="H5978" s="151" t="s">
        <v>76</v>
      </c>
      <c r="I5978" s="151" t="s">
        <v>228</v>
      </c>
      <c r="J5978" s="151" t="s">
        <v>53</v>
      </c>
      <c r="K5978" s="151" t="s">
        <v>53</v>
      </c>
      <c r="L5978" s="151" t="s">
        <v>821</v>
      </c>
      <c r="M5978" s="151" t="s">
        <v>311</v>
      </c>
      <c r="N5978" s="151" t="s">
        <v>652</v>
      </c>
      <c r="O5978" s="151" t="s">
        <v>62</v>
      </c>
      <c r="P5978" s="151" t="s">
        <v>1305</v>
      </c>
      <c r="Q5978" s="151" t="s">
        <v>1294</v>
      </c>
      <c r="R5978" s="151" t="s">
        <v>57</v>
      </c>
      <c r="S5978" s="151" t="s">
        <v>1206</v>
      </c>
      <c r="T5978" s="244">
        <v>2.6509999999999998</v>
      </c>
      <c r="U5978" s="207">
        <v>46645</v>
      </c>
      <c r="V5978" s="242">
        <v>2.3E-2</v>
      </c>
      <c r="W5978" s="210">
        <v>5.6399999999999999E-2</v>
      </c>
      <c r="X5978" s="151" t="s">
        <v>636</v>
      </c>
      <c r="Y5978" s="151"/>
      <c r="Z5978" s="222">
        <v>437500</v>
      </c>
      <c r="AA5978" s="222">
        <v>1</v>
      </c>
      <c r="AB5978" s="222">
        <v>91.94</v>
      </c>
      <c r="AC5978" s="222">
        <v>0</v>
      </c>
      <c r="AD5978" s="222">
        <v>402.23750000000001</v>
      </c>
      <c r="AE5978" s="151"/>
      <c r="AF5978" s="151"/>
      <c r="AG5978" s="151" t="s">
        <v>17</v>
      </c>
      <c r="AH5978" s="243">
        <v>5.8918572800000001E-4</v>
      </c>
      <c r="AI5978" s="243">
        <v>3.905359122566628E-3</v>
      </c>
      <c r="AJ5978" s="243">
        <v>8.9860840499999997E-4</v>
      </c>
    </row>
    <row r="5979" spans="1:36" ht="13.5" thickBot="1">
      <c r="A5979" s="153">
        <v>8861</v>
      </c>
      <c r="B5979" s="153">
        <v>9421</v>
      </c>
      <c r="C5979" s="151" t="s">
        <v>1278</v>
      </c>
      <c r="D5979" s="151">
        <v>520036104</v>
      </c>
      <c r="E5979" s="141" t="s">
        <v>429</v>
      </c>
      <c r="F5979" s="151" t="s">
        <v>1506</v>
      </c>
      <c r="G5979" s="151" t="s">
        <v>3363</v>
      </c>
      <c r="H5979" s="151" t="s">
        <v>76</v>
      </c>
      <c r="I5979" s="151" t="s">
        <v>228</v>
      </c>
      <c r="J5979" s="151" t="s">
        <v>53</v>
      </c>
      <c r="K5979" s="151" t="s">
        <v>53</v>
      </c>
      <c r="L5979" s="151" t="s">
        <v>821</v>
      </c>
      <c r="M5979" s="151" t="s">
        <v>311</v>
      </c>
      <c r="N5979" s="151" t="s">
        <v>140</v>
      </c>
      <c r="O5979" s="151" t="s">
        <v>62</v>
      </c>
      <c r="P5979" s="151" t="s">
        <v>1280</v>
      </c>
      <c r="Q5979" s="151" t="s">
        <v>65</v>
      </c>
      <c r="R5979" s="151" t="s">
        <v>57</v>
      </c>
      <c r="S5979" s="151" t="s">
        <v>1206</v>
      </c>
      <c r="T5979" s="244">
        <v>3.2839999999999998</v>
      </c>
      <c r="U5979" s="207">
        <v>47603</v>
      </c>
      <c r="V5979" s="242">
        <v>2.8000000000000001E-2</v>
      </c>
      <c r="W5979" s="210">
        <v>6.7199999999999996E-2</v>
      </c>
      <c r="X5979" s="151" t="s">
        <v>636</v>
      </c>
      <c r="Y5979" s="151"/>
      <c r="Z5979" s="222">
        <v>1640000</v>
      </c>
      <c r="AA5979" s="222">
        <v>1</v>
      </c>
      <c r="AB5979" s="222">
        <v>89.4</v>
      </c>
      <c r="AC5979" s="222">
        <v>0</v>
      </c>
      <c r="AD5979" s="222">
        <v>1466.16</v>
      </c>
      <c r="AE5979" s="151"/>
      <c r="AF5979" s="151"/>
      <c r="AG5979" s="151" t="s">
        <v>17</v>
      </c>
      <c r="AH5979" s="243">
        <v>1.3352015290000001E-3</v>
      </c>
      <c r="AI5979" s="243">
        <v>1.4235075872195625E-2</v>
      </c>
      <c r="AJ5979" s="243">
        <v>3.2754372710000002E-3</v>
      </c>
    </row>
    <row r="5980" spans="1:36" ht="13.5" thickBot="1">
      <c r="A5980" s="153">
        <v>8861</v>
      </c>
      <c r="B5980" s="153">
        <v>9421</v>
      </c>
      <c r="C5980" s="151" t="s">
        <v>1437</v>
      </c>
      <c r="D5980" s="151">
        <v>515327120</v>
      </c>
      <c r="E5980" s="141" t="s">
        <v>429</v>
      </c>
      <c r="F5980" s="151" t="s">
        <v>1513</v>
      </c>
      <c r="G5980" s="151" t="s">
        <v>3368</v>
      </c>
      <c r="H5980" s="151" t="s">
        <v>76</v>
      </c>
      <c r="I5980" s="151" t="s">
        <v>229</v>
      </c>
      <c r="J5980" s="151" t="s">
        <v>53</v>
      </c>
      <c r="K5980" s="151" t="s">
        <v>53</v>
      </c>
      <c r="L5980" s="151" t="s">
        <v>821</v>
      </c>
      <c r="M5980" s="151" t="s">
        <v>311</v>
      </c>
      <c r="N5980" s="151" t="s">
        <v>651</v>
      </c>
      <c r="O5980" s="151" t="s">
        <v>62</v>
      </c>
      <c r="P5980" s="151" t="s">
        <v>1293</v>
      </c>
      <c r="Q5980" s="151" t="s">
        <v>1294</v>
      </c>
      <c r="R5980" s="151" t="s">
        <v>57</v>
      </c>
      <c r="S5980" s="151" t="s">
        <v>1206</v>
      </c>
      <c r="T5980" s="244">
        <v>4.2030000000000003</v>
      </c>
      <c r="U5980" s="207">
        <v>47483</v>
      </c>
      <c r="V5980" s="242">
        <v>8.5000000000000006E-3</v>
      </c>
      <c r="W5980" s="210">
        <v>3.0300000000000001E-2</v>
      </c>
      <c r="X5980" s="151" t="s">
        <v>636</v>
      </c>
      <c r="Y5980" s="151"/>
      <c r="Z5980" s="222">
        <v>178000</v>
      </c>
      <c r="AA5980" s="222">
        <v>1</v>
      </c>
      <c r="AB5980" s="222">
        <v>104.57</v>
      </c>
      <c r="AC5980" s="222">
        <v>0</v>
      </c>
      <c r="AD5980" s="222">
        <v>186.13460000000001</v>
      </c>
      <c r="AE5980" s="151"/>
      <c r="AF5980" s="151"/>
      <c r="AG5980" s="151" t="s">
        <v>17</v>
      </c>
      <c r="AH5980" s="243">
        <v>2.7038932999999999E-4</v>
      </c>
      <c r="AI5980" s="243">
        <v>1.8071971363567301E-3</v>
      </c>
      <c r="AJ5980" s="243">
        <v>4.1582924499999999E-4</v>
      </c>
    </row>
    <row r="5981" spans="1:36" ht="13.5" thickBot="1">
      <c r="A5981" s="153">
        <v>8861</v>
      </c>
      <c r="B5981" s="153">
        <v>9421</v>
      </c>
      <c r="C5981" s="151" t="s">
        <v>1416</v>
      </c>
      <c r="D5981" s="151">
        <v>513257873</v>
      </c>
      <c r="E5981" s="141" t="s">
        <v>429</v>
      </c>
      <c r="F5981" s="151" t="s">
        <v>2101</v>
      </c>
      <c r="G5981" s="151" t="s">
        <v>3726</v>
      </c>
      <c r="H5981" s="151" t="s">
        <v>76</v>
      </c>
      <c r="I5981" s="151" t="s">
        <v>229</v>
      </c>
      <c r="J5981" s="151" t="s">
        <v>53</v>
      </c>
      <c r="K5981" s="151" t="s">
        <v>53</v>
      </c>
      <c r="L5981" s="151" t="s">
        <v>821</v>
      </c>
      <c r="M5981" s="151" t="s">
        <v>311</v>
      </c>
      <c r="N5981" s="151" t="s">
        <v>651</v>
      </c>
      <c r="O5981" s="151" t="s">
        <v>62</v>
      </c>
      <c r="P5981" s="151" t="s">
        <v>1333</v>
      </c>
      <c r="Q5981" s="151" t="s">
        <v>65</v>
      </c>
      <c r="R5981" s="151" t="s">
        <v>57</v>
      </c>
      <c r="S5981" s="151" t="s">
        <v>1206</v>
      </c>
      <c r="T5981" s="244">
        <v>5.6989999999999998</v>
      </c>
      <c r="U5981" s="207">
        <v>48304</v>
      </c>
      <c r="V5981" s="242">
        <v>5.0000000000000001E-3</v>
      </c>
      <c r="W5981" s="210">
        <v>3.5499999999999997E-2</v>
      </c>
      <c r="X5981" s="151" t="s">
        <v>636</v>
      </c>
      <c r="Y5981" s="151"/>
      <c r="Z5981" s="222">
        <v>430225.31</v>
      </c>
      <c r="AA5981" s="222">
        <v>1</v>
      </c>
      <c r="AB5981" s="222">
        <v>95.68</v>
      </c>
      <c r="AC5981" s="222">
        <v>0</v>
      </c>
      <c r="AD5981" s="222">
        <v>411.63958000000002</v>
      </c>
      <c r="AE5981" s="151"/>
      <c r="AF5981" s="151"/>
      <c r="AG5981" s="151" t="s">
        <v>17</v>
      </c>
      <c r="AH5981" s="243">
        <v>3.8892020660000002E-3</v>
      </c>
      <c r="AI5981" s="243">
        <v>3.9966447408869019E-3</v>
      </c>
      <c r="AJ5981" s="243">
        <v>9.1961288100000005E-4</v>
      </c>
    </row>
    <row r="5982" spans="1:36" ht="13.5" thickBot="1">
      <c r="A5982" s="153">
        <v>8861</v>
      </c>
      <c r="B5982" s="153">
        <v>9421</v>
      </c>
      <c r="C5982" s="151" t="s">
        <v>1526</v>
      </c>
      <c r="D5982" s="151">
        <v>514599943</v>
      </c>
      <c r="E5982" s="141" t="s">
        <v>429</v>
      </c>
      <c r="F5982" s="151" t="s">
        <v>1527</v>
      </c>
      <c r="G5982" s="151" t="s">
        <v>3377</v>
      </c>
      <c r="H5982" s="151" t="s">
        <v>76</v>
      </c>
      <c r="I5982" s="151" t="s">
        <v>229</v>
      </c>
      <c r="J5982" s="151" t="s">
        <v>53</v>
      </c>
      <c r="K5982" s="151" t="s">
        <v>53</v>
      </c>
      <c r="L5982" s="151" t="s">
        <v>821</v>
      </c>
      <c r="M5982" s="151" t="s">
        <v>311</v>
      </c>
      <c r="N5982" s="151" t="s">
        <v>647</v>
      </c>
      <c r="O5982" s="151" t="s">
        <v>62</v>
      </c>
      <c r="P5982" s="151" t="s">
        <v>1447</v>
      </c>
      <c r="Q5982" s="151" t="s">
        <v>1294</v>
      </c>
      <c r="R5982" s="151" t="s">
        <v>57</v>
      </c>
      <c r="S5982" s="151" t="s">
        <v>1206</v>
      </c>
      <c r="T5982" s="244">
        <v>2.4950000000000001</v>
      </c>
      <c r="U5982" s="207">
        <v>46752</v>
      </c>
      <c r="V5982" s="242">
        <v>1.4800000000000001E-2</v>
      </c>
      <c r="W5982" s="210">
        <v>3.1399999999999997E-2</v>
      </c>
      <c r="X5982" s="151" t="s">
        <v>636</v>
      </c>
      <c r="Y5982" s="151"/>
      <c r="Z5982" s="222">
        <v>1509857.14</v>
      </c>
      <c r="AA5982" s="222">
        <v>1</v>
      </c>
      <c r="AB5982" s="222">
        <v>109.1</v>
      </c>
      <c r="AC5982" s="222">
        <v>0</v>
      </c>
      <c r="AD5982" s="222">
        <v>1647.25414</v>
      </c>
      <c r="AE5982" s="151"/>
      <c r="AF5982" s="151"/>
      <c r="AG5982" s="151" t="s">
        <v>17</v>
      </c>
      <c r="AH5982" s="243">
        <v>2.0017624329999998E-3</v>
      </c>
      <c r="AI5982" s="243">
        <v>1.5993334740879817E-2</v>
      </c>
      <c r="AJ5982" s="243">
        <v>3.680006006E-3</v>
      </c>
    </row>
    <row r="5983" spans="1:36" ht="13.5" thickBot="1">
      <c r="A5983" s="153">
        <v>8861</v>
      </c>
      <c r="B5983" s="153">
        <v>9421</v>
      </c>
      <c r="C5983" s="151" t="s">
        <v>1535</v>
      </c>
      <c r="D5983" s="151">
        <v>514328004</v>
      </c>
      <c r="E5983" s="141" t="s">
        <v>429</v>
      </c>
      <c r="F5983" s="151" t="s">
        <v>1536</v>
      </c>
      <c r="G5983" s="151" t="s">
        <v>3383</v>
      </c>
      <c r="H5983" s="151" t="s">
        <v>76</v>
      </c>
      <c r="I5983" s="151" t="s">
        <v>228</v>
      </c>
      <c r="J5983" s="151" t="s">
        <v>53</v>
      </c>
      <c r="K5983" s="151" t="s">
        <v>53</v>
      </c>
      <c r="L5983" s="151" t="s">
        <v>821</v>
      </c>
      <c r="M5983" s="151" t="s">
        <v>311</v>
      </c>
      <c r="N5983" s="151" t="s">
        <v>140</v>
      </c>
      <c r="O5983" s="151" t="s">
        <v>62</v>
      </c>
      <c r="P5983" s="151" t="s">
        <v>298</v>
      </c>
      <c r="Q5983" s="151" t="s">
        <v>298</v>
      </c>
      <c r="R5983" s="151" t="s">
        <v>57</v>
      </c>
      <c r="S5983" s="151" t="s">
        <v>1206</v>
      </c>
      <c r="T5983" s="244">
        <v>1.4039999999999999</v>
      </c>
      <c r="U5983" s="207">
        <v>46203</v>
      </c>
      <c r="V5983" s="242">
        <v>3.3500000000000002E-2</v>
      </c>
      <c r="W5983" s="210">
        <v>4.8300000000000003E-2</v>
      </c>
      <c r="X5983" s="151" t="s">
        <v>636</v>
      </c>
      <c r="Y5983" s="151"/>
      <c r="Z5983" s="222">
        <v>875000</v>
      </c>
      <c r="AA5983" s="222">
        <v>1</v>
      </c>
      <c r="AB5983" s="222">
        <v>98.89</v>
      </c>
      <c r="AC5983" s="222">
        <v>0</v>
      </c>
      <c r="AD5983" s="222">
        <v>865.28750000000002</v>
      </c>
      <c r="AE5983" s="151"/>
      <c r="AF5983" s="151"/>
      <c r="AG5983" s="151" t="s">
        <v>17</v>
      </c>
      <c r="AH5983" s="243">
        <v>6.7307692300000001E-3</v>
      </c>
      <c r="AI5983" s="243">
        <v>8.4011521346663877E-3</v>
      </c>
      <c r="AJ5983" s="243">
        <v>1.933073421E-3</v>
      </c>
    </row>
    <row r="5984" spans="1:36" ht="13.5" thickBot="1">
      <c r="A5984" s="153">
        <v>8861</v>
      </c>
      <c r="B5984" s="153">
        <v>9421</v>
      </c>
      <c r="C5984" s="151" t="s">
        <v>1490</v>
      </c>
      <c r="D5984" s="151">
        <v>513893123</v>
      </c>
      <c r="E5984" s="141" t="s">
        <v>429</v>
      </c>
      <c r="F5984" s="141" t="s">
        <v>1539</v>
      </c>
      <c r="G5984" s="141" t="s">
        <v>3385</v>
      </c>
      <c r="H5984" s="151" t="s">
        <v>76</v>
      </c>
      <c r="I5984" s="151" t="s">
        <v>229</v>
      </c>
      <c r="J5984" s="151" t="s">
        <v>53</v>
      </c>
      <c r="K5984" s="151" t="s">
        <v>53</v>
      </c>
      <c r="L5984" s="151" t="s">
        <v>54</v>
      </c>
      <c r="M5984" s="151" t="s">
        <v>311</v>
      </c>
      <c r="N5984" s="151" t="s">
        <v>649</v>
      </c>
      <c r="O5984" s="151" t="s">
        <v>62</v>
      </c>
      <c r="P5984" s="151" t="s">
        <v>298</v>
      </c>
      <c r="Q5984" s="151" t="s">
        <v>298</v>
      </c>
      <c r="R5984" s="151" t="s">
        <v>57</v>
      </c>
      <c r="S5984" s="151" t="s">
        <v>1206</v>
      </c>
      <c r="T5984" s="244">
        <v>3.2530000000000001</v>
      </c>
      <c r="U5984" s="207">
        <v>48060</v>
      </c>
      <c r="V5984" s="242">
        <v>0.01</v>
      </c>
      <c r="W5984" s="210">
        <v>3.3399999999999999E-2</v>
      </c>
      <c r="X5984" s="151" t="s">
        <v>636</v>
      </c>
      <c r="Y5984" s="151"/>
      <c r="Z5984" s="222">
        <v>1162500</v>
      </c>
      <c r="AA5984" s="222">
        <v>1</v>
      </c>
      <c r="AB5984" s="222">
        <v>104.0266</v>
      </c>
      <c r="AC5984" s="222">
        <v>0</v>
      </c>
      <c r="AD5984" s="222">
        <v>1209.3092200000001</v>
      </c>
      <c r="AE5984" s="151"/>
      <c r="AF5984" s="151"/>
      <c r="AG5984" s="151" t="s">
        <v>17</v>
      </c>
      <c r="AH5984" s="229">
        <f>+Z5984/1581348057</f>
        <v>7.3513227834572786E-4</v>
      </c>
      <c r="AI5984" s="229">
        <v>1.1741289149646499E-2</v>
      </c>
      <c r="AJ5984" s="229">
        <v>2.7016263519999998E-3</v>
      </c>
    </row>
    <row r="5985" spans="1:36" ht="13.5" thickBot="1">
      <c r="A5985" s="153">
        <v>8861</v>
      </c>
      <c r="B5985" s="153">
        <v>9421</v>
      </c>
      <c r="C5985" s="151" t="s">
        <v>1493</v>
      </c>
      <c r="D5985" s="151">
        <v>514353671</v>
      </c>
      <c r="E5985" s="141" t="s">
        <v>429</v>
      </c>
      <c r="F5985" s="151" t="s">
        <v>1542</v>
      </c>
      <c r="G5985" s="151" t="s">
        <v>3388</v>
      </c>
      <c r="H5985" s="151" t="s">
        <v>76</v>
      </c>
      <c r="I5985" s="151" t="s">
        <v>229</v>
      </c>
      <c r="J5985" s="151" t="s">
        <v>53</v>
      </c>
      <c r="K5985" s="151" t="s">
        <v>53</v>
      </c>
      <c r="L5985" s="151" t="s">
        <v>821</v>
      </c>
      <c r="M5985" s="151" t="s">
        <v>311</v>
      </c>
      <c r="N5985" s="151" t="s">
        <v>651</v>
      </c>
      <c r="O5985" s="151" t="s">
        <v>62</v>
      </c>
      <c r="P5985" s="151" t="s">
        <v>1346</v>
      </c>
      <c r="Q5985" s="151" t="s">
        <v>65</v>
      </c>
      <c r="R5985" s="151" t="s">
        <v>57</v>
      </c>
      <c r="S5985" s="151" t="s">
        <v>1206</v>
      </c>
      <c r="T5985" s="244">
        <v>3.5470000000000002</v>
      </c>
      <c r="U5985" s="207">
        <v>47300</v>
      </c>
      <c r="V5985" s="242">
        <v>9.4000000000000004E-3</v>
      </c>
      <c r="W5985" s="210">
        <v>4.8000000000000001E-2</v>
      </c>
      <c r="X5985" s="151" t="s">
        <v>636</v>
      </c>
      <c r="Y5985" s="151"/>
      <c r="Z5985" s="222">
        <v>465638.3</v>
      </c>
      <c r="AA5985" s="222">
        <v>1</v>
      </c>
      <c r="AB5985" s="222">
        <v>98.67</v>
      </c>
      <c r="AC5985" s="222">
        <v>0</v>
      </c>
      <c r="AD5985" s="222">
        <v>459.44531000000001</v>
      </c>
      <c r="AE5985" s="151"/>
      <c r="AF5985" s="151"/>
      <c r="AG5985" s="151" t="s">
        <v>17</v>
      </c>
      <c r="AH5985" s="243">
        <v>1.0617033939999999E-3</v>
      </c>
      <c r="AI5985" s="243">
        <v>4.4607947611273249E-3</v>
      </c>
      <c r="AJ5985" s="243">
        <v>1.026412051E-3</v>
      </c>
    </row>
    <row r="5986" spans="1:36" ht="13.5" thickBot="1">
      <c r="A5986" s="153">
        <v>8861</v>
      </c>
      <c r="B5986" s="153">
        <v>9421</v>
      </c>
      <c r="C5986" s="151" t="s">
        <v>1546</v>
      </c>
      <c r="D5986" s="151">
        <v>513817817</v>
      </c>
      <c r="E5986" s="141" t="s">
        <v>429</v>
      </c>
      <c r="F5986" s="151" t="s">
        <v>1547</v>
      </c>
      <c r="G5986" s="151" t="s">
        <v>3390</v>
      </c>
      <c r="H5986" s="151" t="s">
        <v>76</v>
      </c>
      <c r="I5986" s="151" t="s">
        <v>228</v>
      </c>
      <c r="J5986" s="151" t="s">
        <v>53</v>
      </c>
      <c r="K5986" s="151" t="s">
        <v>53</v>
      </c>
      <c r="L5986" s="151" t="s">
        <v>821</v>
      </c>
      <c r="M5986" s="151" t="s">
        <v>311</v>
      </c>
      <c r="N5986" s="151" t="s">
        <v>140</v>
      </c>
      <c r="O5986" s="151" t="s">
        <v>62</v>
      </c>
      <c r="P5986" s="151" t="s">
        <v>1305</v>
      </c>
      <c r="Q5986" s="151" t="s">
        <v>1294</v>
      </c>
      <c r="R5986" s="151" t="s">
        <v>57</v>
      </c>
      <c r="S5986" s="151" t="s">
        <v>1206</v>
      </c>
      <c r="T5986" s="244">
        <v>1.2130000000000001</v>
      </c>
      <c r="U5986" s="207">
        <v>46387</v>
      </c>
      <c r="V5986" s="242">
        <v>0.02</v>
      </c>
      <c r="W5986" s="210">
        <v>5.8400000000000001E-2</v>
      </c>
      <c r="X5986" s="151" t="s">
        <v>636</v>
      </c>
      <c r="Y5986" s="151"/>
      <c r="Z5986" s="222">
        <v>400000</v>
      </c>
      <c r="AA5986" s="222">
        <v>1</v>
      </c>
      <c r="AB5986" s="222">
        <v>96.06</v>
      </c>
      <c r="AC5986" s="222">
        <v>0</v>
      </c>
      <c r="AD5986" s="222">
        <v>384.24</v>
      </c>
      <c r="AE5986" s="151"/>
      <c r="AF5986" s="151"/>
      <c r="AG5986" s="151" t="s">
        <v>17</v>
      </c>
      <c r="AH5986" s="243">
        <v>1.142857142E-3</v>
      </c>
      <c r="AI5986" s="243">
        <v>3.7306198185276139E-3</v>
      </c>
      <c r="AJ5986" s="243">
        <v>8.5840155000000003E-4</v>
      </c>
    </row>
    <row r="5987" spans="1:36" ht="13.5" thickBot="1">
      <c r="A5987" s="153">
        <v>8861</v>
      </c>
      <c r="B5987" s="153">
        <v>9421</v>
      </c>
      <c r="C5987" s="151" t="s">
        <v>1548</v>
      </c>
      <c r="D5987" s="151">
        <v>516046307</v>
      </c>
      <c r="E5987" s="141" t="s">
        <v>429</v>
      </c>
      <c r="F5987" s="151" t="s">
        <v>1549</v>
      </c>
      <c r="G5987" s="151" t="s">
        <v>3391</v>
      </c>
      <c r="H5987" s="151" t="s">
        <v>76</v>
      </c>
      <c r="I5987" s="151" t="s">
        <v>229</v>
      </c>
      <c r="J5987" s="151" t="s">
        <v>53</v>
      </c>
      <c r="K5987" s="151" t="s">
        <v>53</v>
      </c>
      <c r="L5987" s="151" t="s">
        <v>821</v>
      </c>
      <c r="M5987" s="151" t="s">
        <v>311</v>
      </c>
      <c r="N5987" s="151" t="s">
        <v>647</v>
      </c>
      <c r="O5987" s="151" t="s">
        <v>62</v>
      </c>
      <c r="P5987" s="151" t="s">
        <v>298</v>
      </c>
      <c r="Q5987" s="151" t="s">
        <v>298</v>
      </c>
      <c r="R5987" s="151" t="s">
        <v>57</v>
      </c>
      <c r="S5987" s="151" t="s">
        <v>1206</v>
      </c>
      <c r="T5987" s="244">
        <v>2.0920000000000001</v>
      </c>
      <c r="U5987" s="207">
        <v>46752</v>
      </c>
      <c r="V5987" s="242">
        <v>2.3E-2</v>
      </c>
      <c r="W5987" s="210">
        <v>5.04E-2</v>
      </c>
      <c r="X5987" s="151" t="s">
        <v>636</v>
      </c>
      <c r="Y5987" s="151"/>
      <c r="Z5987" s="222">
        <v>4015</v>
      </c>
      <c r="AA5987" s="222">
        <v>1</v>
      </c>
      <c r="AB5987" s="222">
        <v>106.84</v>
      </c>
      <c r="AC5987" s="222">
        <v>0</v>
      </c>
      <c r="AD5987" s="222">
        <v>4.2896299999999998</v>
      </c>
      <c r="AE5987" s="151"/>
      <c r="AF5987" s="151"/>
      <c r="AG5987" s="151" t="s">
        <v>17</v>
      </c>
      <c r="AH5987" s="243">
        <v>1.05836145086461E-5</v>
      </c>
      <c r="AI5987" s="243">
        <v>4.1648393431580803E-5</v>
      </c>
      <c r="AJ5987" s="243">
        <v>9.5831382553126697E-6</v>
      </c>
    </row>
    <row r="5988" spans="1:36" ht="13.5" thickBot="1">
      <c r="A5988" s="153">
        <v>8861</v>
      </c>
      <c r="B5988" s="153">
        <v>9421</v>
      </c>
      <c r="C5988" s="151" t="s">
        <v>1548</v>
      </c>
      <c r="D5988" s="151">
        <v>516046307</v>
      </c>
      <c r="E5988" s="141" t="s">
        <v>429</v>
      </c>
      <c r="F5988" s="141" t="s">
        <v>1549</v>
      </c>
      <c r="G5988" s="141" t="s">
        <v>3391</v>
      </c>
      <c r="H5988" s="151" t="s">
        <v>76</v>
      </c>
      <c r="I5988" s="151" t="s">
        <v>229</v>
      </c>
      <c r="J5988" s="151" t="s">
        <v>53</v>
      </c>
      <c r="K5988" s="151" t="s">
        <v>53</v>
      </c>
      <c r="L5988" s="151" t="s">
        <v>54</v>
      </c>
      <c r="M5988" s="151" t="s">
        <v>311</v>
      </c>
      <c r="N5988" s="151" t="s">
        <v>647</v>
      </c>
      <c r="O5988" s="151" t="s">
        <v>62</v>
      </c>
      <c r="P5988" s="151" t="s">
        <v>298</v>
      </c>
      <c r="Q5988" s="151" t="s">
        <v>298</v>
      </c>
      <c r="R5988" s="151" t="s">
        <v>57</v>
      </c>
      <c r="S5988" s="151" t="s">
        <v>1206</v>
      </c>
      <c r="T5988" s="244">
        <v>2.0920000000000001</v>
      </c>
      <c r="U5988" s="207">
        <v>46752</v>
      </c>
      <c r="V5988" s="242">
        <v>2.3E-2</v>
      </c>
      <c r="W5988" s="210">
        <v>5.04E-2</v>
      </c>
      <c r="X5988" s="151" t="s">
        <v>636</v>
      </c>
      <c r="Y5988" s="151"/>
      <c r="Z5988" s="222">
        <v>1210000</v>
      </c>
      <c r="AA5988" s="222">
        <v>1</v>
      </c>
      <c r="AB5988" s="222">
        <v>106.6439</v>
      </c>
      <c r="AC5988" s="222">
        <v>0</v>
      </c>
      <c r="AD5988" s="222">
        <v>1290.3911900000001</v>
      </c>
      <c r="AE5988" s="151"/>
      <c r="AF5988" s="151"/>
      <c r="AG5988" s="151" t="s">
        <v>17</v>
      </c>
      <c r="AH5988" s="229">
        <f>+Z5988/379360000</f>
        <v>3.189582454660481E-3</v>
      </c>
      <c r="AI5988" s="229">
        <v>1.2528521098967916E-2</v>
      </c>
      <c r="AJ5988" s="229">
        <v>2.8827654540000002E-3</v>
      </c>
    </row>
    <row r="5989" spans="1:36" ht="13.5" thickBot="1">
      <c r="A5989" s="153">
        <v>8861</v>
      </c>
      <c r="B5989" s="153">
        <v>9421</v>
      </c>
      <c r="C5989" s="151" t="s">
        <v>1306</v>
      </c>
      <c r="D5989" s="151">
        <v>510560188</v>
      </c>
      <c r="E5989" s="141" t="s">
        <v>429</v>
      </c>
      <c r="F5989" s="151" t="s">
        <v>1552</v>
      </c>
      <c r="G5989" s="151" t="s">
        <v>3398</v>
      </c>
      <c r="H5989" s="151" t="s">
        <v>76</v>
      </c>
      <c r="I5989" s="151" t="s">
        <v>229</v>
      </c>
      <c r="J5989" s="151" t="s">
        <v>53</v>
      </c>
      <c r="K5989" s="151" t="s">
        <v>53</v>
      </c>
      <c r="L5989" s="151" t="s">
        <v>821</v>
      </c>
      <c r="M5989" s="151" t="s">
        <v>311</v>
      </c>
      <c r="N5989" s="151" t="s">
        <v>652</v>
      </c>
      <c r="O5989" s="151" t="s">
        <v>62</v>
      </c>
      <c r="P5989" s="151" t="s">
        <v>1305</v>
      </c>
      <c r="Q5989" s="151" t="s">
        <v>1294</v>
      </c>
      <c r="R5989" s="151" t="s">
        <v>57</v>
      </c>
      <c r="S5989" s="151" t="s">
        <v>1206</v>
      </c>
      <c r="T5989" s="244">
        <v>5.1559999999999997</v>
      </c>
      <c r="U5989" s="207">
        <v>47937</v>
      </c>
      <c r="V5989" s="242">
        <v>1.54E-2</v>
      </c>
      <c r="W5989" s="210">
        <v>3.6600000000000001E-2</v>
      </c>
      <c r="X5989" s="151" t="s">
        <v>636</v>
      </c>
      <c r="Y5989" s="151"/>
      <c r="Z5989" s="222">
        <v>842000</v>
      </c>
      <c r="AA5989" s="222">
        <v>1</v>
      </c>
      <c r="AB5989" s="222">
        <v>100.74</v>
      </c>
      <c r="AC5989" s="222">
        <v>0</v>
      </c>
      <c r="AD5989" s="222">
        <v>848.23080000000004</v>
      </c>
      <c r="AE5989" s="151"/>
      <c r="AF5989" s="151"/>
      <c r="AG5989" s="151" t="s">
        <v>17</v>
      </c>
      <c r="AH5989" s="243">
        <v>1.4117071090000001E-3</v>
      </c>
      <c r="AI5989" s="243">
        <v>8.2355471402392588E-3</v>
      </c>
      <c r="AJ5989" s="243">
        <v>1.8949683370000001E-3</v>
      </c>
    </row>
    <row r="5990" spans="1:36" ht="13.5" thickBot="1">
      <c r="A5990" s="153">
        <v>8861</v>
      </c>
      <c r="B5990" s="153">
        <v>9421</v>
      </c>
      <c r="C5990" s="151" t="s">
        <v>1554</v>
      </c>
      <c r="D5990" s="151">
        <v>1983001</v>
      </c>
      <c r="E5990" s="151" t="s">
        <v>430</v>
      </c>
      <c r="F5990" s="151" t="s">
        <v>1555</v>
      </c>
      <c r="G5990" s="151" t="s">
        <v>3400</v>
      </c>
      <c r="H5990" s="151" t="s">
        <v>76</v>
      </c>
      <c r="I5990" s="151" t="s">
        <v>228</v>
      </c>
      <c r="J5990" s="151" t="s">
        <v>53</v>
      </c>
      <c r="K5990" s="151" t="s">
        <v>314</v>
      </c>
      <c r="L5990" s="151" t="s">
        <v>821</v>
      </c>
      <c r="M5990" s="151" t="s">
        <v>311</v>
      </c>
      <c r="N5990" s="151" t="s">
        <v>652</v>
      </c>
      <c r="O5990" s="151" t="s">
        <v>62</v>
      </c>
      <c r="P5990" s="151" t="s">
        <v>298</v>
      </c>
      <c r="Q5990" s="151" t="s">
        <v>298</v>
      </c>
      <c r="R5990" s="151" t="s">
        <v>57</v>
      </c>
      <c r="S5990" s="151" t="s">
        <v>1206</v>
      </c>
      <c r="T5990" s="244">
        <v>1.679</v>
      </c>
      <c r="U5990" s="207">
        <v>46203</v>
      </c>
      <c r="V5990" s="242">
        <v>4.4999999999999998E-2</v>
      </c>
      <c r="W5990" s="210">
        <v>7.1599999999999997E-2</v>
      </c>
      <c r="X5990" s="151" t="s">
        <v>636</v>
      </c>
      <c r="Y5990" s="151"/>
      <c r="Z5990" s="222">
        <v>221731</v>
      </c>
      <c r="AA5990" s="222">
        <v>1</v>
      </c>
      <c r="AB5990" s="222">
        <v>97.03</v>
      </c>
      <c r="AC5990" s="222">
        <v>0</v>
      </c>
      <c r="AD5990" s="222">
        <v>215.14559</v>
      </c>
      <c r="AE5990" s="151"/>
      <c r="AF5990" s="151"/>
      <c r="AG5990" s="151" t="s">
        <v>17</v>
      </c>
      <c r="AH5990" s="243">
        <v>6.15919444E-4</v>
      </c>
      <c r="AI5990" s="243">
        <v>2.0888673795617751E-3</v>
      </c>
      <c r="AJ5990" s="243">
        <v>4.8064050599999999E-4</v>
      </c>
    </row>
    <row r="5991" spans="1:36" ht="13.5" thickBot="1">
      <c r="A5991" s="153">
        <v>8861</v>
      </c>
      <c r="B5991" s="153">
        <v>9421</v>
      </c>
      <c r="C5991" s="151" t="s">
        <v>1481</v>
      </c>
      <c r="D5991" s="151">
        <v>515434074</v>
      </c>
      <c r="E5991" s="141" t="s">
        <v>429</v>
      </c>
      <c r="F5991" s="151" t="s">
        <v>1561</v>
      </c>
      <c r="G5991" s="151" t="s">
        <v>3405</v>
      </c>
      <c r="H5991" s="151" t="s">
        <v>76</v>
      </c>
      <c r="I5991" s="151" t="s">
        <v>229</v>
      </c>
      <c r="J5991" s="151" t="s">
        <v>53</v>
      </c>
      <c r="K5991" s="151" t="s">
        <v>53</v>
      </c>
      <c r="L5991" s="151" t="s">
        <v>821</v>
      </c>
      <c r="M5991" s="151" t="s">
        <v>311</v>
      </c>
      <c r="N5991" s="151" t="s">
        <v>651</v>
      </c>
      <c r="O5991" s="151" t="s">
        <v>62</v>
      </c>
      <c r="P5991" s="151" t="s">
        <v>1483</v>
      </c>
      <c r="Q5991" s="151" t="s">
        <v>65</v>
      </c>
      <c r="R5991" s="151" t="s">
        <v>57</v>
      </c>
      <c r="S5991" s="151" t="s">
        <v>1206</v>
      </c>
      <c r="T5991" s="244">
        <v>2.488</v>
      </c>
      <c r="U5991" s="207">
        <v>46477</v>
      </c>
      <c r="V5991" s="242">
        <v>3.0000000000000001E-3</v>
      </c>
      <c r="W5991" s="210">
        <v>3.1800000000000002E-2</v>
      </c>
      <c r="X5991" s="151" t="s">
        <v>636</v>
      </c>
      <c r="Y5991" s="151"/>
      <c r="Z5991" s="222">
        <v>432000</v>
      </c>
      <c r="AA5991" s="222">
        <v>1</v>
      </c>
      <c r="AB5991" s="222">
        <v>103.74</v>
      </c>
      <c r="AC5991" s="222">
        <v>0</v>
      </c>
      <c r="AD5991" s="222">
        <v>448.15679999999998</v>
      </c>
      <c r="AE5991" s="151"/>
      <c r="AF5991" s="151"/>
      <c r="AG5991" s="151" t="s">
        <v>17</v>
      </c>
      <c r="AH5991" s="243">
        <v>8.4939048300000002E-4</v>
      </c>
      <c r="AI5991" s="243">
        <v>4.351193628690183E-3</v>
      </c>
      <c r="AJ5991" s="243">
        <v>1.0011932429999999E-3</v>
      </c>
    </row>
    <row r="5992" spans="1:36" ht="13.5" thickBot="1">
      <c r="A5992" s="153">
        <v>8861</v>
      </c>
      <c r="B5992" s="153">
        <v>9421</v>
      </c>
      <c r="C5992" s="151" t="s">
        <v>1564</v>
      </c>
      <c r="D5992" s="151">
        <v>512711789</v>
      </c>
      <c r="E5992" s="141" t="s">
        <v>429</v>
      </c>
      <c r="F5992" s="151" t="s">
        <v>1565</v>
      </c>
      <c r="G5992" s="151" t="s">
        <v>3241</v>
      </c>
      <c r="H5992" s="151" t="s">
        <v>76</v>
      </c>
      <c r="I5992" s="151" t="s">
        <v>228</v>
      </c>
      <c r="J5992" s="151" t="s">
        <v>53</v>
      </c>
      <c r="K5992" s="151" t="s">
        <v>53</v>
      </c>
      <c r="L5992" s="151" t="s">
        <v>821</v>
      </c>
      <c r="M5992" s="151" t="s">
        <v>311</v>
      </c>
      <c r="N5992" s="151" t="s">
        <v>257</v>
      </c>
      <c r="O5992" s="151" t="s">
        <v>62</v>
      </c>
      <c r="P5992" s="151" t="s">
        <v>1293</v>
      </c>
      <c r="Q5992" s="151" t="s">
        <v>1294</v>
      </c>
      <c r="R5992" s="151" t="s">
        <v>57</v>
      </c>
      <c r="S5992" s="151" t="s">
        <v>1206</v>
      </c>
      <c r="T5992" s="244">
        <v>0.57499999999999996</v>
      </c>
      <c r="U5992" s="207">
        <v>45949</v>
      </c>
      <c r="V5992" s="242">
        <v>5.8500000000000003E-2</v>
      </c>
      <c r="W5992" s="210">
        <v>5.7799999999999997E-2</v>
      </c>
      <c r="X5992" s="151" t="s">
        <v>636</v>
      </c>
      <c r="Y5992" s="151"/>
      <c r="Z5992" s="222">
        <v>245500</v>
      </c>
      <c r="AA5992" s="222">
        <v>1</v>
      </c>
      <c r="AB5992" s="222">
        <v>102.74</v>
      </c>
      <c r="AC5992" s="222">
        <v>0</v>
      </c>
      <c r="AD5992" s="222">
        <v>252.22669999999999</v>
      </c>
      <c r="AE5992" s="151"/>
      <c r="AF5992" s="151"/>
      <c r="AG5992" s="151" t="s">
        <v>17</v>
      </c>
      <c r="AH5992" s="243">
        <v>6.3731471100000002E-4</v>
      </c>
      <c r="AI5992" s="243">
        <v>2.448891124770505E-3</v>
      </c>
      <c r="AJ5992" s="243">
        <v>5.6348061200000004E-4</v>
      </c>
    </row>
    <row r="5993" spans="1:36" ht="13.5" thickBot="1">
      <c r="A5993" s="153">
        <v>8861</v>
      </c>
      <c r="B5993" s="153">
        <v>9421</v>
      </c>
      <c r="C5993" s="151" t="s">
        <v>3407</v>
      </c>
      <c r="D5993" s="151">
        <v>512882747</v>
      </c>
      <c r="E5993" s="141" t="s">
        <v>429</v>
      </c>
      <c r="F5993" s="151" t="s">
        <v>3408</v>
      </c>
      <c r="G5993" s="151" t="s">
        <v>3409</v>
      </c>
      <c r="H5993" s="151" t="s">
        <v>76</v>
      </c>
      <c r="I5993" s="151" t="s">
        <v>229</v>
      </c>
      <c r="J5993" s="151" t="s">
        <v>53</v>
      </c>
      <c r="K5993" s="151" t="s">
        <v>53</v>
      </c>
      <c r="L5993" s="151" t="s">
        <v>821</v>
      </c>
      <c r="M5993" s="151" t="s">
        <v>311</v>
      </c>
      <c r="N5993" s="151" t="s">
        <v>647</v>
      </c>
      <c r="O5993" s="151" t="s">
        <v>62</v>
      </c>
      <c r="P5993" s="151" t="s">
        <v>298</v>
      </c>
      <c r="Q5993" s="151" t="s">
        <v>298</v>
      </c>
      <c r="R5993" s="151" t="s">
        <v>57</v>
      </c>
      <c r="S5993" s="151" t="s">
        <v>1206</v>
      </c>
      <c r="T5993" s="244">
        <v>2.1040000000000001</v>
      </c>
      <c r="U5993" s="207">
        <v>46752</v>
      </c>
      <c r="V5993" s="242">
        <v>2.9499999999999998E-2</v>
      </c>
      <c r="W5993" s="210">
        <v>3.6299999999999999E-2</v>
      </c>
      <c r="X5993" s="151" t="s">
        <v>636</v>
      </c>
      <c r="Y5993" s="151"/>
      <c r="Z5993" s="222">
        <v>1704350</v>
      </c>
      <c r="AA5993" s="222">
        <v>1</v>
      </c>
      <c r="AB5993" s="222">
        <v>110</v>
      </c>
      <c r="AC5993" s="222">
        <v>0</v>
      </c>
      <c r="AD5993" s="222">
        <v>1874.7850000000001</v>
      </c>
      <c r="AE5993" s="151"/>
      <c r="AF5993" s="151"/>
      <c r="AG5993" s="151" t="s">
        <v>17</v>
      </c>
      <c r="AH5993" s="243">
        <v>7.5586981569999998E-3</v>
      </c>
      <c r="AI5993" s="243">
        <v>1.8202451791792352E-2</v>
      </c>
      <c r="AJ5993" s="243">
        <v>4.1883155080000003E-3</v>
      </c>
    </row>
    <row r="5994" spans="1:36" ht="13.5" thickBot="1">
      <c r="A5994" s="153">
        <v>8861</v>
      </c>
      <c r="B5994" s="153">
        <v>9421</v>
      </c>
      <c r="C5994" s="151" t="s">
        <v>1430</v>
      </c>
      <c r="D5994" s="151">
        <v>1838863</v>
      </c>
      <c r="E5994" s="151" t="s">
        <v>430</v>
      </c>
      <c r="F5994" s="151" t="s">
        <v>1581</v>
      </c>
      <c r="G5994" s="151" t="s">
        <v>3418</v>
      </c>
      <c r="H5994" s="151" t="s">
        <v>76</v>
      </c>
      <c r="I5994" s="151" t="s">
        <v>228</v>
      </c>
      <c r="J5994" s="151" t="s">
        <v>53</v>
      </c>
      <c r="K5994" s="151" t="s">
        <v>314</v>
      </c>
      <c r="L5994" s="151" t="s">
        <v>821</v>
      </c>
      <c r="M5994" s="151" t="s">
        <v>311</v>
      </c>
      <c r="N5994" s="151" t="s">
        <v>652</v>
      </c>
      <c r="O5994" s="151" t="s">
        <v>62</v>
      </c>
      <c r="P5994" s="151" t="s">
        <v>1280</v>
      </c>
      <c r="Q5994" s="151" t="s">
        <v>65</v>
      </c>
      <c r="R5994" s="151" t="s">
        <v>57</v>
      </c>
      <c r="S5994" s="151" t="s">
        <v>1206</v>
      </c>
      <c r="T5994" s="244">
        <v>2.5049999999999999</v>
      </c>
      <c r="U5994" s="207">
        <v>47361</v>
      </c>
      <c r="V5994" s="242">
        <v>7.2400000000000006E-2</v>
      </c>
      <c r="W5994" s="210">
        <v>7.2999999999999995E-2</v>
      </c>
      <c r="X5994" s="151" t="s">
        <v>636</v>
      </c>
      <c r="Y5994" s="151"/>
      <c r="Z5994" s="222">
        <v>366288.66</v>
      </c>
      <c r="AA5994" s="222">
        <v>1</v>
      </c>
      <c r="AB5994" s="222">
        <v>100.76</v>
      </c>
      <c r="AC5994" s="222">
        <v>0</v>
      </c>
      <c r="AD5994" s="222">
        <v>369.07245</v>
      </c>
      <c r="AE5994" s="151"/>
      <c r="AF5994" s="151"/>
      <c r="AG5994" s="151" t="s">
        <v>17</v>
      </c>
      <c r="AH5994" s="243">
        <v>6.9565495299999996E-4</v>
      </c>
      <c r="AI5994" s="243">
        <v>3.5833567469356177E-3</v>
      </c>
      <c r="AJ5994" s="243">
        <v>8.2451687300000005E-4</v>
      </c>
    </row>
    <row r="5995" spans="1:36" ht="13.5" thickBot="1">
      <c r="A5995" s="153">
        <v>8861</v>
      </c>
      <c r="B5995" s="153">
        <v>9421</v>
      </c>
      <c r="C5995" s="151" t="s">
        <v>1582</v>
      </c>
      <c r="D5995" s="151">
        <v>513988824</v>
      </c>
      <c r="E5995" s="141" t="s">
        <v>429</v>
      </c>
      <c r="F5995" s="151" t="s">
        <v>1583</v>
      </c>
      <c r="G5995" s="151" t="s">
        <v>3419</v>
      </c>
      <c r="H5995" s="151" t="s">
        <v>76</v>
      </c>
      <c r="I5995" s="151" t="s">
        <v>228</v>
      </c>
      <c r="J5995" s="151" t="s">
        <v>53</v>
      </c>
      <c r="K5995" s="151" t="s">
        <v>53</v>
      </c>
      <c r="L5995" s="151" t="s">
        <v>821</v>
      </c>
      <c r="M5995" s="151" t="s">
        <v>311</v>
      </c>
      <c r="N5995" s="151" t="s">
        <v>140</v>
      </c>
      <c r="O5995" s="151" t="s">
        <v>62</v>
      </c>
      <c r="P5995" s="151" t="s">
        <v>298</v>
      </c>
      <c r="Q5995" s="151" t="s">
        <v>298</v>
      </c>
      <c r="R5995" s="151" t="s">
        <v>57</v>
      </c>
      <c r="S5995" s="151" t="s">
        <v>1206</v>
      </c>
      <c r="T5995" s="244">
        <v>1.6140000000000001</v>
      </c>
      <c r="U5995" s="207">
        <v>46477</v>
      </c>
      <c r="V5995" s="242">
        <v>6.7000000000000004E-2</v>
      </c>
      <c r="W5995" s="210">
        <v>6.9900000000000004E-2</v>
      </c>
      <c r="X5995" s="151" t="s">
        <v>636</v>
      </c>
      <c r="Y5995" s="151"/>
      <c r="Z5995" s="222">
        <v>85400</v>
      </c>
      <c r="AA5995" s="222">
        <v>1</v>
      </c>
      <c r="AB5995" s="222">
        <v>-99.75</v>
      </c>
      <c r="AC5995" s="222">
        <v>0</v>
      </c>
      <c r="AD5995" s="222">
        <v>-85.186499999999995</v>
      </c>
      <c r="AE5995" s="151"/>
      <c r="AF5995" s="151"/>
      <c r="AG5995" s="151" t="s">
        <v>17</v>
      </c>
      <c r="AH5995" s="243">
        <v>8.1400591900000004E-4</v>
      </c>
      <c r="AI5995" s="243">
        <v>-8.2708319063866994E-4</v>
      </c>
      <c r="AJ5995" s="243">
        <v>-1.90308722E-4</v>
      </c>
    </row>
    <row r="5996" spans="1:36" ht="13.5" thickBot="1">
      <c r="A5996" s="153">
        <v>8861</v>
      </c>
      <c r="B5996" s="153">
        <v>9421</v>
      </c>
      <c r="C5996" s="151" t="s">
        <v>1582</v>
      </c>
      <c r="D5996" s="151">
        <v>513988824</v>
      </c>
      <c r="E5996" s="141" t="s">
        <v>429</v>
      </c>
      <c r="F5996" s="141" t="s">
        <v>4235</v>
      </c>
      <c r="G5996" s="141" t="s">
        <v>3419</v>
      </c>
      <c r="H5996" s="151" t="s">
        <v>76</v>
      </c>
      <c r="I5996" s="151" t="s">
        <v>228</v>
      </c>
      <c r="J5996" s="151" t="s">
        <v>53</v>
      </c>
      <c r="K5996" s="151" t="s">
        <v>53</v>
      </c>
      <c r="L5996" s="151" t="s">
        <v>54</v>
      </c>
      <c r="M5996" s="151" t="s">
        <v>311</v>
      </c>
      <c r="N5996" s="151" t="s">
        <v>140</v>
      </c>
      <c r="O5996" s="151" t="s">
        <v>62</v>
      </c>
      <c r="P5996" s="151" t="s">
        <v>298</v>
      </c>
      <c r="Q5996" s="151" t="s">
        <v>298</v>
      </c>
      <c r="R5996" s="151" t="s">
        <v>57</v>
      </c>
      <c r="S5996" s="151" t="s">
        <v>1206</v>
      </c>
      <c r="T5996" s="244">
        <v>1.6140000000000001</v>
      </c>
      <c r="U5996" s="207">
        <v>46477</v>
      </c>
      <c r="V5996" s="242">
        <v>6.7000000000000004E-2</v>
      </c>
      <c r="W5996" s="210">
        <v>6.9900000000000004E-2</v>
      </c>
      <c r="X5996" s="151" t="s">
        <v>636</v>
      </c>
      <c r="Y5996" s="151"/>
      <c r="Z5996" s="222">
        <v>854000</v>
      </c>
      <c r="AA5996" s="222">
        <v>1</v>
      </c>
      <c r="AB5996" s="222">
        <v>99.264700000000005</v>
      </c>
      <c r="AC5996" s="222">
        <v>0</v>
      </c>
      <c r="AD5996" s="222">
        <v>847.72053000000005</v>
      </c>
      <c r="AE5996" s="151"/>
      <c r="AF5996" s="151"/>
      <c r="AG5996" s="151" t="s">
        <v>17</v>
      </c>
      <c r="AH5996" s="229">
        <f>+Z5996/104913242</f>
        <v>8.1400591929091277E-3</v>
      </c>
      <c r="AI5996" s="229">
        <v>8.2305928841107968E-3</v>
      </c>
      <c r="AJ5996" s="229">
        <v>1.893828381E-3</v>
      </c>
    </row>
    <row r="5997" spans="1:36" ht="13.5" thickBot="1">
      <c r="A5997" s="153">
        <v>8861</v>
      </c>
      <c r="B5997" s="153">
        <v>9421</v>
      </c>
      <c r="C5997" s="151" t="s">
        <v>3761</v>
      </c>
      <c r="D5997" s="151">
        <v>514978097</v>
      </c>
      <c r="E5997" s="141" t="s">
        <v>429</v>
      </c>
      <c r="F5997" s="151" t="s">
        <v>3762</v>
      </c>
      <c r="G5997" s="151" t="s">
        <v>3763</v>
      </c>
      <c r="H5997" s="151" t="s">
        <v>76</v>
      </c>
      <c r="I5997" s="151" t="s">
        <v>228</v>
      </c>
      <c r="J5997" s="151" t="s">
        <v>53</v>
      </c>
      <c r="K5997" s="151" t="s">
        <v>53</v>
      </c>
      <c r="L5997" s="151" t="s">
        <v>821</v>
      </c>
      <c r="M5997" s="151" t="s">
        <v>311</v>
      </c>
      <c r="N5997" s="151" t="s">
        <v>140</v>
      </c>
      <c r="O5997" s="151" t="s">
        <v>62</v>
      </c>
      <c r="P5997" s="151" t="s">
        <v>298</v>
      </c>
      <c r="Q5997" s="151" t="s">
        <v>298</v>
      </c>
      <c r="R5997" s="151" t="s">
        <v>57</v>
      </c>
      <c r="S5997" s="151" t="s">
        <v>1206</v>
      </c>
      <c r="T5997" s="244">
        <v>1.788</v>
      </c>
      <c r="U5997" s="207">
        <v>46477</v>
      </c>
      <c r="V5997" s="242">
        <v>8.4000000000000005E-2</v>
      </c>
      <c r="W5997" s="210">
        <v>6.3399999999999998E-2</v>
      </c>
      <c r="X5997" s="151" t="s">
        <v>636</v>
      </c>
      <c r="Y5997" s="151"/>
      <c r="Z5997" s="222">
        <v>631000</v>
      </c>
      <c r="AA5997" s="222">
        <v>1</v>
      </c>
      <c r="AB5997" s="222">
        <v>103.97</v>
      </c>
      <c r="AC5997" s="222">
        <v>0</v>
      </c>
      <c r="AD5997" s="222">
        <v>656.05070000000001</v>
      </c>
      <c r="AE5997" s="151"/>
      <c r="AF5997" s="151"/>
      <c r="AG5997" s="151" t="s">
        <v>17</v>
      </c>
      <c r="AH5997" s="243">
        <v>5.486980378E-3</v>
      </c>
      <c r="AI5997" s="243">
        <v>6.3696537148108315E-3</v>
      </c>
      <c r="AJ5997" s="243">
        <v>1.4656332969999999E-3</v>
      </c>
    </row>
    <row r="5998" spans="1:36" ht="13.5" thickBot="1">
      <c r="A5998" s="153">
        <v>8861</v>
      </c>
      <c r="B5998" s="153">
        <v>9421</v>
      </c>
      <c r="C5998" s="151" t="s">
        <v>1204</v>
      </c>
      <c r="D5998" s="151">
        <v>520000118</v>
      </c>
      <c r="E5998" s="141" t="s">
        <v>429</v>
      </c>
      <c r="F5998" s="151" t="s">
        <v>1601</v>
      </c>
      <c r="G5998" s="151" t="s">
        <v>3432</v>
      </c>
      <c r="H5998" s="151" t="s">
        <v>76</v>
      </c>
      <c r="I5998" s="151" t="s">
        <v>229</v>
      </c>
      <c r="J5998" s="151" t="s">
        <v>53</v>
      </c>
      <c r="K5998" s="151" t="s">
        <v>53</v>
      </c>
      <c r="L5998" s="151" t="s">
        <v>821</v>
      </c>
      <c r="M5998" s="151" t="s">
        <v>311</v>
      </c>
      <c r="N5998" s="151" t="s">
        <v>256</v>
      </c>
      <c r="O5998" s="151" t="s">
        <v>62</v>
      </c>
      <c r="P5998" s="151" t="s">
        <v>1205</v>
      </c>
      <c r="Q5998" s="151" t="s">
        <v>65</v>
      </c>
      <c r="R5998" s="151" t="s">
        <v>57</v>
      </c>
      <c r="S5998" s="151" t="s">
        <v>1206</v>
      </c>
      <c r="T5998" s="244">
        <v>3.9140000000000001</v>
      </c>
      <c r="U5998" s="207">
        <v>48547</v>
      </c>
      <c r="V5998" s="242">
        <v>1.3899999999999999E-2</v>
      </c>
      <c r="W5998" s="210">
        <v>2.4799999999999999E-2</v>
      </c>
      <c r="X5998" s="151" t="s">
        <v>636</v>
      </c>
      <c r="Y5998" s="151"/>
      <c r="Z5998" s="222">
        <v>398000</v>
      </c>
      <c r="AA5998" s="222">
        <v>1</v>
      </c>
      <c r="AB5998" s="222">
        <v>103.84</v>
      </c>
      <c r="AC5998" s="222">
        <v>0</v>
      </c>
      <c r="AD5998" s="222">
        <v>413.28320000000002</v>
      </c>
      <c r="AE5998" s="151"/>
      <c r="AF5998" s="151"/>
      <c r="AG5998" s="151" t="s">
        <v>17</v>
      </c>
      <c r="AH5998" s="243">
        <v>2.2111111100000001E-4</v>
      </c>
      <c r="AI5998" s="243">
        <v>4.0126027914441798E-3</v>
      </c>
      <c r="AJ5998" s="243">
        <v>9.2328476899999998E-4</v>
      </c>
    </row>
    <row r="5999" spans="1:36" ht="13.5" thickBot="1">
      <c r="A5999" s="153">
        <v>8861</v>
      </c>
      <c r="B5999" s="153">
        <v>9421</v>
      </c>
      <c r="C5999" s="151" t="s">
        <v>1321</v>
      </c>
      <c r="D5999" s="151">
        <v>520032046</v>
      </c>
      <c r="E5999" s="141" t="s">
        <v>429</v>
      </c>
      <c r="F5999" s="151" t="s">
        <v>1605</v>
      </c>
      <c r="G5999" s="151" t="s">
        <v>3435</v>
      </c>
      <c r="H5999" s="151" t="s">
        <v>76</v>
      </c>
      <c r="I5999" s="151" t="s">
        <v>229</v>
      </c>
      <c r="J5999" s="151" t="s">
        <v>53</v>
      </c>
      <c r="K5999" s="151" t="s">
        <v>53</v>
      </c>
      <c r="L5999" s="151" t="s">
        <v>821</v>
      </c>
      <c r="M5999" s="151" t="s">
        <v>311</v>
      </c>
      <c r="N5999" s="151" t="s">
        <v>256</v>
      </c>
      <c r="O5999" s="151" t="s">
        <v>62</v>
      </c>
      <c r="P5999" s="151" t="s">
        <v>1205</v>
      </c>
      <c r="Q5999" s="151" t="s">
        <v>65</v>
      </c>
      <c r="R5999" s="151" t="s">
        <v>57</v>
      </c>
      <c r="S5999" s="151" t="s">
        <v>1206</v>
      </c>
      <c r="T5999" s="244">
        <v>3.4809999999999999</v>
      </c>
      <c r="U5999" s="207">
        <v>48190</v>
      </c>
      <c r="V5999" s="242">
        <v>1.6400000000000001E-2</v>
      </c>
      <c r="W5999" s="210">
        <v>2.4500000000000001E-2</v>
      </c>
      <c r="X5999" s="151" t="s">
        <v>636</v>
      </c>
      <c r="Y5999" s="151"/>
      <c r="Z5999" s="222">
        <v>392000</v>
      </c>
      <c r="AA5999" s="222">
        <v>1</v>
      </c>
      <c r="AB5999" s="222">
        <v>105.53</v>
      </c>
      <c r="AC5999" s="222">
        <v>0</v>
      </c>
      <c r="AD5999" s="222">
        <v>413.67759999999998</v>
      </c>
      <c r="AE5999" s="151"/>
      <c r="AF5999" s="151"/>
      <c r="AG5999" s="151" t="s">
        <v>17</v>
      </c>
      <c r="AH5999" s="243">
        <v>3.6445825399999997E-4</v>
      </c>
      <c r="AI5999" s="243">
        <v>4.0164320555926992E-3</v>
      </c>
      <c r="AJ5999" s="243">
        <v>9.2416586800000001E-4</v>
      </c>
    </row>
    <row r="6000" spans="1:36" ht="13.5" thickBot="1">
      <c r="A6000" s="153">
        <v>8861</v>
      </c>
      <c r="B6000" s="153">
        <v>9421</v>
      </c>
      <c r="C6000" s="151" t="s">
        <v>1453</v>
      </c>
      <c r="D6000" s="151">
        <v>512025891</v>
      </c>
      <c r="E6000" s="141" t="s">
        <v>429</v>
      </c>
      <c r="F6000" s="151" t="s">
        <v>1608</v>
      </c>
      <c r="G6000" s="151" t="s">
        <v>3438</v>
      </c>
      <c r="H6000" s="151" t="s">
        <v>76</v>
      </c>
      <c r="I6000" s="151" t="s">
        <v>228</v>
      </c>
      <c r="J6000" s="151" t="s">
        <v>53</v>
      </c>
      <c r="K6000" s="151" t="s">
        <v>53</v>
      </c>
      <c r="L6000" s="151" t="s">
        <v>821</v>
      </c>
      <c r="M6000" s="151" t="s">
        <v>311</v>
      </c>
      <c r="N6000" s="151" t="s">
        <v>258</v>
      </c>
      <c r="O6000" s="151" t="s">
        <v>62</v>
      </c>
      <c r="P6000" s="151" t="s">
        <v>1333</v>
      </c>
      <c r="Q6000" s="151" t="s">
        <v>65</v>
      </c>
      <c r="R6000" s="151" t="s">
        <v>57</v>
      </c>
      <c r="S6000" s="151" t="s">
        <v>1206</v>
      </c>
      <c r="T6000" s="244">
        <v>1.839</v>
      </c>
      <c r="U6000" s="207">
        <v>46924</v>
      </c>
      <c r="V6000" s="242">
        <v>5.7000000000000002E-2</v>
      </c>
      <c r="W6000" s="210">
        <v>6.1800000000000001E-2</v>
      </c>
      <c r="X6000" s="151" t="s">
        <v>636</v>
      </c>
      <c r="Y6000" s="151"/>
      <c r="Z6000" s="222">
        <v>205833.34</v>
      </c>
      <c r="AA6000" s="222">
        <v>1</v>
      </c>
      <c r="AB6000" s="222">
        <v>99.56</v>
      </c>
      <c r="AC6000" s="222">
        <v>0</v>
      </c>
      <c r="AD6000" s="222">
        <v>204.92767000000001</v>
      </c>
      <c r="AE6000" s="151"/>
      <c r="AF6000" s="151"/>
      <c r="AG6000" s="151" t="s">
        <v>17</v>
      </c>
      <c r="AH6000" s="243">
        <v>2.0902173999999999E-4</v>
      </c>
      <c r="AI6000" s="243">
        <v>1.9896606992158201E-3</v>
      </c>
      <c r="AJ6000" s="243">
        <v>4.5781342299999999E-4</v>
      </c>
    </row>
    <row r="6001" spans="1:36" ht="13.5" thickBot="1">
      <c r="A6001" s="153">
        <v>8861</v>
      </c>
      <c r="B6001" s="153">
        <v>9421</v>
      </c>
      <c r="C6001" s="151" t="s">
        <v>1616</v>
      </c>
      <c r="D6001" s="151">
        <v>520034372</v>
      </c>
      <c r="E6001" s="141" t="s">
        <v>429</v>
      </c>
      <c r="F6001" s="151" t="s">
        <v>1617</v>
      </c>
      <c r="G6001" s="151" t="s">
        <v>3445</v>
      </c>
      <c r="H6001" s="151" t="s">
        <v>76</v>
      </c>
      <c r="I6001" s="151" t="s">
        <v>228</v>
      </c>
      <c r="J6001" s="151" t="s">
        <v>53</v>
      </c>
      <c r="K6001" s="151" t="s">
        <v>53</v>
      </c>
      <c r="L6001" s="151" t="s">
        <v>821</v>
      </c>
      <c r="M6001" s="151" t="s">
        <v>311</v>
      </c>
      <c r="N6001" s="151" t="s">
        <v>258</v>
      </c>
      <c r="O6001" s="151" t="s">
        <v>62</v>
      </c>
      <c r="P6001" s="151" t="s">
        <v>1310</v>
      </c>
      <c r="Q6001" s="151" t="s">
        <v>65</v>
      </c>
      <c r="R6001" s="151" t="s">
        <v>57</v>
      </c>
      <c r="S6001" s="151" t="s">
        <v>1206</v>
      </c>
      <c r="T6001" s="244">
        <v>3.3050000000000002</v>
      </c>
      <c r="U6001" s="207">
        <v>48203</v>
      </c>
      <c r="V6001" s="242">
        <v>4.5600000000000002E-2</v>
      </c>
      <c r="W6001" s="210">
        <v>5.8299999999999998E-2</v>
      </c>
      <c r="X6001" s="151" t="s">
        <v>636</v>
      </c>
      <c r="Y6001" s="151"/>
      <c r="Z6001" s="222">
        <v>440000</v>
      </c>
      <c r="AA6001" s="222">
        <v>1</v>
      </c>
      <c r="AB6001" s="222">
        <v>96.43</v>
      </c>
      <c r="AC6001" s="222">
        <v>0</v>
      </c>
      <c r="AD6001" s="222">
        <v>424.29199999999997</v>
      </c>
      <c r="AE6001" s="151"/>
      <c r="AF6001" s="151"/>
      <c r="AG6001" s="151" t="s">
        <v>17</v>
      </c>
      <c r="AH6001" s="243">
        <v>6.3773075100000002E-4</v>
      </c>
      <c r="AI6001" s="243">
        <v>4.1194881949893772E-3</v>
      </c>
      <c r="AJ6001" s="243">
        <v>9.4787869700000001E-4</v>
      </c>
    </row>
    <row r="6002" spans="1:36" ht="13.5" thickBot="1">
      <c r="A6002" s="153">
        <v>8861</v>
      </c>
      <c r="B6002" s="153">
        <v>9421</v>
      </c>
      <c r="C6002" s="151" t="s">
        <v>1616</v>
      </c>
      <c r="D6002" s="151">
        <v>520034372</v>
      </c>
      <c r="E6002" s="141" t="s">
        <v>429</v>
      </c>
      <c r="F6002" s="151" t="s">
        <v>1618</v>
      </c>
      <c r="G6002" s="151" t="s">
        <v>3446</v>
      </c>
      <c r="H6002" s="151" t="s">
        <v>76</v>
      </c>
      <c r="I6002" s="151" t="s">
        <v>229</v>
      </c>
      <c r="J6002" s="151" t="s">
        <v>53</v>
      </c>
      <c r="K6002" s="151" t="s">
        <v>53</v>
      </c>
      <c r="L6002" s="151" t="s">
        <v>821</v>
      </c>
      <c r="M6002" s="151" t="s">
        <v>311</v>
      </c>
      <c r="N6002" s="151" t="s">
        <v>258</v>
      </c>
      <c r="O6002" s="151" t="s">
        <v>62</v>
      </c>
      <c r="P6002" s="151" t="s">
        <v>1310</v>
      </c>
      <c r="Q6002" s="151" t="s">
        <v>65</v>
      </c>
      <c r="R6002" s="151" t="s">
        <v>57</v>
      </c>
      <c r="S6002" s="151" t="s">
        <v>1206</v>
      </c>
      <c r="T6002" s="244">
        <v>3.5</v>
      </c>
      <c r="U6002" s="207">
        <v>48203</v>
      </c>
      <c r="V6002" s="242">
        <v>2.1999999999999999E-2</v>
      </c>
      <c r="W6002" s="210">
        <v>3.04E-2</v>
      </c>
      <c r="X6002" s="151" t="s">
        <v>636</v>
      </c>
      <c r="Y6002" s="151"/>
      <c r="Z6002" s="222">
        <v>435000.05</v>
      </c>
      <c r="AA6002" s="222">
        <v>1</v>
      </c>
      <c r="AB6002" s="222">
        <v>103.8</v>
      </c>
      <c r="AC6002" s="222">
        <v>0</v>
      </c>
      <c r="AD6002" s="222">
        <v>451.53005000000002</v>
      </c>
      <c r="AE6002" s="151"/>
      <c r="AF6002" s="151"/>
      <c r="AG6002" s="151" t="s">
        <v>17</v>
      </c>
      <c r="AH6002" s="243">
        <v>6.7725464699999998E-4</v>
      </c>
      <c r="AI6002" s="243">
        <v>4.3839448084290146E-3</v>
      </c>
      <c r="AJ6002" s="243">
        <v>1.0087291660000001E-3</v>
      </c>
    </row>
    <row r="6003" spans="1:36" ht="13.5" thickBot="1">
      <c r="A6003" s="153">
        <v>8861</v>
      </c>
      <c r="B6003" s="153">
        <v>9421</v>
      </c>
      <c r="C6003" s="151" t="s">
        <v>1622</v>
      </c>
      <c r="D6003" s="151">
        <v>44528798375</v>
      </c>
      <c r="E6003" s="151" t="s">
        <v>430</v>
      </c>
      <c r="F6003" s="151" t="s">
        <v>1623</v>
      </c>
      <c r="G6003" s="151" t="s">
        <v>3449</v>
      </c>
      <c r="H6003" s="151" t="s">
        <v>76</v>
      </c>
      <c r="I6003" s="151" t="s">
        <v>229</v>
      </c>
      <c r="J6003" s="151" t="s">
        <v>53</v>
      </c>
      <c r="K6003" s="151" t="s">
        <v>314</v>
      </c>
      <c r="L6003" s="151" t="s">
        <v>821</v>
      </c>
      <c r="M6003" s="151" t="s">
        <v>311</v>
      </c>
      <c r="N6003" s="151" t="s">
        <v>652</v>
      </c>
      <c r="O6003" s="151" t="s">
        <v>62</v>
      </c>
      <c r="P6003" s="151" t="s">
        <v>298</v>
      </c>
      <c r="Q6003" s="151" t="s">
        <v>298</v>
      </c>
      <c r="R6003" s="151" t="s">
        <v>57</v>
      </c>
      <c r="S6003" s="151" t="s">
        <v>1206</v>
      </c>
      <c r="T6003" s="244">
        <v>2.4489999999999998</v>
      </c>
      <c r="U6003" s="207">
        <v>46843</v>
      </c>
      <c r="V6003" s="242">
        <v>4.7500000000000001E-2</v>
      </c>
      <c r="W6003" s="210">
        <v>5.3400000000000003E-2</v>
      </c>
      <c r="X6003" s="151" t="s">
        <v>636</v>
      </c>
      <c r="Y6003" s="151"/>
      <c r="Z6003" s="222">
        <v>123000</v>
      </c>
      <c r="AA6003" s="222">
        <v>1</v>
      </c>
      <c r="AB6003" s="222">
        <v>105.38</v>
      </c>
      <c r="AC6003" s="222">
        <v>0</v>
      </c>
      <c r="AD6003" s="222">
        <v>129.6174</v>
      </c>
      <c r="AE6003" s="151"/>
      <c r="AF6003" s="151"/>
      <c r="AG6003" s="151" t="s">
        <v>17</v>
      </c>
      <c r="AH6003" s="243">
        <v>3.8417677600000001E-4</v>
      </c>
      <c r="AI6003" s="243">
        <v>1.2584666907818581E-3</v>
      </c>
      <c r="AJ6003" s="243">
        <v>2.8956843900000001E-4</v>
      </c>
    </row>
    <row r="6004" spans="1:36" ht="13.5" thickBot="1">
      <c r="A6004" s="153">
        <v>8861</v>
      </c>
      <c r="B6004" s="153">
        <v>9421</v>
      </c>
      <c r="C6004" s="151" t="s">
        <v>1624</v>
      </c>
      <c r="D6004" s="151">
        <v>512096793</v>
      </c>
      <c r="E6004" s="141" t="s">
        <v>429</v>
      </c>
      <c r="F6004" s="151" t="s">
        <v>1625</v>
      </c>
      <c r="G6004" s="151" t="s">
        <v>3450</v>
      </c>
      <c r="H6004" s="151" t="s">
        <v>76</v>
      </c>
      <c r="I6004" s="151" t="s">
        <v>229</v>
      </c>
      <c r="J6004" s="151" t="s">
        <v>53</v>
      </c>
      <c r="K6004" s="151" t="s">
        <v>53</v>
      </c>
      <c r="L6004" s="151" t="s">
        <v>821</v>
      </c>
      <c r="M6004" s="151" t="s">
        <v>311</v>
      </c>
      <c r="N6004" s="151" t="s">
        <v>651</v>
      </c>
      <c r="O6004" s="151" t="s">
        <v>62</v>
      </c>
      <c r="P6004" s="151" t="s">
        <v>1305</v>
      </c>
      <c r="Q6004" s="151" t="s">
        <v>1294</v>
      </c>
      <c r="R6004" s="151" t="s">
        <v>57</v>
      </c>
      <c r="S6004" s="151" t="s">
        <v>1206</v>
      </c>
      <c r="T6004" s="244">
        <v>3.5379999999999998</v>
      </c>
      <c r="U6004" s="207">
        <v>47483</v>
      </c>
      <c r="V6004" s="242">
        <v>2.8899999999999999E-2</v>
      </c>
      <c r="W6004" s="210">
        <v>3.1199999999999999E-2</v>
      </c>
      <c r="X6004" s="151" t="s">
        <v>636</v>
      </c>
      <c r="Y6004" s="151"/>
      <c r="Z6004" s="222">
        <v>186000</v>
      </c>
      <c r="AA6004" s="222">
        <v>1</v>
      </c>
      <c r="AB6004" s="222">
        <v>106.67</v>
      </c>
      <c r="AC6004" s="222">
        <v>0</v>
      </c>
      <c r="AD6004" s="222">
        <v>198.40620000000001</v>
      </c>
      <c r="AE6004" s="151"/>
      <c r="AF6004" s="151"/>
      <c r="AG6004" s="151" t="s">
        <v>17</v>
      </c>
      <c r="AH6004" s="243">
        <v>6.3050847399999995E-4</v>
      </c>
      <c r="AI6004" s="243">
        <v>1.926343175720262E-3</v>
      </c>
      <c r="AJ6004" s="243">
        <v>4.4324429900000003E-4</v>
      </c>
    </row>
    <row r="6005" spans="1:36" ht="13.5" thickBot="1">
      <c r="A6005" s="153">
        <v>8861</v>
      </c>
      <c r="B6005" s="153">
        <v>9421</v>
      </c>
      <c r="C6005" s="151" t="s">
        <v>1636</v>
      </c>
      <c r="D6005" s="151">
        <v>516286432</v>
      </c>
      <c r="E6005" s="141" t="s">
        <v>429</v>
      </c>
      <c r="F6005" s="151" t="s">
        <v>1637</v>
      </c>
      <c r="G6005" s="151" t="s">
        <v>3457</v>
      </c>
      <c r="H6005" s="151" t="s">
        <v>76</v>
      </c>
      <c r="I6005" s="151" t="s">
        <v>228</v>
      </c>
      <c r="J6005" s="151" t="s">
        <v>53</v>
      </c>
      <c r="K6005" s="151" t="s">
        <v>53</v>
      </c>
      <c r="L6005" s="151" t="s">
        <v>821</v>
      </c>
      <c r="M6005" s="151" t="s">
        <v>311</v>
      </c>
      <c r="N6005" s="151" t="s">
        <v>651</v>
      </c>
      <c r="O6005" s="151" t="s">
        <v>62</v>
      </c>
      <c r="P6005" s="151" t="s">
        <v>298</v>
      </c>
      <c r="Q6005" s="151" t="s">
        <v>298</v>
      </c>
      <c r="R6005" s="151" t="s">
        <v>57</v>
      </c>
      <c r="S6005" s="151" t="s">
        <v>1206</v>
      </c>
      <c r="T6005" s="244">
        <v>0.92200000000000004</v>
      </c>
      <c r="U6005" s="207">
        <v>46006</v>
      </c>
      <c r="V6005" s="242">
        <v>6.5000000000000002E-2</v>
      </c>
      <c r="W6005" s="210">
        <v>8.6900000000000005E-2</v>
      </c>
      <c r="X6005" s="151" t="s">
        <v>636</v>
      </c>
      <c r="Y6005" s="151"/>
      <c r="Z6005" s="222">
        <v>800000</v>
      </c>
      <c r="AA6005" s="222">
        <v>1</v>
      </c>
      <c r="AB6005" s="222">
        <v>100.1</v>
      </c>
      <c r="AC6005" s="222">
        <v>0</v>
      </c>
      <c r="AD6005" s="222">
        <v>800.8</v>
      </c>
      <c r="AE6005" s="151"/>
      <c r="AF6005" s="151"/>
      <c r="AG6005" s="151" t="s">
        <v>17</v>
      </c>
      <c r="AH6005" s="243">
        <v>7.2796350500000002E-3</v>
      </c>
      <c r="AI6005" s="243">
        <v>7.7750373482118286E-3</v>
      </c>
      <c r="AJ6005" s="243">
        <v>1.7890067700000001E-3</v>
      </c>
    </row>
    <row r="6006" spans="1:36" ht="13.5" thickBot="1">
      <c r="A6006" s="153">
        <v>8861</v>
      </c>
      <c r="B6006" s="153">
        <v>9421</v>
      </c>
      <c r="C6006" s="151" t="s">
        <v>1638</v>
      </c>
      <c r="D6006" s="151">
        <v>520038274</v>
      </c>
      <c r="E6006" s="141" t="s">
        <v>429</v>
      </c>
      <c r="F6006" s="141" t="s">
        <v>4232</v>
      </c>
      <c r="G6006" s="141" t="s">
        <v>4231</v>
      </c>
      <c r="H6006" s="151" t="s">
        <v>76</v>
      </c>
      <c r="I6006" s="151" t="s">
        <v>229</v>
      </c>
      <c r="J6006" s="151" t="s">
        <v>53</v>
      </c>
      <c r="K6006" s="151" t="s">
        <v>53</v>
      </c>
      <c r="L6006" s="151" t="s">
        <v>54</v>
      </c>
      <c r="M6006" s="151" t="s">
        <v>311</v>
      </c>
      <c r="N6006" s="151" t="s">
        <v>140</v>
      </c>
      <c r="O6006" s="151" t="s">
        <v>62</v>
      </c>
      <c r="P6006" s="151" t="s">
        <v>298</v>
      </c>
      <c r="Q6006" s="151" t="s">
        <v>298</v>
      </c>
      <c r="R6006" s="151" t="s">
        <v>57</v>
      </c>
      <c r="S6006" s="151" t="s">
        <v>1206</v>
      </c>
      <c r="T6006" s="244">
        <v>2.819</v>
      </c>
      <c r="U6006" s="207">
        <v>47149</v>
      </c>
      <c r="V6006" s="242">
        <v>3.85E-2</v>
      </c>
      <c r="W6006" s="210">
        <v>3.2199999999999999E-2</v>
      </c>
      <c r="X6006" s="151" t="s">
        <v>636</v>
      </c>
      <c r="Y6006" s="151"/>
      <c r="Z6006" s="222">
        <v>782000</v>
      </c>
      <c r="AA6006" s="222">
        <v>1</v>
      </c>
      <c r="AB6006" s="222">
        <v>108.976</v>
      </c>
      <c r="AC6006" s="222">
        <v>0</v>
      </c>
      <c r="AD6006" s="222">
        <v>852.19232</v>
      </c>
      <c r="AE6006" s="151"/>
      <c r="AF6006" s="151"/>
      <c r="AG6006" s="151" t="s">
        <v>17</v>
      </c>
      <c r="AH6006" s="229">
        <f>+Z6006/300000000</f>
        <v>2.6066666666666669E-3</v>
      </c>
      <c r="AI6006" s="229">
        <v>8.2740098849391694E-3</v>
      </c>
      <c r="AJ6006" s="229">
        <v>1.9038184689999999E-3</v>
      </c>
    </row>
    <row r="6007" spans="1:36" ht="13.5" thickBot="1">
      <c r="A6007" s="153">
        <v>8861</v>
      </c>
      <c r="B6007" s="153">
        <v>9421</v>
      </c>
      <c r="C6007" s="151" t="s">
        <v>1557</v>
      </c>
      <c r="D6007" s="151">
        <v>516269248</v>
      </c>
      <c r="E6007" s="141" t="s">
        <v>429</v>
      </c>
      <c r="F6007" s="151" t="s">
        <v>1639</v>
      </c>
      <c r="G6007" s="151" t="s">
        <v>3459</v>
      </c>
      <c r="H6007" s="151" t="s">
        <v>76</v>
      </c>
      <c r="I6007" s="151" t="s">
        <v>229</v>
      </c>
      <c r="J6007" s="151" t="s">
        <v>53</v>
      </c>
      <c r="K6007" s="151" t="s">
        <v>53</v>
      </c>
      <c r="L6007" s="151" t="s">
        <v>821</v>
      </c>
      <c r="M6007" s="151" t="s">
        <v>311</v>
      </c>
      <c r="N6007" s="151" t="s">
        <v>156</v>
      </c>
      <c r="O6007" s="151" t="s">
        <v>62</v>
      </c>
      <c r="P6007" s="151" t="s">
        <v>1447</v>
      </c>
      <c r="Q6007" s="151" t="s">
        <v>1294</v>
      </c>
      <c r="R6007" s="151" t="s">
        <v>57</v>
      </c>
      <c r="S6007" s="151" t="s">
        <v>1206</v>
      </c>
      <c r="T6007" s="244">
        <v>5.98</v>
      </c>
      <c r="U6007" s="207">
        <v>49218</v>
      </c>
      <c r="V6007" s="242">
        <v>3.3000000000000002E-2</v>
      </c>
      <c r="W6007" s="210">
        <v>4.2599999999999999E-2</v>
      </c>
      <c r="X6007" s="151" t="s">
        <v>636</v>
      </c>
      <c r="Y6007" s="151"/>
      <c r="Z6007" s="222">
        <v>57871.8</v>
      </c>
      <c r="AA6007" s="222">
        <v>1</v>
      </c>
      <c r="AB6007" s="222">
        <v>101.08</v>
      </c>
      <c r="AC6007" s="222">
        <v>0</v>
      </c>
      <c r="AD6007" s="222">
        <v>58.49682</v>
      </c>
      <c r="AE6007" s="151"/>
      <c r="AF6007" s="151"/>
      <c r="AG6007" s="151" t="s">
        <v>17</v>
      </c>
      <c r="AH6007" s="243">
        <v>4.7470821331157502E-5</v>
      </c>
      <c r="AI6007" s="243">
        <v>5.6795074956496588E-4</v>
      </c>
      <c r="AJ6007" s="243">
        <v>1.3068332500000001E-4</v>
      </c>
    </row>
    <row r="6008" spans="1:36" ht="13.5" thickBot="1">
      <c r="A6008" s="153">
        <v>8861</v>
      </c>
      <c r="B6008" s="153">
        <v>9421</v>
      </c>
      <c r="C6008" s="151" t="s">
        <v>1640</v>
      </c>
      <c r="D6008" s="151">
        <v>520025438</v>
      </c>
      <c r="E6008" s="141" t="s">
        <v>429</v>
      </c>
      <c r="F6008" s="151" t="s">
        <v>1641</v>
      </c>
      <c r="G6008" s="151" t="s">
        <v>3460</v>
      </c>
      <c r="H6008" s="151" t="s">
        <v>76</v>
      </c>
      <c r="I6008" s="151" t="s">
        <v>229</v>
      </c>
      <c r="J6008" s="151" t="s">
        <v>53</v>
      </c>
      <c r="K6008" s="151" t="s">
        <v>53</v>
      </c>
      <c r="L6008" s="151" t="s">
        <v>54</v>
      </c>
      <c r="M6008" s="151" t="s">
        <v>311</v>
      </c>
      <c r="N6008" s="151" t="s">
        <v>651</v>
      </c>
      <c r="O6008" s="151" t="s">
        <v>62</v>
      </c>
      <c r="P6008" s="151" t="s">
        <v>298</v>
      </c>
      <c r="Q6008" s="151" t="s">
        <v>298</v>
      </c>
      <c r="R6008" s="151" t="s">
        <v>57</v>
      </c>
      <c r="S6008" s="151" t="s">
        <v>1206</v>
      </c>
      <c r="T6008" s="244">
        <v>4.0460000000000003</v>
      </c>
      <c r="U6008" s="207">
        <v>47300</v>
      </c>
      <c r="V6008" s="242">
        <v>3.6200000000000003E-2</v>
      </c>
      <c r="W6008" s="210">
        <v>3.9E-2</v>
      </c>
      <c r="X6008" s="151" t="s">
        <v>636</v>
      </c>
      <c r="Y6008" s="151"/>
      <c r="Z6008" s="222">
        <v>388020</v>
      </c>
      <c r="AA6008" s="222">
        <v>1</v>
      </c>
      <c r="AB6008" s="222">
        <v>103.65</v>
      </c>
      <c r="AC6008" s="222">
        <v>0</v>
      </c>
      <c r="AD6008" s="222">
        <v>402.18272999999999</v>
      </c>
      <c r="AE6008" s="151"/>
      <c r="AF6008" s="151"/>
      <c r="AG6008" s="151" t="s">
        <v>17</v>
      </c>
      <c r="AH6008" s="243">
        <v>2.07157034E-4</v>
      </c>
      <c r="AI6008" s="243">
        <v>3.9048273558389035E-3</v>
      </c>
      <c r="AJ6008" s="243">
        <v>8.9848604700000002E-4</v>
      </c>
    </row>
    <row r="6009" spans="1:36" ht="13.5" thickBot="1">
      <c r="A6009" s="153">
        <v>8861</v>
      </c>
      <c r="B6009" s="153">
        <v>9421</v>
      </c>
      <c r="C6009" s="151" t="s">
        <v>1437</v>
      </c>
      <c r="D6009" s="151">
        <v>515327120</v>
      </c>
      <c r="E6009" s="141" t="s">
        <v>429</v>
      </c>
      <c r="F6009" s="151" t="s">
        <v>1642</v>
      </c>
      <c r="G6009" s="151" t="s">
        <v>3461</v>
      </c>
      <c r="H6009" s="151" t="s">
        <v>76</v>
      </c>
      <c r="I6009" s="151" t="s">
        <v>229</v>
      </c>
      <c r="J6009" s="151" t="s">
        <v>53</v>
      </c>
      <c r="K6009" s="151" t="s">
        <v>53</v>
      </c>
      <c r="L6009" s="151" t="s">
        <v>821</v>
      </c>
      <c r="M6009" s="151" t="s">
        <v>311</v>
      </c>
      <c r="N6009" s="151" t="s">
        <v>651</v>
      </c>
      <c r="O6009" s="151" t="s">
        <v>62</v>
      </c>
      <c r="P6009" s="151" t="s">
        <v>1293</v>
      </c>
      <c r="Q6009" s="151" t="s">
        <v>1294</v>
      </c>
      <c r="R6009" s="151" t="s">
        <v>57</v>
      </c>
      <c r="S6009" s="151" t="s">
        <v>1206</v>
      </c>
      <c r="T6009" s="244">
        <v>5.6559999999999997</v>
      </c>
      <c r="U6009" s="207">
        <v>48213</v>
      </c>
      <c r="V6009" s="242">
        <v>3.1800000000000002E-2</v>
      </c>
      <c r="W6009" s="210">
        <v>3.44E-2</v>
      </c>
      <c r="X6009" s="151" t="s">
        <v>636</v>
      </c>
      <c r="Y6009" s="151"/>
      <c r="Z6009" s="222">
        <v>401000</v>
      </c>
      <c r="AA6009" s="222">
        <v>1</v>
      </c>
      <c r="AB6009" s="222">
        <v>107.36</v>
      </c>
      <c r="AC6009" s="222">
        <v>0</v>
      </c>
      <c r="AD6009" s="222">
        <v>430.5136</v>
      </c>
      <c r="AE6009" s="151"/>
      <c r="AF6009" s="151"/>
      <c r="AG6009" s="151" t="s">
        <v>17</v>
      </c>
      <c r="AH6009" s="243">
        <v>9.3766295100000002E-4</v>
      </c>
      <c r="AI6009" s="243">
        <v>4.1798942543870227E-3</v>
      </c>
      <c r="AJ6009" s="243">
        <v>9.61777903E-4</v>
      </c>
    </row>
    <row r="6010" spans="1:36" ht="13.5" thickBot="1">
      <c r="A6010" s="153">
        <v>8861</v>
      </c>
      <c r="B6010" s="153">
        <v>9421</v>
      </c>
      <c r="C6010" s="151" t="s">
        <v>1326</v>
      </c>
      <c r="D6010" s="151">
        <v>520037789</v>
      </c>
      <c r="E6010" s="141" t="s">
        <v>429</v>
      </c>
      <c r="F6010" s="151" t="s">
        <v>1646</v>
      </c>
      <c r="G6010" s="151" t="s">
        <v>3464</v>
      </c>
      <c r="H6010" s="151" t="s">
        <v>76</v>
      </c>
      <c r="I6010" s="151" t="s">
        <v>229</v>
      </c>
      <c r="J6010" s="151" t="s">
        <v>53</v>
      </c>
      <c r="K6010" s="151" t="s">
        <v>53</v>
      </c>
      <c r="L6010" s="151" t="s">
        <v>821</v>
      </c>
      <c r="M6010" s="151" t="s">
        <v>311</v>
      </c>
      <c r="N6010" s="151" t="s">
        <v>651</v>
      </c>
      <c r="O6010" s="151" t="s">
        <v>62</v>
      </c>
      <c r="P6010" s="151" t="s">
        <v>1310</v>
      </c>
      <c r="Q6010" s="151" t="s">
        <v>65</v>
      </c>
      <c r="R6010" s="151" t="s">
        <v>57</v>
      </c>
      <c r="S6010" s="151" t="s">
        <v>1206</v>
      </c>
      <c r="T6010" s="244">
        <v>6.0670000000000002</v>
      </c>
      <c r="U6010" s="207">
        <v>50041</v>
      </c>
      <c r="V6010" s="242">
        <v>3.61E-2</v>
      </c>
      <c r="W6010" s="210">
        <v>3.4599999999999999E-2</v>
      </c>
      <c r="X6010" s="151" t="s">
        <v>636</v>
      </c>
      <c r="Y6010" s="151"/>
      <c r="Z6010" s="222">
        <v>746383.84</v>
      </c>
      <c r="AA6010" s="222">
        <v>1</v>
      </c>
      <c r="AB6010" s="222">
        <v>107.95</v>
      </c>
      <c r="AC6010" s="222">
        <v>0</v>
      </c>
      <c r="AD6010" s="222">
        <v>805.72136</v>
      </c>
      <c r="AE6010" s="151"/>
      <c r="AF6010" s="151"/>
      <c r="AG6010" s="151" t="s">
        <v>17</v>
      </c>
      <c r="AH6010" s="243">
        <v>6.9857332899999995E-4</v>
      </c>
      <c r="AI6010" s="243">
        <v>7.8228192635514844E-3</v>
      </c>
      <c r="AJ6010" s="243">
        <v>1.8000012090000001E-3</v>
      </c>
    </row>
    <row r="6011" spans="1:36" ht="13.5" thickBot="1">
      <c r="A6011" s="153">
        <v>8861</v>
      </c>
      <c r="B6011" s="153">
        <v>9421</v>
      </c>
      <c r="C6011" s="151" t="s">
        <v>1647</v>
      </c>
      <c r="D6011" s="151">
        <v>520036658</v>
      </c>
      <c r="E6011" s="141" t="s">
        <v>429</v>
      </c>
      <c r="F6011" s="151" t="s">
        <v>1648</v>
      </c>
      <c r="G6011" s="151" t="s">
        <v>3465</v>
      </c>
      <c r="H6011" s="151" t="s">
        <v>76</v>
      </c>
      <c r="I6011" s="151" t="s">
        <v>228</v>
      </c>
      <c r="J6011" s="151" t="s">
        <v>53</v>
      </c>
      <c r="K6011" s="151" t="s">
        <v>53</v>
      </c>
      <c r="L6011" s="151" t="s">
        <v>821</v>
      </c>
      <c r="M6011" s="151" t="s">
        <v>311</v>
      </c>
      <c r="N6011" s="151" t="s">
        <v>156</v>
      </c>
      <c r="O6011" s="151" t="s">
        <v>62</v>
      </c>
      <c r="P6011" s="151" t="s">
        <v>1333</v>
      </c>
      <c r="Q6011" s="151" t="s">
        <v>65</v>
      </c>
      <c r="R6011" s="151" t="s">
        <v>57</v>
      </c>
      <c r="S6011" s="151" t="s">
        <v>1206</v>
      </c>
      <c r="T6011" s="244">
        <v>4.6040000000000001</v>
      </c>
      <c r="U6011" s="207">
        <v>48483</v>
      </c>
      <c r="V6011" s="242">
        <v>5.7500000000000002E-2</v>
      </c>
      <c r="W6011" s="210">
        <v>6.4299999999999996E-2</v>
      </c>
      <c r="X6011" s="151" t="s">
        <v>636</v>
      </c>
      <c r="Y6011" s="151"/>
      <c r="Z6011" s="222">
        <v>124000</v>
      </c>
      <c r="AA6011" s="222">
        <v>1</v>
      </c>
      <c r="AB6011" s="222">
        <v>97.51</v>
      </c>
      <c r="AC6011" s="222">
        <v>0</v>
      </c>
      <c r="AD6011" s="222">
        <v>120.91240000000001</v>
      </c>
      <c r="AE6011" s="151"/>
      <c r="AF6011" s="151"/>
      <c r="AG6011" s="151" t="s">
        <v>17</v>
      </c>
      <c r="AH6011" s="243">
        <v>2.36190476E-4</v>
      </c>
      <c r="AI6011" s="243">
        <v>1.1739490832441658E-3</v>
      </c>
      <c r="AJ6011" s="243">
        <v>2.7012125600000002E-4</v>
      </c>
    </row>
    <row r="6012" spans="1:36" ht="13.5" thickBot="1">
      <c r="A6012" s="153">
        <v>8861</v>
      </c>
      <c r="B6012" s="153">
        <v>9421</v>
      </c>
      <c r="C6012" s="151" t="s">
        <v>1654</v>
      </c>
      <c r="D6012" s="151">
        <v>520000472</v>
      </c>
      <c r="E6012" s="141" t="s">
        <v>429</v>
      </c>
      <c r="F6012" s="151" t="s">
        <v>1656</v>
      </c>
      <c r="G6012" s="151" t="s">
        <v>3471</v>
      </c>
      <c r="H6012" s="151" t="s">
        <v>76</v>
      </c>
      <c r="I6012" s="151" t="s">
        <v>229</v>
      </c>
      <c r="J6012" s="151" t="s">
        <v>53</v>
      </c>
      <c r="K6012" s="151" t="s">
        <v>53</v>
      </c>
      <c r="L6012" s="151" t="s">
        <v>821</v>
      </c>
      <c r="M6012" s="151" t="s">
        <v>311</v>
      </c>
      <c r="N6012" s="151" t="s">
        <v>156</v>
      </c>
      <c r="O6012" s="151" t="s">
        <v>62</v>
      </c>
      <c r="P6012" s="151" t="s">
        <v>1394</v>
      </c>
      <c r="Q6012" s="151" t="s">
        <v>1294</v>
      </c>
      <c r="R6012" s="151" t="s">
        <v>57</v>
      </c>
      <c r="S6012" s="151" t="s">
        <v>1206</v>
      </c>
      <c r="T6012" s="244">
        <v>10.401999999999999</v>
      </c>
      <c r="U6012" s="207">
        <v>50203</v>
      </c>
      <c r="V6012" s="242">
        <v>3.2000000000000001E-2</v>
      </c>
      <c r="W6012" s="210">
        <v>3.4799999999999998E-2</v>
      </c>
      <c r="X6012" s="151" t="s">
        <v>636</v>
      </c>
      <c r="Y6012" s="151"/>
      <c r="Z6012" s="222">
        <v>436000</v>
      </c>
      <c r="AA6012" s="222">
        <v>1</v>
      </c>
      <c r="AB6012" s="222">
        <v>102.97</v>
      </c>
      <c r="AC6012" s="222">
        <v>0</v>
      </c>
      <c r="AD6012" s="222">
        <v>448.94920000000002</v>
      </c>
      <c r="AE6012" s="151"/>
      <c r="AF6012" s="151"/>
      <c r="AG6012" s="151" t="s">
        <v>17</v>
      </c>
      <c r="AH6012" s="243">
        <v>8.8541348301965806E-5</v>
      </c>
      <c r="AI6012" s="243">
        <v>4.3588871097025748E-3</v>
      </c>
      <c r="AJ6012" s="243">
        <v>1.002963484E-3</v>
      </c>
    </row>
    <row r="6013" spans="1:36" ht="13.5" thickBot="1">
      <c r="A6013" s="153">
        <v>8861</v>
      </c>
      <c r="B6013" s="153">
        <v>9421</v>
      </c>
      <c r="C6013" s="151" t="s">
        <v>1462</v>
      </c>
      <c r="D6013" s="151">
        <v>513432765</v>
      </c>
      <c r="E6013" s="141" t="s">
        <v>429</v>
      </c>
      <c r="F6013" s="141" t="s">
        <v>4233</v>
      </c>
      <c r="G6013" s="151" t="s">
        <v>4205</v>
      </c>
      <c r="H6013" s="151" t="s">
        <v>76</v>
      </c>
      <c r="I6013" s="151" t="s">
        <v>228</v>
      </c>
      <c r="J6013" s="151" t="s">
        <v>53</v>
      </c>
      <c r="K6013" s="151" t="s">
        <v>53</v>
      </c>
      <c r="L6013" s="151" t="s">
        <v>54</v>
      </c>
      <c r="M6013" s="151" t="s">
        <v>311</v>
      </c>
      <c r="N6013" s="151" t="s">
        <v>140</v>
      </c>
      <c r="O6013" s="151" t="s">
        <v>62</v>
      </c>
      <c r="P6013" s="141" t="s">
        <v>4248</v>
      </c>
      <c r="Q6013" s="141" t="s">
        <v>70</v>
      </c>
      <c r="R6013" s="151" t="s">
        <v>57</v>
      </c>
      <c r="S6013" s="151" t="s">
        <v>1206</v>
      </c>
      <c r="T6013" s="244">
        <v>2.8330000000000002</v>
      </c>
      <c r="U6013" s="207">
        <v>47300</v>
      </c>
      <c r="V6013" s="242">
        <v>0.08</v>
      </c>
      <c r="W6013" s="210">
        <v>6.3100000000000003E-2</v>
      </c>
      <c r="X6013" s="151" t="s">
        <v>636</v>
      </c>
      <c r="Y6013" s="151"/>
      <c r="Z6013" s="222">
        <v>440000</v>
      </c>
      <c r="AA6013" s="222">
        <v>1</v>
      </c>
      <c r="AB6013" s="222">
        <v>106.0673</v>
      </c>
      <c r="AC6013" s="222">
        <v>0</v>
      </c>
      <c r="AD6013" s="222">
        <v>466.69612000000001</v>
      </c>
      <c r="AE6013" s="151"/>
      <c r="AF6013" s="151"/>
      <c r="AG6013" s="151" t="s">
        <v>17</v>
      </c>
      <c r="AH6013" s="243">
        <v>6.7562224420000001E-3</v>
      </c>
      <c r="AI6013" s="243">
        <v>4.5311935105713658E-3</v>
      </c>
      <c r="AJ6013" s="243">
        <v>1.042610537E-3</v>
      </c>
    </row>
    <row r="6014" spans="1:36" ht="13.5" thickBot="1">
      <c r="A6014" s="153">
        <v>8861</v>
      </c>
      <c r="B6014" s="153">
        <v>9421</v>
      </c>
      <c r="C6014" s="151" t="s">
        <v>1287</v>
      </c>
      <c r="D6014" s="151">
        <v>513754069</v>
      </c>
      <c r="E6014" s="141" t="s">
        <v>429</v>
      </c>
      <c r="F6014" s="151" t="s">
        <v>1662</v>
      </c>
      <c r="G6014" s="151" t="s">
        <v>3475</v>
      </c>
      <c r="H6014" s="151" t="s">
        <v>76</v>
      </c>
      <c r="I6014" s="151" t="s">
        <v>228</v>
      </c>
      <c r="J6014" s="151" t="s">
        <v>53</v>
      </c>
      <c r="K6014" s="151" t="s">
        <v>53</v>
      </c>
      <c r="L6014" s="151" t="s">
        <v>821</v>
      </c>
      <c r="M6014" s="151" t="s">
        <v>311</v>
      </c>
      <c r="N6014" s="151" t="s">
        <v>269</v>
      </c>
      <c r="O6014" s="151" t="s">
        <v>62</v>
      </c>
      <c r="P6014" s="151" t="s">
        <v>1288</v>
      </c>
      <c r="Q6014" s="151" t="s">
        <v>65</v>
      </c>
      <c r="R6014" s="151" t="s">
        <v>57</v>
      </c>
      <c r="S6014" s="151" t="s">
        <v>1206</v>
      </c>
      <c r="T6014" s="244">
        <v>7.6529999999999996</v>
      </c>
      <c r="U6014" s="207">
        <v>50252</v>
      </c>
      <c r="V6014" s="242">
        <v>5.3100000000000001E-2</v>
      </c>
      <c r="W6014" s="210">
        <v>6.0999999999999999E-2</v>
      </c>
      <c r="X6014" s="151" t="s">
        <v>636</v>
      </c>
      <c r="Y6014" s="151"/>
      <c r="Z6014" s="222">
        <v>829000</v>
      </c>
      <c r="AA6014" s="222">
        <v>1</v>
      </c>
      <c r="AB6014" s="222">
        <v>95.72</v>
      </c>
      <c r="AC6014" s="222">
        <v>0</v>
      </c>
      <c r="AD6014" s="222">
        <v>793.51880000000006</v>
      </c>
      <c r="AE6014" s="151"/>
      <c r="AF6014" s="151"/>
      <c r="AG6014" s="151" t="s">
        <v>17</v>
      </c>
      <c r="AH6014" s="243">
        <v>6.5102286400000003E-4</v>
      </c>
      <c r="AI6014" s="243">
        <v>7.704343539595696E-3</v>
      </c>
      <c r="AJ6014" s="243">
        <v>1.772740392E-3</v>
      </c>
    </row>
    <row r="6015" spans="1:36" ht="13.5" thickBot="1">
      <c r="A6015" s="153">
        <v>8861</v>
      </c>
      <c r="B6015" s="153">
        <v>9421</v>
      </c>
      <c r="C6015" s="151" t="s">
        <v>1526</v>
      </c>
      <c r="D6015" s="151">
        <v>514599943</v>
      </c>
      <c r="E6015" s="141" t="s">
        <v>429</v>
      </c>
      <c r="F6015" s="151" t="s">
        <v>1664</v>
      </c>
      <c r="G6015" s="151" t="s">
        <v>3477</v>
      </c>
      <c r="H6015" s="151" t="s">
        <v>76</v>
      </c>
      <c r="I6015" s="151" t="s">
        <v>228</v>
      </c>
      <c r="J6015" s="151" t="s">
        <v>53</v>
      </c>
      <c r="K6015" s="151" t="s">
        <v>53</v>
      </c>
      <c r="L6015" s="151" t="s">
        <v>821</v>
      </c>
      <c r="M6015" s="151" t="s">
        <v>311</v>
      </c>
      <c r="N6015" s="151" t="s">
        <v>647</v>
      </c>
      <c r="O6015" s="151" t="s">
        <v>62</v>
      </c>
      <c r="P6015" s="151" t="s">
        <v>1447</v>
      </c>
      <c r="Q6015" s="151" t="s">
        <v>1294</v>
      </c>
      <c r="R6015" s="151" t="s">
        <v>57</v>
      </c>
      <c r="S6015" s="151" t="s">
        <v>1206</v>
      </c>
      <c r="T6015" s="244">
        <v>3.6110000000000002</v>
      </c>
      <c r="U6015" s="207">
        <v>47664</v>
      </c>
      <c r="V6015" s="242">
        <v>6.9500000000000006E-2</v>
      </c>
      <c r="W6015" s="210">
        <v>6.3600000000000004E-2</v>
      </c>
      <c r="X6015" s="151" t="s">
        <v>636</v>
      </c>
      <c r="Y6015" s="151"/>
      <c r="Z6015" s="222">
        <v>1950000</v>
      </c>
      <c r="AA6015" s="222">
        <v>1</v>
      </c>
      <c r="AB6015" s="222">
        <v>104.23</v>
      </c>
      <c r="AC6015" s="222">
        <v>0</v>
      </c>
      <c r="AD6015" s="222">
        <v>2032.4849999999999</v>
      </c>
      <c r="AE6015" s="151"/>
      <c r="AF6015" s="151"/>
      <c r="AG6015" s="151" t="s">
        <v>17</v>
      </c>
      <c r="AH6015" s="243">
        <v>3.4886778979999998E-3</v>
      </c>
      <c r="AI6015" s="243">
        <v>1.9733574905944455E-2</v>
      </c>
      <c r="AJ6015" s="243">
        <v>4.5406211620000001E-3</v>
      </c>
    </row>
    <row r="6016" spans="1:36" ht="13.5" thickBot="1">
      <c r="A6016" s="153">
        <v>8861</v>
      </c>
      <c r="B6016" s="153">
        <v>9421</v>
      </c>
      <c r="C6016" s="151" t="s">
        <v>1596</v>
      </c>
      <c r="D6016" s="151">
        <v>1840550</v>
      </c>
      <c r="E6016" s="151" t="s">
        <v>430</v>
      </c>
      <c r="F6016" s="151" t="s">
        <v>1682</v>
      </c>
      <c r="G6016" s="151" t="s">
        <v>3490</v>
      </c>
      <c r="H6016" s="151" t="s">
        <v>76</v>
      </c>
      <c r="I6016" s="151" t="s">
        <v>228</v>
      </c>
      <c r="J6016" s="151" t="s">
        <v>53</v>
      </c>
      <c r="K6016" s="151" t="s">
        <v>314</v>
      </c>
      <c r="L6016" s="151" t="s">
        <v>821</v>
      </c>
      <c r="M6016" s="151" t="s">
        <v>311</v>
      </c>
      <c r="N6016" s="151" t="s">
        <v>652</v>
      </c>
      <c r="O6016" s="151" t="s">
        <v>62</v>
      </c>
      <c r="P6016" s="151" t="s">
        <v>1464</v>
      </c>
      <c r="Q6016" s="151" t="s">
        <v>1294</v>
      </c>
      <c r="R6016" s="151" t="s">
        <v>57</v>
      </c>
      <c r="S6016" s="151" t="s">
        <v>1206</v>
      </c>
      <c r="T6016" s="244">
        <v>0.03</v>
      </c>
      <c r="U6016" s="207">
        <v>45578</v>
      </c>
      <c r="V6016" s="242">
        <v>0.1115</v>
      </c>
      <c r="W6016" s="210">
        <v>5.8099999999999999E-2</v>
      </c>
      <c r="X6016" s="151" t="s">
        <v>636</v>
      </c>
      <c r="Y6016" s="151"/>
      <c r="Z6016" s="222">
        <v>534000</v>
      </c>
      <c r="AA6016" s="222">
        <v>1</v>
      </c>
      <c r="AB6016" s="222">
        <v>105.74</v>
      </c>
      <c r="AC6016" s="222">
        <v>0</v>
      </c>
      <c r="AD6016" s="222">
        <v>564.65160000000003</v>
      </c>
      <c r="AE6016" s="151"/>
      <c r="AF6016" s="151"/>
      <c r="AG6016" s="151" t="s">
        <v>17</v>
      </c>
      <c r="AH6016" s="243">
        <v>5.2004713529999998E-3</v>
      </c>
      <c r="AI6016" s="243">
        <v>5.4822518465628949E-3</v>
      </c>
      <c r="AJ6016" s="243">
        <v>1.261445474E-3</v>
      </c>
    </row>
    <row r="6017" spans="1:36" ht="13.5" thickBot="1">
      <c r="A6017" s="153">
        <v>8861</v>
      </c>
      <c r="B6017" s="153">
        <v>9421</v>
      </c>
      <c r="C6017" s="151" t="s">
        <v>1633</v>
      </c>
      <c r="D6017" s="151">
        <v>520036120</v>
      </c>
      <c r="E6017" s="141" t="s">
        <v>429</v>
      </c>
      <c r="F6017" s="151" t="s">
        <v>1683</v>
      </c>
      <c r="G6017" s="151" t="s">
        <v>3491</v>
      </c>
      <c r="H6017" s="151" t="s">
        <v>76</v>
      </c>
      <c r="I6017" s="151" t="s">
        <v>228</v>
      </c>
      <c r="J6017" s="151" t="s">
        <v>53</v>
      </c>
      <c r="K6017" s="151" t="s">
        <v>53</v>
      </c>
      <c r="L6017" s="151" t="s">
        <v>821</v>
      </c>
      <c r="M6017" s="151" t="s">
        <v>311</v>
      </c>
      <c r="N6017" s="151" t="s">
        <v>269</v>
      </c>
      <c r="O6017" s="151" t="s">
        <v>62</v>
      </c>
      <c r="P6017" s="151" t="s">
        <v>1288</v>
      </c>
      <c r="Q6017" s="151" t="s">
        <v>65</v>
      </c>
      <c r="R6017" s="151" t="s">
        <v>57</v>
      </c>
      <c r="S6017" s="151" t="s">
        <v>1206</v>
      </c>
      <c r="T6017" s="244">
        <v>5.1589999999999998</v>
      </c>
      <c r="U6017" s="207">
        <v>48154</v>
      </c>
      <c r="V6017" s="242">
        <v>5.2499999999999998E-2</v>
      </c>
      <c r="W6017" s="210">
        <v>5.6899999999999999E-2</v>
      </c>
      <c r="X6017" s="151" t="s">
        <v>636</v>
      </c>
      <c r="Y6017" s="151"/>
      <c r="Z6017" s="222">
        <v>225000</v>
      </c>
      <c r="AA6017" s="222">
        <v>1</v>
      </c>
      <c r="AB6017" s="222">
        <v>100.33</v>
      </c>
      <c r="AC6017" s="222">
        <v>0</v>
      </c>
      <c r="AD6017" s="222">
        <v>225.74250000000001</v>
      </c>
      <c r="AE6017" s="151"/>
      <c r="AF6017" s="151"/>
      <c r="AG6017" s="151" t="s">
        <v>17</v>
      </c>
      <c r="AH6017" s="243">
        <v>4.4999999999999999E-4</v>
      </c>
      <c r="AI6017" s="243">
        <v>2.1917537070163698E-3</v>
      </c>
      <c r="AJ6017" s="243">
        <v>5.04314261E-4</v>
      </c>
    </row>
    <row r="6018" spans="1:36" ht="13.5" thickBot="1">
      <c r="A6018" s="153">
        <v>8861</v>
      </c>
      <c r="B6018" s="153">
        <v>9421</v>
      </c>
      <c r="C6018" s="151" t="s">
        <v>1495</v>
      </c>
      <c r="D6018" s="151">
        <v>513682146</v>
      </c>
      <c r="E6018" s="141" t="s">
        <v>429</v>
      </c>
      <c r="F6018" s="151" t="s">
        <v>1684</v>
      </c>
      <c r="G6018" s="151" t="s">
        <v>3492</v>
      </c>
      <c r="H6018" s="151" t="s">
        <v>76</v>
      </c>
      <c r="I6018" s="151" t="s">
        <v>229</v>
      </c>
      <c r="J6018" s="151" t="s">
        <v>53</v>
      </c>
      <c r="K6018" s="151" t="s">
        <v>53</v>
      </c>
      <c r="L6018" s="151" t="s">
        <v>821</v>
      </c>
      <c r="M6018" s="151" t="s">
        <v>311</v>
      </c>
      <c r="N6018" s="151" t="s">
        <v>256</v>
      </c>
      <c r="O6018" s="151" t="s">
        <v>62</v>
      </c>
      <c r="P6018" s="151" t="s">
        <v>1288</v>
      </c>
      <c r="Q6018" s="151" t="s">
        <v>65</v>
      </c>
      <c r="R6018" s="151" t="s">
        <v>57</v>
      </c>
      <c r="S6018" s="151" t="s">
        <v>1206</v>
      </c>
      <c r="T6018" s="244">
        <v>4.5010000000000003</v>
      </c>
      <c r="U6018" s="207">
        <v>47879</v>
      </c>
      <c r="V6018" s="242">
        <v>2.5899999999999999E-2</v>
      </c>
      <c r="W6018" s="210">
        <v>2.6499999999999999E-2</v>
      </c>
      <c r="X6018" s="151" t="s">
        <v>636</v>
      </c>
      <c r="Y6018" s="151"/>
      <c r="Z6018" s="222">
        <v>88000</v>
      </c>
      <c r="AA6018" s="222">
        <v>1</v>
      </c>
      <c r="AB6018" s="222">
        <v>105.13</v>
      </c>
      <c r="AC6018" s="222">
        <v>0</v>
      </c>
      <c r="AD6018" s="222">
        <v>92.514399999999995</v>
      </c>
      <c r="AE6018" s="151"/>
      <c r="AF6018" s="151"/>
      <c r="AG6018" s="151" t="s">
        <v>17</v>
      </c>
      <c r="AH6018" s="243">
        <v>1.9555555500000001E-4</v>
      </c>
      <c r="AI6018" s="243">
        <v>8.9823041364561491E-4</v>
      </c>
      <c r="AJ6018" s="243">
        <v>2.0667942999999999E-4</v>
      </c>
    </row>
    <row r="6019" spans="1:36" ht="13.5" thickBot="1">
      <c r="A6019" s="153">
        <v>8861</v>
      </c>
      <c r="B6019" s="153">
        <v>9421</v>
      </c>
      <c r="C6019" s="151" t="s">
        <v>1208</v>
      </c>
      <c r="D6019" s="151">
        <v>520018078</v>
      </c>
      <c r="E6019" s="141" t="s">
        <v>429</v>
      </c>
      <c r="F6019" s="151" t="s">
        <v>1686</v>
      </c>
      <c r="G6019" s="151" t="s">
        <v>3494</v>
      </c>
      <c r="H6019" s="151" t="s">
        <v>76</v>
      </c>
      <c r="I6019" s="151" t="s">
        <v>229</v>
      </c>
      <c r="J6019" s="151" t="s">
        <v>53</v>
      </c>
      <c r="K6019" s="151" t="s">
        <v>53</v>
      </c>
      <c r="L6019" s="151" t="s">
        <v>821</v>
      </c>
      <c r="M6019" s="151" t="s">
        <v>311</v>
      </c>
      <c r="N6019" s="151" t="s">
        <v>256</v>
      </c>
      <c r="O6019" s="151" t="s">
        <v>62</v>
      </c>
      <c r="P6019" s="151" t="s">
        <v>1205</v>
      </c>
      <c r="Q6019" s="151" t="s">
        <v>65</v>
      </c>
      <c r="R6019" s="151" t="s">
        <v>57</v>
      </c>
      <c r="S6019" s="151" t="s">
        <v>1206</v>
      </c>
      <c r="T6019" s="244">
        <v>2.581</v>
      </c>
      <c r="U6019" s="207">
        <v>47361</v>
      </c>
      <c r="V6019" s="242">
        <v>1.8599999999999998E-2</v>
      </c>
      <c r="W6019" s="210">
        <v>2.2599999999999999E-2</v>
      </c>
      <c r="X6019" s="151" t="s">
        <v>636</v>
      </c>
      <c r="Y6019" s="151"/>
      <c r="Z6019" s="222">
        <v>380000</v>
      </c>
      <c r="AA6019" s="222">
        <v>1</v>
      </c>
      <c r="AB6019" s="222">
        <v>102.67</v>
      </c>
      <c r="AC6019" s="222">
        <v>0</v>
      </c>
      <c r="AD6019" s="222">
        <v>390.14600000000002</v>
      </c>
      <c r="AE6019" s="151"/>
      <c r="AF6019" s="151"/>
      <c r="AG6019" s="151" t="s">
        <v>17</v>
      </c>
      <c r="AH6019" s="243">
        <v>2.0569493400000001E-4</v>
      </c>
      <c r="AI6019" s="243">
        <v>3.787961689879436E-3</v>
      </c>
      <c r="AJ6019" s="243">
        <v>8.71595698E-4</v>
      </c>
    </row>
    <row r="6020" spans="1:36" ht="13.5" thickBot="1">
      <c r="A6020" s="153">
        <v>8861</v>
      </c>
      <c r="B6020" s="153">
        <v>9421</v>
      </c>
      <c r="C6020" s="151" t="s">
        <v>1208</v>
      </c>
      <c r="D6020" s="151">
        <v>520018078</v>
      </c>
      <c r="E6020" s="141" t="s">
        <v>429</v>
      </c>
      <c r="F6020" s="151" t="s">
        <v>1687</v>
      </c>
      <c r="G6020" s="151" t="s">
        <v>3495</v>
      </c>
      <c r="H6020" s="151" t="s">
        <v>76</v>
      </c>
      <c r="I6020" s="151" t="s">
        <v>229</v>
      </c>
      <c r="J6020" s="151" t="s">
        <v>53</v>
      </c>
      <c r="K6020" s="151" t="s">
        <v>53</v>
      </c>
      <c r="L6020" s="151" t="s">
        <v>821</v>
      </c>
      <c r="M6020" s="151" t="s">
        <v>311</v>
      </c>
      <c r="N6020" s="151" t="s">
        <v>256</v>
      </c>
      <c r="O6020" s="151" t="s">
        <v>62</v>
      </c>
      <c r="P6020" s="151" t="s">
        <v>1205</v>
      </c>
      <c r="Q6020" s="151" t="s">
        <v>65</v>
      </c>
      <c r="R6020" s="151" t="s">
        <v>57</v>
      </c>
      <c r="S6020" s="151" t="s">
        <v>1206</v>
      </c>
      <c r="T6020" s="244">
        <v>5.0439999999999996</v>
      </c>
      <c r="U6020" s="207">
        <v>48913</v>
      </c>
      <c r="V6020" s="242">
        <v>2.0199999999999999E-2</v>
      </c>
      <c r="W6020" s="210">
        <v>2.5899999999999999E-2</v>
      </c>
      <c r="X6020" s="151" t="s">
        <v>636</v>
      </c>
      <c r="Y6020" s="151"/>
      <c r="Z6020" s="222">
        <v>655500</v>
      </c>
      <c r="AA6020" s="222">
        <v>1</v>
      </c>
      <c r="AB6020" s="222">
        <v>101.35</v>
      </c>
      <c r="AC6020" s="222">
        <v>0</v>
      </c>
      <c r="AD6020" s="222">
        <v>664.34924999999998</v>
      </c>
      <c r="AE6020" s="151"/>
      <c r="AF6020" s="151"/>
      <c r="AG6020" s="151" t="s">
        <v>17</v>
      </c>
      <c r="AH6020" s="243">
        <v>1.8371554300000001E-4</v>
      </c>
      <c r="AI6020" s="243">
        <v>6.450225063694452E-3</v>
      </c>
      <c r="AJ6020" s="243">
        <v>1.4841724600000001E-3</v>
      </c>
    </row>
    <row r="6021" spans="1:36" ht="13.5" thickBot="1">
      <c r="A6021" s="153">
        <v>8861</v>
      </c>
      <c r="B6021" s="153">
        <v>9421</v>
      </c>
      <c r="C6021" s="151" t="s">
        <v>1321</v>
      </c>
      <c r="D6021" s="151">
        <v>520032046</v>
      </c>
      <c r="E6021" s="141" t="s">
        <v>429</v>
      </c>
      <c r="F6021" s="151" t="s">
        <v>1689</v>
      </c>
      <c r="G6021" s="151" t="s">
        <v>3497</v>
      </c>
      <c r="H6021" s="151" t="s">
        <v>76</v>
      </c>
      <c r="I6021" s="151" t="s">
        <v>229</v>
      </c>
      <c r="J6021" s="151" t="s">
        <v>53</v>
      </c>
      <c r="K6021" s="151" t="s">
        <v>53</v>
      </c>
      <c r="L6021" s="151" t="s">
        <v>821</v>
      </c>
      <c r="M6021" s="151" t="s">
        <v>311</v>
      </c>
      <c r="N6021" s="151" t="s">
        <v>256</v>
      </c>
      <c r="O6021" s="151" t="s">
        <v>62</v>
      </c>
      <c r="P6021" s="151" t="s">
        <v>1205</v>
      </c>
      <c r="Q6021" s="151" t="s">
        <v>65</v>
      </c>
      <c r="R6021" s="151" t="s">
        <v>57</v>
      </c>
      <c r="S6021" s="151" t="s">
        <v>1206</v>
      </c>
      <c r="T6021" s="244">
        <v>4.3789999999999996</v>
      </c>
      <c r="U6021" s="207">
        <v>48938</v>
      </c>
      <c r="V6021" s="242">
        <v>1.9900000000000001E-2</v>
      </c>
      <c r="W6021" s="210">
        <v>2.5700000000000001E-2</v>
      </c>
      <c r="X6021" s="151" t="s">
        <v>636</v>
      </c>
      <c r="Y6021" s="151"/>
      <c r="Z6021" s="222">
        <v>2520000</v>
      </c>
      <c r="AA6021" s="222">
        <v>1</v>
      </c>
      <c r="AB6021" s="222">
        <v>102.5</v>
      </c>
      <c r="AC6021" s="222">
        <v>0</v>
      </c>
      <c r="AD6021" s="222">
        <v>2583</v>
      </c>
      <c r="AE6021" s="151"/>
      <c r="AF6021" s="151"/>
      <c r="AG6021" s="151" t="s">
        <v>17</v>
      </c>
      <c r="AH6021" s="243">
        <v>9.3333333300000003E-4</v>
      </c>
      <c r="AI6021" s="243">
        <v>2.5078573264774168E-2</v>
      </c>
      <c r="AJ6021" s="243">
        <v>5.770485126E-3</v>
      </c>
    </row>
    <row r="6022" spans="1:36" ht="13.5" thickBot="1">
      <c r="A6022" s="153">
        <v>8861</v>
      </c>
      <c r="B6022" s="153">
        <v>9421</v>
      </c>
      <c r="C6022" s="151" t="s">
        <v>1692</v>
      </c>
      <c r="D6022" s="151">
        <v>516291754</v>
      </c>
      <c r="E6022" s="141" t="s">
        <v>429</v>
      </c>
      <c r="F6022" s="151" t="s">
        <v>1693</v>
      </c>
      <c r="G6022" s="151" t="s">
        <v>3500</v>
      </c>
      <c r="H6022" s="151" t="s">
        <v>76</v>
      </c>
      <c r="I6022" s="151" t="s">
        <v>229</v>
      </c>
      <c r="J6022" s="151" t="s">
        <v>53</v>
      </c>
      <c r="K6022" s="151" t="s">
        <v>53</v>
      </c>
      <c r="L6022" s="151" t="s">
        <v>821</v>
      </c>
      <c r="M6022" s="151" t="s">
        <v>311</v>
      </c>
      <c r="N6022" s="151" t="s">
        <v>651</v>
      </c>
      <c r="O6022" s="151" t="s">
        <v>62</v>
      </c>
      <c r="P6022" s="151" t="s">
        <v>298</v>
      </c>
      <c r="Q6022" s="151" t="s">
        <v>298</v>
      </c>
      <c r="R6022" s="151" t="s">
        <v>57</v>
      </c>
      <c r="S6022" s="151" t="s">
        <v>1206</v>
      </c>
      <c r="T6022" s="244">
        <v>3.0030000000000001</v>
      </c>
      <c r="U6022" s="207">
        <v>46752</v>
      </c>
      <c r="V6022" s="242">
        <v>4.7010999999999997E-2</v>
      </c>
      <c r="W6022" s="210">
        <v>3.8300000000000001E-2</v>
      </c>
      <c r="X6022" s="151" t="s">
        <v>636</v>
      </c>
      <c r="Y6022" s="151"/>
      <c r="Z6022" s="222">
        <v>246000</v>
      </c>
      <c r="AA6022" s="222">
        <v>1</v>
      </c>
      <c r="AB6022" s="222">
        <v>107.58</v>
      </c>
      <c r="AC6022" s="222">
        <v>0</v>
      </c>
      <c r="AD6022" s="222">
        <v>264.64679999999998</v>
      </c>
      <c r="AE6022" s="151"/>
      <c r="AF6022" s="151"/>
      <c r="AG6022" s="151" t="s">
        <v>17</v>
      </c>
      <c r="AH6022" s="243">
        <v>2.51107783E-4</v>
      </c>
      <c r="AI6022" s="243">
        <v>2.5694789636422906E-3</v>
      </c>
      <c r="AJ6022" s="243">
        <v>5.9122741800000001E-4</v>
      </c>
    </row>
    <row r="6023" spans="1:36" ht="13.5" thickBot="1">
      <c r="A6023" s="153">
        <v>8861</v>
      </c>
      <c r="B6023" s="153">
        <v>9421</v>
      </c>
      <c r="C6023" s="151" t="s">
        <v>1388</v>
      </c>
      <c r="D6023" s="151">
        <v>514065283</v>
      </c>
      <c r="E6023" s="141" t="s">
        <v>429</v>
      </c>
      <c r="F6023" s="151" t="s">
        <v>1697</v>
      </c>
      <c r="G6023" s="151" t="s">
        <v>3503</v>
      </c>
      <c r="H6023" s="151" t="s">
        <v>76</v>
      </c>
      <c r="I6023" s="151" t="s">
        <v>228</v>
      </c>
      <c r="J6023" s="151" t="s">
        <v>53</v>
      </c>
      <c r="K6023" s="151" t="s">
        <v>53</v>
      </c>
      <c r="L6023" s="151" t="s">
        <v>821</v>
      </c>
      <c r="M6023" s="151" t="s">
        <v>311</v>
      </c>
      <c r="N6023" s="151" t="s">
        <v>75</v>
      </c>
      <c r="O6023" s="151" t="s">
        <v>62</v>
      </c>
      <c r="P6023" s="151" t="s">
        <v>1288</v>
      </c>
      <c r="Q6023" s="151" t="s">
        <v>65</v>
      </c>
      <c r="R6023" s="151" t="s">
        <v>57</v>
      </c>
      <c r="S6023" s="151" t="s">
        <v>1206</v>
      </c>
      <c r="T6023" s="244">
        <v>3.09</v>
      </c>
      <c r="U6023" s="207">
        <v>48026</v>
      </c>
      <c r="V6023" s="242">
        <v>5.0500000000000003E-2</v>
      </c>
      <c r="W6023" s="210">
        <v>5.8900000000000001E-2</v>
      </c>
      <c r="X6023" s="151" t="s">
        <v>636</v>
      </c>
      <c r="Y6023" s="151"/>
      <c r="Z6023" s="222">
        <v>115741.6</v>
      </c>
      <c r="AA6023" s="222">
        <v>1</v>
      </c>
      <c r="AB6023" s="222">
        <v>99.02</v>
      </c>
      <c r="AC6023" s="222">
        <v>0</v>
      </c>
      <c r="AD6023" s="222">
        <v>114.60733</v>
      </c>
      <c r="AE6023" s="151"/>
      <c r="AF6023" s="151"/>
      <c r="AG6023" s="151" t="s">
        <v>17</v>
      </c>
      <c r="AH6023" s="243">
        <v>4.84206663E-4</v>
      </c>
      <c r="AI6023" s="243">
        <v>1.1127326063047427E-3</v>
      </c>
      <c r="AJ6023" s="243">
        <v>2.5603557600000003E-4</v>
      </c>
    </row>
    <row r="6024" spans="1:36" ht="13.5" thickBot="1">
      <c r="A6024" s="153">
        <v>8861</v>
      </c>
      <c r="B6024" s="153">
        <v>9421</v>
      </c>
      <c r="C6024" s="151" t="s">
        <v>1299</v>
      </c>
      <c r="D6024" s="151">
        <v>520039868</v>
      </c>
      <c r="E6024" s="141" t="s">
        <v>429</v>
      </c>
      <c r="F6024" s="141" t="s">
        <v>4234</v>
      </c>
      <c r="G6024" s="151" t="s">
        <v>3504</v>
      </c>
      <c r="H6024" s="151" t="s">
        <v>76</v>
      </c>
      <c r="I6024" s="151" t="s">
        <v>228</v>
      </c>
      <c r="J6024" s="151" t="s">
        <v>53</v>
      </c>
      <c r="K6024" s="151" t="s">
        <v>53</v>
      </c>
      <c r="L6024" s="151" t="s">
        <v>54</v>
      </c>
      <c r="M6024" s="151" t="s">
        <v>311</v>
      </c>
      <c r="N6024" s="151" t="s">
        <v>647</v>
      </c>
      <c r="O6024" s="151" t="s">
        <v>62</v>
      </c>
      <c r="P6024" s="151" t="s">
        <v>298</v>
      </c>
      <c r="Q6024" s="151" t="s">
        <v>298</v>
      </c>
      <c r="R6024" s="151" t="s">
        <v>57</v>
      </c>
      <c r="S6024" s="151" t="s">
        <v>1206</v>
      </c>
      <c r="T6024" s="244">
        <v>3.3919999999999999</v>
      </c>
      <c r="U6024" s="207">
        <v>47573</v>
      </c>
      <c r="V6024" s="242">
        <v>5.5E-2</v>
      </c>
      <c r="W6024" s="210">
        <v>7.0499999999999993E-2</v>
      </c>
      <c r="X6024" s="151" t="s">
        <v>636</v>
      </c>
      <c r="Y6024" s="151"/>
      <c r="Z6024" s="222">
        <v>449000</v>
      </c>
      <c r="AA6024" s="222">
        <v>1</v>
      </c>
      <c r="AB6024" s="222">
        <v>93.846999999999994</v>
      </c>
      <c r="AC6024" s="222">
        <v>0</v>
      </c>
      <c r="AD6024" s="222">
        <v>421.37303000000003</v>
      </c>
      <c r="AE6024" s="151"/>
      <c r="AF6024" s="151"/>
      <c r="AG6024" s="151" t="s">
        <v>17</v>
      </c>
      <c r="AH6024" s="243">
        <v>3.4934606540000003E-2</v>
      </c>
      <c r="AI6024" s="243">
        <v>4.0911476595644151E-3</v>
      </c>
      <c r="AJ6024" s="243">
        <v>9.41357647E-4</v>
      </c>
    </row>
    <row r="6025" spans="1:36" ht="13.5" thickBot="1">
      <c r="A6025" s="153">
        <v>8861</v>
      </c>
      <c r="B6025" s="153">
        <v>9421</v>
      </c>
      <c r="C6025" s="151" t="s">
        <v>1340</v>
      </c>
      <c r="D6025" s="151">
        <v>520029935</v>
      </c>
      <c r="E6025" s="141" t="s">
        <v>429</v>
      </c>
      <c r="F6025" s="151" t="s">
        <v>1699</v>
      </c>
      <c r="G6025" s="151" t="s">
        <v>3505</v>
      </c>
      <c r="H6025" s="151" t="s">
        <v>76</v>
      </c>
      <c r="I6025" s="151" t="s">
        <v>229</v>
      </c>
      <c r="J6025" s="151" t="s">
        <v>53</v>
      </c>
      <c r="K6025" s="151" t="s">
        <v>53</v>
      </c>
      <c r="L6025" s="151" t="s">
        <v>821</v>
      </c>
      <c r="M6025" s="151" t="s">
        <v>311</v>
      </c>
      <c r="N6025" s="151" t="s">
        <v>256</v>
      </c>
      <c r="O6025" s="151" t="s">
        <v>62</v>
      </c>
      <c r="P6025" s="151" t="s">
        <v>1205</v>
      </c>
      <c r="Q6025" s="151" t="s">
        <v>65</v>
      </c>
      <c r="R6025" s="151" t="s">
        <v>57</v>
      </c>
      <c r="S6025" s="151" t="s">
        <v>1206</v>
      </c>
      <c r="T6025" s="244">
        <v>5.0540000000000003</v>
      </c>
      <c r="U6025" s="207">
        <v>49388</v>
      </c>
      <c r="V6025" s="242">
        <v>2.1100000000000001E-2</v>
      </c>
      <c r="W6025" s="210">
        <v>2.58E-2</v>
      </c>
      <c r="X6025" s="151" t="s">
        <v>636</v>
      </c>
      <c r="Y6025" s="151"/>
      <c r="Z6025" s="222">
        <v>842000</v>
      </c>
      <c r="AA6025" s="222">
        <v>1</v>
      </c>
      <c r="AB6025" s="222">
        <v>102.7</v>
      </c>
      <c r="AC6025" s="222">
        <v>0</v>
      </c>
      <c r="AD6025" s="222">
        <v>864.73400000000004</v>
      </c>
      <c r="AE6025" s="151"/>
      <c r="AF6025" s="151"/>
      <c r="AG6025" s="151" t="s">
        <v>17</v>
      </c>
      <c r="AH6025" s="243">
        <v>2.9451547099999998E-4</v>
      </c>
      <c r="AI6025" s="243">
        <v>8.3957781546810783E-3</v>
      </c>
      <c r="AJ6025" s="243">
        <v>1.9318368890000001E-3</v>
      </c>
    </row>
    <row r="6026" spans="1:36" ht="13.5" thickBot="1">
      <c r="A6026" s="153">
        <v>8861</v>
      </c>
      <c r="B6026" s="153">
        <v>9421</v>
      </c>
      <c r="C6026" s="151" t="s">
        <v>1703</v>
      </c>
      <c r="D6026" s="151">
        <v>520033234</v>
      </c>
      <c r="E6026" s="141" t="s">
        <v>429</v>
      </c>
      <c r="F6026" s="151" t="s">
        <v>1704</v>
      </c>
      <c r="G6026" s="151" t="s">
        <v>3509</v>
      </c>
      <c r="H6026" s="151" t="s">
        <v>76</v>
      </c>
      <c r="I6026" s="151" t="s">
        <v>229</v>
      </c>
      <c r="J6026" s="151" t="s">
        <v>53</v>
      </c>
      <c r="K6026" s="151" t="s">
        <v>53</v>
      </c>
      <c r="L6026" s="151" t="s">
        <v>821</v>
      </c>
      <c r="M6026" s="151" t="s">
        <v>311</v>
      </c>
      <c r="N6026" s="151" t="s">
        <v>652</v>
      </c>
      <c r="O6026" s="151" t="s">
        <v>62</v>
      </c>
      <c r="P6026" s="151" t="s">
        <v>1280</v>
      </c>
      <c r="Q6026" s="151" t="s">
        <v>65</v>
      </c>
      <c r="R6026" s="151" t="s">
        <v>57</v>
      </c>
      <c r="S6026" s="151" t="s">
        <v>1206</v>
      </c>
      <c r="T6026" s="244">
        <v>4.7409999999999997</v>
      </c>
      <c r="U6026" s="207">
        <v>48121</v>
      </c>
      <c r="V6026" s="242">
        <v>4.8300000000000003E-2</v>
      </c>
      <c r="W6026" s="210">
        <v>4.2900000000000001E-2</v>
      </c>
      <c r="X6026" s="151" t="s">
        <v>636</v>
      </c>
      <c r="Y6026" s="151"/>
      <c r="Z6026" s="222">
        <v>504000</v>
      </c>
      <c r="AA6026" s="222">
        <v>1</v>
      </c>
      <c r="AB6026" s="222">
        <v>106.46</v>
      </c>
      <c r="AC6026" s="222">
        <v>0</v>
      </c>
      <c r="AD6026" s="222">
        <v>536.55840000000001</v>
      </c>
      <c r="AE6026" s="151"/>
      <c r="AF6026" s="151"/>
      <c r="AG6026" s="151" t="s">
        <v>17</v>
      </c>
      <c r="AH6026" s="243">
        <v>1.2292682920000001E-3</v>
      </c>
      <c r="AI6026" s="243">
        <v>5.2094925068641128E-3</v>
      </c>
      <c r="AJ6026" s="243">
        <v>1.1986845780000001E-3</v>
      </c>
    </row>
    <row r="6027" spans="1:36" ht="13.5" thickBot="1">
      <c r="A6027" s="153">
        <v>8861</v>
      </c>
      <c r="B6027" s="153">
        <v>9421</v>
      </c>
      <c r="C6027" s="151" t="s">
        <v>1303</v>
      </c>
      <c r="D6027" s="151">
        <v>512607888</v>
      </c>
      <c r="E6027" s="141" t="s">
        <v>429</v>
      </c>
      <c r="F6027" s="151" t="s">
        <v>1705</v>
      </c>
      <c r="G6027" s="151" t="s">
        <v>3510</v>
      </c>
      <c r="H6027" s="151" t="s">
        <v>76</v>
      </c>
      <c r="I6027" s="151" t="s">
        <v>228</v>
      </c>
      <c r="J6027" s="151" t="s">
        <v>53</v>
      </c>
      <c r="K6027" s="151" t="s">
        <v>53</v>
      </c>
      <c r="L6027" s="151" t="s">
        <v>821</v>
      </c>
      <c r="M6027" s="151" t="s">
        <v>311</v>
      </c>
      <c r="N6027" s="151" t="s">
        <v>259</v>
      </c>
      <c r="O6027" s="151" t="s">
        <v>62</v>
      </c>
      <c r="P6027" s="151" t="s">
        <v>1305</v>
      </c>
      <c r="Q6027" s="151" t="s">
        <v>1294</v>
      </c>
      <c r="R6027" s="151" t="s">
        <v>57</v>
      </c>
      <c r="S6027" s="151" t="s">
        <v>1206</v>
      </c>
      <c r="T6027" s="244">
        <v>4.4649999999999999</v>
      </c>
      <c r="U6027" s="207">
        <v>48457</v>
      </c>
      <c r="V6027" s="242">
        <v>6.3299999999999995E-2</v>
      </c>
      <c r="W6027" s="210">
        <v>6.4299999999999996E-2</v>
      </c>
      <c r="X6027" s="151" t="s">
        <v>636</v>
      </c>
      <c r="Y6027" s="151"/>
      <c r="Z6027" s="222">
        <v>420000</v>
      </c>
      <c r="AA6027" s="222">
        <v>1</v>
      </c>
      <c r="AB6027" s="222">
        <v>100.53</v>
      </c>
      <c r="AC6027" s="222">
        <v>0</v>
      </c>
      <c r="AD6027" s="222">
        <v>422.226</v>
      </c>
      <c r="AE6027" s="151"/>
      <c r="AF6027" s="151"/>
      <c r="AG6027" s="151" t="s">
        <v>17</v>
      </c>
      <c r="AH6027" s="243">
        <v>1.99673866E-3</v>
      </c>
      <c r="AI6027" s="243">
        <v>4.0994292200125966E-3</v>
      </c>
      <c r="AJ6027" s="243">
        <v>9.4326320200000002E-4</v>
      </c>
    </row>
    <row r="6028" spans="1:36" ht="13.5" thickBot="1">
      <c r="A6028" s="153">
        <v>8861</v>
      </c>
      <c r="B6028" s="153">
        <v>9421</v>
      </c>
      <c r="C6028" s="151" t="s">
        <v>1570</v>
      </c>
      <c r="D6028" s="151">
        <v>514625094</v>
      </c>
      <c r="E6028" s="141" t="s">
        <v>429</v>
      </c>
      <c r="F6028" s="151" t="s">
        <v>1706</v>
      </c>
      <c r="G6028" s="151" t="s">
        <v>3511</v>
      </c>
      <c r="H6028" s="151" t="s">
        <v>76</v>
      </c>
      <c r="I6028" s="151" t="s">
        <v>228</v>
      </c>
      <c r="J6028" s="151" t="s">
        <v>53</v>
      </c>
      <c r="K6028" s="151" t="s">
        <v>53</v>
      </c>
      <c r="L6028" s="151" t="s">
        <v>821</v>
      </c>
      <c r="M6028" s="151" t="s">
        <v>311</v>
      </c>
      <c r="N6028" s="151" t="s">
        <v>140</v>
      </c>
      <c r="O6028" s="151" t="s">
        <v>62</v>
      </c>
      <c r="P6028" s="151" t="s">
        <v>298</v>
      </c>
      <c r="Q6028" s="151" t="s">
        <v>298</v>
      </c>
      <c r="R6028" s="151" t="s">
        <v>57</v>
      </c>
      <c r="S6028" s="151" t="s">
        <v>1206</v>
      </c>
      <c r="T6028" s="244">
        <v>2.7829999999999999</v>
      </c>
      <c r="U6028" s="207">
        <v>46757</v>
      </c>
      <c r="V6028" s="242">
        <v>7.5999999999999998E-2</v>
      </c>
      <c r="W6028" s="210">
        <v>7.0900000000000005E-2</v>
      </c>
      <c r="X6028" s="151" t="s">
        <v>636</v>
      </c>
      <c r="Y6028" s="151"/>
      <c r="Z6028" s="222">
        <v>491000</v>
      </c>
      <c r="AA6028" s="222">
        <v>1</v>
      </c>
      <c r="AB6028" s="222">
        <v>103.54</v>
      </c>
      <c r="AC6028" s="222">
        <v>0</v>
      </c>
      <c r="AD6028" s="222">
        <v>508.38139999999999</v>
      </c>
      <c r="AE6028" s="151"/>
      <c r="AF6028" s="151"/>
      <c r="AG6028" s="151" t="s">
        <v>17</v>
      </c>
      <c r="AH6028" s="243">
        <v>4.1023670070000004E-3</v>
      </c>
      <c r="AI6028" s="243">
        <v>4.9359195456246466E-3</v>
      </c>
      <c r="AJ6028" s="243">
        <v>1.1357364720000001E-3</v>
      </c>
    </row>
    <row r="6029" spans="1:36" ht="13.5" thickBot="1">
      <c r="A6029" s="153">
        <v>8861</v>
      </c>
      <c r="B6029" s="153">
        <v>9421</v>
      </c>
      <c r="C6029" s="151" t="s">
        <v>1707</v>
      </c>
      <c r="D6029" s="151">
        <v>1838682</v>
      </c>
      <c r="E6029" s="151" t="s">
        <v>430</v>
      </c>
      <c r="F6029" s="151" t="s">
        <v>1708</v>
      </c>
      <c r="G6029" s="151" t="s">
        <v>3512</v>
      </c>
      <c r="H6029" s="151" t="s">
        <v>76</v>
      </c>
      <c r="I6029" s="151" t="s">
        <v>228</v>
      </c>
      <c r="J6029" s="151" t="s">
        <v>53</v>
      </c>
      <c r="K6029" s="151" t="s">
        <v>314</v>
      </c>
      <c r="L6029" s="151" t="s">
        <v>821</v>
      </c>
      <c r="M6029" s="151" t="s">
        <v>311</v>
      </c>
      <c r="N6029" s="151" t="s">
        <v>652</v>
      </c>
      <c r="O6029" s="151" t="s">
        <v>62</v>
      </c>
      <c r="P6029" s="151" t="s">
        <v>1310</v>
      </c>
      <c r="Q6029" s="151" t="s">
        <v>65</v>
      </c>
      <c r="R6029" s="151" t="s">
        <v>57</v>
      </c>
      <c r="S6029" s="151" t="s">
        <v>1206</v>
      </c>
      <c r="T6029" s="244">
        <v>3.0339999999999998</v>
      </c>
      <c r="U6029" s="207">
        <v>46798</v>
      </c>
      <c r="V6029" s="242">
        <v>5.8999999999999997E-2</v>
      </c>
      <c r="W6029" s="210">
        <v>6.0400000000000002E-2</v>
      </c>
      <c r="X6029" s="151" t="s">
        <v>636</v>
      </c>
      <c r="Y6029" s="151"/>
      <c r="Z6029" s="222">
        <v>568000</v>
      </c>
      <c r="AA6029" s="222">
        <v>1</v>
      </c>
      <c r="AB6029" s="222">
        <v>100.57</v>
      </c>
      <c r="AC6029" s="222">
        <v>0</v>
      </c>
      <c r="AD6029" s="222">
        <v>571.23760000000004</v>
      </c>
      <c r="AE6029" s="151"/>
      <c r="AF6029" s="151"/>
      <c r="AG6029" s="151" t="s">
        <v>17</v>
      </c>
      <c r="AH6029" s="243">
        <v>8.7384615299999999E-4</v>
      </c>
      <c r="AI6029" s="243">
        <v>5.5461958974811314E-3</v>
      </c>
      <c r="AJ6029" s="243">
        <v>1.2761587589999999E-3</v>
      </c>
    </row>
    <row r="6030" spans="1:36" ht="13.5" thickBot="1">
      <c r="A6030" s="153">
        <v>8861</v>
      </c>
      <c r="B6030" s="153">
        <v>9421</v>
      </c>
      <c r="C6030" s="151" t="s">
        <v>1377</v>
      </c>
      <c r="D6030" s="151">
        <v>34250659</v>
      </c>
      <c r="E6030" s="151" t="s">
        <v>430</v>
      </c>
      <c r="F6030" s="151" t="s">
        <v>3513</v>
      </c>
      <c r="G6030" s="151" t="s">
        <v>3514</v>
      </c>
      <c r="H6030" s="151" t="s">
        <v>76</v>
      </c>
      <c r="I6030" s="151" t="s">
        <v>229</v>
      </c>
      <c r="J6030" s="151" t="s">
        <v>53</v>
      </c>
      <c r="K6030" s="151" t="s">
        <v>153</v>
      </c>
      <c r="L6030" s="151" t="s">
        <v>821</v>
      </c>
      <c r="M6030" s="151" t="s">
        <v>311</v>
      </c>
      <c r="N6030" s="151" t="s">
        <v>652</v>
      </c>
      <c r="O6030" s="151" t="s">
        <v>62</v>
      </c>
      <c r="P6030" s="151" t="s">
        <v>1346</v>
      </c>
      <c r="Q6030" s="151" t="s">
        <v>65</v>
      </c>
      <c r="R6030" s="151" t="s">
        <v>57</v>
      </c>
      <c r="S6030" s="151" t="s">
        <v>1206</v>
      </c>
      <c r="T6030" s="244">
        <v>3.0920000000000001</v>
      </c>
      <c r="U6030" s="207">
        <v>47150</v>
      </c>
      <c r="V6030" s="242">
        <v>5.0500000000000003E-2</v>
      </c>
      <c r="W6030" s="210">
        <v>4.2700000000000002E-2</v>
      </c>
      <c r="X6030" s="151" t="s">
        <v>636</v>
      </c>
      <c r="Y6030" s="151"/>
      <c r="Z6030" s="222">
        <v>513000</v>
      </c>
      <c r="AA6030" s="222">
        <v>1</v>
      </c>
      <c r="AB6030" s="222">
        <v>107.1</v>
      </c>
      <c r="AC6030" s="222">
        <v>0</v>
      </c>
      <c r="AD6030" s="222">
        <v>549.423</v>
      </c>
      <c r="AE6030" s="151"/>
      <c r="AF6030" s="151"/>
      <c r="AG6030" s="151" t="s">
        <v>17</v>
      </c>
      <c r="AH6030" s="243">
        <v>1.0058823519999999E-3</v>
      </c>
      <c r="AI6030" s="243">
        <v>5.3343960351730614E-3</v>
      </c>
      <c r="AJ6030" s="243">
        <v>1.2274244090000001E-3</v>
      </c>
    </row>
    <row r="6031" spans="1:36" ht="13.5" thickBot="1">
      <c r="A6031" s="153">
        <v>8861</v>
      </c>
      <c r="B6031" s="153">
        <v>9421</v>
      </c>
      <c r="C6031" s="151" t="s">
        <v>1709</v>
      </c>
      <c r="D6031" s="151">
        <v>520034505</v>
      </c>
      <c r="E6031" s="141" t="s">
        <v>429</v>
      </c>
      <c r="F6031" s="151" t="s">
        <v>1710</v>
      </c>
      <c r="G6031" s="151" t="s">
        <v>3515</v>
      </c>
      <c r="H6031" s="151" t="s">
        <v>76</v>
      </c>
      <c r="I6031" s="151" t="s">
        <v>228</v>
      </c>
      <c r="J6031" s="151" t="s">
        <v>53</v>
      </c>
      <c r="K6031" s="151" t="s">
        <v>53</v>
      </c>
      <c r="L6031" s="151" t="s">
        <v>821</v>
      </c>
      <c r="M6031" s="151" t="s">
        <v>311</v>
      </c>
      <c r="N6031" s="151" t="s">
        <v>140</v>
      </c>
      <c r="O6031" s="151" t="s">
        <v>62</v>
      </c>
      <c r="P6031" s="151" t="s">
        <v>1447</v>
      </c>
      <c r="Q6031" s="151" t="s">
        <v>1294</v>
      </c>
      <c r="R6031" s="151" t="s">
        <v>57</v>
      </c>
      <c r="S6031" s="151" t="s">
        <v>1206</v>
      </c>
      <c r="T6031" s="244">
        <v>2.1120000000000001</v>
      </c>
      <c r="U6031" s="207">
        <v>46387</v>
      </c>
      <c r="V6031" s="242">
        <v>5.7500000000000002E-2</v>
      </c>
      <c r="W6031" s="210">
        <v>6.4899999999999999E-2</v>
      </c>
      <c r="X6031" s="151" t="s">
        <v>636</v>
      </c>
      <c r="Y6031" s="151"/>
      <c r="Z6031" s="222">
        <v>601578.96</v>
      </c>
      <c r="AA6031" s="222">
        <v>1</v>
      </c>
      <c r="AB6031" s="222">
        <v>100.12</v>
      </c>
      <c r="AC6031" s="222">
        <v>0</v>
      </c>
      <c r="AD6031" s="222">
        <v>602.30084999999997</v>
      </c>
      <c r="AE6031" s="151"/>
      <c r="AF6031" s="151"/>
      <c r="AG6031" s="151" t="s">
        <v>17</v>
      </c>
      <c r="AH6031" s="243">
        <v>4.0105263190000004E-3</v>
      </c>
      <c r="AI6031" s="243">
        <v>5.8477917127993636E-3</v>
      </c>
      <c r="AJ6031" s="243">
        <v>1.3455548180000001E-3</v>
      </c>
    </row>
    <row r="6032" spans="1:36" ht="13.5" thickBot="1">
      <c r="A6032" s="153">
        <v>8861</v>
      </c>
      <c r="B6032" s="153">
        <v>9421</v>
      </c>
      <c r="C6032" s="151" t="s">
        <v>1311</v>
      </c>
      <c r="D6032" s="151">
        <v>550263107</v>
      </c>
      <c r="E6032" s="141" t="s">
        <v>429</v>
      </c>
      <c r="F6032" s="151" t="s">
        <v>1711</v>
      </c>
      <c r="G6032" s="151" t="s">
        <v>3516</v>
      </c>
      <c r="H6032" s="151" t="s">
        <v>76</v>
      </c>
      <c r="I6032" s="151" t="s">
        <v>228</v>
      </c>
      <c r="J6032" s="151" t="s">
        <v>53</v>
      </c>
      <c r="K6032" s="151" t="s">
        <v>53</v>
      </c>
      <c r="L6032" s="151" t="s">
        <v>821</v>
      </c>
      <c r="M6032" s="151" t="s">
        <v>311</v>
      </c>
      <c r="N6032" s="151" t="s">
        <v>267</v>
      </c>
      <c r="O6032" s="151" t="s">
        <v>62</v>
      </c>
      <c r="P6032" s="151" t="s">
        <v>1483</v>
      </c>
      <c r="Q6032" s="151" t="s">
        <v>65</v>
      </c>
      <c r="R6032" s="151" t="s">
        <v>57</v>
      </c>
      <c r="S6032" s="151" t="s">
        <v>1206</v>
      </c>
      <c r="T6032" s="244">
        <v>3.7530000000000001</v>
      </c>
      <c r="U6032" s="207">
        <v>47391</v>
      </c>
      <c r="V6032" s="242">
        <v>6.7000000000000004E-2</v>
      </c>
      <c r="W6032" s="210">
        <v>6.5699999999999995E-2</v>
      </c>
      <c r="X6032" s="151" t="s">
        <v>636</v>
      </c>
      <c r="Y6032" s="151"/>
      <c r="Z6032" s="222">
        <v>4891020</v>
      </c>
      <c r="AA6032" s="222">
        <v>1</v>
      </c>
      <c r="AB6032" s="222">
        <v>100.86</v>
      </c>
      <c r="AC6032" s="222">
        <v>0</v>
      </c>
      <c r="AD6032" s="222">
        <v>4933.08277</v>
      </c>
      <c r="AE6032" s="151"/>
      <c r="AF6032" s="151"/>
      <c r="AG6032" s="151" t="s">
        <v>17</v>
      </c>
      <c r="AH6032" s="243">
        <v>5.3747472519999999E-3</v>
      </c>
      <c r="AI6032" s="243">
        <v>4.789573274047236E-2</v>
      </c>
      <c r="AJ6032" s="243">
        <v>1.1020627468E-2</v>
      </c>
    </row>
    <row r="6033" spans="1:36" ht="13.5" thickBot="1">
      <c r="A6033" s="153">
        <v>8861</v>
      </c>
      <c r="B6033" s="153">
        <v>9421</v>
      </c>
      <c r="C6033" s="151" t="s">
        <v>1379</v>
      </c>
      <c r="D6033" s="151">
        <v>520026683</v>
      </c>
      <c r="E6033" s="141" t="s">
        <v>429</v>
      </c>
      <c r="F6033" s="151" t="s">
        <v>1712</v>
      </c>
      <c r="G6033" s="151" t="s">
        <v>3517</v>
      </c>
      <c r="H6033" s="151" t="s">
        <v>76</v>
      </c>
      <c r="I6033" s="151" t="s">
        <v>229</v>
      </c>
      <c r="J6033" s="151" t="s">
        <v>53</v>
      </c>
      <c r="K6033" s="151" t="s">
        <v>53</v>
      </c>
      <c r="L6033" s="151" t="s">
        <v>821</v>
      </c>
      <c r="M6033" s="151" t="s">
        <v>311</v>
      </c>
      <c r="N6033" s="151" t="s">
        <v>651</v>
      </c>
      <c r="O6033" s="151" t="s">
        <v>62</v>
      </c>
      <c r="P6033" s="151" t="s">
        <v>1310</v>
      </c>
      <c r="Q6033" s="151" t="s">
        <v>65</v>
      </c>
      <c r="R6033" s="151" t="s">
        <v>57</v>
      </c>
      <c r="S6033" s="151" t="s">
        <v>1206</v>
      </c>
      <c r="T6033" s="244">
        <v>8.7029999999999994</v>
      </c>
      <c r="U6033" s="207">
        <v>50045</v>
      </c>
      <c r="V6033" s="242">
        <v>3.2000000000000001E-2</v>
      </c>
      <c r="W6033" s="210">
        <v>3.6299999999999999E-2</v>
      </c>
      <c r="X6033" s="151" t="s">
        <v>636</v>
      </c>
      <c r="Y6033" s="151"/>
      <c r="Z6033" s="222">
        <v>1215000</v>
      </c>
      <c r="AA6033" s="222">
        <v>1</v>
      </c>
      <c r="AB6033" s="222">
        <v>101.18</v>
      </c>
      <c r="AC6033" s="222">
        <v>0</v>
      </c>
      <c r="AD6033" s="222">
        <v>1229.337</v>
      </c>
      <c r="AE6033" s="151"/>
      <c r="AF6033" s="151"/>
      <c r="AG6033" s="151" t="s">
        <v>17</v>
      </c>
      <c r="AH6033" s="243">
        <v>4.9591836730000002E-3</v>
      </c>
      <c r="AI6033" s="243">
        <v>1.1935740620053302E-2</v>
      </c>
      <c r="AJ6033" s="243">
        <v>2.7463689020000002E-3</v>
      </c>
    </row>
    <row r="6034" spans="1:36" ht="13.5" thickBot="1">
      <c r="A6034" s="153">
        <v>8861</v>
      </c>
      <c r="B6034" s="153">
        <v>9421</v>
      </c>
      <c r="C6034" s="151" t="s">
        <v>1379</v>
      </c>
      <c r="D6034" s="151">
        <v>520026683</v>
      </c>
      <c r="E6034" s="141" t="s">
        <v>429</v>
      </c>
      <c r="F6034" s="151" t="s">
        <v>1713</v>
      </c>
      <c r="G6034" s="151" t="s">
        <v>3518</v>
      </c>
      <c r="H6034" s="151" t="s">
        <v>76</v>
      </c>
      <c r="I6034" s="151" t="s">
        <v>228</v>
      </c>
      <c r="J6034" s="151" t="s">
        <v>53</v>
      </c>
      <c r="K6034" s="151" t="s">
        <v>53</v>
      </c>
      <c r="L6034" s="151" t="s">
        <v>821</v>
      </c>
      <c r="M6034" s="151" t="s">
        <v>311</v>
      </c>
      <c r="N6034" s="151" t="s">
        <v>651</v>
      </c>
      <c r="O6034" s="151" t="s">
        <v>62</v>
      </c>
      <c r="P6034" s="151" t="s">
        <v>1310</v>
      </c>
      <c r="Q6034" s="151" t="s">
        <v>65</v>
      </c>
      <c r="R6034" s="151" t="s">
        <v>57</v>
      </c>
      <c r="S6034" s="151" t="s">
        <v>1206</v>
      </c>
      <c r="T6034" s="244">
        <v>7.7140000000000004</v>
      </c>
      <c r="U6034" s="207">
        <v>50045</v>
      </c>
      <c r="V6034" s="242">
        <v>5.79E-2</v>
      </c>
      <c r="W6034" s="210">
        <v>6.13E-2</v>
      </c>
      <c r="X6034" s="151" t="s">
        <v>636</v>
      </c>
      <c r="Y6034" s="151"/>
      <c r="Z6034" s="222">
        <v>52500</v>
      </c>
      <c r="AA6034" s="222">
        <v>1</v>
      </c>
      <c r="AB6034" s="222">
        <v>100.47</v>
      </c>
      <c r="AC6034" s="222">
        <v>0</v>
      </c>
      <c r="AD6034" s="222">
        <v>52.746749999999999</v>
      </c>
      <c r="AE6034" s="151"/>
      <c r="AF6034" s="151"/>
      <c r="AG6034" s="151" t="s">
        <v>17</v>
      </c>
      <c r="AH6034" s="243">
        <v>3.2274127199999998E-4</v>
      </c>
      <c r="AI6034" s="243">
        <v>5.1212281624224811E-4</v>
      </c>
      <c r="AJ6034" s="243">
        <v>1.1783752799999999E-4</v>
      </c>
    </row>
    <row r="6035" spans="1:36" ht="13.5" thickBot="1">
      <c r="A6035" s="153">
        <v>8861</v>
      </c>
      <c r="B6035" s="153">
        <v>9421</v>
      </c>
      <c r="C6035" s="151" t="s">
        <v>1524</v>
      </c>
      <c r="D6035" s="151">
        <v>515364891</v>
      </c>
      <c r="E6035" s="141" t="s">
        <v>429</v>
      </c>
      <c r="F6035" s="141" t="s">
        <v>4240</v>
      </c>
      <c r="G6035" s="151" t="s">
        <v>4206</v>
      </c>
      <c r="H6035" s="151" t="s">
        <v>76</v>
      </c>
      <c r="I6035" s="151" t="s">
        <v>229</v>
      </c>
      <c r="J6035" s="151" t="s">
        <v>53</v>
      </c>
      <c r="K6035" s="151" t="s">
        <v>53</v>
      </c>
      <c r="L6035" s="151" t="s">
        <v>54</v>
      </c>
      <c r="M6035" s="151" t="s">
        <v>311</v>
      </c>
      <c r="N6035" s="151" t="s">
        <v>647</v>
      </c>
      <c r="O6035" s="151" t="s">
        <v>62</v>
      </c>
      <c r="P6035" s="151" t="s">
        <v>298</v>
      </c>
      <c r="Q6035" s="151" t="s">
        <v>298</v>
      </c>
      <c r="R6035" s="151" t="s">
        <v>57</v>
      </c>
      <c r="S6035" s="151" t="s">
        <v>1206</v>
      </c>
      <c r="T6035" s="244">
        <v>4.4850000000000003</v>
      </c>
      <c r="U6035" s="207">
        <v>48060</v>
      </c>
      <c r="V6035" s="242">
        <v>4.7E-2</v>
      </c>
      <c r="W6035" s="210">
        <v>4.1500000000000002E-2</v>
      </c>
      <c r="X6035" s="151" t="s">
        <v>636</v>
      </c>
      <c r="Y6035" s="151"/>
      <c r="Z6035" s="222">
        <v>854000</v>
      </c>
      <c r="AA6035" s="222">
        <v>1</v>
      </c>
      <c r="AB6035" s="222">
        <v>104.5311</v>
      </c>
      <c r="AC6035" s="222">
        <v>0</v>
      </c>
      <c r="AD6035" s="222">
        <v>892.69559000000004</v>
      </c>
      <c r="AE6035" s="151"/>
      <c r="AF6035" s="151"/>
      <c r="AG6035" s="151" t="s">
        <v>17</v>
      </c>
      <c r="AH6035" s="243">
        <v>4.7965979329999998E-3</v>
      </c>
      <c r="AI6035" s="243">
        <v>8.6672596813611325E-3</v>
      </c>
      <c r="AJ6035" s="243">
        <v>1.9943037640000002E-3</v>
      </c>
    </row>
    <row r="6036" spans="1:36" ht="13.5" thickBot="1">
      <c r="A6036" s="153">
        <v>8861</v>
      </c>
      <c r="B6036" s="153">
        <v>9421</v>
      </c>
      <c r="C6036" s="151" t="s">
        <v>1640</v>
      </c>
      <c r="D6036" s="151">
        <v>520025438</v>
      </c>
      <c r="E6036" s="141" t="s">
        <v>429</v>
      </c>
      <c r="F6036" s="151" t="s">
        <v>1714</v>
      </c>
      <c r="G6036" s="151" t="s">
        <v>3519</v>
      </c>
      <c r="H6036" s="151" t="s">
        <v>76</v>
      </c>
      <c r="I6036" s="151" t="s">
        <v>228</v>
      </c>
      <c r="J6036" s="151" t="s">
        <v>53</v>
      </c>
      <c r="K6036" s="151" t="s">
        <v>53</v>
      </c>
      <c r="L6036" s="151" t="s">
        <v>821</v>
      </c>
      <c r="M6036" s="151" t="s">
        <v>311</v>
      </c>
      <c r="N6036" s="151" t="s">
        <v>651</v>
      </c>
      <c r="O6036" s="151" t="s">
        <v>62</v>
      </c>
      <c r="P6036" s="151" t="s">
        <v>1333</v>
      </c>
      <c r="Q6036" s="151" t="s">
        <v>65</v>
      </c>
      <c r="R6036" s="151" t="s">
        <v>57</v>
      </c>
      <c r="S6036" s="151" t="s">
        <v>1206</v>
      </c>
      <c r="T6036" s="244">
        <v>2.91</v>
      </c>
      <c r="U6036" s="207">
        <v>46745</v>
      </c>
      <c r="V6036" s="242">
        <v>6.6299999999999998E-2</v>
      </c>
      <c r="W6036" s="210">
        <v>6.8000000000000005E-2</v>
      </c>
      <c r="X6036" s="151" t="s">
        <v>636</v>
      </c>
      <c r="Y6036" s="151"/>
      <c r="Z6036" s="222">
        <v>817000</v>
      </c>
      <c r="AA6036" s="222">
        <v>1</v>
      </c>
      <c r="AB6036" s="222">
        <v>101.61</v>
      </c>
      <c r="AC6036" s="222">
        <v>0</v>
      </c>
      <c r="AD6036" s="222">
        <v>830.15369999999996</v>
      </c>
      <c r="AE6036" s="151"/>
      <c r="AF6036" s="151"/>
      <c r="AG6036" s="151" t="s">
        <v>17</v>
      </c>
      <c r="AH6036" s="243">
        <v>6.1715198999999997E-4</v>
      </c>
      <c r="AI6036" s="243">
        <v>8.0600349928274702E-3</v>
      </c>
      <c r="AJ6036" s="243">
        <v>1.8545836539999999E-3</v>
      </c>
    </row>
    <row r="6037" spans="1:36" ht="13.5" thickBot="1">
      <c r="A6037" s="153">
        <v>8861</v>
      </c>
      <c r="B6037" s="153">
        <v>9421</v>
      </c>
      <c r="C6037" s="151" t="s">
        <v>1628</v>
      </c>
      <c r="D6037" s="151">
        <v>1427976</v>
      </c>
      <c r="E6037" s="151" t="s">
        <v>430</v>
      </c>
      <c r="F6037" s="151" t="s">
        <v>1716</v>
      </c>
      <c r="G6037" s="151" t="s">
        <v>3734</v>
      </c>
      <c r="H6037" s="151" t="s">
        <v>76</v>
      </c>
      <c r="I6037" s="151" t="s">
        <v>228</v>
      </c>
      <c r="J6037" s="151" t="s">
        <v>53</v>
      </c>
      <c r="K6037" s="151" t="s">
        <v>314</v>
      </c>
      <c r="L6037" s="151" t="s">
        <v>821</v>
      </c>
      <c r="M6037" s="151" t="s">
        <v>311</v>
      </c>
      <c r="N6037" s="151" t="s">
        <v>652</v>
      </c>
      <c r="O6037" s="151" t="s">
        <v>62</v>
      </c>
      <c r="P6037" s="151" t="s">
        <v>1483</v>
      </c>
      <c r="Q6037" s="151" t="s">
        <v>65</v>
      </c>
      <c r="R6037" s="151" t="s">
        <v>57</v>
      </c>
      <c r="S6037" s="151" t="s">
        <v>1206</v>
      </c>
      <c r="T6037" s="244">
        <v>4.1349999999999998</v>
      </c>
      <c r="U6037" s="207">
        <v>48029</v>
      </c>
      <c r="V6037" s="242">
        <v>8.8999999999999996E-2</v>
      </c>
      <c r="W6037" s="210">
        <v>8.2100000000000006E-2</v>
      </c>
      <c r="X6037" s="151" t="s">
        <v>636</v>
      </c>
      <c r="Y6037" s="151"/>
      <c r="Z6037" s="222">
        <v>403000</v>
      </c>
      <c r="AA6037" s="222">
        <v>1</v>
      </c>
      <c r="AB6037" s="222">
        <v>107.75</v>
      </c>
      <c r="AC6037" s="222">
        <v>0</v>
      </c>
      <c r="AD6037" s="222">
        <v>434.23250000000002</v>
      </c>
      <c r="AE6037" s="151"/>
      <c r="AF6037" s="151"/>
      <c r="AG6037" s="151" t="s">
        <v>17</v>
      </c>
      <c r="AH6037" s="243">
        <v>7.5487672800000005E-4</v>
      </c>
      <c r="AI6037" s="243">
        <v>4.2160013802539876E-3</v>
      </c>
      <c r="AJ6037" s="243">
        <v>9.7008601700000004E-4</v>
      </c>
    </row>
    <row r="6038" spans="1:36" ht="13.5" thickBot="1">
      <c r="A6038" s="153">
        <v>8861</v>
      </c>
      <c r="B6038" s="153">
        <v>9421</v>
      </c>
      <c r="C6038" s="151" t="s">
        <v>1703</v>
      </c>
      <c r="D6038" s="151">
        <v>520033234</v>
      </c>
      <c r="E6038" s="141" t="s">
        <v>429</v>
      </c>
      <c r="F6038" s="151" t="s">
        <v>1717</v>
      </c>
      <c r="G6038" s="151" t="s">
        <v>3521</v>
      </c>
      <c r="H6038" s="151" t="s">
        <v>76</v>
      </c>
      <c r="I6038" s="151" t="s">
        <v>229</v>
      </c>
      <c r="J6038" s="151" t="s">
        <v>53</v>
      </c>
      <c r="K6038" s="151" t="s">
        <v>53</v>
      </c>
      <c r="L6038" s="151" t="s">
        <v>821</v>
      </c>
      <c r="M6038" s="151" t="s">
        <v>311</v>
      </c>
      <c r="N6038" s="151" t="s">
        <v>652</v>
      </c>
      <c r="O6038" s="151" t="s">
        <v>62</v>
      </c>
      <c r="P6038" s="151" t="s">
        <v>1483</v>
      </c>
      <c r="Q6038" s="151" t="s">
        <v>65</v>
      </c>
      <c r="R6038" s="151" t="s">
        <v>57</v>
      </c>
      <c r="S6038" s="151" t="s">
        <v>1206</v>
      </c>
      <c r="T6038" s="244">
        <v>5.8490000000000002</v>
      </c>
      <c r="U6038" s="207">
        <v>48121</v>
      </c>
      <c r="V6038" s="242">
        <v>4.1500000000000002E-2</v>
      </c>
      <c r="W6038" s="210">
        <v>4.4499999999999998E-2</v>
      </c>
      <c r="X6038" s="151" t="s">
        <v>636</v>
      </c>
      <c r="Y6038" s="151"/>
      <c r="Z6038" s="222">
        <v>800790.68</v>
      </c>
      <c r="AA6038" s="222">
        <v>1</v>
      </c>
      <c r="AB6038" s="222">
        <v>101.75</v>
      </c>
      <c r="AC6038" s="222">
        <v>0</v>
      </c>
      <c r="AD6038" s="222">
        <v>814.80452000000002</v>
      </c>
      <c r="AE6038" s="151"/>
      <c r="AF6038" s="151"/>
      <c r="AG6038" s="151" t="s">
        <v>17</v>
      </c>
      <c r="AH6038" s="243">
        <v>1.629108388E-3</v>
      </c>
      <c r="AI6038" s="243">
        <v>7.9110084596551097E-3</v>
      </c>
      <c r="AJ6038" s="243">
        <v>1.82029321E-3</v>
      </c>
    </row>
    <row r="6039" spans="1:36" ht="13.5" thickBot="1">
      <c r="A6039" s="153">
        <v>8861</v>
      </c>
      <c r="B6039" s="153">
        <v>9421</v>
      </c>
      <c r="C6039" s="151" t="s">
        <v>1620</v>
      </c>
      <c r="D6039" s="151">
        <v>520044322</v>
      </c>
      <c r="E6039" s="141" t="s">
        <v>429</v>
      </c>
      <c r="F6039" s="151" t="s">
        <v>1718</v>
      </c>
      <c r="G6039" s="151" t="s">
        <v>3522</v>
      </c>
      <c r="H6039" s="151" t="s">
        <v>76</v>
      </c>
      <c r="I6039" s="151" t="s">
        <v>228</v>
      </c>
      <c r="J6039" s="151" t="s">
        <v>53</v>
      </c>
      <c r="K6039" s="151" t="s">
        <v>53</v>
      </c>
      <c r="L6039" s="151" t="s">
        <v>821</v>
      </c>
      <c r="M6039" s="151" t="s">
        <v>311</v>
      </c>
      <c r="N6039" s="151" t="s">
        <v>267</v>
      </c>
      <c r="O6039" s="151" t="s">
        <v>62</v>
      </c>
      <c r="P6039" s="151" t="s">
        <v>1447</v>
      </c>
      <c r="Q6039" s="151" t="s">
        <v>1294</v>
      </c>
      <c r="R6039" s="151" t="s">
        <v>57</v>
      </c>
      <c r="S6039" s="151" t="s">
        <v>1206</v>
      </c>
      <c r="T6039" s="244">
        <v>5.3289999999999997</v>
      </c>
      <c r="U6039" s="207">
        <v>48579</v>
      </c>
      <c r="V6039" s="242">
        <v>6.3799999999999996E-2</v>
      </c>
      <c r="W6039" s="210">
        <v>6.5500000000000003E-2</v>
      </c>
      <c r="X6039" s="151" t="s">
        <v>636</v>
      </c>
      <c r="Y6039" s="151"/>
      <c r="Z6039" s="222">
        <v>731000</v>
      </c>
      <c r="AA6039" s="222">
        <v>1</v>
      </c>
      <c r="AB6039" s="222">
        <v>101.21</v>
      </c>
      <c r="AC6039" s="222">
        <v>0</v>
      </c>
      <c r="AD6039" s="222">
        <v>739.8451</v>
      </c>
      <c r="AE6039" s="151"/>
      <c r="AF6039" s="151"/>
      <c r="AG6039" s="151" t="s">
        <v>17</v>
      </c>
      <c r="AH6039" s="243">
        <v>7.3099999999999999E-4</v>
      </c>
      <c r="AI6039" s="243">
        <v>7.1832208846047893E-3</v>
      </c>
      <c r="AJ6039" s="243">
        <v>1.652832034E-3</v>
      </c>
    </row>
    <row r="6040" spans="1:36" ht="13.5" thickBot="1">
      <c r="A6040" s="153">
        <v>8861</v>
      </c>
      <c r="B6040" s="153">
        <v>9421</v>
      </c>
      <c r="C6040" s="151" t="s">
        <v>1401</v>
      </c>
      <c r="D6040" s="151">
        <v>1905761</v>
      </c>
      <c r="E6040" s="151" t="s">
        <v>430</v>
      </c>
      <c r="F6040" s="151" t="s">
        <v>1719</v>
      </c>
      <c r="G6040" s="151" t="s">
        <v>3523</v>
      </c>
      <c r="H6040" s="151" t="s">
        <v>76</v>
      </c>
      <c r="I6040" s="151" t="s">
        <v>228</v>
      </c>
      <c r="J6040" s="151" t="s">
        <v>53</v>
      </c>
      <c r="K6040" s="151" t="s">
        <v>314</v>
      </c>
      <c r="L6040" s="151" t="s">
        <v>821</v>
      </c>
      <c r="M6040" s="151" t="s">
        <v>311</v>
      </c>
      <c r="N6040" s="151" t="s">
        <v>652</v>
      </c>
      <c r="O6040" s="151" t="s">
        <v>62</v>
      </c>
      <c r="P6040" s="151" t="s">
        <v>1310</v>
      </c>
      <c r="Q6040" s="151" t="s">
        <v>65</v>
      </c>
      <c r="R6040" s="151" t="s">
        <v>57</v>
      </c>
      <c r="S6040" s="151" t="s">
        <v>1206</v>
      </c>
      <c r="T6040" s="244">
        <v>3.927</v>
      </c>
      <c r="U6040" s="207">
        <v>47223</v>
      </c>
      <c r="V6040" s="242">
        <v>6.25E-2</v>
      </c>
      <c r="W6040" s="210">
        <v>6.1699999999999998E-2</v>
      </c>
      <c r="X6040" s="151" t="s">
        <v>636</v>
      </c>
      <c r="Y6040" s="151"/>
      <c r="Z6040" s="222">
        <v>792000</v>
      </c>
      <c r="AA6040" s="222">
        <v>1</v>
      </c>
      <c r="AB6040" s="222">
        <v>103.18</v>
      </c>
      <c r="AC6040" s="222">
        <v>0</v>
      </c>
      <c r="AD6040" s="222">
        <v>817.18560000000002</v>
      </c>
      <c r="AE6040" s="151"/>
      <c r="AF6040" s="151"/>
      <c r="AG6040" s="151" t="s">
        <v>17</v>
      </c>
      <c r="AH6040" s="243">
        <v>1.4400000000000001E-3</v>
      </c>
      <c r="AI6040" s="243">
        <v>7.9341265739521633E-3</v>
      </c>
      <c r="AJ6040" s="243">
        <v>1.8256126010000001E-3</v>
      </c>
    </row>
    <row r="6041" spans="1:36" ht="13.5" thickBot="1">
      <c r="A6041" s="153">
        <v>8861</v>
      </c>
      <c r="B6041" s="153">
        <v>9421</v>
      </c>
      <c r="C6041" s="151" t="s">
        <v>1543</v>
      </c>
      <c r="D6041" s="151">
        <v>2059088</v>
      </c>
      <c r="E6041" s="151" t="s">
        <v>430</v>
      </c>
      <c r="F6041" s="151" t="s">
        <v>1720</v>
      </c>
      <c r="G6041" s="151" t="s">
        <v>3524</v>
      </c>
      <c r="H6041" s="151" t="s">
        <v>76</v>
      </c>
      <c r="I6041" s="151" t="s">
        <v>228</v>
      </c>
      <c r="J6041" s="151" t="s">
        <v>53</v>
      </c>
      <c r="K6041" s="151" t="s">
        <v>314</v>
      </c>
      <c r="L6041" s="151" t="s">
        <v>821</v>
      </c>
      <c r="M6041" s="151" t="s">
        <v>311</v>
      </c>
      <c r="N6041" s="151" t="s">
        <v>258</v>
      </c>
      <c r="O6041" s="151" t="s">
        <v>62</v>
      </c>
      <c r="P6041" s="151" t="s">
        <v>1545</v>
      </c>
      <c r="Q6041" s="151" t="s">
        <v>1294</v>
      </c>
      <c r="R6041" s="151" t="s">
        <v>57</v>
      </c>
      <c r="S6041" s="151" t="s">
        <v>1206</v>
      </c>
      <c r="T6041" s="244">
        <v>3.2360000000000002</v>
      </c>
      <c r="U6041" s="207">
        <v>47119</v>
      </c>
      <c r="V6041" s="242">
        <v>9.4E-2</v>
      </c>
      <c r="W6041" s="210">
        <v>8.5199999999999998E-2</v>
      </c>
      <c r="X6041" s="151" t="s">
        <v>636</v>
      </c>
      <c r="Y6041" s="151"/>
      <c r="Z6041" s="222">
        <v>805000</v>
      </c>
      <c r="AA6041" s="222">
        <v>1</v>
      </c>
      <c r="AB6041" s="222">
        <v>105.67</v>
      </c>
      <c r="AC6041" s="222">
        <v>0</v>
      </c>
      <c r="AD6041" s="222">
        <v>850.64350000000002</v>
      </c>
      <c r="AE6041" s="151"/>
      <c r="AF6041" s="151"/>
      <c r="AG6041" s="151" t="s">
        <v>17</v>
      </c>
      <c r="AH6041" s="243">
        <v>2.6393442619999999E-3</v>
      </c>
      <c r="AI6041" s="243">
        <v>8.2589722558861507E-3</v>
      </c>
      <c r="AJ6041" s="243">
        <v>1.900358368E-3</v>
      </c>
    </row>
    <row r="6042" spans="1:36" ht="13.5" thickBot="1">
      <c r="A6042" s="153">
        <v>8861</v>
      </c>
      <c r="B6042" s="153">
        <v>9421</v>
      </c>
      <c r="C6042" s="151" t="s">
        <v>1721</v>
      </c>
      <c r="D6042" s="151">
        <v>515164143</v>
      </c>
      <c r="E6042" s="141" t="s">
        <v>429</v>
      </c>
      <c r="F6042" s="151" t="s">
        <v>1722</v>
      </c>
      <c r="G6042" s="151" t="s">
        <v>3525</v>
      </c>
      <c r="H6042" s="151" t="s">
        <v>76</v>
      </c>
      <c r="I6042" s="151" t="s">
        <v>229</v>
      </c>
      <c r="J6042" s="151" t="s">
        <v>53</v>
      </c>
      <c r="K6042" s="151" t="s">
        <v>53</v>
      </c>
      <c r="L6042" s="151" t="s">
        <v>821</v>
      </c>
      <c r="M6042" s="151" t="s">
        <v>311</v>
      </c>
      <c r="N6042" s="151" t="s">
        <v>651</v>
      </c>
      <c r="O6042" s="151" t="s">
        <v>62</v>
      </c>
      <c r="P6042" s="151" t="s">
        <v>298</v>
      </c>
      <c r="Q6042" s="151" t="s">
        <v>298</v>
      </c>
      <c r="R6042" s="151" t="s">
        <v>57</v>
      </c>
      <c r="S6042" s="151" t="s">
        <v>1206</v>
      </c>
      <c r="T6042" s="244">
        <v>2.9769999999999999</v>
      </c>
      <c r="U6042" s="207">
        <v>46752</v>
      </c>
      <c r="V6042" s="242">
        <v>4.4999999999999998E-2</v>
      </c>
      <c r="W6042" s="210">
        <v>5.57E-2</v>
      </c>
      <c r="X6042" s="151" t="s">
        <v>636</v>
      </c>
      <c r="Y6042" s="151"/>
      <c r="Z6042" s="222">
        <v>632000</v>
      </c>
      <c r="AA6042" s="222">
        <v>1</v>
      </c>
      <c r="AB6042" s="222">
        <v>99.98</v>
      </c>
      <c r="AC6042" s="222">
        <v>0</v>
      </c>
      <c r="AD6042" s="222">
        <v>631.87360000000001</v>
      </c>
      <c r="AE6042" s="151"/>
      <c r="AF6042" s="151"/>
      <c r="AG6042" s="151" t="s">
        <v>17</v>
      </c>
      <c r="AH6042" s="243">
        <v>5.0967741929999998E-3</v>
      </c>
      <c r="AI6042" s="243">
        <v>6.1349161330532739E-3</v>
      </c>
      <c r="AJ6042" s="243">
        <v>1.411621064E-3</v>
      </c>
    </row>
    <row r="6043" spans="1:36" ht="13.5" thickBot="1">
      <c r="A6043" s="153">
        <v>8861</v>
      </c>
      <c r="B6043" s="153">
        <v>9421</v>
      </c>
      <c r="C6043" s="151" t="s">
        <v>1726</v>
      </c>
      <c r="D6043" s="151">
        <v>515333128</v>
      </c>
      <c r="E6043" s="141" t="s">
        <v>429</v>
      </c>
      <c r="F6043" s="151" t="s">
        <v>1727</v>
      </c>
      <c r="G6043" s="151" t="s">
        <v>3527</v>
      </c>
      <c r="H6043" s="151" t="s">
        <v>76</v>
      </c>
      <c r="I6043" s="141" t="s">
        <v>307</v>
      </c>
      <c r="J6043" s="151" t="s">
        <v>53</v>
      </c>
      <c r="K6043" s="151" t="s">
        <v>53</v>
      </c>
      <c r="L6043" s="151" t="s">
        <v>821</v>
      </c>
      <c r="M6043" s="151" t="s">
        <v>311</v>
      </c>
      <c r="N6043" s="151" t="s">
        <v>254</v>
      </c>
      <c r="O6043" s="151" t="s">
        <v>62</v>
      </c>
      <c r="P6043" s="151" t="s">
        <v>298</v>
      </c>
      <c r="Q6043" s="151" t="s">
        <v>298</v>
      </c>
      <c r="R6043" s="151" t="s">
        <v>57</v>
      </c>
      <c r="S6043" s="151" t="s">
        <v>1206</v>
      </c>
      <c r="T6043" s="244">
        <v>3.2530000000000001</v>
      </c>
      <c r="U6043" s="207">
        <v>46903</v>
      </c>
      <c r="V6043" s="242">
        <v>6.5000000000000002E-2</v>
      </c>
      <c r="W6043" s="210">
        <v>6.3200000000000006E-2</v>
      </c>
      <c r="X6043" s="151" t="s">
        <v>636</v>
      </c>
      <c r="Y6043" s="151"/>
      <c r="Z6043" s="222">
        <v>491000</v>
      </c>
      <c r="AA6043" s="222">
        <v>1</v>
      </c>
      <c r="AB6043" s="222">
        <v>104</v>
      </c>
      <c r="AC6043" s="222">
        <v>0</v>
      </c>
      <c r="AD6043" s="222">
        <v>510.64</v>
      </c>
      <c r="AE6043" s="151"/>
      <c r="AF6043" s="151"/>
      <c r="AG6043" s="151" t="s">
        <v>17</v>
      </c>
      <c r="AH6043" s="243">
        <v>4.4636363629999998E-3</v>
      </c>
      <c r="AI6043" s="243">
        <v>4.9578484908727374E-3</v>
      </c>
      <c r="AJ6043" s="243">
        <v>1.140782239E-3</v>
      </c>
    </row>
    <row r="6044" spans="1:36" ht="13.5" thickBot="1">
      <c r="A6044" s="153">
        <v>8861</v>
      </c>
      <c r="B6044" s="153">
        <v>9421</v>
      </c>
      <c r="C6044" s="151" t="s">
        <v>1729</v>
      </c>
      <c r="D6044" s="151">
        <v>1963039</v>
      </c>
      <c r="E6044" s="151" t="s">
        <v>430</v>
      </c>
      <c r="F6044" s="151" t="s">
        <v>1730</v>
      </c>
      <c r="G6044" s="151" t="s">
        <v>3529</v>
      </c>
      <c r="H6044" s="151" t="s">
        <v>76</v>
      </c>
      <c r="I6044" s="151" t="s">
        <v>228</v>
      </c>
      <c r="J6044" s="151" t="s">
        <v>53</v>
      </c>
      <c r="K6044" s="151" t="s">
        <v>314</v>
      </c>
      <c r="L6044" s="151" t="s">
        <v>821</v>
      </c>
      <c r="M6044" s="151" t="s">
        <v>311</v>
      </c>
      <c r="N6044" s="151" t="s">
        <v>652</v>
      </c>
      <c r="O6044" s="151" t="s">
        <v>62</v>
      </c>
      <c r="P6044" s="151" t="s">
        <v>1280</v>
      </c>
      <c r="Q6044" s="151" t="s">
        <v>65</v>
      </c>
      <c r="R6044" s="151" t="s">
        <v>57</v>
      </c>
      <c r="S6044" s="151" t="s">
        <v>1206</v>
      </c>
      <c r="T6044" s="244">
        <v>3.452</v>
      </c>
      <c r="U6044" s="207">
        <v>47118</v>
      </c>
      <c r="V6044" s="242">
        <v>7.8799999999999995E-2</v>
      </c>
      <c r="W6044" s="210">
        <v>7.4800000000000005E-2</v>
      </c>
      <c r="X6044" s="151" t="s">
        <v>636</v>
      </c>
      <c r="Y6044" s="151"/>
      <c r="Z6044" s="222">
        <v>3796000</v>
      </c>
      <c r="AA6044" s="222">
        <v>1</v>
      </c>
      <c r="AB6044" s="222">
        <v>102.05</v>
      </c>
      <c r="AC6044" s="222">
        <v>0</v>
      </c>
      <c r="AD6044" s="222">
        <v>3873.8180000000002</v>
      </c>
      <c r="AE6044" s="151"/>
      <c r="AF6044" s="151"/>
      <c r="AG6044" s="151" t="s">
        <v>17</v>
      </c>
      <c r="AH6044" s="243">
        <v>1.0845714285E-2</v>
      </c>
      <c r="AI6044" s="243">
        <v>3.7611238299419647E-2</v>
      </c>
      <c r="AJ6044" s="243">
        <v>8.6542040850000005E-3</v>
      </c>
    </row>
    <row r="6045" spans="1:36" ht="13.5" thickBot="1">
      <c r="A6045" s="153">
        <v>8861</v>
      </c>
      <c r="B6045" s="153">
        <v>9421</v>
      </c>
      <c r="C6045" s="151" t="s">
        <v>1833</v>
      </c>
      <c r="D6045" s="151">
        <v>520025370</v>
      </c>
      <c r="E6045" s="141" t="s">
        <v>429</v>
      </c>
      <c r="F6045" s="151" t="s">
        <v>2107</v>
      </c>
      <c r="G6045" s="151" t="s">
        <v>3737</v>
      </c>
      <c r="H6045" s="151" t="s">
        <v>76</v>
      </c>
      <c r="I6045" s="151" t="s">
        <v>228</v>
      </c>
      <c r="J6045" s="151" t="s">
        <v>53</v>
      </c>
      <c r="K6045" s="151" t="s">
        <v>53</v>
      </c>
      <c r="L6045" s="151" t="s">
        <v>821</v>
      </c>
      <c r="M6045" s="151" t="s">
        <v>311</v>
      </c>
      <c r="N6045" s="151" t="s">
        <v>708</v>
      </c>
      <c r="O6045" s="151" t="s">
        <v>62</v>
      </c>
      <c r="P6045" s="151" t="s">
        <v>1288</v>
      </c>
      <c r="Q6045" s="151" t="s">
        <v>65</v>
      </c>
      <c r="R6045" s="151" t="s">
        <v>57</v>
      </c>
      <c r="S6045" s="151" t="s">
        <v>1206</v>
      </c>
      <c r="T6045" s="244">
        <v>4.2939999999999996</v>
      </c>
      <c r="U6045" s="207">
        <v>48364</v>
      </c>
      <c r="V6045" s="242">
        <v>5.9799999999999999E-2</v>
      </c>
      <c r="W6045" s="210">
        <v>5.7500000000000002E-2</v>
      </c>
      <c r="X6045" s="151" t="s">
        <v>636</v>
      </c>
      <c r="Y6045" s="151"/>
      <c r="Z6045" s="222">
        <v>1348000</v>
      </c>
      <c r="AA6045" s="222">
        <v>1</v>
      </c>
      <c r="AB6045" s="222">
        <v>103.02</v>
      </c>
      <c r="AC6045" s="222">
        <v>0</v>
      </c>
      <c r="AD6045" s="222">
        <v>1388.7095999999999</v>
      </c>
      <c r="AE6045" s="151"/>
      <c r="AF6045" s="151"/>
      <c r="AG6045" s="151" t="s">
        <v>17</v>
      </c>
      <c r="AH6045" s="243">
        <v>6.7400000000000003E-3</v>
      </c>
      <c r="AI6045" s="243">
        <v>1.3483103154121264E-2</v>
      </c>
      <c r="AJ6045" s="243">
        <v>3.1024111849999999E-3</v>
      </c>
    </row>
    <row r="6046" spans="1:36" ht="13.5" thickBot="1">
      <c r="A6046" s="153">
        <v>8861</v>
      </c>
      <c r="B6046" s="153">
        <v>9421</v>
      </c>
      <c r="C6046" s="151" t="s">
        <v>1731</v>
      </c>
      <c r="D6046" s="151">
        <v>512951518</v>
      </c>
      <c r="E6046" s="141" t="s">
        <v>429</v>
      </c>
      <c r="F6046" s="151" t="s">
        <v>1732</v>
      </c>
      <c r="G6046" s="151" t="s">
        <v>3530</v>
      </c>
      <c r="H6046" s="151" t="s">
        <v>76</v>
      </c>
      <c r="I6046" s="151" t="s">
        <v>228</v>
      </c>
      <c r="J6046" s="151" t="s">
        <v>53</v>
      </c>
      <c r="K6046" s="151" t="s">
        <v>53</v>
      </c>
      <c r="L6046" s="151" t="s">
        <v>821</v>
      </c>
      <c r="M6046" s="151" t="s">
        <v>311</v>
      </c>
      <c r="N6046" s="151" t="s">
        <v>140</v>
      </c>
      <c r="O6046" s="151" t="s">
        <v>62</v>
      </c>
      <c r="P6046" s="151" t="s">
        <v>298</v>
      </c>
      <c r="Q6046" s="151" t="s">
        <v>298</v>
      </c>
      <c r="R6046" s="151" t="s">
        <v>57</v>
      </c>
      <c r="S6046" s="151" t="s">
        <v>1206</v>
      </c>
      <c r="T6046" s="244">
        <v>2.5049999999999999</v>
      </c>
      <c r="U6046" s="207">
        <v>46660</v>
      </c>
      <c r="V6046" s="242">
        <v>7.7799999999999994E-2</v>
      </c>
      <c r="W6046" s="210">
        <v>6.7599999999999993E-2</v>
      </c>
      <c r="X6046" s="151" t="s">
        <v>636</v>
      </c>
      <c r="Y6046" s="151"/>
      <c r="Z6046" s="222">
        <v>2966000</v>
      </c>
      <c r="AA6046" s="222">
        <v>1</v>
      </c>
      <c r="AB6046" s="222">
        <v>102.79</v>
      </c>
      <c r="AC6046" s="222">
        <v>0</v>
      </c>
      <c r="AD6046" s="222">
        <v>3048.7514000000001</v>
      </c>
      <c r="AE6046" s="151"/>
      <c r="AF6046" s="151"/>
      <c r="AG6046" s="151" t="s">
        <v>17</v>
      </c>
      <c r="AH6046" s="243">
        <v>2.1857037582E-2</v>
      </c>
      <c r="AI6046" s="243">
        <v>2.9600594406110268E-2</v>
      </c>
      <c r="AJ6046" s="243">
        <v>6.8109851359999998E-3</v>
      </c>
    </row>
    <row r="6047" spans="1:36" ht="13.5" thickBot="1">
      <c r="A6047" s="153">
        <v>8861</v>
      </c>
      <c r="B6047" s="153">
        <v>9421</v>
      </c>
      <c r="C6047" s="151" t="s">
        <v>1537</v>
      </c>
      <c r="D6047" s="151">
        <v>513834200</v>
      </c>
      <c r="E6047" s="141" t="s">
        <v>429</v>
      </c>
      <c r="F6047" s="151" t="s">
        <v>1733</v>
      </c>
      <c r="G6047" s="151" t="s">
        <v>3531</v>
      </c>
      <c r="H6047" s="151" t="s">
        <v>76</v>
      </c>
      <c r="I6047" s="151" t="s">
        <v>228</v>
      </c>
      <c r="J6047" s="151" t="s">
        <v>53</v>
      </c>
      <c r="K6047" s="151" t="s">
        <v>53</v>
      </c>
      <c r="L6047" s="151" t="s">
        <v>821</v>
      </c>
      <c r="M6047" s="151" t="s">
        <v>311</v>
      </c>
      <c r="N6047" s="151" t="s">
        <v>269</v>
      </c>
      <c r="O6047" s="151" t="s">
        <v>62</v>
      </c>
      <c r="P6047" s="151" t="s">
        <v>1288</v>
      </c>
      <c r="Q6047" s="151" t="s">
        <v>65</v>
      </c>
      <c r="R6047" s="151" t="s">
        <v>57</v>
      </c>
      <c r="S6047" s="151" t="s">
        <v>1206</v>
      </c>
      <c r="T6047" s="244">
        <v>7.1310000000000002</v>
      </c>
      <c r="U6047" s="207">
        <v>50040</v>
      </c>
      <c r="V6047" s="242">
        <v>6.0199999999999997E-2</v>
      </c>
      <c r="W6047" s="210">
        <v>0.06</v>
      </c>
      <c r="X6047" s="151" t="s">
        <v>636</v>
      </c>
      <c r="Y6047" s="151"/>
      <c r="Z6047" s="222">
        <v>425000</v>
      </c>
      <c r="AA6047" s="222">
        <v>1</v>
      </c>
      <c r="AB6047" s="222">
        <v>102.28</v>
      </c>
      <c r="AC6047" s="222">
        <v>0</v>
      </c>
      <c r="AD6047" s="222">
        <v>434.69</v>
      </c>
      <c r="AE6047" s="151"/>
      <c r="AF6047" s="151"/>
      <c r="AG6047" s="151" t="s">
        <v>17</v>
      </c>
      <c r="AH6047" s="243">
        <v>8.4999999999999995E-4</v>
      </c>
      <c r="AI6047" s="243">
        <v>4.2204432878299196E-3</v>
      </c>
      <c r="AJ6047" s="243">
        <v>9.7110808300000003E-4</v>
      </c>
    </row>
    <row r="6048" spans="1:36" ht="13.5" thickBot="1">
      <c r="A6048" s="153">
        <v>8861</v>
      </c>
      <c r="B6048" s="153">
        <v>9421</v>
      </c>
      <c r="C6048" s="151" t="s">
        <v>1734</v>
      </c>
      <c r="D6048" s="151">
        <v>520039074</v>
      </c>
      <c r="E6048" s="141" t="s">
        <v>429</v>
      </c>
      <c r="F6048" s="151" t="s">
        <v>1735</v>
      </c>
      <c r="G6048" s="151" t="s">
        <v>3532</v>
      </c>
      <c r="H6048" s="151" t="s">
        <v>76</v>
      </c>
      <c r="I6048" s="151" t="s">
        <v>228</v>
      </c>
      <c r="J6048" s="151" t="s">
        <v>53</v>
      </c>
      <c r="K6048" s="151" t="s">
        <v>53</v>
      </c>
      <c r="L6048" s="151" t="s">
        <v>821</v>
      </c>
      <c r="M6048" s="151" t="s">
        <v>311</v>
      </c>
      <c r="N6048" s="151" t="s">
        <v>140</v>
      </c>
      <c r="O6048" s="151" t="s">
        <v>62</v>
      </c>
      <c r="P6048" s="151" t="s">
        <v>298</v>
      </c>
      <c r="Q6048" s="151" t="s">
        <v>298</v>
      </c>
      <c r="R6048" s="151" t="s">
        <v>57</v>
      </c>
      <c r="S6048" s="151" t="s">
        <v>1206</v>
      </c>
      <c r="T6048" s="244">
        <v>3.302</v>
      </c>
      <c r="U6048" s="207">
        <v>47300</v>
      </c>
      <c r="V6048" s="242">
        <v>6.5000000000000002E-2</v>
      </c>
      <c r="W6048" s="210">
        <v>8.2000000000000003E-2</v>
      </c>
      <c r="X6048" s="151" t="s">
        <v>636</v>
      </c>
      <c r="Y6048" s="151"/>
      <c r="Z6048" s="222">
        <v>457000</v>
      </c>
      <c r="AA6048" s="222">
        <v>1</v>
      </c>
      <c r="AB6048" s="222">
        <v>96.78</v>
      </c>
      <c r="AC6048" s="222">
        <v>0</v>
      </c>
      <c r="AD6048" s="222">
        <v>442.28460000000001</v>
      </c>
      <c r="AE6048" s="151"/>
      <c r="AF6048" s="151"/>
      <c r="AG6048" s="151" t="s">
        <v>17</v>
      </c>
      <c r="AH6048" s="243">
        <v>3.9739130430000002E-3</v>
      </c>
      <c r="AI6048" s="243">
        <v>4.2941799244991625E-3</v>
      </c>
      <c r="AJ6048" s="243">
        <v>9.8807460499999999E-4</v>
      </c>
    </row>
    <row r="6049" spans="1:36" ht="13.5" thickBot="1">
      <c r="A6049" s="153">
        <v>8861</v>
      </c>
      <c r="B6049" s="153">
        <v>9421</v>
      </c>
      <c r="C6049" s="151" t="s">
        <v>1342</v>
      </c>
      <c r="D6049" s="151">
        <v>520001736</v>
      </c>
      <c r="E6049" s="141" t="s">
        <v>429</v>
      </c>
      <c r="F6049" s="151" t="s">
        <v>3533</v>
      </c>
      <c r="G6049" s="151" t="s">
        <v>3534</v>
      </c>
      <c r="H6049" s="151" t="s">
        <v>76</v>
      </c>
      <c r="I6049" s="151" t="s">
        <v>229</v>
      </c>
      <c r="J6049" s="151" t="s">
        <v>53</v>
      </c>
      <c r="K6049" s="151" t="s">
        <v>53</v>
      </c>
      <c r="L6049" s="151" t="s">
        <v>821</v>
      </c>
      <c r="M6049" s="151" t="s">
        <v>311</v>
      </c>
      <c r="N6049" s="151" t="s">
        <v>651</v>
      </c>
      <c r="O6049" s="151" t="s">
        <v>62</v>
      </c>
      <c r="P6049" s="151" t="s">
        <v>1310</v>
      </c>
      <c r="Q6049" s="151" t="s">
        <v>65</v>
      </c>
      <c r="R6049" s="151" t="s">
        <v>57</v>
      </c>
      <c r="S6049" s="151" t="s">
        <v>1206</v>
      </c>
      <c r="T6049" s="244">
        <v>3.7349999999999999</v>
      </c>
      <c r="U6049" s="207">
        <v>47573</v>
      </c>
      <c r="V6049" s="242">
        <v>3.3399999999999999E-2</v>
      </c>
      <c r="W6049" s="210">
        <v>3.0700000000000002E-2</v>
      </c>
      <c r="X6049" s="151" t="s">
        <v>636</v>
      </c>
      <c r="Y6049" s="151"/>
      <c r="Z6049" s="222">
        <v>2560000</v>
      </c>
      <c r="AA6049" s="222">
        <v>1</v>
      </c>
      <c r="AB6049" s="222">
        <v>103.53</v>
      </c>
      <c r="AC6049" s="222">
        <v>0</v>
      </c>
      <c r="AD6049" s="222">
        <v>2650.3679999999999</v>
      </c>
      <c r="AE6049" s="151"/>
      <c r="AF6049" s="151"/>
      <c r="AG6049" s="151" t="s">
        <v>17</v>
      </c>
      <c r="AH6049" s="243">
        <v>3.4454773390000001E-3</v>
      </c>
      <c r="AI6049" s="243">
        <v>2.5732655078053807E-2</v>
      </c>
      <c r="AJ6049" s="243">
        <v>5.9209868840000004E-3</v>
      </c>
    </row>
    <row r="6050" spans="1:36" ht="13.5" thickBot="1">
      <c r="A6050" s="153">
        <v>8861</v>
      </c>
      <c r="B6050" s="153">
        <v>9421</v>
      </c>
      <c r="C6050" s="151" t="s">
        <v>1396</v>
      </c>
      <c r="D6050" s="151">
        <v>520043720</v>
      </c>
      <c r="E6050" s="141" t="s">
        <v>429</v>
      </c>
      <c r="F6050" s="151" t="s">
        <v>3535</v>
      </c>
      <c r="G6050" s="151" t="s">
        <v>3536</v>
      </c>
      <c r="H6050" s="151" t="s">
        <v>76</v>
      </c>
      <c r="I6050" s="151" t="s">
        <v>230</v>
      </c>
      <c r="J6050" s="151" t="s">
        <v>53</v>
      </c>
      <c r="K6050" s="151" t="s">
        <v>53</v>
      </c>
      <c r="L6050" s="151" t="s">
        <v>821</v>
      </c>
      <c r="M6050" s="151" t="s">
        <v>311</v>
      </c>
      <c r="N6050" s="151" t="s">
        <v>652</v>
      </c>
      <c r="O6050" s="151" t="s">
        <v>62</v>
      </c>
      <c r="P6050" s="151" t="s">
        <v>1385</v>
      </c>
      <c r="Q6050" s="151" t="s">
        <v>1294</v>
      </c>
      <c r="R6050" s="151" t="s">
        <v>57</v>
      </c>
      <c r="S6050" s="151" t="s">
        <v>1206</v>
      </c>
      <c r="T6050" s="244">
        <v>4.7610000000000001</v>
      </c>
      <c r="U6050" s="207">
        <v>47819</v>
      </c>
      <c r="V6050" s="242">
        <v>7.7299999999999994E-2</v>
      </c>
      <c r="W6050" s="210">
        <v>6.2E-2</v>
      </c>
      <c r="X6050" s="151" t="s">
        <v>636</v>
      </c>
      <c r="Y6050" s="151"/>
      <c r="Z6050" s="222">
        <v>425000</v>
      </c>
      <c r="AA6050" s="222">
        <v>1</v>
      </c>
      <c r="AB6050" s="222">
        <v>105.64</v>
      </c>
      <c r="AC6050" s="222">
        <v>0</v>
      </c>
      <c r="AD6050" s="222">
        <v>448.97</v>
      </c>
      <c r="AE6050" s="151"/>
      <c r="AF6050" s="151"/>
      <c r="AG6050" s="151" t="s">
        <v>17</v>
      </c>
      <c r="AH6050" s="243">
        <v>3.0474251049999999E-3</v>
      </c>
      <c r="AI6050" s="243">
        <v>4.3590890587246068E-3</v>
      </c>
      <c r="AJ6050" s="243">
        <v>1.0030099519999999E-3</v>
      </c>
    </row>
    <row r="6051" spans="1:36" ht="13.5" thickBot="1">
      <c r="A6051" s="153">
        <v>8861</v>
      </c>
      <c r="B6051" s="153">
        <v>9421</v>
      </c>
      <c r="C6051" s="151" t="s">
        <v>1470</v>
      </c>
      <c r="D6051" s="151">
        <v>1991033</v>
      </c>
      <c r="E6051" s="151" t="s">
        <v>430</v>
      </c>
      <c r="F6051" s="151" t="s">
        <v>3537</v>
      </c>
      <c r="G6051" s="151" t="s">
        <v>3538</v>
      </c>
      <c r="H6051" s="151" t="s">
        <v>76</v>
      </c>
      <c r="I6051" s="151" t="s">
        <v>228</v>
      </c>
      <c r="J6051" s="151" t="s">
        <v>53</v>
      </c>
      <c r="K6051" s="151" t="s">
        <v>314</v>
      </c>
      <c r="L6051" s="151" t="s">
        <v>821</v>
      </c>
      <c r="M6051" s="151" t="s">
        <v>311</v>
      </c>
      <c r="N6051" s="151" t="s">
        <v>652</v>
      </c>
      <c r="O6051" s="151" t="s">
        <v>62</v>
      </c>
      <c r="P6051" s="151" t="s">
        <v>1288</v>
      </c>
      <c r="Q6051" s="151" t="s">
        <v>65</v>
      </c>
      <c r="R6051" s="151" t="s">
        <v>57</v>
      </c>
      <c r="S6051" s="151" t="s">
        <v>1206</v>
      </c>
      <c r="T6051" s="244">
        <v>4.2919999999999998</v>
      </c>
      <c r="U6051" s="207">
        <v>47421</v>
      </c>
      <c r="V6051" s="242">
        <v>7.1099999999999997E-2</v>
      </c>
      <c r="W6051" s="210">
        <v>6.6699999999999995E-2</v>
      </c>
      <c r="X6051" s="151" t="s">
        <v>636</v>
      </c>
      <c r="Y6051" s="151"/>
      <c r="Z6051" s="222">
        <v>1410000</v>
      </c>
      <c r="AA6051" s="222">
        <v>1</v>
      </c>
      <c r="AB6051" s="222">
        <v>104.03</v>
      </c>
      <c r="AC6051" s="222">
        <v>0</v>
      </c>
      <c r="AD6051" s="222">
        <v>1466.8230000000001</v>
      </c>
      <c r="AE6051" s="151"/>
      <c r="AF6051" s="151"/>
      <c r="AG6051" s="151" t="s">
        <v>17</v>
      </c>
      <c r="AH6051" s="243">
        <v>3.381294964E-3</v>
      </c>
      <c r="AI6051" s="243">
        <v>1.4241512997272877E-2</v>
      </c>
      <c r="AJ6051" s="243">
        <v>3.2769184300000002E-3</v>
      </c>
    </row>
    <row r="6052" spans="1:36" ht="13.5" thickBot="1">
      <c r="A6052" s="153">
        <v>8861</v>
      </c>
      <c r="B6052" s="153">
        <v>9421</v>
      </c>
      <c r="C6052" s="151" t="s">
        <v>1772</v>
      </c>
      <c r="D6052" s="151">
        <v>520036732</v>
      </c>
      <c r="E6052" s="141" t="s">
        <v>429</v>
      </c>
      <c r="F6052" s="151" t="s">
        <v>3539</v>
      </c>
      <c r="G6052" s="151" t="s">
        <v>3540</v>
      </c>
      <c r="H6052" s="151" t="s">
        <v>76</v>
      </c>
      <c r="I6052" s="151" t="s">
        <v>228</v>
      </c>
      <c r="J6052" s="151" t="s">
        <v>53</v>
      </c>
      <c r="K6052" s="151" t="s">
        <v>53</v>
      </c>
      <c r="L6052" s="151" t="s">
        <v>821</v>
      </c>
      <c r="M6052" s="151" t="s">
        <v>311</v>
      </c>
      <c r="N6052" s="151" t="s">
        <v>75</v>
      </c>
      <c r="O6052" s="151" t="s">
        <v>62</v>
      </c>
      <c r="P6052" s="151" t="s">
        <v>1293</v>
      </c>
      <c r="Q6052" s="151" t="s">
        <v>1294</v>
      </c>
      <c r="R6052" s="151" t="s">
        <v>57</v>
      </c>
      <c r="S6052" s="151" t="s">
        <v>1206</v>
      </c>
      <c r="T6052" s="244">
        <v>5.2460000000000004</v>
      </c>
      <c r="U6052" s="207">
        <v>49125</v>
      </c>
      <c r="V6052" s="242">
        <v>5.8500000000000003E-2</v>
      </c>
      <c r="W6052" s="210">
        <v>5.7700000000000001E-2</v>
      </c>
      <c r="X6052" s="151" t="s">
        <v>636</v>
      </c>
      <c r="Y6052" s="151"/>
      <c r="Z6052" s="222">
        <v>694914</v>
      </c>
      <c r="AA6052" s="222">
        <v>1</v>
      </c>
      <c r="AB6052" s="222">
        <v>101.6</v>
      </c>
      <c r="AC6052" s="222">
        <v>0</v>
      </c>
      <c r="AD6052" s="222">
        <v>706.03261999999995</v>
      </c>
      <c r="AE6052" s="151"/>
      <c r="AF6052" s="151"/>
      <c r="AG6052" s="151" t="s">
        <v>17</v>
      </c>
      <c r="AH6052" s="243">
        <v>4.4833161290000001E-3</v>
      </c>
      <c r="AI6052" s="243">
        <v>6.8549325543904218E-3</v>
      </c>
      <c r="AJ6052" s="243">
        <v>1.5772941270000001E-3</v>
      </c>
    </row>
    <row r="6053" spans="1:36" ht="13.5" thickBot="1">
      <c r="A6053" s="153">
        <v>8861</v>
      </c>
      <c r="B6053" s="153">
        <v>9421</v>
      </c>
      <c r="C6053" s="151" t="s">
        <v>1703</v>
      </c>
      <c r="D6053" s="151">
        <v>520033234</v>
      </c>
      <c r="E6053" s="141" t="s">
        <v>429</v>
      </c>
      <c r="F6053" s="151" t="s">
        <v>3541</v>
      </c>
      <c r="G6053" s="151" t="s">
        <v>3542</v>
      </c>
      <c r="H6053" s="151" t="s">
        <v>76</v>
      </c>
      <c r="I6053" s="151" t="s">
        <v>229</v>
      </c>
      <c r="J6053" s="151" t="s">
        <v>53</v>
      </c>
      <c r="K6053" s="151" t="s">
        <v>53</v>
      </c>
      <c r="L6053" s="151" t="s">
        <v>821</v>
      </c>
      <c r="M6053" s="151" t="s">
        <v>311</v>
      </c>
      <c r="N6053" s="151" t="s">
        <v>652</v>
      </c>
      <c r="O6053" s="151" t="s">
        <v>62</v>
      </c>
      <c r="P6053" s="151" t="s">
        <v>1280</v>
      </c>
      <c r="Q6053" s="151" t="s">
        <v>65</v>
      </c>
      <c r="R6053" s="151" t="s">
        <v>57</v>
      </c>
      <c r="S6053" s="151" t="s">
        <v>1206</v>
      </c>
      <c r="T6053" s="244">
        <v>4.9930000000000003</v>
      </c>
      <c r="U6053" s="207">
        <v>47756</v>
      </c>
      <c r="V6053" s="242">
        <v>4.24E-2</v>
      </c>
      <c r="W6053" s="210">
        <v>3.8100000000000002E-2</v>
      </c>
      <c r="X6053" s="151" t="s">
        <v>636</v>
      </c>
      <c r="Y6053" s="151"/>
      <c r="Z6053" s="222">
        <v>758000</v>
      </c>
      <c r="AA6053" s="222">
        <v>1</v>
      </c>
      <c r="AB6053" s="222">
        <v>103.93</v>
      </c>
      <c r="AC6053" s="222">
        <v>0</v>
      </c>
      <c r="AD6053" s="222">
        <v>787.7894</v>
      </c>
      <c r="AE6053" s="151"/>
      <c r="AF6053" s="151"/>
      <c r="AG6053" s="151" t="s">
        <v>17</v>
      </c>
      <c r="AH6053" s="243">
        <v>1.175193798E-3</v>
      </c>
      <c r="AI6053" s="243">
        <v>7.6487162931136209E-3</v>
      </c>
      <c r="AJ6053" s="243">
        <v>1.7599407719999999E-3</v>
      </c>
    </row>
    <row r="6054" spans="1:36" ht="13.5" thickBot="1">
      <c r="A6054" s="153">
        <v>8861</v>
      </c>
      <c r="B6054" s="153">
        <v>9421</v>
      </c>
      <c r="C6054" s="151" t="s">
        <v>3766</v>
      </c>
      <c r="D6054" s="151">
        <v>515541415</v>
      </c>
      <c r="E6054" s="141" t="s">
        <v>429</v>
      </c>
      <c r="F6054" s="151" t="s">
        <v>3767</v>
      </c>
      <c r="G6054" s="151" t="s">
        <v>3768</v>
      </c>
      <c r="H6054" s="151" t="s">
        <v>76</v>
      </c>
      <c r="I6054" s="151" t="s">
        <v>228</v>
      </c>
      <c r="J6054" s="151" t="s">
        <v>53</v>
      </c>
      <c r="K6054" s="151" t="s">
        <v>53</v>
      </c>
      <c r="L6054" s="151" t="s">
        <v>821</v>
      </c>
      <c r="M6054" s="151" t="s">
        <v>311</v>
      </c>
      <c r="N6054" s="151" t="s">
        <v>140</v>
      </c>
      <c r="O6054" s="151" t="s">
        <v>62</v>
      </c>
      <c r="P6054" s="151" t="s">
        <v>298</v>
      </c>
      <c r="Q6054" s="151" t="s">
        <v>298</v>
      </c>
      <c r="R6054" s="151" t="s">
        <v>57</v>
      </c>
      <c r="S6054" s="151" t="s">
        <v>1206</v>
      </c>
      <c r="T6054" s="244">
        <v>1.446</v>
      </c>
      <c r="U6054" s="207">
        <v>46477</v>
      </c>
      <c r="V6054" s="242">
        <v>9.1399999999999995E-2</v>
      </c>
      <c r="W6054" s="210">
        <v>9.1800000000000007E-2</v>
      </c>
      <c r="X6054" s="151" t="s">
        <v>636</v>
      </c>
      <c r="Y6054" s="151"/>
      <c r="Z6054" s="222">
        <v>560000</v>
      </c>
      <c r="AA6054" s="222">
        <v>1</v>
      </c>
      <c r="AB6054" s="222">
        <v>102.05</v>
      </c>
      <c r="AC6054" s="222">
        <v>0</v>
      </c>
      <c r="AD6054" s="222">
        <v>571.48</v>
      </c>
      <c r="AE6054" s="151"/>
      <c r="AF6054" s="151"/>
      <c r="AG6054" s="151" t="s">
        <v>17</v>
      </c>
      <c r="AH6054" s="243">
        <v>7.0000000000000001E-3</v>
      </c>
      <c r="AI6054" s="243">
        <v>5.5485493803148055E-3</v>
      </c>
      <c r="AJ6054" s="243">
        <v>1.2767002859999999E-3</v>
      </c>
    </row>
    <row r="6055" spans="1:36" ht="13.5" thickBot="1">
      <c r="A6055" s="153">
        <v>8861</v>
      </c>
      <c r="B6055" s="153">
        <v>9421</v>
      </c>
      <c r="C6055" s="151" t="s">
        <v>1596</v>
      </c>
      <c r="D6055" s="151">
        <v>1840550</v>
      </c>
      <c r="E6055" s="151" t="s">
        <v>430</v>
      </c>
      <c r="F6055" s="151" t="s">
        <v>3740</v>
      </c>
      <c r="G6055" s="151" t="s">
        <v>3741</v>
      </c>
      <c r="H6055" s="151" t="s">
        <v>76</v>
      </c>
      <c r="I6055" s="151" t="s">
        <v>228</v>
      </c>
      <c r="J6055" s="151" t="s">
        <v>53</v>
      </c>
      <c r="K6055" s="151" t="s">
        <v>314</v>
      </c>
      <c r="L6055" s="151" t="s">
        <v>821</v>
      </c>
      <c r="M6055" s="151" t="s">
        <v>311</v>
      </c>
      <c r="N6055" s="151" t="s">
        <v>652</v>
      </c>
      <c r="O6055" s="151" t="s">
        <v>62</v>
      </c>
      <c r="P6055" s="151" t="s">
        <v>1464</v>
      </c>
      <c r="Q6055" s="151" t="s">
        <v>1294</v>
      </c>
      <c r="R6055" s="151" t="s">
        <v>57</v>
      </c>
      <c r="S6055" s="151" t="s">
        <v>1206</v>
      </c>
      <c r="T6055" s="244">
        <v>2.8119999999999998</v>
      </c>
      <c r="U6055" s="207">
        <v>46752</v>
      </c>
      <c r="V6055" s="242">
        <v>7.9500000000000001E-2</v>
      </c>
      <c r="W6055" s="210">
        <v>7.6600000000000001E-2</v>
      </c>
      <c r="X6055" s="151" t="s">
        <v>636</v>
      </c>
      <c r="Y6055" s="151"/>
      <c r="Z6055" s="222">
        <v>128000</v>
      </c>
      <c r="AA6055" s="222">
        <v>1</v>
      </c>
      <c r="AB6055" s="222">
        <v>102.7</v>
      </c>
      <c r="AC6055" s="222">
        <v>0</v>
      </c>
      <c r="AD6055" s="222">
        <v>131.45599999999999</v>
      </c>
      <c r="AE6055" s="151"/>
      <c r="AF6055" s="151"/>
      <c r="AG6055" s="151" t="s">
        <v>17</v>
      </c>
      <c r="AH6055" s="243">
        <v>7.1910112300000004E-4</v>
      </c>
      <c r="AI6055" s="243">
        <v>1.2763178192389288E-3</v>
      </c>
      <c r="AJ6055" s="243">
        <v>2.93675916E-4</v>
      </c>
    </row>
    <row r="6056" spans="1:36" ht="13.5" thickBot="1">
      <c r="A6056" s="153">
        <v>8861</v>
      </c>
      <c r="B6056" s="153">
        <v>9421</v>
      </c>
      <c r="C6056" s="151" t="s">
        <v>1284</v>
      </c>
      <c r="D6056" s="151">
        <v>510960719</v>
      </c>
      <c r="E6056" s="141" t="s">
        <v>429</v>
      </c>
      <c r="F6056" s="151" t="s">
        <v>3543</v>
      </c>
      <c r="G6056" s="151" t="s">
        <v>3544</v>
      </c>
      <c r="H6056" s="151" t="s">
        <v>76</v>
      </c>
      <c r="I6056" s="151" t="s">
        <v>229</v>
      </c>
      <c r="J6056" s="151" t="s">
        <v>53</v>
      </c>
      <c r="K6056" s="151" t="s">
        <v>53</v>
      </c>
      <c r="L6056" s="151" t="s">
        <v>821</v>
      </c>
      <c r="M6056" s="151" t="s">
        <v>311</v>
      </c>
      <c r="N6056" s="151" t="s">
        <v>651</v>
      </c>
      <c r="O6056" s="151" t="s">
        <v>62</v>
      </c>
      <c r="P6056" s="151" t="s">
        <v>1394</v>
      </c>
      <c r="Q6056" s="151" t="s">
        <v>1294</v>
      </c>
      <c r="R6056" s="151" t="s">
        <v>57</v>
      </c>
      <c r="S6056" s="151" t="s">
        <v>1206</v>
      </c>
      <c r="T6056" s="244">
        <v>12.14</v>
      </c>
      <c r="U6056" s="207">
        <v>53329</v>
      </c>
      <c r="V6056" s="242">
        <v>3.6700000000000003E-2</v>
      </c>
      <c r="W6056" s="210">
        <v>3.6600000000000001E-2</v>
      </c>
      <c r="X6056" s="151" t="s">
        <v>636</v>
      </c>
      <c r="Y6056" s="151"/>
      <c r="Z6056" s="222">
        <v>424000</v>
      </c>
      <c r="AA6056" s="222">
        <v>1</v>
      </c>
      <c r="AB6056" s="222">
        <v>102.68</v>
      </c>
      <c r="AC6056" s="222">
        <v>0</v>
      </c>
      <c r="AD6056" s="222">
        <v>435.36320000000001</v>
      </c>
      <c r="AE6056" s="151"/>
      <c r="AF6056" s="151"/>
      <c r="AG6056" s="151" t="s">
        <v>17</v>
      </c>
      <c r="AH6056" s="243">
        <v>4.2806792899999999E-4</v>
      </c>
      <c r="AI6056" s="243">
        <v>4.2269794456006697E-3</v>
      </c>
      <c r="AJ6056" s="243">
        <v>9.7261202799999997E-4</v>
      </c>
    </row>
    <row r="6057" spans="1:36" ht="13.5" thickBot="1">
      <c r="A6057" s="153">
        <v>8861</v>
      </c>
      <c r="B6057" s="153">
        <v>9421</v>
      </c>
      <c r="C6057" s="151" t="s">
        <v>3545</v>
      </c>
      <c r="D6057" s="151">
        <v>516456084</v>
      </c>
      <c r="E6057" s="141" t="s">
        <v>429</v>
      </c>
      <c r="F6057" s="151" t="s">
        <v>3546</v>
      </c>
      <c r="G6057" s="151" t="s">
        <v>3547</v>
      </c>
      <c r="H6057" s="151" t="s">
        <v>76</v>
      </c>
      <c r="I6057" s="151" t="s">
        <v>229</v>
      </c>
      <c r="J6057" s="151" t="s">
        <v>53</v>
      </c>
      <c r="K6057" s="151" t="s">
        <v>53</v>
      </c>
      <c r="L6057" s="151" t="s">
        <v>821</v>
      </c>
      <c r="M6057" s="151" t="s">
        <v>311</v>
      </c>
      <c r="N6057" s="151" t="s">
        <v>651</v>
      </c>
      <c r="O6057" s="151" t="s">
        <v>62</v>
      </c>
      <c r="P6057" s="151" t="s">
        <v>298</v>
      </c>
      <c r="Q6057" s="151" t="s">
        <v>298</v>
      </c>
      <c r="R6057" s="151" t="s">
        <v>57</v>
      </c>
      <c r="S6057" s="151" t="s">
        <v>1206</v>
      </c>
      <c r="T6057" s="244">
        <v>3.6070000000000002</v>
      </c>
      <c r="U6057" s="207">
        <v>46997</v>
      </c>
      <c r="V6057" s="242">
        <v>3.7400000000000003E-2</v>
      </c>
      <c r="W6057" s="210">
        <v>3.5999999999999997E-2</v>
      </c>
      <c r="X6057" s="151" t="s">
        <v>636</v>
      </c>
      <c r="Y6057" s="151"/>
      <c r="Z6057" s="222">
        <v>431000</v>
      </c>
      <c r="AA6057" s="222">
        <v>1</v>
      </c>
      <c r="AB6057" s="222">
        <v>102.4</v>
      </c>
      <c r="AC6057" s="222">
        <v>0</v>
      </c>
      <c r="AD6057" s="222">
        <v>441.34399999999999</v>
      </c>
      <c r="AE6057" s="151"/>
      <c r="AF6057" s="151"/>
      <c r="AG6057" s="151" t="s">
        <v>17</v>
      </c>
      <c r="AH6057" s="243">
        <v>2.165829145E-3</v>
      </c>
      <c r="AI6057" s="243">
        <v>4.285047556704797E-3</v>
      </c>
      <c r="AJ6057" s="243">
        <v>9.8597328199999997E-4</v>
      </c>
    </row>
    <row r="6058" spans="1:36" ht="13.5" thickBot="1">
      <c r="A6058" s="153">
        <v>8861</v>
      </c>
      <c r="B6058" s="153">
        <v>9421</v>
      </c>
      <c r="C6058" s="151" t="s">
        <v>1306</v>
      </c>
      <c r="D6058" s="151">
        <v>510560188</v>
      </c>
      <c r="E6058" s="141" t="s">
        <v>429</v>
      </c>
      <c r="F6058" s="151" t="s">
        <v>3751</v>
      </c>
      <c r="G6058" s="151" t="s">
        <v>3752</v>
      </c>
      <c r="H6058" s="151" t="s">
        <v>76</v>
      </c>
      <c r="I6058" s="151" t="s">
        <v>229</v>
      </c>
      <c r="J6058" s="151" t="s">
        <v>53</v>
      </c>
      <c r="K6058" s="151" t="s">
        <v>53</v>
      </c>
      <c r="L6058" s="151" t="s">
        <v>821</v>
      </c>
      <c r="M6058" s="151" t="s">
        <v>311</v>
      </c>
      <c r="N6058" s="151" t="s">
        <v>652</v>
      </c>
      <c r="O6058" s="151" t="s">
        <v>62</v>
      </c>
      <c r="P6058" s="151" t="s">
        <v>1333</v>
      </c>
      <c r="Q6058" s="151" t="s">
        <v>65</v>
      </c>
      <c r="R6058" s="151" t="s">
        <v>57</v>
      </c>
      <c r="S6058" s="151" t="s">
        <v>1206</v>
      </c>
      <c r="T6058" s="244">
        <v>7.16</v>
      </c>
      <c r="U6058" s="207">
        <v>49218</v>
      </c>
      <c r="V6058" s="242">
        <v>4.02E-2</v>
      </c>
      <c r="W6058" s="210">
        <v>3.9699999999999999E-2</v>
      </c>
      <c r="X6058" s="151" t="s">
        <v>636</v>
      </c>
      <c r="Y6058" s="151"/>
      <c r="Z6058" s="222">
        <v>438000</v>
      </c>
      <c r="AA6058" s="222">
        <v>1</v>
      </c>
      <c r="AB6058" s="222">
        <v>101.8</v>
      </c>
      <c r="AC6058" s="222">
        <v>0</v>
      </c>
      <c r="AD6058" s="222">
        <v>445.88400000000001</v>
      </c>
      <c r="AE6058" s="151"/>
      <c r="AF6058" s="151"/>
      <c r="AG6058" s="151" t="s">
        <v>17</v>
      </c>
      <c r="AH6058" s="243">
        <v>1.2514285710000001E-3</v>
      </c>
      <c r="AI6058" s="243">
        <v>4.329126814398206E-3</v>
      </c>
      <c r="AJ6058" s="243">
        <v>9.9611575299999992E-4</v>
      </c>
    </row>
    <row r="6059" spans="1:36" ht="13.5" thickBot="1">
      <c r="A6059" s="153">
        <v>8861</v>
      </c>
      <c r="B6059" s="153">
        <v>9421</v>
      </c>
      <c r="C6059" s="151" t="s">
        <v>1526</v>
      </c>
      <c r="D6059" s="151">
        <v>514599943</v>
      </c>
      <c r="E6059" s="141" t="s">
        <v>429</v>
      </c>
      <c r="F6059" s="151" t="s">
        <v>3711</v>
      </c>
      <c r="G6059" s="151" t="s">
        <v>3712</v>
      </c>
      <c r="H6059" s="151" t="s">
        <v>76</v>
      </c>
      <c r="I6059" s="151" t="s">
        <v>228</v>
      </c>
      <c r="J6059" s="151" t="s">
        <v>53</v>
      </c>
      <c r="K6059" s="151" t="s">
        <v>53</v>
      </c>
      <c r="L6059" s="151" t="s">
        <v>821</v>
      </c>
      <c r="M6059" s="151" t="s">
        <v>311</v>
      </c>
      <c r="N6059" s="151" t="s">
        <v>647</v>
      </c>
      <c r="O6059" s="151" t="s">
        <v>62</v>
      </c>
      <c r="P6059" s="151" t="s">
        <v>1447</v>
      </c>
      <c r="Q6059" s="151" t="s">
        <v>1294</v>
      </c>
      <c r="R6059" s="151" t="s">
        <v>57</v>
      </c>
      <c r="S6059" s="151" t="s">
        <v>1206</v>
      </c>
      <c r="T6059" s="244">
        <v>6.1669999999999998</v>
      </c>
      <c r="U6059" s="207">
        <v>48945</v>
      </c>
      <c r="V6059" s="242">
        <v>6.6900000000000001E-2</v>
      </c>
      <c r="W6059" s="210">
        <v>6.7599999999999993E-2</v>
      </c>
      <c r="X6059" s="151" t="s">
        <v>636</v>
      </c>
      <c r="Y6059" s="151"/>
      <c r="Z6059" s="222">
        <v>421000</v>
      </c>
      <c r="AA6059" s="222">
        <v>1</v>
      </c>
      <c r="AB6059" s="222">
        <v>100.53</v>
      </c>
      <c r="AC6059" s="222">
        <v>0</v>
      </c>
      <c r="AD6059" s="222">
        <v>423.23129999999998</v>
      </c>
      <c r="AE6059" s="151"/>
      <c r="AF6059" s="151"/>
      <c r="AG6059" s="151" t="s">
        <v>17</v>
      </c>
      <c r="AH6059" s="243">
        <v>1.185915492E-3</v>
      </c>
      <c r="AI6059" s="243">
        <v>4.1091897657745315E-3</v>
      </c>
      <c r="AJ6059" s="243">
        <v>9.4550906700000003E-4</v>
      </c>
    </row>
    <row r="6060" spans="1:36" ht="13.5" thickBot="1">
      <c r="A6060" s="153">
        <v>8861</v>
      </c>
      <c r="B6060" s="153">
        <v>9421</v>
      </c>
      <c r="C6060" s="151" t="s">
        <v>3553</v>
      </c>
      <c r="D6060" s="151">
        <v>520018482</v>
      </c>
      <c r="E6060" s="141" t="s">
        <v>429</v>
      </c>
      <c r="F6060" s="151" t="s">
        <v>3554</v>
      </c>
      <c r="G6060" s="151" t="s">
        <v>3555</v>
      </c>
      <c r="H6060" s="151" t="s">
        <v>76</v>
      </c>
      <c r="I6060" s="151" t="s">
        <v>229</v>
      </c>
      <c r="J6060" s="151" t="s">
        <v>53</v>
      </c>
      <c r="K6060" s="151" t="s">
        <v>53</v>
      </c>
      <c r="L6060" s="151" t="s">
        <v>821</v>
      </c>
      <c r="M6060" s="151" t="s">
        <v>311</v>
      </c>
      <c r="N6060" s="151" t="s">
        <v>261</v>
      </c>
      <c r="O6060" s="151" t="s">
        <v>62</v>
      </c>
      <c r="P6060" s="151" t="s">
        <v>298</v>
      </c>
      <c r="Q6060" s="151" t="s">
        <v>298</v>
      </c>
      <c r="R6060" s="151" t="s">
        <v>57</v>
      </c>
      <c r="S6060" s="151" t="s">
        <v>1206</v>
      </c>
      <c r="T6060" s="244">
        <v>4.5789999999999997</v>
      </c>
      <c r="U6060" s="207">
        <v>47664</v>
      </c>
      <c r="V6060" s="242">
        <v>4.0899999999999999E-2</v>
      </c>
      <c r="W6060" s="210">
        <v>3.8899999999999997E-2</v>
      </c>
      <c r="X6060" s="151" t="s">
        <v>636</v>
      </c>
      <c r="Y6060" s="151"/>
      <c r="Z6060" s="222">
        <v>213000</v>
      </c>
      <c r="AA6060" s="222">
        <v>1</v>
      </c>
      <c r="AB6060" s="222">
        <v>101.18</v>
      </c>
      <c r="AC6060" s="222">
        <v>0</v>
      </c>
      <c r="AD6060" s="222">
        <v>215.51339999999999</v>
      </c>
      <c r="AE6060" s="151"/>
      <c r="AF6060" s="151"/>
      <c r="AG6060" s="151" t="s">
        <v>17</v>
      </c>
      <c r="AH6060" s="243">
        <v>6.30177514E-4</v>
      </c>
      <c r="AI6060" s="243">
        <v>2.0924384790710726E-3</v>
      </c>
      <c r="AJ6060" s="243">
        <v>4.81462202E-4</v>
      </c>
    </row>
    <row r="6061" spans="1:36" ht="13.5" thickBot="1">
      <c r="A6061" s="153">
        <v>8861</v>
      </c>
      <c r="B6061" s="153">
        <v>9421</v>
      </c>
      <c r="C6061" s="151" t="s">
        <v>2551</v>
      </c>
      <c r="D6061" s="151">
        <v>520027293</v>
      </c>
      <c r="E6061" s="141" t="s">
        <v>429</v>
      </c>
      <c r="F6061" s="151" t="s">
        <v>3556</v>
      </c>
      <c r="G6061" s="151" t="s">
        <v>3557</v>
      </c>
      <c r="H6061" s="151" t="s">
        <v>76</v>
      </c>
      <c r="I6061" s="151" t="s">
        <v>229</v>
      </c>
      <c r="J6061" s="151" t="s">
        <v>53</v>
      </c>
      <c r="K6061" s="151" t="s">
        <v>53</v>
      </c>
      <c r="L6061" s="151" t="s">
        <v>821</v>
      </c>
      <c r="M6061" s="151" t="s">
        <v>311</v>
      </c>
      <c r="N6061" s="151" t="s">
        <v>156</v>
      </c>
      <c r="O6061" s="151" t="s">
        <v>62</v>
      </c>
      <c r="P6061" s="151" t="s">
        <v>1323</v>
      </c>
      <c r="Q6061" s="151" t="s">
        <v>1294</v>
      </c>
      <c r="R6061" s="151" t="s">
        <v>57</v>
      </c>
      <c r="S6061" s="151" t="s">
        <v>1206</v>
      </c>
      <c r="T6061" s="244">
        <v>11.738</v>
      </c>
      <c r="U6061" s="207">
        <v>55154</v>
      </c>
      <c r="V6061" s="242">
        <v>3.2899999999999999E-2</v>
      </c>
      <c r="W6061" s="210">
        <v>3.2899999999999999E-2</v>
      </c>
      <c r="X6061" s="151" t="s">
        <v>636</v>
      </c>
      <c r="Y6061" s="151"/>
      <c r="Z6061" s="222">
        <v>220000</v>
      </c>
      <c r="AA6061" s="222">
        <v>1</v>
      </c>
      <c r="AB6061" s="222">
        <v>100.33</v>
      </c>
      <c r="AC6061" s="222">
        <v>0</v>
      </c>
      <c r="AD6061" s="222">
        <v>220.726</v>
      </c>
      <c r="AE6061" s="151"/>
      <c r="AF6061" s="151"/>
      <c r="AG6061" s="151" t="s">
        <v>17</v>
      </c>
      <c r="AH6061" s="243">
        <v>4.4000000000000002E-4</v>
      </c>
      <c r="AI6061" s="243">
        <v>2.1430480690826726E-3</v>
      </c>
      <c r="AJ6061" s="243">
        <v>4.9310727799999998E-4</v>
      </c>
    </row>
    <row r="6062" spans="1:36" ht="13.5" thickBot="1">
      <c r="A6062" s="153">
        <v>8861</v>
      </c>
      <c r="B6062" s="153">
        <v>9421</v>
      </c>
      <c r="C6062" s="151" t="s">
        <v>1324</v>
      </c>
      <c r="D6062" s="151">
        <v>520036690</v>
      </c>
      <c r="E6062" s="141" t="s">
        <v>429</v>
      </c>
      <c r="F6062" s="151" t="s">
        <v>3558</v>
      </c>
      <c r="G6062" s="151" t="s">
        <v>3559</v>
      </c>
      <c r="H6062" s="151" t="s">
        <v>76</v>
      </c>
      <c r="I6062" s="151" t="s">
        <v>228</v>
      </c>
      <c r="J6062" s="151" t="s">
        <v>53</v>
      </c>
      <c r="K6062" s="151" t="s">
        <v>53</v>
      </c>
      <c r="L6062" s="151" t="s">
        <v>821</v>
      </c>
      <c r="M6062" s="151" t="s">
        <v>311</v>
      </c>
      <c r="N6062" s="151" t="s">
        <v>252</v>
      </c>
      <c r="O6062" s="151" t="s">
        <v>62</v>
      </c>
      <c r="P6062" s="151" t="s">
        <v>1288</v>
      </c>
      <c r="Q6062" s="151" t="s">
        <v>65</v>
      </c>
      <c r="R6062" s="151" t="s">
        <v>57</v>
      </c>
      <c r="S6062" s="151" t="s">
        <v>1206</v>
      </c>
      <c r="T6062" s="244">
        <v>5.6340000000000003</v>
      </c>
      <c r="U6062" s="207">
        <v>49279</v>
      </c>
      <c r="V6062" s="242">
        <v>5.6800000000000003E-2</v>
      </c>
      <c r="W6062" s="210">
        <v>5.6099999999999997E-2</v>
      </c>
      <c r="X6062" s="151" t="s">
        <v>636</v>
      </c>
      <c r="Y6062" s="151"/>
      <c r="Z6062" s="222">
        <v>439000</v>
      </c>
      <c r="AA6062" s="222">
        <v>1</v>
      </c>
      <c r="AB6062" s="222">
        <v>100.98</v>
      </c>
      <c r="AC6062" s="222">
        <v>0</v>
      </c>
      <c r="AD6062" s="222">
        <v>443.30220000000003</v>
      </c>
      <c r="AE6062" s="151"/>
      <c r="AF6062" s="151"/>
      <c r="AG6062" s="151" t="s">
        <v>17</v>
      </c>
      <c r="AH6062" s="243">
        <v>2.926666666E-3</v>
      </c>
      <c r="AI6062" s="243">
        <v>4.3040598920385488E-3</v>
      </c>
      <c r="AJ6062" s="243">
        <v>9.9034794800000004E-4</v>
      </c>
    </row>
    <row r="6063" spans="1:36" ht="13.5" thickBot="1">
      <c r="A6063" s="153">
        <v>8861</v>
      </c>
      <c r="B6063" s="153">
        <v>9421</v>
      </c>
      <c r="C6063" s="151" t="s">
        <v>1381</v>
      </c>
      <c r="D6063" s="151">
        <v>511659401</v>
      </c>
      <c r="E6063" s="141" t="s">
        <v>429</v>
      </c>
      <c r="F6063" s="151" t="s">
        <v>3560</v>
      </c>
      <c r="G6063" s="151" t="s">
        <v>3561</v>
      </c>
      <c r="H6063" s="151" t="s">
        <v>76</v>
      </c>
      <c r="I6063" s="151" t="s">
        <v>229</v>
      </c>
      <c r="J6063" s="151" t="s">
        <v>53</v>
      </c>
      <c r="K6063" s="151" t="s">
        <v>53</v>
      </c>
      <c r="L6063" s="151" t="s">
        <v>821</v>
      </c>
      <c r="M6063" s="151" t="s">
        <v>311</v>
      </c>
      <c r="N6063" s="151" t="s">
        <v>651</v>
      </c>
      <c r="O6063" s="151" t="s">
        <v>62</v>
      </c>
      <c r="P6063" s="151" t="s">
        <v>1310</v>
      </c>
      <c r="Q6063" s="151" t="s">
        <v>65</v>
      </c>
      <c r="R6063" s="151" t="s">
        <v>57</v>
      </c>
      <c r="S6063" s="151" t="s">
        <v>1206</v>
      </c>
      <c r="T6063" s="244">
        <v>7.758</v>
      </c>
      <c r="U6063" s="207">
        <v>50160</v>
      </c>
      <c r="V6063" s="242">
        <v>3.5999999999999997E-2</v>
      </c>
      <c r="W6063" s="210">
        <v>3.5799999999999998E-2</v>
      </c>
      <c r="X6063" s="151" t="s">
        <v>636</v>
      </c>
      <c r="Y6063" s="151"/>
      <c r="Z6063" s="222">
        <v>440000</v>
      </c>
      <c r="AA6063" s="222">
        <v>1</v>
      </c>
      <c r="AB6063" s="222">
        <v>100.49</v>
      </c>
      <c r="AC6063" s="222">
        <v>0</v>
      </c>
      <c r="AD6063" s="222">
        <v>442.15600000000001</v>
      </c>
      <c r="AE6063" s="151"/>
      <c r="AF6063" s="151"/>
      <c r="AG6063" s="151" t="s">
        <v>17</v>
      </c>
      <c r="AH6063" s="243">
        <v>1.1000000000000001E-3</v>
      </c>
      <c r="AI6063" s="243">
        <v>4.2929313358341025E-3</v>
      </c>
      <c r="AJ6063" s="243">
        <v>9.8778730900000002E-4</v>
      </c>
    </row>
    <row r="6064" spans="1:36" ht="13.5" thickBot="1">
      <c r="A6064" s="153">
        <v>8861</v>
      </c>
      <c r="B6064" s="153">
        <v>9421</v>
      </c>
      <c r="C6064" s="151" t="s">
        <v>1411</v>
      </c>
      <c r="D6064" s="151">
        <v>511399388</v>
      </c>
      <c r="E6064" s="141" t="s">
        <v>429</v>
      </c>
      <c r="F6064" s="151" t="s">
        <v>3562</v>
      </c>
      <c r="G6064" s="151" t="s">
        <v>3563</v>
      </c>
      <c r="H6064" s="151" t="s">
        <v>76</v>
      </c>
      <c r="I6064" s="151" t="s">
        <v>228</v>
      </c>
      <c r="J6064" s="151" t="s">
        <v>53</v>
      </c>
      <c r="K6064" s="151" t="s">
        <v>53</v>
      </c>
      <c r="L6064" s="151" t="s">
        <v>821</v>
      </c>
      <c r="M6064" s="151" t="s">
        <v>311</v>
      </c>
      <c r="N6064" s="151" t="s">
        <v>140</v>
      </c>
      <c r="O6064" s="151" t="s">
        <v>62</v>
      </c>
      <c r="P6064" s="151" t="s">
        <v>1413</v>
      </c>
      <c r="Q6064" s="151" t="s">
        <v>1294</v>
      </c>
      <c r="R6064" s="151" t="s">
        <v>57</v>
      </c>
      <c r="S6064" s="151" t="s">
        <v>1206</v>
      </c>
      <c r="T6064" s="244">
        <v>4.8719999999999999</v>
      </c>
      <c r="U6064" s="207">
        <v>48395</v>
      </c>
      <c r="V6064" s="242">
        <v>6.1199999999999997E-2</v>
      </c>
      <c r="W6064" s="210">
        <v>6.1499999999999999E-2</v>
      </c>
      <c r="X6064" s="151" t="s">
        <v>636</v>
      </c>
      <c r="Y6064" s="151"/>
      <c r="Z6064" s="222">
        <v>440000</v>
      </c>
      <c r="AA6064" s="222">
        <v>1</v>
      </c>
      <c r="AB6064" s="222">
        <v>100.45</v>
      </c>
      <c r="AC6064" s="222">
        <v>0</v>
      </c>
      <c r="AD6064" s="222">
        <v>441.98</v>
      </c>
      <c r="AE6064" s="151"/>
      <c r="AF6064" s="151"/>
      <c r="AG6064" s="151" t="s">
        <v>17</v>
      </c>
      <c r="AH6064" s="243">
        <v>2.9023555250000002E-3</v>
      </c>
      <c r="AI6064" s="243">
        <v>4.2912225364169134E-3</v>
      </c>
      <c r="AJ6064" s="243">
        <v>9.873941209999999E-4</v>
      </c>
    </row>
    <row r="6065" spans="1:36" ht="13.5" thickBot="1">
      <c r="A6065" s="153">
        <v>8861</v>
      </c>
      <c r="B6065" s="153">
        <v>9421</v>
      </c>
      <c r="C6065" s="151" t="s">
        <v>1596</v>
      </c>
      <c r="D6065" s="151">
        <v>1840550</v>
      </c>
      <c r="E6065" s="151" t="s">
        <v>430</v>
      </c>
      <c r="F6065" s="151" t="s">
        <v>3564</v>
      </c>
      <c r="G6065" s="151" t="s">
        <v>3565</v>
      </c>
      <c r="H6065" s="151" t="s">
        <v>76</v>
      </c>
      <c r="I6065" s="151" t="s">
        <v>228</v>
      </c>
      <c r="J6065" s="151" t="s">
        <v>53</v>
      </c>
      <c r="K6065" s="151" t="s">
        <v>314</v>
      </c>
      <c r="L6065" s="151" t="s">
        <v>821</v>
      </c>
      <c r="M6065" s="151" t="s">
        <v>311</v>
      </c>
      <c r="N6065" s="151" t="s">
        <v>652</v>
      </c>
      <c r="O6065" s="151" t="s">
        <v>62</v>
      </c>
      <c r="P6065" s="151" t="s">
        <v>1464</v>
      </c>
      <c r="Q6065" s="151" t="s">
        <v>1294</v>
      </c>
      <c r="R6065" s="151" t="s">
        <v>57</v>
      </c>
      <c r="S6065" s="151" t="s">
        <v>1206</v>
      </c>
      <c r="T6065" s="244">
        <v>2.681</v>
      </c>
      <c r="U6065" s="207">
        <v>46660</v>
      </c>
      <c r="V6065" s="242">
        <v>9.2999999999999999E-2</v>
      </c>
      <c r="W6065" s="210">
        <v>9.0399999999999994E-2</v>
      </c>
      <c r="X6065" s="151" t="s">
        <v>636</v>
      </c>
      <c r="Y6065" s="151"/>
      <c r="Z6065" s="222">
        <v>395000</v>
      </c>
      <c r="AA6065" s="222">
        <v>1</v>
      </c>
      <c r="AB6065" s="222">
        <v>101.4</v>
      </c>
      <c r="AC6065" s="222">
        <v>0</v>
      </c>
      <c r="AD6065" s="222">
        <v>400.53</v>
      </c>
      <c r="AE6065" s="151"/>
      <c r="AF6065" s="151"/>
      <c r="AG6065" s="151" t="s">
        <v>17</v>
      </c>
      <c r="AH6065" s="243">
        <v>2.925925925E-3</v>
      </c>
      <c r="AI6065" s="243">
        <v>3.8887808554936109E-3</v>
      </c>
      <c r="AJ6065" s="243">
        <v>8.9479380799999998E-4</v>
      </c>
    </row>
    <row r="6066" spans="1:36" ht="13.5" thickBot="1">
      <c r="A6066" s="153">
        <v>8861</v>
      </c>
      <c r="B6066" s="153">
        <v>9421</v>
      </c>
      <c r="C6066" s="151" t="s">
        <v>1626</v>
      </c>
      <c r="D6066" s="151">
        <v>520032178</v>
      </c>
      <c r="E6066" s="141" t="s">
        <v>429</v>
      </c>
      <c r="F6066" s="151" t="s">
        <v>3753</v>
      </c>
      <c r="G6066" s="151" t="s">
        <v>3754</v>
      </c>
      <c r="H6066" s="151" t="s">
        <v>76</v>
      </c>
      <c r="I6066" s="151" t="s">
        <v>228</v>
      </c>
      <c r="J6066" s="151" t="s">
        <v>53</v>
      </c>
      <c r="K6066" s="151" t="s">
        <v>53</v>
      </c>
      <c r="L6066" s="151" t="s">
        <v>821</v>
      </c>
      <c r="M6066" s="151" t="s">
        <v>311</v>
      </c>
      <c r="N6066" s="151" t="s">
        <v>140</v>
      </c>
      <c r="O6066" s="151" t="s">
        <v>62</v>
      </c>
      <c r="P6066" s="151" t="s">
        <v>298</v>
      </c>
      <c r="Q6066" s="151" t="s">
        <v>298</v>
      </c>
      <c r="R6066" s="151" t="s">
        <v>57</v>
      </c>
      <c r="S6066" s="151" t="s">
        <v>1206</v>
      </c>
      <c r="T6066" s="244">
        <v>3.15</v>
      </c>
      <c r="U6066" s="207">
        <v>47483</v>
      </c>
      <c r="V6066" s="242">
        <v>8.14E-2</v>
      </c>
      <c r="W6066" s="210">
        <v>8.0100000000000005E-2</v>
      </c>
      <c r="X6066" s="151" t="s">
        <v>636</v>
      </c>
      <c r="Y6066" s="151"/>
      <c r="Z6066" s="222">
        <v>422000</v>
      </c>
      <c r="AA6066" s="222">
        <v>1</v>
      </c>
      <c r="AB6066" s="222">
        <v>100.99</v>
      </c>
      <c r="AC6066" s="222">
        <v>0</v>
      </c>
      <c r="AD6066" s="222">
        <v>426.17779999999999</v>
      </c>
      <c r="AE6066" s="151"/>
      <c r="AF6066" s="151"/>
      <c r="AG6066" s="151" t="s">
        <v>17</v>
      </c>
      <c r="AH6066" s="243">
        <v>3.7511111110000001E-3</v>
      </c>
      <c r="AI6066" s="243">
        <v>4.1377975923810578E-3</v>
      </c>
      <c r="AJ6066" s="243">
        <v>9.5209161999999998E-4</v>
      </c>
    </row>
    <row r="6067" spans="1:36" ht="13.5" thickBot="1">
      <c r="A6067" s="153">
        <v>8861</v>
      </c>
      <c r="B6067" s="153">
        <v>9421</v>
      </c>
      <c r="C6067" s="151" t="s">
        <v>1703</v>
      </c>
      <c r="D6067" s="151">
        <v>520033234</v>
      </c>
      <c r="E6067" s="141" t="s">
        <v>429</v>
      </c>
      <c r="F6067" s="151" t="s">
        <v>1737</v>
      </c>
      <c r="G6067" s="151" t="s">
        <v>3567</v>
      </c>
      <c r="H6067" s="151" t="s">
        <v>76</v>
      </c>
      <c r="I6067" s="151" t="s">
        <v>229</v>
      </c>
      <c r="J6067" s="151" t="s">
        <v>53</v>
      </c>
      <c r="K6067" s="151" t="s">
        <v>53</v>
      </c>
      <c r="L6067" s="151" t="s">
        <v>821</v>
      </c>
      <c r="M6067" s="151" t="s">
        <v>311</v>
      </c>
      <c r="N6067" s="151" t="s">
        <v>652</v>
      </c>
      <c r="O6067" s="151" t="s">
        <v>62</v>
      </c>
      <c r="P6067" s="151" t="s">
        <v>1483</v>
      </c>
      <c r="Q6067" s="151" t="s">
        <v>65</v>
      </c>
      <c r="R6067" s="151" t="s">
        <v>57</v>
      </c>
      <c r="S6067" s="151" t="s">
        <v>1206</v>
      </c>
      <c r="T6067" s="244">
        <v>2.2320000000000002</v>
      </c>
      <c r="U6067" s="207">
        <v>46934</v>
      </c>
      <c r="V6067" s="242">
        <v>3.2800000000000003E-2</v>
      </c>
      <c r="W6067" s="210">
        <v>4.3999999999999997E-2</v>
      </c>
      <c r="X6067" s="151" t="s">
        <v>636</v>
      </c>
      <c r="Y6067" s="151"/>
      <c r="Z6067" s="222">
        <v>636426</v>
      </c>
      <c r="AA6067" s="222">
        <v>1</v>
      </c>
      <c r="AB6067" s="222">
        <v>115.06</v>
      </c>
      <c r="AC6067" s="222">
        <v>0</v>
      </c>
      <c r="AD6067" s="222">
        <v>732.27175999999997</v>
      </c>
      <c r="AE6067" s="151"/>
      <c r="AF6067" s="151"/>
      <c r="AG6067" s="151" t="s">
        <v>17</v>
      </c>
      <c r="AH6067" s="243">
        <v>3.9751963200000001E-4</v>
      </c>
      <c r="AI6067" s="243">
        <v>7.1096906631378728E-3</v>
      </c>
      <c r="AJ6067" s="243">
        <v>1.6359130080000001E-3</v>
      </c>
    </row>
    <row r="6068" spans="1:36" ht="13.5" thickBot="1">
      <c r="A6068" s="153">
        <v>8861</v>
      </c>
      <c r="B6068" s="153">
        <v>9421</v>
      </c>
      <c r="C6068" s="151" t="s">
        <v>1703</v>
      </c>
      <c r="D6068" s="151">
        <v>520033234</v>
      </c>
      <c r="E6068" s="141" t="s">
        <v>429</v>
      </c>
      <c r="F6068" s="151" t="s">
        <v>1739</v>
      </c>
      <c r="G6068" s="151" t="s">
        <v>3571</v>
      </c>
      <c r="H6068" s="151" t="s">
        <v>76</v>
      </c>
      <c r="I6068" s="151" t="s">
        <v>229</v>
      </c>
      <c r="J6068" s="151" t="s">
        <v>53</v>
      </c>
      <c r="K6068" s="151" t="s">
        <v>53</v>
      </c>
      <c r="L6068" s="151" t="s">
        <v>821</v>
      </c>
      <c r="M6068" s="151" t="s">
        <v>311</v>
      </c>
      <c r="N6068" s="151" t="s">
        <v>652</v>
      </c>
      <c r="O6068" s="151" t="s">
        <v>62</v>
      </c>
      <c r="P6068" s="151" t="s">
        <v>1483</v>
      </c>
      <c r="Q6068" s="151" t="s">
        <v>65</v>
      </c>
      <c r="R6068" s="151" t="s">
        <v>57</v>
      </c>
      <c r="S6068" s="151" t="s">
        <v>1206</v>
      </c>
      <c r="T6068" s="244">
        <v>3.5609999999999999</v>
      </c>
      <c r="U6068" s="207">
        <v>47209</v>
      </c>
      <c r="V6068" s="242">
        <v>1.7500000000000002E-2</v>
      </c>
      <c r="W6068" s="210">
        <v>5.1200000000000002E-2</v>
      </c>
      <c r="X6068" s="151" t="s">
        <v>636</v>
      </c>
      <c r="Y6068" s="151"/>
      <c r="Z6068" s="222">
        <v>824000</v>
      </c>
      <c r="AA6068" s="222">
        <v>1</v>
      </c>
      <c r="AB6068" s="222">
        <v>100.76</v>
      </c>
      <c r="AC6068" s="222">
        <v>0</v>
      </c>
      <c r="AD6068" s="222">
        <v>830.26239999999996</v>
      </c>
      <c r="AE6068" s="151"/>
      <c r="AF6068" s="151"/>
      <c r="AG6068" s="151" t="s">
        <v>17</v>
      </c>
      <c r="AH6068" s="243">
        <v>7.3420050300000001E-4</v>
      </c>
      <c r="AI6068" s="243">
        <v>8.0610903706493358E-3</v>
      </c>
      <c r="AJ6068" s="243">
        <v>1.8548264919999999E-3</v>
      </c>
    </row>
    <row r="6069" spans="1:36" ht="13.5" thickBot="1">
      <c r="A6069" s="153">
        <v>8861</v>
      </c>
      <c r="B6069" s="153">
        <v>9421</v>
      </c>
      <c r="C6069" s="151" t="s">
        <v>1745</v>
      </c>
      <c r="D6069" s="151">
        <v>520024126</v>
      </c>
      <c r="E6069" s="141" t="s">
        <v>429</v>
      </c>
      <c r="F6069" s="151" t="s">
        <v>1748</v>
      </c>
      <c r="G6069" s="151" t="s">
        <v>3579</v>
      </c>
      <c r="H6069" s="151" t="s">
        <v>76</v>
      </c>
      <c r="I6069" s="151" t="s">
        <v>229</v>
      </c>
      <c r="J6069" s="151" t="s">
        <v>53</v>
      </c>
      <c r="K6069" s="151" t="s">
        <v>53</v>
      </c>
      <c r="L6069" s="151" t="s">
        <v>821</v>
      </c>
      <c r="M6069" s="151" t="s">
        <v>311</v>
      </c>
      <c r="N6069" s="151" t="s">
        <v>651</v>
      </c>
      <c r="O6069" s="151" t="s">
        <v>62</v>
      </c>
      <c r="P6069" s="151" t="s">
        <v>1310</v>
      </c>
      <c r="Q6069" s="151" t="s">
        <v>65</v>
      </c>
      <c r="R6069" s="151" t="s">
        <v>57</v>
      </c>
      <c r="S6069" s="151" t="s">
        <v>1206</v>
      </c>
      <c r="T6069" s="244">
        <v>3.4409999999999998</v>
      </c>
      <c r="U6069" s="207">
        <v>47483</v>
      </c>
      <c r="V6069" s="242">
        <v>2.81E-2</v>
      </c>
      <c r="W6069" s="210">
        <v>2.93E-2</v>
      </c>
      <c r="X6069" s="151" t="s">
        <v>636</v>
      </c>
      <c r="Y6069" s="151"/>
      <c r="Z6069" s="222">
        <v>324000</v>
      </c>
      <c r="AA6069" s="222">
        <v>1</v>
      </c>
      <c r="AB6069" s="222">
        <v>117.13</v>
      </c>
      <c r="AC6069" s="222">
        <v>0</v>
      </c>
      <c r="AD6069" s="222">
        <v>379.50119999999998</v>
      </c>
      <c r="AE6069" s="151"/>
      <c r="AF6069" s="151"/>
      <c r="AG6069" s="151" t="s">
        <v>17</v>
      </c>
      <c r="AH6069" s="243">
        <v>2.3531097099999999E-4</v>
      </c>
      <c r="AI6069" s="243">
        <v>3.6846103942197888E-3</v>
      </c>
      <c r="AJ6069" s="243">
        <v>8.4781495499999999E-4</v>
      </c>
    </row>
    <row r="6070" spans="1:36" ht="13.5" thickBot="1">
      <c r="A6070" s="153">
        <v>8861</v>
      </c>
      <c r="B6070" s="153">
        <v>9421</v>
      </c>
      <c r="C6070" s="151" t="s">
        <v>1745</v>
      </c>
      <c r="D6070" s="151">
        <v>520024126</v>
      </c>
      <c r="E6070" s="141" t="s">
        <v>429</v>
      </c>
      <c r="F6070" s="151" t="s">
        <v>1749</v>
      </c>
      <c r="G6070" s="151" t="s">
        <v>3580</v>
      </c>
      <c r="H6070" s="151" t="s">
        <v>76</v>
      </c>
      <c r="I6070" s="151" t="s">
        <v>229</v>
      </c>
      <c r="J6070" s="151" t="s">
        <v>53</v>
      </c>
      <c r="K6070" s="151" t="s">
        <v>53</v>
      </c>
      <c r="L6070" s="151" t="s">
        <v>821</v>
      </c>
      <c r="M6070" s="151" t="s">
        <v>311</v>
      </c>
      <c r="N6070" s="151" t="s">
        <v>651</v>
      </c>
      <c r="O6070" s="151" t="s">
        <v>62</v>
      </c>
      <c r="P6070" s="151" t="s">
        <v>1310</v>
      </c>
      <c r="Q6070" s="151" t="s">
        <v>65</v>
      </c>
      <c r="R6070" s="151" t="s">
        <v>57</v>
      </c>
      <c r="S6070" s="151" t="s">
        <v>1206</v>
      </c>
      <c r="T6070" s="244">
        <v>1.89</v>
      </c>
      <c r="U6070" s="207">
        <v>46295</v>
      </c>
      <c r="V6070" s="242">
        <v>2.4E-2</v>
      </c>
      <c r="W6070" s="210">
        <v>2.4899999999999999E-2</v>
      </c>
      <c r="X6070" s="151" t="s">
        <v>636</v>
      </c>
      <c r="Y6070" s="151"/>
      <c r="Z6070" s="222">
        <v>347452.06</v>
      </c>
      <c r="AA6070" s="222">
        <v>1</v>
      </c>
      <c r="AB6070" s="222">
        <v>115.87</v>
      </c>
      <c r="AC6070" s="222">
        <v>0</v>
      </c>
      <c r="AD6070" s="222">
        <v>402.59269999999998</v>
      </c>
      <c r="AE6070" s="151"/>
      <c r="AF6070" s="151"/>
      <c r="AG6070" s="151" t="s">
        <v>17</v>
      </c>
      <c r="AH6070" s="243">
        <v>6.4644266600000005E-4</v>
      </c>
      <c r="AI6070" s="243">
        <v>3.9088077904813187E-3</v>
      </c>
      <c r="AJ6070" s="243">
        <v>8.9940192999999995E-4</v>
      </c>
    </row>
    <row r="6071" spans="1:36" ht="13.5" thickBot="1">
      <c r="A6071" s="153">
        <v>8861</v>
      </c>
      <c r="B6071" s="153">
        <v>9421</v>
      </c>
      <c r="C6071" s="151" t="s">
        <v>1745</v>
      </c>
      <c r="D6071" s="151">
        <v>520024126</v>
      </c>
      <c r="E6071" s="141" t="s">
        <v>429</v>
      </c>
      <c r="F6071" s="151" t="s">
        <v>1750</v>
      </c>
      <c r="G6071" s="151" t="s">
        <v>3581</v>
      </c>
      <c r="H6071" s="151" t="s">
        <v>76</v>
      </c>
      <c r="I6071" s="151" t="s">
        <v>229</v>
      </c>
      <c r="J6071" s="151" t="s">
        <v>53</v>
      </c>
      <c r="K6071" s="151" t="s">
        <v>53</v>
      </c>
      <c r="L6071" s="151" t="s">
        <v>821</v>
      </c>
      <c r="M6071" s="151" t="s">
        <v>311</v>
      </c>
      <c r="N6071" s="151" t="s">
        <v>651</v>
      </c>
      <c r="O6071" s="151" t="s">
        <v>62</v>
      </c>
      <c r="P6071" s="151" t="s">
        <v>1310</v>
      </c>
      <c r="Q6071" s="151" t="s">
        <v>65</v>
      </c>
      <c r="R6071" s="151" t="s">
        <v>57</v>
      </c>
      <c r="S6071" s="151" t="s">
        <v>1206</v>
      </c>
      <c r="T6071" s="244">
        <v>5.8289999999999997</v>
      </c>
      <c r="U6071" s="207">
        <v>48852</v>
      </c>
      <c r="V6071" s="242">
        <v>3.5000000000000001E-3</v>
      </c>
      <c r="W6071" s="210">
        <v>3.4099999999999998E-2</v>
      </c>
      <c r="X6071" s="151" t="s">
        <v>636</v>
      </c>
      <c r="Y6071" s="151"/>
      <c r="Z6071" s="222">
        <v>1111000</v>
      </c>
      <c r="AA6071" s="222">
        <v>1</v>
      </c>
      <c r="AB6071" s="222">
        <v>94.3</v>
      </c>
      <c r="AC6071" s="222">
        <v>0</v>
      </c>
      <c r="AD6071" s="222">
        <v>1047.673</v>
      </c>
      <c r="AE6071" s="151"/>
      <c r="AF6071" s="151"/>
      <c r="AG6071" s="151" t="s">
        <v>17</v>
      </c>
      <c r="AH6071" s="243">
        <v>3.1886438999999999E-4</v>
      </c>
      <c r="AI6071" s="243">
        <v>1.0171948930710703E-2</v>
      </c>
      <c r="AJ6071" s="243">
        <v>2.3405270859999999E-3</v>
      </c>
    </row>
    <row r="6072" spans="1:36" ht="13.5" thickBot="1">
      <c r="A6072" s="153">
        <v>8861</v>
      </c>
      <c r="B6072" s="153">
        <v>9421</v>
      </c>
      <c r="C6072" s="151" t="s">
        <v>1321</v>
      </c>
      <c r="D6072" s="151">
        <v>520032046</v>
      </c>
      <c r="E6072" s="141" t="s">
        <v>429</v>
      </c>
      <c r="F6072" s="151" t="s">
        <v>1763</v>
      </c>
      <c r="G6072" s="151" t="s">
        <v>3593</v>
      </c>
      <c r="H6072" s="151" t="s">
        <v>76</v>
      </c>
      <c r="I6072" s="151" t="s">
        <v>229</v>
      </c>
      <c r="J6072" s="151" t="s">
        <v>53</v>
      </c>
      <c r="K6072" s="151" t="s">
        <v>53</v>
      </c>
      <c r="L6072" s="151" t="s">
        <v>821</v>
      </c>
      <c r="M6072" s="151" t="s">
        <v>311</v>
      </c>
      <c r="N6072" s="151" t="s">
        <v>256</v>
      </c>
      <c r="O6072" s="151" t="s">
        <v>62</v>
      </c>
      <c r="P6072" s="151" t="s">
        <v>1205</v>
      </c>
      <c r="Q6072" s="151" t="s">
        <v>65</v>
      </c>
      <c r="R6072" s="151" t="s">
        <v>57</v>
      </c>
      <c r="S6072" s="151" t="s">
        <v>1206</v>
      </c>
      <c r="T6072" s="244">
        <v>3.4289999999999998</v>
      </c>
      <c r="U6072" s="207">
        <v>47951</v>
      </c>
      <c r="V6072" s="242">
        <v>1E-3</v>
      </c>
      <c r="W6072" s="210">
        <v>2.4799999999999999E-2</v>
      </c>
      <c r="X6072" s="151" t="s">
        <v>636</v>
      </c>
      <c r="Y6072" s="151"/>
      <c r="Z6072" s="222">
        <v>4200000</v>
      </c>
      <c r="AA6072" s="222">
        <v>1</v>
      </c>
      <c r="AB6072" s="222">
        <v>102.63</v>
      </c>
      <c r="AC6072" s="222">
        <v>0</v>
      </c>
      <c r="AD6072" s="222">
        <v>4310.46</v>
      </c>
      <c r="AE6072" s="151"/>
      <c r="AF6072" s="151"/>
      <c r="AG6072" s="151" t="s">
        <v>17</v>
      </c>
      <c r="AH6072" s="243">
        <v>1.613562605E-3</v>
      </c>
      <c r="AI6072" s="243">
        <v>4.1850633726240212E-2</v>
      </c>
      <c r="AJ6072" s="243">
        <v>9.6296729840000001E-3</v>
      </c>
    </row>
    <row r="6073" spans="1:36" ht="13.5" thickBot="1">
      <c r="A6073" s="153">
        <v>8861</v>
      </c>
      <c r="B6073" s="153">
        <v>9421</v>
      </c>
      <c r="C6073" s="151" t="s">
        <v>1326</v>
      </c>
      <c r="D6073" s="151">
        <v>520037789</v>
      </c>
      <c r="E6073" s="141" t="s">
        <v>429</v>
      </c>
      <c r="F6073" s="151" t="s">
        <v>1783</v>
      </c>
      <c r="G6073" s="151" t="s">
        <v>3610</v>
      </c>
      <c r="H6073" s="151" t="s">
        <v>76</v>
      </c>
      <c r="I6073" s="151" t="s">
        <v>229</v>
      </c>
      <c r="J6073" s="151" t="s">
        <v>53</v>
      </c>
      <c r="K6073" s="151" t="s">
        <v>53</v>
      </c>
      <c r="L6073" s="151" t="s">
        <v>821</v>
      </c>
      <c r="M6073" s="151" t="s">
        <v>311</v>
      </c>
      <c r="N6073" s="151" t="s">
        <v>651</v>
      </c>
      <c r="O6073" s="151" t="s">
        <v>62</v>
      </c>
      <c r="P6073" s="151" t="s">
        <v>1310</v>
      </c>
      <c r="Q6073" s="151" t="s">
        <v>65</v>
      </c>
      <c r="R6073" s="151" t="s">
        <v>57</v>
      </c>
      <c r="S6073" s="151" t="s">
        <v>1206</v>
      </c>
      <c r="T6073" s="244">
        <v>4.3440000000000003</v>
      </c>
      <c r="U6073" s="207">
        <v>47300</v>
      </c>
      <c r="V6073" s="242">
        <v>1.43E-2</v>
      </c>
      <c r="W6073" s="210">
        <v>2.9399999999999999E-2</v>
      </c>
      <c r="X6073" s="151" t="s">
        <v>636</v>
      </c>
      <c r="Y6073" s="151"/>
      <c r="Z6073" s="222">
        <v>753806.45</v>
      </c>
      <c r="AA6073" s="222">
        <v>1</v>
      </c>
      <c r="AB6073" s="222">
        <v>108.57</v>
      </c>
      <c r="AC6073" s="222">
        <v>0</v>
      </c>
      <c r="AD6073" s="222">
        <v>818.40765999999996</v>
      </c>
      <c r="AE6073" s="151"/>
      <c r="AF6073" s="151"/>
      <c r="AG6073" s="151" t="s">
        <v>17</v>
      </c>
      <c r="AH6073" s="243">
        <v>6.7060286299999998E-4</v>
      </c>
      <c r="AI6073" s="243">
        <v>7.9459916615417688E-3</v>
      </c>
      <c r="AJ6073" s="243">
        <v>1.8283427129999999E-3</v>
      </c>
    </row>
    <row r="6074" spans="1:36" ht="13.5" thickBot="1">
      <c r="A6074" s="153">
        <v>8861</v>
      </c>
      <c r="B6074" s="153">
        <v>9421</v>
      </c>
      <c r="C6074" s="151" t="s">
        <v>1801</v>
      </c>
      <c r="D6074" s="151">
        <v>520039496</v>
      </c>
      <c r="E6074" s="141" t="s">
        <v>429</v>
      </c>
      <c r="F6074" s="141" t="s">
        <v>1802</v>
      </c>
      <c r="G6074" s="141" t="s">
        <v>3714</v>
      </c>
      <c r="H6074" s="151" t="s">
        <v>76</v>
      </c>
      <c r="I6074" s="151" t="s">
        <v>229</v>
      </c>
      <c r="J6074" s="151" t="s">
        <v>53</v>
      </c>
      <c r="K6074" s="151" t="s">
        <v>53</v>
      </c>
      <c r="L6074" s="151" t="s">
        <v>54</v>
      </c>
      <c r="M6074" s="151" t="s">
        <v>311</v>
      </c>
      <c r="N6074" s="151" t="s">
        <v>651</v>
      </c>
      <c r="O6074" s="151" t="s">
        <v>62</v>
      </c>
      <c r="P6074" s="151" t="s">
        <v>298</v>
      </c>
      <c r="Q6074" s="151" t="s">
        <v>298</v>
      </c>
      <c r="R6074" s="151" t="s">
        <v>57</v>
      </c>
      <c r="S6074" s="151" t="s">
        <v>1206</v>
      </c>
      <c r="T6074" s="244">
        <v>1.3160000000000001</v>
      </c>
      <c r="U6074" s="207">
        <v>46387</v>
      </c>
      <c r="V6074" s="242">
        <v>1.9E-2</v>
      </c>
      <c r="W6074" s="210">
        <v>7.9799999999999996E-2</v>
      </c>
      <c r="X6074" s="151" t="s">
        <v>636</v>
      </c>
      <c r="Y6074" s="151"/>
      <c r="Z6074" s="222">
        <v>864000</v>
      </c>
      <c r="AA6074" s="222">
        <v>1</v>
      </c>
      <c r="AB6074" s="222">
        <v>104.5801</v>
      </c>
      <c r="AC6074" s="222">
        <v>0</v>
      </c>
      <c r="AD6074" s="222">
        <v>903.57205999999996</v>
      </c>
      <c r="AE6074" s="151"/>
      <c r="AF6074" s="151"/>
      <c r="AG6074" s="151" t="s">
        <v>17</v>
      </c>
      <c r="AH6074" s="229">
        <f>+Z6074/61291200</f>
        <v>1.4096640300728326E-2</v>
      </c>
      <c r="AI6074" s="229">
        <v>8.7728602813445297E-3</v>
      </c>
      <c r="AJ6074" s="229">
        <v>2.0186020640000002E-3</v>
      </c>
    </row>
    <row r="6075" spans="1:36" ht="13.5" thickBot="1">
      <c r="A6075" s="153">
        <v>8861</v>
      </c>
      <c r="B6075" s="153">
        <v>9421</v>
      </c>
      <c r="C6075" s="151" t="s">
        <v>1208</v>
      </c>
      <c r="D6075" s="151">
        <v>520018078</v>
      </c>
      <c r="E6075" s="141" t="s">
        <v>429</v>
      </c>
      <c r="F6075" s="151" t="s">
        <v>1814</v>
      </c>
      <c r="G6075" s="151" t="s">
        <v>3631</v>
      </c>
      <c r="H6075" s="151" t="s">
        <v>76</v>
      </c>
      <c r="I6075" s="151" t="s">
        <v>229</v>
      </c>
      <c r="J6075" s="151" t="s">
        <v>53</v>
      </c>
      <c r="K6075" s="151" t="s">
        <v>53</v>
      </c>
      <c r="L6075" s="151" t="s">
        <v>821</v>
      </c>
      <c r="M6075" s="151" t="s">
        <v>311</v>
      </c>
      <c r="N6075" s="151" t="s">
        <v>256</v>
      </c>
      <c r="O6075" s="151" t="s">
        <v>62</v>
      </c>
      <c r="P6075" s="151" t="s">
        <v>1205</v>
      </c>
      <c r="Q6075" s="151" t="s">
        <v>65</v>
      </c>
      <c r="R6075" s="151" t="s">
        <v>57</v>
      </c>
      <c r="S6075" s="151" t="s">
        <v>1206</v>
      </c>
      <c r="T6075" s="244">
        <v>5.1369999999999996</v>
      </c>
      <c r="U6075" s="207">
        <v>47447</v>
      </c>
      <c r="V6075" s="242">
        <v>1E-3</v>
      </c>
      <c r="W6075" s="210">
        <v>2.6200000000000001E-2</v>
      </c>
      <c r="X6075" s="151" t="s">
        <v>636</v>
      </c>
      <c r="Y6075" s="151"/>
      <c r="Z6075" s="222">
        <v>415000</v>
      </c>
      <c r="AA6075" s="222">
        <v>1</v>
      </c>
      <c r="AB6075" s="222">
        <v>99.1</v>
      </c>
      <c r="AC6075" s="222">
        <v>0</v>
      </c>
      <c r="AD6075" s="222">
        <v>411.26499999999999</v>
      </c>
      <c r="AE6075" s="151"/>
      <c r="AF6075" s="151"/>
      <c r="AG6075" s="151" t="s">
        <v>17</v>
      </c>
      <c r="AH6075" s="243">
        <v>1.6687905199999999E-4</v>
      </c>
      <c r="AI6075" s="243">
        <v>3.9930079108545678E-3</v>
      </c>
      <c r="AJ6075" s="243">
        <v>9.1877606100000003E-4</v>
      </c>
    </row>
    <row r="6076" spans="1:36" ht="13.5" thickBot="1">
      <c r="A6076" s="153">
        <v>8861</v>
      </c>
      <c r="B6076" s="153">
        <v>9421</v>
      </c>
      <c r="C6076" s="151" t="s">
        <v>1336</v>
      </c>
      <c r="D6076" s="151">
        <v>520017807</v>
      </c>
      <c r="E6076" s="141" t="s">
        <v>429</v>
      </c>
      <c r="F6076" s="151" t="s">
        <v>1820</v>
      </c>
      <c r="G6076" s="151" t="s">
        <v>3637</v>
      </c>
      <c r="H6076" s="151" t="s">
        <v>76</v>
      </c>
      <c r="I6076" s="151" t="s">
        <v>229</v>
      </c>
      <c r="J6076" s="151" t="s">
        <v>53</v>
      </c>
      <c r="K6076" s="151" t="s">
        <v>53</v>
      </c>
      <c r="L6076" s="151" t="s">
        <v>821</v>
      </c>
      <c r="M6076" s="151" t="s">
        <v>311</v>
      </c>
      <c r="N6076" s="151" t="s">
        <v>651</v>
      </c>
      <c r="O6076" s="151" t="s">
        <v>62</v>
      </c>
      <c r="P6076" s="151" t="s">
        <v>1293</v>
      </c>
      <c r="Q6076" s="151" t="s">
        <v>1294</v>
      </c>
      <c r="R6076" s="151" t="s">
        <v>57</v>
      </c>
      <c r="S6076" s="151" t="s">
        <v>1206</v>
      </c>
      <c r="T6076" s="244">
        <v>3.6829999999999998</v>
      </c>
      <c r="U6076" s="207">
        <v>48059</v>
      </c>
      <c r="V6076" s="242">
        <v>2.4E-2</v>
      </c>
      <c r="W6076" s="210">
        <v>2.9899999999999999E-2</v>
      </c>
      <c r="X6076" s="151" t="s">
        <v>636</v>
      </c>
      <c r="Y6076" s="151"/>
      <c r="Z6076" s="222">
        <v>303703.95</v>
      </c>
      <c r="AA6076" s="222">
        <v>1</v>
      </c>
      <c r="AB6076" s="222">
        <v>114.45</v>
      </c>
      <c r="AC6076" s="222">
        <v>0</v>
      </c>
      <c r="AD6076" s="222">
        <v>347.58917000000002</v>
      </c>
      <c r="AE6076" s="151"/>
      <c r="AF6076" s="151"/>
      <c r="AG6076" s="151" t="s">
        <v>17</v>
      </c>
      <c r="AH6076" s="243">
        <v>2.5529738400000002E-4</v>
      </c>
      <c r="AI6076" s="243">
        <v>3.3747736995304082E-3</v>
      </c>
      <c r="AJ6076" s="243">
        <v>7.765227E-4</v>
      </c>
    </row>
    <row r="6077" spans="1:36" ht="13.5" thickBot="1">
      <c r="A6077" s="153">
        <v>8861</v>
      </c>
      <c r="B6077" s="153">
        <v>9421</v>
      </c>
      <c r="C6077" s="151" t="s">
        <v>1204</v>
      </c>
      <c r="D6077" s="151">
        <v>520000118</v>
      </c>
      <c r="E6077" s="141" t="s">
        <v>429</v>
      </c>
      <c r="F6077" s="151" t="s">
        <v>1831</v>
      </c>
      <c r="G6077" s="151" t="s">
        <v>3645</v>
      </c>
      <c r="H6077" s="151" t="s">
        <v>76</v>
      </c>
      <c r="I6077" s="151" t="s">
        <v>229</v>
      </c>
      <c r="J6077" s="151" t="s">
        <v>53</v>
      </c>
      <c r="K6077" s="151" t="s">
        <v>53</v>
      </c>
      <c r="L6077" s="151" t="s">
        <v>821</v>
      </c>
      <c r="M6077" s="151" t="s">
        <v>311</v>
      </c>
      <c r="N6077" s="151" t="s">
        <v>256</v>
      </c>
      <c r="O6077" s="151" t="s">
        <v>62</v>
      </c>
      <c r="P6077" s="151" t="s">
        <v>1205</v>
      </c>
      <c r="Q6077" s="151" t="s">
        <v>65</v>
      </c>
      <c r="R6077" s="151" t="s">
        <v>57</v>
      </c>
      <c r="S6077" s="151" t="s">
        <v>1206</v>
      </c>
      <c r="T6077" s="244">
        <v>3.5609999999999999</v>
      </c>
      <c r="U6077" s="207">
        <v>48191</v>
      </c>
      <c r="V6077" s="242">
        <v>1E-3</v>
      </c>
      <c r="W6077" s="210">
        <v>2.4E-2</v>
      </c>
      <c r="X6077" s="151" t="s">
        <v>636</v>
      </c>
      <c r="Y6077" s="151"/>
      <c r="Z6077" s="222">
        <v>2000</v>
      </c>
      <c r="AA6077" s="222">
        <v>1</v>
      </c>
      <c r="AB6077" s="222">
        <v>103.73</v>
      </c>
      <c r="AC6077" s="222">
        <v>0</v>
      </c>
      <c r="AD6077" s="222">
        <v>2.0746000000000002</v>
      </c>
      <c r="AE6077" s="151"/>
      <c r="AF6077" s="151"/>
      <c r="AG6077" s="151" t="s">
        <v>17</v>
      </c>
      <c r="AH6077" s="243">
        <v>1.7781574009479099E-6</v>
      </c>
      <c r="AI6077" s="243">
        <v>2.0142473130120207E-5</v>
      </c>
      <c r="AJ6077" s="243">
        <v>4.6347071016548497E-6</v>
      </c>
    </row>
    <row r="6078" spans="1:36" ht="13.5" thickBot="1">
      <c r="A6078" s="153">
        <v>8861</v>
      </c>
      <c r="B6078" s="153">
        <v>9421</v>
      </c>
      <c r="C6078" s="151" t="s">
        <v>1843</v>
      </c>
      <c r="D6078" s="151">
        <v>520028911</v>
      </c>
      <c r="E6078" s="141" t="s">
        <v>429</v>
      </c>
      <c r="F6078" s="151" t="s">
        <v>1845</v>
      </c>
      <c r="G6078" s="151" t="s">
        <v>3655</v>
      </c>
      <c r="H6078" s="151" t="s">
        <v>76</v>
      </c>
      <c r="I6078" s="151" t="s">
        <v>228</v>
      </c>
      <c r="J6078" s="151" t="s">
        <v>53</v>
      </c>
      <c r="K6078" s="151" t="s">
        <v>53</v>
      </c>
      <c r="L6078" s="151" t="s">
        <v>821</v>
      </c>
      <c r="M6078" s="151" t="s">
        <v>311</v>
      </c>
      <c r="N6078" s="151" t="s">
        <v>708</v>
      </c>
      <c r="O6078" s="151" t="s">
        <v>62</v>
      </c>
      <c r="P6078" s="151" t="s">
        <v>1333</v>
      </c>
      <c r="Q6078" s="151" t="s">
        <v>65</v>
      </c>
      <c r="R6078" s="151" t="s">
        <v>57</v>
      </c>
      <c r="S6078" s="151" t="s">
        <v>1206</v>
      </c>
      <c r="T6078" s="244">
        <v>4.7910000000000004</v>
      </c>
      <c r="U6078" s="207">
        <v>49653</v>
      </c>
      <c r="V6078" s="242">
        <v>2.07E-2</v>
      </c>
      <c r="W6078" s="210">
        <v>0.06</v>
      </c>
      <c r="X6078" s="151" t="s">
        <v>636</v>
      </c>
      <c r="Y6078" s="151"/>
      <c r="Z6078" s="222">
        <v>124000</v>
      </c>
      <c r="AA6078" s="222">
        <v>1</v>
      </c>
      <c r="AB6078" s="222">
        <v>83.35</v>
      </c>
      <c r="AC6078" s="222">
        <v>0</v>
      </c>
      <c r="AD6078" s="222">
        <v>103.354</v>
      </c>
      <c r="AE6078" s="151"/>
      <c r="AF6078" s="151"/>
      <c r="AG6078" s="151" t="s">
        <v>17</v>
      </c>
      <c r="AH6078" s="243">
        <v>3.0192354499999999E-4</v>
      </c>
      <c r="AI6078" s="243">
        <v>1.0034730395692875E-3</v>
      </c>
      <c r="AJ6078" s="243">
        <v>2.30895361E-4</v>
      </c>
    </row>
    <row r="6079" spans="1:36" ht="13.5" thickBot="1">
      <c r="A6079" s="153">
        <v>8861</v>
      </c>
      <c r="B6079" s="153">
        <v>9421</v>
      </c>
      <c r="C6079" s="151" t="s">
        <v>1340</v>
      </c>
      <c r="D6079" s="151">
        <v>520029935</v>
      </c>
      <c r="E6079" s="141" t="s">
        <v>429</v>
      </c>
      <c r="F6079" s="151" t="s">
        <v>1849</v>
      </c>
      <c r="G6079" s="151" t="s">
        <v>3658</v>
      </c>
      <c r="H6079" s="151" t="s">
        <v>76</v>
      </c>
      <c r="I6079" s="151" t="s">
        <v>228</v>
      </c>
      <c r="J6079" s="151" t="s">
        <v>53</v>
      </c>
      <c r="K6079" s="151" t="s">
        <v>53</v>
      </c>
      <c r="L6079" s="151" t="s">
        <v>821</v>
      </c>
      <c r="M6079" s="151" t="s">
        <v>311</v>
      </c>
      <c r="N6079" s="151" t="s">
        <v>256</v>
      </c>
      <c r="O6079" s="151" t="s">
        <v>62</v>
      </c>
      <c r="P6079" s="151" t="s">
        <v>1205</v>
      </c>
      <c r="Q6079" s="151" t="s">
        <v>65</v>
      </c>
      <c r="R6079" s="151" t="s">
        <v>57</v>
      </c>
      <c r="S6079" s="151" t="s">
        <v>1206</v>
      </c>
      <c r="T6079" s="244">
        <v>2.8860000000000001</v>
      </c>
      <c r="U6079" s="207">
        <v>47822</v>
      </c>
      <c r="V6079" s="242">
        <v>2.6800000000000001E-2</v>
      </c>
      <c r="W6079" s="210">
        <v>5.11E-2</v>
      </c>
      <c r="X6079" s="151" t="s">
        <v>636</v>
      </c>
      <c r="Y6079" s="151"/>
      <c r="Z6079" s="222">
        <v>422500</v>
      </c>
      <c r="AA6079" s="222">
        <v>1</v>
      </c>
      <c r="AB6079" s="222">
        <v>95.42</v>
      </c>
      <c r="AC6079" s="222">
        <v>0</v>
      </c>
      <c r="AD6079" s="222">
        <v>403.14949999999999</v>
      </c>
      <c r="AE6079" s="151"/>
      <c r="AF6079" s="151"/>
      <c r="AG6079" s="151" t="s">
        <v>17</v>
      </c>
      <c r="AH6079" s="243">
        <v>1.8501865599999999E-4</v>
      </c>
      <c r="AI6079" s="243">
        <v>3.9142138104557005E-3</v>
      </c>
      <c r="AJ6079" s="243">
        <v>9.0064583499999996E-4</v>
      </c>
    </row>
    <row r="6080" spans="1:36" ht="13.5" thickBot="1">
      <c r="A6080" s="153">
        <v>8861</v>
      </c>
      <c r="B6080" s="153">
        <v>9421</v>
      </c>
      <c r="C6080" s="151" t="s">
        <v>1340</v>
      </c>
      <c r="D6080" s="151">
        <v>520029935</v>
      </c>
      <c r="E6080" s="141" t="s">
        <v>429</v>
      </c>
      <c r="F6080" s="151" t="s">
        <v>1851</v>
      </c>
      <c r="G6080" s="151" t="s">
        <v>3660</v>
      </c>
      <c r="H6080" s="151" t="s">
        <v>76</v>
      </c>
      <c r="I6080" s="151" t="s">
        <v>229</v>
      </c>
      <c r="J6080" s="151" t="s">
        <v>53</v>
      </c>
      <c r="K6080" s="151" t="s">
        <v>53</v>
      </c>
      <c r="L6080" s="151" t="s">
        <v>821</v>
      </c>
      <c r="M6080" s="151" t="s">
        <v>311</v>
      </c>
      <c r="N6080" s="151" t="s">
        <v>256</v>
      </c>
      <c r="O6080" s="151" t="s">
        <v>62</v>
      </c>
      <c r="P6080" s="151" t="s">
        <v>1205</v>
      </c>
      <c r="Q6080" s="151" t="s">
        <v>65</v>
      </c>
      <c r="R6080" s="151" t="s">
        <v>57</v>
      </c>
      <c r="S6080" s="151" t="s">
        <v>1206</v>
      </c>
      <c r="T6080" s="244">
        <v>3.9820000000000002</v>
      </c>
      <c r="U6080" s="207">
        <v>48441</v>
      </c>
      <c r="V6080" s="242">
        <v>2E-3</v>
      </c>
      <c r="W6080" s="210">
        <v>2.52E-2</v>
      </c>
      <c r="X6080" s="151" t="s">
        <v>636</v>
      </c>
      <c r="Y6080" s="151"/>
      <c r="Z6080" s="222">
        <v>376470.59</v>
      </c>
      <c r="AA6080" s="222">
        <v>1</v>
      </c>
      <c r="AB6080" s="222">
        <v>102.6</v>
      </c>
      <c r="AC6080" s="222">
        <v>0</v>
      </c>
      <c r="AD6080" s="222">
        <v>386.25882999999999</v>
      </c>
      <c r="AE6080" s="151"/>
      <c r="AF6080" s="151"/>
      <c r="AG6080" s="151" t="s">
        <v>17</v>
      </c>
      <c r="AH6080" s="243">
        <v>1.03540517E-4</v>
      </c>
      <c r="AI6080" s="243">
        <v>3.7502208158424121E-3</v>
      </c>
      <c r="AJ6080" s="243">
        <v>8.62911666E-4</v>
      </c>
    </row>
    <row r="6081" spans="1:36" ht="13.5" thickBot="1">
      <c r="A6081" s="153">
        <v>8861</v>
      </c>
      <c r="B6081" s="153">
        <v>9421</v>
      </c>
      <c r="C6081" s="151" t="s">
        <v>1853</v>
      </c>
      <c r="D6081" s="151">
        <v>520030859</v>
      </c>
      <c r="E6081" s="141" t="s">
        <v>429</v>
      </c>
      <c r="F6081" s="151" t="s">
        <v>1854</v>
      </c>
      <c r="G6081" s="151" t="s">
        <v>3662</v>
      </c>
      <c r="H6081" s="151" t="s">
        <v>76</v>
      </c>
      <c r="I6081" s="151" t="s">
        <v>228</v>
      </c>
      <c r="J6081" s="151" t="s">
        <v>53</v>
      </c>
      <c r="K6081" s="151" t="s">
        <v>53</v>
      </c>
      <c r="L6081" s="151" t="s">
        <v>821</v>
      </c>
      <c r="M6081" s="151" t="s">
        <v>311</v>
      </c>
      <c r="N6081" s="151" t="s">
        <v>708</v>
      </c>
      <c r="O6081" s="151" t="s">
        <v>62</v>
      </c>
      <c r="P6081" s="151" t="s">
        <v>1310</v>
      </c>
      <c r="Q6081" s="151" t="s">
        <v>65</v>
      </c>
      <c r="R6081" s="151" t="s">
        <v>57</v>
      </c>
      <c r="S6081" s="151" t="s">
        <v>1206</v>
      </c>
      <c r="T6081" s="244">
        <v>2.8650000000000002</v>
      </c>
      <c r="U6081" s="207">
        <v>49150</v>
      </c>
      <c r="V6081" s="242">
        <v>1.6400000000000001E-2</v>
      </c>
      <c r="W6081" s="210">
        <v>5.4899999999999997E-2</v>
      </c>
      <c r="X6081" s="151" t="s">
        <v>636</v>
      </c>
      <c r="Y6081" s="151"/>
      <c r="Z6081" s="222">
        <v>480000</v>
      </c>
      <c r="AA6081" s="222">
        <v>1</v>
      </c>
      <c r="AB6081" s="222">
        <v>89.72</v>
      </c>
      <c r="AC6081" s="222">
        <v>0</v>
      </c>
      <c r="AD6081" s="222">
        <v>430.65600000000001</v>
      </c>
      <c r="AE6081" s="151"/>
      <c r="AF6081" s="151"/>
      <c r="AG6081" s="151" t="s">
        <v>17</v>
      </c>
      <c r="AH6081" s="243">
        <v>1.5333356749999999E-3</v>
      </c>
      <c r="AI6081" s="243">
        <v>4.1812768284609312E-3</v>
      </c>
      <c r="AJ6081" s="243">
        <v>9.6209602799999995E-4</v>
      </c>
    </row>
    <row r="6082" spans="1:36" ht="13.5" thickBot="1">
      <c r="A6082" s="153">
        <v>8861</v>
      </c>
      <c r="B6082" s="153">
        <v>9421</v>
      </c>
      <c r="C6082" s="151" t="s">
        <v>1342</v>
      </c>
      <c r="D6082" s="151">
        <v>520001736</v>
      </c>
      <c r="E6082" s="141" t="s">
        <v>429</v>
      </c>
      <c r="F6082" s="151" t="s">
        <v>1343</v>
      </c>
      <c r="G6082" s="151" t="s">
        <v>3276</v>
      </c>
      <c r="H6082" s="151" t="s">
        <v>76</v>
      </c>
      <c r="I6082" s="151" t="s">
        <v>229</v>
      </c>
      <c r="J6082" s="151" t="s">
        <v>53</v>
      </c>
      <c r="K6082" s="151" t="s">
        <v>53</v>
      </c>
      <c r="L6082" s="151" t="s">
        <v>821</v>
      </c>
      <c r="M6082" s="151" t="s">
        <v>311</v>
      </c>
      <c r="N6082" s="151" t="s">
        <v>651</v>
      </c>
      <c r="O6082" s="151" t="s">
        <v>62</v>
      </c>
      <c r="P6082" s="151" t="s">
        <v>1310</v>
      </c>
      <c r="Q6082" s="151" t="s">
        <v>65</v>
      </c>
      <c r="R6082" s="151" t="s">
        <v>57</v>
      </c>
      <c r="S6082" s="151" t="s">
        <v>1206</v>
      </c>
      <c r="T6082" s="244">
        <v>0.98399999999999999</v>
      </c>
      <c r="U6082" s="207">
        <v>46112</v>
      </c>
      <c r="V6082" s="242">
        <v>4.7500000000000001E-2</v>
      </c>
      <c r="W6082" s="210">
        <v>2.5499999999999998E-2</v>
      </c>
      <c r="X6082" s="151" t="s">
        <v>636</v>
      </c>
      <c r="Y6082" s="151"/>
      <c r="Z6082" s="222">
        <v>229809.71</v>
      </c>
      <c r="AA6082" s="222">
        <v>1</v>
      </c>
      <c r="AB6082" s="222">
        <v>142.99</v>
      </c>
      <c r="AC6082" s="222">
        <v>0</v>
      </c>
      <c r="AD6082" s="222">
        <v>328.60489999999999</v>
      </c>
      <c r="AE6082" s="151"/>
      <c r="AF6082" s="151"/>
      <c r="AG6082" s="151" t="s">
        <v>17</v>
      </c>
      <c r="AH6082" s="243">
        <v>2.4049586899999999E-4</v>
      </c>
      <c r="AI6082" s="243">
        <v>3.1904537591226439E-3</v>
      </c>
      <c r="AJ6082" s="243">
        <v>7.3411137699999998E-4</v>
      </c>
    </row>
    <row r="6083" spans="1:36" ht="13.5" thickBot="1">
      <c r="A6083" s="153">
        <v>8861</v>
      </c>
      <c r="B6083" s="153">
        <v>9421</v>
      </c>
      <c r="C6083" s="151" t="s">
        <v>1342</v>
      </c>
      <c r="D6083" s="151">
        <v>520001736</v>
      </c>
      <c r="E6083" s="141" t="s">
        <v>429</v>
      </c>
      <c r="F6083" s="151" t="s">
        <v>1856</v>
      </c>
      <c r="G6083" s="151" t="s">
        <v>3664</v>
      </c>
      <c r="H6083" s="151" t="s">
        <v>76</v>
      </c>
      <c r="I6083" s="151" t="s">
        <v>229</v>
      </c>
      <c r="J6083" s="151" t="s">
        <v>53</v>
      </c>
      <c r="K6083" s="151" t="s">
        <v>53</v>
      </c>
      <c r="L6083" s="151" t="s">
        <v>821</v>
      </c>
      <c r="M6083" s="151" t="s">
        <v>311</v>
      </c>
      <c r="N6083" s="151" t="s">
        <v>651</v>
      </c>
      <c r="O6083" s="151" t="s">
        <v>62</v>
      </c>
      <c r="P6083" s="151" t="s">
        <v>1310</v>
      </c>
      <c r="Q6083" s="151" t="s">
        <v>65</v>
      </c>
      <c r="R6083" s="151" t="s">
        <v>57</v>
      </c>
      <c r="S6083" s="151" t="s">
        <v>1206</v>
      </c>
      <c r="T6083" s="244">
        <v>3.968</v>
      </c>
      <c r="U6083" s="207">
        <v>48760</v>
      </c>
      <c r="V6083" s="242">
        <v>5.0000000000000001E-3</v>
      </c>
      <c r="W6083" s="210">
        <v>3.1899999999999998E-2</v>
      </c>
      <c r="X6083" s="151" t="s">
        <v>636</v>
      </c>
      <c r="Y6083" s="151"/>
      <c r="Z6083" s="222">
        <v>77790.320000000007</v>
      </c>
      <c r="AA6083" s="222">
        <v>1</v>
      </c>
      <c r="AB6083" s="222">
        <v>103.53</v>
      </c>
      <c r="AC6083" s="222">
        <v>0</v>
      </c>
      <c r="AD6083" s="222">
        <v>80.536320000000003</v>
      </c>
      <c r="AE6083" s="151"/>
      <c r="AF6083" s="151"/>
      <c r="AG6083" s="151" t="s">
        <v>17</v>
      </c>
      <c r="AH6083" s="243">
        <v>4.83344551791486E-5</v>
      </c>
      <c r="AI6083" s="243">
        <v>7.8193418567375043E-4</v>
      </c>
      <c r="AJ6083" s="243">
        <v>1.79920107E-4</v>
      </c>
    </row>
    <row r="6084" spans="1:36" ht="13.5" thickBot="1">
      <c r="A6084" s="153">
        <v>8861</v>
      </c>
      <c r="B6084" s="153">
        <v>9421</v>
      </c>
      <c r="C6084" s="151" t="s">
        <v>1626</v>
      </c>
      <c r="D6084" s="151">
        <v>520032178</v>
      </c>
      <c r="E6084" s="141" t="s">
        <v>429</v>
      </c>
      <c r="F6084" s="151" t="s">
        <v>1860</v>
      </c>
      <c r="G6084" s="151" t="s">
        <v>3245</v>
      </c>
      <c r="H6084" s="151" t="s">
        <v>76</v>
      </c>
      <c r="I6084" s="151" t="s">
        <v>228</v>
      </c>
      <c r="J6084" s="151" t="s">
        <v>53</v>
      </c>
      <c r="K6084" s="151" t="s">
        <v>53</v>
      </c>
      <c r="L6084" s="151" t="s">
        <v>54</v>
      </c>
      <c r="M6084" s="151" t="s">
        <v>311</v>
      </c>
      <c r="N6084" s="151" t="s">
        <v>140</v>
      </c>
      <c r="O6084" s="151" t="s">
        <v>62</v>
      </c>
      <c r="P6084" s="151" t="s">
        <v>298</v>
      </c>
      <c r="Q6084" s="151" t="s">
        <v>298</v>
      </c>
      <c r="R6084" s="151" t="s">
        <v>57</v>
      </c>
      <c r="S6084" s="151" t="s">
        <v>1206</v>
      </c>
      <c r="T6084" s="244">
        <v>4.2370000000000001</v>
      </c>
      <c r="U6084" s="207">
        <v>46203</v>
      </c>
      <c r="V6084" s="242">
        <v>1.9400000000000001E-2</v>
      </c>
      <c r="W6084" s="210">
        <v>5.5100000000000003E-2</v>
      </c>
      <c r="X6084" s="151" t="s">
        <v>636</v>
      </c>
      <c r="Y6084" s="151"/>
      <c r="Z6084" s="222">
        <v>900000</v>
      </c>
      <c r="AA6084" s="222">
        <v>1</v>
      </c>
      <c r="AB6084" s="222">
        <v>96.4649</v>
      </c>
      <c r="AC6084" s="222">
        <v>0</v>
      </c>
      <c r="AD6084" s="222">
        <v>868.18409999999994</v>
      </c>
      <c r="AE6084" s="151"/>
      <c r="AF6084" s="151"/>
      <c r="AG6084" s="151" t="s">
        <v>17</v>
      </c>
      <c r="AH6084" s="243">
        <v>2.7080455220000002E-3</v>
      </c>
      <c r="AI6084" s="243">
        <v>8.4292754778017894E-3</v>
      </c>
      <c r="AJ6084" s="243">
        <v>1.939544497E-3</v>
      </c>
    </row>
    <row r="6085" spans="1:36" ht="13.5" thickBot="1">
      <c r="A6085" s="153">
        <v>8861</v>
      </c>
      <c r="B6085" s="153">
        <v>9421</v>
      </c>
      <c r="C6085" s="151" t="s">
        <v>1626</v>
      </c>
      <c r="D6085" s="151">
        <v>520032178</v>
      </c>
      <c r="E6085" s="141" t="s">
        <v>429</v>
      </c>
      <c r="F6085" s="151" t="s">
        <v>2084</v>
      </c>
      <c r="G6085" s="151" t="s">
        <v>3715</v>
      </c>
      <c r="H6085" s="151" t="s">
        <v>76</v>
      </c>
      <c r="I6085" s="151" t="s">
        <v>228</v>
      </c>
      <c r="J6085" s="151" t="s">
        <v>53</v>
      </c>
      <c r="K6085" s="151" t="s">
        <v>53</v>
      </c>
      <c r="L6085" s="151" t="s">
        <v>821</v>
      </c>
      <c r="M6085" s="151" t="s">
        <v>311</v>
      </c>
      <c r="N6085" s="151" t="s">
        <v>140</v>
      </c>
      <c r="O6085" s="151" t="s">
        <v>62</v>
      </c>
      <c r="P6085" s="151" t="s">
        <v>298</v>
      </c>
      <c r="Q6085" s="151" t="s">
        <v>298</v>
      </c>
      <c r="R6085" s="151" t="s">
        <v>57</v>
      </c>
      <c r="S6085" s="151" t="s">
        <v>1206</v>
      </c>
      <c r="T6085" s="244">
        <v>1.6519999999999999</v>
      </c>
      <c r="U6085" s="207">
        <v>46568</v>
      </c>
      <c r="V6085" s="242">
        <v>4.19E-2</v>
      </c>
      <c r="W6085" s="210">
        <v>7.2400000000000006E-2</v>
      </c>
      <c r="X6085" s="151" t="s">
        <v>636</v>
      </c>
      <c r="Y6085" s="151"/>
      <c r="Z6085" s="222">
        <v>900000</v>
      </c>
      <c r="AA6085" s="222">
        <v>1</v>
      </c>
      <c r="AB6085" s="222">
        <v>96.4</v>
      </c>
      <c r="AC6085" s="222">
        <v>0</v>
      </c>
      <c r="AD6085" s="222">
        <v>867.6</v>
      </c>
      <c r="AE6085" s="151"/>
      <c r="AF6085" s="151"/>
      <c r="AG6085" s="151" t="s">
        <v>17</v>
      </c>
      <c r="AH6085" s="243">
        <v>1.125E-2</v>
      </c>
      <c r="AI6085" s="243">
        <v>8.423604399735992E-3</v>
      </c>
      <c r="AJ6085" s="243">
        <v>1.938239603E-3</v>
      </c>
    </row>
    <row r="6086" spans="1:36" ht="13.5" thickBot="1">
      <c r="A6086" s="153">
        <v>8861</v>
      </c>
      <c r="B6086" s="153">
        <v>9421</v>
      </c>
      <c r="C6086" s="151" t="s">
        <v>1626</v>
      </c>
      <c r="D6086" s="151">
        <v>520032178</v>
      </c>
      <c r="E6086" s="141" t="s">
        <v>429</v>
      </c>
      <c r="F6086" s="151" t="s">
        <v>1861</v>
      </c>
      <c r="G6086" s="151" t="s">
        <v>3669</v>
      </c>
      <c r="H6086" s="151" t="s">
        <v>76</v>
      </c>
      <c r="I6086" s="151" t="s">
        <v>228</v>
      </c>
      <c r="J6086" s="151" t="s">
        <v>53</v>
      </c>
      <c r="K6086" s="151" t="s">
        <v>53</v>
      </c>
      <c r="L6086" s="151" t="s">
        <v>821</v>
      </c>
      <c r="M6086" s="151" t="s">
        <v>311</v>
      </c>
      <c r="N6086" s="151" t="s">
        <v>140</v>
      </c>
      <c r="O6086" s="151" t="s">
        <v>62</v>
      </c>
      <c r="P6086" s="151" t="s">
        <v>298</v>
      </c>
      <c r="Q6086" s="151" t="s">
        <v>298</v>
      </c>
      <c r="R6086" s="151" t="s">
        <v>57</v>
      </c>
      <c r="S6086" s="151" t="s">
        <v>1206</v>
      </c>
      <c r="T6086" s="244">
        <v>1.63</v>
      </c>
      <c r="U6086" s="207">
        <v>46568</v>
      </c>
      <c r="V6086" s="242">
        <v>6.25E-2</v>
      </c>
      <c r="W6086" s="210">
        <v>7.6399999999999996E-2</v>
      </c>
      <c r="X6086" s="151" t="s">
        <v>636</v>
      </c>
      <c r="Y6086" s="151"/>
      <c r="Z6086" s="222">
        <v>690000</v>
      </c>
      <c r="AA6086" s="222">
        <v>1</v>
      </c>
      <c r="AB6086" s="222">
        <v>99.6</v>
      </c>
      <c r="AC6086" s="222">
        <v>0</v>
      </c>
      <c r="AD6086" s="222">
        <v>687.24</v>
      </c>
      <c r="AE6086" s="151"/>
      <c r="AF6086" s="151"/>
      <c r="AG6086" s="151" t="s">
        <v>17</v>
      </c>
      <c r="AH6086" s="243">
        <v>9.2790575700000006E-3</v>
      </c>
      <c r="AI6086" s="243">
        <v>6.6724733606207511E-3</v>
      </c>
      <c r="AJ6086" s="243">
        <v>1.5353109550000001E-3</v>
      </c>
    </row>
    <row r="6087" spans="1:36" ht="13.5" thickBot="1">
      <c r="A6087" s="153">
        <v>8861</v>
      </c>
      <c r="B6087" s="153">
        <v>9421</v>
      </c>
      <c r="C6087" s="151" t="s">
        <v>3673</v>
      </c>
      <c r="D6087" s="151">
        <v>285940613</v>
      </c>
      <c r="E6087" s="151" t="s">
        <v>430</v>
      </c>
      <c r="F6087" s="151" t="s">
        <v>3674</v>
      </c>
      <c r="G6087" s="151" t="s">
        <v>3675</v>
      </c>
      <c r="H6087" s="151" t="s">
        <v>76</v>
      </c>
      <c r="I6087" s="151" t="s">
        <v>230</v>
      </c>
      <c r="J6087" s="151" t="s">
        <v>61</v>
      </c>
      <c r="K6087" s="151" t="s">
        <v>315</v>
      </c>
      <c r="L6087" s="151" t="s">
        <v>821</v>
      </c>
      <c r="M6087" s="151" t="s">
        <v>479</v>
      </c>
      <c r="N6087" s="151" t="s">
        <v>931</v>
      </c>
      <c r="O6087" s="151" t="s">
        <v>62</v>
      </c>
      <c r="P6087" s="151" t="s">
        <v>1355</v>
      </c>
      <c r="Q6087" s="151" t="s">
        <v>101</v>
      </c>
      <c r="R6087" s="151" t="s">
        <v>57</v>
      </c>
      <c r="S6087" s="151" t="s">
        <v>1213</v>
      </c>
      <c r="T6087" s="244">
        <v>3.3679999999999999</v>
      </c>
      <c r="U6087" s="207">
        <v>47316</v>
      </c>
      <c r="V6087" s="242">
        <v>6.7500000000000004E-2</v>
      </c>
      <c r="W6087" s="210">
        <v>5.6419999999999998E-2</v>
      </c>
      <c r="X6087" s="151" t="s">
        <v>636</v>
      </c>
      <c r="Y6087" s="151"/>
      <c r="Z6087" s="222">
        <v>110000</v>
      </c>
      <c r="AA6087" s="222">
        <v>4.1524000000000001</v>
      </c>
      <c r="AB6087" s="222">
        <v>106.003</v>
      </c>
      <c r="AC6087" s="222">
        <v>0</v>
      </c>
      <c r="AD6087" s="222">
        <v>484.18353999999999</v>
      </c>
      <c r="AE6087" s="151"/>
      <c r="AF6087" s="151"/>
      <c r="AG6087" s="151" t="s">
        <v>17</v>
      </c>
      <c r="AH6087" s="243">
        <v>8.4615384615384601E-5</v>
      </c>
      <c r="AI6087" s="243">
        <v>4.7009804032085616E-3</v>
      </c>
      <c r="AJ6087" s="243">
        <v>1.0816778610000001E-3</v>
      </c>
    </row>
    <row r="6088" spans="1:36" ht="13.5" thickBot="1">
      <c r="A6088" s="153">
        <v>8861</v>
      </c>
      <c r="B6088" s="153">
        <v>9421</v>
      </c>
      <c r="C6088" s="141" t="s">
        <v>1723</v>
      </c>
      <c r="D6088" s="141">
        <v>520039660</v>
      </c>
      <c r="E6088" s="141" t="s">
        <v>429</v>
      </c>
      <c r="F6088" s="141" t="s">
        <v>1724</v>
      </c>
      <c r="G6088" s="141" t="s">
        <v>3930</v>
      </c>
      <c r="H6088" s="141" t="s">
        <v>76</v>
      </c>
      <c r="I6088" s="141" t="s">
        <v>228</v>
      </c>
      <c r="J6088" s="141" t="s">
        <v>53</v>
      </c>
      <c r="K6088" s="141" t="s">
        <v>53</v>
      </c>
      <c r="L6088" s="141" t="s">
        <v>821</v>
      </c>
      <c r="M6088" s="141" t="s">
        <v>311</v>
      </c>
      <c r="N6088" s="141" t="s">
        <v>140</v>
      </c>
      <c r="O6088" s="141" t="s">
        <v>62</v>
      </c>
      <c r="P6088" s="141" t="s">
        <v>298</v>
      </c>
      <c r="Q6088" s="141" t="s">
        <v>298</v>
      </c>
      <c r="R6088" s="141" t="s">
        <v>57</v>
      </c>
      <c r="S6088" s="141" t="s">
        <v>1206</v>
      </c>
      <c r="T6088" s="227">
        <v>4.0250000000000004</v>
      </c>
      <c r="U6088" s="146">
        <v>48914</v>
      </c>
      <c r="V6088" s="208">
        <v>6.7299999999999999E-2</v>
      </c>
      <c r="W6088" s="209">
        <v>6.6600000000000006E-2</v>
      </c>
      <c r="X6088" s="141" t="s">
        <v>636</v>
      </c>
      <c r="Y6088" s="141"/>
      <c r="Z6088" s="148">
        <v>389000</v>
      </c>
      <c r="AA6088" s="148">
        <v>1</v>
      </c>
      <c r="AB6088" s="148">
        <v>103.07</v>
      </c>
      <c r="AC6088" s="148">
        <v>0</v>
      </c>
      <c r="AD6088" s="148">
        <v>400.94229999999999</v>
      </c>
      <c r="AE6088" s="151"/>
      <c r="AF6088" s="151"/>
      <c r="AG6088" s="141" t="s">
        <v>17</v>
      </c>
      <c r="AH6088" s="229">
        <v>1.414545454E-3</v>
      </c>
      <c r="AI6088" s="229">
        <f>+AD6088/SUMIFS($AD:$AD,$B:$B,$B6088)</f>
        <v>3.8776889073147908E-3</v>
      </c>
      <c r="AJ6088" s="229">
        <v>8.9571675342359344E-4</v>
      </c>
    </row>
    <row r="6089" spans="1:36" ht="13.5" thickBot="1">
      <c r="A6089" s="153">
        <v>8861</v>
      </c>
      <c r="B6089" s="153">
        <v>9421</v>
      </c>
      <c r="C6089" s="151" t="s">
        <v>3679</v>
      </c>
      <c r="D6089" s="151" t="s">
        <v>3680</v>
      </c>
      <c r="E6089" s="151" t="s">
        <v>430</v>
      </c>
      <c r="F6089" s="151" t="s">
        <v>3681</v>
      </c>
      <c r="G6089" s="151" t="s">
        <v>3682</v>
      </c>
      <c r="H6089" s="151" t="s">
        <v>76</v>
      </c>
      <c r="I6089" s="151" t="s">
        <v>230</v>
      </c>
      <c r="J6089" s="151" t="s">
        <v>61</v>
      </c>
      <c r="K6089" s="151" t="s">
        <v>314</v>
      </c>
      <c r="L6089" s="151" t="s">
        <v>821</v>
      </c>
      <c r="M6089" s="151" t="s">
        <v>102</v>
      </c>
      <c r="N6089" s="151" t="s">
        <v>130</v>
      </c>
      <c r="O6089" s="151" t="s">
        <v>62</v>
      </c>
      <c r="P6089" s="151" t="s">
        <v>1355</v>
      </c>
      <c r="Q6089" s="151" t="s">
        <v>101</v>
      </c>
      <c r="R6089" s="151" t="s">
        <v>57</v>
      </c>
      <c r="S6089" s="151" t="s">
        <v>1207</v>
      </c>
      <c r="T6089" s="244">
        <v>4.3970000000000002</v>
      </c>
      <c r="U6089" s="207">
        <v>47392</v>
      </c>
      <c r="V6089" s="242">
        <v>5.0259999999999999E-2</v>
      </c>
      <c r="W6089" s="210">
        <v>4.9369999999999997E-2</v>
      </c>
      <c r="X6089" s="151" t="s">
        <v>636</v>
      </c>
      <c r="Y6089" s="151"/>
      <c r="Z6089" s="222">
        <v>120000</v>
      </c>
      <c r="AA6089" s="222">
        <v>3.71</v>
      </c>
      <c r="AB6089" s="222">
        <v>100.8527</v>
      </c>
      <c r="AC6089" s="222">
        <v>0</v>
      </c>
      <c r="AD6089" s="222">
        <v>448.99621999999999</v>
      </c>
      <c r="AE6089" s="151"/>
      <c r="AF6089" s="151"/>
      <c r="AG6089" s="151" t="s">
        <v>17</v>
      </c>
      <c r="AH6089" s="243">
        <v>1.2E-4</v>
      </c>
      <c r="AI6089" s="243">
        <v>4.3593436310014168E-3</v>
      </c>
      <c r="AJ6089" s="243">
        <v>1.003068528E-3</v>
      </c>
    </row>
    <row r="6090" spans="1:36" ht="13.5" thickBot="1">
      <c r="A6090" s="153">
        <v>8861</v>
      </c>
      <c r="B6090" s="153">
        <v>9421</v>
      </c>
      <c r="C6090" s="151" t="s">
        <v>3683</v>
      </c>
      <c r="D6090" s="151" t="s">
        <v>3680</v>
      </c>
      <c r="E6090" s="151" t="s">
        <v>430</v>
      </c>
      <c r="F6090" s="151" t="s">
        <v>3684</v>
      </c>
      <c r="G6090" s="151" t="s">
        <v>3685</v>
      </c>
      <c r="H6090" s="151" t="s">
        <v>76</v>
      </c>
      <c r="I6090" s="151" t="s">
        <v>230</v>
      </c>
      <c r="J6090" s="151" t="s">
        <v>61</v>
      </c>
      <c r="K6090" s="151" t="s">
        <v>314</v>
      </c>
      <c r="L6090" s="151" t="s">
        <v>821</v>
      </c>
      <c r="M6090" s="151" t="s">
        <v>102</v>
      </c>
      <c r="N6090" s="151" t="s">
        <v>130</v>
      </c>
      <c r="O6090" s="151" t="s">
        <v>62</v>
      </c>
      <c r="P6090" s="151" t="s">
        <v>1355</v>
      </c>
      <c r="Q6090" s="151" t="s">
        <v>101</v>
      </c>
      <c r="R6090" s="151" t="s">
        <v>57</v>
      </c>
      <c r="S6090" s="151" t="s">
        <v>1207</v>
      </c>
      <c r="T6090" s="244">
        <v>7.6219999999999999</v>
      </c>
      <c r="U6090" s="207">
        <v>49218</v>
      </c>
      <c r="V6090" s="242">
        <v>5.5840000000000001E-2</v>
      </c>
      <c r="W6090" s="210">
        <v>5.4480000000000001E-2</v>
      </c>
      <c r="X6090" s="151" t="s">
        <v>636</v>
      </c>
      <c r="Y6090" s="151"/>
      <c r="Z6090" s="222">
        <v>120000</v>
      </c>
      <c r="AA6090" s="222">
        <v>3.71</v>
      </c>
      <c r="AB6090" s="222">
        <v>101.54940000000001</v>
      </c>
      <c r="AC6090" s="222">
        <v>0</v>
      </c>
      <c r="AD6090" s="222">
        <v>452.09793000000002</v>
      </c>
      <c r="AE6090" s="151"/>
      <c r="AF6090" s="151"/>
      <c r="AG6090" s="151" t="s">
        <v>17</v>
      </c>
      <c r="AH6090" s="243">
        <v>9.6000000000000002E-5</v>
      </c>
      <c r="AI6090" s="243">
        <v>4.3894584050939772E-3</v>
      </c>
      <c r="AJ6090" s="243">
        <v>1.0099978240000001E-3</v>
      </c>
    </row>
    <row r="6091" spans="1:36">
      <c r="A6091" s="152">
        <v>7956</v>
      </c>
      <c r="B6091" s="152">
        <v>7958</v>
      </c>
      <c r="C6091" s="152"/>
      <c r="D6091" s="152"/>
      <c r="E6091" s="152"/>
      <c r="F6091" s="152"/>
      <c r="G6091" s="152"/>
      <c r="H6091" s="152"/>
      <c r="I6091" s="152"/>
      <c r="J6091" s="152"/>
      <c r="K6091" s="152"/>
      <c r="L6091" s="152"/>
      <c r="M6091" s="152"/>
      <c r="N6091" s="152"/>
      <c r="O6091" s="152"/>
      <c r="P6091" s="152"/>
      <c r="Q6091" s="152"/>
      <c r="R6091" s="152"/>
      <c r="S6091" s="152"/>
      <c r="T6091" s="233"/>
      <c r="U6091" s="177"/>
      <c r="V6091" s="180"/>
      <c r="W6091" s="211"/>
      <c r="X6091" s="152"/>
      <c r="Y6091" s="152"/>
      <c r="Z6091" s="226"/>
      <c r="AA6091" s="226"/>
      <c r="AB6091" s="226"/>
      <c r="AC6091" s="226"/>
      <c r="AD6091" s="226"/>
      <c r="AE6091" s="152"/>
      <c r="AF6091" s="152"/>
      <c r="AG6091" s="152"/>
      <c r="AH6091" s="230"/>
      <c r="AI6091" s="230"/>
      <c r="AJ6091" s="230"/>
    </row>
    <row r="6092" spans="1:36">
      <c r="A6092" s="152">
        <v>7956</v>
      </c>
      <c r="B6092" s="152">
        <v>15257</v>
      </c>
      <c r="C6092" s="152"/>
      <c r="D6092" s="152"/>
      <c r="E6092" s="152"/>
      <c r="F6092" s="152"/>
      <c r="G6092" s="152"/>
      <c r="H6092" s="152"/>
      <c r="I6092" s="152"/>
      <c r="J6092" s="152"/>
      <c r="K6092" s="152"/>
      <c r="L6092" s="152"/>
      <c r="M6092" s="152"/>
      <c r="N6092" s="152"/>
      <c r="O6092" s="152"/>
      <c r="P6092" s="152"/>
      <c r="Q6092" s="152"/>
      <c r="R6092" s="152"/>
      <c r="S6092" s="152"/>
      <c r="T6092" s="233"/>
      <c r="U6092" s="177"/>
      <c r="V6092" s="180"/>
      <c r="W6092" s="211"/>
      <c r="X6092" s="152"/>
      <c r="Y6092" s="152"/>
      <c r="Z6092" s="226"/>
      <c r="AA6092" s="226"/>
      <c r="AB6092" s="226"/>
      <c r="AC6092" s="226"/>
      <c r="AD6092" s="226"/>
      <c r="AE6092" s="152"/>
      <c r="AF6092" s="152"/>
      <c r="AG6092" s="152"/>
      <c r="AH6092" s="230"/>
      <c r="AI6092" s="230"/>
      <c r="AJ6092" s="230"/>
    </row>
    <row r="6093" spans="1:36">
      <c r="A6093" s="152">
        <v>7956</v>
      </c>
      <c r="B6093" s="152">
        <v>15258</v>
      </c>
      <c r="C6093" s="152"/>
      <c r="D6093" s="152"/>
      <c r="E6093" s="152"/>
      <c r="F6093" s="152"/>
      <c r="G6093" s="152"/>
      <c r="H6093" s="152"/>
      <c r="I6093" s="152"/>
      <c r="J6093" s="152"/>
      <c r="K6093" s="152"/>
      <c r="L6093" s="152"/>
      <c r="M6093" s="152"/>
      <c r="N6093" s="152"/>
      <c r="O6093" s="152"/>
      <c r="P6093" s="152"/>
      <c r="Q6093" s="152"/>
      <c r="R6093" s="152"/>
      <c r="S6093" s="152"/>
      <c r="T6093" s="233"/>
      <c r="U6093" s="177"/>
      <c r="V6093" s="180"/>
      <c r="W6093" s="211"/>
      <c r="X6093" s="152"/>
      <c r="Y6093" s="152"/>
      <c r="Z6093" s="226"/>
      <c r="AA6093" s="226"/>
      <c r="AB6093" s="226"/>
      <c r="AC6093" s="226"/>
      <c r="AD6093" s="226"/>
      <c r="AE6093" s="152"/>
      <c r="AF6093" s="152"/>
      <c r="AG6093" s="152"/>
      <c r="AH6093" s="230"/>
      <c r="AI6093" s="230"/>
      <c r="AJ6093" s="230"/>
    </row>
    <row r="6094" spans="1:36">
      <c r="A6094" s="152">
        <v>7956</v>
      </c>
      <c r="B6094" s="152">
        <v>15259</v>
      </c>
      <c r="C6094" s="152"/>
      <c r="D6094" s="152"/>
      <c r="E6094" s="152"/>
      <c r="F6094" s="152"/>
      <c r="G6094" s="152"/>
      <c r="H6094" s="152"/>
      <c r="I6094" s="152"/>
      <c r="J6094" s="152"/>
      <c r="K6094" s="152"/>
      <c r="L6094" s="152"/>
      <c r="M6094" s="152"/>
      <c r="N6094" s="152"/>
      <c r="O6094" s="152"/>
      <c r="P6094" s="152"/>
      <c r="Q6094" s="152"/>
      <c r="R6094" s="152"/>
      <c r="S6094" s="152"/>
      <c r="T6094" s="233"/>
      <c r="U6094" s="177"/>
      <c r="V6094" s="180"/>
      <c r="W6094" s="211"/>
      <c r="X6094" s="152"/>
      <c r="Y6094" s="152"/>
      <c r="Z6094" s="226"/>
      <c r="AA6094" s="226"/>
      <c r="AB6094" s="226"/>
      <c r="AC6094" s="226"/>
      <c r="AD6094" s="226"/>
      <c r="AE6094" s="152"/>
      <c r="AF6094" s="152"/>
      <c r="AG6094" s="152"/>
      <c r="AH6094" s="230"/>
      <c r="AI6094" s="230"/>
      <c r="AJ6094" s="230"/>
    </row>
    <row r="6095" spans="1:36">
      <c r="A6095" s="152">
        <v>7956</v>
      </c>
      <c r="B6095" s="152">
        <v>15260</v>
      </c>
      <c r="C6095" s="152"/>
      <c r="D6095" s="152"/>
      <c r="E6095" s="152"/>
      <c r="F6095" s="152"/>
      <c r="G6095" s="152"/>
      <c r="H6095" s="152"/>
      <c r="I6095" s="152"/>
      <c r="J6095" s="152"/>
      <c r="K6095" s="152"/>
      <c r="L6095" s="152"/>
      <c r="M6095" s="152"/>
      <c r="N6095" s="152"/>
      <c r="O6095" s="152"/>
      <c r="P6095" s="152"/>
      <c r="Q6095" s="152"/>
      <c r="R6095" s="152"/>
      <c r="S6095" s="152"/>
      <c r="T6095" s="233"/>
      <c r="U6095" s="177"/>
      <c r="V6095" s="180"/>
      <c r="W6095" s="211"/>
      <c r="X6095" s="152"/>
      <c r="Y6095" s="152"/>
      <c r="Z6095" s="226"/>
      <c r="AA6095" s="226"/>
      <c r="AB6095" s="226"/>
      <c r="AC6095" s="226"/>
      <c r="AD6095" s="226"/>
      <c r="AE6095" s="152"/>
      <c r="AF6095" s="152"/>
      <c r="AG6095" s="152"/>
      <c r="AH6095" s="230"/>
      <c r="AI6095" s="230"/>
      <c r="AJ6095" s="230"/>
    </row>
    <row r="6096" spans="1:36">
      <c r="A6096" s="152">
        <v>8700</v>
      </c>
      <c r="B6096" s="152">
        <v>9451</v>
      </c>
      <c r="C6096" s="152"/>
      <c r="D6096" s="152"/>
      <c r="E6096" s="152"/>
      <c r="F6096" s="152"/>
      <c r="G6096" s="152"/>
      <c r="H6096" s="152"/>
      <c r="I6096" s="152"/>
      <c r="J6096" s="152"/>
      <c r="K6096" s="152"/>
      <c r="L6096" s="152"/>
      <c r="M6096" s="152"/>
      <c r="N6096" s="152"/>
      <c r="O6096" s="152"/>
      <c r="P6096" s="152"/>
      <c r="Q6096" s="152"/>
      <c r="R6096" s="152"/>
      <c r="S6096" s="152"/>
      <c r="T6096" s="233"/>
      <c r="U6096" s="177"/>
      <c r="V6096" s="180"/>
      <c r="W6096" s="211"/>
      <c r="X6096" s="152"/>
      <c r="Y6096" s="152"/>
      <c r="Z6096" s="226"/>
      <c r="AA6096" s="226"/>
      <c r="AB6096" s="226"/>
      <c r="AC6096" s="226"/>
      <c r="AD6096" s="226"/>
      <c r="AE6096" s="152"/>
      <c r="AF6096" s="152"/>
      <c r="AG6096" s="152"/>
      <c r="AH6096" s="230"/>
      <c r="AI6096" s="230"/>
      <c r="AJ6096" s="230"/>
    </row>
    <row r="6097" spans="1:36">
      <c r="A6097" s="152">
        <v>8700</v>
      </c>
      <c r="B6097" s="152">
        <v>15239</v>
      </c>
      <c r="C6097" s="152"/>
      <c r="D6097" s="152"/>
      <c r="E6097" s="152"/>
      <c r="F6097" s="152"/>
      <c r="G6097" s="152"/>
      <c r="H6097" s="152"/>
      <c r="I6097" s="152"/>
      <c r="J6097" s="152"/>
      <c r="K6097" s="152"/>
      <c r="L6097" s="152"/>
      <c r="M6097" s="152"/>
      <c r="N6097" s="152"/>
      <c r="O6097" s="152"/>
      <c r="P6097" s="152"/>
      <c r="Q6097" s="152"/>
      <c r="R6097" s="152"/>
      <c r="S6097" s="152"/>
      <c r="T6097" s="233"/>
      <c r="U6097" s="177"/>
      <c r="V6097" s="180"/>
      <c r="W6097" s="211"/>
      <c r="X6097" s="152"/>
      <c r="Y6097" s="152"/>
      <c r="Z6097" s="226"/>
      <c r="AA6097" s="226"/>
      <c r="AB6097" s="226"/>
      <c r="AC6097" s="226"/>
      <c r="AD6097" s="226"/>
      <c r="AE6097" s="152"/>
      <c r="AF6097" s="152"/>
      <c r="AG6097" s="152"/>
      <c r="AH6097" s="230"/>
      <c r="AI6097" s="230"/>
      <c r="AJ6097" s="230"/>
    </row>
    <row r="6098" spans="1:36">
      <c r="A6098" s="152">
        <v>8700</v>
      </c>
      <c r="B6098" s="152">
        <v>15240</v>
      </c>
      <c r="C6098" s="152"/>
      <c r="D6098" s="152"/>
      <c r="E6098" s="152"/>
      <c r="F6098" s="152"/>
      <c r="G6098" s="152"/>
      <c r="H6098" s="152"/>
      <c r="I6098" s="152"/>
      <c r="J6098" s="152"/>
      <c r="K6098" s="152"/>
      <c r="L6098" s="152"/>
      <c r="M6098" s="152"/>
      <c r="N6098" s="152"/>
      <c r="O6098" s="152"/>
      <c r="P6098" s="152"/>
      <c r="Q6098" s="152"/>
      <c r="R6098" s="152"/>
      <c r="S6098" s="152"/>
      <c r="T6098" s="233"/>
      <c r="U6098" s="177"/>
      <c r="V6098" s="180"/>
      <c r="W6098" s="211"/>
      <c r="X6098" s="152"/>
      <c r="Y6098" s="152"/>
      <c r="Z6098" s="226"/>
      <c r="AA6098" s="226"/>
      <c r="AB6098" s="226"/>
      <c r="AC6098" s="226"/>
      <c r="AD6098" s="226"/>
      <c r="AE6098" s="152"/>
      <c r="AF6098" s="152"/>
      <c r="AG6098" s="152"/>
      <c r="AH6098" s="230"/>
      <c r="AI6098" s="230"/>
      <c r="AJ6098" s="230"/>
    </row>
    <row r="6099" spans="1:36">
      <c r="A6099" s="152">
        <v>8700</v>
      </c>
      <c r="B6099" s="152">
        <v>15241</v>
      </c>
      <c r="C6099" s="152"/>
      <c r="D6099" s="152"/>
      <c r="E6099" s="152"/>
      <c r="F6099" s="152"/>
      <c r="G6099" s="152"/>
      <c r="H6099" s="152"/>
      <c r="I6099" s="152"/>
      <c r="J6099" s="152"/>
      <c r="K6099" s="152"/>
      <c r="L6099" s="152"/>
      <c r="M6099" s="152"/>
      <c r="N6099" s="152"/>
      <c r="O6099" s="152"/>
      <c r="P6099" s="152"/>
      <c r="Q6099" s="152"/>
      <c r="R6099" s="152"/>
      <c r="S6099" s="152"/>
      <c r="T6099" s="233"/>
      <c r="U6099" s="177"/>
      <c r="V6099" s="180"/>
      <c r="W6099" s="211"/>
      <c r="X6099" s="152"/>
      <c r="Y6099" s="152"/>
      <c r="Z6099" s="226"/>
      <c r="AA6099" s="226"/>
      <c r="AB6099" s="226"/>
      <c r="AC6099" s="226"/>
      <c r="AD6099" s="226"/>
      <c r="AE6099" s="152"/>
      <c r="AF6099" s="152"/>
      <c r="AG6099" s="152"/>
      <c r="AH6099" s="230"/>
      <c r="AI6099" s="230"/>
      <c r="AJ6099" s="230"/>
    </row>
    <row r="6100" spans="1:36">
      <c r="A6100" s="152">
        <v>8700</v>
      </c>
      <c r="B6100" s="152">
        <v>15242</v>
      </c>
      <c r="C6100" s="152"/>
      <c r="D6100" s="152"/>
      <c r="E6100" s="152"/>
      <c r="F6100" s="152"/>
      <c r="G6100" s="152"/>
      <c r="H6100" s="152"/>
      <c r="I6100" s="152"/>
      <c r="J6100" s="152"/>
      <c r="K6100" s="152"/>
      <c r="L6100" s="152"/>
      <c r="M6100" s="152"/>
      <c r="N6100" s="152"/>
      <c r="O6100" s="152"/>
      <c r="P6100" s="152"/>
      <c r="Q6100" s="152"/>
      <c r="R6100" s="152"/>
      <c r="S6100" s="152"/>
      <c r="T6100" s="233"/>
      <c r="U6100" s="177"/>
      <c r="V6100" s="180"/>
      <c r="W6100" s="211"/>
      <c r="X6100" s="152"/>
      <c r="Y6100" s="152"/>
      <c r="Z6100" s="226"/>
      <c r="AA6100" s="226"/>
      <c r="AB6100" s="226"/>
      <c r="AC6100" s="226"/>
      <c r="AD6100" s="226"/>
      <c r="AE6100" s="152"/>
      <c r="AF6100" s="152"/>
      <c r="AG6100" s="152"/>
      <c r="AH6100" s="230"/>
      <c r="AI6100" s="230"/>
      <c r="AJ6100" s="230"/>
    </row>
    <row r="6101" spans="1:36">
      <c r="A6101" s="152">
        <v>8694</v>
      </c>
      <c r="B6101" s="152">
        <v>9452</v>
      </c>
      <c r="C6101" s="152"/>
      <c r="D6101" s="152"/>
      <c r="E6101" s="152"/>
      <c r="F6101" s="152"/>
      <c r="G6101" s="152"/>
      <c r="H6101" s="152"/>
      <c r="I6101" s="152"/>
      <c r="J6101" s="152"/>
      <c r="K6101" s="152"/>
      <c r="L6101" s="152"/>
      <c r="M6101" s="152"/>
      <c r="N6101" s="152"/>
      <c r="O6101" s="152"/>
      <c r="P6101" s="152"/>
      <c r="Q6101" s="152"/>
      <c r="R6101" s="152"/>
      <c r="S6101" s="152"/>
      <c r="T6101" s="233"/>
      <c r="U6101" s="177"/>
      <c r="V6101" s="180"/>
      <c r="W6101" s="211"/>
      <c r="X6101" s="152"/>
      <c r="Y6101" s="152"/>
      <c r="Z6101" s="226"/>
      <c r="AA6101" s="226"/>
      <c r="AB6101" s="226"/>
      <c r="AC6101" s="226"/>
      <c r="AD6101" s="226"/>
      <c r="AE6101" s="152"/>
      <c r="AF6101" s="152"/>
      <c r="AG6101" s="152"/>
      <c r="AH6101" s="230"/>
      <c r="AI6101" s="230"/>
      <c r="AJ6101" s="230"/>
    </row>
    <row r="6102" spans="1:36">
      <c r="A6102" s="152">
        <v>8694</v>
      </c>
      <c r="B6102" s="152">
        <v>14394</v>
      </c>
      <c r="C6102" s="152"/>
      <c r="D6102" s="152"/>
      <c r="E6102" s="152"/>
      <c r="F6102" s="152"/>
      <c r="G6102" s="152"/>
      <c r="H6102" s="152"/>
      <c r="I6102" s="152"/>
      <c r="J6102" s="152"/>
      <c r="K6102" s="152"/>
      <c r="L6102" s="152"/>
      <c r="M6102" s="152"/>
      <c r="N6102" s="152"/>
      <c r="O6102" s="152"/>
      <c r="P6102" s="152"/>
      <c r="Q6102" s="152"/>
      <c r="R6102" s="152"/>
      <c r="S6102" s="152"/>
      <c r="T6102" s="233"/>
      <c r="U6102" s="177"/>
      <c r="V6102" s="180"/>
      <c r="W6102" s="211"/>
      <c r="X6102" s="152"/>
      <c r="Y6102" s="152"/>
      <c r="Z6102" s="226"/>
      <c r="AA6102" s="226"/>
      <c r="AB6102" s="226"/>
      <c r="AC6102" s="226"/>
      <c r="AD6102" s="226"/>
      <c r="AE6102" s="152"/>
      <c r="AF6102" s="152"/>
      <c r="AG6102" s="152"/>
      <c r="AH6102" s="230"/>
      <c r="AI6102" s="230"/>
      <c r="AJ6102" s="230"/>
    </row>
    <row r="6103" spans="1:36">
      <c r="A6103" s="152">
        <v>8694</v>
      </c>
      <c r="B6103" s="152">
        <v>15249</v>
      </c>
      <c r="C6103" s="152"/>
      <c r="D6103" s="152"/>
      <c r="E6103" s="152"/>
      <c r="F6103" s="152"/>
      <c r="G6103" s="152"/>
      <c r="H6103" s="152"/>
      <c r="I6103" s="152"/>
      <c r="J6103" s="152"/>
      <c r="K6103" s="152"/>
      <c r="L6103" s="152"/>
      <c r="M6103" s="152"/>
      <c r="N6103" s="152"/>
      <c r="O6103" s="152"/>
      <c r="P6103" s="152"/>
      <c r="Q6103" s="152"/>
      <c r="R6103" s="152"/>
      <c r="S6103" s="152"/>
      <c r="T6103" s="233"/>
      <c r="U6103" s="177"/>
      <c r="V6103" s="180"/>
      <c r="W6103" s="211"/>
      <c r="X6103" s="152"/>
      <c r="Y6103" s="152"/>
      <c r="Z6103" s="226"/>
      <c r="AA6103" s="226"/>
      <c r="AB6103" s="226"/>
      <c r="AC6103" s="226"/>
      <c r="AD6103" s="226"/>
      <c r="AE6103" s="152"/>
      <c r="AF6103" s="152"/>
      <c r="AG6103" s="152"/>
      <c r="AH6103" s="230"/>
      <c r="AI6103" s="230"/>
      <c r="AJ6103" s="230"/>
    </row>
    <row r="6104" spans="1:36">
      <c r="A6104" s="152">
        <v>8694</v>
      </c>
      <c r="B6104" s="152">
        <v>15250</v>
      </c>
      <c r="C6104" s="152"/>
      <c r="D6104" s="152"/>
      <c r="E6104" s="152"/>
      <c r="F6104" s="152"/>
      <c r="G6104" s="152"/>
      <c r="H6104" s="152"/>
      <c r="I6104" s="152"/>
      <c r="J6104" s="152"/>
      <c r="K6104" s="152"/>
      <c r="L6104" s="152"/>
      <c r="M6104" s="152"/>
      <c r="N6104" s="152"/>
      <c r="O6104" s="152"/>
      <c r="P6104" s="152"/>
      <c r="Q6104" s="152"/>
      <c r="R6104" s="152"/>
      <c r="S6104" s="152"/>
      <c r="T6104" s="233"/>
      <c r="U6104" s="177"/>
      <c r="V6104" s="180"/>
      <c r="W6104" s="211"/>
      <c r="X6104" s="152"/>
      <c r="Y6104" s="152"/>
      <c r="Z6104" s="226"/>
      <c r="AA6104" s="226"/>
      <c r="AB6104" s="226"/>
      <c r="AC6104" s="226"/>
      <c r="AD6104" s="226"/>
      <c r="AE6104" s="152"/>
      <c r="AF6104" s="152"/>
      <c r="AG6104" s="152"/>
      <c r="AH6104" s="230"/>
      <c r="AI6104" s="230"/>
      <c r="AJ6104" s="230"/>
    </row>
    <row r="6105" spans="1:36">
      <c r="A6105" s="152">
        <v>8861</v>
      </c>
      <c r="B6105" s="152">
        <v>9113</v>
      </c>
      <c r="C6105" s="152"/>
      <c r="D6105" s="152"/>
      <c r="E6105" s="152"/>
      <c r="F6105" s="152"/>
      <c r="G6105" s="152"/>
      <c r="H6105" s="152"/>
      <c r="I6105" s="152"/>
      <c r="J6105" s="152"/>
      <c r="K6105" s="152"/>
      <c r="L6105" s="152"/>
      <c r="M6105" s="152"/>
      <c r="N6105" s="152"/>
      <c r="O6105" s="152"/>
      <c r="P6105" s="152"/>
      <c r="Q6105" s="152"/>
      <c r="R6105" s="152"/>
      <c r="S6105" s="152"/>
      <c r="T6105" s="233"/>
      <c r="U6105" s="177"/>
      <c r="V6105" s="180"/>
      <c r="W6105" s="211"/>
      <c r="X6105" s="152"/>
      <c r="Y6105" s="152"/>
      <c r="Z6105" s="226"/>
      <c r="AA6105" s="226"/>
      <c r="AB6105" s="226"/>
      <c r="AC6105" s="226"/>
      <c r="AD6105" s="226"/>
      <c r="AE6105" s="152"/>
      <c r="AF6105" s="152"/>
      <c r="AG6105" s="152"/>
      <c r="AH6105" s="230"/>
      <c r="AI6105" s="230"/>
      <c r="AJ6105" s="230"/>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4">
    <dataValidation type="list" allowBlank="1" showInputMessage="1" showErrorMessage="1" sqref="J2:J20" xr:uid="{00000000-0002-0000-0500-000000000000}">
      <formula1>israel_abroad</formula1>
    </dataValidation>
    <dataValidation type="list" allowBlank="1" showInputMessage="1" showErrorMessage="1" sqref="O2:O20" xr:uid="{00000000-0002-0000-0500-000001000000}">
      <formula1>Holding_interest</formula1>
    </dataValidation>
    <dataValidation type="list" allowBlank="1" showInputMessage="1" showErrorMessage="1" sqref="Q2:Q20 Q262 Q1191 Q1444 Q1570 Q1697 Q2016 Q2998 Q3245 Q3373 Q3503 Q3848 Q4345 Q4859 Q5210 Q5491 Q5750 Q5874 Q6013" xr:uid="{00000000-0002-0000-0500-000002000000}">
      <formula1>Rating_Agency</formula1>
    </dataValidation>
    <dataValidation type="list" allowBlank="1" showInputMessage="1" showErrorMessage="1" sqref="R2:R20" xr:uid="{00000000-0002-0000-0500-000003000000}">
      <formula1>What_is_rated</formula1>
    </dataValidation>
    <dataValidation type="list" allowBlank="1" showInputMessage="1" showErrorMessage="1" sqref="X2:X20" xr:uid="{00000000-0002-0000-0500-000004000000}">
      <formula1>Subordination_Risk</formula1>
    </dataValidation>
    <dataValidation type="list" allowBlank="1" showInputMessage="1" showErrorMessage="1" sqref="AG2:AG5 AG8:AG19" xr:uid="{00000000-0002-0000-0500-000005000000}">
      <formula1>In_the_books</formula1>
    </dataValidation>
    <dataValidation type="list" allowBlank="1" showInputMessage="1" showErrorMessage="1" sqref="K2:K20" xr:uid="{00000000-0002-0000-0500-000006000000}">
      <formula1>Country_list</formula1>
    </dataValidation>
    <dataValidation type="list" allowBlank="1" showInputMessage="1" showErrorMessage="1" sqref="Y2:Y20" xr:uid="{00000000-0002-0000-0500-000007000000}">
      <formula1>Yes_No_Bad_Debt</formula1>
    </dataValidation>
    <dataValidation type="list" allowBlank="1" showInputMessage="1" showErrorMessage="1" sqref="H3:H20" xr:uid="{00000000-0002-0000-0500-000008000000}">
      <formula1>Type_of_Security_ID_Fund</formula1>
    </dataValidation>
    <dataValidation type="list" allowBlank="1" showInputMessage="1" showErrorMessage="1" sqref="E5251:E5273 E5296 E1199:E1207 E1096:E1139 E1256:E1258 E1464:E1465 E1634 E1678:E1682 E1862:E1892 E1775:E1782 E1784:E1787 E2253:E2254 E2602:E2611 E2411:E2424 E5106 E2384:E2394 E3044 E3049:E3052 E3065:E3078 E3380:E3386 E3529:E3547 E3517:E3518 E3582:E3594 E3673:E3678 E4051 E4063 E4112:E4113 E4396:E4399 E4153:E4161 E4550 E4601:E4602 E4715:E4718 E4720:E4742 E5090:E5091 E5199:E5215 E495 E1032 E1037 E1042:E1045 E987 E1040 E1047:E1061 E1063:E1077 E1079:E1080 E4939:E5068 E1082:E1091 E1093 E1141:E1142 E1144:E1152 E1154:E1173 E1175:E1181 E1191:E1197 E1183:E1189 E1209:E1218 E1220:E1230 E1232:E1237 E1359 E1365 E1386 E1388:E1404 E1275:E1349 E1260:E1273 E1407:E1430 E4420:E4547 E1239 E1244:E1247 E1249:E1254 E1467:E1469 E1471:E1484 E1458 E1462 E1486:E1505 E1512:E1528 E1531:E1533 E1535:E1556 E1558:E1575 E1588:E1591 E1585 E1593:E1630 E1577:E1583 E1636:E1659 E1432:E1456 E1927:E1930 E1932:E1934 E1894:E1908 E1910:E1925 E1936:E1953 E1955:E1986 E1988:E2001 E2035:E2055 E2070:E2073 E2075:E2091 E1789:E1805 E1807 E1809:E1818 E1820:E1828 E1830:E1835 E1837:E1851 E1853:E1854 E1856 E1859:E1860 E2003:E2022 E2024:E2033 E2058:E2067 E2426:E2428 E2432:E2433 E2435:E2462 E2464:E2491 E2493:E2496 E2498:E2516 E2552:E2561 E2563:E2572 E2574:E2579 E2581:E2590 E2592:E2600 E2614:E2621 E2625:E2634 E2518:E2548 E2550 E2798 E2804 E2823 E2825 E2844:E2845 E2852 E2802 E2855 E2857:E2886 E2396:E2402 E2404:E2409 E2888:E2889 E2891:E2899 E2949:E2950 E2952:E2960 E2980:E2986 E2988:E2996 E2998:E3003 E3005:E3013 E3015:E3023 E3025:E3035 E2962:E2978 E3038:E3042 E3054:E3063 E3271:E3284 E3264:E3265 E3267:E3269 E3286:E3306 E3313:E3329 E3332:E3335 E3252:E3257 E3259 E3262 E3337:E3358 E3393:E3394 E3396:E3399 E3388 E3391 E2636:E2647 E3416:E3437 E3463:E3465 E3444:E3460 E3467:E3482 E3484:E3488 E3490:E3509 E3522 E3520 E3524 E3526:E3527 E3574 E3771:E3787 E3821:E3822 E3824:E3834 E3836:E3854 E3789:E3819 E3856:E3864 E3767:E3769 E3866:E3874 E3680:E3693 E3695:E3696 E3698 E3701:E3702 E3704:E3730 E3732:E3744 E3746:E3765 E3876:E3883 E3886:E3893 E3896:E3898 E3900:E4041 E4061 E4068 E4071:E4072 E3654:E3671 E4259:E4262 E4264:E4266 E4268:E4284 E4319 E4286:E4317 E4321:E4331 E4345:E4350 E4333:E4343 E4352:E4361 E4401:E4405 E4163:E4170 E4172:E4177 E4179:E4191 E4193:E4194 E4198:E4199 E4201:E4227 E4229:E4241 E4243:E4257 E4363:E4372 E4374:E4382 E4385:E4393 E3401:E3414 E4555 E4558:E4559 E4565 E4835:E4845 E4859:E4865 E4867:E4877 E4879:E4888 E4890:E4899 E4744:E4756 E4758:E4771 E4773:E4776 E4778:E4780 E4782:E4798 E4800:E4831 E4833 E4847:E4857 E4902:E4911 E4914:E4923 E4925:E4937 E5176:E5178 E5180:E5197 E5224:E5227 E5217:E5222 E5229:E5230 E5232:E5234 E5236:E5249 E5281 E5302 E5310 E5320:E5321 E5333 E5160:E5174 E5335 E4407:E4418 E2:E459 E539:E952 E2093:E2224 E2649:E2767 E1661:E1676 E1684:E1702 E1704:E1708 E1710:E1711 E1713 E1717 E1719:E1720 E1722:E1725 E1727:E1740 E1742:E1762 E1773 E2262 E2318:E2324 E2326:E2352 E2360 E2362:E2365 E2367:E2382 E2903:E2947 E3080:E3151 E3191:E3205 E3208:E3210 E3212:E3231 E3233:E3250 E3360:E3378 E3511:E3515 E3549:E3570 E3580 E3596:E3621 E3629 E3631:E3634 E3636:E3650 E3652 E4077:E4078 E4128:E4132 E4134:E4149 E4151 E4585 E4640 E4642:E4645 E4647:E4663 E4665:E4674 E4676:E4683 E4685:E4689 E4691:E4704 E4706:E4708 E4712:E4713 E5337:E5355 E5357:E5372 E5374:E5375 E5377:E5385 E5387 E5390:E5436 E5438:E5439 E5441:E5451 E5453:E5472 E5474:E5480 E5482:E5489 E5491:E5496 E5498:E5506 E5508:E5517 E5519:E5529 E5532:E5536 E5538 E5543:E5546 E5548:E5553 E5555:E5557 E5559:E5572 E5574:E5647 E5689:E5698 E5700:E5706 E5709:E5712 E5714:E5729 E5731:E5735 E5737:E5754 E5756:E5760 E5762:E5763 E5765 E5769 E5771 E5773:E5776 E5778:E5791 E5793:E5812 E5826:E5837 E5839:E5854 E5856:E5863 E5865:E5876 E5878:E5889 E5892:E5896 E5898:E5899 E5902:E5903 E5905:E5910 E5912:E5914 E5916:E5924 E5926:E5944 E5949:E5953 E5955:E5966 E5969:E5989 E5991:E5993 E5995:E6002 E6004:E6015 E6017:E6028 E6031:E6036 E6038:E6039 E6042:E6043 E6045:E6050 E6052:E6054 E6056:E6064 E6066:E6086" xr:uid="{00000000-0002-0000-0500-000009000000}">
      <formula1>Issuer_Number_Type_2</formula1>
    </dataValidation>
    <dataValidation type="list" allowBlank="1" showInputMessage="1" showErrorMessage="1" sqref="H2" xr:uid="{00000000-0002-0000-0500-00000A000000}">
      <formula1>Security_ID_Number_Type</formula1>
    </dataValidation>
    <dataValidation type="list" allowBlank="1" showInputMessage="1" showErrorMessage="1" sqref="N2:N20" xr:uid="{00000000-0002-0000-0500-00000B000000}">
      <formula1>Industry_Sector</formula1>
    </dataValidation>
    <dataValidation type="list" allowBlank="1" showInputMessage="1" showErrorMessage="1" sqref="L2:L20" xr:uid="{00000000-0002-0000-0500-00000C000000}">
      <formula1>Tradeable_Status</formula1>
    </dataValidation>
    <dataValidation type="list" allowBlank="1" showInputMessage="1" showErrorMessage="1" sqref="M2:M20" xr:uid="{00000000-0002-0000-0500-00000D000000}">
      <formula1>Stock_Exchange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E000000}">
          <x14:formula1>
            <xm:f>'אפשרויות בחירה'!$C$874:$C$883</xm:f>
          </x14:formula1>
          <xm:sqref>I2:I20 I471:I473 I5283:I5285 I964:I966 I1357:I1359 I2237:I2239 I2779:I2781 I3159:I3161 I4054:I4056 I4560:I4562 I5081:I5083 I5655:I5657 I495 I987 I2262 I2802 I4078 I4585 I5106 I5296 I511 I1002 I1365 I1507 I1631 I1765 I2277 I2817 I3167 I3308 I3439 I3572 I4093 I4600 I5121 I5305 I5663 I5814 I316 I812 I1246 I1462 I1588 I1717 I2072 I2627 I3051 I3262 I3391 I3524 I4398 I4916 I5227 I5545 I5769 I5903 I6043 I1265 I1476 I1601 I1732 I3070 I3276 I3406 I3539 I5241 I5564 I5783 I464 I957 I2230 I2772 I4048 I4553 I5074 I5277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X2102"/>
  <sheetViews>
    <sheetView rightToLeft="1" zoomScale="85" zoomScaleNormal="85" workbookViewId="0">
      <pane ySplit="1" topLeftCell="A2" activePane="bottomLeft" state="frozen"/>
      <selection pane="bottomLeft"/>
    </sheetView>
  </sheetViews>
  <sheetFormatPr defaultColWidth="9" defaultRowHeight="12.75"/>
  <cols>
    <col min="1" max="2" width="11.625" style="132" customWidth="1"/>
    <col min="3" max="3" width="32.625" style="132" bestFit="1" customWidth="1"/>
    <col min="4" max="5" width="11.625" style="132" customWidth="1"/>
    <col min="6" max="6" width="19.625" style="132" customWidth="1"/>
    <col min="7" max="7" width="16" style="132" bestFit="1" customWidth="1"/>
    <col min="8" max="8" width="11.625" style="132" customWidth="1"/>
    <col min="9" max="9" width="14" style="132" customWidth="1"/>
    <col min="10" max="11" width="11.625" style="132" customWidth="1"/>
    <col min="12" max="13" width="11.625" style="132"/>
    <col min="14" max="14" width="13.75" style="132" customWidth="1"/>
    <col min="15" max="15" width="7.25" style="132" customWidth="1"/>
    <col min="16" max="16" width="7.625" style="132" customWidth="1"/>
    <col min="17" max="17" width="13.875" style="174" bestFit="1" customWidth="1"/>
    <col min="18" max="18" width="11.625" style="204" customWidth="1"/>
    <col min="19" max="21" width="11.625" style="158" customWidth="1"/>
    <col min="22" max="24" width="11.625" style="231" customWidth="1"/>
    <col min="25" max="25" width="11.625" style="132" customWidth="1"/>
    <col min="26" max="16384" width="9" style="132"/>
  </cols>
  <sheetData>
    <row r="1" spans="1:24" ht="66.75" customHeight="1">
      <c r="A1" s="14" t="s">
        <v>667</v>
      </c>
      <c r="B1" s="14" t="s">
        <v>0</v>
      </c>
      <c r="C1" s="14" t="s">
        <v>740</v>
      </c>
      <c r="D1" s="14" t="s">
        <v>2</v>
      </c>
      <c r="E1" s="14" t="s">
        <v>756</v>
      </c>
      <c r="F1" s="14" t="s">
        <v>1163</v>
      </c>
      <c r="G1" s="14" t="s">
        <v>29</v>
      </c>
      <c r="H1" s="14" t="s">
        <v>28</v>
      </c>
      <c r="I1" s="14" t="s">
        <v>1</v>
      </c>
      <c r="J1" s="14" t="s">
        <v>620</v>
      </c>
      <c r="K1" s="14" t="s">
        <v>621</v>
      </c>
      <c r="L1" s="14" t="s">
        <v>625</v>
      </c>
      <c r="M1" s="14" t="s">
        <v>5</v>
      </c>
      <c r="N1" s="14" t="s">
        <v>9</v>
      </c>
      <c r="O1" s="14" t="s">
        <v>622</v>
      </c>
      <c r="P1" s="14" t="s">
        <v>396</v>
      </c>
      <c r="Q1" s="173" t="s">
        <v>789</v>
      </c>
      <c r="R1" s="203" t="s">
        <v>11</v>
      </c>
      <c r="S1" s="175" t="s">
        <v>15</v>
      </c>
      <c r="T1" s="175" t="s">
        <v>955</v>
      </c>
      <c r="U1" s="175" t="s">
        <v>1171</v>
      </c>
      <c r="V1" s="228" t="s">
        <v>18</v>
      </c>
      <c r="W1" s="228" t="s">
        <v>19</v>
      </c>
      <c r="X1" s="228" t="s">
        <v>30</v>
      </c>
    </row>
    <row r="2" spans="1:24" ht="13.5" thickBot="1">
      <c r="A2" s="153">
        <v>7956</v>
      </c>
      <c r="B2" s="153">
        <v>12537</v>
      </c>
      <c r="C2" s="141" t="s">
        <v>1631</v>
      </c>
      <c r="D2" s="141">
        <v>520034257</v>
      </c>
      <c r="E2" s="141" t="s">
        <v>429</v>
      </c>
      <c r="F2" s="141" t="s">
        <v>2197</v>
      </c>
      <c r="G2" s="141" t="s">
        <v>3797</v>
      </c>
      <c r="H2" s="141" t="s">
        <v>76</v>
      </c>
      <c r="I2" s="141" t="s">
        <v>73</v>
      </c>
      <c r="J2" s="141" t="s">
        <v>53</v>
      </c>
      <c r="K2" s="141" t="s">
        <v>53</v>
      </c>
      <c r="L2" s="141" t="s">
        <v>821</v>
      </c>
      <c r="M2" s="141" t="s">
        <v>311</v>
      </c>
      <c r="N2" s="141" t="s">
        <v>708</v>
      </c>
      <c r="O2" s="141" t="s">
        <v>62</v>
      </c>
      <c r="P2" s="141" t="s">
        <v>1206</v>
      </c>
      <c r="Q2" s="227">
        <v>700000</v>
      </c>
      <c r="R2" s="232">
        <v>1</v>
      </c>
      <c r="S2" s="148">
        <v>382.7</v>
      </c>
      <c r="T2" s="148">
        <v>0</v>
      </c>
      <c r="U2" s="148">
        <v>2678.9</v>
      </c>
      <c r="V2" s="229">
        <v>2.7377564280000001E-3</v>
      </c>
      <c r="W2" s="229">
        <v>3.872064905E-3</v>
      </c>
      <c r="X2" s="229">
        <v>1.1388933117089882E-3</v>
      </c>
    </row>
    <row r="3" spans="1:24" ht="13.5" thickBot="1">
      <c r="A3" s="153">
        <v>7956</v>
      </c>
      <c r="B3" s="153">
        <v>12537</v>
      </c>
      <c r="C3" s="141" t="s">
        <v>2198</v>
      </c>
      <c r="D3" s="141">
        <v>520034695</v>
      </c>
      <c r="E3" s="141" t="s">
        <v>429</v>
      </c>
      <c r="F3" s="141" t="s">
        <v>2199</v>
      </c>
      <c r="G3" s="141" t="s">
        <v>3798</v>
      </c>
      <c r="H3" s="141" t="s">
        <v>76</v>
      </c>
      <c r="I3" s="141" t="s">
        <v>73</v>
      </c>
      <c r="J3" s="141" t="s">
        <v>53</v>
      </c>
      <c r="K3" s="141" t="s">
        <v>53</v>
      </c>
      <c r="L3" s="141" t="s">
        <v>821</v>
      </c>
      <c r="M3" s="141" t="s">
        <v>311</v>
      </c>
      <c r="N3" s="141" t="s">
        <v>252</v>
      </c>
      <c r="O3" s="141" t="s">
        <v>62</v>
      </c>
      <c r="P3" s="141" t="s">
        <v>1206</v>
      </c>
      <c r="Q3" s="227">
        <v>233687</v>
      </c>
      <c r="R3" s="232">
        <v>1</v>
      </c>
      <c r="S3" s="148">
        <v>5029</v>
      </c>
      <c r="T3" s="148">
        <v>0</v>
      </c>
      <c r="U3" s="148">
        <v>11752.11923</v>
      </c>
      <c r="V3" s="229">
        <v>3.267131307E-3</v>
      </c>
      <c r="W3" s="229">
        <v>1.6986437877999999E-2</v>
      </c>
      <c r="X3" s="229">
        <v>4.9962335247503023E-3</v>
      </c>
    </row>
    <row r="4" spans="1:24" ht="13.5" thickBot="1">
      <c r="A4" s="153">
        <v>7956</v>
      </c>
      <c r="B4" s="153">
        <v>12537</v>
      </c>
      <c r="C4" s="141" t="s">
        <v>1633</v>
      </c>
      <c r="D4" s="141">
        <v>520036120</v>
      </c>
      <c r="E4" s="141" t="s">
        <v>429</v>
      </c>
      <c r="F4" s="141" t="s">
        <v>2200</v>
      </c>
      <c r="G4" s="141" t="s">
        <v>3799</v>
      </c>
      <c r="H4" s="141" t="s">
        <v>76</v>
      </c>
      <c r="I4" s="141" t="s">
        <v>73</v>
      </c>
      <c r="J4" s="141" t="s">
        <v>53</v>
      </c>
      <c r="K4" s="141" t="s">
        <v>53</v>
      </c>
      <c r="L4" s="141" t="s">
        <v>821</v>
      </c>
      <c r="M4" s="141" t="s">
        <v>311</v>
      </c>
      <c r="N4" s="141" t="s">
        <v>269</v>
      </c>
      <c r="O4" s="141" t="s">
        <v>62</v>
      </c>
      <c r="P4" s="141" t="s">
        <v>1206</v>
      </c>
      <c r="Q4" s="227">
        <v>96695</v>
      </c>
      <c r="R4" s="232">
        <v>1</v>
      </c>
      <c r="S4" s="148">
        <v>6329</v>
      </c>
      <c r="T4" s="148">
        <v>0</v>
      </c>
      <c r="U4" s="148">
        <v>6119.8265499999998</v>
      </c>
      <c r="V4" s="229">
        <v>1.222800667E-3</v>
      </c>
      <c r="W4" s="229">
        <v>8.8455581060000003E-3</v>
      </c>
      <c r="X4" s="229">
        <v>2.6017505418694581E-3</v>
      </c>
    </row>
    <row r="5" spans="1:24" ht="13.5" thickBot="1">
      <c r="A5" s="153">
        <v>7956</v>
      </c>
      <c r="B5" s="153">
        <v>12537</v>
      </c>
      <c r="C5" s="141" t="s">
        <v>1745</v>
      </c>
      <c r="D5" s="141">
        <v>520024126</v>
      </c>
      <c r="E5" s="141" t="s">
        <v>429</v>
      </c>
      <c r="F5" s="141" t="s">
        <v>2201</v>
      </c>
      <c r="G5" s="141" t="s">
        <v>3800</v>
      </c>
      <c r="H5" s="141" t="s">
        <v>76</v>
      </c>
      <c r="I5" s="141" t="s">
        <v>73</v>
      </c>
      <c r="J5" s="141" t="s">
        <v>53</v>
      </c>
      <c r="K5" s="141" t="s">
        <v>53</v>
      </c>
      <c r="L5" s="141" t="s">
        <v>821</v>
      </c>
      <c r="M5" s="141" t="s">
        <v>311</v>
      </c>
      <c r="N5" s="141" t="s">
        <v>651</v>
      </c>
      <c r="O5" s="141" t="s">
        <v>62</v>
      </c>
      <c r="P5" s="141" t="s">
        <v>1206</v>
      </c>
      <c r="Q5" s="227">
        <v>1046621</v>
      </c>
      <c r="R5" s="232">
        <v>1</v>
      </c>
      <c r="S5" s="148">
        <v>954</v>
      </c>
      <c r="T5" s="148">
        <v>0</v>
      </c>
      <c r="U5" s="148">
        <v>9984.7643399999997</v>
      </c>
      <c r="V5" s="229">
        <v>1.402006947E-3</v>
      </c>
      <c r="W5" s="229">
        <v>1.4431914438E-2</v>
      </c>
      <c r="X5" s="229">
        <v>4.2448696576267908E-3</v>
      </c>
    </row>
    <row r="6" spans="1:24" ht="13.5" thickBot="1">
      <c r="A6" s="153">
        <v>7956</v>
      </c>
      <c r="B6" s="153">
        <v>12537</v>
      </c>
      <c r="C6" s="141" t="s">
        <v>3242</v>
      </c>
      <c r="D6" s="141">
        <v>520031931</v>
      </c>
      <c r="E6" s="141" t="s">
        <v>429</v>
      </c>
      <c r="F6" s="141" t="s">
        <v>2202</v>
      </c>
      <c r="G6" s="141" t="s">
        <v>3801</v>
      </c>
      <c r="H6" s="141" t="s">
        <v>76</v>
      </c>
      <c r="I6" s="141" t="s">
        <v>73</v>
      </c>
      <c r="J6" s="141" t="s">
        <v>53</v>
      </c>
      <c r="K6" s="141" t="s">
        <v>53</v>
      </c>
      <c r="L6" s="141" t="s">
        <v>821</v>
      </c>
      <c r="M6" s="141" t="s">
        <v>311</v>
      </c>
      <c r="N6" s="141" t="s">
        <v>260</v>
      </c>
      <c r="O6" s="141" t="s">
        <v>62</v>
      </c>
      <c r="P6" s="141" t="s">
        <v>1206</v>
      </c>
      <c r="Q6" s="227">
        <v>3530127</v>
      </c>
      <c r="R6" s="232">
        <v>1</v>
      </c>
      <c r="S6" s="148">
        <v>428.6</v>
      </c>
      <c r="T6" s="148">
        <v>519.06493</v>
      </c>
      <c r="U6" s="148">
        <v>15649.189249999999</v>
      </c>
      <c r="V6" s="229">
        <v>1.275343849E-3</v>
      </c>
      <c r="W6" s="229">
        <v>2.2619237930000001E-2</v>
      </c>
      <c r="X6" s="229">
        <v>6.6530131660357599E-3</v>
      </c>
    </row>
    <row r="7" spans="1:24" ht="13.5" thickBot="1">
      <c r="A7" s="153">
        <v>7956</v>
      </c>
      <c r="B7" s="153">
        <v>12537</v>
      </c>
      <c r="C7" s="141" t="s">
        <v>1764</v>
      </c>
      <c r="D7" s="141">
        <v>550010003</v>
      </c>
      <c r="E7" s="141" t="s">
        <v>429</v>
      </c>
      <c r="F7" s="141" t="s">
        <v>2203</v>
      </c>
      <c r="G7" s="141" t="s">
        <v>3802</v>
      </c>
      <c r="H7" s="141" t="s">
        <v>76</v>
      </c>
      <c r="I7" s="141" t="s">
        <v>460</v>
      </c>
      <c r="J7" s="141" t="s">
        <v>53</v>
      </c>
      <c r="K7" s="141" t="s">
        <v>53</v>
      </c>
      <c r="L7" s="141" t="s">
        <v>821</v>
      </c>
      <c r="M7" s="141" t="s">
        <v>311</v>
      </c>
      <c r="N7" s="141" t="s">
        <v>267</v>
      </c>
      <c r="O7" s="141" t="s">
        <v>62</v>
      </c>
      <c r="P7" s="141" t="s">
        <v>1206</v>
      </c>
      <c r="Q7" s="227">
        <v>1024568</v>
      </c>
      <c r="R7" s="232">
        <v>1</v>
      </c>
      <c r="S7" s="148">
        <v>161.9</v>
      </c>
      <c r="T7" s="148">
        <v>0</v>
      </c>
      <c r="U7" s="148">
        <v>1658.77559</v>
      </c>
      <c r="V7" s="229">
        <v>3.9470875800000002E-4</v>
      </c>
      <c r="W7" s="229">
        <v>2.3975836150000002E-3</v>
      </c>
      <c r="X7" s="229">
        <v>7.0520304045583297E-4</v>
      </c>
    </row>
    <row r="8" spans="1:24" ht="13.5" thickBot="1">
      <c r="A8" s="153">
        <v>7956</v>
      </c>
      <c r="B8" s="153">
        <v>12537</v>
      </c>
      <c r="C8" s="141" t="s">
        <v>1324</v>
      </c>
      <c r="D8" s="141">
        <v>520036690</v>
      </c>
      <c r="E8" s="141" t="s">
        <v>429</v>
      </c>
      <c r="F8" s="141" t="s">
        <v>2204</v>
      </c>
      <c r="G8" s="141" t="s">
        <v>3803</v>
      </c>
      <c r="H8" s="141" t="s">
        <v>76</v>
      </c>
      <c r="I8" s="141" t="s">
        <v>73</v>
      </c>
      <c r="J8" s="141" t="s">
        <v>53</v>
      </c>
      <c r="K8" s="141" t="s">
        <v>53</v>
      </c>
      <c r="L8" s="141" t="s">
        <v>821</v>
      </c>
      <c r="M8" s="141" t="s">
        <v>311</v>
      </c>
      <c r="N8" s="141" t="s">
        <v>252</v>
      </c>
      <c r="O8" s="141" t="s">
        <v>62</v>
      </c>
      <c r="P8" s="141" t="s">
        <v>1206</v>
      </c>
      <c r="Q8" s="227">
        <v>12910</v>
      </c>
      <c r="R8" s="232">
        <v>1</v>
      </c>
      <c r="S8" s="148">
        <v>29830</v>
      </c>
      <c r="T8" s="148">
        <v>0</v>
      </c>
      <c r="U8" s="148">
        <v>3851.0529999999999</v>
      </c>
      <c r="V8" s="229">
        <v>8.4199311099999996E-4</v>
      </c>
      <c r="W8" s="229">
        <v>5.5662873450000004E-3</v>
      </c>
      <c r="X8" s="229">
        <v>1.6372162099133353E-3</v>
      </c>
    </row>
    <row r="9" spans="1:24" ht="13.5" thickBot="1">
      <c r="A9" s="153">
        <v>7956</v>
      </c>
      <c r="B9" s="153">
        <v>12537</v>
      </c>
      <c r="C9" s="141" t="s">
        <v>2205</v>
      </c>
      <c r="D9" s="141">
        <v>520036153</v>
      </c>
      <c r="E9" s="141" t="s">
        <v>429</v>
      </c>
      <c r="F9" s="141" t="s">
        <v>2206</v>
      </c>
      <c r="G9" s="141" t="s">
        <v>3804</v>
      </c>
      <c r="H9" s="141" t="s">
        <v>76</v>
      </c>
      <c r="I9" s="141" t="s">
        <v>73</v>
      </c>
      <c r="J9" s="141" t="s">
        <v>53</v>
      </c>
      <c r="K9" s="141" t="s">
        <v>53</v>
      </c>
      <c r="L9" s="141" t="s">
        <v>821</v>
      </c>
      <c r="M9" s="141" t="s">
        <v>311</v>
      </c>
      <c r="N9" s="141" t="s">
        <v>654</v>
      </c>
      <c r="O9" s="141" t="s">
        <v>62</v>
      </c>
      <c r="P9" s="141" t="s">
        <v>1206</v>
      </c>
      <c r="Q9" s="227">
        <v>89500</v>
      </c>
      <c r="R9" s="232">
        <v>1</v>
      </c>
      <c r="S9" s="148">
        <v>2352</v>
      </c>
      <c r="T9" s="148">
        <v>0</v>
      </c>
      <c r="U9" s="148">
        <v>2105.04</v>
      </c>
      <c r="V9" s="229">
        <v>3.6041313890000002E-3</v>
      </c>
      <c r="W9" s="229">
        <v>3.0426113360000001E-3</v>
      </c>
      <c r="X9" s="229">
        <v>8.9492552050464316E-4</v>
      </c>
    </row>
    <row r="10" spans="1:24" ht="13.5" thickBot="1">
      <c r="A10" s="153">
        <v>7956</v>
      </c>
      <c r="B10" s="153">
        <v>12537</v>
      </c>
      <c r="C10" s="141" t="s">
        <v>2207</v>
      </c>
      <c r="D10" s="141">
        <v>520036872</v>
      </c>
      <c r="E10" s="141" t="s">
        <v>429</v>
      </c>
      <c r="F10" s="141" t="s">
        <v>2208</v>
      </c>
      <c r="G10" s="141" t="s">
        <v>3805</v>
      </c>
      <c r="H10" s="141" t="s">
        <v>76</v>
      </c>
      <c r="I10" s="141" t="s">
        <v>73</v>
      </c>
      <c r="J10" s="141" t="s">
        <v>53</v>
      </c>
      <c r="K10" s="141" t="s">
        <v>53</v>
      </c>
      <c r="L10" s="141" t="s">
        <v>821</v>
      </c>
      <c r="M10" s="141" t="s">
        <v>311</v>
      </c>
      <c r="N10" s="141" t="s">
        <v>253</v>
      </c>
      <c r="O10" s="141" t="s">
        <v>62</v>
      </c>
      <c r="P10" s="141" t="s">
        <v>1206</v>
      </c>
      <c r="Q10" s="227">
        <v>29609</v>
      </c>
      <c r="R10" s="232">
        <v>1</v>
      </c>
      <c r="S10" s="148">
        <v>64880</v>
      </c>
      <c r="T10" s="148">
        <v>0</v>
      </c>
      <c r="U10" s="148">
        <v>19210.319200000002</v>
      </c>
      <c r="V10" s="229">
        <v>4.7096269699999999E-4</v>
      </c>
      <c r="W10" s="229">
        <v>2.7766472354999999E-2</v>
      </c>
      <c r="X10" s="229">
        <v>8.1669730309734453E-3</v>
      </c>
    </row>
    <row r="11" spans="1:24" ht="13.5" thickBot="1">
      <c r="A11" s="153">
        <v>7956</v>
      </c>
      <c r="B11" s="153">
        <v>12537</v>
      </c>
      <c r="C11" s="141" t="s">
        <v>2209</v>
      </c>
      <c r="D11" s="141">
        <v>520027830</v>
      </c>
      <c r="E11" s="141" t="s">
        <v>429</v>
      </c>
      <c r="F11" s="141" t="s">
        <v>2210</v>
      </c>
      <c r="G11" s="141" t="s">
        <v>3806</v>
      </c>
      <c r="H11" s="141" t="s">
        <v>76</v>
      </c>
      <c r="I11" s="141" t="s">
        <v>73</v>
      </c>
      <c r="J11" s="141" t="s">
        <v>53</v>
      </c>
      <c r="K11" s="141" t="s">
        <v>53</v>
      </c>
      <c r="L11" s="141" t="s">
        <v>821</v>
      </c>
      <c r="M11" s="141" t="s">
        <v>311</v>
      </c>
      <c r="N11" s="141" t="s">
        <v>265</v>
      </c>
      <c r="O11" s="141" t="s">
        <v>62</v>
      </c>
      <c r="P11" s="141" t="s">
        <v>1206</v>
      </c>
      <c r="Q11" s="227">
        <v>725382</v>
      </c>
      <c r="R11" s="232">
        <v>1</v>
      </c>
      <c r="S11" s="148">
        <v>1588</v>
      </c>
      <c r="T11" s="148">
        <v>0</v>
      </c>
      <c r="U11" s="148">
        <v>11519.06616</v>
      </c>
      <c r="V11" s="229">
        <v>5.6222018999999999E-4</v>
      </c>
      <c r="W11" s="229">
        <v>1.6649584463000001E-2</v>
      </c>
      <c r="X11" s="229">
        <v>4.8971545808941495E-3</v>
      </c>
    </row>
    <row r="12" spans="1:24" ht="13.5" thickBot="1">
      <c r="A12" s="153">
        <v>7956</v>
      </c>
      <c r="B12" s="153">
        <v>12537</v>
      </c>
      <c r="C12" s="141" t="s">
        <v>1326</v>
      </c>
      <c r="D12" s="141">
        <v>520037789</v>
      </c>
      <c r="E12" s="141" t="s">
        <v>429</v>
      </c>
      <c r="F12" s="141" t="s">
        <v>2211</v>
      </c>
      <c r="G12" s="141" t="s">
        <v>3807</v>
      </c>
      <c r="H12" s="141" t="s">
        <v>76</v>
      </c>
      <c r="I12" s="141" t="s">
        <v>73</v>
      </c>
      <c r="J12" s="141" t="s">
        <v>53</v>
      </c>
      <c r="K12" s="141" t="s">
        <v>53</v>
      </c>
      <c r="L12" s="141" t="s">
        <v>821</v>
      </c>
      <c r="M12" s="141" t="s">
        <v>311</v>
      </c>
      <c r="N12" s="141" t="s">
        <v>651</v>
      </c>
      <c r="O12" s="141" t="s">
        <v>62</v>
      </c>
      <c r="P12" s="141" t="s">
        <v>1206</v>
      </c>
      <c r="Q12" s="227">
        <v>39720</v>
      </c>
      <c r="R12" s="232">
        <v>1</v>
      </c>
      <c r="S12" s="148">
        <v>28210</v>
      </c>
      <c r="T12" s="148">
        <v>0</v>
      </c>
      <c r="U12" s="148">
        <v>11205.012000000001</v>
      </c>
      <c r="V12" s="229">
        <v>8.3578967499999999E-4</v>
      </c>
      <c r="W12" s="229">
        <v>1.6195652591E-2</v>
      </c>
      <c r="X12" s="229">
        <v>4.7636392640333551E-3</v>
      </c>
    </row>
    <row r="13" spans="1:24" ht="13.5" thickBot="1">
      <c r="A13" s="153">
        <v>7956</v>
      </c>
      <c r="B13" s="153">
        <v>12537</v>
      </c>
      <c r="C13" s="141" t="s">
        <v>1788</v>
      </c>
      <c r="D13" s="141">
        <v>520038332</v>
      </c>
      <c r="E13" s="141" t="s">
        <v>429</v>
      </c>
      <c r="F13" s="141" t="s">
        <v>2212</v>
      </c>
      <c r="G13" s="141" t="s">
        <v>3808</v>
      </c>
      <c r="H13" s="141" t="s">
        <v>76</v>
      </c>
      <c r="I13" s="141" t="s">
        <v>73</v>
      </c>
      <c r="J13" s="141" t="s">
        <v>53</v>
      </c>
      <c r="K13" s="141" t="s">
        <v>53</v>
      </c>
      <c r="L13" s="141" t="s">
        <v>821</v>
      </c>
      <c r="M13" s="141" t="s">
        <v>311</v>
      </c>
      <c r="N13" s="141" t="s">
        <v>651</v>
      </c>
      <c r="O13" s="141" t="s">
        <v>62</v>
      </c>
      <c r="P13" s="141" t="s">
        <v>1206</v>
      </c>
      <c r="Q13" s="227">
        <v>1672634</v>
      </c>
      <c r="R13" s="232">
        <v>1</v>
      </c>
      <c r="S13" s="148">
        <v>217.1</v>
      </c>
      <c r="T13" s="148">
        <v>0</v>
      </c>
      <c r="U13" s="148">
        <v>3631.2884100000001</v>
      </c>
      <c r="V13" s="229">
        <v>5.2586068730000003E-3</v>
      </c>
      <c r="W13" s="229">
        <v>5.248641014E-3</v>
      </c>
      <c r="X13" s="229">
        <v>1.5437866598362634E-3</v>
      </c>
    </row>
    <row r="14" spans="1:24" ht="13.5" thickBot="1">
      <c r="A14" s="153">
        <v>7956</v>
      </c>
      <c r="B14" s="153">
        <v>12537</v>
      </c>
      <c r="C14" s="141" t="s">
        <v>1638</v>
      </c>
      <c r="D14" s="141">
        <v>520038274</v>
      </c>
      <c r="E14" s="141" t="s">
        <v>429</v>
      </c>
      <c r="F14" s="141" t="s">
        <v>2213</v>
      </c>
      <c r="G14" s="141" t="s">
        <v>3458</v>
      </c>
      <c r="H14" s="141" t="s">
        <v>76</v>
      </c>
      <c r="I14" s="141" t="s">
        <v>73</v>
      </c>
      <c r="J14" s="141" t="s">
        <v>53</v>
      </c>
      <c r="K14" s="141" t="s">
        <v>53</v>
      </c>
      <c r="L14" s="141" t="s">
        <v>821</v>
      </c>
      <c r="M14" s="141" t="s">
        <v>311</v>
      </c>
      <c r="N14" s="141" t="s">
        <v>140</v>
      </c>
      <c r="O14" s="141" t="s">
        <v>62</v>
      </c>
      <c r="P14" s="141" t="s">
        <v>1206</v>
      </c>
      <c r="Q14" s="227">
        <v>860305</v>
      </c>
      <c r="R14" s="232">
        <v>1</v>
      </c>
      <c r="S14" s="148">
        <v>1740</v>
      </c>
      <c r="T14" s="148">
        <v>0</v>
      </c>
      <c r="U14" s="148">
        <v>14969.307000000001</v>
      </c>
      <c r="V14" s="229">
        <v>3.0804426250000002E-3</v>
      </c>
      <c r="W14" s="229">
        <v>2.1636540478999999E-2</v>
      </c>
      <c r="X14" s="229">
        <v>6.3639716388138937E-3</v>
      </c>
    </row>
    <row r="15" spans="1:24" ht="13.5" thickBot="1">
      <c r="A15" s="153">
        <v>7956</v>
      </c>
      <c r="B15" s="153">
        <v>12537</v>
      </c>
      <c r="C15" s="141" t="s">
        <v>2214</v>
      </c>
      <c r="D15" s="141">
        <v>520038530</v>
      </c>
      <c r="E15" s="141" t="s">
        <v>429</v>
      </c>
      <c r="F15" s="141" t="s">
        <v>2215</v>
      </c>
      <c r="G15" s="141" t="s">
        <v>3809</v>
      </c>
      <c r="H15" s="141" t="s">
        <v>76</v>
      </c>
      <c r="I15" s="141" t="s">
        <v>73</v>
      </c>
      <c r="J15" s="141" t="s">
        <v>53</v>
      </c>
      <c r="K15" s="141" t="s">
        <v>53</v>
      </c>
      <c r="L15" s="141" t="s">
        <v>821</v>
      </c>
      <c r="M15" s="141" t="s">
        <v>311</v>
      </c>
      <c r="N15" s="141" t="s">
        <v>263</v>
      </c>
      <c r="O15" s="141" t="s">
        <v>62</v>
      </c>
      <c r="P15" s="141" t="s">
        <v>1206</v>
      </c>
      <c r="Q15" s="227">
        <v>242336</v>
      </c>
      <c r="R15" s="232">
        <v>1</v>
      </c>
      <c r="S15" s="148">
        <v>1209</v>
      </c>
      <c r="T15" s="148">
        <v>0</v>
      </c>
      <c r="U15" s="148">
        <v>2929.8422399999999</v>
      </c>
      <c r="V15" s="229">
        <v>6.6132810649999997E-3</v>
      </c>
      <c r="W15" s="229">
        <v>4.2347752119999997E-3</v>
      </c>
      <c r="X15" s="229">
        <v>1.2455775622451305E-3</v>
      </c>
    </row>
    <row r="16" spans="1:24" ht="13.5" thickBot="1">
      <c r="A16" s="153">
        <v>7956</v>
      </c>
      <c r="B16" s="153">
        <v>12537</v>
      </c>
      <c r="C16" s="141" t="s">
        <v>1792</v>
      </c>
      <c r="D16" s="141">
        <v>520038894</v>
      </c>
      <c r="E16" s="141" t="s">
        <v>429</v>
      </c>
      <c r="F16" s="141" t="s">
        <v>2216</v>
      </c>
      <c r="G16" s="141" t="s">
        <v>3810</v>
      </c>
      <c r="H16" s="141" t="s">
        <v>76</v>
      </c>
      <c r="I16" s="141" t="s">
        <v>73</v>
      </c>
      <c r="J16" s="141" t="s">
        <v>53</v>
      </c>
      <c r="K16" s="141" t="s">
        <v>53</v>
      </c>
      <c r="L16" s="141" t="s">
        <v>821</v>
      </c>
      <c r="M16" s="141" t="s">
        <v>311</v>
      </c>
      <c r="N16" s="141" t="s">
        <v>652</v>
      </c>
      <c r="O16" s="141" t="s">
        <v>62</v>
      </c>
      <c r="P16" s="141" t="s">
        <v>1206</v>
      </c>
      <c r="Q16" s="227">
        <v>70258</v>
      </c>
      <c r="R16" s="232">
        <v>1</v>
      </c>
      <c r="S16" s="148">
        <v>13260</v>
      </c>
      <c r="T16" s="148">
        <v>0</v>
      </c>
      <c r="U16" s="148">
        <v>9316.2108000000007</v>
      </c>
      <c r="V16" s="229">
        <v>3.4100018299999999E-3</v>
      </c>
      <c r="W16" s="229">
        <v>1.3465591432000001E-2</v>
      </c>
      <c r="X16" s="229">
        <v>3.960644357979411E-3</v>
      </c>
    </row>
    <row r="17" spans="1:24" ht="13.5" thickBot="1">
      <c r="A17" s="153">
        <v>7956</v>
      </c>
      <c r="B17" s="153">
        <v>12537</v>
      </c>
      <c r="C17" s="141" t="s">
        <v>2217</v>
      </c>
      <c r="D17" s="141">
        <v>550012777</v>
      </c>
      <c r="E17" s="141" t="s">
        <v>429</v>
      </c>
      <c r="F17" s="141" t="s">
        <v>2218</v>
      </c>
      <c r="G17" s="141" t="s">
        <v>3811</v>
      </c>
      <c r="H17" s="141" t="s">
        <v>76</v>
      </c>
      <c r="I17" s="141" t="s">
        <v>460</v>
      </c>
      <c r="J17" s="141" t="s">
        <v>53</v>
      </c>
      <c r="K17" s="141" t="s">
        <v>53</v>
      </c>
      <c r="L17" s="141" t="s">
        <v>821</v>
      </c>
      <c r="M17" s="141" t="s">
        <v>311</v>
      </c>
      <c r="N17" s="141" t="s">
        <v>267</v>
      </c>
      <c r="O17" s="141" t="s">
        <v>62</v>
      </c>
      <c r="P17" s="141" t="s">
        <v>1206</v>
      </c>
      <c r="Q17" s="227">
        <v>636490</v>
      </c>
      <c r="R17" s="232">
        <v>1</v>
      </c>
      <c r="S17" s="148">
        <v>303</v>
      </c>
      <c r="T17" s="148">
        <v>0</v>
      </c>
      <c r="U17" s="148">
        <v>1928.5646999999999</v>
      </c>
      <c r="V17" s="229">
        <v>5.6633716599999997E-4</v>
      </c>
      <c r="W17" s="229">
        <v>2.787535067E-3</v>
      </c>
      <c r="X17" s="229">
        <v>8.1989974916124207E-4</v>
      </c>
    </row>
    <row r="18" spans="1:24" ht="13.5" thickBot="1">
      <c r="A18" s="153">
        <v>7956</v>
      </c>
      <c r="B18" s="153">
        <v>12537</v>
      </c>
      <c r="C18" s="141" t="s">
        <v>1329</v>
      </c>
      <c r="D18" s="141">
        <v>520038910</v>
      </c>
      <c r="E18" s="141" t="s">
        <v>429</v>
      </c>
      <c r="F18" s="141" t="s">
        <v>2219</v>
      </c>
      <c r="G18" s="141" t="s">
        <v>3812</v>
      </c>
      <c r="H18" s="141" t="s">
        <v>76</v>
      </c>
      <c r="I18" s="141" t="s">
        <v>73</v>
      </c>
      <c r="J18" s="141" t="s">
        <v>53</v>
      </c>
      <c r="K18" s="141" t="s">
        <v>53</v>
      </c>
      <c r="L18" s="141" t="s">
        <v>821</v>
      </c>
      <c r="M18" s="141" t="s">
        <v>311</v>
      </c>
      <c r="N18" s="141" t="s">
        <v>651</v>
      </c>
      <c r="O18" s="141" t="s">
        <v>62</v>
      </c>
      <c r="P18" s="141" t="s">
        <v>1206</v>
      </c>
      <c r="Q18" s="227">
        <v>26179</v>
      </c>
      <c r="R18" s="232">
        <v>1</v>
      </c>
      <c r="S18" s="148">
        <v>15900</v>
      </c>
      <c r="T18" s="148">
        <v>0</v>
      </c>
      <c r="U18" s="148">
        <v>4162.4610000000002</v>
      </c>
      <c r="V18" s="229">
        <v>1.477568824E-3</v>
      </c>
      <c r="W18" s="229">
        <v>6.0163944740000003E-3</v>
      </c>
      <c r="X18" s="229">
        <v>1.7696065523720584E-3</v>
      </c>
    </row>
    <row r="19" spans="1:24" ht="13.5" thickBot="1">
      <c r="A19" s="153">
        <v>7956</v>
      </c>
      <c r="B19" s="153">
        <v>12537</v>
      </c>
      <c r="C19" s="141" t="s">
        <v>2220</v>
      </c>
      <c r="D19" s="141">
        <v>520038779</v>
      </c>
      <c r="E19" s="141" t="s">
        <v>429</v>
      </c>
      <c r="F19" s="141" t="s">
        <v>3813</v>
      </c>
      <c r="G19" s="141" t="s">
        <v>3814</v>
      </c>
      <c r="H19" s="141" t="s">
        <v>76</v>
      </c>
      <c r="I19" s="141" t="s">
        <v>73</v>
      </c>
      <c r="J19" s="141" t="s">
        <v>53</v>
      </c>
      <c r="K19" s="141" t="s">
        <v>53</v>
      </c>
      <c r="L19" s="141" t="s">
        <v>821</v>
      </c>
      <c r="M19" s="141" t="s">
        <v>311</v>
      </c>
      <c r="N19" s="141" t="s">
        <v>653</v>
      </c>
      <c r="O19" s="141" t="s">
        <v>62</v>
      </c>
      <c r="P19" s="141" t="s">
        <v>1206</v>
      </c>
      <c r="Q19" s="227">
        <v>20445.22</v>
      </c>
      <c r="R19" s="232">
        <v>1</v>
      </c>
      <c r="S19" s="148">
        <v>275.5</v>
      </c>
      <c r="T19" s="148">
        <v>0</v>
      </c>
      <c r="U19" s="148">
        <v>56.32658</v>
      </c>
      <c r="V19" s="229">
        <v>1.0409136520999999E-2</v>
      </c>
      <c r="W19" s="229">
        <v>8.1414078036336104E-5</v>
      </c>
      <c r="X19" s="229">
        <v>2.394638293084522E-5</v>
      </c>
    </row>
    <row r="20" spans="1:24" ht="13.5" thickBot="1">
      <c r="A20" s="153">
        <v>7956</v>
      </c>
      <c r="B20" s="153">
        <v>12537</v>
      </c>
      <c r="C20" s="141" t="s">
        <v>1798</v>
      </c>
      <c r="D20" s="141">
        <v>520039298</v>
      </c>
      <c r="E20" s="141" t="s">
        <v>429</v>
      </c>
      <c r="F20" s="141" t="s">
        <v>2221</v>
      </c>
      <c r="G20" s="141" t="s">
        <v>3815</v>
      </c>
      <c r="H20" s="141" t="s">
        <v>76</v>
      </c>
      <c r="I20" s="141" t="s">
        <v>73</v>
      </c>
      <c r="J20" s="141" t="s">
        <v>53</v>
      </c>
      <c r="K20" s="141" t="s">
        <v>53</v>
      </c>
      <c r="L20" s="141" t="s">
        <v>821</v>
      </c>
      <c r="M20" s="141" t="s">
        <v>311</v>
      </c>
      <c r="N20" s="141" t="s">
        <v>140</v>
      </c>
      <c r="O20" s="141" t="s">
        <v>62</v>
      </c>
      <c r="P20" s="141" t="s">
        <v>1206</v>
      </c>
      <c r="Q20" s="227">
        <v>216600</v>
      </c>
      <c r="R20" s="232">
        <v>1</v>
      </c>
      <c r="S20" s="148">
        <v>1373</v>
      </c>
      <c r="T20" s="148">
        <v>0</v>
      </c>
      <c r="U20" s="148">
        <v>2973.9180000000001</v>
      </c>
      <c r="V20" s="229">
        <v>6.7149125700000003E-4</v>
      </c>
      <c r="W20" s="229">
        <v>4.2984820329999996E-3</v>
      </c>
      <c r="X20" s="229">
        <v>1.264315696655706E-3</v>
      </c>
    </row>
    <row r="21" spans="1:24" ht="13.5" thickBot="1">
      <c r="A21" s="153">
        <v>7956</v>
      </c>
      <c r="B21" s="153">
        <v>12537</v>
      </c>
      <c r="C21" s="141" t="s">
        <v>1587</v>
      </c>
      <c r="D21" s="141">
        <v>520039413</v>
      </c>
      <c r="E21" s="141" t="s">
        <v>429</v>
      </c>
      <c r="F21" s="141" t="s">
        <v>2222</v>
      </c>
      <c r="G21" s="141" t="s">
        <v>3816</v>
      </c>
      <c r="H21" s="141" t="s">
        <v>76</v>
      </c>
      <c r="I21" s="141" t="s">
        <v>73</v>
      </c>
      <c r="J21" s="141" t="s">
        <v>53</v>
      </c>
      <c r="K21" s="141" t="s">
        <v>53</v>
      </c>
      <c r="L21" s="141" t="s">
        <v>821</v>
      </c>
      <c r="M21" s="141" t="s">
        <v>311</v>
      </c>
      <c r="N21" s="141" t="s">
        <v>252</v>
      </c>
      <c r="O21" s="141" t="s">
        <v>62</v>
      </c>
      <c r="P21" s="141" t="s">
        <v>1206</v>
      </c>
      <c r="Q21" s="227">
        <v>0</v>
      </c>
      <c r="R21" s="232">
        <v>1</v>
      </c>
      <c r="S21" s="148">
        <v>7125</v>
      </c>
      <c r="T21" s="148">
        <v>2.7469999999999999</v>
      </c>
      <c r="U21" s="148">
        <v>2.7469999999999999</v>
      </c>
      <c r="V21" s="229">
        <v>0</v>
      </c>
      <c r="W21" s="229">
        <v>3.97049620917541E-6</v>
      </c>
      <c r="X21" s="229">
        <v>1.1678449838607603E-6</v>
      </c>
    </row>
    <row r="22" spans="1:24" ht="13.5" thickBot="1">
      <c r="A22" s="153">
        <v>7956</v>
      </c>
      <c r="B22" s="153">
        <v>12537</v>
      </c>
      <c r="C22" s="141" t="s">
        <v>1723</v>
      </c>
      <c r="D22" s="141">
        <v>520039660</v>
      </c>
      <c r="E22" s="141" t="s">
        <v>429</v>
      </c>
      <c r="F22" s="141" t="s">
        <v>2223</v>
      </c>
      <c r="G22" s="141" t="s">
        <v>3817</v>
      </c>
      <c r="H22" s="141" t="s">
        <v>76</v>
      </c>
      <c r="I22" s="141" t="s">
        <v>73</v>
      </c>
      <c r="J22" s="141" t="s">
        <v>53</v>
      </c>
      <c r="K22" s="141" t="s">
        <v>53</v>
      </c>
      <c r="L22" s="141" t="s">
        <v>821</v>
      </c>
      <c r="M22" s="141" t="s">
        <v>311</v>
      </c>
      <c r="N22" s="141" t="s">
        <v>140</v>
      </c>
      <c r="O22" s="141" t="s">
        <v>62</v>
      </c>
      <c r="P22" s="141" t="s">
        <v>1206</v>
      </c>
      <c r="Q22" s="227">
        <v>2226371</v>
      </c>
      <c r="R22" s="232">
        <v>1</v>
      </c>
      <c r="S22" s="148">
        <v>246.7</v>
      </c>
      <c r="T22" s="148">
        <v>0</v>
      </c>
      <c r="U22" s="148">
        <v>5492.4572600000001</v>
      </c>
      <c r="V22" s="229">
        <v>5.65896375E-3</v>
      </c>
      <c r="W22" s="229">
        <v>7.9387625509999993E-3</v>
      </c>
      <c r="X22" s="229">
        <v>2.3350340954352441E-3</v>
      </c>
    </row>
    <row r="23" spans="1:24" ht="13.5" thickBot="1">
      <c r="A23" s="153">
        <v>7956</v>
      </c>
      <c r="B23" s="153">
        <v>12537</v>
      </c>
      <c r="C23" s="141" t="s">
        <v>2224</v>
      </c>
      <c r="D23" s="141">
        <v>550013098</v>
      </c>
      <c r="E23" s="141" t="s">
        <v>429</v>
      </c>
      <c r="F23" s="141" t="s">
        <v>2225</v>
      </c>
      <c r="G23" s="141" t="s">
        <v>3818</v>
      </c>
      <c r="H23" s="141" t="s">
        <v>76</v>
      </c>
      <c r="I23" s="141" t="s">
        <v>460</v>
      </c>
      <c r="J23" s="141" t="s">
        <v>53</v>
      </c>
      <c r="K23" s="141" t="s">
        <v>53</v>
      </c>
      <c r="L23" s="141" t="s">
        <v>821</v>
      </c>
      <c r="M23" s="141" t="s">
        <v>311</v>
      </c>
      <c r="N23" s="141" t="s">
        <v>267</v>
      </c>
      <c r="O23" s="141" t="s">
        <v>62</v>
      </c>
      <c r="P23" s="141" t="s">
        <v>1206</v>
      </c>
      <c r="Q23" s="227">
        <v>462267</v>
      </c>
      <c r="R23" s="232">
        <v>1</v>
      </c>
      <c r="S23" s="148">
        <v>1025</v>
      </c>
      <c r="T23" s="148">
        <v>0</v>
      </c>
      <c r="U23" s="148">
        <v>4738.23675</v>
      </c>
      <c r="V23" s="229">
        <v>3.9381599399999998E-4</v>
      </c>
      <c r="W23" s="229">
        <v>6.8486170560000002E-3</v>
      </c>
      <c r="X23" s="229">
        <v>2.0143887953520973E-3</v>
      </c>
    </row>
    <row r="24" spans="1:24" ht="13.5" thickBot="1">
      <c r="A24" s="153">
        <v>7956</v>
      </c>
      <c r="B24" s="153">
        <v>12537</v>
      </c>
      <c r="C24" s="141" t="s">
        <v>2134</v>
      </c>
      <c r="D24" s="141">
        <v>520007469</v>
      </c>
      <c r="E24" s="141" t="s">
        <v>429</v>
      </c>
      <c r="F24" s="141" t="s">
        <v>2226</v>
      </c>
      <c r="G24" s="141" t="s">
        <v>3819</v>
      </c>
      <c r="H24" s="141" t="s">
        <v>76</v>
      </c>
      <c r="I24" s="141" t="s">
        <v>73</v>
      </c>
      <c r="J24" s="141" t="s">
        <v>53</v>
      </c>
      <c r="K24" s="141" t="s">
        <v>53</v>
      </c>
      <c r="L24" s="141" t="s">
        <v>821</v>
      </c>
      <c r="M24" s="141" t="s">
        <v>311</v>
      </c>
      <c r="N24" s="141" t="s">
        <v>269</v>
      </c>
      <c r="O24" s="141" t="s">
        <v>62</v>
      </c>
      <c r="P24" s="141" t="s">
        <v>1206</v>
      </c>
      <c r="Q24" s="227">
        <v>10640</v>
      </c>
      <c r="R24" s="232">
        <v>1</v>
      </c>
      <c r="S24" s="148">
        <v>10880</v>
      </c>
      <c r="T24" s="148">
        <v>0</v>
      </c>
      <c r="U24" s="148">
        <v>1157.6320000000001</v>
      </c>
      <c r="V24" s="229">
        <v>1.71582275E-4</v>
      </c>
      <c r="W24" s="229">
        <v>1.6732338790000001E-3</v>
      </c>
      <c r="X24" s="229">
        <v>4.9214951742144141E-4</v>
      </c>
    </row>
    <row r="25" spans="1:24" ht="13.5" thickBot="1">
      <c r="A25" s="153">
        <v>7956</v>
      </c>
      <c r="B25" s="153">
        <v>12537</v>
      </c>
      <c r="C25" s="141" t="s">
        <v>1331</v>
      </c>
      <c r="D25" s="141">
        <v>520028010</v>
      </c>
      <c r="E25" s="141" t="s">
        <v>429</v>
      </c>
      <c r="F25" s="141" t="s">
        <v>2227</v>
      </c>
      <c r="G25" s="141" t="s">
        <v>3820</v>
      </c>
      <c r="H25" s="141" t="s">
        <v>76</v>
      </c>
      <c r="I25" s="141" t="s">
        <v>73</v>
      </c>
      <c r="J25" s="141" t="s">
        <v>53</v>
      </c>
      <c r="K25" s="141" t="s">
        <v>53</v>
      </c>
      <c r="L25" s="141" t="s">
        <v>821</v>
      </c>
      <c r="M25" s="141" t="s">
        <v>311</v>
      </c>
      <c r="N25" s="141" t="s">
        <v>708</v>
      </c>
      <c r="O25" s="141" t="s">
        <v>62</v>
      </c>
      <c r="P25" s="141" t="s">
        <v>1206</v>
      </c>
      <c r="Q25" s="227">
        <v>2386</v>
      </c>
      <c r="R25" s="232">
        <v>1</v>
      </c>
      <c r="S25" s="148">
        <v>81100</v>
      </c>
      <c r="T25" s="148">
        <v>0</v>
      </c>
      <c r="U25" s="148">
        <v>1935.046</v>
      </c>
      <c r="V25" s="229">
        <v>3.1518542499999998E-4</v>
      </c>
      <c r="W25" s="229">
        <v>2.7969030969999999E-3</v>
      </c>
      <c r="X25" s="229">
        <v>8.2265517460496128E-4</v>
      </c>
    </row>
    <row r="26" spans="1:24" ht="13.5" thickBot="1">
      <c r="A26" s="153">
        <v>7956</v>
      </c>
      <c r="B26" s="153">
        <v>12537</v>
      </c>
      <c r="C26" s="141" t="s">
        <v>1806</v>
      </c>
      <c r="D26" s="141">
        <v>520033986</v>
      </c>
      <c r="E26" s="141" t="s">
        <v>429</v>
      </c>
      <c r="F26" s="141" t="s">
        <v>2228</v>
      </c>
      <c r="G26" s="141" t="s">
        <v>3821</v>
      </c>
      <c r="H26" s="141" t="s">
        <v>76</v>
      </c>
      <c r="I26" s="141" t="s">
        <v>73</v>
      </c>
      <c r="J26" s="141" t="s">
        <v>53</v>
      </c>
      <c r="K26" s="141" t="s">
        <v>53</v>
      </c>
      <c r="L26" s="141" t="s">
        <v>821</v>
      </c>
      <c r="M26" s="141" t="s">
        <v>311</v>
      </c>
      <c r="N26" s="141" t="s">
        <v>269</v>
      </c>
      <c r="O26" s="141" t="s">
        <v>62</v>
      </c>
      <c r="P26" s="141" t="s">
        <v>1206</v>
      </c>
      <c r="Q26" s="227">
        <v>86849</v>
      </c>
      <c r="R26" s="232">
        <v>1</v>
      </c>
      <c r="S26" s="148">
        <v>3619</v>
      </c>
      <c r="T26" s="148">
        <v>0</v>
      </c>
      <c r="U26" s="148">
        <v>3143.06531</v>
      </c>
      <c r="V26" s="229">
        <v>4.2316866099999999E-4</v>
      </c>
      <c r="W26" s="229">
        <v>4.5429664710000001E-3</v>
      </c>
      <c r="X26" s="229">
        <v>1.3362260852676612E-3</v>
      </c>
    </row>
    <row r="27" spans="1:24" ht="13.5" thickBot="1">
      <c r="A27" s="153">
        <v>7956</v>
      </c>
      <c r="B27" s="153">
        <v>12537</v>
      </c>
      <c r="C27" s="141" t="s">
        <v>2229</v>
      </c>
      <c r="D27" s="141">
        <v>520029083</v>
      </c>
      <c r="E27" s="141" t="s">
        <v>429</v>
      </c>
      <c r="F27" s="141" t="s">
        <v>2230</v>
      </c>
      <c r="G27" s="141" t="s">
        <v>3822</v>
      </c>
      <c r="H27" s="141" t="s">
        <v>76</v>
      </c>
      <c r="I27" s="141" t="s">
        <v>73</v>
      </c>
      <c r="J27" s="141" t="s">
        <v>53</v>
      </c>
      <c r="K27" s="141" t="s">
        <v>53</v>
      </c>
      <c r="L27" s="141" t="s">
        <v>821</v>
      </c>
      <c r="M27" s="141" t="s">
        <v>311</v>
      </c>
      <c r="N27" s="141" t="s">
        <v>256</v>
      </c>
      <c r="O27" s="141" t="s">
        <v>62</v>
      </c>
      <c r="P27" s="141" t="s">
        <v>1206</v>
      </c>
      <c r="Q27" s="227">
        <v>47692</v>
      </c>
      <c r="R27" s="232">
        <v>1</v>
      </c>
      <c r="S27" s="148">
        <v>15410</v>
      </c>
      <c r="T27" s="148">
        <v>0</v>
      </c>
      <c r="U27" s="148">
        <v>7349.3371999999999</v>
      </c>
      <c r="V27" s="229">
        <v>4.7535115099999999E-4</v>
      </c>
      <c r="W27" s="229">
        <v>1.0622684925999999E-2</v>
      </c>
      <c r="X27" s="229">
        <v>3.1244581666258773E-3</v>
      </c>
    </row>
    <row r="28" spans="1:24" ht="13.5" thickBot="1">
      <c r="A28" s="153">
        <v>7956</v>
      </c>
      <c r="B28" s="153">
        <v>12537</v>
      </c>
      <c r="C28" s="141" t="s">
        <v>1208</v>
      </c>
      <c r="D28" s="141">
        <v>520018078</v>
      </c>
      <c r="E28" s="141" t="s">
        <v>429</v>
      </c>
      <c r="F28" s="141" t="s">
        <v>2231</v>
      </c>
      <c r="G28" s="141" t="s">
        <v>3823</v>
      </c>
      <c r="H28" s="141" t="s">
        <v>76</v>
      </c>
      <c r="I28" s="141" t="s">
        <v>73</v>
      </c>
      <c r="J28" s="141" t="s">
        <v>53</v>
      </c>
      <c r="K28" s="141" t="s">
        <v>53</v>
      </c>
      <c r="L28" s="141" t="s">
        <v>821</v>
      </c>
      <c r="M28" s="141" t="s">
        <v>311</v>
      </c>
      <c r="N28" s="141" t="s">
        <v>256</v>
      </c>
      <c r="O28" s="141" t="s">
        <v>62</v>
      </c>
      <c r="P28" s="141" t="s">
        <v>1206</v>
      </c>
      <c r="Q28" s="227">
        <v>1573863</v>
      </c>
      <c r="R28" s="232">
        <v>1</v>
      </c>
      <c r="S28" s="148">
        <v>3644</v>
      </c>
      <c r="T28" s="148">
        <v>0</v>
      </c>
      <c r="U28" s="148">
        <v>57351.567719999999</v>
      </c>
      <c r="V28" s="229">
        <v>1.0429940330000001E-3</v>
      </c>
      <c r="W28" s="229">
        <v>8.2895588722999999E-2</v>
      </c>
      <c r="X28" s="229">
        <v>2.4382140763870658E-2</v>
      </c>
    </row>
    <row r="29" spans="1:24" ht="13.5" thickBot="1">
      <c r="A29" s="153">
        <v>7956</v>
      </c>
      <c r="B29" s="153">
        <v>12537</v>
      </c>
      <c r="C29" s="141" t="s">
        <v>1336</v>
      </c>
      <c r="D29" s="141">
        <v>520017807</v>
      </c>
      <c r="E29" s="141" t="s">
        <v>429</v>
      </c>
      <c r="F29" s="141" t="s">
        <v>2232</v>
      </c>
      <c r="G29" s="141" t="s">
        <v>3824</v>
      </c>
      <c r="H29" s="141" t="s">
        <v>76</v>
      </c>
      <c r="I29" s="141" t="s">
        <v>73</v>
      </c>
      <c r="J29" s="141" t="s">
        <v>53</v>
      </c>
      <c r="K29" s="141" t="s">
        <v>53</v>
      </c>
      <c r="L29" s="141" t="s">
        <v>821</v>
      </c>
      <c r="M29" s="141" t="s">
        <v>311</v>
      </c>
      <c r="N29" s="141" t="s">
        <v>651</v>
      </c>
      <c r="O29" s="141" t="s">
        <v>62</v>
      </c>
      <c r="P29" s="141" t="s">
        <v>1206</v>
      </c>
      <c r="Q29" s="227">
        <v>1895</v>
      </c>
      <c r="R29" s="232">
        <v>1</v>
      </c>
      <c r="S29" s="148">
        <v>73900</v>
      </c>
      <c r="T29" s="148">
        <v>0</v>
      </c>
      <c r="U29" s="148">
        <v>1400.405</v>
      </c>
      <c r="V29" s="229">
        <v>3.7929789999999999E-4</v>
      </c>
      <c r="W29" s="229">
        <v>2.0241364189999998E-3</v>
      </c>
      <c r="X29" s="229">
        <v>5.953607406711059E-4</v>
      </c>
    </row>
    <row r="30" spans="1:24" ht="13.5" thickBot="1">
      <c r="A30" s="153">
        <v>7956</v>
      </c>
      <c r="B30" s="153">
        <v>12537</v>
      </c>
      <c r="C30" s="141" t="s">
        <v>2233</v>
      </c>
      <c r="D30" s="141">
        <v>520013954</v>
      </c>
      <c r="E30" s="141" t="s">
        <v>429</v>
      </c>
      <c r="F30" s="141" t="s">
        <v>2234</v>
      </c>
      <c r="G30" s="141" t="s">
        <v>3825</v>
      </c>
      <c r="H30" s="141" t="s">
        <v>76</v>
      </c>
      <c r="I30" s="141" t="s">
        <v>73</v>
      </c>
      <c r="J30" s="141" t="s">
        <v>53</v>
      </c>
      <c r="K30" s="141" t="s">
        <v>53</v>
      </c>
      <c r="L30" s="141" t="s">
        <v>821</v>
      </c>
      <c r="M30" s="141" t="s">
        <v>311</v>
      </c>
      <c r="N30" s="141" t="s">
        <v>85</v>
      </c>
      <c r="O30" s="141" t="s">
        <v>62</v>
      </c>
      <c r="P30" s="141" t="s">
        <v>1206</v>
      </c>
      <c r="Q30" s="227">
        <v>241804</v>
      </c>
      <c r="R30" s="232">
        <v>1</v>
      </c>
      <c r="S30" s="148">
        <v>6629</v>
      </c>
      <c r="T30" s="148">
        <v>0</v>
      </c>
      <c r="U30" s="148">
        <v>16029.187159999999</v>
      </c>
      <c r="V30" s="229">
        <v>2.1342067299999999E-4</v>
      </c>
      <c r="W30" s="229">
        <v>2.3168484475000001E-2</v>
      </c>
      <c r="X30" s="229">
        <v>6.8145634583805263E-3</v>
      </c>
    </row>
    <row r="31" spans="1:24" ht="13.5" thickBot="1">
      <c r="A31" s="153">
        <v>7956</v>
      </c>
      <c r="B31" s="153">
        <v>12537</v>
      </c>
      <c r="C31" s="141" t="s">
        <v>1204</v>
      </c>
      <c r="D31" s="141">
        <v>520000118</v>
      </c>
      <c r="E31" s="141" t="s">
        <v>429</v>
      </c>
      <c r="F31" s="141" t="s">
        <v>2235</v>
      </c>
      <c r="G31" s="141" t="s">
        <v>3826</v>
      </c>
      <c r="H31" s="141" t="s">
        <v>76</v>
      </c>
      <c r="I31" s="141" t="s">
        <v>73</v>
      </c>
      <c r="J31" s="141" t="s">
        <v>53</v>
      </c>
      <c r="K31" s="141" t="s">
        <v>53</v>
      </c>
      <c r="L31" s="141" t="s">
        <v>821</v>
      </c>
      <c r="M31" s="141" t="s">
        <v>311</v>
      </c>
      <c r="N31" s="141" t="s">
        <v>256</v>
      </c>
      <c r="O31" s="141" t="s">
        <v>62</v>
      </c>
      <c r="P31" s="141" t="s">
        <v>1206</v>
      </c>
      <c r="Q31" s="227">
        <v>1409234</v>
      </c>
      <c r="R31" s="232">
        <v>1</v>
      </c>
      <c r="S31" s="148">
        <v>3729</v>
      </c>
      <c r="T31" s="148">
        <v>0</v>
      </c>
      <c r="U31" s="148">
        <v>52550.335859999999</v>
      </c>
      <c r="V31" s="229">
        <v>1.0590181210000001E-3</v>
      </c>
      <c r="W31" s="229">
        <v>7.5955918937999994E-2</v>
      </c>
      <c r="X31" s="229">
        <v>2.234097056217664E-2</v>
      </c>
    </row>
    <row r="32" spans="1:24" ht="13.5" thickBot="1">
      <c r="A32" s="153">
        <v>7956</v>
      </c>
      <c r="B32" s="153">
        <v>12537</v>
      </c>
      <c r="C32" s="141" t="s">
        <v>2236</v>
      </c>
      <c r="D32" s="141">
        <v>520007030</v>
      </c>
      <c r="E32" s="141" t="s">
        <v>429</v>
      </c>
      <c r="F32" s="141" t="s">
        <v>2237</v>
      </c>
      <c r="G32" s="141" t="s">
        <v>3827</v>
      </c>
      <c r="H32" s="141" t="s">
        <v>76</v>
      </c>
      <c r="I32" s="141" t="s">
        <v>73</v>
      </c>
      <c r="J32" s="141" t="s">
        <v>53</v>
      </c>
      <c r="K32" s="141" t="s">
        <v>53</v>
      </c>
      <c r="L32" s="141" t="s">
        <v>821</v>
      </c>
      <c r="M32" s="141" t="s">
        <v>311</v>
      </c>
      <c r="N32" s="141" t="s">
        <v>256</v>
      </c>
      <c r="O32" s="141" t="s">
        <v>62</v>
      </c>
      <c r="P32" s="141" t="s">
        <v>1206</v>
      </c>
      <c r="Q32" s="227">
        <v>1575835</v>
      </c>
      <c r="R32" s="232">
        <v>1</v>
      </c>
      <c r="S32" s="148">
        <v>2085</v>
      </c>
      <c r="T32" s="148">
        <v>0</v>
      </c>
      <c r="U32" s="148">
        <v>32856.159749999999</v>
      </c>
      <c r="V32" s="229">
        <v>1.2739051040000001E-3</v>
      </c>
      <c r="W32" s="229">
        <v>4.7490082902999997E-2</v>
      </c>
      <c r="X32" s="229">
        <v>1.3968293175451514E-2</v>
      </c>
    </row>
    <row r="33" spans="1:24" ht="13.5" thickBot="1">
      <c r="A33" s="153">
        <v>7956</v>
      </c>
      <c r="B33" s="153">
        <v>12537</v>
      </c>
      <c r="C33" s="141" t="s">
        <v>2238</v>
      </c>
      <c r="D33" s="141">
        <v>520000522</v>
      </c>
      <c r="E33" s="141" t="s">
        <v>429</v>
      </c>
      <c r="F33" s="141" t="s">
        <v>2239</v>
      </c>
      <c r="G33" s="141" t="s">
        <v>3828</v>
      </c>
      <c r="H33" s="141" t="s">
        <v>76</v>
      </c>
      <c r="I33" s="141" t="s">
        <v>73</v>
      </c>
      <c r="J33" s="141" t="s">
        <v>53</v>
      </c>
      <c r="K33" s="141" t="s">
        <v>53</v>
      </c>
      <c r="L33" s="141" t="s">
        <v>821</v>
      </c>
      <c r="M33" s="141" t="s">
        <v>311</v>
      </c>
      <c r="N33" s="141" t="s">
        <v>256</v>
      </c>
      <c r="O33" s="141" t="s">
        <v>62</v>
      </c>
      <c r="P33" s="141" t="s">
        <v>1206</v>
      </c>
      <c r="Q33" s="227">
        <v>118970</v>
      </c>
      <c r="R33" s="232">
        <v>1</v>
      </c>
      <c r="S33" s="148">
        <v>14550</v>
      </c>
      <c r="T33" s="148">
        <v>0</v>
      </c>
      <c r="U33" s="148">
        <v>17310.134999999998</v>
      </c>
      <c r="V33" s="229">
        <v>4.60449185E-4</v>
      </c>
      <c r="W33" s="229">
        <v>2.5019958280000001E-2</v>
      </c>
      <c r="X33" s="229">
        <v>7.359138816782883E-3</v>
      </c>
    </row>
    <row r="34" spans="1:24" ht="13.5" thickBot="1">
      <c r="A34" s="153">
        <v>7956</v>
      </c>
      <c r="B34" s="153">
        <v>12537</v>
      </c>
      <c r="C34" s="141" t="s">
        <v>1338</v>
      </c>
      <c r="D34" s="141">
        <v>520025990</v>
      </c>
      <c r="E34" s="141" t="s">
        <v>429</v>
      </c>
      <c r="F34" s="141" t="s">
        <v>2240</v>
      </c>
      <c r="G34" s="141" t="s">
        <v>3829</v>
      </c>
      <c r="H34" s="141" t="s">
        <v>76</v>
      </c>
      <c r="I34" s="141" t="s">
        <v>73</v>
      </c>
      <c r="J34" s="141" t="s">
        <v>53</v>
      </c>
      <c r="K34" s="141" t="s">
        <v>53</v>
      </c>
      <c r="L34" s="141" t="s">
        <v>821</v>
      </c>
      <c r="M34" s="141" t="s">
        <v>311</v>
      </c>
      <c r="N34" s="141" t="s">
        <v>140</v>
      </c>
      <c r="O34" s="141" t="s">
        <v>62</v>
      </c>
      <c r="P34" s="141" t="s">
        <v>1206</v>
      </c>
      <c r="Q34" s="227">
        <v>37680</v>
      </c>
      <c r="R34" s="232">
        <v>1</v>
      </c>
      <c r="S34" s="148">
        <v>1750</v>
      </c>
      <c r="T34" s="148">
        <v>0</v>
      </c>
      <c r="U34" s="148">
        <v>659.4</v>
      </c>
      <c r="V34" s="229">
        <v>1.78459829E-4</v>
      </c>
      <c r="W34" s="229">
        <v>9.5309253700000002E-4</v>
      </c>
      <c r="X34" s="229">
        <v>2.803338122889644E-4</v>
      </c>
    </row>
    <row r="35" spans="1:24" ht="13.5" thickBot="1">
      <c r="A35" s="153">
        <v>7956</v>
      </c>
      <c r="B35" s="153">
        <v>12537</v>
      </c>
      <c r="C35" s="141" t="s">
        <v>1839</v>
      </c>
      <c r="D35" s="141">
        <v>520041146</v>
      </c>
      <c r="E35" s="141" t="s">
        <v>429</v>
      </c>
      <c r="F35" s="141" t="s">
        <v>2241</v>
      </c>
      <c r="G35" s="141" t="s">
        <v>3830</v>
      </c>
      <c r="H35" s="141" t="s">
        <v>76</v>
      </c>
      <c r="I35" s="141" t="s">
        <v>73</v>
      </c>
      <c r="J35" s="141" t="s">
        <v>53</v>
      </c>
      <c r="K35" s="141" t="s">
        <v>53</v>
      </c>
      <c r="L35" s="141" t="s">
        <v>821</v>
      </c>
      <c r="M35" s="141" t="s">
        <v>311</v>
      </c>
      <c r="N35" s="141" t="s">
        <v>647</v>
      </c>
      <c r="O35" s="141" t="s">
        <v>62</v>
      </c>
      <c r="P35" s="141" t="s">
        <v>1206</v>
      </c>
      <c r="Q35" s="227">
        <v>88500</v>
      </c>
      <c r="R35" s="232">
        <v>1</v>
      </c>
      <c r="S35" s="148">
        <v>6254</v>
      </c>
      <c r="T35" s="148">
        <v>0</v>
      </c>
      <c r="U35" s="148">
        <v>5534.79</v>
      </c>
      <c r="V35" s="229">
        <v>7.4705473600000002E-4</v>
      </c>
      <c r="W35" s="229">
        <v>7.9999500229999999E-3</v>
      </c>
      <c r="X35" s="229">
        <v>2.3530312115845275E-3</v>
      </c>
    </row>
    <row r="36" spans="1:24" ht="13.5" thickBot="1">
      <c r="A36" s="153">
        <v>7956</v>
      </c>
      <c r="B36" s="153">
        <v>12537</v>
      </c>
      <c r="C36" s="141" t="s">
        <v>1342</v>
      </c>
      <c r="D36" s="141">
        <v>520001736</v>
      </c>
      <c r="E36" s="141" t="s">
        <v>429</v>
      </c>
      <c r="F36" s="141" t="s">
        <v>3831</v>
      </c>
      <c r="G36" s="141" t="s">
        <v>3832</v>
      </c>
      <c r="H36" s="141" t="s">
        <v>76</v>
      </c>
      <c r="I36" s="141" t="s">
        <v>73</v>
      </c>
      <c r="J36" s="141" t="s">
        <v>53</v>
      </c>
      <c r="K36" s="141" t="s">
        <v>53</v>
      </c>
      <c r="L36" s="141" t="s">
        <v>821</v>
      </c>
      <c r="M36" s="141" t="s">
        <v>311</v>
      </c>
      <c r="N36" s="141" t="s">
        <v>651</v>
      </c>
      <c r="O36" s="141" t="s">
        <v>62</v>
      </c>
      <c r="P36" s="141" t="s">
        <v>1206</v>
      </c>
      <c r="Q36" s="227">
        <v>20000</v>
      </c>
      <c r="R36" s="232">
        <v>1</v>
      </c>
      <c r="S36" s="148">
        <v>3085</v>
      </c>
      <c r="T36" s="148">
        <v>0</v>
      </c>
      <c r="U36" s="148">
        <v>617</v>
      </c>
      <c r="V36" s="229">
        <v>9.0797565909748795E-5</v>
      </c>
      <c r="W36" s="229">
        <v>8.9180784799999997E-4</v>
      </c>
      <c r="X36" s="229">
        <v>2.6230810158066586E-4</v>
      </c>
    </row>
    <row r="37" spans="1:24" ht="13.5" thickBot="1">
      <c r="A37" s="153">
        <v>7956</v>
      </c>
      <c r="B37" s="153">
        <v>12537</v>
      </c>
      <c r="C37" s="141" t="s">
        <v>2242</v>
      </c>
      <c r="D37" s="141">
        <v>520029026</v>
      </c>
      <c r="E37" s="141" t="s">
        <v>429</v>
      </c>
      <c r="F37" s="141" t="s">
        <v>2243</v>
      </c>
      <c r="G37" s="141" t="s">
        <v>3833</v>
      </c>
      <c r="H37" s="141" t="s">
        <v>76</v>
      </c>
      <c r="I37" s="141" t="s">
        <v>73</v>
      </c>
      <c r="J37" s="141" t="s">
        <v>53</v>
      </c>
      <c r="K37" s="141" t="s">
        <v>53</v>
      </c>
      <c r="L37" s="141" t="s">
        <v>821</v>
      </c>
      <c r="M37" s="141" t="s">
        <v>311</v>
      </c>
      <c r="N37" s="141" t="s">
        <v>256</v>
      </c>
      <c r="O37" s="141" t="s">
        <v>62</v>
      </c>
      <c r="P37" s="141" t="s">
        <v>1206</v>
      </c>
      <c r="Q37" s="227">
        <v>8000</v>
      </c>
      <c r="R37" s="232">
        <v>1</v>
      </c>
      <c r="S37" s="148">
        <v>16370</v>
      </c>
      <c r="T37" s="148">
        <v>0</v>
      </c>
      <c r="U37" s="148">
        <v>1309.5999999999999</v>
      </c>
      <c r="V37" s="229">
        <v>2.2565315299999999E-4</v>
      </c>
      <c r="W37" s="229">
        <v>1.8928874529999999E-3</v>
      </c>
      <c r="X37" s="229">
        <v>5.5675638546197727E-4</v>
      </c>
    </row>
    <row r="38" spans="1:24" ht="13.5" thickBot="1">
      <c r="A38" s="153">
        <v>7956</v>
      </c>
      <c r="B38" s="153">
        <v>12537</v>
      </c>
      <c r="C38" s="141" t="s">
        <v>3666</v>
      </c>
      <c r="D38" s="141">
        <v>520017450</v>
      </c>
      <c r="E38" s="141" t="s">
        <v>429</v>
      </c>
      <c r="F38" s="141" t="s">
        <v>2244</v>
      </c>
      <c r="G38" s="141" t="s">
        <v>3834</v>
      </c>
      <c r="H38" s="141" t="s">
        <v>76</v>
      </c>
      <c r="I38" s="141" t="s">
        <v>73</v>
      </c>
      <c r="J38" s="141" t="s">
        <v>53</v>
      </c>
      <c r="K38" s="141" t="s">
        <v>53</v>
      </c>
      <c r="L38" s="141" t="s">
        <v>821</v>
      </c>
      <c r="M38" s="141" t="s">
        <v>311</v>
      </c>
      <c r="N38" s="141" t="s">
        <v>269</v>
      </c>
      <c r="O38" s="141" t="s">
        <v>62</v>
      </c>
      <c r="P38" s="141" t="s">
        <v>1206</v>
      </c>
      <c r="Q38" s="227">
        <v>277435</v>
      </c>
      <c r="R38" s="232">
        <v>1</v>
      </c>
      <c r="S38" s="148">
        <v>4200</v>
      </c>
      <c r="T38" s="148">
        <v>0</v>
      </c>
      <c r="U38" s="148">
        <v>11652.27</v>
      </c>
      <c r="V38" s="229">
        <v>1.1036974280000001E-3</v>
      </c>
      <c r="W38" s="229">
        <v>1.6842116439999999E-2</v>
      </c>
      <c r="X38" s="229">
        <v>4.9537841536553412E-3</v>
      </c>
    </row>
    <row r="39" spans="1:24" ht="13.5" thickBot="1">
      <c r="A39" s="153">
        <v>7956</v>
      </c>
      <c r="B39" s="153">
        <v>12537</v>
      </c>
      <c r="C39" s="141" t="s">
        <v>1862</v>
      </c>
      <c r="D39" s="141">
        <v>520022732</v>
      </c>
      <c r="E39" s="141" t="s">
        <v>429</v>
      </c>
      <c r="F39" s="141" t="s">
        <v>2245</v>
      </c>
      <c r="G39" s="141" t="s">
        <v>3835</v>
      </c>
      <c r="H39" s="141" t="s">
        <v>76</v>
      </c>
      <c r="I39" s="141" t="s">
        <v>73</v>
      </c>
      <c r="J39" s="141" t="s">
        <v>53</v>
      </c>
      <c r="K39" s="141" t="s">
        <v>53</v>
      </c>
      <c r="L39" s="141" t="s">
        <v>821</v>
      </c>
      <c r="M39" s="141" t="s">
        <v>311</v>
      </c>
      <c r="N39" s="141" t="s">
        <v>650</v>
      </c>
      <c r="O39" s="141" t="s">
        <v>62</v>
      </c>
      <c r="P39" s="141" t="s">
        <v>1206</v>
      </c>
      <c r="Q39" s="227">
        <v>7606</v>
      </c>
      <c r="R39" s="232">
        <v>1</v>
      </c>
      <c r="S39" s="148">
        <v>3310</v>
      </c>
      <c r="T39" s="148">
        <v>0</v>
      </c>
      <c r="U39" s="148">
        <v>251.7586</v>
      </c>
      <c r="V39" s="229">
        <v>2.8571901567823199E-5</v>
      </c>
      <c r="W39" s="229">
        <v>3.6389026799999997E-4</v>
      </c>
      <c r="X39" s="229">
        <v>1.0703131348882694E-4</v>
      </c>
    </row>
    <row r="40" spans="1:24" ht="13.5" thickBot="1">
      <c r="A40" s="153">
        <v>7956</v>
      </c>
      <c r="B40" s="153">
        <v>12537</v>
      </c>
      <c r="C40" s="141" t="s">
        <v>2246</v>
      </c>
      <c r="D40" s="141">
        <v>520032442</v>
      </c>
      <c r="E40" s="141" t="s">
        <v>429</v>
      </c>
      <c r="F40" s="141" t="s">
        <v>2247</v>
      </c>
      <c r="G40" s="141" t="s">
        <v>3836</v>
      </c>
      <c r="H40" s="141" t="s">
        <v>76</v>
      </c>
      <c r="I40" s="141" t="s">
        <v>73</v>
      </c>
      <c r="J40" s="141" t="s">
        <v>53</v>
      </c>
      <c r="K40" s="141" t="s">
        <v>53</v>
      </c>
      <c r="L40" s="141" t="s">
        <v>821</v>
      </c>
      <c r="M40" s="141" t="s">
        <v>311</v>
      </c>
      <c r="N40" s="141" t="s">
        <v>263</v>
      </c>
      <c r="O40" s="141" t="s">
        <v>62</v>
      </c>
      <c r="P40" s="141" t="s">
        <v>1206</v>
      </c>
      <c r="Q40" s="227">
        <v>1200</v>
      </c>
      <c r="R40" s="232">
        <v>1</v>
      </c>
      <c r="S40" s="148">
        <v>19700</v>
      </c>
      <c r="T40" s="148">
        <v>0</v>
      </c>
      <c r="U40" s="148">
        <v>236.4</v>
      </c>
      <c r="V40" s="229">
        <v>5.4098722000000003E-4</v>
      </c>
      <c r="W40" s="229">
        <v>3.4169104600000001E-4</v>
      </c>
      <c r="X40" s="229">
        <v>1.0050183989249498E-4</v>
      </c>
    </row>
    <row r="41" spans="1:24" ht="13.5" thickBot="1">
      <c r="A41" s="153">
        <v>7956</v>
      </c>
      <c r="B41" s="153">
        <v>12537</v>
      </c>
      <c r="C41" s="141" t="s">
        <v>2248</v>
      </c>
      <c r="D41" s="141">
        <v>520032988</v>
      </c>
      <c r="E41" s="141" t="s">
        <v>429</v>
      </c>
      <c r="F41" s="141" t="s">
        <v>2249</v>
      </c>
      <c r="G41" s="141" t="s">
        <v>3837</v>
      </c>
      <c r="H41" s="141" t="s">
        <v>76</v>
      </c>
      <c r="I41" s="141" t="s">
        <v>73</v>
      </c>
      <c r="J41" s="141" t="s">
        <v>53</v>
      </c>
      <c r="K41" s="141" t="s">
        <v>53</v>
      </c>
      <c r="L41" s="141" t="s">
        <v>821</v>
      </c>
      <c r="M41" s="141" t="s">
        <v>311</v>
      </c>
      <c r="N41" s="141" t="s">
        <v>265</v>
      </c>
      <c r="O41" s="141" t="s">
        <v>62</v>
      </c>
      <c r="P41" s="141" t="s">
        <v>1206</v>
      </c>
      <c r="Q41" s="227">
        <v>8109</v>
      </c>
      <c r="R41" s="232">
        <v>1</v>
      </c>
      <c r="S41" s="148">
        <v>30650</v>
      </c>
      <c r="T41" s="148">
        <v>0</v>
      </c>
      <c r="U41" s="148">
        <v>2485.4085</v>
      </c>
      <c r="V41" s="229">
        <v>6.5991210900000002E-4</v>
      </c>
      <c r="W41" s="229">
        <v>3.5923935300000002E-3</v>
      </c>
      <c r="X41" s="229">
        <v>1.0566333635128856E-3</v>
      </c>
    </row>
    <row r="42" spans="1:24" ht="13.5" thickBot="1">
      <c r="A42" s="153">
        <v>7956</v>
      </c>
      <c r="B42" s="153">
        <v>12537</v>
      </c>
      <c r="C42" s="141" t="s">
        <v>2250</v>
      </c>
      <c r="D42" s="141">
        <v>520033291</v>
      </c>
      <c r="E42" s="141" t="s">
        <v>429</v>
      </c>
      <c r="F42" s="141" t="s">
        <v>2251</v>
      </c>
      <c r="G42" s="141" t="s">
        <v>3838</v>
      </c>
      <c r="H42" s="141" t="s">
        <v>76</v>
      </c>
      <c r="I42" s="141" t="s">
        <v>73</v>
      </c>
      <c r="J42" s="141" t="s">
        <v>53</v>
      </c>
      <c r="K42" s="141" t="s">
        <v>53</v>
      </c>
      <c r="L42" s="141" t="s">
        <v>821</v>
      </c>
      <c r="M42" s="141" t="s">
        <v>311</v>
      </c>
      <c r="N42" s="141" t="s">
        <v>75</v>
      </c>
      <c r="O42" s="141" t="s">
        <v>62</v>
      </c>
      <c r="P42" s="141" t="s">
        <v>1206</v>
      </c>
      <c r="Q42" s="227">
        <v>45300</v>
      </c>
      <c r="R42" s="232">
        <v>1</v>
      </c>
      <c r="S42" s="148">
        <v>2141</v>
      </c>
      <c r="T42" s="148">
        <v>0</v>
      </c>
      <c r="U42" s="148">
        <v>969.87300000000005</v>
      </c>
      <c r="V42" s="229">
        <v>4.6712608399999999E-4</v>
      </c>
      <c r="W42" s="229">
        <v>1.401848223E-3</v>
      </c>
      <c r="X42" s="229">
        <v>4.1232665381579439E-4</v>
      </c>
    </row>
    <row r="43" spans="1:24" ht="13.5" thickBot="1">
      <c r="A43" s="153">
        <v>7956</v>
      </c>
      <c r="B43" s="153">
        <v>12537</v>
      </c>
      <c r="C43" s="141" t="s">
        <v>1658</v>
      </c>
      <c r="D43" s="141">
        <v>520042763</v>
      </c>
      <c r="E43" s="141" t="s">
        <v>429</v>
      </c>
      <c r="F43" s="141" t="s">
        <v>2252</v>
      </c>
      <c r="G43" s="141" t="s">
        <v>3839</v>
      </c>
      <c r="H43" s="141" t="s">
        <v>76</v>
      </c>
      <c r="I43" s="141" t="s">
        <v>73</v>
      </c>
      <c r="J43" s="141" t="s">
        <v>53</v>
      </c>
      <c r="K43" s="141" t="s">
        <v>53</v>
      </c>
      <c r="L43" s="141" t="s">
        <v>821</v>
      </c>
      <c r="M43" s="141" t="s">
        <v>311</v>
      </c>
      <c r="N43" s="141" t="s">
        <v>259</v>
      </c>
      <c r="O43" s="141" t="s">
        <v>62</v>
      </c>
      <c r="P43" s="141" t="s">
        <v>1206</v>
      </c>
      <c r="Q43" s="227">
        <v>131300</v>
      </c>
      <c r="R43" s="232">
        <v>1</v>
      </c>
      <c r="S43" s="148">
        <v>7743</v>
      </c>
      <c r="T43" s="148">
        <v>0</v>
      </c>
      <c r="U43" s="148">
        <v>10166.558999999999</v>
      </c>
      <c r="V43" s="229">
        <v>7.8160591380000005E-3</v>
      </c>
      <c r="W43" s="229">
        <v>1.4694679275000001E-2</v>
      </c>
      <c r="X43" s="229">
        <v>4.3221568734162601E-3</v>
      </c>
    </row>
    <row r="44" spans="1:24" ht="13.5" thickBot="1">
      <c r="A44" s="153">
        <v>7956</v>
      </c>
      <c r="B44" s="153">
        <v>12537</v>
      </c>
      <c r="C44" s="141" t="s">
        <v>1308</v>
      </c>
      <c r="D44" s="141">
        <v>520043027</v>
      </c>
      <c r="E44" s="141" t="s">
        <v>429</v>
      </c>
      <c r="F44" s="141" t="s">
        <v>2253</v>
      </c>
      <c r="G44" s="141" t="s">
        <v>3840</v>
      </c>
      <c r="H44" s="141" t="s">
        <v>76</v>
      </c>
      <c r="I44" s="141" t="s">
        <v>73</v>
      </c>
      <c r="J44" s="141" t="s">
        <v>53</v>
      </c>
      <c r="K44" s="141" t="s">
        <v>53</v>
      </c>
      <c r="L44" s="141" t="s">
        <v>821</v>
      </c>
      <c r="M44" s="141" t="s">
        <v>311</v>
      </c>
      <c r="N44" s="141" t="s">
        <v>654</v>
      </c>
      <c r="O44" s="141" t="s">
        <v>62</v>
      </c>
      <c r="P44" s="141" t="s">
        <v>1206</v>
      </c>
      <c r="Q44" s="227">
        <v>14330</v>
      </c>
      <c r="R44" s="232">
        <v>1</v>
      </c>
      <c r="S44" s="148">
        <v>74080</v>
      </c>
      <c r="T44" s="148">
        <v>0</v>
      </c>
      <c r="U44" s="148">
        <v>10615.664000000001</v>
      </c>
      <c r="V44" s="229">
        <v>3.2217833299999997E-4</v>
      </c>
      <c r="W44" s="229">
        <v>1.5343812766E-2</v>
      </c>
      <c r="X44" s="229">
        <v>4.5130869868042428E-3</v>
      </c>
    </row>
    <row r="45" spans="1:24" ht="13.5" thickBot="1">
      <c r="A45" s="153">
        <v>7956</v>
      </c>
      <c r="B45" s="153">
        <v>12537</v>
      </c>
      <c r="C45" s="141" t="s">
        <v>2254</v>
      </c>
      <c r="D45" s="141">
        <v>520043480</v>
      </c>
      <c r="E45" s="141" t="s">
        <v>429</v>
      </c>
      <c r="F45" s="141" t="s">
        <v>2255</v>
      </c>
      <c r="G45" s="141" t="s">
        <v>3841</v>
      </c>
      <c r="H45" s="141" t="s">
        <v>76</v>
      </c>
      <c r="I45" s="141" t="s">
        <v>73</v>
      </c>
      <c r="J45" s="141" t="s">
        <v>53</v>
      </c>
      <c r="K45" s="141" t="s">
        <v>53</v>
      </c>
      <c r="L45" s="141" t="s">
        <v>821</v>
      </c>
      <c r="M45" s="141" t="s">
        <v>311</v>
      </c>
      <c r="N45" s="141" t="s">
        <v>263</v>
      </c>
      <c r="O45" s="141" t="s">
        <v>62</v>
      </c>
      <c r="P45" s="141" t="s">
        <v>1206</v>
      </c>
      <c r="Q45" s="227">
        <v>30221</v>
      </c>
      <c r="R45" s="232">
        <v>1</v>
      </c>
      <c r="S45" s="148">
        <v>24950</v>
      </c>
      <c r="T45" s="148">
        <v>0</v>
      </c>
      <c r="U45" s="148">
        <v>7540.1395000000002</v>
      </c>
      <c r="V45" s="229">
        <v>3.3546129230000001E-3</v>
      </c>
      <c r="W45" s="229">
        <v>1.0898469348E-2</v>
      </c>
      <c r="X45" s="229">
        <v>3.2055748426230001E-3</v>
      </c>
    </row>
    <row r="46" spans="1:24" ht="13.5" thickBot="1">
      <c r="A46" s="153">
        <v>7956</v>
      </c>
      <c r="B46" s="153">
        <v>12537</v>
      </c>
      <c r="C46" s="141" t="s">
        <v>1396</v>
      </c>
      <c r="D46" s="141">
        <v>520043720</v>
      </c>
      <c r="E46" s="141" t="s">
        <v>429</v>
      </c>
      <c r="F46" s="141" t="s">
        <v>2256</v>
      </c>
      <c r="G46" s="141" t="s">
        <v>3842</v>
      </c>
      <c r="H46" s="141" t="s">
        <v>76</v>
      </c>
      <c r="I46" s="141" t="s">
        <v>73</v>
      </c>
      <c r="J46" s="141" t="s">
        <v>53</v>
      </c>
      <c r="K46" s="141" t="s">
        <v>53</v>
      </c>
      <c r="L46" s="141" t="s">
        <v>821</v>
      </c>
      <c r="M46" s="141" t="s">
        <v>311</v>
      </c>
      <c r="N46" s="141" t="s">
        <v>652</v>
      </c>
      <c r="O46" s="141" t="s">
        <v>62</v>
      </c>
      <c r="P46" s="141" t="s">
        <v>1206</v>
      </c>
      <c r="Q46" s="227">
        <v>80610</v>
      </c>
      <c r="R46" s="232">
        <v>1</v>
      </c>
      <c r="S46" s="148">
        <v>5570</v>
      </c>
      <c r="T46" s="148">
        <v>0</v>
      </c>
      <c r="U46" s="148">
        <v>4489.9769999999999</v>
      </c>
      <c r="V46" s="229">
        <v>1.0902133489999999E-3</v>
      </c>
      <c r="W46" s="229">
        <v>6.4897840029999997E-3</v>
      </c>
      <c r="X46" s="229">
        <v>1.9088449643611884E-3</v>
      </c>
    </row>
    <row r="47" spans="1:24" ht="13.5" thickBot="1">
      <c r="A47" s="153">
        <v>7956</v>
      </c>
      <c r="B47" s="153">
        <v>12537</v>
      </c>
      <c r="C47" s="141" t="s">
        <v>2257</v>
      </c>
      <c r="D47" s="141">
        <v>520041997</v>
      </c>
      <c r="E47" s="141" t="s">
        <v>429</v>
      </c>
      <c r="F47" s="141" t="s">
        <v>2258</v>
      </c>
      <c r="G47" s="141" t="s">
        <v>3843</v>
      </c>
      <c r="H47" s="141" t="s">
        <v>76</v>
      </c>
      <c r="I47" s="141" t="s">
        <v>73</v>
      </c>
      <c r="J47" s="141" t="s">
        <v>53</v>
      </c>
      <c r="K47" s="141" t="s">
        <v>53</v>
      </c>
      <c r="L47" s="141" t="s">
        <v>821</v>
      </c>
      <c r="M47" s="141" t="s">
        <v>311</v>
      </c>
      <c r="N47" s="141" t="s">
        <v>254</v>
      </c>
      <c r="O47" s="141" t="s">
        <v>62</v>
      </c>
      <c r="P47" s="141" t="s">
        <v>1206</v>
      </c>
      <c r="Q47" s="227">
        <v>17780</v>
      </c>
      <c r="R47" s="232">
        <v>1</v>
      </c>
      <c r="S47" s="148">
        <v>16470</v>
      </c>
      <c r="T47" s="148">
        <v>0</v>
      </c>
      <c r="U47" s="148">
        <v>2928.366</v>
      </c>
      <c r="V47" s="229">
        <v>1.6007870699999999E-4</v>
      </c>
      <c r="W47" s="229">
        <v>4.2326414640000004E-3</v>
      </c>
      <c r="X47" s="229">
        <v>1.2449499614155075E-3</v>
      </c>
    </row>
    <row r="48" spans="1:24" ht="13.5" thickBot="1">
      <c r="A48" s="153">
        <v>7956</v>
      </c>
      <c r="B48" s="153">
        <v>12537</v>
      </c>
      <c r="C48" s="141" t="s">
        <v>3844</v>
      </c>
      <c r="D48" s="141">
        <v>520035791</v>
      </c>
      <c r="E48" s="141" t="s">
        <v>429</v>
      </c>
      <c r="F48" s="141" t="s">
        <v>3845</v>
      </c>
      <c r="G48" s="141" t="s">
        <v>3846</v>
      </c>
      <c r="H48" s="141" t="s">
        <v>76</v>
      </c>
      <c r="I48" s="141" t="s">
        <v>73</v>
      </c>
      <c r="J48" s="141" t="s">
        <v>53</v>
      </c>
      <c r="K48" s="141" t="s">
        <v>53</v>
      </c>
      <c r="L48" s="141" t="s">
        <v>821</v>
      </c>
      <c r="M48" s="141" t="s">
        <v>311</v>
      </c>
      <c r="N48" s="141" t="s">
        <v>264</v>
      </c>
      <c r="O48" s="141" t="s">
        <v>62</v>
      </c>
      <c r="P48" s="141" t="s">
        <v>1206</v>
      </c>
      <c r="Q48" s="227">
        <v>3886</v>
      </c>
      <c r="R48" s="232">
        <v>1</v>
      </c>
      <c r="S48" s="148">
        <v>6800</v>
      </c>
      <c r="T48" s="148">
        <v>0</v>
      </c>
      <c r="U48" s="148">
        <v>264.24799999999999</v>
      </c>
      <c r="V48" s="229">
        <v>3.8279219999999998E-4</v>
      </c>
      <c r="W48" s="229">
        <v>3.8194236700000002E-4</v>
      </c>
      <c r="X48" s="229">
        <v>1.1234099064260581E-4</v>
      </c>
    </row>
    <row r="49" spans="1:24" ht="13.5" thickBot="1">
      <c r="A49" s="153">
        <v>7956</v>
      </c>
      <c r="B49" s="153">
        <v>12537</v>
      </c>
      <c r="C49" s="141" t="s">
        <v>3844</v>
      </c>
      <c r="D49" s="141">
        <v>520035791</v>
      </c>
      <c r="E49" s="141" t="s">
        <v>429</v>
      </c>
      <c r="F49" s="141" t="s">
        <v>3845</v>
      </c>
      <c r="G49" s="141" t="s">
        <v>3846</v>
      </c>
      <c r="H49" s="141" t="s">
        <v>76</v>
      </c>
      <c r="I49" s="141" t="s">
        <v>73</v>
      </c>
      <c r="J49" s="141" t="s">
        <v>53</v>
      </c>
      <c r="K49" s="141" t="s">
        <v>53</v>
      </c>
      <c r="L49" s="141" t="s">
        <v>54</v>
      </c>
      <c r="M49" s="141" t="s">
        <v>311</v>
      </c>
      <c r="N49" s="141" t="s">
        <v>264</v>
      </c>
      <c r="O49" s="141" t="s">
        <v>62</v>
      </c>
      <c r="P49" s="141" t="s">
        <v>1206</v>
      </c>
      <c r="Q49" s="227">
        <v>1114</v>
      </c>
      <c r="R49" s="232">
        <v>1</v>
      </c>
      <c r="S49" s="148">
        <v>6381.0787</v>
      </c>
      <c r="T49" s="148">
        <v>0</v>
      </c>
      <c r="U49" s="148">
        <v>71.085210000000004</v>
      </c>
      <c r="V49" s="229">
        <v>1.09735077E-4</v>
      </c>
      <c r="W49" s="229">
        <v>1.02746107E-4</v>
      </c>
      <c r="X49" s="229">
        <v>3.0220788469307885E-5</v>
      </c>
    </row>
    <row r="50" spans="1:24" ht="13.5" thickBot="1">
      <c r="A50" s="153">
        <v>7956</v>
      </c>
      <c r="B50" s="153">
        <v>12537</v>
      </c>
      <c r="C50" s="141" t="s">
        <v>2259</v>
      </c>
      <c r="D50" s="141">
        <v>520044231</v>
      </c>
      <c r="E50" s="141" t="s">
        <v>429</v>
      </c>
      <c r="F50" s="141" t="s">
        <v>2260</v>
      </c>
      <c r="G50" s="141" t="s">
        <v>3847</v>
      </c>
      <c r="H50" s="141" t="s">
        <v>76</v>
      </c>
      <c r="I50" s="141" t="s">
        <v>73</v>
      </c>
      <c r="J50" s="141" t="s">
        <v>53</v>
      </c>
      <c r="K50" s="141" t="s">
        <v>53</v>
      </c>
      <c r="L50" s="141" t="s">
        <v>821</v>
      </c>
      <c r="M50" s="141" t="s">
        <v>311</v>
      </c>
      <c r="N50" s="141" t="s">
        <v>253</v>
      </c>
      <c r="O50" s="141" t="s">
        <v>62</v>
      </c>
      <c r="P50" s="141" t="s">
        <v>1206</v>
      </c>
      <c r="Q50" s="227">
        <v>126152</v>
      </c>
      <c r="R50" s="232">
        <v>1</v>
      </c>
      <c r="S50" s="148">
        <v>862.5</v>
      </c>
      <c r="T50" s="148">
        <v>0</v>
      </c>
      <c r="U50" s="148">
        <v>1088.0609999999999</v>
      </c>
      <c r="V50" s="229">
        <v>5.9540432550000003E-3</v>
      </c>
      <c r="W50" s="229">
        <v>1.572676401E-3</v>
      </c>
      <c r="X50" s="229">
        <v>4.6257247214580364E-4</v>
      </c>
    </row>
    <row r="51" spans="1:24" ht="13.5" thickBot="1">
      <c r="A51" s="153">
        <v>7956</v>
      </c>
      <c r="B51" s="153">
        <v>12537</v>
      </c>
      <c r="C51" s="141" t="s">
        <v>1297</v>
      </c>
      <c r="D51" s="141">
        <v>520044314</v>
      </c>
      <c r="E51" s="141" t="s">
        <v>429</v>
      </c>
      <c r="F51" s="141" t="s">
        <v>2261</v>
      </c>
      <c r="G51" s="141" t="s">
        <v>3848</v>
      </c>
      <c r="H51" s="141" t="s">
        <v>76</v>
      </c>
      <c r="I51" s="141" t="s">
        <v>73</v>
      </c>
      <c r="J51" s="141" t="s">
        <v>53</v>
      </c>
      <c r="K51" s="141" t="s">
        <v>53</v>
      </c>
      <c r="L51" s="141" t="s">
        <v>821</v>
      </c>
      <c r="M51" s="141" t="s">
        <v>311</v>
      </c>
      <c r="N51" s="141" t="s">
        <v>260</v>
      </c>
      <c r="O51" s="141" t="s">
        <v>62</v>
      </c>
      <c r="P51" s="141" t="s">
        <v>1206</v>
      </c>
      <c r="Q51" s="227">
        <v>385140</v>
      </c>
      <c r="R51" s="232">
        <v>1</v>
      </c>
      <c r="S51" s="148">
        <v>1606</v>
      </c>
      <c r="T51" s="148">
        <v>0</v>
      </c>
      <c r="U51" s="148">
        <v>6185.3483999999999</v>
      </c>
      <c r="V51" s="229">
        <v>2.0680395750000001E-3</v>
      </c>
      <c r="W51" s="229">
        <v>8.9402629680000005E-3</v>
      </c>
      <c r="X51" s="229">
        <v>2.6296061530291879E-3</v>
      </c>
    </row>
    <row r="52" spans="1:24" ht="13.5" thickBot="1">
      <c r="A52" s="153">
        <v>7956</v>
      </c>
      <c r="B52" s="153">
        <v>12537</v>
      </c>
      <c r="C52" s="141" t="s">
        <v>2262</v>
      </c>
      <c r="D52" s="141">
        <v>520044199</v>
      </c>
      <c r="E52" s="141" t="s">
        <v>429</v>
      </c>
      <c r="F52" s="141" t="s">
        <v>2263</v>
      </c>
      <c r="G52" s="141" t="s">
        <v>3849</v>
      </c>
      <c r="H52" s="141" t="s">
        <v>76</v>
      </c>
      <c r="I52" s="141" t="s">
        <v>73</v>
      </c>
      <c r="J52" s="141" t="s">
        <v>53</v>
      </c>
      <c r="K52" s="141" t="s">
        <v>53</v>
      </c>
      <c r="L52" s="141" t="s">
        <v>821</v>
      </c>
      <c r="M52" s="141" t="s">
        <v>311</v>
      </c>
      <c r="N52" s="141" t="s">
        <v>653</v>
      </c>
      <c r="O52" s="141" t="s">
        <v>62</v>
      </c>
      <c r="P52" s="141" t="s">
        <v>1206</v>
      </c>
      <c r="Q52" s="227">
        <v>97500</v>
      </c>
      <c r="R52" s="232">
        <v>1</v>
      </c>
      <c r="S52" s="148">
        <v>2659</v>
      </c>
      <c r="T52" s="148">
        <v>0</v>
      </c>
      <c r="U52" s="148">
        <v>2592.5250000000001</v>
      </c>
      <c r="V52" s="229">
        <v>6.9923570309999997E-3</v>
      </c>
      <c r="W52" s="229">
        <v>3.7472190329999999E-3</v>
      </c>
      <c r="X52" s="229">
        <v>1.1021723031611277E-3</v>
      </c>
    </row>
    <row r="53" spans="1:24" ht="13.5" thickBot="1">
      <c r="A53" s="153">
        <v>7956</v>
      </c>
      <c r="B53" s="153">
        <v>12537</v>
      </c>
      <c r="C53" s="141" t="s">
        <v>2264</v>
      </c>
      <c r="D53" s="141">
        <v>511812463</v>
      </c>
      <c r="E53" s="141" t="s">
        <v>429</v>
      </c>
      <c r="F53" s="141" t="s">
        <v>2265</v>
      </c>
      <c r="G53" s="141" t="s">
        <v>3850</v>
      </c>
      <c r="H53" s="141" t="s">
        <v>76</v>
      </c>
      <c r="I53" s="141" t="s">
        <v>73</v>
      </c>
      <c r="J53" s="141" t="s">
        <v>53</v>
      </c>
      <c r="K53" s="141" t="s">
        <v>53</v>
      </c>
      <c r="L53" s="141" t="s">
        <v>821</v>
      </c>
      <c r="M53" s="141" t="s">
        <v>311</v>
      </c>
      <c r="N53" s="141" t="s">
        <v>254</v>
      </c>
      <c r="O53" s="141" t="s">
        <v>62</v>
      </c>
      <c r="P53" s="141" t="s">
        <v>1206</v>
      </c>
      <c r="Q53" s="227">
        <v>4302</v>
      </c>
      <c r="R53" s="232">
        <v>1</v>
      </c>
      <c r="S53" s="148">
        <v>77890</v>
      </c>
      <c r="T53" s="148">
        <v>0</v>
      </c>
      <c r="U53" s="148">
        <v>3350.8278</v>
      </c>
      <c r="V53" s="229">
        <v>1.4788228199999999E-4</v>
      </c>
      <c r="W53" s="229">
        <v>4.8432650440000001E-3</v>
      </c>
      <c r="X53" s="229">
        <v>1.4245531263236938E-3</v>
      </c>
    </row>
    <row r="54" spans="1:24" ht="13.5" thickBot="1">
      <c r="A54" s="153">
        <v>7956</v>
      </c>
      <c r="B54" s="153">
        <v>12537</v>
      </c>
      <c r="C54" s="141" t="s">
        <v>2266</v>
      </c>
      <c r="D54" s="141">
        <v>520039942</v>
      </c>
      <c r="E54" s="141" t="s">
        <v>429</v>
      </c>
      <c r="F54" s="141" t="s">
        <v>2267</v>
      </c>
      <c r="G54" s="141" t="s">
        <v>3851</v>
      </c>
      <c r="H54" s="141" t="s">
        <v>76</v>
      </c>
      <c r="I54" s="141" t="s">
        <v>73</v>
      </c>
      <c r="J54" s="141" t="s">
        <v>53</v>
      </c>
      <c r="K54" s="141" t="s">
        <v>53</v>
      </c>
      <c r="L54" s="141" t="s">
        <v>821</v>
      </c>
      <c r="M54" s="141" t="s">
        <v>311</v>
      </c>
      <c r="N54" s="141" t="s">
        <v>252</v>
      </c>
      <c r="O54" s="141" t="s">
        <v>62</v>
      </c>
      <c r="P54" s="141" t="s">
        <v>1206</v>
      </c>
      <c r="Q54" s="227">
        <v>5540</v>
      </c>
      <c r="R54" s="232">
        <v>1</v>
      </c>
      <c r="S54" s="148">
        <v>19560</v>
      </c>
      <c r="T54" s="148">
        <v>0</v>
      </c>
      <c r="U54" s="148">
        <v>1083.624</v>
      </c>
      <c r="V54" s="229">
        <v>2.4157668100000001E-4</v>
      </c>
      <c r="W54" s="229">
        <v>1.5662631899999999E-3</v>
      </c>
      <c r="X54" s="229">
        <v>4.6068614954173005E-4</v>
      </c>
    </row>
    <row r="55" spans="1:24" ht="13.5" thickBot="1">
      <c r="A55" s="153">
        <v>7956</v>
      </c>
      <c r="B55" s="153">
        <v>12537</v>
      </c>
      <c r="C55" s="141" t="s">
        <v>2072</v>
      </c>
      <c r="D55" s="141">
        <v>53368</v>
      </c>
      <c r="E55" s="141" t="s">
        <v>430</v>
      </c>
      <c r="F55" s="141" t="s">
        <v>2268</v>
      </c>
      <c r="G55" s="141" t="s">
        <v>3852</v>
      </c>
      <c r="H55" s="141" t="s">
        <v>76</v>
      </c>
      <c r="I55" s="141" t="s">
        <v>73</v>
      </c>
      <c r="J55" s="141" t="s">
        <v>53</v>
      </c>
      <c r="K55" s="141" t="s">
        <v>53</v>
      </c>
      <c r="L55" s="141" t="s">
        <v>821</v>
      </c>
      <c r="M55" s="141" t="s">
        <v>311</v>
      </c>
      <c r="N55" s="141" t="s">
        <v>253</v>
      </c>
      <c r="O55" s="141" t="s">
        <v>62</v>
      </c>
      <c r="P55" s="141" t="s">
        <v>1206</v>
      </c>
      <c r="Q55" s="227">
        <v>3334</v>
      </c>
      <c r="R55" s="232">
        <v>1</v>
      </c>
      <c r="S55" s="148">
        <v>13820</v>
      </c>
      <c r="T55" s="148">
        <v>0</v>
      </c>
      <c r="U55" s="148">
        <v>460.75880000000001</v>
      </c>
      <c r="V55" s="229">
        <v>5.9702987129905498E-5</v>
      </c>
      <c r="W55" s="229">
        <v>6.6597781799999998E-4</v>
      </c>
      <c r="X55" s="229">
        <v>1.9588454799770777E-4</v>
      </c>
    </row>
    <row r="56" spans="1:24" ht="13.5" thickBot="1">
      <c r="A56" s="153">
        <v>7956</v>
      </c>
      <c r="B56" s="153">
        <v>12537</v>
      </c>
      <c r="C56" s="141" t="s">
        <v>2270</v>
      </c>
      <c r="D56" s="141">
        <v>511870891</v>
      </c>
      <c r="E56" s="141" t="s">
        <v>429</v>
      </c>
      <c r="F56" s="141" t="s">
        <v>2271</v>
      </c>
      <c r="G56" s="141" t="s">
        <v>3853</v>
      </c>
      <c r="H56" s="141" t="s">
        <v>76</v>
      </c>
      <c r="I56" s="141" t="s">
        <v>73</v>
      </c>
      <c r="J56" s="141" t="s">
        <v>53</v>
      </c>
      <c r="K56" s="141" t="s">
        <v>53</v>
      </c>
      <c r="L56" s="141" t="s">
        <v>821</v>
      </c>
      <c r="M56" s="141" t="s">
        <v>311</v>
      </c>
      <c r="N56" s="141" t="s">
        <v>263</v>
      </c>
      <c r="O56" s="141" t="s">
        <v>62</v>
      </c>
      <c r="P56" s="141" t="s">
        <v>1206</v>
      </c>
      <c r="Q56" s="227">
        <v>576725</v>
      </c>
      <c r="R56" s="232">
        <v>1</v>
      </c>
      <c r="S56" s="148">
        <v>185.8</v>
      </c>
      <c r="T56" s="148">
        <v>0</v>
      </c>
      <c r="U56" s="148">
        <v>1071.5550499999999</v>
      </c>
      <c r="V56" s="229">
        <v>7.7904145929999996E-3</v>
      </c>
      <c r="W56" s="229">
        <v>1.548818807E-3</v>
      </c>
      <c r="X56" s="229">
        <v>4.5555522026689702E-4</v>
      </c>
    </row>
    <row r="57" spans="1:24" ht="13.5" thickBot="1">
      <c r="A57" s="153">
        <v>7956</v>
      </c>
      <c r="B57" s="153">
        <v>12537</v>
      </c>
      <c r="C57" s="141" t="s">
        <v>2272</v>
      </c>
      <c r="D57" s="141">
        <v>511235434</v>
      </c>
      <c r="E57" s="141" t="s">
        <v>429</v>
      </c>
      <c r="F57" s="141" t="s">
        <v>2273</v>
      </c>
      <c r="G57" s="141" t="s">
        <v>3854</v>
      </c>
      <c r="H57" s="141" t="s">
        <v>76</v>
      </c>
      <c r="I57" s="141" t="s">
        <v>73</v>
      </c>
      <c r="J57" s="141" t="s">
        <v>53</v>
      </c>
      <c r="K57" s="141" t="s">
        <v>53</v>
      </c>
      <c r="L57" s="141" t="s">
        <v>821</v>
      </c>
      <c r="M57" s="141" t="s">
        <v>311</v>
      </c>
      <c r="N57" s="141" t="s">
        <v>254</v>
      </c>
      <c r="O57" s="141" t="s">
        <v>62</v>
      </c>
      <c r="P57" s="141" t="s">
        <v>1206</v>
      </c>
      <c r="Q57" s="227">
        <v>11226</v>
      </c>
      <c r="R57" s="232">
        <v>1</v>
      </c>
      <c r="S57" s="148">
        <v>29980</v>
      </c>
      <c r="T57" s="148">
        <v>0</v>
      </c>
      <c r="U57" s="148">
        <v>3365.5547999999999</v>
      </c>
      <c r="V57" s="229">
        <v>2.5361763699999998E-4</v>
      </c>
      <c r="W57" s="229">
        <v>4.8645513560000003E-3</v>
      </c>
      <c r="X57" s="229">
        <v>1.4308140848520218E-3</v>
      </c>
    </row>
    <row r="58" spans="1:24" ht="13.5" thickBot="1">
      <c r="A58" s="153">
        <v>7956</v>
      </c>
      <c r="B58" s="153">
        <v>12537</v>
      </c>
      <c r="C58" s="141" t="s">
        <v>1381</v>
      </c>
      <c r="D58" s="141">
        <v>511659401</v>
      </c>
      <c r="E58" s="141" t="s">
        <v>429</v>
      </c>
      <c r="F58" s="141" t="s">
        <v>2274</v>
      </c>
      <c r="G58" s="141" t="s">
        <v>3855</v>
      </c>
      <c r="H58" s="141" t="s">
        <v>76</v>
      </c>
      <c r="I58" s="141" t="s">
        <v>73</v>
      </c>
      <c r="J58" s="141" t="s">
        <v>53</v>
      </c>
      <c r="K58" s="141" t="s">
        <v>53</v>
      </c>
      <c r="L58" s="141" t="s">
        <v>821</v>
      </c>
      <c r="M58" s="141" t="s">
        <v>311</v>
      </c>
      <c r="N58" s="141" t="s">
        <v>651</v>
      </c>
      <c r="O58" s="141" t="s">
        <v>62</v>
      </c>
      <c r="P58" s="141" t="s">
        <v>1206</v>
      </c>
      <c r="Q58" s="227">
        <v>153139</v>
      </c>
      <c r="R58" s="232">
        <v>1</v>
      </c>
      <c r="S58" s="148">
        <v>5594</v>
      </c>
      <c r="T58" s="148">
        <v>0</v>
      </c>
      <c r="U58" s="148">
        <v>8566.5956600000009</v>
      </c>
      <c r="V58" s="229">
        <v>1.313692047E-3</v>
      </c>
      <c r="W58" s="229">
        <v>1.2382102509000001E-2</v>
      </c>
      <c r="X58" s="229">
        <v>3.6419569604275062E-3</v>
      </c>
    </row>
    <row r="59" spans="1:24" ht="13.5" thickBot="1">
      <c r="A59" s="153">
        <v>7956</v>
      </c>
      <c r="B59" s="153">
        <v>12537</v>
      </c>
      <c r="C59" s="141" t="s">
        <v>1289</v>
      </c>
      <c r="D59" s="141">
        <v>513623314</v>
      </c>
      <c r="E59" s="141" t="s">
        <v>429</v>
      </c>
      <c r="F59" s="141" t="s">
        <v>2275</v>
      </c>
      <c r="G59" s="141" t="s">
        <v>3856</v>
      </c>
      <c r="H59" s="141" t="s">
        <v>76</v>
      </c>
      <c r="I59" s="141" t="s">
        <v>73</v>
      </c>
      <c r="J59" s="141" t="s">
        <v>53</v>
      </c>
      <c r="K59" s="141" t="s">
        <v>53</v>
      </c>
      <c r="L59" s="141" t="s">
        <v>821</v>
      </c>
      <c r="M59" s="141" t="s">
        <v>311</v>
      </c>
      <c r="N59" s="141" t="s">
        <v>651</v>
      </c>
      <c r="O59" s="141" t="s">
        <v>62</v>
      </c>
      <c r="P59" s="141" t="s">
        <v>1206</v>
      </c>
      <c r="Q59" s="227">
        <v>4300</v>
      </c>
      <c r="R59" s="232">
        <v>1</v>
      </c>
      <c r="S59" s="148">
        <v>41490</v>
      </c>
      <c r="T59" s="148">
        <v>0</v>
      </c>
      <c r="U59" s="148">
        <v>1784.07</v>
      </c>
      <c r="V59" s="229">
        <v>1.7542771000000001E-4</v>
      </c>
      <c r="W59" s="229">
        <v>2.5786833529999999E-3</v>
      </c>
      <c r="X59" s="229">
        <v>7.5847004017344977E-4</v>
      </c>
    </row>
    <row r="60" spans="1:24" ht="13.5" thickBot="1">
      <c r="A60" s="153">
        <v>7956</v>
      </c>
      <c r="B60" s="153">
        <v>12537</v>
      </c>
      <c r="C60" s="141" t="s">
        <v>1379</v>
      </c>
      <c r="D60" s="141">
        <v>520026683</v>
      </c>
      <c r="E60" s="141" t="s">
        <v>429</v>
      </c>
      <c r="F60" s="141" t="s">
        <v>2276</v>
      </c>
      <c r="G60" s="141" t="s">
        <v>3857</v>
      </c>
      <c r="H60" s="141" t="s">
        <v>76</v>
      </c>
      <c r="I60" s="141" t="s">
        <v>73</v>
      </c>
      <c r="J60" s="141" t="s">
        <v>53</v>
      </c>
      <c r="K60" s="141" t="s">
        <v>53</v>
      </c>
      <c r="L60" s="141" t="s">
        <v>821</v>
      </c>
      <c r="M60" s="141" t="s">
        <v>311</v>
      </c>
      <c r="N60" s="141" t="s">
        <v>651</v>
      </c>
      <c r="O60" s="141" t="s">
        <v>62</v>
      </c>
      <c r="P60" s="141" t="s">
        <v>1206</v>
      </c>
      <c r="Q60" s="227">
        <v>89501</v>
      </c>
      <c r="R60" s="232">
        <v>1</v>
      </c>
      <c r="S60" s="148">
        <v>1609</v>
      </c>
      <c r="T60" s="148">
        <v>0</v>
      </c>
      <c r="U60" s="148">
        <v>1440.0710899999999</v>
      </c>
      <c r="V60" s="229">
        <v>1.89821531E-4</v>
      </c>
      <c r="W60" s="229">
        <v>2.0814695309999999E-3</v>
      </c>
      <c r="X60" s="229">
        <v>6.122241714085902E-4</v>
      </c>
    </row>
    <row r="61" spans="1:24" ht="13.5" thickBot="1">
      <c r="A61" s="153">
        <v>7956</v>
      </c>
      <c r="B61" s="153">
        <v>12537</v>
      </c>
      <c r="C61" s="141" t="s">
        <v>1372</v>
      </c>
      <c r="D61" s="141">
        <v>513821488</v>
      </c>
      <c r="E61" s="141" t="s">
        <v>429</v>
      </c>
      <c r="F61" s="141" t="s">
        <v>2277</v>
      </c>
      <c r="G61" s="141" t="s">
        <v>3858</v>
      </c>
      <c r="H61" s="141" t="s">
        <v>76</v>
      </c>
      <c r="I61" s="141" t="s">
        <v>73</v>
      </c>
      <c r="J61" s="141" t="s">
        <v>53</v>
      </c>
      <c r="K61" s="141" t="s">
        <v>53</v>
      </c>
      <c r="L61" s="141" t="s">
        <v>821</v>
      </c>
      <c r="M61" s="141" t="s">
        <v>311</v>
      </c>
      <c r="N61" s="141" t="s">
        <v>651</v>
      </c>
      <c r="O61" s="141" t="s">
        <v>62</v>
      </c>
      <c r="P61" s="141" t="s">
        <v>1206</v>
      </c>
      <c r="Q61" s="227">
        <v>352333</v>
      </c>
      <c r="R61" s="232">
        <v>1</v>
      </c>
      <c r="S61" s="148">
        <v>1513</v>
      </c>
      <c r="T61" s="148">
        <v>0</v>
      </c>
      <c r="U61" s="148">
        <v>5330.7982899999997</v>
      </c>
      <c r="V61" s="229">
        <v>1.8102992590000001E-3</v>
      </c>
      <c r="W61" s="229">
        <v>7.705101711E-3</v>
      </c>
      <c r="X61" s="229">
        <v>2.2663072599017177E-3</v>
      </c>
    </row>
    <row r="62" spans="1:24" ht="13.5" thickBot="1">
      <c r="A62" s="153">
        <v>7956</v>
      </c>
      <c r="B62" s="153">
        <v>12537</v>
      </c>
      <c r="C62" s="141" t="s">
        <v>1474</v>
      </c>
      <c r="D62" s="141">
        <v>510216054</v>
      </c>
      <c r="E62" s="141" t="s">
        <v>429</v>
      </c>
      <c r="F62" s="141" t="s">
        <v>2278</v>
      </c>
      <c r="G62" s="141" t="s">
        <v>3859</v>
      </c>
      <c r="H62" s="141" t="s">
        <v>76</v>
      </c>
      <c r="I62" s="141" t="s">
        <v>73</v>
      </c>
      <c r="J62" s="141" t="s">
        <v>53</v>
      </c>
      <c r="K62" s="141" t="s">
        <v>53</v>
      </c>
      <c r="L62" s="141" t="s">
        <v>821</v>
      </c>
      <c r="M62" s="141" t="s">
        <v>311</v>
      </c>
      <c r="N62" s="141" t="s">
        <v>156</v>
      </c>
      <c r="O62" s="141" t="s">
        <v>62</v>
      </c>
      <c r="P62" s="141" t="s">
        <v>1206</v>
      </c>
      <c r="Q62" s="227">
        <v>28100</v>
      </c>
      <c r="R62" s="232">
        <v>1</v>
      </c>
      <c r="S62" s="148">
        <v>39190</v>
      </c>
      <c r="T62" s="148">
        <v>618.35491999999999</v>
      </c>
      <c r="U62" s="148">
        <v>11630.744919999999</v>
      </c>
      <c r="V62" s="229">
        <v>2.6312975329999999E-3</v>
      </c>
      <c r="W62" s="229">
        <v>1.6811004227999998E-2</v>
      </c>
      <c r="X62" s="229">
        <v>4.9446330955172984E-3</v>
      </c>
    </row>
    <row r="63" spans="1:24" ht="13.5" thickBot="1">
      <c r="A63" s="153">
        <v>7956</v>
      </c>
      <c r="B63" s="153">
        <v>12537</v>
      </c>
      <c r="C63" s="141" t="s">
        <v>1399</v>
      </c>
      <c r="D63" s="141">
        <v>511930125</v>
      </c>
      <c r="E63" s="141" t="s">
        <v>429</v>
      </c>
      <c r="F63" s="141" t="s">
        <v>2279</v>
      </c>
      <c r="G63" s="141" t="s">
        <v>3860</v>
      </c>
      <c r="H63" s="141" t="s">
        <v>76</v>
      </c>
      <c r="I63" s="141" t="s">
        <v>73</v>
      </c>
      <c r="J63" s="141" t="s">
        <v>53</v>
      </c>
      <c r="K63" s="141" t="s">
        <v>53</v>
      </c>
      <c r="L63" s="141" t="s">
        <v>821</v>
      </c>
      <c r="M63" s="141" t="s">
        <v>311</v>
      </c>
      <c r="N63" s="141" t="s">
        <v>260</v>
      </c>
      <c r="O63" s="141" t="s">
        <v>62</v>
      </c>
      <c r="P63" s="141" t="s">
        <v>1206</v>
      </c>
      <c r="Q63" s="227">
        <v>728276</v>
      </c>
      <c r="R63" s="232">
        <v>1</v>
      </c>
      <c r="S63" s="148">
        <v>1670</v>
      </c>
      <c r="T63" s="148">
        <v>0</v>
      </c>
      <c r="U63" s="148">
        <v>12162.209199999999</v>
      </c>
      <c r="V63" s="229">
        <v>4.394152026E-3</v>
      </c>
      <c r="W63" s="229">
        <v>1.7579179295E-2</v>
      </c>
      <c r="X63" s="229">
        <v>5.170576995589803E-3</v>
      </c>
    </row>
    <row r="64" spans="1:24" ht="13.5" thickBot="1">
      <c r="A64" s="153">
        <v>7956</v>
      </c>
      <c r="B64" s="153">
        <v>12537</v>
      </c>
      <c r="C64" s="141" t="s">
        <v>2280</v>
      </c>
      <c r="D64" s="141">
        <v>513770669</v>
      </c>
      <c r="E64" s="141" t="s">
        <v>429</v>
      </c>
      <c r="F64" s="141" t="s">
        <v>2281</v>
      </c>
      <c r="G64" s="141" t="s">
        <v>3861</v>
      </c>
      <c r="H64" s="141" t="s">
        <v>76</v>
      </c>
      <c r="I64" s="141" t="s">
        <v>73</v>
      </c>
      <c r="J64" s="141" t="s">
        <v>53</v>
      </c>
      <c r="K64" s="141" t="s">
        <v>53</v>
      </c>
      <c r="L64" s="141" t="s">
        <v>821</v>
      </c>
      <c r="M64" s="141" t="s">
        <v>311</v>
      </c>
      <c r="N64" s="141" t="s">
        <v>650</v>
      </c>
      <c r="O64" s="141" t="s">
        <v>62</v>
      </c>
      <c r="P64" s="141" t="s">
        <v>1206</v>
      </c>
      <c r="Q64" s="227">
        <v>5500</v>
      </c>
      <c r="R64" s="232">
        <v>1</v>
      </c>
      <c r="S64" s="148">
        <v>20800</v>
      </c>
      <c r="T64" s="148">
        <v>0</v>
      </c>
      <c r="U64" s="148">
        <v>1144</v>
      </c>
      <c r="V64" s="229">
        <v>3.9925714899999998E-4</v>
      </c>
      <c r="W64" s="229">
        <v>1.653530274E-3</v>
      </c>
      <c r="X64" s="229">
        <v>4.8635408137484885E-4</v>
      </c>
    </row>
    <row r="65" spans="1:24" ht="13.5" thickBot="1">
      <c r="A65" s="153">
        <v>7956</v>
      </c>
      <c r="B65" s="153">
        <v>12537</v>
      </c>
      <c r="C65" s="141" t="s">
        <v>1416</v>
      </c>
      <c r="D65" s="141">
        <v>513257873</v>
      </c>
      <c r="E65" s="141" t="s">
        <v>429</v>
      </c>
      <c r="F65" s="141" t="s">
        <v>2282</v>
      </c>
      <c r="G65" s="141" t="s">
        <v>3862</v>
      </c>
      <c r="H65" s="141" t="s">
        <v>76</v>
      </c>
      <c r="I65" s="141" t="s">
        <v>73</v>
      </c>
      <c r="J65" s="141" t="s">
        <v>53</v>
      </c>
      <c r="K65" s="141" t="s">
        <v>53</v>
      </c>
      <c r="L65" s="141" t="s">
        <v>821</v>
      </c>
      <c r="M65" s="141" t="s">
        <v>311</v>
      </c>
      <c r="N65" s="141" t="s">
        <v>651</v>
      </c>
      <c r="O65" s="141" t="s">
        <v>62</v>
      </c>
      <c r="P65" s="141" t="s">
        <v>1206</v>
      </c>
      <c r="Q65" s="227">
        <v>6000</v>
      </c>
      <c r="R65" s="232">
        <v>1</v>
      </c>
      <c r="S65" s="148">
        <v>9550</v>
      </c>
      <c r="T65" s="148">
        <v>0</v>
      </c>
      <c r="U65" s="148">
        <v>573</v>
      </c>
      <c r="V65" s="229">
        <v>1.63921814E-4</v>
      </c>
      <c r="W65" s="229">
        <v>8.2821052999999996E-4</v>
      </c>
      <c r="X65" s="229">
        <v>2.4360217537394089E-4</v>
      </c>
    </row>
    <row r="66" spans="1:24" ht="13.5" thickBot="1">
      <c r="A66" s="153">
        <v>7956</v>
      </c>
      <c r="B66" s="153">
        <v>12537</v>
      </c>
      <c r="C66" s="141" t="s">
        <v>2283</v>
      </c>
      <c r="D66" s="141">
        <v>511725459</v>
      </c>
      <c r="E66" s="141" t="s">
        <v>429</v>
      </c>
      <c r="F66" s="141" t="s">
        <v>2284</v>
      </c>
      <c r="G66" s="141" t="s">
        <v>3863</v>
      </c>
      <c r="H66" s="141" t="s">
        <v>76</v>
      </c>
      <c r="I66" s="141" t="s">
        <v>73</v>
      </c>
      <c r="J66" s="141" t="s">
        <v>53</v>
      </c>
      <c r="K66" s="141" t="s">
        <v>53</v>
      </c>
      <c r="L66" s="141" t="s">
        <v>821</v>
      </c>
      <c r="M66" s="141" t="s">
        <v>311</v>
      </c>
      <c r="N66" s="141" t="s">
        <v>75</v>
      </c>
      <c r="O66" s="141" t="s">
        <v>62</v>
      </c>
      <c r="P66" s="141" t="s">
        <v>1206</v>
      </c>
      <c r="Q66" s="227">
        <v>103556</v>
      </c>
      <c r="R66" s="232">
        <v>1</v>
      </c>
      <c r="S66" s="148">
        <v>6557</v>
      </c>
      <c r="T66" s="148">
        <v>0</v>
      </c>
      <c r="U66" s="148">
        <v>6790.1669199999997</v>
      </c>
      <c r="V66" s="229">
        <v>4.9605872909999999E-3</v>
      </c>
      <c r="W66" s="229">
        <v>9.8144637839999993E-3</v>
      </c>
      <c r="X66" s="229">
        <v>2.886735484928747E-3</v>
      </c>
    </row>
    <row r="67" spans="1:24" ht="13.5" thickBot="1">
      <c r="A67" s="153">
        <v>7956</v>
      </c>
      <c r="B67" s="153">
        <v>12537</v>
      </c>
      <c r="C67" s="141" t="s">
        <v>1678</v>
      </c>
      <c r="D67" s="141">
        <v>512781386</v>
      </c>
      <c r="E67" s="141" t="s">
        <v>429</v>
      </c>
      <c r="F67" s="141" t="s">
        <v>2285</v>
      </c>
      <c r="G67" s="141" t="s">
        <v>3864</v>
      </c>
      <c r="H67" s="141" t="s">
        <v>76</v>
      </c>
      <c r="I67" s="141" t="s">
        <v>73</v>
      </c>
      <c r="J67" s="141" t="s">
        <v>53</v>
      </c>
      <c r="K67" s="141" t="s">
        <v>53</v>
      </c>
      <c r="L67" s="141" t="s">
        <v>821</v>
      </c>
      <c r="M67" s="141" t="s">
        <v>311</v>
      </c>
      <c r="N67" s="141" t="s">
        <v>140</v>
      </c>
      <c r="O67" s="141" t="s">
        <v>62</v>
      </c>
      <c r="P67" s="141" t="s">
        <v>1206</v>
      </c>
      <c r="Q67" s="227">
        <v>1700000</v>
      </c>
      <c r="R67" s="232">
        <v>1</v>
      </c>
      <c r="S67" s="148">
        <v>65.3</v>
      </c>
      <c r="T67" s="148">
        <v>0</v>
      </c>
      <c r="U67" s="148">
        <v>1110.0999999999999</v>
      </c>
      <c r="V67" s="229">
        <v>7.809480681E-3</v>
      </c>
      <c r="W67" s="229">
        <v>1.604531431E-3</v>
      </c>
      <c r="X67" s="229">
        <v>4.7194201550194027E-4</v>
      </c>
    </row>
    <row r="68" spans="1:24" ht="13.5" thickBot="1">
      <c r="A68" s="153">
        <v>7956</v>
      </c>
      <c r="B68" s="153">
        <v>12537</v>
      </c>
      <c r="C68" s="141" t="s">
        <v>2096</v>
      </c>
      <c r="D68" s="141">
        <v>520041005</v>
      </c>
      <c r="E68" s="141" t="s">
        <v>429</v>
      </c>
      <c r="F68" s="141" t="s">
        <v>2286</v>
      </c>
      <c r="G68" s="141" t="s">
        <v>3865</v>
      </c>
      <c r="H68" s="141" t="s">
        <v>76</v>
      </c>
      <c r="I68" s="141" t="s">
        <v>73</v>
      </c>
      <c r="J68" s="141" t="s">
        <v>53</v>
      </c>
      <c r="K68" s="141" t="s">
        <v>53</v>
      </c>
      <c r="L68" s="141" t="s">
        <v>821</v>
      </c>
      <c r="M68" s="141" t="s">
        <v>311</v>
      </c>
      <c r="N68" s="141" t="s">
        <v>140</v>
      </c>
      <c r="O68" s="141" t="s">
        <v>62</v>
      </c>
      <c r="P68" s="141" t="s">
        <v>1206</v>
      </c>
      <c r="Q68" s="227">
        <v>270500</v>
      </c>
      <c r="R68" s="232">
        <v>1</v>
      </c>
      <c r="S68" s="148">
        <v>464.6</v>
      </c>
      <c r="T68" s="148">
        <v>0</v>
      </c>
      <c r="U68" s="148">
        <v>1256.7429999999999</v>
      </c>
      <c r="V68" s="229">
        <v>1.4537072590000001E-3</v>
      </c>
      <c r="W68" s="229">
        <v>1.8164882839999999E-3</v>
      </c>
      <c r="X68" s="229">
        <v>5.3428504133677592E-4</v>
      </c>
    </row>
    <row r="69" spans="1:24" ht="13.5" thickBot="1">
      <c r="A69" s="153">
        <v>7956</v>
      </c>
      <c r="B69" s="153">
        <v>12537</v>
      </c>
      <c r="C69" s="141" t="s">
        <v>1284</v>
      </c>
      <c r="D69" s="141">
        <v>510960719</v>
      </c>
      <c r="E69" s="141" t="s">
        <v>429</v>
      </c>
      <c r="F69" s="141" t="s">
        <v>2287</v>
      </c>
      <c r="G69" s="141" t="s">
        <v>3866</v>
      </c>
      <c r="H69" s="141" t="s">
        <v>76</v>
      </c>
      <c r="I69" s="141" t="s">
        <v>73</v>
      </c>
      <c r="J69" s="141" t="s">
        <v>53</v>
      </c>
      <c r="K69" s="141" t="s">
        <v>53</v>
      </c>
      <c r="L69" s="141" t="s">
        <v>821</v>
      </c>
      <c r="M69" s="141" t="s">
        <v>311</v>
      </c>
      <c r="N69" s="141" t="s">
        <v>651</v>
      </c>
      <c r="O69" s="141" t="s">
        <v>62</v>
      </c>
      <c r="P69" s="141" t="s">
        <v>1206</v>
      </c>
      <c r="Q69" s="227">
        <v>5200</v>
      </c>
      <c r="R69" s="232">
        <v>1</v>
      </c>
      <c r="S69" s="148">
        <v>25940</v>
      </c>
      <c r="T69" s="148">
        <v>0</v>
      </c>
      <c r="U69" s="148">
        <v>1348.88</v>
      </c>
      <c r="V69" s="229">
        <v>4.28785491482176E-5</v>
      </c>
      <c r="W69" s="229">
        <v>1.9496625139999999E-3</v>
      </c>
      <c r="X69" s="229">
        <v>5.7345567594834456E-4</v>
      </c>
    </row>
    <row r="70" spans="1:24" ht="13.5" thickBot="1">
      <c r="A70" s="153">
        <v>7956</v>
      </c>
      <c r="B70" s="153">
        <v>12537</v>
      </c>
      <c r="C70" s="141" t="s">
        <v>1301</v>
      </c>
      <c r="D70" s="141">
        <v>513901371</v>
      </c>
      <c r="E70" s="141" t="s">
        <v>429</v>
      </c>
      <c r="F70" s="141" t="s">
        <v>2288</v>
      </c>
      <c r="G70" s="141" t="s">
        <v>3867</v>
      </c>
      <c r="H70" s="141" t="s">
        <v>76</v>
      </c>
      <c r="I70" s="141" t="s">
        <v>73</v>
      </c>
      <c r="J70" s="141" t="s">
        <v>53</v>
      </c>
      <c r="K70" s="141" t="s">
        <v>53</v>
      </c>
      <c r="L70" s="141" t="s">
        <v>821</v>
      </c>
      <c r="M70" s="141" t="s">
        <v>311</v>
      </c>
      <c r="N70" s="141" t="s">
        <v>647</v>
      </c>
      <c r="O70" s="141" t="s">
        <v>62</v>
      </c>
      <c r="P70" s="141" t="s">
        <v>1206</v>
      </c>
      <c r="Q70" s="227">
        <v>279680</v>
      </c>
      <c r="R70" s="232">
        <v>1</v>
      </c>
      <c r="S70" s="148">
        <v>1348</v>
      </c>
      <c r="T70" s="148">
        <v>0</v>
      </c>
      <c r="U70" s="148">
        <v>3770.0864000000001</v>
      </c>
      <c r="V70" s="229">
        <v>5.0899219199999999E-4</v>
      </c>
      <c r="W70" s="229">
        <v>5.4492587399999999E-3</v>
      </c>
      <c r="X70" s="229">
        <v>1.6027944998040305E-3</v>
      </c>
    </row>
    <row r="71" spans="1:24" ht="13.5" thickBot="1">
      <c r="A71" s="153">
        <v>7956</v>
      </c>
      <c r="B71" s="153">
        <v>12537</v>
      </c>
      <c r="C71" s="141" t="s">
        <v>2289</v>
      </c>
      <c r="D71" s="141">
        <v>514068980</v>
      </c>
      <c r="E71" s="141" t="s">
        <v>429</v>
      </c>
      <c r="F71" s="141" t="s">
        <v>2290</v>
      </c>
      <c r="G71" s="141" t="s">
        <v>3868</v>
      </c>
      <c r="H71" s="141" t="s">
        <v>76</v>
      </c>
      <c r="I71" s="141" t="s">
        <v>73</v>
      </c>
      <c r="J71" s="141" t="s">
        <v>53</v>
      </c>
      <c r="K71" s="141" t="s">
        <v>53</v>
      </c>
      <c r="L71" s="141" t="s">
        <v>821</v>
      </c>
      <c r="M71" s="141" t="s">
        <v>311</v>
      </c>
      <c r="N71" s="141" t="s">
        <v>650</v>
      </c>
      <c r="O71" s="141" t="s">
        <v>62</v>
      </c>
      <c r="P71" s="141" t="s">
        <v>1206</v>
      </c>
      <c r="Q71" s="227">
        <v>47700</v>
      </c>
      <c r="R71" s="232">
        <v>1</v>
      </c>
      <c r="S71" s="148">
        <v>5079</v>
      </c>
      <c r="T71" s="148">
        <v>0</v>
      </c>
      <c r="U71" s="148">
        <v>2422.683</v>
      </c>
      <c r="V71" s="229">
        <v>3.3638961269999998E-3</v>
      </c>
      <c r="W71" s="229">
        <v>3.501730494E-3</v>
      </c>
      <c r="X71" s="229">
        <v>1.0299665777337961E-3</v>
      </c>
    </row>
    <row r="72" spans="1:24" ht="13.5" thickBot="1">
      <c r="A72" s="153">
        <v>7956</v>
      </c>
      <c r="B72" s="153">
        <v>12537</v>
      </c>
      <c r="C72" s="141" t="s">
        <v>1388</v>
      </c>
      <c r="D72" s="141">
        <v>514065283</v>
      </c>
      <c r="E72" s="141" t="s">
        <v>429</v>
      </c>
      <c r="F72" s="141" t="s">
        <v>2291</v>
      </c>
      <c r="G72" s="141" t="s">
        <v>3869</v>
      </c>
      <c r="H72" s="141" t="s">
        <v>76</v>
      </c>
      <c r="I72" s="141" t="s">
        <v>73</v>
      </c>
      <c r="J72" s="141" t="s">
        <v>53</v>
      </c>
      <c r="K72" s="141" t="s">
        <v>53</v>
      </c>
      <c r="L72" s="141" t="s">
        <v>821</v>
      </c>
      <c r="M72" s="141" t="s">
        <v>311</v>
      </c>
      <c r="N72" s="141" t="s">
        <v>75</v>
      </c>
      <c r="O72" s="141" t="s">
        <v>62</v>
      </c>
      <c r="P72" s="141" t="s">
        <v>1206</v>
      </c>
      <c r="Q72" s="227">
        <v>34730</v>
      </c>
      <c r="R72" s="232">
        <v>1</v>
      </c>
      <c r="S72" s="148">
        <v>1991</v>
      </c>
      <c r="T72" s="148">
        <v>0</v>
      </c>
      <c r="U72" s="148">
        <v>691.47429999999997</v>
      </c>
      <c r="V72" s="229">
        <v>3.86324925E-4</v>
      </c>
      <c r="W72" s="229">
        <v>9.9945252499999992E-4</v>
      </c>
      <c r="X72" s="229">
        <v>2.9396970976469986E-4</v>
      </c>
    </row>
    <row r="73" spans="1:24" ht="13.5" thickBot="1">
      <c r="A73" s="153">
        <v>7956</v>
      </c>
      <c r="B73" s="153">
        <v>12537</v>
      </c>
      <c r="C73" s="141" t="s">
        <v>2292</v>
      </c>
      <c r="D73" s="141">
        <v>515001659</v>
      </c>
      <c r="E73" s="141" t="s">
        <v>429</v>
      </c>
      <c r="F73" s="141" t="s">
        <v>2293</v>
      </c>
      <c r="G73" s="141" t="s">
        <v>3870</v>
      </c>
      <c r="H73" s="141" t="s">
        <v>76</v>
      </c>
      <c r="I73" s="141" t="s">
        <v>73</v>
      </c>
      <c r="J73" s="141" t="s">
        <v>53</v>
      </c>
      <c r="K73" s="141" t="s">
        <v>53</v>
      </c>
      <c r="L73" s="141" t="s">
        <v>821</v>
      </c>
      <c r="M73" s="141" t="s">
        <v>311</v>
      </c>
      <c r="N73" s="141" t="s">
        <v>263</v>
      </c>
      <c r="O73" s="141" t="s">
        <v>62</v>
      </c>
      <c r="P73" s="141" t="s">
        <v>1206</v>
      </c>
      <c r="Q73" s="227">
        <v>775371</v>
      </c>
      <c r="R73" s="232">
        <v>1</v>
      </c>
      <c r="S73" s="148">
        <v>1271</v>
      </c>
      <c r="T73" s="148">
        <v>0</v>
      </c>
      <c r="U73" s="148">
        <v>9854.9654100000007</v>
      </c>
      <c r="V73" s="229">
        <v>5.3201535879999996E-3</v>
      </c>
      <c r="W73" s="229">
        <v>1.4244303894999999E-2</v>
      </c>
      <c r="X73" s="229">
        <v>4.1896876302110675E-3</v>
      </c>
    </row>
    <row r="74" spans="1:24" ht="13.5" thickBot="1">
      <c r="A74" s="153">
        <v>7956</v>
      </c>
      <c r="B74" s="153">
        <v>12537</v>
      </c>
      <c r="C74" s="141" t="s">
        <v>1386</v>
      </c>
      <c r="D74" s="141">
        <v>514892801</v>
      </c>
      <c r="E74" s="141" t="s">
        <v>429</v>
      </c>
      <c r="F74" s="141" t="s">
        <v>2294</v>
      </c>
      <c r="G74" s="141" t="s">
        <v>3871</v>
      </c>
      <c r="H74" s="141" t="s">
        <v>76</v>
      </c>
      <c r="I74" s="141" t="s">
        <v>73</v>
      </c>
      <c r="J74" s="141" t="s">
        <v>53</v>
      </c>
      <c r="K74" s="141" t="s">
        <v>53</v>
      </c>
      <c r="L74" s="141" t="s">
        <v>821</v>
      </c>
      <c r="M74" s="141" t="s">
        <v>311</v>
      </c>
      <c r="N74" s="141" t="s">
        <v>263</v>
      </c>
      <c r="O74" s="141" t="s">
        <v>62</v>
      </c>
      <c r="P74" s="141" t="s">
        <v>1206</v>
      </c>
      <c r="Q74" s="227">
        <v>323100</v>
      </c>
      <c r="R74" s="232">
        <v>1</v>
      </c>
      <c r="S74" s="148">
        <v>2140</v>
      </c>
      <c r="T74" s="148">
        <v>0</v>
      </c>
      <c r="U74" s="148">
        <v>6914.34</v>
      </c>
      <c r="V74" s="229">
        <v>9.0424331400000004E-4</v>
      </c>
      <c r="W74" s="229">
        <v>9.993942758E-3</v>
      </c>
      <c r="X74" s="229">
        <v>2.9395257683683326E-3</v>
      </c>
    </row>
    <row r="75" spans="1:24" ht="13.5" thickBot="1">
      <c r="A75" s="153">
        <v>7956</v>
      </c>
      <c r="B75" s="153">
        <v>12537</v>
      </c>
      <c r="C75" s="141" t="s">
        <v>2295</v>
      </c>
      <c r="D75" s="141">
        <v>880326081</v>
      </c>
      <c r="E75" s="141" t="s">
        <v>430</v>
      </c>
      <c r="F75" s="141" t="s">
        <v>2296</v>
      </c>
      <c r="G75" s="141" t="s">
        <v>3872</v>
      </c>
      <c r="H75" s="141" t="s">
        <v>76</v>
      </c>
      <c r="I75" s="141" t="s">
        <v>73</v>
      </c>
      <c r="J75" s="141" t="s">
        <v>53</v>
      </c>
      <c r="K75" s="141" t="s">
        <v>314</v>
      </c>
      <c r="L75" s="141" t="s">
        <v>821</v>
      </c>
      <c r="M75" s="141" t="s">
        <v>311</v>
      </c>
      <c r="N75" s="141" t="s">
        <v>647</v>
      </c>
      <c r="O75" s="141" t="s">
        <v>62</v>
      </c>
      <c r="P75" s="141" t="s">
        <v>1206</v>
      </c>
      <c r="Q75" s="227">
        <v>4200</v>
      </c>
      <c r="R75" s="232">
        <v>1</v>
      </c>
      <c r="S75" s="148">
        <v>28560</v>
      </c>
      <c r="T75" s="148">
        <v>0</v>
      </c>
      <c r="U75" s="148">
        <v>1199.52</v>
      </c>
      <c r="V75" s="229">
        <v>7.4871758048419902E-5</v>
      </c>
      <c r="W75" s="229">
        <v>1.7337785259999999E-3</v>
      </c>
      <c r="X75" s="229">
        <v>5.0995755917024354E-4</v>
      </c>
    </row>
    <row r="76" spans="1:24" ht="13.5" thickBot="1">
      <c r="A76" s="153">
        <v>7956</v>
      </c>
      <c r="B76" s="153">
        <v>12537</v>
      </c>
      <c r="C76" s="141" t="s">
        <v>2297</v>
      </c>
      <c r="D76" s="141">
        <v>515158665</v>
      </c>
      <c r="E76" s="141" t="s">
        <v>429</v>
      </c>
      <c r="F76" s="141" t="s">
        <v>2298</v>
      </c>
      <c r="G76" s="141" t="s">
        <v>3873</v>
      </c>
      <c r="H76" s="141" t="s">
        <v>76</v>
      </c>
      <c r="I76" s="141" t="s">
        <v>73</v>
      </c>
      <c r="J76" s="141" t="s">
        <v>53</v>
      </c>
      <c r="K76" s="141" t="s">
        <v>53</v>
      </c>
      <c r="L76" s="141" t="s">
        <v>821</v>
      </c>
      <c r="M76" s="141" t="s">
        <v>311</v>
      </c>
      <c r="N76" s="141" t="s">
        <v>258</v>
      </c>
      <c r="O76" s="141" t="s">
        <v>62</v>
      </c>
      <c r="P76" s="141" t="s">
        <v>1206</v>
      </c>
      <c r="Q76" s="227">
        <v>117124</v>
      </c>
      <c r="R76" s="232">
        <v>1</v>
      </c>
      <c r="S76" s="148">
        <v>974.5</v>
      </c>
      <c r="T76" s="148">
        <v>0</v>
      </c>
      <c r="U76" s="148">
        <v>1141.37338</v>
      </c>
      <c r="V76" s="229">
        <v>1.1263496717000001E-2</v>
      </c>
      <c r="W76" s="229">
        <v>1.649733774E-3</v>
      </c>
      <c r="X76" s="229">
        <v>4.852374141045509E-4</v>
      </c>
    </row>
    <row r="77" spans="1:24" ht="13.5" thickBot="1">
      <c r="A77" s="153">
        <v>7956</v>
      </c>
      <c r="B77" s="153">
        <v>12537</v>
      </c>
      <c r="C77" s="141" t="s">
        <v>1481</v>
      </c>
      <c r="D77" s="141">
        <v>515434074</v>
      </c>
      <c r="E77" s="141" t="s">
        <v>429</v>
      </c>
      <c r="F77" s="141" t="s">
        <v>2299</v>
      </c>
      <c r="G77" s="141" t="s">
        <v>3874</v>
      </c>
      <c r="H77" s="141" t="s">
        <v>76</v>
      </c>
      <c r="I77" s="141" t="s">
        <v>73</v>
      </c>
      <c r="J77" s="141" t="s">
        <v>53</v>
      </c>
      <c r="K77" s="141" t="s">
        <v>53</v>
      </c>
      <c r="L77" s="141" t="s">
        <v>821</v>
      </c>
      <c r="M77" s="141" t="s">
        <v>311</v>
      </c>
      <c r="N77" s="141" t="s">
        <v>651</v>
      </c>
      <c r="O77" s="141" t="s">
        <v>62</v>
      </c>
      <c r="P77" s="141" t="s">
        <v>1206</v>
      </c>
      <c r="Q77" s="227">
        <v>665497.02</v>
      </c>
      <c r="R77" s="232">
        <v>1</v>
      </c>
      <c r="S77" s="148">
        <v>399.6</v>
      </c>
      <c r="T77" s="148">
        <v>0</v>
      </c>
      <c r="U77" s="148">
        <v>2659.32609</v>
      </c>
      <c r="V77" s="229">
        <v>4.5528398560000004E-3</v>
      </c>
      <c r="W77" s="229">
        <v>3.8437729009999999E-3</v>
      </c>
      <c r="X77" s="229">
        <v>1.1305717636172364E-3</v>
      </c>
    </row>
    <row r="78" spans="1:24" ht="13.5" thickBot="1">
      <c r="A78" s="153">
        <v>7956</v>
      </c>
      <c r="B78" s="153">
        <v>12537</v>
      </c>
      <c r="C78" s="141" t="s">
        <v>1529</v>
      </c>
      <c r="D78" s="141">
        <v>514401702</v>
      </c>
      <c r="E78" s="141" t="s">
        <v>429</v>
      </c>
      <c r="F78" s="141" t="s">
        <v>2300</v>
      </c>
      <c r="G78" s="141" t="s">
        <v>3875</v>
      </c>
      <c r="H78" s="141" t="s">
        <v>76</v>
      </c>
      <c r="I78" s="141" t="s">
        <v>73</v>
      </c>
      <c r="J78" s="141" t="s">
        <v>53</v>
      </c>
      <c r="K78" s="141" t="s">
        <v>53</v>
      </c>
      <c r="L78" s="141" t="s">
        <v>821</v>
      </c>
      <c r="M78" s="141" t="s">
        <v>311</v>
      </c>
      <c r="N78" s="141" t="s">
        <v>156</v>
      </c>
      <c r="O78" s="141" t="s">
        <v>62</v>
      </c>
      <c r="P78" s="141" t="s">
        <v>1206</v>
      </c>
      <c r="Q78" s="227">
        <v>199858.69</v>
      </c>
      <c r="R78" s="232">
        <v>1</v>
      </c>
      <c r="S78" s="148">
        <v>3016</v>
      </c>
      <c r="T78" s="148">
        <v>0</v>
      </c>
      <c r="U78" s="148">
        <v>6027.7380899999998</v>
      </c>
      <c r="V78" s="229">
        <v>7.8157123900000002E-4</v>
      </c>
      <c r="W78" s="229">
        <v>8.7124540350000008E-3</v>
      </c>
      <c r="X78" s="229">
        <v>2.5626005432955734E-3</v>
      </c>
    </row>
    <row r="79" spans="1:24" ht="13.5" thickBot="1">
      <c r="A79" s="153">
        <v>7956</v>
      </c>
      <c r="B79" s="153">
        <v>12537</v>
      </c>
      <c r="C79" s="141" t="s">
        <v>1311</v>
      </c>
      <c r="D79" s="141">
        <v>550263107</v>
      </c>
      <c r="E79" s="141" t="s">
        <v>429</v>
      </c>
      <c r="F79" s="141" t="s">
        <v>2301</v>
      </c>
      <c r="G79" s="141" t="s">
        <v>3876</v>
      </c>
      <c r="H79" s="141" t="s">
        <v>76</v>
      </c>
      <c r="I79" s="141" t="s">
        <v>460</v>
      </c>
      <c r="J79" s="141" t="s">
        <v>53</v>
      </c>
      <c r="K79" s="141" t="s">
        <v>53</v>
      </c>
      <c r="L79" s="141" t="s">
        <v>821</v>
      </c>
      <c r="M79" s="141" t="s">
        <v>311</v>
      </c>
      <c r="N79" s="141" t="s">
        <v>267</v>
      </c>
      <c r="O79" s="141" t="s">
        <v>62</v>
      </c>
      <c r="P79" s="141" t="s">
        <v>1206</v>
      </c>
      <c r="Q79" s="227">
        <v>46059</v>
      </c>
      <c r="R79" s="232">
        <v>1</v>
      </c>
      <c r="S79" s="148">
        <v>5205</v>
      </c>
      <c r="T79" s="148">
        <v>0</v>
      </c>
      <c r="U79" s="148">
        <v>2397.37095</v>
      </c>
      <c r="V79" s="229">
        <v>4.5948674899999999E-4</v>
      </c>
      <c r="W79" s="229">
        <v>3.465144619E-3</v>
      </c>
      <c r="X79" s="229">
        <v>1.0192055472919568E-3</v>
      </c>
    </row>
    <row r="80" spans="1:24" ht="13.5" thickBot="1">
      <c r="A80" s="153">
        <v>7956</v>
      </c>
      <c r="B80" s="153">
        <v>12537</v>
      </c>
      <c r="C80" s="141" t="s">
        <v>2302</v>
      </c>
      <c r="D80" s="141">
        <v>512466723</v>
      </c>
      <c r="E80" s="141" t="s">
        <v>429</v>
      </c>
      <c r="F80" s="141" t="s">
        <v>2303</v>
      </c>
      <c r="G80" s="141" t="s">
        <v>3877</v>
      </c>
      <c r="H80" s="141" t="s">
        <v>76</v>
      </c>
      <c r="I80" s="141" t="s">
        <v>73</v>
      </c>
      <c r="J80" s="141" t="s">
        <v>53</v>
      </c>
      <c r="K80" s="141" t="s">
        <v>53</v>
      </c>
      <c r="L80" s="141" t="s">
        <v>821</v>
      </c>
      <c r="M80" s="141" t="s">
        <v>311</v>
      </c>
      <c r="N80" s="141" t="s">
        <v>258</v>
      </c>
      <c r="O80" s="141" t="s">
        <v>62</v>
      </c>
      <c r="P80" s="141" t="s">
        <v>1206</v>
      </c>
      <c r="Q80" s="227">
        <v>956367</v>
      </c>
      <c r="R80" s="232">
        <v>1</v>
      </c>
      <c r="S80" s="148">
        <v>507.8</v>
      </c>
      <c r="T80" s="148">
        <v>151.38663</v>
      </c>
      <c r="U80" s="148">
        <v>5007.81826</v>
      </c>
      <c r="V80" s="229">
        <v>1.0440177731E-2</v>
      </c>
      <c r="W80" s="229">
        <v>7.2382684439999999E-3</v>
      </c>
      <c r="X80" s="229">
        <v>2.1289972460965855E-3</v>
      </c>
    </row>
    <row r="81" spans="1:24" ht="13.5" thickBot="1">
      <c r="A81" s="153">
        <v>7956</v>
      </c>
      <c r="B81" s="153">
        <v>12537</v>
      </c>
      <c r="C81" s="141" t="s">
        <v>1303</v>
      </c>
      <c r="D81" s="141">
        <v>512607888</v>
      </c>
      <c r="E81" s="141" t="s">
        <v>429</v>
      </c>
      <c r="F81" s="141" t="s">
        <v>2304</v>
      </c>
      <c r="G81" s="141" t="s">
        <v>3878</v>
      </c>
      <c r="H81" s="141" t="s">
        <v>76</v>
      </c>
      <c r="I81" s="141" t="s">
        <v>73</v>
      </c>
      <c r="J81" s="141" t="s">
        <v>53</v>
      </c>
      <c r="K81" s="141" t="s">
        <v>53</v>
      </c>
      <c r="L81" s="141" t="s">
        <v>821</v>
      </c>
      <c r="M81" s="141" t="s">
        <v>311</v>
      </c>
      <c r="N81" s="141" t="s">
        <v>259</v>
      </c>
      <c r="O81" s="141" t="s">
        <v>62</v>
      </c>
      <c r="P81" s="141" t="s">
        <v>1206</v>
      </c>
      <c r="Q81" s="227">
        <v>3800</v>
      </c>
      <c r="R81" s="232">
        <v>1</v>
      </c>
      <c r="S81" s="148">
        <v>42630</v>
      </c>
      <c r="T81" s="148">
        <v>0</v>
      </c>
      <c r="U81" s="148">
        <v>1619.94</v>
      </c>
      <c r="V81" s="229">
        <v>2.31174586E-4</v>
      </c>
      <c r="W81" s="229">
        <v>2.341450902E-3</v>
      </c>
      <c r="X81" s="229">
        <v>6.8869268407550054E-4</v>
      </c>
    </row>
    <row r="82" spans="1:24" ht="13.5" thickBot="1">
      <c r="A82" s="153">
        <v>7956</v>
      </c>
      <c r="B82" s="153">
        <v>12537</v>
      </c>
      <c r="C82" s="141" t="s">
        <v>2305</v>
      </c>
      <c r="D82" s="141">
        <v>515809499</v>
      </c>
      <c r="E82" s="141" t="s">
        <v>429</v>
      </c>
      <c r="F82" s="141" t="s">
        <v>2306</v>
      </c>
      <c r="G82" s="141" t="s">
        <v>3879</v>
      </c>
      <c r="H82" s="141" t="s">
        <v>76</v>
      </c>
      <c r="I82" s="141" t="s">
        <v>73</v>
      </c>
      <c r="J82" s="141" t="s">
        <v>53</v>
      </c>
      <c r="K82" s="141" t="s">
        <v>53</v>
      </c>
      <c r="L82" s="141" t="s">
        <v>821</v>
      </c>
      <c r="M82" s="141" t="s">
        <v>311</v>
      </c>
      <c r="N82" s="141" t="s">
        <v>75</v>
      </c>
      <c r="O82" s="141" t="s">
        <v>62</v>
      </c>
      <c r="P82" s="141" t="s">
        <v>1206</v>
      </c>
      <c r="Q82" s="227">
        <v>6148</v>
      </c>
      <c r="R82" s="232">
        <v>1</v>
      </c>
      <c r="S82" s="148">
        <v>40790</v>
      </c>
      <c r="T82" s="148">
        <v>0</v>
      </c>
      <c r="U82" s="148">
        <v>2507.7692000000002</v>
      </c>
      <c r="V82" s="229">
        <v>5.0024410079999998E-3</v>
      </c>
      <c r="W82" s="229">
        <v>3.6247135419999999E-3</v>
      </c>
      <c r="X82" s="229">
        <v>1.0661396726976745E-3</v>
      </c>
    </row>
    <row r="83" spans="1:24" ht="13.5" thickBot="1">
      <c r="A83" s="153">
        <v>7956</v>
      </c>
      <c r="B83" s="153">
        <v>12537</v>
      </c>
      <c r="C83" s="141" t="s">
        <v>2307</v>
      </c>
      <c r="D83" s="141">
        <v>10758801</v>
      </c>
      <c r="E83" s="141" t="s">
        <v>430</v>
      </c>
      <c r="F83" s="141" t="s">
        <v>2308</v>
      </c>
      <c r="G83" s="141" t="s">
        <v>3880</v>
      </c>
      <c r="H83" s="141" t="s">
        <v>76</v>
      </c>
      <c r="I83" s="141" t="s">
        <v>73</v>
      </c>
      <c r="J83" s="141" t="s">
        <v>53</v>
      </c>
      <c r="K83" s="141" t="s">
        <v>315</v>
      </c>
      <c r="L83" s="141" t="s">
        <v>821</v>
      </c>
      <c r="M83" s="141" t="s">
        <v>311</v>
      </c>
      <c r="N83" s="141" t="s">
        <v>267</v>
      </c>
      <c r="O83" s="141" t="s">
        <v>62</v>
      </c>
      <c r="P83" s="141" t="s">
        <v>1206</v>
      </c>
      <c r="Q83" s="227">
        <v>102400</v>
      </c>
      <c r="R83" s="232">
        <v>1</v>
      </c>
      <c r="S83" s="148">
        <v>4556</v>
      </c>
      <c r="T83" s="148">
        <v>0</v>
      </c>
      <c r="U83" s="148">
        <v>4665.3440000000001</v>
      </c>
      <c r="V83" s="229">
        <v>5.5809605799999999E-4</v>
      </c>
      <c r="W83" s="229">
        <v>6.7432583419999997E-3</v>
      </c>
      <c r="X83" s="229">
        <v>1.9833995589315233E-3</v>
      </c>
    </row>
    <row r="84" spans="1:24" ht="13.5" thickBot="1">
      <c r="A84" s="153">
        <v>7956</v>
      </c>
      <c r="B84" s="153">
        <v>12537</v>
      </c>
      <c r="C84" s="141" t="s">
        <v>1488</v>
      </c>
      <c r="D84" s="141">
        <v>516167343</v>
      </c>
      <c r="E84" s="141" t="s">
        <v>429</v>
      </c>
      <c r="F84" s="141" t="s">
        <v>2309</v>
      </c>
      <c r="G84" s="141" t="s">
        <v>3881</v>
      </c>
      <c r="H84" s="141" t="s">
        <v>76</v>
      </c>
      <c r="I84" s="141" t="s">
        <v>73</v>
      </c>
      <c r="J84" s="141" t="s">
        <v>53</v>
      </c>
      <c r="K84" s="141" t="s">
        <v>53</v>
      </c>
      <c r="L84" s="141" t="s">
        <v>821</v>
      </c>
      <c r="M84" s="141" t="s">
        <v>311</v>
      </c>
      <c r="N84" s="141" t="s">
        <v>647</v>
      </c>
      <c r="O84" s="141" t="s">
        <v>62</v>
      </c>
      <c r="P84" s="141" t="s">
        <v>1206</v>
      </c>
      <c r="Q84" s="227">
        <v>671450</v>
      </c>
      <c r="R84" s="232">
        <v>1</v>
      </c>
      <c r="S84" s="148">
        <v>176</v>
      </c>
      <c r="T84" s="148">
        <v>0</v>
      </c>
      <c r="U84" s="148">
        <v>1181.752</v>
      </c>
      <c r="V84" s="229">
        <v>9.4493449300000001E-4</v>
      </c>
      <c r="W84" s="229">
        <v>1.708096773E-3</v>
      </c>
      <c r="X84" s="229">
        <v>5.0240376606021885E-4</v>
      </c>
    </row>
    <row r="85" spans="1:24" ht="13.5" thickBot="1">
      <c r="A85" s="153">
        <v>7956</v>
      </c>
      <c r="B85" s="153">
        <v>12537</v>
      </c>
      <c r="C85" s="141" t="s">
        <v>2310</v>
      </c>
      <c r="D85" s="141">
        <v>513618967</v>
      </c>
      <c r="E85" s="141" t="s">
        <v>429</v>
      </c>
      <c r="F85" s="141" t="s">
        <v>2311</v>
      </c>
      <c r="G85" s="141" t="s">
        <v>3882</v>
      </c>
      <c r="H85" s="141" t="s">
        <v>76</v>
      </c>
      <c r="I85" s="141" t="s">
        <v>73</v>
      </c>
      <c r="J85" s="141" t="s">
        <v>53</v>
      </c>
      <c r="K85" s="141" t="s">
        <v>53</v>
      </c>
      <c r="L85" s="141" t="s">
        <v>821</v>
      </c>
      <c r="M85" s="141" t="s">
        <v>311</v>
      </c>
      <c r="N85" s="141" t="s">
        <v>650</v>
      </c>
      <c r="O85" s="141" t="s">
        <v>62</v>
      </c>
      <c r="P85" s="141" t="s">
        <v>1206</v>
      </c>
      <c r="Q85" s="227">
        <v>978562</v>
      </c>
      <c r="R85" s="232">
        <v>1</v>
      </c>
      <c r="S85" s="148">
        <v>1049</v>
      </c>
      <c r="T85" s="148">
        <v>0</v>
      </c>
      <c r="U85" s="148">
        <v>10265.115379999999</v>
      </c>
      <c r="V85" s="229">
        <v>7.0166599649999998E-3</v>
      </c>
      <c r="W85" s="229">
        <v>1.4837132035999999E-2</v>
      </c>
      <c r="X85" s="229">
        <v>4.3640566091317588E-3</v>
      </c>
    </row>
    <row r="86" spans="1:24" ht="13.5" thickBot="1">
      <c r="A86" s="153">
        <v>7956</v>
      </c>
      <c r="B86" s="153">
        <v>12537</v>
      </c>
      <c r="C86" s="141" t="s">
        <v>2312</v>
      </c>
      <c r="D86" s="141">
        <v>540296795</v>
      </c>
      <c r="E86" s="141" t="s">
        <v>429</v>
      </c>
      <c r="F86" s="141" t="s">
        <v>2313</v>
      </c>
      <c r="G86" s="141" t="s">
        <v>3883</v>
      </c>
      <c r="H86" s="141" t="s">
        <v>76</v>
      </c>
      <c r="I86" s="141" t="s">
        <v>460</v>
      </c>
      <c r="J86" s="141" t="s">
        <v>53</v>
      </c>
      <c r="K86" s="141" t="s">
        <v>53</v>
      </c>
      <c r="L86" s="141" t="s">
        <v>821</v>
      </c>
      <c r="M86" s="141" t="s">
        <v>311</v>
      </c>
      <c r="N86" s="141" t="s">
        <v>270</v>
      </c>
      <c r="O86" s="141" t="s">
        <v>62</v>
      </c>
      <c r="P86" s="141" t="s">
        <v>1206</v>
      </c>
      <c r="Q86" s="227">
        <v>37392</v>
      </c>
      <c r="R86" s="232">
        <v>1</v>
      </c>
      <c r="S86" s="148">
        <v>161</v>
      </c>
      <c r="T86" s="148">
        <v>0</v>
      </c>
      <c r="U86" s="148">
        <v>60.201120000000003</v>
      </c>
      <c r="V86" s="229">
        <v>3.0228432750000001E-3</v>
      </c>
      <c r="W86" s="229">
        <v>8.7014313341140799E-5</v>
      </c>
      <c r="X86" s="229">
        <v>2.559358427914077E-5</v>
      </c>
    </row>
    <row r="87" spans="1:24" ht="13.5" thickBot="1">
      <c r="A87" s="153">
        <v>7956</v>
      </c>
      <c r="B87" s="153">
        <v>12537</v>
      </c>
      <c r="C87" s="141" t="s">
        <v>2314</v>
      </c>
      <c r="D87" s="141">
        <v>515933950</v>
      </c>
      <c r="E87" s="141" t="s">
        <v>429</v>
      </c>
      <c r="F87" s="141" t="s">
        <v>2315</v>
      </c>
      <c r="G87" s="141" t="s">
        <v>3884</v>
      </c>
      <c r="H87" s="141" t="s">
        <v>76</v>
      </c>
      <c r="I87" s="141" t="s">
        <v>73</v>
      </c>
      <c r="J87" s="141" t="s">
        <v>53</v>
      </c>
      <c r="K87" s="141" t="s">
        <v>53</v>
      </c>
      <c r="L87" s="141" t="s">
        <v>821</v>
      </c>
      <c r="M87" s="141" t="s">
        <v>311</v>
      </c>
      <c r="N87" s="141" t="s">
        <v>648</v>
      </c>
      <c r="O87" s="141" t="s">
        <v>62</v>
      </c>
      <c r="P87" s="141" t="s">
        <v>1206</v>
      </c>
      <c r="Q87" s="227">
        <v>19726</v>
      </c>
      <c r="R87" s="232">
        <v>1</v>
      </c>
      <c r="S87" s="148">
        <v>460.7</v>
      </c>
      <c r="T87" s="148">
        <v>0</v>
      </c>
      <c r="U87" s="148">
        <v>90.877679999999998</v>
      </c>
      <c r="V87" s="229">
        <v>8.4078959029999997E-3</v>
      </c>
      <c r="W87" s="229">
        <v>1.3135401599999999E-4</v>
      </c>
      <c r="X87" s="229">
        <v>3.8635253998144646E-5</v>
      </c>
    </row>
    <row r="88" spans="1:24" ht="13.5" thickBot="1">
      <c r="A88" s="153">
        <v>7956</v>
      </c>
      <c r="B88" s="153">
        <v>12537</v>
      </c>
      <c r="C88" s="141" t="s">
        <v>2316</v>
      </c>
      <c r="D88" s="141">
        <v>515251593</v>
      </c>
      <c r="E88" s="141" t="s">
        <v>429</v>
      </c>
      <c r="F88" s="141" t="s">
        <v>2317</v>
      </c>
      <c r="G88" s="141" t="s">
        <v>3885</v>
      </c>
      <c r="H88" s="141" t="s">
        <v>76</v>
      </c>
      <c r="I88" s="141" t="s">
        <v>73</v>
      </c>
      <c r="J88" s="141" t="s">
        <v>53</v>
      </c>
      <c r="K88" s="141" t="s">
        <v>53</v>
      </c>
      <c r="L88" s="141" t="s">
        <v>821</v>
      </c>
      <c r="M88" s="141" t="s">
        <v>311</v>
      </c>
      <c r="N88" s="141" t="s">
        <v>265</v>
      </c>
      <c r="O88" s="141" t="s">
        <v>62</v>
      </c>
      <c r="P88" s="141" t="s">
        <v>1206</v>
      </c>
      <c r="Q88" s="227">
        <v>559113</v>
      </c>
      <c r="R88" s="232">
        <v>1</v>
      </c>
      <c r="S88" s="148">
        <v>1074</v>
      </c>
      <c r="T88" s="148">
        <v>0</v>
      </c>
      <c r="U88" s="148">
        <v>6004.8736200000003</v>
      </c>
      <c r="V88" s="229">
        <v>5.2320208809999999E-3</v>
      </c>
      <c r="W88" s="229">
        <v>8.6794058769999998E-3</v>
      </c>
      <c r="X88" s="229">
        <v>2.552880064009758E-3</v>
      </c>
    </row>
    <row r="89" spans="1:24" ht="13.5" thickBot="1">
      <c r="A89" s="153">
        <v>7956</v>
      </c>
      <c r="B89" s="153">
        <v>12537</v>
      </c>
      <c r="C89" s="141" t="s">
        <v>1526</v>
      </c>
      <c r="D89" s="141">
        <v>514599943</v>
      </c>
      <c r="E89" s="141" t="s">
        <v>429</v>
      </c>
      <c r="F89" s="141" t="s">
        <v>2318</v>
      </c>
      <c r="G89" s="141" t="s">
        <v>3886</v>
      </c>
      <c r="H89" s="141" t="s">
        <v>76</v>
      </c>
      <c r="I89" s="141" t="s">
        <v>73</v>
      </c>
      <c r="J89" s="141" t="s">
        <v>53</v>
      </c>
      <c r="K89" s="141" t="s">
        <v>53</v>
      </c>
      <c r="L89" s="141" t="s">
        <v>821</v>
      </c>
      <c r="M89" s="141" t="s">
        <v>311</v>
      </c>
      <c r="N89" s="141" t="s">
        <v>647</v>
      </c>
      <c r="O89" s="141" t="s">
        <v>62</v>
      </c>
      <c r="P89" s="141" t="s">
        <v>1206</v>
      </c>
      <c r="Q89" s="227">
        <v>115428</v>
      </c>
      <c r="R89" s="232">
        <v>1</v>
      </c>
      <c r="S89" s="148">
        <v>8722</v>
      </c>
      <c r="T89" s="148">
        <v>0</v>
      </c>
      <c r="U89" s="148">
        <v>10067.630160000001</v>
      </c>
      <c r="V89" s="229">
        <v>3.247786638E-3</v>
      </c>
      <c r="W89" s="229">
        <v>1.4551688163000001E-2</v>
      </c>
      <c r="X89" s="229">
        <v>4.280098792035422E-3</v>
      </c>
    </row>
    <row r="90" spans="1:24" ht="13.5" thickBot="1">
      <c r="A90" s="153">
        <v>7956</v>
      </c>
      <c r="B90" s="153">
        <v>12537</v>
      </c>
      <c r="C90" s="141" t="s">
        <v>3887</v>
      </c>
      <c r="D90" s="141">
        <v>832652993</v>
      </c>
      <c r="E90" s="141" t="s">
        <v>430</v>
      </c>
      <c r="F90" s="141" t="s">
        <v>3888</v>
      </c>
      <c r="G90" s="141" t="s">
        <v>3889</v>
      </c>
      <c r="H90" s="141" t="s">
        <v>76</v>
      </c>
      <c r="I90" s="141" t="s">
        <v>73</v>
      </c>
      <c r="J90" s="141" t="s">
        <v>53</v>
      </c>
      <c r="K90" s="141" t="s">
        <v>53</v>
      </c>
      <c r="L90" s="141" t="s">
        <v>821</v>
      </c>
      <c r="M90" s="141" t="s">
        <v>944</v>
      </c>
      <c r="N90" s="141" t="s">
        <v>645</v>
      </c>
      <c r="O90" s="141" t="s">
        <v>62</v>
      </c>
      <c r="P90" s="141" t="s">
        <v>1206</v>
      </c>
      <c r="Q90" s="227">
        <v>2419738</v>
      </c>
      <c r="R90" s="232">
        <v>1</v>
      </c>
      <c r="S90" s="148">
        <v>1E-4</v>
      </c>
      <c r="T90" s="148">
        <v>0</v>
      </c>
      <c r="U90" s="148">
        <v>0</v>
      </c>
      <c r="V90" s="229">
        <v>1.6323570903999999E-2</v>
      </c>
      <c r="W90" s="229">
        <v>0</v>
      </c>
      <c r="X90" s="229">
        <v>0</v>
      </c>
    </row>
    <row r="91" spans="1:24" ht="13.5" thickBot="1">
      <c r="A91" s="153">
        <v>7956</v>
      </c>
      <c r="B91" s="153">
        <v>12537</v>
      </c>
      <c r="C91" s="141" t="s">
        <v>1548</v>
      </c>
      <c r="D91" s="141">
        <v>516046307</v>
      </c>
      <c r="E91" s="141" t="s">
        <v>429</v>
      </c>
      <c r="F91" s="141" t="s">
        <v>2319</v>
      </c>
      <c r="G91" s="141" t="s">
        <v>3392</v>
      </c>
      <c r="H91" s="141" t="s">
        <v>76</v>
      </c>
      <c r="I91" s="141" t="s">
        <v>73</v>
      </c>
      <c r="J91" s="141" t="s">
        <v>53</v>
      </c>
      <c r="K91" s="141" t="s">
        <v>53</v>
      </c>
      <c r="L91" s="141" t="s">
        <v>821</v>
      </c>
      <c r="M91" s="141" t="s">
        <v>311</v>
      </c>
      <c r="N91" s="141" t="s">
        <v>647</v>
      </c>
      <c r="O91" s="141" t="s">
        <v>62</v>
      </c>
      <c r="P91" s="141" t="s">
        <v>1206</v>
      </c>
      <c r="Q91" s="227">
        <v>94461</v>
      </c>
      <c r="R91" s="232">
        <v>1</v>
      </c>
      <c r="S91" s="148">
        <v>3230</v>
      </c>
      <c r="T91" s="148">
        <v>0</v>
      </c>
      <c r="U91" s="148">
        <v>3051.0902999999998</v>
      </c>
      <c r="V91" s="229">
        <v>5.7555698829999998E-3</v>
      </c>
      <c r="W91" s="229">
        <v>4.4100263809999998E-3</v>
      </c>
      <c r="X91" s="229">
        <v>1.2971243182239615E-3</v>
      </c>
    </row>
    <row r="92" spans="1:24" ht="13.5" thickBot="1">
      <c r="A92" s="153">
        <v>7956</v>
      </c>
      <c r="B92" s="153">
        <v>12537</v>
      </c>
      <c r="C92" s="141" t="s">
        <v>2320</v>
      </c>
      <c r="D92" s="141">
        <v>512402538</v>
      </c>
      <c r="E92" s="141" t="s">
        <v>429</v>
      </c>
      <c r="F92" s="141" t="s">
        <v>2321</v>
      </c>
      <c r="G92" s="141" t="s">
        <v>3890</v>
      </c>
      <c r="H92" s="141" t="s">
        <v>76</v>
      </c>
      <c r="I92" s="141" t="s">
        <v>73</v>
      </c>
      <c r="J92" s="141" t="s">
        <v>53</v>
      </c>
      <c r="K92" s="141" t="s">
        <v>53</v>
      </c>
      <c r="L92" s="141" t="s">
        <v>821</v>
      </c>
      <c r="M92" s="141" t="s">
        <v>311</v>
      </c>
      <c r="N92" s="141" t="s">
        <v>75</v>
      </c>
      <c r="O92" s="141" t="s">
        <v>62</v>
      </c>
      <c r="P92" s="141" t="s">
        <v>1206</v>
      </c>
      <c r="Q92" s="227">
        <v>852806</v>
      </c>
      <c r="R92" s="232">
        <v>1</v>
      </c>
      <c r="S92" s="148">
        <v>309.8</v>
      </c>
      <c r="T92" s="148">
        <v>0</v>
      </c>
      <c r="U92" s="148">
        <v>2641.9929900000002</v>
      </c>
      <c r="V92" s="229">
        <v>5.6951222429999998E-3</v>
      </c>
      <c r="W92" s="229">
        <v>3.818719749E-3</v>
      </c>
      <c r="X92" s="229">
        <v>1.1232028615823779E-3</v>
      </c>
    </row>
    <row r="93" spans="1:24" ht="13.5" thickBot="1">
      <c r="A93" s="153">
        <v>7956</v>
      </c>
      <c r="B93" s="153">
        <v>12537</v>
      </c>
      <c r="C93" s="141" t="s">
        <v>2322</v>
      </c>
      <c r="D93" s="141">
        <v>514439785</v>
      </c>
      <c r="E93" s="141" t="s">
        <v>429</v>
      </c>
      <c r="F93" s="141" t="s">
        <v>2323</v>
      </c>
      <c r="G93" s="141" t="s">
        <v>3891</v>
      </c>
      <c r="H93" s="141" t="s">
        <v>76</v>
      </c>
      <c r="I93" s="141" t="s">
        <v>73</v>
      </c>
      <c r="J93" s="141" t="s">
        <v>53</v>
      </c>
      <c r="K93" s="141" t="s">
        <v>53</v>
      </c>
      <c r="L93" s="141" t="s">
        <v>821</v>
      </c>
      <c r="M93" s="141" t="s">
        <v>311</v>
      </c>
      <c r="N93" s="141" t="s">
        <v>253</v>
      </c>
      <c r="O93" s="141" t="s">
        <v>62</v>
      </c>
      <c r="P93" s="141" t="s">
        <v>1206</v>
      </c>
      <c r="Q93" s="227">
        <v>47968</v>
      </c>
      <c r="R93" s="232">
        <v>1</v>
      </c>
      <c r="S93" s="148">
        <v>3509</v>
      </c>
      <c r="T93" s="148">
        <v>0</v>
      </c>
      <c r="U93" s="148">
        <v>1683.19712</v>
      </c>
      <c r="V93" s="229">
        <v>1.3027323757E-2</v>
      </c>
      <c r="W93" s="229">
        <v>2.4328823379999999E-3</v>
      </c>
      <c r="X93" s="229">
        <v>7.1558547995663566E-4</v>
      </c>
    </row>
    <row r="94" spans="1:24" ht="13.5" thickBot="1">
      <c r="A94" s="153">
        <v>7956</v>
      </c>
      <c r="B94" s="153">
        <v>12537</v>
      </c>
      <c r="C94" s="141" t="s">
        <v>2324</v>
      </c>
      <c r="D94" s="141">
        <v>514919810</v>
      </c>
      <c r="E94" s="141" t="s">
        <v>429</v>
      </c>
      <c r="F94" s="141" t="s">
        <v>2325</v>
      </c>
      <c r="G94" s="141" t="s">
        <v>3892</v>
      </c>
      <c r="H94" s="141" t="s">
        <v>76</v>
      </c>
      <c r="I94" s="141" t="s">
        <v>73</v>
      </c>
      <c r="J94" s="141" t="s">
        <v>53</v>
      </c>
      <c r="K94" s="141" t="s">
        <v>53</v>
      </c>
      <c r="L94" s="141" t="s">
        <v>821</v>
      </c>
      <c r="M94" s="141" t="s">
        <v>311</v>
      </c>
      <c r="N94" s="141" t="s">
        <v>645</v>
      </c>
      <c r="O94" s="141" t="s">
        <v>62</v>
      </c>
      <c r="P94" s="141" t="s">
        <v>1206</v>
      </c>
      <c r="Q94" s="227">
        <v>183036</v>
      </c>
      <c r="R94" s="232">
        <v>1</v>
      </c>
      <c r="S94" s="148">
        <v>136.1</v>
      </c>
      <c r="T94" s="148">
        <v>0</v>
      </c>
      <c r="U94" s="148">
        <v>249.11199999999999</v>
      </c>
      <c r="V94" s="229">
        <v>7.2369274499999997E-3</v>
      </c>
      <c r="W94" s="229">
        <v>3.6006488900000003E-4</v>
      </c>
      <c r="X94" s="229">
        <v>1.0590615202749243E-4</v>
      </c>
    </row>
    <row r="95" spans="1:24" ht="13.5" thickBot="1">
      <c r="A95" s="153">
        <v>7956</v>
      </c>
      <c r="B95" s="153">
        <v>12537</v>
      </c>
      <c r="C95" s="141" t="s">
        <v>2326</v>
      </c>
      <c r="D95" s="141">
        <v>512569237</v>
      </c>
      <c r="E95" s="141" t="s">
        <v>429</v>
      </c>
      <c r="F95" s="141" t="s">
        <v>2327</v>
      </c>
      <c r="G95" s="141" t="s">
        <v>3893</v>
      </c>
      <c r="H95" s="141" t="s">
        <v>76</v>
      </c>
      <c r="I95" s="141" t="s">
        <v>73</v>
      </c>
      <c r="J95" s="141" t="s">
        <v>53</v>
      </c>
      <c r="K95" s="141" t="s">
        <v>53</v>
      </c>
      <c r="L95" s="141" t="s">
        <v>821</v>
      </c>
      <c r="M95" s="141" t="s">
        <v>311</v>
      </c>
      <c r="N95" s="141" t="s">
        <v>140</v>
      </c>
      <c r="O95" s="141" t="s">
        <v>62</v>
      </c>
      <c r="P95" s="141" t="s">
        <v>1206</v>
      </c>
      <c r="Q95" s="227">
        <v>12900</v>
      </c>
      <c r="R95" s="232">
        <v>1</v>
      </c>
      <c r="S95" s="148">
        <v>8590</v>
      </c>
      <c r="T95" s="148">
        <v>0</v>
      </c>
      <c r="U95" s="148">
        <v>1108.1099999999999</v>
      </c>
      <c r="V95" s="229">
        <v>4.11116867E-4</v>
      </c>
      <c r="W95" s="229">
        <v>1.601655098E-3</v>
      </c>
      <c r="X95" s="229">
        <v>4.7109599747577243E-4</v>
      </c>
    </row>
    <row r="96" spans="1:24" ht="13.5" thickBot="1">
      <c r="A96" s="153">
        <v>7956</v>
      </c>
      <c r="B96" s="153">
        <v>12537</v>
      </c>
      <c r="C96" s="141" t="s">
        <v>2328</v>
      </c>
      <c r="D96" s="141">
        <v>515236735</v>
      </c>
      <c r="E96" s="141" t="s">
        <v>429</v>
      </c>
      <c r="F96" s="141" t="s">
        <v>2329</v>
      </c>
      <c r="G96" s="141" t="s">
        <v>3894</v>
      </c>
      <c r="H96" s="141" t="s">
        <v>76</v>
      </c>
      <c r="I96" s="141" t="s">
        <v>73</v>
      </c>
      <c r="J96" s="141" t="s">
        <v>53</v>
      </c>
      <c r="K96" s="141" t="s">
        <v>53</v>
      </c>
      <c r="L96" s="141" t="s">
        <v>821</v>
      </c>
      <c r="M96" s="141" t="s">
        <v>311</v>
      </c>
      <c r="N96" s="141" t="s">
        <v>253</v>
      </c>
      <c r="O96" s="141" t="s">
        <v>62</v>
      </c>
      <c r="P96" s="141" t="s">
        <v>1206</v>
      </c>
      <c r="Q96" s="227">
        <v>282568</v>
      </c>
      <c r="R96" s="232">
        <v>1</v>
      </c>
      <c r="S96" s="148">
        <v>313.3</v>
      </c>
      <c r="T96" s="148">
        <v>0</v>
      </c>
      <c r="U96" s="148">
        <v>885.28553999999997</v>
      </c>
      <c r="V96" s="229">
        <v>1.9804948924000001E-2</v>
      </c>
      <c r="W96" s="229">
        <v>1.2795860499999999E-3</v>
      </c>
      <c r="X96" s="229">
        <v>3.7636559052546938E-4</v>
      </c>
    </row>
    <row r="97" spans="1:24" ht="13.5" thickBot="1">
      <c r="A97" s="153">
        <v>7956</v>
      </c>
      <c r="B97" s="153">
        <v>12537</v>
      </c>
      <c r="C97" s="141" t="s">
        <v>2330</v>
      </c>
      <c r="D97" s="141">
        <v>510400740</v>
      </c>
      <c r="E97" s="141" t="s">
        <v>429</v>
      </c>
      <c r="F97" s="141" t="s">
        <v>2331</v>
      </c>
      <c r="G97" s="141" t="s">
        <v>3895</v>
      </c>
      <c r="H97" s="141" t="s">
        <v>76</v>
      </c>
      <c r="I97" s="141" t="s">
        <v>73</v>
      </c>
      <c r="J97" s="141" t="s">
        <v>53</v>
      </c>
      <c r="K97" s="141" t="s">
        <v>53</v>
      </c>
      <c r="L97" s="141" t="s">
        <v>821</v>
      </c>
      <c r="M97" s="141" t="s">
        <v>311</v>
      </c>
      <c r="N97" s="141" t="s">
        <v>75</v>
      </c>
      <c r="O97" s="141" t="s">
        <v>62</v>
      </c>
      <c r="P97" s="141" t="s">
        <v>1206</v>
      </c>
      <c r="Q97" s="227">
        <v>91062</v>
      </c>
      <c r="R97" s="232">
        <v>1</v>
      </c>
      <c r="S97" s="148">
        <v>3248</v>
      </c>
      <c r="T97" s="148">
        <v>0</v>
      </c>
      <c r="U97" s="148">
        <v>2957.6937600000001</v>
      </c>
      <c r="V97" s="229">
        <v>3.3106461249999999E-3</v>
      </c>
      <c r="W97" s="229">
        <v>4.2750316199999996E-3</v>
      </c>
      <c r="X97" s="229">
        <v>1.2574182094693381E-3</v>
      </c>
    </row>
    <row r="98" spans="1:24" ht="13.5" thickBot="1">
      <c r="A98" s="153">
        <v>7956</v>
      </c>
      <c r="B98" s="153">
        <v>12537</v>
      </c>
      <c r="C98" s="141" t="s">
        <v>2332</v>
      </c>
      <c r="D98" s="141">
        <v>516250107</v>
      </c>
      <c r="E98" s="141" t="s">
        <v>429</v>
      </c>
      <c r="F98" s="141" t="s">
        <v>2333</v>
      </c>
      <c r="G98" s="141" t="s">
        <v>3896</v>
      </c>
      <c r="H98" s="141" t="s">
        <v>76</v>
      </c>
      <c r="I98" s="141" t="s">
        <v>73</v>
      </c>
      <c r="J98" s="141" t="s">
        <v>53</v>
      </c>
      <c r="K98" s="141" t="s">
        <v>53</v>
      </c>
      <c r="L98" s="141" t="s">
        <v>821</v>
      </c>
      <c r="M98" s="141" t="s">
        <v>311</v>
      </c>
      <c r="N98" s="141" t="s">
        <v>650</v>
      </c>
      <c r="O98" s="141" t="s">
        <v>62</v>
      </c>
      <c r="P98" s="141" t="s">
        <v>1206</v>
      </c>
      <c r="Q98" s="227">
        <v>10000</v>
      </c>
      <c r="R98" s="232">
        <v>1</v>
      </c>
      <c r="S98" s="148">
        <v>6219</v>
      </c>
      <c r="T98" s="148">
        <v>0</v>
      </c>
      <c r="U98" s="148">
        <v>621.9</v>
      </c>
      <c r="V98" s="229">
        <v>3.9984073499999998E-4</v>
      </c>
      <c r="W98" s="229">
        <v>8.9889027700000004E-4</v>
      </c>
      <c r="X98" s="229">
        <v>2.6439126154459658E-4</v>
      </c>
    </row>
    <row r="99" spans="1:24" ht="13.5" thickBot="1">
      <c r="A99" s="153">
        <v>7956</v>
      </c>
      <c r="B99" s="153">
        <v>12537</v>
      </c>
      <c r="C99" s="141" t="s">
        <v>2334</v>
      </c>
      <c r="D99" s="141">
        <v>514881564</v>
      </c>
      <c r="E99" s="141" t="s">
        <v>429</v>
      </c>
      <c r="F99" s="141" t="s">
        <v>2335</v>
      </c>
      <c r="G99" s="141" t="s">
        <v>3897</v>
      </c>
      <c r="H99" s="141" t="s">
        <v>76</v>
      </c>
      <c r="I99" s="141" t="s">
        <v>73</v>
      </c>
      <c r="J99" s="141" t="s">
        <v>53</v>
      </c>
      <c r="K99" s="141" t="s">
        <v>53</v>
      </c>
      <c r="L99" s="141" t="s">
        <v>821</v>
      </c>
      <c r="M99" s="141" t="s">
        <v>311</v>
      </c>
      <c r="N99" s="141" t="s">
        <v>255</v>
      </c>
      <c r="O99" s="141" t="s">
        <v>62</v>
      </c>
      <c r="P99" s="141" t="s">
        <v>1206</v>
      </c>
      <c r="Q99" s="227">
        <v>56630.94</v>
      </c>
      <c r="R99" s="232">
        <v>1</v>
      </c>
      <c r="S99" s="148">
        <v>768.7</v>
      </c>
      <c r="T99" s="148">
        <v>0</v>
      </c>
      <c r="U99" s="148">
        <v>435.32204000000002</v>
      </c>
      <c r="V99" s="229">
        <v>4.6933863960000001E-3</v>
      </c>
      <c r="W99" s="229">
        <v>6.2921168800000003E-4</v>
      </c>
      <c r="X99" s="229">
        <v>1.8507049900911294E-4</v>
      </c>
    </row>
    <row r="100" spans="1:24" ht="13.5" thickBot="1">
      <c r="A100" s="153">
        <v>7956</v>
      </c>
      <c r="B100" s="153">
        <v>12537</v>
      </c>
      <c r="C100" s="141" t="s">
        <v>2336</v>
      </c>
      <c r="D100" s="141">
        <v>513639013</v>
      </c>
      <c r="E100" s="141" t="s">
        <v>429</v>
      </c>
      <c r="F100" s="141" t="s">
        <v>2337</v>
      </c>
      <c r="G100" s="141" t="s">
        <v>2417</v>
      </c>
      <c r="H100" s="141" t="s">
        <v>76</v>
      </c>
      <c r="I100" s="141" t="s">
        <v>73</v>
      </c>
      <c r="J100" s="141" t="s">
        <v>53</v>
      </c>
      <c r="K100" s="141" t="s">
        <v>53</v>
      </c>
      <c r="L100" s="141" t="s">
        <v>821</v>
      </c>
      <c r="M100" s="141" t="s">
        <v>311</v>
      </c>
      <c r="N100" s="141" t="s">
        <v>253</v>
      </c>
      <c r="O100" s="141" t="s">
        <v>62</v>
      </c>
      <c r="P100" s="141" t="s">
        <v>1206</v>
      </c>
      <c r="Q100" s="227">
        <v>9300</v>
      </c>
      <c r="R100" s="232">
        <v>1</v>
      </c>
      <c r="S100" s="148">
        <v>9699</v>
      </c>
      <c r="T100" s="148">
        <v>0</v>
      </c>
      <c r="U100" s="148">
        <v>902.00699999999995</v>
      </c>
      <c r="V100" s="229">
        <v>2.5904807499999998E-4</v>
      </c>
      <c r="W100" s="229">
        <v>1.3037551410000001E-3</v>
      </c>
      <c r="X100" s="229">
        <v>3.8347446318066718E-4</v>
      </c>
    </row>
    <row r="101" spans="1:24" ht="13.5" thickBot="1">
      <c r="A101" s="153">
        <v>7956</v>
      </c>
      <c r="B101" s="153">
        <v>12537</v>
      </c>
      <c r="C101" s="141" t="s">
        <v>2338</v>
      </c>
      <c r="D101" s="141">
        <v>70252750</v>
      </c>
      <c r="E101" s="141" t="s">
        <v>430</v>
      </c>
      <c r="F101" s="141" t="s">
        <v>2339</v>
      </c>
      <c r="G101" s="141" t="s">
        <v>3898</v>
      </c>
      <c r="H101" s="141" t="s">
        <v>76</v>
      </c>
      <c r="I101" s="141" t="s">
        <v>73</v>
      </c>
      <c r="J101" s="141" t="s">
        <v>53</v>
      </c>
      <c r="K101" s="141" t="s">
        <v>53</v>
      </c>
      <c r="L101" s="141" t="s">
        <v>821</v>
      </c>
      <c r="M101" s="141" t="s">
        <v>311</v>
      </c>
      <c r="N101" s="141" t="s">
        <v>652</v>
      </c>
      <c r="O101" s="141" t="s">
        <v>62</v>
      </c>
      <c r="P101" s="141" t="s">
        <v>1206</v>
      </c>
      <c r="Q101" s="227">
        <v>8400</v>
      </c>
      <c r="R101" s="232">
        <v>1</v>
      </c>
      <c r="S101" s="148">
        <v>9080</v>
      </c>
      <c r="T101" s="148">
        <v>0</v>
      </c>
      <c r="U101" s="148">
        <v>762.72</v>
      </c>
      <c r="V101" s="229">
        <v>4.0856758399999998E-4</v>
      </c>
      <c r="W101" s="229">
        <v>1.1024306029999999E-3</v>
      </c>
      <c r="X101" s="229">
        <v>3.2425872809984676E-4</v>
      </c>
    </row>
    <row r="102" spans="1:24" ht="13.5" thickBot="1">
      <c r="A102" s="153">
        <v>7956</v>
      </c>
      <c r="B102" s="153">
        <v>12537</v>
      </c>
      <c r="C102" s="141" t="s">
        <v>2340</v>
      </c>
      <c r="D102" s="141">
        <v>514211457</v>
      </c>
      <c r="E102" s="141" t="s">
        <v>429</v>
      </c>
      <c r="F102" s="141" t="s">
        <v>2341</v>
      </c>
      <c r="G102" s="141" t="s">
        <v>3899</v>
      </c>
      <c r="H102" s="141" t="s">
        <v>76</v>
      </c>
      <c r="I102" s="141" t="s">
        <v>73</v>
      </c>
      <c r="J102" s="141" t="s">
        <v>53</v>
      </c>
      <c r="K102" s="141" t="s">
        <v>53</v>
      </c>
      <c r="L102" s="141" t="s">
        <v>821</v>
      </c>
      <c r="M102" s="141" t="s">
        <v>311</v>
      </c>
      <c r="N102" s="141" t="s">
        <v>650</v>
      </c>
      <c r="O102" s="141" t="s">
        <v>62</v>
      </c>
      <c r="P102" s="141" t="s">
        <v>1206</v>
      </c>
      <c r="Q102" s="227">
        <v>196153</v>
      </c>
      <c r="R102" s="232">
        <v>1</v>
      </c>
      <c r="S102" s="148">
        <v>6601</v>
      </c>
      <c r="T102" s="148">
        <v>0</v>
      </c>
      <c r="U102" s="148">
        <v>12948.05953</v>
      </c>
      <c r="V102" s="229">
        <v>4.0449013259999996E-3</v>
      </c>
      <c r="W102" s="229">
        <v>1.8715042328999999E-2</v>
      </c>
      <c r="X102" s="229">
        <v>5.5046692292832228E-3</v>
      </c>
    </row>
    <row r="103" spans="1:24" ht="13.5" thickBot="1">
      <c r="A103" s="153">
        <v>7956</v>
      </c>
      <c r="B103" s="153">
        <v>12537</v>
      </c>
      <c r="C103" s="141" t="s">
        <v>2342</v>
      </c>
      <c r="D103" s="141">
        <v>516292992</v>
      </c>
      <c r="E103" s="141" t="s">
        <v>429</v>
      </c>
      <c r="F103" s="141" t="s">
        <v>2343</v>
      </c>
      <c r="G103" s="141" t="s">
        <v>3900</v>
      </c>
      <c r="H103" s="141" t="s">
        <v>76</v>
      </c>
      <c r="I103" s="141" t="s">
        <v>73</v>
      </c>
      <c r="J103" s="141" t="s">
        <v>53</v>
      </c>
      <c r="K103" s="141" t="s">
        <v>53</v>
      </c>
      <c r="L103" s="141" t="s">
        <v>821</v>
      </c>
      <c r="M103" s="141" t="s">
        <v>311</v>
      </c>
      <c r="N103" s="141" t="s">
        <v>75</v>
      </c>
      <c r="O103" s="141" t="s">
        <v>62</v>
      </c>
      <c r="P103" s="141" t="s">
        <v>1206</v>
      </c>
      <c r="Q103" s="227">
        <v>79368</v>
      </c>
      <c r="R103" s="232">
        <v>1</v>
      </c>
      <c r="S103" s="148">
        <v>1136</v>
      </c>
      <c r="T103" s="148">
        <v>0</v>
      </c>
      <c r="U103" s="148">
        <v>901.62048000000004</v>
      </c>
      <c r="V103" s="229">
        <v>5.4539697260000001E-3</v>
      </c>
      <c r="W103" s="229">
        <v>1.303196468E-3</v>
      </c>
      <c r="X103" s="229">
        <v>3.8331014012163488E-4</v>
      </c>
    </row>
    <row r="104" spans="1:24" ht="13.5" thickBot="1">
      <c r="A104" s="153">
        <v>7956</v>
      </c>
      <c r="B104" s="153">
        <v>12537</v>
      </c>
      <c r="C104" s="141" t="s">
        <v>2344</v>
      </c>
      <c r="D104" s="141">
        <v>515926475</v>
      </c>
      <c r="E104" s="141" t="s">
        <v>429</v>
      </c>
      <c r="F104" s="141" t="s">
        <v>2345</v>
      </c>
      <c r="G104" s="141" t="s">
        <v>3901</v>
      </c>
      <c r="H104" s="141" t="s">
        <v>76</v>
      </c>
      <c r="I104" s="141" t="s">
        <v>73</v>
      </c>
      <c r="J104" s="141" t="s">
        <v>53</v>
      </c>
      <c r="K104" s="141" t="s">
        <v>53</v>
      </c>
      <c r="L104" s="141" t="s">
        <v>821</v>
      </c>
      <c r="M104" s="141" t="s">
        <v>311</v>
      </c>
      <c r="N104" s="141" t="s">
        <v>653</v>
      </c>
      <c r="O104" s="141" t="s">
        <v>62</v>
      </c>
      <c r="P104" s="141" t="s">
        <v>1206</v>
      </c>
      <c r="Q104" s="227">
        <v>40906</v>
      </c>
      <c r="R104" s="232">
        <v>1</v>
      </c>
      <c r="S104" s="148">
        <v>1005</v>
      </c>
      <c r="T104" s="148">
        <v>0</v>
      </c>
      <c r="U104" s="148">
        <v>411.1053</v>
      </c>
      <c r="V104" s="229">
        <v>7.3838491430000004E-3</v>
      </c>
      <c r="W104" s="229">
        <v>5.9420896799999997E-4</v>
      </c>
      <c r="X104" s="229">
        <v>1.7477512284076193E-4</v>
      </c>
    </row>
    <row r="105" spans="1:24" ht="13.5" thickBot="1">
      <c r="A105" s="153">
        <v>7956</v>
      </c>
      <c r="B105" s="153">
        <v>12537</v>
      </c>
      <c r="C105" s="141" t="s">
        <v>2346</v>
      </c>
      <c r="D105" s="141">
        <v>513764399</v>
      </c>
      <c r="E105" s="141" t="s">
        <v>429</v>
      </c>
      <c r="F105" s="141" t="s">
        <v>2347</v>
      </c>
      <c r="G105" s="141" t="s">
        <v>3902</v>
      </c>
      <c r="H105" s="141" t="s">
        <v>76</v>
      </c>
      <c r="I105" s="141" t="s">
        <v>73</v>
      </c>
      <c r="J105" s="141" t="s">
        <v>53</v>
      </c>
      <c r="K105" s="141" t="s">
        <v>53</v>
      </c>
      <c r="L105" s="141" t="s">
        <v>821</v>
      </c>
      <c r="M105" s="141" t="s">
        <v>311</v>
      </c>
      <c r="N105" s="141" t="s">
        <v>258</v>
      </c>
      <c r="O105" s="141" t="s">
        <v>62</v>
      </c>
      <c r="P105" s="141" t="s">
        <v>1206</v>
      </c>
      <c r="Q105" s="227">
        <v>115517</v>
      </c>
      <c r="R105" s="232">
        <v>1</v>
      </c>
      <c r="S105" s="148">
        <v>1412</v>
      </c>
      <c r="T105" s="148">
        <v>0</v>
      </c>
      <c r="U105" s="148">
        <v>1631.10004</v>
      </c>
      <c r="V105" s="229">
        <v>5.223059647E-3</v>
      </c>
      <c r="W105" s="229">
        <v>2.357581552E-3</v>
      </c>
      <c r="X105" s="229">
        <v>6.9343720418241184E-4</v>
      </c>
    </row>
    <row r="106" spans="1:24" ht="13.5" thickBot="1">
      <c r="A106" s="153">
        <v>7956</v>
      </c>
      <c r="B106" s="153">
        <v>12537</v>
      </c>
      <c r="C106" s="141" t="s">
        <v>2348</v>
      </c>
      <c r="D106" s="141">
        <v>514259019</v>
      </c>
      <c r="E106" s="141" t="s">
        <v>429</v>
      </c>
      <c r="F106" s="141" t="s">
        <v>2349</v>
      </c>
      <c r="G106" s="141" t="s">
        <v>3903</v>
      </c>
      <c r="H106" s="141" t="s">
        <v>76</v>
      </c>
      <c r="I106" s="141" t="s">
        <v>73</v>
      </c>
      <c r="J106" s="141" t="s">
        <v>53</v>
      </c>
      <c r="K106" s="141" t="s">
        <v>53</v>
      </c>
      <c r="L106" s="141" t="s">
        <v>821</v>
      </c>
      <c r="M106" s="141" t="s">
        <v>311</v>
      </c>
      <c r="N106" s="141" t="s">
        <v>653</v>
      </c>
      <c r="O106" s="141" t="s">
        <v>62</v>
      </c>
      <c r="P106" s="141" t="s">
        <v>1206</v>
      </c>
      <c r="Q106" s="227">
        <v>319024</v>
      </c>
      <c r="R106" s="232">
        <v>1</v>
      </c>
      <c r="S106" s="148">
        <v>3950</v>
      </c>
      <c r="T106" s="148">
        <v>0</v>
      </c>
      <c r="U106" s="148">
        <v>12601.448</v>
      </c>
      <c r="V106" s="229">
        <v>3.9836630149999996E-3</v>
      </c>
      <c r="W106" s="229">
        <v>1.8214052243E-2</v>
      </c>
      <c r="X106" s="229">
        <v>5.3573126451336769E-3</v>
      </c>
    </row>
    <row r="107" spans="1:24" ht="13.5" thickBot="1">
      <c r="A107" s="153">
        <v>7956</v>
      </c>
      <c r="B107" s="153">
        <v>12537</v>
      </c>
      <c r="C107" s="141" t="s">
        <v>2350</v>
      </c>
      <c r="D107" s="141">
        <v>516286887</v>
      </c>
      <c r="E107" s="141" t="s">
        <v>429</v>
      </c>
      <c r="F107" s="141" t="s">
        <v>2351</v>
      </c>
      <c r="G107" s="141" t="s">
        <v>3904</v>
      </c>
      <c r="H107" s="141" t="s">
        <v>76</v>
      </c>
      <c r="I107" s="141" t="s">
        <v>73</v>
      </c>
      <c r="J107" s="141" t="s">
        <v>53</v>
      </c>
      <c r="K107" s="141" t="s">
        <v>53</v>
      </c>
      <c r="L107" s="141" t="s">
        <v>821</v>
      </c>
      <c r="M107" s="141" t="s">
        <v>311</v>
      </c>
      <c r="N107" s="141" t="s">
        <v>258</v>
      </c>
      <c r="O107" s="141" t="s">
        <v>62</v>
      </c>
      <c r="P107" s="141" t="s">
        <v>1206</v>
      </c>
      <c r="Q107" s="227">
        <v>17936.12</v>
      </c>
      <c r="R107" s="232">
        <v>1</v>
      </c>
      <c r="S107" s="148">
        <v>407.9</v>
      </c>
      <c r="T107" s="148">
        <v>0</v>
      </c>
      <c r="U107" s="148">
        <v>73.161429999999996</v>
      </c>
      <c r="V107" s="229">
        <v>2.5484027759999999E-3</v>
      </c>
      <c r="W107" s="229">
        <v>1.05747062E-4</v>
      </c>
      <c r="X107" s="229">
        <v>3.1103461608147116E-5</v>
      </c>
    </row>
    <row r="108" spans="1:24" ht="13.5" thickBot="1">
      <c r="A108" s="153">
        <v>7956</v>
      </c>
      <c r="B108" s="153">
        <v>12537</v>
      </c>
      <c r="C108" s="141" t="s">
        <v>2350</v>
      </c>
      <c r="D108" s="141">
        <v>516286887</v>
      </c>
      <c r="E108" s="141" t="s">
        <v>429</v>
      </c>
      <c r="F108" s="141" t="s">
        <v>2351</v>
      </c>
      <c r="G108" s="141" t="s">
        <v>3904</v>
      </c>
      <c r="H108" s="141" t="s">
        <v>76</v>
      </c>
      <c r="I108" s="141" t="s">
        <v>73</v>
      </c>
      <c r="J108" s="141" t="s">
        <v>53</v>
      </c>
      <c r="K108" s="141" t="s">
        <v>53</v>
      </c>
      <c r="L108" s="141" t="s">
        <v>54</v>
      </c>
      <c r="M108" s="141" t="s">
        <v>311</v>
      </c>
      <c r="N108" s="141" t="s">
        <v>258</v>
      </c>
      <c r="O108" s="141" t="s">
        <v>62</v>
      </c>
      <c r="P108" s="141" t="s">
        <v>1206</v>
      </c>
      <c r="Q108" s="227">
        <v>402981.68</v>
      </c>
      <c r="R108" s="232">
        <v>1</v>
      </c>
      <c r="S108" s="148">
        <v>407.9</v>
      </c>
      <c r="T108" s="148">
        <v>0</v>
      </c>
      <c r="U108" s="148">
        <v>1643.7622699999999</v>
      </c>
      <c r="V108" s="229">
        <v>5.7256509885000001E-2</v>
      </c>
      <c r="W108" s="229">
        <v>2.375883458E-3</v>
      </c>
      <c r="X108" s="229">
        <v>6.9882035736406136E-4</v>
      </c>
    </row>
    <row r="109" spans="1:24" ht="13.5" thickBot="1">
      <c r="A109" s="153">
        <v>7956</v>
      </c>
      <c r="B109" s="153">
        <v>12537</v>
      </c>
      <c r="C109" s="141" t="s">
        <v>2352</v>
      </c>
      <c r="D109" s="141">
        <v>515679405</v>
      </c>
      <c r="E109" s="141" t="s">
        <v>429</v>
      </c>
      <c r="F109" s="141" t="s">
        <v>2353</v>
      </c>
      <c r="G109" s="141" t="s">
        <v>3905</v>
      </c>
      <c r="H109" s="141" t="s">
        <v>76</v>
      </c>
      <c r="I109" s="141" t="s">
        <v>73</v>
      </c>
      <c r="J109" s="141" t="s">
        <v>53</v>
      </c>
      <c r="K109" s="141" t="s">
        <v>53</v>
      </c>
      <c r="L109" s="141" t="s">
        <v>821</v>
      </c>
      <c r="M109" s="141" t="s">
        <v>311</v>
      </c>
      <c r="N109" s="141" t="s">
        <v>253</v>
      </c>
      <c r="O109" s="141" t="s">
        <v>62</v>
      </c>
      <c r="P109" s="141" t="s">
        <v>1206</v>
      </c>
      <c r="Q109" s="227">
        <v>56917</v>
      </c>
      <c r="R109" s="232">
        <v>1</v>
      </c>
      <c r="S109" s="148">
        <v>171.9</v>
      </c>
      <c r="T109" s="148">
        <v>0</v>
      </c>
      <c r="U109" s="148">
        <v>97.840320000000006</v>
      </c>
      <c r="V109" s="229">
        <v>4.5097060449999999E-3</v>
      </c>
      <c r="W109" s="229">
        <v>1.41417771E-4</v>
      </c>
      <c r="X109" s="229">
        <v>4.1595313771871723E-5</v>
      </c>
    </row>
    <row r="110" spans="1:24" ht="13.5" thickBot="1">
      <c r="A110" s="153">
        <v>7956</v>
      </c>
      <c r="B110" s="153">
        <v>12537</v>
      </c>
      <c r="C110" s="141" t="s">
        <v>3906</v>
      </c>
      <c r="D110" s="141">
        <v>515512580</v>
      </c>
      <c r="E110" s="141" t="s">
        <v>429</v>
      </c>
      <c r="F110" s="141" t="s">
        <v>3907</v>
      </c>
      <c r="G110" s="141" t="s">
        <v>3908</v>
      </c>
      <c r="H110" s="141" t="s">
        <v>76</v>
      </c>
      <c r="I110" s="141" t="s">
        <v>73</v>
      </c>
      <c r="J110" s="141" t="s">
        <v>53</v>
      </c>
      <c r="K110" s="141" t="s">
        <v>53</v>
      </c>
      <c r="L110" s="141" t="s">
        <v>821</v>
      </c>
      <c r="M110" s="141" t="s">
        <v>311</v>
      </c>
      <c r="N110" s="141" t="s">
        <v>654</v>
      </c>
      <c r="O110" s="141" t="s">
        <v>62</v>
      </c>
      <c r="P110" s="141" t="s">
        <v>1206</v>
      </c>
      <c r="Q110" s="227">
        <v>127732</v>
      </c>
      <c r="R110" s="232">
        <v>1</v>
      </c>
      <c r="S110" s="148">
        <v>555.6</v>
      </c>
      <c r="T110" s="148">
        <v>0</v>
      </c>
      <c r="U110" s="148">
        <v>709.67899</v>
      </c>
      <c r="V110" s="229">
        <v>3.7202682819999998E-3</v>
      </c>
      <c r="W110" s="229">
        <v>1.025765467E-3</v>
      </c>
      <c r="X110" s="229">
        <v>3.0170915494097947E-4</v>
      </c>
    </row>
    <row r="111" spans="1:24" ht="13.5" thickBot="1">
      <c r="A111" s="153">
        <v>7956</v>
      </c>
      <c r="B111" s="153">
        <v>12537</v>
      </c>
      <c r="C111" s="141" t="s">
        <v>3909</v>
      </c>
      <c r="D111" s="141">
        <v>516339777</v>
      </c>
      <c r="E111" s="141" t="s">
        <v>429</v>
      </c>
      <c r="F111" s="141" t="s">
        <v>3910</v>
      </c>
      <c r="G111" s="141" t="s">
        <v>3911</v>
      </c>
      <c r="H111" s="141" t="s">
        <v>76</v>
      </c>
      <c r="I111" s="141" t="s">
        <v>73</v>
      </c>
      <c r="J111" s="141" t="s">
        <v>53</v>
      </c>
      <c r="K111" s="141" t="s">
        <v>53</v>
      </c>
      <c r="L111" s="141" t="s">
        <v>821</v>
      </c>
      <c r="M111" s="141" t="s">
        <v>311</v>
      </c>
      <c r="N111" s="141" t="s">
        <v>647</v>
      </c>
      <c r="O111" s="141" t="s">
        <v>62</v>
      </c>
      <c r="P111" s="141" t="s">
        <v>1206</v>
      </c>
      <c r="Q111" s="227">
        <v>161699</v>
      </c>
      <c r="R111" s="232">
        <v>1</v>
      </c>
      <c r="S111" s="148">
        <v>2271</v>
      </c>
      <c r="T111" s="148">
        <v>0</v>
      </c>
      <c r="U111" s="148">
        <v>3672.1842900000001</v>
      </c>
      <c r="V111" s="229">
        <v>3.5423018849999998E-3</v>
      </c>
      <c r="W111" s="229">
        <v>5.3077516569999999E-3</v>
      </c>
      <c r="X111" s="229">
        <v>1.5611729169598789E-3</v>
      </c>
    </row>
    <row r="112" spans="1:24" ht="13.5" thickBot="1">
      <c r="A112" s="153">
        <v>7956</v>
      </c>
      <c r="B112" s="153">
        <v>12537</v>
      </c>
      <c r="C112" s="141" t="s">
        <v>2354</v>
      </c>
      <c r="D112" s="141">
        <v>540304045</v>
      </c>
      <c r="E112" s="141" t="s">
        <v>429</v>
      </c>
      <c r="F112" s="141" t="s">
        <v>2355</v>
      </c>
      <c r="G112" s="141" t="s">
        <v>3912</v>
      </c>
      <c r="H112" s="141" t="s">
        <v>76</v>
      </c>
      <c r="I112" s="141" t="s">
        <v>460</v>
      </c>
      <c r="J112" s="141" t="s">
        <v>53</v>
      </c>
      <c r="K112" s="141" t="s">
        <v>53</v>
      </c>
      <c r="L112" s="141" t="s">
        <v>821</v>
      </c>
      <c r="M112" s="141" t="s">
        <v>311</v>
      </c>
      <c r="N112" s="141" t="s">
        <v>122</v>
      </c>
      <c r="O112" s="141" t="s">
        <v>62</v>
      </c>
      <c r="P112" s="141" t="s">
        <v>1206</v>
      </c>
      <c r="Q112" s="227">
        <v>52402</v>
      </c>
      <c r="R112" s="232">
        <v>1</v>
      </c>
      <c r="S112" s="148">
        <v>247.6</v>
      </c>
      <c r="T112" s="148">
        <v>0</v>
      </c>
      <c r="U112" s="148">
        <v>129.74735000000001</v>
      </c>
      <c r="V112" s="229">
        <v>1.1403390419999999E-2</v>
      </c>
      <c r="W112" s="229">
        <v>1.87535988E-4</v>
      </c>
      <c r="X112" s="229">
        <v>5.5160098968593527E-5</v>
      </c>
    </row>
    <row r="113" spans="1:24" ht="13.5" thickBot="1">
      <c r="A113" s="153">
        <v>7956</v>
      </c>
      <c r="B113" s="153">
        <v>12537</v>
      </c>
      <c r="C113" s="141" t="s">
        <v>2356</v>
      </c>
      <c r="D113" s="141">
        <v>515722536</v>
      </c>
      <c r="E113" s="141" t="s">
        <v>429</v>
      </c>
      <c r="F113" s="141" t="s">
        <v>2357</v>
      </c>
      <c r="G113" s="141" t="s">
        <v>3913</v>
      </c>
      <c r="H113" s="141" t="s">
        <v>76</v>
      </c>
      <c r="I113" s="141" t="s">
        <v>73</v>
      </c>
      <c r="J113" s="141" t="s">
        <v>53</v>
      </c>
      <c r="K113" s="141" t="s">
        <v>53</v>
      </c>
      <c r="L113" s="141" t="s">
        <v>821</v>
      </c>
      <c r="M113" s="141" t="s">
        <v>311</v>
      </c>
      <c r="N113" s="141" t="s">
        <v>650</v>
      </c>
      <c r="O113" s="141" t="s">
        <v>62</v>
      </c>
      <c r="P113" s="141" t="s">
        <v>1206</v>
      </c>
      <c r="Q113" s="227">
        <v>577974</v>
      </c>
      <c r="R113" s="232">
        <v>1</v>
      </c>
      <c r="S113" s="148">
        <v>332.4</v>
      </c>
      <c r="T113" s="148">
        <v>0</v>
      </c>
      <c r="U113" s="148">
        <v>1921.1855800000001</v>
      </c>
      <c r="V113" s="229">
        <v>4.5930131160000004E-3</v>
      </c>
      <c r="W113" s="229">
        <v>2.7768693339999999E-3</v>
      </c>
      <c r="X113" s="229">
        <v>8.1676262929327467E-4</v>
      </c>
    </row>
    <row r="114" spans="1:24" ht="13.5" thickBot="1">
      <c r="A114" s="153">
        <v>7956</v>
      </c>
      <c r="B114" s="153">
        <v>12537</v>
      </c>
      <c r="C114" s="141" t="s">
        <v>2358</v>
      </c>
      <c r="D114" s="141">
        <v>513561399</v>
      </c>
      <c r="E114" s="141" t="s">
        <v>429</v>
      </c>
      <c r="F114" s="141" t="s">
        <v>2359</v>
      </c>
      <c r="G114" s="141" t="s">
        <v>3914</v>
      </c>
      <c r="H114" s="141" t="s">
        <v>76</v>
      </c>
      <c r="I114" s="141" t="s">
        <v>73</v>
      </c>
      <c r="J114" s="141" t="s">
        <v>53</v>
      </c>
      <c r="K114" s="141" t="s">
        <v>53</v>
      </c>
      <c r="L114" s="141" t="s">
        <v>821</v>
      </c>
      <c r="M114" s="141" t="s">
        <v>311</v>
      </c>
      <c r="N114" s="141" t="s">
        <v>648</v>
      </c>
      <c r="O114" s="141" t="s">
        <v>62</v>
      </c>
      <c r="P114" s="141" t="s">
        <v>1206</v>
      </c>
      <c r="Q114" s="227">
        <v>512172</v>
      </c>
      <c r="R114" s="232">
        <v>1</v>
      </c>
      <c r="S114" s="148">
        <v>670.2</v>
      </c>
      <c r="T114" s="148">
        <v>0</v>
      </c>
      <c r="U114" s="148">
        <v>3432.57674</v>
      </c>
      <c r="V114" s="229">
        <v>4.7530700339999997E-3</v>
      </c>
      <c r="W114" s="229">
        <v>4.9614244379999999E-3</v>
      </c>
      <c r="X114" s="229">
        <v>1.4593074363036479E-3</v>
      </c>
    </row>
    <row r="115" spans="1:24" ht="13.5" thickBot="1">
      <c r="A115" s="153">
        <v>7956</v>
      </c>
      <c r="B115" s="153">
        <v>12537</v>
      </c>
      <c r="C115" s="141" t="s">
        <v>1572</v>
      </c>
      <c r="D115" s="141">
        <v>515763845</v>
      </c>
      <c r="E115" s="141" t="s">
        <v>429</v>
      </c>
      <c r="F115" s="141" t="s">
        <v>2360</v>
      </c>
      <c r="G115" s="141" t="s">
        <v>3915</v>
      </c>
      <c r="H115" s="141" t="s">
        <v>76</v>
      </c>
      <c r="I115" s="141" t="s">
        <v>73</v>
      </c>
      <c r="J115" s="141" t="s">
        <v>53</v>
      </c>
      <c r="K115" s="141" t="s">
        <v>53</v>
      </c>
      <c r="L115" s="141" t="s">
        <v>821</v>
      </c>
      <c r="M115" s="141" t="s">
        <v>311</v>
      </c>
      <c r="N115" s="141" t="s">
        <v>649</v>
      </c>
      <c r="O115" s="141" t="s">
        <v>62</v>
      </c>
      <c r="P115" s="141" t="s">
        <v>1206</v>
      </c>
      <c r="Q115" s="227">
        <v>138079</v>
      </c>
      <c r="R115" s="232">
        <v>1</v>
      </c>
      <c r="S115" s="148">
        <v>703.6</v>
      </c>
      <c r="T115" s="148">
        <v>0</v>
      </c>
      <c r="U115" s="148">
        <v>971.52383999999995</v>
      </c>
      <c r="V115" s="229">
        <v>3.1797180779999999E-3</v>
      </c>
      <c r="W115" s="229">
        <v>1.404234337E-3</v>
      </c>
      <c r="X115" s="229">
        <v>4.1302848316168321E-4</v>
      </c>
    </row>
    <row r="116" spans="1:24" ht="13.5" thickBot="1">
      <c r="A116" s="153">
        <v>7956</v>
      </c>
      <c r="B116" s="153">
        <v>12537</v>
      </c>
      <c r="C116" s="141" t="s">
        <v>2361</v>
      </c>
      <c r="D116" s="141">
        <v>515166544</v>
      </c>
      <c r="E116" s="141" t="s">
        <v>429</v>
      </c>
      <c r="F116" s="141" t="s">
        <v>2362</v>
      </c>
      <c r="G116" s="141" t="s">
        <v>3916</v>
      </c>
      <c r="H116" s="141" t="s">
        <v>76</v>
      </c>
      <c r="I116" s="141" t="s">
        <v>73</v>
      </c>
      <c r="J116" s="141" t="s">
        <v>53</v>
      </c>
      <c r="K116" s="141" t="s">
        <v>53</v>
      </c>
      <c r="L116" s="141" t="s">
        <v>821</v>
      </c>
      <c r="M116" s="141" t="s">
        <v>311</v>
      </c>
      <c r="N116" s="141" t="s">
        <v>253</v>
      </c>
      <c r="O116" s="141" t="s">
        <v>62</v>
      </c>
      <c r="P116" s="141" t="s">
        <v>1206</v>
      </c>
      <c r="Q116" s="227">
        <v>300000</v>
      </c>
      <c r="R116" s="232">
        <v>1</v>
      </c>
      <c r="S116" s="148">
        <v>268.2</v>
      </c>
      <c r="T116" s="148">
        <v>0</v>
      </c>
      <c r="U116" s="148">
        <v>804.6</v>
      </c>
      <c r="V116" s="229">
        <v>8.0555997489999993E-3</v>
      </c>
      <c r="W116" s="229">
        <v>1.162963687E-3</v>
      </c>
      <c r="X116" s="229">
        <v>3.4206336877115682E-4</v>
      </c>
    </row>
    <row r="117" spans="1:24" ht="13.5" thickBot="1">
      <c r="A117" s="153">
        <v>7956</v>
      </c>
      <c r="B117" s="153">
        <v>12537</v>
      </c>
      <c r="C117" s="141" t="s">
        <v>2104</v>
      </c>
      <c r="D117" s="141">
        <v>513948216</v>
      </c>
      <c r="E117" s="141" t="s">
        <v>429</v>
      </c>
      <c r="F117" s="141" t="s">
        <v>2363</v>
      </c>
      <c r="G117" s="141" t="s">
        <v>3731</v>
      </c>
      <c r="H117" s="141" t="s">
        <v>76</v>
      </c>
      <c r="I117" s="141" t="s">
        <v>73</v>
      </c>
      <c r="J117" s="141" t="s">
        <v>53</v>
      </c>
      <c r="K117" s="141" t="s">
        <v>53</v>
      </c>
      <c r="L117" s="141" t="s">
        <v>821</v>
      </c>
      <c r="M117" s="141" t="s">
        <v>311</v>
      </c>
      <c r="N117" s="141" t="s">
        <v>140</v>
      </c>
      <c r="O117" s="141" t="s">
        <v>62</v>
      </c>
      <c r="P117" s="141" t="s">
        <v>1206</v>
      </c>
      <c r="Q117" s="227">
        <v>400000</v>
      </c>
      <c r="R117" s="232">
        <v>1</v>
      </c>
      <c r="S117" s="148">
        <v>1185</v>
      </c>
      <c r="T117" s="148">
        <v>0</v>
      </c>
      <c r="U117" s="148">
        <v>4740</v>
      </c>
      <c r="V117" s="229">
        <v>8.6839477220000006E-3</v>
      </c>
      <c r="W117" s="229">
        <v>6.8511656460000002E-3</v>
      </c>
      <c r="X117" s="229">
        <v>2.0151384140880972E-3</v>
      </c>
    </row>
    <row r="118" spans="1:24" ht="13.5" thickBot="1">
      <c r="A118" s="153">
        <v>7956</v>
      </c>
      <c r="B118" s="153">
        <v>12537</v>
      </c>
      <c r="C118" s="141" t="s">
        <v>2364</v>
      </c>
      <c r="D118" s="141">
        <v>511605719</v>
      </c>
      <c r="E118" s="141" t="s">
        <v>429</v>
      </c>
      <c r="F118" s="141" t="s">
        <v>2365</v>
      </c>
      <c r="G118" s="141" t="s">
        <v>3917</v>
      </c>
      <c r="H118" s="141" t="s">
        <v>76</v>
      </c>
      <c r="I118" s="141" t="s">
        <v>73</v>
      </c>
      <c r="J118" s="141" t="s">
        <v>53</v>
      </c>
      <c r="K118" s="141" t="s">
        <v>53</v>
      </c>
      <c r="L118" s="141" t="s">
        <v>821</v>
      </c>
      <c r="M118" s="141" t="s">
        <v>311</v>
      </c>
      <c r="N118" s="141" t="s">
        <v>651</v>
      </c>
      <c r="O118" s="141" t="s">
        <v>62</v>
      </c>
      <c r="P118" s="141" t="s">
        <v>1206</v>
      </c>
      <c r="Q118" s="227">
        <v>407602</v>
      </c>
      <c r="R118" s="232">
        <v>1</v>
      </c>
      <c r="S118" s="148">
        <v>1130</v>
      </c>
      <c r="T118" s="148">
        <v>0</v>
      </c>
      <c r="U118" s="148">
        <v>4605.9026000000003</v>
      </c>
      <c r="V118" s="229">
        <v>5.828415965E-3</v>
      </c>
      <c r="W118" s="229">
        <v>6.6573421230000001E-3</v>
      </c>
      <c r="X118" s="229">
        <v>1.958128957976423E-3</v>
      </c>
    </row>
    <row r="119" spans="1:24" ht="13.5" thickBot="1">
      <c r="A119" s="153">
        <v>7956</v>
      </c>
      <c r="B119" s="153">
        <v>12537</v>
      </c>
      <c r="C119" s="141" t="s">
        <v>2366</v>
      </c>
      <c r="D119" s="141">
        <v>512737560</v>
      </c>
      <c r="E119" s="141" t="s">
        <v>429</v>
      </c>
      <c r="F119" s="141" t="s">
        <v>2367</v>
      </c>
      <c r="G119" s="141" t="s">
        <v>3918</v>
      </c>
      <c r="H119" s="141" t="s">
        <v>76</v>
      </c>
      <c r="I119" s="141" t="s">
        <v>73</v>
      </c>
      <c r="J119" s="141" t="s">
        <v>53</v>
      </c>
      <c r="K119" s="141" t="s">
        <v>53</v>
      </c>
      <c r="L119" s="141" t="s">
        <v>821</v>
      </c>
      <c r="M119" s="141" t="s">
        <v>311</v>
      </c>
      <c r="N119" s="141" t="s">
        <v>654</v>
      </c>
      <c r="O119" s="141" t="s">
        <v>62</v>
      </c>
      <c r="P119" s="141" t="s">
        <v>1206</v>
      </c>
      <c r="Q119" s="227">
        <v>7000</v>
      </c>
      <c r="R119" s="232">
        <v>1</v>
      </c>
      <c r="S119" s="148">
        <v>1358</v>
      </c>
      <c r="T119" s="148">
        <v>0</v>
      </c>
      <c r="U119" s="148">
        <v>95.06</v>
      </c>
      <c r="V119" s="229">
        <v>1.14443249E-4</v>
      </c>
      <c r="W119" s="229">
        <v>1.3739911499999999E-4</v>
      </c>
      <c r="X119" s="229">
        <v>4.0413303300256235E-5</v>
      </c>
    </row>
    <row r="120" spans="1:24" ht="13.5" thickBot="1">
      <c r="A120" s="153">
        <v>7956</v>
      </c>
      <c r="B120" s="153">
        <v>12537</v>
      </c>
      <c r="C120" s="141" t="s">
        <v>2368</v>
      </c>
      <c r="D120" s="141">
        <v>516476835</v>
      </c>
      <c r="E120" s="141" t="s">
        <v>429</v>
      </c>
      <c r="F120" s="141" t="s">
        <v>2369</v>
      </c>
      <c r="G120" s="141" t="s">
        <v>3919</v>
      </c>
      <c r="H120" s="141" t="s">
        <v>76</v>
      </c>
      <c r="I120" s="141" t="s">
        <v>73</v>
      </c>
      <c r="J120" s="141" t="s">
        <v>53</v>
      </c>
      <c r="K120" s="141" t="s">
        <v>53</v>
      </c>
      <c r="L120" s="141" t="s">
        <v>821</v>
      </c>
      <c r="M120" s="141" t="s">
        <v>311</v>
      </c>
      <c r="N120" s="141" t="s">
        <v>252</v>
      </c>
      <c r="O120" s="141" t="s">
        <v>62</v>
      </c>
      <c r="P120" s="141" t="s">
        <v>1206</v>
      </c>
      <c r="Q120" s="227">
        <v>21200</v>
      </c>
      <c r="R120" s="232">
        <v>1</v>
      </c>
      <c r="S120" s="148">
        <v>1525</v>
      </c>
      <c r="T120" s="148">
        <v>0</v>
      </c>
      <c r="U120" s="148">
        <v>323.3</v>
      </c>
      <c r="V120" s="229">
        <v>4.5019011600000002E-4</v>
      </c>
      <c r="W120" s="229">
        <v>4.6729574899999999E-4</v>
      </c>
      <c r="X120" s="229">
        <v>1.3744604415077678E-4</v>
      </c>
    </row>
    <row r="121" spans="1:24" ht="13.5" thickBot="1">
      <c r="A121" s="153">
        <v>7956</v>
      </c>
      <c r="B121" s="153">
        <v>12537</v>
      </c>
      <c r="C121" s="141" t="s">
        <v>2370</v>
      </c>
      <c r="D121" s="141">
        <v>514259183</v>
      </c>
      <c r="E121" s="141" t="s">
        <v>429</v>
      </c>
      <c r="F121" s="141" t="s">
        <v>2371</v>
      </c>
      <c r="G121" s="141" t="s">
        <v>3920</v>
      </c>
      <c r="H121" s="141" t="s">
        <v>76</v>
      </c>
      <c r="I121" s="141" t="s">
        <v>73</v>
      </c>
      <c r="J121" s="141" t="s">
        <v>53</v>
      </c>
      <c r="K121" s="141" t="s">
        <v>53</v>
      </c>
      <c r="L121" s="141" t="s">
        <v>821</v>
      </c>
      <c r="M121" s="141" t="s">
        <v>311</v>
      </c>
      <c r="N121" s="141" t="s">
        <v>645</v>
      </c>
      <c r="O121" s="141" t="s">
        <v>62</v>
      </c>
      <c r="P121" s="141" t="s">
        <v>1206</v>
      </c>
      <c r="Q121" s="227">
        <v>201800</v>
      </c>
      <c r="R121" s="232">
        <v>1</v>
      </c>
      <c r="S121" s="148">
        <v>406.7</v>
      </c>
      <c r="T121" s="148">
        <v>0</v>
      </c>
      <c r="U121" s="148">
        <v>820.72059999999999</v>
      </c>
      <c r="V121" s="229">
        <v>1.2992120002E-2</v>
      </c>
      <c r="W121" s="229">
        <v>1.1862642989999999E-3</v>
      </c>
      <c r="X121" s="229">
        <v>3.4891679499861431E-4</v>
      </c>
    </row>
    <row r="122" spans="1:24" ht="13.5" thickBot="1">
      <c r="A122" s="153">
        <v>7956</v>
      </c>
      <c r="B122" s="153">
        <v>12537</v>
      </c>
      <c r="C122" s="141" t="s">
        <v>1665</v>
      </c>
      <c r="D122" s="141">
        <v>510459928</v>
      </c>
      <c r="E122" s="141" t="s">
        <v>429</v>
      </c>
      <c r="F122" s="141" t="s">
        <v>2372</v>
      </c>
      <c r="G122" s="141" t="s">
        <v>3921</v>
      </c>
      <c r="H122" s="141" t="s">
        <v>76</v>
      </c>
      <c r="I122" s="141" t="s">
        <v>73</v>
      </c>
      <c r="J122" s="141" t="s">
        <v>53</v>
      </c>
      <c r="K122" s="141" t="s">
        <v>53</v>
      </c>
      <c r="L122" s="141" t="s">
        <v>821</v>
      </c>
      <c r="M122" s="141" t="s">
        <v>311</v>
      </c>
      <c r="N122" s="141" t="s">
        <v>156</v>
      </c>
      <c r="O122" s="141" t="s">
        <v>62</v>
      </c>
      <c r="P122" s="141" t="s">
        <v>1206</v>
      </c>
      <c r="Q122" s="227">
        <v>3686078</v>
      </c>
      <c r="R122" s="232">
        <v>1</v>
      </c>
      <c r="S122" s="148">
        <v>220.7</v>
      </c>
      <c r="T122" s="148">
        <v>0</v>
      </c>
      <c r="U122" s="148">
        <v>8135.1741499999998</v>
      </c>
      <c r="V122" s="229">
        <v>4.0206907169999997E-3</v>
      </c>
      <c r="W122" s="229">
        <v>1.1758528621E-2</v>
      </c>
      <c r="X122" s="229">
        <v>3.4585447120171909E-3</v>
      </c>
    </row>
    <row r="123" spans="1:24" ht="13.5" thickBot="1">
      <c r="A123" s="153">
        <v>7956</v>
      </c>
      <c r="B123" s="153">
        <v>12537</v>
      </c>
      <c r="C123" s="141" t="s">
        <v>1675</v>
      </c>
      <c r="D123" s="141">
        <v>513775163</v>
      </c>
      <c r="E123" s="141" t="s">
        <v>429</v>
      </c>
      <c r="F123" s="141" t="s">
        <v>2373</v>
      </c>
      <c r="G123" s="141" t="s">
        <v>3922</v>
      </c>
      <c r="H123" s="141" t="s">
        <v>76</v>
      </c>
      <c r="I123" s="141" t="s">
        <v>73</v>
      </c>
      <c r="J123" s="141" t="s">
        <v>53</v>
      </c>
      <c r="K123" s="141" t="s">
        <v>53</v>
      </c>
      <c r="L123" s="141" t="s">
        <v>821</v>
      </c>
      <c r="M123" s="141" t="s">
        <v>311</v>
      </c>
      <c r="N123" s="141" t="s">
        <v>156</v>
      </c>
      <c r="O123" s="141" t="s">
        <v>62</v>
      </c>
      <c r="P123" s="141" t="s">
        <v>1206</v>
      </c>
      <c r="Q123" s="227">
        <v>39291</v>
      </c>
      <c r="R123" s="232">
        <v>1</v>
      </c>
      <c r="S123" s="148">
        <v>5597</v>
      </c>
      <c r="T123" s="148">
        <v>0</v>
      </c>
      <c r="U123" s="148">
        <v>2199.1172700000002</v>
      </c>
      <c r="V123" s="229">
        <v>3.1448365680000001E-3</v>
      </c>
      <c r="W123" s="229">
        <v>3.1785900190000002E-3</v>
      </c>
      <c r="X123" s="229">
        <v>9.3492103119441913E-4</v>
      </c>
    </row>
    <row r="124" spans="1:24" ht="13.5" thickBot="1">
      <c r="A124" s="153">
        <v>7956</v>
      </c>
      <c r="B124" s="153">
        <v>12537</v>
      </c>
      <c r="C124" s="141" t="s">
        <v>2374</v>
      </c>
      <c r="D124" s="141">
        <v>516854239</v>
      </c>
      <c r="E124" s="141" t="s">
        <v>429</v>
      </c>
      <c r="F124" s="141" t="s">
        <v>2375</v>
      </c>
      <c r="G124" s="141" t="s">
        <v>3923</v>
      </c>
      <c r="H124" s="141" t="s">
        <v>76</v>
      </c>
      <c r="I124" s="141" t="s">
        <v>73</v>
      </c>
      <c r="J124" s="141" t="s">
        <v>53</v>
      </c>
      <c r="K124" s="141" t="s">
        <v>53</v>
      </c>
      <c r="L124" s="141" t="s">
        <v>821</v>
      </c>
      <c r="M124" s="141" t="s">
        <v>311</v>
      </c>
      <c r="N124" s="141" t="s">
        <v>257</v>
      </c>
      <c r="O124" s="141" t="s">
        <v>62</v>
      </c>
      <c r="P124" s="141" t="s">
        <v>1206</v>
      </c>
      <c r="Q124" s="227">
        <v>421600</v>
      </c>
      <c r="R124" s="232">
        <v>1</v>
      </c>
      <c r="S124" s="148">
        <v>835.3</v>
      </c>
      <c r="T124" s="148">
        <v>0</v>
      </c>
      <c r="U124" s="148">
        <v>3521.6248000000001</v>
      </c>
      <c r="V124" s="229">
        <v>1.06314303E-2</v>
      </c>
      <c r="W124" s="229">
        <v>5.0901339339999999E-3</v>
      </c>
      <c r="X124" s="229">
        <v>1.4971648553766485E-3</v>
      </c>
    </row>
    <row r="125" spans="1:24" ht="13.5" thickBot="1">
      <c r="A125" s="153">
        <v>7956</v>
      </c>
      <c r="B125" s="153">
        <v>12537</v>
      </c>
      <c r="C125" s="141" t="s">
        <v>1647</v>
      </c>
      <c r="D125" s="141">
        <v>520036658</v>
      </c>
      <c r="E125" s="141" t="s">
        <v>429</v>
      </c>
      <c r="F125" s="141" t="s">
        <v>2376</v>
      </c>
      <c r="G125" s="141" t="s">
        <v>3924</v>
      </c>
      <c r="H125" s="141" t="s">
        <v>76</v>
      </c>
      <c r="I125" s="141" t="s">
        <v>73</v>
      </c>
      <c r="J125" s="141" t="s">
        <v>53</v>
      </c>
      <c r="K125" s="141" t="s">
        <v>53</v>
      </c>
      <c r="L125" s="141" t="s">
        <v>821</v>
      </c>
      <c r="M125" s="141" t="s">
        <v>311</v>
      </c>
      <c r="N125" s="141" t="s">
        <v>156</v>
      </c>
      <c r="O125" s="141" t="s">
        <v>62</v>
      </c>
      <c r="P125" s="141" t="s">
        <v>1206</v>
      </c>
      <c r="Q125" s="227">
        <v>5847037</v>
      </c>
      <c r="R125" s="232">
        <v>1</v>
      </c>
      <c r="S125" s="148">
        <v>96.1</v>
      </c>
      <c r="T125" s="148">
        <v>0</v>
      </c>
      <c r="U125" s="148">
        <v>5619.0025599999999</v>
      </c>
      <c r="V125" s="229">
        <v>1.879672162E-3</v>
      </c>
      <c r="W125" s="229">
        <v>8.1216703180000006E-3</v>
      </c>
      <c r="X125" s="229">
        <v>2.3888328918808773E-3</v>
      </c>
    </row>
    <row r="126" spans="1:24" ht="13.5" thickBot="1">
      <c r="A126" s="153">
        <v>7956</v>
      </c>
      <c r="B126" s="153">
        <v>12537</v>
      </c>
      <c r="C126" s="141" t="s">
        <v>2377</v>
      </c>
      <c r="D126" s="141">
        <v>520039967</v>
      </c>
      <c r="E126" s="141" t="s">
        <v>429</v>
      </c>
      <c r="F126" s="141" t="s">
        <v>2378</v>
      </c>
      <c r="G126" s="141" t="s">
        <v>3925</v>
      </c>
      <c r="H126" s="141" t="s">
        <v>76</v>
      </c>
      <c r="I126" s="141" t="s">
        <v>73</v>
      </c>
      <c r="J126" s="141" t="s">
        <v>53</v>
      </c>
      <c r="K126" s="141" t="s">
        <v>53</v>
      </c>
      <c r="L126" s="141" t="s">
        <v>624</v>
      </c>
      <c r="M126" s="141" t="s">
        <v>311</v>
      </c>
      <c r="N126" s="141" t="s">
        <v>650</v>
      </c>
      <c r="O126" s="141" t="s">
        <v>62</v>
      </c>
      <c r="P126" s="141" t="s">
        <v>1206</v>
      </c>
      <c r="Q126" s="227">
        <v>6085</v>
      </c>
      <c r="R126" s="232">
        <v>1</v>
      </c>
      <c r="S126" s="148">
        <v>-7280</v>
      </c>
      <c r="T126" s="148">
        <v>0</v>
      </c>
      <c r="U126" s="148">
        <v>-442.988</v>
      </c>
      <c r="V126" s="229">
        <v>2.6369686300000003E-4</v>
      </c>
      <c r="W126" s="229">
        <v>-6.4029201800000002E-4</v>
      </c>
      <c r="X126" s="229">
        <v>-1.8832956451056079E-4</v>
      </c>
    </row>
    <row r="127" spans="1:24" ht="13.5" thickBot="1">
      <c r="A127" s="153">
        <v>7956</v>
      </c>
      <c r="B127" s="153">
        <v>12537</v>
      </c>
      <c r="C127" s="141" t="s">
        <v>2379</v>
      </c>
      <c r="D127" s="141">
        <v>516196425</v>
      </c>
      <c r="E127" s="141" t="s">
        <v>429</v>
      </c>
      <c r="F127" s="141" t="s">
        <v>2379</v>
      </c>
      <c r="G127" s="141" t="s">
        <v>2380</v>
      </c>
      <c r="H127" s="141" t="s">
        <v>76</v>
      </c>
      <c r="I127" s="141" t="s">
        <v>73</v>
      </c>
      <c r="J127" s="141" t="s">
        <v>61</v>
      </c>
      <c r="K127" s="141" t="s">
        <v>53</v>
      </c>
      <c r="L127" s="141" t="s">
        <v>821</v>
      </c>
      <c r="M127" s="141" t="s">
        <v>479</v>
      </c>
      <c r="N127" s="141" t="s">
        <v>915</v>
      </c>
      <c r="O127" s="141" t="s">
        <v>62</v>
      </c>
      <c r="P127" s="141" t="s">
        <v>1207</v>
      </c>
      <c r="Q127" s="227">
        <v>46406</v>
      </c>
      <c r="R127" s="232">
        <v>3.71</v>
      </c>
      <c r="S127" s="148">
        <v>679</v>
      </c>
      <c r="T127" s="148">
        <v>0</v>
      </c>
      <c r="U127" s="148">
        <v>1169.00891</v>
      </c>
      <c r="V127" s="229">
        <v>6.5363753300000003E-4</v>
      </c>
      <c r="W127" s="229">
        <v>1.689677992E-3</v>
      </c>
      <c r="X127" s="229">
        <v>4.9698623648781765E-4</v>
      </c>
    </row>
    <row r="128" spans="1:24" ht="13.5" thickBot="1">
      <c r="A128" s="153">
        <v>7956</v>
      </c>
      <c r="B128" s="153">
        <v>12537</v>
      </c>
      <c r="C128" s="141" t="s">
        <v>2389</v>
      </c>
      <c r="D128" s="141">
        <v>515333128</v>
      </c>
      <c r="E128" s="141" t="s">
        <v>429</v>
      </c>
      <c r="F128" s="141" t="s">
        <v>2389</v>
      </c>
      <c r="G128" s="141" t="s">
        <v>2390</v>
      </c>
      <c r="H128" s="141" t="s">
        <v>76</v>
      </c>
      <c r="I128" s="141" t="s">
        <v>73</v>
      </c>
      <c r="J128" s="141" t="s">
        <v>61</v>
      </c>
      <c r="K128" s="141" t="s">
        <v>53</v>
      </c>
      <c r="L128" s="141" t="s">
        <v>821</v>
      </c>
      <c r="M128" s="141" t="s">
        <v>479</v>
      </c>
      <c r="N128" s="141" t="s">
        <v>917</v>
      </c>
      <c r="O128" s="141" t="s">
        <v>62</v>
      </c>
      <c r="P128" s="141" t="s">
        <v>1207</v>
      </c>
      <c r="Q128" s="227">
        <v>178833.97</v>
      </c>
      <c r="R128" s="232">
        <v>3.71</v>
      </c>
      <c r="S128" s="148">
        <v>191</v>
      </c>
      <c r="T128" s="148">
        <v>0</v>
      </c>
      <c r="U128" s="148">
        <v>1267.2354</v>
      </c>
      <c r="V128" s="229">
        <v>7.8282479099999998E-4</v>
      </c>
      <c r="W128" s="229">
        <v>1.8316539310000001E-3</v>
      </c>
      <c r="X128" s="229">
        <v>5.3874572452158138E-4</v>
      </c>
    </row>
    <row r="129" spans="1:24" ht="13.5" thickBot="1">
      <c r="A129" s="153">
        <v>7956</v>
      </c>
      <c r="B129" s="153">
        <v>12537</v>
      </c>
      <c r="C129" s="141" t="s">
        <v>2381</v>
      </c>
      <c r="D129" s="151">
        <v>59941502</v>
      </c>
      <c r="E129" s="141" t="s">
        <v>430</v>
      </c>
      <c r="F129" s="141" t="s">
        <v>2381</v>
      </c>
      <c r="G129" s="151" t="s">
        <v>2382</v>
      </c>
      <c r="H129" s="141" t="s">
        <v>76</v>
      </c>
      <c r="I129" s="141" t="s">
        <v>73</v>
      </c>
      <c r="J129" s="141" t="s">
        <v>61</v>
      </c>
      <c r="K129" s="141" t="s">
        <v>315</v>
      </c>
      <c r="L129" s="141" t="s">
        <v>821</v>
      </c>
      <c r="M129" s="141" t="s">
        <v>102</v>
      </c>
      <c r="N129" s="141" t="s">
        <v>923</v>
      </c>
      <c r="O129" s="141" t="s">
        <v>62</v>
      </c>
      <c r="P129" s="141" t="s">
        <v>1207</v>
      </c>
      <c r="Q129" s="227">
        <v>306386.77</v>
      </c>
      <c r="R129" s="232">
        <v>3.71</v>
      </c>
      <c r="S129" s="148">
        <v>0.03</v>
      </c>
      <c r="T129" s="148">
        <v>0</v>
      </c>
      <c r="U129" s="148">
        <v>0.34100999999999998</v>
      </c>
      <c r="V129" s="229">
        <v>5.6355390400000002E-4</v>
      </c>
      <c r="W129" s="229">
        <v>4.9289367029155603E-7</v>
      </c>
      <c r="X129" s="229">
        <v>1.4497517944898355E-7</v>
      </c>
    </row>
    <row r="130" spans="1:24" ht="13.5" thickBot="1">
      <c r="A130" s="153">
        <v>7956</v>
      </c>
      <c r="B130" s="153">
        <v>12537</v>
      </c>
      <c r="C130" s="141" t="s">
        <v>2383</v>
      </c>
      <c r="D130" s="141">
        <v>70769793</v>
      </c>
      <c r="E130" s="141" t="s">
        <v>430</v>
      </c>
      <c r="F130" s="141" t="s">
        <v>2383</v>
      </c>
      <c r="G130" s="141" t="s">
        <v>2384</v>
      </c>
      <c r="H130" s="141" t="s">
        <v>76</v>
      </c>
      <c r="I130" s="141" t="s">
        <v>73</v>
      </c>
      <c r="J130" s="141" t="s">
        <v>61</v>
      </c>
      <c r="K130" s="141" t="s">
        <v>314</v>
      </c>
      <c r="L130" s="141" t="s">
        <v>821</v>
      </c>
      <c r="M130" s="141" t="s">
        <v>479</v>
      </c>
      <c r="N130" s="141" t="s">
        <v>1158</v>
      </c>
      <c r="O130" s="141" t="s">
        <v>62</v>
      </c>
      <c r="P130" s="141" t="s">
        <v>1207</v>
      </c>
      <c r="Q130" s="227">
        <v>21870</v>
      </c>
      <c r="R130" s="232">
        <v>3.71</v>
      </c>
      <c r="S130" s="148">
        <v>4038</v>
      </c>
      <c r="T130" s="148">
        <v>0</v>
      </c>
      <c r="U130" s="148">
        <v>3276.34033</v>
      </c>
      <c r="V130" s="229">
        <v>4.8382458399999999E-4</v>
      </c>
      <c r="W130" s="229">
        <v>4.7356013320000003E-3</v>
      </c>
      <c r="X130" s="229">
        <v>1.3928859191158383E-3</v>
      </c>
    </row>
    <row r="131" spans="1:24" ht="13.5" thickBot="1">
      <c r="A131" s="153">
        <v>7956</v>
      </c>
      <c r="B131" s="153">
        <v>12537</v>
      </c>
      <c r="C131" s="141" t="s">
        <v>2385</v>
      </c>
      <c r="D131" s="141">
        <v>68881663</v>
      </c>
      <c r="E131" s="141" t="s">
        <v>430</v>
      </c>
      <c r="F131" s="141" t="s">
        <v>2385</v>
      </c>
      <c r="G131" s="141" t="s">
        <v>2386</v>
      </c>
      <c r="H131" s="141" t="s">
        <v>76</v>
      </c>
      <c r="I131" s="141" t="s">
        <v>73</v>
      </c>
      <c r="J131" s="141" t="s">
        <v>61</v>
      </c>
      <c r="K131" s="141" t="s">
        <v>314</v>
      </c>
      <c r="L131" s="141" t="s">
        <v>821</v>
      </c>
      <c r="M131" s="141" t="s">
        <v>479</v>
      </c>
      <c r="N131" s="141" t="s">
        <v>913</v>
      </c>
      <c r="O131" s="141" t="s">
        <v>62</v>
      </c>
      <c r="P131" s="141" t="s">
        <v>1207</v>
      </c>
      <c r="Q131" s="227">
        <v>823.35</v>
      </c>
      <c r="R131" s="232">
        <v>3.71</v>
      </c>
      <c r="S131" s="148">
        <v>1056</v>
      </c>
      <c r="T131" s="148">
        <v>0</v>
      </c>
      <c r="U131" s="148">
        <v>32.256880000000002</v>
      </c>
      <c r="V131" s="229">
        <v>4.1960641300684797E-6</v>
      </c>
      <c r="W131" s="229">
        <v>4.6623887790253398E-5</v>
      </c>
      <c r="X131" s="229">
        <v>1.3713518566799594E-5</v>
      </c>
    </row>
    <row r="132" spans="1:24" ht="13.5" thickBot="1">
      <c r="A132" s="153">
        <v>7956</v>
      </c>
      <c r="B132" s="153">
        <v>12537</v>
      </c>
      <c r="C132" s="141" t="s">
        <v>2387</v>
      </c>
      <c r="D132" s="141">
        <v>39770802</v>
      </c>
      <c r="E132" s="141" t="s">
        <v>430</v>
      </c>
      <c r="F132" s="141" t="s">
        <v>2387</v>
      </c>
      <c r="G132" s="141" t="s">
        <v>2388</v>
      </c>
      <c r="H132" s="141" t="s">
        <v>76</v>
      </c>
      <c r="I132" s="141" t="s">
        <v>73</v>
      </c>
      <c r="J132" s="141" t="s">
        <v>61</v>
      </c>
      <c r="K132" s="141" t="s">
        <v>53</v>
      </c>
      <c r="L132" s="141" t="s">
        <v>821</v>
      </c>
      <c r="M132" s="141" t="s">
        <v>476</v>
      </c>
      <c r="N132" s="141" t="s">
        <v>915</v>
      </c>
      <c r="O132" s="141" t="s">
        <v>62</v>
      </c>
      <c r="P132" s="141" t="s">
        <v>1207</v>
      </c>
      <c r="Q132" s="227">
        <v>86853</v>
      </c>
      <c r="R132" s="232">
        <v>3.71</v>
      </c>
      <c r="S132" s="148">
        <v>884</v>
      </c>
      <c r="T132" s="148">
        <v>0</v>
      </c>
      <c r="U132" s="148">
        <v>2848.4657299999999</v>
      </c>
      <c r="V132" s="229">
        <v>1.103312269E-3</v>
      </c>
      <c r="W132" s="229">
        <v>4.1171541250000004E-3</v>
      </c>
      <c r="X132" s="229">
        <v>1.2109815851764757E-3</v>
      </c>
    </row>
    <row r="133" spans="1:24" ht="13.5" thickBot="1">
      <c r="A133" s="153">
        <v>7956</v>
      </c>
      <c r="B133" s="153">
        <v>12537</v>
      </c>
      <c r="C133" s="141" t="s">
        <v>2391</v>
      </c>
      <c r="D133" s="141">
        <v>117894</v>
      </c>
      <c r="E133" s="141" t="s">
        <v>430</v>
      </c>
      <c r="F133" s="141" t="s">
        <v>2391</v>
      </c>
      <c r="G133" s="141" t="s">
        <v>2392</v>
      </c>
      <c r="H133" s="141" t="s">
        <v>76</v>
      </c>
      <c r="I133" s="141" t="s">
        <v>73</v>
      </c>
      <c r="J133" s="141" t="s">
        <v>61</v>
      </c>
      <c r="K133" s="141" t="s">
        <v>153</v>
      </c>
      <c r="L133" s="141" t="s">
        <v>821</v>
      </c>
      <c r="M133" s="141" t="s">
        <v>102</v>
      </c>
      <c r="N133" s="141" t="s">
        <v>885</v>
      </c>
      <c r="O133" s="141" t="s">
        <v>62</v>
      </c>
      <c r="P133" s="141" t="s">
        <v>1213</v>
      </c>
      <c r="Q133" s="227">
        <v>10070</v>
      </c>
      <c r="R133" s="232">
        <v>4.1524000000000001</v>
      </c>
      <c r="S133" s="148">
        <v>48450</v>
      </c>
      <c r="T133" s="148">
        <v>0</v>
      </c>
      <c r="U133" s="148">
        <v>20259.20665</v>
      </c>
      <c r="V133" s="229">
        <v>2.3118149299999999E-4</v>
      </c>
      <c r="W133" s="229">
        <v>2.9282527559000002E-2</v>
      </c>
      <c r="X133" s="229">
        <v>8.6128914682202604E-3</v>
      </c>
    </row>
    <row r="134" spans="1:24" ht="13.5" thickBot="1">
      <c r="A134" s="153">
        <v>7956</v>
      </c>
      <c r="B134" s="153">
        <v>12537</v>
      </c>
      <c r="C134" s="141" t="s">
        <v>2393</v>
      </c>
      <c r="D134" s="141">
        <v>359009</v>
      </c>
      <c r="E134" s="141" t="s">
        <v>430</v>
      </c>
      <c r="F134" s="141" t="s">
        <v>2393</v>
      </c>
      <c r="G134" s="141" t="s">
        <v>2394</v>
      </c>
      <c r="H134" s="141" t="s">
        <v>76</v>
      </c>
      <c r="I134" s="141" t="s">
        <v>73</v>
      </c>
      <c r="J134" s="141" t="s">
        <v>61</v>
      </c>
      <c r="K134" s="141" t="s">
        <v>53</v>
      </c>
      <c r="L134" s="141" t="s">
        <v>821</v>
      </c>
      <c r="M134" s="141" t="s">
        <v>479</v>
      </c>
      <c r="N134" s="141" t="s">
        <v>919</v>
      </c>
      <c r="O134" s="141" t="s">
        <v>62</v>
      </c>
      <c r="P134" s="141" t="s">
        <v>1207</v>
      </c>
      <c r="Q134" s="227">
        <v>46349</v>
      </c>
      <c r="R134" s="232">
        <v>3.71</v>
      </c>
      <c r="S134" s="148">
        <v>2654</v>
      </c>
      <c r="T134" s="148">
        <v>12.65328032345</v>
      </c>
      <c r="U134" s="148">
        <v>4610.6238000000003</v>
      </c>
      <c r="V134" s="229">
        <v>2.3298471159999999E-3</v>
      </c>
      <c r="W134" s="229">
        <v>6.664166115E-3</v>
      </c>
      <c r="X134" s="229">
        <v>1.9601361038584044E-3</v>
      </c>
    </row>
    <row r="135" spans="1:24" ht="13.5" thickBot="1">
      <c r="A135" s="153">
        <v>7956</v>
      </c>
      <c r="B135" s="153">
        <v>12537</v>
      </c>
      <c r="C135" s="141" t="s">
        <v>2395</v>
      </c>
      <c r="D135" s="141">
        <v>1729029</v>
      </c>
      <c r="E135" s="141" t="s">
        <v>430</v>
      </c>
      <c r="F135" s="141" t="s">
        <v>2395</v>
      </c>
      <c r="G135" s="141" t="s">
        <v>2396</v>
      </c>
      <c r="H135" s="141" t="s">
        <v>76</v>
      </c>
      <c r="I135" s="141" t="s">
        <v>73</v>
      </c>
      <c r="J135" s="141" t="s">
        <v>61</v>
      </c>
      <c r="K135" s="141" t="s">
        <v>209</v>
      </c>
      <c r="L135" s="141" t="s">
        <v>821</v>
      </c>
      <c r="M135" s="141" t="s">
        <v>501</v>
      </c>
      <c r="N135" s="141" t="s">
        <v>907</v>
      </c>
      <c r="O135" s="141" t="s">
        <v>62</v>
      </c>
      <c r="P135" s="141" t="s">
        <v>1209</v>
      </c>
      <c r="Q135" s="227">
        <v>163110.22</v>
      </c>
      <c r="R135" s="232">
        <v>4.3964999999999996</v>
      </c>
      <c r="S135" s="148">
        <v>273</v>
      </c>
      <c r="T135" s="148">
        <v>0</v>
      </c>
      <c r="U135" s="148">
        <v>1957.72144</v>
      </c>
      <c r="V135" s="229">
        <v>9.9501413849999998E-3</v>
      </c>
      <c r="W135" s="229">
        <v>2.8296780319999998E-3</v>
      </c>
      <c r="X135" s="229">
        <v>8.3229529068098442E-4</v>
      </c>
    </row>
    <row r="136" spans="1:24" ht="13.5" thickBot="1">
      <c r="A136" s="153">
        <v>7956</v>
      </c>
      <c r="B136" s="153">
        <v>12537</v>
      </c>
      <c r="C136" s="141" t="s">
        <v>2397</v>
      </c>
      <c r="D136" s="141">
        <v>126685</v>
      </c>
      <c r="E136" s="141" t="s">
        <v>430</v>
      </c>
      <c r="F136" s="141" t="s">
        <v>2397</v>
      </c>
      <c r="G136" s="141" t="s">
        <v>2398</v>
      </c>
      <c r="H136" s="141" t="s">
        <v>76</v>
      </c>
      <c r="I136" s="141" t="s">
        <v>73</v>
      </c>
      <c r="J136" s="141" t="s">
        <v>61</v>
      </c>
      <c r="K136" s="141" t="s">
        <v>314</v>
      </c>
      <c r="L136" s="141" t="s">
        <v>821</v>
      </c>
      <c r="M136" s="141" t="s">
        <v>479</v>
      </c>
      <c r="N136" s="141" t="s">
        <v>931</v>
      </c>
      <c r="O136" s="141" t="s">
        <v>62</v>
      </c>
      <c r="P136" s="141" t="s">
        <v>1207</v>
      </c>
      <c r="Q136" s="227">
        <v>84094</v>
      </c>
      <c r="R136" s="232">
        <v>3.71</v>
      </c>
      <c r="S136" s="148">
        <v>49.15</v>
      </c>
      <c r="T136" s="148">
        <v>2.3546307277620002</v>
      </c>
      <c r="U136" s="148">
        <v>162.07814999999999</v>
      </c>
      <c r="V136" s="229">
        <v>3.6175852649999998E-3</v>
      </c>
      <c r="W136" s="229">
        <v>2.3426672000000001E-4</v>
      </c>
      <c r="X136" s="229">
        <v>6.8905043491420418E-5</v>
      </c>
    </row>
    <row r="137" spans="1:24" ht="13.5" thickBot="1">
      <c r="A137" s="153">
        <v>7956</v>
      </c>
      <c r="B137" s="153">
        <v>12537</v>
      </c>
      <c r="C137" s="141" t="s">
        <v>2399</v>
      </c>
      <c r="D137" s="141">
        <v>12231699</v>
      </c>
      <c r="E137" s="141" t="s">
        <v>430</v>
      </c>
      <c r="F137" s="141" t="s">
        <v>2399</v>
      </c>
      <c r="G137" s="141" t="s">
        <v>2400</v>
      </c>
      <c r="H137" s="141" t="s">
        <v>76</v>
      </c>
      <c r="I137" s="141" t="s">
        <v>73</v>
      </c>
      <c r="J137" s="141" t="s">
        <v>61</v>
      </c>
      <c r="K137" s="141" t="s">
        <v>315</v>
      </c>
      <c r="L137" s="141" t="s">
        <v>821</v>
      </c>
      <c r="M137" s="141" t="s">
        <v>494</v>
      </c>
      <c r="N137" s="141" t="s">
        <v>900</v>
      </c>
      <c r="O137" s="141" t="s">
        <v>62</v>
      </c>
      <c r="P137" s="141" t="s">
        <v>1210</v>
      </c>
      <c r="Q137" s="227">
        <v>108689</v>
      </c>
      <c r="R137" s="232">
        <v>4.9748000000000001</v>
      </c>
      <c r="S137" s="148">
        <v>1230</v>
      </c>
      <c r="T137" s="148">
        <v>18.477130738924</v>
      </c>
      <c r="U137" s="148">
        <v>6742.6042900000002</v>
      </c>
      <c r="V137" s="229">
        <v>2.5924329879999999E-3</v>
      </c>
      <c r="W137" s="229">
        <v>9.7457170630000003E-3</v>
      </c>
      <c r="X137" s="229">
        <v>2.8665149611337981E-3</v>
      </c>
    </row>
    <row r="138" spans="1:24" ht="13.5" thickBot="1">
      <c r="A138" s="153">
        <v>7956</v>
      </c>
      <c r="B138" s="153">
        <v>12537</v>
      </c>
      <c r="C138" s="141" t="s">
        <v>2401</v>
      </c>
      <c r="D138" s="141">
        <v>231239</v>
      </c>
      <c r="E138" s="141" t="s">
        <v>430</v>
      </c>
      <c r="F138" s="141" t="s">
        <v>2401</v>
      </c>
      <c r="G138" s="141" t="s">
        <v>2402</v>
      </c>
      <c r="H138" s="141" t="s">
        <v>76</v>
      </c>
      <c r="I138" s="141" t="s">
        <v>73</v>
      </c>
      <c r="J138" s="141" t="s">
        <v>61</v>
      </c>
      <c r="K138" s="141" t="s">
        <v>164</v>
      </c>
      <c r="L138" s="141" t="s">
        <v>821</v>
      </c>
      <c r="M138" s="141" t="s">
        <v>102</v>
      </c>
      <c r="N138" s="141" t="s">
        <v>876</v>
      </c>
      <c r="O138" s="141" t="s">
        <v>62</v>
      </c>
      <c r="P138" s="141" t="s">
        <v>1213</v>
      </c>
      <c r="Q138" s="227">
        <v>65000</v>
      </c>
      <c r="R138" s="232">
        <v>4.1524000000000001</v>
      </c>
      <c r="S138" s="148">
        <v>2570</v>
      </c>
      <c r="T138" s="148">
        <v>0</v>
      </c>
      <c r="U138" s="148">
        <v>6936.5842000000002</v>
      </c>
      <c r="V138" s="229">
        <v>4.7773125900000001E-4</v>
      </c>
      <c r="W138" s="229">
        <v>1.0026094383000001E-2</v>
      </c>
      <c r="X138" s="229">
        <v>2.9489825493621423E-3</v>
      </c>
    </row>
    <row r="139" spans="1:24" ht="13.5" thickBot="1">
      <c r="A139" s="153">
        <v>7956</v>
      </c>
      <c r="B139" s="153">
        <v>12537</v>
      </c>
      <c r="C139" s="141" t="s">
        <v>2403</v>
      </c>
      <c r="D139" s="141">
        <v>815103</v>
      </c>
      <c r="E139" s="141" t="s">
        <v>430</v>
      </c>
      <c r="F139" s="141" t="s">
        <v>2403</v>
      </c>
      <c r="G139" s="141" t="s">
        <v>2404</v>
      </c>
      <c r="H139" s="141" t="s">
        <v>76</v>
      </c>
      <c r="I139" s="141" t="s">
        <v>73</v>
      </c>
      <c r="J139" s="141" t="s">
        <v>61</v>
      </c>
      <c r="K139" s="141" t="s">
        <v>203</v>
      </c>
      <c r="L139" s="141" t="s">
        <v>821</v>
      </c>
      <c r="M139" s="141" t="s">
        <v>102</v>
      </c>
      <c r="N139" s="141" t="s">
        <v>202</v>
      </c>
      <c r="O139" s="141" t="s">
        <v>62</v>
      </c>
      <c r="P139" s="141" t="s">
        <v>1213</v>
      </c>
      <c r="Q139" s="227">
        <v>3000</v>
      </c>
      <c r="R139" s="232">
        <v>4.1524000000000001</v>
      </c>
      <c r="S139" s="148">
        <v>8960</v>
      </c>
      <c r="T139" s="148">
        <v>0</v>
      </c>
      <c r="U139" s="148">
        <v>1116.1651199999999</v>
      </c>
      <c r="V139" s="229">
        <v>8.39713711366102E-5</v>
      </c>
      <c r="W139" s="229">
        <v>1.6132979160000001E-3</v>
      </c>
      <c r="X139" s="229">
        <v>4.7452050839182503E-4</v>
      </c>
    </row>
    <row r="140" spans="1:24" ht="13.5" thickBot="1">
      <c r="A140" s="153">
        <v>7956</v>
      </c>
      <c r="B140" s="153">
        <v>12537</v>
      </c>
      <c r="C140" s="141" t="s">
        <v>2405</v>
      </c>
      <c r="D140" s="141">
        <v>34352073</v>
      </c>
      <c r="E140" s="141" t="s">
        <v>430</v>
      </c>
      <c r="F140" s="141" t="s">
        <v>2405</v>
      </c>
      <c r="G140" s="141" t="s">
        <v>2406</v>
      </c>
      <c r="H140" s="141" t="s">
        <v>76</v>
      </c>
      <c r="I140" s="141" t="s">
        <v>73</v>
      </c>
      <c r="J140" s="141" t="s">
        <v>61</v>
      </c>
      <c r="K140" s="141" t="s">
        <v>314</v>
      </c>
      <c r="L140" s="141" t="s">
        <v>821</v>
      </c>
      <c r="M140" s="141" t="s">
        <v>479</v>
      </c>
      <c r="N140" s="141" t="s">
        <v>915</v>
      </c>
      <c r="O140" s="141" t="s">
        <v>62</v>
      </c>
      <c r="P140" s="141" t="s">
        <v>1207</v>
      </c>
      <c r="Q140" s="227">
        <v>800</v>
      </c>
      <c r="R140" s="232">
        <v>3.71</v>
      </c>
      <c r="S140" s="148">
        <v>16717</v>
      </c>
      <c r="T140" s="148">
        <v>0</v>
      </c>
      <c r="U140" s="148">
        <v>496.16055999999998</v>
      </c>
      <c r="V140" s="229">
        <v>1.45927382010963E-5</v>
      </c>
      <c r="W140" s="229">
        <v>7.1714729600000002E-4</v>
      </c>
      <c r="X140" s="229">
        <v>2.109350641374393E-4</v>
      </c>
    </row>
    <row r="141" spans="1:24" ht="13.5" thickBot="1">
      <c r="A141" s="153">
        <v>7956</v>
      </c>
      <c r="B141" s="153">
        <v>12537</v>
      </c>
      <c r="C141" s="141" t="s">
        <v>2407</v>
      </c>
      <c r="D141" s="141">
        <v>34085029</v>
      </c>
      <c r="E141" s="141" t="s">
        <v>430</v>
      </c>
      <c r="F141" s="141" t="s">
        <v>2407</v>
      </c>
      <c r="G141" s="141" t="s">
        <v>2408</v>
      </c>
      <c r="H141" s="141" t="s">
        <v>76</v>
      </c>
      <c r="I141" s="141" t="s">
        <v>73</v>
      </c>
      <c r="J141" s="141" t="s">
        <v>61</v>
      </c>
      <c r="K141" s="141" t="s">
        <v>314</v>
      </c>
      <c r="L141" s="141" t="s">
        <v>821</v>
      </c>
      <c r="M141" s="141" t="s">
        <v>479</v>
      </c>
      <c r="N141" s="141" t="s">
        <v>906</v>
      </c>
      <c r="O141" s="141" t="s">
        <v>62</v>
      </c>
      <c r="P141" s="141" t="s">
        <v>1207</v>
      </c>
      <c r="Q141" s="227">
        <v>76300</v>
      </c>
      <c r="R141" s="232">
        <v>3.71</v>
      </c>
      <c r="S141" s="148">
        <v>112</v>
      </c>
      <c r="T141" s="148">
        <v>0</v>
      </c>
      <c r="U141" s="148">
        <v>317.04176000000001</v>
      </c>
      <c r="V141" s="229">
        <v>2.5409380750000001E-3</v>
      </c>
      <c r="W141" s="229">
        <v>4.5825012900000003E-4</v>
      </c>
      <c r="X141" s="229">
        <v>1.3478544925023191E-4</v>
      </c>
    </row>
    <row r="142" spans="1:24" ht="13.5" thickBot="1">
      <c r="A142" s="153">
        <v>7956</v>
      </c>
      <c r="B142" s="153">
        <v>12537</v>
      </c>
      <c r="C142" s="141" t="s">
        <v>2409</v>
      </c>
      <c r="D142" s="141">
        <v>47077066</v>
      </c>
      <c r="E142" s="141" t="s">
        <v>430</v>
      </c>
      <c r="F142" s="141" t="s">
        <v>2409</v>
      </c>
      <c r="G142" s="141" t="s">
        <v>2410</v>
      </c>
      <c r="H142" s="141" t="s">
        <v>76</v>
      </c>
      <c r="I142" s="141" t="s">
        <v>73</v>
      </c>
      <c r="J142" s="141" t="s">
        <v>61</v>
      </c>
      <c r="K142" s="141" t="s">
        <v>314</v>
      </c>
      <c r="L142" s="141" t="s">
        <v>821</v>
      </c>
      <c r="M142" s="141" t="s">
        <v>479</v>
      </c>
      <c r="N142" s="141" t="s">
        <v>917</v>
      </c>
      <c r="O142" s="141" t="s">
        <v>62</v>
      </c>
      <c r="P142" s="141" t="s">
        <v>1207</v>
      </c>
      <c r="Q142" s="227">
        <v>875000</v>
      </c>
      <c r="R142" s="232">
        <v>3.71</v>
      </c>
      <c r="S142" s="148">
        <v>6.17</v>
      </c>
      <c r="T142" s="148">
        <v>0</v>
      </c>
      <c r="U142" s="148">
        <v>200.29362</v>
      </c>
      <c r="V142" s="229">
        <v>1.6138309778000001E-2</v>
      </c>
      <c r="W142" s="229">
        <v>2.8950311500000001E-4</v>
      </c>
      <c r="X142" s="229">
        <v>8.5151765349950217E-5</v>
      </c>
    </row>
    <row r="143" spans="1:24" ht="13.5" thickBot="1">
      <c r="A143" s="153">
        <v>7956</v>
      </c>
      <c r="B143" s="153">
        <v>12537</v>
      </c>
      <c r="C143" s="141" t="s">
        <v>2412</v>
      </c>
      <c r="D143" s="141">
        <v>68251193</v>
      </c>
      <c r="E143" s="141" t="s">
        <v>430</v>
      </c>
      <c r="F143" s="141" t="s">
        <v>2412</v>
      </c>
      <c r="G143" s="141" t="s">
        <v>2413</v>
      </c>
      <c r="H143" s="141" t="s">
        <v>76</v>
      </c>
      <c r="I143" s="141" t="s">
        <v>73</v>
      </c>
      <c r="J143" s="141" t="s">
        <v>61</v>
      </c>
      <c r="K143" s="141" t="s">
        <v>53</v>
      </c>
      <c r="L143" s="141" t="s">
        <v>821</v>
      </c>
      <c r="M143" s="141" t="s">
        <v>479</v>
      </c>
      <c r="N143" s="141" t="s">
        <v>915</v>
      </c>
      <c r="O143" s="141" t="s">
        <v>62</v>
      </c>
      <c r="P143" s="141" t="s">
        <v>1207</v>
      </c>
      <c r="Q143" s="227">
        <v>57000</v>
      </c>
      <c r="R143" s="232">
        <v>3.71</v>
      </c>
      <c r="S143" s="148">
        <v>336</v>
      </c>
      <c r="T143" s="148">
        <v>0</v>
      </c>
      <c r="U143" s="148">
        <v>710.53920000000005</v>
      </c>
      <c r="V143" s="229">
        <v>1.9556303700000001E-4</v>
      </c>
      <c r="W143" s="229">
        <v>1.0270088090000001E-3</v>
      </c>
      <c r="X143" s="229">
        <v>3.0207486004966782E-4</v>
      </c>
    </row>
    <row r="144" spans="1:24" ht="13.5" thickBot="1">
      <c r="A144" s="153">
        <v>7956</v>
      </c>
      <c r="B144" s="153">
        <v>12537</v>
      </c>
      <c r="C144" s="141" t="s">
        <v>2414</v>
      </c>
      <c r="D144" s="141">
        <v>514557339</v>
      </c>
      <c r="E144" s="141" t="s">
        <v>430</v>
      </c>
      <c r="F144" s="141" t="s">
        <v>2414</v>
      </c>
      <c r="G144" s="141" t="s">
        <v>2415</v>
      </c>
      <c r="H144" s="141" t="s">
        <v>76</v>
      </c>
      <c r="I144" s="141" t="s">
        <v>73</v>
      </c>
      <c r="J144" s="141" t="s">
        <v>61</v>
      </c>
      <c r="K144" s="141" t="s">
        <v>53</v>
      </c>
      <c r="L144" s="141" t="s">
        <v>821</v>
      </c>
      <c r="M144" s="141" t="s">
        <v>479</v>
      </c>
      <c r="N144" s="141" t="s">
        <v>895</v>
      </c>
      <c r="O144" s="141" t="s">
        <v>62</v>
      </c>
      <c r="P144" s="141" t="s">
        <v>1207</v>
      </c>
      <c r="Q144" s="227">
        <v>7583.33</v>
      </c>
      <c r="R144" s="232">
        <v>3.71</v>
      </c>
      <c r="S144" s="148">
        <v>706</v>
      </c>
      <c r="T144" s="148">
        <v>0</v>
      </c>
      <c r="U144" s="148">
        <v>198.62712999999999</v>
      </c>
      <c r="V144" s="229">
        <v>7.0164707300000005E-4</v>
      </c>
      <c r="W144" s="229">
        <v>2.8709438099999999E-4</v>
      </c>
      <c r="X144" s="229">
        <v>8.4443282646217376E-5</v>
      </c>
    </row>
    <row r="145" spans="1:24" ht="13.5" thickBot="1">
      <c r="A145" s="153">
        <v>7956</v>
      </c>
      <c r="B145" s="153">
        <v>12537</v>
      </c>
      <c r="C145" s="141" t="s">
        <v>2416</v>
      </c>
      <c r="D145" s="141">
        <v>52046667</v>
      </c>
      <c r="E145" s="141" t="s">
        <v>430</v>
      </c>
      <c r="F145" s="141" t="s">
        <v>2416</v>
      </c>
      <c r="G145" s="141" t="s">
        <v>2417</v>
      </c>
      <c r="H145" s="141" t="s">
        <v>76</v>
      </c>
      <c r="I145" s="141" t="s">
        <v>73</v>
      </c>
      <c r="J145" s="141" t="s">
        <v>61</v>
      </c>
      <c r="K145" s="141" t="s">
        <v>53</v>
      </c>
      <c r="L145" s="141" t="s">
        <v>821</v>
      </c>
      <c r="M145" s="141" t="s">
        <v>479</v>
      </c>
      <c r="N145" s="141" t="s">
        <v>915</v>
      </c>
      <c r="O145" s="141" t="s">
        <v>62</v>
      </c>
      <c r="P145" s="141" t="s">
        <v>1207</v>
      </c>
      <c r="Q145" s="227">
        <v>43510</v>
      </c>
      <c r="R145" s="232">
        <v>3.71</v>
      </c>
      <c r="S145" s="148">
        <v>2521.04</v>
      </c>
      <c r="T145" s="148">
        <v>0</v>
      </c>
      <c r="U145" s="148">
        <v>4069.5157100000001</v>
      </c>
      <c r="V145" s="229">
        <v>1.2119550289999999E-3</v>
      </c>
      <c r="W145" s="229">
        <v>5.8820519470000002E-3</v>
      </c>
      <c r="X145" s="229">
        <v>1.7300922856447252E-3</v>
      </c>
    </row>
    <row r="146" spans="1:24" ht="13.5" thickBot="1">
      <c r="A146" s="153">
        <v>7956</v>
      </c>
      <c r="B146" s="153">
        <v>12537</v>
      </c>
      <c r="C146" s="141" t="s">
        <v>2418</v>
      </c>
      <c r="D146" s="151">
        <v>71124494</v>
      </c>
      <c r="E146" s="141" t="s">
        <v>430</v>
      </c>
      <c r="F146" s="141" t="s">
        <v>2418</v>
      </c>
      <c r="G146" s="141" t="s">
        <v>2419</v>
      </c>
      <c r="H146" s="141" t="s">
        <v>76</v>
      </c>
      <c r="I146" s="141" t="s">
        <v>73</v>
      </c>
      <c r="J146" s="141" t="s">
        <v>61</v>
      </c>
      <c r="K146" s="141" t="s">
        <v>209</v>
      </c>
      <c r="L146" s="141" t="s">
        <v>821</v>
      </c>
      <c r="M146" s="141" t="s">
        <v>479</v>
      </c>
      <c r="N146" s="141" t="s">
        <v>910</v>
      </c>
      <c r="O146" s="141" t="s">
        <v>62</v>
      </c>
      <c r="P146" s="141" t="s">
        <v>1207</v>
      </c>
      <c r="Q146" s="227">
        <v>3</v>
      </c>
      <c r="R146" s="232">
        <v>3.71</v>
      </c>
      <c r="S146" s="148">
        <v>4160.5</v>
      </c>
      <c r="T146" s="148">
        <v>0</v>
      </c>
      <c r="U146" s="148">
        <v>0.46306000000000003</v>
      </c>
      <c r="V146" s="229">
        <v>6.96055684454756E-9</v>
      </c>
      <c r="W146" s="229">
        <v>6.6930395872616098E-7</v>
      </c>
      <c r="X146" s="229">
        <v>1.9686286793831952E-7</v>
      </c>
    </row>
    <row r="147" spans="1:24" ht="13.5" thickBot="1">
      <c r="A147" s="153">
        <v>7956</v>
      </c>
      <c r="B147" s="153">
        <v>12537</v>
      </c>
      <c r="C147" s="141" t="s">
        <v>2420</v>
      </c>
      <c r="D147" s="141">
        <v>35677318</v>
      </c>
      <c r="E147" s="141" t="s">
        <v>430</v>
      </c>
      <c r="F147" s="141" t="s">
        <v>2420</v>
      </c>
      <c r="G147" s="141" t="s">
        <v>2421</v>
      </c>
      <c r="H147" s="141" t="s">
        <v>76</v>
      </c>
      <c r="I147" s="141" t="s">
        <v>73</v>
      </c>
      <c r="J147" s="141" t="s">
        <v>61</v>
      </c>
      <c r="K147" s="141" t="s">
        <v>53</v>
      </c>
      <c r="L147" s="141" t="s">
        <v>821</v>
      </c>
      <c r="M147" s="141" t="s">
        <v>102</v>
      </c>
      <c r="N147" s="141" t="s">
        <v>917</v>
      </c>
      <c r="O147" s="141" t="s">
        <v>62</v>
      </c>
      <c r="P147" s="141" t="s">
        <v>1207</v>
      </c>
      <c r="Q147" s="227">
        <v>41287.78</v>
      </c>
      <c r="R147" s="232">
        <v>3.71</v>
      </c>
      <c r="S147" s="148">
        <v>600</v>
      </c>
      <c r="T147" s="148">
        <v>0</v>
      </c>
      <c r="U147" s="148">
        <v>919.06597999999997</v>
      </c>
      <c r="V147" s="229">
        <v>3.276153745E-3</v>
      </c>
      <c r="W147" s="229">
        <v>1.3284120820000001E-3</v>
      </c>
      <c r="X147" s="229">
        <v>3.90726827295258E-4</v>
      </c>
    </row>
    <row r="148" spans="1:24" ht="13.5" thickBot="1">
      <c r="A148" s="153">
        <v>7956</v>
      </c>
      <c r="B148" s="153">
        <v>12537</v>
      </c>
      <c r="C148" s="141" t="s">
        <v>2422</v>
      </c>
      <c r="D148" s="141">
        <v>1649009</v>
      </c>
      <c r="E148" s="141" t="s">
        <v>430</v>
      </c>
      <c r="F148" s="141" t="s">
        <v>2422</v>
      </c>
      <c r="G148" s="141" t="s">
        <v>2423</v>
      </c>
      <c r="H148" s="141" t="s">
        <v>76</v>
      </c>
      <c r="I148" s="141" t="s">
        <v>73</v>
      </c>
      <c r="J148" s="141" t="s">
        <v>61</v>
      </c>
      <c r="K148" s="141" t="s">
        <v>204</v>
      </c>
      <c r="L148" s="141" t="s">
        <v>821</v>
      </c>
      <c r="M148" s="141" t="s">
        <v>479</v>
      </c>
      <c r="N148" s="141" t="s">
        <v>917</v>
      </c>
      <c r="O148" s="141" t="s">
        <v>62</v>
      </c>
      <c r="P148" s="141" t="s">
        <v>1207</v>
      </c>
      <c r="Q148" s="227">
        <v>13.5</v>
      </c>
      <c r="R148" s="232">
        <v>3.71</v>
      </c>
      <c r="S148" s="148">
        <v>12.94</v>
      </c>
      <c r="T148" s="148">
        <v>0</v>
      </c>
      <c r="U148" s="148">
        <v>6.4799999999999996E-3</v>
      </c>
      <c r="V148" s="229"/>
      <c r="W148" s="229">
        <v>9.3661505043526204E-9</v>
      </c>
      <c r="X148" s="229">
        <v>2.7548727686267658E-9</v>
      </c>
    </row>
    <row r="149" spans="1:24" ht="13.5" thickBot="1">
      <c r="A149" s="153">
        <v>7956</v>
      </c>
      <c r="B149" s="153">
        <v>12537</v>
      </c>
      <c r="C149" s="141" t="s">
        <v>2424</v>
      </c>
      <c r="D149" s="141">
        <v>1127150</v>
      </c>
      <c r="E149" s="141" t="s">
        <v>430</v>
      </c>
      <c r="F149" s="141" t="s">
        <v>2424</v>
      </c>
      <c r="G149" s="141" t="s">
        <v>2425</v>
      </c>
      <c r="H149" s="141" t="s">
        <v>76</v>
      </c>
      <c r="I149" s="141" t="s">
        <v>73</v>
      </c>
      <c r="J149" s="141" t="s">
        <v>61</v>
      </c>
      <c r="K149" s="141" t="s">
        <v>204</v>
      </c>
      <c r="L149" s="141" t="s">
        <v>821</v>
      </c>
      <c r="M149" s="141" t="s">
        <v>504</v>
      </c>
      <c r="N149" s="141" t="s">
        <v>881</v>
      </c>
      <c r="O149" s="141" t="s">
        <v>62</v>
      </c>
      <c r="P149" s="141" t="s">
        <v>1212</v>
      </c>
      <c r="Q149" s="227">
        <v>244.44</v>
      </c>
      <c r="R149" s="232">
        <v>2.7435</v>
      </c>
      <c r="S149" s="148">
        <v>167</v>
      </c>
      <c r="T149" s="148">
        <v>0</v>
      </c>
      <c r="U149" s="148">
        <v>1.1199399999999999</v>
      </c>
      <c r="V149" s="229"/>
      <c r="W149" s="229">
        <v>1.61875410429702E-6</v>
      </c>
      <c r="X149" s="229">
        <v>4.7612534081726239E-7</v>
      </c>
    </row>
    <row r="150" spans="1:24" ht="13.5" thickBot="1">
      <c r="A150" s="153">
        <v>7956</v>
      </c>
      <c r="B150" s="153">
        <v>12538</v>
      </c>
      <c r="C150" s="141" t="s">
        <v>1703</v>
      </c>
      <c r="D150" s="151">
        <v>520033234</v>
      </c>
      <c r="E150" s="141" t="s">
        <v>429</v>
      </c>
      <c r="F150" s="141" t="s">
        <v>2426</v>
      </c>
      <c r="G150" s="141" t="s">
        <v>3568</v>
      </c>
      <c r="H150" s="141" t="s">
        <v>76</v>
      </c>
      <c r="I150" s="141" t="s">
        <v>73</v>
      </c>
      <c r="J150" s="141" t="s">
        <v>53</v>
      </c>
      <c r="K150" s="141" t="s">
        <v>53</v>
      </c>
      <c r="L150" s="141" t="s">
        <v>821</v>
      </c>
      <c r="M150" s="141" t="s">
        <v>311</v>
      </c>
      <c r="N150" s="141" t="s">
        <v>652</v>
      </c>
      <c r="O150" s="141" t="s">
        <v>62</v>
      </c>
      <c r="P150" s="141" t="s">
        <v>1206</v>
      </c>
      <c r="Q150" s="227">
        <v>-0.03</v>
      </c>
      <c r="R150" s="232">
        <v>1</v>
      </c>
      <c r="S150" s="148">
        <v>1370</v>
      </c>
      <c r="T150" s="148">
        <v>0</v>
      </c>
      <c r="U150" s="148">
        <v>-4.0999999999999999E-4</v>
      </c>
      <c r="V150" s="229">
        <v>1.6571895037130101E-10</v>
      </c>
      <c r="W150" s="229">
        <v>-7.6479116375695601E-10</v>
      </c>
      <c r="X150" s="229">
        <v>-1.0266887043956362E-10</v>
      </c>
    </row>
    <row r="151" spans="1:24" ht="13.5" thickBot="1">
      <c r="A151" s="153">
        <v>7956</v>
      </c>
      <c r="B151" s="153">
        <v>12538</v>
      </c>
      <c r="C151" s="141" t="s">
        <v>1631</v>
      </c>
      <c r="D151" s="151">
        <v>520034257</v>
      </c>
      <c r="E151" s="141" t="s">
        <v>429</v>
      </c>
      <c r="F151" s="141" t="s">
        <v>2197</v>
      </c>
      <c r="G151" s="141" t="s">
        <v>3797</v>
      </c>
      <c r="H151" s="141" t="s">
        <v>76</v>
      </c>
      <c r="I151" s="141" t="s">
        <v>73</v>
      </c>
      <c r="J151" s="141" t="s">
        <v>53</v>
      </c>
      <c r="K151" s="141" t="s">
        <v>53</v>
      </c>
      <c r="L151" s="141" t="s">
        <v>821</v>
      </c>
      <c r="M151" s="141" t="s">
        <v>311</v>
      </c>
      <c r="N151" s="141" t="s">
        <v>708</v>
      </c>
      <c r="O151" s="141" t="s">
        <v>62</v>
      </c>
      <c r="P151" s="141" t="s">
        <v>1206</v>
      </c>
      <c r="Q151" s="227">
        <v>200000</v>
      </c>
      <c r="R151" s="232">
        <v>1</v>
      </c>
      <c r="S151" s="148">
        <v>382.7</v>
      </c>
      <c r="T151" s="148">
        <v>0</v>
      </c>
      <c r="U151" s="148">
        <v>765.4</v>
      </c>
      <c r="V151" s="229">
        <v>7.8221612200000002E-4</v>
      </c>
      <c r="W151" s="229">
        <v>1.427734528E-3</v>
      </c>
      <c r="X151" s="229">
        <v>1.9166525227912683E-4</v>
      </c>
    </row>
    <row r="152" spans="1:24" ht="13.5" thickBot="1">
      <c r="A152" s="153">
        <v>7956</v>
      </c>
      <c r="B152" s="153">
        <v>12538</v>
      </c>
      <c r="C152" s="141" t="s">
        <v>2198</v>
      </c>
      <c r="D152" s="141">
        <v>520034695</v>
      </c>
      <c r="E152" s="141" t="s">
        <v>429</v>
      </c>
      <c r="F152" s="141" t="s">
        <v>2199</v>
      </c>
      <c r="G152" s="141" t="s">
        <v>3798</v>
      </c>
      <c r="H152" s="141" t="s">
        <v>76</v>
      </c>
      <c r="I152" s="141" t="s">
        <v>73</v>
      </c>
      <c r="J152" s="141" t="s">
        <v>53</v>
      </c>
      <c r="K152" s="141" t="s">
        <v>53</v>
      </c>
      <c r="L152" s="141" t="s">
        <v>821</v>
      </c>
      <c r="M152" s="141" t="s">
        <v>311</v>
      </c>
      <c r="N152" s="141" t="s">
        <v>252</v>
      </c>
      <c r="O152" s="141" t="s">
        <v>62</v>
      </c>
      <c r="P152" s="141" t="s">
        <v>1206</v>
      </c>
      <c r="Q152" s="227">
        <v>160641</v>
      </c>
      <c r="R152" s="232">
        <v>1</v>
      </c>
      <c r="S152" s="148">
        <v>5029</v>
      </c>
      <c r="T152" s="148">
        <v>0</v>
      </c>
      <c r="U152" s="148">
        <v>8078.6358899999996</v>
      </c>
      <c r="V152" s="229">
        <v>2.24588976E-3</v>
      </c>
      <c r="W152" s="229">
        <v>1.5069437424E-2</v>
      </c>
      <c r="X152" s="229">
        <v>2.0229863939483384E-3</v>
      </c>
    </row>
    <row r="153" spans="1:24" ht="13.5" thickBot="1">
      <c r="A153" s="153">
        <v>7956</v>
      </c>
      <c r="B153" s="153">
        <v>12538</v>
      </c>
      <c r="C153" s="141" t="s">
        <v>1633</v>
      </c>
      <c r="D153" s="141">
        <v>520036120</v>
      </c>
      <c r="E153" s="141" t="s">
        <v>429</v>
      </c>
      <c r="F153" s="141" t="s">
        <v>2200</v>
      </c>
      <c r="G153" s="141" t="s">
        <v>3799</v>
      </c>
      <c r="H153" s="141" t="s">
        <v>76</v>
      </c>
      <c r="I153" s="141" t="s">
        <v>73</v>
      </c>
      <c r="J153" s="141" t="s">
        <v>53</v>
      </c>
      <c r="K153" s="141" t="s">
        <v>53</v>
      </c>
      <c r="L153" s="141" t="s">
        <v>821</v>
      </c>
      <c r="M153" s="141" t="s">
        <v>311</v>
      </c>
      <c r="N153" s="141" t="s">
        <v>269</v>
      </c>
      <c r="O153" s="141" t="s">
        <v>62</v>
      </c>
      <c r="P153" s="141" t="s">
        <v>1206</v>
      </c>
      <c r="Q153" s="227">
        <v>66650</v>
      </c>
      <c r="R153" s="232">
        <v>1</v>
      </c>
      <c r="S153" s="148">
        <v>6329</v>
      </c>
      <c r="T153" s="148">
        <v>0</v>
      </c>
      <c r="U153" s="148">
        <v>4218.2785000000003</v>
      </c>
      <c r="V153" s="229">
        <v>8.4285293400000001E-4</v>
      </c>
      <c r="W153" s="229">
        <v>7.8685417629999997E-3</v>
      </c>
      <c r="X153" s="229">
        <v>1.0563070458402362E-3</v>
      </c>
    </row>
    <row r="154" spans="1:24" ht="13.5" thickBot="1">
      <c r="A154" s="153">
        <v>7956</v>
      </c>
      <c r="B154" s="153">
        <v>12538</v>
      </c>
      <c r="C154" s="141" t="s">
        <v>1745</v>
      </c>
      <c r="D154" s="141">
        <v>520024126</v>
      </c>
      <c r="E154" s="141" t="s">
        <v>429</v>
      </c>
      <c r="F154" s="141" t="s">
        <v>2201</v>
      </c>
      <c r="G154" s="141" t="s">
        <v>3800</v>
      </c>
      <c r="H154" s="141" t="s">
        <v>76</v>
      </c>
      <c r="I154" s="141" t="s">
        <v>73</v>
      </c>
      <c r="J154" s="141" t="s">
        <v>53</v>
      </c>
      <c r="K154" s="141" t="s">
        <v>53</v>
      </c>
      <c r="L154" s="141" t="s">
        <v>821</v>
      </c>
      <c r="M154" s="141" t="s">
        <v>311</v>
      </c>
      <c r="N154" s="141" t="s">
        <v>651</v>
      </c>
      <c r="O154" s="141" t="s">
        <v>62</v>
      </c>
      <c r="P154" s="141" t="s">
        <v>1206</v>
      </c>
      <c r="Q154" s="227">
        <v>1082040</v>
      </c>
      <c r="R154" s="232">
        <v>1</v>
      </c>
      <c r="S154" s="148">
        <v>954</v>
      </c>
      <c r="T154" s="148">
        <v>0</v>
      </c>
      <c r="U154" s="148">
        <v>10322.661599999999</v>
      </c>
      <c r="V154" s="229">
        <v>1.4494526650000001E-3</v>
      </c>
      <c r="W154" s="229">
        <v>1.9255317995E-2</v>
      </c>
      <c r="X154" s="229">
        <v>2.5849170887850209E-3</v>
      </c>
    </row>
    <row r="155" spans="1:24" ht="13.5" thickBot="1">
      <c r="A155" s="153">
        <v>7956</v>
      </c>
      <c r="B155" s="153">
        <v>12538</v>
      </c>
      <c r="C155" s="141" t="s">
        <v>3242</v>
      </c>
      <c r="D155" s="141">
        <v>520031931</v>
      </c>
      <c r="E155" s="141" t="s">
        <v>429</v>
      </c>
      <c r="F155" s="141" t="s">
        <v>2202</v>
      </c>
      <c r="G155" s="141" t="s">
        <v>3801</v>
      </c>
      <c r="H155" s="141" t="s">
        <v>76</v>
      </c>
      <c r="I155" s="141" t="s">
        <v>73</v>
      </c>
      <c r="J155" s="141" t="s">
        <v>53</v>
      </c>
      <c r="K155" s="141" t="s">
        <v>53</v>
      </c>
      <c r="L155" s="141" t="s">
        <v>821</v>
      </c>
      <c r="M155" s="141" t="s">
        <v>311</v>
      </c>
      <c r="N155" s="141" t="s">
        <v>260</v>
      </c>
      <c r="O155" s="141" t="s">
        <v>62</v>
      </c>
      <c r="P155" s="141" t="s">
        <v>1206</v>
      </c>
      <c r="Q155" s="227">
        <v>2947823</v>
      </c>
      <c r="R155" s="232">
        <v>1</v>
      </c>
      <c r="S155" s="148">
        <v>428.6</v>
      </c>
      <c r="T155" s="148">
        <v>433.44376999999997</v>
      </c>
      <c r="U155" s="148">
        <v>13067.81315</v>
      </c>
      <c r="V155" s="229">
        <v>1.06497243E-3</v>
      </c>
      <c r="W155" s="229">
        <v>2.4375970795999999E-2</v>
      </c>
      <c r="X155" s="229">
        <v>3.2723356468921361E-3</v>
      </c>
    </row>
    <row r="156" spans="1:24" ht="13.5" thickBot="1">
      <c r="A156" s="153">
        <v>7956</v>
      </c>
      <c r="B156" s="153">
        <v>12538</v>
      </c>
      <c r="C156" s="141" t="s">
        <v>1764</v>
      </c>
      <c r="D156" s="141">
        <v>550010003</v>
      </c>
      <c r="E156" s="141" t="s">
        <v>429</v>
      </c>
      <c r="F156" s="141" t="s">
        <v>2203</v>
      </c>
      <c r="G156" s="141" t="s">
        <v>3802</v>
      </c>
      <c r="H156" s="141" t="s">
        <v>76</v>
      </c>
      <c r="I156" s="141" t="s">
        <v>460</v>
      </c>
      <c r="J156" s="141" t="s">
        <v>53</v>
      </c>
      <c r="K156" s="141" t="s">
        <v>53</v>
      </c>
      <c r="L156" s="141" t="s">
        <v>821</v>
      </c>
      <c r="M156" s="141" t="s">
        <v>311</v>
      </c>
      <c r="N156" s="141" t="s">
        <v>267</v>
      </c>
      <c r="O156" s="141" t="s">
        <v>62</v>
      </c>
      <c r="P156" s="141" t="s">
        <v>1206</v>
      </c>
      <c r="Q156" s="227">
        <v>1546824</v>
      </c>
      <c r="R156" s="232">
        <v>1</v>
      </c>
      <c r="S156" s="148">
        <v>161.9</v>
      </c>
      <c r="T156" s="148">
        <v>0</v>
      </c>
      <c r="U156" s="148">
        <v>2504.3080599999998</v>
      </c>
      <c r="V156" s="229">
        <v>5.9590479099999995E-4</v>
      </c>
      <c r="W156" s="229">
        <v>4.6713967690000004E-3</v>
      </c>
      <c r="X156" s="229">
        <v>6.271084872021827E-4</v>
      </c>
    </row>
    <row r="157" spans="1:24" ht="13.5" thickBot="1">
      <c r="A157" s="153">
        <v>7956</v>
      </c>
      <c r="B157" s="153">
        <v>12538</v>
      </c>
      <c r="C157" s="141" t="s">
        <v>1324</v>
      </c>
      <c r="D157" s="141">
        <v>520036690</v>
      </c>
      <c r="E157" s="141" t="s">
        <v>429</v>
      </c>
      <c r="F157" s="141" t="s">
        <v>2204</v>
      </c>
      <c r="G157" s="141" t="s">
        <v>3803</v>
      </c>
      <c r="H157" s="141" t="s">
        <v>76</v>
      </c>
      <c r="I157" s="141" t="s">
        <v>73</v>
      </c>
      <c r="J157" s="141" t="s">
        <v>53</v>
      </c>
      <c r="K157" s="141" t="s">
        <v>53</v>
      </c>
      <c r="L157" s="141" t="s">
        <v>821</v>
      </c>
      <c r="M157" s="141" t="s">
        <v>311</v>
      </c>
      <c r="N157" s="141" t="s">
        <v>252</v>
      </c>
      <c r="O157" s="141" t="s">
        <v>62</v>
      </c>
      <c r="P157" s="141" t="s">
        <v>1206</v>
      </c>
      <c r="Q157" s="227">
        <v>12630</v>
      </c>
      <c r="R157" s="232">
        <v>1</v>
      </c>
      <c r="S157" s="148">
        <v>29830</v>
      </c>
      <c r="T157" s="148">
        <v>0</v>
      </c>
      <c r="U157" s="148">
        <v>3767.529</v>
      </c>
      <c r="V157" s="229">
        <v>8.2373144800000002E-4</v>
      </c>
      <c r="W157" s="229">
        <v>7.027738752E-3</v>
      </c>
      <c r="X157" s="229">
        <v>9.4343401653243584E-4</v>
      </c>
    </row>
    <row r="158" spans="1:24" ht="13.5" thickBot="1">
      <c r="A158" s="153">
        <v>7956</v>
      </c>
      <c r="B158" s="153">
        <v>12538</v>
      </c>
      <c r="C158" s="141" t="s">
        <v>2205</v>
      </c>
      <c r="D158" s="141">
        <v>520036153</v>
      </c>
      <c r="E158" s="141" t="s">
        <v>429</v>
      </c>
      <c r="F158" s="141" t="s">
        <v>2206</v>
      </c>
      <c r="G158" s="141" t="s">
        <v>3804</v>
      </c>
      <c r="H158" s="141" t="s">
        <v>76</v>
      </c>
      <c r="I158" s="141" t="s">
        <v>73</v>
      </c>
      <c r="J158" s="141" t="s">
        <v>53</v>
      </c>
      <c r="K158" s="141" t="s">
        <v>53</v>
      </c>
      <c r="L158" s="141" t="s">
        <v>821</v>
      </c>
      <c r="M158" s="141" t="s">
        <v>311</v>
      </c>
      <c r="N158" s="141" t="s">
        <v>654</v>
      </c>
      <c r="O158" s="141" t="s">
        <v>62</v>
      </c>
      <c r="P158" s="141" t="s">
        <v>1206</v>
      </c>
      <c r="Q158" s="227">
        <v>63400</v>
      </c>
      <c r="R158" s="232">
        <v>1</v>
      </c>
      <c r="S158" s="148">
        <v>2352</v>
      </c>
      <c r="T158" s="148">
        <v>0</v>
      </c>
      <c r="U158" s="148">
        <v>1491.1679999999999</v>
      </c>
      <c r="V158" s="229">
        <v>2.5530941910000002E-3</v>
      </c>
      <c r="W158" s="229">
        <v>2.7815417309999999E-3</v>
      </c>
      <c r="X158" s="229">
        <v>3.7340618096493467E-4</v>
      </c>
    </row>
    <row r="159" spans="1:24" ht="13.5" thickBot="1">
      <c r="A159" s="153">
        <v>7956</v>
      </c>
      <c r="B159" s="153">
        <v>12538</v>
      </c>
      <c r="C159" s="141" t="s">
        <v>2207</v>
      </c>
      <c r="D159" s="141">
        <v>520036872</v>
      </c>
      <c r="E159" s="141" t="s">
        <v>429</v>
      </c>
      <c r="F159" s="141" t="s">
        <v>2208</v>
      </c>
      <c r="G159" s="141" t="s">
        <v>3805</v>
      </c>
      <c r="H159" s="141" t="s">
        <v>76</v>
      </c>
      <c r="I159" s="141" t="s">
        <v>73</v>
      </c>
      <c r="J159" s="141" t="s">
        <v>53</v>
      </c>
      <c r="K159" s="141" t="s">
        <v>53</v>
      </c>
      <c r="L159" s="141" t="s">
        <v>821</v>
      </c>
      <c r="M159" s="141" t="s">
        <v>311</v>
      </c>
      <c r="N159" s="141" t="s">
        <v>253</v>
      </c>
      <c r="O159" s="141" t="s">
        <v>62</v>
      </c>
      <c r="P159" s="141" t="s">
        <v>1206</v>
      </c>
      <c r="Q159" s="227">
        <v>16953</v>
      </c>
      <c r="R159" s="232">
        <v>1</v>
      </c>
      <c r="S159" s="148">
        <v>64880</v>
      </c>
      <c r="T159" s="148">
        <v>0</v>
      </c>
      <c r="U159" s="148">
        <v>10999.106400000001</v>
      </c>
      <c r="V159" s="229">
        <v>2.6965552999999999E-4</v>
      </c>
      <c r="W159" s="229">
        <v>2.0517120448000001E-2</v>
      </c>
      <c r="X159" s="229">
        <v>2.7543069022745734E-3</v>
      </c>
    </row>
    <row r="160" spans="1:24" ht="13.5" thickBot="1">
      <c r="A160" s="153">
        <v>7956</v>
      </c>
      <c r="B160" s="153">
        <v>12538</v>
      </c>
      <c r="C160" s="141" t="s">
        <v>2209</v>
      </c>
      <c r="D160" s="141">
        <v>520027830</v>
      </c>
      <c r="E160" s="141" t="s">
        <v>429</v>
      </c>
      <c r="F160" s="141" t="s">
        <v>2210</v>
      </c>
      <c r="G160" s="141" t="s">
        <v>3806</v>
      </c>
      <c r="H160" s="141" t="s">
        <v>76</v>
      </c>
      <c r="I160" s="141" t="s">
        <v>73</v>
      </c>
      <c r="J160" s="141" t="s">
        <v>53</v>
      </c>
      <c r="K160" s="141" t="s">
        <v>53</v>
      </c>
      <c r="L160" s="141" t="s">
        <v>821</v>
      </c>
      <c r="M160" s="141" t="s">
        <v>311</v>
      </c>
      <c r="N160" s="141" t="s">
        <v>265</v>
      </c>
      <c r="O160" s="141" t="s">
        <v>62</v>
      </c>
      <c r="P160" s="141" t="s">
        <v>1206</v>
      </c>
      <c r="Q160" s="227">
        <v>575712</v>
      </c>
      <c r="R160" s="232">
        <v>1</v>
      </c>
      <c r="S160" s="148">
        <v>1588</v>
      </c>
      <c r="T160" s="148">
        <v>0</v>
      </c>
      <c r="U160" s="148">
        <v>9142.3065600000009</v>
      </c>
      <c r="V160" s="229">
        <v>4.4621580100000002E-4</v>
      </c>
      <c r="W160" s="229">
        <v>1.7053549447000001E-2</v>
      </c>
      <c r="X160" s="229">
        <v>2.2893421651888116E-3</v>
      </c>
    </row>
    <row r="161" spans="1:24" ht="13.5" thickBot="1">
      <c r="A161" s="153">
        <v>7956</v>
      </c>
      <c r="B161" s="153">
        <v>12538</v>
      </c>
      <c r="C161" s="141" t="s">
        <v>1326</v>
      </c>
      <c r="D161" s="141">
        <v>520037789</v>
      </c>
      <c r="E161" s="141" t="s">
        <v>429</v>
      </c>
      <c r="F161" s="141" t="s">
        <v>2211</v>
      </c>
      <c r="G161" s="141" t="s">
        <v>3807</v>
      </c>
      <c r="H161" s="141" t="s">
        <v>76</v>
      </c>
      <c r="I161" s="141" t="s">
        <v>73</v>
      </c>
      <c r="J161" s="141" t="s">
        <v>53</v>
      </c>
      <c r="K161" s="141" t="s">
        <v>53</v>
      </c>
      <c r="L161" s="141" t="s">
        <v>821</v>
      </c>
      <c r="M161" s="141" t="s">
        <v>311</v>
      </c>
      <c r="N161" s="141" t="s">
        <v>651</v>
      </c>
      <c r="O161" s="141" t="s">
        <v>62</v>
      </c>
      <c r="P161" s="141" t="s">
        <v>1206</v>
      </c>
      <c r="Q161" s="227">
        <v>21412</v>
      </c>
      <c r="R161" s="232">
        <v>1</v>
      </c>
      <c r="S161" s="148">
        <v>28210</v>
      </c>
      <c r="T161" s="148">
        <v>0</v>
      </c>
      <c r="U161" s="148">
        <v>6040.3252000000002</v>
      </c>
      <c r="V161" s="229">
        <v>4.5055207700000002E-4</v>
      </c>
      <c r="W161" s="229">
        <v>1.1267286192999999E-2</v>
      </c>
      <c r="X161" s="229">
        <v>1.5125691838332471E-3</v>
      </c>
    </row>
    <row r="162" spans="1:24" ht="13.5" thickBot="1">
      <c r="A162" s="153">
        <v>7956</v>
      </c>
      <c r="B162" s="153">
        <v>12538</v>
      </c>
      <c r="C162" s="141" t="s">
        <v>1788</v>
      </c>
      <c r="D162" s="141">
        <v>520038332</v>
      </c>
      <c r="E162" s="141" t="s">
        <v>429</v>
      </c>
      <c r="F162" s="141" t="s">
        <v>2212</v>
      </c>
      <c r="G162" s="141" t="s">
        <v>3808</v>
      </c>
      <c r="H162" s="141" t="s">
        <v>76</v>
      </c>
      <c r="I162" s="141" t="s">
        <v>73</v>
      </c>
      <c r="J162" s="141" t="s">
        <v>53</v>
      </c>
      <c r="K162" s="141" t="s">
        <v>53</v>
      </c>
      <c r="L162" s="141" t="s">
        <v>821</v>
      </c>
      <c r="M162" s="141" t="s">
        <v>311</v>
      </c>
      <c r="N162" s="141" t="s">
        <v>651</v>
      </c>
      <c r="O162" s="141" t="s">
        <v>62</v>
      </c>
      <c r="P162" s="141" t="s">
        <v>1206</v>
      </c>
      <c r="Q162" s="227">
        <v>720961</v>
      </c>
      <c r="R162" s="232">
        <v>1</v>
      </c>
      <c r="S162" s="148">
        <v>217.1</v>
      </c>
      <c r="T162" s="148">
        <v>0</v>
      </c>
      <c r="U162" s="148">
        <v>1565.20633</v>
      </c>
      <c r="V162" s="229">
        <v>2.2666348220000002E-3</v>
      </c>
      <c r="W162" s="229">
        <v>2.9196487080000002E-3</v>
      </c>
      <c r="X162" s="229">
        <v>3.9194625830720701E-4</v>
      </c>
    </row>
    <row r="163" spans="1:24" ht="13.5" thickBot="1">
      <c r="A163" s="153">
        <v>7956</v>
      </c>
      <c r="B163" s="153">
        <v>12538</v>
      </c>
      <c r="C163" s="141" t="s">
        <v>1638</v>
      </c>
      <c r="D163" s="141">
        <v>520038274</v>
      </c>
      <c r="E163" s="141" t="s">
        <v>429</v>
      </c>
      <c r="F163" s="141" t="s">
        <v>2213</v>
      </c>
      <c r="G163" s="141" t="s">
        <v>3458</v>
      </c>
      <c r="H163" s="141" t="s">
        <v>76</v>
      </c>
      <c r="I163" s="141" t="s">
        <v>73</v>
      </c>
      <c r="J163" s="141" t="s">
        <v>53</v>
      </c>
      <c r="K163" s="141" t="s">
        <v>53</v>
      </c>
      <c r="L163" s="141" t="s">
        <v>821</v>
      </c>
      <c r="M163" s="141" t="s">
        <v>311</v>
      </c>
      <c r="N163" s="141" t="s">
        <v>140</v>
      </c>
      <c r="O163" s="141" t="s">
        <v>62</v>
      </c>
      <c r="P163" s="141" t="s">
        <v>1206</v>
      </c>
      <c r="Q163" s="227">
        <v>264898</v>
      </c>
      <c r="R163" s="232">
        <v>1</v>
      </c>
      <c r="S163" s="148">
        <v>1740</v>
      </c>
      <c r="T163" s="148">
        <v>0</v>
      </c>
      <c r="U163" s="148">
        <v>4609.2251999999999</v>
      </c>
      <c r="V163" s="229">
        <v>9.4850441400000005E-4</v>
      </c>
      <c r="W163" s="229">
        <v>8.5977919619999992E-3</v>
      </c>
      <c r="X163" s="229">
        <v>1.1542047436233457E-3</v>
      </c>
    </row>
    <row r="164" spans="1:24" ht="13.5" thickBot="1">
      <c r="A164" s="153">
        <v>7956</v>
      </c>
      <c r="B164" s="153">
        <v>12538</v>
      </c>
      <c r="C164" s="141" t="s">
        <v>2214</v>
      </c>
      <c r="D164" s="141">
        <v>520038530</v>
      </c>
      <c r="E164" s="141" t="s">
        <v>429</v>
      </c>
      <c r="F164" s="141" t="s">
        <v>2215</v>
      </c>
      <c r="G164" s="141" t="s">
        <v>3809</v>
      </c>
      <c r="H164" s="141" t="s">
        <v>76</v>
      </c>
      <c r="I164" s="141" t="s">
        <v>73</v>
      </c>
      <c r="J164" s="141" t="s">
        <v>53</v>
      </c>
      <c r="K164" s="141" t="s">
        <v>53</v>
      </c>
      <c r="L164" s="141" t="s">
        <v>821</v>
      </c>
      <c r="M164" s="141" t="s">
        <v>311</v>
      </c>
      <c r="N164" s="141" t="s">
        <v>263</v>
      </c>
      <c r="O164" s="141" t="s">
        <v>62</v>
      </c>
      <c r="P164" s="141" t="s">
        <v>1206</v>
      </c>
      <c r="Q164" s="227">
        <v>130791</v>
      </c>
      <c r="R164" s="232">
        <v>1</v>
      </c>
      <c r="S164" s="148">
        <v>1209</v>
      </c>
      <c r="T164" s="148">
        <v>0</v>
      </c>
      <c r="U164" s="148">
        <v>1581.2631899999999</v>
      </c>
      <c r="V164" s="229">
        <v>3.5692494869999998E-3</v>
      </c>
      <c r="W164" s="229">
        <v>2.9496002809999999E-3</v>
      </c>
      <c r="X164" s="229">
        <v>3.9596708679258798E-4</v>
      </c>
    </row>
    <row r="165" spans="1:24" ht="13.5" thickBot="1">
      <c r="A165" s="153">
        <v>7956</v>
      </c>
      <c r="B165" s="153">
        <v>12538</v>
      </c>
      <c r="C165" s="141" t="s">
        <v>1792</v>
      </c>
      <c r="D165" s="141">
        <v>520038894</v>
      </c>
      <c r="E165" s="141" t="s">
        <v>429</v>
      </c>
      <c r="F165" s="141" t="s">
        <v>2216</v>
      </c>
      <c r="G165" s="141" t="s">
        <v>3810</v>
      </c>
      <c r="H165" s="141" t="s">
        <v>76</v>
      </c>
      <c r="I165" s="141" t="s">
        <v>73</v>
      </c>
      <c r="J165" s="141" t="s">
        <v>53</v>
      </c>
      <c r="K165" s="141" t="s">
        <v>53</v>
      </c>
      <c r="L165" s="141" t="s">
        <v>821</v>
      </c>
      <c r="M165" s="141" t="s">
        <v>311</v>
      </c>
      <c r="N165" s="141" t="s">
        <v>652</v>
      </c>
      <c r="O165" s="141" t="s">
        <v>62</v>
      </c>
      <c r="P165" s="141" t="s">
        <v>1206</v>
      </c>
      <c r="Q165" s="227">
        <v>68300</v>
      </c>
      <c r="R165" s="232">
        <v>1</v>
      </c>
      <c r="S165" s="148">
        <v>13260</v>
      </c>
      <c r="T165" s="148">
        <v>0</v>
      </c>
      <c r="U165" s="148">
        <v>9056.58</v>
      </c>
      <c r="V165" s="229">
        <v>3.3149694699999999E-3</v>
      </c>
      <c r="W165" s="229">
        <v>1.6893639897000001E-2</v>
      </c>
      <c r="X165" s="229">
        <v>2.2678752162086421E-3</v>
      </c>
    </row>
    <row r="166" spans="1:24" ht="13.5" thickBot="1">
      <c r="A166" s="153">
        <v>7956</v>
      </c>
      <c r="B166" s="153">
        <v>12538</v>
      </c>
      <c r="C166" s="141" t="s">
        <v>2217</v>
      </c>
      <c r="D166" s="141">
        <v>550012777</v>
      </c>
      <c r="E166" s="141" t="s">
        <v>429</v>
      </c>
      <c r="F166" s="141" t="s">
        <v>2218</v>
      </c>
      <c r="G166" s="141" t="s">
        <v>3811</v>
      </c>
      <c r="H166" s="141" t="s">
        <v>76</v>
      </c>
      <c r="I166" s="141" t="s">
        <v>460</v>
      </c>
      <c r="J166" s="141" t="s">
        <v>53</v>
      </c>
      <c r="K166" s="141" t="s">
        <v>53</v>
      </c>
      <c r="L166" s="141" t="s">
        <v>821</v>
      </c>
      <c r="M166" s="141" t="s">
        <v>311</v>
      </c>
      <c r="N166" s="141" t="s">
        <v>267</v>
      </c>
      <c r="O166" s="141" t="s">
        <v>62</v>
      </c>
      <c r="P166" s="141" t="s">
        <v>1206</v>
      </c>
      <c r="Q166" s="227">
        <v>1317282</v>
      </c>
      <c r="R166" s="232">
        <v>1</v>
      </c>
      <c r="S166" s="148">
        <v>303</v>
      </c>
      <c r="T166" s="148">
        <v>0</v>
      </c>
      <c r="U166" s="148">
        <v>3991.3644599999998</v>
      </c>
      <c r="V166" s="229">
        <v>1.1720934420000001E-3</v>
      </c>
      <c r="W166" s="229">
        <v>7.4452689520000002E-3</v>
      </c>
      <c r="X166" s="229">
        <v>9.9948507468492387E-4</v>
      </c>
    </row>
    <row r="167" spans="1:24" ht="13.5" thickBot="1">
      <c r="A167" s="153">
        <v>7956</v>
      </c>
      <c r="B167" s="153">
        <v>12538</v>
      </c>
      <c r="C167" s="141" t="s">
        <v>1329</v>
      </c>
      <c r="D167" s="141">
        <v>520038910</v>
      </c>
      <c r="E167" s="141" t="s">
        <v>429</v>
      </c>
      <c r="F167" s="141" t="s">
        <v>2219</v>
      </c>
      <c r="G167" s="141" t="s">
        <v>3812</v>
      </c>
      <c r="H167" s="141" t="s">
        <v>76</v>
      </c>
      <c r="I167" s="141" t="s">
        <v>73</v>
      </c>
      <c r="J167" s="141" t="s">
        <v>53</v>
      </c>
      <c r="K167" s="141" t="s">
        <v>53</v>
      </c>
      <c r="L167" s="141" t="s">
        <v>821</v>
      </c>
      <c r="M167" s="141" t="s">
        <v>311</v>
      </c>
      <c r="N167" s="141" t="s">
        <v>651</v>
      </c>
      <c r="O167" s="141" t="s">
        <v>62</v>
      </c>
      <c r="P167" s="141" t="s">
        <v>1206</v>
      </c>
      <c r="Q167" s="227">
        <v>31549</v>
      </c>
      <c r="R167" s="232">
        <v>1</v>
      </c>
      <c r="S167" s="148">
        <v>15900</v>
      </c>
      <c r="T167" s="148">
        <v>0</v>
      </c>
      <c r="U167" s="148">
        <v>5016.2910000000002</v>
      </c>
      <c r="V167" s="229">
        <v>1.7806569700000001E-3</v>
      </c>
      <c r="W167" s="229">
        <v>9.3571098329999994E-3</v>
      </c>
      <c r="X167" s="229">
        <v>1.2561388555271929E-3</v>
      </c>
    </row>
    <row r="168" spans="1:24" ht="13.5" thickBot="1">
      <c r="A168" s="153">
        <v>7956</v>
      </c>
      <c r="B168" s="153">
        <v>12538</v>
      </c>
      <c r="C168" s="141" t="s">
        <v>2220</v>
      </c>
      <c r="D168" s="141">
        <v>520038779</v>
      </c>
      <c r="E168" s="141" t="s">
        <v>429</v>
      </c>
      <c r="F168" s="141" t="s">
        <v>3813</v>
      </c>
      <c r="G168" s="141" t="s">
        <v>3814</v>
      </c>
      <c r="H168" s="141" t="s">
        <v>76</v>
      </c>
      <c r="I168" s="141" t="s">
        <v>73</v>
      </c>
      <c r="J168" s="141" t="s">
        <v>53</v>
      </c>
      <c r="K168" s="141" t="s">
        <v>53</v>
      </c>
      <c r="L168" s="141" t="s">
        <v>821</v>
      </c>
      <c r="M168" s="141" t="s">
        <v>311</v>
      </c>
      <c r="N168" s="141" t="s">
        <v>653</v>
      </c>
      <c r="O168" s="141" t="s">
        <v>62</v>
      </c>
      <c r="P168" s="141" t="s">
        <v>1206</v>
      </c>
      <c r="Q168" s="227">
        <v>9858</v>
      </c>
      <c r="R168" s="232">
        <v>1</v>
      </c>
      <c r="S168" s="148">
        <v>275.5</v>
      </c>
      <c r="T168" s="148">
        <v>0</v>
      </c>
      <c r="U168" s="148">
        <v>27.15879</v>
      </c>
      <c r="V168" s="229">
        <v>5.018936838E-3</v>
      </c>
      <c r="W168" s="229">
        <v>5.0660494171538501E-5</v>
      </c>
      <c r="X168" s="229">
        <v>6.8008836385495521E-6</v>
      </c>
    </row>
    <row r="169" spans="1:24" ht="13.5" thickBot="1">
      <c r="A169" s="153">
        <v>7956</v>
      </c>
      <c r="B169" s="153">
        <v>12538</v>
      </c>
      <c r="C169" s="141" t="s">
        <v>1587</v>
      </c>
      <c r="D169" s="141">
        <v>520039413</v>
      </c>
      <c r="E169" s="141" t="s">
        <v>429</v>
      </c>
      <c r="F169" s="141" t="s">
        <v>2222</v>
      </c>
      <c r="G169" s="141" t="s">
        <v>3816</v>
      </c>
      <c r="H169" s="141" t="s">
        <v>76</v>
      </c>
      <c r="I169" s="141" t="s">
        <v>73</v>
      </c>
      <c r="J169" s="141" t="s">
        <v>53</v>
      </c>
      <c r="K169" s="141" t="s">
        <v>53</v>
      </c>
      <c r="L169" s="141" t="s">
        <v>821</v>
      </c>
      <c r="M169" s="141" t="s">
        <v>311</v>
      </c>
      <c r="N169" s="141" t="s">
        <v>252</v>
      </c>
      <c r="O169" s="141" t="s">
        <v>62</v>
      </c>
      <c r="P169" s="141" t="s">
        <v>1206</v>
      </c>
      <c r="Q169" s="227">
        <v>0</v>
      </c>
      <c r="R169" s="232">
        <v>1</v>
      </c>
      <c r="S169" s="148">
        <v>7125</v>
      </c>
      <c r="T169" s="148">
        <v>5.5759999999999996</v>
      </c>
      <c r="U169" s="148">
        <v>5.5759999999999996</v>
      </c>
      <c r="V169" s="229">
        <v>0</v>
      </c>
      <c r="W169" s="229">
        <v>1.0401159827094601E-5</v>
      </c>
      <c r="X169" s="229">
        <v>1.3962966379780652E-6</v>
      </c>
    </row>
    <row r="170" spans="1:24" ht="13.5" thickBot="1">
      <c r="A170" s="153">
        <v>7956</v>
      </c>
      <c r="B170" s="153">
        <v>12538</v>
      </c>
      <c r="C170" s="141" t="s">
        <v>1723</v>
      </c>
      <c r="D170" s="141">
        <v>520039660</v>
      </c>
      <c r="E170" s="141" t="s">
        <v>429</v>
      </c>
      <c r="F170" s="141" t="s">
        <v>2223</v>
      </c>
      <c r="G170" s="141" t="s">
        <v>3817</v>
      </c>
      <c r="H170" s="141" t="s">
        <v>76</v>
      </c>
      <c r="I170" s="141" t="s">
        <v>73</v>
      </c>
      <c r="J170" s="141" t="s">
        <v>53</v>
      </c>
      <c r="K170" s="141" t="s">
        <v>53</v>
      </c>
      <c r="L170" s="141" t="s">
        <v>821</v>
      </c>
      <c r="M170" s="141" t="s">
        <v>311</v>
      </c>
      <c r="N170" s="141" t="s">
        <v>140</v>
      </c>
      <c r="O170" s="141" t="s">
        <v>62</v>
      </c>
      <c r="P170" s="141" t="s">
        <v>1206</v>
      </c>
      <c r="Q170" s="227">
        <v>2107185</v>
      </c>
      <c r="R170" s="232">
        <v>1</v>
      </c>
      <c r="S170" s="148">
        <v>246.7</v>
      </c>
      <c r="T170" s="148">
        <v>0</v>
      </c>
      <c r="U170" s="148">
        <v>5198.4253900000003</v>
      </c>
      <c r="V170" s="229">
        <v>5.3560181699999999E-3</v>
      </c>
      <c r="W170" s="229">
        <v>9.6968531790000007E-3</v>
      </c>
      <c r="X170" s="229">
        <v>1.3017474703796294E-3</v>
      </c>
    </row>
    <row r="171" spans="1:24" ht="13.5" thickBot="1">
      <c r="A171" s="153">
        <v>7956</v>
      </c>
      <c r="B171" s="153">
        <v>12538</v>
      </c>
      <c r="C171" s="141" t="s">
        <v>2224</v>
      </c>
      <c r="D171" s="141">
        <v>550013098</v>
      </c>
      <c r="E171" s="141" t="s">
        <v>429</v>
      </c>
      <c r="F171" s="141" t="s">
        <v>2225</v>
      </c>
      <c r="G171" s="141" t="s">
        <v>3818</v>
      </c>
      <c r="H171" s="141" t="s">
        <v>76</v>
      </c>
      <c r="I171" s="141" t="s">
        <v>460</v>
      </c>
      <c r="J171" s="141" t="s">
        <v>53</v>
      </c>
      <c r="K171" s="141" t="s">
        <v>53</v>
      </c>
      <c r="L171" s="141" t="s">
        <v>821</v>
      </c>
      <c r="M171" s="141" t="s">
        <v>311</v>
      </c>
      <c r="N171" s="141" t="s">
        <v>267</v>
      </c>
      <c r="O171" s="141" t="s">
        <v>62</v>
      </c>
      <c r="P171" s="141" t="s">
        <v>1206</v>
      </c>
      <c r="Q171" s="227">
        <v>663013</v>
      </c>
      <c r="R171" s="232">
        <v>1</v>
      </c>
      <c r="S171" s="148">
        <v>1025</v>
      </c>
      <c r="T171" s="148">
        <v>0</v>
      </c>
      <c r="U171" s="148">
        <v>6795.8832499999999</v>
      </c>
      <c r="V171" s="229">
        <v>5.6483617400000005E-4</v>
      </c>
      <c r="W171" s="229">
        <v>1.2676662096E-2</v>
      </c>
      <c r="X171" s="229">
        <v>1.7017698949186599E-3</v>
      </c>
    </row>
    <row r="172" spans="1:24" ht="13.5" thickBot="1">
      <c r="A172" s="153">
        <v>7956</v>
      </c>
      <c r="B172" s="153">
        <v>12538</v>
      </c>
      <c r="C172" s="141" t="s">
        <v>2134</v>
      </c>
      <c r="D172" s="141">
        <v>520007469</v>
      </c>
      <c r="E172" s="141" t="s">
        <v>429</v>
      </c>
      <c r="F172" s="141" t="s">
        <v>2226</v>
      </c>
      <c r="G172" s="141" t="s">
        <v>3819</v>
      </c>
      <c r="H172" s="141" t="s">
        <v>76</v>
      </c>
      <c r="I172" s="141" t="s">
        <v>73</v>
      </c>
      <c r="J172" s="141" t="s">
        <v>53</v>
      </c>
      <c r="K172" s="141" t="s">
        <v>53</v>
      </c>
      <c r="L172" s="141" t="s">
        <v>821</v>
      </c>
      <c r="M172" s="141" t="s">
        <v>311</v>
      </c>
      <c r="N172" s="141" t="s">
        <v>269</v>
      </c>
      <c r="O172" s="141" t="s">
        <v>62</v>
      </c>
      <c r="P172" s="141" t="s">
        <v>1206</v>
      </c>
      <c r="Q172" s="227">
        <v>3500</v>
      </c>
      <c r="R172" s="232">
        <v>1</v>
      </c>
      <c r="S172" s="148">
        <v>10880</v>
      </c>
      <c r="T172" s="148">
        <v>0</v>
      </c>
      <c r="U172" s="148">
        <v>380.8</v>
      </c>
      <c r="V172" s="229">
        <v>5.6441538088677E-5</v>
      </c>
      <c r="W172" s="229">
        <v>7.1032311E-4</v>
      </c>
      <c r="X172" s="229">
        <v>9.5356843569233739E-5</v>
      </c>
    </row>
    <row r="173" spans="1:24" ht="13.5" thickBot="1">
      <c r="A173" s="153">
        <v>7956</v>
      </c>
      <c r="B173" s="153">
        <v>12538</v>
      </c>
      <c r="C173" s="141" t="s">
        <v>1331</v>
      </c>
      <c r="D173" s="141">
        <v>520028010</v>
      </c>
      <c r="E173" s="141" t="s">
        <v>429</v>
      </c>
      <c r="F173" s="141" t="s">
        <v>2227</v>
      </c>
      <c r="G173" s="141" t="s">
        <v>3820</v>
      </c>
      <c r="H173" s="141" t="s">
        <v>76</v>
      </c>
      <c r="I173" s="141" t="s">
        <v>73</v>
      </c>
      <c r="J173" s="141" t="s">
        <v>53</v>
      </c>
      <c r="K173" s="141" t="s">
        <v>53</v>
      </c>
      <c r="L173" s="141" t="s">
        <v>821</v>
      </c>
      <c r="M173" s="141" t="s">
        <v>311</v>
      </c>
      <c r="N173" s="141" t="s">
        <v>708</v>
      </c>
      <c r="O173" s="141" t="s">
        <v>62</v>
      </c>
      <c r="P173" s="141" t="s">
        <v>1206</v>
      </c>
      <c r="Q173" s="227">
        <v>2646</v>
      </c>
      <c r="R173" s="232">
        <v>1</v>
      </c>
      <c r="S173" s="148">
        <v>81100</v>
      </c>
      <c r="T173" s="148">
        <v>0</v>
      </c>
      <c r="U173" s="148">
        <v>2145.9059999999999</v>
      </c>
      <c r="V173" s="229">
        <v>3.49530861E-4</v>
      </c>
      <c r="W173" s="229">
        <v>4.0028535289999998E-3</v>
      </c>
      <c r="X173" s="229">
        <v>5.3736035387678591E-4</v>
      </c>
    </row>
    <row r="174" spans="1:24" ht="13.5" thickBot="1">
      <c r="A174" s="153">
        <v>7956</v>
      </c>
      <c r="B174" s="153">
        <v>12538</v>
      </c>
      <c r="C174" s="141" t="s">
        <v>1806</v>
      </c>
      <c r="D174" s="141">
        <v>520033986</v>
      </c>
      <c r="E174" s="141" t="s">
        <v>429</v>
      </c>
      <c r="F174" s="141" t="s">
        <v>2228</v>
      </c>
      <c r="G174" s="141" t="s">
        <v>3821</v>
      </c>
      <c r="H174" s="141" t="s">
        <v>76</v>
      </c>
      <c r="I174" s="141" t="s">
        <v>73</v>
      </c>
      <c r="J174" s="141" t="s">
        <v>53</v>
      </c>
      <c r="K174" s="141" t="s">
        <v>53</v>
      </c>
      <c r="L174" s="141" t="s">
        <v>821</v>
      </c>
      <c r="M174" s="141" t="s">
        <v>311</v>
      </c>
      <c r="N174" s="141" t="s">
        <v>269</v>
      </c>
      <c r="O174" s="141" t="s">
        <v>62</v>
      </c>
      <c r="P174" s="141" t="s">
        <v>1206</v>
      </c>
      <c r="Q174" s="227">
        <v>66429</v>
      </c>
      <c r="R174" s="232">
        <v>1</v>
      </c>
      <c r="S174" s="148">
        <v>3619</v>
      </c>
      <c r="T174" s="148">
        <v>0</v>
      </c>
      <c r="U174" s="148">
        <v>2404.0655099999999</v>
      </c>
      <c r="V174" s="229">
        <v>3.2367293799999999E-4</v>
      </c>
      <c r="W174" s="229">
        <v>4.4844098999999998E-3</v>
      </c>
      <c r="X174" s="229">
        <v>6.0200656188881324E-4</v>
      </c>
    </row>
    <row r="175" spans="1:24" ht="13.5" thickBot="1">
      <c r="A175" s="153">
        <v>7956</v>
      </c>
      <c r="B175" s="153">
        <v>12538</v>
      </c>
      <c r="C175" s="141" t="s">
        <v>2229</v>
      </c>
      <c r="D175" s="141">
        <v>520029083</v>
      </c>
      <c r="E175" s="141" t="s">
        <v>429</v>
      </c>
      <c r="F175" s="141" t="s">
        <v>2230</v>
      </c>
      <c r="G175" s="141" t="s">
        <v>3822</v>
      </c>
      <c r="H175" s="141" t="s">
        <v>76</v>
      </c>
      <c r="I175" s="141" t="s">
        <v>73</v>
      </c>
      <c r="J175" s="141" t="s">
        <v>53</v>
      </c>
      <c r="K175" s="141" t="s">
        <v>53</v>
      </c>
      <c r="L175" s="141" t="s">
        <v>821</v>
      </c>
      <c r="M175" s="141" t="s">
        <v>311</v>
      </c>
      <c r="N175" s="141" t="s">
        <v>256</v>
      </c>
      <c r="O175" s="141" t="s">
        <v>62</v>
      </c>
      <c r="P175" s="141" t="s">
        <v>1206</v>
      </c>
      <c r="Q175" s="227">
        <v>58067</v>
      </c>
      <c r="R175" s="232">
        <v>1</v>
      </c>
      <c r="S175" s="148">
        <v>15410</v>
      </c>
      <c r="T175" s="148">
        <v>0</v>
      </c>
      <c r="U175" s="148">
        <v>8948.1247000000003</v>
      </c>
      <c r="V175" s="229">
        <v>5.7875986000000001E-4</v>
      </c>
      <c r="W175" s="229">
        <v>1.6691333421000001E-2</v>
      </c>
      <c r="X175" s="229">
        <v>2.2407167207350222E-3</v>
      </c>
    </row>
    <row r="176" spans="1:24" ht="13.5" thickBot="1">
      <c r="A176" s="153">
        <v>7956</v>
      </c>
      <c r="B176" s="153">
        <v>12538</v>
      </c>
      <c r="C176" s="141" t="s">
        <v>1208</v>
      </c>
      <c r="D176" s="141">
        <v>520018078</v>
      </c>
      <c r="E176" s="141" t="s">
        <v>429</v>
      </c>
      <c r="F176" s="141" t="s">
        <v>2231</v>
      </c>
      <c r="G176" s="141" t="s">
        <v>3823</v>
      </c>
      <c r="H176" s="141" t="s">
        <v>76</v>
      </c>
      <c r="I176" s="141" t="s">
        <v>73</v>
      </c>
      <c r="J176" s="141" t="s">
        <v>53</v>
      </c>
      <c r="K176" s="141" t="s">
        <v>53</v>
      </c>
      <c r="L176" s="141" t="s">
        <v>821</v>
      </c>
      <c r="M176" s="141" t="s">
        <v>311</v>
      </c>
      <c r="N176" s="141" t="s">
        <v>256</v>
      </c>
      <c r="O176" s="141" t="s">
        <v>62</v>
      </c>
      <c r="P176" s="141" t="s">
        <v>1206</v>
      </c>
      <c r="Q176" s="227">
        <v>1424174</v>
      </c>
      <c r="R176" s="232">
        <v>1</v>
      </c>
      <c r="S176" s="148">
        <v>3644</v>
      </c>
      <c r="T176" s="148">
        <v>0</v>
      </c>
      <c r="U176" s="148">
        <v>51896.900560000002</v>
      </c>
      <c r="V176" s="229">
        <v>9.4379560599999995E-4</v>
      </c>
      <c r="W176" s="229">
        <v>9.6805587742999993E-2</v>
      </c>
      <c r="X176" s="229">
        <v>1.2995600389779408E-2</v>
      </c>
    </row>
    <row r="177" spans="1:24" ht="13.5" thickBot="1">
      <c r="A177" s="153">
        <v>7956</v>
      </c>
      <c r="B177" s="153">
        <v>12538</v>
      </c>
      <c r="C177" s="141" t="s">
        <v>1336</v>
      </c>
      <c r="D177" s="141">
        <v>520017807</v>
      </c>
      <c r="E177" s="141" t="s">
        <v>429</v>
      </c>
      <c r="F177" s="141" t="s">
        <v>2232</v>
      </c>
      <c r="G177" s="141" t="s">
        <v>3824</v>
      </c>
      <c r="H177" s="141" t="s">
        <v>76</v>
      </c>
      <c r="I177" s="141" t="s">
        <v>73</v>
      </c>
      <c r="J177" s="141" t="s">
        <v>53</v>
      </c>
      <c r="K177" s="141" t="s">
        <v>53</v>
      </c>
      <c r="L177" s="141" t="s">
        <v>821</v>
      </c>
      <c r="M177" s="141" t="s">
        <v>311</v>
      </c>
      <c r="N177" s="141" t="s">
        <v>651</v>
      </c>
      <c r="O177" s="141" t="s">
        <v>62</v>
      </c>
      <c r="P177" s="141" t="s">
        <v>1206</v>
      </c>
      <c r="Q177" s="227">
        <v>1875</v>
      </c>
      <c r="R177" s="232">
        <v>1</v>
      </c>
      <c r="S177" s="148">
        <v>73900</v>
      </c>
      <c r="T177" s="148">
        <v>0</v>
      </c>
      <c r="U177" s="148">
        <v>1385.625</v>
      </c>
      <c r="V177" s="229">
        <v>3.7529475599999999E-4</v>
      </c>
      <c r="W177" s="229">
        <v>2.5846676979999999E-3</v>
      </c>
      <c r="X177" s="229">
        <v>3.4697696000687893E-4</v>
      </c>
    </row>
    <row r="178" spans="1:24" ht="13.5" thickBot="1">
      <c r="A178" s="153">
        <v>7956</v>
      </c>
      <c r="B178" s="153">
        <v>12538</v>
      </c>
      <c r="C178" s="141" t="s">
        <v>2233</v>
      </c>
      <c r="D178" s="141">
        <v>520013954</v>
      </c>
      <c r="E178" s="141" t="s">
        <v>429</v>
      </c>
      <c r="F178" s="141" t="s">
        <v>2234</v>
      </c>
      <c r="G178" s="141" t="s">
        <v>3825</v>
      </c>
      <c r="H178" s="141" t="s">
        <v>76</v>
      </c>
      <c r="I178" s="141" t="s">
        <v>73</v>
      </c>
      <c r="J178" s="141" t="s">
        <v>53</v>
      </c>
      <c r="K178" s="141" t="s">
        <v>53</v>
      </c>
      <c r="L178" s="141" t="s">
        <v>821</v>
      </c>
      <c r="M178" s="141" t="s">
        <v>311</v>
      </c>
      <c r="N178" s="141" t="s">
        <v>85</v>
      </c>
      <c r="O178" s="141" t="s">
        <v>62</v>
      </c>
      <c r="P178" s="141" t="s">
        <v>1206</v>
      </c>
      <c r="Q178" s="227">
        <v>231547</v>
      </c>
      <c r="R178" s="232">
        <v>1</v>
      </c>
      <c r="S178" s="148">
        <v>6629</v>
      </c>
      <c r="T178" s="148">
        <v>0</v>
      </c>
      <c r="U178" s="148">
        <v>15349.25063</v>
      </c>
      <c r="V178" s="229">
        <v>2.0436765499999999E-4</v>
      </c>
      <c r="W178" s="229">
        <v>2.8631637200000001E-2</v>
      </c>
      <c r="X178" s="229">
        <v>3.8436346933557572E-3</v>
      </c>
    </row>
    <row r="179" spans="1:24" ht="13.5" thickBot="1">
      <c r="A179" s="153">
        <v>7956</v>
      </c>
      <c r="B179" s="153">
        <v>12538</v>
      </c>
      <c r="C179" s="141" t="s">
        <v>1204</v>
      </c>
      <c r="D179" s="141">
        <v>520000118</v>
      </c>
      <c r="E179" s="141" t="s">
        <v>429</v>
      </c>
      <c r="F179" s="141" t="s">
        <v>2235</v>
      </c>
      <c r="G179" s="141" t="s">
        <v>3826</v>
      </c>
      <c r="H179" s="141" t="s">
        <v>76</v>
      </c>
      <c r="I179" s="141" t="s">
        <v>73</v>
      </c>
      <c r="J179" s="141" t="s">
        <v>53</v>
      </c>
      <c r="K179" s="141" t="s">
        <v>53</v>
      </c>
      <c r="L179" s="141" t="s">
        <v>821</v>
      </c>
      <c r="M179" s="141" t="s">
        <v>311</v>
      </c>
      <c r="N179" s="141" t="s">
        <v>256</v>
      </c>
      <c r="O179" s="141" t="s">
        <v>62</v>
      </c>
      <c r="P179" s="141" t="s">
        <v>1206</v>
      </c>
      <c r="Q179" s="227">
        <v>1094586</v>
      </c>
      <c r="R179" s="232">
        <v>1</v>
      </c>
      <c r="S179" s="148">
        <v>3729</v>
      </c>
      <c r="T179" s="148">
        <v>0</v>
      </c>
      <c r="U179" s="148">
        <v>40817.111940000003</v>
      </c>
      <c r="V179" s="229">
        <v>8.2256488900000005E-4</v>
      </c>
      <c r="W179" s="229">
        <v>7.6137967175000001E-2</v>
      </c>
      <c r="X179" s="229">
        <v>1.0221089701182989E-2</v>
      </c>
    </row>
    <row r="180" spans="1:24" ht="13.5" thickBot="1">
      <c r="A180" s="153">
        <v>7956</v>
      </c>
      <c r="B180" s="153">
        <v>12538</v>
      </c>
      <c r="C180" s="141" t="s">
        <v>2236</v>
      </c>
      <c r="D180" s="141">
        <v>520007030</v>
      </c>
      <c r="E180" s="141" t="s">
        <v>429</v>
      </c>
      <c r="F180" s="141" t="s">
        <v>2237</v>
      </c>
      <c r="G180" s="141" t="s">
        <v>3827</v>
      </c>
      <c r="H180" s="141" t="s">
        <v>76</v>
      </c>
      <c r="I180" s="141" t="s">
        <v>73</v>
      </c>
      <c r="J180" s="141" t="s">
        <v>53</v>
      </c>
      <c r="K180" s="141" t="s">
        <v>53</v>
      </c>
      <c r="L180" s="141" t="s">
        <v>821</v>
      </c>
      <c r="M180" s="141" t="s">
        <v>311</v>
      </c>
      <c r="N180" s="141" t="s">
        <v>256</v>
      </c>
      <c r="O180" s="141" t="s">
        <v>62</v>
      </c>
      <c r="P180" s="141" t="s">
        <v>1206</v>
      </c>
      <c r="Q180" s="227">
        <v>1442532</v>
      </c>
      <c r="R180" s="232">
        <v>1</v>
      </c>
      <c r="S180" s="148">
        <v>2085</v>
      </c>
      <c r="T180" s="148">
        <v>0</v>
      </c>
      <c r="U180" s="148">
        <v>30076.7922</v>
      </c>
      <c r="V180" s="229">
        <v>1.1661429510000001E-3</v>
      </c>
      <c r="W180" s="229">
        <v>5.6103572948000002E-2</v>
      </c>
      <c r="X180" s="229">
        <v>7.5315860527304336E-3</v>
      </c>
    </row>
    <row r="181" spans="1:24" ht="13.5" thickBot="1">
      <c r="A181" s="153">
        <v>7956</v>
      </c>
      <c r="B181" s="153">
        <v>12538</v>
      </c>
      <c r="C181" s="141" t="s">
        <v>2238</v>
      </c>
      <c r="D181" s="141">
        <v>520000522</v>
      </c>
      <c r="E181" s="141" t="s">
        <v>429</v>
      </c>
      <c r="F181" s="141" t="s">
        <v>2239</v>
      </c>
      <c r="G181" s="141" t="s">
        <v>3828</v>
      </c>
      <c r="H181" s="141" t="s">
        <v>76</v>
      </c>
      <c r="I181" s="141" t="s">
        <v>73</v>
      </c>
      <c r="J181" s="141" t="s">
        <v>53</v>
      </c>
      <c r="K181" s="141" t="s">
        <v>53</v>
      </c>
      <c r="L181" s="141" t="s">
        <v>821</v>
      </c>
      <c r="M181" s="141" t="s">
        <v>311</v>
      </c>
      <c r="N181" s="141" t="s">
        <v>256</v>
      </c>
      <c r="O181" s="141" t="s">
        <v>62</v>
      </c>
      <c r="P181" s="141" t="s">
        <v>1206</v>
      </c>
      <c r="Q181" s="227">
        <v>132915</v>
      </c>
      <c r="R181" s="232">
        <v>1</v>
      </c>
      <c r="S181" s="148">
        <v>14550</v>
      </c>
      <c r="T181" s="148">
        <v>0</v>
      </c>
      <c r="U181" s="148">
        <v>19339.1325</v>
      </c>
      <c r="V181" s="229">
        <v>5.1442047099999999E-4</v>
      </c>
      <c r="W181" s="229">
        <v>3.6074140610999998E-2</v>
      </c>
      <c r="X181" s="229">
        <v>4.8427485098928155E-3</v>
      </c>
    </row>
    <row r="182" spans="1:24" ht="13.5" thickBot="1">
      <c r="A182" s="153">
        <v>7956</v>
      </c>
      <c r="B182" s="153">
        <v>12538</v>
      </c>
      <c r="C182" s="141" t="s">
        <v>1338</v>
      </c>
      <c r="D182" s="141">
        <v>520025990</v>
      </c>
      <c r="E182" s="141" t="s">
        <v>429</v>
      </c>
      <c r="F182" s="141" t="s">
        <v>2240</v>
      </c>
      <c r="G182" s="141" t="s">
        <v>3829</v>
      </c>
      <c r="H182" s="141" t="s">
        <v>76</v>
      </c>
      <c r="I182" s="141" t="s">
        <v>73</v>
      </c>
      <c r="J182" s="141" t="s">
        <v>53</v>
      </c>
      <c r="K182" s="141" t="s">
        <v>53</v>
      </c>
      <c r="L182" s="141" t="s">
        <v>821</v>
      </c>
      <c r="M182" s="141" t="s">
        <v>311</v>
      </c>
      <c r="N182" s="141" t="s">
        <v>140</v>
      </c>
      <c r="O182" s="141" t="s">
        <v>62</v>
      </c>
      <c r="P182" s="141" t="s">
        <v>1206</v>
      </c>
      <c r="Q182" s="227">
        <v>53302</v>
      </c>
      <c r="R182" s="232">
        <v>1</v>
      </c>
      <c r="S182" s="148">
        <v>1750</v>
      </c>
      <c r="T182" s="148">
        <v>0</v>
      </c>
      <c r="U182" s="148">
        <v>932.78499999999997</v>
      </c>
      <c r="V182" s="229">
        <v>2.5244866799999999E-4</v>
      </c>
      <c r="W182" s="229">
        <v>1.7399651839999999E-3</v>
      </c>
      <c r="X182" s="229">
        <v>2.3358044466577647E-4</v>
      </c>
    </row>
    <row r="183" spans="1:24" ht="13.5" thickBot="1">
      <c r="A183" s="153">
        <v>7956</v>
      </c>
      <c r="B183" s="153">
        <v>12538</v>
      </c>
      <c r="C183" s="141" t="s">
        <v>1839</v>
      </c>
      <c r="D183" s="141">
        <v>520041146</v>
      </c>
      <c r="E183" s="141" t="s">
        <v>429</v>
      </c>
      <c r="F183" s="141" t="s">
        <v>2241</v>
      </c>
      <c r="G183" s="141" t="s">
        <v>3830</v>
      </c>
      <c r="H183" s="141" t="s">
        <v>76</v>
      </c>
      <c r="I183" s="141" t="s">
        <v>73</v>
      </c>
      <c r="J183" s="141" t="s">
        <v>53</v>
      </c>
      <c r="K183" s="141" t="s">
        <v>53</v>
      </c>
      <c r="L183" s="141" t="s">
        <v>821</v>
      </c>
      <c r="M183" s="141" t="s">
        <v>311</v>
      </c>
      <c r="N183" s="141" t="s">
        <v>647</v>
      </c>
      <c r="O183" s="141" t="s">
        <v>62</v>
      </c>
      <c r="P183" s="141" t="s">
        <v>1206</v>
      </c>
      <c r="Q183" s="227">
        <v>67030</v>
      </c>
      <c r="R183" s="232">
        <v>1</v>
      </c>
      <c r="S183" s="148">
        <v>6254</v>
      </c>
      <c r="T183" s="148">
        <v>0</v>
      </c>
      <c r="U183" s="148">
        <v>4192.0562</v>
      </c>
      <c r="V183" s="229">
        <v>5.65820101E-4</v>
      </c>
      <c r="W183" s="229">
        <v>7.8196281450000002E-3</v>
      </c>
      <c r="X183" s="229">
        <v>1.0497406704223645E-3</v>
      </c>
    </row>
    <row r="184" spans="1:24" ht="13.5" thickBot="1">
      <c r="A184" s="153">
        <v>7956</v>
      </c>
      <c r="B184" s="153">
        <v>12538</v>
      </c>
      <c r="C184" s="141" t="s">
        <v>1342</v>
      </c>
      <c r="D184" s="141">
        <v>520001736</v>
      </c>
      <c r="E184" s="141" t="s">
        <v>429</v>
      </c>
      <c r="F184" s="141" t="s">
        <v>3831</v>
      </c>
      <c r="G184" s="141" t="s">
        <v>3832</v>
      </c>
      <c r="H184" s="141" t="s">
        <v>76</v>
      </c>
      <c r="I184" s="141" t="s">
        <v>73</v>
      </c>
      <c r="J184" s="141" t="s">
        <v>53</v>
      </c>
      <c r="K184" s="141" t="s">
        <v>53</v>
      </c>
      <c r="L184" s="141" t="s">
        <v>821</v>
      </c>
      <c r="M184" s="141" t="s">
        <v>311</v>
      </c>
      <c r="N184" s="141" t="s">
        <v>651</v>
      </c>
      <c r="O184" s="141" t="s">
        <v>62</v>
      </c>
      <c r="P184" s="141" t="s">
        <v>1206</v>
      </c>
      <c r="Q184" s="227">
        <v>24000</v>
      </c>
      <c r="R184" s="232">
        <v>1</v>
      </c>
      <c r="S184" s="148">
        <v>3085</v>
      </c>
      <c r="T184" s="148">
        <v>0</v>
      </c>
      <c r="U184" s="148">
        <v>740.4</v>
      </c>
      <c r="V184" s="229">
        <v>1.08957079E-4</v>
      </c>
      <c r="W184" s="229">
        <v>1.3811009209999999E-3</v>
      </c>
      <c r="X184" s="229">
        <v>1.8540495530110465E-4</v>
      </c>
    </row>
    <row r="185" spans="1:24" ht="13.5" thickBot="1">
      <c r="A185" s="153">
        <v>7956</v>
      </c>
      <c r="B185" s="153">
        <v>12538</v>
      </c>
      <c r="C185" s="141" t="s">
        <v>2242</v>
      </c>
      <c r="D185" s="141">
        <v>520029026</v>
      </c>
      <c r="E185" s="141" t="s">
        <v>429</v>
      </c>
      <c r="F185" s="141" t="s">
        <v>2243</v>
      </c>
      <c r="G185" s="141" t="s">
        <v>3833</v>
      </c>
      <c r="H185" s="141" t="s">
        <v>76</v>
      </c>
      <c r="I185" s="141" t="s">
        <v>73</v>
      </c>
      <c r="J185" s="141" t="s">
        <v>53</v>
      </c>
      <c r="K185" s="141" t="s">
        <v>53</v>
      </c>
      <c r="L185" s="141" t="s">
        <v>821</v>
      </c>
      <c r="M185" s="141" t="s">
        <v>311</v>
      </c>
      <c r="N185" s="141" t="s">
        <v>256</v>
      </c>
      <c r="O185" s="141" t="s">
        <v>62</v>
      </c>
      <c r="P185" s="141" t="s">
        <v>1206</v>
      </c>
      <c r="Q185" s="227">
        <v>6500</v>
      </c>
      <c r="R185" s="232">
        <v>1</v>
      </c>
      <c r="S185" s="148">
        <v>16370</v>
      </c>
      <c r="T185" s="148">
        <v>0</v>
      </c>
      <c r="U185" s="148">
        <v>1064.05</v>
      </c>
      <c r="V185" s="229">
        <v>1.83343186E-4</v>
      </c>
      <c r="W185" s="229">
        <v>1.9848196039999998E-3</v>
      </c>
      <c r="X185" s="229">
        <v>2.6645075997857969E-4</v>
      </c>
    </row>
    <row r="186" spans="1:24" ht="13.5" thickBot="1">
      <c r="A186" s="153">
        <v>7956</v>
      </c>
      <c r="B186" s="153">
        <v>12538</v>
      </c>
      <c r="C186" s="141" t="s">
        <v>3666</v>
      </c>
      <c r="D186" s="141">
        <v>520017450</v>
      </c>
      <c r="E186" s="141" t="s">
        <v>429</v>
      </c>
      <c r="F186" s="141" t="s">
        <v>2244</v>
      </c>
      <c r="G186" s="141" t="s">
        <v>3834</v>
      </c>
      <c r="H186" s="141" t="s">
        <v>76</v>
      </c>
      <c r="I186" s="141" t="s">
        <v>73</v>
      </c>
      <c r="J186" s="141" t="s">
        <v>53</v>
      </c>
      <c r="K186" s="141" t="s">
        <v>53</v>
      </c>
      <c r="L186" s="141" t="s">
        <v>821</v>
      </c>
      <c r="M186" s="141" t="s">
        <v>311</v>
      </c>
      <c r="N186" s="141" t="s">
        <v>269</v>
      </c>
      <c r="O186" s="141" t="s">
        <v>62</v>
      </c>
      <c r="P186" s="141" t="s">
        <v>1206</v>
      </c>
      <c r="Q186" s="227">
        <v>272486</v>
      </c>
      <c r="R186" s="232">
        <v>1</v>
      </c>
      <c r="S186" s="148">
        <v>4200</v>
      </c>
      <c r="T186" s="148">
        <v>0</v>
      </c>
      <c r="U186" s="148">
        <v>11444.412</v>
      </c>
      <c r="V186" s="229">
        <v>1.0840092179999999E-3</v>
      </c>
      <c r="W186" s="229">
        <v>2.1347768712E-2</v>
      </c>
      <c r="X186" s="229">
        <v>2.8658167143536277E-3</v>
      </c>
    </row>
    <row r="187" spans="1:24" ht="13.5" thickBot="1">
      <c r="A187" s="153">
        <v>7956</v>
      </c>
      <c r="B187" s="153">
        <v>12538</v>
      </c>
      <c r="C187" s="141" t="s">
        <v>1862</v>
      </c>
      <c r="D187" s="141">
        <v>520022732</v>
      </c>
      <c r="E187" s="141" t="s">
        <v>429</v>
      </c>
      <c r="F187" s="141" t="s">
        <v>2245</v>
      </c>
      <c r="G187" s="141" t="s">
        <v>3835</v>
      </c>
      <c r="H187" s="141" t="s">
        <v>76</v>
      </c>
      <c r="I187" s="141" t="s">
        <v>73</v>
      </c>
      <c r="J187" s="141" t="s">
        <v>53</v>
      </c>
      <c r="K187" s="141" t="s">
        <v>53</v>
      </c>
      <c r="L187" s="141" t="s">
        <v>821</v>
      </c>
      <c r="M187" s="141" t="s">
        <v>311</v>
      </c>
      <c r="N187" s="141" t="s">
        <v>650</v>
      </c>
      <c r="O187" s="141" t="s">
        <v>62</v>
      </c>
      <c r="P187" s="141" t="s">
        <v>1206</v>
      </c>
      <c r="Q187" s="227">
        <v>3175</v>
      </c>
      <c r="R187" s="232">
        <v>1</v>
      </c>
      <c r="S187" s="148">
        <v>3310</v>
      </c>
      <c r="T187" s="148">
        <v>0</v>
      </c>
      <c r="U187" s="148">
        <v>105.0925</v>
      </c>
      <c r="V187" s="229">
        <v>1.1926871874551499E-5</v>
      </c>
      <c r="W187" s="229">
        <v>1.9603369600000001E-4</v>
      </c>
      <c r="X187" s="229">
        <v>2.6316410406511808E-5</v>
      </c>
    </row>
    <row r="188" spans="1:24" ht="13.5" thickBot="1">
      <c r="A188" s="153">
        <v>7956</v>
      </c>
      <c r="B188" s="153">
        <v>12538</v>
      </c>
      <c r="C188" s="141" t="s">
        <v>2246</v>
      </c>
      <c r="D188" s="141">
        <v>520032442</v>
      </c>
      <c r="E188" s="141" t="s">
        <v>429</v>
      </c>
      <c r="F188" s="141" t="s">
        <v>2247</v>
      </c>
      <c r="G188" s="141" t="s">
        <v>3836</v>
      </c>
      <c r="H188" s="141" t="s">
        <v>76</v>
      </c>
      <c r="I188" s="141" t="s">
        <v>73</v>
      </c>
      <c r="J188" s="141" t="s">
        <v>53</v>
      </c>
      <c r="K188" s="141" t="s">
        <v>53</v>
      </c>
      <c r="L188" s="141" t="s">
        <v>821</v>
      </c>
      <c r="M188" s="141" t="s">
        <v>311</v>
      </c>
      <c r="N188" s="141" t="s">
        <v>263</v>
      </c>
      <c r="O188" s="141" t="s">
        <v>62</v>
      </c>
      <c r="P188" s="141" t="s">
        <v>1206</v>
      </c>
      <c r="Q188" s="227">
        <v>1708</v>
      </c>
      <c r="R188" s="232">
        <v>1</v>
      </c>
      <c r="S188" s="148">
        <v>19700</v>
      </c>
      <c r="T188" s="148">
        <v>0</v>
      </c>
      <c r="U188" s="148">
        <v>336.476</v>
      </c>
      <c r="V188" s="229">
        <v>7.7000514300000001E-4</v>
      </c>
      <c r="W188" s="229">
        <v>6.2764358900000003E-4</v>
      </c>
      <c r="X188" s="229">
        <v>8.4257587439079534E-5</v>
      </c>
    </row>
    <row r="189" spans="1:24" ht="13.5" thickBot="1">
      <c r="A189" s="153">
        <v>7956</v>
      </c>
      <c r="B189" s="153">
        <v>12538</v>
      </c>
      <c r="C189" s="141" t="s">
        <v>2248</v>
      </c>
      <c r="D189" s="141">
        <v>520032988</v>
      </c>
      <c r="E189" s="141" t="s">
        <v>429</v>
      </c>
      <c r="F189" s="141" t="s">
        <v>2249</v>
      </c>
      <c r="G189" s="141" t="s">
        <v>3837</v>
      </c>
      <c r="H189" s="141" t="s">
        <v>76</v>
      </c>
      <c r="I189" s="141" t="s">
        <v>73</v>
      </c>
      <c r="J189" s="141" t="s">
        <v>53</v>
      </c>
      <c r="K189" s="141" t="s">
        <v>53</v>
      </c>
      <c r="L189" s="141" t="s">
        <v>821</v>
      </c>
      <c r="M189" s="141" t="s">
        <v>311</v>
      </c>
      <c r="N189" s="141" t="s">
        <v>265</v>
      </c>
      <c r="O189" s="141" t="s">
        <v>62</v>
      </c>
      <c r="P189" s="141" t="s">
        <v>1206</v>
      </c>
      <c r="Q189" s="227">
        <v>7876</v>
      </c>
      <c r="R189" s="232">
        <v>1</v>
      </c>
      <c r="S189" s="148">
        <v>30650</v>
      </c>
      <c r="T189" s="148">
        <v>0</v>
      </c>
      <c r="U189" s="148">
        <v>2413.9940000000001</v>
      </c>
      <c r="V189" s="229">
        <v>6.4095052000000003E-4</v>
      </c>
      <c r="W189" s="229">
        <v>4.5029299519999998E-3</v>
      </c>
      <c r="X189" s="229">
        <v>6.0449277372654625E-4</v>
      </c>
    </row>
    <row r="190" spans="1:24" ht="13.5" thickBot="1">
      <c r="A190" s="153">
        <v>7956</v>
      </c>
      <c r="B190" s="153">
        <v>12538</v>
      </c>
      <c r="C190" s="141" t="s">
        <v>2250</v>
      </c>
      <c r="D190" s="141">
        <v>520033291</v>
      </c>
      <c r="E190" s="141" t="s">
        <v>429</v>
      </c>
      <c r="F190" s="141" t="s">
        <v>2251</v>
      </c>
      <c r="G190" s="141" t="s">
        <v>3838</v>
      </c>
      <c r="H190" s="141" t="s">
        <v>76</v>
      </c>
      <c r="I190" s="141" t="s">
        <v>73</v>
      </c>
      <c r="J190" s="141" t="s">
        <v>53</v>
      </c>
      <c r="K190" s="141" t="s">
        <v>53</v>
      </c>
      <c r="L190" s="141" t="s">
        <v>821</v>
      </c>
      <c r="M190" s="141" t="s">
        <v>311</v>
      </c>
      <c r="N190" s="141" t="s">
        <v>75</v>
      </c>
      <c r="O190" s="141" t="s">
        <v>62</v>
      </c>
      <c r="P190" s="141" t="s">
        <v>1206</v>
      </c>
      <c r="Q190" s="227">
        <v>32046</v>
      </c>
      <c r="R190" s="232">
        <v>1</v>
      </c>
      <c r="S190" s="148">
        <v>2141</v>
      </c>
      <c r="T190" s="148">
        <v>0</v>
      </c>
      <c r="U190" s="148">
        <v>686.10486000000003</v>
      </c>
      <c r="V190" s="229">
        <v>3.30453035E-4</v>
      </c>
      <c r="W190" s="229">
        <v>1.2798217910000001E-3</v>
      </c>
      <c r="X190" s="229">
        <v>1.7180880726657303E-4</v>
      </c>
    </row>
    <row r="191" spans="1:24" ht="13.5" thickBot="1">
      <c r="A191" s="153">
        <v>7956</v>
      </c>
      <c r="B191" s="153">
        <v>12538</v>
      </c>
      <c r="C191" s="141" t="s">
        <v>1658</v>
      </c>
      <c r="D191" s="141">
        <v>520042763</v>
      </c>
      <c r="E191" s="141" t="s">
        <v>429</v>
      </c>
      <c r="F191" s="141" t="s">
        <v>2252</v>
      </c>
      <c r="G191" s="141" t="s">
        <v>3839</v>
      </c>
      <c r="H191" s="141" t="s">
        <v>76</v>
      </c>
      <c r="I191" s="141" t="s">
        <v>73</v>
      </c>
      <c r="J191" s="141" t="s">
        <v>53</v>
      </c>
      <c r="K191" s="141" t="s">
        <v>53</v>
      </c>
      <c r="L191" s="141" t="s">
        <v>821</v>
      </c>
      <c r="M191" s="141" t="s">
        <v>311</v>
      </c>
      <c r="N191" s="141" t="s">
        <v>259</v>
      </c>
      <c r="O191" s="141" t="s">
        <v>62</v>
      </c>
      <c r="P191" s="141" t="s">
        <v>1206</v>
      </c>
      <c r="Q191" s="227">
        <v>78944</v>
      </c>
      <c r="R191" s="232">
        <v>1</v>
      </c>
      <c r="S191" s="148">
        <v>7743</v>
      </c>
      <c r="T191" s="148">
        <v>0</v>
      </c>
      <c r="U191" s="148">
        <v>6112.6339200000002</v>
      </c>
      <c r="V191" s="229">
        <v>4.6993981149999996E-3</v>
      </c>
      <c r="W191" s="229">
        <v>1.1402166851E-2</v>
      </c>
      <c r="X191" s="229">
        <v>1.5306761462852731E-3</v>
      </c>
    </row>
    <row r="192" spans="1:24" ht="13.5" thickBot="1">
      <c r="A192" s="153">
        <v>7956</v>
      </c>
      <c r="B192" s="153">
        <v>12538</v>
      </c>
      <c r="C192" s="141" t="s">
        <v>1308</v>
      </c>
      <c r="D192" s="141">
        <v>520043027</v>
      </c>
      <c r="E192" s="141" t="s">
        <v>429</v>
      </c>
      <c r="F192" s="141" t="s">
        <v>2253</v>
      </c>
      <c r="G192" s="141" t="s">
        <v>3840</v>
      </c>
      <c r="H192" s="141" t="s">
        <v>76</v>
      </c>
      <c r="I192" s="141" t="s">
        <v>73</v>
      </c>
      <c r="J192" s="141" t="s">
        <v>53</v>
      </c>
      <c r="K192" s="141" t="s">
        <v>53</v>
      </c>
      <c r="L192" s="141" t="s">
        <v>821</v>
      </c>
      <c r="M192" s="141" t="s">
        <v>311</v>
      </c>
      <c r="N192" s="141" t="s">
        <v>654</v>
      </c>
      <c r="O192" s="141" t="s">
        <v>62</v>
      </c>
      <c r="P192" s="141" t="s">
        <v>1206</v>
      </c>
      <c r="Q192" s="227">
        <v>20532</v>
      </c>
      <c r="R192" s="232">
        <v>1</v>
      </c>
      <c r="S192" s="148">
        <v>74080</v>
      </c>
      <c r="T192" s="148">
        <v>0</v>
      </c>
      <c r="U192" s="148">
        <v>15210.105600000001</v>
      </c>
      <c r="V192" s="229">
        <v>4.61616577E-4</v>
      </c>
      <c r="W192" s="229">
        <v>2.8372083810999999E-2</v>
      </c>
      <c r="X192" s="229">
        <v>3.808791124923125E-3</v>
      </c>
    </row>
    <row r="193" spans="1:24" ht="13.5" thickBot="1">
      <c r="A193" s="153">
        <v>7956</v>
      </c>
      <c r="B193" s="153">
        <v>12538</v>
      </c>
      <c r="C193" s="141" t="s">
        <v>2254</v>
      </c>
      <c r="D193" s="141">
        <v>520043480</v>
      </c>
      <c r="E193" s="141" t="s">
        <v>429</v>
      </c>
      <c r="F193" s="141" t="s">
        <v>2255</v>
      </c>
      <c r="G193" s="141" t="s">
        <v>3841</v>
      </c>
      <c r="H193" s="141" t="s">
        <v>76</v>
      </c>
      <c r="I193" s="141" t="s">
        <v>73</v>
      </c>
      <c r="J193" s="141" t="s">
        <v>53</v>
      </c>
      <c r="K193" s="141" t="s">
        <v>53</v>
      </c>
      <c r="L193" s="141" t="s">
        <v>821</v>
      </c>
      <c r="M193" s="141" t="s">
        <v>311</v>
      </c>
      <c r="N193" s="141" t="s">
        <v>263</v>
      </c>
      <c r="O193" s="141" t="s">
        <v>62</v>
      </c>
      <c r="P193" s="141" t="s">
        <v>1206</v>
      </c>
      <c r="Q193" s="227">
        <v>20468</v>
      </c>
      <c r="R193" s="232">
        <v>1</v>
      </c>
      <c r="S193" s="148">
        <v>24950</v>
      </c>
      <c r="T193" s="148">
        <v>0</v>
      </c>
      <c r="U193" s="148">
        <v>5106.7659999999996</v>
      </c>
      <c r="V193" s="229">
        <v>2.2720034840000001E-3</v>
      </c>
      <c r="W193" s="229">
        <v>9.525876858E-3</v>
      </c>
      <c r="X193" s="229">
        <v>1.2787948702906551E-3</v>
      </c>
    </row>
    <row r="194" spans="1:24" ht="13.5" thickBot="1">
      <c r="A194" s="153">
        <v>7956</v>
      </c>
      <c r="B194" s="153">
        <v>12538</v>
      </c>
      <c r="C194" s="141" t="s">
        <v>1396</v>
      </c>
      <c r="D194" s="141">
        <v>520043720</v>
      </c>
      <c r="E194" s="141" t="s">
        <v>429</v>
      </c>
      <c r="F194" s="141" t="s">
        <v>2256</v>
      </c>
      <c r="G194" s="141" t="s">
        <v>3842</v>
      </c>
      <c r="H194" s="141" t="s">
        <v>76</v>
      </c>
      <c r="I194" s="141" t="s">
        <v>73</v>
      </c>
      <c r="J194" s="141" t="s">
        <v>53</v>
      </c>
      <c r="K194" s="141" t="s">
        <v>53</v>
      </c>
      <c r="L194" s="141" t="s">
        <v>821</v>
      </c>
      <c r="M194" s="141" t="s">
        <v>311</v>
      </c>
      <c r="N194" s="141" t="s">
        <v>652</v>
      </c>
      <c r="O194" s="141" t="s">
        <v>62</v>
      </c>
      <c r="P194" s="141" t="s">
        <v>1206</v>
      </c>
      <c r="Q194" s="227">
        <v>26840</v>
      </c>
      <c r="R194" s="232">
        <v>1</v>
      </c>
      <c r="S194" s="148">
        <v>5570</v>
      </c>
      <c r="T194" s="148">
        <v>0</v>
      </c>
      <c r="U194" s="148">
        <v>1494.9880000000001</v>
      </c>
      <c r="V194" s="229">
        <v>3.6299871299999998E-4</v>
      </c>
      <c r="W194" s="229">
        <v>2.7886673469999998E-3</v>
      </c>
      <c r="X194" s="229">
        <v>3.7436275434317646E-4</v>
      </c>
    </row>
    <row r="195" spans="1:24" ht="13.5" thickBot="1">
      <c r="A195" s="153">
        <v>7956</v>
      </c>
      <c r="B195" s="153">
        <v>12538</v>
      </c>
      <c r="C195" s="141" t="s">
        <v>2257</v>
      </c>
      <c r="D195" s="141">
        <v>520041997</v>
      </c>
      <c r="E195" s="141" t="s">
        <v>429</v>
      </c>
      <c r="F195" s="141" t="s">
        <v>2258</v>
      </c>
      <c r="G195" s="141" t="s">
        <v>3843</v>
      </c>
      <c r="H195" s="141" t="s">
        <v>76</v>
      </c>
      <c r="I195" s="141" t="s">
        <v>73</v>
      </c>
      <c r="J195" s="141" t="s">
        <v>53</v>
      </c>
      <c r="K195" s="141" t="s">
        <v>53</v>
      </c>
      <c r="L195" s="141" t="s">
        <v>821</v>
      </c>
      <c r="M195" s="141" t="s">
        <v>311</v>
      </c>
      <c r="N195" s="141" t="s">
        <v>254</v>
      </c>
      <c r="O195" s="141" t="s">
        <v>62</v>
      </c>
      <c r="P195" s="141" t="s">
        <v>1206</v>
      </c>
      <c r="Q195" s="227">
        <v>9249</v>
      </c>
      <c r="R195" s="232">
        <v>1</v>
      </c>
      <c r="S195" s="148">
        <v>16470</v>
      </c>
      <c r="T195" s="148">
        <v>0</v>
      </c>
      <c r="U195" s="148">
        <v>1523.3103000000001</v>
      </c>
      <c r="V195" s="229">
        <v>8.3271539170818597E-5</v>
      </c>
      <c r="W195" s="229">
        <v>2.8414981880000001E-3</v>
      </c>
      <c r="X195" s="229">
        <v>3.8145499470720201E-4</v>
      </c>
    </row>
    <row r="196" spans="1:24" ht="13.5" thickBot="1">
      <c r="A196" s="153">
        <v>7956</v>
      </c>
      <c r="B196" s="153">
        <v>12538</v>
      </c>
      <c r="C196" s="141" t="s">
        <v>2259</v>
      </c>
      <c r="D196" s="141">
        <v>520044231</v>
      </c>
      <c r="E196" s="141" t="s">
        <v>429</v>
      </c>
      <c r="F196" s="141" t="s">
        <v>2260</v>
      </c>
      <c r="G196" s="141" t="s">
        <v>3847</v>
      </c>
      <c r="H196" s="141" t="s">
        <v>76</v>
      </c>
      <c r="I196" s="141" t="s">
        <v>73</v>
      </c>
      <c r="J196" s="141" t="s">
        <v>53</v>
      </c>
      <c r="K196" s="141" t="s">
        <v>53</v>
      </c>
      <c r="L196" s="141" t="s">
        <v>821</v>
      </c>
      <c r="M196" s="141" t="s">
        <v>311</v>
      </c>
      <c r="N196" s="141" t="s">
        <v>253</v>
      </c>
      <c r="O196" s="141" t="s">
        <v>62</v>
      </c>
      <c r="P196" s="141" t="s">
        <v>1206</v>
      </c>
      <c r="Q196" s="227">
        <v>179937</v>
      </c>
      <c r="R196" s="232">
        <v>1</v>
      </c>
      <c r="S196" s="148">
        <v>862.5</v>
      </c>
      <c r="T196" s="148">
        <v>0</v>
      </c>
      <c r="U196" s="148">
        <v>1551.9566199999999</v>
      </c>
      <c r="V196" s="229">
        <v>8.4925540710000004E-3</v>
      </c>
      <c r="W196" s="229">
        <v>2.8949334370000001E-3</v>
      </c>
      <c r="X196" s="229">
        <v>3.8862837352830016E-4</v>
      </c>
    </row>
    <row r="197" spans="1:24" ht="13.5" thickBot="1">
      <c r="A197" s="153">
        <v>7956</v>
      </c>
      <c r="B197" s="153">
        <v>12538</v>
      </c>
      <c r="C197" s="141" t="s">
        <v>1297</v>
      </c>
      <c r="D197" s="141">
        <v>520044314</v>
      </c>
      <c r="E197" s="141" t="s">
        <v>429</v>
      </c>
      <c r="F197" s="141" t="s">
        <v>2261</v>
      </c>
      <c r="G197" s="141" t="s">
        <v>3848</v>
      </c>
      <c r="H197" s="141" t="s">
        <v>76</v>
      </c>
      <c r="I197" s="141" t="s">
        <v>73</v>
      </c>
      <c r="J197" s="141" t="s">
        <v>53</v>
      </c>
      <c r="K197" s="141" t="s">
        <v>53</v>
      </c>
      <c r="L197" s="141" t="s">
        <v>821</v>
      </c>
      <c r="M197" s="141" t="s">
        <v>311</v>
      </c>
      <c r="N197" s="141" t="s">
        <v>260</v>
      </c>
      <c r="O197" s="141" t="s">
        <v>62</v>
      </c>
      <c r="P197" s="141" t="s">
        <v>1206</v>
      </c>
      <c r="Q197" s="227">
        <v>315644</v>
      </c>
      <c r="R197" s="232">
        <v>1</v>
      </c>
      <c r="S197" s="148">
        <v>1606</v>
      </c>
      <c r="T197" s="148">
        <v>0</v>
      </c>
      <c r="U197" s="148">
        <v>5069.2426400000004</v>
      </c>
      <c r="V197" s="229">
        <v>1.694875328E-3</v>
      </c>
      <c r="W197" s="229">
        <v>9.4558828729999992E-3</v>
      </c>
      <c r="X197" s="229">
        <v>1.2693985752021257E-3</v>
      </c>
    </row>
    <row r="198" spans="1:24" ht="13.5" thickBot="1">
      <c r="A198" s="153">
        <v>7956</v>
      </c>
      <c r="B198" s="153">
        <v>12538</v>
      </c>
      <c r="C198" s="141" t="s">
        <v>2264</v>
      </c>
      <c r="D198" s="141">
        <v>511812463</v>
      </c>
      <c r="E198" s="141" t="s">
        <v>429</v>
      </c>
      <c r="F198" s="141" t="s">
        <v>2265</v>
      </c>
      <c r="G198" s="141" t="s">
        <v>3850</v>
      </c>
      <c r="H198" s="141" t="s">
        <v>76</v>
      </c>
      <c r="I198" s="141" t="s">
        <v>73</v>
      </c>
      <c r="J198" s="141" t="s">
        <v>53</v>
      </c>
      <c r="K198" s="141" t="s">
        <v>53</v>
      </c>
      <c r="L198" s="141" t="s">
        <v>821</v>
      </c>
      <c r="M198" s="141" t="s">
        <v>311</v>
      </c>
      <c r="N198" s="141" t="s">
        <v>254</v>
      </c>
      <c r="O198" s="141" t="s">
        <v>62</v>
      </c>
      <c r="P198" s="141" t="s">
        <v>1206</v>
      </c>
      <c r="Q198" s="227">
        <v>3308</v>
      </c>
      <c r="R198" s="232">
        <v>1</v>
      </c>
      <c r="S198" s="148">
        <v>77890</v>
      </c>
      <c r="T198" s="148">
        <v>0</v>
      </c>
      <c r="U198" s="148">
        <v>2576.6012000000001</v>
      </c>
      <c r="V198" s="229">
        <v>1.13713293E-4</v>
      </c>
      <c r="W198" s="229">
        <v>4.8062483660000002E-3</v>
      </c>
      <c r="X198" s="229">
        <v>6.4521154823713215E-4</v>
      </c>
    </row>
    <row r="199" spans="1:24" ht="13.5" thickBot="1">
      <c r="A199" s="153">
        <v>7956</v>
      </c>
      <c r="B199" s="153">
        <v>12538</v>
      </c>
      <c r="C199" s="141" t="s">
        <v>2266</v>
      </c>
      <c r="D199" s="141">
        <v>520039942</v>
      </c>
      <c r="E199" s="141" t="s">
        <v>429</v>
      </c>
      <c r="F199" s="141" t="s">
        <v>2267</v>
      </c>
      <c r="G199" s="141" t="s">
        <v>3851</v>
      </c>
      <c r="H199" s="141" t="s">
        <v>76</v>
      </c>
      <c r="I199" s="141" t="s">
        <v>73</v>
      </c>
      <c r="J199" s="141" t="s">
        <v>53</v>
      </c>
      <c r="K199" s="141" t="s">
        <v>53</v>
      </c>
      <c r="L199" s="141" t="s">
        <v>821</v>
      </c>
      <c r="M199" s="141" t="s">
        <v>311</v>
      </c>
      <c r="N199" s="141" t="s">
        <v>252</v>
      </c>
      <c r="O199" s="141" t="s">
        <v>62</v>
      </c>
      <c r="P199" s="141" t="s">
        <v>1206</v>
      </c>
      <c r="Q199" s="227">
        <v>6281</v>
      </c>
      <c r="R199" s="232">
        <v>1</v>
      </c>
      <c r="S199" s="148">
        <v>19560</v>
      </c>
      <c r="T199" s="148">
        <v>0</v>
      </c>
      <c r="U199" s="148">
        <v>1228.5636</v>
      </c>
      <c r="V199" s="229">
        <v>2.7388865200000001E-4</v>
      </c>
      <c r="W199" s="229">
        <v>2.2916941099999999E-3</v>
      </c>
      <c r="X199" s="229">
        <v>3.0764691969552163E-4</v>
      </c>
    </row>
    <row r="200" spans="1:24" ht="13.5" thickBot="1">
      <c r="A200" s="153">
        <v>7956</v>
      </c>
      <c r="B200" s="153">
        <v>12538</v>
      </c>
      <c r="C200" s="141" t="s">
        <v>2072</v>
      </c>
      <c r="D200" s="141">
        <v>53368</v>
      </c>
      <c r="E200" s="141" t="s">
        <v>430</v>
      </c>
      <c r="F200" s="141" t="s">
        <v>2268</v>
      </c>
      <c r="G200" s="141" t="s">
        <v>3852</v>
      </c>
      <c r="H200" s="141" t="s">
        <v>76</v>
      </c>
      <c r="I200" s="141" t="s">
        <v>73</v>
      </c>
      <c r="J200" s="141" t="s">
        <v>53</v>
      </c>
      <c r="K200" s="141" t="s">
        <v>53</v>
      </c>
      <c r="L200" s="141" t="s">
        <v>821</v>
      </c>
      <c r="M200" s="141" t="s">
        <v>311</v>
      </c>
      <c r="N200" s="141" t="s">
        <v>253</v>
      </c>
      <c r="O200" s="141" t="s">
        <v>62</v>
      </c>
      <c r="P200" s="141" t="s">
        <v>1206</v>
      </c>
      <c r="Q200" s="227">
        <v>5800</v>
      </c>
      <c r="R200" s="232">
        <v>1</v>
      </c>
      <c r="S200" s="148">
        <v>13820</v>
      </c>
      <c r="T200" s="148">
        <v>0</v>
      </c>
      <c r="U200" s="148">
        <v>801.56</v>
      </c>
      <c r="V200" s="229">
        <v>1.03862425E-4</v>
      </c>
      <c r="W200" s="229">
        <v>1.495185378E-3</v>
      </c>
      <c r="X200" s="229">
        <v>2.007201458281381E-4</v>
      </c>
    </row>
    <row r="201" spans="1:24" ht="13.5" thickBot="1">
      <c r="A201" s="153">
        <v>7956</v>
      </c>
      <c r="B201" s="153">
        <v>12538</v>
      </c>
      <c r="C201" s="141" t="s">
        <v>2270</v>
      </c>
      <c r="D201" s="141">
        <v>511870891</v>
      </c>
      <c r="E201" s="141" t="s">
        <v>429</v>
      </c>
      <c r="F201" s="141" t="s">
        <v>2271</v>
      </c>
      <c r="G201" s="141" t="s">
        <v>3853</v>
      </c>
      <c r="H201" s="141" t="s">
        <v>76</v>
      </c>
      <c r="I201" s="141" t="s">
        <v>73</v>
      </c>
      <c r="J201" s="141" t="s">
        <v>53</v>
      </c>
      <c r="K201" s="141" t="s">
        <v>53</v>
      </c>
      <c r="L201" s="141" t="s">
        <v>821</v>
      </c>
      <c r="M201" s="141" t="s">
        <v>311</v>
      </c>
      <c r="N201" s="141" t="s">
        <v>263</v>
      </c>
      <c r="O201" s="141" t="s">
        <v>62</v>
      </c>
      <c r="P201" s="141" t="s">
        <v>1206</v>
      </c>
      <c r="Q201" s="227">
        <v>265295</v>
      </c>
      <c r="R201" s="232">
        <v>1</v>
      </c>
      <c r="S201" s="148">
        <v>185.8</v>
      </c>
      <c r="T201" s="148">
        <v>0</v>
      </c>
      <c r="U201" s="148">
        <v>492.91811000000001</v>
      </c>
      <c r="V201" s="229">
        <v>3.5836109740000001E-3</v>
      </c>
      <c r="W201" s="229">
        <v>9.1946198699999996E-4</v>
      </c>
      <c r="X201" s="229">
        <v>1.2343255017781605E-4</v>
      </c>
    </row>
    <row r="202" spans="1:24" ht="13.5" thickBot="1">
      <c r="A202" s="153">
        <v>7956</v>
      </c>
      <c r="B202" s="153">
        <v>12538</v>
      </c>
      <c r="C202" s="141" t="s">
        <v>2272</v>
      </c>
      <c r="D202" s="141">
        <v>511235434</v>
      </c>
      <c r="E202" s="141" t="s">
        <v>429</v>
      </c>
      <c r="F202" s="141" t="s">
        <v>2273</v>
      </c>
      <c r="G202" s="141" t="s">
        <v>3854</v>
      </c>
      <c r="H202" s="141" t="s">
        <v>76</v>
      </c>
      <c r="I202" s="141" t="s">
        <v>73</v>
      </c>
      <c r="J202" s="141" t="s">
        <v>53</v>
      </c>
      <c r="K202" s="141" t="s">
        <v>53</v>
      </c>
      <c r="L202" s="141" t="s">
        <v>821</v>
      </c>
      <c r="M202" s="141" t="s">
        <v>311</v>
      </c>
      <c r="N202" s="141" t="s">
        <v>254</v>
      </c>
      <c r="O202" s="141" t="s">
        <v>62</v>
      </c>
      <c r="P202" s="141" t="s">
        <v>1206</v>
      </c>
      <c r="Q202" s="227">
        <v>9100</v>
      </c>
      <c r="R202" s="232">
        <v>1</v>
      </c>
      <c r="S202" s="148">
        <v>29980</v>
      </c>
      <c r="T202" s="148">
        <v>0</v>
      </c>
      <c r="U202" s="148">
        <v>2728.18</v>
      </c>
      <c r="V202" s="229">
        <v>2.0558707499999999E-4</v>
      </c>
      <c r="W202" s="229">
        <v>5.0889950170000002E-3</v>
      </c>
      <c r="X202" s="229">
        <v>6.8316868038002115E-4</v>
      </c>
    </row>
    <row r="203" spans="1:24" ht="13.5" thickBot="1">
      <c r="A203" s="153">
        <v>7956</v>
      </c>
      <c r="B203" s="153">
        <v>12538</v>
      </c>
      <c r="C203" s="141" t="s">
        <v>1381</v>
      </c>
      <c r="D203" s="141">
        <v>511659401</v>
      </c>
      <c r="E203" s="141" t="s">
        <v>429</v>
      </c>
      <c r="F203" s="141" t="s">
        <v>2274</v>
      </c>
      <c r="G203" s="141" t="s">
        <v>3855</v>
      </c>
      <c r="H203" s="141" t="s">
        <v>76</v>
      </c>
      <c r="I203" s="141" t="s">
        <v>73</v>
      </c>
      <c r="J203" s="141" t="s">
        <v>53</v>
      </c>
      <c r="K203" s="141" t="s">
        <v>53</v>
      </c>
      <c r="L203" s="141" t="s">
        <v>821</v>
      </c>
      <c r="M203" s="141" t="s">
        <v>311</v>
      </c>
      <c r="N203" s="141" t="s">
        <v>651</v>
      </c>
      <c r="O203" s="141" t="s">
        <v>62</v>
      </c>
      <c r="P203" s="141" t="s">
        <v>1206</v>
      </c>
      <c r="Q203" s="227">
        <v>119127</v>
      </c>
      <c r="R203" s="232">
        <v>1</v>
      </c>
      <c r="S203" s="148">
        <v>5594</v>
      </c>
      <c r="T203" s="148">
        <v>0</v>
      </c>
      <c r="U203" s="148">
        <v>6663.9643800000003</v>
      </c>
      <c r="V203" s="229">
        <v>1.0219225180000001E-3</v>
      </c>
      <c r="W203" s="229">
        <v>1.2430587983000001E-2</v>
      </c>
      <c r="X203" s="229">
        <v>1.6687358427904561E-3</v>
      </c>
    </row>
    <row r="204" spans="1:24" ht="13.5" thickBot="1">
      <c r="A204" s="153">
        <v>7956</v>
      </c>
      <c r="B204" s="153">
        <v>12538</v>
      </c>
      <c r="C204" s="141" t="s">
        <v>1289</v>
      </c>
      <c r="D204" s="141">
        <v>513623314</v>
      </c>
      <c r="E204" s="141" t="s">
        <v>429</v>
      </c>
      <c r="F204" s="141" t="s">
        <v>2275</v>
      </c>
      <c r="G204" s="141" t="s">
        <v>3856</v>
      </c>
      <c r="H204" s="141" t="s">
        <v>76</v>
      </c>
      <c r="I204" s="141" t="s">
        <v>73</v>
      </c>
      <c r="J204" s="141" t="s">
        <v>53</v>
      </c>
      <c r="K204" s="141" t="s">
        <v>53</v>
      </c>
      <c r="L204" s="141" t="s">
        <v>821</v>
      </c>
      <c r="M204" s="141" t="s">
        <v>311</v>
      </c>
      <c r="N204" s="141" t="s">
        <v>651</v>
      </c>
      <c r="O204" s="141" t="s">
        <v>62</v>
      </c>
      <c r="P204" s="141" t="s">
        <v>1206</v>
      </c>
      <c r="Q204" s="227">
        <v>6200</v>
      </c>
      <c r="R204" s="232">
        <v>1</v>
      </c>
      <c r="S204" s="148">
        <v>41490</v>
      </c>
      <c r="T204" s="148">
        <v>0</v>
      </c>
      <c r="U204" s="148">
        <v>2572.38</v>
      </c>
      <c r="V204" s="229">
        <v>2.52942279E-4</v>
      </c>
      <c r="W204" s="229">
        <v>4.798374375E-3</v>
      </c>
      <c r="X204" s="229">
        <v>6.4415450961298709E-4</v>
      </c>
    </row>
    <row r="205" spans="1:24" ht="13.5" thickBot="1">
      <c r="A205" s="153">
        <v>7956</v>
      </c>
      <c r="B205" s="153">
        <v>12538</v>
      </c>
      <c r="C205" s="141" t="s">
        <v>1379</v>
      </c>
      <c r="D205" s="141">
        <v>520026683</v>
      </c>
      <c r="E205" s="141" t="s">
        <v>429</v>
      </c>
      <c r="F205" s="141" t="s">
        <v>2276</v>
      </c>
      <c r="G205" s="141" t="s">
        <v>3857</v>
      </c>
      <c r="H205" s="141" t="s">
        <v>76</v>
      </c>
      <c r="I205" s="141" t="s">
        <v>73</v>
      </c>
      <c r="J205" s="141" t="s">
        <v>53</v>
      </c>
      <c r="K205" s="141" t="s">
        <v>53</v>
      </c>
      <c r="L205" s="141" t="s">
        <v>821</v>
      </c>
      <c r="M205" s="141" t="s">
        <v>311</v>
      </c>
      <c r="N205" s="141" t="s">
        <v>651</v>
      </c>
      <c r="O205" s="141" t="s">
        <v>62</v>
      </c>
      <c r="P205" s="141" t="s">
        <v>1206</v>
      </c>
      <c r="Q205" s="227">
        <v>72450</v>
      </c>
      <c r="R205" s="232">
        <v>1</v>
      </c>
      <c r="S205" s="148">
        <v>1609</v>
      </c>
      <c r="T205" s="148">
        <v>0</v>
      </c>
      <c r="U205" s="148">
        <v>1165.7204999999999</v>
      </c>
      <c r="V205" s="229">
        <v>1.53658282E-4</v>
      </c>
      <c r="W205" s="229">
        <v>2.174470092E-3</v>
      </c>
      <c r="X205" s="229">
        <v>2.9191026093473979E-4</v>
      </c>
    </row>
    <row r="206" spans="1:24" ht="13.5" thickBot="1">
      <c r="A206" s="153">
        <v>7956</v>
      </c>
      <c r="B206" s="153">
        <v>12538</v>
      </c>
      <c r="C206" s="141" t="s">
        <v>1372</v>
      </c>
      <c r="D206" s="141">
        <v>513821488</v>
      </c>
      <c r="E206" s="141" t="s">
        <v>429</v>
      </c>
      <c r="F206" s="141" t="s">
        <v>2277</v>
      </c>
      <c r="G206" s="141" t="s">
        <v>3858</v>
      </c>
      <c r="H206" s="141" t="s">
        <v>76</v>
      </c>
      <c r="I206" s="141" t="s">
        <v>73</v>
      </c>
      <c r="J206" s="141" t="s">
        <v>53</v>
      </c>
      <c r="K206" s="141" t="s">
        <v>53</v>
      </c>
      <c r="L206" s="141" t="s">
        <v>821</v>
      </c>
      <c r="M206" s="141" t="s">
        <v>311</v>
      </c>
      <c r="N206" s="141" t="s">
        <v>651</v>
      </c>
      <c r="O206" s="141" t="s">
        <v>62</v>
      </c>
      <c r="P206" s="141" t="s">
        <v>1206</v>
      </c>
      <c r="Q206" s="227">
        <v>303942</v>
      </c>
      <c r="R206" s="232">
        <v>1</v>
      </c>
      <c r="S206" s="148">
        <v>1513</v>
      </c>
      <c r="T206" s="148">
        <v>0</v>
      </c>
      <c r="U206" s="148">
        <v>4598.64246</v>
      </c>
      <c r="V206" s="229">
        <v>1.5616646110000001E-3</v>
      </c>
      <c r="W206" s="229">
        <v>8.5780515079999994E-3</v>
      </c>
      <c r="X206" s="229">
        <v>1.151554699813698E-3</v>
      </c>
    </row>
    <row r="207" spans="1:24" ht="13.5" thickBot="1">
      <c r="A207" s="153">
        <v>7956</v>
      </c>
      <c r="B207" s="153">
        <v>12538</v>
      </c>
      <c r="C207" s="141" t="s">
        <v>1474</v>
      </c>
      <c r="D207" s="141">
        <v>510216054</v>
      </c>
      <c r="E207" s="141" t="s">
        <v>429</v>
      </c>
      <c r="F207" s="141" t="s">
        <v>2278</v>
      </c>
      <c r="G207" s="141" t="s">
        <v>3859</v>
      </c>
      <c r="H207" s="141" t="s">
        <v>76</v>
      </c>
      <c r="I207" s="141" t="s">
        <v>73</v>
      </c>
      <c r="J207" s="141" t="s">
        <v>53</v>
      </c>
      <c r="K207" s="141" t="s">
        <v>53</v>
      </c>
      <c r="L207" s="141" t="s">
        <v>821</v>
      </c>
      <c r="M207" s="141" t="s">
        <v>311</v>
      </c>
      <c r="N207" s="141" t="s">
        <v>156</v>
      </c>
      <c r="O207" s="141" t="s">
        <v>62</v>
      </c>
      <c r="P207" s="141" t="s">
        <v>1206</v>
      </c>
      <c r="Q207" s="227">
        <v>23025</v>
      </c>
      <c r="R207" s="232">
        <v>1</v>
      </c>
      <c r="S207" s="148">
        <v>39190</v>
      </c>
      <c r="T207" s="148">
        <v>506.67694</v>
      </c>
      <c r="U207" s="148">
        <v>9530.1744400000007</v>
      </c>
      <c r="V207" s="229">
        <v>2.1560720879999998E-3</v>
      </c>
      <c r="W207" s="229">
        <v>1.7777056587E-2</v>
      </c>
      <c r="X207" s="229">
        <v>2.3864688898702462E-3</v>
      </c>
    </row>
    <row r="208" spans="1:24" ht="13.5" thickBot="1">
      <c r="A208" s="153">
        <v>7956</v>
      </c>
      <c r="B208" s="153">
        <v>12538</v>
      </c>
      <c r="C208" s="141" t="s">
        <v>1399</v>
      </c>
      <c r="D208" s="141">
        <v>511930125</v>
      </c>
      <c r="E208" s="141" t="s">
        <v>429</v>
      </c>
      <c r="F208" s="141" t="s">
        <v>2279</v>
      </c>
      <c r="G208" s="141" t="s">
        <v>3860</v>
      </c>
      <c r="H208" s="141" t="s">
        <v>76</v>
      </c>
      <c r="I208" s="141" t="s">
        <v>73</v>
      </c>
      <c r="J208" s="141" t="s">
        <v>53</v>
      </c>
      <c r="K208" s="141" t="s">
        <v>53</v>
      </c>
      <c r="L208" s="141" t="s">
        <v>821</v>
      </c>
      <c r="M208" s="141" t="s">
        <v>311</v>
      </c>
      <c r="N208" s="141" t="s">
        <v>260</v>
      </c>
      <c r="O208" s="141" t="s">
        <v>62</v>
      </c>
      <c r="P208" s="141" t="s">
        <v>1206</v>
      </c>
      <c r="Q208" s="227">
        <v>538455</v>
      </c>
      <c r="R208" s="232">
        <v>1</v>
      </c>
      <c r="S208" s="148">
        <v>1670</v>
      </c>
      <c r="T208" s="148">
        <v>0</v>
      </c>
      <c r="U208" s="148">
        <v>8992.1985000000004</v>
      </c>
      <c r="V208" s="229">
        <v>3.2488412759999999E-3</v>
      </c>
      <c r="W208" s="229">
        <v>1.6773546233000002E-2</v>
      </c>
      <c r="X208" s="229">
        <v>2.2517533238130207E-3</v>
      </c>
    </row>
    <row r="209" spans="1:24" ht="13.5" thickBot="1">
      <c r="A209" s="153">
        <v>7956</v>
      </c>
      <c r="B209" s="153">
        <v>12538</v>
      </c>
      <c r="C209" s="141" t="s">
        <v>1461</v>
      </c>
      <c r="D209" s="141">
        <v>513605519</v>
      </c>
      <c r="E209" s="141" t="s">
        <v>429</v>
      </c>
      <c r="F209" s="141" t="s">
        <v>3926</v>
      </c>
      <c r="G209" s="141" t="s">
        <v>3927</v>
      </c>
      <c r="H209" s="141" t="s">
        <v>76</v>
      </c>
      <c r="I209" s="141" t="s">
        <v>73</v>
      </c>
      <c r="J209" s="141" t="s">
        <v>53</v>
      </c>
      <c r="K209" s="141" t="s">
        <v>53</v>
      </c>
      <c r="L209" s="141" t="s">
        <v>821</v>
      </c>
      <c r="M209" s="141" t="s">
        <v>311</v>
      </c>
      <c r="N209" s="141" t="s">
        <v>140</v>
      </c>
      <c r="O209" s="141" t="s">
        <v>62</v>
      </c>
      <c r="P209" s="141" t="s">
        <v>1206</v>
      </c>
      <c r="Q209" s="227">
        <v>43343.55</v>
      </c>
      <c r="R209" s="232">
        <v>1</v>
      </c>
      <c r="S209" s="148">
        <v>185.7</v>
      </c>
      <c r="T209" s="148">
        <v>0</v>
      </c>
      <c r="U209" s="148">
        <v>80.488969999999995</v>
      </c>
      <c r="V209" s="229">
        <v>8.0640179900000005E-4</v>
      </c>
      <c r="W209" s="229">
        <v>1.5013964099999999E-4</v>
      </c>
      <c r="X209" s="229">
        <v>2.0155394226204689E-5</v>
      </c>
    </row>
    <row r="210" spans="1:24" ht="13.5" thickBot="1">
      <c r="A210" s="153">
        <v>7956</v>
      </c>
      <c r="B210" s="153">
        <v>12538</v>
      </c>
      <c r="C210" s="141" t="s">
        <v>2280</v>
      </c>
      <c r="D210" s="141">
        <v>513770669</v>
      </c>
      <c r="E210" s="141" t="s">
        <v>429</v>
      </c>
      <c r="F210" s="141" t="s">
        <v>2281</v>
      </c>
      <c r="G210" s="141" t="s">
        <v>3861</v>
      </c>
      <c r="H210" s="141" t="s">
        <v>76</v>
      </c>
      <c r="I210" s="141" t="s">
        <v>73</v>
      </c>
      <c r="J210" s="141" t="s">
        <v>53</v>
      </c>
      <c r="K210" s="141" t="s">
        <v>53</v>
      </c>
      <c r="L210" s="141" t="s">
        <v>821</v>
      </c>
      <c r="M210" s="141" t="s">
        <v>311</v>
      </c>
      <c r="N210" s="141" t="s">
        <v>650</v>
      </c>
      <c r="O210" s="141" t="s">
        <v>62</v>
      </c>
      <c r="P210" s="141" t="s">
        <v>1206</v>
      </c>
      <c r="Q210" s="227">
        <v>8251</v>
      </c>
      <c r="R210" s="232">
        <v>1</v>
      </c>
      <c r="S210" s="148">
        <v>20800</v>
      </c>
      <c r="T210" s="148">
        <v>0</v>
      </c>
      <c r="U210" s="148">
        <v>1716.2080000000001</v>
      </c>
      <c r="V210" s="229">
        <v>5.9895831599999995E-4</v>
      </c>
      <c r="W210" s="229">
        <v>3.2013188130000001E-3</v>
      </c>
      <c r="X210" s="229">
        <v>4.2975887024229909E-4</v>
      </c>
    </row>
    <row r="211" spans="1:24" ht="13.5" thickBot="1">
      <c r="A211" s="153">
        <v>7956</v>
      </c>
      <c r="B211" s="153">
        <v>12538</v>
      </c>
      <c r="C211" s="141" t="s">
        <v>1416</v>
      </c>
      <c r="D211" s="141">
        <v>513257873</v>
      </c>
      <c r="E211" s="141" t="s">
        <v>429</v>
      </c>
      <c r="F211" s="141" t="s">
        <v>2282</v>
      </c>
      <c r="G211" s="141" t="s">
        <v>3862</v>
      </c>
      <c r="H211" s="141" t="s">
        <v>76</v>
      </c>
      <c r="I211" s="141" t="s">
        <v>73</v>
      </c>
      <c r="J211" s="141" t="s">
        <v>53</v>
      </c>
      <c r="K211" s="141" t="s">
        <v>53</v>
      </c>
      <c r="L211" s="141" t="s">
        <v>821</v>
      </c>
      <c r="M211" s="141" t="s">
        <v>311</v>
      </c>
      <c r="N211" s="141" t="s">
        <v>651</v>
      </c>
      <c r="O211" s="141" t="s">
        <v>62</v>
      </c>
      <c r="P211" s="141" t="s">
        <v>1206</v>
      </c>
      <c r="Q211" s="227">
        <v>10800</v>
      </c>
      <c r="R211" s="232">
        <v>1</v>
      </c>
      <c r="S211" s="148">
        <v>9550</v>
      </c>
      <c r="T211" s="148">
        <v>0</v>
      </c>
      <c r="U211" s="148">
        <v>1031.4000000000001</v>
      </c>
      <c r="V211" s="229">
        <v>2.9505926499999999E-4</v>
      </c>
      <c r="W211" s="229">
        <v>1.9239161119999999E-3</v>
      </c>
      <c r="X211" s="229">
        <v>2.5827481212528278E-4</v>
      </c>
    </row>
    <row r="212" spans="1:24" ht="13.5" thickBot="1">
      <c r="A212" s="153">
        <v>7956</v>
      </c>
      <c r="B212" s="153">
        <v>12538</v>
      </c>
      <c r="C212" s="141" t="s">
        <v>2283</v>
      </c>
      <c r="D212" s="141">
        <v>511725459</v>
      </c>
      <c r="E212" s="141" t="s">
        <v>429</v>
      </c>
      <c r="F212" s="141" t="s">
        <v>2284</v>
      </c>
      <c r="G212" s="141" t="s">
        <v>3863</v>
      </c>
      <c r="H212" s="141" t="s">
        <v>76</v>
      </c>
      <c r="I212" s="141" t="s">
        <v>73</v>
      </c>
      <c r="J212" s="141" t="s">
        <v>53</v>
      </c>
      <c r="K212" s="141" t="s">
        <v>53</v>
      </c>
      <c r="L212" s="141" t="s">
        <v>821</v>
      </c>
      <c r="M212" s="141" t="s">
        <v>311</v>
      </c>
      <c r="N212" s="141" t="s">
        <v>75</v>
      </c>
      <c r="O212" s="141" t="s">
        <v>62</v>
      </c>
      <c r="P212" s="141" t="s">
        <v>1206</v>
      </c>
      <c r="Q212" s="227">
        <v>48306</v>
      </c>
      <c r="R212" s="232">
        <v>1</v>
      </c>
      <c r="S212" s="148">
        <v>6557</v>
      </c>
      <c r="T212" s="148">
        <v>0</v>
      </c>
      <c r="U212" s="148">
        <v>3167.4244199999998</v>
      </c>
      <c r="V212" s="229">
        <v>2.3139762989999998E-3</v>
      </c>
      <c r="W212" s="229">
        <v>5.9083370929999997E-3</v>
      </c>
      <c r="X212" s="229">
        <v>7.9316070098558523E-4</v>
      </c>
    </row>
    <row r="213" spans="1:24" ht="13.5" thickBot="1">
      <c r="A213" s="153">
        <v>7956</v>
      </c>
      <c r="B213" s="153">
        <v>12538</v>
      </c>
      <c r="C213" s="141" t="s">
        <v>1678</v>
      </c>
      <c r="D213" s="141">
        <v>512781386</v>
      </c>
      <c r="E213" s="141" t="s">
        <v>429</v>
      </c>
      <c r="F213" s="141" t="s">
        <v>2285</v>
      </c>
      <c r="G213" s="141" t="s">
        <v>3864</v>
      </c>
      <c r="H213" s="141" t="s">
        <v>76</v>
      </c>
      <c r="I213" s="141" t="s">
        <v>73</v>
      </c>
      <c r="J213" s="141" t="s">
        <v>53</v>
      </c>
      <c r="K213" s="141" t="s">
        <v>53</v>
      </c>
      <c r="L213" s="141" t="s">
        <v>821</v>
      </c>
      <c r="M213" s="141" t="s">
        <v>311</v>
      </c>
      <c r="N213" s="141" t="s">
        <v>140</v>
      </c>
      <c r="O213" s="141" t="s">
        <v>62</v>
      </c>
      <c r="P213" s="141" t="s">
        <v>1206</v>
      </c>
      <c r="Q213" s="227">
        <v>1400000</v>
      </c>
      <c r="R213" s="232">
        <v>1</v>
      </c>
      <c r="S213" s="148">
        <v>65.3</v>
      </c>
      <c r="T213" s="148">
        <v>0</v>
      </c>
      <c r="U213" s="148">
        <v>914.2</v>
      </c>
      <c r="V213" s="229">
        <v>6.431337031E-3</v>
      </c>
      <c r="W213" s="229">
        <v>1.7052977599999999E-3</v>
      </c>
      <c r="X213" s="229">
        <v>2.2892653989231481E-4</v>
      </c>
    </row>
    <row r="214" spans="1:24" ht="13.5" thickBot="1">
      <c r="A214" s="153">
        <v>7956</v>
      </c>
      <c r="B214" s="153">
        <v>12538</v>
      </c>
      <c r="C214" s="141" t="s">
        <v>2096</v>
      </c>
      <c r="D214" s="141">
        <v>520041005</v>
      </c>
      <c r="E214" s="141" t="s">
        <v>429</v>
      </c>
      <c r="F214" s="141" t="s">
        <v>2286</v>
      </c>
      <c r="G214" s="141" t="s">
        <v>3865</v>
      </c>
      <c r="H214" s="141" t="s">
        <v>76</v>
      </c>
      <c r="I214" s="141" t="s">
        <v>73</v>
      </c>
      <c r="J214" s="141" t="s">
        <v>53</v>
      </c>
      <c r="K214" s="141" t="s">
        <v>53</v>
      </c>
      <c r="L214" s="141" t="s">
        <v>821</v>
      </c>
      <c r="M214" s="141" t="s">
        <v>311</v>
      </c>
      <c r="N214" s="141" t="s">
        <v>140</v>
      </c>
      <c r="O214" s="141" t="s">
        <v>62</v>
      </c>
      <c r="P214" s="141" t="s">
        <v>1206</v>
      </c>
      <c r="Q214" s="227">
        <v>365414</v>
      </c>
      <c r="R214" s="232">
        <v>1</v>
      </c>
      <c r="S214" s="148">
        <v>464.6</v>
      </c>
      <c r="T214" s="148">
        <v>0</v>
      </c>
      <c r="U214" s="148">
        <v>1697.71344</v>
      </c>
      <c r="V214" s="229">
        <v>1.9637892210000001E-3</v>
      </c>
      <c r="W214" s="229">
        <v>3.1668200909999999E-3</v>
      </c>
      <c r="X214" s="229">
        <v>4.2512761271918509E-4</v>
      </c>
    </row>
    <row r="215" spans="1:24" ht="13.5" thickBot="1">
      <c r="A215" s="153">
        <v>7956</v>
      </c>
      <c r="B215" s="153">
        <v>12538</v>
      </c>
      <c r="C215" s="141" t="s">
        <v>1284</v>
      </c>
      <c r="D215" s="141">
        <v>510960719</v>
      </c>
      <c r="E215" s="141" t="s">
        <v>429</v>
      </c>
      <c r="F215" s="141" t="s">
        <v>2287</v>
      </c>
      <c r="G215" s="141" t="s">
        <v>3866</v>
      </c>
      <c r="H215" s="141" t="s">
        <v>76</v>
      </c>
      <c r="I215" s="141" t="s">
        <v>73</v>
      </c>
      <c r="J215" s="141" t="s">
        <v>53</v>
      </c>
      <c r="K215" s="141" t="s">
        <v>53</v>
      </c>
      <c r="L215" s="141" t="s">
        <v>821</v>
      </c>
      <c r="M215" s="141" t="s">
        <v>311</v>
      </c>
      <c r="N215" s="141" t="s">
        <v>651</v>
      </c>
      <c r="O215" s="141" t="s">
        <v>62</v>
      </c>
      <c r="P215" s="141" t="s">
        <v>1206</v>
      </c>
      <c r="Q215" s="227">
        <v>6800</v>
      </c>
      <c r="R215" s="232">
        <v>1</v>
      </c>
      <c r="S215" s="148">
        <v>25940</v>
      </c>
      <c r="T215" s="148">
        <v>0</v>
      </c>
      <c r="U215" s="148">
        <v>1763.92</v>
      </c>
      <c r="V215" s="229">
        <v>5.60719488861307E-5</v>
      </c>
      <c r="W215" s="229">
        <v>3.2903181199999999E-3</v>
      </c>
      <c r="X215" s="229">
        <v>4.4170652181891484E-4</v>
      </c>
    </row>
    <row r="216" spans="1:24" ht="13.5" thickBot="1">
      <c r="A216" s="153">
        <v>7956</v>
      </c>
      <c r="B216" s="153">
        <v>12538</v>
      </c>
      <c r="C216" s="141" t="s">
        <v>1301</v>
      </c>
      <c r="D216" s="141">
        <v>513901371</v>
      </c>
      <c r="E216" s="141" t="s">
        <v>429</v>
      </c>
      <c r="F216" s="141" t="s">
        <v>2288</v>
      </c>
      <c r="G216" s="141" t="s">
        <v>3867</v>
      </c>
      <c r="H216" s="141" t="s">
        <v>76</v>
      </c>
      <c r="I216" s="141" t="s">
        <v>73</v>
      </c>
      <c r="J216" s="141" t="s">
        <v>53</v>
      </c>
      <c r="K216" s="141" t="s">
        <v>53</v>
      </c>
      <c r="L216" s="141" t="s">
        <v>821</v>
      </c>
      <c r="M216" s="141" t="s">
        <v>311</v>
      </c>
      <c r="N216" s="141" t="s">
        <v>647</v>
      </c>
      <c r="O216" s="141" t="s">
        <v>62</v>
      </c>
      <c r="P216" s="141" t="s">
        <v>1206</v>
      </c>
      <c r="Q216" s="227">
        <v>317562</v>
      </c>
      <c r="R216" s="232">
        <v>1</v>
      </c>
      <c r="S216" s="148">
        <v>1348</v>
      </c>
      <c r="T216" s="148">
        <v>0</v>
      </c>
      <c r="U216" s="148">
        <v>4280.7357599999996</v>
      </c>
      <c r="V216" s="229">
        <v>5.7793399000000004E-4</v>
      </c>
      <c r="W216" s="229">
        <v>7.9850460569999993E-3</v>
      </c>
      <c r="X216" s="229">
        <v>1.0719470856815779E-3</v>
      </c>
    </row>
    <row r="217" spans="1:24" ht="13.5" thickBot="1">
      <c r="A217" s="153">
        <v>7956</v>
      </c>
      <c r="B217" s="153">
        <v>12538</v>
      </c>
      <c r="C217" s="141" t="s">
        <v>2289</v>
      </c>
      <c r="D217" s="141">
        <v>514068980</v>
      </c>
      <c r="E217" s="141" t="s">
        <v>429</v>
      </c>
      <c r="F217" s="141" t="s">
        <v>2290</v>
      </c>
      <c r="G217" s="141" t="s">
        <v>3868</v>
      </c>
      <c r="H217" s="141" t="s">
        <v>76</v>
      </c>
      <c r="I217" s="141" t="s">
        <v>73</v>
      </c>
      <c r="J217" s="141" t="s">
        <v>53</v>
      </c>
      <c r="K217" s="141" t="s">
        <v>53</v>
      </c>
      <c r="L217" s="141" t="s">
        <v>821</v>
      </c>
      <c r="M217" s="141" t="s">
        <v>311</v>
      </c>
      <c r="N217" s="141" t="s">
        <v>650</v>
      </c>
      <c r="O217" s="141" t="s">
        <v>62</v>
      </c>
      <c r="P217" s="141" t="s">
        <v>1206</v>
      </c>
      <c r="Q217" s="227">
        <v>26800</v>
      </c>
      <c r="R217" s="232">
        <v>1</v>
      </c>
      <c r="S217" s="148">
        <v>5079</v>
      </c>
      <c r="T217" s="148">
        <v>0</v>
      </c>
      <c r="U217" s="148">
        <v>1361.172</v>
      </c>
      <c r="V217" s="229">
        <v>1.8899877610000001E-3</v>
      </c>
      <c r="W217" s="229">
        <v>2.5390544339999998E-3</v>
      </c>
      <c r="X217" s="229">
        <v>3.4085363832673588E-4</v>
      </c>
    </row>
    <row r="218" spans="1:24" ht="13.5" thickBot="1">
      <c r="A218" s="153">
        <v>7956</v>
      </c>
      <c r="B218" s="153">
        <v>12538</v>
      </c>
      <c r="C218" s="141" t="s">
        <v>1388</v>
      </c>
      <c r="D218" s="141">
        <v>514065283</v>
      </c>
      <c r="E218" s="141" t="s">
        <v>429</v>
      </c>
      <c r="F218" s="141" t="s">
        <v>2291</v>
      </c>
      <c r="G218" s="141" t="s">
        <v>3869</v>
      </c>
      <c r="H218" s="141" t="s">
        <v>76</v>
      </c>
      <c r="I218" s="141" t="s">
        <v>73</v>
      </c>
      <c r="J218" s="141" t="s">
        <v>53</v>
      </c>
      <c r="K218" s="141" t="s">
        <v>53</v>
      </c>
      <c r="L218" s="141" t="s">
        <v>821</v>
      </c>
      <c r="M218" s="141" t="s">
        <v>311</v>
      </c>
      <c r="N218" s="141" t="s">
        <v>75</v>
      </c>
      <c r="O218" s="141" t="s">
        <v>62</v>
      </c>
      <c r="P218" s="141" t="s">
        <v>1206</v>
      </c>
      <c r="Q218" s="227">
        <v>116846</v>
      </c>
      <c r="R218" s="232">
        <v>1</v>
      </c>
      <c r="S218" s="148">
        <v>1991</v>
      </c>
      <c r="T218" s="148">
        <v>0</v>
      </c>
      <c r="U218" s="148">
        <v>2326.4038599999999</v>
      </c>
      <c r="V218" s="229">
        <v>1.299755894E-3</v>
      </c>
      <c r="W218" s="229">
        <v>4.339544184E-3</v>
      </c>
      <c r="X218" s="229">
        <v>5.825591621766847E-4</v>
      </c>
    </row>
    <row r="219" spans="1:24" ht="13.5" thickBot="1">
      <c r="A219" s="153">
        <v>7956</v>
      </c>
      <c r="B219" s="153">
        <v>12538</v>
      </c>
      <c r="C219" s="141" t="s">
        <v>2292</v>
      </c>
      <c r="D219" s="141">
        <v>515001659</v>
      </c>
      <c r="E219" s="141" t="s">
        <v>429</v>
      </c>
      <c r="F219" s="141" t="s">
        <v>2293</v>
      </c>
      <c r="G219" s="141" t="s">
        <v>3870</v>
      </c>
      <c r="H219" s="141" t="s">
        <v>76</v>
      </c>
      <c r="I219" s="141" t="s">
        <v>73</v>
      </c>
      <c r="J219" s="141" t="s">
        <v>53</v>
      </c>
      <c r="K219" s="141" t="s">
        <v>53</v>
      </c>
      <c r="L219" s="141" t="s">
        <v>821</v>
      </c>
      <c r="M219" s="141" t="s">
        <v>311</v>
      </c>
      <c r="N219" s="141" t="s">
        <v>263</v>
      </c>
      <c r="O219" s="141" t="s">
        <v>62</v>
      </c>
      <c r="P219" s="141" t="s">
        <v>1206</v>
      </c>
      <c r="Q219" s="227">
        <v>543046</v>
      </c>
      <c r="R219" s="232">
        <v>1</v>
      </c>
      <c r="S219" s="148">
        <v>1271</v>
      </c>
      <c r="T219" s="148">
        <v>0</v>
      </c>
      <c r="U219" s="148">
        <v>6902.1146600000002</v>
      </c>
      <c r="V219" s="229">
        <v>3.7260719389999998E-3</v>
      </c>
      <c r="W219" s="229">
        <v>1.2874820251000001E-2</v>
      </c>
      <c r="X219" s="229">
        <v>1.7283715019184214E-3</v>
      </c>
    </row>
    <row r="220" spans="1:24" ht="13.5" thickBot="1">
      <c r="A220" s="153">
        <v>7956</v>
      </c>
      <c r="B220" s="153">
        <v>12538</v>
      </c>
      <c r="C220" s="141" t="s">
        <v>1386</v>
      </c>
      <c r="D220" s="141">
        <v>514892801</v>
      </c>
      <c r="E220" s="141" t="s">
        <v>429</v>
      </c>
      <c r="F220" s="141" t="s">
        <v>2294</v>
      </c>
      <c r="G220" s="141" t="s">
        <v>3871</v>
      </c>
      <c r="H220" s="141" t="s">
        <v>76</v>
      </c>
      <c r="I220" s="141" t="s">
        <v>73</v>
      </c>
      <c r="J220" s="141" t="s">
        <v>53</v>
      </c>
      <c r="K220" s="141" t="s">
        <v>53</v>
      </c>
      <c r="L220" s="141" t="s">
        <v>821</v>
      </c>
      <c r="M220" s="141" t="s">
        <v>311</v>
      </c>
      <c r="N220" s="141" t="s">
        <v>263</v>
      </c>
      <c r="O220" s="141" t="s">
        <v>62</v>
      </c>
      <c r="P220" s="141" t="s">
        <v>1206</v>
      </c>
      <c r="Q220" s="227">
        <v>234500</v>
      </c>
      <c r="R220" s="232">
        <v>1</v>
      </c>
      <c r="S220" s="148">
        <v>2140</v>
      </c>
      <c r="T220" s="148">
        <v>0</v>
      </c>
      <c r="U220" s="148">
        <v>5018.3</v>
      </c>
      <c r="V220" s="229">
        <v>6.5628306099999999E-4</v>
      </c>
      <c r="W220" s="229">
        <v>9.3608573089999994E-3</v>
      </c>
      <c r="X220" s="229">
        <v>1.2566419329923468E-3</v>
      </c>
    </row>
    <row r="221" spans="1:24" ht="13.5" thickBot="1">
      <c r="A221" s="153">
        <v>7956</v>
      </c>
      <c r="B221" s="153">
        <v>12538</v>
      </c>
      <c r="C221" s="141" t="s">
        <v>2295</v>
      </c>
      <c r="D221" s="141">
        <v>880326081</v>
      </c>
      <c r="E221" s="141" t="s">
        <v>430</v>
      </c>
      <c r="F221" s="141" t="s">
        <v>2296</v>
      </c>
      <c r="G221" s="141" t="s">
        <v>3872</v>
      </c>
      <c r="H221" s="141" t="s">
        <v>76</v>
      </c>
      <c r="I221" s="141" t="s">
        <v>73</v>
      </c>
      <c r="J221" s="141" t="s">
        <v>53</v>
      </c>
      <c r="K221" s="141" t="s">
        <v>314</v>
      </c>
      <c r="L221" s="141" t="s">
        <v>821</v>
      </c>
      <c r="M221" s="141" t="s">
        <v>311</v>
      </c>
      <c r="N221" s="141" t="s">
        <v>647</v>
      </c>
      <c r="O221" s="141" t="s">
        <v>62</v>
      </c>
      <c r="P221" s="141" t="s">
        <v>1206</v>
      </c>
      <c r="Q221" s="227">
        <v>8400</v>
      </c>
      <c r="R221" s="232">
        <v>1</v>
      </c>
      <c r="S221" s="148">
        <v>28560</v>
      </c>
      <c r="T221" s="148">
        <v>0</v>
      </c>
      <c r="U221" s="148">
        <v>2399.04</v>
      </c>
      <c r="V221" s="229">
        <v>1.49743516E-4</v>
      </c>
      <c r="W221" s="229">
        <v>4.4750355930000003E-3</v>
      </c>
      <c r="X221" s="229">
        <v>6.0074811448617251E-4</v>
      </c>
    </row>
    <row r="222" spans="1:24" ht="13.5" thickBot="1">
      <c r="A222" s="153">
        <v>7956</v>
      </c>
      <c r="B222" s="153">
        <v>12538</v>
      </c>
      <c r="C222" s="141" t="s">
        <v>2297</v>
      </c>
      <c r="D222" s="141">
        <v>515158665</v>
      </c>
      <c r="E222" s="141" t="s">
        <v>429</v>
      </c>
      <c r="F222" s="141" t="s">
        <v>2298</v>
      </c>
      <c r="G222" s="141" t="s">
        <v>3873</v>
      </c>
      <c r="H222" s="141" t="s">
        <v>76</v>
      </c>
      <c r="I222" s="141" t="s">
        <v>73</v>
      </c>
      <c r="J222" s="141" t="s">
        <v>53</v>
      </c>
      <c r="K222" s="141" t="s">
        <v>53</v>
      </c>
      <c r="L222" s="141" t="s">
        <v>821</v>
      </c>
      <c r="M222" s="141" t="s">
        <v>311</v>
      </c>
      <c r="N222" s="141" t="s">
        <v>258</v>
      </c>
      <c r="O222" s="141" t="s">
        <v>62</v>
      </c>
      <c r="P222" s="141" t="s">
        <v>1206</v>
      </c>
      <c r="Q222" s="227">
        <v>67384</v>
      </c>
      <c r="R222" s="232">
        <v>1</v>
      </c>
      <c r="S222" s="148">
        <v>974.5</v>
      </c>
      <c r="T222" s="148">
        <v>0</v>
      </c>
      <c r="U222" s="148">
        <v>656.65707999999995</v>
      </c>
      <c r="V222" s="229">
        <v>6.480136119E-3</v>
      </c>
      <c r="W222" s="229">
        <v>1.2248915420000001E-3</v>
      </c>
      <c r="X222" s="229">
        <v>1.6443473334083454E-4</v>
      </c>
    </row>
    <row r="223" spans="1:24" ht="13.5" thickBot="1">
      <c r="A223" s="153">
        <v>7956</v>
      </c>
      <c r="B223" s="153">
        <v>12538</v>
      </c>
      <c r="C223" s="141" t="s">
        <v>1481</v>
      </c>
      <c r="D223" s="141">
        <v>515434074</v>
      </c>
      <c r="E223" s="141" t="s">
        <v>429</v>
      </c>
      <c r="F223" s="141" t="s">
        <v>2299</v>
      </c>
      <c r="G223" s="141" t="s">
        <v>3874</v>
      </c>
      <c r="H223" s="141" t="s">
        <v>76</v>
      </c>
      <c r="I223" s="141" t="s">
        <v>73</v>
      </c>
      <c r="J223" s="141" t="s">
        <v>53</v>
      </c>
      <c r="K223" s="141" t="s">
        <v>53</v>
      </c>
      <c r="L223" s="141" t="s">
        <v>821</v>
      </c>
      <c r="M223" s="141" t="s">
        <v>311</v>
      </c>
      <c r="N223" s="141" t="s">
        <v>651</v>
      </c>
      <c r="O223" s="141" t="s">
        <v>62</v>
      </c>
      <c r="P223" s="141" t="s">
        <v>1206</v>
      </c>
      <c r="Q223" s="227">
        <v>323837.34999999998</v>
      </c>
      <c r="R223" s="232">
        <v>1</v>
      </c>
      <c r="S223" s="148">
        <v>399.6</v>
      </c>
      <c r="T223" s="148">
        <v>0</v>
      </c>
      <c r="U223" s="148">
        <v>1294.05405</v>
      </c>
      <c r="V223" s="229">
        <v>2.2154563420000001E-3</v>
      </c>
      <c r="W223" s="229">
        <v>2.4138563480000002E-3</v>
      </c>
      <c r="X223" s="229">
        <v>3.2404650634449415E-4</v>
      </c>
    </row>
    <row r="224" spans="1:24" ht="13.5" thickBot="1">
      <c r="A224" s="153">
        <v>7956</v>
      </c>
      <c r="B224" s="153">
        <v>12538</v>
      </c>
      <c r="C224" s="141" t="s">
        <v>1529</v>
      </c>
      <c r="D224" s="141">
        <v>514401702</v>
      </c>
      <c r="E224" s="141" t="s">
        <v>429</v>
      </c>
      <c r="F224" s="141" t="s">
        <v>2300</v>
      </c>
      <c r="G224" s="141" t="s">
        <v>3875</v>
      </c>
      <c r="H224" s="141" t="s">
        <v>76</v>
      </c>
      <c r="I224" s="141" t="s">
        <v>73</v>
      </c>
      <c r="J224" s="141" t="s">
        <v>53</v>
      </c>
      <c r="K224" s="141" t="s">
        <v>53</v>
      </c>
      <c r="L224" s="141" t="s">
        <v>821</v>
      </c>
      <c r="M224" s="141" t="s">
        <v>311</v>
      </c>
      <c r="N224" s="141" t="s">
        <v>156</v>
      </c>
      <c r="O224" s="141" t="s">
        <v>62</v>
      </c>
      <c r="P224" s="141" t="s">
        <v>1206</v>
      </c>
      <c r="Q224" s="227">
        <v>120053</v>
      </c>
      <c r="R224" s="232">
        <v>1</v>
      </c>
      <c r="S224" s="148">
        <v>3016</v>
      </c>
      <c r="T224" s="148">
        <v>0</v>
      </c>
      <c r="U224" s="148">
        <v>3620.7984799999999</v>
      </c>
      <c r="V224" s="229">
        <v>4.6948157199999999E-4</v>
      </c>
      <c r="W224" s="229">
        <v>6.7540358119999996E-3</v>
      </c>
      <c r="X224" s="229">
        <v>9.0669095129485098E-4</v>
      </c>
    </row>
    <row r="225" spans="1:24" ht="13.5" thickBot="1">
      <c r="A225" s="153">
        <v>7956</v>
      </c>
      <c r="B225" s="153">
        <v>12538</v>
      </c>
      <c r="C225" s="141" t="s">
        <v>1311</v>
      </c>
      <c r="D225" s="141">
        <v>550263107</v>
      </c>
      <c r="E225" s="141" t="s">
        <v>429</v>
      </c>
      <c r="F225" s="141" t="s">
        <v>2301</v>
      </c>
      <c r="G225" s="141" t="s">
        <v>3876</v>
      </c>
      <c r="H225" s="141" t="s">
        <v>76</v>
      </c>
      <c r="I225" s="141" t="s">
        <v>460</v>
      </c>
      <c r="J225" s="141" t="s">
        <v>53</v>
      </c>
      <c r="K225" s="141" t="s">
        <v>53</v>
      </c>
      <c r="L225" s="141" t="s">
        <v>821</v>
      </c>
      <c r="M225" s="141" t="s">
        <v>311</v>
      </c>
      <c r="N225" s="141" t="s">
        <v>267</v>
      </c>
      <c r="O225" s="141" t="s">
        <v>62</v>
      </c>
      <c r="P225" s="141" t="s">
        <v>1206</v>
      </c>
      <c r="Q225" s="227">
        <v>41595</v>
      </c>
      <c r="R225" s="232">
        <v>1</v>
      </c>
      <c r="S225" s="148">
        <v>5205</v>
      </c>
      <c r="T225" s="148">
        <v>0</v>
      </c>
      <c r="U225" s="148">
        <v>2165.0197499999999</v>
      </c>
      <c r="V225" s="229">
        <v>4.1495367499999998E-4</v>
      </c>
      <c r="W225" s="229">
        <v>4.0385072540000001E-3</v>
      </c>
      <c r="X225" s="229">
        <v>5.4214666393133273E-4</v>
      </c>
    </row>
    <row r="226" spans="1:24" ht="13.5" thickBot="1">
      <c r="A226" s="153">
        <v>7956</v>
      </c>
      <c r="B226" s="153">
        <v>12538</v>
      </c>
      <c r="C226" s="141" t="s">
        <v>2302</v>
      </c>
      <c r="D226" s="141">
        <v>512466723</v>
      </c>
      <c r="E226" s="141" t="s">
        <v>429</v>
      </c>
      <c r="F226" s="141" t="s">
        <v>2303</v>
      </c>
      <c r="G226" s="141" t="s">
        <v>3877</v>
      </c>
      <c r="H226" s="141" t="s">
        <v>76</v>
      </c>
      <c r="I226" s="141" t="s">
        <v>73</v>
      </c>
      <c r="J226" s="141" t="s">
        <v>53</v>
      </c>
      <c r="K226" s="141" t="s">
        <v>53</v>
      </c>
      <c r="L226" s="141" t="s">
        <v>821</v>
      </c>
      <c r="M226" s="141" t="s">
        <v>311</v>
      </c>
      <c r="N226" s="141" t="s">
        <v>258</v>
      </c>
      <c r="O226" s="141" t="s">
        <v>62</v>
      </c>
      <c r="P226" s="141" t="s">
        <v>1206</v>
      </c>
      <c r="Q226" s="227">
        <v>555627</v>
      </c>
      <c r="R226" s="232">
        <v>1</v>
      </c>
      <c r="S226" s="148">
        <v>507.8</v>
      </c>
      <c r="T226" s="148">
        <v>74.894189999999995</v>
      </c>
      <c r="U226" s="148">
        <v>2896.3681000000001</v>
      </c>
      <c r="V226" s="229">
        <v>6.0655006210000003E-3</v>
      </c>
      <c r="W226" s="229">
        <v>5.402723731E-3</v>
      </c>
      <c r="X226" s="229">
        <v>7.2528497854679294E-4</v>
      </c>
    </row>
    <row r="227" spans="1:24" ht="13.5" thickBot="1">
      <c r="A227" s="153">
        <v>7956</v>
      </c>
      <c r="B227" s="153">
        <v>12538</v>
      </c>
      <c r="C227" s="141" t="s">
        <v>1303</v>
      </c>
      <c r="D227" s="141">
        <v>512607888</v>
      </c>
      <c r="E227" s="141" t="s">
        <v>429</v>
      </c>
      <c r="F227" s="141" t="s">
        <v>2304</v>
      </c>
      <c r="G227" s="141" t="s">
        <v>3878</v>
      </c>
      <c r="H227" s="141" t="s">
        <v>76</v>
      </c>
      <c r="I227" s="141" t="s">
        <v>73</v>
      </c>
      <c r="J227" s="141" t="s">
        <v>53</v>
      </c>
      <c r="K227" s="141" t="s">
        <v>53</v>
      </c>
      <c r="L227" s="141" t="s">
        <v>821</v>
      </c>
      <c r="M227" s="141" t="s">
        <v>311</v>
      </c>
      <c r="N227" s="141" t="s">
        <v>259</v>
      </c>
      <c r="O227" s="141" t="s">
        <v>62</v>
      </c>
      <c r="P227" s="141" t="s">
        <v>1206</v>
      </c>
      <c r="Q227" s="227">
        <v>4500</v>
      </c>
      <c r="R227" s="232">
        <v>1</v>
      </c>
      <c r="S227" s="148">
        <v>42630</v>
      </c>
      <c r="T227" s="148">
        <v>0</v>
      </c>
      <c r="U227" s="148">
        <v>1918.35</v>
      </c>
      <c r="V227" s="229">
        <v>2.73759378E-4</v>
      </c>
      <c r="W227" s="229">
        <v>3.578383241E-3</v>
      </c>
      <c r="X227" s="229">
        <v>4.8037762831155338E-4</v>
      </c>
    </row>
    <row r="228" spans="1:24" ht="13.5" thickBot="1">
      <c r="A228" s="153">
        <v>7956</v>
      </c>
      <c r="B228" s="153">
        <v>12538</v>
      </c>
      <c r="C228" s="141" t="s">
        <v>2305</v>
      </c>
      <c r="D228" s="141">
        <v>515809499</v>
      </c>
      <c r="E228" s="141" t="s">
        <v>429</v>
      </c>
      <c r="F228" s="141" t="s">
        <v>2306</v>
      </c>
      <c r="G228" s="141" t="s">
        <v>3879</v>
      </c>
      <c r="H228" s="141" t="s">
        <v>76</v>
      </c>
      <c r="I228" s="141" t="s">
        <v>73</v>
      </c>
      <c r="J228" s="141" t="s">
        <v>53</v>
      </c>
      <c r="K228" s="141" t="s">
        <v>53</v>
      </c>
      <c r="L228" s="141" t="s">
        <v>821</v>
      </c>
      <c r="M228" s="141" t="s">
        <v>311</v>
      </c>
      <c r="N228" s="141" t="s">
        <v>75</v>
      </c>
      <c r="O228" s="141" t="s">
        <v>62</v>
      </c>
      <c r="P228" s="141" t="s">
        <v>1206</v>
      </c>
      <c r="Q228" s="227">
        <v>4408</v>
      </c>
      <c r="R228" s="232">
        <v>1</v>
      </c>
      <c r="S228" s="148">
        <v>40790</v>
      </c>
      <c r="T228" s="148">
        <v>0</v>
      </c>
      <c r="U228" s="148">
        <v>1798.0232000000001</v>
      </c>
      <c r="V228" s="229">
        <v>3.586655817E-3</v>
      </c>
      <c r="W228" s="229">
        <v>3.35393233E-3</v>
      </c>
      <c r="X228" s="229">
        <v>4.502463682149503E-4</v>
      </c>
    </row>
    <row r="229" spans="1:24" ht="13.5" thickBot="1">
      <c r="A229" s="153">
        <v>7956</v>
      </c>
      <c r="B229" s="153">
        <v>12538</v>
      </c>
      <c r="C229" s="141" t="s">
        <v>2307</v>
      </c>
      <c r="D229" s="141">
        <v>10758801</v>
      </c>
      <c r="E229" s="141" t="s">
        <v>430</v>
      </c>
      <c r="F229" s="141" t="s">
        <v>2308</v>
      </c>
      <c r="G229" s="141" t="s">
        <v>3880</v>
      </c>
      <c r="H229" s="141" t="s">
        <v>76</v>
      </c>
      <c r="I229" s="141" t="s">
        <v>73</v>
      </c>
      <c r="J229" s="141" t="s">
        <v>53</v>
      </c>
      <c r="K229" s="141" t="s">
        <v>315</v>
      </c>
      <c r="L229" s="141" t="s">
        <v>821</v>
      </c>
      <c r="M229" s="141" t="s">
        <v>311</v>
      </c>
      <c r="N229" s="141" t="s">
        <v>267</v>
      </c>
      <c r="O229" s="141" t="s">
        <v>62</v>
      </c>
      <c r="P229" s="141" t="s">
        <v>1206</v>
      </c>
      <c r="Q229" s="227">
        <v>43700</v>
      </c>
      <c r="R229" s="232">
        <v>1</v>
      </c>
      <c r="S229" s="148">
        <v>4556</v>
      </c>
      <c r="T229" s="148">
        <v>0</v>
      </c>
      <c r="U229" s="148">
        <v>1990.972</v>
      </c>
      <c r="V229" s="229">
        <v>2.38171853E-4</v>
      </c>
      <c r="W229" s="229">
        <v>3.7138482749999998E-3</v>
      </c>
      <c r="X229" s="229">
        <v>4.9856303979707041E-4</v>
      </c>
    </row>
    <row r="230" spans="1:24" ht="13.5" thickBot="1">
      <c r="A230" s="153">
        <v>7956</v>
      </c>
      <c r="B230" s="153">
        <v>12538</v>
      </c>
      <c r="C230" s="141" t="s">
        <v>1488</v>
      </c>
      <c r="D230" s="141">
        <v>516167343</v>
      </c>
      <c r="E230" s="141" t="s">
        <v>429</v>
      </c>
      <c r="F230" s="141" t="s">
        <v>2309</v>
      </c>
      <c r="G230" s="141" t="s">
        <v>3881</v>
      </c>
      <c r="H230" s="141" t="s">
        <v>76</v>
      </c>
      <c r="I230" s="141" t="s">
        <v>73</v>
      </c>
      <c r="J230" s="141" t="s">
        <v>53</v>
      </c>
      <c r="K230" s="141" t="s">
        <v>53</v>
      </c>
      <c r="L230" s="141" t="s">
        <v>821</v>
      </c>
      <c r="M230" s="141" t="s">
        <v>311</v>
      </c>
      <c r="N230" s="141" t="s">
        <v>647</v>
      </c>
      <c r="O230" s="141" t="s">
        <v>62</v>
      </c>
      <c r="P230" s="141" t="s">
        <v>1206</v>
      </c>
      <c r="Q230" s="227">
        <v>668731</v>
      </c>
      <c r="R230" s="232">
        <v>1</v>
      </c>
      <c r="S230" s="148">
        <v>176</v>
      </c>
      <c r="T230" s="148">
        <v>0</v>
      </c>
      <c r="U230" s="148">
        <v>1176.9665600000001</v>
      </c>
      <c r="V230" s="229">
        <v>9.4110803300000005E-4</v>
      </c>
      <c r="W230" s="229">
        <v>2.1954478660000001E-3</v>
      </c>
      <c r="X230" s="229">
        <v>2.947264079520461E-4</v>
      </c>
    </row>
    <row r="231" spans="1:24" ht="13.5" thickBot="1">
      <c r="A231" s="153">
        <v>7956</v>
      </c>
      <c r="B231" s="153">
        <v>12538</v>
      </c>
      <c r="C231" s="141" t="s">
        <v>2310</v>
      </c>
      <c r="D231" s="141">
        <v>513618967</v>
      </c>
      <c r="E231" s="141" t="s">
        <v>429</v>
      </c>
      <c r="F231" s="141" t="s">
        <v>2311</v>
      </c>
      <c r="G231" s="141" t="s">
        <v>3882</v>
      </c>
      <c r="H231" s="141" t="s">
        <v>76</v>
      </c>
      <c r="I231" s="141" t="s">
        <v>73</v>
      </c>
      <c r="J231" s="141" t="s">
        <v>53</v>
      </c>
      <c r="K231" s="141" t="s">
        <v>53</v>
      </c>
      <c r="L231" s="141" t="s">
        <v>821</v>
      </c>
      <c r="M231" s="141" t="s">
        <v>311</v>
      </c>
      <c r="N231" s="141" t="s">
        <v>650</v>
      </c>
      <c r="O231" s="141" t="s">
        <v>62</v>
      </c>
      <c r="P231" s="141" t="s">
        <v>1206</v>
      </c>
      <c r="Q231" s="227">
        <v>579785</v>
      </c>
      <c r="R231" s="232">
        <v>1</v>
      </c>
      <c r="S231" s="148">
        <v>1049</v>
      </c>
      <c r="T231" s="148">
        <v>0</v>
      </c>
      <c r="U231" s="148">
        <v>6081.9446500000004</v>
      </c>
      <c r="V231" s="229">
        <v>4.1572779219999998E-3</v>
      </c>
      <c r="W231" s="229">
        <v>1.1344920797E-2</v>
      </c>
      <c r="X231" s="229">
        <v>1.522991188515725E-3</v>
      </c>
    </row>
    <row r="232" spans="1:24" ht="13.5" thickBot="1">
      <c r="A232" s="153">
        <v>7956</v>
      </c>
      <c r="B232" s="153">
        <v>12538</v>
      </c>
      <c r="C232" s="141" t="s">
        <v>2314</v>
      </c>
      <c r="D232" s="141">
        <v>515933950</v>
      </c>
      <c r="E232" s="141" t="s">
        <v>429</v>
      </c>
      <c r="F232" s="141" t="s">
        <v>2315</v>
      </c>
      <c r="G232" s="141" t="s">
        <v>3884</v>
      </c>
      <c r="H232" s="141" t="s">
        <v>76</v>
      </c>
      <c r="I232" s="141" t="s">
        <v>73</v>
      </c>
      <c r="J232" s="141" t="s">
        <v>53</v>
      </c>
      <c r="K232" s="141" t="s">
        <v>53</v>
      </c>
      <c r="L232" s="141" t="s">
        <v>821</v>
      </c>
      <c r="M232" s="141" t="s">
        <v>311</v>
      </c>
      <c r="N232" s="141" t="s">
        <v>648</v>
      </c>
      <c r="O232" s="141" t="s">
        <v>62</v>
      </c>
      <c r="P232" s="141" t="s">
        <v>1206</v>
      </c>
      <c r="Q232" s="227">
        <v>5294</v>
      </c>
      <c r="R232" s="232">
        <v>1</v>
      </c>
      <c r="S232" s="148">
        <v>460.7</v>
      </c>
      <c r="T232" s="148">
        <v>0</v>
      </c>
      <c r="U232" s="148">
        <v>24.38946</v>
      </c>
      <c r="V232" s="229">
        <v>2.2564838740000001E-3</v>
      </c>
      <c r="W232" s="229">
        <v>4.54947402361067E-5</v>
      </c>
      <c r="X232" s="229">
        <v>6.1074105093437057E-6</v>
      </c>
    </row>
    <row r="233" spans="1:24" ht="13.5" thickBot="1">
      <c r="A233" s="153">
        <v>7956</v>
      </c>
      <c r="B233" s="153">
        <v>12538</v>
      </c>
      <c r="C233" s="141" t="s">
        <v>2316</v>
      </c>
      <c r="D233" s="141">
        <v>515251593</v>
      </c>
      <c r="E233" s="141" t="s">
        <v>429</v>
      </c>
      <c r="F233" s="141" t="s">
        <v>2317</v>
      </c>
      <c r="G233" s="141" t="s">
        <v>3885</v>
      </c>
      <c r="H233" s="141" t="s">
        <v>76</v>
      </c>
      <c r="I233" s="141" t="s">
        <v>73</v>
      </c>
      <c r="J233" s="141" t="s">
        <v>53</v>
      </c>
      <c r="K233" s="141" t="s">
        <v>53</v>
      </c>
      <c r="L233" s="141" t="s">
        <v>821</v>
      </c>
      <c r="M233" s="141" t="s">
        <v>311</v>
      </c>
      <c r="N233" s="141" t="s">
        <v>265</v>
      </c>
      <c r="O233" s="141" t="s">
        <v>62</v>
      </c>
      <c r="P233" s="141" t="s">
        <v>1206</v>
      </c>
      <c r="Q233" s="227">
        <v>203100</v>
      </c>
      <c r="R233" s="232">
        <v>1</v>
      </c>
      <c r="S233" s="148">
        <v>1074</v>
      </c>
      <c r="T233" s="148">
        <v>0</v>
      </c>
      <c r="U233" s="148">
        <v>2181.2939999999999</v>
      </c>
      <c r="V233" s="229">
        <v>1.9005521970000001E-3</v>
      </c>
      <c r="W233" s="229">
        <v>4.0688643330000001E-3</v>
      </c>
      <c r="X233" s="229">
        <v>5.4622192945511579E-4</v>
      </c>
    </row>
    <row r="234" spans="1:24" ht="13.5" thickBot="1">
      <c r="A234" s="153">
        <v>7956</v>
      </c>
      <c r="B234" s="153">
        <v>12538</v>
      </c>
      <c r="C234" s="141" t="s">
        <v>1526</v>
      </c>
      <c r="D234" s="141">
        <v>514599943</v>
      </c>
      <c r="E234" s="141" t="s">
        <v>429</v>
      </c>
      <c r="F234" s="141" t="s">
        <v>2318</v>
      </c>
      <c r="G234" s="141" t="s">
        <v>3886</v>
      </c>
      <c r="H234" s="141" t="s">
        <v>76</v>
      </c>
      <c r="I234" s="141" t="s">
        <v>73</v>
      </c>
      <c r="J234" s="141" t="s">
        <v>53</v>
      </c>
      <c r="K234" s="141" t="s">
        <v>53</v>
      </c>
      <c r="L234" s="141" t="s">
        <v>821</v>
      </c>
      <c r="M234" s="141" t="s">
        <v>311</v>
      </c>
      <c r="N234" s="141" t="s">
        <v>647</v>
      </c>
      <c r="O234" s="141" t="s">
        <v>62</v>
      </c>
      <c r="P234" s="141" t="s">
        <v>1206</v>
      </c>
      <c r="Q234" s="227">
        <v>86956</v>
      </c>
      <c r="R234" s="232">
        <v>1</v>
      </c>
      <c r="S234" s="148">
        <v>8722</v>
      </c>
      <c r="T234" s="148">
        <v>0</v>
      </c>
      <c r="U234" s="148">
        <v>7584.3023199999998</v>
      </c>
      <c r="V234" s="229">
        <v>2.4466726869999999E-3</v>
      </c>
      <c r="W234" s="229">
        <v>1.4147335116E-2</v>
      </c>
      <c r="X234" s="229">
        <v>1.899199395772102E-3</v>
      </c>
    </row>
    <row r="235" spans="1:24" ht="13.5" thickBot="1">
      <c r="A235" s="153">
        <v>7956</v>
      </c>
      <c r="B235" s="153">
        <v>12538</v>
      </c>
      <c r="C235" s="141" t="s">
        <v>3887</v>
      </c>
      <c r="D235" s="141">
        <v>832652993</v>
      </c>
      <c r="E235" s="141" t="s">
        <v>430</v>
      </c>
      <c r="F235" s="141" t="s">
        <v>3888</v>
      </c>
      <c r="G235" s="141" t="s">
        <v>3889</v>
      </c>
      <c r="H235" s="141" t="s">
        <v>76</v>
      </c>
      <c r="I235" s="141" t="s">
        <v>73</v>
      </c>
      <c r="J235" s="141" t="s">
        <v>53</v>
      </c>
      <c r="K235" s="141" t="s">
        <v>53</v>
      </c>
      <c r="L235" s="141" t="s">
        <v>821</v>
      </c>
      <c r="M235" s="141" t="s">
        <v>944</v>
      </c>
      <c r="N235" s="141" t="s">
        <v>645</v>
      </c>
      <c r="O235" s="141" t="s">
        <v>62</v>
      </c>
      <c r="P235" s="141" t="s">
        <v>1206</v>
      </c>
      <c r="Q235" s="227">
        <v>1210737</v>
      </c>
      <c r="R235" s="232">
        <v>1</v>
      </c>
      <c r="S235" s="148">
        <v>1E-4</v>
      </c>
      <c r="T235" s="148">
        <v>0</v>
      </c>
      <c r="U235" s="148">
        <v>0</v>
      </c>
      <c r="V235" s="229">
        <v>8.1676409860000007E-3</v>
      </c>
      <c r="W235" s="229">
        <v>0</v>
      </c>
      <c r="X235" s="229">
        <v>0</v>
      </c>
    </row>
    <row r="236" spans="1:24" ht="13.5" thickBot="1">
      <c r="A236" s="153">
        <v>7956</v>
      </c>
      <c r="B236" s="153">
        <v>12538</v>
      </c>
      <c r="C236" s="141" t="s">
        <v>1548</v>
      </c>
      <c r="D236" s="141">
        <v>516046307</v>
      </c>
      <c r="E236" s="141" t="s">
        <v>429</v>
      </c>
      <c r="F236" s="141" t="s">
        <v>2319</v>
      </c>
      <c r="G236" s="141" t="s">
        <v>3392</v>
      </c>
      <c r="H236" s="141" t="s">
        <v>76</v>
      </c>
      <c r="I236" s="141" t="s">
        <v>73</v>
      </c>
      <c r="J236" s="141" t="s">
        <v>53</v>
      </c>
      <c r="K236" s="141" t="s">
        <v>53</v>
      </c>
      <c r="L236" s="141" t="s">
        <v>821</v>
      </c>
      <c r="M236" s="141" t="s">
        <v>311</v>
      </c>
      <c r="N236" s="141" t="s">
        <v>647</v>
      </c>
      <c r="O236" s="141" t="s">
        <v>62</v>
      </c>
      <c r="P236" s="141" t="s">
        <v>1206</v>
      </c>
      <c r="Q236" s="227">
        <v>104070</v>
      </c>
      <c r="R236" s="232">
        <v>1</v>
      </c>
      <c r="S236" s="148">
        <v>3230</v>
      </c>
      <c r="T236" s="148">
        <v>0</v>
      </c>
      <c r="U236" s="148">
        <v>3361.4609999999998</v>
      </c>
      <c r="V236" s="229">
        <v>6.3410524739999996E-3</v>
      </c>
      <c r="W236" s="229">
        <v>6.2702821219999998E-3</v>
      </c>
      <c r="X236" s="229">
        <v>8.4174976560157555E-4</v>
      </c>
    </row>
    <row r="237" spans="1:24" ht="13.5" thickBot="1">
      <c r="A237" s="153">
        <v>7956</v>
      </c>
      <c r="B237" s="153">
        <v>12538</v>
      </c>
      <c r="C237" s="141" t="s">
        <v>2320</v>
      </c>
      <c r="D237" s="141">
        <v>512402538</v>
      </c>
      <c r="E237" s="141" t="s">
        <v>429</v>
      </c>
      <c r="F237" s="141" t="s">
        <v>2321</v>
      </c>
      <c r="G237" s="141" t="s">
        <v>3890</v>
      </c>
      <c r="H237" s="141" t="s">
        <v>76</v>
      </c>
      <c r="I237" s="141" t="s">
        <v>73</v>
      </c>
      <c r="J237" s="141" t="s">
        <v>53</v>
      </c>
      <c r="K237" s="141" t="s">
        <v>53</v>
      </c>
      <c r="L237" s="141" t="s">
        <v>821</v>
      </c>
      <c r="M237" s="141" t="s">
        <v>311</v>
      </c>
      <c r="N237" s="141" t="s">
        <v>75</v>
      </c>
      <c r="O237" s="141" t="s">
        <v>62</v>
      </c>
      <c r="P237" s="141" t="s">
        <v>1206</v>
      </c>
      <c r="Q237" s="227">
        <v>471946</v>
      </c>
      <c r="R237" s="232">
        <v>1</v>
      </c>
      <c r="S237" s="148">
        <v>309.8</v>
      </c>
      <c r="T237" s="148">
        <v>0</v>
      </c>
      <c r="U237" s="148">
        <v>1462.08871</v>
      </c>
      <c r="V237" s="229">
        <v>3.1517017489999999E-3</v>
      </c>
      <c r="W237" s="229">
        <v>2.7272988430000001E-3</v>
      </c>
      <c r="X237" s="229">
        <v>3.6612438131253348E-4</v>
      </c>
    </row>
    <row r="238" spans="1:24" ht="13.5" thickBot="1">
      <c r="A238" s="153">
        <v>7956</v>
      </c>
      <c r="B238" s="153">
        <v>12538</v>
      </c>
      <c r="C238" s="141" t="s">
        <v>2322</v>
      </c>
      <c r="D238" s="141">
        <v>514439785</v>
      </c>
      <c r="E238" s="141" t="s">
        <v>429</v>
      </c>
      <c r="F238" s="141" t="s">
        <v>2323</v>
      </c>
      <c r="G238" s="141" t="s">
        <v>3891</v>
      </c>
      <c r="H238" s="141" t="s">
        <v>76</v>
      </c>
      <c r="I238" s="141" t="s">
        <v>73</v>
      </c>
      <c r="J238" s="141" t="s">
        <v>53</v>
      </c>
      <c r="K238" s="141" t="s">
        <v>53</v>
      </c>
      <c r="L238" s="141" t="s">
        <v>821</v>
      </c>
      <c r="M238" s="141" t="s">
        <v>311</v>
      </c>
      <c r="N238" s="141" t="s">
        <v>253</v>
      </c>
      <c r="O238" s="141" t="s">
        <v>62</v>
      </c>
      <c r="P238" s="141" t="s">
        <v>1206</v>
      </c>
      <c r="Q238" s="227">
        <v>26034</v>
      </c>
      <c r="R238" s="232">
        <v>1</v>
      </c>
      <c r="S238" s="148">
        <v>3509</v>
      </c>
      <c r="T238" s="148">
        <v>0</v>
      </c>
      <c r="U238" s="148">
        <v>913.53305999999998</v>
      </c>
      <c r="V238" s="229">
        <v>7.0704083279999998E-3</v>
      </c>
      <c r="W238" s="229">
        <v>1.7040536879999999E-3</v>
      </c>
      <c r="X238" s="229">
        <v>2.2875953019365391E-4</v>
      </c>
    </row>
    <row r="239" spans="1:24" ht="13.5" thickBot="1">
      <c r="A239" s="153">
        <v>7956</v>
      </c>
      <c r="B239" s="153">
        <v>12538</v>
      </c>
      <c r="C239" s="141" t="s">
        <v>2324</v>
      </c>
      <c r="D239" s="141">
        <v>514919810</v>
      </c>
      <c r="E239" s="141" t="s">
        <v>429</v>
      </c>
      <c r="F239" s="141" t="s">
        <v>2325</v>
      </c>
      <c r="G239" s="141" t="s">
        <v>3892</v>
      </c>
      <c r="H239" s="141" t="s">
        <v>76</v>
      </c>
      <c r="I239" s="141" t="s">
        <v>73</v>
      </c>
      <c r="J239" s="141" t="s">
        <v>53</v>
      </c>
      <c r="K239" s="141" t="s">
        <v>53</v>
      </c>
      <c r="L239" s="141" t="s">
        <v>821</v>
      </c>
      <c r="M239" s="141" t="s">
        <v>311</v>
      </c>
      <c r="N239" s="141" t="s">
        <v>645</v>
      </c>
      <c r="O239" s="141" t="s">
        <v>62</v>
      </c>
      <c r="P239" s="141" t="s">
        <v>1206</v>
      </c>
      <c r="Q239" s="227">
        <v>62422</v>
      </c>
      <c r="R239" s="232">
        <v>1</v>
      </c>
      <c r="S239" s="148">
        <v>136.1</v>
      </c>
      <c r="T239" s="148">
        <v>0</v>
      </c>
      <c r="U239" s="148">
        <v>84.956339999999997</v>
      </c>
      <c r="V239" s="229">
        <v>2.4680581159999999E-3</v>
      </c>
      <c r="W239" s="229">
        <v>1.5847282400000001E-4</v>
      </c>
      <c r="X239" s="229">
        <v>2.1274076742632966E-5</v>
      </c>
    </row>
    <row r="240" spans="1:24" ht="13.5" thickBot="1">
      <c r="A240" s="153">
        <v>7956</v>
      </c>
      <c r="B240" s="153">
        <v>12538</v>
      </c>
      <c r="C240" s="141" t="s">
        <v>2326</v>
      </c>
      <c r="D240" s="141">
        <v>512569237</v>
      </c>
      <c r="E240" s="141" t="s">
        <v>429</v>
      </c>
      <c r="F240" s="141" t="s">
        <v>2327</v>
      </c>
      <c r="G240" s="141" t="s">
        <v>3893</v>
      </c>
      <c r="H240" s="141" t="s">
        <v>76</v>
      </c>
      <c r="I240" s="141" t="s">
        <v>73</v>
      </c>
      <c r="J240" s="141" t="s">
        <v>53</v>
      </c>
      <c r="K240" s="141" t="s">
        <v>53</v>
      </c>
      <c r="L240" s="141" t="s">
        <v>821</v>
      </c>
      <c r="M240" s="141" t="s">
        <v>311</v>
      </c>
      <c r="N240" s="141" t="s">
        <v>140</v>
      </c>
      <c r="O240" s="141" t="s">
        <v>62</v>
      </c>
      <c r="P240" s="141" t="s">
        <v>1206</v>
      </c>
      <c r="Q240" s="227">
        <v>21800</v>
      </c>
      <c r="R240" s="232">
        <v>1</v>
      </c>
      <c r="S240" s="148">
        <v>8590</v>
      </c>
      <c r="T240" s="148">
        <v>0</v>
      </c>
      <c r="U240" s="148">
        <v>1872.62</v>
      </c>
      <c r="V240" s="229">
        <v>6.9475563699999997E-4</v>
      </c>
      <c r="W240" s="229">
        <v>3.4930810460000001E-3</v>
      </c>
      <c r="X240" s="229">
        <v>4.6892629307935521E-4</v>
      </c>
    </row>
    <row r="241" spans="1:24" ht="13.5" thickBot="1">
      <c r="A241" s="153">
        <v>7956</v>
      </c>
      <c r="B241" s="153">
        <v>12538</v>
      </c>
      <c r="C241" s="141" t="s">
        <v>2328</v>
      </c>
      <c r="D241" s="141">
        <v>515236735</v>
      </c>
      <c r="E241" s="141" t="s">
        <v>429</v>
      </c>
      <c r="F241" s="141" t="s">
        <v>2329</v>
      </c>
      <c r="G241" s="141" t="s">
        <v>3894</v>
      </c>
      <c r="H241" s="141" t="s">
        <v>76</v>
      </c>
      <c r="I241" s="141" t="s">
        <v>73</v>
      </c>
      <c r="J241" s="141" t="s">
        <v>53</v>
      </c>
      <c r="K241" s="141" t="s">
        <v>53</v>
      </c>
      <c r="L241" s="141" t="s">
        <v>821</v>
      </c>
      <c r="M241" s="141" t="s">
        <v>311</v>
      </c>
      <c r="N241" s="141" t="s">
        <v>253</v>
      </c>
      <c r="O241" s="141" t="s">
        <v>62</v>
      </c>
      <c r="P241" s="141" t="s">
        <v>1206</v>
      </c>
      <c r="Q241" s="227">
        <v>122500</v>
      </c>
      <c r="R241" s="232">
        <v>1</v>
      </c>
      <c r="S241" s="148">
        <v>313.3</v>
      </c>
      <c r="T241" s="148">
        <v>0</v>
      </c>
      <c r="U241" s="148">
        <v>383.79250000000002</v>
      </c>
      <c r="V241" s="229">
        <v>8.5859200019999995E-3</v>
      </c>
      <c r="W241" s="229">
        <v>7.1590515200000001E-4</v>
      </c>
      <c r="X241" s="229">
        <v>9.6106201117502986E-5</v>
      </c>
    </row>
    <row r="242" spans="1:24" ht="13.5" thickBot="1">
      <c r="A242" s="153">
        <v>7956</v>
      </c>
      <c r="B242" s="153">
        <v>12538</v>
      </c>
      <c r="C242" s="141" t="s">
        <v>2330</v>
      </c>
      <c r="D242" s="141">
        <v>510400740</v>
      </c>
      <c r="E242" s="141" t="s">
        <v>429</v>
      </c>
      <c r="F242" s="141" t="s">
        <v>2331</v>
      </c>
      <c r="G242" s="141" t="s">
        <v>3895</v>
      </c>
      <c r="H242" s="141" t="s">
        <v>76</v>
      </c>
      <c r="I242" s="141" t="s">
        <v>73</v>
      </c>
      <c r="J242" s="141" t="s">
        <v>53</v>
      </c>
      <c r="K242" s="141" t="s">
        <v>53</v>
      </c>
      <c r="L242" s="141" t="s">
        <v>821</v>
      </c>
      <c r="M242" s="141" t="s">
        <v>311</v>
      </c>
      <c r="N242" s="141" t="s">
        <v>75</v>
      </c>
      <c r="O242" s="141" t="s">
        <v>62</v>
      </c>
      <c r="P242" s="141" t="s">
        <v>1206</v>
      </c>
      <c r="Q242" s="227">
        <v>48000</v>
      </c>
      <c r="R242" s="232">
        <v>1</v>
      </c>
      <c r="S242" s="148">
        <v>3248</v>
      </c>
      <c r="T242" s="148">
        <v>0</v>
      </c>
      <c r="U242" s="148">
        <v>1559.04</v>
      </c>
      <c r="V242" s="229">
        <v>1.745085919E-3</v>
      </c>
      <c r="W242" s="229">
        <v>2.9081463800000001E-3</v>
      </c>
      <c r="X242" s="229">
        <v>3.9040213602462752E-4</v>
      </c>
    </row>
    <row r="243" spans="1:24" ht="13.5" thickBot="1">
      <c r="A243" s="153">
        <v>7956</v>
      </c>
      <c r="B243" s="153">
        <v>12538</v>
      </c>
      <c r="C243" s="141" t="s">
        <v>2332</v>
      </c>
      <c r="D243" s="141">
        <v>516250107</v>
      </c>
      <c r="E243" s="141" t="s">
        <v>429</v>
      </c>
      <c r="F243" s="141" t="s">
        <v>2333</v>
      </c>
      <c r="G243" s="141" t="s">
        <v>3896</v>
      </c>
      <c r="H243" s="141" t="s">
        <v>76</v>
      </c>
      <c r="I243" s="141" t="s">
        <v>73</v>
      </c>
      <c r="J243" s="141" t="s">
        <v>53</v>
      </c>
      <c r="K243" s="141" t="s">
        <v>53</v>
      </c>
      <c r="L243" s="141" t="s">
        <v>821</v>
      </c>
      <c r="M243" s="141" t="s">
        <v>311</v>
      </c>
      <c r="N243" s="141" t="s">
        <v>650</v>
      </c>
      <c r="O243" s="141" t="s">
        <v>62</v>
      </c>
      <c r="P243" s="141" t="s">
        <v>1206</v>
      </c>
      <c r="Q243" s="227">
        <v>10000</v>
      </c>
      <c r="R243" s="232">
        <v>1</v>
      </c>
      <c r="S243" s="148">
        <v>6219</v>
      </c>
      <c r="T243" s="148">
        <v>0</v>
      </c>
      <c r="U243" s="148">
        <v>621.9</v>
      </c>
      <c r="V243" s="229">
        <v>3.9984073499999998E-4</v>
      </c>
      <c r="W243" s="229">
        <v>1.160057621E-3</v>
      </c>
      <c r="X243" s="229">
        <v>1.5573114762527956E-4</v>
      </c>
    </row>
    <row r="244" spans="1:24" ht="13.5" thickBot="1">
      <c r="A244" s="153">
        <v>7956</v>
      </c>
      <c r="B244" s="153">
        <v>12538</v>
      </c>
      <c r="C244" s="141" t="s">
        <v>2334</v>
      </c>
      <c r="D244" s="141">
        <v>514881564</v>
      </c>
      <c r="E244" s="141" t="s">
        <v>429</v>
      </c>
      <c r="F244" s="141" t="s">
        <v>2335</v>
      </c>
      <c r="G244" s="141" t="s">
        <v>3897</v>
      </c>
      <c r="H244" s="141" t="s">
        <v>76</v>
      </c>
      <c r="I244" s="141" t="s">
        <v>73</v>
      </c>
      <c r="J244" s="141" t="s">
        <v>53</v>
      </c>
      <c r="K244" s="141" t="s">
        <v>53</v>
      </c>
      <c r="L244" s="141" t="s">
        <v>821</v>
      </c>
      <c r="M244" s="141" t="s">
        <v>311</v>
      </c>
      <c r="N244" s="141" t="s">
        <v>255</v>
      </c>
      <c r="O244" s="141" t="s">
        <v>62</v>
      </c>
      <c r="P244" s="141" t="s">
        <v>1206</v>
      </c>
      <c r="Q244" s="227">
        <v>43559.57</v>
      </c>
      <c r="R244" s="232">
        <v>1</v>
      </c>
      <c r="S244" s="148">
        <v>768.7</v>
      </c>
      <c r="T244" s="148">
        <v>0</v>
      </c>
      <c r="U244" s="148">
        <v>334.84240999999997</v>
      </c>
      <c r="V244" s="229">
        <v>3.6100741619999998E-3</v>
      </c>
      <c r="W244" s="229">
        <v>6.2459638100000004E-4</v>
      </c>
      <c r="X244" s="229">
        <v>8.384851709746645E-5</v>
      </c>
    </row>
    <row r="245" spans="1:24" ht="13.5" thickBot="1">
      <c r="A245" s="153">
        <v>7956</v>
      </c>
      <c r="B245" s="153">
        <v>12538</v>
      </c>
      <c r="C245" s="141" t="s">
        <v>2336</v>
      </c>
      <c r="D245" s="141">
        <v>513639013</v>
      </c>
      <c r="E245" s="141" t="s">
        <v>429</v>
      </c>
      <c r="F245" s="141" t="s">
        <v>2337</v>
      </c>
      <c r="G245" s="141" t="s">
        <v>2417</v>
      </c>
      <c r="H245" s="141" t="s">
        <v>76</v>
      </c>
      <c r="I245" s="141" t="s">
        <v>73</v>
      </c>
      <c r="J245" s="141" t="s">
        <v>53</v>
      </c>
      <c r="K245" s="141" t="s">
        <v>53</v>
      </c>
      <c r="L245" s="141" t="s">
        <v>821</v>
      </c>
      <c r="M245" s="141" t="s">
        <v>311</v>
      </c>
      <c r="N245" s="141" t="s">
        <v>253</v>
      </c>
      <c r="O245" s="141" t="s">
        <v>62</v>
      </c>
      <c r="P245" s="141" t="s">
        <v>1206</v>
      </c>
      <c r="Q245" s="227">
        <v>8457</v>
      </c>
      <c r="R245" s="232">
        <v>1</v>
      </c>
      <c r="S245" s="148">
        <v>9699</v>
      </c>
      <c r="T245" s="148">
        <v>0</v>
      </c>
      <c r="U245" s="148">
        <v>820.24442999999997</v>
      </c>
      <c r="V245" s="229">
        <v>2.35566621E-4</v>
      </c>
      <c r="W245" s="229">
        <v>1.5300382730000001E-3</v>
      </c>
      <c r="X245" s="229">
        <v>2.0539894905474077E-4</v>
      </c>
    </row>
    <row r="246" spans="1:24" ht="13.5" thickBot="1">
      <c r="A246" s="153">
        <v>7956</v>
      </c>
      <c r="B246" s="153">
        <v>12538</v>
      </c>
      <c r="C246" s="141" t="s">
        <v>2338</v>
      </c>
      <c r="D246" s="141">
        <v>70252750</v>
      </c>
      <c r="E246" s="141" t="s">
        <v>430</v>
      </c>
      <c r="F246" s="141" t="s">
        <v>2339</v>
      </c>
      <c r="G246" s="141" t="s">
        <v>3898</v>
      </c>
      <c r="H246" s="141" t="s">
        <v>76</v>
      </c>
      <c r="I246" s="141" t="s">
        <v>73</v>
      </c>
      <c r="J246" s="141" t="s">
        <v>53</v>
      </c>
      <c r="K246" s="141" t="s">
        <v>53</v>
      </c>
      <c r="L246" s="141" t="s">
        <v>821</v>
      </c>
      <c r="M246" s="141" t="s">
        <v>311</v>
      </c>
      <c r="N246" s="141" t="s">
        <v>652</v>
      </c>
      <c r="O246" s="141" t="s">
        <v>62</v>
      </c>
      <c r="P246" s="141" t="s">
        <v>1206</v>
      </c>
      <c r="Q246" s="227">
        <v>15200</v>
      </c>
      <c r="R246" s="232">
        <v>1</v>
      </c>
      <c r="S246" s="148">
        <v>9080</v>
      </c>
      <c r="T246" s="148">
        <v>0</v>
      </c>
      <c r="U246" s="148">
        <v>1380.16</v>
      </c>
      <c r="V246" s="229">
        <v>7.3931277099999995E-4</v>
      </c>
      <c r="W246" s="229">
        <v>2.5744735910000001E-3</v>
      </c>
      <c r="X246" s="229">
        <v>3.4560845908748327E-4</v>
      </c>
    </row>
    <row r="247" spans="1:24" ht="13.5" thickBot="1">
      <c r="A247" s="153">
        <v>7956</v>
      </c>
      <c r="B247" s="153">
        <v>12538</v>
      </c>
      <c r="C247" s="141" t="s">
        <v>2340</v>
      </c>
      <c r="D247" s="141">
        <v>514211457</v>
      </c>
      <c r="E247" s="141" t="s">
        <v>429</v>
      </c>
      <c r="F247" s="141" t="s">
        <v>2341</v>
      </c>
      <c r="G247" s="141" t="s">
        <v>3899</v>
      </c>
      <c r="H247" s="141" t="s">
        <v>76</v>
      </c>
      <c r="I247" s="141" t="s">
        <v>73</v>
      </c>
      <c r="J247" s="141" t="s">
        <v>53</v>
      </c>
      <c r="K247" s="141" t="s">
        <v>53</v>
      </c>
      <c r="L247" s="141" t="s">
        <v>821</v>
      </c>
      <c r="M247" s="141" t="s">
        <v>311</v>
      </c>
      <c r="N247" s="141" t="s">
        <v>650</v>
      </c>
      <c r="O247" s="141" t="s">
        <v>62</v>
      </c>
      <c r="P247" s="141" t="s">
        <v>1206</v>
      </c>
      <c r="Q247" s="227">
        <v>145968</v>
      </c>
      <c r="R247" s="232">
        <v>1</v>
      </c>
      <c r="S247" s="148">
        <v>6601</v>
      </c>
      <c r="T247" s="148">
        <v>0</v>
      </c>
      <c r="U247" s="148">
        <v>9635.3476800000008</v>
      </c>
      <c r="V247" s="229">
        <v>3.010028686E-3</v>
      </c>
      <c r="W247" s="229">
        <v>1.7973240891000001E-2</v>
      </c>
      <c r="X247" s="229">
        <v>2.4128055185318781E-3</v>
      </c>
    </row>
    <row r="248" spans="1:24" ht="13.5" thickBot="1">
      <c r="A248" s="153">
        <v>7956</v>
      </c>
      <c r="B248" s="153">
        <v>12538</v>
      </c>
      <c r="C248" s="141" t="s">
        <v>2342</v>
      </c>
      <c r="D248" s="141">
        <v>516292992</v>
      </c>
      <c r="E248" s="141" t="s">
        <v>429</v>
      </c>
      <c r="F248" s="141" t="s">
        <v>2343</v>
      </c>
      <c r="G248" s="141" t="s">
        <v>3900</v>
      </c>
      <c r="H248" s="141" t="s">
        <v>76</v>
      </c>
      <c r="I248" s="141" t="s">
        <v>73</v>
      </c>
      <c r="J248" s="141" t="s">
        <v>53</v>
      </c>
      <c r="K248" s="141" t="s">
        <v>53</v>
      </c>
      <c r="L248" s="141" t="s">
        <v>821</v>
      </c>
      <c r="M248" s="141" t="s">
        <v>311</v>
      </c>
      <c r="N248" s="141" t="s">
        <v>75</v>
      </c>
      <c r="O248" s="141" t="s">
        <v>62</v>
      </c>
      <c r="P248" s="141" t="s">
        <v>1206</v>
      </c>
      <c r="Q248" s="227">
        <v>29840</v>
      </c>
      <c r="R248" s="232">
        <v>1</v>
      </c>
      <c r="S248" s="148">
        <v>1136</v>
      </c>
      <c r="T248" s="148">
        <v>0</v>
      </c>
      <c r="U248" s="148">
        <v>338.98239999999998</v>
      </c>
      <c r="V248" s="229">
        <v>2.0505298940000001E-3</v>
      </c>
      <c r="W248" s="229">
        <v>6.3231888800000002E-4</v>
      </c>
      <c r="X248" s="229">
        <v>8.4885219772908122E-5</v>
      </c>
    </row>
    <row r="249" spans="1:24" ht="13.5" thickBot="1">
      <c r="A249" s="153">
        <v>7956</v>
      </c>
      <c r="B249" s="153">
        <v>12538</v>
      </c>
      <c r="C249" s="141" t="s">
        <v>2344</v>
      </c>
      <c r="D249" s="141">
        <v>515926475</v>
      </c>
      <c r="E249" s="141" t="s">
        <v>429</v>
      </c>
      <c r="F249" s="141" t="s">
        <v>2345</v>
      </c>
      <c r="G249" s="141" t="s">
        <v>3901</v>
      </c>
      <c r="H249" s="141" t="s">
        <v>76</v>
      </c>
      <c r="I249" s="141" t="s">
        <v>73</v>
      </c>
      <c r="J249" s="141" t="s">
        <v>53</v>
      </c>
      <c r="K249" s="141" t="s">
        <v>53</v>
      </c>
      <c r="L249" s="141" t="s">
        <v>821</v>
      </c>
      <c r="M249" s="141" t="s">
        <v>311</v>
      </c>
      <c r="N249" s="141" t="s">
        <v>653</v>
      </c>
      <c r="O249" s="141" t="s">
        <v>62</v>
      </c>
      <c r="P249" s="141" t="s">
        <v>1206</v>
      </c>
      <c r="Q249" s="227">
        <v>16899</v>
      </c>
      <c r="R249" s="232">
        <v>1</v>
      </c>
      <c r="S249" s="148">
        <v>1005</v>
      </c>
      <c r="T249" s="148">
        <v>0</v>
      </c>
      <c r="U249" s="148">
        <v>169.83494999999999</v>
      </c>
      <c r="V249" s="229">
        <v>3.050400104E-3</v>
      </c>
      <c r="W249" s="229">
        <v>3.1680065599999998E-4</v>
      </c>
      <c r="X249" s="229">
        <v>4.2528688969901872E-5</v>
      </c>
    </row>
    <row r="250" spans="1:24" ht="13.5" thickBot="1">
      <c r="A250" s="153">
        <v>7956</v>
      </c>
      <c r="B250" s="153">
        <v>12538</v>
      </c>
      <c r="C250" s="141" t="s">
        <v>2346</v>
      </c>
      <c r="D250" s="141">
        <v>513764399</v>
      </c>
      <c r="E250" s="141" t="s">
        <v>429</v>
      </c>
      <c r="F250" s="141" t="s">
        <v>2347</v>
      </c>
      <c r="G250" s="141" t="s">
        <v>3902</v>
      </c>
      <c r="H250" s="141" t="s">
        <v>76</v>
      </c>
      <c r="I250" s="141" t="s">
        <v>73</v>
      </c>
      <c r="J250" s="141" t="s">
        <v>53</v>
      </c>
      <c r="K250" s="141" t="s">
        <v>53</v>
      </c>
      <c r="L250" s="141" t="s">
        <v>821</v>
      </c>
      <c r="M250" s="141" t="s">
        <v>311</v>
      </c>
      <c r="N250" s="141" t="s">
        <v>258</v>
      </c>
      <c r="O250" s="141" t="s">
        <v>62</v>
      </c>
      <c r="P250" s="141" t="s">
        <v>1206</v>
      </c>
      <c r="Q250" s="227">
        <v>60069</v>
      </c>
      <c r="R250" s="232">
        <v>1</v>
      </c>
      <c r="S250" s="148">
        <v>1412</v>
      </c>
      <c r="T250" s="148">
        <v>0</v>
      </c>
      <c r="U250" s="148">
        <v>848.17427999999995</v>
      </c>
      <c r="V250" s="229">
        <v>2.7159982510000001E-3</v>
      </c>
      <c r="W250" s="229">
        <v>1.5821370599999999E-3</v>
      </c>
      <c r="X250" s="229">
        <v>2.1239291527680527E-4</v>
      </c>
    </row>
    <row r="251" spans="1:24" ht="13.5" thickBot="1">
      <c r="A251" s="153">
        <v>7956</v>
      </c>
      <c r="B251" s="153">
        <v>12538</v>
      </c>
      <c r="C251" s="141" t="s">
        <v>2348</v>
      </c>
      <c r="D251" s="141">
        <v>514259019</v>
      </c>
      <c r="E251" s="141" t="s">
        <v>429</v>
      </c>
      <c r="F251" s="141" t="s">
        <v>2349</v>
      </c>
      <c r="G251" s="141" t="s">
        <v>3903</v>
      </c>
      <c r="H251" s="141" t="s">
        <v>76</v>
      </c>
      <c r="I251" s="141" t="s">
        <v>73</v>
      </c>
      <c r="J251" s="141" t="s">
        <v>53</v>
      </c>
      <c r="K251" s="141" t="s">
        <v>53</v>
      </c>
      <c r="L251" s="141" t="s">
        <v>821</v>
      </c>
      <c r="M251" s="141" t="s">
        <v>311</v>
      </c>
      <c r="N251" s="141" t="s">
        <v>653</v>
      </c>
      <c r="O251" s="141" t="s">
        <v>62</v>
      </c>
      <c r="P251" s="141" t="s">
        <v>1206</v>
      </c>
      <c r="Q251" s="227">
        <v>156880</v>
      </c>
      <c r="R251" s="232">
        <v>1</v>
      </c>
      <c r="S251" s="148">
        <v>3950</v>
      </c>
      <c r="T251" s="148">
        <v>0</v>
      </c>
      <c r="U251" s="148">
        <v>6196.76</v>
      </c>
      <c r="V251" s="229">
        <v>1.9589656380000001E-3</v>
      </c>
      <c r="W251" s="229">
        <v>1.1559090955E-2</v>
      </c>
      <c r="X251" s="229">
        <v>1.5517423160611471E-3</v>
      </c>
    </row>
    <row r="252" spans="1:24" ht="13.5" thickBot="1">
      <c r="A252" s="153">
        <v>7956</v>
      </c>
      <c r="B252" s="153">
        <v>12538</v>
      </c>
      <c r="C252" s="141" t="s">
        <v>2350</v>
      </c>
      <c r="D252" s="141">
        <v>516286887</v>
      </c>
      <c r="E252" s="141" t="s">
        <v>429</v>
      </c>
      <c r="F252" s="141" t="s">
        <v>2351</v>
      </c>
      <c r="G252" s="141" t="s">
        <v>3904</v>
      </c>
      <c r="H252" s="141" t="s">
        <v>76</v>
      </c>
      <c r="I252" s="141" t="s">
        <v>73</v>
      </c>
      <c r="J252" s="141" t="s">
        <v>53</v>
      </c>
      <c r="K252" s="141" t="s">
        <v>53</v>
      </c>
      <c r="L252" s="141" t="s">
        <v>821</v>
      </c>
      <c r="M252" s="141" t="s">
        <v>311</v>
      </c>
      <c r="N252" s="141" t="s">
        <v>258</v>
      </c>
      <c r="O252" s="141" t="s">
        <v>62</v>
      </c>
      <c r="P252" s="141" t="s">
        <v>1206</v>
      </c>
      <c r="Q252" s="227">
        <v>8311.42</v>
      </c>
      <c r="R252" s="232">
        <v>1</v>
      </c>
      <c r="S252" s="148">
        <v>407.9</v>
      </c>
      <c r="T252" s="148">
        <v>0</v>
      </c>
      <c r="U252" s="148">
        <v>33.902279999999998</v>
      </c>
      <c r="V252" s="229">
        <v>1.1809045539999999E-3</v>
      </c>
      <c r="W252" s="229">
        <v>6.3239424817595607E-5</v>
      </c>
      <c r="X252" s="229">
        <v>8.4895336412824602E-6</v>
      </c>
    </row>
    <row r="253" spans="1:24" ht="13.5" thickBot="1">
      <c r="A253" s="153">
        <v>7956</v>
      </c>
      <c r="B253" s="153">
        <v>12538</v>
      </c>
      <c r="C253" s="141" t="s">
        <v>2350</v>
      </c>
      <c r="D253" s="141">
        <v>516286887</v>
      </c>
      <c r="E253" s="141" t="s">
        <v>429</v>
      </c>
      <c r="F253" s="141" t="s">
        <v>2351</v>
      </c>
      <c r="G253" s="141" t="s">
        <v>3904</v>
      </c>
      <c r="H253" s="141" t="s">
        <v>76</v>
      </c>
      <c r="I253" s="141" t="s">
        <v>73</v>
      </c>
      <c r="J253" s="141" t="s">
        <v>53</v>
      </c>
      <c r="K253" s="141" t="s">
        <v>53</v>
      </c>
      <c r="L253" s="141" t="s">
        <v>54</v>
      </c>
      <c r="M253" s="141" t="s">
        <v>311</v>
      </c>
      <c r="N253" s="141" t="s">
        <v>258</v>
      </c>
      <c r="O253" s="141" t="s">
        <v>62</v>
      </c>
      <c r="P253" s="141" t="s">
        <v>1206</v>
      </c>
      <c r="Q253" s="227">
        <v>183173.56</v>
      </c>
      <c r="R253" s="232">
        <v>1</v>
      </c>
      <c r="S253" s="148">
        <v>407.9</v>
      </c>
      <c r="T253" s="148">
        <v>0</v>
      </c>
      <c r="U253" s="148">
        <v>747.16494999999998</v>
      </c>
      <c r="V253" s="229">
        <v>2.6025696128E-2</v>
      </c>
      <c r="W253" s="229">
        <v>1.393719882E-3</v>
      </c>
      <c r="X253" s="229">
        <v>1.8709897914276349E-4</v>
      </c>
    </row>
    <row r="254" spans="1:24" ht="13.5" thickBot="1">
      <c r="A254" s="153">
        <v>7956</v>
      </c>
      <c r="B254" s="153">
        <v>12538</v>
      </c>
      <c r="C254" s="141" t="s">
        <v>2352</v>
      </c>
      <c r="D254" s="141">
        <v>515679405</v>
      </c>
      <c r="E254" s="141" t="s">
        <v>429</v>
      </c>
      <c r="F254" s="141" t="s">
        <v>2353</v>
      </c>
      <c r="G254" s="141" t="s">
        <v>3905</v>
      </c>
      <c r="H254" s="141" t="s">
        <v>76</v>
      </c>
      <c r="I254" s="141" t="s">
        <v>73</v>
      </c>
      <c r="J254" s="141" t="s">
        <v>53</v>
      </c>
      <c r="K254" s="141" t="s">
        <v>53</v>
      </c>
      <c r="L254" s="141" t="s">
        <v>821</v>
      </c>
      <c r="M254" s="141" t="s">
        <v>311</v>
      </c>
      <c r="N254" s="141" t="s">
        <v>253</v>
      </c>
      <c r="O254" s="141" t="s">
        <v>62</v>
      </c>
      <c r="P254" s="141" t="s">
        <v>1206</v>
      </c>
      <c r="Q254" s="227">
        <v>49909</v>
      </c>
      <c r="R254" s="232">
        <v>1</v>
      </c>
      <c r="S254" s="148">
        <v>171.9</v>
      </c>
      <c r="T254" s="148">
        <v>0</v>
      </c>
      <c r="U254" s="148">
        <v>85.793570000000003</v>
      </c>
      <c r="V254" s="229">
        <v>3.9544410109999999E-3</v>
      </c>
      <c r="W254" s="229">
        <v>1.6003454599999999E-4</v>
      </c>
      <c r="X254" s="229">
        <v>2.1483729080189349E-5</v>
      </c>
    </row>
    <row r="255" spans="1:24" ht="13.5" thickBot="1">
      <c r="A255" s="153">
        <v>7956</v>
      </c>
      <c r="B255" s="153">
        <v>12538</v>
      </c>
      <c r="C255" s="141" t="s">
        <v>3906</v>
      </c>
      <c r="D255" s="141">
        <v>515512580</v>
      </c>
      <c r="E255" s="141" t="s">
        <v>429</v>
      </c>
      <c r="F255" s="141" t="s">
        <v>3907</v>
      </c>
      <c r="G255" s="141" t="s">
        <v>3908</v>
      </c>
      <c r="H255" s="141" t="s">
        <v>76</v>
      </c>
      <c r="I255" s="141" t="s">
        <v>73</v>
      </c>
      <c r="J255" s="141" t="s">
        <v>53</v>
      </c>
      <c r="K255" s="141" t="s">
        <v>53</v>
      </c>
      <c r="L255" s="141" t="s">
        <v>821</v>
      </c>
      <c r="M255" s="141" t="s">
        <v>311</v>
      </c>
      <c r="N255" s="141" t="s">
        <v>654</v>
      </c>
      <c r="O255" s="141" t="s">
        <v>62</v>
      </c>
      <c r="P255" s="141" t="s">
        <v>1206</v>
      </c>
      <c r="Q255" s="227">
        <v>51000</v>
      </c>
      <c r="R255" s="232">
        <v>1</v>
      </c>
      <c r="S255" s="148">
        <v>555.6</v>
      </c>
      <c r="T255" s="148">
        <v>0</v>
      </c>
      <c r="U255" s="148">
        <v>283.35599999999999</v>
      </c>
      <c r="V255" s="229">
        <v>1.485404459E-3</v>
      </c>
      <c r="W255" s="229">
        <v>5.2855649899999997E-4</v>
      </c>
      <c r="X255" s="229">
        <v>7.095570842017803E-5</v>
      </c>
    </row>
    <row r="256" spans="1:24" ht="13.5" thickBot="1">
      <c r="A256" s="153">
        <v>7956</v>
      </c>
      <c r="B256" s="153">
        <v>12538</v>
      </c>
      <c r="C256" s="141" t="s">
        <v>2354</v>
      </c>
      <c r="D256" s="141">
        <v>540304045</v>
      </c>
      <c r="E256" s="141" t="s">
        <v>429</v>
      </c>
      <c r="F256" s="141" t="s">
        <v>2355</v>
      </c>
      <c r="G256" s="141" t="s">
        <v>3912</v>
      </c>
      <c r="H256" s="141" t="s">
        <v>76</v>
      </c>
      <c r="I256" s="141" t="s">
        <v>460</v>
      </c>
      <c r="J256" s="141" t="s">
        <v>53</v>
      </c>
      <c r="K256" s="141" t="s">
        <v>53</v>
      </c>
      <c r="L256" s="141" t="s">
        <v>821</v>
      </c>
      <c r="M256" s="141" t="s">
        <v>311</v>
      </c>
      <c r="N256" s="141" t="s">
        <v>122</v>
      </c>
      <c r="O256" s="141" t="s">
        <v>62</v>
      </c>
      <c r="P256" s="141" t="s">
        <v>1206</v>
      </c>
      <c r="Q256" s="227">
        <v>997</v>
      </c>
      <c r="R256" s="232">
        <v>1</v>
      </c>
      <c r="S256" s="148">
        <v>247.6</v>
      </c>
      <c r="T256" s="148">
        <v>0</v>
      </c>
      <c r="U256" s="148">
        <v>2.4685700000000002</v>
      </c>
      <c r="V256" s="229">
        <v>2.1696080700000001E-4</v>
      </c>
      <c r="W256" s="229">
        <v>4.6047329832085599E-6</v>
      </c>
      <c r="X256" s="229">
        <v>6.181592524414478E-7</v>
      </c>
    </row>
    <row r="257" spans="1:24" ht="13.5" thickBot="1">
      <c r="A257" s="153">
        <v>7956</v>
      </c>
      <c r="B257" s="153">
        <v>12538</v>
      </c>
      <c r="C257" s="141" t="s">
        <v>2356</v>
      </c>
      <c r="D257" s="141">
        <v>515722536</v>
      </c>
      <c r="E257" s="141" t="s">
        <v>429</v>
      </c>
      <c r="F257" s="141" t="s">
        <v>2357</v>
      </c>
      <c r="G257" s="141" t="s">
        <v>3913</v>
      </c>
      <c r="H257" s="141" t="s">
        <v>76</v>
      </c>
      <c r="I257" s="141" t="s">
        <v>73</v>
      </c>
      <c r="J257" s="141" t="s">
        <v>53</v>
      </c>
      <c r="K257" s="141" t="s">
        <v>53</v>
      </c>
      <c r="L257" s="141" t="s">
        <v>821</v>
      </c>
      <c r="M257" s="141" t="s">
        <v>311</v>
      </c>
      <c r="N257" s="141" t="s">
        <v>650</v>
      </c>
      <c r="O257" s="141" t="s">
        <v>62</v>
      </c>
      <c r="P257" s="141" t="s">
        <v>1206</v>
      </c>
      <c r="Q257" s="227">
        <v>195618</v>
      </c>
      <c r="R257" s="232">
        <v>1</v>
      </c>
      <c r="S257" s="148">
        <v>332.4</v>
      </c>
      <c r="T257" s="148">
        <v>0</v>
      </c>
      <c r="U257" s="148">
        <v>650.23423000000003</v>
      </c>
      <c r="V257" s="229">
        <v>1.5545267429999999E-3</v>
      </c>
      <c r="W257" s="229">
        <v>1.2129107149999999E-3</v>
      </c>
      <c r="X257" s="229">
        <v>1.6282637540302299E-4</v>
      </c>
    </row>
    <row r="258" spans="1:24" ht="13.5" thickBot="1">
      <c r="A258" s="153">
        <v>7956</v>
      </c>
      <c r="B258" s="153">
        <v>12538</v>
      </c>
      <c r="C258" s="141" t="s">
        <v>2358</v>
      </c>
      <c r="D258" s="141">
        <v>513561399</v>
      </c>
      <c r="E258" s="141" t="s">
        <v>429</v>
      </c>
      <c r="F258" s="141" t="s">
        <v>2359</v>
      </c>
      <c r="G258" s="141" t="s">
        <v>3914</v>
      </c>
      <c r="H258" s="141" t="s">
        <v>76</v>
      </c>
      <c r="I258" s="141" t="s">
        <v>73</v>
      </c>
      <c r="J258" s="141" t="s">
        <v>53</v>
      </c>
      <c r="K258" s="141" t="s">
        <v>53</v>
      </c>
      <c r="L258" s="141" t="s">
        <v>821</v>
      </c>
      <c r="M258" s="141" t="s">
        <v>311</v>
      </c>
      <c r="N258" s="141" t="s">
        <v>648</v>
      </c>
      <c r="O258" s="141" t="s">
        <v>62</v>
      </c>
      <c r="P258" s="141" t="s">
        <v>1206</v>
      </c>
      <c r="Q258" s="227">
        <v>308809</v>
      </c>
      <c r="R258" s="232">
        <v>1</v>
      </c>
      <c r="S258" s="148">
        <v>670.2</v>
      </c>
      <c r="T258" s="148">
        <v>0</v>
      </c>
      <c r="U258" s="148">
        <v>2069.6379200000001</v>
      </c>
      <c r="V258" s="229">
        <v>2.8658161789999999E-3</v>
      </c>
      <c r="W258" s="229">
        <v>3.8605873000000001E-3</v>
      </c>
      <c r="X258" s="229">
        <v>5.1826192064704385E-4</v>
      </c>
    </row>
    <row r="259" spans="1:24" ht="13.5" thickBot="1">
      <c r="A259" s="153">
        <v>7956</v>
      </c>
      <c r="B259" s="153">
        <v>12538</v>
      </c>
      <c r="C259" s="141" t="s">
        <v>1572</v>
      </c>
      <c r="D259" s="141">
        <v>515763845</v>
      </c>
      <c r="E259" s="141" t="s">
        <v>429</v>
      </c>
      <c r="F259" s="141" t="s">
        <v>2360</v>
      </c>
      <c r="G259" s="141" t="s">
        <v>3915</v>
      </c>
      <c r="H259" s="141" t="s">
        <v>76</v>
      </c>
      <c r="I259" s="141" t="s">
        <v>73</v>
      </c>
      <c r="J259" s="141" t="s">
        <v>53</v>
      </c>
      <c r="K259" s="141" t="s">
        <v>53</v>
      </c>
      <c r="L259" s="141" t="s">
        <v>821</v>
      </c>
      <c r="M259" s="141" t="s">
        <v>311</v>
      </c>
      <c r="N259" s="141" t="s">
        <v>649</v>
      </c>
      <c r="O259" s="141" t="s">
        <v>62</v>
      </c>
      <c r="P259" s="141" t="s">
        <v>1206</v>
      </c>
      <c r="Q259" s="227">
        <v>59605</v>
      </c>
      <c r="R259" s="232">
        <v>1</v>
      </c>
      <c r="S259" s="148">
        <v>703.6</v>
      </c>
      <c r="T259" s="148">
        <v>0</v>
      </c>
      <c r="U259" s="148">
        <v>419.38078000000002</v>
      </c>
      <c r="V259" s="229">
        <v>1.37259899E-3</v>
      </c>
      <c r="W259" s="229">
        <v>7.8228954800000001E-4</v>
      </c>
      <c r="X259" s="229">
        <v>1.0501792918698327E-4</v>
      </c>
    </row>
    <row r="260" spans="1:24" ht="13.5" thickBot="1">
      <c r="A260" s="153">
        <v>7956</v>
      </c>
      <c r="B260" s="153">
        <v>12538</v>
      </c>
      <c r="C260" s="141" t="s">
        <v>2361</v>
      </c>
      <c r="D260" s="141">
        <v>515166544</v>
      </c>
      <c r="E260" s="141" t="s">
        <v>429</v>
      </c>
      <c r="F260" s="141" t="s">
        <v>2362</v>
      </c>
      <c r="G260" s="141" t="s">
        <v>3916</v>
      </c>
      <c r="H260" s="141" t="s">
        <v>76</v>
      </c>
      <c r="I260" s="141" t="s">
        <v>73</v>
      </c>
      <c r="J260" s="141" t="s">
        <v>53</v>
      </c>
      <c r="K260" s="141" t="s">
        <v>53</v>
      </c>
      <c r="L260" s="141" t="s">
        <v>821</v>
      </c>
      <c r="M260" s="141" t="s">
        <v>311</v>
      </c>
      <c r="N260" s="141" t="s">
        <v>253</v>
      </c>
      <c r="O260" s="141" t="s">
        <v>62</v>
      </c>
      <c r="P260" s="141" t="s">
        <v>1206</v>
      </c>
      <c r="Q260" s="227">
        <v>128500</v>
      </c>
      <c r="R260" s="232">
        <v>1</v>
      </c>
      <c r="S260" s="148">
        <v>268.2</v>
      </c>
      <c r="T260" s="148">
        <v>0</v>
      </c>
      <c r="U260" s="148">
        <v>344.637</v>
      </c>
      <c r="V260" s="229">
        <v>3.4504818919999999E-3</v>
      </c>
      <c r="W260" s="229">
        <v>6.4286666400000002E-4</v>
      </c>
      <c r="X260" s="229">
        <v>8.6301198784585092E-5</v>
      </c>
    </row>
    <row r="261" spans="1:24" ht="13.5" thickBot="1">
      <c r="A261" s="153">
        <v>7956</v>
      </c>
      <c r="B261" s="153">
        <v>12538</v>
      </c>
      <c r="C261" s="141" t="s">
        <v>2104</v>
      </c>
      <c r="D261" s="141">
        <v>513948216</v>
      </c>
      <c r="E261" s="141" t="s">
        <v>429</v>
      </c>
      <c r="F261" s="141" t="s">
        <v>2363</v>
      </c>
      <c r="G261" s="141" t="s">
        <v>3731</v>
      </c>
      <c r="H261" s="141" t="s">
        <v>76</v>
      </c>
      <c r="I261" s="141" t="s">
        <v>73</v>
      </c>
      <c r="J261" s="141" t="s">
        <v>53</v>
      </c>
      <c r="K261" s="141" t="s">
        <v>53</v>
      </c>
      <c r="L261" s="141" t="s">
        <v>821</v>
      </c>
      <c r="M261" s="141" t="s">
        <v>311</v>
      </c>
      <c r="N261" s="141" t="s">
        <v>140</v>
      </c>
      <c r="O261" s="141" t="s">
        <v>62</v>
      </c>
      <c r="P261" s="141" t="s">
        <v>1206</v>
      </c>
      <c r="Q261" s="227">
        <v>380000</v>
      </c>
      <c r="R261" s="232">
        <v>1</v>
      </c>
      <c r="S261" s="148">
        <v>1185</v>
      </c>
      <c r="T261" s="148">
        <v>0</v>
      </c>
      <c r="U261" s="148">
        <v>4503</v>
      </c>
      <c r="V261" s="229">
        <v>8.2497503360000005E-3</v>
      </c>
      <c r="W261" s="229">
        <v>8.3996453910000005E-3</v>
      </c>
      <c r="X261" s="229">
        <v>1.1276046916813536E-3</v>
      </c>
    </row>
    <row r="262" spans="1:24" ht="13.5" thickBot="1">
      <c r="A262" s="153">
        <v>7956</v>
      </c>
      <c r="B262" s="153">
        <v>12538</v>
      </c>
      <c r="C262" s="141" t="s">
        <v>2364</v>
      </c>
      <c r="D262" s="141">
        <v>511605719</v>
      </c>
      <c r="E262" s="141" t="s">
        <v>429</v>
      </c>
      <c r="F262" s="141" t="s">
        <v>2365</v>
      </c>
      <c r="G262" s="141" t="s">
        <v>3917</v>
      </c>
      <c r="H262" s="141" t="s">
        <v>76</v>
      </c>
      <c r="I262" s="141" t="s">
        <v>73</v>
      </c>
      <c r="J262" s="141" t="s">
        <v>53</v>
      </c>
      <c r="K262" s="141" t="s">
        <v>53</v>
      </c>
      <c r="L262" s="141" t="s">
        <v>821</v>
      </c>
      <c r="M262" s="141" t="s">
        <v>311</v>
      </c>
      <c r="N262" s="141" t="s">
        <v>651</v>
      </c>
      <c r="O262" s="141" t="s">
        <v>62</v>
      </c>
      <c r="P262" s="141" t="s">
        <v>1206</v>
      </c>
      <c r="Q262" s="227">
        <v>191435</v>
      </c>
      <c r="R262" s="232">
        <v>1</v>
      </c>
      <c r="S262" s="148">
        <v>1130</v>
      </c>
      <c r="T262" s="148">
        <v>0</v>
      </c>
      <c r="U262" s="148">
        <v>2163.2154999999998</v>
      </c>
      <c r="V262" s="229">
        <v>2.7373830600000001E-3</v>
      </c>
      <c r="W262" s="229">
        <v>4.0351417059999997E-3</v>
      </c>
      <c r="X262" s="229">
        <v>5.4169485829842887E-4</v>
      </c>
    </row>
    <row r="263" spans="1:24" ht="13.5" thickBot="1">
      <c r="A263" s="153">
        <v>7956</v>
      </c>
      <c r="B263" s="153">
        <v>12538</v>
      </c>
      <c r="C263" s="141" t="s">
        <v>2366</v>
      </c>
      <c r="D263" s="141">
        <v>512737560</v>
      </c>
      <c r="E263" s="141" t="s">
        <v>429</v>
      </c>
      <c r="F263" s="141" t="s">
        <v>2367</v>
      </c>
      <c r="G263" s="141" t="s">
        <v>3918</v>
      </c>
      <c r="H263" s="141" t="s">
        <v>76</v>
      </c>
      <c r="I263" s="141" t="s">
        <v>73</v>
      </c>
      <c r="J263" s="141" t="s">
        <v>53</v>
      </c>
      <c r="K263" s="141" t="s">
        <v>53</v>
      </c>
      <c r="L263" s="141" t="s">
        <v>821</v>
      </c>
      <c r="M263" s="141" t="s">
        <v>311</v>
      </c>
      <c r="N263" s="141" t="s">
        <v>654</v>
      </c>
      <c r="O263" s="141" t="s">
        <v>62</v>
      </c>
      <c r="P263" s="141" t="s">
        <v>1206</v>
      </c>
      <c r="Q263" s="227">
        <v>86301</v>
      </c>
      <c r="R263" s="232">
        <v>1</v>
      </c>
      <c r="S263" s="148">
        <v>1358</v>
      </c>
      <c r="T263" s="148">
        <v>0</v>
      </c>
      <c r="U263" s="148">
        <v>1171.96758</v>
      </c>
      <c r="V263" s="229">
        <v>1.410938129E-3</v>
      </c>
      <c r="W263" s="229">
        <v>2.1861230470000001E-3</v>
      </c>
      <c r="X263" s="229">
        <v>2.9347460397655833E-4</v>
      </c>
    </row>
    <row r="264" spans="1:24" ht="13.5" thickBot="1">
      <c r="A264" s="153">
        <v>7956</v>
      </c>
      <c r="B264" s="153">
        <v>12538</v>
      </c>
      <c r="C264" s="141" t="s">
        <v>2368</v>
      </c>
      <c r="D264" s="141">
        <v>516476835</v>
      </c>
      <c r="E264" s="141" t="s">
        <v>429</v>
      </c>
      <c r="F264" s="141" t="s">
        <v>2369</v>
      </c>
      <c r="G264" s="141" t="s">
        <v>3919</v>
      </c>
      <c r="H264" s="141" t="s">
        <v>76</v>
      </c>
      <c r="I264" s="141" t="s">
        <v>73</v>
      </c>
      <c r="J264" s="141" t="s">
        <v>53</v>
      </c>
      <c r="K264" s="141" t="s">
        <v>53</v>
      </c>
      <c r="L264" s="141" t="s">
        <v>821</v>
      </c>
      <c r="M264" s="141" t="s">
        <v>311</v>
      </c>
      <c r="N264" s="141" t="s">
        <v>252</v>
      </c>
      <c r="O264" s="141" t="s">
        <v>62</v>
      </c>
      <c r="P264" s="141" t="s">
        <v>1206</v>
      </c>
      <c r="Q264" s="227">
        <v>18457</v>
      </c>
      <c r="R264" s="232">
        <v>1</v>
      </c>
      <c r="S264" s="148">
        <v>1525</v>
      </c>
      <c r="T264" s="148">
        <v>0</v>
      </c>
      <c r="U264" s="148">
        <v>281.46924999999999</v>
      </c>
      <c r="V264" s="229">
        <v>3.9194146099999998E-4</v>
      </c>
      <c r="W264" s="229">
        <v>5.2503706099999998E-4</v>
      </c>
      <c r="X264" s="229">
        <v>7.0483243807246686E-5</v>
      </c>
    </row>
    <row r="265" spans="1:24" ht="13.5" thickBot="1">
      <c r="A265" s="153">
        <v>7956</v>
      </c>
      <c r="B265" s="153">
        <v>12538</v>
      </c>
      <c r="C265" s="141" t="s">
        <v>2370</v>
      </c>
      <c r="D265" s="141">
        <v>514259183</v>
      </c>
      <c r="E265" s="141" t="s">
        <v>429</v>
      </c>
      <c r="F265" s="141" t="s">
        <v>2371</v>
      </c>
      <c r="G265" s="141" t="s">
        <v>3920</v>
      </c>
      <c r="H265" s="141" t="s">
        <v>76</v>
      </c>
      <c r="I265" s="141" t="s">
        <v>73</v>
      </c>
      <c r="J265" s="141" t="s">
        <v>53</v>
      </c>
      <c r="K265" s="141" t="s">
        <v>53</v>
      </c>
      <c r="L265" s="141" t="s">
        <v>821</v>
      </c>
      <c r="M265" s="141" t="s">
        <v>311</v>
      </c>
      <c r="N265" s="141" t="s">
        <v>645</v>
      </c>
      <c r="O265" s="141" t="s">
        <v>62</v>
      </c>
      <c r="P265" s="141" t="s">
        <v>1206</v>
      </c>
      <c r="Q265" s="227">
        <v>100650</v>
      </c>
      <c r="R265" s="232">
        <v>1</v>
      </c>
      <c r="S265" s="148">
        <v>406.7</v>
      </c>
      <c r="T265" s="148">
        <v>0</v>
      </c>
      <c r="U265" s="148">
        <v>409.34354999999999</v>
      </c>
      <c r="V265" s="229">
        <v>6.4799647080000002E-3</v>
      </c>
      <c r="W265" s="229">
        <v>7.63566658E-4</v>
      </c>
      <c r="X265" s="229">
        <v>1.0250448756151471E-4</v>
      </c>
    </row>
    <row r="266" spans="1:24" ht="13.5" thickBot="1">
      <c r="A266" s="153">
        <v>7956</v>
      </c>
      <c r="B266" s="153">
        <v>12538</v>
      </c>
      <c r="C266" s="141" t="s">
        <v>1665</v>
      </c>
      <c r="D266" s="141">
        <v>510459928</v>
      </c>
      <c r="E266" s="141" t="s">
        <v>429</v>
      </c>
      <c r="F266" s="141" t="s">
        <v>2372</v>
      </c>
      <c r="G266" s="141" t="s">
        <v>3921</v>
      </c>
      <c r="H266" s="141" t="s">
        <v>76</v>
      </c>
      <c r="I266" s="141" t="s">
        <v>73</v>
      </c>
      <c r="J266" s="141" t="s">
        <v>53</v>
      </c>
      <c r="K266" s="141" t="s">
        <v>53</v>
      </c>
      <c r="L266" s="141" t="s">
        <v>821</v>
      </c>
      <c r="M266" s="141" t="s">
        <v>311</v>
      </c>
      <c r="N266" s="141" t="s">
        <v>156</v>
      </c>
      <c r="O266" s="141" t="s">
        <v>62</v>
      </c>
      <c r="P266" s="141" t="s">
        <v>1206</v>
      </c>
      <c r="Q266" s="227">
        <v>1561494</v>
      </c>
      <c r="R266" s="232">
        <v>1</v>
      </c>
      <c r="S266" s="148">
        <v>220.7</v>
      </c>
      <c r="T266" s="148">
        <v>0</v>
      </c>
      <c r="U266" s="148">
        <v>3446.2172599999999</v>
      </c>
      <c r="V266" s="229">
        <v>1.703242424E-3</v>
      </c>
      <c r="W266" s="229">
        <v>6.4283817280000001E-3</v>
      </c>
      <c r="X266" s="229">
        <v>8.6297373993543406E-4</v>
      </c>
    </row>
    <row r="267" spans="1:24" ht="13.5" thickBot="1">
      <c r="A267" s="153">
        <v>7956</v>
      </c>
      <c r="B267" s="153">
        <v>12538</v>
      </c>
      <c r="C267" s="141" t="s">
        <v>1675</v>
      </c>
      <c r="D267" s="141">
        <v>513775163</v>
      </c>
      <c r="E267" s="141" t="s">
        <v>429</v>
      </c>
      <c r="F267" s="141" t="s">
        <v>2373</v>
      </c>
      <c r="G267" s="141" t="s">
        <v>3922</v>
      </c>
      <c r="H267" s="141" t="s">
        <v>76</v>
      </c>
      <c r="I267" s="141" t="s">
        <v>73</v>
      </c>
      <c r="J267" s="141" t="s">
        <v>53</v>
      </c>
      <c r="K267" s="141" t="s">
        <v>53</v>
      </c>
      <c r="L267" s="141" t="s">
        <v>821</v>
      </c>
      <c r="M267" s="141" t="s">
        <v>311</v>
      </c>
      <c r="N267" s="141" t="s">
        <v>156</v>
      </c>
      <c r="O267" s="141" t="s">
        <v>62</v>
      </c>
      <c r="P267" s="141" t="s">
        <v>1206</v>
      </c>
      <c r="Q267" s="227">
        <v>25658</v>
      </c>
      <c r="R267" s="232">
        <v>1</v>
      </c>
      <c r="S267" s="148">
        <v>5597</v>
      </c>
      <c r="T267" s="148">
        <v>0</v>
      </c>
      <c r="U267" s="148">
        <v>1436.07826</v>
      </c>
      <c r="V267" s="229">
        <v>2.0536564769999999E-3</v>
      </c>
      <c r="W267" s="229">
        <v>2.6787803990000001E-3</v>
      </c>
      <c r="X267" s="229">
        <v>3.5961105565125359E-4</v>
      </c>
    </row>
    <row r="268" spans="1:24" ht="13.5" thickBot="1">
      <c r="A268" s="153">
        <v>7956</v>
      </c>
      <c r="B268" s="153">
        <v>12538</v>
      </c>
      <c r="C268" s="141" t="s">
        <v>1694</v>
      </c>
      <c r="D268" s="141">
        <v>2429</v>
      </c>
      <c r="E268" s="141" t="s">
        <v>2</v>
      </c>
      <c r="F268" s="141" t="s">
        <v>3928</v>
      </c>
      <c r="G268" s="141" t="s">
        <v>3929</v>
      </c>
      <c r="H268" s="141" t="s">
        <v>76</v>
      </c>
      <c r="I268" s="141" t="s">
        <v>73</v>
      </c>
      <c r="J268" s="141" t="s">
        <v>53</v>
      </c>
      <c r="K268" s="141" t="s">
        <v>53</v>
      </c>
      <c r="L268" s="141" t="s">
        <v>821</v>
      </c>
      <c r="M268" s="141" t="s">
        <v>311</v>
      </c>
      <c r="N268" s="141" t="s">
        <v>140</v>
      </c>
      <c r="O268" s="141" t="s">
        <v>62</v>
      </c>
      <c r="P268" s="141" t="s">
        <v>1206</v>
      </c>
      <c r="Q268" s="227">
        <v>96080.26</v>
      </c>
      <c r="R268" s="232">
        <v>1</v>
      </c>
      <c r="S268" s="148">
        <v>1704.5</v>
      </c>
      <c r="T268" s="148">
        <v>0</v>
      </c>
      <c r="U268" s="148">
        <v>1637.68803</v>
      </c>
      <c r="V268" s="229">
        <v>2.3723520979999999E-3</v>
      </c>
      <c r="W268" s="229">
        <v>3.0548520340000001E-3</v>
      </c>
      <c r="X268" s="229">
        <v>4.1009653700608341E-4</v>
      </c>
    </row>
    <row r="269" spans="1:24" ht="13.5" thickBot="1">
      <c r="A269" s="153">
        <v>7956</v>
      </c>
      <c r="B269" s="153">
        <v>12538</v>
      </c>
      <c r="C269" s="141" t="s">
        <v>2374</v>
      </c>
      <c r="D269" s="141">
        <v>516854239</v>
      </c>
      <c r="E269" s="141" t="s">
        <v>429</v>
      </c>
      <c r="F269" s="141" t="s">
        <v>2375</v>
      </c>
      <c r="G269" s="141" t="s">
        <v>3923</v>
      </c>
      <c r="H269" s="141" t="s">
        <v>76</v>
      </c>
      <c r="I269" s="141" t="s">
        <v>73</v>
      </c>
      <c r="J269" s="141" t="s">
        <v>53</v>
      </c>
      <c r="K269" s="141" t="s">
        <v>53</v>
      </c>
      <c r="L269" s="141" t="s">
        <v>821</v>
      </c>
      <c r="M269" s="141" t="s">
        <v>311</v>
      </c>
      <c r="N269" s="141" t="s">
        <v>257</v>
      </c>
      <c r="O269" s="141" t="s">
        <v>62</v>
      </c>
      <c r="P269" s="141" t="s">
        <v>1206</v>
      </c>
      <c r="Q269" s="227">
        <v>438527</v>
      </c>
      <c r="R269" s="232">
        <v>1</v>
      </c>
      <c r="S269" s="148">
        <v>835.3</v>
      </c>
      <c r="T269" s="148">
        <v>0</v>
      </c>
      <c r="U269" s="148">
        <v>3663.0160299999998</v>
      </c>
      <c r="V269" s="229">
        <v>1.1058276174999999E-2</v>
      </c>
      <c r="W269" s="229">
        <v>6.8327860789999997E-3</v>
      </c>
      <c r="X269" s="229">
        <v>9.1726272732223094E-4</v>
      </c>
    </row>
    <row r="270" spans="1:24" ht="13.5" thickBot="1">
      <c r="A270" s="153">
        <v>7956</v>
      </c>
      <c r="B270" s="153">
        <v>12538</v>
      </c>
      <c r="C270" s="141" t="s">
        <v>1647</v>
      </c>
      <c r="D270" s="141">
        <v>520036658</v>
      </c>
      <c r="E270" s="141" t="s">
        <v>429</v>
      </c>
      <c r="F270" s="141" t="s">
        <v>2376</v>
      </c>
      <c r="G270" s="141" t="s">
        <v>3924</v>
      </c>
      <c r="H270" s="141" t="s">
        <v>76</v>
      </c>
      <c r="I270" s="141" t="s">
        <v>73</v>
      </c>
      <c r="J270" s="141" t="s">
        <v>53</v>
      </c>
      <c r="K270" s="141" t="s">
        <v>53</v>
      </c>
      <c r="L270" s="141" t="s">
        <v>821</v>
      </c>
      <c r="M270" s="141" t="s">
        <v>311</v>
      </c>
      <c r="N270" s="141" t="s">
        <v>156</v>
      </c>
      <c r="O270" s="141" t="s">
        <v>62</v>
      </c>
      <c r="P270" s="141" t="s">
        <v>1206</v>
      </c>
      <c r="Q270" s="227">
        <v>3126392</v>
      </c>
      <c r="R270" s="232">
        <v>1</v>
      </c>
      <c r="S270" s="148">
        <v>96.1</v>
      </c>
      <c r="T270" s="148">
        <v>0</v>
      </c>
      <c r="U270" s="148">
        <v>3004.4627099999998</v>
      </c>
      <c r="V270" s="229">
        <v>1.005054698E-3</v>
      </c>
      <c r="W270" s="229">
        <v>5.6043573960000001E-3</v>
      </c>
      <c r="X270" s="229">
        <v>7.5235315295973221E-4</v>
      </c>
    </row>
    <row r="271" spans="1:24" ht="13.5" thickBot="1">
      <c r="A271" s="153">
        <v>7956</v>
      </c>
      <c r="B271" s="153">
        <v>12538</v>
      </c>
      <c r="C271" s="141" t="s">
        <v>2377</v>
      </c>
      <c r="D271" s="141">
        <v>520039967</v>
      </c>
      <c r="E271" s="141" t="s">
        <v>429</v>
      </c>
      <c r="F271" s="141" t="s">
        <v>2378</v>
      </c>
      <c r="G271" s="141" t="s">
        <v>3925</v>
      </c>
      <c r="H271" s="141" t="s">
        <v>76</v>
      </c>
      <c r="I271" s="141" t="s">
        <v>73</v>
      </c>
      <c r="J271" s="141" t="s">
        <v>53</v>
      </c>
      <c r="K271" s="141" t="s">
        <v>53</v>
      </c>
      <c r="L271" s="141" t="s">
        <v>624</v>
      </c>
      <c r="M271" s="141" t="s">
        <v>311</v>
      </c>
      <c r="N271" s="141" t="s">
        <v>650</v>
      </c>
      <c r="O271" s="141" t="s">
        <v>62</v>
      </c>
      <c r="P271" s="141" t="s">
        <v>1206</v>
      </c>
      <c r="Q271" s="227">
        <v>415</v>
      </c>
      <c r="R271" s="232">
        <v>1</v>
      </c>
      <c r="S271" s="148">
        <v>-7280</v>
      </c>
      <c r="T271" s="148">
        <v>0</v>
      </c>
      <c r="U271" s="148">
        <v>-30.212</v>
      </c>
      <c r="V271" s="229">
        <v>1.7984256105514101E-5</v>
      </c>
      <c r="W271" s="229">
        <v>-5.6355782047378501E-5</v>
      </c>
      <c r="X271" s="229">
        <v>-7.5654436920002347E-6</v>
      </c>
    </row>
    <row r="272" spans="1:24" ht="13.5" thickBot="1">
      <c r="A272" s="153">
        <v>7956</v>
      </c>
      <c r="B272" s="153">
        <v>12538</v>
      </c>
      <c r="C272" s="141" t="s">
        <v>2379</v>
      </c>
      <c r="D272" s="141">
        <v>516196425</v>
      </c>
      <c r="E272" s="141" t="s">
        <v>429</v>
      </c>
      <c r="F272" s="141" t="s">
        <v>2379</v>
      </c>
      <c r="G272" s="141" t="s">
        <v>2380</v>
      </c>
      <c r="H272" s="141" t="s">
        <v>76</v>
      </c>
      <c r="I272" s="141" t="s">
        <v>73</v>
      </c>
      <c r="J272" s="141" t="s">
        <v>61</v>
      </c>
      <c r="K272" s="141" t="s">
        <v>53</v>
      </c>
      <c r="L272" s="141" t="s">
        <v>821</v>
      </c>
      <c r="M272" s="141" t="s">
        <v>479</v>
      </c>
      <c r="N272" s="141" t="s">
        <v>915</v>
      </c>
      <c r="O272" s="141" t="s">
        <v>62</v>
      </c>
      <c r="P272" s="141" t="s">
        <v>1207</v>
      </c>
      <c r="Q272" s="227">
        <v>55450</v>
      </c>
      <c r="R272" s="232">
        <v>3.71</v>
      </c>
      <c r="S272" s="148">
        <v>679</v>
      </c>
      <c r="T272" s="148">
        <v>0</v>
      </c>
      <c r="U272" s="148">
        <v>1396.8353999999999</v>
      </c>
      <c r="V272" s="229">
        <v>7.8102403100000005E-4</v>
      </c>
      <c r="W272" s="229">
        <v>2.605578954E-3</v>
      </c>
      <c r="X272" s="229">
        <v>3.4978417733657566E-4</v>
      </c>
    </row>
    <row r="273" spans="1:24" ht="13.5" thickBot="1">
      <c r="A273" s="153">
        <v>7956</v>
      </c>
      <c r="B273" s="153">
        <v>12538</v>
      </c>
      <c r="C273" s="141" t="s">
        <v>2389</v>
      </c>
      <c r="D273" s="141">
        <v>515333129</v>
      </c>
      <c r="E273" s="141" t="s">
        <v>429</v>
      </c>
      <c r="F273" s="141" t="s">
        <v>2389</v>
      </c>
      <c r="G273" s="141" t="s">
        <v>2390</v>
      </c>
      <c r="H273" s="141" t="s">
        <v>76</v>
      </c>
      <c r="I273" s="141" t="s">
        <v>73</v>
      </c>
      <c r="J273" s="141" t="s">
        <v>61</v>
      </c>
      <c r="K273" s="141" t="s">
        <v>53</v>
      </c>
      <c r="L273" s="141" t="s">
        <v>821</v>
      </c>
      <c r="M273" s="141" t="s">
        <v>479</v>
      </c>
      <c r="N273" s="141" t="s">
        <v>917</v>
      </c>
      <c r="O273" s="141" t="s">
        <v>62</v>
      </c>
      <c r="P273" s="141" t="s">
        <v>1207</v>
      </c>
      <c r="Q273" s="227">
        <v>97335.41</v>
      </c>
      <c r="R273" s="232">
        <v>3.71</v>
      </c>
      <c r="S273" s="148">
        <v>191</v>
      </c>
      <c r="T273" s="148">
        <v>0</v>
      </c>
      <c r="U273" s="148">
        <v>689.72844999999995</v>
      </c>
      <c r="V273" s="229">
        <v>4.4738369299999998E-4</v>
      </c>
      <c r="W273" s="229">
        <v>2.3514373949999998E-3</v>
      </c>
      <c r="X273" s="229">
        <v>1.9711127896750597E-4</v>
      </c>
    </row>
    <row r="274" spans="1:24" ht="13.5" thickBot="1">
      <c r="A274" s="153">
        <v>7956</v>
      </c>
      <c r="B274" s="153">
        <v>12538</v>
      </c>
      <c r="C274" s="141" t="s">
        <v>2381</v>
      </c>
      <c r="D274" s="141">
        <v>59941502</v>
      </c>
      <c r="E274" s="141" t="s">
        <v>430</v>
      </c>
      <c r="F274" s="141" t="s">
        <v>2381</v>
      </c>
      <c r="G274" s="141" t="s">
        <v>2382</v>
      </c>
      <c r="H274" s="141" t="s">
        <v>76</v>
      </c>
      <c r="I274" s="141" t="s">
        <v>73</v>
      </c>
      <c r="J274" s="141" t="s">
        <v>61</v>
      </c>
      <c r="K274" s="141" t="s">
        <v>315</v>
      </c>
      <c r="L274" s="141" t="s">
        <v>821</v>
      </c>
      <c r="M274" s="141" t="s">
        <v>102</v>
      </c>
      <c r="N274" s="141" t="s">
        <v>923</v>
      </c>
      <c r="O274" s="141" t="s">
        <v>62</v>
      </c>
      <c r="P274" s="141" t="s">
        <v>1207</v>
      </c>
      <c r="Q274" s="227">
        <v>223699.86</v>
      </c>
      <c r="R274" s="232">
        <v>3.71</v>
      </c>
      <c r="S274" s="148">
        <v>0.03</v>
      </c>
      <c r="T274" s="148">
        <v>0</v>
      </c>
      <c r="U274" s="148">
        <v>0.24898000000000001</v>
      </c>
      <c r="V274" s="229">
        <v>4.1146335800000002E-4</v>
      </c>
      <c r="W274" s="229">
        <v>4.6443342427367599E-7</v>
      </c>
      <c r="X274" s="229">
        <v>6.2347549663518417E-8</v>
      </c>
    </row>
    <row r="275" spans="1:24" ht="13.5" thickBot="1">
      <c r="A275" s="153">
        <v>7956</v>
      </c>
      <c r="B275" s="153">
        <v>12538</v>
      </c>
      <c r="C275" s="141" t="s">
        <v>2383</v>
      </c>
      <c r="D275" s="141">
        <v>70769793</v>
      </c>
      <c r="E275" s="141" t="s">
        <v>430</v>
      </c>
      <c r="F275" s="141" t="s">
        <v>2383</v>
      </c>
      <c r="G275" s="141" t="s">
        <v>2384</v>
      </c>
      <c r="H275" s="141" t="s">
        <v>76</v>
      </c>
      <c r="I275" s="141" t="s">
        <v>73</v>
      </c>
      <c r="J275" s="141" t="s">
        <v>61</v>
      </c>
      <c r="K275" s="141" t="s">
        <v>314</v>
      </c>
      <c r="L275" s="141" t="s">
        <v>821</v>
      </c>
      <c r="M275" s="141" t="s">
        <v>479</v>
      </c>
      <c r="N275" s="141" t="s">
        <v>1158</v>
      </c>
      <c r="O275" s="141" t="s">
        <v>62</v>
      </c>
      <c r="P275" s="141" t="s">
        <v>1207</v>
      </c>
      <c r="Q275" s="227">
        <v>27725</v>
      </c>
      <c r="R275" s="232">
        <v>3.71</v>
      </c>
      <c r="S275" s="148">
        <v>4038</v>
      </c>
      <c r="T275" s="148">
        <v>0</v>
      </c>
      <c r="U275" s="148">
        <v>4153.4767000000002</v>
      </c>
      <c r="V275" s="229">
        <v>6.1335329699999997E-4</v>
      </c>
      <c r="W275" s="229">
        <v>7.7476640949999996E-3</v>
      </c>
      <c r="X275" s="229">
        <v>1.0400799053318203E-3</v>
      </c>
    </row>
    <row r="276" spans="1:24" ht="13.5" thickBot="1">
      <c r="A276" s="153">
        <v>7956</v>
      </c>
      <c r="B276" s="153">
        <v>12538</v>
      </c>
      <c r="C276" s="141" t="s">
        <v>2385</v>
      </c>
      <c r="D276" s="151">
        <v>68881663</v>
      </c>
      <c r="E276" s="141" t="s">
        <v>430</v>
      </c>
      <c r="F276" s="141" t="s">
        <v>2385</v>
      </c>
      <c r="G276" s="151" t="s">
        <v>2386</v>
      </c>
      <c r="H276" s="141" t="s">
        <v>76</v>
      </c>
      <c r="I276" s="141" t="s">
        <v>73</v>
      </c>
      <c r="J276" s="141" t="s">
        <v>61</v>
      </c>
      <c r="K276" s="141" t="s">
        <v>314</v>
      </c>
      <c r="L276" s="141" t="s">
        <v>821</v>
      </c>
      <c r="M276" s="141" t="s">
        <v>479</v>
      </c>
      <c r="N276" s="141" t="s">
        <v>913</v>
      </c>
      <c r="O276" s="141" t="s">
        <v>62</v>
      </c>
      <c r="P276" s="141" t="s">
        <v>1207</v>
      </c>
      <c r="Q276" s="227">
        <v>351.33</v>
      </c>
      <c r="R276" s="232">
        <v>3.71</v>
      </c>
      <c r="S276" s="148">
        <v>1056</v>
      </c>
      <c r="T276" s="148">
        <v>0</v>
      </c>
      <c r="U276" s="148">
        <v>13.76427</v>
      </c>
      <c r="V276" s="229">
        <v>1.7904939707499299E-6</v>
      </c>
      <c r="W276" s="229">
        <v>2.5675102613573099E-5</v>
      </c>
      <c r="X276" s="229">
        <v>3.44673671542725E-6</v>
      </c>
    </row>
    <row r="277" spans="1:24" ht="13.5" thickBot="1">
      <c r="A277" s="153">
        <v>7956</v>
      </c>
      <c r="B277" s="153">
        <v>12538</v>
      </c>
      <c r="C277" s="141" t="s">
        <v>2387</v>
      </c>
      <c r="D277" s="141">
        <v>39770802</v>
      </c>
      <c r="E277" s="141" t="s">
        <v>430</v>
      </c>
      <c r="F277" s="141" t="s">
        <v>2387</v>
      </c>
      <c r="G277" s="141" t="s">
        <v>2388</v>
      </c>
      <c r="H277" s="141" t="s">
        <v>76</v>
      </c>
      <c r="I277" s="141" t="s">
        <v>73</v>
      </c>
      <c r="J277" s="141" t="s">
        <v>61</v>
      </c>
      <c r="K277" s="141" t="s">
        <v>53</v>
      </c>
      <c r="L277" s="141" t="s">
        <v>821</v>
      </c>
      <c r="M277" s="141" t="s">
        <v>476</v>
      </c>
      <c r="N277" s="141" t="s">
        <v>915</v>
      </c>
      <c r="O277" s="141" t="s">
        <v>62</v>
      </c>
      <c r="P277" s="141" t="s">
        <v>1207</v>
      </c>
      <c r="Q277" s="227">
        <v>38077</v>
      </c>
      <c r="R277" s="232">
        <v>3.71</v>
      </c>
      <c r="S277" s="148">
        <v>884</v>
      </c>
      <c r="T277" s="148">
        <v>0</v>
      </c>
      <c r="U277" s="148">
        <v>1248.7885200000001</v>
      </c>
      <c r="V277" s="229">
        <v>4.8370028899999998E-4</v>
      </c>
      <c r="W277" s="229">
        <v>2.329420549E-3</v>
      </c>
      <c r="X277" s="229">
        <v>3.1271147991779129E-4</v>
      </c>
    </row>
    <row r="278" spans="1:24" ht="13.5" thickBot="1">
      <c r="A278" s="153">
        <v>7956</v>
      </c>
      <c r="B278" s="153">
        <v>12538</v>
      </c>
      <c r="C278" s="141" t="s">
        <v>2391</v>
      </c>
      <c r="D278" s="141">
        <v>117894</v>
      </c>
      <c r="E278" s="141" t="s">
        <v>430</v>
      </c>
      <c r="F278" s="141" t="s">
        <v>2391</v>
      </c>
      <c r="G278" s="141" t="s">
        <v>2392</v>
      </c>
      <c r="H278" s="141" t="s">
        <v>76</v>
      </c>
      <c r="I278" s="141" t="s">
        <v>73</v>
      </c>
      <c r="J278" s="141" t="s">
        <v>61</v>
      </c>
      <c r="K278" s="141" t="s">
        <v>153</v>
      </c>
      <c r="L278" s="141" t="s">
        <v>821</v>
      </c>
      <c r="M278" s="141" t="s">
        <v>102</v>
      </c>
      <c r="N278" s="141" t="s">
        <v>885</v>
      </c>
      <c r="O278" s="141" t="s">
        <v>62</v>
      </c>
      <c r="P278" s="141" t="s">
        <v>1213</v>
      </c>
      <c r="Q278" s="227">
        <v>5751</v>
      </c>
      <c r="R278" s="232">
        <v>4.1524000000000001</v>
      </c>
      <c r="S278" s="148">
        <v>48450</v>
      </c>
      <c r="T278" s="148">
        <v>0</v>
      </c>
      <c r="U278" s="148">
        <v>11570.07919</v>
      </c>
      <c r="V278" s="229">
        <v>1.3202827799999999E-4</v>
      </c>
      <c r="W278" s="229">
        <v>2.1582181288000001E-2</v>
      </c>
      <c r="X278" s="229">
        <v>2.897285271545369E-3</v>
      </c>
    </row>
    <row r="279" spans="1:24" ht="13.5" thickBot="1">
      <c r="A279" s="153">
        <v>7956</v>
      </c>
      <c r="B279" s="153">
        <v>12538</v>
      </c>
      <c r="C279" s="141" t="s">
        <v>2393</v>
      </c>
      <c r="D279" s="141">
        <v>359009</v>
      </c>
      <c r="E279" s="141" t="s">
        <v>430</v>
      </c>
      <c r="F279" s="141" t="s">
        <v>2393</v>
      </c>
      <c r="G279" s="141" t="s">
        <v>2394</v>
      </c>
      <c r="H279" s="141" t="s">
        <v>76</v>
      </c>
      <c r="I279" s="141" t="s">
        <v>73</v>
      </c>
      <c r="J279" s="141" t="s">
        <v>61</v>
      </c>
      <c r="K279" s="141" t="s">
        <v>53</v>
      </c>
      <c r="L279" s="141" t="s">
        <v>821</v>
      </c>
      <c r="M279" s="141" t="s">
        <v>479</v>
      </c>
      <c r="N279" s="141" t="s">
        <v>919</v>
      </c>
      <c r="O279" s="141" t="s">
        <v>62</v>
      </c>
      <c r="P279" s="141" t="s">
        <v>1207</v>
      </c>
      <c r="Q279" s="227">
        <v>28945</v>
      </c>
      <c r="R279" s="232">
        <v>3.71</v>
      </c>
      <c r="S279" s="148">
        <v>2654</v>
      </c>
      <c r="T279" s="148">
        <v>7.901981132075</v>
      </c>
      <c r="U279" s="148">
        <v>2879.3394600000001</v>
      </c>
      <c r="V279" s="229">
        <v>1.454992012E-3</v>
      </c>
      <c r="W279" s="229">
        <v>5.3709594539999997E-3</v>
      </c>
      <c r="X279" s="229">
        <v>7.2102080480551981E-4</v>
      </c>
    </row>
    <row r="280" spans="1:24" ht="13.5" thickBot="1">
      <c r="A280" s="153">
        <v>7956</v>
      </c>
      <c r="B280" s="153">
        <v>12538</v>
      </c>
      <c r="C280" s="141" t="s">
        <v>2395</v>
      </c>
      <c r="D280" s="141">
        <v>1729029</v>
      </c>
      <c r="E280" s="141" t="s">
        <v>430</v>
      </c>
      <c r="F280" s="141" t="s">
        <v>2395</v>
      </c>
      <c r="G280" s="141" t="s">
        <v>2396</v>
      </c>
      <c r="H280" s="141" t="s">
        <v>76</v>
      </c>
      <c r="I280" s="141" t="s">
        <v>73</v>
      </c>
      <c r="J280" s="141" t="s">
        <v>61</v>
      </c>
      <c r="K280" s="141" t="s">
        <v>209</v>
      </c>
      <c r="L280" s="141" t="s">
        <v>821</v>
      </c>
      <c r="M280" s="141" t="s">
        <v>501</v>
      </c>
      <c r="N280" s="141" t="s">
        <v>907</v>
      </c>
      <c r="O280" s="141" t="s">
        <v>62</v>
      </c>
      <c r="P280" s="141" t="s">
        <v>1209</v>
      </c>
      <c r="Q280" s="227">
        <v>101216.41</v>
      </c>
      <c r="R280" s="232">
        <v>4.3964999999999996</v>
      </c>
      <c r="S280" s="148">
        <v>273</v>
      </c>
      <c r="T280" s="148">
        <v>0</v>
      </c>
      <c r="U280" s="148">
        <v>1214.84439</v>
      </c>
      <c r="V280" s="229">
        <v>6.1744603739999999E-3</v>
      </c>
      <c r="W280" s="229">
        <v>2.26610306E-3</v>
      </c>
      <c r="X280" s="229">
        <v>3.0421146653936755E-4</v>
      </c>
    </row>
    <row r="281" spans="1:24" ht="13.5" thickBot="1">
      <c r="A281" s="153">
        <v>7956</v>
      </c>
      <c r="B281" s="153">
        <v>12538</v>
      </c>
      <c r="C281" s="141" t="s">
        <v>2397</v>
      </c>
      <c r="D281" s="141">
        <v>126685</v>
      </c>
      <c r="E281" s="141" t="s">
        <v>430</v>
      </c>
      <c r="F281" s="141" t="s">
        <v>2397</v>
      </c>
      <c r="G281" s="141" t="s">
        <v>2398</v>
      </c>
      <c r="H281" s="141" t="s">
        <v>76</v>
      </c>
      <c r="I281" s="141" t="s">
        <v>73</v>
      </c>
      <c r="J281" s="141" t="s">
        <v>61</v>
      </c>
      <c r="K281" s="141" t="s">
        <v>314</v>
      </c>
      <c r="L281" s="141" t="s">
        <v>821</v>
      </c>
      <c r="M281" s="141" t="s">
        <v>479</v>
      </c>
      <c r="N281" s="141" t="s">
        <v>931</v>
      </c>
      <c r="O281" s="141" t="s">
        <v>62</v>
      </c>
      <c r="P281" s="141" t="s">
        <v>1207</v>
      </c>
      <c r="Q281" s="227">
        <v>58318</v>
      </c>
      <c r="R281" s="232">
        <v>3.71</v>
      </c>
      <c r="S281" s="148">
        <v>49.15</v>
      </c>
      <c r="T281" s="148">
        <v>1.632900269541</v>
      </c>
      <c r="U281" s="148">
        <v>112.39888999999999</v>
      </c>
      <c r="V281" s="229">
        <v>2.5087442320000002E-3</v>
      </c>
      <c r="W281" s="229">
        <v>2.0966262800000001E-4</v>
      </c>
      <c r="X281" s="229">
        <v>2.8146017256001862E-5</v>
      </c>
    </row>
    <row r="282" spans="1:24" ht="13.5" thickBot="1">
      <c r="A282" s="153">
        <v>7956</v>
      </c>
      <c r="B282" s="153">
        <v>12538</v>
      </c>
      <c r="C282" s="141" t="s">
        <v>2399</v>
      </c>
      <c r="D282" s="141">
        <v>12231699</v>
      </c>
      <c r="E282" s="141" t="s">
        <v>430</v>
      </c>
      <c r="F282" s="141" t="s">
        <v>2399</v>
      </c>
      <c r="G282" s="141" t="s">
        <v>2400</v>
      </c>
      <c r="H282" s="141" t="s">
        <v>76</v>
      </c>
      <c r="I282" s="141" t="s">
        <v>73</v>
      </c>
      <c r="J282" s="141" t="s">
        <v>61</v>
      </c>
      <c r="K282" s="141" t="s">
        <v>315</v>
      </c>
      <c r="L282" s="141" t="s">
        <v>821</v>
      </c>
      <c r="M282" s="141" t="s">
        <v>494</v>
      </c>
      <c r="N282" s="141" t="s">
        <v>900</v>
      </c>
      <c r="O282" s="141" t="s">
        <v>62</v>
      </c>
      <c r="P282" s="141" t="s">
        <v>1210</v>
      </c>
      <c r="Q282" s="227">
        <v>64558</v>
      </c>
      <c r="R282" s="232">
        <v>4.9748000000000001</v>
      </c>
      <c r="S282" s="148">
        <v>1230</v>
      </c>
      <c r="T282" s="148">
        <v>10.974859290825</v>
      </c>
      <c r="U282" s="148">
        <v>4004.9043299999998</v>
      </c>
      <c r="V282" s="229">
        <v>1.539827295E-3</v>
      </c>
      <c r="W282" s="229">
        <v>7.4705254709999998E-3</v>
      </c>
      <c r="X282" s="229">
        <v>1.0028756189746765E-3</v>
      </c>
    </row>
    <row r="283" spans="1:24" ht="13.5" thickBot="1">
      <c r="A283" s="153">
        <v>7956</v>
      </c>
      <c r="B283" s="153">
        <v>12538</v>
      </c>
      <c r="C283" s="141" t="s">
        <v>2401</v>
      </c>
      <c r="D283" s="141">
        <v>231239</v>
      </c>
      <c r="E283" s="141" t="s">
        <v>430</v>
      </c>
      <c r="F283" s="141" t="s">
        <v>2401</v>
      </c>
      <c r="G283" s="141" t="s">
        <v>2402</v>
      </c>
      <c r="H283" s="141" t="s">
        <v>76</v>
      </c>
      <c r="I283" s="141" t="s">
        <v>73</v>
      </c>
      <c r="J283" s="141" t="s">
        <v>61</v>
      </c>
      <c r="K283" s="141" t="s">
        <v>164</v>
      </c>
      <c r="L283" s="141" t="s">
        <v>821</v>
      </c>
      <c r="M283" s="141" t="s">
        <v>102</v>
      </c>
      <c r="N283" s="141" t="s">
        <v>876</v>
      </c>
      <c r="O283" s="141" t="s">
        <v>62</v>
      </c>
      <c r="P283" s="141" t="s">
        <v>1213</v>
      </c>
      <c r="Q283" s="227">
        <v>20000</v>
      </c>
      <c r="R283" s="232">
        <v>4.1524000000000001</v>
      </c>
      <c r="S283" s="148">
        <v>2570</v>
      </c>
      <c r="T283" s="148">
        <v>0</v>
      </c>
      <c r="U283" s="148">
        <v>2134.3335999999999</v>
      </c>
      <c r="V283" s="229">
        <v>1.46994233E-4</v>
      </c>
      <c r="W283" s="229">
        <v>3.9812670180000001E-3</v>
      </c>
      <c r="X283" s="229">
        <v>5.3446248744684741E-4</v>
      </c>
    </row>
    <row r="284" spans="1:24" ht="13.5" thickBot="1">
      <c r="A284" s="153">
        <v>7956</v>
      </c>
      <c r="B284" s="153">
        <v>12538</v>
      </c>
      <c r="C284" s="141" t="s">
        <v>2403</v>
      </c>
      <c r="D284" s="141">
        <v>815103</v>
      </c>
      <c r="E284" s="141" t="s">
        <v>430</v>
      </c>
      <c r="F284" s="141" t="s">
        <v>2403</v>
      </c>
      <c r="G284" s="141" t="s">
        <v>2404</v>
      </c>
      <c r="H284" s="141" t="s">
        <v>76</v>
      </c>
      <c r="I284" s="141" t="s">
        <v>73</v>
      </c>
      <c r="J284" s="141" t="s">
        <v>61</v>
      </c>
      <c r="K284" s="141" t="s">
        <v>203</v>
      </c>
      <c r="L284" s="141" t="s">
        <v>821</v>
      </c>
      <c r="M284" s="141" t="s">
        <v>102</v>
      </c>
      <c r="N284" s="141" t="s">
        <v>202</v>
      </c>
      <c r="O284" s="141" t="s">
        <v>62</v>
      </c>
      <c r="P284" s="141" t="s">
        <v>1213</v>
      </c>
      <c r="Q284" s="227">
        <v>1500</v>
      </c>
      <c r="R284" s="232">
        <v>4.1524000000000001</v>
      </c>
      <c r="S284" s="148">
        <v>8960</v>
      </c>
      <c r="T284" s="148">
        <v>0</v>
      </c>
      <c r="U284" s="148">
        <v>558.08255999999994</v>
      </c>
      <c r="V284" s="229">
        <v>4.19856855683051E-5</v>
      </c>
      <c r="W284" s="229">
        <v>1.041016123E-3</v>
      </c>
      <c r="X284" s="229">
        <v>1.397505025541951E-4</v>
      </c>
    </row>
    <row r="285" spans="1:24" ht="13.5" thickBot="1">
      <c r="A285" s="153">
        <v>7956</v>
      </c>
      <c r="B285" s="153">
        <v>12538</v>
      </c>
      <c r="C285" s="141" t="s">
        <v>2405</v>
      </c>
      <c r="D285" s="141">
        <v>34352073</v>
      </c>
      <c r="E285" s="141" t="s">
        <v>430</v>
      </c>
      <c r="F285" s="141" t="s">
        <v>2405</v>
      </c>
      <c r="G285" s="141" t="s">
        <v>2406</v>
      </c>
      <c r="H285" s="141" t="s">
        <v>76</v>
      </c>
      <c r="I285" s="141" t="s">
        <v>73</v>
      </c>
      <c r="J285" s="141" t="s">
        <v>61</v>
      </c>
      <c r="K285" s="141" t="s">
        <v>314</v>
      </c>
      <c r="L285" s="141" t="s">
        <v>821</v>
      </c>
      <c r="M285" s="141" t="s">
        <v>479</v>
      </c>
      <c r="N285" s="141" t="s">
        <v>915</v>
      </c>
      <c r="O285" s="141" t="s">
        <v>62</v>
      </c>
      <c r="P285" s="141" t="s">
        <v>1207</v>
      </c>
      <c r="Q285" s="227">
        <v>660</v>
      </c>
      <c r="R285" s="232">
        <v>3.71</v>
      </c>
      <c r="S285" s="148">
        <v>16717</v>
      </c>
      <c r="T285" s="148">
        <v>0</v>
      </c>
      <c r="U285" s="148">
        <v>409.33246000000003</v>
      </c>
      <c r="V285" s="229">
        <v>1.20390090159044E-5</v>
      </c>
      <c r="W285" s="229">
        <v>7.6354597100000005E-4</v>
      </c>
      <c r="X285" s="229">
        <v>1.0250171049377528E-4</v>
      </c>
    </row>
    <row r="286" spans="1:24" ht="13.5" thickBot="1">
      <c r="A286" s="153">
        <v>7956</v>
      </c>
      <c r="B286" s="153">
        <v>12538</v>
      </c>
      <c r="C286" s="141" t="s">
        <v>2407</v>
      </c>
      <c r="D286" s="141">
        <v>34085029</v>
      </c>
      <c r="E286" s="141" t="s">
        <v>430</v>
      </c>
      <c r="F286" s="141" t="s">
        <v>2407</v>
      </c>
      <c r="G286" s="141" t="s">
        <v>2408</v>
      </c>
      <c r="H286" s="141" t="s">
        <v>76</v>
      </c>
      <c r="I286" s="141" t="s">
        <v>73</v>
      </c>
      <c r="J286" s="141" t="s">
        <v>61</v>
      </c>
      <c r="K286" s="141" t="s">
        <v>314</v>
      </c>
      <c r="L286" s="141" t="s">
        <v>821</v>
      </c>
      <c r="M286" s="141" t="s">
        <v>479</v>
      </c>
      <c r="N286" s="141" t="s">
        <v>906</v>
      </c>
      <c r="O286" s="141" t="s">
        <v>62</v>
      </c>
      <c r="P286" s="141" t="s">
        <v>1207</v>
      </c>
      <c r="Q286" s="227">
        <v>34539</v>
      </c>
      <c r="R286" s="232">
        <v>3.71</v>
      </c>
      <c r="S286" s="148">
        <v>112</v>
      </c>
      <c r="T286" s="148">
        <v>0</v>
      </c>
      <c r="U286" s="148">
        <v>143.51644999999999</v>
      </c>
      <c r="V286" s="229">
        <v>1.1502157289999999E-3</v>
      </c>
      <c r="W286" s="229">
        <v>2.6770759200000002E-4</v>
      </c>
      <c r="X286" s="229">
        <v>3.5938223929258803E-5</v>
      </c>
    </row>
    <row r="287" spans="1:24" ht="13.5" thickBot="1">
      <c r="A287" s="153">
        <v>7956</v>
      </c>
      <c r="B287" s="153">
        <v>12538</v>
      </c>
      <c r="C287" s="141" t="s">
        <v>2409</v>
      </c>
      <c r="D287" s="141">
        <v>47077066</v>
      </c>
      <c r="E287" s="141" t="s">
        <v>430</v>
      </c>
      <c r="F287" s="141" t="s">
        <v>2409</v>
      </c>
      <c r="G287" s="141" t="s">
        <v>2410</v>
      </c>
      <c r="H287" s="141" t="s">
        <v>76</v>
      </c>
      <c r="I287" s="141" t="s">
        <v>73</v>
      </c>
      <c r="J287" s="141" t="s">
        <v>61</v>
      </c>
      <c r="K287" s="141" t="s">
        <v>314</v>
      </c>
      <c r="L287" s="141" t="s">
        <v>821</v>
      </c>
      <c r="M287" s="141" t="s">
        <v>479</v>
      </c>
      <c r="N287" s="141" t="s">
        <v>917</v>
      </c>
      <c r="O287" s="141" t="s">
        <v>62</v>
      </c>
      <c r="P287" s="141" t="s">
        <v>1207</v>
      </c>
      <c r="Q287" s="227">
        <v>500000</v>
      </c>
      <c r="R287" s="232">
        <v>3.71</v>
      </c>
      <c r="S287" s="148">
        <v>6.17</v>
      </c>
      <c r="T287" s="148">
        <v>0</v>
      </c>
      <c r="U287" s="148">
        <v>114.45350000000001</v>
      </c>
      <c r="V287" s="229">
        <v>9.2218913010000004E-3</v>
      </c>
      <c r="W287" s="229">
        <v>2.1349518400000001E-4</v>
      </c>
      <c r="X287" s="229">
        <v>2.8660516006962429E-5</v>
      </c>
    </row>
    <row r="288" spans="1:24" ht="13.5" thickBot="1">
      <c r="A288" s="153">
        <v>7956</v>
      </c>
      <c r="B288" s="153">
        <v>12538</v>
      </c>
      <c r="C288" s="141" t="s">
        <v>2412</v>
      </c>
      <c r="D288" s="141">
        <v>68251193</v>
      </c>
      <c r="E288" s="141" t="s">
        <v>430</v>
      </c>
      <c r="F288" s="141" t="s">
        <v>2412</v>
      </c>
      <c r="G288" s="141" t="s">
        <v>2413</v>
      </c>
      <c r="H288" s="141" t="s">
        <v>76</v>
      </c>
      <c r="I288" s="141" t="s">
        <v>73</v>
      </c>
      <c r="J288" s="141" t="s">
        <v>61</v>
      </c>
      <c r="K288" s="141" t="s">
        <v>53</v>
      </c>
      <c r="L288" s="141" t="s">
        <v>821</v>
      </c>
      <c r="M288" s="141" t="s">
        <v>479</v>
      </c>
      <c r="N288" s="141" t="s">
        <v>915</v>
      </c>
      <c r="O288" s="141" t="s">
        <v>62</v>
      </c>
      <c r="P288" s="141" t="s">
        <v>1207</v>
      </c>
      <c r="Q288" s="227">
        <v>46000</v>
      </c>
      <c r="R288" s="232">
        <v>3.71</v>
      </c>
      <c r="S288" s="148">
        <v>336</v>
      </c>
      <c r="T288" s="148">
        <v>0</v>
      </c>
      <c r="U288" s="148">
        <v>573.41759999999999</v>
      </c>
      <c r="V288" s="229">
        <v>1.57822802E-4</v>
      </c>
      <c r="W288" s="229">
        <v>1.0696212520000001E-3</v>
      </c>
      <c r="X288" s="229">
        <v>1.4359057873698908E-4</v>
      </c>
    </row>
    <row r="289" spans="1:24" ht="13.5" thickBot="1">
      <c r="A289" s="153">
        <v>7956</v>
      </c>
      <c r="B289" s="153">
        <v>12538</v>
      </c>
      <c r="C289" s="141" t="s">
        <v>2414</v>
      </c>
      <c r="D289" s="141">
        <v>514557339</v>
      </c>
      <c r="E289" s="141" t="s">
        <v>430</v>
      </c>
      <c r="F289" s="141" t="s">
        <v>2414</v>
      </c>
      <c r="G289" s="141" t="s">
        <v>2415</v>
      </c>
      <c r="H289" s="141" t="s">
        <v>76</v>
      </c>
      <c r="I289" s="141" t="s">
        <v>73</v>
      </c>
      <c r="J289" s="141" t="s">
        <v>61</v>
      </c>
      <c r="K289" s="141" t="s">
        <v>53</v>
      </c>
      <c r="L289" s="141" t="s">
        <v>821</v>
      </c>
      <c r="M289" s="141" t="s">
        <v>479</v>
      </c>
      <c r="N289" s="141" t="s">
        <v>895</v>
      </c>
      <c r="O289" s="141" t="s">
        <v>62</v>
      </c>
      <c r="P289" s="141" t="s">
        <v>1207</v>
      </c>
      <c r="Q289" s="227">
        <v>1166.67</v>
      </c>
      <c r="R289" s="232">
        <v>3.71</v>
      </c>
      <c r="S289" s="148">
        <v>706</v>
      </c>
      <c r="T289" s="148">
        <v>0</v>
      </c>
      <c r="U289" s="148">
        <v>30.558119999999999</v>
      </c>
      <c r="V289" s="229">
        <v>1.0794605899999999E-4</v>
      </c>
      <c r="W289" s="229">
        <v>5.7001415017133498E-5</v>
      </c>
      <c r="X289" s="229">
        <v>7.6521162516015566E-6</v>
      </c>
    </row>
    <row r="290" spans="1:24" ht="13.5" thickBot="1">
      <c r="A290" s="153">
        <v>7956</v>
      </c>
      <c r="B290" s="153">
        <v>12538</v>
      </c>
      <c r="C290" s="141" t="s">
        <v>2416</v>
      </c>
      <c r="D290" s="141">
        <v>52046667</v>
      </c>
      <c r="E290" s="141" t="s">
        <v>430</v>
      </c>
      <c r="F290" s="141" t="s">
        <v>2416</v>
      </c>
      <c r="G290" s="141" t="s">
        <v>2417</v>
      </c>
      <c r="H290" s="141" t="s">
        <v>76</v>
      </c>
      <c r="I290" s="141" t="s">
        <v>73</v>
      </c>
      <c r="J290" s="141" t="s">
        <v>61</v>
      </c>
      <c r="K290" s="141" t="s">
        <v>53</v>
      </c>
      <c r="L290" s="141" t="s">
        <v>821</v>
      </c>
      <c r="M290" s="141" t="s">
        <v>479</v>
      </c>
      <c r="N290" s="141" t="s">
        <v>915</v>
      </c>
      <c r="O290" s="141" t="s">
        <v>62</v>
      </c>
      <c r="P290" s="141" t="s">
        <v>1207</v>
      </c>
      <c r="Q290" s="227">
        <v>10880</v>
      </c>
      <c r="R290" s="232">
        <v>3.71</v>
      </c>
      <c r="S290" s="148">
        <v>2521.04</v>
      </c>
      <c r="T290" s="148">
        <v>0</v>
      </c>
      <c r="U290" s="148">
        <v>1017.61275</v>
      </c>
      <c r="V290" s="229">
        <v>3.0305839399999998E-4</v>
      </c>
      <c r="W290" s="229">
        <v>1.8981981440000001E-3</v>
      </c>
      <c r="X290" s="229">
        <v>2.5482232094487331E-4</v>
      </c>
    </row>
    <row r="291" spans="1:24" ht="13.5" thickBot="1">
      <c r="A291" s="153">
        <v>7956</v>
      </c>
      <c r="B291" s="153">
        <v>12538</v>
      </c>
      <c r="C291" s="141" t="s">
        <v>2420</v>
      </c>
      <c r="D291" s="141">
        <v>35677318</v>
      </c>
      <c r="E291" s="141" t="s">
        <v>430</v>
      </c>
      <c r="F291" s="141" t="s">
        <v>2420</v>
      </c>
      <c r="G291" s="141" t="s">
        <v>2421</v>
      </c>
      <c r="H291" s="141" t="s">
        <v>76</v>
      </c>
      <c r="I291" s="141" t="s">
        <v>73</v>
      </c>
      <c r="J291" s="141" t="s">
        <v>61</v>
      </c>
      <c r="K291" s="141" t="s">
        <v>53</v>
      </c>
      <c r="L291" s="141" t="s">
        <v>821</v>
      </c>
      <c r="M291" s="141" t="s">
        <v>102</v>
      </c>
      <c r="N291" s="141" t="s">
        <v>917</v>
      </c>
      <c r="O291" s="141" t="s">
        <v>62</v>
      </c>
      <c r="P291" s="141" t="s">
        <v>1207</v>
      </c>
      <c r="Q291" s="227">
        <v>21111.11</v>
      </c>
      <c r="R291" s="232">
        <v>3.71</v>
      </c>
      <c r="S291" s="148">
        <v>600</v>
      </c>
      <c r="T291" s="148">
        <v>0</v>
      </c>
      <c r="U291" s="148">
        <v>469.93331000000001</v>
      </c>
      <c r="V291" s="229">
        <v>1.6751504220000001E-3</v>
      </c>
      <c r="W291" s="229">
        <v>8.7658742200000001E-4</v>
      </c>
      <c r="X291" s="229">
        <v>1.1767688321859828E-4</v>
      </c>
    </row>
    <row r="292" spans="1:24" ht="13.5" thickBot="1">
      <c r="A292" s="153">
        <v>7956</v>
      </c>
      <c r="B292" s="153">
        <v>12538</v>
      </c>
      <c r="C292" s="141" t="s">
        <v>2422</v>
      </c>
      <c r="D292" s="141">
        <v>1649009</v>
      </c>
      <c r="E292" s="141" t="s">
        <v>430</v>
      </c>
      <c r="F292" s="141" t="s">
        <v>2422</v>
      </c>
      <c r="G292" s="141" t="s">
        <v>2423</v>
      </c>
      <c r="H292" s="141" t="s">
        <v>76</v>
      </c>
      <c r="I292" s="141" t="s">
        <v>73</v>
      </c>
      <c r="J292" s="141" t="s">
        <v>61</v>
      </c>
      <c r="K292" s="141" t="s">
        <v>204</v>
      </c>
      <c r="L292" s="141" t="s">
        <v>821</v>
      </c>
      <c r="M292" s="141" t="s">
        <v>479</v>
      </c>
      <c r="N292" s="141" t="s">
        <v>917</v>
      </c>
      <c r="O292" s="141" t="s">
        <v>62</v>
      </c>
      <c r="P292" s="141" t="s">
        <v>1207</v>
      </c>
      <c r="Q292" s="227">
        <v>6</v>
      </c>
      <c r="R292" s="232">
        <v>3.71</v>
      </c>
      <c r="S292" s="148">
        <v>12.94</v>
      </c>
      <c r="T292" s="148">
        <v>0</v>
      </c>
      <c r="U292" s="148">
        <v>2.8800000000000002E-3</v>
      </c>
      <c r="V292" s="229"/>
      <c r="W292" s="229">
        <v>5.37219158931716E-9</v>
      </c>
      <c r="X292" s="229">
        <v>7.2118621186815426E-10</v>
      </c>
    </row>
    <row r="293" spans="1:24" ht="13.5" thickBot="1">
      <c r="A293" s="153">
        <v>7956</v>
      </c>
      <c r="B293" s="153">
        <v>12538</v>
      </c>
      <c r="C293" s="141" t="s">
        <v>2424</v>
      </c>
      <c r="D293" s="151">
        <v>1127150</v>
      </c>
      <c r="E293" s="141" t="s">
        <v>430</v>
      </c>
      <c r="F293" s="141" t="s">
        <v>2424</v>
      </c>
      <c r="G293" s="141" t="s">
        <v>2425</v>
      </c>
      <c r="H293" s="141" t="s">
        <v>76</v>
      </c>
      <c r="I293" s="141" t="s">
        <v>73</v>
      </c>
      <c r="J293" s="141" t="s">
        <v>61</v>
      </c>
      <c r="K293" s="141" t="s">
        <v>204</v>
      </c>
      <c r="L293" s="141" t="s">
        <v>821</v>
      </c>
      <c r="M293" s="141" t="s">
        <v>504</v>
      </c>
      <c r="N293" s="141" t="s">
        <v>881</v>
      </c>
      <c r="O293" s="141" t="s">
        <v>62</v>
      </c>
      <c r="P293" s="141" t="s">
        <v>1212</v>
      </c>
      <c r="Q293" s="227">
        <v>188.89</v>
      </c>
      <c r="R293" s="232">
        <v>2.7435</v>
      </c>
      <c r="S293" s="148">
        <v>167</v>
      </c>
      <c r="T293" s="148">
        <v>0</v>
      </c>
      <c r="U293" s="148">
        <v>0.86543000000000003</v>
      </c>
      <c r="V293" s="229"/>
      <c r="W293" s="229">
        <v>1.61432491914679E-6</v>
      </c>
      <c r="X293" s="229">
        <v>2.1671395254758915E-7</v>
      </c>
    </row>
    <row r="294" spans="1:24" ht="13.5" thickBot="1">
      <c r="A294" s="153">
        <v>7956</v>
      </c>
      <c r="B294" s="153">
        <v>12955</v>
      </c>
      <c r="C294" s="141" t="s">
        <v>1703</v>
      </c>
      <c r="D294" s="141">
        <v>520033234</v>
      </c>
      <c r="E294" s="141" t="s">
        <v>429</v>
      </c>
      <c r="F294" s="141" t="s">
        <v>2426</v>
      </c>
      <c r="G294" s="141" t="s">
        <v>3568</v>
      </c>
      <c r="H294" s="141" t="s">
        <v>76</v>
      </c>
      <c r="I294" s="141" t="s">
        <v>73</v>
      </c>
      <c r="J294" s="141" t="s">
        <v>53</v>
      </c>
      <c r="K294" s="141" t="s">
        <v>53</v>
      </c>
      <c r="L294" s="141" t="s">
        <v>821</v>
      </c>
      <c r="M294" s="141" t="s">
        <v>311</v>
      </c>
      <c r="N294" s="141" t="s">
        <v>652</v>
      </c>
      <c r="O294" s="141" t="s">
        <v>62</v>
      </c>
      <c r="P294" s="141" t="s">
        <v>1206</v>
      </c>
      <c r="Q294" s="227">
        <v>0.13</v>
      </c>
      <c r="R294" s="232">
        <v>1</v>
      </c>
      <c r="S294" s="148">
        <v>1370</v>
      </c>
      <c r="T294" s="148">
        <v>0</v>
      </c>
      <c r="U294" s="148">
        <v>1.7799999999999999E-3</v>
      </c>
      <c r="V294" s="229">
        <v>7.1811545160896999E-10</v>
      </c>
      <c r="W294" s="229">
        <v>6.4507287863054501E-8</v>
      </c>
      <c r="X294" s="229">
        <v>4.619987032730446E-9</v>
      </c>
    </row>
    <row r="295" spans="1:24" ht="13.5" thickBot="1">
      <c r="A295" s="153">
        <v>7956</v>
      </c>
      <c r="B295" s="153">
        <v>12955</v>
      </c>
      <c r="C295" s="141" t="s">
        <v>1631</v>
      </c>
      <c r="D295" s="141">
        <v>520034257</v>
      </c>
      <c r="E295" s="141" t="s">
        <v>429</v>
      </c>
      <c r="F295" s="141" t="s">
        <v>2197</v>
      </c>
      <c r="G295" s="141" t="s">
        <v>3797</v>
      </c>
      <c r="H295" s="141" t="s">
        <v>76</v>
      </c>
      <c r="I295" s="141" t="s">
        <v>73</v>
      </c>
      <c r="J295" s="141" t="s">
        <v>53</v>
      </c>
      <c r="K295" s="141" t="s">
        <v>53</v>
      </c>
      <c r="L295" s="141" t="s">
        <v>821</v>
      </c>
      <c r="M295" s="141" t="s">
        <v>311</v>
      </c>
      <c r="N295" s="141" t="s">
        <v>708</v>
      </c>
      <c r="O295" s="141" t="s">
        <v>62</v>
      </c>
      <c r="P295" s="141" t="s">
        <v>1206</v>
      </c>
      <c r="Q295" s="227">
        <v>20000.03</v>
      </c>
      <c r="R295" s="232">
        <v>1</v>
      </c>
      <c r="S295" s="148">
        <v>382.7</v>
      </c>
      <c r="T295" s="148">
        <v>0</v>
      </c>
      <c r="U295" s="148">
        <v>76.540109999999999</v>
      </c>
      <c r="V295" s="229">
        <v>7.82217295790318E-5</v>
      </c>
      <c r="W295" s="229">
        <v>2.7738173639999999E-3</v>
      </c>
      <c r="X295" s="229">
        <v>1.9865972791222581E-4</v>
      </c>
    </row>
    <row r="296" spans="1:24" ht="13.5" thickBot="1">
      <c r="A296" s="153">
        <v>7956</v>
      </c>
      <c r="B296" s="153">
        <v>12955</v>
      </c>
      <c r="C296" s="141" t="s">
        <v>2198</v>
      </c>
      <c r="D296" s="151">
        <v>520034695</v>
      </c>
      <c r="E296" s="141" t="s">
        <v>429</v>
      </c>
      <c r="F296" s="141" t="s">
        <v>2199</v>
      </c>
      <c r="G296" s="141" t="s">
        <v>3798</v>
      </c>
      <c r="H296" s="141" t="s">
        <v>76</v>
      </c>
      <c r="I296" s="141" t="s">
        <v>73</v>
      </c>
      <c r="J296" s="141" t="s">
        <v>53</v>
      </c>
      <c r="K296" s="141" t="s">
        <v>53</v>
      </c>
      <c r="L296" s="141" t="s">
        <v>821</v>
      </c>
      <c r="M296" s="141" t="s">
        <v>311</v>
      </c>
      <c r="N296" s="141" t="s">
        <v>252</v>
      </c>
      <c r="O296" s="141" t="s">
        <v>62</v>
      </c>
      <c r="P296" s="141" t="s">
        <v>1206</v>
      </c>
      <c r="Q296" s="227">
        <v>10100</v>
      </c>
      <c r="R296" s="232">
        <v>1</v>
      </c>
      <c r="S296" s="148">
        <v>5029</v>
      </c>
      <c r="T296" s="148">
        <v>0</v>
      </c>
      <c r="U296" s="148">
        <v>507.92899999999997</v>
      </c>
      <c r="V296" s="229">
        <v>1.4120608399999999E-4</v>
      </c>
      <c r="W296" s="229">
        <v>1.8407372032000002E-2</v>
      </c>
      <c r="X296" s="229">
        <v>1.3183288727796308E-3</v>
      </c>
    </row>
    <row r="297" spans="1:24" ht="13.5" thickBot="1">
      <c r="A297" s="153">
        <v>7956</v>
      </c>
      <c r="B297" s="153">
        <v>12955</v>
      </c>
      <c r="C297" s="141" t="s">
        <v>1633</v>
      </c>
      <c r="D297" s="151">
        <v>520036120</v>
      </c>
      <c r="E297" s="141" t="s">
        <v>429</v>
      </c>
      <c r="F297" s="141" t="s">
        <v>2200</v>
      </c>
      <c r="G297" s="141" t="s">
        <v>3799</v>
      </c>
      <c r="H297" s="141" t="s">
        <v>76</v>
      </c>
      <c r="I297" s="141" t="s">
        <v>73</v>
      </c>
      <c r="J297" s="141" t="s">
        <v>53</v>
      </c>
      <c r="K297" s="141" t="s">
        <v>53</v>
      </c>
      <c r="L297" s="141" t="s">
        <v>821</v>
      </c>
      <c r="M297" s="141" t="s">
        <v>311</v>
      </c>
      <c r="N297" s="141" t="s">
        <v>269</v>
      </c>
      <c r="O297" s="141" t="s">
        <v>62</v>
      </c>
      <c r="P297" s="141" t="s">
        <v>1206</v>
      </c>
      <c r="Q297" s="227">
        <v>2600</v>
      </c>
      <c r="R297" s="232">
        <v>1</v>
      </c>
      <c r="S297" s="148">
        <v>6329</v>
      </c>
      <c r="T297" s="148">
        <v>0</v>
      </c>
      <c r="U297" s="148">
        <v>164.554</v>
      </c>
      <c r="V297" s="229">
        <v>3.2879484322214598E-5</v>
      </c>
      <c r="W297" s="229">
        <v>5.963445082E-3</v>
      </c>
      <c r="X297" s="229">
        <v>4.2709963268759878E-4</v>
      </c>
    </row>
    <row r="298" spans="1:24" ht="13.5" thickBot="1">
      <c r="A298" s="153">
        <v>7956</v>
      </c>
      <c r="B298" s="153">
        <v>12955</v>
      </c>
      <c r="C298" s="141" t="s">
        <v>1745</v>
      </c>
      <c r="D298" s="141">
        <v>520024126</v>
      </c>
      <c r="E298" s="141" t="s">
        <v>429</v>
      </c>
      <c r="F298" s="141" t="s">
        <v>2201</v>
      </c>
      <c r="G298" s="141" t="s">
        <v>3800</v>
      </c>
      <c r="H298" s="141" t="s">
        <v>76</v>
      </c>
      <c r="I298" s="141" t="s">
        <v>73</v>
      </c>
      <c r="J298" s="141" t="s">
        <v>53</v>
      </c>
      <c r="K298" s="141" t="s">
        <v>53</v>
      </c>
      <c r="L298" s="141" t="s">
        <v>821</v>
      </c>
      <c r="M298" s="141" t="s">
        <v>311</v>
      </c>
      <c r="N298" s="141" t="s">
        <v>651</v>
      </c>
      <c r="O298" s="141" t="s">
        <v>62</v>
      </c>
      <c r="P298" s="141" t="s">
        <v>1206</v>
      </c>
      <c r="Q298" s="227">
        <v>40600</v>
      </c>
      <c r="R298" s="232">
        <v>1</v>
      </c>
      <c r="S298" s="148">
        <v>954</v>
      </c>
      <c r="T298" s="148">
        <v>0</v>
      </c>
      <c r="U298" s="148">
        <v>387.32400000000001</v>
      </c>
      <c r="V298" s="229">
        <v>5.4385954496648897E-5</v>
      </c>
      <c r="W298" s="229">
        <v>1.4036640878E-2</v>
      </c>
      <c r="X298" s="229">
        <v>1.0052987963288132E-3</v>
      </c>
    </row>
    <row r="299" spans="1:24" ht="13.5" thickBot="1">
      <c r="A299" s="153">
        <v>7956</v>
      </c>
      <c r="B299" s="153">
        <v>12955</v>
      </c>
      <c r="C299" s="141" t="s">
        <v>3242</v>
      </c>
      <c r="D299" s="141">
        <v>520031931</v>
      </c>
      <c r="E299" s="141" t="s">
        <v>429</v>
      </c>
      <c r="F299" s="141" t="s">
        <v>2202</v>
      </c>
      <c r="G299" s="141" t="s">
        <v>3801</v>
      </c>
      <c r="H299" s="141" t="s">
        <v>76</v>
      </c>
      <c r="I299" s="141" t="s">
        <v>73</v>
      </c>
      <c r="J299" s="141" t="s">
        <v>53</v>
      </c>
      <c r="K299" s="141" t="s">
        <v>53</v>
      </c>
      <c r="L299" s="141" t="s">
        <v>821</v>
      </c>
      <c r="M299" s="141" t="s">
        <v>311</v>
      </c>
      <c r="N299" s="141" t="s">
        <v>260</v>
      </c>
      <c r="O299" s="141" t="s">
        <v>62</v>
      </c>
      <c r="P299" s="141" t="s">
        <v>1206</v>
      </c>
      <c r="Q299" s="227">
        <v>131025</v>
      </c>
      <c r="R299" s="232">
        <v>1</v>
      </c>
      <c r="S299" s="148">
        <v>428.6</v>
      </c>
      <c r="T299" s="148">
        <v>19.265730000000001</v>
      </c>
      <c r="U299" s="148">
        <v>580.83888000000002</v>
      </c>
      <c r="V299" s="229">
        <v>4.7335953594015397E-5</v>
      </c>
      <c r="W299" s="229">
        <v>2.1049629681999998E-2</v>
      </c>
      <c r="X299" s="229">
        <v>1.5075663447784696E-3</v>
      </c>
    </row>
    <row r="300" spans="1:24" ht="13.5" thickBot="1">
      <c r="A300" s="153">
        <v>7956</v>
      </c>
      <c r="B300" s="153">
        <v>12955</v>
      </c>
      <c r="C300" s="141" t="s">
        <v>1764</v>
      </c>
      <c r="D300" s="141">
        <v>550010003</v>
      </c>
      <c r="E300" s="141" t="s">
        <v>429</v>
      </c>
      <c r="F300" s="141" t="s">
        <v>2203</v>
      </c>
      <c r="G300" s="141" t="s">
        <v>3802</v>
      </c>
      <c r="H300" s="141" t="s">
        <v>76</v>
      </c>
      <c r="I300" s="141" t="s">
        <v>460</v>
      </c>
      <c r="J300" s="141" t="s">
        <v>53</v>
      </c>
      <c r="K300" s="141" t="s">
        <v>53</v>
      </c>
      <c r="L300" s="141" t="s">
        <v>821</v>
      </c>
      <c r="M300" s="141" t="s">
        <v>311</v>
      </c>
      <c r="N300" s="141" t="s">
        <v>267</v>
      </c>
      <c r="O300" s="141" t="s">
        <v>62</v>
      </c>
      <c r="P300" s="141" t="s">
        <v>1206</v>
      </c>
      <c r="Q300" s="227">
        <v>130600</v>
      </c>
      <c r="R300" s="232">
        <v>1</v>
      </c>
      <c r="S300" s="148">
        <v>161.9</v>
      </c>
      <c r="T300" s="148">
        <v>0</v>
      </c>
      <c r="U300" s="148">
        <v>211.44139999999999</v>
      </c>
      <c r="V300" s="229">
        <v>5.0312877098336603E-5</v>
      </c>
      <c r="W300" s="229">
        <v>7.6626467730000003E-3</v>
      </c>
      <c r="X300" s="229">
        <v>5.4879580122605125E-4</v>
      </c>
    </row>
    <row r="301" spans="1:24" ht="13.5" thickBot="1">
      <c r="A301" s="153">
        <v>7956</v>
      </c>
      <c r="B301" s="153">
        <v>12955</v>
      </c>
      <c r="C301" s="141" t="s">
        <v>1324</v>
      </c>
      <c r="D301" s="141">
        <v>520036690</v>
      </c>
      <c r="E301" s="141" t="s">
        <v>429</v>
      </c>
      <c r="F301" s="141" t="s">
        <v>2204</v>
      </c>
      <c r="G301" s="141" t="s">
        <v>3803</v>
      </c>
      <c r="H301" s="141" t="s">
        <v>76</v>
      </c>
      <c r="I301" s="141" t="s">
        <v>73</v>
      </c>
      <c r="J301" s="141" t="s">
        <v>53</v>
      </c>
      <c r="K301" s="141" t="s">
        <v>53</v>
      </c>
      <c r="L301" s="141" t="s">
        <v>821</v>
      </c>
      <c r="M301" s="141" t="s">
        <v>311</v>
      </c>
      <c r="N301" s="141" t="s">
        <v>252</v>
      </c>
      <c r="O301" s="141" t="s">
        <v>62</v>
      </c>
      <c r="P301" s="141" t="s">
        <v>1206</v>
      </c>
      <c r="Q301" s="227">
        <v>670</v>
      </c>
      <c r="R301" s="232">
        <v>1</v>
      </c>
      <c r="S301" s="148">
        <v>29830</v>
      </c>
      <c r="T301" s="148">
        <v>0</v>
      </c>
      <c r="U301" s="148">
        <v>199.86099999999999</v>
      </c>
      <c r="V301" s="229">
        <v>4.3697551117493098E-5</v>
      </c>
      <c r="W301" s="229">
        <v>7.2429725049999996E-3</v>
      </c>
      <c r="X301" s="229">
        <v>5.1873889233064029E-4</v>
      </c>
    </row>
    <row r="302" spans="1:24" ht="13.5" thickBot="1">
      <c r="A302" s="153">
        <v>7956</v>
      </c>
      <c r="B302" s="153">
        <v>12955</v>
      </c>
      <c r="C302" s="141" t="s">
        <v>2205</v>
      </c>
      <c r="D302" s="141">
        <v>520036153</v>
      </c>
      <c r="E302" s="141" t="s">
        <v>429</v>
      </c>
      <c r="F302" s="141" t="s">
        <v>2206</v>
      </c>
      <c r="G302" s="141" t="s">
        <v>3804</v>
      </c>
      <c r="H302" s="141" t="s">
        <v>76</v>
      </c>
      <c r="I302" s="141" t="s">
        <v>73</v>
      </c>
      <c r="J302" s="141" t="s">
        <v>53</v>
      </c>
      <c r="K302" s="141" t="s">
        <v>53</v>
      </c>
      <c r="L302" s="141" t="s">
        <v>821</v>
      </c>
      <c r="M302" s="141" t="s">
        <v>311</v>
      </c>
      <c r="N302" s="141" t="s">
        <v>654</v>
      </c>
      <c r="O302" s="141" t="s">
        <v>62</v>
      </c>
      <c r="P302" s="141" t="s">
        <v>1206</v>
      </c>
      <c r="Q302" s="227">
        <v>5600</v>
      </c>
      <c r="R302" s="232">
        <v>1</v>
      </c>
      <c r="S302" s="148">
        <v>2352</v>
      </c>
      <c r="T302" s="148">
        <v>0</v>
      </c>
      <c r="U302" s="148">
        <v>131.71199999999999</v>
      </c>
      <c r="V302" s="229">
        <v>2.2550989700000001E-4</v>
      </c>
      <c r="W302" s="229">
        <v>4.773249381E-3</v>
      </c>
      <c r="X302" s="229">
        <v>3.4185827643538902E-4</v>
      </c>
    </row>
    <row r="303" spans="1:24" ht="13.5" thickBot="1">
      <c r="A303" s="153">
        <v>7956</v>
      </c>
      <c r="B303" s="153">
        <v>12955</v>
      </c>
      <c r="C303" s="141" t="s">
        <v>2207</v>
      </c>
      <c r="D303" s="141">
        <v>520036872</v>
      </c>
      <c r="E303" s="141" t="s">
        <v>429</v>
      </c>
      <c r="F303" s="141" t="s">
        <v>2208</v>
      </c>
      <c r="G303" s="141" t="s">
        <v>3805</v>
      </c>
      <c r="H303" s="141" t="s">
        <v>76</v>
      </c>
      <c r="I303" s="141" t="s">
        <v>73</v>
      </c>
      <c r="J303" s="141" t="s">
        <v>53</v>
      </c>
      <c r="K303" s="141" t="s">
        <v>53</v>
      </c>
      <c r="L303" s="141" t="s">
        <v>821</v>
      </c>
      <c r="M303" s="141" t="s">
        <v>311</v>
      </c>
      <c r="N303" s="141" t="s">
        <v>253</v>
      </c>
      <c r="O303" s="141" t="s">
        <v>62</v>
      </c>
      <c r="P303" s="141" t="s">
        <v>1206</v>
      </c>
      <c r="Q303" s="227">
        <v>830</v>
      </c>
      <c r="R303" s="232">
        <v>1</v>
      </c>
      <c r="S303" s="148">
        <v>64880</v>
      </c>
      <c r="T303" s="148">
        <v>0</v>
      </c>
      <c r="U303" s="148">
        <v>538.50400000000002</v>
      </c>
      <c r="V303" s="229">
        <v>1.32020344875952E-5</v>
      </c>
      <c r="W303" s="229">
        <v>1.9515411541000002E-2</v>
      </c>
      <c r="X303" s="229">
        <v>1.3976862343109417E-3</v>
      </c>
    </row>
    <row r="304" spans="1:24" ht="13.5" thickBot="1">
      <c r="A304" s="153">
        <v>7956</v>
      </c>
      <c r="B304" s="153">
        <v>12955</v>
      </c>
      <c r="C304" s="141" t="s">
        <v>2209</v>
      </c>
      <c r="D304" s="141">
        <v>520027830</v>
      </c>
      <c r="E304" s="141" t="s">
        <v>429</v>
      </c>
      <c r="F304" s="141" t="s">
        <v>2210</v>
      </c>
      <c r="G304" s="141" t="s">
        <v>3806</v>
      </c>
      <c r="H304" s="141" t="s">
        <v>76</v>
      </c>
      <c r="I304" s="141" t="s">
        <v>73</v>
      </c>
      <c r="J304" s="141" t="s">
        <v>53</v>
      </c>
      <c r="K304" s="141" t="s">
        <v>53</v>
      </c>
      <c r="L304" s="141" t="s">
        <v>821</v>
      </c>
      <c r="M304" s="141" t="s">
        <v>311</v>
      </c>
      <c r="N304" s="141" t="s">
        <v>265</v>
      </c>
      <c r="O304" s="141" t="s">
        <v>62</v>
      </c>
      <c r="P304" s="141" t="s">
        <v>1206</v>
      </c>
      <c r="Q304" s="227">
        <v>32547</v>
      </c>
      <c r="R304" s="232">
        <v>1</v>
      </c>
      <c r="S304" s="148">
        <v>1588</v>
      </c>
      <c r="T304" s="148">
        <v>0</v>
      </c>
      <c r="U304" s="148">
        <v>516.84636</v>
      </c>
      <c r="V304" s="229">
        <v>2.5226129870331098E-5</v>
      </c>
      <c r="W304" s="229">
        <v>1.8730537597999999E-2</v>
      </c>
      <c r="X304" s="229">
        <v>1.3414738657943439E-3</v>
      </c>
    </row>
    <row r="305" spans="1:24" ht="13.5" thickBot="1">
      <c r="A305" s="153">
        <v>7956</v>
      </c>
      <c r="B305" s="153">
        <v>12955</v>
      </c>
      <c r="C305" s="141" t="s">
        <v>1326</v>
      </c>
      <c r="D305" s="141">
        <v>520037789</v>
      </c>
      <c r="E305" s="141" t="s">
        <v>429</v>
      </c>
      <c r="F305" s="141" t="s">
        <v>2211</v>
      </c>
      <c r="G305" s="141" t="s">
        <v>3807</v>
      </c>
      <c r="H305" s="141" t="s">
        <v>76</v>
      </c>
      <c r="I305" s="141" t="s">
        <v>73</v>
      </c>
      <c r="J305" s="141" t="s">
        <v>53</v>
      </c>
      <c r="K305" s="141" t="s">
        <v>53</v>
      </c>
      <c r="L305" s="141" t="s">
        <v>821</v>
      </c>
      <c r="M305" s="141" t="s">
        <v>311</v>
      </c>
      <c r="N305" s="141" t="s">
        <v>651</v>
      </c>
      <c r="O305" s="141" t="s">
        <v>62</v>
      </c>
      <c r="P305" s="141" t="s">
        <v>1206</v>
      </c>
      <c r="Q305" s="227">
        <v>1000</v>
      </c>
      <c r="R305" s="232">
        <v>1</v>
      </c>
      <c r="S305" s="148">
        <v>28210</v>
      </c>
      <c r="T305" s="148">
        <v>0</v>
      </c>
      <c r="U305" s="148">
        <v>282.10000000000002</v>
      </c>
      <c r="V305" s="229">
        <v>2.1042036138518701E-5</v>
      </c>
      <c r="W305" s="229">
        <v>1.0223317924000001E-2</v>
      </c>
      <c r="X305" s="229">
        <v>7.3219007973778589E-4</v>
      </c>
    </row>
    <row r="306" spans="1:24" ht="13.5" thickBot="1">
      <c r="A306" s="153">
        <v>7956</v>
      </c>
      <c r="B306" s="153">
        <v>12955</v>
      </c>
      <c r="C306" s="141" t="s">
        <v>1788</v>
      </c>
      <c r="D306" s="141">
        <v>520038332</v>
      </c>
      <c r="E306" s="141" t="s">
        <v>429</v>
      </c>
      <c r="F306" s="141" t="s">
        <v>2212</v>
      </c>
      <c r="G306" s="141" t="s">
        <v>3808</v>
      </c>
      <c r="H306" s="141" t="s">
        <v>76</v>
      </c>
      <c r="I306" s="141" t="s">
        <v>73</v>
      </c>
      <c r="J306" s="141" t="s">
        <v>53</v>
      </c>
      <c r="K306" s="141" t="s">
        <v>53</v>
      </c>
      <c r="L306" s="141" t="s">
        <v>821</v>
      </c>
      <c r="M306" s="141" t="s">
        <v>311</v>
      </c>
      <c r="N306" s="141" t="s">
        <v>651</v>
      </c>
      <c r="O306" s="141" t="s">
        <v>62</v>
      </c>
      <c r="P306" s="141" t="s">
        <v>1206</v>
      </c>
      <c r="Q306" s="227">
        <v>35075</v>
      </c>
      <c r="R306" s="232">
        <v>1</v>
      </c>
      <c r="S306" s="148">
        <v>217.1</v>
      </c>
      <c r="T306" s="148">
        <v>0</v>
      </c>
      <c r="U306" s="148">
        <v>76.147819999999996</v>
      </c>
      <c r="V306" s="229">
        <v>1.10272561E-4</v>
      </c>
      <c r="W306" s="229">
        <v>2.7596007550000001E-3</v>
      </c>
      <c r="X306" s="229">
        <v>1.9764153987117535E-4</v>
      </c>
    </row>
    <row r="307" spans="1:24" ht="13.5" thickBot="1">
      <c r="A307" s="153">
        <v>7956</v>
      </c>
      <c r="B307" s="153">
        <v>12955</v>
      </c>
      <c r="C307" s="141" t="s">
        <v>1638</v>
      </c>
      <c r="D307" s="141">
        <v>520038274</v>
      </c>
      <c r="E307" s="141" t="s">
        <v>429</v>
      </c>
      <c r="F307" s="141" t="s">
        <v>2213</v>
      </c>
      <c r="G307" s="141" t="s">
        <v>3458</v>
      </c>
      <c r="H307" s="141" t="s">
        <v>76</v>
      </c>
      <c r="I307" s="141" t="s">
        <v>73</v>
      </c>
      <c r="J307" s="141" t="s">
        <v>53</v>
      </c>
      <c r="K307" s="141" t="s">
        <v>53</v>
      </c>
      <c r="L307" s="141" t="s">
        <v>821</v>
      </c>
      <c r="M307" s="141" t="s">
        <v>311</v>
      </c>
      <c r="N307" s="141" t="s">
        <v>140</v>
      </c>
      <c r="O307" s="141" t="s">
        <v>62</v>
      </c>
      <c r="P307" s="141" t="s">
        <v>1206</v>
      </c>
      <c r="Q307" s="227">
        <v>2790</v>
      </c>
      <c r="R307" s="232">
        <v>1</v>
      </c>
      <c r="S307" s="148">
        <v>1740</v>
      </c>
      <c r="T307" s="148">
        <v>0</v>
      </c>
      <c r="U307" s="148">
        <v>48.545999999999999</v>
      </c>
      <c r="V307" s="229">
        <v>9.9899860236872993E-6</v>
      </c>
      <c r="W307" s="229">
        <v>1.7593094359999999E-3</v>
      </c>
      <c r="X307" s="229">
        <v>1.2600106207355744E-4</v>
      </c>
    </row>
    <row r="308" spans="1:24" ht="13.5" thickBot="1">
      <c r="A308" s="153">
        <v>7956</v>
      </c>
      <c r="B308" s="153">
        <v>12955</v>
      </c>
      <c r="C308" s="141" t="s">
        <v>2214</v>
      </c>
      <c r="D308" s="141">
        <v>520038530</v>
      </c>
      <c r="E308" s="141" t="s">
        <v>429</v>
      </c>
      <c r="F308" s="141" t="s">
        <v>2215</v>
      </c>
      <c r="G308" s="141" t="s">
        <v>3809</v>
      </c>
      <c r="H308" s="141" t="s">
        <v>76</v>
      </c>
      <c r="I308" s="141" t="s">
        <v>73</v>
      </c>
      <c r="J308" s="141" t="s">
        <v>53</v>
      </c>
      <c r="K308" s="141" t="s">
        <v>53</v>
      </c>
      <c r="L308" s="141" t="s">
        <v>821</v>
      </c>
      <c r="M308" s="141" t="s">
        <v>311</v>
      </c>
      <c r="N308" s="141" t="s">
        <v>263</v>
      </c>
      <c r="O308" s="141" t="s">
        <v>62</v>
      </c>
      <c r="P308" s="141" t="s">
        <v>1206</v>
      </c>
      <c r="Q308" s="227">
        <v>8100</v>
      </c>
      <c r="R308" s="232">
        <v>1</v>
      </c>
      <c r="S308" s="148">
        <v>1209</v>
      </c>
      <c r="T308" s="148">
        <v>0</v>
      </c>
      <c r="U308" s="148">
        <v>97.929000000000002</v>
      </c>
      <c r="V308" s="229">
        <v>2.2104671399999999E-4</v>
      </c>
      <c r="W308" s="229">
        <v>3.5489517930000001E-3</v>
      </c>
      <c r="X308" s="229">
        <v>2.541745562518314E-4</v>
      </c>
    </row>
    <row r="309" spans="1:24" ht="13.5" thickBot="1">
      <c r="A309" s="153">
        <v>7956</v>
      </c>
      <c r="B309" s="153">
        <v>12955</v>
      </c>
      <c r="C309" s="141" t="s">
        <v>1792</v>
      </c>
      <c r="D309" s="141">
        <v>520038894</v>
      </c>
      <c r="E309" s="141" t="s">
        <v>429</v>
      </c>
      <c r="F309" s="141" t="s">
        <v>2216</v>
      </c>
      <c r="G309" s="141" t="s">
        <v>3810</v>
      </c>
      <c r="H309" s="141" t="s">
        <v>76</v>
      </c>
      <c r="I309" s="141" t="s">
        <v>73</v>
      </c>
      <c r="J309" s="141" t="s">
        <v>53</v>
      </c>
      <c r="K309" s="141" t="s">
        <v>53</v>
      </c>
      <c r="L309" s="141" t="s">
        <v>821</v>
      </c>
      <c r="M309" s="141" t="s">
        <v>311</v>
      </c>
      <c r="N309" s="141" t="s">
        <v>652</v>
      </c>
      <c r="O309" s="141" t="s">
        <v>62</v>
      </c>
      <c r="P309" s="141" t="s">
        <v>1206</v>
      </c>
      <c r="Q309" s="227">
        <v>2100</v>
      </c>
      <c r="R309" s="232">
        <v>1</v>
      </c>
      <c r="S309" s="148">
        <v>13260</v>
      </c>
      <c r="T309" s="148">
        <v>0</v>
      </c>
      <c r="U309" s="148">
        <v>278.45999999999998</v>
      </c>
      <c r="V309" s="229">
        <v>1.0192439E-4</v>
      </c>
      <c r="W309" s="229">
        <v>1.0091404145E-2</v>
      </c>
      <c r="X309" s="229">
        <v>7.2274246580568532E-4</v>
      </c>
    </row>
    <row r="310" spans="1:24" ht="13.5" thickBot="1">
      <c r="A310" s="153">
        <v>7956</v>
      </c>
      <c r="B310" s="153">
        <v>12955</v>
      </c>
      <c r="C310" s="141" t="s">
        <v>2217</v>
      </c>
      <c r="D310" s="141">
        <v>550012777</v>
      </c>
      <c r="E310" s="141" t="s">
        <v>429</v>
      </c>
      <c r="F310" s="141" t="s">
        <v>2218</v>
      </c>
      <c r="G310" s="141" t="s">
        <v>3811</v>
      </c>
      <c r="H310" s="141" t="s">
        <v>76</v>
      </c>
      <c r="I310" s="141" t="s">
        <v>460</v>
      </c>
      <c r="J310" s="141" t="s">
        <v>53</v>
      </c>
      <c r="K310" s="141" t="s">
        <v>53</v>
      </c>
      <c r="L310" s="141" t="s">
        <v>821</v>
      </c>
      <c r="M310" s="141" t="s">
        <v>311</v>
      </c>
      <c r="N310" s="141" t="s">
        <v>267</v>
      </c>
      <c r="O310" s="141" t="s">
        <v>62</v>
      </c>
      <c r="P310" s="141" t="s">
        <v>1206</v>
      </c>
      <c r="Q310" s="227">
        <v>36500</v>
      </c>
      <c r="R310" s="232">
        <v>1</v>
      </c>
      <c r="S310" s="148">
        <v>303</v>
      </c>
      <c r="T310" s="148">
        <v>0</v>
      </c>
      <c r="U310" s="148">
        <v>110.595</v>
      </c>
      <c r="V310" s="229">
        <v>3.2477032736277801E-5</v>
      </c>
      <c r="W310" s="229">
        <v>4.007968259E-3</v>
      </c>
      <c r="X310" s="229">
        <v>2.8704913813754139E-4</v>
      </c>
    </row>
    <row r="311" spans="1:24" ht="13.5" thickBot="1">
      <c r="A311" s="153">
        <v>7956</v>
      </c>
      <c r="B311" s="153">
        <v>12955</v>
      </c>
      <c r="C311" s="141" t="s">
        <v>1329</v>
      </c>
      <c r="D311" s="141">
        <v>520038910</v>
      </c>
      <c r="E311" s="141" t="s">
        <v>429</v>
      </c>
      <c r="F311" s="141" t="s">
        <v>2219</v>
      </c>
      <c r="G311" s="141" t="s">
        <v>3812</v>
      </c>
      <c r="H311" s="141" t="s">
        <v>76</v>
      </c>
      <c r="I311" s="141" t="s">
        <v>73</v>
      </c>
      <c r="J311" s="141" t="s">
        <v>53</v>
      </c>
      <c r="K311" s="141" t="s">
        <v>53</v>
      </c>
      <c r="L311" s="141" t="s">
        <v>821</v>
      </c>
      <c r="M311" s="141" t="s">
        <v>311</v>
      </c>
      <c r="N311" s="141" t="s">
        <v>651</v>
      </c>
      <c r="O311" s="141" t="s">
        <v>62</v>
      </c>
      <c r="P311" s="141" t="s">
        <v>1206</v>
      </c>
      <c r="Q311" s="227">
        <v>3840</v>
      </c>
      <c r="R311" s="232">
        <v>1</v>
      </c>
      <c r="S311" s="148">
        <v>15900</v>
      </c>
      <c r="T311" s="148">
        <v>0</v>
      </c>
      <c r="U311" s="148">
        <v>610.55999999999995</v>
      </c>
      <c r="V311" s="229">
        <v>2.16733423E-4</v>
      </c>
      <c r="W311" s="229">
        <v>2.2126724537999999E-2</v>
      </c>
      <c r="X311" s="229">
        <v>1.5847074621932029E-3</v>
      </c>
    </row>
    <row r="312" spans="1:24" ht="13.5" thickBot="1">
      <c r="A312" s="153">
        <v>7956</v>
      </c>
      <c r="B312" s="153">
        <v>12955</v>
      </c>
      <c r="C312" s="141" t="s">
        <v>2220</v>
      </c>
      <c r="D312" s="141">
        <v>520038779</v>
      </c>
      <c r="E312" s="141" t="s">
        <v>429</v>
      </c>
      <c r="F312" s="141" t="s">
        <v>3813</v>
      </c>
      <c r="G312" s="141" t="s">
        <v>3814</v>
      </c>
      <c r="H312" s="141" t="s">
        <v>76</v>
      </c>
      <c r="I312" s="141" t="s">
        <v>73</v>
      </c>
      <c r="J312" s="141" t="s">
        <v>53</v>
      </c>
      <c r="K312" s="141" t="s">
        <v>53</v>
      </c>
      <c r="L312" s="141" t="s">
        <v>821</v>
      </c>
      <c r="M312" s="141" t="s">
        <v>311</v>
      </c>
      <c r="N312" s="141" t="s">
        <v>653</v>
      </c>
      <c r="O312" s="141" t="s">
        <v>62</v>
      </c>
      <c r="P312" s="141" t="s">
        <v>1206</v>
      </c>
      <c r="Q312" s="227">
        <v>500</v>
      </c>
      <c r="R312" s="232">
        <v>1</v>
      </c>
      <c r="S312" s="148">
        <v>275.5</v>
      </c>
      <c r="T312" s="148">
        <v>0</v>
      </c>
      <c r="U312" s="148">
        <v>1.3774999999999999</v>
      </c>
      <c r="V312" s="229">
        <v>2.5456161600000002E-4</v>
      </c>
      <c r="W312" s="229">
        <v>4.9920667995144703E-5</v>
      </c>
      <c r="X312" s="229">
        <v>3.5752989537001064E-6</v>
      </c>
    </row>
    <row r="313" spans="1:24" ht="13.5" thickBot="1">
      <c r="A313" s="153">
        <v>7956</v>
      </c>
      <c r="B313" s="153">
        <v>12955</v>
      </c>
      <c r="C313" s="141" t="s">
        <v>1798</v>
      </c>
      <c r="D313" s="141">
        <v>520039298</v>
      </c>
      <c r="E313" s="141" t="s">
        <v>429</v>
      </c>
      <c r="F313" s="141" t="s">
        <v>2221</v>
      </c>
      <c r="G313" s="141" t="s">
        <v>3815</v>
      </c>
      <c r="H313" s="141" t="s">
        <v>76</v>
      </c>
      <c r="I313" s="141" t="s">
        <v>73</v>
      </c>
      <c r="J313" s="141" t="s">
        <v>53</v>
      </c>
      <c r="K313" s="141" t="s">
        <v>53</v>
      </c>
      <c r="L313" s="141" t="s">
        <v>821</v>
      </c>
      <c r="M313" s="141" t="s">
        <v>311</v>
      </c>
      <c r="N313" s="141" t="s">
        <v>140</v>
      </c>
      <c r="O313" s="141" t="s">
        <v>62</v>
      </c>
      <c r="P313" s="141" t="s">
        <v>1206</v>
      </c>
      <c r="Q313" s="227">
        <v>10756</v>
      </c>
      <c r="R313" s="232">
        <v>1</v>
      </c>
      <c r="S313" s="148">
        <v>1373</v>
      </c>
      <c r="T313" s="148">
        <v>0</v>
      </c>
      <c r="U313" s="148">
        <v>147.67988</v>
      </c>
      <c r="V313" s="229">
        <v>3.3345152220170401E-5</v>
      </c>
      <c r="W313" s="229">
        <v>5.3519261400000002E-3</v>
      </c>
      <c r="X313" s="229">
        <v>3.8330288235684739E-4</v>
      </c>
    </row>
    <row r="314" spans="1:24" ht="13.5" thickBot="1">
      <c r="A314" s="153">
        <v>7956</v>
      </c>
      <c r="B314" s="153">
        <v>12955</v>
      </c>
      <c r="C314" s="141" t="s">
        <v>1587</v>
      </c>
      <c r="D314" s="141">
        <v>520039413</v>
      </c>
      <c r="E314" s="141" t="s">
        <v>429</v>
      </c>
      <c r="F314" s="141" t="s">
        <v>2222</v>
      </c>
      <c r="G314" s="141" t="s">
        <v>3816</v>
      </c>
      <c r="H314" s="141" t="s">
        <v>76</v>
      </c>
      <c r="I314" s="141" t="s">
        <v>73</v>
      </c>
      <c r="J314" s="141" t="s">
        <v>53</v>
      </c>
      <c r="K314" s="141" t="s">
        <v>53</v>
      </c>
      <c r="L314" s="141" t="s">
        <v>821</v>
      </c>
      <c r="M314" s="141" t="s">
        <v>311</v>
      </c>
      <c r="N314" s="141" t="s">
        <v>252</v>
      </c>
      <c r="O314" s="141" t="s">
        <v>62</v>
      </c>
      <c r="P314" s="141" t="s">
        <v>1206</v>
      </c>
      <c r="Q314" s="227">
        <v>0</v>
      </c>
      <c r="R314" s="232">
        <v>1</v>
      </c>
      <c r="S314" s="148">
        <v>7125</v>
      </c>
      <c r="T314" s="148">
        <v>0.41</v>
      </c>
      <c r="U314" s="148">
        <v>0.41</v>
      </c>
      <c r="V314" s="229">
        <v>0</v>
      </c>
      <c r="W314" s="229">
        <v>1.4858420238119299E-5</v>
      </c>
      <c r="X314" s="229">
        <v>1.0641543165277994E-6</v>
      </c>
    </row>
    <row r="315" spans="1:24" ht="13.5" thickBot="1">
      <c r="A315" s="153">
        <v>7956</v>
      </c>
      <c r="B315" s="153">
        <v>12955</v>
      </c>
      <c r="C315" s="141" t="s">
        <v>1723</v>
      </c>
      <c r="D315" s="141">
        <v>520039660</v>
      </c>
      <c r="E315" s="141" t="s">
        <v>429</v>
      </c>
      <c r="F315" s="141" t="s">
        <v>2223</v>
      </c>
      <c r="G315" s="141" t="s">
        <v>3817</v>
      </c>
      <c r="H315" s="141" t="s">
        <v>76</v>
      </c>
      <c r="I315" s="141" t="s">
        <v>73</v>
      </c>
      <c r="J315" s="141" t="s">
        <v>53</v>
      </c>
      <c r="K315" s="141" t="s">
        <v>53</v>
      </c>
      <c r="L315" s="141" t="s">
        <v>821</v>
      </c>
      <c r="M315" s="141" t="s">
        <v>311</v>
      </c>
      <c r="N315" s="141" t="s">
        <v>140</v>
      </c>
      <c r="O315" s="141" t="s">
        <v>62</v>
      </c>
      <c r="P315" s="141" t="s">
        <v>1206</v>
      </c>
      <c r="Q315" s="227">
        <v>143493</v>
      </c>
      <c r="R315" s="232">
        <v>1</v>
      </c>
      <c r="S315" s="148">
        <v>246.7</v>
      </c>
      <c r="T315" s="148">
        <v>0</v>
      </c>
      <c r="U315" s="148">
        <v>353.99723</v>
      </c>
      <c r="V315" s="229">
        <v>3.6472882699999998E-4</v>
      </c>
      <c r="W315" s="229">
        <v>1.2828877088E-2</v>
      </c>
      <c r="X315" s="229">
        <v>9.1879922034971762E-4</v>
      </c>
    </row>
    <row r="316" spans="1:24" ht="13.5" thickBot="1">
      <c r="A316" s="153">
        <v>7956</v>
      </c>
      <c r="B316" s="153">
        <v>12955</v>
      </c>
      <c r="C316" s="141" t="s">
        <v>2224</v>
      </c>
      <c r="D316" s="141">
        <v>550013098</v>
      </c>
      <c r="E316" s="141" t="s">
        <v>429</v>
      </c>
      <c r="F316" s="141" t="s">
        <v>2225</v>
      </c>
      <c r="G316" s="141" t="s">
        <v>3818</v>
      </c>
      <c r="H316" s="141" t="s">
        <v>76</v>
      </c>
      <c r="I316" s="141" t="s">
        <v>460</v>
      </c>
      <c r="J316" s="141" t="s">
        <v>53</v>
      </c>
      <c r="K316" s="141" t="s">
        <v>53</v>
      </c>
      <c r="L316" s="141" t="s">
        <v>821</v>
      </c>
      <c r="M316" s="141" t="s">
        <v>311</v>
      </c>
      <c r="N316" s="141" t="s">
        <v>267</v>
      </c>
      <c r="O316" s="141" t="s">
        <v>62</v>
      </c>
      <c r="P316" s="141" t="s">
        <v>1206</v>
      </c>
      <c r="Q316" s="227">
        <v>20480</v>
      </c>
      <c r="R316" s="232">
        <v>1</v>
      </c>
      <c r="S316" s="148">
        <v>1025</v>
      </c>
      <c r="T316" s="148">
        <v>0</v>
      </c>
      <c r="U316" s="148">
        <v>209.92</v>
      </c>
      <c r="V316" s="229">
        <v>1.7447387698438699E-5</v>
      </c>
      <c r="W316" s="229">
        <v>7.6075111609999998E-3</v>
      </c>
      <c r="X316" s="229">
        <v>5.4484701006223327E-4</v>
      </c>
    </row>
    <row r="317" spans="1:24" ht="13.5" thickBot="1">
      <c r="A317" s="153">
        <v>7956</v>
      </c>
      <c r="B317" s="153">
        <v>12955</v>
      </c>
      <c r="C317" s="141" t="s">
        <v>1331</v>
      </c>
      <c r="D317" s="141">
        <v>520028010</v>
      </c>
      <c r="E317" s="141" t="s">
        <v>429</v>
      </c>
      <c r="F317" s="141" t="s">
        <v>2227</v>
      </c>
      <c r="G317" s="141" t="s">
        <v>3820</v>
      </c>
      <c r="H317" s="141" t="s">
        <v>76</v>
      </c>
      <c r="I317" s="141" t="s">
        <v>73</v>
      </c>
      <c r="J317" s="141" t="s">
        <v>53</v>
      </c>
      <c r="K317" s="141" t="s">
        <v>53</v>
      </c>
      <c r="L317" s="141" t="s">
        <v>821</v>
      </c>
      <c r="M317" s="141" t="s">
        <v>311</v>
      </c>
      <c r="N317" s="141" t="s">
        <v>708</v>
      </c>
      <c r="O317" s="141" t="s">
        <v>62</v>
      </c>
      <c r="P317" s="141" t="s">
        <v>1206</v>
      </c>
      <c r="Q317" s="227">
        <v>73</v>
      </c>
      <c r="R317" s="232">
        <v>1</v>
      </c>
      <c r="S317" s="148">
        <v>81100</v>
      </c>
      <c r="T317" s="148">
        <v>0</v>
      </c>
      <c r="U317" s="148">
        <v>59.203000000000003</v>
      </c>
      <c r="V317" s="229">
        <v>9.6431416721498304E-6</v>
      </c>
      <c r="W317" s="229">
        <v>2.1455196419999998E-3</v>
      </c>
      <c r="X317" s="229">
        <v>1.5366128780828125E-4</v>
      </c>
    </row>
    <row r="318" spans="1:24" ht="13.5" thickBot="1">
      <c r="A318" s="153">
        <v>7956</v>
      </c>
      <c r="B318" s="153">
        <v>12955</v>
      </c>
      <c r="C318" s="141" t="s">
        <v>1806</v>
      </c>
      <c r="D318" s="141">
        <v>520033986</v>
      </c>
      <c r="E318" s="141" t="s">
        <v>429</v>
      </c>
      <c r="F318" s="141" t="s">
        <v>2228</v>
      </c>
      <c r="G318" s="141" t="s">
        <v>3821</v>
      </c>
      <c r="H318" s="141" t="s">
        <v>76</v>
      </c>
      <c r="I318" s="141" t="s">
        <v>73</v>
      </c>
      <c r="J318" s="141" t="s">
        <v>53</v>
      </c>
      <c r="K318" s="141" t="s">
        <v>53</v>
      </c>
      <c r="L318" s="141" t="s">
        <v>821</v>
      </c>
      <c r="M318" s="141" t="s">
        <v>311</v>
      </c>
      <c r="N318" s="141" t="s">
        <v>269</v>
      </c>
      <c r="O318" s="141" t="s">
        <v>62</v>
      </c>
      <c r="P318" s="141" t="s">
        <v>1206</v>
      </c>
      <c r="Q318" s="227">
        <v>9800</v>
      </c>
      <c r="R318" s="232">
        <v>1</v>
      </c>
      <c r="S318" s="148">
        <v>3619</v>
      </c>
      <c r="T318" s="148">
        <v>0</v>
      </c>
      <c r="U318" s="148">
        <v>354.66199999999998</v>
      </c>
      <c r="V318" s="229">
        <v>4.7750151251040299E-5</v>
      </c>
      <c r="W318" s="229">
        <v>1.2852968386E-2</v>
      </c>
      <c r="X318" s="229">
        <v>9.2052462977654237E-4</v>
      </c>
    </row>
    <row r="319" spans="1:24" ht="13.5" thickBot="1">
      <c r="A319" s="153">
        <v>7956</v>
      </c>
      <c r="B319" s="153">
        <v>12955</v>
      </c>
      <c r="C319" s="141" t="s">
        <v>2229</v>
      </c>
      <c r="D319" s="141">
        <v>520029083</v>
      </c>
      <c r="E319" s="141" t="s">
        <v>429</v>
      </c>
      <c r="F319" s="141" t="s">
        <v>2230</v>
      </c>
      <c r="G319" s="141" t="s">
        <v>3822</v>
      </c>
      <c r="H319" s="141" t="s">
        <v>76</v>
      </c>
      <c r="I319" s="141" t="s">
        <v>73</v>
      </c>
      <c r="J319" s="141" t="s">
        <v>53</v>
      </c>
      <c r="K319" s="141" t="s">
        <v>53</v>
      </c>
      <c r="L319" s="141" t="s">
        <v>821</v>
      </c>
      <c r="M319" s="141" t="s">
        <v>311</v>
      </c>
      <c r="N319" s="141" t="s">
        <v>256</v>
      </c>
      <c r="O319" s="141" t="s">
        <v>62</v>
      </c>
      <c r="P319" s="141" t="s">
        <v>1206</v>
      </c>
      <c r="Q319" s="227">
        <v>3225</v>
      </c>
      <c r="R319" s="232">
        <v>1</v>
      </c>
      <c r="S319" s="148">
        <v>15410</v>
      </c>
      <c r="T319" s="148">
        <v>0</v>
      </c>
      <c r="U319" s="148">
        <v>496.97250000000003</v>
      </c>
      <c r="V319" s="229">
        <v>3.2143912232069303E-5</v>
      </c>
      <c r="W319" s="229">
        <v>1.8010307930999999E-2</v>
      </c>
      <c r="X319" s="229">
        <v>1.2898912952941752E-3</v>
      </c>
    </row>
    <row r="320" spans="1:24" ht="13.5" thickBot="1">
      <c r="A320" s="153">
        <v>7956</v>
      </c>
      <c r="B320" s="153">
        <v>12955</v>
      </c>
      <c r="C320" s="141" t="s">
        <v>1208</v>
      </c>
      <c r="D320" s="141">
        <v>520018078</v>
      </c>
      <c r="E320" s="141" t="s">
        <v>429</v>
      </c>
      <c r="F320" s="141" t="s">
        <v>2231</v>
      </c>
      <c r="G320" s="141" t="s">
        <v>3823</v>
      </c>
      <c r="H320" s="141" t="s">
        <v>76</v>
      </c>
      <c r="I320" s="141" t="s">
        <v>73</v>
      </c>
      <c r="J320" s="141" t="s">
        <v>53</v>
      </c>
      <c r="K320" s="141" t="s">
        <v>53</v>
      </c>
      <c r="L320" s="141" t="s">
        <v>821</v>
      </c>
      <c r="M320" s="141" t="s">
        <v>311</v>
      </c>
      <c r="N320" s="141" t="s">
        <v>256</v>
      </c>
      <c r="O320" s="141" t="s">
        <v>62</v>
      </c>
      <c r="P320" s="141" t="s">
        <v>1206</v>
      </c>
      <c r="Q320" s="227">
        <v>85700</v>
      </c>
      <c r="R320" s="232">
        <v>1</v>
      </c>
      <c r="S320" s="148">
        <v>3644</v>
      </c>
      <c r="T320" s="148">
        <v>0</v>
      </c>
      <c r="U320" s="148">
        <v>3122.9079999999999</v>
      </c>
      <c r="V320" s="229">
        <v>5.6793119037944801E-5</v>
      </c>
      <c r="W320" s="229">
        <v>0.11317434007</v>
      </c>
      <c r="X320" s="229">
        <v>8.1055025080956026E-3</v>
      </c>
    </row>
    <row r="321" spans="1:24" ht="13.5" thickBot="1">
      <c r="A321" s="153">
        <v>7956</v>
      </c>
      <c r="B321" s="153">
        <v>12955</v>
      </c>
      <c r="C321" s="141" t="s">
        <v>2233</v>
      </c>
      <c r="D321" s="141">
        <v>520013954</v>
      </c>
      <c r="E321" s="141" t="s">
        <v>429</v>
      </c>
      <c r="F321" s="141" t="s">
        <v>2234</v>
      </c>
      <c r="G321" s="141" t="s">
        <v>3825</v>
      </c>
      <c r="H321" s="141" t="s">
        <v>76</v>
      </c>
      <c r="I321" s="141" t="s">
        <v>73</v>
      </c>
      <c r="J321" s="141" t="s">
        <v>53</v>
      </c>
      <c r="K321" s="141" t="s">
        <v>53</v>
      </c>
      <c r="L321" s="141" t="s">
        <v>821</v>
      </c>
      <c r="M321" s="141" t="s">
        <v>311</v>
      </c>
      <c r="N321" s="141" t="s">
        <v>85</v>
      </c>
      <c r="O321" s="141" t="s">
        <v>62</v>
      </c>
      <c r="P321" s="141" t="s">
        <v>1206</v>
      </c>
      <c r="Q321" s="227">
        <v>12340</v>
      </c>
      <c r="R321" s="232">
        <v>1</v>
      </c>
      <c r="S321" s="148">
        <v>6629</v>
      </c>
      <c r="T321" s="148">
        <v>0</v>
      </c>
      <c r="U321" s="148">
        <v>818.01859999999999</v>
      </c>
      <c r="V321" s="229">
        <v>1.08915117459522E-5</v>
      </c>
      <c r="W321" s="229">
        <v>2.9645034442E-2</v>
      </c>
      <c r="X321" s="229">
        <v>2.1231659126586034E-3</v>
      </c>
    </row>
    <row r="322" spans="1:24" ht="13.5" thickBot="1">
      <c r="A322" s="153">
        <v>7956</v>
      </c>
      <c r="B322" s="153">
        <v>12955</v>
      </c>
      <c r="C322" s="141" t="s">
        <v>1204</v>
      </c>
      <c r="D322" s="141">
        <v>520000118</v>
      </c>
      <c r="E322" s="141" t="s">
        <v>429</v>
      </c>
      <c r="F322" s="141" t="s">
        <v>2235</v>
      </c>
      <c r="G322" s="141" t="s">
        <v>3826</v>
      </c>
      <c r="H322" s="141" t="s">
        <v>76</v>
      </c>
      <c r="I322" s="141" t="s">
        <v>73</v>
      </c>
      <c r="J322" s="141" t="s">
        <v>53</v>
      </c>
      <c r="K322" s="141" t="s">
        <v>53</v>
      </c>
      <c r="L322" s="141" t="s">
        <v>821</v>
      </c>
      <c r="M322" s="141" t="s">
        <v>311</v>
      </c>
      <c r="N322" s="141" t="s">
        <v>256</v>
      </c>
      <c r="O322" s="141" t="s">
        <v>62</v>
      </c>
      <c r="P322" s="141" t="s">
        <v>1206</v>
      </c>
      <c r="Q322" s="227">
        <v>77890</v>
      </c>
      <c r="R322" s="232">
        <v>1</v>
      </c>
      <c r="S322" s="148">
        <v>3729</v>
      </c>
      <c r="T322" s="148">
        <v>0</v>
      </c>
      <c r="U322" s="148">
        <v>2904.5180999999998</v>
      </c>
      <c r="V322" s="229">
        <v>5.8533161644475803E-5</v>
      </c>
      <c r="W322" s="229">
        <v>0.10525987931399999</v>
      </c>
      <c r="X322" s="229">
        <v>7.5386718867027375E-3</v>
      </c>
    </row>
    <row r="323" spans="1:24" ht="13.5" thickBot="1">
      <c r="A323" s="153">
        <v>7956</v>
      </c>
      <c r="B323" s="153">
        <v>12955</v>
      </c>
      <c r="C323" s="141" t="s">
        <v>2236</v>
      </c>
      <c r="D323" s="141">
        <v>520007030</v>
      </c>
      <c r="E323" s="141" t="s">
        <v>429</v>
      </c>
      <c r="F323" s="141" t="s">
        <v>2237</v>
      </c>
      <c r="G323" s="141" t="s">
        <v>3827</v>
      </c>
      <c r="H323" s="141" t="s">
        <v>76</v>
      </c>
      <c r="I323" s="141" t="s">
        <v>73</v>
      </c>
      <c r="J323" s="141" t="s">
        <v>53</v>
      </c>
      <c r="K323" s="141" t="s">
        <v>53</v>
      </c>
      <c r="L323" s="141" t="s">
        <v>821</v>
      </c>
      <c r="M323" s="141" t="s">
        <v>311</v>
      </c>
      <c r="N323" s="141" t="s">
        <v>256</v>
      </c>
      <c r="O323" s="141" t="s">
        <v>62</v>
      </c>
      <c r="P323" s="141" t="s">
        <v>1206</v>
      </c>
      <c r="Q323" s="227">
        <v>62990</v>
      </c>
      <c r="R323" s="232">
        <v>1</v>
      </c>
      <c r="S323" s="148">
        <v>2085</v>
      </c>
      <c r="T323" s="148">
        <v>0</v>
      </c>
      <c r="U323" s="148">
        <v>1313.3415</v>
      </c>
      <c r="V323" s="229">
        <v>5.0921119602098898E-5</v>
      </c>
      <c r="W323" s="229">
        <v>4.7595560788000001E-2</v>
      </c>
      <c r="X323" s="229">
        <v>3.4087756739026704E-3</v>
      </c>
    </row>
    <row r="324" spans="1:24" ht="13.5" thickBot="1">
      <c r="A324" s="153">
        <v>7956</v>
      </c>
      <c r="B324" s="153">
        <v>12955</v>
      </c>
      <c r="C324" s="141" t="s">
        <v>2238</v>
      </c>
      <c r="D324" s="141">
        <v>520000522</v>
      </c>
      <c r="E324" s="141" t="s">
        <v>429</v>
      </c>
      <c r="F324" s="141" t="s">
        <v>2239</v>
      </c>
      <c r="G324" s="141" t="s">
        <v>3828</v>
      </c>
      <c r="H324" s="141" t="s">
        <v>76</v>
      </c>
      <c r="I324" s="141" t="s">
        <v>73</v>
      </c>
      <c r="J324" s="141" t="s">
        <v>53</v>
      </c>
      <c r="K324" s="141" t="s">
        <v>53</v>
      </c>
      <c r="L324" s="141" t="s">
        <v>821</v>
      </c>
      <c r="M324" s="141" t="s">
        <v>311</v>
      </c>
      <c r="N324" s="141" t="s">
        <v>256</v>
      </c>
      <c r="O324" s="141" t="s">
        <v>62</v>
      </c>
      <c r="P324" s="141" t="s">
        <v>1206</v>
      </c>
      <c r="Q324" s="227">
        <v>5993</v>
      </c>
      <c r="R324" s="232">
        <v>1</v>
      </c>
      <c r="S324" s="148">
        <v>14550</v>
      </c>
      <c r="T324" s="148">
        <v>0</v>
      </c>
      <c r="U324" s="148">
        <v>871.98149999999998</v>
      </c>
      <c r="V324" s="229">
        <v>2.31946874791814E-5</v>
      </c>
      <c r="W324" s="229">
        <v>3.1600652601999998E-2</v>
      </c>
      <c r="X324" s="229">
        <v>2.2632265296521591E-3</v>
      </c>
    </row>
    <row r="325" spans="1:24" ht="13.5" thickBot="1">
      <c r="A325" s="153">
        <v>7956</v>
      </c>
      <c r="B325" s="153">
        <v>12955</v>
      </c>
      <c r="C325" s="141" t="s">
        <v>1338</v>
      </c>
      <c r="D325" s="141">
        <v>520025990</v>
      </c>
      <c r="E325" s="141" t="s">
        <v>429</v>
      </c>
      <c r="F325" s="141" t="s">
        <v>2240</v>
      </c>
      <c r="G325" s="141" t="s">
        <v>3829</v>
      </c>
      <c r="H325" s="141" t="s">
        <v>76</v>
      </c>
      <c r="I325" s="141" t="s">
        <v>73</v>
      </c>
      <c r="J325" s="141" t="s">
        <v>53</v>
      </c>
      <c r="K325" s="141" t="s">
        <v>53</v>
      </c>
      <c r="L325" s="141" t="s">
        <v>821</v>
      </c>
      <c r="M325" s="141" t="s">
        <v>311</v>
      </c>
      <c r="N325" s="141" t="s">
        <v>140</v>
      </c>
      <c r="O325" s="141" t="s">
        <v>62</v>
      </c>
      <c r="P325" s="141" t="s">
        <v>1206</v>
      </c>
      <c r="Q325" s="227">
        <v>2309</v>
      </c>
      <c r="R325" s="232">
        <v>1</v>
      </c>
      <c r="S325" s="148">
        <v>1750</v>
      </c>
      <c r="T325" s="148">
        <v>0</v>
      </c>
      <c r="U325" s="148">
        <v>40.407499999999999</v>
      </c>
      <c r="V325" s="229">
        <v>1.09358743676522E-5</v>
      </c>
      <c r="W325" s="229">
        <v>1.464369794E-3</v>
      </c>
      <c r="X325" s="229">
        <v>1.0487759889048062E-4</v>
      </c>
    </row>
    <row r="326" spans="1:24" ht="13.5" thickBot="1">
      <c r="A326" s="153">
        <v>7956</v>
      </c>
      <c r="B326" s="153">
        <v>12955</v>
      </c>
      <c r="C326" s="141" t="s">
        <v>1839</v>
      </c>
      <c r="D326" s="141">
        <v>520041146</v>
      </c>
      <c r="E326" s="141" t="s">
        <v>429</v>
      </c>
      <c r="F326" s="141" t="s">
        <v>2241</v>
      </c>
      <c r="G326" s="141" t="s">
        <v>3830</v>
      </c>
      <c r="H326" s="141" t="s">
        <v>76</v>
      </c>
      <c r="I326" s="141" t="s">
        <v>73</v>
      </c>
      <c r="J326" s="141" t="s">
        <v>53</v>
      </c>
      <c r="K326" s="141" t="s">
        <v>53</v>
      </c>
      <c r="L326" s="141" t="s">
        <v>821</v>
      </c>
      <c r="M326" s="141" t="s">
        <v>311</v>
      </c>
      <c r="N326" s="141" t="s">
        <v>647</v>
      </c>
      <c r="O326" s="141" t="s">
        <v>62</v>
      </c>
      <c r="P326" s="141" t="s">
        <v>1206</v>
      </c>
      <c r="Q326" s="227">
        <v>3090</v>
      </c>
      <c r="R326" s="232">
        <v>1</v>
      </c>
      <c r="S326" s="148">
        <v>6254</v>
      </c>
      <c r="T326" s="148">
        <v>0</v>
      </c>
      <c r="U326" s="148">
        <v>193.24860000000001</v>
      </c>
      <c r="V326" s="229">
        <v>2.6083606061070301E-5</v>
      </c>
      <c r="W326" s="229">
        <v>7.0033388019999998E-3</v>
      </c>
      <c r="X326" s="229">
        <v>5.0157641915354661E-4</v>
      </c>
    </row>
    <row r="327" spans="1:24" ht="13.5" thickBot="1">
      <c r="A327" s="153">
        <v>7956</v>
      </c>
      <c r="B327" s="153">
        <v>12955</v>
      </c>
      <c r="C327" s="141" t="s">
        <v>2242</v>
      </c>
      <c r="D327" s="141">
        <v>520029026</v>
      </c>
      <c r="E327" s="141" t="s">
        <v>429</v>
      </c>
      <c r="F327" s="141" t="s">
        <v>2243</v>
      </c>
      <c r="G327" s="141" t="s">
        <v>3833</v>
      </c>
      <c r="H327" s="141" t="s">
        <v>76</v>
      </c>
      <c r="I327" s="141" t="s">
        <v>73</v>
      </c>
      <c r="J327" s="141" t="s">
        <v>53</v>
      </c>
      <c r="K327" s="141" t="s">
        <v>53</v>
      </c>
      <c r="L327" s="141" t="s">
        <v>821</v>
      </c>
      <c r="M327" s="141" t="s">
        <v>311</v>
      </c>
      <c r="N327" s="141" t="s">
        <v>256</v>
      </c>
      <c r="O327" s="141" t="s">
        <v>62</v>
      </c>
      <c r="P327" s="141" t="s">
        <v>1206</v>
      </c>
      <c r="Q327" s="227">
        <v>300</v>
      </c>
      <c r="R327" s="232">
        <v>1</v>
      </c>
      <c r="S327" s="148">
        <v>16370</v>
      </c>
      <c r="T327" s="148">
        <v>0</v>
      </c>
      <c r="U327" s="148">
        <v>49.11</v>
      </c>
      <c r="V327" s="229">
        <v>8.4619932394315304E-6</v>
      </c>
      <c r="W327" s="229">
        <v>1.779748824E-3</v>
      </c>
      <c r="X327" s="229">
        <v>1.2746492313336642E-4</v>
      </c>
    </row>
    <row r="328" spans="1:24" ht="13.5" thickBot="1">
      <c r="A328" s="153">
        <v>7956</v>
      </c>
      <c r="B328" s="153">
        <v>12955</v>
      </c>
      <c r="C328" s="141" t="s">
        <v>3666</v>
      </c>
      <c r="D328" s="141">
        <v>520017450</v>
      </c>
      <c r="E328" s="141" t="s">
        <v>429</v>
      </c>
      <c r="F328" s="141" t="s">
        <v>2244</v>
      </c>
      <c r="G328" s="141" t="s">
        <v>3834</v>
      </c>
      <c r="H328" s="141" t="s">
        <v>76</v>
      </c>
      <c r="I328" s="141" t="s">
        <v>73</v>
      </c>
      <c r="J328" s="141" t="s">
        <v>53</v>
      </c>
      <c r="K328" s="141" t="s">
        <v>53</v>
      </c>
      <c r="L328" s="141" t="s">
        <v>821</v>
      </c>
      <c r="M328" s="141" t="s">
        <v>311</v>
      </c>
      <c r="N328" s="141" t="s">
        <v>269</v>
      </c>
      <c r="O328" s="141" t="s">
        <v>62</v>
      </c>
      <c r="P328" s="141" t="s">
        <v>1206</v>
      </c>
      <c r="Q328" s="227">
        <v>16610</v>
      </c>
      <c r="R328" s="232">
        <v>1</v>
      </c>
      <c r="S328" s="148">
        <v>4200</v>
      </c>
      <c r="T328" s="148">
        <v>0</v>
      </c>
      <c r="U328" s="148">
        <v>697.62</v>
      </c>
      <c r="V328" s="229">
        <v>6.6078231988069502E-5</v>
      </c>
      <c r="W328" s="229">
        <v>2.5281783235000001E-2</v>
      </c>
      <c r="X328" s="229">
        <v>1.8106715470637158E-3</v>
      </c>
    </row>
    <row r="329" spans="1:24" ht="13.5" thickBot="1">
      <c r="A329" s="153">
        <v>7956</v>
      </c>
      <c r="B329" s="153">
        <v>12955</v>
      </c>
      <c r="C329" s="141" t="s">
        <v>1862</v>
      </c>
      <c r="D329" s="141">
        <v>520022732</v>
      </c>
      <c r="E329" s="141" t="s">
        <v>429</v>
      </c>
      <c r="F329" s="141" t="s">
        <v>2245</v>
      </c>
      <c r="G329" s="141" t="s">
        <v>3835</v>
      </c>
      <c r="H329" s="141" t="s">
        <v>76</v>
      </c>
      <c r="I329" s="141" t="s">
        <v>73</v>
      </c>
      <c r="J329" s="141" t="s">
        <v>53</v>
      </c>
      <c r="K329" s="141" t="s">
        <v>53</v>
      </c>
      <c r="L329" s="141" t="s">
        <v>821</v>
      </c>
      <c r="M329" s="141" t="s">
        <v>311</v>
      </c>
      <c r="N329" s="141" t="s">
        <v>650</v>
      </c>
      <c r="O329" s="141" t="s">
        <v>62</v>
      </c>
      <c r="P329" s="141" t="s">
        <v>1206</v>
      </c>
      <c r="Q329" s="227">
        <v>200</v>
      </c>
      <c r="R329" s="232">
        <v>1</v>
      </c>
      <c r="S329" s="148">
        <v>3310</v>
      </c>
      <c r="T329" s="148">
        <v>0</v>
      </c>
      <c r="U329" s="148">
        <v>6.62</v>
      </c>
      <c r="V329" s="229">
        <v>7.5129901571977899E-7</v>
      </c>
      <c r="W329" s="229">
        <v>2.3990912599999999E-4</v>
      </c>
      <c r="X329" s="229">
        <v>1.7182198964424467E-5</v>
      </c>
    </row>
    <row r="330" spans="1:24" ht="13.5" thickBot="1">
      <c r="A330" s="153">
        <v>7956</v>
      </c>
      <c r="B330" s="153">
        <v>12955</v>
      </c>
      <c r="C330" s="141" t="s">
        <v>2246</v>
      </c>
      <c r="D330" s="141">
        <v>520032442</v>
      </c>
      <c r="E330" s="141" t="s">
        <v>429</v>
      </c>
      <c r="F330" s="141" t="s">
        <v>2247</v>
      </c>
      <c r="G330" s="141" t="s">
        <v>3836</v>
      </c>
      <c r="H330" s="141" t="s">
        <v>76</v>
      </c>
      <c r="I330" s="141" t="s">
        <v>73</v>
      </c>
      <c r="J330" s="141" t="s">
        <v>53</v>
      </c>
      <c r="K330" s="141" t="s">
        <v>53</v>
      </c>
      <c r="L330" s="141" t="s">
        <v>821</v>
      </c>
      <c r="M330" s="141" t="s">
        <v>311</v>
      </c>
      <c r="N330" s="141" t="s">
        <v>263</v>
      </c>
      <c r="O330" s="141" t="s">
        <v>62</v>
      </c>
      <c r="P330" s="141" t="s">
        <v>1206</v>
      </c>
      <c r="Q330" s="227">
        <v>200</v>
      </c>
      <c r="R330" s="232">
        <v>1</v>
      </c>
      <c r="S330" s="148">
        <v>19700</v>
      </c>
      <c r="T330" s="148">
        <v>0</v>
      </c>
      <c r="U330" s="148">
        <v>39.4</v>
      </c>
      <c r="V330" s="229">
        <v>9.0164536754897202E-5</v>
      </c>
      <c r="W330" s="229">
        <v>1.427857944E-3</v>
      </c>
      <c r="X330" s="229">
        <v>1.0226263431998852E-4</v>
      </c>
    </row>
    <row r="331" spans="1:24" ht="13.5" thickBot="1">
      <c r="A331" s="153">
        <v>7956</v>
      </c>
      <c r="B331" s="153">
        <v>12955</v>
      </c>
      <c r="C331" s="141" t="s">
        <v>2248</v>
      </c>
      <c r="D331" s="141">
        <v>520032988</v>
      </c>
      <c r="E331" s="141" t="s">
        <v>429</v>
      </c>
      <c r="F331" s="141" t="s">
        <v>2249</v>
      </c>
      <c r="G331" s="141" t="s">
        <v>3837</v>
      </c>
      <c r="H331" s="141" t="s">
        <v>76</v>
      </c>
      <c r="I331" s="141" t="s">
        <v>73</v>
      </c>
      <c r="J331" s="141" t="s">
        <v>53</v>
      </c>
      <c r="K331" s="141" t="s">
        <v>53</v>
      </c>
      <c r="L331" s="141" t="s">
        <v>821</v>
      </c>
      <c r="M331" s="141" t="s">
        <v>311</v>
      </c>
      <c r="N331" s="141" t="s">
        <v>265</v>
      </c>
      <c r="O331" s="141" t="s">
        <v>62</v>
      </c>
      <c r="P331" s="141" t="s">
        <v>1206</v>
      </c>
      <c r="Q331" s="227">
        <v>352</v>
      </c>
      <c r="R331" s="232">
        <v>1</v>
      </c>
      <c r="S331" s="148">
        <v>30650</v>
      </c>
      <c r="T331" s="148">
        <v>0</v>
      </c>
      <c r="U331" s="148">
        <v>107.88800000000001</v>
      </c>
      <c r="V331" s="229">
        <v>2.8645833333333299E-5</v>
      </c>
      <c r="W331" s="229">
        <v>3.9098664450000001E-3</v>
      </c>
      <c r="X331" s="229">
        <v>2.8002312415012493E-4</v>
      </c>
    </row>
    <row r="332" spans="1:24" ht="13.5" thickBot="1">
      <c r="A332" s="153">
        <v>7956</v>
      </c>
      <c r="B332" s="153">
        <v>12955</v>
      </c>
      <c r="C332" s="141" t="s">
        <v>2250</v>
      </c>
      <c r="D332" s="141">
        <v>520033291</v>
      </c>
      <c r="E332" s="141" t="s">
        <v>429</v>
      </c>
      <c r="F332" s="141" t="s">
        <v>2251</v>
      </c>
      <c r="G332" s="141" t="s">
        <v>3838</v>
      </c>
      <c r="H332" s="141" t="s">
        <v>76</v>
      </c>
      <c r="I332" s="141" t="s">
        <v>73</v>
      </c>
      <c r="J332" s="141" t="s">
        <v>53</v>
      </c>
      <c r="K332" s="141" t="s">
        <v>53</v>
      </c>
      <c r="L332" s="141" t="s">
        <v>821</v>
      </c>
      <c r="M332" s="141" t="s">
        <v>311</v>
      </c>
      <c r="N332" s="141" t="s">
        <v>75</v>
      </c>
      <c r="O332" s="141" t="s">
        <v>62</v>
      </c>
      <c r="P332" s="141" t="s">
        <v>1206</v>
      </c>
      <c r="Q332" s="227">
        <v>3200</v>
      </c>
      <c r="R332" s="232">
        <v>1</v>
      </c>
      <c r="S332" s="148">
        <v>2141</v>
      </c>
      <c r="T332" s="148">
        <v>0</v>
      </c>
      <c r="U332" s="148">
        <v>68.512</v>
      </c>
      <c r="V332" s="229">
        <v>3.2997869090420598E-5</v>
      </c>
      <c r="W332" s="229">
        <v>2.4828782609999998E-3</v>
      </c>
      <c r="X332" s="229">
        <v>1.7782278179012827E-4</v>
      </c>
    </row>
    <row r="333" spans="1:24" ht="13.5" thickBot="1">
      <c r="A333" s="153">
        <v>7956</v>
      </c>
      <c r="B333" s="153">
        <v>12955</v>
      </c>
      <c r="C333" s="141" t="s">
        <v>1658</v>
      </c>
      <c r="D333" s="141">
        <v>520042763</v>
      </c>
      <c r="E333" s="141" t="s">
        <v>429</v>
      </c>
      <c r="F333" s="141" t="s">
        <v>2252</v>
      </c>
      <c r="G333" s="141" t="s">
        <v>3839</v>
      </c>
      <c r="H333" s="141" t="s">
        <v>76</v>
      </c>
      <c r="I333" s="141" t="s">
        <v>73</v>
      </c>
      <c r="J333" s="141" t="s">
        <v>53</v>
      </c>
      <c r="K333" s="141" t="s">
        <v>53</v>
      </c>
      <c r="L333" s="141" t="s">
        <v>821</v>
      </c>
      <c r="M333" s="141" t="s">
        <v>311</v>
      </c>
      <c r="N333" s="141" t="s">
        <v>259</v>
      </c>
      <c r="O333" s="141" t="s">
        <v>62</v>
      </c>
      <c r="P333" s="141" t="s">
        <v>1206</v>
      </c>
      <c r="Q333" s="227">
        <v>5641</v>
      </c>
      <c r="R333" s="232">
        <v>1</v>
      </c>
      <c r="S333" s="148">
        <v>7743</v>
      </c>
      <c r="T333" s="148">
        <v>0</v>
      </c>
      <c r="U333" s="148">
        <v>436.78262999999998</v>
      </c>
      <c r="V333" s="229">
        <v>3.35798854E-4</v>
      </c>
      <c r="W333" s="229">
        <v>1.5829024071000002E-2</v>
      </c>
      <c r="X333" s="229">
        <v>1.1336685880460114E-3</v>
      </c>
    </row>
    <row r="334" spans="1:24" ht="13.5" thickBot="1">
      <c r="A334" s="153">
        <v>7956</v>
      </c>
      <c r="B334" s="153">
        <v>12955</v>
      </c>
      <c r="C334" s="141" t="s">
        <v>1308</v>
      </c>
      <c r="D334" s="141">
        <v>520043027</v>
      </c>
      <c r="E334" s="141" t="s">
        <v>429</v>
      </c>
      <c r="F334" s="141" t="s">
        <v>2253</v>
      </c>
      <c r="G334" s="141" t="s">
        <v>3840</v>
      </c>
      <c r="H334" s="141" t="s">
        <v>76</v>
      </c>
      <c r="I334" s="141" t="s">
        <v>73</v>
      </c>
      <c r="J334" s="141" t="s">
        <v>53</v>
      </c>
      <c r="K334" s="141" t="s">
        <v>53</v>
      </c>
      <c r="L334" s="141" t="s">
        <v>821</v>
      </c>
      <c r="M334" s="141" t="s">
        <v>311</v>
      </c>
      <c r="N334" s="141" t="s">
        <v>654</v>
      </c>
      <c r="O334" s="141" t="s">
        <v>62</v>
      </c>
      <c r="P334" s="141" t="s">
        <v>1206</v>
      </c>
      <c r="Q334" s="227">
        <v>700</v>
      </c>
      <c r="R334" s="232">
        <v>1</v>
      </c>
      <c r="S334" s="148">
        <v>74080</v>
      </c>
      <c r="T334" s="148">
        <v>0</v>
      </c>
      <c r="U334" s="148">
        <v>518.55999999999995</v>
      </c>
      <c r="V334" s="229">
        <v>1.5737950710177299E-5</v>
      </c>
      <c r="W334" s="229">
        <v>1.8792639996000001E-2</v>
      </c>
      <c r="X334" s="229">
        <v>1.3459216155576965E-3</v>
      </c>
    </row>
    <row r="335" spans="1:24" ht="13.5" thickBot="1">
      <c r="A335" s="153">
        <v>7956</v>
      </c>
      <c r="B335" s="153">
        <v>12955</v>
      </c>
      <c r="C335" s="141" t="s">
        <v>2254</v>
      </c>
      <c r="D335" s="141">
        <v>520043480</v>
      </c>
      <c r="E335" s="141" t="s">
        <v>429</v>
      </c>
      <c r="F335" s="141" t="s">
        <v>2255</v>
      </c>
      <c r="G335" s="141" t="s">
        <v>3841</v>
      </c>
      <c r="H335" s="141" t="s">
        <v>76</v>
      </c>
      <c r="I335" s="141" t="s">
        <v>73</v>
      </c>
      <c r="J335" s="141" t="s">
        <v>53</v>
      </c>
      <c r="K335" s="141" t="s">
        <v>53</v>
      </c>
      <c r="L335" s="141" t="s">
        <v>821</v>
      </c>
      <c r="M335" s="141" t="s">
        <v>311</v>
      </c>
      <c r="N335" s="141" t="s">
        <v>263</v>
      </c>
      <c r="O335" s="141" t="s">
        <v>62</v>
      </c>
      <c r="P335" s="141" t="s">
        <v>1206</v>
      </c>
      <c r="Q335" s="227">
        <v>1400</v>
      </c>
      <c r="R335" s="232">
        <v>1</v>
      </c>
      <c r="S335" s="148">
        <v>24950</v>
      </c>
      <c r="T335" s="148">
        <v>0</v>
      </c>
      <c r="U335" s="148">
        <v>349.3</v>
      </c>
      <c r="V335" s="229">
        <v>1.55403795E-4</v>
      </c>
      <c r="W335" s="229">
        <v>1.2658649241E-2</v>
      </c>
      <c r="X335" s="229">
        <v>9.0660756771502519E-4</v>
      </c>
    </row>
    <row r="336" spans="1:24" ht="13.5" thickBot="1">
      <c r="A336" s="153">
        <v>7956</v>
      </c>
      <c r="B336" s="153">
        <v>12955</v>
      </c>
      <c r="C336" s="141" t="s">
        <v>2257</v>
      </c>
      <c r="D336" s="141">
        <v>520041997</v>
      </c>
      <c r="E336" s="141" t="s">
        <v>429</v>
      </c>
      <c r="F336" s="141" t="s">
        <v>2258</v>
      </c>
      <c r="G336" s="141" t="s">
        <v>3843</v>
      </c>
      <c r="H336" s="141" t="s">
        <v>76</v>
      </c>
      <c r="I336" s="141" t="s">
        <v>73</v>
      </c>
      <c r="J336" s="141" t="s">
        <v>53</v>
      </c>
      <c r="K336" s="141" t="s">
        <v>53</v>
      </c>
      <c r="L336" s="141" t="s">
        <v>821</v>
      </c>
      <c r="M336" s="141" t="s">
        <v>311</v>
      </c>
      <c r="N336" s="141" t="s">
        <v>254</v>
      </c>
      <c r="O336" s="141" t="s">
        <v>62</v>
      </c>
      <c r="P336" s="141" t="s">
        <v>1206</v>
      </c>
      <c r="Q336" s="227">
        <v>400</v>
      </c>
      <c r="R336" s="232">
        <v>1</v>
      </c>
      <c r="S336" s="148">
        <v>16470</v>
      </c>
      <c r="T336" s="148">
        <v>0</v>
      </c>
      <c r="U336" s="148">
        <v>65.88</v>
      </c>
      <c r="V336" s="229">
        <v>3.6013207555765399E-6</v>
      </c>
      <c r="W336" s="229">
        <v>2.3874944509999999E-3</v>
      </c>
      <c r="X336" s="229">
        <v>1.7099143017768639E-4</v>
      </c>
    </row>
    <row r="337" spans="1:24" ht="13.5" thickBot="1">
      <c r="A337" s="153">
        <v>7956</v>
      </c>
      <c r="B337" s="153">
        <v>12955</v>
      </c>
      <c r="C337" s="141" t="s">
        <v>2259</v>
      </c>
      <c r="D337" s="141">
        <v>520044231</v>
      </c>
      <c r="E337" s="141" t="s">
        <v>429</v>
      </c>
      <c r="F337" s="141" t="s">
        <v>2260</v>
      </c>
      <c r="G337" s="141" t="s">
        <v>3847</v>
      </c>
      <c r="H337" s="141" t="s">
        <v>76</v>
      </c>
      <c r="I337" s="141" t="s">
        <v>73</v>
      </c>
      <c r="J337" s="141" t="s">
        <v>53</v>
      </c>
      <c r="K337" s="141" t="s">
        <v>53</v>
      </c>
      <c r="L337" s="141" t="s">
        <v>821</v>
      </c>
      <c r="M337" s="141" t="s">
        <v>311</v>
      </c>
      <c r="N337" s="141" t="s">
        <v>253</v>
      </c>
      <c r="O337" s="141" t="s">
        <v>62</v>
      </c>
      <c r="P337" s="141" t="s">
        <v>1206</v>
      </c>
      <c r="Q337" s="227">
        <v>10814</v>
      </c>
      <c r="R337" s="232">
        <v>1</v>
      </c>
      <c r="S337" s="148">
        <v>862.5</v>
      </c>
      <c r="T337" s="148">
        <v>0</v>
      </c>
      <c r="U337" s="148">
        <v>93.270750000000007</v>
      </c>
      <c r="V337" s="229">
        <v>5.10392413E-4</v>
      </c>
      <c r="W337" s="229">
        <v>3.380136583E-3</v>
      </c>
      <c r="X337" s="229">
        <v>2.4208407614215917E-4</v>
      </c>
    </row>
    <row r="338" spans="1:24" ht="13.5" thickBot="1">
      <c r="A338" s="153">
        <v>7956</v>
      </c>
      <c r="B338" s="153">
        <v>12955</v>
      </c>
      <c r="C338" s="141" t="s">
        <v>1297</v>
      </c>
      <c r="D338" s="141">
        <v>520044314</v>
      </c>
      <c r="E338" s="141" t="s">
        <v>429</v>
      </c>
      <c r="F338" s="141" t="s">
        <v>2261</v>
      </c>
      <c r="G338" s="141" t="s">
        <v>3848</v>
      </c>
      <c r="H338" s="141" t="s">
        <v>76</v>
      </c>
      <c r="I338" s="141" t="s">
        <v>73</v>
      </c>
      <c r="J338" s="141" t="s">
        <v>53</v>
      </c>
      <c r="K338" s="141" t="s">
        <v>53</v>
      </c>
      <c r="L338" s="141" t="s">
        <v>821</v>
      </c>
      <c r="M338" s="141" t="s">
        <v>311</v>
      </c>
      <c r="N338" s="141" t="s">
        <v>260</v>
      </c>
      <c r="O338" s="141" t="s">
        <v>62</v>
      </c>
      <c r="P338" s="141" t="s">
        <v>1206</v>
      </c>
      <c r="Q338" s="227">
        <v>7635</v>
      </c>
      <c r="R338" s="232">
        <v>1</v>
      </c>
      <c r="S338" s="148">
        <v>1606</v>
      </c>
      <c r="T338" s="148">
        <v>0</v>
      </c>
      <c r="U338" s="148">
        <v>122.6181</v>
      </c>
      <c r="V338" s="229">
        <v>4.09967340772001E-5</v>
      </c>
      <c r="W338" s="229">
        <v>4.4436859959999997E-3</v>
      </c>
      <c r="X338" s="229">
        <v>3.1825507414496917E-4</v>
      </c>
    </row>
    <row r="339" spans="1:24" ht="13.5" thickBot="1">
      <c r="A339" s="153">
        <v>7956</v>
      </c>
      <c r="B339" s="153">
        <v>12955</v>
      </c>
      <c r="C339" s="141" t="s">
        <v>2262</v>
      </c>
      <c r="D339" s="141">
        <v>520044199</v>
      </c>
      <c r="E339" s="141" t="s">
        <v>429</v>
      </c>
      <c r="F339" s="141" t="s">
        <v>2263</v>
      </c>
      <c r="G339" s="141" t="s">
        <v>3849</v>
      </c>
      <c r="H339" s="141" t="s">
        <v>76</v>
      </c>
      <c r="I339" s="141" t="s">
        <v>73</v>
      </c>
      <c r="J339" s="141" t="s">
        <v>53</v>
      </c>
      <c r="K339" s="141" t="s">
        <v>53</v>
      </c>
      <c r="L339" s="141" t="s">
        <v>821</v>
      </c>
      <c r="M339" s="141" t="s">
        <v>311</v>
      </c>
      <c r="N339" s="141" t="s">
        <v>653</v>
      </c>
      <c r="O339" s="141" t="s">
        <v>62</v>
      </c>
      <c r="P339" s="141" t="s">
        <v>1206</v>
      </c>
      <c r="Q339" s="227">
        <v>5500</v>
      </c>
      <c r="R339" s="232">
        <v>1</v>
      </c>
      <c r="S339" s="148">
        <v>2659</v>
      </c>
      <c r="T339" s="148">
        <v>0</v>
      </c>
      <c r="U339" s="148">
        <v>146.245</v>
      </c>
      <c r="V339" s="229">
        <v>3.9444065300000002E-4</v>
      </c>
      <c r="W339" s="229">
        <v>5.2999260179999999E-3</v>
      </c>
      <c r="X339" s="229">
        <v>3.7957865370880008E-4</v>
      </c>
    </row>
    <row r="340" spans="1:24" ht="13.5" thickBot="1">
      <c r="A340" s="153">
        <v>7956</v>
      </c>
      <c r="B340" s="153">
        <v>12955</v>
      </c>
      <c r="C340" s="141" t="s">
        <v>2264</v>
      </c>
      <c r="D340" s="141">
        <v>511812463</v>
      </c>
      <c r="E340" s="141" t="s">
        <v>429</v>
      </c>
      <c r="F340" s="141" t="s">
        <v>2265</v>
      </c>
      <c r="G340" s="141" t="s">
        <v>3850</v>
      </c>
      <c r="H340" s="141" t="s">
        <v>76</v>
      </c>
      <c r="I340" s="141" t="s">
        <v>73</v>
      </c>
      <c r="J340" s="141" t="s">
        <v>53</v>
      </c>
      <c r="K340" s="141" t="s">
        <v>53</v>
      </c>
      <c r="L340" s="141" t="s">
        <v>821</v>
      </c>
      <c r="M340" s="141" t="s">
        <v>311</v>
      </c>
      <c r="N340" s="141" t="s">
        <v>254</v>
      </c>
      <c r="O340" s="141" t="s">
        <v>62</v>
      </c>
      <c r="P340" s="141" t="s">
        <v>1206</v>
      </c>
      <c r="Q340" s="227">
        <v>91</v>
      </c>
      <c r="R340" s="232">
        <v>1</v>
      </c>
      <c r="S340" s="148">
        <v>77890</v>
      </c>
      <c r="T340" s="148">
        <v>0</v>
      </c>
      <c r="U340" s="148">
        <v>70.879900000000006</v>
      </c>
      <c r="V340" s="229">
        <v>3.1281468383751098E-6</v>
      </c>
      <c r="W340" s="229">
        <v>2.5686910739999998E-3</v>
      </c>
      <c r="X340" s="229">
        <v>1.8396866229282628E-4</v>
      </c>
    </row>
    <row r="341" spans="1:24" ht="13.5" thickBot="1">
      <c r="A341" s="153">
        <v>7956</v>
      </c>
      <c r="B341" s="153">
        <v>12955</v>
      </c>
      <c r="C341" s="141" t="s">
        <v>2266</v>
      </c>
      <c r="D341" s="141">
        <v>520039942</v>
      </c>
      <c r="E341" s="141" t="s">
        <v>429</v>
      </c>
      <c r="F341" s="141" t="s">
        <v>2267</v>
      </c>
      <c r="G341" s="141" t="s">
        <v>3851</v>
      </c>
      <c r="H341" s="141" t="s">
        <v>76</v>
      </c>
      <c r="I341" s="141" t="s">
        <v>73</v>
      </c>
      <c r="J341" s="141" t="s">
        <v>53</v>
      </c>
      <c r="K341" s="141" t="s">
        <v>53</v>
      </c>
      <c r="L341" s="141" t="s">
        <v>821</v>
      </c>
      <c r="M341" s="141" t="s">
        <v>311</v>
      </c>
      <c r="N341" s="141" t="s">
        <v>252</v>
      </c>
      <c r="O341" s="141" t="s">
        <v>62</v>
      </c>
      <c r="P341" s="141" t="s">
        <v>1206</v>
      </c>
      <c r="Q341" s="227">
        <v>100</v>
      </c>
      <c r="R341" s="232">
        <v>1</v>
      </c>
      <c r="S341" s="148">
        <v>19560</v>
      </c>
      <c r="T341" s="148">
        <v>0</v>
      </c>
      <c r="U341" s="148">
        <v>19.559999999999999</v>
      </c>
      <c r="V341" s="229">
        <v>4.3605899128130602E-6</v>
      </c>
      <c r="W341" s="229">
        <v>7.0885536500000005E-4</v>
      </c>
      <c r="X341" s="229">
        <v>5.076794739337501E-5</v>
      </c>
    </row>
    <row r="342" spans="1:24" ht="13.5" thickBot="1">
      <c r="A342" s="153">
        <v>7956</v>
      </c>
      <c r="B342" s="153">
        <v>12955</v>
      </c>
      <c r="C342" s="141" t="s">
        <v>2270</v>
      </c>
      <c r="D342" s="141">
        <v>511870891</v>
      </c>
      <c r="E342" s="141" t="s">
        <v>429</v>
      </c>
      <c r="F342" s="141" t="s">
        <v>2271</v>
      </c>
      <c r="G342" s="141" t="s">
        <v>3853</v>
      </c>
      <c r="H342" s="141" t="s">
        <v>76</v>
      </c>
      <c r="I342" s="141" t="s">
        <v>73</v>
      </c>
      <c r="J342" s="141" t="s">
        <v>53</v>
      </c>
      <c r="K342" s="141" t="s">
        <v>53</v>
      </c>
      <c r="L342" s="141" t="s">
        <v>821</v>
      </c>
      <c r="M342" s="141" t="s">
        <v>311</v>
      </c>
      <c r="N342" s="141" t="s">
        <v>263</v>
      </c>
      <c r="O342" s="141" t="s">
        <v>62</v>
      </c>
      <c r="P342" s="141" t="s">
        <v>1206</v>
      </c>
      <c r="Q342" s="227">
        <v>23070</v>
      </c>
      <c r="R342" s="232">
        <v>1</v>
      </c>
      <c r="S342" s="148">
        <v>185.8</v>
      </c>
      <c r="T342" s="148">
        <v>0</v>
      </c>
      <c r="U342" s="148">
        <v>42.864060000000002</v>
      </c>
      <c r="V342" s="229">
        <v>3.1163009099999998E-4</v>
      </c>
      <c r="W342" s="229">
        <v>1.55339565E-3</v>
      </c>
      <c r="X342" s="229">
        <v>1.1125359627538192E-4</v>
      </c>
    </row>
    <row r="343" spans="1:24" ht="13.5" thickBot="1">
      <c r="A343" s="153">
        <v>7956</v>
      </c>
      <c r="B343" s="153">
        <v>12955</v>
      </c>
      <c r="C343" s="141" t="s">
        <v>2272</v>
      </c>
      <c r="D343" s="141">
        <v>511235434</v>
      </c>
      <c r="E343" s="141" t="s">
        <v>429</v>
      </c>
      <c r="F343" s="141" t="s">
        <v>2273</v>
      </c>
      <c r="G343" s="141" t="s">
        <v>3854</v>
      </c>
      <c r="H343" s="141" t="s">
        <v>76</v>
      </c>
      <c r="I343" s="141" t="s">
        <v>73</v>
      </c>
      <c r="J343" s="141" t="s">
        <v>53</v>
      </c>
      <c r="K343" s="141" t="s">
        <v>53</v>
      </c>
      <c r="L343" s="141" t="s">
        <v>821</v>
      </c>
      <c r="M343" s="141" t="s">
        <v>311</v>
      </c>
      <c r="N343" s="141" t="s">
        <v>254</v>
      </c>
      <c r="O343" s="141" t="s">
        <v>62</v>
      </c>
      <c r="P343" s="141" t="s">
        <v>1206</v>
      </c>
      <c r="Q343" s="227">
        <v>90</v>
      </c>
      <c r="R343" s="232">
        <v>1</v>
      </c>
      <c r="S343" s="148">
        <v>29980</v>
      </c>
      <c r="T343" s="148">
        <v>0</v>
      </c>
      <c r="U343" s="148">
        <v>26.981999999999999</v>
      </c>
      <c r="V343" s="229">
        <v>2.0332787638966401E-6</v>
      </c>
      <c r="W343" s="229">
        <v>9.7782901099999989E-4</v>
      </c>
      <c r="X343" s="229">
        <v>7.0031736020861182E-5</v>
      </c>
    </row>
    <row r="344" spans="1:24" ht="13.5" thickBot="1">
      <c r="A344" s="153">
        <v>7956</v>
      </c>
      <c r="B344" s="153">
        <v>12955</v>
      </c>
      <c r="C344" s="141" t="s">
        <v>1381</v>
      </c>
      <c r="D344" s="141">
        <v>511659401</v>
      </c>
      <c r="E344" s="141" t="s">
        <v>429</v>
      </c>
      <c r="F344" s="141" t="s">
        <v>2274</v>
      </c>
      <c r="G344" s="141" t="s">
        <v>3855</v>
      </c>
      <c r="H344" s="141" t="s">
        <v>76</v>
      </c>
      <c r="I344" s="141" t="s">
        <v>73</v>
      </c>
      <c r="J344" s="141" t="s">
        <v>53</v>
      </c>
      <c r="K344" s="141" t="s">
        <v>53</v>
      </c>
      <c r="L344" s="141" t="s">
        <v>821</v>
      </c>
      <c r="M344" s="141" t="s">
        <v>311</v>
      </c>
      <c r="N344" s="141" t="s">
        <v>651</v>
      </c>
      <c r="O344" s="141" t="s">
        <v>62</v>
      </c>
      <c r="P344" s="141" t="s">
        <v>1206</v>
      </c>
      <c r="Q344" s="227">
        <v>3700</v>
      </c>
      <c r="R344" s="232">
        <v>1</v>
      </c>
      <c r="S344" s="148">
        <v>5594</v>
      </c>
      <c r="T344" s="148">
        <v>0</v>
      </c>
      <c r="U344" s="148">
        <v>206.97800000000001</v>
      </c>
      <c r="V344" s="229">
        <v>3.1740187521027898E-5</v>
      </c>
      <c r="W344" s="229">
        <v>7.5008929360000001E-3</v>
      </c>
      <c r="X344" s="229">
        <v>5.372110539665631E-4</v>
      </c>
    </row>
    <row r="345" spans="1:24" ht="13.5" thickBot="1">
      <c r="A345" s="153">
        <v>7956</v>
      </c>
      <c r="B345" s="153">
        <v>12955</v>
      </c>
      <c r="C345" s="141" t="s">
        <v>1289</v>
      </c>
      <c r="D345" s="141">
        <v>513623314</v>
      </c>
      <c r="E345" s="141" t="s">
        <v>429</v>
      </c>
      <c r="F345" s="141" t="s">
        <v>2275</v>
      </c>
      <c r="G345" s="141" t="s">
        <v>3856</v>
      </c>
      <c r="H345" s="141" t="s">
        <v>76</v>
      </c>
      <c r="I345" s="141" t="s">
        <v>73</v>
      </c>
      <c r="J345" s="141" t="s">
        <v>53</v>
      </c>
      <c r="K345" s="141" t="s">
        <v>53</v>
      </c>
      <c r="L345" s="141" t="s">
        <v>821</v>
      </c>
      <c r="M345" s="141" t="s">
        <v>311</v>
      </c>
      <c r="N345" s="141" t="s">
        <v>651</v>
      </c>
      <c r="O345" s="141" t="s">
        <v>62</v>
      </c>
      <c r="P345" s="141" t="s">
        <v>1206</v>
      </c>
      <c r="Q345" s="227">
        <v>30</v>
      </c>
      <c r="R345" s="232">
        <v>1</v>
      </c>
      <c r="S345" s="148">
        <v>41490</v>
      </c>
      <c r="T345" s="148">
        <v>0</v>
      </c>
      <c r="U345" s="148">
        <v>12.446999999999999</v>
      </c>
      <c r="V345" s="229">
        <v>1.2239142564837201E-6</v>
      </c>
      <c r="W345" s="229">
        <v>4.5107989400000001E-4</v>
      </c>
      <c r="X345" s="229">
        <v>3.2306167750784189E-5</v>
      </c>
    </row>
    <row r="346" spans="1:24" ht="13.5" thickBot="1">
      <c r="A346" s="153">
        <v>7956</v>
      </c>
      <c r="B346" s="153">
        <v>12955</v>
      </c>
      <c r="C346" s="141" t="s">
        <v>1379</v>
      </c>
      <c r="D346" s="141">
        <v>520026683</v>
      </c>
      <c r="E346" s="141" t="s">
        <v>429</v>
      </c>
      <c r="F346" s="141" t="s">
        <v>2276</v>
      </c>
      <c r="G346" s="141" t="s">
        <v>3857</v>
      </c>
      <c r="H346" s="141" t="s">
        <v>76</v>
      </c>
      <c r="I346" s="141" t="s">
        <v>73</v>
      </c>
      <c r="J346" s="141" t="s">
        <v>53</v>
      </c>
      <c r="K346" s="141" t="s">
        <v>53</v>
      </c>
      <c r="L346" s="141" t="s">
        <v>821</v>
      </c>
      <c r="M346" s="141" t="s">
        <v>311</v>
      </c>
      <c r="N346" s="141" t="s">
        <v>651</v>
      </c>
      <c r="O346" s="141" t="s">
        <v>62</v>
      </c>
      <c r="P346" s="141" t="s">
        <v>1206</v>
      </c>
      <c r="Q346" s="227">
        <v>2570</v>
      </c>
      <c r="R346" s="232">
        <v>1</v>
      </c>
      <c r="S346" s="148">
        <v>1609</v>
      </c>
      <c r="T346" s="148">
        <v>0</v>
      </c>
      <c r="U346" s="148">
        <v>41.351300000000002</v>
      </c>
      <c r="V346" s="229">
        <v>5.4506802724695398E-6</v>
      </c>
      <c r="W346" s="229">
        <v>1.498573153E-3</v>
      </c>
      <c r="X346" s="229">
        <v>1.0732723021716097E-4</v>
      </c>
    </row>
    <row r="347" spans="1:24" ht="13.5" thickBot="1">
      <c r="A347" s="153">
        <v>7956</v>
      </c>
      <c r="B347" s="153">
        <v>12955</v>
      </c>
      <c r="C347" s="141" t="s">
        <v>1372</v>
      </c>
      <c r="D347" s="141">
        <v>513821488</v>
      </c>
      <c r="E347" s="141" t="s">
        <v>429</v>
      </c>
      <c r="F347" s="141" t="s">
        <v>2277</v>
      </c>
      <c r="G347" s="141" t="s">
        <v>3858</v>
      </c>
      <c r="H347" s="141" t="s">
        <v>76</v>
      </c>
      <c r="I347" s="141" t="s">
        <v>73</v>
      </c>
      <c r="J347" s="141" t="s">
        <v>53</v>
      </c>
      <c r="K347" s="141" t="s">
        <v>53</v>
      </c>
      <c r="L347" s="141" t="s">
        <v>821</v>
      </c>
      <c r="M347" s="141" t="s">
        <v>311</v>
      </c>
      <c r="N347" s="141" t="s">
        <v>651</v>
      </c>
      <c r="O347" s="141" t="s">
        <v>62</v>
      </c>
      <c r="P347" s="141" t="s">
        <v>1206</v>
      </c>
      <c r="Q347" s="227">
        <v>7335</v>
      </c>
      <c r="R347" s="232">
        <v>1</v>
      </c>
      <c r="S347" s="148">
        <v>1513</v>
      </c>
      <c r="T347" s="148">
        <v>0</v>
      </c>
      <c r="U347" s="148">
        <v>110.97855</v>
      </c>
      <c r="V347" s="229">
        <v>3.7687486187998701E-5</v>
      </c>
      <c r="W347" s="229">
        <v>4.02186813E-3</v>
      </c>
      <c r="X347" s="229">
        <v>2.8804464152316147E-4</v>
      </c>
    </row>
    <row r="348" spans="1:24" ht="13.5" thickBot="1">
      <c r="A348" s="153">
        <v>7956</v>
      </c>
      <c r="B348" s="153">
        <v>12955</v>
      </c>
      <c r="C348" s="141" t="s">
        <v>1474</v>
      </c>
      <c r="D348" s="141">
        <v>510216054</v>
      </c>
      <c r="E348" s="141" t="s">
        <v>429</v>
      </c>
      <c r="F348" s="141" t="s">
        <v>2278</v>
      </c>
      <c r="G348" s="141" t="s">
        <v>3859</v>
      </c>
      <c r="H348" s="141" t="s">
        <v>76</v>
      </c>
      <c r="I348" s="141" t="s">
        <v>73</v>
      </c>
      <c r="J348" s="141" t="s">
        <v>53</v>
      </c>
      <c r="K348" s="141" t="s">
        <v>53</v>
      </c>
      <c r="L348" s="141" t="s">
        <v>821</v>
      </c>
      <c r="M348" s="141" t="s">
        <v>311</v>
      </c>
      <c r="N348" s="141" t="s">
        <v>156</v>
      </c>
      <c r="O348" s="141" t="s">
        <v>62</v>
      </c>
      <c r="P348" s="141" t="s">
        <v>1206</v>
      </c>
      <c r="Q348" s="227">
        <v>1000</v>
      </c>
      <c r="R348" s="232">
        <v>1</v>
      </c>
      <c r="S348" s="148">
        <v>39190</v>
      </c>
      <c r="T348" s="148">
        <v>22.005510000000001</v>
      </c>
      <c r="U348" s="148">
        <v>413.90550999999999</v>
      </c>
      <c r="V348" s="229">
        <v>9.3640481604233806E-5</v>
      </c>
      <c r="W348" s="229">
        <v>1.4999956113E-2</v>
      </c>
      <c r="X348" s="229">
        <v>1.0742910612222933E-3</v>
      </c>
    </row>
    <row r="349" spans="1:24" ht="13.5" thickBot="1">
      <c r="A349" s="153">
        <v>7956</v>
      </c>
      <c r="B349" s="153">
        <v>12955</v>
      </c>
      <c r="C349" s="141" t="s">
        <v>1399</v>
      </c>
      <c r="D349" s="141">
        <v>511930125</v>
      </c>
      <c r="E349" s="141" t="s">
        <v>429</v>
      </c>
      <c r="F349" s="141" t="s">
        <v>2279</v>
      </c>
      <c r="G349" s="141" t="s">
        <v>3860</v>
      </c>
      <c r="H349" s="141" t="s">
        <v>76</v>
      </c>
      <c r="I349" s="141" t="s">
        <v>73</v>
      </c>
      <c r="J349" s="141" t="s">
        <v>53</v>
      </c>
      <c r="K349" s="141" t="s">
        <v>53</v>
      </c>
      <c r="L349" s="141" t="s">
        <v>821</v>
      </c>
      <c r="M349" s="141" t="s">
        <v>311</v>
      </c>
      <c r="N349" s="141" t="s">
        <v>260</v>
      </c>
      <c r="O349" s="141" t="s">
        <v>62</v>
      </c>
      <c r="P349" s="141" t="s">
        <v>1206</v>
      </c>
      <c r="Q349" s="227">
        <v>34043</v>
      </c>
      <c r="R349" s="232">
        <v>1</v>
      </c>
      <c r="S349" s="148">
        <v>1670</v>
      </c>
      <c r="T349" s="148">
        <v>0</v>
      </c>
      <c r="U349" s="148">
        <v>568.5181</v>
      </c>
      <c r="V349" s="229">
        <v>2.0540305699999999E-4</v>
      </c>
      <c r="W349" s="229">
        <v>2.0603124006E-2</v>
      </c>
      <c r="X349" s="229">
        <v>1.4755877808272759E-3</v>
      </c>
    </row>
    <row r="350" spans="1:24" ht="13.5" thickBot="1">
      <c r="A350" s="153">
        <v>7956</v>
      </c>
      <c r="B350" s="153">
        <v>12955</v>
      </c>
      <c r="C350" s="141" t="s">
        <v>1461</v>
      </c>
      <c r="D350" s="141">
        <v>513605519</v>
      </c>
      <c r="E350" s="141" t="s">
        <v>429</v>
      </c>
      <c r="F350" s="141" t="s">
        <v>3926</v>
      </c>
      <c r="G350" s="141" t="s">
        <v>3927</v>
      </c>
      <c r="H350" s="141" t="s">
        <v>76</v>
      </c>
      <c r="I350" s="141" t="s">
        <v>73</v>
      </c>
      <c r="J350" s="141" t="s">
        <v>53</v>
      </c>
      <c r="K350" s="141" t="s">
        <v>53</v>
      </c>
      <c r="L350" s="141" t="s">
        <v>821</v>
      </c>
      <c r="M350" s="141" t="s">
        <v>311</v>
      </c>
      <c r="N350" s="141" t="s">
        <v>140</v>
      </c>
      <c r="O350" s="141" t="s">
        <v>62</v>
      </c>
      <c r="P350" s="141" t="s">
        <v>1206</v>
      </c>
      <c r="Q350" s="227">
        <v>7223.93</v>
      </c>
      <c r="R350" s="232">
        <v>1</v>
      </c>
      <c r="S350" s="148">
        <v>185.7</v>
      </c>
      <c r="T350" s="148">
        <v>0</v>
      </c>
      <c r="U350" s="148">
        <v>13.41484</v>
      </c>
      <c r="V350" s="229">
        <v>1.3440039199999999E-4</v>
      </c>
      <c r="W350" s="229">
        <v>4.8615446299999997E-4</v>
      </c>
      <c r="X350" s="229">
        <v>3.4818194857389716E-5</v>
      </c>
    </row>
    <row r="351" spans="1:24" ht="13.5" thickBot="1">
      <c r="A351" s="153">
        <v>7956</v>
      </c>
      <c r="B351" s="153">
        <v>12955</v>
      </c>
      <c r="C351" s="141" t="s">
        <v>2280</v>
      </c>
      <c r="D351" s="141">
        <v>513770669</v>
      </c>
      <c r="E351" s="141" t="s">
        <v>429</v>
      </c>
      <c r="F351" s="141" t="s">
        <v>2281</v>
      </c>
      <c r="G351" s="141" t="s">
        <v>3861</v>
      </c>
      <c r="H351" s="141" t="s">
        <v>76</v>
      </c>
      <c r="I351" s="141" t="s">
        <v>73</v>
      </c>
      <c r="J351" s="141" t="s">
        <v>53</v>
      </c>
      <c r="K351" s="141" t="s">
        <v>53</v>
      </c>
      <c r="L351" s="141" t="s">
        <v>821</v>
      </c>
      <c r="M351" s="141" t="s">
        <v>311</v>
      </c>
      <c r="N351" s="141" t="s">
        <v>650</v>
      </c>
      <c r="O351" s="141" t="s">
        <v>62</v>
      </c>
      <c r="P351" s="141" t="s">
        <v>1206</v>
      </c>
      <c r="Q351" s="227">
        <v>200</v>
      </c>
      <c r="R351" s="232">
        <v>1</v>
      </c>
      <c r="S351" s="148">
        <v>20800</v>
      </c>
      <c r="T351" s="148">
        <v>0</v>
      </c>
      <c r="U351" s="148">
        <v>41.6</v>
      </c>
      <c r="V351" s="229">
        <v>1.45184417966194E-5</v>
      </c>
      <c r="W351" s="229">
        <v>1.507586053E-3</v>
      </c>
      <c r="X351" s="229">
        <v>1.0797273065257672E-4</v>
      </c>
    </row>
    <row r="352" spans="1:24" ht="13.5" thickBot="1">
      <c r="A352" s="153">
        <v>7956</v>
      </c>
      <c r="B352" s="153">
        <v>12955</v>
      </c>
      <c r="C352" s="141" t="s">
        <v>1416</v>
      </c>
      <c r="D352" s="141">
        <v>513257873</v>
      </c>
      <c r="E352" s="141" t="s">
        <v>429</v>
      </c>
      <c r="F352" s="141" t="s">
        <v>2282</v>
      </c>
      <c r="G352" s="141" t="s">
        <v>3862</v>
      </c>
      <c r="H352" s="141" t="s">
        <v>76</v>
      </c>
      <c r="I352" s="141" t="s">
        <v>73</v>
      </c>
      <c r="J352" s="141" t="s">
        <v>53</v>
      </c>
      <c r="K352" s="141" t="s">
        <v>53</v>
      </c>
      <c r="L352" s="141" t="s">
        <v>821</v>
      </c>
      <c r="M352" s="141" t="s">
        <v>311</v>
      </c>
      <c r="N352" s="141" t="s">
        <v>651</v>
      </c>
      <c r="O352" s="141" t="s">
        <v>62</v>
      </c>
      <c r="P352" s="141" t="s">
        <v>1206</v>
      </c>
      <c r="Q352" s="227">
        <v>800</v>
      </c>
      <c r="R352" s="232">
        <v>1</v>
      </c>
      <c r="S352" s="148">
        <v>9550</v>
      </c>
      <c r="T352" s="148">
        <v>0</v>
      </c>
      <c r="U352" s="148">
        <v>76.400000000000006</v>
      </c>
      <c r="V352" s="229">
        <v>2.1856241880406101E-5</v>
      </c>
      <c r="W352" s="229">
        <v>2.7687397710000001E-3</v>
      </c>
      <c r="X352" s="229">
        <v>1.9829607264078996E-4</v>
      </c>
    </row>
    <row r="353" spans="1:24" ht="13.5" thickBot="1">
      <c r="A353" s="153">
        <v>7956</v>
      </c>
      <c r="B353" s="153">
        <v>12955</v>
      </c>
      <c r="C353" s="141" t="s">
        <v>2283</v>
      </c>
      <c r="D353" s="141">
        <v>511725459</v>
      </c>
      <c r="E353" s="141" t="s">
        <v>429</v>
      </c>
      <c r="F353" s="141" t="s">
        <v>2284</v>
      </c>
      <c r="G353" s="141" t="s">
        <v>3863</v>
      </c>
      <c r="H353" s="141" t="s">
        <v>76</v>
      </c>
      <c r="I353" s="141" t="s">
        <v>73</v>
      </c>
      <c r="J353" s="141" t="s">
        <v>53</v>
      </c>
      <c r="K353" s="141" t="s">
        <v>53</v>
      </c>
      <c r="L353" s="141" t="s">
        <v>821</v>
      </c>
      <c r="M353" s="141" t="s">
        <v>311</v>
      </c>
      <c r="N353" s="141" t="s">
        <v>75</v>
      </c>
      <c r="O353" s="141" t="s">
        <v>62</v>
      </c>
      <c r="P353" s="141" t="s">
        <v>1206</v>
      </c>
      <c r="Q353" s="227">
        <v>3025</v>
      </c>
      <c r="R353" s="232">
        <v>1</v>
      </c>
      <c r="S353" s="148">
        <v>6557</v>
      </c>
      <c r="T353" s="148">
        <v>0</v>
      </c>
      <c r="U353" s="148">
        <v>198.34925000000001</v>
      </c>
      <c r="V353" s="229">
        <v>1.44904945E-4</v>
      </c>
      <c r="W353" s="229">
        <v>7.1881866100000002E-3</v>
      </c>
      <c r="X353" s="229">
        <v>5.1481514772573568E-4</v>
      </c>
    </row>
    <row r="354" spans="1:24" ht="13.5" thickBot="1">
      <c r="A354" s="153">
        <v>7956</v>
      </c>
      <c r="B354" s="153">
        <v>12955</v>
      </c>
      <c r="C354" s="141" t="s">
        <v>1678</v>
      </c>
      <c r="D354" s="141">
        <v>512781386</v>
      </c>
      <c r="E354" s="141" t="s">
        <v>429</v>
      </c>
      <c r="F354" s="141" t="s">
        <v>2285</v>
      </c>
      <c r="G354" s="141" t="s">
        <v>3864</v>
      </c>
      <c r="H354" s="141" t="s">
        <v>76</v>
      </c>
      <c r="I354" s="141" t="s">
        <v>73</v>
      </c>
      <c r="J354" s="141" t="s">
        <v>53</v>
      </c>
      <c r="K354" s="141" t="s">
        <v>53</v>
      </c>
      <c r="L354" s="141" t="s">
        <v>821</v>
      </c>
      <c r="M354" s="141" t="s">
        <v>311</v>
      </c>
      <c r="N354" s="141" t="s">
        <v>140</v>
      </c>
      <c r="O354" s="141" t="s">
        <v>62</v>
      </c>
      <c r="P354" s="141" t="s">
        <v>1206</v>
      </c>
      <c r="Q354" s="227">
        <v>20000</v>
      </c>
      <c r="R354" s="232">
        <v>1</v>
      </c>
      <c r="S354" s="148">
        <v>65.3</v>
      </c>
      <c r="T354" s="148">
        <v>0</v>
      </c>
      <c r="U354" s="148">
        <v>13.06</v>
      </c>
      <c r="V354" s="229">
        <v>9.1876243306649106E-5</v>
      </c>
      <c r="W354" s="229">
        <v>4.7329504399999997E-4</v>
      </c>
      <c r="X354" s="229">
        <v>3.3897208228909902E-5</v>
      </c>
    </row>
    <row r="355" spans="1:24" ht="13.5" thickBot="1">
      <c r="A355" s="153">
        <v>7956</v>
      </c>
      <c r="B355" s="153">
        <v>12955</v>
      </c>
      <c r="C355" s="141" t="s">
        <v>2096</v>
      </c>
      <c r="D355" s="141">
        <v>520041005</v>
      </c>
      <c r="E355" s="141" t="s">
        <v>429</v>
      </c>
      <c r="F355" s="141" t="s">
        <v>2286</v>
      </c>
      <c r="G355" s="141" t="s">
        <v>3865</v>
      </c>
      <c r="H355" s="141" t="s">
        <v>76</v>
      </c>
      <c r="I355" s="141" t="s">
        <v>73</v>
      </c>
      <c r="J355" s="141" t="s">
        <v>53</v>
      </c>
      <c r="K355" s="141" t="s">
        <v>53</v>
      </c>
      <c r="L355" s="141" t="s">
        <v>821</v>
      </c>
      <c r="M355" s="141" t="s">
        <v>311</v>
      </c>
      <c r="N355" s="141" t="s">
        <v>140</v>
      </c>
      <c r="O355" s="141" t="s">
        <v>62</v>
      </c>
      <c r="P355" s="141" t="s">
        <v>1206</v>
      </c>
      <c r="Q355" s="227">
        <v>2921</v>
      </c>
      <c r="R355" s="232">
        <v>1</v>
      </c>
      <c r="S355" s="148">
        <v>464.6</v>
      </c>
      <c r="T355" s="148">
        <v>0</v>
      </c>
      <c r="U355" s="148">
        <v>13.570970000000001</v>
      </c>
      <c r="V355" s="229">
        <v>1.5697888740909898E-5</v>
      </c>
      <c r="W355" s="229">
        <v>4.9181262200000001E-4</v>
      </c>
      <c r="X355" s="229">
        <v>3.5223430012120175E-5</v>
      </c>
    </row>
    <row r="356" spans="1:24" ht="13.5" thickBot="1">
      <c r="A356" s="153">
        <v>7956</v>
      </c>
      <c r="B356" s="153">
        <v>12955</v>
      </c>
      <c r="C356" s="141" t="s">
        <v>1284</v>
      </c>
      <c r="D356" s="141">
        <v>510960719</v>
      </c>
      <c r="E356" s="141" t="s">
        <v>429</v>
      </c>
      <c r="F356" s="141" t="s">
        <v>2287</v>
      </c>
      <c r="G356" s="141" t="s">
        <v>3866</v>
      </c>
      <c r="H356" s="141" t="s">
        <v>76</v>
      </c>
      <c r="I356" s="141" t="s">
        <v>73</v>
      </c>
      <c r="J356" s="141" t="s">
        <v>53</v>
      </c>
      <c r="K356" s="141" t="s">
        <v>53</v>
      </c>
      <c r="L356" s="141" t="s">
        <v>821</v>
      </c>
      <c r="M356" s="141" t="s">
        <v>311</v>
      </c>
      <c r="N356" s="141" t="s">
        <v>651</v>
      </c>
      <c r="O356" s="141" t="s">
        <v>62</v>
      </c>
      <c r="P356" s="141" t="s">
        <v>1206</v>
      </c>
      <c r="Q356" s="227">
        <v>100</v>
      </c>
      <c r="R356" s="232">
        <v>1</v>
      </c>
      <c r="S356" s="148">
        <v>25940</v>
      </c>
      <c r="T356" s="148">
        <v>0</v>
      </c>
      <c r="U356" s="148">
        <v>25.94</v>
      </c>
      <c r="V356" s="229">
        <v>8.2458748361957001E-7</v>
      </c>
      <c r="W356" s="229">
        <v>9.4006687999999999E-4</v>
      </c>
      <c r="X356" s="229">
        <v>6.732722675788077E-5</v>
      </c>
    </row>
    <row r="357" spans="1:24" ht="13.5" thickBot="1">
      <c r="A357" s="153">
        <v>7956</v>
      </c>
      <c r="B357" s="153">
        <v>12955</v>
      </c>
      <c r="C357" s="141" t="s">
        <v>1301</v>
      </c>
      <c r="D357" s="141">
        <v>513901371</v>
      </c>
      <c r="E357" s="141" t="s">
        <v>429</v>
      </c>
      <c r="F357" s="141" t="s">
        <v>2288</v>
      </c>
      <c r="G357" s="141" t="s">
        <v>3867</v>
      </c>
      <c r="H357" s="141" t="s">
        <v>76</v>
      </c>
      <c r="I357" s="141" t="s">
        <v>73</v>
      </c>
      <c r="J357" s="141" t="s">
        <v>53</v>
      </c>
      <c r="K357" s="141" t="s">
        <v>53</v>
      </c>
      <c r="L357" s="141" t="s">
        <v>821</v>
      </c>
      <c r="M357" s="141" t="s">
        <v>311</v>
      </c>
      <c r="N357" s="141" t="s">
        <v>647</v>
      </c>
      <c r="O357" s="141" t="s">
        <v>62</v>
      </c>
      <c r="P357" s="141" t="s">
        <v>1206</v>
      </c>
      <c r="Q357" s="227">
        <v>12155</v>
      </c>
      <c r="R357" s="232">
        <v>1</v>
      </c>
      <c r="S357" s="148">
        <v>1348</v>
      </c>
      <c r="T357" s="148">
        <v>0</v>
      </c>
      <c r="U357" s="148">
        <v>163.8494</v>
      </c>
      <c r="V357" s="229">
        <v>2.2120995761036701E-5</v>
      </c>
      <c r="W357" s="229">
        <v>5.9379103430000002E-3</v>
      </c>
      <c r="X357" s="229">
        <v>4.2527084456217079E-4</v>
      </c>
    </row>
    <row r="358" spans="1:24" ht="13.5" thickBot="1">
      <c r="A358" s="153">
        <v>7956</v>
      </c>
      <c r="B358" s="153">
        <v>12955</v>
      </c>
      <c r="C358" s="141" t="s">
        <v>2289</v>
      </c>
      <c r="D358" s="141">
        <v>514068980</v>
      </c>
      <c r="E358" s="141" t="s">
        <v>429</v>
      </c>
      <c r="F358" s="141" t="s">
        <v>2290</v>
      </c>
      <c r="G358" s="141" t="s">
        <v>3868</v>
      </c>
      <c r="H358" s="141" t="s">
        <v>76</v>
      </c>
      <c r="I358" s="141" t="s">
        <v>73</v>
      </c>
      <c r="J358" s="141" t="s">
        <v>53</v>
      </c>
      <c r="K358" s="141" t="s">
        <v>53</v>
      </c>
      <c r="L358" s="141" t="s">
        <v>821</v>
      </c>
      <c r="M358" s="141" t="s">
        <v>311</v>
      </c>
      <c r="N358" s="141" t="s">
        <v>650</v>
      </c>
      <c r="O358" s="141" t="s">
        <v>62</v>
      </c>
      <c r="P358" s="141" t="s">
        <v>1206</v>
      </c>
      <c r="Q358" s="227">
        <v>6480</v>
      </c>
      <c r="R358" s="232">
        <v>1</v>
      </c>
      <c r="S358" s="148">
        <v>5079</v>
      </c>
      <c r="T358" s="148">
        <v>0</v>
      </c>
      <c r="U358" s="148">
        <v>329.11919999999998</v>
      </c>
      <c r="V358" s="229">
        <v>4.5698211500000001E-4</v>
      </c>
      <c r="W358" s="229">
        <v>1.1927296053000001E-2</v>
      </c>
      <c r="X358" s="229">
        <v>8.542283349565271E-4</v>
      </c>
    </row>
    <row r="359" spans="1:24" ht="13.5" thickBot="1">
      <c r="A359" s="153">
        <v>7956</v>
      </c>
      <c r="B359" s="153">
        <v>12955</v>
      </c>
      <c r="C359" s="141" t="s">
        <v>1388</v>
      </c>
      <c r="D359" s="141">
        <v>514065283</v>
      </c>
      <c r="E359" s="141" t="s">
        <v>429</v>
      </c>
      <c r="F359" s="141" t="s">
        <v>2291</v>
      </c>
      <c r="G359" s="141" t="s">
        <v>3869</v>
      </c>
      <c r="H359" s="141" t="s">
        <v>76</v>
      </c>
      <c r="I359" s="141" t="s">
        <v>73</v>
      </c>
      <c r="J359" s="141" t="s">
        <v>53</v>
      </c>
      <c r="K359" s="141" t="s">
        <v>53</v>
      </c>
      <c r="L359" s="141" t="s">
        <v>821</v>
      </c>
      <c r="M359" s="141" t="s">
        <v>311</v>
      </c>
      <c r="N359" s="141" t="s">
        <v>75</v>
      </c>
      <c r="O359" s="141" t="s">
        <v>62</v>
      </c>
      <c r="P359" s="141" t="s">
        <v>1206</v>
      </c>
      <c r="Q359" s="227">
        <v>11715</v>
      </c>
      <c r="R359" s="232">
        <v>1</v>
      </c>
      <c r="S359" s="148">
        <v>1991</v>
      </c>
      <c r="T359" s="148">
        <v>0</v>
      </c>
      <c r="U359" s="148">
        <v>233.24565000000001</v>
      </c>
      <c r="V359" s="229">
        <v>1.30313748E-4</v>
      </c>
      <c r="W359" s="229">
        <v>8.4528338690000003E-3</v>
      </c>
      <c r="X359" s="229">
        <v>6.0538869575324961E-4</v>
      </c>
    </row>
    <row r="360" spans="1:24" ht="13.5" thickBot="1">
      <c r="A360" s="153">
        <v>7956</v>
      </c>
      <c r="B360" s="153">
        <v>12955</v>
      </c>
      <c r="C360" s="141" t="s">
        <v>2292</v>
      </c>
      <c r="D360" s="141">
        <v>515001659</v>
      </c>
      <c r="E360" s="141" t="s">
        <v>429</v>
      </c>
      <c r="F360" s="141" t="s">
        <v>2293</v>
      </c>
      <c r="G360" s="141" t="s">
        <v>3870</v>
      </c>
      <c r="H360" s="141" t="s">
        <v>76</v>
      </c>
      <c r="I360" s="141" t="s">
        <v>73</v>
      </c>
      <c r="J360" s="141" t="s">
        <v>53</v>
      </c>
      <c r="K360" s="141" t="s">
        <v>53</v>
      </c>
      <c r="L360" s="141" t="s">
        <v>821</v>
      </c>
      <c r="M360" s="141" t="s">
        <v>311</v>
      </c>
      <c r="N360" s="141" t="s">
        <v>263</v>
      </c>
      <c r="O360" s="141" t="s">
        <v>62</v>
      </c>
      <c r="P360" s="141" t="s">
        <v>1206</v>
      </c>
      <c r="Q360" s="227">
        <v>46850</v>
      </c>
      <c r="R360" s="232">
        <v>1</v>
      </c>
      <c r="S360" s="148">
        <v>1271</v>
      </c>
      <c r="T360" s="148">
        <v>0</v>
      </c>
      <c r="U360" s="148">
        <v>595.46349999999995</v>
      </c>
      <c r="V360" s="229">
        <v>3.2145798000000002E-4</v>
      </c>
      <c r="W360" s="229">
        <v>2.1579626631999999E-2</v>
      </c>
      <c r="X360" s="229">
        <v>1.5455245216091493E-3</v>
      </c>
    </row>
    <row r="361" spans="1:24" ht="13.5" thickBot="1">
      <c r="A361" s="153">
        <v>7956</v>
      </c>
      <c r="B361" s="153">
        <v>12955</v>
      </c>
      <c r="C361" s="141" t="s">
        <v>1386</v>
      </c>
      <c r="D361" s="141">
        <v>514892801</v>
      </c>
      <c r="E361" s="141" t="s">
        <v>429</v>
      </c>
      <c r="F361" s="141" t="s">
        <v>2294</v>
      </c>
      <c r="G361" s="141" t="s">
        <v>3871</v>
      </c>
      <c r="H361" s="141" t="s">
        <v>76</v>
      </c>
      <c r="I361" s="141" t="s">
        <v>73</v>
      </c>
      <c r="J361" s="141" t="s">
        <v>53</v>
      </c>
      <c r="K361" s="141" t="s">
        <v>53</v>
      </c>
      <c r="L361" s="141" t="s">
        <v>821</v>
      </c>
      <c r="M361" s="141" t="s">
        <v>311</v>
      </c>
      <c r="N361" s="141" t="s">
        <v>263</v>
      </c>
      <c r="O361" s="141" t="s">
        <v>62</v>
      </c>
      <c r="P361" s="141" t="s">
        <v>1206</v>
      </c>
      <c r="Q361" s="227">
        <v>9800</v>
      </c>
      <c r="R361" s="232">
        <v>1</v>
      </c>
      <c r="S361" s="148">
        <v>2140</v>
      </c>
      <c r="T361" s="148">
        <v>0</v>
      </c>
      <c r="U361" s="148">
        <v>209.72</v>
      </c>
      <c r="V361" s="229">
        <v>2.7426754808271101E-5</v>
      </c>
      <c r="W361" s="229">
        <v>7.6002631519999997E-3</v>
      </c>
      <c r="X361" s="229">
        <v>5.4432791039563436E-4</v>
      </c>
    </row>
    <row r="362" spans="1:24" ht="13.5" thickBot="1">
      <c r="A362" s="153">
        <v>7956</v>
      </c>
      <c r="B362" s="153">
        <v>12955</v>
      </c>
      <c r="C362" s="141" t="s">
        <v>2297</v>
      </c>
      <c r="D362" s="141">
        <v>515158665</v>
      </c>
      <c r="E362" s="141" t="s">
        <v>429</v>
      </c>
      <c r="F362" s="141" t="s">
        <v>2298</v>
      </c>
      <c r="G362" s="141" t="s">
        <v>3873</v>
      </c>
      <c r="H362" s="141" t="s">
        <v>76</v>
      </c>
      <c r="I362" s="141" t="s">
        <v>73</v>
      </c>
      <c r="J362" s="141" t="s">
        <v>53</v>
      </c>
      <c r="K362" s="141" t="s">
        <v>53</v>
      </c>
      <c r="L362" s="141" t="s">
        <v>821</v>
      </c>
      <c r="M362" s="141" t="s">
        <v>311</v>
      </c>
      <c r="N362" s="141" t="s">
        <v>258</v>
      </c>
      <c r="O362" s="141" t="s">
        <v>62</v>
      </c>
      <c r="P362" s="141" t="s">
        <v>1206</v>
      </c>
      <c r="Q362" s="227">
        <v>3500</v>
      </c>
      <c r="R362" s="232">
        <v>1</v>
      </c>
      <c r="S362" s="148">
        <v>974.5</v>
      </c>
      <c r="T362" s="148">
        <v>0</v>
      </c>
      <c r="U362" s="148">
        <v>34.107500000000002</v>
      </c>
      <c r="V362" s="229">
        <v>3.3658548599999999E-4</v>
      </c>
      <c r="W362" s="229">
        <v>1.2360574830000001E-3</v>
      </c>
      <c r="X362" s="229">
        <v>8.8525959392614435E-5</v>
      </c>
    </row>
    <row r="363" spans="1:24" ht="13.5" thickBot="1">
      <c r="A363" s="153">
        <v>7956</v>
      </c>
      <c r="B363" s="153">
        <v>12955</v>
      </c>
      <c r="C363" s="141" t="s">
        <v>1481</v>
      </c>
      <c r="D363" s="141">
        <v>515434074</v>
      </c>
      <c r="E363" s="141" t="s">
        <v>429</v>
      </c>
      <c r="F363" s="141" t="s">
        <v>2299</v>
      </c>
      <c r="G363" s="141" t="s">
        <v>3874</v>
      </c>
      <c r="H363" s="141" t="s">
        <v>76</v>
      </c>
      <c r="I363" s="141" t="s">
        <v>73</v>
      </c>
      <c r="J363" s="141" t="s">
        <v>53</v>
      </c>
      <c r="K363" s="141" t="s">
        <v>53</v>
      </c>
      <c r="L363" s="141" t="s">
        <v>821</v>
      </c>
      <c r="M363" s="141" t="s">
        <v>311</v>
      </c>
      <c r="N363" s="141" t="s">
        <v>651</v>
      </c>
      <c r="O363" s="141" t="s">
        <v>62</v>
      </c>
      <c r="P363" s="141" t="s">
        <v>1206</v>
      </c>
      <c r="Q363" s="227">
        <v>15608.33</v>
      </c>
      <c r="R363" s="232">
        <v>1</v>
      </c>
      <c r="S363" s="148">
        <v>399.6</v>
      </c>
      <c r="T363" s="148">
        <v>0</v>
      </c>
      <c r="U363" s="148">
        <v>62.370890000000003</v>
      </c>
      <c r="V363" s="229">
        <v>1.06780683E-4</v>
      </c>
      <c r="W363" s="229">
        <v>2.2603241320000001E-3</v>
      </c>
      <c r="X363" s="229">
        <v>1.6188354102239161E-4</v>
      </c>
    </row>
    <row r="364" spans="1:24" ht="13.5" thickBot="1">
      <c r="A364" s="153">
        <v>7956</v>
      </c>
      <c r="B364" s="153">
        <v>12955</v>
      </c>
      <c r="C364" s="141" t="s">
        <v>1529</v>
      </c>
      <c r="D364" s="141">
        <v>514401702</v>
      </c>
      <c r="E364" s="141" t="s">
        <v>429</v>
      </c>
      <c r="F364" s="141" t="s">
        <v>2300</v>
      </c>
      <c r="G364" s="141" t="s">
        <v>3875</v>
      </c>
      <c r="H364" s="141" t="s">
        <v>76</v>
      </c>
      <c r="I364" s="141" t="s">
        <v>73</v>
      </c>
      <c r="J364" s="141" t="s">
        <v>53</v>
      </c>
      <c r="K364" s="141" t="s">
        <v>53</v>
      </c>
      <c r="L364" s="141" t="s">
        <v>821</v>
      </c>
      <c r="M364" s="141" t="s">
        <v>311</v>
      </c>
      <c r="N364" s="141" t="s">
        <v>156</v>
      </c>
      <c r="O364" s="141" t="s">
        <v>62</v>
      </c>
      <c r="P364" s="141" t="s">
        <v>1206</v>
      </c>
      <c r="Q364" s="227">
        <v>4326</v>
      </c>
      <c r="R364" s="232">
        <v>1</v>
      </c>
      <c r="S364" s="148">
        <v>3016</v>
      </c>
      <c r="T364" s="148">
        <v>0</v>
      </c>
      <c r="U364" s="148">
        <v>130.47216</v>
      </c>
      <c r="V364" s="229">
        <v>1.6917338859424201E-5</v>
      </c>
      <c r="W364" s="229">
        <v>4.7283175179999998E-3</v>
      </c>
      <c r="X364" s="229">
        <v>3.38640273782209E-4</v>
      </c>
    </row>
    <row r="365" spans="1:24" ht="13.5" thickBot="1">
      <c r="A365" s="153">
        <v>7956</v>
      </c>
      <c r="B365" s="153">
        <v>12955</v>
      </c>
      <c r="C365" s="141" t="s">
        <v>2302</v>
      </c>
      <c r="D365" s="141">
        <v>512466723</v>
      </c>
      <c r="E365" s="141" t="s">
        <v>429</v>
      </c>
      <c r="F365" s="141" t="s">
        <v>2303</v>
      </c>
      <c r="G365" s="141" t="s">
        <v>3877</v>
      </c>
      <c r="H365" s="141" t="s">
        <v>76</v>
      </c>
      <c r="I365" s="141" t="s">
        <v>73</v>
      </c>
      <c r="J365" s="141" t="s">
        <v>53</v>
      </c>
      <c r="K365" s="141" t="s">
        <v>53</v>
      </c>
      <c r="L365" s="141" t="s">
        <v>821</v>
      </c>
      <c r="M365" s="141" t="s">
        <v>311</v>
      </c>
      <c r="N365" s="141" t="s">
        <v>258</v>
      </c>
      <c r="O365" s="141" t="s">
        <v>62</v>
      </c>
      <c r="P365" s="141" t="s">
        <v>1206</v>
      </c>
      <c r="Q365" s="227">
        <v>37800</v>
      </c>
      <c r="R365" s="232">
        <v>1</v>
      </c>
      <c r="S365" s="148">
        <v>507.8</v>
      </c>
      <c r="T365" s="148">
        <v>6.1906299999999996</v>
      </c>
      <c r="U365" s="148">
        <v>198.13902999999999</v>
      </c>
      <c r="V365" s="229">
        <v>4.1264359599999998E-4</v>
      </c>
      <c r="W365" s="229">
        <v>7.1805682270000004E-3</v>
      </c>
      <c r="X365" s="229">
        <v>5.1426952206617353E-4</v>
      </c>
    </row>
    <row r="366" spans="1:24" ht="13.5" thickBot="1">
      <c r="A366" s="153">
        <v>7956</v>
      </c>
      <c r="B366" s="153">
        <v>12955</v>
      </c>
      <c r="C366" s="141" t="s">
        <v>1303</v>
      </c>
      <c r="D366" s="141">
        <v>512607888</v>
      </c>
      <c r="E366" s="141" t="s">
        <v>429</v>
      </c>
      <c r="F366" s="141" t="s">
        <v>2304</v>
      </c>
      <c r="G366" s="141" t="s">
        <v>3878</v>
      </c>
      <c r="H366" s="141" t="s">
        <v>76</v>
      </c>
      <c r="I366" s="141" t="s">
        <v>73</v>
      </c>
      <c r="J366" s="141" t="s">
        <v>53</v>
      </c>
      <c r="K366" s="141" t="s">
        <v>53</v>
      </c>
      <c r="L366" s="141" t="s">
        <v>821</v>
      </c>
      <c r="M366" s="141" t="s">
        <v>311</v>
      </c>
      <c r="N366" s="141" t="s">
        <v>259</v>
      </c>
      <c r="O366" s="141" t="s">
        <v>62</v>
      </c>
      <c r="P366" s="141" t="s">
        <v>1206</v>
      </c>
      <c r="Q366" s="227">
        <v>400</v>
      </c>
      <c r="R366" s="232">
        <v>1</v>
      </c>
      <c r="S366" s="148">
        <v>42630</v>
      </c>
      <c r="T366" s="148">
        <v>0</v>
      </c>
      <c r="U366" s="148">
        <v>170.52</v>
      </c>
      <c r="V366" s="229">
        <v>2.4334167001616299E-5</v>
      </c>
      <c r="W366" s="229">
        <v>6.1796532169999998E-3</v>
      </c>
      <c r="X366" s="229">
        <v>4.4258437574224482E-4</v>
      </c>
    </row>
    <row r="367" spans="1:24" ht="13.5" thickBot="1">
      <c r="A367" s="153">
        <v>7956</v>
      </c>
      <c r="B367" s="153">
        <v>12955</v>
      </c>
      <c r="C367" s="141" t="s">
        <v>2305</v>
      </c>
      <c r="D367" s="141">
        <v>515809499</v>
      </c>
      <c r="E367" s="141" t="s">
        <v>429</v>
      </c>
      <c r="F367" s="141" t="s">
        <v>2306</v>
      </c>
      <c r="G367" s="141" t="s">
        <v>3879</v>
      </c>
      <c r="H367" s="141" t="s">
        <v>76</v>
      </c>
      <c r="I367" s="141" t="s">
        <v>73</v>
      </c>
      <c r="J367" s="141" t="s">
        <v>53</v>
      </c>
      <c r="K367" s="141" t="s">
        <v>53</v>
      </c>
      <c r="L367" s="141" t="s">
        <v>821</v>
      </c>
      <c r="M367" s="141" t="s">
        <v>311</v>
      </c>
      <c r="N367" s="141" t="s">
        <v>75</v>
      </c>
      <c r="O367" s="141" t="s">
        <v>62</v>
      </c>
      <c r="P367" s="141" t="s">
        <v>1206</v>
      </c>
      <c r="Q367" s="227">
        <v>150</v>
      </c>
      <c r="R367" s="232">
        <v>1</v>
      </c>
      <c r="S367" s="148">
        <v>40790</v>
      </c>
      <c r="T367" s="148">
        <v>0</v>
      </c>
      <c r="U367" s="148">
        <v>61.185000000000002</v>
      </c>
      <c r="V367" s="229">
        <v>1.22050447E-4</v>
      </c>
      <c r="W367" s="229">
        <v>2.2173474200000002E-3</v>
      </c>
      <c r="X367" s="229">
        <v>1.5880556550427661E-4</v>
      </c>
    </row>
    <row r="368" spans="1:24" ht="13.5" thickBot="1">
      <c r="A368" s="153">
        <v>7956</v>
      </c>
      <c r="B368" s="153">
        <v>12955</v>
      </c>
      <c r="C368" s="141" t="s">
        <v>2310</v>
      </c>
      <c r="D368" s="141">
        <v>513618967</v>
      </c>
      <c r="E368" s="141" t="s">
        <v>429</v>
      </c>
      <c r="F368" s="141" t="s">
        <v>2311</v>
      </c>
      <c r="G368" s="141" t="s">
        <v>3882</v>
      </c>
      <c r="H368" s="141" t="s">
        <v>76</v>
      </c>
      <c r="I368" s="141" t="s">
        <v>73</v>
      </c>
      <c r="J368" s="141" t="s">
        <v>53</v>
      </c>
      <c r="K368" s="141" t="s">
        <v>53</v>
      </c>
      <c r="L368" s="141" t="s">
        <v>821</v>
      </c>
      <c r="M368" s="141" t="s">
        <v>311</v>
      </c>
      <c r="N368" s="141" t="s">
        <v>650</v>
      </c>
      <c r="O368" s="141" t="s">
        <v>62</v>
      </c>
      <c r="P368" s="141" t="s">
        <v>1206</v>
      </c>
      <c r="Q368" s="227">
        <v>11100</v>
      </c>
      <c r="R368" s="232">
        <v>1</v>
      </c>
      <c r="S368" s="148">
        <v>1049</v>
      </c>
      <c r="T368" s="148">
        <v>0</v>
      </c>
      <c r="U368" s="148">
        <v>116.43899999999999</v>
      </c>
      <c r="V368" s="229">
        <v>7.95912018049908E-5</v>
      </c>
      <c r="W368" s="229">
        <v>4.2197551070000004E-3</v>
      </c>
      <c r="X368" s="229">
        <v>3.0221723039556203E-4</v>
      </c>
    </row>
    <row r="369" spans="1:24" ht="13.5" thickBot="1">
      <c r="A369" s="153">
        <v>7956</v>
      </c>
      <c r="B369" s="153">
        <v>12955</v>
      </c>
      <c r="C369" s="141" t="s">
        <v>2314</v>
      </c>
      <c r="D369" s="141">
        <v>515933950</v>
      </c>
      <c r="E369" s="141" t="s">
        <v>429</v>
      </c>
      <c r="F369" s="141" t="s">
        <v>2315</v>
      </c>
      <c r="G369" s="141" t="s">
        <v>3884</v>
      </c>
      <c r="H369" s="141" t="s">
        <v>76</v>
      </c>
      <c r="I369" s="141" t="s">
        <v>73</v>
      </c>
      <c r="J369" s="141" t="s">
        <v>53</v>
      </c>
      <c r="K369" s="141" t="s">
        <v>53</v>
      </c>
      <c r="L369" s="141" t="s">
        <v>821</v>
      </c>
      <c r="M369" s="141" t="s">
        <v>311</v>
      </c>
      <c r="N369" s="141" t="s">
        <v>648</v>
      </c>
      <c r="O369" s="141" t="s">
        <v>62</v>
      </c>
      <c r="P369" s="141" t="s">
        <v>1206</v>
      </c>
      <c r="Q369" s="227">
        <v>604</v>
      </c>
      <c r="R369" s="232">
        <v>1</v>
      </c>
      <c r="S369" s="148">
        <v>460.7</v>
      </c>
      <c r="T369" s="148">
        <v>0</v>
      </c>
      <c r="U369" s="148">
        <v>2.7826300000000002</v>
      </c>
      <c r="V369" s="229">
        <v>2.5744545899999998E-4</v>
      </c>
      <c r="W369" s="229">
        <v>1.0084264799999999E-4</v>
      </c>
      <c r="X369" s="229">
        <v>7.2223115263408553E-6</v>
      </c>
    </row>
    <row r="370" spans="1:24" ht="13.5" thickBot="1">
      <c r="A370" s="153">
        <v>7956</v>
      </c>
      <c r="B370" s="153">
        <v>12955</v>
      </c>
      <c r="C370" s="141" t="s">
        <v>1526</v>
      </c>
      <c r="D370" s="141">
        <v>514599943</v>
      </c>
      <c r="E370" s="141" t="s">
        <v>429</v>
      </c>
      <c r="F370" s="141" t="s">
        <v>2318</v>
      </c>
      <c r="G370" s="141" t="s">
        <v>3886</v>
      </c>
      <c r="H370" s="141" t="s">
        <v>76</v>
      </c>
      <c r="I370" s="141" t="s">
        <v>73</v>
      </c>
      <c r="J370" s="141" t="s">
        <v>53</v>
      </c>
      <c r="K370" s="141" t="s">
        <v>53</v>
      </c>
      <c r="L370" s="141" t="s">
        <v>821</v>
      </c>
      <c r="M370" s="141" t="s">
        <v>311</v>
      </c>
      <c r="N370" s="141" t="s">
        <v>647</v>
      </c>
      <c r="O370" s="141" t="s">
        <v>62</v>
      </c>
      <c r="P370" s="141" t="s">
        <v>1206</v>
      </c>
      <c r="Q370" s="227">
        <v>5873</v>
      </c>
      <c r="R370" s="232">
        <v>1</v>
      </c>
      <c r="S370" s="148">
        <v>8722</v>
      </c>
      <c r="T370" s="148">
        <v>0</v>
      </c>
      <c r="U370" s="148">
        <v>512.24306000000001</v>
      </c>
      <c r="V370" s="229">
        <v>1.65248041E-4</v>
      </c>
      <c r="W370" s="229">
        <v>1.8563713778999999E-2</v>
      </c>
      <c r="X370" s="229">
        <v>1.3295260083180697E-3</v>
      </c>
    </row>
    <row r="371" spans="1:24" ht="13.5" thickBot="1">
      <c r="A371" s="153">
        <v>7956</v>
      </c>
      <c r="B371" s="153">
        <v>12955</v>
      </c>
      <c r="C371" s="141" t="s">
        <v>3887</v>
      </c>
      <c r="D371" s="141">
        <v>832652993</v>
      </c>
      <c r="E371" s="141" t="s">
        <v>430</v>
      </c>
      <c r="F371" s="141" t="s">
        <v>3888</v>
      </c>
      <c r="G371" s="141" t="s">
        <v>3889</v>
      </c>
      <c r="H371" s="141" t="s">
        <v>76</v>
      </c>
      <c r="I371" s="141" t="s">
        <v>73</v>
      </c>
      <c r="J371" s="141" t="s">
        <v>53</v>
      </c>
      <c r="K371" s="141" t="s">
        <v>53</v>
      </c>
      <c r="L371" s="141" t="s">
        <v>821</v>
      </c>
      <c r="M371" s="141" t="s">
        <v>944</v>
      </c>
      <c r="N371" s="141" t="s">
        <v>645</v>
      </c>
      <c r="O371" s="141" t="s">
        <v>62</v>
      </c>
      <c r="P371" s="141" t="s">
        <v>1206</v>
      </c>
      <c r="Q371" s="227">
        <v>71543</v>
      </c>
      <c r="R371" s="232">
        <v>1</v>
      </c>
      <c r="S371" s="148">
        <v>1E-4</v>
      </c>
      <c r="T371" s="148">
        <v>0</v>
      </c>
      <c r="U371" s="148">
        <v>0</v>
      </c>
      <c r="V371" s="229">
        <v>4.8262962000000001E-4</v>
      </c>
      <c r="W371" s="229">
        <v>0</v>
      </c>
      <c r="X371" s="229">
        <v>0</v>
      </c>
    </row>
    <row r="372" spans="1:24" ht="13.5" thickBot="1">
      <c r="A372" s="153">
        <v>7956</v>
      </c>
      <c r="B372" s="153">
        <v>12955</v>
      </c>
      <c r="C372" s="141" t="s">
        <v>1548</v>
      </c>
      <c r="D372" s="141">
        <v>516046307</v>
      </c>
      <c r="E372" s="141" t="s">
        <v>429</v>
      </c>
      <c r="F372" s="141" t="s">
        <v>2319</v>
      </c>
      <c r="G372" s="141" t="s">
        <v>3392</v>
      </c>
      <c r="H372" s="141" t="s">
        <v>76</v>
      </c>
      <c r="I372" s="141" t="s">
        <v>73</v>
      </c>
      <c r="J372" s="141" t="s">
        <v>53</v>
      </c>
      <c r="K372" s="141" t="s">
        <v>53</v>
      </c>
      <c r="L372" s="141" t="s">
        <v>821</v>
      </c>
      <c r="M372" s="141" t="s">
        <v>311</v>
      </c>
      <c r="N372" s="141" t="s">
        <v>647</v>
      </c>
      <c r="O372" s="141" t="s">
        <v>62</v>
      </c>
      <c r="P372" s="141" t="s">
        <v>1206</v>
      </c>
      <c r="Q372" s="227">
        <v>1100</v>
      </c>
      <c r="R372" s="232">
        <v>1</v>
      </c>
      <c r="S372" s="148">
        <v>3230</v>
      </c>
      <c r="T372" s="148">
        <v>0</v>
      </c>
      <c r="U372" s="148">
        <v>35.53</v>
      </c>
      <c r="V372" s="229">
        <v>6.7023712136324694E-5</v>
      </c>
      <c r="W372" s="229">
        <v>1.2876089530000001E-3</v>
      </c>
      <c r="X372" s="229">
        <v>9.2218055771299299E-5</v>
      </c>
    </row>
    <row r="373" spans="1:24" ht="13.5" thickBot="1">
      <c r="A373" s="153">
        <v>7956</v>
      </c>
      <c r="B373" s="153">
        <v>12955</v>
      </c>
      <c r="C373" s="141" t="s">
        <v>2320</v>
      </c>
      <c r="D373" s="141">
        <v>512402538</v>
      </c>
      <c r="E373" s="141" t="s">
        <v>429</v>
      </c>
      <c r="F373" s="141" t="s">
        <v>2321</v>
      </c>
      <c r="G373" s="141" t="s">
        <v>3890</v>
      </c>
      <c r="H373" s="141" t="s">
        <v>76</v>
      </c>
      <c r="I373" s="141" t="s">
        <v>73</v>
      </c>
      <c r="J373" s="141" t="s">
        <v>53</v>
      </c>
      <c r="K373" s="141" t="s">
        <v>53</v>
      </c>
      <c r="L373" s="141" t="s">
        <v>821</v>
      </c>
      <c r="M373" s="141" t="s">
        <v>311</v>
      </c>
      <c r="N373" s="141" t="s">
        <v>75</v>
      </c>
      <c r="O373" s="141" t="s">
        <v>62</v>
      </c>
      <c r="P373" s="141" t="s">
        <v>1206</v>
      </c>
      <c r="Q373" s="227">
        <v>23000</v>
      </c>
      <c r="R373" s="232">
        <v>1</v>
      </c>
      <c r="S373" s="148">
        <v>309.8</v>
      </c>
      <c r="T373" s="148">
        <v>0</v>
      </c>
      <c r="U373" s="148">
        <v>71.254000000000005</v>
      </c>
      <c r="V373" s="229">
        <v>1.5359625900000001E-4</v>
      </c>
      <c r="W373" s="229">
        <v>2.5822484769999999E-3</v>
      </c>
      <c r="X373" s="229">
        <v>1.8493963821919956E-4</v>
      </c>
    </row>
    <row r="374" spans="1:24" ht="13.5" thickBot="1">
      <c r="A374" s="153">
        <v>7956</v>
      </c>
      <c r="B374" s="153">
        <v>12955</v>
      </c>
      <c r="C374" s="141" t="s">
        <v>2322</v>
      </c>
      <c r="D374" s="141">
        <v>514439785</v>
      </c>
      <c r="E374" s="141" t="s">
        <v>429</v>
      </c>
      <c r="F374" s="141" t="s">
        <v>2323</v>
      </c>
      <c r="G374" s="141" t="s">
        <v>3891</v>
      </c>
      <c r="H374" s="141" t="s">
        <v>76</v>
      </c>
      <c r="I374" s="141" t="s">
        <v>73</v>
      </c>
      <c r="J374" s="141" t="s">
        <v>53</v>
      </c>
      <c r="K374" s="141" t="s">
        <v>53</v>
      </c>
      <c r="L374" s="141" t="s">
        <v>821</v>
      </c>
      <c r="M374" s="141" t="s">
        <v>311</v>
      </c>
      <c r="N374" s="141" t="s">
        <v>253</v>
      </c>
      <c r="O374" s="141" t="s">
        <v>62</v>
      </c>
      <c r="P374" s="141" t="s">
        <v>1206</v>
      </c>
      <c r="Q374" s="227">
        <v>2000</v>
      </c>
      <c r="R374" s="232">
        <v>1</v>
      </c>
      <c r="S374" s="148">
        <v>3509</v>
      </c>
      <c r="T374" s="148">
        <v>0</v>
      </c>
      <c r="U374" s="148">
        <v>70.180000000000007</v>
      </c>
      <c r="V374" s="229">
        <v>5.4316726800000001E-4</v>
      </c>
      <c r="W374" s="229">
        <v>2.5433266640000002E-3</v>
      </c>
      <c r="X374" s="229">
        <v>1.8215207300956333E-4</v>
      </c>
    </row>
    <row r="375" spans="1:24" ht="13.5" thickBot="1">
      <c r="A375" s="153">
        <v>7956</v>
      </c>
      <c r="B375" s="153">
        <v>12955</v>
      </c>
      <c r="C375" s="141" t="s">
        <v>2324</v>
      </c>
      <c r="D375" s="141">
        <v>514919810</v>
      </c>
      <c r="E375" s="141" t="s">
        <v>429</v>
      </c>
      <c r="F375" s="141" t="s">
        <v>2325</v>
      </c>
      <c r="G375" s="141" t="s">
        <v>3892</v>
      </c>
      <c r="H375" s="141" t="s">
        <v>76</v>
      </c>
      <c r="I375" s="141" t="s">
        <v>73</v>
      </c>
      <c r="J375" s="141" t="s">
        <v>53</v>
      </c>
      <c r="K375" s="141" t="s">
        <v>53</v>
      </c>
      <c r="L375" s="141" t="s">
        <v>821</v>
      </c>
      <c r="M375" s="141" t="s">
        <v>311</v>
      </c>
      <c r="N375" s="141" t="s">
        <v>645</v>
      </c>
      <c r="O375" s="141" t="s">
        <v>62</v>
      </c>
      <c r="P375" s="141" t="s">
        <v>1206</v>
      </c>
      <c r="Q375" s="227">
        <v>2600</v>
      </c>
      <c r="R375" s="232">
        <v>1</v>
      </c>
      <c r="S375" s="148">
        <v>136.1</v>
      </c>
      <c r="T375" s="148">
        <v>0</v>
      </c>
      <c r="U375" s="148">
        <v>3.5386000000000002</v>
      </c>
      <c r="V375" s="229">
        <v>1.0279951099999999E-4</v>
      </c>
      <c r="W375" s="229">
        <v>1.28239038E-4</v>
      </c>
      <c r="X375" s="229">
        <v>9.1844304011348072E-6</v>
      </c>
    </row>
    <row r="376" spans="1:24" ht="13.5" thickBot="1">
      <c r="A376" s="153">
        <v>7956</v>
      </c>
      <c r="B376" s="153">
        <v>12955</v>
      </c>
      <c r="C376" s="141" t="s">
        <v>2326</v>
      </c>
      <c r="D376" s="141">
        <v>512569237</v>
      </c>
      <c r="E376" s="141" t="s">
        <v>429</v>
      </c>
      <c r="F376" s="141" t="s">
        <v>2327</v>
      </c>
      <c r="G376" s="141" t="s">
        <v>3893</v>
      </c>
      <c r="H376" s="141" t="s">
        <v>76</v>
      </c>
      <c r="I376" s="141" t="s">
        <v>73</v>
      </c>
      <c r="J376" s="141" t="s">
        <v>53</v>
      </c>
      <c r="K376" s="141" t="s">
        <v>53</v>
      </c>
      <c r="L376" s="141" t="s">
        <v>821</v>
      </c>
      <c r="M376" s="141" t="s">
        <v>311</v>
      </c>
      <c r="N376" s="141" t="s">
        <v>140</v>
      </c>
      <c r="O376" s="141" t="s">
        <v>62</v>
      </c>
      <c r="P376" s="141" t="s">
        <v>1206</v>
      </c>
      <c r="Q376" s="227">
        <v>2100</v>
      </c>
      <c r="R376" s="232">
        <v>1</v>
      </c>
      <c r="S376" s="148">
        <v>8590</v>
      </c>
      <c r="T376" s="148">
        <v>0</v>
      </c>
      <c r="U376" s="148">
        <v>180.39</v>
      </c>
      <c r="V376" s="229">
        <v>6.6926001736442901E-5</v>
      </c>
      <c r="W376" s="229">
        <v>6.5373425040000004E-3</v>
      </c>
      <c r="X376" s="229">
        <v>4.6820194428890175E-4</v>
      </c>
    </row>
    <row r="377" spans="1:24" ht="13.5" thickBot="1">
      <c r="A377" s="153">
        <v>7956</v>
      </c>
      <c r="B377" s="153">
        <v>12955</v>
      </c>
      <c r="C377" s="141" t="s">
        <v>2328</v>
      </c>
      <c r="D377" s="141">
        <v>515236735</v>
      </c>
      <c r="E377" s="141" t="s">
        <v>429</v>
      </c>
      <c r="F377" s="141" t="s">
        <v>2329</v>
      </c>
      <c r="G377" s="141" t="s">
        <v>3894</v>
      </c>
      <c r="H377" s="141" t="s">
        <v>76</v>
      </c>
      <c r="I377" s="141" t="s">
        <v>73</v>
      </c>
      <c r="J377" s="141" t="s">
        <v>53</v>
      </c>
      <c r="K377" s="141" t="s">
        <v>53</v>
      </c>
      <c r="L377" s="141" t="s">
        <v>821</v>
      </c>
      <c r="M377" s="141" t="s">
        <v>311</v>
      </c>
      <c r="N377" s="141" t="s">
        <v>253</v>
      </c>
      <c r="O377" s="141" t="s">
        <v>62</v>
      </c>
      <c r="P377" s="141" t="s">
        <v>1206</v>
      </c>
      <c r="Q377" s="227">
        <v>5550</v>
      </c>
      <c r="R377" s="232">
        <v>1</v>
      </c>
      <c r="S377" s="148">
        <v>313.3</v>
      </c>
      <c r="T377" s="148">
        <v>0</v>
      </c>
      <c r="U377" s="148">
        <v>17.38815</v>
      </c>
      <c r="V377" s="229">
        <v>3.88994742E-4</v>
      </c>
      <c r="W377" s="229">
        <v>6.3014741400000004E-4</v>
      </c>
      <c r="X377" s="229">
        <v>4.5130914338860623E-5</v>
      </c>
    </row>
    <row r="378" spans="1:24" ht="13.5" thickBot="1">
      <c r="A378" s="153">
        <v>7956</v>
      </c>
      <c r="B378" s="153">
        <v>12955</v>
      </c>
      <c r="C378" s="141" t="s">
        <v>2330</v>
      </c>
      <c r="D378" s="141">
        <v>510400740</v>
      </c>
      <c r="E378" s="141" t="s">
        <v>429</v>
      </c>
      <c r="F378" s="141" t="s">
        <v>2331</v>
      </c>
      <c r="G378" s="141" t="s">
        <v>3895</v>
      </c>
      <c r="H378" s="141" t="s">
        <v>76</v>
      </c>
      <c r="I378" s="141" t="s">
        <v>73</v>
      </c>
      <c r="J378" s="141" t="s">
        <v>53</v>
      </c>
      <c r="K378" s="141" t="s">
        <v>53</v>
      </c>
      <c r="L378" s="141" t="s">
        <v>821</v>
      </c>
      <c r="M378" s="141" t="s">
        <v>311</v>
      </c>
      <c r="N378" s="141" t="s">
        <v>75</v>
      </c>
      <c r="O378" s="141" t="s">
        <v>62</v>
      </c>
      <c r="P378" s="141" t="s">
        <v>1206</v>
      </c>
      <c r="Q378" s="227">
        <v>3125</v>
      </c>
      <c r="R378" s="232">
        <v>1</v>
      </c>
      <c r="S378" s="148">
        <v>3248</v>
      </c>
      <c r="T378" s="148">
        <v>0</v>
      </c>
      <c r="U378" s="148">
        <v>101.5</v>
      </c>
      <c r="V378" s="229">
        <v>1.13612364E-4</v>
      </c>
      <c r="W378" s="229">
        <v>3.6783650099999998E-3</v>
      </c>
      <c r="X378" s="229">
        <v>2.6344308079895523E-4</v>
      </c>
    </row>
    <row r="379" spans="1:24" ht="13.5" thickBot="1">
      <c r="A379" s="153">
        <v>7956</v>
      </c>
      <c r="B379" s="153">
        <v>12955</v>
      </c>
      <c r="C379" s="141" t="s">
        <v>2332</v>
      </c>
      <c r="D379" s="141">
        <v>516250107</v>
      </c>
      <c r="E379" s="141" t="s">
        <v>429</v>
      </c>
      <c r="F379" s="141" t="s">
        <v>2333</v>
      </c>
      <c r="G379" s="141" t="s">
        <v>3896</v>
      </c>
      <c r="H379" s="141" t="s">
        <v>76</v>
      </c>
      <c r="I379" s="141" t="s">
        <v>73</v>
      </c>
      <c r="J379" s="141" t="s">
        <v>53</v>
      </c>
      <c r="K379" s="141" t="s">
        <v>53</v>
      </c>
      <c r="L379" s="141" t="s">
        <v>821</v>
      </c>
      <c r="M379" s="141" t="s">
        <v>311</v>
      </c>
      <c r="N379" s="141" t="s">
        <v>650</v>
      </c>
      <c r="O379" s="141" t="s">
        <v>62</v>
      </c>
      <c r="P379" s="141" t="s">
        <v>1206</v>
      </c>
      <c r="Q379" s="227">
        <v>1000</v>
      </c>
      <c r="R379" s="232">
        <v>1</v>
      </c>
      <c r="S379" s="148">
        <v>6219</v>
      </c>
      <c r="T379" s="148">
        <v>0</v>
      </c>
      <c r="U379" s="148">
        <v>62.19</v>
      </c>
      <c r="V379" s="229">
        <v>3.9984073543825999E-5</v>
      </c>
      <c r="W379" s="229">
        <v>2.2537686690000001E-3</v>
      </c>
      <c r="X379" s="229">
        <v>1.614140413289362E-4</v>
      </c>
    </row>
    <row r="380" spans="1:24" ht="13.5" thickBot="1">
      <c r="A380" s="153">
        <v>7956</v>
      </c>
      <c r="B380" s="153">
        <v>12955</v>
      </c>
      <c r="C380" s="141" t="s">
        <v>2334</v>
      </c>
      <c r="D380" s="141">
        <v>514881564</v>
      </c>
      <c r="E380" s="141" t="s">
        <v>429</v>
      </c>
      <c r="F380" s="141" t="s">
        <v>2335</v>
      </c>
      <c r="G380" s="141" t="s">
        <v>3897</v>
      </c>
      <c r="H380" s="141" t="s">
        <v>76</v>
      </c>
      <c r="I380" s="141" t="s">
        <v>73</v>
      </c>
      <c r="J380" s="141" t="s">
        <v>53</v>
      </c>
      <c r="K380" s="141" t="s">
        <v>53</v>
      </c>
      <c r="L380" s="141" t="s">
        <v>821</v>
      </c>
      <c r="M380" s="141" t="s">
        <v>311</v>
      </c>
      <c r="N380" s="141" t="s">
        <v>255</v>
      </c>
      <c r="O380" s="141" t="s">
        <v>62</v>
      </c>
      <c r="P380" s="141" t="s">
        <v>1206</v>
      </c>
      <c r="Q380" s="227">
        <v>3488.61</v>
      </c>
      <c r="R380" s="232">
        <v>1</v>
      </c>
      <c r="S380" s="148">
        <v>768.7</v>
      </c>
      <c r="T380" s="148">
        <v>0</v>
      </c>
      <c r="U380" s="148">
        <v>26.816949999999999</v>
      </c>
      <c r="V380" s="229">
        <v>2.8912454399999997E-4</v>
      </c>
      <c r="W380" s="229">
        <v>9.7184759099999999E-4</v>
      </c>
      <c r="X380" s="229">
        <v>6.9603349021000405E-5</v>
      </c>
    </row>
    <row r="381" spans="1:24" ht="13.5" thickBot="1">
      <c r="A381" s="153">
        <v>7956</v>
      </c>
      <c r="B381" s="153">
        <v>12955</v>
      </c>
      <c r="C381" s="141" t="s">
        <v>2336</v>
      </c>
      <c r="D381" s="141">
        <v>513639013</v>
      </c>
      <c r="E381" s="141" t="s">
        <v>429</v>
      </c>
      <c r="F381" s="141" t="s">
        <v>2337</v>
      </c>
      <c r="G381" s="141" t="s">
        <v>2417</v>
      </c>
      <c r="H381" s="141" t="s">
        <v>76</v>
      </c>
      <c r="I381" s="141" t="s">
        <v>73</v>
      </c>
      <c r="J381" s="141" t="s">
        <v>53</v>
      </c>
      <c r="K381" s="141" t="s">
        <v>53</v>
      </c>
      <c r="L381" s="141" t="s">
        <v>821</v>
      </c>
      <c r="M381" s="141" t="s">
        <v>311</v>
      </c>
      <c r="N381" s="141" t="s">
        <v>253</v>
      </c>
      <c r="O381" s="141" t="s">
        <v>62</v>
      </c>
      <c r="P381" s="141" t="s">
        <v>1206</v>
      </c>
      <c r="Q381" s="227">
        <v>700</v>
      </c>
      <c r="R381" s="232">
        <v>1</v>
      </c>
      <c r="S381" s="148">
        <v>9699</v>
      </c>
      <c r="T381" s="148">
        <v>0</v>
      </c>
      <c r="U381" s="148">
        <v>67.893000000000001</v>
      </c>
      <c r="V381" s="229">
        <v>1.9498242261314801E-5</v>
      </c>
      <c r="W381" s="229">
        <v>2.4604456709999998E-3</v>
      </c>
      <c r="X381" s="229">
        <v>1.7621616832200459E-4</v>
      </c>
    </row>
    <row r="382" spans="1:24" ht="13.5" thickBot="1">
      <c r="A382" s="153">
        <v>7956</v>
      </c>
      <c r="B382" s="153">
        <v>12955</v>
      </c>
      <c r="C382" s="141" t="s">
        <v>2338</v>
      </c>
      <c r="D382" s="141">
        <v>70252750</v>
      </c>
      <c r="E382" s="141" t="s">
        <v>430</v>
      </c>
      <c r="F382" s="141" t="s">
        <v>2339</v>
      </c>
      <c r="G382" s="141" t="s">
        <v>3898</v>
      </c>
      <c r="H382" s="141" t="s">
        <v>76</v>
      </c>
      <c r="I382" s="141" t="s">
        <v>73</v>
      </c>
      <c r="J382" s="141" t="s">
        <v>53</v>
      </c>
      <c r="K382" s="141" t="s">
        <v>53</v>
      </c>
      <c r="L382" s="141" t="s">
        <v>821</v>
      </c>
      <c r="M382" s="141" t="s">
        <v>311</v>
      </c>
      <c r="N382" s="141" t="s">
        <v>652</v>
      </c>
      <c r="O382" s="141" t="s">
        <v>62</v>
      </c>
      <c r="P382" s="141" t="s">
        <v>1206</v>
      </c>
      <c r="Q382" s="227">
        <v>1000</v>
      </c>
      <c r="R382" s="232">
        <v>1</v>
      </c>
      <c r="S382" s="148">
        <v>9080</v>
      </c>
      <c r="T382" s="148">
        <v>0</v>
      </c>
      <c r="U382" s="148">
        <v>90.8</v>
      </c>
      <c r="V382" s="229">
        <v>4.8638998145589603E-5</v>
      </c>
      <c r="W382" s="229">
        <v>3.290596482E-3</v>
      </c>
      <c r="X382" s="229">
        <v>2.3567124863591265E-4</v>
      </c>
    </row>
    <row r="383" spans="1:24" ht="13.5" thickBot="1">
      <c r="A383" s="153">
        <v>7956</v>
      </c>
      <c r="B383" s="153">
        <v>12955</v>
      </c>
      <c r="C383" s="141" t="s">
        <v>2340</v>
      </c>
      <c r="D383" s="141">
        <v>514211457</v>
      </c>
      <c r="E383" s="141" t="s">
        <v>429</v>
      </c>
      <c r="F383" s="141" t="s">
        <v>2341</v>
      </c>
      <c r="G383" s="141" t="s">
        <v>3899</v>
      </c>
      <c r="H383" s="141" t="s">
        <v>76</v>
      </c>
      <c r="I383" s="141" t="s">
        <v>73</v>
      </c>
      <c r="J383" s="141" t="s">
        <v>53</v>
      </c>
      <c r="K383" s="141" t="s">
        <v>53</v>
      </c>
      <c r="L383" s="141" t="s">
        <v>821</v>
      </c>
      <c r="M383" s="141" t="s">
        <v>311</v>
      </c>
      <c r="N383" s="141" t="s">
        <v>650</v>
      </c>
      <c r="O383" s="141" t="s">
        <v>62</v>
      </c>
      <c r="P383" s="141" t="s">
        <v>1206</v>
      </c>
      <c r="Q383" s="227">
        <v>8950</v>
      </c>
      <c r="R383" s="232">
        <v>1</v>
      </c>
      <c r="S383" s="148">
        <v>6601</v>
      </c>
      <c r="T383" s="148">
        <v>0</v>
      </c>
      <c r="U383" s="148">
        <v>590.78949999999998</v>
      </c>
      <c r="V383" s="229">
        <v>1.8455933299999999E-4</v>
      </c>
      <c r="W383" s="229">
        <v>2.1410240641999999E-2</v>
      </c>
      <c r="X383" s="229">
        <v>1.5333931624007325E-3</v>
      </c>
    </row>
    <row r="384" spans="1:24" ht="13.5" thickBot="1">
      <c r="A384" s="153">
        <v>7956</v>
      </c>
      <c r="B384" s="153">
        <v>12955</v>
      </c>
      <c r="C384" s="141" t="s">
        <v>2342</v>
      </c>
      <c r="D384" s="141">
        <v>516292992</v>
      </c>
      <c r="E384" s="141" t="s">
        <v>429</v>
      </c>
      <c r="F384" s="141" t="s">
        <v>2343</v>
      </c>
      <c r="G384" s="141" t="s">
        <v>3900</v>
      </c>
      <c r="H384" s="141" t="s">
        <v>76</v>
      </c>
      <c r="I384" s="141" t="s">
        <v>73</v>
      </c>
      <c r="J384" s="141" t="s">
        <v>53</v>
      </c>
      <c r="K384" s="141" t="s">
        <v>53</v>
      </c>
      <c r="L384" s="141" t="s">
        <v>821</v>
      </c>
      <c r="M384" s="141" t="s">
        <v>311</v>
      </c>
      <c r="N384" s="141" t="s">
        <v>75</v>
      </c>
      <c r="O384" s="141" t="s">
        <v>62</v>
      </c>
      <c r="P384" s="141" t="s">
        <v>1206</v>
      </c>
      <c r="Q384" s="227">
        <v>960</v>
      </c>
      <c r="R384" s="232">
        <v>1</v>
      </c>
      <c r="S384" s="148">
        <v>1136</v>
      </c>
      <c r="T384" s="148">
        <v>0</v>
      </c>
      <c r="U384" s="148">
        <v>10.9056</v>
      </c>
      <c r="V384" s="229">
        <v>6.5968790165372805E-5</v>
      </c>
      <c r="W384" s="229">
        <v>3.9521948200000001E-4</v>
      </c>
      <c r="X384" s="229">
        <v>2.8305466620306265E-5</v>
      </c>
    </row>
    <row r="385" spans="1:24" ht="13.5" thickBot="1">
      <c r="A385" s="153">
        <v>7956</v>
      </c>
      <c r="B385" s="153">
        <v>12955</v>
      </c>
      <c r="C385" s="141" t="s">
        <v>2344</v>
      </c>
      <c r="D385" s="141">
        <v>515926475</v>
      </c>
      <c r="E385" s="141" t="s">
        <v>429</v>
      </c>
      <c r="F385" s="141" t="s">
        <v>2345</v>
      </c>
      <c r="G385" s="141" t="s">
        <v>3901</v>
      </c>
      <c r="H385" s="141" t="s">
        <v>76</v>
      </c>
      <c r="I385" s="141" t="s">
        <v>73</v>
      </c>
      <c r="J385" s="141" t="s">
        <v>53</v>
      </c>
      <c r="K385" s="141" t="s">
        <v>53</v>
      </c>
      <c r="L385" s="141" t="s">
        <v>821</v>
      </c>
      <c r="M385" s="141" t="s">
        <v>311</v>
      </c>
      <c r="N385" s="141" t="s">
        <v>653</v>
      </c>
      <c r="O385" s="141" t="s">
        <v>62</v>
      </c>
      <c r="P385" s="141" t="s">
        <v>1206</v>
      </c>
      <c r="Q385" s="227">
        <v>1131</v>
      </c>
      <c r="R385" s="232">
        <v>1</v>
      </c>
      <c r="S385" s="148">
        <v>1005</v>
      </c>
      <c r="T385" s="148">
        <v>0</v>
      </c>
      <c r="U385" s="148">
        <v>11.36655</v>
      </c>
      <c r="V385" s="229">
        <v>2.0415424E-4</v>
      </c>
      <c r="W385" s="229">
        <v>4.1192433300000001E-4</v>
      </c>
      <c r="X385" s="229">
        <v>2.9501861576900144E-5</v>
      </c>
    </row>
    <row r="386" spans="1:24" ht="13.5" thickBot="1">
      <c r="A386" s="153">
        <v>7956</v>
      </c>
      <c r="B386" s="153">
        <v>12955</v>
      </c>
      <c r="C386" s="141" t="s">
        <v>2346</v>
      </c>
      <c r="D386" s="141">
        <v>513764399</v>
      </c>
      <c r="E386" s="141" t="s">
        <v>429</v>
      </c>
      <c r="F386" s="141" t="s">
        <v>2347</v>
      </c>
      <c r="G386" s="141" t="s">
        <v>3902</v>
      </c>
      <c r="H386" s="141" t="s">
        <v>76</v>
      </c>
      <c r="I386" s="141" t="s">
        <v>73</v>
      </c>
      <c r="J386" s="141" t="s">
        <v>53</v>
      </c>
      <c r="K386" s="141" t="s">
        <v>53</v>
      </c>
      <c r="L386" s="141" t="s">
        <v>821</v>
      </c>
      <c r="M386" s="141" t="s">
        <v>311</v>
      </c>
      <c r="N386" s="141" t="s">
        <v>258</v>
      </c>
      <c r="O386" s="141" t="s">
        <v>62</v>
      </c>
      <c r="P386" s="141" t="s">
        <v>1206</v>
      </c>
      <c r="Q386" s="227">
        <v>4590</v>
      </c>
      <c r="R386" s="232">
        <v>1</v>
      </c>
      <c r="S386" s="148">
        <v>1412</v>
      </c>
      <c r="T386" s="148">
        <v>0</v>
      </c>
      <c r="U386" s="148">
        <v>64.8108</v>
      </c>
      <c r="V386" s="229">
        <v>2.075352E-4</v>
      </c>
      <c r="W386" s="229">
        <v>2.3487465909999999E-3</v>
      </c>
      <c r="X386" s="229">
        <v>1.6821632336004854E-4</v>
      </c>
    </row>
    <row r="387" spans="1:24" ht="13.5" thickBot="1">
      <c r="A387" s="153">
        <v>7956</v>
      </c>
      <c r="B387" s="153">
        <v>12955</v>
      </c>
      <c r="C387" s="141" t="s">
        <v>2350</v>
      </c>
      <c r="D387" s="141">
        <v>516286887</v>
      </c>
      <c r="E387" s="141" t="s">
        <v>429</v>
      </c>
      <c r="F387" s="141" t="s">
        <v>2351</v>
      </c>
      <c r="G387" s="141" t="s">
        <v>3904</v>
      </c>
      <c r="H387" s="141" t="s">
        <v>76</v>
      </c>
      <c r="I387" s="141" t="s">
        <v>73</v>
      </c>
      <c r="J387" s="141" t="s">
        <v>53</v>
      </c>
      <c r="K387" s="141" t="s">
        <v>53</v>
      </c>
      <c r="L387" s="141" t="s">
        <v>821</v>
      </c>
      <c r="M387" s="141" t="s">
        <v>311</v>
      </c>
      <c r="N387" s="141" t="s">
        <v>258</v>
      </c>
      <c r="O387" s="141" t="s">
        <v>62</v>
      </c>
      <c r="P387" s="141" t="s">
        <v>1206</v>
      </c>
      <c r="Q387" s="227">
        <v>435.58</v>
      </c>
      <c r="R387" s="232">
        <v>1</v>
      </c>
      <c r="S387" s="148">
        <v>407.9</v>
      </c>
      <c r="T387" s="148">
        <v>0</v>
      </c>
      <c r="U387" s="148">
        <v>1.7767299999999999</v>
      </c>
      <c r="V387" s="229">
        <v>6.1888149793249095E-5</v>
      </c>
      <c r="W387" s="229">
        <v>6.4388782901643194E-5</v>
      </c>
      <c r="X387" s="229">
        <v>4.611499753181554E-6</v>
      </c>
    </row>
    <row r="388" spans="1:24" ht="13.5" thickBot="1">
      <c r="A388" s="153">
        <v>7956</v>
      </c>
      <c r="B388" s="153">
        <v>12955</v>
      </c>
      <c r="C388" s="141" t="s">
        <v>2350</v>
      </c>
      <c r="D388" s="141">
        <v>516286887</v>
      </c>
      <c r="E388" s="141" t="s">
        <v>429</v>
      </c>
      <c r="F388" s="141" t="s">
        <v>2351</v>
      </c>
      <c r="G388" s="141" t="s">
        <v>3904</v>
      </c>
      <c r="H388" s="141" t="s">
        <v>76</v>
      </c>
      <c r="I388" s="141" t="s">
        <v>73</v>
      </c>
      <c r="J388" s="141" t="s">
        <v>53</v>
      </c>
      <c r="K388" s="141" t="s">
        <v>53</v>
      </c>
      <c r="L388" s="141" t="s">
        <v>54</v>
      </c>
      <c r="M388" s="141" t="s">
        <v>311</v>
      </c>
      <c r="N388" s="141" t="s">
        <v>258</v>
      </c>
      <c r="O388" s="141" t="s">
        <v>62</v>
      </c>
      <c r="P388" s="141" t="s">
        <v>1206</v>
      </c>
      <c r="Q388" s="227">
        <v>9158.86</v>
      </c>
      <c r="R388" s="232">
        <v>1</v>
      </c>
      <c r="S388" s="148">
        <v>407.9</v>
      </c>
      <c r="T388" s="148">
        <v>0</v>
      </c>
      <c r="U388" s="148">
        <v>37.358989999999999</v>
      </c>
      <c r="V388" s="229">
        <v>1.3013106649999999E-3</v>
      </c>
      <c r="W388" s="229">
        <v>1.3538916409999999E-3</v>
      </c>
      <c r="X388" s="229">
        <v>9.6965196267363152E-5</v>
      </c>
    </row>
    <row r="389" spans="1:24" ht="13.5" thickBot="1">
      <c r="A389" s="153">
        <v>7956</v>
      </c>
      <c r="B389" s="153">
        <v>12955</v>
      </c>
      <c r="C389" s="141" t="s">
        <v>3906</v>
      </c>
      <c r="D389" s="141">
        <v>515512580</v>
      </c>
      <c r="E389" s="141" t="s">
        <v>429</v>
      </c>
      <c r="F389" s="141" t="s">
        <v>3907</v>
      </c>
      <c r="G389" s="141" t="s">
        <v>3908</v>
      </c>
      <c r="H389" s="141" t="s">
        <v>76</v>
      </c>
      <c r="I389" s="141" t="s">
        <v>73</v>
      </c>
      <c r="J389" s="141" t="s">
        <v>53</v>
      </c>
      <c r="K389" s="141" t="s">
        <v>53</v>
      </c>
      <c r="L389" s="141" t="s">
        <v>821</v>
      </c>
      <c r="M389" s="141" t="s">
        <v>311</v>
      </c>
      <c r="N389" s="141" t="s">
        <v>654</v>
      </c>
      <c r="O389" s="141" t="s">
        <v>62</v>
      </c>
      <c r="P389" s="141" t="s">
        <v>1206</v>
      </c>
      <c r="Q389" s="227">
        <v>3900</v>
      </c>
      <c r="R389" s="232">
        <v>1</v>
      </c>
      <c r="S389" s="148">
        <v>555.6</v>
      </c>
      <c r="T389" s="148">
        <v>0</v>
      </c>
      <c r="U389" s="148">
        <v>21.668399999999998</v>
      </c>
      <c r="V389" s="229">
        <v>1.13589752E-4</v>
      </c>
      <c r="W389" s="229">
        <v>7.8526388499999995E-4</v>
      </c>
      <c r="X389" s="229">
        <v>5.6240296078660894E-5</v>
      </c>
    </row>
    <row r="390" spans="1:24" ht="13.5" thickBot="1">
      <c r="A390" s="153">
        <v>7956</v>
      </c>
      <c r="B390" s="153">
        <v>12955</v>
      </c>
      <c r="C390" s="141" t="s">
        <v>2356</v>
      </c>
      <c r="D390" s="141">
        <v>515722536</v>
      </c>
      <c r="E390" s="141" t="s">
        <v>429</v>
      </c>
      <c r="F390" s="141" t="s">
        <v>2357</v>
      </c>
      <c r="G390" s="141" t="s">
        <v>3913</v>
      </c>
      <c r="H390" s="141" t="s">
        <v>76</v>
      </c>
      <c r="I390" s="141" t="s">
        <v>73</v>
      </c>
      <c r="J390" s="141" t="s">
        <v>53</v>
      </c>
      <c r="K390" s="141" t="s">
        <v>53</v>
      </c>
      <c r="L390" s="141" t="s">
        <v>821</v>
      </c>
      <c r="M390" s="141" t="s">
        <v>311</v>
      </c>
      <c r="N390" s="141" t="s">
        <v>650</v>
      </c>
      <c r="O390" s="141" t="s">
        <v>62</v>
      </c>
      <c r="P390" s="141" t="s">
        <v>1206</v>
      </c>
      <c r="Q390" s="227">
        <v>10000</v>
      </c>
      <c r="R390" s="232">
        <v>1</v>
      </c>
      <c r="S390" s="148">
        <v>332.4</v>
      </c>
      <c r="T390" s="148">
        <v>0</v>
      </c>
      <c r="U390" s="148">
        <v>33.24</v>
      </c>
      <c r="V390" s="229">
        <v>7.9467469415255706E-5</v>
      </c>
      <c r="W390" s="229">
        <v>1.20461924E-3</v>
      </c>
      <c r="X390" s="229">
        <v>8.6274364588741597E-5</v>
      </c>
    </row>
    <row r="391" spans="1:24" ht="13.5" thickBot="1">
      <c r="A391" s="153">
        <v>7956</v>
      </c>
      <c r="B391" s="153">
        <v>12955</v>
      </c>
      <c r="C391" s="141" t="s">
        <v>2358</v>
      </c>
      <c r="D391" s="141">
        <v>513561399</v>
      </c>
      <c r="E391" s="141" t="s">
        <v>429</v>
      </c>
      <c r="F391" s="141" t="s">
        <v>2359</v>
      </c>
      <c r="G391" s="141" t="s">
        <v>3914</v>
      </c>
      <c r="H391" s="141" t="s">
        <v>76</v>
      </c>
      <c r="I391" s="141" t="s">
        <v>73</v>
      </c>
      <c r="J391" s="141" t="s">
        <v>53</v>
      </c>
      <c r="K391" s="141" t="s">
        <v>53</v>
      </c>
      <c r="L391" s="141" t="s">
        <v>821</v>
      </c>
      <c r="M391" s="141" t="s">
        <v>311</v>
      </c>
      <c r="N391" s="141" t="s">
        <v>648</v>
      </c>
      <c r="O391" s="141" t="s">
        <v>62</v>
      </c>
      <c r="P391" s="141" t="s">
        <v>1206</v>
      </c>
      <c r="Q391" s="227">
        <v>19905</v>
      </c>
      <c r="R391" s="232">
        <v>1</v>
      </c>
      <c r="S391" s="148">
        <v>670.2</v>
      </c>
      <c r="T391" s="148">
        <v>0</v>
      </c>
      <c r="U391" s="148">
        <v>133.40331</v>
      </c>
      <c r="V391" s="229">
        <v>1.8472282499999999E-4</v>
      </c>
      <c r="W391" s="229">
        <v>4.8345425389999998E-3</v>
      </c>
      <c r="X391" s="229">
        <v>3.4624806872096621E-4</v>
      </c>
    </row>
    <row r="392" spans="1:24" ht="13.5" thickBot="1">
      <c r="A392" s="153">
        <v>7956</v>
      </c>
      <c r="B392" s="153">
        <v>12955</v>
      </c>
      <c r="C392" s="141" t="s">
        <v>2361</v>
      </c>
      <c r="D392" s="141">
        <v>515166544</v>
      </c>
      <c r="E392" s="141" t="s">
        <v>429</v>
      </c>
      <c r="F392" s="141" t="s">
        <v>2362</v>
      </c>
      <c r="G392" s="141" t="s">
        <v>3916</v>
      </c>
      <c r="H392" s="141" t="s">
        <v>76</v>
      </c>
      <c r="I392" s="141" t="s">
        <v>73</v>
      </c>
      <c r="J392" s="141" t="s">
        <v>53</v>
      </c>
      <c r="K392" s="141" t="s">
        <v>53</v>
      </c>
      <c r="L392" s="141" t="s">
        <v>821</v>
      </c>
      <c r="M392" s="141" t="s">
        <v>311</v>
      </c>
      <c r="N392" s="141" t="s">
        <v>253</v>
      </c>
      <c r="O392" s="141" t="s">
        <v>62</v>
      </c>
      <c r="P392" s="141" t="s">
        <v>1206</v>
      </c>
      <c r="Q392" s="227">
        <v>3000</v>
      </c>
      <c r="R392" s="232">
        <v>1</v>
      </c>
      <c r="S392" s="148">
        <v>268.2</v>
      </c>
      <c r="T392" s="148">
        <v>0</v>
      </c>
      <c r="U392" s="148">
        <v>8.0459999999999994</v>
      </c>
      <c r="V392" s="229">
        <v>8.0555997494708499E-5</v>
      </c>
      <c r="W392" s="229">
        <v>2.9158743699999999E-4</v>
      </c>
      <c r="X392" s="229">
        <v>2.0883379587274813E-5</v>
      </c>
    </row>
    <row r="393" spans="1:24" ht="13.5" thickBot="1">
      <c r="A393" s="153">
        <v>7956</v>
      </c>
      <c r="B393" s="153">
        <v>12955</v>
      </c>
      <c r="C393" s="141" t="s">
        <v>2364</v>
      </c>
      <c r="D393" s="141">
        <v>511605719</v>
      </c>
      <c r="E393" s="141" t="s">
        <v>429</v>
      </c>
      <c r="F393" s="141" t="s">
        <v>2365</v>
      </c>
      <c r="G393" s="141" t="s">
        <v>3917</v>
      </c>
      <c r="H393" s="141" t="s">
        <v>76</v>
      </c>
      <c r="I393" s="141" t="s">
        <v>73</v>
      </c>
      <c r="J393" s="141" t="s">
        <v>53</v>
      </c>
      <c r="K393" s="141" t="s">
        <v>53</v>
      </c>
      <c r="L393" s="141" t="s">
        <v>821</v>
      </c>
      <c r="M393" s="141" t="s">
        <v>311</v>
      </c>
      <c r="N393" s="141" t="s">
        <v>651</v>
      </c>
      <c r="O393" s="141" t="s">
        <v>62</v>
      </c>
      <c r="P393" s="141" t="s">
        <v>1206</v>
      </c>
      <c r="Q393" s="227">
        <v>8600</v>
      </c>
      <c r="R393" s="232">
        <v>1</v>
      </c>
      <c r="S393" s="148">
        <v>1130</v>
      </c>
      <c r="T393" s="148">
        <v>0</v>
      </c>
      <c r="U393" s="148">
        <v>97.18</v>
      </c>
      <c r="V393" s="229">
        <v>1.22973825E-4</v>
      </c>
      <c r="W393" s="229">
        <v>3.521807996E-3</v>
      </c>
      <c r="X393" s="229">
        <v>2.5223052800041844E-4</v>
      </c>
    </row>
    <row r="394" spans="1:24" ht="13.5" thickBot="1">
      <c r="A394" s="153">
        <v>7956</v>
      </c>
      <c r="B394" s="153">
        <v>12955</v>
      </c>
      <c r="C394" s="141" t="s">
        <v>2366</v>
      </c>
      <c r="D394" s="141">
        <v>512737560</v>
      </c>
      <c r="E394" s="141" t="s">
        <v>429</v>
      </c>
      <c r="F394" s="141" t="s">
        <v>2367</v>
      </c>
      <c r="G394" s="141" t="s">
        <v>3918</v>
      </c>
      <c r="H394" s="141" t="s">
        <v>76</v>
      </c>
      <c r="I394" s="141" t="s">
        <v>73</v>
      </c>
      <c r="J394" s="141" t="s">
        <v>53</v>
      </c>
      <c r="K394" s="141" t="s">
        <v>53</v>
      </c>
      <c r="L394" s="141" t="s">
        <v>821</v>
      </c>
      <c r="M394" s="141" t="s">
        <v>311</v>
      </c>
      <c r="N394" s="141" t="s">
        <v>654</v>
      </c>
      <c r="O394" s="141" t="s">
        <v>62</v>
      </c>
      <c r="P394" s="141" t="s">
        <v>1206</v>
      </c>
      <c r="Q394" s="227">
        <v>5000</v>
      </c>
      <c r="R394" s="232">
        <v>1</v>
      </c>
      <c r="S394" s="148">
        <v>1358</v>
      </c>
      <c r="T394" s="148">
        <v>0</v>
      </c>
      <c r="U394" s="148">
        <v>67.900000000000006</v>
      </c>
      <c r="V394" s="229">
        <v>8.1745178469098194E-5</v>
      </c>
      <c r="W394" s="229">
        <v>2.4606993510000001E-3</v>
      </c>
      <c r="X394" s="229">
        <v>1.7623433681033558E-4</v>
      </c>
    </row>
    <row r="395" spans="1:24" ht="13.5" thickBot="1">
      <c r="A395" s="153">
        <v>7956</v>
      </c>
      <c r="B395" s="153">
        <v>12955</v>
      </c>
      <c r="C395" s="141" t="s">
        <v>2370</v>
      </c>
      <c r="D395" s="141">
        <v>514259183</v>
      </c>
      <c r="E395" s="141" t="s">
        <v>429</v>
      </c>
      <c r="F395" s="141" t="s">
        <v>2371</v>
      </c>
      <c r="G395" s="141" t="s">
        <v>3920</v>
      </c>
      <c r="H395" s="141" t="s">
        <v>76</v>
      </c>
      <c r="I395" s="141" t="s">
        <v>73</v>
      </c>
      <c r="J395" s="141" t="s">
        <v>53</v>
      </c>
      <c r="K395" s="141" t="s">
        <v>53</v>
      </c>
      <c r="L395" s="141" t="s">
        <v>821</v>
      </c>
      <c r="M395" s="141" t="s">
        <v>311</v>
      </c>
      <c r="N395" s="141" t="s">
        <v>645</v>
      </c>
      <c r="O395" s="141" t="s">
        <v>62</v>
      </c>
      <c r="P395" s="141" t="s">
        <v>1206</v>
      </c>
      <c r="Q395" s="227">
        <v>9900</v>
      </c>
      <c r="R395" s="232">
        <v>1</v>
      </c>
      <c r="S395" s="148">
        <v>406.7</v>
      </c>
      <c r="T395" s="148">
        <v>0</v>
      </c>
      <c r="U395" s="148">
        <v>40.263300000000001</v>
      </c>
      <c r="V395" s="229">
        <v>6.3737357699999997E-4</v>
      </c>
      <c r="W395" s="229">
        <v>1.459143979E-3</v>
      </c>
      <c r="X395" s="229">
        <v>1.0450332803086279E-4</v>
      </c>
    </row>
    <row r="396" spans="1:24" ht="13.5" thickBot="1">
      <c r="A396" s="153">
        <v>7956</v>
      </c>
      <c r="B396" s="153">
        <v>12955</v>
      </c>
      <c r="C396" s="141" t="s">
        <v>1665</v>
      </c>
      <c r="D396" s="141">
        <v>510459928</v>
      </c>
      <c r="E396" s="141" t="s">
        <v>429</v>
      </c>
      <c r="F396" s="141" t="s">
        <v>2372</v>
      </c>
      <c r="G396" s="141" t="s">
        <v>3921</v>
      </c>
      <c r="H396" s="141" t="s">
        <v>76</v>
      </c>
      <c r="I396" s="141" t="s">
        <v>73</v>
      </c>
      <c r="J396" s="141" t="s">
        <v>53</v>
      </c>
      <c r="K396" s="141" t="s">
        <v>53</v>
      </c>
      <c r="L396" s="141" t="s">
        <v>821</v>
      </c>
      <c r="M396" s="141" t="s">
        <v>311</v>
      </c>
      <c r="N396" s="141" t="s">
        <v>156</v>
      </c>
      <c r="O396" s="141" t="s">
        <v>62</v>
      </c>
      <c r="P396" s="141" t="s">
        <v>1206</v>
      </c>
      <c r="Q396" s="227">
        <v>67200</v>
      </c>
      <c r="R396" s="232">
        <v>1</v>
      </c>
      <c r="S396" s="148">
        <v>220.7</v>
      </c>
      <c r="T396" s="148">
        <v>0</v>
      </c>
      <c r="U396" s="148">
        <v>148.31039999999999</v>
      </c>
      <c r="V396" s="229">
        <v>7.3300243836206197E-5</v>
      </c>
      <c r="W396" s="229">
        <v>5.3747762160000004E-3</v>
      </c>
      <c r="X396" s="229">
        <v>3.8493939596576711E-4</v>
      </c>
    </row>
    <row r="397" spans="1:24" ht="13.5" thickBot="1">
      <c r="A397" s="153">
        <v>7956</v>
      </c>
      <c r="B397" s="153">
        <v>12955</v>
      </c>
      <c r="C397" s="141" t="s">
        <v>1675</v>
      </c>
      <c r="D397" s="141">
        <v>513775163</v>
      </c>
      <c r="E397" s="141" t="s">
        <v>429</v>
      </c>
      <c r="F397" s="141" t="s">
        <v>2373</v>
      </c>
      <c r="G397" s="141" t="s">
        <v>3922</v>
      </c>
      <c r="H397" s="141" t="s">
        <v>76</v>
      </c>
      <c r="I397" s="141" t="s">
        <v>73</v>
      </c>
      <c r="J397" s="141" t="s">
        <v>53</v>
      </c>
      <c r="K397" s="141" t="s">
        <v>53</v>
      </c>
      <c r="L397" s="141" t="s">
        <v>821</v>
      </c>
      <c r="M397" s="141" t="s">
        <v>311</v>
      </c>
      <c r="N397" s="141" t="s">
        <v>156</v>
      </c>
      <c r="O397" s="141" t="s">
        <v>62</v>
      </c>
      <c r="P397" s="141" t="s">
        <v>1206</v>
      </c>
      <c r="Q397" s="227">
        <v>1100</v>
      </c>
      <c r="R397" s="232">
        <v>1</v>
      </c>
      <c r="S397" s="148">
        <v>5597</v>
      </c>
      <c r="T397" s="148">
        <v>0</v>
      </c>
      <c r="U397" s="148">
        <v>61.567</v>
      </c>
      <c r="V397" s="229">
        <v>8.8043578049391296E-5</v>
      </c>
      <c r="W397" s="229">
        <v>2.2311911189999999E-3</v>
      </c>
      <c r="X397" s="229">
        <v>1.5979704586748056E-4</v>
      </c>
    </row>
    <row r="398" spans="1:24" ht="13.5" thickBot="1">
      <c r="A398" s="153">
        <v>7956</v>
      </c>
      <c r="B398" s="153">
        <v>12955</v>
      </c>
      <c r="C398" s="141" t="s">
        <v>1694</v>
      </c>
      <c r="D398" s="141">
        <v>2429</v>
      </c>
      <c r="E398" s="141" t="s">
        <v>2</v>
      </c>
      <c r="F398" s="141" t="s">
        <v>3928</v>
      </c>
      <c r="G398" s="141" t="s">
        <v>3929</v>
      </c>
      <c r="H398" s="141" t="s">
        <v>76</v>
      </c>
      <c r="I398" s="141" t="s">
        <v>73</v>
      </c>
      <c r="J398" s="141" t="s">
        <v>53</v>
      </c>
      <c r="K398" s="141" t="s">
        <v>53</v>
      </c>
      <c r="L398" s="141" t="s">
        <v>821</v>
      </c>
      <c r="M398" s="141" t="s">
        <v>311</v>
      </c>
      <c r="N398" s="141" t="s">
        <v>140</v>
      </c>
      <c r="O398" s="141" t="s">
        <v>62</v>
      </c>
      <c r="P398" s="141" t="s">
        <v>1206</v>
      </c>
      <c r="Q398" s="227">
        <v>1599.87</v>
      </c>
      <c r="R398" s="232">
        <v>1</v>
      </c>
      <c r="S398" s="148">
        <v>1704.5</v>
      </c>
      <c r="T398" s="148">
        <v>0</v>
      </c>
      <c r="U398" s="148">
        <v>27.269780000000001</v>
      </c>
      <c r="V398" s="229">
        <v>3.9502962962963E-5</v>
      </c>
      <c r="W398" s="229">
        <v>9.8825817300000006E-4</v>
      </c>
      <c r="X398" s="229">
        <v>7.0778668531130376E-5</v>
      </c>
    </row>
    <row r="399" spans="1:24" ht="13.5" thickBot="1">
      <c r="A399" s="153">
        <v>7956</v>
      </c>
      <c r="B399" s="153">
        <v>12955</v>
      </c>
      <c r="C399" s="141" t="s">
        <v>2374</v>
      </c>
      <c r="D399" s="141">
        <v>516854239</v>
      </c>
      <c r="E399" s="141" t="s">
        <v>429</v>
      </c>
      <c r="F399" s="141" t="s">
        <v>2375</v>
      </c>
      <c r="G399" s="141" t="s">
        <v>3923</v>
      </c>
      <c r="H399" s="141" t="s">
        <v>76</v>
      </c>
      <c r="I399" s="141" t="s">
        <v>73</v>
      </c>
      <c r="J399" s="141" t="s">
        <v>53</v>
      </c>
      <c r="K399" s="141" t="s">
        <v>53</v>
      </c>
      <c r="L399" s="141" t="s">
        <v>821</v>
      </c>
      <c r="M399" s="141" t="s">
        <v>311</v>
      </c>
      <c r="N399" s="141" t="s">
        <v>257</v>
      </c>
      <c r="O399" s="141" t="s">
        <v>62</v>
      </c>
      <c r="P399" s="141" t="s">
        <v>1206</v>
      </c>
      <c r="Q399" s="227">
        <v>100</v>
      </c>
      <c r="R399" s="232">
        <v>1</v>
      </c>
      <c r="S399" s="148">
        <v>835.3</v>
      </c>
      <c r="T399" s="148">
        <v>0</v>
      </c>
      <c r="U399" s="148">
        <v>0.83530000000000004</v>
      </c>
      <c r="V399" s="229">
        <v>2.5216865039338299E-6</v>
      </c>
      <c r="W399" s="229">
        <v>3.0271313231466002E-5</v>
      </c>
      <c r="X399" s="229">
        <v>2.1680197575504166E-6</v>
      </c>
    </row>
    <row r="400" spans="1:24" ht="13.5" thickBot="1">
      <c r="A400" s="153">
        <v>7956</v>
      </c>
      <c r="B400" s="153">
        <v>12955</v>
      </c>
      <c r="C400" s="141" t="s">
        <v>1647</v>
      </c>
      <c r="D400" s="141">
        <v>520036658</v>
      </c>
      <c r="E400" s="141" t="s">
        <v>429</v>
      </c>
      <c r="F400" s="141" t="s">
        <v>2376</v>
      </c>
      <c r="G400" s="141" t="s">
        <v>3924</v>
      </c>
      <c r="H400" s="141" t="s">
        <v>76</v>
      </c>
      <c r="I400" s="141" t="s">
        <v>73</v>
      </c>
      <c r="J400" s="141" t="s">
        <v>53</v>
      </c>
      <c r="K400" s="141" t="s">
        <v>53</v>
      </c>
      <c r="L400" s="141" t="s">
        <v>821</v>
      </c>
      <c r="M400" s="141" t="s">
        <v>311</v>
      </c>
      <c r="N400" s="141" t="s">
        <v>156</v>
      </c>
      <c r="O400" s="141" t="s">
        <v>62</v>
      </c>
      <c r="P400" s="141" t="s">
        <v>1206</v>
      </c>
      <c r="Q400" s="227">
        <v>148380</v>
      </c>
      <c r="R400" s="232">
        <v>1</v>
      </c>
      <c r="S400" s="148">
        <v>96.1</v>
      </c>
      <c r="T400" s="148">
        <v>0</v>
      </c>
      <c r="U400" s="148">
        <v>142.59317999999999</v>
      </c>
      <c r="V400" s="229">
        <v>4.7700357533564597E-5</v>
      </c>
      <c r="W400" s="229">
        <v>5.1675838810000003E-3</v>
      </c>
      <c r="X400" s="229">
        <v>3.7010036098640358E-4</v>
      </c>
    </row>
    <row r="401" spans="1:24" ht="13.5" thickBot="1">
      <c r="A401" s="153">
        <v>7956</v>
      </c>
      <c r="B401" s="153">
        <v>12955</v>
      </c>
      <c r="C401" s="141" t="s">
        <v>2377</v>
      </c>
      <c r="D401" s="141">
        <v>520039967</v>
      </c>
      <c r="E401" s="141" t="s">
        <v>429</v>
      </c>
      <c r="F401" s="141" t="s">
        <v>2378</v>
      </c>
      <c r="G401" s="141" t="s">
        <v>3925</v>
      </c>
      <c r="H401" s="141" t="s">
        <v>76</v>
      </c>
      <c r="I401" s="141" t="s">
        <v>73</v>
      </c>
      <c r="J401" s="141" t="s">
        <v>53</v>
      </c>
      <c r="K401" s="141" t="s">
        <v>53</v>
      </c>
      <c r="L401" s="141" t="s">
        <v>624</v>
      </c>
      <c r="M401" s="141" t="s">
        <v>311</v>
      </c>
      <c r="N401" s="141" t="s">
        <v>650</v>
      </c>
      <c r="O401" s="141" t="s">
        <v>62</v>
      </c>
      <c r="P401" s="141" t="s">
        <v>1206</v>
      </c>
      <c r="Q401" s="227">
        <v>1000</v>
      </c>
      <c r="R401" s="232">
        <v>1</v>
      </c>
      <c r="S401" s="148">
        <v>-7280</v>
      </c>
      <c r="T401" s="148">
        <v>0</v>
      </c>
      <c r="U401" s="148">
        <v>-72.8</v>
      </c>
      <c r="V401" s="229">
        <v>4.3335556880756899E-5</v>
      </c>
      <c r="W401" s="229">
        <v>-2.6382755930000001E-3</v>
      </c>
      <c r="X401" s="229">
        <v>-1.8895227864200925E-4</v>
      </c>
    </row>
    <row r="402" spans="1:24" ht="13.5" thickBot="1">
      <c r="A402" s="153">
        <v>7956</v>
      </c>
      <c r="B402" s="153">
        <v>12955</v>
      </c>
      <c r="C402" s="141" t="s">
        <v>2379</v>
      </c>
      <c r="D402" s="141">
        <v>516196425</v>
      </c>
      <c r="E402" s="141" t="s">
        <v>429</v>
      </c>
      <c r="F402" s="141" t="s">
        <v>2379</v>
      </c>
      <c r="G402" s="141" t="s">
        <v>2380</v>
      </c>
      <c r="H402" s="141" t="s">
        <v>76</v>
      </c>
      <c r="I402" s="141" t="s">
        <v>73</v>
      </c>
      <c r="J402" s="141" t="s">
        <v>61</v>
      </c>
      <c r="K402" s="141" t="s">
        <v>53</v>
      </c>
      <c r="L402" s="141" t="s">
        <v>821</v>
      </c>
      <c r="M402" s="141" t="s">
        <v>479</v>
      </c>
      <c r="N402" s="141" t="s">
        <v>915</v>
      </c>
      <c r="O402" s="141" t="s">
        <v>62</v>
      </c>
      <c r="P402" s="141" t="s">
        <v>1207</v>
      </c>
      <c r="Q402" s="227">
        <v>5160</v>
      </c>
      <c r="R402" s="232">
        <v>3.71</v>
      </c>
      <c r="S402" s="148">
        <v>679</v>
      </c>
      <c r="T402" s="148">
        <v>0</v>
      </c>
      <c r="U402" s="148">
        <v>129.98504</v>
      </c>
      <c r="V402" s="229">
        <v>7.2679603307400795E-5</v>
      </c>
      <c r="W402" s="229">
        <v>4.7106642650000001E-3</v>
      </c>
      <c r="X402" s="229">
        <v>3.3737595463424064E-4</v>
      </c>
    </row>
    <row r="403" spans="1:24" ht="13.5" thickBot="1">
      <c r="A403" s="153">
        <v>7956</v>
      </c>
      <c r="B403" s="153">
        <v>12955</v>
      </c>
      <c r="C403" s="141" t="s">
        <v>2389</v>
      </c>
      <c r="D403" s="141">
        <v>515333130</v>
      </c>
      <c r="E403" s="141" t="s">
        <v>429</v>
      </c>
      <c r="F403" s="141" t="s">
        <v>2389</v>
      </c>
      <c r="G403" s="141" t="s">
        <v>2390</v>
      </c>
      <c r="H403" s="141" t="s">
        <v>76</v>
      </c>
      <c r="I403" s="141" t="s">
        <v>73</v>
      </c>
      <c r="J403" s="141" t="s">
        <v>61</v>
      </c>
      <c r="K403" s="141" t="s">
        <v>53</v>
      </c>
      <c r="L403" s="141" t="s">
        <v>821</v>
      </c>
      <c r="M403" s="141" t="s">
        <v>479</v>
      </c>
      <c r="N403" s="141" t="s">
        <v>917</v>
      </c>
      <c r="O403" s="141" t="s">
        <v>62</v>
      </c>
      <c r="P403" s="141" t="s">
        <v>1207</v>
      </c>
      <c r="Q403" s="227">
        <v>7371.92</v>
      </c>
      <c r="R403" s="232">
        <v>3.71</v>
      </c>
      <c r="S403" s="148">
        <v>191</v>
      </c>
      <c r="T403" s="148">
        <v>0</v>
      </c>
      <c r="U403" s="148">
        <v>52.238160000000001</v>
      </c>
      <c r="V403" s="229">
        <v>6.1516875500000005E-4</v>
      </c>
      <c r="W403" s="229">
        <v>1.5072627710000001E-3</v>
      </c>
      <c r="X403" s="229">
        <v>2.0109532454247906E-4</v>
      </c>
    </row>
    <row r="404" spans="1:24" ht="13.5" thickBot="1">
      <c r="A404" s="153">
        <v>7956</v>
      </c>
      <c r="B404" s="153">
        <v>12955</v>
      </c>
      <c r="C404" s="141" t="s">
        <v>2381</v>
      </c>
      <c r="D404" s="141">
        <v>59941502</v>
      </c>
      <c r="E404" s="141" t="s">
        <v>430</v>
      </c>
      <c r="F404" s="141" t="s">
        <v>2381</v>
      </c>
      <c r="G404" s="141" t="s">
        <v>2382</v>
      </c>
      <c r="H404" s="141" t="s">
        <v>76</v>
      </c>
      <c r="I404" s="141" t="s">
        <v>73</v>
      </c>
      <c r="J404" s="141" t="s">
        <v>61</v>
      </c>
      <c r="K404" s="141" t="s">
        <v>315</v>
      </c>
      <c r="L404" s="141" t="s">
        <v>821</v>
      </c>
      <c r="M404" s="141" t="s">
        <v>102</v>
      </c>
      <c r="N404" s="141" t="s">
        <v>923</v>
      </c>
      <c r="O404" s="141" t="s">
        <v>62</v>
      </c>
      <c r="P404" s="141" t="s">
        <v>1207</v>
      </c>
      <c r="Q404" s="227">
        <v>12070.44</v>
      </c>
      <c r="R404" s="232">
        <v>3.71</v>
      </c>
      <c r="S404" s="148">
        <v>0.03</v>
      </c>
      <c r="T404" s="148">
        <v>0</v>
      </c>
      <c r="U404" s="148">
        <v>1.3429999999999999E-2</v>
      </c>
      <c r="V404" s="229">
        <v>2.2201818916025001E-5</v>
      </c>
      <c r="W404" s="229">
        <v>4.8670386292181004E-7</v>
      </c>
      <c r="X404" s="229">
        <v>3.4857542612117915E-8</v>
      </c>
    </row>
    <row r="405" spans="1:24" ht="13.5" thickBot="1">
      <c r="A405" s="153">
        <v>7956</v>
      </c>
      <c r="B405" s="153">
        <v>12955</v>
      </c>
      <c r="C405" s="141" t="s">
        <v>2383</v>
      </c>
      <c r="D405" s="141">
        <v>70769793</v>
      </c>
      <c r="E405" s="141" t="s">
        <v>430</v>
      </c>
      <c r="F405" s="141" t="s">
        <v>2383</v>
      </c>
      <c r="G405" s="141" t="s">
        <v>2384</v>
      </c>
      <c r="H405" s="141" t="s">
        <v>76</v>
      </c>
      <c r="I405" s="141" t="s">
        <v>73</v>
      </c>
      <c r="J405" s="141" t="s">
        <v>61</v>
      </c>
      <c r="K405" s="141" t="s">
        <v>314</v>
      </c>
      <c r="L405" s="141" t="s">
        <v>821</v>
      </c>
      <c r="M405" s="141" t="s">
        <v>479</v>
      </c>
      <c r="N405" s="141" t="s">
        <v>1158</v>
      </c>
      <c r="O405" s="141" t="s">
        <v>62</v>
      </c>
      <c r="P405" s="141" t="s">
        <v>1207</v>
      </c>
      <c r="Q405" s="227">
        <v>5705</v>
      </c>
      <c r="R405" s="232">
        <v>3.71</v>
      </c>
      <c r="S405" s="148">
        <v>4038</v>
      </c>
      <c r="T405" s="148">
        <v>0</v>
      </c>
      <c r="U405" s="148">
        <v>854.66490999999996</v>
      </c>
      <c r="V405" s="229">
        <v>1.26210299E-4</v>
      </c>
      <c r="W405" s="229">
        <v>3.0973098524999999E-2</v>
      </c>
      <c r="X405" s="229">
        <v>2.2182813491740077E-3</v>
      </c>
    </row>
    <row r="406" spans="1:24" ht="13.5" thickBot="1">
      <c r="A406" s="153">
        <v>7956</v>
      </c>
      <c r="B406" s="153">
        <v>12955</v>
      </c>
      <c r="C406" s="141" t="s">
        <v>2385</v>
      </c>
      <c r="D406" s="141">
        <v>68881663</v>
      </c>
      <c r="E406" s="141" t="s">
        <v>430</v>
      </c>
      <c r="F406" s="141" t="s">
        <v>2385</v>
      </c>
      <c r="G406" s="141" t="s">
        <v>2386</v>
      </c>
      <c r="H406" s="141" t="s">
        <v>76</v>
      </c>
      <c r="I406" s="141" t="s">
        <v>73</v>
      </c>
      <c r="J406" s="141" t="s">
        <v>61</v>
      </c>
      <c r="K406" s="141" t="s">
        <v>314</v>
      </c>
      <c r="L406" s="141" t="s">
        <v>821</v>
      </c>
      <c r="M406" s="141" t="s">
        <v>479</v>
      </c>
      <c r="N406" s="141" t="s">
        <v>913</v>
      </c>
      <c r="O406" s="141" t="s">
        <v>62</v>
      </c>
      <c r="P406" s="141" t="s">
        <v>1207</v>
      </c>
      <c r="Q406" s="227">
        <v>32.96</v>
      </c>
      <c r="R406" s="232">
        <v>3.71</v>
      </c>
      <c r="S406" s="148">
        <v>1056</v>
      </c>
      <c r="T406" s="148">
        <v>0</v>
      </c>
      <c r="U406" s="148">
        <v>1.29129</v>
      </c>
      <c r="V406" s="229">
        <v>1.6797506980877801E-7</v>
      </c>
      <c r="W406" s="229">
        <v>4.6796413339709902E-5</v>
      </c>
      <c r="X406" s="229">
        <v>3.3515410424126393E-6</v>
      </c>
    </row>
    <row r="407" spans="1:24" ht="13.5" thickBot="1">
      <c r="A407" s="153">
        <v>7956</v>
      </c>
      <c r="B407" s="153">
        <v>12955</v>
      </c>
      <c r="C407" s="141" t="s">
        <v>2387</v>
      </c>
      <c r="D407" s="151">
        <v>39770802</v>
      </c>
      <c r="E407" s="141" t="s">
        <v>430</v>
      </c>
      <c r="F407" s="141" t="s">
        <v>2387</v>
      </c>
      <c r="G407" s="151" t="s">
        <v>2388</v>
      </c>
      <c r="H407" s="141" t="s">
        <v>76</v>
      </c>
      <c r="I407" s="141" t="s">
        <v>73</v>
      </c>
      <c r="J407" s="141" t="s">
        <v>61</v>
      </c>
      <c r="K407" s="141" t="s">
        <v>53</v>
      </c>
      <c r="L407" s="141" t="s">
        <v>821</v>
      </c>
      <c r="M407" s="141" t="s">
        <v>476</v>
      </c>
      <c r="N407" s="141" t="s">
        <v>915</v>
      </c>
      <c r="O407" s="141" t="s">
        <v>62</v>
      </c>
      <c r="P407" s="141" t="s">
        <v>1207</v>
      </c>
      <c r="Q407" s="227">
        <v>2952</v>
      </c>
      <c r="R407" s="232">
        <v>3.71</v>
      </c>
      <c r="S407" s="148">
        <v>884</v>
      </c>
      <c r="T407" s="148">
        <v>0</v>
      </c>
      <c r="U407" s="148">
        <v>96.814970000000002</v>
      </c>
      <c r="V407" s="229">
        <v>3.7499888529294799E-5</v>
      </c>
      <c r="W407" s="229">
        <v>3.5085792910000001E-3</v>
      </c>
      <c r="X407" s="229">
        <v>2.5128309324392537E-4</v>
      </c>
    </row>
    <row r="408" spans="1:24" ht="13.5" thickBot="1">
      <c r="A408" s="153">
        <v>7956</v>
      </c>
      <c r="B408" s="153">
        <v>12955</v>
      </c>
      <c r="C408" s="141" t="s">
        <v>2391</v>
      </c>
      <c r="D408" s="141">
        <v>117894</v>
      </c>
      <c r="E408" s="141" t="s">
        <v>430</v>
      </c>
      <c r="F408" s="141" t="s">
        <v>2391</v>
      </c>
      <c r="G408" s="141" t="s">
        <v>2392</v>
      </c>
      <c r="H408" s="141" t="s">
        <v>76</v>
      </c>
      <c r="I408" s="141" t="s">
        <v>73</v>
      </c>
      <c r="J408" s="141" t="s">
        <v>61</v>
      </c>
      <c r="K408" s="141" t="s">
        <v>153</v>
      </c>
      <c r="L408" s="141" t="s">
        <v>821</v>
      </c>
      <c r="M408" s="141" t="s">
        <v>102</v>
      </c>
      <c r="N408" s="141" t="s">
        <v>885</v>
      </c>
      <c r="O408" s="141" t="s">
        <v>62</v>
      </c>
      <c r="P408" s="141" t="s">
        <v>1213</v>
      </c>
      <c r="Q408" s="227">
        <v>198</v>
      </c>
      <c r="R408" s="232">
        <v>4.1524000000000001</v>
      </c>
      <c r="S408" s="148">
        <v>48450</v>
      </c>
      <c r="T408" s="148">
        <v>0</v>
      </c>
      <c r="U408" s="148">
        <v>398.34388000000001</v>
      </c>
      <c r="V408" s="229">
        <v>4.5455745502923097E-6</v>
      </c>
      <c r="W408" s="229">
        <v>1.4436001873000001E-2</v>
      </c>
      <c r="X408" s="229">
        <v>1.0339008764986141E-3</v>
      </c>
    </row>
    <row r="409" spans="1:24" ht="13.5" thickBot="1">
      <c r="A409" s="153">
        <v>7956</v>
      </c>
      <c r="B409" s="153">
        <v>12955</v>
      </c>
      <c r="C409" s="141" t="s">
        <v>2393</v>
      </c>
      <c r="D409" s="141">
        <v>359009</v>
      </c>
      <c r="E409" s="141" t="s">
        <v>430</v>
      </c>
      <c r="F409" s="141" t="s">
        <v>2393</v>
      </c>
      <c r="G409" s="141" t="s">
        <v>2394</v>
      </c>
      <c r="H409" s="141" t="s">
        <v>76</v>
      </c>
      <c r="I409" s="141" t="s">
        <v>73</v>
      </c>
      <c r="J409" s="141" t="s">
        <v>61</v>
      </c>
      <c r="K409" s="141" t="s">
        <v>53</v>
      </c>
      <c r="L409" s="141" t="s">
        <v>821</v>
      </c>
      <c r="M409" s="141" t="s">
        <v>479</v>
      </c>
      <c r="N409" s="141" t="s">
        <v>919</v>
      </c>
      <c r="O409" s="141" t="s">
        <v>62</v>
      </c>
      <c r="P409" s="141" t="s">
        <v>1207</v>
      </c>
      <c r="Q409" s="227">
        <v>323</v>
      </c>
      <c r="R409" s="232">
        <v>3.71</v>
      </c>
      <c r="S409" s="148">
        <v>2654</v>
      </c>
      <c r="T409" s="148">
        <v>8.8180592991000006E-2</v>
      </c>
      <c r="U409" s="148">
        <v>32.130830000000003</v>
      </c>
      <c r="V409" s="229">
        <v>1.6236393851684801E-5</v>
      </c>
      <c r="W409" s="229">
        <v>1.164422865E-3</v>
      </c>
      <c r="X409" s="229">
        <v>8.3395515702733945E-5</v>
      </c>
    </row>
    <row r="410" spans="1:24" ht="13.5" thickBot="1">
      <c r="A410" s="153">
        <v>7956</v>
      </c>
      <c r="B410" s="153">
        <v>12955</v>
      </c>
      <c r="C410" s="141" t="s">
        <v>2395</v>
      </c>
      <c r="D410" s="141">
        <v>1729029</v>
      </c>
      <c r="E410" s="141" t="s">
        <v>430</v>
      </c>
      <c r="F410" s="141" t="s">
        <v>2395</v>
      </c>
      <c r="G410" s="141" t="s">
        <v>2396</v>
      </c>
      <c r="H410" s="141" t="s">
        <v>76</v>
      </c>
      <c r="I410" s="141" t="s">
        <v>73</v>
      </c>
      <c r="J410" s="141" t="s">
        <v>61</v>
      </c>
      <c r="K410" s="141" t="s">
        <v>209</v>
      </c>
      <c r="L410" s="141" t="s">
        <v>821</v>
      </c>
      <c r="M410" s="141" t="s">
        <v>501</v>
      </c>
      <c r="N410" s="141" t="s">
        <v>907</v>
      </c>
      <c r="O410" s="141" t="s">
        <v>62</v>
      </c>
      <c r="P410" s="141" t="s">
        <v>1209</v>
      </c>
      <c r="Q410" s="227">
        <v>4204.88</v>
      </c>
      <c r="R410" s="232">
        <v>4.3964999999999996</v>
      </c>
      <c r="S410" s="148">
        <v>273</v>
      </c>
      <c r="T410" s="148">
        <v>0</v>
      </c>
      <c r="U410" s="148">
        <v>50.46884</v>
      </c>
      <c r="V410" s="229">
        <v>2.5650845399999999E-4</v>
      </c>
      <c r="W410" s="229">
        <v>1.828993252E-3</v>
      </c>
      <c r="X410" s="229">
        <v>1.3099179008817284E-4</v>
      </c>
    </row>
    <row r="411" spans="1:24" ht="13.5" thickBot="1">
      <c r="A411" s="153">
        <v>7956</v>
      </c>
      <c r="B411" s="153">
        <v>12955</v>
      </c>
      <c r="C411" s="141" t="s">
        <v>2397</v>
      </c>
      <c r="D411" s="141">
        <v>126685</v>
      </c>
      <c r="E411" s="141" t="s">
        <v>430</v>
      </c>
      <c r="F411" s="141" t="s">
        <v>2397</v>
      </c>
      <c r="G411" s="141" t="s">
        <v>2398</v>
      </c>
      <c r="H411" s="141" t="s">
        <v>76</v>
      </c>
      <c r="I411" s="141" t="s">
        <v>73</v>
      </c>
      <c r="J411" s="141" t="s">
        <v>61</v>
      </c>
      <c r="K411" s="141" t="s">
        <v>314</v>
      </c>
      <c r="L411" s="141" t="s">
        <v>821</v>
      </c>
      <c r="M411" s="141" t="s">
        <v>479</v>
      </c>
      <c r="N411" s="141" t="s">
        <v>931</v>
      </c>
      <c r="O411" s="141" t="s">
        <v>62</v>
      </c>
      <c r="P411" s="141" t="s">
        <v>1207</v>
      </c>
      <c r="Q411" s="227">
        <v>3500</v>
      </c>
      <c r="R411" s="232">
        <v>3.71</v>
      </c>
      <c r="S411" s="148">
        <v>49.15</v>
      </c>
      <c r="T411" s="148">
        <v>9.8000000000000004E-2</v>
      </c>
      <c r="U411" s="148">
        <v>6.7457099999999999</v>
      </c>
      <c r="V411" s="229">
        <v>1.5056423000000001E-4</v>
      </c>
      <c r="W411" s="229">
        <v>2.4446486299999998E-4</v>
      </c>
      <c r="X411" s="229">
        <v>1.7508479059865222E-5</v>
      </c>
    </row>
    <row r="412" spans="1:24" ht="13.5" thickBot="1">
      <c r="A412" s="153">
        <v>7956</v>
      </c>
      <c r="B412" s="153">
        <v>12955</v>
      </c>
      <c r="C412" s="141" t="s">
        <v>2399</v>
      </c>
      <c r="D412" s="141">
        <v>12231699</v>
      </c>
      <c r="E412" s="141" t="s">
        <v>430</v>
      </c>
      <c r="F412" s="141" t="s">
        <v>2399</v>
      </c>
      <c r="G412" s="141" t="s">
        <v>2400</v>
      </c>
      <c r="H412" s="141" t="s">
        <v>76</v>
      </c>
      <c r="I412" s="141" t="s">
        <v>73</v>
      </c>
      <c r="J412" s="141" t="s">
        <v>61</v>
      </c>
      <c r="K412" s="141" t="s">
        <v>315</v>
      </c>
      <c r="L412" s="141" t="s">
        <v>821</v>
      </c>
      <c r="M412" s="141" t="s">
        <v>494</v>
      </c>
      <c r="N412" s="141" t="s">
        <v>900</v>
      </c>
      <c r="O412" s="141" t="s">
        <v>62</v>
      </c>
      <c r="P412" s="141" t="s">
        <v>1210</v>
      </c>
      <c r="Q412" s="227">
        <v>1671</v>
      </c>
      <c r="R412" s="232">
        <v>4.9748000000000001</v>
      </c>
      <c r="S412" s="148">
        <v>1230</v>
      </c>
      <c r="T412" s="148">
        <v>0.28406971134499998</v>
      </c>
      <c r="U412" s="148">
        <v>103.66175</v>
      </c>
      <c r="V412" s="229">
        <v>3.9856430031178397E-5</v>
      </c>
      <c r="W412" s="229">
        <v>3.756706936E-3</v>
      </c>
      <c r="X412" s="229">
        <v>2.6905389932030638E-4</v>
      </c>
    </row>
    <row r="413" spans="1:24" ht="13.5" thickBot="1">
      <c r="A413" s="153">
        <v>7956</v>
      </c>
      <c r="B413" s="153">
        <v>12955</v>
      </c>
      <c r="C413" s="141" t="s">
        <v>2401</v>
      </c>
      <c r="D413" s="141">
        <v>231239</v>
      </c>
      <c r="E413" s="141" t="s">
        <v>430</v>
      </c>
      <c r="F413" s="141" t="s">
        <v>2401</v>
      </c>
      <c r="G413" s="141" t="s">
        <v>2402</v>
      </c>
      <c r="H413" s="141" t="s">
        <v>76</v>
      </c>
      <c r="I413" s="141" t="s">
        <v>73</v>
      </c>
      <c r="J413" s="141" t="s">
        <v>61</v>
      </c>
      <c r="K413" s="141" t="s">
        <v>164</v>
      </c>
      <c r="L413" s="141" t="s">
        <v>821</v>
      </c>
      <c r="M413" s="141" t="s">
        <v>102</v>
      </c>
      <c r="N413" s="141" t="s">
        <v>876</v>
      </c>
      <c r="O413" s="141" t="s">
        <v>62</v>
      </c>
      <c r="P413" s="141" t="s">
        <v>1213</v>
      </c>
      <c r="Q413" s="227">
        <v>2000</v>
      </c>
      <c r="R413" s="232">
        <v>4.1524000000000001</v>
      </c>
      <c r="S413" s="148">
        <v>2570</v>
      </c>
      <c r="T413" s="148">
        <v>0</v>
      </c>
      <c r="U413" s="148">
        <v>213.43335999999999</v>
      </c>
      <c r="V413" s="229">
        <v>1.4699423361465799E-5</v>
      </c>
      <c r="W413" s="229">
        <v>7.734835501E-3</v>
      </c>
      <c r="X413" s="229">
        <v>5.5396593008544335E-4</v>
      </c>
    </row>
    <row r="414" spans="1:24" ht="13.5" thickBot="1">
      <c r="A414" s="153">
        <v>7956</v>
      </c>
      <c r="B414" s="153">
        <v>12955</v>
      </c>
      <c r="C414" s="141" t="s">
        <v>2405</v>
      </c>
      <c r="D414" s="141">
        <v>34352073</v>
      </c>
      <c r="E414" s="141" t="s">
        <v>430</v>
      </c>
      <c r="F414" s="141" t="s">
        <v>2405</v>
      </c>
      <c r="G414" s="141" t="s">
        <v>2406</v>
      </c>
      <c r="H414" s="141" t="s">
        <v>76</v>
      </c>
      <c r="I414" s="141" t="s">
        <v>73</v>
      </c>
      <c r="J414" s="141" t="s">
        <v>61</v>
      </c>
      <c r="K414" s="141" t="s">
        <v>314</v>
      </c>
      <c r="L414" s="141" t="s">
        <v>821</v>
      </c>
      <c r="M414" s="141" t="s">
        <v>479</v>
      </c>
      <c r="N414" s="141" t="s">
        <v>915</v>
      </c>
      <c r="O414" s="141" t="s">
        <v>62</v>
      </c>
      <c r="P414" s="141" t="s">
        <v>1207</v>
      </c>
      <c r="Q414" s="227">
        <v>120</v>
      </c>
      <c r="R414" s="232">
        <v>3.71</v>
      </c>
      <c r="S414" s="148">
        <v>16717</v>
      </c>
      <c r="T414" s="148">
        <v>0</v>
      </c>
      <c r="U414" s="148">
        <v>74.424080000000004</v>
      </c>
      <c r="V414" s="229">
        <v>2.1889107301644401E-6</v>
      </c>
      <c r="W414" s="229">
        <v>2.6971323320000001E-3</v>
      </c>
      <c r="X414" s="229">
        <v>1.931675755746592E-4</v>
      </c>
    </row>
    <row r="415" spans="1:24" ht="13.5" thickBot="1">
      <c r="A415" s="153">
        <v>7956</v>
      </c>
      <c r="B415" s="153">
        <v>12955</v>
      </c>
      <c r="C415" s="141" t="s">
        <v>2407</v>
      </c>
      <c r="D415" s="141">
        <v>34085029</v>
      </c>
      <c r="E415" s="141" t="s">
        <v>430</v>
      </c>
      <c r="F415" s="141" t="s">
        <v>2407</v>
      </c>
      <c r="G415" s="141" t="s">
        <v>2408</v>
      </c>
      <c r="H415" s="141" t="s">
        <v>76</v>
      </c>
      <c r="I415" s="141" t="s">
        <v>73</v>
      </c>
      <c r="J415" s="141" t="s">
        <v>61</v>
      </c>
      <c r="K415" s="141" t="s">
        <v>314</v>
      </c>
      <c r="L415" s="141" t="s">
        <v>821</v>
      </c>
      <c r="M415" s="141" t="s">
        <v>479</v>
      </c>
      <c r="N415" s="141" t="s">
        <v>906</v>
      </c>
      <c r="O415" s="141" t="s">
        <v>62</v>
      </c>
      <c r="P415" s="141" t="s">
        <v>1207</v>
      </c>
      <c r="Q415" s="227">
        <v>1805</v>
      </c>
      <c r="R415" s="232">
        <v>3.71</v>
      </c>
      <c r="S415" s="148">
        <v>112</v>
      </c>
      <c r="T415" s="148">
        <v>0</v>
      </c>
      <c r="U415" s="148">
        <v>7.50014</v>
      </c>
      <c r="V415" s="229">
        <v>6.01100029705331E-5</v>
      </c>
      <c r="W415" s="229">
        <v>2.7180544299999998E-4</v>
      </c>
      <c r="X415" s="229">
        <v>1.9466600867226366E-5</v>
      </c>
    </row>
    <row r="416" spans="1:24" ht="13.5" thickBot="1">
      <c r="A416" s="153">
        <v>7956</v>
      </c>
      <c r="B416" s="153">
        <v>12955</v>
      </c>
      <c r="C416" s="141" t="s">
        <v>2409</v>
      </c>
      <c r="D416" s="141">
        <v>47077066</v>
      </c>
      <c r="E416" s="141" t="s">
        <v>430</v>
      </c>
      <c r="F416" s="141" t="s">
        <v>2409</v>
      </c>
      <c r="G416" s="141" t="s">
        <v>2410</v>
      </c>
      <c r="H416" s="141" t="s">
        <v>76</v>
      </c>
      <c r="I416" s="141" t="s">
        <v>73</v>
      </c>
      <c r="J416" s="141" t="s">
        <v>61</v>
      </c>
      <c r="K416" s="141" t="s">
        <v>314</v>
      </c>
      <c r="L416" s="141" t="s">
        <v>821</v>
      </c>
      <c r="M416" s="141" t="s">
        <v>479</v>
      </c>
      <c r="N416" s="141" t="s">
        <v>917</v>
      </c>
      <c r="O416" s="141" t="s">
        <v>62</v>
      </c>
      <c r="P416" s="141" t="s">
        <v>1207</v>
      </c>
      <c r="Q416" s="227">
        <v>25000</v>
      </c>
      <c r="R416" s="232">
        <v>3.71</v>
      </c>
      <c r="S416" s="148">
        <v>6.17</v>
      </c>
      <c r="T416" s="148">
        <v>0</v>
      </c>
      <c r="U416" s="148">
        <v>5.7226699999999999</v>
      </c>
      <c r="V416" s="229">
        <v>4.6109456500000002E-4</v>
      </c>
      <c r="W416" s="229">
        <v>2.0738984300000001E-4</v>
      </c>
      <c r="X416" s="229">
        <v>1.4853180445278394E-5</v>
      </c>
    </row>
    <row r="417" spans="1:24" ht="13.5" thickBot="1">
      <c r="A417" s="153">
        <v>7956</v>
      </c>
      <c r="B417" s="153">
        <v>12955</v>
      </c>
      <c r="C417" s="141" t="s">
        <v>2412</v>
      </c>
      <c r="D417" s="141">
        <v>68251193</v>
      </c>
      <c r="E417" s="141" t="s">
        <v>430</v>
      </c>
      <c r="F417" s="141" t="s">
        <v>2412</v>
      </c>
      <c r="G417" s="141" t="s">
        <v>2413</v>
      </c>
      <c r="H417" s="141" t="s">
        <v>76</v>
      </c>
      <c r="I417" s="141" t="s">
        <v>73</v>
      </c>
      <c r="J417" s="141" t="s">
        <v>61</v>
      </c>
      <c r="K417" s="141" t="s">
        <v>53</v>
      </c>
      <c r="L417" s="141" t="s">
        <v>821</v>
      </c>
      <c r="M417" s="141" t="s">
        <v>479</v>
      </c>
      <c r="N417" s="141" t="s">
        <v>915</v>
      </c>
      <c r="O417" s="141" t="s">
        <v>62</v>
      </c>
      <c r="P417" s="141" t="s">
        <v>1207</v>
      </c>
      <c r="Q417" s="227">
        <v>2500</v>
      </c>
      <c r="R417" s="232">
        <v>3.71</v>
      </c>
      <c r="S417" s="148">
        <v>336</v>
      </c>
      <c r="T417" s="148">
        <v>0</v>
      </c>
      <c r="U417" s="148">
        <v>31.164000000000001</v>
      </c>
      <c r="V417" s="229">
        <v>8.5773262134984096E-6</v>
      </c>
      <c r="W417" s="229">
        <v>1.1293848980000001E-3</v>
      </c>
      <c r="X417" s="229">
        <v>8.0886110049444734E-5</v>
      </c>
    </row>
    <row r="418" spans="1:24" ht="13.5" thickBot="1">
      <c r="A418" s="153">
        <v>7956</v>
      </c>
      <c r="B418" s="153">
        <v>12955</v>
      </c>
      <c r="C418" s="141" t="s">
        <v>2414</v>
      </c>
      <c r="D418" s="141">
        <v>514557339</v>
      </c>
      <c r="E418" s="141" t="s">
        <v>430</v>
      </c>
      <c r="F418" s="141" t="s">
        <v>2414</v>
      </c>
      <c r="G418" s="141" t="s">
        <v>2415</v>
      </c>
      <c r="H418" s="141" t="s">
        <v>76</v>
      </c>
      <c r="I418" s="141" t="s">
        <v>73</v>
      </c>
      <c r="J418" s="141" t="s">
        <v>61</v>
      </c>
      <c r="K418" s="141" t="s">
        <v>53</v>
      </c>
      <c r="L418" s="141" t="s">
        <v>821</v>
      </c>
      <c r="M418" s="141" t="s">
        <v>479</v>
      </c>
      <c r="N418" s="141" t="s">
        <v>895</v>
      </c>
      <c r="O418" s="141" t="s">
        <v>62</v>
      </c>
      <c r="P418" s="141" t="s">
        <v>1207</v>
      </c>
      <c r="Q418" s="227">
        <v>100</v>
      </c>
      <c r="R418" s="232">
        <v>3.71</v>
      </c>
      <c r="S418" s="148">
        <v>706</v>
      </c>
      <c r="T418" s="148">
        <v>0</v>
      </c>
      <c r="U418" s="148">
        <v>2.6192600000000001</v>
      </c>
      <c r="V418" s="229">
        <v>9.2524929454367506E-6</v>
      </c>
      <c r="W418" s="229">
        <v>9.4922111689991101E-5</v>
      </c>
      <c r="X418" s="229">
        <v>6.7982849636795224E-6</v>
      </c>
    </row>
    <row r="419" spans="1:24" ht="13.5" thickBot="1">
      <c r="A419" s="153">
        <v>7956</v>
      </c>
      <c r="B419" s="153">
        <v>12955</v>
      </c>
      <c r="C419" s="141" t="s">
        <v>2416</v>
      </c>
      <c r="D419" s="141">
        <v>52046667</v>
      </c>
      <c r="E419" s="141" t="s">
        <v>430</v>
      </c>
      <c r="F419" s="141" t="s">
        <v>2416</v>
      </c>
      <c r="G419" s="141" t="s">
        <v>2417</v>
      </c>
      <c r="H419" s="141" t="s">
        <v>76</v>
      </c>
      <c r="I419" s="141" t="s">
        <v>73</v>
      </c>
      <c r="J419" s="141" t="s">
        <v>61</v>
      </c>
      <c r="K419" s="141" t="s">
        <v>53</v>
      </c>
      <c r="L419" s="141" t="s">
        <v>821</v>
      </c>
      <c r="M419" s="141" t="s">
        <v>479</v>
      </c>
      <c r="N419" s="141" t="s">
        <v>915</v>
      </c>
      <c r="O419" s="141" t="s">
        <v>62</v>
      </c>
      <c r="P419" s="141" t="s">
        <v>1207</v>
      </c>
      <c r="Q419" s="227">
        <v>1810</v>
      </c>
      <c r="R419" s="232">
        <v>3.71</v>
      </c>
      <c r="S419" s="148">
        <v>2521.04</v>
      </c>
      <c r="T419" s="148">
        <v>0</v>
      </c>
      <c r="U419" s="148">
        <v>169.29035999999999</v>
      </c>
      <c r="V419" s="229">
        <v>5.0416883561399602E-5</v>
      </c>
      <c r="W419" s="229">
        <v>6.1350910019999996E-3</v>
      </c>
      <c r="X419" s="229">
        <v>4.3939284717206122E-4</v>
      </c>
    </row>
    <row r="420" spans="1:24" ht="13.5" thickBot="1">
      <c r="A420" s="153">
        <v>7956</v>
      </c>
      <c r="B420" s="153">
        <v>12955</v>
      </c>
      <c r="C420" s="141" t="s">
        <v>2420</v>
      </c>
      <c r="D420" s="141">
        <v>35677318</v>
      </c>
      <c r="E420" s="141" t="s">
        <v>430</v>
      </c>
      <c r="F420" s="141" t="s">
        <v>2420</v>
      </c>
      <c r="G420" s="141" t="s">
        <v>2421</v>
      </c>
      <c r="H420" s="141" t="s">
        <v>76</v>
      </c>
      <c r="I420" s="141" t="s">
        <v>73</v>
      </c>
      <c r="J420" s="141" t="s">
        <v>61</v>
      </c>
      <c r="K420" s="141" t="s">
        <v>53</v>
      </c>
      <c r="L420" s="141" t="s">
        <v>821</v>
      </c>
      <c r="M420" s="141" t="s">
        <v>102</v>
      </c>
      <c r="N420" s="141" t="s">
        <v>917</v>
      </c>
      <c r="O420" s="141" t="s">
        <v>62</v>
      </c>
      <c r="P420" s="141" t="s">
        <v>1207</v>
      </c>
      <c r="Q420" s="227">
        <v>1111.1099999999999</v>
      </c>
      <c r="R420" s="232">
        <v>3.71</v>
      </c>
      <c r="S420" s="148">
        <v>600</v>
      </c>
      <c r="T420" s="148">
        <v>0</v>
      </c>
      <c r="U420" s="148">
        <v>24.733309999999999</v>
      </c>
      <c r="V420" s="229">
        <v>8.8165728176818004E-5</v>
      </c>
      <c r="W420" s="229">
        <v>8.9633637499999998E-4</v>
      </c>
      <c r="X420" s="229">
        <v>6.4195264874439484E-5</v>
      </c>
    </row>
    <row r="421" spans="1:24" ht="13.5" thickBot="1">
      <c r="A421" s="153">
        <v>7956</v>
      </c>
      <c r="B421" s="153">
        <v>12955</v>
      </c>
      <c r="C421" s="141" t="s">
        <v>2422</v>
      </c>
      <c r="D421" s="141">
        <v>1649009</v>
      </c>
      <c r="E421" s="141" t="s">
        <v>430</v>
      </c>
      <c r="F421" s="141" t="s">
        <v>2422</v>
      </c>
      <c r="G421" s="141" t="s">
        <v>2423</v>
      </c>
      <c r="H421" s="141" t="s">
        <v>76</v>
      </c>
      <c r="I421" s="141" t="s">
        <v>73</v>
      </c>
      <c r="J421" s="141" t="s">
        <v>61</v>
      </c>
      <c r="K421" s="141" t="s">
        <v>204</v>
      </c>
      <c r="L421" s="141" t="s">
        <v>821</v>
      </c>
      <c r="M421" s="141" t="s">
        <v>479</v>
      </c>
      <c r="N421" s="141" t="s">
        <v>917</v>
      </c>
      <c r="O421" s="141" t="s">
        <v>62</v>
      </c>
      <c r="P421" s="141" t="s">
        <v>1207</v>
      </c>
      <c r="Q421" s="227">
        <v>1.1000000000000001</v>
      </c>
      <c r="R421" s="232">
        <v>3.71</v>
      </c>
      <c r="S421" s="148">
        <v>12.94</v>
      </c>
      <c r="T421" s="148">
        <v>0</v>
      </c>
      <c r="U421" s="148">
        <v>5.2999999999999998E-4</v>
      </c>
      <c r="V421" s="229"/>
      <c r="W421" s="229">
        <v>1.9207226161471301E-8</v>
      </c>
      <c r="X421" s="229">
        <v>1.3756141164871553E-9</v>
      </c>
    </row>
    <row r="422" spans="1:24" ht="13.5" thickBot="1">
      <c r="A422" s="153">
        <v>7956</v>
      </c>
      <c r="B422" s="153">
        <v>12955</v>
      </c>
      <c r="C422" s="141" t="s">
        <v>2424</v>
      </c>
      <c r="D422" s="141">
        <v>1127150</v>
      </c>
      <c r="E422" s="141" t="s">
        <v>430</v>
      </c>
      <c r="F422" s="141" t="s">
        <v>2424</v>
      </c>
      <c r="G422" s="141" t="s">
        <v>2425</v>
      </c>
      <c r="H422" s="141" t="s">
        <v>76</v>
      </c>
      <c r="I422" s="141" t="s">
        <v>73</v>
      </c>
      <c r="J422" s="141" t="s">
        <v>61</v>
      </c>
      <c r="K422" s="141" t="s">
        <v>204</v>
      </c>
      <c r="L422" s="141" t="s">
        <v>821</v>
      </c>
      <c r="M422" s="141" t="s">
        <v>504</v>
      </c>
      <c r="N422" s="141" t="s">
        <v>881</v>
      </c>
      <c r="O422" s="141" t="s">
        <v>62</v>
      </c>
      <c r="P422" s="141" t="s">
        <v>1212</v>
      </c>
      <c r="Q422" s="227">
        <v>11.11</v>
      </c>
      <c r="R422" s="232">
        <v>2.7435</v>
      </c>
      <c r="S422" s="148">
        <v>167</v>
      </c>
      <c r="T422" s="148">
        <v>0</v>
      </c>
      <c r="U422" s="148">
        <v>5.0900000000000001E-2</v>
      </c>
      <c r="V422" s="229"/>
      <c r="W422" s="229">
        <v>1.84461851248847E-6</v>
      </c>
      <c r="X422" s="229">
        <v>1.321108651494268E-7</v>
      </c>
    </row>
    <row r="423" spans="1:24" ht="13.5" thickBot="1">
      <c r="A423" s="153">
        <v>7956</v>
      </c>
      <c r="B423" s="153">
        <v>14482</v>
      </c>
      <c r="C423" s="141" t="s">
        <v>2205</v>
      </c>
      <c r="D423" s="151">
        <v>520036153</v>
      </c>
      <c r="E423" s="141" t="s">
        <v>429</v>
      </c>
      <c r="F423" s="141" t="s">
        <v>2206</v>
      </c>
      <c r="G423" s="141" t="s">
        <v>3804</v>
      </c>
      <c r="H423" s="141" t="s">
        <v>76</v>
      </c>
      <c r="I423" s="141" t="s">
        <v>73</v>
      </c>
      <c r="J423" s="141" t="s">
        <v>53</v>
      </c>
      <c r="K423" s="141" t="s">
        <v>53</v>
      </c>
      <c r="L423" s="141" t="s">
        <v>821</v>
      </c>
      <c r="M423" s="141" t="s">
        <v>311</v>
      </c>
      <c r="N423" s="141" t="s">
        <v>654</v>
      </c>
      <c r="O423" s="141" t="s">
        <v>62</v>
      </c>
      <c r="P423" s="141" t="s">
        <v>1206</v>
      </c>
      <c r="Q423" s="227">
        <v>4064</v>
      </c>
      <c r="R423" s="232">
        <v>1</v>
      </c>
      <c r="S423" s="148">
        <v>2352</v>
      </c>
      <c r="T423" s="148">
        <v>0</v>
      </c>
      <c r="U423" s="148">
        <v>95.585279999999997</v>
      </c>
      <c r="V423" s="229">
        <v>1.6365575299999999E-4</v>
      </c>
      <c r="W423" s="229">
        <v>8.8172172827000003E-2</v>
      </c>
      <c r="X423" s="229">
        <v>1.3367469583618616E-3</v>
      </c>
    </row>
    <row r="424" spans="1:24" ht="13.5" thickBot="1">
      <c r="A424" s="153">
        <v>7956</v>
      </c>
      <c r="B424" s="153">
        <v>14482</v>
      </c>
      <c r="C424" s="141" t="s">
        <v>1208</v>
      </c>
      <c r="D424" s="141">
        <v>520018078</v>
      </c>
      <c r="E424" s="141" t="s">
        <v>429</v>
      </c>
      <c r="F424" s="141" t="s">
        <v>2231</v>
      </c>
      <c r="G424" s="141" t="s">
        <v>3823</v>
      </c>
      <c r="H424" s="141" t="s">
        <v>76</v>
      </c>
      <c r="I424" s="141" t="s">
        <v>73</v>
      </c>
      <c r="J424" s="141" t="s">
        <v>53</v>
      </c>
      <c r="K424" s="141" t="s">
        <v>53</v>
      </c>
      <c r="L424" s="141" t="s">
        <v>821</v>
      </c>
      <c r="M424" s="141" t="s">
        <v>311</v>
      </c>
      <c r="N424" s="141" t="s">
        <v>256</v>
      </c>
      <c r="O424" s="141" t="s">
        <v>62</v>
      </c>
      <c r="P424" s="141" t="s">
        <v>1206</v>
      </c>
      <c r="Q424" s="227">
        <v>901</v>
      </c>
      <c r="R424" s="232">
        <v>1</v>
      </c>
      <c r="S424" s="148">
        <v>3644</v>
      </c>
      <c r="T424" s="148">
        <v>0</v>
      </c>
      <c r="U424" s="148">
        <v>32.832439999999998</v>
      </c>
      <c r="V424" s="229">
        <v>5.9708985126240604E-7</v>
      </c>
      <c r="W424" s="229">
        <v>3.0286123282000001E-2</v>
      </c>
      <c r="X424" s="229">
        <v>4.5915714538471113E-4</v>
      </c>
    </row>
    <row r="425" spans="1:24" ht="13.5" thickBot="1">
      <c r="A425" s="153">
        <v>7956</v>
      </c>
      <c r="B425" s="153">
        <v>14482</v>
      </c>
      <c r="C425" s="141" t="s">
        <v>1204</v>
      </c>
      <c r="D425" s="141">
        <v>520000118</v>
      </c>
      <c r="E425" s="141" t="s">
        <v>429</v>
      </c>
      <c r="F425" s="141" t="s">
        <v>2235</v>
      </c>
      <c r="G425" s="141" t="s">
        <v>3826</v>
      </c>
      <c r="H425" s="141" t="s">
        <v>76</v>
      </c>
      <c r="I425" s="141" t="s">
        <v>73</v>
      </c>
      <c r="J425" s="141" t="s">
        <v>53</v>
      </c>
      <c r="K425" s="141" t="s">
        <v>53</v>
      </c>
      <c r="L425" s="141" t="s">
        <v>821</v>
      </c>
      <c r="M425" s="141" t="s">
        <v>311</v>
      </c>
      <c r="N425" s="141" t="s">
        <v>256</v>
      </c>
      <c r="O425" s="141" t="s">
        <v>62</v>
      </c>
      <c r="P425" s="141" t="s">
        <v>1206</v>
      </c>
      <c r="Q425" s="227">
        <v>500</v>
      </c>
      <c r="R425" s="232">
        <v>1</v>
      </c>
      <c r="S425" s="148">
        <v>3729</v>
      </c>
      <c r="T425" s="148">
        <v>0</v>
      </c>
      <c r="U425" s="148">
        <v>18.645</v>
      </c>
      <c r="V425" s="229">
        <v>3.7574246786799199E-7</v>
      </c>
      <c r="W425" s="229">
        <v>1.7198988823E-2</v>
      </c>
      <c r="X425" s="229">
        <v>2.6074775361495947E-4</v>
      </c>
    </row>
    <row r="426" spans="1:24" ht="13.5" thickBot="1">
      <c r="A426" s="153">
        <v>7956</v>
      </c>
      <c r="B426" s="153">
        <v>14482</v>
      </c>
      <c r="C426" s="141" t="s">
        <v>2254</v>
      </c>
      <c r="D426" s="151">
        <v>520043480</v>
      </c>
      <c r="E426" s="141" t="s">
        <v>429</v>
      </c>
      <c r="F426" s="141" t="s">
        <v>2255</v>
      </c>
      <c r="G426" s="141" t="s">
        <v>3841</v>
      </c>
      <c r="H426" s="141" t="s">
        <v>76</v>
      </c>
      <c r="I426" s="141" t="s">
        <v>73</v>
      </c>
      <c r="J426" s="141" t="s">
        <v>53</v>
      </c>
      <c r="K426" s="141" t="s">
        <v>53</v>
      </c>
      <c r="L426" s="141" t="s">
        <v>821</v>
      </c>
      <c r="M426" s="141" t="s">
        <v>311</v>
      </c>
      <c r="N426" s="141" t="s">
        <v>263</v>
      </c>
      <c r="O426" s="141" t="s">
        <v>62</v>
      </c>
      <c r="P426" s="141" t="s">
        <v>1206</v>
      </c>
      <c r="Q426" s="227">
        <v>250</v>
      </c>
      <c r="R426" s="232">
        <v>1</v>
      </c>
      <c r="S426" s="148">
        <v>24950</v>
      </c>
      <c r="T426" s="148">
        <v>0</v>
      </c>
      <c r="U426" s="148">
        <v>62.375</v>
      </c>
      <c r="V426" s="229">
        <v>2.77506776993001E-5</v>
      </c>
      <c r="W426" s="229">
        <v>5.7537512890000003E-2</v>
      </c>
      <c r="X426" s="229">
        <v>8.7230577268614085E-4</v>
      </c>
    </row>
    <row r="427" spans="1:24" ht="13.5" thickBot="1">
      <c r="A427" s="153">
        <v>7956</v>
      </c>
      <c r="B427" s="153">
        <v>14482</v>
      </c>
      <c r="C427" s="141" t="s">
        <v>3844</v>
      </c>
      <c r="D427" s="151">
        <v>520035791</v>
      </c>
      <c r="E427" s="141" t="s">
        <v>429</v>
      </c>
      <c r="F427" s="141" t="s">
        <v>3845</v>
      </c>
      <c r="G427" s="141" t="s">
        <v>3846</v>
      </c>
      <c r="H427" s="141" t="s">
        <v>76</v>
      </c>
      <c r="I427" s="141" t="s">
        <v>73</v>
      </c>
      <c r="J427" s="141" t="s">
        <v>53</v>
      </c>
      <c r="K427" s="141" t="s">
        <v>53</v>
      </c>
      <c r="L427" s="141" t="s">
        <v>821</v>
      </c>
      <c r="M427" s="141" t="s">
        <v>311</v>
      </c>
      <c r="N427" s="141" t="s">
        <v>264</v>
      </c>
      <c r="O427" s="141" t="s">
        <v>62</v>
      </c>
      <c r="P427" s="141" t="s">
        <v>1206</v>
      </c>
      <c r="Q427" s="227">
        <v>1943</v>
      </c>
      <c r="R427" s="232">
        <v>1</v>
      </c>
      <c r="S427" s="148">
        <v>6800</v>
      </c>
      <c r="T427" s="148">
        <v>0</v>
      </c>
      <c r="U427" s="148">
        <v>132.124</v>
      </c>
      <c r="V427" s="229">
        <v>1.9139609999999999E-4</v>
      </c>
      <c r="W427" s="229">
        <v>0.121877135921</v>
      </c>
      <c r="X427" s="229">
        <v>1.8477359184029445E-3</v>
      </c>
    </row>
    <row r="428" spans="1:24" ht="13.5" thickBot="1">
      <c r="A428" s="153">
        <v>7956</v>
      </c>
      <c r="B428" s="153">
        <v>14482</v>
      </c>
      <c r="C428" s="141" t="s">
        <v>3844</v>
      </c>
      <c r="D428" s="141">
        <v>520035791</v>
      </c>
      <c r="E428" s="141" t="s">
        <v>429</v>
      </c>
      <c r="F428" s="141" t="s">
        <v>3845</v>
      </c>
      <c r="G428" s="141" t="s">
        <v>3846</v>
      </c>
      <c r="H428" s="141" t="s">
        <v>76</v>
      </c>
      <c r="I428" s="141" t="s">
        <v>73</v>
      </c>
      <c r="J428" s="141" t="s">
        <v>53</v>
      </c>
      <c r="K428" s="141" t="s">
        <v>53</v>
      </c>
      <c r="L428" s="141" t="s">
        <v>54</v>
      </c>
      <c r="M428" s="141" t="s">
        <v>311</v>
      </c>
      <c r="N428" s="141" t="s">
        <v>264</v>
      </c>
      <c r="O428" s="141" t="s">
        <v>62</v>
      </c>
      <c r="P428" s="141" t="s">
        <v>1206</v>
      </c>
      <c r="Q428" s="227">
        <v>557</v>
      </c>
      <c r="R428" s="232">
        <v>1</v>
      </c>
      <c r="S428" s="148">
        <v>6381.0787</v>
      </c>
      <c r="T428" s="148">
        <v>0</v>
      </c>
      <c r="U428" s="148">
        <v>35.5426</v>
      </c>
      <c r="V428" s="229">
        <v>5.4867538728897398E-5</v>
      </c>
      <c r="W428" s="229">
        <v>3.2786097084000002E-2</v>
      </c>
      <c r="X428" s="229">
        <v>4.9705835921882849E-4</v>
      </c>
    </row>
    <row r="429" spans="1:24" ht="13.5" thickBot="1">
      <c r="A429" s="153">
        <v>7956</v>
      </c>
      <c r="B429" s="153">
        <v>14482</v>
      </c>
      <c r="C429" s="141" t="s">
        <v>2262</v>
      </c>
      <c r="D429" s="141">
        <v>520044199</v>
      </c>
      <c r="E429" s="141" t="s">
        <v>429</v>
      </c>
      <c r="F429" s="141" t="s">
        <v>2263</v>
      </c>
      <c r="G429" s="141" t="s">
        <v>3849</v>
      </c>
      <c r="H429" s="141" t="s">
        <v>76</v>
      </c>
      <c r="I429" s="141" t="s">
        <v>73</v>
      </c>
      <c r="J429" s="141" t="s">
        <v>53</v>
      </c>
      <c r="K429" s="141" t="s">
        <v>53</v>
      </c>
      <c r="L429" s="141" t="s">
        <v>821</v>
      </c>
      <c r="M429" s="141" t="s">
        <v>311</v>
      </c>
      <c r="N429" s="141" t="s">
        <v>653</v>
      </c>
      <c r="O429" s="141" t="s">
        <v>62</v>
      </c>
      <c r="P429" s="141" t="s">
        <v>1206</v>
      </c>
      <c r="Q429" s="227">
        <v>98</v>
      </c>
      <c r="R429" s="232">
        <v>1</v>
      </c>
      <c r="S429" s="148">
        <v>2659</v>
      </c>
      <c r="T429" s="148">
        <v>0</v>
      </c>
      <c r="U429" s="148">
        <v>2.60582</v>
      </c>
      <c r="V429" s="229">
        <v>7.0282152722257303E-6</v>
      </c>
      <c r="W429" s="229">
        <v>2.4037258810000002E-3</v>
      </c>
      <c r="X429" s="229">
        <v>3.6442033323943879E-5</v>
      </c>
    </row>
    <row r="430" spans="1:24" ht="13.5" thickBot="1">
      <c r="A430" s="153">
        <v>7956</v>
      </c>
      <c r="B430" s="153">
        <v>14482</v>
      </c>
      <c r="C430" s="141" t="s">
        <v>2096</v>
      </c>
      <c r="D430" s="141">
        <v>520041005</v>
      </c>
      <c r="E430" s="141" t="s">
        <v>429</v>
      </c>
      <c r="F430" s="141" t="s">
        <v>2286</v>
      </c>
      <c r="G430" s="141" t="s">
        <v>3865</v>
      </c>
      <c r="H430" s="141" t="s">
        <v>76</v>
      </c>
      <c r="I430" s="141" t="s">
        <v>73</v>
      </c>
      <c r="J430" s="141" t="s">
        <v>53</v>
      </c>
      <c r="K430" s="141" t="s">
        <v>53</v>
      </c>
      <c r="L430" s="141" t="s">
        <v>821</v>
      </c>
      <c r="M430" s="141" t="s">
        <v>311</v>
      </c>
      <c r="N430" s="141" t="s">
        <v>140</v>
      </c>
      <c r="O430" s="141" t="s">
        <v>62</v>
      </c>
      <c r="P430" s="141" t="s">
        <v>1206</v>
      </c>
      <c r="Q430" s="227">
        <v>2021</v>
      </c>
      <c r="R430" s="232">
        <v>1</v>
      </c>
      <c r="S430" s="148">
        <v>464.6</v>
      </c>
      <c r="T430" s="148">
        <v>0</v>
      </c>
      <c r="U430" s="148">
        <v>9.3895700000000009</v>
      </c>
      <c r="V430" s="229">
        <v>1.08611547912971E-5</v>
      </c>
      <c r="W430" s="229">
        <v>8.6613628040000008E-3</v>
      </c>
      <c r="X430" s="229">
        <v>1.3131184150766507E-4</v>
      </c>
    </row>
    <row r="431" spans="1:24" ht="13.5" thickBot="1">
      <c r="A431" s="153">
        <v>7956</v>
      </c>
      <c r="B431" s="153">
        <v>14482</v>
      </c>
      <c r="C431" s="141" t="s">
        <v>1526</v>
      </c>
      <c r="D431" s="141">
        <v>514599943</v>
      </c>
      <c r="E431" s="141" t="s">
        <v>429</v>
      </c>
      <c r="F431" s="141" t="s">
        <v>2318</v>
      </c>
      <c r="G431" s="141" t="s">
        <v>3886</v>
      </c>
      <c r="H431" s="141" t="s">
        <v>76</v>
      </c>
      <c r="I431" s="141" t="s">
        <v>73</v>
      </c>
      <c r="J431" s="141" t="s">
        <v>53</v>
      </c>
      <c r="K431" s="141" t="s">
        <v>53</v>
      </c>
      <c r="L431" s="141" t="s">
        <v>821</v>
      </c>
      <c r="M431" s="141" t="s">
        <v>311</v>
      </c>
      <c r="N431" s="141" t="s">
        <v>647</v>
      </c>
      <c r="O431" s="141" t="s">
        <v>62</v>
      </c>
      <c r="P431" s="141" t="s">
        <v>1206</v>
      </c>
      <c r="Q431" s="227">
        <v>918</v>
      </c>
      <c r="R431" s="232">
        <v>1</v>
      </c>
      <c r="S431" s="148">
        <v>8722</v>
      </c>
      <c r="T431" s="148">
        <v>0</v>
      </c>
      <c r="U431" s="148">
        <v>80.067959999999999</v>
      </c>
      <c r="V431" s="229">
        <v>2.5829678536988999E-5</v>
      </c>
      <c r="W431" s="229">
        <v>7.3858297082999999E-2</v>
      </c>
      <c r="X431" s="229">
        <v>1.1197393781996476E-3</v>
      </c>
    </row>
    <row r="432" spans="1:24" ht="13.5" thickBot="1">
      <c r="A432" s="153">
        <v>7956</v>
      </c>
      <c r="B432" s="153">
        <v>14482</v>
      </c>
      <c r="C432" s="141" t="s">
        <v>3788</v>
      </c>
      <c r="D432" s="141">
        <v>514091685</v>
      </c>
      <c r="E432" s="141" t="s">
        <v>429</v>
      </c>
      <c r="F432" s="141" t="s">
        <v>3931</v>
      </c>
      <c r="G432" s="141" t="s">
        <v>3932</v>
      </c>
      <c r="H432" s="141" t="s">
        <v>76</v>
      </c>
      <c r="I432" s="141" t="s">
        <v>73</v>
      </c>
      <c r="J432" s="141" t="s">
        <v>53</v>
      </c>
      <c r="K432" s="141" t="s">
        <v>53</v>
      </c>
      <c r="L432" s="141" t="s">
        <v>54</v>
      </c>
      <c r="M432" s="141" t="s">
        <v>311</v>
      </c>
      <c r="N432" s="141" t="s">
        <v>140</v>
      </c>
      <c r="O432" s="141" t="s">
        <v>62</v>
      </c>
      <c r="P432" s="141" t="s">
        <v>1206</v>
      </c>
      <c r="Q432" s="227">
        <v>5000</v>
      </c>
      <c r="R432" s="232">
        <v>1</v>
      </c>
      <c r="S432" s="148">
        <v>1573.9060999999999</v>
      </c>
      <c r="T432" s="148">
        <v>0</v>
      </c>
      <c r="U432" s="148">
        <v>78.695300000000003</v>
      </c>
      <c r="V432" s="229">
        <v>2.44406452E-4</v>
      </c>
      <c r="W432" s="229">
        <v>7.2592093597000001E-2</v>
      </c>
      <c r="X432" s="229">
        <v>1.1005429174070968E-3</v>
      </c>
    </row>
    <row r="433" spans="1:24" ht="13.5" thickBot="1">
      <c r="A433" s="153">
        <v>7956</v>
      </c>
      <c r="B433" s="153">
        <v>14482</v>
      </c>
      <c r="C433" s="141" t="s">
        <v>1548</v>
      </c>
      <c r="D433" s="141">
        <v>516046307</v>
      </c>
      <c r="E433" s="141" t="s">
        <v>429</v>
      </c>
      <c r="F433" s="141" t="s">
        <v>2319</v>
      </c>
      <c r="G433" s="141" t="s">
        <v>3392</v>
      </c>
      <c r="H433" s="141" t="s">
        <v>76</v>
      </c>
      <c r="I433" s="141" t="s">
        <v>73</v>
      </c>
      <c r="J433" s="141" t="s">
        <v>53</v>
      </c>
      <c r="K433" s="141" t="s">
        <v>53</v>
      </c>
      <c r="L433" s="141" t="s">
        <v>821</v>
      </c>
      <c r="M433" s="141" t="s">
        <v>311</v>
      </c>
      <c r="N433" s="141" t="s">
        <v>647</v>
      </c>
      <c r="O433" s="141" t="s">
        <v>62</v>
      </c>
      <c r="P433" s="141" t="s">
        <v>1206</v>
      </c>
      <c r="Q433" s="227">
        <v>3230</v>
      </c>
      <c r="R433" s="232">
        <v>1</v>
      </c>
      <c r="S433" s="148">
        <v>3230</v>
      </c>
      <c r="T433" s="148">
        <v>0</v>
      </c>
      <c r="U433" s="148">
        <v>104.32899999999999</v>
      </c>
      <c r="V433" s="229">
        <v>1.9680599100000001E-4</v>
      </c>
      <c r="W433" s="229">
        <v>9.6237774466000001E-2</v>
      </c>
      <c r="X433" s="229">
        <v>1.4590266766905391E-3</v>
      </c>
    </row>
    <row r="434" spans="1:24" ht="13.5" thickBot="1">
      <c r="A434" s="153">
        <v>7956</v>
      </c>
      <c r="B434" s="153">
        <v>14482</v>
      </c>
      <c r="C434" s="141" t="s">
        <v>2330</v>
      </c>
      <c r="D434" s="141">
        <v>510400740</v>
      </c>
      <c r="E434" s="141" t="s">
        <v>429</v>
      </c>
      <c r="F434" s="141" t="s">
        <v>2331</v>
      </c>
      <c r="G434" s="141" t="s">
        <v>3895</v>
      </c>
      <c r="H434" s="141" t="s">
        <v>76</v>
      </c>
      <c r="I434" s="141" t="s">
        <v>73</v>
      </c>
      <c r="J434" s="141" t="s">
        <v>53</v>
      </c>
      <c r="K434" s="141" t="s">
        <v>53</v>
      </c>
      <c r="L434" s="141" t="s">
        <v>821</v>
      </c>
      <c r="M434" s="141" t="s">
        <v>311</v>
      </c>
      <c r="N434" s="141" t="s">
        <v>75</v>
      </c>
      <c r="O434" s="141" t="s">
        <v>62</v>
      </c>
      <c r="P434" s="141" t="s">
        <v>1206</v>
      </c>
      <c r="Q434" s="227">
        <v>3300</v>
      </c>
      <c r="R434" s="232">
        <v>1</v>
      </c>
      <c r="S434" s="148">
        <v>3248</v>
      </c>
      <c r="T434" s="148">
        <v>0</v>
      </c>
      <c r="U434" s="148">
        <v>107.184</v>
      </c>
      <c r="V434" s="229">
        <v>1.1997465599999999E-4</v>
      </c>
      <c r="W434" s="229">
        <v>9.8871355216000004E-2</v>
      </c>
      <c r="X434" s="229">
        <v>1.4989534579493598E-3</v>
      </c>
    </row>
    <row r="435" spans="1:24" ht="13.5" thickBot="1">
      <c r="A435" s="153">
        <v>7956</v>
      </c>
      <c r="B435" s="153">
        <v>14482</v>
      </c>
      <c r="C435" s="141" t="s">
        <v>2427</v>
      </c>
      <c r="D435" s="141">
        <v>512714494</v>
      </c>
      <c r="E435" s="141" t="s">
        <v>429</v>
      </c>
      <c r="F435" s="141" t="s">
        <v>2428</v>
      </c>
      <c r="G435" s="141" t="s">
        <v>3933</v>
      </c>
      <c r="H435" s="141" t="s">
        <v>76</v>
      </c>
      <c r="I435" s="141" t="s">
        <v>73</v>
      </c>
      <c r="J435" s="141" t="s">
        <v>53</v>
      </c>
      <c r="K435" s="141" t="s">
        <v>53</v>
      </c>
      <c r="L435" s="141" t="s">
        <v>821</v>
      </c>
      <c r="M435" s="141" t="s">
        <v>311</v>
      </c>
      <c r="N435" s="141" t="s">
        <v>263</v>
      </c>
      <c r="O435" s="141" t="s">
        <v>62</v>
      </c>
      <c r="P435" s="141" t="s">
        <v>1206</v>
      </c>
      <c r="Q435" s="227">
        <v>57</v>
      </c>
      <c r="R435" s="232">
        <v>1</v>
      </c>
      <c r="S435" s="148">
        <v>551.79999999999995</v>
      </c>
      <c r="T435" s="148">
        <v>0</v>
      </c>
      <c r="U435" s="148">
        <v>0.31452999999999998</v>
      </c>
      <c r="V435" s="229">
        <v>1.9825397377482501E-7</v>
      </c>
      <c r="W435" s="229">
        <v>2.9013665600000001E-4</v>
      </c>
      <c r="X435" s="229">
        <v>4.398658672272094E-6</v>
      </c>
    </row>
    <row r="436" spans="1:24" ht="13.5" thickBot="1">
      <c r="A436" s="153">
        <v>7956</v>
      </c>
      <c r="B436" s="153">
        <v>14482</v>
      </c>
      <c r="C436" s="141" t="s">
        <v>2104</v>
      </c>
      <c r="D436" s="141">
        <v>513948216</v>
      </c>
      <c r="E436" s="141" t="s">
        <v>429</v>
      </c>
      <c r="F436" s="141" t="s">
        <v>2363</v>
      </c>
      <c r="G436" s="141" t="s">
        <v>3731</v>
      </c>
      <c r="H436" s="141" t="s">
        <v>76</v>
      </c>
      <c r="I436" s="141" t="s">
        <v>73</v>
      </c>
      <c r="J436" s="141" t="s">
        <v>53</v>
      </c>
      <c r="K436" s="141" t="s">
        <v>53</v>
      </c>
      <c r="L436" s="141" t="s">
        <v>821</v>
      </c>
      <c r="M436" s="141" t="s">
        <v>311</v>
      </c>
      <c r="N436" s="141" t="s">
        <v>140</v>
      </c>
      <c r="O436" s="141" t="s">
        <v>62</v>
      </c>
      <c r="P436" s="141" t="s">
        <v>1206</v>
      </c>
      <c r="Q436" s="227">
        <v>7900</v>
      </c>
      <c r="R436" s="232">
        <v>1</v>
      </c>
      <c r="S436" s="148">
        <v>1185</v>
      </c>
      <c r="T436" s="148">
        <v>0</v>
      </c>
      <c r="U436" s="148">
        <v>93.614999999999995</v>
      </c>
      <c r="V436" s="229">
        <v>1.7150796700000001E-4</v>
      </c>
      <c r="W436" s="229">
        <v>8.6354697701999994E-2</v>
      </c>
      <c r="X436" s="229">
        <v>1.3091928642887866E-3</v>
      </c>
    </row>
    <row r="437" spans="1:24" ht="13.5" thickBot="1">
      <c r="A437" s="153">
        <v>7956</v>
      </c>
      <c r="B437" s="153">
        <v>14482</v>
      </c>
      <c r="C437" s="141" t="s">
        <v>1665</v>
      </c>
      <c r="D437" s="141">
        <v>510459928</v>
      </c>
      <c r="E437" s="141" t="s">
        <v>429</v>
      </c>
      <c r="F437" s="141" t="s">
        <v>2372</v>
      </c>
      <c r="G437" s="141" t="s">
        <v>3921</v>
      </c>
      <c r="H437" s="141" t="s">
        <v>76</v>
      </c>
      <c r="I437" s="141" t="s">
        <v>73</v>
      </c>
      <c r="J437" s="141" t="s">
        <v>53</v>
      </c>
      <c r="K437" s="141" t="s">
        <v>53</v>
      </c>
      <c r="L437" s="141" t="s">
        <v>821</v>
      </c>
      <c r="M437" s="141" t="s">
        <v>311</v>
      </c>
      <c r="N437" s="141" t="s">
        <v>156</v>
      </c>
      <c r="O437" s="141" t="s">
        <v>62</v>
      </c>
      <c r="P437" s="141" t="s">
        <v>1206</v>
      </c>
      <c r="Q437" s="227">
        <v>21186</v>
      </c>
      <c r="R437" s="232">
        <v>1</v>
      </c>
      <c r="S437" s="148">
        <v>220.7</v>
      </c>
      <c r="T437" s="148">
        <v>0</v>
      </c>
      <c r="U437" s="148">
        <v>46.7575</v>
      </c>
      <c r="V437" s="229">
        <v>2.3109210802289699E-5</v>
      </c>
      <c r="W437" s="229">
        <v>4.3131226596000001E-2</v>
      </c>
      <c r="X437" s="229">
        <v>6.5389718904003576E-4</v>
      </c>
    </row>
    <row r="438" spans="1:24" ht="13.5" thickBot="1">
      <c r="A438" s="153">
        <v>7956</v>
      </c>
      <c r="B438" s="153">
        <v>14482</v>
      </c>
      <c r="C438" s="141" t="s">
        <v>2374</v>
      </c>
      <c r="D438" s="141">
        <v>516854239</v>
      </c>
      <c r="E438" s="141" t="s">
        <v>429</v>
      </c>
      <c r="F438" s="141" t="s">
        <v>2375</v>
      </c>
      <c r="G438" s="141" t="s">
        <v>3923</v>
      </c>
      <c r="H438" s="141" t="s">
        <v>76</v>
      </c>
      <c r="I438" s="141" t="s">
        <v>73</v>
      </c>
      <c r="J438" s="141" t="s">
        <v>53</v>
      </c>
      <c r="K438" s="141" t="s">
        <v>53</v>
      </c>
      <c r="L438" s="141" t="s">
        <v>821</v>
      </c>
      <c r="M438" s="141" t="s">
        <v>311</v>
      </c>
      <c r="N438" s="141" t="s">
        <v>257</v>
      </c>
      <c r="O438" s="141" t="s">
        <v>62</v>
      </c>
      <c r="P438" s="141" t="s">
        <v>1206</v>
      </c>
      <c r="Q438" s="227">
        <v>9937</v>
      </c>
      <c r="R438" s="232">
        <v>1</v>
      </c>
      <c r="S438" s="148">
        <v>835.3</v>
      </c>
      <c r="T438" s="148">
        <v>0</v>
      </c>
      <c r="U438" s="148">
        <v>83.00376</v>
      </c>
      <c r="V438" s="229">
        <v>2.5057998699999997E-4</v>
      </c>
      <c r="W438" s="229">
        <v>7.6566411397000003E-2</v>
      </c>
      <c r="X438" s="229">
        <v>1.16079613631511E-3</v>
      </c>
    </row>
    <row r="439" spans="1:24" ht="13.5" thickBot="1">
      <c r="A439" s="153">
        <v>7956</v>
      </c>
      <c r="B439" s="153">
        <v>15253</v>
      </c>
      <c r="C439" s="141" t="s">
        <v>1631</v>
      </c>
      <c r="D439" s="141">
        <v>520034257</v>
      </c>
      <c r="E439" s="141" t="s">
        <v>429</v>
      </c>
      <c r="F439" s="141" t="s">
        <v>2197</v>
      </c>
      <c r="G439" s="141" t="s">
        <v>3797</v>
      </c>
      <c r="H439" s="141" t="s">
        <v>76</v>
      </c>
      <c r="I439" s="141" t="s">
        <v>73</v>
      </c>
      <c r="J439" s="141" t="s">
        <v>53</v>
      </c>
      <c r="K439" s="141" t="s">
        <v>53</v>
      </c>
      <c r="L439" s="141" t="s">
        <v>821</v>
      </c>
      <c r="M439" s="141" t="s">
        <v>311</v>
      </c>
      <c r="N439" s="141" t="s">
        <v>708</v>
      </c>
      <c r="O439" s="141" t="s">
        <v>62</v>
      </c>
      <c r="P439" s="141" t="s">
        <v>1206</v>
      </c>
      <c r="Q439" s="227">
        <v>1100</v>
      </c>
      <c r="R439" s="232">
        <v>1</v>
      </c>
      <c r="S439" s="148">
        <v>382.7</v>
      </c>
      <c r="T439" s="148">
        <v>0</v>
      </c>
      <c r="U439" s="148">
        <v>4.2096999999999998</v>
      </c>
      <c r="V439" s="229">
        <v>4.3021886735637402E-6</v>
      </c>
      <c r="W439" s="229">
        <v>2.9072884040000002E-3</v>
      </c>
      <c r="X439" s="229">
        <v>3.1817556899780972E-4</v>
      </c>
    </row>
    <row r="440" spans="1:24" ht="13.5" thickBot="1">
      <c r="A440" s="153">
        <v>7956</v>
      </c>
      <c r="B440" s="153">
        <v>15253</v>
      </c>
      <c r="C440" s="141" t="s">
        <v>2198</v>
      </c>
      <c r="D440" s="141">
        <v>520034695</v>
      </c>
      <c r="E440" s="141" t="s">
        <v>429</v>
      </c>
      <c r="F440" s="141" t="s">
        <v>2199</v>
      </c>
      <c r="G440" s="141" t="s">
        <v>3798</v>
      </c>
      <c r="H440" s="141" t="s">
        <v>76</v>
      </c>
      <c r="I440" s="141" t="s">
        <v>73</v>
      </c>
      <c r="J440" s="141" t="s">
        <v>53</v>
      </c>
      <c r="K440" s="141" t="s">
        <v>53</v>
      </c>
      <c r="L440" s="141" t="s">
        <v>821</v>
      </c>
      <c r="M440" s="141" t="s">
        <v>311</v>
      </c>
      <c r="N440" s="141" t="s">
        <v>252</v>
      </c>
      <c r="O440" s="141" t="s">
        <v>62</v>
      </c>
      <c r="P440" s="141" t="s">
        <v>1206</v>
      </c>
      <c r="Q440" s="227">
        <v>500</v>
      </c>
      <c r="R440" s="232">
        <v>1</v>
      </c>
      <c r="S440" s="148">
        <v>5029</v>
      </c>
      <c r="T440" s="148">
        <v>0</v>
      </c>
      <c r="U440" s="148">
        <v>25.145</v>
      </c>
      <c r="V440" s="229">
        <v>6.9904002092198798E-6</v>
      </c>
      <c r="W440" s="229">
        <v>1.7365552637999999E-2</v>
      </c>
      <c r="X440" s="229">
        <v>1.900497584732861E-3</v>
      </c>
    </row>
    <row r="441" spans="1:24" ht="13.5" thickBot="1">
      <c r="A441" s="153">
        <v>7956</v>
      </c>
      <c r="B441" s="153">
        <v>15253</v>
      </c>
      <c r="C441" s="141" t="s">
        <v>1745</v>
      </c>
      <c r="D441" s="141">
        <v>520024126</v>
      </c>
      <c r="E441" s="141" t="s">
        <v>429</v>
      </c>
      <c r="F441" s="141" t="s">
        <v>2201</v>
      </c>
      <c r="G441" s="141" t="s">
        <v>3800</v>
      </c>
      <c r="H441" s="141" t="s">
        <v>76</v>
      </c>
      <c r="I441" s="141" t="s">
        <v>73</v>
      </c>
      <c r="J441" s="141" t="s">
        <v>53</v>
      </c>
      <c r="K441" s="141" t="s">
        <v>53</v>
      </c>
      <c r="L441" s="141" t="s">
        <v>821</v>
      </c>
      <c r="M441" s="141" t="s">
        <v>311</v>
      </c>
      <c r="N441" s="141" t="s">
        <v>651</v>
      </c>
      <c r="O441" s="141" t="s">
        <v>62</v>
      </c>
      <c r="P441" s="141" t="s">
        <v>1206</v>
      </c>
      <c r="Q441" s="227">
        <v>1000</v>
      </c>
      <c r="R441" s="232">
        <v>1</v>
      </c>
      <c r="S441" s="148">
        <v>954</v>
      </c>
      <c r="T441" s="148">
        <v>0</v>
      </c>
      <c r="U441" s="148">
        <v>9.5399999999999991</v>
      </c>
      <c r="V441" s="229">
        <v>1.33955552947411E-6</v>
      </c>
      <c r="W441" s="229">
        <v>6.5884816929999996E-3</v>
      </c>
      <c r="X441" s="229">
        <v>7.2104780108775076E-4</v>
      </c>
    </row>
    <row r="442" spans="1:24" ht="13.5" thickBot="1">
      <c r="A442" s="153">
        <v>7956</v>
      </c>
      <c r="B442" s="153">
        <v>15253</v>
      </c>
      <c r="C442" s="141" t="s">
        <v>3242</v>
      </c>
      <c r="D442" s="141">
        <v>520031931</v>
      </c>
      <c r="E442" s="141" t="s">
        <v>429</v>
      </c>
      <c r="F442" s="141" t="s">
        <v>2202</v>
      </c>
      <c r="G442" s="141" t="s">
        <v>3801</v>
      </c>
      <c r="H442" s="141" t="s">
        <v>76</v>
      </c>
      <c r="I442" s="141" t="s">
        <v>73</v>
      </c>
      <c r="J442" s="141" t="s">
        <v>53</v>
      </c>
      <c r="K442" s="141" t="s">
        <v>53</v>
      </c>
      <c r="L442" s="141" t="s">
        <v>821</v>
      </c>
      <c r="M442" s="141" t="s">
        <v>311</v>
      </c>
      <c r="N442" s="141" t="s">
        <v>260</v>
      </c>
      <c r="O442" s="141" t="s">
        <v>62</v>
      </c>
      <c r="P442" s="141" t="s">
        <v>1206</v>
      </c>
      <c r="Q442" s="227">
        <v>11300</v>
      </c>
      <c r="R442" s="232">
        <v>1</v>
      </c>
      <c r="S442" s="148">
        <v>428.6</v>
      </c>
      <c r="T442" s="148">
        <v>1.66154</v>
      </c>
      <c r="U442" s="148">
        <v>50.093339999999998</v>
      </c>
      <c r="V442" s="229">
        <v>4.0823985927294301E-6</v>
      </c>
      <c r="W442" s="229">
        <v>3.4595288629999998E-2</v>
      </c>
      <c r="X442" s="229">
        <v>3.7861313056751647E-3</v>
      </c>
    </row>
    <row r="443" spans="1:24" ht="13.5" thickBot="1">
      <c r="A443" s="153">
        <v>7956</v>
      </c>
      <c r="B443" s="153">
        <v>15253</v>
      </c>
      <c r="C443" s="141" t="s">
        <v>2207</v>
      </c>
      <c r="D443" s="141">
        <v>520036872</v>
      </c>
      <c r="E443" s="141" t="s">
        <v>429</v>
      </c>
      <c r="F443" s="141" t="s">
        <v>2208</v>
      </c>
      <c r="G443" s="141" t="s">
        <v>3805</v>
      </c>
      <c r="H443" s="141" t="s">
        <v>76</v>
      </c>
      <c r="I443" s="141" t="s">
        <v>73</v>
      </c>
      <c r="J443" s="141" t="s">
        <v>53</v>
      </c>
      <c r="K443" s="141" t="s">
        <v>53</v>
      </c>
      <c r="L443" s="141" t="s">
        <v>821</v>
      </c>
      <c r="M443" s="141" t="s">
        <v>311</v>
      </c>
      <c r="N443" s="141" t="s">
        <v>253</v>
      </c>
      <c r="O443" s="141" t="s">
        <v>62</v>
      </c>
      <c r="P443" s="141" t="s">
        <v>1206</v>
      </c>
      <c r="Q443" s="227">
        <v>57</v>
      </c>
      <c r="R443" s="232">
        <v>1</v>
      </c>
      <c r="S443" s="148">
        <v>64880</v>
      </c>
      <c r="T443" s="148">
        <v>0</v>
      </c>
      <c r="U443" s="148">
        <v>36.9816</v>
      </c>
      <c r="V443" s="229">
        <v>9.0664574191918601E-7</v>
      </c>
      <c r="W443" s="229">
        <v>2.5540104253E-2</v>
      </c>
      <c r="X443" s="229">
        <v>2.7951259287952585E-3</v>
      </c>
    </row>
    <row r="444" spans="1:24" ht="13.5" thickBot="1">
      <c r="A444" s="153">
        <v>7956</v>
      </c>
      <c r="B444" s="153">
        <v>15253</v>
      </c>
      <c r="C444" s="141" t="s">
        <v>1326</v>
      </c>
      <c r="D444" s="141">
        <v>520037789</v>
      </c>
      <c r="E444" s="141" t="s">
        <v>429</v>
      </c>
      <c r="F444" s="141" t="s">
        <v>2211</v>
      </c>
      <c r="G444" s="141" t="s">
        <v>3807</v>
      </c>
      <c r="H444" s="141" t="s">
        <v>76</v>
      </c>
      <c r="I444" s="141" t="s">
        <v>73</v>
      </c>
      <c r="J444" s="141" t="s">
        <v>53</v>
      </c>
      <c r="K444" s="141" t="s">
        <v>53</v>
      </c>
      <c r="L444" s="141" t="s">
        <v>821</v>
      </c>
      <c r="M444" s="141" t="s">
        <v>311</v>
      </c>
      <c r="N444" s="141" t="s">
        <v>651</v>
      </c>
      <c r="O444" s="141" t="s">
        <v>62</v>
      </c>
      <c r="P444" s="141" t="s">
        <v>1206</v>
      </c>
      <c r="Q444" s="227">
        <v>30</v>
      </c>
      <c r="R444" s="232">
        <v>1</v>
      </c>
      <c r="S444" s="148">
        <v>28210</v>
      </c>
      <c r="T444" s="148">
        <v>0</v>
      </c>
      <c r="U444" s="148">
        <v>8.4629999999999992</v>
      </c>
      <c r="V444" s="229">
        <v>6.3126108415556095E-7</v>
      </c>
      <c r="W444" s="229">
        <v>5.8446876900000002E-3</v>
      </c>
      <c r="X444" s="229">
        <v>6.3964649272595748E-4</v>
      </c>
    </row>
    <row r="445" spans="1:24" ht="13.5" thickBot="1">
      <c r="A445" s="153">
        <v>7956</v>
      </c>
      <c r="B445" s="153">
        <v>15253</v>
      </c>
      <c r="C445" s="141" t="s">
        <v>1329</v>
      </c>
      <c r="D445" s="141">
        <v>520038910</v>
      </c>
      <c r="E445" s="141" t="s">
        <v>429</v>
      </c>
      <c r="F445" s="141" t="s">
        <v>2219</v>
      </c>
      <c r="G445" s="141" t="s">
        <v>3812</v>
      </c>
      <c r="H445" s="141" t="s">
        <v>76</v>
      </c>
      <c r="I445" s="141" t="s">
        <v>73</v>
      </c>
      <c r="J445" s="141" t="s">
        <v>53</v>
      </c>
      <c r="K445" s="141" t="s">
        <v>53</v>
      </c>
      <c r="L445" s="141" t="s">
        <v>821</v>
      </c>
      <c r="M445" s="141" t="s">
        <v>311</v>
      </c>
      <c r="N445" s="141" t="s">
        <v>651</v>
      </c>
      <c r="O445" s="141" t="s">
        <v>62</v>
      </c>
      <c r="P445" s="141" t="s">
        <v>1206</v>
      </c>
      <c r="Q445" s="227">
        <v>152</v>
      </c>
      <c r="R445" s="232">
        <v>1</v>
      </c>
      <c r="S445" s="148">
        <v>15900</v>
      </c>
      <c r="T445" s="148">
        <v>0</v>
      </c>
      <c r="U445" s="148">
        <v>24.167999999999999</v>
      </c>
      <c r="V445" s="229">
        <v>8.5790313347990696E-6</v>
      </c>
      <c r="W445" s="229">
        <v>1.6690820289E-2</v>
      </c>
      <c r="X445" s="229">
        <v>1.826654429422302E-3</v>
      </c>
    </row>
    <row r="446" spans="1:24" ht="13.5" thickBot="1">
      <c r="A446" s="153">
        <v>7956</v>
      </c>
      <c r="B446" s="153">
        <v>15253</v>
      </c>
      <c r="C446" s="141" t="s">
        <v>1806</v>
      </c>
      <c r="D446" s="141">
        <v>520033986</v>
      </c>
      <c r="E446" s="141" t="s">
        <v>429</v>
      </c>
      <c r="F446" s="141" t="s">
        <v>2228</v>
      </c>
      <c r="G446" s="141" t="s">
        <v>3821</v>
      </c>
      <c r="H446" s="141" t="s">
        <v>76</v>
      </c>
      <c r="I446" s="141" t="s">
        <v>73</v>
      </c>
      <c r="J446" s="141" t="s">
        <v>53</v>
      </c>
      <c r="K446" s="141" t="s">
        <v>53</v>
      </c>
      <c r="L446" s="141" t="s">
        <v>821</v>
      </c>
      <c r="M446" s="141" t="s">
        <v>311</v>
      </c>
      <c r="N446" s="141" t="s">
        <v>269</v>
      </c>
      <c r="O446" s="141" t="s">
        <v>62</v>
      </c>
      <c r="P446" s="141" t="s">
        <v>1206</v>
      </c>
      <c r="Q446" s="227">
        <v>300</v>
      </c>
      <c r="R446" s="232">
        <v>1</v>
      </c>
      <c r="S446" s="148">
        <v>3619</v>
      </c>
      <c r="T446" s="148">
        <v>0</v>
      </c>
      <c r="U446" s="148">
        <v>10.856999999999999</v>
      </c>
      <c r="V446" s="229">
        <v>1.4617393240114401E-6</v>
      </c>
      <c r="W446" s="229">
        <v>7.4980236620000003E-3</v>
      </c>
      <c r="X446" s="229">
        <v>8.2058867677250633E-4</v>
      </c>
    </row>
    <row r="447" spans="1:24" ht="13.5" thickBot="1">
      <c r="A447" s="153">
        <v>7956</v>
      </c>
      <c r="B447" s="153">
        <v>15253</v>
      </c>
      <c r="C447" s="141" t="s">
        <v>2229</v>
      </c>
      <c r="D447" s="141">
        <v>520029083</v>
      </c>
      <c r="E447" s="141" t="s">
        <v>429</v>
      </c>
      <c r="F447" s="141" t="s">
        <v>2230</v>
      </c>
      <c r="G447" s="141" t="s">
        <v>3822</v>
      </c>
      <c r="H447" s="141" t="s">
        <v>76</v>
      </c>
      <c r="I447" s="141" t="s">
        <v>73</v>
      </c>
      <c r="J447" s="141" t="s">
        <v>53</v>
      </c>
      <c r="K447" s="141" t="s">
        <v>53</v>
      </c>
      <c r="L447" s="141" t="s">
        <v>821</v>
      </c>
      <c r="M447" s="141" t="s">
        <v>311</v>
      </c>
      <c r="N447" s="141" t="s">
        <v>256</v>
      </c>
      <c r="O447" s="141" t="s">
        <v>62</v>
      </c>
      <c r="P447" s="141" t="s">
        <v>1206</v>
      </c>
      <c r="Q447" s="227">
        <v>100</v>
      </c>
      <c r="R447" s="232">
        <v>1</v>
      </c>
      <c r="S447" s="148">
        <v>15410</v>
      </c>
      <c r="T447" s="148">
        <v>0</v>
      </c>
      <c r="U447" s="148">
        <v>15.41</v>
      </c>
      <c r="V447" s="229">
        <v>9.9671045680834995E-7</v>
      </c>
      <c r="W447" s="229">
        <v>1.0642400721999999E-2</v>
      </c>
      <c r="X447" s="229">
        <v>1.1647113851952033E-3</v>
      </c>
    </row>
    <row r="448" spans="1:24" ht="13.5" thickBot="1">
      <c r="A448" s="153">
        <v>7956</v>
      </c>
      <c r="B448" s="153">
        <v>15253</v>
      </c>
      <c r="C448" s="141" t="s">
        <v>1208</v>
      </c>
      <c r="D448" s="141">
        <v>520018078</v>
      </c>
      <c r="E448" s="141" t="s">
        <v>429</v>
      </c>
      <c r="F448" s="141" t="s">
        <v>2231</v>
      </c>
      <c r="G448" s="141" t="s">
        <v>3823</v>
      </c>
      <c r="H448" s="141" t="s">
        <v>76</v>
      </c>
      <c r="I448" s="141" t="s">
        <v>73</v>
      </c>
      <c r="J448" s="141" t="s">
        <v>53</v>
      </c>
      <c r="K448" s="141" t="s">
        <v>53</v>
      </c>
      <c r="L448" s="141" t="s">
        <v>821</v>
      </c>
      <c r="M448" s="141" t="s">
        <v>311</v>
      </c>
      <c r="N448" s="141" t="s">
        <v>256</v>
      </c>
      <c r="O448" s="141" t="s">
        <v>62</v>
      </c>
      <c r="P448" s="141" t="s">
        <v>1206</v>
      </c>
      <c r="Q448" s="227">
        <v>1765</v>
      </c>
      <c r="R448" s="232">
        <v>1</v>
      </c>
      <c r="S448" s="148">
        <v>3644</v>
      </c>
      <c r="T448" s="148">
        <v>0</v>
      </c>
      <c r="U448" s="148">
        <v>64.316599999999994</v>
      </c>
      <c r="V448" s="229">
        <v>1.1696599195096E-6</v>
      </c>
      <c r="W448" s="229">
        <v>4.4418107092000003E-2</v>
      </c>
      <c r="X448" s="229">
        <v>4.8611470653501503E-3</v>
      </c>
    </row>
    <row r="449" spans="1:24" ht="13.5" thickBot="1">
      <c r="A449" s="153">
        <v>7956</v>
      </c>
      <c r="B449" s="153">
        <v>15253</v>
      </c>
      <c r="C449" s="141" t="s">
        <v>1204</v>
      </c>
      <c r="D449" s="141">
        <v>520000118</v>
      </c>
      <c r="E449" s="141" t="s">
        <v>429</v>
      </c>
      <c r="F449" s="141" t="s">
        <v>2235</v>
      </c>
      <c r="G449" s="141" t="s">
        <v>3826</v>
      </c>
      <c r="H449" s="141" t="s">
        <v>76</v>
      </c>
      <c r="I449" s="141" t="s">
        <v>73</v>
      </c>
      <c r="J449" s="141" t="s">
        <v>53</v>
      </c>
      <c r="K449" s="141" t="s">
        <v>53</v>
      </c>
      <c r="L449" s="141" t="s">
        <v>821</v>
      </c>
      <c r="M449" s="141" t="s">
        <v>311</v>
      </c>
      <c r="N449" s="141" t="s">
        <v>256</v>
      </c>
      <c r="O449" s="141" t="s">
        <v>62</v>
      </c>
      <c r="P449" s="141" t="s">
        <v>1206</v>
      </c>
      <c r="Q449" s="227">
        <v>2110</v>
      </c>
      <c r="R449" s="232">
        <v>1</v>
      </c>
      <c r="S449" s="148">
        <v>3729</v>
      </c>
      <c r="T449" s="148">
        <v>0</v>
      </c>
      <c r="U449" s="148">
        <v>78.681899999999999</v>
      </c>
      <c r="V449" s="229">
        <v>1.5856332144029301E-6</v>
      </c>
      <c r="W449" s="229">
        <v>5.4339020725999998E-2</v>
      </c>
      <c r="X449" s="229">
        <v>5.9468984256191093E-3</v>
      </c>
    </row>
    <row r="450" spans="1:24" ht="13.5" thickBot="1">
      <c r="A450" s="153">
        <v>7956</v>
      </c>
      <c r="B450" s="153">
        <v>15253</v>
      </c>
      <c r="C450" s="141" t="s">
        <v>2236</v>
      </c>
      <c r="D450" s="141">
        <v>520007030</v>
      </c>
      <c r="E450" s="141" t="s">
        <v>429</v>
      </c>
      <c r="F450" s="141" t="s">
        <v>2237</v>
      </c>
      <c r="G450" s="141" t="s">
        <v>3827</v>
      </c>
      <c r="H450" s="141" t="s">
        <v>76</v>
      </c>
      <c r="I450" s="141" t="s">
        <v>73</v>
      </c>
      <c r="J450" s="141" t="s">
        <v>53</v>
      </c>
      <c r="K450" s="141" t="s">
        <v>53</v>
      </c>
      <c r="L450" s="141" t="s">
        <v>821</v>
      </c>
      <c r="M450" s="141" t="s">
        <v>311</v>
      </c>
      <c r="N450" s="141" t="s">
        <v>256</v>
      </c>
      <c r="O450" s="141" t="s">
        <v>62</v>
      </c>
      <c r="P450" s="141" t="s">
        <v>1206</v>
      </c>
      <c r="Q450" s="227">
        <v>3850</v>
      </c>
      <c r="R450" s="232">
        <v>1</v>
      </c>
      <c r="S450" s="148">
        <v>2085</v>
      </c>
      <c r="T450" s="148">
        <v>0</v>
      </c>
      <c r="U450" s="148">
        <v>80.272499999999994</v>
      </c>
      <c r="V450" s="229">
        <v>3.1123402201632102E-6</v>
      </c>
      <c r="W450" s="229">
        <v>5.5437515377999999E-2</v>
      </c>
      <c r="X450" s="229">
        <v>6.0671184080520416E-3</v>
      </c>
    </row>
    <row r="451" spans="1:24" ht="13.5" thickBot="1">
      <c r="A451" s="153">
        <v>7956</v>
      </c>
      <c r="B451" s="153">
        <v>15253</v>
      </c>
      <c r="C451" s="141" t="s">
        <v>2238</v>
      </c>
      <c r="D451" s="141">
        <v>520000522</v>
      </c>
      <c r="E451" s="141" t="s">
        <v>429</v>
      </c>
      <c r="F451" s="141" t="s">
        <v>2239</v>
      </c>
      <c r="G451" s="141" t="s">
        <v>3828</v>
      </c>
      <c r="H451" s="141" t="s">
        <v>76</v>
      </c>
      <c r="I451" s="141" t="s">
        <v>73</v>
      </c>
      <c r="J451" s="141" t="s">
        <v>53</v>
      </c>
      <c r="K451" s="141" t="s">
        <v>53</v>
      </c>
      <c r="L451" s="141" t="s">
        <v>821</v>
      </c>
      <c r="M451" s="141" t="s">
        <v>311</v>
      </c>
      <c r="N451" s="141" t="s">
        <v>256</v>
      </c>
      <c r="O451" s="141" t="s">
        <v>62</v>
      </c>
      <c r="P451" s="141" t="s">
        <v>1206</v>
      </c>
      <c r="Q451" s="227">
        <v>115</v>
      </c>
      <c r="R451" s="232">
        <v>1</v>
      </c>
      <c r="S451" s="148">
        <v>14550</v>
      </c>
      <c r="T451" s="148">
        <v>0</v>
      </c>
      <c r="U451" s="148">
        <v>16.732500000000002</v>
      </c>
      <c r="V451" s="229">
        <v>4.4508410814381199E-7</v>
      </c>
      <c r="W451" s="229">
        <v>1.1555741082E-2</v>
      </c>
      <c r="X451" s="229">
        <v>1.264667959297777E-3</v>
      </c>
    </row>
    <row r="452" spans="1:24" ht="13.5" thickBot="1">
      <c r="A452" s="153">
        <v>7956</v>
      </c>
      <c r="B452" s="153">
        <v>15253</v>
      </c>
      <c r="C452" s="141" t="s">
        <v>1839</v>
      </c>
      <c r="D452" s="141">
        <v>520041146</v>
      </c>
      <c r="E452" s="141" t="s">
        <v>429</v>
      </c>
      <c r="F452" s="141" t="s">
        <v>2241</v>
      </c>
      <c r="G452" s="141" t="s">
        <v>3830</v>
      </c>
      <c r="H452" s="141" t="s">
        <v>76</v>
      </c>
      <c r="I452" s="141" t="s">
        <v>73</v>
      </c>
      <c r="J452" s="141" t="s">
        <v>53</v>
      </c>
      <c r="K452" s="141" t="s">
        <v>53</v>
      </c>
      <c r="L452" s="141" t="s">
        <v>821</v>
      </c>
      <c r="M452" s="141" t="s">
        <v>311</v>
      </c>
      <c r="N452" s="141" t="s">
        <v>647</v>
      </c>
      <c r="O452" s="141" t="s">
        <v>62</v>
      </c>
      <c r="P452" s="141" t="s">
        <v>1206</v>
      </c>
      <c r="Q452" s="227">
        <v>700</v>
      </c>
      <c r="R452" s="232">
        <v>1</v>
      </c>
      <c r="S452" s="148">
        <v>6254</v>
      </c>
      <c r="T452" s="148">
        <v>0</v>
      </c>
      <c r="U452" s="148">
        <v>43.777999999999999</v>
      </c>
      <c r="V452" s="229">
        <v>5.9089075219253199E-6</v>
      </c>
      <c r="W452" s="229">
        <v>3.0233810436E-2</v>
      </c>
      <c r="X452" s="229">
        <v>3.3088082427693453E-3</v>
      </c>
    </row>
    <row r="453" spans="1:24" ht="13.5" thickBot="1">
      <c r="A453" s="153">
        <v>7956</v>
      </c>
      <c r="B453" s="153">
        <v>15253</v>
      </c>
      <c r="C453" s="141" t="s">
        <v>1342</v>
      </c>
      <c r="D453" s="141">
        <v>520001736</v>
      </c>
      <c r="E453" s="141" t="s">
        <v>429</v>
      </c>
      <c r="F453" s="141" t="s">
        <v>3831</v>
      </c>
      <c r="G453" s="141" t="s">
        <v>3832</v>
      </c>
      <c r="H453" s="141" t="s">
        <v>76</v>
      </c>
      <c r="I453" s="141" t="s">
        <v>73</v>
      </c>
      <c r="J453" s="141" t="s">
        <v>53</v>
      </c>
      <c r="K453" s="141" t="s">
        <v>53</v>
      </c>
      <c r="L453" s="141" t="s">
        <v>821</v>
      </c>
      <c r="M453" s="141" t="s">
        <v>311</v>
      </c>
      <c r="N453" s="141" t="s">
        <v>651</v>
      </c>
      <c r="O453" s="141" t="s">
        <v>62</v>
      </c>
      <c r="P453" s="141" t="s">
        <v>1206</v>
      </c>
      <c r="Q453" s="227">
        <v>3800</v>
      </c>
      <c r="R453" s="232">
        <v>1</v>
      </c>
      <c r="S453" s="148">
        <v>3085</v>
      </c>
      <c r="T453" s="148">
        <v>0</v>
      </c>
      <c r="U453" s="148">
        <v>117.23</v>
      </c>
      <c r="V453" s="229">
        <v>1.72515375228523E-5</v>
      </c>
      <c r="W453" s="229">
        <v>8.0960975773000002E-2</v>
      </c>
      <c r="X453" s="229">
        <v>8.8604228219619531E-3</v>
      </c>
    </row>
    <row r="454" spans="1:24" ht="13.5" thickBot="1">
      <c r="A454" s="153">
        <v>7956</v>
      </c>
      <c r="B454" s="153">
        <v>15253</v>
      </c>
      <c r="C454" s="141" t="s">
        <v>3666</v>
      </c>
      <c r="D454" s="141">
        <v>520017450</v>
      </c>
      <c r="E454" s="141" t="s">
        <v>429</v>
      </c>
      <c r="F454" s="141" t="s">
        <v>2244</v>
      </c>
      <c r="G454" s="141" t="s">
        <v>3834</v>
      </c>
      <c r="H454" s="141" t="s">
        <v>76</v>
      </c>
      <c r="I454" s="141" t="s">
        <v>73</v>
      </c>
      <c r="J454" s="141" t="s">
        <v>53</v>
      </c>
      <c r="K454" s="141" t="s">
        <v>53</v>
      </c>
      <c r="L454" s="141" t="s">
        <v>821</v>
      </c>
      <c r="M454" s="141" t="s">
        <v>311</v>
      </c>
      <c r="N454" s="141" t="s">
        <v>269</v>
      </c>
      <c r="O454" s="141" t="s">
        <v>62</v>
      </c>
      <c r="P454" s="141" t="s">
        <v>1206</v>
      </c>
      <c r="Q454" s="227">
        <v>300</v>
      </c>
      <c r="R454" s="232">
        <v>1</v>
      </c>
      <c r="S454" s="148">
        <v>4200</v>
      </c>
      <c r="T454" s="148">
        <v>0</v>
      </c>
      <c r="U454" s="148">
        <v>12.6</v>
      </c>
      <c r="V454" s="229">
        <v>1.19346596004942E-6</v>
      </c>
      <c r="W454" s="229">
        <v>8.7017682729999997E-3</v>
      </c>
      <c r="X454" s="229">
        <v>9.5232728445552E-4</v>
      </c>
    </row>
    <row r="455" spans="1:24" ht="13.5" thickBot="1">
      <c r="A455" s="153">
        <v>7956</v>
      </c>
      <c r="B455" s="153">
        <v>15253</v>
      </c>
      <c r="C455" s="141" t="s">
        <v>1862</v>
      </c>
      <c r="D455" s="141">
        <v>520022732</v>
      </c>
      <c r="E455" s="141" t="s">
        <v>429</v>
      </c>
      <c r="F455" s="141" t="s">
        <v>2245</v>
      </c>
      <c r="G455" s="141" t="s">
        <v>3835</v>
      </c>
      <c r="H455" s="141" t="s">
        <v>76</v>
      </c>
      <c r="I455" s="141" t="s">
        <v>73</v>
      </c>
      <c r="J455" s="141" t="s">
        <v>53</v>
      </c>
      <c r="K455" s="141" t="s">
        <v>53</v>
      </c>
      <c r="L455" s="141" t="s">
        <v>821</v>
      </c>
      <c r="M455" s="141" t="s">
        <v>311</v>
      </c>
      <c r="N455" s="141" t="s">
        <v>650</v>
      </c>
      <c r="O455" s="141" t="s">
        <v>62</v>
      </c>
      <c r="P455" s="141" t="s">
        <v>1206</v>
      </c>
      <c r="Q455" s="227">
        <v>650</v>
      </c>
      <c r="R455" s="232">
        <v>1</v>
      </c>
      <c r="S455" s="148">
        <v>3310</v>
      </c>
      <c r="T455" s="148">
        <v>0</v>
      </c>
      <c r="U455" s="148">
        <v>21.515000000000001</v>
      </c>
      <c r="V455" s="229">
        <v>2.4417218010892799E-6</v>
      </c>
      <c r="W455" s="229">
        <v>1.4858614635E-2</v>
      </c>
      <c r="X455" s="229">
        <v>1.6261366289730566E-3</v>
      </c>
    </row>
    <row r="456" spans="1:24" ht="13.5" thickBot="1">
      <c r="A456" s="153">
        <v>7956</v>
      </c>
      <c r="B456" s="153">
        <v>15253</v>
      </c>
      <c r="C456" s="141" t="s">
        <v>2248</v>
      </c>
      <c r="D456" s="141">
        <v>520032988</v>
      </c>
      <c r="E456" s="141" t="s">
        <v>429</v>
      </c>
      <c r="F456" s="141" t="s">
        <v>2249</v>
      </c>
      <c r="G456" s="141" t="s">
        <v>3837</v>
      </c>
      <c r="H456" s="141" t="s">
        <v>76</v>
      </c>
      <c r="I456" s="141" t="s">
        <v>73</v>
      </c>
      <c r="J456" s="141" t="s">
        <v>53</v>
      </c>
      <c r="K456" s="141" t="s">
        <v>53</v>
      </c>
      <c r="L456" s="141" t="s">
        <v>821</v>
      </c>
      <c r="M456" s="141" t="s">
        <v>311</v>
      </c>
      <c r="N456" s="141" t="s">
        <v>265</v>
      </c>
      <c r="O456" s="141" t="s">
        <v>62</v>
      </c>
      <c r="P456" s="141" t="s">
        <v>1206</v>
      </c>
      <c r="Q456" s="227">
        <v>25</v>
      </c>
      <c r="R456" s="232">
        <v>1</v>
      </c>
      <c r="S456" s="148">
        <v>30650</v>
      </c>
      <c r="T456" s="148">
        <v>0</v>
      </c>
      <c r="U456" s="148">
        <v>7.6624999999999996</v>
      </c>
      <c r="V456" s="229">
        <v>2.0345052083333299E-6</v>
      </c>
      <c r="W456" s="229">
        <v>5.2918491579999997E-3</v>
      </c>
      <c r="X456" s="229">
        <v>5.7914347755082707E-4</v>
      </c>
    </row>
    <row r="457" spans="1:24" ht="13.5" thickBot="1">
      <c r="A457" s="153">
        <v>7956</v>
      </c>
      <c r="B457" s="153">
        <v>15253</v>
      </c>
      <c r="C457" s="141" t="s">
        <v>1308</v>
      </c>
      <c r="D457" s="141">
        <v>520043027</v>
      </c>
      <c r="E457" s="141" t="s">
        <v>429</v>
      </c>
      <c r="F457" s="141" t="s">
        <v>2253</v>
      </c>
      <c r="G457" s="141" t="s">
        <v>3840</v>
      </c>
      <c r="H457" s="141" t="s">
        <v>76</v>
      </c>
      <c r="I457" s="141" t="s">
        <v>73</v>
      </c>
      <c r="J457" s="141" t="s">
        <v>53</v>
      </c>
      <c r="K457" s="141" t="s">
        <v>53</v>
      </c>
      <c r="L457" s="141" t="s">
        <v>821</v>
      </c>
      <c r="M457" s="141" t="s">
        <v>311</v>
      </c>
      <c r="N457" s="141" t="s">
        <v>654</v>
      </c>
      <c r="O457" s="141" t="s">
        <v>62</v>
      </c>
      <c r="P457" s="141" t="s">
        <v>1206</v>
      </c>
      <c r="Q457" s="227">
        <v>15</v>
      </c>
      <c r="R457" s="232">
        <v>1</v>
      </c>
      <c r="S457" s="148">
        <v>74080</v>
      </c>
      <c r="T457" s="148">
        <v>0</v>
      </c>
      <c r="U457" s="148">
        <v>11.112</v>
      </c>
      <c r="V457" s="229">
        <v>3.3724180093237002E-7</v>
      </c>
      <c r="W457" s="229">
        <v>7.6741308769999999E-3</v>
      </c>
      <c r="X457" s="229">
        <v>8.3986196705315382E-4</v>
      </c>
    </row>
    <row r="458" spans="1:24" ht="13.5" thickBot="1">
      <c r="A458" s="153">
        <v>7956</v>
      </c>
      <c r="B458" s="153">
        <v>15253</v>
      </c>
      <c r="C458" s="141" t="s">
        <v>2254</v>
      </c>
      <c r="D458" s="141">
        <v>520043480</v>
      </c>
      <c r="E458" s="141" t="s">
        <v>429</v>
      </c>
      <c r="F458" s="141" t="s">
        <v>2255</v>
      </c>
      <c r="G458" s="141" t="s">
        <v>3841</v>
      </c>
      <c r="H458" s="141" t="s">
        <v>76</v>
      </c>
      <c r="I458" s="141" t="s">
        <v>73</v>
      </c>
      <c r="J458" s="141" t="s">
        <v>53</v>
      </c>
      <c r="K458" s="141" t="s">
        <v>53</v>
      </c>
      <c r="L458" s="141" t="s">
        <v>821</v>
      </c>
      <c r="M458" s="141" t="s">
        <v>311</v>
      </c>
      <c r="N458" s="141" t="s">
        <v>263</v>
      </c>
      <c r="O458" s="141" t="s">
        <v>62</v>
      </c>
      <c r="P458" s="141" t="s">
        <v>1206</v>
      </c>
      <c r="Q458" s="227">
        <v>350</v>
      </c>
      <c r="R458" s="232">
        <v>1</v>
      </c>
      <c r="S458" s="148">
        <v>24950</v>
      </c>
      <c r="T458" s="148">
        <v>0</v>
      </c>
      <c r="U458" s="148">
        <v>87.325000000000003</v>
      </c>
      <c r="V458" s="229">
        <v>3.88509487790201E-5</v>
      </c>
      <c r="W458" s="229">
        <v>6.0308088453000001E-2</v>
      </c>
      <c r="X458" s="229">
        <v>6.6001571519903402E-3</v>
      </c>
    </row>
    <row r="459" spans="1:24" ht="13.5" thickBot="1">
      <c r="A459" s="153">
        <v>7956</v>
      </c>
      <c r="B459" s="153">
        <v>15253</v>
      </c>
      <c r="C459" s="141" t="s">
        <v>3844</v>
      </c>
      <c r="D459" s="141">
        <v>520035791</v>
      </c>
      <c r="E459" s="141" t="s">
        <v>429</v>
      </c>
      <c r="F459" s="141" t="s">
        <v>3845</v>
      </c>
      <c r="G459" s="141" t="s">
        <v>3846</v>
      </c>
      <c r="H459" s="141" t="s">
        <v>76</v>
      </c>
      <c r="I459" s="141" t="s">
        <v>73</v>
      </c>
      <c r="J459" s="141" t="s">
        <v>53</v>
      </c>
      <c r="K459" s="141" t="s">
        <v>53</v>
      </c>
      <c r="L459" s="141" t="s">
        <v>821</v>
      </c>
      <c r="M459" s="141" t="s">
        <v>311</v>
      </c>
      <c r="N459" s="141" t="s">
        <v>264</v>
      </c>
      <c r="O459" s="141" t="s">
        <v>62</v>
      </c>
      <c r="P459" s="141" t="s">
        <v>1206</v>
      </c>
      <c r="Q459" s="227">
        <v>1943</v>
      </c>
      <c r="R459" s="232">
        <v>1</v>
      </c>
      <c r="S459" s="148">
        <v>6800</v>
      </c>
      <c r="T459" s="148">
        <v>0</v>
      </c>
      <c r="U459" s="148">
        <v>132.124</v>
      </c>
      <c r="V459" s="229">
        <v>1.9139609999999999E-4</v>
      </c>
      <c r="W459" s="229">
        <v>9.1247018365999993E-2</v>
      </c>
      <c r="X459" s="229">
        <v>9.9861341374127867E-3</v>
      </c>
    </row>
    <row r="460" spans="1:24" ht="13.5" thickBot="1">
      <c r="A460" s="153">
        <v>7956</v>
      </c>
      <c r="B460" s="153">
        <v>15253</v>
      </c>
      <c r="C460" s="141" t="s">
        <v>3844</v>
      </c>
      <c r="D460" s="141">
        <v>520035791</v>
      </c>
      <c r="E460" s="141" t="s">
        <v>429</v>
      </c>
      <c r="F460" s="141" t="s">
        <v>3845</v>
      </c>
      <c r="G460" s="141" t="s">
        <v>3846</v>
      </c>
      <c r="H460" s="141" t="s">
        <v>76</v>
      </c>
      <c r="I460" s="141" t="s">
        <v>73</v>
      </c>
      <c r="J460" s="141" t="s">
        <v>53</v>
      </c>
      <c r="K460" s="141" t="s">
        <v>53</v>
      </c>
      <c r="L460" s="141" t="s">
        <v>54</v>
      </c>
      <c r="M460" s="141" t="s">
        <v>311</v>
      </c>
      <c r="N460" s="141" t="s">
        <v>264</v>
      </c>
      <c r="O460" s="141" t="s">
        <v>62</v>
      </c>
      <c r="P460" s="141" t="s">
        <v>1206</v>
      </c>
      <c r="Q460" s="227">
        <v>557</v>
      </c>
      <c r="R460" s="232">
        <v>1</v>
      </c>
      <c r="S460" s="148">
        <v>6381.0787</v>
      </c>
      <c r="T460" s="148">
        <v>0</v>
      </c>
      <c r="U460" s="148">
        <v>35.5426</v>
      </c>
      <c r="V460" s="229">
        <v>5.4867538728897398E-5</v>
      </c>
      <c r="W460" s="229">
        <v>2.4546307066999999E-2</v>
      </c>
      <c r="X460" s="229">
        <v>2.686364106387997E-3</v>
      </c>
    </row>
    <row r="461" spans="1:24" ht="13.5" thickBot="1">
      <c r="A461" s="153">
        <v>7956</v>
      </c>
      <c r="B461" s="153">
        <v>15253</v>
      </c>
      <c r="C461" s="141" t="s">
        <v>2259</v>
      </c>
      <c r="D461" s="141">
        <v>520044231</v>
      </c>
      <c r="E461" s="141" t="s">
        <v>429</v>
      </c>
      <c r="F461" s="141" t="s">
        <v>2260</v>
      </c>
      <c r="G461" s="141" t="s">
        <v>3847</v>
      </c>
      <c r="H461" s="141" t="s">
        <v>76</v>
      </c>
      <c r="I461" s="141" t="s">
        <v>73</v>
      </c>
      <c r="J461" s="141" t="s">
        <v>53</v>
      </c>
      <c r="K461" s="141" t="s">
        <v>53</v>
      </c>
      <c r="L461" s="141" t="s">
        <v>821</v>
      </c>
      <c r="M461" s="141" t="s">
        <v>311</v>
      </c>
      <c r="N461" s="141" t="s">
        <v>253</v>
      </c>
      <c r="O461" s="141" t="s">
        <v>62</v>
      </c>
      <c r="P461" s="141" t="s">
        <v>1206</v>
      </c>
      <c r="Q461" s="227">
        <v>400</v>
      </c>
      <c r="R461" s="232">
        <v>1</v>
      </c>
      <c r="S461" s="148">
        <v>862.5</v>
      </c>
      <c r="T461" s="148">
        <v>0</v>
      </c>
      <c r="U461" s="148">
        <v>3.45</v>
      </c>
      <c r="V461" s="229">
        <v>1.8878950013212901E-5</v>
      </c>
      <c r="W461" s="229">
        <v>2.3826270269999999E-3</v>
      </c>
      <c r="X461" s="229">
        <v>2.6075628026758286E-4</v>
      </c>
    </row>
    <row r="462" spans="1:24" ht="13.5" thickBot="1">
      <c r="A462" s="153">
        <v>7956</v>
      </c>
      <c r="B462" s="153">
        <v>15253</v>
      </c>
      <c r="C462" s="141" t="s">
        <v>1289</v>
      </c>
      <c r="D462" s="141">
        <v>513623314</v>
      </c>
      <c r="E462" s="141" t="s">
        <v>429</v>
      </c>
      <c r="F462" s="141" t="s">
        <v>2275</v>
      </c>
      <c r="G462" s="141" t="s">
        <v>3856</v>
      </c>
      <c r="H462" s="141" t="s">
        <v>76</v>
      </c>
      <c r="I462" s="141" t="s">
        <v>73</v>
      </c>
      <c r="J462" s="141" t="s">
        <v>53</v>
      </c>
      <c r="K462" s="141" t="s">
        <v>53</v>
      </c>
      <c r="L462" s="141" t="s">
        <v>821</v>
      </c>
      <c r="M462" s="141" t="s">
        <v>311</v>
      </c>
      <c r="N462" s="141" t="s">
        <v>651</v>
      </c>
      <c r="O462" s="141" t="s">
        <v>62</v>
      </c>
      <c r="P462" s="141" t="s">
        <v>1206</v>
      </c>
      <c r="Q462" s="227">
        <v>20</v>
      </c>
      <c r="R462" s="232">
        <v>1</v>
      </c>
      <c r="S462" s="148">
        <v>41490</v>
      </c>
      <c r="T462" s="148">
        <v>0</v>
      </c>
      <c r="U462" s="148">
        <v>8.298</v>
      </c>
      <c r="V462" s="229">
        <v>8.1594283765581098E-7</v>
      </c>
      <c r="W462" s="229">
        <v>5.7307359629999999E-3</v>
      </c>
      <c r="X462" s="229">
        <v>6.27175540191421E-4</v>
      </c>
    </row>
    <row r="463" spans="1:24" ht="13.5" thickBot="1">
      <c r="A463" s="153">
        <v>7956</v>
      </c>
      <c r="B463" s="153">
        <v>15253</v>
      </c>
      <c r="C463" s="141" t="s">
        <v>1301</v>
      </c>
      <c r="D463" s="141">
        <v>513901371</v>
      </c>
      <c r="E463" s="141" t="s">
        <v>429</v>
      </c>
      <c r="F463" s="141" t="s">
        <v>2288</v>
      </c>
      <c r="G463" s="141" t="s">
        <v>3867</v>
      </c>
      <c r="H463" s="141" t="s">
        <v>76</v>
      </c>
      <c r="I463" s="141" t="s">
        <v>73</v>
      </c>
      <c r="J463" s="141" t="s">
        <v>53</v>
      </c>
      <c r="K463" s="141" t="s">
        <v>53</v>
      </c>
      <c r="L463" s="141" t="s">
        <v>821</v>
      </c>
      <c r="M463" s="141" t="s">
        <v>311</v>
      </c>
      <c r="N463" s="141" t="s">
        <v>647</v>
      </c>
      <c r="O463" s="141" t="s">
        <v>62</v>
      </c>
      <c r="P463" s="141" t="s">
        <v>1206</v>
      </c>
      <c r="Q463" s="227">
        <v>600</v>
      </c>
      <c r="R463" s="232">
        <v>1</v>
      </c>
      <c r="S463" s="148">
        <v>1348</v>
      </c>
      <c r="T463" s="148">
        <v>0</v>
      </c>
      <c r="U463" s="148">
        <v>8.0879999999999992</v>
      </c>
      <c r="V463" s="229">
        <v>1.0919454921120499E-6</v>
      </c>
      <c r="W463" s="229">
        <v>5.5857064919999999E-3</v>
      </c>
      <c r="X463" s="229">
        <v>6.113034187838289E-4</v>
      </c>
    </row>
    <row r="464" spans="1:24" ht="13.5" thickBot="1">
      <c r="A464" s="153">
        <v>7956</v>
      </c>
      <c r="B464" s="153">
        <v>15253</v>
      </c>
      <c r="C464" s="141" t="s">
        <v>2292</v>
      </c>
      <c r="D464" s="141">
        <v>515001659</v>
      </c>
      <c r="E464" s="141" t="s">
        <v>429</v>
      </c>
      <c r="F464" s="141" t="s">
        <v>2293</v>
      </c>
      <c r="G464" s="141" t="s">
        <v>3870</v>
      </c>
      <c r="H464" s="141" t="s">
        <v>76</v>
      </c>
      <c r="I464" s="141" t="s">
        <v>73</v>
      </c>
      <c r="J464" s="141" t="s">
        <v>53</v>
      </c>
      <c r="K464" s="141" t="s">
        <v>53</v>
      </c>
      <c r="L464" s="141" t="s">
        <v>821</v>
      </c>
      <c r="M464" s="141" t="s">
        <v>311</v>
      </c>
      <c r="N464" s="141" t="s">
        <v>263</v>
      </c>
      <c r="O464" s="141" t="s">
        <v>62</v>
      </c>
      <c r="P464" s="141" t="s">
        <v>1206</v>
      </c>
      <c r="Q464" s="227">
        <v>1827</v>
      </c>
      <c r="R464" s="232">
        <v>1</v>
      </c>
      <c r="S464" s="148">
        <v>1271</v>
      </c>
      <c r="T464" s="148">
        <v>0</v>
      </c>
      <c r="U464" s="148">
        <v>23.221170000000001</v>
      </c>
      <c r="V464" s="229">
        <v>1.2535832015349899E-5</v>
      </c>
      <c r="W464" s="229">
        <v>1.6036923840000002E-2</v>
      </c>
      <c r="X464" s="229">
        <v>1.7550915688873006E-3</v>
      </c>
    </row>
    <row r="465" spans="1:24" ht="13.5" thickBot="1">
      <c r="A465" s="153">
        <v>7956</v>
      </c>
      <c r="B465" s="153">
        <v>15253</v>
      </c>
      <c r="C465" s="141" t="s">
        <v>1529</v>
      </c>
      <c r="D465" s="141">
        <v>514401702</v>
      </c>
      <c r="E465" s="141" t="s">
        <v>429</v>
      </c>
      <c r="F465" s="141" t="s">
        <v>2300</v>
      </c>
      <c r="G465" s="141" t="s">
        <v>3875</v>
      </c>
      <c r="H465" s="141" t="s">
        <v>76</v>
      </c>
      <c r="I465" s="141" t="s">
        <v>73</v>
      </c>
      <c r="J465" s="141" t="s">
        <v>53</v>
      </c>
      <c r="K465" s="141" t="s">
        <v>53</v>
      </c>
      <c r="L465" s="141" t="s">
        <v>821</v>
      </c>
      <c r="M465" s="141" t="s">
        <v>311</v>
      </c>
      <c r="N465" s="141" t="s">
        <v>156</v>
      </c>
      <c r="O465" s="141" t="s">
        <v>62</v>
      </c>
      <c r="P465" s="141" t="s">
        <v>1206</v>
      </c>
      <c r="Q465" s="227">
        <v>1900</v>
      </c>
      <c r="R465" s="232">
        <v>1</v>
      </c>
      <c r="S465" s="148">
        <v>3016</v>
      </c>
      <c r="T465" s="148">
        <v>0</v>
      </c>
      <c r="U465" s="148">
        <v>57.304000000000002</v>
      </c>
      <c r="V465" s="229">
        <v>7.4301765679394204E-6</v>
      </c>
      <c r="W465" s="229">
        <v>3.9575089616000002E-2</v>
      </c>
      <c r="X465" s="229">
        <v>4.3311240244792949E-3</v>
      </c>
    </row>
    <row r="466" spans="1:24" ht="13.5" thickBot="1">
      <c r="A466" s="153">
        <v>7956</v>
      </c>
      <c r="B466" s="153">
        <v>15253</v>
      </c>
      <c r="C466" s="141" t="s">
        <v>1311</v>
      </c>
      <c r="D466" s="141">
        <v>550263107</v>
      </c>
      <c r="E466" s="141" t="s">
        <v>429</v>
      </c>
      <c r="F466" s="141" t="s">
        <v>2301</v>
      </c>
      <c r="G466" s="141" t="s">
        <v>3876</v>
      </c>
      <c r="H466" s="141" t="s">
        <v>76</v>
      </c>
      <c r="I466" s="141" t="s">
        <v>460</v>
      </c>
      <c r="J466" s="141" t="s">
        <v>53</v>
      </c>
      <c r="K466" s="141" t="s">
        <v>53</v>
      </c>
      <c r="L466" s="141" t="s">
        <v>821</v>
      </c>
      <c r="M466" s="141" t="s">
        <v>311</v>
      </c>
      <c r="N466" s="141" t="s">
        <v>267</v>
      </c>
      <c r="O466" s="141" t="s">
        <v>62</v>
      </c>
      <c r="P466" s="141" t="s">
        <v>1206</v>
      </c>
      <c r="Q466" s="227">
        <v>400</v>
      </c>
      <c r="R466" s="232">
        <v>1</v>
      </c>
      <c r="S466" s="148">
        <v>5205</v>
      </c>
      <c r="T466" s="148">
        <v>0</v>
      </c>
      <c r="U466" s="148">
        <v>20.82</v>
      </c>
      <c r="V466" s="229">
        <v>3.9904188049284302E-6</v>
      </c>
      <c r="W466" s="229">
        <v>1.4378636146999999E-2</v>
      </c>
      <c r="X466" s="229">
        <v>1.5736074652669782E-3</v>
      </c>
    </row>
    <row r="467" spans="1:24" ht="13.5" thickBot="1">
      <c r="A467" s="153">
        <v>7956</v>
      </c>
      <c r="B467" s="153">
        <v>15253</v>
      </c>
      <c r="C467" s="141" t="s">
        <v>2302</v>
      </c>
      <c r="D467" s="141">
        <v>512466723</v>
      </c>
      <c r="E467" s="141" t="s">
        <v>429</v>
      </c>
      <c r="F467" s="141" t="s">
        <v>2303</v>
      </c>
      <c r="G467" s="141" t="s">
        <v>3877</v>
      </c>
      <c r="H467" s="141" t="s">
        <v>76</v>
      </c>
      <c r="I467" s="141" t="s">
        <v>73</v>
      </c>
      <c r="J467" s="141" t="s">
        <v>53</v>
      </c>
      <c r="K467" s="141" t="s">
        <v>53</v>
      </c>
      <c r="L467" s="141" t="s">
        <v>821</v>
      </c>
      <c r="M467" s="141" t="s">
        <v>311</v>
      </c>
      <c r="N467" s="141" t="s">
        <v>258</v>
      </c>
      <c r="O467" s="141" t="s">
        <v>62</v>
      </c>
      <c r="P467" s="141" t="s">
        <v>1206</v>
      </c>
      <c r="Q467" s="227">
        <v>5130</v>
      </c>
      <c r="R467" s="232">
        <v>1</v>
      </c>
      <c r="S467" s="148">
        <v>507.8</v>
      </c>
      <c r="T467" s="148">
        <v>0.84016000000000002</v>
      </c>
      <c r="U467" s="148">
        <v>26.8903</v>
      </c>
      <c r="V467" s="229">
        <v>5.6001630924690098E-5</v>
      </c>
      <c r="W467" s="229">
        <v>1.8570885666999999E-2</v>
      </c>
      <c r="X467" s="229">
        <v>2.0324100299360529E-3</v>
      </c>
    </row>
    <row r="468" spans="1:24" ht="13.5" thickBot="1">
      <c r="A468" s="153">
        <v>7956</v>
      </c>
      <c r="B468" s="153">
        <v>15253</v>
      </c>
      <c r="C468" s="141" t="s">
        <v>1526</v>
      </c>
      <c r="D468" s="141">
        <v>514599943</v>
      </c>
      <c r="E468" s="141" t="s">
        <v>429</v>
      </c>
      <c r="F468" s="141" t="s">
        <v>2318</v>
      </c>
      <c r="G468" s="141" t="s">
        <v>3886</v>
      </c>
      <c r="H468" s="141" t="s">
        <v>76</v>
      </c>
      <c r="I468" s="141" t="s">
        <v>73</v>
      </c>
      <c r="J468" s="141" t="s">
        <v>53</v>
      </c>
      <c r="K468" s="141" t="s">
        <v>53</v>
      </c>
      <c r="L468" s="141" t="s">
        <v>821</v>
      </c>
      <c r="M468" s="141" t="s">
        <v>311</v>
      </c>
      <c r="N468" s="141" t="s">
        <v>647</v>
      </c>
      <c r="O468" s="141" t="s">
        <v>62</v>
      </c>
      <c r="P468" s="141" t="s">
        <v>1206</v>
      </c>
      <c r="Q468" s="227">
        <v>300</v>
      </c>
      <c r="R468" s="232">
        <v>1</v>
      </c>
      <c r="S468" s="148">
        <v>8722</v>
      </c>
      <c r="T468" s="148">
        <v>0</v>
      </c>
      <c r="U468" s="148">
        <v>26.166</v>
      </c>
      <c r="V468" s="229">
        <v>8.4410714173166704E-6</v>
      </c>
      <c r="W468" s="229">
        <v>1.8070672114999999E-2</v>
      </c>
      <c r="X468" s="229">
        <v>1.9776663273859633E-3</v>
      </c>
    </row>
    <row r="469" spans="1:24" ht="13.5" thickBot="1">
      <c r="A469" s="153">
        <v>7956</v>
      </c>
      <c r="B469" s="153">
        <v>15253</v>
      </c>
      <c r="C469" s="141" t="s">
        <v>3788</v>
      </c>
      <c r="D469" s="141">
        <v>514091685</v>
      </c>
      <c r="E469" s="141" t="s">
        <v>429</v>
      </c>
      <c r="F469" s="141" t="s">
        <v>3931</v>
      </c>
      <c r="G469" s="141" t="s">
        <v>3932</v>
      </c>
      <c r="H469" s="141" t="s">
        <v>76</v>
      </c>
      <c r="I469" s="141" t="s">
        <v>73</v>
      </c>
      <c r="J469" s="141" t="s">
        <v>53</v>
      </c>
      <c r="K469" s="141" t="s">
        <v>53</v>
      </c>
      <c r="L469" s="141" t="s">
        <v>54</v>
      </c>
      <c r="M469" s="141" t="s">
        <v>311</v>
      </c>
      <c r="N469" s="141" t="s">
        <v>140</v>
      </c>
      <c r="O469" s="141" t="s">
        <v>62</v>
      </c>
      <c r="P469" s="141" t="s">
        <v>1206</v>
      </c>
      <c r="Q469" s="227">
        <v>6000</v>
      </c>
      <c r="R469" s="232">
        <v>1</v>
      </c>
      <c r="S469" s="148">
        <v>1573.9060999999999</v>
      </c>
      <c r="T469" s="148">
        <v>0</v>
      </c>
      <c r="U469" s="148">
        <v>94.434359999999998</v>
      </c>
      <c r="V469" s="229">
        <v>2.93287743E-4</v>
      </c>
      <c r="W469" s="229">
        <v>6.5217929985000006E-2</v>
      </c>
      <c r="X469" s="229">
        <v>7.1374934617535694E-3</v>
      </c>
    </row>
    <row r="470" spans="1:24" ht="13.5" thickBot="1">
      <c r="A470" s="153">
        <v>7956</v>
      </c>
      <c r="B470" s="153">
        <v>15253</v>
      </c>
      <c r="C470" s="141" t="s">
        <v>1548</v>
      </c>
      <c r="D470" s="141">
        <v>516046307</v>
      </c>
      <c r="E470" s="141" t="s">
        <v>429</v>
      </c>
      <c r="F470" s="141" t="s">
        <v>2319</v>
      </c>
      <c r="G470" s="141" t="s">
        <v>3392</v>
      </c>
      <c r="H470" s="141" t="s">
        <v>76</v>
      </c>
      <c r="I470" s="141" t="s">
        <v>73</v>
      </c>
      <c r="J470" s="141" t="s">
        <v>53</v>
      </c>
      <c r="K470" s="141" t="s">
        <v>53</v>
      </c>
      <c r="L470" s="141" t="s">
        <v>821</v>
      </c>
      <c r="M470" s="141" t="s">
        <v>311</v>
      </c>
      <c r="N470" s="141" t="s">
        <v>647</v>
      </c>
      <c r="O470" s="141" t="s">
        <v>62</v>
      </c>
      <c r="P470" s="141" t="s">
        <v>1206</v>
      </c>
      <c r="Q470" s="227">
        <v>1500</v>
      </c>
      <c r="R470" s="232">
        <v>1</v>
      </c>
      <c r="S470" s="148">
        <v>3230</v>
      </c>
      <c r="T470" s="148">
        <v>0</v>
      </c>
      <c r="U470" s="148">
        <v>48.45</v>
      </c>
      <c r="V470" s="229">
        <v>9.1395971094988305E-5</v>
      </c>
      <c r="W470" s="229">
        <v>3.3460370862000002E-2</v>
      </c>
      <c r="X470" s="229">
        <v>3.6619251533230117E-3</v>
      </c>
    </row>
    <row r="471" spans="1:24" ht="13.5" thickBot="1">
      <c r="A471" s="153">
        <v>7956</v>
      </c>
      <c r="B471" s="153">
        <v>15253</v>
      </c>
      <c r="C471" s="141" t="s">
        <v>2322</v>
      </c>
      <c r="D471" s="141">
        <v>514439785</v>
      </c>
      <c r="E471" s="141" t="s">
        <v>429</v>
      </c>
      <c r="F471" s="141" t="s">
        <v>2323</v>
      </c>
      <c r="G471" s="141" t="s">
        <v>3891</v>
      </c>
      <c r="H471" s="141" t="s">
        <v>76</v>
      </c>
      <c r="I471" s="141" t="s">
        <v>73</v>
      </c>
      <c r="J471" s="141" t="s">
        <v>53</v>
      </c>
      <c r="K471" s="141" t="s">
        <v>53</v>
      </c>
      <c r="L471" s="141" t="s">
        <v>821</v>
      </c>
      <c r="M471" s="141" t="s">
        <v>311</v>
      </c>
      <c r="N471" s="141" t="s">
        <v>253</v>
      </c>
      <c r="O471" s="141" t="s">
        <v>62</v>
      </c>
      <c r="P471" s="141" t="s">
        <v>1206</v>
      </c>
      <c r="Q471" s="227">
        <v>400</v>
      </c>
      <c r="R471" s="232">
        <v>1</v>
      </c>
      <c r="S471" s="148">
        <v>3509</v>
      </c>
      <c r="T471" s="148">
        <v>0</v>
      </c>
      <c r="U471" s="148">
        <v>14.036</v>
      </c>
      <c r="V471" s="229">
        <v>1.0863345299999999E-4</v>
      </c>
      <c r="W471" s="229">
        <v>9.6934936099999994E-3</v>
      </c>
      <c r="X471" s="229">
        <v>1.0608623622712443E-3</v>
      </c>
    </row>
    <row r="472" spans="1:24" ht="13.5" thickBot="1">
      <c r="A472" s="153">
        <v>7956</v>
      </c>
      <c r="B472" s="153">
        <v>15253</v>
      </c>
      <c r="C472" s="141" t="s">
        <v>2330</v>
      </c>
      <c r="D472" s="141">
        <v>510400740</v>
      </c>
      <c r="E472" s="141" t="s">
        <v>429</v>
      </c>
      <c r="F472" s="141" t="s">
        <v>2331</v>
      </c>
      <c r="G472" s="141" t="s">
        <v>3895</v>
      </c>
      <c r="H472" s="141" t="s">
        <v>76</v>
      </c>
      <c r="I472" s="141" t="s">
        <v>73</v>
      </c>
      <c r="J472" s="141" t="s">
        <v>53</v>
      </c>
      <c r="K472" s="141" t="s">
        <v>53</v>
      </c>
      <c r="L472" s="141" t="s">
        <v>821</v>
      </c>
      <c r="M472" s="141" t="s">
        <v>311</v>
      </c>
      <c r="N472" s="141" t="s">
        <v>75</v>
      </c>
      <c r="O472" s="141" t="s">
        <v>62</v>
      </c>
      <c r="P472" s="141" t="s">
        <v>1206</v>
      </c>
      <c r="Q472" s="227">
        <v>1330</v>
      </c>
      <c r="R472" s="232">
        <v>1</v>
      </c>
      <c r="S472" s="148">
        <v>3248</v>
      </c>
      <c r="T472" s="148">
        <v>0</v>
      </c>
      <c r="U472" s="148">
        <v>43.198399999999999</v>
      </c>
      <c r="V472" s="229">
        <v>4.8353422362527103E-5</v>
      </c>
      <c r="W472" s="229">
        <v>2.9833529094999998E-2</v>
      </c>
      <c r="X472" s="229">
        <v>3.2650011876843915E-3</v>
      </c>
    </row>
    <row r="473" spans="1:24" ht="13.5" thickBot="1">
      <c r="A473" s="153">
        <v>7956</v>
      </c>
      <c r="B473" s="153">
        <v>15253</v>
      </c>
      <c r="C473" s="141" t="s">
        <v>2348</v>
      </c>
      <c r="D473" s="141">
        <v>514259019</v>
      </c>
      <c r="E473" s="141" t="s">
        <v>429</v>
      </c>
      <c r="F473" s="141" t="s">
        <v>2349</v>
      </c>
      <c r="G473" s="141" t="s">
        <v>3903</v>
      </c>
      <c r="H473" s="141" t="s">
        <v>76</v>
      </c>
      <c r="I473" s="141" t="s">
        <v>73</v>
      </c>
      <c r="J473" s="141" t="s">
        <v>53</v>
      </c>
      <c r="K473" s="141" t="s">
        <v>53</v>
      </c>
      <c r="L473" s="141" t="s">
        <v>821</v>
      </c>
      <c r="M473" s="141" t="s">
        <v>311</v>
      </c>
      <c r="N473" s="141" t="s">
        <v>653</v>
      </c>
      <c r="O473" s="141" t="s">
        <v>62</v>
      </c>
      <c r="P473" s="141" t="s">
        <v>1206</v>
      </c>
      <c r="Q473" s="227">
        <v>320</v>
      </c>
      <c r="R473" s="232">
        <v>1</v>
      </c>
      <c r="S473" s="148">
        <v>3950</v>
      </c>
      <c r="T473" s="148">
        <v>0</v>
      </c>
      <c r="U473" s="148">
        <v>12.64</v>
      </c>
      <c r="V473" s="229">
        <v>3.9958503593499501E-6</v>
      </c>
      <c r="W473" s="229">
        <v>8.729392935E-3</v>
      </c>
      <c r="X473" s="229">
        <v>9.553505456760137E-4</v>
      </c>
    </row>
    <row r="474" spans="1:24" ht="13.5" thickBot="1">
      <c r="A474" s="153">
        <v>7956</v>
      </c>
      <c r="B474" s="153">
        <v>15253</v>
      </c>
      <c r="C474" s="141" t="s">
        <v>3909</v>
      </c>
      <c r="D474" s="141">
        <v>516339777</v>
      </c>
      <c r="E474" s="141" t="s">
        <v>429</v>
      </c>
      <c r="F474" s="141" t="s">
        <v>3910</v>
      </c>
      <c r="G474" s="141" t="s">
        <v>3911</v>
      </c>
      <c r="H474" s="141" t="s">
        <v>76</v>
      </c>
      <c r="I474" s="141" t="s">
        <v>73</v>
      </c>
      <c r="J474" s="141" t="s">
        <v>53</v>
      </c>
      <c r="K474" s="141" t="s">
        <v>53</v>
      </c>
      <c r="L474" s="141" t="s">
        <v>821</v>
      </c>
      <c r="M474" s="141" t="s">
        <v>311</v>
      </c>
      <c r="N474" s="141" t="s">
        <v>647</v>
      </c>
      <c r="O474" s="141" t="s">
        <v>62</v>
      </c>
      <c r="P474" s="141" t="s">
        <v>1206</v>
      </c>
      <c r="Q474" s="227">
        <v>4400</v>
      </c>
      <c r="R474" s="232">
        <v>1</v>
      </c>
      <c r="S474" s="148">
        <v>2271</v>
      </c>
      <c r="T474" s="148">
        <v>0</v>
      </c>
      <c r="U474" s="148">
        <v>99.924000000000007</v>
      </c>
      <c r="V474" s="229">
        <v>9.63897630478934E-5</v>
      </c>
      <c r="W474" s="229">
        <v>6.9009166110999998E-2</v>
      </c>
      <c r="X474" s="229">
        <v>7.5524088549153478E-3</v>
      </c>
    </row>
    <row r="475" spans="1:24" ht="13.5" thickBot="1">
      <c r="A475" s="153">
        <v>7956</v>
      </c>
      <c r="B475" s="153">
        <v>15253</v>
      </c>
      <c r="C475" s="141" t="s">
        <v>2358</v>
      </c>
      <c r="D475" s="141">
        <v>513561399</v>
      </c>
      <c r="E475" s="141" t="s">
        <v>429</v>
      </c>
      <c r="F475" s="141" t="s">
        <v>2359</v>
      </c>
      <c r="G475" s="141" t="s">
        <v>3914</v>
      </c>
      <c r="H475" s="141" t="s">
        <v>76</v>
      </c>
      <c r="I475" s="141" t="s">
        <v>73</v>
      </c>
      <c r="J475" s="141" t="s">
        <v>53</v>
      </c>
      <c r="K475" s="141" t="s">
        <v>53</v>
      </c>
      <c r="L475" s="141" t="s">
        <v>821</v>
      </c>
      <c r="M475" s="141" t="s">
        <v>311</v>
      </c>
      <c r="N475" s="141" t="s">
        <v>648</v>
      </c>
      <c r="O475" s="141" t="s">
        <v>62</v>
      </c>
      <c r="P475" s="141" t="s">
        <v>1206</v>
      </c>
      <c r="Q475" s="227">
        <v>300</v>
      </c>
      <c r="R475" s="232">
        <v>1</v>
      </c>
      <c r="S475" s="148">
        <v>670.2</v>
      </c>
      <c r="T475" s="148">
        <v>0</v>
      </c>
      <c r="U475" s="148">
        <v>2.0106000000000002</v>
      </c>
      <c r="V475" s="229">
        <v>2.7840667008927499E-6</v>
      </c>
      <c r="W475" s="229">
        <v>1.3885535940000001E-3</v>
      </c>
      <c r="X475" s="229">
        <v>1.5196422524811656E-4</v>
      </c>
    </row>
    <row r="476" spans="1:24" ht="13.5" thickBot="1">
      <c r="A476" s="153">
        <v>7956</v>
      </c>
      <c r="B476" s="153">
        <v>15253</v>
      </c>
      <c r="C476" s="141" t="s">
        <v>2366</v>
      </c>
      <c r="D476" s="141">
        <v>512737560</v>
      </c>
      <c r="E476" s="141" t="s">
        <v>429</v>
      </c>
      <c r="F476" s="141" t="s">
        <v>2367</v>
      </c>
      <c r="G476" s="141" t="s">
        <v>3918</v>
      </c>
      <c r="H476" s="141" t="s">
        <v>76</v>
      </c>
      <c r="I476" s="141" t="s">
        <v>73</v>
      </c>
      <c r="J476" s="141" t="s">
        <v>53</v>
      </c>
      <c r="K476" s="141" t="s">
        <v>53</v>
      </c>
      <c r="L476" s="141" t="s">
        <v>821</v>
      </c>
      <c r="M476" s="141" t="s">
        <v>311</v>
      </c>
      <c r="N476" s="141" t="s">
        <v>654</v>
      </c>
      <c r="O476" s="141" t="s">
        <v>62</v>
      </c>
      <c r="P476" s="141" t="s">
        <v>1206</v>
      </c>
      <c r="Q476" s="227">
        <v>2000</v>
      </c>
      <c r="R476" s="232">
        <v>1</v>
      </c>
      <c r="S476" s="148">
        <v>1358</v>
      </c>
      <c r="T476" s="148">
        <v>0</v>
      </c>
      <c r="U476" s="148">
        <v>27.16</v>
      </c>
      <c r="V476" s="229">
        <v>3.2698071387639301E-5</v>
      </c>
      <c r="W476" s="229">
        <v>1.8757144944999998E-2</v>
      </c>
      <c r="X476" s="229">
        <v>2.0527943687152321E-3</v>
      </c>
    </row>
    <row r="477" spans="1:24" ht="13.5" thickBot="1">
      <c r="A477" s="153">
        <v>7956</v>
      </c>
      <c r="B477" s="153">
        <v>15253</v>
      </c>
      <c r="C477" s="141" t="s">
        <v>1665</v>
      </c>
      <c r="D477" s="141">
        <v>510459928</v>
      </c>
      <c r="E477" s="141" t="s">
        <v>429</v>
      </c>
      <c r="F477" s="141" t="s">
        <v>2372</v>
      </c>
      <c r="G477" s="141" t="s">
        <v>3921</v>
      </c>
      <c r="H477" s="141" t="s">
        <v>76</v>
      </c>
      <c r="I477" s="141" t="s">
        <v>73</v>
      </c>
      <c r="J477" s="141" t="s">
        <v>53</v>
      </c>
      <c r="K477" s="141" t="s">
        <v>53</v>
      </c>
      <c r="L477" s="141" t="s">
        <v>821</v>
      </c>
      <c r="M477" s="141" t="s">
        <v>311</v>
      </c>
      <c r="N477" s="141" t="s">
        <v>156</v>
      </c>
      <c r="O477" s="141" t="s">
        <v>62</v>
      </c>
      <c r="P477" s="141" t="s">
        <v>1206</v>
      </c>
      <c r="Q477" s="227">
        <v>1100</v>
      </c>
      <c r="R477" s="232">
        <v>1</v>
      </c>
      <c r="S477" s="148">
        <v>220.7</v>
      </c>
      <c r="T477" s="148">
        <v>0</v>
      </c>
      <c r="U477" s="148">
        <v>2.4277000000000002</v>
      </c>
      <c r="V477" s="229">
        <v>1.19985518184266E-6</v>
      </c>
      <c r="W477" s="229">
        <v>1.676609749E-3</v>
      </c>
      <c r="X477" s="229">
        <v>1.8348928162481475E-4</v>
      </c>
    </row>
    <row r="478" spans="1:24" ht="13.5" thickBot="1">
      <c r="A478" s="153">
        <v>7956</v>
      </c>
      <c r="B478" s="153">
        <v>15253</v>
      </c>
      <c r="C478" s="141" t="s">
        <v>2383</v>
      </c>
      <c r="D478" s="141">
        <v>70769793</v>
      </c>
      <c r="E478" s="141" t="s">
        <v>430</v>
      </c>
      <c r="F478" s="141" t="s">
        <v>2383</v>
      </c>
      <c r="G478" s="141" t="s">
        <v>2384</v>
      </c>
      <c r="H478" s="141" t="s">
        <v>76</v>
      </c>
      <c r="I478" s="141" t="s">
        <v>73</v>
      </c>
      <c r="J478" s="141" t="s">
        <v>61</v>
      </c>
      <c r="K478" s="141" t="s">
        <v>314</v>
      </c>
      <c r="L478" s="141" t="s">
        <v>821</v>
      </c>
      <c r="M478" s="141" t="s">
        <v>479</v>
      </c>
      <c r="N478" s="141" t="s">
        <v>1158</v>
      </c>
      <c r="O478" s="141" t="s">
        <v>62</v>
      </c>
      <c r="P478" s="141" t="s">
        <v>1207</v>
      </c>
      <c r="Q478" s="227">
        <v>142</v>
      </c>
      <c r="R478" s="232">
        <v>3.71</v>
      </c>
      <c r="S478" s="148">
        <v>4038</v>
      </c>
      <c r="T478" s="148">
        <v>0</v>
      </c>
      <c r="U478" s="148">
        <v>21.27299</v>
      </c>
      <c r="V478" s="229">
        <v>3.1414307752655199E-6</v>
      </c>
      <c r="W478" s="229">
        <v>1.4691478528999999E-2</v>
      </c>
      <c r="X478" s="229">
        <v>1.6078451427737645E-3</v>
      </c>
    </row>
    <row r="479" spans="1:24" ht="13.5" thickBot="1">
      <c r="A479" s="153">
        <v>7956</v>
      </c>
      <c r="B479" s="153">
        <v>15254</v>
      </c>
      <c r="C479" s="141" t="s">
        <v>1631</v>
      </c>
      <c r="D479" s="141">
        <v>520034257</v>
      </c>
      <c r="E479" s="141" t="s">
        <v>429</v>
      </c>
      <c r="F479" s="141" t="s">
        <v>2197</v>
      </c>
      <c r="G479" s="141" t="s">
        <v>3797</v>
      </c>
      <c r="H479" s="141" t="s">
        <v>76</v>
      </c>
      <c r="I479" s="141" t="s">
        <v>73</v>
      </c>
      <c r="J479" s="141" t="s">
        <v>53</v>
      </c>
      <c r="K479" s="141" t="s">
        <v>53</v>
      </c>
      <c r="L479" s="141" t="s">
        <v>821</v>
      </c>
      <c r="M479" s="141" t="s">
        <v>311</v>
      </c>
      <c r="N479" s="141" t="s">
        <v>708</v>
      </c>
      <c r="O479" s="141" t="s">
        <v>62</v>
      </c>
      <c r="P479" s="141" t="s">
        <v>1206</v>
      </c>
      <c r="Q479" s="227">
        <v>300</v>
      </c>
      <c r="R479" s="232">
        <v>1</v>
      </c>
      <c r="S479" s="148">
        <v>382.7</v>
      </c>
      <c r="T479" s="148">
        <v>0</v>
      </c>
      <c r="U479" s="148">
        <v>1.1480999999999999</v>
      </c>
      <c r="V479" s="229">
        <v>1.1733241836992001E-6</v>
      </c>
      <c r="W479" s="229">
        <v>2.4597463180000001E-3</v>
      </c>
      <c r="X479" s="229">
        <v>1.7717156553684075E-4</v>
      </c>
    </row>
    <row r="480" spans="1:24" ht="13.5" thickBot="1">
      <c r="A480" s="153">
        <v>7956</v>
      </c>
      <c r="B480" s="153">
        <v>15254</v>
      </c>
      <c r="C480" s="141" t="s">
        <v>2198</v>
      </c>
      <c r="D480" s="141">
        <v>520034695</v>
      </c>
      <c r="E480" s="141" t="s">
        <v>429</v>
      </c>
      <c r="F480" s="141" t="s">
        <v>2199</v>
      </c>
      <c r="G480" s="141" t="s">
        <v>3798</v>
      </c>
      <c r="H480" s="141" t="s">
        <v>76</v>
      </c>
      <c r="I480" s="141" t="s">
        <v>73</v>
      </c>
      <c r="J480" s="141" t="s">
        <v>53</v>
      </c>
      <c r="K480" s="141" t="s">
        <v>53</v>
      </c>
      <c r="L480" s="141" t="s">
        <v>821</v>
      </c>
      <c r="M480" s="141" t="s">
        <v>311</v>
      </c>
      <c r="N480" s="141" t="s">
        <v>252</v>
      </c>
      <c r="O480" s="141" t="s">
        <v>62</v>
      </c>
      <c r="P480" s="141" t="s">
        <v>1206</v>
      </c>
      <c r="Q480" s="227">
        <v>200</v>
      </c>
      <c r="R480" s="232">
        <v>1</v>
      </c>
      <c r="S480" s="148">
        <v>5029</v>
      </c>
      <c r="T480" s="148">
        <v>0</v>
      </c>
      <c r="U480" s="148">
        <v>10.058</v>
      </c>
      <c r="V480" s="229">
        <v>2.7961600836879502E-6</v>
      </c>
      <c r="W480" s="229">
        <v>2.1548757490999999E-2</v>
      </c>
      <c r="X480" s="229">
        <v>1.5521222943729155E-3</v>
      </c>
    </row>
    <row r="481" spans="1:24" ht="13.5" thickBot="1">
      <c r="A481" s="153">
        <v>7956</v>
      </c>
      <c r="B481" s="153">
        <v>15254</v>
      </c>
      <c r="C481" s="141" t="s">
        <v>1745</v>
      </c>
      <c r="D481" s="141">
        <v>520024126</v>
      </c>
      <c r="E481" s="141" t="s">
        <v>429</v>
      </c>
      <c r="F481" s="141" t="s">
        <v>2201</v>
      </c>
      <c r="G481" s="141" t="s">
        <v>3800</v>
      </c>
      <c r="H481" s="141" t="s">
        <v>76</v>
      </c>
      <c r="I481" s="141" t="s">
        <v>73</v>
      </c>
      <c r="J481" s="141" t="s">
        <v>53</v>
      </c>
      <c r="K481" s="141" t="s">
        <v>53</v>
      </c>
      <c r="L481" s="141" t="s">
        <v>821</v>
      </c>
      <c r="M481" s="141" t="s">
        <v>311</v>
      </c>
      <c r="N481" s="141" t="s">
        <v>651</v>
      </c>
      <c r="O481" s="141" t="s">
        <v>62</v>
      </c>
      <c r="P481" s="141" t="s">
        <v>1206</v>
      </c>
      <c r="Q481" s="227">
        <v>220</v>
      </c>
      <c r="R481" s="232">
        <v>1</v>
      </c>
      <c r="S481" s="148">
        <v>954</v>
      </c>
      <c r="T481" s="148">
        <v>0</v>
      </c>
      <c r="U481" s="148">
        <v>2.0988000000000002</v>
      </c>
      <c r="V481" s="229">
        <v>2.9470221648430501E-7</v>
      </c>
      <c r="W481" s="229">
        <v>4.4965730979999998E-3</v>
      </c>
      <c r="X481" s="229">
        <v>3.2388091781963369E-4</v>
      </c>
    </row>
    <row r="482" spans="1:24" ht="13.5" thickBot="1">
      <c r="A482" s="153">
        <v>7956</v>
      </c>
      <c r="B482" s="153">
        <v>15254</v>
      </c>
      <c r="C482" s="141" t="s">
        <v>3242</v>
      </c>
      <c r="D482" s="141">
        <v>520031931</v>
      </c>
      <c r="E482" s="141" t="s">
        <v>429</v>
      </c>
      <c r="F482" s="141" t="s">
        <v>2202</v>
      </c>
      <c r="G482" s="141" t="s">
        <v>3801</v>
      </c>
      <c r="H482" s="141" t="s">
        <v>76</v>
      </c>
      <c r="I482" s="141" t="s">
        <v>73</v>
      </c>
      <c r="J482" s="141" t="s">
        <v>53</v>
      </c>
      <c r="K482" s="141" t="s">
        <v>53</v>
      </c>
      <c r="L482" s="141" t="s">
        <v>821</v>
      </c>
      <c r="M482" s="141" t="s">
        <v>311</v>
      </c>
      <c r="N482" s="141" t="s">
        <v>260</v>
      </c>
      <c r="O482" s="141" t="s">
        <v>62</v>
      </c>
      <c r="P482" s="141" t="s">
        <v>1206</v>
      </c>
      <c r="Q482" s="227">
        <v>3500</v>
      </c>
      <c r="R482" s="232">
        <v>1</v>
      </c>
      <c r="S482" s="148">
        <v>428.6</v>
      </c>
      <c r="T482" s="148">
        <v>0.51463999999999999</v>
      </c>
      <c r="U482" s="148">
        <v>15.515639999999999</v>
      </c>
      <c r="V482" s="229">
        <v>1.2644597411108901E-6</v>
      </c>
      <c r="W482" s="229">
        <v>3.3241475808999998E-2</v>
      </c>
      <c r="X482" s="229">
        <v>2.3943299617681631E-3</v>
      </c>
    </row>
    <row r="483" spans="1:24" ht="13.5" thickBot="1">
      <c r="A483" s="153">
        <v>7956</v>
      </c>
      <c r="B483" s="153">
        <v>15254</v>
      </c>
      <c r="C483" s="141" t="s">
        <v>2207</v>
      </c>
      <c r="D483" s="141">
        <v>520036872</v>
      </c>
      <c r="E483" s="141" t="s">
        <v>429</v>
      </c>
      <c r="F483" s="141" t="s">
        <v>2208</v>
      </c>
      <c r="G483" s="141" t="s">
        <v>3805</v>
      </c>
      <c r="H483" s="141" t="s">
        <v>76</v>
      </c>
      <c r="I483" s="141" t="s">
        <v>73</v>
      </c>
      <c r="J483" s="141" t="s">
        <v>53</v>
      </c>
      <c r="K483" s="141" t="s">
        <v>53</v>
      </c>
      <c r="L483" s="141" t="s">
        <v>821</v>
      </c>
      <c r="M483" s="141" t="s">
        <v>311</v>
      </c>
      <c r="N483" s="141" t="s">
        <v>253</v>
      </c>
      <c r="O483" s="141" t="s">
        <v>62</v>
      </c>
      <c r="P483" s="141" t="s">
        <v>1206</v>
      </c>
      <c r="Q483" s="227">
        <v>14</v>
      </c>
      <c r="R483" s="232">
        <v>1</v>
      </c>
      <c r="S483" s="148">
        <v>64880</v>
      </c>
      <c r="T483" s="148">
        <v>0</v>
      </c>
      <c r="U483" s="148">
        <v>9.0831999999999997</v>
      </c>
      <c r="V483" s="229">
        <v>2.2268491906787001E-7</v>
      </c>
      <c r="W483" s="229">
        <v>1.9460297678000001E-2</v>
      </c>
      <c r="X483" s="229">
        <v>1.4016938978174654E-3</v>
      </c>
    </row>
    <row r="484" spans="1:24" ht="13.5" thickBot="1">
      <c r="A484" s="153">
        <v>7956</v>
      </c>
      <c r="B484" s="153">
        <v>15254</v>
      </c>
      <c r="C484" s="141" t="s">
        <v>1329</v>
      </c>
      <c r="D484" s="141">
        <v>520038910</v>
      </c>
      <c r="E484" s="141" t="s">
        <v>429</v>
      </c>
      <c r="F484" s="141" t="s">
        <v>2219</v>
      </c>
      <c r="G484" s="141" t="s">
        <v>3812</v>
      </c>
      <c r="H484" s="141" t="s">
        <v>76</v>
      </c>
      <c r="I484" s="141" t="s">
        <v>73</v>
      </c>
      <c r="J484" s="141" t="s">
        <v>53</v>
      </c>
      <c r="K484" s="141" t="s">
        <v>53</v>
      </c>
      <c r="L484" s="141" t="s">
        <v>821</v>
      </c>
      <c r="M484" s="141" t="s">
        <v>311</v>
      </c>
      <c r="N484" s="141" t="s">
        <v>651</v>
      </c>
      <c r="O484" s="141" t="s">
        <v>62</v>
      </c>
      <c r="P484" s="141" t="s">
        <v>1206</v>
      </c>
      <c r="Q484" s="227">
        <v>70</v>
      </c>
      <c r="R484" s="232">
        <v>1</v>
      </c>
      <c r="S484" s="148">
        <v>15900</v>
      </c>
      <c r="T484" s="148">
        <v>0</v>
      </c>
      <c r="U484" s="148">
        <v>11.13</v>
      </c>
      <c r="V484" s="229">
        <v>3.9508696936574702E-6</v>
      </c>
      <c r="W484" s="229">
        <v>2.3845463399999999E-2</v>
      </c>
      <c r="X484" s="229">
        <v>1.7175503217707847E-3</v>
      </c>
    </row>
    <row r="485" spans="1:24" ht="13.5" thickBot="1">
      <c r="A485" s="153">
        <v>7956</v>
      </c>
      <c r="B485" s="153">
        <v>15254</v>
      </c>
      <c r="C485" s="141" t="s">
        <v>1806</v>
      </c>
      <c r="D485" s="141">
        <v>520033986</v>
      </c>
      <c r="E485" s="141" t="s">
        <v>429</v>
      </c>
      <c r="F485" s="141" t="s">
        <v>2228</v>
      </c>
      <c r="G485" s="141" t="s">
        <v>3821</v>
      </c>
      <c r="H485" s="141" t="s">
        <v>76</v>
      </c>
      <c r="I485" s="141" t="s">
        <v>73</v>
      </c>
      <c r="J485" s="141" t="s">
        <v>53</v>
      </c>
      <c r="K485" s="141" t="s">
        <v>53</v>
      </c>
      <c r="L485" s="141" t="s">
        <v>821</v>
      </c>
      <c r="M485" s="141" t="s">
        <v>311</v>
      </c>
      <c r="N485" s="141" t="s">
        <v>269</v>
      </c>
      <c r="O485" s="141" t="s">
        <v>62</v>
      </c>
      <c r="P485" s="141" t="s">
        <v>1206</v>
      </c>
      <c r="Q485" s="227">
        <v>100</v>
      </c>
      <c r="R485" s="232">
        <v>1</v>
      </c>
      <c r="S485" s="148">
        <v>3619</v>
      </c>
      <c r="T485" s="148">
        <v>0</v>
      </c>
      <c r="U485" s="148">
        <v>3.6190000000000002</v>
      </c>
      <c r="V485" s="229">
        <v>4.8724644133714599E-7</v>
      </c>
      <c r="W485" s="229">
        <v>7.7535248909999998E-3</v>
      </c>
      <c r="X485" s="229">
        <v>5.5847390965754447E-4</v>
      </c>
    </row>
    <row r="486" spans="1:24" ht="13.5" thickBot="1">
      <c r="A486" s="153">
        <v>7956</v>
      </c>
      <c r="B486" s="153">
        <v>15254</v>
      </c>
      <c r="C486" s="141" t="s">
        <v>2229</v>
      </c>
      <c r="D486" s="141">
        <v>520029083</v>
      </c>
      <c r="E486" s="141" t="s">
        <v>429</v>
      </c>
      <c r="F486" s="141" t="s">
        <v>2230</v>
      </c>
      <c r="G486" s="141" t="s">
        <v>3822</v>
      </c>
      <c r="H486" s="141" t="s">
        <v>76</v>
      </c>
      <c r="I486" s="141" t="s">
        <v>73</v>
      </c>
      <c r="J486" s="141" t="s">
        <v>53</v>
      </c>
      <c r="K486" s="141" t="s">
        <v>53</v>
      </c>
      <c r="L486" s="141" t="s">
        <v>821</v>
      </c>
      <c r="M486" s="141" t="s">
        <v>311</v>
      </c>
      <c r="N486" s="141" t="s">
        <v>256</v>
      </c>
      <c r="O486" s="141" t="s">
        <v>62</v>
      </c>
      <c r="P486" s="141" t="s">
        <v>1206</v>
      </c>
      <c r="Q486" s="227">
        <v>15</v>
      </c>
      <c r="R486" s="232">
        <v>1</v>
      </c>
      <c r="S486" s="148">
        <v>15410</v>
      </c>
      <c r="T486" s="148">
        <v>0</v>
      </c>
      <c r="U486" s="148">
        <v>2.3115000000000001</v>
      </c>
      <c r="V486" s="229">
        <v>1.4950656852125199E-7</v>
      </c>
      <c r="W486" s="229">
        <v>4.9522721149999997E-3</v>
      </c>
      <c r="X486" s="229">
        <v>3.5670418407665486E-4</v>
      </c>
    </row>
    <row r="487" spans="1:24" ht="13.5" thickBot="1">
      <c r="A487" s="153">
        <v>7956</v>
      </c>
      <c r="B487" s="153">
        <v>15254</v>
      </c>
      <c r="C487" s="141" t="s">
        <v>1208</v>
      </c>
      <c r="D487" s="141">
        <v>520018078</v>
      </c>
      <c r="E487" s="141" t="s">
        <v>429</v>
      </c>
      <c r="F487" s="141" t="s">
        <v>2231</v>
      </c>
      <c r="G487" s="141" t="s">
        <v>3823</v>
      </c>
      <c r="H487" s="141" t="s">
        <v>76</v>
      </c>
      <c r="I487" s="141" t="s">
        <v>73</v>
      </c>
      <c r="J487" s="141" t="s">
        <v>53</v>
      </c>
      <c r="K487" s="141" t="s">
        <v>53</v>
      </c>
      <c r="L487" s="141" t="s">
        <v>821</v>
      </c>
      <c r="M487" s="141" t="s">
        <v>311</v>
      </c>
      <c r="N487" s="141" t="s">
        <v>256</v>
      </c>
      <c r="O487" s="141" t="s">
        <v>62</v>
      </c>
      <c r="P487" s="141" t="s">
        <v>1206</v>
      </c>
      <c r="Q487" s="227">
        <v>222</v>
      </c>
      <c r="R487" s="232">
        <v>1</v>
      </c>
      <c r="S487" s="148">
        <v>3644</v>
      </c>
      <c r="T487" s="148">
        <v>0</v>
      </c>
      <c r="U487" s="148">
        <v>8.0896799999999995</v>
      </c>
      <c r="V487" s="229">
        <v>1.4711869809129199E-7</v>
      </c>
      <c r="W487" s="229">
        <v>1.7331731209000001E-2</v>
      </c>
      <c r="X487" s="229">
        <v>1.2483766834701419E-3</v>
      </c>
    </row>
    <row r="488" spans="1:24" ht="13.5" thickBot="1">
      <c r="A488" s="153">
        <v>7956</v>
      </c>
      <c r="B488" s="153">
        <v>15254</v>
      </c>
      <c r="C488" s="141" t="s">
        <v>1204</v>
      </c>
      <c r="D488" s="141">
        <v>520000118</v>
      </c>
      <c r="E488" s="141" t="s">
        <v>429</v>
      </c>
      <c r="F488" s="141" t="s">
        <v>2235</v>
      </c>
      <c r="G488" s="141" t="s">
        <v>3826</v>
      </c>
      <c r="H488" s="141" t="s">
        <v>76</v>
      </c>
      <c r="I488" s="141" t="s">
        <v>73</v>
      </c>
      <c r="J488" s="141" t="s">
        <v>53</v>
      </c>
      <c r="K488" s="141" t="s">
        <v>53</v>
      </c>
      <c r="L488" s="141" t="s">
        <v>821</v>
      </c>
      <c r="M488" s="141" t="s">
        <v>311</v>
      </c>
      <c r="N488" s="141" t="s">
        <v>256</v>
      </c>
      <c r="O488" s="141" t="s">
        <v>62</v>
      </c>
      <c r="P488" s="141" t="s">
        <v>1206</v>
      </c>
      <c r="Q488" s="227">
        <v>200</v>
      </c>
      <c r="R488" s="232">
        <v>1</v>
      </c>
      <c r="S488" s="148">
        <v>3729</v>
      </c>
      <c r="T488" s="148">
        <v>0</v>
      </c>
      <c r="U488" s="148">
        <v>7.4580000000000002</v>
      </c>
      <c r="V488" s="229">
        <v>1.5029698714719701E-7</v>
      </c>
      <c r="W488" s="229">
        <v>1.5978388682000001E-2</v>
      </c>
      <c r="X488" s="229">
        <v>1.1508976010571887E-3</v>
      </c>
    </row>
    <row r="489" spans="1:24" ht="13.5" thickBot="1">
      <c r="A489" s="153">
        <v>7956</v>
      </c>
      <c r="B489" s="153">
        <v>15254</v>
      </c>
      <c r="C489" s="141" t="s">
        <v>2236</v>
      </c>
      <c r="D489" s="141">
        <v>520007030</v>
      </c>
      <c r="E489" s="141" t="s">
        <v>429</v>
      </c>
      <c r="F489" s="141" t="s">
        <v>2237</v>
      </c>
      <c r="G489" s="141" t="s">
        <v>3827</v>
      </c>
      <c r="H489" s="141" t="s">
        <v>76</v>
      </c>
      <c r="I489" s="141" t="s">
        <v>73</v>
      </c>
      <c r="J489" s="141" t="s">
        <v>53</v>
      </c>
      <c r="K489" s="141" t="s">
        <v>53</v>
      </c>
      <c r="L489" s="141" t="s">
        <v>821</v>
      </c>
      <c r="M489" s="141" t="s">
        <v>311</v>
      </c>
      <c r="N489" s="141" t="s">
        <v>256</v>
      </c>
      <c r="O489" s="141" t="s">
        <v>62</v>
      </c>
      <c r="P489" s="141" t="s">
        <v>1206</v>
      </c>
      <c r="Q489" s="227">
        <v>770</v>
      </c>
      <c r="R489" s="232">
        <v>1</v>
      </c>
      <c r="S489" s="148">
        <v>2085</v>
      </c>
      <c r="T489" s="148">
        <v>0</v>
      </c>
      <c r="U489" s="148">
        <v>16.054500000000001</v>
      </c>
      <c r="V489" s="229">
        <v>6.2246804403264305E-7</v>
      </c>
      <c r="W489" s="229">
        <v>3.4395956169E-2</v>
      </c>
      <c r="X489" s="229">
        <v>2.4774853226297452E-3</v>
      </c>
    </row>
    <row r="490" spans="1:24" ht="13.5" thickBot="1">
      <c r="A490" s="153">
        <v>7956</v>
      </c>
      <c r="B490" s="153">
        <v>15254</v>
      </c>
      <c r="C490" s="141" t="s">
        <v>2238</v>
      </c>
      <c r="D490" s="141">
        <v>520000522</v>
      </c>
      <c r="E490" s="141" t="s">
        <v>429</v>
      </c>
      <c r="F490" s="141" t="s">
        <v>2239</v>
      </c>
      <c r="G490" s="141" t="s">
        <v>3828</v>
      </c>
      <c r="H490" s="141" t="s">
        <v>76</v>
      </c>
      <c r="I490" s="141" t="s">
        <v>73</v>
      </c>
      <c r="J490" s="141" t="s">
        <v>53</v>
      </c>
      <c r="K490" s="141" t="s">
        <v>53</v>
      </c>
      <c r="L490" s="141" t="s">
        <v>821</v>
      </c>
      <c r="M490" s="141" t="s">
        <v>311</v>
      </c>
      <c r="N490" s="141" t="s">
        <v>256</v>
      </c>
      <c r="O490" s="141" t="s">
        <v>62</v>
      </c>
      <c r="P490" s="141" t="s">
        <v>1206</v>
      </c>
      <c r="Q490" s="227">
        <v>15</v>
      </c>
      <c r="R490" s="232">
        <v>1</v>
      </c>
      <c r="S490" s="148">
        <v>14550</v>
      </c>
      <c r="T490" s="148">
        <v>0</v>
      </c>
      <c r="U490" s="148">
        <v>2.1825000000000001</v>
      </c>
      <c r="V490" s="229">
        <v>5.8054448888323298E-8</v>
      </c>
      <c r="W490" s="229">
        <v>4.6758961249999996E-3</v>
      </c>
      <c r="X490" s="229">
        <v>3.3679726660060532E-4</v>
      </c>
    </row>
    <row r="491" spans="1:24" ht="13.5" thickBot="1">
      <c r="A491" s="153">
        <v>7956</v>
      </c>
      <c r="B491" s="153">
        <v>15254</v>
      </c>
      <c r="C491" s="141" t="s">
        <v>1839</v>
      </c>
      <c r="D491" s="141">
        <v>520041146</v>
      </c>
      <c r="E491" s="141" t="s">
        <v>429</v>
      </c>
      <c r="F491" s="141" t="s">
        <v>2241</v>
      </c>
      <c r="G491" s="141" t="s">
        <v>3830</v>
      </c>
      <c r="H491" s="141" t="s">
        <v>76</v>
      </c>
      <c r="I491" s="141" t="s">
        <v>73</v>
      </c>
      <c r="J491" s="141" t="s">
        <v>53</v>
      </c>
      <c r="K491" s="141" t="s">
        <v>53</v>
      </c>
      <c r="L491" s="141" t="s">
        <v>821</v>
      </c>
      <c r="M491" s="141" t="s">
        <v>311</v>
      </c>
      <c r="N491" s="141" t="s">
        <v>647</v>
      </c>
      <c r="O491" s="141" t="s">
        <v>62</v>
      </c>
      <c r="P491" s="141" t="s">
        <v>1206</v>
      </c>
      <c r="Q491" s="227">
        <v>350</v>
      </c>
      <c r="R491" s="232">
        <v>1</v>
      </c>
      <c r="S491" s="148">
        <v>6254</v>
      </c>
      <c r="T491" s="148">
        <v>0</v>
      </c>
      <c r="U491" s="148">
        <v>21.888999999999999</v>
      </c>
      <c r="V491" s="229">
        <v>2.95445376096266E-6</v>
      </c>
      <c r="W491" s="229">
        <v>4.6896078021000001E-2</v>
      </c>
      <c r="X491" s="229">
        <v>3.3778489661492094E-3</v>
      </c>
    </row>
    <row r="492" spans="1:24" ht="13.5" thickBot="1">
      <c r="A492" s="153">
        <v>7956</v>
      </c>
      <c r="B492" s="153">
        <v>15254</v>
      </c>
      <c r="C492" s="141" t="s">
        <v>1342</v>
      </c>
      <c r="D492" s="141">
        <v>520001736</v>
      </c>
      <c r="E492" s="141" t="s">
        <v>429</v>
      </c>
      <c r="F492" s="141" t="s">
        <v>3831</v>
      </c>
      <c r="G492" s="141" t="s">
        <v>3832</v>
      </c>
      <c r="H492" s="141" t="s">
        <v>76</v>
      </c>
      <c r="I492" s="141" t="s">
        <v>73</v>
      </c>
      <c r="J492" s="141" t="s">
        <v>53</v>
      </c>
      <c r="K492" s="141" t="s">
        <v>53</v>
      </c>
      <c r="L492" s="141" t="s">
        <v>821</v>
      </c>
      <c r="M492" s="141" t="s">
        <v>311</v>
      </c>
      <c r="N492" s="141" t="s">
        <v>651</v>
      </c>
      <c r="O492" s="141" t="s">
        <v>62</v>
      </c>
      <c r="P492" s="141" t="s">
        <v>1206</v>
      </c>
      <c r="Q492" s="227">
        <v>1700</v>
      </c>
      <c r="R492" s="232">
        <v>1</v>
      </c>
      <c r="S492" s="148">
        <v>3085</v>
      </c>
      <c r="T492" s="148">
        <v>0</v>
      </c>
      <c r="U492" s="148">
        <v>52.445</v>
      </c>
      <c r="V492" s="229">
        <v>7.7177931023286494E-6</v>
      </c>
      <c r="W492" s="229">
        <v>0.112360766221</v>
      </c>
      <c r="X492" s="229">
        <v>8.0931650157474201E-3</v>
      </c>
    </row>
    <row r="493" spans="1:24" ht="13.5" thickBot="1">
      <c r="A493" s="153">
        <v>7956</v>
      </c>
      <c r="B493" s="153">
        <v>15254</v>
      </c>
      <c r="C493" s="141" t="s">
        <v>3666</v>
      </c>
      <c r="D493" s="141">
        <v>520017450</v>
      </c>
      <c r="E493" s="141" t="s">
        <v>429</v>
      </c>
      <c r="F493" s="141" t="s">
        <v>2244</v>
      </c>
      <c r="G493" s="141" t="s">
        <v>3834</v>
      </c>
      <c r="H493" s="141" t="s">
        <v>76</v>
      </c>
      <c r="I493" s="141" t="s">
        <v>73</v>
      </c>
      <c r="J493" s="141" t="s">
        <v>53</v>
      </c>
      <c r="K493" s="141" t="s">
        <v>53</v>
      </c>
      <c r="L493" s="141" t="s">
        <v>821</v>
      </c>
      <c r="M493" s="141" t="s">
        <v>311</v>
      </c>
      <c r="N493" s="141" t="s">
        <v>269</v>
      </c>
      <c r="O493" s="141" t="s">
        <v>62</v>
      </c>
      <c r="P493" s="141" t="s">
        <v>1206</v>
      </c>
      <c r="Q493" s="227">
        <v>330</v>
      </c>
      <c r="R493" s="232">
        <v>1</v>
      </c>
      <c r="S493" s="148">
        <v>4200</v>
      </c>
      <c r="T493" s="148">
        <v>0</v>
      </c>
      <c r="U493" s="148">
        <v>13.86</v>
      </c>
      <c r="V493" s="229">
        <v>1.31281255605436E-6</v>
      </c>
      <c r="W493" s="229">
        <v>2.9694350649000001E-2</v>
      </c>
      <c r="X493" s="229">
        <v>2.1388362497522977E-3</v>
      </c>
    </row>
    <row r="494" spans="1:24" ht="13.5" thickBot="1">
      <c r="A494" s="153">
        <v>7956</v>
      </c>
      <c r="B494" s="153">
        <v>15254</v>
      </c>
      <c r="C494" s="141" t="s">
        <v>1862</v>
      </c>
      <c r="D494" s="141">
        <v>520022732</v>
      </c>
      <c r="E494" s="141" t="s">
        <v>429</v>
      </c>
      <c r="F494" s="141" t="s">
        <v>2245</v>
      </c>
      <c r="G494" s="141" t="s">
        <v>3835</v>
      </c>
      <c r="H494" s="141" t="s">
        <v>76</v>
      </c>
      <c r="I494" s="141" t="s">
        <v>73</v>
      </c>
      <c r="J494" s="141" t="s">
        <v>53</v>
      </c>
      <c r="K494" s="141" t="s">
        <v>53</v>
      </c>
      <c r="L494" s="141" t="s">
        <v>821</v>
      </c>
      <c r="M494" s="141" t="s">
        <v>311</v>
      </c>
      <c r="N494" s="141" t="s">
        <v>650</v>
      </c>
      <c r="O494" s="141" t="s">
        <v>62</v>
      </c>
      <c r="P494" s="141" t="s">
        <v>1206</v>
      </c>
      <c r="Q494" s="227">
        <v>270</v>
      </c>
      <c r="R494" s="232">
        <v>1</v>
      </c>
      <c r="S494" s="148">
        <v>3310</v>
      </c>
      <c r="T494" s="148">
        <v>0</v>
      </c>
      <c r="U494" s="148">
        <v>8.9369999999999994</v>
      </c>
      <c r="V494" s="229">
        <v>1.0142536712217E-6</v>
      </c>
      <c r="W494" s="229">
        <v>1.9147071554999999E-2</v>
      </c>
      <c r="X494" s="229">
        <v>1.3791327246779426E-3</v>
      </c>
    </row>
    <row r="495" spans="1:24" ht="13.5" thickBot="1">
      <c r="A495" s="153">
        <v>7956</v>
      </c>
      <c r="B495" s="153">
        <v>15254</v>
      </c>
      <c r="C495" s="141" t="s">
        <v>2248</v>
      </c>
      <c r="D495" s="141">
        <v>520032988</v>
      </c>
      <c r="E495" s="141" t="s">
        <v>429</v>
      </c>
      <c r="F495" s="141" t="s">
        <v>2249</v>
      </c>
      <c r="G495" s="141" t="s">
        <v>3837</v>
      </c>
      <c r="H495" s="141" t="s">
        <v>76</v>
      </c>
      <c r="I495" s="141" t="s">
        <v>73</v>
      </c>
      <c r="J495" s="141" t="s">
        <v>53</v>
      </c>
      <c r="K495" s="141" t="s">
        <v>53</v>
      </c>
      <c r="L495" s="141" t="s">
        <v>821</v>
      </c>
      <c r="M495" s="141" t="s">
        <v>311</v>
      </c>
      <c r="N495" s="141" t="s">
        <v>265</v>
      </c>
      <c r="O495" s="141" t="s">
        <v>62</v>
      </c>
      <c r="P495" s="141" t="s">
        <v>1206</v>
      </c>
      <c r="Q495" s="227">
        <v>5</v>
      </c>
      <c r="R495" s="232">
        <v>1</v>
      </c>
      <c r="S495" s="148">
        <v>30650</v>
      </c>
      <c r="T495" s="148">
        <v>0</v>
      </c>
      <c r="U495" s="148">
        <v>1.5325</v>
      </c>
      <c r="V495" s="229">
        <v>4.0690104166666701E-7</v>
      </c>
      <c r="W495" s="229">
        <v>3.2833039219999998E-3</v>
      </c>
      <c r="X495" s="229">
        <v>2.3649109327167361E-4</v>
      </c>
    </row>
    <row r="496" spans="1:24" ht="13.5" thickBot="1">
      <c r="A496" s="153">
        <v>7956</v>
      </c>
      <c r="B496" s="153">
        <v>15254</v>
      </c>
      <c r="C496" s="141" t="s">
        <v>1308</v>
      </c>
      <c r="D496" s="141">
        <v>520043027</v>
      </c>
      <c r="E496" s="141" t="s">
        <v>429</v>
      </c>
      <c r="F496" s="141" t="s">
        <v>2253</v>
      </c>
      <c r="G496" s="141" t="s">
        <v>3840</v>
      </c>
      <c r="H496" s="141" t="s">
        <v>76</v>
      </c>
      <c r="I496" s="141" t="s">
        <v>73</v>
      </c>
      <c r="J496" s="141" t="s">
        <v>53</v>
      </c>
      <c r="K496" s="141" t="s">
        <v>53</v>
      </c>
      <c r="L496" s="141" t="s">
        <v>821</v>
      </c>
      <c r="M496" s="141" t="s">
        <v>311</v>
      </c>
      <c r="N496" s="141" t="s">
        <v>654</v>
      </c>
      <c r="O496" s="141" t="s">
        <v>62</v>
      </c>
      <c r="P496" s="141" t="s">
        <v>1206</v>
      </c>
      <c r="Q496" s="227">
        <v>5</v>
      </c>
      <c r="R496" s="232">
        <v>1</v>
      </c>
      <c r="S496" s="148">
        <v>74080</v>
      </c>
      <c r="T496" s="148">
        <v>0</v>
      </c>
      <c r="U496" s="148">
        <v>3.7040000000000002</v>
      </c>
      <c r="V496" s="229">
        <v>1.12413933644123E-7</v>
      </c>
      <c r="W496" s="229">
        <v>7.9356331019999997E-3</v>
      </c>
      <c r="X496" s="229">
        <v>5.7159087078517397E-4</v>
      </c>
    </row>
    <row r="497" spans="1:24" ht="13.5" thickBot="1">
      <c r="A497" s="153">
        <v>7956</v>
      </c>
      <c r="B497" s="153">
        <v>15254</v>
      </c>
      <c r="C497" s="141" t="s">
        <v>2254</v>
      </c>
      <c r="D497" s="141">
        <v>520043480</v>
      </c>
      <c r="E497" s="141" t="s">
        <v>429</v>
      </c>
      <c r="F497" s="141" t="s">
        <v>2255</v>
      </c>
      <c r="G497" s="141" t="s">
        <v>3841</v>
      </c>
      <c r="H497" s="141" t="s">
        <v>76</v>
      </c>
      <c r="I497" s="141" t="s">
        <v>73</v>
      </c>
      <c r="J497" s="141" t="s">
        <v>53</v>
      </c>
      <c r="K497" s="141" t="s">
        <v>53</v>
      </c>
      <c r="L497" s="141" t="s">
        <v>821</v>
      </c>
      <c r="M497" s="141" t="s">
        <v>311</v>
      </c>
      <c r="N497" s="141" t="s">
        <v>263</v>
      </c>
      <c r="O497" s="141" t="s">
        <v>62</v>
      </c>
      <c r="P497" s="141" t="s">
        <v>1206</v>
      </c>
      <c r="Q497" s="227">
        <v>150</v>
      </c>
      <c r="R497" s="232">
        <v>1</v>
      </c>
      <c r="S497" s="148">
        <v>24950</v>
      </c>
      <c r="T497" s="148">
        <v>0</v>
      </c>
      <c r="U497" s="148">
        <v>37.424999999999997</v>
      </c>
      <c r="V497" s="229">
        <v>1.66504066195801E-5</v>
      </c>
      <c r="W497" s="229">
        <v>8.0181174103000005E-2</v>
      </c>
      <c r="X497" s="229">
        <v>5.7753208259004136E-3</v>
      </c>
    </row>
    <row r="498" spans="1:24" ht="13.5" thickBot="1">
      <c r="A498" s="153">
        <v>7956</v>
      </c>
      <c r="B498" s="153">
        <v>15254</v>
      </c>
      <c r="C498" s="141" t="s">
        <v>3844</v>
      </c>
      <c r="D498" s="141">
        <v>520035791</v>
      </c>
      <c r="E498" s="141" t="s">
        <v>429</v>
      </c>
      <c r="F498" s="141" t="s">
        <v>3845</v>
      </c>
      <c r="G498" s="141" t="s">
        <v>3846</v>
      </c>
      <c r="H498" s="141" t="s">
        <v>76</v>
      </c>
      <c r="I498" s="141" t="s">
        <v>73</v>
      </c>
      <c r="J498" s="141" t="s">
        <v>53</v>
      </c>
      <c r="K498" s="141" t="s">
        <v>53</v>
      </c>
      <c r="L498" s="141" t="s">
        <v>821</v>
      </c>
      <c r="M498" s="141" t="s">
        <v>311</v>
      </c>
      <c r="N498" s="141" t="s">
        <v>264</v>
      </c>
      <c r="O498" s="141" t="s">
        <v>62</v>
      </c>
      <c r="P498" s="141" t="s">
        <v>1206</v>
      </c>
      <c r="Q498" s="227">
        <v>778</v>
      </c>
      <c r="R498" s="232">
        <v>1</v>
      </c>
      <c r="S498" s="148">
        <v>6800</v>
      </c>
      <c r="T498" s="148">
        <v>0</v>
      </c>
      <c r="U498" s="148">
        <v>52.904000000000003</v>
      </c>
      <c r="V498" s="229">
        <v>7.6637244400506606E-5</v>
      </c>
      <c r="W498" s="229">
        <v>0.113344150561</v>
      </c>
      <c r="X498" s="229">
        <v>8.1639966058366202E-3</v>
      </c>
    </row>
    <row r="499" spans="1:24" ht="13.5" thickBot="1">
      <c r="A499" s="153">
        <v>7956</v>
      </c>
      <c r="B499" s="153">
        <v>15254</v>
      </c>
      <c r="C499" s="141" t="s">
        <v>3844</v>
      </c>
      <c r="D499" s="141">
        <v>520035791</v>
      </c>
      <c r="E499" s="141" t="s">
        <v>429</v>
      </c>
      <c r="F499" s="141" t="s">
        <v>3845</v>
      </c>
      <c r="G499" s="141" t="s">
        <v>3846</v>
      </c>
      <c r="H499" s="141" t="s">
        <v>76</v>
      </c>
      <c r="I499" s="141" t="s">
        <v>73</v>
      </c>
      <c r="J499" s="141" t="s">
        <v>53</v>
      </c>
      <c r="K499" s="141" t="s">
        <v>53</v>
      </c>
      <c r="L499" s="141" t="s">
        <v>54</v>
      </c>
      <c r="M499" s="141" t="s">
        <v>311</v>
      </c>
      <c r="N499" s="141" t="s">
        <v>264</v>
      </c>
      <c r="O499" s="141" t="s">
        <v>62</v>
      </c>
      <c r="P499" s="141" t="s">
        <v>1206</v>
      </c>
      <c r="Q499" s="227">
        <v>223</v>
      </c>
      <c r="R499" s="232">
        <v>1</v>
      </c>
      <c r="S499" s="148">
        <v>6381.0787</v>
      </c>
      <c r="T499" s="148">
        <v>0</v>
      </c>
      <c r="U499" s="148">
        <v>14.229799999999999</v>
      </c>
      <c r="V499" s="229">
        <v>2.1966716582664499E-5</v>
      </c>
      <c r="W499" s="229">
        <v>3.0486628490000001E-2</v>
      </c>
      <c r="X499" s="229">
        <v>2.1959027465169728E-3</v>
      </c>
    </row>
    <row r="500" spans="1:24" ht="13.5" thickBot="1">
      <c r="A500" s="153">
        <v>7956</v>
      </c>
      <c r="B500" s="153">
        <v>15254</v>
      </c>
      <c r="C500" s="141" t="s">
        <v>2259</v>
      </c>
      <c r="D500" s="141">
        <v>520044231</v>
      </c>
      <c r="E500" s="141" t="s">
        <v>429</v>
      </c>
      <c r="F500" s="141" t="s">
        <v>2260</v>
      </c>
      <c r="G500" s="141" t="s">
        <v>3847</v>
      </c>
      <c r="H500" s="141" t="s">
        <v>76</v>
      </c>
      <c r="I500" s="141" t="s">
        <v>73</v>
      </c>
      <c r="J500" s="141" t="s">
        <v>53</v>
      </c>
      <c r="K500" s="141" t="s">
        <v>53</v>
      </c>
      <c r="L500" s="141" t="s">
        <v>821</v>
      </c>
      <c r="M500" s="141" t="s">
        <v>311</v>
      </c>
      <c r="N500" s="141" t="s">
        <v>253</v>
      </c>
      <c r="O500" s="141" t="s">
        <v>62</v>
      </c>
      <c r="P500" s="141" t="s">
        <v>1206</v>
      </c>
      <c r="Q500" s="227">
        <v>200</v>
      </c>
      <c r="R500" s="232">
        <v>1</v>
      </c>
      <c r="S500" s="148">
        <v>862.5</v>
      </c>
      <c r="T500" s="148">
        <v>0</v>
      </c>
      <c r="U500" s="148">
        <v>1.7250000000000001</v>
      </c>
      <c r="V500" s="229">
        <v>9.4394750066064504E-6</v>
      </c>
      <c r="W500" s="229">
        <v>3.6957254589999999E-3</v>
      </c>
      <c r="X500" s="229">
        <v>2.6619715229601112E-4</v>
      </c>
    </row>
    <row r="501" spans="1:24" ht="13.5" thickBot="1">
      <c r="A501" s="153">
        <v>7956</v>
      </c>
      <c r="B501" s="153">
        <v>15254</v>
      </c>
      <c r="C501" s="141" t="s">
        <v>1289</v>
      </c>
      <c r="D501" s="141">
        <v>513623314</v>
      </c>
      <c r="E501" s="141" t="s">
        <v>429</v>
      </c>
      <c r="F501" s="141" t="s">
        <v>2275</v>
      </c>
      <c r="G501" s="141" t="s">
        <v>3856</v>
      </c>
      <c r="H501" s="141" t="s">
        <v>76</v>
      </c>
      <c r="I501" s="141" t="s">
        <v>73</v>
      </c>
      <c r="J501" s="141" t="s">
        <v>53</v>
      </c>
      <c r="K501" s="141" t="s">
        <v>53</v>
      </c>
      <c r="L501" s="141" t="s">
        <v>821</v>
      </c>
      <c r="M501" s="141" t="s">
        <v>311</v>
      </c>
      <c r="N501" s="141" t="s">
        <v>651</v>
      </c>
      <c r="O501" s="141" t="s">
        <v>62</v>
      </c>
      <c r="P501" s="141" t="s">
        <v>1206</v>
      </c>
      <c r="Q501" s="227">
        <v>10</v>
      </c>
      <c r="R501" s="232">
        <v>1</v>
      </c>
      <c r="S501" s="148">
        <v>41490</v>
      </c>
      <c r="T501" s="148">
        <v>0</v>
      </c>
      <c r="U501" s="148">
        <v>4.149</v>
      </c>
      <c r="V501" s="229">
        <v>4.0797141882790501E-7</v>
      </c>
      <c r="W501" s="229">
        <v>8.8890231489999992E-3</v>
      </c>
      <c r="X501" s="229">
        <v>6.4026202021805797E-4</v>
      </c>
    </row>
    <row r="502" spans="1:24" ht="13.5" thickBot="1">
      <c r="A502" s="153">
        <v>7956</v>
      </c>
      <c r="B502" s="153">
        <v>15254</v>
      </c>
      <c r="C502" s="141" t="s">
        <v>1301</v>
      </c>
      <c r="D502" s="141">
        <v>513901371</v>
      </c>
      <c r="E502" s="141" t="s">
        <v>429</v>
      </c>
      <c r="F502" s="141" t="s">
        <v>2288</v>
      </c>
      <c r="G502" s="141" t="s">
        <v>3867</v>
      </c>
      <c r="H502" s="141" t="s">
        <v>76</v>
      </c>
      <c r="I502" s="141" t="s">
        <v>73</v>
      </c>
      <c r="J502" s="141" t="s">
        <v>53</v>
      </c>
      <c r="K502" s="141" t="s">
        <v>53</v>
      </c>
      <c r="L502" s="141" t="s">
        <v>821</v>
      </c>
      <c r="M502" s="141" t="s">
        <v>311</v>
      </c>
      <c r="N502" s="141" t="s">
        <v>647</v>
      </c>
      <c r="O502" s="141" t="s">
        <v>62</v>
      </c>
      <c r="P502" s="141" t="s">
        <v>1206</v>
      </c>
      <c r="Q502" s="227">
        <v>220</v>
      </c>
      <c r="R502" s="232">
        <v>1</v>
      </c>
      <c r="S502" s="148">
        <v>1348</v>
      </c>
      <c r="T502" s="148">
        <v>0</v>
      </c>
      <c r="U502" s="148">
        <v>2.9655999999999998</v>
      </c>
      <c r="V502" s="229">
        <v>4.0038001377441902E-7</v>
      </c>
      <c r="W502" s="229">
        <v>6.3536483609999998E-3</v>
      </c>
      <c r="X502" s="229">
        <v>4.5764305788350749E-4</v>
      </c>
    </row>
    <row r="503" spans="1:24" ht="13.5" thickBot="1">
      <c r="A503" s="153">
        <v>7956</v>
      </c>
      <c r="B503" s="153">
        <v>15254</v>
      </c>
      <c r="C503" s="141" t="s">
        <v>2292</v>
      </c>
      <c r="D503" s="141">
        <v>515001659</v>
      </c>
      <c r="E503" s="141" t="s">
        <v>429</v>
      </c>
      <c r="F503" s="141" t="s">
        <v>2293</v>
      </c>
      <c r="G503" s="141" t="s">
        <v>3870</v>
      </c>
      <c r="H503" s="141" t="s">
        <v>76</v>
      </c>
      <c r="I503" s="141" t="s">
        <v>73</v>
      </c>
      <c r="J503" s="141" t="s">
        <v>53</v>
      </c>
      <c r="K503" s="141" t="s">
        <v>53</v>
      </c>
      <c r="L503" s="141" t="s">
        <v>821</v>
      </c>
      <c r="M503" s="141" t="s">
        <v>311</v>
      </c>
      <c r="N503" s="141" t="s">
        <v>263</v>
      </c>
      <c r="O503" s="141" t="s">
        <v>62</v>
      </c>
      <c r="P503" s="141" t="s">
        <v>1206</v>
      </c>
      <c r="Q503" s="227">
        <v>1000</v>
      </c>
      <c r="R503" s="232">
        <v>1</v>
      </c>
      <c r="S503" s="148">
        <v>1271</v>
      </c>
      <c r="T503" s="148">
        <v>0</v>
      </c>
      <c r="U503" s="148">
        <v>12.71</v>
      </c>
      <c r="V503" s="229">
        <v>6.8614296745210201E-6</v>
      </c>
      <c r="W503" s="229">
        <v>2.7230533676E-2</v>
      </c>
      <c r="X503" s="229">
        <v>1.9613714815549569E-3</v>
      </c>
    </row>
    <row r="504" spans="1:24" ht="13.5" thickBot="1">
      <c r="A504" s="153">
        <v>7956</v>
      </c>
      <c r="B504" s="153">
        <v>15254</v>
      </c>
      <c r="C504" s="141" t="s">
        <v>1529</v>
      </c>
      <c r="D504" s="141">
        <v>514401702</v>
      </c>
      <c r="E504" s="141" t="s">
        <v>429</v>
      </c>
      <c r="F504" s="141" t="s">
        <v>2300</v>
      </c>
      <c r="G504" s="141" t="s">
        <v>3875</v>
      </c>
      <c r="H504" s="141" t="s">
        <v>76</v>
      </c>
      <c r="I504" s="141" t="s">
        <v>73</v>
      </c>
      <c r="J504" s="141" t="s">
        <v>53</v>
      </c>
      <c r="K504" s="141" t="s">
        <v>53</v>
      </c>
      <c r="L504" s="141" t="s">
        <v>821</v>
      </c>
      <c r="M504" s="141" t="s">
        <v>311</v>
      </c>
      <c r="N504" s="141" t="s">
        <v>156</v>
      </c>
      <c r="O504" s="141" t="s">
        <v>62</v>
      </c>
      <c r="P504" s="141" t="s">
        <v>1206</v>
      </c>
      <c r="Q504" s="227">
        <v>200</v>
      </c>
      <c r="R504" s="232">
        <v>1</v>
      </c>
      <c r="S504" s="148">
        <v>3016</v>
      </c>
      <c r="T504" s="148">
        <v>0</v>
      </c>
      <c r="U504" s="148">
        <v>6.032</v>
      </c>
      <c r="V504" s="229">
        <v>7.8212384925678101E-7</v>
      </c>
      <c r="W504" s="229">
        <v>1.2923255636000001E-2</v>
      </c>
      <c r="X504" s="229">
        <v>9.3084128849248626E-4</v>
      </c>
    </row>
    <row r="505" spans="1:24" ht="13.5" thickBot="1">
      <c r="A505" s="153">
        <v>7956</v>
      </c>
      <c r="B505" s="153">
        <v>15254</v>
      </c>
      <c r="C505" s="141" t="s">
        <v>1311</v>
      </c>
      <c r="D505" s="141">
        <v>550263107</v>
      </c>
      <c r="E505" s="141" t="s">
        <v>429</v>
      </c>
      <c r="F505" s="141" t="s">
        <v>2301</v>
      </c>
      <c r="G505" s="141" t="s">
        <v>3876</v>
      </c>
      <c r="H505" s="141" t="s">
        <v>76</v>
      </c>
      <c r="I505" s="141" t="s">
        <v>460</v>
      </c>
      <c r="J505" s="141" t="s">
        <v>53</v>
      </c>
      <c r="K505" s="141" t="s">
        <v>53</v>
      </c>
      <c r="L505" s="141" t="s">
        <v>821</v>
      </c>
      <c r="M505" s="141" t="s">
        <v>311</v>
      </c>
      <c r="N505" s="141" t="s">
        <v>267</v>
      </c>
      <c r="O505" s="141" t="s">
        <v>62</v>
      </c>
      <c r="P505" s="141" t="s">
        <v>1206</v>
      </c>
      <c r="Q505" s="227">
        <v>150</v>
      </c>
      <c r="R505" s="232">
        <v>1</v>
      </c>
      <c r="S505" s="148">
        <v>5205</v>
      </c>
      <c r="T505" s="148">
        <v>0</v>
      </c>
      <c r="U505" s="148">
        <v>7.8075000000000001</v>
      </c>
      <c r="V505" s="229">
        <v>1.49640705184816E-6</v>
      </c>
      <c r="W505" s="229">
        <v>1.6727174797000002E-2</v>
      </c>
      <c r="X505" s="229">
        <v>1.2048314588702068E-3</v>
      </c>
    </row>
    <row r="506" spans="1:24" ht="13.5" thickBot="1">
      <c r="A506" s="153">
        <v>7956</v>
      </c>
      <c r="B506" s="153">
        <v>15254</v>
      </c>
      <c r="C506" s="141" t="s">
        <v>2302</v>
      </c>
      <c r="D506" s="141">
        <v>512466723</v>
      </c>
      <c r="E506" s="141" t="s">
        <v>429</v>
      </c>
      <c r="F506" s="141" t="s">
        <v>2303</v>
      </c>
      <c r="G506" s="141" t="s">
        <v>3877</v>
      </c>
      <c r="H506" s="141" t="s">
        <v>76</v>
      </c>
      <c r="I506" s="141" t="s">
        <v>73</v>
      </c>
      <c r="J506" s="141" t="s">
        <v>53</v>
      </c>
      <c r="K506" s="141" t="s">
        <v>53</v>
      </c>
      <c r="L506" s="141" t="s">
        <v>821</v>
      </c>
      <c r="M506" s="141" t="s">
        <v>311</v>
      </c>
      <c r="N506" s="141" t="s">
        <v>258</v>
      </c>
      <c r="O506" s="141" t="s">
        <v>62</v>
      </c>
      <c r="P506" s="141" t="s">
        <v>1206</v>
      </c>
      <c r="Q506" s="227">
        <v>2278</v>
      </c>
      <c r="R506" s="232">
        <v>1</v>
      </c>
      <c r="S506" s="148">
        <v>507.8</v>
      </c>
      <c r="T506" s="148">
        <v>0.37308000000000002</v>
      </c>
      <c r="U506" s="148">
        <v>11.940759999999999</v>
      </c>
      <c r="V506" s="229">
        <v>2.48677807497942E-5</v>
      </c>
      <c r="W506" s="229">
        <v>2.5582475790999998E-2</v>
      </c>
      <c r="X506" s="229">
        <v>1.842664526521807E-3</v>
      </c>
    </row>
    <row r="507" spans="1:24" ht="13.5" thickBot="1">
      <c r="A507" s="153">
        <v>7956</v>
      </c>
      <c r="B507" s="153">
        <v>15254</v>
      </c>
      <c r="C507" s="141" t="s">
        <v>1526</v>
      </c>
      <c r="D507" s="141">
        <v>514599943</v>
      </c>
      <c r="E507" s="141" t="s">
        <v>429</v>
      </c>
      <c r="F507" s="141" t="s">
        <v>2318</v>
      </c>
      <c r="G507" s="141" t="s">
        <v>3886</v>
      </c>
      <c r="H507" s="141" t="s">
        <v>76</v>
      </c>
      <c r="I507" s="141" t="s">
        <v>73</v>
      </c>
      <c r="J507" s="141" t="s">
        <v>53</v>
      </c>
      <c r="K507" s="141" t="s">
        <v>53</v>
      </c>
      <c r="L507" s="141" t="s">
        <v>821</v>
      </c>
      <c r="M507" s="141" t="s">
        <v>311</v>
      </c>
      <c r="N507" s="141" t="s">
        <v>647</v>
      </c>
      <c r="O507" s="141" t="s">
        <v>62</v>
      </c>
      <c r="P507" s="141" t="s">
        <v>1206</v>
      </c>
      <c r="Q507" s="227">
        <v>100</v>
      </c>
      <c r="R507" s="232">
        <v>1</v>
      </c>
      <c r="S507" s="148">
        <v>8722</v>
      </c>
      <c r="T507" s="148">
        <v>0</v>
      </c>
      <c r="U507" s="148">
        <v>8.7219999999999995</v>
      </c>
      <c r="V507" s="229">
        <v>2.8136904724388901E-6</v>
      </c>
      <c r="W507" s="229">
        <v>1.8686444903000001E-2</v>
      </c>
      <c r="X507" s="229">
        <v>1.3459545288845266E-3</v>
      </c>
    </row>
    <row r="508" spans="1:24" ht="13.5" thickBot="1">
      <c r="A508" s="153">
        <v>7956</v>
      </c>
      <c r="B508" s="153">
        <v>15254</v>
      </c>
      <c r="C508" s="141" t="s">
        <v>3788</v>
      </c>
      <c r="D508" s="141">
        <v>514091685</v>
      </c>
      <c r="E508" s="141" t="s">
        <v>429</v>
      </c>
      <c r="F508" s="141" t="s">
        <v>3931</v>
      </c>
      <c r="G508" s="141" t="s">
        <v>3932</v>
      </c>
      <c r="H508" s="141" t="s">
        <v>76</v>
      </c>
      <c r="I508" s="141" t="s">
        <v>73</v>
      </c>
      <c r="J508" s="141" t="s">
        <v>53</v>
      </c>
      <c r="K508" s="141" t="s">
        <v>53</v>
      </c>
      <c r="L508" s="141" t="s">
        <v>54</v>
      </c>
      <c r="M508" s="141" t="s">
        <v>311</v>
      </c>
      <c r="N508" s="141" t="s">
        <v>140</v>
      </c>
      <c r="O508" s="141" t="s">
        <v>62</v>
      </c>
      <c r="P508" s="141" t="s">
        <v>1206</v>
      </c>
      <c r="Q508" s="227">
        <v>3000</v>
      </c>
      <c r="R508" s="232">
        <v>1</v>
      </c>
      <c r="S508" s="148">
        <v>1573.9060999999999</v>
      </c>
      <c r="T508" s="148">
        <v>0</v>
      </c>
      <c r="U508" s="148">
        <v>47.217179999999999</v>
      </c>
      <c r="V508" s="229">
        <v>1.46643871E-4</v>
      </c>
      <c r="W508" s="229">
        <v>0.10116042565699999</v>
      </c>
      <c r="X508" s="229">
        <v>7.2864225248974891E-3</v>
      </c>
    </row>
    <row r="509" spans="1:24" ht="13.5" thickBot="1">
      <c r="A509" s="153">
        <v>7956</v>
      </c>
      <c r="B509" s="153">
        <v>15254</v>
      </c>
      <c r="C509" s="141" t="s">
        <v>1548</v>
      </c>
      <c r="D509" s="141">
        <v>516046307</v>
      </c>
      <c r="E509" s="141" t="s">
        <v>429</v>
      </c>
      <c r="F509" s="141" t="s">
        <v>2319</v>
      </c>
      <c r="G509" s="141" t="s">
        <v>3392</v>
      </c>
      <c r="H509" s="141" t="s">
        <v>76</v>
      </c>
      <c r="I509" s="141" t="s">
        <v>73</v>
      </c>
      <c r="J509" s="141" t="s">
        <v>53</v>
      </c>
      <c r="K509" s="141" t="s">
        <v>53</v>
      </c>
      <c r="L509" s="141" t="s">
        <v>821</v>
      </c>
      <c r="M509" s="141" t="s">
        <v>311</v>
      </c>
      <c r="N509" s="141" t="s">
        <v>647</v>
      </c>
      <c r="O509" s="141" t="s">
        <v>62</v>
      </c>
      <c r="P509" s="141" t="s">
        <v>1206</v>
      </c>
      <c r="Q509" s="227">
        <v>240</v>
      </c>
      <c r="R509" s="232">
        <v>1</v>
      </c>
      <c r="S509" s="148">
        <v>3230</v>
      </c>
      <c r="T509" s="148">
        <v>0</v>
      </c>
      <c r="U509" s="148">
        <v>7.7519999999999998</v>
      </c>
      <c r="V509" s="229">
        <v>1.4623355375198101E-5</v>
      </c>
      <c r="W509" s="229">
        <v>1.6608268847999999E-2</v>
      </c>
      <c r="X509" s="229">
        <v>1.1962668548398132E-3</v>
      </c>
    </row>
    <row r="510" spans="1:24" ht="13.5" thickBot="1">
      <c r="A510" s="153">
        <v>7956</v>
      </c>
      <c r="B510" s="153">
        <v>15254</v>
      </c>
      <c r="C510" s="141" t="s">
        <v>2322</v>
      </c>
      <c r="D510" s="141">
        <v>514439785</v>
      </c>
      <c r="E510" s="141" t="s">
        <v>429</v>
      </c>
      <c r="F510" s="141" t="s">
        <v>2323</v>
      </c>
      <c r="G510" s="141" t="s">
        <v>3891</v>
      </c>
      <c r="H510" s="141" t="s">
        <v>76</v>
      </c>
      <c r="I510" s="141" t="s">
        <v>73</v>
      </c>
      <c r="J510" s="141" t="s">
        <v>53</v>
      </c>
      <c r="K510" s="141" t="s">
        <v>53</v>
      </c>
      <c r="L510" s="141" t="s">
        <v>821</v>
      </c>
      <c r="M510" s="141" t="s">
        <v>311</v>
      </c>
      <c r="N510" s="141" t="s">
        <v>253</v>
      </c>
      <c r="O510" s="141" t="s">
        <v>62</v>
      </c>
      <c r="P510" s="141" t="s">
        <v>1206</v>
      </c>
      <c r="Q510" s="227">
        <v>200</v>
      </c>
      <c r="R510" s="232">
        <v>1</v>
      </c>
      <c r="S510" s="148">
        <v>3509</v>
      </c>
      <c r="T510" s="148">
        <v>0</v>
      </c>
      <c r="U510" s="148">
        <v>7.0179999999999998</v>
      </c>
      <c r="V510" s="229">
        <v>5.4316726808862403E-5</v>
      </c>
      <c r="W510" s="229">
        <v>1.5035710884000001E-2</v>
      </c>
      <c r="X510" s="229">
        <v>1.0829980375729887E-3</v>
      </c>
    </row>
    <row r="511" spans="1:24" ht="13.5" thickBot="1">
      <c r="A511" s="153">
        <v>7956</v>
      </c>
      <c r="B511" s="153">
        <v>15254</v>
      </c>
      <c r="C511" s="141" t="s">
        <v>2330</v>
      </c>
      <c r="D511" s="141">
        <v>510400740</v>
      </c>
      <c r="E511" s="141" t="s">
        <v>429</v>
      </c>
      <c r="F511" s="141" t="s">
        <v>2331</v>
      </c>
      <c r="G511" s="141" t="s">
        <v>3895</v>
      </c>
      <c r="H511" s="141" t="s">
        <v>76</v>
      </c>
      <c r="I511" s="141" t="s">
        <v>73</v>
      </c>
      <c r="J511" s="141" t="s">
        <v>53</v>
      </c>
      <c r="K511" s="141" t="s">
        <v>53</v>
      </c>
      <c r="L511" s="141" t="s">
        <v>821</v>
      </c>
      <c r="M511" s="141" t="s">
        <v>311</v>
      </c>
      <c r="N511" s="141" t="s">
        <v>75</v>
      </c>
      <c r="O511" s="141" t="s">
        <v>62</v>
      </c>
      <c r="P511" s="141" t="s">
        <v>1206</v>
      </c>
      <c r="Q511" s="227">
        <v>627</v>
      </c>
      <c r="R511" s="232">
        <v>1</v>
      </c>
      <c r="S511" s="148">
        <v>3248</v>
      </c>
      <c r="T511" s="148">
        <v>0</v>
      </c>
      <c r="U511" s="148">
        <v>20.36496</v>
      </c>
      <c r="V511" s="229">
        <v>2.2795184828048501E-5</v>
      </c>
      <c r="W511" s="229">
        <v>4.3630899220999997E-2</v>
      </c>
      <c r="X511" s="229">
        <v>3.1426633963027094E-3</v>
      </c>
    </row>
    <row r="512" spans="1:24" ht="13.5" thickBot="1">
      <c r="A512" s="153">
        <v>7956</v>
      </c>
      <c r="B512" s="153">
        <v>15254</v>
      </c>
      <c r="C512" s="141" t="s">
        <v>2348</v>
      </c>
      <c r="D512" s="141">
        <v>514259019</v>
      </c>
      <c r="E512" s="141" t="s">
        <v>429</v>
      </c>
      <c r="F512" s="141" t="s">
        <v>2349</v>
      </c>
      <c r="G512" s="141" t="s">
        <v>3903</v>
      </c>
      <c r="H512" s="141" t="s">
        <v>76</v>
      </c>
      <c r="I512" s="141" t="s">
        <v>73</v>
      </c>
      <c r="J512" s="141" t="s">
        <v>53</v>
      </c>
      <c r="K512" s="141" t="s">
        <v>53</v>
      </c>
      <c r="L512" s="141" t="s">
        <v>821</v>
      </c>
      <c r="M512" s="141" t="s">
        <v>311</v>
      </c>
      <c r="N512" s="141" t="s">
        <v>653</v>
      </c>
      <c r="O512" s="141" t="s">
        <v>62</v>
      </c>
      <c r="P512" s="141" t="s">
        <v>1206</v>
      </c>
      <c r="Q512" s="227">
        <v>125</v>
      </c>
      <c r="R512" s="232">
        <v>1</v>
      </c>
      <c r="S512" s="148">
        <v>3950</v>
      </c>
      <c r="T512" s="148">
        <v>0</v>
      </c>
      <c r="U512" s="148">
        <v>4.9375</v>
      </c>
      <c r="V512" s="229">
        <v>1.5608790466210699E-6</v>
      </c>
      <c r="W512" s="229">
        <v>1.0578344611999999E-2</v>
      </c>
      <c r="X512" s="229">
        <v>7.6194112432553893E-4</v>
      </c>
    </row>
    <row r="513" spans="1:24" ht="13.5" thickBot="1">
      <c r="A513" s="153">
        <v>7956</v>
      </c>
      <c r="B513" s="153">
        <v>15254</v>
      </c>
      <c r="C513" s="141" t="s">
        <v>2358</v>
      </c>
      <c r="D513" s="141">
        <v>513561399</v>
      </c>
      <c r="E513" s="141" t="s">
        <v>429</v>
      </c>
      <c r="F513" s="141" t="s">
        <v>2359</v>
      </c>
      <c r="G513" s="141" t="s">
        <v>3914</v>
      </c>
      <c r="H513" s="141" t="s">
        <v>76</v>
      </c>
      <c r="I513" s="141" t="s">
        <v>73</v>
      </c>
      <c r="J513" s="141" t="s">
        <v>53</v>
      </c>
      <c r="K513" s="141" t="s">
        <v>53</v>
      </c>
      <c r="L513" s="141" t="s">
        <v>821</v>
      </c>
      <c r="M513" s="141" t="s">
        <v>311</v>
      </c>
      <c r="N513" s="141" t="s">
        <v>648</v>
      </c>
      <c r="O513" s="141" t="s">
        <v>62</v>
      </c>
      <c r="P513" s="141" t="s">
        <v>1206</v>
      </c>
      <c r="Q513" s="227">
        <v>100</v>
      </c>
      <c r="R513" s="232">
        <v>1</v>
      </c>
      <c r="S513" s="148">
        <v>670.2</v>
      </c>
      <c r="T513" s="148">
        <v>0</v>
      </c>
      <c r="U513" s="148">
        <v>0.67020000000000002</v>
      </c>
      <c r="V513" s="229">
        <v>9.2802223363091495E-7</v>
      </c>
      <c r="W513" s="229">
        <v>1.4358696820000001E-3</v>
      </c>
      <c r="X513" s="229">
        <v>1.0342338056161544E-4</v>
      </c>
    </row>
    <row r="514" spans="1:24" ht="13.5" thickBot="1">
      <c r="A514" s="153">
        <v>7956</v>
      </c>
      <c r="B514" s="153">
        <v>15254</v>
      </c>
      <c r="C514" s="141" t="s">
        <v>2366</v>
      </c>
      <c r="D514" s="141">
        <v>512737560</v>
      </c>
      <c r="E514" s="141" t="s">
        <v>429</v>
      </c>
      <c r="F514" s="141" t="s">
        <v>2367</v>
      </c>
      <c r="G514" s="141" t="s">
        <v>3918</v>
      </c>
      <c r="H514" s="141" t="s">
        <v>76</v>
      </c>
      <c r="I514" s="141" t="s">
        <v>73</v>
      </c>
      <c r="J514" s="141" t="s">
        <v>53</v>
      </c>
      <c r="K514" s="141" t="s">
        <v>53</v>
      </c>
      <c r="L514" s="141" t="s">
        <v>821</v>
      </c>
      <c r="M514" s="141" t="s">
        <v>311</v>
      </c>
      <c r="N514" s="141" t="s">
        <v>654</v>
      </c>
      <c r="O514" s="141" t="s">
        <v>62</v>
      </c>
      <c r="P514" s="141" t="s">
        <v>1206</v>
      </c>
      <c r="Q514" s="227">
        <v>700</v>
      </c>
      <c r="R514" s="232">
        <v>1</v>
      </c>
      <c r="S514" s="148">
        <v>1358</v>
      </c>
      <c r="T514" s="148">
        <v>0</v>
      </c>
      <c r="U514" s="148">
        <v>9.5060000000000002</v>
      </c>
      <c r="V514" s="229">
        <v>1.14443249856737E-5</v>
      </c>
      <c r="W514" s="229">
        <v>2.0366125344000001E-2</v>
      </c>
      <c r="X514" s="229">
        <v>1.466939205638192E-3</v>
      </c>
    </row>
    <row r="515" spans="1:24" ht="13.5" thickBot="1">
      <c r="A515" s="153">
        <v>7956</v>
      </c>
      <c r="B515" s="153">
        <v>15254</v>
      </c>
      <c r="C515" s="141" t="s">
        <v>1665</v>
      </c>
      <c r="D515" s="141">
        <v>510459928</v>
      </c>
      <c r="E515" s="141" t="s">
        <v>429</v>
      </c>
      <c r="F515" s="141" t="s">
        <v>2372</v>
      </c>
      <c r="G515" s="141" t="s">
        <v>3921</v>
      </c>
      <c r="H515" s="141" t="s">
        <v>76</v>
      </c>
      <c r="I515" s="141" t="s">
        <v>73</v>
      </c>
      <c r="J515" s="141" t="s">
        <v>53</v>
      </c>
      <c r="K515" s="141" t="s">
        <v>53</v>
      </c>
      <c r="L515" s="141" t="s">
        <v>821</v>
      </c>
      <c r="M515" s="141" t="s">
        <v>311</v>
      </c>
      <c r="N515" s="141" t="s">
        <v>156</v>
      </c>
      <c r="O515" s="141" t="s">
        <v>62</v>
      </c>
      <c r="P515" s="141" t="s">
        <v>1206</v>
      </c>
      <c r="Q515" s="227">
        <v>650</v>
      </c>
      <c r="R515" s="232">
        <v>1</v>
      </c>
      <c r="S515" s="148">
        <v>220.7</v>
      </c>
      <c r="T515" s="148">
        <v>0</v>
      </c>
      <c r="U515" s="148">
        <v>1.43455</v>
      </c>
      <c r="V515" s="229">
        <v>7.0900533472520905E-7</v>
      </c>
      <c r="W515" s="229">
        <v>3.0734509900000001E-3</v>
      </c>
      <c r="X515" s="229">
        <v>2.2137572453695227E-4</v>
      </c>
    </row>
    <row r="516" spans="1:24" ht="13.5" thickBot="1">
      <c r="A516" s="153">
        <v>7956</v>
      </c>
      <c r="B516" s="153">
        <v>15254</v>
      </c>
      <c r="C516" s="141" t="s">
        <v>2383</v>
      </c>
      <c r="D516" s="141">
        <v>70769793</v>
      </c>
      <c r="E516" s="141" t="s">
        <v>430</v>
      </c>
      <c r="F516" s="141" t="s">
        <v>2383</v>
      </c>
      <c r="G516" s="141" t="s">
        <v>2384</v>
      </c>
      <c r="H516" s="141" t="s">
        <v>76</v>
      </c>
      <c r="I516" s="141" t="s">
        <v>73</v>
      </c>
      <c r="J516" s="141" t="s">
        <v>61</v>
      </c>
      <c r="K516" s="141" t="s">
        <v>314</v>
      </c>
      <c r="L516" s="141" t="s">
        <v>821</v>
      </c>
      <c r="M516" s="141" t="s">
        <v>479</v>
      </c>
      <c r="N516" s="141" t="s">
        <v>1158</v>
      </c>
      <c r="O516" s="141" t="s">
        <v>62</v>
      </c>
      <c r="P516" s="141" t="s">
        <v>1207</v>
      </c>
      <c r="Q516" s="227">
        <v>65</v>
      </c>
      <c r="R516" s="232">
        <v>3.71</v>
      </c>
      <c r="S516" s="148">
        <v>4038</v>
      </c>
      <c r="T516" s="148">
        <v>0</v>
      </c>
      <c r="U516" s="148">
        <v>9.7376400000000007</v>
      </c>
      <c r="V516" s="229">
        <v>1.4379788760018199E-6</v>
      </c>
      <c r="W516" s="229">
        <v>2.0862402355999999E-2</v>
      </c>
      <c r="X516" s="229">
        <v>1.5026852394688286E-3</v>
      </c>
    </row>
    <row r="517" spans="1:24" ht="13.5" thickBot="1">
      <c r="A517" s="153">
        <v>7956</v>
      </c>
      <c r="B517" s="153">
        <v>15255</v>
      </c>
      <c r="C517" s="141" t="s">
        <v>3844</v>
      </c>
      <c r="D517" s="141">
        <v>520035791</v>
      </c>
      <c r="E517" s="141" t="s">
        <v>429</v>
      </c>
      <c r="F517" s="141" t="s">
        <v>3845</v>
      </c>
      <c r="G517" s="141" t="s">
        <v>3846</v>
      </c>
      <c r="H517" s="141" t="s">
        <v>76</v>
      </c>
      <c r="I517" s="141" t="s">
        <v>73</v>
      </c>
      <c r="J517" s="141" t="s">
        <v>53</v>
      </c>
      <c r="K517" s="141" t="s">
        <v>53</v>
      </c>
      <c r="L517" s="141" t="s">
        <v>821</v>
      </c>
      <c r="M517" s="141" t="s">
        <v>311</v>
      </c>
      <c r="N517" s="141" t="s">
        <v>264</v>
      </c>
      <c r="O517" s="141" t="s">
        <v>62</v>
      </c>
      <c r="P517" s="141" t="s">
        <v>1206</v>
      </c>
      <c r="Q517" s="227">
        <v>389</v>
      </c>
      <c r="R517" s="232">
        <v>1</v>
      </c>
      <c r="S517" s="148">
        <v>6800</v>
      </c>
      <c r="T517" s="148">
        <v>0</v>
      </c>
      <c r="U517" s="148">
        <v>26.452000000000002</v>
      </c>
      <c r="V517" s="229">
        <v>3.8318622200253303E-5</v>
      </c>
      <c r="W517" s="229">
        <v>0.48999385933099998</v>
      </c>
      <c r="X517" s="229">
        <v>6.7634399039446296E-3</v>
      </c>
    </row>
    <row r="518" spans="1:24" ht="13.5" thickBot="1">
      <c r="A518" s="153">
        <v>7956</v>
      </c>
      <c r="B518" s="153">
        <v>15255</v>
      </c>
      <c r="C518" s="141" t="s">
        <v>3844</v>
      </c>
      <c r="D518" s="141">
        <v>520035791</v>
      </c>
      <c r="E518" s="141" t="s">
        <v>429</v>
      </c>
      <c r="F518" s="141" t="s">
        <v>3845</v>
      </c>
      <c r="G518" s="141" t="s">
        <v>3846</v>
      </c>
      <c r="H518" s="141" t="s">
        <v>76</v>
      </c>
      <c r="I518" s="141" t="s">
        <v>73</v>
      </c>
      <c r="J518" s="141" t="s">
        <v>53</v>
      </c>
      <c r="K518" s="141" t="s">
        <v>53</v>
      </c>
      <c r="L518" s="141" t="s">
        <v>54</v>
      </c>
      <c r="M518" s="141" t="s">
        <v>311</v>
      </c>
      <c r="N518" s="141" t="s">
        <v>264</v>
      </c>
      <c r="O518" s="141" t="s">
        <v>62</v>
      </c>
      <c r="P518" s="141" t="s">
        <v>1206</v>
      </c>
      <c r="Q518" s="227">
        <v>111</v>
      </c>
      <c r="R518" s="232">
        <v>1</v>
      </c>
      <c r="S518" s="148">
        <v>6381.0787</v>
      </c>
      <c r="T518" s="148">
        <v>0</v>
      </c>
      <c r="U518" s="148">
        <v>7.0829899999999997</v>
      </c>
      <c r="V518" s="229">
        <v>1.0934105563568401E-5</v>
      </c>
      <c r="W518" s="229">
        <v>0.13120450649099999</v>
      </c>
      <c r="X518" s="229">
        <v>1.8110304402404645E-3</v>
      </c>
    </row>
    <row r="519" spans="1:24" ht="13.5" thickBot="1">
      <c r="A519" s="153">
        <v>7956</v>
      </c>
      <c r="B519" s="153">
        <v>15255</v>
      </c>
      <c r="C519" s="141" t="s">
        <v>3788</v>
      </c>
      <c r="D519" s="141">
        <v>514091685</v>
      </c>
      <c r="E519" s="141" t="s">
        <v>429</v>
      </c>
      <c r="F519" s="141" t="s">
        <v>3931</v>
      </c>
      <c r="G519" s="141" t="s">
        <v>3932</v>
      </c>
      <c r="H519" s="141" t="s">
        <v>76</v>
      </c>
      <c r="I519" s="141" t="s">
        <v>73</v>
      </c>
      <c r="J519" s="141" t="s">
        <v>53</v>
      </c>
      <c r="K519" s="141" t="s">
        <v>53</v>
      </c>
      <c r="L519" s="141" t="s">
        <v>54</v>
      </c>
      <c r="M519" s="141" t="s">
        <v>311</v>
      </c>
      <c r="N519" s="141" t="s">
        <v>140</v>
      </c>
      <c r="O519" s="141" t="s">
        <v>62</v>
      </c>
      <c r="P519" s="141" t="s">
        <v>1206</v>
      </c>
      <c r="Q519" s="227">
        <v>1000</v>
      </c>
      <c r="R519" s="232">
        <v>1</v>
      </c>
      <c r="S519" s="148">
        <v>1573.9060999999999</v>
      </c>
      <c r="T519" s="148">
        <v>0</v>
      </c>
      <c r="U519" s="148">
        <v>15.73906</v>
      </c>
      <c r="V519" s="229">
        <v>4.88812905638335E-5</v>
      </c>
      <c r="W519" s="229">
        <v>0.29154856916799998</v>
      </c>
      <c r="X519" s="229">
        <v>4.0242774253205337E-3</v>
      </c>
    </row>
    <row r="520" spans="1:24" ht="13.5" thickBot="1">
      <c r="A520" s="153">
        <v>7956</v>
      </c>
      <c r="B520" s="153">
        <v>15256</v>
      </c>
      <c r="C520" s="141" t="s">
        <v>1631</v>
      </c>
      <c r="D520" s="141">
        <v>520034257</v>
      </c>
      <c r="E520" s="141" t="s">
        <v>429</v>
      </c>
      <c r="F520" s="141" t="s">
        <v>2197</v>
      </c>
      <c r="G520" s="141" t="s">
        <v>3797</v>
      </c>
      <c r="H520" s="141" t="s">
        <v>76</v>
      </c>
      <c r="I520" s="141" t="s">
        <v>73</v>
      </c>
      <c r="J520" s="141" t="s">
        <v>53</v>
      </c>
      <c r="K520" s="141" t="s">
        <v>53</v>
      </c>
      <c r="L520" s="141" t="s">
        <v>821</v>
      </c>
      <c r="M520" s="141" t="s">
        <v>311</v>
      </c>
      <c r="N520" s="141" t="s">
        <v>708</v>
      </c>
      <c r="O520" s="141" t="s">
        <v>62</v>
      </c>
      <c r="P520" s="141" t="s">
        <v>1206</v>
      </c>
      <c r="Q520" s="227">
        <v>14000</v>
      </c>
      <c r="R520" s="232">
        <v>1</v>
      </c>
      <c r="S520" s="148">
        <v>382.7</v>
      </c>
      <c r="T520" s="148">
        <v>0</v>
      </c>
      <c r="U520" s="148">
        <v>53.578000000000003</v>
      </c>
      <c r="V520" s="229">
        <v>5.4755128572629397E-5</v>
      </c>
      <c r="W520" s="229">
        <v>6.4289049359999998E-3</v>
      </c>
      <c r="X520" s="229">
        <v>1.511580195195482E-3</v>
      </c>
    </row>
    <row r="521" spans="1:24" ht="13.5" thickBot="1">
      <c r="A521" s="153">
        <v>7956</v>
      </c>
      <c r="B521" s="153">
        <v>15256</v>
      </c>
      <c r="C521" s="141" t="s">
        <v>2198</v>
      </c>
      <c r="D521" s="141">
        <v>520034695</v>
      </c>
      <c r="E521" s="141" t="s">
        <v>429</v>
      </c>
      <c r="F521" s="141" t="s">
        <v>2199</v>
      </c>
      <c r="G521" s="141" t="s">
        <v>3798</v>
      </c>
      <c r="H521" s="141" t="s">
        <v>76</v>
      </c>
      <c r="I521" s="141" t="s">
        <v>73</v>
      </c>
      <c r="J521" s="141" t="s">
        <v>53</v>
      </c>
      <c r="K521" s="141" t="s">
        <v>53</v>
      </c>
      <c r="L521" s="141" t="s">
        <v>821</v>
      </c>
      <c r="M521" s="141" t="s">
        <v>311</v>
      </c>
      <c r="N521" s="141" t="s">
        <v>252</v>
      </c>
      <c r="O521" s="141" t="s">
        <v>62</v>
      </c>
      <c r="P521" s="141" t="s">
        <v>1206</v>
      </c>
      <c r="Q521" s="227">
        <v>1300</v>
      </c>
      <c r="R521" s="232">
        <v>1</v>
      </c>
      <c r="S521" s="148">
        <v>5029</v>
      </c>
      <c r="T521" s="148">
        <v>0</v>
      </c>
      <c r="U521" s="148">
        <v>65.376999999999995</v>
      </c>
      <c r="V521" s="229">
        <v>1.8175040543971702E-5</v>
      </c>
      <c r="W521" s="229">
        <v>7.8446847210000004E-3</v>
      </c>
      <c r="X521" s="229">
        <v>1.8444618765406512E-3</v>
      </c>
    </row>
    <row r="522" spans="1:24" ht="13.5" thickBot="1">
      <c r="A522" s="153">
        <v>7956</v>
      </c>
      <c r="B522" s="153">
        <v>15256</v>
      </c>
      <c r="C522" s="141" t="s">
        <v>1745</v>
      </c>
      <c r="D522" s="141">
        <v>520024126</v>
      </c>
      <c r="E522" s="141" t="s">
        <v>429</v>
      </c>
      <c r="F522" s="141" t="s">
        <v>2201</v>
      </c>
      <c r="G522" s="141" t="s">
        <v>3800</v>
      </c>
      <c r="H522" s="141" t="s">
        <v>76</v>
      </c>
      <c r="I522" s="141" t="s">
        <v>73</v>
      </c>
      <c r="J522" s="141" t="s">
        <v>53</v>
      </c>
      <c r="K522" s="141" t="s">
        <v>53</v>
      </c>
      <c r="L522" s="141" t="s">
        <v>821</v>
      </c>
      <c r="M522" s="141" t="s">
        <v>311</v>
      </c>
      <c r="N522" s="141" t="s">
        <v>651</v>
      </c>
      <c r="O522" s="141" t="s">
        <v>62</v>
      </c>
      <c r="P522" s="141" t="s">
        <v>1206</v>
      </c>
      <c r="Q522" s="227">
        <v>7300</v>
      </c>
      <c r="R522" s="232">
        <v>1</v>
      </c>
      <c r="S522" s="148">
        <v>954</v>
      </c>
      <c r="T522" s="148">
        <v>0</v>
      </c>
      <c r="U522" s="148">
        <v>69.641999999999996</v>
      </c>
      <c r="V522" s="229">
        <v>9.7787553651610202E-6</v>
      </c>
      <c r="W522" s="229">
        <v>8.3564484969999991E-3</v>
      </c>
      <c r="X522" s="229">
        <v>1.9647890543470032E-3</v>
      </c>
    </row>
    <row r="523" spans="1:24" ht="13.5" thickBot="1">
      <c r="A523" s="153">
        <v>7956</v>
      </c>
      <c r="B523" s="153">
        <v>15256</v>
      </c>
      <c r="C523" s="141" t="s">
        <v>3242</v>
      </c>
      <c r="D523" s="141">
        <v>520031931</v>
      </c>
      <c r="E523" s="141" t="s">
        <v>429</v>
      </c>
      <c r="F523" s="141" t="s">
        <v>2202</v>
      </c>
      <c r="G523" s="141" t="s">
        <v>3801</v>
      </c>
      <c r="H523" s="141" t="s">
        <v>76</v>
      </c>
      <c r="I523" s="141" t="s">
        <v>73</v>
      </c>
      <c r="J523" s="141" t="s">
        <v>53</v>
      </c>
      <c r="K523" s="141" t="s">
        <v>53</v>
      </c>
      <c r="L523" s="141" t="s">
        <v>821</v>
      </c>
      <c r="M523" s="141" t="s">
        <v>311</v>
      </c>
      <c r="N523" s="141" t="s">
        <v>260</v>
      </c>
      <c r="O523" s="141" t="s">
        <v>62</v>
      </c>
      <c r="P523" s="141" t="s">
        <v>1206</v>
      </c>
      <c r="Q523" s="227">
        <v>45600</v>
      </c>
      <c r="R523" s="232">
        <v>1</v>
      </c>
      <c r="S523" s="148">
        <v>428.6</v>
      </c>
      <c r="T523" s="148">
        <v>6.7049599999999998</v>
      </c>
      <c r="U523" s="148">
        <v>202.14655999999999</v>
      </c>
      <c r="V523" s="229">
        <v>1.6474104055616102E-5</v>
      </c>
      <c r="W523" s="229">
        <v>2.4255870272000001E-2</v>
      </c>
      <c r="X523" s="229">
        <v>5.7031008365914211E-3</v>
      </c>
    </row>
    <row r="524" spans="1:24" ht="13.5" thickBot="1">
      <c r="A524" s="153">
        <v>7956</v>
      </c>
      <c r="B524" s="153">
        <v>15256</v>
      </c>
      <c r="C524" s="141" t="s">
        <v>2207</v>
      </c>
      <c r="D524" s="141">
        <v>520036872</v>
      </c>
      <c r="E524" s="141" t="s">
        <v>429</v>
      </c>
      <c r="F524" s="141" t="s">
        <v>2208</v>
      </c>
      <c r="G524" s="141" t="s">
        <v>3805</v>
      </c>
      <c r="H524" s="141" t="s">
        <v>76</v>
      </c>
      <c r="I524" s="141" t="s">
        <v>73</v>
      </c>
      <c r="J524" s="141" t="s">
        <v>53</v>
      </c>
      <c r="K524" s="141" t="s">
        <v>53</v>
      </c>
      <c r="L524" s="141" t="s">
        <v>821</v>
      </c>
      <c r="M524" s="141" t="s">
        <v>311</v>
      </c>
      <c r="N524" s="141" t="s">
        <v>253</v>
      </c>
      <c r="O524" s="141" t="s">
        <v>62</v>
      </c>
      <c r="P524" s="141" t="s">
        <v>1206</v>
      </c>
      <c r="Q524" s="227">
        <v>346</v>
      </c>
      <c r="R524" s="232">
        <v>1</v>
      </c>
      <c r="S524" s="148">
        <v>64880</v>
      </c>
      <c r="T524" s="148">
        <v>0</v>
      </c>
      <c r="U524" s="148">
        <v>224.48480000000001</v>
      </c>
      <c r="V524" s="229">
        <v>5.5034987141059402E-6</v>
      </c>
      <c r="W524" s="229">
        <v>2.6936269342999999E-2</v>
      </c>
      <c r="X524" s="229">
        <v>6.3333229646948134E-3</v>
      </c>
    </row>
    <row r="525" spans="1:24" ht="13.5" thickBot="1">
      <c r="A525" s="153">
        <v>7956</v>
      </c>
      <c r="B525" s="153">
        <v>15256</v>
      </c>
      <c r="C525" s="141" t="s">
        <v>1326</v>
      </c>
      <c r="D525" s="141">
        <v>520037789</v>
      </c>
      <c r="E525" s="141" t="s">
        <v>429</v>
      </c>
      <c r="F525" s="141" t="s">
        <v>2211</v>
      </c>
      <c r="G525" s="141" t="s">
        <v>3807</v>
      </c>
      <c r="H525" s="141" t="s">
        <v>76</v>
      </c>
      <c r="I525" s="141" t="s">
        <v>73</v>
      </c>
      <c r="J525" s="141" t="s">
        <v>53</v>
      </c>
      <c r="K525" s="141" t="s">
        <v>53</v>
      </c>
      <c r="L525" s="141" t="s">
        <v>821</v>
      </c>
      <c r="M525" s="141" t="s">
        <v>311</v>
      </c>
      <c r="N525" s="141" t="s">
        <v>651</v>
      </c>
      <c r="O525" s="141" t="s">
        <v>62</v>
      </c>
      <c r="P525" s="141" t="s">
        <v>1206</v>
      </c>
      <c r="Q525" s="227">
        <v>100</v>
      </c>
      <c r="R525" s="232">
        <v>1</v>
      </c>
      <c r="S525" s="148">
        <v>28210</v>
      </c>
      <c r="T525" s="148">
        <v>0</v>
      </c>
      <c r="U525" s="148">
        <v>28.21</v>
      </c>
      <c r="V525" s="229">
        <v>2.1042036138518699E-6</v>
      </c>
      <c r="W525" s="229">
        <v>3.3849603979999999E-3</v>
      </c>
      <c r="X525" s="229">
        <v>7.9588034839793464E-4</v>
      </c>
    </row>
    <row r="526" spans="1:24" ht="13.5" thickBot="1">
      <c r="A526" s="153">
        <v>7956</v>
      </c>
      <c r="B526" s="153">
        <v>15256</v>
      </c>
      <c r="C526" s="141" t="s">
        <v>1806</v>
      </c>
      <c r="D526" s="141">
        <v>520033986</v>
      </c>
      <c r="E526" s="141" t="s">
        <v>429</v>
      </c>
      <c r="F526" s="141" t="s">
        <v>2228</v>
      </c>
      <c r="G526" s="141" t="s">
        <v>3821</v>
      </c>
      <c r="H526" s="141" t="s">
        <v>76</v>
      </c>
      <c r="I526" s="141" t="s">
        <v>73</v>
      </c>
      <c r="J526" s="141" t="s">
        <v>53</v>
      </c>
      <c r="K526" s="141" t="s">
        <v>53</v>
      </c>
      <c r="L526" s="141" t="s">
        <v>821</v>
      </c>
      <c r="M526" s="141" t="s">
        <v>311</v>
      </c>
      <c r="N526" s="141" t="s">
        <v>269</v>
      </c>
      <c r="O526" s="141" t="s">
        <v>62</v>
      </c>
      <c r="P526" s="141" t="s">
        <v>1206</v>
      </c>
      <c r="Q526" s="227">
        <v>1500</v>
      </c>
      <c r="R526" s="232">
        <v>1</v>
      </c>
      <c r="S526" s="148">
        <v>3619</v>
      </c>
      <c r="T526" s="148">
        <v>0</v>
      </c>
      <c r="U526" s="148">
        <v>54.284999999999997</v>
      </c>
      <c r="V526" s="229">
        <v>7.30869662005719E-6</v>
      </c>
      <c r="W526" s="229">
        <v>6.513738931E-3</v>
      </c>
      <c r="X526" s="229">
        <v>1.5315265761354795E-3</v>
      </c>
    </row>
    <row r="527" spans="1:24" ht="13.5" thickBot="1">
      <c r="A527" s="153">
        <v>7956</v>
      </c>
      <c r="B527" s="153">
        <v>15256</v>
      </c>
      <c r="C527" s="141" t="s">
        <v>2229</v>
      </c>
      <c r="D527" s="141">
        <v>520029083</v>
      </c>
      <c r="E527" s="141" t="s">
        <v>429</v>
      </c>
      <c r="F527" s="141" t="s">
        <v>2230</v>
      </c>
      <c r="G527" s="141" t="s">
        <v>3822</v>
      </c>
      <c r="H527" s="141" t="s">
        <v>76</v>
      </c>
      <c r="I527" s="141" t="s">
        <v>73</v>
      </c>
      <c r="J527" s="141" t="s">
        <v>53</v>
      </c>
      <c r="K527" s="141" t="s">
        <v>53</v>
      </c>
      <c r="L527" s="141" t="s">
        <v>821</v>
      </c>
      <c r="M527" s="141" t="s">
        <v>311</v>
      </c>
      <c r="N527" s="141" t="s">
        <v>256</v>
      </c>
      <c r="O527" s="141" t="s">
        <v>62</v>
      </c>
      <c r="P527" s="141" t="s">
        <v>1206</v>
      </c>
      <c r="Q527" s="227">
        <v>950</v>
      </c>
      <c r="R527" s="232">
        <v>1</v>
      </c>
      <c r="S527" s="148">
        <v>15410</v>
      </c>
      <c r="T527" s="148">
        <v>0</v>
      </c>
      <c r="U527" s="148">
        <v>146.39500000000001</v>
      </c>
      <c r="V527" s="229">
        <v>9.4687493396793196E-6</v>
      </c>
      <c r="W527" s="229">
        <v>1.7566156597000001E-2</v>
      </c>
      <c r="X527" s="229">
        <v>4.1301986389122884E-3</v>
      </c>
    </row>
    <row r="528" spans="1:24" ht="13.5" thickBot="1">
      <c r="A528" s="153">
        <v>7956</v>
      </c>
      <c r="B528" s="153">
        <v>15256</v>
      </c>
      <c r="C528" s="141" t="s">
        <v>1208</v>
      </c>
      <c r="D528" s="141">
        <v>520018078</v>
      </c>
      <c r="E528" s="141" t="s">
        <v>429</v>
      </c>
      <c r="F528" s="141" t="s">
        <v>2231</v>
      </c>
      <c r="G528" s="141" t="s">
        <v>3823</v>
      </c>
      <c r="H528" s="141" t="s">
        <v>76</v>
      </c>
      <c r="I528" s="141" t="s">
        <v>73</v>
      </c>
      <c r="J528" s="141" t="s">
        <v>53</v>
      </c>
      <c r="K528" s="141" t="s">
        <v>53</v>
      </c>
      <c r="L528" s="141" t="s">
        <v>821</v>
      </c>
      <c r="M528" s="141" t="s">
        <v>311</v>
      </c>
      <c r="N528" s="141" t="s">
        <v>256</v>
      </c>
      <c r="O528" s="141" t="s">
        <v>62</v>
      </c>
      <c r="P528" s="141" t="s">
        <v>1206</v>
      </c>
      <c r="Q528" s="227">
        <v>12107</v>
      </c>
      <c r="R528" s="232">
        <v>1</v>
      </c>
      <c r="S528" s="148">
        <v>3644</v>
      </c>
      <c r="T528" s="148">
        <v>0</v>
      </c>
      <c r="U528" s="148">
        <v>441.17908</v>
      </c>
      <c r="V528" s="229">
        <v>8.0232706206814097E-6</v>
      </c>
      <c r="W528" s="229">
        <v>5.2937742454E-2</v>
      </c>
      <c r="X528" s="229">
        <v>1.2446854303306639E-2</v>
      </c>
    </row>
    <row r="529" spans="1:24" ht="13.5" thickBot="1">
      <c r="A529" s="153">
        <v>7956</v>
      </c>
      <c r="B529" s="153">
        <v>15256</v>
      </c>
      <c r="C529" s="141" t="s">
        <v>2233</v>
      </c>
      <c r="D529" s="141">
        <v>520013954</v>
      </c>
      <c r="E529" s="141" t="s">
        <v>429</v>
      </c>
      <c r="F529" s="141" t="s">
        <v>2234</v>
      </c>
      <c r="G529" s="141" t="s">
        <v>3825</v>
      </c>
      <c r="H529" s="141" t="s">
        <v>76</v>
      </c>
      <c r="I529" s="141" t="s">
        <v>73</v>
      </c>
      <c r="J529" s="141" t="s">
        <v>53</v>
      </c>
      <c r="K529" s="141" t="s">
        <v>53</v>
      </c>
      <c r="L529" s="141" t="s">
        <v>821</v>
      </c>
      <c r="M529" s="141" t="s">
        <v>311</v>
      </c>
      <c r="N529" s="141" t="s">
        <v>85</v>
      </c>
      <c r="O529" s="141" t="s">
        <v>62</v>
      </c>
      <c r="P529" s="141" t="s">
        <v>1206</v>
      </c>
      <c r="Q529" s="227">
        <v>1300</v>
      </c>
      <c r="R529" s="232">
        <v>1</v>
      </c>
      <c r="S529" s="148">
        <v>6629</v>
      </c>
      <c r="T529" s="148">
        <v>0</v>
      </c>
      <c r="U529" s="148">
        <v>86.177000000000007</v>
      </c>
      <c r="V529" s="229">
        <v>1.1474039926854001E-6</v>
      </c>
      <c r="W529" s="229">
        <v>1.0340508057E-2</v>
      </c>
      <c r="X529" s="229">
        <v>2.4312860965575618E-3</v>
      </c>
    </row>
    <row r="530" spans="1:24" ht="13.5" thickBot="1">
      <c r="A530" s="153">
        <v>7956</v>
      </c>
      <c r="B530" s="153">
        <v>15256</v>
      </c>
      <c r="C530" s="141" t="s">
        <v>1204</v>
      </c>
      <c r="D530" s="141">
        <v>520000118</v>
      </c>
      <c r="E530" s="141" t="s">
        <v>429</v>
      </c>
      <c r="F530" s="141" t="s">
        <v>2235</v>
      </c>
      <c r="G530" s="141" t="s">
        <v>3826</v>
      </c>
      <c r="H530" s="141" t="s">
        <v>76</v>
      </c>
      <c r="I530" s="141" t="s">
        <v>73</v>
      </c>
      <c r="J530" s="141" t="s">
        <v>53</v>
      </c>
      <c r="K530" s="141" t="s">
        <v>53</v>
      </c>
      <c r="L530" s="141" t="s">
        <v>821</v>
      </c>
      <c r="M530" s="141" t="s">
        <v>311</v>
      </c>
      <c r="N530" s="141" t="s">
        <v>256</v>
      </c>
      <c r="O530" s="141" t="s">
        <v>62</v>
      </c>
      <c r="P530" s="141" t="s">
        <v>1206</v>
      </c>
      <c r="Q530" s="227">
        <v>11756</v>
      </c>
      <c r="R530" s="232">
        <v>1</v>
      </c>
      <c r="S530" s="148">
        <v>3729</v>
      </c>
      <c r="T530" s="148">
        <v>0</v>
      </c>
      <c r="U530" s="148">
        <v>438.38123999999999</v>
      </c>
      <c r="V530" s="229">
        <v>8.8344569045122299E-6</v>
      </c>
      <c r="W530" s="229">
        <v>5.2602025417999999E-2</v>
      </c>
      <c r="X530" s="229">
        <v>1.2367919674665672E-2</v>
      </c>
    </row>
    <row r="531" spans="1:24" ht="13.5" thickBot="1">
      <c r="A531" s="153">
        <v>7956</v>
      </c>
      <c r="B531" s="153">
        <v>15256</v>
      </c>
      <c r="C531" s="141" t="s">
        <v>2236</v>
      </c>
      <c r="D531" s="141">
        <v>520007030</v>
      </c>
      <c r="E531" s="141" t="s">
        <v>429</v>
      </c>
      <c r="F531" s="141" t="s">
        <v>2237</v>
      </c>
      <c r="G531" s="141" t="s">
        <v>3827</v>
      </c>
      <c r="H531" s="141" t="s">
        <v>76</v>
      </c>
      <c r="I531" s="141" t="s">
        <v>73</v>
      </c>
      <c r="J531" s="141" t="s">
        <v>53</v>
      </c>
      <c r="K531" s="141" t="s">
        <v>53</v>
      </c>
      <c r="L531" s="141" t="s">
        <v>821</v>
      </c>
      <c r="M531" s="141" t="s">
        <v>311</v>
      </c>
      <c r="N531" s="141" t="s">
        <v>256</v>
      </c>
      <c r="O531" s="141" t="s">
        <v>62</v>
      </c>
      <c r="P531" s="141" t="s">
        <v>1206</v>
      </c>
      <c r="Q531" s="227">
        <v>9900</v>
      </c>
      <c r="R531" s="232">
        <v>1</v>
      </c>
      <c r="S531" s="148">
        <v>2085</v>
      </c>
      <c r="T531" s="148">
        <v>0</v>
      </c>
      <c r="U531" s="148">
        <v>206.41499999999999</v>
      </c>
      <c r="V531" s="229">
        <v>8.0031605661339695E-6</v>
      </c>
      <c r="W531" s="229">
        <v>2.4768046817999999E-2</v>
      </c>
      <c r="X531" s="229">
        <v>5.8235250660956988E-3</v>
      </c>
    </row>
    <row r="532" spans="1:24" ht="13.5" thickBot="1">
      <c r="A532" s="153">
        <v>7956</v>
      </c>
      <c r="B532" s="153">
        <v>15256</v>
      </c>
      <c r="C532" s="141" t="s">
        <v>2238</v>
      </c>
      <c r="D532" s="141">
        <v>520000522</v>
      </c>
      <c r="E532" s="141" t="s">
        <v>429</v>
      </c>
      <c r="F532" s="141" t="s">
        <v>2239</v>
      </c>
      <c r="G532" s="141" t="s">
        <v>3828</v>
      </c>
      <c r="H532" s="141" t="s">
        <v>76</v>
      </c>
      <c r="I532" s="141" t="s">
        <v>73</v>
      </c>
      <c r="J532" s="141" t="s">
        <v>53</v>
      </c>
      <c r="K532" s="141" t="s">
        <v>53</v>
      </c>
      <c r="L532" s="141" t="s">
        <v>821</v>
      </c>
      <c r="M532" s="141" t="s">
        <v>311</v>
      </c>
      <c r="N532" s="141" t="s">
        <v>256</v>
      </c>
      <c r="O532" s="141" t="s">
        <v>62</v>
      </c>
      <c r="P532" s="141" t="s">
        <v>1206</v>
      </c>
      <c r="Q532" s="227">
        <v>1570</v>
      </c>
      <c r="R532" s="232">
        <v>1</v>
      </c>
      <c r="S532" s="148">
        <v>14550</v>
      </c>
      <c r="T532" s="148">
        <v>0</v>
      </c>
      <c r="U532" s="148">
        <v>228.435</v>
      </c>
      <c r="V532" s="229">
        <v>6.0763656503111699E-6</v>
      </c>
      <c r="W532" s="229">
        <v>2.7410259792E-2</v>
      </c>
      <c r="X532" s="229">
        <v>6.4447687836328323E-3</v>
      </c>
    </row>
    <row r="533" spans="1:24" ht="13.5" thickBot="1">
      <c r="A533" s="153">
        <v>7956</v>
      </c>
      <c r="B533" s="153">
        <v>15256</v>
      </c>
      <c r="C533" s="141" t="s">
        <v>1839</v>
      </c>
      <c r="D533" s="141">
        <v>520041146</v>
      </c>
      <c r="E533" s="141" t="s">
        <v>429</v>
      </c>
      <c r="F533" s="141" t="s">
        <v>2241</v>
      </c>
      <c r="G533" s="141" t="s">
        <v>3830</v>
      </c>
      <c r="H533" s="141" t="s">
        <v>76</v>
      </c>
      <c r="I533" s="141" t="s">
        <v>73</v>
      </c>
      <c r="J533" s="141" t="s">
        <v>53</v>
      </c>
      <c r="K533" s="141" t="s">
        <v>53</v>
      </c>
      <c r="L533" s="141" t="s">
        <v>821</v>
      </c>
      <c r="M533" s="141" t="s">
        <v>311</v>
      </c>
      <c r="N533" s="141" t="s">
        <v>647</v>
      </c>
      <c r="O533" s="141" t="s">
        <v>62</v>
      </c>
      <c r="P533" s="141" t="s">
        <v>1206</v>
      </c>
      <c r="Q533" s="227">
        <v>3947</v>
      </c>
      <c r="R533" s="232">
        <v>1</v>
      </c>
      <c r="S533" s="148">
        <v>6254</v>
      </c>
      <c r="T533" s="148">
        <v>0</v>
      </c>
      <c r="U533" s="148">
        <v>246.84538000000001</v>
      </c>
      <c r="V533" s="229">
        <v>3.3317797127198897E-5</v>
      </c>
      <c r="W533" s="229">
        <v>2.9619349023000001E-2</v>
      </c>
      <c r="X533" s="229">
        <v>6.9641753645806655E-3</v>
      </c>
    </row>
    <row r="534" spans="1:24" ht="13.5" thickBot="1">
      <c r="A534" s="153">
        <v>7956</v>
      </c>
      <c r="B534" s="153">
        <v>15256</v>
      </c>
      <c r="C534" s="141" t="s">
        <v>1342</v>
      </c>
      <c r="D534" s="141">
        <v>520001736</v>
      </c>
      <c r="E534" s="141" t="s">
        <v>429</v>
      </c>
      <c r="F534" s="141" t="s">
        <v>3831</v>
      </c>
      <c r="G534" s="141" t="s">
        <v>3832</v>
      </c>
      <c r="H534" s="141" t="s">
        <v>76</v>
      </c>
      <c r="I534" s="141" t="s">
        <v>73</v>
      </c>
      <c r="J534" s="141" t="s">
        <v>53</v>
      </c>
      <c r="K534" s="141" t="s">
        <v>53</v>
      </c>
      <c r="L534" s="141" t="s">
        <v>821</v>
      </c>
      <c r="M534" s="141" t="s">
        <v>311</v>
      </c>
      <c r="N534" s="141" t="s">
        <v>651</v>
      </c>
      <c r="O534" s="141" t="s">
        <v>62</v>
      </c>
      <c r="P534" s="141" t="s">
        <v>1206</v>
      </c>
      <c r="Q534" s="227">
        <v>19800</v>
      </c>
      <c r="R534" s="232">
        <v>1</v>
      </c>
      <c r="S534" s="148">
        <v>3085</v>
      </c>
      <c r="T534" s="148">
        <v>0</v>
      </c>
      <c r="U534" s="148">
        <v>610.83000000000004</v>
      </c>
      <c r="V534" s="229">
        <v>8.98895902506513E-5</v>
      </c>
      <c r="W534" s="229">
        <v>7.3294411928E-2</v>
      </c>
      <c r="X534" s="229">
        <v>1.7233165303506218E-2</v>
      </c>
    </row>
    <row r="535" spans="1:24" ht="13.5" thickBot="1">
      <c r="A535" s="153">
        <v>7956</v>
      </c>
      <c r="B535" s="153">
        <v>15256</v>
      </c>
      <c r="C535" s="141" t="s">
        <v>3666</v>
      </c>
      <c r="D535" s="141">
        <v>520017450</v>
      </c>
      <c r="E535" s="141" t="s">
        <v>429</v>
      </c>
      <c r="F535" s="141" t="s">
        <v>2244</v>
      </c>
      <c r="G535" s="141" t="s">
        <v>3834</v>
      </c>
      <c r="H535" s="141" t="s">
        <v>76</v>
      </c>
      <c r="I535" s="141" t="s">
        <v>73</v>
      </c>
      <c r="J535" s="141" t="s">
        <v>53</v>
      </c>
      <c r="K535" s="141" t="s">
        <v>53</v>
      </c>
      <c r="L535" s="141" t="s">
        <v>821</v>
      </c>
      <c r="M535" s="141" t="s">
        <v>311</v>
      </c>
      <c r="N535" s="141" t="s">
        <v>269</v>
      </c>
      <c r="O535" s="141" t="s">
        <v>62</v>
      </c>
      <c r="P535" s="141" t="s">
        <v>1206</v>
      </c>
      <c r="Q535" s="227">
        <v>3500</v>
      </c>
      <c r="R535" s="232">
        <v>1</v>
      </c>
      <c r="S535" s="148">
        <v>4200</v>
      </c>
      <c r="T535" s="148">
        <v>0</v>
      </c>
      <c r="U535" s="148">
        <v>147</v>
      </c>
      <c r="V535" s="229">
        <v>1.39237695339099E-5</v>
      </c>
      <c r="W535" s="229">
        <v>1.7638751458E-2</v>
      </c>
      <c r="X535" s="229">
        <v>4.1472673241579718E-3</v>
      </c>
    </row>
    <row r="536" spans="1:24" ht="13.5" thickBot="1">
      <c r="A536" s="153">
        <v>7956</v>
      </c>
      <c r="B536" s="153">
        <v>15256</v>
      </c>
      <c r="C536" s="141" t="s">
        <v>1862</v>
      </c>
      <c r="D536" s="141">
        <v>520022732</v>
      </c>
      <c r="E536" s="141" t="s">
        <v>429</v>
      </c>
      <c r="F536" s="141" t="s">
        <v>2245</v>
      </c>
      <c r="G536" s="141" t="s">
        <v>3835</v>
      </c>
      <c r="H536" s="141" t="s">
        <v>76</v>
      </c>
      <c r="I536" s="141" t="s">
        <v>73</v>
      </c>
      <c r="J536" s="141" t="s">
        <v>53</v>
      </c>
      <c r="K536" s="141" t="s">
        <v>53</v>
      </c>
      <c r="L536" s="141" t="s">
        <v>821</v>
      </c>
      <c r="M536" s="141" t="s">
        <v>311</v>
      </c>
      <c r="N536" s="141" t="s">
        <v>650</v>
      </c>
      <c r="O536" s="141" t="s">
        <v>62</v>
      </c>
      <c r="P536" s="141" t="s">
        <v>1206</v>
      </c>
      <c r="Q536" s="227">
        <v>3643</v>
      </c>
      <c r="R536" s="232">
        <v>1</v>
      </c>
      <c r="S536" s="148">
        <v>3310</v>
      </c>
      <c r="T536" s="148">
        <v>0</v>
      </c>
      <c r="U536" s="148">
        <v>120.58329999999999</v>
      </c>
      <c r="V536" s="229">
        <v>1.36849115713358E-5</v>
      </c>
      <c r="W536" s="229">
        <v>1.4468971828000001E-2</v>
      </c>
      <c r="X536" s="229">
        <v>3.4019808158444759E-3</v>
      </c>
    </row>
    <row r="537" spans="1:24" ht="13.5" thickBot="1">
      <c r="A537" s="153">
        <v>7956</v>
      </c>
      <c r="B537" s="153">
        <v>15256</v>
      </c>
      <c r="C537" s="141" t="s">
        <v>2248</v>
      </c>
      <c r="D537" s="141">
        <v>520032988</v>
      </c>
      <c r="E537" s="141" t="s">
        <v>429</v>
      </c>
      <c r="F537" s="141" t="s">
        <v>2249</v>
      </c>
      <c r="G537" s="141" t="s">
        <v>3837</v>
      </c>
      <c r="H537" s="141" t="s">
        <v>76</v>
      </c>
      <c r="I537" s="141" t="s">
        <v>73</v>
      </c>
      <c r="J537" s="141" t="s">
        <v>53</v>
      </c>
      <c r="K537" s="141" t="s">
        <v>53</v>
      </c>
      <c r="L537" s="141" t="s">
        <v>821</v>
      </c>
      <c r="M537" s="141" t="s">
        <v>311</v>
      </c>
      <c r="N537" s="141" t="s">
        <v>265</v>
      </c>
      <c r="O537" s="141" t="s">
        <v>62</v>
      </c>
      <c r="P537" s="141" t="s">
        <v>1206</v>
      </c>
      <c r="Q537" s="227">
        <v>220</v>
      </c>
      <c r="R537" s="232">
        <v>1</v>
      </c>
      <c r="S537" s="148">
        <v>30650</v>
      </c>
      <c r="T537" s="148">
        <v>0</v>
      </c>
      <c r="U537" s="148">
        <v>67.430000000000007</v>
      </c>
      <c r="V537" s="229">
        <v>1.79036458333333E-5</v>
      </c>
      <c r="W537" s="229">
        <v>8.0910272839999995E-3</v>
      </c>
      <c r="X537" s="229">
        <v>1.9023825555644358E-3</v>
      </c>
    </row>
    <row r="538" spans="1:24" ht="13.5" thickBot="1">
      <c r="A538" s="153">
        <v>7956</v>
      </c>
      <c r="B538" s="153">
        <v>15256</v>
      </c>
      <c r="C538" s="141" t="s">
        <v>1308</v>
      </c>
      <c r="D538" s="141">
        <v>520043027</v>
      </c>
      <c r="E538" s="141" t="s">
        <v>429</v>
      </c>
      <c r="F538" s="141" t="s">
        <v>2253</v>
      </c>
      <c r="G538" s="141" t="s">
        <v>3840</v>
      </c>
      <c r="H538" s="141" t="s">
        <v>76</v>
      </c>
      <c r="I538" s="141" t="s">
        <v>73</v>
      </c>
      <c r="J538" s="141" t="s">
        <v>53</v>
      </c>
      <c r="K538" s="141" t="s">
        <v>53</v>
      </c>
      <c r="L538" s="141" t="s">
        <v>821</v>
      </c>
      <c r="M538" s="141" t="s">
        <v>311</v>
      </c>
      <c r="N538" s="141" t="s">
        <v>654</v>
      </c>
      <c r="O538" s="141" t="s">
        <v>62</v>
      </c>
      <c r="P538" s="141" t="s">
        <v>1206</v>
      </c>
      <c r="Q538" s="227">
        <v>157</v>
      </c>
      <c r="R538" s="232">
        <v>1</v>
      </c>
      <c r="S538" s="148">
        <v>74080</v>
      </c>
      <c r="T538" s="148">
        <v>0</v>
      </c>
      <c r="U538" s="148">
        <v>116.3056</v>
      </c>
      <c r="V538" s="229">
        <v>3.5297975164254701E-6</v>
      </c>
      <c r="W538" s="229">
        <v>1.3955684160000001E-2</v>
      </c>
      <c r="X538" s="229">
        <v>3.2812953367114791E-3</v>
      </c>
    </row>
    <row r="539" spans="1:24" ht="13.5" thickBot="1">
      <c r="A539" s="153">
        <v>7956</v>
      </c>
      <c r="B539" s="153">
        <v>15256</v>
      </c>
      <c r="C539" s="141" t="s">
        <v>2254</v>
      </c>
      <c r="D539" s="141">
        <v>520043480</v>
      </c>
      <c r="E539" s="141" t="s">
        <v>429</v>
      </c>
      <c r="F539" s="141" t="s">
        <v>2255</v>
      </c>
      <c r="G539" s="141" t="s">
        <v>3841</v>
      </c>
      <c r="H539" s="141" t="s">
        <v>76</v>
      </c>
      <c r="I539" s="141" t="s">
        <v>73</v>
      </c>
      <c r="J539" s="141" t="s">
        <v>53</v>
      </c>
      <c r="K539" s="141" t="s">
        <v>53</v>
      </c>
      <c r="L539" s="141" t="s">
        <v>821</v>
      </c>
      <c r="M539" s="141" t="s">
        <v>311</v>
      </c>
      <c r="N539" s="141" t="s">
        <v>263</v>
      </c>
      <c r="O539" s="141" t="s">
        <v>62</v>
      </c>
      <c r="P539" s="141" t="s">
        <v>1206</v>
      </c>
      <c r="Q539" s="227">
        <v>1700</v>
      </c>
      <c r="R539" s="232">
        <v>1</v>
      </c>
      <c r="S539" s="148">
        <v>24950</v>
      </c>
      <c r="T539" s="148">
        <v>0</v>
      </c>
      <c r="U539" s="148">
        <v>424.15</v>
      </c>
      <c r="V539" s="229">
        <v>1.88704608E-4</v>
      </c>
      <c r="W539" s="229">
        <v>5.089439749E-2</v>
      </c>
      <c r="X539" s="229">
        <v>1.1966417928854447E-2</v>
      </c>
    </row>
    <row r="540" spans="1:24" ht="13.5" thickBot="1">
      <c r="A540" s="153">
        <v>7956</v>
      </c>
      <c r="B540" s="153">
        <v>15256</v>
      </c>
      <c r="C540" s="141" t="s">
        <v>3844</v>
      </c>
      <c r="D540" s="141">
        <v>520035791</v>
      </c>
      <c r="E540" s="141" t="s">
        <v>429</v>
      </c>
      <c r="F540" s="141" t="s">
        <v>3845</v>
      </c>
      <c r="G540" s="141" t="s">
        <v>3846</v>
      </c>
      <c r="H540" s="141" t="s">
        <v>76</v>
      </c>
      <c r="I540" s="141" t="s">
        <v>73</v>
      </c>
      <c r="J540" s="141" t="s">
        <v>53</v>
      </c>
      <c r="K540" s="141" t="s">
        <v>53</v>
      </c>
      <c r="L540" s="141" t="s">
        <v>821</v>
      </c>
      <c r="M540" s="141" t="s">
        <v>311</v>
      </c>
      <c r="N540" s="141" t="s">
        <v>264</v>
      </c>
      <c r="O540" s="141" t="s">
        <v>62</v>
      </c>
      <c r="P540" s="141" t="s">
        <v>1206</v>
      </c>
      <c r="Q540" s="227">
        <v>10882</v>
      </c>
      <c r="R540" s="232">
        <v>1</v>
      </c>
      <c r="S540" s="148">
        <v>6800</v>
      </c>
      <c r="T540" s="148">
        <v>0</v>
      </c>
      <c r="U540" s="148">
        <v>739.976</v>
      </c>
      <c r="V540" s="229">
        <v>1.0719363669999999E-3</v>
      </c>
      <c r="W540" s="229">
        <v>8.8790835028999995E-2</v>
      </c>
      <c r="X540" s="229">
        <v>2.0876723030347752E-2</v>
      </c>
    </row>
    <row r="541" spans="1:24" ht="13.5" thickBot="1">
      <c r="A541" s="153">
        <v>7956</v>
      </c>
      <c r="B541" s="153">
        <v>15256</v>
      </c>
      <c r="C541" s="141" t="s">
        <v>3844</v>
      </c>
      <c r="D541" s="141">
        <v>520035791</v>
      </c>
      <c r="E541" s="141" t="s">
        <v>429</v>
      </c>
      <c r="F541" s="141" t="s">
        <v>3845</v>
      </c>
      <c r="G541" s="141" t="s">
        <v>3846</v>
      </c>
      <c r="H541" s="141" t="s">
        <v>76</v>
      </c>
      <c r="I541" s="141" t="s">
        <v>73</v>
      </c>
      <c r="J541" s="141" t="s">
        <v>53</v>
      </c>
      <c r="K541" s="141" t="s">
        <v>53</v>
      </c>
      <c r="L541" s="141" t="s">
        <v>54</v>
      </c>
      <c r="M541" s="141" t="s">
        <v>311</v>
      </c>
      <c r="N541" s="141" t="s">
        <v>264</v>
      </c>
      <c r="O541" s="141" t="s">
        <v>62</v>
      </c>
      <c r="P541" s="141" t="s">
        <v>1206</v>
      </c>
      <c r="Q541" s="227">
        <v>3118</v>
      </c>
      <c r="R541" s="232">
        <v>1</v>
      </c>
      <c r="S541" s="148">
        <v>6381.0787</v>
      </c>
      <c r="T541" s="148">
        <v>0</v>
      </c>
      <c r="U541" s="148">
        <v>198.96203</v>
      </c>
      <c r="V541" s="229">
        <v>3.0714000999999998E-4</v>
      </c>
      <c r="W541" s="229">
        <v>2.3873753720000002E-2</v>
      </c>
      <c r="X541" s="229">
        <v>5.6132566378716883E-3</v>
      </c>
    </row>
    <row r="542" spans="1:24" ht="13.5" thickBot="1">
      <c r="A542" s="153">
        <v>7956</v>
      </c>
      <c r="B542" s="153">
        <v>15256</v>
      </c>
      <c r="C542" s="141" t="s">
        <v>2259</v>
      </c>
      <c r="D542" s="141">
        <v>520044231</v>
      </c>
      <c r="E542" s="141" t="s">
        <v>429</v>
      </c>
      <c r="F542" s="141" t="s">
        <v>2260</v>
      </c>
      <c r="G542" s="141" t="s">
        <v>3847</v>
      </c>
      <c r="H542" s="141" t="s">
        <v>76</v>
      </c>
      <c r="I542" s="141" t="s">
        <v>73</v>
      </c>
      <c r="J542" s="141" t="s">
        <v>53</v>
      </c>
      <c r="K542" s="141" t="s">
        <v>53</v>
      </c>
      <c r="L542" s="141" t="s">
        <v>821</v>
      </c>
      <c r="M542" s="141" t="s">
        <v>311</v>
      </c>
      <c r="N542" s="141" t="s">
        <v>253</v>
      </c>
      <c r="O542" s="141" t="s">
        <v>62</v>
      </c>
      <c r="P542" s="141" t="s">
        <v>1206</v>
      </c>
      <c r="Q542" s="227">
        <v>9380</v>
      </c>
      <c r="R542" s="232">
        <v>1</v>
      </c>
      <c r="S542" s="148">
        <v>862.5</v>
      </c>
      <c r="T542" s="148">
        <v>0</v>
      </c>
      <c r="U542" s="148">
        <v>80.902500000000003</v>
      </c>
      <c r="V542" s="229">
        <v>4.4271137699999999E-4</v>
      </c>
      <c r="W542" s="229">
        <v>9.7076128559999992E-3</v>
      </c>
      <c r="X542" s="229">
        <v>2.2824781951883695E-3</v>
      </c>
    </row>
    <row r="543" spans="1:24" ht="13.5" thickBot="1">
      <c r="A543" s="153">
        <v>7956</v>
      </c>
      <c r="B543" s="153">
        <v>15256</v>
      </c>
      <c r="C543" s="141" t="s">
        <v>1289</v>
      </c>
      <c r="D543" s="141">
        <v>513623314</v>
      </c>
      <c r="E543" s="141" t="s">
        <v>429</v>
      </c>
      <c r="F543" s="141" t="s">
        <v>2275</v>
      </c>
      <c r="G543" s="141" t="s">
        <v>3856</v>
      </c>
      <c r="H543" s="141" t="s">
        <v>76</v>
      </c>
      <c r="I543" s="141" t="s">
        <v>73</v>
      </c>
      <c r="J543" s="141" t="s">
        <v>53</v>
      </c>
      <c r="K543" s="141" t="s">
        <v>53</v>
      </c>
      <c r="L543" s="141" t="s">
        <v>821</v>
      </c>
      <c r="M543" s="141" t="s">
        <v>311</v>
      </c>
      <c r="N543" s="141" t="s">
        <v>651</v>
      </c>
      <c r="O543" s="141" t="s">
        <v>62</v>
      </c>
      <c r="P543" s="141" t="s">
        <v>1206</v>
      </c>
      <c r="Q543" s="227">
        <v>110</v>
      </c>
      <c r="R543" s="232">
        <v>1</v>
      </c>
      <c r="S543" s="148">
        <v>41490</v>
      </c>
      <c r="T543" s="148">
        <v>0</v>
      </c>
      <c r="U543" s="148">
        <v>45.639000000000003</v>
      </c>
      <c r="V543" s="229">
        <v>4.4876856071069602E-6</v>
      </c>
      <c r="W543" s="229">
        <v>5.4762923660000001E-3</v>
      </c>
      <c r="X543" s="229">
        <v>1.2875995469880659E-3</v>
      </c>
    </row>
    <row r="544" spans="1:24" ht="13.5" thickBot="1">
      <c r="A544" s="153">
        <v>7956</v>
      </c>
      <c r="B544" s="153">
        <v>15256</v>
      </c>
      <c r="C544" s="141" t="s">
        <v>1301</v>
      </c>
      <c r="D544" s="141">
        <v>513901371</v>
      </c>
      <c r="E544" s="141" t="s">
        <v>429</v>
      </c>
      <c r="F544" s="141" t="s">
        <v>2288</v>
      </c>
      <c r="G544" s="141" t="s">
        <v>3867</v>
      </c>
      <c r="H544" s="141" t="s">
        <v>76</v>
      </c>
      <c r="I544" s="141" t="s">
        <v>73</v>
      </c>
      <c r="J544" s="141" t="s">
        <v>53</v>
      </c>
      <c r="K544" s="141" t="s">
        <v>53</v>
      </c>
      <c r="L544" s="141" t="s">
        <v>821</v>
      </c>
      <c r="M544" s="141" t="s">
        <v>311</v>
      </c>
      <c r="N544" s="141" t="s">
        <v>647</v>
      </c>
      <c r="O544" s="141" t="s">
        <v>62</v>
      </c>
      <c r="P544" s="141" t="s">
        <v>1206</v>
      </c>
      <c r="Q544" s="227">
        <v>5900</v>
      </c>
      <c r="R544" s="232">
        <v>1</v>
      </c>
      <c r="S544" s="148">
        <v>1348</v>
      </c>
      <c r="T544" s="148">
        <v>0</v>
      </c>
      <c r="U544" s="148">
        <v>79.531999999999996</v>
      </c>
      <c r="V544" s="229">
        <v>1.0737464005768499E-5</v>
      </c>
      <c r="W544" s="229">
        <v>9.5431644959999996E-3</v>
      </c>
      <c r="X544" s="229">
        <v>2.24381268588389E-3</v>
      </c>
    </row>
    <row r="545" spans="1:24" ht="13.5" thickBot="1">
      <c r="A545" s="153">
        <v>7956</v>
      </c>
      <c r="B545" s="153">
        <v>15256</v>
      </c>
      <c r="C545" s="141" t="s">
        <v>2292</v>
      </c>
      <c r="D545" s="141">
        <v>515001659</v>
      </c>
      <c r="E545" s="141" t="s">
        <v>429</v>
      </c>
      <c r="F545" s="141" t="s">
        <v>2293</v>
      </c>
      <c r="G545" s="141" t="s">
        <v>3870</v>
      </c>
      <c r="H545" s="141" t="s">
        <v>76</v>
      </c>
      <c r="I545" s="141" t="s">
        <v>73</v>
      </c>
      <c r="J545" s="141" t="s">
        <v>53</v>
      </c>
      <c r="K545" s="141" t="s">
        <v>53</v>
      </c>
      <c r="L545" s="141" t="s">
        <v>821</v>
      </c>
      <c r="M545" s="141" t="s">
        <v>311</v>
      </c>
      <c r="N545" s="141" t="s">
        <v>263</v>
      </c>
      <c r="O545" s="141" t="s">
        <v>62</v>
      </c>
      <c r="P545" s="141" t="s">
        <v>1206</v>
      </c>
      <c r="Q545" s="227">
        <v>19650</v>
      </c>
      <c r="R545" s="232">
        <v>1</v>
      </c>
      <c r="S545" s="148">
        <v>1271</v>
      </c>
      <c r="T545" s="148">
        <v>0</v>
      </c>
      <c r="U545" s="148">
        <v>249.75149999999999</v>
      </c>
      <c r="V545" s="229">
        <v>1.34827093E-4</v>
      </c>
      <c r="W545" s="229">
        <v>2.9968058740000001E-2</v>
      </c>
      <c r="X545" s="229">
        <v>7.0461648646900658E-3</v>
      </c>
    </row>
    <row r="546" spans="1:24" ht="13.5" thickBot="1">
      <c r="A546" s="153">
        <v>7956</v>
      </c>
      <c r="B546" s="153">
        <v>15256</v>
      </c>
      <c r="C546" s="141" t="s">
        <v>1529</v>
      </c>
      <c r="D546" s="141">
        <v>514401702</v>
      </c>
      <c r="E546" s="141" t="s">
        <v>429</v>
      </c>
      <c r="F546" s="141" t="s">
        <v>2300</v>
      </c>
      <c r="G546" s="141" t="s">
        <v>3875</v>
      </c>
      <c r="H546" s="141" t="s">
        <v>76</v>
      </c>
      <c r="I546" s="141" t="s">
        <v>73</v>
      </c>
      <c r="J546" s="141" t="s">
        <v>53</v>
      </c>
      <c r="K546" s="141" t="s">
        <v>53</v>
      </c>
      <c r="L546" s="141" t="s">
        <v>821</v>
      </c>
      <c r="M546" s="141" t="s">
        <v>311</v>
      </c>
      <c r="N546" s="141" t="s">
        <v>156</v>
      </c>
      <c r="O546" s="141" t="s">
        <v>62</v>
      </c>
      <c r="P546" s="141" t="s">
        <v>1206</v>
      </c>
      <c r="Q546" s="227">
        <v>15700</v>
      </c>
      <c r="R546" s="232">
        <v>1</v>
      </c>
      <c r="S546" s="148">
        <v>3016</v>
      </c>
      <c r="T546" s="148">
        <v>0</v>
      </c>
      <c r="U546" s="148">
        <v>473.512</v>
      </c>
      <c r="V546" s="229">
        <v>6.1396722166657305E-5</v>
      </c>
      <c r="W546" s="229">
        <v>5.6817418235E-2</v>
      </c>
      <c r="X546" s="229">
        <v>1.3359053368684964E-2</v>
      </c>
    </row>
    <row r="547" spans="1:24" ht="13.5" thickBot="1">
      <c r="A547" s="153">
        <v>7956</v>
      </c>
      <c r="B547" s="153">
        <v>15256</v>
      </c>
      <c r="C547" s="141" t="s">
        <v>1311</v>
      </c>
      <c r="D547" s="141">
        <v>550263107</v>
      </c>
      <c r="E547" s="141" t="s">
        <v>429</v>
      </c>
      <c r="F547" s="141" t="s">
        <v>2301</v>
      </c>
      <c r="G547" s="141" t="s">
        <v>3876</v>
      </c>
      <c r="H547" s="141" t="s">
        <v>76</v>
      </c>
      <c r="I547" s="141" t="s">
        <v>460</v>
      </c>
      <c r="J547" s="141" t="s">
        <v>53</v>
      </c>
      <c r="K547" s="141" t="s">
        <v>53</v>
      </c>
      <c r="L547" s="141" t="s">
        <v>821</v>
      </c>
      <c r="M547" s="141" t="s">
        <v>311</v>
      </c>
      <c r="N547" s="141" t="s">
        <v>267</v>
      </c>
      <c r="O547" s="141" t="s">
        <v>62</v>
      </c>
      <c r="P547" s="141" t="s">
        <v>1206</v>
      </c>
      <c r="Q547" s="227">
        <v>1600</v>
      </c>
      <c r="R547" s="232">
        <v>1</v>
      </c>
      <c r="S547" s="148">
        <v>5205</v>
      </c>
      <c r="T547" s="148">
        <v>0</v>
      </c>
      <c r="U547" s="148">
        <v>83.28</v>
      </c>
      <c r="V547" s="229">
        <v>1.5961675219713701E-5</v>
      </c>
      <c r="W547" s="229">
        <v>9.9928926630000001E-3</v>
      </c>
      <c r="X547" s="229">
        <v>2.3495538962984754E-3</v>
      </c>
    </row>
    <row r="548" spans="1:24" ht="13.5" thickBot="1">
      <c r="A548" s="153">
        <v>7956</v>
      </c>
      <c r="B548" s="153">
        <v>15256</v>
      </c>
      <c r="C548" s="141" t="s">
        <v>2302</v>
      </c>
      <c r="D548" s="141">
        <v>512466723</v>
      </c>
      <c r="E548" s="141" t="s">
        <v>429</v>
      </c>
      <c r="F548" s="141" t="s">
        <v>2303</v>
      </c>
      <c r="G548" s="141" t="s">
        <v>3877</v>
      </c>
      <c r="H548" s="141" t="s">
        <v>76</v>
      </c>
      <c r="I548" s="141" t="s">
        <v>73</v>
      </c>
      <c r="J548" s="141" t="s">
        <v>53</v>
      </c>
      <c r="K548" s="141" t="s">
        <v>53</v>
      </c>
      <c r="L548" s="141" t="s">
        <v>821</v>
      </c>
      <c r="M548" s="141" t="s">
        <v>311</v>
      </c>
      <c r="N548" s="141" t="s">
        <v>258</v>
      </c>
      <c r="O548" s="141" t="s">
        <v>62</v>
      </c>
      <c r="P548" s="141" t="s">
        <v>1206</v>
      </c>
      <c r="Q548" s="227">
        <v>27267</v>
      </c>
      <c r="R548" s="232">
        <v>1</v>
      </c>
      <c r="S548" s="148">
        <v>507.8</v>
      </c>
      <c r="T548" s="148">
        <v>4.4358000000000004</v>
      </c>
      <c r="U548" s="148">
        <v>142.89762999999999</v>
      </c>
      <c r="V548" s="229">
        <v>2.9766013000000002E-4</v>
      </c>
      <c r="W548" s="229">
        <v>1.7146501902E-2</v>
      </c>
      <c r="X548" s="229">
        <v>4.0315283782218769E-3</v>
      </c>
    </row>
    <row r="549" spans="1:24" ht="13.5" thickBot="1">
      <c r="A549" s="153">
        <v>7956</v>
      </c>
      <c r="B549" s="153">
        <v>15256</v>
      </c>
      <c r="C549" s="141" t="s">
        <v>2307</v>
      </c>
      <c r="D549" s="141">
        <v>10758801</v>
      </c>
      <c r="E549" s="141" t="s">
        <v>430</v>
      </c>
      <c r="F549" s="141" t="s">
        <v>2308</v>
      </c>
      <c r="G549" s="141" t="s">
        <v>3880</v>
      </c>
      <c r="H549" s="141" t="s">
        <v>76</v>
      </c>
      <c r="I549" s="141" t="s">
        <v>73</v>
      </c>
      <c r="J549" s="141" t="s">
        <v>53</v>
      </c>
      <c r="K549" s="141" t="s">
        <v>315</v>
      </c>
      <c r="L549" s="141" t="s">
        <v>821</v>
      </c>
      <c r="M549" s="141" t="s">
        <v>311</v>
      </c>
      <c r="N549" s="141" t="s">
        <v>267</v>
      </c>
      <c r="O549" s="141" t="s">
        <v>62</v>
      </c>
      <c r="P549" s="141" t="s">
        <v>1206</v>
      </c>
      <c r="Q549" s="227">
        <v>800</v>
      </c>
      <c r="R549" s="232">
        <v>1</v>
      </c>
      <c r="S549" s="148">
        <v>4556</v>
      </c>
      <c r="T549" s="148">
        <v>0</v>
      </c>
      <c r="U549" s="148">
        <v>36.448</v>
      </c>
      <c r="V549" s="229">
        <v>4.3601254558517997E-6</v>
      </c>
      <c r="W549" s="229">
        <v>4.3734504289999997E-3</v>
      </c>
      <c r="X549" s="229">
        <v>1.0282965947680937E-3</v>
      </c>
    </row>
    <row r="550" spans="1:24" ht="13.5" thickBot="1">
      <c r="A550" s="153">
        <v>7956</v>
      </c>
      <c r="B550" s="153">
        <v>15256</v>
      </c>
      <c r="C550" s="141" t="s">
        <v>3788</v>
      </c>
      <c r="D550" s="141">
        <v>514091685</v>
      </c>
      <c r="E550" s="141" t="s">
        <v>429</v>
      </c>
      <c r="F550" s="141" t="s">
        <v>3931</v>
      </c>
      <c r="G550" s="141" t="s">
        <v>3932</v>
      </c>
      <c r="H550" s="141" t="s">
        <v>76</v>
      </c>
      <c r="I550" s="141" t="s">
        <v>73</v>
      </c>
      <c r="J550" s="141" t="s">
        <v>53</v>
      </c>
      <c r="K550" s="141" t="s">
        <v>53</v>
      </c>
      <c r="L550" s="141" t="s">
        <v>54</v>
      </c>
      <c r="M550" s="141" t="s">
        <v>311</v>
      </c>
      <c r="N550" s="141" t="s">
        <v>140</v>
      </c>
      <c r="O550" s="141" t="s">
        <v>62</v>
      </c>
      <c r="P550" s="141" t="s">
        <v>1206</v>
      </c>
      <c r="Q550" s="227">
        <v>34000</v>
      </c>
      <c r="R550" s="232">
        <v>1</v>
      </c>
      <c r="S550" s="148">
        <v>1573.9060999999999</v>
      </c>
      <c r="T550" s="148">
        <v>0</v>
      </c>
      <c r="U550" s="148">
        <v>535.12806999999998</v>
      </c>
      <c r="V550" s="229">
        <v>1.661963879E-3</v>
      </c>
      <c r="W550" s="229">
        <v>6.4210823301000003E-2</v>
      </c>
      <c r="X550" s="229">
        <v>1.509740924456272E-2</v>
      </c>
    </row>
    <row r="551" spans="1:24" ht="13.5" thickBot="1">
      <c r="A551" s="153">
        <v>7956</v>
      </c>
      <c r="B551" s="153">
        <v>15256</v>
      </c>
      <c r="C551" s="141" t="s">
        <v>1548</v>
      </c>
      <c r="D551" s="141">
        <v>516046307</v>
      </c>
      <c r="E551" s="141" t="s">
        <v>429</v>
      </c>
      <c r="F551" s="141" t="s">
        <v>2319</v>
      </c>
      <c r="G551" s="141" t="s">
        <v>3392</v>
      </c>
      <c r="H551" s="141" t="s">
        <v>76</v>
      </c>
      <c r="I551" s="141" t="s">
        <v>73</v>
      </c>
      <c r="J551" s="141" t="s">
        <v>53</v>
      </c>
      <c r="K551" s="141" t="s">
        <v>53</v>
      </c>
      <c r="L551" s="141" t="s">
        <v>821</v>
      </c>
      <c r="M551" s="141" t="s">
        <v>311</v>
      </c>
      <c r="N551" s="141" t="s">
        <v>647</v>
      </c>
      <c r="O551" s="141" t="s">
        <v>62</v>
      </c>
      <c r="P551" s="141" t="s">
        <v>1206</v>
      </c>
      <c r="Q551" s="227">
        <v>9800</v>
      </c>
      <c r="R551" s="232">
        <v>1</v>
      </c>
      <c r="S551" s="148">
        <v>3230</v>
      </c>
      <c r="T551" s="148">
        <v>0</v>
      </c>
      <c r="U551" s="148">
        <v>316.54000000000002</v>
      </c>
      <c r="V551" s="229">
        <v>5.9712034399999996E-4</v>
      </c>
      <c r="W551" s="229">
        <v>3.7982111473999998E-2</v>
      </c>
      <c r="X551" s="229">
        <v>8.9304489713534999E-3</v>
      </c>
    </row>
    <row r="552" spans="1:24" ht="13.5" thickBot="1">
      <c r="A552" s="153">
        <v>7956</v>
      </c>
      <c r="B552" s="153">
        <v>15256</v>
      </c>
      <c r="C552" s="141" t="s">
        <v>2320</v>
      </c>
      <c r="D552" s="141">
        <v>512402538</v>
      </c>
      <c r="E552" s="141" t="s">
        <v>429</v>
      </c>
      <c r="F552" s="141" t="s">
        <v>2321</v>
      </c>
      <c r="G552" s="141" t="s">
        <v>3890</v>
      </c>
      <c r="H552" s="141" t="s">
        <v>76</v>
      </c>
      <c r="I552" s="141" t="s">
        <v>73</v>
      </c>
      <c r="J552" s="141" t="s">
        <v>53</v>
      </c>
      <c r="K552" s="141" t="s">
        <v>53</v>
      </c>
      <c r="L552" s="141" t="s">
        <v>821</v>
      </c>
      <c r="M552" s="141" t="s">
        <v>311</v>
      </c>
      <c r="N552" s="141" t="s">
        <v>75</v>
      </c>
      <c r="O552" s="141" t="s">
        <v>62</v>
      </c>
      <c r="P552" s="141" t="s">
        <v>1206</v>
      </c>
      <c r="Q552" s="227">
        <v>300</v>
      </c>
      <c r="R552" s="232">
        <v>1</v>
      </c>
      <c r="S552" s="148">
        <v>309.8</v>
      </c>
      <c r="T552" s="148">
        <v>0</v>
      </c>
      <c r="U552" s="148">
        <v>0.9294</v>
      </c>
      <c r="V552" s="229">
        <v>2.0034294705677202E-6</v>
      </c>
      <c r="W552" s="229">
        <v>1.11520106E-4</v>
      </c>
      <c r="X552" s="229">
        <v>2.6220886061717138E-5</v>
      </c>
    </row>
    <row r="553" spans="1:24" ht="13.5" thickBot="1">
      <c r="A553" s="153">
        <v>7956</v>
      </c>
      <c r="B553" s="153">
        <v>15256</v>
      </c>
      <c r="C553" s="141" t="s">
        <v>2322</v>
      </c>
      <c r="D553" s="141">
        <v>514439785</v>
      </c>
      <c r="E553" s="141" t="s">
        <v>429</v>
      </c>
      <c r="F553" s="141" t="s">
        <v>2323</v>
      </c>
      <c r="G553" s="141" t="s">
        <v>3891</v>
      </c>
      <c r="H553" s="141" t="s">
        <v>76</v>
      </c>
      <c r="I553" s="141" t="s">
        <v>73</v>
      </c>
      <c r="J553" s="141" t="s">
        <v>53</v>
      </c>
      <c r="K553" s="141" t="s">
        <v>53</v>
      </c>
      <c r="L553" s="141" t="s">
        <v>821</v>
      </c>
      <c r="M553" s="141" t="s">
        <v>311</v>
      </c>
      <c r="N553" s="141" t="s">
        <v>253</v>
      </c>
      <c r="O553" s="141" t="s">
        <v>62</v>
      </c>
      <c r="P553" s="141" t="s">
        <v>1206</v>
      </c>
      <c r="Q553" s="227">
        <v>2100</v>
      </c>
      <c r="R553" s="232">
        <v>1</v>
      </c>
      <c r="S553" s="148">
        <v>3509</v>
      </c>
      <c r="T553" s="148">
        <v>0</v>
      </c>
      <c r="U553" s="148">
        <v>73.688999999999993</v>
      </c>
      <c r="V553" s="229">
        <v>5.7032563099999997E-4</v>
      </c>
      <c r="W553" s="229">
        <v>8.8420541239999997E-3</v>
      </c>
      <c r="X553" s="229">
        <v>2.0789658629243317E-3</v>
      </c>
    </row>
    <row r="554" spans="1:24" ht="13.5" thickBot="1">
      <c r="A554" s="153">
        <v>7956</v>
      </c>
      <c r="B554" s="153">
        <v>15256</v>
      </c>
      <c r="C554" s="141" t="s">
        <v>2330</v>
      </c>
      <c r="D554" s="141">
        <v>510400740</v>
      </c>
      <c r="E554" s="141" t="s">
        <v>429</v>
      </c>
      <c r="F554" s="141" t="s">
        <v>2331</v>
      </c>
      <c r="G554" s="141" t="s">
        <v>3895</v>
      </c>
      <c r="H554" s="141" t="s">
        <v>76</v>
      </c>
      <c r="I554" s="141" t="s">
        <v>73</v>
      </c>
      <c r="J554" s="141" t="s">
        <v>53</v>
      </c>
      <c r="K554" s="141" t="s">
        <v>53</v>
      </c>
      <c r="L554" s="141" t="s">
        <v>821</v>
      </c>
      <c r="M554" s="141" t="s">
        <v>311</v>
      </c>
      <c r="N554" s="141" t="s">
        <v>75</v>
      </c>
      <c r="O554" s="141" t="s">
        <v>62</v>
      </c>
      <c r="P554" s="141" t="s">
        <v>1206</v>
      </c>
      <c r="Q554" s="227">
        <v>7300</v>
      </c>
      <c r="R554" s="232">
        <v>1</v>
      </c>
      <c r="S554" s="148">
        <v>3248</v>
      </c>
      <c r="T554" s="148">
        <v>0</v>
      </c>
      <c r="U554" s="148">
        <v>237.10400000000001</v>
      </c>
      <c r="V554" s="229">
        <v>2.6539848299999999E-4</v>
      </c>
      <c r="W554" s="229">
        <v>2.8450466162000001E-2</v>
      </c>
      <c r="X554" s="229">
        <v>6.6893447049466113E-3</v>
      </c>
    </row>
    <row r="555" spans="1:24" ht="13.5" thickBot="1">
      <c r="A555" s="153">
        <v>7956</v>
      </c>
      <c r="B555" s="153">
        <v>15256</v>
      </c>
      <c r="C555" s="141" t="s">
        <v>2338</v>
      </c>
      <c r="D555" s="141">
        <v>70252750</v>
      </c>
      <c r="E555" s="141" t="s">
        <v>430</v>
      </c>
      <c r="F555" s="141" t="s">
        <v>2339</v>
      </c>
      <c r="G555" s="141" t="s">
        <v>3898</v>
      </c>
      <c r="H555" s="141" t="s">
        <v>76</v>
      </c>
      <c r="I555" s="141" t="s">
        <v>73</v>
      </c>
      <c r="J555" s="141" t="s">
        <v>53</v>
      </c>
      <c r="K555" s="141" t="s">
        <v>53</v>
      </c>
      <c r="L555" s="141" t="s">
        <v>821</v>
      </c>
      <c r="M555" s="141" t="s">
        <v>311</v>
      </c>
      <c r="N555" s="141" t="s">
        <v>652</v>
      </c>
      <c r="O555" s="141" t="s">
        <v>62</v>
      </c>
      <c r="P555" s="141" t="s">
        <v>1206</v>
      </c>
      <c r="Q555" s="227">
        <v>1800</v>
      </c>
      <c r="R555" s="232">
        <v>1</v>
      </c>
      <c r="S555" s="148">
        <v>9080</v>
      </c>
      <c r="T555" s="148">
        <v>0</v>
      </c>
      <c r="U555" s="148">
        <v>163.44</v>
      </c>
      <c r="V555" s="229">
        <v>8.7550196662061202E-5</v>
      </c>
      <c r="W555" s="229">
        <v>1.9611411825000001E-2</v>
      </c>
      <c r="X555" s="229">
        <v>4.6110841595944146E-3</v>
      </c>
    </row>
    <row r="556" spans="1:24" ht="13.5" thickBot="1">
      <c r="A556" s="153">
        <v>7956</v>
      </c>
      <c r="B556" s="153">
        <v>15256</v>
      </c>
      <c r="C556" s="141" t="s">
        <v>2340</v>
      </c>
      <c r="D556" s="141">
        <v>514211457</v>
      </c>
      <c r="E556" s="141" t="s">
        <v>429</v>
      </c>
      <c r="F556" s="141" t="s">
        <v>2341</v>
      </c>
      <c r="G556" s="141" t="s">
        <v>3899</v>
      </c>
      <c r="H556" s="141" t="s">
        <v>76</v>
      </c>
      <c r="I556" s="141" t="s">
        <v>73</v>
      </c>
      <c r="J556" s="141" t="s">
        <v>53</v>
      </c>
      <c r="K556" s="141" t="s">
        <v>53</v>
      </c>
      <c r="L556" s="141" t="s">
        <v>821</v>
      </c>
      <c r="M556" s="141" t="s">
        <v>311</v>
      </c>
      <c r="N556" s="141" t="s">
        <v>650</v>
      </c>
      <c r="O556" s="141" t="s">
        <v>62</v>
      </c>
      <c r="P556" s="141" t="s">
        <v>1206</v>
      </c>
      <c r="Q556" s="227">
        <v>2000</v>
      </c>
      <c r="R556" s="232">
        <v>1</v>
      </c>
      <c r="S556" s="148">
        <v>6601</v>
      </c>
      <c r="T556" s="148">
        <v>0</v>
      </c>
      <c r="U556" s="148">
        <v>132.02000000000001</v>
      </c>
      <c r="V556" s="229">
        <v>4.1242309082649397E-5</v>
      </c>
      <c r="W556" s="229">
        <v>1.5841278689999998E-2</v>
      </c>
      <c r="X556" s="229">
        <v>3.724641034934255E-3</v>
      </c>
    </row>
    <row r="557" spans="1:24" ht="13.5" thickBot="1">
      <c r="A557" s="153">
        <v>7956</v>
      </c>
      <c r="B557" s="153">
        <v>15256</v>
      </c>
      <c r="C557" s="141" t="s">
        <v>2348</v>
      </c>
      <c r="D557" s="141">
        <v>514259019</v>
      </c>
      <c r="E557" s="141" t="s">
        <v>429</v>
      </c>
      <c r="F557" s="141" t="s">
        <v>2349</v>
      </c>
      <c r="G557" s="141" t="s">
        <v>3903</v>
      </c>
      <c r="H557" s="141" t="s">
        <v>76</v>
      </c>
      <c r="I557" s="141" t="s">
        <v>73</v>
      </c>
      <c r="J557" s="141" t="s">
        <v>53</v>
      </c>
      <c r="K557" s="141" t="s">
        <v>53</v>
      </c>
      <c r="L557" s="141" t="s">
        <v>821</v>
      </c>
      <c r="M557" s="141" t="s">
        <v>311</v>
      </c>
      <c r="N557" s="141" t="s">
        <v>653</v>
      </c>
      <c r="O557" s="141" t="s">
        <v>62</v>
      </c>
      <c r="P557" s="141" t="s">
        <v>1206</v>
      </c>
      <c r="Q557" s="227">
        <v>1750</v>
      </c>
      <c r="R557" s="232">
        <v>1</v>
      </c>
      <c r="S557" s="148">
        <v>3950</v>
      </c>
      <c r="T557" s="148">
        <v>0</v>
      </c>
      <c r="U557" s="148">
        <v>69.125</v>
      </c>
      <c r="V557" s="229">
        <v>2.1852306652695001E-5</v>
      </c>
      <c r="W557" s="229">
        <v>8.2944128879999992E-3</v>
      </c>
      <c r="X557" s="229">
        <v>1.9502030869552368E-3</v>
      </c>
    </row>
    <row r="558" spans="1:24" ht="13.5" thickBot="1">
      <c r="A558" s="153">
        <v>7956</v>
      </c>
      <c r="B558" s="153">
        <v>15256</v>
      </c>
      <c r="C558" s="141" t="s">
        <v>3909</v>
      </c>
      <c r="D558" s="141">
        <v>516339777</v>
      </c>
      <c r="E558" s="141" t="s">
        <v>429</v>
      </c>
      <c r="F558" s="141" t="s">
        <v>3910</v>
      </c>
      <c r="G558" s="141" t="s">
        <v>3911</v>
      </c>
      <c r="H558" s="141" t="s">
        <v>76</v>
      </c>
      <c r="I558" s="141" t="s">
        <v>73</v>
      </c>
      <c r="J558" s="141" t="s">
        <v>53</v>
      </c>
      <c r="K558" s="141" t="s">
        <v>53</v>
      </c>
      <c r="L558" s="141" t="s">
        <v>821</v>
      </c>
      <c r="M558" s="141" t="s">
        <v>311</v>
      </c>
      <c r="N558" s="141" t="s">
        <v>647</v>
      </c>
      <c r="O558" s="141" t="s">
        <v>62</v>
      </c>
      <c r="P558" s="141" t="s">
        <v>1206</v>
      </c>
      <c r="Q558" s="227">
        <v>16100</v>
      </c>
      <c r="R558" s="232">
        <v>1</v>
      </c>
      <c r="S558" s="148">
        <v>2271</v>
      </c>
      <c r="T558" s="148">
        <v>0</v>
      </c>
      <c r="U558" s="148">
        <v>365.63099999999997</v>
      </c>
      <c r="V558" s="229">
        <v>3.5269890499999999E-4</v>
      </c>
      <c r="W558" s="229">
        <v>4.3872614519999999E-2</v>
      </c>
      <c r="X558" s="229">
        <v>1.0315438768702063E-2</v>
      </c>
    </row>
    <row r="559" spans="1:24" ht="13.5" thickBot="1">
      <c r="A559" s="153">
        <v>7956</v>
      </c>
      <c r="B559" s="153">
        <v>15256</v>
      </c>
      <c r="C559" s="141" t="s">
        <v>2364</v>
      </c>
      <c r="D559" s="141">
        <v>511605719</v>
      </c>
      <c r="E559" s="141" t="s">
        <v>429</v>
      </c>
      <c r="F559" s="141" t="s">
        <v>2365</v>
      </c>
      <c r="G559" s="141" t="s">
        <v>3917</v>
      </c>
      <c r="H559" s="141" t="s">
        <v>76</v>
      </c>
      <c r="I559" s="141" t="s">
        <v>73</v>
      </c>
      <c r="J559" s="141" t="s">
        <v>53</v>
      </c>
      <c r="K559" s="141" t="s">
        <v>53</v>
      </c>
      <c r="L559" s="141" t="s">
        <v>821</v>
      </c>
      <c r="M559" s="141" t="s">
        <v>311</v>
      </c>
      <c r="N559" s="141" t="s">
        <v>651</v>
      </c>
      <c r="O559" s="141" t="s">
        <v>62</v>
      </c>
      <c r="P559" s="141" t="s">
        <v>1206</v>
      </c>
      <c r="Q559" s="227">
        <v>742</v>
      </c>
      <c r="R559" s="232">
        <v>1</v>
      </c>
      <c r="S559" s="148">
        <v>1130</v>
      </c>
      <c r="T559" s="148">
        <v>0</v>
      </c>
      <c r="U559" s="148">
        <v>8.3846000000000007</v>
      </c>
      <c r="V559" s="229">
        <v>1.06100672865587E-5</v>
      </c>
      <c r="W559" s="229">
        <v>1.006080785E-3</v>
      </c>
      <c r="X559" s="229">
        <v>2.3655222861316283E-4</v>
      </c>
    </row>
    <row r="560" spans="1:24" ht="13.5" thickBot="1">
      <c r="A560" s="153">
        <v>7956</v>
      </c>
      <c r="B560" s="153">
        <v>15256</v>
      </c>
      <c r="C560" s="141" t="s">
        <v>2366</v>
      </c>
      <c r="D560" s="141">
        <v>512737560</v>
      </c>
      <c r="E560" s="141" t="s">
        <v>429</v>
      </c>
      <c r="F560" s="141" t="s">
        <v>2367</v>
      </c>
      <c r="G560" s="141" t="s">
        <v>3918</v>
      </c>
      <c r="H560" s="141" t="s">
        <v>76</v>
      </c>
      <c r="I560" s="141" t="s">
        <v>73</v>
      </c>
      <c r="J560" s="141" t="s">
        <v>53</v>
      </c>
      <c r="K560" s="141" t="s">
        <v>53</v>
      </c>
      <c r="L560" s="141" t="s">
        <v>821</v>
      </c>
      <c r="M560" s="141" t="s">
        <v>311</v>
      </c>
      <c r="N560" s="141" t="s">
        <v>654</v>
      </c>
      <c r="O560" s="141" t="s">
        <v>62</v>
      </c>
      <c r="P560" s="141" t="s">
        <v>1206</v>
      </c>
      <c r="Q560" s="227">
        <v>8100</v>
      </c>
      <c r="R560" s="232">
        <v>1</v>
      </c>
      <c r="S560" s="148">
        <v>1358</v>
      </c>
      <c r="T560" s="148">
        <v>0</v>
      </c>
      <c r="U560" s="148">
        <v>109.998</v>
      </c>
      <c r="V560" s="229">
        <v>1.3242718899999999E-4</v>
      </c>
      <c r="W560" s="229">
        <v>1.3198825734000001E-2</v>
      </c>
      <c r="X560" s="229">
        <v>3.103340891991351E-3</v>
      </c>
    </row>
    <row r="561" spans="1:24" ht="13.5" thickBot="1">
      <c r="A561" s="153">
        <v>7956</v>
      </c>
      <c r="B561" s="153">
        <v>15256</v>
      </c>
      <c r="C561" s="141" t="s">
        <v>1665</v>
      </c>
      <c r="D561" s="141">
        <v>510459928</v>
      </c>
      <c r="E561" s="141" t="s">
        <v>429</v>
      </c>
      <c r="F561" s="141" t="s">
        <v>2372</v>
      </c>
      <c r="G561" s="141" t="s">
        <v>3921</v>
      </c>
      <c r="H561" s="141" t="s">
        <v>76</v>
      </c>
      <c r="I561" s="141" t="s">
        <v>73</v>
      </c>
      <c r="J561" s="141" t="s">
        <v>53</v>
      </c>
      <c r="K561" s="141" t="s">
        <v>53</v>
      </c>
      <c r="L561" s="141" t="s">
        <v>821</v>
      </c>
      <c r="M561" s="141" t="s">
        <v>311</v>
      </c>
      <c r="N561" s="141" t="s">
        <v>156</v>
      </c>
      <c r="O561" s="141" t="s">
        <v>62</v>
      </c>
      <c r="P561" s="141" t="s">
        <v>1206</v>
      </c>
      <c r="Q561" s="227">
        <v>57903</v>
      </c>
      <c r="R561" s="232">
        <v>1</v>
      </c>
      <c r="S561" s="148">
        <v>220.7</v>
      </c>
      <c r="T561" s="148">
        <v>0</v>
      </c>
      <c r="U561" s="148">
        <v>127.79192</v>
      </c>
      <c r="V561" s="229">
        <v>6.3159285994759595E-5</v>
      </c>
      <c r="W561" s="229">
        <v>1.5333945002000001E-2</v>
      </c>
      <c r="X561" s="229">
        <v>3.6053554701184331E-3</v>
      </c>
    </row>
    <row r="562" spans="1:24" ht="13.5" thickBot="1">
      <c r="A562" s="153">
        <v>7956</v>
      </c>
      <c r="B562" s="153">
        <v>15256</v>
      </c>
      <c r="C562" s="141" t="s">
        <v>2383</v>
      </c>
      <c r="D562" s="141">
        <v>70769793</v>
      </c>
      <c r="E562" s="141" t="s">
        <v>430</v>
      </c>
      <c r="F562" s="141" t="s">
        <v>2383</v>
      </c>
      <c r="G562" s="141" t="s">
        <v>2384</v>
      </c>
      <c r="H562" s="141" t="s">
        <v>76</v>
      </c>
      <c r="I562" s="141" t="s">
        <v>73</v>
      </c>
      <c r="J562" s="141" t="s">
        <v>61</v>
      </c>
      <c r="K562" s="141" t="s">
        <v>314</v>
      </c>
      <c r="L562" s="141" t="s">
        <v>821</v>
      </c>
      <c r="M562" s="141" t="s">
        <v>479</v>
      </c>
      <c r="N562" s="141" t="s">
        <v>1158</v>
      </c>
      <c r="O562" s="141" t="s">
        <v>62</v>
      </c>
      <c r="P562" s="141" t="s">
        <v>1207</v>
      </c>
      <c r="Q562" s="227">
        <v>570</v>
      </c>
      <c r="R562" s="232">
        <v>3.71</v>
      </c>
      <c r="S562" s="148">
        <v>4038</v>
      </c>
      <c r="T562" s="148">
        <v>0</v>
      </c>
      <c r="U562" s="148">
        <v>85.391589999999994</v>
      </c>
      <c r="V562" s="229">
        <v>1.2609968604939E-5</v>
      </c>
      <c r="W562" s="229">
        <v>1.0246265528000001E-2</v>
      </c>
      <c r="X562" s="229">
        <v>2.4091275575843169E-3</v>
      </c>
    </row>
    <row r="563" spans="1:24" ht="13.5" thickBot="1">
      <c r="A563" s="153">
        <v>8700</v>
      </c>
      <c r="B563" s="153">
        <v>12535</v>
      </c>
      <c r="C563" s="141" t="s">
        <v>1703</v>
      </c>
      <c r="D563" s="141">
        <v>520033234</v>
      </c>
      <c r="E563" s="141" t="s">
        <v>429</v>
      </c>
      <c r="F563" s="141" t="s">
        <v>2426</v>
      </c>
      <c r="G563" s="141" t="s">
        <v>3568</v>
      </c>
      <c r="H563" s="141" t="s">
        <v>76</v>
      </c>
      <c r="I563" s="141" t="s">
        <v>73</v>
      </c>
      <c r="J563" s="141" t="s">
        <v>53</v>
      </c>
      <c r="K563" s="141" t="s">
        <v>53</v>
      </c>
      <c r="L563" s="141" t="s">
        <v>821</v>
      </c>
      <c r="M563" s="141" t="s">
        <v>311</v>
      </c>
      <c r="N563" s="141" t="s">
        <v>652</v>
      </c>
      <c r="O563" s="141" t="s">
        <v>62</v>
      </c>
      <c r="P563" s="141" t="s">
        <v>1206</v>
      </c>
      <c r="Q563" s="227">
        <v>0.56999999999999995</v>
      </c>
      <c r="R563" s="232">
        <v>1</v>
      </c>
      <c r="S563" s="148">
        <v>1370</v>
      </c>
      <c r="T563" s="148">
        <v>0</v>
      </c>
      <c r="U563" s="148">
        <v>7.8100000000000001E-3</v>
      </c>
      <c r="V563" s="229">
        <v>3.1486600570547101E-9</v>
      </c>
      <c r="W563" s="229">
        <v>2.9247925066521999E-9</v>
      </c>
      <c r="X563" s="229">
        <v>3.9021868584222011E-10</v>
      </c>
    </row>
    <row r="564" spans="1:24" ht="13.5" thickBot="1">
      <c r="A564" s="153">
        <v>8700</v>
      </c>
      <c r="B564" s="153">
        <v>12535</v>
      </c>
      <c r="C564" s="141" t="s">
        <v>1631</v>
      </c>
      <c r="D564" s="141">
        <v>520034257</v>
      </c>
      <c r="E564" s="141" t="s">
        <v>429</v>
      </c>
      <c r="F564" s="141" t="s">
        <v>2197</v>
      </c>
      <c r="G564" s="141" t="s">
        <v>3797</v>
      </c>
      <c r="H564" s="141" t="s">
        <v>76</v>
      </c>
      <c r="I564" s="141" t="s">
        <v>73</v>
      </c>
      <c r="J564" s="141" t="s">
        <v>53</v>
      </c>
      <c r="K564" s="141" t="s">
        <v>53</v>
      </c>
      <c r="L564" s="141" t="s">
        <v>821</v>
      </c>
      <c r="M564" s="141" t="s">
        <v>311</v>
      </c>
      <c r="N564" s="141" t="s">
        <v>708</v>
      </c>
      <c r="O564" s="141" t="s">
        <v>62</v>
      </c>
      <c r="P564" s="141" t="s">
        <v>1206</v>
      </c>
      <c r="Q564" s="227">
        <v>1908592.15</v>
      </c>
      <c r="R564" s="232">
        <v>1</v>
      </c>
      <c r="S564" s="148">
        <v>382.7</v>
      </c>
      <c r="T564" s="148">
        <v>0</v>
      </c>
      <c r="U564" s="148">
        <v>7304.1821600000003</v>
      </c>
      <c r="V564" s="229">
        <v>7.464657754E-3</v>
      </c>
      <c r="W564" s="229">
        <v>2.7353671250000002E-3</v>
      </c>
      <c r="X564" s="229">
        <v>3.6494601326855167E-4</v>
      </c>
    </row>
    <row r="565" spans="1:24" ht="13.5" thickBot="1">
      <c r="A565" s="153">
        <v>8700</v>
      </c>
      <c r="B565" s="153">
        <v>12535</v>
      </c>
      <c r="C565" s="141" t="s">
        <v>2198</v>
      </c>
      <c r="D565" s="141">
        <v>520034695</v>
      </c>
      <c r="E565" s="141" t="s">
        <v>429</v>
      </c>
      <c r="F565" s="141" t="s">
        <v>2199</v>
      </c>
      <c r="G565" s="141" t="s">
        <v>3798</v>
      </c>
      <c r="H565" s="141" t="s">
        <v>76</v>
      </c>
      <c r="I565" s="141" t="s">
        <v>73</v>
      </c>
      <c r="J565" s="141" t="s">
        <v>53</v>
      </c>
      <c r="K565" s="141" t="s">
        <v>53</v>
      </c>
      <c r="L565" s="141" t="s">
        <v>821</v>
      </c>
      <c r="M565" s="141" t="s">
        <v>311</v>
      </c>
      <c r="N565" s="141" t="s">
        <v>252</v>
      </c>
      <c r="O565" s="141" t="s">
        <v>62</v>
      </c>
      <c r="P565" s="141" t="s">
        <v>1206</v>
      </c>
      <c r="Q565" s="227">
        <v>929080</v>
      </c>
      <c r="R565" s="232">
        <v>1</v>
      </c>
      <c r="S565" s="148">
        <v>5029</v>
      </c>
      <c r="T565" s="148">
        <v>0</v>
      </c>
      <c r="U565" s="148">
        <v>46723.433199999999</v>
      </c>
      <c r="V565" s="229">
        <v>1.2989282051999999E-2</v>
      </c>
      <c r="W565" s="229">
        <v>1.7497611691E-2</v>
      </c>
      <c r="X565" s="229">
        <v>2.3344886941537458E-3</v>
      </c>
    </row>
    <row r="566" spans="1:24" ht="13.5" thickBot="1">
      <c r="A566" s="153">
        <v>8700</v>
      </c>
      <c r="B566" s="153">
        <v>12535</v>
      </c>
      <c r="C566" s="141" t="s">
        <v>1633</v>
      </c>
      <c r="D566" s="141">
        <v>520036120</v>
      </c>
      <c r="E566" s="141" t="s">
        <v>429</v>
      </c>
      <c r="F566" s="141" t="s">
        <v>2200</v>
      </c>
      <c r="G566" s="141" t="s">
        <v>3799</v>
      </c>
      <c r="H566" s="141" t="s">
        <v>76</v>
      </c>
      <c r="I566" s="141" t="s">
        <v>73</v>
      </c>
      <c r="J566" s="141" t="s">
        <v>53</v>
      </c>
      <c r="K566" s="141" t="s">
        <v>53</v>
      </c>
      <c r="L566" s="141" t="s">
        <v>821</v>
      </c>
      <c r="M566" s="141" t="s">
        <v>311</v>
      </c>
      <c r="N566" s="141" t="s">
        <v>269</v>
      </c>
      <c r="O566" s="141" t="s">
        <v>62</v>
      </c>
      <c r="P566" s="141" t="s">
        <v>1206</v>
      </c>
      <c r="Q566" s="227">
        <v>485088</v>
      </c>
      <c r="R566" s="232">
        <v>1</v>
      </c>
      <c r="S566" s="148">
        <v>6329</v>
      </c>
      <c r="T566" s="148">
        <v>0</v>
      </c>
      <c r="U566" s="148">
        <v>30701.219519999999</v>
      </c>
      <c r="V566" s="229">
        <v>6.1344012649999996E-3</v>
      </c>
      <c r="W566" s="229">
        <v>1.1497400358000001E-2</v>
      </c>
      <c r="X566" s="229">
        <v>1.5339551261008854E-3</v>
      </c>
    </row>
    <row r="567" spans="1:24" ht="13.5" thickBot="1">
      <c r="A567" s="153">
        <v>8700</v>
      </c>
      <c r="B567" s="153">
        <v>12535</v>
      </c>
      <c r="C567" s="141" t="s">
        <v>1745</v>
      </c>
      <c r="D567" s="141">
        <v>520024126</v>
      </c>
      <c r="E567" s="141" t="s">
        <v>429</v>
      </c>
      <c r="F567" s="141" t="s">
        <v>2201</v>
      </c>
      <c r="G567" s="141" t="s">
        <v>3800</v>
      </c>
      <c r="H567" s="141" t="s">
        <v>76</v>
      </c>
      <c r="I567" s="141" t="s">
        <v>73</v>
      </c>
      <c r="J567" s="141" t="s">
        <v>53</v>
      </c>
      <c r="K567" s="141" t="s">
        <v>53</v>
      </c>
      <c r="L567" s="141" t="s">
        <v>821</v>
      </c>
      <c r="M567" s="141" t="s">
        <v>311</v>
      </c>
      <c r="N567" s="141" t="s">
        <v>651</v>
      </c>
      <c r="O567" s="141" t="s">
        <v>62</v>
      </c>
      <c r="P567" s="141" t="s">
        <v>1206</v>
      </c>
      <c r="Q567" s="227">
        <v>5413584.0999999996</v>
      </c>
      <c r="R567" s="232">
        <v>1</v>
      </c>
      <c r="S567" s="148">
        <v>954</v>
      </c>
      <c r="T567" s="148">
        <v>0</v>
      </c>
      <c r="U567" s="148">
        <v>51645.59231</v>
      </c>
      <c r="V567" s="229">
        <v>7.2517965149999997E-3</v>
      </c>
      <c r="W567" s="229">
        <v>1.9340927194000001E-2</v>
      </c>
      <c r="X567" s="229">
        <v>2.5804193547696885E-3</v>
      </c>
    </row>
    <row r="568" spans="1:24" ht="13.5" thickBot="1">
      <c r="A568" s="153">
        <v>8700</v>
      </c>
      <c r="B568" s="153">
        <v>12535</v>
      </c>
      <c r="C568" s="141" t="s">
        <v>3242</v>
      </c>
      <c r="D568" s="141">
        <v>520031931</v>
      </c>
      <c r="E568" s="141" t="s">
        <v>429</v>
      </c>
      <c r="F568" s="141" t="s">
        <v>2202</v>
      </c>
      <c r="G568" s="141" t="s">
        <v>3801</v>
      </c>
      <c r="H568" s="141" t="s">
        <v>76</v>
      </c>
      <c r="I568" s="141" t="s">
        <v>73</v>
      </c>
      <c r="J568" s="141" t="s">
        <v>53</v>
      </c>
      <c r="K568" s="141" t="s">
        <v>53</v>
      </c>
      <c r="L568" s="141" t="s">
        <v>821</v>
      </c>
      <c r="M568" s="141" t="s">
        <v>311</v>
      </c>
      <c r="N568" s="141" t="s">
        <v>260</v>
      </c>
      <c r="O568" s="141" t="s">
        <v>62</v>
      </c>
      <c r="P568" s="141" t="s">
        <v>1206</v>
      </c>
      <c r="Q568" s="227">
        <v>14507084</v>
      </c>
      <c r="R568" s="232">
        <v>1</v>
      </c>
      <c r="S568" s="148">
        <v>428.6</v>
      </c>
      <c r="T568" s="148">
        <v>2133.1013200000002</v>
      </c>
      <c r="U568" s="148">
        <v>64310.463340000002</v>
      </c>
      <c r="V568" s="229">
        <v>5.2410353360000002E-3</v>
      </c>
      <c r="W568" s="229">
        <v>2.4083836269999999E-2</v>
      </c>
      <c r="X568" s="229">
        <v>3.2132067209268977E-3</v>
      </c>
    </row>
    <row r="569" spans="1:24" ht="13.5" thickBot="1">
      <c r="A569" s="153">
        <v>8700</v>
      </c>
      <c r="B569" s="153">
        <v>12535</v>
      </c>
      <c r="C569" s="141" t="s">
        <v>1764</v>
      </c>
      <c r="D569" s="151">
        <v>550010003</v>
      </c>
      <c r="E569" s="141" t="s">
        <v>429</v>
      </c>
      <c r="F569" s="141" t="s">
        <v>2203</v>
      </c>
      <c r="G569" s="151" t="s">
        <v>3802</v>
      </c>
      <c r="H569" s="141" t="s">
        <v>76</v>
      </c>
      <c r="I569" s="141" t="s">
        <v>460</v>
      </c>
      <c r="J569" s="141" t="s">
        <v>53</v>
      </c>
      <c r="K569" s="141" t="s">
        <v>53</v>
      </c>
      <c r="L569" s="141" t="s">
        <v>821</v>
      </c>
      <c r="M569" s="141" t="s">
        <v>311</v>
      </c>
      <c r="N569" s="141" t="s">
        <v>267</v>
      </c>
      <c r="O569" s="141" t="s">
        <v>62</v>
      </c>
      <c r="P569" s="141" t="s">
        <v>1206</v>
      </c>
      <c r="Q569" s="227">
        <v>11398443</v>
      </c>
      <c r="R569" s="232">
        <v>1</v>
      </c>
      <c r="S569" s="148">
        <v>161.9</v>
      </c>
      <c r="T569" s="148">
        <v>0</v>
      </c>
      <c r="U569" s="148">
        <v>18454.07922</v>
      </c>
      <c r="V569" s="229">
        <v>4.3911827080000002E-3</v>
      </c>
      <c r="W569" s="229">
        <v>6.9109286320000003E-3</v>
      </c>
      <c r="X569" s="229">
        <v>9.2203924989201305E-4</v>
      </c>
    </row>
    <row r="570" spans="1:24" ht="13.5" thickBot="1">
      <c r="A570" s="153">
        <v>8700</v>
      </c>
      <c r="B570" s="153">
        <v>12535</v>
      </c>
      <c r="C570" s="141" t="s">
        <v>1324</v>
      </c>
      <c r="D570" s="141">
        <v>520036690</v>
      </c>
      <c r="E570" s="141" t="s">
        <v>429</v>
      </c>
      <c r="F570" s="141" t="s">
        <v>2204</v>
      </c>
      <c r="G570" s="141" t="s">
        <v>3803</v>
      </c>
      <c r="H570" s="141" t="s">
        <v>76</v>
      </c>
      <c r="I570" s="141" t="s">
        <v>73</v>
      </c>
      <c r="J570" s="141" t="s">
        <v>53</v>
      </c>
      <c r="K570" s="141" t="s">
        <v>53</v>
      </c>
      <c r="L570" s="141" t="s">
        <v>821</v>
      </c>
      <c r="M570" s="141" t="s">
        <v>311</v>
      </c>
      <c r="N570" s="141" t="s">
        <v>252</v>
      </c>
      <c r="O570" s="141" t="s">
        <v>62</v>
      </c>
      <c r="P570" s="141" t="s">
        <v>1206</v>
      </c>
      <c r="Q570" s="227">
        <v>96172</v>
      </c>
      <c r="R570" s="232">
        <v>1</v>
      </c>
      <c r="S570" s="148">
        <v>29830</v>
      </c>
      <c r="T570" s="148">
        <v>0</v>
      </c>
      <c r="U570" s="148">
        <v>28688.107599999999</v>
      </c>
      <c r="V570" s="229">
        <v>6.272359531E-3</v>
      </c>
      <c r="W570" s="229">
        <v>1.0743503474E-2</v>
      </c>
      <c r="X570" s="229">
        <v>1.4333720418658394E-3</v>
      </c>
    </row>
    <row r="571" spans="1:24" ht="13.5" thickBot="1">
      <c r="A571" s="153">
        <v>8700</v>
      </c>
      <c r="B571" s="153">
        <v>12535</v>
      </c>
      <c r="C571" s="141" t="s">
        <v>2205</v>
      </c>
      <c r="D571" s="141">
        <v>520036153</v>
      </c>
      <c r="E571" s="141" t="s">
        <v>429</v>
      </c>
      <c r="F571" s="141" t="s">
        <v>2206</v>
      </c>
      <c r="G571" s="141" t="s">
        <v>3804</v>
      </c>
      <c r="H571" s="141" t="s">
        <v>76</v>
      </c>
      <c r="I571" s="141" t="s">
        <v>73</v>
      </c>
      <c r="J571" s="141" t="s">
        <v>53</v>
      </c>
      <c r="K571" s="141" t="s">
        <v>53</v>
      </c>
      <c r="L571" s="141" t="s">
        <v>821</v>
      </c>
      <c r="M571" s="141" t="s">
        <v>311</v>
      </c>
      <c r="N571" s="141" t="s">
        <v>654</v>
      </c>
      <c r="O571" s="141" t="s">
        <v>62</v>
      </c>
      <c r="P571" s="141" t="s">
        <v>1206</v>
      </c>
      <c r="Q571" s="227">
        <v>413564</v>
      </c>
      <c r="R571" s="232">
        <v>1</v>
      </c>
      <c r="S571" s="148">
        <v>2352</v>
      </c>
      <c r="T571" s="148">
        <v>0</v>
      </c>
      <c r="U571" s="148">
        <v>9727.0252799999998</v>
      </c>
      <c r="V571" s="229">
        <v>1.6654066972E-2</v>
      </c>
      <c r="W571" s="229">
        <v>3.6427055889999998E-3</v>
      </c>
      <c r="X571" s="229">
        <v>4.8600089909291329E-4</v>
      </c>
    </row>
    <row r="572" spans="1:24" ht="13.5" thickBot="1">
      <c r="A572" s="153">
        <v>8700</v>
      </c>
      <c r="B572" s="153">
        <v>12535</v>
      </c>
      <c r="C572" s="141" t="s">
        <v>2207</v>
      </c>
      <c r="D572" s="141">
        <v>520036872</v>
      </c>
      <c r="E572" s="141" t="s">
        <v>429</v>
      </c>
      <c r="F572" s="141" t="s">
        <v>2208</v>
      </c>
      <c r="G572" s="141" t="s">
        <v>3805</v>
      </c>
      <c r="H572" s="141" t="s">
        <v>76</v>
      </c>
      <c r="I572" s="141" t="s">
        <v>73</v>
      </c>
      <c r="J572" s="141" t="s">
        <v>53</v>
      </c>
      <c r="K572" s="141" t="s">
        <v>53</v>
      </c>
      <c r="L572" s="141" t="s">
        <v>821</v>
      </c>
      <c r="M572" s="141" t="s">
        <v>311</v>
      </c>
      <c r="N572" s="141" t="s">
        <v>253</v>
      </c>
      <c r="O572" s="141" t="s">
        <v>62</v>
      </c>
      <c r="P572" s="141" t="s">
        <v>1206</v>
      </c>
      <c r="Q572" s="227">
        <v>81233</v>
      </c>
      <c r="R572" s="232">
        <v>1</v>
      </c>
      <c r="S572" s="148">
        <v>64880</v>
      </c>
      <c r="T572" s="148">
        <v>0</v>
      </c>
      <c r="U572" s="148">
        <v>52703.970399999998</v>
      </c>
      <c r="V572" s="229">
        <v>1.2920974300000001E-3</v>
      </c>
      <c r="W572" s="229">
        <v>1.9737282674999999E-2</v>
      </c>
      <c r="X572" s="229">
        <v>2.6333001367676396E-3</v>
      </c>
    </row>
    <row r="573" spans="1:24" ht="13.5" thickBot="1">
      <c r="A573" s="153">
        <v>8700</v>
      </c>
      <c r="B573" s="153">
        <v>12535</v>
      </c>
      <c r="C573" s="141" t="s">
        <v>2209</v>
      </c>
      <c r="D573" s="141">
        <v>520027830</v>
      </c>
      <c r="E573" s="141" t="s">
        <v>429</v>
      </c>
      <c r="F573" s="141" t="s">
        <v>2210</v>
      </c>
      <c r="G573" s="141" t="s">
        <v>3806</v>
      </c>
      <c r="H573" s="141" t="s">
        <v>76</v>
      </c>
      <c r="I573" s="141" t="s">
        <v>73</v>
      </c>
      <c r="J573" s="141" t="s">
        <v>53</v>
      </c>
      <c r="K573" s="141" t="s">
        <v>53</v>
      </c>
      <c r="L573" s="141" t="s">
        <v>821</v>
      </c>
      <c r="M573" s="141" t="s">
        <v>311</v>
      </c>
      <c r="N573" s="141" t="s">
        <v>265</v>
      </c>
      <c r="O573" s="141" t="s">
        <v>62</v>
      </c>
      <c r="P573" s="141" t="s">
        <v>1206</v>
      </c>
      <c r="Q573" s="227">
        <v>2861414</v>
      </c>
      <c r="R573" s="232">
        <v>1</v>
      </c>
      <c r="S573" s="148">
        <v>1588</v>
      </c>
      <c r="T573" s="148">
        <v>0</v>
      </c>
      <c r="U573" s="148">
        <v>45439.25432</v>
      </c>
      <c r="V573" s="229">
        <v>2.2177896939999998E-3</v>
      </c>
      <c r="W573" s="229">
        <v>1.7016695331999999E-2</v>
      </c>
      <c r="X573" s="229">
        <v>2.2703260059412063E-3</v>
      </c>
    </row>
    <row r="574" spans="1:24" ht="13.5" thickBot="1">
      <c r="A574" s="153">
        <v>8700</v>
      </c>
      <c r="B574" s="153">
        <v>12535</v>
      </c>
      <c r="C574" s="141" t="s">
        <v>1326</v>
      </c>
      <c r="D574" s="141">
        <v>520037789</v>
      </c>
      <c r="E574" s="141" t="s">
        <v>429</v>
      </c>
      <c r="F574" s="141" t="s">
        <v>2211</v>
      </c>
      <c r="G574" s="141" t="s">
        <v>3807</v>
      </c>
      <c r="H574" s="141" t="s">
        <v>76</v>
      </c>
      <c r="I574" s="141" t="s">
        <v>73</v>
      </c>
      <c r="J574" s="141" t="s">
        <v>53</v>
      </c>
      <c r="K574" s="141" t="s">
        <v>53</v>
      </c>
      <c r="L574" s="141" t="s">
        <v>821</v>
      </c>
      <c r="M574" s="141" t="s">
        <v>311</v>
      </c>
      <c r="N574" s="141" t="s">
        <v>651</v>
      </c>
      <c r="O574" s="141" t="s">
        <v>62</v>
      </c>
      <c r="P574" s="141" t="s">
        <v>1206</v>
      </c>
      <c r="Q574" s="227">
        <v>106887</v>
      </c>
      <c r="R574" s="232">
        <v>1</v>
      </c>
      <c r="S574" s="148">
        <v>28210</v>
      </c>
      <c r="T574" s="148">
        <v>0</v>
      </c>
      <c r="U574" s="148">
        <v>30152.822700000001</v>
      </c>
      <c r="V574" s="229">
        <v>2.2491201159999998E-3</v>
      </c>
      <c r="W574" s="229">
        <v>1.1292029435E-2</v>
      </c>
      <c r="X574" s="229">
        <v>1.5065550382109428E-3</v>
      </c>
    </row>
    <row r="575" spans="1:24" ht="13.5" thickBot="1">
      <c r="A575" s="153">
        <v>8700</v>
      </c>
      <c r="B575" s="153">
        <v>12535</v>
      </c>
      <c r="C575" s="141" t="s">
        <v>1788</v>
      </c>
      <c r="D575" s="141">
        <v>520038332</v>
      </c>
      <c r="E575" s="141" t="s">
        <v>429</v>
      </c>
      <c r="F575" s="141" t="s">
        <v>2212</v>
      </c>
      <c r="G575" s="141" t="s">
        <v>3808</v>
      </c>
      <c r="H575" s="141" t="s">
        <v>76</v>
      </c>
      <c r="I575" s="141" t="s">
        <v>73</v>
      </c>
      <c r="J575" s="141" t="s">
        <v>53</v>
      </c>
      <c r="K575" s="141" t="s">
        <v>53</v>
      </c>
      <c r="L575" s="141" t="s">
        <v>821</v>
      </c>
      <c r="M575" s="141" t="s">
        <v>311</v>
      </c>
      <c r="N575" s="141" t="s">
        <v>651</v>
      </c>
      <c r="O575" s="141" t="s">
        <v>62</v>
      </c>
      <c r="P575" s="141" t="s">
        <v>1206</v>
      </c>
      <c r="Q575" s="227">
        <v>3785342</v>
      </c>
      <c r="R575" s="232">
        <v>1</v>
      </c>
      <c r="S575" s="148">
        <v>217.1</v>
      </c>
      <c r="T575" s="148">
        <v>0</v>
      </c>
      <c r="U575" s="148">
        <v>8217.9774799999996</v>
      </c>
      <c r="V575" s="229">
        <v>1.1900765773E-2</v>
      </c>
      <c r="W575" s="229">
        <v>3.0775773300000002E-3</v>
      </c>
      <c r="X575" s="229">
        <v>4.1060286460007164E-4</v>
      </c>
    </row>
    <row r="576" spans="1:24" ht="13.5" thickBot="1">
      <c r="A576" s="153">
        <v>8700</v>
      </c>
      <c r="B576" s="153">
        <v>12535</v>
      </c>
      <c r="C576" s="141" t="s">
        <v>1638</v>
      </c>
      <c r="D576" s="141">
        <v>520038274</v>
      </c>
      <c r="E576" s="141" t="s">
        <v>429</v>
      </c>
      <c r="F576" s="141" t="s">
        <v>2213</v>
      </c>
      <c r="G576" s="141" t="s">
        <v>3458</v>
      </c>
      <c r="H576" s="141" t="s">
        <v>76</v>
      </c>
      <c r="I576" s="141" t="s">
        <v>73</v>
      </c>
      <c r="J576" s="141" t="s">
        <v>53</v>
      </c>
      <c r="K576" s="141" t="s">
        <v>53</v>
      </c>
      <c r="L576" s="141" t="s">
        <v>821</v>
      </c>
      <c r="M576" s="141" t="s">
        <v>311</v>
      </c>
      <c r="N576" s="141" t="s">
        <v>140</v>
      </c>
      <c r="O576" s="141" t="s">
        <v>62</v>
      </c>
      <c r="P576" s="141" t="s">
        <v>1206</v>
      </c>
      <c r="Q576" s="227">
        <v>2430899</v>
      </c>
      <c r="R576" s="232">
        <v>1</v>
      </c>
      <c r="S576" s="148">
        <v>1740</v>
      </c>
      <c r="T576" s="148">
        <v>0</v>
      </c>
      <c r="U576" s="148">
        <v>42297.642599999999</v>
      </c>
      <c r="V576" s="229">
        <v>8.7041745639999998E-3</v>
      </c>
      <c r="W576" s="229">
        <v>1.5840182857999999E-2</v>
      </c>
      <c r="X576" s="229">
        <v>2.1133585799738676E-3</v>
      </c>
    </row>
    <row r="577" spans="1:24" ht="13.5" thickBot="1">
      <c r="A577" s="153">
        <v>8700</v>
      </c>
      <c r="B577" s="153">
        <v>12535</v>
      </c>
      <c r="C577" s="141" t="s">
        <v>2214</v>
      </c>
      <c r="D577" s="141">
        <v>520038530</v>
      </c>
      <c r="E577" s="141" t="s">
        <v>429</v>
      </c>
      <c r="F577" s="141" t="s">
        <v>2215</v>
      </c>
      <c r="G577" s="141" t="s">
        <v>3809</v>
      </c>
      <c r="H577" s="141" t="s">
        <v>76</v>
      </c>
      <c r="I577" s="141" t="s">
        <v>73</v>
      </c>
      <c r="J577" s="141" t="s">
        <v>53</v>
      </c>
      <c r="K577" s="141" t="s">
        <v>53</v>
      </c>
      <c r="L577" s="141" t="s">
        <v>821</v>
      </c>
      <c r="M577" s="141" t="s">
        <v>311</v>
      </c>
      <c r="N577" s="141" t="s">
        <v>263</v>
      </c>
      <c r="O577" s="141" t="s">
        <v>62</v>
      </c>
      <c r="P577" s="141" t="s">
        <v>1206</v>
      </c>
      <c r="Q577" s="227">
        <v>791353</v>
      </c>
      <c r="R577" s="232">
        <v>1</v>
      </c>
      <c r="S577" s="148">
        <v>1209</v>
      </c>
      <c r="T577" s="148">
        <v>0</v>
      </c>
      <c r="U577" s="148">
        <v>9567.4577700000009</v>
      </c>
      <c r="V577" s="229">
        <v>2.1595800089999999E-2</v>
      </c>
      <c r="W577" s="229">
        <v>3.582948629E-3</v>
      </c>
      <c r="X577" s="229">
        <v>4.7802827117289856E-4</v>
      </c>
    </row>
    <row r="578" spans="1:24" ht="13.5" thickBot="1">
      <c r="A578" s="153">
        <v>8700</v>
      </c>
      <c r="B578" s="153">
        <v>12535</v>
      </c>
      <c r="C578" s="141" t="s">
        <v>1792</v>
      </c>
      <c r="D578" s="141">
        <v>520038894</v>
      </c>
      <c r="E578" s="141" t="s">
        <v>429</v>
      </c>
      <c r="F578" s="141" t="s">
        <v>2216</v>
      </c>
      <c r="G578" s="141" t="s">
        <v>3810</v>
      </c>
      <c r="H578" s="141" t="s">
        <v>76</v>
      </c>
      <c r="I578" s="141" t="s">
        <v>73</v>
      </c>
      <c r="J578" s="141" t="s">
        <v>53</v>
      </c>
      <c r="K578" s="141" t="s">
        <v>53</v>
      </c>
      <c r="L578" s="141" t="s">
        <v>821</v>
      </c>
      <c r="M578" s="141" t="s">
        <v>311</v>
      </c>
      <c r="N578" s="141" t="s">
        <v>652</v>
      </c>
      <c r="O578" s="141" t="s">
        <v>62</v>
      </c>
      <c r="P578" s="141" t="s">
        <v>1206</v>
      </c>
      <c r="Q578" s="227">
        <v>338598</v>
      </c>
      <c r="R578" s="232">
        <v>1</v>
      </c>
      <c r="S578" s="148">
        <v>13260</v>
      </c>
      <c r="T578" s="148">
        <v>0</v>
      </c>
      <c r="U578" s="148">
        <v>44898.094799999999</v>
      </c>
      <c r="V578" s="229">
        <v>1.6433997549999999E-2</v>
      </c>
      <c r="W578" s="229">
        <v>1.6814034729000001E-2</v>
      </c>
      <c r="X578" s="229">
        <v>2.24328752236561E-3</v>
      </c>
    </row>
    <row r="579" spans="1:24" ht="13.5" thickBot="1">
      <c r="A579" s="153">
        <v>8700</v>
      </c>
      <c r="B579" s="153">
        <v>12535</v>
      </c>
      <c r="C579" s="141" t="s">
        <v>2217</v>
      </c>
      <c r="D579" s="141">
        <v>550012777</v>
      </c>
      <c r="E579" s="141" t="s">
        <v>429</v>
      </c>
      <c r="F579" s="141" t="s">
        <v>2218</v>
      </c>
      <c r="G579" s="141" t="s">
        <v>3811</v>
      </c>
      <c r="H579" s="141" t="s">
        <v>76</v>
      </c>
      <c r="I579" s="141" t="s">
        <v>460</v>
      </c>
      <c r="J579" s="141" t="s">
        <v>53</v>
      </c>
      <c r="K579" s="141" t="s">
        <v>53</v>
      </c>
      <c r="L579" s="141" t="s">
        <v>821</v>
      </c>
      <c r="M579" s="141" t="s">
        <v>311</v>
      </c>
      <c r="N579" s="141" t="s">
        <v>267</v>
      </c>
      <c r="O579" s="141" t="s">
        <v>62</v>
      </c>
      <c r="P579" s="141" t="s">
        <v>1206</v>
      </c>
      <c r="Q579" s="227">
        <v>6821386</v>
      </c>
      <c r="R579" s="232">
        <v>1</v>
      </c>
      <c r="S579" s="148">
        <v>303</v>
      </c>
      <c r="T579" s="148">
        <v>0</v>
      </c>
      <c r="U579" s="148">
        <v>20668.799579999999</v>
      </c>
      <c r="V579" s="229">
        <v>6.0695445589999996E-3</v>
      </c>
      <c r="W579" s="229">
        <v>7.7403265209999997E-3</v>
      </c>
      <c r="X579" s="229">
        <v>1.0326954942437682E-3</v>
      </c>
    </row>
    <row r="580" spans="1:24" ht="13.5" thickBot="1">
      <c r="A580" s="153">
        <v>8700</v>
      </c>
      <c r="B580" s="153">
        <v>12535</v>
      </c>
      <c r="C580" s="141" t="s">
        <v>1329</v>
      </c>
      <c r="D580" s="141">
        <v>520038910</v>
      </c>
      <c r="E580" s="141" t="s">
        <v>429</v>
      </c>
      <c r="F580" s="141" t="s">
        <v>2219</v>
      </c>
      <c r="G580" s="141" t="s">
        <v>3812</v>
      </c>
      <c r="H580" s="141" t="s">
        <v>76</v>
      </c>
      <c r="I580" s="141" t="s">
        <v>73</v>
      </c>
      <c r="J580" s="141" t="s">
        <v>53</v>
      </c>
      <c r="K580" s="141" t="s">
        <v>53</v>
      </c>
      <c r="L580" s="141" t="s">
        <v>821</v>
      </c>
      <c r="M580" s="141" t="s">
        <v>311</v>
      </c>
      <c r="N580" s="141" t="s">
        <v>651</v>
      </c>
      <c r="O580" s="141" t="s">
        <v>62</v>
      </c>
      <c r="P580" s="141" t="s">
        <v>1206</v>
      </c>
      <c r="Q580" s="227">
        <v>343134</v>
      </c>
      <c r="R580" s="232">
        <v>1</v>
      </c>
      <c r="S580" s="148">
        <v>15900</v>
      </c>
      <c r="T580" s="148">
        <v>0</v>
      </c>
      <c r="U580" s="148">
        <v>54558.305999999997</v>
      </c>
      <c r="V580" s="229">
        <v>1.9366824591999999E-2</v>
      </c>
      <c r="W580" s="229">
        <v>2.0431718894000001E-2</v>
      </c>
      <c r="X580" s="229">
        <v>2.7259501240842138E-3</v>
      </c>
    </row>
    <row r="581" spans="1:24" ht="13.5" thickBot="1">
      <c r="A581" s="153">
        <v>8700</v>
      </c>
      <c r="B581" s="153">
        <v>12535</v>
      </c>
      <c r="C581" s="141" t="s">
        <v>2220</v>
      </c>
      <c r="D581" s="141">
        <v>520038779</v>
      </c>
      <c r="E581" s="141" t="s">
        <v>429</v>
      </c>
      <c r="F581" s="141" t="s">
        <v>3813</v>
      </c>
      <c r="G581" s="141" t="s">
        <v>3814</v>
      </c>
      <c r="H581" s="141" t="s">
        <v>76</v>
      </c>
      <c r="I581" s="141" t="s">
        <v>73</v>
      </c>
      <c r="J581" s="141" t="s">
        <v>53</v>
      </c>
      <c r="K581" s="141" t="s">
        <v>53</v>
      </c>
      <c r="L581" s="141" t="s">
        <v>821</v>
      </c>
      <c r="M581" s="141" t="s">
        <v>311</v>
      </c>
      <c r="N581" s="141" t="s">
        <v>653</v>
      </c>
      <c r="O581" s="141" t="s">
        <v>62</v>
      </c>
      <c r="P581" s="141" t="s">
        <v>1206</v>
      </c>
      <c r="Q581" s="227">
        <v>31690</v>
      </c>
      <c r="R581" s="232">
        <v>1</v>
      </c>
      <c r="S581" s="148">
        <v>275.5</v>
      </c>
      <c r="T581" s="148">
        <v>0</v>
      </c>
      <c r="U581" s="148">
        <v>87.305949999999996</v>
      </c>
      <c r="V581" s="229">
        <v>1.6134115277999999E-2</v>
      </c>
      <c r="W581" s="229">
        <v>3.2695491465576397E-5</v>
      </c>
      <c r="X581" s="229">
        <v>4.3621527625104448E-6</v>
      </c>
    </row>
    <row r="582" spans="1:24" ht="13.5" thickBot="1">
      <c r="A582" s="153">
        <v>8700</v>
      </c>
      <c r="B582" s="153">
        <v>12535</v>
      </c>
      <c r="C582" s="141" t="s">
        <v>1798</v>
      </c>
      <c r="D582" s="141">
        <v>520039298</v>
      </c>
      <c r="E582" s="141" t="s">
        <v>429</v>
      </c>
      <c r="F582" s="141" t="s">
        <v>2221</v>
      </c>
      <c r="G582" s="141" t="s">
        <v>3815</v>
      </c>
      <c r="H582" s="141" t="s">
        <v>76</v>
      </c>
      <c r="I582" s="141" t="s">
        <v>73</v>
      </c>
      <c r="J582" s="141" t="s">
        <v>53</v>
      </c>
      <c r="K582" s="141" t="s">
        <v>53</v>
      </c>
      <c r="L582" s="141" t="s">
        <v>821</v>
      </c>
      <c r="M582" s="141" t="s">
        <v>311</v>
      </c>
      <c r="N582" s="141" t="s">
        <v>140</v>
      </c>
      <c r="O582" s="141" t="s">
        <v>62</v>
      </c>
      <c r="P582" s="141" t="s">
        <v>1206</v>
      </c>
      <c r="Q582" s="227">
        <v>155605</v>
      </c>
      <c r="R582" s="232">
        <v>1</v>
      </c>
      <c r="S582" s="148">
        <v>1373</v>
      </c>
      <c r="T582" s="148">
        <v>0</v>
      </c>
      <c r="U582" s="148">
        <v>2136.4566500000001</v>
      </c>
      <c r="V582" s="229">
        <v>4.82397955E-4</v>
      </c>
      <c r="W582" s="229">
        <v>8.00088655E-4</v>
      </c>
      <c r="X582" s="229">
        <v>1.0674587789012446E-4</v>
      </c>
    </row>
    <row r="583" spans="1:24" ht="13.5" thickBot="1">
      <c r="A583" s="153">
        <v>8700</v>
      </c>
      <c r="B583" s="153">
        <v>12535</v>
      </c>
      <c r="C583" s="141" t="s">
        <v>1587</v>
      </c>
      <c r="D583" s="141">
        <v>520039413</v>
      </c>
      <c r="E583" s="141" t="s">
        <v>429</v>
      </c>
      <c r="F583" s="141" t="s">
        <v>2222</v>
      </c>
      <c r="G583" s="141" t="s">
        <v>3816</v>
      </c>
      <c r="H583" s="141" t="s">
        <v>76</v>
      </c>
      <c r="I583" s="141" t="s">
        <v>73</v>
      </c>
      <c r="J583" s="141" t="s">
        <v>53</v>
      </c>
      <c r="K583" s="141" t="s">
        <v>53</v>
      </c>
      <c r="L583" s="141" t="s">
        <v>821</v>
      </c>
      <c r="M583" s="141" t="s">
        <v>311</v>
      </c>
      <c r="N583" s="141" t="s">
        <v>252</v>
      </c>
      <c r="O583" s="141" t="s">
        <v>62</v>
      </c>
      <c r="P583" s="141" t="s">
        <v>1206</v>
      </c>
      <c r="Q583" s="227">
        <v>0</v>
      </c>
      <c r="R583" s="232">
        <v>1</v>
      </c>
      <c r="S583" s="148">
        <v>7125</v>
      </c>
      <c r="T583" s="148">
        <v>43.009819999999998</v>
      </c>
      <c r="U583" s="148">
        <v>43.009819999999998</v>
      </c>
      <c r="V583" s="229">
        <v>0</v>
      </c>
      <c r="W583" s="229">
        <v>1.6106888508125501E-5</v>
      </c>
      <c r="X583" s="229">
        <v>2.148941797530145E-6</v>
      </c>
    </row>
    <row r="584" spans="1:24" ht="13.5" thickBot="1">
      <c r="A584" s="153">
        <v>8700</v>
      </c>
      <c r="B584" s="153">
        <v>12535</v>
      </c>
      <c r="C584" s="141" t="s">
        <v>1723</v>
      </c>
      <c r="D584" s="141">
        <v>520039660</v>
      </c>
      <c r="E584" s="141" t="s">
        <v>429</v>
      </c>
      <c r="F584" s="141" t="s">
        <v>2223</v>
      </c>
      <c r="G584" s="141" t="s">
        <v>3817</v>
      </c>
      <c r="H584" s="141" t="s">
        <v>76</v>
      </c>
      <c r="I584" s="141" t="s">
        <v>73</v>
      </c>
      <c r="J584" s="141" t="s">
        <v>53</v>
      </c>
      <c r="K584" s="141" t="s">
        <v>53</v>
      </c>
      <c r="L584" s="141" t="s">
        <v>821</v>
      </c>
      <c r="M584" s="141" t="s">
        <v>311</v>
      </c>
      <c r="N584" s="141" t="s">
        <v>140</v>
      </c>
      <c r="O584" s="141" t="s">
        <v>62</v>
      </c>
      <c r="P584" s="141" t="s">
        <v>1206</v>
      </c>
      <c r="Q584" s="227">
        <v>9966014</v>
      </c>
      <c r="R584" s="232">
        <v>1</v>
      </c>
      <c r="S584" s="148">
        <v>246.7</v>
      </c>
      <c r="T584" s="148">
        <v>0</v>
      </c>
      <c r="U584" s="148">
        <v>24586.15654</v>
      </c>
      <c r="V584" s="229">
        <v>2.5331497740999999E-2</v>
      </c>
      <c r="W584" s="229">
        <v>9.2073503730000002E-3</v>
      </c>
      <c r="X584" s="229">
        <v>1.2284222400704104E-3</v>
      </c>
    </row>
    <row r="585" spans="1:24" ht="13.5" thickBot="1">
      <c r="A585" s="153">
        <v>8700</v>
      </c>
      <c r="B585" s="153">
        <v>12535</v>
      </c>
      <c r="C585" s="141" t="s">
        <v>2224</v>
      </c>
      <c r="D585" s="141">
        <v>550013098</v>
      </c>
      <c r="E585" s="141" t="s">
        <v>429</v>
      </c>
      <c r="F585" s="141" t="s">
        <v>2225</v>
      </c>
      <c r="G585" s="141" t="s">
        <v>3818</v>
      </c>
      <c r="H585" s="141" t="s">
        <v>76</v>
      </c>
      <c r="I585" s="141" t="s">
        <v>460</v>
      </c>
      <c r="J585" s="141" t="s">
        <v>53</v>
      </c>
      <c r="K585" s="141" t="s">
        <v>53</v>
      </c>
      <c r="L585" s="141" t="s">
        <v>821</v>
      </c>
      <c r="M585" s="141" t="s">
        <v>311</v>
      </c>
      <c r="N585" s="141" t="s">
        <v>267</v>
      </c>
      <c r="O585" s="141" t="s">
        <v>62</v>
      </c>
      <c r="P585" s="141" t="s">
        <v>1206</v>
      </c>
      <c r="Q585" s="227">
        <v>2572863</v>
      </c>
      <c r="R585" s="232">
        <v>1</v>
      </c>
      <c r="S585" s="148">
        <v>1025</v>
      </c>
      <c r="T585" s="148">
        <v>0</v>
      </c>
      <c r="U585" s="148">
        <v>26371.84575</v>
      </c>
      <c r="V585" s="229">
        <v>2.1918817500000002E-3</v>
      </c>
      <c r="W585" s="229">
        <v>9.8760789799999995E-3</v>
      </c>
      <c r="X585" s="229">
        <v>1.3176423805120023E-3</v>
      </c>
    </row>
    <row r="586" spans="1:24" ht="13.5" thickBot="1">
      <c r="A586" s="153">
        <v>8700</v>
      </c>
      <c r="B586" s="153">
        <v>12535</v>
      </c>
      <c r="C586" s="141" t="s">
        <v>2134</v>
      </c>
      <c r="D586" s="141">
        <v>520007469</v>
      </c>
      <c r="E586" s="141" t="s">
        <v>429</v>
      </c>
      <c r="F586" s="141" t="s">
        <v>2226</v>
      </c>
      <c r="G586" s="141" t="s">
        <v>3819</v>
      </c>
      <c r="H586" s="141" t="s">
        <v>76</v>
      </c>
      <c r="I586" s="141" t="s">
        <v>73</v>
      </c>
      <c r="J586" s="141" t="s">
        <v>53</v>
      </c>
      <c r="K586" s="141" t="s">
        <v>53</v>
      </c>
      <c r="L586" s="141" t="s">
        <v>821</v>
      </c>
      <c r="M586" s="141" t="s">
        <v>311</v>
      </c>
      <c r="N586" s="141" t="s">
        <v>269</v>
      </c>
      <c r="O586" s="141" t="s">
        <v>62</v>
      </c>
      <c r="P586" s="141" t="s">
        <v>1206</v>
      </c>
      <c r="Q586" s="227">
        <v>33883</v>
      </c>
      <c r="R586" s="232">
        <v>1</v>
      </c>
      <c r="S586" s="148">
        <v>10880</v>
      </c>
      <c r="T586" s="148">
        <v>0</v>
      </c>
      <c r="U586" s="148">
        <v>3686.4704000000002</v>
      </c>
      <c r="V586" s="229">
        <v>5.4640246699999995E-4</v>
      </c>
      <c r="W586" s="229">
        <v>1.380558386E-3</v>
      </c>
      <c r="X586" s="229">
        <v>1.8419073430015921E-4</v>
      </c>
    </row>
    <row r="587" spans="1:24" ht="13.5" thickBot="1">
      <c r="A587" s="153">
        <v>8700</v>
      </c>
      <c r="B587" s="153">
        <v>12535</v>
      </c>
      <c r="C587" s="141" t="s">
        <v>1331</v>
      </c>
      <c r="D587" s="141">
        <v>520028010</v>
      </c>
      <c r="E587" s="141" t="s">
        <v>429</v>
      </c>
      <c r="F587" s="141" t="s">
        <v>2227</v>
      </c>
      <c r="G587" s="141" t="s">
        <v>3820</v>
      </c>
      <c r="H587" s="141" t="s">
        <v>76</v>
      </c>
      <c r="I587" s="141" t="s">
        <v>73</v>
      </c>
      <c r="J587" s="141" t="s">
        <v>53</v>
      </c>
      <c r="K587" s="141" t="s">
        <v>53</v>
      </c>
      <c r="L587" s="141" t="s">
        <v>821</v>
      </c>
      <c r="M587" s="141" t="s">
        <v>311</v>
      </c>
      <c r="N587" s="141" t="s">
        <v>708</v>
      </c>
      <c r="O587" s="141" t="s">
        <v>62</v>
      </c>
      <c r="P587" s="141" t="s">
        <v>1206</v>
      </c>
      <c r="Q587" s="227">
        <v>13438</v>
      </c>
      <c r="R587" s="232">
        <v>1</v>
      </c>
      <c r="S587" s="148">
        <v>81100</v>
      </c>
      <c r="T587" s="148">
        <v>0</v>
      </c>
      <c r="U587" s="148">
        <v>10898.218000000001</v>
      </c>
      <c r="V587" s="229">
        <v>1.775130654E-3</v>
      </c>
      <c r="W587" s="229">
        <v>4.0813093900000002E-3</v>
      </c>
      <c r="X587" s="229">
        <v>5.4451834903739157E-4</v>
      </c>
    </row>
    <row r="588" spans="1:24" ht="13.5" thickBot="1">
      <c r="A588" s="153">
        <v>8700</v>
      </c>
      <c r="B588" s="153">
        <v>12535</v>
      </c>
      <c r="C588" s="141" t="s">
        <v>1806</v>
      </c>
      <c r="D588" s="141">
        <v>520033986</v>
      </c>
      <c r="E588" s="141" t="s">
        <v>429</v>
      </c>
      <c r="F588" s="141" t="s">
        <v>2228</v>
      </c>
      <c r="G588" s="141" t="s">
        <v>3821</v>
      </c>
      <c r="H588" s="141" t="s">
        <v>76</v>
      </c>
      <c r="I588" s="141" t="s">
        <v>73</v>
      </c>
      <c r="J588" s="141" t="s">
        <v>53</v>
      </c>
      <c r="K588" s="141" t="s">
        <v>53</v>
      </c>
      <c r="L588" s="141" t="s">
        <v>821</v>
      </c>
      <c r="M588" s="141" t="s">
        <v>311</v>
      </c>
      <c r="N588" s="141" t="s">
        <v>269</v>
      </c>
      <c r="O588" s="141" t="s">
        <v>62</v>
      </c>
      <c r="P588" s="141" t="s">
        <v>1206</v>
      </c>
      <c r="Q588" s="227">
        <v>666588</v>
      </c>
      <c r="R588" s="232">
        <v>1</v>
      </c>
      <c r="S588" s="148">
        <v>3619</v>
      </c>
      <c r="T588" s="148">
        <v>0</v>
      </c>
      <c r="U588" s="148">
        <v>24123.81972</v>
      </c>
      <c r="V588" s="229">
        <v>3.247926308E-3</v>
      </c>
      <c r="W588" s="229">
        <v>9.0342083409999992E-3</v>
      </c>
      <c r="X588" s="229">
        <v>1.2053220523217713E-3</v>
      </c>
    </row>
    <row r="589" spans="1:24" ht="13.5" thickBot="1">
      <c r="A589" s="153">
        <v>8700</v>
      </c>
      <c r="B589" s="153">
        <v>12535</v>
      </c>
      <c r="C589" s="141" t="s">
        <v>2229</v>
      </c>
      <c r="D589" s="141">
        <v>520029083</v>
      </c>
      <c r="E589" s="141" t="s">
        <v>429</v>
      </c>
      <c r="F589" s="141" t="s">
        <v>2230</v>
      </c>
      <c r="G589" s="141" t="s">
        <v>3822</v>
      </c>
      <c r="H589" s="141" t="s">
        <v>76</v>
      </c>
      <c r="I589" s="141" t="s">
        <v>73</v>
      </c>
      <c r="J589" s="141" t="s">
        <v>53</v>
      </c>
      <c r="K589" s="141" t="s">
        <v>53</v>
      </c>
      <c r="L589" s="141" t="s">
        <v>821</v>
      </c>
      <c r="M589" s="141" t="s">
        <v>311</v>
      </c>
      <c r="N589" s="141" t="s">
        <v>256</v>
      </c>
      <c r="O589" s="141" t="s">
        <v>62</v>
      </c>
      <c r="P589" s="141" t="s">
        <v>1206</v>
      </c>
      <c r="Q589" s="227">
        <v>288719</v>
      </c>
      <c r="R589" s="232">
        <v>1</v>
      </c>
      <c r="S589" s="148">
        <v>15410</v>
      </c>
      <c r="T589" s="148">
        <v>0</v>
      </c>
      <c r="U589" s="148">
        <v>44491.597900000001</v>
      </c>
      <c r="V589" s="229">
        <v>2.8776924630000002E-3</v>
      </c>
      <c r="W589" s="229">
        <v>1.6661804371999999E-2</v>
      </c>
      <c r="X589" s="229">
        <v>2.2229773192776543E-3</v>
      </c>
    </row>
    <row r="590" spans="1:24" ht="13.5" thickBot="1">
      <c r="A590" s="153">
        <v>8700</v>
      </c>
      <c r="B590" s="153">
        <v>12535</v>
      </c>
      <c r="C590" s="141" t="s">
        <v>1208</v>
      </c>
      <c r="D590" s="151">
        <v>520018078</v>
      </c>
      <c r="E590" s="141" t="s">
        <v>429</v>
      </c>
      <c r="F590" s="141" t="s">
        <v>2231</v>
      </c>
      <c r="G590" s="141" t="s">
        <v>3823</v>
      </c>
      <c r="H590" s="141" t="s">
        <v>76</v>
      </c>
      <c r="I590" s="141" t="s">
        <v>73</v>
      </c>
      <c r="J590" s="141" t="s">
        <v>53</v>
      </c>
      <c r="K590" s="141" t="s">
        <v>53</v>
      </c>
      <c r="L590" s="141" t="s">
        <v>821</v>
      </c>
      <c r="M590" s="141" t="s">
        <v>311</v>
      </c>
      <c r="N590" s="141" t="s">
        <v>256</v>
      </c>
      <c r="O590" s="141" t="s">
        <v>62</v>
      </c>
      <c r="P590" s="141" t="s">
        <v>1206</v>
      </c>
      <c r="Q590" s="227">
        <v>7020759</v>
      </c>
      <c r="R590" s="232">
        <v>1</v>
      </c>
      <c r="S590" s="148">
        <v>3644</v>
      </c>
      <c r="T590" s="148">
        <v>0</v>
      </c>
      <c r="U590" s="148">
        <v>255836.45796</v>
      </c>
      <c r="V590" s="229">
        <v>4.652634791E-3</v>
      </c>
      <c r="W590" s="229">
        <v>9.5809033951999995E-2</v>
      </c>
      <c r="X590" s="229">
        <v>1.2782607735682405E-2</v>
      </c>
    </row>
    <row r="591" spans="1:24" ht="13.5" thickBot="1">
      <c r="A591" s="153">
        <v>8700</v>
      </c>
      <c r="B591" s="153">
        <v>12535</v>
      </c>
      <c r="C591" s="141" t="s">
        <v>1336</v>
      </c>
      <c r="D591" s="141">
        <v>520017807</v>
      </c>
      <c r="E591" s="141" t="s">
        <v>429</v>
      </c>
      <c r="F591" s="141" t="s">
        <v>2232</v>
      </c>
      <c r="G591" s="141" t="s">
        <v>3824</v>
      </c>
      <c r="H591" s="141" t="s">
        <v>76</v>
      </c>
      <c r="I591" s="141" t="s">
        <v>73</v>
      </c>
      <c r="J591" s="141" t="s">
        <v>53</v>
      </c>
      <c r="K591" s="141" t="s">
        <v>53</v>
      </c>
      <c r="L591" s="141" t="s">
        <v>821</v>
      </c>
      <c r="M591" s="141" t="s">
        <v>311</v>
      </c>
      <c r="N591" s="141" t="s">
        <v>651</v>
      </c>
      <c r="O591" s="141" t="s">
        <v>62</v>
      </c>
      <c r="P591" s="141" t="s">
        <v>1206</v>
      </c>
      <c r="Q591" s="227">
        <v>7913</v>
      </c>
      <c r="R591" s="232">
        <v>1</v>
      </c>
      <c r="S591" s="148">
        <v>73900</v>
      </c>
      <c r="T591" s="148">
        <v>0</v>
      </c>
      <c r="U591" s="148">
        <v>5847.7070000000003</v>
      </c>
      <c r="V591" s="229">
        <v>1.583843951E-3</v>
      </c>
      <c r="W591" s="229">
        <v>2.1899269670000001E-3</v>
      </c>
      <c r="X591" s="229">
        <v>2.9217471712296433E-4</v>
      </c>
    </row>
    <row r="592" spans="1:24" ht="13.5" thickBot="1">
      <c r="A592" s="153">
        <v>8700</v>
      </c>
      <c r="B592" s="153">
        <v>12535</v>
      </c>
      <c r="C592" s="141" t="s">
        <v>2233</v>
      </c>
      <c r="D592" s="141">
        <v>520013954</v>
      </c>
      <c r="E592" s="141" t="s">
        <v>429</v>
      </c>
      <c r="F592" s="141" t="s">
        <v>2234</v>
      </c>
      <c r="G592" s="141" t="s">
        <v>3825</v>
      </c>
      <c r="H592" s="141" t="s">
        <v>76</v>
      </c>
      <c r="I592" s="141" t="s">
        <v>73</v>
      </c>
      <c r="J592" s="141" t="s">
        <v>53</v>
      </c>
      <c r="K592" s="141" t="s">
        <v>53</v>
      </c>
      <c r="L592" s="141" t="s">
        <v>821</v>
      </c>
      <c r="M592" s="141" t="s">
        <v>311</v>
      </c>
      <c r="N592" s="141" t="s">
        <v>85</v>
      </c>
      <c r="O592" s="141" t="s">
        <v>62</v>
      </c>
      <c r="P592" s="141" t="s">
        <v>1206</v>
      </c>
      <c r="Q592" s="227">
        <v>1042909</v>
      </c>
      <c r="R592" s="232">
        <v>1</v>
      </c>
      <c r="S592" s="148">
        <v>6629</v>
      </c>
      <c r="T592" s="148">
        <v>0</v>
      </c>
      <c r="U592" s="148">
        <v>69134.437609999994</v>
      </c>
      <c r="V592" s="229">
        <v>9.2049073100000005E-4</v>
      </c>
      <c r="W592" s="229">
        <v>2.5890382210999999E-2</v>
      </c>
      <c r="X592" s="229">
        <v>3.4542316761351026E-3</v>
      </c>
    </row>
    <row r="593" spans="1:24" ht="13.5" thickBot="1">
      <c r="A593" s="153">
        <v>8700</v>
      </c>
      <c r="B593" s="153">
        <v>12535</v>
      </c>
      <c r="C593" s="141" t="s">
        <v>1204</v>
      </c>
      <c r="D593" s="151">
        <v>520000118</v>
      </c>
      <c r="E593" s="141" t="s">
        <v>429</v>
      </c>
      <c r="F593" s="141" t="s">
        <v>2235</v>
      </c>
      <c r="G593" s="141" t="s">
        <v>3826</v>
      </c>
      <c r="H593" s="141" t="s">
        <v>76</v>
      </c>
      <c r="I593" s="141" t="s">
        <v>73</v>
      </c>
      <c r="J593" s="141" t="s">
        <v>53</v>
      </c>
      <c r="K593" s="141" t="s">
        <v>53</v>
      </c>
      <c r="L593" s="141" t="s">
        <v>821</v>
      </c>
      <c r="M593" s="141" t="s">
        <v>311</v>
      </c>
      <c r="N593" s="141" t="s">
        <v>256</v>
      </c>
      <c r="O593" s="141" t="s">
        <v>62</v>
      </c>
      <c r="P593" s="141" t="s">
        <v>1206</v>
      </c>
      <c r="Q593" s="227">
        <v>5423339</v>
      </c>
      <c r="R593" s="232">
        <v>1</v>
      </c>
      <c r="S593" s="148">
        <v>3729</v>
      </c>
      <c r="T593" s="148">
        <v>0</v>
      </c>
      <c r="U593" s="148">
        <v>202236.31130999999</v>
      </c>
      <c r="V593" s="229">
        <v>4.0755575590000004E-3</v>
      </c>
      <c r="W593" s="229">
        <v>7.5736139293999999E-2</v>
      </c>
      <c r="X593" s="229">
        <v>1.010453106644895E-2</v>
      </c>
    </row>
    <row r="594" spans="1:24" ht="13.5" thickBot="1">
      <c r="A594" s="153">
        <v>8700</v>
      </c>
      <c r="B594" s="153">
        <v>12535</v>
      </c>
      <c r="C594" s="141" t="s">
        <v>2236</v>
      </c>
      <c r="D594" s="151">
        <v>520007030</v>
      </c>
      <c r="E594" s="141" t="s">
        <v>429</v>
      </c>
      <c r="F594" s="141" t="s">
        <v>2237</v>
      </c>
      <c r="G594" s="141" t="s">
        <v>3827</v>
      </c>
      <c r="H594" s="141" t="s">
        <v>76</v>
      </c>
      <c r="I594" s="141" t="s">
        <v>73</v>
      </c>
      <c r="J594" s="141" t="s">
        <v>53</v>
      </c>
      <c r="K594" s="141" t="s">
        <v>53</v>
      </c>
      <c r="L594" s="141" t="s">
        <v>821</v>
      </c>
      <c r="M594" s="141" t="s">
        <v>311</v>
      </c>
      <c r="N594" s="141" t="s">
        <v>256</v>
      </c>
      <c r="O594" s="141" t="s">
        <v>62</v>
      </c>
      <c r="P594" s="141" t="s">
        <v>1206</v>
      </c>
      <c r="Q594" s="227">
        <v>6109079</v>
      </c>
      <c r="R594" s="232">
        <v>1</v>
      </c>
      <c r="S594" s="148">
        <v>2085</v>
      </c>
      <c r="T594" s="148">
        <v>0</v>
      </c>
      <c r="U594" s="148">
        <v>127374.29715</v>
      </c>
      <c r="V594" s="229">
        <v>4.9385798119999996E-3</v>
      </c>
      <c r="W594" s="229">
        <v>4.7700818160999997E-2</v>
      </c>
      <c r="X594" s="229">
        <v>6.3641268686234877E-3</v>
      </c>
    </row>
    <row r="595" spans="1:24" ht="13.5" thickBot="1">
      <c r="A595" s="153">
        <v>8700</v>
      </c>
      <c r="B595" s="153">
        <v>12535</v>
      </c>
      <c r="C595" s="141" t="s">
        <v>2238</v>
      </c>
      <c r="D595" s="141">
        <v>520000522</v>
      </c>
      <c r="E595" s="141" t="s">
        <v>429</v>
      </c>
      <c r="F595" s="141" t="s">
        <v>2239</v>
      </c>
      <c r="G595" s="141" t="s">
        <v>3828</v>
      </c>
      <c r="H595" s="141" t="s">
        <v>76</v>
      </c>
      <c r="I595" s="141" t="s">
        <v>73</v>
      </c>
      <c r="J595" s="141" t="s">
        <v>53</v>
      </c>
      <c r="K595" s="141" t="s">
        <v>53</v>
      </c>
      <c r="L595" s="141" t="s">
        <v>821</v>
      </c>
      <c r="M595" s="141" t="s">
        <v>311</v>
      </c>
      <c r="N595" s="141" t="s">
        <v>256</v>
      </c>
      <c r="O595" s="141" t="s">
        <v>62</v>
      </c>
      <c r="P595" s="141" t="s">
        <v>1206</v>
      </c>
      <c r="Q595" s="227">
        <v>660359</v>
      </c>
      <c r="R595" s="232">
        <v>1</v>
      </c>
      <c r="S595" s="148">
        <v>14550</v>
      </c>
      <c r="T595" s="148">
        <v>0</v>
      </c>
      <c r="U595" s="148">
        <v>96082.234500000006</v>
      </c>
      <c r="V595" s="229">
        <v>2.5557851870000002E-3</v>
      </c>
      <c r="W595" s="229">
        <v>3.5982151022000003E-2</v>
      </c>
      <c r="X595" s="229">
        <v>4.800650868037647E-3</v>
      </c>
    </row>
    <row r="596" spans="1:24" ht="13.5" thickBot="1">
      <c r="A596" s="153">
        <v>8700</v>
      </c>
      <c r="B596" s="153">
        <v>12535</v>
      </c>
      <c r="C596" s="141" t="s">
        <v>1338</v>
      </c>
      <c r="D596" s="141">
        <v>520025990</v>
      </c>
      <c r="E596" s="141" t="s">
        <v>429</v>
      </c>
      <c r="F596" s="141" t="s">
        <v>2240</v>
      </c>
      <c r="G596" s="141" t="s">
        <v>3829</v>
      </c>
      <c r="H596" s="141" t="s">
        <v>76</v>
      </c>
      <c r="I596" s="141" t="s">
        <v>73</v>
      </c>
      <c r="J596" s="141" t="s">
        <v>53</v>
      </c>
      <c r="K596" s="141" t="s">
        <v>53</v>
      </c>
      <c r="L596" s="141" t="s">
        <v>821</v>
      </c>
      <c r="M596" s="141" t="s">
        <v>311</v>
      </c>
      <c r="N596" s="141" t="s">
        <v>140</v>
      </c>
      <c r="O596" s="141" t="s">
        <v>62</v>
      </c>
      <c r="P596" s="141" t="s">
        <v>1206</v>
      </c>
      <c r="Q596" s="227">
        <v>363626</v>
      </c>
      <c r="R596" s="232">
        <v>1</v>
      </c>
      <c r="S596" s="148">
        <v>1750</v>
      </c>
      <c r="T596" s="148">
        <v>0</v>
      </c>
      <c r="U596" s="148">
        <v>6363.4549999999999</v>
      </c>
      <c r="V596" s="229">
        <v>1.72220366E-3</v>
      </c>
      <c r="W596" s="229">
        <v>2.383071126E-3</v>
      </c>
      <c r="X596" s="229">
        <v>3.1794354001486616E-4</v>
      </c>
    </row>
    <row r="597" spans="1:24" ht="13.5" thickBot="1">
      <c r="A597" s="153">
        <v>8700</v>
      </c>
      <c r="B597" s="153">
        <v>12535</v>
      </c>
      <c r="C597" s="141" t="s">
        <v>1839</v>
      </c>
      <c r="D597" s="141">
        <v>520041146</v>
      </c>
      <c r="E597" s="141" t="s">
        <v>429</v>
      </c>
      <c r="F597" s="141" t="s">
        <v>2241</v>
      </c>
      <c r="G597" s="141" t="s">
        <v>3830</v>
      </c>
      <c r="H597" s="141" t="s">
        <v>76</v>
      </c>
      <c r="I597" s="141" t="s">
        <v>73</v>
      </c>
      <c r="J597" s="141" t="s">
        <v>53</v>
      </c>
      <c r="K597" s="141" t="s">
        <v>53</v>
      </c>
      <c r="L597" s="141" t="s">
        <v>821</v>
      </c>
      <c r="M597" s="141" t="s">
        <v>311</v>
      </c>
      <c r="N597" s="141" t="s">
        <v>647</v>
      </c>
      <c r="O597" s="141" t="s">
        <v>62</v>
      </c>
      <c r="P597" s="141" t="s">
        <v>1206</v>
      </c>
      <c r="Q597" s="227">
        <v>330638</v>
      </c>
      <c r="R597" s="232">
        <v>1</v>
      </c>
      <c r="S597" s="148">
        <v>6254</v>
      </c>
      <c r="T597" s="148">
        <v>0</v>
      </c>
      <c r="U597" s="148">
        <v>20678.10052</v>
      </c>
      <c r="V597" s="229">
        <v>2.791013378E-3</v>
      </c>
      <c r="W597" s="229">
        <v>7.7438096610000003E-3</v>
      </c>
      <c r="X597" s="229">
        <v>1.0331602062263415E-3</v>
      </c>
    </row>
    <row r="598" spans="1:24" ht="13.5" thickBot="1">
      <c r="A598" s="153">
        <v>8700</v>
      </c>
      <c r="B598" s="153">
        <v>12535</v>
      </c>
      <c r="C598" s="141" t="s">
        <v>1342</v>
      </c>
      <c r="D598" s="141">
        <v>520001736</v>
      </c>
      <c r="E598" s="141" t="s">
        <v>429</v>
      </c>
      <c r="F598" s="141" t="s">
        <v>3831</v>
      </c>
      <c r="G598" s="141" t="s">
        <v>3832</v>
      </c>
      <c r="H598" s="141" t="s">
        <v>76</v>
      </c>
      <c r="I598" s="141" t="s">
        <v>73</v>
      </c>
      <c r="J598" s="141" t="s">
        <v>53</v>
      </c>
      <c r="K598" s="141" t="s">
        <v>53</v>
      </c>
      <c r="L598" s="141" t="s">
        <v>821</v>
      </c>
      <c r="M598" s="141" t="s">
        <v>311</v>
      </c>
      <c r="N598" s="141" t="s">
        <v>651</v>
      </c>
      <c r="O598" s="141" t="s">
        <v>62</v>
      </c>
      <c r="P598" s="141" t="s">
        <v>1206</v>
      </c>
      <c r="Q598" s="227">
        <v>122062</v>
      </c>
      <c r="R598" s="232">
        <v>1</v>
      </c>
      <c r="S598" s="148">
        <v>3085</v>
      </c>
      <c r="T598" s="148">
        <v>0</v>
      </c>
      <c r="U598" s="148">
        <v>3765.6127000000001</v>
      </c>
      <c r="V598" s="229">
        <v>5.5414662400000004E-4</v>
      </c>
      <c r="W598" s="229">
        <v>1.4101966460000001E-3</v>
      </c>
      <c r="X598" s="229">
        <v>1.8814499861520797E-4</v>
      </c>
    </row>
    <row r="599" spans="1:24" ht="13.5" thickBot="1">
      <c r="A599" s="153">
        <v>8700</v>
      </c>
      <c r="B599" s="153">
        <v>12535</v>
      </c>
      <c r="C599" s="141" t="s">
        <v>2242</v>
      </c>
      <c r="D599" s="141">
        <v>520029026</v>
      </c>
      <c r="E599" s="141" t="s">
        <v>429</v>
      </c>
      <c r="F599" s="141" t="s">
        <v>2243</v>
      </c>
      <c r="G599" s="141" t="s">
        <v>3833</v>
      </c>
      <c r="H599" s="141" t="s">
        <v>76</v>
      </c>
      <c r="I599" s="141" t="s">
        <v>73</v>
      </c>
      <c r="J599" s="141" t="s">
        <v>53</v>
      </c>
      <c r="K599" s="141" t="s">
        <v>53</v>
      </c>
      <c r="L599" s="141" t="s">
        <v>821</v>
      </c>
      <c r="M599" s="141" t="s">
        <v>311</v>
      </c>
      <c r="N599" s="141" t="s">
        <v>256</v>
      </c>
      <c r="O599" s="141" t="s">
        <v>62</v>
      </c>
      <c r="P599" s="141" t="s">
        <v>1206</v>
      </c>
      <c r="Q599" s="227">
        <v>40150</v>
      </c>
      <c r="R599" s="232">
        <v>1</v>
      </c>
      <c r="S599" s="148">
        <v>16370</v>
      </c>
      <c r="T599" s="148">
        <v>0</v>
      </c>
      <c r="U599" s="148">
        <v>6572.5550000000003</v>
      </c>
      <c r="V599" s="229">
        <v>1.132496761E-3</v>
      </c>
      <c r="W599" s="229">
        <v>2.4613776710000002E-3</v>
      </c>
      <c r="X599" s="229">
        <v>3.2839100828754327E-4</v>
      </c>
    </row>
    <row r="600" spans="1:24" ht="13.5" thickBot="1">
      <c r="A600" s="153">
        <v>8700</v>
      </c>
      <c r="B600" s="153">
        <v>12535</v>
      </c>
      <c r="C600" s="141" t="s">
        <v>3666</v>
      </c>
      <c r="D600" s="141">
        <v>520017450</v>
      </c>
      <c r="E600" s="141" t="s">
        <v>429</v>
      </c>
      <c r="F600" s="141" t="s">
        <v>2244</v>
      </c>
      <c r="G600" s="141" t="s">
        <v>3834</v>
      </c>
      <c r="H600" s="141" t="s">
        <v>76</v>
      </c>
      <c r="I600" s="141" t="s">
        <v>73</v>
      </c>
      <c r="J600" s="141" t="s">
        <v>53</v>
      </c>
      <c r="K600" s="141" t="s">
        <v>53</v>
      </c>
      <c r="L600" s="141" t="s">
        <v>821</v>
      </c>
      <c r="M600" s="141" t="s">
        <v>311</v>
      </c>
      <c r="N600" s="141" t="s">
        <v>269</v>
      </c>
      <c r="O600" s="141" t="s">
        <v>62</v>
      </c>
      <c r="P600" s="141" t="s">
        <v>1206</v>
      </c>
      <c r="Q600" s="227">
        <v>1365266</v>
      </c>
      <c r="R600" s="232">
        <v>1</v>
      </c>
      <c r="S600" s="148">
        <v>4200</v>
      </c>
      <c r="T600" s="148">
        <v>0</v>
      </c>
      <c r="U600" s="148">
        <v>57341.171999999999</v>
      </c>
      <c r="V600" s="229">
        <v>5.4313283239999996E-3</v>
      </c>
      <c r="W600" s="229">
        <v>2.1473883506000001E-2</v>
      </c>
      <c r="X600" s="229">
        <v>2.8649931859785795E-3</v>
      </c>
    </row>
    <row r="601" spans="1:24" ht="13.5" thickBot="1">
      <c r="A601" s="153">
        <v>8700</v>
      </c>
      <c r="B601" s="153">
        <v>12535</v>
      </c>
      <c r="C601" s="141" t="s">
        <v>1862</v>
      </c>
      <c r="D601" s="141">
        <v>520022732</v>
      </c>
      <c r="E601" s="141" t="s">
        <v>429</v>
      </c>
      <c r="F601" s="141" t="s">
        <v>2245</v>
      </c>
      <c r="G601" s="141" t="s">
        <v>3835</v>
      </c>
      <c r="H601" s="141" t="s">
        <v>76</v>
      </c>
      <c r="I601" s="141" t="s">
        <v>73</v>
      </c>
      <c r="J601" s="141" t="s">
        <v>53</v>
      </c>
      <c r="K601" s="141" t="s">
        <v>53</v>
      </c>
      <c r="L601" s="141" t="s">
        <v>821</v>
      </c>
      <c r="M601" s="141" t="s">
        <v>311</v>
      </c>
      <c r="N601" s="141" t="s">
        <v>650</v>
      </c>
      <c r="O601" s="141" t="s">
        <v>62</v>
      </c>
      <c r="P601" s="141" t="s">
        <v>1206</v>
      </c>
      <c r="Q601" s="227">
        <v>13994</v>
      </c>
      <c r="R601" s="232">
        <v>1</v>
      </c>
      <c r="S601" s="148">
        <v>3310</v>
      </c>
      <c r="T601" s="148">
        <v>0</v>
      </c>
      <c r="U601" s="148">
        <v>463.20139999999998</v>
      </c>
      <c r="V601" s="229">
        <v>5.25683921299129E-5</v>
      </c>
      <c r="W601" s="229">
        <v>1.7346581E-4</v>
      </c>
      <c r="X601" s="229">
        <v>2.3143385606693537E-5</v>
      </c>
    </row>
    <row r="602" spans="1:24" ht="13.5" thickBot="1">
      <c r="A602" s="153">
        <v>8700</v>
      </c>
      <c r="B602" s="153">
        <v>12535</v>
      </c>
      <c r="C602" s="141" t="s">
        <v>2246</v>
      </c>
      <c r="D602" s="141">
        <v>520032442</v>
      </c>
      <c r="E602" s="141" t="s">
        <v>429</v>
      </c>
      <c r="F602" s="141" t="s">
        <v>2247</v>
      </c>
      <c r="G602" s="141" t="s">
        <v>3836</v>
      </c>
      <c r="H602" s="141" t="s">
        <v>76</v>
      </c>
      <c r="I602" s="141" t="s">
        <v>73</v>
      </c>
      <c r="J602" s="141" t="s">
        <v>53</v>
      </c>
      <c r="K602" s="141" t="s">
        <v>53</v>
      </c>
      <c r="L602" s="141" t="s">
        <v>821</v>
      </c>
      <c r="M602" s="141" t="s">
        <v>311</v>
      </c>
      <c r="N602" s="141" t="s">
        <v>263</v>
      </c>
      <c r="O602" s="141" t="s">
        <v>62</v>
      </c>
      <c r="P602" s="141" t="s">
        <v>1206</v>
      </c>
      <c r="Q602" s="227">
        <v>8385</v>
      </c>
      <c r="R602" s="232">
        <v>1</v>
      </c>
      <c r="S602" s="148">
        <v>19700</v>
      </c>
      <c r="T602" s="148">
        <v>0</v>
      </c>
      <c r="U602" s="148">
        <v>1651.845</v>
      </c>
      <c r="V602" s="229">
        <v>3.7801482030000002E-3</v>
      </c>
      <c r="W602" s="229">
        <v>6.18604849E-4</v>
      </c>
      <c r="X602" s="229">
        <v>8.2532750975037393E-5</v>
      </c>
    </row>
    <row r="603" spans="1:24" ht="13.5" thickBot="1">
      <c r="A603" s="153">
        <v>8700</v>
      </c>
      <c r="B603" s="153">
        <v>12535</v>
      </c>
      <c r="C603" s="141" t="s">
        <v>2248</v>
      </c>
      <c r="D603" s="141">
        <v>520032988</v>
      </c>
      <c r="E603" s="141" t="s">
        <v>429</v>
      </c>
      <c r="F603" s="141" t="s">
        <v>2249</v>
      </c>
      <c r="G603" s="141" t="s">
        <v>3837</v>
      </c>
      <c r="H603" s="141" t="s">
        <v>76</v>
      </c>
      <c r="I603" s="141" t="s">
        <v>73</v>
      </c>
      <c r="J603" s="141" t="s">
        <v>53</v>
      </c>
      <c r="K603" s="141" t="s">
        <v>53</v>
      </c>
      <c r="L603" s="141" t="s">
        <v>821</v>
      </c>
      <c r="M603" s="141" t="s">
        <v>311</v>
      </c>
      <c r="N603" s="141" t="s">
        <v>265</v>
      </c>
      <c r="O603" s="141" t="s">
        <v>62</v>
      </c>
      <c r="P603" s="141" t="s">
        <v>1206</v>
      </c>
      <c r="Q603" s="227">
        <v>54502</v>
      </c>
      <c r="R603" s="232">
        <v>1</v>
      </c>
      <c r="S603" s="148">
        <v>30650</v>
      </c>
      <c r="T603" s="148">
        <v>0</v>
      </c>
      <c r="U603" s="148">
        <v>16704.863000000001</v>
      </c>
      <c r="V603" s="229">
        <v>4.4353841140000001E-3</v>
      </c>
      <c r="W603" s="229">
        <v>6.2558589149999998E-3</v>
      </c>
      <c r="X603" s="229">
        <v>8.3464144520285874E-4</v>
      </c>
    </row>
    <row r="604" spans="1:24" ht="13.5" thickBot="1">
      <c r="A604" s="153">
        <v>8700</v>
      </c>
      <c r="B604" s="153">
        <v>12535</v>
      </c>
      <c r="C604" s="141" t="s">
        <v>1658</v>
      </c>
      <c r="D604" s="141">
        <v>520042763</v>
      </c>
      <c r="E604" s="141" t="s">
        <v>429</v>
      </c>
      <c r="F604" s="141" t="s">
        <v>2252</v>
      </c>
      <c r="G604" s="141" t="s">
        <v>3839</v>
      </c>
      <c r="H604" s="141" t="s">
        <v>76</v>
      </c>
      <c r="I604" s="141" t="s">
        <v>73</v>
      </c>
      <c r="J604" s="141" t="s">
        <v>53</v>
      </c>
      <c r="K604" s="141" t="s">
        <v>53</v>
      </c>
      <c r="L604" s="141" t="s">
        <v>821</v>
      </c>
      <c r="M604" s="141" t="s">
        <v>311</v>
      </c>
      <c r="N604" s="141" t="s">
        <v>259</v>
      </c>
      <c r="O604" s="141" t="s">
        <v>62</v>
      </c>
      <c r="P604" s="141" t="s">
        <v>1206</v>
      </c>
      <c r="Q604" s="227">
        <v>382048</v>
      </c>
      <c r="R604" s="232">
        <v>1</v>
      </c>
      <c r="S604" s="148">
        <v>7743</v>
      </c>
      <c r="T604" s="148">
        <v>0</v>
      </c>
      <c r="U604" s="148">
        <v>29581.976640000001</v>
      </c>
      <c r="V604" s="229">
        <v>2.2742648603000001E-2</v>
      </c>
      <c r="W604" s="229">
        <v>1.1078251422E-2</v>
      </c>
      <c r="X604" s="229">
        <v>1.4780332969367546E-3</v>
      </c>
    </row>
    <row r="605" spans="1:24" ht="13.5" thickBot="1">
      <c r="A605" s="153">
        <v>8700</v>
      </c>
      <c r="B605" s="153">
        <v>12535</v>
      </c>
      <c r="C605" s="141" t="s">
        <v>1308</v>
      </c>
      <c r="D605" s="141">
        <v>520043027</v>
      </c>
      <c r="E605" s="141" t="s">
        <v>429</v>
      </c>
      <c r="F605" s="141" t="s">
        <v>2253</v>
      </c>
      <c r="G605" s="141" t="s">
        <v>3840</v>
      </c>
      <c r="H605" s="141" t="s">
        <v>76</v>
      </c>
      <c r="I605" s="141" t="s">
        <v>73</v>
      </c>
      <c r="J605" s="141" t="s">
        <v>53</v>
      </c>
      <c r="K605" s="141" t="s">
        <v>53</v>
      </c>
      <c r="L605" s="141" t="s">
        <v>821</v>
      </c>
      <c r="M605" s="141" t="s">
        <v>311</v>
      </c>
      <c r="N605" s="141" t="s">
        <v>654</v>
      </c>
      <c r="O605" s="141" t="s">
        <v>62</v>
      </c>
      <c r="P605" s="141" t="s">
        <v>1206</v>
      </c>
      <c r="Q605" s="227">
        <v>63675</v>
      </c>
      <c r="R605" s="232">
        <v>1</v>
      </c>
      <c r="S605" s="148">
        <v>74080</v>
      </c>
      <c r="T605" s="148">
        <v>0</v>
      </c>
      <c r="U605" s="148">
        <v>47170.44</v>
      </c>
      <c r="V605" s="229">
        <v>1.431591444E-3</v>
      </c>
      <c r="W605" s="229">
        <v>1.7665012732999998E-2</v>
      </c>
      <c r="X605" s="229">
        <v>2.356822933085697E-3</v>
      </c>
    </row>
    <row r="606" spans="1:24" ht="13.5" thickBot="1">
      <c r="A606" s="153">
        <v>8700</v>
      </c>
      <c r="B606" s="153">
        <v>12535</v>
      </c>
      <c r="C606" s="141" t="s">
        <v>2254</v>
      </c>
      <c r="D606" s="141">
        <v>520043480</v>
      </c>
      <c r="E606" s="141" t="s">
        <v>429</v>
      </c>
      <c r="F606" s="141" t="s">
        <v>2255</v>
      </c>
      <c r="G606" s="141" t="s">
        <v>3841</v>
      </c>
      <c r="H606" s="141" t="s">
        <v>76</v>
      </c>
      <c r="I606" s="141" t="s">
        <v>73</v>
      </c>
      <c r="J606" s="141" t="s">
        <v>53</v>
      </c>
      <c r="K606" s="141" t="s">
        <v>53</v>
      </c>
      <c r="L606" s="141" t="s">
        <v>821</v>
      </c>
      <c r="M606" s="141" t="s">
        <v>311</v>
      </c>
      <c r="N606" s="141" t="s">
        <v>263</v>
      </c>
      <c r="O606" s="141" t="s">
        <v>62</v>
      </c>
      <c r="P606" s="141" t="s">
        <v>1206</v>
      </c>
      <c r="Q606" s="227">
        <v>114851</v>
      </c>
      <c r="R606" s="232">
        <v>1</v>
      </c>
      <c r="S606" s="148">
        <v>24950</v>
      </c>
      <c r="T606" s="148">
        <v>0</v>
      </c>
      <c r="U606" s="148">
        <v>28655.324499999999</v>
      </c>
      <c r="V606" s="229">
        <v>1.2748772336999999E-2</v>
      </c>
      <c r="W606" s="229">
        <v>1.0731226424E-2</v>
      </c>
      <c r="X606" s="229">
        <v>1.4317340677045291E-3</v>
      </c>
    </row>
    <row r="607" spans="1:24" ht="13.5" thickBot="1">
      <c r="A607" s="153">
        <v>8700</v>
      </c>
      <c r="B607" s="153">
        <v>12535</v>
      </c>
      <c r="C607" s="141" t="s">
        <v>1396</v>
      </c>
      <c r="D607" s="141">
        <v>520043720</v>
      </c>
      <c r="E607" s="141" t="s">
        <v>429</v>
      </c>
      <c r="F607" s="141" t="s">
        <v>2256</v>
      </c>
      <c r="G607" s="141" t="s">
        <v>3842</v>
      </c>
      <c r="H607" s="141" t="s">
        <v>76</v>
      </c>
      <c r="I607" s="141" t="s">
        <v>73</v>
      </c>
      <c r="J607" s="141" t="s">
        <v>53</v>
      </c>
      <c r="K607" s="141" t="s">
        <v>53</v>
      </c>
      <c r="L607" s="141" t="s">
        <v>821</v>
      </c>
      <c r="M607" s="141" t="s">
        <v>311</v>
      </c>
      <c r="N607" s="141" t="s">
        <v>652</v>
      </c>
      <c r="O607" s="141" t="s">
        <v>62</v>
      </c>
      <c r="P607" s="141" t="s">
        <v>1206</v>
      </c>
      <c r="Q607" s="227">
        <v>122805</v>
      </c>
      <c r="R607" s="232">
        <v>1</v>
      </c>
      <c r="S607" s="148">
        <v>5570</v>
      </c>
      <c r="T607" s="148">
        <v>0</v>
      </c>
      <c r="U607" s="148">
        <v>6840.2385000000004</v>
      </c>
      <c r="V607" s="229">
        <v>1.660881408E-3</v>
      </c>
      <c r="W607" s="229">
        <v>2.5616233419999998E-3</v>
      </c>
      <c r="X607" s="229">
        <v>3.4176554139786925E-4</v>
      </c>
    </row>
    <row r="608" spans="1:24" ht="13.5" thickBot="1">
      <c r="A608" s="153">
        <v>8700</v>
      </c>
      <c r="B608" s="153">
        <v>12535</v>
      </c>
      <c r="C608" s="141" t="s">
        <v>2257</v>
      </c>
      <c r="D608" s="141">
        <v>520041997</v>
      </c>
      <c r="E608" s="141" t="s">
        <v>429</v>
      </c>
      <c r="F608" s="141" t="s">
        <v>2258</v>
      </c>
      <c r="G608" s="141" t="s">
        <v>3843</v>
      </c>
      <c r="H608" s="141" t="s">
        <v>76</v>
      </c>
      <c r="I608" s="141" t="s">
        <v>73</v>
      </c>
      <c r="J608" s="141" t="s">
        <v>53</v>
      </c>
      <c r="K608" s="141" t="s">
        <v>53</v>
      </c>
      <c r="L608" s="141" t="s">
        <v>821</v>
      </c>
      <c r="M608" s="141" t="s">
        <v>311</v>
      </c>
      <c r="N608" s="141" t="s">
        <v>254</v>
      </c>
      <c r="O608" s="141" t="s">
        <v>62</v>
      </c>
      <c r="P608" s="141" t="s">
        <v>1206</v>
      </c>
      <c r="Q608" s="227">
        <v>145487</v>
      </c>
      <c r="R608" s="232">
        <v>1</v>
      </c>
      <c r="S608" s="148">
        <v>16470</v>
      </c>
      <c r="T608" s="148">
        <v>0</v>
      </c>
      <c r="U608" s="148">
        <v>23961.708900000001</v>
      </c>
      <c r="V608" s="229">
        <v>1.3098633810000001E-3</v>
      </c>
      <c r="W608" s="229">
        <v>8.9734989290000001E-3</v>
      </c>
      <c r="X608" s="229">
        <v>1.1972223505111177E-3</v>
      </c>
    </row>
    <row r="609" spans="1:24" ht="13.5" thickBot="1">
      <c r="A609" s="153">
        <v>8700</v>
      </c>
      <c r="B609" s="153">
        <v>12535</v>
      </c>
      <c r="C609" s="141" t="s">
        <v>2259</v>
      </c>
      <c r="D609" s="141">
        <v>520044231</v>
      </c>
      <c r="E609" s="141" t="s">
        <v>429</v>
      </c>
      <c r="F609" s="141" t="s">
        <v>2260</v>
      </c>
      <c r="G609" s="141" t="s">
        <v>3847</v>
      </c>
      <c r="H609" s="141" t="s">
        <v>76</v>
      </c>
      <c r="I609" s="141" t="s">
        <v>73</v>
      </c>
      <c r="J609" s="141" t="s">
        <v>53</v>
      </c>
      <c r="K609" s="141" t="s">
        <v>53</v>
      </c>
      <c r="L609" s="141" t="s">
        <v>821</v>
      </c>
      <c r="M609" s="141" t="s">
        <v>311</v>
      </c>
      <c r="N609" s="141" t="s">
        <v>253</v>
      </c>
      <c r="O609" s="141" t="s">
        <v>62</v>
      </c>
      <c r="P609" s="141" t="s">
        <v>1206</v>
      </c>
      <c r="Q609" s="227">
        <v>1024336</v>
      </c>
      <c r="R609" s="232">
        <v>1</v>
      </c>
      <c r="S609" s="148">
        <v>862.5</v>
      </c>
      <c r="T609" s="148">
        <v>0</v>
      </c>
      <c r="U609" s="148">
        <v>8834.8979999999992</v>
      </c>
      <c r="V609" s="229">
        <v>4.8345970351000002E-2</v>
      </c>
      <c r="W609" s="229">
        <v>3.3086099189999999E-3</v>
      </c>
      <c r="X609" s="229">
        <v>4.4142666928425841E-4</v>
      </c>
    </row>
    <row r="610" spans="1:24" ht="13.5" thickBot="1">
      <c r="A610" s="153">
        <v>8700</v>
      </c>
      <c r="B610" s="153">
        <v>12535</v>
      </c>
      <c r="C610" s="141" t="s">
        <v>1297</v>
      </c>
      <c r="D610" s="141">
        <v>520044314</v>
      </c>
      <c r="E610" s="141" t="s">
        <v>429</v>
      </c>
      <c r="F610" s="141" t="s">
        <v>2261</v>
      </c>
      <c r="G610" s="141" t="s">
        <v>3848</v>
      </c>
      <c r="H610" s="141" t="s">
        <v>76</v>
      </c>
      <c r="I610" s="141" t="s">
        <v>73</v>
      </c>
      <c r="J610" s="141" t="s">
        <v>53</v>
      </c>
      <c r="K610" s="141" t="s">
        <v>53</v>
      </c>
      <c r="L610" s="141" t="s">
        <v>821</v>
      </c>
      <c r="M610" s="141" t="s">
        <v>311</v>
      </c>
      <c r="N610" s="141" t="s">
        <v>260</v>
      </c>
      <c r="O610" s="141" t="s">
        <v>62</v>
      </c>
      <c r="P610" s="141" t="s">
        <v>1206</v>
      </c>
      <c r="Q610" s="227">
        <v>1455751</v>
      </c>
      <c r="R610" s="232">
        <v>1</v>
      </c>
      <c r="S610" s="148">
        <v>1606</v>
      </c>
      <c r="T610" s="148">
        <v>0</v>
      </c>
      <c r="U610" s="148">
        <v>23379.361059999999</v>
      </c>
      <c r="V610" s="229">
        <v>7.8167696960000001E-3</v>
      </c>
      <c r="W610" s="229">
        <v>8.7554135769999999E-3</v>
      </c>
      <c r="X610" s="229">
        <v>1.1681259345280375E-3</v>
      </c>
    </row>
    <row r="611" spans="1:24" ht="13.5" thickBot="1">
      <c r="A611" s="153">
        <v>8700</v>
      </c>
      <c r="B611" s="153">
        <v>12535</v>
      </c>
      <c r="C611" s="141" t="s">
        <v>2262</v>
      </c>
      <c r="D611" s="141">
        <v>520044199</v>
      </c>
      <c r="E611" s="141" t="s">
        <v>429</v>
      </c>
      <c r="F611" s="141" t="s">
        <v>2263</v>
      </c>
      <c r="G611" s="141" t="s">
        <v>3849</v>
      </c>
      <c r="H611" s="141" t="s">
        <v>76</v>
      </c>
      <c r="I611" s="141" t="s">
        <v>73</v>
      </c>
      <c r="J611" s="141" t="s">
        <v>53</v>
      </c>
      <c r="K611" s="141" t="s">
        <v>53</v>
      </c>
      <c r="L611" s="141" t="s">
        <v>821</v>
      </c>
      <c r="M611" s="141" t="s">
        <v>311</v>
      </c>
      <c r="N611" s="141" t="s">
        <v>653</v>
      </c>
      <c r="O611" s="141" t="s">
        <v>62</v>
      </c>
      <c r="P611" s="141" t="s">
        <v>1206</v>
      </c>
      <c r="Q611" s="227">
        <v>117000</v>
      </c>
      <c r="R611" s="232">
        <v>1</v>
      </c>
      <c r="S611" s="148">
        <v>2659</v>
      </c>
      <c r="T611" s="148">
        <v>0</v>
      </c>
      <c r="U611" s="148">
        <v>3111.03</v>
      </c>
      <c r="V611" s="229">
        <v>8.3908284369999999E-3</v>
      </c>
      <c r="W611" s="229">
        <v>1.1650598239999999E-3</v>
      </c>
      <c r="X611" s="229">
        <v>1.5543944151289656E-4</v>
      </c>
    </row>
    <row r="612" spans="1:24" ht="13.5" thickBot="1">
      <c r="A612" s="153">
        <v>8700</v>
      </c>
      <c r="B612" s="153">
        <v>12535</v>
      </c>
      <c r="C612" s="141" t="s">
        <v>2264</v>
      </c>
      <c r="D612" s="141">
        <v>511812463</v>
      </c>
      <c r="E612" s="141" t="s">
        <v>429</v>
      </c>
      <c r="F612" s="141" t="s">
        <v>2265</v>
      </c>
      <c r="G612" s="141" t="s">
        <v>3850</v>
      </c>
      <c r="H612" s="141" t="s">
        <v>76</v>
      </c>
      <c r="I612" s="141" t="s">
        <v>73</v>
      </c>
      <c r="J612" s="141" t="s">
        <v>53</v>
      </c>
      <c r="K612" s="141" t="s">
        <v>53</v>
      </c>
      <c r="L612" s="141" t="s">
        <v>821</v>
      </c>
      <c r="M612" s="141" t="s">
        <v>311</v>
      </c>
      <c r="N612" s="141" t="s">
        <v>254</v>
      </c>
      <c r="O612" s="141" t="s">
        <v>62</v>
      </c>
      <c r="P612" s="141" t="s">
        <v>1206</v>
      </c>
      <c r="Q612" s="227">
        <v>23916</v>
      </c>
      <c r="R612" s="232">
        <v>1</v>
      </c>
      <c r="S612" s="148">
        <v>77890</v>
      </c>
      <c r="T612" s="148">
        <v>0</v>
      </c>
      <c r="U612" s="148">
        <v>18628.172399999999</v>
      </c>
      <c r="V612" s="229">
        <v>8.2211823899999996E-4</v>
      </c>
      <c r="W612" s="229">
        <v>6.976125358E-3</v>
      </c>
      <c r="X612" s="229">
        <v>9.3073763810119271E-4</v>
      </c>
    </row>
    <row r="613" spans="1:24" ht="13.5" thickBot="1">
      <c r="A613" s="153">
        <v>8700</v>
      </c>
      <c r="B613" s="153">
        <v>12535</v>
      </c>
      <c r="C613" s="141" t="s">
        <v>2266</v>
      </c>
      <c r="D613" s="141">
        <v>520039942</v>
      </c>
      <c r="E613" s="141" t="s">
        <v>429</v>
      </c>
      <c r="F613" s="141" t="s">
        <v>2267</v>
      </c>
      <c r="G613" s="141" t="s">
        <v>3851</v>
      </c>
      <c r="H613" s="141" t="s">
        <v>76</v>
      </c>
      <c r="I613" s="141" t="s">
        <v>73</v>
      </c>
      <c r="J613" s="141" t="s">
        <v>53</v>
      </c>
      <c r="K613" s="141" t="s">
        <v>53</v>
      </c>
      <c r="L613" s="141" t="s">
        <v>821</v>
      </c>
      <c r="M613" s="141" t="s">
        <v>311</v>
      </c>
      <c r="N613" s="141" t="s">
        <v>252</v>
      </c>
      <c r="O613" s="141" t="s">
        <v>62</v>
      </c>
      <c r="P613" s="141" t="s">
        <v>1206</v>
      </c>
      <c r="Q613" s="227">
        <v>74744</v>
      </c>
      <c r="R613" s="232">
        <v>1</v>
      </c>
      <c r="S613" s="148">
        <v>19560</v>
      </c>
      <c r="T613" s="148">
        <v>0</v>
      </c>
      <c r="U613" s="148">
        <v>14619.9264</v>
      </c>
      <c r="V613" s="229">
        <v>3.2592793239999999E-3</v>
      </c>
      <c r="W613" s="229">
        <v>5.4750641709999997E-3</v>
      </c>
      <c r="X613" s="229">
        <v>7.3046971407400509E-4</v>
      </c>
    </row>
    <row r="614" spans="1:24" ht="13.5" thickBot="1">
      <c r="A614" s="153">
        <v>8700</v>
      </c>
      <c r="B614" s="153">
        <v>12535</v>
      </c>
      <c r="C614" s="141" t="s">
        <v>2072</v>
      </c>
      <c r="D614" s="141">
        <v>53368</v>
      </c>
      <c r="E614" s="141" t="s">
        <v>430</v>
      </c>
      <c r="F614" s="141" t="s">
        <v>2268</v>
      </c>
      <c r="G614" s="141" t="s">
        <v>3852</v>
      </c>
      <c r="H614" s="141" t="s">
        <v>76</v>
      </c>
      <c r="I614" s="141" t="s">
        <v>73</v>
      </c>
      <c r="J614" s="141" t="s">
        <v>53</v>
      </c>
      <c r="K614" s="141" t="s">
        <v>53</v>
      </c>
      <c r="L614" s="141" t="s">
        <v>821</v>
      </c>
      <c r="M614" s="141" t="s">
        <v>311</v>
      </c>
      <c r="N614" s="141" t="s">
        <v>253</v>
      </c>
      <c r="O614" s="141" t="s">
        <v>62</v>
      </c>
      <c r="P614" s="141" t="s">
        <v>1206</v>
      </c>
      <c r="Q614" s="227">
        <v>82247</v>
      </c>
      <c r="R614" s="232">
        <v>1</v>
      </c>
      <c r="S614" s="148">
        <v>13820</v>
      </c>
      <c r="T614" s="148">
        <v>0</v>
      </c>
      <c r="U614" s="148">
        <v>11366.535400000001</v>
      </c>
      <c r="V614" s="229">
        <v>1.47282291E-3</v>
      </c>
      <c r="W614" s="229">
        <v>4.2566911089999999E-3</v>
      </c>
      <c r="X614" s="229">
        <v>5.6791735036710287E-4</v>
      </c>
    </row>
    <row r="615" spans="1:24" ht="13.5" thickBot="1">
      <c r="A615" s="153">
        <v>8700</v>
      </c>
      <c r="B615" s="153">
        <v>12535</v>
      </c>
      <c r="C615" s="141" t="s">
        <v>2270</v>
      </c>
      <c r="D615" s="141">
        <v>511870891</v>
      </c>
      <c r="E615" s="141" t="s">
        <v>429</v>
      </c>
      <c r="F615" s="141" t="s">
        <v>2271</v>
      </c>
      <c r="G615" s="141" t="s">
        <v>3853</v>
      </c>
      <c r="H615" s="141" t="s">
        <v>76</v>
      </c>
      <c r="I615" s="141" t="s">
        <v>73</v>
      </c>
      <c r="J615" s="141" t="s">
        <v>53</v>
      </c>
      <c r="K615" s="141" t="s">
        <v>53</v>
      </c>
      <c r="L615" s="141" t="s">
        <v>821</v>
      </c>
      <c r="M615" s="141" t="s">
        <v>311</v>
      </c>
      <c r="N615" s="141" t="s">
        <v>263</v>
      </c>
      <c r="O615" s="141" t="s">
        <v>62</v>
      </c>
      <c r="P615" s="141" t="s">
        <v>1206</v>
      </c>
      <c r="Q615" s="227">
        <v>1136410</v>
      </c>
      <c r="R615" s="232">
        <v>1</v>
      </c>
      <c r="S615" s="148">
        <v>185.8</v>
      </c>
      <c r="T615" s="148">
        <v>0</v>
      </c>
      <c r="U615" s="148">
        <v>2111.4497799999999</v>
      </c>
      <c r="V615" s="229">
        <v>1.5350652473E-2</v>
      </c>
      <c r="W615" s="229">
        <v>7.9072375000000005E-4</v>
      </c>
      <c r="X615" s="229">
        <v>1.0549643513104286E-4</v>
      </c>
    </row>
    <row r="616" spans="1:24" ht="13.5" thickBot="1">
      <c r="A616" s="153">
        <v>8700</v>
      </c>
      <c r="B616" s="153">
        <v>12535</v>
      </c>
      <c r="C616" s="141" t="s">
        <v>2272</v>
      </c>
      <c r="D616" s="141">
        <v>511235434</v>
      </c>
      <c r="E616" s="141" t="s">
        <v>429</v>
      </c>
      <c r="F616" s="141" t="s">
        <v>2273</v>
      </c>
      <c r="G616" s="141" t="s">
        <v>3854</v>
      </c>
      <c r="H616" s="141" t="s">
        <v>76</v>
      </c>
      <c r="I616" s="141" t="s">
        <v>73</v>
      </c>
      <c r="J616" s="141" t="s">
        <v>53</v>
      </c>
      <c r="K616" s="141" t="s">
        <v>53</v>
      </c>
      <c r="L616" s="141" t="s">
        <v>821</v>
      </c>
      <c r="M616" s="141" t="s">
        <v>311</v>
      </c>
      <c r="N616" s="141" t="s">
        <v>254</v>
      </c>
      <c r="O616" s="141" t="s">
        <v>62</v>
      </c>
      <c r="P616" s="141" t="s">
        <v>1206</v>
      </c>
      <c r="Q616" s="227">
        <v>46489</v>
      </c>
      <c r="R616" s="232">
        <v>1</v>
      </c>
      <c r="S616" s="148">
        <v>29980</v>
      </c>
      <c r="T616" s="148">
        <v>0</v>
      </c>
      <c r="U616" s="148">
        <v>13937.4022</v>
      </c>
      <c r="V616" s="229">
        <v>1.0502788490000001E-3</v>
      </c>
      <c r="W616" s="229">
        <v>5.2194634459999997E-3</v>
      </c>
      <c r="X616" s="229">
        <v>6.9636808841721728E-4</v>
      </c>
    </row>
    <row r="617" spans="1:24" ht="13.5" thickBot="1">
      <c r="A617" s="153">
        <v>8700</v>
      </c>
      <c r="B617" s="153">
        <v>12535</v>
      </c>
      <c r="C617" s="141" t="s">
        <v>1381</v>
      </c>
      <c r="D617" s="141">
        <v>511659401</v>
      </c>
      <c r="E617" s="141" t="s">
        <v>429</v>
      </c>
      <c r="F617" s="141" t="s">
        <v>2274</v>
      </c>
      <c r="G617" s="141" t="s">
        <v>3855</v>
      </c>
      <c r="H617" s="141" t="s">
        <v>76</v>
      </c>
      <c r="I617" s="141" t="s">
        <v>73</v>
      </c>
      <c r="J617" s="141" t="s">
        <v>53</v>
      </c>
      <c r="K617" s="141" t="s">
        <v>53</v>
      </c>
      <c r="L617" s="141" t="s">
        <v>821</v>
      </c>
      <c r="M617" s="141" t="s">
        <v>311</v>
      </c>
      <c r="N617" s="141" t="s">
        <v>651</v>
      </c>
      <c r="O617" s="141" t="s">
        <v>62</v>
      </c>
      <c r="P617" s="141" t="s">
        <v>1206</v>
      </c>
      <c r="Q617" s="227">
        <v>556747</v>
      </c>
      <c r="R617" s="232">
        <v>1</v>
      </c>
      <c r="S617" s="148">
        <v>5594</v>
      </c>
      <c r="T617" s="148">
        <v>0</v>
      </c>
      <c r="U617" s="148">
        <v>31144.427179999999</v>
      </c>
      <c r="V617" s="229">
        <v>4.7760146429999999E-3</v>
      </c>
      <c r="W617" s="229">
        <v>1.1663378647000001E-2</v>
      </c>
      <c r="X617" s="229">
        <v>1.5560995448768657E-3</v>
      </c>
    </row>
    <row r="618" spans="1:24" ht="13.5" thickBot="1">
      <c r="A618" s="153">
        <v>8700</v>
      </c>
      <c r="B618" s="153">
        <v>12535</v>
      </c>
      <c r="C618" s="141" t="s">
        <v>1289</v>
      </c>
      <c r="D618" s="141">
        <v>513623314</v>
      </c>
      <c r="E618" s="141" t="s">
        <v>429</v>
      </c>
      <c r="F618" s="141" t="s">
        <v>2275</v>
      </c>
      <c r="G618" s="141" t="s">
        <v>3856</v>
      </c>
      <c r="H618" s="141" t="s">
        <v>76</v>
      </c>
      <c r="I618" s="141" t="s">
        <v>73</v>
      </c>
      <c r="J618" s="141" t="s">
        <v>53</v>
      </c>
      <c r="K618" s="141" t="s">
        <v>53</v>
      </c>
      <c r="L618" s="141" t="s">
        <v>821</v>
      </c>
      <c r="M618" s="141" t="s">
        <v>311</v>
      </c>
      <c r="N618" s="141" t="s">
        <v>651</v>
      </c>
      <c r="O618" s="141" t="s">
        <v>62</v>
      </c>
      <c r="P618" s="141" t="s">
        <v>1206</v>
      </c>
      <c r="Q618" s="227">
        <v>28363</v>
      </c>
      <c r="R618" s="232">
        <v>1</v>
      </c>
      <c r="S618" s="148">
        <v>41490</v>
      </c>
      <c r="T618" s="148">
        <v>0</v>
      </c>
      <c r="U618" s="148">
        <v>11767.8087</v>
      </c>
      <c r="V618" s="229">
        <v>1.157129335E-3</v>
      </c>
      <c r="W618" s="229">
        <v>4.4069652629999999E-3</v>
      </c>
      <c r="X618" s="229">
        <v>5.8796656160776495E-4</v>
      </c>
    </row>
    <row r="619" spans="1:24" ht="13.5" thickBot="1">
      <c r="A619" s="153">
        <v>8700</v>
      </c>
      <c r="B619" s="153">
        <v>12535</v>
      </c>
      <c r="C619" s="141" t="s">
        <v>1379</v>
      </c>
      <c r="D619" s="141">
        <v>520026683</v>
      </c>
      <c r="E619" s="141" t="s">
        <v>429</v>
      </c>
      <c r="F619" s="141" t="s">
        <v>2276</v>
      </c>
      <c r="G619" s="141" t="s">
        <v>3857</v>
      </c>
      <c r="H619" s="141" t="s">
        <v>76</v>
      </c>
      <c r="I619" s="141" t="s">
        <v>73</v>
      </c>
      <c r="J619" s="141" t="s">
        <v>53</v>
      </c>
      <c r="K619" s="141" t="s">
        <v>53</v>
      </c>
      <c r="L619" s="141" t="s">
        <v>821</v>
      </c>
      <c r="M619" s="141" t="s">
        <v>311</v>
      </c>
      <c r="N619" s="141" t="s">
        <v>651</v>
      </c>
      <c r="O619" s="141" t="s">
        <v>62</v>
      </c>
      <c r="P619" s="141" t="s">
        <v>1206</v>
      </c>
      <c r="Q619" s="227">
        <v>434219</v>
      </c>
      <c r="R619" s="232">
        <v>1</v>
      </c>
      <c r="S619" s="148">
        <v>1609</v>
      </c>
      <c r="T619" s="148">
        <v>0</v>
      </c>
      <c r="U619" s="148">
        <v>6986.5837099999999</v>
      </c>
      <c r="V619" s="229">
        <v>9.20929547E-4</v>
      </c>
      <c r="W619" s="229">
        <v>2.6164286400000001E-3</v>
      </c>
      <c r="X619" s="229">
        <v>3.4907753058167256E-4</v>
      </c>
    </row>
    <row r="620" spans="1:24" ht="13.5" thickBot="1">
      <c r="A620" s="153">
        <v>8700</v>
      </c>
      <c r="B620" s="153">
        <v>12535</v>
      </c>
      <c r="C620" s="141" t="s">
        <v>1372</v>
      </c>
      <c r="D620" s="141">
        <v>513821488</v>
      </c>
      <c r="E620" s="141" t="s">
        <v>429</v>
      </c>
      <c r="F620" s="141" t="s">
        <v>2277</v>
      </c>
      <c r="G620" s="141" t="s">
        <v>3858</v>
      </c>
      <c r="H620" s="141" t="s">
        <v>76</v>
      </c>
      <c r="I620" s="141" t="s">
        <v>73</v>
      </c>
      <c r="J620" s="141" t="s">
        <v>53</v>
      </c>
      <c r="K620" s="141" t="s">
        <v>53</v>
      </c>
      <c r="L620" s="141" t="s">
        <v>821</v>
      </c>
      <c r="M620" s="141" t="s">
        <v>311</v>
      </c>
      <c r="N620" s="141" t="s">
        <v>651</v>
      </c>
      <c r="O620" s="141" t="s">
        <v>62</v>
      </c>
      <c r="P620" s="141" t="s">
        <v>1206</v>
      </c>
      <c r="Q620" s="227">
        <v>1395798</v>
      </c>
      <c r="R620" s="232">
        <v>1</v>
      </c>
      <c r="S620" s="148">
        <v>1513</v>
      </c>
      <c r="T620" s="148">
        <v>0</v>
      </c>
      <c r="U620" s="148">
        <v>21118.423739999998</v>
      </c>
      <c r="V620" s="229">
        <v>7.171658874E-3</v>
      </c>
      <c r="W620" s="229">
        <v>7.9087077469999992E-3</v>
      </c>
      <c r="X620" s="229">
        <v>1.0551605068990963E-3</v>
      </c>
    </row>
    <row r="621" spans="1:24" ht="13.5" thickBot="1">
      <c r="A621" s="153">
        <v>8700</v>
      </c>
      <c r="B621" s="153">
        <v>12535</v>
      </c>
      <c r="C621" s="141" t="s">
        <v>1474</v>
      </c>
      <c r="D621" s="141">
        <v>510216054</v>
      </c>
      <c r="E621" s="141" t="s">
        <v>429</v>
      </c>
      <c r="F621" s="141" t="s">
        <v>2278</v>
      </c>
      <c r="G621" s="141" t="s">
        <v>3859</v>
      </c>
      <c r="H621" s="141" t="s">
        <v>76</v>
      </c>
      <c r="I621" s="141" t="s">
        <v>73</v>
      </c>
      <c r="J621" s="141" t="s">
        <v>53</v>
      </c>
      <c r="K621" s="141" t="s">
        <v>53</v>
      </c>
      <c r="L621" s="141" t="s">
        <v>821</v>
      </c>
      <c r="M621" s="141" t="s">
        <v>311</v>
      </c>
      <c r="N621" s="141" t="s">
        <v>156</v>
      </c>
      <c r="O621" s="141" t="s">
        <v>62</v>
      </c>
      <c r="P621" s="141" t="s">
        <v>1206</v>
      </c>
      <c r="Q621" s="227">
        <v>127255</v>
      </c>
      <c r="R621" s="232">
        <v>1</v>
      </c>
      <c r="S621" s="148">
        <v>39190</v>
      </c>
      <c r="T621" s="148">
        <v>2800.31158</v>
      </c>
      <c r="U621" s="148">
        <v>52671.54608</v>
      </c>
      <c r="V621" s="229">
        <v>1.1916219485999999E-2</v>
      </c>
      <c r="W621" s="229">
        <v>1.9725139985000001E-2</v>
      </c>
      <c r="X621" s="229">
        <v>2.6316800886831675E-3</v>
      </c>
    </row>
    <row r="622" spans="1:24" ht="13.5" thickBot="1">
      <c r="A622" s="153">
        <v>8700</v>
      </c>
      <c r="B622" s="153">
        <v>12535</v>
      </c>
      <c r="C622" s="141" t="s">
        <v>1399</v>
      </c>
      <c r="D622" s="141">
        <v>511930125</v>
      </c>
      <c r="E622" s="141" t="s">
        <v>429</v>
      </c>
      <c r="F622" s="141" t="s">
        <v>2279</v>
      </c>
      <c r="G622" s="141" t="s">
        <v>3860</v>
      </c>
      <c r="H622" s="141" t="s">
        <v>76</v>
      </c>
      <c r="I622" s="141" t="s">
        <v>73</v>
      </c>
      <c r="J622" s="141" t="s">
        <v>53</v>
      </c>
      <c r="K622" s="141" t="s">
        <v>53</v>
      </c>
      <c r="L622" s="141" t="s">
        <v>821</v>
      </c>
      <c r="M622" s="141" t="s">
        <v>311</v>
      </c>
      <c r="N622" s="141" t="s">
        <v>260</v>
      </c>
      <c r="O622" s="141" t="s">
        <v>62</v>
      </c>
      <c r="P622" s="141" t="s">
        <v>1206</v>
      </c>
      <c r="Q622" s="227">
        <v>2232260</v>
      </c>
      <c r="R622" s="232">
        <v>1</v>
      </c>
      <c r="S622" s="148">
        <v>1670</v>
      </c>
      <c r="T622" s="148">
        <v>0</v>
      </c>
      <c r="U622" s="148">
        <v>37278.741999999998</v>
      </c>
      <c r="V622" s="229">
        <v>1.3468643485000001E-2</v>
      </c>
      <c r="W622" s="229">
        <v>1.3960638317E-2</v>
      </c>
      <c r="X622" s="229">
        <v>1.8625943294610979E-3</v>
      </c>
    </row>
    <row r="623" spans="1:24" ht="13.5" thickBot="1">
      <c r="A623" s="153">
        <v>8700</v>
      </c>
      <c r="B623" s="153">
        <v>12535</v>
      </c>
      <c r="C623" s="141" t="s">
        <v>1546</v>
      </c>
      <c r="D623" s="141">
        <v>513817817</v>
      </c>
      <c r="E623" s="141" t="s">
        <v>429</v>
      </c>
      <c r="F623" s="141" t="s">
        <v>2429</v>
      </c>
      <c r="G623" s="141" t="s">
        <v>3934</v>
      </c>
      <c r="H623" s="141" t="s">
        <v>76</v>
      </c>
      <c r="I623" s="141" t="s">
        <v>73</v>
      </c>
      <c r="J623" s="141" t="s">
        <v>53</v>
      </c>
      <c r="K623" s="141" t="s">
        <v>53</v>
      </c>
      <c r="L623" s="141" t="s">
        <v>821</v>
      </c>
      <c r="M623" s="141" t="s">
        <v>311</v>
      </c>
      <c r="N623" s="141" t="s">
        <v>140</v>
      </c>
      <c r="O623" s="141" t="s">
        <v>62</v>
      </c>
      <c r="P623" s="141" t="s">
        <v>1206</v>
      </c>
      <c r="Q623" s="227">
        <v>15000</v>
      </c>
      <c r="R623" s="232">
        <v>1</v>
      </c>
      <c r="S623" s="148">
        <v>9062</v>
      </c>
      <c r="T623" s="148">
        <v>0</v>
      </c>
      <c r="U623" s="148">
        <v>1359.3</v>
      </c>
      <c r="V623" s="229">
        <v>7.1196163399999996E-4</v>
      </c>
      <c r="W623" s="229">
        <v>5.0904871299999998E-4</v>
      </c>
      <c r="X623" s="229">
        <v>6.7916038369440429E-5</v>
      </c>
    </row>
    <row r="624" spans="1:24" ht="13.5" thickBot="1">
      <c r="A624" s="153">
        <v>8700</v>
      </c>
      <c r="B624" s="153">
        <v>12535</v>
      </c>
      <c r="C624" s="141" t="s">
        <v>1461</v>
      </c>
      <c r="D624" s="141">
        <v>513605519</v>
      </c>
      <c r="E624" s="141" t="s">
        <v>429</v>
      </c>
      <c r="F624" s="141" t="s">
        <v>3926</v>
      </c>
      <c r="G624" s="141" t="s">
        <v>3927</v>
      </c>
      <c r="H624" s="141" t="s">
        <v>76</v>
      </c>
      <c r="I624" s="141" t="s">
        <v>73</v>
      </c>
      <c r="J624" s="141" t="s">
        <v>53</v>
      </c>
      <c r="K624" s="141" t="s">
        <v>53</v>
      </c>
      <c r="L624" s="141" t="s">
        <v>821</v>
      </c>
      <c r="M624" s="141" t="s">
        <v>311</v>
      </c>
      <c r="N624" s="141" t="s">
        <v>140</v>
      </c>
      <c r="O624" s="141" t="s">
        <v>62</v>
      </c>
      <c r="P624" s="141" t="s">
        <v>1206</v>
      </c>
      <c r="Q624" s="227">
        <v>38527.599999999999</v>
      </c>
      <c r="R624" s="232">
        <v>1</v>
      </c>
      <c r="S624" s="148">
        <v>185.7</v>
      </c>
      <c r="T624" s="148">
        <v>0</v>
      </c>
      <c r="U624" s="148">
        <v>71.545749999999998</v>
      </c>
      <c r="V624" s="229">
        <v>7.1680159899999998E-4</v>
      </c>
      <c r="W624" s="229">
        <v>2.67934024945982E-5</v>
      </c>
      <c r="X624" s="229">
        <v>3.5747104407933442E-6</v>
      </c>
    </row>
    <row r="625" spans="1:24" ht="13.5" thickBot="1">
      <c r="A625" s="153">
        <v>8700</v>
      </c>
      <c r="B625" s="153">
        <v>12535</v>
      </c>
      <c r="C625" s="141" t="s">
        <v>2280</v>
      </c>
      <c r="D625" s="141">
        <v>513770669</v>
      </c>
      <c r="E625" s="141" t="s">
        <v>429</v>
      </c>
      <c r="F625" s="141" t="s">
        <v>2281</v>
      </c>
      <c r="G625" s="141" t="s">
        <v>3861</v>
      </c>
      <c r="H625" s="141" t="s">
        <v>76</v>
      </c>
      <c r="I625" s="141" t="s">
        <v>73</v>
      </c>
      <c r="J625" s="141" t="s">
        <v>53</v>
      </c>
      <c r="K625" s="141" t="s">
        <v>53</v>
      </c>
      <c r="L625" s="141" t="s">
        <v>821</v>
      </c>
      <c r="M625" s="141" t="s">
        <v>311</v>
      </c>
      <c r="N625" s="141" t="s">
        <v>650</v>
      </c>
      <c r="O625" s="141" t="s">
        <v>62</v>
      </c>
      <c r="P625" s="141" t="s">
        <v>1206</v>
      </c>
      <c r="Q625" s="227">
        <v>40557</v>
      </c>
      <c r="R625" s="232">
        <v>1</v>
      </c>
      <c r="S625" s="148">
        <v>20800</v>
      </c>
      <c r="T625" s="148">
        <v>0</v>
      </c>
      <c r="U625" s="148">
        <v>8435.8559999999998</v>
      </c>
      <c r="V625" s="229">
        <v>2.944122219E-3</v>
      </c>
      <c r="W625" s="229">
        <v>3.1591713719999999E-3</v>
      </c>
      <c r="X625" s="229">
        <v>4.2148894267275379E-4</v>
      </c>
    </row>
    <row r="626" spans="1:24" ht="13.5" thickBot="1">
      <c r="A626" s="153">
        <v>8700</v>
      </c>
      <c r="B626" s="153">
        <v>12535</v>
      </c>
      <c r="C626" s="141" t="s">
        <v>1416</v>
      </c>
      <c r="D626" s="141">
        <v>513257873</v>
      </c>
      <c r="E626" s="141" t="s">
        <v>429</v>
      </c>
      <c r="F626" s="141" t="s">
        <v>2282</v>
      </c>
      <c r="G626" s="141" t="s">
        <v>3862</v>
      </c>
      <c r="H626" s="141" t="s">
        <v>76</v>
      </c>
      <c r="I626" s="141" t="s">
        <v>73</v>
      </c>
      <c r="J626" s="141" t="s">
        <v>53</v>
      </c>
      <c r="K626" s="141" t="s">
        <v>53</v>
      </c>
      <c r="L626" s="141" t="s">
        <v>821</v>
      </c>
      <c r="M626" s="141" t="s">
        <v>311</v>
      </c>
      <c r="N626" s="141" t="s">
        <v>651</v>
      </c>
      <c r="O626" s="141" t="s">
        <v>62</v>
      </c>
      <c r="P626" s="141" t="s">
        <v>1206</v>
      </c>
      <c r="Q626" s="227">
        <v>55966</v>
      </c>
      <c r="R626" s="232">
        <v>1</v>
      </c>
      <c r="S626" s="148">
        <v>9550</v>
      </c>
      <c r="T626" s="148">
        <v>0</v>
      </c>
      <c r="U626" s="148">
        <v>5344.7529999999997</v>
      </c>
      <c r="V626" s="229">
        <v>1.5290080409999999E-3</v>
      </c>
      <c r="W626" s="229">
        <v>2.001574074E-3</v>
      </c>
      <c r="X626" s="229">
        <v>2.6704513339452794E-4</v>
      </c>
    </row>
    <row r="627" spans="1:24" ht="13.5" thickBot="1">
      <c r="A627" s="153">
        <v>8700</v>
      </c>
      <c r="B627" s="153">
        <v>12535</v>
      </c>
      <c r="C627" s="141" t="s">
        <v>2283</v>
      </c>
      <c r="D627" s="141">
        <v>511725459</v>
      </c>
      <c r="E627" s="141" t="s">
        <v>429</v>
      </c>
      <c r="F627" s="141" t="s">
        <v>2284</v>
      </c>
      <c r="G627" s="141" t="s">
        <v>3863</v>
      </c>
      <c r="H627" s="141" t="s">
        <v>76</v>
      </c>
      <c r="I627" s="141" t="s">
        <v>73</v>
      </c>
      <c r="J627" s="141" t="s">
        <v>53</v>
      </c>
      <c r="K627" s="141" t="s">
        <v>53</v>
      </c>
      <c r="L627" s="141" t="s">
        <v>821</v>
      </c>
      <c r="M627" s="141" t="s">
        <v>311</v>
      </c>
      <c r="N627" s="141" t="s">
        <v>75</v>
      </c>
      <c r="O627" s="141" t="s">
        <v>62</v>
      </c>
      <c r="P627" s="141" t="s">
        <v>1206</v>
      </c>
      <c r="Q627" s="227">
        <v>237726</v>
      </c>
      <c r="R627" s="232">
        <v>1</v>
      </c>
      <c r="S627" s="148">
        <v>6557</v>
      </c>
      <c r="T627" s="148">
        <v>0</v>
      </c>
      <c r="U627" s="148">
        <v>15587.69382</v>
      </c>
      <c r="V627" s="229">
        <v>1.1387660536E-2</v>
      </c>
      <c r="W627" s="229">
        <v>5.8374865659999997E-3</v>
      </c>
      <c r="X627" s="229">
        <v>7.7882322634459616E-4</v>
      </c>
    </row>
    <row r="628" spans="1:24" ht="13.5" thickBot="1">
      <c r="A628" s="153">
        <v>8700</v>
      </c>
      <c r="B628" s="153">
        <v>12535</v>
      </c>
      <c r="C628" s="141" t="s">
        <v>1678</v>
      </c>
      <c r="D628" s="141">
        <v>512781386</v>
      </c>
      <c r="E628" s="141" t="s">
        <v>429</v>
      </c>
      <c r="F628" s="141" t="s">
        <v>2285</v>
      </c>
      <c r="G628" s="141" t="s">
        <v>3864</v>
      </c>
      <c r="H628" s="141" t="s">
        <v>76</v>
      </c>
      <c r="I628" s="141" t="s">
        <v>73</v>
      </c>
      <c r="J628" s="141" t="s">
        <v>53</v>
      </c>
      <c r="K628" s="141" t="s">
        <v>53</v>
      </c>
      <c r="L628" s="141" t="s">
        <v>821</v>
      </c>
      <c r="M628" s="141" t="s">
        <v>311</v>
      </c>
      <c r="N628" s="141" t="s">
        <v>140</v>
      </c>
      <c r="O628" s="141" t="s">
        <v>62</v>
      </c>
      <c r="P628" s="141" t="s">
        <v>1206</v>
      </c>
      <c r="Q628" s="227">
        <v>6500000</v>
      </c>
      <c r="R628" s="232">
        <v>1</v>
      </c>
      <c r="S628" s="148">
        <v>65.3</v>
      </c>
      <c r="T628" s="148">
        <v>0</v>
      </c>
      <c r="U628" s="148">
        <v>4244.5</v>
      </c>
      <c r="V628" s="229">
        <v>2.9859779074E-2</v>
      </c>
      <c r="W628" s="229">
        <v>1.5895367210000001E-3</v>
      </c>
      <c r="X628" s="229">
        <v>2.1207211421988518E-4</v>
      </c>
    </row>
    <row r="629" spans="1:24" ht="13.5" thickBot="1">
      <c r="A629" s="153">
        <v>8700</v>
      </c>
      <c r="B629" s="153">
        <v>12535</v>
      </c>
      <c r="C629" s="141" t="s">
        <v>2096</v>
      </c>
      <c r="D629" s="141">
        <v>520041005</v>
      </c>
      <c r="E629" s="141" t="s">
        <v>429</v>
      </c>
      <c r="F629" s="141" t="s">
        <v>2286</v>
      </c>
      <c r="G629" s="141" t="s">
        <v>3865</v>
      </c>
      <c r="H629" s="141" t="s">
        <v>76</v>
      </c>
      <c r="I629" s="141" t="s">
        <v>73</v>
      </c>
      <c r="J629" s="141" t="s">
        <v>53</v>
      </c>
      <c r="K629" s="141" t="s">
        <v>53</v>
      </c>
      <c r="L629" s="141" t="s">
        <v>821</v>
      </c>
      <c r="M629" s="141" t="s">
        <v>311</v>
      </c>
      <c r="N629" s="141" t="s">
        <v>140</v>
      </c>
      <c r="O629" s="141" t="s">
        <v>62</v>
      </c>
      <c r="P629" s="141" t="s">
        <v>1206</v>
      </c>
      <c r="Q629" s="227">
        <v>2111400</v>
      </c>
      <c r="R629" s="232">
        <v>1</v>
      </c>
      <c r="S629" s="148">
        <v>464.6</v>
      </c>
      <c r="T629" s="148">
        <v>0</v>
      </c>
      <c r="U629" s="148">
        <v>9809.5643999999993</v>
      </c>
      <c r="V629" s="229">
        <v>1.1346977845E-2</v>
      </c>
      <c r="W629" s="229">
        <v>3.673615934E-3</v>
      </c>
      <c r="X629" s="229">
        <v>4.9012488205539388E-4</v>
      </c>
    </row>
    <row r="630" spans="1:24" ht="13.5" thickBot="1">
      <c r="A630" s="153">
        <v>8700</v>
      </c>
      <c r="B630" s="153">
        <v>12535</v>
      </c>
      <c r="C630" s="141" t="s">
        <v>1284</v>
      </c>
      <c r="D630" s="141">
        <v>510960719</v>
      </c>
      <c r="E630" s="141" t="s">
        <v>429</v>
      </c>
      <c r="F630" s="141" t="s">
        <v>2287</v>
      </c>
      <c r="G630" s="141" t="s">
        <v>3866</v>
      </c>
      <c r="H630" s="141" t="s">
        <v>76</v>
      </c>
      <c r="I630" s="141" t="s">
        <v>73</v>
      </c>
      <c r="J630" s="141" t="s">
        <v>53</v>
      </c>
      <c r="K630" s="141" t="s">
        <v>53</v>
      </c>
      <c r="L630" s="141" t="s">
        <v>821</v>
      </c>
      <c r="M630" s="141" t="s">
        <v>311</v>
      </c>
      <c r="N630" s="141" t="s">
        <v>651</v>
      </c>
      <c r="O630" s="141" t="s">
        <v>62</v>
      </c>
      <c r="P630" s="141" t="s">
        <v>1206</v>
      </c>
      <c r="Q630" s="227">
        <v>28711</v>
      </c>
      <c r="R630" s="232">
        <v>1</v>
      </c>
      <c r="S630" s="148">
        <v>25940</v>
      </c>
      <c r="T630" s="148">
        <v>0</v>
      </c>
      <c r="U630" s="148">
        <v>7447.6333999999997</v>
      </c>
      <c r="V630" s="229">
        <v>2.3674731199999999E-4</v>
      </c>
      <c r="W630" s="229">
        <v>2.7890886499999999E-3</v>
      </c>
      <c r="X630" s="229">
        <v>3.7211340819239761E-4</v>
      </c>
    </row>
    <row r="631" spans="1:24" ht="13.5" thickBot="1">
      <c r="A631" s="153">
        <v>8700</v>
      </c>
      <c r="B631" s="153">
        <v>12535</v>
      </c>
      <c r="C631" s="141" t="s">
        <v>2430</v>
      </c>
      <c r="D631" s="141">
        <v>513947473</v>
      </c>
      <c r="E631" s="141" t="s">
        <v>429</v>
      </c>
      <c r="F631" s="141" t="s">
        <v>3935</v>
      </c>
      <c r="G631" s="141" t="s">
        <v>3936</v>
      </c>
      <c r="H631" s="141" t="s">
        <v>76</v>
      </c>
      <c r="I631" s="141" t="s">
        <v>73</v>
      </c>
      <c r="J631" s="141" t="s">
        <v>53</v>
      </c>
      <c r="K631" s="141" t="s">
        <v>53</v>
      </c>
      <c r="L631" s="141" t="s">
        <v>821</v>
      </c>
      <c r="M631" s="141" t="s">
        <v>311</v>
      </c>
      <c r="N631" s="141" t="s">
        <v>649</v>
      </c>
      <c r="O631" s="141" t="s">
        <v>62</v>
      </c>
      <c r="P631" s="141" t="s">
        <v>1206</v>
      </c>
      <c r="Q631" s="227">
        <v>12047</v>
      </c>
      <c r="R631" s="232">
        <v>1</v>
      </c>
      <c r="S631" s="148">
        <v>222</v>
      </c>
      <c r="T631" s="148">
        <v>0</v>
      </c>
      <c r="U631" s="148">
        <v>26.744340000000001</v>
      </c>
      <c r="V631" s="229">
        <v>4.6323764929999999E-3</v>
      </c>
      <c r="W631" s="229">
        <v>1.00155755732854E-5</v>
      </c>
      <c r="X631" s="229">
        <v>1.33625367586652E-6</v>
      </c>
    </row>
    <row r="632" spans="1:24" ht="13.5" thickBot="1">
      <c r="A632" s="153">
        <v>8700</v>
      </c>
      <c r="B632" s="153">
        <v>12535</v>
      </c>
      <c r="C632" s="141" t="s">
        <v>1301</v>
      </c>
      <c r="D632" s="141">
        <v>513901371</v>
      </c>
      <c r="E632" s="141" t="s">
        <v>429</v>
      </c>
      <c r="F632" s="141" t="s">
        <v>2288</v>
      </c>
      <c r="G632" s="141" t="s">
        <v>3867</v>
      </c>
      <c r="H632" s="141" t="s">
        <v>76</v>
      </c>
      <c r="I632" s="141" t="s">
        <v>73</v>
      </c>
      <c r="J632" s="141" t="s">
        <v>53</v>
      </c>
      <c r="K632" s="141" t="s">
        <v>53</v>
      </c>
      <c r="L632" s="141" t="s">
        <v>821</v>
      </c>
      <c r="M632" s="141" t="s">
        <v>311</v>
      </c>
      <c r="N632" s="141" t="s">
        <v>647</v>
      </c>
      <c r="O632" s="141" t="s">
        <v>62</v>
      </c>
      <c r="P632" s="141" t="s">
        <v>1206</v>
      </c>
      <c r="Q632" s="227">
        <v>1572764</v>
      </c>
      <c r="R632" s="232">
        <v>1</v>
      </c>
      <c r="S632" s="148">
        <v>1348</v>
      </c>
      <c r="T632" s="148">
        <v>0</v>
      </c>
      <c r="U632" s="148">
        <v>21200.85872</v>
      </c>
      <c r="V632" s="229">
        <v>2.862287599E-3</v>
      </c>
      <c r="W632" s="229">
        <v>7.9395790930000005E-3</v>
      </c>
      <c r="X632" s="229">
        <v>1.0592792866126726E-3</v>
      </c>
    </row>
    <row r="633" spans="1:24" ht="13.5" thickBot="1">
      <c r="A633" s="153">
        <v>8700</v>
      </c>
      <c r="B633" s="153">
        <v>12535</v>
      </c>
      <c r="C633" s="141" t="s">
        <v>2289</v>
      </c>
      <c r="D633" s="141">
        <v>514068980</v>
      </c>
      <c r="E633" s="141" t="s">
        <v>429</v>
      </c>
      <c r="F633" s="141" t="s">
        <v>2290</v>
      </c>
      <c r="G633" s="141" t="s">
        <v>3868</v>
      </c>
      <c r="H633" s="141" t="s">
        <v>76</v>
      </c>
      <c r="I633" s="141" t="s">
        <v>73</v>
      </c>
      <c r="J633" s="141" t="s">
        <v>53</v>
      </c>
      <c r="K633" s="141" t="s">
        <v>53</v>
      </c>
      <c r="L633" s="141" t="s">
        <v>821</v>
      </c>
      <c r="M633" s="141" t="s">
        <v>311</v>
      </c>
      <c r="N633" s="141" t="s">
        <v>650</v>
      </c>
      <c r="O633" s="141" t="s">
        <v>62</v>
      </c>
      <c r="P633" s="141" t="s">
        <v>1206</v>
      </c>
      <c r="Q633" s="227">
        <v>227821</v>
      </c>
      <c r="R633" s="232">
        <v>1</v>
      </c>
      <c r="S633" s="148">
        <v>5079</v>
      </c>
      <c r="T633" s="148">
        <v>0</v>
      </c>
      <c r="U633" s="148">
        <v>11571.02859</v>
      </c>
      <c r="V633" s="229">
        <v>1.6066376933999999E-2</v>
      </c>
      <c r="W633" s="229">
        <v>4.333272434E-3</v>
      </c>
      <c r="X633" s="229">
        <v>5.7813464407587153E-4</v>
      </c>
    </row>
    <row r="634" spans="1:24" ht="13.5" thickBot="1">
      <c r="A634" s="153">
        <v>8700</v>
      </c>
      <c r="B634" s="153">
        <v>12535</v>
      </c>
      <c r="C634" s="141" t="s">
        <v>1388</v>
      </c>
      <c r="D634" s="141">
        <v>514065283</v>
      </c>
      <c r="E634" s="141" t="s">
        <v>429</v>
      </c>
      <c r="F634" s="141" t="s">
        <v>2291</v>
      </c>
      <c r="G634" s="141" t="s">
        <v>3869</v>
      </c>
      <c r="H634" s="141" t="s">
        <v>76</v>
      </c>
      <c r="I634" s="141" t="s">
        <v>73</v>
      </c>
      <c r="J634" s="141" t="s">
        <v>53</v>
      </c>
      <c r="K634" s="141" t="s">
        <v>53</v>
      </c>
      <c r="L634" s="141" t="s">
        <v>821</v>
      </c>
      <c r="M634" s="141" t="s">
        <v>311</v>
      </c>
      <c r="N634" s="141" t="s">
        <v>75</v>
      </c>
      <c r="O634" s="141" t="s">
        <v>62</v>
      </c>
      <c r="P634" s="141" t="s">
        <v>1206</v>
      </c>
      <c r="Q634" s="227">
        <v>1024664</v>
      </c>
      <c r="R634" s="232">
        <v>1</v>
      </c>
      <c r="S634" s="148">
        <v>1991</v>
      </c>
      <c r="T634" s="148">
        <v>0</v>
      </c>
      <c r="U634" s="148">
        <v>20401.060239999999</v>
      </c>
      <c r="V634" s="229">
        <v>1.1398020247E-2</v>
      </c>
      <c r="W634" s="229">
        <v>7.640059938E-3</v>
      </c>
      <c r="X634" s="229">
        <v>1.0193181711447845E-3</v>
      </c>
    </row>
    <row r="635" spans="1:24" ht="13.5" thickBot="1">
      <c r="A635" s="153">
        <v>8700</v>
      </c>
      <c r="B635" s="153">
        <v>12535</v>
      </c>
      <c r="C635" s="141" t="s">
        <v>2292</v>
      </c>
      <c r="D635" s="141">
        <v>515001659</v>
      </c>
      <c r="E635" s="141" t="s">
        <v>429</v>
      </c>
      <c r="F635" s="141" t="s">
        <v>2293</v>
      </c>
      <c r="G635" s="141" t="s">
        <v>3870</v>
      </c>
      <c r="H635" s="141" t="s">
        <v>76</v>
      </c>
      <c r="I635" s="141" t="s">
        <v>73</v>
      </c>
      <c r="J635" s="141" t="s">
        <v>53</v>
      </c>
      <c r="K635" s="141" t="s">
        <v>53</v>
      </c>
      <c r="L635" s="141" t="s">
        <v>821</v>
      </c>
      <c r="M635" s="141" t="s">
        <v>311</v>
      </c>
      <c r="N635" s="141" t="s">
        <v>263</v>
      </c>
      <c r="O635" s="141" t="s">
        <v>62</v>
      </c>
      <c r="P635" s="141" t="s">
        <v>1206</v>
      </c>
      <c r="Q635" s="227">
        <v>2781549</v>
      </c>
      <c r="R635" s="232">
        <v>1</v>
      </c>
      <c r="S635" s="148">
        <v>1271</v>
      </c>
      <c r="T635" s="148">
        <v>0</v>
      </c>
      <c r="U635" s="148">
        <v>35353.487789999999</v>
      </c>
      <c r="V635" s="229">
        <v>1.9085402849E-2</v>
      </c>
      <c r="W635" s="229">
        <v>1.3239643555E-2</v>
      </c>
      <c r="X635" s="229">
        <v>1.7664009661143116E-3</v>
      </c>
    </row>
    <row r="636" spans="1:24" ht="13.5" thickBot="1">
      <c r="A636" s="153">
        <v>8700</v>
      </c>
      <c r="B636" s="153">
        <v>12535</v>
      </c>
      <c r="C636" s="141" t="s">
        <v>1386</v>
      </c>
      <c r="D636" s="141">
        <v>514892801</v>
      </c>
      <c r="E636" s="141" t="s">
        <v>429</v>
      </c>
      <c r="F636" s="141" t="s">
        <v>2294</v>
      </c>
      <c r="G636" s="141" t="s">
        <v>3871</v>
      </c>
      <c r="H636" s="141" t="s">
        <v>76</v>
      </c>
      <c r="I636" s="141" t="s">
        <v>73</v>
      </c>
      <c r="J636" s="141" t="s">
        <v>53</v>
      </c>
      <c r="K636" s="141" t="s">
        <v>53</v>
      </c>
      <c r="L636" s="141" t="s">
        <v>821</v>
      </c>
      <c r="M636" s="141" t="s">
        <v>311</v>
      </c>
      <c r="N636" s="141" t="s">
        <v>263</v>
      </c>
      <c r="O636" s="141" t="s">
        <v>62</v>
      </c>
      <c r="P636" s="141" t="s">
        <v>1206</v>
      </c>
      <c r="Q636" s="227">
        <v>1139148</v>
      </c>
      <c r="R636" s="232">
        <v>1</v>
      </c>
      <c r="S636" s="148">
        <v>2140</v>
      </c>
      <c r="T636" s="148">
        <v>0</v>
      </c>
      <c r="U636" s="148">
        <v>24377.767199999998</v>
      </c>
      <c r="V636" s="229">
        <v>3.1880747839999998E-3</v>
      </c>
      <c r="W636" s="229">
        <v>9.1293099660000009E-3</v>
      </c>
      <c r="X636" s="229">
        <v>1.2180102791999458E-3</v>
      </c>
    </row>
    <row r="637" spans="1:24" ht="13.5" thickBot="1">
      <c r="A637" s="153">
        <v>8700</v>
      </c>
      <c r="B637" s="153">
        <v>12535</v>
      </c>
      <c r="C637" s="141" t="s">
        <v>2295</v>
      </c>
      <c r="D637" s="141">
        <v>880326081</v>
      </c>
      <c r="E637" s="141" t="s">
        <v>430</v>
      </c>
      <c r="F637" s="141" t="s">
        <v>2296</v>
      </c>
      <c r="G637" s="141" t="s">
        <v>3872</v>
      </c>
      <c r="H637" s="141" t="s">
        <v>76</v>
      </c>
      <c r="I637" s="141" t="s">
        <v>73</v>
      </c>
      <c r="J637" s="141" t="s">
        <v>53</v>
      </c>
      <c r="K637" s="141" t="s">
        <v>314</v>
      </c>
      <c r="L637" s="141" t="s">
        <v>821</v>
      </c>
      <c r="M637" s="141" t="s">
        <v>311</v>
      </c>
      <c r="N637" s="141" t="s">
        <v>647</v>
      </c>
      <c r="O637" s="141" t="s">
        <v>62</v>
      </c>
      <c r="P637" s="141" t="s">
        <v>1206</v>
      </c>
      <c r="Q637" s="227">
        <v>1000</v>
      </c>
      <c r="R637" s="232">
        <v>1</v>
      </c>
      <c r="S637" s="148">
        <v>28560</v>
      </c>
      <c r="T637" s="148">
        <v>0</v>
      </c>
      <c r="U637" s="148">
        <v>285.60000000000002</v>
      </c>
      <c r="V637" s="229">
        <v>1.78266090591476E-5</v>
      </c>
      <c r="W637" s="229">
        <v>1.0695528E-4</v>
      </c>
      <c r="X637" s="229">
        <v>1.426971276268093E-5</v>
      </c>
    </row>
    <row r="638" spans="1:24" ht="13.5" thickBot="1">
      <c r="A638" s="153">
        <v>8700</v>
      </c>
      <c r="B638" s="153">
        <v>12535</v>
      </c>
      <c r="C638" s="141" t="s">
        <v>2297</v>
      </c>
      <c r="D638" s="141">
        <v>515158665</v>
      </c>
      <c r="E638" s="141" t="s">
        <v>429</v>
      </c>
      <c r="F638" s="141" t="s">
        <v>2298</v>
      </c>
      <c r="G638" s="141" t="s">
        <v>3873</v>
      </c>
      <c r="H638" s="141" t="s">
        <v>76</v>
      </c>
      <c r="I638" s="141" t="s">
        <v>73</v>
      </c>
      <c r="J638" s="141" t="s">
        <v>53</v>
      </c>
      <c r="K638" s="141" t="s">
        <v>53</v>
      </c>
      <c r="L638" s="141" t="s">
        <v>821</v>
      </c>
      <c r="M638" s="141" t="s">
        <v>311</v>
      </c>
      <c r="N638" s="141" t="s">
        <v>258</v>
      </c>
      <c r="O638" s="141" t="s">
        <v>62</v>
      </c>
      <c r="P638" s="141" t="s">
        <v>1206</v>
      </c>
      <c r="Q638" s="227">
        <v>210091</v>
      </c>
      <c r="R638" s="232">
        <v>1</v>
      </c>
      <c r="S638" s="148">
        <v>974.5</v>
      </c>
      <c r="T638" s="148">
        <v>0</v>
      </c>
      <c r="U638" s="148">
        <v>2047.3367900000001</v>
      </c>
      <c r="V638" s="229">
        <v>2.0203880407E-2</v>
      </c>
      <c r="W638" s="229">
        <v>7.6671386700000004E-4</v>
      </c>
      <c r="X638" s="229">
        <v>1.022930949641779E-4</v>
      </c>
    </row>
    <row r="639" spans="1:24" ht="13.5" thickBot="1">
      <c r="A639" s="153">
        <v>8700</v>
      </c>
      <c r="B639" s="153">
        <v>12535</v>
      </c>
      <c r="C639" s="141" t="s">
        <v>1481</v>
      </c>
      <c r="D639" s="141">
        <v>515434074</v>
      </c>
      <c r="E639" s="141" t="s">
        <v>429</v>
      </c>
      <c r="F639" s="141" t="s">
        <v>2299</v>
      </c>
      <c r="G639" s="141" t="s">
        <v>3874</v>
      </c>
      <c r="H639" s="141" t="s">
        <v>76</v>
      </c>
      <c r="I639" s="141" t="s">
        <v>73</v>
      </c>
      <c r="J639" s="141" t="s">
        <v>53</v>
      </c>
      <c r="K639" s="141" t="s">
        <v>53</v>
      </c>
      <c r="L639" s="141" t="s">
        <v>821</v>
      </c>
      <c r="M639" s="141" t="s">
        <v>311</v>
      </c>
      <c r="N639" s="141" t="s">
        <v>651</v>
      </c>
      <c r="O639" s="141" t="s">
        <v>62</v>
      </c>
      <c r="P639" s="141" t="s">
        <v>1206</v>
      </c>
      <c r="Q639" s="227">
        <v>1415142.3999999999</v>
      </c>
      <c r="R639" s="232">
        <v>1</v>
      </c>
      <c r="S639" s="148">
        <v>399.6</v>
      </c>
      <c r="T639" s="148">
        <v>0</v>
      </c>
      <c r="U639" s="148">
        <v>5654.9090299999998</v>
      </c>
      <c r="V639" s="229">
        <v>9.6813607379999996E-3</v>
      </c>
      <c r="W639" s="229">
        <v>2.117725423E-3</v>
      </c>
      <c r="X639" s="229">
        <v>2.825417631554294E-4</v>
      </c>
    </row>
    <row r="640" spans="1:24" ht="13.5" thickBot="1">
      <c r="A640" s="153">
        <v>8700</v>
      </c>
      <c r="B640" s="153">
        <v>12535</v>
      </c>
      <c r="C640" s="141" t="s">
        <v>1529</v>
      </c>
      <c r="D640" s="141">
        <v>514401702</v>
      </c>
      <c r="E640" s="141" t="s">
        <v>429</v>
      </c>
      <c r="F640" s="141" t="s">
        <v>2300</v>
      </c>
      <c r="G640" s="141" t="s">
        <v>3875</v>
      </c>
      <c r="H640" s="141" t="s">
        <v>76</v>
      </c>
      <c r="I640" s="141" t="s">
        <v>73</v>
      </c>
      <c r="J640" s="141" t="s">
        <v>53</v>
      </c>
      <c r="K640" s="141" t="s">
        <v>53</v>
      </c>
      <c r="L640" s="141" t="s">
        <v>821</v>
      </c>
      <c r="M640" s="141" t="s">
        <v>311</v>
      </c>
      <c r="N640" s="141" t="s">
        <v>156</v>
      </c>
      <c r="O640" s="141" t="s">
        <v>62</v>
      </c>
      <c r="P640" s="141" t="s">
        <v>1206</v>
      </c>
      <c r="Q640" s="227">
        <v>571204</v>
      </c>
      <c r="R640" s="232">
        <v>1</v>
      </c>
      <c r="S640" s="148">
        <v>3016</v>
      </c>
      <c r="T640" s="148">
        <v>0</v>
      </c>
      <c r="U640" s="148">
        <v>17227.512640000001</v>
      </c>
      <c r="V640" s="229">
        <v>2.2337613549999998E-3</v>
      </c>
      <c r="W640" s="229">
        <v>6.4515876919999998E-3</v>
      </c>
      <c r="X640" s="229">
        <v>8.6075510149949245E-4</v>
      </c>
    </row>
    <row r="641" spans="1:24" ht="13.5" thickBot="1">
      <c r="A641" s="153">
        <v>8700</v>
      </c>
      <c r="B641" s="153">
        <v>12535</v>
      </c>
      <c r="C641" s="141" t="s">
        <v>1311</v>
      </c>
      <c r="D641" s="141">
        <v>550263107</v>
      </c>
      <c r="E641" s="141" t="s">
        <v>429</v>
      </c>
      <c r="F641" s="141" t="s">
        <v>2301</v>
      </c>
      <c r="G641" s="141" t="s">
        <v>3876</v>
      </c>
      <c r="H641" s="141" t="s">
        <v>76</v>
      </c>
      <c r="I641" s="141" t="s">
        <v>460</v>
      </c>
      <c r="J641" s="141" t="s">
        <v>53</v>
      </c>
      <c r="K641" s="141" t="s">
        <v>53</v>
      </c>
      <c r="L641" s="141" t="s">
        <v>821</v>
      </c>
      <c r="M641" s="141" t="s">
        <v>311</v>
      </c>
      <c r="N641" s="141" t="s">
        <v>267</v>
      </c>
      <c r="O641" s="141" t="s">
        <v>62</v>
      </c>
      <c r="P641" s="141" t="s">
        <v>1206</v>
      </c>
      <c r="Q641" s="227">
        <v>160235</v>
      </c>
      <c r="R641" s="232">
        <v>1</v>
      </c>
      <c r="S641" s="148">
        <v>5205</v>
      </c>
      <c r="T641" s="148">
        <v>0</v>
      </c>
      <c r="U641" s="148">
        <v>8340.2317500000008</v>
      </c>
      <c r="V641" s="229">
        <v>1.5985118930000001E-3</v>
      </c>
      <c r="W641" s="229">
        <v>3.123360733E-3</v>
      </c>
      <c r="X641" s="229">
        <v>4.1671117453323428E-4</v>
      </c>
    </row>
    <row r="642" spans="1:24" ht="13.5" thickBot="1">
      <c r="A642" s="153">
        <v>8700</v>
      </c>
      <c r="B642" s="153">
        <v>12535</v>
      </c>
      <c r="C642" s="141" t="s">
        <v>2302</v>
      </c>
      <c r="D642" s="141">
        <v>512466723</v>
      </c>
      <c r="E642" s="141" t="s">
        <v>429</v>
      </c>
      <c r="F642" s="141" t="s">
        <v>2303</v>
      </c>
      <c r="G642" s="141" t="s">
        <v>3877</v>
      </c>
      <c r="H642" s="141" t="s">
        <v>76</v>
      </c>
      <c r="I642" s="141" t="s">
        <v>73</v>
      </c>
      <c r="J642" s="141" t="s">
        <v>53</v>
      </c>
      <c r="K642" s="141" t="s">
        <v>53</v>
      </c>
      <c r="L642" s="141" t="s">
        <v>821</v>
      </c>
      <c r="M642" s="141" t="s">
        <v>311</v>
      </c>
      <c r="N642" s="141" t="s">
        <v>258</v>
      </c>
      <c r="O642" s="141" t="s">
        <v>62</v>
      </c>
      <c r="P642" s="141" t="s">
        <v>1206</v>
      </c>
      <c r="Q642" s="227">
        <v>3978674</v>
      </c>
      <c r="R642" s="232">
        <v>1</v>
      </c>
      <c r="S642" s="148">
        <v>507.8</v>
      </c>
      <c r="T642" s="148">
        <v>645.60646999999994</v>
      </c>
      <c r="U642" s="148">
        <v>20849.313040000001</v>
      </c>
      <c r="V642" s="229">
        <v>4.3433183803999999E-2</v>
      </c>
      <c r="W642" s="229">
        <v>7.8079275989999999E-3</v>
      </c>
      <c r="X642" s="229">
        <v>1.0417146651961412E-3</v>
      </c>
    </row>
    <row r="643" spans="1:24" ht="13.5" thickBot="1">
      <c r="A643" s="153">
        <v>8700</v>
      </c>
      <c r="B643" s="153">
        <v>12535</v>
      </c>
      <c r="C643" s="141" t="s">
        <v>1303</v>
      </c>
      <c r="D643" s="141">
        <v>512607888</v>
      </c>
      <c r="E643" s="141" t="s">
        <v>429</v>
      </c>
      <c r="F643" s="141" t="s">
        <v>2304</v>
      </c>
      <c r="G643" s="141" t="s">
        <v>3878</v>
      </c>
      <c r="H643" s="141" t="s">
        <v>76</v>
      </c>
      <c r="I643" s="141" t="s">
        <v>73</v>
      </c>
      <c r="J643" s="141" t="s">
        <v>53</v>
      </c>
      <c r="K643" s="141" t="s">
        <v>53</v>
      </c>
      <c r="L643" s="141" t="s">
        <v>821</v>
      </c>
      <c r="M643" s="141" t="s">
        <v>311</v>
      </c>
      <c r="N643" s="141" t="s">
        <v>259</v>
      </c>
      <c r="O643" s="141" t="s">
        <v>62</v>
      </c>
      <c r="P643" s="141" t="s">
        <v>1206</v>
      </c>
      <c r="Q643" s="227">
        <v>20099</v>
      </c>
      <c r="R643" s="232">
        <v>1</v>
      </c>
      <c r="S643" s="148">
        <v>42630</v>
      </c>
      <c r="T643" s="148">
        <v>0</v>
      </c>
      <c r="U643" s="148">
        <v>8568.2037</v>
      </c>
      <c r="V643" s="229">
        <v>1.2227310559999999E-3</v>
      </c>
      <c r="W643" s="229">
        <v>3.2087346959999998E-3</v>
      </c>
      <c r="X643" s="229">
        <v>4.2810156054320713E-4</v>
      </c>
    </row>
    <row r="644" spans="1:24" ht="13.5" thickBot="1">
      <c r="A644" s="153">
        <v>8700</v>
      </c>
      <c r="B644" s="153">
        <v>12535</v>
      </c>
      <c r="C644" s="141" t="s">
        <v>2305</v>
      </c>
      <c r="D644" s="141">
        <v>515809499</v>
      </c>
      <c r="E644" s="141" t="s">
        <v>429</v>
      </c>
      <c r="F644" s="141" t="s">
        <v>2306</v>
      </c>
      <c r="G644" s="141" t="s">
        <v>3879</v>
      </c>
      <c r="H644" s="141" t="s">
        <v>76</v>
      </c>
      <c r="I644" s="141" t="s">
        <v>73</v>
      </c>
      <c r="J644" s="141" t="s">
        <v>53</v>
      </c>
      <c r="K644" s="141" t="s">
        <v>53</v>
      </c>
      <c r="L644" s="141" t="s">
        <v>821</v>
      </c>
      <c r="M644" s="141" t="s">
        <v>311</v>
      </c>
      <c r="N644" s="141" t="s">
        <v>75</v>
      </c>
      <c r="O644" s="141" t="s">
        <v>62</v>
      </c>
      <c r="P644" s="141" t="s">
        <v>1206</v>
      </c>
      <c r="Q644" s="227">
        <v>20434</v>
      </c>
      <c r="R644" s="232">
        <v>1</v>
      </c>
      <c r="S644" s="148">
        <v>40790</v>
      </c>
      <c r="T644" s="148">
        <v>0</v>
      </c>
      <c r="U644" s="148">
        <v>8335.0285999999996</v>
      </c>
      <c r="V644" s="229">
        <v>1.662652563E-2</v>
      </c>
      <c r="W644" s="229">
        <v>3.1214121880000002E-3</v>
      </c>
      <c r="X644" s="229">
        <v>4.1645120444933667E-4</v>
      </c>
    </row>
    <row r="645" spans="1:24" ht="13.5" thickBot="1">
      <c r="A645" s="153">
        <v>8700</v>
      </c>
      <c r="B645" s="153">
        <v>12535</v>
      </c>
      <c r="C645" s="141" t="s">
        <v>2307</v>
      </c>
      <c r="D645" s="141">
        <v>10758801</v>
      </c>
      <c r="E645" s="141" t="s">
        <v>430</v>
      </c>
      <c r="F645" s="141" t="s">
        <v>2308</v>
      </c>
      <c r="G645" s="141" t="s">
        <v>3880</v>
      </c>
      <c r="H645" s="141" t="s">
        <v>76</v>
      </c>
      <c r="I645" s="141" t="s">
        <v>73</v>
      </c>
      <c r="J645" s="141" t="s">
        <v>53</v>
      </c>
      <c r="K645" s="141" t="s">
        <v>315</v>
      </c>
      <c r="L645" s="141" t="s">
        <v>821</v>
      </c>
      <c r="M645" s="141" t="s">
        <v>311</v>
      </c>
      <c r="N645" s="141" t="s">
        <v>267</v>
      </c>
      <c r="O645" s="141" t="s">
        <v>62</v>
      </c>
      <c r="P645" s="141" t="s">
        <v>1206</v>
      </c>
      <c r="Q645" s="227">
        <v>182100</v>
      </c>
      <c r="R645" s="232">
        <v>1</v>
      </c>
      <c r="S645" s="148">
        <v>4556</v>
      </c>
      <c r="T645" s="148">
        <v>0</v>
      </c>
      <c r="U645" s="148">
        <v>8296.4760000000006</v>
      </c>
      <c r="V645" s="229">
        <v>9.9247355599999996E-4</v>
      </c>
      <c r="W645" s="229">
        <v>3.1069744979999999E-3</v>
      </c>
      <c r="X645" s="229">
        <v>4.1452496310390771E-4</v>
      </c>
    </row>
    <row r="646" spans="1:24" ht="13.5" thickBot="1">
      <c r="A646" s="153">
        <v>8700</v>
      </c>
      <c r="B646" s="153">
        <v>12535</v>
      </c>
      <c r="C646" s="141" t="s">
        <v>1488</v>
      </c>
      <c r="D646" s="141">
        <v>516167343</v>
      </c>
      <c r="E646" s="141" t="s">
        <v>429</v>
      </c>
      <c r="F646" s="141" t="s">
        <v>2309</v>
      </c>
      <c r="G646" s="141" t="s">
        <v>3881</v>
      </c>
      <c r="H646" s="141" t="s">
        <v>76</v>
      </c>
      <c r="I646" s="141" t="s">
        <v>73</v>
      </c>
      <c r="J646" s="141" t="s">
        <v>53</v>
      </c>
      <c r="K646" s="141" t="s">
        <v>53</v>
      </c>
      <c r="L646" s="141" t="s">
        <v>821</v>
      </c>
      <c r="M646" s="141" t="s">
        <v>311</v>
      </c>
      <c r="N646" s="141" t="s">
        <v>647</v>
      </c>
      <c r="O646" s="141" t="s">
        <v>62</v>
      </c>
      <c r="P646" s="141" t="s">
        <v>1206</v>
      </c>
      <c r="Q646" s="227">
        <v>3024300</v>
      </c>
      <c r="R646" s="232">
        <v>1</v>
      </c>
      <c r="S646" s="148">
        <v>176</v>
      </c>
      <c r="T646" s="148">
        <v>0</v>
      </c>
      <c r="U646" s="148">
        <v>5322.768</v>
      </c>
      <c r="V646" s="229">
        <v>4.2561104909999998E-3</v>
      </c>
      <c r="W646" s="229">
        <v>1.9933408399999998E-3</v>
      </c>
      <c r="X646" s="229">
        <v>2.6594667528847914E-4</v>
      </c>
    </row>
    <row r="647" spans="1:24" ht="13.5" thickBot="1">
      <c r="A647" s="153">
        <v>8700</v>
      </c>
      <c r="B647" s="153">
        <v>12535</v>
      </c>
      <c r="C647" s="141" t="s">
        <v>2310</v>
      </c>
      <c r="D647" s="141">
        <v>513618967</v>
      </c>
      <c r="E647" s="141" t="s">
        <v>429</v>
      </c>
      <c r="F647" s="141" t="s">
        <v>2311</v>
      </c>
      <c r="G647" s="141" t="s">
        <v>3882</v>
      </c>
      <c r="H647" s="141" t="s">
        <v>76</v>
      </c>
      <c r="I647" s="141" t="s">
        <v>73</v>
      </c>
      <c r="J647" s="141" t="s">
        <v>53</v>
      </c>
      <c r="K647" s="141" t="s">
        <v>53</v>
      </c>
      <c r="L647" s="141" t="s">
        <v>821</v>
      </c>
      <c r="M647" s="141" t="s">
        <v>311</v>
      </c>
      <c r="N647" s="141" t="s">
        <v>650</v>
      </c>
      <c r="O647" s="141" t="s">
        <v>62</v>
      </c>
      <c r="P647" s="141" t="s">
        <v>1206</v>
      </c>
      <c r="Q647" s="227">
        <v>3001760</v>
      </c>
      <c r="R647" s="232">
        <v>1</v>
      </c>
      <c r="S647" s="148">
        <v>1049</v>
      </c>
      <c r="T647" s="148">
        <v>0</v>
      </c>
      <c r="U647" s="148">
        <v>31488.4624</v>
      </c>
      <c r="V647" s="229">
        <v>2.1523755488999999E-2</v>
      </c>
      <c r="W647" s="229">
        <v>1.1792217525000001E-2</v>
      </c>
      <c r="X647" s="229">
        <v>1.5732889138182023E-3</v>
      </c>
    </row>
    <row r="648" spans="1:24" ht="13.5" thickBot="1">
      <c r="A648" s="153">
        <v>8700</v>
      </c>
      <c r="B648" s="153">
        <v>12535</v>
      </c>
      <c r="C648" s="141" t="s">
        <v>2312</v>
      </c>
      <c r="D648" s="141">
        <v>540296795</v>
      </c>
      <c r="E648" s="141" t="s">
        <v>429</v>
      </c>
      <c r="F648" s="141" t="s">
        <v>2313</v>
      </c>
      <c r="G648" s="141" t="s">
        <v>3883</v>
      </c>
      <c r="H648" s="141" t="s">
        <v>76</v>
      </c>
      <c r="I648" s="141" t="s">
        <v>460</v>
      </c>
      <c r="J648" s="141" t="s">
        <v>53</v>
      </c>
      <c r="K648" s="141" t="s">
        <v>53</v>
      </c>
      <c r="L648" s="141" t="s">
        <v>821</v>
      </c>
      <c r="M648" s="141" t="s">
        <v>311</v>
      </c>
      <c r="N648" s="141" t="s">
        <v>270</v>
      </c>
      <c r="O648" s="141" t="s">
        <v>62</v>
      </c>
      <c r="P648" s="141" t="s">
        <v>1206</v>
      </c>
      <c r="Q648" s="227">
        <v>131956</v>
      </c>
      <c r="R648" s="232">
        <v>1</v>
      </c>
      <c r="S648" s="148">
        <v>161</v>
      </c>
      <c r="T648" s="148">
        <v>0</v>
      </c>
      <c r="U648" s="148">
        <v>212.44916000000001</v>
      </c>
      <c r="V648" s="229">
        <v>1.0667584169000001E-2</v>
      </c>
      <c r="W648" s="229">
        <v>7.9560782485602399E-5</v>
      </c>
      <c r="X648" s="229">
        <v>1.0614805636809674E-5</v>
      </c>
    </row>
    <row r="649" spans="1:24" ht="13.5" thickBot="1">
      <c r="A649" s="153">
        <v>8700</v>
      </c>
      <c r="B649" s="153">
        <v>12535</v>
      </c>
      <c r="C649" s="141" t="s">
        <v>2314</v>
      </c>
      <c r="D649" s="141">
        <v>515933950</v>
      </c>
      <c r="E649" s="141" t="s">
        <v>429</v>
      </c>
      <c r="F649" s="141" t="s">
        <v>2315</v>
      </c>
      <c r="G649" s="141" t="s">
        <v>3884</v>
      </c>
      <c r="H649" s="141" t="s">
        <v>76</v>
      </c>
      <c r="I649" s="141" t="s">
        <v>73</v>
      </c>
      <c r="J649" s="141" t="s">
        <v>53</v>
      </c>
      <c r="K649" s="141" t="s">
        <v>53</v>
      </c>
      <c r="L649" s="141" t="s">
        <v>821</v>
      </c>
      <c r="M649" s="141" t="s">
        <v>311</v>
      </c>
      <c r="N649" s="141" t="s">
        <v>648</v>
      </c>
      <c r="O649" s="141" t="s">
        <v>62</v>
      </c>
      <c r="P649" s="141" t="s">
        <v>1206</v>
      </c>
      <c r="Q649" s="227">
        <v>27078</v>
      </c>
      <c r="R649" s="232">
        <v>1</v>
      </c>
      <c r="S649" s="148">
        <v>460.7</v>
      </c>
      <c r="T649" s="148">
        <v>0</v>
      </c>
      <c r="U649" s="148">
        <v>124.74835</v>
      </c>
      <c r="V649" s="229">
        <v>1.1541569769000001E-2</v>
      </c>
      <c r="W649" s="229">
        <v>4.6717418603998199E-5</v>
      </c>
      <c r="X649" s="229">
        <v>6.2329240970531773E-6</v>
      </c>
    </row>
    <row r="650" spans="1:24" ht="13.5" thickBot="1">
      <c r="A650" s="153">
        <v>8700</v>
      </c>
      <c r="B650" s="153">
        <v>12535</v>
      </c>
      <c r="C650" s="141" t="s">
        <v>2316</v>
      </c>
      <c r="D650" s="141">
        <v>515251593</v>
      </c>
      <c r="E650" s="141" t="s">
        <v>429</v>
      </c>
      <c r="F650" s="141" t="s">
        <v>2317</v>
      </c>
      <c r="G650" s="141" t="s">
        <v>3885</v>
      </c>
      <c r="H650" s="141" t="s">
        <v>76</v>
      </c>
      <c r="I650" s="141" t="s">
        <v>73</v>
      </c>
      <c r="J650" s="141" t="s">
        <v>53</v>
      </c>
      <c r="K650" s="141" t="s">
        <v>53</v>
      </c>
      <c r="L650" s="141" t="s">
        <v>821</v>
      </c>
      <c r="M650" s="141" t="s">
        <v>311</v>
      </c>
      <c r="N650" s="141" t="s">
        <v>265</v>
      </c>
      <c r="O650" s="141" t="s">
        <v>62</v>
      </c>
      <c r="P650" s="141" t="s">
        <v>1206</v>
      </c>
      <c r="Q650" s="227">
        <v>924218</v>
      </c>
      <c r="R650" s="232">
        <v>1</v>
      </c>
      <c r="S650" s="148">
        <v>1074</v>
      </c>
      <c r="T650" s="148">
        <v>0</v>
      </c>
      <c r="U650" s="148">
        <v>9926.1013199999998</v>
      </c>
      <c r="V650" s="229">
        <v>8.6485699220000007E-3</v>
      </c>
      <c r="W650" s="229">
        <v>3.7172582280000002E-3</v>
      </c>
      <c r="X650" s="229">
        <v>4.9594753042600851E-4</v>
      </c>
    </row>
    <row r="651" spans="1:24" ht="13.5" thickBot="1">
      <c r="A651" s="153">
        <v>8700</v>
      </c>
      <c r="B651" s="153">
        <v>12535</v>
      </c>
      <c r="C651" s="141" t="s">
        <v>1526</v>
      </c>
      <c r="D651" s="141">
        <v>514599943</v>
      </c>
      <c r="E651" s="141" t="s">
        <v>429</v>
      </c>
      <c r="F651" s="141" t="s">
        <v>2318</v>
      </c>
      <c r="G651" s="141" t="s">
        <v>3886</v>
      </c>
      <c r="H651" s="141" t="s">
        <v>76</v>
      </c>
      <c r="I651" s="141" t="s">
        <v>73</v>
      </c>
      <c r="J651" s="141" t="s">
        <v>53</v>
      </c>
      <c r="K651" s="141" t="s">
        <v>53</v>
      </c>
      <c r="L651" s="141" t="s">
        <v>821</v>
      </c>
      <c r="M651" s="141" t="s">
        <v>311</v>
      </c>
      <c r="N651" s="141" t="s">
        <v>647</v>
      </c>
      <c r="O651" s="141" t="s">
        <v>62</v>
      </c>
      <c r="P651" s="141" t="s">
        <v>1206</v>
      </c>
      <c r="Q651" s="227">
        <v>426666</v>
      </c>
      <c r="R651" s="232">
        <v>1</v>
      </c>
      <c r="S651" s="148">
        <v>8722</v>
      </c>
      <c r="T651" s="148">
        <v>0</v>
      </c>
      <c r="U651" s="148">
        <v>37213.808519999999</v>
      </c>
      <c r="V651" s="229">
        <v>1.2005060591E-2</v>
      </c>
      <c r="W651" s="229">
        <v>1.3936321165E-2</v>
      </c>
      <c r="X651" s="229">
        <v>1.8593499943480682E-3</v>
      </c>
    </row>
    <row r="652" spans="1:24" ht="13.5" thickBot="1">
      <c r="A652" s="153">
        <v>8700</v>
      </c>
      <c r="B652" s="153">
        <v>12535</v>
      </c>
      <c r="C652" s="141" t="s">
        <v>3887</v>
      </c>
      <c r="D652" s="141">
        <v>832652993</v>
      </c>
      <c r="E652" s="141" t="s">
        <v>430</v>
      </c>
      <c r="F652" s="141" t="s">
        <v>3888</v>
      </c>
      <c r="G652" s="141" t="s">
        <v>3889</v>
      </c>
      <c r="H652" s="141" t="s">
        <v>76</v>
      </c>
      <c r="I652" s="141" t="s">
        <v>73</v>
      </c>
      <c r="J652" s="141" t="s">
        <v>53</v>
      </c>
      <c r="K652" s="141" t="s">
        <v>53</v>
      </c>
      <c r="L652" s="141" t="s">
        <v>821</v>
      </c>
      <c r="M652" s="141" t="s">
        <v>944</v>
      </c>
      <c r="N652" s="141" t="s">
        <v>645</v>
      </c>
      <c r="O652" s="141" t="s">
        <v>62</v>
      </c>
      <c r="P652" s="141" t="s">
        <v>1206</v>
      </c>
      <c r="Q652" s="227">
        <v>4146975</v>
      </c>
      <c r="R652" s="232">
        <v>1</v>
      </c>
      <c r="S652" s="148">
        <v>1E-4</v>
      </c>
      <c r="T652" s="148">
        <v>0</v>
      </c>
      <c r="U652" s="148">
        <v>0</v>
      </c>
      <c r="V652" s="229">
        <v>2.7975524809000001E-2</v>
      </c>
      <c r="W652" s="229">
        <v>0</v>
      </c>
      <c r="X652" s="229">
        <v>0</v>
      </c>
    </row>
    <row r="653" spans="1:24" ht="13.5" thickBot="1">
      <c r="A653" s="153">
        <v>8700</v>
      </c>
      <c r="B653" s="153">
        <v>12535</v>
      </c>
      <c r="C653" s="141" t="s">
        <v>3788</v>
      </c>
      <c r="D653" s="141">
        <v>514091685</v>
      </c>
      <c r="E653" s="141" t="s">
        <v>429</v>
      </c>
      <c r="F653" s="141" t="s">
        <v>3931</v>
      </c>
      <c r="G653" s="141" t="s">
        <v>3932</v>
      </c>
      <c r="H653" s="141" t="s">
        <v>76</v>
      </c>
      <c r="I653" s="141" t="s">
        <v>73</v>
      </c>
      <c r="J653" s="141" t="s">
        <v>53</v>
      </c>
      <c r="K653" s="141" t="s">
        <v>53</v>
      </c>
      <c r="L653" s="141" t="s">
        <v>54</v>
      </c>
      <c r="M653" s="141" t="s">
        <v>311</v>
      </c>
      <c r="N653" s="141" t="s">
        <v>140</v>
      </c>
      <c r="O653" s="141" t="s">
        <v>62</v>
      </c>
      <c r="P653" s="141" t="s">
        <v>1206</v>
      </c>
      <c r="Q653" s="227">
        <v>100000</v>
      </c>
      <c r="R653" s="232">
        <v>1</v>
      </c>
      <c r="S653" s="148">
        <v>1573.9060999999999</v>
      </c>
      <c r="T653" s="148">
        <v>0</v>
      </c>
      <c r="U653" s="148">
        <v>1573.9060999999999</v>
      </c>
      <c r="V653" s="229">
        <v>4.8881290560000004E-3</v>
      </c>
      <c r="W653" s="229">
        <v>5.8941725500000002E-4</v>
      </c>
      <c r="X653" s="229">
        <v>7.8638613313835321E-5</v>
      </c>
    </row>
    <row r="654" spans="1:24" ht="13.5" thickBot="1">
      <c r="A654" s="153">
        <v>8700</v>
      </c>
      <c r="B654" s="153">
        <v>12535</v>
      </c>
      <c r="C654" s="141" t="s">
        <v>1548</v>
      </c>
      <c r="D654" s="141">
        <v>516046307</v>
      </c>
      <c r="E654" s="141" t="s">
        <v>429</v>
      </c>
      <c r="F654" s="141" t="s">
        <v>2319</v>
      </c>
      <c r="G654" s="141" t="s">
        <v>3392</v>
      </c>
      <c r="H654" s="141" t="s">
        <v>76</v>
      </c>
      <c r="I654" s="141" t="s">
        <v>73</v>
      </c>
      <c r="J654" s="141" t="s">
        <v>53</v>
      </c>
      <c r="K654" s="141" t="s">
        <v>53</v>
      </c>
      <c r="L654" s="141" t="s">
        <v>821</v>
      </c>
      <c r="M654" s="141" t="s">
        <v>311</v>
      </c>
      <c r="N654" s="141" t="s">
        <v>647</v>
      </c>
      <c r="O654" s="141" t="s">
        <v>62</v>
      </c>
      <c r="P654" s="141" t="s">
        <v>1206</v>
      </c>
      <c r="Q654" s="227">
        <v>244422</v>
      </c>
      <c r="R654" s="232">
        <v>1</v>
      </c>
      <c r="S654" s="148">
        <v>3230</v>
      </c>
      <c r="T654" s="148">
        <v>0</v>
      </c>
      <c r="U654" s="148">
        <v>7894.8306000000002</v>
      </c>
      <c r="V654" s="229">
        <v>1.4892790697000001E-2</v>
      </c>
      <c r="W654" s="229">
        <v>2.9565609959999999E-3</v>
      </c>
      <c r="X654" s="229">
        <v>3.9445716026619026E-4</v>
      </c>
    </row>
    <row r="655" spans="1:24" ht="13.5" thickBot="1">
      <c r="A655" s="153">
        <v>8700</v>
      </c>
      <c r="B655" s="153">
        <v>12535</v>
      </c>
      <c r="C655" s="141" t="s">
        <v>2320</v>
      </c>
      <c r="D655" s="141">
        <v>512402538</v>
      </c>
      <c r="E655" s="141" t="s">
        <v>429</v>
      </c>
      <c r="F655" s="141" t="s">
        <v>2321</v>
      </c>
      <c r="G655" s="141" t="s">
        <v>3890</v>
      </c>
      <c r="H655" s="141" t="s">
        <v>76</v>
      </c>
      <c r="I655" s="141" t="s">
        <v>73</v>
      </c>
      <c r="J655" s="141" t="s">
        <v>53</v>
      </c>
      <c r="K655" s="141" t="s">
        <v>53</v>
      </c>
      <c r="L655" s="141" t="s">
        <v>821</v>
      </c>
      <c r="M655" s="141" t="s">
        <v>311</v>
      </c>
      <c r="N655" s="141" t="s">
        <v>75</v>
      </c>
      <c r="O655" s="141" t="s">
        <v>62</v>
      </c>
      <c r="P655" s="141" t="s">
        <v>1206</v>
      </c>
      <c r="Q655" s="227">
        <v>2612794</v>
      </c>
      <c r="R655" s="232">
        <v>1</v>
      </c>
      <c r="S655" s="148">
        <v>309.8</v>
      </c>
      <c r="T655" s="148">
        <v>0</v>
      </c>
      <c r="U655" s="148">
        <v>8094.4358099999999</v>
      </c>
      <c r="V655" s="229">
        <v>1.7448495000000001E-2</v>
      </c>
      <c r="W655" s="229">
        <v>3.0313118049999999E-3</v>
      </c>
      <c r="X655" s="229">
        <v>4.0443023103872038E-4</v>
      </c>
    </row>
    <row r="656" spans="1:24" ht="13.5" thickBot="1">
      <c r="A656" s="153">
        <v>8700</v>
      </c>
      <c r="B656" s="153">
        <v>12535</v>
      </c>
      <c r="C656" s="141" t="s">
        <v>2322</v>
      </c>
      <c r="D656" s="141">
        <v>514439785</v>
      </c>
      <c r="E656" s="141" t="s">
        <v>429</v>
      </c>
      <c r="F656" s="141" t="s">
        <v>2323</v>
      </c>
      <c r="G656" s="141" t="s">
        <v>3891</v>
      </c>
      <c r="H656" s="141" t="s">
        <v>76</v>
      </c>
      <c r="I656" s="141" t="s">
        <v>73</v>
      </c>
      <c r="J656" s="141" t="s">
        <v>53</v>
      </c>
      <c r="K656" s="141" t="s">
        <v>53</v>
      </c>
      <c r="L656" s="141" t="s">
        <v>821</v>
      </c>
      <c r="M656" s="141" t="s">
        <v>311</v>
      </c>
      <c r="N656" s="141" t="s">
        <v>253</v>
      </c>
      <c r="O656" s="141" t="s">
        <v>62</v>
      </c>
      <c r="P656" s="141" t="s">
        <v>1206</v>
      </c>
      <c r="Q656" s="227">
        <v>87678</v>
      </c>
      <c r="R656" s="232">
        <v>1</v>
      </c>
      <c r="S656" s="148">
        <v>3509</v>
      </c>
      <c r="T656" s="148">
        <v>0</v>
      </c>
      <c r="U656" s="148">
        <v>3076.62102</v>
      </c>
      <c r="V656" s="229">
        <v>2.3811909865000001E-2</v>
      </c>
      <c r="W656" s="229">
        <v>1.1521738929999999E-3</v>
      </c>
      <c r="X656" s="229">
        <v>1.5372023191535862E-4</v>
      </c>
    </row>
    <row r="657" spans="1:24" ht="13.5" thickBot="1">
      <c r="A657" s="153">
        <v>8700</v>
      </c>
      <c r="B657" s="153">
        <v>12535</v>
      </c>
      <c r="C657" s="141" t="s">
        <v>2324</v>
      </c>
      <c r="D657" s="141">
        <v>514919810</v>
      </c>
      <c r="E657" s="141" t="s">
        <v>429</v>
      </c>
      <c r="F657" s="141" t="s">
        <v>2325</v>
      </c>
      <c r="G657" s="141" t="s">
        <v>3892</v>
      </c>
      <c r="H657" s="141" t="s">
        <v>76</v>
      </c>
      <c r="I657" s="141" t="s">
        <v>73</v>
      </c>
      <c r="J657" s="141" t="s">
        <v>53</v>
      </c>
      <c r="K657" s="141" t="s">
        <v>53</v>
      </c>
      <c r="L657" s="141" t="s">
        <v>821</v>
      </c>
      <c r="M657" s="141" t="s">
        <v>311</v>
      </c>
      <c r="N657" s="141" t="s">
        <v>645</v>
      </c>
      <c r="O657" s="141" t="s">
        <v>62</v>
      </c>
      <c r="P657" s="141" t="s">
        <v>1206</v>
      </c>
      <c r="Q657" s="227">
        <v>198861</v>
      </c>
      <c r="R657" s="232">
        <v>1</v>
      </c>
      <c r="S657" s="148">
        <v>136.1</v>
      </c>
      <c r="T657" s="148">
        <v>0</v>
      </c>
      <c r="U657" s="148">
        <v>270.64981999999998</v>
      </c>
      <c r="V657" s="229">
        <v>7.8626206300000008E-3</v>
      </c>
      <c r="W657" s="229">
        <v>1.01356538E-4</v>
      </c>
      <c r="X657" s="229">
        <v>1.3522742264255238E-5</v>
      </c>
    </row>
    <row r="658" spans="1:24" ht="13.5" thickBot="1">
      <c r="A658" s="153">
        <v>8700</v>
      </c>
      <c r="B658" s="153">
        <v>12535</v>
      </c>
      <c r="C658" s="141" t="s">
        <v>2326</v>
      </c>
      <c r="D658" s="141">
        <v>512569237</v>
      </c>
      <c r="E658" s="141" t="s">
        <v>429</v>
      </c>
      <c r="F658" s="141" t="s">
        <v>2327</v>
      </c>
      <c r="G658" s="141" t="s">
        <v>3893</v>
      </c>
      <c r="H658" s="141" t="s">
        <v>76</v>
      </c>
      <c r="I658" s="141" t="s">
        <v>73</v>
      </c>
      <c r="J658" s="141" t="s">
        <v>53</v>
      </c>
      <c r="K658" s="141" t="s">
        <v>53</v>
      </c>
      <c r="L658" s="141" t="s">
        <v>821</v>
      </c>
      <c r="M658" s="141" t="s">
        <v>311</v>
      </c>
      <c r="N658" s="141" t="s">
        <v>140</v>
      </c>
      <c r="O658" s="141" t="s">
        <v>62</v>
      </c>
      <c r="P658" s="141" t="s">
        <v>1206</v>
      </c>
      <c r="Q658" s="227">
        <v>109966</v>
      </c>
      <c r="R658" s="232">
        <v>1</v>
      </c>
      <c r="S658" s="148">
        <v>8590</v>
      </c>
      <c r="T658" s="148">
        <v>0</v>
      </c>
      <c r="U658" s="148">
        <v>9446.0794000000005</v>
      </c>
      <c r="V658" s="229">
        <v>3.5045641459999998E-3</v>
      </c>
      <c r="W658" s="229">
        <v>3.5374932449999999E-3</v>
      </c>
      <c r="X658" s="229">
        <v>4.7196372469004701E-4</v>
      </c>
    </row>
    <row r="659" spans="1:24" ht="13.5" thickBot="1">
      <c r="A659" s="153">
        <v>8700</v>
      </c>
      <c r="B659" s="153">
        <v>12535</v>
      </c>
      <c r="C659" s="141" t="s">
        <v>2328</v>
      </c>
      <c r="D659" s="141">
        <v>515236735</v>
      </c>
      <c r="E659" s="141" t="s">
        <v>429</v>
      </c>
      <c r="F659" s="141" t="s">
        <v>2329</v>
      </c>
      <c r="G659" s="141" t="s">
        <v>3894</v>
      </c>
      <c r="H659" s="141" t="s">
        <v>76</v>
      </c>
      <c r="I659" s="141" t="s">
        <v>73</v>
      </c>
      <c r="J659" s="141" t="s">
        <v>53</v>
      </c>
      <c r="K659" s="141" t="s">
        <v>53</v>
      </c>
      <c r="L659" s="141" t="s">
        <v>821</v>
      </c>
      <c r="M659" s="141" t="s">
        <v>311</v>
      </c>
      <c r="N659" s="141" t="s">
        <v>253</v>
      </c>
      <c r="O659" s="141" t="s">
        <v>62</v>
      </c>
      <c r="P659" s="141" t="s">
        <v>1206</v>
      </c>
      <c r="Q659" s="227">
        <v>445250</v>
      </c>
      <c r="R659" s="232">
        <v>1</v>
      </c>
      <c r="S659" s="148">
        <v>313.3</v>
      </c>
      <c r="T659" s="148">
        <v>0</v>
      </c>
      <c r="U659" s="148">
        <v>1394.9682499999999</v>
      </c>
      <c r="V659" s="229">
        <v>3.1207190865000001E-2</v>
      </c>
      <c r="W659" s="229">
        <v>5.2240623300000004E-4</v>
      </c>
      <c r="X659" s="229">
        <v>6.9698166108402243E-5</v>
      </c>
    </row>
    <row r="660" spans="1:24" ht="13.5" thickBot="1">
      <c r="A660" s="153">
        <v>8700</v>
      </c>
      <c r="B660" s="153">
        <v>12535</v>
      </c>
      <c r="C660" s="141" t="s">
        <v>2330</v>
      </c>
      <c r="D660" s="141">
        <v>510400740</v>
      </c>
      <c r="E660" s="141" t="s">
        <v>429</v>
      </c>
      <c r="F660" s="141" t="s">
        <v>2331</v>
      </c>
      <c r="G660" s="141" t="s">
        <v>3895</v>
      </c>
      <c r="H660" s="141" t="s">
        <v>76</v>
      </c>
      <c r="I660" s="141" t="s">
        <v>73</v>
      </c>
      <c r="J660" s="141" t="s">
        <v>53</v>
      </c>
      <c r="K660" s="141" t="s">
        <v>53</v>
      </c>
      <c r="L660" s="141" t="s">
        <v>821</v>
      </c>
      <c r="M660" s="141" t="s">
        <v>311</v>
      </c>
      <c r="N660" s="141" t="s">
        <v>75</v>
      </c>
      <c r="O660" s="141" t="s">
        <v>62</v>
      </c>
      <c r="P660" s="141" t="s">
        <v>1206</v>
      </c>
      <c r="Q660" s="227">
        <v>268046</v>
      </c>
      <c r="R660" s="232">
        <v>1</v>
      </c>
      <c r="S660" s="148">
        <v>3248</v>
      </c>
      <c r="T660" s="148">
        <v>0</v>
      </c>
      <c r="U660" s="148">
        <v>8706.1340799999998</v>
      </c>
      <c r="V660" s="229">
        <v>9.7450687590000008E-3</v>
      </c>
      <c r="W660" s="229">
        <v>3.2603886960000002E-3</v>
      </c>
      <c r="X660" s="229">
        <v>4.3499311132698664E-4</v>
      </c>
    </row>
    <row r="661" spans="1:24" ht="13.5" thickBot="1">
      <c r="A661" s="153">
        <v>8700</v>
      </c>
      <c r="B661" s="153">
        <v>12535</v>
      </c>
      <c r="C661" s="141" t="s">
        <v>2332</v>
      </c>
      <c r="D661" s="141">
        <v>516250107</v>
      </c>
      <c r="E661" s="141" t="s">
        <v>429</v>
      </c>
      <c r="F661" s="141" t="s">
        <v>2333</v>
      </c>
      <c r="G661" s="141" t="s">
        <v>3896</v>
      </c>
      <c r="H661" s="141" t="s">
        <v>76</v>
      </c>
      <c r="I661" s="141" t="s">
        <v>73</v>
      </c>
      <c r="J661" s="141" t="s">
        <v>53</v>
      </c>
      <c r="K661" s="141" t="s">
        <v>53</v>
      </c>
      <c r="L661" s="141" t="s">
        <v>821</v>
      </c>
      <c r="M661" s="141" t="s">
        <v>311</v>
      </c>
      <c r="N661" s="141" t="s">
        <v>650</v>
      </c>
      <c r="O661" s="141" t="s">
        <v>62</v>
      </c>
      <c r="P661" s="141" t="s">
        <v>1206</v>
      </c>
      <c r="Q661" s="227">
        <v>25000</v>
      </c>
      <c r="R661" s="232">
        <v>1</v>
      </c>
      <c r="S661" s="148">
        <v>6219</v>
      </c>
      <c r="T661" s="148">
        <v>0</v>
      </c>
      <c r="U661" s="148">
        <v>1554.75</v>
      </c>
      <c r="V661" s="229">
        <v>9.9960183800000004E-4</v>
      </c>
      <c r="W661" s="229">
        <v>5.8224342500000001E-4</v>
      </c>
      <c r="X661" s="229">
        <v>7.7681498311548224E-5</v>
      </c>
    </row>
    <row r="662" spans="1:24" ht="13.5" thickBot="1">
      <c r="A662" s="153">
        <v>8700</v>
      </c>
      <c r="B662" s="153">
        <v>12535</v>
      </c>
      <c r="C662" s="141" t="s">
        <v>2334</v>
      </c>
      <c r="D662" s="141">
        <v>514881564</v>
      </c>
      <c r="E662" s="141" t="s">
        <v>429</v>
      </c>
      <c r="F662" s="141" t="s">
        <v>2335</v>
      </c>
      <c r="G662" s="141" t="s">
        <v>3897</v>
      </c>
      <c r="H662" s="141" t="s">
        <v>76</v>
      </c>
      <c r="I662" s="141" t="s">
        <v>73</v>
      </c>
      <c r="J662" s="141" t="s">
        <v>53</v>
      </c>
      <c r="K662" s="141" t="s">
        <v>53</v>
      </c>
      <c r="L662" s="141" t="s">
        <v>821</v>
      </c>
      <c r="M662" s="141" t="s">
        <v>311</v>
      </c>
      <c r="N662" s="141" t="s">
        <v>255</v>
      </c>
      <c r="O662" s="141" t="s">
        <v>62</v>
      </c>
      <c r="P662" s="141" t="s">
        <v>1206</v>
      </c>
      <c r="Q662" s="227">
        <v>139404.63</v>
      </c>
      <c r="R662" s="232">
        <v>1</v>
      </c>
      <c r="S662" s="148">
        <v>768.7</v>
      </c>
      <c r="T662" s="148">
        <v>0</v>
      </c>
      <c r="U662" s="148">
        <v>1071.60339</v>
      </c>
      <c r="V662" s="229">
        <v>1.155339809E-2</v>
      </c>
      <c r="W662" s="229">
        <v>4.0130826599999998E-4</v>
      </c>
      <c r="X662" s="229">
        <v>5.3541570626103465E-5</v>
      </c>
    </row>
    <row r="663" spans="1:24" ht="13.5" thickBot="1">
      <c r="A663" s="153">
        <v>8700</v>
      </c>
      <c r="B663" s="153">
        <v>12535</v>
      </c>
      <c r="C663" s="141" t="s">
        <v>2336</v>
      </c>
      <c r="D663" s="141">
        <v>513639013</v>
      </c>
      <c r="E663" s="141" t="s">
        <v>429</v>
      </c>
      <c r="F663" s="141" t="s">
        <v>2337</v>
      </c>
      <c r="G663" s="141" t="s">
        <v>2417</v>
      </c>
      <c r="H663" s="141" t="s">
        <v>76</v>
      </c>
      <c r="I663" s="141" t="s">
        <v>73</v>
      </c>
      <c r="J663" s="141" t="s">
        <v>53</v>
      </c>
      <c r="K663" s="141" t="s">
        <v>53</v>
      </c>
      <c r="L663" s="141" t="s">
        <v>821</v>
      </c>
      <c r="M663" s="141" t="s">
        <v>311</v>
      </c>
      <c r="N663" s="141" t="s">
        <v>253</v>
      </c>
      <c r="O663" s="141" t="s">
        <v>62</v>
      </c>
      <c r="P663" s="141" t="s">
        <v>1206</v>
      </c>
      <c r="Q663" s="227">
        <v>38000</v>
      </c>
      <c r="R663" s="232">
        <v>1</v>
      </c>
      <c r="S663" s="148">
        <v>9699</v>
      </c>
      <c r="T663" s="148">
        <v>0</v>
      </c>
      <c r="U663" s="148">
        <v>3685.62</v>
      </c>
      <c r="V663" s="229">
        <v>1.058476008E-3</v>
      </c>
      <c r="W663" s="229">
        <v>1.3802399169999999E-3</v>
      </c>
      <c r="X663" s="229">
        <v>1.8414824493134485E-4</v>
      </c>
    </row>
    <row r="664" spans="1:24" ht="13.5" thickBot="1">
      <c r="A664" s="153">
        <v>8700</v>
      </c>
      <c r="B664" s="153">
        <v>12535</v>
      </c>
      <c r="C664" s="141" t="s">
        <v>2338</v>
      </c>
      <c r="D664" s="141">
        <v>70252750</v>
      </c>
      <c r="E664" s="141" t="s">
        <v>430</v>
      </c>
      <c r="F664" s="141" t="s">
        <v>2339</v>
      </c>
      <c r="G664" s="141" t="s">
        <v>3898</v>
      </c>
      <c r="H664" s="141" t="s">
        <v>76</v>
      </c>
      <c r="I664" s="141" t="s">
        <v>73</v>
      </c>
      <c r="J664" s="141" t="s">
        <v>53</v>
      </c>
      <c r="K664" s="141" t="s">
        <v>53</v>
      </c>
      <c r="L664" s="141" t="s">
        <v>821</v>
      </c>
      <c r="M664" s="141" t="s">
        <v>311</v>
      </c>
      <c r="N664" s="141" t="s">
        <v>652</v>
      </c>
      <c r="O664" s="141" t="s">
        <v>62</v>
      </c>
      <c r="P664" s="141" t="s">
        <v>1206</v>
      </c>
      <c r="Q664" s="227">
        <v>41001</v>
      </c>
      <c r="R664" s="232">
        <v>1</v>
      </c>
      <c r="S664" s="148">
        <v>9080</v>
      </c>
      <c r="T664" s="148">
        <v>0</v>
      </c>
      <c r="U664" s="148">
        <v>3722.8908000000001</v>
      </c>
      <c r="V664" s="229">
        <v>1.9942475620000001E-3</v>
      </c>
      <c r="W664" s="229">
        <v>1.3941975810000001E-3</v>
      </c>
      <c r="X664" s="229">
        <v>1.860104424468747E-4</v>
      </c>
    </row>
    <row r="665" spans="1:24" ht="13.5" thickBot="1">
      <c r="A665" s="153">
        <v>8700</v>
      </c>
      <c r="B665" s="153">
        <v>12535</v>
      </c>
      <c r="C665" s="141" t="s">
        <v>2340</v>
      </c>
      <c r="D665" s="141">
        <v>514211457</v>
      </c>
      <c r="E665" s="141" t="s">
        <v>429</v>
      </c>
      <c r="F665" s="141" t="s">
        <v>2341</v>
      </c>
      <c r="G665" s="141" t="s">
        <v>3899</v>
      </c>
      <c r="H665" s="141" t="s">
        <v>76</v>
      </c>
      <c r="I665" s="141" t="s">
        <v>73</v>
      </c>
      <c r="J665" s="141" t="s">
        <v>53</v>
      </c>
      <c r="K665" s="141" t="s">
        <v>53</v>
      </c>
      <c r="L665" s="141" t="s">
        <v>821</v>
      </c>
      <c r="M665" s="141" t="s">
        <v>311</v>
      </c>
      <c r="N665" s="141" t="s">
        <v>650</v>
      </c>
      <c r="O665" s="141" t="s">
        <v>62</v>
      </c>
      <c r="P665" s="141" t="s">
        <v>1206</v>
      </c>
      <c r="Q665" s="227">
        <v>733721</v>
      </c>
      <c r="R665" s="232">
        <v>1</v>
      </c>
      <c r="S665" s="148">
        <v>6601</v>
      </c>
      <c r="T665" s="148">
        <v>0</v>
      </c>
      <c r="U665" s="148">
        <v>48432.923210000001</v>
      </c>
      <c r="V665" s="229">
        <v>1.5130174131E-2</v>
      </c>
      <c r="W665" s="229">
        <v>1.8137804208999998E-2</v>
      </c>
      <c r="X665" s="229">
        <v>2.4199016192705965E-3</v>
      </c>
    </row>
    <row r="666" spans="1:24" ht="13.5" thickBot="1">
      <c r="A666" s="153">
        <v>8700</v>
      </c>
      <c r="B666" s="153">
        <v>12535</v>
      </c>
      <c r="C666" s="141" t="s">
        <v>2342</v>
      </c>
      <c r="D666" s="141">
        <v>516292992</v>
      </c>
      <c r="E666" s="141" t="s">
        <v>429</v>
      </c>
      <c r="F666" s="141" t="s">
        <v>2343</v>
      </c>
      <c r="G666" s="141" t="s">
        <v>3900</v>
      </c>
      <c r="H666" s="141" t="s">
        <v>76</v>
      </c>
      <c r="I666" s="141" t="s">
        <v>73</v>
      </c>
      <c r="J666" s="141" t="s">
        <v>53</v>
      </c>
      <c r="K666" s="141" t="s">
        <v>53</v>
      </c>
      <c r="L666" s="141" t="s">
        <v>821</v>
      </c>
      <c r="M666" s="141" t="s">
        <v>311</v>
      </c>
      <c r="N666" s="141" t="s">
        <v>75</v>
      </c>
      <c r="O666" s="141" t="s">
        <v>62</v>
      </c>
      <c r="P666" s="141" t="s">
        <v>1206</v>
      </c>
      <c r="Q666" s="227">
        <v>105087</v>
      </c>
      <c r="R666" s="232">
        <v>1</v>
      </c>
      <c r="S666" s="148">
        <v>1136</v>
      </c>
      <c r="T666" s="148">
        <v>0</v>
      </c>
      <c r="U666" s="148">
        <v>1193.7883200000001</v>
      </c>
      <c r="V666" s="229">
        <v>7.221314845E-3</v>
      </c>
      <c r="W666" s="229">
        <v>4.4706570199999998E-4</v>
      </c>
      <c r="X666" s="229">
        <v>5.9646416056874741E-5</v>
      </c>
    </row>
    <row r="667" spans="1:24" ht="13.5" thickBot="1">
      <c r="A667" s="153">
        <v>8700</v>
      </c>
      <c r="B667" s="153">
        <v>12535</v>
      </c>
      <c r="C667" s="141" t="s">
        <v>2344</v>
      </c>
      <c r="D667" s="141">
        <v>515926475</v>
      </c>
      <c r="E667" s="141" t="s">
        <v>429</v>
      </c>
      <c r="F667" s="141" t="s">
        <v>2345</v>
      </c>
      <c r="G667" s="141" t="s">
        <v>3901</v>
      </c>
      <c r="H667" s="141" t="s">
        <v>76</v>
      </c>
      <c r="I667" s="141" t="s">
        <v>73</v>
      </c>
      <c r="J667" s="141" t="s">
        <v>53</v>
      </c>
      <c r="K667" s="141" t="s">
        <v>53</v>
      </c>
      <c r="L667" s="141" t="s">
        <v>821</v>
      </c>
      <c r="M667" s="141" t="s">
        <v>311</v>
      </c>
      <c r="N667" s="141" t="s">
        <v>653</v>
      </c>
      <c r="O667" s="141" t="s">
        <v>62</v>
      </c>
      <c r="P667" s="141" t="s">
        <v>1206</v>
      </c>
      <c r="Q667" s="227">
        <v>48988</v>
      </c>
      <c r="R667" s="232">
        <v>1</v>
      </c>
      <c r="S667" s="148">
        <v>1005</v>
      </c>
      <c r="T667" s="148">
        <v>0</v>
      </c>
      <c r="U667" s="148">
        <v>492.32940000000002</v>
      </c>
      <c r="V667" s="229">
        <v>8.8427126050000006E-3</v>
      </c>
      <c r="W667" s="229">
        <v>1.8437405099999999E-4</v>
      </c>
      <c r="X667" s="229">
        <v>2.4598736423750157E-5</v>
      </c>
    </row>
    <row r="668" spans="1:24" ht="13.5" thickBot="1">
      <c r="A668" s="153">
        <v>8700</v>
      </c>
      <c r="B668" s="153">
        <v>12535</v>
      </c>
      <c r="C668" s="141" t="s">
        <v>2346</v>
      </c>
      <c r="D668" s="141">
        <v>513764399</v>
      </c>
      <c r="E668" s="141" t="s">
        <v>429</v>
      </c>
      <c r="F668" s="141" t="s">
        <v>2347</v>
      </c>
      <c r="G668" s="141" t="s">
        <v>3902</v>
      </c>
      <c r="H668" s="141" t="s">
        <v>76</v>
      </c>
      <c r="I668" s="141" t="s">
        <v>73</v>
      </c>
      <c r="J668" s="141" t="s">
        <v>53</v>
      </c>
      <c r="K668" s="141" t="s">
        <v>53</v>
      </c>
      <c r="L668" s="141" t="s">
        <v>821</v>
      </c>
      <c r="M668" s="141" t="s">
        <v>311</v>
      </c>
      <c r="N668" s="141" t="s">
        <v>258</v>
      </c>
      <c r="O668" s="141" t="s">
        <v>62</v>
      </c>
      <c r="P668" s="141" t="s">
        <v>1206</v>
      </c>
      <c r="Q668" s="227">
        <v>203311</v>
      </c>
      <c r="R668" s="232">
        <v>1</v>
      </c>
      <c r="S668" s="148">
        <v>1412</v>
      </c>
      <c r="T668" s="148">
        <v>0</v>
      </c>
      <c r="U668" s="148">
        <v>2870.7513199999999</v>
      </c>
      <c r="V668" s="229">
        <v>9.1926338110000002E-3</v>
      </c>
      <c r="W668" s="229">
        <v>1.0750770739999999E-3</v>
      </c>
      <c r="X668" s="229">
        <v>1.4343416228812018E-4</v>
      </c>
    </row>
    <row r="669" spans="1:24" ht="13.5" thickBot="1">
      <c r="A669" s="153">
        <v>8700</v>
      </c>
      <c r="B669" s="153">
        <v>12535</v>
      </c>
      <c r="C669" s="141" t="s">
        <v>2427</v>
      </c>
      <c r="D669" s="141">
        <v>512714494</v>
      </c>
      <c r="E669" s="141" t="s">
        <v>429</v>
      </c>
      <c r="F669" s="141" t="s">
        <v>2428</v>
      </c>
      <c r="G669" s="141" t="s">
        <v>3933</v>
      </c>
      <c r="H669" s="141" t="s">
        <v>76</v>
      </c>
      <c r="I669" s="141" t="s">
        <v>73</v>
      </c>
      <c r="J669" s="141" t="s">
        <v>53</v>
      </c>
      <c r="K669" s="141" t="s">
        <v>53</v>
      </c>
      <c r="L669" s="141" t="s">
        <v>821</v>
      </c>
      <c r="M669" s="141" t="s">
        <v>311</v>
      </c>
      <c r="N669" s="141" t="s">
        <v>263</v>
      </c>
      <c r="O669" s="141" t="s">
        <v>62</v>
      </c>
      <c r="P669" s="141" t="s">
        <v>1206</v>
      </c>
      <c r="Q669" s="227">
        <v>865613</v>
      </c>
      <c r="R669" s="232">
        <v>1</v>
      </c>
      <c r="S669" s="148">
        <v>551.79999999999995</v>
      </c>
      <c r="T669" s="148">
        <v>0</v>
      </c>
      <c r="U669" s="148">
        <v>4776.4525299999996</v>
      </c>
      <c r="V669" s="229">
        <v>3.0107231049999999E-3</v>
      </c>
      <c r="W669" s="229">
        <v>1.7887493679999999E-3</v>
      </c>
      <c r="X669" s="229">
        <v>2.3865057992885366E-4</v>
      </c>
    </row>
    <row r="670" spans="1:24" ht="13.5" thickBot="1">
      <c r="A670" s="153">
        <v>8700</v>
      </c>
      <c r="B670" s="153">
        <v>12535</v>
      </c>
      <c r="C670" s="141" t="s">
        <v>2348</v>
      </c>
      <c r="D670" s="141">
        <v>514259019</v>
      </c>
      <c r="E670" s="141" t="s">
        <v>429</v>
      </c>
      <c r="F670" s="141" t="s">
        <v>2349</v>
      </c>
      <c r="G670" s="141" t="s">
        <v>3903</v>
      </c>
      <c r="H670" s="141" t="s">
        <v>76</v>
      </c>
      <c r="I670" s="141" t="s">
        <v>73</v>
      </c>
      <c r="J670" s="141" t="s">
        <v>53</v>
      </c>
      <c r="K670" s="141" t="s">
        <v>53</v>
      </c>
      <c r="L670" s="141" t="s">
        <v>821</v>
      </c>
      <c r="M670" s="141" t="s">
        <v>311</v>
      </c>
      <c r="N670" s="141" t="s">
        <v>653</v>
      </c>
      <c r="O670" s="141" t="s">
        <v>62</v>
      </c>
      <c r="P670" s="141" t="s">
        <v>1206</v>
      </c>
      <c r="Q670" s="227">
        <v>613257</v>
      </c>
      <c r="R670" s="232">
        <v>1</v>
      </c>
      <c r="S670" s="148">
        <v>3950</v>
      </c>
      <c r="T670" s="148">
        <v>0</v>
      </c>
      <c r="U670" s="148">
        <v>24223.6515</v>
      </c>
      <c r="V670" s="229">
        <v>7.657760011E-3</v>
      </c>
      <c r="W670" s="229">
        <v>9.0715946719999996E-3</v>
      </c>
      <c r="X670" s="229">
        <v>1.2103100454071605E-3</v>
      </c>
    </row>
    <row r="671" spans="1:24" ht="13.5" thickBot="1">
      <c r="A671" s="153">
        <v>8700</v>
      </c>
      <c r="B671" s="153">
        <v>12535</v>
      </c>
      <c r="C671" s="141" t="s">
        <v>2350</v>
      </c>
      <c r="D671" s="141">
        <v>516286887</v>
      </c>
      <c r="E671" s="141" t="s">
        <v>429</v>
      </c>
      <c r="F671" s="141" t="s">
        <v>2351</v>
      </c>
      <c r="G671" s="141" t="s">
        <v>3904</v>
      </c>
      <c r="H671" s="141" t="s">
        <v>76</v>
      </c>
      <c r="I671" s="141" t="s">
        <v>73</v>
      </c>
      <c r="J671" s="141" t="s">
        <v>53</v>
      </c>
      <c r="K671" s="141" t="s">
        <v>53</v>
      </c>
      <c r="L671" s="141" t="s">
        <v>821</v>
      </c>
      <c r="M671" s="141" t="s">
        <v>311</v>
      </c>
      <c r="N671" s="141" t="s">
        <v>258</v>
      </c>
      <c r="O671" s="141" t="s">
        <v>62</v>
      </c>
      <c r="P671" s="141" t="s">
        <v>1206</v>
      </c>
      <c r="Q671" s="227">
        <v>32473.48</v>
      </c>
      <c r="R671" s="232">
        <v>1</v>
      </c>
      <c r="S671" s="148">
        <v>407.9</v>
      </c>
      <c r="T671" s="148">
        <v>0</v>
      </c>
      <c r="U671" s="148">
        <v>132.45931999999999</v>
      </c>
      <c r="V671" s="229">
        <v>4.6139023699999998E-3</v>
      </c>
      <c r="W671" s="229">
        <v>4.9605125041260702E-5</v>
      </c>
      <c r="X671" s="229">
        <v>6.6181948499301022E-6</v>
      </c>
    </row>
    <row r="672" spans="1:24" ht="13.5" thickBot="1">
      <c r="A672" s="153">
        <v>8700</v>
      </c>
      <c r="B672" s="153">
        <v>12535</v>
      </c>
      <c r="C672" s="141" t="s">
        <v>2350</v>
      </c>
      <c r="D672" s="141">
        <v>516286887</v>
      </c>
      <c r="E672" s="141" t="s">
        <v>429</v>
      </c>
      <c r="F672" s="141" t="s">
        <v>2351</v>
      </c>
      <c r="G672" s="141" t="s">
        <v>3904</v>
      </c>
      <c r="H672" s="141" t="s">
        <v>76</v>
      </c>
      <c r="I672" s="141" t="s">
        <v>73</v>
      </c>
      <c r="J672" s="141" t="s">
        <v>53</v>
      </c>
      <c r="K672" s="141" t="s">
        <v>53</v>
      </c>
      <c r="L672" s="141" t="s">
        <v>54</v>
      </c>
      <c r="M672" s="141" t="s">
        <v>311</v>
      </c>
      <c r="N672" s="141" t="s">
        <v>258</v>
      </c>
      <c r="O672" s="141" t="s">
        <v>62</v>
      </c>
      <c r="P672" s="141" t="s">
        <v>1206</v>
      </c>
      <c r="Q672" s="227">
        <v>720809.82</v>
      </c>
      <c r="R672" s="232">
        <v>1</v>
      </c>
      <c r="S672" s="148">
        <v>407.9</v>
      </c>
      <c r="T672" s="148">
        <v>0</v>
      </c>
      <c r="U672" s="148">
        <v>2940.1832599999998</v>
      </c>
      <c r="V672" s="229">
        <v>0.10241422037800001</v>
      </c>
      <c r="W672" s="229">
        <v>1.1010788689999999E-3</v>
      </c>
      <c r="X672" s="229">
        <v>1.4690325836779698E-4</v>
      </c>
    </row>
    <row r="673" spans="1:24" ht="13.5" thickBot="1">
      <c r="A673" s="153">
        <v>8700</v>
      </c>
      <c r="B673" s="153">
        <v>12535</v>
      </c>
      <c r="C673" s="141" t="s">
        <v>2352</v>
      </c>
      <c r="D673" s="141">
        <v>515679405</v>
      </c>
      <c r="E673" s="141" t="s">
        <v>429</v>
      </c>
      <c r="F673" s="141" t="s">
        <v>2353</v>
      </c>
      <c r="G673" s="141" t="s">
        <v>3905</v>
      </c>
      <c r="H673" s="141" t="s">
        <v>76</v>
      </c>
      <c r="I673" s="141" t="s">
        <v>73</v>
      </c>
      <c r="J673" s="141" t="s">
        <v>53</v>
      </c>
      <c r="K673" s="141" t="s">
        <v>53</v>
      </c>
      <c r="L673" s="141" t="s">
        <v>821</v>
      </c>
      <c r="M673" s="141" t="s">
        <v>311</v>
      </c>
      <c r="N673" s="141" t="s">
        <v>253</v>
      </c>
      <c r="O673" s="141" t="s">
        <v>62</v>
      </c>
      <c r="P673" s="141" t="s">
        <v>1206</v>
      </c>
      <c r="Q673" s="227">
        <v>193431</v>
      </c>
      <c r="R673" s="232">
        <v>1</v>
      </c>
      <c r="S673" s="148">
        <v>171.9</v>
      </c>
      <c r="T673" s="148">
        <v>0</v>
      </c>
      <c r="U673" s="148">
        <v>332.50788999999997</v>
      </c>
      <c r="V673" s="229">
        <v>1.5326123128E-2</v>
      </c>
      <c r="W673" s="229">
        <v>1.24521969E-4</v>
      </c>
      <c r="X673" s="229">
        <v>1.6613417652748972E-5</v>
      </c>
    </row>
    <row r="674" spans="1:24" ht="13.5" thickBot="1">
      <c r="A674" s="153">
        <v>8700</v>
      </c>
      <c r="B674" s="153">
        <v>12535</v>
      </c>
      <c r="C674" s="141" t="s">
        <v>3906</v>
      </c>
      <c r="D674" s="141">
        <v>515512580</v>
      </c>
      <c r="E674" s="141" t="s">
        <v>429</v>
      </c>
      <c r="F674" s="141" t="s">
        <v>3907</v>
      </c>
      <c r="G674" s="141" t="s">
        <v>3908</v>
      </c>
      <c r="H674" s="141" t="s">
        <v>76</v>
      </c>
      <c r="I674" s="141" t="s">
        <v>73</v>
      </c>
      <c r="J674" s="141" t="s">
        <v>53</v>
      </c>
      <c r="K674" s="141" t="s">
        <v>53</v>
      </c>
      <c r="L674" s="141" t="s">
        <v>821</v>
      </c>
      <c r="M674" s="141" t="s">
        <v>311</v>
      </c>
      <c r="N674" s="141" t="s">
        <v>654</v>
      </c>
      <c r="O674" s="141" t="s">
        <v>62</v>
      </c>
      <c r="P674" s="141" t="s">
        <v>1206</v>
      </c>
      <c r="Q674" s="227">
        <v>215753</v>
      </c>
      <c r="R674" s="232">
        <v>1</v>
      </c>
      <c r="S674" s="148">
        <v>555.6</v>
      </c>
      <c r="T674" s="148">
        <v>0</v>
      </c>
      <c r="U674" s="148">
        <v>1198.7236700000001</v>
      </c>
      <c r="V674" s="229">
        <v>6.2839307510000001E-3</v>
      </c>
      <c r="W674" s="229">
        <v>4.4891395699999997E-4</v>
      </c>
      <c r="X674" s="229">
        <v>5.9893005786858274E-5</v>
      </c>
    </row>
    <row r="675" spans="1:24" ht="13.5" thickBot="1">
      <c r="A675" s="153">
        <v>8700</v>
      </c>
      <c r="B675" s="153">
        <v>12535</v>
      </c>
      <c r="C675" s="141" t="s">
        <v>2356</v>
      </c>
      <c r="D675" s="141">
        <v>515722536</v>
      </c>
      <c r="E675" s="141" t="s">
        <v>429</v>
      </c>
      <c r="F675" s="141" t="s">
        <v>2357</v>
      </c>
      <c r="G675" s="141" t="s">
        <v>3913</v>
      </c>
      <c r="H675" s="141" t="s">
        <v>76</v>
      </c>
      <c r="I675" s="141" t="s">
        <v>73</v>
      </c>
      <c r="J675" s="141" t="s">
        <v>53</v>
      </c>
      <c r="K675" s="141" t="s">
        <v>53</v>
      </c>
      <c r="L675" s="141" t="s">
        <v>821</v>
      </c>
      <c r="M675" s="141" t="s">
        <v>311</v>
      </c>
      <c r="N675" s="141" t="s">
        <v>650</v>
      </c>
      <c r="O675" s="141" t="s">
        <v>62</v>
      </c>
      <c r="P675" s="141" t="s">
        <v>1206</v>
      </c>
      <c r="Q675" s="227">
        <v>632589</v>
      </c>
      <c r="R675" s="232">
        <v>1</v>
      </c>
      <c r="S675" s="148">
        <v>332.4</v>
      </c>
      <c r="T675" s="148">
        <v>0</v>
      </c>
      <c r="U675" s="148">
        <v>2102.7258400000001</v>
      </c>
      <c r="V675" s="229">
        <v>5.0270247000000004E-3</v>
      </c>
      <c r="W675" s="229">
        <v>7.8745669400000001E-4</v>
      </c>
      <c r="X675" s="229">
        <v>1.0506055236508046E-4</v>
      </c>
    </row>
    <row r="676" spans="1:24" ht="13.5" thickBot="1">
      <c r="A676" s="153">
        <v>8700</v>
      </c>
      <c r="B676" s="153">
        <v>12535</v>
      </c>
      <c r="C676" s="141" t="s">
        <v>2358</v>
      </c>
      <c r="D676" s="141">
        <v>513561399</v>
      </c>
      <c r="E676" s="141" t="s">
        <v>429</v>
      </c>
      <c r="F676" s="141" t="s">
        <v>2359</v>
      </c>
      <c r="G676" s="141" t="s">
        <v>3914</v>
      </c>
      <c r="H676" s="141" t="s">
        <v>76</v>
      </c>
      <c r="I676" s="141" t="s">
        <v>73</v>
      </c>
      <c r="J676" s="141" t="s">
        <v>53</v>
      </c>
      <c r="K676" s="141" t="s">
        <v>53</v>
      </c>
      <c r="L676" s="141" t="s">
        <v>821</v>
      </c>
      <c r="M676" s="141" t="s">
        <v>311</v>
      </c>
      <c r="N676" s="141" t="s">
        <v>648</v>
      </c>
      <c r="O676" s="141" t="s">
        <v>62</v>
      </c>
      <c r="P676" s="141" t="s">
        <v>1206</v>
      </c>
      <c r="Q676" s="227">
        <v>1743896</v>
      </c>
      <c r="R676" s="232">
        <v>1</v>
      </c>
      <c r="S676" s="148">
        <v>670.2</v>
      </c>
      <c r="T676" s="148">
        <v>0</v>
      </c>
      <c r="U676" s="148">
        <v>11687.590990000001</v>
      </c>
      <c r="V676" s="229">
        <v>1.6183742611000002E-2</v>
      </c>
      <c r="W676" s="229">
        <v>4.3769242690000001E-3</v>
      </c>
      <c r="X676" s="229">
        <v>5.8395856552870328E-4</v>
      </c>
    </row>
    <row r="677" spans="1:24" ht="13.5" thickBot="1">
      <c r="A677" s="153">
        <v>8700</v>
      </c>
      <c r="B677" s="153">
        <v>12535</v>
      </c>
      <c r="C677" s="141" t="s">
        <v>1572</v>
      </c>
      <c r="D677" s="141">
        <v>515763845</v>
      </c>
      <c r="E677" s="141" t="s">
        <v>429</v>
      </c>
      <c r="F677" s="141" t="s">
        <v>2360</v>
      </c>
      <c r="G677" s="141" t="s">
        <v>3915</v>
      </c>
      <c r="H677" s="141" t="s">
        <v>76</v>
      </c>
      <c r="I677" s="141" t="s">
        <v>73</v>
      </c>
      <c r="J677" s="141" t="s">
        <v>53</v>
      </c>
      <c r="K677" s="141" t="s">
        <v>53</v>
      </c>
      <c r="L677" s="141" t="s">
        <v>821</v>
      </c>
      <c r="M677" s="141" t="s">
        <v>311</v>
      </c>
      <c r="N677" s="141" t="s">
        <v>649</v>
      </c>
      <c r="O677" s="141" t="s">
        <v>62</v>
      </c>
      <c r="P677" s="141" t="s">
        <v>1206</v>
      </c>
      <c r="Q677" s="227">
        <v>139079</v>
      </c>
      <c r="R677" s="232">
        <v>1</v>
      </c>
      <c r="S677" s="148">
        <v>703.6</v>
      </c>
      <c r="T677" s="148">
        <v>0</v>
      </c>
      <c r="U677" s="148">
        <v>978.55984000000001</v>
      </c>
      <c r="V677" s="229">
        <v>3.2027463299999998E-3</v>
      </c>
      <c r="W677" s="229">
        <v>3.6646408199999999E-4</v>
      </c>
      <c r="X677" s="229">
        <v>4.8892744530444707E-5</v>
      </c>
    </row>
    <row r="678" spans="1:24" ht="13.5" thickBot="1">
      <c r="A678" s="153">
        <v>8700</v>
      </c>
      <c r="B678" s="153">
        <v>12535</v>
      </c>
      <c r="C678" s="141" t="s">
        <v>2361</v>
      </c>
      <c r="D678" s="141">
        <v>515166544</v>
      </c>
      <c r="E678" s="141" t="s">
        <v>429</v>
      </c>
      <c r="F678" s="141" t="s">
        <v>2362</v>
      </c>
      <c r="G678" s="141" t="s">
        <v>3916</v>
      </c>
      <c r="H678" s="141" t="s">
        <v>76</v>
      </c>
      <c r="I678" s="141" t="s">
        <v>73</v>
      </c>
      <c r="J678" s="141" t="s">
        <v>53</v>
      </c>
      <c r="K678" s="141" t="s">
        <v>53</v>
      </c>
      <c r="L678" s="141" t="s">
        <v>821</v>
      </c>
      <c r="M678" s="141" t="s">
        <v>311</v>
      </c>
      <c r="N678" s="141" t="s">
        <v>253</v>
      </c>
      <c r="O678" s="141" t="s">
        <v>62</v>
      </c>
      <c r="P678" s="141" t="s">
        <v>1206</v>
      </c>
      <c r="Q678" s="227">
        <v>600800</v>
      </c>
      <c r="R678" s="232">
        <v>1</v>
      </c>
      <c r="S678" s="148">
        <v>268.2</v>
      </c>
      <c r="T678" s="148">
        <v>0</v>
      </c>
      <c r="U678" s="148">
        <v>1611.3456000000001</v>
      </c>
      <c r="V678" s="229">
        <v>1.6132681098E-2</v>
      </c>
      <c r="W678" s="229">
        <v>6.0343809600000003E-4</v>
      </c>
      <c r="X678" s="229">
        <v>8.0509239752835299E-5</v>
      </c>
    </row>
    <row r="679" spans="1:24" ht="13.5" thickBot="1">
      <c r="A679" s="153">
        <v>8700</v>
      </c>
      <c r="B679" s="153">
        <v>12535</v>
      </c>
      <c r="C679" s="141" t="s">
        <v>2431</v>
      </c>
      <c r="D679" s="141">
        <v>514949973</v>
      </c>
      <c r="E679" s="141" t="s">
        <v>429</v>
      </c>
      <c r="F679" s="141" t="s">
        <v>2432</v>
      </c>
      <c r="G679" s="141" t="s">
        <v>3937</v>
      </c>
      <c r="H679" s="141" t="s">
        <v>76</v>
      </c>
      <c r="I679" s="141" t="s">
        <v>73</v>
      </c>
      <c r="J679" s="141" t="s">
        <v>53</v>
      </c>
      <c r="K679" s="141" t="s">
        <v>53</v>
      </c>
      <c r="L679" s="141" t="s">
        <v>821</v>
      </c>
      <c r="M679" s="141" t="s">
        <v>311</v>
      </c>
      <c r="N679" s="141" t="s">
        <v>708</v>
      </c>
      <c r="O679" s="141" t="s">
        <v>62</v>
      </c>
      <c r="P679" s="141" t="s">
        <v>1206</v>
      </c>
      <c r="Q679" s="227">
        <v>185981</v>
      </c>
      <c r="R679" s="232">
        <v>1</v>
      </c>
      <c r="S679" s="148">
        <v>72.2</v>
      </c>
      <c r="T679" s="148">
        <v>0</v>
      </c>
      <c r="U679" s="148">
        <v>134.27828</v>
      </c>
      <c r="V679" s="229">
        <v>2.4483993204E-2</v>
      </c>
      <c r="W679" s="229">
        <v>5.0286313335486097E-5</v>
      </c>
      <c r="X679" s="229">
        <v>6.709077331466538E-6</v>
      </c>
    </row>
    <row r="680" spans="1:24" ht="13.5" thickBot="1">
      <c r="A680" s="153">
        <v>8700</v>
      </c>
      <c r="B680" s="153">
        <v>12535</v>
      </c>
      <c r="C680" s="141" t="s">
        <v>2364</v>
      </c>
      <c r="D680" s="141">
        <v>511605719</v>
      </c>
      <c r="E680" s="141" t="s">
        <v>429</v>
      </c>
      <c r="F680" s="141" t="s">
        <v>2365</v>
      </c>
      <c r="G680" s="141" t="s">
        <v>3917</v>
      </c>
      <c r="H680" s="141" t="s">
        <v>76</v>
      </c>
      <c r="I680" s="141" t="s">
        <v>73</v>
      </c>
      <c r="J680" s="141" t="s">
        <v>53</v>
      </c>
      <c r="K680" s="141" t="s">
        <v>53</v>
      </c>
      <c r="L680" s="141" t="s">
        <v>821</v>
      </c>
      <c r="M680" s="141" t="s">
        <v>311</v>
      </c>
      <c r="N680" s="141" t="s">
        <v>651</v>
      </c>
      <c r="O680" s="141" t="s">
        <v>62</v>
      </c>
      <c r="P680" s="141" t="s">
        <v>1206</v>
      </c>
      <c r="Q680" s="227">
        <v>909566</v>
      </c>
      <c r="R680" s="232">
        <v>1</v>
      </c>
      <c r="S680" s="148">
        <v>1130</v>
      </c>
      <c r="T680" s="148">
        <v>0</v>
      </c>
      <c r="U680" s="148">
        <v>10278.095799999999</v>
      </c>
      <c r="V680" s="229">
        <v>1.3006140782999999E-2</v>
      </c>
      <c r="W680" s="229">
        <v>3.8490777940000001E-3</v>
      </c>
      <c r="X680" s="229">
        <v>5.1353457567688112E-4</v>
      </c>
    </row>
    <row r="681" spans="1:24" ht="13.5" thickBot="1">
      <c r="A681" s="153">
        <v>8700</v>
      </c>
      <c r="B681" s="153">
        <v>12535</v>
      </c>
      <c r="C681" s="141" t="s">
        <v>2366</v>
      </c>
      <c r="D681" s="141">
        <v>512737560</v>
      </c>
      <c r="E681" s="141" t="s">
        <v>429</v>
      </c>
      <c r="F681" s="141" t="s">
        <v>2367</v>
      </c>
      <c r="G681" s="141" t="s">
        <v>3918</v>
      </c>
      <c r="H681" s="141" t="s">
        <v>76</v>
      </c>
      <c r="I681" s="141" t="s">
        <v>73</v>
      </c>
      <c r="J681" s="141" t="s">
        <v>53</v>
      </c>
      <c r="K681" s="141" t="s">
        <v>53</v>
      </c>
      <c r="L681" s="141" t="s">
        <v>821</v>
      </c>
      <c r="M681" s="141" t="s">
        <v>311</v>
      </c>
      <c r="N681" s="141" t="s">
        <v>654</v>
      </c>
      <c r="O681" s="141" t="s">
        <v>62</v>
      </c>
      <c r="P681" s="141" t="s">
        <v>1206</v>
      </c>
      <c r="Q681" s="227">
        <v>271202</v>
      </c>
      <c r="R681" s="232">
        <v>1</v>
      </c>
      <c r="S681" s="148">
        <v>1358</v>
      </c>
      <c r="T681" s="148">
        <v>0</v>
      </c>
      <c r="U681" s="148">
        <v>3682.9231599999998</v>
      </c>
      <c r="V681" s="229">
        <v>4.4338911779999999E-3</v>
      </c>
      <c r="W681" s="229">
        <v>1.3792299690000001E-3</v>
      </c>
      <c r="X681" s="229">
        <v>1.8401350007081645E-4</v>
      </c>
    </row>
    <row r="682" spans="1:24" ht="13.5" thickBot="1">
      <c r="A682" s="153">
        <v>8700</v>
      </c>
      <c r="B682" s="153">
        <v>12535</v>
      </c>
      <c r="C682" s="141" t="s">
        <v>2368</v>
      </c>
      <c r="D682" s="141">
        <v>516476835</v>
      </c>
      <c r="E682" s="141" t="s">
        <v>429</v>
      </c>
      <c r="F682" s="141" t="s">
        <v>2369</v>
      </c>
      <c r="G682" s="141" t="s">
        <v>3919</v>
      </c>
      <c r="H682" s="141" t="s">
        <v>76</v>
      </c>
      <c r="I682" s="141" t="s">
        <v>73</v>
      </c>
      <c r="J682" s="141" t="s">
        <v>53</v>
      </c>
      <c r="K682" s="141" t="s">
        <v>53</v>
      </c>
      <c r="L682" s="141" t="s">
        <v>821</v>
      </c>
      <c r="M682" s="141" t="s">
        <v>311</v>
      </c>
      <c r="N682" s="141" t="s">
        <v>252</v>
      </c>
      <c r="O682" s="141" t="s">
        <v>62</v>
      </c>
      <c r="P682" s="141" t="s">
        <v>1206</v>
      </c>
      <c r="Q682" s="227">
        <v>99508</v>
      </c>
      <c r="R682" s="232">
        <v>1</v>
      </c>
      <c r="S682" s="148">
        <v>1525</v>
      </c>
      <c r="T682" s="148">
        <v>0</v>
      </c>
      <c r="U682" s="148">
        <v>1517.4970000000001</v>
      </c>
      <c r="V682" s="229">
        <v>2.113090475E-3</v>
      </c>
      <c r="W682" s="229">
        <v>5.6829242600000001E-4</v>
      </c>
      <c r="X682" s="229">
        <v>7.5820190154867034E-5</v>
      </c>
    </row>
    <row r="683" spans="1:24" ht="13.5" thickBot="1">
      <c r="A683" s="153">
        <v>8700</v>
      </c>
      <c r="B683" s="153">
        <v>12535</v>
      </c>
      <c r="C683" s="141" t="s">
        <v>2370</v>
      </c>
      <c r="D683" s="141">
        <v>514259183</v>
      </c>
      <c r="E683" s="141" t="s">
        <v>429</v>
      </c>
      <c r="F683" s="141" t="s">
        <v>2371</v>
      </c>
      <c r="G683" s="141" t="s">
        <v>3920</v>
      </c>
      <c r="H683" s="141" t="s">
        <v>76</v>
      </c>
      <c r="I683" s="141" t="s">
        <v>73</v>
      </c>
      <c r="J683" s="141" t="s">
        <v>53</v>
      </c>
      <c r="K683" s="141" t="s">
        <v>53</v>
      </c>
      <c r="L683" s="141" t="s">
        <v>821</v>
      </c>
      <c r="M683" s="141" t="s">
        <v>311</v>
      </c>
      <c r="N683" s="141" t="s">
        <v>645</v>
      </c>
      <c r="O683" s="141" t="s">
        <v>62</v>
      </c>
      <c r="P683" s="141" t="s">
        <v>1206</v>
      </c>
      <c r="Q683" s="227">
        <v>327250</v>
      </c>
      <c r="R683" s="232">
        <v>1</v>
      </c>
      <c r="S683" s="148">
        <v>406.7</v>
      </c>
      <c r="T683" s="148">
        <v>0</v>
      </c>
      <c r="U683" s="148">
        <v>1330.9257500000001</v>
      </c>
      <c r="V683" s="229">
        <v>2.1068737713999999E-2</v>
      </c>
      <c r="W683" s="229">
        <v>4.9842274700000004E-4</v>
      </c>
      <c r="X683" s="229">
        <v>6.6498347902505916E-5</v>
      </c>
    </row>
    <row r="684" spans="1:24" ht="13.5" thickBot="1">
      <c r="A684" s="153">
        <v>8700</v>
      </c>
      <c r="B684" s="153">
        <v>12535</v>
      </c>
      <c r="C684" s="141" t="s">
        <v>1665</v>
      </c>
      <c r="D684" s="141">
        <v>510459928</v>
      </c>
      <c r="E684" s="141" t="s">
        <v>429</v>
      </c>
      <c r="F684" s="141" t="s">
        <v>2372</v>
      </c>
      <c r="G684" s="141" t="s">
        <v>3921</v>
      </c>
      <c r="H684" s="141" t="s">
        <v>76</v>
      </c>
      <c r="I684" s="141" t="s">
        <v>73</v>
      </c>
      <c r="J684" s="141" t="s">
        <v>53</v>
      </c>
      <c r="K684" s="141" t="s">
        <v>53</v>
      </c>
      <c r="L684" s="141" t="s">
        <v>821</v>
      </c>
      <c r="M684" s="141" t="s">
        <v>311</v>
      </c>
      <c r="N684" s="141" t="s">
        <v>156</v>
      </c>
      <c r="O684" s="141" t="s">
        <v>62</v>
      </c>
      <c r="P684" s="141" t="s">
        <v>1206</v>
      </c>
      <c r="Q684" s="227">
        <v>3051288</v>
      </c>
      <c r="R684" s="232">
        <v>1</v>
      </c>
      <c r="S684" s="148">
        <v>220.7</v>
      </c>
      <c r="T684" s="148">
        <v>0</v>
      </c>
      <c r="U684" s="148">
        <v>6734.1926199999998</v>
      </c>
      <c r="V684" s="229">
        <v>3.3282761069999998E-3</v>
      </c>
      <c r="W684" s="229">
        <v>2.5219098730000001E-3</v>
      </c>
      <c r="X684" s="229">
        <v>3.3646706714273713E-4</v>
      </c>
    </row>
    <row r="685" spans="1:24" ht="13.5" thickBot="1">
      <c r="A685" s="153">
        <v>8700</v>
      </c>
      <c r="B685" s="153">
        <v>12535</v>
      </c>
      <c r="C685" s="141" t="s">
        <v>1675</v>
      </c>
      <c r="D685" s="141">
        <v>513775163</v>
      </c>
      <c r="E685" s="141" t="s">
        <v>429</v>
      </c>
      <c r="F685" s="141" t="s">
        <v>2373</v>
      </c>
      <c r="G685" s="141" t="s">
        <v>3922</v>
      </c>
      <c r="H685" s="141" t="s">
        <v>76</v>
      </c>
      <c r="I685" s="141" t="s">
        <v>73</v>
      </c>
      <c r="J685" s="141" t="s">
        <v>53</v>
      </c>
      <c r="K685" s="141" t="s">
        <v>53</v>
      </c>
      <c r="L685" s="141" t="s">
        <v>821</v>
      </c>
      <c r="M685" s="141" t="s">
        <v>311</v>
      </c>
      <c r="N685" s="141" t="s">
        <v>156</v>
      </c>
      <c r="O685" s="141" t="s">
        <v>62</v>
      </c>
      <c r="P685" s="141" t="s">
        <v>1206</v>
      </c>
      <c r="Q685" s="227">
        <v>165136</v>
      </c>
      <c r="R685" s="232">
        <v>1</v>
      </c>
      <c r="S685" s="148">
        <v>5597</v>
      </c>
      <c r="T685" s="148">
        <v>0</v>
      </c>
      <c r="U685" s="148">
        <v>9242.6619200000005</v>
      </c>
      <c r="V685" s="229">
        <v>1.3217422095E-2</v>
      </c>
      <c r="W685" s="229">
        <v>3.461314766E-3</v>
      </c>
      <c r="X685" s="229">
        <v>4.6180017773448539E-4</v>
      </c>
    </row>
    <row r="686" spans="1:24" ht="13.5" thickBot="1">
      <c r="A686" s="153">
        <v>8700</v>
      </c>
      <c r="B686" s="153">
        <v>12535</v>
      </c>
      <c r="C686" s="141" t="s">
        <v>1694</v>
      </c>
      <c r="D686" s="141">
        <v>2429</v>
      </c>
      <c r="E686" s="141" t="s">
        <v>2</v>
      </c>
      <c r="F686" s="141" t="s">
        <v>3928</v>
      </c>
      <c r="G686" s="141" t="s">
        <v>3929</v>
      </c>
      <c r="H686" s="141" t="s">
        <v>76</v>
      </c>
      <c r="I686" s="141" t="s">
        <v>73</v>
      </c>
      <c r="J686" s="141" t="s">
        <v>53</v>
      </c>
      <c r="K686" s="141" t="s">
        <v>53</v>
      </c>
      <c r="L686" s="141" t="s">
        <v>821</v>
      </c>
      <c r="M686" s="141" t="s">
        <v>311</v>
      </c>
      <c r="N686" s="141" t="s">
        <v>140</v>
      </c>
      <c r="O686" s="141" t="s">
        <v>62</v>
      </c>
      <c r="P686" s="141" t="s">
        <v>1206</v>
      </c>
      <c r="Q686" s="227">
        <v>287976.76</v>
      </c>
      <c r="R686" s="232">
        <v>1</v>
      </c>
      <c r="S686" s="148">
        <v>1704.5</v>
      </c>
      <c r="T686" s="148">
        <v>0</v>
      </c>
      <c r="U686" s="148">
        <v>4908.56387</v>
      </c>
      <c r="V686" s="229">
        <v>7.1105372830000003E-3</v>
      </c>
      <c r="W686" s="229">
        <v>1.838224177E-3</v>
      </c>
      <c r="X686" s="229">
        <v>2.4525138831293241E-4</v>
      </c>
    </row>
    <row r="687" spans="1:24" ht="13.5" thickBot="1">
      <c r="A687" s="153">
        <v>8700</v>
      </c>
      <c r="B687" s="153">
        <v>12535</v>
      </c>
      <c r="C687" s="141" t="s">
        <v>2374</v>
      </c>
      <c r="D687" s="141">
        <v>516854239</v>
      </c>
      <c r="E687" s="141" t="s">
        <v>429</v>
      </c>
      <c r="F687" s="141" t="s">
        <v>2375</v>
      </c>
      <c r="G687" s="141" t="s">
        <v>3923</v>
      </c>
      <c r="H687" s="141" t="s">
        <v>76</v>
      </c>
      <c r="I687" s="141" t="s">
        <v>73</v>
      </c>
      <c r="J687" s="141" t="s">
        <v>53</v>
      </c>
      <c r="K687" s="141" t="s">
        <v>53</v>
      </c>
      <c r="L687" s="141" t="s">
        <v>821</v>
      </c>
      <c r="M687" s="141" t="s">
        <v>311</v>
      </c>
      <c r="N687" s="141" t="s">
        <v>257</v>
      </c>
      <c r="O687" s="141" t="s">
        <v>62</v>
      </c>
      <c r="P687" s="141" t="s">
        <v>1206</v>
      </c>
      <c r="Q687" s="227">
        <v>161317</v>
      </c>
      <c r="R687" s="232">
        <v>1</v>
      </c>
      <c r="S687" s="148">
        <v>835.3</v>
      </c>
      <c r="T687" s="148">
        <v>0</v>
      </c>
      <c r="U687" s="148">
        <v>1347.4809</v>
      </c>
      <c r="V687" s="229">
        <v>4.0679090170000001E-3</v>
      </c>
      <c r="W687" s="229">
        <v>5.0462254000000005E-4</v>
      </c>
      <c r="X687" s="229">
        <v>6.7325509090331885E-5</v>
      </c>
    </row>
    <row r="688" spans="1:24" ht="13.5" thickBot="1">
      <c r="A688" s="153">
        <v>8700</v>
      </c>
      <c r="B688" s="153">
        <v>12535</v>
      </c>
      <c r="C688" s="141" t="s">
        <v>1647</v>
      </c>
      <c r="D688" s="141">
        <v>520036658</v>
      </c>
      <c r="E688" s="141" t="s">
        <v>429</v>
      </c>
      <c r="F688" s="141" t="s">
        <v>2376</v>
      </c>
      <c r="G688" s="141" t="s">
        <v>3924</v>
      </c>
      <c r="H688" s="141" t="s">
        <v>76</v>
      </c>
      <c r="I688" s="141" t="s">
        <v>73</v>
      </c>
      <c r="J688" s="141" t="s">
        <v>53</v>
      </c>
      <c r="K688" s="141" t="s">
        <v>53</v>
      </c>
      <c r="L688" s="141" t="s">
        <v>821</v>
      </c>
      <c r="M688" s="141" t="s">
        <v>311</v>
      </c>
      <c r="N688" s="141" t="s">
        <v>156</v>
      </c>
      <c r="O688" s="141" t="s">
        <v>62</v>
      </c>
      <c r="P688" s="141" t="s">
        <v>1206</v>
      </c>
      <c r="Q688" s="227">
        <v>15552684</v>
      </c>
      <c r="R688" s="232">
        <v>1</v>
      </c>
      <c r="S688" s="148">
        <v>96.1</v>
      </c>
      <c r="T688" s="148">
        <v>0</v>
      </c>
      <c r="U688" s="148">
        <v>14946.12932</v>
      </c>
      <c r="V688" s="229">
        <v>4.9997882960000004E-3</v>
      </c>
      <c r="W688" s="229">
        <v>5.5972249720000001E-3</v>
      </c>
      <c r="X688" s="229">
        <v>7.4676811033012479E-4</v>
      </c>
    </row>
    <row r="689" spans="1:24" ht="13.5" thickBot="1">
      <c r="A689" s="153">
        <v>8700</v>
      </c>
      <c r="B689" s="153">
        <v>12535</v>
      </c>
      <c r="C689" s="141" t="s">
        <v>2377</v>
      </c>
      <c r="D689" s="141">
        <v>520039967</v>
      </c>
      <c r="E689" s="141" t="s">
        <v>429</v>
      </c>
      <c r="F689" s="141" t="s">
        <v>2378</v>
      </c>
      <c r="G689" s="141" t="s">
        <v>3925</v>
      </c>
      <c r="H689" s="141" t="s">
        <v>76</v>
      </c>
      <c r="I689" s="141" t="s">
        <v>73</v>
      </c>
      <c r="J689" s="141" t="s">
        <v>53</v>
      </c>
      <c r="K689" s="141" t="s">
        <v>53</v>
      </c>
      <c r="L689" s="141" t="s">
        <v>624</v>
      </c>
      <c r="M689" s="141" t="s">
        <v>311</v>
      </c>
      <c r="N689" s="141" t="s">
        <v>650</v>
      </c>
      <c r="O689" s="141" t="s">
        <v>62</v>
      </c>
      <c r="P689" s="141" t="s">
        <v>1206</v>
      </c>
      <c r="Q689" s="227">
        <v>50430</v>
      </c>
      <c r="R689" s="232">
        <v>1</v>
      </c>
      <c r="S689" s="148">
        <v>-7280</v>
      </c>
      <c r="T689" s="148">
        <v>0</v>
      </c>
      <c r="U689" s="148">
        <v>-3671.3040000000001</v>
      </c>
      <c r="V689" s="229">
        <v>2.1854121330000002E-3</v>
      </c>
      <c r="W689" s="229">
        <v>-1.3748786720000001E-3</v>
      </c>
      <c r="X689" s="229">
        <v>-1.8343296058992138E-4</v>
      </c>
    </row>
    <row r="690" spans="1:24" ht="13.5" thickBot="1">
      <c r="A690" s="153">
        <v>8700</v>
      </c>
      <c r="B690" s="153">
        <v>12535</v>
      </c>
      <c r="C690" s="141" t="s">
        <v>2379</v>
      </c>
      <c r="D690" s="141">
        <v>516196425</v>
      </c>
      <c r="E690" s="141" t="s">
        <v>429</v>
      </c>
      <c r="F690" s="141" t="s">
        <v>2379</v>
      </c>
      <c r="G690" s="141" t="s">
        <v>2380</v>
      </c>
      <c r="H690" s="141" t="s">
        <v>76</v>
      </c>
      <c r="I690" s="141" t="s">
        <v>73</v>
      </c>
      <c r="J690" s="141" t="s">
        <v>61</v>
      </c>
      <c r="K690" s="141" t="s">
        <v>53</v>
      </c>
      <c r="L690" s="141" t="s">
        <v>821</v>
      </c>
      <c r="M690" s="141" t="s">
        <v>479</v>
      </c>
      <c r="N690" s="141" t="s">
        <v>915</v>
      </c>
      <c r="O690" s="141" t="s">
        <v>62</v>
      </c>
      <c r="P690" s="141" t="s">
        <v>1207</v>
      </c>
      <c r="Q690" s="227">
        <v>404452</v>
      </c>
      <c r="R690" s="232">
        <v>3.71</v>
      </c>
      <c r="S690" s="148">
        <v>679</v>
      </c>
      <c r="T690" s="148">
        <v>0</v>
      </c>
      <c r="U690" s="148">
        <v>10188.509889999999</v>
      </c>
      <c r="V690" s="229">
        <v>5.6967850610000004E-3</v>
      </c>
      <c r="W690" s="229">
        <v>3.8155284730000002E-3</v>
      </c>
      <c r="X690" s="229">
        <v>5.0905850703793372E-4</v>
      </c>
    </row>
    <row r="691" spans="1:24" ht="13.5" thickBot="1">
      <c r="A691" s="153">
        <v>8700</v>
      </c>
      <c r="B691" s="153">
        <v>12535</v>
      </c>
      <c r="C691" s="141" t="s">
        <v>2389</v>
      </c>
      <c r="D691" s="141">
        <v>515333131</v>
      </c>
      <c r="E691" s="141" t="s">
        <v>429</v>
      </c>
      <c r="F691" s="141" t="s">
        <v>2389</v>
      </c>
      <c r="G691" s="141" t="s">
        <v>2390</v>
      </c>
      <c r="H691" s="141" t="s">
        <v>76</v>
      </c>
      <c r="I691" s="141" t="s">
        <v>73</v>
      </c>
      <c r="J691" s="141" t="s">
        <v>61</v>
      </c>
      <c r="K691" s="141" t="s">
        <v>53</v>
      </c>
      <c r="L691" s="141" t="s">
        <v>821</v>
      </c>
      <c r="M691" s="141" t="s">
        <v>479</v>
      </c>
      <c r="N691" s="141" t="s">
        <v>917</v>
      </c>
      <c r="O691" s="141" t="s">
        <v>62</v>
      </c>
      <c r="P691" s="141" t="s">
        <v>1207</v>
      </c>
      <c r="Q691" s="227">
        <v>567986.05000000005</v>
      </c>
      <c r="R691" s="232">
        <v>3.71</v>
      </c>
      <c r="S691" s="148">
        <v>191</v>
      </c>
      <c r="T691" s="148">
        <v>0</v>
      </c>
      <c r="U691" s="148">
        <v>4024.8059400000002</v>
      </c>
      <c r="V691" s="229">
        <v>2.23691911E-4</v>
      </c>
      <c r="W691" s="229">
        <v>1.5675926845831927E-3</v>
      </c>
      <c r="X691" s="229">
        <v>1.2738960937781922E-4</v>
      </c>
    </row>
    <row r="692" spans="1:24" ht="13.5" thickBot="1">
      <c r="A692" s="153">
        <v>8700</v>
      </c>
      <c r="B692" s="153">
        <v>12535</v>
      </c>
      <c r="C692" s="141" t="s">
        <v>2381</v>
      </c>
      <c r="D692" s="141">
        <v>59941502</v>
      </c>
      <c r="E692" s="141" t="s">
        <v>430</v>
      </c>
      <c r="F692" s="141" t="s">
        <v>2381</v>
      </c>
      <c r="G692" s="141" t="s">
        <v>2382</v>
      </c>
      <c r="H692" s="141" t="s">
        <v>76</v>
      </c>
      <c r="I692" s="141" t="s">
        <v>73</v>
      </c>
      <c r="J692" s="141" t="s">
        <v>61</v>
      </c>
      <c r="K692" s="141" t="s">
        <v>315</v>
      </c>
      <c r="L692" s="141" t="s">
        <v>821</v>
      </c>
      <c r="M692" s="141" t="s">
        <v>102</v>
      </c>
      <c r="N692" s="141" t="s">
        <v>923</v>
      </c>
      <c r="O692" s="141" t="s">
        <v>62</v>
      </c>
      <c r="P692" s="141" t="s">
        <v>1207</v>
      </c>
      <c r="Q692" s="227">
        <v>924340.36</v>
      </c>
      <c r="R692" s="232">
        <v>3.71</v>
      </c>
      <c r="S692" s="148">
        <v>0.03</v>
      </c>
      <c r="T692" s="148">
        <v>0</v>
      </c>
      <c r="U692" s="148">
        <v>1.0287900000000001</v>
      </c>
      <c r="V692" s="229">
        <v>1.7001896599999999E-3</v>
      </c>
      <c r="W692" s="229">
        <v>3.8527494019445799E-7</v>
      </c>
      <c r="X692" s="229">
        <v>5.1402443253216091E-8</v>
      </c>
    </row>
    <row r="693" spans="1:24" ht="13.5" thickBot="1">
      <c r="A693" s="153">
        <v>8700</v>
      </c>
      <c r="B693" s="153">
        <v>12535</v>
      </c>
      <c r="C693" s="141" t="s">
        <v>2383</v>
      </c>
      <c r="D693" s="141">
        <v>70769793</v>
      </c>
      <c r="E693" s="141" t="s">
        <v>430</v>
      </c>
      <c r="F693" s="141" t="s">
        <v>2383</v>
      </c>
      <c r="G693" s="141" t="s">
        <v>2384</v>
      </c>
      <c r="H693" s="141" t="s">
        <v>76</v>
      </c>
      <c r="I693" s="141" t="s">
        <v>73</v>
      </c>
      <c r="J693" s="141" t="s">
        <v>61</v>
      </c>
      <c r="K693" s="141" t="s">
        <v>314</v>
      </c>
      <c r="L693" s="141" t="s">
        <v>821</v>
      </c>
      <c r="M693" s="141" t="s">
        <v>479</v>
      </c>
      <c r="N693" s="141" t="s">
        <v>1158</v>
      </c>
      <c r="O693" s="141" t="s">
        <v>62</v>
      </c>
      <c r="P693" s="141" t="s">
        <v>1207</v>
      </c>
      <c r="Q693" s="227">
        <v>139052</v>
      </c>
      <c r="R693" s="232">
        <v>3.71</v>
      </c>
      <c r="S693" s="148">
        <v>4038</v>
      </c>
      <c r="T693" s="148">
        <v>0</v>
      </c>
      <c r="U693" s="148">
        <v>20831.352309999998</v>
      </c>
      <c r="V693" s="229">
        <v>3.0762129019999999E-3</v>
      </c>
      <c r="W693" s="229">
        <v>7.8012014259999998E-3</v>
      </c>
      <c r="X693" s="229">
        <v>1.0408172756369391E-3</v>
      </c>
    </row>
    <row r="694" spans="1:24" ht="13.5" thickBot="1">
      <c r="A694" s="153">
        <v>8700</v>
      </c>
      <c r="B694" s="153">
        <v>12535</v>
      </c>
      <c r="C694" s="141" t="s">
        <v>2433</v>
      </c>
      <c r="D694" s="141">
        <v>66503767</v>
      </c>
      <c r="E694" s="141" t="s">
        <v>430</v>
      </c>
      <c r="F694" s="141" t="s">
        <v>2433</v>
      </c>
      <c r="G694" s="141" t="s">
        <v>2434</v>
      </c>
      <c r="H694" s="141" t="s">
        <v>76</v>
      </c>
      <c r="I694" s="141" t="s">
        <v>73</v>
      </c>
      <c r="J694" s="141" t="s">
        <v>61</v>
      </c>
      <c r="K694" s="141" t="s">
        <v>314</v>
      </c>
      <c r="L694" s="141" t="s">
        <v>821</v>
      </c>
      <c r="M694" s="141" t="s">
        <v>476</v>
      </c>
      <c r="N694" s="141" t="s">
        <v>915</v>
      </c>
      <c r="O694" s="141" t="s">
        <v>62</v>
      </c>
      <c r="P694" s="141" t="s">
        <v>1207</v>
      </c>
      <c r="Q694" s="227">
        <v>-0.32</v>
      </c>
      <c r="R694" s="232">
        <v>3.71</v>
      </c>
      <c r="S694" s="148">
        <v>5276</v>
      </c>
      <c r="T694" s="148">
        <v>0</v>
      </c>
      <c r="U694" s="148">
        <v>-6.2640000000000001E-2</v>
      </c>
      <c r="V694" s="229">
        <v>2.9994767319107502E-9</v>
      </c>
      <c r="W694" s="229">
        <v>-2.3458258977809699E-8</v>
      </c>
      <c r="X694" s="229">
        <v>-3.1297437235795989E-9</v>
      </c>
    </row>
    <row r="695" spans="1:24" ht="13.5" thickBot="1">
      <c r="A695" s="153">
        <v>8700</v>
      </c>
      <c r="B695" s="153">
        <v>12535</v>
      </c>
      <c r="C695" s="141" t="s">
        <v>2385</v>
      </c>
      <c r="D695" s="141">
        <v>68881663</v>
      </c>
      <c r="E695" s="141" t="s">
        <v>430</v>
      </c>
      <c r="F695" s="141" t="s">
        <v>2385</v>
      </c>
      <c r="G695" s="141" t="s">
        <v>2386</v>
      </c>
      <c r="H695" s="141" t="s">
        <v>76</v>
      </c>
      <c r="I695" s="141" t="s">
        <v>73</v>
      </c>
      <c r="J695" s="141" t="s">
        <v>61</v>
      </c>
      <c r="K695" s="141" t="s">
        <v>314</v>
      </c>
      <c r="L695" s="141" t="s">
        <v>821</v>
      </c>
      <c r="M695" s="141" t="s">
        <v>479</v>
      </c>
      <c r="N695" s="141" t="s">
        <v>913</v>
      </c>
      <c r="O695" s="141" t="s">
        <v>62</v>
      </c>
      <c r="P695" s="141" t="s">
        <v>1207</v>
      </c>
      <c r="Q695" s="227">
        <v>494.01</v>
      </c>
      <c r="R695" s="232">
        <v>3.71</v>
      </c>
      <c r="S695" s="148">
        <v>1056</v>
      </c>
      <c r="T695" s="148">
        <v>0</v>
      </c>
      <c r="U695" s="148">
        <v>19.354130000000001</v>
      </c>
      <c r="V695" s="229">
        <v>2.5176384780410899E-6</v>
      </c>
      <c r="W695" s="229">
        <v>7.2479916000989198E-6</v>
      </c>
      <c r="X695" s="229">
        <v>9.6700936929826996E-7</v>
      </c>
    </row>
    <row r="696" spans="1:24" ht="13.5" thickBot="1">
      <c r="A696" s="153">
        <v>8700</v>
      </c>
      <c r="B696" s="153">
        <v>12535</v>
      </c>
      <c r="C696" s="141" t="s">
        <v>2387</v>
      </c>
      <c r="D696" s="141">
        <v>39770802</v>
      </c>
      <c r="E696" s="141" t="s">
        <v>430</v>
      </c>
      <c r="F696" s="141" t="s">
        <v>2387</v>
      </c>
      <c r="G696" s="141" t="s">
        <v>2388</v>
      </c>
      <c r="H696" s="141" t="s">
        <v>76</v>
      </c>
      <c r="I696" s="141" t="s">
        <v>73</v>
      </c>
      <c r="J696" s="141" t="s">
        <v>61</v>
      </c>
      <c r="K696" s="141" t="s">
        <v>53</v>
      </c>
      <c r="L696" s="141" t="s">
        <v>821</v>
      </c>
      <c r="M696" s="141" t="s">
        <v>476</v>
      </c>
      <c r="N696" s="141" t="s">
        <v>915</v>
      </c>
      <c r="O696" s="141" t="s">
        <v>62</v>
      </c>
      <c r="P696" s="141" t="s">
        <v>1207</v>
      </c>
      <c r="Q696" s="227">
        <v>237649</v>
      </c>
      <c r="R696" s="232">
        <v>3.71</v>
      </c>
      <c r="S696" s="148">
        <v>884</v>
      </c>
      <c r="T696" s="148">
        <v>0</v>
      </c>
      <c r="U696" s="148">
        <v>7794.0316599999996</v>
      </c>
      <c r="V696" s="229">
        <v>3.0189061680000002E-3</v>
      </c>
      <c r="W696" s="229">
        <v>2.9188124700000001E-3</v>
      </c>
      <c r="X696" s="229">
        <v>3.8942084401765136E-4</v>
      </c>
    </row>
    <row r="697" spans="1:24" ht="13.5" thickBot="1">
      <c r="A697" s="153">
        <v>8700</v>
      </c>
      <c r="B697" s="153">
        <v>12535</v>
      </c>
      <c r="C697" s="141" t="s">
        <v>2391</v>
      </c>
      <c r="D697" s="141">
        <v>117894</v>
      </c>
      <c r="E697" s="141" t="s">
        <v>430</v>
      </c>
      <c r="F697" s="141" t="s">
        <v>2391</v>
      </c>
      <c r="G697" s="141" t="s">
        <v>2392</v>
      </c>
      <c r="H697" s="141" t="s">
        <v>76</v>
      </c>
      <c r="I697" s="141" t="s">
        <v>73</v>
      </c>
      <c r="J697" s="141" t="s">
        <v>61</v>
      </c>
      <c r="K697" s="141" t="s">
        <v>153</v>
      </c>
      <c r="L697" s="141" t="s">
        <v>821</v>
      </c>
      <c r="M697" s="141" t="s">
        <v>102</v>
      </c>
      <c r="N697" s="141" t="s">
        <v>885</v>
      </c>
      <c r="O697" s="141" t="s">
        <v>62</v>
      </c>
      <c r="P697" s="141" t="s">
        <v>1213</v>
      </c>
      <c r="Q697" s="227">
        <v>27284</v>
      </c>
      <c r="R697" s="232">
        <v>4.1524000000000001</v>
      </c>
      <c r="S697" s="148">
        <v>48450</v>
      </c>
      <c r="T697" s="148">
        <v>0</v>
      </c>
      <c r="U697" s="148">
        <v>54890.982539999997</v>
      </c>
      <c r="V697" s="229">
        <v>6.2637098999999996E-4</v>
      </c>
      <c r="W697" s="229">
        <v>2.0556304022E-2</v>
      </c>
      <c r="X697" s="229">
        <v>2.742571968162234E-3</v>
      </c>
    </row>
    <row r="698" spans="1:24" ht="13.5" thickBot="1">
      <c r="A698" s="153">
        <v>8700</v>
      </c>
      <c r="B698" s="153">
        <v>12535</v>
      </c>
      <c r="C698" s="141" t="s">
        <v>2435</v>
      </c>
      <c r="D698" s="141">
        <v>103451</v>
      </c>
      <c r="E698" s="141" t="s">
        <v>430</v>
      </c>
      <c r="F698" s="141" t="s">
        <v>2435</v>
      </c>
      <c r="G698" s="141" t="s">
        <v>2436</v>
      </c>
      <c r="H698" s="141" t="s">
        <v>76</v>
      </c>
      <c r="I698" s="141" t="s">
        <v>73</v>
      </c>
      <c r="J698" s="141" t="s">
        <v>61</v>
      </c>
      <c r="K698" s="141" t="s">
        <v>314</v>
      </c>
      <c r="L698" s="141" t="s">
        <v>821</v>
      </c>
      <c r="M698" s="141" t="s">
        <v>479</v>
      </c>
      <c r="N698" s="141" t="s">
        <v>913</v>
      </c>
      <c r="O698" s="141" t="s">
        <v>62</v>
      </c>
      <c r="P698" s="141" t="s">
        <v>1207</v>
      </c>
      <c r="Q698" s="227">
        <v>140290</v>
      </c>
      <c r="R698" s="232">
        <v>3.71</v>
      </c>
      <c r="S698" s="148">
        <v>2822</v>
      </c>
      <c r="T698" s="148">
        <v>0</v>
      </c>
      <c r="U698" s="148">
        <v>14687.829900000001</v>
      </c>
      <c r="V698" s="229">
        <v>5.3200040400000004E-4</v>
      </c>
      <c r="W698" s="229">
        <v>5.5004935759999998E-3</v>
      </c>
      <c r="X698" s="229">
        <v>7.3386244320769109E-4</v>
      </c>
    </row>
    <row r="699" spans="1:24" ht="13.5" thickBot="1">
      <c r="A699" s="153">
        <v>8700</v>
      </c>
      <c r="B699" s="153">
        <v>12535</v>
      </c>
      <c r="C699" s="141" t="s">
        <v>2393</v>
      </c>
      <c r="D699" s="141">
        <v>359009</v>
      </c>
      <c r="E699" s="141" t="s">
        <v>430</v>
      </c>
      <c r="F699" s="141" t="s">
        <v>2393</v>
      </c>
      <c r="G699" s="141" t="s">
        <v>2394</v>
      </c>
      <c r="H699" s="141" t="s">
        <v>76</v>
      </c>
      <c r="I699" s="141" t="s">
        <v>73</v>
      </c>
      <c r="J699" s="141" t="s">
        <v>61</v>
      </c>
      <c r="K699" s="141" t="s">
        <v>53</v>
      </c>
      <c r="L699" s="141" t="s">
        <v>821</v>
      </c>
      <c r="M699" s="141" t="s">
        <v>479</v>
      </c>
      <c r="N699" s="141" t="s">
        <v>919</v>
      </c>
      <c r="O699" s="141" t="s">
        <v>62</v>
      </c>
      <c r="P699" s="141" t="s">
        <v>1207</v>
      </c>
      <c r="Q699" s="227">
        <v>141247</v>
      </c>
      <c r="R699" s="232">
        <v>3.71</v>
      </c>
      <c r="S699" s="148">
        <v>2654</v>
      </c>
      <c r="T699" s="148">
        <v>38.560431266846003</v>
      </c>
      <c r="U699" s="148">
        <v>14050.719059999999</v>
      </c>
      <c r="V699" s="229">
        <v>7.1001297899999996E-3</v>
      </c>
      <c r="W699" s="229">
        <v>5.2618998479999997E-3</v>
      </c>
      <c r="X699" s="229">
        <v>7.0202984977355107E-4</v>
      </c>
    </row>
    <row r="700" spans="1:24" ht="13.5" thickBot="1">
      <c r="A700" s="153">
        <v>8700</v>
      </c>
      <c r="B700" s="153">
        <v>12535</v>
      </c>
      <c r="C700" s="141" t="s">
        <v>2395</v>
      </c>
      <c r="D700" s="141">
        <v>1729029</v>
      </c>
      <c r="E700" s="141" t="s">
        <v>430</v>
      </c>
      <c r="F700" s="141" t="s">
        <v>2395</v>
      </c>
      <c r="G700" s="141" t="s">
        <v>2396</v>
      </c>
      <c r="H700" s="141" t="s">
        <v>76</v>
      </c>
      <c r="I700" s="141" t="s">
        <v>73</v>
      </c>
      <c r="J700" s="141" t="s">
        <v>61</v>
      </c>
      <c r="K700" s="141" t="s">
        <v>209</v>
      </c>
      <c r="L700" s="141" t="s">
        <v>821</v>
      </c>
      <c r="M700" s="141" t="s">
        <v>501</v>
      </c>
      <c r="N700" s="141" t="s">
        <v>907</v>
      </c>
      <c r="O700" s="141" t="s">
        <v>62</v>
      </c>
      <c r="P700" s="141" t="s">
        <v>1209</v>
      </c>
      <c r="Q700" s="227">
        <v>366342.37</v>
      </c>
      <c r="R700" s="232">
        <v>4.3964999999999996</v>
      </c>
      <c r="S700" s="148">
        <v>273</v>
      </c>
      <c r="T700" s="148">
        <v>0</v>
      </c>
      <c r="U700" s="148">
        <v>4397.0041499999998</v>
      </c>
      <c r="V700" s="229">
        <v>2.2347823312000002E-2</v>
      </c>
      <c r="W700" s="229">
        <v>1.6466485000000001E-3</v>
      </c>
      <c r="X700" s="229">
        <v>2.1969182856028014E-4</v>
      </c>
    </row>
    <row r="701" spans="1:24" ht="13.5" thickBot="1">
      <c r="A701" s="153">
        <v>8700</v>
      </c>
      <c r="B701" s="153">
        <v>12535</v>
      </c>
      <c r="C701" s="141" t="s">
        <v>2397</v>
      </c>
      <c r="D701" s="141">
        <v>126685</v>
      </c>
      <c r="E701" s="141" t="s">
        <v>430</v>
      </c>
      <c r="F701" s="141" t="s">
        <v>2397</v>
      </c>
      <c r="G701" s="141" t="s">
        <v>2398</v>
      </c>
      <c r="H701" s="141" t="s">
        <v>76</v>
      </c>
      <c r="I701" s="141" t="s">
        <v>73</v>
      </c>
      <c r="J701" s="141" t="s">
        <v>61</v>
      </c>
      <c r="K701" s="141" t="s">
        <v>314</v>
      </c>
      <c r="L701" s="141" t="s">
        <v>821</v>
      </c>
      <c r="M701" s="141" t="s">
        <v>479</v>
      </c>
      <c r="N701" s="141" t="s">
        <v>931</v>
      </c>
      <c r="O701" s="141" t="s">
        <v>62</v>
      </c>
      <c r="P701" s="141" t="s">
        <v>1207</v>
      </c>
      <c r="Q701" s="227">
        <v>188851</v>
      </c>
      <c r="R701" s="232">
        <v>3.71</v>
      </c>
      <c r="S701" s="148">
        <v>49.15</v>
      </c>
      <c r="T701" s="148">
        <v>5.287830188679</v>
      </c>
      <c r="U701" s="148">
        <v>363.98104000000001</v>
      </c>
      <c r="V701" s="229">
        <v>8.1240587310000001E-3</v>
      </c>
      <c r="W701" s="229">
        <v>1.36308453E-4</v>
      </c>
      <c r="X701" s="229">
        <v>1.8185941498115818E-5</v>
      </c>
    </row>
    <row r="702" spans="1:24" ht="13.5" thickBot="1">
      <c r="A702" s="153">
        <v>8700</v>
      </c>
      <c r="B702" s="153">
        <v>12535</v>
      </c>
      <c r="C702" s="141" t="s">
        <v>2399</v>
      </c>
      <c r="D702" s="141">
        <v>12231699</v>
      </c>
      <c r="E702" s="141" t="s">
        <v>430</v>
      </c>
      <c r="F702" s="141" t="s">
        <v>2399</v>
      </c>
      <c r="G702" s="141" t="s">
        <v>2400</v>
      </c>
      <c r="H702" s="141" t="s">
        <v>76</v>
      </c>
      <c r="I702" s="141" t="s">
        <v>73</v>
      </c>
      <c r="J702" s="141" t="s">
        <v>61</v>
      </c>
      <c r="K702" s="141" t="s">
        <v>315</v>
      </c>
      <c r="L702" s="141" t="s">
        <v>821</v>
      </c>
      <c r="M702" s="141" t="s">
        <v>494</v>
      </c>
      <c r="N702" s="141" t="s">
        <v>900</v>
      </c>
      <c r="O702" s="141" t="s">
        <v>62</v>
      </c>
      <c r="P702" s="141" t="s">
        <v>1210</v>
      </c>
      <c r="Q702" s="227">
        <v>242955</v>
      </c>
      <c r="R702" s="232">
        <v>4.9748000000000001</v>
      </c>
      <c r="S702" s="148">
        <v>1230</v>
      </c>
      <c r="T702" s="148">
        <v>41.302349843209001</v>
      </c>
      <c r="U702" s="148">
        <v>15071.8971</v>
      </c>
      <c r="V702" s="229">
        <v>5.7949245709999998E-3</v>
      </c>
      <c r="W702" s="229">
        <v>5.6443241609999998E-3</v>
      </c>
      <c r="X702" s="229">
        <v>7.5305196920757598E-4</v>
      </c>
    </row>
    <row r="703" spans="1:24" ht="13.5" thickBot="1">
      <c r="A703" s="153">
        <v>8700</v>
      </c>
      <c r="B703" s="153">
        <v>12535</v>
      </c>
      <c r="C703" s="141" t="s">
        <v>2401</v>
      </c>
      <c r="D703" s="141">
        <v>231239</v>
      </c>
      <c r="E703" s="141" t="s">
        <v>430</v>
      </c>
      <c r="F703" s="141" t="s">
        <v>2401</v>
      </c>
      <c r="G703" s="141" t="s">
        <v>2402</v>
      </c>
      <c r="H703" s="141" t="s">
        <v>76</v>
      </c>
      <c r="I703" s="141" t="s">
        <v>73</v>
      </c>
      <c r="J703" s="141" t="s">
        <v>61</v>
      </c>
      <c r="K703" s="141" t="s">
        <v>164</v>
      </c>
      <c r="L703" s="141" t="s">
        <v>821</v>
      </c>
      <c r="M703" s="141" t="s">
        <v>102</v>
      </c>
      <c r="N703" s="141" t="s">
        <v>876</v>
      </c>
      <c r="O703" s="141" t="s">
        <v>62</v>
      </c>
      <c r="P703" s="141" t="s">
        <v>1213</v>
      </c>
      <c r="Q703" s="227">
        <v>89000</v>
      </c>
      <c r="R703" s="232">
        <v>4.1524000000000001</v>
      </c>
      <c r="S703" s="148">
        <v>2570</v>
      </c>
      <c r="T703" s="148">
        <v>0</v>
      </c>
      <c r="U703" s="148">
        <v>9497.7845199999992</v>
      </c>
      <c r="V703" s="229">
        <v>6.5412433900000001E-4</v>
      </c>
      <c r="W703" s="229">
        <v>3.556856465E-3</v>
      </c>
      <c r="X703" s="229">
        <v>4.7454711828514478E-4</v>
      </c>
    </row>
    <row r="704" spans="1:24" ht="13.5" thickBot="1">
      <c r="A704" s="153">
        <v>8700</v>
      </c>
      <c r="B704" s="153">
        <v>12535</v>
      </c>
      <c r="C704" s="141" t="s">
        <v>2437</v>
      </c>
      <c r="D704" s="141">
        <v>330449</v>
      </c>
      <c r="E704" s="141" t="s">
        <v>430</v>
      </c>
      <c r="F704" s="141" t="s">
        <v>2437</v>
      </c>
      <c r="G704" s="141" t="s">
        <v>2438</v>
      </c>
      <c r="H704" s="141" t="s">
        <v>76</v>
      </c>
      <c r="I704" s="141" t="s">
        <v>73</v>
      </c>
      <c r="J704" s="141" t="s">
        <v>61</v>
      </c>
      <c r="K704" s="141" t="s">
        <v>138</v>
      </c>
      <c r="L704" s="141" t="s">
        <v>821</v>
      </c>
      <c r="M704" s="141" t="s">
        <v>102</v>
      </c>
      <c r="N704" s="141" t="s">
        <v>917</v>
      </c>
      <c r="O704" s="141" t="s">
        <v>62</v>
      </c>
      <c r="P704" s="141" t="s">
        <v>1213</v>
      </c>
      <c r="Q704" s="227">
        <v>3605</v>
      </c>
      <c r="R704" s="232">
        <v>4.1524000000000001</v>
      </c>
      <c r="S704" s="148">
        <v>765</v>
      </c>
      <c r="T704" s="148">
        <v>0</v>
      </c>
      <c r="U704" s="148">
        <v>114.51593</v>
      </c>
      <c r="V704" s="229">
        <v>2.0400916200000001E-4</v>
      </c>
      <c r="W704" s="229">
        <v>4.2885446089155998E-5</v>
      </c>
      <c r="X704" s="229">
        <v>5.7216716661459236E-6</v>
      </c>
    </row>
    <row r="705" spans="1:24" ht="13.5" thickBot="1">
      <c r="A705" s="153">
        <v>8700</v>
      </c>
      <c r="B705" s="153">
        <v>12535</v>
      </c>
      <c r="C705" s="141" t="s">
        <v>2403</v>
      </c>
      <c r="D705" s="141">
        <v>815103</v>
      </c>
      <c r="E705" s="141" t="s">
        <v>430</v>
      </c>
      <c r="F705" s="141" t="s">
        <v>2403</v>
      </c>
      <c r="G705" s="141" t="s">
        <v>2404</v>
      </c>
      <c r="H705" s="141" t="s">
        <v>76</v>
      </c>
      <c r="I705" s="141" t="s">
        <v>73</v>
      </c>
      <c r="J705" s="141" t="s">
        <v>61</v>
      </c>
      <c r="K705" s="141" t="s">
        <v>203</v>
      </c>
      <c r="L705" s="141" t="s">
        <v>821</v>
      </c>
      <c r="M705" s="141" t="s">
        <v>102</v>
      </c>
      <c r="N705" s="141" t="s">
        <v>202</v>
      </c>
      <c r="O705" s="141" t="s">
        <v>62</v>
      </c>
      <c r="P705" s="141" t="s">
        <v>1213</v>
      </c>
      <c r="Q705" s="227">
        <v>7009</v>
      </c>
      <c r="R705" s="232">
        <v>4.1524000000000001</v>
      </c>
      <c r="S705" s="148">
        <v>8960</v>
      </c>
      <c r="T705" s="148">
        <v>0</v>
      </c>
      <c r="U705" s="148">
        <v>2607.73378</v>
      </c>
      <c r="V705" s="229">
        <v>1.9618511299999999E-4</v>
      </c>
      <c r="W705" s="229">
        <v>9.7657877300000003E-4</v>
      </c>
      <c r="X705" s="229">
        <v>1.302927591111351E-4</v>
      </c>
    </row>
    <row r="706" spans="1:24" ht="13.5" thickBot="1">
      <c r="A706" s="153">
        <v>8700</v>
      </c>
      <c r="B706" s="153">
        <v>12535</v>
      </c>
      <c r="C706" s="141" t="s">
        <v>2405</v>
      </c>
      <c r="D706" s="141">
        <v>34352073</v>
      </c>
      <c r="E706" s="141" t="s">
        <v>430</v>
      </c>
      <c r="F706" s="141" t="s">
        <v>2405</v>
      </c>
      <c r="G706" s="141" t="s">
        <v>2406</v>
      </c>
      <c r="H706" s="141" t="s">
        <v>76</v>
      </c>
      <c r="I706" s="141" t="s">
        <v>73</v>
      </c>
      <c r="J706" s="141" t="s">
        <v>61</v>
      </c>
      <c r="K706" s="141" t="s">
        <v>314</v>
      </c>
      <c r="L706" s="141" t="s">
        <v>821</v>
      </c>
      <c r="M706" s="141" t="s">
        <v>479</v>
      </c>
      <c r="N706" s="141" t="s">
        <v>915</v>
      </c>
      <c r="O706" s="141" t="s">
        <v>62</v>
      </c>
      <c r="P706" s="141" t="s">
        <v>1207</v>
      </c>
      <c r="Q706" s="227">
        <v>3000</v>
      </c>
      <c r="R706" s="232">
        <v>3.71</v>
      </c>
      <c r="S706" s="148">
        <v>16717</v>
      </c>
      <c r="T706" s="148">
        <v>0</v>
      </c>
      <c r="U706" s="148">
        <v>1860.6021000000001</v>
      </c>
      <c r="V706" s="229">
        <v>5.4722768254110897E-5</v>
      </c>
      <c r="W706" s="229">
        <v>6.9678298000000005E-4</v>
      </c>
      <c r="X706" s="229">
        <v>9.2963086598882847E-5</v>
      </c>
    </row>
    <row r="707" spans="1:24" ht="13.5" thickBot="1">
      <c r="A707" s="153">
        <v>8700</v>
      </c>
      <c r="B707" s="153">
        <v>12535</v>
      </c>
      <c r="C707" s="141" t="s">
        <v>2407</v>
      </c>
      <c r="D707" s="141">
        <v>34085029</v>
      </c>
      <c r="E707" s="141" t="s">
        <v>430</v>
      </c>
      <c r="F707" s="141" t="s">
        <v>2407</v>
      </c>
      <c r="G707" s="141" t="s">
        <v>2408</v>
      </c>
      <c r="H707" s="141" t="s">
        <v>76</v>
      </c>
      <c r="I707" s="141" t="s">
        <v>73</v>
      </c>
      <c r="J707" s="141" t="s">
        <v>61</v>
      </c>
      <c r="K707" s="141" t="s">
        <v>314</v>
      </c>
      <c r="L707" s="141" t="s">
        <v>821</v>
      </c>
      <c r="M707" s="141" t="s">
        <v>479</v>
      </c>
      <c r="N707" s="141" t="s">
        <v>906</v>
      </c>
      <c r="O707" s="141" t="s">
        <v>62</v>
      </c>
      <c r="P707" s="141" t="s">
        <v>1207</v>
      </c>
      <c r="Q707" s="227">
        <v>141750</v>
      </c>
      <c r="R707" s="232">
        <v>3.71</v>
      </c>
      <c r="S707" s="148">
        <v>112</v>
      </c>
      <c r="T707" s="148">
        <v>0</v>
      </c>
      <c r="U707" s="148">
        <v>588.99959999999999</v>
      </c>
      <c r="V707" s="229">
        <v>4.7205500940000001E-3</v>
      </c>
      <c r="W707" s="229">
        <v>2.2057639100000001E-4</v>
      </c>
      <c r="X707" s="229">
        <v>2.9428764388424237E-5</v>
      </c>
    </row>
    <row r="708" spans="1:24" ht="13.5" thickBot="1">
      <c r="A708" s="153">
        <v>8700</v>
      </c>
      <c r="B708" s="153">
        <v>12535</v>
      </c>
      <c r="C708" s="141" t="s">
        <v>2409</v>
      </c>
      <c r="D708" s="141">
        <v>47077066</v>
      </c>
      <c r="E708" s="141" t="s">
        <v>430</v>
      </c>
      <c r="F708" s="141" t="s">
        <v>2409</v>
      </c>
      <c r="G708" s="141" t="s">
        <v>2410</v>
      </c>
      <c r="H708" s="141" t="s">
        <v>76</v>
      </c>
      <c r="I708" s="141" t="s">
        <v>73</v>
      </c>
      <c r="J708" s="141" t="s">
        <v>61</v>
      </c>
      <c r="K708" s="141" t="s">
        <v>314</v>
      </c>
      <c r="L708" s="141" t="s">
        <v>821</v>
      </c>
      <c r="M708" s="141" t="s">
        <v>479</v>
      </c>
      <c r="N708" s="141" t="s">
        <v>917</v>
      </c>
      <c r="O708" s="141" t="s">
        <v>62</v>
      </c>
      <c r="P708" s="141" t="s">
        <v>1207</v>
      </c>
      <c r="Q708" s="227">
        <v>2000000</v>
      </c>
      <c r="R708" s="232">
        <v>3.71</v>
      </c>
      <c r="S708" s="148">
        <v>6.17</v>
      </c>
      <c r="T708" s="148">
        <v>0</v>
      </c>
      <c r="U708" s="148">
        <v>457.81400000000002</v>
      </c>
      <c r="V708" s="229">
        <v>3.6887565206999998E-2</v>
      </c>
      <c r="W708" s="229">
        <v>1.7144826499999999E-4</v>
      </c>
      <c r="X708" s="229">
        <v>2.2874209659432798E-5</v>
      </c>
    </row>
    <row r="709" spans="1:24" ht="13.5" thickBot="1">
      <c r="A709" s="153">
        <v>8700</v>
      </c>
      <c r="B709" s="153">
        <v>12535</v>
      </c>
      <c r="C709" s="141" t="s">
        <v>2412</v>
      </c>
      <c r="D709" s="141">
        <v>68251193</v>
      </c>
      <c r="E709" s="141" t="s">
        <v>430</v>
      </c>
      <c r="F709" s="141" t="s">
        <v>2412</v>
      </c>
      <c r="G709" s="141" t="s">
        <v>2413</v>
      </c>
      <c r="H709" s="141" t="s">
        <v>76</v>
      </c>
      <c r="I709" s="141" t="s">
        <v>73</v>
      </c>
      <c r="J709" s="141" t="s">
        <v>61</v>
      </c>
      <c r="K709" s="141" t="s">
        <v>53</v>
      </c>
      <c r="L709" s="141" t="s">
        <v>821</v>
      </c>
      <c r="M709" s="141" t="s">
        <v>479</v>
      </c>
      <c r="N709" s="141" t="s">
        <v>915</v>
      </c>
      <c r="O709" s="141" t="s">
        <v>62</v>
      </c>
      <c r="P709" s="141" t="s">
        <v>1207</v>
      </c>
      <c r="Q709" s="227">
        <v>40000</v>
      </c>
      <c r="R709" s="232">
        <v>3.71</v>
      </c>
      <c r="S709" s="148">
        <v>336</v>
      </c>
      <c r="T709" s="148">
        <v>0</v>
      </c>
      <c r="U709" s="148">
        <v>498.62400000000002</v>
      </c>
      <c r="V709" s="229">
        <v>1.3723721900000001E-4</v>
      </c>
      <c r="W709" s="229">
        <v>1.86731336E-4</v>
      </c>
      <c r="X709" s="229">
        <v>2.4913239693904119E-5</v>
      </c>
    </row>
    <row r="710" spans="1:24" ht="13.5" thickBot="1">
      <c r="A710" s="153">
        <v>8700</v>
      </c>
      <c r="B710" s="153">
        <v>12535</v>
      </c>
      <c r="C710" s="141" t="s">
        <v>2414</v>
      </c>
      <c r="D710" s="141">
        <v>514557339</v>
      </c>
      <c r="E710" s="141" t="s">
        <v>430</v>
      </c>
      <c r="F710" s="141" t="s">
        <v>2414</v>
      </c>
      <c r="G710" s="141" t="s">
        <v>2415</v>
      </c>
      <c r="H710" s="141" t="s">
        <v>76</v>
      </c>
      <c r="I710" s="141" t="s">
        <v>73</v>
      </c>
      <c r="J710" s="141" t="s">
        <v>61</v>
      </c>
      <c r="K710" s="141" t="s">
        <v>53</v>
      </c>
      <c r="L710" s="141" t="s">
        <v>821</v>
      </c>
      <c r="M710" s="141" t="s">
        <v>479</v>
      </c>
      <c r="N710" s="141" t="s">
        <v>895</v>
      </c>
      <c r="O710" s="141" t="s">
        <v>62</v>
      </c>
      <c r="P710" s="141" t="s">
        <v>1207</v>
      </c>
      <c r="Q710" s="227">
        <v>4333.33</v>
      </c>
      <c r="R710" s="232">
        <v>3.71</v>
      </c>
      <c r="S710" s="148">
        <v>706</v>
      </c>
      <c r="T710" s="148">
        <v>0</v>
      </c>
      <c r="U710" s="148">
        <v>113.50118000000001</v>
      </c>
      <c r="V710" s="229">
        <v>4.0094105199999999E-4</v>
      </c>
      <c r="W710" s="229">
        <v>4.25054290345945E-5</v>
      </c>
      <c r="X710" s="229">
        <v>5.6709707171755797E-6</v>
      </c>
    </row>
    <row r="711" spans="1:24" ht="13.5" thickBot="1">
      <c r="A711" s="153">
        <v>8700</v>
      </c>
      <c r="B711" s="153">
        <v>12535</v>
      </c>
      <c r="C711" s="141" t="s">
        <v>2416</v>
      </c>
      <c r="D711" s="141">
        <v>52046667</v>
      </c>
      <c r="E711" s="141" t="s">
        <v>430</v>
      </c>
      <c r="F711" s="141" t="s">
        <v>2416</v>
      </c>
      <c r="G711" s="141" t="s">
        <v>2417</v>
      </c>
      <c r="H711" s="141" t="s">
        <v>76</v>
      </c>
      <c r="I711" s="141" t="s">
        <v>73</v>
      </c>
      <c r="J711" s="141" t="s">
        <v>61</v>
      </c>
      <c r="K711" s="141" t="s">
        <v>53</v>
      </c>
      <c r="L711" s="141" t="s">
        <v>821</v>
      </c>
      <c r="M711" s="141" t="s">
        <v>479</v>
      </c>
      <c r="N711" s="141" t="s">
        <v>915</v>
      </c>
      <c r="O711" s="141" t="s">
        <v>62</v>
      </c>
      <c r="P711" s="141" t="s">
        <v>1207</v>
      </c>
      <c r="Q711" s="227">
        <v>54390</v>
      </c>
      <c r="R711" s="232">
        <v>3.71</v>
      </c>
      <c r="S711" s="148">
        <v>2521.04</v>
      </c>
      <c r="T711" s="148">
        <v>0</v>
      </c>
      <c r="U711" s="148">
        <v>5087.1284599999999</v>
      </c>
      <c r="V711" s="229">
        <v>1.515013423E-3</v>
      </c>
      <c r="W711" s="229">
        <v>1.905095416E-3</v>
      </c>
      <c r="X711" s="229">
        <v>2.5417318596309308E-4</v>
      </c>
    </row>
    <row r="712" spans="1:24" ht="13.5" thickBot="1">
      <c r="A712" s="153">
        <v>8700</v>
      </c>
      <c r="B712" s="153">
        <v>12535</v>
      </c>
      <c r="C712" s="141" t="s">
        <v>2420</v>
      </c>
      <c r="D712" s="141">
        <v>35677318</v>
      </c>
      <c r="E712" s="141" t="s">
        <v>430</v>
      </c>
      <c r="F712" s="141" t="s">
        <v>2420</v>
      </c>
      <c r="G712" s="141" t="s">
        <v>2421</v>
      </c>
      <c r="H712" s="141" t="s">
        <v>76</v>
      </c>
      <c r="I712" s="141" t="s">
        <v>73</v>
      </c>
      <c r="J712" s="141" t="s">
        <v>61</v>
      </c>
      <c r="K712" s="141" t="s">
        <v>53</v>
      </c>
      <c r="L712" s="141" t="s">
        <v>821</v>
      </c>
      <c r="M712" s="141" t="s">
        <v>102</v>
      </c>
      <c r="N712" s="141" t="s">
        <v>917</v>
      </c>
      <c r="O712" s="141" t="s">
        <v>62</v>
      </c>
      <c r="P712" s="141" t="s">
        <v>1207</v>
      </c>
      <c r="Q712" s="227">
        <v>77777.78</v>
      </c>
      <c r="R712" s="232">
        <v>3.71</v>
      </c>
      <c r="S712" s="148">
        <v>600</v>
      </c>
      <c r="T712" s="148">
        <v>0</v>
      </c>
      <c r="U712" s="148">
        <v>1731.33338</v>
      </c>
      <c r="V712" s="229">
        <v>6.1716073200000004E-3</v>
      </c>
      <c r="W712" s="229">
        <v>6.48372714E-4</v>
      </c>
      <c r="X712" s="229">
        <v>8.650430682437504E-5</v>
      </c>
    </row>
    <row r="713" spans="1:24" ht="13.5" thickBot="1">
      <c r="A713" s="153">
        <v>8700</v>
      </c>
      <c r="B713" s="153">
        <v>12535</v>
      </c>
      <c r="C713" s="141" t="s">
        <v>2422</v>
      </c>
      <c r="D713" s="141">
        <v>1649009</v>
      </c>
      <c r="E713" s="141" t="s">
        <v>430</v>
      </c>
      <c r="F713" s="141" t="s">
        <v>2422</v>
      </c>
      <c r="G713" s="141" t="s">
        <v>2423</v>
      </c>
      <c r="H713" s="141" t="s">
        <v>76</v>
      </c>
      <c r="I713" s="141" t="s">
        <v>73</v>
      </c>
      <c r="J713" s="141" t="s">
        <v>61</v>
      </c>
      <c r="K713" s="141" t="s">
        <v>204</v>
      </c>
      <c r="L713" s="141" t="s">
        <v>821</v>
      </c>
      <c r="M713" s="141" t="s">
        <v>479</v>
      </c>
      <c r="N713" s="141" t="s">
        <v>917</v>
      </c>
      <c r="O713" s="141" t="s">
        <v>62</v>
      </c>
      <c r="P713" s="141" t="s">
        <v>1207</v>
      </c>
      <c r="Q713" s="227">
        <v>30</v>
      </c>
      <c r="R713" s="232">
        <v>3.71</v>
      </c>
      <c r="S713" s="148">
        <v>12.94</v>
      </c>
      <c r="T713" s="148">
        <v>0</v>
      </c>
      <c r="U713" s="148">
        <v>1.44E-2</v>
      </c>
      <c r="V713" s="229"/>
      <c r="W713" s="229">
        <v>5.39270321328959E-9</v>
      </c>
      <c r="X713" s="229">
        <v>7.1948131576542501E-10</v>
      </c>
    </row>
    <row r="714" spans="1:24" ht="13.5" thickBot="1">
      <c r="A714" s="153">
        <v>8700</v>
      </c>
      <c r="B714" s="153">
        <v>12535</v>
      </c>
      <c r="C714" s="141" t="s">
        <v>2424</v>
      </c>
      <c r="D714" s="141">
        <v>1127150</v>
      </c>
      <c r="E714" s="141" t="s">
        <v>430</v>
      </c>
      <c r="F714" s="141" t="s">
        <v>2424</v>
      </c>
      <c r="G714" s="141" t="s">
        <v>2425</v>
      </c>
      <c r="H714" s="141" t="s">
        <v>76</v>
      </c>
      <c r="I714" s="141" t="s">
        <v>73</v>
      </c>
      <c r="J714" s="141" t="s">
        <v>61</v>
      </c>
      <c r="K714" s="141" t="s">
        <v>204</v>
      </c>
      <c r="L714" s="141" t="s">
        <v>821</v>
      </c>
      <c r="M714" s="141" t="s">
        <v>504</v>
      </c>
      <c r="N714" s="141" t="s">
        <v>881</v>
      </c>
      <c r="O714" s="141" t="s">
        <v>62</v>
      </c>
      <c r="P714" s="141" t="s">
        <v>1212</v>
      </c>
      <c r="Q714" s="227">
        <v>722.22</v>
      </c>
      <c r="R714" s="232">
        <v>2.7435</v>
      </c>
      <c r="S714" s="148">
        <v>167</v>
      </c>
      <c r="T714" s="148">
        <v>0</v>
      </c>
      <c r="U714" s="148">
        <v>3.3089599999999999</v>
      </c>
      <c r="V714" s="229"/>
      <c r="W714" s="229">
        <v>1.2391832794893601E-6</v>
      </c>
      <c r="X714" s="229">
        <v>1.6532881212605281E-7</v>
      </c>
    </row>
    <row r="715" spans="1:24" ht="13.5" thickBot="1">
      <c r="A715" s="153">
        <v>8700</v>
      </c>
      <c r="B715" s="153">
        <v>12536</v>
      </c>
      <c r="C715" s="141" t="s">
        <v>1631</v>
      </c>
      <c r="D715" s="141">
        <v>520034257</v>
      </c>
      <c r="E715" s="141" t="s">
        <v>429</v>
      </c>
      <c r="F715" s="141" t="s">
        <v>2197</v>
      </c>
      <c r="G715" s="141" t="s">
        <v>3797</v>
      </c>
      <c r="H715" s="141" t="s">
        <v>76</v>
      </c>
      <c r="I715" s="141" t="s">
        <v>73</v>
      </c>
      <c r="J715" s="141" t="s">
        <v>53</v>
      </c>
      <c r="K715" s="141" t="s">
        <v>53</v>
      </c>
      <c r="L715" s="141" t="s">
        <v>821</v>
      </c>
      <c r="M715" s="141" t="s">
        <v>311</v>
      </c>
      <c r="N715" s="141" t="s">
        <v>708</v>
      </c>
      <c r="O715" s="141" t="s">
        <v>62</v>
      </c>
      <c r="P715" s="141" t="s">
        <v>1206</v>
      </c>
      <c r="Q715" s="227">
        <v>2174500</v>
      </c>
      <c r="R715" s="232">
        <v>1</v>
      </c>
      <c r="S715" s="148">
        <v>382.7</v>
      </c>
      <c r="T715" s="148">
        <v>0</v>
      </c>
      <c r="U715" s="148">
        <v>8321.8114999999998</v>
      </c>
      <c r="V715" s="229">
        <v>8.5046447910000003E-3</v>
      </c>
      <c r="W715" s="229">
        <v>4.7703868659999997E-3</v>
      </c>
      <c r="X715" s="229">
        <v>1.3982288575362567E-3</v>
      </c>
    </row>
    <row r="716" spans="1:24" ht="13.5" thickBot="1">
      <c r="A716" s="153">
        <v>8700</v>
      </c>
      <c r="B716" s="153">
        <v>12536</v>
      </c>
      <c r="C716" s="141" t="s">
        <v>2198</v>
      </c>
      <c r="D716" s="141">
        <v>520034695</v>
      </c>
      <c r="E716" s="141" t="s">
        <v>429</v>
      </c>
      <c r="F716" s="141" t="s">
        <v>2199</v>
      </c>
      <c r="G716" s="141" t="s">
        <v>3798</v>
      </c>
      <c r="H716" s="141" t="s">
        <v>76</v>
      </c>
      <c r="I716" s="141" t="s">
        <v>73</v>
      </c>
      <c r="J716" s="141" t="s">
        <v>53</v>
      </c>
      <c r="K716" s="141" t="s">
        <v>53</v>
      </c>
      <c r="L716" s="141" t="s">
        <v>821</v>
      </c>
      <c r="M716" s="141" t="s">
        <v>311</v>
      </c>
      <c r="N716" s="141" t="s">
        <v>252</v>
      </c>
      <c r="O716" s="141" t="s">
        <v>62</v>
      </c>
      <c r="P716" s="141" t="s">
        <v>1206</v>
      </c>
      <c r="Q716" s="227">
        <v>559018</v>
      </c>
      <c r="R716" s="232">
        <v>1</v>
      </c>
      <c r="S716" s="148">
        <v>5029</v>
      </c>
      <c r="T716" s="148">
        <v>0</v>
      </c>
      <c r="U716" s="148">
        <v>28113.015220000001</v>
      </c>
      <c r="V716" s="229">
        <v>7.8155190879999996E-3</v>
      </c>
      <c r="W716" s="229">
        <v>1.6115476608000001E-2</v>
      </c>
      <c r="X716" s="229">
        <v>4.7235423624964346E-3</v>
      </c>
    </row>
    <row r="717" spans="1:24" ht="13.5" thickBot="1">
      <c r="A717" s="153">
        <v>8700</v>
      </c>
      <c r="B717" s="153">
        <v>12536</v>
      </c>
      <c r="C717" s="141" t="s">
        <v>1633</v>
      </c>
      <c r="D717" s="141">
        <v>520036120</v>
      </c>
      <c r="E717" s="141" t="s">
        <v>429</v>
      </c>
      <c r="F717" s="141" t="s">
        <v>2200</v>
      </c>
      <c r="G717" s="141" t="s">
        <v>3799</v>
      </c>
      <c r="H717" s="141" t="s">
        <v>76</v>
      </c>
      <c r="I717" s="141" t="s">
        <v>73</v>
      </c>
      <c r="J717" s="141" t="s">
        <v>53</v>
      </c>
      <c r="K717" s="141" t="s">
        <v>53</v>
      </c>
      <c r="L717" s="141" t="s">
        <v>821</v>
      </c>
      <c r="M717" s="141" t="s">
        <v>311</v>
      </c>
      <c r="N717" s="141" t="s">
        <v>269</v>
      </c>
      <c r="O717" s="141" t="s">
        <v>62</v>
      </c>
      <c r="P717" s="141" t="s">
        <v>1206</v>
      </c>
      <c r="Q717" s="227">
        <v>277204</v>
      </c>
      <c r="R717" s="232">
        <v>1</v>
      </c>
      <c r="S717" s="148">
        <v>6329</v>
      </c>
      <c r="T717" s="148">
        <v>0</v>
      </c>
      <c r="U717" s="148">
        <v>17544.241160000001</v>
      </c>
      <c r="V717" s="229">
        <v>3.5055094499999999E-3</v>
      </c>
      <c r="W717" s="229">
        <v>1.0057043181E-2</v>
      </c>
      <c r="X717" s="229">
        <v>2.9477793715331538E-3</v>
      </c>
    </row>
    <row r="718" spans="1:24" ht="13.5" thickBot="1">
      <c r="A718" s="153">
        <v>8700</v>
      </c>
      <c r="B718" s="153">
        <v>12536</v>
      </c>
      <c r="C718" s="141" t="s">
        <v>1745</v>
      </c>
      <c r="D718" s="141">
        <v>520024126</v>
      </c>
      <c r="E718" s="141" t="s">
        <v>429</v>
      </c>
      <c r="F718" s="141" t="s">
        <v>2201</v>
      </c>
      <c r="G718" s="141" t="s">
        <v>3800</v>
      </c>
      <c r="H718" s="141" t="s">
        <v>76</v>
      </c>
      <c r="I718" s="141" t="s">
        <v>73</v>
      </c>
      <c r="J718" s="141" t="s">
        <v>53</v>
      </c>
      <c r="K718" s="141" t="s">
        <v>53</v>
      </c>
      <c r="L718" s="141" t="s">
        <v>821</v>
      </c>
      <c r="M718" s="141" t="s">
        <v>311</v>
      </c>
      <c r="N718" s="141" t="s">
        <v>651</v>
      </c>
      <c r="O718" s="141" t="s">
        <v>62</v>
      </c>
      <c r="P718" s="141" t="s">
        <v>1206</v>
      </c>
      <c r="Q718" s="227">
        <v>2637814</v>
      </c>
      <c r="R718" s="232">
        <v>1</v>
      </c>
      <c r="S718" s="148">
        <v>954</v>
      </c>
      <c r="T718" s="148">
        <v>0</v>
      </c>
      <c r="U718" s="148">
        <v>25164.745559999999</v>
      </c>
      <c r="V718" s="229">
        <v>3.5334983289999999E-3</v>
      </c>
      <c r="W718" s="229">
        <v>1.4425413469E-2</v>
      </c>
      <c r="X718" s="229">
        <v>4.2281747711480112E-3</v>
      </c>
    </row>
    <row r="719" spans="1:24" ht="13.5" thickBot="1">
      <c r="A719" s="153">
        <v>8700</v>
      </c>
      <c r="B719" s="153">
        <v>12536</v>
      </c>
      <c r="C719" s="141" t="s">
        <v>3242</v>
      </c>
      <c r="D719" s="141">
        <v>520031931</v>
      </c>
      <c r="E719" s="141" t="s">
        <v>429</v>
      </c>
      <c r="F719" s="141" t="s">
        <v>2202</v>
      </c>
      <c r="G719" s="141" t="s">
        <v>3801</v>
      </c>
      <c r="H719" s="141" t="s">
        <v>76</v>
      </c>
      <c r="I719" s="141" t="s">
        <v>73</v>
      </c>
      <c r="J719" s="141" t="s">
        <v>53</v>
      </c>
      <c r="K719" s="141" t="s">
        <v>53</v>
      </c>
      <c r="L719" s="141" t="s">
        <v>821</v>
      </c>
      <c r="M719" s="141" t="s">
        <v>311</v>
      </c>
      <c r="N719" s="141" t="s">
        <v>260</v>
      </c>
      <c r="O719" s="141" t="s">
        <v>62</v>
      </c>
      <c r="P719" s="141" t="s">
        <v>1206</v>
      </c>
      <c r="Q719" s="227">
        <v>8897409</v>
      </c>
      <c r="R719" s="232">
        <v>1</v>
      </c>
      <c r="S719" s="148">
        <v>428.6</v>
      </c>
      <c r="T719" s="148">
        <v>1308.2625599999999</v>
      </c>
      <c r="U719" s="148">
        <v>39442.557529999998</v>
      </c>
      <c r="V719" s="229">
        <v>3.2144044230000002E-3</v>
      </c>
      <c r="W719" s="229">
        <v>2.2610012063E-2</v>
      </c>
      <c r="X719" s="229">
        <v>6.6271294601517924E-3</v>
      </c>
    </row>
    <row r="720" spans="1:24" ht="13.5" thickBot="1">
      <c r="A720" s="153">
        <v>8700</v>
      </c>
      <c r="B720" s="153">
        <v>12536</v>
      </c>
      <c r="C720" s="141" t="s">
        <v>1764</v>
      </c>
      <c r="D720" s="141">
        <v>550010003</v>
      </c>
      <c r="E720" s="141" t="s">
        <v>429</v>
      </c>
      <c r="F720" s="141" t="s">
        <v>2203</v>
      </c>
      <c r="G720" s="141" t="s">
        <v>3802</v>
      </c>
      <c r="H720" s="141" t="s">
        <v>76</v>
      </c>
      <c r="I720" s="141" t="s">
        <v>460</v>
      </c>
      <c r="J720" s="141" t="s">
        <v>53</v>
      </c>
      <c r="K720" s="141" t="s">
        <v>53</v>
      </c>
      <c r="L720" s="141" t="s">
        <v>821</v>
      </c>
      <c r="M720" s="141" t="s">
        <v>311</v>
      </c>
      <c r="N720" s="141" t="s">
        <v>267</v>
      </c>
      <c r="O720" s="141" t="s">
        <v>62</v>
      </c>
      <c r="P720" s="141" t="s">
        <v>1206</v>
      </c>
      <c r="Q720" s="227">
        <v>6673364</v>
      </c>
      <c r="R720" s="232">
        <v>1</v>
      </c>
      <c r="S720" s="148">
        <v>161.9</v>
      </c>
      <c r="T720" s="148">
        <v>0</v>
      </c>
      <c r="U720" s="148">
        <v>10804.17632</v>
      </c>
      <c r="V720" s="229">
        <v>2.570873987E-3</v>
      </c>
      <c r="W720" s="229">
        <v>6.1933751820000002E-3</v>
      </c>
      <c r="X720" s="229">
        <v>1.8153152246399571E-3</v>
      </c>
    </row>
    <row r="721" spans="1:24" ht="13.5" thickBot="1">
      <c r="A721" s="153">
        <v>8700</v>
      </c>
      <c r="B721" s="153">
        <v>12536</v>
      </c>
      <c r="C721" s="141" t="s">
        <v>1324</v>
      </c>
      <c r="D721" s="141">
        <v>520036690</v>
      </c>
      <c r="E721" s="141" t="s">
        <v>429</v>
      </c>
      <c r="F721" s="141" t="s">
        <v>2204</v>
      </c>
      <c r="G721" s="141" t="s">
        <v>3803</v>
      </c>
      <c r="H721" s="141" t="s">
        <v>76</v>
      </c>
      <c r="I721" s="141" t="s">
        <v>73</v>
      </c>
      <c r="J721" s="141" t="s">
        <v>53</v>
      </c>
      <c r="K721" s="141" t="s">
        <v>53</v>
      </c>
      <c r="L721" s="141" t="s">
        <v>821</v>
      </c>
      <c r="M721" s="141" t="s">
        <v>311</v>
      </c>
      <c r="N721" s="141" t="s">
        <v>252</v>
      </c>
      <c r="O721" s="141" t="s">
        <v>62</v>
      </c>
      <c r="P721" s="141" t="s">
        <v>1206</v>
      </c>
      <c r="Q721" s="227">
        <v>35666</v>
      </c>
      <c r="R721" s="232">
        <v>1</v>
      </c>
      <c r="S721" s="148">
        <v>29830</v>
      </c>
      <c r="T721" s="148">
        <v>0</v>
      </c>
      <c r="U721" s="148">
        <v>10639.167799999999</v>
      </c>
      <c r="V721" s="229">
        <v>2.326144564E-3</v>
      </c>
      <c r="W721" s="229">
        <v>6.0987858630000003E-3</v>
      </c>
      <c r="X721" s="229">
        <v>1.7875905309956285E-3</v>
      </c>
    </row>
    <row r="722" spans="1:24" ht="13.5" thickBot="1">
      <c r="A722" s="153">
        <v>8700</v>
      </c>
      <c r="B722" s="153">
        <v>12536</v>
      </c>
      <c r="C722" s="141" t="s">
        <v>2205</v>
      </c>
      <c r="D722" s="141">
        <v>520036153</v>
      </c>
      <c r="E722" s="141" t="s">
        <v>429</v>
      </c>
      <c r="F722" s="141" t="s">
        <v>2206</v>
      </c>
      <c r="G722" s="141" t="s">
        <v>3804</v>
      </c>
      <c r="H722" s="141" t="s">
        <v>76</v>
      </c>
      <c r="I722" s="141" t="s">
        <v>73</v>
      </c>
      <c r="J722" s="141" t="s">
        <v>53</v>
      </c>
      <c r="K722" s="141" t="s">
        <v>53</v>
      </c>
      <c r="L722" s="141" t="s">
        <v>821</v>
      </c>
      <c r="M722" s="141" t="s">
        <v>311</v>
      </c>
      <c r="N722" s="141" t="s">
        <v>654</v>
      </c>
      <c r="O722" s="141" t="s">
        <v>62</v>
      </c>
      <c r="P722" s="141" t="s">
        <v>1206</v>
      </c>
      <c r="Q722" s="227">
        <v>261300</v>
      </c>
      <c r="R722" s="232">
        <v>1</v>
      </c>
      <c r="S722" s="148">
        <v>2352</v>
      </c>
      <c r="T722" s="148">
        <v>0</v>
      </c>
      <c r="U722" s="148">
        <v>6145.7759999999998</v>
      </c>
      <c r="V722" s="229">
        <v>1.0522452872E-2</v>
      </c>
      <c r="W722" s="229">
        <v>3.5229984610000002E-3</v>
      </c>
      <c r="X722" s="229">
        <v>1.03261187244553E-3</v>
      </c>
    </row>
    <row r="723" spans="1:24" ht="13.5" thickBot="1">
      <c r="A723" s="153">
        <v>8700</v>
      </c>
      <c r="B723" s="153">
        <v>12536</v>
      </c>
      <c r="C723" s="141" t="s">
        <v>2207</v>
      </c>
      <c r="D723" s="141">
        <v>520036872</v>
      </c>
      <c r="E723" s="141" t="s">
        <v>429</v>
      </c>
      <c r="F723" s="141" t="s">
        <v>2208</v>
      </c>
      <c r="G723" s="141" t="s">
        <v>3805</v>
      </c>
      <c r="H723" s="141" t="s">
        <v>76</v>
      </c>
      <c r="I723" s="141" t="s">
        <v>73</v>
      </c>
      <c r="J723" s="141" t="s">
        <v>53</v>
      </c>
      <c r="K723" s="141" t="s">
        <v>53</v>
      </c>
      <c r="L723" s="141" t="s">
        <v>821</v>
      </c>
      <c r="M723" s="141" t="s">
        <v>311</v>
      </c>
      <c r="N723" s="141" t="s">
        <v>253</v>
      </c>
      <c r="O723" s="141" t="s">
        <v>62</v>
      </c>
      <c r="P723" s="141" t="s">
        <v>1206</v>
      </c>
      <c r="Q723" s="227">
        <v>76617</v>
      </c>
      <c r="R723" s="232">
        <v>1</v>
      </c>
      <c r="S723" s="148">
        <v>64880</v>
      </c>
      <c r="T723" s="148">
        <v>0</v>
      </c>
      <c r="U723" s="148">
        <v>49709.109600000003</v>
      </c>
      <c r="V723" s="229">
        <v>1.2186750310000001E-3</v>
      </c>
      <c r="W723" s="229">
        <v>2.849520006E-2</v>
      </c>
      <c r="X723" s="229">
        <v>8.3521131817456545E-3</v>
      </c>
    </row>
    <row r="724" spans="1:24" ht="13.5" thickBot="1">
      <c r="A724" s="153">
        <v>8700</v>
      </c>
      <c r="B724" s="153">
        <v>12536</v>
      </c>
      <c r="C724" s="141" t="s">
        <v>2209</v>
      </c>
      <c r="D724" s="141">
        <v>520027830</v>
      </c>
      <c r="E724" s="141" t="s">
        <v>429</v>
      </c>
      <c r="F724" s="141" t="s">
        <v>2210</v>
      </c>
      <c r="G724" s="141" t="s">
        <v>3806</v>
      </c>
      <c r="H724" s="141" t="s">
        <v>76</v>
      </c>
      <c r="I724" s="141" t="s">
        <v>73</v>
      </c>
      <c r="J724" s="141" t="s">
        <v>53</v>
      </c>
      <c r="K724" s="141" t="s">
        <v>53</v>
      </c>
      <c r="L724" s="141" t="s">
        <v>821</v>
      </c>
      <c r="M724" s="141" t="s">
        <v>311</v>
      </c>
      <c r="N724" s="141" t="s">
        <v>265</v>
      </c>
      <c r="O724" s="141" t="s">
        <v>62</v>
      </c>
      <c r="P724" s="141" t="s">
        <v>1206</v>
      </c>
      <c r="Q724" s="227">
        <v>1806567</v>
      </c>
      <c r="R724" s="232">
        <v>1</v>
      </c>
      <c r="S724" s="148">
        <v>1588</v>
      </c>
      <c r="T724" s="148">
        <v>0</v>
      </c>
      <c r="U724" s="148">
        <v>28688.283960000001</v>
      </c>
      <c r="V724" s="229">
        <v>1.400211809E-3</v>
      </c>
      <c r="W724" s="229">
        <v>1.6445243083000001E-2</v>
      </c>
      <c r="X724" s="229">
        <v>4.8201988841091292E-3</v>
      </c>
    </row>
    <row r="725" spans="1:24" ht="13.5" thickBot="1">
      <c r="A725" s="153">
        <v>8700</v>
      </c>
      <c r="B725" s="153">
        <v>12536</v>
      </c>
      <c r="C725" s="141" t="s">
        <v>1326</v>
      </c>
      <c r="D725" s="151">
        <v>520037789</v>
      </c>
      <c r="E725" s="141" t="s">
        <v>429</v>
      </c>
      <c r="F725" s="141" t="s">
        <v>2211</v>
      </c>
      <c r="G725" s="151" t="s">
        <v>3807</v>
      </c>
      <c r="H725" s="141" t="s">
        <v>76</v>
      </c>
      <c r="I725" s="141" t="s">
        <v>73</v>
      </c>
      <c r="J725" s="141" t="s">
        <v>53</v>
      </c>
      <c r="K725" s="141" t="s">
        <v>53</v>
      </c>
      <c r="L725" s="141" t="s">
        <v>821</v>
      </c>
      <c r="M725" s="141" t="s">
        <v>311</v>
      </c>
      <c r="N725" s="141" t="s">
        <v>651</v>
      </c>
      <c r="O725" s="141" t="s">
        <v>62</v>
      </c>
      <c r="P725" s="141" t="s">
        <v>1206</v>
      </c>
      <c r="Q725" s="227">
        <v>100910</v>
      </c>
      <c r="R725" s="232">
        <v>1</v>
      </c>
      <c r="S725" s="148">
        <v>28210</v>
      </c>
      <c r="T725" s="148">
        <v>0</v>
      </c>
      <c r="U725" s="148">
        <v>28466.710999999999</v>
      </c>
      <c r="V725" s="229">
        <v>2.1233518659999999E-3</v>
      </c>
      <c r="W725" s="229">
        <v>1.6318228822E-2</v>
      </c>
      <c r="X725" s="229">
        <v>4.7829702462432351E-3</v>
      </c>
    </row>
    <row r="726" spans="1:24" ht="13.5" thickBot="1">
      <c r="A726" s="153">
        <v>8700</v>
      </c>
      <c r="B726" s="153">
        <v>12536</v>
      </c>
      <c r="C726" s="141" t="s">
        <v>1788</v>
      </c>
      <c r="D726" s="141">
        <v>520038332</v>
      </c>
      <c r="E726" s="141" t="s">
        <v>429</v>
      </c>
      <c r="F726" s="141" t="s">
        <v>2212</v>
      </c>
      <c r="G726" s="141" t="s">
        <v>3808</v>
      </c>
      <c r="H726" s="141" t="s">
        <v>76</v>
      </c>
      <c r="I726" s="141" t="s">
        <v>73</v>
      </c>
      <c r="J726" s="141" t="s">
        <v>53</v>
      </c>
      <c r="K726" s="141" t="s">
        <v>53</v>
      </c>
      <c r="L726" s="141" t="s">
        <v>821</v>
      </c>
      <c r="M726" s="141" t="s">
        <v>311</v>
      </c>
      <c r="N726" s="141" t="s">
        <v>651</v>
      </c>
      <c r="O726" s="141" t="s">
        <v>62</v>
      </c>
      <c r="P726" s="141" t="s">
        <v>1206</v>
      </c>
      <c r="Q726" s="227">
        <v>3961138</v>
      </c>
      <c r="R726" s="232">
        <v>1</v>
      </c>
      <c r="S726" s="148">
        <v>217.1</v>
      </c>
      <c r="T726" s="148">
        <v>0</v>
      </c>
      <c r="U726" s="148">
        <v>8599.6306000000004</v>
      </c>
      <c r="V726" s="229">
        <v>1.2453452166999999E-2</v>
      </c>
      <c r="W726" s="229">
        <v>4.9296436069999998E-3</v>
      </c>
      <c r="X726" s="229">
        <v>1.444907958930797E-3</v>
      </c>
    </row>
    <row r="727" spans="1:24" ht="13.5" thickBot="1">
      <c r="A727" s="153">
        <v>8700</v>
      </c>
      <c r="B727" s="153">
        <v>12536</v>
      </c>
      <c r="C727" s="141" t="s">
        <v>1638</v>
      </c>
      <c r="D727" s="141">
        <v>520038274</v>
      </c>
      <c r="E727" s="141" t="s">
        <v>429</v>
      </c>
      <c r="F727" s="141" t="s">
        <v>2213</v>
      </c>
      <c r="G727" s="141" t="s">
        <v>3458</v>
      </c>
      <c r="H727" s="141" t="s">
        <v>76</v>
      </c>
      <c r="I727" s="141" t="s">
        <v>73</v>
      </c>
      <c r="J727" s="141" t="s">
        <v>53</v>
      </c>
      <c r="K727" s="141" t="s">
        <v>53</v>
      </c>
      <c r="L727" s="141" t="s">
        <v>821</v>
      </c>
      <c r="M727" s="141" t="s">
        <v>311</v>
      </c>
      <c r="N727" s="141" t="s">
        <v>140</v>
      </c>
      <c r="O727" s="141" t="s">
        <v>62</v>
      </c>
      <c r="P727" s="141" t="s">
        <v>1206</v>
      </c>
      <c r="Q727" s="227">
        <v>2626179</v>
      </c>
      <c r="R727" s="232">
        <v>1</v>
      </c>
      <c r="S727" s="148">
        <v>1740</v>
      </c>
      <c r="T727" s="148">
        <v>0</v>
      </c>
      <c r="U727" s="148">
        <v>45695.514600000002</v>
      </c>
      <c r="V727" s="229">
        <v>9.4034019730000005E-3</v>
      </c>
      <c r="W727" s="229">
        <v>2.6194450893000001E-2</v>
      </c>
      <c r="X727" s="229">
        <v>7.677749871369874E-3</v>
      </c>
    </row>
    <row r="728" spans="1:24" ht="13.5" thickBot="1">
      <c r="A728" s="153">
        <v>8700</v>
      </c>
      <c r="B728" s="153">
        <v>12536</v>
      </c>
      <c r="C728" s="141" t="s">
        <v>2214</v>
      </c>
      <c r="D728" s="141">
        <v>520038530</v>
      </c>
      <c r="E728" s="141" t="s">
        <v>429</v>
      </c>
      <c r="F728" s="141" t="s">
        <v>2215</v>
      </c>
      <c r="G728" s="141" t="s">
        <v>3809</v>
      </c>
      <c r="H728" s="141" t="s">
        <v>76</v>
      </c>
      <c r="I728" s="141" t="s">
        <v>73</v>
      </c>
      <c r="J728" s="141" t="s">
        <v>53</v>
      </c>
      <c r="K728" s="141" t="s">
        <v>53</v>
      </c>
      <c r="L728" s="141" t="s">
        <v>821</v>
      </c>
      <c r="M728" s="141" t="s">
        <v>311</v>
      </c>
      <c r="N728" s="141" t="s">
        <v>263</v>
      </c>
      <c r="O728" s="141" t="s">
        <v>62</v>
      </c>
      <c r="P728" s="141" t="s">
        <v>1206</v>
      </c>
      <c r="Q728" s="227">
        <v>578493</v>
      </c>
      <c r="R728" s="232">
        <v>1</v>
      </c>
      <c r="S728" s="148">
        <v>1209</v>
      </c>
      <c r="T728" s="148">
        <v>0</v>
      </c>
      <c r="U728" s="148">
        <v>6993.9803700000002</v>
      </c>
      <c r="V728" s="229">
        <v>1.5786910748E-2</v>
      </c>
      <c r="W728" s="229">
        <v>4.0092222820000004E-3</v>
      </c>
      <c r="X728" s="229">
        <v>1.1751269759446132E-3</v>
      </c>
    </row>
    <row r="729" spans="1:24" ht="13.5" thickBot="1">
      <c r="A729" s="153">
        <v>8700</v>
      </c>
      <c r="B729" s="153">
        <v>12536</v>
      </c>
      <c r="C729" s="141" t="s">
        <v>1792</v>
      </c>
      <c r="D729" s="141">
        <v>520038894</v>
      </c>
      <c r="E729" s="141" t="s">
        <v>429</v>
      </c>
      <c r="F729" s="141" t="s">
        <v>2216</v>
      </c>
      <c r="G729" s="141" t="s">
        <v>3810</v>
      </c>
      <c r="H729" s="141" t="s">
        <v>76</v>
      </c>
      <c r="I729" s="141" t="s">
        <v>73</v>
      </c>
      <c r="J729" s="141" t="s">
        <v>53</v>
      </c>
      <c r="K729" s="141" t="s">
        <v>53</v>
      </c>
      <c r="L729" s="141" t="s">
        <v>821</v>
      </c>
      <c r="M729" s="141" t="s">
        <v>311</v>
      </c>
      <c r="N729" s="141" t="s">
        <v>652</v>
      </c>
      <c r="O729" s="141" t="s">
        <v>62</v>
      </c>
      <c r="P729" s="141" t="s">
        <v>1206</v>
      </c>
      <c r="Q729" s="227">
        <v>183900</v>
      </c>
      <c r="R729" s="232">
        <v>1</v>
      </c>
      <c r="S729" s="148">
        <v>13260</v>
      </c>
      <c r="T729" s="148">
        <v>0</v>
      </c>
      <c r="U729" s="148">
        <v>24385.14</v>
      </c>
      <c r="V729" s="229">
        <v>8.9256645030000008E-3</v>
      </c>
      <c r="W729" s="229">
        <v>1.3978513160999999E-2</v>
      </c>
      <c r="X729" s="229">
        <v>4.0971856239547929E-3</v>
      </c>
    </row>
    <row r="730" spans="1:24" ht="13.5" thickBot="1">
      <c r="A730" s="153">
        <v>8700</v>
      </c>
      <c r="B730" s="153">
        <v>12536</v>
      </c>
      <c r="C730" s="141" t="s">
        <v>2217</v>
      </c>
      <c r="D730" s="141">
        <v>550012777</v>
      </c>
      <c r="E730" s="141" t="s">
        <v>429</v>
      </c>
      <c r="F730" s="141" t="s">
        <v>2218</v>
      </c>
      <c r="G730" s="141" t="s">
        <v>3811</v>
      </c>
      <c r="H730" s="141" t="s">
        <v>76</v>
      </c>
      <c r="I730" s="141" t="s">
        <v>460</v>
      </c>
      <c r="J730" s="141" t="s">
        <v>53</v>
      </c>
      <c r="K730" s="141" t="s">
        <v>53</v>
      </c>
      <c r="L730" s="141" t="s">
        <v>821</v>
      </c>
      <c r="M730" s="141" t="s">
        <v>311</v>
      </c>
      <c r="N730" s="141" t="s">
        <v>267</v>
      </c>
      <c r="O730" s="141" t="s">
        <v>62</v>
      </c>
      <c r="P730" s="141" t="s">
        <v>1206</v>
      </c>
      <c r="Q730" s="227">
        <v>2086792</v>
      </c>
      <c r="R730" s="232">
        <v>1</v>
      </c>
      <c r="S730" s="148">
        <v>303</v>
      </c>
      <c r="T730" s="148">
        <v>0</v>
      </c>
      <c r="U730" s="148">
        <v>6322.9797600000002</v>
      </c>
      <c r="V730" s="229">
        <v>1.856789372E-3</v>
      </c>
      <c r="W730" s="229">
        <v>3.6245785660000002E-3</v>
      </c>
      <c r="X730" s="229">
        <v>1.0623856075146227E-3</v>
      </c>
    </row>
    <row r="731" spans="1:24" ht="13.5" thickBot="1">
      <c r="A731" s="153">
        <v>8700</v>
      </c>
      <c r="B731" s="153">
        <v>12536</v>
      </c>
      <c r="C731" s="141" t="s">
        <v>1329</v>
      </c>
      <c r="D731" s="141">
        <v>520038910</v>
      </c>
      <c r="E731" s="141" t="s">
        <v>429</v>
      </c>
      <c r="F731" s="141" t="s">
        <v>2219</v>
      </c>
      <c r="G731" s="141" t="s">
        <v>3812</v>
      </c>
      <c r="H731" s="141" t="s">
        <v>76</v>
      </c>
      <c r="I731" s="141" t="s">
        <v>73</v>
      </c>
      <c r="J731" s="141" t="s">
        <v>53</v>
      </c>
      <c r="K731" s="141" t="s">
        <v>53</v>
      </c>
      <c r="L731" s="141" t="s">
        <v>821</v>
      </c>
      <c r="M731" s="141" t="s">
        <v>311</v>
      </c>
      <c r="N731" s="141" t="s">
        <v>651</v>
      </c>
      <c r="O731" s="141" t="s">
        <v>62</v>
      </c>
      <c r="P731" s="141" t="s">
        <v>1206</v>
      </c>
      <c r="Q731" s="227">
        <v>119308</v>
      </c>
      <c r="R731" s="232">
        <v>1</v>
      </c>
      <c r="S731" s="148">
        <v>15900</v>
      </c>
      <c r="T731" s="148">
        <v>0</v>
      </c>
      <c r="U731" s="148">
        <v>18969.972000000002</v>
      </c>
      <c r="V731" s="229">
        <v>6.7338623050000003E-3</v>
      </c>
      <c r="W731" s="229">
        <v>1.0874327696E-2</v>
      </c>
      <c r="X731" s="229">
        <v>3.1873303399211554E-3</v>
      </c>
    </row>
    <row r="732" spans="1:24" ht="13.5" thickBot="1">
      <c r="A732" s="153">
        <v>8700</v>
      </c>
      <c r="B732" s="153">
        <v>12536</v>
      </c>
      <c r="C732" s="141" t="s">
        <v>2220</v>
      </c>
      <c r="D732" s="141">
        <v>520038779</v>
      </c>
      <c r="E732" s="141" t="s">
        <v>429</v>
      </c>
      <c r="F732" s="141" t="s">
        <v>3813</v>
      </c>
      <c r="G732" s="141" t="s">
        <v>3814</v>
      </c>
      <c r="H732" s="141" t="s">
        <v>76</v>
      </c>
      <c r="I732" s="141" t="s">
        <v>73</v>
      </c>
      <c r="J732" s="141" t="s">
        <v>53</v>
      </c>
      <c r="K732" s="141" t="s">
        <v>53</v>
      </c>
      <c r="L732" s="141" t="s">
        <v>821</v>
      </c>
      <c r="M732" s="141" t="s">
        <v>311</v>
      </c>
      <c r="N732" s="141" t="s">
        <v>653</v>
      </c>
      <c r="O732" s="141" t="s">
        <v>62</v>
      </c>
      <c r="P732" s="141" t="s">
        <v>1206</v>
      </c>
      <c r="Q732" s="227">
        <v>33963.9</v>
      </c>
      <c r="R732" s="232">
        <v>1</v>
      </c>
      <c r="S732" s="148">
        <v>275.5</v>
      </c>
      <c r="T732" s="148">
        <v>0</v>
      </c>
      <c r="U732" s="148">
        <v>93.570539999999994</v>
      </c>
      <c r="V732" s="229">
        <v>1.7291810599999999E-2</v>
      </c>
      <c r="W732" s="229">
        <v>5.3638282369375803E-5</v>
      </c>
      <c r="X732" s="229">
        <v>1.5721700646938543E-5</v>
      </c>
    </row>
    <row r="733" spans="1:24" ht="13.5" thickBot="1">
      <c r="A733" s="153">
        <v>8700</v>
      </c>
      <c r="B733" s="153">
        <v>12536</v>
      </c>
      <c r="C733" s="141" t="s">
        <v>1798</v>
      </c>
      <c r="D733" s="141">
        <v>520039298</v>
      </c>
      <c r="E733" s="141" t="s">
        <v>429</v>
      </c>
      <c r="F733" s="141" t="s">
        <v>2221</v>
      </c>
      <c r="G733" s="141" t="s">
        <v>3815</v>
      </c>
      <c r="H733" s="141" t="s">
        <v>76</v>
      </c>
      <c r="I733" s="141" t="s">
        <v>73</v>
      </c>
      <c r="J733" s="141" t="s">
        <v>53</v>
      </c>
      <c r="K733" s="141" t="s">
        <v>53</v>
      </c>
      <c r="L733" s="141" t="s">
        <v>821</v>
      </c>
      <c r="M733" s="141" t="s">
        <v>311</v>
      </c>
      <c r="N733" s="141" t="s">
        <v>140</v>
      </c>
      <c r="O733" s="141" t="s">
        <v>62</v>
      </c>
      <c r="P733" s="141" t="s">
        <v>1206</v>
      </c>
      <c r="Q733" s="227">
        <v>545148</v>
      </c>
      <c r="R733" s="232">
        <v>1</v>
      </c>
      <c r="S733" s="148">
        <v>1373</v>
      </c>
      <c r="T733" s="148">
        <v>0</v>
      </c>
      <c r="U733" s="148">
        <v>7484.8820400000004</v>
      </c>
      <c r="V733" s="229">
        <v>1.690037471E-3</v>
      </c>
      <c r="W733" s="229">
        <v>4.2906262620000003E-3</v>
      </c>
      <c r="X733" s="229">
        <v>1.2576081618266464E-3</v>
      </c>
    </row>
    <row r="734" spans="1:24" ht="13.5" thickBot="1">
      <c r="A734" s="153">
        <v>8700</v>
      </c>
      <c r="B734" s="153">
        <v>12536</v>
      </c>
      <c r="C734" s="141" t="s">
        <v>1587</v>
      </c>
      <c r="D734" s="141">
        <v>520039413</v>
      </c>
      <c r="E734" s="141" t="s">
        <v>429</v>
      </c>
      <c r="F734" s="141" t="s">
        <v>2222</v>
      </c>
      <c r="G734" s="141" t="s">
        <v>3816</v>
      </c>
      <c r="H734" s="141" t="s">
        <v>76</v>
      </c>
      <c r="I734" s="141" t="s">
        <v>73</v>
      </c>
      <c r="J734" s="141" t="s">
        <v>53</v>
      </c>
      <c r="K734" s="141" t="s">
        <v>53</v>
      </c>
      <c r="L734" s="141" t="s">
        <v>821</v>
      </c>
      <c r="M734" s="141" t="s">
        <v>311</v>
      </c>
      <c r="N734" s="141" t="s">
        <v>252</v>
      </c>
      <c r="O734" s="141" t="s">
        <v>62</v>
      </c>
      <c r="P734" s="141" t="s">
        <v>1206</v>
      </c>
      <c r="Q734" s="227">
        <v>0</v>
      </c>
      <c r="R734" s="232">
        <v>1</v>
      </c>
      <c r="S734" s="148">
        <v>7125</v>
      </c>
      <c r="T734" s="148">
        <v>23.40034</v>
      </c>
      <c r="U734" s="148">
        <v>23.40034</v>
      </c>
      <c r="V734" s="229">
        <v>0</v>
      </c>
      <c r="W734" s="229">
        <v>1.3413987398805201E-5</v>
      </c>
      <c r="X734" s="229">
        <v>3.9317197540655623E-6</v>
      </c>
    </row>
    <row r="735" spans="1:24" ht="13.5" thickBot="1">
      <c r="A735" s="153">
        <v>8700</v>
      </c>
      <c r="B735" s="153">
        <v>12536</v>
      </c>
      <c r="C735" s="141" t="s">
        <v>1723</v>
      </c>
      <c r="D735" s="141">
        <v>520039660</v>
      </c>
      <c r="E735" s="141" t="s">
        <v>429</v>
      </c>
      <c r="F735" s="141" t="s">
        <v>2223</v>
      </c>
      <c r="G735" s="141" t="s">
        <v>3817</v>
      </c>
      <c r="H735" s="141" t="s">
        <v>76</v>
      </c>
      <c r="I735" s="141" t="s">
        <v>73</v>
      </c>
      <c r="J735" s="141" t="s">
        <v>53</v>
      </c>
      <c r="K735" s="141" t="s">
        <v>53</v>
      </c>
      <c r="L735" s="141" t="s">
        <v>821</v>
      </c>
      <c r="M735" s="141" t="s">
        <v>311</v>
      </c>
      <c r="N735" s="141" t="s">
        <v>140</v>
      </c>
      <c r="O735" s="141" t="s">
        <v>62</v>
      </c>
      <c r="P735" s="141" t="s">
        <v>1206</v>
      </c>
      <c r="Q735" s="227">
        <v>7615603</v>
      </c>
      <c r="R735" s="232">
        <v>1</v>
      </c>
      <c r="S735" s="148">
        <v>246.7</v>
      </c>
      <c r="T735" s="148">
        <v>0</v>
      </c>
      <c r="U735" s="148">
        <v>18787.692599999998</v>
      </c>
      <c r="V735" s="229">
        <v>1.9357250571E-2</v>
      </c>
      <c r="W735" s="229">
        <v>1.0769838036E-2</v>
      </c>
      <c r="X735" s="229">
        <v>3.1567037969846327E-3</v>
      </c>
    </row>
    <row r="736" spans="1:24" ht="13.5" thickBot="1">
      <c r="A736" s="153">
        <v>8700</v>
      </c>
      <c r="B736" s="153">
        <v>12536</v>
      </c>
      <c r="C736" s="141" t="s">
        <v>2224</v>
      </c>
      <c r="D736" s="141">
        <v>550013098</v>
      </c>
      <c r="E736" s="141" t="s">
        <v>429</v>
      </c>
      <c r="F736" s="141" t="s">
        <v>2225</v>
      </c>
      <c r="G736" s="141" t="s">
        <v>3818</v>
      </c>
      <c r="H736" s="141" t="s">
        <v>76</v>
      </c>
      <c r="I736" s="141" t="s">
        <v>460</v>
      </c>
      <c r="J736" s="141" t="s">
        <v>53</v>
      </c>
      <c r="K736" s="141" t="s">
        <v>53</v>
      </c>
      <c r="L736" s="141" t="s">
        <v>821</v>
      </c>
      <c r="M736" s="141" t="s">
        <v>311</v>
      </c>
      <c r="N736" s="141" t="s">
        <v>267</v>
      </c>
      <c r="O736" s="141" t="s">
        <v>62</v>
      </c>
      <c r="P736" s="141" t="s">
        <v>1206</v>
      </c>
      <c r="Q736" s="227">
        <v>1002657</v>
      </c>
      <c r="R736" s="232">
        <v>1</v>
      </c>
      <c r="S736" s="148">
        <v>1025</v>
      </c>
      <c r="T736" s="148">
        <v>0</v>
      </c>
      <c r="U736" s="148">
        <v>10277.23425</v>
      </c>
      <c r="V736" s="229">
        <v>8.5418678700000005E-4</v>
      </c>
      <c r="W736" s="229">
        <v>5.8913114390000002E-3</v>
      </c>
      <c r="X736" s="229">
        <v>1.726778539024825E-3</v>
      </c>
    </row>
    <row r="737" spans="1:24" ht="13.5" thickBot="1">
      <c r="A737" s="153">
        <v>8700</v>
      </c>
      <c r="B737" s="153">
        <v>12536</v>
      </c>
      <c r="C737" s="141" t="s">
        <v>2134</v>
      </c>
      <c r="D737" s="141">
        <v>520007469</v>
      </c>
      <c r="E737" s="141" t="s">
        <v>429</v>
      </c>
      <c r="F737" s="141" t="s">
        <v>2226</v>
      </c>
      <c r="G737" s="141" t="s">
        <v>3819</v>
      </c>
      <c r="H737" s="141" t="s">
        <v>76</v>
      </c>
      <c r="I737" s="141" t="s">
        <v>73</v>
      </c>
      <c r="J737" s="141" t="s">
        <v>53</v>
      </c>
      <c r="K737" s="141" t="s">
        <v>53</v>
      </c>
      <c r="L737" s="141" t="s">
        <v>821</v>
      </c>
      <c r="M737" s="141" t="s">
        <v>311</v>
      </c>
      <c r="N737" s="141" t="s">
        <v>269</v>
      </c>
      <c r="O737" s="141" t="s">
        <v>62</v>
      </c>
      <c r="P737" s="141" t="s">
        <v>1206</v>
      </c>
      <c r="Q737" s="227">
        <v>41300</v>
      </c>
      <c r="R737" s="232">
        <v>1</v>
      </c>
      <c r="S737" s="148">
        <v>10880</v>
      </c>
      <c r="T737" s="148">
        <v>0</v>
      </c>
      <c r="U737" s="148">
        <v>4493.4399999999996</v>
      </c>
      <c r="V737" s="229">
        <v>6.6601014900000003E-4</v>
      </c>
      <c r="W737" s="229">
        <v>2.5758150319999998E-3</v>
      </c>
      <c r="X737" s="229">
        <v>7.5498675710303177E-4</v>
      </c>
    </row>
    <row r="738" spans="1:24" ht="13.5" thickBot="1">
      <c r="A738" s="153">
        <v>8700</v>
      </c>
      <c r="B738" s="153">
        <v>12536</v>
      </c>
      <c r="C738" s="141" t="s">
        <v>1331</v>
      </c>
      <c r="D738" s="141">
        <v>520028010</v>
      </c>
      <c r="E738" s="141" t="s">
        <v>429</v>
      </c>
      <c r="F738" s="141" t="s">
        <v>2227</v>
      </c>
      <c r="G738" s="141" t="s">
        <v>3820</v>
      </c>
      <c r="H738" s="141" t="s">
        <v>76</v>
      </c>
      <c r="I738" s="141" t="s">
        <v>73</v>
      </c>
      <c r="J738" s="141" t="s">
        <v>53</v>
      </c>
      <c r="K738" s="141" t="s">
        <v>53</v>
      </c>
      <c r="L738" s="141" t="s">
        <v>821</v>
      </c>
      <c r="M738" s="141" t="s">
        <v>311</v>
      </c>
      <c r="N738" s="141" t="s">
        <v>708</v>
      </c>
      <c r="O738" s="141" t="s">
        <v>62</v>
      </c>
      <c r="P738" s="141" t="s">
        <v>1206</v>
      </c>
      <c r="Q738" s="227">
        <v>6088</v>
      </c>
      <c r="R738" s="232">
        <v>1</v>
      </c>
      <c r="S738" s="148">
        <v>81100</v>
      </c>
      <c r="T738" s="148">
        <v>0</v>
      </c>
      <c r="U738" s="148">
        <v>4937.3680000000004</v>
      </c>
      <c r="V738" s="229">
        <v>8.04211595E-4</v>
      </c>
      <c r="W738" s="229">
        <v>2.830291873E-3</v>
      </c>
      <c r="X738" s="229">
        <v>8.2957543773685245E-4</v>
      </c>
    </row>
    <row r="739" spans="1:24" ht="13.5" thickBot="1">
      <c r="A739" s="153">
        <v>8700</v>
      </c>
      <c r="B739" s="153">
        <v>12536</v>
      </c>
      <c r="C739" s="141" t="s">
        <v>1806</v>
      </c>
      <c r="D739" s="141">
        <v>520033986</v>
      </c>
      <c r="E739" s="141" t="s">
        <v>429</v>
      </c>
      <c r="F739" s="141" t="s">
        <v>2228</v>
      </c>
      <c r="G739" s="141" t="s">
        <v>3821</v>
      </c>
      <c r="H739" s="141" t="s">
        <v>76</v>
      </c>
      <c r="I739" s="141" t="s">
        <v>73</v>
      </c>
      <c r="J739" s="141" t="s">
        <v>53</v>
      </c>
      <c r="K739" s="141" t="s">
        <v>53</v>
      </c>
      <c r="L739" s="141" t="s">
        <v>821</v>
      </c>
      <c r="M739" s="141" t="s">
        <v>311</v>
      </c>
      <c r="N739" s="141" t="s">
        <v>269</v>
      </c>
      <c r="O739" s="141" t="s">
        <v>62</v>
      </c>
      <c r="P739" s="141" t="s">
        <v>1206</v>
      </c>
      <c r="Q739" s="227">
        <v>418425</v>
      </c>
      <c r="R739" s="232">
        <v>1</v>
      </c>
      <c r="S739" s="148">
        <v>3619</v>
      </c>
      <c r="T739" s="148">
        <v>0</v>
      </c>
      <c r="U739" s="148">
        <v>15142.80075</v>
      </c>
      <c r="V739" s="229">
        <v>2.0387609219999999E-3</v>
      </c>
      <c r="W739" s="229">
        <v>8.6804438919999994E-3</v>
      </c>
      <c r="X739" s="229">
        <v>2.544289905217352E-3</v>
      </c>
    </row>
    <row r="740" spans="1:24" ht="13.5" thickBot="1">
      <c r="A740" s="153">
        <v>8700</v>
      </c>
      <c r="B740" s="153">
        <v>12536</v>
      </c>
      <c r="C740" s="141" t="s">
        <v>2229</v>
      </c>
      <c r="D740" s="141">
        <v>520029083</v>
      </c>
      <c r="E740" s="141" t="s">
        <v>429</v>
      </c>
      <c r="F740" s="141" t="s">
        <v>2230</v>
      </c>
      <c r="G740" s="141" t="s">
        <v>3822</v>
      </c>
      <c r="H740" s="141" t="s">
        <v>76</v>
      </c>
      <c r="I740" s="141" t="s">
        <v>73</v>
      </c>
      <c r="J740" s="141" t="s">
        <v>53</v>
      </c>
      <c r="K740" s="141" t="s">
        <v>53</v>
      </c>
      <c r="L740" s="141" t="s">
        <v>821</v>
      </c>
      <c r="M740" s="141" t="s">
        <v>311</v>
      </c>
      <c r="N740" s="141" t="s">
        <v>256</v>
      </c>
      <c r="O740" s="141" t="s">
        <v>62</v>
      </c>
      <c r="P740" s="141" t="s">
        <v>1206</v>
      </c>
      <c r="Q740" s="227">
        <v>127458</v>
      </c>
      <c r="R740" s="232">
        <v>1</v>
      </c>
      <c r="S740" s="148">
        <v>15410</v>
      </c>
      <c r="T740" s="148">
        <v>0</v>
      </c>
      <c r="U740" s="148">
        <v>19641.2778</v>
      </c>
      <c r="V740" s="229">
        <v>1.270387214E-3</v>
      </c>
      <c r="W740" s="229">
        <v>1.1259146358000001E-2</v>
      </c>
      <c r="X740" s="229">
        <v>3.3001229863048737E-3</v>
      </c>
    </row>
    <row r="741" spans="1:24" ht="13.5" thickBot="1">
      <c r="A741" s="153">
        <v>8700</v>
      </c>
      <c r="B741" s="153">
        <v>12536</v>
      </c>
      <c r="C741" s="141" t="s">
        <v>1208</v>
      </c>
      <c r="D741" s="141">
        <v>520018078</v>
      </c>
      <c r="E741" s="141" t="s">
        <v>429</v>
      </c>
      <c r="F741" s="141" t="s">
        <v>2231</v>
      </c>
      <c r="G741" s="141" t="s">
        <v>3823</v>
      </c>
      <c r="H741" s="141" t="s">
        <v>76</v>
      </c>
      <c r="I741" s="141" t="s">
        <v>73</v>
      </c>
      <c r="J741" s="141" t="s">
        <v>53</v>
      </c>
      <c r="K741" s="141" t="s">
        <v>53</v>
      </c>
      <c r="L741" s="141" t="s">
        <v>821</v>
      </c>
      <c r="M741" s="141" t="s">
        <v>311</v>
      </c>
      <c r="N741" s="141" t="s">
        <v>256</v>
      </c>
      <c r="O741" s="141" t="s">
        <v>62</v>
      </c>
      <c r="P741" s="141" t="s">
        <v>1206</v>
      </c>
      <c r="Q741" s="227">
        <v>3917159</v>
      </c>
      <c r="R741" s="232">
        <v>1</v>
      </c>
      <c r="S741" s="148">
        <v>3644</v>
      </c>
      <c r="T741" s="148">
        <v>0</v>
      </c>
      <c r="U741" s="148">
        <v>142741.27395999999</v>
      </c>
      <c r="V741" s="229">
        <v>2.5958888840000001E-3</v>
      </c>
      <c r="W741" s="229">
        <v>8.1824864518000001E-2</v>
      </c>
      <c r="X741" s="229">
        <v>2.3983356077262818E-2</v>
      </c>
    </row>
    <row r="742" spans="1:24" ht="13.5" thickBot="1">
      <c r="A742" s="153">
        <v>8700</v>
      </c>
      <c r="B742" s="153">
        <v>12536</v>
      </c>
      <c r="C742" s="141" t="s">
        <v>1336</v>
      </c>
      <c r="D742" s="141">
        <v>520017807</v>
      </c>
      <c r="E742" s="141" t="s">
        <v>429</v>
      </c>
      <c r="F742" s="141" t="s">
        <v>2232</v>
      </c>
      <c r="G742" s="141" t="s">
        <v>3824</v>
      </c>
      <c r="H742" s="141" t="s">
        <v>76</v>
      </c>
      <c r="I742" s="141" t="s">
        <v>73</v>
      </c>
      <c r="J742" s="141" t="s">
        <v>53</v>
      </c>
      <c r="K742" s="141" t="s">
        <v>53</v>
      </c>
      <c r="L742" s="141" t="s">
        <v>821</v>
      </c>
      <c r="M742" s="141" t="s">
        <v>311</v>
      </c>
      <c r="N742" s="141" t="s">
        <v>651</v>
      </c>
      <c r="O742" s="141" t="s">
        <v>62</v>
      </c>
      <c r="P742" s="141" t="s">
        <v>1206</v>
      </c>
      <c r="Q742" s="227">
        <v>5070</v>
      </c>
      <c r="R742" s="232">
        <v>1</v>
      </c>
      <c r="S742" s="148">
        <v>73900</v>
      </c>
      <c r="T742" s="148">
        <v>0</v>
      </c>
      <c r="U742" s="148">
        <v>3746.73</v>
      </c>
      <c r="V742" s="229">
        <v>1.0147970209999999E-3</v>
      </c>
      <c r="W742" s="229">
        <v>2.1477717420000002E-3</v>
      </c>
      <c r="X742" s="229">
        <v>6.2952471434817036E-4</v>
      </c>
    </row>
    <row r="743" spans="1:24" ht="13.5" thickBot="1">
      <c r="A743" s="153">
        <v>8700</v>
      </c>
      <c r="B743" s="153">
        <v>12536</v>
      </c>
      <c r="C743" s="141" t="s">
        <v>2233</v>
      </c>
      <c r="D743" s="141">
        <v>520013954</v>
      </c>
      <c r="E743" s="141" t="s">
        <v>429</v>
      </c>
      <c r="F743" s="141" t="s">
        <v>2234</v>
      </c>
      <c r="G743" s="141" t="s">
        <v>3825</v>
      </c>
      <c r="H743" s="141" t="s">
        <v>76</v>
      </c>
      <c r="I743" s="141" t="s">
        <v>73</v>
      </c>
      <c r="J743" s="141" t="s">
        <v>53</v>
      </c>
      <c r="K743" s="141" t="s">
        <v>53</v>
      </c>
      <c r="L743" s="141" t="s">
        <v>821</v>
      </c>
      <c r="M743" s="141" t="s">
        <v>311</v>
      </c>
      <c r="N743" s="141" t="s">
        <v>85</v>
      </c>
      <c r="O743" s="141" t="s">
        <v>62</v>
      </c>
      <c r="P743" s="141" t="s">
        <v>1206</v>
      </c>
      <c r="Q743" s="227">
        <v>591966</v>
      </c>
      <c r="R743" s="232">
        <v>1</v>
      </c>
      <c r="S743" s="148">
        <v>6629</v>
      </c>
      <c r="T743" s="148">
        <v>0</v>
      </c>
      <c r="U743" s="148">
        <v>39241.426140000003</v>
      </c>
      <c r="V743" s="229">
        <v>5.2248011600000005E-4</v>
      </c>
      <c r="W743" s="229">
        <v>2.2494715706999999E-2</v>
      </c>
      <c r="X743" s="229">
        <v>6.5933354101839004E-3</v>
      </c>
    </row>
    <row r="744" spans="1:24" ht="13.5" thickBot="1">
      <c r="A744" s="153">
        <v>8700</v>
      </c>
      <c r="B744" s="153">
        <v>12536</v>
      </c>
      <c r="C744" s="141" t="s">
        <v>1204</v>
      </c>
      <c r="D744" s="141">
        <v>520000118</v>
      </c>
      <c r="E744" s="141" t="s">
        <v>429</v>
      </c>
      <c r="F744" s="141" t="s">
        <v>2235</v>
      </c>
      <c r="G744" s="141" t="s">
        <v>3826</v>
      </c>
      <c r="H744" s="141" t="s">
        <v>76</v>
      </c>
      <c r="I744" s="141" t="s">
        <v>73</v>
      </c>
      <c r="J744" s="141" t="s">
        <v>53</v>
      </c>
      <c r="K744" s="141" t="s">
        <v>53</v>
      </c>
      <c r="L744" s="141" t="s">
        <v>821</v>
      </c>
      <c r="M744" s="141" t="s">
        <v>311</v>
      </c>
      <c r="N744" s="141" t="s">
        <v>256</v>
      </c>
      <c r="O744" s="141" t="s">
        <v>62</v>
      </c>
      <c r="P744" s="141" t="s">
        <v>1206</v>
      </c>
      <c r="Q744" s="227">
        <v>3511499</v>
      </c>
      <c r="R744" s="232">
        <v>1</v>
      </c>
      <c r="S744" s="148">
        <v>3729</v>
      </c>
      <c r="T744" s="148">
        <v>0</v>
      </c>
      <c r="U744" s="148">
        <v>130943.79771</v>
      </c>
      <c r="V744" s="229">
        <v>2.6388385999999999E-3</v>
      </c>
      <c r="W744" s="229">
        <v>7.5062091082000001E-2</v>
      </c>
      <c r="X744" s="229">
        <v>2.2001146826446622E-2</v>
      </c>
    </row>
    <row r="745" spans="1:24" ht="13.5" thickBot="1">
      <c r="A745" s="153">
        <v>8700</v>
      </c>
      <c r="B745" s="153">
        <v>12536</v>
      </c>
      <c r="C745" s="141" t="s">
        <v>2236</v>
      </c>
      <c r="D745" s="141">
        <v>520007030</v>
      </c>
      <c r="E745" s="141" t="s">
        <v>429</v>
      </c>
      <c r="F745" s="141" t="s">
        <v>2237</v>
      </c>
      <c r="G745" s="141" t="s">
        <v>3827</v>
      </c>
      <c r="H745" s="141" t="s">
        <v>76</v>
      </c>
      <c r="I745" s="141" t="s">
        <v>73</v>
      </c>
      <c r="J745" s="141" t="s">
        <v>53</v>
      </c>
      <c r="K745" s="141" t="s">
        <v>53</v>
      </c>
      <c r="L745" s="141" t="s">
        <v>821</v>
      </c>
      <c r="M745" s="141" t="s">
        <v>311</v>
      </c>
      <c r="N745" s="141" t="s">
        <v>256</v>
      </c>
      <c r="O745" s="141" t="s">
        <v>62</v>
      </c>
      <c r="P745" s="141" t="s">
        <v>1206</v>
      </c>
      <c r="Q745" s="227">
        <v>3704124</v>
      </c>
      <c r="R745" s="232">
        <v>1</v>
      </c>
      <c r="S745" s="148">
        <v>2085</v>
      </c>
      <c r="T745" s="148">
        <v>0</v>
      </c>
      <c r="U745" s="148">
        <v>77230.985400000005</v>
      </c>
      <c r="V745" s="229">
        <v>2.9944140530000002E-3</v>
      </c>
      <c r="W745" s="229">
        <v>4.4271812500999999E-2</v>
      </c>
      <c r="X745" s="229">
        <v>1.2976332434619712E-2</v>
      </c>
    </row>
    <row r="746" spans="1:24" ht="13.5" thickBot="1">
      <c r="A746" s="153">
        <v>8700</v>
      </c>
      <c r="B746" s="153">
        <v>12536</v>
      </c>
      <c r="C746" s="141" t="s">
        <v>2238</v>
      </c>
      <c r="D746" s="151">
        <v>520000522</v>
      </c>
      <c r="E746" s="141" t="s">
        <v>429</v>
      </c>
      <c r="F746" s="141" t="s">
        <v>2239</v>
      </c>
      <c r="G746" s="141" t="s">
        <v>3828</v>
      </c>
      <c r="H746" s="141" t="s">
        <v>76</v>
      </c>
      <c r="I746" s="141" t="s">
        <v>73</v>
      </c>
      <c r="J746" s="141" t="s">
        <v>53</v>
      </c>
      <c r="K746" s="141" t="s">
        <v>53</v>
      </c>
      <c r="L746" s="141" t="s">
        <v>821</v>
      </c>
      <c r="M746" s="141" t="s">
        <v>311</v>
      </c>
      <c r="N746" s="141" t="s">
        <v>256</v>
      </c>
      <c r="O746" s="141" t="s">
        <v>62</v>
      </c>
      <c r="P746" s="141" t="s">
        <v>1206</v>
      </c>
      <c r="Q746" s="227">
        <v>298406</v>
      </c>
      <c r="R746" s="232">
        <v>1</v>
      </c>
      <c r="S746" s="148">
        <v>14550</v>
      </c>
      <c r="T746" s="148">
        <v>0</v>
      </c>
      <c r="U746" s="148">
        <v>43418.072999999997</v>
      </c>
      <c r="V746" s="229">
        <v>1.1549197240000001E-3</v>
      </c>
      <c r="W746" s="229">
        <v>2.4888932557999999E-2</v>
      </c>
      <c r="X746" s="229">
        <v>7.2950946566400577E-3</v>
      </c>
    </row>
    <row r="747" spans="1:24" ht="13.5" thickBot="1">
      <c r="A747" s="153">
        <v>8700</v>
      </c>
      <c r="B747" s="153">
        <v>12536</v>
      </c>
      <c r="C747" s="141" t="s">
        <v>1338</v>
      </c>
      <c r="D747" s="141">
        <v>520025990</v>
      </c>
      <c r="E747" s="141" t="s">
        <v>429</v>
      </c>
      <c r="F747" s="141" t="s">
        <v>2240</v>
      </c>
      <c r="G747" s="141" t="s">
        <v>3829</v>
      </c>
      <c r="H747" s="141" t="s">
        <v>76</v>
      </c>
      <c r="I747" s="141" t="s">
        <v>73</v>
      </c>
      <c r="J747" s="141" t="s">
        <v>53</v>
      </c>
      <c r="K747" s="141" t="s">
        <v>53</v>
      </c>
      <c r="L747" s="141" t="s">
        <v>821</v>
      </c>
      <c r="M747" s="141" t="s">
        <v>311</v>
      </c>
      <c r="N747" s="141" t="s">
        <v>140</v>
      </c>
      <c r="O747" s="141" t="s">
        <v>62</v>
      </c>
      <c r="P747" s="141" t="s">
        <v>1206</v>
      </c>
      <c r="Q747" s="227">
        <v>153569</v>
      </c>
      <c r="R747" s="232">
        <v>1</v>
      </c>
      <c r="S747" s="148">
        <v>1750</v>
      </c>
      <c r="T747" s="148">
        <v>0</v>
      </c>
      <c r="U747" s="148">
        <v>2687.4575</v>
      </c>
      <c r="V747" s="229">
        <v>7.27332737E-4</v>
      </c>
      <c r="W747" s="229">
        <v>1.5405554380000001E-3</v>
      </c>
      <c r="X747" s="229">
        <v>4.5154599210787754E-4</v>
      </c>
    </row>
    <row r="748" spans="1:24" ht="13.5" thickBot="1">
      <c r="A748" s="153">
        <v>8700</v>
      </c>
      <c r="B748" s="153">
        <v>12536</v>
      </c>
      <c r="C748" s="141" t="s">
        <v>1839</v>
      </c>
      <c r="D748" s="141">
        <v>520041146</v>
      </c>
      <c r="E748" s="141" t="s">
        <v>429</v>
      </c>
      <c r="F748" s="141" t="s">
        <v>2241</v>
      </c>
      <c r="G748" s="141" t="s">
        <v>3830</v>
      </c>
      <c r="H748" s="141" t="s">
        <v>76</v>
      </c>
      <c r="I748" s="141" t="s">
        <v>73</v>
      </c>
      <c r="J748" s="141" t="s">
        <v>53</v>
      </c>
      <c r="K748" s="141" t="s">
        <v>53</v>
      </c>
      <c r="L748" s="141" t="s">
        <v>821</v>
      </c>
      <c r="M748" s="141" t="s">
        <v>311</v>
      </c>
      <c r="N748" s="141" t="s">
        <v>647</v>
      </c>
      <c r="O748" s="141" t="s">
        <v>62</v>
      </c>
      <c r="P748" s="141" t="s">
        <v>1206</v>
      </c>
      <c r="Q748" s="227">
        <v>222904</v>
      </c>
      <c r="R748" s="232">
        <v>1</v>
      </c>
      <c r="S748" s="148">
        <v>6254</v>
      </c>
      <c r="T748" s="148">
        <v>0</v>
      </c>
      <c r="U748" s="148">
        <v>13940.416160000001</v>
      </c>
      <c r="V748" s="229">
        <v>1.881598746E-3</v>
      </c>
      <c r="W748" s="229">
        <v>7.9911901580000007E-3</v>
      </c>
      <c r="X748" s="229">
        <v>2.3422655224738954E-3</v>
      </c>
    </row>
    <row r="749" spans="1:24" ht="13.5" thickBot="1">
      <c r="A749" s="153">
        <v>8700</v>
      </c>
      <c r="B749" s="153">
        <v>12536</v>
      </c>
      <c r="C749" s="141" t="s">
        <v>1342</v>
      </c>
      <c r="D749" s="151">
        <v>520001736</v>
      </c>
      <c r="E749" s="141" t="s">
        <v>429</v>
      </c>
      <c r="F749" s="141" t="s">
        <v>3831</v>
      </c>
      <c r="G749" s="141" t="s">
        <v>3832</v>
      </c>
      <c r="H749" s="141" t="s">
        <v>76</v>
      </c>
      <c r="I749" s="141" t="s">
        <v>73</v>
      </c>
      <c r="J749" s="141" t="s">
        <v>53</v>
      </c>
      <c r="K749" s="141" t="s">
        <v>53</v>
      </c>
      <c r="L749" s="141" t="s">
        <v>821</v>
      </c>
      <c r="M749" s="141" t="s">
        <v>311</v>
      </c>
      <c r="N749" s="141" t="s">
        <v>651</v>
      </c>
      <c r="O749" s="141" t="s">
        <v>62</v>
      </c>
      <c r="P749" s="141" t="s">
        <v>1206</v>
      </c>
      <c r="Q749" s="227">
        <v>50000</v>
      </c>
      <c r="R749" s="232">
        <v>1</v>
      </c>
      <c r="S749" s="148">
        <v>3085</v>
      </c>
      <c r="T749" s="148">
        <v>0</v>
      </c>
      <c r="U749" s="148">
        <v>1542.5</v>
      </c>
      <c r="V749" s="229">
        <v>2.2699391399999999E-4</v>
      </c>
      <c r="W749" s="229">
        <v>8.8422114999999997E-4</v>
      </c>
      <c r="X749" s="229">
        <v>2.5917049584092065E-4</v>
      </c>
    </row>
    <row r="750" spans="1:24" ht="13.5" thickBot="1">
      <c r="A750" s="153">
        <v>8700</v>
      </c>
      <c r="B750" s="153">
        <v>12536</v>
      </c>
      <c r="C750" s="141" t="s">
        <v>2242</v>
      </c>
      <c r="D750" s="151">
        <v>520029026</v>
      </c>
      <c r="E750" s="141" t="s">
        <v>429</v>
      </c>
      <c r="F750" s="141" t="s">
        <v>2243</v>
      </c>
      <c r="G750" s="141" t="s">
        <v>3833</v>
      </c>
      <c r="H750" s="141" t="s">
        <v>76</v>
      </c>
      <c r="I750" s="141" t="s">
        <v>73</v>
      </c>
      <c r="J750" s="141" t="s">
        <v>53</v>
      </c>
      <c r="K750" s="141" t="s">
        <v>53</v>
      </c>
      <c r="L750" s="141" t="s">
        <v>821</v>
      </c>
      <c r="M750" s="141" t="s">
        <v>311</v>
      </c>
      <c r="N750" s="141" t="s">
        <v>256</v>
      </c>
      <c r="O750" s="141" t="s">
        <v>62</v>
      </c>
      <c r="P750" s="141" t="s">
        <v>1206</v>
      </c>
      <c r="Q750" s="227">
        <v>18200</v>
      </c>
      <c r="R750" s="232">
        <v>1</v>
      </c>
      <c r="S750" s="148">
        <v>16370</v>
      </c>
      <c r="T750" s="148">
        <v>0</v>
      </c>
      <c r="U750" s="148">
        <v>2979.34</v>
      </c>
      <c r="V750" s="229">
        <v>5.1336092300000003E-4</v>
      </c>
      <c r="W750" s="229">
        <v>1.7078738689999999E-3</v>
      </c>
      <c r="X750" s="229">
        <v>5.0058802274145135E-4</v>
      </c>
    </row>
    <row r="751" spans="1:24" ht="13.5" thickBot="1">
      <c r="A751" s="153">
        <v>8700</v>
      </c>
      <c r="B751" s="153">
        <v>12536</v>
      </c>
      <c r="C751" s="141" t="s">
        <v>3666</v>
      </c>
      <c r="D751" s="141">
        <v>520017450</v>
      </c>
      <c r="E751" s="141" t="s">
        <v>429</v>
      </c>
      <c r="F751" s="141" t="s">
        <v>2244</v>
      </c>
      <c r="G751" s="141" t="s">
        <v>3834</v>
      </c>
      <c r="H751" s="141" t="s">
        <v>76</v>
      </c>
      <c r="I751" s="141" t="s">
        <v>73</v>
      </c>
      <c r="J751" s="141" t="s">
        <v>53</v>
      </c>
      <c r="K751" s="141" t="s">
        <v>53</v>
      </c>
      <c r="L751" s="141" t="s">
        <v>821</v>
      </c>
      <c r="M751" s="141" t="s">
        <v>311</v>
      </c>
      <c r="N751" s="141" t="s">
        <v>269</v>
      </c>
      <c r="O751" s="141" t="s">
        <v>62</v>
      </c>
      <c r="P751" s="141" t="s">
        <v>1206</v>
      </c>
      <c r="Q751" s="227">
        <v>810401</v>
      </c>
      <c r="R751" s="232">
        <v>1</v>
      </c>
      <c r="S751" s="148">
        <v>4200</v>
      </c>
      <c r="T751" s="148">
        <v>0</v>
      </c>
      <c r="U751" s="148">
        <v>34036.841999999997</v>
      </c>
      <c r="V751" s="229">
        <v>3.2239533580000002E-3</v>
      </c>
      <c r="W751" s="229">
        <v>1.9511245122E-2</v>
      </c>
      <c r="X751" s="229">
        <v>5.71886237795726E-3</v>
      </c>
    </row>
    <row r="752" spans="1:24" ht="13.5" thickBot="1">
      <c r="A752" s="153">
        <v>8700</v>
      </c>
      <c r="B752" s="153">
        <v>12536</v>
      </c>
      <c r="C752" s="141" t="s">
        <v>1862</v>
      </c>
      <c r="D752" s="141">
        <v>520022732</v>
      </c>
      <c r="E752" s="141" t="s">
        <v>429</v>
      </c>
      <c r="F752" s="141" t="s">
        <v>2245</v>
      </c>
      <c r="G752" s="141" t="s">
        <v>3835</v>
      </c>
      <c r="H752" s="141" t="s">
        <v>76</v>
      </c>
      <c r="I752" s="141" t="s">
        <v>73</v>
      </c>
      <c r="J752" s="141" t="s">
        <v>53</v>
      </c>
      <c r="K752" s="141" t="s">
        <v>53</v>
      </c>
      <c r="L752" s="141" t="s">
        <v>821</v>
      </c>
      <c r="M752" s="141" t="s">
        <v>311</v>
      </c>
      <c r="N752" s="141" t="s">
        <v>650</v>
      </c>
      <c r="O752" s="141" t="s">
        <v>62</v>
      </c>
      <c r="P752" s="141" t="s">
        <v>1206</v>
      </c>
      <c r="Q752" s="227">
        <v>17570</v>
      </c>
      <c r="R752" s="232">
        <v>1</v>
      </c>
      <c r="S752" s="148">
        <v>3310</v>
      </c>
      <c r="T752" s="148">
        <v>0</v>
      </c>
      <c r="U752" s="148">
        <v>581.56700000000001</v>
      </c>
      <c r="V752" s="229">
        <v>6.6001618530982597E-5</v>
      </c>
      <c r="W752" s="229">
        <v>3.3337688199999997E-4</v>
      </c>
      <c r="X752" s="229">
        <v>9.7714753811809868E-5</v>
      </c>
    </row>
    <row r="753" spans="1:24" ht="13.5" thickBot="1">
      <c r="A753" s="153">
        <v>8700</v>
      </c>
      <c r="B753" s="153">
        <v>12536</v>
      </c>
      <c r="C753" s="141" t="s">
        <v>2246</v>
      </c>
      <c r="D753" s="141">
        <v>520032442</v>
      </c>
      <c r="E753" s="141" t="s">
        <v>429</v>
      </c>
      <c r="F753" s="141" t="s">
        <v>2247</v>
      </c>
      <c r="G753" s="141" t="s">
        <v>3836</v>
      </c>
      <c r="H753" s="141" t="s">
        <v>76</v>
      </c>
      <c r="I753" s="141" t="s">
        <v>73</v>
      </c>
      <c r="J753" s="141" t="s">
        <v>53</v>
      </c>
      <c r="K753" s="141" t="s">
        <v>53</v>
      </c>
      <c r="L753" s="141" t="s">
        <v>821</v>
      </c>
      <c r="M753" s="141" t="s">
        <v>311</v>
      </c>
      <c r="N753" s="141" t="s">
        <v>263</v>
      </c>
      <c r="O753" s="141" t="s">
        <v>62</v>
      </c>
      <c r="P753" s="141" t="s">
        <v>1206</v>
      </c>
      <c r="Q753" s="227">
        <v>2302</v>
      </c>
      <c r="R753" s="232">
        <v>1</v>
      </c>
      <c r="S753" s="148">
        <v>19700</v>
      </c>
      <c r="T753" s="148">
        <v>0</v>
      </c>
      <c r="U753" s="148">
        <v>453.49400000000003</v>
      </c>
      <c r="V753" s="229">
        <v>1.0377938179999999E-3</v>
      </c>
      <c r="W753" s="229">
        <v>2.5996044500000001E-4</v>
      </c>
      <c r="X753" s="229">
        <v>7.619595775746028E-5</v>
      </c>
    </row>
    <row r="754" spans="1:24" ht="13.5" thickBot="1">
      <c r="A754" s="153">
        <v>8700</v>
      </c>
      <c r="B754" s="153">
        <v>12536</v>
      </c>
      <c r="C754" s="141" t="s">
        <v>2248</v>
      </c>
      <c r="D754" s="141">
        <v>520032988</v>
      </c>
      <c r="E754" s="141" t="s">
        <v>429</v>
      </c>
      <c r="F754" s="141" t="s">
        <v>2249</v>
      </c>
      <c r="G754" s="141" t="s">
        <v>3837</v>
      </c>
      <c r="H754" s="141" t="s">
        <v>76</v>
      </c>
      <c r="I754" s="141" t="s">
        <v>73</v>
      </c>
      <c r="J754" s="141" t="s">
        <v>53</v>
      </c>
      <c r="K754" s="141" t="s">
        <v>53</v>
      </c>
      <c r="L754" s="141" t="s">
        <v>821</v>
      </c>
      <c r="M754" s="141" t="s">
        <v>311</v>
      </c>
      <c r="N754" s="141" t="s">
        <v>265</v>
      </c>
      <c r="O754" s="141" t="s">
        <v>62</v>
      </c>
      <c r="P754" s="141" t="s">
        <v>1206</v>
      </c>
      <c r="Q754" s="227">
        <v>16832</v>
      </c>
      <c r="R754" s="232">
        <v>1</v>
      </c>
      <c r="S754" s="148">
        <v>30650</v>
      </c>
      <c r="T754" s="148">
        <v>0</v>
      </c>
      <c r="U754" s="148">
        <v>5159.0079999999998</v>
      </c>
      <c r="V754" s="229">
        <v>1.3697916659999999E-3</v>
      </c>
      <c r="W754" s="229">
        <v>2.9573445640000001E-3</v>
      </c>
      <c r="X754" s="229">
        <v>8.668153396481533E-4</v>
      </c>
    </row>
    <row r="755" spans="1:24" ht="13.5" thickBot="1">
      <c r="A755" s="153">
        <v>8700</v>
      </c>
      <c r="B755" s="153">
        <v>12536</v>
      </c>
      <c r="C755" s="141" t="s">
        <v>2250</v>
      </c>
      <c r="D755" s="141">
        <v>520033291</v>
      </c>
      <c r="E755" s="141" t="s">
        <v>429</v>
      </c>
      <c r="F755" s="141" t="s">
        <v>2251</v>
      </c>
      <c r="G755" s="141" t="s">
        <v>3838</v>
      </c>
      <c r="H755" s="141" t="s">
        <v>76</v>
      </c>
      <c r="I755" s="141" t="s">
        <v>73</v>
      </c>
      <c r="J755" s="141" t="s">
        <v>53</v>
      </c>
      <c r="K755" s="141" t="s">
        <v>53</v>
      </c>
      <c r="L755" s="141" t="s">
        <v>821</v>
      </c>
      <c r="M755" s="141" t="s">
        <v>311</v>
      </c>
      <c r="N755" s="141" t="s">
        <v>75</v>
      </c>
      <c r="O755" s="141" t="s">
        <v>62</v>
      </c>
      <c r="P755" s="141" t="s">
        <v>1206</v>
      </c>
      <c r="Q755" s="227">
        <v>11798</v>
      </c>
      <c r="R755" s="232">
        <v>1</v>
      </c>
      <c r="S755" s="148">
        <v>2141</v>
      </c>
      <c r="T755" s="148">
        <v>0</v>
      </c>
      <c r="U755" s="148">
        <v>252.59518</v>
      </c>
      <c r="V755" s="229">
        <v>1.21659018E-4</v>
      </c>
      <c r="W755" s="229">
        <v>1.44797407E-4</v>
      </c>
      <c r="X755" s="229">
        <v>4.2440984147569923E-5</v>
      </c>
    </row>
    <row r="756" spans="1:24" ht="13.5" thickBot="1">
      <c r="A756" s="153">
        <v>8700</v>
      </c>
      <c r="B756" s="153">
        <v>12536</v>
      </c>
      <c r="C756" s="141" t="s">
        <v>1658</v>
      </c>
      <c r="D756" s="141">
        <v>520042763</v>
      </c>
      <c r="E756" s="141" t="s">
        <v>429</v>
      </c>
      <c r="F756" s="141" t="s">
        <v>2252</v>
      </c>
      <c r="G756" s="141" t="s">
        <v>3839</v>
      </c>
      <c r="H756" s="141" t="s">
        <v>76</v>
      </c>
      <c r="I756" s="141" t="s">
        <v>73</v>
      </c>
      <c r="J756" s="141" t="s">
        <v>53</v>
      </c>
      <c r="K756" s="141" t="s">
        <v>53</v>
      </c>
      <c r="L756" s="141" t="s">
        <v>821</v>
      </c>
      <c r="M756" s="141" t="s">
        <v>311</v>
      </c>
      <c r="N756" s="141" t="s">
        <v>259</v>
      </c>
      <c r="O756" s="141" t="s">
        <v>62</v>
      </c>
      <c r="P756" s="141" t="s">
        <v>1206</v>
      </c>
      <c r="Q756" s="227">
        <v>307454</v>
      </c>
      <c r="R756" s="232">
        <v>1</v>
      </c>
      <c r="S756" s="148">
        <v>7743</v>
      </c>
      <c r="T756" s="148">
        <v>0</v>
      </c>
      <c r="U756" s="148">
        <v>23806.163219999999</v>
      </c>
      <c r="V756" s="229">
        <v>1.8302198371999999E-2</v>
      </c>
      <c r="W756" s="229">
        <v>1.3646621092999999E-2</v>
      </c>
      <c r="X756" s="229">
        <v>3.9999060783126664E-3</v>
      </c>
    </row>
    <row r="757" spans="1:24" ht="13.5" thickBot="1">
      <c r="A757" s="153">
        <v>8700</v>
      </c>
      <c r="B757" s="153">
        <v>12536</v>
      </c>
      <c r="C757" s="141" t="s">
        <v>1308</v>
      </c>
      <c r="D757" s="141">
        <v>520043027</v>
      </c>
      <c r="E757" s="141" t="s">
        <v>429</v>
      </c>
      <c r="F757" s="141" t="s">
        <v>2253</v>
      </c>
      <c r="G757" s="141" t="s">
        <v>3840</v>
      </c>
      <c r="H757" s="141" t="s">
        <v>76</v>
      </c>
      <c r="I757" s="141" t="s">
        <v>73</v>
      </c>
      <c r="J757" s="141" t="s">
        <v>53</v>
      </c>
      <c r="K757" s="141" t="s">
        <v>53</v>
      </c>
      <c r="L757" s="141" t="s">
        <v>821</v>
      </c>
      <c r="M757" s="141" t="s">
        <v>311</v>
      </c>
      <c r="N757" s="141" t="s">
        <v>654</v>
      </c>
      <c r="O757" s="141" t="s">
        <v>62</v>
      </c>
      <c r="P757" s="141" t="s">
        <v>1206</v>
      </c>
      <c r="Q757" s="227">
        <v>37672</v>
      </c>
      <c r="R757" s="232">
        <v>1</v>
      </c>
      <c r="S757" s="148">
        <v>74080</v>
      </c>
      <c r="T757" s="148">
        <v>0</v>
      </c>
      <c r="U757" s="148">
        <v>27907.417600000001</v>
      </c>
      <c r="V757" s="229">
        <v>8.4697154099999997E-4</v>
      </c>
      <c r="W757" s="229">
        <v>1.5997620035E-2</v>
      </c>
      <c r="X757" s="229">
        <v>4.688997897589392E-3</v>
      </c>
    </row>
    <row r="758" spans="1:24" ht="13.5" thickBot="1">
      <c r="A758" s="153">
        <v>8700</v>
      </c>
      <c r="B758" s="153">
        <v>12536</v>
      </c>
      <c r="C758" s="141" t="s">
        <v>2254</v>
      </c>
      <c r="D758" s="141">
        <v>520043480</v>
      </c>
      <c r="E758" s="141" t="s">
        <v>429</v>
      </c>
      <c r="F758" s="141" t="s">
        <v>2255</v>
      </c>
      <c r="G758" s="141" t="s">
        <v>3841</v>
      </c>
      <c r="H758" s="141" t="s">
        <v>76</v>
      </c>
      <c r="I758" s="141" t="s">
        <v>73</v>
      </c>
      <c r="J758" s="141" t="s">
        <v>53</v>
      </c>
      <c r="K758" s="141" t="s">
        <v>53</v>
      </c>
      <c r="L758" s="141" t="s">
        <v>821</v>
      </c>
      <c r="M758" s="141" t="s">
        <v>311</v>
      </c>
      <c r="N758" s="141" t="s">
        <v>263</v>
      </c>
      <c r="O758" s="141" t="s">
        <v>62</v>
      </c>
      <c r="P758" s="141" t="s">
        <v>1206</v>
      </c>
      <c r="Q758" s="227">
        <v>77260</v>
      </c>
      <c r="R758" s="232">
        <v>1</v>
      </c>
      <c r="S758" s="148">
        <v>24950</v>
      </c>
      <c r="T758" s="148">
        <v>0</v>
      </c>
      <c r="U758" s="148">
        <v>19276.37</v>
      </c>
      <c r="V758" s="229">
        <v>8.5760694360000004E-3</v>
      </c>
      <c r="W758" s="229">
        <v>1.1049966978E-2</v>
      </c>
      <c r="X758" s="229">
        <v>3.2388112615319596E-3</v>
      </c>
    </row>
    <row r="759" spans="1:24" ht="13.5" thickBot="1">
      <c r="A759" s="153">
        <v>8700</v>
      </c>
      <c r="B759" s="153">
        <v>12536</v>
      </c>
      <c r="C759" s="141" t="s">
        <v>1396</v>
      </c>
      <c r="D759" s="141">
        <v>520043720</v>
      </c>
      <c r="E759" s="141" t="s">
        <v>429</v>
      </c>
      <c r="F759" s="141" t="s">
        <v>2256</v>
      </c>
      <c r="G759" s="141" t="s">
        <v>3842</v>
      </c>
      <c r="H759" s="141" t="s">
        <v>76</v>
      </c>
      <c r="I759" s="141" t="s">
        <v>73</v>
      </c>
      <c r="J759" s="141" t="s">
        <v>53</v>
      </c>
      <c r="K759" s="141" t="s">
        <v>53</v>
      </c>
      <c r="L759" s="141" t="s">
        <v>821</v>
      </c>
      <c r="M759" s="141" t="s">
        <v>311</v>
      </c>
      <c r="N759" s="141" t="s">
        <v>652</v>
      </c>
      <c r="O759" s="141" t="s">
        <v>62</v>
      </c>
      <c r="P759" s="141" t="s">
        <v>1206</v>
      </c>
      <c r="Q759" s="227">
        <v>161240</v>
      </c>
      <c r="R759" s="232">
        <v>1</v>
      </c>
      <c r="S759" s="148">
        <v>5570</v>
      </c>
      <c r="T759" s="148">
        <v>0</v>
      </c>
      <c r="U759" s="148">
        <v>8981.0679999999993</v>
      </c>
      <c r="V759" s="229">
        <v>2.1806971890000002E-3</v>
      </c>
      <c r="W759" s="229">
        <v>5.1482983989999996E-3</v>
      </c>
      <c r="X759" s="229">
        <v>1.5089969833005027E-3</v>
      </c>
    </row>
    <row r="760" spans="1:24" ht="13.5" thickBot="1">
      <c r="A760" s="153">
        <v>8700</v>
      </c>
      <c r="B760" s="153">
        <v>12536</v>
      </c>
      <c r="C760" s="141" t="s">
        <v>2257</v>
      </c>
      <c r="D760" s="141">
        <v>520041997</v>
      </c>
      <c r="E760" s="141" t="s">
        <v>429</v>
      </c>
      <c r="F760" s="141" t="s">
        <v>2258</v>
      </c>
      <c r="G760" s="141" t="s">
        <v>3843</v>
      </c>
      <c r="H760" s="141" t="s">
        <v>76</v>
      </c>
      <c r="I760" s="141" t="s">
        <v>73</v>
      </c>
      <c r="J760" s="141" t="s">
        <v>53</v>
      </c>
      <c r="K760" s="141" t="s">
        <v>53</v>
      </c>
      <c r="L760" s="141" t="s">
        <v>821</v>
      </c>
      <c r="M760" s="141" t="s">
        <v>311</v>
      </c>
      <c r="N760" s="141" t="s">
        <v>254</v>
      </c>
      <c r="O760" s="141" t="s">
        <v>62</v>
      </c>
      <c r="P760" s="141" t="s">
        <v>1206</v>
      </c>
      <c r="Q760" s="227">
        <v>45952</v>
      </c>
      <c r="R760" s="232">
        <v>1</v>
      </c>
      <c r="S760" s="148">
        <v>16470</v>
      </c>
      <c r="T760" s="148">
        <v>0</v>
      </c>
      <c r="U760" s="148">
        <v>7568.2943999999998</v>
      </c>
      <c r="V760" s="229">
        <v>4.1371972800000002E-4</v>
      </c>
      <c r="W760" s="229">
        <v>4.33844148E-3</v>
      </c>
      <c r="X760" s="229">
        <v>1.2716230874023099E-3</v>
      </c>
    </row>
    <row r="761" spans="1:24" ht="13.5" thickBot="1">
      <c r="A761" s="153">
        <v>8700</v>
      </c>
      <c r="B761" s="153">
        <v>12536</v>
      </c>
      <c r="C761" s="141" t="s">
        <v>3844</v>
      </c>
      <c r="D761" s="141">
        <v>520035791</v>
      </c>
      <c r="E761" s="141" t="s">
        <v>429</v>
      </c>
      <c r="F761" s="141" t="s">
        <v>3845</v>
      </c>
      <c r="G761" s="141" t="s">
        <v>3846</v>
      </c>
      <c r="H761" s="141" t="s">
        <v>76</v>
      </c>
      <c r="I761" s="141" t="s">
        <v>73</v>
      </c>
      <c r="J761" s="141" t="s">
        <v>53</v>
      </c>
      <c r="K761" s="141" t="s">
        <v>53</v>
      </c>
      <c r="L761" s="141" t="s">
        <v>821</v>
      </c>
      <c r="M761" s="141" t="s">
        <v>311</v>
      </c>
      <c r="N761" s="141" t="s">
        <v>264</v>
      </c>
      <c r="O761" s="141" t="s">
        <v>62</v>
      </c>
      <c r="P761" s="141" t="s">
        <v>1206</v>
      </c>
      <c r="Q761" s="227">
        <v>15545</v>
      </c>
      <c r="R761" s="232">
        <v>1</v>
      </c>
      <c r="S761" s="148">
        <v>6800</v>
      </c>
      <c r="T761" s="148">
        <v>0</v>
      </c>
      <c r="U761" s="148">
        <v>1057.06</v>
      </c>
      <c r="V761" s="229">
        <v>1.5312673060000001E-3</v>
      </c>
      <c r="W761" s="229">
        <v>6.0594801199999999E-4</v>
      </c>
      <c r="X761" s="229">
        <v>1.7760697849828434E-4</v>
      </c>
    </row>
    <row r="762" spans="1:24" ht="13.5" thickBot="1">
      <c r="A762" s="153">
        <v>8700</v>
      </c>
      <c r="B762" s="153">
        <v>12536</v>
      </c>
      <c r="C762" s="141" t="s">
        <v>3844</v>
      </c>
      <c r="D762" s="141">
        <v>520035791</v>
      </c>
      <c r="E762" s="141" t="s">
        <v>429</v>
      </c>
      <c r="F762" s="141" t="s">
        <v>3845</v>
      </c>
      <c r="G762" s="141" t="s">
        <v>3846</v>
      </c>
      <c r="H762" s="141" t="s">
        <v>76</v>
      </c>
      <c r="I762" s="141" t="s">
        <v>73</v>
      </c>
      <c r="J762" s="141" t="s">
        <v>53</v>
      </c>
      <c r="K762" s="141" t="s">
        <v>53</v>
      </c>
      <c r="L762" s="141" t="s">
        <v>54</v>
      </c>
      <c r="M762" s="141" t="s">
        <v>311</v>
      </c>
      <c r="N762" s="141" t="s">
        <v>264</v>
      </c>
      <c r="O762" s="141" t="s">
        <v>62</v>
      </c>
      <c r="P762" s="141" t="s">
        <v>1206</v>
      </c>
      <c r="Q762" s="227">
        <v>4455</v>
      </c>
      <c r="R762" s="232">
        <v>1</v>
      </c>
      <c r="S762" s="148">
        <v>6381.0787</v>
      </c>
      <c r="T762" s="148">
        <v>0</v>
      </c>
      <c r="U762" s="148">
        <v>284.27704999999997</v>
      </c>
      <c r="V762" s="229">
        <v>4.3884180400000002E-4</v>
      </c>
      <c r="W762" s="229">
        <v>1.6295869E-4</v>
      </c>
      <c r="X762" s="229">
        <v>4.7764164670790403E-5</v>
      </c>
    </row>
    <row r="763" spans="1:24" ht="13.5" thickBot="1">
      <c r="A763" s="153">
        <v>8700</v>
      </c>
      <c r="B763" s="153">
        <v>12536</v>
      </c>
      <c r="C763" s="141" t="s">
        <v>2259</v>
      </c>
      <c r="D763" s="141">
        <v>520044231</v>
      </c>
      <c r="E763" s="141" t="s">
        <v>429</v>
      </c>
      <c r="F763" s="141" t="s">
        <v>2260</v>
      </c>
      <c r="G763" s="141" t="s">
        <v>3847</v>
      </c>
      <c r="H763" s="141" t="s">
        <v>76</v>
      </c>
      <c r="I763" s="141" t="s">
        <v>73</v>
      </c>
      <c r="J763" s="141" t="s">
        <v>53</v>
      </c>
      <c r="K763" s="141" t="s">
        <v>53</v>
      </c>
      <c r="L763" s="141" t="s">
        <v>821</v>
      </c>
      <c r="M763" s="141" t="s">
        <v>311</v>
      </c>
      <c r="N763" s="141" t="s">
        <v>253</v>
      </c>
      <c r="O763" s="141" t="s">
        <v>62</v>
      </c>
      <c r="P763" s="141" t="s">
        <v>1206</v>
      </c>
      <c r="Q763" s="227">
        <v>265840</v>
      </c>
      <c r="R763" s="232">
        <v>1</v>
      </c>
      <c r="S763" s="148">
        <v>862.5</v>
      </c>
      <c r="T763" s="148">
        <v>0</v>
      </c>
      <c r="U763" s="148">
        <v>2292.87</v>
      </c>
      <c r="V763" s="229">
        <v>1.2546950178E-2</v>
      </c>
      <c r="W763" s="229">
        <v>1.3143624950000001E-3</v>
      </c>
      <c r="X763" s="229">
        <v>3.8524749095544358E-4</v>
      </c>
    </row>
    <row r="764" spans="1:24" ht="13.5" thickBot="1">
      <c r="A764" s="153">
        <v>8700</v>
      </c>
      <c r="B764" s="153">
        <v>12536</v>
      </c>
      <c r="C764" s="141" t="s">
        <v>1297</v>
      </c>
      <c r="D764" s="141">
        <v>520044314</v>
      </c>
      <c r="E764" s="141" t="s">
        <v>429</v>
      </c>
      <c r="F764" s="141" t="s">
        <v>2261</v>
      </c>
      <c r="G764" s="141" t="s">
        <v>3848</v>
      </c>
      <c r="H764" s="141" t="s">
        <v>76</v>
      </c>
      <c r="I764" s="141" t="s">
        <v>73</v>
      </c>
      <c r="J764" s="141" t="s">
        <v>53</v>
      </c>
      <c r="K764" s="141" t="s">
        <v>53</v>
      </c>
      <c r="L764" s="141" t="s">
        <v>821</v>
      </c>
      <c r="M764" s="141" t="s">
        <v>311</v>
      </c>
      <c r="N764" s="141" t="s">
        <v>260</v>
      </c>
      <c r="O764" s="141" t="s">
        <v>62</v>
      </c>
      <c r="P764" s="141" t="s">
        <v>1206</v>
      </c>
      <c r="Q764" s="227">
        <v>949880</v>
      </c>
      <c r="R764" s="232">
        <v>1</v>
      </c>
      <c r="S764" s="148">
        <v>1606</v>
      </c>
      <c r="T764" s="148">
        <v>0</v>
      </c>
      <c r="U764" s="148">
        <v>15255.0728</v>
      </c>
      <c r="V764" s="229">
        <v>5.100455502E-3</v>
      </c>
      <c r="W764" s="229">
        <v>8.7448026099999996E-3</v>
      </c>
      <c r="X764" s="229">
        <v>2.5631538292806106E-3</v>
      </c>
    </row>
    <row r="765" spans="1:24" ht="13.5" thickBot="1">
      <c r="A765" s="153">
        <v>8700</v>
      </c>
      <c r="B765" s="153">
        <v>12536</v>
      </c>
      <c r="C765" s="141" t="s">
        <v>2262</v>
      </c>
      <c r="D765" s="141">
        <v>520044199</v>
      </c>
      <c r="E765" s="141" t="s">
        <v>429</v>
      </c>
      <c r="F765" s="141" t="s">
        <v>2263</v>
      </c>
      <c r="G765" s="141" t="s">
        <v>3849</v>
      </c>
      <c r="H765" s="141" t="s">
        <v>76</v>
      </c>
      <c r="I765" s="141" t="s">
        <v>73</v>
      </c>
      <c r="J765" s="141" t="s">
        <v>53</v>
      </c>
      <c r="K765" s="141" t="s">
        <v>53</v>
      </c>
      <c r="L765" s="141" t="s">
        <v>821</v>
      </c>
      <c r="M765" s="141" t="s">
        <v>311</v>
      </c>
      <c r="N765" s="141" t="s">
        <v>653</v>
      </c>
      <c r="O765" s="141" t="s">
        <v>62</v>
      </c>
      <c r="P765" s="141" t="s">
        <v>1206</v>
      </c>
      <c r="Q765" s="227">
        <v>270227</v>
      </c>
      <c r="R765" s="232">
        <v>1</v>
      </c>
      <c r="S765" s="148">
        <v>2659</v>
      </c>
      <c r="T765" s="148">
        <v>0</v>
      </c>
      <c r="U765" s="148">
        <v>7185.3359300000002</v>
      </c>
      <c r="V765" s="229">
        <v>1.9379729881E-2</v>
      </c>
      <c r="W765" s="229">
        <v>4.1189147509999996E-3</v>
      </c>
      <c r="X765" s="229">
        <v>1.2072784932004427E-3</v>
      </c>
    </row>
    <row r="766" spans="1:24" ht="13.5" thickBot="1">
      <c r="A766" s="153">
        <v>8700</v>
      </c>
      <c r="B766" s="153">
        <v>12536</v>
      </c>
      <c r="C766" s="141" t="s">
        <v>2264</v>
      </c>
      <c r="D766" s="141">
        <v>511812463</v>
      </c>
      <c r="E766" s="141" t="s">
        <v>429</v>
      </c>
      <c r="F766" s="141" t="s">
        <v>2265</v>
      </c>
      <c r="G766" s="141" t="s">
        <v>3850</v>
      </c>
      <c r="H766" s="141" t="s">
        <v>76</v>
      </c>
      <c r="I766" s="141" t="s">
        <v>73</v>
      </c>
      <c r="J766" s="141" t="s">
        <v>53</v>
      </c>
      <c r="K766" s="141" t="s">
        <v>53</v>
      </c>
      <c r="L766" s="141" t="s">
        <v>821</v>
      </c>
      <c r="M766" s="141" t="s">
        <v>311</v>
      </c>
      <c r="N766" s="141" t="s">
        <v>254</v>
      </c>
      <c r="O766" s="141" t="s">
        <v>62</v>
      </c>
      <c r="P766" s="141" t="s">
        <v>1206</v>
      </c>
      <c r="Q766" s="227">
        <v>14121</v>
      </c>
      <c r="R766" s="232">
        <v>1</v>
      </c>
      <c r="S766" s="148">
        <v>77890</v>
      </c>
      <c r="T766" s="148">
        <v>0</v>
      </c>
      <c r="U766" s="148">
        <v>10998.8469</v>
      </c>
      <c r="V766" s="229">
        <v>4.8541276299999999E-4</v>
      </c>
      <c r="W766" s="229">
        <v>6.304967949E-3</v>
      </c>
      <c r="X766" s="229">
        <v>1.8480237307950556E-3</v>
      </c>
    </row>
    <row r="767" spans="1:24" ht="13.5" thickBot="1">
      <c r="A767" s="153">
        <v>8700</v>
      </c>
      <c r="B767" s="153">
        <v>12536</v>
      </c>
      <c r="C767" s="141" t="s">
        <v>2266</v>
      </c>
      <c r="D767" s="141">
        <v>520039942</v>
      </c>
      <c r="E767" s="141" t="s">
        <v>429</v>
      </c>
      <c r="F767" s="141" t="s">
        <v>2267</v>
      </c>
      <c r="G767" s="141" t="s">
        <v>3851</v>
      </c>
      <c r="H767" s="141" t="s">
        <v>76</v>
      </c>
      <c r="I767" s="141" t="s">
        <v>73</v>
      </c>
      <c r="J767" s="141" t="s">
        <v>53</v>
      </c>
      <c r="K767" s="141" t="s">
        <v>53</v>
      </c>
      <c r="L767" s="141" t="s">
        <v>821</v>
      </c>
      <c r="M767" s="141" t="s">
        <v>311</v>
      </c>
      <c r="N767" s="141" t="s">
        <v>252</v>
      </c>
      <c r="O767" s="141" t="s">
        <v>62</v>
      </c>
      <c r="P767" s="141" t="s">
        <v>1206</v>
      </c>
      <c r="Q767" s="227">
        <v>15845</v>
      </c>
      <c r="R767" s="232">
        <v>1</v>
      </c>
      <c r="S767" s="148">
        <v>19560</v>
      </c>
      <c r="T767" s="148">
        <v>0</v>
      </c>
      <c r="U767" s="148">
        <v>3099.2820000000002</v>
      </c>
      <c r="V767" s="229">
        <v>6.9093547100000001E-4</v>
      </c>
      <c r="W767" s="229">
        <v>1.7766292999999999E-3</v>
      </c>
      <c r="X767" s="229">
        <v>5.2074065004268418E-4</v>
      </c>
    </row>
    <row r="768" spans="1:24" ht="13.5" thickBot="1">
      <c r="A768" s="153">
        <v>8700</v>
      </c>
      <c r="B768" s="153">
        <v>12536</v>
      </c>
      <c r="C768" s="141" t="s">
        <v>2072</v>
      </c>
      <c r="D768" s="141">
        <v>53368</v>
      </c>
      <c r="E768" s="141" t="s">
        <v>430</v>
      </c>
      <c r="F768" s="141" t="s">
        <v>2268</v>
      </c>
      <c r="G768" s="141" t="s">
        <v>3852</v>
      </c>
      <c r="H768" s="141" t="s">
        <v>76</v>
      </c>
      <c r="I768" s="141" t="s">
        <v>73</v>
      </c>
      <c r="J768" s="141" t="s">
        <v>53</v>
      </c>
      <c r="K768" s="141" t="s">
        <v>53</v>
      </c>
      <c r="L768" s="141" t="s">
        <v>821</v>
      </c>
      <c r="M768" s="141" t="s">
        <v>311</v>
      </c>
      <c r="N768" s="141" t="s">
        <v>253</v>
      </c>
      <c r="O768" s="141" t="s">
        <v>62</v>
      </c>
      <c r="P768" s="141" t="s">
        <v>1206</v>
      </c>
      <c r="Q768" s="227">
        <v>24300</v>
      </c>
      <c r="R768" s="232">
        <v>1</v>
      </c>
      <c r="S768" s="148">
        <v>13820</v>
      </c>
      <c r="T768" s="148">
        <v>0</v>
      </c>
      <c r="U768" s="148">
        <v>3358.26</v>
      </c>
      <c r="V768" s="229">
        <v>4.3514774599999999E-4</v>
      </c>
      <c r="W768" s="229">
        <v>1.925085589E-3</v>
      </c>
      <c r="X768" s="229">
        <v>5.6425407414115419E-4</v>
      </c>
    </row>
    <row r="769" spans="1:24" ht="13.5" thickBot="1">
      <c r="A769" s="153">
        <v>8700</v>
      </c>
      <c r="B769" s="153">
        <v>12536</v>
      </c>
      <c r="C769" s="141" t="s">
        <v>2270</v>
      </c>
      <c r="D769" s="141">
        <v>511870891</v>
      </c>
      <c r="E769" s="141" t="s">
        <v>429</v>
      </c>
      <c r="F769" s="141" t="s">
        <v>2271</v>
      </c>
      <c r="G769" s="141" t="s">
        <v>3853</v>
      </c>
      <c r="H769" s="141" t="s">
        <v>76</v>
      </c>
      <c r="I769" s="141" t="s">
        <v>73</v>
      </c>
      <c r="J769" s="141" t="s">
        <v>53</v>
      </c>
      <c r="K769" s="141" t="s">
        <v>53</v>
      </c>
      <c r="L769" s="141" t="s">
        <v>821</v>
      </c>
      <c r="M769" s="141" t="s">
        <v>311</v>
      </c>
      <c r="N769" s="141" t="s">
        <v>263</v>
      </c>
      <c r="O769" s="141" t="s">
        <v>62</v>
      </c>
      <c r="P769" s="141" t="s">
        <v>1206</v>
      </c>
      <c r="Q769" s="227">
        <v>1121950</v>
      </c>
      <c r="R769" s="232">
        <v>1</v>
      </c>
      <c r="S769" s="148">
        <v>185.8</v>
      </c>
      <c r="T769" s="148">
        <v>0</v>
      </c>
      <c r="U769" s="148">
        <v>2084.5830999999998</v>
      </c>
      <c r="V769" s="229">
        <v>1.515532646E-2</v>
      </c>
      <c r="W769" s="229">
        <v>1.194964322E-3</v>
      </c>
      <c r="X769" s="229">
        <v>3.5025117384026157E-4</v>
      </c>
    </row>
    <row r="770" spans="1:24" ht="13.5" thickBot="1">
      <c r="A770" s="153">
        <v>8700</v>
      </c>
      <c r="B770" s="153">
        <v>12536</v>
      </c>
      <c r="C770" s="141" t="s">
        <v>2272</v>
      </c>
      <c r="D770" s="141">
        <v>511235434</v>
      </c>
      <c r="E770" s="141" t="s">
        <v>429</v>
      </c>
      <c r="F770" s="141" t="s">
        <v>2273</v>
      </c>
      <c r="G770" s="141" t="s">
        <v>3854</v>
      </c>
      <c r="H770" s="141" t="s">
        <v>76</v>
      </c>
      <c r="I770" s="141" t="s">
        <v>73</v>
      </c>
      <c r="J770" s="141" t="s">
        <v>53</v>
      </c>
      <c r="K770" s="141" t="s">
        <v>53</v>
      </c>
      <c r="L770" s="141" t="s">
        <v>821</v>
      </c>
      <c r="M770" s="141" t="s">
        <v>311</v>
      </c>
      <c r="N770" s="141" t="s">
        <v>254</v>
      </c>
      <c r="O770" s="141" t="s">
        <v>62</v>
      </c>
      <c r="P770" s="141" t="s">
        <v>1206</v>
      </c>
      <c r="Q770" s="227">
        <v>27383</v>
      </c>
      <c r="R770" s="232">
        <v>1</v>
      </c>
      <c r="S770" s="148">
        <v>29980</v>
      </c>
      <c r="T770" s="148">
        <v>0</v>
      </c>
      <c r="U770" s="148">
        <v>8209.4233999999997</v>
      </c>
      <c r="V770" s="229">
        <v>6.1863635899999997E-4</v>
      </c>
      <c r="W770" s="229">
        <v>4.7059616239999999E-3</v>
      </c>
      <c r="X770" s="229">
        <v>1.3793454347786429E-3</v>
      </c>
    </row>
    <row r="771" spans="1:24" ht="13.5" thickBot="1">
      <c r="A771" s="153">
        <v>8700</v>
      </c>
      <c r="B771" s="153">
        <v>12536</v>
      </c>
      <c r="C771" s="141" t="s">
        <v>1381</v>
      </c>
      <c r="D771" s="141">
        <v>511659401</v>
      </c>
      <c r="E771" s="141" t="s">
        <v>429</v>
      </c>
      <c r="F771" s="141" t="s">
        <v>2274</v>
      </c>
      <c r="G771" s="141" t="s">
        <v>3855</v>
      </c>
      <c r="H771" s="141" t="s">
        <v>76</v>
      </c>
      <c r="I771" s="141" t="s">
        <v>73</v>
      </c>
      <c r="J771" s="141" t="s">
        <v>53</v>
      </c>
      <c r="K771" s="141" t="s">
        <v>53</v>
      </c>
      <c r="L771" s="141" t="s">
        <v>821</v>
      </c>
      <c r="M771" s="141" t="s">
        <v>311</v>
      </c>
      <c r="N771" s="141" t="s">
        <v>651</v>
      </c>
      <c r="O771" s="141" t="s">
        <v>62</v>
      </c>
      <c r="P771" s="141" t="s">
        <v>1206</v>
      </c>
      <c r="Q771" s="227">
        <v>353832</v>
      </c>
      <c r="R771" s="232">
        <v>1</v>
      </c>
      <c r="S771" s="148">
        <v>5594</v>
      </c>
      <c r="T771" s="148">
        <v>0</v>
      </c>
      <c r="U771" s="148">
        <v>19793.362079999999</v>
      </c>
      <c r="V771" s="229">
        <v>3.0353227110000002E-3</v>
      </c>
      <c r="W771" s="229">
        <v>1.1346326998000001E-2</v>
      </c>
      <c r="X771" s="229">
        <v>3.3256761521118163E-3</v>
      </c>
    </row>
    <row r="772" spans="1:24" ht="13.5" thickBot="1">
      <c r="A772" s="153">
        <v>8700</v>
      </c>
      <c r="B772" s="153">
        <v>12536</v>
      </c>
      <c r="C772" s="141" t="s">
        <v>1289</v>
      </c>
      <c r="D772" s="141">
        <v>513623314</v>
      </c>
      <c r="E772" s="141" t="s">
        <v>429</v>
      </c>
      <c r="F772" s="141" t="s">
        <v>2275</v>
      </c>
      <c r="G772" s="141" t="s">
        <v>3856</v>
      </c>
      <c r="H772" s="141" t="s">
        <v>76</v>
      </c>
      <c r="I772" s="141" t="s">
        <v>73</v>
      </c>
      <c r="J772" s="141" t="s">
        <v>53</v>
      </c>
      <c r="K772" s="141" t="s">
        <v>53</v>
      </c>
      <c r="L772" s="141" t="s">
        <v>821</v>
      </c>
      <c r="M772" s="141" t="s">
        <v>311</v>
      </c>
      <c r="N772" s="141" t="s">
        <v>651</v>
      </c>
      <c r="O772" s="141" t="s">
        <v>62</v>
      </c>
      <c r="P772" s="141" t="s">
        <v>1206</v>
      </c>
      <c r="Q772" s="227">
        <v>9953</v>
      </c>
      <c r="R772" s="232">
        <v>1</v>
      </c>
      <c r="S772" s="148">
        <v>41490</v>
      </c>
      <c r="T772" s="148">
        <v>0</v>
      </c>
      <c r="U772" s="148">
        <v>4129.4997000000003</v>
      </c>
      <c r="V772" s="229">
        <v>4.0605395300000001E-4</v>
      </c>
      <c r="W772" s="229">
        <v>2.3671902600000002E-3</v>
      </c>
      <c r="X772" s="229">
        <v>6.9383759145797937E-4</v>
      </c>
    </row>
    <row r="773" spans="1:24" ht="13.5" thickBot="1">
      <c r="A773" s="153">
        <v>8700</v>
      </c>
      <c r="B773" s="153">
        <v>12536</v>
      </c>
      <c r="C773" s="141" t="s">
        <v>1379</v>
      </c>
      <c r="D773" s="141">
        <v>520026683</v>
      </c>
      <c r="E773" s="141" t="s">
        <v>429</v>
      </c>
      <c r="F773" s="141" t="s">
        <v>2276</v>
      </c>
      <c r="G773" s="141" t="s">
        <v>3857</v>
      </c>
      <c r="H773" s="141" t="s">
        <v>76</v>
      </c>
      <c r="I773" s="141" t="s">
        <v>73</v>
      </c>
      <c r="J773" s="141" t="s">
        <v>53</v>
      </c>
      <c r="K773" s="141" t="s">
        <v>53</v>
      </c>
      <c r="L773" s="141" t="s">
        <v>821</v>
      </c>
      <c r="M773" s="141" t="s">
        <v>311</v>
      </c>
      <c r="N773" s="141" t="s">
        <v>651</v>
      </c>
      <c r="O773" s="141" t="s">
        <v>62</v>
      </c>
      <c r="P773" s="141" t="s">
        <v>1206</v>
      </c>
      <c r="Q773" s="227">
        <v>248326</v>
      </c>
      <c r="R773" s="232">
        <v>1</v>
      </c>
      <c r="S773" s="148">
        <v>1609</v>
      </c>
      <c r="T773" s="148">
        <v>0</v>
      </c>
      <c r="U773" s="148">
        <v>3995.5653400000001</v>
      </c>
      <c r="V773" s="229">
        <v>5.2667145099999997E-4</v>
      </c>
      <c r="W773" s="229">
        <v>2.2904138619999998E-3</v>
      </c>
      <c r="X773" s="229">
        <v>6.7133397104220214E-4</v>
      </c>
    </row>
    <row r="774" spans="1:24" ht="13.5" thickBot="1">
      <c r="A774" s="153">
        <v>8700</v>
      </c>
      <c r="B774" s="153">
        <v>12536</v>
      </c>
      <c r="C774" s="141" t="s">
        <v>1372</v>
      </c>
      <c r="D774" s="141">
        <v>513821488</v>
      </c>
      <c r="E774" s="141" t="s">
        <v>429</v>
      </c>
      <c r="F774" s="141" t="s">
        <v>2277</v>
      </c>
      <c r="G774" s="141" t="s">
        <v>3858</v>
      </c>
      <c r="H774" s="141" t="s">
        <v>76</v>
      </c>
      <c r="I774" s="141" t="s">
        <v>73</v>
      </c>
      <c r="J774" s="141" t="s">
        <v>53</v>
      </c>
      <c r="K774" s="141" t="s">
        <v>53</v>
      </c>
      <c r="L774" s="141" t="s">
        <v>821</v>
      </c>
      <c r="M774" s="141" t="s">
        <v>311</v>
      </c>
      <c r="N774" s="141" t="s">
        <v>651</v>
      </c>
      <c r="O774" s="141" t="s">
        <v>62</v>
      </c>
      <c r="P774" s="141" t="s">
        <v>1206</v>
      </c>
      <c r="Q774" s="227">
        <v>892111</v>
      </c>
      <c r="R774" s="232">
        <v>1</v>
      </c>
      <c r="S774" s="148">
        <v>1513</v>
      </c>
      <c r="T774" s="148">
        <v>0</v>
      </c>
      <c r="U774" s="148">
        <v>13497.639429999999</v>
      </c>
      <c r="V774" s="229">
        <v>4.5836974760000001E-3</v>
      </c>
      <c r="W774" s="229">
        <v>7.7373732700000003E-3</v>
      </c>
      <c r="X774" s="229">
        <v>2.2678702779611423E-3</v>
      </c>
    </row>
    <row r="775" spans="1:24" ht="13.5" thickBot="1">
      <c r="A775" s="153">
        <v>8700</v>
      </c>
      <c r="B775" s="153">
        <v>12536</v>
      </c>
      <c r="C775" s="141" t="s">
        <v>1474</v>
      </c>
      <c r="D775" s="141">
        <v>510216054</v>
      </c>
      <c r="E775" s="141" t="s">
        <v>429</v>
      </c>
      <c r="F775" s="141" t="s">
        <v>2278</v>
      </c>
      <c r="G775" s="141" t="s">
        <v>3859</v>
      </c>
      <c r="H775" s="141" t="s">
        <v>76</v>
      </c>
      <c r="I775" s="141" t="s">
        <v>73</v>
      </c>
      <c r="J775" s="141" t="s">
        <v>53</v>
      </c>
      <c r="K775" s="141" t="s">
        <v>53</v>
      </c>
      <c r="L775" s="141" t="s">
        <v>821</v>
      </c>
      <c r="M775" s="141" t="s">
        <v>311</v>
      </c>
      <c r="N775" s="141" t="s">
        <v>156</v>
      </c>
      <c r="O775" s="141" t="s">
        <v>62</v>
      </c>
      <c r="P775" s="141" t="s">
        <v>1206</v>
      </c>
      <c r="Q775" s="227">
        <v>69300</v>
      </c>
      <c r="R775" s="232">
        <v>1</v>
      </c>
      <c r="S775" s="148">
        <v>39190</v>
      </c>
      <c r="T775" s="148">
        <v>1524.98206</v>
      </c>
      <c r="U775" s="148">
        <v>28683.65206</v>
      </c>
      <c r="V775" s="229">
        <v>6.4892853749999998E-3</v>
      </c>
      <c r="W775" s="229">
        <v>1.6442587897E-2</v>
      </c>
      <c r="X775" s="229">
        <v>4.8194206333346161E-3</v>
      </c>
    </row>
    <row r="776" spans="1:24" ht="13.5" thickBot="1">
      <c r="A776" s="153">
        <v>8700</v>
      </c>
      <c r="B776" s="153">
        <v>12536</v>
      </c>
      <c r="C776" s="141" t="s">
        <v>1399</v>
      </c>
      <c r="D776" s="141">
        <v>511930125</v>
      </c>
      <c r="E776" s="141" t="s">
        <v>429</v>
      </c>
      <c r="F776" s="141" t="s">
        <v>2279</v>
      </c>
      <c r="G776" s="141" t="s">
        <v>3860</v>
      </c>
      <c r="H776" s="141" t="s">
        <v>76</v>
      </c>
      <c r="I776" s="141" t="s">
        <v>73</v>
      </c>
      <c r="J776" s="141" t="s">
        <v>53</v>
      </c>
      <c r="K776" s="141" t="s">
        <v>53</v>
      </c>
      <c r="L776" s="141" t="s">
        <v>821</v>
      </c>
      <c r="M776" s="141" t="s">
        <v>311</v>
      </c>
      <c r="N776" s="141" t="s">
        <v>260</v>
      </c>
      <c r="O776" s="141" t="s">
        <v>62</v>
      </c>
      <c r="P776" s="141" t="s">
        <v>1206</v>
      </c>
      <c r="Q776" s="227">
        <v>1952440</v>
      </c>
      <c r="R776" s="232">
        <v>1</v>
      </c>
      <c r="S776" s="148">
        <v>1670</v>
      </c>
      <c r="T776" s="148">
        <v>0</v>
      </c>
      <c r="U776" s="148">
        <v>32605.748</v>
      </c>
      <c r="V776" s="229">
        <v>1.1780311561E-2</v>
      </c>
      <c r="W776" s="229">
        <v>1.8690886234999999E-2</v>
      </c>
      <c r="X776" s="229">
        <v>5.4784102926574438E-3</v>
      </c>
    </row>
    <row r="777" spans="1:24" ht="13.5" thickBot="1">
      <c r="A777" s="153">
        <v>8700</v>
      </c>
      <c r="B777" s="153">
        <v>12536</v>
      </c>
      <c r="C777" s="141" t="s">
        <v>1546</v>
      </c>
      <c r="D777" s="141">
        <v>513817817</v>
      </c>
      <c r="E777" s="141" t="s">
        <v>429</v>
      </c>
      <c r="F777" s="141" t="s">
        <v>2429</v>
      </c>
      <c r="G777" s="141" t="s">
        <v>3934</v>
      </c>
      <c r="H777" s="141" t="s">
        <v>76</v>
      </c>
      <c r="I777" s="141" t="s">
        <v>73</v>
      </c>
      <c r="J777" s="141" t="s">
        <v>53</v>
      </c>
      <c r="K777" s="141" t="s">
        <v>53</v>
      </c>
      <c r="L777" s="141" t="s">
        <v>821</v>
      </c>
      <c r="M777" s="141" t="s">
        <v>311</v>
      </c>
      <c r="N777" s="141" t="s">
        <v>140</v>
      </c>
      <c r="O777" s="141" t="s">
        <v>62</v>
      </c>
      <c r="P777" s="141" t="s">
        <v>1206</v>
      </c>
      <c r="Q777" s="227">
        <v>5000</v>
      </c>
      <c r="R777" s="232">
        <v>1</v>
      </c>
      <c r="S777" s="148">
        <v>9062</v>
      </c>
      <c r="T777" s="148">
        <v>0</v>
      </c>
      <c r="U777" s="148">
        <v>453.1</v>
      </c>
      <c r="V777" s="229">
        <v>2.3732054400000001E-4</v>
      </c>
      <c r="W777" s="229">
        <v>2.59734588E-4</v>
      </c>
      <c r="X777" s="229">
        <v>7.6129757967922953E-5</v>
      </c>
    </row>
    <row r="778" spans="1:24" ht="13.5" thickBot="1">
      <c r="A778" s="153">
        <v>8700</v>
      </c>
      <c r="B778" s="153">
        <v>12536</v>
      </c>
      <c r="C778" s="141" t="s">
        <v>2280</v>
      </c>
      <c r="D778" s="141">
        <v>513770669</v>
      </c>
      <c r="E778" s="141" t="s">
        <v>429</v>
      </c>
      <c r="F778" s="141" t="s">
        <v>2281</v>
      </c>
      <c r="G778" s="141" t="s">
        <v>3861</v>
      </c>
      <c r="H778" s="141" t="s">
        <v>76</v>
      </c>
      <c r="I778" s="141" t="s">
        <v>73</v>
      </c>
      <c r="J778" s="141" t="s">
        <v>53</v>
      </c>
      <c r="K778" s="141" t="s">
        <v>53</v>
      </c>
      <c r="L778" s="141" t="s">
        <v>821</v>
      </c>
      <c r="M778" s="141" t="s">
        <v>311</v>
      </c>
      <c r="N778" s="141" t="s">
        <v>650</v>
      </c>
      <c r="O778" s="141" t="s">
        <v>62</v>
      </c>
      <c r="P778" s="141" t="s">
        <v>1206</v>
      </c>
      <c r="Q778" s="227">
        <v>15145</v>
      </c>
      <c r="R778" s="232">
        <v>1</v>
      </c>
      <c r="S778" s="148">
        <v>20800</v>
      </c>
      <c r="T778" s="148">
        <v>0</v>
      </c>
      <c r="U778" s="148">
        <v>3150.16</v>
      </c>
      <c r="V778" s="229">
        <v>1.099409005E-3</v>
      </c>
      <c r="W778" s="229">
        <v>1.8057945540000001E-3</v>
      </c>
      <c r="X778" s="229">
        <v>5.2928915992105975E-4</v>
      </c>
    </row>
    <row r="779" spans="1:24" ht="13.5" thickBot="1">
      <c r="A779" s="153">
        <v>8700</v>
      </c>
      <c r="B779" s="153">
        <v>12536</v>
      </c>
      <c r="C779" s="141" t="s">
        <v>1416</v>
      </c>
      <c r="D779" s="141">
        <v>513257873</v>
      </c>
      <c r="E779" s="141" t="s">
        <v>429</v>
      </c>
      <c r="F779" s="141" t="s">
        <v>2282</v>
      </c>
      <c r="G779" s="141" t="s">
        <v>3862</v>
      </c>
      <c r="H779" s="141" t="s">
        <v>76</v>
      </c>
      <c r="I779" s="141" t="s">
        <v>73</v>
      </c>
      <c r="J779" s="141" t="s">
        <v>53</v>
      </c>
      <c r="K779" s="141" t="s">
        <v>53</v>
      </c>
      <c r="L779" s="141" t="s">
        <v>821</v>
      </c>
      <c r="M779" s="141" t="s">
        <v>311</v>
      </c>
      <c r="N779" s="141" t="s">
        <v>651</v>
      </c>
      <c r="O779" s="141" t="s">
        <v>62</v>
      </c>
      <c r="P779" s="141" t="s">
        <v>1206</v>
      </c>
      <c r="Q779" s="227">
        <v>15000</v>
      </c>
      <c r="R779" s="232">
        <v>1</v>
      </c>
      <c r="S779" s="148">
        <v>9550</v>
      </c>
      <c r="T779" s="148">
        <v>0</v>
      </c>
      <c r="U779" s="148">
        <v>1432.5</v>
      </c>
      <c r="V779" s="229">
        <v>4.0980453500000003E-4</v>
      </c>
      <c r="W779" s="229">
        <v>8.2116486100000002E-4</v>
      </c>
      <c r="X779" s="229">
        <v>2.4068832109699765E-4</v>
      </c>
    </row>
    <row r="780" spans="1:24" ht="13.5" thickBot="1">
      <c r="A780" s="153">
        <v>8700</v>
      </c>
      <c r="B780" s="153">
        <v>12536</v>
      </c>
      <c r="C780" s="141" t="s">
        <v>2283</v>
      </c>
      <c r="D780" s="141">
        <v>511725459</v>
      </c>
      <c r="E780" s="141" t="s">
        <v>429</v>
      </c>
      <c r="F780" s="141" t="s">
        <v>2284</v>
      </c>
      <c r="G780" s="141" t="s">
        <v>3863</v>
      </c>
      <c r="H780" s="141" t="s">
        <v>76</v>
      </c>
      <c r="I780" s="141" t="s">
        <v>73</v>
      </c>
      <c r="J780" s="141" t="s">
        <v>53</v>
      </c>
      <c r="K780" s="141" t="s">
        <v>53</v>
      </c>
      <c r="L780" s="141" t="s">
        <v>821</v>
      </c>
      <c r="M780" s="141" t="s">
        <v>311</v>
      </c>
      <c r="N780" s="141" t="s">
        <v>75</v>
      </c>
      <c r="O780" s="141" t="s">
        <v>62</v>
      </c>
      <c r="P780" s="141" t="s">
        <v>1206</v>
      </c>
      <c r="Q780" s="227">
        <v>193811</v>
      </c>
      <c r="R780" s="232">
        <v>1</v>
      </c>
      <c r="S780" s="148">
        <v>6557</v>
      </c>
      <c r="T780" s="148">
        <v>0</v>
      </c>
      <c r="U780" s="148">
        <v>12708.18727</v>
      </c>
      <c r="V780" s="229">
        <v>9.2840239440000003E-3</v>
      </c>
      <c r="W780" s="229">
        <v>7.2848285059999998E-3</v>
      </c>
      <c r="X780" s="229">
        <v>2.1352267072967108E-3</v>
      </c>
    </row>
    <row r="781" spans="1:24" ht="13.5" thickBot="1">
      <c r="A781" s="153">
        <v>8700</v>
      </c>
      <c r="B781" s="153">
        <v>12536</v>
      </c>
      <c r="C781" s="141" t="s">
        <v>1678</v>
      </c>
      <c r="D781" s="141">
        <v>512781386</v>
      </c>
      <c r="E781" s="141" t="s">
        <v>429</v>
      </c>
      <c r="F781" s="141" t="s">
        <v>2285</v>
      </c>
      <c r="G781" s="141" t="s">
        <v>3864</v>
      </c>
      <c r="H781" s="141" t="s">
        <v>76</v>
      </c>
      <c r="I781" s="141" t="s">
        <v>73</v>
      </c>
      <c r="J781" s="141" t="s">
        <v>53</v>
      </c>
      <c r="K781" s="141" t="s">
        <v>53</v>
      </c>
      <c r="L781" s="141" t="s">
        <v>821</v>
      </c>
      <c r="M781" s="141" t="s">
        <v>311</v>
      </c>
      <c r="N781" s="141" t="s">
        <v>140</v>
      </c>
      <c r="O781" s="141" t="s">
        <v>62</v>
      </c>
      <c r="P781" s="141" t="s">
        <v>1206</v>
      </c>
      <c r="Q781" s="227">
        <v>4000000</v>
      </c>
      <c r="R781" s="232">
        <v>1</v>
      </c>
      <c r="S781" s="148">
        <v>65.3</v>
      </c>
      <c r="T781" s="148">
        <v>0</v>
      </c>
      <c r="U781" s="148">
        <v>2612</v>
      </c>
      <c r="V781" s="229">
        <v>1.8375248661000002E-2</v>
      </c>
      <c r="W781" s="229">
        <v>1.4973002560000001E-3</v>
      </c>
      <c r="X781" s="229">
        <v>4.3886764028297232E-4</v>
      </c>
    </row>
    <row r="782" spans="1:24" ht="13.5" thickBot="1">
      <c r="A782" s="153">
        <v>8700</v>
      </c>
      <c r="B782" s="153">
        <v>12536</v>
      </c>
      <c r="C782" s="141" t="s">
        <v>2096</v>
      </c>
      <c r="D782" s="141">
        <v>520041005</v>
      </c>
      <c r="E782" s="141" t="s">
        <v>429</v>
      </c>
      <c r="F782" s="141" t="s">
        <v>2286</v>
      </c>
      <c r="G782" s="141" t="s">
        <v>3865</v>
      </c>
      <c r="H782" s="141" t="s">
        <v>76</v>
      </c>
      <c r="I782" s="141" t="s">
        <v>73</v>
      </c>
      <c r="J782" s="141" t="s">
        <v>53</v>
      </c>
      <c r="K782" s="141" t="s">
        <v>53</v>
      </c>
      <c r="L782" s="141" t="s">
        <v>821</v>
      </c>
      <c r="M782" s="141" t="s">
        <v>311</v>
      </c>
      <c r="N782" s="141" t="s">
        <v>140</v>
      </c>
      <c r="O782" s="141" t="s">
        <v>62</v>
      </c>
      <c r="P782" s="141" t="s">
        <v>1206</v>
      </c>
      <c r="Q782" s="227">
        <v>1476218</v>
      </c>
      <c r="R782" s="232">
        <v>1</v>
      </c>
      <c r="S782" s="148">
        <v>464.6</v>
      </c>
      <c r="T782" s="148">
        <v>0</v>
      </c>
      <c r="U782" s="148">
        <v>6858.5088299999998</v>
      </c>
      <c r="V782" s="229">
        <v>7.9334152410000004E-3</v>
      </c>
      <c r="W782" s="229">
        <v>3.9315647130000004E-3</v>
      </c>
      <c r="X782" s="229">
        <v>1.1523650788981736E-3</v>
      </c>
    </row>
    <row r="783" spans="1:24" ht="13.5" thickBot="1">
      <c r="A783" s="153">
        <v>8700</v>
      </c>
      <c r="B783" s="153">
        <v>12536</v>
      </c>
      <c r="C783" s="141" t="s">
        <v>1284</v>
      </c>
      <c r="D783" s="141">
        <v>510960719</v>
      </c>
      <c r="E783" s="141" t="s">
        <v>429</v>
      </c>
      <c r="F783" s="141" t="s">
        <v>2287</v>
      </c>
      <c r="G783" s="141" t="s">
        <v>3866</v>
      </c>
      <c r="H783" s="141" t="s">
        <v>76</v>
      </c>
      <c r="I783" s="141" t="s">
        <v>73</v>
      </c>
      <c r="J783" s="141" t="s">
        <v>53</v>
      </c>
      <c r="K783" s="141" t="s">
        <v>53</v>
      </c>
      <c r="L783" s="141" t="s">
        <v>821</v>
      </c>
      <c r="M783" s="141" t="s">
        <v>311</v>
      </c>
      <c r="N783" s="141" t="s">
        <v>651</v>
      </c>
      <c r="O783" s="141" t="s">
        <v>62</v>
      </c>
      <c r="P783" s="141" t="s">
        <v>1206</v>
      </c>
      <c r="Q783" s="227">
        <v>12900</v>
      </c>
      <c r="R783" s="232">
        <v>1</v>
      </c>
      <c r="S783" s="148">
        <v>25940</v>
      </c>
      <c r="T783" s="148">
        <v>0</v>
      </c>
      <c r="U783" s="148">
        <v>3346.26</v>
      </c>
      <c r="V783" s="229">
        <v>1.06371785E-4</v>
      </c>
      <c r="W783" s="229">
        <v>1.9182067209999999E-3</v>
      </c>
      <c r="X783" s="229">
        <v>5.6223783689636259E-4</v>
      </c>
    </row>
    <row r="784" spans="1:24" ht="13.5" thickBot="1">
      <c r="A784" s="153">
        <v>8700</v>
      </c>
      <c r="B784" s="153">
        <v>12536</v>
      </c>
      <c r="C784" s="141" t="s">
        <v>2430</v>
      </c>
      <c r="D784" s="141">
        <v>513947473</v>
      </c>
      <c r="E784" s="141" t="s">
        <v>429</v>
      </c>
      <c r="F784" s="141" t="s">
        <v>3935</v>
      </c>
      <c r="G784" s="141" t="s">
        <v>3936</v>
      </c>
      <c r="H784" s="141" t="s">
        <v>76</v>
      </c>
      <c r="I784" s="141" t="s">
        <v>73</v>
      </c>
      <c r="J784" s="141" t="s">
        <v>53</v>
      </c>
      <c r="K784" s="141" t="s">
        <v>53</v>
      </c>
      <c r="L784" s="141" t="s">
        <v>821</v>
      </c>
      <c r="M784" s="141" t="s">
        <v>311</v>
      </c>
      <c r="N784" s="141" t="s">
        <v>649</v>
      </c>
      <c r="O784" s="141" t="s">
        <v>62</v>
      </c>
      <c r="P784" s="141" t="s">
        <v>1206</v>
      </c>
      <c r="Q784" s="227">
        <v>10035</v>
      </c>
      <c r="R784" s="232">
        <v>1</v>
      </c>
      <c r="S784" s="148">
        <v>222</v>
      </c>
      <c r="T784" s="148">
        <v>0</v>
      </c>
      <c r="U784" s="148">
        <v>22.277699999999999</v>
      </c>
      <c r="V784" s="229">
        <v>3.8587115549999999E-3</v>
      </c>
      <c r="W784" s="229">
        <v>1.2770446372760501E-5</v>
      </c>
      <c r="X784" s="229">
        <v>3.7430940390244918E-6</v>
      </c>
    </row>
    <row r="785" spans="1:24" ht="13.5" thickBot="1">
      <c r="A785" s="153">
        <v>8700</v>
      </c>
      <c r="B785" s="153">
        <v>12536</v>
      </c>
      <c r="C785" s="141" t="s">
        <v>1301</v>
      </c>
      <c r="D785" s="141">
        <v>513901371</v>
      </c>
      <c r="E785" s="141" t="s">
        <v>429</v>
      </c>
      <c r="F785" s="141" t="s">
        <v>2288</v>
      </c>
      <c r="G785" s="141" t="s">
        <v>3867</v>
      </c>
      <c r="H785" s="141" t="s">
        <v>76</v>
      </c>
      <c r="I785" s="141" t="s">
        <v>73</v>
      </c>
      <c r="J785" s="141" t="s">
        <v>53</v>
      </c>
      <c r="K785" s="141" t="s">
        <v>53</v>
      </c>
      <c r="L785" s="141" t="s">
        <v>821</v>
      </c>
      <c r="M785" s="141" t="s">
        <v>311</v>
      </c>
      <c r="N785" s="141" t="s">
        <v>647</v>
      </c>
      <c r="O785" s="141" t="s">
        <v>62</v>
      </c>
      <c r="P785" s="141" t="s">
        <v>1206</v>
      </c>
      <c r="Q785" s="227">
        <v>779797</v>
      </c>
      <c r="R785" s="232">
        <v>1</v>
      </c>
      <c r="S785" s="148">
        <v>1348</v>
      </c>
      <c r="T785" s="148">
        <v>0</v>
      </c>
      <c r="U785" s="148">
        <v>10511.663560000001</v>
      </c>
      <c r="V785" s="229">
        <v>1.4191596979999999E-3</v>
      </c>
      <c r="W785" s="229">
        <v>6.0256954609999996E-3</v>
      </c>
      <c r="X785" s="229">
        <v>1.7661672978658916E-3</v>
      </c>
    </row>
    <row r="786" spans="1:24" ht="13.5" thickBot="1">
      <c r="A786" s="153">
        <v>8700</v>
      </c>
      <c r="B786" s="153">
        <v>12536</v>
      </c>
      <c r="C786" s="141" t="s">
        <v>2289</v>
      </c>
      <c r="D786" s="141">
        <v>514068980</v>
      </c>
      <c r="E786" s="141" t="s">
        <v>429</v>
      </c>
      <c r="F786" s="141" t="s">
        <v>2290</v>
      </c>
      <c r="G786" s="141" t="s">
        <v>3868</v>
      </c>
      <c r="H786" s="141" t="s">
        <v>76</v>
      </c>
      <c r="I786" s="141" t="s">
        <v>73</v>
      </c>
      <c r="J786" s="141" t="s">
        <v>53</v>
      </c>
      <c r="K786" s="141" t="s">
        <v>53</v>
      </c>
      <c r="L786" s="141" t="s">
        <v>821</v>
      </c>
      <c r="M786" s="141" t="s">
        <v>311</v>
      </c>
      <c r="N786" s="141" t="s">
        <v>650</v>
      </c>
      <c r="O786" s="141" t="s">
        <v>62</v>
      </c>
      <c r="P786" s="141" t="s">
        <v>1206</v>
      </c>
      <c r="Q786" s="227">
        <v>117945</v>
      </c>
      <c r="R786" s="232">
        <v>1</v>
      </c>
      <c r="S786" s="148">
        <v>5079</v>
      </c>
      <c r="T786" s="148">
        <v>0</v>
      </c>
      <c r="U786" s="148">
        <v>5990.4265500000001</v>
      </c>
      <c r="V786" s="229">
        <v>8.317709199E-3</v>
      </c>
      <c r="W786" s="229">
        <v>3.4339460979999998E-3</v>
      </c>
      <c r="X786" s="229">
        <v>1.0065100935248725E-3</v>
      </c>
    </row>
    <row r="787" spans="1:24" ht="13.5" thickBot="1">
      <c r="A787" s="153">
        <v>8700</v>
      </c>
      <c r="B787" s="153">
        <v>12536</v>
      </c>
      <c r="C787" s="141" t="s">
        <v>1388</v>
      </c>
      <c r="D787" s="141">
        <v>514065283</v>
      </c>
      <c r="E787" s="141" t="s">
        <v>429</v>
      </c>
      <c r="F787" s="141" t="s">
        <v>2291</v>
      </c>
      <c r="G787" s="141" t="s">
        <v>3869</v>
      </c>
      <c r="H787" s="141" t="s">
        <v>76</v>
      </c>
      <c r="I787" s="141" t="s">
        <v>73</v>
      </c>
      <c r="J787" s="141" t="s">
        <v>53</v>
      </c>
      <c r="K787" s="141" t="s">
        <v>53</v>
      </c>
      <c r="L787" s="141" t="s">
        <v>821</v>
      </c>
      <c r="M787" s="141" t="s">
        <v>311</v>
      </c>
      <c r="N787" s="141" t="s">
        <v>75</v>
      </c>
      <c r="O787" s="141" t="s">
        <v>62</v>
      </c>
      <c r="P787" s="141" t="s">
        <v>1206</v>
      </c>
      <c r="Q787" s="227">
        <v>204243</v>
      </c>
      <c r="R787" s="232">
        <v>1</v>
      </c>
      <c r="S787" s="148">
        <v>1991</v>
      </c>
      <c r="T787" s="148">
        <v>0</v>
      </c>
      <c r="U787" s="148">
        <v>4066.47813</v>
      </c>
      <c r="V787" s="229">
        <v>2.2719309439999998E-3</v>
      </c>
      <c r="W787" s="229">
        <v>2.3310638380000001E-3</v>
      </c>
      <c r="X787" s="229">
        <v>6.8324872173637597E-4</v>
      </c>
    </row>
    <row r="788" spans="1:24" ht="13.5" thickBot="1">
      <c r="A788" s="153">
        <v>8700</v>
      </c>
      <c r="B788" s="153">
        <v>12536</v>
      </c>
      <c r="C788" s="141" t="s">
        <v>2292</v>
      </c>
      <c r="D788" s="141">
        <v>515001659</v>
      </c>
      <c r="E788" s="141" t="s">
        <v>429</v>
      </c>
      <c r="F788" s="141" t="s">
        <v>2293</v>
      </c>
      <c r="G788" s="141" t="s">
        <v>3870</v>
      </c>
      <c r="H788" s="141" t="s">
        <v>76</v>
      </c>
      <c r="I788" s="141" t="s">
        <v>73</v>
      </c>
      <c r="J788" s="141" t="s">
        <v>53</v>
      </c>
      <c r="K788" s="141" t="s">
        <v>53</v>
      </c>
      <c r="L788" s="141" t="s">
        <v>821</v>
      </c>
      <c r="M788" s="141" t="s">
        <v>311</v>
      </c>
      <c r="N788" s="141" t="s">
        <v>263</v>
      </c>
      <c r="O788" s="141" t="s">
        <v>62</v>
      </c>
      <c r="P788" s="141" t="s">
        <v>1206</v>
      </c>
      <c r="Q788" s="227">
        <v>1908035</v>
      </c>
      <c r="R788" s="232">
        <v>1</v>
      </c>
      <c r="S788" s="148">
        <v>1271</v>
      </c>
      <c r="T788" s="148">
        <v>0</v>
      </c>
      <c r="U788" s="148">
        <v>24251.12485</v>
      </c>
      <c r="V788" s="229">
        <v>1.3091847969E-2</v>
      </c>
      <c r="W788" s="229">
        <v>1.3901690451000001E-2</v>
      </c>
      <c r="X788" s="229">
        <v>4.0746684292217658E-3</v>
      </c>
    </row>
    <row r="789" spans="1:24" ht="13.5" thickBot="1">
      <c r="A789" s="153">
        <v>8700</v>
      </c>
      <c r="B789" s="153">
        <v>12536</v>
      </c>
      <c r="C789" s="141" t="s">
        <v>1386</v>
      </c>
      <c r="D789" s="141">
        <v>514892801</v>
      </c>
      <c r="E789" s="141" t="s">
        <v>429</v>
      </c>
      <c r="F789" s="141" t="s">
        <v>2294</v>
      </c>
      <c r="G789" s="141" t="s">
        <v>3871</v>
      </c>
      <c r="H789" s="141" t="s">
        <v>76</v>
      </c>
      <c r="I789" s="141" t="s">
        <v>73</v>
      </c>
      <c r="J789" s="141" t="s">
        <v>53</v>
      </c>
      <c r="K789" s="141" t="s">
        <v>53</v>
      </c>
      <c r="L789" s="141" t="s">
        <v>821</v>
      </c>
      <c r="M789" s="141" t="s">
        <v>311</v>
      </c>
      <c r="N789" s="141" t="s">
        <v>263</v>
      </c>
      <c r="O789" s="141" t="s">
        <v>62</v>
      </c>
      <c r="P789" s="141" t="s">
        <v>1206</v>
      </c>
      <c r="Q789" s="227">
        <v>1129200</v>
      </c>
      <c r="R789" s="232">
        <v>1</v>
      </c>
      <c r="S789" s="148">
        <v>2140</v>
      </c>
      <c r="T789" s="148">
        <v>0</v>
      </c>
      <c r="U789" s="148">
        <v>24164.880000000001</v>
      </c>
      <c r="V789" s="229">
        <v>3.1602338289999999E-3</v>
      </c>
      <c r="W789" s="229">
        <v>1.3852251540000001E-2</v>
      </c>
      <c r="X789" s="229">
        <v>4.0601775893266438E-3</v>
      </c>
    </row>
    <row r="790" spans="1:24" ht="13.5" thickBot="1">
      <c r="A790" s="153">
        <v>8700</v>
      </c>
      <c r="B790" s="153">
        <v>12536</v>
      </c>
      <c r="C790" s="141" t="s">
        <v>2295</v>
      </c>
      <c r="D790" s="141">
        <v>880326081</v>
      </c>
      <c r="E790" s="141" t="s">
        <v>430</v>
      </c>
      <c r="F790" s="141" t="s">
        <v>2296</v>
      </c>
      <c r="G790" s="141" t="s">
        <v>3872</v>
      </c>
      <c r="H790" s="141" t="s">
        <v>76</v>
      </c>
      <c r="I790" s="141" t="s">
        <v>73</v>
      </c>
      <c r="J790" s="141" t="s">
        <v>53</v>
      </c>
      <c r="K790" s="141" t="s">
        <v>314</v>
      </c>
      <c r="L790" s="141" t="s">
        <v>821</v>
      </c>
      <c r="M790" s="141" t="s">
        <v>311</v>
      </c>
      <c r="N790" s="141" t="s">
        <v>647</v>
      </c>
      <c r="O790" s="141" t="s">
        <v>62</v>
      </c>
      <c r="P790" s="141" t="s">
        <v>1206</v>
      </c>
      <c r="Q790" s="227">
        <v>10583</v>
      </c>
      <c r="R790" s="232">
        <v>1</v>
      </c>
      <c r="S790" s="148">
        <v>28560</v>
      </c>
      <c r="T790" s="148">
        <v>0</v>
      </c>
      <c r="U790" s="148">
        <v>3022.5048000000002</v>
      </c>
      <c r="V790" s="229">
        <v>1.88659003E-4</v>
      </c>
      <c r="W790" s="229">
        <v>1.732617615E-3</v>
      </c>
      <c r="X790" s="229">
        <v>5.0784056252678304E-4</v>
      </c>
    </row>
    <row r="791" spans="1:24" ht="13.5" thickBot="1">
      <c r="A791" s="153">
        <v>8700</v>
      </c>
      <c r="B791" s="153">
        <v>12536</v>
      </c>
      <c r="C791" s="141" t="s">
        <v>2297</v>
      </c>
      <c r="D791" s="141">
        <v>515158665</v>
      </c>
      <c r="E791" s="141" t="s">
        <v>429</v>
      </c>
      <c r="F791" s="141" t="s">
        <v>2298</v>
      </c>
      <c r="G791" s="141" t="s">
        <v>3873</v>
      </c>
      <c r="H791" s="141" t="s">
        <v>76</v>
      </c>
      <c r="I791" s="141" t="s">
        <v>73</v>
      </c>
      <c r="J791" s="141" t="s">
        <v>53</v>
      </c>
      <c r="K791" s="141" t="s">
        <v>53</v>
      </c>
      <c r="L791" s="141" t="s">
        <v>821</v>
      </c>
      <c r="M791" s="141" t="s">
        <v>311</v>
      </c>
      <c r="N791" s="141" t="s">
        <v>258</v>
      </c>
      <c r="O791" s="141" t="s">
        <v>62</v>
      </c>
      <c r="P791" s="141" t="s">
        <v>1206</v>
      </c>
      <c r="Q791" s="227">
        <v>216395</v>
      </c>
      <c r="R791" s="232">
        <v>1</v>
      </c>
      <c r="S791" s="148">
        <v>974.5</v>
      </c>
      <c r="T791" s="148">
        <v>0</v>
      </c>
      <c r="U791" s="148">
        <v>2108.7692699999998</v>
      </c>
      <c r="V791" s="229">
        <v>2.0810118951999999E-2</v>
      </c>
      <c r="W791" s="229">
        <v>1.208828778E-3</v>
      </c>
      <c r="X791" s="229">
        <v>3.543149285705E-4</v>
      </c>
    </row>
    <row r="792" spans="1:24" ht="13.5" thickBot="1">
      <c r="A792" s="153">
        <v>8700</v>
      </c>
      <c r="B792" s="153">
        <v>12536</v>
      </c>
      <c r="C792" s="141" t="s">
        <v>1481</v>
      </c>
      <c r="D792" s="141">
        <v>515434074</v>
      </c>
      <c r="E792" s="141" t="s">
        <v>429</v>
      </c>
      <c r="F792" s="141" t="s">
        <v>2299</v>
      </c>
      <c r="G792" s="141" t="s">
        <v>3874</v>
      </c>
      <c r="H792" s="141" t="s">
        <v>76</v>
      </c>
      <c r="I792" s="141" t="s">
        <v>73</v>
      </c>
      <c r="J792" s="141" t="s">
        <v>53</v>
      </c>
      <c r="K792" s="141" t="s">
        <v>53</v>
      </c>
      <c r="L792" s="141" t="s">
        <v>821</v>
      </c>
      <c r="M792" s="141" t="s">
        <v>311</v>
      </c>
      <c r="N792" s="141" t="s">
        <v>651</v>
      </c>
      <c r="O792" s="141" t="s">
        <v>62</v>
      </c>
      <c r="P792" s="141" t="s">
        <v>1206</v>
      </c>
      <c r="Q792" s="227">
        <v>1662654.71</v>
      </c>
      <c r="R792" s="232">
        <v>1</v>
      </c>
      <c r="S792" s="148">
        <v>399.6</v>
      </c>
      <c r="T792" s="148">
        <v>0</v>
      </c>
      <c r="U792" s="148">
        <v>6643.9682199999997</v>
      </c>
      <c r="V792" s="229">
        <v>1.1374657441E-2</v>
      </c>
      <c r="W792" s="229">
        <v>3.808581669E-3</v>
      </c>
      <c r="X792" s="229">
        <v>1.1163180148646477E-3</v>
      </c>
    </row>
    <row r="793" spans="1:24" ht="13.5" thickBot="1">
      <c r="A793" s="153">
        <v>8700</v>
      </c>
      <c r="B793" s="153">
        <v>12536</v>
      </c>
      <c r="C793" s="141" t="s">
        <v>1529</v>
      </c>
      <c r="D793" s="141">
        <v>514401702</v>
      </c>
      <c r="E793" s="141" t="s">
        <v>429</v>
      </c>
      <c r="F793" s="141" t="s">
        <v>2300</v>
      </c>
      <c r="G793" s="141" t="s">
        <v>3875</v>
      </c>
      <c r="H793" s="141" t="s">
        <v>76</v>
      </c>
      <c r="I793" s="141" t="s">
        <v>73</v>
      </c>
      <c r="J793" s="141" t="s">
        <v>53</v>
      </c>
      <c r="K793" s="141" t="s">
        <v>53</v>
      </c>
      <c r="L793" s="141" t="s">
        <v>821</v>
      </c>
      <c r="M793" s="141" t="s">
        <v>311</v>
      </c>
      <c r="N793" s="141" t="s">
        <v>156</v>
      </c>
      <c r="O793" s="141" t="s">
        <v>62</v>
      </c>
      <c r="P793" s="141" t="s">
        <v>1206</v>
      </c>
      <c r="Q793" s="227">
        <v>499752.1</v>
      </c>
      <c r="R793" s="232">
        <v>1</v>
      </c>
      <c r="S793" s="148">
        <v>3016</v>
      </c>
      <c r="T793" s="148">
        <v>0</v>
      </c>
      <c r="U793" s="148">
        <v>15072.52334</v>
      </c>
      <c r="V793" s="229">
        <v>1.9543401799999999E-3</v>
      </c>
      <c r="W793" s="229">
        <v>8.6401581399999997E-3</v>
      </c>
      <c r="X793" s="229">
        <v>2.5324819109248946E-3</v>
      </c>
    </row>
    <row r="794" spans="1:24" ht="13.5" thickBot="1">
      <c r="A794" s="153">
        <v>8700</v>
      </c>
      <c r="B794" s="153">
        <v>12536</v>
      </c>
      <c r="C794" s="141" t="s">
        <v>1311</v>
      </c>
      <c r="D794" s="141">
        <v>550263107</v>
      </c>
      <c r="E794" s="141" t="s">
        <v>429</v>
      </c>
      <c r="F794" s="141" t="s">
        <v>2301</v>
      </c>
      <c r="G794" s="141" t="s">
        <v>3876</v>
      </c>
      <c r="H794" s="141" t="s">
        <v>76</v>
      </c>
      <c r="I794" s="141" t="s">
        <v>460</v>
      </c>
      <c r="J794" s="141" t="s">
        <v>53</v>
      </c>
      <c r="K794" s="141" t="s">
        <v>53</v>
      </c>
      <c r="L794" s="141" t="s">
        <v>821</v>
      </c>
      <c r="M794" s="141" t="s">
        <v>311</v>
      </c>
      <c r="N794" s="141" t="s">
        <v>267</v>
      </c>
      <c r="O794" s="141" t="s">
        <v>62</v>
      </c>
      <c r="P794" s="141" t="s">
        <v>1206</v>
      </c>
      <c r="Q794" s="227">
        <v>87970</v>
      </c>
      <c r="R794" s="232">
        <v>1</v>
      </c>
      <c r="S794" s="148">
        <v>5205</v>
      </c>
      <c r="T794" s="148">
        <v>0</v>
      </c>
      <c r="U794" s="148">
        <v>4578.8384999999998</v>
      </c>
      <c r="V794" s="229">
        <v>8.7759285500000001E-4</v>
      </c>
      <c r="W794" s="229">
        <v>2.6247687819999999E-3</v>
      </c>
      <c r="X794" s="229">
        <v>7.6933539346547646E-4</v>
      </c>
    </row>
    <row r="795" spans="1:24" ht="13.5" thickBot="1">
      <c r="A795" s="153">
        <v>8700</v>
      </c>
      <c r="B795" s="153">
        <v>12536</v>
      </c>
      <c r="C795" s="141" t="s">
        <v>2302</v>
      </c>
      <c r="D795" s="141">
        <v>512466723</v>
      </c>
      <c r="E795" s="141" t="s">
        <v>429</v>
      </c>
      <c r="F795" s="141" t="s">
        <v>2303</v>
      </c>
      <c r="G795" s="141" t="s">
        <v>3877</v>
      </c>
      <c r="H795" s="141" t="s">
        <v>76</v>
      </c>
      <c r="I795" s="141" t="s">
        <v>73</v>
      </c>
      <c r="J795" s="141" t="s">
        <v>53</v>
      </c>
      <c r="K795" s="141" t="s">
        <v>53</v>
      </c>
      <c r="L795" s="141" t="s">
        <v>821</v>
      </c>
      <c r="M795" s="141" t="s">
        <v>311</v>
      </c>
      <c r="N795" s="141" t="s">
        <v>258</v>
      </c>
      <c r="O795" s="141" t="s">
        <v>62</v>
      </c>
      <c r="P795" s="141" t="s">
        <v>1206</v>
      </c>
      <c r="Q795" s="227">
        <v>2508994</v>
      </c>
      <c r="R795" s="232">
        <v>1</v>
      </c>
      <c r="S795" s="148">
        <v>507.8</v>
      </c>
      <c r="T795" s="148">
        <v>405.99302999999998</v>
      </c>
      <c r="U795" s="148">
        <v>13146.664559999999</v>
      </c>
      <c r="V795" s="229">
        <v>2.7389426117000001E-2</v>
      </c>
      <c r="W795" s="229">
        <v>7.5361807880000003E-3</v>
      </c>
      <c r="X795" s="229">
        <v>2.2088995608878178E-3</v>
      </c>
    </row>
    <row r="796" spans="1:24" ht="13.5" thickBot="1">
      <c r="A796" s="153">
        <v>8700</v>
      </c>
      <c r="B796" s="153">
        <v>12536</v>
      </c>
      <c r="C796" s="141" t="s">
        <v>1303</v>
      </c>
      <c r="D796" s="141">
        <v>512607888</v>
      </c>
      <c r="E796" s="141" t="s">
        <v>429</v>
      </c>
      <c r="F796" s="141" t="s">
        <v>2304</v>
      </c>
      <c r="G796" s="141" t="s">
        <v>3878</v>
      </c>
      <c r="H796" s="141" t="s">
        <v>76</v>
      </c>
      <c r="I796" s="141" t="s">
        <v>73</v>
      </c>
      <c r="J796" s="141" t="s">
        <v>53</v>
      </c>
      <c r="K796" s="141" t="s">
        <v>53</v>
      </c>
      <c r="L796" s="141" t="s">
        <v>821</v>
      </c>
      <c r="M796" s="141" t="s">
        <v>311</v>
      </c>
      <c r="N796" s="141" t="s">
        <v>259</v>
      </c>
      <c r="O796" s="141" t="s">
        <v>62</v>
      </c>
      <c r="P796" s="141" t="s">
        <v>1206</v>
      </c>
      <c r="Q796" s="227">
        <v>15775</v>
      </c>
      <c r="R796" s="232">
        <v>1</v>
      </c>
      <c r="S796" s="148">
        <v>42630</v>
      </c>
      <c r="T796" s="148">
        <v>0</v>
      </c>
      <c r="U796" s="148">
        <v>6724.8824999999997</v>
      </c>
      <c r="V796" s="229">
        <v>9.5967871100000003E-4</v>
      </c>
      <c r="W796" s="229">
        <v>3.8549648890000001E-3</v>
      </c>
      <c r="X796" s="229">
        <v>1.1299132136122724E-3</v>
      </c>
    </row>
    <row r="797" spans="1:24" ht="13.5" thickBot="1">
      <c r="A797" s="153">
        <v>8700</v>
      </c>
      <c r="B797" s="153">
        <v>12536</v>
      </c>
      <c r="C797" s="141" t="s">
        <v>2305</v>
      </c>
      <c r="D797" s="141">
        <v>515809499</v>
      </c>
      <c r="E797" s="141" t="s">
        <v>429</v>
      </c>
      <c r="F797" s="141" t="s">
        <v>2306</v>
      </c>
      <c r="G797" s="141" t="s">
        <v>3879</v>
      </c>
      <c r="H797" s="141" t="s">
        <v>76</v>
      </c>
      <c r="I797" s="141" t="s">
        <v>73</v>
      </c>
      <c r="J797" s="141" t="s">
        <v>53</v>
      </c>
      <c r="K797" s="141" t="s">
        <v>53</v>
      </c>
      <c r="L797" s="141" t="s">
        <v>821</v>
      </c>
      <c r="M797" s="141" t="s">
        <v>311</v>
      </c>
      <c r="N797" s="141" t="s">
        <v>75</v>
      </c>
      <c r="O797" s="141" t="s">
        <v>62</v>
      </c>
      <c r="P797" s="141" t="s">
        <v>1206</v>
      </c>
      <c r="Q797" s="227">
        <v>9826</v>
      </c>
      <c r="R797" s="232">
        <v>1</v>
      </c>
      <c r="S797" s="148">
        <v>40790</v>
      </c>
      <c r="T797" s="148">
        <v>0</v>
      </c>
      <c r="U797" s="148">
        <v>4008.0254</v>
      </c>
      <c r="V797" s="229">
        <v>7.9951179819999999E-3</v>
      </c>
      <c r="W797" s="229">
        <v>2.297556454E-3</v>
      </c>
      <c r="X797" s="229">
        <v>6.734275074625636E-4</v>
      </c>
    </row>
    <row r="798" spans="1:24" ht="13.5" thickBot="1">
      <c r="A798" s="153">
        <v>8700</v>
      </c>
      <c r="B798" s="153">
        <v>12536</v>
      </c>
      <c r="C798" s="141" t="s">
        <v>2307</v>
      </c>
      <c r="D798" s="141">
        <v>10758801</v>
      </c>
      <c r="E798" s="141" t="s">
        <v>430</v>
      </c>
      <c r="F798" s="141" t="s">
        <v>2308</v>
      </c>
      <c r="G798" s="141" t="s">
        <v>3880</v>
      </c>
      <c r="H798" s="141" t="s">
        <v>76</v>
      </c>
      <c r="I798" s="141" t="s">
        <v>73</v>
      </c>
      <c r="J798" s="141" t="s">
        <v>53</v>
      </c>
      <c r="K798" s="141" t="s">
        <v>315</v>
      </c>
      <c r="L798" s="141" t="s">
        <v>821</v>
      </c>
      <c r="M798" s="141" t="s">
        <v>311</v>
      </c>
      <c r="N798" s="141" t="s">
        <v>267</v>
      </c>
      <c r="O798" s="141" t="s">
        <v>62</v>
      </c>
      <c r="P798" s="141" t="s">
        <v>1206</v>
      </c>
      <c r="Q798" s="227">
        <v>210943</v>
      </c>
      <c r="R798" s="232">
        <v>1</v>
      </c>
      <c r="S798" s="148">
        <v>4556</v>
      </c>
      <c r="T798" s="148">
        <v>0</v>
      </c>
      <c r="U798" s="148">
        <v>9610.5630799999999</v>
      </c>
      <c r="V798" s="229">
        <v>1.14967243E-3</v>
      </c>
      <c r="W798" s="229">
        <v>5.5091495269999997E-3</v>
      </c>
      <c r="X798" s="229">
        <v>1.6147646021095921E-3</v>
      </c>
    </row>
    <row r="799" spans="1:24" ht="13.5" thickBot="1">
      <c r="A799" s="153">
        <v>8700</v>
      </c>
      <c r="B799" s="153">
        <v>12536</v>
      </c>
      <c r="C799" s="141" t="s">
        <v>1488</v>
      </c>
      <c r="D799" s="141">
        <v>516167343</v>
      </c>
      <c r="E799" s="141" t="s">
        <v>429</v>
      </c>
      <c r="F799" s="141" t="s">
        <v>2309</v>
      </c>
      <c r="G799" s="141" t="s">
        <v>3881</v>
      </c>
      <c r="H799" s="141" t="s">
        <v>76</v>
      </c>
      <c r="I799" s="141" t="s">
        <v>73</v>
      </c>
      <c r="J799" s="141" t="s">
        <v>53</v>
      </c>
      <c r="K799" s="141" t="s">
        <v>53</v>
      </c>
      <c r="L799" s="141" t="s">
        <v>821</v>
      </c>
      <c r="M799" s="141" t="s">
        <v>311</v>
      </c>
      <c r="N799" s="141" t="s">
        <v>647</v>
      </c>
      <c r="O799" s="141" t="s">
        <v>62</v>
      </c>
      <c r="P799" s="141" t="s">
        <v>1206</v>
      </c>
      <c r="Q799" s="227">
        <v>1678400</v>
      </c>
      <c r="R799" s="232">
        <v>1</v>
      </c>
      <c r="S799" s="148">
        <v>176</v>
      </c>
      <c r="T799" s="148">
        <v>0</v>
      </c>
      <c r="U799" s="148">
        <v>2953.9839999999999</v>
      </c>
      <c r="V799" s="229">
        <v>2.3620195900000002E-3</v>
      </c>
      <c r="W799" s="229">
        <v>1.6933388209999999E-3</v>
      </c>
      <c r="X799" s="229">
        <v>4.9632771344320661E-4</v>
      </c>
    </row>
    <row r="800" spans="1:24" ht="13.5" thickBot="1">
      <c r="A800" s="153">
        <v>8700</v>
      </c>
      <c r="B800" s="153">
        <v>12536</v>
      </c>
      <c r="C800" s="141" t="s">
        <v>2310</v>
      </c>
      <c r="D800" s="141">
        <v>513618967</v>
      </c>
      <c r="E800" s="141" t="s">
        <v>429</v>
      </c>
      <c r="F800" s="141" t="s">
        <v>2311</v>
      </c>
      <c r="G800" s="141" t="s">
        <v>3882</v>
      </c>
      <c r="H800" s="141" t="s">
        <v>76</v>
      </c>
      <c r="I800" s="141" t="s">
        <v>73</v>
      </c>
      <c r="J800" s="141" t="s">
        <v>53</v>
      </c>
      <c r="K800" s="141" t="s">
        <v>53</v>
      </c>
      <c r="L800" s="141" t="s">
        <v>821</v>
      </c>
      <c r="M800" s="141" t="s">
        <v>311</v>
      </c>
      <c r="N800" s="141" t="s">
        <v>650</v>
      </c>
      <c r="O800" s="141" t="s">
        <v>62</v>
      </c>
      <c r="P800" s="141" t="s">
        <v>1206</v>
      </c>
      <c r="Q800" s="227">
        <v>2228157</v>
      </c>
      <c r="R800" s="232">
        <v>1</v>
      </c>
      <c r="S800" s="148">
        <v>1049</v>
      </c>
      <c r="T800" s="148">
        <v>0</v>
      </c>
      <c r="U800" s="148">
        <v>23373.36693</v>
      </c>
      <c r="V800" s="229">
        <v>1.5976729137999999E-2</v>
      </c>
      <c r="W800" s="229">
        <v>1.3398525382999999E-2</v>
      </c>
      <c r="X800" s="229">
        <v>3.9271877450371981E-3</v>
      </c>
    </row>
    <row r="801" spans="1:24" ht="13.5" thickBot="1">
      <c r="A801" s="153">
        <v>8700</v>
      </c>
      <c r="B801" s="153">
        <v>12536</v>
      </c>
      <c r="C801" s="141" t="s">
        <v>2312</v>
      </c>
      <c r="D801" s="141">
        <v>540296795</v>
      </c>
      <c r="E801" s="141" t="s">
        <v>429</v>
      </c>
      <c r="F801" s="141" t="s">
        <v>2313</v>
      </c>
      <c r="G801" s="141" t="s">
        <v>3883</v>
      </c>
      <c r="H801" s="141" t="s">
        <v>76</v>
      </c>
      <c r="I801" s="141" t="s">
        <v>460</v>
      </c>
      <c r="J801" s="141" t="s">
        <v>53</v>
      </c>
      <c r="K801" s="141" t="s">
        <v>53</v>
      </c>
      <c r="L801" s="141" t="s">
        <v>821</v>
      </c>
      <c r="M801" s="141" t="s">
        <v>311</v>
      </c>
      <c r="N801" s="141" t="s">
        <v>270</v>
      </c>
      <c r="O801" s="141" t="s">
        <v>62</v>
      </c>
      <c r="P801" s="141" t="s">
        <v>1206</v>
      </c>
      <c r="Q801" s="227">
        <v>141304</v>
      </c>
      <c r="R801" s="232">
        <v>1</v>
      </c>
      <c r="S801" s="148">
        <v>161</v>
      </c>
      <c r="T801" s="148">
        <v>0</v>
      </c>
      <c r="U801" s="148">
        <v>227.49943999999999</v>
      </c>
      <c r="V801" s="229">
        <v>1.1423294988E-2</v>
      </c>
      <c r="W801" s="229">
        <v>1.3041155000000001E-4</v>
      </c>
      <c r="X801" s="229">
        <v>3.8224403674769391E-5</v>
      </c>
    </row>
    <row r="802" spans="1:24" ht="13.5" thickBot="1">
      <c r="A802" s="153">
        <v>8700</v>
      </c>
      <c r="B802" s="153">
        <v>12536</v>
      </c>
      <c r="C802" s="141" t="s">
        <v>2314</v>
      </c>
      <c r="D802" s="141">
        <v>515933950</v>
      </c>
      <c r="E802" s="141" t="s">
        <v>429</v>
      </c>
      <c r="F802" s="141" t="s">
        <v>2315</v>
      </c>
      <c r="G802" s="141" t="s">
        <v>3884</v>
      </c>
      <c r="H802" s="141" t="s">
        <v>76</v>
      </c>
      <c r="I802" s="141" t="s">
        <v>73</v>
      </c>
      <c r="J802" s="141" t="s">
        <v>53</v>
      </c>
      <c r="K802" s="141" t="s">
        <v>53</v>
      </c>
      <c r="L802" s="141" t="s">
        <v>821</v>
      </c>
      <c r="M802" s="141" t="s">
        <v>311</v>
      </c>
      <c r="N802" s="141" t="s">
        <v>648</v>
      </c>
      <c r="O802" s="141" t="s">
        <v>62</v>
      </c>
      <c r="P802" s="141" t="s">
        <v>1206</v>
      </c>
      <c r="Q802" s="227">
        <v>54211</v>
      </c>
      <c r="R802" s="232">
        <v>1</v>
      </c>
      <c r="S802" s="148">
        <v>460.7</v>
      </c>
      <c r="T802" s="148">
        <v>0</v>
      </c>
      <c r="U802" s="148">
        <v>249.75008</v>
      </c>
      <c r="V802" s="229">
        <v>2.3106582420000001E-2</v>
      </c>
      <c r="W802" s="229">
        <v>1.43166485E-4</v>
      </c>
      <c r="X802" s="229">
        <v>4.1962951098806878E-5</v>
      </c>
    </row>
    <row r="803" spans="1:24" ht="13.5" thickBot="1">
      <c r="A803" s="153">
        <v>8700</v>
      </c>
      <c r="B803" s="153">
        <v>12536</v>
      </c>
      <c r="C803" s="141" t="s">
        <v>2316</v>
      </c>
      <c r="D803" s="141">
        <v>515251593</v>
      </c>
      <c r="E803" s="141" t="s">
        <v>429</v>
      </c>
      <c r="F803" s="141" t="s">
        <v>2317</v>
      </c>
      <c r="G803" s="141" t="s">
        <v>3885</v>
      </c>
      <c r="H803" s="141" t="s">
        <v>76</v>
      </c>
      <c r="I803" s="141" t="s">
        <v>73</v>
      </c>
      <c r="J803" s="141" t="s">
        <v>53</v>
      </c>
      <c r="K803" s="141" t="s">
        <v>53</v>
      </c>
      <c r="L803" s="141" t="s">
        <v>821</v>
      </c>
      <c r="M803" s="141" t="s">
        <v>311</v>
      </c>
      <c r="N803" s="141" t="s">
        <v>265</v>
      </c>
      <c r="O803" s="141" t="s">
        <v>62</v>
      </c>
      <c r="P803" s="141" t="s">
        <v>1206</v>
      </c>
      <c r="Q803" s="227">
        <v>1216947</v>
      </c>
      <c r="R803" s="232">
        <v>1</v>
      </c>
      <c r="S803" s="148">
        <v>1074</v>
      </c>
      <c r="T803" s="148">
        <v>0</v>
      </c>
      <c r="U803" s="148">
        <v>13070.010780000001</v>
      </c>
      <c r="V803" s="229">
        <v>1.1387844882E-2</v>
      </c>
      <c r="W803" s="229">
        <v>7.4922398520000004E-3</v>
      </c>
      <c r="X803" s="229">
        <v>2.1960202103719797E-3</v>
      </c>
    </row>
    <row r="804" spans="1:24" ht="13.5" thickBot="1">
      <c r="A804" s="153">
        <v>8700</v>
      </c>
      <c r="B804" s="153">
        <v>12536</v>
      </c>
      <c r="C804" s="141" t="s">
        <v>1526</v>
      </c>
      <c r="D804" s="141">
        <v>514599943</v>
      </c>
      <c r="E804" s="141" t="s">
        <v>429</v>
      </c>
      <c r="F804" s="141" t="s">
        <v>2318</v>
      </c>
      <c r="G804" s="141" t="s">
        <v>3886</v>
      </c>
      <c r="H804" s="141" t="s">
        <v>76</v>
      </c>
      <c r="I804" s="141" t="s">
        <v>73</v>
      </c>
      <c r="J804" s="141" t="s">
        <v>53</v>
      </c>
      <c r="K804" s="141" t="s">
        <v>53</v>
      </c>
      <c r="L804" s="141" t="s">
        <v>821</v>
      </c>
      <c r="M804" s="141" t="s">
        <v>311</v>
      </c>
      <c r="N804" s="141" t="s">
        <v>647</v>
      </c>
      <c r="O804" s="141" t="s">
        <v>62</v>
      </c>
      <c r="P804" s="141" t="s">
        <v>1206</v>
      </c>
      <c r="Q804" s="227">
        <v>278579</v>
      </c>
      <c r="R804" s="232">
        <v>1</v>
      </c>
      <c r="S804" s="148">
        <v>8722</v>
      </c>
      <c r="T804" s="148">
        <v>0</v>
      </c>
      <c r="U804" s="148">
        <v>24297.660380000001</v>
      </c>
      <c r="V804" s="229">
        <v>7.8383507809999999E-3</v>
      </c>
      <c r="W804" s="229">
        <v>1.3928366431999999E-2</v>
      </c>
      <c r="X804" s="229">
        <v>4.0824873182877756E-3</v>
      </c>
    </row>
    <row r="805" spans="1:24" ht="13.5" thickBot="1">
      <c r="A805" s="153">
        <v>8700</v>
      </c>
      <c r="B805" s="153">
        <v>12536</v>
      </c>
      <c r="C805" s="141" t="s">
        <v>3887</v>
      </c>
      <c r="D805" s="141">
        <v>832652993</v>
      </c>
      <c r="E805" s="141" t="s">
        <v>430</v>
      </c>
      <c r="F805" s="141" t="s">
        <v>3888</v>
      </c>
      <c r="G805" s="141" t="s">
        <v>3889</v>
      </c>
      <c r="H805" s="141" t="s">
        <v>76</v>
      </c>
      <c r="I805" s="141" t="s">
        <v>73</v>
      </c>
      <c r="J805" s="141" t="s">
        <v>53</v>
      </c>
      <c r="K805" s="141" t="s">
        <v>53</v>
      </c>
      <c r="L805" s="141" t="s">
        <v>821</v>
      </c>
      <c r="M805" s="141" t="s">
        <v>944</v>
      </c>
      <c r="N805" s="141" t="s">
        <v>645</v>
      </c>
      <c r="O805" s="141" t="s">
        <v>62</v>
      </c>
      <c r="P805" s="141" t="s">
        <v>1206</v>
      </c>
      <c r="Q805" s="227">
        <v>4080892</v>
      </c>
      <c r="R805" s="232">
        <v>1</v>
      </c>
      <c r="S805" s="148">
        <v>1E-4</v>
      </c>
      <c r="T805" s="148">
        <v>0</v>
      </c>
      <c r="U805" s="148">
        <v>0</v>
      </c>
      <c r="V805" s="229">
        <v>2.7529728390000001E-2</v>
      </c>
      <c r="W805" s="229">
        <v>0</v>
      </c>
      <c r="X805" s="229">
        <v>0</v>
      </c>
    </row>
    <row r="806" spans="1:24" ht="13.5" thickBot="1">
      <c r="A806" s="153">
        <v>8700</v>
      </c>
      <c r="B806" s="153">
        <v>12536</v>
      </c>
      <c r="C806" s="141" t="s">
        <v>1548</v>
      </c>
      <c r="D806" s="141">
        <v>516046307</v>
      </c>
      <c r="E806" s="141" t="s">
        <v>429</v>
      </c>
      <c r="F806" s="141" t="s">
        <v>2319</v>
      </c>
      <c r="G806" s="141" t="s">
        <v>3392</v>
      </c>
      <c r="H806" s="141" t="s">
        <v>76</v>
      </c>
      <c r="I806" s="141" t="s">
        <v>73</v>
      </c>
      <c r="J806" s="141" t="s">
        <v>53</v>
      </c>
      <c r="K806" s="141" t="s">
        <v>53</v>
      </c>
      <c r="L806" s="141" t="s">
        <v>821</v>
      </c>
      <c r="M806" s="141" t="s">
        <v>311</v>
      </c>
      <c r="N806" s="141" t="s">
        <v>647</v>
      </c>
      <c r="O806" s="141" t="s">
        <v>62</v>
      </c>
      <c r="P806" s="141" t="s">
        <v>1206</v>
      </c>
      <c r="Q806" s="227">
        <v>238550</v>
      </c>
      <c r="R806" s="232">
        <v>1</v>
      </c>
      <c r="S806" s="148">
        <v>3230</v>
      </c>
      <c r="T806" s="148">
        <v>0</v>
      </c>
      <c r="U806" s="148">
        <v>7705.165</v>
      </c>
      <c r="V806" s="229">
        <v>1.4535005936E-2</v>
      </c>
      <c r="W806" s="229">
        <v>4.4169010450000002E-3</v>
      </c>
      <c r="X806" s="229">
        <v>1.2946200541887245E-3</v>
      </c>
    </row>
    <row r="807" spans="1:24" ht="13.5" thickBot="1">
      <c r="A807" s="153">
        <v>8700</v>
      </c>
      <c r="B807" s="153">
        <v>12536</v>
      </c>
      <c r="C807" s="141" t="s">
        <v>2320</v>
      </c>
      <c r="D807" s="141">
        <v>512402538</v>
      </c>
      <c r="E807" s="141" t="s">
        <v>429</v>
      </c>
      <c r="F807" s="141" t="s">
        <v>2321</v>
      </c>
      <c r="G807" s="141" t="s">
        <v>3890</v>
      </c>
      <c r="H807" s="141" t="s">
        <v>76</v>
      </c>
      <c r="I807" s="141" t="s">
        <v>73</v>
      </c>
      <c r="J807" s="141" t="s">
        <v>53</v>
      </c>
      <c r="K807" s="141" t="s">
        <v>53</v>
      </c>
      <c r="L807" s="141" t="s">
        <v>821</v>
      </c>
      <c r="M807" s="141" t="s">
        <v>311</v>
      </c>
      <c r="N807" s="141" t="s">
        <v>75</v>
      </c>
      <c r="O807" s="141" t="s">
        <v>62</v>
      </c>
      <c r="P807" s="141" t="s">
        <v>1206</v>
      </c>
      <c r="Q807" s="227">
        <v>1982084</v>
      </c>
      <c r="R807" s="232">
        <v>1</v>
      </c>
      <c r="S807" s="148">
        <v>309.8</v>
      </c>
      <c r="T807" s="148">
        <v>0</v>
      </c>
      <c r="U807" s="148">
        <v>6140.4962299999997</v>
      </c>
      <c r="V807" s="229">
        <v>1.3236551661999999E-2</v>
      </c>
      <c r="W807" s="229">
        <v>3.5199718910000001E-3</v>
      </c>
      <c r="X807" s="229">
        <v>1.0317247667023688E-3</v>
      </c>
    </row>
    <row r="808" spans="1:24" ht="13.5" thickBot="1">
      <c r="A808" s="153">
        <v>8700</v>
      </c>
      <c r="B808" s="153">
        <v>12536</v>
      </c>
      <c r="C808" s="141" t="s">
        <v>2322</v>
      </c>
      <c r="D808" s="141">
        <v>514439785</v>
      </c>
      <c r="E808" s="141" t="s">
        <v>429</v>
      </c>
      <c r="F808" s="141" t="s">
        <v>2323</v>
      </c>
      <c r="G808" s="141" t="s">
        <v>3891</v>
      </c>
      <c r="H808" s="141" t="s">
        <v>76</v>
      </c>
      <c r="I808" s="141" t="s">
        <v>73</v>
      </c>
      <c r="J808" s="141" t="s">
        <v>53</v>
      </c>
      <c r="K808" s="141" t="s">
        <v>53</v>
      </c>
      <c r="L808" s="141" t="s">
        <v>821</v>
      </c>
      <c r="M808" s="141" t="s">
        <v>311</v>
      </c>
      <c r="N808" s="141" t="s">
        <v>253</v>
      </c>
      <c r="O808" s="141" t="s">
        <v>62</v>
      </c>
      <c r="P808" s="141" t="s">
        <v>1206</v>
      </c>
      <c r="Q808" s="227">
        <v>87645</v>
      </c>
      <c r="R808" s="232">
        <v>1</v>
      </c>
      <c r="S808" s="148">
        <v>3509</v>
      </c>
      <c r="T808" s="148">
        <v>0</v>
      </c>
      <c r="U808" s="148">
        <v>3075.4630499999998</v>
      </c>
      <c r="V808" s="229">
        <v>2.3802947604999999E-2</v>
      </c>
      <c r="W808" s="229">
        <v>1.7629753490000001E-3</v>
      </c>
      <c r="X808" s="229">
        <v>5.1673859553253169E-4</v>
      </c>
    </row>
    <row r="809" spans="1:24" ht="13.5" thickBot="1">
      <c r="A809" s="153">
        <v>8700</v>
      </c>
      <c r="B809" s="153">
        <v>12536</v>
      </c>
      <c r="C809" s="141" t="s">
        <v>2324</v>
      </c>
      <c r="D809" s="141">
        <v>514919810</v>
      </c>
      <c r="E809" s="141" t="s">
        <v>429</v>
      </c>
      <c r="F809" s="141" t="s">
        <v>2325</v>
      </c>
      <c r="G809" s="141" t="s">
        <v>3892</v>
      </c>
      <c r="H809" s="141" t="s">
        <v>76</v>
      </c>
      <c r="I809" s="141" t="s">
        <v>73</v>
      </c>
      <c r="J809" s="141" t="s">
        <v>53</v>
      </c>
      <c r="K809" s="141" t="s">
        <v>53</v>
      </c>
      <c r="L809" s="141" t="s">
        <v>821</v>
      </c>
      <c r="M809" s="141" t="s">
        <v>311</v>
      </c>
      <c r="N809" s="141" t="s">
        <v>645</v>
      </c>
      <c r="O809" s="141" t="s">
        <v>62</v>
      </c>
      <c r="P809" s="141" t="s">
        <v>1206</v>
      </c>
      <c r="Q809" s="227">
        <v>353148</v>
      </c>
      <c r="R809" s="232">
        <v>1</v>
      </c>
      <c r="S809" s="148">
        <v>136.1</v>
      </c>
      <c r="T809" s="148">
        <v>0</v>
      </c>
      <c r="U809" s="148">
        <v>480.63443000000001</v>
      </c>
      <c r="V809" s="229">
        <v>1.3962862253000001E-2</v>
      </c>
      <c r="W809" s="229">
        <v>2.7551839700000003E-4</v>
      </c>
      <c r="X809" s="229">
        <v>8.0756086574598562E-5</v>
      </c>
    </row>
    <row r="810" spans="1:24" ht="13.5" thickBot="1">
      <c r="A810" s="153">
        <v>8700</v>
      </c>
      <c r="B810" s="153">
        <v>12536</v>
      </c>
      <c r="C810" s="141" t="s">
        <v>2326</v>
      </c>
      <c r="D810" s="141">
        <v>512569237</v>
      </c>
      <c r="E810" s="141" t="s">
        <v>429</v>
      </c>
      <c r="F810" s="141" t="s">
        <v>2327</v>
      </c>
      <c r="G810" s="141" t="s">
        <v>3893</v>
      </c>
      <c r="H810" s="141" t="s">
        <v>76</v>
      </c>
      <c r="I810" s="141" t="s">
        <v>73</v>
      </c>
      <c r="J810" s="141" t="s">
        <v>53</v>
      </c>
      <c r="K810" s="141" t="s">
        <v>53</v>
      </c>
      <c r="L810" s="141" t="s">
        <v>821</v>
      </c>
      <c r="M810" s="141" t="s">
        <v>311</v>
      </c>
      <c r="N810" s="141" t="s">
        <v>140</v>
      </c>
      <c r="O810" s="141" t="s">
        <v>62</v>
      </c>
      <c r="P810" s="141" t="s">
        <v>1206</v>
      </c>
      <c r="Q810" s="227">
        <v>32500</v>
      </c>
      <c r="R810" s="232">
        <v>1</v>
      </c>
      <c r="S810" s="148">
        <v>8590</v>
      </c>
      <c r="T810" s="148">
        <v>0</v>
      </c>
      <c r="U810" s="148">
        <v>2791.75</v>
      </c>
      <c r="V810" s="229">
        <v>1.03575955E-3</v>
      </c>
      <c r="W810" s="229">
        <v>1.6003399659999999E-3</v>
      </c>
      <c r="X810" s="229">
        <v>4.6906919401224655E-4</v>
      </c>
    </row>
    <row r="811" spans="1:24" ht="13.5" thickBot="1">
      <c r="A811" s="153">
        <v>8700</v>
      </c>
      <c r="B811" s="153">
        <v>12536</v>
      </c>
      <c r="C811" s="141" t="s">
        <v>2328</v>
      </c>
      <c r="D811" s="141">
        <v>515236735</v>
      </c>
      <c r="E811" s="141" t="s">
        <v>429</v>
      </c>
      <c r="F811" s="141" t="s">
        <v>2329</v>
      </c>
      <c r="G811" s="141" t="s">
        <v>3894</v>
      </c>
      <c r="H811" s="141" t="s">
        <v>76</v>
      </c>
      <c r="I811" s="141" t="s">
        <v>73</v>
      </c>
      <c r="J811" s="141" t="s">
        <v>53</v>
      </c>
      <c r="K811" s="141" t="s">
        <v>53</v>
      </c>
      <c r="L811" s="141" t="s">
        <v>821</v>
      </c>
      <c r="M811" s="141" t="s">
        <v>311</v>
      </c>
      <c r="N811" s="141" t="s">
        <v>253</v>
      </c>
      <c r="O811" s="141" t="s">
        <v>62</v>
      </c>
      <c r="P811" s="141" t="s">
        <v>1206</v>
      </c>
      <c r="Q811" s="227">
        <v>498312</v>
      </c>
      <c r="R811" s="232">
        <v>1</v>
      </c>
      <c r="S811" s="148">
        <v>313.3</v>
      </c>
      <c r="T811" s="148">
        <v>0</v>
      </c>
      <c r="U811" s="148">
        <v>1561.2114999999999</v>
      </c>
      <c r="V811" s="229">
        <v>3.4926260964999997E-2</v>
      </c>
      <c r="W811" s="229">
        <v>8.9494731200000005E-4</v>
      </c>
      <c r="X811" s="229">
        <v>2.6231439777474715E-4</v>
      </c>
    </row>
    <row r="812" spans="1:24" ht="13.5" thickBot="1">
      <c r="A812" s="153">
        <v>8700</v>
      </c>
      <c r="B812" s="153">
        <v>12536</v>
      </c>
      <c r="C812" s="141" t="s">
        <v>2330</v>
      </c>
      <c r="D812" s="141">
        <v>510400740</v>
      </c>
      <c r="E812" s="141" t="s">
        <v>429</v>
      </c>
      <c r="F812" s="141" t="s">
        <v>2331</v>
      </c>
      <c r="G812" s="141" t="s">
        <v>3895</v>
      </c>
      <c r="H812" s="141" t="s">
        <v>76</v>
      </c>
      <c r="I812" s="141" t="s">
        <v>73</v>
      </c>
      <c r="J812" s="141" t="s">
        <v>53</v>
      </c>
      <c r="K812" s="141" t="s">
        <v>53</v>
      </c>
      <c r="L812" s="141" t="s">
        <v>821</v>
      </c>
      <c r="M812" s="141" t="s">
        <v>311</v>
      </c>
      <c r="N812" s="141" t="s">
        <v>75</v>
      </c>
      <c r="O812" s="141" t="s">
        <v>62</v>
      </c>
      <c r="P812" s="141" t="s">
        <v>1206</v>
      </c>
      <c r="Q812" s="227">
        <v>226988</v>
      </c>
      <c r="R812" s="232">
        <v>1</v>
      </c>
      <c r="S812" s="148">
        <v>3248</v>
      </c>
      <c r="T812" s="148">
        <v>0</v>
      </c>
      <c r="U812" s="148">
        <v>7372.57024</v>
      </c>
      <c r="V812" s="229">
        <v>8.2523658910000006E-3</v>
      </c>
      <c r="W812" s="229">
        <v>4.2262447589999997E-3</v>
      </c>
      <c r="X812" s="229">
        <v>1.2387375589775142E-3</v>
      </c>
    </row>
    <row r="813" spans="1:24" ht="13.5" thickBot="1">
      <c r="A813" s="153">
        <v>8700</v>
      </c>
      <c r="B813" s="153">
        <v>12536</v>
      </c>
      <c r="C813" s="141" t="s">
        <v>2332</v>
      </c>
      <c r="D813" s="141">
        <v>516250107</v>
      </c>
      <c r="E813" s="141" t="s">
        <v>429</v>
      </c>
      <c r="F813" s="141" t="s">
        <v>2333</v>
      </c>
      <c r="G813" s="141" t="s">
        <v>3896</v>
      </c>
      <c r="H813" s="141" t="s">
        <v>76</v>
      </c>
      <c r="I813" s="141" t="s">
        <v>73</v>
      </c>
      <c r="J813" s="141" t="s">
        <v>53</v>
      </c>
      <c r="K813" s="141" t="s">
        <v>53</v>
      </c>
      <c r="L813" s="141" t="s">
        <v>821</v>
      </c>
      <c r="M813" s="141" t="s">
        <v>311</v>
      </c>
      <c r="N813" s="141" t="s">
        <v>650</v>
      </c>
      <c r="O813" s="141" t="s">
        <v>62</v>
      </c>
      <c r="P813" s="141" t="s">
        <v>1206</v>
      </c>
      <c r="Q813" s="227">
        <v>25000</v>
      </c>
      <c r="R813" s="232">
        <v>1</v>
      </c>
      <c r="S813" s="148">
        <v>6219</v>
      </c>
      <c r="T813" s="148">
        <v>0</v>
      </c>
      <c r="U813" s="148">
        <v>1554.75</v>
      </c>
      <c r="V813" s="229">
        <v>9.9960183800000004E-4</v>
      </c>
      <c r="W813" s="229">
        <v>8.91243328E-4</v>
      </c>
      <c r="X813" s="229">
        <v>2.6122873802831209E-4</v>
      </c>
    </row>
    <row r="814" spans="1:24" ht="13.5" thickBot="1">
      <c r="A814" s="153">
        <v>8700</v>
      </c>
      <c r="B814" s="153">
        <v>12536</v>
      </c>
      <c r="C814" s="141" t="s">
        <v>2334</v>
      </c>
      <c r="D814" s="141">
        <v>514881564</v>
      </c>
      <c r="E814" s="141" t="s">
        <v>429</v>
      </c>
      <c r="F814" s="141" t="s">
        <v>2335</v>
      </c>
      <c r="G814" s="141" t="s">
        <v>3897</v>
      </c>
      <c r="H814" s="141" t="s">
        <v>76</v>
      </c>
      <c r="I814" s="141" t="s">
        <v>73</v>
      </c>
      <c r="J814" s="141" t="s">
        <v>53</v>
      </c>
      <c r="K814" s="141" t="s">
        <v>53</v>
      </c>
      <c r="L814" s="141" t="s">
        <v>821</v>
      </c>
      <c r="M814" s="141" t="s">
        <v>311</v>
      </c>
      <c r="N814" s="141" t="s">
        <v>255</v>
      </c>
      <c r="O814" s="141" t="s">
        <v>62</v>
      </c>
      <c r="P814" s="141" t="s">
        <v>1206</v>
      </c>
      <c r="Q814" s="227">
        <v>132229.63</v>
      </c>
      <c r="R814" s="232">
        <v>1</v>
      </c>
      <c r="S814" s="148">
        <v>768.7</v>
      </c>
      <c r="T814" s="148">
        <v>0</v>
      </c>
      <c r="U814" s="148">
        <v>1016.44917</v>
      </c>
      <c r="V814" s="229">
        <v>1.0958757644E-2</v>
      </c>
      <c r="W814" s="229">
        <v>5.8266830100000004E-4</v>
      </c>
      <c r="X814" s="229">
        <v>1.7078355616595932E-4</v>
      </c>
    </row>
    <row r="815" spans="1:24" ht="13.5" thickBot="1">
      <c r="A815" s="153">
        <v>8700</v>
      </c>
      <c r="B815" s="153">
        <v>12536</v>
      </c>
      <c r="C815" s="141" t="s">
        <v>2336</v>
      </c>
      <c r="D815" s="141">
        <v>513639013</v>
      </c>
      <c r="E815" s="141" t="s">
        <v>429</v>
      </c>
      <c r="F815" s="141" t="s">
        <v>2337</v>
      </c>
      <c r="G815" s="141" t="s">
        <v>2417</v>
      </c>
      <c r="H815" s="141" t="s">
        <v>76</v>
      </c>
      <c r="I815" s="141" t="s">
        <v>73</v>
      </c>
      <c r="J815" s="141" t="s">
        <v>53</v>
      </c>
      <c r="K815" s="141" t="s">
        <v>53</v>
      </c>
      <c r="L815" s="141" t="s">
        <v>821</v>
      </c>
      <c r="M815" s="141" t="s">
        <v>311</v>
      </c>
      <c r="N815" s="141" t="s">
        <v>253</v>
      </c>
      <c r="O815" s="141" t="s">
        <v>62</v>
      </c>
      <c r="P815" s="141" t="s">
        <v>1206</v>
      </c>
      <c r="Q815" s="227">
        <v>20000</v>
      </c>
      <c r="R815" s="232">
        <v>1</v>
      </c>
      <c r="S815" s="148">
        <v>9699</v>
      </c>
      <c r="T815" s="148">
        <v>0</v>
      </c>
      <c r="U815" s="148">
        <v>1939.8</v>
      </c>
      <c r="V815" s="229">
        <v>5.5709263599999998E-4</v>
      </c>
      <c r="W815" s="229">
        <v>1.111969003E-3</v>
      </c>
      <c r="X815" s="229">
        <v>3.2592475062056267E-4</v>
      </c>
    </row>
    <row r="816" spans="1:24" ht="13.5" thickBot="1">
      <c r="A816" s="153">
        <v>8700</v>
      </c>
      <c r="B816" s="153">
        <v>12536</v>
      </c>
      <c r="C816" s="141" t="s">
        <v>2338</v>
      </c>
      <c r="D816" s="141">
        <v>70252750</v>
      </c>
      <c r="E816" s="141" t="s">
        <v>430</v>
      </c>
      <c r="F816" s="141" t="s">
        <v>2339</v>
      </c>
      <c r="G816" s="141" t="s">
        <v>3898</v>
      </c>
      <c r="H816" s="141" t="s">
        <v>76</v>
      </c>
      <c r="I816" s="141" t="s">
        <v>73</v>
      </c>
      <c r="J816" s="141" t="s">
        <v>53</v>
      </c>
      <c r="K816" s="141" t="s">
        <v>53</v>
      </c>
      <c r="L816" s="141" t="s">
        <v>821</v>
      </c>
      <c r="M816" s="141" t="s">
        <v>311</v>
      </c>
      <c r="N816" s="141" t="s">
        <v>652</v>
      </c>
      <c r="O816" s="141" t="s">
        <v>62</v>
      </c>
      <c r="P816" s="141" t="s">
        <v>1206</v>
      </c>
      <c r="Q816" s="227">
        <v>22500</v>
      </c>
      <c r="R816" s="232">
        <v>1</v>
      </c>
      <c r="S816" s="148">
        <v>9080</v>
      </c>
      <c r="T816" s="148">
        <v>0</v>
      </c>
      <c r="U816" s="148">
        <v>2043</v>
      </c>
      <c r="V816" s="229">
        <v>1.094377458E-3</v>
      </c>
      <c r="W816" s="229">
        <v>1.1711272679999999E-3</v>
      </c>
      <c r="X816" s="229">
        <v>3.4326439092577046E-4</v>
      </c>
    </row>
    <row r="817" spans="1:24" ht="13.5" thickBot="1">
      <c r="A817" s="153">
        <v>8700</v>
      </c>
      <c r="B817" s="153">
        <v>12536</v>
      </c>
      <c r="C817" s="141" t="s">
        <v>2340</v>
      </c>
      <c r="D817" s="141">
        <v>514211457</v>
      </c>
      <c r="E817" s="141" t="s">
        <v>429</v>
      </c>
      <c r="F817" s="141" t="s">
        <v>2341</v>
      </c>
      <c r="G817" s="141" t="s">
        <v>3899</v>
      </c>
      <c r="H817" s="141" t="s">
        <v>76</v>
      </c>
      <c r="I817" s="141" t="s">
        <v>73</v>
      </c>
      <c r="J817" s="141" t="s">
        <v>53</v>
      </c>
      <c r="K817" s="141" t="s">
        <v>53</v>
      </c>
      <c r="L817" s="141" t="s">
        <v>821</v>
      </c>
      <c r="M817" s="141" t="s">
        <v>311</v>
      </c>
      <c r="N817" s="141" t="s">
        <v>650</v>
      </c>
      <c r="O817" s="141" t="s">
        <v>62</v>
      </c>
      <c r="P817" s="141" t="s">
        <v>1206</v>
      </c>
      <c r="Q817" s="227">
        <v>493533</v>
      </c>
      <c r="R817" s="232">
        <v>1</v>
      </c>
      <c r="S817" s="148">
        <v>6601</v>
      </c>
      <c r="T817" s="148">
        <v>0</v>
      </c>
      <c r="U817" s="148">
        <v>32578.11333</v>
      </c>
      <c r="V817" s="229">
        <v>1.0177220264E-2</v>
      </c>
      <c r="W817" s="229">
        <v>1.8675044964E-2</v>
      </c>
      <c r="X817" s="229">
        <v>5.4737671217489842E-3</v>
      </c>
    </row>
    <row r="818" spans="1:24" ht="13.5" thickBot="1">
      <c r="A818" s="153">
        <v>8700</v>
      </c>
      <c r="B818" s="153">
        <v>12536</v>
      </c>
      <c r="C818" s="141" t="s">
        <v>2342</v>
      </c>
      <c r="D818" s="141">
        <v>516292992</v>
      </c>
      <c r="E818" s="141" t="s">
        <v>429</v>
      </c>
      <c r="F818" s="141" t="s">
        <v>2343</v>
      </c>
      <c r="G818" s="141" t="s">
        <v>3900</v>
      </c>
      <c r="H818" s="141" t="s">
        <v>76</v>
      </c>
      <c r="I818" s="141" t="s">
        <v>73</v>
      </c>
      <c r="J818" s="141" t="s">
        <v>53</v>
      </c>
      <c r="K818" s="141" t="s">
        <v>53</v>
      </c>
      <c r="L818" s="141" t="s">
        <v>821</v>
      </c>
      <c r="M818" s="141" t="s">
        <v>311</v>
      </c>
      <c r="N818" s="141" t="s">
        <v>75</v>
      </c>
      <c r="O818" s="141" t="s">
        <v>62</v>
      </c>
      <c r="P818" s="141" t="s">
        <v>1206</v>
      </c>
      <c r="Q818" s="227">
        <v>167486</v>
      </c>
      <c r="R818" s="232">
        <v>1</v>
      </c>
      <c r="S818" s="148">
        <v>1136</v>
      </c>
      <c r="T818" s="148">
        <v>0</v>
      </c>
      <c r="U818" s="148">
        <v>1902.64096</v>
      </c>
      <c r="V818" s="229">
        <v>1.1509217489000001E-2</v>
      </c>
      <c r="W818" s="229">
        <v>1.090667992E-3</v>
      </c>
      <c r="X818" s="229">
        <v>3.1968129725150427E-4</v>
      </c>
    </row>
    <row r="819" spans="1:24" ht="13.5" thickBot="1">
      <c r="A819" s="153">
        <v>8700</v>
      </c>
      <c r="B819" s="153">
        <v>12536</v>
      </c>
      <c r="C819" s="141" t="s">
        <v>2344</v>
      </c>
      <c r="D819" s="141">
        <v>515926475</v>
      </c>
      <c r="E819" s="141" t="s">
        <v>429</v>
      </c>
      <c r="F819" s="141" t="s">
        <v>2345</v>
      </c>
      <c r="G819" s="141" t="s">
        <v>3901</v>
      </c>
      <c r="H819" s="141" t="s">
        <v>76</v>
      </c>
      <c r="I819" s="141" t="s">
        <v>73</v>
      </c>
      <c r="J819" s="141" t="s">
        <v>53</v>
      </c>
      <c r="K819" s="141" t="s">
        <v>53</v>
      </c>
      <c r="L819" s="141" t="s">
        <v>821</v>
      </c>
      <c r="M819" s="141" t="s">
        <v>311</v>
      </c>
      <c r="N819" s="141" t="s">
        <v>653</v>
      </c>
      <c r="O819" s="141" t="s">
        <v>62</v>
      </c>
      <c r="P819" s="141" t="s">
        <v>1206</v>
      </c>
      <c r="Q819" s="227">
        <v>81307</v>
      </c>
      <c r="R819" s="232">
        <v>1</v>
      </c>
      <c r="S819" s="148">
        <v>1005</v>
      </c>
      <c r="T819" s="148">
        <v>0</v>
      </c>
      <c r="U819" s="148">
        <v>817.13535000000002</v>
      </c>
      <c r="V819" s="229">
        <v>1.4676541883000001E-2</v>
      </c>
      <c r="W819" s="229">
        <v>4.6841384700000002E-4</v>
      </c>
      <c r="X819" s="229">
        <v>1.3729489389215189E-4</v>
      </c>
    </row>
    <row r="820" spans="1:24" ht="13.5" thickBot="1">
      <c r="A820" s="153">
        <v>8700</v>
      </c>
      <c r="B820" s="153">
        <v>12536</v>
      </c>
      <c r="C820" s="141" t="s">
        <v>2346</v>
      </c>
      <c r="D820" s="141">
        <v>513764399</v>
      </c>
      <c r="E820" s="141" t="s">
        <v>429</v>
      </c>
      <c r="F820" s="141" t="s">
        <v>2347</v>
      </c>
      <c r="G820" s="141" t="s">
        <v>3902</v>
      </c>
      <c r="H820" s="141" t="s">
        <v>76</v>
      </c>
      <c r="I820" s="141" t="s">
        <v>73</v>
      </c>
      <c r="J820" s="141" t="s">
        <v>53</v>
      </c>
      <c r="K820" s="141" t="s">
        <v>53</v>
      </c>
      <c r="L820" s="141" t="s">
        <v>821</v>
      </c>
      <c r="M820" s="141" t="s">
        <v>311</v>
      </c>
      <c r="N820" s="141" t="s">
        <v>258</v>
      </c>
      <c r="O820" s="141" t="s">
        <v>62</v>
      </c>
      <c r="P820" s="141" t="s">
        <v>1206</v>
      </c>
      <c r="Q820" s="227">
        <v>203311</v>
      </c>
      <c r="R820" s="232">
        <v>1</v>
      </c>
      <c r="S820" s="148">
        <v>1412</v>
      </c>
      <c r="T820" s="148">
        <v>0</v>
      </c>
      <c r="U820" s="148">
        <v>2870.7513199999999</v>
      </c>
      <c r="V820" s="229">
        <v>9.1926338110000002E-3</v>
      </c>
      <c r="W820" s="229">
        <v>1.6456266030000001E-3</v>
      </c>
      <c r="X820" s="229">
        <v>4.8234297765988818E-4</v>
      </c>
    </row>
    <row r="821" spans="1:24" ht="13.5" thickBot="1">
      <c r="A821" s="153">
        <v>8700</v>
      </c>
      <c r="B821" s="153">
        <v>12536</v>
      </c>
      <c r="C821" s="141" t="s">
        <v>2427</v>
      </c>
      <c r="D821" s="141">
        <v>512714494</v>
      </c>
      <c r="E821" s="141" t="s">
        <v>429</v>
      </c>
      <c r="F821" s="141" t="s">
        <v>2428</v>
      </c>
      <c r="G821" s="141" t="s">
        <v>3933</v>
      </c>
      <c r="H821" s="141" t="s">
        <v>76</v>
      </c>
      <c r="I821" s="141" t="s">
        <v>73</v>
      </c>
      <c r="J821" s="141" t="s">
        <v>53</v>
      </c>
      <c r="K821" s="141" t="s">
        <v>53</v>
      </c>
      <c r="L821" s="141" t="s">
        <v>821</v>
      </c>
      <c r="M821" s="141" t="s">
        <v>311</v>
      </c>
      <c r="N821" s="141" t="s">
        <v>263</v>
      </c>
      <c r="O821" s="141" t="s">
        <v>62</v>
      </c>
      <c r="P821" s="141" t="s">
        <v>1206</v>
      </c>
      <c r="Q821" s="227">
        <v>200000</v>
      </c>
      <c r="R821" s="232">
        <v>1</v>
      </c>
      <c r="S821" s="148">
        <v>551.79999999999995</v>
      </c>
      <c r="T821" s="148">
        <v>0</v>
      </c>
      <c r="U821" s="148">
        <v>1103.5999999999999</v>
      </c>
      <c r="V821" s="229">
        <v>6.9562797799999998E-4</v>
      </c>
      <c r="W821" s="229">
        <v>6.3262655500000002E-4</v>
      </c>
      <c r="X821" s="229">
        <v>1.8542661861266777E-4</v>
      </c>
    </row>
    <row r="822" spans="1:24" ht="13.5" thickBot="1">
      <c r="A822" s="153">
        <v>8700</v>
      </c>
      <c r="B822" s="153">
        <v>12536</v>
      </c>
      <c r="C822" s="141" t="s">
        <v>2348</v>
      </c>
      <c r="D822" s="141">
        <v>514259019</v>
      </c>
      <c r="E822" s="141" t="s">
        <v>429</v>
      </c>
      <c r="F822" s="141" t="s">
        <v>2349</v>
      </c>
      <c r="G822" s="141" t="s">
        <v>3903</v>
      </c>
      <c r="H822" s="141" t="s">
        <v>76</v>
      </c>
      <c r="I822" s="141" t="s">
        <v>73</v>
      </c>
      <c r="J822" s="141" t="s">
        <v>53</v>
      </c>
      <c r="K822" s="141" t="s">
        <v>53</v>
      </c>
      <c r="L822" s="141" t="s">
        <v>821</v>
      </c>
      <c r="M822" s="141" t="s">
        <v>311</v>
      </c>
      <c r="N822" s="141" t="s">
        <v>653</v>
      </c>
      <c r="O822" s="141" t="s">
        <v>62</v>
      </c>
      <c r="P822" s="141" t="s">
        <v>1206</v>
      </c>
      <c r="Q822" s="227">
        <v>690287</v>
      </c>
      <c r="R822" s="232">
        <v>1</v>
      </c>
      <c r="S822" s="148">
        <v>3950</v>
      </c>
      <c r="T822" s="148">
        <v>0</v>
      </c>
      <c r="U822" s="148">
        <v>27266.336500000001</v>
      </c>
      <c r="V822" s="229">
        <v>8.6196361150000008E-3</v>
      </c>
      <c r="W822" s="229">
        <v>1.5630127349E-2</v>
      </c>
      <c r="X822" s="229">
        <v>4.5812835983600605E-3</v>
      </c>
    </row>
    <row r="823" spans="1:24" ht="13.5" thickBot="1">
      <c r="A823" s="153">
        <v>8700</v>
      </c>
      <c r="B823" s="153">
        <v>12536</v>
      </c>
      <c r="C823" s="141" t="s">
        <v>2350</v>
      </c>
      <c r="D823" s="141">
        <v>516286887</v>
      </c>
      <c r="E823" s="141" t="s">
        <v>429</v>
      </c>
      <c r="F823" s="141" t="s">
        <v>2351</v>
      </c>
      <c r="G823" s="141" t="s">
        <v>3904</v>
      </c>
      <c r="H823" s="141" t="s">
        <v>76</v>
      </c>
      <c r="I823" s="141" t="s">
        <v>73</v>
      </c>
      <c r="J823" s="141" t="s">
        <v>53</v>
      </c>
      <c r="K823" s="141" t="s">
        <v>53</v>
      </c>
      <c r="L823" s="141" t="s">
        <v>821</v>
      </c>
      <c r="M823" s="141" t="s">
        <v>311</v>
      </c>
      <c r="N823" s="141" t="s">
        <v>258</v>
      </c>
      <c r="O823" s="141" t="s">
        <v>62</v>
      </c>
      <c r="P823" s="141" t="s">
        <v>1206</v>
      </c>
      <c r="Q823" s="227">
        <v>32795.699999999997</v>
      </c>
      <c r="R823" s="232">
        <v>1</v>
      </c>
      <c r="S823" s="148">
        <v>407.9</v>
      </c>
      <c r="T823" s="148">
        <v>0</v>
      </c>
      <c r="U823" s="148">
        <v>133.77366000000001</v>
      </c>
      <c r="V823" s="229">
        <v>4.659684085E-3</v>
      </c>
      <c r="W823" s="229">
        <v>7.66842784990327E-5</v>
      </c>
      <c r="X823" s="229">
        <v>2.247661963867406E-5</v>
      </c>
    </row>
    <row r="824" spans="1:24" ht="13.5" thickBot="1">
      <c r="A824" s="153">
        <v>8700</v>
      </c>
      <c r="B824" s="153">
        <v>12536</v>
      </c>
      <c r="C824" s="141" t="s">
        <v>2350</v>
      </c>
      <c r="D824" s="141">
        <v>516286887</v>
      </c>
      <c r="E824" s="141" t="s">
        <v>429</v>
      </c>
      <c r="F824" s="141" t="s">
        <v>2351</v>
      </c>
      <c r="G824" s="141" t="s">
        <v>3904</v>
      </c>
      <c r="H824" s="141" t="s">
        <v>76</v>
      </c>
      <c r="I824" s="141" t="s">
        <v>73</v>
      </c>
      <c r="J824" s="141" t="s">
        <v>53</v>
      </c>
      <c r="K824" s="141" t="s">
        <v>53</v>
      </c>
      <c r="L824" s="141" t="s">
        <v>54</v>
      </c>
      <c r="M824" s="141" t="s">
        <v>311</v>
      </c>
      <c r="N824" s="141" t="s">
        <v>258</v>
      </c>
      <c r="O824" s="141" t="s">
        <v>62</v>
      </c>
      <c r="P824" s="141" t="s">
        <v>1206</v>
      </c>
      <c r="Q824" s="227">
        <v>732694.59</v>
      </c>
      <c r="R824" s="232">
        <v>1</v>
      </c>
      <c r="S824" s="148">
        <v>407.9</v>
      </c>
      <c r="T824" s="148">
        <v>0</v>
      </c>
      <c r="U824" s="148">
        <v>2988.6612300000002</v>
      </c>
      <c r="V824" s="229">
        <v>0.10410283424</v>
      </c>
      <c r="W824" s="229">
        <v>1.713217161E-3</v>
      </c>
      <c r="X824" s="229">
        <v>5.0215417366589036E-4</v>
      </c>
    </row>
    <row r="825" spans="1:24" ht="13.5" thickBot="1">
      <c r="A825" s="153">
        <v>8700</v>
      </c>
      <c r="B825" s="153">
        <v>12536</v>
      </c>
      <c r="C825" s="141" t="s">
        <v>2352</v>
      </c>
      <c r="D825" s="141">
        <v>515679405</v>
      </c>
      <c r="E825" s="141" t="s">
        <v>429</v>
      </c>
      <c r="F825" s="141" t="s">
        <v>2353</v>
      </c>
      <c r="G825" s="141" t="s">
        <v>3905</v>
      </c>
      <c r="H825" s="141" t="s">
        <v>76</v>
      </c>
      <c r="I825" s="141" t="s">
        <v>73</v>
      </c>
      <c r="J825" s="141" t="s">
        <v>53</v>
      </c>
      <c r="K825" s="141" t="s">
        <v>53</v>
      </c>
      <c r="L825" s="141" t="s">
        <v>821</v>
      </c>
      <c r="M825" s="141" t="s">
        <v>311</v>
      </c>
      <c r="N825" s="141" t="s">
        <v>253</v>
      </c>
      <c r="O825" s="141" t="s">
        <v>62</v>
      </c>
      <c r="P825" s="141" t="s">
        <v>1206</v>
      </c>
      <c r="Q825" s="227">
        <v>97900</v>
      </c>
      <c r="R825" s="232">
        <v>1</v>
      </c>
      <c r="S825" s="148">
        <v>171.9</v>
      </c>
      <c r="T825" s="148">
        <v>0</v>
      </c>
      <c r="U825" s="148">
        <v>168.2901</v>
      </c>
      <c r="V825" s="229">
        <v>7.7569130809999999E-3</v>
      </c>
      <c r="W825" s="229">
        <v>9.6470447897067799E-5</v>
      </c>
      <c r="X825" s="229">
        <v>2.8276063962475282E-5</v>
      </c>
    </row>
    <row r="826" spans="1:24" ht="13.5" thickBot="1">
      <c r="A826" s="153">
        <v>8700</v>
      </c>
      <c r="B826" s="153">
        <v>12536</v>
      </c>
      <c r="C826" s="141" t="s">
        <v>3906</v>
      </c>
      <c r="D826" s="141">
        <v>515512580</v>
      </c>
      <c r="E826" s="141" t="s">
        <v>429</v>
      </c>
      <c r="F826" s="141" t="s">
        <v>3907</v>
      </c>
      <c r="G826" s="141" t="s">
        <v>3908</v>
      </c>
      <c r="H826" s="141" t="s">
        <v>76</v>
      </c>
      <c r="I826" s="141" t="s">
        <v>73</v>
      </c>
      <c r="J826" s="141" t="s">
        <v>53</v>
      </c>
      <c r="K826" s="141" t="s">
        <v>53</v>
      </c>
      <c r="L826" s="141" t="s">
        <v>821</v>
      </c>
      <c r="M826" s="141" t="s">
        <v>311</v>
      </c>
      <c r="N826" s="141" t="s">
        <v>654</v>
      </c>
      <c r="O826" s="141" t="s">
        <v>62</v>
      </c>
      <c r="P826" s="141" t="s">
        <v>1206</v>
      </c>
      <c r="Q826" s="227">
        <v>254000</v>
      </c>
      <c r="R826" s="232">
        <v>1</v>
      </c>
      <c r="S826" s="148">
        <v>555.6</v>
      </c>
      <c r="T826" s="148">
        <v>0</v>
      </c>
      <c r="U826" s="148">
        <v>1411.2239999999999</v>
      </c>
      <c r="V826" s="229">
        <v>7.3978967190000003E-3</v>
      </c>
      <c r="W826" s="229">
        <v>8.0896862799999995E-4</v>
      </c>
      <c r="X826" s="229">
        <v>2.3711353246198212E-4</v>
      </c>
    </row>
    <row r="827" spans="1:24" ht="13.5" thickBot="1">
      <c r="A827" s="153">
        <v>8700</v>
      </c>
      <c r="B827" s="153">
        <v>12536</v>
      </c>
      <c r="C827" s="141" t="s">
        <v>3909</v>
      </c>
      <c r="D827" s="141">
        <v>516339777</v>
      </c>
      <c r="E827" s="141" t="s">
        <v>429</v>
      </c>
      <c r="F827" s="141" t="s">
        <v>3910</v>
      </c>
      <c r="G827" s="141" t="s">
        <v>3911</v>
      </c>
      <c r="H827" s="141" t="s">
        <v>76</v>
      </c>
      <c r="I827" s="141" t="s">
        <v>73</v>
      </c>
      <c r="J827" s="141" t="s">
        <v>53</v>
      </c>
      <c r="K827" s="141" t="s">
        <v>53</v>
      </c>
      <c r="L827" s="141" t="s">
        <v>821</v>
      </c>
      <c r="M827" s="141" t="s">
        <v>311</v>
      </c>
      <c r="N827" s="141" t="s">
        <v>647</v>
      </c>
      <c r="O827" s="141" t="s">
        <v>62</v>
      </c>
      <c r="P827" s="141" t="s">
        <v>1206</v>
      </c>
      <c r="Q827" s="227">
        <v>412000</v>
      </c>
      <c r="R827" s="232">
        <v>1</v>
      </c>
      <c r="S827" s="148">
        <v>2271</v>
      </c>
      <c r="T827" s="148">
        <v>0</v>
      </c>
      <c r="U827" s="148">
        <v>9356.52</v>
      </c>
      <c r="V827" s="229">
        <v>9.0255869029999998E-3</v>
      </c>
      <c r="W827" s="229">
        <v>5.3635221269999998E-3</v>
      </c>
      <c r="X827" s="229">
        <v>1.5720803421364611E-3</v>
      </c>
    </row>
    <row r="828" spans="1:24" ht="13.5" thickBot="1">
      <c r="A828" s="153">
        <v>8700</v>
      </c>
      <c r="B828" s="153">
        <v>12536</v>
      </c>
      <c r="C828" s="141" t="s">
        <v>2354</v>
      </c>
      <c r="D828" s="141">
        <v>540304045</v>
      </c>
      <c r="E828" s="141" t="s">
        <v>429</v>
      </c>
      <c r="F828" s="141" t="s">
        <v>2355</v>
      </c>
      <c r="G828" s="141" t="s">
        <v>3912</v>
      </c>
      <c r="H828" s="141" t="s">
        <v>76</v>
      </c>
      <c r="I828" s="141" t="s">
        <v>460</v>
      </c>
      <c r="J828" s="141" t="s">
        <v>53</v>
      </c>
      <c r="K828" s="141" t="s">
        <v>53</v>
      </c>
      <c r="L828" s="141" t="s">
        <v>821</v>
      </c>
      <c r="M828" s="141" t="s">
        <v>311</v>
      </c>
      <c r="N828" s="141" t="s">
        <v>122</v>
      </c>
      <c r="O828" s="141" t="s">
        <v>62</v>
      </c>
      <c r="P828" s="141" t="s">
        <v>1206</v>
      </c>
      <c r="Q828" s="227">
        <v>126972</v>
      </c>
      <c r="R828" s="232">
        <v>1</v>
      </c>
      <c r="S828" s="148">
        <v>247.6</v>
      </c>
      <c r="T828" s="148">
        <v>0</v>
      </c>
      <c r="U828" s="148">
        <v>314.38267000000002</v>
      </c>
      <c r="V828" s="229">
        <v>2.7630840205999999E-2</v>
      </c>
      <c r="W828" s="229">
        <v>1.8021640500000001E-4</v>
      </c>
      <c r="X828" s="229">
        <v>5.2822504030918988E-5</v>
      </c>
    </row>
    <row r="829" spans="1:24" ht="13.5" thickBot="1">
      <c r="A829" s="153">
        <v>8700</v>
      </c>
      <c r="B829" s="153">
        <v>12536</v>
      </c>
      <c r="C829" s="141" t="s">
        <v>2356</v>
      </c>
      <c r="D829" s="141">
        <v>515722536</v>
      </c>
      <c r="E829" s="141" t="s">
        <v>429</v>
      </c>
      <c r="F829" s="141" t="s">
        <v>2357</v>
      </c>
      <c r="G829" s="141" t="s">
        <v>3913</v>
      </c>
      <c r="H829" s="141" t="s">
        <v>76</v>
      </c>
      <c r="I829" s="141" t="s">
        <v>73</v>
      </c>
      <c r="J829" s="141" t="s">
        <v>53</v>
      </c>
      <c r="K829" s="141" t="s">
        <v>53</v>
      </c>
      <c r="L829" s="141" t="s">
        <v>821</v>
      </c>
      <c r="M829" s="141" t="s">
        <v>311</v>
      </c>
      <c r="N829" s="141" t="s">
        <v>650</v>
      </c>
      <c r="O829" s="141" t="s">
        <v>62</v>
      </c>
      <c r="P829" s="141" t="s">
        <v>1206</v>
      </c>
      <c r="Q829" s="227">
        <v>936358</v>
      </c>
      <c r="R829" s="232">
        <v>1</v>
      </c>
      <c r="S829" s="148">
        <v>332.4</v>
      </c>
      <c r="T829" s="148">
        <v>0</v>
      </c>
      <c r="U829" s="148">
        <v>3112.45399</v>
      </c>
      <c r="V829" s="229">
        <v>7.4410000720000003E-3</v>
      </c>
      <c r="W829" s="229">
        <v>1.784179999E-3</v>
      </c>
      <c r="X829" s="229">
        <v>5.2295380477818609E-4</v>
      </c>
    </row>
    <row r="830" spans="1:24" ht="13.5" thickBot="1">
      <c r="A830" s="153">
        <v>8700</v>
      </c>
      <c r="B830" s="153">
        <v>12536</v>
      </c>
      <c r="C830" s="141" t="s">
        <v>2358</v>
      </c>
      <c r="D830" s="141">
        <v>513561399</v>
      </c>
      <c r="E830" s="141" t="s">
        <v>429</v>
      </c>
      <c r="F830" s="141" t="s">
        <v>2359</v>
      </c>
      <c r="G830" s="141" t="s">
        <v>3914</v>
      </c>
      <c r="H830" s="141" t="s">
        <v>76</v>
      </c>
      <c r="I830" s="141" t="s">
        <v>73</v>
      </c>
      <c r="J830" s="141" t="s">
        <v>53</v>
      </c>
      <c r="K830" s="141" t="s">
        <v>53</v>
      </c>
      <c r="L830" s="141" t="s">
        <v>821</v>
      </c>
      <c r="M830" s="141" t="s">
        <v>311</v>
      </c>
      <c r="N830" s="141" t="s">
        <v>648</v>
      </c>
      <c r="O830" s="141" t="s">
        <v>62</v>
      </c>
      <c r="P830" s="141" t="s">
        <v>1206</v>
      </c>
      <c r="Q830" s="227">
        <v>1248540</v>
      </c>
      <c r="R830" s="232">
        <v>1</v>
      </c>
      <c r="S830" s="148">
        <v>670.2</v>
      </c>
      <c r="T830" s="148">
        <v>0</v>
      </c>
      <c r="U830" s="148">
        <v>8367.7150799999999</v>
      </c>
      <c r="V830" s="229">
        <v>1.1586728795000001E-2</v>
      </c>
      <c r="W830" s="229">
        <v>4.7967005880000003E-3</v>
      </c>
      <c r="X830" s="229">
        <v>1.4059415665083625E-3</v>
      </c>
    </row>
    <row r="831" spans="1:24" ht="13.5" thickBot="1">
      <c r="A831" s="153">
        <v>8700</v>
      </c>
      <c r="B831" s="153">
        <v>12536</v>
      </c>
      <c r="C831" s="141" t="s">
        <v>1572</v>
      </c>
      <c r="D831" s="141">
        <v>515763845</v>
      </c>
      <c r="E831" s="141" t="s">
        <v>429</v>
      </c>
      <c r="F831" s="141" t="s">
        <v>2360</v>
      </c>
      <c r="G831" s="141" t="s">
        <v>3915</v>
      </c>
      <c r="H831" s="141" t="s">
        <v>76</v>
      </c>
      <c r="I831" s="141" t="s">
        <v>73</v>
      </c>
      <c r="J831" s="141" t="s">
        <v>53</v>
      </c>
      <c r="K831" s="141" t="s">
        <v>53</v>
      </c>
      <c r="L831" s="141" t="s">
        <v>821</v>
      </c>
      <c r="M831" s="141" t="s">
        <v>311</v>
      </c>
      <c r="N831" s="141" t="s">
        <v>649</v>
      </c>
      <c r="O831" s="141" t="s">
        <v>62</v>
      </c>
      <c r="P831" s="141" t="s">
        <v>1206</v>
      </c>
      <c r="Q831" s="227">
        <v>243355</v>
      </c>
      <c r="R831" s="232">
        <v>1</v>
      </c>
      <c r="S831" s="148">
        <v>703.6</v>
      </c>
      <c r="T831" s="148">
        <v>0</v>
      </c>
      <c r="U831" s="148">
        <v>1712.24578</v>
      </c>
      <c r="V831" s="229">
        <v>5.604040389E-3</v>
      </c>
      <c r="W831" s="229">
        <v>9.8152605099999994E-4</v>
      </c>
      <c r="X831" s="229">
        <v>2.8769114282277083E-4</v>
      </c>
    </row>
    <row r="832" spans="1:24" ht="13.5" thickBot="1">
      <c r="A832" s="153">
        <v>8700</v>
      </c>
      <c r="B832" s="153">
        <v>12536</v>
      </c>
      <c r="C832" s="141" t="s">
        <v>2361</v>
      </c>
      <c r="D832" s="141">
        <v>515166544</v>
      </c>
      <c r="E832" s="141" t="s">
        <v>429</v>
      </c>
      <c r="F832" s="141" t="s">
        <v>2362</v>
      </c>
      <c r="G832" s="141" t="s">
        <v>3916</v>
      </c>
      <c r="H832" s="141" t="s">
        <v>76</v>
      </c>
      <c r="I832" s="141" t="s">
        <v>73</v>
      </c>
      <c r="J832" s="141" t="s">
        <v>53</v>
      </c>
      <c r="K832" s="141" t="s">
        <v>53</v>
      </c>
      <c r="L832" s="141" t="s">
        <v>821</v>
      </c>
      <c r="M832" s="141" t="s">
        <v>311</v>
      </c>
      <c r="N832" s="141" t="s">
        <v>253</v>
      </c>
      <c r="O832" s="141" t="s">
        <v>62</v>
      </c>
      <c r="P832" s="141" t="s">
        <v>1206</v>
      </c>
      <c r="Q832" s="227">
        <v>601624</v>
      </c>
      <c r="R832" s="232">
        <v>1</v>
      </c>
      <c r="S832" s="148">
        <v>268.2</v>
      </c>
      <c r="T832" s="148">
        <v>0</v>
      </c>
      <c r="U832" s="148">
        <v>1613.55557</v>
      </c>
      <c r="V832" s="229">
        <v>1.6154807144999998E-2</v>
      </c>
      <c r="W832" s="229">
        <v>9.2495297399999995E-4</v>
      </c>
      <c r="X832" s="229">
        <v>2.7110923639791211E-4</v>
      </c>
    </row>
    <row r="833" spans="1:24" ht="13.5" thickBot="1">
      <c r="A833" s="153">
        <v>8700</v>
      </c>
      <c r="B833" s="153">
        <v>12536</v>
      </c>
      <c r="C833" s="141" t="s">
        <v>2104</v>
      </c>
      <c r="D833" s="141">
        <v>513948216</v>
      </c>
      <c r="E833" s="141" t="s">
        <v>429</v>
      </c>
      <c r="F833" s="141" t="s">
        <v>2363</v>
      </c>
      <c r="G833" s="141" t="s">
        <v>3731</v>
      </c>
      <c r="H833" s="141" t="s">
        <v>76</v>
      </c>
      <c r="I833" s="141" t="s">
        <v>73</v>
      </c>
      <c r="J833" s="141" t="s">
        <v>53</v>
      </c>
      <c r="K833" s="141" t="s">
        <v>53</v>
      </c>
      <c r="L833" s="141" t="s">
        <v>821</v>
      </c>
      <c r="M833" s="141" t="s">
        <v>311</v>
      </c>
      <c r="N833" s="141" t="s">
        <v>140</v>
      </c>
      <c r="O833" s="141" t="s">
        <v>62</v>
      </c>
      <c r="P833" s="141" t="s">
        <v>1206</v>
      </c>
      <c r="Q833" s="227">
        <v>830000</v>
      </c>
      <c r="R833" s="232">
        <v>1</v>
      </c>
      <c r="S833" s="148">
        <v>1185</v>
      </c>
      <c r="T833" s="148">
        <v>0</v>
      </c>
      <c r="U833" s="148">
        <v>9835.5</v>
      </c>
      <c r="V833" s="229">
        <v>1.8019191524E-2</v>
      </c>
      <c r="W833" s="229">
        <v>5.6380921409999998E-3</v>
      </c>
      <c r="X833" s="229">
        <v>1.6525584517623178E-3</v>
      </c>
    </row>
    <row r="834" spans="1:24" ht="13.5" thickBot="1">
      <c r="A834" s="153">
        <v>8700</v>
      </c>
      <c r="B834" s="153">
        <v>12536</v>
      </c>
      <c r="C834" s="141" t="s">
        <v>2431</v>
      </c>
      <c r="D834" s="141">
        <v>514949973</v>
      </c>
      <c r="E834" s="141" t="s">
        <v>429</v>
      </c>
      <c r="F834" s="141" t="s">
        <v>2432</v>
      </c>
      <c r="G834" s="141" t="s">
        <v>3937</v>
      </c>
      <c r="H834" s="141" t="s">
        <v>76</v>
      </c>
      <c r="I834" s="141" t="s">
        <v>73</v>
      </c>
      <c r="J834" s="141" t="s">
        <v>53</v>
      </c>
      <c r="K834" s="141" t="s">
        <v>53</v>
      </c>
      <c r="L834" s="141" t="s">
        <v>821</v>
      </c>
      <c r="M834" s="141" t="s">
        <v>311</v>
      </c>
      <c r="N834" s="141" t="s">
        <v>708</v>
      </c>
      <c r="O834" s="141" t="s">
        <v>62</v>
      </c>
      <c r="P834" s="141" t="s">
        <v>1206</v>
      </c>
      <c r="Q834" s="227">
        <v>73484</v>
      </c>
      <c r="R834" s="232">
        <v>1</v>
      </c>
      <c r="S834" s="148">
        <v>72.2</v>
      </c>
      <c r="T834" s="148">
        <v>0</v>
      </c>
      <c r="U834" s="148">
        <v>53.05545</v>
      </c>
      <c r="V834" s="229">
        <v>9.6740084020000006E-3</v>
      </c>
      <c r="W834" s="229">
        <v>3.0413452870254899E-5</v>
      </c>
      <c r="X834" s="229">
        <v>8.9143645274315551E-6</v>
      </c>
    </row>
    <row r="835" spans="1:24" ht="13.5" thickBot="1">
      <c r="A835" s="153">
        <v>8700</v>
      </c>
      <c r="B835" s="153">
        <v>12536</v>
      </c>
      <c r="C835" s="141" t="s">
        <v>2364</v>
      </c>
      <c r="D835" s="141">
        <v>511605719</v>
      </c>
      <c r="E835" s="141" t="s">
        <v>429</v>
      </c>
      <c r="F835" s="141" t="s">
        <v>2365</v>
      </c>
      <c r="G835" s="141" t="s">
        <v>3917</v>
      </c>
      <c r="H835" s="141" t="s">
        <v>76</v>
      </c>
      <c r="I835" s="141" t="s">
        <v>73</v>
      </c>
      <c r="J835" s="141" t="s">
        <v>53</v>
      </c>
      <c r="K835" s="141" t="s">
        <v>53</v>
      </c>
      <c r="L835" s="141" t="s">
        <v>821</v>
      </c>
      <c r="M835" s="141" t="s">
        <v>311</v>
      </c>
      <c r="N835" s="141" t="s">
        <v>651</v>
      </c>
      <c r="O835" s="141" t="s">
        <v>62</v>
      </c>
      <c r="P835" s="141" t="s">
        <v>1206</v>
      </c>
      <c r="Q835" s="227">
        <v>745442</v>
      </c>
      <c r="R835" s="232">
        <v>1</v>
      </c>
      <c r="S835" s="148">
        <v>1130</v>
      </c>
      <c r="T835" s="148">
        <v>0</v>
      </c>
      <c r="U835" s="148">
        <v>8423.4946</v>
      </c>
      <c r="V835" s="229">
        <v>1.0659285415000001E-2</v>
      </c>
      <c r="W835" s="229">
        <v>4.8286755840000004E-3</v>
      </c>
      <c r="X835" s="229">
        <v>1.4153136286517458E-3</v>
      </c>
    </row>
    <row r="836" spans="1:24" ht="13.5" thickBot="1">
      <c r="A836" s="153">
        <v>8700</v>
      </c>
      <c r="B836" s="153">
        <v>12536</v>
      </c>
      <c r="C836" s="141" t="s">
        <v>2366</v>
      </c>
      <c r="D836" s="141">
        <v>512737560</v>
      </c>
      <c r="E836" s="141" t="s">
        <v>429</v>
      </c>
      <c r="F836" s="141" t="s">
        <v>2367</v>
      </c>
      <c r="G836" s="141" t="s">
        <v>3918</v>
      </c>
      <c r="H836" s="141" t="s">
        <v>76</v>
      </c>
      <c r="I836" s="141" t="s">
        <v>73</v>
      </c>
      <c r="J836" s="141" t="s">
        <v>53</v>
      </c>
      <c r="K836" s="141" t="s">
        <v>53</v>
      </c>
      <c r="L836" s="141" t="s">
        <v>821</v>
      </c>
      <c r="M836" s="141" t="s">
        <v>311</v>
      </c>
      <c r="N836" s="141" t="s">
        <v>654</v>
      </c>
      <c r="O836" s="141" t="s">
        <v>62</v>
      </c>
      <c r="P836" s="141" t="s">
        <v>1206</v>
      </c>
      <c r="Q836" s="227">
        <v>117358</v>
      </c>
      <c r="R836" s="232">
        <v>1</v>
      </c>
      <c r="S836" s="148">
        <v>1358</v>
      </c>
      <c r="T836" s="148">
        <v>0</v>
      </c>
      <c r="U836" s="148">
        <v>1593.72164</v>
      </c>
      <c r="V836" s="229">
        <v>1.9186901299999999E-3</v>
      </c>
      <c r="W836" s="229">
        <v>9.1358339199999999E-4</v>
      </c>
      <c r="X836" s="229">
        <v>2.6777674403319628E-4</v>
      </c>
    </row>
    <row r="837" spans="1:24" ht="13.5" thickBot="1">
      <c r="A837" s="153">
        <v>8700</v>
      </c>
      <c r="B837" s="153">
        <v>12536</v>
      </c>
      <c r="C837" s="141" t="s">
        <v>2368</v>
      </c>
      <c r="D837" s="141">
        <v>516476835</v>
      </c>
      <c r="E837" s="141" t="s">
        <v>429</v>
      </c>
      <c r="F837" s="141" t="s">
        <v>2369</v>
      </c>
      <c r="G837" s="141" t="s">
        <v>3919</v>
      </c>
      <c r="H837" s="141" t="s">
        <v>76</v>
      </c>
      <c r="I837" s="141" t="s">
        <v>73</v>
      </c>
      <c r="J837" s="141" t="s">
        <v>53</v>
      </c>
      <c r="K837" s="141" t="s">
        <v>53</v>
      </c>
      <c r="L837" s="141" t="s">
        <v>821</v>
      </c>
      <c r="M837" s="141" t="s">
        <v>311</v>
      </c>
      <c r="N837" s="141" t="s">
        <v>252</v>
      </c>
      <c r="O837" s="141" t="s">
        <v>62</v>
      </c>
      <c r="P837" s="141" t="s">
        <v>1206</v>
      </c>
      <c r="Q837" s="227">
        <v>40751</v>
      </c>
      <c r="R837" s="232">
        <v>1</v>
      </c>
      <c r="S837" s="148">
        <v>1525</v>
      </c>
      <c r="T837" s="148">
        <v>0</v>
      </c>
      <c r="U837" s="148">
        <v>621.45275000000004</v>
      </c>
      <c r="V837" s="229">
        <v>8.6536308499999995E-4</v>
      </c>
      <c r="W837" s="229">
        <v>3.5624095000000002E-4</v>
      </c>
      <c r="X837" s="229">
        <v>1.0441634836901376E-4</v>
      </c>
    </row>
    <row r="838" spans="1:24" ht="13.5" thickBot="1">
      <c r="A838" s="153">
        <v>8700</v>
      </c>
      <c r="B838" s="153">
        <v>12536</v>
      </c>
      <c r="C838" s="141" t="s">
        <v>2370</v>
      </c>
      <c r="D838" s="141">
        <v>514259183</v>
      </c>
      <c r="E838" s="141" t="s">
        <v>429</v>
      </c>
      <c r="F838" s="141" t="s">
        <v>2371</v>
      </c>
      <c r="G838" s="141" t="s">
        <v>3920</v>
      </c>
      <c r="H838" s="141" t="s">
        <v>76</v>
      </c>
      <c r="I838" s="141" t="s">
        <v>73</v>
      </c>
      <c r="J838" s="141" t="s">
        <v>53</v>
      </c>
      <c r="K838" s="141" t="s">
        <v>53</v>
      </c>
      <c r="L838" s="141" t="s">
        <v>821</v>
      </c>
      <c r="M838" s="141" t="s">
        <v>311</v>
      </c>
      <c r="N838" s="141" t="s">
        <v>645</v>
      </c>
      <c r="O838" s="141" t="s">
        <v>62</v>
      </c>
      <c r="P838" s="141" t="s">
        <v>1206</v>
      </c>
      <c r="Q838" s="227">
        <v>303450</v>
      </c>
      <c r="R838" s="232">
        <v>1</v>
      </c>
      <c r="S838" s="148">
        <v>406.7</v>
      </c>
      <c r="T838" s="148">
        <v>0</v>
      </c>
      <c r="U838" s="148">
        <v>1234.1311499999999</v>
      </c>
      <c r="V838" s="229">
        <v>1.9536465879999999E-2</v>
      </c>
      <c r="W838" s="229">
        <v>7.0745210000000005E-4</v>
      </c>
      <c r="X838" s="229">
        <v>2.0735843246562439E-4</v>
      </c>
    </row>
    <row r="839" spans="1:24" ht="13.5" thickBot="1">
      <c r="A839" s="153">
        <v>8700</v>
      </c>
      <c r="B839" s="153">
        <v>12536</v>
      </c>
      <c r="C839" s="141" t="s">
        <v>1665</v>
      </c>
      <c r="D839" s="141">
        <v>510459928</v>
      </c>
      <c r="E839" s="141" t="s">
        <v>429</v>
      </c>
      <c r="F839" s="141" t="s">
        <v>2372</v>
      </c>
      <c r="G839" s="141" t="s">
        <v>3921</v>
      </c>
      <c r="H839" s="141" t="s">
        <v>76</v>
      </c>
      <c r="I839" s="141" t="s">
        <v>73</v>
      </c>
      <c r="J839" s="141" t="s">
        <v>53</v>
      </c>
      <c r="K839" s="141" t="s">
        <v>53</v>
      </c>
      <c r="L839" s="141" t="s">
        <v>821</v>
      </c>
      <c r="M839" s="141" t="s">
        <v>311</v>
      </c>
      <c r="N839" s="141" t="s">
        <v>156</v>
      </c>
      <c r="O839" s="141" t="s">
        <v>62</v>
      </c>
      <c r="P839" s="141" t="s">
        <v>1206</v>
      </c>
      <c r="Q839" s="227">
        <v>8638514</v>
      </c>
      <c r="R839" s="232">
        <v>1</v>
      </c>
      <c r="S839" s="148">
        <v>220.7</v>
      </c>
      <c r="T839" s="148">
        <v>0</v>
      </c>
      <c r="U839" s="148">
        <v>19065.200400000002</v>
      </c>
      <c r="V839" s="229">
        <v>9.4226961689999993E-3</v>
      </c>
      <c r="W839" s="229">
        <v>1.0928916328000001E-2</v>
      </c>
      <c r="X839" s="229">
        <v>3.2033305938246482E-3</v>
      </c>
    </row>
    <row r="840" spans="1:24" ht="13.5" thickBot="1">
      <c r="A840" s="153">
        <v>8700</v>
      </c>
      <c r="B840" s="153">
        <v>12536</v>
      </c>
      <c r="C840" s="141" t="s">
        <v>1675</v>
      </c>
      <c r="D840" s="141">
        <v>513775163</v>
      </c>
      <c r="E840" s="141" t="s">
        <v>429</v>
      </c>
      <c r="F840" s="141" t="s">
        <v>2373</v>
      </c>
      <c r="G840" s="141" t="s">
        <v>3922</v>
      </c>
      <c r="H840" s="141" t="s">
        <v>76</v>
      </c>
      <c r="I840" s="141" t="s">
        <v>73</v>
      </c>
      <c r="J840" s="141" t="s">
        <v>53</v>
      </c>
      <c r="K840" s="141" t="s">
        <v>53</v>
      </c>
      <c r="L840" s="141" t="s">
        <v>821</v>
      </c>
      <c r="M840" s="141" t="s">
        <v>311</v>
      </c>
      <c r="N840" s="141" t="s">
        <v>156</v>
      </c>
      <c r="O840" s="141" t="s">
        <v>62</v>
      </c>
      <c r="P840" s="141" t="s">
        <v>1206</v>
      </c>
      <c r="Q840" s="227">
        <v>99132</v>
      </c>
      <c r="R840" s="232">
        <v>1</v>
      </c>
      <c r="S840" s="148">
        <v>5597</v>
      </c>
      <c r="T840" s="148">
        <v>0</v>
      </c>
      <c r="U840" s="148">
        <v>5548.4180399999996</v>
      </c>
      <c r="V840" s="229">
        <v>7.9344872529999999E-3</v>
      </c>
      <c r="W840" s="229">
        <v>3.1805695840000001E-3</v>
      </c>
      <c r="X840" s="229">
        <v>9.3224392516013559E-4</v>
      </c>
    </row>
    <row r="841" spans="1:24" ht="13.5" thickBot="1">
      <c r="A841" s="153">
        <v>8700</v>
      </c>
      <c r="B841" s="153">
        <v>12536</v>
      </c>
      <c r="C841" s="141" t="s">
        <v>2374</v>
      </c>
      <c r="D841" s="141">
        <v>516854239</v>
      </c>
      <c r="E841" s="141" t="s">
        <v>429</v>
      </c>
      <c r="F841" s="141" t="s">
        <v>2375</v>
      </c>
      <c r="G841" s="141" t="s">
        <v>3923</v>
      </c>
      <c r="H841" s="141" t="s">
        <v>76</v>
      </c>
      <c r="I841" s="141" t="s">
        <v>73</v>
      </c>
      <c r="J841" s="141" t="s">
        <v>53</v>
      </c>
      <c r="K841" s="141" t="s">
        <v>53</v>
      </c>
      <c r="L841" s="141" t="s">
        <v>821</v>
      </c>
      <c r="M841" s="141" t="s">
        <v>311</v>
      </c>
      <c r="N841" s="141" t="s">
        <v>257</v>
      </c>
      <c r="O841" s="141" t="s">
        <v>62</v>
      </c>
      <c r="P841" s="141" t="s">
        <v>1206</v>
      </c>
      <c r="Q841" s="227">
        <v>154351</v>
      </c>
      <c r="R841" s="232">
        <v>1</v>
      </c>
      <c r="S841" s="148">
        <v>835.3</v>
      </c>
      <c r="T841" s="148">
        <v>0</v>
      </c>
      <c r="U841" s="148">
        <v>1289.2938999999999</v>
      </c>
      <c r="V841" s="229">
        <v>3.892248335E-3</v>
      </c>
      <c r="W841" s="229">
        <v>7.3907354000000004E-4</v>
      </c>
      <c r="X841" s="229">
        <v>2.1662686505521838E-4</v>
      </c>
    </row>
    <row r="842" spans="1:24" ht="13.5" thickBot="1">
      <c r="A842" s="153">
        <v>8700</v>
      </c>
      <c r="B842" s="153">
        <v>12536</v>
      </c>
      <c r="C842" s="141" t="s">
        <v>1647</v>
      </c>
      <c r="D842" s="141">
        <v>520036658</v>
      </c>
      <c r="E842" s="141" t="s">
        <v>429</v>
      </c>
      <c r="F842" s="141" t="s">
        <v>2376</v>
      </c>
      <c r="G842" s="141" t="s">
        <v>3924</v>
      </c>
      <c r="H842" s="141" t="s">
        <v>76</v>
      </c>
      <c r="I842" s="141" t="s">
        <v>73</v>
      </c>
      <c r="J842" s="141" t="s">
        <v>53</v>
      </c>
      <c r="K842" s="141" t="s">
        <v>53</v>
      </c>
      <c r="L842" s="141" t="s">
        <v>821</v>
      </c>
      <c r="M842" s="141" t="s">
        <v>311</v>
      </c>
      <c r="N842" s="141" t="s">
        <v>156</v>
      </c>
      <c r="O842" s="141" t="s">
        <v>62</v>
      </c>
      <c r="P842" s="141" t="s">
        <v>1206</v>
      </c>
      <c r="Q842" s="227">
        <v>13688252</v>
      </c>
      <c r="R842" s="232">
        <v>1</v>
      </c>
      <c r="S842" s="148">
        <v>96.1</v>
      </c>
      <c r="T842" s="148">
        <v>0</v>
      </c>
      <c r="U842" s="148">
        <v>13154.410169999999</v>
      </c>
      <c r="V842" s="229">
        <v>4.4004213120000003E-3</v>
      </c>
      <c r="W842" s="229">
        <v>7.540620873E-3</v>
      </c>
      <c r="X842" s="229">
        <v>2.2102009765016203E-3</v>
      </c>
    </row>
    <row r="843" spans="1:24" ht="13.5" thickBot="1">
      <c r="A843" s="153">
        <v>8700</v>
      </c>
      <c r="B843" s="153">
        <v>12536</v>
      </c>
      <c r="C843" s="141" t="s">
        <v>2377</v>
      </c>
      <c r="D843" s="141">
        <v>520039967</v>
      </c>
      <c r="E843" s="141" t="s">
        <v>429</v>
      </c>
      <c r="F843" s="141" t="s">
        <v>2378</v>
      </c>
      <c r="G843" s="141" t="s">
        <v>3925</v>
      </c>
      <c r="H843" s="141" t="s">
        <v>76</v>
      </c>
      <c r="I843" s="141" t="s">
        <v>73</v>
      </c>
      <c r="J843" s="141" t="s">
        <v>53</v>
      </c>
      <c r="K843" s="141" t="s">
        <v>53</v>
      </c>
      <c r="L843" s="141" t="s">
        <v>624</v>
      </c>
      <c r="M843" s="141" t="s">
        <v>311</v>
      </c>
      <c r="N843" s="141" t="s">
        <v>650</v>
      </c>
      <c r="O843" s="141" t="s">
        <v>62</v>
      </c>
      <c r="P843" s="141" t="s">
        <v>1206</v>
      </c>
      <c r="Q843" s="227">
        <v>15110</v>
      </c>
      <c r="R843" s="232">
        <v>1</v>
      </c>
      <c r="S843" s="148">
        <v>-7280</v>
      </c>
      <c r="T843" s="148">
        <v>0</v>
      </c>
      <c r="U843" s="148">
        <v>-1100.008</v>
      </c>
      <c r="V843" s="229">
        <v>6.5480026400000001E-4</v>
      </c>
      <c r="W843" s="229">
        <v>-6.3056748099999998E-4</v>
      </c>
      <c r="X843" s="229">
        <v>-1.8482309159739352E-4</v>
      </c>
    </row>
    <row r="844" spans="1:24" ht="13.5" thickBot="1">
      <c r="A844" s="153">
        <v>8700</v>
      </c>
      <c r="B844" s="153">
        <v>12536</v>
      </c>
      <c r="C844" s="141" t="s">
        <v>2379</v>
      </c>
      <c r="D844" s="141">
        <v>516196425</v>
      </c>
      <c r="E844" s="141" t="s">
        <v>429</v>
      </c>
      <c r="F844" s="141" t="s">
        <v>2379</v>
      </c>
      <c r="G844" s="141" t="s">
        <v>2380</v>
      </c>
      <c r="H844" s="141" t="s">
        <v>76</v>
      </c>
      <c r="I844" s="141" t="s">
        <v>73</v>
      </c>
      <c r="J844" s="141" t="s">
        <v>61</v>
      </c>
      <c r="K844" s="141" t="s">
        <v>53</v>
      </c>
      <c r="L844" s="141" t="s">
        <v>821</v>
      </c>
      <c r="M844" s="141" t="s">
        <v>479</v>
      </c>
      <c r="N844" s="141" t="s">
        <v>915</v>
      </c>
      <c r="O844" s="141" t="s">
        <v>62</v>
      </c>
      <c r="P844" s="141" t="s">
        <v>1207</v>
      </c>
      <c r="Q844" s="227">
        <v>270271</v>
      </c>
      <c r="R844" s="232">
        <v>3.71</v>
      </c>
      <c r="S844" s="148">
        <v>679</v>
      </c>
      <c r="T844" s="148">
        <v>0</v>
      </c>
      <c r="U844" s="148">
        <v>6808.3697300000003</v>
      </c>
      <c r="V844" s="229">
        <v>3.8068195860000002E-3</v>
      </c>
      <c r="W844" s="229">
        <v>3.902823025E-3</v>
      </c>
      <c r="X844" s="229">
        <v>1.1439407188281461E-3</v>
      </c>
    </row>
    <row r="845" spans="1:24" ht="13.5" thickBot="1">
      <c r="A845" s="153">
        <v>8700</v>
      </c>
      <c r="B845" s="153">
        <v>12536</v>
      </c>
      <c r="C845" s="141" t="s">
        <v>2389</v>
      </c>
      <c r="D845" s="141">
        <v>515333132</v>
      </c>
      <c r="E845" s="141" t="s">
        <v>429</v>
      </c>
      <c r="F845" s="141" t="s">
        <v>2389</v>
      </c>
      <c r="G845" s="141" t="s">
        <v>2390</v>
      </c>
      <c r="H845" s="141" t="s">
        <v>76</v>
      </c>
      <c r="I845" s="141" t="s">
        <v>73</v>
      </c>
      <c r="J845" s="141" t="s">
        <v>61</v>
      </c>
      <c r="K845" s="141" t="s">
        <v>53</v>
      </c>
      <c r="L845" s="141" t="s">
        <v>821</v>
      </c>
      <c r="M845" s="141" t="s">
        <v>479</v>
      </c>
      <c r="N845" s="141" t="s">
        <v>917</v>
      </c>
      <c r="O845" s="141" t="s">
        <v>62</v>
      </c>
      <c r="P845" s="141" t="s">
        <v>1207</v>
      </c>
      <c r="Q845" s="227">
        <v>404528.13</v>
      </c>
      <c r="R845" s="232">
        <v>3.71</v>
      </c>
      <c r="S845" s="148">
        <v>191</v>
      </c>
      <c r="T845" s="148">
        <v>0</v>
      </c>
      <c r="U845" s="148">
        <v>2866.5267899999999</v>
      </c>
      <c r="V845" s="229">
        <v>1.11697447E-4</v>
      </c>
      <c r="W845" s="229">
        <v>1.8566463664934731E-3</v>
      </c>
      <c r="X845" s="229">
        <v>3.4205219815451647E-4</v>
      </c>
    </row>
    <row r="846" spans="1:24" ht="13.5" thickBot="1">
      <c r="A846" s="153">
        <v>8700</v>
      </c>
      <c r="B846" s="153">
        <v>12536</v>
      </c>
      <c r="C846" s="141" t="s">
        <v>2381</v>
      </c>
      <c r="D846" s="141">
        <v>59941502</v>
      </c>
      <c r="E846" s="141" t="s">
        <v>430</v>
      </c>
      <c r="F846" s="141" t="s">
        <v>2381</v>
      </c>
      <c r="G846" s="141" t="s">
        <v>2382</v>
      </c>
      <c r="H846" s="141" t="s">
        <v>76</v>
      </c>
      <c r="I846" s="141" t="s">
        <v>73</v>
      </c>
      <c r="J846" s="141" t="s">
        <v>61</v>
      </c>
      <c r="K846" s="141" t="s">
        <v>315</v>
      </c>
      <c r="L846" s="141" t="s">
        <v>821</v>
      </c>
      <c r="M846" s="141" t="s">
        <v>102</v>
      </c>
      <c r="N846" s="141" t="s">
        <v>923</v>
      </c>
      <c r="O846" s="141" t="s">
        <v>62</v>
      </c>
      <c r="P846" s="141" t="s">
        <v>1207</v>
      </c>
      <c r="Q846" s="227">
        <v>841586.81</v>
      </c>
      <c r="R846" s="232">
        <v>3.71</v>
      </c>
      <c r="S846" s="148">
        <v>0.03</v>
      </c>
      <c r="T846" s="148">
        <v>0</v>
      </c>
      <c r="U846" s="148">
        <v>0.93669000000000002</v>
      </c>
      <c r="V846" s="229">
        <v>1.54797654E-3</v>
      </c>
      <c r="W846" s="229">
        <v>5.3694723480884799E-7</v>
      </c>
      <c r="X846" s="229">
        <v>1.5738243873532058E-7</v>
      </c>
    </row>
    <row r="847" spans="1:24" ht="13.5" thickBot="1">
      <c r="A847" s="153">
        <v>8700</v>
      </c>
      <c r="B847" s="153">
        <v>12536</v>
      </c>
      <c r="C847" s="141" t="s">
        <v>2383</v>
      </c>
      <c r="D847" s="141">
        <v>70769793</v>
      </c>
      <c r="E847" s="141" t="s">
        <v>430</v>
      </c>
      <c r="F847" s="141" t="s">
        <v>2383</v>
      </c>
      <c r="G847" s="141" t="s">
        <v>2384</v>
      </c>
      <c r="H847" s="141" t="s">
        <v>76</v>
      </c>
      <c r="I847" s="141" t="s">
        <v>73</v>
      </c>
      <c r="J847" s="141" t="s">
        <v>61</v>
      </c>
      <c r="K847" s="141" t="s">
        <v>314</v>
      </c>
      <c r="L847" s="141" t="s">
        <v>821</v>
      </c>
      <c r="M847" s="141" t="s">
        <v>479</v>
      </c>
      <c r="N847" s="141" t="s">
        <v>1158</v>
      </c>
      <c r="O847" s="141" t="s">
        <v>62</v>
      </c>
      <c r="P847" s="141" t="s">
        <v>1207</v>
      </c>
      <c r="Q847" s="227">
        <v>56810</v>
      </c>
      <c r="R847" s="232">
        <v>3.71</v>
      </c>
      <c r="S847" s="148">
        <v>4038</v>
      </c>
      <c r="T847" s="148">
        <v>0</v>
      </c>
      <c r="U847" s="148">
        <v>8510.6947400000008</v>
      </c>
      <c r="V847" s="229">
        <v>1.256793537E-3</v>
      </c>
      <c r="W847" s="229">
        <v>4.8786621040000002E-3</v>
      </c>
      <c r="X847" s="229">
        <v>1.4299649761533328E-3</v>
      </c>
    </row>
    <row r="848" spans="1:24" ht="13.5" thickBot="1">
      <c r="A848" s="153">
        <v>8700</v>
      </c>
      <c r="B848" s="153">
        <v>12536</v>
      </c>
      <c r="C848" s="141" t="s">
        <v>2433</v>
      </c>
      <c r="D848" s="141">
        <v>66503767</v>
      </c>
      <c r="E848" s="141" t="s">
        <v>430</v>
      </c>
      <c r="F848" s="141" t="s">
        <v>2433</v>
      </c>
      <c r="G848" s="141" t="s">
        <v>2434</v>
      </c>
      <c r="H848" s="141" t="s">
        <v>76</v>
      </c>
      <c r="I848" s="141" t="s">
        <v>73</v>
      </c>
      <c r="J848" s="141" t="s">
        <v>61</v>
      </c>
      <c r="K848" s="141" t="s">
        <v>314</v>
      </c>
      <c r="L848" s="141" t="s">
        <v>821</v>
      </c>
      <c r="M848" s="141" t="s">
        <v>476</v>
      </c>
      <c r="N848" s="141" t="s">
        <v>915</v>
      </c>
      <c r="O848" s="141" t="s">
        <v>62</v>
      </c>
      <c r="P848" s="141" t="s">
        <v>1207</v>
      </c>
      <c r="Q848" s="227">
        <v>0.04</v>
      </c>
      <c r="R848" s="232">
        <v>3.71</v>
      </c>
      <c r="S848" s="148">
        <v>5276</v>
      </c>
      <c r="T848" s="148">
        <v>0</v>
      </c>
      <c r="U848" s="148">
        <v>7.8300000000000002E-3</v>
      </c>
      <c r="V848" s="229">
        <v>3.7493459148884398E-10</v>
      </c>
      <c r="W848" s="229">
        <v>4.4884613357175497E-9</v>
      </c>
      <c r="X848" s="229">
        <v>1.3155948022265211E-9</v>
      </c>
    </row>
    <row r="849" spans="1:24" ht="13.5" thickBot="1">
      <c r="A849" s="153">
        <v>8700</v>
      </c>
      <c r="B849" s="153">
        <v>12536</v>
      </c>
      <c r="C849" s="141" t="s">
        <v>2385</v>
      </c>
      <c r="D849" s="141">
        <v>68881663</v>
      </c>
      <c r="E849" s="141" t="s">
        <v>430</v>
      </c>
      <c r="F849" s="141" t="s">
        <v>2385</v>
      </c>
      <c r="G849" s="141" t="s">
        <v>2386</v>
      </c>
      <c r="H849" s="141" t="s">
        <v>76</v>
      </c>
      <c r="I849" s="141" t="s">
        <v>73</v>
      </c>
      <c r="J849" s="141" t="s">
        <v>61</v>
      </c>
      <c r="K849" s="141" t="s">
        <v>314</v>
      </c>
      <c r="L849" s="141" t="s">
        <v>821</v>
      </c>
      <c r="M849" s="141" t="s">
        <v>479</v>
      </c>
      <c r="N849" s="141" t="s">
        <v>913</v>
      </c>
      <c r="O849" s="141" t="s">
        <v>62</v>
      </c>
      <c r="P849" s="141" t="s">
        <v>1207</v>
      </c>
      <c r="Q849" s="227">
        <v>1482.03</v>
      </c>
      <c r="R849" s="232">
        <v>3.71</v>
      </c>
      <c r="S849" s="148">
        <v>1056</v>
      </c>
      <c r="T849" s="148">
        <v>0</v>
      </c>
      <c r="U849" s="148">
        <v>58.062379999999997</v>
      </c>
      <c r="V849" s="229">
        <v>7.5529154341232602E-6</v>
      </c>
      <c r="W849" s="229">
        <v>3.3283620394602803E-5</v>
      </c>
      <c r="X849" s="229">
        <v>9.7556277564369247E-6</v>
      </c>
    </row>
    <row r="850" spans="1:24" ht="13.5" thickBot="1">
      <c r="A850" s="153">
        <v>8700</v>
      </c>
      <c r="B850" s="153">
        <v>12536</v>
      </c>
      <c r="C850" s="141" t="s">
        <v>2387</v>
      </c>
      <c r="D850" s="141">
        <v>39770802</v>
      </c>
      <c r="E850" s="141" t="s">
        <v>430</v>
      </c>
      <c r="F850" s="141" t="s">
        <v>2387</v>
      </c>
      <c r="G850" s="141" t="s">
        <v>2388</v>
      </c>
      <c r="H850" s="141" t="s">
        <v>76</v>
      </c>
      <c r="I850" s="141" t="s">
        <v>73</v>
      </c>
      <c r="J850" s="141" t="s">
        <v>61</v>
      </c>
      <c r="K850" s="141" t="s">
        <v>53</v>
      </c>
      <c r="L850" s="141" t="s">
        <v>821</v>
      </c>
      <c r="M850" s="141" t="s">
        <v>476</v>
      </c>
      <c r="N850" s="141" t="s">
        <v>915</v>
      </c>
      <c r="O850" s="141" t="s">
        <v>62</v>
      </c>
      <c r="P850" s="141" t="s">
        <v>1207</v>
      </c>
      <c r="Q850" s="227">
        <v>223483</v>
      </c>
      <c r="R850" s="232">
        <v>3.71</v>
      </c>
      <c r="S850" s="148">
        <v>884</v>
      </c>
      <c r="T850" s="148">
        <v>0</v>
      </c>
      <c r="U850" s="148">
        <v>7329.43786</v>
      </c>
      <c r="V850" s="229">
        <v>2.8389524350000001E-3</v>
      </c>
      <c r="W850" s="229">
        <v>4.2015195969999997E-3</v>
      </c>
      <c r="X850" s="229">
        <v>1.2314904663931388E-3</v>
      </c>
    </row>
    <row r="851" spans="1:24" ht="13.5" thickBot="1">
      <c r="A851" s="153">
        <v>8700</v>
      </c>
      <c r="B851" s="153">
        <v>12536</v>
      </c>
      <c r="C851" s="141" t="s">
        <v>2391</v>
      </c>
      <c r="D851" s="141">
        <v>117894</v>
      </c>
      <c r="E851" s="141" t="s">
        <v>430</v>
      </c>
      <c r="F851" s="141" t="s">
        <v>2391</v>
      </c>
      <c r="G851" s="141" t="s">
        <v>2392</v>
      </c>
      <c r="H851" s="141" t="s">
        <v>76</v>
      </c>
      <c r="I851" s="141" t="s">
        <v>73</v>
      </c>
      <c r="J851" s="141" t="s">
        <v>61</v>
      </c>
      <c r="K851" s="141" t="s">
        <v>153</v>
      </c>
      <c r="L851" s="141" t="s">
        <v>821</v>
      </c>
      <c r="M851" s="141" t="s">
        <v>102</v>
      </c>
      <c r="N851" s="141" t="s">
        <v>885</v>
      </c>
      <c r="O851" s="141" t="s">
        <v>62</v>
      </c>
      <c r="P851" s="141" t="s">
        <v>1213</v>
      </c>
      <c r="Q851" s="227">
        <v>23765</v>
      </c>
      <c r="R851" s="232">
        <v>4.1524000000000001</v>
      </c>
      <c r="S851" s="148">
        <v>48450</v>
      </c>
      <c r="T851" s="148">
        <v>0</v>
      </c>
      <c r="U851" s="148">
        <v>47811.325320000004</v>
      </c>
      <c r="V851" s="229">
        <v>5.4558373299999998E-4</v>
      </c>
      <c r="W851" s="229">
        <v>2.7407316104999999E-2</v>
      </c>
      <c r="X851" s="229">
        <v>8.0332479027526525E-3</v>
      </c>
    </row>
    <row r="852" spans="1:24" ht="13.5" thickBot="1">
      <c r="A852" s="153">
        <v>8700</v>
      </c>
      <c r="B852" s="153">
        <v>12536</v>
      </c>
      <c r="C852" s="141" t="s">
        <v>2435</v>
      </c>
      <c r="D852" s="141">
        <v>103451</v>
      </c>
      <c r="E852" s="141" t="s">
        <v>430</v>
      </c>
      <c r="F852" s="141" t="s">
        <v>2435</v>
      </c>
      <c r="G852" s="141" t="s">
        <v>2436</v>
      </c>
      <c r="H852" s="141" t="s">
        <v>76</v>
      </c>
      <c r="I852" s="141" t="s">
        <v>73</v>
      </c>
      <c r="J852" s="141" t="s">
        <v>61</v>
      </c>
      <c r="K852" s="141" t="s">
        <v>314</v>
      </c>
      <c r="L852" s="141" t="s">
        <v>821</v>
      </c>
      <c r="M852" s="141" t="s">
        <v>479</v>
      </c>
      <c r="N852" s="141" t="s">
        <v>913</v>
      </c>
      <c r="O852" s="141" t="s">
        <v>62</v>
      </c>
      <c r="P852" s="141" t="s">
        <v>1207</v>
      </c>
      <c r="Q852" s="227">
        <v>80899</v>
      </c>
      <c r="R852" s="232">
        <v>3.71</v>
      </c>
      <c r="S852" s="148">
        <v>2822</v>
      </c>
      <c r="T852" s="148">
        <v>0</v>
      </c>
      <c r="U852" s="148">
        <v>8469.8178800000005</v>
      </c>
      <c r="V852" s="229">
        <v>3.0678095800000001E-4</v>
      </c>
      <c r="W852" s="229">
        <v>4.8552298939999999E-3</v>
      </c>
      <c r="X852" s="229">
        <v>1.4230968555214883E-3</v>
      </c>
    </row>
    <row r="853" spans="1:24" ht="13.5" thickBot="1">
      <c r="A853" s="153">
        <v>8700</v>
      </c>
      <c r="B853" s="153">
        <v>12536</v>
      </c>
      <c r="C853" s="141" t="s">
        <v>2393</v>
      </c>
      <c r="D853" s="141">
        <v>359009</v>
      </c>
      <c r="E853" s="141" t="s">
        <v>430</v>
      </c>
      <c r="F853" s="141" t="s">
        <v>2393</v>
      </c>
      <c r="G853" s="141" t="s">
        <v>2394</v>
      </c>
      <c r="H853" s="141" t="s">
        <v>76</v>
      </c>
      <c r="I853" s="141" t="s">
        <v>73</v>
      </c>
      <c r="J853" s="141" t="s">
        <v>61</v>
      </c>
      <c r="K853" s="141" t="s">
        <v>53</v>
      </c>
      <c r="L853" s="141" t="s">
        <v>821</v>
      </c>
      <c r="M853" s="141" t="s">
        <v>479</v>
      </c>
      <c r="N853" s="141" t="s">
        <v>919</v>
      </c>
      <c r="O853" s="141" t="s">
        <v>62</v>
      </c>
      <c r="P853" s="141" t="s">
        <v>1207</v>
      </c>
      <c r="Q853" s="227">
        <v>127269</v>
      </c>
      <c r="R853" s="232">
        <v>3.71</v>
      </c>
      <c r="S853" s="148">
        <v>2654</v>
      </c>
      <c r="T853" s="148">
        <v>34.744439353098997</v>
      </c>
      <c r="U853" s="148">
        <v>12660.240320000001</v>
      </c>
      <c r="V853" s="229">
        <v>6.3974910490000002E-3</v>
      </c>
      <c r="W853" s="229">
        <v>7.2573434449999998E-3</v>
      </c>
      <c r="X853" s="229">
        <v>2.1271706717663642E-3</v>
      </c>
    </row>
    <row r="854" spans="1:24" ht="13.5" thickBot="1">
      <c r="A854" s="153">
        <v>8700</v>
      </c>
      <c r="B854" s="153">
        <v>12536</v>
      </c>
      <c r="C854" s="141" t="s">
        <v>2395</v>
      </c>
      <c r="D854" s="141">
        <v>1729029</v>
      </c>
      <c r="E854" s="141" t="s">
        <v>430</v>
      </c>
      <c r="F854" s="141" t="s">
        <v>2395</v>
      </c>
      <c r="G854" s="141" t="s">
        <v>2396</v>
      </c>
      <c r="H854" s="141" t="s">
        <v>76</v>
      </c>
      <c r="I854" s="141" t="s">
        <v>73</v>
      </c>
      <c r="J854" s="141" t="s">
        <v>61</v>
      </c>
      <c r="K854" s="141" t="s">
        <v>209</v>
      </c>
      <c r="L854" s="141" t="s">
        <v>821</v>
      </c>
      <c r="M854" s="141" t="s">
        <v>501</v>
      </c>
      <c r="N854" s="141" t="s">
        <v>907</v>
      </c>
      <c r="O854" s="141" t="s">
        <v>62</v>
      </c>
      <c r="P854" s="141" t="s">
        <v>1209</v>
      </c>
      <c r="Q854" s="227">
        <v>279910.01</v>
      </c>
      <c r="R854" s="232">
        <v>4.3964999999999996</v>
      </c>
      <c r="S854" s="148">
        <v>273</v>
      </c>
      <c r="T854" s="148">
        <v>0</v>
      </c>
      <c r="U854" s="148">
        <v>3359.6044999999999</v>
      </c>
      <c r="V854" s="229">
        <v>1.7075227871999998E-2</v>
      </c>
      <c r="W854" s="229">
        <v>1.9258563089999999E-3</v>
      </c>
      <c r="X854" s="229">
        <v>5.6447997672245595E-4</v>
      </c>
    </row>
    <row r="855" spans="1:24" ht="13.5" thickBot="1">
      <c r="A855" s="153">
        <v>8700</v>
      </c>
      <c r="B855" s="153">
        <v>12536</v>
      </c>
      <c r="C855" s="141" t="s">
        <v>2397</v>
      </c>
      <c r="D855" s="141">
        <v>126685</v>
      </c>
      <c r="E855" s="141" t="s">
        <v>430</v>
      </c>
      <c r="F855" s="141" t="s">
        <v>2397</v>
      </c>
      <c r="G855" s="141" t="s">
        <v>2398</v>
      </c>
      <c r="H855" s="141" t="s">
        <v>76</v>
      </c>
      <c r="I855" s="141" t="s">
        <v>73</v>
      </c>
      <c r="J855" s="141" t="s">
        <v>61</v>
      </c>
      <c r="K855" s="141" t="s">
        <v>314</v>
      </c>
      <c r="L855" s="141" t="s">
        <v>821</v>
      </c>
      <c r="M855" s="141" t="s">
        <v>479</v>
      </c>
      <c r="N855" s="141" t="s">
        <v>931</v>
      </c>
      <c r="O855" s="141" t="s">
        <v>62</v>
      </c>
      <c r="P855" s="141" t="s">
        <v>1207</v>
      </c>
      <c r="Q855" s="227">
        <v>130183</v>
      </c>
      <c r="R855" s="232">
        <v>3.71</v>
      </c>
      <c r="S855" s="148">
        <v>49.15</v>
      </c>
      <c r="T855" s="148">
        <v>3.6451212937999999</v>
      </c>
      <c r="U855" s="148">
        <v>250.90754000000001</v>
      </c>
      <c r="V855" s="229">
        <v>5.6002580749999996E-3</v>
      </c>
      <c r="W855" s="229">
        <v>1.4382998600000001E-4</v>
      </c>
      <c r="X855" s="229">
        <v>4.215742726225325E-5</v>
      </c>
    </row>
    <row r="856" spans="1:24" ht="13.5" thickBot="1">
      <c r="A856" s="153">
        <v>8700</v>
      </c>
      <c r="B856" s="153">
        <v>12536</v>
      </c>
      <c r="C856" s="141" t="s">
        <v>2399</v>
      </c>
      <c r="D856" s="141">
        <v>12231699</v>
      </c>
      <c r="E856" s="141" t="s">
        <v>430</v>
      </c>
      <c r="F856" s="141" t="s">
        <v>2399</v>
      </c>
      <c r="G856" s="141" t="s">
        <v>2400</v>
      </c>
      <c r="H856" s="141" t="s">
        <v>76</v>
      </c>
      <c r="I856" s="141" t="s">
        <v>73</v>
      </c>
      <c r="J856" s="141" t="s">
        <v>61</v>
      </c>
      <c r="K856" s="141" t="s">
        <v>315</v>
      </c>
      <c r="L856" s="141" t="s">
        <v>821</v>
      </c>
      <c r="M856" s="141" t="s">
        <v>494</v>
      </c>
      <c r="N856" s="141" t="s">
        <v>900</v>
      </c>
      <c r="O856" s="141" t="s">
        <v>62</v>
      </c>
      <c r="P856" s="141" t="s">
        <v>1210</v>
      </c>
      <c r="Q856" s="227">
        <v>208483</v>
      </c>
      <c r="R856" s="232">
        <v>4.9748000000000001</v>
      </c>
      <c r="S856" s="148">
        <v>1230</v>
      </c>
      <c r="T856" s="148">
        <v>35.442110235587002</v>
      </c>
      <c r="U856" s="148">
        <v>12933.400519999999</v>
      </c>
      <c r="V856" s="229">
        <v>4.9727038309999999E-3</v>
      </c>
      <c r="W856" s="229">
        <v>7.4139295240000002E-3</v>
      </c>
      <c r="X856" s="229">
        <v>2.1730669858525905E-3</v>
      </c>
    </row>
    <row r="857" spans="1:24" ht="13.5" thickBot="1">
      <c r="A857" s="153">
        <v>8700</v>
      </c>
      <c r="B857" s="153">
        <v>12536</v>
      </c>
      <c r="C857" s="141" t="s">
        <v>2401</v>
      </c>
      <c r="D857" s="141">
        <v>231239</v>
      </c>
      <c r="E857" s="141" t="s">
        <v>430</v>
      </c>
      <c r="F857" s="141" t="s">
        <v>2401</v>
      </c>
      <c r="G857" s="141" t="s">
        <v>2402</v>
      </c>
      <c r="H857" s="141" t="s">
        <v>76</v>
      </c>
      <c r="I857" s="141" t="s">
        <v>73</v>
      </c>
      <c r="J857" s="141" t="s">
        <v>61</v>
      </c>
      <c r="K857" s="141" t="s">
        <v>164</v>
      </c>
      <c r="L857" s="141" t="s">
        <v>821</v>
      </c>
      <c r="M857" s="141" t="s">
        <v>102</v>
      </c>
      <c r="N857" s="141" t="s">
        <v>876</v>
      </c>
      <c r="O857" s="141" t="s">
        <v>62</v>
      </c>
      <c r="P857" s="141" t="s">
        <v>1213</v>
      </c>
      <c r="Q857" s="227">
        <v>114413</v>
      </c>
      <c r="R857" s="232">
        <v>4.1524000000000001</v>
      </c>
      <c r="S857" s="148">
        <v>2570</v>
      </c>
      <c r="T857" s="148">
        <v>0</v>
      </c>
      <c r="U857" s="148">
        <v>12209.775509999999</v>
      </c>
      <c r="V857" s="229">
        <v>8.4090256199999996E-4</v>
      </c>
      <c r="W857" s="229">
        <v>6.9991194499999998E-3</v>
      </c>
      <c r="X857" s="229">
        <v>2.0514836778171993E-3</v>
      </c>
    </row>
    <row r="858" spans="1:24" ht="13.5" thickBot="1">
      <c r="A858" s="153">
        <v>8700</v>
      </c>
      <c r="B858" s="153">
        <v>12536</v>
      </c>
      <c r="C858" s="141" t="s">
        <v>2437</v>
      </c>
      <c r="D858" s="141">
        <v>330449</v>
      </c>
      <c r="E858" s="141" t="s">
        <v>430</v>
      </c>
      <c r="F858" s="141" t="s">
        <v>2437</v>
      </c>
      <c r="G858" s="141" t="s">
        <v>2438</v>
      </c>
      <c r="H858" s="141" t="s">
        <v>76</v>
      </c>
      <c r="I858" s="141" t="s">
        <v>73</v>
      </c>
      <c r="J858" s="141" t="s">
        <v>61</v>
      </c>
      <c r="K858" s="141" t="s">
        <v>138</v>
      </c>
      <c r="L858" s="141" t="s">
        <v>821</v>
      </c>
      <c r="M858" s="141" t="s">
        <v>102</v>
      </c>
      <c r="N858" s="141" t="s">
        <v>917</v>
      </c>
      <c r="O858" s="141" t="s">
        <v>62</v>
      </c>
      <c r="P858" s="141" t="s">
        <v>1213</v>
      </c>
      <c r="Q858" s="227">
        <v>2760</v>
      </c>
      <c r="R858" s="232">
        <v>4.1524000000000001</v>
      </c>
      <c r="S858" s="148">
        <v>765</v>
      </c>
      <c r="T858" s="148">
        <v>0</v>
      </c>
      <c r="U858" s="148">
        <v>87.673770000000005</v>
      </c>
      <c r="V858" s="229">
        <v>1.5619009299999999E-4</v>
      </c>
      <c r="W858" s="229">
        <v>5.0258023857163897E-5</v>
      </c>
      <c r="X858" s="229">
        <v>1.4730926705441061E-5</v>
      </c>
    </row>
    <row r="859" spans="1:24" ht="13.5" thickBot="1">
      <c r="A859" s="153">
        <v>8700</v>
      </c>
      <c r="B859" s="153">
        <v>12536</v>
      </c>
      <c r="C859" s="141" t="s">
        <v>2403</v>
      </c>
      <c r="D859" s="141">
        <v>815103</v>
      </c>
      <c r="E859" s="141" t="s">
        <v>430</v>
      </c>
      <c r="F859" s="141" t="s">
        <v>2403</v>
      </c>
      <c r="G859" s="141" t="s">
        <v>2404</v>
      </c>
      <c r="H859" s="141" t="s">
        <v>76</v>
      </c>
      <c r="I859" s="141" t="s">
        <v>73</v>
      </c>
      <c r="J859" s="141" t="s">
        <v>61</v>
      </c>
      <c r="K859" s="141" t="s">
        <v>203</v>
      </c>
      <c r="L859" s="141" t="s">
        <v>821</v>
      </c>
      <c r="M859" s="141" t="s">
        <v>102</v>
      </c>
      <c r="N859" s="141" t="s">
        <v>202</v>
      </c>
      <c r="O859" s="141" t="s">
        <v>62</v>
      </c>
      <c r="P859" s="141" t="s">
        <v>1213</v>
      </c>
      <c r="Q859" s="227">
        <v>6500</v>
      </c>
      <c r="R859" s="232">
        <v>4.1524000000000001</v>
      </c>
      <c r="S859" s="148">
        <v>8960</v>
      </c>
      <c r="T859" s="148">
        <v>0</v>
      </c>
      <c r="U859" s="148">
        <v>2418.3577599999999</v>
      </c>
      <c r="V859" s="229">
        <v>1.8193796999999999E-4</v>
      </c>
      <c r="W859" s="229">
        <v>1.386296973E-3</v>
      </c>
      <c r="X859" s="229">
        <v>4.063319155785661E-4</v>
      </c>
    </row>
    <row r="860" spans="1:24" ht="13.5" thickBot="1">
      <c r="A860" s="153">
        <v>8700</v>
      </c>
      <c r="B860" s="153">
        <v>12536</v>
      </c>
      <c r="C860" s="141" t="s">
        <v>2405</v>
      </c>
      <c r="D860" s="141">
        <v>34352073</v>
      </c>
      <c r="E860" s="141" t="s">
        <v>430</v>
      </c>
      <c r="F860" s="141" t="s">
        <v>2405</v>
      </c>
      <c r="G860" s="141" t="s">
        <v>2406</v>
      </c>
      <c r="H860" s="141" t="s">
        <v>76</v>
      </c>
      <c r="I860" s="141" t="s">
        <v>73</v>
      </c>
      <c r="J860" s="141" t="s">
        <v>61</v>
      </c>
      <c r="K860" s="141" t="s">
        <v>314</v>
      </c>
      <c r="L860" s="141" t="s">
        <v>821</v>
      </c>
      <c r="M860" s="141" t="s">
        <v>479</v>
      </c>
      <c r="N860" s="141" t="s">
        <v>915</v>
      </c>
      <c r="O860" s="141" t="s">
        <v>62</v>
      </c>
      <c r="P860" s="141" t="s">
        <v>1207</v>
      </c>
      <c r="Q860" s="227">
        <v>2000</v>
      </c>
      <c r="R860" s="232">
        <v>3.71</v>
      </c>
      <c r="S860" s="148">
        <v>16717</v>
      </c>
      <c r="T860" s="148">
        <v>0</v>
      </c>
      <c r="U860" s="148">
        <v>1240.4014</v>
      </c>
      <c r="V860" s="229">
        <v>3.64818455027406E-5</v>
      </c>
      <c r="W860" s="229">
        <v>7.1104645200000005E-4</v>
      </c>
      <c r="X860" s="229">
        <v>2.0841195843097061E-4</v>
      </c>
    </row>
    <row r="861" spans="1:24" ht="13.5" thickBot="1">
      <c r="A861" s="153">
        <v>8700</v>
      </c>
      <c r="B861" s="153">
        <v>12536</v>
      </c>
      <c r="C861" s="141" t="s">
        <v>2407</v>
      </c>
      <c r="D861" s="141">
        <v>34085029</v>
      </c>
      <c r="E861" s="141" t="s">
        <v>430</v>
      </c>
      <c r="F861" s="141" t="s">
        <v>2407</v>
      </c>
      <c r="G861" s="141" t="s">
        <v>2408</v>
      </c>
      <c r="H861" s="141" t="s">
        <v>76</v>
      </c>
      <c r="I861" s="141" t="s">
        <v>73</v>
      </c>
      <c r="J861" s="141" t="s">
        <v>61</v>
      </c>
      <c r="K861" s="141" t="s">
        <v>314</v>
      </c>
      <c r="L861" s="141" t="s">
        <v>821</v>
      </c>
      <c r="M861" s="141" t="s">
        <v>479</v>
      </c>
      <c r="N861" s="141" t="s">
        <v>906</v>
      </c>
      <c r="O861" s="141" t="s">
        <v>62</v>
      </c>
      <c r="P861" s="141" t="s">
        <v>1207</v>
      </c>
      <c r="Q861" s="227">
        <v>131350</v>
      </c>
      <c r="R861" s="232">
        <v>3.71</v>
      </c>
      <c r="S861" s="148">
        <v>112</v>
      </c>
      <c r="T861" s="148">
        <v>0</v>
      </c>
      <c r="U861" s="148">
        <v>545.78552000000002</v>
      </c>
      <c r="V861" s="229">
        <v>4.3742099109999998E-3</v>
      </c>
      <c r="W861" s="229">
        <v>3.1286554300000001E-4</v>
      </c>
      <c r="X861" s="229">
        <v>9.1702757757662712E-5</v>
      </c>
    </row>
    <row r="862" spans="1:24" ht="13.5" thickBot="1">
      <c r="A862" s="153">
        <v>8700</v>
      </c>
      <c r="B862" s="153">
        <v>12536</v>
      </c>
      <c r="C862" s="141" t="s">
        <v>2409</v>
      </c>
      <c r="D862" s="141">
        <v>47077066</v>
      </c>
      <c r="E862" s="141" t="s">
        <v>430</v>
      </c>
      <c r="F862" s="141" t="s">
        <v>2409</v>
      </c>
      <c r="G862" s="141" t="s">
        <v>2410</v>
      </c>
      <c r="H862" s="141" t="s">
        <v>76</v>
      </c>
      <c r="I862" s="141" t="s">
        <v>73</v>
      </c>
      <c r="J862" s="141" t="s">
        <v>61</v>
      </c>
      <c r="K862" s="141" t="s">
        <v>314</v>
      </c>
      <c r="L862" s="141" t="s">
        <v>821</v>
      </c>
      <c r="M862" s="141" t="s">
        <v>479</v>
      </c>
      <c r="N862" s="141" t="s">
        <v>917</v>
      </c>
      <c r="O862" s="141" t="s">
        <v>62</v>
      </c>
      <c r="P862" s="141" t="s">
        <v>1207</v>
      </c>
      <c r="Q862" s="227">
        <v>1575000</v>
      </c>
      <c r="R862" s="232">
        <v>3.71</v>
      </c>
      <c r="S862" s="148">
        <v>6.17</v>
      </c>
      <c r="T862" s="148">
        <v>0</v>
      </c>
      <c r="U862" s="148">
        <v>360.52852000000001</v>
      </c>
      <c r="V862" s="229">
        <v>2.9048957600000001E-2</v>
      </c>
      <c r="W862" s="229">
        <v>2.0666900600000001E-4</v>
      </c>
      <c r="X862" s="229">
        <v>6.0575919152799542E-5</v>
      </c>
    </row>
    <row r="863" spans="1:24" ht="13.5" thickBot="1">
      <c r="A863" s="153">
        <v>8700</v>
      </c>
      <c r="B863" s="153">
        <v>12536</v>
      </c>
      <c r="C863" s="141" t="s">
        <v>2412</v>
      </c>
      <c r="D863" s="141">
        <v>68251193</v>
      </c>
      <c r="E863" s="141" t="s">
        <v>430</v>
      </c>
      <c r="F863" s="141" t="s">
        <v>2412</v>
      </c>
      <c r="G863" s="141" t="s">
        <v>2413</v>
      </c>
      <c r="H863" s="141" t="s">
        <v>76</v>
      </c>
      <c r="I863" s="141" t="s">
        <v>73</v>
      </c>
      <c r="J863" s="141" t="s">
        <v>61</v>
      </c>
      <c r="K863" s="141" t="s">
        <v>53</v>
      </c>
      <c r="L863" s="141" t="s">
        <v>821</v>
      </c>
      <c r="M863" s="141" t="s">
        <v>479</v>
      </c>
      <c r="N863" s="141" t="s">
        <v>915</v>
      </c>
      <c r="O863" s="141" t="s">
        <v>62</v>
      </c>
      <c r="P863" s="141" t="s">
        <v>1207</v>
      </c>
      <c r="Q863" s="227">
        <v>40000</v>
      </c>
      <c r="R863" s="232">
        <v>3.71</v>
      </c>
      <c r="S863" s="148">
        <v>336</v>
      </c>
      <c r="T863" s="148">
        <v>0</v>
      </c>
      <c r="U863" s="148">
        <v>498.62400000000002</v>
      </c>
      <c r="V863" s="229">
        <v>1.3723721900000001E-4</v>
      </c>
      <c r="W863" s="229">
        <v>2.8583071999999999E-4</v>
      </c>
      <c r="X863" s="229">
        <v>8.3778689995580701E-5</v>
      </c>
    </row>
    <row r="864" spans="1:24" ht="13.5" thickBot="1">
      <c r="A864" s="153">
        <v>8700</v>
      </c>
      <c r="B864" s="153">
        <v>12536</v>
      </c>
      <c r="C864" s="141" t="s">
        <v>2414</v>
      </c>
      <c r="D864" s="141">
        <v>514557339</v>
      </c>
      <c r="E864" s="141" t="s">
        <v>430</v>
      </c>
      <c r="F864" s="141" t="s">
        <v>2414</v>
      </c>
      <c r="G864" s="141" t="s">
        <v>2415</v>
      </c>
      <c r="H864" s="141" t="s">
        <v>76</v>
      </c>
      <c r="I864" s="141" t="s">
        <v>73</v>
      </c>
      <c r="J864" s="141" t="s">
        <v>61</v>
      </c>
      <c r="K864" s="141" t="s">
        <v>53</v>
      </c>
      <c r="L864" s="141" t="s">
        <v>821</v>
      </c>
      <c r="M864" s="141" t="s">
        <v>479</v>
      </c>
      <c r="N864" s="141" t="s">
        <v>895</v>
      </c>
      <c r="O864" s="141" t="s">
        <v>62</v>
      </c>
      <c r="P864" s="141" t="s">
        <v>1207</v>
      </c>
      <c r="Q864" s="227">
        <v>13583.33</v>
      </c>
      <c r="R864" s="232">
        <v>3.71</v>
      </c>
      <c r="S864" s="148">
        <v>706</v>
      </c>
      <c r="T864" s="148">
        <v>0</v>
      </c>
      <c r="U864" s="148">
        <v>355.78273000000002</v>
      </c>
      <c r="V864" s="229">
        <v>1.2567966499999999E-3</v>
      </c>
      <c r="W864" s="229">
        <v>2.03948534E-4</v>
      </c>
      <c r="X864" s="229">
        <v>5.9778532606636246E-5</v>
      </c>
    </row>
    <row r="865" spans="1:24" ht="13.5" thickBot="1">
      <c r="A865" s="153">
        <v>8700</v>
      </c>
      <c r="B865" s="153">
        <v>12536</v>
      </c>
      <c r="C865" s="141" t="s">
        <v>2416</v>
      </c>
      <c r="D865" s="151">
        <v>52046667</v>
      </c>
      <c r="E865" s="141" t="s">
        <v>430</v>
      </c>
      <c r="F865" s="141" t="s">
        <v>2416</v>
      </c>
      <c r="G865" s="151" t="s">
        <v>2417</v>
      </c>
      <c r="H865" s="141" t="s">
        <v>76</v>
      </c>
      <c r="I865" s="141" t="s">
        <v>73</v>
      </c>
      <c r="J865" s="141" t="s">
        <v>61</v>
      </c>
      <c r="K865" s="141" t="s">
        <v>53</v>
      </c>
      <c r="L865" s="141" t="s">
        <v>821</v>
      </c>
      <c r="M865" s="141" t="s">
        <v>479</v>
      </c>
      <c r="N865" s="141" t="s">
        <v>915</v>
      </c>
      <c r="O865" s="141" t="s">
        <v>62</v>
      </c>
      <c r="P865" s="141" t="s">
        <v>1207</v>
      </c>
      <c r="Q865" s="227">
        <v>67990</v>
      </c>
      <c r="R865" s="232">
        <v>3.71</v>
      </c>
      <c r="S865" s="148">
        <v>2521.04</v>
      </c>
      <c r="T865" s="148">
        <v>0</v>
      </c>
      <c r="U865" s="148">
        <v>6359.1444099999999</v>
      </c>
      <c r="V865" s="229">
        <v>1.8938364159999999E-3</v>
      </c>
      <c r="W865" s="229">
        <v>3.6453095540000002E-3</v>
      </c>
      <c r="X865" s="229">
        <v>1.0684619837041938E-3</v>
      </c>
    </row>
    <row r="866" spans="1:24" ht="13.5" thickBot="1">
      <c r="A866" s="153">
        <v>8700</v>
      </c>
      <c r="B866" s="153">
        <v>12536</v>
      </c>
      <c r="C866" s="141" t="s">
        <v>2420</v>
      </c>
      <c r="D866" s="141">
        <v>35677318</v>
      </c>
      <c r="E866" s="141" t="s">
        <v>430</v>
      </c>
      <c r="F866" s="141" t="s">
        <v>2420</v>
      </c>
      <c r="G866" s="141" t="s">
        <v>2421</v>
      </c>
      <c r="H866" s="141" t="s">
        <v>76</v>
      </c>
      <c r="I866" s="141" t="s">
        <v>73</v>
      </c>
      <c r="J866" s="141" t="s">
        <v>61</v>
      </c>
      <c r="K866" s="141" t="s">
        <v>53</v>
      </c>
      <c r="L866" s="141" t="s">
        <v>821</v>
      </c>
      <c r="M866" s="141" t="s">
        <v>102</v>
      </c>
      <c r="N866" s="141" t="s">
        <v>917</v>
      </c>
      <c r="O866" s="141" t="s">
        <v>62</v>
      </c>
      <c r="P866" s="141" t="s">
        <v>1207</v>
      </c>
      <c r="Q866" s="227">
        <v>74035</v>
      </c>
      <c r="R866" s="232">
        <v>3.71</v>
      </c>
      <c r="S866" s="148">
        <v>600</v>
      </c>
      <c r="T866" s="148">
        <v>0</v>
      </c>
      <c r="U866" s="148">
        <v>1648.0191</v>
      </c>
      <c r="V866" s="229">
        <v>5.8746205910000003E-3</v>
      </c>
      <c r="W866" s="229">
        <v>9.4470881300000005E-4</v>
      </c>
      <c r="X866" s="229">
        <v>2.7689979079566148E-4</v>
      </c>
    </row>
    <row r="867" spans="1:24" ht="13.5" thickBot="1">
      <c r="A867" s="153">
        <v>8700</v>
      </c>
      <c r="B867" s="153">
        <v>12536</v>
      </c>
      <c r="C867" s="141" t="s">
        <v>2422</v>
      </c>
      <c r="D867" s="141">
        <v>1649009</v>
      </c>
      <c r="E867" s="141" t="s">
        <v>430</v>
      </c>
      <c r="F867" s="141" t="s">
        <v>2422</v>
      </c>
      <c r="G867" s="141" t="s">
        <v>2423</v>
      </c>
      <c r="H867" s="141" t="s">
        <v>76</v>
      </c>
      <c r="I867" s="141" t="s">
        <v>73</v>
      </c>
      <c r="J867" s="141" t="s">
        <v>61</v>
      </c>
      <c r="K867" s="141" t="s">
        <v>204</v>
      </c>
      <c r="L867" s="141" t="s">
        <v>821</v>
      </c>
      <c r="M867" s="141" t="s">
        <v>479</v>
      </c>
      <c r="N867" s="141" t="s">
        <v>917</v>
      </c>
      <c r="O867" s="141" t="s">
        <v>62</v>
      </c>
      <c r="P867" s="141" t="s">
        <v>1207</v>
      </c>
      <c r="Q867" s="227">
        <v>28</v>
      </c>
      <c r="R867" s="232">
        <v>3.71</v>
      </c>
      <c r="S867" s="148">
        <v>12.94</v>
      </c>
      <c r="T867" s="148">
        <v>0</v>
      </c>
      <c r="U867" s="148">
        <v>1.3440000000000001E-2</v>
      </c>
      <c r="V867" s="229"/>
      <c r="W867" s="229">
        <v>7.7043321011550393E-9</v>
      </c>
      <c r="X867" s="229">
        <v>2.2581857141665958E-9</v>
      </c>
    </row>
    <row r="868" spans="1:24" ht="13.5" thickBot="1">
      <c r="A868" s="153">
        <v>8700</v>
      </c>
      <c r="B868" s="153">
        <v>12536</v>
      </c>
      <c r="C868" s="141" t="s">
        <v>2424</v>
      </c>
      <c r="D868" s="141">
        <v>1127150</v>
      </c>
      <c r="E868" s="141" t="s">
        <v>430</v>
      </c>
      <c r="F868" s="141" t="s">
        <v>2424</v>
      </c>
      <c r="G868" s="141" t="s">
        <v>2425</v>
      </c>
      <c r="H868" s="141" t="s">
        <v>76</v>
      </c>
      <c r="I868" s="141" t="s">
        <v>73</v>
      </c>
      <c r="J868" s="141" t="s">
        <v>61</v>
      </c>
      <c r="K868" s="141" t="s">
        <v>204</v>
      </c>
      <c r="L868" s="141" t="s">
        <v>821</v>
      </c>
      <c r="M868" s="141" t="s">
        <v>504</v>
      </c>
      <c r="N868" s="141" t="s">
        <v>881</v>
      </c>
      <c r="O868" s="141" t="s">
        <v>62</v>
      </c>
      <c r="P868" s="141" t="s">
        <v>1212</v>
      </c>
      <c r="Q868" s="227">
        <v>422.22</v>
      </c>
      <c r="R868" s="232">
        <v>2.7435</v>
      </c>
      <c r="S868" s="148">
        <v>167</v>
      </c>
      <c r="T868" s="148">
        <v>0</v>
      </c>
      <c r="U868" s="148">
        <v>1.9344600000000001</v>
      </c>
      <c r="V868" s="229"/>
      <c r="W868" s="229">
        <v>1.10890790747027E-6</v>
      </c>
      <c r="X868" s="229">
        <v>3.2502752504663045E-7</v>
      </c>
    </row>
    <row r="869" spans="1:24" ht="13.5" thickBot="1">
      <c r="A869" s="153">
        <v>8700</v>
      </c>
      <c r="B869" s="153">
        <v>12956</v>
      </c>
      <c r="C869" s="141" t="s">
        <v>1703</v>
      </c>
      <c r="D869" s="141">
        <v>520033234</v>
      </c>
      <c r="E869" s="141" t="s">
        <v>429</v>
      </c>
      <c r="F869" s="141" t="s">
        <v>2426</v>
      </c>
      <c r="G869" s="141" t="s">
        <v>3568</v>
      </c>
      <c r="H869" s="141" t="s">
        <v>76</v>
      </c>
      <c r="I869" s="141" t="s">
        <v>73</v>
      </c>
      <c r="J869" s="141" t="s">
        <v>53</v>
      </c>
      <c r="K869" s="141" t="s">
        <v>53</v>
      </c>
      <c r="L869" s="141" t="s">
        <v>821</v>
      </c>
      <c r="M869" s="141" t="s">
        <v>311</v>
      </c>
      <c r="N869" s="141" t="s">
        <v>652</v>
      </c>
      <c r="O869" s="141" t="s">
        <v>62</v>
      </c>
      <c r="P869" s="141" t="s">
        <v>1206</v>
      </c>
      <c r="Q869" s="227">
        <v>0.02</v>
      </c>
      <c r="R869" s="232">
        <v>1</v>
      </c>
      <c r="S869" s="148">
        <v>1370</v>
      </c>
      <c r="T869" s="148">
        <v>0</v>
      </c>
      <c r="U869" s="148">
        <v>2.7E-4</v>
      </c>
      <c r="V869" s="229">
        <v>1.10479300247534E-10</v>
      </c>
      <c r="W869" s="229">
        <v>2.8552597218067299E-9</v>
      </c>
      <c r="X869" s="229">
        <v>2.0357986812415359E-10</v>
      </c>
    </row>
    <row r="870" spans="1:24" ht="13.5" thickBot="1">
      <c r="A870" s="153">
        <v>8700</v>
      </c>
      <c r="B870" s="153">
        <v>12956</v>
      </c>
      <c r="C870" s="141" t="s">
        <v>1631</v>
      </c>
      <c r="D870" s="141">
        <v>520034257</v>
      </c>
      <c r="E870" s="141" t="s">
        <v>429</v>
      </c>
      <c r="F870" s="141" t="s">
        <v>2197</v>
      </c>
      <c r="G870" s="141" t="s">
        <v>3797</v>
      </c>
      <c r="H870" s="141" t="s">
        <v>76</v>
      </c>
      <c r="I870" s="141" t="s">
        <v>73</v>
      </c>
      <c r="J870" s="141" t="s">
        <v>53</v>
      </c>
      <c r="K870" s="141" t="s">
        <v>53</v>
      </c>
      <c r="L870" s="141" t="s">
        <v>821</v>
      </c>
      <c r="M870" s="141" t="s">
        <v>311</v>
      </c>
      <c r="N870" s="141" t="s">
        <v>708</v>
      </c>
      <c r="O870" s="141" t="s">
        <v>62</v>
      </c>
      <c r="P870" s="141" t="s">
        <v>1206</v>
      </c>
      <c r="Q870" s="227">
        <v>116791.03</v>
      </c>
      <c r="R870" s="232">
        <v>1</v>
      </c>
      <c r="S870" s="148">
        <v>382.7</v>
      </c>
      <c r="T870" s="148">
        <v>0</v>
      </c>
      <c r="U870" s="148">
        <v>446.95927</v>
      </c>
      <c r="V870" s="229">
        <v>4.56779133E-4</v>
      </c>
      <c r="W870" s="229">
        <v>4.7266103729999998E-3</v>
      </c>
      <c r="X870" s="229">
        <v>3.3700707127210357E-4</v>
      </c>
    </row>
    <row r="871" spans="1:24" ht="13.5" thickBot="1">
      <c r="A871" s="153">
        <v>8700</v>
      </c>
      <c r="B871" s="153">
        <v>12956</v>
      </c>
      <c r="C871" s="141" t="s">
        <v>2198</v>
      </c>
      <c r="D871" s="141">
        <v>520034695</v>
      </c>
      <c r="E871" s="141" t="s">
        <v>429</v>
      </c>
      <c r="F871" s="141" t="s">
        <v>2199</v>
      </c>
      <c r="G871" s="141" t="s">
        <v>3798</v>
      </c>
      <c r="H871" s="141" t="s">
        <v>76</v>
      </c>
      <c r="I871" s="141" t="s">
        <v>73</v>
      </c>
      <c r="J871" s="141" t="s">
        <v>53</v>
      </c>
      <c r="K871" s="141" t="s">
        <v>53</v>
      </c>
      <c r="L871" s="141" t="s">
        <v>821</v>
      </c>
      <c r="M871" s="141" t="s">
        <v>311</v>
      </c>
      <c r="N871" s="141" t="s">
        <v>252</v>
      </c>
      <c r="O871" s="141" t="s">
        <v>62</v>
      </c>
      <c r="P871" s="141" t="s">
        <v>1206</v>
      </c>
      <c r="Q871" s="227">
        <v>35050</v>
      </c>
      <c r="R871" s="232">
        <v>1</v>
      </c>
      <c r="S871" s="148">
        <v>5029</v>
      </c>
      <c r="T871" s="148">
        <v>0</v>
      </c>
      <c r="U871" s="148">
        <v>1762.6645000000001</v>
      </c>
      <c r="V871" s="229">
        <v>4.9002705399999998E-4</v>
      </c>
      <c r="W871" s="229">
        <v>1.8640240555E-2</v>
      </c>
      <c r="X871" s="229">
        <v>1.3290481720634338E-3</v>
      </c>
    </row>
    <row r="872" spans="1:24" ht="13.5" thickBot="1">
      <c r="A872" s="153">
        <v>8700</v>
      </c>
      <c r="B872" s="153">
        <v>12956</v>
      </c>
      <c r="C872" s="141" t="s">
        <v>1633</v>
      </c>
      <c r="D872" s="141">
        <v>520036120</v>
      </c>
      <c r="E872" s="141" t="s">
        <v>429</v>
      </c>
      <c r="F872" s="141" t="s">
        <v>2200</v>
      </c>
      <c r="G872" s="141" t="s">
        <v>3799</v>
      </c>
      <c r="H872" s="141" t="s">
        <v>76</v>
      </c>
      <c r="I872" s="141" t="s">
        <v>73</v>
      </c>
      <c r="J872" s="141" t="s">
        <v>53</v>
      </c>
      <c r="K872" s="141" t="s">
        <v>53</v>
      </c>
      <c r="L872" s="141" t="s">
        <v>821</v>
      </c>
      <c r="M872" s="141" t="s">
        <v>311</v>
      </c>
      <c r="N872" s="141" t="s">
        <v>269</v>
      </c>
      <c r="O872" s="141" t="s">
        <v>62</v>
      </c>
      <c r="P872" s="141" t="s">
        <v>1206</v>
      </c>
      <c r="Q872" s="227">
        <v>25325</v>
      </c>
      <c r="R872" s="232">
        <v>1</v>
      </c>
      <c r="S872" s="148">
        <v>6329</v>
      </c>
      <c r="T872" s="148">
        <v>0</v>
      </c>
      <c r="U872" s="148">
        <v>1602.81925</v>
      </c>
      <c r="V872" s="229">
        <v>3.2025882299999999E-4</v>
      </c>
      <c r="W872" s="229">
        <v>1.6949871280000001E-2</v>
      </c>
      <c r="X872" s="229">
        <v>1.2085249316364992E-3</v>
      </c>
    </row>
    <row r="873" spans="1:24" ht="13.5" thickBot="1">
      <c r="A873" s="153">
        <v>8700</v>
      </c>
      <c r="B873" s="153">
        <v>12956</v>
      </c>
      <c r="C873" s="141" t="s">
        <v>1745</v>
      </c>
      <c r="D873" s="141">
        <v>520024126</v>
      </c>
      <c r="E873" s="141" t="s">
        <v>429</v>
      </c>
      <c r="F873" s="141" t="s">
        <v>2201</v>
      </c>
      <c r="G873" s="141" t="s">
        <v>3800</v>
      </c>
      <c r="H873" s="141" t="s">
        <v>76</v>
      </c>
      <c r="I873" s="141" t="s">
        <v>73</v>
      </c>
      <c r="J873" s="141" t="s">
        <v>53</v>
      </c>
      <c r="K873" s="141" t="s">
        <v>53</v>
      </c>
      <c r="L873" s="141" t="s">
        <v>821</v>
      </c>
      <c r="M873" s="141" t="s">
        <v>311</v>
      </c>
      <c r="N873" s="141" t="s">
        <v>651</v>
      </c>
      <c r="O873" s="141" t="s">
        <v>62</v>
      </c>
      <c r="P873" s="141" t="s">
        <v>1206</v>
      </c>
      <c r="Q873" s="227">
        <v>161472</v>
      </c>
      <c r="R873" s="232">
        <v>1</v>
      </c>
      <c r="S873" s="148">
        <v>954</v>
      </c>
      <c r="T873" s="148">
        <v>0</v>
      </c>
      <c r="U873" s="148">
        <v>1540.4428800000001</v>
      </c>
      <c r="V873" s="229">
        <v>2.1630071000000001E-4</v>
      </c>
      <c r="W873" s="229">
        <v>1.6290238921999999E-2</v>
      </c>
      <c r="X873" s="229">
        <v>1.1614931791229311E-3</v>
      </c>
    </row>
    <row r="874" spans="1:24" ht="13.5" thickBot="1">
      <c r="A874" s="153">
        <v>8700</v>
      </c>
      <c r="B874" s="153">
        <v>12956</v>
      </c>
      <c r="C874" s="141" t="s">
        <v>3242</v>
      </c>
      <c r="D874" s="141">
        <v>520031931</v>
      </c>
      <c r="E874" s="141" t="s">
        <v>429</v>
      </c>
      <c r="F874" s="141" t="s">
        <v>2202</v>
      </c>
      <c r="G874" s="141" t="s">
        <v>3801</v>
      </c>
      <c r="H874" s="141" t="s">
        <v>76</v>
      </c>
      <c r="I874" s="141" t="s">
        <v>73</v>
      </c>
      <c r="J874" s="141" t="s">
        <v>53</v>
      </c>
      <c r="K874" s="141" t="s">
        <v>53</v>
      </c>
      <c r="L874" s="141" t="s">
        <v>821</v>
      </c>
      <c r="M874" s="141" t="s">
        <v>311</v>
      </c>
      <c r="N874" s="141" t="s">
        <v>260</v>
      </c>
      <c r="O874" s="141" t="s">
        <v>62</v>
      </c>
      <c r="P874" s="141" t="s">
        <v>1206</v>
      </c>
      <c r="Q874" s="227">
        <v>395345</v>
      </c>
      <c r="R874" s="232">
        <v>1</v>
      </c>
      <c r="S874" s="148">
        <v>428.6</v>
      </c>
      <c r="T874" s="148">
        <v>58.130980000000001</v>
      </c>
      <c r="U874" s="148">
        <v>1752.5796499999999</v>
      </c>
      <c r="V874" s="229">
        <v>1.4282795300000001E-4</v>
      </c>
      <c r="W874" s="229">
        <v>1.8533592902999999E-2</v>
      </c>
      <c r="X874" s="229">
        <v>1.3214442000891676E-3</v>
      </c>
    </row>
    <row r="875" spans="1:24" ht="13.5" thickBot="1">
      <c r="A875" s="153">
        <v>8700</v>
      </c>
      <c r="B875" s="153">
        <v>12956</v>
      </c>
      <c r="C875" s="141" t="s">
        <v>1764</v>
      </c>
      <c r="D875" s="141">
        <v>550010003</v>
      </c>
      <c r="E875" s="141" t="s">
        <v>429</v>
      </c>
      <c r="F875" s="141" t="s">
        <v>2203</v>
      </c>
      <c r="G875" s="141" t="s">
        <v>3802</v>
      </c>
      <c r="H875" s="141" t="s">
        <v>76</v>
      </c>
      <c r="I875" s="141" t="s">
        <v>460</v>
      </c>
      <c r="J875" s="141" t="s">
        <v>53</v>
      </c>
      <c r="K875" s="141" t="s">
        <v>53</v>
      </c>
      <c r="L875" s="141" t="s">
        <v>821</v>
      </c>
      <c r="M875" s="141" t="s">
        <v>311</v>
      </c>
      <c r="N875" s="141" t="s">
        <v>267</v>
      </c>
      <c r="O875" s="141" t="s">
        <v>62</v>
      </c>
      <c r="P875" s="141" t="s">
        <v>1206</v>
      </c>
      <c r="Q875" s="227">
        <v>481000</v>
      </c>
      <c r="R875" s="232">
        <v>1</v>
      </c>
      <c r="S875" s="148">
        <v>161.9</v>
      </c>
      <c r="T875" s="148">
        <v>0</v>
      </c>
      <c r="U875" s="148">
        <v>778.73900000000003</v>
      </c>
      <c r="V875" s="229">
        <v>1.85302403E-4</v>
      </c>
      <c r="W875" s="229">
        <v>8.2351929640000002E-3</v>
      </c>
      <c r="X875" s="229">
        <v>5.8716882564124168E-4</v>
      </c>
    </row>
    <row r="876" spans="1:24" ht="13.5" thickBot="1">
      <c r="A876" s="153">
        <v>8700</v>
      </c>
      <c r="B876" s="153">
        <v>12956</v>
      </c>
      <c r="C876" s="141" t="s">
        <v>1324</v>
      </c>
      <c r="D876" s="141">
        <v>520036690</v>
      </c>
      <c r="E876" s="141" t="s">
        <v>429</v>
      </c>
      <c r="F876" s="141" t="s">
        <v>2204</v>
      </c>
      <c r="G876" s="141" t="s">
        <v>3803</v>
      </c>
      <c r="H876" s="141" t="s">
        <v>76</v>
      </c>
      <c r="I876" s="141" t="s">
        <v>73</v>
      </c>
      <c r="J876" s="141" t="s">
        <v>53</v>
      </c>
      <c r="K876" s="141" t="s">
        <v>53</v>
      </c>
      <c r="L876" s="141" t="s">
        <v>821</v>
      </c>
      <c r="M876" s="141" t="s">
        <v>311</v>
      </c>
      <c r="N876" s="141" t="s">
        <v>252</v>
      </c>
      <c r="O876" s="141" t="s">
        <v>62</v>
      </c>
      <c r="P876" s="141" t="s">
        <v>1206</v>
      </c>
      <c r="Q876" s="227">
        <v>2900</v>
      </c>
      <c r="R876" s="232">
        <v>1</v>
      </c>
      <c r="S876" s="148">
        <v>29830</v>
      </c>
      <c r="T876" s="148">
        <v>0</v>
      </c>
      <c r="U876" s="148">
        <v>865.07</v>
      </c>
      <c r="V876" s="229">
        <v>1.8913865400000001E-4</v>
      </c>
      <c r="W876" s="229">
        <v>9.1481463980000004E-3</v>
      </c>
      <c r="X876" s="229">
        <v>6.522623574746725E-4</v>
      </c>
    </row>
    <row r="877" spans="1:24" ht="13.5" thickBot="1">
      <c r="A877" s="153">
        <v>8700</v>
      </c>
      <c r="B877" s="153">
        <v>12956</v>
      </c>
      <c r="C877" s="141" t="s">
        <v>2205</v>
      </c>
      <c r="D877" s="141">
        <v>520036153</v>
      </c>
      <c r="E877" s="141" t="s">
        <v>429</v>
      </c>
      <c r="F877" s="141" t="s">
        <v>2206</v>
      </c>
      <c r="G877" s="141" t="s">
        <v>3804</v>
      </c>
      <c r="H877" s="141" t="s">
        <v>76</v>
      </c>
      <c r="I877" s="141" t="s">
        <v>73</v>
      </c>
      <c r="J877" s="141" t="s">
        <v>53</v>
      </c>
      <c r="K877" s="141" t="s">
        <v>53</v>
      </c>
      <c r="L877" s="141" t="s">
        <v>821</v>
      </c>
      <c r="M877" s="141" t="s">
        <v>311</v>
      </c>
      <c r="N877" s="141" t="s">
        <v>654</v>
      </c>
      <c r="O877" s="141" t="s">
        <v>62</v>
      </c>
      <c r="P877" s="141" t="s">
        <v>1206</v>
      </c>
      <c r="Q877" s="227">
        <v>15730</v>
      </c>
      <c r="R877" s="232">
        <v>1</v>
      </c>
      <c r="S877" s="148">
        <v>2352</v>
      </c>
      <c r="T877" s="148">
        <v>0</v>
      </c>
      <c r="U877" s="148">
        <v>369.96960000000001</v>
      </c>
      <c r="V877" s="229">
        <v>6.3344119199999999E-4</v>
      </c>
      <c r="W877" s="229">
        <v>3.9124418409999997E-3</v>
      </c>
      <c r="X877" s="229">
        <v>2.7895689769609575E-4</v>
      </c>
    </row>
    <row r="878" spans="1:24" ht="13.5" thickBot="1">
      <c r="A878" s="153">
        <v>8700</v>
      </c>
      <c r="B878" s="153">
        <v>12956</v>
      </c>
      <c r="C878" s="141" t="s">
        <v>2207</v>
      </c>
      <c r="D878" s="141">
        <v>520036872</v>
      </c>
      <c r="E878" s="141" t="s">
        <v>429</v>
      </c>
      <c r="F878" s="141" t="s">
        <v>2208</v>
      </c>
      <c r="G878" s="141" t="s">
        <v>3805</v>
      </c>
      <c r="H878" s="141" t="s">
        <v>76</v>
      </c>
      <c r="I878" s="141" t="s">
        <v>73</v>
      </c>
      <c r="J878" s="141" t="s">
        <v>53</v>
      </c>
      <c r="K878" s="141" t="s">
        <v>53</v>
      </c>
      <c r="L878" s="141" t="s">
        <v>821</v>
      </c>
      <c r="M878" s="141" t="s">
        <v>311</v>
      </c>
      <c r="N878" s="141" t="s">
        <v>253</v>
      </c>
      <c r="O878" s="141" t="s">
        <v>62</v>
      </c>
      <c r="P878" s="141" t="s">
        <v>1206</v>
      </c>
      <c r="Q878" s="227">
        <v>3000</v>
      </c>
      <c r="R878" s="232">
        <v>1</v>
      </c>
      <c r="S878" s="148">
        <v>64880</v>
      </c>
      <c r="T878" s="148">
        <v>0</v>
      </c>
      <c r="U878" s="148">
        <v>1946.4</v>
      </c>
      <c r="V878" s="229">
        <v>4.7718196943115E-5</v>
      </c>
      <c r="W878" s="229">
        <v>2.0583250083E-2</v>
      </c>
      <c r="X878" s="229">
        <v>1.4675846493216761E-3</v>
      </c>
    </row>
    <row r="879" spans="1:24" ht="13.5" thickBot="1">
      <c r="A879" s="153">
        <v>8700</v>
      </c>
      <c r="B879" s="153">
        <v>12956</v>
      </c>
      <c r="C879" s="141" t="s">
        <v>2209</v>
      </c>
      <c r="D879" s="141">
        <v>520027830</v>
      </c>
      <c r="E879" s="141" t="s">
        <v>429</v>
      </c>
      <c r="F879" s="141" t="s">
        <v>2210</v>
      </c>
      <c r="G879" s="141" t="s">
        <v>3806</v>
      </c>
      <c r="H879" s="141" t="s">
        <v>76</v>
      </c>
      <c r="I879" s="141" t="s">
        <v>73</v>
      </c>
      <c r="J879" s="141" t="s">
        <v>53</v>
      </c>
      <c r="K879" s="141" t="s">
        <v>53</v>
      </c>
      <c r="L879" s="141" t="s">
        <v>821</v>
      </c>
      <c r="M879" s="141" t="s">
        <v>311</v>
      </c>
      <c r="N879" s="141" t="s">
        <v>265</v>
      </c>
      <c r="O879" s="141" t="s">
        <v>62</v>
      </c>
      <c r="P879" s="141" t="s">
        <v>1206</v>
      </c>
      <c r="Q879" s="227">
        <v>90414</v>
      </c>
      <c r="R879" s="232">
        <v>1</v>
      </c>
      <c r="S879" s="148">
        <v>1588</v>
      </c>
      <c r="T879" s="148">
        <v>0</v>
      </c>
      <c r="U879" s="148">
        <v>1435.77432</v>
      </c>
      <c r="V879" s="229">
        <v>7.0076975023692303E-5</v>
      </c>
      <c r="W879" s="229">
        <v>1.5183365131E-2</v>
      </c>
      <c r="X879" s="229">
        <v>1.0825731360060973E-3</v>
      </c>
    </row>
    <row r="880" spans="1:24" ht="13.5" thickBot="1">
      <c r="A880" s="153">
        <v>8700</v>
      </c>
      <c r="B880" s="153">
        <v>12956</v>
      </c>
      <c r="C880" s="141" t="s">
        <v>1326</v>
      </c>
      <c r="D880" s="141">
        <v>520037789</v>
      </c>
      <c r="E880" s="141" t="s">
        <v>429</v>
      </c>
      <c r="F880" s="141" t="s">
        <v>2211</v>
      </c>
      <c r="G880" s="141" t="s">
        <v>3807</v>
      </c>
      <c r="H880" s="141" t="s">
        <v>76</v>
      </c>
      <c r="I880" s="141" t="s">
        <v>73</v>
      </c>
      <c r="J880" s="141" t="s">
        <v>53</v>
      </c>
      <c r="K880" s="141" t="s">
        <v>53</v>
      </c>
      <c r="L880" s="141" t="s">
        <v>821</v>
      </c>
      <c r="M880" s="141" t="s">
        <v>311</v>
      </c>
      <c r="N880" s="141" t="s">
        <v>651</v>
      </c>
      <c r="O880" s="141" t="s">
        <v>62</v>
      </c>
      <c r="P880" s="141" t="s">
        <v>1206</v>
      </c>
      <c r="Q880" s="227">
        <v>4450</v>
      </c>
      <c r="R880" s="232">
        <v>1</v>
      </c>
      <c r="S880" s="148">
        <v>28210</v>
      </c>
      <c r="T880" s="148">
        <v>0</v>
      </c>
      <c r="U880" s="148">
        <v>1255.345</v>
      </c>
      <c r="V880" s="229">
        <v>9.3637060816408304E-5</v>
      </c>
      <c r="W880" s="229">
        <v>1.3275318575E-2</v>
      </c>
      <c r="X880" s="229">
        <v>9.4652951685302077E-4</v>
      </c>
    </row>
    <row r="881" spans="1:24" ht="13.5" thickBot="1">
      <c r="A881" s="153">
        <v>8700</v>
      </c>
      <c r="B881" s="153">
        <v>12956</v>
      </c>
      <c r="C881" s="141" t="s">
        <v>1788</v>
      </c>
      <c r="D881" s="151">
        <v>520038332</v>
      </c>
      <c r="E881" s="141" t="s">
        <v>429</v>
      </c>
      <c r="F881" s="141" t="s">
        <v>2212</v>
      </c>
      <c r="G881" s="141" t="s">
        <v>3808</v>
      </c>
      <c r="H881" s="141" t="s">
        <v>76</v>
      </c>
      <c r="I881" s="141" t="s">
        <v>73</v>
      </c>
      <c r="J881" s="141" t="s">
        <v>53</v>
      </c>
      <c r="K881" s="141" t="s">
        <v>53</v>
      </c>
      <c r="L881" s="141" t="s">
        <v>821</v>
      </c>
      <c r="M881" s="141" t="s">
        <v>311</v>
      </c>
      <c r="N881" s="141" t="s">
        <v>651</v>
      </c>
      <c r="O881" s="141" t="s">
        <v>62</v>
      </c>
      <c r="P881" s="141" t="s">
        <v>1206</v>
      </c>
      <c r="Q881" s="227">
        <v>91000</v>
      </c>
      <c r="R881" s="232">
        <v>1</v>
      </c>
      <c r="S881" s="148">
        <v>217.1</v>
      </c>
      <c r="T881" s="148">
        <v>0</v>
      </c>
      <c r="U881" s="148">
        <v>197.56100000000001</v>
      </c>
      <c r="V881" s="229">
        <v>2.8609559799999999E-4</v>
      </c>
      <c r="W881" s="229">
        <v>2.0892146880000001E-3</v>
      </c>
      <c r="X881" s="229">
        <v>1.4896089750546633E-4</v>
      </c>
    </row>
    <row r="882" spans="1:24" ht="13.5" thickBot="1">
      <c r="A882" s="153">
        <v>8700</v>
      </c>
      <c r="B882" s="153">
        <v>12956</v>
      </c>
      <c r="C882" s="141" t="s">
        <v>1638</v>
      </c>
      <c r="D882" s="141">
        <v>520038274</v>
      </c>
      <c r="E882" s="141" t="s">
        <v>429</v>
      </c>
      <c r="F882" s="141" t="s">
        <v>2213</v>
      </c>
      <c r="G882" s="141" t="s">
        <v>3458</v>
      </c>
      <c r="H882" s="141" t="s">
        <v>76</v>
      </c>
      <c r="I882" s="141" t="s">
        <v>73</v>
      </c>
      <c r="J882" s="141" t="s">
        <v>53</v>
      </c>
      <c r="K882" s="141" t="s">
        <v>53</v>
      </c>
      <c r="L882" s="141" t="s">
        <v>821</v>
      </c>
      <c r="M882" s="141" t="s">
        <v>311</v>
      </c>
      <c r="N882" s="141" t="s">
        <v>140</v>
      </c>
      <c r="O882" s="141" t="s">
        <v>62</v>
      </c>
      <c r="P882" s="141" t="s">
        <v>1206</v>
      </c>
      <c r="Q882" s="227">
        <v>45414</v>
      </c>
      <c r="R882" s="232">
        <v>1</v>
      </c>
      <c r="S882" s="148">
        <v>1740</v>
      </c>
      <c r="T882" s="148">
        <v>0</v>
      </c>
      <c r="U882" s="148">
        <v>790.20360000000005</v>
      </c>
      <c r="V882" s="229">
        <v>1.62611191E-4</v>
      </c>
      <c r="W882" s="229">
        <v>8.3564315219999998E-3</v>
      </c>
      <c r="X882" s="229">
        <v>5.958131284415979E-4</v>
      </c>
    </row>
    <row r="883" spans="1:24" ht="13.5" thickBot="1">
      <c r="A883" s="153">
        <v>8700</v>
      </c>
      <c r="B883" s="153">
        <v>12956</v>
      </c>
      <c r="C883" s="141" t="s">
        <v>2214</v>
      </c>
      <c r="D883" s="141">
        <v>520038530</v>
      </c>
      <c r="E883" s="141" t="s">
        <v>429</v>
      </c>
      <c r="F883" s="141" t="s">
        <v>2215</v>
      </c>
      <c r="G883" s="141" t="s">
        <v>3809</v>
      </c>
      <c r="H883" s="141" t="s">
        <v>76</v>
      </c>
      <c r="I883" s="141" t="s">
        <v>73</v>
      </c>
      <c r="J883" s="141" t="s">
        <v>53</v>
      </c>
      <c r="K883" s="141" t="s">
        <v>53</v>
      </c>
      <c r="L883" s="141" t="s">
        <v>821</v>
      </c>
      <c r="M883" s="141" t="s">
        <v>311</v>
      </c>
      <c r="N883" s="141" t="s">
        <v>263</v>
      </c>
      <c r="O883" s="141" t="s">
        <v>62</v>
      </c>
      <c r="P883" s="141" t="s">
        <v>1206</v>
      </c>
      <c r="Q883" s="227">
        <v>22400</v>
      </c>
      <c r="R883" s="232">
        <v>1</v>
      </c>
      <c r="S883" s="148">
        <v>1209</v>
      </c>
      <c r="T883" s="148">
        <v>0</v>
      </c>
      <c r="U883" s="148">
        <v>270.81599999999997</v>
      </c>
      <c r="V883" s="229">
        <v>6.1128967899999999E-4</v>
      </c>
      <c r="W883" s="229">
        <v>2.8638889509999999E-3</v>
      </c>
      <c r="X883" s="229">
        <v>2.0419513172559547E-4</v>
      </c>
    </row>
    <row r="884" spans="1:24" ht="13.5" thickBot="1">
      <c r="A884" s="153">
        <v>8700</v>
      </c>
      <c r="B884" s="153">
        <v>12956</v>
      </c>
      <c r="C884" s="141" t="s">
        <v>1792</v>
      </c>
      <c r="D884" s="151">
        <v>520038894</v>
      </c>
      <c r="E884" s="141" t="s">
        <v>429</v>
      </c>
      <c r="F884" s="141" t="s">
        <v>2216</v>
      </c>
      <c r="G884" s="141" t="s">
        <v>3810</v>
      </c>
      <c r="H884" s="141" t="s">
        <v>76</v>
      </c>
      <c r="I884" s="141" t="s">
        <v>73</v>
      </c>
      <c r="J884" s="141" t="s">
        <v>53</v>
      </c>
      <c r="K884" s="141" t="s">
        <v>53</v>
      </c>
      <c r="L884" s="141" t="s">
        <v>821</v>
      </c>
      <c r="M884" s="141" t="s">
        <v>311</v>
      </c>
      <c r="N884" s="141" t="s">
        <v>652</v>
      </c>
      <c r="O884" s="141" t="s">
        <v>62</v>
      </c>
      <c r="P884" s="141" t="s">
        <v>1206</v>
      </c>
      <c r="Q884" s="227">
        <v>6650</v>
      </c>
      <c r="R884" s="232">
        <v>1</v>
      </c>
      <c r="S884" s="148">
        <v>13260</v>
      </c>
      <c r="T884" s="148">
        <v>0</v>
      </c>
      <c r="U884" s="148">
        <v>881.79</v>
      </c>
      <c r="V884" s="229">
        <v>3.2276057000000001E-4</v>
      </c>
      <c r="W884" s="229">
        <v>9.3249609999999997E-3</v>
      </c>
      <c r="X884" s="229">
        <v>6.6486922930813846E-4</v>
      </c>
    </row>
    <row r="885" spans="1:24" ht="13.5" thickBot="1">
      <c r="A885" s="153">
        <v>8700</v>
      </c>
      <c r="B885" s="153">
        <v>12956</v>
      </c>
      <c r="C885" s="141" t="s">
        <v>2217</v>
      </c>
      <c r="D885" s="151">
        <v>550012777</v>
      </c>
      <c r="E885" s="141" t="s">
        <v>429</v>
      </c>
      <c r="F885" s="141" t="s">
        <v>2218</v>
      </c>
      <c r="G885" s="141" t="s">
        <v>3811</v>
      </c>
      <c r="H885" s="141" t="s">
        <v>76</v>
      </c>
      <c r="I885" s="141" t="s">
        <v>460</v>
      </c>
      <c r="J885" s="141" t="s">
        <v>53</v>
      </c>
      <c r="K885" s="141" t="s">
        <v>53</v>
      </c>
      <c r="L885" s="141" t="s">
        <v>821</v>
      </c>
      <c r="M885" s="141" t="s">
        <v>311</v>
      </c>
      <c r="N885" s="141" t="s">
        <v>267</v>
      </c>
      <c r="O885" s="141" t="s">
        <v>62</v>
      </c>
      <c r="P885" s="141" t="s">
        <v>1206</v>
      </c>
      <c r="Q885" s="227">
        <v>154900</v>
      </c>
      <c r="R885" s="232">
        <v>1</v>
      </c>
      <c r="S885" s="148">
        <v>303</v>
      </c>
      <c r="T885" s="148">
        <v>0</v>
      </c>
      <c r="U885" s="148">
        <v>469.34699999999998</v>
      </c>
      <c r="V885" s="229">
        <v>1.3782718799999999E-4</v>
      </c>
      <c r="W885" s="229">
        <v>4.9633614240000004E-3</v>
      </c>
      <c r="X885" s="229">
        <v>3.5388740875728561E-4</v>
      </c>
    </row>
    <row r="886" spans="1:24" ht="13.5" thickBot="1">
      <c r="A886" s="153">
        <v>8700</v>
      </c>
      <c r="B886" s="153">
        <v>12956</v>
      </c>
      <c r="C886" s="141" t="s">
        <v>1329</v>
      </c>
      <c r="D886" s="141">
        <v>520038910</v>
      </c>
      <c r="E886" s="141" t="s">
        <v>429</v>
      </c>
      <c r="F886" s="141" t="s">
        <v>2219</v>
      </c>
      <c r="G886" s="141" t="s">
        <v>3812</v>
      </c>
      <c r="H886" s="141" t="s">
        <v>76</v>
      </c>
      <c r="I886" s="141" t="s">
        <v>73</v>
      </c>
      <c r="J886" s="141" t="s">
        <v>53</v>
      </c>
      <c r="K886" s="141" t="s">
        <v>53</v>
      </c>
      <c r="L886" s="141" t="s">
        <v>821</v>
      </c>
      <c r="M886" s="141" t="s">
        <v>311</v>
      </c>
      <c r="N886" s="141" t="s">
        <v>651</v>
      </c>
      <c r="O886" s="141" t="s">
        <v>62</v>
      </c>
      <c r="P886" s="141" t="s">
        <v>1206</v>
      </c>
      <c r="Q886" s="227">
        <v>13450</v>
      </c>
      <c r="R886" s="232">
        <v>1</v>
      </c>
      <c r="S886" s="148">
        <v>15900</v>
      </c>
      <c r="T886" s="148">
        <v>0</v>
      </c>
      <c r="U886" s="148">
        <v>2138.5500000000002</v>
      </c>
      <c r="V886" s="229">
        <v>7.5913139099999998E-4</v>
      </c>
      <c r="W886" s="229">
        <v>2.2615243252000001E-2</v>
      </c>
      <c r="X886" s="229">
        <v>1.6124656554700322E-3</v>
      </c>
    </row>
    <row r="887" spans="1:24" ht="13.5" thickBot="1">
      <c r="A887" s="153">
        <v>8700</v>
      </c>
      <c r="B887" s="153">
        <v>12956</v>
      </c>
      <c r="C887" s="141" t="s">
        <v>2220</v>
      </c>
      <c r="D887" s="141">
        <v>520038779</v>
      </c>
      <c r="E887" s="141" t="s">
        <v>429</v>
      </c>
      <c r="F887" s="141" t="s">
        <v>3813</v>
      </c>
      <c r="G887" s="141" t="s">
        <v>3814</v>
      </c>
      <c r="H887" s="141" t="s">
        <v>76</v>
      </c>
      <c r="I887" s="141" t="s">
        <v>73</v>
      </c>
      <c r="J887" s="141" t="s">
        <v>53</v>
      </c>
      <c r="K887" s="141" t="s">
        <v>53</v>
      </c>
      <c r="L887" s="141" t="s">
        <v>821</v>
      </c>
      <c r="M887" s="141" t="s">
        <v>311</v>
      </c>
      <c r="N887" s="141" t="s">
        <v>653</v>
      </c>
      <c r="O887" s="141" t="s">
        <v>62</v>
      </c>
      <c r="P887" s="141" t="s">
        <v>1206</v>
      </c>
      <c r="Q887" s="227">
        <v>900</v>
      </c>
      <c r="R887" s="232">
        <v>1</v>
      </c>
      <c r="S887" s="148">
        <v>275.5</v>
      </c>
      <c r="T887" s="148">
        <v>0</v>
      </c>
      <c r="U887" s="148">
        <v>2.4794999999999998</v>
      </c>
      <c r="V887" s="229">
        <v>4.5821091000000002E-4</v>
      </c>
      <c r="W887" s="229">
        <v>2.6220801778591802E-5</v>
      </c>
      <c r="X887" s="229">
        <v>1.8695417889401437E-6</v>
      </c>
    </row>
    <row r="888" spans="1:24" ht="13.5" thickBot="1">
      <c r="A888" s="153">
        <v>8700</v>
      </c>
      <c r="B888" s="153">
        <v>12956</v>
      </c>
      <c r="C888" s="141" t="s">
        <v>1798</v>
      </c>
      <c r="D888" s="141">
        <v>520039298</v>
      </c>
      <c r="E888" s="141" t="s">
        <v>429</v>
      </c>
      <c r="F888" s="141" t="s">
        <v>2221</v>
      </c>
      <c r="G888" s="141" t="s">
        <v>3815</v>
      </c>
      <c r="H888" s="141" t="s">
        <v>76</v>
      </c>
      <c r="I888" s="141" t="s">
        <v>73</v>
      </c>
      <c r="J888" s="141" t="s">
        <v>53</v>
      </c>
      <c r="K888" s="141" t="s">
        <v>53</v>
      </c>
      <c r="L888" s="141" t="s">
        <v>821</v>
      </c>
      <c r="M888" s="141" t="s">
        <v>311</v>
      </c>
      <c r="N888" s="141" t="s">
        <v>140</v>
      </c>
      <c r="O888" s="141" t="s">
        <v>62</v>
      </c>
      <c r="P888" s="141" t="s">
        <v>1206</v>
      </c>
      <c r="Q888" s="227">
        <v>38404</v>
      </c>
      <c r="R888" s="232">
        <v>1</v>
      </c>
      <c r="S888" s="148">
        <v>1373</v>
      </c>
      <c r="T888" s="148">
        <v>0</v>
      </c>
      <c r="U888" s="148">
        <v>527.28692000000001</v>
      </c>
      <c r="V888" s="229">
        <v>1.19057942E-4</v>
      </c>
      <c r="W888" s="229">
        <v>5.5760781640000001E-3</v>
      </c>
      <c r="X888" s="229">
        <v>3.975740801377449E-4</v>
      </c>
    </row>
    <row r="889" spans="1:24" ht="13.5" thickBot="1">
      <c r="A889" s="153">
        <v>8700</v>
      </c>
      <c r="B889" s="153">
        <v>12956</v>
      </c>
      <c r="C889" s="141" t="s">
        <v>1587</v>
      </c>
      <c r="D889" s="141">
        <v>520039413</v>
      </c>
      <c r="E889" s="141" t="s">
        <v>429</v>
      </c>
      <c r="F889" s="141" t="s">
        <v>2222</v>
      </c>
      <c r="G889" s="141" t="s">
        <v>3816</v>
      </c>
      <c r="H889" s="141" t="s">
        <v>76</v>
      </c>
      <c r="I889" s="141" t="s">
        <v>73</v>
      </c>
      <c r="J889" s="141" t="s">
        <v>53</v>
      </c>
      <c r="K889" s="141" t="s">
        <v>53</v>
      </c>
      <c r="L889" s="141" t="s">
        <v>821</v>
      </c>
      <c r="M889" s="141" t="s">
        <v>311</v>
      </c>
      <c r="N889" s="141" t="s">
        <v>252</v>
      </c>
      <c r="O889" s="141" t="s">
        <v>62</v>
      </c>
      <c r="P889" s="141" t="s">
        <v>1206</v>
      </c>
      <c r="Q889" s="227">
        <v>0</v>
      </c>
      <c r="R889" s="232">
        <v>1</v>
      </c>
      <c r="S889" s="148">
        <v>7125</v>
      </c>
      <c r="T889" s="148">
        <v>1.23</v>
      </c>
      <c r="U889" s="148">
        <v>1.23</v>
      </c>
      <c r="V889" s="229">
        <v>0</v>
      </c>
      <c r="W889" s="229">
        <v>1.3007294288230699E-5</v>
      </c>
      <c r="X889" s="229">
        <v>9.2741939923225524E-7</v>
      </c>
    </row>
    <row r="890" spans="1:24" ht="13.5" thickBot="1">
      <c r="A890" s="153">
        <v>8700</v>
      </c>
      <c r="B890" s="153">
        <v>12956</v>
      </c>
      <c r="C890" s="141" t="s">
        <v>1723</v>
      </c>
      <c r="D890" s="141">
        <v>520039660</v>
      </c>
      <c r="E890" s="141" t="s">
        <v>429</v>
      </c>
      <c r="F890" s="141" t="s">
        <v>2223</v>
      </c>
      <c r="G890" s="141" t="s">
        <v>3817</v>
      </c>
      <c r="H890" s="141" t="s">
        <v>76</v>
      </c>
      <c r="I890" s="141" t="s">
        <v>73</v>
      </c>
      <c r="J890" s="141" t="s">
        <v>53</v>
      </c>
      <c r="K890" s="141" t="s">
        <v>53</v>
      </c>
      <c r="L890" s="141" t="s">
        <v>821</v>
      </c>
      <c r="M890" s="141" t="s">
        <v>311</v>
      </c>
      <c r="N890" s="141" t="s">
        <v>140</v>
      </c>
      <c r="O890" s="141" t="s">
        <v>62</v>
      </c>
      <c r="P890" s="141" t="s">
        <v>1206</v>
      </c>
      <c r="Q890" s="227">
        <v>326667</v>
      </c>
      <c r="R890" s="232">
        <v>1</v>
      </c>
      <c r="S890" s="148">
        <v>246.7</v>
      </c>
      <c r="T890" s="148">
        <v>0</v>
      </c>
      <c r="U890" s="148">
        <v>805.88748999999996</v>
      </c>
      <c r="V890" s="229">
        <v>8.3031835700000001E-4</v>
      </c>
      <c r="W890" s="229">
        <v>8.5222892239999997E-3</v>
      </c>
      <c r="X890" s="229">
        <v>6.0763877384113014E-4</v>
      </c>
    </row>
    <row r="891" spans="1:24" ht="13.5" thickBot="1">
      <c r="A891" s="153">
        <v>8700</v>
      </c>
      <c r="B891" s="153">
        <v>12956</v>
      </c>
      <c r="C891" s="141" t="s">
        <v>2224</v>
      </c>
      <c r="D891" s="141">
        <v>550013098</v>
      </c>
      <c r="E891" s="141" t="s">
        <v>429</v>
      </c>
      <c r="F891" s="141" t="s">
        <v>2225</v>
      </c>
      <c r="G891" s="141" t="s">
        <v>3818</v>
      </c>
      <c r="H891" s="141" t="s">
        <v>76</v>
      </c>
      <c r="I891" s="141" t="s">
        <v>460</v>
      </c>
      <c r="J891" s="141" t="s">
        <v>53</v>
      </c>
      <c r="K891" s="141" t="s">
        <v>53</v>
      </c>
      <c r="L891" s="141" t="s">
        <v>821</v>
      </c>
      <c r="M891" s="141" t="s">
        <v>311</v>
      </c>
      <c r="N891" s="141" t="s">
        <v>267</v>
      </c>
      <c r="O891" s="141" t="s">
        <v>62</v>
      </c>
      <c r="P891" s="141" t="s">
        <v>1206</v>
      </c>
      <c r="Q891" s="227">
        <v>59000</v>
      </c>
      <c r="R891" s="232">
        <v>1</v>
      </c>
      <c r="S891" s="148">
        <v>1025</v>
      </c>
      <c r="T891" s="148">
        <v>0</v>
      </c>
      <c r="U891" s="148">
        <v>604.75</v>
      </c>
      <c r="V891" s="229">
        <v>5.0263470420306702E-5</v>
      </c>
      <c r="W891" s="229">
        <v>6.3952530250000004E-3</v>
      </c>
      <c r="X891" s="229">
        <v>4.5598120462252552E-4</v>
      </c>
    </row>
    <row r="892" spans="1:24" ht="13.5" thickBot="1">
      <c r="A892" s="153">
        <v>8700</v>
      </c>
      <c r="B892" s="153">
        <v>12956</v>
      </c>
      <c r="C892" s="141" t="s">
        <v>2134</v>
      </c>
      <c r="D892" s="141">
        <v>520007469</v>
      </c>
      <c r="E892" s="141" t="s">
        <v>429</v>
      </c>
      <c r="F892" s="141" t="s">
        <v>2226</v>
      </c>
      <c r="G892" s="141" t="s">
        <v>3819</v>
      </c>
      <c r="H892" s="141" t="s">
        <v>76</v>
      </c>
      <c r="I892" s="141" t="s">
        <v>73</v>
      </c>
      <c r="J892" s="141" t="s">
        <v>53</v>
      </c>
      <c r="K892" s="141" t="s">
        <v>53</v>
      </c>
      <c r="L892" s="141" t="s">
        <v>821</v>
      </c>
      <c r="M892" s="141" t="s">
        <v>311</v>
      </c>
      <c r="N892" s="141" t="s">
        <v>269</v>
      </c>
      <c r="O892" s="141" t="s">
        <v>62</v>
      </c>
      <c r="P892" s="141" t="s">
        <v>1206</v>
      </c>
      <c r="Q892" s="227">
        <v>3100</v>
      </c>
      <c r="R892" s="232">
        <v>1</v>
      </c>
      <c r="S892" s="148">
        <v>10880</v>
      </c>
      <c r="T892" s="148">
        <v>0</v>
      </c>
      <c r="U892" s="148">
        <v>337.28</v>
      </c>
      <c r="V892" s="229">
        <v>4.99910765928282E-5</v>
      </c>
      <c r="W892" s="229">
        <v>3.5667481440000001E-3</v>
      </c>
      <c r="X892" s="229">
        <v>2.5430895526264635E-4</v>
      </c>
    </row>
    <row r="893" spans="1:24" ht="13.5" thickBot="1">
      <c r="A893" s="153">
        <v>8700</v>
      </c>
      <c r="B893" s="153">
        <v>12956</v>
      </c>
      <c r="C893" s="141" t="s">
        <v>1331</v>
      </c>
      <c r="D893" s="141">
        <v>520028010</v>
      </c>
      <c r="E893" s="141" t="s">
        <v>429</v>
      </c>
      <c r="F893" s="141" t="s">
        <v>2227</v>
      </c>
      <c r="G893" s="141" t="s">
        <v>3820</v>
      </c>
      <c r="H893" s="141" t="s">
        <v>76</v>
      </c>
      <c r="I893" s="141" t="s">
        <v>73</v>
      </c>
      <c r="J893" s="141" t="s">
        <v>53</v>
      </c>
      <c r="K893" s="141" t="s">
        <v>53</v>
      </c>
      <c r="L893" s="141" t="s">
        <v>821</v>
      </c>
      <c r="M893" s="141" t="s">
        <v>311</v>
      </c>
      <c r="N893" s="141" t="s">
        <v>708</v>
      </c>
      <c r="O893" s="141" t="s">
        <v>62</v>
      </c>
      <c r="P893" s="141" t="s">
        <v>1206</v>
      </c>
      <c r="Q893" s="227">
        <v>231</v>
      </c>
      <c r="R893" s="232">
        <v>1</v>
      </c>
      <c r="S893" s="148">
        <v>81100</v>
      </c>
      <c r="T893" s="148">
        <v>0</v>
      </c>
      <c r="U893" s="148">
        <v>187.34100000000001</v>
      </c>
      <c r="V893" s="229">
        <v>3.0514598989953601E-5</v>
      </c>
      <c r="W893" s="229">
        <v>1.9811378200000002E-3</v>
      </c>
      <c r="X893" s="229">
        <v>1.4125502249721133E-4</v>
      </c>
    </row>
    <row r="894" spans="1:24" ht="13.5" thickBot="1">
      <c r="A894" s="153">
        <v>8700</v>
      </c>
      <c r="B894" s="153">
        <v>12956</v>
      </c>
      <c r="C894" s="141" t="s">
        <v>1806</v>
      </c>
      <c r="D894" s="141">
        <v>520033986</v>
      </c>
      <c r="E894" s="141" t="s">
        <v>429</v>
      </c>
      <c r="F894" s="141" t="s">
        <v>2228</v>
      </c>
      <c r="G894" s="141" t="s">
        <v>3821</v>
      </c>
      <c r="H894" s="141" t="s">
        <v>76</v>
      </c>
      <c r="I894" s="141" t="s">
        <v>73</v>
      </c>
      <c r="J894" s="141" t="s">
        <v>53</v>
      </c>
      <c r="K894" s="141" t="s">
        <v>53</v>
      </c>
      <c r="L894" s="141" t="s">
        <v>821</v>
      </c>
      <c r="M894" s="141" t="s">
        <v>311</v>
      </c>
      <c r="N894" s="141" t="s">
        <v>269</v>
      </c>
      <c r="O894" s="141" t="s">
        <v>62</v>
      </c>
      <c r="P894" s="141" t="s">
        <v>1206</v>
      </c>
      <c r="Q894" s="227">
        <v>55600</v>
      </c>
      <c r="R894" s="232">
        <v>1</v>
      </c>
      <c r="S894" s="148">
        <v>3619</v>
      </c>
      <c r="T894" s="148">
        <v>0</v>
      </c>
      <c r="U894" s="148">
        <v>2012.164</v>
      </c>
      <c r="V894" s="229">
        <v>2.7090902099999997E-4</v>
      </c>
      <c r="W894" s="229">
        <v>2.1278706751E-2</v>
      </c>
      <c r="X894" s="229">
        <v>1.5171706732006274E-3</v>
      </c>
    </row>
    <row r="895" spans="1:24" ht="13.5" thickBot="1">
      <c r="A895" s="153">
        <v>8700</v>
      </c>
      <c r="B895" s="153">
        <v>12956</v>
      </c>
      <c r="C895" s="141" t="s">
        <v>2229</v>
      </c>
      <c r="D895" s="141">
        <v>520029083</v>
      </c>
      <c r="E895" s="141" t="s">
        <v>429</v>
      </c>
      <c r="F895" s="141" t="s">
        <v>2230</v>
      </c>
      <c r="G895" s="141" t="s">
        <v>3822</v>
      </c>
      <c r="H895" s="141" t="s">
        <v>76</v>
      </c>
      <c r="I895" s="141" t="s">
        <v>73</v>
      </c>
      <c r="J895" s="141" t="s">
        <v>53</v>
      </c>
      <c r="K895" s="141" t="s">
        <v>53</v>
      </c>
      <c r="L895" s="141" t="s">
        <v>821</v>
      </c>
      <c r="M895" s="141" t="s">
        <v>311</v>
      </c>
      <c r="N895" s="141" t="s">
        <v>256</v>
      </c>
      <c r="O895" s="141" t="s">
        <v>62</v>
      </c>
      <c r="P895" s="141" t="s">
        <v>1206</v>
      </c>
      <c r="Q895" s="227">
        <v>10880</v>
      </c>
      <c r="R895" s="232">
        <v>1</v>
      </c>
      <c r="S895" s="148">
        <v>15410</v>
      </c>
      <c r="T895" s="148">
        <v>0</v>
      </c>
      <c r="U895" s="148">
        <v>1676.6079999999999</v>
      </c>
      <c r="V895" s="229">
        <v>1.0844209699999999E-4</v>
      </c>
      <c r="W895" s="229">
        <v>1.7730189968999999E-2</v>
      </c>
      <c r="X895" s="229">
        <v>1.2641616130959293E-3</v>
      </c>
    </row>
    <row r="896" spans="1:24" ht="13.5" thickBot="1">
      <c r="A896" s="153">
        <v>8700</v>
      </c>
      <c r="B896" s="153">
        <v>12956</v>
      </c>
      <c r="C896" s="141" t="s">
        <v>1208</v>
      </c>
      <c r="D896" s="141">
        <v>520018078</v>
      </c>
      <c r="E896" s="141" t="s">
        <v>429</v>
      </c>
      <c r="F896" s="141" t="s">
        <v>2231</v>
      </c>
      <c r="G896" s="141" t="s">
        <v>3823</v>
      </c>
      <c r="H896" s="141" t="s">
        <v>76</v>
      </c>
      <c r="I896" s="141" t="s">
        <v>73</v>
      </c>
      <c r="J896" s="141" t="s">
        <v>53</v>
      </c>
      <c r="K896" s="141" t="s">
        <v>53</v>
      </c>
      <c r="L896" s="141" t="s">
        <v>821</v>
      </c>
      <c r="M896" s="141" t="s">
        <v>311</v>
      </c>
      <c r="N896" s="141" t="s">
        <v>256</v>
      </c>
      <c r="O896" s="141" t="s">
        <v>62</v>
      </c>
      <c r="P896" s="141" t="s">
        <v>1206</v>
      </c>
      <c r="Q896" s="227">
        <v>292160</v>
      </c>
      <c r="R896" s="232">
        <v>1</v>
      </c>
      <c r="S896" s="148">
        <v>3644</v>
      </c>
      <c r="T896" s="148">
        <v>0</v>
      </c>
      <c r="U896" s="148">
        <v>10646.3104</v>
      </c>
      <c r="V896" s="229">
        <v>1.9361350800000001E-4</v>
      </c>
      <c r="W896" s="229">
        <v>0.112585115818</v>
      </c>
      <c r="X896" s="229">
        <v>8.0273128416326108E-3</v>
      </c>
    </row>
    <row r="897" spans="1:24" ht="13.5" thickBot="1">
      <c r="A897" s="153">
        <v>8700</v>
      </c>
      <c r="B897" s="153">
        <v>12956</v>
      </c>
      <c r="C897" s="141" t="s">
        <v>1336</v>
      </c>
      <c r="D897" s="141">
        <v>520017807</v>
      </c>
      <c r="E897" s="141" t="s">
        <v>429</v>
      </c>
      <c r="F897" s="141" t="s">
        <v>2232</v>
      </c>
      <c r="G897" s="141" t="s">
        <v>3824</v>
      </c>
      <c r="H897" s="141" t="s">
        <v>76</v>
      </c>
      <c r="I897" s="141" t="s">
        <v>73</v>
      </c>
      <c r="J897" s="141" t="s">
        <v>53</v>
      </c>
      <c r="K897" s="141" t="s">
        <v>53</v>
      </c>
      <c r="L897" s="141" t="s">
        <v>821</v>
      </c>
      <c r="M897" s="141" t="s">
        <v>311</v>
      </c>
      <c r="N897" s="141" t="s">
        <v>651</v>
      </c>
      <c r="O897" s="141" t="s">
        <v>62</v>
      </c>
      <c r="P897" s="141" t="s">
        <v>1206</v>
      </c>
      <c r="Q897" s="227">
        <v>180</v>
      </c>
      <c r="R897" s="232">
        <v>1</v>
      </c>
      <c r="S897" s="148">
        <v>73900</v>
      </c>
      <c r="T897" s="148">
        <v>0</v>
      </c>
      <c r="U897" s="148">
        <v>133.02000000000001</v>
      </c>
      <c r="V897" s="229">
        <v>3.6028296624168602E-5</v>
      </c>
      <c r="W897" s="229">
        <v>1.406691289E-3</v>
      </c>
      <c r="X897" s="229">
        <v>1.0029701502916634E-4</v>
      </c>
    </row>
    <row r="898" spans="1:24" ht="13.5" thickBot="1">
      <c r="A898" s="153">
        <v>8700</v>
      </c>
      <c r="B898" s="153">
        <v>12956</v>
      </c>
      <c r="C898" s="141" t="s">
        <v>2233</v>
      </c>
      <c r="D898" s="141">
        <v>520013954</v>
      </c>
      <c r="E898" s="141" t="s">
        <v>429</v>
      </c>
      <c r="F898" s="141" t="s">
        <v>2234</v>
      </c>
      <c r="G898" s="141" t="s">
        <v>3825</v>
      </c>
      <c r="H898" s="141" t="s">
        <v>76</v>
      </c>
      <c r="I898" s="141" t="s">
        <v>73</v>
      </c>
      <c r="J898" s="141" t="s">
        <v>53</v>
      </c>
      <c r="K898" s="141" t="s">
        <v>53</v>
      </c>
      <c r="L898" s="141" t="s">
        <v>821</v>
      </c>
      <c r="M898" s="141" t="s">
        <v>311</v>
      </c>
      <c r="N898" s="141" t="s">
        <v>85</v>
      </c>
      <c r="O898" s="141" t="s">
        <v>62</v>
      </c>
      <c r="P898" s="141" t="s">
        <v>1206</v>
      </c>
      <c r="Q898" s="227">
        <v>43725</v>
      </c>
      <c r="R898" s="232">
        <v>1</v>
      </c>
      <c r="S898" s="148">
        <v>6629</v>
      </c>
      <c r="T898" s="148">
        <v>0</v>
      </c>
      <c r="U898" s="148">
        <v>2898.5302499999998</v>
      </c>
      <c r="V898" s="229">
        <v>3.8592491984745402E-5</v>
      </c>
      <c r="W898" s="229">
        <v>3.0652061760000002E-2</v>
      </c>
      <c r="X898" s="229">
        <v>2.1854903927735923E-3</v>
      </c>
    </row>
    <row r="899" spans="1:24" ht="13.5" thickBot="1">
      <c r="A899" s="153">
        <v>8700</v>
      </c>
      <c r="B899" s="153">
        <v>12956</v>
      </c>
      <c r="C899" s="141" t="s">
        <v>1204</v>
      </c>
      <c r="D899" s="141">
        <v>520000118</v>
      </c>
      <c r="E899" s="141" t="s">
        <v>429</v>
      </c>
      <c r="F899" s="141" t="s">
        <v>2235</v>
      </c>
      <c r="G899" s="141" t="s">
        <v>3826</v>
      </c>
      <c r="H899" s="141" t="s">
        <v>76</v>
      </c>
      <c r="I899" s="141" t="s">
        <v>73</v>
      </c>
      <c r="J899" s="141" t="s">
        <v>53</v>
      </c>
      <c r="K899" s="141" t="s">
        <v>53</v>
      </c>
      <c r="L899" s="141" t="s">
        <v>821</v>
      </c>
      <c r="M899" s="141" t="s">
        <v>311</v>
      </c>
      <c r="N899" s="141" t="s">
        <v>256</v>
      </c>
      <c r="O899" s="141" t="s">
        <v>62</v>
      </c>
      <c r="P899" s="141" t="s">
        <v>1206</v>
      </c>
      <c r="Q899" s="227">
        <v>259960</v>
      </c>
      <c r="R899" s="232">
        <v>1</v>
      </c>
      <c r="S899" s="148">
        <v>3729</v>
      </c>
      <c r="T899" s="148">
        <v>0</v>
      </c>
      <c r="U899" s="148">
        <v>9693.9084000000003</v>
      </c>
      <c r="V899" s="229">
        <v>1.9535602300000001E-4</v>
      </c>
      <c r="W899" s="229">
        <v>0.10251343037500001</v>
      </c>
      <c r="X899" s="229">
        <v>7.3092021988134257E-3</v>
      </c>
    </row>
    <row r="900" spans="1:24" ht="13.5" thickBot="1">
      <c r="A900" s="153">
        <v>8700</v>
      </c>
      <c r="B900" s="153">
        <v>12956</v>
      </c>
      <c r="C900" s="141" t="s">
        <v>2236</v>
      </c>
      <c r="D900" s="141">
        <v>520007030</v>
      </c>
      <c r="E900" s="141" t="s">
        <v>429</v>
      </c>
      <c r="F900" s="141" t="s">
        <v>2237</v>
      </c>
      <c r="G900" s="141" t="s">
        <v>3827</v>
      </c>
      <c r="H900" s="141" t="s">
        <v>76</v>
      </c>
      <c r="I900" s="141" t="s">
        <v>73</v>
      </c>
      <c r="J900" s="141" t="s">
        <v>53</v>
      </c>
      <c r="K900" s="141" t="s">
        <v>53</v>
      </c>
      <c r="L900" s="141" t="s">
        <v>821</v>
      </c>
      <c r="M900" s="141" t="s">
        <v>311</v>
      </c>
      <c r="N900" s="141" t="s">
        <v>256</v>
      </c>
      <c r="O900" s="141" t="s">
        <v>62</v>
      </c>
      <c r="P900" s="141" t="s">
        <v>1206</v>
      </c>
      <c r="Q900" s="227">
        <v>194080</v>
      </c>
      <c r="R900" s="232">
        <v>1</v>
      </c>
      <c r="S900" s="148">
        <v>2085</v>
      </c>
      <c r="T900" s="148">
        <v>0</v>
      </c>
      <c r="U900" s="148">
        <v>4046.5680000000002</v>
      </c>
      <c r="V900" s="229">
        <v>1.5689428300000001E-4</v>
      </c>
      <c r="W900" s="229">
        <v>4.2792602302999999E-2</v>
      </c>
      <c r="X900" s="229">
        <v>3.0511102955385928E-3</v>
      </c>
    </row>
    <row r="901" spans="1:24" ht="13.5" thickBot="1">
      <c r="A901" s="153">
        <v>8700</v>
      </c>
      <c r="B901" s="153">
        <v>12956</v>
      </c>
      <c r="C901" s="141" t="s">
        <v>2238</v>
      </c>
      <c r="D901" s="141">
        <v>520000522</v>
      </c>
      <c r="E901" s="141" t="s">
        <v>429</v>
      </c>
      <c r="F901" s="141" t="s">
        <v>2239</v>
      </c>
      <c r="G901" s="141" t="s">
        <v>3828</v>
      </c>
      <c r="H901" s="141" t="s">
        <v>76</v>
      </c>
      <c r="I901" s="141" t="s">
        <v>73</v>
      </c>
      <c r="J901" s="141" t="s">
        <v>53</v>
      </c>
      <c r="K901" s="141" t="s">
        <v>53</v>
      </c>
      <c r="L901" s="141" t="s">
        <v>821</v>
      </c>
      <c r="M901" s="141" t="s">
        <v>311</v>
      </c>
      <c r="N901" s="141" t="s">
        <v>256</v>
      </c>
      <c r="O901" s="141" t="s">
        <v>62</v>
      </c>
      <c r="P901" s="141" t="s">
        <v>1206</v>
      </c>
      <c r="Q901" s="227">
        <v>19330</v>
      </c>
      <c r="R901" s="232">
        <v>1</v>
      </c>
      <c r="S901" s="148">
        <v>14550</v>
      </c>
      <c r="T901" s="148">
        <v>0</v>
      </c>
      <c r="U901" s="148">
        <v>2812.5149999999999</v>
      </c>
      <c r="V901" s="229">
        <v>7.4812833134085905E-5</v>
      </c>
      <c r="W901" s="229">
        <v>2.9742447394000001E-2</v>
      </c>
      <c r="X901" s="229">
        <v>2.12063493628594E-3</v>
      </c>
    </row>
    <row r="902" spans="1:24" ht="13.5" thickBot="1">
      <c r="A902" s="153">
        <v>8700</v>
      </c>
      <c r="B902" s="153">
        <v>12956</v>
      </c>
      <c r="C902" s="141" t="s">
        <v>1338</v>
      </c>
      <c r="D902" s="141">
        <v>520025990</v>
      </c>
      <c r="E902" s="141" t="s">
        <v>429</v>
      </c>
      <c r="F902" s="141" t="s">
        <v>2240</v>
      </c>
      <c r="G902" s="141" t="s">
        <v>3829</v>
      </c>
      <c r="H902" s="141" t="s">
        <v>76</v>
      </c>
      <c r="I902" s="141" t="s">
        <v>73</v>
      </c>
      <c r="J902" s="141" t="s">
        <v>53</v>
      </c>
      <c r="K902" s="141" t="s">
        <v>53</v>
      </c>
      <c r="L902" s="141" t="s">
        <v>821</v>
      </c>
      <c r="M902" s="141" t="s">
        <v>311</v>
      </c>
      <c r="N902" s="141" t="s">
        <v>140</v>
      </c>
      <c r="O902" s="141" t="s">
        <v>62</v>
      </c>
      <c r="P902" s="141" t="s">
        <v>1206</v>
      </c>
      <c r="Q902" s="227">
        <v>6080</v>
      </c>
      <c r="R902" s="232">
        <v>1</v>
      </c>
      <c r="S902" s="148">
        <v>1750</v>
      </c>
      <c r="T902" s="148">
        <v>0</v>
      </c>
      <c r="U902" s="148">
        <v>106.4</v>
      </c>
      <c r="V902" s="229">
        <v>2.8796065896632999E-5</v>
      </c>
      <c r="W902" s="229">
        <v>1.125183831E-3</v>
      </c>
      <c r="X902" s="229">
        <v>8.022554803114794E-5</v>
      </c>
    </row>
    <row r="903" spans="1:24" ht="13.5" thickBot="1">
      <c r="A903" s="153">
        <v>8700</v>
      </c>
      <c r="B903" s="153">
        <v>12956</v>
      </c>
      <c r="C903" s="141" t="s">
        <v>1839</v>
      </c>
      <c r="D903" s="141">
        <v>520041146</v>
      </c>
      <c r="E903" s="141" t="s">
        <v>429</v>
      </c>
      <c r="F903" s="141" t="s">
        <v>2241</v>
      </c>
      <c r="G903" s="141" t="s">
        <v>3830</v>
      </c>
      <c r="H903" s="141" t="s">
        <v>76</v>
      </c>
      <c r="I903" s="141" t="s">
        <v>73</v>
      </c>
      <c r="J903" s="141" t="s">
        <v>53</v>
      </c>
      <c r="K903" s="141" t="s">
        <v>53</v>
      </c>
      <c r="L903" s="141" t="s">
        <v>821</v>
      </c>
      <c r="M903" s="141" t="s">
        <v>311</v>
      </c>
      <c r="N903" s="141" t="s">
        <v>647</v>
      </c>
      <c r="O903" s="141" t="s">
        <v>62</v>
      </c>
      <c r="P903" s="141" t="s">
        <v>1206</v>
      </c>
      <c r="Q903" s="227">
        <v>8310</v>
      </c>
      <c r="R903" s="232">
        <v>1</v>
      </c>
      <c r="S903" s="148">
        <v>6254</v>
      </c>
      <c r="T903" s="148">
        <v>0</v>
      </c>
      <c r="U903" s="148">
        <v>519.70740000000001</v>
      </c>
      <c r="V903" s="229">
        <v>7.0147173581713406E-5</v>
      </c>
      <c r="W903" s="229">
        <v>5.4959244670000004E-3</v>
      </c>
      <c r="X903" s="229">
        <v>3.9185912575980274E-4</v>
      </c>
    </row>
    <row r="904" spans="1:24" ht="13.5" thickBot="1">
      <c r="A904" s="153">
        <v>8700</v>
      </c>
      <c r="B904" s="153">
        <v>12956</v>
      </c>
      <c r="C904" s="141" t="s">
        <v>2242</v>
      </c>
      <c r="D904" s="141">
        <v>520029026</v>
      </c>
      <c r="E904" s="141" t="s">
        <v>429</v>
      </c>
      <c r="F904" s="141" t="s">
        <v>2243</v>
      </c>
      <c r="G904" s="141" t="s">
        <v>3833</v>
      </c>
      <c r="H904" s="141" t="s">
        <v>76</v>
      </c>
      <c r="I904" s="141" t="s">
        <v>73</v>
      </c>
      <c r="J904" s="141" t="s">
        <v>53</v>
      </c>
      <c r="K904" s="141" t="s">
        <v>53</v>
      </c>
      <c r="L904" s="141" t="s">
        <v>821</v>
      </c>
      <c r="M904" s="141" t="s">
        <v>311</v>
      </c>
      <c r="N904" s="141" t="s">
        <v>256</v>
      </c>
      <c r="O904" s="141" t="s">
        <v>62</v>
      </c>
      <c r="P904" s="141" t="s">
        <v>1206</v>
      </c>
      <c r="Q904" s="227">
        <v>1000</v>
      </c>
      <c r="R904" s="232">
        <v>1</v>
      </c>
      <c r="S904" s="148">
        <v>16370</v>
      </c>
      <c r="T904" s="148">
        <v>0</v>
      </c>
      <c r="U904" s="148">
        <v>163.69999999999999</v>
      </c>
      <c r="V904" s="229">
        <v>2.8206644131438401E-5</v>
      </c>
      <c r="W904" s="229">
        <v>1.7311333940000001E-3</v>
      </c>
      <c r="X904" s="229">
        <v>1.2342972004416274E-4</v>
      </c>
    </row>
    <row r="905" spans="1:24" ht="13.5" thickBot="1">
      <c r="A905" s="153">
        <v>8700</v>
      </c>
      <c r="B905" s="153">
        <v>12956</v>
      </c>
      <c r="C905" s="141" t="s">
        <v>3666</v>
      </c>
      <c r="D905" s="141">
        <v>520017450</v>
      </c>
      <c r="E905" s="141" t="s">
        <v>429</v>
      </c>
      <c r="F905" s="141" t="s">
        <v>2244</v>
      </c>
      <c r="G905" s="141" t="s">
        <v>3834</v>
      </c>
      <c r="H905" s="141" t="s">
        <v>76</v>
      </c>
      <c r="I905" s="141" t="s">
        <v>73</v>
      </c>
      <c r="J905" s="141" t="s">
        <v>53</v>
      </c>
      <c r="K905" s="141" t="s">
        <v>53</v>
      </c>
      <c r="L905" s="141" t="s">
        <v>821</v>
      </c>
      <c r="M905" s="141" t="s">
        <v>311</v>
      </c>
      <c r="N905" s="141" t="s">
        <v>269</v>
      </c>
      <c r="O905" s="141" t="s">
        <v>62</v>
      </c>
      <c r="P905" s="141" t="s">
        <v>1206</v>
      </c>
      <c r="Q905" s="227">
        <v>58361</v>
      </c>
      <c r="R905" s="232">
        <v>1</v>
      </c>
      <c r="S905" s="148">
        <v>4200</v>
      </c>
      <c r="T905" s="148">
        <v>0</v>
      </c>
      <c r="U905" s="148">
        <v>2451.1619999999998</v>
      </c>
      <c r="V905" s="229">
        <v>2.32172889E-4</v>
      </c>
      <c r="W905" s="229">
        <v>2.5921126408000001E-2</v>
      </c>
      <c r="X905" s="229">
        <v>1.8481749507812464E-3</v>
      </c>
    </row>
    <row r="906" spans="1:24" ht="13.5" thickBot="1">
      <c r="A906" s="153">
        <v>8700</v>
      </c>
      <c r="B906" s="153">
        <v>12956</v>
      </c>
      <c r="C906" s="141" t="s">
        <v>1862</v>
      </c>
      <c r="D906" s="141">
        <v>520022732</v>
      </c>
      <c r="E906" s="141" t="s">
        <v>429</v>
      </c>
      <c r="F906" s="141" t="s">
        <v>2245</v>
      </c>
      <c r="G906" s="141" t="s">
        <v>3835</v>
      </c>
      <c r="H906" s="141" t="s">
        <v>76</v>
      </c>
      <c r="I906" s="141" t="s">
        <v>73</v>
      </c>
      <c r="J906" s="141" t="s">
        <v>53</v>
      </c>
      <c r="K906" s="141" t="s">
        <v>53</v>
      </c>
      <c r="L906" s="141" t="s">
        <v>821</v>
      </c>
      <c r="M906" s="141" t="s">
        <v>311</v>
      </c>
      <c r="N906" s="141" t="s">
        <v>650</v>
      </c>
      <c r="O906" s="141" t="s">
        <v>62</v>
      </c>
      <c r="P906" s="141" t="s">
        <v>1206</v>
      </c>
      <c r="Q906" s="227">
        <v>250</v>
      </c>
      <c r="R906" s="232">
        <v>1</v>
      </c>
      <c r="S906" s="148">
        <v>3310</v>
      </c>
      <c r="T906" s="148">
        <v>0</v>
      </c>
      <c r="U906" s="148">
        <v>8.2750000000000004</v>
      </c>
      <c r="V906" s="229">
        <v>9.3912376964972305E-7</v>
      </c>
      <c r="W906" s="229">
        <v>8.7508422955372904E-5</v>
      </c>
      <c r="X906" s="229">
        <v>6.2393459582495221E-6</v>
      </c>
    </row>
    <row r="907" spans="1:24" ht="13.5" thickBot="1">
      <c r="A907" s="153">
        <v>8700</v>
      </c>
      <c r="B907" s="153">
        <v>12956</v>
      </c>
      <c r="C907" s="141" t="s">
        <v>2246</v>
      </c>
      <c r="D907" s="141">
        <v>520032442</v>
      </c>
      <c r="E907" s="141" t="s">
        <v>429</v>
      </c>
      <c r="F907" s="141" t="s">
        <v>2247</v>
      </c>
      <c r="G907" s="141" t="s">
        <v>3836</v>
      </c>
      <c r="H907" s="141" t="s">
        <v>76</v>
      </c>
      <c r="I907" s="141" t="s">
        <v>73</v>
      </c>
      <c r="J907" s="141" t="s">
        <v>53</v>
      </c>
      <c r="K907" s="141" t="s">
        <v>53</v>
      </c>
      <c r="L907" s="141" t="s">
        <v>821</v>
      </c>
      <c r="M907" s="141" t="s">
        <v>311</v>
      </c>
      <c r="N907" s="141" t="s">
        <v>263</v>
      </c>
      <c r="O907" s="141" t="s">
        <v>62</v>
      </c>
      <c r="P907" s="141" t="s">
        <v>1206</v>
      </c>
      <c r="Q907" s="227">
        <v>400</v>
      </c>
      <c r="R907" s="232">
        <v>1</v>
      </c>
      <c r="S907" s="148">
        <v>19700</v>
      </c>
      <c r="T907" s="148">
        <v>0</v>
      </c>
      <c r="U907" s="148">
        <v>78.8</v>
      </c>
      <c r="V907" s="229">
        <v>1.8032907299999999E-4</v>
      </c>
      <c r="W907" s="229">
        <v>8.3331283700000002E-4</v>
      </c>
      <c r="X907" s="229">
        <v>5.9415161511790012E-5</v>
      </c>
    </row>
    <row r="908" spans="1:24" ht="13.5" thickBot="1">
      <c r="A908" s="153">
        <v>8700</v>
      </c>
      <c r="B908" s="153">
        <v>12956</v>
      </c>
      <c r="C908" s="141" t="s">
        <v>2248</v>
      </c>
      <c r="D908" s="141">
        <v>520032988</v>
      </c>
      <c r="E908" s="141" t="s">
        <v>429</v>
      </c>
      <c r="F908" s="141" t="s">
        <v>2249</v>
      </c>
      <c r="G908" s="141" t="s">
        <v>3837</v>
      </c>
      <c r="H908" s="141" t="s">
        <v>76</v>
      </c>
      <c r="I908" s="141" t="s">
        <v>73</v>
      </c>
      <c r="J908" s="141" t="s">
        <v>53</v>
      </c>
      <c r="K908" s="141" t="s">
        <v>53</v>
      </c>
      <c r="L908" s="141" t="s">
        <v>821</v>
      </c>
      <c r="M908" s="141" t="s">
        <v>311</v>
      </c>
      <c r="N908" s="141" t="s">
        <v>265</v>
      </c>
      <c r="O908" s="141" t="s">
        <v>62</v>
      </c>
      <c r="P908" s="141" t="s">
        <v>1206</v>
      </c>
      <c r="Q908" s="227">
        <v>1001</v>
      </c>
      <c r="R908" s="232">
        <v>1</v>
      </c>
      <c r="S908" s="148">
        <v>30650</v>
      </c>
      <c r="T908" s="148">
        <v>0</v>
      </c>
      <c r="U908" s="148">
        <v>306.80650000000003</v>
      </c>
      <c r="V908" s="229">
        <v>8.1461588541666694E-5</v>
      </c>
      <c r="W908" s="229">
        <v>3.244489784E-3</v>
      </c>
      <c r="X908" s="229">
        <v>2.3133195114678938E-4</v>
      </c>
    </row>
    <row r="909" spans="1:24" ht="13.5" thickBot="1">
      <c r="A909" s="153">
        <v>8700</v>
      </c>
      <c r="B909" s="153">
        <v>12956</v>
      </c>
      <c r="C909" s="141" t="s">
        <v>1658</v>
      </c>
      <c r="D909" s="141">
        <v>520042763</v>
      </c>
      <c r="E909" s="141" t="s">
        <v>429</v>
      </c>
      <c r="F909" s="141" t="s">
        <v>2252</v>
      </c>
      <c r="G909" s="141" t="s">
        <v>3839</v>
      </c>
      <c r="H909" s="141" t="s">
        <v>76</v>
      </c>
      <c r="I909" s="141" t="s">
        <v>73</v>
      </c>
      <c r="J909" s="141" t="s">
        <v>53</v>
      </c>
      <c r="K909" s="141" t="s">
        <v>53</v>
      </c>
      <c r="L909" s="141" t="s">
        <v>821</v>
      </c>
      <c r="M909" s="141" t="s">
        <v>311</v>
      </c>
      <c r="N909" s="141" t="s">
        <v>259</v>
      </c>
      <c r="O909" s="141" t="s">
        <v>62</v>
      </c>
      <c r="P909" s="141" t="s">
        <v>1206</v>
      </c>
      <c r="Q909" s="227">
        <v>20075</v>
      </c>
      <c r="R909" s="232">
        <v>1</v>
      </c>
      <c r="S909" s="148">
        <v>7743</v>
      </c>
      <c r="T909" s="148">
        <v>0</v>
      </c>
      <c r="U909" s="148">
        <v>1554.40725</v>
      </c>
      <c r="V909" s="229">
        <v>1.195029605E-3</v>
      </c>
      <c r="W909" s="229">
        <v>1.6437912637E-2</v>
      </c>
      <c r="X909" s="229">
        <v>1.1720223072823267E-3</v>
      </c>
    </row>
    <row r="910" spans="1:24" ht="13.5" thickBot="1">
      <c r="A910" s="153">
        <v>8700</v>
      </c>
      <c r="B910" s="153">
        <v>12956</v>
      </c>
      <c r="C910" s="141" t="s">
        <v>1308</v>
      </c>
      <c r="D910" s="141">
        <v>520043027</v>
      </c>
      <c r="E910" s="141" t="s">
        <v>429</v>
      </c>
      <c r="F910" s="141" t="s">
        <v>2253</v>
      </c>
      <c r="G910" s="141" t="s">
        <v>3840</v>
      </c>
      <c r="H910" s="141" t="s">
        <v>76</v>
      </c>
      <c r="I910" s="141" t="s">
        <v>73</v>
      </c>
      <c r="J910" s="141" t="s">
        <v>53</v>
      </c>
      <c r="K910" s="141" t="s">
        <v>53</v>
      </c>
      <c r="L910" s="141" t="s">
        <v>821</v>
      </c>
      <c r="M910" s="141" t="s">
        <v>311</v>
      </c>
      <c r="N910" s="141" t="s">
        <v>654</v>
      </c>
      <c r="O910" s="141" t="s">
        <v>62</v>
      </c>
      <c r="P910" s="141" t="s">
        <v>1206</v>
      </c>
      <c r="Q910" s="227">
        <v>1700</v>
      </c>
      <c r="R910" s="232">
        <v>1</v>
      </c>
      <c r="S910" s="148">
        <v>74080</v>
      </c>
      <c r="T910" s="148">
        <v>0</v>
      </c>
      <c r="U910" s="148">
        <v>1259.3599999999999</v>
      </c>
      <c r="V910" s="229">
        <v>3.8220737439001902E-5</v>
      </c>
      <c r="W910" s="229">
        <v>1.3317777345E-2</v>
      </c>
      <c r="X910" s="229">
        <v>9.4955682489197802E-4</v>
      </c>
    </row>
    <row r="911" spans="1:24" ht="13.5" thickBot="1">
      <c r="A911" s="153">
        <v>8700</v>
      </c>
      <c r="B911" s="153">
        <v>12956</v>
      </c>
      <c r="C911" s="141" t="s">
        <v>2254</v>
      </c>
      <c r="D911" s="141">
        <v>520043480</v>
      </c>
      <c r="E911" s="141" t="s">
        <v>429</v>
      </c>
      <c r="F911" s="141" t="s">
        <v>2255</v>
      </c>
      <c r="G911" s="141" t="s">
        <v>3841</v>
      </c>
      <c r="H911" s="141" t="s">
        <v>76</v>
      </c>
      <c r="I911" s="141" t="s">
        <v>73</v>
      </c>
      <c r="J911" s="141" t="s">
        <v>53</v>
      </c>
      <c r="K911" s="141" t="s">
        <v>53</v>
      </c>
      <c r="L911" s="141" t="s">
        <v>821</v>
      </c>
      <c r="M911" s="141" t="s">
        <v>311</v>
      </c>
      <c r="N911" s="141" t="s">
        <v>263</v>
      </c>
      <c r="O911" s="141" t="s">
        <v>62</v>
      </c>
      <c r="P911" s="141" t="s">
        <v>1206</v>
      </c>
      <c r="Q911" s="227">
        <v>4200</v>
      </c>
      <c r="R911" s="232">
        <v>1</v>
      </c>
      <c r="S911" s="148">
        <v>24950</v>
      </c>
      <c r="T911" s="148">
        <v>0</v>
      </c>
      <c r="U911" s="148">
        <v>1047.9000000000001</v>
      </c>
      <c r="V911" s="229">
        <v>4.6621138499999999E-4</v>
      </c>
      <c r="W911" s="229">
        <v>1.1081580230999999E-2</v>
      </c>
      <c r="X911" s="229">
        <v>7.9011608817518731E-4</v>
      </c>
    </row>
    <row r="912" spans="1:24" ht="13.5" thickBot="1">
      <c r="A912" s="153">
        <v>8700</v>
      </c>
      <c r="B912" s="153">
        <v>12956</v>
      </c>
      <c r="C912" s="141" t="s">
        <v>2257</v>
      </c>
      <c r="D912" s="141">
        <v>520041997</v>
      </c>
      <c r="E912" s="141" t="s">
        <v>429</v>
      </c>
      <c r="F912" s="141" t="s">
        <v>2258</v>
      </c>
      <c r="G912" s="141" t="s">
        <v>3843</v>
      </c>
      <c r="H912" s="141" t="s">
        <v>76</v>
      </c>
      <c r="I912" s="141" t="s">
        <v>73</v>
      </c>
      <c r="J912" s="141" t="s">
        <v>53</v>
      </c>
      <c r="K912" s="141" t="s">
        <v>53</v>
      </c>
      <c r="L912" s="141" t="s">
        <v>821</v>
      </c>
      <c r="M912" s="141" t="s">
        <v>311</v>
      </c>
      <c r="N912" s="141" t="s">
        <v>254</v>
      </c>
      <c r="O912" s="141" t="s">
        <v>62</v>
      </c>
      <c r="P912" s="141" t="s">
        <v>1206</v>
      </c>
      <c r="Q912" s="227">
        <v>2000</v>
      </c>
      <c r="R912" s="232">
        <v>1</v>
      </c>
      <c r="S912" s="148">
        <v>16470</v>
      </c>
      <c r="T912" s="148">
        <v>0</v>
      </c>
      <c r="U912" s="148">
        <v>329.4</v>
      </c>
      <c r="V912" s="229">
        <v>1.8006603777882702E-5</v>
      </c>
      <c r="W912" s="229">
        <v>3.4834168600000001E-3</v>
      </c>
      <c r="X912" s="229">
        <v>2.4836743911146739E-4</v>
      </c>
    </row>
    <row r="913" spans="1:24" ht="13.5" thickBot="1">
      <c r="A913" s="153">
        <v>8700</v>
      </c>
      <c r="B913" s="153">
        <v>12956</v>
      </c>
      <c r="C913" s="141" t="s">
        <v>2259</v>
      </c>
      <c r="D913" s="141">
        <v>520044231</v>
      </c>
      <c r="E913" s="141" t="s">
        <v>429</v>
      </c>
      <c r="F913" s="141" t="s">
        <v>2260</v>
      </c>
      <c r="G913" s="141" t="s">
        <v>3847</v>
      </c>
      <c r="H913" s="141" t="s">
        <v>76</v>
      </c>
      <c r="I913" s="141" t="s">
        <v>73</v>
      </c>
      <c r="J913" s="141" t="s">
        <v>53</v>
      </c>
      <c r="K913" s="141" t="s">
        <v>53</v>
      </c>
      <c r="L913" s="141" t="s">
        <v>821</v>
      </c>
      <c r="M913" s="141" t="s">
        <v>311</v>
      </c>
      <c r="N913" s="141" t="s">
        <v>253</v>
      </c>
      <c r="O913" s="141" t="s">
        <v>62</v>
      </c>
      <c r="P913" s="141" t="s">
        <v>1206</v>
      </c>
      <c r="Q913" s="227">
        <v>22954</v>
      </c>
      <c r="R913" s="232">
        <v>1</v>
      </c>
      <c r="S913" s="148">
        <v>862.5</v>
      </c>
      <c r="T913" s="148">
        <v>0</v>
      </c>
      <c r="U913" s="148">
        <v>197.97825</v>
      </c>
      <c r="V913" s="229">
        <v>1.0833685459999999E-3</v>
      </c>
      <c r="W913" s="229">
        <v>2.0936271220000002E-3</v>
      </c>
      <c r="X913" s="229">
        <v>1.4927550380166931E-4</v>
      </c>
    </row>
    <row r="914" spans="1:24" ht="13.5" thickBot="1">
      <c r="A914" s="153">
        <v>8700</v>
      </c>
      <c r="B914" s="153">
        <v>12956</v>
      </c>
      <c r="C914" s="141" t="s">
        <v>1297</v>
      </c>
      <c r="D914" s="141">
        <v>520044314</v>
      </c>
      <c r="E914" s="141" t="s">
        <v>429</v>
      </c>
      <c r="F914" s="141" t="s">
        <v>2261</v>
      </c>
      <c r="G914" s="141" t="s">
        <v>3848</v>
      </c>
      <c r="H914" s="141" t="s">
        <v>76</v>
      </c>
      <c r="I914" s="141" t="s">
        <v>73</v>
      </c>
      <c r="J914" s="141" t="s">
        <v>53</v>
      </c>
      <c r="K914" s="141" t="s">
        <v>53</v>
      </c>
      <c r="L914" s="141" t="s">
        <v>821</v>
      </c>
      <c r="M914" s="141" t="s">
        <v>311</v>
      </c>
      <c r="N914" s="141" t="s">
        <v>260</v>
      </c>
      <c r="O914" s="141" t="s">
        <v>62</v>
      </c>
      <c r="P914" s="141" t="s">
        <v>1206</v>
      </c>
      <c r="Q914" s="227">
        <v>19780</v>
      </c>
      <c r="R914" s="232">
        <v>1</v>
      </c>
      <c r="S914" s="148">
        <v>1606</v>
      </c>
      <c r="T914" s="148">
        <v>0</v>
      </c>
      <c r="U914" s="148">
        <v>317.66680000000002</v>
      </c>
      <c r="V914" s="229">
        <v>1.06210268E-4</v>
      </c>
      <c r="W914" s="229">
        <v>3.3593378480000001E-3</v>
      </c>
      <c r="X914" s="229">
        <v>2.3952061204230327E-4</v>
      </c>
    </row>
    <row r="915" spans="1:24" ht="13.5" thickBot="1">
      <c r="A915" s="153">
        <v>8700</v>
      </c>
      <c r="B915" s="153">
        <v>12956</v>
      </c>
      <c r="C915" s="141" t="s">
        <v>2262</v>
      </c>
      <c r="D915" s="141">
        <v>520044199</v>
      </c>
      <c r="E915" s="141" t="s">
        <v>429</v>
      </c>
      <c r="F915" s="141" t="s">
        <v>2263</v>
      </c>
      <c r="G915" s="141" t="s">
        <v>3849</v>
      </c>
      <c r="H915" s="141" t="s">
        <v>76</v>
      </c>
      <c r="I915" s="141" t="s">
        <v>73</v>
      </c>
      <c r="J915" s="141" t="s">
        <v>53</v>
      </c>
      <c r="K915" s="141" t="s">
        <v>53</v>
      </c>
      <c r="L915" s="141" t="s">
        <v>821</v>
      </c>
      <c r="M915" s="141" t="s">
        <v>311</v>
      </c>
      <c r="N915" s="141" t="s">
        <v>653</v>
      </c>
      <c r="O915" s="141" t="s">
        <v>62</v>
      </c>
      <c r="P915" s="141" t="s">
        <v>1206</v>
      </c>
      <c r="Q915" s="227">
        <v>20000</v>
      </c>
      <c r="R915" s="232">
        <v>1</v>
      </c>
      <c r="S915" s="148">
        <v>2659</v>
      </c>
      <c r="T915" s="148">
        <v>0</v>
      </c>
      <c r="U915" s="148">
        <v>531.79999999999995</v>
      </c>
      <c r="V915" s="229">
        <v>1.434329647E-3</v>
      </c>
      <c r="W915" s="229">
        <v>5.6238041479999999E-3</v>
      </c>
      <c r="X915" s="229">
        <v>4.0097694025342546E-4</v>
      </c>
    </row>
    <row r="916" spans="1:24" ht="13.5" thickBot="1">
      <c r="A916" s="153">
        <v>8700</v>
      </c>
      <c r="B916" s="153">
        <v>12956</v>
      </c>
      <c r="C916" s="141" t="s">
        <v>2264</v>
      </c>
      <c r="D916" s="141">
        <v>511812463</v>
      </c>
      <c r="E916" s="141" t="s">
        <v>429</v>
      </c>
      <c r="F916" s="141" t="s">
        <v>2265</v>
      </c>
      <c r="G916" s="141" t="s">
        <v>3850</v>
      </c>
      <c r="H916" s="141" t="s">
        <v>76</v>
      </c>
      <c r="I916" s="141" t="s">
        <v>73</v>
      </c>
      <c r="J916" s="141" t="s">
        <v>53</v>
      </c>
      <c r="K916" s="141" t="s">
        <v>53</v>
      </c>
      <c r="L916" s="141" t="s">
        <v>821</v>
      </c>
      <c r="M916" s="141" t="s">
        <v>311</v>
      </c>
      <c r="N916" s="141" t="s">
        <v>254</v>
      </c>
      <c r="O916" s="141" t="s">
        <v>62</v>
      </c>
      <c r="P916" s="141" t="s">
        <v>1206</v>
      </c>
      <c r="Q916" s="227">
        <v>249</v>
      </c>
      <c r="R916" s="232">
        <v>1</v>
      </c>
      <c r="S916" s="148">
        <v>77890</v>
      </c>
      <c r="T916" s="148">
        <v>0</v>
      </c>
      <c r="U916" s="148">
        <v>193.9461</v>
      </c>
      <c r="V916" s="229">
        <v>8.5594347555538898E-6</v>
      </c>
      <c r="W916" s="229">
        <v>2.0509869899999998E-3</v>
      </c>
      <c r="X916" s="229">
        <v>1.4623526467108855E-4</v>
      </c>
    </row>
    <row r="917" spans="1:24" ht="13.5" thickBot="1">
      <c r="A917" s="153">
        <v>8700</v>
      </c>
      <c r="B917" s="153">
        <v>12956</v>
      </c>
      <c r="C917" s="141" t="s">
        <v>2266</v>
      </c>
      <c r="D917" s="141">
        <v>520039942</v>
      </c>
      <c r="E917" s="141" t="s">
        <v>429</v>
      </c>
      <c r="F917" s="141" t="s">
        <v>2267</v>
      </c>
      <c r="G917" s="141" t="s">
        <v>3851</v>
      </c>
      <c r="H917" s="141" t="s">
        <v>76</v>
      </c>
      <c r="I917" s="141" t="s">
        <v>73</v>
      </c>
      <c r="J917" s="141" t="s">
        <v>53</v>
      </c>
      <c r="K917" s="141" t="s">
        <v>53</v>
      </c>
      <c r="L917" s="141" t="s">
        <v>821</v>
      </c>
      <c r="M917" s="141" t="s">
        <v>311</v>
      </c>
      <c r="N917" s="141" t="s">
        <v>252</v>
      </c>
      <c r="O917" s="141" t="s">
        <v>62</v>
      </c>
      <c r="P917" s="141" t="s">
        <v>1206</v>
      </c>
      <c r="Q917" s="227">
        <v>1200</v>
      </c>
      <c r="R917" s="232">
        <v>1</v>
      </c>
      <c r="S917" s="148">
        <v>19560</v>
      </c>
      <c r="T917" s="148">
        <v>0</v>
      </c>
      <c r="U917" s="148">
        <v>234.72</v>
      </c>
      <c r="V917" s="229">
        <v>5.2327078953756702E-5</v>
      </c>
      <c r="W917" s="229">
        <v>2.4821724509999999E-3</v>
      </c>
      <c r="X917" s="229">
        <v>1.7697876535593087E-4</v>
      </c>
    </row>
    <row r="918" spans="1:24" ht="13.5" thickBot="1">
      <c r="A918" s="153">
        <v>8700</v>
      </c>
      <c r="B918" s="153">
        <v>12956</v>
      </c>
      <c r="C918" s="141" t="s">
        <v>2270</v>
      </c>
      <c r="D918" s="141">
        <v>511870891</v>
      </c>
      <c r="E918" s="141" t="s">
        <v>429</v>
      </c>
      <c r="F918" s="141" t="s">
        <v>2271</v>
      </c>
      <c r="G918" s="141" t="s">
        <v>3853</v>
      </c>
      <c r="H918" s="141" t="s">
        <v>76</v>
      </c>
      <c r="I918" s="141" t="s">
        <v>73</v>
      </c>
      <c r="J918" s="141" t="s">
        <v>53</v>
      </c>
      <c r="K918" s="141" t="s">
        <v>53</v>
      </c>
      <c r="L918" s="141" t="s">
        <v>821</v>
      </c>
      <c r="M918" s="141" t="s">
        <v>311</v>
      </c>
      <c r="N918" s="141" t="s">
        <v>263</v>
      </c>
      <c r="O918" s="141" t="s">
        <v>62</v>
      </c>
      <c r="P918" s="141" t="s">
        <v>1206</v>
      </c>
      <c r="Q918" s="227">
        <v>46140</v>
      </c>
      <c r="R918" s="232">
        <v>1</v>
      </c>
      <c r="S918" s="148">
        <v>185.8</v>
      </c>
      <c r="T918" s="148">
        <v>0</v>
      </c>
      <c r="U918" s="148">
        <v>85.728120000000004</v>
      </c>
      <c r="V918" s="229">
        <v>6.2326018299999997E-4</v>
      </c>
      <c r="W918" s="229">
        <v>9.0657795499999997E-4</v>
      </c>
      <c r="X918" s="229">
        <v>6.4638960607894865E-5</v>
      </c>
    </row>
    <row r="919" spans="1:24" ht="13.5" thickBot="1">
      <c r="A919" s="153">
        <v>8700</v>
      </c>
      <c r="B919" s="153">
        <v>12956</v>
      </c>
      <c r="C919" s="141" t="s">
        <v>2272</v>
      </c>
      <c r="D919" s="141">
        <v>511235434</v>
      </c>
      <c r="E919" s="141" t="s">
        <v>429</v>
      </c>
      <c r="F919" s="141" t="s">
        <v>2273</v>
      </c>
      <c r="G919" s="141" t="s">
        <v>3854</v>
      </c>
      <c r="H919" s="141" t="s">
        <v>76</v>
      </c>
      <c r="I919" s="141" t="s">
        <v>73</v>
      </c>
      <c r="J919" s="141" t="s">
        <v>53</v>
      </c>
      <c r="K919" s="141" t="s">
        <v>53</v>
      </c>
      <c r="L919" s="141" t="s">
        <v>821</v>
      </c>
      <c r="M919" s="141" t="s">
        <v>311</v>
      </c>
      <c r="N919" s="141" t="s">
        <v>254</v>
      </c>
      <c r="O919" s="141" t="s">
        <v>62</v>
      </c>
      <c r="P919" s="141" t="s">
        <v>1206</v>
      </c>
      <c r="Q919" s="227">
        <v>960</v>
      </c>
      <c r="R919" s="232">
        <v>1</v>
      </c>
      <c r="S919" s="148">
        <v>29980</v>
      </c>
      <c r="T919" s="148">
        <v>0</v>
      </c>
      <c r="U919" s="148">
        <v>287.80799999999999</v>
      </c>
      <c r="V919" s="229">
        <v>2.16883068148975E-5</v>
      </c>
      <c r="W919" s="229">
        <v>3.0435799629999999E-3</v>
      </c>
      <c r="X919" s="229">
        <v>2.1700709142620888E-4</v>
      </c>
    </row>
    <row r="920" spans="1:24" ht="13.5" thickBot="1">
      <c r="A920" s="153">
        <v>8700</v>
      </c>
      <c r="B920" s="153">
        <v>12956</v>
      </c>
      <c r="C920" s="141" t="s">
        <v>1381</v>
      </c>
      <c r="D920" s="141">
        <v>511659401</v>
      </c>
      <c r="E920" s="141" t="s">
        <v>429</v>
      </c>
      <c r="F920" s="141" t="s">
        <v>2274</v>
      </c>
      <c r="G920" s="141" t="s">
        <v>3855</v>
      </c>
      <c r="H920" s="141" t="s">
        <v>76</v>
      </c>
      <c r="I920" s="141" t="s">
        <v>73</v>
      </c>
      <c r="J920" s="141" t="s">
        <v>53</v>
      </c>
      <c r="K920" s="141" t="s">
        <v>53</v>
      </c>
      <c r="L920" s="141" t="s">
        <v>821</v>
      </c>
      <c r="M920" s="141" t="s">
        <v>311</v>
      </c>
      <c r="N920" s="141" t="s">
        <v>651</v>
      </c>
      <c r="O920" s="141" t="s">
        <v>62</v>
      </c>
      <c r="P920" s="141" t="s">
        <v>1206</v>
      </c>
      <c r="Q920" s="227">
        <v>16285</v>
      </c>
      <c r="R920" s="232">
        <v>1</v>
      </c>
      <c r="S920" s="148">
        <v>5594</v>
      </c>
      <c r="T920" s="148">
        <v>0</v>
      </c>
      <c r="U920" s="148">
        <v>910.98289999999997</v>
      </c>
      <c r="V920" s="229">
        <v>1.39699717E-4</v>
      </c>
      <c r="W920" s="229">
        <v>9.6336769680000003E-3</v>
      </c>
      <c r="X920" s="229">
        <v>6.8688066164947778E-4</v>
      </c>
    </row>
    <row r="921" spans="1:24" ht="13.5" thickBot="1">
      <c r="A921" s="153">
        <v>8700</v>
      </c>
      <c r="B921" s="153">
        <v>12956</v>
      </c>
      <c r="C921" s="141" t="s">
        <v>1289</v>
      </c>
      <c r="D921" s="141">
        <v>513623314</v>
      </c>
      <c r="E921" s="141" t="s">
        <v>429</v>
      </c>
      <c r="F921" s="141" t="s">
        <v>2275</v>
      </c>
      <c r="G921" s="141" t="s">
        <v>3856</v>
      </c>
      <c r="H921" s="141" t="s">
        <v>76</v>
      </c>
      <c r="I921" s="141" t="s">
        <v>73</v>
      </c>
      <c r="J921" s="141" t="s">
        <v>53</v>
      </c>
      <c r="K921" s="141" t="s">
        <v>53</v>
      </c>
      <c r="L921" s="141" t="s">
        <v>821</v>
      </c>
      <c r="M921" s="141" t="s">
        <v>311</v>
      </c>
      <c r="N921" s="141" t="s">
        <v>651</v>
      </c>
      <c r="O921" s="141" t="s">
        <v>62</v>
      </c>
      <c r="P921" s="141" t="s">
        <v>1206</v>
      </c>
      <c r="Q921" s="227">
        <v>200</v>
      </c>
      <c r="R921" s="232">
        <v>1</v>
      </c>
      <c r="S921" s="148">
        <v>41490</v>
      </c>
      <c r="T921" s="148">
        <v>0</v>
      </c>
      <c r="U921" s="148">
        <v>82.98</v>
      </c>
      <c r="V921" s="229">
        <v>8.1594283765581106E-6</v>
      </c>
      <c r="W921" s="229">
        <v>8.7751648699999996E-4</v>
      </c>
      <c r="X921" s="229">
        <v>6.2566879470156542E-5</v>
      </c>
    </row>
    <row r="922" spans="1:24" ht="13.5" thickBot="1">
      <c r="A922" s="153">
        <v>8700</v>
      </c>
      <c r="B922" s="153">
        <v>12956</v>
      </c>
      <c r="C922" s="141" t="s">
        <v>1379</v>
      </c>
      <c r="D922" s="141">
        <v>520026683</v>
      </c>
      <c r="E922" s="141" t="s">
        <v>429</v>
      </c>
      <c r="F922" s="141" t="s">
        <v>2276</v>
      </c>
      <c r="G922" s="141" t="s">
        <v>3857</v>
      </c>
      <c r="H922" s="141" t="s">
        <v>76</v>
      </c>
      <c r="I922" s="141" t="s">
        <v>73</v>
      </c>
      <c r="J922" s="141" t="s">
        <v>53</v>
      </c>
      <c r="K922" s="141" t="s">
        <v>53</v>
      </c>
      <c r="L922" s="141" t="s">
        <v>821</v>
      </c>
      <c r="M922" s="141" t="s">
        <v>311</v>
      </c>
      <c r="N922" s="141" t="s">
        <v>651</v>
      </c>
      <c r="O922" s="141" t="s">
        <v>62</v>
      </c>
      <c r="P922" s="141" t="s">
        <v>1206</v>
      </c>
      <c r="Q922" s="227">
        <v>9180</v>
      </c>
      <c r="R922" s="232">
        <v>1</v>
      </c>
      <c r="S922" s="148">
        <v>1609</v>
      </c>
      <c r="T922" s="148">
        <v>0</v>
      </c>
      <c r="U922" s="148">
        <v>147.7062</v>
      </c>
      <c r="V922" s="229">
        <v>1.9469745097770601E-5</v>
      </c>
      <c r="W922" s="229">
        <v>1.561998383E-3</v>
      </c>
      <c r="X922" s="229">
        <v>1.1137040265599946E-4</v>
      </c>
    </row>
    <row r="923" spans="1:24" ht="13.5" thickBot="1">
      <c r="A923" s="153">
        <v>8700</v>
      </c>
      <c r="B923" s="153">
        <v>12956</v>
      </c>
      <c r="C923" s="141" t="s">
        <v>1372</v>
      </c>
      <c r="D923" s="141">
        <v>513821488</v>
      </c>
      <c r="E923" s="141" t="s">
        <v>429</v>
      </c>
      <c r="F923" s="141" t="s">
        <v>2277</v>
      </c>
      <c r="G923" s="141" t="s">
        <v>3858</v>
      </c>
      <c r="H923" s="141" t="s">
        <v>76</v>
      </c>
      <c r="I923" s="141" t="s">
        <v>73</v>
      </c>
      <c r="J923" s="141" t="s">
        <v>53</v>
      </c>
      <c r="K923" s="141" t="s">
        <v>53</v>
      </c>
      <c r="L923" s="141" t="s">
        <v>821</v>
      </c>
      <c r="M923" s="141" t="s">
        <v>311</v>
      </c>
      <c r="N923" s="141" t="s">
        <v>651</v>
      </c>
      <c r="O923" s="141" t="s">
        <v>62</v>
      </c>
      <c r="P923" s="141" t="s">
        <v>1206</v>
      </c>
      <c r="Q923" s="227">
        <v>19668</v>
      </c>
      <c r="R923" s="232">
        <v>1</v>
      </c>
      <c r="S923" s="148">
        <v>1513</v>
      </c>
      <c r="T923" s="148">
        <v>0</v>
      </c>
      <c r="U923" s="148">
        <v>297.57684</v>
      </c>
      <c r="V923" s="229">
        <v>1.0105487000000001E-4</v>
      </c>
      <c r="W923" s="229">
        <v>3.1468857970000002E-3</v>
      </c>
      <c r="X923" s="229">
        <v>2.2437279201482354E-4</v>
      </c>
    </row>
    <row r="924" spans="1:24" ht="13.5" thickBot="1">
      <c r="A924" s="153">
        <v>8700</v>
      </c>
      <c r="B924" s="153">
        <v>12956</v>
      </c>
      <c r="C924" s="141" t="s">
        <v>1474</v>
      </c>
      <c r="D924" s="141">
        <v>510216054</v>
      </c>
      <c r="E924" s="141" t="s">
        <v>429</v>
      </c>
      <c r="F924" s="141" t="s">
        <v>2278</v>
      </c>
      <c r="G924" s="141" t="s">
        <v>3859</v>
      </c>
      <c r="H924" s="141" t="s">
        <v>76</v>
      </c>
      <c r="I924" s="141" t="s">
        <v>73</v>
      </c>
      <c r="J924" s="141" t="s">
        <v>53</v>
      </c>
      <c r="K924" s="141" t="s">
        <v>53</v>
      </c>
      <c r="L924" s="141" t="s">
        <v>821</v>
      </c>
      <c r="M924" s="141" t="s">
        <v>311</v>
      </c>
      <c r="N924" s="141" t="s">
        <v>156</v>
      </c>
      <c r="O924" s="141" t="s">
        <v>62</v>
      </c>
      <c r="P924" s="141" t="s">
        <v>1206</v>
      </c>
      <c r="Q924" s="227">
        <v>4000</v>
      </c>
      <c r="R924" s="232">
        <v>1</v>
      </c>
      <c r="S924" s="148">
        <v>39190</v>
      </c>
      <c r="T924" s="148">
        <v>88.022049999999993</v>
      </c>
      <c r="U924" s="148">
        <v>1655.6220499999999</v>
      </c>
      <c r="V924" s="229">
        <v>3.7456192600000002E-4</v>
      </c>
      <c r="W924" s="229">
        <v>1.7508262792E-2</v>
      </c>
      <c r="X924" s="229">
        <v>1.2483382170460772E-3</v>
      </c>
    </row>
    <row r="925" spans="1:24" ht="13.5" thickBot="1">
      <c r="A925" s="153">
        <v>8700</v>
      </c>
      <c r="B925" s="153">
        <v>12956</v>
      </c>
      <c r="C925" s="141" t="s">
        <v>1399</v>
      </c>
      <c r="D925" s="141">
        <v>511930125</v>
      </c>
      <c r="E925" s="141" t="s">
        <v>429</v>
      </c>
      <c r="F925" s="141" t="s">
        <v>2279</v>
      </c>
      <c r="G925" s="141" t="s">
        <v>3860</v>
      </c>
      <c r="H925" s="141" t="s">
        <v>76</v>
      </c>
      <c r="I925" s="141" t="s">
        <v>73</v>
      </c>
      <c r="J925" s="141" t="s">
        <v>53</v>
      </c>
      <c r="K925" s="141" t="s">
        <v>53</v>
      </c>
      <c r="L925" s="141" t="s">
        <v>821</v>
      </c>
      <c r="M925" s="141" t="s">
        <v>311</v>
      </c>
      <c r="N925" s="141" t="s">
        <v>260</v>
      </c>
      <c r="O925" s="141" t="s">
        <v>62</v>
      </c>
      <c r="P925" s="141" t="s">
        <v>1206</v>
      </c>
      <c r="Q925" s="227">
        <v>108640</v>
      </c>
      <c r="R925" s="232">
        <v>1</v>
      </c>
      <c r="S925" s="148">
        <v>1670</v>
      </c>
      <c r="T925" s="148">
        <v>0</v>
      </c>
      <c r="U925" s="148">
        <v>1814.288</v>
      </c>
      <c r="V925" s="229">
        <v>6.5549417500000001E-4</v>
      </c>
      <c r="W925" s="229">
        <v>1.9186160926E-2</v>
      </c>
      <c r="X925" s="229">
        <v>1.3679722658490163E-3</v>
      </c>
    </row>
    <row r="926" spans="1:24" ht="13.5" thickBot="1">
      <c r="A926" s="153">
        <v>8700</v>
      </c>
      <c r="B926" s="153">
        <v>12956</v>
      </c>
      <c r="C926" s="141" t="s">
        <v>1546</v>
      </c>
      <c r="D926" s="141">
        <v>513817817</v>
      </c>
      <c r="E926" s="141" t="s">
        <v>429</v>
      </c>
      <c r="F926" s="141" t="s">
        <v>2429</v>
      </c>
      <c r="G926" s="141" t="s">
        <v>3934</v>
      </c>
      <c r="H926" s="141" t="s">
        <v>76</v>
      </c>
      <c r="I926" s="141" t="s">
        <v>73</v>
      </c>
      <c r="J926" s="141" t="s">
        <v>53</v>
      </c>
      <c r="K926" s="141" t="s">
        <v>53</v>
      </c>
      <c r="L926" s="141" t="s">
        <v>821</v>
      </c>
      <c r="M926" s="141" t="s">
        <v>311</v>
      </c>
      <c r="N926" s="141" t="s">
        <v>140</v>
      </c>
      <c r="O926" s="141" t="s">
        <v>62</v>
      </c>
      <c r="P926" s="141" t="s">
        <v>1206</v>
      </c>
      <c r="Q926" s="227">
        <v>1000</v>
      </c>
      <c r="R926" s="232">
        <v>1</v>
      </c>
      <c r="S926" s="148">
        <v>9062</v>
      </c>
      <c r="T926" s="148">
        <v>0</v>
      </c>
      <c r="U926" s="148">
        <v>90.62</v>
      </c>
      <c r="V926" s="229">
        <v>4.7464108946078001E-5</v>
      </c>
      <c r="W926" s="229">
        <v>9.5830976199999995E-4</v>
      </c>
      <c r="X926" s="229">
        <v>6.8327435738558515E-5</v>
      </c>
    </row>
    <row r="927" spans="1:24" ht="13.5" thickBot="1">
      <c r="A927" s="153">
        <v>8700</v>
      </c>
      <c r="B927" s="153">
        <v>12956</v>
      </c>
      <c r="C927" s="141" t="s">
        <v>1461</v>
      </c>
      <c r="D927" s="141">
        <v>513605519</v>
      </c>
      <c r="E927" s="141" t="s">
        <v>429</v>
      </c>
      <c r="F927" s="141" t="s">
        <v>3926</v>
      </c>
      <c r="G927" s="141" t="s">
        <v>3927</v>
      </c>
      <c r="H927" s="141" t="s">
        <v>76</v>
      </c>
      <c r="I927" s="141" t="s">
        <v>73</v>
      </c>
      <c r="J927" s="141" t="s">
        <v>53</v>
      </c>
      <c r="K927" s="141" t="s">
        <v>53</v>
      </c>
      <c r="L927" s="141" t="s">
        <v>821</v>
      </c>
      <c r="M927" s="141" t="s">
        <v>311</v>
      </c>
      <c r="N927" s="141" t="s">
        <v>140</v>
      </c>
      <c r="O927" s="141" t="s">
        <v>62</v>
      </c>
      <c r="P927" s="141" t="s">
        <v>1206</v>
      </c>
      <c r="Q927" s="227">
        <v>19263.8</v>
      </c>
      <c r="R927" s="232">
        <v>1</v>
      </c>
      <c r="S927" s="148">
        <v>185.7</v>
      </c>
      <c r="T927" s="148">
        <v>0</v>
      </c>
      <c r="U927" s="148">
        <v>35.772880000000001</v>
      </c>
      <c r="V927" s="229">
        <v>3.5840079899999999E-4</v>
      </c>
      <c r="W927" s="229">
        <v>3.78299494E-4</v>
      </c>
      <c r="X927" s="229">
        <v>2.6972734047485822E-5</v>
      </c>
    </row>
    <row r="928" spans="1:24" ht="13.5" thickBot="1">
      <c r="A928" s="153">
        <v>8700</v>
      </c>
      <c r="B928" s="153">
        <v>12956</v>
      </c>
      <c r="C928" s="141" t="s">
        <v>2280</v>
      </c>
      <c r="D928" s="141">
        <v>513770669</v>
      </c>
      <c r="E928" s="141" t="s">
        <v>429</v>
      </c>
      <c r="F928" s="141" t="s">
        <v>2281</v>
      </c>
      <c r="G928" s="141" t="s">
        <v>3861</v>
      </c>
      <c r="H928" s="141" t="s">
        <v>76</v>
      </c>
      <c r="I928" s="141" t="s">
        <v>73</v>
      </c>
      <c r="J928" s="141" t="s">
        <v>53</v>
      </c>
      <c r="K928" s="141" t="s">
        <v>53</v>
      </c>
      <c r="L928" s="141" t="s">
        <v>821</v>
      </c>
      <c r="M928" s="141" t="s">
        <v>311</v>
      </c>
      <c r="N928" s="141" t="s">
        <v>650</v>
      </c>
      <c r="O928" s="141" t="s">
        <v>62</v>
      </c>
      <c r="P928" s="141" t="s">
        <v>1206</v>
      </c>
      <c r="Q928" s="227">
        <v>300</v>
      </c>
      <c r="R928" s="232">
        <v>1</v>
      </c>
      <c r="S928" s="148">
        <v>20800</v>
      </c>
      <c r="T928" s="148">
        <v>0</v>
      </c>
      <c r="U928" s="148">
        <v>62.4</v>
      </c>
      <c r="V928" s="229">
        <v>2.1777662694929099E-5</v>
      </c>
      <c r="W928" s="229">
        <v>6.5988224599999997E-4</v>
      </c>
      <c r="X928" s="229">
        <v>4.7049569522026608E-5</v>
      </c>
    </row>
    <row r="929" spans="1:24" ht="13.5" thickBot="1">
      <c r="A929" s="153">
        <v>8700</v>
      </c>
      <c r="B929" s="153">
        <v>12956</v>
      </c>
      <c r="C929" s="141" t="s">
        <v>1416</v>
      </c>
      <c r="D929" s="141">
        <v>513257873</v>
      </c>
      <c r="E929" s="141" t="s">
        <v>429</v>
      </c>
      <c r="F929" s="141" t="s">
        <v>2282</v>
      </c>
      <c r="G929" s="141" t="s">
        <v>3862</v>
      </c>
      <c r="H929" s="141" t="s">
        <v>76</v>
      </c>
      <c r="I929" s="141" t="s">
        <v>73</v>
      </c>
      <c r="J929" s="141" t="s">
        <v>53</v>
      </c>
      <c r="K929" s="141" t="s">
        <v>53</v>
      </c>
      <c r="L929" s="141" t="s">
        <v>821</v>
      </c>
      <c r="M929" s="141" t="s">
        <v>311</v>
      </c>
      <c r="N929" s="141" t="s">
        <v>651</v>
      </c>
      <c r="O929" s="141" t="s">
        <v>62</v>
      </c>
      <c r="P929" s="141" t="s">
        <v>1206</v>
      </c>
      <c r="Q929" s="227">
        <v>3100</v>
      </c>
      <c r="R929" s="232">
        <v>1</v>
      </c>
      <c r="S929" s="148">
        <v>9550</v>
      </c>
      <c r="T929" s="148">
        <v>0</v>
      </c>
      <c r="U929" s="148">
        <v>296.05</v>
      </c>
      <c r="V929" s="229">
        <v>8.4692937286573802E-5</v>
      </c>
      <c r="W929" s="229">
        <v>3.1307394090000001E-3</v>
      </c>
      <c r="X929" s="229">
        <v>2.2322155540057656E-4</v>
      </c>
    </row>
    <row r="930" spans="1:24" ht="13.5" thickBot="1">
      <c r="A930" s="153">
        <v>8700</v>
      </c>
      <c r="B930" s="153">
        <v>12956</v>
      </c>
      <c r="C930" s="141" t="s">
        <v>2283</v>
      </c>
      <c r="D930" s="141">
        <v>511725459</v>
      </c>
      <c r="E930" s="141" t="s">
        <v>429</v>
      </c>
      <c r="F930" s="141" t="s">
        <v>2284</v>
      </c>
      <c r="G930" s="141" t="s">
        <v>3863</v>
      </c>
      <c r="H930" s="141" t="s">
        <v>76</v>
      </c>
      <c r="I930" s="141" t="s">
        <v>73</v>
      </c>
      <c r="J930" s="141" t="s">
        <v>53</v>
      </c>
      <c r="K930" s="141" t="s">
        <v>53</v>
      </c>
      <c r="L930" s="141" t="s">
        <v>821</v>
      </c>
      <c r="M930" s="141" t="s">
        <v>311</v>
      </c>
      <c r="N930" s="141" t="s">
        <v>75</v>
      </c>
      <c r="O930" s="141" t="s">
        <v>62</v>
      </c>
      <c r="P930" s="141" t="s">
        <v>1206</v>
      </c>
      <c r="Q930" s="227">
        <v>7635</v>
      </c>
      <c r="R930" s="232">
        <v>1</v>
      </c>
      <c r="S930" s="148">
        <v>6557</v>
      </c>
      <c r="T930" s="148">
        <v>0</v>
      </c>
      <c r="U930" s="148">
        <v>500.62695000000002</v>
      </c>
      <c r="V930" s="229">
        <v>3.6573529199999998E-4</v>
      </c>
      <c r="W930" s="229">
        <v>5.2941480220000002E-3</v>
      </c>
      <c r="X930" s="229">
        <v>3.7747247577924901E-4</v>
      </c>
    </row>
    <row r="931" spans="1:24" ht="13.5" thickBot="1">
      <c r="A931" s="153">
        <v>8700</v>
      </c>
      <c r="B931" s="153">
        <v>12956</v>
      </c>
      <c r="C931" s="141" t="s">
        <v>1678</v>
      </c>
      <c r="D931" s="141">
        <v>512781386</v>
      </c>
      <c r="E931" s="141" t="s">
        <v>429</v>
      </c>
      <c r="F931" s="141" t="s">
        <v>2285</v>
      </c>
      <c r="G931" s="141" t="s">
        <v>3864</v>
      </c>
      <c r="H931" s="141" t="s">
        <v>76</v>
      </c>
      <c r="I931" s="141" t="s">
        <v>73</v>
      </c>
      <c r="J931" s="141" t="s">
        <v>53</v>
      </c>
      <c r="K931" s="141" t="s">
        <v>53</v>
      </c>
      <c r="L931" s="141" t="s">
        <v>821</v>
      </c>
      <c r="M931" s="141" t="s">
        <v>311</v>
      </c>
      <c r="N931" s="141" t="s">
        <v>140</v>
      </c>
      <c r="O931" s="141" t="s">
        <v>62</v>
      </c>
      <c r="P931" s="141" t="s">
        <v>1206</v>
      </c>
      <c r="Q931" s="227">
        <v>80000</v>
      </c>
      <c r="R931" s="232">
        <v>1</v>
      </c>
      <c r="S931" s="148">
        <v>65.3</v>
      </c>
      <c r="T931" s="148">
        <v>0</v>
      </c>
      <c r="U931" s="148">
        <v>52.24</v>
      </c>
      <c r="V931" s="229">
        <v>3.6750497300000001E-4</v>
      </c>
      <c r="W931" s="229">
        <v>5.5243988000000001E-4</v>
      </c>
      <c r="X931" s="229">
        <v>3.9388934484465866E-5</v>
      </c>
    </row>
    <row r="932" spans="1:24" ht="13.5" thickBot="1">
      <c r="A932" s="153">
        <v>8700</v>
      </c>
      <c r="B932" s="153">
        <v>12956</v>
      </c>
      <c r="C932" s="141" t="s">
        <v>2096</v>
      </c>
      <c r="D932" s="141">
        <v>520041005</v>
      </c>
      <c r="E932" s="141" t="s">
        <v>429</v>
      </c>
      <c r="F932" s="141" t="s">
        <v>2286</v>
      </c>
      <c r="G932" s="141" t="s">
        <v>3865</v>
      </c>
      <c r="H932" s="141" t="s">
        <v>76</v>
      </c>
      <c r="I932" s="141" t="s">
        <v>73</v>
      </c>
      <c r="J932" s="141" t="s">
        <v>53</v>
      </c>
      <c r="K932" s="141" t="s">
        <v>53</v>
      </c>
      <c r="L932" s="141" t="s">
        <v>821</v>
      </c>
      <c r="M932" s="141" t="s">
        <v>311</v>
      </c>
      <c r="N932" s="141" t="s">
        <v>140</v>
      </c>
      <c r="O932" s="141" t="s">
        <v>62</v>
      </c>
      <c r="P932" s="141" t="s">
        <v>1206</v>
      </c>
      <c r="Q932" s="227">
        <v>159000</v>
      </c>
      <c r="R932" s="232">
        <v>1</v>
      </c>
      <c r="S932" s="148">
        <v>464.6</v>
      </c>
      <c r="T932" s="148">
        <v>0</v>
      </c>
      <c r="U932" s="148">
        <v>738.71400000000006</v>
      </c>
      <c r="V932" s="229">
        <v>8.54489664E-4</v>
      </c>
      <c r="W932" s="229">
        <v>7.811927148E-3</v>
      </c>
      <c r="X932" s="229">
        <v>5.5698999519061484E-4</v>
      </c>
    </row>
    <row r="933" spans="1:24" ht="13.5" thickBot="1">
      <c r="A933" s="153">
        <v>8700</v>
      </c>
      <c r="B933" s="153">
        <v>12956</v>
      </c>
      <c r="C933" s="141" t="s">
        <v>1284</v>
      </c>
      <c r="D933" s="141">
        <v>510960719</v>
      </c>
      <c r="E933" s="141" t="s">
        <v>429</v>
      </c>
      <c r="F933" s="141" t="s">
        <v>2287</v>
      </c>
      <c r="G933" s="141" t="s">
        <v>3866</v>
      </c>
      <c r="H933" s="141" t="s">
        <v>76</v>
      </c>
      <c r="I933" s="141" t="s">
        <v>73</v>
      </c>
      <c r="J933" s="141" t="s">
        <v>53</v>
      </c>
      <c r="K933" s="141" t="s">
        <v>53</v>
      </c>
      <c r="L933" s="141" t="s">
        <v>821</v>
      </c>
      <c r="M933" s="141" t="s">
        <v>311</v>
      </c>
      <c r="N933" s="141" t="s">
        <v>651</v>
      </c>
      <c r="O933" s="141" t="s">
        <v>62</v>
      </c>
      <c r="P933" s="141" t="s">
        <v>1206</v>
      </c>
      <c r="Q933" s="227">
        <v>200</v>
      </c>
      <c r="R933" s="232">
        <v>1</v>
      </c>
      <c r="S933" s="148">
        <v>25940</v>
      </c>
      <c r="T933" s="148">
        <v>0</v>
      </c>
      <c r="U933" s="148">
        <v>51.88</v>
      </c>
      <c r="V933" s="229">
        <v>1.64917496723914E-6</v>
      </c>
      <c r="W933" s="229">
        <v>5.4863286799999996E-4</v>
      </c>
      <c r="X933" s="229">
        <v>3.9117494660300329E-5</v>
      </c>
    </row>
    <row r="934" spans="1:24" ht="13.5" thickBot="1">
      <c r="A934" s="153">
        <v>8700</v>
      </c>
      <c r="B934" s="153">
        <v>12956</v>
      </c>
      <c r="C934" s="141" t="s">
        <v>1301</v>
      </c>
      <c r="D934" s="141">
        <v>513901371</v>
      </c>
      <c r="E934" s="141" t="s">
        <v>429</v>
      </c>
      <c r="F934" s="141" t="s">
        <v>2288</v>
      </c>
      <c r="G934" s="141" t="s">
        <v>3867</v>
      </c>
      <c r="H934" s="141" t="s">
        <v>76</v>
      </c>
      <c r="I934" s="141" t="s">
        <v>73</v>
      </c>
      <c r="J934" s="141" t="s">
        <v>53</v>
      </c>
      <c r="K934" s="141" t="s">
        <v>53</v>
      </c>
      <c r="L934" s="141" t="s">
        <v>821</v>
      </c>
      <c r="M934" s="141" t="s">
        <v>311</v>
      </c>
      <c r="N934" s="141" t="s">
        <v>647</v>
      </c>
      <c r="O934" s="141" t="s">
        <v>62</v>
      </c>
      <c r="P934" s="141" t="s">
        <v>1206</v>
      </c>
      <c r="Q934" s="227">
        <v>59700</v>
      </c>
      <c r="R934" s="232">
        <v>1</v>
      </c>
      <c r="S934" s="148">
        <v>1348</v>
      </c>
      <c r="T934" s="148">
        <v>0</v>
      </c>
      <c r="U934" s="148">
        <v>804.75599999999997</v>
      </c>
      <c r="V934" s="229">
        <v>1.08648576E-4</v>
      </c>
      <c r="W934" s="229">
        <v>8.5103236759999992E-3</v>
      </c>
      <c r="X934" s="229">
        <v>6.0678563093378274E-4</v>
      </c>
    </row>
    <row r="935" spans="1:24" ht="13.5" thickBot="1">
      <c r="A935" s="153">
        <v>8700</v>
      </c>
      <c r="B935" s="153">
        <v>12956</v>
      </c>
      <c r="C935" s="141" t="s">
        <v>2289</v>
      </c>
      <c r="D935" s="141">
        <v>514068980</v>
      </c>
      <c r="E935" s="141" t="s">
        <v>429</v>
      </c>
      <c r="F935" s="141" t="s">
        <v>2290</v>
      </c>
      <c r="G935" s="141" t="s">
        <v>3868</v>
      </c>
      <c r="H935" s="141" t="s">
        <v>76</v>
      </c>
      <c r="I935" s="141" t="s">
        <v>73</v>
      </c>
      <c r="J935" s="141" t="s">
        <v>53</v>
      </c>
      <c r="K935" s="141" t="s">
        <v>53</v>
      </c>
      <c r="L935" s="141" t="s">
        <v>821</v>
      </c>
      <c r="M935" s="141" t="s">
        <v>311</v>
      </c>
      <c r="N935" s="141" t="s">
        <v>650</v>
      </c>
      <c r="O935" s="141" t="s">
        <v>62</v>
      </c>
      <c r="P935" s="141" t="s">
        <v>1206</v>
      </c>
      <c r="Q935" s="227">
        <v>23200</v>
      </c>
      <c r="R935" s="232">
        <v>1</v>
      </c>
      <c r="S935" s="148">
        <v>5079</v>
      </c>
      <c r="T935" s="148">
        <v>0</v>
      </c>
      <c r="U935" s="148">
        <v>1178.328</v>
      </c>
      <c r="V935" s="229">
        <v>1.6361088080000001E-3</v>
      </c>
      <c r="W935" s="229">
        <v>1.2460861027E-2</v>
      </c>
      <c r="X935" s="229">
        <v>8.8845873647036165E-4</v>
      </c>
    </row>
    <row r="936" spans="1:24" ht="13.5" thickBot="1">
      <c r="A936" s="153">
        <v>8700</v>
      </c>
      <c r="B936" s="153">
        <v>12956</v>
      </c>
      <c r="C936" s="141" t="s">
        <v>1388</v>
      </c>
      <c r="D936" s="141">
        <v>514065283</v>
      </c>
      <c r="E936" s="141" t="s">
        <v>429</v>
      </c>
      <c r="F936" s="141" t="s">
        <v>2291</v>
      </c>
      <c r="G936" s="141" t="s">
        <v>3869</v>
      </c>
      <c r="H936" s="141" t="s">
        <v>76</v>
      </c>
      <c r="I936" s="141" t="s">
        <v>73</v>
      </c>
      <c r="J936" s="141" t="s">
        <v>53</v>
      </c>
      <c r="K936" s="141" t="s">
        <v>53</v>
      </c>
      <c r="L936" s="141" t="s">
        <v>821</v>
      </c>
      <c r="M936" s="141" t="s">
        <v>311</v>
      </c>
      <c r="N936" s="141" t="s">
        <v>75</v>
      </c>
      <c r="O936" s="141" t="s">
        <v>62</v>
      </c>
      <c r="P936" s="141" t="s">
        <v>1206</v>
      </c>
      <c r="Q936" s="227">
        <v>42460</v>
      </c>
      <c r="R936" s="232">
        <v>1</v>
      </c>
      <c r="S936" s="148">
        <v>1991</v>
      </c>
      <c r="T936" s="148">
        <v>0</v>
      </c>
      <c r="U936" s="148">
        <v>845.37860000000001</v>
      </c>
      <c r="V936" s="229">
        <v>4.72310864E-4</v>
      </c>
      <c r="W936" s="229">
        <v>8.9399091339999997E-3</v>
      </c>
      <c r="X936" s="229">
        <v>6.3741505149252445E-4</v>
      </c>
    </row>
    <row r="937" spans="1:24" ht="13.5" thickBot="1">
      <c r="A937" s="153">
        <v>8700</v>
      </c>
      <c r="B937" s="153">
        <v>12956</v>
      </c>
      <c r="C937" s="141" t="s">
        <v>2292</v>
      </c>
      <c r="D937" s="141">
        <v>515001659</v>
      </c>
      <c r="E937" s="141" t="s">
        <v>429</v>
      </c>
      <c r="F937" s="141" t="s">
        <v>2293</v>
      </c>
      <c r="G937" s="141" t="s">
        <v>3870</v>
      </c>
      <c r="H937" s="141" t="s">
        <v>76</v>
      </c>
      <c r="I937" s="141" t="s">
        <v>73</v>
      </c>
      <c r="J937" s="141" t="s">
        <v>53</v>
      </c>
      <c r="K937" s="141" t="s">
        <v>53</v>
      </c>
      <c r="L937" s="141" t="s">
        <v>821</v>
      </c>
      <c r="M937" s="141" t="s">
        <v>311</v>
      </c>
      <c r="N937" s="141" t="s">
        <v>263</v>
      </c>
      <c r="O937" s="141" t="s">
        <v>62</v>
      </c>
      <c r="P937" s="141" t="s">
        <v>1206</v>
      </c>
      <c r="Q937" s="227">
        <v>162800</v>
      </c>
      <c r="R937" s="232">
        <v>1</v>
      </c>
      <c r="S937" s="148">
        <v>1271</v>
      </c>
      <c r="T937" s="148">
        <v>0</v>
      </c>
      <c r="U937" s="148">
        <v>2069.1880000000001</v>
      </c>
      <c r="V937" s="229">
        <v>1.117040751E-3</v>
      </c>
      <c r="W937" s="229">
        <v>2.1881737604000001E-2</v>
      </c>
      <c r="X937" s="229">
        <v>1.5601667413484488E-3</v>
      </c>
    </row>
    <row r="938" spans="1:24" ht="13.5" thickBot="1">
      <c r="A938" s="153">
        <v>8700</v>
      </c>
      <c r="B938" s="153">
        <v>12956</v>
      </c>
      <c r="C938" s="141" t="s">
        <v>1386</v>
      </c>
      <c r="D938" s="141">
        <v>514892801</v>
      </c>
      <c r="E938" s="141" t="s">
        <v>429</v>
      </c>
      <c r="F938" s="141" t="s">
        <v>2294</v>
      </c>
      <c r="G938" s="141" t="s">
        <v>3871</v>
      </c>
      <c r="H938" s="141" t="s">
        <v>76</v>
      </c>
      <c r="I938" s="141" t="s">
        <v>73</v>
      </c>
      <c r="J938" s="141" t="s">
        <v>53</v>
      </c>
      <c r="K938" s="141" t="s">
        <v>53</v>
      </c>
      <c r="L938" s="141" t="s">
        <v>821</v>
      </c>
      <c r="M938" s="141" t="s">
        <v>311</v>
      </c>
      <c r="N938" s="141" t="s">
        <v>263</v>
      </c>
      <c r="O938" s="141" t="s">
        <v>62</v>
      </c>
      <c r="P938" s="141" t="s">
        <v>1206</v>
      </c>
      <c r="Q938" s="227">
        <v>35420</v>
      </c>
      <c r="R938" s="232">
        <v>1</v>
      </c>
      <c r="S938" s="148">
        <v>2140</v>
      </c>
      <c r="T938" s="148">
        <v>0</v>
      </c>
      <c r="U938" s="148">
        <v>757.98800000000006</v>
      </c>
      <c r="V938" s="229">
        <v>9.9128128092751402E-5</v>
      </c>
      <c r="W938" s="229">
        <v>8.0157503920000005E-3</v>
      </c>
      <c r="X938" s="229">
        <v>5.7152258177663314E-4</v>
      </c>
    </row>
    <row r="939" spans="1:24" ht="13.5" thickBot="1">
      <c r="A939" s="153">
        <v>8700</v>
      </c>
      <c r="B939" s="153">
        <v>12956</v>
      </c>
      <c r="C939" s="141" t="s">
        <v>2297</v>
      </c>
      <c r="D939" s="141">
        <v>515158665</v>
      </c>
      <c r="E939" s="141" t="s">
        <v>429</v>
      </c>
      <c r="F939" s="141" t="s">
        <v>2298</v>
      </c>
      <c r="G939" s="141" t="s">
        <v>3873</v>
      </c>
      <c r="H939" s="141" t="s">
        <v>76</v>
      </c>
      <c r="I939" s="141" t="s">
        <v>73</v>
      </c>
      <c r="J939" s="141" t="s">
        <v>53</v>
      </c>
      <c r="K939" s="141" t="s">
        <v>53</v>
      </c>
      <c r="L939" s="141" t="s">
        <v>821</v>
      </c>
      <c r="M939" s="141" t="s">
        <v>311</v>
      </c>
      <c r="N939" s="141" t="s">
        <v>258</v>
      </c>
      <c r="O939" s="141" t="s">
        <v>62</v>
      </c>
      <c r="P939" s="141" t="s">
        <v>1206</v>
      </c>
      <c r="Q939" s="227">
        <v>7000</v>
      </c>
      <c r="R939" s="232">
        <v>1</v>
      </c>
      <c r="S939" s="148">
        <v>974.5</v>
      </c>
      <c r="T939" s="148">
        <v>0</v>
      </c>
      <c r="U939" s="148">
        <v>68.215000000000003</v>
      </c>
      <c r="V939" s="229">
        <v>6.7317097199999997E-4</v>
      </c>
      <c r="W939" s="229">
        <v>7.2137608100000003E-4</v>
      </c>
      <c r="X939" s="229">
        <v>5.1434076681811626E-5</v>
      </c>
    </row>
    <row r="940" spans="1:24" ht="13.5" thickBot="1">
      <c r="A940" s="153">
        <v>8700</v>
      </c>
      <c r="B940" s="153">
        <v>12956</v>
      </c>
      <c r="C940" s="141" t="s">
        <v>1481</v>
      </c>
      <c r="D940" s="141">
        <v>515434074</v>
      </c>
      <c r="E940" s="141" t="s">
        <v>429</v>
      </c>
      <c r="F940" s="141" t="s">
        <v>2299</v>
      </c>
      <c r="G940" s="141" t="s">
        <v>3874</v>
      </c>
      <c r="H940" s="141" t="s">
        <v>76</v>
      </c>
      <c r="I940" s="141" t="s">
        <v>73</v>
      </c>
      <c r="J940" s="141" t="s">
        <v>53</v>
      </c>
      <c r="K940" s="141" t="s">
        <v>53</v>
      </c>
      <c r="L940" s="141" t="s">
        <v>821</v>
      </c>
      <c r="M940" s="141" t="s">
        <v>311</v>
      </c>
      <c r="N940" s="141" t="s">
        <v>651</v>
      </c>
      <c r="O940" s="141" t="s">
        <v>62</v>
      </c>
      <c r="P940" s="141" t="s">
        <v>1206</v>
      </c>
      <c r="Q940" s="227">
        <v>31226.67</v>
      </c>
      <c r="R940" s="232">
        <v>1</v>
      </c>
      <c r="S940" s="148">
        <v>399.6</v>
      </c>
      <c r="T940" s="148">
        <v>0</v>
      </c>
      <c r="U940" s="148">
        <v>124.78176999999999</v>
      </c>
      <c r="V940" s="229">
        <v>2.1362984800000001E-4</v>
      </c>
      <c r="W940" s="229">
        <v>1.3195717100000001E-3</v>
      </c>
      <c r="X940" s="229">
        <v>9.4085393632957275E-5</v>
      </c>
    </row>
    <row r="941" spans="1:24" ht="13.5" thickBot="1">
      <c r="A941" s="153">
        <v>8700</v>
      </c>
      <c r="B941" s="153">
        <v>12956</v>
      </c>
      <c r="C941" s="141" t="s">
        <v>1529</v>
      </c>
      <c r="D941" s="141">
        <v>514401702</v>
      </c>
      <c r="E941" s="141" t="s">
        <v>429</v>
      </c>
      <c r="F941" s="141" t="s">
        <v>2300</v>
      </c>
      <c r="G941" s="141" t="s">
        <v>3875</v>
      </c>
      <c r="H941" s="141" t="s">
        <v>76</v>
      </c>
      <c r="I941" s="141" t="s">
        <v>73</v>
      </c>
      <c r="J941" s="141" t="s">
        <v>53</v>
      </c>
      <c r="K941" s="141" t="s">
        <v>53</v>
      </c>
      <c r="L941" s="141" t="s">
        <v>821</v>
      </c>
      <c r="M941" s="141" t="s">
        <v>311</v>
      </c>
      <c r="N941" s="141" t="s">
        <v>156</v>
      </c>
      <c r="O941" s="141" t="s">
        <v>62</v>
      </c>
      <c r="P941" s="141" t="s">
        <v>1206</v>
      </c>
      <c r="Q941" s="227">
        <v>12848</v>
      </c>
      <c r="R941" s="232">
        <v>1</v>
      </c>
      <c r="S941" s="148">
        <v>3016</v>
      </c>
      <c r="T941" s="148">
        <v>0</v>
      </c>
      <c r="U941" s="148">
        <v>387.49567999999999</v>
      </c>
      <c r="V941" s="229">
        <v>5.0243636076255598E-5</v>
      </c>
      <c r="W941" s="229">
        <v>4.0977807680000001E-3</v>
      </c>
      <c r="X941" s="229">
        <v>2.9217155345584895E-4</v>
      </c>
    </row>
    <row r="942" spans="1:24" ht="13.5" thickBot="1">
      <c r="A942" s="153">
        <v>8700</v>
      </c>
      <c r="B942" s="153">
        <v>12956</v>
      </c>
      <c r="C942" s="141" t="s">
        <v>2302</v>
      </c>
      <c r="D942" s="141">
        <v>512466723</v>
      </c>
      <c r="E942" s="141" t="s">
        <v>429</v>
      </c>
      <c r="F942" s="141" t="s">
        <v>2303</v>
      </c>
      <c r="G942" s="141" t="s">
        <v>3877</v>
      </c>
      <c r="H942" s="141" t="s">
        <v>76</v>
      </c>
      <c r="I942" s="141" t="s">
        <v>73</v>
      </c>
      <c r="J942" s="141" t="s">
        <v>53</v>
      </c>
      <c r="K942" s="141" t="s">
        <v>53</v>
      </c>
      <c r="L942" s="141" t="s">
        <v>821</v>
      </c>
      <c r="M942" s="141" t="s">
        <v>311</v>
      </c>
      <c r="N942" s="141" t="s">
        <v>258</v>
      </c>
      <c r="O942" s="141" t="s">
        <v>62</v>
      </c>
      <c r="P942" s="141" t="s">
        <v>1206</v>
      </c>
      <c r="Q942" s="227">
        <v>126094</v>
      </c>
      <c r="R942" s="232">
        <v>1</v>
      </c>
      <c r="S942" s="148">
        <v>507.8</v>
      </c>
      <c r="T942" s="148">
        <v>20.650829999999999</v>
      </c>
      <c r="U942" s="148">
        <v>660.95615999999995</v>
      </c>
      <c r="V942" s="229">
        <v>1.376504805E-3</v>
      </c>
      <c r="W942" s="229">
        <v>6.9896351900000002E-3</v>
      </c>
      <c r="X942" s="229">
        <v>4.9836062180980351E-4</v>
      </c>
    </row>
    <row r="943" spans="1:24" ht="13.5" thickBot="1">
      <c r="A943" s="153">
        <v>8700</v>
      </c>
      <c r="B943" s="153">
        <v>12956</v>
      </c>
      <c r="C943" s="141" t="s">
        <v>1303</v>
      </c>
      <c r="D943" s="141">
        <v>512607888</v>
      </c>
      <c r="E943" s="141" t="s">
        <v>429</v>
      </c>
      <c r="F943" s="141" t="s">
        <v>2304</v>
      </c>
      <c r="G943" s="141" t="s">
        <v>3878</v>
      </c>
      <c r="H943" s="141" t="s">
        <v>76</v>
      </c>
      <c r="I943" s="141" t="s">
        <v>73</v>
      </c>
      <c r="J943" s="141" t="s">
        <v>53</v>
      </c>
      <c r="K943" s="141" t="s">
        <v>53</v>
      </c>
      <c r="L943" s="141" t="s">
        <v>821</v>
      </c>
      <c r="M943" s="141" t="s">
        <v>311</v>
      </c>
      <c r="N943" s="141" t="s">
        <v>259</v>
      </c>
      <c r="O943" s="141" t="s">
        <v>62</v>
      </c>
      <c r="P943" s="141" t="s">
        <v>1206</v>
      </c>
      <c r="Q943" s="227">
        <v>1330</v>
      </c>
      <c r="R943" s="232">
        <v>1</v>
      </c>
      <c r="S943" s="148">
        <v>42630</v>
      </c>
      <c r="T943" s="148">
        <v>0</v>
      </c>
      <c r="U943" s="148">
        <v>566.97900000000004</v>
      </c>
      <c r="V943" s="229">
        <v>8.0911105280374301E-5</v>
      </c>
      <c r="W943" s="229">
        <v>5.9958233400000003E-3</v>
      </c>
      <c r="X943" s="229">
        <v>4.275018890709796E-4</v>
      </c>
    </row>
    <row r="944" spans="1:24" ht="13.5" thickBot="1">
      <c r="A944" s="153">
        <v>8700</v>
      </c>
      <c r="B944" s="153">
        <v>12956</v>
      </c>
      <c r="C944" s="141" t="s">
        <v>2305</v>
      </c>
      <c r="D944" s="141">
        <v>515809499</v>
      </c>
      <c r="E944" s="141" t="s">
        <v>429</v>
      </c>
      <c r="F944" s="141" t="s">
        <v>2306</v>
      </c>
      <c r="G944" s="141" t="s">
        <v>3879</v>
      </c>
      <c r="H944" s="141" t="s">
        <v>76</v>
      </c>
      <c r="I944" s="141" t="s">
        <v>73</v>
      </c>
      <c r="J944" s="141" t="s">
        <v>53</v>
      </c>
      <c r="K944" s="141" t="s">
        <v>53</v>
      </c>
      <c r="L944" s="141" t="s">
        <v>821</v>
      </c>
      <c r="M944" s="141" t="s">
        <v>311</v>
      </c>
      <c r="N944" s="141" t="s">
        <v>75</v>
      </c>
      <c r="O944" s="141" t="s">
        <v>62</v>
      </c>
      <c r="P944" s="141" t="s">
        <v>1206</v>
      </c>
      <c r="Q944" s="227">
        <v>340</v>
      </c>
      <c r="R944" s="232">
        <v>1</v>
      </c>
      <c r="S944" s="148">
        <v>40790</v>
      </c>
      <c r="T944" s="148">
        <v>0</v>
      </c>
      <c r="U944" s="148">
        <v>138.68600000000001</v>
      </c>
      <c r="V944" s="229">
        <v>2.7664768100000003E-4</v>
      </c>
      <c r="W944" s="229">
        <v>1.466609443E-3</v>
      </c>
      <c r="X944" s="229">
        <v>1.0456917626172728E-4</v>
      </c>
    </row>
    <row r="945" spans="1:24" ht="13.5" thickBot="1">
      <c r="A945" s="153">
        <v>8700</v>
      </c>
      <c r="B945" s="153">
        <v>12956</v>
      </c>
      <c r="C945" s="141" t="s">
        <v>2310</v>
      </c>
      <c r="D945" s="141">
        <v>513618967</v>
      </c>
      <c r="E945" s="141" t="s">
        <v>429</v>
      </c>
      <c r="F945" s="141" t="s">
        <v>2311</v>
      </c>
      <c r="G945" s="141" t="s">
        <v>3882</v>
      </c>
      <c r="H945" s="141" t="s">
        <v>76</v>
      </c>
      <c r="I945" s="141" t="s">
        <v>73</v>
      </c>
      <c r="J945" s="141" t="s">
        <v>53</v>
      </c>
      <c r="K945" s="141" t="s">
        <v>53</v>
      </c>
      <c r="L945" s="141" t="s">
        <v>821</v>
      </c>
      <c r="M945" s="141" t="s">
        <v>311</v>
      </c>
      <c r="N945" s="141" t="s">
        <v>650</v>
      </c>
      <c r="O945" s="141" t="s">
        <v>62</v>
      </c>
      <c r="P945" s="141" t="s">
        <v>1206</v>
      </c>
      <c r="Q945" s="227">
        <v>32300</v>
      </c>
      <c r="R945" s="232">
        <v>1</v>
      </c>
      <c r="S945" s="148">
        <v>1049</v>
      </c>
      <c r="T945" s="148">
        <v>0</v>
      </c>
      <c r="U945" s="148">
        <v>338.827</v>
      </c>
      <c r="V945" s="229">
        <v>2.31603226E-4</v>
      </c>
      <c r="W945" s="229">
        <v>3.583107725E-3</v>
      </c>
      <c r="X945" s="229">
        <v>2.5547539250704663E-4</v>
      </c>
    </row>
    <row r="946" spans="1:24" ht="13.5" thickBot="1">
      <c r="A946" s="153">
        <v>8700</v>
      </c>
      <c r="B946" s="153">
        <v>12956</v>
      </c>
      <c r="C946" s="141" t="s">
        <v>2314</v>
      </c>
      <c r="D946" s="141">
        <v>515933950</v>
      </c>
      <c r="E946" s="141" t="s">
        <v>429</v>
      </c>
      <c r="F946" s="141" t="s">
        <v>2315</v>
      </c>
      <c r="G946" s="141" t="s">
        <v>3884</v>
      </c>
      <c r="H946" s="141" t="s">
        <v>76</v>
      </c>
      <c r="I946" s="141" t="s">
        <v>73</v>
      </c>
      <c r="J946" s="141" t="s">
        <v>53</v>
      </c>
      <c r="K946" s="141" t="s">
        <v>53</v>
      </c>
      <c r="L946" s="141" t="s">
        <v>821</v>
      </c>
      <c r="M946" s="141" t="s">
        <v>311</v>
      </c>
      <c r="N946" s="141" t="s">
        <v>648</v>
      </c>
      <c r="O946" s="141" t="s">
        <v>62</v>
      </c>
      <c r="P946" s="141" t="s">
        <v>1206</v>
      </c>
      <c r="Q946" s="227">
        <v>1500</v>
      </c>
      <c r="R946" s="232">
        <v>1</v>
      </c>
      <c r="S946" s="148">
        <v>460.7</v>
      </c>
      <c r="T946" s="148">
        <v>0</v>
      </c>
      <c r="U946" s="148">
        <v>6.9104999999999999</v>
      </c>
      <c r="V946" s="229">
        <v>6.39351305E-4</v>
      </c>
      <c r="W946" s="229">
        <v>7.3078786324242204E-5</v>
      </c>
      <c r="X946" s="229">
        <v>5.2105136247109755E-6</v>
      </c>
    </row>
    <row r="947" spans="1:24" ht="13.5" thickBot="1">
      <c r="A947" s="153">
        <v>8700</v>
      </c>
      <c r="B947" s="153">
        <v>12956</v>
      </c>
      <c r="C947" s="141" t="s">
        <v>2316</v>
      </c>
      <c r="D947" s="141">
        <v>515251593</v>
      </c>
      <c r="E947" s="141" t="s">
        <v>429</v>
      </c>
      <c r="F947" s="141" t="s">
        <v>2317</v>
      </c>
      <c r="G947" s="141" t="s">
        <v>3885</v>
      </c>
      <c r="H947" s="141" t="s">
        <v>76</v>
      </c>
      <c r="I947" s="141" t="s">
        <v>73</v>
      </c>
      <c r="J947" s="141" t="s">
        <v>53</v>
      </c>
      <c r="K947" s="141" t="s">
        <v>53</v>
      </c>
      <c r="L947" s="141" t="s">
        <v>821</v>
      </c>
      <c r="M947" s="141" t="s">
        <v>311</v>
      </c>
      <c r="N947" s="141" t="s">
        <v>265</v>
      </c>
      <c r="O947" s="141" t="s">
        <v>62</v>
      </c>
      <c r="P947" s="141" t="s">
        <v>1206</v>
      </c>
      <c r="Q947" s="227">
        <v>20400</v>
      </c>
      <c r="R947" s="232">
        <v>1</v>
      </c>
      <c r="S947" s="148">
        <v>1074</v>
      </c>
      <c r="T947" s="148">
        <v>0</v>
      </c>
      <c r="U947" s="148">
        <v>219.096</v>
      </c>
      <c r="V947" s="229">
        <v>1.9089741400000001E-4</v>
      </c>
      <c r="W947" s="229">
        <v>2.3169480880000002E-3</v>
      </c>
      <c r="X947" s="229">
        <v>1.6519827698714652E-4</v>
      </c>
    </row>
    <row r="948" spans="1:24" ht="13.5" thickBot="1">
      <c r="A948" s="153">
        <v>8700</v>
      </c>
      <c r="B948" s="153">
        <v>12956</v>
      </c>
      <c r="C948" s="141" t="s">
        <v>1526</v>
      </c>
      <c r="D948" s="141">
        <v>514599943</v>
      </c>
      <c r="E948" s="141" t="s">
        <v>429</v>
      </c>
      <c r="F948" s="141" t="s">
        <v>2318</v>
      </c>
      <c r="G948" s="141" t="s">
        <v>3886</v>
      </c>
      <c r="H948" s="141" t="s">
        <v>76</v>
      </c>
      <c r="I948" s="141" t="s">
        <v>73</v>
      </c>
      <c r="J948" s="141" t="s">
        <v>53</v>
      </c>
      <c r="K948" s="141" t="s">
        <v>53</v>
      </c>
      <c r="L948" s="141" t="s">
        <v>821</v>
      </c>
      <c r="M948" s="141" t="s">
        <v>311</v>
      </c>
      <c r="N948" s="141" t="s">
        <v>647</v>
      </c>
      <c r="O948" s="141" t="s">
        <v>62</v>
      </c>
      <c r="P948" s="141" t="s">
        <v>1206</v>
      </c>
      <c r="Q948" s="227">
        <v>18600</v>
      </c>
      <c r="R948" s="232">
        <v>1</v>
      </c>
      <c r="S948" s="148">
        <v>8722</v>
      </c>
      <c r="T948" s="148">
        <v>0</v>
      </c>
      <c r="U948" s="148">
        <v>1622.2919999999999</v>
      </c>
      <c r="V948" s="229">
        <v>5.2334642699999997E-4</v>
      </c>
      <c r="W948" s="229">
        <v>1.7155796312999998E-2</v>
      </c>
      <c r="X948" s="229">
        <v>1.223207375625442E-3</v>
      </c>
    </row>
    <row r="949" spans="1:24" ht="13.5" thickBot="1">
      <c r="A949" s="153">
        <v>8700</v>
      </c>
      <c r="B949" s="153">
        <v>12956</v>
      </c>
      <c r="C949" s="141" t="s">
        <v>3887</v>
      </c>
      <c r="D949" s="141">
        <v>832652993</v>
      </c>
      <c r="E949" s="141" t="s">
        <v>430</v>
      </c>
      <c r="F949" s="141" t="s">
        <v>3888</v>
      </c>
      <c r="G949" s="141" t="s">
        <v>3889</v>
      </c>
      <c r="H949" s="141" t="s">
        <v>76</v>
      </c>
      <c r="I949" s="141" t="s">
        <v>73</v>
      </c>
      <c r="J949" s="141" t="s">
        <v>53</v>
      </c>
      <c r="K949" s="141" t="s">
        <v>53</v>
      </c>
      <c r="L949" s="141" t="s">
        <v>821</v>
      </c>
      <c r="M949" s="141" t="s">
        <v>944</v>
      </c>
      <c r="N949" s="141" t="s">
        <v>645</v>
      </c>
      <c r="O949" s="141" t="s">
        <v>62</v>
      </c>
      <c r="P949" s="141" t="s">
        <v>1206</v>
      </c>
      <c r="Q949" s="227">
        <v>153086</v>
      </c>
      <c r="R949" s="232">
        <v>1</v>
      </c>
      <c r="S949" s="148">
        <v>1E-4</v>
      </c>
      <c r="T949" s="148">
        <v>0</v>
      </c>
      <c r="U949" s="148">
        <v>0</v>
      </c>
      <c r="V949" s="229">
        <v>1.0327193169999999E-3</v>
      </c>
      <c r="W949" s="229">
        <v>0</v>
      </c>
      <c r="X949" s="229">
        <v>0</v>
      </c>
    </row>
    <row r="950" spans="1:24" ht="13.5" thickBot="1">
      <c r="A950" s="153">
        <v>8700</v>
      </c>
      <c r="B950" s="153">
        <v>12956</v>
      </c>
      <c r="C950" s="141" t="s">
        <v>1548</v>
      </c>
      <c r="D950" s="141">
        <v>516046307</v>
      </c>
      <c r="E950" s="141" t="s">
        <v>429</v>
      </c>
      <c r="F950" s="141" t="s">
        <v>2319</v>
      </c>
      <c r="G950" s="141" t="s">
        <v>3392</v>
      </c>
      <c r="H950" s="141" t="s">
        <v>76</v>
      </c>
      <c r="I950" s="141" t="s">
        <v>73</v>
      </c>
      <c r="J950" s="141" t="s">
        <v>53</v>
      </c>
      <c r="K950" s="141" t="s">
        <v>53</v>
      </c>
      <c r="L950" s="141" t="s">
        <v>821</v>
      </c>
      <c r="M950" s="141" t="s">
        <v>311</v>
      </c>
      <c r="N950" s="141" t="s">
        <v>647</v>
      </c>
      <c r="O950" s="141" t="s">
        <v>62</v>
      </c>
      <c r="P950" s="141" t="s">
        <v>1206</v>
      </c>
      <c r="Q950" s="227">
        <v>4000</v>
      </c>
      <c r="R950" s="232">
        <v>1</v>
      </c>
      <c r="S950" s="148">
        <v>3230</v>
      </c>
      <c r="T950" s="148">
        <v>0</v>
      </c>
      <c r="U950" s="148">
        <v>129.19999999999999</v>
      </c>
      <c r="V950" s="229">
        <v>2.4372258900000001E-4</v>
      </c>
      <c r="W950" s="229">
        <v>1.3662946520000001E-3</v>
      </c>
      <c r="X950" s="229">
        <v>9.7416736894965339E-5</v>
      </c>
    </row>
    <row r="951" spans="1:24" ht="13.5" thickBot="1">
      <c r="A951" s="153">
        <v>8700</v>
      </c>
      <c r="B951" s="153">
        <v>12956</v>
      </c>
      <c r="C951" s="141" t="s">
        <v>2320</v>
      </c>
      <c r="D951" s="141">
        <v>512402538</v>
      </c>
      <c r="E951" s="141" t="s">
        <v>429</v>
      </c>
      <c r="F951" s="141" t="s">
        <v>2321</v>
      </c>
      <c r="G951" s="141" t="s">
        <v>3890</v>
      </c>
      <c r="H951" s="141" t="s">
        <v>76</v>
      </c>
      <c r="I951" s="141" t="s">
        <v>73</v>
      </c>
      <c r="J951" s="141" t="s">
        <v>53</v>
      </c>
      <c r="K951" s="141" t="s">
        <v>53</v>
      </c>
      <c r="L951" s="141" t="s">
        <v>821</v>
      </c>
      <c r="M951" s="141" t="s">
        <v>311</v>
      </c>
      <c r="N951" s="141" t="s">
        <v>75</v>
      </c>
      <c r="O951" s="141" t="s">
        <v>62</v>
      </c>
      <c r="P951" s="141" t="s">
        <v>1206</v>
      </c>
      <c r="Q951" s="227">
        <v>39760</v>
      </c>
      <c r="R951" s="232">
        <v>1</v>
      </c>
      <c r="S951" s="148">
        <v>309.8</v>
      </c>
      <c r="T951" s="148">
        <v>0</v>
      </c>
      <c r="U951" s="148">
        <v>123.17648</v>
      </c>
      <c r="V951" s="229">
        <v>2.6552118499999997E-4</v>
      </c>
      <c r="W951" s="229">
        <v>1.3025957109999999E-3</v>
      </c>
      <c r="X951" s="229">
        <v>9.2875005757027566E-5</v>
      </c>
    </row>
    <row r="952" spans="1:24" ht="13.5" thickBot="1">
      <c r="A952" s="153">
        <v>8700</v>
      </c>
      <c r="B952" s="153">
        <v>12956</v>
      </c>
      <c r="C952" s="141" t="s">
        <v>2322</v>
      </c>
      <c r="D952" s="141">
        <v>514439785</v>
      </c>
      <c r="E952" s="141" t="s">
        <v>429</v>
      </c>
      <c r="F952" s="141" t="s">
        <v>2323</v>
      </c>
      <c r="G952" s="141" t="s">
        <v>3891</v>
      </c>
      <c r="H952" s="141" t="s">
        <v>76</v>
      </c>
      <c r="I952" s="141" t="s">
        <v>73</v>
      </c>
      <c r="J952" s="141" t="s">
        <v>53</v>
      </c>
      <c r="K952" s="141" t="s">
        <v>53</v>
      </c>
      <c r="L952" s="141" t="s">
        <v>821</v>
      </c>
      <c r="M952" s="141" t="s">
        <v>311</v>
      </c>
      <c r="N952" s="141" t="s">
        <v>253</v>
      </c>
      <c r="O952" s="141" t="s">
        <v>62</v>
      </c>
      <c r="P952" s="141" t="s">
        <v>1206</v>
      </c>
      <c r="Q952" s="227">
        <v>1900</v>
      </c>
      <c r="R952" s="232">
        <v>1</v>
      </c>
      <c r="S952" s="148">
        <v>3509</v>
      </c>
      <c r="T952" s="148">
        <v>0</v>
      </c>
      <c r="U952" s="148">
        <v>66.671000000000006</v>
      </c>
      <c r="V952" s="229">
        <v>5.1600890399999995E-4</v>
      </c>
      <c r="W952" s="229">
        <v>7.0504822499999997E-4</v>
      </c>
      <c r="X952" s="229">
        <v>5.0269901435946093E-5</v>
      </c>
    </row>
    <row r="953" spans="1:24" ht="13.5" thickBot="1">
      <c r="A953" s="153">
        <v>8700</v>
      </c>
      <c r="B953" s="153">
        <v>12956</v>
      </c>
      <c r="C953" s="141" t="s">
        <v>2324</v>
      </c>
      <c r="D953" s="141">
        <v>514919810</v>
      </c>
      <c r="E953" s="141" t="s">
        <v>429</v>
      </c>
      <c r="F953" s="141" t="s">
        <v>2325</v>
      </c>
      <c r="G953" s="141" t="s">
        <v>3892</v>
      </c>
      <c r="H953" s="141" t="s">
        <v>76</v>
      </c>
      <c r="I953" s="141" t="s">
        <v>73</v>
      </c>
      <c r="J953" s="141" t="s">
        <v>53</v>
      </c>
      <c r="K953" s="141" t="s">
        <v>53</v>
      </c>
      <c r="L953" s="141" t="s">
        <v>821</v>
      </c>
      <c r="M953" s="141" t="s">
        <v>311</v>
      </c>
      <c r="N953" s="141" t="s">
        <v>645</v>
      </c>
      <c r="O953" s="141" t="s">
        <v>62</v>
      </c>
      <c r="P953" s="141" t="s">
        <v>1206</v>
      </c>
      <c r="Q953" s="227">
        <v>7000</v>
      </c>
      <c r="R953" s="232">
        <v>1</v>
      </c>
      <c r="S953" s="148">
        <v>136.1</v>
      </c>
      <c r="T953" s="148">
        <v>0</v>
      </c>
      <c r="U953" s="148">
        <v>9.5269999999999992</v>
      </c>
      <c r="V953" s="229">
        <v>2.76767915E-4</v>
      </c>
      <c r="W953" s="229">
        <v>1.00748368E-4</v>
      </c>
      <c r="X953" s="229">
        <v>7.1833533467363373E-6</v>
      </c>
    </row>
    <row r="954" spans="1:24" ht="13.5" thickBot="1">
      <c r="A954" s="153">
        <v>8700</v>
      </c>
      <c r="B954" s="153">
        <v>12956</v>
      </c>
      <c r="C954" s="141" t="s">
        <v>2326</v>
      </c>
      <c r="D954" s="141">
        <v>512569237</v>
      </c>
      <c r="E954" s="141" t="s">
        <v>429</v>
      </c>
      <c r="F954" s="141" t="s">
        <v>2327</v>
      </c>
      <c r="G954" s="141" t="s">
        <v>3893</v>
      </c>
      <c r="H954" s="141" t="s">
        <v>76</v>
      </c>
      <c r="I954" s="141" t="s">
        <v>73</v>
      </c>
      <c r="J954" s="141" t="s">
        <v>53</v>
      </c>
      <c r="K954" s="141" t="s">
        <v>53</v>
      </c>
      <c r="L954" s="141" t="s">
        <v>821</v>
      </c>
      <c r="M954" s="141" t="s">
        <v>311</v>
      </c>
      <c r="N954" s="141" t="s">
        <v>140</v>
      </c>
      <c r="O954" s="141" t="s">
        <v>62</v>
      </c>
      <c r="P954" s="141" t="s">
        <v>1206</v>
      </c>
      <c r="Q954" s="227">
        <v>7200</v>
      </c>
      <c r="R954" s="232">
        <v>1</v>
      </c>
      <c r="S954" s="148">
        <v>8590</v>
      </c>
      <c r="T954" s="148">
        <v>0</v>
      </c>
      <c r="U954" s="148">
        <v>618.48</v>
      </c>
      <c r="V954" s="229">
        <v>2.2946057699999999E-4</v>
      </c>
      <c r="W954" s="229">
        <v>6.5404482690000001E-3</v>
      </c>
      <c r="X954" s="229">
        <v>4.6633361791639452E-4</v>
      </c>
    </row>
    <row r="955" spans="1:24" ht="13.5" thickBot="1">
      <c r="A955" s="153">
        <v>8700</v>
      </c>
      <c r="B955" s="153">
        <v>12956</v>
      </c>
      <c r="C955" s="141" t="s">
        <v>2328</v>
      </c>
      <c r="D955" s="141">
        <v>515236735</v>
      </c>
      <c r="E955" s="141" t="s">
        <v>429</v>
      </c>
      <c r="F955" s="141" t="s">
        <v>2329</v>
      </c>
      <c r="G955" s="141" t="s">
        <v>3894</v>
      </c>
      <c r="H955" s="141" t="s">
        <v>76</v>
      </c>
      <c r="I955" s="141" t="s">
        <v>73</v>
      </c>
      <c r="J955" s="141" t="s">
        <v>53</v>
      </c>
      <c r="K955" s="141" t="s">
        <v>53</v>
      </c>
      <c r="L955" s="141" t="s">
        <v>821</v>
      </c>
      <c r="M955" s="141" t="s">
        <v>311</v>
      </c>
      <c r="N955" s="141" t="s">
        <v>253</v>
      </c>
      <c r="O955" s="141" t="s">
        <v>62</v>
      </c>
      <c r="P955" s="141" t="s">
        <v>1206</v>
      </c>
      <c r="Q955" s="227">
        <v>11750</v>
      </c>
      <c r="R955" s="232">
        <v>1</v>
      </c>
      <c r="S955" s="148">
        <v>313.3</v>
      </c>
      <c r="T955" s="148">
        <v>0</v>
      </c>
      <c r="U955" s="148">
        <v>36.812750000000001</v>
      </c>
      <c r="V955" s="229">
        <v>8.2354742800000002E-4</v>
      </c>
      <c r="W955" s="229">
        <v>3.8929615599999999E-4</v>
      </c>
      <c r="X955" s="229">
        <v>2.7756795519583096E-5</v>
      </c>
    </row>
    <row r="956" spans="1:24" ht="13.5" thickBot="1">
      <c r="A956" s="153">
        <v>8700</v>
      </c>
      <c r="B956" s="153">
        <v>12956</v>
      </c>
      <c r="C956" s="141" t="s">
        <v>2330</v>
      </c>
      <c r="D956" s="141">
        <v>510400740</v>
      </c>
      <c r="E956" s="141" t="s">
        <v>429</v>
      </c>
      <c r="F956" s="141" t="s">
        <v>2331</v>
      </c>
      <c r="G956" s="141" t="s">
        <v>3895</v>
      </c>
      <c r="H956" s="141" t="s">
        <v>76</v>
      </c>
      <c r="I956" s="141" t="s">
        <v>73</v>
      </c>
      <c r="J956" s="141" t="s">
        <v>53</v>
      </c>
      <c r="K956" s="141" t="s">
        <v>53</v>
      </c>
      <c r="L956" s="141" t="s">
        <v>821</v>
      </c>
      <c r="M956" s="141" t="s">
        <v>311</v>
      </c>
      <c r="N956" s="141" t="s">
        <v>75</v>
      </c>
      <c r="O956" s="141" t="s">
        <v>62</v>
      </c>
      <c r="P956" s="141" t="s">
        <v>1206</v>
      </c>
      <c r="Q956" s="227">
        <v>13080</v>
      </c>
      <c r="R956" s="232">
        <v>1</v>
      </c>
      <c r="S956" s="148">
        <v>3248</v>
      </c>
      <c r="T956" s="148">
        <v>0</v>
      </c>
      <c r="U956" s="148">
        <v>424.83839999999998</v>
      </c>
      <c r="V956" s="229">
        <v>4.75535913E-4</v>
      </c>
      <c r="W956" s="229">
        <v>4.4926813769999999E-3</v>
      </c>
      <c r="X956" s="229">
        <v>3.2032794609657931E-4</v>
      </c>
    </row>
    <row r="957" spans="1:24" ht="13.5" thickBot="1">
      <c r="A957" s="153">
        <v>8700</v>
      </c>
      <c r="B957" s="153">
        <v>12956</v>
      </c>
      <c r="C957" s="141" t="s">
        <v>2332</v>
      </c>
      <c r="D957" s="141">
        <v>516250107</v>
      </c>
      <c r="E957" s="141" t="s">
        <v>429</v>
      </c>
      <c r="F957" s="141" t="s">
        <v>2333</v>
      </c>
      <c r="G957" s="141" t="s">
        <v>3896</v>
      </c>
      <c r="H957" s="141" t="s">
        <v>76</v>
      </c>
      <c r="I957" s="141" t="s">
        <v>73</v>
      </c>
      <c r="J957" s="141" t="s">
        <v>53</v>
      </c>
      <c r="K957" s="141" t="s">
        <v>53</v>
      </c>
      <c r="L957" s="141" t="s">
        <v>821</v>
      </c>
      <c r="M957" s="141" t="s">
        <v>311</v>
      </c>
      <c r="N957" s="141" t="s">
        <v>650</v>
      </c>
      <c r="O957" s="141" t="s">
        <v>62</v>
      </c>
      <c r="P957" s="141" t="s">
        <v>1206</v>
      </c>
      <c r="Q957" s="227">
        <v>4000</v>
      </c>
      <c r="R957" s="232">
        <v>1</v>
      </c>
      <c r="S957" s="148">
        <v>6219</v>
      </c>
      <c r="T957" s="148">
        <v>0</v>
      </c>
      <c r="U957" s="148">
        <v>248.76</v>
      </c>
      <c r="V957" s="229">
        <v>1.59936294E-4</v>
      </c>
      <c r="W957" s="229">
        <v>2.6306459570000001E-3</v>
      </c>
      <c r="X957" s="229">
        <v>1.8756491849838684E-4</v>
      </c>
    </row>
    <row r="958" spans="1:24" ht="13.5" thickBot="1">
      <c r="A958" s="153">
        <v>8700</v>
      </c>
      <c r="B958" s="153">
        <v>12956</v>
      </c>
      <c r="C958" s="141" t="s">
        <v>2334</v>
      </c>
      <c r="D958" s="141">
        <v>514881564</v>
      </c>
      <c r="E958" s="141" t="s">
        <v>429</v>
      </c>
      <c r="F958" s="141" t="s">
        <v>2335</v>
      </c>
      <c r="G958" s="141" t="s">
        <v>3897</v>
      </c>
      <c r="H958" s="141" t="s">
        <v>76</v>
      </c>
      <c r="I958" s="141" t="s">
        <v>73</v>
      </c>
      <c r="J958" s="141" t="s">
        <v>53</v>
      </c>
      <c r="K958" s="141" t="s">
        <v>53</v>
      </c>
      <c r="L958" s="141" t="s">
        <v>821</v>
      </c>
      <c r="M958" s="141" t="s">
        <v>311</v>
      </c>
      <c r="N958" s="141" t="s">
        <v>255</v>
      </c>
      <c r="O958" s="141" t="s">
        <v>62</v>
      </c>
      <c r="P958" s="141" t="s">
        <v>1206</v>
      </c>
      <c r="Q958" s="227">
        <v>6977.23</v>
      </c>
      <c r="R958" s="232">
        <v>1</v>
      </c>
      <c r="S958" s="148">
        <v>768.7</v>
      </c>
      <c r="T958" s="148">
        <v>0</v>
      </c>
      <c r="U958" s="148">
        <v>53.633969999999998</v>
      </c>
      <c r="V958" s="229">
        <v>5.7824991699999999E-4</v>
      </c>
      <c r="W958" s="229">
        <v>5.6718116300000004E-4</v>
      </c>
      <c r="X958" s="229">
        <v>4.0439987183610407E-5</v>
      </c>
    </row>
    <row r="959" spans="1:24" ht="13.5" thickBot="1">
      <c r="A959" s="153">
        <v>8700</v>
      </c>
      <c r="B959" s="153">
        <v>12956</v>
      </c>
      <c r="C959" s="141" t="s">
        <v>2336</v>
      </c>
      <c r="D959" s="141">
        <v>513639013</v>
      </c>
      <c r="E959" s="141" t="s">
        <v>429</v>
      </c>
      <c r="F959" s="141" t="s">
        <v>2337</v>
      </c>
      <c r="G959" s="141" t="s">
        <v>2417</v>
      </c>
      <c r="H959" s="141" t="s">
        <v>76</v>
      </c>
      <c r="I959" s="141" t="s">
        <v>73</v>
      </c>
      <c r="J959" s="141" t="s">
        <v>53</v>
      </c>
      <c r="K959" s="141" t="s">
        <v>53</v>
      </c>
      <c r="L959" s="141" t="s">
        <v>821</v>
      </c>
      <c r="M959" s="141" t="s">
        <v>311</v>
      </c>
      <c r="N959" s="141" t="s">
        <v>253</v>
      </c>
      <c r="O959" s="141" t="s">
        <v>62</v>
      </c>
      <c r="P959" s="141" t="s">
        <v>1206</v>
      </c>
      <c r="Q959" s="227">
        <v>1000</v>
      </c>
      <c r="R959" s="232">
        <v>1</v>
      </c>
      <c r="S959" s="148">
        <v>9699</v>
      </c>
      <c r="T959" s="148">
        <v>0</v>
      </c>
      <c r="U959" s="148">
        <v>96.99</v>
      </c>
      <c r="V959" s="229">
        <v>2.7854631801878201E-5</v>
      </c>
      <c r="W959" s="229">
        <v>1.0256727419999999E-3</v>
      </c>
      <c r="X959" s="229">
        <v>7.313041262726539E-5</v>
      </c>
    </row>
    <row r="960" spans="1:24" ht="13.5" thickBot="1">
      <c r="A960" s="153">
        <v>8700</v>
      </c>
      <c r="B960" s="153">
        <v>12956</v>
      </c>
      <c r="C960" s="141" t="s">
        <v>2338</v>
      </c>
      <c r="D960" s="141">
        <v>70252750</v>
      </c>
      <c r="E960" s="141" t="s">
        <v>430</v>
      </c>
      <c r="F960" s="141" t="s">
        <v>2339</v>
      </c>
      <c r="G960" s="141" t="s">
        <v>3898</v>
      </c>
      <c r="H960" s="141" t="s">
        <v>76</v>
      </c>
      <c r="I960" s="141" t="s">
        <v>73</v>
      </c>
      <c r="J960" s="141" t="s">
        <v>53</v>
      </c>
      <c r="K960" s="141" t="s">
        <v>53</v>
      </c>
      <c r="L960" s="141" t="s">
        <v>821</v>
      </c>
      <c r="M960" s="141" t="s">
        <v>311</v>
      </c>
      <c r="N960" s="141" t="s">
        <v>652</v>
      </c>
      <c r="O960" s="141" t="s">
        <v>62</v>
      </c>
      <c r="P960" s="141" t="s">
        <v>1206</v>
      </c>
      <c r="Q960" s="227">
        <v>1700</v>
      </c>
      <c r="R960" s="232">
        <v>1</v>
      </c>
      <c r="S960" s="148">
        <v>9080</v>
      </c>
      <c r="T960" s="148">
        <v>0</v>
      </c>
      <c r="U960" s="148">
        <v>154.36000000000001</v>
      </c>
      <c r="V960" s="229">
        <v>8.2686296847502201E-5</v>
      </c>
      <c r="W960" s="229">
        <v>1.632362557E-3</v>
      </c>
      <c r="X960" s="229">
        <v>1.1638736460609019E-4</v>
      </c>
    </row>
    <row r="961" spans="1:24" ht="13.5" thickBot="1">
      <c r="A961" s="153">
        <v>8700</v>
      </c>
      <c r="B961" s="153">
        <v>12956</v>
      </c>
      <c r="C961" s="141" t="s">
        <v>2340</v>
      </c>
      <c r="D961" s="141">
        <v>514211457</v>
      </c>
      <c r="E961" s="141" t="s">
        <v>429</v>
      </c>
      <c r="F961" s="141" t="s">
        <v>2341</v>
      </c>
      <c r="G961" s="141" t="s">
        <v>3899</v>
      </c>
      <c r="H961" s="141" t="s">
        <v>76</v>
      </c>
      <c r="I961" s="141" t="s">
        <v>73</v>
      </c>
      <c r="J961" s="141" t="s">
        <v>53</v>
      </c>
      <c r="K961" s="141" t="s">
        <v>53</v>
      </c>
      <c r="L961" s="141" t="s">
        <v>821</v>
      </c>
      <c r="M961" s="141" t="s">
        <v>311</v>
      </c>
      <c r="N961" s="141" t="s">
        <v>650</v>
      </c>
      <c r="O961" s="141" t="s">
        <v>62</v>
      </c>
      <c r="P961" s="141" t="s">
        <v>1206</v>
      </c>
      <c r="Q961" s="227">
        <v>27700</v>
      </c>
      <c r="R961" s="232">
        <v>1</v>
      </c>
      <c r="S961" s="148">
        <v>6601</v>
      </c>
      <c r="T961" s="148">
        <v>0</v>
      </c>
      <c r="U961" s="148">
        <v>1828.4770000000001</v>
      </c>
      <c r="V961" s="229">
        <v>5.7120597999999996E-4</v>
      </c>
      <c r="W961" s="229">
        <v>1.9336210111999999E-2</v>
      </c>
      <c r="X961" s="229">
        <v>1.3786707649186963E-3</v>
      </c>
    </row>
    <row r="962" spans="1:24" ht="13.5" thickBot="1">
      <c r="A962" s="153">
        <v>8700</v>
      </c>
      <c r="B962" s="153">
        <v>12956</v>
      </c>
      <c r="C962" s="141" t="s">
        <v>2342</v>
      </c>
      <c r="D962" s="141">
        <v>516292992</v>
      </c>
      <c r="E962" s="141" t="s">
        <v>429</v>
      </c>
      <c r="F962" s="141" t="s">
        <v>2343</v>
      </c>
      <c r="G962" s="141" t="s">
        <v>3900</v>
      </c>
      <c r="H962" s="141" t="s">
        <v>76</v>
      </c>
      <c r="I962" s="141" t="s">
        <v>73</v>
      </c>
      <c r="J962" s="141" t="s">
        <v>53</v>
      </c>
      <c r="K962" s="141" t="s">
        <v>53</v>
      </c>
      <c r="L962" s="141" t="s">
        <v>821</v>
      </c>
      <c r="M962" s="141" t="s">
        <v>311</v>
      </c>
      <c r="N962" s="141" t="s">
        <v>75</v>
      </c>
      <c r="O962" s="141" t="s">
        <v>62</v>
      </c>
      <c r="P962" s="141" t="s">
        <v>1206</v>
      </c>
      <c r="Q962" s="227">
        <v>1920</v>
      </c>
      <c r="R962" s="232">
        <v>1</v>
      </c>
      <c r="S962" s="148">
        <v>1136</v>
      </c>
      <c r="T962" s="148">
        <v>0</v>
      </c>
      <c r="U962" s="148">
        <v>21.811199999999999</v>
      </c>
      <c r="V962" s="229">
        <v>1.3193758000000001E-4</v>
      </c>
      <c r="W962" s="229">
        <v>2.30654225E-4</v>
      </c>
      <c r="X962" s="229">
        <v>1.6445634146776068E-5</v>
      </c>
    </row>
    <row r="963" spans="1:24" ht="13.5" thickBot="1">
      <c r="A963" s="153">
        <v>8700</v>
      </c>
      <c r="B963" s="153">
        <v>12956</v>
      </c>
      <c r="C963" s="141" t="s">
        <v>2344</v>
      </c>
      <c r="D963" s="141">
        <v>515926475</v>
      </c>
      <c r="E963" s="141" t="s">
        <v>429</v>
      </c>
      <c r="F963" s="141" t="s">
        <v>2345</v>
      </c>
      <c r="G963" s="141" t="s">
        <v>3901</v>
      </c>
      <c r="H963" s="141" t="s">
        <v>76</v>
      </c>
      <c r="I963" s="141" t="s">
        <v>73</v>
      </c>
      <c r="J963" s="141" t="s">
        <v>53</v>
      </c>
      <c r="K963" s="141" t="s">
        <v>53</v>
      </c>
      <c r="L963" s="141" t="s">
        <v>821</v>
      </c>
      <c r="M963" s="141" t="s">
        <v>311</v>
      </c>
      <c r="N963" s="141" t="s">
        <v>653</v>
      </c>
      <c r="O963" s="141" t="s">
        <v>62</v>
      </c>
      <c r="P963" s="141" t="s">
        <v>1206</v>
      </c>
      <c r="Q963" s="227">
        <v>1250</v>
      </c>
      <c r="R963" s="232">
        <v>1</v>
      </c>
      <c r="S963" s="148">
        <v>1005</v>
      </c>
      <c r="T963" s="148">
        <v>0</v>
      </c>
      <c r="U963" s="148">
        <v>12.5625</v>
      </c>
      <c r="V963" s="229">
        <v>2.2563465999999999E-4</v>
      </c>
      <c r="W963" s="229">
        <v>1.32848889E-4</v>
      </c>
      <c r="X963" s="229">
        <v>9.4721188641099239E-6</v>
      </c>
    </row>
    <row r="964" spans="1:24" ht="13.5" thickBot="1">
      <c r="A964" s="153">
        <v>8700</v>
      </c>
      <c r="B964" s="153">
        <v>12956</v>
      </c>
      <c r="C964" s="141" t="s">
        <v>2346</v>
      </c>
      <c r="D964" s="141">
        <v>513764399</v>
      </c>
      <c r="E964" s="141" t="s">
        <v>429</v>
      </c>
      <c r="F964" s="141" t="s">
        <v>2347</v>
      </c>
      <c r="G964" s="141" t="s">
        <v>3902</v>
      </c>
      <c r="H964" s="141" t="s">
        <v>76</v>
      </c>
      <c r="I964" s="141" t="s">
        <v>73</v>
      </c>
      <c r="J964" s="141" t="s">
        <v>53</v>
      </c>
      <c r="K964" s="141" t="s">
        <v>53</v>
      </c>
      <c r="L964" s="141" t="s">
        <v>821</v>
      </c>
      <c r="M964" s="141" t="s">
        <v>311</v>
      </c>
      <c r="N964" s="141" t="s">
        <v>258</v>
      </c>
      <c r="O964" s="141" t="s">
        <v>62</v>
      </c>
      <c r="P964" s="141" t="s">
        <v>1206</v>
      </c>
      <c r="Q964" s="227">
        <v>4580</v>
      </c>
      <c r="R964" s="232">
        <v>1</v>
      </c>
      <c r="S964" s="148">
        <v>1412</v>
      </c>
      <c r="T964" s="148">
        <v>0</v>
      </c>
      <c r="U964" s="148">
        <v>64.669600000000003</v>
      </c>
      <c r="V964" s="229">
        <v>2.07083054E-4</v>
      </c>
      <c r="W964" s="229">
        <v>6.8388334799999995E-4</v>
      </c>
      <c r="X964" s="229">
        <v>4.8760846813488011E-5</v>
      </c>
    </row>
    <row r="965" spans="1:24" ht="13.5" thickBot="1">
      <c r="A965" s="153">
        <v>8700</v>
      </c>
      <c r="B965" s="153">
        <v>12956</v>
      </c>
      <c r="C965" s="141" t="s">
        <v>2427</v>
      </c>
      <c r="D965" s="141">
        <v>512714494</v>
      </c>
      <c r="E965" s="141" t="s">
        <v>429</v>
      </c>
      <c r="F965" s="141" t="s">
        <v>2428</v>
      </c>
      <c r="G965" s="141" t="s">
        <v>3933</v>
      </c>
      <c r="H965" s="141" t="s">
        <v>76</v>
      </c>
      <c r="I965" s="141" t="s">
        <v>73</v>
      </c>
      <c r="J965" s="141" t="s">
        <v>53</v>
      </c>
      <c r="K965" s="141" t="s">
        <v>53</v>
      </c>
      <c r="L965" s="141" t="s">
        <v>821</v>
      </c>
      <c r="M965" s="141" t="s">
        <v>311</v>
      </c>
      <c r="N965" s="141" t="s">
        <v>263</v>
      </c>
      <c r="O965" s="141" t="s">
        <v>62</v>
      </c>
      <c r="P965" s="141" t="s">
        <v>1206</v>
      </c>
      <c r="Q965" s="227">
        <v>20000</v>
      </c>
      <c r="R965" s="232">
        <v>1</v>
      </c>
      <c r="S965" s="148">
        <v>551.79999999999995</v>
      </c>
      <c r="T965" s="148">
        <v>0</v>
      </c>
      <c r="U965" s="148">
        <v>110.36</v>
      </c>
      <c r="V965" s="229">
        <v>6.9562797815728205E-5</v>
      </c>
      <c r="W965" s="229">
        <v>1.1670609729999999E-3</v>
      </c>
      <c r="X965" s="229">
        <v>8.3211386096968849E-5</v>
      </c>
    </row>
    <row r="966" spans="1:24" ht="13.5" thickBot="1">
      <c r="A966" s="153">
        <v>8700</v>
      </c>
      <c r="B966" s="153">
        <v>12956</v>
      </c>
      <c r="C966" s="141" t="s">
        <v>2350</v>
      </c>
      <c r="D966" s="141">
        <v>516286887</v>
      </c>
      <c r="E966" s="141" t="s">
        <v>429</v>
      </c>
      <c r="F966" s="141" t="s">
        <v>2351</v>
      </c>
      <c r="G966" s="141" t="s">
        <v>3904</v>
      </c>
      <c r="H966" s="141" t="s">
        <v>76</v>
      </c>
      <c r="I966" s="141" t="s">
        <v>73</v>
      </c>
      <c r="J966" s="141" t="s">
        <v>53</v>
      </c>
      <c r="K966" s="141" t="s">
        <v>53</v>
      </c>
      <c r="L966" s="141" t="s">
        <v>821</v>
      </c>
      <c r="M966" s="141" t="s">
        <v>311</v>
      </c>
      <c r="N966" s="141" t="s">
        <v>258</v>
      </c>
      <c r="O966" s="141" t="s">
        <v>62</v>
      </c>
      <c r="P966" s="141" t="s">
        <v>1206</v>
      </c>
      <c r="Q966" s="227">
        <v>531.14</v>
      </c>
      <c r="R966" s="232">
        <v>1</v>
      </c>
      <c r="S966" s="148">
        <v>407.9</v>
      </c>
      <c r="T966" s="148">
        <v>0</v>
      </c>
      <c r="U966" s="148">
        <v>2.1665199999999998</v>
      </c>
      <c r="V966" s="229">
        <v>7.5465521560187207E-5</v>
      </c>
      <c r="W966" s="229">
        <v>2.2911027009217499E-5</v>
      </c>
      <c r="X966" s="229">
        <v>1.6335550218086712E-6</v>
      </c>
    </row>
    <row r="967" spans="1:24" ht="13.5" thickBot="1">
      <c r="A967" s="153">
        <v>8700</v>
      </c>
      <c r="B967" s="153">
        <v>12956</v>
      </c>
      <c r="C967" s="141" t="s">
        <v>2350</v>
      </c>
      <c r="D967" s="141">
        <v>516286887</v>
      </c>
      <c r="E967" s="141" t="s">
        <v>429</v>
      </c>
      <c r="F967" s="141" t="s">
        <v>2351</v>
      </c>
      <c r="G967" s="141" t="s">
        <v>3904</v>
      </c>
      <c r="H967" s="141" t="s">
        <v>76</v>
      </c>
      <c r="I967" s="141" t="s">
        <v>73</v>
      </c>
      <c r="J967" s="141" t="s">
        <v>53</v>
      </c>
      <c r="K967" s="141" t="s">
        <v>53</v>
      </c>
      <c r="L967" s="141" t="s">
        <v>54</v>
      </c>
      <c r="M967" s="141" t="s">
        <v>311</v>
      </c>
      <c r="N967" s="141" t="s">
        <v>258</v>
      </c>
      <c r="O967" s="141" t="s">
        <v>62</v>
      </c>
      <c r="P967" s="141" t="s">
        <v>1206</v>
      </c>
      <c r="Q967" s="227">
        <v>18317.27</v>
      </c>
      <c r="R967" s="232">
        <v>1</v>
      </c>
      <c r="S967" s="148">
        <v>407.9</v>
      </c>
      <c r="T967" s="148">
        <v>0</v>
      </c>
      <c r="U967" s="148">
        <v>74.716139999999996</v>
      </c>
      <c r="V967" s="229">
        <v>2.6025573929999999E-3</v>
      </c>
      <c r="W967" s="229">
        <v>7.9012587000000002E-4</v>
      </c>
      <c r="X967" s="229">
        <v>5.633593306646591E-5</v>
      </c>
    </row>
    <row r="968" spans="1:24" ht="13.5" thickBot="1">
      <c r="A968" s="153">
        <v>8700</v>
      </c>
      <c r="B968" s="153">
        <v>12956</v>
      </c>
      <c r="C968" s="141" t="s">
        <v>3906</v>
      </c>
      <c r="D968" s="141">
        <v>515512580</v>
      </c>
      <c r="E968" s="141" t="s">
        <v>429</v>
      </c>
      <c r="F968" s="141" t="s">
        <v>3907</v>
      </c>
      <c r="G968" s="141" t="s">
        <v>3908</v>
      </c>
      <c r="H968" s="141" t="s">
        <v>76</v>
      </c>
      <c r="I968" s="141" t="s">
        <v>73</v>
      </c>
      <c r="J968" s="141" t="s">
        <v>53</v>
      </c>
      <c r="K968" s="141" t="s">
        <v>53</v>
      </c>
      <c r="L968" s="141" t="s">
        <v>821</v>
      </c>
      <c r="M968" s="141" t="s">
        <v>311</v>
      </c>
      <c r="N968" s="141" t="s">
        <v>654</v>
      </c>
      <c r="O968" s="141" t="s">
        <v>62</v>
      </c>
      <c r="P968" s="141" t="s">
        <v>1206</v>
      </c>
      <c r="Q968" s="227">
        <v>7800</v>
      </c>
      <c r="R968" s="232">
        <v>1</v>
      </c>
      <c r="S968" s="148">
        <v>555.6</v>
      </c>
      <c r="T968" s="148">
        <v>0</v>
      </c>
      <c r="U968" s="148">
        <v>43.336799999999997</v>
      </c>
      <c r="V968" s="229">
        <v>2.27179505E-4</v>
      </c>
      <c r="W968" s="229">
        <v>4.5828821999999999E-4</v>
      </c>
      <c r="X968" s="229">
        <v>3.2675926033047479E-5</v>
      </c>
    </row>
    <row r="969" spans="1:24" ht="13.5" thickBot="1">
      <c r="A969" s="153">
        <v>8700</v>
      </c>
      <c r="B969" s="153">
        <v>12956</v>
      </c>
      <c r="C969" s="141" t="s">
        <v>2356</v>
      </c>
      <c r="D969" s="141">
        <v>515722536</v>
      </c>
      <c r="E969" s="141" t="s">
        <v>429</v>
      </c>
      <c r="F969" s="141" t="s">
        <v>2357</v>
      </c>
      <c r="G969" s="141" t="s">
        <v>3913</v>
      </c>
      <c r="H969" s="141" t="s">
        <v>76</v>
      </c>
      <c r="I969" s="141" t="s">
        <v>73</v>
      </c>
      <c r="J969" s="141" t="s">
        <v>53</v>
      </c>
      <c r="K969" s="141" t="s">
        <v>53</v>
      </c>
      <c r="L969" s="141" t="s">
        <v>821</v>
      </c>
      <c r="M969" s="141" t="s">
        <v>311</v>
      </c>
      <c r="N969" s="141" t="s">
        <v>650</v>
      </c>
      <c r="O969" s="141" t="s">
        <v>62</v>
      </c>
      <c r="P969" s="141" t="s">
        <v>1206</v>
      </c>
      <c r="Q969" s="227">
        <v>21000</v>
      </c>
      <c r="R969" s="232">
        <v>1</v>
      </c>
      <c r="S969" s="148">
        <v>332.4</v>
      </c>
      <c r="T969" s="148">
        <v>0</v>
      </c>
      <c r="U969" s="148">
        <v>69.804000000000002</v>
      </c>
      <c r="V969" s="229">
        <v>1.6688168499999999E-4</v>
      </c>
      <c r="W969" s="229">
        <v>7.3817981300000005E-4</v>
      </c>
      <c r="X969" s="229">
        <v>5.2632181905697841E-5</v>
      </c>
    </row>
    <row r="970" spans="1:24" ht="13.5" thickBot="1">
      <c r="A970" s="153">
        <v>8700</v>
      </c>
      <c r="B970" s="153">
        <v>12956</v>
      </c>
      <c r="C970" s="141" t="s">
        <v>2358</v>
      </c>
      <c r="D970" s="141">
        <v>513561399</v>
      </c>
      <c r="E970" s="141" t="s">
        <v>429</v>
      </c>
      <c r="F970" s="141" t="s">
        <v>2359</v>
      </c>
      <c r="G970" s="141" t="s">
        <v>3914</v>
      </c>
      <c r="H970" s="141" t="s">
        <v>76</v>
      </c>
      <c r="I970" s="141" t="s">
        <v>73</v>
      </c>
      <c r="J970" s="141" t="s">
        <v>53</v>
      </c>
      <c r="K970" s="141" t="s">
        <v>53</v>
      </c>
      <c r="L970" s="141" t="s">
        <v>821</v>
      </c>
      <c r="M970" s="141" t="s">
        <v>311</v>
      </c>
      <c r="N970" s="141" t="s">
        <v>648</v>
      </c>
      <c r="O970" s="141" t="s">
        <v>62</v>
      </c>
      <c r="P970" s="141" t="s">
        <v>1206</v>
      </c>
      <c r="Q970" s="227">
        <v>69015</v>
      </c>
      <c r="R970" s="232">
        <v>1</v>
      </c>
      <c r="S970" s="148">
        <v>670.2</v>
      </c>
      <c r="T970" s="148">
        <v>0</v>
      </c>
      <c r="U970" s="148">
        <v>462.53852999999998</v>
      </c>
      <c r="V970" s="229">
        <v>6.4047454400000003E-4</v>
      </c>
      <c r="W970" s="229">
        <v>4.8913616090000001E-3</v>
      </c>
      <c r="X970" s="229">
        <v>3.4875382570274022E-4</v>
      </c>
    </row>
    <row r="971" spans="1:24" ht="13.5" thickBot="1">
      <c r="A971" s="153">
        <v>8700</v>
      </c>
      <c r="B971" s="153">
        <v>12956</v>
      </c>
      <c r="C971" s="141" t="s">
        <v>1572</v>
      </c>
      <c r="D971" s="141">
        <v>515763845</v>
      </c>
      <c r="E971" s="141" t="s">
        <v>429</v>
      </c>
      <c r="F971" s="141" t="s">
        <v>2360</v>
      </c>
      <c r="G971" s="141" t="s">
        <v>3915</v>
      </c>
      <c r="H971" s="141" t="s">
        <v>76</v>
      </c>
      <c r="I971" s="141" t="s">
        <v>73</v>
      </c>
      <c r="J971" s="141" t="s">
        <v>53</v>
      </c>
      <c r="K971" s="141" t="s">
        <v>53</v>
      </c>
      <c r="L971" s="141" t="s">
        <v>821</v>
      </c>
      <c r="M971" s="141" t="s">
        <v>311</v>
      </c>
      <c r="N971" s="141" t="s">
        <v>649</v>
      </c>
      <c r="O971" s="141" t="s">
        <v>62</v>
      </c>
      <c r="P971" s="141" t="s">
        <v>1206</v>
      </c>
      <c r="Q971" s="227">
        <v>1522</v>
      </c>
      <c r="R971" s="232">
        <v>1</v>
      </c>
      <c r="S971" s="148">
        <v>703.6</v>
      </c>
      <c r="T971" s="148">
        <v>0</v>
      </c>
      <c r="U971" s="148">
        <v>10.70879</v>
      </c>
      <c r="V971" s="229">
        <v>3.5049000321681703E-5</v>
      </c>
      <c r="W971" s="229">
        <v>1.13245839E-4</v>
      </c>
      <c r="X971" s="229">
        <v>8.0744224295157593E-6</v>
      </c>
    </row>
    <row r="972" spans="1:24" ht="13.5" thickBot="1">
      <c r="A972" s="153">
        <v>8700</v>
      </c>
      <c r="B972" s="153">
        <v>12956</v>
      </c>
      <c r="C972" s="141" t="s">
        <v>2361</v>
      </c>
      <c r="D972" s="141">
        <v>515166544</v>
      </c>
      <c r="E972" s="141" t="s">
        <v>429</v>
      </c>
      <c r="F972" s="141" t="s">
        <v>2362</v>
      </c>
      <c r="G972" s="141" t="s">
        <v>3916</v>
      </c>
      <c r="H972" s="141" t="s">
        <v>76</v>
      </c>
      <c r="I972" s="141" t="s">
        <v>73</v>
      </c>
      <c r="J972" s="141" t="s">
        <v>53</v>
      </c>
      <c r="K972" s="141" t="s">
        <v>53</v>
      </c>
      <c r="L972" s="141" t="s">
        <v>821</v>
      </c>
      <c r="M972" s="141" t="s">
        <v>311</v>
      </c>
      <c r="N972" s="141" t="s">
        <v>253</v>
      </c>
      <c r="O972" s="141" t="s">
        <v>62</v>
      </c>
      <c r="P972" s="141" t="s">
        <v>1206</v>
      </c>
      <c r="Q972" s="227">
        <v>7500</v>
      </c>
      <c r="R972" s="232">
        <v>1</v>
      </c>
      <c r="S972" s="148">
        <v>268.2</v>
      </c>
      <c r="T972" s="148">
        <v>0</v>
      </c>
      <c r="U972" s="148">
        <v>20.114999999999998</v>
      </c>
      <c r="V972" s="229">
        <v>2.01389993E-4</v>
      </c>
      <c r="W972" s="229">
        <v>2.12716849E-4</v>
      </c>
      <c r="X972" s="229">
        <v>1.5166700175249441E-5</v>
      </c>
    </row>
    <row r="973" spans="1:24" ht="13.5" thickBot="1">
      <c r="A973" s="153">
        <v>8700</v>
      </c>
      <c r="B973" s="153">
        <v>12956</v>
      </c>
      <c r="C973" s="141" t="s">
        <v>2364</v>
      </c>
      <c r="D973" s="141">
        <v>511605719</v>
      </c>
      <c r="E973" s="141" t="s">
        <v>429</v>
      </c>
      <c r="F973" s="141" t="s">
        <v>2365</v>
      </c>
      <c r="G973" s="141" t="s">
        <v>3917</v>
      </c>
      <c r="H973" s="141" t="s">
        <v>76</v>
      </c>
      <c r="I973" s="141" t="s">
        <v>73</v>
      </c>
      <c r="J973" s="141" t="s">
        <v>53</v>
      </c>
      <c r="K973" s="141" t="s">
        <v>53</v>
      </c>
      <c r="L973" s="141" t="s">
        <v>821</v>
      </c>
      <c r="M973" s="141" t="s">
        <v>311</v>
      </c>
      <c r="N973" s="141" t="s">
        <v>651</v>
      </c>
      <c r="O973" s="141" t="s">
        <v>62</v>
      </c>
      <c r="P973" s="141" t="s">
        <v>1206</v>
      </c>
      <c r="Q973" s="227">
        <v>21800</v>
      </c>
      <c r="R973" s="232">
        <v>1</v>
      </c>
      <c r="S973" s="148">
        <v>1130</v>
      </c>
      <c r="T973" s="148">
        <v>0</v>
      </c>
      <c r="U973" s="148">
        <v>246.34</v>
      </c>
      <c r="V973" s="229">
        <v>3.11724348E-4</v>
      </c>
      <c r="W973" s="229">
        <v>2.6050543690000001E-3</v>
      </c>
      <c r="X973" s="229">
        <v>1.8574023968038518E-4</v>
      </c>
    </row>
    <row r="974" spans="1:24" ht="13.5" thickBot="1">
      <c r="A974" s="153">
        <v>8700</v>
      </c>
      <c r="B974" s="153">
        <v>12956</v>
      </c>
      <c r="C974" s="141" t="s">
        <v>2366</v>
      </c>
      <c r="D974" s="141">
        <v>512737560</v>
      </c>
      <c r="E974" s="141" t="s">
        <v>429</v>
      </c>
      <c r="F974" s="141" t="s">
        <v>2367</v>
      </c>
      <c r="G974" s="141" t="s">
        <v>3918</v>
      </c>
      <c r="H974" s="141" t="s">
        <v>76</v>
      </c>
      <c r="I974" s="141" t="s">
        <v>73</v>
      </c>
      <c r="J974" s="141" t="s">
        <v>53</v>
      </c>
      <c r="K974" s="141" t="s">
        <v>53</v>
      </c>
      <c r="L974" s="141" t="s">
        <v>821</v>
      </c>
      <c r="M974" s="141" t="s">
        <v>311</v>
      </c>
      <c r="N974" s="141" t="s">
        <v>654</v>
      </c>
      <c r="O974" s="141" t="s">
        <v>62</v>
      </c>
      <c r="P974" s="141" t="s">
        <v>1206</v>
      </c>
      <c r="Q974" s="227">
        <v>10000</v>
      </c>
      <c r="R974" s="232">
        <v>1</v>
      </c>
      <c r="S974" s="148">
        <v>1358</v>
      </c>
      <c r="T974" s="148">
        <v>0</v>
      </c>
      <c r="U974" s="148">
        <v>135.80000000000001</v>
      </c>
      <c r="V974" s="229">
        <v>1.6349035600000001E-4</v>
      </c>
      <c r="W974" s="229">
        <v>1.4360898889999999E-3</v>
      </c>
      <c r="X974" s="229">
        <v>1.0239313367133356E-4</v>
      </c>
    </row>
    <row r="975" spans="1:24" ht="13.5" thickBot="1">
      <c r="A975" s="153">
        <v>8700</v>
      </c>
      <c r="B975" s="153">
        <v>12956</v>
      </c>
      <c r="C975" s="141" t="s">
        <v>2370</v>
      </c>
      <c r="D975" s="141">
        <v>514259183</v>
      </c>
      <c r="E975" s="141" t="s">
        <v>429</v>
      </c>
      <c r="F975" s="141" t="s">
        <v>2371</v>
      </c>
      <c r="G975" s="141" t="s">
        <v>3920</v>
      </c>
      <c r="H975" s="141" t="s">
        <v>76</v>
      </c>
      <c r="I975" s="141" t="s">
        <v>73</v>
      </c>
      <c r="J975" s="141" t="s">
        <v>53</v>
      </c>
      <c r="K975" s="141" t="s">
        <v>53</v>
      </c>
      <c r="L975" s="141" t="s">
        <v>821</v>
      </c>
      <c r="M975" s="141" t="s">
        <v>311</v>
      </c>
      <c r="N975" s="141" t="s">
        <v>645</v>
      </c>
      <c r="O975" s="141" t="s">
        <v>62</v>
      </c>
      <c r="P975" s="141" t="s">
        <v>1206</v>
      </c>
      <c r="Q975" s="227">
        <v>20350</v>
      </c>
      <c r="R975" s="232">
        <v>1</v>
      </c>
      <c r="S975" s="148">
        <v>406.7</v>
      </c>
      <c r="T975" s="148">
        <v>0</v>
      </c>
      <c r="U975" s="148">
        <v>82.763450000000006</v>
      </c>
      <c r="V975" s="229">
        <v>1.3101567990000001E-3</v>
      </c>
      <c r="W975" s="229">
        <v>8.7522646299999999E-4</v>
      </c>
      <c r="X975" s="229">
        <v>6.2403600875925858E-5</v>
      </c>
    </row>
    <row r="976" spans="1:24" ht="13.5" thickBot="1">
      <c r="A976" s="153">
        <v>8700</v>
      </c>
      <c r="B976" s="153">
        <v>12956</v>
      </c>
      <c r="C976" s="141" t="s">
        <v>1665</v>
      </c>
      <c r="D976" s="141">
        <v>510459928</v>
      </c>
      <c r="E976" s="141" t="s">
        <v>429</v>
      </c>
      <c r="F976" s="141" t="s">
        <v>2372</v>
      </c>
      <c r="G976" s="141" t="s">
        <v>3921</v>
      </c>
      <c r="H976" s="141" t="s">
        <v>76</v>
      </c>
      <c r="I976" s="141" t="s">
        <v>73</v>
      </c>
      <c r="J976" s="141" t="s">
        <v>53</v>
      </c>
      <c r="K976" s="141" t="s">
        <v>53</v>
      </c>
      <c r="L976" s="141" t="s">
        <v>821</v>
      </c>
      <c r="M976" s="141" t="s">
        <v>311</v>
      </c>
      <c r="N976" s="141" t="s">
        <v>156</v>
      </c>
      <c r="O976" s="141" t="s">
        <v>62</v>
      </c>
      <c r="P976" s="141" t="s">
        <v>1206</v>
      </c>
      <c r="Q976" s="227">
        <v>245000</v>
      </c>
      <c r="R976" s="232">
        <v>1</v>
      </c>
      <c r="S976" s="148">
        <v>220.7</v>
      </c>
      <c r="T976" s="148">
        <v>0</v>
      </c>
      <c r="U976" s="148">
        <v>540.71500000000003</v>
      </c>
      <c r="V976" s="229">
        <v>2.6724047199999998E-4</v>
      </c>
      <c r="W976" s="229">
        <v>5.7180805939999997E-3</v>
      </c>
      <c r="X976" s="229">
        <v>4.0769884589908045E-4</v>
      </c>
    </row>
    <row r="977" spans="1:24" ht="13.5" thickBot="1">
      <c r="A977" s="153">
        <v>8700</v>
      </c>
      <c r="B977" s="153">
        <v>12956</v>
      </c>
      <c r="C977" s="141" t="s">
        <v>1675</v>
      </c>
      <c r="D977" s="141">
        <v>513775163</v>
      </c>
      <c r="E977" s="141" t="s">
        <v>429</v>
      </c>
      <c r="F977" s="141" t="s">
        <v>2373</v>
      </c>
      <c r="G977" s="141" t="s">
        <v>3922</v>
      </c>
      <c r="H977" s="141" t="s">
        <v>76</v>
      </c>
      <c r="I977" s="141" t="s">
        <v>73</v>
      </c>
      <c r="J977" s="141" t="s">
        <v>53</v>
      </c>
      <c r="K977" s="141" t="s">
        <v>53</v>
      </c>
      <c r="L977" s="141" t="s">
        <v>821</v>
      </c>
      <c r="M977" s="141" t="s">
        <v>311</v>
      </c>
      <c r="N977" s="141" t="s">
        <v>156</v>
      </c>
      <c r="O977" s="141" t="s">
        <v>62</v>
      </c>
      <c r="P977" s="141" t="s">
        <v>1206</v>
      </c>
      <c r="Q977" s="227">
        <v>7510</v>
      </c>
      <c r="R977" s="232">
        <v>1</v>
      </c>
      <c r="S977" s="148">
        <v>5597</v>
      </c>
      <c r="T977" s="148">
        <v>0</v>
      </c>
      <c r="U977" s="148">
        <v>420.3347</v>
      </c>
      <c r="V977" s="229">
        <v>6.0109751899999997E-4</v>
      </c>
      <c r="W977" s="229">
        <v>4.4450545870000002E-3</v>
      </c>
      <c r="X977" s="229">
        <v>3.1693215849631727E-4</v>
      </c>
    </row>
    <row r="978" spans="1:24" ht="13.5" thickBot="1">
      <c r="A978" s="153">
        <v>8700</v>
      </c>
      <c r="B978" s="153">
        <v>12956</v>
      </c>
      <c r="C978" s="141" t="s">
        <v>1694</v>
      </c>
      <c r="D978" s="141">
        <v>2429</v>
      </c>
      <c r="E978" s="141" t="s">
        <v>2</v>
      </c>
      <c r="F978" s="141" t="s">
        <v>3928</v>
      </c>
      <c r="G978" s="141" t="s">
        <v>3929</v>
      </c>
      <c r="H978" s="141" t="s">
        <v>76</v>
      </c>
      <c r="I978" s="141" t="s">
        <v>73</v>
      </c>
      <c r="J978" s="141" t="s">
        <v>53</v>
      </c>
      <c r="K978" s="141" t="s">
        <v>53</v>
      </c>
      <c r="L978" s="141" t="s">
        <v>821</v>
      </c>
      <c r="M978" s="141" t="s">
        <v>311</v>
      </c>
      <c r="N978" s="141" t="s">
        <v>140</v>
      </c>
      <c r="O978" s="141" t="s">
        <v>62</v>
      </c>
      <c r="P978" s="141" t="s">
        <v>1206</v>
      </c>
      <c r="Q978" s="227">
        <v>3199.74</v>
      </c>
      <c r="R978" s="232">
        <v>1</v>
      </c>
      <c r="S978" s="148">
        <v>1704.5</v>
      </c>
      <c r="T978" s="148">
        <v>0</v>
      </c>
      <c r="U978" s="148">
        <v>54.539569999999998</v>
      </c>
      <c r="V978" s="229">
        <v>7.9005925925925905E-5</v>
      </c>
      <c r="W978" s="229">
        <v>5.7675791600000003E-4</v>
      </c>
      <c r="X978" s="229">
        <v>4.112280914128905E-5</v>
      </c>
    </row>
    <row r="979" spans="1:24" ht="13.5" thickBot="1">
      <c r="A979" s="153">
        <v>8700</v>
      </c>
      <c r="B979" s="153">
        <v>12956</v>
      </c>
      <c r="C979" s="141" t="s">
        <v>2374</v>
      </c>
      <c r="D979" s="141">
        <v>516854239</v>
      </c>
      <c r="E979" s="141" t="s">
        <v>429</v>
      </c>
      <c r="F979" s="141" t="s">
        <v>2375</v>
      </c>
      <c r="G979" s="141" t="s">
        <v>3923</v>
      </c>
      <c r="H979" s="141" t="s">
        <v>76</v>
      </c>
      <c r="I979" s="141" t="s">
        <v>73</v>
      </c>
      <c r="J979" s="141" t="s">
        <v>53</v>
      </c>
      <c r="K979" s="141" t="s">
        <v>53</v>
      </c>
      <c r="L979" s="141" t="s">
        <v>821</v>
      </c>
      <c r="M979" s="141" t="s">
        <v>311</v>
      </c>
      <c r="N979" s="141" t="s">
        <v>257</v>
      </c>
      <c r="O979" s="141" t="s">
        <v>62</v>
      </c>
      <c r="P979" s="141" t="s">
        <v>1206</v>
      </c>
      <c r="Q979" s="227">
        <v>100</v>
      </c>
      <c r="R979" s="232">
        <v>1</v>
      </c>
      <c r="S979" s="148">
        <v>835.3</v>
      </c>
      <c r="T979" s="148">
        <v>0</v>
      </c>
      <c r="U979" s="148">
        <v>0.83530000000000004</v>
      </c>
      <c r="V979" s="229">
        <v>2.5216865039338299E-6</v>
      </c>
      <c r="W979" s="229">
        <v>8.8333275763894792E-6</v>
      </c>
      <c r="X979" s="229">
        <v>6.2981579201520561E-7</v>
      </c>
    </row>
    <row r="980" spans="1:24" ht="13.5" thickBot="1">
      <c r="A980" s="153">
        <v>8700</v>
      </c>
      <c r="B980" s="153">
        <v>12956</v>
      </c>
      <c r="C980" s="141" t="s">
        <v>1647</v>
      </c>
      <c r="D980" s="141">
        <v>520036658</v>
      </c>
      <c r="E980" s="141" t="s">
        <v>429</v>
      </c>
      <c r="F980" s="141" t="s">
        <v>2376</v>
      </c>
      <c r="G980" s="141" t="s">
        <v>3924</v>
      </c>
      <c r="H980" s="141" t="s">
        <v>76</v>
      </c>
      <c r="I980" s="141" t="s">
        <v>73</v>
      </c>
      <c r="J980" s="141" t="s">
        <v>53</v>
      </c>
      <c r="K980" s="141" t="s">
        <v>53</v>
      </c>
      <c r="L980" s="141" t="s">
        <v>821</v>
      </c>
      <c r="M980" s="141" t="s">
        <v>311</v>
      </c>
      <c r="N980" s="141" t="s">
        <v>156</v>
      </c>
      <c r="O980" s="141" t="s">
        <v>62</v>
      </c>
      <c r="P980" s="141" t="s">
        <v>1206</v>
      </c>
      <c r="Q980" s="227">
        <v>533950</v>
      </c>
      <c r="R980" s="232">
        <v>1</v>
      </c>
      <c r="S980" s="148">
        <v>96.1</v>
      </c>
      <c r="T980" s="148">
        <v>0</v>
      </c>
      <c r="U980" s="148">
        <v>513.12594999999999</v>
      </c>
      <c r="V980" s="229">
        <v>1.7165120500000001E-4</v>
      </c>
      <c r="W980" s="229">
        <v>5.4263253969999998E-3</v>
      </c>
      <c r="X980" s="229">
        <v>3.8689671567437416E-4</v>
      </c>
    </row>
    <row r="981" spans="1:24" ht="13.5" thickBot="1">
      <c r="A981" s="153">
        <v>8700</v>
      </c>
      <c r="B981" s="153">
        <v>12956</v>
      </c>
      <c r="C981" s="141" t="s">
        <v>2377</v>
      </c>
      <c r="D981" s="141">
        <v>520039967</v>
      </c>
      <c r="E981" s="141" t="s">
        <v>429</v>
      </c>
      <c r="F981" s="141" t="s">
        <v>2378</v>
      </c>
      <c r="G981" s="141" t="s">
        <v>3925</v>
      </c>
      <c r="H981" s="141" t="s">
        <v>76</v>
      </c>
      <c r="I981" s="141" t="s">
        <v>73</v>
      </c>
      <c r="J981" s="141" t="s">
        <v>53</v>
      </c>
      <c r="K981" s="141" t="s">
        <v>53</v>
      </c>
      <c r="L981" s="141" t="s">
        <v>624</v>
      </c>
      <c r="M981" s="141" t="s">
        <v>311</v>
      </c>
      <c r="N981" s="141" t="s">
        <v>650</v>
      </c>
      <c r="O981" s="141" t="s">
        <v>62</v>
      </c>
      <c r="P981" s="141" t="s">
        <v>1206</v>
      </c>
      <c r="Q981" s="227">
        <v>3400</v>
      </c>
      <c r="R981" s="232">
        <v>1</v>
      </c>
      <c r="S981" s="148">
        <v>-7280</v>
      </c>
      <c r="T981" s="148">
        <v>0</v>
      </c>
      <c r="U981" s="148">
        <v>-247.52</v>
      </c>
      <c r="V981" s="229">
        <v>1.4734089299999999E-4</v>
      </c>
      <c r="W981" s="229">
        <v>-2.6175329119999999E-3</v>
      </c>
      <c r="X981" s="229">
        <v>-1.866299591040389E-4</v>
      </c>
    </row>
    <row r="982" spans="1:24" ht="13.5" thickBot="1">
      <c r="A982" s="153">
        <v>8700</v>
      </c>
      <c r="B982" s="153">
        <v>12956</v>
      </c>
      <c r="C982" s="141" t="s">
        <v>2379</v>
      </c>
      <c r="D982" s="141">
        <v>516196425</v>
      </c>
      <c r="E982" s="141" t="s">
        <v>429</v>
      </c>
      <c r="F982" s="141" t="s">
        <v>2379</v>
      </c>
      <c r="G982" s="141" t="s">
        <v>2380</v>
      </c>
      <c r="H982" s="141" t="s">
        <v>76</v>
      </c>
      <c r="I982" s="141" t="s">
        <v>73</v>
      </c>
      <c r="J982" s="141" t="s">
        <v>61</v>
      </c>
      <c r="K982" s="141" t="s">
        <v>53</v>
      </c>
      <c r="L982" s="141" t="s">
        <v>821</v>
      </c>
      <c r="M982" s="141" t="s">
        <v>479</v>
      </c>
      <c r="N982" s="141" t="s">
        <v>915</v>
      </c>
      <c r="O982" s="141" t="s">
        <v>62</v>
      </c>
      <c r="P982" s="141" t="s">
        <v>1207</v>
      </c>
      <c r="Q982" s="227">
        <v>12000</v>
      </c>
      <c r="R982" s="232">
        <v>3.71</v>
      </c>
      <c r="S982" s="148">
        <v>679</v>
      </c>
      <c r="T982" s="148">
        <v>0</v>
      </c>
      <c r="U982" s="148">
        <v>302.29079999999999</v>
      </c>
      <c r="V982" s="229">
        <v>1.6902233300000001E-4</v>
      </c>
      <c r="W982" s="229">
        <v>3.196736094E-3</v>
      </c>
      <c r="X982" s="229">
        <v>2.2792711555238846E-4</v>
      </c>
    </row>
    <row r="983" spans="1:24" ht="13.5" thickBot="1">
      <c r="A983" s="153">
        <v>8700</v>
      </c>
      <c r="B983" s="153">
        <v>12956</v>
      </c>
      <c r="C983" s="141" t="s">
        <v>2389</v>
      </c>
      <c r="D983" s="141">
        <v>515333133</v>
      </c>
      <c r="E983" s="141" t="s">
        <v>429</v>
      </c>
      <c r="F983" s="141" t="s">
        <v>2389</v>
      </c>
      <c r="G983" s="141" t="s">
        <v>2390</v>
      </c>
      <c r="H983" s="141" t="s">
        <v>76</v>
      </c>
      <c r="I983" s="141" t="s">
        <v>73</v>
      </c>
      <c r="J983" s="141" t="s">
        <v>61</v>
      </c>
      <c r="K983" s="141" t="s">
        <v>53</v>
      </c>
      <c r="L983" s="141" t="s">
        <v>821</v>
      </c>
      <c r="M983" s="141" t="s">
        <v>479</v>
      </c>
      <c r="N983" s="141" t="s">
        <v>917</v>
      </c>
      <c r="O983" s="141" t="s">
        <v>62</v>
      </c>
      <c r="P983" s="141" t="s">
        <v>1207</v>
      </c>
      <c r="Q983" s="227">
        <v>19979.37</v>
      </c>
      <c r="R983" s="232">
        <v>3.71</v>
      </c>
      <c r="S983" s="148">
        <v>191</v>
      </c>
      <c r="T983" s="148">
        <v>0</v>
      </c>
      <c r="U983" s="148">
        <v>141.57580999999999</v>
      </c>
      <c r="V983" s="229">
        <v>0</v>
      </c>
      <c r="W983" s="229">
        <v>2.4350024730000002E-3</v>
      </c>
      <c r="X983" s="229">
        <v>3.1688995062011707E-4</v>
      </c>
    </row>
    <row r="984" spans="1:24" ht="13.5" thickBot="1">
      <c r="A984" s="153">
        <v>8700</v>
      </c>
      <c r="B984" s="153">
        <v>12956</v>
      </c>
      <c r="C984" s="141" t="s">
        <v>2381</v>
      </c>
      <c r="D984" s="141">
        <v>59941502</v>
      </c>
      <c r="E984" s="141" t="s">
        <v>430</v>
      </c>
      <c r="F984" s="141" t="s">
        <v>2381</v>
      </c>
      <c r="G984" s="141" t="s">
        <v>2382</v>
      </c>
      <c r="H984" s="141" t="s">
        <v>76</v>
      </c>
      <c r="I984" s="141" t="s">
        <v>73</v>
      </c>
      <c r="J984" s="141" t="s">
        <v>61</v>
      </c>
      <c r="K984" s="141" t="s">
        <v>315</v>
      </c>
      <c r="L984" s="141" t="s">
        <v>821</v>
      </c>
      <c r="M984" s="141" t="s">
        <v>102</v>
      </c>
      <c r="N984" s="141" t="s">
        <v>923</v>
      </c>
      <c r="O984" s="141" t="s">
        <v>62</v>
      </c>
      <c r="P984" s="141" t="s">
        <v>1207</v>
      </c>
      <c r="Q984" s="227">
        <v>25143.45</v>
      </c>
      <c r="R984" s="232">
        <v>3.71</v>
      </c>
      <c r="S984" s="148">
        <v>0.03</v>
      </c>
      <c r="T984" s="148">
        <v>0</v>
      </c>
      <c r="U984" s="148">
        <v>2.7980000000000001E-2</v>
      </c>
      <c r="V984" s="229">
        <v>4.6247719538320798E-5</v>
      </c>
      <c r="W984" s="229">
        <v>2.9588950746723099E-7</v>
      </c>
      <c r="X984" s="229">
        <v>2.109690633375488E-8</v>
      </c>
    </row>
    <row r="985" spans="1:24" ht="13.5" thickBot="1">
      <c r="A985" s="153">
        <v>8700</v>
      </c>
      <c r="B985" s="153">
        <v>12956</v>
      </c>
      <c r="C985" s="141" t="s">
        <v>2383</v>
      </c>
      <c r="D985" s="141">
        <v>70769793</v>
      </c>
      <c r="E985" s="141" t="s">
        <v>430</v>
      </c>
      <c r="F985" s="141" t="s">
        <v>2383</v>
      </c>
      <c r="G985" s="141" t="s">
        <v>2384</v>
      </c>
      <c r="H985" s="141" t="s">
        <v>76</v>
      </c>
      <c r="I985" s="141" t="s">
        <v>73</v>
      </c>
      <c r="J985" s="141" t="s">
        <v>61</v>
      </c>
      <c r="K985" s="141" t="s">
        <v>314</v>
      </c>
      <c r="L985" s="141" t="s">
        <v>821</v>
      </c>
      <c r="M985" s="141" t="s">
        <v>479</v>
      </c>
      <c r="N985" s="141" t="s">
        <v>1158</v>
      </c>
      <c r="O985" s="141" t="s">
        <v>62</v>
      </c>
      <c r="P985" s="141" t="s">
        <v>1207</v>
      </c>
      <c r="Q985" s="227">
        <v>19866</v>
      </c>
      <c r="R985" s="232">
        <v>3.71</v>
      </c>
      <c r="S985" s="148">
        <v>4038</v>
      </c>
      <c r="T985" s="148">
        <v>0</v>
      </c>
      <c r="U985" s="148">
        <v>2976.12149</v>
      </c>
      <c r="V985" s="229">
        <v>4.3949058999999998E-4</v>
      </c>
      <c r="W985" s="229">
        <v>3.1472591916999998E-2</v>
      </c>
      <c r="X985" s="229">
        <v>2.2439941498357758E-3</v>
      </c>
    </row>
    <row r="986" spans="1:24" ht="13.5" thickBot="1">
      <c r="A986" s="153">
        <v>8700</v>
      </c>
      <c r="B986" s="153">
        <v>12956</v>
      </c>
      <c r="C986" s="141" t="s">
        <v>2433</v>
      </c>
      <c r="D986" s="141">
        <v>66503767</v>
      </c>
      <c r="E986" s="141" t="s">
        <v>430</v>
      </c>
      <c r="F986" s="141" t="s">
        <v>2433</v>
      </c>
      <c r="G986" s="141" t="s">
        <v>2434</v>
      </c>
      <c r="H986" s="141" t="s">
        <v>76</v>
      </c>
      <c r="I986" s="141" t="s">
        <v>73</v>
      </c>
      <c r="J986" s="141" t="s">
        <v>61</v>
      </c>
      <c r="K986" s="141" t="s">
        <v>314</v>
      </c>
      <c r="L986" s="141" t="s">
        <v>821</v>
      </c>
      <c r="M986" s="141" t="s">
        <v>476</v>
      </c>
      <c r="N986" s="141" t="s">
        <v>915</v>
      </c>
      <c r="O986" s="141" t="s">
        <v>62</v>
      </c>
      <c r="P986" s="141" t="s">
        <v>1207</v>
      </c>
      <c r="Q986" s="227">
        <v>-0.2</v>
      </c>
      <c r="R986" s="232">
        <v>3.71</v>
      </c>
      <c r="S986" s="148">
        <v>5276</v>
      </c>
      <c r="T986" s="148">
        <v>0</v>
      </c>
      <c r="U986" s="148">
        <v>-3.9149999999999997E-2</v>
      </c>
      <c r="V986" s="229">
        <v>1.87467295744422E-9</v>
      </c>
      <c r="W986" s="229">
        <v>-4.1401265966197599E-7</v>
      </c>
      <c r="X986" s="229">
        <v>-2.9519080878002269E-8</v>
      </c>
    </row>
    <row r="987" spans="1:24" ht="13.5" thickBot="1">
      <c r="A987" s="153">
        <v>8700</v>
      </c>
      <c r="B987" s="153">
        <v>12956</v>
      </c>
      <c r="C987" s="141" t="s">
        <v>2387</v>
      </c>
      <c r="D987" s="141">
        <v>39770802</v>
      </c>
      <c r="E987" s="141" t="s">
        <v>430</v>
      </c>
      <c r="F987" s="141" t="s">
        <v>2387</v>
      </c>
      <c r="G987" s="141" t="s">
        <v>2388</v>
      </c>
      <c r="H987" s="141" t="s">
        <v>76</v>
      </c>
      <c r="I987" s="141" t="s">
        <v>73</v>
      </c>
      <c r="J987" s="141" t="s">
        <v>61</v>
      </c>
      <c r="K987" s="141" t="s">
        <v>53</v>
      </c>
      <c r="L987" s="141" t="s">
        <v>821</v>
      </c>
      <c r="M987" s="141" t="s">
        <v>476</v>
      </c>
      <c r="N987" s="141" t="s">
        <v>915</v>
      </c>
      <c r="O987" s="141" t="s">
        <v>62</v>
      </c>
      <c r="P987" s="141" t="s">
        <v>1207</v>
      </c>
      <c r="Q987" s="227">
        <v>9249</v>
      </c>
      <c r="R987" s="232">
        <v>3.71</v>
      </c>
      <c r="S987" s="148">
        <v>884</v>
      </c>
      <c r="T987" s="148">
        <v>0</v>
      </c>
      <c r="U987" s="148">
        <v>303.33390000000003</v>
      </c>
      <c r="V987" s="229">
        <v>1.17492028E-4</v>
      </c>
      <c r="W987" s="229">
        <v>3.2077669140000002E-3</v>
      </c>
      <c r="X987" s="229">
        <v>2.2871361244290815E-4</v>
      </c>
    </row>
    <row r="988" spans="1:24" ht="13.5" thickBot="1">
      <c r="A988" s="153">
        <v>8700</v>
      </c>
      <c r="B988" s="153">
        <v>12956</v>
      </c>
      <c r="C988" s="141" t="s">
        <v>2391</v>
      </c>
      <c r="D988" s="141">
        <v>117894</v>
      </c>
      <c r="E988" s="141" t="s">
        <v>430</v>
      </c>
      <c r="F988" s="141" t="s">
        <v>2391</v>
      </c>
      <c r="G988" s="141" t="s">
        <v>2392</v>
      </c>
      <c r="H988" s="141" t="s">
        <v>76</v>
      </c>
      <c r="I988" s="141" t="s">
        <v>73</v>
      </c>
      <c r="J988" s="141" t="s">
        <v>61</v>
      </c>
      <c r="K988" s="141" t="s">
        <v>153</v>
      </c>
      <c r="L988" s="141" t="s">
        <v>821</v>
      </c>
      <c r="M988" s="141" t="s">
        <v>102</v>
      </c>
      <c r="N988" s="141" t="s">
        <v>885</v>
      </c>
      <c r="O988" s="141" t="s">
        <v>62</v>
      </c>
      <c r="P988" s="141" t="s">
        <v>1213</v>
      </c>
      <c r="Q988" s="227">
        <v>688</v>
      </c>
      <c r="R988" s="232">
        <v>4.1524000000000001</v>
      </c>
      <c r="S988" s="148">
        <v>48450</v>
      </c>
      <c r="T988" s="148">
        <v>0</v>
      </c>
      <c r="U988" s="148">
        <v>1384.1444100000001</v>
      </c>
      <c r="V988" s="229">
        <v>1.5794723689904601E-5</v>
      </c>
      <c r="W988" s="229">
        <v>1.4637376973999999E-2</v>
      </c>
      <c r="X988" s="229">
        <v>1.0436442090836461E-3</v>
      </c>
    </row>
    <row r="989" spans="1:24" ht="13.5" thickBot="1">
      <c r="A989" s="153">
        <v>8700</v>
      </c>
      <c r="B989" s="153">
        <v>12956</v>
      </c>
      <c r="C989" s="141" t="s">
        <v>2393</v>
      </c>
      <c r="D989" s="141">
        <v>359009</v>
      </c>
      <c r="E989" s="141" t="s">
        <v>430</v>
      </c>
      <c r="F989" s="141" t="s">
        <v>2393</v>
      </c>
      <c r="G989" s="141" t="s">
        <v>2394</v>
      </c>
      <c r="H989" s="141" t="s">
        <v>76</v>
      </c>
      <c r="I989" s="141" t="s">
        <v>73</v>
      </c>
      <c r="J989" s="141" t="s">
        <v>61</v>
      </c>
      <c r="K989" s="141" t="s">
        <v>53</v>
      </c>
      <c r="L989" s="141" t="s">
        <v>821</v>
      </c>
      <c r="M989" s="141" t="s">
        <v>479</v>
      </c>
      <c r="N989" s="141" t="s">
        <v>919</v>
      </c>
      <c r="O989" s="141" t="s">
        <v>62</v>
      </c>
      <c r="P989" s="141" t="s">
        <v>1207</v>
      </c>
      <c r="Q989" s="227">
        <v>683</v>
      </c>
      <c r="R989" s="232">
        <v>3.71</v>
      </c>
      <c r="S989" s="148">
        <v>2654</v>
      </c>
      <c r="T989" s="148">
        <v>0.186460916442</v>
      </c>
      <c r="U989" s="148">
        <v>67.942269999999994</v>
      </c>
      <c r="V989" s="229">
        <v>3.4332684212695801E-5</v>
      </c>
      <c r="W989" s="229">
        <v>7.1849195100000002E-4</v>
      </c>
      <c r="X989" s="229">
        <v>5.1228438395020872E-5</v>
      </c>
    </row>
    <row r="990" spans="1:24" ht="13.5" thickBot="1">
      <c r="A990" s="153">
        <v>8700</v>
      </c>
      <c r="B990" s="153">
        <v>12956</v>
      </c>
      <c r="C990" s="141" t="s">
        <v>2395</v>
      </c>
      <c r="D990" s="141">
        <v>1729029</v>
      </c>
      <c r="E990" s="141" t="s">
        <v>430</v>
      </c>
      <c r="F990" s="141" t="s">
        <v>2395</v>
      </c>
      <c r="G990" s="141" t="s">
        <v>2396</v>
      </c>
      <c r="H990" s="141" t="s">
        <v>76</v>
      </c>
      <c r="I990" s="141" t="s">
        <v>73</v>
      </c>
      <c r="J990" s="141" t="s">
        <v>61</v>
      </c>
      <c r="K990" s="141" t="s">
        <v>209</v>
      </c>
      <c r="L990" s="141" t="s">
        <v>821</v>
      </c>
      <c r="M990" s="141" t="s">
        <v>501</v>
      </c>
      <c r="N990" s="141" t="s">
        <v>907</v>
      </c>
      <c r="O990" s="141" t="s">
        <v>62</v>
      </c>
      <c r="P990" s="141" t="s">
        <v>1209</v>
      </c>
      <c r="Q990" s="227">
        <v>8034.39</v>
      </c>
      <c r="R990" s="232">
        <v>4.3964999999999996</v>
      </c>
      <c r="S990" s="148">
        <v>273</v>
      </c>
      <c r="T990" s="148">
        <v>0</v>
      </c>
      <c r="U990" s="148">
        <v>96.432320000000004</v>
      </c>
      <c r="V990" s="229">
        <v>4.9011837700000001E-4</v>
      </c>
      <c r="W990" s="229">
        <v>1.019775256E-3</v>
      </c>
      <c r="X990" s="229">
        <v>7.2709922179652517E-5</v>
      </c>
    </row>
    <row r="991" spans="1:24" ht="13.5" thickBot="1">
      <c r="A991" s="153">
        <v>8700</v>
      </c>
      <c r="B991" s="153">
        <v>12956</v>
      </c>
      <c r="C991" s="141" t="s">
        <v>2397</v>
      </c>
      <c r="D991" s="141">
        <v>126685</v>
      </c>
      <c r="E991" s="141" t="s">
        <v>430</v>
      </c>
      <c r="F991" s="141" t="s">
        <v>2397</v>
      </c>
      <c r="G991" s="141" t="s">
        <v>2398</v>
      </c>
      <c r="H991" s="141" t="s">
        <v>76</v>
      </c>
      <c r="I991" s="141" t="s">
        <v>73</v>
      </c>
      <c r="J991" s="141" t="s">
        <v>61</v>
      </c>
      <c r="K991" s="141" t="s">
        <v>314</v>
      </c>
      <c r="L991" s="141" t="s">
        <v>821</v>
      </c>
      <c r="M991" s="141" t="s">
        <v>479</v>
      </c>
      <c r="N991" s="141" t="s">
        <v>931</v>
      </c>
      <c r="O991" s="141" t="s">
        <v>62</v>
      </c>
      <c r="P991" s="141" t="s">
        <v>1207</v>
      </c>
      <c r="Q991" s="227">
        <v>11000</v>
      </c>
      <c r="R991" s="232">
        <v>3.71</v>
      </c>
      <c r="S991" s="148">
        <v>49.15</v>
      </c>
      <c r="T991" s="148">
        <v>0.308</v>
      </c>
      <c r="U991" s="148">
        <v>21.200790000000001</v>
      </c>
      <c r="V991" s="229">
        <v>4.7320186800000003E-4</v>
      </c>
      <c r="W991" s="229">
        <v>2.2419911700000001E-4</v>
      </c>
      <c r="X991" s="229">
        <v>1.5985385304918054E-5</v>
      </c>
    </row>
    <row r="992" spans="1:24" ht="13.5" thickBot="1">
      <c r="A992" s="153">
        <v>8700</v>
      </c>
      <c r="B992" s="153">
        <v>12956</v>
      </c>
      <c r="C992" s="141" t="s">
        <v>2399</v>
      </c>
      <c r="D992" s="141">
        <v>12231699</v>
      </c>
      <c r="E992" s="141" t="s">
        <v>430</v>
      </c>
      <c r="F992" s="141" t="s">
        <v>2399</v>
      </c>
      <c r="G992" s="141" t="s">
        <v>2400</v>
      </c>
      <c r="H992" s="141" t="s">
        <v>76</v>
      </c>
      <c r="I992" s="141" t="s">
        <v>73</v>
      </c>
      <c r="J992" s="141" t="s">
        <v>61</v>
      </c>
      <c r="K992" s="141" t="s">
        <v>315</v>
      </c>
      <c r="L992" s="141" t="s">
        <v>821</v>
      </c>
      <c r="M992" s="141" t="s">
        <v>494</v>
      </c>
      <c r="N992" s="141" t="s">
        <v>900</v>
      </c>
      <c r="O992" s="141" t="s">
        <v>62</v>
      </c>
      <c r="P992" s="141" t="s">
        <v>1210</v>
      </c>
      <c r="Q992" s="227">
        <v>3922</v>
      </c>
      <c r="R992" s="232">
        <v>4.9748000000000001</v>
      </c>
      <c r="S992" s="148">
        <v>1230</v>
      </c>
      <c r="T992" s="148">
        <v>0.66674037147200005</v>
      </c>
      <c r="U992" s="148">
        <v>243.30423999999999</v>
      </c>
      <c r="V992" s="229">
        <v>9.3546929133621605E-5</v>
      </c>
      <c r="W992" s="229">
        <v>2.572951098E-3</v>
      </c>
      <c r="X992" s="229">
        <v>1.8345127812313856E-4</v>
      </c>
    </row>
    <row r="993" spans="1:24" ht="13.5" thickBot="1">
      <c r="A993" s="153">
        <v>8700</v>
      </c>
      <c r="B993" s="153">
        <v>12956</v>
      </c>
      <c r="C993" s="141" t="s">
        <v>2401</v>
      </c>
      <c r="D993" s="141">
        <v>231239</v>
      </c>
      <c r="E993" s="141" t="s">
        <v>430</v>
      </c>
      <c r="F993" s="141" t="s">
        <v>2401</v>
      </c>
      <c r="G993" s="141" t="s">
        <v>2402</v>
      </c>
      <c r="H993" s="141" t="s">
        <v>76</v>
      </c>
      <c r="I993" s="141" t="s">
        <v>73</v>
      </c>
      <c r="J993" s="141" t="s">
        <v>61</v>
      </c>
      <c r="K993" s="141" t="s">
        <v>164</v>
      </c>
      <c r="L993" s="141" t="s">
        <v>821</v>
      </c>
      <c r="M993" s="141" t="s">
        <v>102</v>
      </c>
      <c r="N993" s="141" t="s">
        <v>876</v>
      </c>
      <c r="O993" s="141" t="s">
        <v>62</v>
      </c>
      <c r="P993" s="141" t="s">
        <v>1213</v>
      </c>
      <c r="Q993" s="227">
        <v>3000</v>
      </c>
      <c r="R993" s="232">
        <v>4.1524000000000001</v>
      </c>
      <c r="S993" s="148">
        <v>2570</v>
      </c>
      <c r="T993" s="148">
        <v>0</v>
      </c>
      <c r="U993" s="148">
        <v>320.15003999999999</v>
      </c>
      <c r="V993" s="229">
        <v>2.20491350421986E-5</v>
      </c>
      <c r="W993" s="229">
        <v>3.3855982000000001E-3</v>
      </c>
      <c r="X993" s="229">
        <v>2.4139297378941667E-4</v>
      </c>
    </row>
    <row r="994" spans="1:24" ht="13.5" thickBot="1">
      <c r="A994" s="153">
        <v>8700</v>
      </c>
      <c r="B994" s="153">
        <v>12956</v>
      </c>
      <c r="C994" s="141" t="s">
        <v>2405</v>
      </c>
      <c r="D994" s="141">
        <v>34352073</v>
      </c>
      <c r="E994" s="141" t="s">
        <v>430</v>
      </c>
      <c r="F994" s="141" t="s">
        <v>2405</v>
      </c>
      <c r="G994" s="141" t="s">
        <v>2406</v>
      </c>
      <c r="H994" s="141" t="s">
        <v>76</v>
      </c>
      <c r="I994" s="141" t="s">
        <v>73</v>
      </c>
      <c r="J994" s="141" t="s">
        <v>61</v>
      </c>
      <c r="K994" s="141" t="s">
        <v>314</v>
      </c>
      <c r="L994" s="141" t="s">
        <v>821</v>
      </c>
      <c r="M994" s="141" t="s">
        <v>479</v>
      </c>
      <c r="N994" s="141" t="s">
        <v>915</v>
      </c>
      <c r="O994" s="141" t="s">
        <v>62</v>
      </c>
      <c r="P994" s="141" t="s">
        <v>1207</v>
      </c>
      <c r="Q994" s="227">
        <v>400</v>
      </c>
      <c r="R994" s="232">
        <v>3.71</v>
      </c>
      <c r="S994" s="148">
        <v>16717</v>
      </c>
      <c r="T994" s="148">
        <v>0</v>
      </c>
      <c r="U994" s="148">
        <v>248.08027999999999</v>
      </c>
      <c r="V994" s="229">
        <v>7.2963691005481297E-6</v>
      </c>
      <c r="W994" s="229">
        <v>2.6234578929999999E-3</v>
      </c>
      <c r="X994" s="229">
        <v>1.8705240995038183E-4</v>
      </c>
    </row>
    <row r="995" spans="1:24" ht="13.5" thickBot="1">
      <c r="A995" s="153">
        <v>8700</v>
      </c>
      <c r="B995" s="153">
        <v>12956</v>
      </c>
      <c r="C995" s="141" t="s">
        <v>2407</v>
      </c>
      <c r="D995" s="141">
        <v>34085029</v>
      </c>
      <c r="E995" s="141" t="s">
        <v>430</v>
      </c>
      <c r="F995" s="141" t="s">
        <v>2407</v>
      </c>
      <c r="G995" s="141" t="s">
        <v>2408</v>
      </c>
      <c r="H995" s="141" t="s">
        <v>76</v>
      </c>
      <c r="I995" s="141" t="s">
        <v>73</v>
      </c>
      <c r="J995" s="141" t="s">
        <v>61</v>
      </c>
      <c r="K995" s="141" t="s">
        <v>314</v>
      </c>
      <c r="L995" s="141" t="s">
        <v>821</v>
      </c>
      <c r="M995" s="141" t="s">
        <v>479</v>
      </c>
      <c r="N995" s="141" t="s">
        <v>906</v>
      </c>
      <c r="O995" s="141" t="s">
        <v>62</v>
      </c>
      <c r="P995" s="141" t="s">
        <v>1207</v>
      </c>
      <c r="Q995" s="227">
        <v>3975</v>
      </c>
      <c r="R995" s="232">
        <v>3.71</v>
      </c>
      <c r="S995" s="148">
        <v>112</v>
      </c>
      <c r="T995" s="148">
        <v>0</v>
      </c>
      <c r="U995" s="148">
        <v>16.516919999999999</v>
      </c>
      <c r="V995" s="229">
        <v>1.3237521399999999E-4</v>
      </c>
      <c r="W995" s="229">
        <v>1.74667023E-4</v>
      </c>
      <c r="X995" s="229">
        <v>1.2453749612656278E-5</v>
      </c>
    </row>
    <row r="996" spans="1:24" ht="13.5" thickBot="1">
      <c r="A996" s="153">
        <v>8700</v>
      </c>
      <c r="B996" s="153">
        <v>12956</v>
      </c>
      <c r="C996" s="141" t="s">
        <v>2409</v>
      </c>
      <c r="D996" s="141">
        <v>47077066</v>
      </c>
      <c r="E996" s="141" t="s">
        <v>430</v>
      </c>
      <c r="F996" s="141" t="s">
        <v>2409</v>
      </c>
      <c r="G996" s="141" t="s">
        <v>2410</v>
      </c>
      <c r="H996" s="141" t="s">
        <v>76</v>
      </c>
      <c r="I996" s="141" t="s">
        <v>73</v>
      </c>
      <c r="J996" s="141" t="s">
        <v>61</v>
      </c>
      <c r="K996" s="141" t="s">
        <v>314</v>
      </c>
      <c r="L996" s="141" t="s">
        <v>821</v>
      </c>
      <c r="M996" s="141" t="s">
        <v>479</v>
      </c>
      <c r="N996" s="141" t="s">
        <v>917</v>
      </c>
      <c r="O996" s="141" t="s">
        <v>62</v>
      </c>
      <c r="P996" s="141" t="s">
        <v>1207</v>
      </c>
      <c r="Q996" s="227">
        <v>62500</v>
      </c>
      <c r="R996" s="232">
        <v>3.71</v>
      </c>
      <c r="S996" s="148">
        <v>6.17</v>
      </c>
      <c r="T996" s="148">
        <v>0</v>
      </c>
      <c r="U996" s="148">
        <v>14.30669</v>
      </c>
      <c r="V996" s="229">
        <v>1.152736412E-3</v>
      </c>
      <c r="W996" s="229">
        <v>1.5129376100000001E-4</v>
      </c>
      <c r="X996" s="229">
        <v>1.078723727219684E-5</v>
      </c>
    </row>
    <row r="997" spans="1:24" ht="13.5" thickBot="1">
      <c r="A997" s="153">
        <v>8700</v>
      </c>
      <c r="B997" s="153">
        <v>12956</v>
      </c>
      <c r="C997" s="141" t="s">
        <v>2412</v>
      </c>
      <c r="D997" s="141">
        <v>68251193</v>
      </c>
      <c r="E997" s="141" t="s">
        <v>430</v>
      </c>
      <c r="F997" s="141" t="s">
        <v>2412</v>
      </c>
      <c r="G997" s="141" t="s">
        <v>2413</v>
      </c>
      <c r="H997" s="141" t="s">
        <v>76</v>
      </c>
      <c r="I997" s="141" t="s">
        <v>73</v>
      </c>
      <c r="J997" s="141" t="s">
        <v>61</v>
      </c>
      <c r="K997" s="141" t="s">
        <v>53</v>
      </c>
      <c r="L997" s="141" t="s">
        <v>821</v>
      </c>
      <c r="M997" s="141" t="s">
        <v>479</v>
      </c>
      <c r="N997" s="141" t="s">
        <v>915</v>
      </c>
      <c r="O997" s="141" t="s">
        <v>62</v>
      </c>
      <c r="P997" s="141" t="s">
        <v>1207</v>
      </c>
      <c r="Q997" s="227">
        <v>2000</v>
      </c>
      <c r="R997" s="232">
        <v>3.71</v>
      </c>
      <c r="S997" s="148">
        <v>336</v>
      </c>
      <c r="T997" s="148">
        <v>0</v>
      </c>
      <c r="U997" s="148">
        <v>24.9312</v>
      </c>
      <c r="V997" s="229">
        <v>6.86186097079873E-6</v>
      </c>
      <c r="W997" s="229">
        <v>2.6364833700000002E-4</v>
      </c>
      <c r="X997" s="229">
        <v>1.8798112622877402E-5</v>
      </c>
    </row>
    <row r="998" spans="1:24" ht="13.5" thickBot="1">
      <c r="A998" s="153">
        <v>8700</v>
      </c>
      <c r="B998" s="153">
        <v>12956</v>
      </c>
      <c r="C998" s="141" t="s">
        <v>2414</v>
      </c>
      <c r="D998" s="141">
        <v>514557339</v>
      </c>
      <c r="E998" s="141" t="s">
        <v>430</v>
      </c>
      <c r="F998" s="141" t="s">
        <v>2414</v>
      </c>
      <c r="G998" s="141" t="s">
        <v>2415</v>
      </c>
      <c r="H998" s="141" t="s">
        <v>76</v>
      </c>
      <c r="I998" s="141" t="s">
        <v>73</v>
      </c>
      <c r="J998" s="141" t="s">
        <v>61</v>
      </c>
      <c r="K998" s="141" t="s">
        <v>53</v>
      </c>
      <c r="L998" s="141" t="s">
        <v>821</v>
      </c>
      <c r="M998" s="141" t="s">
        <v>479</v>
      </c>
      <c r="N998" s="141" t="s">
        <v>895</v>
      </c>
      <c r="O998" s="141" t="s">
        <v>62</v>
      </c>
      <c r="P998" s="141" t="s">
        <v>1207</v>
      </c>
      <c r="Q998" s="227">
        <v>200</v>
      </c>
      <c r="R998" s="232">
        <v>3.71</v>
      </c>
      <c r="S998" s="148">
        <v>706</v>
      </c>
      <c r="T998" s="148">
        <v>0</v>
      </c>
      <c r="U998" s="148">
        <v>5.2385200000000003</v>
      </c>
      <c r="V998" s="229">
        <v>1.8504985890873501E-5</v>
      </c>
      <c r="W998" s="229">
        <v>5.5397537621774002E-5</v>
      </c>
      <c r="X998" s="229">
        <v>3.9498415213545968E-6</v>
      </c>
    </row>
    <row r="999" spans="1:24" ht="13.5" thickBot="1">
      <c r="A999" s="153">
        <v>8700</v>
      </c>
      <c r="B999" s="153">
        <v>12956</v>
      </c>
      <c r="C999" s="141" t="s">
        <v>2416</v>
      </c>
      <c r="D999" s="141">
        <v>52046667</v>
      </c>
      <c r="E999" s="141" t="s">
        <v>430</v>
      </c>
      <c r="F999" s="141" t="s">
        <v>2416</v>
      </c>
      <c r="G999" s="141" t="s">
        <v>2417</v>
      </c>
      <c r="H999" s="141" t="s">
        <v>76</v>
      </c>
      <c r="I999" s="141" t="s">
        <v>73</v>
      </c>
      <c r="J999" s="141" t="s">
        <v>61</v>
      </c>
      <c r="K999" s="141" t="s">
        <v>53</v>
      </c>
      <c r="L999" s="141" t="s">
        <v>821</v>
      </c>
      <c r="M999" s="141" t="s">
        <v>479</v>
      </c>
      <c r="N999" s="141" t="s">
        <v>915</v>
      </c>
      <c r="O999" s="141" t="s">
        <v>62</v>
      </c>
      <c r="P999" s="141" t="s">
        <v>1207</v>
      </c>
      <c r="Q999" s="227">
        <v>6350</v>
      </c>
      <c r="R999" s="232">
        <v>3.71</v>
      </c>
      <c r="S999" s="148">
        <v>2521.04</v>
      </c>
      <c r="T999" s="148">
        <v>0</v>
      </c>
      <c r="U999" s="148">
        <v>593.91921000000002</v>
      </c>
      <c r="V999" s="229">
        <v>1.7687691100000001E-4</v>
      </c>
      <c r="W999" s="229">
        <v>6.2807170299999998E-3</v>
      </c>
      <c r="X999" s="229">
        <v>4.4781479425259809E-4</v>
      </c>
    </row>
    <row r="1000" spans="1:24" ht="13.5" thickBot="1">
      <c r="A1000" s="153">
        <v>8700</v>
      </c>
      <c r="B1000" s="153">
        <v>12956</v>
      </c>
      <c r="C1000" s="141" t="s">
        <v>2420</v>
      </c>
      <c r="D1000" s="141">
        <v>35677318</v>
      </c>
      <c r="E1000" s="141" t="s">
        <v>430</v>
      </c>
      <c r="F1000" s="141" t="s">
        <v>2420</v>
      </c>
      <c r="G1000" s="141" t="s">
        <v>2421</v>
      </c>
      <c r="H1000" s="141" t="s">
        <v>76</v>
      </c>
      <c r="I1000" s="141" t="s">
        <v>73</v>
      </c>
      <c r="J1000" s="141" t="s">
        <v>61</v>
      </c>
      <c r="K1000" s="141" t="s">
        <v>53</v>
      </c>
      <c r="L1000" s="141" t="s">
        <v>821</v>
      </c>
      <c r="M1000" s="141" t="s">
        <v>102</v>
      </c>
      <c r="N1000" s="141" t="s">
        <v>917</v>
      </c>
      <c r="O1000" s="141" t="s">
        <v>62</v>
      </c>
      <c r="P1000" s="141" t="s">
        <v>1207</v>
      </c>
      <c r="Q1000" s="227">
        <v>2222.2199999999998</v>
      </c>
      <c r="R1000" s="232">
        <v>3.71</v>
      </c>
      <c r="S1000" s="148">
        <v>600</v>
      </c>
      <c r="T1000" s="148">
        <v>0</v>
      </c>
      <c r="U1000" s="148">
        <v>49.466619999999999</v>
      </c>
      <c r="V1000" s="229">
        <v>1.76331456E-4</v>
      </c>
      <c r="W1000" s="229">
        <v>5.2311128699999998E-4</v>
      </c>
      <c r="X1000" s="229">
        <v>3.7297807319065256E-5</v>
      </c>
    </row>
    <row r="1001" spans="1:24" ht="13.5" thickBot="1">
      <c r="A1001" s="153">
        <v>8700</v>
      </c>
      <c r="B1001" s="153">
        <v>12956</v>
      </c>
      <c r="C1001" s="141" t="s">
        <v>2422</v>
      </c>
      <c r="D1001" s="141">
        <v>1649009</v>
      </c>
      <c r="E1001" s="141" t="s">
        <v>430</v>
      </c>
      <c r="F1001" s="141" t="s">
        <v>2422</v>
      </c>
      <c r="G1001" s="141" t="s">
        <v>2423</v>
      </c>
      <c r="H1001" s="141" t="s">
        <v>76</v>
      </c>
      <c r="I1001" s="141" t="s">
        <v>73</v>
      </c>
      <c r="J1001" s="141" t="s">
        <v>61</v>
      </c>
      <c r="K1001" s="141" t="s">
        <v>204</v>
      </c>
      <c r="L1001" s="141" t="s">
        <v>821</v>
      </c>
      <c r="M1001" s="141" t="s">
        <v>479</v>
      </c>
      <c r="N1001" s="141" t="s">
        <v>917</v>
      </c>
      <c r="O1001" s="141" t="s">
        <v>62</v>
      </c>
      <c r="P1001" s="141" t="s">
        <v>1207</v>
      </c>
      <c r="Q1001" s="227">
        <v>2.8</v>
      </c>
      <c r="R1001" s="232">
        <v>3.71</v>
      </c>
      <c r="S1001" s="148">
        <v>12.94</v>
      </c>
      <c r="T1001" s="148">
        <v>0</v>
      </c>
      <c r="U1001" s="148">
        <v>1.34E-3</v>
      </c>
      <c r="V1001" s="229"/>
      <c r="W1001" s="229">
        <v>1.41705482489667E-8</v>
      </c>
      <c r="X1001" s="229">
        <v>1.0103593455050586E-9</v>
      </c>
    </row>
    <row r="1002" spans="1:24" ht="13.5" thickBot="1">
      <c r="A1002" s="153">
        <v>8700</v>
      </c>
      <c r="B1002" s="153">
        <v>12956</v>
      </c>
      <c r="C1002" s="141" t="s">
        <v>2424</v>
      </c>
      <c r="D1002" s="141">
        <v>1127150</v>
      </c>
      <c r="E1002" s="141" t="s">
        <v>430</v>
      </c>
      <c r="F1002" s="141" t="s">
        <v>2424</v>
      </c>
      <c r="G1002" s="141" t="s">
        <v>2425</v>
      </c>
      <c r="H1002" s="141" t="s">
        <v>76</v>
      </c>
      <c r="I1002" s="141" t="s">
        <v>73</v>
      </c>
      <c r="J1002" s="141" t="s">
        <v>61</v>
      </c>
      <c r="K1002" s="141" t="s">
        <v>204</v>
      </c>
      <c r="L1002" s="141" t="s">
        <v>821</v>
      </c>
      <c r="M1002" s="141" t="s">
        <v>504</v>
      </c>
      <c r="N1002" s="141" t="s">
        <v>881</v>
      </c>
      <c r="O1002" s="141" t="s">
        <v>62</v>
      </c>
      <c r="P1002" s="141" t="s">
        <v>1212</v>
      </c>
      <c r="Q1002" s="227">
        <v>22.22</v>
      </c>
      <c r="R1002" s="232">
        <v>2.7435</v>
      </c>
      <c r="S1002" s="148">
        <v>167</v>
      </c>
      <c r="T1002" s="148">
        <v>0</v>
      </c>
      <c r="U1002" s="148">
        <v>0.1018</v>
      </c>
      <c r="V1002" s="229"/>
      <c r="W1002" s="229">
        <v>1.0765386654812E-6</v>
      </c>
      <c r="X1002" s="229">
        <v>7.6757150277921613E-8</v>
      </c>
    </row>
    <row r="1003" spans="1:24" ht="13.5" thickBot="1">
      <c r="A1003" s="153">
        <v>8700</v>
      </c>
      <c r="B1003" s="153">
        <v>14483</v>
      </c>
      <c r="C1003" s="141" t="s">
        <v>2205</v>
      </c>
      <c r="D1003" s="141">
        <v>520036153</v>
      </c>
      <c r="E1003" s="141" t="s">
        <v>429</v>
      </c>
      <c r="F1003" s="141" t="s">
        <v>2206</v>
      </c>
      <c r="G1003" s="141" t="s">
        <v>3804</v>
      </c>
      <c r="H1003" s="141" t="s">
        <v>76</v>
      </c>
      <c r="I1003" s="141" t="s">
        <v>73</v>
      </c>
      <c r="J1003" s="141" t="s">
        <v>53</v>
      </c>
      <c r="K1003" s="141" t="s">
        <v>53</v>
      </c>
      <c r="L1003" s="141" t="s">
        <v>821</v>
      </c>
      <c r="M1003" s="141" t="s">
        <v>311</v>
      </c>
      <c r="N1003" s="141" t="s">
        <v>654</v>
      </c>
      <c r="O1003" s="141" t="s">
        <v>62</v>
      </c>
      <c r="P1003" s="141" t="s">
        <v>1206</v>
      </c>
      <c r="Q1003" s="227">
        <v>6200</v>
      </c>
      <c r="R1003" s="232">
        <v>1</v>
      </c>
      <c r="S1003" s="148">
        <v>2352</v>
      </c>
      <c r="T1003" s="148">
        <v>0</v>
      </c>
      <c r="U1003" s="148">
        <v>145.82400000000001</v>
      </c>
      <c r="V1003" s="229">
        <v>2.49671671E-4</v>
      </c>
      <c r="W1003" s="229">
        <v>5.4911043366999999E-2</v>
      </c>
      <c r="X1003" s="229">
        <v>7.6743236854251115E-4</v>
      </c>
    </row>
    <row r="1004" spans="1:24" ht="13.5" thickBot="1">
      <c r="A1004" s="153">
        <v>8700</v>
      </c>
      <c r="B1004" s="153">
        <v>14483</v>
      </c>
      <c r="C1004" s="141" t="s">
        <v>1329</v>
      </c>
      <c r="D1004" s="141">
        <v>520038910</v>
      </c>
      <c r="E1004" s="141" t="s">
        <v>429</v>
      </c>
      <c r="F1004" s="141" t="s">
        <v>2219</v>
      </c>
      <c r="G1004" s="141" t="s">
        <v>3812</v>
      </c>
      <c r="H1004" s="141" t="s">
        <v>76</v>
      </c>
      <c r="I1004" s="141" t="s">
        <v>73</v>
      </c>
      <c r="J1004" s="141" t="s">
        <v>53</v>
      </c>
      <c r="K1004" s="141" t="s">
        <v>53</v>
      </c>
      <c r="L1004" s="141" t="s">
        <v>821</v>
      </c>
      <c r="M1004" s="141" t="s">
        <v>311</v>
      </c>
      <c r="N1004" s="141" t="s">
        <v>651</v>
      </c>
      <c r="O1004" s="141" t="s">
        <v>62</v>
      </c>
      <c r="P1004" s="141" t="s">
        <v>1206</v>
      </c>
      <c r="Q1004" s="227">
        <v>9</v>
      </c>
      <c r="R1004" s="232">
        <v>1</v>
      </c>
      <c r="S1004" s="148">
        <v>15900</v>
      </c>
      <c r="T1004" s="148">
        <v>0</v>
      </c>
      <c r="U1004" s="148">
        <v>1.431</v>
      </c>
      <c r="V1004" s="229">
        <v>5.0796896061310299E-7</v>
      </c>
      <c r="W1004" s="229">
        <v>5.3885302099999997E-4</v>
      </c>
      <c r="X1004" s="229">
        <v>7.5309669148036907E-6</v>
      </c>
    </row>
    <row r="1005" spans="1:24" ht="13.5" thickBot="1">
      <c r="A1005" s="153">
        <v>8700</v>
      </c>
      <c r="B1005" s="153">
        <v>14483</v>
      </c>
      <c r="C1005" s="141" t="s">
        <v>1208</v>
      </c>
      <c r="D1005" s="141">
        <v>520018078</v>
      </c>
      <c r="E1005" s="141" t="s">
        <v>429</v>
      </c>
      <c r="F1005" s="141" t="s">
        <v>2231</v>
      </c>
      <c r="G1005" s="141" t="s">
        <v>3823</v>
      </c>
      <c r="H1005" s="141" t="s">
        <v>76</v>
      </c>
      <c r="I1005" s="141" t="s">
        <v>73</v>
      </c>
      <c r="J1005" s="141" t="s">
        <v>53</v>
      </c>
      <c r="K1005" s="141" t="s">
        <v>53</v>
      </c>
      <c r="L1005" s="141" t="s">
        <v>821</v>
      </c>
      <c r="M1005" s="141" t="s">
        <v>311</v>
      </c>
      <c r="N1005" s="141" t="s">
        <v>256</v>
      </c>
      <c r="O1005" s="141" t="s">
        <v>62</v>
      </c>
      <c r="P1005" s="141" t="s">
        <v>1206</v>
      </c>
      <c r="Q1005" s="227">
        <v>1482</v>
      </c>
      <c r="R1005" s="232">
        <v>1</v>
      </c>
      <c r="S1005" s="148">
        <v>3644</v>
      </c>
      <c r="T1005" s="148">
        <v>0</v>
      </c>
      <c r="U1005" s="148">
        <v>54.004080000000002</v>
      </c>
      <c r="V1005" s="229">
        <v>9.8211671428511208E-7</v>
      </c>
      <c r="W1005" s="229">
        <v>2.0335612648E-2</v>
      </c>
      <c r="X1005" s="229">
        <v>2.8420890268652111E-4</v>
      </c>
    </row>
    <row r="1006" spans="1:24" ht="13.5" thickBot="1">
      <c r="A1006" s="153">
        <v>8700</v>
      </c>
      <c r="B1006" s="153">
        <v>14483</v>
      </c>
      <c r="C1006" s="141" t="s">
        <v>1204</v>
      </c>
      <c r="D1006" s="141">
        <v>520000118</v>
      </c>
      <c r="E1006" s="141" t="s">
        <v>429</v>
      </c>
      <c r="F1006" s="141" t="s">
        <v>2235</v>
      </c>
      <c r="G1006" s="141" t="s">
        <v>3826</v>
      </c>
      <c r="H1006" s="141" t="s">
        <v>76</v>
      </c>
      <c r="I1006" s="141" t="s">
        <v>73</v>
      </c>
      <c r="J1006" s="141" t="s">
        <v>53</v>
      </c>
      <c r="K1006" s="141" t="s">
        <v>53</v>
      </c>
      <c r="L1006" s="141" t="s">
        <v>821</v>
      </c>
      <c r="M1006" s="141" t="s">
        <v>311</v>
      </c>
      <c r="N1006" s="141" t="s">
        <v>256</v>
      </c>
      <c r="O1006" s="141" t="s">
        <v>62</v>
      </c>
      <c r="P1006" s="141" t="s">
        <v>1206</v>
      </c>
      <c r="Q1006" s="227">
        <v>1600</v>
      </c>
      <c r="R1006" s="232">
        <v>1</v>
      </c>
      <c r="S1006" s="148">
        <v>3729</v>
      </c>
      <c r="T1006" s="148">
        <v>0</v>
      </c>
      <c r="U1006" s="148">
        <v>59.664000000000001</v>
      </c>
      <c r="V1006" s="229">
        <v>1.2023758971775699E-6</v>
      </c>
      <c r="W1006" s="229">
        <v>2.2466894965000001E-2</v>
      </c>
      <c r="X1006" s="229">
        <v>3.1399553459458238E-4</v>
      </c>
    </row>
    <row r="1007" spans="1:24" ht="13.5" thickBot="1">
      <c r="A1007" s="153">
        <v>8700</v>
      </c>
      <c r="B1007" s="153">
        <v>14483</v>
      </c>
      <c r="C1007" s="141" t="s">
        <v>2254</v>
      </c>
      <c r="D1007" s="141">
        <v>520043480</v>
      </c>
      <c r="E1007" s="141" t="s">
        <v>429</v>
      </c>
      <c r="F1007" s="141" t="s">
        <v>2255</v>
      </c>
      <c r="G1007" s="141" t="s">
        <v>3841</v>
      </c>
      <c r="H1007" s="141" t="s">
        <v>76</v>
      </c>
      <c r="I1007" s="141" t="s">
        <v>73</v>
      </c>
      <c r="J1007" s="141" t="s">
        <v>53</v>
      </c>
      <c r="K1007" s="141" t="s">
        <v>53</v>
      </c>
      <c r="L1007" s="141" t="s">
        <v>821</v>
      </c>
      <c r="M1007" s="141" t="s">
        <v>311</v>
      </c>
      <c r="N1007" s="141" t="s">
        <v>263</v>
      </c>
      <c r="O1007" s="141" t="s">
        <v>62</v>
      </c>
      <c r="P1007" s="141" t="s">
        <v>1206</v>
      </c>
      <c r="Q1007" s="227">
        <v>450</v>
      </c>
      <c r="R1007" s="232">
        <v>1</v>
      </c>
      <c r="S1007" s="148">
        <v>24950</v>
      </c>
      <c r="T1007" s="148">
        <v>0</v>
      </c>
      <c r="U1007" s="148">
        <v>112.27500000000001</v>
      </c>
      <c r="V1007" s="229">
        <v>4.9951219858740199E-5</v>
      </c>
      <c r="W1007" s="229">
        <v>4.2277933633000003E-2</v>
      </c>
      <c r="X1007" s="229">
        <v>5.9087303309544685E-4</v>
      </c>
    </row>
    <row r="1008" spans="1:24" ht="13.5" thickBot="1">
      <c r="A1008" s="153">
        <v>8700</v>
      </c>
      <c r="B1008" s="153">
        <v>14483</v>
      </c>
      <c r="C1008" s="141" t="s">
        <v>3844</v>
      </c>
      <c r="D1008" s="141">
        <v>520035791</v>
      </c>
      <c r="E1008" s="141" t="s">
        <v>429</v>
      </c>
      <c r="F1008" s="141" t="s">
        <v>3845</v>
      </c>
      <c r="G1008" s="141" t="s">
        <v>3846</v>
      </c>
      <c r="H1008" s="141" t="s">
        <v>76</v>
      </c>
      <c r="I1008" s="141" t="s">
        <v>73</v>
      </c>
      <c r="J1008" s="141" t="s">
        <v>53</v>
      </c>
      <c r="K1008" s="141" t="s">
        <v>53</v>
      </c>
      <c r="L1008" s="141" t="s">
        <v>821</v>
      </c>
      <c r="M1008" s="141" t="s">
        <v>311</v>
      </c>
      <c r="N1008" s="141" t="s">
        <v>264</v>
      </c>
      <c r="O1008" s="141" t="s">
        <v>62</v>
      </c>
      <c r="P1008" s="141" t="s">
        <v>1206</v>
      </c>
      <c r="Q1008" s="227">
        <v>5052</v>
      </c>
      <c r="R1008" s="232">
        <v>1</v>
      </c>
      <c r="S1008" s="148">
        <v>6800</v>
      </c>
      <c r="T1008" s="148">
        <v>0</v>
      </c>
      <c r="U1008" s="148">
        <v>343.536</v>
      </c>
      <c r="V1008" s="229">
        <v>4.97649561E-4</v>
      </c>
      <c r="W1008" s="229">
        <v>0.12936087471499999</v>
      </c>
      <c r="X1008" s="229">
        <v>1.8079372816519922E-3</v>
      </c>
    </row>
    <row r="1009" spans="1:24" ht="13.5" thickBot="1">
      <c r="A1009" s="153">
        <v>8700</v>
      </c>
      <c r="B1009" s="153">
        <v>14483</v>
      </c>
      <c r="C1009" s="141" t="s">
        <v>3844</v>
      </c>
      <c r="D1009" s="141">
        <v>520035791</v>
      </c>
      <c r="E1009" s="141" t="s">
        <v>429</v>
      </c>
      <c r="F1009" s="141" t="s">
        <v>3845</v>
      </c>
      <c r="G1009" s="141" t="s">
        <v>3846</v>
      </c>
      <c r="H1009" s="141" t="s">
        <v>76</v>
      </c>
      <c r="I1009" s="141" t="s">
        <v>73</v>
      </c>
      <c r="J1009" s="141" t="s">
        <v>53</v>
      </c>
      <c r="K1009" s="141" t="s">
        <v>53</v>
      </c>
      <c r="L1009" s="141" t="s">
        <v>54</v>
      </c>
      <c r="M1009" s="141" t="s">
        <v>311</v>
      </c>
      <c r="N1009" s="141" t="s">
        <v>264</v>
      </c>
      <c r="O1009" s="141" t="s">
        <v>62</v>
      </c>
      <c r="P1009" s="141" t="s">
        <v>1206</v>
      </c>
      <c r="Q1009" s="227">
        <v>1448</v>
      </c>
      <c r="R1009" s="232">
        <v>1</v>
      </c>
      <c r="S1009" s="148">
        <v>6381.0787</v>
      </c>
      <c r="T1009" s="148">
        <v>0</v>
      </c>
      <c r="U1009" s="148">
        <v>92.398009999999999</v>
      </c>
      <c r="V1009" s="229">
        <v>1.4263589899999999E-4</v>
      </c>
      <c r="W1009" s="229">
        <v>3.4793114536000001E-2</v>
      </c>
      <c r="X1009" s="229">
        <v>4.8626579755674395E-4</v>
      </c>
    </row>
    <row r="1010" spans="1:24" ht="13.5" thickBot="1">
      <c r="A1010" s="153">
        <v>8700</v>
      </c>
      <c r="B1010" s="153">
        <v>14483</v>
      </c>
      <c r="C1010" s="141" t="s">
        <v>2262</v>
      </c>
      <c r="D1010" s="141">
        <v>520044199</v>
      </c>
      <c r="E1010" s="141" t="s">
        <v>429</v>
      </c>
      <c r="F1010" s="141" t="s">
        <v>2263</v>
      </c>
      <c r="G1010" s="141" t="s">
        <v>3849</v>
      </c>
      <c r="H1010" s="141" t="s">
        <v>76</v>
      </c>
      <c r="I1010" s="141" t="s">
        <v>73</v>
      </c>
      <c r="J1010" s="141" t="s">
        <v>53</v>
      </c>
      <c r="K1010" s="141" t="s">
        <v>53</v>
      </c>
      <c r="L1010" s="141" t="s">
        <v>821</v>
      </c>
      <c r="M1010" s="141" t="s">
        <v>311</v>
      </c>
      <c r="N1010" s="141" t="s">
        <v>653</v>
      </c>
      <c r="O1010" s="141" t="s">
        <v>62</v>
      </c>
      <c r="P1010" s="141" t="s">
        <v>1206</v>
      </c>
      <c r="Q1010" s="227">
        <v>126</v>
      </c>
      <c r="R1010" s="232">
        <v>1</v>
      </c>
      <c r="S1010" s="148">
        <v>2659</v>
      </c>
      <c r="T1010" s="148">
        <v>0</v>
      </c>
      <c r="U1010" s="148">
        <v>3.3503400000000001</v>
      </c>
      <c r="V1010" s="229">
        <v>9.0362767785759303E-6</v>
      </c>
      <c r="W1010" s="229">
        <v>1.2615938730000001E-3</v>
      </c>
      <c r="X1010" s="229">
        <v>1.763193549499888E-5</v>
      </c>
    </row>
    <row r="1011" spans="1:24" ht="13.5" thickBot="1">
      <c r="A1011" s="153">
        <v>8700</v>
      </c>
      <c r="B1011" s="153">
        <v>14483</v>
      </c>
      <c r="C1011" s="141" t="s">
        <v>2096</v>
      </c>
      <c r="D1011" s="141">
        <v>520041005</v>
      </c>
      <c r="E1011" s="141" t="s">
        <v>429</v>
      </c>
      <c r="F1011" s="141" t="s">
        <v>2286</v>
      </c>
      <c r="G1011" s="141" t="s">
        <v>3865</v>
      </c>
      <c r="H1011" s="141" t="s">
        <v>76</v>
      </c>
      <c r="I1011" s="141" t="s">
        <v>73</v>
      </c>
      <c r="J1011" s="141" t="s">
        <v>53</v>
      </c>
      <c r="K1011" s="141" t="s">
        <v>53</v>
      </c>
      <c r="L1011" s="141" t="s">
        <v>821</v>
      </c>
      <c r="M1011" s="141" t="s">
        <v>311</v>
      </c>
      <c r="N1011" s="141" t="s">
        <v>140</v>
      </c>
      <c r="O1011" s="141" t="s">
        <v>62</v>
      </c>
      <c r="P1011" s="141" t="s">
        <v>1206</v>
      </c>
      <c r="Q1011" s="227">
        <v>10342</v>
      </c>
      <c r="R1011" s="232">
        <v>1</v>
      </c>
      <c r="S1011" s="148">
        <v>464.6</v>
      </c>
      <c r="T1011" s="148">
        <v>0</v>
      </c>
      <c r="U1011" s="148">
        <v>48.048929999999999</v>
      </c>
      <c r="V1011" s="229">
        <v>5.5579447229883699E-5</v>
      </c>
      <c r="W1011" s="229">
        <v>1.8093159418E-2</v>
      </c>
      <c r="X1011" s="229">
        <v>2.5286855494180188E-4</v>
      </c>
    </row>
    <row r="1012" spans="1:24" ht="13.5" thickBot="1">
      <c r="A1012" s="153">
        <v>8700</v>
      </c>
      <c r="B1012" s="153">
        <v>14483</v>
      </c>
      <c r="C1012" s="141" t="s">
        <v>1526</v>
      </c>
      <c r="D1012" s="141">
        <v>514599943</v>
      </c>
      <c r="E1012" s="141" t="s">
        <v>429</v>
      </c>
      <c r="F1012" s="141" t="s">
        <v>2318</v>
      </c>
      <c r="G1012" s="141" t="s">
        <v>3886</v>
      </c>
      <c r="H1012" s="141" t="s">
        <v>76</v>
      </c>
      <c r="I1012" s="141" t="s">
        <v>73</v>
      </c>
      <c r="J1012" s="141" t="s">
        <v>53</v>
      </c>
      <c r="K1012" s="141" t="s">
        <v>53</v>
      </c>
      <c r="L1012" s="141" t="s">
        <v>821</v>
      </c>
      <c r="M1012" s="141" t="s">
        <v>311</v>
      </c>
      <c r="N1012" s="141" t="s">
        <v>647</v>
      </c>
      <c r="O1012" s="141" t="s">
        <v>62</v>
      </c>
      <c r="P1012" s="141" t="s">
        <v>1206</v>
      </c>
      <c r="Q1012" s="227">
        <v>2384</v>
      </c>
      <c r="R1012" s="232">
        <v>1</v>
      </c>
      <c r="S1012" s="148">
        <v>8722</v>
      </c>
      <c r="T1012" s="148">
        <v>0</v>
      </c>
      <c r="U1012" s="148">
        <v>207.93248</v>
      </c>
      <c r="V1012" s="229">
        <v>6.7078380862943096E-5</v>
      </c>
      <c r="W1012" s="229">
        <v>7.8298424312000001E-2</v>
      </c>
      <c r="X1012" s="229">
        <v>1.0942925418540043E-3</v>
      </c>
    </row>
    <row r="1013" spans="1:24" ht="13.5" thickBot="1">
      <c r="A1013" s="153">
        <v>8700</v>
      </c>
      <c r="B1013" s="153">
        <v>14483</v>
      </c>
      <c r="C1013" s="141" t="s">
        <v>3788</v>
      </c>
      <c r="D1013" s="141">
        <v>514091685</v>
      </c>
      <c r="E1013" s="141" t="s">
        <v>429</v>
      </c>
      <c r="F1013" s="141" t="s">
        <v>3931</v>
      </c>
      <c r="G1013" s="141" t="s">
        <v>3932</v>
      </c>
      <c r="H1013" s="141" t="s">
        <v>76</v>
      </c>
      <c r="I1013" s="141" t="s">
        <v>73</v>
      </c>
      <c r="J1013" s="141" t="s">
        <v>53</v>
      </c>
      <c r="K1013" s="141" t="s">
        <v>53</v>
      </c>
      <c r="L1013" s="141" t="s">
        <v>54</v>
      </c>
      <c r="M1013" s="141" t="s">
        <v>311</v>
      </c>
      <c r="N1013" s="141" t="s">
        <v>140</v>
      </c>
      <c r="O1013" s="141" t="s">
        <v>62</v>
      </c>
      <c r="P1013" s="141" t="s">
        <v>1206</v>
      </c>
      <c r="Q1013" s="227">
        <v>15000</v>
      </c>
      <c r="R1013" s="232">
        <v>1</v>
      </c>
      <c r="S1013" s="148">
        <v>1573.9060999999999</v>
      </c>
      <c r="T1013" s="148">
        <v>0</v>
      </c>
      <c r="U1013" s="148">
        <v>236.08591000000001</v>
      </c>
      <c r="V1013" s="229">
        <v>7.3321935799999999E-4</v>
      </c>
      <c r="W1013" s="229">
        <v>8.8899794564000004E-2</v>
      </c>
      <c r="X1013" s="229">
        <v>1.2424564481211195E-3</v>
      </c>
    </row>
    <row r="1014" spans="1:24" ht="13.5" thickBot="1">
      <c r="A1014" s="153">
        <v>8700</v>
      </c>
      <c r="B1014" s="153">
        <v>14483</v>
      </c>
      <c r="C1014" s="141" t="s">
        <v>1548</v>
      </c>
      <c r="D1014" s="141">
        <v>516046307</v>
      </c>
      <c r="E1014" s="141" t="s">
        <v>429</v>
      </c>
      <c r="F1014" s="141" t="s">
        <v>2319</v>
      </c>
      <c r="G1014" s="141" t="s">
        <v>3392</v>
      </c>
      <c r="H1014" s="141" t="s">
        <v>76</v>
      </c>
      <c r="I1014" s="141" t="s">
        <v>73</v>
      </c>
      <c r="J1014" s="141" t="s">
        <v>53</v>
      </c>
      <c r="K1014" s="141" t="s">
        <v>53</v>
      </c>
      <c r="L1014" s="141" t="s">
        <v>821</v>
      </c>
      <c r="M1014" s="141" t="s">
        <v>311</v>
      </c>
      <c r="N1014" s="141" t="s">
        <v>647</v>
      </c>
      <c r="O1014" s="141" t="s">
        <v>62</v>
      </c>
      <c r="P1014" s="141" t="s">
        <v>1206</v>
      </c>
      <c r="Q1014" s="227">
        <v>9600</v>
      </c>
      <c r="R1014" s="232">
        <v>1</v>
      </c>
      <c r="S1014" s="148">
        <v>3230</v>
      </c>
      <c r="T1014" s="148">
        <v>0</v>
      </c>
      <c r="U1014" s="148">
        <v>310.08</v>
      </c>
      <c r="V1014" s="229">
        <v>5.8493421499999996E-4</v>
      </c>
      <c r="W1014" s="229">
        <v>0.11676278477800001</v>
      </c>
      <c r="X1014" s="229">
        <v>1.631867380113437E-3</v>
      </c>
    </row>
    <row r="1015" spans="1:24" ht="13.5" thickBot="1">
      <c r="A1015" s="153">
        <v>8700</v>
      </c>
      <c r="B1015" s="153">
        <v>14483</v>
      </c>
      <c r="C1015" s="141" t="s">
        <v>2330</v>
      </c>
      <c r="D1015" s="141">
        <v>510400740</v>
      </c>
      <c r="E1015" s="141" t="s">
        <v>429</v>
      </c>
      <c r="F1015" s="141" t="s">
        <v>2331</v>
      </c>
      <c r="G1015" s="141" t="s">
        <v>3895</v>
      </c>
      <c r="H1015" s="141" t="s">
        <v>76</v>
      </c>
      <c r="I1015" s="141" t="s">
        <v>73</v>
      </c>
      <c r="J1015" s="141" t="s">
        <v>53</v>
      </c>
      <c r="K1015" s="141" t="s">
        <v>53</v>
      </c>
      <c r="L1015" s="141" t="s">
        <v>821</v>
      </c>
      <c r="M1015" s="141" t="s">
        <v>311</v>
      </c>
      <c r="N1015" s="141" t="s">
        <v>75</v>
      </c>
      <c r="O1015" s="141" t="s">
        <v>62</v>
      </c>
      <c r="P1015" s="141" t="s">
        <v>1206</v>
      </c>
      <c r="Q1015" s="227">
        <v>4500</v>
      </c>
      <c r="R1015" s="232">
        <v>1</v>
      </c>
      <c r="S1015" s="148">
        <v>3248</v>
      </c>
      <c r="T1015" s="148">
        <v>0</v>
      </c>
      <c r="U1015" s="148">
        <v>146.16</v>
      </c>
      <c r="V1015" s="229">
        <v>1.6360180399999999E-4</v>
      </c>
      <c r="W1015" s="229">
        <v>5.5037566508999998E-2</v>
      </c>
      <c r="X1015" s="229">
        <v>7.6920064588938326E-4</v>
      </c>
    </row>
    <row r="1016" spans="1:24" ht="13.5" thickBot="1">
      <c r="A1016" s="153">
        <v>8700</v>
      </c>
      <c r="B1016" s="153">
        <v>14483</v>
      </c>
      <c r="C1016" s="141" t="s">
        <v>2427</v>
      </c>
      <c r="D1016" s="141">
        <v>512714494</v>
      </c>
      <c r="E1016" s="141" t="s">
        <v>429</v>
      </c>
      <c r="F1016" s="141" t="s">
        <v>2428</v>
      </c>
      <c r="G1016" s="141" t="s">
        <v>3933</v>
      </c>
      <c r="H1016" s="141" t="s">
        <v>76</v>
      </c>
      <c r="I1016" s="141" t="s">
        <v>73</v>
      </c>
      <c r="J1016" s="141" t="s">
        <v>53</v>
      </c>
      <c r="K1016" s="141" t="s">
        <v>53</v>
      </c>
      <c r="L1016" s="141" t="s">
        <v>821</v>
      </c>
      <c r="M1016" s="141" t="s">
        <v>311</v>
      </c>
      <c r="N1016" s="141" t="s">
        <v>263</v>
      </c>
      <c r="O1016" s="141" t="s">
        <v>62</v>
      </c>
      <c r="P1016" s="141" t="s">
        <v>1206</v>
      </c>
      <c r="Q1016" s="227">
        <v>281</v>
      </c>
      <c r="R1016" s="232">
        <v>1</v>
      </c>
      <c r="S1016" s="148">
        <v>551.79999999999995</v>
      </c>
      <c r="T1016" s="148">
        <v>0</v>
      </c>
      <c r="U1016" s="148">
        <v>1.5505599999999999</v>
      </c>
      <c r="V1016" s="229">
        <v>9.7735730931098094E-7</v>
      </c>
      <c r="W1016" s="229">
        <v>5.8387417300000003E-4</v>
      </c>
      <c r="X1016" s="229">
        <v>8.1601789373990283E-6</v>
      </c>
    </row>
    <row r="1017" spans="1:24" ht="13.5" thickBot="1">
      <c r="A1017" s="153">
        <v>8700</v>
      </c>
      <c r="B1017" s="153">
        <v>14483</v>
      </c>
      <c r="C1017" s="141" t="s">
        <v>2104</v>
      </c>
      <c r="D1017" s="141">
        <v>513948216</v>
      </c>
      <c r="E1017" s="141" t="s">
        <v>429</v>
      </c>
      <c r="F1017" s="141" t="s">
        <v>2363</v>
      </c>
      <c r="G1017" s="141" t="s">
        <v>3731</v>
      </c>
      <c r="H1017" s="141" t="s">
        <v>76</v>
      </c>
      <c r="I1017" s="141" t="s">
        <v>73</v>
      </c>
      <c r="J1017" s="141" t="s">
        <v>53</v>
      </c>
      <c r="K1017" s="141" t="s">
        <v>53</v>
      </c>
      <c r="L1017" s="141" t="s">
        <v>821</v>
      </c>
      <c r="M1017" s="141" t="s">
        <v>311</v>
      </c>
      <c r="N1017" s="141" t="s">
        <v>140</v>
      </c>
      <c r="O1017" s="141" t="s">
        <v>62</v>
      </c>
      <c r="P1017" s="141" t="s">
        <v>1206</v>
      </c>
      <c r="Q1017" s="227">
        <v>23700</v>
      </c>
      <c r="R1017" s="232">
        <v>1</v>
      </c>
      <c r="S1017" s="148">
        <v>1185</v>
      </c>
      <c r="T1017" s="148">
        <v>0</v>
      </c>
      <c r="U1017" s="148">
        <v>280.84500000000003</v>
      </c>
      <c r="V1017" s="229">
        <v>5.1452390199999999E-4</v>
      </c>
      <c r="W1017" s="229">
        <v>0.10575414180499999</v>
      </c>
      <c r="X1017" s="229">
        <v>1.4780114627449634E-3</v>
      </c>
    </row>
    <row r="1018" spans="1:24" ht="13.5" thickBot="1">
      <c r="A1018" s="153">
        <v>8700</v>
      </c>
      <c r="B1018" s="153">
        <v>14483</v>
      </c>
      <c r="C1018" s="141" t="s">
        <v>1665</v>
      </c>
      <c r="D1018" s="141">
        <v>510459928</v>
      </c>
      <c r="E1018" s="141" t="s">
        <v>429</v>
      </c>
      <c r="F1018" s="141" t="s">
        <v>2372</v>
      </c>
      <c r="G1018" s="141" t="s">
        <v>3921</v>
      </c>
      <c r="H1018" s="141" t="s">
        <v>76</v>
      </c>
      <c r="I1018" s="141" t="s">
        <v>73</v>
      </c>
      <c r="J1018" s="141" t="s">
        <v>53</v>
      </c>
      <c r="K1018" s="141" t="s">
        <v>53</v>
      </c>
      <c r="L1018" s="141" t="s">
        <v>821</v>
      </c>
      <c r="M1018" s="141" t="s">
        <v>311</v>
      </c>
      <c r="N1018" s="141" t="s">
        <v>156</v>
      </c>
      <c r="O1018" s="141" t="s">
        <v>62</v>
      </c>
      <c r="P1018" s="141" t="s">
        <v>1206</v>
      </c>
      <c r="Q1018" s="227">
        <v>52895</v>
      </c>
      <c r="R1018" s="232">
        <v>1</v>
      </c>
      <c r="S1018" s="148">
        <v>220.7</v>
      </c>
      <c r="T1018" s="148">
        <v>0</v>
      </c>
      <c r="U1018" s="148">
        <v>116.73926</v>
      </c>
      <c r="V1018" s="229">
        <v>5.7696672585061401E-5</v>
      </c>
      <c r="W1018" s="229">
        <v>4.3958981845000002E-2</v>
      </c>
      <c r="X1018" s="229">
        <v>6.1436722901374275E-4</v>
      </c>
    </row>
    <row r="1019" spans="1:24" ht="13.5" thickBot="1">
      <c r="A1019" s="153">
        <v>8700</v>
      </c>
      <c r="B1019" s="153">
        <v>14483</v>
      </c>
      <c r="C1019" s="141" t="s">
        <v>2374</v>
      </c>
      <c r="D1019" s="141">
        <v>516854239</v>
      </c>
      <c r="E1019" s="141" t="s">
        <v>429</v>
      </c>
      <c r="F1019" s="141" t="s">
        <v>2375</v>
      </c>
      <c r="G1019" s="141" t="s">
        <v>3923</v>
      </c>
      <c r="H1019" s="141" t="s">
        <v>76</v>
      </c>
      <c r="I1019" s="141" t="s">
        <v>73</v>
      </c>
      <c r="J1019" s="141" t="s">
        <v>53</v>
      </c>
      <c r="K1019" s="141" t="s">
        <v>53</v>
      </c>
      <c r="L1019" s="141" t="s">
        <v>821</v>
      </c>
      <c r="M1019" s="141" t="s">
        <v>311</v>
      </c>
      <c r="N1019" s="141" t="s">
        <v>257</v>
      </c>
      <c r="O1019" s="141" t="s">
        <v>62</v>
      </c>
      <c r="P1019" s="141" t="s">
        <v>1206</v>
      </c>
      <c r="Q1019" s="227">
        <v>26400</v>
      </c>
      <c r="R1019" s="232">
        <v>1</v>
      </c>
      <c r="S1019" s="148">
        <v>835.3</v>
      </c>
      <c r="T1019" s="148">
        <v>0</v>
      </c>
      <c r="U1019" s="148">
        <v>220.51920000000001</v>
      </c>
      <c r="V1019" s="229">
        <v>6.6572523699999996E-4</v>
      </c>
      <c r="W1019" s="229">
        <v>8.3038041438000004E-2</v>
      </c>
      <c r="X1019" s="229">
        <v>1.1605330533046667E-3</v>
      </c>
    </row>
    <row r="1020" spans="1:24" ht="13.5" thickBot="1">
      <c r="A1020" s="153">
        <v>8700</v>
      </c>
      <c r="B1020" s="153">
        <v>15235</v>
      </c>
      <c r="C1020" s="141" t="s">
        <v>1631</v>
      </c>
      <c r="D1020" s="141">
        <v>520034257</v>
      </c>
      <c r="E1020" s="141" t="s">
        <v>429</v>
      </c>
      <c r="F1020" s="141" t="s">
        <v>2197</v>
      </c>
      <c r="G1020" s="141" t="s">
        <v>3797</v>
      </c>
      <c r="H1020" s="141" t="s">
        <v>76</v>
      </c>
      <c r="I1020" s="141" t="s">
        <v>73</v>
      </c>
      <c r="J1020" s="141" t="s">
        <v>53</v>
      </c>
      <c r="K1020" s="141" t="s">
        <v>53</v>
      </c>
      <c r="L1020" s="141" t="s">
        <v>821</v>
      </c>
      <c r="M1020" s="141" t="s">
        <v>311</v>
      </c>
      <c r="N1020" s="141" t="s">
        <v>708</v>
      </c>
      <c r="O1020" s="141" t="s">
        <v>62</v>
      </c>
      <c r="P1020" s="141" t="s">
        <v>1206</v>
      </c>
      <c r="Q1020" s="227">
        <v>6000</v>
      </c>
      <c r="R1020" s="232">
        <v>1</v>
      </c>
      <c r="S1020" s="148">
        <v>382.7</v>
      </c>
      <c r="T1020" s="148">
        <v>0</v>
      </c>
      <c r="U1020" s="148">
        <v>22.962</v>
      </c>
      <c r="V1020" s="229">
        <v>2.3466483673984001E-5</v>
      </c>
      <c r="W1020" s="229">
        <v>3.31648729E-3</v>
      </c>
      <c r="X1020" s="229">
        <v>3.7217224070032684E-4</v>
      </c>
    </row>
    <row r="1021" spans="1:24" ht="13.5" thickBot="1">
      <c r="A1021" s="153">
        <v>8700</v>
      </c>
      <c r="B1021" s="153">
        <v>15235</v>
      </c>
      <c r="C1021" s="141" t="s">
        <v>2198</v>
      </c>
      <c r="D1021" s="141">
        <v>520034695</v>
      </c>
      <c r="E1021" s="141" t="s">
        <v>429</v>
      </c>
      <c r="F1021" s="141" t="s">
        <v>2199</v>
      </c>
      <c r="G1021" s="141" t="s">
        <v>3798</v>
      </c>
      <c r="H1021" s="141" t="s">
        <v>76</v>
      </c>
      <c r="I1021" s="141" t="s">
        <v>73</v>
      </c>
      <c r="J1021" s="141" t="s">
        <v>53</v>
      </c>
      <c r="K1021" s="141" t="s">
        <v>53</v>
      </c>
      <c r="L1021" s="141" t="s">
        <v>821</v>
      </c>
      <c r="M1021" s="141" t="s">
        <v>311</v>
      </c>
      <c r="N1021" s="141" t="s">
        <v>252</v>
      </c>
      <c r="O1021" s="141" t="s">
        <v>62</v>
      </c>
      <c r="P1021" s="141" t="s">
        <v>1206</v>
      </c>
      <c r="Q1021" s="227">
        <v>2583</v>
      </c>
      <c r="R1021" s="232">
        <v>1</v>
      </c>
      <c r="S1021" s="148">
        <v>5029</v>
      </c>
      <c r="T1021" s="148">
        <v>0</v>
      </c>
      <c r="U1021" s="148">
        <v>129.89906999999999</v>
      </c>
      <c r="V1021" s="229">
        <v>3.6112407480829897E-5</v>
      </c>
      <c r="W1021" s="229">
        <v>1.8761807105E-2</v>
      </c>
      <c r="X1021" s="229">
        <v>2.1054275736777546E-3</v>
      </c>
    </row>
    <row r="1022" spans="1:24" ht="13.5" thickBot="1">
      <c r="A1022" s="153">
        <v>8700</v>
      </c>
      <c r="B1022" s="153">
        <v>15235</v>
      </c>
      <c r="C1022" s="141" t="s">
        <v>1745</v>
      </c>
      <c r="D1022" s="141">
        <v>520024126</v>
      </c>
      <c r="E1022" s="141" t="s">
        <v>429</v>
      </c>
      <c r="F1022" s="141" t="s">
        <v>2201</v>
      </c>
      <c r="G1022" s="141" t="s">
        <v>3800</v>
      </c>
      <c r="H1022" s="141" t="s">
        <v>76</v>
      </c>
      <c r="I1022" s="141" t="s">
        <v>73</v>
      </c>
      <c r="J1022" s="141" t="s">
        <v>53</v>
      </c>
      <c r="K1022" s="141" t="s">
        <v>53</v>
      </c>
      <c r="L1022" s="141" t="s">
        <v>821</v>
      </c>
      <c r="M1022" s="141" t="s">
        <v>311</v>
      </c>
      <c r="N1022" s="141" t="s">
        <v>651</v>
      </c>
      <c r="O1022" s="141" t="s">
        <v>62</v>
      </c>
      <c r="P1022" s="141" t="s">
        <v>1206</v>
      </c>
      <c r="Q1022" s="227">
        <v>5300</v>
      </c>
      <c r="R1022" s="232">
        <v>1</v>
      </c>
      <c r="S1022" s="148">
        <v>954</v>
      </c>
      <c r="T1022" s="148">
        <v>0</v>
      </c>
      <c r="U1022" s="148">
        <v>50.561999999999998</v>
      </c>
      <c r="V1022" s="229">
        <v>7.0996443062127901E-6</v>
      </c>
      <c r="W1022" s="229">
        <v>7.3028582170000002E-3</v>
      </c>
      <c r="X1022" s="229">
        <v>8.1951802257163682E-4</v>
      </c>
    </row>
    <row r="1023" spans="1:24" ht="13.5" thickBot="1">
      <c r="A1023" s="153">
        <v>8700</v>
      </c>
      <c r="B1023" s="153">
        <v>15235</v>
      </c>
      <c r="C1023" s="141" t="s">
        <v>3242</v>
      </c>
      <c r="D1023" s="141">
        <v>520031931</v>
      </c>
      <c r="E1023" s="141" t="s">
        <v>429</v>
      </c>
      <c r="F1023" s="141" t="s">
        <v>2202</v>
      </c>
      <c r="G1023" s="141" t="s">
        <v>3801</v>
      </c>
      <c r="H1023" s="141" t="s">
        <v>76</v>
      </c>
      <c r="I1023" s="141" t="s">
        <v>73</v>
      </c>
      <c r="J1023" s="141" t="s">
        <v>53</v>
      </c>
      <c r="K1023" s="141" t="s">
        <v>53</v>
      </c>
      <c r="L1023" s="141" t="s">
        <v>821</v>
      </c>
      <c r="M1023" s="141" t="s">
        <v>311</v>
      </c>
      <c r="N1023" s="141" t="s">
        <v>260</v>
      </c>
      <c r="O1023" s="141" t="s">
        <v>62</v>
      </c>
      <c r="P1023" s="141" t="s">
        <v>1206</v>
      </c>
      <c r="Q1023" s="227">
        <v>59300</v>
      </c>
      <c r="R1023" s="232">
        <v>1</v>
      </c>
      <c r="S1023" s="148">
        <v>428.6</v>
      </c>
      <c r="T1023" s="148">
        <v>8.7193900000000006</v>
      </c>
      <c r="U1023" s="148">
        <v>262.87918999999999</v>
      </c>
      <c r="V1023" s="229">
        <v>2.14235607565359E-5</v>
      </c>
      <c r="W1023" s="229">
        <v>3.7968621751999998E-2</v>
      </c>
      <c r="X1023" s="229">
        <v>4.2607933618929953E-3</v>
      </c>
    </row>
    <row r="1024" spans="1:24" ht="13.5" thickBot="1">
      <c r="A1024" s="153">
        <v>8700</v>
      </c>
      <c r="B1024" s="153">
        <v>15235</v>
      </c>
      <c r="C1024" s="141" t="s">
        <v>2207</v>
      </c>
      <c r="D1024" s="151">
        <v>520036872</v>
      </c>
      <c r="E1024" s="141" t="s">
        <v>429</v>
      </c>
      <c r="F1024" s="141" t="s">
        <v>2208</v>
      </c>
      <c r="G1024" s="151" t="s">
        <v>3805</v>
      </c>
      <c r="H1024" s="141" t="s">
        <v>76</v>
      </c>
      <c r="I1024" s="141" t="s">
        <v>73</v>
      </c>
      <c r="J1024" s="141" t="s">
        <v>53</v>
      </c>
      <c r="K1024" s="141" t="s">
        <v>53</v>
      </c>
      <c r="L1024" s="141" t="s">
        <v>821</v>
      </c>
      <c r="M1024" s="141" t="s">
        <v>311</v>
      </c>
      <c r="N1024" s="141" t="s">
        <v>253</v>
      </c>
      <c r="O1024" s="141" t="s">
        <v>62</v>
      </c>
      <c r="P1024" s="141" t="s">
        <v>1206</v>
      </c>
      <c r="Q1024" s="227">
        <v>285</v>
      </c>
      <c r="R1024" s="232">
        <v>1</v>
      </c>
      <c r="S1024" s="148">
        <v>64880</v>
      </c>
      <c r="T1024" s="148">
        <v>0</v>
      </c>
      <c r="U1024" s="148">
        <v>184.90799999999999</v>
      </c>
      <c r="V1024" s="229">
        <v>4.5332287095959299E-6</v>
      </c>
      <c r="W1024" s="229">
        <v>2.6706952006000002E-2</v>
      </c>
      <c r="X1024" s="229">
        <v>2.9970222403717462E-3</v>
      </c>
    </row>
    <row r="1025" spans="1:24" ht="13.5" thickBot="1">
      <c r="A1025" s="153">
        <v>8700</v>
      </c>
      <c r="B1025" s="153">
        <v>15235</v>
      </c>
      <c r="C1025" s="141" t="s">
        <v>1326</v>
      </c>
      <c r="D1025" s="141">
        <v>520037789</v>
      </c>
      <c r="E1025" s="141" t="s">
        <v>429</v>
      </c>
      <c r="F1025" s="141" t="s">
        <v>2211</v>
      </c>
      <c r="G1025" s="141" t="s">
        <v>3807</v>
      </c>
      <c r="H1025" s="141" t="s">
        <v>76</v>
      </c>
      <c r="I1025" s="141" t="s">
        <v>73</v>
      </c>
      <c r="J1025" s="141" t="s">
        <v>53</v>
      </c>
      <c r="K1025" s="141" t="s">
        <v>53</v>
      </c>
      <c r="L1025" s="141" t="s">
        <v>821</v>
      </c>
      <c r="M1025" s="141" t="s">
        <v>311</v>
      </c>
      <c r="N1025" s="141" t="s">
        <v>651</v>
      </c>
      <c r="O1025" s="141" t="s">
        <v>62</v>
      </c>
      <c r="P1025" s="141" t="s">
        <v>1206</v>
      </c>
      <c r="Q1025" s="227">
        <v>160</v>
      </c>
      <c r="R1025" s="232">
        <v>1</v>
      </c>
      <c r="S1025" s="148">
        <v>28210</v>
      </c>
      <c r="T1025" s="148">
        <v>0</v>
      </c>
      <c r="U1025" s="148">
        <v>45.136000000000003</v>
      </c>
      <c r="V1025" s="229">
        <v>3.3667257821629899E-6</v>
      </c>
      <c r="W1025" s="229">
        <v>6.5191608030000002E-3</v>
      </c>
      <c r="X1025" s="229">
        <v>7.3157243516461777E-4</v>
      </c>
    </row>
    <row r="1026" spans="1:24" ht="13.5" thickBot="1">
      <c r="A1026" s="153">
        <v>8700</v>
      </c>
      <c r="B1026" s="153">
        <v>15235</v>
      </c>
      <c r="C1026" s="141" t="s">
        <v>1329</v>
      </c>
      <c r="D1026" s="141">
        <v>520038910</v>
      </c>
      <c r="E1026" s="141" t="s">
        <v>429</v>
      </c>
      <c r="F1026" s="141" t="s">
        <v>2219</v>
      </c>
      <c r="G1026" s="141" t="s">
        <v>3812</v>
      </c>
      <c r="H1026" s="141" t="s">
        <v>76</v>
      </c>
      <c r="I1026" s="141" t="s">
        <v>73</v>
      </c>
      <c r="J1026" s="141" t="s">
        <v>53</v>
      </c>
      <c r="K1026" s="141" t="s">
        <v>53</v>
      </c>
      <c r="L1026" s="141" t="s">
        <v>821</v>
      </c>
      <c r="M1026" s="141" t="s">
        <v>311</v>
      </c>
      <c r="N1026" s="141" t="s">
        <v>651</v>
      </c>
      <c r="O1026" s="141" t="s">
        <v>62</v>
      </c>
      <c r="P1026" s="141" t="s">
        <v>1206</v>
      </c>
      <c r="Q1026" s="227">
        <v>900</v>
      </c>
      <c r="R1026" s="232">
        <v>1</v>
      </c>
      <c r="S1026" s="148">
        <v>15900</v>
      </c>
      <c r="T1026" s="148">
        <v>0</v>
      </c>
      <c r="U1026" s="148">
        <v>143.1</v>
      </c>
      <c r="V1026" s="229">
        <v>5.0796896061310302E-5</v>
      </c>
      <c r="W1026" s="229">
        <v>2.0668466654E-2</v>
      </c>
      <c r="X1026" s="229">
        <v>2.3193906299197268E-3</v>
      </c>
    </row>
    <row r="1027" spans="1:24" ht="13.5" thickBot="1">
      <c r="A1027" s="153">
        <v>8700</v>
      </c>
      <c r="B1027" s="153">
        <v>15235</v>
      </c>
      <c r="C1027" s="141" t="s">
        <v>1806</v>
      </c>
      <c r="D1027" s="141">
        <v>520033986</v>
      </c>
      <c r="E1027" s="141" t="s">
        <v>429</v>
      </c>
      <c r="F1027" s="141" t="s">
        <v>2228</v>
      </c>
      <c r="G1027" s="141" t="s">
        <v>3821</v>
      </c>
      <c r="H1027" s="141" t="s">
        <v>76</v>
      </c>
      <c r="I1027" s="141" t="s">
        <v>73</v>
      </c>
      <c r="J1027" s="141" t="s">
        <v>53</v>
      </c>
      <c r="K1027" s="141" t="s">
        <v>53</v>
      </c>
      <c r="L1027" s="141" t="s">
        <v>821</v>
      </c>
      <c r="M1027" s="141" t="s">
        <v>311</v>
      </c>
      <c r="N1027" s="141" t="s">
        <v>269</v>
      </c>
      <c r="O1027" s="141" t="s">
        <v>62</v>
      </c>
      <c r="P1027" s="141" t="s">
        <v>1206</v>
      </c>
      <c r="Q1027" s="227">
        <v>1300</v>
      </c>
      <c r="R1027" s="232">
        <v>1</v>
      </c>
      <c r="S1027" s="148">
        <v>3619</v>
      </c>
      <c r="T1027" s="148">
        <v>0</v>
      </c>
      <c r="U1027" s="148">
        <v>47.046999999999997</v>
      </c>
      <c r="V1027" s="229">
        <v>6.3342037373829001E-6</v>
      </c>
      <c r="W1027" s="229">
        <v>6.7951736590000002E-3</v>
      </c>
      <c r="X1027" s="229">
        <v>7.6254626810505521E-4</v>
      </c>
    </row>
    <row r="1028" spans="1:24" ht="13.5" thickBot="1">
      <c r="A1028" s="153">
        <v>8700</v>
      </c>
      <c r="B1028" s="153">
        <v>15235</v>
      </c>
      <c r="C1028" s="141" t="s">
        <v>2229</v>
      </c>
      <c r="D1028" s="141">
        <v>520029083</v>
      </c>
      <c r="E1028" s="141" t="s">
        <v>429</v>
      </c>
      <c r="F1028" s="141" t="s">
        <v>2230</v>
      </c>
      <c r="G1028" s="141" t="s">
        <v>3822</v>
      </c>
      <c r="H1028" s="141" t="s">
        <v>76</v>
      </c>
      <c r="I1028" s="141" t="s">
        <v>73</v>
      </c>
      <c r="J1028" s="141" t="s">
        <v>53</v>
      </c>
      <c r="K1028" s="141" t="s">
        <v>53</v>
      </c>
      <c r="L1028" s="141" t="s">
        <v>821</v>
      </c>
      <c r="M1028" s="141" t="s">
        <v>311</v>
      </c>
      <c r="N1028" s="141" t="s">
        <v>256</v>
      </c>
      <c r="O1028" s="141" t="s">
        <v>62</v>
      </c>
      <c r="P1028" s="141" t="s">
        <v>1206</v>
      </c>
      <c r="Q1028" s="227">
        <v>495</v>
      </c>
      <c r="R1028" s="232">
        <v>1</v>
      </c>
      <c r="S1028" s="148">
        <v>15410</v>
      </c>
      <c r="T1028" s="148">
        <v>0</v>
      </c>
      <c r="U1028" s="148">
        <v>76.279499999999999</v>
      </c>
      <c r="V1028" s="229">
        <v>4.9337167612013304E-6</v>
      </c>
      <c r="W1028" s="229">
        <v>1.1017332649000001E-2</v>
      </c>
      <c r="X1028" s="229">
        <v>1.236351904646833E-3</v>
      </c>
    </row>
    <row r="1029" spans="1:24" ht="13.5" thickBot="1">
      <c r="A1029" s="153">
        <v>8700</v>
      </c>
      <c r="B1029" s="153">
        <v>15235</v>
      </c>
      <c r="C1029" s="141" t="s">
        <v>1208</v>
      </c>
      <c r="D1029" s="141">
        <v>520018078</v>
      </c>
      <c r="E1029" s="141" t="s">
        <v>429</v>
      </c>
      <c r="F1029" s="141" t="s">
        <v>2231</v>
      </c>
      <c r="G1029" s="141" t="s">
        <v>3823</v>
      </c>
      <c r="H1029" s="141" t="s">
        <v>76</v>
      </c>
      <c r="I1029" s="141" t="s">
        <v>73</v>
      </c>
      <c r="J1029" s="141" t="s">
        <v>53</v>
      </c>
      <c r="K1029" s="141" t="s">
        <v>53</v>
      </c>
      <c r="L1029" s="141" t="s">
        <v>821</v>
      </c>
      <c r="M1029" s="141" t="s">
        <v>311</v>
      </c>
      <c r="N1029" s="141" t="s">
        <v>256</v>
      </c>
      <c r="O1029" s="141" t="s">
        <v>62</v>
      </c>
      <c r="P1029" s="141" t="s">
        <v>1206</v>
      </c>
      <c r="Q1029" s="227">
        <v>9100</v>
      </c>
      <c r="R1029" s="232">
        <v>1</v>
      </c>
      <c r="S1029" s="148">
        <v>3644</v>
      </c>
      <c r="T1029" s="148">
        <v>0</v>
      </c>
      <c r="U1029" s="148">
        <v>331.60399999999998</v>
      </c>
      <c r="V1029" s="229">
        <v>6.0305412280664804E-6</v>
      </c>
      <c r="W1029" s="229">
        <v>4.7894802351E-2</v>
      </c>
      <c r="X1029" s="229">
        <v>5.3746974873787644E-3</v>
      </c>
    </row>
    <row r="1030" spans="1:24" ht="13.5" thickBot="1">
      <c r="A1030" s="153">
        <v>8700</v>
      </c>
      <c r="B1030" s="153">
        <v>15235</v>
      </c>
      <c r="C1030" s="141" t="s">
        <v>1204</v>
      </c>
      <c r="D1030" s="141">
        <v>520000118</v>
      </c>
      <c r="E1030" s="141" t="s">
        <v>429</v>
      </c>
      <c r="F1030" s="141" t="s">
        <v>2235</v>
      </c>
      <c r="G1030" s="141" t="s">
        <v>3826</v>
      </c>
      <c r="H1030" s="141" t="s">
        <v>76</v>
      </c>
      <c r="I1030" s="141" t="s">
        <v>73</v>
      </c>
      <c r="J1030" s="141" t="s">
        <v>53</v>
      </c>
      <c r="K1030" s="141" t="s">
        <v>53</v>
      </c>
      <c r="L1030" s="141" t="s">
        <v>821</v>
      </c>
      <c r="M1030" s="141" t="s">
        <v>311</v>
      </c>
      <c r="N1030" s="141" t="s">
        <v>256</v>
      </c>
      <c r="O1030" s="141" t="s">
        <v>62</v>
      </c>
      <c r="P1030" s="141" t="s">
        <v>1206</v>
      </c>
      <c r="Q1030" s="227">
        <v>8750</v>
      </c>
      <c r="R1030" s="232">
        <v>1</v>
      </c>
      <c r="S1030" s="148">
        <v>3729</v>
      </c>
      <c r="T1030" s="148">
        <v>0</v>
      </c>
      <c r="U1030" s="148">
        <v>326.28750000000002</v>
      </c>
      <c r="V1030" s="229">
        <v>6.57549318768986E-6</v>
      </c>
      <c r="W1030" s="229">
        <v>4.7126920429999997E-2</v>
      </c>
      <c r="X1030" s="229">
        <v>5.2885266957367781E-3</v>
      </c>
    </row>
    <row r="1031" spans="1:24" ht="13.5" thickBot="1">
      <c r="A1031" s="153">
        <v>8700</v>
      </c>
      <c r="B1031" s="153">
        <v>15235</v>
      </c>
      <c r="C1031" s="141" t="s">
        <v>2236</v>
      </c>
      <c r="D1031" s="141">
        <v>520007030</v>
      </c>
      <c r="E1031" s="141" t="s">
        <v>429</v>
      </c>
      <c r="F1031" s="141" t="s">
        <v>2237</v>
      </c>
      <c r="G1031" s="141" t="s">
        <v>3827</v>
      </c>
      <c r="H1031" s="141" t="s">
        <v>76</v>
      </c>
      <c r="I1031" s="141" t="s">
        <v>73</v>
      </c>
      <c r="J1031" s="141" t="s">
        <v>53</v>
      </c>
      <c r="K1031" s="141" t="s">
        <v>53</v>
      </c>
      <c r="L1031" s="141" t="s">
        <v>821</v>
      </c>
      <c r="M1031" s="141" t="s">
        <v>311</v>
      </c>
      <c r="N1031" s="141" t="s">
        <v>256</v>
      </c>
      <c r="O1031" s="141" t="s">
        <v>62</v>
      </c>
      <c r="P1031" s="141" t="s">
        <v>1206</v>
      </c>
      <c r="Q1031" s="227">
        <v>11000</v>
      </c>
      <c r="R1031" s="232">
        <v>1</v>
      </c>
      <c r="S1031" s="148">
        <v>2085</v>
      </c>
      <c r="T1031" s="148">
        <v>0</v>
      </c>
      <c r="U1031" s="148">
        <v>229.35</v>
      </c>
      <c r="V1031" s="229">
        <v>8.8924006290377508E-6</v>
      </c>
      <c r="W1031" s="229">
        <v>3.3125875801000002E-2</v>
      </c>
      <c r="X1031" s="229">
        <v>3.717346198267571E-3</v>
      </c>
    </row>
    <row r="1032" spans="1:24" ht="13.5" thickBot="1">
      <c r="A1032" s="153">
        <v>8700</v>
      </c>
      <c r="B1032" s="153">
        <v>15235</v>
      </c>
      <c r="C1032" s="141" t="s">
        <v>2238</v>
      </c>
      <c r="D1032" s="141">
        <v>520000522</v>
      </c>
      <c r="E1032" s="141" t="s">
        <v>429</v>
      </c>
      <c r="F1032" s="141" t="s">
        <v>2239</v>
      </c>
      <c r="G1032" s="141" t="s">
        <v>3828</v>
      </c>
      <c r="H1032" s="141" t="s">
        <v>76</v>
      </c>
      <c r="I1032" s="141" t="s">
        <v>73</v>
      </c>
      <c r="J1032" s="141" t="s">
        <v>53</v>
      </c>
      <c r="K1032" s="141" t="s">
        <v>53</v>
      </c>
      <c r="L1032" s="141" t="s">
        <v>821</v>
      </c>
      <c r="M1032" s="141" t="s">
        <v>311</v>
      </c>
      <c r="N1032" s="141" t="s">
        <v>256</v>
      </c>
      <c r="O1032" s="141" t="s">
        <v>62</v>
      </c>
      <c r="P1032" s="141" t="s">
        <v>1206</v>
      </c>
      <c r="Q1032" s="227">
        <v>550</v>
      </c>
      <c r="R1032" s="232">
        <v>1</v>
      </c>
      <c r="S1032" s="148">
        <v>14550</v>
      </c>
      <c r="T1032" s="148">
        <v>0</v>
      </c>
      <c r="U1032" s="148">
        <v>80.025000000000006</v>
      </c>
      <c r="V1032" s="229">
        <v>2.1286631259051898E-6</v>
      </c>
      <c r="W1032" s="229">
        <v>1.1558309181999999E-2</v>
      </c>
      <c r="X1032" s="229">
        <v>1.2970596447192605E-3</v>
      </c>
    </row>
    <row r="1033" spans="1:24" ht="13.5" thickBot="1">
      <c r="A1033" s="153">
        <v>8700</v>
      </c>
      <c r="B1033" s="153">
        <v>15235</v>
      </c>
      <c r="C1033" s="141" t="s">
        <v>1839</v>
      </c>
      <c r="D1033" s="141">
        <v>520041146</v>
      </c>
      <c r="E1033" s="141" t="s">
        <v>429</v>
      </c>
      <c r="F1033" s="141" t="s">
        <v>2241</v>
      </c>
      <c r="G1033" s="141" t="s">
        <v>3830</v>
      </c>
      <c r="H1033" s="141" t="s">
        <v>76</v>
      </c>
      <c r="I1033" s="141" t="s">
        <v>73</v>
      </c>
      <c r="J1033" s="141" t="s">
        <v>53</v>
      </c>
      <c r="K1033" s="141" t="s">
        <v>53</v>
      </c>
      <c r="L1033" s="141" t="s">
        <v>821</v>
      </c>
      <c r="M1033" s="141" t="s">
        <v>311</v>
      </c>
      <c r="N1033" s="141" t="s">
        <v>647</v>
      </c>
      <c r="O1033" s="141" t="s">
        <v>62</v>
      </c>
      <c r="P1033" s="141" t="s">
        <v>1206</v>
      </c>
      <c r="Q1033" s="227">
        <v>3700</v>
      </c>
      <c r="R1033" s="232">
        <v>1</v>
      </c>
      <c r="S1033" s="148">
        <v>6254</v>
      </c>
      <c r="T1033" s="148">
        <v>0</v>
      </c>
      <c r="U1033" s="148">
        <v>231.398</v>
      </c>
      <c r="V1033" s="229">
        <v>3.1232796901605301E-5</v>
      </c>
      <c r="W1033" s="229">
        <v>3.3421676078999998E-2</v>
      </c>
      <c r="X1033" s="229">
        <v>3.7505405519368622E-3</v>
      </c>
    </row>
    <row r="1034" spans="1:24" ht="13.5" thickBot="1">
      <c r="A1034" s="153">
        <v>8700</v>
      </c>
      <c r="B1034" s="153">
        <v>15235</v>
      </c>
      <c r="C1034" s="141" t="s">
        <v>1342</v>
      </c>
      <c r="D1034" s="141">
        <v>520001736</v>
      </c>
      <c r="E1034" s="141" t="s">
        <v>429</v>
      </c>
      <c r="F1034" s="141" t="s">
        <v>3831</v>
      </c>
      <c r="G1034" s="141" t="s">
        <v>3832</v>
      </c>
      <c r="H1034" s="141" t="s">
        <v>76</v>
      </c>
      <c r="I1034" s="141" t="s">
        <v>73</v>
      </c>
      <c r="J1034" s="141" t="s">
        <v>53</v>
      </c>
      <c r="K1034" s="141" t="s">
        <v>53</v>
      </c>
      <c r="L1034" s="141" t="s">
        <v>821</v>
      </c>
      <c r="M1034" s="141" t="s">
        <v>311</v>
      </c>
      <c r="N1034" s="141" t="s">
        <v>651</v>
      </c>
      <c r="O1034" s="141" t="s">
        <v>62</v>
      </c>
      <c r="P1034" s="141" t="s">
        <v>1206</v>
      </c>
      <c r="Q1034" s="227">
        <v>17400</v>
      </c>
      <c r="R1034" s="232">
        <v>1</v>
      </c>
      <c r="S1034" s="148">
        <v>3085</v>
      </c>
      <c r="T1034" s="148">
        <v>0</v>
      </c>
      <c r="U1034" s="148">
        <v>536.79</v>
      </c>
      <c r="V1034" s="229">
        <v>7.8993882341481394E-5</v>
      </c>
      <c r="W1034" s="229">
        <v>7.7530581520000003E-2</v>
      </c>
      <c r="X1034" s="229">
        <v>8.7003892119819019E-3</v>
      </c>
    </row>
    <row r="1035" spans="1:24" ht="13.5" thickBot="1">
      <c r="A1035" s="153">
        <v>8700</v>
      </c>
      <c r="B1035" s="153">
        <v>15235</v>
      </c>
      <c r="C1035" s="141" t="s">
        <v>3666</v>
      </c>
      <c r="D1035" s="141">
        <v>520017450</v>
      </c>
      <c r="E1035" s="141" t="s">
        <v>429</v>
      </c>
      <c r="F1035" s="141" t="s">
        <v>2244</v>
      </c>
      <c r="G1035" s="141" t="s">
        <v>3834</v>
      </c>
      <c r="H1035" s="141" t="s">
        <v>76</v>
      </c>
      <c r="I1035" s="141" t="s">
        <v>73</v>
      </c>
      <c r="J1035" s="141" t="s">
        <v>53</v>
      </c>
      <c r="K1035" s="141" t="s">
        <v>53</v>
      </c>
      <c r="L1035" s="141" t="s">
        <v>821</v>
      </c>
      <c r="M1035" s="141" t="s">
        <v>311</v>
      </c>
      <c r="N1035" s="141" t="s">
        <v>269</v>
      </c>
      <c r="O1035" s="141" t="s">
        <v>62</v>
      </c>
      <c r="P1035" s="141" t="s">
        <v>1206</v>
      </c>
      <c r="Q1035" s="227">
        <v>1700</v>
      </c>
      <c r="R1035" s="232">
        <v>1</v>
      </c>
      <c r="S1035" s="148">
        <v>4200</v>
      </c>
      <c r="T1035" s="148">
        <v>0</v>
      </c>
      <c r="U1035" s="148">
        <v>71.400000000000006</v>
      </c>
      <c r="V1035" s="229">
        <v>6.7629737736133797E-6</v>
      </c>
      <c r="W1035" s="229">
        <v>1.0312568267E-2</v>
      </c>
      <c r="X1035" s="229">
        <v>1.157264087884476E-3</v>
      </c>
    </row>
    <row r="1036" spans="1:24" ht="13.5" thickBot="1">
      <c r="A1036" s="153">
        <v>8700</v>
      </c>
      <c r="B1036" s="153">
        <v>15235</v>
      </c>
      <c r="C1036" s="141" t="s">
        <v>1862</v>
      </c>
      <c r="D1036" s="141">
        <v>520022732</v>
      </c>
      <c r="E1036" s="141" t="s">
        <v>429</v>
      </c>
      <c r="F1036" s="141" t="s">
        <v>2245</v>
      </c>
      <c r="G1036" s="141" t="s">
        <v>3835</v>
      </c>
      <c r="H1036" s="141" t="s">
        <v>76</v>
      </c>
      <c r="I1036" s="141" t="s">
        <v>73</v>
      </c>
      <c r="J1036" s="141" t="s">
        <v>53</v>
      </c>
      <c r="K1036" s="141" t="s">
        <v>53</v>
      </c>
      <c r="L1036" s="141" t="s">
        <v>821</v>
      </c>
      <c r="M1036" s="141" t="s">
        <v>311</v>
      </c>
      <c r="N1036" s="141" t="s">
        <v>650</v>
      </c>
      <c r="O1036" s="141" t="s">
        <v>62</v>
      </c>
      <c r="P1036" s="141" t="s">
        <v>1206</v>
      </c>
      <c r="Q1036" s="227">
        <v>3289</v>
      </c>
      <c r="R1036" s="232">
        <v>1</v>
      </c>
      <c r="S1036" s="148">
        <v>3310</v>
      </c>
      <c r="T1036" s="148">
        <v>0</v>
      </c>
      <c r="U1036" s="148">
        <v>108.8659</v>
      </c>
      <c r="V1036" s="229">
        <v>1.2355112313511801E-5</v>
      </c>
      <c r="W1036" s="229">
        <v>1.5723907924E-2</v>
      </c>
      <c r="X1036" s="229">
        <v>1.7645181577762264E-3</v>
      </c>
    </row>
    <row r="1037" spans="1:24" ht="13.5" thickBot="1">
      <c r="A1037" s="153">
        <v>8700</v>
      </c>
      <c r="B1037" s="153">
        <v>15235</v>
      </c>
      <c r="C1037" s="141" t="s">
        <v>2248</v>
      </c>
      <c r="D1037" s="141">
        <v>520032988</v>
      </c>
      <c r="E1037" s="141" t="s">
        <v>429</v>
      </c>
      <c r="F1037" s="141" t="s">
        <v>2249</v>
      </c>
      <c r="G1037" s="141" t="s">
        <v>3837</v>
      </c>
      <c r="H1037" s="141" t="s">
        <v>76</v>
      </c>
      <c r="I1037" s="141" t="s">
        <v>73</v>
      </c>
      <c r="J1037" s="141" t="s">
        <v>53</v>
      </c>
      <c r="K1037" s="141" t="s">
        <v>53</v>
      </c>
      <c r="L1037" s="141" t="s">
        <v>821</v>
      </c>
      <c r="M1037" s="141" t="s">
        <v>311</v>
      </c>
      <c r="N1037" s="141" t="s">
        <v>265</v>
      </c>
      <c r="O1037" s="141" t="s">
        <v>62</v>
      </c>
      <c r="P1037" s="141" t="s">
        <v>1206</v>
      </c>
      <c r="Q1037" s="227">
        <v>150</v>
      </c>
      <c r="R1037" s="232">
        <v>1</v>
      </c>
      <c r="S1037" s="148">
        <v>30650</v>
      </c>
      <c r="T1037" s="148">
        <v>0</v>
      </c>
      <c r="U1037" s="148">
        <v>45.975000000000001</v>
      </c>
      <c r="V1037" s="229">
        <v>1.2207031250000001E-5</v>
      </c>
      <c r="W1037" s="229">
        <v>6.640340701E-3</v>
      </c>
      <c r="X1037" s="229">
        <v>7.4517109860628556E-4</v>
      </c>
    </row>
    <row r="1038" spans="1:24" ht="13.5" thickBot="1">
      <c r="A1038" s="153">
        <v>8700</v>
      </c>
      <c r="B1038" s="153">
        <v>15235</v>
      </c>
      <c r="C1038" s="141" t="s">
        <v>1308</v>
      </c>
      <c r="D1038" s="141">
        <v>520043027</v>
      </c>
      <c r="E1038" s="141" t="s">
        <v>429</v>
      </c>
      <c r="F1038" s="141" t="s">
        <v>2253</v>
      </c>
      <c r="G1038" s="141" t="s">
        <v>3840</v>
      </c>
      <c r="H1038" s="141" t="s">
        <v>76</v>
      </c>
      <c r="I1038" s="141" t="s">
        <v>73</v>
      </c>
      <c r="J1038" s="141" t="s">
        <v>53</v>
      </c>
      <c r="K1038" s="141" t="s">
        <v>53</v>
      </c>
      <c r="L1038" s="141" t="s">
        <v>821</v>
      </c>
      <c r="M1038" s="141" t="s">
        <v>311</v>
      </c>
      <c r="N1038" s="141" t="s">
        <v>654</v>
      </c>
      <c r="O1038" s="141" t="s">
        <v>62</v>
      </c>
      <c r="P1038" s="141" t="s">
        <v>1206</v>
      </c>
      <c r="Q1038" s="227">
        <v>76</v>
      </c>
      <c r="R1038" s="232">
        <v>1</v>
      </c>
      <c r="S1038" s="148">
        <v>74080</v>
      </c>
      <c r="T1038" s="148">
        <v>0</v>
      </c>
      <c r="U1038" s="148">
        <v>56.300800000000002</v>
      </c>
      <c r="V1038" s="229">
        <v>1.70869179139068E-6</v>
      </c>
      <c r="W1038" s="229">
        <v>8.1317345030000009E-3</v>
      </c>
      <c r="X1038" s="229">
        <v>9.1253352883986425E-4</v>
      </c>
    </row>
    <row r="1039" spans="1:24" ht="13.5" thickBot="1">
      <c r="A1039" s="153">
        <v>8700</v>
      </c>
      <c r="B1039" s="153">
        <v>15235</v>
      </c>
      <c r="C1039" s="141" t="s">
        <v>2254</v>
      </c>
      <c r="D1039" s="141">
        <v>520043480</v>
      </c>
      <c r="E1039" s="141" t="s">
        <v>429</v>
      </c>
      <c r="F1039" s="141" t="s">
        <v>2255</v>
      </c>
      <c r="G1039" s="141" t="s">
        <v>3841</v>
      </c>
      <c r="H1039" s="141" t="s">
        <v>76</v>
      </c>
      <c r="I1039" s="141" t="s">
        <v>73</v>
      </c>
      <c r="J1039" s="141" t="s">
        <v>53</v>
      </c>
      <c r="K1039" s="141" t="s">
        <v>53</v>
      </c>
      <c r="L1039" s="141" t="s">
        <v>821</v>
      </c>
      <c r="M1039" s="141" t="s">
        <v>311</v>
      </c>
      <c r="N1039" s="141" t="s">
        <v>263</v>
      </c>
      <c r="O1039" s="141" t="s">
        <v>62</v>
      </c>
      <c r="P1039" s="141" t="s">
        <v>1206</v>
      </c>
      <c r="Q1039" s="227">
        <v>2000</v>
      </c>
      <c r="R1039" s="232">
        <v>1</v>
      </c>
      <c r="S1039" s="148">
        <v>24950</v>
      </c>
      <c r="T1039" s="148">
        <v>0</v>
      </c>
      <c r="U1039" s="148">
        <v>499</v>
      </c>
      <c r="V1039" s="229">
        <v>2.22005421E-4</v>
      </c>
      <c r="W1039" s="229">
        <v>7.2072430891999995E-2</v>
      </c>
      <c r="X1039" s="229">
        <v>8.0878820707892644E-3</v>
      </c>
    </row>
    <row r="1040" spans="1:24" ht="13.5" thickBot="1">
      <c r="A1040" s="153">
        <v>8700</v>
      </c>
      <c r="B1040" s="153">
        <v>15235</v>
      </c>
      <c r="C1040" s="141" t="s">
        <v>3844</v>
      </c>
      <c r="D1040" s="141">
        <v>520035791</v>
      </c>
      <c r="E1040" s="141" t="s">
        <v>429</v>
      </c>
      <c r="F1040" s="141" t="s">
        <v>3845</v>
      </c>
      <c r="G1040" s="141" t="s">
        <v>3846</v>
      </c>
      <c r="H1040" s="141" t="s">
        <v>76</v>
      </c>
      <c r="I1040" s="141" t="s">
        <v>73</v>
      </c>
      <c r="J1040" s="141" t="s">
        <v>53</v>
      </c>
      <c r="K1040" s="141" t="s">
        <v>53</v>
      </c>
      <c r="L1040" s="141" t="s">
        <v>821</v>
      </c>
      <c r="M1040" s="141" t="s">
        <v>311</v>
      </c>
      <c r="N1040" s="141" t="s">
        <v>264</v>
      </c>
      <c r="O1040" s="141" t="s">
        <v>62</v>
      </c>
      <c r="P1040" s="141" t="s">
        <v>1206</v>
      </c>
      <c r="Q1040" s="227">
        <v>8550</v>
      </c>
      <c r="R1040" s="232">
        <v>1</v>
      </c>
      <c r="S1040" s="148">
        <v>6800</v>
      </c>
      <c r="T1040" s="148">
        <v>0</v>
      </c>
      <c r="U1040" s="148">
        <v>581.4</v>
      </c>
      <c r="V1040" s="229">
        <v>8.4222164400000001E-4</v>
      </c>
      <c r="W1040" s="229">
        <v>8.3973770180999996E-2</v>
      </c>
      <c r="X1040" s="229">
        <v>9.4234361442021609E-3</v>
      </c>
    </row>
    <row r="1041" spans="1:24" ht="13.5" thickBot="1">
      <c r="A1041" s="153">
        <v>8700</v>
      </c>
      <c r="B1041" s="153">
        <v>15235</v>
      </c>
      <c r="C1041" s="141" t="s">
        <v>3844</v>
      </c>
      <c r="D1041" s="141">
        <v>520035791</v>
      </c>
      <c r="E1041" s="141" t="s">
        <v>429</v>
      </c>
      <c r="F1041" s="141" t="s">
        <v>3845</v>
      </c>
      <c r="G1041" s="141" t="s">
        <v>3846</v>
      </c>
      <c r="H1041" s="141" t="s">
        <v>76</v>
      </c>
      <c r="I1041" s="141" t="s">
        <v>73</v>
      </c>
      <c r="J1041" s="141" t="s">
        <v>53</v>
      </c>
      <c r="K1041" s="141" t="s">
        <v>53</v>
      </c>
      <c r="L1041" s="141" t="s">
        <v>54</v>
      </c>
      <c r="M1041" s="141" t="s">
        <v>311</v>
      </c>
      <c r="N1041" s="141" t="s">
        <v>264</v>
      </c>
      <c r="O1041" s="141" t="s">
        <v>62</v>
      </c>
      <c r="P1041" s="141" t="s">
        <v>1206</v>
      </c>
      <c r="Q1041" s="227">
        <v>2450</v>
      </c>
      <c r="R1041" s="232">
        <v>1</v>
      </c>
      <c r="S1041" s="148">
        <v>6381.0787</v>
      </c>
      <c r="T1041" s="148">
        <v>0</v>
      </c>
      <c r="U1041" s="148">
        <v>156.33642</v>
      </c>
      <c r="V1041" s="229">
        <v>2.4133836599999999E-4</v>
      </c>
      <c r="W1041" s="229">
        <v>2.2580252156999998E-2</v>
      </c>
      <c r="X1041" s="229">
        <v>2.5339289144877359E-3</v>
      </c>
    </row>
    <row r="1042" spans="1:24" ht="13.5" thickBot="1">
      <c r="A1042" s="153">
        <v>8700</v>
      </c>
      <c r="B1042" s="153">
        <v>15235</v>
      </c>
      <c r="C1042" s="141" t="s">
        <v>2259</v>
      </c>
      <c r="D1042" s="141">
        <v>520044231</v>
      </c>
      <c r="E1042" s="141" t="s">
        <v>429</v>
      </c>
      <c r="F1042" s="141" t="s">
        <v>2260</v>
      </c>
      <c r="G1042" s="141" t="s">
        <v>3847</v>
      </c>
      <c r="H1042" s="141" t="s">
        <v>76</v>
      </c>
      <c r="I1042" s="141" t="s">
        <v>73</v>
      </c>
      <c r="J1042" s="141" t="s">
        <v>53</v>
      </c>
      <c r="K1042" s="141" t="s">
        <v>53</v>
      </c>
      <c r="L1042" s="141" t="s">
        <v>821</v>
      </c>
      <c r="M1042" s="141" t="s">
        <v>311</v>
      </c>
      <c r="N1042" s="141" t="s">
        <v>253</v>
      </c>
      <c r="O1042" s="141" t="s">
        <v>62</v>
      </c>
      <c r="P1042" s="141" t="s">
        <v>1206</v>
      </c>
      <c r="Q1042" s="227">
        <v>3300</v>
      </c>
      <c r="R1042" s="232">
        <v>1</v>
      </c>
      <c r="S1042" s="148">
        <v>862.5</v>
      </c>
      <c r="T1042" s="148">
        <v>0</v>
      </c>
      <c r="U1042" s="148">
        <v>28.462499999999999</v>
      </c>
      <c r="V1042" s="229">
        <v>1.5575133699999999E-4</v>
      </c>
      <c r="W1042" s="229">
        <v>4.1109450180000003E-3</v>
      </c>
      <c r="X1042" s="229">
        <v>4.6132533755478843E-4</v>
      </c>
    </row>
    <row r="1043" spans="1:24" ht="13.5" thickBot="1">
      <c r="A1043" s="153">
        <v>8700</v>
      </c>
      <c r="B1043" s="153">
        <v>15235</v>
      </c>
      <c r="C1043" s="141" t="s">
        <v>1289</v>
      </c>
      <c r="D1043" s="141">
        <v>513623314</v>
      </c>
      <c r="E1043" s="141" t="s">
        <v>429</v>
      </c>
      <c r="F1043" s="141" t="s">
        <v>2275</v>
      </c>
      <c r="G1043" s="141" t="s">
        <v>3856</v>
      </c>
      <c r="H1043" s="141" t="s">
        <v>76</v>
      </c>
      <c r="I1043" s="141" t="s">
        <v>73</v>
      </c>
      <c r="J1043" s="141" t="s">
        <v>53</v>
      </c>
      <c r="K1043" s="141" t="s">
        <v>53</v>
      </c>
      <c r="L1043" s="141" t="s">
        <v>821</v>
      </c>
      <c r="M1043" s="141" t="s">
        <v>311</v>
      </c>
      <c r="N1043" s="141" t="s">
        <v>651</v>
      </c>
      <c r="O1043" s="141" t="s">
        <v>62</v>
      </c>
      <c r="P1043" s="141" t="s">
        <v>1206</v>
      </c>
      <c r="Q1043" s="227">
        <v>100</v>
      </c>
      <c r="R1043" s="232">
        <v>1</v>
      </c>
      <c r="S1043" s="148">
        <v>41490</v>
      </c>
      <c r="T1043" s="148">
        <v>0</v>
      </c>
      <c r="U1043" s="148">
        <v>41.49</v>
      </c>
      <c r="V1043" s="229">
        <v>4.0797141882790502E-6</v>
      </c>
      <c r="W1043" s="229">
        <v>5.9925554260000001E-3</v>
      </c>
      <c r="X1043" s="229">
        <v>6.724774090521976E-4</v>
      </c>
    </row>
    <row r="1044" spans="1:24" ht="13.5" thickBot="1">
      <c r="A1044" s="153">
        <v>8700</v>
      </c>
      <c r="B1044" s="153">
        <v>15235</v>
      </c>
      <c r="C1044" s="141" t="s">
        <v>1301</v>
      </c>
      <c r="D1044" s="151">
        <v>513901371</v>
      </c>
      <c r="E1044" s="141" t="s">
        <v>429</v>
      </c>
      <c r="F1044" s="141" t="s">
        <v>2288</v>
      </c>
      <c r="G1044" s="141" t="s">
        <v>3867</v>
      </c>
      <c r="H1044" s="141" t="s">
        <v>76</v>
      </c>
      <c r="I1044" s="141" t="s">
        <v>73</v>
      </c>
      <c r="J1044" s="141" t="s">
        <v>53</v>
      </c>
      <c r="K1044" s="141" t="s">
        <v>53</v>
      </c>
      <c r="L1044" s="141" t="s">
        <v>821</v>
      </c>
      <c r="M1044" s="141" t="s">
        <v>311</v>
      </c>
      <c r="N1044" s="141" t="s">
        <v>647</v>
      </c>
      <c r="O1044" s="141" t="s">
        <v>62</v>
      </c>
      <c r="P1044" s="141" t="s">
        <v>1206</v>
      </c>
      <c r="Q1044" s="227">
        <v>3000</v>
      </c>
      <c r="R1044" s="232">
        <v>1</v>
      </c>
      <c r="S1044" s="148">
        <v>1348</v>
      </c>
      <c r="T1044" s="148">
        <v>0</v>
      </c>
      <c r="U1044" s="148">
        <v>40.44</v>
      </c>
      <c r="V1044" s="229">
        <v>5.4597274605602603E-6</v>
      </c>
      <c r="W1044" s="229">
        <v>5.8409000100000004E-3</v>
      </c>
      <c r="X1044" s="229">
        <v>6.5545881952448466E-4</v>
      </c>
    </row>
    <row r="1045" spans="1:24" ht="13.5" thickBot="1">
      <c r="A1045" s="153">
        <v>8700</v>
      </c>
      <c r="B1045" s="153">
        <v>15235</v>
      </c>
      <c r="C1045" s="141" t="s">
        <v>2292</v>
      </c>
      <c r="D1045" s="141">
        <v>515001659</v>
      </c>
      <c r="E1045" s="141" t="s">
        <v>429</v>
      </c>
      <c r="F1045" s="141" t="s">
        <v>2293</v>
      </c>
      <c r="G1045" s="141" t="s">
        <v>3870</v>
      </c>
      <c r="H1045" s="141" t="s">
        <v>76</v>
      </c>
      <c r="I1045" s="141" t="s">
        <v>73</v>
      </c>
      <c r="J1045" s="141" t="s">
        <v>53</v>
      </c>
      <c r="K1045" s="141" t="s">
        <v>53</v>
      </c>
      <c r="L1045" s="141" t="s">
        <v>821</v>
      </c>
      <c r="M1045" s="141" t="s">
        <v>311</v>
      </c>
      <c r="N1045" s="141" t="s">
        <v>263</v>
      </c>
      <c r="O1045" s="141" t="s">
        <v>62</v>
      </c>
      <c r="P1045" s="141" t="s">
        <v>1206</v>
      </c>
      <c r="Q1045" s="227">
        <v>10268</v>
      </c>
      <c r="R1045" s="232">
        <v>1</v>
      </c>
      <c r="S1045" s="148">
        <v>1271</v>
      </c>
      <c r="T1045" s="148">
        <v>0</v>
      </c>
      <c r="U1045" s="148">
        <v>130.50628</v>
      </c>
      <c r="V1045" s="229">
        <v>7.0453159897981802E-5</v>
      </c>
      <c r="W1045" s="229">
        <v>1.8849508710000001E-2</v>
      </c>
      <c r="X1045" s="229">
        <v>2.1152693429607287E-3</v>
      </c>
    </row>
    <row r="1046" spans="1:24" ht="13.5" thickBot="1">
      <c r="A1046" s="153">
        <v>8700</v>
      </c>
      <c r="B1046" s="153">
        <v>15235</v>
      </c>
      <c r="C1046" s="141" t="s">
        <v>1529</v>
      </c>
      <c r="D1046" s="141">
        <v>514401702</v>
      </c>
      <c r="E1046" s="141" t="s">
        <v>429</v>
      </c>
      <c r="F1046" s="141" t="s">
        <v>2300</v>
      </c>
      <c r="G1046" s="141" t="s">
        <v>3875</v>
      </c>
      <c r="H1046" s="141" t="s">
        <v>76</v>
      </c>
      <c r="I1046" s="141" t="s">
        <v>73</v>
      </c>
      <c r="J1046" s="141" t="s">
        <v>53</v>
      </c>
      <c r="K1046" s="141" t="s">
        <v>53</v>
      </c>
      <c r="L1046" s="141" t="s">
        <v>821</v>
      </c>
      <c r="M1046" s="141" t="s">
        <v>311</v>
      </c>
      <c r="N1046" s="141" t="s">
        <v>156</v>
      </c>
      <c r="O1046" s="141" t="s">
        <v>62</v>
      </c>
      <c r="P1046" s="141" t="s">
        <v>1206</v>
      </c>
      <c r="Q1046" s="227">
        <v>9100</v>
      </c>
      <c r="R1046" s="232">
        <v>1</v>
      </c>
      <c r="S1046" s="148">
        <v>3016</v>
      </c>
      <c r="T1046" s="148">
        <v>0</v>
      </c>
      <c r="U1046" s="148">
        <v>274.45600000000002</v>
      </c>
      <c r="V1046" s="229">
        <v>3.5586635141183497E-5</v>
      </c>
      <c r="W1046" s="229">
        <v>3.9640703593000003E-2</v>
      </c>
      <c r="X1046" s="229">
        <v>4.4484323880171111E-3</v>
      </c>
    </row>
    <row r="1047" spans="1:24" ht="13.5" thickBot="1">
      <c r="A1047" s="153">
        <v>8700</v>
      </c>
      <c r="B1047" s="153">
        <v>15235</v>
      </c>
      <c r="C1047" s="141" t="s">
        <v>1311</v>
      </c>
      <c r="D1047" s="151">
        <v>550263107</v>
      </c>
      <c r="E1047" s="141" t="s">
        <v>429</v>
      </c>
      <c r="F1047" s="141" t="s">
        <v>2301</v>
      </c>
      <c r="G1047" s="141" t="s">
        <v>3876</v>
      </c>
      <c r="H1047" s="141" t="s">
        <v>76</v>
      </c>
      <c r="I1047" s="141" t="s">
        <v>460</v>
      </c>
      <c r="J1047" s="141" t="s">
        <v>53</v>
      </c>
      <c r="K1047" s="141" t="s">
        <v>53</v>
      </c>
      <c r="L1047" s="141" t="s">
        <v>821</v>
      </c>
      <c r="M1047" s="141" t="s">
        <v>311</v>
      </c>
      <c r="N1047" s="141" t="s">
        <v>267</v>
      </c>
      <c r="O1047" s="141" t="s">
        <v>62</v>
      </c>
      <c r="P1047" s="141" t="s">
        <v>1206</v>
      </c>
      <c r="Q1047" s="227">
        <v>2000</v>
      </c>
      <c r="R1047" s="232">
        <v>1</v>
      </c>
      <c r="S1047" s="148">
        <v>5205</v>
      </c>
      <c r="T1047" s="148">
        <v>0</v>
      </c>
      <c r="U1047" s="148">
        <v>104.1</v>
      </c>
      <c r="V1047" s="229">
        <v>1.9952094024642101E-5</v>
      </c>
      <c r="W1047" s="229">
        <v>1.5035551213999999E-2</v>
      </c>
      <c r="X1047" s="229">
        <v>1.6872715903189627E-3</v>
      </c>
    </row>
    <row r="1048" spans="1:24" ht="13.5" thickBot="1">
      <c r="A1048" s="153">
        <v>8700</v>
      </c>
      <c r="B1048" s="153">
        <v>15235</v>
      </c>
      <c r="C1048" s="141" t="s">
        <v>2302</v>
      </c>
      <c r="D1048" s="151">
        <v>512466723</v>
      </c>
      <c r="E1048" s="141" t="s">
        <v>429</v>
      </c>
      <c r="F1048" s="141" t="s">
        <v>2303</v>
      </c>
      <c r="G1048" s="141" t="s">
        <v>3877</v>
      </c>
      <c r="H1048" s="141" t="s">
        <v>76</v>
      </c>
      <c r="I1048" s="141" t="s">
        <v>73</v>
      </c>
      <c r="J1048" s="141" t="s">
        <v>53</v>
      </c>
      <c r="K1048" s="141" t="s">
        <v>53</v>
      </c>
      <c r="L1048" s="141" t="s">
        <v>821</v>
      </c>
      <c r="M1048" s="141" t="s">
        <v>311</v>
      </c>
      <c r="N1048" s="141" t="s">
        <v>258</v>
      </c>
      <c r="O1048" s="141" t="s">
        <v>62</v>
      </c>
      <c r="P1048" s="141" t="s">
        <v>1206</v>
      </c>
      <c r="Q1048" s="227">
        <v>27383</v>
      </c>
      <c r="R1048" s="232">
        <v>1</v>
      </c>
      <c r="S1048" s="148">
        <v>507.8</v>
      </c>
      <c r="T1048" s="148">
        <v>4.4846000000000004</v>
      </c>
      <c r="U1048" s="148">
        <v>143.53547</v>
      </c>
      <c r="V1048" s="229">
        <v>2.9892644399999999E-4</v>
      </c>
      <c r="W1048" s="229">
        <v>2.0731363209999999E-2</v>
      </c>
      <c r="X1048" s="229">
        <v>2.3264488062831874E-3</v>
      </c>
    </row>
    <row r="1049" spans="1:24" ht="13.5" thickBot="1">
      <c r="A1049" s="153">
        <v>8700</v>
      </c>
      <c r="B1049" s="153">
        <v>15235</v>
      </c>
      <c r="C1049" s="141" t="s">
        <v>1526</v>
      </c>
      <c r="D1049" s="141">
        <v>514599943</v>
      </c>
      <c r="E1049" s="141" t="s">
        <v>429</v>
      </c>
      <c r="F1049" s="141" t="s">
        <v>2318</v>
      </c>
      <c r="G1049" s="141" t="s">
        <v>3886</v>
      </c>
      <c r="H1049" s="141" t="s">
        <v>76</v>
      </c>
      <c r="I1049" s="141" t="s">
        <v>73</v>
      </c>
      <c r="J1049" s="141" t="s">
        <v>53</v>
      </c>
      <c r="K1049" s="141" t="s">
        <v>53</v>
      </c>
      <c r="L1049" s="141" t="s">
        <v>821</v>
      </c>
      <c r="M1049" s="141" t="s">
        <v>311</v>
      </c>
      <c r="N1049" s="141" t="s">
        <v>647</v>
      </c>
      <c r="O1049" s="141" t="s">
        <v>62</v>
      </c>
      <c r="P1049" s="141" t="s">
        <v>1206</v>
      </c>
      <c r="Q1049" s="227">
        <v>1500</v>
      </c>
      <c r="R1049" s="232">
        <v>1</v>
      </c>
      <c r="S1049" s="148">
        <v>8722</v>
      </c>
      <c r="T1049" s="148">
        <v>0</v>
      </c>
      <c r="U1049" s="148">
        <v>130.83000000000001</v>
      </c>
      <c r="V1049" s="229">
        <v>4.2205357086583298E-5</v>
      </c>
      <c r="W1049" s="229">
        <v>1.8896264796000001E-2</v>
      </c>
      <c r="X1049" s="229">
        <v>2.1205162551530253E-3</v>
      </c>
    </row>
    <row r="1050" spans="1:24" ht="13.5" thickBot="1">
      <c r="A1050" s="153">
        <v>8700</v>
      </c>
      <c r="B1050" s="153">
        <v>15235</v>
      </c>
      <c r="C1050" s="141" t="s">
        <v>3788</v>
      </c>
      <c r="D1050" s="141">
        <v>514091685</v>
      </c>
      <c r="E1050" s="141" t="s">
        <v>429</v>
      </c>
      <c r="F1050" s="141" t="s">
        <v>3931</v>
      </c>
      <c r="G1050" s="141" t="s">
        <v>3932</v>
      </c>
      <c r="H1050" s="141" t="s">
        <v>76</v>
      </c>
      <c r="I1050" s="141" t="s">
        <v>73</v>
      </c>
      <c r="J1050" s="141" t="s">
        <v>53</v>
      </c>
      <c r="K1050" s="141" t="s">
        <v>53</v>
      </c>
      <c r="L1050" s="141" t="s">
        <v>54</v>
      </c>
      <c r="M1050" s="141" t="s">
        <v>311</v>
      </c>
      <c r="N1050" s="141" t="s">
        <v>140</v>
      </c>
      <c r="O1050" s="141" t="s">
        <v>62</v>
      </c>
      <c r="P1050" s="141" t="s">
        <v>1206</v>
      </c>
      <c r="Q1050" s="227">
        <v>29000</v>
      </c>
      <c r="R1050" s="232">
        <v>1</v>
      </c>
      <c r="S1050" s="148">
        <v>1573.9060999999999</v>
      </c>
      <c r="T1050" s="148">
        <v>0</v>
      </c>
      <c r="U1050" s="148">
        <v>456.43275999999997</v>
      </c>
      <c r="V1050" s="229">
        <v>1.4175574260000001E-3</v>
      </c>
      <c r="W1050" s="229">
        <v>6.5924285674999999E-2</v>
      </c>
      <c r="X1050" s="229">
        <v>7.3979445613724633E-3</v>
      </c>
    </row>
    <row r="1051" spans="1:24" ht="13.5" thickBot="1">
      <c r="A1051" s="153">
        <v>8700</v>
      </c>
      <c r="B1051" s="153">
        <v>15235</v>
      </c>
      <c r="C1051" s="141" t="s">
        <v>1548</v>
      </c>
      <c r="D1051" s="141">
        <v>516046307</v>
      </c>
      <c r="E1051" s="141" t="s">
        <v>429</v>
      </c>
      <c r="F1051" s="141" t="s">
        <v>2319</v>
      </c>
      <c r="G1051" s="141" t="s">
        <v>3392</v>
      </c>
      <c r="H1051" s="141" t="s">
        <v>76</v>
      </c>
      <c r="I1051" s="141" t="s">
        <v>73</v>
      </c>
      <c r="J1051" s="141" t="s">
        <v>53</v>
      </c>
      <c r="K1051" s="141" t="s">
        <v>53</v>
      </c>
      <c r="L1051" s="141" t="s">
        <v>821</v>
      </c>
      <c r="M1051" s="141" t="s">
        <v>311</v>
      </c>
      <c r="N1051" s="141" t="s">
        <v>647</v>
      </c>
      <c r="O1051" s="141" t="s">
        <v>62</v>
      </c>
      <c r="P1051" s="141" t="s">
        <v>1206</v>
      </c>
      <c r="Q1051" s="227">
        <v>8200</v>
      </c>
      <c r="R1051" s="232">
        <v>1</v>
      </c>
      <c r="S1051" s="148">
        <v>3230</v>
      </c>
      <c r="T1051" s="148">
        <v>0</v>
      </c>
      <c r="U1051" s="148">
        <v>264.86</v>
      </c>
      <c r="V1051" s="229">
        <v>4.9963130800000002E-4</v>
      </c>
      <c r="W1051" s="229">
        <v>3.8254717527E-2</v>
      </c>
      <c r="X1051" s="229">
        <v>4.2928986879143182E-3</v>
      </c>
    </row>
    <row r="1052" spans="1:24" ht="13.5" thickBot="1">
      <c r="A1052" s="153">
        <v>8700</v>
      </c>
      <c r="B1052" s="153">
        <v>15235</v>
      </c>
      <c r="C1052" s="141" t="s">
        <v>2322</v>
      </c>
      <c r="D1052" s="141">
        <v>514439785</v>
      </c>
      <c r="E1052" s="141" t="s">
        <v>429</v>
      </c>
      <c r="F1052" s="141" t="s">
        <v>2323</v>
      </c>
      <c r="G1052" s="141" t="s">
        <v>3891</v>
      </c>
      <c r="H1052" s="141" t="s">
        <v>76</v>
      </c>
      <c r="I1052" s="141" t="s">
        <v>73</v>
      </c>
      <c r="J1052" s="141" t="s">
        <v>53</v>
      </c>
      <c r="K1052" s="141" t="s">
        <v>53</v>
      </c>
      <c r="L1052" s="141" t="s">
        <v>821</v>
      </c>
      <c r="M1052" s="141" t="s">
        <v>311</v>
      </c>
      <c r="N1052" s="141" t="s">
        <v>253</v>
      </c>
      <c r="O1052" s="141" t="s">
        <v>62</v>
      </c>
      <c r="P1052" s="141" t="s">
        <v>1206</v>
      </c>
      <c r="Q1052" s="227">
        <v>2100</v>
      </c>
      <c r="R1052" s="232">
        <v>1</v>
      </c>
      <c r="S1052" s="148">
        <v>3509</v>
      </c>
      <c r="T1052" s="148">
        <v>0</v>
      </c>
      <c r="U1052" s="148">
        <v>73.688999999999993</v>
      </c>
      <c r="V1052" s="229">
        <v>5.7032563099999997E-4</v>
      </c>
      <c r="W1052" s="229">
        <v>1.0643177074000001E-2</v>
      </c>
      <c r="X1052" s="229">
        <v>1.1943646130548899E-3</v>
      </c>
    </row>
    <row r="1053" spans="1:24" ht="13.5" thickBot="1">
      <c r="A1053" s="153">
        <v>8700</v>
      </c>
      <c r="B1053" s="153">
        <v>15235</v>
      </c>
      <c r="C1053" s="141" t="s">
        <v>2330</v>
      </c>
      <c r="D1053" s="141">
        <v>510400740</v>
      </c>
      <c r="E1053" s="141" t="s">
        <v>429</v>
      </c>
      <c r="F1053" s="141" t="s">
        <v>2331</v>
      </c>
      <c r="G1053" s="141" t="s">
        <v>3895</v>
      </c>
      <c r="H1053" s="141" t="s">
        <v>76</v>
      </c>
      <c r="I1053" s="141" t="s">
        <v>73</v>
      </c>
      <c r="J1053" s="141" t="s">
        <v>53</v>
      </c>
      <c r="K1053" s="141" t="s">
        <v>53</v>
      </c>
      <c r="L1053" s="141" t="s">
        <v>821</v>
      </c>
      <c r="M1053" s="141" t="s">
        <v>311</v>
      </c>
      <c r="N1053" s="141" t="s">
        <v>75</v>
      </c>
      <c r="O1053" s="141" t="s">
        <v>62</v>
      </c>
      <c r="P1053" s="141" t="s">
        <v>1206</v>
      </c>
      <c r="Q1053" s="227">
        <v>6476</v>
      </c>
      <c r="R1053" s="232">
        <v>1</v>
      </c>
      <c r="S1053" s="148">
        <v>3248</v>
      </c>
      <c r="T1053" s="148">
        <v>0</v>
      </c>
      <c r="U1053" s="148">
        <v>210.34048000000001</v>
      </c>
      <c r="V1053" s="229">
        <v>2.35441175E-4</v>
      </c>
      <c r="W1053" s="229">
        <v>3.0380259937000002E-2</v>
      </c>
      <c r="X1053" s="229">
        <v>3.4092364668400965E-3</v>
      </c>
    </row>
    <row r="1054" spans="1:24" ht="13.5" thickBot="1">
      <c r="A1054" s="153">
        <v>8700</v>
      </c>
      <c r="B1054" s="153">
        <v>15235</v>
      </c>
      <c r="C1054" s="141" t="s">
        <v>2348</v>
      </c>
      <c r="D1054" s="141">
        <v>514259019</v>
      </c>
      <c r="E1054" s="141" t="s">
        <v>429</v>
      </c>
      <c r="F1054" s="141" t="s">
        <v>2349</v>
      </c>
      <c r="G1054" s="141" t="s">
        <v>3903</v>
      </c>
      <c r="H1054" s="141" t="s">
        <v>76</v>
      </c>
      <c r="I1054" s="141" t="s">
        <v>73</v>
      </c>
      <c r="J1054" s="141" t="s">
        <v>53</v>
      </c>
      <c r="K1054" s="141" t="s">
        <v>53</v>
      </c>
      <c r="L1054" s="141" t="s">
        <v>821</v>
      </c>
      <c r="M1054" s="141" t="s">
        <v>311</v>
      </c>
      <c r="N1054" s="141" t="s">
        <v>653</v>
      </c>
      <c r="O1054" s="141" t="s">
        <v>62</v>
      </c>
      <c r="P1054" s="141" t="s">
        <v>1206</v>
      </c>
      <c r="Q1054" s="227">
        <v>1600</v>
      </c>
      <c r="R1054" s="232">
        <v>1</v>
      </c>
      <c r="S1054" s="148">
        <v>3950</v>
      </c>
      <c r="T1054" s="148">
        <v>0</v>
      </c>
      <c r="U1054" s="148">
        <v>63.2</v>
      </c>
      <c r="V1054" s="229">
        <v>1.99792517967497E-5</v>
      </c>
      <c r="W1054" s="229">
        <v>9.1282116879999996E-3</v>
      </c>
      <c r="X1054" s="229">
        <v>1.0243570077632896E-3</v>
      </c>
    </row>
    <row r="1055" spans="1:24" ht="13.5" thickBot="1">
      <c r="A1055" s="153">
        <v>8700</v>
      </c>
      <c r="B1055" s="153">
        <v>15235</v>
      </c>
      <c r="C1055" s="141" t="s">
        <v>3909</v>
      </c>
      <c r="D1055" s="141">
        <v>516339777</v>
      </c>
      <c r="E1055" s="141" t="s">
        <v>429</v>
      </c>
      <c r="F1055" s="141" t="s">
        <v>3910</v>
      </c>
      <c r="G1055" s="141" t="s">
        <v>3911</v>
      </c>
      <c r="H1055" s="141" t="s">
        <v>76</v>
      </c>
      <c r="I1055" s="141" t="s">
        <v>73</v>
      </c>
      <c r="J1055" s="141" t="s">
        <v>53</v>
      </c>
      <c r="K1055" s="141" t="s">
        <v>53</v>
      </c>
      <c r="L1055" s="141" t="s">
        <v>821</v>
      </c>
      <c r="M1055" s="141" t="s">
        <v>311</v>
      </c>
      <c r="N1055" s="141" t="s">
        <v>647</v>
      </c>
      <c r="O1055" s="141" t="s">
        <v>62</v>
      </c>
      <c r="P1055" s="141" t="s">
        <v>1206</v>
      </c>
      <c r="Q1055" s="227">
        <v>19800</v>
      </c>
      <c r="R1055" s="232">
        <v>1</v>
      </c>
      <c r="S1055" s="148">
        <v>2271</v>
      </c>
      <c r="T1055" s="148">
        <v>0</v>
      </c>
      <c r="U1055" s="148">
        <v>449.65800000000002</v>
      </c>
      <c r="V1055" s="229">
        <v>4.33753933E-4</v>
      </c>
      <c r="W1055" s="229">
        <v>6.4945781822999996E-2</v>
      </c>
      <c r="X1055" s="229">
        <v>7.2881380284307807E-3</v>
      </c>
    </row>
    <row r="1056" spans="1:24" ht="13.5" thickBot="1">
      <c r="A1056" s="153">
        <v>8700</v>
      </c>
      <c r="B1056" s="153">
        <v>15235</v>
      </c>
      <c r="C1056" s="141" t="s">
        <v>2358</v>
      </c>
      <c r="D1056" s="141">
        <v>513561399</v>
      </c>
      <c r="E1056" s="141" t="s">
        <v>429</v>
      </c>
      <c r="F1056" s="141" t="s">
        <v>2359</v>
      </c>
      <c r="G1056" s="141" t="s">
        <v>3914</v>
      </c>
      <c r="H1056" s="141" t="s">
        <v>76</v>
      </c>
      <c r="I1056" s="141" t="s">
        <v>73</v>
      </c>
      <c r="J1056" s="141" t="s">
        <v>53</v>
      </c>
      <c r="K1056" s="141" t="s">
        <v>53</v>
      </c>
      <c r="L1056" s="141" t="s">
        <v>821</v>
      </c>
      <c r="M1056" s="141" t="s">
        <v>311</v>
      </c>
      <c r="N1056" s="141" t="s">
        <v>648</v>
      </c>
      <c r="O1056" s="141" t="s">
        <v>62</v>
      </c>
      <c r="P1056" s="141" t="s">
        <v>1206</v>
      </c>
      <c r="Q1056" s="227">
        <v>1400</v>
      </c>
      <c r="R1056" s="232">
        <v>1</v>
      </c>
      <c r="S1056" s="148">
        <v>670.2</v>
      </c>
      <c r="T1056" s="148">
        <v>0</v>
      </c>
      <c r="U1056" s="148">
        <v>9.3827999999999996</v>
      </c>
      <c r="V1056" s="229">
        <v>1.2992311270832801E-5</v>
      </c>
      <c r="W1056" s="229">
        <v>1.3551927939999999E-3</v>
      </c>
      <c r="X1056" s="229">
        <v>1.5207811601964232E-4</v>
      </c>
    </row>
    <row r="1057" spans="1:24" ht="13.5" thickBot="1">
      <c r="A1057" s="153">
        <v>8700</v>
      </c>
      <c r="B1057" s="153">
        <v>15235</v>
      </c>
      <c r="C1057" s="141" t="s">
        <v>2366</v>
      </c>
      <c r="D1057" s="141">
        <v>512737560</v>
      </c>
      <c r="E1057" s="141" t="s">
        <v>429</v>
      </c>
      <c r="F1057" s="141" t="s">
        <v>2367</v>
      </c>
      <c r="G1057" s="141" t="s">
        <v>3918</v>
      </c>
      <c r="H1057" s="141" t="s">
        <v>76</v>
      </c>
      <c r="I1057" s="141" t="s">
        <v>73</v>
      </c>
      <c r="J1057" s="141" t="s">
        <v>53</v>
      </c>
      <c r="K1057" s="141" t="s">
        <v>53</v>
      </c>
      <c r="L1057" s="141" t="s">
        <v>821</v>
      </c>
      <c r="M1057" s="141" t="s">
        <v>311</v>
      </c>
      <c r="N1057" s="141" t="s">
        <v>654</v>
      </c>
      <c r="O1057" s="141" t="s">
        <v>62</v>
      </c>
      <c r="P1057" s="141" t="s">
        <v>1206</v>
      </c>
      <c r="Q1057" s="227">
        <v>9000</v>
      </c>
      <c r="R1057" s="232">
        <v>1</v>
      </c>
      <c r="S1057" s="148">
        <v>1358</v>
      </c>
      <c r="T1057" s="148">
        <v>0</v>
      </c>
      <c r="U1057" s="148">
        <v>122.22</v>
      </c>
      <c r="V1057" s="229">
        <v>1.4714132100000001E-4</v>
      </c>
      <c r="W1057" s="229">
        <v>1.7652690387999999E-2</v>
      </c>
      <c r="X1057" s="229">
        <v>1.9809638210257796E-3</v>
      </c>
    </row>
    <row r="1058" spans="1:24" ht="13.5" thickBot="1">
      <c r="A1058" s="153">
        <v>8700</v>
      </c>
      <c r="B1058" s="153">
        <v>15235</v>
      </c>
      <c r="C1058" s="141" t="s">
        <v>1665</v>
      </c>
      <c r="D1058" s="141">
        <v>510459928</v>
      </c>
      <c r="E1058" s="141" t="s">
        <v>429</v>
      </c>
      <c r="F1058" s="141" t="s">
        <v>2372</v>
      </c>
      <c r="G1058" s="141" t="s">
        <v>3921</v>
      </c>
      <c r="H1058" s="141" t="s">
        <v>76</v>
      </c>
      <c r="I1058" s="141" t="s">
        <v>73</v>
      </c>
      <c r="J1058" s="141" t="s">
        <v>53</v>
      </c>
      <c r="K1058" s="141" t="s">
        <v>53</v>
      </c>
      <c r="L1058" s="141" t="s">
        <v>821</v>
      </c>
      <c r="M1058" s="141" t="s">
        <v>311</v>
      </c>
      <c r="N1058" s="141" t="s">
        <v>156</v>
      </c>
      <c r="O1058" s="141" t="s">
        <v>62</v>
      </c>
      <c r="P1058" s="141" t="s">
        <v>1206</v>
      </c>
      <c r="Q1058" s="227">
        <v>6523</v>
      </c>
      <c r="R1058" s="232">
        <v>1</v>
      </c>
      <c r="S1058" s="148">
        <v>220.7</v>
      </c>
      <c r="T1058" s="148">
        <v>0</v>
      </c>
      <c r="U1058" s="148">
        <v>14.39626</v>
      </c>
      <c r="V1058" s="229">
        <v>7.11514122832698E-6</v>
      </c>
      <c r="W1058" s="229">
        <v>2.0793055180000001E-3</v>
      </c>
      <c r="X1058" s="229">
        <v>2.3333718064212557E-4</v>
      </c>
    </row>
    <row r="1059" spans="1:24" ht="13.5" thickBot="1">
      <c r="A1059" s="153">
        <v>8700</v>
      </c>
      <c r="B1059" s="153">
        <v>15235</v>
      </c>
      <c r="C1059" s="141" t="s">
        <v>2383</v>
      </c>
      <c r="D1059" s="141">
        <v>70769793</v>
      </c>
      <c r="E1059" s="141" t="s">
        <v>430</v>
      </c>
      <c r="F1059" s="141" t="s">
        <v>2383</v>
      </c>
      <c r="G1059" s="141" t="s">
        <v>2384</v>
      </c>
      <c r="H1059" s="141" t="s">
        <v>76</v>
      </c>
      <c r="I1059" s="141" t="s">
        <v>73</v>
      </c>
      <c r="J1059" s="141" t="s">
        <v>61</v>
      </c>
      <c r="K1059" s="141" t="s">
        <v>314</v>
      </c>
      <c r="L1059" s="141" t="s">
        <v>821</v>
      </c>
      <c r="M1059" s="141" t="s">
        <v>479</v>
      </c>
      <c r="N1059" s="141" t="s">
        <v>1158</v>
      </c>
      <c r="O1059" s="141" t="s">
        <v>62</v>
      </c>
      <c r="P1059" s="141" t="s">
        <v>1207</v>
      </c>
      <c r="Q1059" s="227">
        <v>661</v>
      </c>
      <c r="R1059" s="232">
        <v>3.71</v>
      </c>
      <c r="S1059" s="148">
        <v>4038</v>
      </c>
      <c r="T1059" s="148">
        <v>0</v>
      </c>
      <c r="U1059" s="148">
        <v>99.024280000000005</v>
      </c>
      <c r="V1059" s="229">
        <v>1.46231390313416E-5</v>
      </c>
      <c r="W1059" s="229">
        <v>1.4302446046000001E-2</v>
      </c>
      <c r="X1059" s="229">
        <v>1.6050034043783889E-3</v>
      </c>
    </row>
    <row r="1060" spans="1:24" ht="13.5" thickBot="1">
      <c r="A1060" s="153">
        <v>8700</v>
      </c>
      <c r="B1060" s="153">
        <v>15236</v>
      </c>
      <c r="C1060" s="141" t="s">
        <v>1631</v>
      </c>
      <c r="D1060" s="141">
        <v>520034257</v>
      </c>
      <c r="E1060" s="141" t="s">
        <v>429</v>
      </c>
      <c r="F1060" s="141" t="s">
        <v>2197</v>
      </c>
      <c r="G1060" s="141" t="s">
        <v>3797</v>
      </c>
      <c r="H1060" s="141" t="s">
        <v>76</v>
      </c>
      <c r="I1060" s="141" t="s">
        <v>73</v>
      </c>
      <c r="J1060" s="141" t="s">
        <v>53</v>
      </c>
      <c r="K1060" s="141" t="s">
        <v>53</v>
      </c>
      <c r="L1060" s="141" t="s">
        <v>821</v>
      </c>
      <c r="M1060" s="141" t="s">
        <v>311</v>
      </c>
      <c r="N1060" s="141" t="s">
        <v>708</v>
      </c>
      <c r="O1060" s="141" t="s">
        <v>62</v>
      </c>
      <c r="P1060" s="141" t="s">
        <v>1206</v>
      </c>
      <c r="Q1060" s="227">
        <v>1000</v>
      </c>
      <c r="R1060" s="232">
        <v>1</v>
      </c>
      <c r="S1060" s="148">
        <v>382.7</v>
      </c>
      <c r="T1060" s="148">
        <v>0</v>
      </c>
      <c r="U1060" s="148">
        <v>3.827</v>
      </c>
      <c r="V1060" s="229">
        <v>3.9110806123306699E-6</v>
      </c>
      <c r="W1060" s="229">
        <v>3.776518633E-3</v>
      </c>
      <c r="X1060" s="229">
        <v>3.3189861837118251E-4</v>
      </c>
    </row>
    <row r="1061" spans="1:24" ht="13.5" thickBot="1">
      <c r="A1061" s="153">
        <v>8700</v>
      </c>
      <c r="B1061" s="153">
        <v>15236</v>
      </c>
      <c r="C1061" s="141" t="s">
        <v>2198</v>
      </c>
      <c r="D1061" s="141">
        <v>520034695</v>
      </c>
      <c r="E1061" s="141" t="s">
        <v>429</v>
      </c>
      <c r="F1061" s="141" t="s">
        <v>2199</v>
      </c>
      <c r="G1061" s="141" t="s">
        <v>3798</v>
      </c>
      <c r="H1061" s="141" t="s">
        <v>76</v>
      </c>
      <c r="I1061" s="141" t="s">
        <v>73</v>
      </c>
      <c r="J1061" s="141" t="s">
        <v>53</v>
      </c>
      <c r="K1061" s="141" t="s">
        <v>53</v>
      </c>
      <c r="L1061" s="141" t="s">
        <v>821</v>
      </c>
      <c r="M1061" s="141" t="s">
        <v>311</v>
      </c>
      <c r="N1061" s="141" t="s">
        <v>252</v>
      </c>
      <c r="O1061" s="141" t="s">
        <v>62</v>
      </c>
      <c r="P1061" s="141" t="s">
        <v>1206</v>
      </c>
      <c r="Q1061" s="227">
        <v>400</v>
      </c>
      <c r="R1061" s="232">
        <v>1</v>
      </c>
      <c r="S1061" s="148">
        <v>5029</v>
      </c>
      <c r="T1061" s="148">
        <v>0</v>
      </c>
      <c r="U1061" s="148">
        <v>20.116</v>
      </c>
      <c r="V1061" s="229">
        <v>5.5923201673759096E-6</v>
      </c>
      <c r="W1061" s="229">
        <v>1.9850652946999999E-2</v>
      </c>
      <c r="X1061" s="229">
        <v>1.7445708406466443E-3</v>
      </c>
    </row>
    <row r="1062" spans="1:24" ht="13.5" thickBot="1">
      <c r="A1062" s="153">
        <v>8700</v>
      </c>
      <c r="B1062" s="153">
        <v>15236</v>
      </c>
      <c r="C1062" s="141" t="s">
        <v>1745</v>
      </c>
      <c r="D1062" s="141">
        <v>520024126</v>
      </c>
      <c r="E1062" s="141" t="s">
        <v>429</v>
      </c>
      <c r="F1062" s="141" t="s">
        <v>2201</v>
      </c>
      <c r="G1062" s="141" t="s">
        <v>3800</v>
      </c>
      <c r="H1062" s="141" t="s">
        <v>76</v>
      </c>
      <c r="I1062" s="141" t="s">
        <v>73</v>
      </c>
      <c r="J1062" s="141" t="s">
        <v>53</v>
      </c>
      <c r="K1062" s="141" t="s">
        <v>53</v>
      </c>
      <c r="L1062" s="141" t="s">
        <v>821</v>
      </c>
      <c r="M1062" s="141" t="s">
        <v>311</v>
      </c>
      <c r="N1062" s="141" t="s">
        <v>651</v>
      </c>
      <c r="O1062" s="141" t="s">
        <v>62</v>
      </c>
      <c r="P1062" s="141" t="s">
        <v>1206</v>
      </c>
      <c r="Q1062" s="227">
        <v>800</v>
      </c>
      <c r="R1062" s="232">
        <v>1</v>
      </c>
      <c r="S1062" s="148">
        <v>954</v>
      </c>
      <c r="T1062" s="148">
        <v>0</v>
      </c>
      <c r="U1062" s="148">
        <v>7.6319999999999997</v>
      </c>
      <c r="V1062" s="229">
        <v>1.07164442357929E-6</v>
      </c>
      <c r="W1062" s="229">
        <v>7.5313274650000003E-3</v>
      </c>
      <c r="X1062" s="229">
        <v>6.6188927499578388E-4</v>
      </c>
    </row>
    <row r="1063" spans="1:24" ht="13.5" thickBot="1">
      <c r="A1063" s="153">
        <v>8700</v>
      </c>
      <c r="B1063" s="153">
        <v>15236</v>
      </c>
      <c r="C1063" s="141" t="s">
        <v>3242</v>
      </c>
      <c r="D1063" s="141">
        <v>520031931</v>
      </c>
      <c r="E1063" s="141" t="s">
        <v>429</v>
      </c>
      <c r="F1063" s="141" t="s">
        <v>2202</v>
      </c>
      <c r="G1063" s="141" t="s">
        <v>3801</v>
      </c>
      <c r="H1063" s="141" t="s">
        <v>76</v>
      </c>
      <c r="I1063" s="141" t="s">
        <v>73</v>
      </c>
      <c r="J1063" s="141" t="s">
        <v>53</v>
      </c>
      <c r="K1063" s="141" t="s">
        <v>53</v>
      </c>
      <c r="L1063" s="141" t="s">
        <v>821</v>
      </c>
      <c r="M1063" s="141" t="s">
        <v>311</v>
      </c>
      <c r="N1063" s="141" t="s">
        <v>260</v>
      </c>
      <c r="O1063" s="141" t="s">
        <v>62</v>
      </c>
      <c r="P1063" s="141" t="s">
        <v>1206</v>
      </c>
      <c r="Q1063" s="227">
        <v>8500</v>
      </c>
      <c r="R1063" s="232">
        <v>1</v>
      </c>
      <c r="S1063" s="148">
        <v>428.6</v>
      </c>
      <c r="T1063" s="148">
        <v>1.24983</v>
      </c>
      <c r="U1063" s="148">
        <v>37.68083</v>
      </c>
      <c r="V1063" s="229">
        <v>3.0708307998407199E-6</v>
      </c>
      <c r="W1063" s="229">
        <v>3.7183787984000002E-2</v>
      </c>
      <c r="X1063" s="229">
        <v>3.2678901008830431E-3</v>
      </c>
    </row>
    <row r="1064" spans="1:24" ht="13.5" thickBot="1">
      <c r="A1064" s="153">
        <v>8700</v>
      </c>
      <c r="B1064" s="153">
        <v>15236</v>
      </c>
      <c r="C1064" s="141" t="s">
        <v>2207</v>
      </c>
      <c r="D1064" s="141">
        <v>520036872</v>
      </c>
      <c r="E1064" s="141" t="s">
        <v>429</v>
      </c>
      <c r="F1064" s="141" t="s">
        <v>2208</v>
      </c>
      <c r="G1064" s="141" t="s">
        <v>3805</v>
      </c>
      <c r="H1064" s="141" t="s">
        <v>76</v>
      </c>
      <c r="I1064" s="141" t="s">
        <v>73</v>
      </c>
      <c r="J1064" s="141" t="s">
        <v>53</v>
      </c>
      <c r="K1064" s="141" t="s">
        <v>53</v>
      </c>
      <c r="L1064" s="141" t="s">
        <v>821</v>
      </c>
      <c r="M1064" s="141" t="s">
        <v>311</v>
      </c>
      <c r="N1064" s="141" t="s">
        <v>253</v>
      </c>
      <c r="O1064" s="141" t="s">
        <v>62</v>
      </c>
      <c r="P1064" s="141" t="s">
        <v>1206</v>
      </c>
      <c r="Q1064" s="227">
        <v>30</v>
      </c>
      <c r="R1064" s="232">
        <v>1</v>
      </c>
      <c r="S1064" s="148">
        <v>64880</v>
      </c>
      <c r="T1064" s="148">
        <v>0</v>
      </c>
      <c r="U1064" s="148">
        <v>19.463999999999999</v>
      </c>
      <c r="V1064" s="229">
        <v>4.7718196943115098E-7</v>
      </c>
      <c r="W1064" s="229">
        <v>1.9207253378E-2</v>
      </c>
      <c r="X1064" s="229">
        <v>1.6880257925206939E-3</v>
      </c>
    </row>
    <row r="1065" spans="1:24" ht="13.5" thickBot="1">
      <c r="A1065" s="153">
        <v>8700</v>
      </c>
      <c r="B1065" s="153">
        <v>15236</v>
      </c>
      <c r="C1065" s="141" t="s">
        <v>1329</v>
      </c>
      <c r="D1065" s="141">
        <v>520038910</v>
      </c>
      <c r="E1065" s="141" t="s">
        <v>429</v>
      </c>
      <c r="F1065" s="141" t="s">
        <v>2219</v>
      </c>
      <c r="G1065" s="141" t="s">
        <v>3812</v>
      </c>
      <c r="H1065" s="141" t="s">
        <v>76</v>
      </c>
      <c r="I1065" s="141" t="s">
        <v>73</v>
      </c>
      <c r="J1065" s="141" t="s">
        <v>53</v>
      </c>
      <c r="K1065" s="141" t="s">
        <v>53</v>
      </c>
      <c r="L1065" s="141" t="s">
        <v>821</v>
      </c>
      <c r="M1065" s="141" t="s">
        <v>311</v>
      </c>
      <c r="N1065" s="141" t="s">
        <v>651</v>
      </c>
      <c r="O1065" s="141" t="s">
        <v>62</v>
      </c>
      <c r="P1065" s="141" t="s">
        <v>1206</v>
      </c>
      <c r="Q1065" s="227">
        <v>140</v>
      </c>
      <c r="R1065" s="232">
        <v>1</v>
      </c>
      <c r="S1065" s="148">
        <v>15900</v>
      </c>
      <c r="T1065" s="148">
        <v>0</v>
      </c>
      <c r="U1065" s="148">
        <v>22.26</v>
      </c>
      <c r="V1065" s="229">
        <v>7.9017393873149302E-6</v>
      </c>
      <c r="W1065" s="229">
        <v>2.1966371774000001E-2</v>
      </c>
      <c r="X1065" s="229">
        <v>1.9305103854043697E-3</v>
      </c>
    </row>
    <row r="1066" spans="1:24" ht="13.5" thickBot="1">
      <c r="A1066" s="153">
        <v>8700</v>
      </c>
      <c r="B1066" s="153">
        <v>15236</v>
      </c>
      <c r="C1066" s="141" t="s">
        <v>1806</v>
      </c>
      <c r="D1066" s="141">
        <v>520033986</v>
      </c>
      <c r="E1066" s="141" t="s">
        <v>429</v>
      </c>
      <c r="F1066" s="141" t="s">
        <v>2228</v>
      </c>
      <c r="G1066" s="141" t="s">
        <v>3821</v>
      </c>
      <c r="H1066" s="141" t="s">
        <v>76</v>
      </c>
      <c r="I1066" s="141" t="s">
        <v>73</v>
      </c>
      <c r="J1066" s="141" t="s">
        <v>53</v>
      </c>
      <c r="K1066" s="141" t="s">
        <v>53</v>
      </c>
      <c r="L1066" s="141" t="s">
        <v>821</v>
      </c>
      <c r="M1066" s="141" t="s">
        <v>311</v>
      </c>
      <c r="N1066" s="141" t="s">
        <v>269</v>
      </c>
      <c r="O1066" s="141" t="s">
        <v>62</v>
      </c>
      <c r="P1066" s="141" t="s">
        <v>1206</v>
      </c>
      <c r="Q1066" s="227">
        <v>200</v>
      </c>
      <c r="R1066" s="232">
        <v>1</v>
      </c>
      <c r="S1066" s="148">
        <v>3619</v>
      </c>
      <c r="T1066" s="148">
        <v>0</v>
      </c>
      <c r="U1066" s="148">
        <v>7.2380000000000004</v>
      </c>
      <c r="V1066" s="229">
        <v>9.7449288267429197E-7</v>
      </c>
      <c r="W1066" s="229">
        <v>7.1425246579999999E-3</v>
      </c>
      <c r="X1066" s="229">
        <v>6.2771941462519442E-4</v>
      </c>
    </row>
    <row r="1067" spans="1:24" ht="13.5" thickBot="1">
      <c r="A1067" s="153">
        <v>8700</v>
      </c>
      <c r="B1067" s="153">
        <v>15236</v>
      </c>
      <c r="C1067" s="141" t="s">
        <v>2229</v>
      </c>
      <c r="D1067" s="141">
        <v>520029083</v>
      </c>
      <c r="E1067" s="141" t="s">
        <v>429</v>
      </c>
      <c r="F1067" s="141" t="s">
        <v>2230</v>
      </c>
      <c r="G1067" s="141" t="s">
        <v>3822</v>
      </c>
      <c r="H1067" s="141" t="s">
        <v>76</v>
      </c>
      <c r="I1067" s="141" t="s">
        <v>73</v>
      </c>
      <c r="J1067" s="141" t="s">
        <v>53</v>
      </c>
      <c r="K1067" s="141" t="s">
        <v>53</v>
      </c>
      <c r="L1067" s="141" t="s">
        <v>821</v>
      </c>
      <c r="M1067" s="141" t="s">
        <v>311</v>
      </c>
      <c r="N1067" s="141" t="s">
        <v>256</v>
      </c>
      <c r="O1067" s="141" t="s">
        <v>62</v>
      </c>
      <c r="P1067" s="141" t="s">
        <v>1206</v>
      </c>
      <c r="Q1067" s="227">
        <v>44</v>
      </c>
      <c r="R1067" s="232">
        <v>1</v>
      </c>
      <c r="S1067" s="148">
        <v>15410</v>
      </c>
      <c r="T1067" s="148">
        <v>0</v>
      </c>
      <c r="U1067" s="148">
        <v>6.7804000000000002</v>
      </c>
      <c r="V1067" s="229">
        <v>4.3855260099567402E-7</v>
      </c>
      <c r="W1067" s="229">
        <v>6.690960789E-3</v>
      </c>
      <c r="X1067" s="229">
        <v>5.8803381029630679E-4</v>
      </c>
    </row>
    <row r="1068" spans="1:24" ht="13.5" thickBot="1">
      <c r="A1068" s="153">
        <v>8700</v>
      </c>
      <c r="B1068" s="153">
        <v>15236</v>
      </c>
      <c r="C1068" s="141" t="s">
        <v>1208</v>
      </c>
      <c r="D1068" s="141">
        <v>520018078</v>
      </c>
      <c r="E1068" s="141" t="s">
        <v>429</v>
      </c>
      <c r="F1068" s="141" t="s">
        <v>2231</v>
      </c>
      <c r="G1068" s="141" t="s">
        <v>3823</v>
      </c>
      <c r="H1068" s="141" t="s">
        <v>76</v>
      </c>
      <c r="I1068" s="141" t="s">
        <v>73</v>
      </c>
      <c r="J1068" s="141" t="s">
        <v>53</v>
      </c>
      <c r="K1068" s="141" t="s">
        <v>53</v>
      </c>
      <c r="L1068" s="141" t="s">
        <v>821</v>
      </c>
      <c r="M1068" s="141" t="s">
        <v>311</v>
      </c>
      <c r="N1068" s="141" t="s">
        <v>256</v>
      </c>
      <c r="O1068" s="141" t="s">
        <v>62</v>
      </c>
      <c r="P1068" s="141" t="s">
        <v>1206</v>
      </c>
      <c r="Q1068" s="227">
        <v>652</v>
      </c>
      <c r="R1068" s="232">
        <v>1</v>
      </c>
      <c r="S1068" s="148">
        <v>3644</v>
      </c>
      <c r="T1068" s="148">
        <v>0</v>
      </c>
      <c r="U1068" s="148">
        <v>23.758880000000001</v>
      </c>
      <c r="V1068" s="229">
        <v>4.3207833853839002E-7</v>
      </c>
      <c r="W1068" s="229">
        <v>2.3445480279000001E-2</v>
      </c>
      <c r="X1068" s="229">
        <v>2.0605015537096213E-3</v>
      </c>
    </row>
    <row r="1069" spans="1:24" ht="13.5" thickBot="1">
      <c r="A1069" s="153">
        <v>8700</v>
      </c>
      <c r="B1069" s="153">
        <v>15236</v>
      </c>
      <c r="C1069" s="141" t="s">
        <v>1204</v>
      </c>
      <c r="D1069" s="141">
        <v>520000118</v>
      </c>
      <c r="E1069" s="141" t="s">
        <v>429</v>
      </c>
      <c r="F1069" s="141" t="s">
        <v>2235</v>
      </c>
      <c r="G1069" s="141" t="s">
        <v>3826</v>
      </c>
      <c r="H1069" s="141" t="s">
        <v>76</v>
      </c>
      <c r="I1069" s="141" t="s">
        <v>73</v>
      </c>
      <c r="J1069" s="141" t="s">
        <v>53</v>
      </c>
      <c r="K1069" s="141" t="s">
        <v>53</v>
      </c>
      <c r="L1069" s="141" t="s">
        <v>821</v>
      </c>
      <c r="M1069" s="141" t="s">
        <v>311</v>
      </c>
      <c r="N1069" s="141" t="s">
        <v>256</v>
      </c>
      <c r="O1069" s="141" t="s">
        <v>62</v>
      </c>
      <c r="P1069" s="141" t="s">
        <v>1206</v>
      </c>
      <c r="Q1069" s="227">
        <v>610</v>
      </c>
      <c r="R1069" s="232">
        <v>1</v>
      </c>
      <c r="S1069" s="148">
        <v>3729</v>
      </c>
      <c r="T1069" s="148">
        <v>0</v>
      </c>
      <c r="U1069" s="148">
        <v>22.7469</v>
      </c>
      <c r="V1069" s="229">
        <v>4.5840581079894999E-7</v>
      </c>
      <c r="W1069" s="229">
        <v>2.2446849150999999E-2</v>
      </c>
      <c r="X1069" s="229">
        <v>1.9727370478775678E-3</v>
      </c>
    </row>
    <row r="1070" spans="1:24" ht="13.5" thickBot="1">
      <c r="A1070" s="153">
        <v>8700</v>
      </c>
      <c r="B1070" s="153">
        <v>15236</v>
      </c>
      <c r="C1070" s="141" t="s">
        <v>2236</v>
      </c>
      <c r="D1070" s="141">
        <v>520007030</v>
      </c>
      <c r="E1070" s="141" t="s">
        <v>429</v>
      </c>
      <c r="F1070" s="141" t="s">
        <v>2237</v>
      </c>
      <c r="G1070" s="141" t="s">
        <v>3827</v>
      </c>
      <c r="H1070" s="141" t="s">
        <v>76</v>
      </c>
      <c r="I1070" s="141" t="s">
        <v>73</v>
      </c>
      <c r="J1070" s="141" t="s">
        <v>53</v>
      </c>
      <c r="K1070" s="141" t="s">
        <v>53</v>
      </c>
      <c r="L1070" s="141" t="s">
        <v>821</v>
      </c>
      <c r="M1070" s="141" t="s">
        <v>311</v>
      </c>
      <c r="N1070" s="141" t="s">
        <v>256</v>
      </c>
      <c r="O1070" s="141" t="s">
        <v>62</v>
      </c>
      <c r="P1070" s="141" t="s">
        <v>1206</v>
      </c>
      <c r="Q1070" s="227">
        <v>1600</v>
      </c>
      <c r="R1070" s="232">
        <v>1</v>
      </c>
      <c r="S1070" s="148">
        <v>2085</v>
      </c>
      <c r="T1070" s="148">
        <v>0</v>
      </c>
      <c r="U1070" s="148">
        <v>33.36</v>
      </c>
      <c r="V1070" s="229">
        <v>1.2934400914964001E-6</v>
      </c>
      <c r="W1070" s="229">
        <v>3.2919953385999998E-2</v>
      </c>
      <c r="X1070" s="229">
        <v>2.8931638120884891E-3</v>
      </c>
    </row>
    <row r="1071" spans="1:24" ht="13.5" thickBot="1">
      <c r="A1071" s="153">
        <v>8700</v>
      </c>
      <c r="B1071" s="153">
        <v>15236</v>
      </c>
      <c r="C1071" s="141" t="s">
        <v>2238</v>
      </c>
      <c r="D1071" s="141">
        <v>520000522</v>
      </c>
      <c r="E1071" s="141" t="s">
        <v>429</v>
      </c>
      <c r="F1071" s="141" t="s">
        <v>2239</v>
      </c>
      <c r="G1071" s="141" t="s">
        <v>3828</v>
      </c>
      <c r="H1071" s="141" t="s">
        <v>76</v>
      </c>
      <c r="I1071" s="141" t="s">
        <v>73</v>
      </c>
      <c r="J1071" s="141" t="s">
        <v>53</v>
      </c>
      <c r="K1071" s="141" t="s">
        <v>53</v>
      </c>
      <c r="L1071" s="141" t="s">
        <v>821</v>
      </c>
      <c r="M1071" s="141" t="s">
        <v>311</v>
      </c>
      <c r="N1071" s="141" t="s">
        <v>256</v>
      </c>
      <c r="O1071" s="141" t="s">
        <v>62</v>
      </c>
      <c r="P1071" s="141" t="s">
        <v>1206</v>
      </c>
      <c r="Q1071" s="227">
        <v>45</v>
      </c>
      <c r="R1071" s="232">
        <v>1</v>
      </c>
      <c r="S1071" s="148">
        <v>14550</v>
      </c>
      <c r="T1071" s="148">
        <v>0</v>
      </c>
      <c r="U1071" s="148">
        <v>6.5475000000000003</v>
      </c>
      <c r="V1071" s="229">
        <v>1.7416334666497E-7</v>
      </c>
      <c r="W1071" s="229">
        <v>6.4611329369999998E-3</v>
      </c>
      <c r="X1071" s="229">
        <v>5.6783543344272739E-4</v>
      </c>
    </row>
    <row r="1072" spans="1:24" ht="13.5" thickBot="1">
      <c r="A1072" s="153">
        <v>8700</v>
      </c>
      <c r="B1072" s="153">
        <v>15236</v>
      </c>
      <c r="C1072" s="141" t="s">
        <v>1839</v>
      </c>
      <c r="D1072" s="141">
        <v>520041146</v>
      </c>
      <c r="E1072" s="141" t="s">
        <v>429</v>
      </c>
      <c r="F1072" s="141" t="s">
        <v>2241</v>
      </c>
      <c r="G1072" s="141" t="s">
        <v>3830</v>
      </c>
      <c r="H1072" s="141" t="s">
        <v>76</v>
      </c>
      <c r="I1072" s="141" t="s">
        <v>73</v>
      </c>
      <c r="J1072" s="141" t="s">
        <v>53</v>
      </c>
      <c r="K1072" s="141" t="s">
        <v>53</v>
      </c>
      <c r="L1072" s="141" t="s">
        <v>821</v>
      </c>
      <c r="M1072" s="141" t="s">
        <v>311</v>
      </c>
      <c r="N1072" s="141" t="s">
        <v>647</v>
      </c>
      <c r="O1072" s="141" t="s">
        <v>62</v>
      </c>
      <c r="P1072" s="141" t="s">
        <v>1206</v>
      </c>
      <c r="Q1072" s="227">
        <v>600</v>
      </c>
      <c r="R1072" s="232">
        <v>1</v>
      </c>
      <c r="S1072" s="148">
        <v>6254</v>
      </c>
      <c r="T1072" s="148">
        <v>0</v>
      </c>
      <c r="U1072" s="148">
        <v>37.524000000000001</v>
      </c>
      <c r="V1072" s="229">
        <v>5.0647778759359897E-6</v>
      </c>
      <c r="W1072" s="229">
        <v>3.7029026705000002E-2</v>
      </c>
      <c r="X1072" s="229">
        <v>3.2542889353959375E-3</v>
      </c>
    </row>
    <row r="1073" spans="1:24" ht="13.5" thickBot="1">
      <c r="A1073" s="153">
        <v>8700</v>
      </c>
      <c r="B1073" s="153">
        <v>15236</v>
      </c>
      <c r="C1073" s="141" t="s">
        <v>1342</v>
      </c>
      <c r="D1073" s="141">
        <v>520001736</v>
      </c>
      <c r="E1073" s="141" t="s">
        <v>429</v>
      </c>
      <c r="F1073" s="141" t="s">
        <v>3831</v>
      </c>
      <c r="G1073" s="141" t="s">
        <v>3832</v>
      </c>
      <c r="H1073" s="141" t="s">
        <v>76</v>
      </c>
      <c r="I1073" s="141" t="s">
        <v>73</v>
      </c>
      <c r="J1073" s="141" t="s">
        <v>53</v>
      </c>
      <c r="K1073" s="141" t="s">
        <v>53</v>
      </c>
      <c r="L1073" s="141" t="s">
        <v>821</v>
      </c>
      <c r="M1073" s="141" t="s">
        <v>311</v>
      </c>
      <c r="N1073" s="141" t="s">
        <v>651</v>
      </c>
      <c r="O1073" s="141" t="s">
        <v>62</v>
      </c>
      <c r="P1073" s="141" t="s">
        <v>1206</v>
      </c>
      <c r="Q1073" s="227">
        <v>3400</v>
      </c>
      <c r="R1073" s="232">
        <v>1</v>
      </c>
      <c r="S1073" s="148">
        <v>3085</v>
      </c>
      <c r="T1073" s="148">
        <v>0</v>
      </c>
      <c r="U1073" s="148">
        <v>104.89</v>
      </c>
      <c r="V1073" s="229">
        <v>1.5435586204657299E-5</v>
      </c>
      <c r="W1073" s="229">
        <v>0.10350641219200001</v>
      </c>
      <c r="X1073" s="229">
        <v>9.0966412544952538E-3</v>
      </c>
    </row>
    <row r="1074" spans="1:24" ht="13.5" thickBot="1">
      <c r="A1074" s="153">
        <v>8700</v>
      </c>
      <c r="B1074" s="153">
        <v>15236</v>
      </c>
      <c r="C1074" s="141" t="s">
        <v>3666</v>
      </c>
      <c r="D1074" s="141">
        <v>520017450</v>
      </c>
      <c r="E1074" s="141" t="s">
        <v>429</v>
      </c>
      <c r="F1074" s="141" t="s">
        <v>2244</v>
      </c>
      <c r="G1074" s="141" t="s">
        <v>3834</v>
      </c>
      <c r="H1074" s="141" t="s">
        <v>76</v>
      </c>
      <c r="I1074" s="141" t="s">
        <v>73</v>
      </c>
      <c r="J1074" s="141" t="s">
        <v>53</v>
      </c>
      <c r="K1074" s="141" t="s">
        <v>53</v>
      </c>
      <c r="L1074" s="141" t="s">
        <v>821</v>
      </c>
      <c r="M1074" s="141" t="s">
        <v>311</v>
      </c>
      <c r="N1074" s="141" t="s">
        <v>269</v>
      </c>
      <c r="O1074" s="141" t="s">
        <v>62</v>
      </c>
      <c r="P1074" s="141" t="s">
        <v>1206</v>
      </c>
      <c r="Q1074" s="227">
        <v>1040</v>
      </c>
      <c r="R1074" s="232">
        <v>1</v>
      </c>
      <c r="S1074" s="148">
        <v>4200</v>
      </c>
      <c r="T1074" s="148">
        <v>0</v>
      </c>
      <c r="U1074" s="148">
        <v>43.68</v>
      </c>
      <c r="V1074" s="229">
        <v>4.1373486615046499E-6</v>
      </c>
      <c r="W1074" s="229">
        <v>4.3103823857999997E-2</v>
      </c>
      <c r="X1074" s="229">
        <v>3.7881713223029143E-3</v>
      </c>
    </row>
    <row r="1075" spans="1:24" ht="13.5" thickBot="1">
      <c r="A1075" s="153">
        <v>8700</v>
      </c>
      <c r="B1075" s="153">
        <v>15236</v>
      </c>
      <c r="C1075" s="141" t="s">
        <v>1862</v>
      </c>
      <c r="D1075" s="141">
        <v>520022732</v>
      </c>
      <c r="E1075" s="141" t="s">
        <v>429</v>
      </c>
      <c r="F1075" s="141" t="s">
        <v>2245</v>
      </c>
      <c r="G1075" s="141" t="s">
        <v>3835</v>
      </c>
      <c r="H1075" s="141" t="s">
        <v>76</v>
      </c>
      <c r="I1075" s="141" t="s">
        <v>73</v>
      </c>
      <c r="J1075" s="141" t="s">
        <v>53</v>
      </c>
      <c r="K1075" s="141" t="s">
        <v>53</v>
      </c>
      <c r="L1075" s="141" t="s">
        <v>821</v>
      </c>
      <c r="M1075" s="141" t="s">
        <v>311</v>
      </c>
      <c r="N1075" s="141" t="s">
        <v>650</v>
      </c>
      <c r="O1075" s="141" t="s">
        <v>62</v>
      </c>
      <c r="P1075" s="141" t="s">
        <v>1206</v>
      </c>
      <c r="Q1075" s="227">
        <v>600</v>
      </c>
      <c r="R1075" s="232">
        <v>1</v>
      </c>
      <c r="S1075" s="148">
        <v>3310</v>
      </c>
      <c r="T1075" s="148">
        <v>0</v>
      </c>
      <c r="U1075" s="148">
        <v>19.86</v>
      </c>
      <c r="V1075" s="229">
        <v>2.2538970471593401E-6</v>
      </c>
      <c r="W1075" s="229">
        <v>1.9598029802999999E-2</v>
      </c>
      <c r="X1075" s="229">
        <v>1.7223691039591545E-3</v>
      </c>
    </row>
    <row r="1076" spans="1:24" ht="13.5" thickBot="1">
      <c r="A1076" s="153">
        <v>8700</v>
      </c>
      <c r="B1076" s="153">
        <v>15236</v>
      </c>
      <c r="C1076" s="141" t="s">
        <v>2248</v>
      </c>
      <c r="D1076" s="141">
        <v>520032988</v>
      </c>
      <c r="E1076" s="141" t="s">
        <v>429</v>
      </c>
      <c r="F1076" s="141" t="s">
        <v>2249</v>
      </c>
      <c r="G1076" s="141" t="s">
        <v>3837</v>
      </c>
      <c r="H1076" s="141" t="s">
        <v>76</v>
      </c>
      <c r="I1076" s="141" t="s">
        <v>73</v>
      </c>
      <c r="J1076" s="141" t="s">
        <v>53</v>
      </c>
      <c r="K1076" s="141" t="s">
        <v>53</v>
      </c>
      <c r="L1076" s="141" t="s">
        <v>821</v>
      </c>
      <c r="M1076" s="141" t="s">
        <v>311</v>
      </c>
      <c r="N1076" s="141" t="s">
        <v>265</v>
      </c>
      <c r="O1076" s="141" t="s">
        <v>62</v>
      </c>
      <c r="P1076" s="141" t="s">
        <v>1206</v>
      </c>
      <c r="Q1076" s="227">
        <v>8</v>
      </c>
      <c r="R1076" s="232">
        <v>1</v>
      </c>
      <c r="S1076" s="148">
        <v>30650</v>
      </c>
      <c r="T1076" s="148">
        <v>0</v>
      </c>
      <c r="U1076" s="148">
        <v>2.452</v>
      </c>
      <c r="V1076" s="229">
        <v>6.5104166666666696E-7</v>
      </c>
      <c r="W1076" s="229">
        <v>2.4196560459999999E-3</v>
      </c>
      <c r="X1076" s="229">
        <v>2.126510092098614E-4</v>
      </c>
    </row>
    <row r="1077" spans="1:24" ht="13.5" thickBot="1">
      <c r="A1077" s="153">
        <v>8700</v>
      </c>
      <c r="B1077" s="153">
        <v>15236</v>
      </c>
      <c r="C1077" s="141" t="s">
        <v>1308</v>
      </c>
      <c r="D1077" s="141">
        <v>520043027</v>
      </c>
      <c r="E1077" s="141" t="s">
        <v>429</v>
      </c>
      <c r="F1077" s="141" t="s">
        <v>2253</v>
      </c>
      <c r="G1077" s="141" t="s">
        <v>3840</v>
      </c>
      <c r="H1077" s="141" t="s">
        <v>76</v>
      </c>
      <c r="I1077" s="141" t="s">
        <v>73</v>
      </c>
      <c r="J1077" s="141" t="s">
        <v>53</v>
      </c>
      <c r="K1077" s="141" t="s">
        <v>53</v>
      </c>
      <c r="L1077" s="141" t="s">
        <v>821</v>
      </c>
      <c r="M1077" s="141" t="s">
        <v>311</v>
      </c>
      <c r="N1077" s="141" t="s">
        <v>654</v>
      </c>
      <c r="O1077" s="141" t="s">
        <v>62</v>
      </c>
      <c r="P1077" s="141" t="s">
        <v>1206</v>
      </c>
      <c r="Q1077" s="227">
        <v>10</v>
      </c>
      <c r="R1077" s="232">
        <v>1</v>
      </c>
      <c r="S1077" s="148">
        <v>74080</v>
      </c>
      <c r="T1077" s="148">
        <v>0</v>
      </c>
      <c r="U1077" s="148">
        <v>7.4080000000000004</v>
      </c>
      <c r="V1077" s="229">
        <v>2.2482786728824701E-7</v>
      </c>
      <c r="W1077" s="229">
        <v>7.3102822140000004E-3</v>
      </c>
      <c r="X1077" s="229">
        <v>6.4246275539423057E-4</v>
      </c>
    </row>
    <row r="1078" spans="1:24" ht="13.5" thickBot="1">
      <c r="A1078" s="153">
        <v>8700</v>
      </c>
      <c r="B1078" s="153">
        <v>15236</v>
      </c>
      <c r="C1078" s="141" t="s">
        <v>2254</v>
      </c>
      <c r="D1078" s="141">
        <v>520043480</v>
      </c>
      <c r="E1078" s="141" t="s">
        <v>429</v>
      </c>
      <c r="F1078" s="141" t="s">
        <v>2255</v>
      </c>
      <c r="G1078" s="141" t="s">
        <v>3841</v>
      </c>
      <c r="H1078" s="141" t="s">
        <v>76</v>
      </c>
      <c r="I1078" s="141" t="s">
        <v>73</v>
      </c>
      <c r="J1078" s="141" t="s">
        <v>53</v>
      </c>
      <c r="K1078" s="141" t="s">
        <v>53</v>
      </c>
      <c r="L1078" s="141" t="s">
        <v>821</v>
      </c>
      <c r="M1078" s="141" t="s">
        <v>311</v>
      </c>
      <c r="N1078" s="141" t="s">
        <v>263</v>
      </c>
      <c r="O1078" s="141" t="s">
        <v>62</v>
      </c>
      <c r="P1078" s="141" t="s">
        <v>1206</v>
      </c>
      <c r="Q1078" s="227">
        <v>350</v>
      </c>
      <c r="R1078" s="232">
        <v>1</v>
      </c>
      <c r="S1078" s="148">
        <v>24950</v>
      </c>
      <c r="T1078" s="148">
        <v>0</v>
      </c>
      <c r="U1078" s="148">
        <v>87.325000000000003</v>
      </c>
      <c r="V1078" s="229">
        <v>3.88509487790201E-5</v>
      </c>
      <c r="W1078" s="229">
        <v>8.6173109397E-2</v>
      </c>
      <c r="X1078" s="229">
        <v>7.5733072509180854E-3</v>
      </c>
    </row>
    <row r="1079" spans="1:24" ht="13.5" thickBot="1">
      <c r="A1079" s="153">
        <v>8700</v>
      </c>
      <c r="B1079" s="153">
        <v>15236</v>
      </c>
      <c r="C1079" s="141" t="s">
        <v>3844</v>
      </c>
      <c r="D1079" s="141">
        <v>520035791</v>
      </c>
      <c r="E1079" s="141" t="s">
        <v>429</v>
      </c>
      <c r="F1079" s="141" t="s">
        <v>3845</v>
      </c>
      <c r="G1079" s="141" t="s">
        <v>3846</v>
      </c>
      <c r="H1079" s="141" t="s">
        <v>76</v>
      </c>
      <c r="I1079" s="141" t="s">
        <v>73</v>
      </c>
      <c r="J1079" s="141" t="s">
        <v>53</v>
      </c>
      <c r="K1079" s="141" t="s">
        <v>53</v>
      </c>
      <c r="L1079" s="141" t="s">
        <v>821</v>
      </c>
      <c r="M1079" s="141" t="s">
        <v>311</v>
      </c>
      <c r="N1079" s="141" t="s">
        <v>264</v>
      </c>
      <c r="O1079" s="141" t="s">
        <v>62</v>
      </c>
      <c r="P1079" s="141" t="s">
        <v>1206</v>
      </c>
      <c r="Q1079" s="227">
        <v>1555</v>
      </c>
      <c r="R1079" s="232">
        <v>1</v>
      </c>
      <c r="S1079" s="148">
        <v>6800</v>
      </c>
      <c r="T1079" s="148">
        <v>0</v>
      </c>
      <c r="U1079" s="148">
        <v>105.74</v>
      </c>
      <c r="V1079" s="229">
        <v>1.53175983E-4</v>
      </c>
      <c r="W1079" s="229">
        <v>0.104345199973</v>
      </c>
      <c r="X1079" s="229">
        <v>9.1703579583404336E-3</v>
      </c>
    </row>
    <row r="1080" spans="1:24" ht="13.5" thickBot="1">
      <c r="A1080" s="153">
        <v>8700</v>
      </c>
      <c r="B1080" s="153">
        <v>15236</v>
      </c>
      <c r="C1080" s="141" t="s">
        <v>3844</v>
      </c>
      <c r="D1080" s="141">
        <v>520035791</v>
      </c>
      <c r="E1080" s="141" t="s">
        <v>429</v>
      </c>
      <c r="F1080" s="141" t="s">
        <v>3845</v>
      </c>
      <c r="G1080" s="141" t="s">
        <v>3846</v>
      </c>
      <c r="H1080" s="141" t="s">
        <v>76</v>
      </c>
      <c r="I1080" s="141" t="s">
        <v>73</v>
      </c>
      <c r="J1080" s="141" t="s">
        <v>53</v>
      </c>
      <c r="K1080" s="141" t="s">
        <v>53</v>
      </c>
      <c r="L1080" s="141" t="s">
        <v>54</v>
      </c>
      <c r="M1080" s="141" t="s">
        <v>311</v>
      </c>
      <c r="N1080" s="141" t="s">
        <v>264</v>
      </c>
      <c r="O1080" s="141" t="s">
        <v>62</v>
      </c>
      <c r="P1080" s="141" t="s">
        <v>1206</v>
      </c>
      <c r="Q1080" s="227">
        <v>445</v>
      </c>
      <c r="R1080" s="232">
        <v>1</v>
      </c>
      <c r="S1080" s="148">
        <v>6381.0787</v>
      </c>
      <c r="T1080" s="148">
        <v>0</v>
      </c>
      <c r="U1080" s="148">
        <v>28.395800000000001</v>
      </c>
      <c r="V1080" s="229">
        <v>4.3834927709801402E-5</v>
      </c>
      <c r="W1080" s="229">
        <v>2.8021235382999998E-2</v>
      </c>
      <c r="X1080" s="229">
        <v>2.462640916525849E-3</v>
      </c>
    </row>
    <row r="1081" spans="1:24" ht="13.5" thickBot="1">
      <c r="A1081" s="153">
        <v>8700</v>
      </c>
      <c r="B1081" s="153">
        <v>15236</v>
      </c>
      <c r="C1081" s="141" t="s">
        <v>2259</v>
      </c>
      <c r="D1081" s="141">
        <v>520044231</v>
      </c>
      <c r="E1081" s="141" t="s">
        <v>429</v>
      </c>
      <c r="F1081" s="141" t="s">
        <v>2260</v>
      </c>
      <c r="G1081" s="141" t="s">
        <v>3847</v>
      </c>
      <c r="H1081" s="141" t="s">
        <v>76</v>
      </c>
      <c r="I1081" s="141" t="s">
        <v>73</v>
      </c>
      <c r="J1081" s="141" t="s">
        <v>53</v>
      </c>
      <c r="K1081" s="141" t="s">
        <v>53</v>
      </c>
      <c r="L1081" s="141" t="s">
        <v>821</v>
      </c>
      <c r="M1081" s="141" t="s">
        <v>311</v>
      </c>
      <c r="N1081" s="141" t="s">
        <v>253</v>
      </c>
      <c r="O1081" s="141" t="s">
        <v>62</v>
      </c>
      <c r="P1081" s="141" t="s">
        <v>1206</v>
      </c>
      <c r="Q1081" s="227">
        <v>330</v>
      </c>
      <c r="R1081" s="232">
        <v>1</v>
      </c>
      <c r="S1081" s="148">
        <v>862.5</v>
      </c>
      <c r="T1081" s="148">
        <v>0</v>
      </c>
      <c r="U1081" s="148">
        <v>2.8462499999999999</v>
      </c>
      <c r="V1081" s="229">
        <v>1.5575133760900599E-5</v>
      </c>
      <c r="W1081" s="229">
        <v>2.8087055549999998E-3</v>
      </c>
      <c r="X1081" s="229">
        <v>2.4684255096393473E-4</v>
      </c>
    </row>
    <row r="1082" spans="1:24" ht="13.5" thickBot="1">
      <c r="A1082" s="153">
        <v>8700</v>
      </c>
      <c r="B1082" s="153">
        <v>15236</v>
      </c>
      <c r="C1082" s="141" t="s">
        <v>1289</v>
      </c>
      <c r="D1082" s="141">
        <v>513623314</v>
      </c>
      <c r="E1082" s="141" t="s">
        <v>429</v>
      </c>
      <c r="F1082" s="141" t="s">
        <v>2275</v>
      </c>
      <c r="G1082" s="141" t="s">
        <v>3856</v>
      </c>
      <c r="H1082" s="141" t="s">
        <v>76</v>
      </c>
      <c r="I1082" s="141" t="s">
        <v>73</v>
      </c>
      <c r="J1082" s="141" t="s">
        <v>53</v>
      </c>
      <c r="K1082" s="141" t="s">
        <v>53</v>
      </c>
      <c r="L1082" s="141" t="s">
        <v>821</v>
      </c>
      <c r="M1082" s="141" t="s">
        <v>311</v>
      </c>
      <c r="N1082" s="141" t="s">
        <v>651</v>
      </c>
      <c r="O1082" s="141" t="s">
        <v>62</v>
      </c>
      <c r="P1082" s="141" t="s">
        <v>1206</v>
      </c>
      <c r="Q1082" s="227">
        <v>20</v>
      </c>
      <c r="R1082" s="232">
        <v>1</v>
      </c>
      <c r="S1082" s="148">
        <v>41490</v>
      </c>
      <c r="T1082" s="148">
        <v>0</v>
      </c>
      <c r="U1082" s="148">
        <v>8.298</v>
      </c>
      <c r="V1082" s="229">
        <v>8.1594283765581098E-7</v>
      </c>
      <c r="W1082" s="229">
        <v>8.1885423619999995E-3</v>
      </c>
      <c r="X1082" s="229">
        <v>7.1964848059683103E-4</v>
      </c>
    </row>
    <row r="1083" spans="1:24" ht="13.5" thickBot="1">
      <c r="A1083" s="153">
        <v>8700</v>
      </c>
      <c r="B1083" s="153">
        <v>15236</v>
      </c>
      <c r="C1083" s="141" t="s">
        <v>1301</v>
      </c>
      <c r="D1083" s="141">
        <v>513901371</v>
      </c>
      <c r="E1083" s="141" t="s">
        <v>429</v>
      </c>
      <c r="F1083" s="141" t="s">
        <v>2288</v>
      </c>
      <c r="G1083" s="141" t="s">
        <v>3867</v>
      </c>
      <c r="H1083" s="141" t="s">
        <v>76</v>
      </c>
      <c r="I1083" s="141" t="s">
        <v>73</v>
      </c>
      <c r="J1083" s="141" t="s">
        <v>53</v>
      </c>
      <c r="K1083" s="141" t="s">
        <v>53</v>
      </c>
      <c r="L1083" s="141" t="s">
        <v>821</v>
      </c>
      <c r="M1083" s="141" t="s">
        <v>311</v>
      </c>
      <c r="N1083" s="141" t="s">
        <v>647</v>
      </c>
      <c r="O1083" s="141" t="s">
        <v>62</v>
      </c>
      <c r="P1083" s="141" t="s">
        <v>1206</v>
      </c>
      <c r="Q1083" s="227">
        <v>500</v>
      </c>
      <c r="R1083" s="232">
        <v>1</v>
      </c>
      <c r="S1083" s="148">
        <v>1348</v>
      </c>
      <c r="T1083" s="148">
        <v>0</v>
      </c>
      <c r="U1083" s="148">
        <v>6.74</v>
      </c>
      <c r="V1083" s="229">
        <v>9.0995457676004398E-7</v>
      </c>
      <c r="W1083" s="229">
        <v>6.6510936989999997E-3</v>
      </c>
      <c r="X1083" s="229">
        <v>5.8453009872531231E-4</v>
      </c>
    </row>
    <row r="1084" spans="1:24" ht="13.5" thickBot="1">
      <c r="A1084" s="153">
        <v>8700</v>
      </c>
      <c r="B1084" s="153">
        <v>15236</v>
      </c>
      <c r="C1084" s="141" t="s">
        <v>2292</v>
      </c>
      <c r="D1084" s="141">
        <v>515001659</v>
      </c>
      <c r="E1084" s="141" t="s">
        <v>429</v>
      </c>
      <c r="F1084" s="141" t="s">
        <v>2293</v>
      </c>
      <c r="G1084" s="141" t="s">
        <v>3870</v>
      </c>
      <c r="H1084" s="141" t="s">
        <v>76</v>
      </c>
      <c r="I1084" s="141" t="s">
        <v>73</v>
      </c>
      <c r="J1084" s="141" t="s">
        <v>53</v>
      </c>
      <c r="K1084" s="141" t="s">
        <v>53</v>
      </c>
      <c r="L1084" s="141" t="s">
        <v>821</v>
      </c>
      <c r="M1084" s="141" t="s">
        <v>311</v>
      </c>
      <c r="N1084" s="141" t="s">
        <v>263</v>
      </c>
      <c r="O1084" s="141" t="s">
        <v>62</v>
      </c>
      <c r="P1084" s="141" t="s">
        <v>1206</v>
      </c>
      <c r="Q1084" s="227">
        <v>1900</v>
      </c>
      <c r="R1084" s="232">
        <v>1</v>
      </c>
      <c r="S1084" s="148">
        <v>1271</v>
      </c>
      <c r="T1084" s="148">
        <v>0</v>
      </c>
      <c r="U1084" s="148">
        <v>24.149000000000001</v>
      </c>
      <c r="V1084" s="229">
        <v>1.30367163815899E-5</v>
      </c>
      <c r="W1084" s="229">
        <v>2.3830454266000001E-2</v>
      </c>
      <c r="X1084" s="229">
        <v>2.0943349190085409E-3</v>
      </c>
    </row>
    <row r="1085" spans="1:24" ht="13.5" thickBot="1">
      <c r="A1085" s="153">
        <v>8700</v>
      </c>
      <c r="B1085" s="153">
        <v>15236</v>
      </c>
      <c r="C1085" s="141" t="s">
        <v>1529</v>
      </c>
      <c r="D1085" s="141">
        <v>514401702</v>
      </c>
      <c r="E1085" s="141" t="s">
        <v>429</v>
      </c>
      <c r="F1085" s="141" t="s">
        <v>2300</v>
      </c>
      <c r="G1085" s="141" t="s">
        <v>3875</v>
      </c>
      <c r="H1085" s="141" t="s">
        <v>76</v>
      </c>
      <c r="I1085" s="141" t="s">
        <v>73</v>
      </c>
      <c r="J1085" s="141" t="s">
        <v>53</v>
      </c>
      <c r="K1085" s="141" t="s">
        <v>53</v>
      </c>
      <c r="L1085" s="141" t="s">
        <v>821</v>
      </c>
      <c r="M1085" s="141" t="s">
        <v>311</v>
      </c>
      <c r="N1085" s="141" t="s">
        <v>156</v>
      </c>
      <c r="O1085" s="141" t="s">
        <v>62</v>
      </c>
      <c r="P1085" s="141" t="s">
        <v>1206</v>
      </c>
      <c r="Q1085" s="227">
        <v>900</v>
      </c>
      <c r="R1085" s="232">
        <v>1</v>
      </c>
      <c r="S1085" s="148">
        <v>3016</v>
      </c>
      <c r="T1085" s="148">
        <v>0</v>
      </c>
      <c r="U1085" s="148">
        <v>27.143999999999998</v>
      </c>
      <c r="V1085" s="229">
        <v>3.5195573216555199E-6</v>
      </c>
      <c r="W1085" s="229">
        <v>2.6785947683000001E-2</v>
      </c>
      <c r="X1085" s="229">
        <v>2.3540778931453823E-3</v>
      </c>
    </row>
    <row r="1086" spans="1:24" ht="13.5" thickBot="1">
      <c r="A1086" s="153">
        <v>8700</v>
      </c>
      <c r="B1086" s="153">
        <v>15236</v>
      </c>
      <c r="C1086" s="141" t="s">
        <v>1311</v>
      </c>
      <c r="D1086" s="141">
        <v>550263107</v>
      </c>
      <c r="E1086" s="141" t="s">
        <v>429</v>
      </c>
      <c r="F1086" s="141" t="s">
        <v>2301</v>
      </c>
      <c r="G1086" s="141" t="s">
        <v>3876</v>
      </c>
      <c r="H1086" s="141" t="s">
        <v>76</v>
      </c>
      <c r="I1086" s="141" t="s">
        <v>460</v>
      </c>
      <c r="J1086" s="141" t="s">
        <v>53</v>
      </c>
      <c r="K1086" s="141" t="s">
        <v>53</v>
      </c>
      <c r="L1086" s="141" t="s">
        <v>821</v>
      </c>
      <c r="M1086" s="141" t="s">
        <v>311</v>
      </c>
      <c r="N1086" s="141" t="s">
        <v>267</v>
      </c>
      <c r="O1086" s="141" t="s">
        <v>62</v>
      </c>
      <c r="P1086" s="141" t="s">
        <v>1206</v>
      </c>
      <c r="Q1086" s="227">
        <v>300</v>
      </c>
      <c r="R1086" s="232">
        <v>1</v>
      </c>
      <c r="S1086" s="148">
        <v>5205</v>
      </c>
      <c r="T1086" s="148">
        <v>0</v>
      </c>
      <c r="U1086" s="148">
        <v>15.615</v>
      </c>
      <c r="V1086" s="229">
        <v>2.9928141036963199E-6</v>
      </c>
      <c r="W1086" s="229">
        <v>1.5409024944E-2</v>
      </c>
      <c r="X1086" s="229">
        <v>1.3542192124029306E-3</v>
      </c>
    </row>
    <row r="1087" spans="1:24" ht="13.5" thickBot="1">
      <c r="A1087" s="153">
        <v>8700</v>
      </c>
      <c r="B1087" s="153">
        <v>15236</v>
      </c>
      <c r="C1087" s="141" t="s">
        <v>2302</v>
      </c>
      <c r="D1087" s="141">
        <v>512466723</v>
      </c>
      <c r="E1087" s="141" t="s">
        <v>429</v>
      </c>
      <c r="F1087" s="141" t="s">
        <v>2303</v>
      </c>
      <c r="G1087" s="141" t="s">
        <v>3877</v>
      </c>
      <c r="H1087" s="141" t="s">
        <v>76</v>
      </c>
      <c r="I1087" s="141" t="s">
        <v>73</v>
      </c>
      <c r="J1087" s="141" t="s">
        <v>53</v>
      </c>
      <c r="K1087" s="141" t="s">
        <v>53</v>
      </c>
      <c r="L1087" s="141" t="s">
        <v>821</v>
      </c>
      <c r="M1087" s="141" t="s">
        <v>311</v>
      </c>
      <c r="N1087" s="141" t="s">
        <v>258</v>
      </c>
      <c r="O1087" s="141" t="s">
        <v>62</v>
      </c>
      <c r="P1087" s="141" t="s">
        <v>1206</v>
      </c>
      <c r="Q1087" s="227">
        <v>4435</v>
      </c>
      <c r="R1087" s="232">
        <v>1</v>
      </c>
      <c r="S1087" s="148">
        <v>507.8</v>
      </c>
      <c r="T1087" s="148">
        <v>0.72633000000000003</v>
      </c>
      <c r="U1087" s="148">
        <v>23.247260000000001</v>
      </c>
      <c r="V1087" s="229">
        <v>4.8414665331579097E-5</v>
      </c>
      <c r="W1087" s="229">
        <v>2.2940608979E-2</v>
      </c>
      <c r="X1087" s="229">
        <v>2.0161310360375375E-3</v>
      </c>
    </row>
    <row r="1088" spans="1:24" ht="13.5" thickBot="1">
      <c r="A1088" s="153">
        <v>8700</v>
      </c>
      <c r="B1088" s="153">
        <v>15236</v>
      </c>
      <c r="C1088" s="141" t="s">
        <v>1526</v>
      </c>
      <c r="D1088" s="141">
        <v>514599943</v>
      </c>
      <c r="E1088" s="141" t="s">
        <v>429</v>
      </c>
      <c r="F1088" s="141" t="s">
        <v>2318</v>
      </c>
      <c r="G1088" s="141" t="s">
        <v>3886</v>
      </c>
      <c r="H1088" s="141" t="s">
        <v>76</v>
      </c>
      <c r="I1088" s="141" t="s">
        <v>73</v>
      </c>
      <c r="J1088" s="141" t="s">
        <v>53</v>
      </c>
      <c r="K1088" s="141" t="s">
        <v>53</v>
      </c>
      <c r="L1088" s="141" t="s">
        <v>821</v>
      </c>
      <c r="M1088" s="141" t="s">
        <v>311</v>
      </c>
      <c r="N1088" s="141" t="s">
        <v>647</v>
      </c>
      <c r="O1088" s="141" t="s">
        <v>62</v>
      </c>
      <c r="P1088" s="141" t="s">
        <v>1206</v>
      </c>
      <c r="Q1088" s="227">
        <v>200</v>
      </c>
      <c r="R1088" s="232">
        <v>1</v>
      </c>
      <c r="S1088" s="148">
        <v>8722</v>
      </c>
      <c r="T1088" s="148">
        <v>0</v>
      </c>
      <c r="U1088" s="148">
        <v>17.443999999999999</v>
      </c>
      <c r="V1088" s="229">
        <v>5.6273809448777803E-6</v>
      </c>
      <c r="W1088" s="229">
        <v>1.7213898887E-2</v>
      </c>
      <c r="X1088" s="229">
        <v>1.5128402139709715E-3</v>
      </c>
    </row>
    <row r="1089" spans="1:24" ht="13.5" thickBot="1">
      <c r="A1089" s="153">
        <v>8700</v>
      </c>
      <c r="B1089" s="153">
        <v>15236</v>
      </c>
      <c r="C1089" s="141" t="s">
        <v>3788</v>
      </c>
      <c r="D1089" s="141">
        <v>514091685</v>
      </c>
      <c r="E1089" s="141" t="s">
        <v>429</v>
      </c>
      <c r="F1089" s="141" t="s">
        <v>3931</v>
      </c>
      <c r="G1089" s="141" t="s">
        <v>3932</v>
      </c>
      <c r="H1089" s="141" t="s">
        <v>76</v>
      </c>
      <c r="I1089" s="141" t="s">
        <v>73</v>
      </c>
      <c r="J1089" s="141" t="s">
        <v>53</v>
      </c>
      <c r="K1089" s="141" t="s">
        <v>53</v>
      </c>
      <c r="L1089" s="141" t="s">
        <v>54</v>
      </c>
      <c r="M1089" s="141" t="s">
        <v>311</v>
      </c>
      <c r="N1089" s="141" t="s">
        <v>140</v>
      </c>
      <c r="O1089" s="141" t="s">
        <v>62</v>
      </c>
      <c r="P1089" s="141" t="s">
        <v>1206</v>
      </c>
      <c r="Q1089" s="227">
        <v>6000</v>
      </c>
      <c r="R1089" s="232">
        <v>1</v>
      </c>
      <c r="S1089" s="148">
        <v>1573.9060999999999</v>
      </c>
      <c r="T1089" s="148">
        <v>0</v>
      </c>
      <c r="U1089" s="148">
        <v>94.434359999999998</v>
      </c>
      <c r="V1089" s="229">
        <v>2.93287743E-4</v>
      </c>
      <c r="W1089" s="229">
        <v>9.3188690926000003E-2</v>
      </c>
      <c r="X1089" s="229">
        <v>8.1898702928578163E-3</v>
      </c>
    </row>
    <row r="1090" spans="1:24" ht="13.5" thickBot="1">
      <c r="A1090" s="153">
        <v>8700</v>
      </c>
      <c r="B1090" s="153">
        <v>15236</v>
      </c>
      <c r="C1090" s="141" t="s">
        <v>1548</v>
      </c>
      <c r="D1090" s="141">
        <v>516046307</v>
      </c>
      <c r="E1090" s="141" t="s">
        <v>429</v>
      </c>
      <c r="F1090" s="141" t="s">
        <v>2319</v>
      </c>
      <c r="G1090" s="141" t="s">
        <v>3392</v>
      </c>
      <c r="H1090" s="141" t="s">
        <v>76</v>
      </c>
      <c r="I1090" s="141" t="s">
        <v>73</v>
      </c>
      <c r="J1090" s="141" t="s">
        <v>53</v>
      </c>
      <c r="K1090" s="141" t="s">
        <v>53</v>
      </c>
      <c r="L1090" s="141" t="s">
        <v>821</v>
      </c>
      <c r="M1090" s="141" t="s">
        <v>311</v>
      </c>
      <c r="N1090" s="141" t="s">
        <v>647</v>
      </c>
      <c r="O1090" s="141" t="s">
        <v>62</v>
      </c>
      <c r="P1090" s="141" t="s">
        <v>1206</v>
      </c>
      <c r="Q1090" s="227">
        <v>850</v>
      </c>
      <c r="R1090" s="232">
        <v>1</v>
      </c>
      <c r="S1090" s="148">
        <v>3230</v>
      </c>
      <c r="T1090" s="148">
        <v>0</v>
      </c>
      <c r="U1090" s="148">
        <v>27.454999999999998</v>
      </c>
      <c r="V1090" s="229">
        <v>5.1791050287160001E-5</v>
      </c>
      <c r="W1090" s="229">
        <v>2.709284533E-2</v>
      </c>
      <c r="X1090" s="229">
        <v>2.3810495341993246E-3</v>
      </c>
    </row>
    <row r="1091" spans="1:24" ht="13.5" thickBot="1">
      <c r="A1091" s="153">
        <v>8700</v>
      </c>
      <c r="B1091" s="153">
        <v>15236</v>
      </c>
      <c r="C1091" s="141" t="s">
        <v>2322</v>
      </c>
      <c r="D1091" s="141">
        <v>514439785</v>
      </c>
      <c r="E1091" s="141" t="s">
        <v>429</v>
      </c>
      <c r="F1091" s="141" t="s">
        <v>2323</v>
      </c>
      <c r="G1091" s="141" t="s">
        <v>3891</v>
      </c>
      <c r="H1091" s="141" t="s">
        <v>76</v>
      </c>
      <c r="I1091" s="141" t="s">
        <v>73</v>
      </c>
      <c r="J1091" s="141" t="s">
        <v>53</v>
      </c>
      <c r="K1091" s="141" t="s">
        <v>53</v>
      </c>
      <c r="L1091" s="141" t="s">
        <v>821</v>
      </c>
      <c r="M1091" s="141" t="s">
        <v>311</v>
      </c>
      <c r="N1091" s="141" t="s">
        <v>253</v>
      </c>
      <c r="O1091" s="141" t="s">
        <v>62</v>
      </c>
      <c r="P1091" s="141" t="s">
        <v>1206</v>
      </c>
      <c r="Q1091" s="227">
        <v>400</v>
      </c>
      <c r="R1091" s="232">
        <v>1</v>
      </c>
      <c r="S1091" s="148">
        <v>3509</v>
      </c>
      <c r="T1091" s="148">
        <v>0</v>
      </c>
      <c r="U1091" s="148">
        <v>14.036</v>
      </c>
      <c r="V1091" s="229">
        <v>1.0863345299999999E-4</v>
      </c>
      <c r="W1091" s="229">
        <v>1.3850853289000001E-2</v>
      </c>
      <c r="X1091" s="229">
        <v>1.217279594318766E-3</v>
      </c>
    </row>
    <row r="1092" spans="1:24" ht="13.5" thickBot="1">
      <c r="A1092" s="153">
        <v>8700</v>
      </c>
      <c r="B1092" s="153">
        <v>15236</v>
      </c>
      <c r="C1092" s="141" t="s">
        <v>2330</v>
      </c>
      <c r="D1092" s="141">
        <v>510400740</v>
      </c>
      <c r="E1092" s="141" t="s">
        <v>429</v>
      </c>
      <c r="F1092" s="141" t="s">
        <v>2331</v>
      </c>
      <c r="G1092" s="141" t="s">
        <v>3895</v>
      </c>
      <c r="H1092" s="141" t="s">
        <v>76</v>
      </c>
      <c r="I1092" s="141" t="s">
        <v>73</v>
      </c>
      <c r="J1092" s="141" t="s">
        <v>53</v>
      </c>
      <c r="K1092" s="141" t="s">
        <v>53</v>
      </c>
      <c r="L1092" s="141" t="s">
        <v>821</v>
      </c>
      <c r="M1092" s="141" t="s">
        <v>311</v>
      </c>
      <c r="N1092" s="141" t="s">
        <v>75</v>
      </c>
      <c r="O1092" s="141" t="s">
        <v>62</v>
      </c>
      <c r="P1092" s="141" t="s">
        <v>1206</v>
      </c>
      <c r="Q1092" s="227">
        <v>1162</v>
      </c>
      <c r="R1092" s="232">
        <v>1</v>
      </c>
      <c r="S1092" s="148">
        <v>3248</v>
      </c>
      <c r="T1092" s="148">
        <v>0</v>
      </c>
      <c r="U1092" s="148">
        <v>37.741759999999999</v>
      </c>
      <c r="V1092" s="229">
        <v>4.2245621643049997E-5</v>
      </c>
      <c r="W1092" s="229">
        <v>3.7243914266000003E-2</v>
      </c>
      <c r="X1092" s="229">
        <v>3.2731742876657335E-3</v>
      </c>
    </row>
    <row r="1093" spans="1:24" ht="13.5" thickBot="1">
      <c r="A1093" s="153">
        <v>8700</v>
      </c>
      <c r="B1093" s="153">
        <v>15236</v>
      </c>
      <c r="C1093" s="141" t="s">
        <v>2348</v>
      </c>
      <c r="D1093" s="141">
        <v>514259019</v>
      </c>
      <c r="E1093" s="141" t="s">
        <v>429</v>
      </c>
      <c r="F1093" s="141" t="s">
        <v>2349</v>
      </c>
      <c r="G1093" s="141" t="s">
        <v>3903</v>
      </c>
      <c r="H1093" s="141" t="s">
        <v>76</v>
      </c>
      <c r="I1093" s="141" t="s">
        <v>73</v>
      </c>
      <c r="J1093" s="141" t="s">
        <v>53</v>
      </c>
      <c r="K1093" s="141" t="s">
        <v>53</v>
      </c>
      <c r="L1093" s="141" t="s">
        <v>821</v>
      </c>
      <c r="M1093" s="141" t="s">
        <v>311</v>
      </c>
      <c r="N1093" s="141" t="s">
        <v>653</v>
      </c>
      <c r="O1093" s="141" t="s">
        <v>62</v>
      </c>
      <c r="P1093" s="141" t="s">
        <v>1206</v>
      </c>
      <c r="Q1093" s="227">
        <v>235</v>
      </c>
      <c r="R1093" s="232">
        <v>1</v>
      </c>
      <c r="S1093" s="148">
        <v>3950</v>
      </c>
      <c r="T1093" s="148">
        <v>0</v>
      </c>
      <c r="U1093" s="148">
        <v>9.2825000000000006</v>
      </c>
      <c r="V1093" s="229">
        <v>2.93445260764762E-6</v>
      </c>
      <c r="W1093" s="229">
        <v>9.1600559740000007E-3</v>
      </c>
      <c r="X1093" s="229">
        <v>8.0502976875633709E-4</v>
      </c>
    </row>
    <row r="1094" spans="1:24" ht="13.5" thickBot="1">
      <c r="A1094" s="153">
        <v>8700</v>
      </c>
      <c r="B1094" s="153">
        <v>15236</v>
      </c>
      <c r="C1094" s="141" t="s">
        <v>2358</v>
      </c>
      <c r="D1094" s="141">
        <v>513561399</v>
      </c>
      <c r="E1094" s="141" t="s">
        <v>429</v>
      </c>
      <c r="F1094" s="141" t="s">
        <v>2359</v>
      </c>
      <c r="G1094" s="141" t="s">
        <v>3914</v>
      </c>
      <c r="H1094" s="141" t="s">
        <v>76</v>
      </c>
      <c r="I1094" s="141" t="s">
        <v>73</v>
      </c>
      <c r="J1094" s="141" t="s">
        <v>53</v>
      </c>
      <c r="K1094" s="141" t="s">
        <v>53</v>
      </c>
      <c r="L1094" s="141" t="s">
        <v>821</v>
      </c>
      <c r="M1094" s="141" t="s">
        <v>311</v>
      </c>
      <c r="N1094" s="141" t="s">
        <v>648</v>
      </c>
      <c r="O1094" s="141" t="s">
        <v>62</v>
      </c>
      <c r="P1094" s="141" t="s">
        <v>1206</v>
      </c>
      <c r="Q1094" s="227">
        <v>200</v>
      </c>
      <c r="R1094" s="232">
        <v>1</v>
      </c>
      <c r="S1094" s="148">
        <v>670.2</v>
      </c>
      <c r="T1094" s="148">
        <v>0</v>
      </c>
      <c r="U1094" s="148">
        <v>1.3404</v>
      </c>
      <c r="V1094" s="229">
        <v>1.8560444672618299E-6</v>
      </c>
      <c r="W1094" s="229">
        <v>1.32271899E-3</v>
      </c>
      <c r="X1094" s="229">
        <v>1.1624690568715262E-4</v>
      </c>
    </row>
    <row r="1095" spans="1:24" ht="13.5" thickBot="1">
      <c r="A1095" s="153">
        <v>8700</v>
      </c>
      <c r="B1095" s="153">
        <v>15236</v>
      </c>
      <c r="C1095" s="141" t="s">
        <v>2364</v>
      </c>
      <c r="D1095" s="141">
        <v>511605719</v>
      </c>
      <c r="E1095" s="141" t="s">
        <v>429</v>
      </c>
      <c r="F1095" s="141" t="s">
        <v>2365</v>
      </c>
      <c r="G1095" s="141" t="s">
        <v>3917</v>
      </c>
      <c r="H1095" s="141" t="s">
        <v>76</v>
      </c>
      <c r="I1095" s="141" t="s">
        <v>73</v>
      </c>
      <c r="J1095" s="141" t="s">
        <v>53</v>
      </c>
      <c r="K1095" s="141" t="s">
        <v>53</v>
      </c>
      <c r="L1095" s="141" t="s">
        <v>821</v>
      </c>
      <c r="M1095" s="141" t="s">
        <v>311</v>
      </c>
      <c r="N1095" s="141" t="s">
        <v>651</v>
      </c>
      <c r="O1095" s="141" t="s">
        <v>62</v>
      </c>
      <c r="P1095" s="141" t="s">
        <v>1206</v>
      </c>
      <c r="Q1095" s="227">
        <v>10</v>
      </c>
      <c r="R1095" s="232">
        <v>1</v>
      </c>
      <c r="S1095" s="148">
        <v>1130</v>
      </c>
      <c r="T1095" s="148">
        <v>0</v>
      </c>
      <c r="U1095" s="148">
        <v>0.113</v>
      </c>
      <c r="V1095" s="229">
        <v>1.4299282057356701E-7</v>
      </c>
      <c r="W1095" s="229">
        <v>1.1150943400000001E-4</v>
      </c>
      <c r="X1095" s="229">
        <v>9.7999853347122096E-6</v>
      </c>
    </row>
    <row r="1096" spans="1:24" ht="13.5" thickBot="1">
      <c r="A1096" s="153">
        <v>8700</v>
      </c>
      <c r="B1096" s="153">
        <v>15236</v>
      </c>
      <c r="C1096" s="141" t="s">
        <v>2366</v>
      </c>
      <c r="D1096" s="141">
        <v>512737560</v>
      </c>
      <c r="E1096" s="141" t="s">
        <v>429</v>
      </c>
      <c r="F1096" s="141" t="s">
        <v>2367</v>
      </c>
      <c r="G1096" s="141" t="s">
        <v>3918</v>
      </c>
      <c r="H1096" s="141" t="s">
        <v>76</v>
      </c>
      <c r="I1096" s="141" t="s">
        <v>73</v>
      </c>
      <c r="J1096" s="141" t="s">
        <v>53</v>
      </c>
      <c r="K1096" s="141" t="s">
        <v>53</v>
      </c>
      <c r="L1096" s="141" t="s">
        <v>821</v>
      </c>
      <c r="M1096" s="141" t="s">
        <v>311</v>
      </c>
      <c r="N1096" s="141" t="s">
        <v>654</v>
      </c>
      <c r="O1096" s="141" t="s">
        <v>62</v>
      </c>
      <c r="P1096" s="141" t="s">
        <v>1206</v>
      </c>
      <c r="Q1096" s="227">
        <v>1500</v>
      </c>
      <c r="R1096" s="232">
        <v>1</v>
      </c>
      <c r="S1096" s="148">
        <v>1358</v>
      </c>
      <c r="T1096" s="148">
        <v>0</v>
      </c>
      <c r="U1096" s="148">
        <v>20.37</v>
      </c>
      <c r="V1096" s="229">
        <v>2.4523553540729501E-5</v>
      </c>
      <c r="W1096" s="229">
        <v>2.0101302472E-2</v>
      </c>
      <c r="X1096" s="229">
        <v>1.7665991262662628E-3</v>
      </c>
    </row>
    <row r="1097" spans="1:24" ht="13.5" thickBot="1">
      <c r="A1097" s="153">
        <v>8700</v>
      </c>
      <c r="B1097" s="153">
        <v>15236</v>
      </c>
      <c r="C1097" s="141" t="s">
        <v>1665</v>
      </c>
      <c r="D1097" s="141">
        <v>510459928</v>
      </c>
      <c r="E1097" s="141" t="s">
        <v>429</v>
      </c>
      <c r="F1097" s="141" t="s">
        <v>2372</v>
      </c>
      <c r="G1097" s="141" t="s">
        <v>3921</v>
      </c>
      <c r="H1097" s="141" t="s">
        <v>76</v>
      </c>
      <c r="I1097" s="141" t="s">
        <v>73</v>
      </c>
      <c r="J1097" s="141" t="s">
        <v>53</v>
      </c>
      <c r="K1097" s="141" t="s">
        <v>53</v>
      </c>
      <c r="L1097" s="141" t="s">
        <v>821</v>
      </c>
      <c r="M1097" s="141" t="s">
        <v>311</v>
      </c>
      <c r="N1097" s="141" t="s">
        <v>156</v>
      </c>
      <c r="O1097" s="141" t="s">
        <v>62</v>
      </c>
      <c r="P1097" s="141" t="s">
        <v>1206</v>
      </c>
      <c r="Q1097" s="227">
        <v>1221</v>
      </c>
      <c r="R1097" s="232">
        <v>1</v>
      </c>
      <c r="S1097" s="148">
        <v>220.7</v>
      </c>
      <c r="T1097" s="148">
        <v>0</v>
      </c>
      <c r="U1097" s="148">
        <v>2.69475</v>
      </c>
      <c r="V1097" s="229">
        <v>1.33183925184535E-6</v>
      </c>
      <c r="W1097" s="229">
        <v>2.6592039680000002E-3</v>
      </c>
      <c r="X1097" s="229">
        <v>2.3370363257270554E-4</v>
      </c>
    </row>
    <row r="1098" spans="1:24" ht="13.5" thickBot="1">
      <c r="A1098" s="153">
        <v>8700</v>
      </c>
      <c r="B1098" s="153">
        <v>15236</v>
      </c>
      <c r="C1098" s="141" t="s">
        <v>2383</v>
      </c>
      <c r="D1098" s="141">
        <v>70769793</v>
      </c>
      <c r="E1098" s="141" t="s">
        <v>430</v>
      </c>
      <c r="F1098" s="141" t="s">
        <v>2383</v>
      </c>
      <c r="G1098" s="141" t="s">
        <v>2384</v>
      </c>
      <c r="H1098" s="141" t="s">
        <v>76</v>
      </c>
      <c r="I1098" s="141" t="s">
        <v>73</v>
      </c>
      <c r="J1098" s="141" t="s">
        <v>61</v>
      </c>
      <c r="K1098" s="141" t="s">
        <v>314</v>
      </c>
      <c r="L1098" s="141" t="s">
        <v>821</v>
      </c>
      <c r="M1098" s="141" t="s">
        <v>479</v>
      </c>
      <c r="N1098" s="141" t="s">
        <v>1158</v>
      </c>
      <c r="O1098" s="141" t="s">
        <v>62</v>
      </c>
      <c r="P1098" s="141" t="s">
        <v>1207</v>
      </c>
      <c r="Q1098" s="227">
        <v>128</v>
      </c>
      <c r="R1098" s="232">
        <v>3.71</v>
      </c>
      <c r="S1098" s="148">
        <v>4038</v>
      </c>
      <c r="T1098" s="148">
        <v>0</v>
      </c>
      <c r="U1098" s="148">
        <v>19.175650000000001</v>
      </c>
      <c r="V1098" s="229">
        <v>2.8317122481266601E-6</v>
      </c>
      <c r="W1098" s="229">
        <v>1.8922706958999998E-2</v>
      </c>
      <c r="X1098" s="229">
        <v>1.6630184848103911E-3</v>
      </c>
    </row>
    <row r="1099" spans="1:24" ht="13.5" thickBot="1">
      <c r="A1099" s="153">
        <v>8700</v>
      </c>
      <c r="B1099" s="153">
        <v>15237</v>
      </c>
      <c r="C1099" s="141" t="s">
        <v>3844</v>
      </c>
      <c r="D1099" s="141">
        <v>520035791</v>
      </c>
      <c r="E1099" s="141" t="s">
        <v>429</v>
      </c>
      <c r="F1099" s="141" t="s">
        <v>3845</v>
      </c>
      <c r="G1099" s="141" t="s">
        <v>3846</v>
      </c>
      <c r="H1099" s="141" t="s">
        <v>76</v>
      </c>
      <c r="I1099" s="141" t="s">
        <v>73</v>
      </c>
      <c r="J1099" s="141" t="s">
        <v>53</v>
      </c>
      <c r="K1099" s="141" t="s">
        <v>53</v>
      </c>
      <c r="L1099" s="141" t="s">
        <v>821</v>
      </c>
      <c r="M1099" s="141" t="s">
        <v>311</v>
      </c>
      <c r="N1099" s="141" t="s">
        <v>264</v>
      </c>
      <c r="O1099" s="141" t="s">
        <v>62</v>
      </c>
      <c r="P1099" s="141" t="s">
        <v>1206</v>
      </c>
      <c r="Q1099" s="227">
        <v>777</v>
      </c>
      <c r="R1099" s="232">
        <v>1</v>
      </c>
      <c r="S1099" s="148">
        <v>6800</v>
      </c>
      <c r="T1099" s="148">
        <v>0</v>
      </c>
      <c r="U1099" s="148">
        <v>52.835999999999999</v>
      </c>
      <c r="V1099" s="229">
        <v>7.6538738944978996E-5</v>
      </c>
      <c r="W1099" s="229">
        <v>0.48640996195800001</v>
      </c>
      <c r="X1099" s="229">
        <v>8.2339673500660092E-3</v>
      </c>
    </row>
    <row r="1100" spans="1:24" ht="13.5" thickBot="1">
      <c r="A1100" s="153">
        <v>8700</v>
      </c>
      <c r="B1100" s="153">
        <v>15237</v>
      </c>
      <c r="C1100" s="141" t="s">
        <v>3844</v>
      </c>
      <c r="D1100" s="141">
        <v>520035791</v>
      </c>
      <c r="E1100" s="141" t="s">
        <v>429</v>
      </c>
      <c r="F1100" s="141" t="s">
        <v>3845</v>
      </c>
      <c r="G1100" s="141" t="s">
        <v>3846</v>
      </c>
      <c r="H1100" s="141" t="s">
        <v>76</v>
      </c>
      <c r="I1100" s="141" t="s">
        <v>73</v>
      </c>
      <c r="J1100" s="141" t="s">
        <v>53</v>
      </c>
      <c r="K1100" s="141" t="s">
        <v>53</v>
      </c>
      <c r="L1100" s="141" t="s">
        <v>54</v>
      </c>
      <c r="M1100" s="141" t="s">
        <v>311</v>
      </c>
      <c r="N1100" s="141" t="s">
        <v>264</v>
      </c>
      <c r="O1100" s="141" t="s">
        <v>62</v>
      </c>
      <c r="P1100" s="141" t="s">
        <v>1206</v>
      </c>
      <c r="Q1100" s="227">
        <v>223</v>
      </c>
      <c r="R1100" s="232">
        <v>1</v>
      </c>
      <c r="S1100" s="148">
        <v>6381.0787</v>
      </c>
      <c r="T1100" s="148">
        <v>0</v>
      </c>
      <c r="U1100" s="148">
        <v>14.229799999999999</v>
      </c>
      <c r="V1100" s="229">
        <v>2.1966716582664499E-5</v>
      </c>
      <c r="W1100" s="229">
        <v>0.13100000902100001</v>
      </c>
      <c r="X1100" s="229">
        <v>2.2175734082437977E-3</v>
      </c>
    </row>
    <row r="1101" spans="1:24" ht="13.5" thickBot="1">
      <c r="A1101" s="153">
        <v>8700</v>
      </c>
      <c r="B1101" s="153">
        <v>15237</v>
      </c>
      <c r="C1101" s="141" t="s">
        <v>3788</v>
      </c>
      <c r="D1101" s="141">
        <v>514091685</v>
      </c>
      <c r="E1101" s="141" t="s">
        <v>429</v>
      </c>
      <c r="F1101" s="141" t="s">
        <v>3931</v>
      </c>
      <c r="G1101" s="141" t="s">
        <v>3932</v>
      </c>
      <c r="H1101" s="141" t="s">
        <v>76</v>
      </c>
      <c r="I1101" s="141" t="s">
        <v>73</v>
      </c>
      <c r="J1101" s="141" t="s">
        <v>53</v>
      </c>
      <c r="K1101" s="141" t="s">
        <v>53</v>
      </c>
      <c r="L1101" s="141" t="s">
        <v>54</v>
      </c>
      <c r="M1101" s="141" t="s">
        <v>311</v>
      </c>
      <c r="N1101" s="141" t="s">
        <v>140</v>
      </c>
      <c r="O1101" s="141" t="s">
        <v>62</v>
      </c>
      <c r="P1101" s="141" t="s">
        <v>1206</v>
      </c>
      <c r="Q1101" s="227">
        <v>2000</v>
      </c>
      <c r="R1101" s="232">
        <v>1</v>
      </c>
      <c r="S1101" s="148">
        <v>1573.9060999999999</v>
      </c>
      <c r="T1101" s="148">
        <v>0</v>
      </c>
      <c r="U1101" s="148">
        <v>31.478120000000001</v>
      </c>
      <c r="V1101" s="229">
        <v>9.7762581127666906E-5</v>
      </c>
      <c r="W1101" s="229">
        <v>0.28978861291000002</v>
      </c>
      <c r="X1101" s="229">
        <v>4.905553265225601E-3</v>
      </c>
    </row>
    <row r="1102" spans="1:24" ht="13.5" thickBot="1">
      <c r="A1102" s="153">
        <v>8700</v>
      </c>
      <c r="B1102" s="153">
        <v>15237</v>
      </c>
      <c r="C1102" s="141" t="s">
        <v>2330</v>
      </c>
      <c r="D1102" s="141">
        <v>510400740</v>
      </c>
      <c r="E1102" s="141" t="s">
        <v>429</v>
      </c>
      <c r="F1102" s="141" t="s">
        <v>2331</v>
      </c>
      <c r="G1102" s="141" t="s">
        <v>3895</v>
      </c>
      <c r="H1102" s="141" t="s">
        <v>76</v>
      </c>
      <c r="I1102" s="141" t="s">
        <v>73</v>
      </c>
      <c r="J1102" s="141" t="s">
        <v>53</v>
      </c>
      <c r="K1102" s="141" t="s">
        <v>53</v>
      </c>
      <c r="L1102" s="141" t="s">
        <v>821</v>
      </c>
      <c r="M1102" s="141" t="s">
        <v>311</v>
      </c>
      <c r="N1102" s="141" t="s">
        <v>75</v>
      </c>
      <c r="O1102" s="141" t="s">
        <v>62</v>
      </c>
      <c r="P1102" s="141" t="s">
        <v>1206</v>
      </c>
      <c r="Q1102" s="227">
        <v>20</v>
      </c>
      <c r="R1102" s="232">
        <v>1</v>
      </c>
      <c r="S1102" s="148">
        <v>3248</v>
      </c>
      <c r="T1102" s="148">
        <v>0</v>
      </c>
      <c r="U1102" s="148">
        <v>0.64959999999999996</v>
      </c>
      <c r="V1102" s="229">
        <v>7.27119133271085E-7</v>
      </c>
      <c r="W1102" s="229">
        <v>5.9802390650000002E-3</v>
      </c>
      <c r="X1102" s="229">
        <v>1.0123372682646074E-4</v>
      </c>
    </row>
    <row r="1103" spans="1:24" ht="13.5" thickBot="1">
      <c r="A1103" s="153">
        <v>8700</v>
      </c>
      <c r="B1103" s="153">
        <v>15238</v>
      </c>
      <c r="C1103" s="141" t="s">
        <v>1631</v>
      </c>
      <c r="D1103" s="141">
        <v>520034257</v>
      </c>
      <c r="E1103" s="141" t="s">
        <v>429</v>
      </c>
      <c r="F1103" s="141" t="s">
        <v>2197</v>
      </c>
      <c r="G1103" s="141" t="s">
        <v>3797</v>
      </c>
      <c r="H1103" s="141" t="s">
        <v>76</v>
      </c>
      <c r="I1103" s="141" t="s">
        <v>73</v>
      </c>
      <c r="J1103" s="141" t="s">
        <v>53</v>
      </c>
      <c r="K1103" s="141" t="s">
        <v>53</v>
      </c>
      <c r="L1103" s="141" t="s">
        <v>821</v>
      </c>
      <c r="M1103" s="141" t="s">
        <v>311</v>
      </c>
      <c r="N1103" s="141" t="s">
        <v>708</v>
      </c>
      <c r="O1103" s="141" t="s">
        <v>62</v>
      </c>
      <c r="P1103" s="141" t="s">
        <v>1206</v>
      </c>
      <c r="Q1103" s="227">
        <v>32000</v>
      </c>
      <c r="R1103" s="232">
        <v>1</v>
      </c>
      <c r="S1103" s="148">
        <v>382.7</v>
      </c>
      <c r="T1103" s="148">
        <v>0</v>
      </c>
      <c r="U1103" s="148">
        <v>122.464</v>
      </c>
      <c r="V1103" s="229">
        <v>1.2515457900000001E-4</v>
      </c>
      <c r="W1103" s="229">
        <v>5.7633717289999999E-3</v>
      </c>
      <c r="X1103" s="229">
        <v>1.2301675409667971E-3</v>
      </c>
    </row>
    <row r="1104" spans="1:24" ht="13.5" thickBot="1">
      <c r="A1104" s="153">
        <v>8700</v>
      </c>
      <c r="B1104" s="153">
        <v>15238</v>
      </c>
      <c r="C1104" s="141" t="s">
        <v>2198</v>
      </c>
      <c r="D1104" s="141">
        <v>520034695</v>
      </c>
      <c r="E1104" s="141" t="s">
        <v>429</v>
      </c>
      <c r="F1104" s="141" t="s">
        <v>2199</v>
      </c>
      <c r="G1104" s="141" t="s">
        <v>3798</v>
      </c>
      <c r="H1104" s="141" t="s">
        <v>76</v>
      </c>
      <c r="I1104" s="141" t="s">
        <v>73</v>
      </c>
      <c r="J1104" s="141" t="s">
        <v>53</v>
      </c>
      <c r="K1104" s="141" t="s">
        <v>53</v>
      </c>
      <c r="L1104" s="141" t="s">
        <v>821</v>
      </c>
      <c r="M1104" s="141" t="s">
        <v>311</v>
      </c>
      <c r="N1104" s="141" t="s">
        <v>252</v>
      </c>
      <c r="O1104" s="141" t="s">
        <v>62</v>
      </c>
      <c r="P1104" s="141" t="s">
        <v>1206</v>
      </c>
      <c r="Q1104" s="227">
        <v>3500</v>
      </c>
      <c r="R1104" s="232">
        <v>1</v>
      </c>
      <c r="S1104" s="148">
        <v>5029</v>
      </c>
      <c r="T1104" s="148">
        <v>0</v>
      </c>
      <c r="U1104" s="148">
        <v>176.01499999999999</v>
      </c>
      <c r="V1104" s="229">
        <v>4.8932801464539197E-5</v>
      </c>
      <c r="W1104" s="229">
        <v>8.2835761939999992E-3</v>
      </c>
      <c r="X1104" s="229">
        <v>1.7680946214664781E-3</v>
      </c>
    </row>
    <row r="1105" spans="1:24" ht="13.5" thickBot="1">
      <c r="A1105" s="153">
        <v>8700</v>
      </c>
      <c r="B1105" s="153">
        <v>15238</v>
      </c>
      <c r="C1105" s="141" t="s">
        <v>1745</v>
      </c>
      <c r="D1105" s="141">
        <v>520024126</v>
      </c>
      <c r="E1105" s="141" t="s">
        <v>429</v>
      </c>
      <c r="F1105" s="141" t="s">
        <v>2201</v>
      </c>
      <c r="G1105" s="141" t="s">
        <v>3800</v>
      </c>
      <c r="H1105" s="141" t="s">
        <v>76</v>
      </c>
      <c r="I1105" s="141" t="s">
        <v>73</v>
      </c>
      <c r="J1105" s="141" t="s">
        <v>53</v>
      </c>
      <c r="K1105" s="141" t="s">
        <v>53</v>
      </c>
      <c r="L1105" s="141" t="s">
        <v>821</v>
      </c>
      <c r="M1105" s="141" t="s">
        <v>311</v>
      </c>
      <c r="N1105" s="141" t="s">
        <v>651</v>
      </c>
      <c r="O1105" s="141" t="s">
        <v>62</v>
      </c>
      <c r="P1105" s="141" t="s">
        <v>1206</v>
      </c>
      <c r="Q1105" s="227">
        <v>18500</v>
      </c>
      <c r="R1105" s="232">
        <v>1</v>
      </c>
      <c r="S1105" s="148">
        <v>954</v>
      </c>
      <c r="T1105" s="148">
        <v>0</v>
      </c>
      <c r="U1105" s="148">
        <v>176.49</v>
      </c>
      <c r="V1105" s="229">
        <v>2.4781777295271099E-5</v>
      </c>
      <c r="W1105" s="229">
        <v>8.3059305310000005E-3</v>
      </c>
      <c r="X1105" s="229">
        <v>1.7728660610892182E-3</v>
      </c>
    </row>
    <row r="1106" spans="1:24" ht="13.5" thickBot="1">
      <c r="A1106" s="153">
        <v>8700</v>
      </c>
      <c r="B1106" s="153">
        <v>15238</v>
      </c>
      <c r="C1106" s="141" t="s">
        <v>3242</v>
      </c>
      <c r="D1106" s="141">
        <v>520031931</v>
      </c>
      <c r="E1106" s="141" t="s">
        <v>429</v>
      </c>
      <c r="F1106" s="141" t="s">
        <v>2202</v>
      </c>
      <c r="G1106" s="141" t="s">
        <v>3801</v>
      </c>
      <c r="H1106" s="141" t="s">
        <v>76</v>
      </c>
      <c r="I1106" s="141" t="s">
        <v>73</v>
      </c>
      <c r="J1106" s="141" t="s">
        <v>53</v>
      </c>
      <c r="K1106" s="141" t="s">
        <v>53</v>
      </c>
      <c r="L1106" s="141" t="s">
        <v>821</v>
      </c>
      <c r="M1106" s="141" t="s">
        <v>311</v>
      </c>
      <c r="N1106" s="141" t="s">
        <v>260</v>
      </c>
      <c r="O1106" s="141" t="s">
        <v>62</v>
      </c>
      <c r="P1106" s="141" t="s">
        <v>1206</v>
      </c>
      <c r="Q1106" s="227">
        <v>130300</v>
      </c>
      <c r="R1106" s="232">
        <v>1</v>
      </c>
      <c r="S1106" s="148">
        <v>428.6</v>
      </c>
      <c r="T1106" s="148">
        <v>19.159130000000001</v>
      </c>
      <c r="U1106" s="148">
        <v>577.62492999999995</v>
      </c>
      <c r="V1106" s="229">
        <v>4.7074029790499498E-5</v>
      </c>
      <c r="W1106" s="229">
        <v>2.7184047491999999E-2</v>
      </c>
      <c r="X1106" s="229">
        <v>5.8023210064934855E-3</v>
      </c>
    </row>
    <row r="1107" spans="1:24" ht="13.5" thickBot="1">
      <c r="A1107" s="153">
        <v>8700</v>
      </c>
      <c r="B1107" s="153">
        <v>15238</v>
      </c>
      <c r="C1107" s="141" t="s">
        <v>2207</v>
      </c>
      <c r="D1107" s="141">
        <v>520036872</v>
      </c>
      <c r="E1107" s="141" t="s">
        <v>429</v>
      </c>
      <c r="F1107" s="141" t="s">
        <v>2208</v>
      </c>
      <c r="G1107" s="141" t="s">
        <v>3805</v>
      </c>
      <c r="H1107" s="141" t="s">
        <v>76</v>
      </c>
      <c r="I1107" s="141" t="s">
        <v>73</v>
      </c>
      <c r="J1107" s="141" t="s">
        <v>53</v>
      </c>
      <c r="K1107" s="141" t="s">
        <v>53</v>
      </c>
      <c r="L1107" s="141" t="s">
        <v>821</v>
      </c>
      <c r="M1107" s="141" t="s">
        <v>311</v>
      </c>
      <c r="N1107" s="141" t="s">
        <v>253</v>
      </c>
      <c r="O1107" s="141" t="s">
        <v>62</v>
      </c>
      <c r="P1107" s="141" t="s">
        <v>1206</v>
      </c>
      <c r="Q1107" s="227">
        <v>799</v>
      </c>
      <c r="R1107" s="232">
        <v>1</v>
      </c>
      <c r="S1107" s="148">
        <v>64880</v>
      </c>
      <c r="T1107" s="148">
        <v>0</v>
      </c>
      <c r="U1107" s="148">
        <v>518.39120000000003</v>
      </c>
      <c r="V1107" s="229">
        <v>1.27089464525163E-5</v>
      </c>
      <c r="W1107" s="229">
        <v>2.4396403736000001E-2</v>
      </c>
      <c r="X1107" s="229">
        <v>5.2073101300204724E-3</v>
      </c>
    </row>
    <row r="1108" spans="1:24" ht="13.5" thickBot="1">
      <c r="A1108" s="153">
        <v>8700</v>
      </c>
      <c r="B1108" s="153">
        <v>15238</v>
      </c>
      <c r="C1108" s="141" t="s">
        <v>1326</v>
      </c>
      <c r="D1108" s="141">
        <v>520037789</v>
      </c>
      <c r="E1108" s="141" t="s">
        <v>429</v>
      </c>
      <c r="F1108" s="141" t="s">
        <v>2211</v>
      </c>
      <c r="G1108" s="141" t="s">
        <v>3807</v>
      </c>
      <c r="H1108" s="141" t="s">
        <v>76</v>
      </c>
      <c r="I1108" s="141" t="s">
        <v>73</v>
      </c>
      <c r="J1108" s="141" t="s">
        <v>53</v>
      </c>
      <c r="K1108" s="141" t="s">
        <v>53</v>
      </c>
      <c r="L1108" s="141" t="s">
        <v>821</v>
      </c>
      <c r="M1108" s="141" t="s">
        <v>311</v>
      </c>
      <c r="N1108" s="141" t="s">
        <v>651</v>
      </c>
      <c r="O1108" s="141" t="s">
        <v>62</v>
      </c>
      <c r="P1108" s="141" t="s">
        <v>1206</v>
      </c>
      <c r="Q1108" s="227">
        <v>200</v>
      </c>
      <c r="R1108" s="232">
        <v>1</v>
      </c>
      <c r="S1108" s="148">
        <v>28210</v>
      </c>
      <c r="T1108" s="148">
        <v>0</v>
      </c>
      <c r="U1108" s="148">
        <v>56.42</v>
      </c>
      <c r="V1108" s="229">
        <v>4.2084072277037398E-6</v>
      </c>
      <c r="W1108" s="229">
        <v>2.6552246609999998E-3</v>
      </c>
      <c r="X1108" s="229">
        <v>5.6674657582103064E-4</v>
      </c>
    </row>
    <row r="1109" spans="1:24" ht="13.5" thickBot="1">
      <c r="A1109" s="153">
        <v>8700</v>
      </c>
      <c r="B1109" s="153">
        <v>15238</v>
      </c>
      <c r="C1109" s="141" t="s">
        <v>1806</v>
      </c>
      <c r="D1109" s="141">
        <v>520033986</v>
      </c>
      <c r="E1109" s="141" t="s">
        <v>429</v>
      </c>
      <c r="F1109" s="141" t="s">
        <v>2228</v>
      </c>
      <c r="G1109" s="141" t="s">
        <v>3821</v>
      </c>
      <c r="H1109" s="141" t="s">
        <v>76</v>
      </c>
      <c r="I1109" s="141" t="s">
        <v>73</v>
      </c>
      <c r="J1109" s="141" t="s">
        <v>53</v>
      </c>
      <c r="K1109" s="141" t="s">
        <v>53</v>
      </c>
      <c r="L1109" s="141" t="s">
        <v>821</v>
      </c>
      <c r="M1109" s="141" t="s">
        <v>311</v>
      </c>
      <c r="N1109" s="141" t="s">
        <v>269</v>
      </c>
      <c r="O1109" s="141" t="s">
        <v>62</v>
      </c>
      <c r="P1109" s="141" t="s">
        <v>1206</v>
      </c>
      <c r="Q1109" s="227">
        <v>3800</v>
      </c>
      <c r="R1109" s="232">
        <v>1</v>
      </c>
      <c r="S1109" s="148">
        <v>3619</v>
      </c>
      <c r="T1109" s="148">
        <v>0</v>
      </c>
      <c r="U1109" s="148">
        <v>137.52199999999999</v>
      </c>
      <c r="V1109" s="229">
        <v>1.85153647708116E-5</v>
      </c>
      <c r="W1109" s="229">
        <v>6.472027755E-3</v>
      </c>
      <c r="X1109" s="229">
        <v>1.3814271995756782E-3</v>
      </c>
    </row>
    <row r="1110" spans="1:24" ht="13.5" thickBot="1">
      <c r="A1110" s="153">
        <v>8700</v>
      </c>
      <c r="B1110" s="153">
        <v>15238</v>
      </c>
      <c r="C1110" s="141" t="s">
        <v>2229</v>
      </c>
      <c r="D1110" s="141">
        <v>520029083</v>
      </c>
      <c r="E1110" s="141" t="s">
        <v>429</v>
      </c>
      <c r="F1110" s="141" t="s">
        <v>2230</v>
      </c>
      <c r="G1110" s="141" t="s">
        <v>3822</v>
      </c>
      <c r="H1110" s="141" t="s">
        <v>76</v>
      </c>
      <c r="I1110" s="141" t="s">
        <v>73</v>
      </c>
      <c r="J1110" s="141" t="s">
        <v>53</v>
      </c>
      <c r="K1110" s="141" t="s">
        <v>53</v>
      </c>
      <c r="L1110" s="141" t="s">
        <v>821</v>
      </c>
      <c r="M1110" s="141" t="s">
        <v>311</v>
      </c>
      <c r="N1110" s="141" t="s">
        <v>256</v>
      </c>
      <c r="O1110" s="141" t="s">
        <v>62</v>
      </c>
      <c r="P1110" s="141" t="s">
        <v>1206</v>
      </c>
      <c r="Q1110" s="227">
        <v>2640</v>
      </c>
      <c r="R1110" s="232">
        <v>1</v>
      </c>
      <c r="S1110" s="148">
        <v>15410</v>
      </c>
      <c r="T1110" s="148">
        <v>0</v>
      </c>
      <c r="U1110" s="148">
        <v>406.82400000000001</v>
      </c>
      <c r="V1110" s="229">
        <v>2.6313156059740401E-5</v>
      </c>
      <c r="W1110" s="229">
        <v>1.9145854624000001E-2</v>
      </c>
      <c r="X1110" s="229">
        <v>4.0866024275401447E-3</v>
      </c>
    </row>
    <row r="1111" spans="1:24" ht="13.5" thickBot="1">
      <c r="A1111" s="153">
        <v>8700</v>
      </c>
      <c r="B1111" s="153">
        <v>15238</v>
      </c>
      <c r="C1111" s="141" t="s">
        <v>1208</v>
      </c>
      <c r="D1111" s="141">
        <v>520018078</v>
      </c>
      <c r="E1111" s="141" t="s">
        <v>429</v>
      </c>
      <c r="F1111" s="141" t="s">
        <v>2231</v>
      </c>
      <c r="G1111" s="141" t="s">
        <v>3823</v>
      </c>
      <c r="H1111" s="141" t="s">
        <v>76</v>
      </c>
      <c r="I1111" s="141" t="s">
        <v>73</v>
      </c>
      <c r="J1111" s="141" t="s">
        <v>53</v>
      </c>
      <c r="K1111" s="141" t="s">
        <v>53</v>
      </c>
      <c r="L1111" s="141" t="s">
        <v>821</v>
      </c>
      <c r="M1111" s="141" t="s">
        <v>311</v>
      </c>
      <c r="N1111" s="141" t="s">
        <v>256</v>
      </c>
      <c r="O1111" s="141" t="s">
        <v>62</v>
      </c>
      <c r="P1111" s="141" t="s">
        <v>1206</v>
      </c>
      <c r="Q1111" s="227">
        <v>32230</v>
      </c>
      <c r="R1111" s="232">
        <v>1</v>
      </c>
      <c r="S1111" s="148">
        <v>3644</v>
      </c>
      <c r="T1111" s="148">
        <v>0</v>
      </c>
      <c r="U1111" s="148">
        <v>1174.4612</v>
      </c>
      <c r="V1111" s="229">
        <v>2.1358719096767298E-5</v>
      </c>
      <c r="W1111" s="229">
        <v>5.5272214511999998E-2</v>
      </c>
      <c r="X1111" s="229">
        <v>1.1797622536948929E-2</v>
      </c>
    </row>
    <row r="1112" spans="1:24" ht="13.5" thickBot="1">
      <c r="A1112" s="153">
        <v>8700</v>
      </c>
      <c r="B1112" s="153">
        <v>15238</v>
      </c>
      <c r="C1112" s="141" t="s">
        <v>2233</v>
      </c>
      <c r="D1112" s="141">
        <v>520013954</v>
      </c>
      <c r="E1112" s="141" t="s">
        <v>429</v>
      </c>
      <c r="F1112" s="141" t="s">
        <v>2234</v>
      </c>
      <c r="G1112" s="141" t="s">
        <v>3825</v>
      </c>
      <c r="H1112" s="141" t="s">
        <v>76</v>
      </c>
      <c r="I1112" s="141" t="s">
        <v>73</v>
      </c>
      <c r="J1112" s="141" t="s">
        <v>53</v>
      </c>
      <c r="K1112" s="141" t="s">
        <v>53</v>
      </c>
      <c r="L1112" s="141" t="s">
        <v>821</v>
      </c>
      <c r="M1112" s="141" t="s">
        <v>311</v>
      </c>
      <c r="N1112" s="141" t="s">
        <v>85</v>
      </c>
      <c r="O1112" s="141" t="s">
        <v>62</v>
      </c>
      <c r="P1112" s="141" t="s">
        <v>1206</v>
      </c>
      <c r="Q1112" s="227">
        <v>3400</v>
      </c>
      <c r="R1112" s="232">
        <v>1</v>
      </c>
      <c r="S1112" s="148">
        <v>6629</v>
      </c>
      <c r="T1112" s="148">
        <v>0</v>
      </c>
      <c r="U1112" s="148">
        <v>225.386</v>
      </c>
      <c r="V1112" s="229">
        <v>3.00090275010027E-6</v>
      </c>
      <c r="W1112" s="229">
        <v>1.0607062489000001E-2</v>
      </c>
      <c r="X1112" s="229">
        <v>2.2640330332860475E-3</v>
      </c>
    </row>
    <row r="1113" spans="1:24" ht="13.5" thickBot="1">
      <c r="A1113" s="153">
        <v>8700</v>
      </c>
      <c r="B1113" s="153">
        <v>15238</v>
      </c>
      <c r="C1113" s="141" t="s">
        <v>1204</v>
      </c>
      <c r="D1113" s="141">
        <v>520000118</v>
      </c>
      <c r="E1113" s="141" t="s">
        <v>429</v>
      </c>
      <c r="F1113" s="141" t="s">
        <v>2235</v>
      </c>
      <c r="G1113" s="141" t="s">
        <v>3826</v>
      </c>
      <c r="H1113" s="141" t="s">
        <v>76</v>
      </c>
      <c r="I1113" s="141" t="s">
        <v>73</v>
      </c>
      <c r="J1113" s="141" t="s">
        <v>53</v>
      </c>
      <c r="K1113" s="141" t="s">
        <v>53</v>
      </c>
      <c r="L1113" s="141" t="s">
        <v>821</v>
      </c>
      <c r="M1113" s="141" t="s">
        <v>311</v>
      </c>
      <c r="N1113" s="141" t="s">
        <v>256</v>
      </c>
      <c r="O1113" s="141" t="s">
        <v>62</v>
      </c>
      <c r="P1113" s="141" t="s">
        <v>1206</v>
      </c>
      <c r="Q1113" s="227">
        <v>31550</v>
      </c>
      <c r="R1113" s="232">
        <v>1</v>
      </c>
      <c r="S1113" s="148">
        <v>3729</v>
      </c>
      <c r="T1113" s="148">
        <v>0</v>
      </c>
      <c r="U1113" s="148">
        <v>1176.4994999999999</v>
      </c>
      <c r="V1113" s="229">
        <v>2.3709349722470299E-5</v>
      </c>
      <c r="W1113" s="229">
        <v>5.5368140502999999E-2</v>
      </c>
      <c r="X1113" s="229">
        <v>1.1818097537755309E-2</v>
      </c>
    </row>
    <row r="1114" spans="1:24" ht="13.5" thickBot="1">
      <c r="A1114" s="153">
        <v>8700</v>
      </c>
      <c r="B1114" s="153">
        <v>15238</v>
      </c>
      <c r="C1114" s="141" t="s">
        <v>2236</v>
      </c>
      <c r="D1114" s="141">
        <v>520007030</v>
      </c>
      <c r="E1114" s="141" t="s">
        <v>429</v>
      </c>
      <c r="F1114" s="141" t="s">
        <v>2237</v>
      </c>
      <c r="G1114" s="141" t="s">
        <v>3827</v>
      </c>
      <c r="H1114" s="141" t="s">
        <v>76</v>
      </c>
      <c r="I1114" s="141" t="s">
        <v>73</v>
      </c>
      <c r="J1114" s="141" t="s">
        <v>53</v>
      </c>
      <c r="K1114" s="141" t="s">
        <v>53</v>
      </c>
      <c r="L1114" s="141" t="s">
        <v>821</v>
      </c>
      <c r="M1114" s="141" t="s">
        <v>311</v>
      </c>
      <c r="N1114" s="141" t="s">
        <v>256</v>
      </c>
      <c r="O1114" s="141" t="s">
        <v>62</v>
      </c>
      <c r="P1114" s="141" t="s">
        <v>1206</v>
      </c>
      <c r="Q1114" s="227">
        <v>26500</v>
      </c>
      <c r="R1114" s="232">
        <v>1</v>
      </c>
      <c r="S1114" s="148">
        <v>2085</v>
      </c>
      <c r="T1114" s="148">
        <v>0</v>
      </c>
      <c r="U1114" s="148">
        <v>552.52499999999998</v>
      </c>
      <c r="V1114" s="229">
        <v>2.1422601515409099E-5</v>
      </c>
      <c r="W1114" s="229">
        <v>2.6002800538000002E-2</v>
      </c>
      <c r="X1114" s="229">
        <v>5.5501887948513811E-3</v>
      </c>
    </row>
    <row r="1115" spans="1:24" ht="13.5" thickBot="1">
      <c r="A1115" s="153">
        <v>8700</v>
      </c>
      <c r="B1115" s="153">
        <v>15238</v>
      </c>
      <c r="C1115" s="141" t="s">
        <v>2238</v>
      </c>
      <c r="D1115" s="141">
        <v>520000522</v>
      </c>
      <c r="E1115" s="141" t="s">
        <v>429</v>
      </c>
      <c r="F1115" s="141" t="s">
        <v>2239</v>
      </c>
      <c r="G1115" s="141" t="s">
        <v>3828</v>
      </c>
      <c r="H1115" s="141" t="s">
        <v>76</v>
      </c>
      <c r="I1115" s="141" t="s">
        <v>73</v>
      </c>
      <c r="J1115" s="141" t="s">
        <v>53</v>
      </c>
      <c r="K1115" s="141" t="s">
        <v>53</v>
      </c>
      <c r="L1115" s="141" t="s">
        <v>821</v>
      </c>
      <c r="M1115" s="141" t="s">
        <v>311</v>
      </c>
      <c r="N1115" s="141" t="s">
        <v>256</v>
      </c>
      <c r="O1115" s="141" t="s">
        <v>62</v>
      </c>
      <c r="P1115" s="141" t="s">
        <v>1206</v>
      </c>
      <c r="Q1115" s="227">
        <v>3970</v>
      </c>
      <c r="R1115" s="232">
        <v>1</v>
      </c>
      <c r="S1115" s="148">
        <v>14550</v>
      </c>
      <c r="T1115" s="148">
        <v>0</v>
      </c>
      <c r="U1115" s="148">
        <v>577.63499999999999</v>
      </c>
      <c r="V1115" s="229">
        <v>1.5365077472442899E-5</v>
      </c>
      <c r="W1115" s="229">
        <v>2.7184521404E-2</v>
      </c>
      <c r="X1115" s="229">
        <v>5.8024221610134879E-3</v>
      </c>
    </row>
    <row r="1116" spans="1:24" ht="13.5" thickBot="1">
      <c r="A1116" s="153">
        <v>8700</v>
      </c>
      <c r="B1116" s="153">
        <v>15238</v>
      </c>
      <c r="C1116" s="141" t="s">
        <v>1839</v>
      </c>
      <c r="D1116" s="141">
        <v>520041146</v>
      </c>
      <c r="E1116" s="141" t="s">
        <v>429</v>
      </c>
      <c r="F1116" s="141" t="s">
        <v>2241</v>
      </c>
      <c r="G1116" s="141" t="s">
        <v>3830</v>
      </c>
      <c r="H1116" s="141" t="s">
        <v>76</v>
      </c>
      <c r="I1116" s="141" t="s">
        <v>73</v>
      </c>
      <c r="J1116" s="141" t="s">
        <v>53</v>
      </c>
      <c r="K1116" s="141" t="s">
        <v>53</v>
      </c>
      <c r="L1116" s="141" t="s">
        <v>821</v>
      </c>
      <c r="M1116" s="141" t="s">
        <v>311</v>
      </c>
      <c r="N1116" s="141" t="s">
        <v>647</v>
      </c>
      <c r="O1116" s="141" t="s">
        <v>62</v>
      </c>
      <c r="P1116" s="141" t="s">
        <v>1206</v>
      </c>
      <c r="Q1116" s="227">
        <v>10450</v>
      </c>
      <c r="R1116" s="232">
        <v>1</v>
      </c>
      <c r="S1116" s="148">
        <v>6254</v>
      </c>
      <c r="T1116" s="148">
        <v>0</v>
      </c>
      <c r="U1116" s="148">
        <v>653.54300000000001</v>
      </c>
      <c r="V1116" s="229">
        <v>8.8211548005885095E-5</v>
      </c>
      <c r="W1116" s="229">
        <v>3.0756885700999999E-2</v>
      </c>
      <c r="X1116" s="229">
        <v>6.5649283481354799E-3</v>
      </c>
    </row>
    <row r="1117" spans="1:24" ht="13.5" thickBot="1">
      <c r="A1117" s="153">
        <v>8700</v>
      </c>
      <c r="B1117" s="153">
        <v>15238</v>
      </c>
      <c r="C1117" s="141" t="s">
        <v>1342</v>
      </c>
      <c r="D1117" s="141">
        <v>520001736</v>
      </c>
      <c r="E1117" s="141" t="s">
        <v>429</v>
      </c>
      <c r="F1117" s="141" t="s">
        <v>3831</v>
      </c>
      <c r="G1117" s="141" t="s">
        <v>3832</v>
      </c>
      <c r="H1117" s="141" t="s">
        <v>76</v>
      </c>
      <c r="I1117" s="141" t="s">
        <v>73</v>
      </c>
      <c r="J1117" s="141" t="s">
        <v>53</v>
      </c>
      <c r="K1117" s="141" t="s">
        <v>53</v>
      </c>
      <c r="L1117" s="141" t="s">
        <v>821</v>
      </c>
      <c r="M1117" s="141" t="s">
        <v>311</v>
      </c>
      <c r="N1117" s="141" t="s">
        <v>651</v>
      </c>
      <c r="O1117" s="141" t="s">
        <v>62</v>
      </c>
      <c r="P1117" s="141" t="s">
        <v>1206</v>
      </c>
      <c r="Q1117" s="227">
        <v>53900</v>
      </c>
      <c r="R1117" s="232">
        <v>1</v>
      </c>
      <c r="S1117" s="148">
        <v>3085</v>
      </c>
      <c r="T1117" s="148">
        <v>0</v>
      </c>
      <c r="U1117" s="148">
        <v>1662.8150000000001</v>
      </c>
      <c r="V1117" s="229">
        <v>2.4469944E-4</v>
      </c>
      <c r="W1117" s="229">
        <v>7.8255005252000007E-2</v>
      </c>
      <c r="X1117" s="229">
        <v>1.6703202897445001E-2</v>
      </c>
    </row>
    <row r="1118" spans="1:24" ht="13.5" thickBot="1">
      <c r="A1118" s="153">
        <v>8700</v>
      </c>
      <c r="B1118" s="153">
        <v>15238</v>
      </c>
      <c r="C1118" s="141" t="s">
        <v>3666</v>
      </c>
      <c r="D1118" s="141">
        <v>520017450</v>
      </c>
      <c r="E1118" s="141" t="s">
        <v>429</v>
      </c>
      <c r="F1118" s="141" t="s">
        <v>2244</v>
      </c>
      <c r="G1118" s="141" t="s">
        <v>3834</v>
      </c>
      <c r="H1118" s="141" t="s">
        <v>76</v>
      </c>
      <c r="I1118" s="141" t="s">
        <v>73</v>
      </c>
      <c r="J1118" s="141" t="s">
        <v>53</v>
      </c>
      <c r="K1118" s="141" t="s">
        <v>53</v>
      </c>
      <c r="L1118" s="141" t="s">
        <v>821</v>
      </c>
      <c r="M1118" s="141" t="s">
        <v>311</v>
      </c>
      <c r="N1118" s="141" t="s">
        <v>269</v>
      </c>
      <c r="O1118" s="141" t="s">
        <v>62</v>
      </c>
      <c r="P1118" s="141" t="s">
        <v>1206</v>
      </c>
      <c r="Q1118" s="227">
        <v>8800</v>
      </c>
      <c r="R1118" s="232">
        <v>1</v>
      </c>
      <c r="S1118" s="148">
        <v>4200</v>
      </c>
      <c r="T1118" s="148">
        <v>0</v>
      </c>
      <c r="U1118" s="148">
        <v>369.6</v>
      </c>
      <c r="V1118" s="229">
        <v>3.5008334828116297E-5</v>
      </c>
      <c r="W1118" s="229">
        <v>1.7394027562000001E-2</v>
      </c>
      <c r="X1118" s="229">
        <v>3.7126822832940962E-3</v>
      </c>
    </row>
    <row r="1119" spans="1:24" ht="13.5" thickBot="1">
      <c r="A1119" s="153">
        <v>8700</v>
      </c>
      <c r="B1119" s="153">
        <v>15238</v>
      </c>
      <c r="C1119" s="141" t="s">
        <v>1862</v>
      </c>
      <c r="D1119" s="141">
        <v>520022732</v>
      </c>
      <c r="E1119" s="141" t="s">
        <v>429</v>
      </c>
      <c r="F1119" s="141" t="s">
        <v>2245</v>
      </c>
      <c r="G1119" s="141" t="s">
        <v>3835</v>
      </c>
      <c r="H1119" s="141" t="s">
        <v>76</v>
      </c>
      <c r="I1119" s="141" t="s">
        <v>73</v>
      </c>
      <c r="J1119" s="141" t="s">
        <v>53</v>
      </c>
      <c r="K1119" s="141" t="s">
        <v>53</v>
      </c>
      <c r="L1119" s="141" t="s">
        <v>821</v>
      </c>
      <c r="M1119" s="141" t="s">
        <v>311</v>
      </c>
      <c r="N1119" s="141" t="s">
        <v>650</v>
      </c>
      <c r="O1119" s="141" t="s">
        <v>62</v>
      </c>
      <c r="P1119" s="141" t="s">
        <v>1206</v>
      </c>
      <c r="Q1119" s="227">
        <v>8900</v>
      </c>
      <c r="R1119" s="232">
        <v>1</v>
      </c>
      <c r="S1119" s="148">
        <v>3310</v>
      </c>
      <c r="T1119" s="148">
        <v>0</v>
      </c>
      <c r="U1119" s="148">
        <v>294.58999999999997</v>
      </c>
      <c r="V1119" s="229">
        <v>3.3432806199530102E-5</v>
      </c>
      <c r="W1119" s="229">
        <v>1.3863924728E-2</v>
      </c>
      <c r="X1119" s="229">
        <v>2.9591966283430944E-3</v>
      </c>
    </row>
    <row r="1120" spans="1:24" ht="13.5" thickBot="1">
      <c r="A1120" s="153">
        <v>8700</v>
      </c>
      <c r="B1120" s="153">
        <v>15238</v>
      </c>
      <c r="C1120" s="141" t="s">
        <v>2248</v>
      </c>
      <c r="D1120" s="141">
        <v>520032988</v>
      </c>
      <c r="E1120" s="141" t="s">
        <v>429</v>
      </c>
      <c r="F1120" s="141" t="s">
        <v>2249</v>
      </c>
      <c r="G1120" s="141" t="s">
        <v>3837</v>
      </c>
      <c r="H1120" s="141" t="s">
        <v>76</v>
      </c>
      <c r="I1120" s="141" t="s">
        <v>73</v>
      </c>
      <c r="J1120" s="141" t="s">
        <v>53</v>
      </c>
      <c r="K1120" s="141" t="s">
        <v>53</v>
      </c>
      <c r="L1120" s="141" t="s">
        <v>821</v>
      </c>
      <c r="M1120" s="141" t="s">
        <v>311</v>
      </c>
      <c r="N1120" s="141" t="s">
        <v>265</v>
      </c>
      <c r="O1120" s="141" t="s">
        <v>62</v>
      </c>
      <c r="P1120" s="141" t="s">
        <v>1206</v>
      </c>
      <c r="Q1120" s="227">
        <v>630</v>
      </c>
      <c r="R1120" s="232">
        <v>1</v>
      </c>
      <c r="S1120" s="148">
        <v>30650</v>
      </c>
      <c r="T1120" s="148">
        <v>0</v>
      </c>
      <c r="U1120" s="148">
        <v>193.095</v>
      </c>
      <c r="V1120" s="229">
        <v>5.1269531249999998E-5</v>
      </c>
      <c r="W1120" s="229">
        <v>9.0873911039999998E-3</v>
      </c>
      <c r="X1120" s="229">
        <v>1.9396655451641598E-3</v>
      </c>
    </row>
    <row r="1121" spans="1:24" ht="13.5" thickBot="1">
      <c r="A1121" s="153">
        <v>8700</v>
      </c>
      <c r="B1121" s="153">
        <v>15238</v>
      </c>
      <c r="C1121" s="141" t="s">
        <v>1308</v>
      </c>
      <c r="D1121" s="141">
        <v>520043027</v>
      </c>
      <c r="E1121" s="141" t="s">
        <v>429</v>
      </c>
      <c r="F1121" s="141" t="s">
        <v>2253</v>
      </c>
      <c r="G1121" s="141" t="s">
        <v>3840</v>
      </c>
      <c r="H1121" s="141" t="s">
        <v>76</v>
      </c>
      <c r="I1121" s="141" t="s">
        <v>73</v>
      </c>
      <c r="J1121" s="141" t="s">
        <v>53</v>
      </c>
      <c r="K1121" s="141" t="s">
        <v>53</v>
      </c>
      <c r="L1121" s="141" t="s">
        <v>821</v>
      </c>
      <c r="M1121" s="141" t="s">
        <v>311</v>
      </c>
      <c r="N1121" s="141" t="s">
        <v>654</v>
      </c>
      <c r="O1121" s="141" t="s">
        <v>62</v>
      </c>
      <c r="P1121" s="141" t="s">
        <v>1206</v>
      </c>
      <c r="Q1121" s="227">
        <v>370</v>
      </c>
      <c r="R1121" s="232">
        <v>1</v>
      </c>
      <c r="S1121" s="148">
        <v>74080</v>
      </c>
      <c r="T1121" s="148">
        <v>0</v>
      </c>
      <c r="U1121" s="148">
        <v>274.096</v>
      </c>
      <c r="V1121" s="229">
        <v>8.3186310896651308E-6</v>
      </c>
      <c r="W1121" s="229">
        <v>1.2899440959000001E-2</v>
      </c>
      <c r="X1121" s="229">
        <v>2.7533316101779723E-3</v>
      </c>
    </row>
    <row r="1122" spans="1:24" ht="13.5" thickBot="1">
      <c r="A1122" s="153">
        <v>8700</v>
      </c>
      <c r="B1122" s="153">
        <v>15238</v>
      </c>
      <c r="C1122" s="141" t="s">
        <v>2254</v>
      </c>
      <c r="D1122" s="141">
        <v>520043480</v>
      </c>
      <c r="E1122" s="141" t="s">
        <v>429</v>
      </c>
      <c r="F1122" s="141" t="s">
        <v>2255</v>
      </c>
      <c r="G1122" s="141" t="s">
        <v>3841</v>
      </c>
      <c r="H1122" s="141" t="s">
        <v>76</v>
      </c>
      <c r="I1122" s="141" t="s">
        <v>73</v>
      </c>
      <c r="J1122" s="141" t="s">
        <v>53</v>
      </c>
      <c r="K1122" s="141" t="s">
        <v>53</v>
      </c>
      <c r="L1122" s="141" t="s">
        <v>821</v>
      </c>
      <c r="M1122" s="141" t="s">
        <v>311</v>
      </c>
      <c r="N1122" s="141" t="s">
        <v>263</v>
      </c>
      <c r="O1122" s="141" t="s">
        <v>62</v>
      </c>
      <c r="P1122" s="141" t="s">
        <v>1206</v>
      </c>
      <c r="Q1122" s="227">
        <v>4600</v>
      </c>
      <c r="R1122" s="232">
        <v>1</v>
      </c>
      <c r="S1122" s="148">
        <v>24950</v>
      </c>
      <c r="T1122" s="148">
        <v>0</v>
      </c>
      <c r="U1122" s="148">
        <v>1147.7</v>
      </c>
      <c r="V1122" s="229">
        <v>5.1061246899999999E-4</v>
      </c>
      <c r="W1122" s="229">
        <v>5.4012785262999997E-2</v>
      </c>
      <c r="X1122" s="229">
        <v>1.1528802642144573E-2</v>
      </c>
    </row>
    <row r="1123" spans="1:24" ht="13.5" thickBot="1">
      <c r="A1123" s="153">
        <v>8700</v>
      </c>
      <c r="B1123" s="153">
        <v>15238</v>
      </c>
      <c r="C1123" s="141" t="s">
        <v>3844</v>
      </c>
      <c r="D1123" s="141">
        <v>520035791</v>
      </c>
      <c r="E1123" s="141" t="s">
        <v>429</v>
      </c>
      <c r="F1123" s="141" t="s">
        <v>3845</v>
      </c>
      <c r="G1123" s="141" t="s">
        <v>3846</v>
      </c>
      <c r="H1123" s="141" t="s">
        <v>76</v>
      </c>
      <c r="I1123" s="141" t="s">
        <v>73</v>
      </c>
      <c r="J1123" s="141" t="s">
        <v>53</v>
      </c>
      <c r="K1123" s="141" t="s">
        <v>53</v>
      </c>
      <c r="L1123" s="141" t="s">
        <v>821</v>
      </c>
      <c r="M1123" s="141" t="s">
        <v>311</v>
      </c>
      <c r="N1123" s="141" t="s">
        <v>264</v>
      </c>
      <c r="O1123" s="141" t="s">
        <v>62</v>
      </c>
      <c r="P1123" s="141" t="s">
        <v>1206</v>
      </c>
      <c r="Q1123" s="227">
        <v>28370</v>
      </c>
      <c r="R1123" s="232">
        <v>1</v>
      </c>
      <c r="S1123" s="148">
        <v>6800</v>
      </c>
      <c r="T1123" s="148">
        <v>0</v>
      </c>
      <c r="U1123" s="148">
        <v>1929.16</v>
      </c>
      <c r="V1123" s="229">
        <v>2.794599773E-3</v>
      </c>
      <c r="W1123" s="229">
        <v>9.0789670486999999E-2</v>
      </c>
      <c r="X1123" s="229">
        <v>1.9378674658115908E-2</v>
      </c>
    </row>
    <row r="1124" spans="1:24" ht="13.5" thickBot="1">
      <c r="A1124" s="153">
        <v>8700</v>
      </c>
      <c r="B1124" s="153">
        <v>15238</v>
      </c>
      <c r="C1124" s="141" t="s">
        <v>3844</v>
      </c>
      <c r="D1124" s="141">
        <v>520035791</v>
      </c>
      <c r="E1124" s="141" t="s">
        <v>429</v>
      </c>
      <c r="F1124" s="141" t="s">
        <v>3845</v>
      </c>
      <c r="G1124" s="141" t="s">
        <v>3846</v>
      </c>
      <c r="H1124" s="141" t="s">
        <v>76</v>
      </c>
      <c r="I1124" s="141" t="s">
        <v>73</v>
      </c>
      <c r="J1124" s="141" t="s">
        <v>53</v>
      </c>
      <c r="K1124" s="141" t="s">
        <v>53</v>
      </c>
      <c r="L1124" s="141" t="s">
        <v>54</v>
      </c>
      <c r="M1124" s="141" t="s">
        <v>311</v>
      </c>
      <c r="N1124" s="141" t="s">
        <v>264</v>
      </c>
      <c r="O1124" s="141" t="s">
        <v>62</v>
      </c>
      <c r="P1124" s="141" t="s">
        <v>1206</v>
      </c>
      <c r="Q1124" s="227">
        <v>8130</v>
      </c>
      <c r="R1124" s="232">
        <v>1</v>
      </c>
      <c r="S1124" s="148">
        <v>6381.0787</v>
      </c>
      <c r="T1124" s="148">
        <v>0</v>
      </c>
      <c r="U1124" s="148">
        <v>518.78169000000003</v>
      </c>
      <c r="V1124" s="229">
        <v>8.0084935299999996E-4</v>
      </c>
      <c r="W1124" s="229">
        <v>2.4414780883999999E-2</v>
      </c>
      <c r="X1124" s="229">
        <v>5.2112326551958061E-3</v>
      </c>
    </row>
    <row r="1125" spans="1:24" ht="13.5" thickBot="1">
      <c r="A1125" s="153">
        <v>8700</v>
      </c>
      <c r="B1125" s="153">
        <v>15238</v>
      </c>
      <c r="C1125" s="141" t="s">
        <v>2259</v>
      </c>
      <c r="D1125" s="141">
        <v>520044231</v>
      </c>
      <c r="E1125" s="141" t="s">
        <v>429</v>
      </c>
      <c r="F1125" s="141" t="s">
        <v>2260</v>
      </c>
      <c r="G1125" s="141" t="s">
        <v>3847</v>
      </c>
      <c r="H1125" s="141" t="s">
        <v>76</v>
      </c>
      <c r="I1125" s="141" t="s">
        <v>73</v>
      </c>
      <c r="J1125" s="141" t="s">
        <v>53</v>
      </c>
      <c r="K1125" s="141" t="s">
        <v>53</v>
      </c>
      <c r="L1125" s="141" t="s">
        <v>821</v>
      </c>
      <c r="M1125" s="141" t="s">
        <v>311</v>
      </c>
      <c r="N1125" s="141" t="s">
        <v>253</v>
      </c>
      <c r="O1125" s="141" t="s">
        <v>62</v>
      </c>
      <c r="P1125" s="141" t="s">
        <v>1206</v>
      </c>
      <c r="Q1125" s="227">
        <v>16466</v>
      </c>
      <c r="R1125" s="232">
        <v>1</v>
      </c>
      <c r="S1125" s="148">
        <v>862.5</v>
      </c>
      <c r="T1125" s="148">
        <v>0</v>
      </c>
      <c r="U1125" s="148">
        <v>142.01925</v>
      </c>
      <c r="V1125" s="229">
        <v>7.7715197700000001E-4</v>
      </c>
      <c r="W1125" s="229">
        <v>6.6836762680000002E-3</v>
      </c>
      <c r="X1125" s="229">
        <v>1.426602687666978E-3</v>
      </c>
    </row>
    <row r="1126" spans="1:24" ht="13.5" thickBot="1">
      <c r="A1126" s="153">
        <v>8700</v>
      </c>
      <c r="B1126" s="153">
        <v>15238</v>
      </c>
      <c r="C1126" s="141" t="s">
        <v>1289</v>
      </c>
      <c r="D1126" s="141">
        <v>513623314</v>
      </c>
      <c r="E1126" s="141" t="s">
        <v>429</v>
      </c>
      <c r="F1126" s="141" t="s">
        <v>2275</v>
      </c>
      <c r="G1126" s="141" t="s">
        <v>3856</v>
      </c>
      <c r="H1126" s="141" t="s">
        <v>76</v>
      </c>
      <c r="I1126" s="141" t="s">
        <v>73</v>
      </c>
      <c r="J1126" s="141" t="s">
        <v>53</v>
      </c>
      <c r="K1126" s="141" t="s">
        <v>53</v>
      </c>
      <c r="L1126" s="141" t="s">
        <v>821</v>
      </c>
      <c r="M1126" s="141" t="s">
        <v>311</v>
      </c>
      <c r="N1126" s="141" t="s">
        <v>651</v>
      </c>
      <c r="O1126" s="141" t="s">
        <v>62</v>
      </c>
      <c r="P1126" s="141" t="s">
        <v>1206</v>
      </c>
      <c r="Q1126" s="227">
        <v>280</v>
      </c>
      <c r="R1126" s="232">
        <v>1</v>
      </c>
      <c r="S1126" s="148">
        <v>41490</v>
      </c>
      <c r="T1126" s="148">
        <v>0</v>
      </c>
      <c r="U1126" s="148">
        <v>116.172</v>
      </c>
      <c r="V1126" s="229">
        <v>1.14231997271814E-5</v>
      </c>
      <c r="W1126" s="229">
        <v>5.4672591170000003E-3</v>
      </c>
      <c r="X1126" s="229">
        <v>1.166963544953576E-3</v>
      </c>
    </row>
    <row r="1127" spans="1:24" ht="13.5" thickBot="1">
      <c r="A1127" s="153">
        <v>8700</v>
      </c>
      <c r="B1127" s="153">
        <v>15238</v>
      </c>
      <c r="C1127" s="141" t="s">
        <v>1301</v>
      </c>
      <c r="D1127" s="141">
        <v>513901371</v>
      </c>
      <c r="E1127" s="141" t="s">
        <v>429</v>
      </c>
      <c r="F1127" s="141" t="s">
        <v>2288</v>
      </c>
      <c r="G1127" s="141" t="s">
        <v>3867</v>
      </c>
      <c r="H1127" s="141" t="s">
        <v>76</v>
      </c>
      <c r="I1127" s="141" t="s">
        <v>73</v>
      </c>
      <c r="J1127" s="141" t="s">
        <v>53</v>
      </c>
      <c r="K1127" s="141" t="s">
        <v>53</v>
      </c>
      <c r="L1127" s="141" t="s">
        <v>821</v>
      </c>
      <c r="M1127" s="141" t="s">
        <v>311</v>
      </c>
      <c r="N1127" s="141" t="s">
        <v>647</v>
      </c>
      <c r="O1127" s="141" t="s">
        <v>62</v>
      </c>
      <c r="P1127" s="141" t="s">
        <v>1206</v>
      </c>
      <c r="Q1127" s="227">
        <v>15100</v>
      </c>
      <c r="R1127" s="232">
        <v>1</v>
      </c>
      <c r="S1127" s="148">
        <v>1348</v>
      </c>
      <c r="T1127" s="148">
        <v>0</v>
      </c>
      <c r="U1127" s="148">
        <v>203.548</v>
      </c>
      <c r="V1127" s="229">
        <v>2.7480628218153301E-5</v>
      </c>
      <c r="W1127" s="229">
        <v>9.5793277110000005E-3</v>
      </c>
      <c r="X1127" s="229">
        <v>2.0446673522725831E-3</v>
      </c>
    </row>
    <row r="1128" spans="1:24" ht="13.5" thickBot="1">
      <c r="A1128" s="153">
        <v>8700</v>
      </c>
      <c r="B1128" s="153">
        <v>15238</v>
      </c>
      <c r="C1128" s="141" t="s">
        <v>2292</v>
      </c>
      <c r="D1128" s="141">
        <v>515001659</v>
      </c>
      <c r="E1128" s="141" t="s">
        <v>429</v>
      </c>
      <c r="F1128" s="141" t="s">
        <v>2293</v>
      </c>
      <c r="G1128" s="141" t="s">
        <v>3870</v>
      </c>
      <c r="H1128" s="141" t="s">
        <v>76</v>
      </c>
      <c r="I1128" s="141" t="s">
        <v>73</v>
      </c>
      <c r="J1128" s="141" t="s">
        <v>53</v>
      </c>
      <c r="K1128" s="141" t="s">
        <v>53</v>
      </c>
      <c r="L1128" s="141" t="s">
        <v>821</v>
      </c>
      <c r="M1128" s="141" t="s">
        <v>311</v>
      </c>
      <c r="N1128" s="141" t="s">
        <v>263</v>
      </c>
      <c r="O1128" s="141" t="s">
        <v>62</v>
      </c>
      <c r="P1128" s="141" t="s">
        <v>1206</v>
      </c>
      <c r="Q1128" s="227">
        <v>53300</v>
      </c>
      <c r="R1128" s="232">
        <v>1</v>
      </c>
      <c r="S1128" s="148">
        <v>1271</v>
      </c>
      <c r="T1128" s="148">
        <v>0</v>
      </c>
      <c r="U1128" s="148">
        <v>677.44299999999998</v>
      </c>
      <c r="V1128" s="229">
        <v>3.6571420100000001E-4</v>
      </c>
      <c r="W1128" s="229">
        <v>3.1881661834E-2</v>
      </c>
      <c r="X1128" s="229">
        <v>6.8050070996796596E-3</v>
      </c>
    </row>
    <row r="1129" spans="1:24" ht="13.5" thickBot="1">
      <c r="A1129" s="153">
        <v>8700</v>
      </c>
      <c r="B1129" s="153">
        <v>15238</v>
      </c>
      <c r="C1129" s="141" t="s">
        <v>1529</v>
      </c>
      <c r="D1129" s="141">
        <v>514401702</v>
      </c>
      <c r="E1129" s="141" t="s">
        <v>429</v>
      </c>
      <c r="F1129" s="141" t="s">
        <v>2300</v>
      </c>
      <c r="G1129" s="141" t="s">
        <v>3875</v>
      </c>
      <c r="H1129" s="141" t="s">
        <v>76</v>
      </c>
      <c r="I1129" s="141" t="s">
        <v>73</v>
      </c>
      <c r="J1129" s="141" t="s">
        <v>53</v>
      </c>
      <c r="K1129" s="141" t="s">
        <v>53</v>
      </c>
      <c r="L1129" s="141" t="s">
        <v>821</v>
      </c>
      <c r="M1129" s="141" t="s">
        <v>311</v>
      </c>
      <c r="N1129" s="141" t="s">
        <v>156</v>
      </c>
      <c r="O1129" s="141" t="s">
        <v>62</v>
      </c>
      <c r="P1129" s="141" t="s">
        <v>1206</v>
      </c>
      <c r="Q1129" s="227">
        <v>31200</v>
      </c>
      <c r="R1129" s="232">
        <v>1</v>
      </c>
      <c r="S1129" s="148">
        <v>3016</v>
      </c>
      <c r="T1129" s="148">
        <v>0</v>
      </c>
      <c r="U1129" s="148">
        <v>940.99199999999996</v>
      </c>
      <c r="V1129" s="229">
        <v>1.2201132E-4</v>
      </c>
      <c r="W1129" s="229">
        <v>4.4284742379999999E-2</v>
      </c>
      <c r="X1129" s="229">
        <v>9.452392659960708E-3</v>
      </c>
    </row>
    <row r="1130" spans="1:24" ht="13.5" thickBot="1">
      <c r="A1130" s="153">
        <v>8700</v>
      </c>
      <c r="B1130" s="153">
        <v>15238</v>
      </c>
      <c r="C1130" s="141" t="s">
        <v>1311</v>
      </c>
      <c r="D1130" s="141">
        <v>550263107</v>
      </c>
      <c r="E1130" s="141" t="s">
        <v>429</v>
      </c>
      <c r="F1130" s="141" t="s">
        <v>2301</v>
      </c>
      <c r="G1130" s="141" t="s">
        <v>3876</v>
      </c>
      <c r="H1130" s="141" t="s">
        <v>76</v>
      </c>
      <c r="I1130" s="141" t="s">
        <v>460</v>
      </c>
      <c r="J1130" s="141" t="s">
        <v>53</v>
      </c>
      <c r="K1130" s="141" t="s">
        <v>53</v>
      </c>
      <c r="L1130" s="141" t="s">
        <v>821</v>
      </c>
      <c r="M1130" s="141" t="s">
        <v>311</v>
      </c>
      <c r="N1130" s="141" t="s">
        <v>267</v>
      </c>
      <c r="O1130" s="141" t="s">
        <v>62</v>
      </c>
      <c r="P1130" s="141" t="s">
        <v>1206</v>
      </c>
      <c r="Q1130" s="227">
        <v>4000</v>
      </c>
      <c r="R1130" s="232">
        <v>1</v>
      </c>
      <c r="S1130" s="148">
        <v>5205</v>
      </c>
      <c r="T1130" s="148">
        <v>0</v>
      </c>
      <c r="U1130" s="148">
        <v>208.2</v>
      </c>
      <c r="V1130" s="229">
        <v>3.9904188049284297E-5</v>
      </c>
      <c r="W1130" s="229">
        <v>9.798259032E-3</v>
      </c>
      <c r="X1130" s="229">
        <v>2.0913973251672911E-3</v>
      </c>
    </row>
    <row r="1131" spans="1:24" ht="13.5" thickBot="1">
      <c r="A1131" s="153">
        <v>8700</v>
      </c>
      <c r="B1131" s="153">
        <v>15238</v>
      </c>
      <c r="C1131" s="141" t="s">
        <v>2302</v>
      </c>
      <c r="D1131" s="141">
        <v>512466723</v>
      </c>
      <c r="E1131" s="141" t="s">
        <v>429</v>
      </c>
      <c r="F1131" s="141" t="s">
        <v>2303</v>
      </c>
      <c r="G1131" s="141" t="s">
        <v>3877</v>
      </c>
      <c r="H1131" s="141" t="s">
        <v>76</v>
      </c>
      <c r="I1131" s="141" t="s">
        <v>73</v>
      </c>
      <c r="J1131" s="141" t="s">
        <v>53</v>
      </c>
      <c r="K1131" s="141" t="s">
        <v>53</v>
      </c>
      <c r="L1131" s="141" t="s">
        <v>821</v>
      </c>
      <c r="M1131" s="141" t="s">
        <v>311</v>
      </c>
      <c r="N1131" s="141" t="s">
        <v>258</v>
      </c>
      <c r="O1131" s="141" t="s">
        <v>62</v>
      </c>
      <c r="P1131" s="141" t="s">
        <v>1206</v>
      </c>
      <c r="Q1131" s="227">
        <v>73200</v>
      </c>
      <c r="R1131" s="232">
        <v>1</v>
      </c>
      <c r="S1131" s="148">
        <v>507.8</v>
      </c>
      <c r="T1131" s="148">
        <v>11.33311</v>
      </c>
      <c r="U1131" s="148">
        <v>383.04271</v>
      </c>
      <c r="V1131" s="229">
        <v>7.9908759899999997E-4</v>
      </c>
      <c r="W1131" s="229">
        <v>1.8026665192E-2</v>
      </c>
      <c r="X1131" s="229">
        <v>3.8477161340962074E-3</v>
      </c>
    </row>
    <row r="1132" spans="1:24" ht="13.5" thickBot="1">
      <c r="A1132" s="153">
        <v>8700</v>
      </c>
      <c r="B1132" s="153">
        <v>15238</v>
      </c>
      <c r="C1132" s="141" t="s">
        <v>2307</v>
      </c>
      <c r="D1132" s="141">
        <v>10758801</v>
      </c>
      <c r="E1132" s="141" t="s">
        <v>430</v>
      </c>
      <c r="F1132" s="141" t="s">
        <v>2308</v>
      </c>
      <c r="G1132" s="141" t="s">
        <v>3880</v>
      </c>
      <c r="H1132" s="141" t="s">
        <v>76</v>
      </c>
      <c r="I1132" s="141" t="s">
        <v>73</v>
      </c>
      <c r="J1132" s="141" t="s">
        <v>53</v>
      </c>
      <c r="K1132" s="141" t="s">
        <v>315</v>
      </c>
      <c r="L1132" s="141" t="s">
        <v>821</v>
      </c>
      <c r="M1132" s="141" t="s">
        <v>311</v>
      </c>
      <c r="N1132" s="141" t="s">
        <v>267</v>
      </c>
      <c r="O1132" s="141" t="s">
        <v>62</v>
      </c>
      <c r="P1132" s="141" t="s">
        <v>1206</v>
      </c>
      <c r="Q1132" s="227">
        <v>2000</v>
      </c>
      <c r="R1132" s="232">
        <v>1</v>
      </c>
      <c r="S1132" s="148">
        <v>4556</v>
      </c>
      <c r="T1132" s="148">
        <v>0</v>
      </c>
      <c r="U1132" s="148">
        <v>91.12</v>
      </c>
      <c r="V1132" s="229">
        <v>1.09003136396295E-5</v>
      </c>
      <c r="W1132" s="229">
        <v>4.2882678340000003E-3</v>
      </c>
      <c r="X1132" s="229">
        <v>9.1531279668224583E-4</v>
      </c>
    </row>
    <row r="1133" spans="1:24" ht="13.5" thickBot="1">
      <c r="A1133" s="153">
        <v>8700</v>
      </c>
      <c r="B1133" s="153">
        <v>15238</v>
      </c>
      <c r="C1133" s="141" t="s">
        <v>3788</v>
      </c>
      <c r="D1133" s="141">
        <v>514091685</v>
      </c>
      <c r="E1133" s="141" t="s">
        <v>429</v>
      </c>
      <c r="F1133" s="141" t="s">
        <v>3931</v>
      </c>
      <c r="G1133" s="141" t="s">
        <v>3932</v>
      </c>
      <c r="H1133" s="141" t="s">
        <v>76</v>
      </c>
      <c r="I1133" s="141" t="s">
        <v>73</v>
      </c>
      <c r="J1133" s="141" t="s">
        <v>53</v>
      </c>
      <c r="K1133" s="141" t="s">
        <v>53</v>
      </c>
      <c r="L1133" s="141" t="s">
        <v>54</v>
      </c>
      <c r="M1133" s="141" t="s">
        <v>311</v>
      </c>
      <c r="N1133" s="141" t="s">
        <v>140</v>
      </c>
      <c r="O1133" s="141" t="s">
        <v>62</v>
      </c>
      <c r="P1133" s="141" t="s">
        <v>1206</v>
      </c>
      <c r="Q1133" s="227">
        <v>88000</v>
      </c>
      <c r="R1133" s="232">
        <v>1</v>
      </c>
      <c r="S1133" s="148">
        <v>1573.9060999999999</v>
      </c>
      <c r="T1133" s="148">
        <v>0</v>
      </c>
      <c r="U1133" s="148">
        <v>1385.03736</v>
      </c>
      <c r="V1133" s="229">
        <v>4.3015535690000004E-3</v>
      </c>
      <c r="W1133" s="229">
        <v>6.5182299823000001E-2</v>
      </c>
      <c r="X1133" s="229">
        <v>1.3912888712587735E-2</v>
      </c>
    </row>
    <row r="1134" spans="1:24" ht="13.5" thickBot="1">
      <c r="A1134" s="153">
        <v>8700</v>
      </c>
      <c r="B1134" s="153">
        <v>15238</v>
      </c>
      <c r="C1134" s="141" t="s">
        <v>1548</v>
      </c>
      <c r="D1134" s="141">
        <v>516046307</v>
      </c>
      <c r="E1134" s="141" t="s">
        <v>429</v>
      </c>
      <c r="F1134" s="141" t="s">
        <v>2319</v>
      </c>
      <c r="G1134" s="141" t="s">
        <v>3392</v>
      </c>
      <c r="H1134" s="141" t="s">
        <v>76</v>
      </c>
      <c r="I1134" s="141" t="s">
        <v>73</v>
      </c>
      <c r="J1134" s="141" t="s">
        <v>53</v>
      </c>
      <c r="K1134" s="141" t="s">
        <v>53</v>
      </c>
      <c r="L1134" s="141" t="s">
        <v>821</v>
      </c>
      <c r="M1134" s="141" t="s">
        <v>311</v>
      </c>
      <c r="N1134" s="141" t="s">
        <v>647</v>
      </c>
      <c r="O1134" s="141" t="s">
        <v>62</v>
      </c>
      <c r="P1134" s="141" t="s">
        <v>1206</v>
      </c>
      <c r="Q1134" s="227">
        <v>20400</v>
      </c>
      <c r="R1134" s="232">
        <v>1</v>
      </c>
      <c r="S1134" s="148">
        <v>3230</v>
      </c>
      <c r="T1134" s="148">
        <v>0</v>
      </c>
      <c r="U1134" s="148">
        <v>658.92</v>
      </c>
      <c r="V1134" s="229">
        <v>1.2429852060000001E-3</v>
      </c>
      <c r="W1134" s="229">
        <v>3.1009936799999999E-2</v>
      </c>
      <c r="X1134" s="229">
        <v>6.6189410446648965E-3</v>
      </c>
    </row>
    <row r="1135" spans="1:24" ht="13.5" thickBot="1">
      <c r="A1135" s="153">
        <v>8700</v>
      </c>
      <c r="B1135" s="153">
        <v>15238</v>
      </c>
      <c r="C1135" s="141" t="s">
        <v>2322</v>
      </c>
      <c r="D1135" s="141">
        <v>514439785</v>
      </c>
      <c r="E1135" s="141" t="s">
        <v>429</v>
      </c>
      <c r="F1135" s="141" t="s">
        <v>2323</v>
      </c>
      <c r="G1135" s="141" t="s">
        <v>3891</v>
      </c>
      <c r="H1135" s="141" t="s">
        <v>76</v>
      </c>
      <c r="I1135" s="141" t="s">
        <v>73</v>
      </c>
      <c r="J1135" s="141" t="s">
        <v>53</v>
      </c>
      <c r="K1135" s="141" t="s">
        <v>53</v>
      </c>
      <c r="L1135" s="141" t="s">
        <v>821</v>
      </c>
      <c r="M1135" s="141" t="s">
        <v>311</v>
      </c>
      <c r="N1135" s="141" t="s">
        <v>253</v>
      </c>
      <c r="O1135" s="141" t="s">
        <v>62</v>
      </c>
      <c r="P1135" s="141" t="s">
        <v>1206</v>
      </c>
      <c r="Q1135" s="227">
        <v>5700</v>
      </c>
      <c r="R1135" s="232">
        <v>1</v>
      </c>
      <c r="S1135" s="148">
        <v>3509</v>
      </c>
      <c r="T1135" s="148">
        <v>0</v>
      </c>
      <c r="U1135" s="148">
        <v>200.01300000000001</v>
      </c>
      <c r="V1135" s="229">
        <v>1.5480267140000001E-3</v>
      </c>
      <c r="W1135" s="229">
        <v>9.4129643789999991E-3</v>
      </c>
      <c r="X1135" s="229">
        <v>2.0091577963433499E-3</v>
      </c>
    </row>
    <row r="1136" spans="1:24" ht="13.5" thickBot="1">
      <c r="A1136" s="153">
        <v>8700</v>
      </c>
      <c r="B1136" s="153">
        <v>15238</v>
      </c>
      <c r="C1136" s="141" t="s">
        <v>2330</v>
      </c>
      <c r="D1136" s="141">
        <v>510400740</v>
      </c>
      <c r="E1136" s="141" t="s">
        <v>429</v>
      </c>
      <c r="F1136" s="141" t="s">
        <v>2331</v>
      </c>
      <c r="G1136" s="141" t="s">
        <v>3895</v>
      </c>
      <c r="H1136" s="141" t="s">
        <v>76</v>
      </c>
      <c r="I1136" s="141" t="s">
        <v>73</v>
      </c>
      <c r="J1136" s="141" t="s">
        <v>53</v>
      </c>
      <c r="K1136" s="141" t="s">
        <v>53</v>
      </c>
      <c r="L1136" s="141" t="s">
        <v>821</v>
      </c>
      <c r="M1136" s="141" t="s">
        <v>311</v>
      </c>
      <c r="N1136" s="141" t="s">
        <v>75</v>
      </c>
      <c r="O1136" s="141" t="s">
        <v>62</v>
      </c>
      <c r="P1136" s="141" t="s">
        <v>1206</v>
      </c>
      <c r="Q1136" s="227">
        <v>18833</v>
      </c>
      <c r="R1136" s="232">
        <v>1</v>
      </c>
      <c r="S1136" s="148">
        <v>3248</v>
      </c>
      <c r="T1136" s="148">
        <v>0</v>
      </c>
      <c r="U1136" s="148">
        <v>611.69583999999998</v>
      </c>
      <c r="V1136" s="229">
        <v>6.8469173099999997E-4</v>
      </c>
      <c r="W1136" s="229">
        <v>2.8787484580000001E-2</v>
      </c>
      <c r="X1136" s="229">
        <v>6.1445679327183445E-3</v>
      </c>
    </row>
    <row r="1137" spans="1:24" ht="13.5" thickBot="1">
      <c r="A1137" s="153">
        <v>8700</v>
      </c>
      <c r="B1137" s="153">
        <v>15238</v>
      </c>
      <c r="C1137" s="141" t="s">
        <v>2338</v>
      </c>
      <c r="D1137" s="141">
        <v>70252750</v>
      </c>
      <c r="E1137" s="141" t="s">
        <v>430</v>
      </c>
      <c r="F1137" s="141" t="s">
        <v>2339</v>
      </c>
      <c r="G1137" s="141" t="s">
        <v>3898</v>
      </c>
      <c r="H1137" s="141" t="s">
        <v>76</v>
      </c>
      <c r="I1137" s="141" t="s">
        <v>73</v>
      </c>
      <c r="J1137" s="141" t="s">
        <v>53</v>
      </c>
      <c r="K1137" s="141" t="s">
        <v>53</v>
      </c>
      <c r="L1137" s="141" t="s">
        <v>821</v>
      </c>
      <c r="M1137" s="141" t="s">
        <v>311</v>
      </c>
      <c r="N1137" s="141" t="s">
        <v>652</v>
      </c>
      <c r="O1137" s="141" t="s">
        <v>62</v>
      </c>
      <c r="P1137" s="141" t="s">
        <v>1206</v>
      </c>
      <c r="Q1137" s="227">
        <v>4000</v>
      </c>
      <c r="R1137" s="232">
        <v>1</v>
      </c>
      <c r="S1137" s="148">
        <v>9080</v>
      </c>
      <c r="T1137" s="148">
        <v>0</v>
      </c>
      <c r="U1137" s="148">
        <v>363.2</v>
      </c>
      <c r="V1137" s="229">
        <v>1.94555992E-4</v>
      </c>
      <c r="W1137" s="229">
        <v>1.7092832278999999E-2</v>
      </c>
      <c r="X1137" s="229">
        <v>3.6483934125877047E-3</v>
      </c>
    </row>
    <row r="1138" spans="1:24" ht="13.5" thickBot="1">
      <c r="A1138" s="153">
        <v>8700</v>
      </c>
      <c r="B1138" s="153">
        <v>15238</v>
      </c>
      <c r="C1138" s="141" t="s">
        <v>2340</v>
      </c>
      <c r="D1138" s="141">
        <v>514211457</v>
      </c>
      <c r="E1138" s="141" t="s">
        <v>429</v>
      </c>
      <c r="F1138" s="141" t="s">
        <v>2341</v>
      </c>
      <c r="G1138" s="141" t="s">
        <v>3899</v>
      </c>
      <c r="H1138" s="141" t="s">
        <v>76</v>
      </c>
      <c r="I1138" s="141" t="s">
        <v>73</v>
      </c>
      <c r="J1138" s="141" t="s">
        <v>53</v>
      </c>
      <c r="K1138" s="141" t="s">
        <v>53</v>
      </c>
      <c r="L1138" s="141" t="s">
        <v>821</v>
      </c>
      <c r="M1138" s="141" t="s">
        <v>311</v>
      </c>
      <c r="N1138" s="141" t="s">
        <v>650</v>
      </c>
      <c r="O1138" s="141" t="s">
        <v>62</v>
      </c>
      <c r="P1138" s="141" t="s">
        <v>1206</v>
      </c>
      <c r="Q1138" s="227">
        <v>5100</v>
      </c>
      <c r="R1138" s="232">
        <v>1</v>
      </c>
      <c r="S1138" s="148">
        <v>6601</v>
      </c>
      <c r="T1138" s="148">
        <v>0</v>
      </c>
      <c r="U1138" s="148">
        <v>336.65100000000001</v>
      </c>
      <c r="V1138" s="229">
        <v>1.0516788799999999E-4</v>
      </c>
      <c r="W1138" s="229">
        <v>1.5843389536999999E-2</v>
      </c>
      <c r="X1138" s="229">
        <v>3.381705095652708E-3</v>
      </c>
    </row>
    <row r="1139" spans="1:24" ht="13.5" thickBot="1">
      <c r="A1139" s="153">
        <v>8700</v>
      </c>
      <c r="B1139" s="153">
        <v>15238</v>
      </c>
      <c r="C1139" s="141" t="s">
        <v>2348</v>
      </c>
      <c r="D1139" s="141">
        <v>514259019</v>
      </c>
      <c r="E1139" s="141" t="s">
        <v>429</v>
      </c>
      <c r="F1139" s="141" t="s">
        <v>2349</v>
      </c>
      <c r="G1139" s="141" t="s">
        <v>3903</v>
      </c>
      <c r="H1139" s="141" t="s">
        <v>76</v>
      </c>
      <c r="I1139" s="141" t="s">
        <v>73</v>
      </c>
      <c r="J1139" s="141" t="s">
        <v>53</v>
      </c>
      <c r="K1139" s="141" t="s">
        <v>53</v>
      </c>
      <c r="L1139" s="141" t="s">
        <v>821</v>
      </c>
      <c r="M1139" s="141" t="s">
        <v>311</v>
      </c>
      <c r="N1139" s="141" t="s">
        <v>653</v>
      </c>
      <c r="O1139" s="141" t="s">
        <v>62</v>
      </c>
      <c r="P1139" s="141" t="s">
        <v>1206</v>
      </c>
      <c r="Q1139" s="227">
        <v>4784</v>
      </c>
      <c r="R1139" s="232">
        <v>1</v>
      </c>
      <c r="S1139" s="148">
        <v>3950</v>
      </c>
      <c r="T1139" s="148">
        <v>0</v>
      </c>
      <c r="U1139" s="148">
        <v>188.96799999999999</v>
      </c>
      <c r="V1139" s="229">
        <v>5.9737962872281697E-5</v>
      </c>
      <c r="W1139" s="229">
        <v>8.8931672079999996E-3</v>
      </c>
      <c r="X1139" s="229">
        <v>1.8982092686945853E-3</v>
      </c>
    </row>
    <row r="1140" spans="1:24" ht="13.5" thickBot="1">
      <c r="A1140" s="153">
        <v>8700</v>
      </c>
      <c r="B1140" s="153">
        <v>15238</v>
      </c>
      <c r="C1140" s="141" t="s">
        <v>3909</v>
      </c>
      <c r="D1140" s="141">
        <v>516339777</v>
      </c>
      <c r="E1140" s="141" t="s">
        <v>429</v>
      </c>
      <c r="F1140" s="141" t="s">
        <v>3910</v>
      </c>
      <c r="G1140" s="141" t="s">
        <v>3911</v>
      </c>
      <c r="H1140" s="141" t="s">
        <v>76</v>
      </c>
      <c r="I1140" s="141" t="s">
        <v>73</v>
      </c>
      <c r="J1140" s="141" t="s">
        <v>53</v>
      </c>
      <c r="K1140" s="141" t="s">
        <v>53</v>
      </c>
      <c r="L1140" s="141" t="s">
        <v>821</v>
      </c>
      <c r="M1140" s="141" t="s">
        <v>311</v>
      </c>
      <c r="N1140" s="141" t="s">
        <v>647</v>
      </c>
      <c r="O1140" s="141" t="s">
        <v>62</v>
      </c>
      <c r="P1140" s="141" t="s">
        <v>1206</v>
      </c>
      <c r="Q1140" s="227">
        <v>42400</v>
      </c>
      <c r="R1140" s="232">
        <v>1</v>
      </c>
      <c r="S1140" s="148">
        <v>2271</v>
      </c>
      <c r="T1140" s="148">
        <v>0</v>
      </c>
      <c r="U1140" s="148">
        <v>962.904</v>
      </c>
      <c r="V1140" s="229">
        <v>9.2884680700000002E-4</v>
      </c>
      <c r="W1140" s="229">
        <v>4.5315959729000002E-2</v>
      </c>
      <c r="X1140" s="229">
        <v>9.6725016810417161E-3</v>
      </c>
    </row>
    <row r="1141" spans="1:24" ht="13.5" thickBot="1">
      <c r="A1141" s="153">
        <v>8700</v>
      </c>
      <c r="B1141" s="153">
        <v>15238</v>
      </c>
      <c r="C1141" s="141" t="s">
        <v>2364</v>
      </c>
      <c r="D1141" s="141">
        <v>511605719</v>
      </c>
      <c r="E1141" s="141" t="s">
        <v>429</v>
      </c>
      <c r="F1141" s="141" t="s">
        <v>2365</v>
      </c>
      <c r="G1141" s="141" t="s">
        <v>3917</v>
      </c>
      <c r="H1141" s="141" t="s">
        <v>76</v>
      </c>
      <c r="I1141" s="141" t="s">
        <v>73</v>
      </c>
      <c r="J1141" s="141" t="s">
        <v>53</v>
      </c>
      <c r="K1141" s="141" t="s">
        <v>53</v>
      </c>
      <c r="L1141" s="141" t="s">
        <v>821</v>
      </c>
      <c r="M1141" s="141" t="s">
        <v>311</v>
      </c>
      <c r="N1141" s="141" t="s">
        <v>651</v>
      </c>
      <c r="O1141" s="141" t="s">
        <v>62</v>
      </c>
      <c r="P1141" s="141" t="s">
        <v>1206</v>
      </c>
      <c r="Q1141" s="227">
        <v>1944</v>
      </c>
      <c r="R1141" s="232">
        <v>1</v>
      </c>
      <c r="S1141" s="148">
        <v>1130</v>
      </c>
      <c r="T1141" s="148">
        <v>0</v>
      </c>
      <c r="U1141" s="148">
        <v>21.967199999999998</v>
      </c>
      <c r="V1141" s="229">
        <v>2.7797804319501401E-5</v>
      </c>
      <c r="W1141" s="229">
        <v>1.033815157E-3</v>
      </c>
      <c r="X1141" s="229">
        <v>2.2066351259084974E-4</v>
      </c>
    </row>
    <row r="1142" spans="1:24" ht="13.5" thickBot="1">
      <c r="A1142" s="153">
        <v>8700</v>
      </c>
      <c r="B1142" s="153">
        <v>15238</v>
      </c>
      <c r="C1142" s="141" t="s">
        <v>2366</v>
      </c>
      <c r="D1142" s="141">
        <v>512737560</v>
      </c>
      <c r="E1142" s="141" t="s">
        <v>429</v>
      </c>
      <c r="F1142" s="141" t="s">
        <v>2367</v>
      </c>
      <c r="G1142" s="141" t="s">
        <v>3918</v>
      </c>
      <c r="H1142" s="141" t="s">
        <v>76</v>
      </c>
      <c r="I1142" s="141" t="s">
        <v>73</v>
      </c>
      <c r="J1142" s="141" t="s">
        <v>53</v>
      </c>
      <c r="K1142" s="141" t="s">
        <v>53</v>
      </c>
      <c r="L1142" s="141" t="s">
        <v>821</v>
      </c>
      <c r="M1142" s="141" t="s">
        <v>311</v>
      </c>
      <c r="N1142" s="141" t="s">
        <v>654</v>
      </c>
      <c r="O1142" s="141" t="s">
        <v>62</v>
      </c>
      <c r="P1142" s="141" t="s">
        <v>1206</v>
      </c>
      <c r="Q1142" s="227">
        <v>19500</v>
      </c>
      <c r="R1142" s="232">
        <v>1</v>
      </c>
      <c r="S1142" s="148">
        <v>1358</v>
      </c>
      <c r="T1142" s="148">
        <v>0</v>
      </c>
      <c r="U1142" s="148">
        <v>264.81</v>
      </c>
      <c r="V1142" s="229">
        <v>3.1880619600000001E-4</v>
      </c>
      <c r="W1142" s="229">
        <v>1.2462425429E-2</v>
      </c>
      <c r="X1142" s="229">
        <v>2.6600524768374176E-3</v>
      </c>
    </row>
    <row r="1143" spans="1:24" ht="13.5" thickBot="1">
      <c r="A1143" s="153">
        <v>8700</v>
      </c>
      <c r="B1143" s="153">
        <v>15238</v>
      </c>
      <c r="C1143" s="141" t="s">
        <v>1665</v>
      </c>
      <c r="D1143" s="141">
        <v>510459928</v>
      </c>
      <c r="E1143" s="141" t="s">
        <v>429</v>
      </c>
      <c r="F1143" s="141" t="s">
        <v>2372</v>
      </c>
      <c r="G1143" s="141" t="s">
        <v>3921</v>
      </c>
      <c r="H1143" s="141" t="s">
        <v>76</v>
      </c>
      <c r="I1143" s="141" t="s">
        <v>73</v>
      </c>
      <c r="J1143" s="141" t="s">
        <v>53</v>
      </c>
      <c r="K1143" s="141" t="s">
        <v>53</v>
      </c>
      <c r="L1143" s="141" t="s">
        <v>821</v>
      </c>
      <c r="M1143" s="141" t="s">
        <v>311</v>
      </c>
      <c r="N1143" s="141" t="s">
        <v>156</v>
      </c>
      <c r="O1143" s="141" t="s">
        <v>62</v>
      </c>
      <c r="P1143" s="141" t="s">
        <v>1206</v>
      </c>
      <c r="Q1143" s="227">
        <v>156600</v>
      </c>
      <c r="R1143" s="232">
        <v>1</v>
      </c>
      <c r="S1143" s="148">
        <v>220.7</v>
      </c>
      <c r="T1143" s="148">
        <v>0</v>
      </c>
      <c r="U1143" s="148">
        <v>345.61619999999999</v>
      </c>
      <c r="V1143" s="229">
        <v>1.70815746E-4</v>
      </c>
      <c r="W1143" s="229">
        <v>1.6265307653000001E-2</v>
      </c>
      <c r="X1143" s="229">
        <v>3.4717617493491043E-3</v>
      </c>
    </row>
    <row r="1144" spans="1:24" ht="13.5" thickBot="1">
      <c r="A1144" s="153">
        <v>8700</v>
      </c>
      <c r="B1144" s="153">
        <v>15238</v>
      </c>
      <c r="C1144" s="141" t="s">
        <v>2383</v>
      </c>
      <c r="D1144" s="141">
        <v>70769793</v>
      </c>
      <c r="E1144" s="141" t="s">
        <v>430</v>
      </c>
      <c r="F1144" s="141" t="s">
        <v>2383</v>
      </c>
      <c r="G1144" s="141" t="s">
        <v>2384</v>
      </c>
      <c r="H1144" s="141" t="s">
        <v>76</v>
      </c>
      <c r="I1144" s="141" t="s">
        <v>73</v>
      </c>
      <c r="J1144" s="141" t="s">
        <v>61</v>
      </c>
      <c r="K1144" s="141" t="s">
        <v>314</v>
      </c>
      <c r="L1144" s="141" t="s">
        <v>821</v>
      </c>
      <c r="M1144" s="141" t="s">
        <v>479</v>
      </c>
      <c r="N1144" s="141" t="s">
        <v>1158</v>
      </c>
      <c r="O1144" s="141" t="s">
        <v>62</v>
      </c>
      <c r="P1144" s="141" t="s">
        <v>1207</v>
      </c>
      <c r="Q1144" s="227">
        <v>1500</v>
      </c>
      <c r="R1144" s="232">
        <v>3.71</v>
      </c>
      <c r="S1144" s="148">
        <v>4038</v>
      </c>
      <c r="T1144" s="148">
        <v>0</v>
      </c>
      <c r="U1144" s="148">
        <v>224.71469999999999</v>
      </c>
      <c r="V1144" s="229">
        <v>3.3184127907734303E-5</v>
      </c>
      <c r="W1144" s="229">
        <v>1.0575469928E-2</v>
      </c>
      <c r="X1144" s="229">
        <v>2.2572897334571097E-3</v>
      </c>
    </row>
    <row r="1145" spans="1:24" ht="13.5" thickBot="1">
      <c r="A1145" s="153">
        <v>8694</v>
      </c>
      <c r="B1145" s="153">
        <v>12531</v>
      </c>
      <c r="C1145" s="141" t="s">
        <v>1631</v>
      </c>
      <c r="D1145" s="141">
        <v>520034257</v>
      </c>
      <c r="E1145" s="141" t="s">
        <v>429</v>
      </c>
      <c r="F1145" s="141" t="s">
        <v>2197</v>
      </c>
      <c r="G1145" s="141" t="s">
        <v>3797</v>
      </c>
      <c r="H1145" s="141" t="s">
        <v>76</v>
      </c>
      <c r="I1145" s="141" t="s">
        <v>73</v>
      </c>
      <c r="J1145" s="141" t="s">
        <v>53</v>
      </c>
      <c r="K1145" s="141" t="s">
        <v>53</v>
      </c>
      <c r="L1145" s="141" t="s">
        <v>821</v>
      </c>
      <c r="M1145" s="141" t="s">
        <v>311</v>
      </c>
      <c r="N1145" s="141" t="s">
        <v>708</v>
      </c>
      <c r="O1145" s="141" t="s">
        <v>62</v>
      </c>
      <c r="P1145" s="141" t="s">
        <v>1206</v>
      </c>
      <c r="Q1145" s="227">
        <v>580000.25</v>
      </c>
      <c r="R1145" s="232">
        <v>1</v>
      </c>
      <c r="S1145" s="148">
        <v>382.7</v>
      </c>
      <c r="T1145" s="148">
        <v>0</v>
      </c>
      <c r="U1145" s="148">
        <v>2219.6609600000002</v>
      </c>
      <c r="V1145" s="229">
        <v>2.2684277320000001E-3</v>
      </c>
      <c r="W1145" s="229">
        <v>2.350815327E-3</v>
      </c>
      <c r="X1145" s="229">
        <v>6.4661472030418446E-4</v>
      </c>
    </row>
    <row r="1146" spans="1:24" ht="13.5" thickBot="1">
      <c r="A1146" s="153">
        <v>8694</v>
      </c>
      <c r="B1146" s="153">
        <v>12531</v>
      </c>
      <c r="C1146" s="141" t="s">
        <v>2198</v>
      </c>
      <c r="D1146" s="141">
        <v>520034695</v>
      </c>
      <c r="E1146" s="141" t="s">
        <v>429</v>
      </c>
      <c r="F1146" s="141" t="s">
        <v>2199</v>
      </c>
      <c r="G1146" s="141" t="s">
        <v>3798</v>
      </c>
      <c r="H1146" s="141" t="s">
        <v>76</v>
      </c>
      <c r="I1146" s="141" t="s">
        <v>73</v>
      </c>
      <c r="J1146" s="141" t="s">
        <v>53</v>
      </c>
      <c r="K1146" s="141" t="s">
        <v>53</v>
      </c>
      <c r="L1146" s="141" t="s">
        <v>821</v>
      </c>
      <c r="M1146" s="141" t="s">
        <v>311</v>
      </c>
      <c r="N1146" s="141" t="s">
        <v>252</v>
      </c>
      <c r="O1146" s="141" t="s">
        <v>62</v>
      </c>
      <c r="P1146" s="141" t="s">
        <v>1206</v>
      </c>
      <c r="Q1146" s="227">
        <v>337396</v>
      </c>
      <c r="R1146" s="232">
        <v>1</v>
      </c>
      <c r="S1146" s="148">
        <v>5029</v>
      </c>
      <c r="T1146" s="148">
        <v>0</v>
      </c>
      <c r="U1146" s="148">
        <v>16967.644840000001</v>
      </c>
      <c r="V1146" s="229">
        <v>4.7170661369999997E-3</v>
      </c>
      <c r="W1146" s="229">
        <v>1.7970221707000002E-2</v>
      </c>
      <c r="X1146" s="229">
        <v>4.9428850262056862E-3</v>
      </c>
    </row>
    <row r="1147" spans="1:24" ht="13.5" thickBot="1">
      <c r="A1147" s="153">
        <v>8694</v>
      </c>
      <c r="B1147" s="153">
        <v>12531</v>
      </c>
      <c r="C1147" s="141" t="s">
        <v>1633</v>
      </c>
      <c r="D1147" s="141">
        <v>520036120</v>
      </c>
      <c r="E1147" s="141" t="s">
        <v>429</v>
      </c>
      <c r="F1147" s="141" t="s">
        <v>2200</v>
      </c>
      <c r="G1147" s="141" t="s">
        <v>3799</v>
      </c>
      <c r="H1147" s="141" t="s">
        <v>76</v>
      </c>
      <c r="I1147" s="141" t="s">
        <v>73</v>
      </c>
      <c r="J1147" s="141" t="s">
        <v>53</v>
      </c>
      <c r="K1147" s="141" t="s">
        <v>53</v>
      </c>
      <c r="L1147" s="141" t="s">
        <v>821</v>
      </c>
      <c r="M1147" s="141" t="s">
        <v>311</v>
      </c>
      <c r="N1147" s="141" t="s">
        <v>269</v>
      </c>
      <c r="O1147" s="141" t="s">
        <v>62</v>
      </c>
      <c r="P1147" s="141" t="s">
        <v>1206</v>
      </c>
      <c r="Q1147" s="227">
        <v>134463</v>
      </c>
      <c r="R1147" s="232">
        <v>1</v>
      </c>
      <c r="S1147" s="148">
        <v>6329</v>
      </c>
      <c r="T1147" s="148">
        <v>0</v>
      </c>
      <c r="U1147" s="148">
        <v>8510.1632699999991</v>
      </c>
      <c r="V1147" s="229">
        <v>1.700413115E-3</v>
      </c>
      <c r="W1147" s="229">
        <v>9.0130081200000007E-3</v>
      </c>
      <c r="X1147" s="229">
        <v>2.4791159288461754E-3</v>
      </c>
    </row>
    <row r="1148" spans="1:24" ht="13.5" thickBot="1">
      <c r="A1148" s="153">
        <v>8694</v>
      </c>
      <c r="B1148" s="153">
        <v>12531</v>
      </c>
      <c r="C1148" s="141" t="s">
        <v>1745</v>
      </c>
      <c r="D1148" s="141">
        <v>520024126</v>
      </c>
      <c r="E1148" s="141" t="s">
        <v>429</v>
      </c>
      <c r="F1148" s="141" t="s">
        <v>2201</v>
      </c>
      <c r="G1148" s="141" t="s">
        <v>3800</v>
      </c>
      <c r="H1148" s="141" t="s">
        <v>76</v>
      </c>
      <c r="I1148" s="141" t="s">
        <v>73</v>
      </c>
      <c r="J1148" s="141" t="s">
        <v>53</v>
      </c>
      <c r="K1148" s="141" t="s">
        <v>53</v>
      </c>
      <c r="L1148" s="141" t="s">
        <v>821</v>
      </c>
      <c r="M1148" s="141" t="s">
        <v>311</v>
      </c>
      <c r="N1148" s="141" t="s">
        <v>651</v>
      </c>
      <c r="O1148" s="141" t="s">
        <v>62</v>
      </c>
      <c r="P1148" s="141" t="s">
        <v>1206</v>
      </c>
      <c r="Q1148" s="227">
        <v>1308010</v>
      </c>
      <c r="R1148" s="232">
        <v>1</v>
      </c>
      <c r="S1148" s="148">
        <v>954</v>
      </c>
      <c r="T1148" s="148">
        <v>0</v>
      </c>
      <c r="U1148" s="148">
        <v>12478.4154</v>
      </c>
      <c r="V1148" s="229">
        <v>1.752152028E-3</v>
      </c>
      <c r="W1148" s="229">
        <v>1.3215734617E-2</v>
      </c>
      <c r="X1148" s="229">
        <v>3.6351169070930668E-3</v>
      </c>
    </row>
    <row r="1149" spans="1:24" ht="13.5" thickBot="1">
      <c r="A1149" s="153">
        <v>8694</v>
      </c>
      <c r="B1149" s="153">
        <v>12531</v>
      </c>
      <c r="C1149" s="141" t="s">
        <v>3242</v>
      </c>
      <c r="D1149" s="141">
        <v>520031931</v>
      </c>
      <c r="E1149" s="141" t="s">
        <v>429</v>
      </c>
      <c r="F1149" s="141" t="s">
        <v>2202</v>
      </c>
      <c r="G1149" s="141" t="s">
        <v>3801</v>
      </c>
      <c r="H1149" s="141" t="s">
        <v>76</v>
      </c>
      <c r="I1149" s="141" t="s">
        <v>73</v>
      </c>
      <c r="J1149" s="141" t="s">
        <v>53</v>
      </c>
      <c r="K1149" s="141" t="s">
        <v>53</v>
      </c>
      <c r="L1149" s="141" t="s">
        <v>821</v>
      </c>
      <c r="M1149" s="141" t="s">
        <v>311</v>
      </c>
      <c r="N1149" s="141" t="s">
        <v>260</v>
      </c>
      <c r="O1149" s="141" t="s">
        <v>62</v>
      </c>
      <c r="P1149" s="141" t="s">
        <v>1206</v>
      </c>
      <c r="Q1149" s="227">
        <v>5124274</v>
      </c>
      <c r="R1149" s="232">
        <v>1</v>
      </c>
      <c r="S1149" s="148">
        <v>428.6</v>
      </c>
      <c r="T1149" s="148">
        <v>753.46606999999995</v>
      </c>
      <c r="U1149" s="148">
        <v>22716.104429999999</v>
      </c>
      <c r="V1149" s="229">
        <v>1.8512680499999999E-3</v>
      </c>
      <c r="W1149" s="229">
        <v>2.4058343792999998E-2</v>
      </c>
      <c r="X1149" s="229">
        <v>6.617482479128297E-3</v>
      </c>
    </row>
    <row r="1150" spans="1:24" ht="13.5" thickBot="1">
      <c r="A1150" s="153">
        <v>8694</v>
      </c>
      <c r="B1150" s="153">
        <v>12531</v>
      </c>
      <c r="C1150" s="141" t="s">
        <v>1764</v>
      </c>
      <c r="D1150" s="141">
        <v>550010003</v>
      </c>
      <c r="E1150" s="141" t="s">
        <v>429</v>
      </c>
      <c r="F1150" s="141" t="s">
        <v>2203</v>
      </c>
      <c r="G1150" s="141" t="s">
        <v>3802</v>
      </c>
      <c r="H1150" s="141" t="s">
        <v>76</v>
      </c>
      <c r="I1150" s="141" t="s">
        <v>460</v>
      </c>
      <c r="J1150" s="141" t="s">
        <v>53</v>
      </c>
      <c r="K1150" s="141" t="s">
        <v>53</v>
      </c>
      <c r="L1150" s="141" t="s">
        <v>821</v>
      </c>
      <c r="M1150" s="141" t="s">
        <v>311</v>
      </c>
      <c r="N1150" s="141" t="s">
        <v>267</v>
      </c>
      <c r="O1150" s="141" t="s">
        <v>62</v>
      </c>
      <c r="P1150" s="141" t="s">
        <v>1206</v>
      </c>
      <c r="Q1150" s="227">
        <v>2115028</v>
      </c>
      <c r="R1150" s="232">
        <v>1</v>
      </c>
      <c r="S1150" s="148">
        <v>161.9</v>
      </c>
      <c r="T1150" s="148">
        <v>0</v>
      </c>
      <c r="U1150" s="148">
        <v>3424.2303299999999</v>
      </c>
      <c r="V1150" s="229">
        <v>8.1480202000000002E-4</v>
      </c>
      <c r="W1150" s="229">
        <v>3.6265597720000001E-3</v>
      </c>
      <c r="X1150" s="229">
        <v>9.975206921195997E-4</v>
      </c>
    </row>
    <row r="1151" spans="1:24" ht="13.5" thickBot="1">
      <c r="A1151" s="153">
        <v>8694</v>
      </c>
      <c r="B1151" s="153">
        <v>12531</v>
      </c>
      <c r="C1151" s="141" t="s">
        <v>1324</v>
      </c>
      <c r="D1151" s="141">
        <v>520036690</v>
      </c>
      <c r="E1151" s="141" t="s">
        <v>429</v>
      </c>
      <c r="F1151" s="141" t="s">
        <v>2204</v>
      </c>
      <c r="G1151" s="141" t="s">
        <v>3803</v>
      </c>
      <c r="H1151" s="141" t="s">
        <v>76</v>
      </c>
      <c r="I1151" s="141" t="s">
        <v>73</v>
      </c>
      <c r="J1151" s="141" t="s">
        <v>53</v>
      </c>
      <c r="K1151" s="141" t="s">
        <v>53</v>
      </c>
      <c r="L1151" s="141" t="s">
        <v>821</v>
      </c>
      <c r="M1151" s="141" t="s">
        <v>311</v>
      </c>
      <c r="N1151" s="141" t="s">
        <v>252</v>
      </c>
      <c r="O1151" s="141" t="s">
        <v>62</v>
      </c>
      <c r="P1151" s="141" t="s">
        <v>1206</v>
      </c>
      <c r="Q1151" s="227">
        <v>18180</v>
      </c>
      <c r="R1151" s="232">
        <v>1</v>
      </c>
      <c r="S1151" s="148">
        <v>29830</v>
      </c>
      <c r="T1151" s="148">
        <v>0</v>
      </c>
      <c r="U1151" s="148">
        <v>5423.0940000000001</v>
      </c>
      <c r="V1151" s="229">
        <v>1.1857037E-3</v>
      </c>
      <c r="W1151" s="229">
        <v>5.7435314350000001E-3</v>
      </c>
      <c r="X1151" s="229">
        <v>1.5798144280526972E-3</v>
      </c>
    </row>
    <row r="1152" spans="1:24" ht="13.5" thickBot="1">
      <c r="A1152" s="153">
        <v>8694</v>
      </c>
      <c r="B1152" s="153">
        <v>12531</v>
      </c>
      <c r="C1152" s="141" t="s">
        <v>2205</v>
      </c>
      <c r="D1152" s="141">
        <v>520036153</v>
      </c>
      <c r="E1152" s="141" t="s">
        <v>429</v>
      </c>
      <c r="F1152" s="141" t="s">
        <v>2206</v>
      </c>
      <c r="G1152" s="141" t="s">
        <v>3804</v>
      </c>
      <c r="H1152" s="141" t="s">
        <v>76</v>
      </c>
      <c r="I1152" s="141" t="s">
        <v>73</v>
      </c>
      <c r="J1152" s="141" t="s">
        <v>53</v>
      </c>
      <c r="K1152" s="141" t="s">
        <v>53</v>
      </c>
      <c r="L1152" s="141" t="s">
        <v>821</v>
      </c>
      <c r="M1152" s="141" t="s">
        <v>311</v>
      </c>
      <c r="N1152" s="141" t="s">
        <v>654</v>
      </c>
      <c r="O1152" s="141" t="s">
        <v>62</v>
      </c>
      <c r="P1152" s="141" t="s">
        <v>1206</v>
      </c>
      <c r="Q1152" s="227">
        <v>140049</v>
      </c>
      <c r="R1152" s="232">
        <v>1</v>
      </c>
      <c r="S1152" s="148">
        <v>2352</v>
      </c>
      <c r="T1152" s="148">
        <v>0</v>
      </c>
      <c r="U1152" s="148">
        <v>3293.9524799999999</v>
      </c>
      <c r="V1152" s="229">
        <v>5.639720636E-3</v>
      </c>
      <c r="W1152" s="229">
        <v>3.4885841199999998E-3</v>
      </c>
      <c r="X1152" s="229">
        <v>9.5956914138386009E-4</v>
      </c>
    </row>
    <row r="1153" spans="1:24" ht="13.5" thickBot="1">
      <c r="A1153" s="153">
        <v>8694</v>
      </c>
      <c r="B1153" s="153">
        <v>12531</v>
      </c>
      <c r="C1153" s="141" t="s">
        <v>2207</v>
      </c>
      <c r="D1153" s="141">
        <v>520036872</v>
      </c>
      <c r="E1153" s="141" t="s">
        <v>429</v>
      </c>
      <c r="F1153" s="141" t="s">
        <v>2208</v>
      </c>
      <c r="G1153" s="141" t="s">
        <v>3805</v>
      </c>
      <c r="H1153" s="141" t="s">
        <v>76</v>
      </c>
      <c r="I1153" s="141" t="s">
        <v>73</v>
      </c>
      <c r="J1153" s="141" t="s">
        <v>53</v>
      </c>
      <c r="K1153" s="141" t="s">
        <v>53</v>
      </c>
      <c r="L1153" s="141" t="s">
        <v>821</v>
      </c>
      <c r="M1153" s="141" t="s">
        <v>311</v>
      </c>
      <c r="N1153" s="141" t="s">
        <v>253</v>
      </c>
      <c r="O1153" s="141" t="s">
        <v>62</v>
      </c>
      <c r="P1153" s="141" t="s">
        <v>1206</v>
      </c>
      <c r="Q1153" s="227">
        <v>37098</v>
      </c>
      <c r="R1153" s="232">
        <v>1</v>
      </c>
      <c r="S1153" s="148">
        <v>64880</v>
      </c>
      <c r="T1153" s="148">
        <v>0</v>
      </c>
      <c r="U1153" s="148">
        <v>24069.182400000002</v>
      </c>
      <c r="V1153" s="229">
        <v>5.9008322300000001E-4</v>
      </c>
      <c r="W1153" s="229">
        <v>2.549137185E-2</v>
      </c>
      <c r="X1153" s="229">
        <v>7.011650844877859E-3</v>
      </c>
    </row>
    <row r="1154" spans="1:24" ht="13.5" thickBot="1">
      <c r="A1154" s="153">
        <v>8694</v>
      </c>
      <c r="B1154" s="153">
        <v>12531</v>
      </c>
      <c r="C1154" s="141" t="s">
        <v>2209</v>
      </c>
      <c r="D1154" s="141">
        <v>520027830</v>
      </c>
      <c r="E1154" s="141" t="s">
        <v>429</v>
      </c>
      <c r="F1154" s="141" t="s">
        <v>2210</v>
      </c>
      <c r="G1154" s="141" t="s">
        <v>3806</v>
      </c>
      <c r="H1154" s="141" t="s">
        <v>76</v>
      </c>
      <c r="I1154" s="141" t="s">
        <v>73</v>
      </c>
      <c r="J1154" s="141" t="s">
        <v>53</v>
      </c>
      <c r="K1154" s="141" t="s">
        <v>53</v>
      </c>
      <c r="L1154" s="141" t="s">
        <v>821</v>
      </c>
      <c r="M1154" s="141" t="s">
        <v>311</v>
      </c>
      <c r="N1154" s="141" t="s">
        <v>265</v>
      </c>
      <c r="O1154" s="141" t="s">
        <v>62</v>
      </c>
      <c r="P1154" s="141" t="s">
        <v>1206</v>
      </c>
      <c r="Q1154" s="227">
        <v>855761</v>
      </c>
      <c r="R1154" s="232">
        <v>1</v>
      </c>
      <c r="S1154" s="148">
        <v>1588</v>
      </c>
      <c r="T1154" s="148">
        <v>0</v>
      </c>
      <c r="U1154" s="148">
        <v>13589.48468</v>
      </c>
      <c r="V1154" s="229">
        <v>6.6327274699999996E-4</v>
      </c>
      <c r="W1154" s="229">
        <v>1.4392454278999999E-2</v>
      </c>
      <c r="X1154" s="229">
        <v>3.9587851450233191E-3</v>
      </c>
    </row>
    <row r="1155" spans="1:24" ht="13.5" thickBot="1">
      <c r="A1155" s="153">
        <v>8694</v>
      </c>
      <c r="B1155" s="153">
        <v>12531</v>
      </c>
      <c r="C1155" s="141" t="s">
        <v>1326</v>
      </c>
      <c r="D1155" s="141">
        <v>520037789</v>
      </c>
      <c r="E1155" s="141" t="s">
        <v>429</v>
      </c>
      <c r="F1155" s="141" t="s">
        <v>2211</v>
      </c>
      <c r="G1155" s="141" t="s">
        <v>3807</v>
      </c>
      <c r="H1155" s="141" t="s">
        <v>76</v>
      </c>
      <c r="I1155" s="141" t="s">
        <v>73</v>
      </c>
      <c r="J1155" s="141" t="s">
        <v>53</v>
      </c>
      <c r="K1155" s="141" t="s">
        <v>53</v>
      </c>
      <c r="L1155" s="141" t="s">
        <v>821</v>
      </c>
      <c r="M1155" s="141" t="s">
        <v>311</v>
      </c>
      <c r="N1155" s="141" t="s">
        <v>651</v>
      </c>
      <c r="O1155" s="141" t="s">
        <v>62</v>
      </c>
      <c r="P1155" s="141" t="s">
        <v>1206</v>
      </c>
      <c r="Q1155" s="227">
        <v>53890</v>
      </c>
      <c r="R1155" s="232">
        <v>1</v>
      </c>
      <c r="S1155" s="148">
        <v>28210</v>
      </c>
      <c r="T1155" s="148">
        <v>0</v>
      </c>
      <c r="U1155" s="148">
        <v>15202.369000000001</v>
      </c>
      <c r="V1155" s="229">
        <v>1.1339553270000001E-3</v>
      </c>
      <c r="W1155" s="229">
        <v>1.6100640010999999E-2</v>
      </c>
      <c r="X1155" s="229">
        <v>4.4286383173113087E-3</v>
      </c>
    </row>
    <row r="1156" spans="1:24" ht="13.5" thickBot="1">
      <c r="A1156" s="153">
        <v>8694</v>
      </c>
      <c r="B1156" s="153">
        <v>12531</v>
      </c>
      <c r="C1156" s="141" t="s">
        <v>1788</v>
      </c>
      <c r="D1156" s="141">
        <v>520038332</v>
      </c>
      <c r="E1156" s="141" t="s">
        <v>429</v>
      </c>
      <c r="F1156" s="141" t="s">
        <v>2212</v>
      </c>
      <c r="G1156" s="141" t="s">
        <v>3808</v>
      </c>
      <c r="H1156" s="141" t="s">
        <v>76</v>
      </c>
      <c r="I1156" s="141" t="s">
        <v>73</v>
      </c>
      <c r="J1156" s="141" t="s">
        <v>53</v>
      </c>
      <c r="K1156" s="141" t="s">
        <v>53</v>
      </c>
      <c r="L1156" s="141" t="s">
        <v>821</v>
      </c>
      <c r="M1156" s="141" t="s">
        <v>311</v>
      </c>
      <c r="N1156" s="141" t="s">
        <v>651</v>
      </c>
      <c r="O1156" s="141" t="s">
        <v>62</v>
      </c>
      <c r="P1156" s="141" t="s">
        <v>1206</v>
      </c>
      <c r="Q1156" s="227">
        <v>2731338</v>
      </c>
      <c r="R1156" s="232">
        <v>1</v>
      </c>
      <c r="S1156" s="148">
        <v>217.1</v>
      </c>
      <c r="T1156" s="148">
        <v>0</v>
      </c>
      <c r="U1156" s="148">
        <v>5929.7348000000002</v>
      </c>
      <c r="V1156" s="229">
        <v>8.5870745060000007E-3</v>
      </c>
      <c r="W1156" s="229">
        <v>6.2801084070000001E-3</v>
      </c>
      <c r="X1156" s="229">
        <v>1.7274051660484172E-3</v>
      </c>
    </row>
    <row r="1157" spans="1:24" ht="13.5" thickBot="1">
      <c r="A1157" s="153">
        <v>8694</v>
      </c>
      <c r="B1157" s="153">
        <v>12531</v>
      </c>
      <c r="C1157" s="141" t="s">
        <v>1638</v>
      </c>
      <c r="D1157" s="141">
        <v>520038274</v>
      </c>
      <c r="E1157" s="141" t="s">
        <v>429</v>
      </c>
      <c r="F1157" s="141" t="s">
        <v>2213</v>
      </c>
      <c r="G1157" s="141" t="s">
        <v>3458</v>
      </c>
      <c r="H1157" s="141" t="s">
        <v>76</v>
      </c>
      <c r="I1157" s="141" t="s">
        <v>73</v>
      </c>
      <c r="J1157" s="141" t="s">
        <v>53</v>
      </c>
      <c r="K1157" s="141" t="s">
        <v>53</v>
      </c>
      <c r="L1157" s="141" t="s">
        <v>821</v>
      </c>
      <c r="M1157" s="141" t="s">
        <v>311</v>
      </c>
      <c r="N1157" s="141" t="s">
        <v>140</v>
      </c>
      <c r="O1157" s="141" t="s">
        <v>62</v>
      </c>
      <c r="P1157" s="141" t="s">
        <v>1206</v>
      </c>
      <c r="Q1157" s="227">
        <v>1199572</v>
      </c>
      <c r="R1157" s="232">
        <v>1</v>
      </c>
      <c r="S1157" s="148">
        <v>1740</v>
      </c>
      <c r="T1157" s="148">
        <v>0</v>
      </c>
      <c r="U1157" s="148">
        <v>20872.552800000001</v>
      </c>
      <c r="V1157" s="229">
        <v>4.2952356679999996E-3</v>
      </c>
      <c r="W1157" s="229">
        <v>2.2105861181000001E-2</v>
      </c>
      <c r="X1157" s="229">
        <v>6.0804330634379056E-3</v>
      </c>
    </row>
    <row r="1158" spans="1:24" ht="13.5" thickBot="1">
      <c r="A1158" s="153">
        <v>8694</v>
      </c>
      <c r="B1158" s="153">
        <v>12531</v>
      </c>
      <c r="C1158" s="141" t="s">
        <v>2214</v>
      </c>
      <c r="D1158" s="141">
        <v>520038530</v>
      </c>
      <c r="E1158" s="141" t="s">
        <v>429</v>
      </c>
      <c r="F1158" s="141" t="s">
        <v>2215</v>
      </c>
      <c r="G1158" s="141" t="s">
        <v>3809</v>
      </c>
      <c r="H1158" s="141" t="s">
        <v>76</v>
      </c>
      <c r="I1158" s="141" t="s">
        <v>73</v>
      </c>
      <c r="J1158" s="141" t="s">
        <v>53</v>
      </c>
      <c r="K1158" s="141" t="s">
        <v>53</v>
      </c>
      <c r="L1158" s="141" t="s">
        <v>821</v>
      </c>
      <c r="M1158" s="141" t="s">
        <v>311</v>
      </c>
      <c r="N1158" s="141" t="s">
        <v>263</v>
      </c>
      <c r="O1158" s="141" t="s">
        <v>62</v>
      </c>
      <c r="P1158" s="141" t="s">
        <v>1206</v>
      </c>
      <c r="Q1158" s="227">
        <v>358878</v>
      </c>
      <c r="R1158" s="232">
        <v>1</v>
      </c>
      <c r="S1158" s="148">
        <v>1209</v>
      </c>
      <c r="T1158" s="148">
        <v>0</v>
      </c>
      <c r="U1158" s="148">
        <v>4338.8350200000004</v>
      </c>
      <c r="V1158" s="229">
        <v>9.7936793620000007E-3</v>
      </c>
      <c r="W1158" s="229">
        <v>4.5952062280000001E-3</v>
      </c>
      <c r="X1158" s="229">
        <v>1.263956362463257E-3</v>
      </c>
    </row>
    <row r="1159" spans="1:24" ht="13.5" thickBot="1">
      <c r="A1159" s="153">
        <v>8694</v>
      </c>
      <c r="B1159" s="153">
        <v>12531</v>
      </c>
      <c r="C1159" s="141" t="s">
        <v>1792</v>
      </c>
      <c r="D1159" s="141">
        <v>520038894</v>
      </c>
      <c r="E1159" s="141" t="s">
        <v>429</v>
      </c>
      <c r="F1159" s="141" t="s">
        <v>2216</v>
      </c>
      <c r="G1159" s="141" t="s">
        <v>3810</v>
      </c>
      <c r="H1159" s="141" t="s">
        <v>76</v>
      </c>
      <c r="I1159" s="141" t="s">
        <v>73</v>
      </c>
      <c r="J1159" s="141" t="s">
        <v>53</v>
      </c>
      <c r="K1159" s="141" t="s">
        <v>53</v>
      </c>
      <c r="L1159" s="141" t="s">
        <v>821</v>
      </c>
      <c r="M1159" s="141" t="s">
        <v>311</v>
      </c>
      <c r="N1159" s="141" t="s">
        <v>652</v>
      </c>
      <c r="O1159" s="141" t="s">
        <v>62</v>
      </c>
      <c r="P1159" s="141" t="s">
        <v>1206</v>
      </c>
      <c r="Q1159" s="227">
        <v>98564</v>
      </c>
      <c r="R1159" s="232">
        <v>1</v>
      </c>
      <c r="S1159" s="148">
        <v>13260</v>
      </c>
      <c r="T1159" s="148">
        <v>0</v>
      </c>
      <c r="U1159" s="148">
        <v>13069.5864</v>
      </c>
      <c r="V1159" s="229">
        <v>4.7838455470000001E-3</v>
      </c>
      <c r="W1159" s="229">
        <v>1.3841836474E-2</v>
      </c>
      <c r="X1159" s="229">
        <v>3.8073323389565643E-3</v>
      </c>
    </row>
    <row r="1160" spans="1:24" ht="13.5" thickBot="1">
      <c r="A1160" s="153">
        <v>8694</v>
      </c>
      <c r="B1160" s="153">
        <v>12531</v>
      </c>
      <c r="C1160" s="141" t="s">
        <v>2217</v>
      </c>
      <c r="D1160" s="141">
        <v>550012777</v>
      </c>
      <c r="E1160" s="141" t="s">
        <v>429</v>
      </c>
      <c r="F1160" s="141" t="s">
        <v>2218</v>
      </c>
      <c r="G1160" s="141" t="s">
        <v>3811</v>
      </c>
      <c r="H1160" s="141" t="s">
        <v>76</v>
      </c>
      <c r="I1160" s="141" t="s">
        <v>460</v>
      </c>
      <c r="J1160" s="141" t="s">
        <v>53</v>
      </c>
      <c r="K1160" s="141" t="s">
        <v>53</v>
      </c>
      <c r="L1160" s="141" t="s">
        <v>821</v>
      </c>
      <c r="M1160" s="141" t="s">
        <v>311</v>
      </c>
      <c r="N1160" s="141" t="s">
        <v>267</v>
      </c>
      <c r="O1160" s="141" t="s">
        <v>62</v>
      </c>
      <c r="P1160" s="141" t="s">
        <v>1206</v>
      </c>
      <c r="Q1160" s="227">
        <v>950710</v>
      </c>
      <c r="R1160" s="232">
        <v>1</v>
      </c>
      <c r="S1160" s="148">
        <v>303</v>
      </c>
      <c r="T1160" s="148">
        <v>0</v>
      </c>
      <c r="U1160" s="148">
        <v>2880.6513</v>
      </c>
      <c r="V1160" s="229">
        <v>8.4592437699999997E-4</v>
      </c>
      <c r="W1160" s="229">
        <v>3.0508619790000002E-3</v>
      </c>
      <c r="X1160" s="229">
        <v>8.391693903754497E-4</v>
      </c>
    </row>
    <row r="1161" spans="1:24" ht="13.5" thickBot="1">
      <c r="A1161" s="153">
        <v>8694</v>
      </c>
      <c r="B1161" s="153">
        <v>12531</v>
      </c>
      <c r="C1161" s="141" t="s">
        <v>1329</v>
      </c>
      <c r="D1161" s="141">
        <v>520038910</v>
      </c>
      <c r="E1161" s="141" t="s">
        <v>429</v>
      </c>
      <c r="F1161" s="141" t="s">
        <v>2219</v>
      </c>
      <c r="G1161" s="141" t="s">
        <v>3812</v>
      </c>
      <c r="H1161" s="141" t="s">
        <v>76</v>
      </c>
      <c r="I1161" s="141" t="s">
        <v>73</v>
      </c>
      <c r="J1161" s="141" t="s">
        <v>53</v>
      </c>
      <c r="K1161" s="141" t="s">
        <v>53</v>
      </c>
      <c r="L1161" s="141" t="s">
        <v>821</v>
      </c>
      <c r="M1161" s="141" t="s">
        <v>311</v>
      </c>
      <c r="N1161" s="141" t="s">
        <v>651</v>
      </c>
      <c r="O1161" s="141" t="s">
        <v>62</v>
      </c>
      <c r="P1161" s="141" t="s">
        <v>1206</v>
      </c>
      <c r="Q1161" s="227">
        <v>25200</v>
      </c>
      <c r="R1161" s="232">
        <v>1</v>
      </c>
      <c r="S1161" s="148">
        <v>15900</v>
      </c>
      <c r="T1161" s="148">
        <v>0</v>
      </c>
      <c r="U1161" s="148">
        <v>4006.8</v>
      </c>
      <c r="V1161" s="229">
        <v>1.422313089E-3</v>
      </c>
      <c r="W1161" s="229">
        <v>4.2435520670000004E-3</v>
      </c>
      <c r="X1161" s="229">
        <v>1.1672304500570242E-3</v>
      </c>
    </row>
    <row r="1162" spans="1:24" ht="13.5" thickBot="1">
      <c r="A1162" s="153">
        <v>8694</v>
      </c>
      <c r="B1162" s="153">
        <v>12531</v>
      </c>
      <c r="C1162" s="141" t="s">
        <v>2220</v>
      </c>
      <c r="D1162" s="141">
        <v>520038779</v>
      </c>
      <c r="E1162" s="141" t="s">
        <v>429</v>
      </c>
      <c r="F1162" s="141" t="s">
        <v>3813</v>
      </c>
      <c r="G1162" s="141" t="s">
        <v>3814</v>
      </c>
      <c r="H1162" s="141" t="s">
        <v>76</v>
      </c>
      <c r="I1162" s="141" t="s">
        <v>73</v>
      </c>
      <c r="J1162" s="141" t="s">
        <v>53</v>
      </c>
      <c r="K1162" s="141" t="s">
        <v>53</v>
      </c>
      <c r="L1162" s="141" t="s">
        <v>821</v>
      </c>
      <c r="M1162" s="141" t="s">
        <v>311</v>
      </c>
      <c r="N1162" s="141" t="s">
        <v>653</v>
      </c>
      <c r="O1162" s="141" t="s">
        <v>62</v>
      </c>
      <c r="P1162" s="141" t="s">
        <v>1206</v>
      </c>
      <c r="Q1162" s="227">
        <v>27754.84</v>
      </c>
      <c r="R1162" s="232">
        <v>1</v>
      </c>
      <c r="S1162" s="148">
        <v>275.5</v>
      </c>
      <c r="T1162" s="148">
        <v>0</v>
      </c>
      <c r="U1162" s="148">
        <v>76.464579999999998</v>
      </c>
      <c r="V1162" s="229">
        <v>1.4130633894000001E-2</v>
      </c>
      <c r="W1162" s="229">
        <v>8.0982686065119501E-5</v>
      </c>
      <c r="X1162" s="229">
        <v>2.2275078897579445E-5</v>
      </c>
    </row>
    <row r="1163" spans="1:24" ht="13.5" thickBot="1">
      <c r="A1163" s="153">
        <v>8694</v>
      </c>
      <c r="B1163" s="153">
        <v>12531</v>
      </c>
      <c r="C1163" s="141" t="s">
        <v>1798</v>
      </c>
      <c r="D1163" s="141">
        <v>520039298</v>
      </c>
      <c r="E1163" s="141" t="s">
        <v>429</v>
      </c>
      <c r="F1163" s="141" t="s">
        <v>2221</v>
      </c>
      <c r="G1163" s="141" t="s">
        <v>3815</v>
      </c>
      <c r="H1163" s="141" t="s">
        <v>76</v>
      </c>
      <c r="I1163" s="141" t="s">
        <v>73</v>
      </c>
      <c r="J1163" s="141" t="s">
        <v>53</v>
      </c>
      <c r="K1163" s="141" t="s">
        <v>53</v>
      </c>
      <c r="L1163" s="141" t="s">
        <v>821</v>
      </c>
      <c r="M1163" s="141" t="s">
        <v>311</v>
      </c>
      <c r="N1163" s="141" t="s">
        <v>140</v>
      </c>
      <c r="O1163" s="141" t="s">
        <v>62</v>
      </c>
      <c r="P1163" s="141" t="s">
        <v>1206</v>
      </c>
      <c r="Q1163" s="227">
        <v>308300</v>
      </c>
      <c r="R1163" s="232">
        <v>1</v>
      </c>
      <c r="S1163" s="148">
        <v>1373</v>
      </c>
      <c r="T1163" s="148">
        <v>0</v>
      </c>
      <c r="U1163" s="148">
        <v>4232.9589999999998</v>
      </c>
      <c r="V1163" s="229">
        <v>9.5577449100000004E-4</v>
      </c>
      <c r="W1163" s="229">
        <v>4.4830742519999999E-3</v>
      </c>
      <c r="X1163" s="229">
        <v>1.2331133669369399E-3</v>
      </c>
    </row>
    <row r="1164" spans="1:24" ht="13.5" thickBot="1">
      <c r="A1164" s="153">
        <v>8694</v>
      </c>
      <c r="B1164" s="153">
        <v>12531</v>
      </c>
      <c r="C1164" s="141" t="s">
        <v>1587</v>
      </c>
      <c r="D1164" s="141">
        <v>520039413</v>
      </c>
      <c r="E1164" s="141" t="s">
        <v>429</v>
      </c>
      <c r="F1164" s="141" t="s">
        <v>2222</v>
      </c>
      <c r="G1164" s="141" t="s">
        <v>3816</v>
      </c>
      <c r="H1164" s="141" t="s">
        <v>76</v>
      </c>
      <c r="I1164" s="141" t="s">
        <v>73</v>
      </c>
      <c r="J1164" s="141" t="s">
        <v>53</v>
      </c>
      <c r="K1164" s="141" t="s">
        <v>53</v>
      </c>
      <c r="L1164" s="141" t="s">
        <v>821</v>
      </c>
      <c r="M1164" s="141" t="s">
        <v>311</v>
      </c>
      <c r="N1164" s="141" t="s">
        <v>252</v>
      </c>
      <c r="O1164" s="141" t="s">
        <v>62</v>
      </c>
      <c r="P1164" s="141" t="s">
        <v>1206</v>
      </c>
      <c r="Q1164" s="227">
        <v>0</v>
      </c>
      <c r="R1164" s="232">
        <v>1</v>
      </c>
      <c r="S1164" s="148">
        <v>7125</v>
      </c>
      <c r="T1164" s="148">
        <v>3.444</v>
      </c>
      <c r="U1164" s="148">
        <v>3.444</v>
      </c>
      <c r="V1164" s="229">
        <v>0</v>
      </c>
      <c r="W1164" s="229">
        <v>3.6474975839568E-6</v>
      </c>
      <c r="X1164" s="229">
        <v>1.003279841768092E-6</v>
      </c>
    </row>
    <row r="1165" spans="1:24" ht="13.5" thickBot="1">
      <c r="A1165" s="153">
        <v>8694</v>
      </c>
      <c r="B1165" s="153">
        <v>12531</v>
      </c>
      <c r="C1165" s="141" t="s">
        <v>1723</v>
      </c>
      <c r="D1165" s="141">
        <v>520039660</v>
      </c>
      <c r="E1165" s="141" t="s">
        <v>429</v>
      </c>
      <c r="F1165" s="141" t="s">
        <v>2223</v>
      </c>
      <c r="G1165" s="141" t="s">
        <v>3817</v>
      </c>
      <c r="H1165" s="141" t="s">
        <v>76</v>
      </c>
      <c r="I1165" s="141" t="s">
        <v>73</v>
      </c>
      <c r="J1165" s="141" t="s">
        <v>53</v>
      </c>
      <c r="K1165" s="141" t="s">
        <v>53</v>
      </c>
      <c r="L1165" s="141" t="s">
        <v>821</v>
      </c>
      <c r="M1165" s="141" t="s">
        <v>311</v>
      </c>
      <c r="N1165" s="141" t="s">
        <v>140</v>
      </c>
      <c r="O1165" s="141" t="s">
        <v>62</v>
      </c>
      <c r="P1165" s="141" t="s">
        <v>1206</v>
      </c>
      <c r="Q1165" s="227">
        <v>5254422</v>
      </c>
      <c r="R1165" s="232">
        <v>1</v>
      </c>
      <c r="S1165" s="148">
        <v>246.7</v>
      </c>
      <c r="T1165" s="148">
        <v>0</v>
      </c>
      <c r="U1165" s="148">
        <v>12962.65907</v>
      </c>
      <c r="V1165" s="229">
        <v>1.3355628341E-2</v>
      </c>
      <c r="W1165" s="229">
        <v>1.3728591068E-2</v>
      </c>
      <c r="X1165" s="229">
        <v>3.7761830838104887E-3</v>
      </c>
    </row>
    <row r="1166" spans="1:24" ht="13.5" thickBot="1">
      <c r="A1166" s="153">
        <v>8694</v>
      </c>
      <c r="B1166" s="153">
        <v>12531</v>
      </c>
      <c r="C1166" s="141" t="s">
        <v>2224</v>
      </c>
      <c r="D1166" s="141">
        <v>550013098</v>
      </c>
      <c r="E1166" s="141" t="s">
        <v>429</v>
      </c>
      <c r="F1166" s="141" t="s">
        <v>2225</v>
      </c>
      <c r="G1166" s="141" t="s">
        <v>3818</v>
      </c>
      <c r="H1166" s="141" t="s">
        <v>76</v>
      </c>
      <c r="I1166" s="141" t="s">
        <v>460</v>
      </c>
      <c r="J1166" s="141" t="s">
        <v>53</v>
      </c>
      <c r="K1166" s="141" t="s">
        <v>53</v>
      </c>
      <c r="L1166" s="141" t="s">
        <v>821</v>
      </c>
      <c r="M1166" s="141" t="s">
        <v>311</v>
      </c>
      <c r="N1166" s="141" t="s">
        <v>267</v>
      </c>
      <c r="O1166" s="141" t="s">
        <v>62</v>
      </c>
      <c r="P1166" s="141" t="s">
        <v>1206</v>
      </c>
      <c r="Q1166" s="227">
        <v>632781</v>
      </c>
      <c r="R1166" s="232">
        <v>1</v>
      </c>
      <c r="S1166" s="148">
        <v>1025</v>
      </c>
      <c r="T1166" s="148">
        <v>0</v>
      </c>
      <c r="U1166" s="148">
        <v>6486.0052500000002</v>
      </c>
      <c r="V1166" s="229">
        <v>5.3908083099999998E-4</v>
      </c>
      <c r="W1166" s="229">
        <v>6.8692475250000003E-3</v>
      </c>
      <c r="X1166" s="229">
        <v>1.8894536355769495E-3</v>
      </c>
    </row>
    <row r="1167" spans="1:24" ht="13.5" thickBot="1">
      <c r="A1167" s="153">
        <v>8694</v>
      </c>
      <c r="B1167" s="153">
        <v>12531</v>
      </c>
      <c r="C1167" s="141" t="s">
        <v>2134</v>
      </c>
      <c r="D1167" s="141">
        <v>520007469</v>
      </c>
      <c r="E1167" s="141" t="s">
        <v>429</v>
      </c>
      <c r="F1167" s="141" t="s">
        <v>2226</v>
      </c>
      <c r="G1167" s="141" t="s">
        <v>3819</v>
      </c>
      <c r="H1167" s="141" t="s">
        <v>76</v>
      </c>
      <c r="I1167" s="141" t="s">
        <v>73</v>
      </c>
      <c r="J1167" s="141" t="s">
        <v>53</v>
      </c>
      <c r="K1167" s="141" t="s">
        <v>53</v>
      </c>
      <c r="L1167" s="141" t="s">
        <v>821</v>
      </c>
      <c r="M1167" s="141" t="s">
        <v>311</v>
      </c>
      <c r="N1167" s="141" t="s">
        <v>269</v>
      </c>
      <c r="O1167" s="141" t="s">
        <v>62</v>
      </c>
      <c r="P1167" s="141" t="s">
        <v>1206</v>
      </c>
      <c r="Q1167" s="227">
        <v>14793</v>
      </c>
      <c r="R1167" s="232">
        <v>1</v>
      </c>
      <c r="S1167" s="148">
        <v>10880</v>
      </c>
      <c r="T1167" s="148">
        <v>0</v>
      </c>
      <c r="U1167" s="148">
        <v>1609.4784</v>
      </c>
      <c r="V1167" s="229">
        <v>2.38554192E-4</v>
      </c>
      <c r="W1167" s="229">
        <v>1.7045785639999999E-3</v>
      </c>
      <c r="X1167" s="229">
        <v>4.6886098562170787E-4</v>
      </c>
    </row>
    <row r="1168" spans="1:24" ht="13.5" thickBot="1">
      <c r="A1168" s="153">
        <v>8694</v>
      </c>
      <c r="B1168" s="153">
        <v>12531</v>
      </c>
      <c r="C1168" s="141" t="s">
        <v>1331</v>
      </c>
      <c r="D1168" s="141">
        <v>520028010</v>
      </c>
      <c r="E1168" s="141" t="s">
        <v>429</v>
      </c>
      <c r="F1168" s="141" t="s">
        <v>2227</v>
      </c>
      <c r="G1168" s="141" t="s">
        <v>3820</v>
      </c>
      <c r="H1168" s="141" t="s">
        <v>76</v>
      </c>
      <c r="I1168" s="141" t="s">
        <v>73</v>
      </c>
      <c r="J1168" s="141" t="s">
        <v>53</v>
      </c>
      <c r="K1168" s="141" t="s">
        <v>53</v>
      </c>
      <c r="L1168" s="141" t="s">
        <v>821</v>
      </c>
      <c r="M1168" s="141" t="s">
        <v>311</v>
      </c>
      <c r="N1168" s="141" t="s">
        <v>708</v>
      </c>
      <c r="O1168" s="141" t="s">
        <v>62</v>
      </c>
      <c r="P1168" s="141" t="s">
        <v>1206</v>
      </c>
      <c r="Q1168" s="227">
        <v>3947</v>
      </c>
      <c r="R1168" s="232">
        <v>1</v>
      </c>
      <c r="S1168" s="148">
        <v>81100</v>
      </c>
      <c r="T1168" s="148">
        <v>0</v>
      </c>
      <c r="U1168" s="148">
        <v>3201.0169999999998</v>
      </c>
      <c r="V1168" s="229">
        <v>5.2139013900000003E-4</v>
      </c>
      <c r="W1168" s="229">
        <v>3.390157309E-3</v>
      </c>
      <c r="X1168" s="229">
        <v>9.3249588538239618E-4</v>
      </c>
    </row>
    <row r="1169" spans="1:24" ht="13.5" thickBot="1">
      <c r="A1169" s="153">
        <v>8694</v>
      </c>
      <c r="B1169" s="153">
        <v>12531</v>
      </c>
      <c r="C1169" s="141" t="s">
        <v>1806</v>
      </c>
      <c r="D1169" s="141">
        <v>520033986</v>
      </c>
      <c r="E1169" s="141" t="s">
        <v>429</v>
      </c>
      <c r="F1169" s="141" t="s">
        <v>2228</v>
      </c>
      <c r="G1169" s="141" t="s">
        <v>3821</v>
      </c>
      <c r="H1169" s="141" t="s">
        <v>76</v>
      </c>
      <c r="I1169" s="141" t="s">
        <v>73</v>
      </c>
      <c r="J1169" s="141" t="s">
        <v>53</v>
      </c>
      <c r="K1169" s="141" t="s">
        <v>53</v>
      </c>
      <c r="L1169" s="141" t="s">
        <v>821</v>
      </c>
      <c r="M1169" s="141" t="s">
        <v>311</v>
      </c>
      <c r="N1169" s="141" t="s">
        <v>269</v>
      </c>
      <c r="O1169" s="141" t="s">
        <v>62</v>
      </c>
      <c r="P1169" s="141" t="s">
        <v>1206</v>
      </c>
      <c r="Q1169" s="227">
        <v>140597</v>
      </c>
      <c r="R1169" s="232">
        <v>1</v>
      </c>
      <c r="S1169" s="148">
        <v>3619</v>
      </c>
      <c r="T1169" s="148">
        <v>0</v>
      </c>
      <c r="U1169" s="148">
        <v>5088.20543</v>
      </c>
      <c r="V1169" s="229">
        <v>6.8505387899999999E-4</v>
      </c>
      <c r="W1169" s="229">
        <v>5.3888551129999997E-3</v>
      </c>
      <c r="X1169" s="229">
        <v>1.482257241200333E-3</v>
      </c>
    </row>
    <row r="1170" spans="1:24" ht="13.5" thickBot="1">
      <c r="A1170" s="153">
        <v>8694</v>
      </c>
      <c r="B1170" s="153">
        <v>12531</v>
      </c>
      <c r="C1170" s="141" t="s">
        <v>2229</v>
      </c>
      <c r="D1170" s="141">
        <v>520029083</v>
      </c>
      <c r="E1170" s="141" t="s">
        <v>429</v>
      </c>
      <c r="F1170" s="141" t="s">
        <v>2230</v>
      </c>
      <c r="G1170" s="141" t="s">
        <v>3822</v>
      </c>
      <c r="H1170" s="141" t="s">
        <v>76</v>
      </c>
      <c r="I1170" s="141" t="s">
        <v>73</v>
      </c>
      <c r="J1170" s="141" t="s">
        <v>53</v>
      </c>
      <c r="K1170" s="141" t="s">
        <v>53</v>
      </c>
      <c r="L1170" s="141" t="s">
        <v>821</v>
      </c>
      <c r="M1170" s="141" t="s">
        <v>311</v>
      </c>
      <c r="N1170" s="141" t="s">
        <v>256</v>
      </c>
      <c r="O1170" s="141" t="s">
        <v>62</v>
      </c>
      <c r="P1170" s="141" t="s">
        <v>1206</v>
      </c>
      <c r="Q1170" s="227">
        <v>63552</v>
      </c>
      <c r="R1170" s="232">
        <v>1</v>
      </c>
      <c r="S1170" s="148">
        <v>15410</v>
      </c>
      <c r="T1170" s="148">
        <v>0</v>
      </c>
      <c r="U1170" s="148">
        <v>9793.3631999999998</v>
      </c>
      <c r="V1170" s="229">
        <v>6.3342942900000004E-4</v>
      </c>
      <c r="W1170" s="229">
        <v>1.0372029212999999E-2</v>
      </c>
      <c r="X1170" s="229">
        <v>2.8529279563511774E-3</v>
      </c>
    </row>
    <row r="1171" spans="1:24" ht="13.5" thickBot="1">
      <c r="A1171" s="153">
        <v>8694</v>
      </c>
      <c r="B1171" s="153">
        <v>12531</v>
      </c>
      <c r="C1171" s="141" t="s">
        <v>1208</v>
      </c>
      <c r="D1171" s="141">
        <v>520018078</v>
      </c>
      <c r="E1171" s="141" t="s">
        <v>429</v>
      </c>
      <c r="F1171" s="141" t="s">
        <v>2231</v>
      </c>
      <c r="G1171" s="141" t="s">
        <v>3823</v>
      </c>
      <c r="H1171" s="141" t="s">
        <v>76</v>
      </c>
      <c r="I1171" s="141" t="s">
        <v>73</v>
      </c>
      <c r="J1171" s="141" t="s">
        <v>53</v>
      </c>
      <c r="K1171" s="141" t="s">
        <v>53</v>
      </c>
      <c r="L1171" s="141" t="s">
        <v>821</v>
      </c>
      <c r="M1171" s="141" t="s">
        <v>311</v>
      </c>
      <c r="N1171" s="141" t="s">
        <v>256</v>
      </c>
      <c r="O1171" s="141" t="s">
        <v>62</v>
      </c>
      <c r="P1171" s="141" t="s">
        <v>1206</v>
      </c>
      <c r="Q1171" s="227">
        <v>2099764</v>
      </c>
      <c r="R1171" s="232">
        <v>1</v>
      </c>
      <c r="S1171" s="148">
        <v>3644</v>
      </c>
      <c r="T1171" s="148">
        <v>0</v>
      </c>
      <c r="U1171" s="148">
        <v>76515.400160000005</v>
      </c>
      <c r="V1171" s="229">
        <v>1.3915069630000001E-3</v>
      </c>
      <c r="W1171" s="229">
        <v>8.1036509064000006E-2</v>
      </c>
      <c r="X1171" s="229">
        <v>2.2289883439415518E-2</v>
      </c>
    </row>
    <row r="1172" spans="1:24" ht="13.5" thickBot="1">
      <c r="A1172" s="153">
        <v>8694</v>
      </c>
      <c r="B1172" s="153">
        <v>12531</v>
      </c>
      <c r="C1172" s="141" t="s">
        <v>1336</v>
      </c>
      <c r="D1172" s="141">
        <v>520017807</v>
      </c>
      <c r="E1172" s="141" t="s">
        <v>429</v>
      </c>
      <c r="F1172" s="141" t="s">
        <v>2232</v>
      </c>
      <c r="G1172" s="141" t="s">
        <v>3824</v>
      </c>
      <c r="H1172" s="141" t="s">
        <v>76</v>
      </c>
      <c r="I1172" s="141" t="s">
        <v>73</v>
      </c>
      <c r="J1172" s="141" t="s">
        <v>53</v>
      </c>
      <c r="K1172" s="141" t="s">
        <v>53</v>
      </c>
      <c r="L1172" s="141" t="s">
        <v>821</v>
      </c>
      <c r="M1172" s="141" t="s">
        <v>311</v>
      </c>
      <c r="N1172" s="141" t="s">
        <v>651</v>
      </c>
      <c r="O1172" s="141" t="s">
        <v>62</v>
      </c>
      <c r="P1172" s="141" t="s">
        <v>1206</v>
      </c>
      <c r="Q1172" s="227">
        <v>3279</v>
      </c>
      <c r="R1172" s="232">
        <v>1</v>
      </c>
      <c r="S1172" s="148">
        <v>73900</v>
      </c>
      <c r="T1172" s="148">
        <v>0</v>
      </c>
      <c r="U1172" s="148">
        <v>2423.181</v>
      </c>
      <c r="V1172" s="229">
        <v>6.5631547000000005E-4</v>
      </c>
      <c r="W1172" s="229">
        <v>2.5663608710000002E-3</v>
      </c>
      <c r="X1172" s="229">
        <v>7.0590262783259202E-4</v>
      </c>
    </row>
    <row r="1173" spans="1:24" ht="13.5" thickBot="1">
      <c r="A1173" s="153">
        <v>8694</v>
      </c>
      <c r="B1173" s="153">
        <v>12531</v>
      </c>
      <c r="C1173" s="141" t="s">
        <v>2233</v>
      </c>
      <c r="D1173" s="141">
        <v>520013954</v>
      </c>
      <c r="E1173" s="141" t="s">
        <v>429</v>
      </c>
      <c r="F1173" s="141" t="s">
        <v>2234</v>
      </c>
      <c r="G1173" s="141" t="s">
        <v>3825</v>
      </c>
      <c r="H1173" s="141" t="s">
        <v>76</v>
      </c>
      <c r="I1173" s="141" t="s">
        <v>73</v>
      </c>
      <c r="J1173" s="141" t="s">
        <v>53</v>
      </c>
      <c r="K1173" s="141" t="s">
        <v>53</v>
      </c>
      <c r="L1173" s="141" t="s">
        <v>821</v>
      </c>
      <c r="M1173" s="141" t="s">
        <v>311</v>
      </c>
      <c r="N1173" s="141" t="s">
        <v>85</v>
      </c>
      <c r="O1173" s="141" t="s">
        <v>62</v>
      </c>
      <c r="P1173" s="141" t="s">
        <v>1206</v>
      </c>
      <c r="Q1173" s="227">
        <v>345287</v>
      </c>
      <c r="R1173" s="232">
        <v>1</v>
      </c>
      <c r="S1173" s="148">
        <v>6629</v>
      </c>
      <c r="T1173" s="148">
        <v>0</v>
      </c>
      <c r="U1173" s="148">
        <v>22889.075229999999</v>
      </c>
      <c r="V1173" s="229">
        <v>3.04756678E-4</v>
      </c>
      <c r="W1173" s="229">
        <v>2.4241535017E-2</v>
      </c>
      <c r="X1173" s="229">
        <v>6.6678710148003351E-3</v>
      </c>
    </row>
    <row r="1174" spans="1:24" ht="13.5" thickBot="1">
      <c r="A1174" s="153">
        <v>8694</v>
      </c>
      <c r="B1174" s="153">
        <v>12531</v>
      </c>
      <c r="C1174" s="141" t="s">
        <v>1204</v>
      </c>
      <c r="D1174" s="151">
        <v>520000118</v>
      </c>
      <c r="E1174" s="141" t="s">
        <v>429</v>
      </c>
      <c r="F1174" s="141" t="s">
        <v>2235</v>
      </c>
      <c r="G1174" s="151" t="s">
        <v>3826</v>
      </c>
      <c r="H1174" s="141" t="s">
        <v>76</v>
      </c>
      <c r="I1174" s="141" t="s">
        <v>73</v>
      </c>
      <c r="J1174" s="141" t="s">
        <v>53</v>
      </c>
      <c r="K1174" s="141" t="s">
        <v>53</v>
      </c>
      <c r="L1174" s="141" t="s">
        <v>821</v>
      </c>
      <c r="M1174" s="141" t="s">
        <v>311</v>
      </c>
      <c r="N1174" s="141" t="s">
        <v>256</v>
      </c>
      <c r="O1174" s="141" t="s">
        <v>62</v>
      </c>
      <c r="P1174" s="141" t="s">
        <v>1206</v>
      </c>
      <c r="Q1174" s="227">
        <v>1850828</v>
      </c>
      <c r="R1174" s="232">
        <v>1</v>
      </c>
      <c r="S1174" s="148">
        <v>3729</v>
      </c>
      <c r="T1174" s="148">
        <v>0</v>
      </c>
      <c r="U1174" s="148">
        <v>69017.376120000001</v>
      </c>
      <c r="V1174" s="229">
        <v>1.39086936E-3</v>
      </c>
      <c r="W1174" s="229">
        <v>7.3095445019000005E-2</v>
      </c>
      <c r="X1174" s="229">
        <v>2.0105616200035568E-2</v>
      </c>
    </row>
    <row r="1175" spans="1:24" ht="13.5" thickBot="1">
      <c r="A1175" s="153">
        <v>8694</v>
      </c>
      <c r="B1175" s="153">
        <v>12531</v>
      </c>
      <c r="C1175" s="141" t="s">
        <v>2236</v>
      </c>
      <c r="D1175" s="141">
        <v>520007030</v>
      </c>
      <c r="E1175" s="141" t="s">
        <v>429</v>
      </c>
      <c r="F1175" s="141" t="s">
        <v>2237</v>
      </c>
      <c r="G1175" s="141" t="s">
        <v>3827</v>
      </c>
      <c r="H1175" s="141" t="s">
        <v>76</v>
      </c>
      <c r="I1175" s="141" t="s">
        <v>73</v>
      </c>
      <c r="J1175" s="141" t="s">
        <v>53</v>
      </c>
      <c r="K1175" s="141" t="s">
        <v>53</v>
      </c>
      <c r="L1175" s="141" t="s">
        <v>821</v>
      </c>
      <c r="M1175" s="141" t="s">
        <v>311</v>
      </c>
      <c r="N1175" s="141" t="s">
        <v>256</v>
      </c>
      <c r="O1175" s="141" t="s">
        <v>62</v>
      </c>
      <c r="P1175" s="141" t="s">
        <v>1206</v>
      </c>
      <c r="Q1175" s="227">
        <v>2176192</v>
      </c>
      <c r="R1175" s="232">
        <v>1</v>
      </c>
      <c r="S1175" s="148">
        <v>2085</v>
      </c>
      <c r="T1175" s="148">
        <v>0</v>
      </c>
      <c r="U1175" s="148">
        <v>45373.603199999998</v>
      </c>
      <c r="V1175" s="229">
        <v>1.7592337369999999E-3</v>
      </c>
      <c r="W1175" s="229">
        <v>4.8054619061000003E-2</v>
      </c>
      <c r="X1175" s="229">
        <v>1.321789240387462E-2</v>
      </c>
    </row>
    <row r="1176" spans="1:24" ht="13.5" thickBot="1">
      <c r="A1176" s="153">
        <v>8694</v>
      </c>
      <c r="B1176" s="153">
        <v>12531</v>
      </c>
      <c r="C1176" s="141" t="s">
        <v>2238</v>
      </c>
      <c r="D1176" s="141">
        <v>520000522</v>
      </c>
      <c r="E1176" s="141" t="s">
        <v>429</v>
      </c>
      <c r="F1176" s="141" t="s">
        <v>2239</v>
      </c>
      <c r="G1176" s="141" t="s">
        <v>3828</v>
      </c>
      <c r="H1176" s="141" t="s">
        <v>76</v>
      </c>
      <c r="I1176" s="141" t="s">
        <v>73</v>
      </c>
      <c r="J1176" s="141" t="s">
        <v>53</v>
      </c>
      <c r="K1176" s="141" t="s">
        <v>53</v>
      </c>
      <c r="L1176" s="141" t="s">
        <v>821</v>
      </c>
      <c r="M1176" s="141" t="s">
        <v>311</v>
      </c>
      <c r="N1176" s="141" t="s">
        <v>256</v>
      </c>
      <c r="O1176" s="141" t="s">
        <v>62</v>
      </c>
      <c r="P1176" s="141" t="s">
        <v>1206</v>
      </c>
      <c r="Q1176" s="227">
        <v>164935</v>
      </c>
      <c r="R1176" s="232">
        <v>1</v>
      </c>
      <c r="S1176" s="148">
        <v>14550</v>
      </c>
      <c r="T1176" s="148">
        <v>0</v>
      </c>
      <c r="U1176" s="148">
        <v>23998.0425</v>
      </c>
      <c r="V1176" s="229">
        <v>6.3834736799999999E-4</v>
      </c>
      <c r="W1176" s="229">
        <v>2.5416028465999999E-2</v>
      </c>
      <c r="X1176" s="229">
        <v>6.9909269111916219E-3</v>
      </c>
    </row>
    <row r="1177" spans="1:24" ht="13.5" thickBot="1">
      <c r="A1177" s="153">
        <v>8694</v>
      </c>
      <c r="B1177" s="153">
        <v>12531</v>
      </c>
      <c r="C1177" s="141" t="s">
        <v>1338</v>
      </c>
      <c r="D1177" s="141">
        <v>520025990</v>
      </c>
      <c r="E1177" s="141" t="s">
        <v>429</v>
      </c>
      <c r="F1177" s="141" t="s">
        <v>2240</v>
      </c>
      <c r="G1177" s="141" t="s">
        <v>3829</v>
      </c>
      <c r="H1177" s="141" t="s">
        <v>76</v>
      </c>
      <c r="I1177" s="141" t="s">
        <v>73</v>
      </c>
      <c r="J1177" s="141" t="s">
        <v>53</v>
      </c>
      <c r="K1177" s="141" t="s">
        <v>53</v>
      </c>
      <c r="L1177" s="141" t="s">
        <v>821</v>
      </c>
      <c r="M1177" s="141" t="s">
        <v>311</v>
      </c>
      <c r="N1177" s="141" t="s">
        <v>140</v>
      </c>
      <c r="O1177" s="141" t="s">
        <v>62</v>
      </c>
      <c r="P1177" s="141" t="s">
        <v>1206</v>
      </c>
      <c r="Q1177" s="227">
        <v>77362</v>
      </c>
      <c r="R1177" s="232">
        <v>1</v>
      </c>
      <c r="S1177" s="148">
        <v>1750</v>
      </c>
      <c r="T1177" s="148">
        <v>0</v>
      </c>
      <c r="U1177" s="148">
        <v>1353.835</v>
      </c>
      <c r="V1177" s="229">
        <v>3.6640152100000001E-4</v>
      </c>
      <c r="W1177" s="229">
        <v>1.433829817E-3</v>
      </c>
      <c r="X1177" s="229">
        <v>3.9438889796170295E-4</v>
      </c>
    </row>
    <row r="1178" spans="1:24" ht="13.5" thickBot="1">
      <c r="A1178" s="153">
        <v>8694</v>
      </c>
      <c r="B1178" s="153">
        <v>12531</v>
      </c>
      <c r="C1178" s="141" t="s">
        <v>1839</v>
      </c>
      <c r="D1178" s="141">
        <v>520041146</v>
      </c>
      <c r="E1178" s="141" t="s">
        <v>429</v>
      </c>
      <c r="F1178" s="141" t="s">
        <v>2241</v>
      </c>
      <c r="G1178" s="141" t="s">
        <v>3830</v>
      </c>
      <c r="H1178" s="141" t="s">
        <v>76</v>
      </c>
      <c r="I1178" s="141" t="s">
        <v>73</v>
      </c>
      <c r="J1178" s="141" t="s">
        <v>53</v>
      </c>
      <c r="K1178" s="141" t="s">
        <v>53</v>
      </c>
      <c r="L1178" s="141" t="s">
        <v>821</v>
      </c>
      <c r="M1178" s="141" t="s">
        <v>311</v>
      </c>
      <c r="N1178" s="141" t="s">
        <v>647</v>
      </c>
      <c r="O1178" s="141" t="s">
        <v>62</v>
      </c>
      <c r="P1178" s="141" t="s">
        <v>1206</v>
      </c>
      <c r="Q1178" s="227">
        <v>128243</v>
      </c>
      <c r="R1178" s="232">
        <v>1</v>
      </c>
      <c r="S1178" s="148">
        <v>6254</v>
      </c>
      <c r="T1178" s="148">
        <v>0</v>
      </c>
      <c r="U1178" s="148">
        <v>8020.3172199999999</v>
      </c>
      <c r="V1178" s="229">
        <v>1.0825371810000001E-3</v>
      </c>
      <c r="W1178" s="229">
        <v>8.4942182579999994E-3</v>
      </c>
      <c r="X1178" s="229">
        <v>2.3364177094690776E-3</v>
      </c>
    </row>
    <row r="1179" spans="1:24" ht="13.5" thickBot="1">
      <c r="A1179" s="153">
        <v>8694</v>
      </c>
      <c r="B1179" s="153">
        <v>12531</v>
      </c>
      <c r="C1179" s="141" t="s">
        <v>1342</v>
      </c>
      <c r="D1179" s="141">
        <v>520001736</v>
      </c>
      <c r="E1179" s="141" t="s">
        <v>429</v>
      </c>
      <c r="F1179" s="141" t="s">
        <v>3831</v>
      </c>
      <c r="G1179" s="141" t="s">
        <v>3832</v>
      </c>
      <c r="H1179" s="141" t="s">
        <v>76</v>
      </c>
      <c r="I1179" s="141" t="s">
        <v>73</v>
      </c>
      <c r="J1179" s="141" t="s">
        <v>53</v>
      </c>
      <c r="K1179" s="141" t="s">
        <v>53</v>
      </c>
      <c r="L1179" s="141" t="s">
        <v>821</v>
      </c>
      <c r="M1179" s="141" t="s">
        <v>311</v>
      </c>
      <c r="N1179" s="141" t="s">
        <v>651</v>
      </c>
      <c r="O1179" s="141" t="s">
        <v>62</v>
      </c>
      <c r="P1179" s="141" t="s">
        <v>1206</v>
      </c>
      <c r="Q1179" s="227">
        <v>30000</v>
      </c>
      <c r="R1179" s="232">
        <v>1</v>
      </c>
      <c r="S1179" s="148">
        <v>3085</v>
      </c>
      <c r="T1179" s="148">
        <v>0</v>
      </c>
      <c r="U1179" s="148">
        <v>925.5</v>
      </c>
      <c r="V1179" s="229">
        <v>1.3619634799999999E-4</v>
      </c>
      <c r="W1179" s="229">
        <v>9.8018554399999995E-4</v>
      </c>
      <c r="X1179" s="229">
        <v>2.6960960904656478E-4</v>
      </c>
    </row>
    <row r="1180" spans="1:24" ht="13.5" thickBot="1">
      <c r="A1180" s="153">
        <v>8694</v>
      </c>
      <c r="B1180" s="153">
        <v>12531</v>
      </c>
      <c r="C1180" s="141" t="s">
        <v>2242</v>
      </c>
      <c r="D1180" s="141">
        <v>520029026</v>
      </c>
      <c r="E1180" s="141" t="s">
        <v>429</v>
      </c>
      <c r="F1180" s="141" t="s">
        <v>2243</v>
      </c>
      <c r="G1180" s="141" t="s">
        <v>3833</v>
      </c>
      <c r="H1180" s="141" t="s">
        <v>76</v>
      </c>
      <c r="I1180" s="141" t="s">
        <v>73</v>
      </c>
      <c r="J1180" s="141" t="s">
        <v>53</v>
      </c>
      <c r="K1180" s="141" t="s">
        <v>53</v>
      </c>
      <c r="L1180" s="141" t="s">
        <v>821</v>
      </c>
      <c r="M1180" s="141" t="s">
        <v>311</v>
      </c>
      <c r="N1180" s="141" t="s">
        <v>256</v>
      </c>
      <c r="O1180" s="141" t="s">
        <v>62</v>
      </c>
      <c r="P1180" s="141" t="s">
        <v>1206</v>
      </c>
      <c r="Q1180" s="227">
        <v>11500</v>
      </c>
      <c r="R1180" s="232">
        <v>1</v>
      </c>
      <c r="S1180" s="148">
        <v>16370</v>
      </c>
      <c r="T1180" s="148">
        <v>0</v>
      </c>
      <c r="U1180" s="148">
        <v>1882.55</v>
      </c>
      <c r="V1180" s="229">
        <v>3.2437640700000003E-4</v>
      </c>
      <c r="W1180" s="229">
        <v>1.9937853010000002E-3</v>
      </c>
      <c r="X1180" s="229">
        <v>5.4841012372837449E-4</v>
      </c>
    </row>
    <row r="1181" spans="1:24" ht="13.5" thickBot="1">
      <c r="A1181" s="153">
        <v>8694</v>
      </c>
      <c r="B1181" s="153">
        <v>12531</v>
      </c>
      <c r="C1181" s="141" t="s">
        <v>3666</v>
      </c>
      <c r="D1181" s="141">
        <v>520017450</v>
      </c>
      <c r="E1181" s="141" t="s">
        <v>429</v>
      </c>
      <c r="F1181" s="141" t="s">
        <v>2244</v>
      </c>
      <c r="G1181" s="141" t="s">
        <v>3834</v>
      </c>
      <c r="H1181" s="141" t="s">
        <v>76</v>
      </c>
      <c r="I1181" s="141" t="s">
        <v>73</v>
      </c>
      <c r="J1181" s="141" t="s">
        <v>53</v>
      </c>
      <c r="K1181" s="141" t="s">
        <v>53</v>
      </c>
      <c r="L1181" s="141" t="s">
        <v>821</v>
      </c>
      <c r="M1181" s="141" t="s">
        <v>311</v>
      </c>
      <c r="N1181" s="141" t="s">
        <v>269</v>
      </c>
      <c r="O1181" s="141" t="s">
        <v>62</v>
      </c>
      <c r="P1181" s="141" t="s">
        <v>1206</v>
      </c>
      <c r="Q1181" s="227">
        <v>397773</v>
      </c>
      <c r="R1181" s="232">
        <v>1</v>
      </c>
      <c r="S1181" s="148">
        <v>4200</v>
      </c>
      <c r="T1181" s="148">
        <v>0</v>
      </c>
      <c r="U1181" s="148">
        <v>16706.466</v>
      </c>
      <c r="V1181" s="229">
        <v>1.582428451E-3</v>
      </c>
      <c r="W1181" s="229">
        <v>1.7693610443999998E-2</v>
      </c>
      <c r="X1181" s="229">
        <v>4.8668003963368203E-3</v>
      </c>
    </row>
    <row r="1182" spans="1:24" ht="13.5" thickBot="1">
      <c r="A1182" s="153">
        <v>8694</v>
      </c>
      <c r="B1182" s="153">
        <v>12531</v>
      </c>
      <c r="C1182" s="141" t="s">
        <v>1862</v>
      </c>
      <c r="D1182" s="141">
        <v>520022732</v>
      </c>
      <c r="E1182" s="141" t="s">
        <v>429</v>
      </c>
      <c r="F1182" s="141" t="s">
        <v>2245</v>
      </c>
      <c r="G1182" s="141" t="s">
        <v>3835</v>
      </c>
      <c r="H1182" s="141" t="s">
        <v>76</v>
      </c>
      <c r="I1182" s="141" t="s">
        <v>73</v>
      </c>
      <c r="J1182" s="141" t="s">
        <v>53</v>
      </c>
      <c r="K1182" s="141" t="s">
        <v>53</v>
      </c>
      <c r="L1182" s="141" t="s">
        <v>821</v>
      </c>
      <c r="M1182" s="141" t="s">
        <v>311</v>
      </c>
      <c r="N1182" s="141" t="s">
        <v>650</v>
      </c>
      <c r="O1182" s="141" t="s">
        <v>62</v>
      </c>
      <c r="P1182" s="141" t="s">
        <v>1206</v>
      </c>
      <c r="Q1182" s="227">
        <v>9300</v>
      </c>
      <c r="R1182" s="232">
        <v>1</v>
      </c>
      <c r="S1182" s="148">
        <v>3310</v>
      </c>
      <c r="T1182" s="148">
        <v>0</v>
      </c>
      <c r="U1182" s="148">
        <v>307.83</v>
      </c>
      <c r="V1182" s="229">
        <v>3.4935404230969698E-5</v>
      </c>
      <c r="W1182" s="229">
        <v>3.2601892600000001E-4</v>
      </c>
      <c r="X1182" s="229">
        <v>8.9674690386606196E-5</v>
      </c>
    </row>
    <row r="1183" spans="1:24" ht="13.5" thickBot="1">
      <c r="A1183" s="153">
        <v>8694</v>
      </c>
      <c r="B1183" s="153">
        <v>12531</v>
      </c>
      <c r="C1183" s="141" t="s">
        <v>2246</v>
      </c>
      <c r="D1183" s="141">
        <v>520032442</v>
      </c>
      <c r="E1183" s="141" t="s">
        <v>429</v>
      </c>
      <c r="F1183" s="141" t="s">
        <v>2247</v>
      </c>
      <c r="G1183" s="141" t="s">
        <v>3836</v>
      </c>
      <c r="H1183" s="141" t="s">
        <v>76</v>
      </c>
      <c r="I1183" s="141" t="s">
        <v>73</v>
      </c>
      <c r="J1183" s="141" t="s">
        <v>53</v>
      </c>
      <c r="K1183" s="141" t="s">
        <v>53</v>
      </c>
      <c r="L1183" s="141" t="s">
        <v>821</v>
      </c>
      <c r="M1183" s="141" t="s">
        <v>311</v>
      </c>
      <c r="N1183" s="141" t="s">
        <v>263</v>
      </c>
      <c r="O1183" s="141" t="s">
        <v>62</v>
      </c>
      <c r="P1183" s="141" t="s">
        <v>1206</v>
      </c>
      <c r="Q1183" s="227">
        <v>1038</v>
      </c>
      <c r="R1183" s="232">
        <v>1</v>
      </c>
      <c r="S1183" s="148">
        <v>19700</v>
      </c>
      <c r="T1183" s="148">
        <v>0</v>
      </c>
      <c r="U1183" s="148">
        <v>204.48599999999999</v>
      </c>
      <c r="V1183" s="229">
        <v>4.6795394499999997E-4</v>
      </c>
      <c r="W1183" s="229">
        <v>2.1656858E-4</v>
      </c>
      <c r="X1183" s="229">
        <v>5.9569303636408265E-5</v>
      </c>
    </row>
    <row r="1184" spans="1:24" ht="13.5" thickBot="1">
      <c r="A1184" s="153">
        <v>8694</v>
      </c>
      <c r="B1184" s="153">
        <v>12531</v>
      </c>
      <c r="C1184" s="141" t="s">
        <v>2248</v>
      </c>
      <c r="D1184" s="141">
        <v>520032988</v>
      </c>
      <c r="E1184" s="141" t="s">
        <v>429</v>
      </c>
      <c r="F1184" s="141" t="s">
        <v>2249</v>
      </c>
      <c r="G1184" s="141" t="s">
        <v>3837</v>
      </c>
      <c r="H1184" s="141" t="s">
        <v>76</v>
      </c>
      <c r="I1184" s="141" t="s">
        <v>73</v>
      </c>
      <c r="J1184" s="141" t="s">
        <v>53</v>
      </c>
      <c r="K1184" s="141" t="s">
        <v>53</v>
      </c>
      <c r="L1184" s="141" t="s">
        <v>821</v>
      </c>
      <c r="M1184" s="141" t="s">
        <v>311</v>
      </c>
      <c r="N1184" s="141" t="s">
        <v>265</v>
      </c>
      <c r="O1184" s="141" t="s">
        <v>62</v>
      </c>
      <c r="P1184" s="141" t="s">
        <v>1206</v>
      </c>
      <c r="Q1184" s="227">
        <v>12254</v>
      </c>
      <c r="R1184" s="232">
        <v>1</v>
      </c>
      <c r="S1184" s="148">
        <v>30650</v>
      </c>
      <c r="T1184" s="148">
        <v>0</v>
      </c>
      <c r="U1184" s="148">
        <v>3755.8510000000001</v>
      </c>
      <c r="V1184" s="229">
        <v>9.9723307200000008E-4</v>
      </c>
      <c r="W1184" s="229">
        <v>3.9777751010000003E-3</v>
      </c>
      <c r="X1184" s="229">
        <v>1.094125899240572E-3</v>
      </c>
    </row>
    <row r="1185" spans="1:24" ht="13.5" thickBot="1">
      <c r="A1185" s="153">
        <v>8694</v>
      </c>
      <c r="B1185" s="153">
        <v>12531</v>
      </c>
      <c r="C1185" s="141" t="s">
        <v>2250</v>
      </c>
      <c r="D1185" s="141">
        <v>520033291</v>
      </c>
      <c r="E1185" s="141" t="s">
        <v>429</v>
      </c>
      <c r="F1185" s="141" t="s">
        <v>2251</v>
      </c>
      <c r="G1185" s="141" t="s">
        <v>3838</v>
      </c>
      <c r="H1185" s="141" t="s">
        <v>76</v>
      </c>
      <c r="I1185" s="141" t="s">
        <v>73</v>
      </c>
      <c r="J1185" s="141" t="s">
        <v>53</v>
      </c>
      <c r="K1185" s="141" t="s">
        <v>53</v>
      </c>
      <c r="L1185" s="141" t="s">
        <v>821</v>
      </c>
      <c r="M1185" s="141" t="s">
        <v>311</v>
      </c>
      <c r="N1185" s="141" t="s">
        <v>75</v>
      </c>
      <c r="O1185" s="141" t="s">
        <v>62</v>
      </c>
      <c r="P1185" s="141" t="s">
        <v>1206</v>
      </c>
      <c r="Q1185" s="227">
        <v>60000</v>
      </c>
      <c r="R1185" s="232">
        <v>1</v>
      </c>
      <c r="S1185" s="148">
        <v>2141</v>
      </c>
      <c r="T1185" s="148">
        <v>0</v>
      </c>
      <c r="U1185" s="148">
        <v>1284.5999999999999</v>
      </c>
      <c r="V1185" s="229">
        <v>6.18710045E-4</v>
      </c>
      <c r="W1185" s="229">
        <v>1.360503889E-3</v>
      </c>
      <c r="X1185" s="229">
        <v>3.742198852309207E-4</v>
      </c>
    </row>
    <row r="1186" spans="1:24" ht="13.5" thickBot="1">
      <c r="A1186" s="153">
        <v>8694</v>
      </c>
      <c r="B1186" s="153">
        <v>12531</v>
      </c>
      <c r="C1186" s="141" t="s">
        <v>1658</v>
      </c>
      <c r="D1186" s="141">
        <v>520042763</v>
      </c>
      <c r="E1186" s="141" t="s">
        <v>429</v>
      </c>
      <c r="F1186" s="141" t="s">
        <v>2252</v>
      </c>
      <c r="G1186" s="141" t="s">
        <v>3839</v>
      </c>
      <c r="H1186" s="141" t="s">
        <v>76</v>
      </c>
      <c r="I1186" s="141" t="s">
        <v>73</v>
      </c>
      <c r="J1186" s="141" t="s">
        <v>53</v>
      </c>
      <c r="K1186" s="141" t="s">
        <v>53</v>
      </c>
      <c r="L1186" s="141" t="s">
        <v>821</v>
      </c>
      <c r="M1186" s="141" t="s">
        <v>311</v>
      </c>
      <c r="N1186" s="141" t="s">
        <v>259</v>
      </c>
      <c r="O1186" s="141" t="s">
        <v>62</v>
      </c>
      <c r="P1186" s="141" t="s">
        <v>1206</v>
      </c>
      <c r="Q1186" s="227">
        <v>179090</v>
      </c>
      <c r="R1186" s="232">
        <v>1</v>
      </c>
      <c r="S1186" s="148">
        <v>7743</v>
      </c>
      <c r="T1186" s="148">
        <v>0</v>
      </c>
      <c r="U1186" s="148">
        <v>13866.938700000001</v>
      </c>
      <c r="V1186" s="229">
        <v>1.0660914174000001E-2</v>
      </c>
      <c r="W1186" s="229">
        <v>1.4686302381999999E-2</v>
      </c>
      <c r="X1186" s="229">
        <v>4.0396109363367693E-3</v>
      </c>
    </row>
    <row r="1187" spans="1:24" ht="13.5" thickBot="1">
      <c r="A1187" s="153">
        <v>8694</v>
      </c>
      <c r="B1187" s="153">
        <v>12531</v>
      </c>
      <c r="C1187" s="141" t="s">
        <v>1308</v>
      </c>
      <c r="D1187" s="141">
        <v>520043027</v>
      </c>
      <c r="E1187" s="141" t="s">
        <v>429</v>
      </c>
      <c r="F1187" s="141" t="s">
        <v>2253</v>
      </c>
      <c r="G1187" s="141" t="s">
        <v>3840</v>
      </c>
      <c r="H1187" s="141" t="s">
        <v>76</v>
      </c>
      <c r="I1187" s="141" t="s">
        <v>73</v>
      </c>
      <c r="J1187" s="141" t="s">
        <v>53</v>
      </c>
      <c r="K1187" s="141" t="s">
        <v>53</v>
      </c>
      <c r="L1187" s="141" t="s">
        <v>821</v>
      </c>
      <c r="M1187" s="141" t="s">
        <v>311</v>
      </c>
      <c r="N1187" s="141" t="s">
        <v>654</v>
      </c>
      <c r="O1187" s="141" t="s">
        <v>62</v>
      </c>
      <c r="P1187" s="141" t="s">
        <v>1206</v>
      </c>
      <c r="Q1187" s="227">
        <v>5628</v>
      </c>
      <c r="R1187" s="232">
        <v>1</v>
      </c>
      <c r="S1187" s="148">
        <v>74080</v>
      </c>
      <c r="T1187" s="148">
        <v>0</v>
      </c>
      <c r="U1187" s="148">
        <v>4169.2223999999997</v>
      </c>
      <c r="V1187" s="229">
        <v>1.2653312300000001E-4</v>
      </c>
      <c r="W1187" s="229">
        <v>4.4155716109999998E-3</v>
      </c>
      <c r="X1187" s="229">
        <v>1.2145461062044089E-3</v>
      </c>
    </row>
    <row r="1188" spans="1:24" ht="13.5" thickBot="1">
      <c r="A1188" s="153">
        <v>8694</v>
      </c>
      <c r="B1188" s="153">
        <v>12531</v>
      </c>
      <c r="C1188" s="141" t="s">
        <v>2254</v>
      </c>
      <c r="D1188" s="141">
        <v>520043480</v>
      </c>
      <c r="E1188" s="141" t="s">
        <v>429</v>
      </c>
      <c r="F1188" s="141" t="s">
        <v>2255</v>
      </c>
      <c r="G1188" s="141" t="s">
        <v>3841</v>
      </c>
      <c r="H1188" s="141" t="s">
        <v>76</v>
      </c>
      <c r="I1188" s="141" t="s">
        <v>73</v>
      </c>
      <c r="J1188" s="141" t="s">
        <v>53</v>
      </c>
      <c r="K1188" s="141" t="s">
        <v>53</v>
      </c>
      <c r="L1188" s="141" t="s">
        <v>821</v>
      </c>
      <c r="M1188" s="141" t="s">
        <v>311</v>
      </c>
      <c r="N1188" s="141" t="s">
        <v>263</v>
      </c>
      <c r="O1188" s="141" t="s">
        <v>62</v>
      </c>
      <c r="P1188" s="141" t="s">
        <v>1206</v>
      </c>
      <c r="Q1188" s="227">
        <v>42200</v>
      </c>
      <c r="R1188" s="232">
        <v>1</v>
      </c>
      <c r="S1188" s="148">
        <v>24950</v>
      </c>
      <c r="T1188" s="148">
        <v>0</v>
      </c>
      <c r="U1188" s="148">
        <v>10528.9</v>
      </c>
      <c r="V1188" s="229">
        <v>4.6843143949999999E-3</v>
      </c>
      <c r="W1188" s="229">
        <v>1.1151027092999999E-2</v>
      </c>
      <c r="X1188" s="229">
        <v>3.0671989332148849E-3</v>
      </c>
    </row>
    <row r="1189" spans="1:24" ht="13.5" thickBot="1">
      <c r="A1189" s="153">
        <v>8694</v>
      </c>
      <c r="B1189" s="153">
        <v>12531</v>
      </c>
      <c r="C1189" s="141" t="s">
        <v>2257</v>
      </c>
      <c r="D1189" s="141">
        <v>520041997</v>
      </c>
      <c r="E1189" s="141" t="s">
        <v>429</v>
      </c>
      <c r="F1189" s="141" t="s">
        <v>2258</v>
      </c>
      <c r="G1189" s="141" t="s">
        <v>3843</v>
      </c>
      <c r="H1189" s="141" t="s">
        <v>76</v>
      </c>
      <c r="I1189" s="141" t="s">
        <v>73</v>
      </c>
      <c r="J1189" s="141" t="s">
        <v>53</v>
      </c>
      <c r="K1189" s="141" t="s">
        <v>53</v>
      </c>
      <c r="L1189" s="141" t="s">
        <v>821</v>
      </c>
      <c r="M1189" s="141" t="s">
        <v>311</v>
      </c>
      <c r="N1189" s="141" t="s">
        <v>254</v>
      </c>
      <c r="O1189" s="141" t="s">
        <v>62</v>
      </c>
      <c r="P1189" s="141" t="s">
        <v>1206</v>
      </c>
      <c r="Q1189" s="227">
        <v>23500</v>
      </c>
      <c r="R1189" s="232">
        <v>1</v>
      </c>
      <c r="S1189" s="148">
        <v>16470</v>
      </c>
      <c r="T1189" s="148">
        <v>0</v>
      </c>
      <c r="U1189" s="148">
        <v>3870.45</v>
      </c>
      <c r="V1189" s="229">
        <v>2.11577594E-4</v>
      </c>
      <c r="W1189" s="229">
        <v>4.0991454769999996E-3</v>
      </c>
      <c r="X1189" s="229">
        <v>1.1275100068441671E-3</v>
      </c>
    </row>
    <row r="1190" spans="1:24" ht="13.5" thickBot="1">
      <c r="A1190" s="153">
        <v>8694</v>
      </c>
      <c r="B1190" s="153">
        <v>12531</v>
      </c>
      <c r="C1190" s="141" t="s">
        <v>3844</v>
      </c>
      <c r="D1190" s="141">
        <v>520035791</v>
      </c>
      <c r="E1190" s="141" t="s">
        <v>429</v>
      </c>
      <c r="F1190" s="141" t="s">
        <v>3845</v>
      </c>
      <c r="G1190" s="141" t="s">
        <v>3846</v>
      </c>
      <c r="H1190" s="141" t="s">
        <v>76</v>
      </c>
      <c r="I1190" s="141" t="s">
        <v>73</v>
      </c>
      <c r="J1190" s="141" t="s">
        <v>53</v>
      </c>
      <c r="K1190" s="141" t="s">
        <v>53</v>
      </c>
      <c r="L1190" s="141" t="s">
        <v>821</v>
      </c>
      <c r="M1190" s="141" t="s">
        <v>311</v>
      </c>
      <c r="N1190" s="141" t="s">
        <v>264</v>
      </c>
      <c r="O1190" s="141" t="s">
        <v>62</v>
      </c>
      <c r="P1190" s="141" t="s">
        <v>1206</v>
      </c>
      <c r="Q1190" s="227">
        <v>11659</v>
      </c>
      <c r="R1190" s="232">
        <v>1</v>
      </c>
      <c r="S1190" s="148">
        <v>6800</v>
      </c>
      <c r="T1190" s="148">
        <v>0</v>
      </c>
      <c r="U1190" s="148">
        <v>792.81200000000001</v>
      </c>
      <c r="V1190" s="229">
        <v>1.1484751049999999E-3</v>
      </c>
      <c r="W1190" s="229">
        <v>8.3965733200000003E-4</v>
      </c>
      <c r="X1190" s="229">
        <v>2.3095595177463548E-4</v>
      </c>
    </row>
    <row r="1191" spans="1:24" ht="13.5" thickBot="1">
      <c r="A1191" s="153">
        <v>8694</v>
      </c>
      <c r="B1191" s="153">
        <v>12531</v>
      </c>
      <c r="C1191" s="141" t="s">
        <v>3844</v>
      </c>
      <c r="D1191" s="141">
        <v>520035791</v>
      </c>
      <c r="E1191" s="141" t="s">
        <v>429</v>
      </c>
      <c r="F1191" s="141" t="s">
        <v>3845</v>
      </c>
      <c r="G1191" s="141" t="s">
        <v>3846</v>
      </c>
      <c r="H1191" s="141" t="s">
        <v>76</v>
      </c>
      <c r="I1191" s="141" t="s">
        <v>73</v>
      </c>
      <c r="J1191" s="141" t="s">
        <v>53</v>
      </c>
      <c r="K1191" s="141" t="s">
        <v>53</v>
      </c>
      <c r="L1191" s="141" t="s">
        <v>54</v>
      </c>
      <c r="M1191" s="141" t="s">
        <v>311</v>
      </c>
      <c r="N1191" s="141" t="s">
        <v>264</v>
      </c>
      <c r="O1191" s="141" t="s">
        <v>62</v>
      </c>
      <c r="P1191" s="141" t="s">
        <v>1206</v>
      </c>
      <c r="Q1191" s="227">
        <v>3341</v>
      </c>
      <c r="R1191" s="232">
        <v>1</v>
      </c>
      <c r="S1191" s="148">
        <v>6381.0787</v>
      </c>
      <c r="T1191" s="148">
        <v>0</v>
      </c>
      <c r="U1191" s="148">
        <v>213.19183000000001</v>
      </c>
      <c r="V1191" s="229">
        <v>3.2910672599999999E-4</v>
      </c>
      <c r="W1191" s="229">
        <v>2.2578881600000001E-4</v>
      </c>
      <c r="X1191" s="229">
        <v>6.2105419706344361E-5</v>
      </c>
    </row>
    <row r="1192" spans="1:24" ht="13.5" thickBot="1">
      <c r="A1192" s="153">
        <v>8694</v>
      </c>
      <c r="B1192" s="153">
        <v>12531</v>
      </c>
      <c r="C1192" s="141" t="s">
        <v>2259</v>
      </c>
      <c r="D1192" s="141">
        <v>520044231</v>
      </c>
      <c r="E1192" s="141" t="s">
        <v>429</v>
      </c>
      <c r="F1192" s="141" t="s">
        <v>2260</v>
      </c>
      <c r="G1192" s="141" t="s">
        <v>3847</v>
      </c>
      <c r="H1192" s="141" t="s">
        <v>76</v>
      </c>
      <c r="I1192" s="141" t="s">
        <v>73</v>
      </c>
      <c r="J1192" s="141" t="s">
        <v>53</v>
      </c>
      <c r="K1192" s="141" t="s">
        <v>53</v>
      </c>
      <c r="L1192" s="141" t="s">
        <v>821</v>
      </c>
      <c r="M1192" s="141" t="s">
        <v>311</v>
      </c>
      <c r="N1192" s="141" t="s">
        <v>253</v>
      </c>
      <c r="O1192" s="141" t="s">
        <v>62</v>
      </c>
      <c r="P1192" s="141" t="s">
        <v>1206</v>
      </c>
      <c r="Q1192" s="227">
        <v>156862</v>
      </c>
      <c r="R1192" s="232">
        <v>1</v>
      </c>
      <c r="S1192" s="148">
        <v>862.5</v>
      </c>
      <c r="T1192" s="148">
        <v>0</v>
      </c>
      <c r="U1192" s="148">
        <v>1352.9347499999999</v>
      </c>
      <c r="V1192" s="229">
        <v>7.4034746420000002E-3</v>
      </c>
      <c r="W1192" s="229">
        <v>1.4328763730000001E-3</v>
      </c>
      <c r="X1192" s="229">
        <v>3.9412664399028836E-4</v>
      </c>
    </row>
    <row r="1193" spans="1:24" ht="13.5" thickBot="1">
      <c r="A1193" s="153">
        <v>8694</v>
      </c>
      <c r="B1193" s="153">
        <v>12531</v>
      </c>
      <c r="C1193" s="141" t="s">
        <v>1297</v>
      </c>
      <c r="D1193" s="141">
        <v>520044314</v>
      </c>
      <c r="E1193" s="141" t="s">
        <v>429</v>
      </c>
      <c r="F1193" s="141" t="s">
        <v>2261</v>
      </c>
      <c r="G1193" s="141" t="s">
        <v>3848</v>
      </c>
      <c r="H1193" s="141" t="s">
        <v>76</v>
      </c>
      <c r="I1193" s="141" t="s">
        <v>73</v>
      </c>
      <c r="J1193" s="141" t="s">
        <v>53</v>
      </c>
      <c r="K1193" s="141" t="s">
        <v>53</v>
      </c>
      <c r="L1193" s="141" t="s">
        <v>821</v>
      </c>
      <c r="M1193" s="141" t="s">
        <v>311</v>
      </c>
      <c r="N1193" s="141" t="s">
        <v>260</v>
      </c>
      <c r="O1193" s="141" t="s">
        <v>62</v>
      </c>
      <c r="P1193" s="141" t="s">
        <v>1206</v>
      </c>
      <c r="Q1193" s="227">
        <v>528055</v>
      </c>
      <c r="R1193" s="232">
        <v>1</v>
      </c>
      <c r="S1193" s="148">
        <v>1606</v>
      </c>
      <c r="T1193" s="148">
        <v>0</v>
      </c>
      <c r="U1193" s="148">
        <v>8480.5632999999998</v>
      </c>
      <c r="V1193" s="229">
        <v>2.8354329289999999E-3</v>
      </c>
      <c r="W1193" s="229">
        <v>8.9816591600000006E-3</v>
      </c>
      <c r="X1193" s="229">
        <v>2.4704930910941602E-3</v>
      </c>
    </row>
    <row r="1194" spans="1:24" ht="13.5" thickBot="1">
      <c r="A1194" s="153">
        <v>8694</v>
      </c>
      <c r="B1194" s="153">
        <v>12531</v>
      </c>
      <c r="C1194" s="141" t="s">
        <v>2262</v>
      </c>
      <c r="D1194" s="151">
        <v>520044199</v>
      </c>
      <c r="E1194" s="141" t="s">
        <v>429</v>
      </c>
      <c r="F1194" s="141" t="s">
        <v>2263</v>
      </c>
      <c r="G1194" s="141" t="s">
        <v>3849</v>
      </c>
      <c r="H1194" s="141" t="s">
        <v>76</v>
      </c>
      <c r="I1194" s="141" t="s">
        <v>73</v>
      </c>
      <c r="J1194" s="141" t="s">
        <v>53</v>
      </c>
      <c r="K1194" s="141" t="s">
        <v>53</v>
      </c>
      <c r="L1194" s="141" t="s">
        <v>821</v>
      </c>
      <c r="M1194" s="141" t="s">
        <v>311</v>
      </c>
      <c r="N1194" s="141" t="s">
        <v>653</v>
      </c>
      <c r="O1194" s="141" t="s">
        <v>62</v>
      </c>
      <c r="P1194" s="141" t="s">
        <v>1206</v>
      </c>
      <c r="Q1194" s="227">
        <v>158500</v>
      </c>
      <c r="R1194" s="232">
        <v>1</v>
      </c>
      <c r="S1194" s="148">
        <v>2659</v>
      </c>
      <c r="T1194" s="148">
        <v>0</v>
      </c>
      <c r="U1194" s="148">
        <v>4214.5150000000003</v>
      </c>
      <c r="V1194" s="229">
        <v>1.1367062455E-2</v>
      </c>
      <c r="W1194" s="229">
        <v>4.4635404409999998E-3</v>
      </c>
      <c r="X1194" s="229">
        <v>1.2277404013731855E-3</v>
      </c>
    </row>
    <row r="1195" spans="1:24" ht="13.5" thickBot="1">
      <c r="A1195" s="153">
        <v>8694</v>
      </c>
      <c r="B1195" s="153">
        <v>12531</v>
      </c>
      <c r="C1195" s="141" t="s">
        <v>2264</v>
      </c>
      <c r="D1195" s="141">
        <v>511812463</v>
      </c>
      <c r="E1195" s="141" t="s">
        <v>429</v>
      </c>
      <c r="F1195" s="141" t="s">
        <v>2265</v>
      </c>
      <c r="G1195" s="141" t="s">
        <v>3850</v>
      </c>
      <c r="H1195" s="141" t="s">
        <v>76</v>
      </c>
      <c r="I1195" s="141" t="s">
        <v>73</v>
      </c>
      <c r="J1195" s="141" t="s">
        <v>53</v>
      </c>
      <c r="K1195" s="141" t="s">
        <v>53</v>
      </c>
      <c r="L1195" s="141" t="s">
        <v>821</v>
      </c>
      <c r="M1195" s="141" t="s">
        <v>311</v>
      </c>
      <c r="N1195" s="141" t="s">
        <v>254</v>
      </c>
      <c r="O1195" s="141" t="s">
        <v>62</v>
      </c>
      <c r="P1195" s="141" t="s">
        <v>1206</v>
      </c>
      <c r="Q1195" s="227">
        <v>7127</v>
      </c>
      <c r="R1195" s="232">
        <v>1</v>
      </c>
      <c r="S1195" s="148">
        <v>77890</v>
      </c>
      <c r="T1195" s="148">
        <v>0</v>
      </c>
      <c r="U1195" s="148">
        <v>5551.2203</v>
      </c>
      <c r="V1195" s="229">
        <v>2.4499233499999999E-4</v>
      </c>
      <c r="W1195" s="229">
        <v>5.8792284060000003E-3</v>
      </c>
      <c r="X1195" s="229">
        <v>1.6171392056340942E-3</v>
      </c>
    </row>
    <row r="1196" spans="1:24" ht="13.5" thickBot="1">
      <c r="A1196" s="153">
        <v>8694</v>
      </c>
      <c r="B1196" s="153">
        <v>12531</v>
      </c>
      <c r="C1196" s="141" t="s">
        <v>2266</v>
      </c>
      <c r="D1196" s="141">
        <v>520039942</v>
      </c>
      <c r="E1196" s="141" t="s">
        <v>429</v>
      </c>
      <c r="F1196" s="141" t="s">
        <v>2267</v>
      </c>
      <c r="G1196" s="141" t="s">
        <v>3851</v>
      </c>
      <c r="H1196" s="141" t="s">
        <v>76</v>
      </c>
      <c r="I1196" s="141" t="s">
        <v>73</v>
      </c>
      <c r="J1196" s="141" t="s">
        <v>53</v>
      </c>
      <c r="K1196" s="141" t="s">
        <v>53</v>
      </c>
      <c r="L1196" s="141" t="s">
        <v>821</v>
      </c>
      <c r="M1196" s="141" t="s">
        <v>311</v>
      </c>
      <c r="N1196" s="141" t="s">
        <v>252</v>
      </c>
      <c r="O1196" s="141" t="s">
        <v>62</v>
      </c>
      <c r="P1196" s="141" t="s">
        <v>1206</v>
      </c>
      <c r="Q1196" s="227">
        <v>8415</v>
      </c>
      <c r="R1196" s="232">
        <v>1</v>
      </c>
      <c r="S1196" s="148">
        <v>19560</v>
      </c>
      <c r="T1196" s="148">
        <v>0</v>
      </c>
      <c r="U1196" s="148">
        <v>1645.9739999999999</v>
      </c>
      <c r="V1196" s="229">
        <v>3.6694364099999999E-4</v>
      </c>
      <c r="W1196" s="229">
        <v>1.7432305999999999E-3</v>
      </c>
      <c r="X1196" s="229">
        <v>4.7949260577072978E-4</v>
      </c>
    </row>
    <row r="1197" spans="1:24" ht="13.5" thickBot="1">
      <c r="A1197" s="153">
        <v>8694</v>
      </c>
      <c r="B1197" s="153">
        <v>12531</v>
      </c>
      <c r="C1197" s="141" t="s">
        <v>2072</v>
      </c>
      <c r="D1197" s="151">
        <v>53368</v>
      </c>
      <c r="E1197" s="141" t="s">
        <v>430</v>
      </c>
      <c r="F1197" s="141" t="s">
        <v>2268</v>
      </c>
      <c r="G1197" s="141" t="s">
        <v>3852</v>
      </c>
      <c r="H1197" s="141" t="s">
        <v>76</v>
      </c>
      <c r="I1197" s="141" t="s">
        <v>73</v>
      </c>
      <c r="J1197" s="141" t="s">
        <v>53</v>
      </c>
      <c r="K1197" s="141" t="s">
        <v>53</v>
      </c>
      <c r="L1197" s="141" t="s">
        <v>821</v>
      </c>
      <c r="M1197" s="141" t="s">
        <v>311</v>
      </c>
      <c r="N1197" s="141" t="s">
        <v>253</v>
      </c>
      <c r="O1197" s="141" t="s">
        <v>62</v>
      </c>
      <c r="P1197" s="141" t="s">
        <v>1206</v>
      </c>
      <c r="Q1197" s="227">
        <v>2200</v>
      </c>
      <c r="R1197" s="232">
        <v>1</v>
      </c>
      <c r="S1197" s="148">
        <v>13820</v>
      </c>
      <c r="T1197" s="148">
        <v>0</v>
      </c>
      <c r="U1197" s="148">
        <v>304.04000000000002</v>
      </c>
      <c r="V1197" s="229">
        <v>3.9396092287280201E-5</v>
      </c>
      <c r="W1197" s="229">
        <v>3.22004984E-4</v>
      </c>
      <c r="X1197" s="229">
        <v>8.8570616460850968E-5</v>
      </c>
    </row>
    <row r="1198" spans="1:24" ht="13.5" thickBot="1">
      <c r="A1198" s="153">
        <v>8694</v>
      </c>
      <c r="B1198" s="153">
        <v>12531</v>
      </c>
      <c r="C1198" s="141" t="s">
        <v>2270</v>
      </c>
      <c r="D1198" s="151">
        <v>511870891</v>
      </c>
      <c r="E1198" s="141" t="s">
        <v>429</v>
      </c>
      <c r="F1198" s="141" t="s">
        <v>2271</v>
      </c>
      <c r="G1198" s="141" t="s">
        <v>3853</v>
      </c>
      <c r="H1198" s="141" t="s">
        <v>76</v>
      </c>
      <c r="I1198" s="141" t="s">
        <v>73</v>
      </c>
      <c r="J1198" s="141" t="s">
        <v>53</v>
      </c>
      <c r="K1198" s="141" t="s">
        <v>53</v>
      </c>
      <c r="L1198" s="141" t="s">
        <v>821</v>
      </c>
      <c r="M1198" s="141" t="s">
        <v>311</v>
      </c>
      <c r="N1198" s="141" t="s">
        <v>263</v>
      </c>
      <c r="O1198" s="141" t="s">
        <v>62</v>
      </c>
      <c r="P1198" s="141" t="s">
        <v>1206</v>
      </c>
      <c r="Q1198" s="227">
        <v>734375</v>
      </c>
      <c r="R1198" s="232">
        <v>1</v>
      </c>
      <c r="S1198" s="148">
        <v>185.8</v>
      </c>
      <c r="T1198" s="148">
        <v>0</v>
      </c>
      <c r="U1198" s="148">
        <v>1364.46875</v>
      </c>
      <c r="V1198" s="229">
        <v>9.9199544269999995E-3</v>
      </c>
      <c r="W1198" s="229">
        <v>1.445091889E-3</v>
      </c>
      <c r="X1198" s="229">
        <v>3.9748664099811451E-4</v>
      </c>
    </row>
    <row r="1199" spans="1:24" ht="13.5" thickBot="1">
      <c r="A1199" s="153">
        <v>8694</v>
      </c>
      <c r="B1199" s="153">
        <v>12531</v>
      </c>
      <c r="C1199" s="141" t="s">
        <v>2272</v>
      </c>
      <c r="D1199" s="141">
        <v>511235434</v>
      </c>
      <c r="E1199" s="141" t="s">
        <v>429</v>
      </c>
      <c r="F1199" s="141" t="s">
        <v>2273</v>
      </c>
      <c r="G1199" s="141" t="s">
        <v>3854</v>
      </c>
      <c r="H1199" s="141" t="s">
        <v>76</v>
      </c>
      <c r="I1199" s="141" t="s">
        <v>73</v>
      </c>
      <c r="J1199" s="141" t="s">
        <v>53</v>
      </c>
      <c r="K1199" s="141" t="s">
        <v>53</v>
      </c>
      <c r="L1199" s="141" t="s">
        <v>821</v>
      </c>
      <c r="M1199" s="141" t="s">
        <v>311</v>
      </c>
      <c r="N1199" s="141" t="s">
        <v>254</v>
      </c>
      <c r="O1199" s="141" t="s">
        <v>62</v>
      </c>
      <c r="P1199" s="141" t="s">
        <v>1206</v>
      </c>
      <c r="Q1199" s="227">
        <v>16883</v>
      </c>
      <c r="R1199" s="232">
        <v>1</v>
      </c>
      <c r="S1199" s="148">
        <v>29980</v>
      </c>
      <c r="T1199" s="148">
        <v>0</v>
      </c>
      <c r="U1199" s="148">
        <v>5061.5234</v>
      </c>
      <c r="V1199" s="229">
        <v>3.8142050399999998E-4</v>
      </c>
      <c r="W1199" s="229">
        <v>5.3605965069999997E-3</v>
      </c>
      <c r="X1199" s="229">
        <v>1.4744844354986921E-3</v>
      </c>
    </row>
    <row r="1200" spans="1:24" ht="13.5" thickBot="1">
      <c r="A1200" s="153">
        <v>8694</v>
      </c>
      <c r="B1200" s="153">
        <v>12531</v>
      </c>
      <c r="C1200" s="141" t="s">
        <v>1381</v>
      </c>
      <c r="D1200" s="141">
        <v>511659401</v>
      </c>
      <c r="E1200" s="141" t="s">
        <v>429</v>
      </c>
      <c r="F1200" s="141" t="s">
        <v>2274</v>
      </c>
      <c r="G1200" s="141" t="s">
        <v>3855</v>
      </c>
      <c r="H1200" s="141" t="s">
        <v>76</v>
      </c>
      <c r="I1200" s="141" t="s">
        <v>73</v>
      </c>
      <c r="J1200" s="141" t="s">
        <v>53</v>
      </c>
      <c r="K1200" s="141" t="s">
        <v>53</v>
      </c>
      <c r="L1200" s="141" t="s">
        <v>821</v>
      </c>
      <c r="M1200" s="141" t="s">
        <v>311</v>
      </c>
      <c r="N1200" s="141" t="s">
        <v>651</v>
      </c>
      <c r="O1200" s="141" t="s">
        <v>62</v>
      </c>
      <c r="P1200" s="141" t="s">
        <v>1206</v>
      </c>
      <c r="Q1200" s="227">
        <v>209522</v>
      </c>
      <c r="R1200" s="232">
        <v>1</v>
      </c>
      <c r="S1200" s="148">
        <v>5594</v>
      </c>
      <c r="T1200" s="148">
        <v>0</v>
      </c>
      <c r="U1200" s="148">
        <v>11720.660680000001</v>
      </c>
      <c r="V1200" s="229">
        <v>1.797369613E-3</v>
      </c>
      <c r="W1200" s="229">
        <v>1.2413206014E-2</v>
      </c>
      <c r="X1200" s="229">
        <v>3.4143735750429439E-3</v>
      </c>
    </row>
    <row r="1201" spans="1:24" ht="13.5" thickBot="1">
      <c r="A1201" s="153">
        <v>8694</v>
      </c>
      <c r="B1201" s="153">
        <v>12531</v>
      </c>
      <c r="C1201" s="141" t="s">
        <v>1289</v>
      </c>
      <c r="D1201" s="141">
        <v>513623314</v>
      </c>
      <c r="E1201" s="141" t="s">
        <v>429</v>
      </c>
      <c r="F1201" s="141" t="s">
        <v>2275</v>
      </c>
      <c r="G1201" s="141" t="s">
        <v>3856</v>
      </c>
      <c r="H1201" s="141" t="s">
        <v>76</v>
      </c>
      <c r="I1201" s="141" t="s">
        <v>73</v>
      </c>
      <c r="J1201" s="141" t="s">
        <v>53</v>
      </c>
      <c r="K1201" s="141" t="s">
        <v>53</v>
      </c>
      <c r="L1201" s="141" t="s">
        <v>821</v>
      </c>
      <c r="M1201" s="141" t="s">
        <v>311</v>
      </c>
      <c r="N1201" s="141" t="s">
        <v>651</v>
      </c>
      <c r="O1201" s="141" t="s">
        <v>62</v>
      </c>
      <c r="P1201" s="141" t="s">
        <v>1206</v>
      </c>
      <c r="Q1201" s="227">
        <v>5700</v>
      </c>
      <c r="R1201" s="232">
        <v>1</v>
      </c>
      <c r="S1201" s="148">
        <v>41490</v>
      </c>
      <c r="T1201" s="148">
        <v>0</v>
      </c>
      <c r="U1201" s="148">
        <v>2364.9299999999998</v>
      </c>
      <c r="V1201" s="229">
        <v>2.32543708E-4</v>
      </c>
      <c r="W1201" s="229">
        <v>2.504667962E-3</v>
      </c>
      <c r="X1201" s="229">
        <v>6.8893339029982975E-4</v>
      </c>
    </row>
    <row r="1202" spans="1:24" ht="13.5" thickBot="1">
      <c r="A1202" s="153">
        <v>8694</v>
      </c>
      <c r="B1202" s="153">
        <v>12531</v>
      </c>
      <c r="C1202" s="141" t="s">
        <v>1379</v>
      </c>
      <c r="D1202" s="141">
        <v>520026683</v>
      </c>
      <c r="E1202" s="141" t="s">
        <v>429</v>
      </c>
      <c r="F1202" s="141" t="s">
        <v>2276</v>
      </c>
      <c r="G1202" s="141" t="s">
        <v>3857</v>
      </c>
      <c r="H1202" s="141" t="s">
        <v>76</v>
      </c>
      <c r="I1202" s="141" t="s">
        <v>73</v>
      </c>
      <c r="J1202" s="141" t="s">
        <v>53</v>
      </c>
      <c r="K1202" s="141" t="s">
        <v>53</v>
      </c>
      <c r="L1202" s="141" t="s">
        <v>821</v>
      </c>
      <c r="M1202" s="141" t="s">
        <v>311</v>
      </c>
      <c r="N1202" s="141" t="s">
        <v>651</v>
      </c>
      <c r="O1202" s="141" t="s">
        <v>62</v>
      </c>
      <c r="P1202" s="141" t="s">
        <v>1206</v>
      </c>
      <c r="Q1202" s="227">
        <v>124695</v>
      </c>
      <c r="R1202" s="232">
        <v>1</v>
      </c>
      <c r="S1202" s="148">
        <v>1609</v>
      </c>
      <c r="T1202" s="148">
        <v>0</v>
      </c>
      <c r="U1202" s="148">
        <v>2006.3425500000001</v>
      </c>
      <c r="V1202" s="229">
        <v>2.6446403700000002E-4</v>
      </c>
      <c r="W1202" s="229">
        <v>2.1248924510000001E-3</v>
      </c>
      <c r="X1202" s="229">
        <v>5.8447242627659415E-4</v>
      </c>
    </row>
    <row r="1203" spans="1:24" ht="13.5" thickBot="1">
      <c r="A1203" s="153">
        <v>8694</v>
      </c>
      <c r="B1203" s="153">
        <v>12531</v>
      </c>
      <c r="C1203" s="141" t="s">
        <v>1372</v>
      </c>
      <c r="D1203" s="141">
        <v>513821488</v>
      </c>
      <c r="E1203" s="141" t="s">
        <v>429</v>
      </c>
      <c r="F1203" s="141" t="s">
        <v>2277</v>
      </c>
      <c r="G1203" s="141" t="s">
        <v>3858</v>
      </c>
      <c r="H1203" s="141" t="s">
        <v>76</v>
      </c>
      <c r="I1203" s="141" t="s">
        <v>73</v>
      </c>
      <c r="J1203" s="141" t="s">
        <v>53</v>
      </c>
      <c r="K1203" s="141" t="s">
        <v>53</v>
      </c>
      <c r="L1203" s="141" t="s">
        <v>821</v>
      </c>
      <c r="M1203" s="141" t="s">
        <v>311</v>
      </c>
      <c r="N1203" s="141" t="s">
        <v>651</v>
      </c>
      <c r="O1203" s="141" t="s">
        <v>62</v>
      </c>
      <c r="P1203" s="141" t="s">
        <v>1206</v>
      </c>
      <c r="Q1203" s="227">
        <v>506018</v>
      </c>
      <c r="R1203" s="232">
        <v>1</v>
      </c>
      <c r="S1203" s="148">
        <v>1513</v>
      </c>
      <c r="T1203" s="148">
        <v>0</v>
      </c>
      <c r="U1203" s="148">
        <v>7656.0523400000002</v>
      </c>
      <c r="V1203" s="229">
        <v>2.5999381569999998E-3</v>
      </c>
      <c r="W1203" s="229">
        <v>8.1084298520000004E-3</v>
      </c>
      <c r="X1203" s="229">
        <v>2.2303028397919369E-3</v>
      </c>
    </row>
    <row r="1204" spans="1:24" ht="13.5" thickBot="1">
      <c r="A1204" s="153">
        <v>8694</v>
      </c>
      <c r="B1204" s="153">
        <v>12531</v>
      </c>
      <c r="C1204" s="141" t="s">
        <v>1474</v>
      </c>
      <c r="D1204" s="141">
        <v>510216054</v>
      </c>
      <c r="E1204" s="141" t="s">
        <v>429</v>
      </c>
      <c r="F1204" s="141" t="s">
        <v>2278</v>
      </c>
      <c r="G1204" s="141" t="s">
        <v>3859</v>
      </c>
      <c r="H1204" s="141" t="s">
        <v>76</v>
      </c>
      <c r="I1204" s="141" t="s">
        <v>73</v>
      </c>
      <c r="J1204" s="141" t="s">
        <v>53</v>
      </c>
      <c r="K1204" s="141" t="s">
        <v>53</v>
      </c>
      <c r="L1204" s="141" t="s">
        <v>821</v>
      </c>
      <c r="M1204" s="141" t="s">
        <v>311</v>
      </c>
      <c r="N1204" s="141" t="s">
        <v>156</v>
      </c>
      <c r="O1204" s="141" t="s">
        <v>62</v>
      </c>
      <c r="P1204" s="141" t="s">
        <v>1206</v>
      </c>
      <c r="Q1204" s="227">
        <v>41400</v>
      </c>
      <c r="R1204" s="232">
        <v>1</v>
      </c>
      <c r="S1204" s="148">
        <v>39190</v>
      </c>
      <c r="T1204" s="148">
        <v>911.02824999999996</v>
      </c>
      <c r="U1204" s="148">
        <v>17135.688249999999</v>
      </c>
      <c r="V1204" s="229">
        <v>3.8767159379999999E-3</v>
      </c>
      <c r="W1204" s="229">
        <v>1.8148194393E-2</v>
      </c>
      <c r="X1204" s="229">
        <v>4.9918381521624139E-3</v>
      </c>
    </row>
    <row r="1205" spans="1:24" ht="13.5" thickBot="1">
      <c r="A1205" s="153">
        <v>8694</v>
      </c>
      <c r="B1205" s="153">
        <v>12531</v>
      </c>
      <c r="C1205" s="141" t="s">
        <v>1399</v>
      </c>
      <c r="D1205" s="141">
        <v>511930125</v>
      </c>
      <c r="E1205" s="141" t="s">
        <v>429</v>
      </c>
      <c r="F1205" s="141" t="s">
        <v>2279</v>
      </c>
      <c r="G1205" s="141" t="s">
        <v>3860</v>
      </c>
      <c r="H1205" s="141" t="s">
        <v>76</v>
      </c>
      <c r="I1205" s="141" t="s">
        <v>73</v>
      </c>
      <c r="J1205" s="141" t="s">
        <v>53</v>
      </c>
      <c r="K1205" s="141" t="s">
        <v>53</v>
      </c>
      <c r="L1205" s="141" t="s">
        <v>821</v>
      </c>
      <c r="M1205" s="141" t="s">
        <v>311</v>
      </c>
      <c r="N1205" s="141" t="s">
        <v>260</v>
      </c>
      <c r="O1205" s="141" t="s">
        <v>62</v>
      </c>
      <c r="P1205" s="141" t="s">
        <v>1206</v>
      </c>
      <c r="Q1205" s="227">
        <v>1001558</v>
      </c>
      <c r="R1205" s="232">
        <v>1</v>
      </c>
      <c r="S1205" s="148">
        <v>1670</v>
      </c>
      <c r="T1205" s="148">
        <v>0</v>
      </c>
      <c r="U1205" s="148">
        <v>16726.018599999999</v>
      </c>
      <c r="V1205" s="229">
        <v>6.0430360399999997E-3</v>
      </c>
      <c r="W1205" s="229">
        <v>1.7714318359999998E-2</v>
      </c>
      <c r="X1205" s="229">
        <v>4.8724963108066673E-3</v>
      </c>
    </row>
    <row r="1206" spans="1:24" ht="13.5" thickBot="1">
      <c r="A1206" s="153">
        <v>8694</v>
      </c>
      <c r="B1206" s="153">
        <v>12531</v>
      </c>
      <c r="C1206" s="141" t="s">
        <v>2280</v>
      </c>
      <c r="D1206" s="141">
        <v>513770669</v>
      </c>
      <c r="E1206" s="141" t="s">
        <v>429</v>
      </c>
      <c r="F1206" s="141" t="s">
        <v>2281</v>
      </c>
      <c r="G1206" s="141" t="s">
        <v>3861</v>
      </c>
      <c r="H1206" s="141" t="s">
        <v>76</v>
      </c>
      <c r="I1206" s="141" t="s">
        <v>73</v>
      </c>
      <c r="J1206" s="141" t="s">
        <v>53</v>
      </c>
      <c r="K1206" s="141" t="s">
        <v>53</v>
      </c>
      <c r="L1206" s="141" t="s">
        <v>821</v>
      </c>
      <c r="M1206" s="141" t="s">
        <v>311</v>
      </c>
      <c r="N1206" s="141" t="s">
        <v>650</v>
      </c>
      <c r="O1206" s="141" t="s">
        <v>62</v>
      </c>
      <c r="P1206" s="141" t="s">
        <v>1206</v>
      </c>
      <c r="Q1206" s="227">
        <v>8143</v>
      </c>
      <c r="R1206" s="232">
        <v>1</v>
      </c>
      <c r="S1206" s="148">
        <v>20800</v>
      </c>
      <c r="T1206" s="148">
        <v>0</v>
      </c>
      <c r="U1206" s="148">
        <v>1693.7439999999999</v>
      </c>
      <c r="V1206" s="229">
        <v>5.9111835700000005E-4</v>
      </c>
      <c r="W1206" s="229">
        <v>1.793823213E-3</v>
      </c>
      <c r="X1206" s="229">
        <v>4.9340859823334934E-4</v>
      </c>
    </row>
    <row r="1207" spans="1:24" ht="13.5" thickBot="1">
      <c r="A1207" s="153">
        <v>8694</v>
      </c>
      <c r="B1207" s="153">
        <v>12531</v>
      </c>
      <c r="C1207" s="141" t="s">
        <v>1416</v>
      </c>
      <c r="D1207" s="141">
        <v>513257873</v>
      </c>
      <c r="E1207" s="141" t="s">
        <v>429</v>
      </c>
      <c r="F1207" s="141" t="s">
        <v>2282</v>
      </c>
      <c r="G1207" s="141" t="s">
        <v>3862</v>
      </c>
      <c r="H1207" s="141" t="s">
        <v>76</v>
      </c>
      <c r="I1207" s="141" t="s">
        <v>73</v>
      </c>
      <c r="J1207" s="141" t="s">
        <v>53</v>
      </c>
      <c r="K1207" s="141" t="s">
        <v>53</v>
      </c>
      <c r="L1207" s="141" t="s">
        <v>821</v>
      </c>
      <c r="M1207" s="141" t="s">
        <v>311</v>
      </c>
      <c r="N1207" s="141" t="s">
        <v>651</v>
      </c>
      <c r="O1207" s="141" t="s">
        <v>62</v>
      </c>
      <c r="P1207" s="141" t="s">
        <v>1206</v>
      </c>
      <c r="Q1207" s="227">
        <v>4700</v>
      </c>
      <c r="R1207" s="232">
        <v>1</v>
      </c>
      <c r="S1207" s="148">
        <v>9550</v>
      </c>
      <c r="T1207" s="148">
        <v>0</v>
      </c>
      <c r="U1207" s="148">
        <v>448.85</v>
      </c>
      <c r="V1207" s="229">
        <v>1.28405421E-4</v>
      </c>
      <c r="W1207" s="229">
        <v>4.7537145400000001E-4</v>
      </c>
      <c r="X1207" s="229">
        <v>1.3075556242090827E-4</v>
      </c>
    </row>
    <row r="1208" spans="1:24" ht="13.5" thickBot="1">
      <c r="A1208" s="153">
        <v>8694</v>
      </c>
      <c r="B1208" s="153">
        <v>12531</v>
      </c>
      <c r="C1208" s="141" t="s">
        <v>2283</v>
      </c>
      <c r="D1208" s="141">
        <v>511725459</v>
      </c>
      <c r="E1208" s="141" t="s">
        <v>429</v>
      </c>
      <c r="F1208" s="141" t="s">
        <v>2284</v>
      </c>
      <c r="G1208" s="141" t="s">
        <v>3863</v>
      </c>
      <c r="H1208" s="141" t="s">
        <v>76</v>
      </c>
      <c r="I1208" s="141" t="s">
        <v>73</v>
      </c>
      <c r="J1208" s="141" t="s">
        <v>53</v>
      </c>
      <c r="K1208" s="141" t="s">
        <v>53</v>
      </c>
      <c r="L1208" s="141" t="s">
        <v>821</v>
      </c>
      <c r="M1208" s="141" t="s">
        <v>311</v>
      </c>
      <c r="N1208" s="141" t="s">
        <v>75</v>
      </c>
      <c r="O1208" s="141" t="s">
        <v>62</v>
      </c>
      <c r="P1208" s="141" t="s">
        <v>1206</v>
      </c>
      <c r="Q1208" s="227">
        <v>128151</v>
      </c>
      <c r="R1208" s="232">
        <v>1</v>
      </c>
      <c r="S1208" s="148">
        <v>6557</v>
      </c>
      <c r="T1208" s="148">
        <v>0</v>
      </c>
      <c r="U1208" s="148">
        <v>8402.8610700000008</v>
      </c>
      <c r="V1208" s="229">
        <v>6.1387483290000003E-3</v>
      </c>
      <c r="W1208" s="229">
        <v>8.8993656939999992E-3</v>
      </c>
      <c r="X1208" s="229">
        <v>2.4478574694276603E-3</v>
      </c>
    </row>
    <row r="1209" spans="1:24" ht="13.5" thickBot="1">
      <c r="A1209" s="153">
        <v>8694</v>
      </c>
      <c r="B1209" s="153">
        <v>12531</v>
      </c>
      <c r="C1209" s="141" t="s">
        <v>1678</v>
      </c>
      <c r="D1209" s="141">
        <v>512781386</v>
      </c>
      <c r="E1209" s="141" t="s">
        <v>429</v>
      </c>
      <c r="F1209" s="141" t="s">
        <v>2285</v>
      </c>
      <c r="G1209" s="141" t="s">
        <v>3864</v>
      </c>
      <c r="H1209" s="141" t="s">
        <v>76</v>
      </c>
      <c r="I1209" s="141" t="s">
        <v>73</v>
      </c>
      <c r="J1209" s="141" t="s">
        <v>53</v>
      </c>
      <c r="K1209" s="141" t="s">
        <v>53</v>
      </c>
      <c r="L1209" s="141" t="s">
        <v>821</v>
      </c>
      <c r="M1209" s="141" t="s">
        <v>311</v>
      </c>
      <c r="N1209" s="141" t="s">
        <v>140</v>
      </c>
      <c r="O1209" s="141" t="s">
        <v>62</v>
      </c>
      <c r="P1209" s="141" t="s">
        <v>1206</v>
      </c>
      <c r="Q1209" s="227">
        <v>2500000</v>
      </c>
      <c r="R1209" s="232">
        <v>1</v>
      </c>
      <c r="S1209" s="148">
        <v>65.3</v>
      </c>
      <c r="T1209" s="148">
        <v>0</v>
      </c>
      <c r="U1209" s="148">
        <v>1632.5</v>
      </c>
      <c r="V1209" s="229">
        <v>1.1484530413E-2</v>
      </c>
      <c r="W1209" s="229">
        <v>1.728960454E-3</v>
      </c>
      <c r="X1209" s="229">
        <v>4.7556746274286013E-4</v>
      </c>
    </row>
    <row r="1210" spans="1:24" ht="13.5" thickBot="1">
      <c r="A1210" s="153">
        <v>8694</v>
      </c>
      <c r="B1210" s="153">
        <v>12531</v>
      </c>
      <c r="C1210" s="141" t="s">
        <v>2096</v>
      </c>
      <c r="D1210" s="141">
        <v>520041005</v>
      </c>
      <c r="E1210" s="141" t="s">
        <v>429</v>
      </c>
      <c r="F1210" s="141" t="s">
        <v>2286</v>
      </c>
      <c r="G1210" s="141" t="s">
        <v>3865</v>
      </c>
      <c r="H1210" s="141" t="s">
        <v>76</v>
      </c>
      <c r="I1210" s="141" t="s">
        <v>73</v>
      </c>
      <c r="J1210" s="141" t="s">
        <v>53</v>
      </c>
      <c r="K1210" s="141" t="s">
        <v>53</v>
      </c>
      <c r="L1210" s="141" t="s">
        <v>821</v>
      </c>
      <c r="M1210" s="141" t="s">
        <v>311</v>
      </c>
      <c r="N1210" s="141" t="s">
        <v>140</v>
      </c>
      <c r="O1210" s="141" t="s">
        <v>62</v>
      </c>
      <c r="P1210" s="141" t="s">
        <v>1206</v>
      </c>
      <c r="Q1210" s="227">
        <v>570910</v>
      </c>
      <c r="R1210" s="232">
        <v>1</v>
      </c>
      <c r="S1210" s="148">
        <v>464.6</v>
      </c>
      <c r="T1210" s="148">
        <v>0</v>
      </c>
      <c r="U1210" s="148">
        <v>2652.4478600000002</v>
      </c>
      <c r="V1210" s="229">
        <v>3.06815531E-3</v>
      </c>
      <c r="W1210" s="229">
        <v>2.8091745530000002E-3</v>
      </c>
      <c r="X1210" s="229">
        <v>7.7269090281037011E-4</v>
      </c>
    </row>
    <row r="1211" spans="1:24" ht="13.5" thickBot="1">
      <c r="A1211" s="153">
        <v>8694</v>
      </c>
      <c r="B1211" s="153">
        <v>12531</v>
      </c>
      <c r="C1211" s="141" t="s">
        <v>1284</v>
      </c>
      <c r="D1211" s="141">
        <v>510960719</v>
      </c>
      <c r="E1211" s="141" t="s">
        <v>429</v>
      </c>
      <c r="F1211" s="141" t="s">
        <v>2287</v>
      </c>
      <c r="G1211" s="141" t="s">
        <v>3866</v>
      </c>
      <c r="H1211" s="141" t="s">
        <v>76</v>
      </c>
      <c r="I1211" s="141" t="s">
        <v>73</v>
      </c>
      <c r="J1211" s="141" t="s">
        <v>53</v>
      </c>
      <c r="K1211" s="141" t="s">
        <v>53</v>
      </c>
      <c r="L1211" s="141" t="s">
        <v>821</v>
      </c>
      <c r="M1211" s="141" t="s">
        <v>311</v>
      </c>
      <c r="N1211" s="141" t="s">
        <v>651</v>
      </c>
      <c r="O1211" s="141" t="s">
        <v>62</v>
      </c>
      <c r="P1211" s="141" t="s">
        <v>1206</v>
      </c>
      <c r="Q1211" s="227">
        <v>7500</v>
      </c>
      <c r="R1211" s="232">
        <v>1</v>
      </c>
      <c r="S1211" s="148">
        <v>25940</v>
      </c>
      <c r="T1211" s="148">
        <v>0</v>
      </c>
      <c r="U1211" s="148">
        <v>1945.5</v>
      </c>
      <c r="V1211" s="229">
        <v>6.1844061271467703E-5</v>
      </c>
      <c r="W1211" s="229">
        <v>2.0604548630000002E-3</v>
      </c>
      <c r="X1211" s="229">
        <v>5.6674823814164437E-4</v>
      </c>
    </row>
    <row r="1212" spans="1:24" ht="13.5" thickBot="1">
      <c r="A1212" s="153">
        <v>8694</v>
      </c>
      <c r="B1212" s="153">
        <v>12531</v>
      </c>
      <c r="C1212" s="141" t="s">
        <v>2430</v>
      </c>
      <c r="D1212" s="141">
        <v>513947473</v>
      </c>
      <c r="E1212" s="141" t="s">
        <v>429</v>
      </c>
      <c r="F1212" s="141" t="s">
        <v>3935</v>
      </c>
      <c r="G1212" s="141" t="s">
        <v>3936</v>
      </c>
      <c r="H1212" s="141" t="s">
        <v>76</v>
      </c>
      <c r="I1212" s="141" t="s">
        <v>73</v>
      </c>
      <c r="J1212" s="141" t="s">
        <v>53</v>
      </c>
      <c r="K1212" s="141" t="s">
        <v>53</v>
      </c>
      <c r="L1212" s="141" t="s">
        <v>821</v>
      </c>
      <c r="M1212" s="141" t="s">
        <v>311</v>
      </c>
      <c r="N1212" s="141" t="s">
        <v>649</v>
      </c>
      <c r="O1212" s="141" t="s">
        <v>62</v>
      </c>
      <c r="P1212" s="141" t="s">
        <v>1206</v>
      </c>
      <c r="Q1212" s="227">
        <v>7615</v>
      </c>
      <c r="R1212" s="232">
        <v>1</v>
      </c>
      <c r="S1212" s="148">
        <v>222</v>
      </c>
      <c r="T1212" s="148">
        <v>0</v>
      </c>
      <c r="U1212" s="148">
        <v>16.9053</v>
      </c>
      <c r="V1212" s="229">
        <v>2.9281602880000001E-3</v>
      </c>
      <c r="W1212" s="229">
        <v>1.7904193062155899E-5</v>
      </c>
      <c r="X1212" s="229">
        <v>4.9247232023931839E-6</v>
      </c>
    </row>
    <row r="1213" spans="1:24" ht="13.5" thickBot="1">
      <c r="A1213" s="153">
        <v>8694</v>
      </c>
      <c r="B1213" s="153">
        <v>12531</v>
      </c>
      <c r="C1213" s="141" t="s">
        <v>1301</v>
      </c>
      <c r="D1213" s="141">
        <v>513901371</v>
      </c>
      <c r="E1213" s="141" t="s">
        <v>429</v>
      </c>
      <c r="F1213" s="141" t="s">
        <v>2288</v>
      </c>
      <c r="G1213" s="141" t="s">
        <v>3867</v>
      </c>
      <c r="H1213" s="141" t="s">
        <v>76</v>
      </c>
      <c r="I1213" s="141" t="s">
        <v>73</v>
      </c>
      <c r="J1213" s="141" t="s">
        <v>53</v>
      </c>
      <c r="K1213" s="141" t="s">
        <v>53</v>
      </c>
      <c r="L1213" s="141" t="s">
        <v>821</v>
      </c>
      <c r="M1213" s="141" t="s">
        <v>311</v>
      </c>
      <c r="N1213" s="141" t="s">
        <v>647</v>
      </c>
      <c r="O1213" s="141" t="s">
        <v>62</v>
      </c>
      <c r="P1213" s="141" t="s">
        <v>1206</v>
      </c>
      <c r="Q1213" s="227">
        <v>362160</v>
      </c>
      <c r="R1213" s="232">
        <v>1</v>
      </c>
      <c r="S1213" s="148">
        <v>1348</v>
      </c>
      <c r="T1213" s="148">
        <v>0</v>
      </c>
      <c r="U1213" s="148">
        <v>4881.9168</v>
      </c>
      <c r="V1213" s="229">
        <v>6.59098299E-4</v>
      </c>
      <c r="W1213" s="229">
        <v>5.1703773899999996E-3</v>
      </c>
      <c r="X1213" s="229">
        <v>1.4221628091257231E-3</v>
      </c>
    </row>
    <row r="1214" spans="1:24" ht="13.5" thickBot="1">
      <c r="A1214" s="153">
        <v>8694</v>
      </c>
      <c r="B1214" s="153">
        <v>12531</v>
      </c>
      <c r="C1214" s="141" t="s">
        <v>2289</v>
      </c>
      <c r="D1214" s="141">
        <v>514068980</v>
      </c>
      <c r="E1214" s="141" t="s">
        <v>429</v>
      </c>
      <c r="F1214" s="141" t="s">
        <v>2290</v>
      </c>
      <c r="G1214" s="141" t="s">
        <v>3868</v>
      </c>
      <c r="H1214" s="141" t="s">
        <v>76</v>
      </c>
      <c r="I1214" s="141" t="s">
        <v>73</v>
      </c>
      <c r="J1214" s="141" t="s">
        <v>53</v>
      </c>
      <c r="K1214" s="141" t="s">
        <v>53</v>
      </c>
      <c r="L1214" s="141" t="s">
        <v>821</v>
      </c>
      <c r="M1214" s="141" t="s">
        <v>311</v>
      </c>
      <c r="N1214" s="141" t="s">
        <v>650</v>
      </c>
      <c r="O1214" s="141" t="s">
        <v>62</v>
      </c>
      <c r="P1214" s="141" t="s">
        <v>1206</v>
      </c>
      <c r="Q1214" s="227">
        <v>64435</v>
      </c>
      <c r="R1214" s="232">
        <v>1</v>
      </c>
      <c r="S1214" s="148">
        <v>5079</v>
      </c>
      <c r="T1214" s="148">
        <v>0</v>
      </c>
      <c r="U1214" s="148">
        <v>3272.6536500000002</v>
      </c>
      <c r="V1214" s="229">
        <v>4.5440806499999998E-3</v>
      </c>
      <c r="W1214" s="229">
        <v>3.466026794E-3</v>
      </c>
      <c r="X1214" s="229">
        <v>9.5336452849412569E-4</v>
      </c>
    </row>
    <row r="1215" spans="1:24" ht="13.5" thickBot="1">
      <c r="A1215" s="153">
        <v>8694</v>
      </c>
      <c r="B1215" s="153">
        <v>12531</v>
      </c>
      <c r="C1215" s="141" t="s">
        <v>1388</v>
      </c>
      <c r="D1215" s="141">
        <v>514065283</v>
      </c>
      <c r="E1215" s="141" t="s">
        <v>429</v>
      </c>
      <c r="F1215" s="141" t="s">
        <v>2291</v>
      </c>
      <c r="G1215" s="141" t="s">
        <v>3869</v>
      </c>
      <c r="H1215" s="141" t="s">
        <v>76</v>
      </c>
      <c r="I1215" s="141" t="s">
        <v>73</v>
      </c>
      <c r="J1215" s="141" t="s">
        <v>53</v>
      </c>
      <c r="K1215" s="141" t="s">
        <v>53</v>
      </c>
      <c r="L1215" s="141" t="s">
        <v>821</v>
      </c>
      <c r="M1215" s="141" t="s">
        <v>311</v>
      </c>
      <c r="N1215" s="141" t="s">
        <v>75</v>
      </c>
      <c r="O1215" s="141" t="s">
        <v>62</v>
      </c>
      <c r="P1215" s="141" t="s">
        <v>1206</v>
      </c>
      <c r="Q1215" s="227">
        <v>82697</v>
      </c>
      <c r="R1215" s="232">
        <v>1</v>
      </c>
      <c r="S1215" s="148">
        <v>1991</v>
      </c>
      <c r="T1215" s="148">
        <v>0</v>
      </c>
      <c r="U1215" s="148">
        <v>1646.4972700000001</v>
      </c>
      <c r="V1215" s="229">
        <v>9.1989381899999995E-4</v>
      </c>
      <c r="W1215" s="229">
        <v>1.7437847890000001E-3</v>
      </c>
      <c r="X1215" s="229">
        <v>4.7964504080057945E-4</v>
      </c>
    </row>
    <row r="1216" spans="1:24" ht="13.5" thickBot="1">
      <c r="A1216" s="153">
        <v>8694</v>
      </c>
      <c r="B1216" s="153">
        <v>12531</v>
      </c>
      <c r="C1216" s="141" t="s">
        <v>2292</v>
      </c>
      <c r="D1216" s="141">
        <v>515001659</v>
      </c>
      <c r="E1216" s="141" t="s">
        <v>429</v>
      </c>
      <c r="F1216" s="141" t="s">
        <v>2293</v>
      </c>
      <c r="G1216" s="141" t="s">
        <v>3870</v>
      </c>
      <c r="H1216" s="141" t="s">
        <v>76</v>
      </c>
      <c r="I1216" s="141" t="s">
        <v>73</v>
      </c>
      <c r="J1216" s="141" t="s">
        <v>53</v>
      </c>
      <c r="K1216" s="141" t="s">
        <v>53</v>
      </c>
      <c r="L1216" s="141" t="s">
        <v>821</v>
      </c>
      <c r="M1216" s="141" t="s">
        <v>311</v>
      </c>
      <c r="N1216" s="141" t="s">
        <v>263</v>
      </c>
      <c r="O1216" s="141" t="s">
        <v>62</v>
      </c>
      <c r="P1216" s="141" t="s">
        <v>1206</v>
      </c>
      <c r="Q1216" s="227">
        <v>1059412</v>
      </c>
      <c r="R1216" s="232">
        <v>1</v>
      </c>
      <c r="S1216" s="148">
        <v>1271</v>
      </c>
      <c r="T1216" s="148">
        <v>0</v>
      </c>
      <c r="U1216" s="148">
        <v>13465.12652</v>
      </c>
      <c r="V1216" s="229">
        <v>7.2690809340000004E-3</v>
      </c>
      <c r="W1216" s="229">
        <v>1.4260748097E-2</v>
      </c>
      <c r="X1216" s="229">
        <v>3.9225580732790187E-3</v>
      </c>
    </row>
    <row r="1217" spans="1:24" ht="13.5" thickBot="1">
      <c r="A1217" s="153">
        <v>8694</v>
      </c>
      <c r="B1217" s="153">
        <v>12531</v>
      </c>
      <c r="C1217" s="141" t="s">
        <v>1386</v>
      </c>
      <c r="D1217" s="141">
        <v>514892801</v>
      </c>
      <c r="E1217" s="141" t="s">
        <v>429</v>
      </c>
      <c r="F1217" s="141" t="s">
        <v>2294</v>
      </c>
      <c r="G1217" s="141" t="s">
        <v>3871</v>
      </c>
      <c r="H1217" s="141" t="s">
        <v>76</v>
      </c>
      <c r="I1217" s="141" t="s">
        <v>73</v>
      </c>
      <c r="J1217" s="141" t="s">
        <v>53</v>
      </c>
      <c r="K1217" s="141" t="s">
        <v>53</v>
      </c>
      <c r="L1217" s="141" t="s">
        <v>821</v>
      </c>
      <c r="M1217" s="141" t="s">
        <v>311</v>
      </c>
      <c r="N1217" s="141" t="s">
        <v>263</v>
      </c>
      <c r="O1217" s="141" t="s">
        <v>62</v>
      </c>
      <c r="P1217" s="141" t="s">
        <v>1206</v>
      </c>
      <c r="Q1217" s="227">
        <v>402900</v>
      </c>
      <c r="R1217" s="232">
        <v>1</v>
      </c>
      <c r="S1217" s="148">
        <v>2140</v>
      </c>
      <c r="T1217" s="148">
        <v>0</v>
      </c>
      <c r="U1217" s="148">
        <v>8622.06</v>
      </c>
      <c r="V1217" s="229">
        <v>1.1275754599999999E-3</v>
      </c>
      <c r="W1217" s="229">
        <v>9.1315165550000001E-3</v>
      </c>
      <c r="X1217" s="229">
        <v>2.5117128317407068E-3</v>
      </c>
    </row>
    <row r="1218" spans="1:24" ht="13.5" thickBot="1">
      <c r="A1218" s="153">
        <v>8694</v>
      </c>
      <c r="B1218" s="153">
        <v>12531</v>
      </c>
      <c r="C1218" s="141" t="s">
        <v>2295</v>
      </c>
      <c r="D1218" s="141">
        <v>880326081</v>
      </c>
      <c r="E1218" s="141" t="s">
        <v>430</v>
      </c>
      <c r="F1218" s="141" t="s">
        <v>2296</v>
      </c>
      <c r="G1218" s="141" t="s">
        <v>3872</v>
      </c>
      <c r="H1218" s="141" t="s">
        <v>76</v>
      </c>
      <c r="I1218" s="141" t="s">
        <v>73</v>
      </c>
      <c r="J1218" s="141" t="s">
        <v>53</v>
      </c>
      <c r="K1218" s="141" t="s">
        <v>314</v>
      </c>
      <c r="L1218" s="141" t="s">
        <v>821</v>
      </c>
      <c r="M1218" s="141" t="s">
        <v>311</v>
      </c>
      <c r="N1218" s="141" t="s">
        <v>647</v>
      </c>
      <c r="O1218" s="141" t="s">
        <v>62</v>
      </c>
      <c r="P1218" s="141" t="s">
        <v>1206</v>
      </c>
      <c r="Q1218" s="227">
        <v>4200</v>
      </c>
      <c r="R1218" s="232">
        <v>1</v>
      </c>
      <c r="S1218" s="148">
        <v>28560</v>
      </c>
      <c r="T1218" s="148">
        <v>0</v>
      </c>
      <c r="U1218" s="148">
        <v>1199.52</v>
      </c>
      <c r="V1218" s="229">
        <v>7.4871758048419902E-5</v>
      </c>
      <c r="W1218" s="229">
        <v>1.270396719E-3</v>
      </c>
      <c r="X1218" s="229">
        <v>3.494350278158135E-4</v>
      </c>
    </row>
    <row r="1219" spans="1:24" ht="13.5" thickBot="1">
      <c r="A1219" s="153">
        <v>8694</v>
      </c>
      <c r="B1219" s="153">
        <v>12531</v>
      </c>
      <c r="C1219" s="141" t="s">
        <v>2297</v>
      </c>
      <c r="D1219" s="141">
        <v>515158665</v>
      </c>
      <c r="E1219" s="141" t="s">
        <v>429</v>
      </c>
      <c r="F1219" s="141" t="s">
        <v>2298</v>
      </c>
      <c r="G1219" s="141" t="s">
        <v>3873</v>
      </c>
      <c r="H1219" s="141" t="s">
        <v>76</v>
      </c>
      <c r="I1219" s="141" t="s">
        <v>73</v>
      </c>
      <c r="J1219" s="141" t="s">
        <v>53</v>
      </c>
      <c r="K1219" s="141" t="s">
        <v>53</v>
      </c>
      <c r="L1219" s="141" t="s">
        <v>821</v>
      </c>
      <c r="M1219" s="141" t="s">
        <v>311</v>
      </c>
      <c r="N1219" s="141" t="s">
        <v>258</v>
      </c>
      <c r="O1219" s="141" t="s">
        <v>62</v>
      </c>
      <c r="P1219" s="141" t="s">
        <v>1206</v>
      </c>
      <c r="Q1219" s="227">
        <v>154268</v>
      </c>
      <c r="R1219" s="232">
        <v>1</v>
      </c>
      <c r="S1219" s="148">
        <v>974.5</v>
      </c>
      <c r="T1219" s="148">
        <v>0</v>
      </c>
      <c r="U1219" s="148">
        <v>1503.34166</v>
      </c>
      <c r="V1219" s="229">
        <v>1.4835534233E-2</v>
      </c>
      <c r="W1219" s="229">
        <v>1.5921704620000001E-3</v>
      </c>
      <c r="X1219" s="229">
        <v>4.3794203913129524E-4</v>
      </c>
    </row>
    <row r="1220" spans="1:24" ht="13.5" thickBot="1">
      <c r="A1220" s="153">
        <v>8694</v>
      </c>
      <c r="B1220" s="153">
        <v>12531</v>
      </c>
      <c r="C1220" s="141" t="s">
        <v>1481</v>
      </c>
      <c r="D1220" s="141">
        <v>515434074</v>
      </c>
      <c r="E1220" s="141" t="s">
        <v>429</v>
      </c>
      <c r="F1220" s="141" t="s">
        <v>2299</v>
      </c>
      <c r="G1220" s="141" t="s">
        <v>3874</v>
      </c>
      <c r="H1220" s="141" t="s">
        <v>76</v>
      </c>
      <c r="I1220" s="141" t="s">
        <v>73</v>
      </c>
      <c r="J1220" s="141" t="s">
        <v>53</v>
      </c>
      <c r="K1220" s="141" t="s">
        <v>53</v>
      </c>
      <c r="L1220" s="141" t="s">
        <v>821</v>
      </c>
      <c r="M1220" s="141" t="s">
        <v>311</v>
      </c>
      <c r="N1220" s="141" t="s">
        <v>651</v>
      </c>
      <c r="O1220" s="141" t="s">
        <v>62</v>
      </c>
      <c r="P1220" s="141" t="s">
        <v>1206</v>
      </c>
      <c r="Q1220" s="227">
        <v>1082361.3700000001</v>
      </c>
      <c r="R1220" s="232">
        <v>1</v>
      </c>
      <c r="S1220" s="148">
        <v>399.6</v>
      </c>
      <c r="T1220" s="148">
        <v>0</v>
      </c>
      <c r="U1220" s="148">
        <v>4325.1160300000001</v>
      </c>
      <c r="V1220" s="229">
        <v>7.4047183319999998E-3</v>
      </c>
      <c r="W1220" s="229">
        <v>4.5806766170000002E-3</v>
      </c>
      <c r="X1220" s="229">
        <v>1.2599598508150518E-3</v>
      </c>
    </row>
    <row r="1221" spans="1:24" ht="13.5" thickBot="1">
      <c r="A1221" s="153">
        <v>8694</v>
      </c>
      <c r="B1221" s="153">
        <v>12531</v>
      </c>
      <c r="C1221" s="141" t="s">
        <v>1529</v>
      </c>
      <c r="D1221" s="141">
        <v>514401702</v>
      </c>
      <c r="E1221" s="141" t="s">
        <v>429</v>
      </c>
      <c r="F1221" s="141" t="s">
        <v>2300</v>
      </c>
      <c r="G1221" s="141" t="s">
        <v>3875</v>
      </c>
      <c r="H1221" s="141" t="s">
        <v>76</v>
      </c>
      <c r="I1221" s="141" t="s">
        <v>73</v>
      </c>
      <c r="J1221" s="141" t="s">
        <v>53</v>
      </c>
      <c r="K1221" s="141" t="s">
        <v>53</v>
      </c>
      <c r="L1221" s="141" t="s">
        <v>821</v>
      </c>
      <c r="M1221" s="141" t="s">
        <v>311</v>
      </c>
      <c r="N1221" s="141" t="s">
        <v>156</v>
      </c>
      <c r="O1221" s="141" t="s">
        <v>62</v>
      </c>
      <c r="P1221" s="141" t="s">
        <v>1206</v>
      </c>
      <c r="Q1221" s="227">
        <v>286391</v>
      </c>
      <c r="R1221" s="232">
        <v>1</v>
      </c>
      <c r="S1221" s="148">
        <v>3016</v>
      </c>
      <c r="T1221" s="148">
        <v>0</v>
      </c>
      <c r="U1221" s="148">
        <v>8637.5525600000001</v>
      </c>
      <c r="V1221" s="229">
        <v>1.119966156E-3</v>
      </c>
      <c r="W1221" s="229">
        <v>9.147924533E-3</v>
      </c>
      <c r="X1221" s="229">
        <v>2.5162260062893084E-3</v>
      </c>
    </row>
    <row r="1222" spans="1:24" ht="13.5" thickBot="1">
      <c r="A1222" s="153">
        <v>8694</v>
      </c>
      <c r="B1222" s="153">
        <v>12531</v>
      </c>
      <c r="C1222" s="141" t="s">
        <v>1311</v>
      </c>
      <c r="D1222" s="141">
        <v>550263107</v>
      </c>
      <c r="E1222" s="141" t="s">
        <v>429</v>
      </c>
      <c r="F1222" s="141" t="s">
        <v>2301</v>
      </c>
      <c r="G1222" s="141" t="s">
        <v>3876</v>
      </c>
      <c r="H1222" s="141" t="s">
        <v>76</v>
      </c>
      <c r="I1222" s="141" t="s">
        <v>460</v>
      </c>
      <c r="J1222" s="141" t="s">
        <v>53</v>
      </c>
      <c r="K1222" s="141" t="s">
        <v>53</v>
      </c>
      <c r="L1222" s="141" t="s">
        <v>821</v>
      </c>
      <c r="M1222" s="141" t="s">
        <v>311</v>
      </c>
      <c r="N1222" s="141" t="s">
        <v>267</v>
      </c>
      <c r="O1222" s="141" t="s">
        <v>62</v>
      </c>
      <c r="P1222" s="141" t="s">
        <v>1206</v>
      </c>
      <c r="Q1222" s="227">
        <v>65270</v>
      </c>
      <c r="R1222" s="232">
        <v>1</v>
      </c>
      <c r="S1222" s="148">
        <v>5205</v>
      </c>
      <c r="T1222" s="148">
        <v>0</v>
      </c>
      <c r="U1222" s="148">
        <v>3397.3035</v>
      </c>
      <c r="V1222" s="229">
        <v>6.51136588E-4</v>
      </c>
      <c r="W1222" s="229">
        <v>3.598041901E-3</v>
      </c>
      <c r="X1222" s="229">
        <v>9.8967657314697594E-4</v>
      </c>
    </row>
    <row r="1223" spans="1:24" ht="13.5" thickBot="1">
      <c r="A1223" s="153">
        <v>8694</v>
      </c>
      <c r="B1223" s="153">
        <v>12531</v>
      </c>
      <c r="C1223" s="141" t="s">
        <v>2302</v>
      </c>
      <c r="D1223" s="141">
        <v>512466723</v>
      </c>
      <c r="E1223" s="141" t="s">
        <v>429</v>
      </c>
      <c r="F1223" s="141" t="s">
        <v>2303</v>
      </c>
      <c r="G1223" s="141" t="s">
        <v>3877</v>
      </c>
      <c r="H1223" s="141" t="s">
        <v>76</v>
      </c>
      <c r="I1223" s="141" t="s">
        <v>73</v>
      </c>
      <c r="J1223" s="141" t="s">
        <v>53</v>
      </c>
      <c r="K1223" s="141" t="s">
        <v>53</v>
      </c>
      <c r="L1223" s="141" t="s">
        <v>821</v>
      </c>
      <c r="M1223" s="141" t="s">
        <v>311</v>
      </c>
      <c r="N1223" s="141" t="s">
        <v>258</v>
      </c>
      <c r="O1223" s="141" t="s">
        <v>62</v>
      </c>
      <c r="P1223" s="141" t="s">
        <v>1206</v>
      </c>
      <c r="Q1223" s="227">
        <v>1262680</v>
      </c>
      <c r="R1223" s="232">
        <v>1</v>
      </c>
      <c r="S1223" s="148">
        <v>507.8</v>
      </c>
      <c r="T1223" s="148">
        <v>206.79327000000001</v>
      </c>
      <c r="U1223" s="148">
        <v>6618.6823100000001</v>
      </c>
      <c r="V1223" s="229">
        <v>1.3784042755E-2</v>
      </c>
      <c r="W1223" s="229">
        <v>7.0097641500000002E-3</v>
      </c>
      <c r="X1223" s="229">
        <v>1.9281041058914258E-3</v>
      </c>
    </row>
    <row r="1224" spans="1:24" ht="13.5" thickBot="1">
      <c r="A1224" s="153">
        <v>8694</v>
      </c>
      <c r="B1224" s="153">
        <v>12531</v>
      </c>
      <c r="C1224" s="141" t="s">
        <v>1303</v>
      </c>
      <c r="D1224" s="141">
        <v>512607888</v>
      </c>
      <c r="E1224" s="141" t="s">
        <v>429</v>
      </c>
      <c r="F1224" s="141" t="s">
        <v>2304</v>
      </c>
      <c r="G1224" s="141" t="s">
        <v>3878</v>
      </c>
      <c r="H1224" s="141" t="s">
        <v>76</v>
      </c>
      <c r="I1224" s="141" t="s">
        <v>73</v>
      </c>
      <c r="J1224" s="141" t="s">
        <v>53</v>
      </c>
      <c r="K1224" s="141" t="s">
        <v>53</v>
      </c>
      <c r="L1224" s="141" t="s">
        <v>821</v>
      </c>
      <c r="M1224" s="141" t="s">
        <v>311</v>
      </c>
      <c r="N1224" s="141" t="s">
        <v>259</v>
      </c>
      <c r="O1224" s="141" t="s">
        <v>62</v>
      </c>
      <c r="P1224" s="141" t="s">
        <v>1206</v>
      </c>
      <c r="Q1224" s="227">
        <v>5800</v>
      </c>
      <c r="R1224" s="232">
        <v>1</v>
      </c>
      <c r="S1224" s="148">
        <v>42630</v>
      </c>
      <c r="T1224" s="148">
        <v>0</v>
      </c>
      <c r="U1224" s="148">
        <v>2472.54</v>
      </c>
      <c r="V1224" s="229">
        <v>3.5284542100000001E-4</v>
      </c>
      <c r="W1224" s="229">
        <v>2.6186363749999999E-3</v>
      </c>
      <c r="X1224" s="229">
        <v>7.2028151566936064E-4</v>
      </c>
    </row>
    <row r="1225" spans="1:24" ht="13.5" thickBot="1">
      <c r="A1225" s="153">
        <v>8694</v>
      </c>
      <c r="B1225" s="153">
        <v>12531</v>
      </c>
      <c r="C1225" s="141" t="s">
        <v>2305</v>
      </c>
      <c r="D1225" s="141">
        <v>515809499</v>
      </c>
      <c r="E1225" s="141" t="s">
        <v>429</v>
      </c>
      <c r="F1225" s="141" t="s">
        <v>2306</v>
      </c>
      <c r="G1225" s="141" t="s">
        <v>3879</v>
      </c>
      <c r="H1225" s="141" t="s">
        <v>76</v>
      </c>
      <c r="I1225" s="141" t="s">
        <v>73</v>
      </c>
      <c r="J1225" s="141" t="s">
        <v>53</v>
      </c>
      <c r="K1225" s="141" t="s">
        <v>53</v>
      </c>
      <c r="L1225" s="141" t="s">
        <v>821</v>
      </c>
      <c r="M1225" s="141" t="s">
        <v>311</v>
      </c>
      <c r="N1225" s="141" t="s">
        <v>75</v>
      </c>
      <c r="O1225" s="141" t="s">
        <v>62</v>
      </c>
      <c r="P1225" s="141" t="s">
        <v>1206</v>
      </c>
      <c r="Q1225" s="227">
        <v>7202</v>
      </c>
      <c r="R1225" s="232">
        <v>1</v>
      </c>
      <c r="S1225" s="148">
        <v>40790</v>
      </c>
      <c r="T1225" s="148">
        <v>0</v>
      </c>
      <c r="U1225" s="148">
        <v>2937.6958</v>
      </c>
      <c r="V1225" s="229">
        <v>5.8600488199999998E-3</v>
      </c>
      <c r="W1225" s="229">
        <v>3.1112771E-3</v>
      </c>
      <c r="X1225" s="229">
        <v>8.557871595199734E-4</v>
      </c>
    </row>
    <row r="1226" spans="1:24" ht="13.5" thickBot="1">
      <c r="A1226" s="153">
        <v>8694</v>
      </c>
      <c r="B1226" s="153">
        <v>12531</v>
      </c>
      <c r="C1226" s="141" t="s">
        <v>2307</v>
      </c>
      <c r="D1226" s="141">
        <v>10758801</v>
      </c>
      <c r="E1226" s="141" t="s">
        <v>430</v>
      </c>
      <c r="F1226" s="141" t="s">
        <v>2308</v>
      </c>
      <c r="G1226" s="141" t="s">
        <v>3880</v>
      </c>
      <c r="H1226" s="141" t="s">
        <v>76</v>
      </c>
      <c r="I1226" s="141" t="s">
        <v>73</v>
      </c>
      <c r="J1226" s="141" t="s">
        <v>53</v>
      </c>
      <c r="K1226" s="141" t="s">
        <v>315</v>
      </c>
      <c r="L1226" s="141" t="s">
        <v>821</v>
      </c>
      <c r="M1226" s="141" t="s">
        <v>311</v>
      </c>
      <c r="N1226" s="141" t="s">
        <v>267</v>
      </c>
      <c r="O1226" s="141" t="s">
        <v>62</v>
      </c>
      <c r="P1226" s="141" t="s">
        <v>1206</v>
      </c>
      <c r="Q1226" s="227">
        <v>99495</v>
      </c>
      <c r="R1226" s="232">
        <v>1</v>
      </c>
      <c r="S1226" s="148">
        <v>4556</v>
      </c>
      <c r="T1226" s="148">
        <v>0</v>
      </c>
      <c r="U1226" s="148">
        <v>4532.9921999999997</v>
      </c>
      <c r="V1226" s="229">
        <v>5.4226335199999997E-4</v>
      </c>
      <c r="W1226" s="229">
        <v>4.8008356839999997E-3</v>
      </c>
      <c r="X1226" s="229">
        <v>1.3205167529477338E-3</v>
      </c>
    </row>
    <row r="1227" spans="1:24" ht="13.5" thickBot="1">
      <c r="A1227" s="153">
        <v>8694</v>
      </c>
      <c r="B1227" s="153">
        <v>12531</v>
      </c>
      <c r="C1227" s="141" t="s">
        <v>2310</v>
      </c>
      <c r="D1227" s="141">
        <v>513618967</v>
      </c>
      <c r="E1227" s="141" t="s">
        <v>429</v>
      </c>
      <c r="F1227" s="141" t="s">
        <v>2311</v>
      </c>
      <c r="G1227" s="141" t="s">
        <v>3882</v>
      </c>
      <c r="H1227" s="141" t="s">
        <v>76</v>
      </c>
      <c r="I1227" s="141" t="s">
        <v>73</v>
      </c>
      <c r="J1227" s="141" t="s">
        <v>53</v>
      </c>
      <c r="K1227" s="141" t="s">
        <v>53</v>
      </c>
      <c r="L1227" s="141" t="s">
        <v>821</v>
      </c>
      <c r="M1227" s="141" t="s">
        <v>311</v>
      </c>
      <c r="N1227" s="141" t="s">
        <v>650</v>
      </c>
      <c r="O1227" s="141" t="s">
        <v>62</v>
      </c>
      <c r="P1227" s="141" t="s">
        <v>1206</v>
      </c>
      <c r="Q1227" s="227">
        <v>1369152</v>
      </c>
      <c r="R1227" s="232">
        <v>1</v>
      </c>
      <c r="S1227" s="148">
        <v>1049</v>
      </c>
      <c r="T1227" s="148">
        <v>0</v>
      </c>
      <c r="U1227" s="148">
        <v>14362.404479999999</v>
      </c>
      <c r="V1227" s="229">
        <v>9.8173381199999996E-3</v>
      </c>
      <c r="W1227" s="229">
        <v>1.5211044030000001E-2</v>
      </c>
      <c r="X1227" s="229">
        <v>4.1839462526433611E-3</v>
      </c>
    </row>
    <row r="1228" spans="1:24" ht="13.5" thickBot="1">
      <c r="A1228" s="153">
        <v>8694</v>
      </c>
      <c r="B1228" s="153">
        <v>12531</v>
      </c>
      <c r="C1228" s="141" t="s">
        <v>2312</v>
      </c>
      <c r="D1228" s="141">
        <v>540296795</v>
      </c>
      <c r="E1228" s="141" t="s">
        <v>429</v>
      </c>
      <c r="F1228" s="141" t="s">
        <v>2313</v>
      </c>
      <c r="G1228" s="141" t="s">
        <v>3883</v>
      </c>
      <c r="H1228" s="141" t="s">
        <v>76</v>
      </c>
      <c r="I1228" s="141" t="s">
        <v>460</v>
      </c>
      <c r="J1228" s="141" t="s">
        <v>53</v>
      </c>
      <c r="K1228" s="141" t="s">
        <v>53</v>
      </c>
      <c r="L1228" s="141" t="s">
        <v>821</v>
      </c>
      <c r="M1228" s="141" t="s">
        <v>311</v>
      </c>
      <c r="N1228" s="141" t="s">
        <v>270</v>
      </c>
      <c r="O1228" s="141" t="s">
        <v>62</v>
      </c>
      <c r="P1228" s="141" t="s">
        <v>1206</v>
      </c>
      <c r="Q1228" s="227">
        <v>131869</v>
      </c>
      <c r="R1228" s="232">
        <v>1</v>
      </c>
      <c r="S1228" s="148">
        <v>161</v>
      </c>
      <c r="T1228" s="148">
        <v>0</v>
      </c>
      <c r="U1228" s="148">
        <v>212.30909</v>
      </c>
      <c r="V1228" s="229">
        <v>1.0660550917E-2</v>
      </c>
      <c r="W1228" s="229">
        <v>2.2485391700000001E-4</v>
      </c>
      <c r="X1228" s="229">
        <v>6.1848266614729271E-5</v>
      </c>
    </row>
    <row r="1229" spans="1:24" ht="13.5" thickBot="1">
      <c r="A1229" s="153">
        <v>8694</v>
      </c>
      <c r="B1229" s="153">
        <v>12531</v>
      </c>
      <c r="C1229" s="141" t="s">
        <v>2314</v>
      </c>
      <c r="D1229" s="141">
        <v>515933950</v>
      </c>
      <c r="E1229" s="141" t="s">
        <v>429</v>
      </c>
      <c r="F1229" s="141" t="s">
        <v>2315</v>
      </c>
      <c r="G1229" s="141" t="s">
        <v>3884</v>
      </c>
      <c r="H1229" s="141" t="s">
        <v>76</v>
      </c>
      <c r="I1229" s="141" t="s">
        <v>73</v>
      </c>
      <c r="J1229" s="141" t="s">
        <v>53</v>
      </c>
      <c r="K1229" s="141" t="s">
        <v>53</v>
      </c>
      <c r="L1229" s="141" t="s">
        <v>821</v>
      </c>
      <c r="M1229" s="141" t="s">
        <v>311</v>
      </c>
      <c r="N1229" s="141" t="s">
        <v>648</v>
      </c>
      <c r="O1229" s="141" t="s">
        <v>62</v>
      </c>
      <c r="P1229" s="141" t="s">
        <v>1206</v>
      </c>
      <c r="Q1229" s="227">
        <v>45964</v>
      </c>
      <c r="R1229" s="232">
        <v>1</v>
      </c>
      <c r="S1229" s="148">
        <v>460.7</v>
      </c>
      <c r="T1229" s="148">
        <v>0</v>
      </c>
      <c r="U1229" s="148">
        <v>211.75614999999999</v>
      </c>
      <c r="V1229" s="229">
        <v>1.9591428941000001E-2</v>
      </c>
      <c r="W1229" s="229">
        <v>2.2426830499999999E-4</v>
      </c>
      <c r="X1229" s="229">
        <v>6.1687188346521587E-5</v>
      </c>
    </row>
    <row r="1230" spans="1:24" ht="13.5" thickBot="1">
      <c r="A1230" s="153">
        <v>8694</v>
      </c>
      <c r="B1230" s="153">
        <v>12531</v>
      </c>
      <c r="C1230" s="141" t="s">
        <v>2316</v>
      </c>
      <c r="D1230" s="141">
        <v>515251593</v>
      </c>
      <c r="E1230" s="141" t="s">
        <v>429</v>
      </c>
      <c r="F1230" s="141" t="s">
        <v>2317</v>
      </c>
      <c r="G1230" s="141" t="s">
        <v>3885</v>
      </c>
      <c r="H1230" s="141" t="s">
        <v>76</v>
      </c>
      <c r="I1230" s="141" t="s">
        <v>73</v>
      </c>
      <c r="J1230" s="141" t="s">
        <v>53</v>
      </c>
      <c r="K1230" s="141" t="s">
        <v>53</v>
      </c>
      <c r="L1230" s="141" t="s">
        <v>821</v>
      </c>
      <c r="M1230" s="141" t="s">
        <v>311</v>
      </c>
      <c r="N1230" s="141" t="s">
        <v>265</v>
      </c>
      <c r="O1230" s="141" t="s">
        <v>62</v>
      </c>
      <c r="P1230" s="141" t="s">
        <v>1206</v>
      </c>
      <c r="Q1230" s="227">
        <v>847499</v>
      </c>
      <c r="R1230" s="232">
        <v>1</v>
      </c>
      <c r="S1230" s="148">
        <v>1074</v>
      </c>
      <c r="T1230" s="148">
        <v>0</v>
      </c>
      <c r="U1230" s="148">
        <v>9102.1392599999999</v>
      </c>
      <c r="V1230" s="229">
        <v>7.9306552790000002E-3</v>
      </c>
      <c r="W1230" s="229">
        <v>9.6399625309999994E-3</v>
      </c>
      <c r="X1230" s="229">
        <v>2.6515658642636288E-3</v>
      </c>
    </row>
    <row r="1231" spans="1:24" ht="13.5" thickBot="1">
      <c r="A1231" s="153">
        <v>8694</v>
      </c>
      <c r="B1231" s="153">
        <v>12531</v>
      </c>
      <c r="C1231" s="141" t="s">
        <v>1526</v>
      </c>
      <c r="D1231" s="141">
        <v>514599943</v>
      </c>
      <c r="E1231" s="141" t="s">
        <v>429</v>
      </c>
      <c r="F1231" s="141" t="s">
        <v>2318</v>
      </c>
      <c r="G1231" s="141" t="s">
        <v>3886</v>
      </c>
      <c r="H1231" s="141" t="s">
        <v>76</v>
      </c>
      <c r="I1231" s="141" t="s">
        <v>73</v>
      </c>
      <c r="J1231" s="141" t="s">
        <v>53</v>
      </c>
      <c r="K1231" s="141" t="s">
        <v>53</v>
      </c>
      <c r="L1231" s="141" t="s">
        <v>821</v>
      </c>
      <c r="M1231" s="141" t="s">
        <v>311</v>
      </c>
      <c r="N1231" s="141" t="s">
        <v>647</v>
      </c>
      <c r="O1231" s="141" t="s">
        <v>62</v>
      </c>
      <c r="P1231" s="141" t="s">
        <v>1206</v>
      </c>
      <c r="Q1231" s="227">
        <v>159666</v>
      </c>
      <c r="R1231" s="232">
        <v>1</v>
      </c>
      <c r="S1231" s="148">
        <v>8722</v>
      </c>
      <c r="T1231" s="148">
        <v>0</v>
      </c>
      <c r="U1231" s="148">
        <v>13926.068520000001</v>
      </c>
      <c r="V1231" s="229">
        <v>4.4925070290000001E-3</v>
      </c>
      <c r="W1231" s="229">
        <v>1.4748926039E-2</v>
      </c>
      <c r="X1231" s="229">
        <v>4.0568361850166108E-3</v>
      </c>
    </row>
    <row r="1232" spans="1:24" ht="13.5" thickBot="1">
      <c r="A1232" s="153">
        <v>8694</v>
      </c>
      <c r="B1232" s="153">
        <v>12531</v>
      </c>
      <c r="C1232" s="141" t="s">
        <v>3887</v>
      </c>
      <c r="D1232" s="141">
        <v>832652993</v>
      </c>
      <c r="E1232" s="141" t="s">
        <v>430</v>
      </c>
      <c r="F1232" s="141" t="s">
        <v>3888</v>
      </c>
      <c r="G1232" s="141" t="s">
        <v>3889</v>
      </c>
      <c r="H1232" s="141" t="s">
        <v>76</v>
      </c>
      <c r="I1232" s="141" t="s">
        <v>73</v>
      </c>
      <c r="J1232" s="141" t="s">
        <v>53</v>
      </c>
      <c r="K1232" s="141" t="s">
        <v>53</v>
      </c>
      <c r="L1232" s="141" t="s">
        <v>821</v>
      </c>
      <c r="M1232" s="141" t="s">
        <v>944</v>
      </c>
      <c r="N1232" s="141" t="s">
        <v>645</v>
      </c>
      <c r="O1232" s="141" t="s">
        <v>62</v>
      </c>
      <c r="P1232" s="141" t="s">
        <v>1206</v>
      </c>
      <c r="Q1232" s="227">
        <v>3207576</v>
      </c>
      <c r="R1232" s="232">
        <v>1</v>
      </c>
      <c r="S1232" s="148">
        <v>1E-4</v>
      </c>
      <c r="T1232" s="148">
        <v>0</v>
      </c>
      <c r="U1232" s="148">
        <v>0</v>
      </c>
      <c r="V1232" s="229">
        <v>2.1638332029E-2</v>
      </c>
      <c r="W1232" s="229">
        <v>0</v>
      </c>
      <c r="X1232" s="229">
        <v>0</v>
      </c>
    </row>
    <row r="1233" spans="1:24" ht="13.5" thickBot="1">
      <c r="A1233" s="153">
        <v>8694</v>
      </c>
      <c r="B1233" s="153">
        <v>12531</v>
      </c>
      <c r="C1233" s="141" t="s">
        <v>3788</v>
      </c>
      <c r="D1233" s="141">
        <v>514091685</v>
      </c>
      <c r="E1233" s="141" t="s">
        <v>429</v>
      </c>
      <c r="F1233" s="141" t="s">
        <v>3931</v>
      </c>
      <c r="G1233" s="141" t="s">
        <v>3932</v>
      </c>
      <c r="H1233" s="141" t="s">
        <v>76</v>
      </c>
      <c r="I1233" s="141" t="s">
        <v>73</v>
      </c>
      <c r="J1233" s="141" t="s">
        <v>53</v>
      </c>
      <c r="K1233" s="141" t="s">
        <v>53</v>
      </c>
      <c r="L1233" s="141" t="s">
        <v>54</v>
      </c>
      <c r="M1233" s="141" t="s">
        <v>311</v>
      </c>
      <c r="N1233" s="141" t="s">
        <v>140</v>
      </c>
      <c r="O1233" s="141" t="s">
        <v>62</v>
      </c>
      <c r="P1233" s="141" t="s">
        <v>1206</v>
      </c>
      <c r="Q1233" s="227">
        <v>150000</v>
      </c>
      <c r="R1233" s="232">
        <v>1</v>
      </c>
      <c r="S1233" s="148">
        <v>1573.9060999999999</v>
      </c>
      <c r="T1233" s="148">
        <v>0</v>
      </c>
      <c r="U1233" s="148">
        <v>2360.8591500000002</v>
      </c>
      <c r="V1233" s="229">
        <v>7.3321935840000001E-3</v>
      </c>
      <c r="W1233" s="229">
        <v>2.5003565749999999E-3</v>
      </c>
      <c r="X1233" s="229">
        <v>6.8774750129173994E-4</v>
      </c>
    </row>
    <row r="1234" spans="1:24" ht="13.5" thickBot="1">
      <c r="A1234" s="153">
        <v>8694</v>
      </c>
      <c r="B1234" s="153">
        <v>12531</v>
      </c>
      <c r="C1234" s="141" t="s">
        <v>1548</v>
      </c>
      <c r="D1234" s="141">
        <v>516046307</v>
      </c>
      <c r="E1234" s="141" t="s">
        <v>429</v>
      </c>
      <c r="F1234" s="141" t="s">
        <v>2319</v>
      </c>
      <c r="G1234" s="141" t="s">
        <v>3392</v>
      </c>
      <c r="H1234" s="141" t="s">
        <v>76</v>
      </c>
      <c r="I1234" s="141" t="s">
        <v>73</v>
      </c>
      <c r="J1234" s="141" t="s">
        <v>53</v>
      </c>
      <c r="K1234" s="141" t="s">
        <v>53</v>
      </c>
      <c r="L1234" s="141" t="s">
        <v>821</v>
      </c>
      <c r="M1234" s="141" t="s">
        <v>311</v>
      </c>
      <c r="N1234" s="141" t="s">
        <v>647</v>
      </c>
      <c r="O1234" s="141" t="s">
        <v>62</v>
      </c>
      <c r="P1234" s="141" t="s">
        <v>1206</v>
      </c>
      <c r="Q1234" s="227">
        <v>136943</v>
      </c>
      <c r="R1234" s="232">
        <v>1</v>
      </c>
      <c r="S1234" s="148">
        <v>3230</v>
      </c>
      <c r="T1234" s="148">
        <v>0</v>
      </c>
      <c r="U1234" s="148">
        <v>4423.2588999999998</v>
      </c>
      <c r="V1234" s="229">
        <v>8.3440256459999997E-3</v>
      </c>
      <c r="W1234" s="229">
        <v>4.6846185100000003E-3</v>
      </c>
      <c r="X1234" s="229">
        <v>1.2885500839986367E-3</v>
      </c>
    </row>
    <row r="1235" spans="1:24" ht="13.5" thickBot="1">
      <c r="A1235" s="153">
        <v>8694</v>
      </c>
      <c r="B1235" s="153">
        <v>12531</v>
      </c>
      <c r="C1235" s="141" t="s">
        <v>2320</v>
      </c>
      <c r="D1235" s="141">
        <v>512402538</v>
      </c>
      <c r="E1235" s="141" t="s">
        <v>429</v>
      </c>
      <c r="F1235" s="141" t="s">
        <v>2321</v>
      </c>
      <c r="G1235" s="141" t="s">
        <v>3890</v>
      </c>
      <c r="H1235" s="141" t="s">
        <v>76</v>
      </c>
      <c r="I1235" s="141" t="s">
        <v>73</v>
      </c>
      <c r="J1235" s="141" t="s">
        <v>53</v>
      </c>
      <c r="K1235" s="141" t="s">
        <v>53</v>
      </c>
      <c r="L1235" s="141" t="s">
        <v>821</v>
      </c>
      <c r="M1235" s="141" t="s">
        <v>311</v>
      </c>
      <c r="N1235" s="141" t="s">
        <v>75</v>
      </c>
      <c r="O1235" s="141" t="s">
        <v>62</v>
      </c>
      <c r="P1235" s="141" t="s">
        <v>1206</v>
      </c>
      <c r="Q1235" s="227">
        <v>1284875</v>
      </c>
      <c r="R1235" s="232">
        <v>1</v>
      </c>
      <c r="S1235" s="148">
        <v>309.8</v>
      </c>
      <c r="T1235" s="148">
        <v>0</v>
      </c>
      <c r="U1235" s="148">
        <v>3980.5427500000001</v>
      </c>
      <c r="V1235" s="229">
        <v>8.5805214689999992E-3</v>
      </c>
      <c r="W1235" s="229">
        <v>4.2157433399999996E-3</v>
      </c>
      <c r="X1235" s="229">
        <v>1.1595813880287823E-3</v>
      </c>
    </row>
    <row r="1236" spans="1:24" ht="13.5" thickBot="1">
      <c r="A1236" s="153">
        <v>8694</v>
      </c>
      <c r="B1236" s="153">
        <v>12531</v>
      </c>
      <c r="C1236" s="141" t="s">
        <v>2322</v>
      </c>
      <c r="D1236" s="141">
        <v>514439785</v>
      </c>
      <c r="E1236" s="141" t="s">
        <v>429</v>
      </c>
      <c r="F1236" s="141" t="s">
        <v>2323</v>
      </c>
      <c r="G1236" s="141" t="s">
        <v>3891</v>
      </c>
      <c r="H1236" s="141" t="s">
        <v>76</v>
      </c>
      <c r="I1236" s="141" t="s">
        <v>73</v>
      </c>
      <c r="J1236" s="141" t="s">
        <v>53</v>
      </c>
      <c r="K1236" s="141" t="s">
        <v>53</v>
      </c>
      <c r="L1236" s="141" t="s">
        <v>821</v>
      </c>
      <c r="M1236" s="141" t="s">
        <v>311</v>
      </c>
      <c r="N1236" s="141" t="s">
        <v>253</v>
      </c>
      <c r="O1236" s="141" t="s">
        <v>62</v>
      </c>
      <c r="P1236" s="141" t="s">
        <v>1206</v>
      </c>
      <c r="Q1236" s="227">
        <v>60800</v>
      </c>
      <c r="R1236" s="232">
        <v>1</v>
      </c>
      <c r="S1236" s="148">
        <v>3509</v>
      </c>
      <c r="T1236" s="148">
        <v>0</v>
      </c>
      <c r="U1236" s="148">
        <v>2133.4720000000002</v>
      </c>
      <c r="V1236" s="229">
        <v>1.6512284948999999E-2</v>
      </c>
      <c r="W1236" s="229">
        <v>2.2595336710000001E-3</v>
      </c>
      <c r="X1236" s="229">
        <v>6.2150680911052703E-4</v>
      </c>
    </row>
    <row r="1237" spans="1:24" ht="13.5" thickBot="1">
      <c r="A1237" s="153">
        <v>8694</v>
      </c>
      <c r="B1237" s="153">
        <v>12531</v>
      </c>
      <c r="C1237" s="141" t="s">
        <v>2324</v>
      </c>
      <c r="D1237" s="141">
        <v>514919810</v>
      </c>
      <c r="E1237" s="141" t="s">
        <v>429</v>
      </c>
      <c r="F1237" s="141" t="s">
        <v>2325</v>
      </c>
      <c r="G1237" s="141" t="s">
        <v>3892</v>
      </c>
      <c r="H1237" s="141" t="s">
        <v>76</v>
      </c>
      <c r="I1237" s="141" t="s">
        <v>73</v>
      </c>
      <c r="J1237" s="141" t="s">
        <v>53</v>
      </c>
      <c r="K1237" s="141" t="s">
        <v>53</v>
      </c>
      <c r="L1237" s="141" t="s">
        <v>821</v>
      </c>
      <c r="M1237" s="141" t="s">
        <v>311</v>
      </c>
      <c r="N1237" s="141" t="s">
        <v>645</v>
      </c>
      <c r="O1237" s="141" t="s">
        <v>62</v>
      </c>
      <c r="P1237" s="141" t="s">
        <v>1206</v>
      </c>
      <c r="Q1237" s="227">
        <v>295169</v>
      </c>
      <c r="R1237" s="232">
        <v>1</v>
      </c>
      <c r="S1237" s="148">
        <v>136.1</v>
      </c>
      <c r="T1237" s="148">
        <v>0</v>
      </c>
      <c r="U1237" s="148">
        <v>401.72501</v>
      </c>
      <c r="V1237" s="229">
        <v>1.1670472685999999E-2</v>
      </c>
      <c r="W1237" s="229">
        <v>4.2546196300000003E-4</v>
      </c>
      <c r="X1237" s="229">
        <v>1.1702746935745795E-4</v>
      </c>
    </row>
    <row r="1238" spans="1:24" ht="13.5" thickBot="1">
      <c r="A1238" s="153">
        <v>8694</v>
      </c>
      <c r="B1238" s="153">
        <v>12531</v>
      </c>
      <c r="C1238" s="141" t="s">
        <v>2326</v>
      </c>
      <c r="D1238" s="141">
        <v>512569237</v>
      </c>
      <c r="E1238" s="141" t="s">
        <v>429</v>
      </c>
      <c r="F1238" s="141" t="s">
        <v>2327</v>
      </c>
      <c r="G1238" s="141" t="s">
        <v>3893</v>
      </c>
      <c r="H1238" s="141" t="s">
        <v>76</v>
      </c>
      <c r="I1238" s="141" t="s">
        <v>73</v>
      </c>
      <c r="J1238" s="141" t="s">
        <v>53</v>
      </c>
      <c r="K1238" s="141" t="s">
        <v>53</v>
      </c>
      <c r="L1238" s="141" t="s">
        <v>821</v>
      </c>
      <c r="M1238" s="141" t="s">
        <v>311</v>
      </c>
      <c r="N1238" s="141" t="s">
        <v>140</v>
      </c>
      <c r="O1238" s="141" t="s">
        <v>62</v>
      </c>
      <c r="P1238" s="141" t="s">
        <v>1206</v>
      </c>
      <c r="Q1238" s="227">
        <v>18400</v>
      </c>
      <c r="R1238" s="232">
        <v>1</v>
      </c>
      <c r="S1238" s="148">
        <v>8590</v>
      </c>
      <c r="T1238" s="148">
        <v>0</v>
      </c>
      <c r="U1238" s="148">
        <v>1580.56</v>
      </c>
      <c r="V1238" s="229">
        <v>5.86399253E-4</v>
      </c>
      <c r="W1238" s="229">
        <v>1.6739514460000001E-3</v>
      </c>
      <c r="X1238" s="229">
        <v>4.6043669764952831E-4</v>
      </c>
    </row>
    <row r="1239" spans="1:24" ht="13.5" thickBot="1">
      <c r="A1239" s="153">
        <v>8694</v>
      </c>
      <c r="B1239" s="153">
        <v>12531</v>
      </c>
      <c r="C1239" s="141" t="s">
        <v>2328</v>
      </c>
      <c r="D1239" s="141">
        <v>515236735</v>
      </c>
      <c r="E1239" s="141" t="s">
        <v>429</v>
      </c>
      <c r="F1239" s="141" t="s">
        <v>2329</v>
      </c>
      <c r="G1239" s="141" t="s">
        <v>3894</v>
      </c>
      <c r="H1239" s="141" t="s">
        <v>76</v>
      </c>
      <c r="I1239" s="141" t="s">
        <v>73</v>
      </c>
      <c r="J1239" s="141" t="s">
        <v>53</v>
      </c>
      <c r="K1239" s="141" t="s">
        <v>53</v>
      </c>
      <c r="L1239" s="141" t="s">
        <v>821</v>
      </c>
      <c r="M1239" s="141" t="s">
        <v>311</v>
      </c>
      <c r="N1239" s="141" t="s">
        <v>253</v>
      </c>
      <c r="O1239" s="141" t="s">
        <v>62</v>
      </c>
      <c r="P1239" s="141" t="s">
        <v>1206</v>
      </c>
      <c r="Q1239" s="227">
        <v>410370</v>
      </c>
      <c r="R1239" s="232">
        <v>1</v>
      </c>
      <c r="S1239" s="148">
        <v>313.3</v>
      </c>
      <c r="T1239" s="148">
        <v>0</v>
      </c>
      <c r="U1239" s="148">
        <v>1285.68921</v>
      </c>
      <c r="V1239" s="229">
        <v>2.8762481562000002E-2</v>
      </c>
      <c r="W1239" s="229">
        <v>1.361657458E-3</v>
      </c>
      <c r="X1239" s="229">
        <v>3.7453718558993706E-4</v>
      </c>
    </row>
    <row r="1240" spans="1:24" ht="13.5" thickBot="1">
      <c r="A1240" s="153">
        <v>8694</v>
      </c>
      <c r="B1240" s="153">
        <v>12531</v>
      </c>
      <c r="C1240" s="141" t="s">
        <v>2330</v>
      </c>
      <c r="D1240" s="141">
        <v>510400740</v>
      </c>
      <c r="E1240" s="141" t="s">
        <v>429</v>
      </c>
      <c r="F1240" s="141" t="s">
        <v>2331</v>
      </c>
      <c r="G1240" s="141" t="s">
        <v>3895</v>
      </c>
      <c r="H1240" s="141" t="s">
        <v>76</v>
      </c>
      <c r="I1240" s="141" t="s">
        <v>73</v>
      </c>
      <c r="J1240" s="141" t="s">
        <v>53</v>
      </c>
      <c r="K1240" s="141" t="s">
        <v>53</v>
      </c>
      <c r="L1240" s="141" t="s">
        <v>821</v>
      </c>
      <c r="M1240" s="141" t="s">
        <v>311</v>
      </c>
      <c r="N1240" s="141" t="s">
        <v>75</v>
      </c>
      <c r="O1240" s="141" t="s">
        <v>62</v>
      </c>
      <c r="P1240" s="141" t="s">
        <v>1206</v>
      </c>
      <c r="Q1240" s="227">
        <v>122979</v>
      </c>
      <c r="R1240" s="232">
        <v>1</v>
      </c>
      <c r="S1240" s="148">
        <v>3248</v>
      </c>
      <c r="T1240" s="148">
        <v>0</v>
      </c>
      <c r="U1240" s="148">
        <v>3994.3579199999999</v>
      </c>
      <c r="V1240" s="229">
        <v>4.4710191939999998E-3</v>
      </c>
      <c r="W1240" s="229">
        <v>4.2303748139999996E-3</v>
      </c>
      <c r="X1240" s="229">
        <v>1.1636059181018366E-3</v>
      </c>
    </row>
    <row r="1241" spans="1:24" ht="13.5" thickBot="1">
      <c r="A1241" s="153">
        <v>8694</v>
      </c>
      <c r="B1241" s="153">
        <v>12531</v>
      </c>
      <c r="C1241" s="141" t="s">
        <v>2332</v>
      </c>
      <c r="D1241" s="141">
        <v>516250107</v>
      </c>
      <c r="E1241" s="141" t="s">
        <v>429</v>
      </c>
      <c r="F1241" s="141" t="s">
        <v>2333</v>
      </c>
      <c r="G1241" s="141" t="s">
        <v>3896</v>
      </c>
      <c r="H1241" s="141" t="s">
        <v>76</v>
      </c>
      <c r="I1241" s="141" t="s">
        <v>73</v>
      </c>
      <c r="J1241" s="141" t="s">
        <v>53</v>
      </c>
      <c r="K1241" s="141" t="s">
        <v>53</v>
      </c>
      <c r="L1241" s="141" t="s">
        <v>821</v>
      </c>
      <c r="M1241" s="141" t="s">
        <v>311</v>
      </c>
      <c r="N1241" s="141" t="s">
        <v>650</v>
      </c>
      <c r="O1241" s="141" t="s">
        <v>62</v>
      </c>
      <c r="P1241" s="141" t="s">
        <v>1206</v>
      </c>
      <c r="Q1241" s="227">
        <v>14000</v>
      </c>
      <c r="R1241" s="232">
        <v>1</v>
      </c>
      <c r="S1241" s="148">
        <v>6219</v>
      </c>
      <c r="T1241" s="148">
        <v>0</v>
      </c>
      <c r="U1241" s="148">
        <v>870.66</v>
      </c>
      <c r="V1241" s="229">
        <v>5.5977702900000001E-4</v>
      </c>
      <c r="W1241" s="229">
        <v>9.2210518100000003E-4</v>
      </c>
      <c r="X1241" s="229">
        <v>2.5363403804698226E-4</v>
      </c>
    </row>
    <row r="1242" spans="1:24" ht="13.5" thickBot="1">
      <c r="A1242" s="153">
        <v>8694</v>
      </c>
      <c r="B1242" s="153">
        <v>12531</v>
      </c>
      <c r="C1242" s="141" t="s">
        <v>2334</v>
      </c>
      <c r="D1242" s="141">
        <v>514881564</v>
      </c>
      <c r="E1242" s="141" t="s">
        <v>429</v>
      </c>
      <c r="F1242" s="141" t="s">
        <v>2335</v>
      </c>
      <c r="G1242" s="141" t="s">
        <v>3897</v>
      </c>
      <c r="H1242" s="141" t="s">
        <v>76</v>
      </c>
      <c r="I1242" s="141" t="s">
        <v>73</v>
      </c>
      <c r="J1242" s="141" t="s">
        <v>53</v>
      </c>
      <c r="K1242" s="141" t="s">
        <v>53</v>
      </c>
      <c r="L1242" s="141" t="s">
        <v>821</v>
      </c>
      <c r="M1242" s="141" t="s">
        <v>311</v>
      </c>
      <c r="N1242" s="141" t="s">
        <v>255</v>
      </c>
      <c r="O1242" s="141" t="s">
        <v>62</v>
      </c>
      <c r="P1242" s="141" t="s">
        <v>1206</v>
      </c>
      <c r="Q1242" s="227">
        <v>93457.32</v>
      </c>
      <c r="R1242" s="232">
        <v>1</v>
      </c>
      <c r="S1242" s="148">
        <v>768.7</v>
      </c>
      <c r="T1242" s="148">
        <v>0</v>
      </c>
      <c r="U1242" s="148">
        <v>718.40642000000003</v>
      </c>
      <c r="V1242" s="229">
        <v>7.7454358749999997E-3</v>
      </c>
      <c r="W1242" s="229">
        <v>7.6085530800000002E-4</v>
      </c>
      <c r="X1242" s="229">
        <v>2.0928068507049404E-4</v>
      </c>
    </row>
    <row r="1243" spans="1:24" ht="13.5" thickBot="1">
      <c r="A1243" s="153">
        <v>8694</v>
      </c>
      <c r="B1243" s="153">
        <v>12531</v>
      </c>
      <c r="C1243" s="141" t="s">
        <v>2336</v>
      </c>
      <c r="D1243" s="141">
        <v>513639013</v>
      </c>
      <c r="E1243" s="141" t="s">
        <v>429</v>
      </c>
      <c r="F1243" s="141" t="s">
        <v>2337</v>
      </c>
      <c r="G1243" s="141" t="s">
        <v>2417</v>
      </c>
      <c r="H1243" s="141" t="s">
        <v>76</v>
      </c>
      <c r="I1243" s="141" t="s">
        <v>73</v>
      </c>
      <c r="J1243" s="141" t="s">
        <v>53</v>
      </c>
      <c r="K1243" s="141" t="s">
        <v>53</v>
      </c>
      <c r="L1243" s="141" t="s">
        <v>821</v>
      </c>
      <c r="M1243" s="141" t="s">
        <v>311</v>
      </c>
      <c r="N1243" s="141" t="s">
        <v>253</v>
      </c>
      <c r="O1243" s="141" t="s">
        <v>62</v>
      </c>
      <c r="P1243" s="141" t="s">
        <v>1206</v>
      </c>
      <c r="Q1243" s="227">
        <v>12500</v>
      </c>
      <c r="R1243" s="232">
        <v>1</v>
      </c>
      <c r="S1243" s="148">
        <v>9699</v>
      </c>
      <c r="T1243" s="148">
        <v>0</v>
      </c>
      <c r="U1243" s="148">
        <v>1212.375</v>
      </c>
      <c r="V1243" s="229">
        <v>3.4818289699999999E-4</v>
      </c>
      <c r="W1243" s="229">
        <v>1.28401129E-3</v>
      </c>
      <c r="X1243" s="229">
        <v>3.5317984847955589E-4</v>
      </c>
    </row>
    <row r="1244" spans="1:24" ht="13.5" thickBot="1">
      <c r="A1244" s="153">
        <v>8694</v>
      </c>
      <c r="B1244" s="153">
        <v>12531</v>
      </c>
      <c r="C1244" s="141" t="s">
        <v>2338</v>
      </c>
      <c r="D1244" s="141">
        <v>70252750</v>
      </c>
      <c r="E1244" s="141" t="s">
        <v>430</v>
      </c>
      <c r="F1244" s="141" t="s">
        <v>2339</v>
      </c>
      <c r="G1244" s="141" t="s">
        <v>3898</v>
      </c>
      <c r="H1244" s="141" t="s">
        <v>76</v>
      </c>
      <c r="I1244" s="141" t="s">
        <v>73</v>
      </c>
      <c r="J1244" s="141" t="s">
        <v>53</v>
      </c>
      <c r="K1244" s="141" t="s">
        <v>53</v>
      </c>
      <c r="L1244" s="141" t="s">
        <v>821</v>
      </c>
      <c r="M1244" s="141" t="s">
        <v>311</v>
      </c>
      <c r="N1244" s="141" t="s">
        <v>652</v>
      </c>
      <c r="O1244" s="141" t="s">
        <v>62</v>
      </c>
      <c r="P1244" s="141" t="s">
        <v>1206</v>
      </c>
      <c r="Q1244" s="227">
        <v>11100</v>
      </c>
      <c r="R1244" s="232">
        <v>1</v>
      </c>
      <c r="S1244" s="148">
        <v>9080</v>
      </c>
      <c r="T1244" s="148">
        <v>0</v>
      </c>
      <c r="U1244" s="148">
        <v>1007.88</v>
      </c>
      <c r="V1244" s="229">
        <v>5.39892879E-4</v>
      </c>
      <c r="W1244" s="229">
        <v>1.067433177E-3</v>
      </c>
      <c r="X1244" s="229">
        <v>2.9360792303171447E-4</v>
      </c>
    </row>
    <row r="1245" spans="1:24" ht="13.5" thickBot="1">
      <c r="A1245" s="153">
        <v>8694</v>
      </c>
      <c r="B1245" s="153">
        <v>12531</v>
      </c>
      <c r="C1245" s="141" t="s">
        <v>2340</v>
      </c>
      <c r="D1245" s="141">
        <v>514211457</v>
      </c>
      <c r="E1245" s="141" t="s">
        <v>429</v>
      </c>
      <c r="F1245" s="141" t="s">
        <v>2341</v>
      </c>
      <c r="G1245" s="141" t="s">
        <v>3899</v>
      </c>
      <c r="H1245" s="141" t="s">
        <v>76</v>
      </c>
      <c r="I1245" s="141" t="s">
        <v>73</v>
      </c>
      <c r="J1245" s="141" t="s">
        <v>53</v>
      </c>
      <c r="K1245" s="141" t="s">
        <v>53</v>
      </c>
      <c r="L1245" s="141" t="s">
        <v>821</v>
      </c>
      <c r="M1245" s="141" t="s">
        <v>311</v>
      </c>
      <c r="N1245" s="141" t="s">
        <v>650</v>
      </c>
      <c r="O1245" s="141" t="s">
        <v>62</v>
      </c>
      <c r="P1245" s="141" t="s">
        <v>1206</v>
      </c>
      <c r="Q1245" s="227">
        <v>287250</v>
      </c>
      <c r="R1245" s="232">
        <v>1</v>
      </c>
      <c r="S1245" s="148">
        <v>6601</v>
      </c>
      <c r="T1245" s="148">
        <v>0</v>
      </c>
      <c r="U1245" s="148">
        <v>18961.372500000001</v>
      </c>
      <c r="V1245" s="229">
        <v>5.9234266410000003E-3</v>
      </c>
      <c r="W1245" s="229">
        <v>2.0081753885000001E-2</v>
      </c>
      <c r="X1245" s="229">
        <v>5.523682578834452E-3</v>
      </c>
    </row>
    <row r="1246" spans="1:24" ht="13.5" thickBot="1">
      <c r="A1246" s="153">
        <v>8694</v>
      </c>
      <c r="B1246" s="153">
        <v>12531</v>
      </c>
      <c r="C1246" s="141" t="s">
        <v>2342</v>
      </c>
      <c r="D1246" s="141">
        <v>516292992</v>
      </c>
      <c r="E1246" s="141" t="s">
        <v>429</v>
      </c>
      <c r="F1246" s="141" t="s">
        <v>2343</v>
      </c>
      <c r="G1246" s="141" t="s">
        <v>3900</v>
      </c>
      <c r="H1246" s="141" t="s">
        <v>76</v>
      </c>
      <c r="I1246" s="141" t="s">
        <v>73</v>
      </c>
      <c r="J1246" s="141" t="s">
        <v>53</v>
      </c>
      <c r="K1246" s="141" t="s">
        <v>53</v>
      </c>
      <c r="L1246" s="141" t="s">
        <v>821</v>
      </c>
      <c r="M1246" s="141" t="s">
        <v>311</v>
      </c>
      <c r="N1246" s="141" t="s">
        <v>75</v>
      </c>
      <c r="O1246" s="141" t="s">
        <v>62</v>
      </c>
      <c r="P1246" s="141" t="s">
        <v>1206</v>
      </c>
      <c r="Q1246" s="227">
        <v>122451</v>
      </c>
      <c r="R1246" s="232">
        <v>1</v>
      </c>
      <c r="S1246" s="148">
        <v>1136</v>
      </c>
      <c r="T1246" s="148">
        <v>0</v>
      </c>
      <c r="U1246" s="148">
        <v>1391.0433599999999</v>
      </c>
      <c r="V1246" s="229">
        <v>8.4145253380000003E-3</v>
      </c>
      <c r="W1246" s="229">
        <v>1.4732367290000001E-3</v>
      </c>
      <c r="X1246" s="229">
        <v>4.0522815392373838E-4</v>
      </c>
    </row>
    <row r="1247" spans="1:24" ht="13.5" thickBot="1">
      <c r="A1247" s="153">
        <v>8694</v>
      </c>
      <c r="B1247" s="153">
        <v>12531</v>
      </c>
      <c r="C1247" s="141" t="s">
        <v>2344</v>
      </c>
      <c r="D1247" s="141">
        <v>515926475</v>
      </c>
      <c r="E1247" s="141" t="s">
        <v>429</v>
      </c>
      <c r="F1247" s="141" t="s">
        <v>2345</v>
      </c>
      <c r="G1247" s="141" t="s">
        <v>3901</v>
      </c>
      <c r="H1247" s="141" t="s">
        <v>76</v>
      </c>
      <c r="I1247" s="141" t="s">
        <v>73</v>
      </c>
      <c r="J1247" s="141" t="s">
        <v>53</v>
      </c>
      <c r="K1247" s="141" t="s">
        <v>53</v>
      </c>
      <c r="L1247" s="141" t="s">
        <v>821</v>
      </c>
      <c r="M1247" s="141" t="s">
        <v>311</v>
      </c>
      <c r="N1247" s="141" t="s">
        <v>653</v>
      </c>
      <c r="O1247" s="141" t="s">
        <v>62</v>
      </c>
      <c r="P1247" s="141" t="s">
        <v>1206</v>
      </c>
      <c r="Q1247" s="227">
        <v>67490</v>
      </c>
      <c r="R1247" s="232">
        <v>1</v>
      </c>
      <c r="S1247" s="148">
        <v>1005</v>
      </c>
      <c r="T1247" s="148">
        <v>0</v>
      </c>
      <c r="U1247" s="148">
        <v>678.27449999999999</v>
      </c>
      <c r="V1247" s="229">
        <v>1.2182466598E-2</v>
      </c>
      <c r="W1247" s="229">
        <v>7.1835208999999998E-4</v>
      </c>
      <c r="X1247" s="229">
        <v>1.975897598825005E-4</v>
      </c>
    </row>
    <row r="1248" spans="1:24" ht="13.5" thickBot="1">
      <c r="A1248" s="153">
        <v>8694</v>
      </c>
      <c r="B1248" s="153">
        <v>12531</v>
      </c>
      <c r="C1248" s="141" t="s">
        <v>2346</v>
      </c>
      <c r="D1248" s="141">
        <v>513764399</v>
      </c>
      <c r="E1248" s="141" t="s">
        <v>429</v>
      </c>
      <c r="F1248" s="141" t="s">
        <v>2347</v>
      </c>
      <c r="G1248" s="141" t="s">
        <v>3902</v>
      </c>
      <c r="H1248" s="141" t="s">
        <v>76</v>
      </c>
      <c r="I1248" s="141" t="s">
        <v>73</v>
      </c>
      <c r="J1248" s="141" t="s">
        <v>53</v>
      </c>
      <c r="K1248" s="141" t="s">
        <v>53</v>
      </c>
      <c r="L1248" s="141" t="s">
        <v>821</v>
      </c>
      <c r="M1248" s="141" t="s">
        <v>311</v>
      </c>
      <c r="N1248" s="141" t="s">
        <v>258</v>
      </c>
      <c r="O1248" s="141" t="s">
        <v>62</v>
      </c>
      <c r="P1248" s="141" t="s">
        <v>1206</v>
      </c>
      <c r="Q1248" s="227">
        <v>166345</v>
      </c>
      <c r="R1248" s="232">
        <v>1</v>
      </c>
      <c r="S1248" s="148">
        <v>1412</v>
      </c>
      <c r="T1248" s="148">
        <v>0</v>
      </c>
      <c r="U1248" s="148">
        <v>2348.7914000000001</v>
      </c>
      <c r="V1248" s="229">
        <v>7.5212294040000001E-3</v>
      </c>
      <c r="W1248" s="229">
        <v>2.4875757710000001E-3</v>
      </c>
      <c r="X1248" s="229">
        <v>6.8423201630030649E-4</v>
      </c>
    </row>
    <row r="1249" spans="1:24" ht="13.5" thickBot="1">
      <c r="A1249" s="153">
        <v>8694</v>
      </c>
      <c r="B1249" s="153">
        <v>12531</v>
      </c>
      <c r="C1249" s="141" t="s">
        <v>2348</v>
      </c>
      <c r="D1249" s="141">
        <v>514259019</v>
      </c>
      <c r="E1249" s="141" t="s">
        <v>429</v>
      </c>
      <c r="F1249" s="141" t="s">
        <v>2349</v>
      </c>
      <c r="G1249" s="141" t="s">
        <v>3903</v>
      </c>
      <c r="H1249" s="141" t="s">
        <v>76</v>
      </c>
      <c r="I1249" s="141" t="s">
        <v>73</v>
      </c>
      <c r="J1249" s="141" t="s">
        <v>53</v>
      </c>
      <c r="K1249" s="141" t="s">
        <v>53</v>
      </c>
      <c r="L1249" s="141" t="s">
        <v>821</v>
      </c>
      <c r="M1249" s="141" t="s">
        <v>311</v>
      </c>
      <c r="N1249" s="141" t="s">
        <v>653</v>
      </c>
      <c r="O1249" s="141" t="s">
        <v>62</v>
      </c>
      <c r="P1249" s="141" t="s">
        <v>1206</v>
      </c>
      <c r="Q1249" s="227">
        <v>390146</v>
      </c>
      <c r="R1249" s="232">
        <v>1</v>
      </c>
      <c r="S1249" s="148">
        <v>3950</v>
      </c>
      <c r="T1249" s="148">
        <v>0</v>
      </c>
      <c r="U1249" s="148">
        <v>15410.767</v>
      </c>
      <c r="V1249" s="229">
        <v>4.8717657319999998E-3</v>
      </c>
      <c r="W1249" s="229">
        <v>1.6321351740999999E-2</v>
      </c>
      <c r="X1249" s="229">
        <v>4.4893472349840109E-3</v>
      </c>
    </row>
    <row r="1250" spans="1:24" ht="13.5" thickBot="1">
      <c r="A1250" s="153">
        <v>8694</v>
      </c>
      <c r="B1250" s="153">
        <v>12531</v>
      </c>
      <c r="C1250" s="141" t="s">
        <v>2350</v>
      </c>
      <c r="D1250" s="141">
        <v>516286887</v>
      </c>
      <c r="E1250" s="141" t="s">
        <v>429</v>
      </c>
      <c r="F1250" s="141" t="s">
        <v>2351</v>
      </c>
      <c r="G1250" s="141" t="s">
        <v>3904</v>
      </c>
      <c r="H1250" s="141" t="s">
        <v>76</v>
      </c>
      <c r="I1250" s="141" t="s">
        <v>73</v>
      </c>
      <c r="J1250" s="141" t="s">
        <v>53</v>
      </c>
      <c r="K1250" s="141" t="s">
        <v>53</v>
      </c>
      <c r="L1250" s="141" t="s">
        <v>821</v>
      </c>
      <c r="M1250" s="141" t="s">
        <v>311</v>
      </c>
      <c r="N1250" s="141" t="s">
        <v>258</v>
      </c>
      <c r="O1250" s="141" t="s">
        <v>62</v>
      </c>
      <c r="P1250" s="141" t="s">
        <v>1206</v>
      </c>
      <c r="Q1250" s="227">
        <v>22413.98</v>
      </c>
      <c r="R1250" s="232">
        <v>1</v>
      </c>
      <c r="S1250" s="148">
        <v>407.9</v>
      </c>
      <c r="T1250" s="148">
        <v>0</v>
      </c>
      <c r="U1250" s="148">
        <v>91.42662</v>
      </c>
      <c r="V1250" s="229">
        <v>3.184626823E-3</v>
      </c>
      <c r="W1250" s="229">
        <v>9.6828796620016495E-5</v>
      </c>
      <c r="X1250" s="229">
        <v>2.6633706401565471E-5</v>
      </c>
    </row>
    <row r="1251" spans="1:24" ht="13.5" thickBot="1">
      <c r="A1251" s="153">
        <v>8694</v>
      </c>
      <c r="B1251" s="153">
        <v>12531</v>
      </c>
      <c r="C1251" s="141" t="s">
        <v>2350</v>
      </c>
      <c r="D1251" s="141">
        <v>516286887</v>
      </c>
      <c r="E1251" s="141" t="s">
        <v>429</v>
      </c>
      <c r="F1251" s="141" t="s">
        <v>2351</v>
      </c>
      <c r="G1251" s="141" t="s">
        <v>3904</v>
      </c>
      <c r="H1251" s="141" t="s">
        <v>76</v>
      </c>
      <c r="I1251" s="141" t="s">
        <v>73</v>
      </c>
      <c r="J1251" s="141" t="s">
        <v>53</v>
      </c>
      <c r="K1251" s="141" t="s">
        <v>53</v>
      </c>
      <c r="L1251" s="141" t="s">
        <v>54</v>
      </c>
      <c r="M1251" s="141" t="s">
        <v>311</v>
      </c>
      <c r="N1251" s="141" t="s">
        <v>258</v>
      </c>
      <c r="O1251" s="141" t="s">
        <v>62</v>
      </c>
      <c r="P1251" s="141" t="s">
        <v>1206</v>
      </c>
      <c r="Q1251" s="227">
        <v>512886</v>
      </c>
      <c r="R1251" s="232">
        <v>1</v>
      </c>
      <c r="S1251" s="148">
        <v>407.9</v>
      </c>
      <c r="T1251" s="148">
        <v>0</v>
      </c>
      <c r="U1251" s="148">
        <v>2092.0619900000002</v>
      </c>
      <c r="V1251" s="229">
        <v>7.2871953705000006E-2</v>
      </c>
      <c r="W1251" s="229">
        <v>2.2156768439999999E-3</v>
      </c>
      <c r="X1251" s="229">
        <v>6.0944356048090592E-4</v>
      </c>
    </row>
    <row r="1252" spans="1:24" ht="13.5" thickBot="1">
      <c r="A1252" s="153">
        <v>8694</v>
      </c>
      <c r="B1252" s="153">
        <v>12531</v>
      </c>
      <c r="C1252" s="141" t="s">
        <v>2352</v>
      </c>
      <c r="D1252" s="141">
        <v>515679405</v>
      </c>
      <c r="E1252" s="141" t="s">
        <v>429</v>
      </c>
      <c r="F1252" s="141" t="s">
        <v>2353</v>
      </c>
      <c r="G1252" s="141" t="s">
        <v>3905</v>
      </c>
      <c r="H1252" s="141" t="s">
        <v>76</v>
      </c>
      <c r="I1252" s="141" t="s">
        <v>73</v>
      </c>
      <c r="J1252" s="141" t="s">
        <v>53</v>
      </c>
      <c r="K1252" s="141" t="s">
        <v>53</v>
      </c>
      <c r="L1252" s="141" t="s">
        <v>821</v>
      </c>
      <c r="M1252" s="141" t="s">
        <v>311</v>
      </c>
      <c r="N1252" s="141" t="s">
        <v>253</v>
      </c>
      <c r="O1252" s="141" t="s">
        <v>62</v>
      </c>
      <c r="P1252" s="141" t="s">
        <v>1206</v>
      </c>
      <c r="Q1252" s="227">
        <v>53378</v>
      </c>
      <c r="R1252" s="232">
        <v>1</v>
      </c>
      <c r="S1252" s="148">
        <v>171.9</v>
      </c>
      <c r="T1252" s="148">
        <v>0</v>
      </c>
      <c r="U1252" s="148">
        <v>91.756780000000006</v>
      </c>
      <c r="V1252" s="229">
        <v>4.2293003720000003E-3</v>
      </c>
      <c r="W1252" s="229">
        <v>9.7178464971444794E-5</v>
      </c>
      <c r="X1252" s="229">
        <v>2.6729886097430207E-5</v>
      </c>
    </row>
    <row r="1253" spans="1:24" ht="13.5" thickBot="1">
      <c r="A1253" s="153">
        <v>8694</v>
      </c>
      <c r="B1253" s="153">
        <v>12531</v>
      </c>
      <c r="C1253" s="141" t="s">
        <v>3906</v>
      </c>
      <c r="D1253" s="141">
        <v>515512580</v>
      </c>
      <c r="E1253" s="141" t="s">
        <v>429</v>
      </c>
      <c r="F1253" s="141" t="s">
        <v>3907</v>
      </c>
      <c r="G1253" s="141" t="s">
        <v>3908</v>
      </c>
      <c r="H1253" s="141" t="s">
        <v>76</v>
      </c>
      <c r="I1253" s="141" t="s">
        <v>73</v>
      </c>
      <c r="J1253" s="141" t="s">
        <v>53</v>
      </c>
      <c r="K1253" s="141" t="s">
        <v>53</v>
      </c>
      <c r="L1253" s="141" t="s">
        <v>821</v>
      </c>
      <c r="M1253" s="141" t="s">
        <v>311</v>
      </c>
      <c r="N1253" s="141" t="s">
        <v>654</v>
      </c>
      <c r="O1253" s="141" t="s">
        <v>62</v>
      </c>
      <c r="P1253" s="141" t="s">
        <v>1206</v>
      </c>
      <c r="Q1253" s="227">
        <v>189641</v>
      </c>
      <c r="R1253" s="232">
        <v>1</v>
      </c>
      <c r="S1253" s="148">
        <v>555.6</v>
      </c>
      <c r="T1253" s="148">
        <v>0</v>
      </c>
      <c r="U1253" s="148">
        <v>1053.6454000000001</v>
      </c>
      <c r="V1253" s="229">
        <v>5.5234036679999996E-3</v>
      </c>
      <c r="W1253" s="229">
        <v>1.1159027440000001E-3</v>
      </c>
      <c r="X1253" s="229">
        <v>3.0693995069444775E-4</v>
      </c>
    </row>
    <row r="1254" spans="1:24" ht="13.5" thickBot="1">
      <c r="A1254" s="153">
        <v>8694</v>
      </c>
      <c r="B1254" s="153">
        <v>12531</v>
      </c>
      <c r="C1254" s="141" t="s">
        <v>3909</v>
      </c>
      <c r="D1254" s="141">
        <v>516339777</v>
      </c>
      <c r="E1254" s="141" t="s">
        <v>429</v>
      </c>
      <c r="F1254" s="141" t="s">
        <v>3910</v>
      </c>
      <c r="G1254" s="141" t="s">
        <v>3911</v>
      </c>
      <c r="H1254" s="141" t="s">
        <v>76</v>
      </c>
      <c r="I1254" s="141" t="s">
        <v>73</v>
      </c>
      <c r="J1254" s="141" t="s">
        <v>53</v>
      </c>
      <c r="K1254" s="141" t="s">
        <v>53</v>
      </c>
      <c r="L1254" s="141" t="s">
        <v>821</v>
      </c>
      <c r="M1254" s="141" t="s">
        <v>311</v>
      </c>
      <c r="N1254" s="141" t="s">
        <v>647</v>
      </c>
      <c r="O1254" s="141" t="s">
        <v>62</v>
      </c>
      <c r="P1254" s="141" t="s">
        <v>1206</v>
      </c>
      <c r="Q1254" s="227">
        <v>220000</v>
      </c>
      <c r="R1254" s="232">
        <v>1</v>
      </c>
      <c r="S1254" s="148">
        <v>2271</v>
      </c>
      <c r="T1254" s="148">
        <v>0</v>
      </c>
      <c r="U1254" s="148">
        <v>4996.2</v>
      </c>
      <c r="V1254" s="229">
        <v>4.8194881519999996E-3</v>
      </c>
      <c r="W1254" s="229">
        <v>5.2914133059999997E-3</v>
      </c>
      <c r="X1254" s="229">
        <v>1.4554549202792511E-3</v>
      </c>
    </row>
    <row r="1255" spans="1:24" ht="13.5" thickBot="1">
      <c r="A1255" s="153">
        <v>8694</v>
      </c>
      <c r="B1255" s="153">
        <v>12531</v>
      </c>
      <c r="C1255" s="141" t="s">
        <v>2354</v>
      </c>
      <c r="D1255" s="141">
        <v>540304045</v>
      </c>
      <c r="E1255" s="141" t="s">
        <v>429</v>
      </c>
      <c r="F1255" s="141" t="s">
        <v>2355</v>
      </c>
      <c r="G1255" s="141" t="s">
        <v>3912</v>
      </c>
      <c r="H1255" s="141" t="s">
        <v>76</v>
      </c>
      <c r="I1255" s="141" t="s">
        <v>460</v>
      </c>
      <c r="J1255" s="141" t="s">
        <v>53</v>
      </c>
      <c r="K1255" s="141" t="s">
        <v>53</v>
      </c>
      <c r="L1255" s="141" t="s">
        <v>821</v>
      </c>
      <c r="M1255" s="141" t="s">
        <v>311</v>
      </c>
      <c r="N1255" s="141" t="s">
        <v>122</v>
      </c>
      <c r="O1255" s="141" t="s">
        <v>62</v>
      </c>
      <c r="P1255" s="141" t="s">
        <v>1206</v>
      </c>
      <c r="Q1255" s="227">
        <v>74533</v>
      </c>
      <c r="R1255" s="232">
        <v>1</v>
      </c>
      <c r="S1255" s="148">
        <v>247.6</v>
      </c>
      <c r="T1255" s="148">
        <v>0</v>
      </c>
      <c r="U1255" s="148">
        <v>184.54371</v>
      </c>
      <c r="V1255" s="229">
        <v>1.6219398079999999E-2</v>
      </c>
      <c r="W1255" s="229">
        <v>1.9544794899999999E-4</v>
      </c>
      <c r="X1255" s="229">
        <v>5.3759867644627374E-5</v>
      </c>
    </row>
    <row r="1256" spans="1:24" ht="13.5" thickBot="1">
      <c r="A1256" s="153">
        <v>8694</v>
      </c>
      <c r="B1256" s="153">
        <v>12531</v>
      </c>
      <c r="C1256" s="141" t="s">
        <v>2356</v>
      </c>
      <c r="D1256" s="141">
        <v>515722536</v>
      </c>
      <c r="E1256" s="141" t="s">
        <v>429</v>
      </c>
      <c r="F1256" s="141" t="s">
        <v>2357</v>
      </c>
      <c r="G1256" s="141" t="s">
        <v>3913</v>
      </c>
      <c r="H1256" s="141" t="s">
        <v>76</v>
      </c>
      <c r="I1256" s="141" t="s">
        <v>73</v>
      </c>
      <c r="J1256" s="141" t="s">
        <v>53</v>
      </c>
      <c r="K1256" s="141" t="s">
        <v>53</v>
      </c>
      <c r="L1256" s="141" t="s">
        <v>821</v>
      </c>
      <c r="M1256" s="141" t="s">
        <v>311</v>
      </c>
      <c r="N1256" s="141" t="s">
        <v>650</v>
      </c>
      <c r="O1256" s="141" t="s">
        <v>62</v>
      </c>
      <c r="P1256" s="141" t="s">
        <v>1206</v>
      </c>
      <c r="Q1256" s="227">
        <v>745813</v>
      </c>
      <c r="R1256" s="232">
        <v>1</v>
      </c>
      <c r="S1256" s="148">
        <v>332.4</v>
      </c>
      <c r="T1256" s="148">
        <v>0</v>
      </c>
      <c r="U1256" s="148">
        <v>2479.08241</v>
      </c>
      <c r="V1256" s="229">
        <v>5.9267871760000004E-3</v>
      </c>
      <c r="W1256" s="229">
        <v>2.6255653600000001E-3</v>
      </c>
      <c r="X1256" s="229">
        <v>7.2218740070698615E-4</v>
      </c>
    </row>
    <row r="1257" spans="1:24" ht="13.5" thickBot="1">
      <c r="A1257" s="153">
        <v>8694</v>
      </c>
      <c r="B1257" s="153">
        <v>12531</v>
      </c>
      <c r="C1257" s="141" t="s">
        <v>2358</v>
      </c>
      <c r="D1257" s="141">
        <v>513561399</v>
      </c>
      <c r="E1257" s="141" t="s">
        <v>429</v>
      </c>
      <c r="F1257" s="141" t="s">
        <v>2359</v>
      </c>
      <c r="G1257" s="141" t="s">
        <v>3914</v>
      </c>
      <c r="H1257" s="141" t="s">
        <v>76</v>
      </c>
      <c r="I1257" s="141" t="s">
        <v>73</v>
      </c>
      <c r="J1257" s="141" t="s">
        <v>53</v>
      </c>
      <c r="K1257" s="141" t="s">
        <v>53</v>
      </c>
      <c r="L1257" s="141" t="s">
        <v>821</v>
      </c>
      <c r="M1257" s="141" t="s">
        <v>311</v>
      </c>
      <c r="N1257" s="141" t="s">
        <v>648</v>
      </c>
      <c r="O1257" s="141" t="s">
        <v>62</v>
      </c>
      <c r="P1257" s="141" t="s">
        <v>1206</v>
      </c>
      <c r="Q1257" s="227">
        <v>898586</v>
      </c>
      <c r="R1257" s="232">
        <v>1</v>
      </c>
      <c r="S1257" s="148">
        <v>670.2</v>
      </c>
      <c r="T1257" s="148">
        <v>0</v>
      </c>
      <c r="U1257" s="148">
        <v>6022.3233700000001</v>
      </c>
      <c r="V1257" s="229">
        <v>8.3390778680000003E-3</v>
      </c>
      <c r="W1257" s="229">
        <v>6.3781678110000004E-3</v>
      </c>
      <c r="X1257" s="229">
        <v>1.7543773628716267E-3</v>
      </c>
    </row>
    <row r="1258" spans="1:24" ht="13.5" thickBot="1">
      <c r="A1258" s="153">
        <v>8694</v>
      </c>
      <c r="B1258" s="153">
        <v>12531</v>
      </c>
      <c r="C1258" s="141" t="s">
        <v>1572</v>
      </c>
      <c r="D1258" s="141">
        <v>515763845</v>
      </c>
      <c r="E1258" s="141" t="s">
        <v>429</v>
      </c>
      <c r="F1258" s="141" t="s">
        <v>2360</v>
      </c>
      <c r="G1258" s="141" t="s">
        <v>3915</v>
      </c>
      <c r="H1258" s="141" t="s">
        <v>76</v>
      </c>
      <c r="I1258" s="141" t="s">
        <v>73</v>
      </c>
      <c r="J1258" s="141" t="s">
        <v>53</v>
      </c>
      <c r="K1258" s="141" t="s">
        <v>53</v>
      </c>
      <c r="L1258" s="141" t="s">
        <v>821</v>
      </c>
      <c r="M1258" s="141" t="s">
        <v>311</v>
      </c>
      <c r="N1258" s="141" t="s">
        <v>649</v>
      </c>
      <c r="O1258" s="141" t="s">
        <v>62</v>
      </c>
      <c r="P1258" s="141" t="s">
        <v>1206</v>
      </c>
      <c r="Q1258" s="227">
        <v>202973</v>
      </c>
      <c r="R1258" s="232">
        <v>1</v>
      </c>
      <c r="S1258" s="148">
        <v>703.6</v>
      </c>
      <c r="T1258" s="148">
        <v>0</v>
      </c>
      <c r="U1258" s="148">
        <v>1428.1180300000001</v>
      </c>
      <c r="V1258" s="229">
        <v>4.6741134960000003E-3</v>
      </c>
      <c r="W1258" s="229">
        <v>1.512502051E-3</v>
      </c>
      <c r="X1258" s="229">
        <v>4.1602846433349573E-4</v>
      </c>
    </row>
    <row r="1259" spans="1:24" ht="13.5" thickBot="1">
      <c r="A1259" s="153">
        <v>8694</v>
      </c>
      <c r="B1259" s="153">
        <v>12531</v>
      </c>
      <c r="C1259" s="141" t="s">
        <v>2361</v>
      </c>
      <c r="D1259" s="141">
        <v>515166544</v>
      </c>
      <c r="E1259" s="141" t="s">
        <v>429</v>
      </c>
      <c r="F1259" s="141" t="s">
        <v>2362</v>
      </c>
      <c r="G1259" s="141" t="s">
        <v>3916</v>
      </c>
      <c r="H1259" s="141" t="s">
        <v>76</v>
      </c>
      <c r="I1259" s="141" t="s">
        <v>73</v>
      </c>
      <c r="J1259" s="141" t="s">
        <v>53</v>
      </c>
      <c r="K1259" s="141" t="s">
        <v>53</v>
      </c>
      <c r="L1259" s="141" t="s">
        <v>821</v>
      </c>
      <c r="M1259" s="141" t="s">
        <v>311</v>
      </c>
      <c r="N1259" s="141" t="s">
        <v>253</v>
      </c>
      <c r="O1259" s="141" t="s">
        <v>62</v>
      </c>
      <c r="P1259" s="141" t="s">
        <v>1206</v>
      </c>
      <c r="Q1259" s="227">
        <v>450000</v>
      </c>
      <c r="R1259" s="232">
        <v>1</v>
      </c>
      <c r="S1259" s="148">
        <v>268.2</v>
      </c>
      <c r="T1259" s="148">
        <v>0</v>
      </c>
      <c r="U1259" s="148">
        <v>1206.9000000000001</v>
      </c>
      <c r="V1259" s="229">
        <v>1.2083399624000001E-2</v>
      </c>
      <c r="W1259" s="229">
        <v>1.278212785E-3</v>
      </c>
      <c r="X1259" s="229">
        <v>3.5158491319103088E-4</v>
      </c>
    </row>
    <row r="1260" spans="1:24" ht="13.5" thickBot="1">
      <c r="A1260" s="153">
        <v>8694</v>
      </c>
      <c r="B1260" s="153">
        <v>12531</v>
      </c>
      <c r="C1260" s="141" t="s">
        <v>2104</v>
      </c>
      <c r="D1260" s="141">
        <v>513948216</v>
      </c>
      <c r="E1260" s="141" t="s">
        <v>429</v>
      </c>
      <c r="F1260" s="141" t="s">
        <v>2363</v>
      </c>
      <c r="G1260" s="141" t="s">
        <v>3731</v>
      </c>
      <c r="H1260" s="141" t="s">
        <v>76</v>
      </c>
      <c r="I1260" s="141" t="s">
        <v>73</v>
      </c>
      <c r="J1260" s="141" t="s">
        <v>53</v>
      </c>
      <c r="K1260" s="141" t="s">
        <v>53</v>
      </c>
      <c r="L1260" s="141" t="s">
        <v>821</v>
      </c>
      <c r="M1260" s="141" t="s">
        <v>311</v>
      </c>
      <c r="N1260" s="141" t="s">
        <v>140</v>
      </c>
      <c r="O1260" s="141" t="s">
        <v>62</v>
      </c>
      <c r="P1260" s="141" t="s">
        <v>1206</v>
      </c>
      <c r="Q1260" s="227">
        <v>560000</v>
      </c>
      <c r="R1260" s="232">
        <v>1</v>
      </c>
      <c r="S1260" s="148">
        <v>1185</v>
      </c>
      <c r="T1260" s="148">
        <v>0</v>
      </c>
      <c r="U1260" s="148">
        <v>6636</v>
      </c>
      <c r="V1260" s="229">
        <v>1.2157526811E-2</v>
      </c>
      <c r="W1260" s="229">
        <v>7.0281051000000002E-3</v>
      </c>
      <c r="X1260" s="229">
        <v>1.9331489634068116E-3</v>
      </c>
    </row>
    <row r="1261" spans="1:24" ht="13.5" thickBot="1">
      <c r="A1261" s="153">
        <v>8694</v>
      </c>
      <c r="B1261" s="153">
        <v>12531</v>
      </c>
      <c r="C1261" s="141" t="s">
        <v>2431</v>
      </c>
      <c r="D1261" s="141">
        <v>514949973</v>
      </c>
      <c r="E1261" s="141" t="s">
        <v>429</v>
      </c>
      <c r="F1261" s="141" t="s">
        <v>2432</v>
      </c>
      <c r="G1261" s="141" t="s">
        <v>3937</v>
      </c>
      <c r="H1261" s="141" t="s">
        <v>76</v>
      </c>
      <c r="I1261" s="141" t="s">
        <v>73</v>
      </c>
      <c r="J1261" s="141" t="s">
        <v>53</v>
      </c>
      <c r="K1261" s="141" t="s">
        <v>53</v>
      </c>
      <c r="L1261" s="141" t="s">
        <v>821</v>
      </c>
      <c r="M1261" s="141" t="s">
        <v>311</v>
      </c>
      <c r="N1261" s="141" t="s">
        <v>708</v>
      </c>
      <c r="O1261" s="141" t="s">
        <v>62</v>
      </c>
      <c r="P1261" s="141" t="s">
        <v>1206</v>
      </c>
      <c r="Q1261" s="227">
        <v>23640</v>
      </c>
      <c r="R1261" s="232">
        <v>1</v>
      </c>
      <c r="S1261" s="148">
        <v>72.2</v>
      </c>
      <c r="T1261" s="148">
        <v>0</v>
      </c>
      <c r="U1261" s="148">
        <v>17.068079999999998</v>
      </c>
      <c r="V1261" s="229">
        <v>3.1121544630000001E-3</v>
      </c>
      <c r="W1261" s="229">
        <v>1.8076591336463799E-5</v>
      </c>
      <c r="X1261" s="229">
        <v>4.9721430318481808E-6</v>
      </c>
    </row>
    <row r="1262" spans="1:24" ht="13.5" thickBot="1">
      <c r="A1262" s="153">
        <v>8694</v>
      </c>
      <c r="B1262" s="153">
        <v>12531</v>
      </c>
      <c r="C1262" s="141" t="s">
        <v>2364</v>
      </c>
      <c r="D1262" s="141">
        <v>511605719</v>
      </c>
      <c r="E1262" s="141" t="s">
        <v>429</v>
      </c>
      <c r="F1262" s="141" t="s">
        <v>2365</v>
      </c>
      <c r="G1262" s="141" t="s">
        <v>3917</v>
      </c>
      <c r="H1262" s="141" t="s">
        <v>76</v>
      </c>
      <c r="I1262" s="141" t="s">
        <v>73</v>
      </c>
      <c r="J1262" s="141" t="s">
        <v>53</v>
      </c>
      <c r="K1262" s="141" t="s">
        <v>53</v>
      </c>
      <c r="L1262" s="141" t="s">
        <v>821</v>
      </c>
      <c r="M1262" s="141" t="s">
        <v>311</v>
      </c>
      <c r="N1262" s="141" t="s">
        <v>651</v>
      </c>
      <c r="O1262" s="141" t="s">
        <v>62</v>
      </c>
      <c r="P1262" s="141" t="s">
        <v>1206</v>
      </c>
      <c r="Q1262" s="227">
        <v>517623</v>
      </c>
      <c r="R1262" s="232">
        <v>1</v>
      </c>
      <c r="S1262" s="148">
        <v>1130</v>
      </c>
      <c r="T1262" s="148">
        <v>0</v>
      </c>
      <c r="U1262" s="148">
        <v>5849.1399000000001</v>
      </c>
      <c r="V1262" s="229">
        <v>7.4016372759999997E-3</v>
      </c>
      <c r="W1262" s="229">
        <v>6.194751351E-3</v>
      </c>
      <c r="X1262" s="229">
        <v>1.703926873795422E-3</v>
      </c>
    </row>
    <row r="1263" spans="1:24" ht="13.5" thickBot="1">
      <c r="A1263" s="153">
        <v>8694</v>
      </c>
      <c r="B1263" s="153">
        <v>12531</v>
      </c>
      <c r="C1263" s="141" t="s">
        <v>2366</v>
      </c>
      <c r="D1263" s="141">
        <v>512737560</v>
      </c>
      <c r="E1263" s="141" t="s">
        <v>429</v>
      </c>
      <c r="F1263" s="141" t="s">
        <v>2367</v>
      </c>
      <c r="G1263" s="141" t="s">
        <v>3918</v>
      </c>
      <c r="H1263" s="141" t="s">
        <v>76</v>
      </c>
      <c r="I1263" s="141" t="s">
        <v>73</v>
      </c>
      <c r="J1263" s="141" t="s">
        <v>53</v>
      </c>
      <c r="K1263" s="141" t="s">
        <v>53</v>
      </c>
      <c r="L1263" s="141" t="s">
        <v>821</v>
      </c>
      <c r="M1263" s="141" t="s">
        <v>311</v>
      </c>
      <c r="N1263" s="141" t="s">
        <v>654</v>
      </c>
      <c r="O1263" s="141" t="s">
        <v>62</v>
      </c>
      <c r="P1263" s="141" t="s">
        <v>1206</v>
      </c>
      <c r="Q1263" s="227">
        <v>87948</v>
      </c>
      <c r="R1263" s="232">
        <v>1</v>
      </c>
      <c r="S1263" s="148">
        <v>1358</v>
      </c>
      <c r="T1263" s="148">
        <v>0</v>
      </c>
      <c r="U1263" s="148">
        <v>1194.33384</v>
      </c>
      <c r="V1263" s="229">
        <v>1.437864991E-3</v>
      </c>
      <c r="W1263" s="229">
        <v>1.264904121E-3</v>
      </c>
      <c r="X1263" s="229">
        <v>3.4792423519555102E-4</v>
      </c>
    </row>
    <row r="1264" spans="1:24" ht="13.5" thickBot="1">
      <c r="A1264" s="153">
        <v>8694</v>
      </c>
      <c r="B1264" s="153">
        <v>12531</v>
      </c>
      <c r="C1264" s="141" t="s">
        <v>2368</v>
      </c>
      <c r="D1264" s="141">
        <v>516476835</v>
      </c>
      <c r="E1264" s="141" t="s">
        <v>429</v>
      </c>
      <c r="F1264" s="141" t="s">
        <v>2369</v>
      </c>
      <c r="G1264" s="141" t="s">
        <v>3919</v>
      </c>
      <c r="H1264" s="141" t="s">
        <v>76</v>
      </c>
      <c r="I1264" s="141" t="s">
        <v>73</v>
      </c>
      <c r="J1264" s="141" t="s">
        <v>53</v>
      </c>
      <c r="K1264" s="141" t="s">
        <v>53</v>
      </c>
      <c r="L1264" s="141" t="s">
        <v>821</v>
      </c>
      <c r="M1264" s="141" t="s">
        <v>311</v>
      </c>
      <c r="N1264" s="141" t="s">
        <v>252</v>
      </c>
      <c r="O1264" s="141" t="s">
        <v>62</v>
      </c>
      <c r="P1264" s="141" t="s">
        <v>1206</v>
      </c>
      <c r="Q1264" s="227">
        <v>45091</v>
      </c>
      <c r="R1264" s="232">
        <v>1</v>
      </c>
      <c r="S1264" s="148">
        <v>1525</v>
      </c>
      <c r="T1264" s="148">
        <v>0</v>
      </c>
      <c r="U1264" s="148">
        <v>687.63774999999998</v>
      </c>
      <c r="V1264" s="229">
        <v>9.5752464699999998E-4</v>
      </c>
      <c r="W1264" s="229">
        <v>7.2826859200000003E-4</v>
      </c>
      <c r="X1264" s="229">
        <v>2.0031739053825981E-4</v>
      </c>
    </row>
    <row r="1265" spans="1:24" ht="13.5" thickBot="1">
      <c r="A1265" s="153">
        <v>8694</v>
      </c>
      <c r="B1265" s="153">
        <v>12531</v>
      </c>
      <c r="C1265" s="141" t="s">
        <v>2370</v>
      </c>
      <c r="D1265" s="141">
        <v>514259183</v>
      </c>
      <c r="E1265" s="141" t="s">
        <v>429</v>
      </c>
      <c r="F1265" s="141" t="s">
        <v>2371</v>
      </c>
      <c r="G1265" s="141" t="s">
        <v>3920</v>
      </c>
      <c r="H1265" s="141" t="s">
        <v>76</v>
      </c>
      <c r="I1265" s="141" t="s">
        <v>73</v>
      </c>
      <c r="J1265" s="141" t="s">
        <v>53</v>
      </c>
      <c r="K1265" s="141" t="s">
        <v>53</v>
      </c>
      <c r="L1265" s="141" t="s">
        <v>821</v>
      </c>
      <c r="M1265" s="141" t="s">
        <v>311</v>
      </c>
      <c r="N1265" s="141" t="s">
        <v>645</v>
      </c>
      <c r="O1265" s="141" t="s">
        <v>62</v>
      </c>
      <c r="P1265" s="141" t="s">
        <v>1206</v>
      </c>
      <c r="Q1265" s="227">
        <v>226961</v>
      </c>
      <c r="R1265" s="232">
        <v>1</v>
      </c>
      <c r="S1265" s="148">
        <v>406.7</v>
      </c>
      <c r="T1265" s="148">
        <v>0</v>
      </c>
      <c r="U1265" s="148">
        <v>923.05038999999999</v>
      </c>
      <c r="V1265" s="229">
        <v>1.4612014607E-2</v>
      </c>
      <c r="W1265" s="229">
        <v>9.7759119199999998E-4</v>
      </c>
      <c r="X1265" s="229">
        <v>2.6889600732380245E-4</v>
      </c>
    </row>
    <row r="1266" spans="1:24" ht="13.5" thickBot="1">
      <c r="A1266" s="153">
        <v>8694</v>
      </c>
      <c r="B1266" s="153">
        <v>12531</v>
      </c>
      <c r="C1266" s="141" t="s">
        <v>1665</v>
      </c>
      <c r="D1266" s="141">
        <v>510459928</v>
      </c>
      <c r="E1266" s="141" t="s">
        <v>429</v>
      </c>
      <c r="F1266" s="141" t="s">
        <v>2372</v>
      </c>
      <c r="G1266" s="141" t="s">
        <v>3921</v>
      </c>
      <c r="H1266" s="141" t="s">
        <v>76</v>
      </c>
      <c r="I1266" s="141" t="s">
        <v>73</v>
      </c>
      <c r="J1266" s="141" t="s">
        <v>53</v>
      </c>
      <c r="K1266" s="141" t="s">
        <v>53</v>
      </c>
      <c r="L1266" s="141" t="s">
        <v>821</v>
      </c>
      <c r="M1266" s="141" t="s">
        <v>311</v>
      </c>
      <c r="N1266" s="141" t="s">
        <v>156</v>
      </c>
      <c r="O1266" s="141" t="s">
        <v>62</v>
      </c>
      <c r="P1266" s="141" t="s">
        <v>1206</v>
      </c>
      <c r="Q1266" s="227">
        <v>4320978</v>
      </c>
      <c r="R1266" s="232">
        <v>1</v>
      </c>
      <c r="S1266" s="148">
        <v>220.7</v>
      </c>
      <c r="T1266" s="148">
        <v>0</v>
      </c>
      <c r="U1266" s="148">
        <v>9536.3984500000006</v>
      </c>
      <c r="V1266" s="229">
        <v>4.7132253120000002E-3</v>
      </c>
      <c r="W1266" s="229">
        <v>1.0099881041E-2</v>
      </c>
      <c r="X1266" s="229">
        <v>2.778070943075923E-3</v>
      </c>
    </row>
    <row r="1267" spans="1:24" ht="13.5" thickBot="1">
      <c r="A1267" s="153">
        <v>8694</v>
      </c>
      <c r="B1267" s="153">
        <v>12531</v>
      </c>
      <c r="C1267" s="141" t="s">
        <v>1675</v>
      </c>
      <c r="D1267" s="141">
        <v>513775163</v>
      </c>
      <c r="E1267" s="141" t="s">
        <v>429</v>
      </c>
      <c r="F1267" s="141" t="s">
        <v>2373</v>
      </c>
      <c r="G1267" s="141" t="s">
        <v>3922</v>
      </c>
      <c r="H1267" s="141" t="s">
        <v>76</v>
      </c>
      <c r="I1267" s="141" t="s">
        <v>73</v>
      </c>
      <c r="J1267" s="141" t="s">
        <v>53</v>
      </c>
      <c r="K1267" s="141" t="s">
        <v>53</v>
      </c>
      <c r="L1267" s="141" t="s">
        <v>821</v>
      </c>
      <c r="M1267" s="141" t="s">
        <v>311</v>
      </c>
      <c r="N1267" s="141" t="s">
        <v>156</v>
      </c>
      <c r="O1267" s="141" t="s">
        <v>62</v>
      </c>
      <c r="P1267" s="141" t="s">
        <v>1206</v>
      </c>
      <c r="Q1267" s="227">
        <v>56323</v>
      </c>
      <c r="R1267" s="232">
        <v>1</v>
      </c>
      <c r="S1267" s="148">
        <v>5597</v>
      </c>
      <c r="T1267" s="148">
        <v>0</v>
      </c>
      <c r="U1267" s="148">
        <v>3152.39831</v>
      </c>
      <c r="V1267" s="229">
        <v>4.5080713140000003E-3</v>
      </c>
      <c r="W1267" s="229">
        <v>3.3386658589999998E-3</v>
      </c>
      <c r="X1267" s="229">
        <v>9.1833265901475054E-4</v>
      </c>
    </row>
    <row r="1268" spans="1:24" ht="13.5" thickBot="1">
      <c r="A1268" s="153">
        <v>8694</v>
      </c>
      <c r="B1268" s="153">
        <v>12531</v>
      </c>
      <c r="C1268" s="141" t="s">
        <v>2374</v>
      </c>
      <c r="D1268" s="141">
        <v>516854239</v>
      </c>
      <c r="E1268" s="141" t="s">
        <v>429</v>
      </c>
      <c r="F1268" s="141" t="s">
        <v>2375</v>
      </c>
      <c r="G1268" s="141" t="s">
        <v>3923</v>
      </c>
      <c r="H1268" s="141" t="s">
        <v>76</v>
      </c>
      <c r="I1268" s="141" t="s">
        <v>73</v>
      </c>
      <c r="J1268" s="141" t="s">
        <v>53</v>
      </c>
      <c r="K1268" s="141" t="s">
        <v>53</v>
      </c>
      <c r="L1268" s="141" t="s">
        <v>821</v>
      </c>
      <c r="M1268" s="141" t="s">
        <v>311</v>
      </c>
      <c r="N1268" s="141" t="s">
        <v>257</v>
      </c>
      <c r="O1268" s="141" t="s">
        <v>62</v>
      </c>
      <c r="P1268" s="141" t="s">
        <v>1206</v>
      </c>
      <c r="Q1268" s="227">
        <v>100</v>
      </c>
      <c r="R1268" s="232">
        <v>1</v>
      </c>
      <c r="S1268" s="148">
        <v>835.3</v>
      </c>
      <c r="T1268" s="148">
        <v>0</v>
      </c>
      <c r="U1268" s="148">
        <v>0.83530000000000004</v>
      </c>
      <c r="V1268" s="229">
        <v>2.5216865039338299E-6</v>
      </c>
      <c r="W1268" s="229">
        <v>8.8465584549335603E-7</v>
      </c>
      <c r="X1268" s="229">
        <v>2.4333323223835287E-7</v>
      </c>
    </row>
    <row r="1269" spans="1:24" ht="13.5" thickBot="1">
      <c r="A1269" s="153">
        <v>8694</v>
      </c>
      <c r="B1269" s="153">
        <v>12531</v>
      </c>
      <c r="C1269" s="141" t="s">
        <v>1647</v>
      </c>
      <c r="D1269" s="141">
        <v>520036658</v>
      </c>
      <c r="E1269" s="141" t="s">
        <v>429</v>
      </c>
      <c r="F1269" s="141" t="s">
        <v>2376</v>
      </c>
      <c r="G1269" s="141" t="s">
        <v>3924</v>
      </c>
      <c r="H1269" s="141" t="s">
        <v>76</v>
      </c>
      <c r="I1269" s="141" t="s">
        <v>73</v>
      </c>
      <c r="J1269" s="141" t="s">
        <v>53</v>
      </c>
      <c r="K1269" s="141" t="s">
        <v>53</v>
      </c>
      <c r="L1269" s="141" t="s">
        <v>821</v>
      </c>
      <c r="M1269" s="141" t="s">
        <v>311</v>
      </c>
      <c r="N1269" s="141" t="s">
        <v>156</v>
      </c>
      <c r="O1269" s="141" t="s">
        <v>62</v>
      </c>
      <c r="P1269" s="141" t="s">
        <v>1206</v>
      </c>
      <c r="Q1269" s="227">
        <v>8003495</v>
      </c>
      <c r="R1269" s="232">
        <v>1</v>
      </c>
      <c r="S1269" s="148">
        <v>96.1</v>
      </c>
      <c r="T1269" s="148">
        <v>0</v>
      </c>
      <c r="U1269" s="148">
        <v>7691.35869</v>
      </c>
      <c r="V1269" s="229">
        <v>2.572918001E-3</v>
      </c>
      <c r="W1269" s="229">
        <v>8.1458223689999994E-3</v>
      </c>
      <c r="X1269" s="229">
        <v>2.2405880166913006E-3</v>
      </c>
    </row>
    <row r="1270" spans="1:24" ht="13.5" thickBot="1">
      <c r="A1270" s="153">
        <v>8694</v>
      </c>
      <c r="B1270" s="153">
        <v>12531</v>
      </c>
      <c r="C1270" s="141" t="s">
        <v>2377</v>
      </c>
      <c r="D1270" s="141">
        <v>520039967</v>
      </c>
      <c r="E1270" s="141" t="s">
        <v>429</v>
      </c>
      <c r="F1270" s="141" t="s">
        <v>2378</v>
      </c>
      <c r="G1270" s="141" t="s">
        <v>3925</v>
      </c>
      <c r="H1270" s="141" t="s">
        <v>76</v>
      </c>
      <c r="I1270" s="141" t="s">
        <v>73</v>
      </c>
      <c r="J1270" s="141" t="s">
        <v>53</v>
      </c>
      <c r="K1270" s="141" t="s">
        <v>53</v>
      </c>
      <c r="L1270" s="141" t="s">
        <v>624</v>
      </c>
      <c r="M1270" s="141" t="s">
        <v>311</v>
      </c>
      <c r="N1270" s="141" t="s">
        <v>650</v>
      </c>
      <c r="O1270" s="141" t="s">
        <v>62</v>
      </c>
      <c r="P1270" s="141" t="s">
        <v>1206</v>
      </c>
      <c r="Q1270" s="227">
        <v>8570</v>
      </c>
      <c r="R1270" s="232">
        <v>1</v>
      </c>
      <c r="S1270" s="148">
        <v>-7280</v>
      </c>
      <c r="T1270" s="148">
        <v>0</v>
      </c>
      <c r="U1270" s="148">
        <v>-623.89599999999996</v>
      </c>
      <c r="V1270" s="229">
        <v>3.71385722E-4</v>
      </c>
      <c r="W1270" s="229">
        <v>-6.60760497E-4</v>
      </c>
      <c r="X1270" s="229">
        <v>-1.8174862954696444E-4</v>
      </c>
    </row>
    <row r="1271" spans="1:24" ht="13.5" thickBot="1">
      <c r="A1271" s="153">
        <v>8694</v>
      </c>
      <c r="B1271" s="153">
        <v>12531</v>
      </c>
      <c r="C1271" s="141" t="s">
        <v>2379</v>
      </c>
      <c r="D1271" s="141">
        <v>516196425</v>
      </c>
      <c r="E1271" s="141" t="s">
        <v>429</v>
      </c>
      <c r="F1271" s="141" t="s">
        <v>2379</v>
      </c>
      <c r="G1271" s="141" t="s">
        <v>2380</v>
      </c>
      <c r="H1271" s="141" t="s">
        <v>76</v>
      </c>
      <c r="I1271" s="141" t="s">
        <v>73</v>
      </c>
      <c r="J1271" s="141" t="s">
        <v>61</v>
      </c>
      <c r="K1271" s="141" t="s">
        <v>53</v>
      </c>
      <c r="L1271" s="141" t="s">
        <v>821</v>
      </c>
      <c r="M1271" s="141" t="s">
        <v>479</v>
      </c>
      <c r="N1271" s="141" t="s">
        <v>915</v>
      </c>
      <c r="O1271" s="141" t="s">
        <v>62</v>
      </c>
      <c r="P1271" s="141" t="s">
        <v>1207</v>
      </c>
      <c r="Q1271" s="227">
        <v>170000</v>
      </c>
      <c r="R1271" s="232">
        <v>3.71</v>
      </c>
      <c r="S1271" s="148">
        <v>679</v>
      </c>
      <c r="T1271" s="148">
        <v>0</v>
      </c>
      <c r="U1271" s="148">
        <v>4282.4530000000004</v>
      </c>
      <c r="V1271" s="229">
        <v>2.394483054E-3</v>
      </c>
      <c r="W1271" s="229">
        <v>4.535492732E-3</v>
      </c>
      <c r="X1271" s="229">
        <v>1.2475315819452065E-3</v>
      </c>
    </row>
    <row r="1272" spans="1:24" ht="13.5" thickBot="1">
      <c r="A1272" s="153">
        <v>8694</v>
      </c>
      <c r="B1272" s="153">
        <v>12531</v>
      </c>
      <c r="C1272" s="141" t="s">
        <v>2389</v>
      </c>
      <c r="D1272" s="141">
        <v>515333134</v>
      </c>
      <c r="E1272" s="141" t="s">
        <v>429</v>
      </c>
      <c r="F1272" s="141" t="s">
        <v>2389</v>
      </c>
      <c r="G1272" s="141" t="s">
        <v>2390</v>
      </c>
      <c r="H1272" s="141" t="s">
        <v>76</v>
      </c>
      <c r="I1272" s="141" t="s">
        <v>73</v>
      </c>
      <c r="J1272" s="141" t="s">
        <v>61</v>
      </c>
      <c r="K1272" s="141" t="s">
        <v>53</v>
      </c>
      <c r="L1272" s="141" t="s">
        <v>821</v>
      </c>
      <c r="M1272" s="141" t="s">
        <v>479</v>
      </c>
      <c r="N1272" s="141" t="s">
        <v>917</v>
      </c>
      <c r="O1272" s="141" t="s">
        <v>62</v>
      </c>
      <c r="P1272" s="141" t="s">
        <v>1207</v>
      </c>
      <c r="Q1272" s="227">
        <v>358971.42</v>
      </c>
      <c r="R1272" s="232">
        <v>3.71</v>
      </c>
      <c r="S1272" s="148">
        <v>191</v>
      </c>
      <c r="T1272" s="148">
        <v>0</v>
      </c>
      <c r="U1272" s="148">
        <v>2543.7073800000003</v>
      </c>
      <c r="V1272" s="229">
        <v>2.2375629499999999E-4</v>
      </c>
      <c r="W1272" s="229">
        <v>3.3860041819999999E-3</v>
      </c>
      <c r="X1272" s="229">
        <v>2.3459395997909238E-4</v>
      </c>
    </row>
    <row r="1273" spans="1:24" ht="13.5" thickBot="1">
      <c r="A1273" s="153">
        <v>8694</v>
      </c>
      <c r="B1273" s="153">
        <v>12531</v>
      </c>
      <c r="C1273" s="141" t="s">
        <v>2381</v>
      </c>
      <c r="D1273" s="141">
        <v>59941502</v>
      </c>
      <c r="E1273" s="141" t="s">
        <v>430</v>
      </c>
      <c r="F1273" s="141" t="s">
        <v>2381</v>
      </c>
      <c r="G1273" s="141" t="s">
        <v>2382</v>
      </c>
      <c r="H1273" s="141" t="s">
        <v>76</v>
      </c>
      <c r="I1273" s="141" t="s">
        <v>73</v>
      </c>
      <c r="J1273" s="141" t="s">
        <v>61</v>
      </c>
      <c r="K1273" s="141" t="s">
        <v>315</v>
      </c>
      <c r="L1273" s="141" t="s">
        <v>821</v>
      </c>
      <c r="M1273" s="141" t="s">
        <v>102</v>
      </c>
      <c r="N1273" s="141" t="s">
        <v>923</v>
      </c>
      <c r="O1273" s="141" t="s">
        <v>62</v>
      </c>
      <c r="P1273" s="141" t="s">
        <v>1207</v>
      </c>
      <c r="Q1273" s="227">
        <v>646701.34</v>
      </c>
      <c r="R1273" s="232">
        <v>3.71</v>
      </c>
      <c r="S1273" s="148">
        <v>0.03</v>
      </c>
      <c r="T1273" s="148">
        <v>0</v>
      </c>
      <c r="U1273" s="148">
        <v>0.71977999999999998</v>
      </c>
      <c r="V1273" s="229">
        <v>1.1895130610000001E-3</v>
      </c>
      <c r="W1273" s="229">
        <v>7.6231004964588498E-7</v>
      </c>
      <c r="X1273" s="229">
        <v>2.0968082593142777E-7</v>
      </c>
    </row>
    <row r="1274" spans="1:24" ht="13.5" thickBot="1">
      <c r="A1274" s="153">
        <v>8694</v>
      </c>
      <c r="B1274" s="153">
        <v>12531</v>
      </c>
      <c r="C1274" s="141" t="s">
        <v>2383</v>
      </c>
      <c r="D1274" s="141">
        <v>70769793</v>
      </c>
      <c r="E1274" s="141" t="s">
        <v>430</v>
      </c>
      <c r="F1274" s="141" t="s">
        <v>2383</v>
      </c>
      <c r="G1274" s="141" t="s">
        <v>2384</v>
      </c>
      <c r="H1274" s="141" t="s">
        <v>76</v>
      </c>
      <c r="I1274" s="141" t="s">
        <v>73</v>
      </c>
      <c r="J1274" s="141" t="s">
        <v>61</v>
      </c>
      <c r="K1274" s="141" t="s">
        <v>314</v>
      </c>
      <c r="L1274" s="141" t="s">
        <v>821</v>
      </c>
      <c r="M1274" s="141" t="s">
        <v>479</v>
      </c>
      <c r="N1274" s="141" t="s">
        <v>1158</v>
      </c>
      <c r="O1274" s="141" t="s">
        <v>62</v>
      </c>
      <c r="P1274" s="141" t="s">
        <v>1207</v>
      </c>
      <c r="Q1274" s="227">
        <v>29854</v>
      </c>
      <c r="R1274" s="232">
        <v>3.71</v>
      </c>
      <c r="S1274" s="148">
        <v>4038</v>
      </c>
      <c r="T1274" s="148">
        <v>0</v>
      </c>
      <c r="U1274" s="148">
        <v>4472.4217699999999</v>
      </c>
      <c r="V1274" s="229">
        <v>6.6045263600000002E-4</v>
      </c>
      <c r="W1274" s="229">
        <v>4.7366862949999996E-3</v>
      </c>
      <c r="X1274" s="229">
        <v>1.3028718367380284E-3</v>
      </c>
    </row>
    <row r="1275" spans="1:24" ht="13.5" thickBot="1">
      <c r="A1275" s="153">
        <v>8694</v>
      </c>
      <c r="B1275" s="153">
        <v>12531</v>
      </c>
      <c r="C1275" s="141" t="s">
        <v>2433</v>
      </c>
      <c r="D1275" s="141">
        <v>66503767</v>
      </c>
      <c r="E1275" s="141" t="s">
        <v>430</v>
      </c>
      <c r="F1275" s="141" t="s">
        <v>2433</v>
      </c>
      <c r="G1275" s="141" t="s">
        <v>2434</v>
      </c>
      <c r="H1275" s="141" t="s">
        <v>76</v>
      </c>
      <c r="I1275" s="141" t="s">
        <v>73</v>
      </c>
      <c r="J1275" s="141" t="s">
        <v>61</v>
      </c>
      <c r="K1275" s="141" t="s">
        <v>314</v>
      </c>
      <c r="L1275" s="141" t="s">
        <v>821</v>
      </c>
      <c r="M1275" s="141" t="s">
        <v>476</v>
      </c>
      <c r="N1275" s="141" t="s">
        <v>915</v>
      </c>
      <c r="O1275" s="141" t="s">
        <v>62</v>
      </c>
      <c r="P1275" s="141" t="s">
        <v>1207</v>
      </c>
      <c r="Q1275" s="227">
        <v>0.12</v>
      </c>
      <c r="R1275" s="232">
        <v>3.71</v>
      </c>
      <c r="S1275" s="148">
        <v>5276</v>
      </c>
      <c r="T1275" s="148">
        <v>0</v>
      </c>
      <c r="U1275" s="148">
        <v>2.349E-2</v>
      </c>
      <c r="V1275" s="229">
        <v>1.12480377446653E-9</v>
      </c>
      <c r="W1275" s="229">
        <v>2.48779669707158E-8</v>
      </c>
      <c r="X1275" s="229">
        <v>6.8429278406308021E-9</v>
      </c>
    </row>
    <row r="1276" spans="1:24" ht="13.5" thickBot="1">
      <c r="A1276" s="153">
        <v>8694</v>
      </c>
      <c r="B1276" s="153">
        <v>12531</v>
      </c>
      <c r="C1276" s="141" t="s">
        <v>2385</v>
      </c>
      <c r="D1276" s="141">
        <v>68881663</v>
      </c>
      <c r="E1276" s="141" t="s">
        <v>430</v>
      </c>
      <c r="F1276" s="141" t="s">
        <v>2385</v>
      </c>
      <c r="G1276" s="141" t="s">
        <v>2386</v>
      </c>
      <c r="H1276" s="141" t="s">
        <v>76</v>
      </c>
      <c r="I1276" s="141" t="s">
        <v>73</v>
      </c>
      <c r="J1276" s="141" t="s">
        <v>61</v>
      </c>
      <c r="K1276" s="141" t="s">
        <v>314</v>
      </c>
      <c r="L1276" s="141" t="s">
        <v>821</v>
      </c>
      <c r="M1276" s="141" t="s">
        <v>479</v>
      </c>
      <c r="N1276" s="141" t="s">
        <v>913</v>
      </c>
      <c r="O1276" s="141" t="s">
        <v>62</v>
      </c>
      <c r="P1276" s="141" t="s">
        <v>1207</v>
      </c>
      <c r="Q1276" s="227">
        <v>1262.47</v>
      </c>
      <c r="R1276" s="232">
        <v>3.71</v>
      </c>
      <c r="S1276" s="148">
        <v>1056</v>
      </c>
      <c r="T1276" s="148">
        <v>0</v>
      </c>
      <c r="U1276" s="148">
        <v>49.460540000000002</v>
      </c>
      <c r="V1276" s="229">
        <v>6.4339649994383297E-6</v>
      </c>
      <c r="W1276" s="229">
        <v>5.2383043017189003E-5</v>
      </c>
      <c r="X1276" s="229">
        <v>1.4408467695982691E-5</v>
      </c>
    </row>
    <row r="1277" spans="1:24" ht="13.5" thickBot="1">
      <c r="A1277" s="153">
        <v>8694</v>
      </c>
      <c r="B1277" s="153">
        <v>12531</v>
      </c>
      <c r="C1277" s="141" t="s">
        <v>2387</v>
      </c>
      <c r="D1277" s="141">
        <v>39770802</v>
      </c>
      <c r="E1277" s="141" t="s">
        <v>430</v>
      </c>
      <c r="F1277" s="141" t="s">
        <v>2387</v>
      </c>
      <c r="G1277" s="141" t="s">
        <v>2388</v>
      </c>
      <c r="H1277" s="141" t="s">
        <v>76</v>
      </c>
      <c r="I1277" s="141" t="s">
        <v>73</v>
      </c>
      <c r="J1277" s="141" t="s">
        <v>61</v>
      </c>
      <c r="K1277" s="141" t="s">
        <v>53</v>
      </c>
      <c r="L1277" s="141" t="s">
        <v>821</v>
      </c>
      <c r="M1277" s="141" t="s">
        <v>476</v>
      </c>
      <c r="N1277" s="141" t="s">
        <v>915</v>
      </c>
      <c r="O1277" s="141" t="s">
        <v>62</v>
      </c>
      <c r="P1277" s="141" t="s">
        <v>1207</v>
      </c>
      <c r="Q1277" s="227">
        <v>199692</v>
      </c>
      <c r="R1277" s="232">
        <v>3.71</v>
      </c>
      <c r="S1277" s="148">
        <v>884</v>
      </c>
      <c r="T1277" s="148">
        <v>0</v>
      </c>
      <c r="U1277" s="148">
        <v>6549.1787100000001</v>
      </c>
      <c r="V1277" s="229">
        <v>2.5367302639999999E-3</v>
      </c>
      <c r="W1277" s="229">
        <v>6.9361537509999996E-3</v>
      </c>
      <c r="X1277" s="229">
        <v>1.9078568466549817E-3</v>
      </c>
    </row>
    <row r="1278" spans="1:24" ht="13.5" thickBot="1">
      <c r="A1278" s="153">
        <v>8694</v>
      </c>
      <c r="B1278" s="153">
        <v>12531</v>
      </c>
      <c r="C1278" s="141" t="s">
        <v>2391</v>
      </c>
      <c r="D1278" s="141">
        <v>117894</v>
      </c>
      <c r="E1278" s="141" t="s">
        <v>430</v>
      </c>
      <c r="F1278" s="141" t="s">
        <v>2391</v>
      </c>
      <c r="G1278" s="141" t="s">
        <v>2392</v>
      </c>
      <c r="H1278" s="141" t="s">
        <v>76</v>
      </c>
      <c r="I1278" s="141" t="s">
        <v>73</v>
      </c>
      <c r="J1278" s="141" t="s">
        <v>61</v>
      </c>
      <c r="K1278" s="141" t="s">
        <v>153</v>
      </c>
      <c r="L1278" s="141" t="s">
        <v>821</v>
      </c>
      <c r="M1278" s="141" t="s">
        <v>102</v>
      </c>
      <c r="N1278" s="141" t="s">
        <v>885</v>
      </c>
      <c r="O1278" s="141" t="s">
        <v>62</v>
      </c>
      <c r="P1278" s="141" t="s">
        <v>1213</v>
      </c>
      <c r="Q1278" s="227">
        <v>14313</v>
      </c>
      <c r="R1278" s="232">
        <v>4.1524000000000001</v>
      </c>
      <c r="S1278" s="148">
        <v>48450</v>
      </c>
      <c r="T1278" s="148">
        <v>0</v>
      </c>
      <c r="U1278" s="148">
        <v>28795.434430000001</v>
      </c>
      <c r="V1278" s="229">
        <v>3.2858994199999998E-4</v>
      </c>
      <c r="W1278" s="229">
        <v>3.0496886617999999E-2</v>
      </c>
      <c r="X1278" s="229">
        <v>8.3884665791445611E-3</v>
      </c>
    </row>
    <row r="1279" spans="1:24" ht="13.5" thickBot="1">
      <c r="A1279" s="153">
        <v>8694</v>
      </c>
      <c r="B1279" s="153">
        <v>12531</v>
      </c>
      <c r="C1279" s="141" t="s">
        <v>2393</v>
      </c>
      <c r="D1279" s="141">
        <v>359009</v>
      </c>
      <c r="E1279" s="141" t="s">
        <v>430</v>
      </c>
      <c r="F1279" s="141" t="s">
        <v>2393</v>
      </c>
      <c r="G1279" s="141" t="s">
        <v>2394</v>
      </c>
      <c r="H1279" s="141" t="s">
        <v>76</v>
      </c>
      <c r="I1279" s="141" t="s">
        <v>73</v>
      </c>
      <c r="J1279" s="141" t="s">
        <v>61</v>
      </c>
      <c r="K1279" s="141" t="s">
        <v>53</v>
      </c>
      <c r="L1279" s="141" t="s">
        <v>821</v>
      </c>
      <c r="M1279" s="141" t="s">
        <v>479</v>
      </c>
      <c r="N1279" s="141" t="s">
        <v>919</v>
      </c>
      <c r="O1279" s="141" t="s">
        <v>62</v>
      </c>
      <c r="P1279" s="141" t="s">
        <v>1207</v>
      </c>
      <c r="Q1279" s="227">
        <v>83574</v>
      </c>
      <c r="R1279" s="232">
        <v>3.71</v>
      </c>
      <c r="S1279" s="148">
        <v>2654</v>
      </c>
      <c r="T1279" s="148">
        <v>22.815700808624999</v>
      </c>
      <c r="U1279" s="148">
        <v>8313.62644</v>
      </c>
      <c r="V1279" s="229">
        <v>4.2010538070000004E-3</v>
      </c>
      <c r="W1279" s="229">
        <v>8.8048584070000002E-3</v>
      </c>
      <c r="X1279" s="229">
        <v>2.4218623168531434E-3</v>
      </c>
    </row>
    <row r="1280" spans="1:24" ht="13.5" thickBot="1">
      <c r="A1280" s="153">
        <v>8694</v>
      </c>
      <c r="B1280" s="153">
        <v>12531</v>
      </c>
      <c r="C1280" s="141" t="s">
        <v>2395</v>
      </c>
      <c r="D1280" s="141">
        <v>1729029</v>
      </c>
      <c r="E1280" s="141" t="s">
        <v>430</v>
      </c>
      <c r="F1280" s="141" t="s">
        <v>2395</v>
      </c>
      <c r="G1280" s="141" t="s">
        <v>2396</v>
      </c>
      <c r="H1280" s="141" t="s">
        <v>76</v>
      </c>
      <c r="I1280" s="141" t="s">
        <v>73</v>
      </c>
      <c r="J1280" s="141" t="s">
        <v>61</v>
      </c>
      <c r="K1280" s="141" t="s">
        <v>209</v>
      </c>
      <c r="L1280" s="141" t="s">
        <v>821</v>
      </c>
      <c r="M1280" s="141" t="s">
        <v>501</v>
      </c>
      <c r="N1280" s="141" t="s">
        <v>907</v>
      </c>
      <c r="O1280" s="141" t="s">
        <v>62</v>
      </c>
      <c r="P1280" s="141" t="s">
        <v>1209</v>
      </c>
      <c r="Q1280" s="227">
        <v>228107.69</v>
      </c>
      <c r="R1280" s="232">
        <v>4.3964999999999996</v>
      </c>
      <c r="S1280" s="148">
        <v>273</v>
      </c>
      <c r="T1280" s="148">
        <v>0</v>
      </c>
      <c r="U1280" s="148">
        <v>2737.85</v>
      </c>
      <c r="V1280" s="229">
        <v>1.3915153608999999E-2</v>
      </c>
      <c r="W1280" s="229">
        <v>2.899622897E-3</v>
      </c>
      <c r="X1280" s="229">
        <v>7.9756960359604254E-4</v>
      </c>
    </row>
    <row r="1281" spans="1:24" ht="13.5" thickBot="1">
      <c r="A1281" s="153">
        <v>8694</v>
      </c>
      <c r="B1281" s="153">
        <v>12531</v>
      </c>
      <c r="C1281" s="141" t="s">
        <v>2397</v>
      </c>
      <c r="D1281" s="141">
        <v>126685</v>
      </c>
      <c r="E1281" s="141" t="s">
        <v>430</v>
      </c>
      <c r="F1281" s="141" t="s">
        <v>2397</v>
      </c>
      <c r="G1281" s="141" t="s">
        <v>2398</v>
      </c>
      <c r="H1281" s="141" t="s">
        <v>76</v>
      </c>
      <c r="I1281" s="141" t="s">
        <v>73</v>
      </c>
      <c r="J1281" s="141" t="s">
        <v>61</v>
      </c>
      <c r="K1281" s="141" t="s">
        <v>314</v>
      </c>
      <c r="L1281" s="141" t="s">
        <v>821</v>
      </c>
      <c r="M1281" s="141" t="s">
        <v>479</v>
      </c>
      <c r="N1281" s="141" t="s">
        <v>931</v>
      </c>
      <c r="O1281" s="141" t="s">
        <v>62</v>
      </c>
      <c r="P1281" s="141" t="s">
        <v>1207</v>
      </c>
      <c r="Q1281" s="227">
        <v>103793</v>
      </c>
      <c r="R1281" s="232">
        <v>3.71</v>
      </c>
      <c r="S1281" s="148">
        <v>49.15</v>
      </c>
      <c r="T1281" s="148">
        <v>2.906199460916</v>
      </c>
      <c r="U1281" s="148">
        <v>200.04490000000001</v>
      </c>
      <c r="V1281" s="229">
        <v>4.4650037750000003E-3</v>
      </c>
      <c r="W1281" s="229">
        <v>2.11865066E-4</v>
      </c>
      <c r="X1281" s="229">
        <v>5.8275556219080662E-5</v>
      </c>
    </row>
    <row r="1282" spans="1:24" ht="13.5" thickBot="1">
      <c r="A1282" s="153">
        <v>8694</v>
      </c>
      <c r="B1282" s="153">
        <v>12531</v>
      </c>
      <c r="C1282" s="141" t="s">
        <v>2399</v>
      </c>
      <c r="D1282" s="141">
        <v>12231699</v>
      </c>
      <c r="E1282" s="141" t="s">
        <v>430</v>
      </c>
      <c r="F1282" s="141" t="s">
        <v>2399</v>
      </c>
      <c r="G1282" s="141" t="s">
        <v>2400</v>
      </c>
      <c r="H1282" s="141" t="s">
        <v>76</v>
      </c>
      <c r="I1282" s="141" t="s">
        <v>73</v>
      </c>
      <c r="J1282" s="141" t="s">
        <v>61</v>
      </c>
      <c r="K1282" s="141" t="s">
        <v>315</v>
      </c>
      <c r="L1282" s="141" t="s">
        <v>821</v>
      </c>
      <c r="M1282" s="141" t="s">
        <v>494</v>
      </c>
      <c r="N1282" s="141" t="s">
        <v>900</v>
      </c>
      <c r="O1282" s="141" t="s">
        <v>62</v>
      </c>
      <c r="P1282" s="141" t="s">
        <v>1210</v>
      </c>
      <c r="Q1282" s="227">
        <v>159609</v>
      </c>
      <c r="R1282" s="232">
        <v>4.9748000000000001</v>
      </c>
      <c r="S1282" s="148">
        <v>1230</v>
      </c>
      <c r="T1282" s="148">
        <v>27.133530996221001</v>
      </c>
      <c r="U1282" s="148">
        <v>9901.4649800000007</v>
      </c>
      <c r="V1282" s="229">
        <v>3.8069688450000001E-3</v>
      </c>
      <c r="W1282" s="229">
        <v>1.0486518464E-2</v>
      </c>
      <c r="X1282" s="229">
        <v>2.884419343323666E-3</v>
      </c>
    </row>
    <row r="1283" spans="1:24" ht="13.5" thickBot="1">
      <c r="A1283" s="153">
        <v>8694</v>
      </c>
      <c r="B1283" s="153">
        <v>12531</v>
      </c>
      <c r="C1283" s="141" t="s">
        <v>2401</v>
      </c>
      <c r="D1283" s="141">
        <v>231239</v>
      </c>
      <c r="E1283" s="141" t="s">
        <v>430</v>
      </c>
      <c r="F1283" s="141" t="s">
        <v>2401</v>
      </c>
      <c r="G1283" s="141" t="s">
        <v>2402</v>
      </c>
      <c r="H1283" s="141" t="s">
        <v>76</v>
      </c>
      <c r="I1283" s="141" t="s">
        <v>73</v>
      </c>
      <c r="J1283" s="141" t="s">
        <v>61</v>
      </c>
      <c r="K1283" s="141" t="s">
        <v>164</v>
      </c>
      <c r="L1283" s="141" t="s">
        <v>821</v>
      </c>
      <c r="M1283" s="141" t="s">
        <v>102</v>
      </c>
      <c r="N1283" s="141" t="s">
        <v>876</v>
      </c>
      <c r="O1283" s="141" t="s">
        <v>62</v>
      </c>
      <c r="P1283" s="141" t="s">
        <v>1213</v>
      </c>
      <c r="Q1283" s="227">
        <v>89500</v>
      </c>
      <c r="R1283" s="232">
        <v>4.1524000000000001</v>
      </c>
      <c r="S1283" s="148">
        <v>2570</v>
      </c>
      <c r="T1283" s="148">
        <v>0</v>
      </c>
      <c r="U1283" s="148">
        <v>9551.1428599999999</v>
      </c>
      <c r="V1283" s="229">
        <v>6.5779919500000002E-4</v>
      </c>
      <c r="W1283" s="229">
        <v>1.0115496662E-2</v>
      </c>
      <c r="X1283" s="229">
        <v>2.7823661722663302E-3</v>
      </c>
    </row>
    <row r="1284" spans="1:24" ht="13.5" thickBot="1">
      <c r="A1284" s="153">
        <v>8694</v>
      </c>
      <c r="B1284" s="153">
        <v>12531</v>
      </c>
      <c r="C1284" s="141" t="s">
        <v>2437</v>
      </c>
      <c r="D1284" s="141">
        <v>330449</v>
      </c>
      <c r="E1284" s="141" t="s">
        <v>430</v>
      </c>
      <c r="F1284" s="141" t="s">
        <v>2437</v>
      </c>
      <c r="G1284" s="141" t="s">
        <v>2438</v>
      </c>
      <c r="H1284" s="141" t="s">
        <v>76</v>
      </c>
      <c r="I1284" s="141" t="s">
        <v>73</v>
      </c>
      <c r="J1284" s="141" t="s">
        <v>61</v>
      </c>
      <c r="K1284" s="141" t="s">
        <v>138</v>
      </c>
      <c r="L1284" s="141" t="s">
        <v>821</v>
      </c>
      <c r="M1284" s="141" t="s">
        <v>102</v>
      </c>
      <c r="N1284" s="141" t="s">
        <v>917</v>
      </c>
      <c r="O1284" s="141" t="s">
        <v>62</v>
      </c>
      <c r="P1284" s="141" t="s">
        <v>1213</v>
      </c>
      <c r="Q1284" s="227">
        <v>1583</v>
      </c>
      <c r="R1284" s="232">
        <v>4.1524000000000001</v>
      </c>
      <c r="S1284" s="148">
        <v>765</v>
      </c>
      <c r="T1284" s="148">
        <v>0</v>
      </c>
      <c r="U1284" s="148">
        <v>50.285359999999997</v>
      </c>
      <c r="V1284" s="229">
        <v>8.9582941325437097E-5</v>
      </c>
      <c r="W1284" s="229">
        <v>5.3256599624970397E-5</v>
      </c>
      <c r="X1284" s="229">
        <v>1.4648747974463282E-5</v>
      </c>
    </row>
    <row r="1285" spans="1:24" ht="13.5" thickBot="1">
      <c r="A1285" s="153">
        <v>8694</v>
      </c>
      <c r="B1285" s="153">
        <v>12531</v>
      </c>
      <c r="C1285" s="141" t="s">
        <v>2403</v>
      </c>
      <c r="D1285" s="141">
        <v>815103</v>
      </c>
      <c r="E1285" s="141" t="s">
        <v>430</v>
      </c>
      <c r="F1285" s="141" t="s">
        <v>2403</v>
      </c>
      <c r="G1285" s="141" t="s">
        <v>2404</v>
      </c>
      <c r="H1285" s="141" t="s">
        <v>76</v>
      </c>
      <c r="I1285" s="141" t="s">
        <v>73</v>
      </c>
      <c r="J1285" s="141" t="s">
        <v>61</v>
      </c>
      <c r="K1285" s="141" t="s">
        <v>203</v>
      </c>
      <c r="L1285" s="141" t="s">
        <v>821</v>
      </c>
      <c r="M1285" s="141" t="s">
        <v>102</v>
      </c>
      <c r="N1285" s="141" t="s">
        <v>202</v>
      </c>
      <c r="O1285" s="141" t="s">
        <v>62</v>
      </c>
      <c r="P1285" s="141" t="s">
        <v>1213</v>
      </c>
      <c r="Q1285" s="227">
        <v>5000</v>
      </c>
      <c r="R1285" s="232">
        <v>4.1524000000000001</v>
      </c>
      <c r="S1285" s="148">
        <v>8960</v>
      </c>
      <c r="T1285" s="148">
        <v>0</v>
      </c>
      <c r="U1285" s="148">
        <v>1860.2752</v>
      </c>
      <c r="V1285" s="229">
        <v>1.3995228499999999E-4</v>
      </c>
      <c r="W1285" s="229">
        <v>1.9701943370000002E-3</v>
      </c>
      <c r="X1285" s="229">
        <v>5.4192119869370082E-4</v>
      </c>
    </row>
    <row r="1286" spans="1:24" ht="13.5" thickBot="1">
      <c r="A1286" s="153">
        <v>8694</v>
      </c>
      <c r="B1286" s="153">
        <v>12531</v>
      </c>
      <c r="C1286" s="141" t="s">
        <v>2405</v>
      </c>
      <c r="D1286" s="141">
        <v>34352073</v>
      </c>
      <c r="E1286" s="141" t="s">
        <v>430</v>
      </c>
      <c r="F1286" s="141" t="s">
        <v>2405</v>
      </c>
      <c r="G1286" s="141" t="s">
        <v>2406</v>
      </c>
      <c r="H1286" s="141" t="s">
        <v>76</v>
      </c>
      <c r="I1286" s="141" t="s">
        <v>73</v>
      </c>
      <c r="J1286" s="141" t="s">
        <v>61</v>
      </c>
      <c r="K1286" s="141" t="s">
        <v>314</v>
      </c>
      <c r="L1286" s="141" t="s">
        <v>821</v>
      </c>
      <c r="M1286" s="141" t="s">
        <v>479</v>
      </c>
      <c r="N1286" s="141" t="s">
        <v>915</v>
      </c>
      <c r="O1286" s="141" t="s">
        <v>62</v>
      </c>
      <c r="P1286" s="141" t="s">
        <v>1207</v>
      </c>
      <c r="Q1286" s="227">
        <v>1150</v>
      </c>
      <c r="R1286" s="232">
        <v>3.71</v>
      </c>
      <c r="S1286" s="148">
        <v>16717</v>
      </c>
      <c r="T1286" s="148">
        <v>0</v>
      </c>
      <c r="U1286" s="148">
        <v>713.23080000000004</v>
      </c>
      <c r="V1286" s="229">
        <v>2.0977061164075899E-5</v>
      </c>
      <c r="W1286" s="229">
        <v>7.5537387300000003E-4</v>
      </c>
      <c r="X1286" s="229">
        <v>2.0777296288273221E-4</v>
      </c>
    </row>
    <row r="1287" spans="1:24" ht="13.5" thickBot="1">
      <c r="A1287" s="153">
        <v>8694</v>
      </c>
      <c r="B1287" s="153">
        <v>12531</v>
      </c>
      <c r="C1287" s="141" t="s">
        <v>2407</v>
      </c>
      <c r="D1287" s="141">
        <v>34085029</v>
      </c>
      <c r="E1287" s="141" t="s">
        <v>430</v>
      </c>
      <c r="F1287" s="141" t="s">
        <v>2407</v>
      </c>
      <c r="G1287" s="141" t="s">
        <v>2408</v>
      </c>
      <c r="H1287" s="141" t="s">
        <v>76</v>
      </c>
      <c r="I1287" s="141" t="s">
        <v>73</v>
      </c>
      <c r="J1287" s="141" t="s">
        <v>61</v>
      </c>
      <c r="K1287" s="141" t="s">
        <v>314</v>
      </c>
      <c r="L1287" s="141" t="s">
        <v>821</v>
      </c>
      <c r="M1287" s="141" t="s">
        <v>479</v>
      </c>
      <c r="N1287" s="141" t="s">
        <v>906</v>
      </c>
      <c r="O1287" s="141" t="s">
        <v>62</v>
      </c>
      <c r="P1287" s="141" t="s">
        <v>1207</v>
      </c>
      <c r="Q1287" s="227">
        <v>99790</v>
      </c>
      <c r="R1287" s="232">
        <v>3.71</v>
      </c>
      <c r="S1287" s="148">
        <v>112</v>
      </c>
      <c r="T1287" s="148">
        <v>0</v>
      </c>
      <c r="U1287" s="148">
        <v>414.64740999999998</v>
      </c>
      <c r="V1287" s="229">
        <v>3.3232006620000001E-3</v>
      </c>
      <c r="W1287" s="229">
        <v>4.39147917E-4</v>
      </c>
      <c r="X1287" s="229">
        <v>1.2079192447571114E-4</v>
      </c>
    </row>
    <row r="1288" spans="1:24" ht="13.5" thickBot="1">
      <c r="A1288" s="153">
        <v>8694</v>
      </c>
      <c r="B1288" s="153">
        <v>12531</v>
      </c>
      <c r="C1288" s="141" t="s">
        <v>2409</v>
      </c>
      <c r="D1288" s="141">
        <v>47077066</v>
      </c>
      <c r="E1288" s="141" t="s">
        <v>430</v>
      </c>
      <c r="F1288" s="141" t="s">
        <v>2409</v>
      </c>
      <c r="G1288" s="141" t="s">
        <v>2410</v>
      </c>
      <c r="H1288" s="141" t="s">
        <v>76</v>
      </c>
      <c r="I1288" s="141" t="s">
        <v>73</v>
      </c>
      <c r="J1288" s="141" t="s">
        <v>61</v>
      </c>
      <c r="K1288" s="141" t="s">
        <v>314</v>
      </c>
      <c r="L1288" s="141" t="s">
        <v>821</v>
      </c>
      <c r="M1288" s="141" t="s">
        <v>479</v>
      </c>
      <c r="N1288" s="141" t="s">
        <v>917</v>
      </c>
      <c r="O1288" s="141" t="s">
        <v>62</v>
      </c>
      <c r="P1288" s="141" t="s">
        <v>1207</v>
      </c>
      <c r="Q1288" s="227">
        <v>1325000</v>
      </c>
      <c r="R1288" s="232">
        <v>3.71</v>
      </c>
      <c r="S1288" s="148">
        <v>6.17</v>
      </c>
      <c r="T1288" s="148">
        <v>0</v>
      </c>
      <c r="U1288" s="148">
        <v>303.30176999999998</v>
      </c>
      <c r="V1288" s="229">
        <v>2.4438011948999999E-2</v>
      </c>
      <c r="W1288" s="229">
        <v>3.2122313299999999E-4</v>
      </c>
      <c r="X1288" s="229">
        <v>8.8355560921481481E-5</v>
      </c>
    </row>
    <row r="1289" spans="1:24" ht="13.5" thickBot="1">
      <c r="A1289" s="153">
        <v>8694</v>
      </c>
      <c r="B1289" s="153">
        <v>12531</v>
      </c>
      <c r="C1289" s="141" t="s">
        <v>2412</v>
      </c>
      <c r="D1289" s="141">
        <v>68251193</v>
      </c>
      <c r="E1289" s="141" t="s">
        <v>430</v>
      </c>
      <c r="F1289" s="141" t="s">
        <v>2412</v>
      </c>
      <c r="G1289" s="141" t="s">
        <v>2413</v>
      </c>
      <c r="H1289" s="141" t="s">
        <v>76</v>
      </c>
      <c r="I1289" s="141" t="s">
        <v>73</v>
      </c>
      <c r="J1289" s="141" t="s">
        <v>61</v>
      </c>
      <c r="K1289" s="141" t="s">
        <v>53</v>
      </c>
      <c r="L1289" s="141" t="s">
        <v>821</v>
      </c>
      <c r="M1289" s="141" t="s">
        <v>479</v>
      </c>
      <c r="N1289" s="141" t="s">
        <v>915</v>
      </c>
      <c r="O1289" s="141" t="s">
        <v>62</v>
      </c>
      <c r="P1289" s="141" t="s">
        <v>1207</v>
      </c>
      <c r="Q1289" s="227">
        <v>36000</v>
      </c>
      <c r="R1289" s="232">
        <v>3.71</v>
      </c>
      <c r="S1289" s="148">
        <v>336</v>
      </c>
      <c r="T1289" s="148">
        <v>0</v>
      </c>
      <c r="U1289" s="148">
        <v>448.76159999999999</v>
      </c>
      <c r="V1289" s="229">
        <v>1.23513497E-4</v>
      </c>
      <c r="W1289" s="229">
        <v>4.7527783100000001E-4</v>
      </c>
      <c r="X1289" s="229">
        <v>1.3072981040638669E-4</v>
      </c>
    </row>
    <row r="1290" spans="1:24" ht="13.5" thickBot="1">
      <c r="A1290" s="153">
        <v>8694</v>
      </c>
      <c r="B1290" s="153">
        <v>12531</v>
      </c>
      <c r="C1290" s="141" t="s">
        <v>2414</v>
      </c>
      <c r="D1290" s="141">
        <v>514557339</v>
      </c>
      <c r="E1290" s="141" t="s">
        <v>430</v>
      </c>
      <c r="F1290" s="141" t="s">
        <v>2414</v>
      </c>
      <c r="G1290" s="141" t="s">
        <v>2415</v>
      </c>
      <c r="H1290" s="141" t="s">
        <v>76</v>
      </c>
      <c r="I1290" s="141" t="s">
        <v>73</v>
      </c>
      <c r="J1290" s="141" t="s">
        <v>61</v>
      </c>
      <c r="K1290" s="141" t="s">
        <v>53</v>
      </c>
      <c r="L1290" s="141" t="s">
        <v>821</v>
      </c>
      <c r="M1290" s="141" t="s">
        <v>479</v>
      </c>
      <c r="N1290" s="141" t="s">
        <v>895</v>
      </c>
      <c r="O1290" s="141" t="s">
        <v>62</v>
      </c>
      <c r="P1290" s="141" t="s">
        <v>1207</v>
      </c>
      <c r="Q1290" s="227">
        <v>11333.33</v>
      </c>
      <c r="R1290" s="232">
        <v>3.71</v>
      </c>
      <c r="S1290" s="148">
        <v>706</v>
      </c>
      <c r="T1290" s="148">
        <v>0</v>
      </c>
      <c r="U1290" s="148">
        <v>296.84938</v>
      </c>
      <c r="V1290" s="229">
        <v>1.0486155580000001E-3</v>
      </c>
      <c r="W1290" s="229">
        <v>3.1438948699999999E-4</v>
      </c>
      <c r="X1290" s="229">
        <v>8.6475899824435599E-5</v>
      </c>
    </row>
    <row r="1291" spans="1:24" ht="13.5" thickBot="1">
      <c r="A1291" s="153">
        <v>8694</v>
      </c>
      <c r="B1291" s="153">
        <v>12531</v>
      </c>
      <c r="C1291" s="141" t="s">
        <v>2416</v>
      </c>
      <c r="D1291" s="141">
        <v>52046667</v>
      </c>
      <c r="E1291" s="141" t="s">
        <v>430</v>
      </c>
      <c r="F1291" s="141" t="s">
        <v>2416</v>
      </c>
      <c r="G1291" s="141" t="s">
        <v>2417</v>
      </c>
      <c r="H1291" s="141" t="s">
        <v>76</v>
      </c>
      <c r="I1291" s="141" t="s">
        <v>73</v>
      </c>
      <c r="J1291" s="141" t="s">
        <v>61</v>
      </c>
      <c r="K1291" s="141" t="s">
        <v>53</v>
      </c>
      <c r="L1291" s="141" t="s">
        <v>821</v>
      </c>
      <c r="M1291" s="141" t="s">
        <v>479</v>
      </c>
      <c r="N1291" s="141" t="s">
        <v>915</v>
      </c>
      <c r="O1291" s="141" t="s">
        <v>62</v>
      </c>
      <c r="P1291" s="141" t="s">
        <v>1207</v>
      </c>
      <c r="Q1291" s="227">
        <v>59830</v>
      </c>
      <c r="R1291" s="232">
        <v>3.71</v>
      </c>
      <c r="S1291" s="148">
        <v>2521.04</v>
      </c>
      <c r="T1291" s="148">
        <v>0</v>
      </c>
      <c r="U1291" s="148">
        <v>5595.9348399999999</v>
      </c>
      <c r="V1291" s="229">
        <v>1.6665426199999999E-3</v>
      </c>
      <c r="W1291" s="229">
        <v>5.9265850190000002E-3</v>
      </c>
      <c r="X1291" s="229">
        <v>1.6301651047676404E-3</v>
      </c>
    </row>
    <row r="1292" spans="1:24" ht="13.5" thickBot="1">
      <c r="A1292" s="153">
        <v>8694</v>
      </c>
      <c r="B1292" s="153">
        <v>12531</v>
      </c>
      <c r="C1292" s="141" t="s">
        <v>2420</v>
      </c>
      <c r="D1292" s="141">
        <v>35677318</v>
      </c>
      <c r="E1292" s="141" t="s">
        <v>430</v>
      </c>
      <c r="F1292" s="141" t="s">
        <v>2420</v>
      </c>
      <c r="G1292" s="141" t="s">
        <v>2421</v>
      </c>
      <c r="H1292" s="141" t="s">
        <v>76</v>
      </c>
      <c r="I1292" s="141" t="s">
        <v>73</v>
      </c>
      <c r="J1292" s="141" t="s">
        <v>61</v>
      </c>
      <c r="K1292" s="141" t="s">
        <v>53</v>
      </c>
      <c r="L1292" s="141" t="s">
        <v>821</v>
      </c>
      <c r="M1292" s="141" t="s">
        <v>102</v>
      </c>
      <c r="N1292" s="141" t="s">
        <v>917</v>
      </c>
      <c r="O1292" s="141" t="s">
        <v>62</v>
      </c>
      <c r="P1292" s="141" t="s">
        <v>1207</v>
      </c>
      <c r="Q1292" s="227">
        <v>63111.34</v>
      </c>
      <c r="R1292" s="232">
        <v>3.71</v>
      </c>
      <c r="S1292" s="148">
        <v>600</v>
      </c>
      <c r="T1292" s="148">
        <v>0</v>
      </c>
      <c r="U1292" s="148">
        <v>1404.85843</v>
      </c>
      <c r="V1292" s="229">
        <v>5.0078365300000004E-3</v>
      </c>
      <c r="W1292" s="229">
        <v>1.4878680970000001E-3</v>
      </c>
      <c r="X1292" s="229">
        <v>4.0925265486555466E-4</v>
      </c>
    </row>
    <row r="1293" spans="1:24" ht="13.5" thickBot="1">
      <c r="A1293" s="153">
        <v>8694</v>
      </c>
      <c r="B1293" s="153">
        <v>12531</v>
      </c>
      <c r="C1293" s="141" t="s">
        <v>2422</v>
      </c>
      <c r="D1293" s="141">
        <v>1649009</v>
      </c>
      <c r="E1293" s="141" t="s">
        <v>430</v>
      </c>
      <c r="F1293" s="141" t="s">
        <v>2422</v>
      </c>
      <c r="G1293" s="141" t="s">
        <v>2423</v>
      </c>
      <c r="H1293" s="141" t="s">
        <v>76</v>
      </c>
      <c r="I1293" s="141" t="s">
        <v>73</v>
      </c>
      <c r="J1293" s="141" t="s">
        <v>61</v>
      </c>
      <c r="K1293" s="141" t="s">
        <v>204</v>
      </c>
      <c r="L1293" s="141" t="s">
        <v>821</v>
      </c>
      <c r="M1293" s="141" t="s">
        <v>479</v>
      </c>
      <c r="N1293" s="141" t="s">
        <v>917</v>
      </c>
      <c r="O1293" s="141" t="s">
        <v>62</v>
      </c>
      <c r="P1293" s="141" t="s">
        <v>1207</v>
      </c>
      <c r="Q1293" s="227">
        <v>25</v>
      </c>
      <c r="R1293" s="232">
        <v>3.71</v>
      </c>
      <c r="S1293" s="148">
        <v>12.94</v>
      </c>
      <c r="T1293" s="148">
        <v>0</v>
      </c>
      <c r="U1293" s="148">
        <v>1.2E-2</v>
      </c>
      <c r="V1293" s="229"/>
      <c r="W1293" s="229">
        <v>1.2709050815180501E-8</v>
      </c>
      <c r="X1293" s="229">
        <v>3.4957485775891709E-9</v>
      </c>
    </row>
    <row r="1294" spans="1:24" ht="13.5" thickBot="1">
      <c r="A1294" s="153">
        <v>8694</v>
      </c>
      <c r="B1294" s="153">
        <v>12531</v>
      </c>
      <c r="C1294" s="141" t="s">
        <v>2424</v>
      </c>
      <c r="D1294" s="141">
        <v>1127150</v>
      </c>
      <c r="E1294" s="141" t="s">
        <v>430</v>
      </c>
      <c r="F1294" s="141" t="s">
        <v>2424</v>
      </c>
      <c r="G1294" s="141" t="s">
        <v>2425</v>
      </c>
      <c r="H1294" s="141" t="s">
        <v>76</v>
      </c>
      <c r="I1294" s="141" t="s">
        <v>73</v>
      </c>
      <c r="J1294" s="141" t="s">
        <v>61</v>
      </c>
      <c r="K1294" s="141" t="s">
        <v>204</v>
      </c>
      <c r="L1294" s="141" t="s">
        <v>821</v>
      </c>
      <c r="M1294" s="141" t="s">
        <v>504</v>
      </c>
      <c r="N1294" s="141" t="s">
        <v>881</v>
      </c>
      <c r="O1294" s="141" t="s">
        <v>62</v>
      </c>
      <c r="P1294" s="141" t="s">
        <v>1212</v>
      </c>
      <c r="Q1294" s="227">
        <v>388.89</v>
      </c>
      <c r="R1294" s="232">
        <v>2.7435</v>
      </c>
      <c r="S1294" s="148">
        <v>167</v>
      </c>
      <c r="T1294" s="148">
        <v>0</v>
      </c>
      <c r="U1294" s="148">
        <v>1.78176</v>
      </c>
      <c r="V1294" s="229"/>
      <c r="W1294" s="229">
        <v>1.887039865038E-6</v>
      </c>
      <c r="X1294" s="229">
        <v>5.1904874880044004E-7</v>
      </c>
    </row>
    <row r="1295" spans="1:24" ht="13.5" thickBot="1">
      <c r="A1295" s="153">
        <v>8694</v>
      </c>
      <c r="B1295" s="153">
        <v>12532</v>
      </c>
      <c r="C1295" s="141" t="s">
        <v>1703</v>
      </c>
      <c r="D1295" s="141">
        <v>520033234</v>
      </c>
      <c r="E1295" s="141" t="s">
        <v>429</v>
      </c>
      <c r="F1295" s="141" t="s">
        <v>2426</v>
      </c>
      <c r="G1295" s="141" t="s">
        <v>3568</v>
      </c>
      <c r="H1295" s="141" t="s">
        <v>76</v>
      </c>
      <c r="I1295" s="141" t="s">
        <v>73</v>
      </c>
      <c r="J1295" s="141" t="s">
        <v>53</v>
      </c>
      <c r="K1295" s="141" t="s">
        <v>53</v>
      </c>
      <c r="L1295" s="141" t="s">
        <v>821</v>
      </c>
      <c r="M1295" s="141" t="s">
        <v>311</v>
      </c>
      <c r="N1295" s="141" t="s">
        <v>652</v>
      </c>
      <c r="O1295" s="141" t="s">
        <v>62</v>
      </c>
      <c r="P1295" s="141" t="s">
        <v>1206</v>
      </c>
      <c r="Q1295" s="227">
        <v>-0.18</v>
      </c>
      <c r="R1295" s="232">
        <v>1</v>
      </c>
      <c r="S1295" s="148">
        <v>1370</v>
      </c>
      <c r="T1295" s="148">
        <v>0</v>
      </c>
      <c r="U1295" s="148">
        <v>-2.47E-3</v>
      </c>
      <c r="V1295" s="229">
        <v>9.94313702227805E-10</v>
      </c>
      <c r="W1295" s="229">
        <v>-2.6783106372706199E-9</v>
      </c>
      <c r="X1295" s="229">
        <v>-4.8460715653644145E-10</v>
      </c>
    </row>
    <row r="1296" spans="1:24" ht="13.5" thickBot="1">
      <c r="A1296" s="153">
        <v>8694</v>
      </c>
      <c r="B1296" s="153">
        <v>12532</v>
      </c>
      <c r="C1296" s="141" t="s">
        <v>1631</v>
      </c>
      <c r="D1296" s="141">
        <v>520034257</v>
      </c>
      <c r="E1296" s="141" t="s">
        <v>429</v>
      </c>
      <c r="F1296" s="141" t="s">
        <v>2197</v>
      </c>
      <c r="G1296" s="141" t="s">
        <v>3797</v>
      </c>
      <c r="H1296" s="141" t="s">
        <v>76</v>
      </c>
      <c r="I1296" s="141" t="s">
        <v>73</v>
      </c>
      <c r="J1296" s="141" t="s">
        <v>53</v>
      </c>
      <c r="K1296" s="141" t="s">
        <v>53</v>
      </c>
      <c r="L1296" s="141" t="s">
        <v>821</v>
      </c>
      <c r="M1296" s="141" t="s">
        <v>311</v>
      </c>
      <c r="N1296" s="141" t="s">
        <v>708</v>
      </c>
      <c r="O1296" s="141" t="s">
        <v>62</v>
      </c>
      <c r="P1296" s="141" t="s">
        <v>1206</v>
      </c>
      <c r="Q1296" s="227">
        <v>649288.01</v>
      </c>
      <c r="R1296" s="232">
        <v>1</v>
      </c>
      <c r="S1296" s="148">
        <v>382.7</v>
      </c>
      <c r="T1296" s="148">
        <v>0</v>
      </c>
      <c r="U1296" s="148">
        <v>2484.82521</v>
      </c>
      <c r="V1296" s="229">
        <v>2.539417747E-3</v>
      </c>
      <c r="W1296" s="229">
        <v>2.6943861499999998E-3</v>
      </c>
      <c r="X1296" s="229">
        <v>4.8751582166322503E-4</v>
      </c>
    </row>
    <row r="1297" spans="1:24" ht="13.5" thickBot="1">
      <c r="A1297" s="153">
        <v>8694</v>
      </c>
      <c r="B1297" s="153">
        <v>12532</v>
      </c>
      <c r="C1297" s="141" t="s">
        <v>2198</v>
      </c>
      <c r="D1297" s="141">
        <v>520034695</v>
      </c>
      <c r="E1297" s="141" t="s">
        <v>429</v>
      </c>
      <c r="F1297" s="141" t="s">
        <v>2199</v>
      </c>
      <c r="G1297" s="141" t="s">
        <v>3798</v>
      </c>
      <c r="H1297" s="141" t="s">
        <v>76</v>
      </c>
      <c r="I1297" s="141" t="s">
        <v>73</v>
      </c>
      <c r="J1297" s="141" t="s">
        <v>53</v>
      </c>
      <c r="K1297" s="141" t="s">
        <v>53</v>
      </c>
      <c r="L1297" s="141" t="s">
        <v>821</v>
      </c>
      <c r="M1297" s="141" t="s">
        <v>311</v>
      </c>
      <c r="N1297" s="141" t="s">
        <v>252</v>
      </c>
      <c r="O1297" s="141" t="s">
        <v>62</v>
      </c>
      <c r="P1297" s="141" t="s">
        <v>1206</v>
      </c>
      <c r="Q1297" s="227">
        <v>277957</v>
      </c>
      <c r="R1297" s="232">
        <v>1</v>
      </c>
      <c r="S1297" s="148">
        <v>5029</v>
      </c>
      <c r="T1297" s="148">
        <v>0</v>
      </c>
      <c r="U1297" s="148">
        <v>13978.45753</v>
      </c>
      <c r="V1297" s="229">
        <v>3.8860613410000001E-3</v>
      </c>
      <c r="W1297" s="229">
        <v>1.5157348782999999E-2</v>
      </c>
      <c r="X1297" s="229">
        <v>2.7425346382100031E-3</v>
      </c>
    </row>
    <row r="1298" spans="1:24" ht="13.5" thickBot="1">
      <c r="A1298" s="153">
        <v>8694</v>
      </c>
      <c r="B1298" s="153">
        <v>12532</v>
      </c>
      <c r="C1298" s="141" t="s">
        <v>1633</v>
      </c>
      <c r="D1298" s="141">
        <v>520036120</v>
      </c>
      <c r="E1298" s="141" t="s">
        <v>429</v>
      </c>
      <c r="F1298" s="141" t="s">
        <v>2200</v>
      </c>
      <c r="G1298" s="141" t="s">
        <v>3799</v>
      </c>
      <c r="H1298" s="141" t="s">
        <v>76</v>
      </c>
      <c r="I1298" s="141" t="s">
        <v>73</v>
      </c>
      <c r="J1298" s="141" t="s">
        <v>53</v>
      </c>
      <c r="K1298" s="141" t="s">
        <v>53</v>
      </c>
      <c r="L1298" s="141" t="s">
        <v>821</v>
      </c>
      <c r="M1298" s="141" t="s">
        <v>311</v>
      </c>
      <c r="N1298" s="141" t="s">
        <v>269</v>
      </c>
      <c r="O1298" s="141" t="s">
        <v>62</v>
      </c>
      <c r="P1298" s="141" t="s">
        <v>1206</v>
      </c>
      <c r="Q1298" s="227">
        <v>198853</v>
      </c>
      <c r="R1298" s="232">
        <v>1</v>
      </c>
      <c r="S1298" s="148">
        <v>6329</v>
      </c>
      <c r="T1298" s="148">
        <v>0</v>
      </c>
      <c r="U1298" s="148">
        <v>12585.406370000001</v>
      </c>
      <c r="V1298" s="229">
        <v>2.51468619E-3</v>
      </c>
      <c r="W1298" s="229">
        <v>1.3646812856E-2</v>
      </c>
      <c r="X1298" s="229">
        <v>2.4692218602515455E-3</v>
      </c>
    </row>
    <row r="1299" spans="1:24" ht="13.5" thickBot="1">
      <c r="A1299" s="153">
        <v>8694</v>
      </c>
      <c r="B1299" s="153">
        <v>12532</v>
      </c>
      <c r="C1299" s="141" t="s">
        <v>1745</v>
      </c>
      <c r="D1299" s="141">
        <v>520024126</v>
      </c>
      <c r="E1299" s="141" t="s">
        <v>429</v>
      </c>
      <c r="F1299" s="141" t="s">
        <v>2201</v>
      </c>
      <c r="G1299" s="141" t="s">
        <v>3800</v>
      </c>
      <c r="H1299" s="141" t="s">
        <v>76</v>
      </c>
      <c r="I1299" s="141" t="s">
        <v>73</v>
      </c>
      <c r="J1299" s="141" t="s">
        <v>53</v>
      </c>
      <c r="K1299" s="141" t="s">
        <v>53</v>
      </c>
      <c r="L1299" s="141" t="s">
        <v>821</v>
      </c>
      <c r="M1299" s="141" t="s">
        <v>311</v>
      </c>
      <c r="N1299" s="141" t="s">
        <v>651</v>
      </c>
      <c r="O1299" s="141" t="s">
        <v>62</v>
      </c>
      <c r="P1299" s="141" t="s">
        <v>1206</v>
      </c>
      <c r="Q1299" s="227">
        <v>1758776.2</v>
      </c>
      <c r="R1299" s="232">
        <v>1</v>
      </c>
      <c r="S1299" s="148">
        <v>954</v>
      </c>
      <c r="T1299" s="148">
        <v>0</v>
      </c>
      <c r="U1299" s="148">
        <v>16778.72495</v>
      </c>
      <c r="V1299" s="229">
        <v>2.3559783830000001E-3</v>
      </c>
      <c r="W1299" s="229">
        <v>1.8193780369E-2</v>
      </c>
      <c r="X1299" s="229">
        <v>3.2919393475006253E-3</v>
      </c>
    </row>
    <row r="1300" spans="1:24" ht="13.5" thickBot="1">
      <c r="A1300" s="153">
        <v>8694</v>
      </c>
      <c r="B1300" s="153">
        <v>12532</v>
      </c>
      <c r="C1300" s="141" t="s">
        <v>3242</v>
      </c>
      <c r="D1300" s="141">
        <v>520031931</v>
      </c>
      <c r="E1300" s="141" t="s">
        <v>429</v>
      </c>
      <c r="F1300" s="141" t="s">
        <v>2202</v>
      </c>
      <c r="G1300" s="141" t="s">
        <v>3801</v>
      </c>
      <c r="H1300" s="141" t="s">
        <v>76</v>
      </c>
      <c r="I1300" s="141" t="s">
        <v>73</v>
      </c>
      <c r="J1300" s="141" t="s">
        <v>53</v>
      </c>
      <c r="K1300" s="141" t="s">
        <v>53</v>
      </c>
      <c r="L1300" s="141" t="s">
        <v>821</v>
      </c>
      <c r="M1300" s="141" t="s">
        <v>311</v>
      </c>
      <c r="N1300" s="141" t="s">
        <v>260</v>
      </c>
      <c r="O1300" s="141" t="s">
        <v>62</v>
      </c>
      <c r="P1300" s="141" t="s">
        <v>1206</v>
      </c>
      <c r="Q1300" s="227">
        <v>4518124</v>
      </c>
      <c r="R1300" s="232">
        <v>1</v>
      </c>
      <c r="S1300" s="148">
        <v>428.6</v>
      </c>
      <c r="T1300" s="148">
        <v>664.33862999999997</v>
      </c>
      <c r="U1300" s="148">
        <v>20029.018090000001</v>
      </c>
      <c r="V1300" s="229">
        <v>1.632281686E-3</v>
      </c>
      <c r="W1300" s="229">
        <v>2.1718191174999998E-2</v>
      </c>
      <c r="X1300" s="229">
        <v>3.9296378561991287E-3</v>
      </c>
    </row>
    <row r="1301" spans="1:24" ht="13.5" thickBot="1">
      <c r="A1301" s="153">
        <v>8694</v>
      </c>
      <c r="B1301" s="153">
        <v>12532</v>
      </c>
      <c r="C1301" s="141" t="s">
        <v>1764</v>
      </c>
      <c r="D1301" s="141">
        <v>550010003</v>
      </c>
      <c r="E1301" s="141" t="s">
        <v>429</v>
      </c>
      <c r="F1301" s="141" t="s">
        <v>2203</v>
      </c>
      <c r="G1301" s="141" t="s">
        <v>3802</v>
      </c>
      <c r="H1301" s="141" t="s">
        <v>76</v>
      </c>
      <c r="I1301" s="141" t="s">
        <v>460</v>
      </c>
      <c r="J1301" s="141" t="s">
        <v>53</v>
      </c>
      <c r="K1301" s="141" t="s">
        <v>53</v>
      </c>
      <c r="L1301" s="141" t="s">
        <v>821</v>
      </c>
      <c r="M1301" s="141" t="s">
        <v>311</v>
      </c>
      <c r="N1301" s="141" t="s">
        <v>267</v>
      </c>
      <c r="O1301" s="141" t="s">
        <v>62</v>
      </c>
      <c r="P1301" s="141" t="s">
        <v>1206</v>
      </c>
      <c r="Q1301" s="227">
        <v>2946354</v>
      </c>
      <c r="R1301" s="232">
        <v>1</v>
      </c>
      <c r="S1301" s="148">
        <v>161.9</v>
      </c>
      <c r="T1301" s="148">
        <v>0</v>
      </c>
      <c r="U1301" s="148">
        <v>4770.1471300000003</v>
      </c>
      <c r="V1301" s="229">
        <v>1.135065441E-3</v>
      </c>
      <c r="W1301" s="229">
        <v>5.1724436430000001E-3</v>
      </c>
      <c r="X1301" s="229">
        <v>9.3588965057885302E-4</v>
      </c>
    </row>
    <row r="1302" spans="1:24" ht="13.5" thickBot="1">
      <c r="A1302" s="153">
        <v>8694</v>
      </c>
      <c r="B1302" s="153">
        <v>12532</v>
      </c>
      <c r="C1302" s="141" t="s">
        <v>1324</v>
      </c>
      <c r="D1302" s="141">
        <v>520036690</v>
      </c>
      <c r="E1302" s="141" t="s">
        <v>429</v>
      </c>
      <c r="F1302" s="141" t="s">
        <v>2204</v>
      </c>
      <c r="G1302" s="141" t="s">
        <v>3803</v>
      </c>
      <c r="H1302" s="141" t="s">
        <v>76</v>
      </c>
      <c r="I1302" s="141" t="s">
        <v>73</v>
      </c>
      <c r="J1302" s="141" t="s">
        <v>53</v>
      </c>
      <c r="K1302" s="141" t="s">
        <v>53</v>
      </c>
      <c r="L1302" s="141" t="s">
        <v>821</v>
      </c>
      <c r="M1302" s="141" t="s">
        <v>311</v>
      </c>
      <c r="N1302" s="141" t="s">
        <v>252</v>
      </c>
      <c r="O1302" s="141" t="s">
        <v>62</v>
      </c>
      <c r="P1302" s="141" t="s">
        <v>1206</v>
      </c>
      <c r="Q1302" s="227">
        <v>31547</v>
      </c>
      <c r="R1302" s="232">
        <v>1</v>
      </c>
      <c r="S1302" s="148">
        <v>29830</v>
      </c>
      <c r="T1302" s="148">
        <v>0</v>
      </c>
      <c r="U1302" s="148">
        <v>9410.4701000000005</v>
      </c>
      <c r="V1302" s="229">
        <v>2.057502455E-3</v>
      </c>
      <c r="W1302" s="229">
        <v>1.0204114239000001E-2</v>
      </c>
      <c r="X1302" s="229">
        <v>1.8463081606608105E-3</v>
      </c>
    </row>
    <row r="1303" spans="1:24" ht="13.5" thickBot="1">
      <c r="A1303" s="153">
        <v>8694</v>
      </c>
      <c r="B1303" s="153">
        <v>12532</v>
      </c>
      <c r="C1303" s="141" t="s">
        <v>2205</v>
      </c>
      <c r="D1303" s="141">
        <v>520036153</v>
      </c>
      <c r="E1303" s="141" t="s">
        <v>429</v>
      </c>
      <c r="F1303" s="141" t="s">
        <v>2206</v>
      </c>
      <c r="G1303" s="141" t="s">
        <v>3804</v>
      </c>
      <c r="H1303" s="141" t="s">
        <v>76</v>
      </c>
      <c r="I1303" s="141" t="s">
        <v>73</v>
      </c>
      <c r="J1303" s="141" t="s">
        <v>53</v>
      </c>
      <c r="K1303" s="141" t="s">
        <v>53</v>
      </c>
      <c r="L1303" s="141" t="s">
        <v>821</v>
      </c>
      <c r="M1303" s="141" t="s">
        <v>311</v>
      </c>
      <c r="N1303" s="141" t="s">
        <v>654</v>
      </c>
      <c r="O1303" s="141" t="s">
        <v>62</v>
      </c>
      <c r="P1303" s="141" t="s">
        <v>1206</v>
      </c>
      <c r="Q1303" s="227">
        <v>157950</v>
      </c>
      <c r="R1303" s="232">
        <v>1</v>
      </c>
      <c r="S1303" s="148">
        <v>2352</v>
      </c>
      <c r="T1303" s="148">
        <v>0</v>
      </c>
      <c r="U1303" s="148">
        <v>3714.9839999999999</v>
      </c>
      <c r="V1303" s="229">
        <v>6.3605871840000001E-3</v>
      </c>
      <c r="W1303" s="229">
        <v>4.0282919689999998E-3</v>
      </c>
      <c r="X1303" s="229">
        <v>7.2886956794266202E-4</v>
      </c>
    </row>
    <row r="1304" spans="1:24" ht="13.5" thickBot="1">
      <c r="A1304" s="153">
        <v>8694</v>
      </c>
      <c r="B1304" s="153">
        <v>12532</v>
      </c>
      <c r="C1304" s="141" t="s">
        <v>2207</v>
      </c>
      <c r="D1304" s="141">
        <v>520036872</v>
      </c>
      <c r="E1304" s="141" t="s">
        <v>429</v>
      </c>
      <c r="F1304" s="141" t="s">
        <v>2208</v>
      </c>
      <c r="G1304" s="141" t="s">
        <v>3805</v>
      </c>
      <c r="H1304" s="141" t="s">
        <v>76</v>
      </c>
      <c r="I1304" s="141" t="s">
        <v>73</v>
      </c>
      <c r="J1304" s="141" t="s">
        <v>53</v>
      </c>
      <c r="K1304" s="141" t="s">
        <v>53</v>
      </c>
      <c r="L1304" s="141" t="s">
        <v>821</v>
      </c>
      <c r="M1304" s="141" t="s">
        <v>311</v>
      </c>
      <c r="N1304" s="141" t="s">
        <v>253</v>
      </c>
      <c r="O1304" s="141" t="s">
        <v>62</v>
      </c>
      <c r="P1304" s="141" t="s">
        <v>1206</v>
      </c>
      <c r="Q1304" s="227">
        <v>30113</v>
      </c>
      <c r="R1304" s="232">
        <v>1</v>
      </c>
      <c r="S1304" s="148">
        <v>64880</v>
      </c>
      <c r="T1304" s="148">
        <v>0</v>
      </c>
      <c r="U1304" s="148">
        <v>19537.314399999999</v>
      </c>
      <c r="V1304" s="229">
        <v>4.7897935399999998E-4</v>
      </c>
      <c r="W1304" s="229">
        <v>2.1185019020000001E-2</v>
      </c>
      <c r="X1304" s="229">
        <v>3.8331669545516073E-3</v>
      </c>
    </row>
    <row r="1305" spans="1:24" ht="13.5" thickBot="1">
      <c r="A1305" s="153">
        <v>8694</v>
      </c>
      <c r="B1305" s="153">
        <v>12532</v>
      </c>
      <c r="C1305" s="141" t="s">
        <v>2209</v>
      </c>
      <c r="D1305" s="141">
        <v>520027830</v>
      </c>
      <c r="E1305" s="141" t="s">
        <v>429</v>
      </c>
      <c r="F1305" s="141" t="s">
        <v>2210</v>
      </c>
      <c r="G1305" s="141" t="s">
        <v>3806</v>
      </c>
      <c r="H1305" s="141" t="s">
        <v>76</v>
      </c>
      <c r="I1305" s="141" t="s">
        <v>73</v>
      </c>
      <c r="J1305" s="141" t="s">
        <v>53</v>
      </c>
      <c r="K1305" s="141" t="s">
        <v>53</v>
      </c>
      <c r="L1305" s="141" t="s">
        <v>821</v>
      </c>
      <c r="M1305" s="141" t="s">
        <v>311</v>
      </c>
      <c r="N1305" s="141" t="s">
        <v>265</v>
      </c>
      <c r="O1305" s="141" t="s">
        <v>62</v>
      </c>
      <c r="P1305" s="141" t="s">
        <v>1206</v>
      </c>
      <c r="Q1305" s="227">
        <v>956974</v>
      </c>
      <c r="R1305" s="232">
        <v>1</v>
      </c>
      <c r="S1305" s="148">
        <v>1588</v>
      </c>
      <c r="T1305" s="148">
        <v>0</v>
      </c>
      <c r="U1305" s="148">
        <v>15196.74712</v>
      </c>
      <c r="V1305" s="229">
        <v>7.4171967899999995E-4</v>
      </c>
      <c r="W1305" s="229">
        <v>1.6478384398E-2</v>
      </c>
      <c r="X1305" s="229">
        <v>2.9815596803346375E-3</v>
      </c>
    </row>
    <row r="1306" spans="1:24" ht="13.5" thickBot="1">
      <c r="A1306" s="153">
        <v>8694</v>
      </c>
      <c r="B1306" s="153">
        <v>12532</v>
      </c>
      <c r="C1306" s="141" t="s">
        <v>1326</v>
      </c>
      <c r="D1306" s="141">
        <v>520037789</v>
      </c>
      <c r="E1306" s="141" t="s">
        <v>429</v>
      </c>
      <c r="F1306" s="141" t="s">
        <v>2211</v>
      </c>
      <c r="G1306" s="141" t="s">
        <v>3807</v>
      </c>
      <c r="H1306" s="141" t="s">
        <v>76</v>
      </c>
      <c r="I1306" s="141" t="s">
        <v>73</v>
      </c>
      <c r="J1306" s="141" t="s">
        <v>53</v>
      </c>
      <c r="K1306" s="141" t="s">
        <v>53</v>
      </c>
      <c r="L1306" s="141" t="s">
        <v>821</v>
      </c>
      <c r="M1306" s="141" t="s">
        <v>311</v>
      </c>
      <c r="N1306" s="141" t="s">
        <v>651</v>
      </c>
      <c r="O1306" s="141" t="s">
        <v>62</v>
      </c>
      <c r="P1306" s="141" t="s">
        <v>1206</v>
      </c>
      <c r="Q1306" s="227">
        <v>35500</v>
      </c>
      <c r="R1306" s="232">
        <v>1</v>
      </c>
      <c r="S1306" s="148">
        <v>28210</v>
      </c>
      <c r="T1306" s="148">
        <v>0</v>
      </c>
      <c r="U1306" s="148">
        <v>10014.549999999999</v>
      </c>
      <c r="V1306" s="229">
        <v>7.4699228199999999E-4</v>
      </c>
      <c r="W1306" s="229">
        <v>1.0859139996E-2</v>
      </c>
      <c r="X1306" s="229">
        <v>1.9648269633570927E-3</v>
      </c>
    </row>
    <row r="1307" spans="1:24" ht="13.5" thickBot="1">
      <c r="A1307" s="153">
        <v>8694</v>
      </c>
      <c r="B1307" s="153">
        <v>12532</v>
      </c>
      <c r="C1307" s="141" t="s">
        <v>1788</v>
      </c>
      <c r="D1307" s="141">
        <v>520038332</v>
      </c>
      <c r="E1307" s="141" t="s">
        <v>429</v>
      </c>
      <c r="F1307" s="141" t="s">
        <v>2212</v>
      </c>
      <c r="G1307" s="141" t="s">
        <v>3808</v>
      </c>
      <c r="H1307" s="141" t="s">
        <v>76</v>
      </c>
      <c r="I1307" s="141" t="s">
        <v>73</v>
      </c>
      <c r="J1307" s="141" t="s">
        <v>53</v>
      </c>
      <c r="K1307" s="141" t="s">
        <v>53</v>
      </c>
      <c r="L1307" s="141" t="s">
        <v>821</v>
      </c>
      <c r="M1307" s="141" t="s">
        <v>311</v>
      </c>
      <c r="N1307" s="141" t="s">
        <v>651</v>
      </c>
      <c r="O1307" s="141" t="s">
        <v>62</v>
      </c>
      <c r="P1307" s="141" t="s">
        <v>1206</v>
      </c>
      <c r="Q1307" s="227">
        <v>1713652</v>
      </c>
      <c r="R1307" s="232">
        <v>1</v>
      </c>
      <c r="S1307" s="148">
        <v>217.1</v>
      </c>
      <c r="T1307" s="148">
        <v>0</v>
      </c>
      <c r="U1307" s="148">
        <v>3720.3384900000001</v>
      </c>
      <c r="V1307" s="229">
        <v>5.3875636779999996E-3</v>
      </c>
      <c r="W1307" s="229">
        <v>4.0340980370000001E-3</v>
      </c>
      <c r="X1307" s="229">
        <v>7.2992010404533529E-4</v>
      </c>
    </row>
    <row r="1308" spans="1:24" ht="13.5" thickBot="1">
      <c r="A1308" s="153">
        <v>8694</v>
      </c>
      <c r="B1308" s="153">
        <v>12532</v>
      </c>
      <c r="C1308" s="141" t="s">
        <v>1638</v>
      </c>
      <c r="D1308" s="141">
        <v>520038274</v>
      </c>
      <c r="E1308" s="141" t="s">
        <v>429</v>
      </c>
      <c r="F1308" s="141" t="s">
        <v>2213</v>
      </c>
      <c r="G1308" s="141" t="s">
        <v>3458</v>
      </c>
      <c r="H1308" s="141" t="s">
        <v>76</v>
      </c>
      <c r="I1308" s="141" t="s">
        <v>73</v>
      </c>
      <c r="J1308" s="141" t="s">
        <v>53</v>
      </c>
      <c r="K1308" s="141" t="s">
        <v>53</v>
      </c>
      <c r="L1308" s="141" t="s">
        <v>821</v>
      </c>
      <c r="M1308" s="141" t="s">
        <v>311</v>
      </c>
      <c r="N1308" s="141" t="s">
        <v>140</v>
      </c>
      <c r="O1308" s="141" t="s">
        <v>62</v>
      </c>
      <c r="P1308" s="141" t="s">
        <v>1206</v>
      </c>
      <c r="Q1308" s="227">
        <v>1151804</v>
      </c>
      <c r="R1308" s="232">
        <v>1</v>
      </c>
      <c r="S1308" s="148">
        <v>1740</v>
      </c>
      <c r="T1308" s="148">
        <v>0</v>
      </c>
      <c r="U1308" s="148">
        <v>20041.389599999999</v>
      </c>
      <c r="V1308" s="229">
        <v>4.1241956490000002E-3</v>
      </c>
      <c r="W1308" s="229">
        <v>2.1731606053000001E-2</v>
      </c>
      <c r="X1308" s="229">
        <v>3.9320651121842135E-3</v>
      </c>
    </row>
    <row r="1309" spans="1:24" ht="13.5" thickBot="1">
      <c r="A1309" s="153">
        <v>8694</v>
      </c>
      <c r="B1309" s="153">
        <v>12532</v>
      </c>
      <c r="C1309" s="141" t="s">
        <v>2214</v>
      </c>
      <c r="D1309" s="141">
        <v>520038530</v>
      </c>
      <c r="E1309" s="141" t="s">
        <v>429</v>
      </c>
      <c r="F1309" s="141" t="s">
        <v>2215</v>
      </c>
      <c r="G1309" s="141" t="s">
        <v>3809</v>
      </c>
      <c r="H1309" s="141" t="s">
        <v>76</v>
      </c>
      <c r="I1309" s="141" t="s">
        <v>73</v>
      </c>
      <c r="J1309" s="141" t="s">
        <v>53</v>
      </c>
      <c r="K1309" s="141" t="s">
        <v>53</v>
      </c>
      <c r="L1309" s="141" t="s">
        <v>821</v>
      </c>
      <c r="M1309" s="141" t="s">
        <v>311</v>
      </c>
      <c r="N1309" s="141" t="s">
        <v>263</v>
      </c>
      <c r="O1309" s="141" t="s">
        <v>62</v>
      </c>
      <c r="P1309" s="141" t="s">
        <v>1206</v>
      </c>
      <c r="Q1309" s="227">
        <v>242269</v>
      </c>
      <c r="R1309" s="232">
        <v>1</v>
      </c>
      <c r="S1309" s="148">
        <v>1209</v>
      </c>
      <c r="T1309" s="148">
        <v>0</v>
      </c>
      <c r="U1309" s="148">
        <v>2929.0322099999998</v>
      </c>
      <c r="V1309" s="229">
        <v>6.6114526540000003E-3</v>
      </c>
      <c r="W1309" s="229">
        <v>3.1760559209999999E-3</v>
      </c>
      <c r="X1309" s="229">
        <v>5.7466800432864321E-4</v>
      </c>
    </row>
    <row r="1310" spans="1:24" ht="13.5" thickBot="1">
      <c r="A1310" s="153">
        <v>8694</v>
      </c>
      <c r="B1310" s="153">
        <v>12532</v>
      </c>
      <c r="C1310" s="141" t="s">
        <v>1792</v>
      </c>
      <c r="D1310" s="141">
        <v>520038894</v>
      </c>
      <c r="E1310" s="141" t="s">
        <v>429</v>
      </c>
      <c r="F1310" s="141" t="s">
        <v>2216</v>
      </c>
      <c r="G1310" s="141" t="s">
        <v>3810</v>
      </c>
      <c r="H1310" s="141" t="s">
        <v>76</v>
      </c>
      <c r="I1310" s="141" t="s">
        <v>73</v>
      </c>
      <c r="J1310" s="141" t="s">
        <v>53</v>
      </c>
      <c r="K1310" s="141" t="s">
        <v>53</v>
      </c>
      <c r="L1310" s="141" t="s">
        <v>821</v>
      </c>
      <c r="M1310" s="141" t="s">
        <v>311</v>
      </c>
      <c r="N1310" s="141" t="s">
        <v>652</v>
      </c>
      <c r="O1310" s="141" t="s">
        <v>62</v>
      </c>
      <c r="P1310" s="141" t="s">
        <v>1206</v>
      </c>
      <c r="Q1310" s="227">
        <v>88019</v>
      </c>
      <c r="R1310" s="232">
        <v>1</v>
      </c>
      <c r="S1310" s="148">
        <v>13260</v>
      </c>
      <c r="T1310" s="148">
        <v>0</v>
      </c>
      <c r="U1310" s="148">
        <v>11671.3194</v>
      </c>
      <c r="V1310" s="229">
        <v>4.2720394990000002E-3</v>
      </c>
      <c r="W1310" s="229">
        <v>1.2655635182E-2</v>
      </c>
      <c r="X1310" s="229">
        <v>2.2898805293370874E-3</v>
      </c>
    </row>
    <row r="1311" spans="1:24" ht="13.5" thickBot="1">
      <c r="A1311" s="153">
        <v>8694</v>
      </c>
      <c r="B1311" s="153">
        <v>12532</v>
      </c>
      <c r="C1311" s="141" t="s">
        <v>2217</v>
      </c>
      <c r="D1311" s="141">
        <v>550012777</v>
      </c>
      <c r="E1311" s="141" t="s">
        <v>429</v>
      </c>
      <c r="F1311" s="141" t="s">
        <v>2218</v>
      </c>
      <c r="G1311" s="141" t="s">
        <v>3811</v>
      </c>
      <c r="H1311" s="141" t="s">
        <v>76</v>
      </c>
      <c r="I1311" s="141" t="s">
        <v>460</v>
      </c>
      <c r="J1311" s="141" t="s">
        <v>53</v>
      </c>
      <c r="K1311" s="141" t="s">
        <v>53</v>
      </c>
      <c r="L1311" s="141" t="s">
        <v>821</v>
      </c>
      <c r="M1311" s="141" t="s">
        <v>311</v>
      </c>
      <c r="N1311" s="141" t="s">
        <v>267</v>
      </c>
      <c r="O1311" s="141" t="s">
        <v>62</v>
      </c>
      <c r="P1311" s="141" t="s">
        <v>1206</v>
      </c>
      <c r="Q1311" s="227">
        <v>1973856</v>
      </c>
      <c r="R1311" s="232">
        <v>1</v>
      </c>
      <c r="S1311" s="148">
        <v>303</v>
      </c>
      <c r="T1311" s="148">
        <v>0</v>
      </c>
      <c r="U1311" s="148">
        <v>5980.7836799999995</v>
      </c>
      <c r="V1311" s="229">
        <v>1.7563009840000001E-3</v>
      </c>
      <c r="W1311" s="229">
        <v>6.485180789E-3</v>
      </c>
      <c r="X1311" s="229">
        <v>1.1734131874592527E-3</v>
      </c>
    </row>
    <row r="1312" spans="1:24" ht="13.5" thickBot="1">
      <c r="A1312" s="153">
        <v>8694</v>
      </c>
      <c r="B1312" s="153">
        <v>12532</v>
      </c>
      <c r="C1312" s="141" t="s">
        <v>1329</v>
      </c>
      <c r="D1312" s="141">
        <v>520038910</v>
      </c>
      <c r="E1312" s="141" t="s">
        <v>429</v>
      </c>
      <c r="F1312" s="141" t="s">
        <v>2219</v>
      </c>
      <c r="G1312" s="141" t="s">
        <v>3812</v>
      </c>
      <c r="H1312" s="141" t="s">
        <v>76</v>
      </c>
      <c r="I1312" s="141" t="s">
        <v>73</v>
      </c>
      <c r="J1312" s="141" t="s">
        <v>53</v>
      </c>
      <c r="K1312" s="141" t="s">
        <v>53</v>
      </c>
      <c r="L1312" s="141" t="s">
        <v>821</v>
      </c>
      <c r="M1312" s="141" t="s">
        <v>311</v>
      </c>
      <c r="N1312" s="141" t="s">
        <v>651</v>
      </c>
      <c r="O1312" s="141" t="s">
        <v>62</v>
      </c>
      <c r="P1312" s="141" t="s">
        <v>1206</v>
      </c>
      <c r="Q1312" s="227">
        <v>91862</v>
      </c>
      <c r="R1312" s="232">
        <v>1</v>
      </c>
      <c r="S1312" s="148">
        <v>15900</v>
      </c>
      <c r="T1312" s="148">
        <v>0</v>
      </c>
      <c r="U1312" s="148">
        <v>14606.058000000001</v>
      </c>
      <c r="V1312" s="229">
        <v>5.1847827389999998E-3</v>
      </c>
      <c r="W1312" s="229">
        <v>1.5837878747999998E-2</v>
      </c>
      <c r="X1312" s="229">
        <v>2.8656681115734181E-3</v>
      </c>
    </row>
    <row r="1313" spans="1:24" ht="13.5" thickBot="1">
      <c r="A1313" s="153">
        <v>8694</v>
      </c>
      <c r="B1313" s="153">
        <v>12532</v>
      </c>
      <c r="C1313" s="141" t="s">
        <v>2220</v>
      </c>
      <c r="D1313" s="141">
        <v>520038779</v>
      </c>
      <c r="E1313" s="141" t="s">
        <v>429</v>
      </c>
      <c r="F1313" s="141" t="s">
        <v>3813</v>
      </c>
      <c r="G1313" s="141" t="s">
        <v>3814</v>
      </c>
      <c r="H1313" s="141" t="s">
        <v>76</v>
      </c>
      <c r="I1313" s="141" t="s">
        <v>73</v>
      </c>
      <c r="J1313" s="141" t="s">
        <v>53</v>
      </c>
      <c r="K1313" s="141" t="s">
        <v>53</v>
      </c>
      <c r="L1313" s="141" t="s">
        <v>821</v>
      </c>
      <c r="M1313" s="141" t="s">
        <v>311</v>
      </c>
      <c r="N1313" s="141" t="s">
        <v>653</v>
      </c>
      <c r="O1313" s="141" t="s">
        <v>62</v>
      </c>
      <c r="P1313" s="141" t="s">
        <v>1206</v>
      </c>
      <c r="Q1313" s="227">
        <v>8956.76</v>
      </c>
      <c r="R1313" s="232">
        <v>1</v>
      </c>
      <c r="S1313" s="148">
        <v>275.5</v>
      </c>
      <c r="T1313" s="148">
        <v>0</v>
      </c>
      <c r="U1313" s="148">
        <v>24.67587</v>
      </c>
      <c r="V1313" s="229">
        <v>4.5600946150000004E-3</v>
      </c>
      <c r="W1313" s="229">
        <v>2.6756941338019001E-5</v>
      </c>
      <c r="X1313" s="229">
        <v>4.8413373262197888E-6</v>
      </c>
    </row>
    <row r="1314" spans="1:24" ht="13.5" thickBot="1">
      <c r="A1314" s="153">
        <v>8694</v>
      </c>
      <c r="B1314" s="153">
        <v>12532</v>
      </c>
      <c r="C1314" s="141" t="s">
        <v>1798</v>
      </c>
      <c r="D1314" s="141">
        <v>520039298</v>
      </c>
      <c r="E1314" s="141" t="s">
        <v>429</v>
      </c>
      <c r="F1314" s="141" t="s">
        <v>2221</v>
      </c>
      <c r="G1314" s="141" t="s">
        <v>3815</v>
      </c>
      <c r="H1314" s="141" t="s">
        <v>76</v>
      </c>
      <c r="I1314" s="141" t="s">
        <v>73</v>
      </c>
      <c r="J1314" s="141" t="s">
        <v>53</v>
      </c>
      <c r="K1314" s="141" t="s">
        <v>53</v>
      </c>
      <c r="L1314" s="141" t="s">
        <v>821</v>
      </c>
      <c r="M1314" s="141" t="s">
        <v>311</v>
      </c>
      <c r="N1314" s="141" t="s">
        <v>140</v>
      </c>
      <c r="O1314" s="141" t="s">
        <v>62</v>
      </c>
      <c r="P1314" s="141" t="s">
        <v>1206</v>
      </c>
      <c r="Q1314" s="227">
        <v>58328</v>
      </c>
      <c r="R1314" s="232">
        <v>1</v>
      </c>
      <c r="S1314" s="148">
        <v>1373</v>
      </c>
      <c r="T1314" s="148">
        <v>0</v>
      </c>
      <c r="U1314" s="148">
        <v>800.84343999999999</v>
      </c>
      <c r="V1314" s="229">
        <v>1.8082521699999999E-4</v>
      </c>
      <c r="W1314" s="229">
        <v>8.68383604E-4</v>
      </c>
      <c r="X1314" s="229">
        <v>1.5712326408472155E-4</v>
      </c>
    </row>
    <row r="1315" spans="1:24" ht="13.5" thickBot="1">
      <c r="A1315" s="153">
        <v>8694</v>
      </c>
      <c r="B1315" s="153">
        <v>12532</v>
      </c>
      <c r="C1315" s="141" t="s">
        <v>1587</v>
      </c>
      <c r="D1315" s="141">
        <v>520039413</v>
      </c>
      <c r="E1315" s="141" t="s">
        <v>429</v>
      </c>
      <c r="F1315" s="141" t="s">
        <v>2222</v>
      </c>
      <c r="G1315" s="141" t="s">
        <v>3816</v>
      </c>
      <c r="H1315" s="141" t="s">
        <v>76</v>
      </c>
      <c r="I1315" s="141" t="s">
        <v>73</v>
      </c>
      <c r="J1315" s="141" t="s">
        <v>53</v>
      </c>
      <c r="K1315" s="141" t="s">
        <v>53</v>
      </c>
      <c r="L1315" s="141" t="s">
        <v>821</v>
      </c>
      <c r="M1315" s="141" t="s">
        <v>311</v>
      </c>
      <c r="N1315" s="141" t="s">
        <v>252</v>
      </c>
      <c r="O1315" s="141" t="s">
        <v>62</v>
      </c>
      <c r="P1315" s="141" t="s">
        <v>1206</v>
      </c>
      <c r="Q1315" s="227">
        <v>0</v>
      </c>
      <c r="R1315" s="232">
        <v>1</v>
      </c>
      <c r="S1315" s="148">
        <v>7125</v>
      </c>
      <c r="T1315" s="148">
        <v>13.93754</v>
      </c>
      <c r="U1315" s="148">
        <v>13.93754</v>
      </c>
      <c r="V1315" s="229">
        <v>0</v>
      </c>
      <c r="W1315" s="229">
        <v>1.5112980420803499E-5</v>
      </c>
      <c r="X1315" s="229">
        <v>2.734506732191463E-6</v>
      </c>
    </row>
    <row r="1316" spans="1:24" ht="13.5" thickBot="1">
      <c r="A1316" s="153">
        <v>8694</v>
      </c>
      <c r="B1316" s="153">
        <v>12532</v>
      </c>
      <c r="C1316" s="141" t="s">
        <v>1723</v>
      </c>
      <c r="D1316" s="141">
        <v>520039660</v>
      </c>
      <c r="E1316" s="141" t="s">
        <v>429</v>
      </c>
      <c r="F1316" s="141" t="s">
        <v>2223</v>
      </c>
      <c r="G1316" s="141" t="s">
        <v>3817</v>
      </c>
      <c r="H1316" s="141" t="s">
        <v>76</v>
      </c>
      <c r="I1316" s="141" t="s">
        <v>73</v>
      </c>
      <c r="J1316" s="141" t="s">
        <v>53</v>
      </c>
      <c r="K1316" s="141" t="s">
        <v>53</v>
      </c>
      <c r="L1316" s="141" t="s">
        <v>821</v>
      </c>
      <c r="M1316" s="141" t="s">
        <v>311</v>
      </c>
      <c r="N1316" s="141" t="s">
        <v>140</v>
      </c>
      <c r="O1316" s="141" t="s">
        <v>62</v>
      </c>
      <c r="P1316" s="141" t="s">
        <v>1206</v>
      </c>
      <c r="Q1316" s="227">
        <v>4186557</v>
      </c>
      <c r="R1316" s="232">
        <v>1</v>
      </c>
      <c r="S1316" s="148">
        <v>246.7</v>
      </c>
      <c r="T1316" s="148">
        <v>0</v>
      </c>
      <c r="U1316" s="148">
        <v>10328.23612</v>
      </c>
      <c r="V1316" s="229">
        <v>1.0641341582000001E-2</v>
      </c>
      <c r="W1316" s="229">
        <v>1.1199281239999999E-2</v>
      </c>
      <c r="X1316" s="229">
        <v>2.0263713109919708E-3</v>
      </c>
    </row>
    <row r="1317" spans="1:24" ht="13.5" thickBot="1">
      <c r="A1317" s="153">
        <v>8694</v>
      </c>
      <c r="B1317" s="153">
        <v>12532</v>
      </c>
      <c r="C1317" s="141" t="s">
        <v>2224</v>
      </c>
      <c r="D1317" s="141">
        <v>550013098</v>
      </c>
      <c r="E1317" s="141" t="s">
        <v>429</v>
      </c>
      <c r="F1317" s="141" t="s">
        <v>2225</v>
      </c>
      <c r="G1317" s="141" t="s">
        <v>3818</v>
      </c>
      <c r="H1317" s="141" t="s">
        <v>76</v>
      </c>
      <c r="I1317" s="141" t="s">
        <v>460</v>
      </c>
      <c r="J1317" s="141" t="s">
        <v>53</v>
      </c>
      <c r="K1317" s="141" t="s">
        <v>53</v>
      </c>
      <c r="L1317" s="141" t="s">
        <v>821</v>
      </c>
      <c r="M1317" s="141" t="s">
        <v>311</v>
      </c>
      <c r="N1317" s="141" t="s">
        <v>267</v>
      </c>
      <c r="O1317" s="141" t="s">
        <v>62</v>
      </c>
      <c r="P1317" s="141" t="s">
        <v>1206</v>
      </c>
      <c r="Q1317" s="227">
        <v>733354</v>
      </c>
      <c r="R1317" s="232">
        <v>1</v>
      </c>
      <c r="S1317" s="148">
        <v>1025</v>
      </c>
      <c r="T1317" s="148">
        <v>0</v>
      </c>
      <c r="U1317" s="148">
        <v>7516.8784999999998</v>
      </c>
      <c r="V1317" s="229">
        <v>6.2476130600000001E-4</v>
      </c>
      <c r="W1317" s="229">
        <v>8.1508241480000004E-3</v>
      </c>
      <c r="X1317" s="229">
        <v>1.4747907351882229E-3</v>
      </c>
    </row>
    <row r="1318" spans="1:24" ht="13.5" thickBot="1">
      <c r="A1318" s="153">
        <v>8694</v>
      </c>
      <c r="B1318" s="153">
        <v>12532</v>
      </c>
      <c r="C1318" s="141" t="s">
        <v>2134</v>
      </c>
      <c r="D1318" s="141">
        <v>520007469</v>
      </c>
      <c r="E1318" s="141" t="s">
        <v>429</v>
      </c>
      <c r="F1318" s="141" t="s">
        <v>2226</v>
      </c>
      <c r="G1318" s="141" t="s">
        <v>3819</v>
      </c>
      <c r="H1318" s="141" t="s">
        <v>76</v>
      </c>
      <c r="I1318" s="141" t="s">
        <v>73</v>
      </c>
      <c r="J1318" s="141" t="s">
        <v>53</v>
      </c>
      <c r="K1318" s="141" t="s">
        <v>53</v>
      </c>
      <c r="L1318" s="141" t="s">
        <v>821</v>
      </c>
      <c r="M1318" s="141" t="s">
        <v>311</v>
      </c>
      <c r="N1318" s="141" t="s">
        <v>269</v>
      </c>
      <c r="O1318" s="141" t="s">
        <v>62</v>
      </c>
      <c r="P1318" s="141" t="s">
        <v>1206</v>
      </c>
      <c r="Q1318" s="227">
        <v>13090</v>
      </c>
      <c r="R1318" s="232">
        <v>1</v>
      </c>
      <c r="S1318" s="148">
        <v>10880</v>
      </c>
      <c r="T1318" s="148">
        <v>0</v>
      </c>
      <c r="U1318" s="148">
        <v>1424.192</v>
      </c>
      <c r="V1318" s="229">
        <v>2.1109135200000001E-4</v>
      </c>
      <c r="W1318" s="229">
        <v>1.5443030700000001E-3</v>
      </c>
      <c r="X1318" s="229">
        <v>2.7942252448661845E-4</v>
      </c>
    </row>
    <row r="1319" spans="1:24" ht="13.5" thickBot="1">
      <c r="A1319" s="153">
        <v>8694</v>
      </c>
      <c r="B1319" s="153">
        <v>12532</v>
      </c>
      <c r="C1319" s="141" t="s">
        <v>1331</v>
      </c>
      <c r="D1319" s="141">
        <v>520028010</v>
      </c>
      <c r="E1319" s="141" t="s">
        <v>429</v>
      </c>
      <c r="F1319" s="141" t="s">
        <v>2227</v>
      </c>
      <c r="G1319" s="141" t="s">
        <v>3820</v>
      </c>
      <c r="H1319" s="141" t="s">
        <v>76</v>
      </c>
      <c r="I1319" s="141" t="s">
        <v>73</v>
      </c>
      <c r="J1319" s="141" t="s">
        <v>53</v>
      </c>
      <c r="K1319" s="141" t="s">
        <v>53</v>
      </c>
      <c r="L1319" s="141" t="s">
        <v>821</v>
      </c>
      <c r="M1319" s="141" t="s">
        <v>311</v>
      </c>
      <c r="N1319" s="141" t="s">
        <v>708</v>
      </c>
      <c r="O1319" s="141" t="s">
        <v>62</v>
      </c>
      <c r="P1319" s="141" t="s">
        <v>1206</v>
      </c>
      <c r="Q1319" s="227">
        <v>4077</v>
      </c>
      <c r="R1319" s="232">
        <v>1</v>
      </c>
      <c r="S1319" s="148">
        <v>81100</v>
      </c>
      <c r="T1319" s="148">
        <v>0</v>
      </c>
      <c r="U1319" s="148">
        <v>3306.4470000000001</v>
      </c>
      <c r="V1319" s="229">
        <v>5.3856285699999996E-4</v>
      </c>
      <c r="W1319" s="229">
        <v>3.5853004739999999E-3</v>
      </c>
      <c r="X1319" s="229">
        <v>6.4871574044876406E-4</v>
      </c>
    </row>
    <row r="1320" spans="1:24" ht="13.5" thickBot="1">
      <c r="A1320" s="153">
        <v>8694</v>
      </c>
      <c r="B1320" s="153">
        <v>12532</v>
      </c>
      <c r="C1320" s="141" t="s">
        <v>1806</v>
      </c>
      <c r="D1320" s="141">
        <v>520033986</v>
      </c>
      <c r="E1320" s="141" t="s">
        <v>429</v>
      </c>
      <c r="F1320" s="141" t="s">
        <v>2228</v>
      </c>
      <c r="G1320" s="141" t="s">
        <v>3821</v>
      </c>
      <c r="H1320" s="141" t="s">
        <v>76</v>
      </c>
      <c r="I1320" s="141" t="s">
        <v>73</v>
      </c>
      <c r="J1320" s="141" t="s">
        <v>53</v>
      </c>
      <c r="K1320" s="141" t="s">
        <v>53</v>
      </c>
      <c r="L1320" s="141" t="s">
        <v>821</v>
      </c>
      <c r="M1320" s="141" t="s">
        <v>311</v>
      </c>
      <c r="N1320" s="141" t="s">
        <v>269</v>
      </c>
      <c r="O1320" s="141" t="s">
        <v>62</v>
      </c>
      <c r="P1320" s="141" t="s">
        <v>1206</v>
      </c>
      <c r="Q1320" s="227">
        <v>115159</v>
      </c>
      <c r="R1320" s="232">
        <v>1</v>
      </c>
      <c r="S1320" s="148">
        <v>3619</v>
      </c>
      <c r="T1320" s="148">
        <v>0</v>
      </c>
      <c r="U1320" s="148">
        <v>4167.6042100000004</v>
      </c>
      <c r="V1320" s="229">
        <v>5.6110812899999997E-4</v>
      </c>
      <c r="W1320" s="229">
        <v>4.5190844880000003E-3</v>
      </c>
      <c r="X1320" s="229">
        <v>8.1767239910016294E-4</v>
      </c>
    </row>
    <row r="1321" spans="1:24" ht="13.5" thickBot="1">
      <c r="A1321" s="153">
        <v>8694</v>
      </c>
      <c r="B1321" s="153">
        <v>12532</v>
      </c>
      <c r="C1321" s="141" t="s">
        <v>2229</v>
      </c>
      <c r="D1321" s="141">
        <v>520029083</v>
      </c>
      <c r="E1321" s="141" t="s">
        <v>429</v>
      </c>
      <c r="F1321" s="141" t="s">
        <v>2230</v>
      </c>
      <c r="G1321" s="141" t="s">
        <v>3822</v>
      </c>
      <c r="H1321" s="141" t="s">
        <v>76</v>
      </c>
      <c r="I1321" s="141" t="s">
        <v>73</v>
      </c>
      <c r="J1321" s="141" t="s">
        <v>53</v>
      </c>
      <c r="K1321" s="141" t="s">
        <v>53</v>
      </c>
      <c r="L1321" s="141" t="s">
        <v>821</v>
      </c>
      <c r="M1321" s="141" t="s">
        <v>311</v>
      </c>
      <c r="N1321" s="141" t="s">
        <v>256</v>
      </c>
      <c r="O1321" s="141" t="s">
        <v>62</v>
      </c>
      <c r="P1321" s="141" t="s">
        <v>1206</v>
      </c>
      <c r="Q1321" s="227">
        <v>85335</v>
      </c>
      <c r="R1321" s="232">
        <v>1</v>
      </c>
      <c r="S1321" s="148">
        <v>15410</v>
      </c>
      <c r="T1321" s="148">
        <v>0</v>
      </c>
      <c r="U1321" s="148">
        <v>13150.1235</v>
      </c>
      <c r="V1321" s="229">
        <v>8.5054286800000003E-4</v>
      </c>
      <c r="W1321" s="229">
        <v>1.4259156134000001E-2</v>
      </c>
      <c r="X1321" s="229">
        <v>2.5800177965336181E-3</v>
      </c>
    </row>
    <row r="1322" spans="1:24" ht="13.5" thickBot="1">
      <c r="A1322" s="153">
        <v>8694</v>
      </c>
      <c r="B1322" s="153">
        <v>12532</v>
      </c>
      <c r="C1322" s="141" t="s">
        <v>1208</v>
      </c>
      <c r="D1322" s="141">
        <v>520018078</v>
      </c>
      <c r="E1322" s="141" t="s">
        <v>429</v>
      </c>
      <c r="F1322" s="141" t="s">
        <v>2231</v>
      </c>
      <c r="G1322" s="141" t="s">
        <v>3823</v>
      </c>
      <c r="H1322" s="141" t="s">
        <v>76</v>
      </c>
      <c r="I1322" s="141" t="s">
        <v>73</v>
      </c>
      <c r="J1322" s="141" t="s">
        <v>53</v>
      </c>
      <c r="K1322" s="141" t="s">
        <v>53</v>
      </c>
      <c r="L1322" s="141" t="s">
        <v>821</v>
      </c>
      <c r="M1322" s="141" t="s">
        <v>311</v>
      </c>
      <c r="N1322" s="141" t="s">
        <v>256</v>
      </c>
      <c r="O1322" s="141" t="s">
        <v>62</v>
      </c>
      <c r="P1322" s="141" t="s">
        <v>1206</v>
      </c>
      <c r="Q1322" s="227">
        <v>2165760</v>
      </c>
      <c r="R1322" s="232">
        <v>1</v>
      </c>
      <c r="S1322" s="148">
        <v>3644</v>
      </c>
      <c r="T1322" s="148">
        <v>0</v>
      </c>
      <c r="U1322" s="148">
        <v>78920.294399999999</v>
      </c>
      <c r="V1322" s="229">
        <v>1.4352423040000001E-3</v>
      </c>
      <c r="W1322" s="229">
        <v>8.5576139265999995E-2</v>
      </c>
      <c r="X1322" s="229">
        <v>1.5483943102106414E-2</v>
      </c>
    </row>
    <row r="1323" spans="1:24" ht="13.5" thickBot="1">
      <c r="A1323" s="153">
        <v>8694</v>
      </c>
      <c r="B1323" s="153">
        <v>12532</v>
      </c>
      <c r="C1323" s="141" t="s">
        <v>1336</v>
      </c>
      <c r="D1323" s="141">
        <v>520017807</v>
      </c>
      <c r="E1323" s="141" t="s">
        <v>429</v>
      </c>
      <c r="F1323" s="141" t="s">
        <v>2232</v>
      </c>
      <c r="G1323" s="141" t="s">
        <v>3824</v>
      </c>
      <c r="H1323" s="141" t="s">
        <v>76</v>
      </c>
      <c r="I1323" s="141" t="s">
        <v>73</v>
      </c>
      <c r="J1323" s="141" t="s">
        <v>53</v>
      </c>
      <c r="K1323" s="141" t="s">
        <v>53</v>
      </c>
      <c r="L1323" s="141" t="s">
        <v>821</v>
      </c>
      <c r="M1323" s="141" t="s">
        <v>311</v>
      </c>
      <c r="N1323" s="141" t="s">
        <v>651</v>
      </c>
      <c r="O1323" s="141" t="s">
        <v>62</v>
      </c>
      <c r="P1323" s="141" t="s">
        <v>1206</v>
      </c>
      <c r="Q1323" s="227">
        <v>1763</v>
      </c>
      <c r="R1323" s="232">
        <v>1</v>
      </c>
      <c r="S1323" s="148">
        <v>73900</v>
      </c>
      <c r="T1323" s="148">
        <v>0</v>
      </c>
      <c r="U1323" s="148">
        <v>1302.857</v>
      </c>
      <c r="V1323" s="229">
        <v>3.5287714899999998E-4</v>
      </c>
      <c r="W1323" s="229">
        <v>1.412735126E-3</v>
      </c>
      <c r="X1323" s="229">
        <v>2.5561693366137587E-4</v>
      </c>
    </row>
    <row r="1324" spans="1:24" ht="13.5" thickBot="1">
      <c r="A1324" s="153">
        <v>8694</v>
      </c>
      <c r="B1324" s="153">
        <v>12532</v>
      </c>
      <c r="C1324" s="141" t="s">
        <v>2233</v>
      </c>
      <c r="D1324" s="141">
        <v>520013954</v>
      </c>
      <c r="E1324" s="141" t="s">
        <v>429</v>
      </c>
      <c r="F1324" s="141" t="s">
        <v>2234</v>
      </c>
      <c r="G1324" s="141" t="s">
        <v>3825</v>
      </c>
      <c r="H1324" s="141" t="s">
        <v>76</v>
      </c>
      <c r="I1324" s="141" t="s">
        <v>73</v>
      </c>
      <c r="J1324" s="141" t="s">
        <v>53</v>
      </c>
      <c r="K1324" s="141" t="s">
        <v>53</v>
      </c>
      <c r="L1324" s="141" t="s">
        <v>821</v>
      </c>
      <c r="M1324" s="141" t="s">
        <v>311</v>
      </c>
      <c r="N1324" s="141" t="s">
        <v>85</v>
      </c>
      <c r="O1324" s="141" t="s">
        <v>62</v>
      </c>
      <c r="P1324" s="141" t="s">
        <v>1206</v>
      </c>
      <c r="Q1324" s="227">
        <v>357245</v>
      </c>
      <c r="R1324" s="232">
        <v>1</v>
      </c>
      <c r="S1324" s="148">
        <v>6629</v>
      </c>
      <c r="T1324" s="148">
        <v>0</v>
      </c>
      <c r="U1324" s="148">
        <v>23681.771049999999</v>
      </c>
      <c r="V1324" s="229">
        <v>3.1531103000000002E-4</v>
      </c>
      <c r="W1324" s="229">
        <v>2.567900377E-2</v>
      </c>
      <c r="X1324" s="229">
        <v>4.6462978665131648E-3</v>
      </c>
    </row>
    <row r="1325" spans="1:24" ht="13.5" thickBot="1">
      <c r="A1325" s="153">
        <v>8694</v>
      </c>
      <c r="B1325" s="153">
        <v>12532</v>
      </c>
      <c r="C1325" s="141" t="s">
        <v>1204</v>
      </c>
      <c r="D1325" s="151">
        <v>520000118</v>
      </c>
      <c r="E1325" s="141" t="s">
        <v>429</v>
      </c>
      <c r="F1325" s="141" t="s">
        <v>2235</v>
      </c>
      <c r="G1325" s="151" t="s">
        <v>3826</v>
      </c>
      <c r="H1325" s="141" t="s">
        <v>76</v>
      </c>
      <c r="I1325" s="141" t="s">
        <v>73</v>
      </c>
      <c r="J1325" s="141" t="s">
        <v>53</v>
      </c>
      <c r="K1325" s="141" t="s">
        <v>53</v>
      </c>
      <c r="L1325" s="141" t="s">
        <v>821</v>
      </c>
      <c r="M1325" s="141" t="s">
        <v>311</v>
      </c>
      <c r="N1325" s="141" t="s">
        <v>256</v>
      </c>
      <c r="O1325" s="141" t="s">
        <v>62</v>
      </c>
      <c r="P1325" s="141" t="s">
        <v>1206</v>
      </c>
      <c r="Q1325" s="227">
        <v>1948459</v>
      </c>
      <c r="R1325" s="232">
        <v>1</v>
      </c>
      <c r="S1325" s="148">
        <v>3729</v>
      </c>
      <c r="T1325" s="148">
        <v>0</v>
      </c>
      <c r="U1325" s="148">
        <v>72658.036110000001</v>
      </c>
      <c r="V1325" s="229">
        <v>1.464237586E-3</v>
      </c>
      <c r="W1325" s="229">
        <v>7.8785745342000002E-2</v>
      </c>
      <c r="X1325" s="229">
        <v>1.4255305376028008E-2</v>
      </c>
    </row>
    <row r="1326" spans="1:24" ht="13.5" thickBot="1">
      <c r="A1326" s="153">
        <v>8694</v>
      </c>
      <c r="B1326" s="153">
        <v>12532</v>
      </c>
      <c r="C1326" s="141" t="s">
        <v>2236</v>
      </c>
      <c r="D1326" s="141">
        <v>520007030</v>
      </c>
      <c r="E1326" s="141" t="s">
        <v>429</v>
      </c>
      <c r="F1326" s="141" t="s">
        <v>2237</v>
      </c>
      <c r="G1326" s="141" t="s">
        <v>3827</v>
      </c>
      <c r="H1326" s="141" t="s">
        <v>76</v>
      </c>
      <c r="I1326" s="141" t="s">
        <v>73</v>
      </c>
      <c r="J1326" s="141" t="s">
        <v>53</v>
      </c>
      <c r="K1326" s="141" t="s">
        <v>53</v>
      </c>
      <c r="L1326" s="141" t="s">
        <v>821</v>
      </c>
      <c r="M1326" s="141" t="s">
        <v>311</v>
      </c>
      <c r="N1326" s="141" t="s">
        <v>256</v>
      </c>
      <c r="O1326" s="141" t="s">
        <v>62</v>
      </c>
      <c r="P1326" s="141" t="s">
        <v>1206</v>
      </c>
      <c r="Q1326" s="227">
        <v>2193251</v>
      </c>
      <c r="R1326" s="232">
        <v>1</v>
      </c>
      <c r="S1326" s="148">
        <v>2085</v>
      </c>
      <c r="T1326" s="148">
        <v>0</v>
      </c>
      <c r="U1326" s="148">
        <v>45729.283349999998</v>
      </c>
      <c r="V1326" s="229">
        <v>1.7730242329999999E-3</v>
      </c>
      <c r="W1326" s="229">
        <v>4.9585921470000002E-2</v>
      </c>
      <c r="X1326" s="229">
        <v>8.9719586942075841E-3</v>
      </c>
    </row>
    <row r="1327" spans="1:24" ht="13.5" thickBot="1">
      <c r="A1327" s="153">
        <v>8694</v>
      </c>
      <c r="B1327" s="153">
        <v>12532</v>
      </c>
      <c r="C1327" s="141" t="s">
        <v>2238</v>
      </c>
      <c r="D1327" s="141">
        <v>520000522</v>
      </c>
      <c r="E1327" s="141" t="s">
        <v>429</v>
      </c>
      <c r="F1327" s="141" t="s">
        <v>2239</v>
      </c>
      <c r="G1327" s="141" t="s">
        <v>3828</v>
      </c>
      <c r="H1327" s="141" t="s">
        <v>76</v>
      </c>
      <c r="I1327" s="141" t="s">
        <v>73</v>
      </c>
      <c r="J1327" s="141" t="s">
        <v>53</v>
      </c>
      <c r="K1327" s="141" t="s">
        <v>53</v>
      </c>
      <c r="L1327" s="141" t="s">
        <v>821</v>
      </c>
      <c r="M1327" s="141" t="s">
        <v>311</v>
      </c>
      <c r="N1327" s="141" t="s">
        <v>256</v>
      </c>
      <c r="O1327" s="141" t="s">
        <v>62</v>
      </c>
      <c r="P1327" s="141" t="s">
        <v>1206</v>
      </c>
      <c r="Q1327" s="227">
        <v>211298</v>
      </c>
      <c r="R1327" s="232">
        <v>1</v>
      </c>
      <c r="S1327" s="148">
        <v>14550</v>
      </c>
      <c r="T1327" s="148">
        <v>0</v>
      </c>
      <c r="U1327" s="148">
        <v>30743.859</v>
      </c>
      <c r="V1327" s="229">
        <v>8.1778592899999999E-4</v>
      </c>
      <c r="W1327" s="229">
        <v>3.3336682020000001E-2</v>
      </c>
      <c r="X1327" s="229">
        <v>6.0318599558491027E-3</v>
      </c>
    </row>
    <row r="1328" spans="1:24" ht="13.5" thickBot="1">
      <c r="A1328" s="153">
        <v>8694</v>
      </c>
      <c r="B1328" s="153">
        <v>12532</v>
      </c>
      <c r="C1328" s="141" t="s">
        <v>1338</v>
      </c>
      <c r="D1328" s="141">
        <v>520025990</v>
      </c>
      <c r="E1328" s="141" t="s">
        <v>429</v>
      </c>
      <c r="F1328" s="141" t="s">
        <v>2240</v>
      </c>
      <c r="G1328" s="141" t="s">
        <v>3829</v>
      </c>
      <c r="H1328" s="141" t="s">
        <v>76</v>
      </c>
      <c r="I1328" s="141" t="s">
        <v>73</v>
      </c>
      <c r="J1328" s="141" t="s">
        <v>53</v>
      </c>
      <c r="K1328" s="141" t="s">
        <v>53</v>
      </c>
      <c r="L1328" s="141" t="s">
        <v>821</v>
      </c>
      <c r="M1328" s="141" t="s">
        <v>311</v>
      </c>
      <c r="N1328" s="141" t="s">
        <v>140</v>
      </c>
      <c r="O1328" s="141" t="s">
        <v>62</v>
      </c>
      <c r="P1328" s="141" t="s">
        <v>1206</v>
      </c>
      <c r="Q1328" s="227">
        <v>111544</v>
      </c>
      <c r="R1328" s="232">
        <v>1</v>
      </c>
      <c r="S1328" s="148">
        <v>1750</v>
      </c>
      <c r="T1328" s="148">
        <v>0</v>
      </c>
      <c r="U1328" s="148">
        <v>1952.02</v>
      </c>
      <c r="V1328" s="229">
        <v>5.2829413999999999E-4</v>
      </c>
      <c r="W1328" s="229">
        <v>2.1166461250000002E-3</v>
      </c>
      <c r="X1328" s="229">
        <v>3.8298091566893293E-4</v>
      </c>
    </row>
    <row r="1329" spans="1:24" ht="13.5" thickBot="1">
      <c r="A1329" s="153">
        <v>8694</v>
      </c>
      <c r="B1329" s="153">
        <v>12532</v>
      </c>
      <c r="C1329" s="141" t="s">
        <v>1839</v>
      </c>
      <c r="D1329" s="141">
        <v>520041146</v>
      </c>
      <c r="E1329" s="141" t="s">
        <v>429</v>
      </c>
      <c r="F1329" s="141" t="s">
        <v>2241</v>
      </c>
      <c r="G1329" s="141" t="s">
        <v>3830</v>
      </c>
      <c r="H1329" s="141" t="s">
        <v>76</v>
      </c>
      <c r="I1329" s="141" t="s">
        <v>73</v>
      </c>
      <c r="J1329" s="141" t="s">
        <v>53</v>
      </c>
      <c r="K1329" s="141" t="s">
        <v>53</v>
      </c>
      <c r="L1329" s="141" t="s">
        <v>821</v>
      </c>
      <c r="M1329" s="141" t="s">
        <v>311</v>
      </c>
      <c r="N1329" s="141" t="s">
        <v>647</v>
      </c>
      <c r="O1329" s="141" t="s">
        <v>62</v>
      </c>
      <c r="P1329" s="141" t="s">
        <v>1206</v>
      </c>
      <c r="Q1329" s="227">
        <v>89500</v>
      </c>
      <c r="R1329" s="232">
        <v>1</v>
      </c>
      <c r="S1329" s="148">
        <v>6254</v>
      </c>
      <c r="T1329" s="148">
        <v>0</v>
      </c>
      <c r="U1329" s="148">
        <v>5597.33</v>
      </c>
      <c r="V1329" s="229">
        <v>7.5549603300000001E-4</v>
      </c>
      <c r="W1329" s="229">
        <v>6.069388048E-3</v>
      </c>
      <c r="X1329" s="229">
        <v>1.09818063785268E-3</v>
      </c>
    </row>
    <row r="1330" spans="1:24" ht="13.5" thickBot="1">
      <c r="A1330" s="153">
        <v>8694</v>
      </c>
      <c r="B1330" s="153">
        <v>12532</v>
      </c>
      <c r="C1330" s="141" t="s">
        <v>1342</v>
      </c>
      <c r="D1330" s="141">
        <v>520001736</v>
      </c>
      <c r="E1330" s="141" t="s">
        <v>429</v>
      </c>
      <c r="F1330" s="141" t="s">
        <v>3831</v>
      </c>
      <c r="G1330" s="141" t="s">
        <v>3832</v>
      </c>
      <c r="H1330" s="141" t="s">
        <v>76</v>
      </c>
      <c r="I1330" s="141" t="s">
        <v>73</v>
      </c>
      <c r="J1330" s="141" t="s">
        <v>53</v>
      </c>
      <c r="K1330" s="141" t="s">
        <v>53</v>
      </c>
      <c r="L1330" s="141" t="s">
        <v>821</v>
      </c>
      <c r="M1330" s="141" t="s">
        <v>311</v>
      </c>
      <c r="N1330" s="141" t="s">
        <v>651</v>
      </c>
      <c r="O1330" s="141" t="s">
        <v>62</v>
      </c>
      <c r="P1330" s="141" t="s">
        <v>1206</v>
      </c>
      <c r="Q1330" s="227">
        <v>50000</v>
      </c>
      <c r="R1330" s="232">
        <v>1</v>
      </c>
      <c r="S1330" s="148">
        <v>3085</v>
      </c>
      <c r="T1330" s="148">
        <v>0</v>
      </c>
      <c r="U1330" s="148">
        <v>1542.5</v>
      </c>
      <c r="V1330" s="229">
        <v>2.2699391399999999E-4</v>
      </c>
      <c r="W1330" s="229">
        <v>1.6725887269999999E-3</v>
      </c>
      <c r="X1330" s="229">
        <v>3.0263422629856716E-4</v>
      </c>
    </row>
    <row r="1331" spans="1:24" ht="13.5" thickBot="1">
      <c r="A1331" s="153">
        <v>8694</v>
      </c>
      <c r="B1331" s="153">
        <v>12532</v>
      </c>
      <c r="C1331" s="141" t="s">
        <v>2242</v>
      </c>
      <c r="D1331" s="141">
        <v>520029026</v>
      </c>
      <c r="E1331" s="141" t="s">
        <v>429</v>
      </c>
      <c r="F1331" s="141" t="s">
        <v>2243</v>
      </c>
      <c r="G1331" s="141" t="s">
        <v>3833</v>
      </c>
      <c r="H1331" s="141" t="s">
        <v>76</v>
      </c>
      <c r="I1331" s="141" t="s">
        <v>73</v>
      </c>
      <c r="J1331" s="141" t="s">
        <v>53</v>
      </c>
      <c r="K1331" s="141" t="s">
        <v>53</v>
      </c>
      <c r="L1331" s="141" t="s">
        <v>821</v>
      </c>
      <c r="M1331" s="141" t="s">
        <v>311</v>
      </c>
      <c r="N1331" s="141" t="s">
        <v>256</v>
      </c>
      <c r="O1331" s="141" t="s">
        <v>62</v>
      </c>
      <c r="P1331" s="141" t="s">
        <v>1206</v>
      </c>
      <c r="Q1331" s="227">
        <v>11400</v>
      </c>
      <c r="R1331" s="232">
        <v>1</v>
      </c>
      <c r="S1331" s="148">
        <v>16370</v>
      </c>
      <c r="T1331" s="148">
        <v>0</v>
      </c>
      <c r="U1331" s="148">
        <v>1866.18</v>
      </c>
      <c r="V1331" s="229">
        <v>3.2155574300000002E-4</v>
      </c>
      <c r="W1331" s="229">
        <v>2.0235666979999999E-3</v>
      </c>
      <c r="X1331" s="229">
        <v>3.6613934550007134E-4</v>
      </c>
    </row>
    <row r="1332" spans="1:24" ht="13.5" thickBot="1">
      <c r="A1332" s="153">
        <v>8694</v>
      </c>
      <c r="B1332" s="153">
        <v>12532</v>
      </c>
      <c r="C1332" s="141" t="s">
        <v>3666</v>
      </c>
      <c r="D1332" s="141">
        <v>520017450</v>
      </c>
      <c r="E1332" s="141" t="s">
        <v>429</v>
      </c>
      <c r="F1332" s="141" t="s">
        <v>2244</v>
      </c>
      <c r="G1332" s="141" t="s">
        <v>3834</v>
      </c>
      <c r="H1332" s="141" t="s">
        <v>76</v>
      </c>
      <c r="I1332" s="141" t="s">
        <v>73</v>
      </c>
      <c r="J1332" s="141" t="s">
        <v>53</v>
      </c>
      <c r="K1332" s="141" t="s">
        <v>53</v>
      </c>
      <c r="L1332" s="141" t="s">
        <v>821</v>
      </c>
      <c r="M1332" s="141" t="s">
        <v>311</v>
      </c>
      <c r="N1332" s="141" t="s">
        <v>269</v>
      </c>
      <c r="O1332" s="141" t="s">
        <v>62</v>
      </c>
      <c r="P1332" s="141" t="s">
        <v>1206</v>
      </c>
      <c r="Q1332" s="227">
        <v>529846</v>
      </c>
      <c r="R1332" s="232">
        <v>1</v>
      </c>
      <c r="S1332" s="148">
        <v>4200</v>
      </c>
      <c r="T1332" s="148">
        <v>0</v>
      </c>
      <c r="U1332" s="148">
        <v>22253.531999999999</v>
      </c>
      <c r="V1332" s="229">
        <v>2.1078438829999998E-3</v>
      </c>
      <c r="W1332" s="229">
        <v>2.4130312336999998E-2</v>
      </c>
      <c r="X1332" s="229">
        <v>4.3660813220294361E-3</v>
      </c>
    </row>
    <row r="1333" spans="1:24" ht="13.5" thickBot="1">
      <c r="A1333" s="153">
        <v>8694</v>
      </c>
      <c r="B1333" s="153">
        <v>12532</v>
      </c>
      <c r="C1333" s="141" t="s">
        <v>1862</v>
      </c>
      <c r="D1333" s="141">
        <v>520022732</v>
      </c>
      <c r="E1333" s="141" t="s">
        <v>429</v>
      </c>
      <c r="F1333" s="141" t="s">
        <v>2245</v>
      </c>
      <c r="G1333" s="141" t="s">
        <v>3835</v>
      </c>
      <c r="H1333" s="141" t="s">
        <v>76</v>
      </c>
      <c r="I1333" s="141" t="s">
        <v>73</v>
      </c>
      <c r="J1333" s="141" t="s">
        <v>53</v>
      </c>
      <c r="K1333" s="141" t="s">
        <v>53</v>
      </c>
      <c r="L1333" s="141" t="s">
        <v>821</v>
      </c>
      <c r="M1333" s="141" t="s">
        <v>311</v>
      </c>
      <c r="N1333" s="141" t="s">
        <v>650</v>
      </c>
      <c r="O1333" s="141" t="s">
        <v>62</v>
      </c>
      <c r="P1333" s="141" t="s">
        <v>1206</v>
      </c>
      <c r="Q1333" s="227">
        <v>7550</v>
      </c>
      <c r="R1333" s="232">
        <v>1</v>
      </c>
      <c r="S1333" s="148">
        <v>3310</v>
      </c>
      <c r="T1333" s="148">
        <v>0</v>
      </c>
      <c r="U1333" s="148">
        <v>249.905</v>
      </c>
      <c r="V1333" s="229">
        <v>2.8361537843421599E-5</v>
      </c>
      <c r="W1333" s="229">
        <v>2.7098105999999998E-4</v>
      </c>
      <c r="X1333" s="229">
        <v>4.9030668604955217E-5</v>
      </c>
    </row>
    <row r="1334" spans="1:24" ht="13.5" thickBot="1">
      <c r="A1334" s="153">
        <v>8694</v>
      </c>
      <c r="B1334" s="153">
        <v>12532</v>
      </c>
      <c r="C1334" s="141" t="s">
        <v>2246</v>
      </c>
      <c r="D1334" s="141">
        <v>520032442</v>
      </c>
      <c r="E1334" s="141" t="s">
        <v>429</v>
      </c>
      <c r="F1334" s="141" t="s">
        <v>2247</v>
      </c>
      <c r="G1334" s="141" t="s">
        <v>3836</v>
      </c>
      <c r="H1334" s="141" t="s">
        <v>76</v>
      </c>
      <c r="I1334" s="141" t="s">
        <v>73</v>
      </c>
      <c r="J1334" s="141" t="s">
        <v>53</v>
      </c>
      <c r="K1334" s="141" t="s">
        <v>53</v>
      </c>
      <c r="L1334" s="141" t="s">
        <v>821</v>
      </c>
      <c r="M1334" s="141" t="s">
        <v>311</v>
      </c>
      <c r="N1334" s="141" t="s">
        <v>263</v>
      </c>
      <c r="O1334" s="141" t="s">
        <v>62</v>
      </c>
      <c r="P1334" s="141" t="s">
        <v>1206</v>
      </c>
      <c r="Q1334" s="227">
        <v>2100</v>
      </c>
      <c r="R1334" s="232">
        <v>1</v>
      </c>
      <c r="S1334" s="148">
        <v>19700</v>
      </c>
      <c r="T1334" s="148">
        <v>0</v>
      </c>
      <c r="U1334" s="148">
        <v>413.7</v>
      </c>
      <c r="V1334" s="229">
        <v>9.4672763500000003E-4</v>
      </c>
      <c r="W1334" s="229">
        <v>4.48589923E-4</v>
      </c>
      <c r="X1334" s="229">
        <v>8.1166793789119764E-5</v>
      </c>
    </row>
    <row r="1335" spans="1:24" ht="13.5" thickBot="1">
      <c r="A1335" s="153">
        <v>8694</v>
      </c>
      <c r="B1335" s="153">
        <v>12532</v>
      </c>
      <c r="C1335" s="141" t="s">
        <v>2248</v>
      </c>
      <c r="D1335" s="141">
        <v>520032988</v>
      </c>
      <c r="E1335" s="141" t="s">
        <v>429</v>
      </c>
      <c r="F1335" s="141" t="s">
        <v>2249</v>
      </c>
      <c r="G1335" s="141" t="s">
        <v>3837</v>
      </c>
      <c r="H1335" s="141" t="s">
        <v>76</v>
      </c>
      <c r="I1335" s="141" t="s">
        <v>73</v>
      </c>
      <c r="J1335" s="141" t="s">
        <v>53</v>
      </c>
      <c r="K1335" s="141" t="s">
        <v>53</v>
      </c>
      <c r="L1335" s="141" t="s">
        <v>821</v>
      </c>
      <c r="M1335" s="141" t="s">
        <v>311</v>
      </c>
      <c r="N1335" s="141" t="s">
        <v>265</v>
      </c>
      <c r="O1335" s="141" t="s">
        <v>62</v>
      </c>
      <c r="P1335" s="141" t="s">
        <v>1206</v>
      </c>
      <c r="Q1335" s="227">
        <v>14415</v>
      </c>
      <c r="R1335" s="232">
        <v>1</v>
      </c>
      <c r="S1335" s="148">
        <v>30650</v>
      </c>
      <c r="T1335" s="148">
        <v>0</v>
      </c>
      <c r="U1335" s="148">
        <v>4418.1975000000002</v>
      </c>
      <c r="V1335" s="229">
        <v>1.1730957030000001E-3</v>
      </c>
      <c r="W1335" s="229">
        <v>4.7908118870000002E-3</v>
      </c>
      <c r="X1335" s="229">
        <v>8.6683810829611913E-4</v>
      </c>
    </row>
    <row r="1336" spans="1:24" ht="13.5" thickBot="1">
      <c r="A1336" s="153">
        <v>8694</v>
      </c>
      <c r="B1336" s="153">
        <v>12532</v>
      </c>
      <c r="C1336" s="141" t="s">
        <v>1658</v>
      </c>
      <c r="D1336" s="141">
        <v>520042763</v>
      </c>
      <c r="E1336" s="141" t="s">
        <v>429</v>
      </c>
      <c r="F1336" s="141" t="s">
        <v>2252</v>
      </c>
      <c r="G1336" s="141" t="s">
        <v>3839</v>
      </c>
      <c r="H1336" s="141" t="s">
        <v>76</v>
      </c>
      <c r="I1336" s="141" t="s">
        <v>73</v>
      </c>
      <c r="J1336" s="141" t="s">
        <v>53</v>
      </c>
      <c r="K1336" s="141" t="s">
        <v>53</v>
      </c>
      <c r="L1336" s="141" t="s">
        <v>821</v>
      </c>
      <c r="M1336" s="141" t="s">
        <v>311</v>
      </c>
      <c r="N1336" s="141" t="s">
        <v>259</v>
      </c>
      <c r="O1336" s="141" t="s">
        <v>62</v>
      </c>
      <c r="P1336" s="141" t="s">
        <v>1206</v>
      </c>
      <c r="Q1336" s="227">
        <v>132724</v>
      </c>
      <c r="R1336" s="232">
        <v>1</v>
      </c>
      <c r="S1336" s="148">
        <v>7743</v>
      </c>
      <c r="T1336" s="148">
        <v>0</v>
      </c>
      <c r="U1336" s="148">
        <v>10276.819320000001</v>
      </c>
      <c r="V1336" s="229">
        <v>7.9008273649999999E-3</v>
      </c>
      <c r="W1336" s="229">
        <v>1.1143528138E-2</v>
      </c>
      <c r="X1336" s="229">
        <v>2.0162834772890549E-3</v>
      </c>
    </row>
    <row r="1337" spans="1:24" ht="13.5" thickBot="1">
      <c r="A1337" s="153">
        <v>8694</v>
      </c>
      <c r="B1337" s="153">
        <v>12532</v>
      </c>
      <c r="C1337" s="141" t="s">
        <v>1308</v>
      </c>
      <c r="D1337" s="141">
        <v>520043027</v>
      </c>
      <c r="E1337" s="141" t="s">
        <v>429</v>
      </c>
      <c r="F1337" s="141" t="s">
        <v>2253</v>
      </c>
      <c r="G1337" s="141" t="s">
        <v>3840</v>
      </c>
      <c r="H1337" s="141" t="s">
        <v>76</v>
      </c>
      <c r="I1337" s="141" t="s">
        <v>73</v>
      </c>
      <c r="J1337" s="141" t="s">
        <v>53</v>
      </c>
      <c r="K1337" s="141" t="s">
        <v>53</v>
      </c>
      <c r="L1337" s="141" t="s">
        <v>821</v>
      </c>
      <c r="M1337" s="141" t="s">
        <v>311</v>
      </c>
      <c r="N1337" s="141" t="s">
        <v>654</v>
      </c>
      <c r="O1337" s="141" t="s">
        <v>62</v>
      </c>
      <c r="P1337" s="141" t="s">
        <v>1206</v>
      </c>
      <c r="Q1337" s="227">
        <v>23132</v>
      </c>
      <c r="R1337" s="232">
        <v>1</v>
      </c>
      <c r="S1337" s="148">
        <v>74080</v>
      </c>
      <c r="T1337" s="148">
        <v>0</v>
      </c>
      <c r="U1337" s="148">
        <v>17136.185600000001</v>
      </c>
      <c r="V1337" s="229">
        <v>5.2007182199999996E-4</v>
      </c>
      <c r="W1337" s="229">
        <v>1.8581387923999999E-2</v>
      </c>
      <c r="X1337" s="229">
        <v>3.3620721366383454E-3</v>
      </c>
    </row>
    <row r="1338" spans="1:24" ht="13.5" thickBot="1">
      <c r="A1338" s="153">
        <v>8694</v>
      </c>
      <c r="B1338" s="153">
        <v>12532</v>
      </c>
      <c r="C1338" s="141" t="s">
        <v>2254</v>
      </c>
      <c r="D1338" s="141">
        <v>520043480</v>
      </c>
      <c r="E1338" s="141" t="s">
        <v>429</v>
      </c>
      <c r="F1338" s="141" t="s">
        <v>2255</v>
      </c>
      <c r="G1338" s="141" t="s">
        <v>3841</v>
      </c>
      <c r="H1338" s="141" t="s">
        <v>76</v>
      </c>
      <c r="I1338" s="141" t="s">
        <v>73</v>
      </c>
      <c r="J1338" s="141" t="s">
        <v>53</v>
      </c>
      <c r="K1338" s="141" t="s">
        <v>53</v>
      </c>
      <c r="L1338" s="141" t="s">
        <v>821</v>
      </c>
      <c r="M1338" s="141" t="s">
        <v>311</v>
      </c>
      <c r="N1338" s="141" t="s">
        <v>263</v>
      </c>
      <c r="O1338" s="141" t="s">
        <v>62</v>
      </c>
      <c r="P1338" s="141" t="s">
        <v>1206</v>
      </c>
      <c r="Q1338" s="227">
        <v>45420</v>
      </c>
      <c r="R1338" s="232">
        <v>1</v>
      </c>
      <c r="S1338" s="148">
        <v>24950</v>
      </c>
      <c r="T1338" s="148">
        <v>0</v>
      </c>
      <c r="U1338" s="148">
        <v>11332.29</v>
      </c>
      <c r="V1338" s="229">
        <v>5.0417431239999999E-3</v>
      </c>
      <c r="W1338" s="229">
        <v>1.2288013299999999E-2</v>
      </c>
      <c r="X1338" s="229">
        <v>2.2233639003831377E-3</v>
      </c>
    </row>
    <row r="1339" spans="1:24" ht="13.5" thickBot="1">
      <c r="A1339" s="153">
        <v>8694</v>
      </c>
      <c r="B1339" s="153">
        <v>12532</v>
      </c>
      <c r="C1339" s="141" t="s">
        <v>2257</v>
      </c>
      <c r="D1339" s="141">
        <v>520041997</v>
      </c>
      <c r="E1339" s="141" t="s">
        <v>429</v>
      </c>
      <c r="F1339" s="141" t="s">
        <v>2258</v>
      </c>
      <c r="G1339" s="141" t="s">
        <v>3843</v>
      </c>
      <c r="H1339" s="141" t="s">
        <v>76</v>
      </c>
      <c r="I1339" s="141" t="s">
        <v>73</v>
      </c>
      <c r="J1339" s="141" t="s">
        <v>53</v>
      </c>
      <c r="K1339" s="141" t="s">
        <v>53</v>
      </c>
      <c r="L1339" s="141" t="s">
        <v>821</v>
      </c>
      <c r="M1339" s="141" t="s">
        <v>311</v>
      </c>
      <c r="N1339" s="141" t="s">
        <v>254</v>
      </c>
      <c r="O1339" s="141" t="s">
        <v>62</v>
      </c>
      <c r="P1339" s="141" t="s">
        <v>1206</v>
      </c>
      <c r="Q1339" s="227">
        <v>31100</v>
      </c>
      <c r="R1339" s="232">
        <v>1</v>
      </c>
      <c r="S1339" s="148">
        <v>16470</v>
      </c>
      <c r="T1339" s="148">
        <v>0</v>
      </c>
      <c r="U1339" s="148">
        <v>5122.17</v>
      </c>
      <c r="V1339" s="229">
        <v>2.8000268800000002E-4</v>
      </c>
      <c r="W1339" s="229">
        <v>5.5541548159999997E-3</v>
      </c>
      <c r="X1339" s="229">
        <v>1.0049555623466656E-3</v>
      </c>
    </row>
    <row r="1340" spans="1:24" ht="13.5" thickBot="1">
      <c r="A1340" s="153">
        <v>8694</v>
      </c>
      <c r="B1340" s="153">
        <v>12532</v>
      </c>
      <c r="C1340" s="141" t="s">
        <v>3844</v>
      </c>
      <c r="D1340" s="141">
        <v>520035791</v>
      </c>
      <c r="E1340" s="141" t="s">
        <v>429</v>
      </c>
      <c r="F1340" s="141" t="s">
        <v>3845</v>
      </c>
      <c r="G1340" s="141" t="s">
        <v>3846</v>
      </c>
      <c r="H1340" s="141" t="s">
        <v>76</v>
      </c>
      <c r="I1340" s="141" t="s">
        <v>73</v>
      </c>
      <c r="J1340" s="141" t="s">
        <v>53</v>
      </c>
      <c r="K1340" s="141" t="s">
        <v>53</v>
      </c>
      <c r="L1340" s="141" t="s">
        <v>821</v>
      </c>
      <c r="M1340" s="141" t="s">
        <v>311</v>
      </c>
      <c r="N1340" s="141" t="s">
        <v>264</v>
      </c>
      <c r="O1340" s="141" t="s">
        <v>62</v>
      </c>
      <c r="P1340" s="141" t="s">
        <v>1206</v>
      </c>
      <c r="Q1340" s="227">
        <v>15545</v>
      </c>
      <c r="R1340" s="232">
        <v>1</v>
      </c>
      <c r="S1340" s="148">
        <v>6800</v>
      </c>
      <c r="T1340" s="148">
        <v>0</v>
      </c>
      <c r="U1340" s="148">
        <v>1057.06</v>
      </c>
      <c r="V1340" s="229">
        <v>1.5312673060000001E-3</v>
      </c>
      <c r="W1340" s="229">
        <v>1.146208519E-3</v>
      </c>
      <c r="X1340" s="229">
        <v>2.0739224327466022E-4</v>
      </c>
    </row>
    <row r="1341" spans="1:24" ht="13.5" thickBot="1">
      <c r="A1341" s="153">
        <v>8694</v>
      </c>
      <c r="B1341" s="153">
        <v>12532</v>
      </c>
      <c r="C1341" s="141" t="s">
        <v>3844</v>
      </c>
      <c r="D1341" s="141">
        <v>520035791</v>
      </c>
      <c r="E1341" s="141" t="s">
        <v>429</v>
      </c>
      <c r="F1341" s="141" t="s">
        <v>3845</v>
      </c>
      <c r="G1341" s="141" t="s">
        <v>3846</v>
      </c>
      <c r="H1341" s="141" t="s">
        <v>76</v>
      </c>
      <c r="I1341" s="141" t="s">
        <v>73</v>
      </c>
      <c r="J1341" s="141" t="s">
        <v>53</v>
      </c>
      <c r="K1341" s="141" t="s">
        <v>53</v>
      </c>
      <c r="L1341" s="141" t="s">
        <v>54</v>
      </c>
      <c r="M1341" s="141" t="s">
        <v>311</v>
      </c>
      <c r="N1341" s="141" t="s">
        <v>264</v>
      </c>
      <c r="O1341" s="141" t="s">
        <v>62</v>
      </c>
      <c r="P1341" s="141" t="s">
        <v>1206</v>
      </c>
      <c r="Q1341" s="227">
        <v>4455</v>
      </c>
      <c r="R1341" s="232">
        <v>1</v>
      </c>
      <c r="S1341" s="148">
        <v>6381.0787</v>
      </c>
      <c r="T1341" s="148">
        <v>0</v>
      </c>
      <c r="U1341" s="148">
        <v>284.27704999999997</v>
      </c>
      <c r="V1341" s="229">
        <v>4.3884180400000002E-4</v>
      </c>
      <c r="W1341" s="229">
        <v>3.0825192100000001E-4</v>
      </c>
      <c r="X1341" s="229">
        <v>5.5774369582618529E-5</v>
      </c>
    </row>
    <row r="1342" spans="1:24" ht="13.5" thickBot="1">
      <c r="A1342" s="153">
        <v>8694</v>
      </c>
      <c r="B1342" s="153">
        <v>12532</v>
      </c>
      <c r="C1342" s="141" t="s">
        <v>2259</v>
      </c>
      <c r="D1342" s="141">
        <v>520044231</v>
      </c>
      <c r="E1342" s="141" t="s">
        <v>429</v>
      </c>
      <c r="F1342" s="141" t="s">
        <v>2260</v>
      </c>
      <c r="G1342" s="141" t="s">
        <v>3847</v>
      </c>
      <c r="H1342" s="141" t="s">
        <v>76</v>
      </c>
      <c r="I1342" s="141" t="s">
        <v>73</v>
      </c>
      <c r="J1342" s="141" t="s">
        <v>53</v>
      </c>
      <c r="K1342" s="141" t="s">
        <v>53</v>
      </c>
      <c r="L1342" s="141" t="s">
        <v>821</v>
      </c>
      <c r="M1342" s="141" t="s">
        <v>311</v>
      </c>
      <c r="N1342" s="141" t="s">
        <v>253</v>
      </c>
      <c r="O1342" s="141" t="s">
        <v>62</v>
      </c>
      <c r="P1342" s="141" t="s">
        <v>1206</v>
      </c>
      <c r="Q1342" s="227">
        <v>197071</v>
      </c>
      <c r="R1342" s="232">
        <v>1</v>
      </c>
      <c r="S1342" s="148">
        <v>862.5</v>
      </c>
      <c r="T1342" s="148">
        <v>0</v>
      </c>
      <c r="U1342" s="148">
        <v>1699.73738</v>
      </c>
      <c r="V1342" s="229">
        <v>9.3012338950000002E-3</v>
      </c>
      <c r="W1342" s="229">
        <v>1.8430869250000001E-3</v>
      </c>
      <c r="X1342" s="229">
        <v>3.334837646074902E-4</v>
      </c>
    </row>
    <row r="1343" spans="1:24" ht="13.5" thickBot="1">
      <c r="A1343" s="153">
        <v>8694</v>
      </c>
      <c r="B1343" s="153">
        <v>12532</v>
      </c>
      <c r="C1343" s="141" t="s">
        <v>1297</v>
      </c>
      <c r="D1343" s="141">
        <v>520044314</v>
      </c>
      <c r="E1343" s="141" t="s">
        <v>429</v>
      </c>
      <c r="F1343" s="141" t="s">
        <v>2261</v>
      </c>
      <c r="G1343" s="141" t="s">
        <v>3848</v>
      </c>
      <c r="H1343" s="141" t="s">
        <v>76</v>
      </c>
      <c r="I1343" s="141" t="s">
        <v>73</v>
      </c>
      <c r="J1343" s="141" t="s">
        <v>53</v>
      </c>
      <c r="K1343" s="141" t="s">
        <v>53</v>
      </c>
      <c r="L1343" s="141" t="s">
        <v>821</v>
      </c>
      <c r="M1343" s="141" t="s">
        <v>311</v>
      </c>
      <c r="N1343" s="141" t="s">
        <v>260</v>
      </c>
      <c r="O1343" s="141" t="s">
        <v>62</v>
      </c>
      <c r="P1343" s="141" t="s">
        <v>1206</v>
      </c>
      <c r="Q1343" s="227">
        <v>627219</v>
      </c>
      <c r="R1343" s="232">
        <v>1</v>
      </c>
      <c r="S1343" s="148">
        <v>1606</v>
      </c>
      <c r="T1343" s="148">
        <v>0</v>
      </c>
      <c r="U1343" s="148">
        <v>10073.137140000001</v>
      </c>
      <c r="V1343" s="229">
        <v>3.3679018400000001E-3</v>
      </c>
      <c r="W1343" s="229">
        <v>1.0922668159000001E-2</v>
      </c>
      <c r="X1343" s="229">
        <v>1.9763215979016284E-3</v>
      </c>
    </row>
    <row r="1344" spans="1:24" ht="13.5" thickBot="1">
      <c r="A1344" s="153">
        <v>8694</v>
      </c>
      <c r="B1344" s="153">
        <v>12532</v>
      </c>
      <c r="C1344" s="141" t="s">
        <v>2262</v>
      </c>
      <c r="D1344" s="141">
        <v>520044199</v>
      </c>
      <c r="E1344" s="141" t="s">
        <v>429</v>
      </c>
      <c r="F1344" s="141" t="s">
        <v>2263</v>
      </c>
      <c r="G1344" s="141" t="s">
        <v>3849</v>
      </c>
      <c r="H1344" s="141" t="s">
        <v>76</v>
      </c>
      <c r="I1344" s="141" t="s">
        <v>73</v>
      </c>
      <c r="J1344" s="141" t="s">
        <v>53</v>
      </c>
      <c r="K1344" s="141" t="s">
        <v>53</v>
      </c>
      <c r="L1344" s="141" t="s">
        <v>821</v>
      </c>
      <c r="M1344" s="141" t="s">
        <v>311</v>
      </c>
      <c r="N1344" s="141" t="s">
        <v>653</v>
      </c>
      <c r="O1344" s="141" t="s">
        <v>62</v>
      </c>
      <c r="P1344" s="141" t="s">
        <v>1206</v>
      </c>
      <c r="Q1344" s="227">
        <v>99000</v>
      </c>
      <c r="R1344" s="232">
        <v>1</v>
      </c>
      <c r="S1344" s="148">
        <v>2659</v>
      </c>
      <c r="T1344" s="148">
        <v>0</v>
      </c>
      <c r="U1344" s="148">
        <v>2632.41</v>
      </c>
      <c r="V1344" s="229">
        <v>7.0999317539999999E-3</v>
      </c>
      <c r="W1344" s="229">
        <v>2.854417694E-3</v>
      </c>
      <c r="X1344" s="229">
        <v>5.164715485579327E-4</v>
      </c>
    </row>
    <row r="1345" spans="1:24" ht="13.5" thickBot="1">
      <c r="A1345" s="153">
        <v>8694</v>
      </c>
      <c r="B1345" s="153">
        <v>12532</v>
      </c>
      <c r="C1345" s="141" t="s">
        <v>2264</v>
      </c>
      <c r="D1345" s="141">
        <v>511812463</v>
      </c>
      <c r="E1345" s="141" t="s">
        <v>429</v>
      </c>
      <c r="F1345" s="141" t="s">
        <v>2265</v>
      </c>
      <c r="G1345" s="141" t="s">
        <v>3850</v>
      </c>
      <c r="H1345" s="141" t="s">
        <v>76</v>
      </c>
      <c r="I1345" s="141" t="s">
        <v>73</v>
      </c>
      <c r="J1345" s="141" t="s">
        <v>53</v>
      </c>
      <c r="K1345" s="141" t="s">
        <v>53</v>
      </c>
      <c r="L1345" s="141" t="s">
        <v>821</v>
      </c>
      <c r="M1345" s="141" t="s">
        <v>311</v>
      </c>
      <c r="N1345" s="141" t="s">
        <v>254</v>
      </c>
      <c r="O1345" s="141" t="s">
        <v>62</v>
      </c>
      <c r="P1345" s="141" t="s">
        <v>1206</v>
      </c>
      <c r="Q1345" s="227">
        <v>7968</v>
      </c>
      <c r="R1345" s="232">
        <v>1</v>
      </c>
      <c r="S1345" s="148">
        <v>77890</v>
      </c>
      <c r="T1345" s="148">
        <v>0</v>
      </c>
      <c r="U1345" s="148">
        <v>6206.2752</v>
      </c>
      <c r="V1345" s="229">
        <v>2.7390191199999999E-4</v>
      </c>
      <c r="W1345" s="229">
        <v>6.7296894270000001E-3</v>
      </c>
      <c r="X1345" s="229">
        <v>1.2176539989290018E-3</v>
      </c>
    </row>
    <row r="1346" spans="1:24" ht="13.5" thickBot="1">
      <c r="A1346" s="153">
        <v>8694</v>
      </c>
      <c r="B1346" s="153">
        <v>12532</v>
      </c>
      <c r="C1346" s="141" t="s">
        <v>2266</v>
      </c>
      <c r="D1346" s="151">
        <v>520039942</v>
      </c>
      <c r="E1346" s="141" t="s">
        <v>429</v>
      </c>
      <c r="F1346" s="141" t="s">
        <v>2267</v>
      </c>
      <c r="G1346" s="141" t="s">
        <v>3851</v>
      </c>
      <c r="H1346" s="141" t="s">
        <v>76</v>
      </c>
      <c r="I1346" s="141" t="s">
        <v>73</v>
      </c>
      <c r="J1346" s="141" t="s">
        <v>53</v>
      </c>
      <c r="K1346" s="141" t="s">
        <v>53</v>
      </c>
      <c r="L1346" s="141" t="s">
        <v>821</v>
      </c>
      <c r="M1346" s="141" t="s">
        <v>311</v>
      </c>
      <c r="N1346" s="141" t="s">
        <v>252</v>
      </c>
      <c r="O1346" s="141" t="s">
        <v>62</v>
      </c>
      <c r="P1346" s="141" t="s">
        <v>1206</v>
      </c>
      <c r="Q1346" s="227">
        <v>30176</v>
      </c>
      <c r="R1346" s="232">
        <v>1</v>
      </c>
      <c r="S1346" s="148">
        <v>19560</v>
      </c>
      <c r="T1346" s="148">
        <v>0</v>
      </c>
      <c r="U1346" s="148">
        <v>5902.4255999999996</v>
      </c>
      <c r="V1346" s="229">
        <v>1.315851612E-3</v>
      </c>
      <c r="W1346" s="229">
        <v>6.4002142789999997E-3</v>
      </c>
      <c r="X1346" s="229">
        <v>1.1580395492647364E-3</v>
      </c>
    </row>
    <row r="1347" spans="1:24" ht="13.5" thickBot="1">
      <c r="A1347" s="153">
        <v>8694</v>
      </c>
      <c r="B1347" s="153">
        <v>12532</v>
      </c>
      <c r="C1347" s="141" t="s">
        <v>2072</v>
      </c>
      <c r="D1347" s="141">
        <v>53368</v>
      </c>
      <c r="E1347" s="141" t="s">
        <v>430</v>
      </c>
      <c r="F1347" s="141" t="s">
        <v>2268</v>
      </c>
      <c r="G1347" s="141" t="s">
        <v>3852</v>
      </c>
      <c r="H1347" s="141" t="s">
        <v>76</v>
      </c>
      <c r="I1347" s="141" t="s">
        <v>73</v>
      </c>
      <c r="J1347" s="141" t="s">
        <v>53</v>
      </c>
      <c r="K1347" s="141" t="s">
        <v>53</v>
      </c>
      <c r="L1347" s="141" t="s">
        <v>821</v>
      </c>
      <c r="M1347" s="141" t="s">
        <v>311</v>
      </c>
      <c r="N1347" s="141" t="s">
        <v>253</v>
      </c>
      <c r="O1347" s="141" t="s">
        <v>62</v>
      </c>
      <c r="P1347" s="141" t="s">
        <v>1206</v>
      </c>
      <c r="Q1347" s="227">
        <v>2500</v>
      </c>
      <c r="R1347" s="232">
        <v>1</v>
      </c>
      <c r="S1347" s="148">
        <v>13820</v>
      </c>
      <c r="T1347" s="148">
        <v>0</v>
      </c>
      <c r="U1347" s="148">
        <v>345.5</v>
      </c>
      <c r="V1347" s="229">
        <v>4.4768286690091103E-5</v>
      </c>
      <c r="W1347" s="229">
        <v>3.7463818800000001E-4</v>
      </c>
      <c r="X1347" s="229">
        <v>6.7786142746291707E-5</v>
      </c>
    </row>
    <row r="1348" spans="1:24" ht="13.5" thickBot="1">
      <c r="A1348" s="153">
        <v>8694</v>
      </c>
      <c r="B1348" s="153">
        <v>12532</v>
      </c>
      <c r="C1348" s="141" t="s">
        <v>2270</v>
      </c>
      <c r="D1348" s="151">
        <v>511870891</v>
      </c>
      <c r="E1348" s="141" t="s">
        <v>429</v>
      </c>
      <c r="F1348" s="141" t="s">
        <v>2271</v>
      </c>
      <c r="G1348" s="141" t="s">
        <v>3853</v>
      </c>
      <c r="H1348" s="141" t="s">
        <v>76</v>
      </c>
      <c r="I1348" s="141" t="s">
        <v>73</v>
      </c>
      <c r="J1348" s="141" t="s">
        <v>53</v>
      </c>
      <c r="K1348" s="141" t="s">
        <v>53</v>
      </c>
      <c r="L1348" s="141" t="s">
        <v>821</v>
      </c>
      <c r="M1348" s="141" t="s">
        <v>311</v>
      </c>
      <c r="N1348" s="141" t="s">
        <v>263</v>
      </c>
      <c r="O1348" s="141" t="s">
        <v>62</v>
      </c>
      <c r="P1348" s="141" t="s">
        <v>1206</v>
      </c>
      <c r="Q1348" s="227">
        <v>724119</v>
      </c>
      <c r="R1348" s="232">
        <v>1</v>
      </c>
      <c r="S1348" s="148">
        <v>185.8</v>
      </c>
      <c r="T1348" s="148">
        <v>0</v>
      </c>
      <c r="U1348" s="148">
        <v>1345.4131</v>
      </c>
      <c r="V1348" s="229">
        <v>9.7814161419999997E-3</v>
      </c>
      <c r="W1348" s="229">
        <v>1.4588802489999999E-3</v>
      </c>
      <c r="X1348" s="229">
        <v>2.6396632257404004E-4</v>
      </c>
    </row>
    <row r="1349" spans="1:24" ht="13.5" thickBot="1">
      <c r="A1349" s="153">
        <v>8694</v>
      </c>
      <c r="B1349" s="153">
        <v>12532</v>
      </c>
      <c r="C1349" s="141" t="s">
        <v>2272</v>
      </c>
      <c r="D1349" s="151">
        <v>511235434</v>
      </c>
      <c r="E1349" s="141" t="s">
        <v>429</v>
      </c>
      <c r="F1349" s="141" t="s">
        <v>2273</v>
      </c>
      <c r="G1349" s="141" t="s">
        <v>3854</v>
      </c>
      <c r="H1349" s="141" t="s">
        <v>76</v>
      </c>
      <c r="I1349" s="141" t="s">
        <v>73</v>
      </c>
      <c r="J1349" s="141" t="s">
        <v>53</v>
      </c>
      <c r="K1349" s="141" t="s">
        <v>53</v>
      </c>
      <c r="L1349" s="141" t="s">
        <v>821</v>
      </c>
      <c r="M1349" s="141" t="s">
        <v>311</v>
      </c>
      <c r="N1349" s="141" t="s">
        <v>254</v>
      </c>
      <c r="O1349" s="141" t="s">
        <v>62</v>
      </c>
      <c r="P1349" s="141" t="s">
        <v>1206</v>
      </c>
      <c r="Q1349" s="227">
        <v>14969</v>
      </c>
      <c r="R1349" s="232">
        <v>1</v>
      </c>
      <c r="S1349" s="148">
        <v>29980</v>
      </c>
      <c r="T1349" s="148">
        <v>0</v>
      </c>
      <c r="U1349" s="148">
        <v>4487.7061999999996</v>
      </c>
      <c r="V1349" s="229">
        <v>3.38179442E-4</v>
      </c>
      <c r="W1349" s="229">
        <v>4.8661826930000004E-3</v>
      </c>
      <c r="X1349" s="229">
        <v>8.8047552265301963E-4</v>
      </c>
    </row>
    <row r="1350" spans="1:24" ht="13.5" thickBot="1">
      <c r="A1350" s="153">
        <v>8694</v>
      </c>
      <c r="B1350" s="153">
        <v>12532</v>
      </c>
      <c r="C1350" s="141" t="s">
        <v>1381</v>
      </c>
      <c r="D1350" s="141">
        <v>511659401</v>
      </c>
      <c r="E1350" s="141" t="s">
        <v>429</v>
      </c>
      <c r="F1350" s="141" t="s">
        <v>2274</v>
      </c>
      <c r="G1350" s="141" t="s">
        <v>3855</v>
      </c>
      <c r="H1350" s="141" t="s">
        <v>76</v>
      </c>
      <c r="I1350" s="141" t="s">
        <v>73</v>
      </c>
      <c r="J1350" s="141" t="s">
        <v>53</v>
      </c>
      <c r="K1350" s="141" t="s">
        <v>53</v>
      </c>
      <c r="L1350" s="141" t="s">
        <v>821</v>
      </c>
      <c r="M1350" s="141" t="s">
        <v>311</v>
      </c>
      <c r="N1350" s="141" t="s">
        <v>651</v>
      </c>
      <c r="O1350" s="141" t="s">
        <v>62</v>
      </c>
      <c r="P1350" s="141" t="s">
        <v>1206</v>
      </c>
      <c r="Q1350" s="227">
        <v>215754</v>
      </c>
      <c r="R1350" s="232">
        <v>1</v>
      </c>
      <c r="S1350" s="148">
        <v>5594</v>
      </c>
      <c r="T1350" s="148">
        <v>0</v>
      </c>
      <c r="U1350" s="148">
        <v>12069.278759999999</v>
      </c>
      <c r="V1350" s="229">
        <v>1.8508303829999999E-3</v>
      </c>
      <c r="W1350" s="229">
        <v>1.3087156958E-2</v>
      </c>
      <c r="X1350" s="229">
        <v>2.3679590531697436E-3</v>
      </c>
    </row>
    <row r="1351" spans="1:24" ht="13.5" thickBot="1">
      <c r="A1351" s="153">
        <v>8694</v>
      </c>
      <c r="B1351" s="153">
        <v>12532</v>
      </c>
      <c r="C1351" s="141" t="s">
        <v>1289</v>
      </c>
      <c r="D1351" s="141">
        <v>513623314</v>
      </c>
      <c r="E1351" s="141" t="s">
        <v>429</v>
      </c>
      <c r="F1351" s="141" t="s">
        <v>2275</v>
      </c>
      <c r="G1351" s="141" t="s">
        <v>3856</v>
      </c>
      <c r="H1351" s="141" t="s">
        <v>76</v>
      </c>
      <c r="I1351" s="141" t="s">
        <v>73</v>
      </c>
      <c r="J1351" s="141" t="s">
        <v>53</v>
      </c>
      <c r="K1351" s="141" t="s">
        <v>53</v>
      </c>
      <c r="L1351" s="141" t="s">
        <v>821</v>
      </c>
      <c r="M1351" s="141" t="s">
        <v>311</v>
      </c>
      <c r="N1351" s="141" t="s">
        <v>651</v>
      </c>
      <c r="O1351" s="141" t="s">
        <v>62</v>
      </c>
      <c r="P1351" s="141" t="s">
        <v>1206</v>
      </c>
      <c r="Q1351" s="227">
        <v>5000</v>
      </c>
      <c r="R1351" s="232">
        <v>1</v>
      </c>
      <c r="S1351" s="148">
        <v>41490</v>
      </c>
      <c r="T1351" s="148">
        <v>0</v>
      </c>
      <c r="U1351" s="148">
        <v>2074.5</v>
      </c>
      <c r="V1351" s="229">
        <v>2.0398570899999999E-4</v>
      </c>
      <c r="W1351" s="229">
        <v>2.2494556340000001E-3</v>
      </c>
      <c r="X1351" s="229">
        <v>4.0701115232180066E-4</v>
      </c>
    </row>
    <row r="1352" spans="1:24" ht="13.5" thickBot="1">
      <c r="A1352" s="153">
        <v>8694</v>
      </c>
      <c r="B1352" s="153">
        <v>12532</v>
      </c>
      <c r="C1352" s="141" t="s">
        <v>1379</v>
      </c>
      <c r="D1352" s="141">
        <v>520026683</v>
      </c>
      <c r="E1352" s="141" t="s">
        <v>429</v>
      </c>
      <c r="F1352" s="141" t="s">
        <v>2276</v>
      </c>
      <c r="G1352" s="141" t="s">
        <v>3857</v>
      </c>
      <c r="H1352" s="141" t="s">
        <v>76</v>
      </c>
      <c r="I1352" s="141" t="s">
        <v>73</v>
      </c>
      <c r="J1352" s="141" t="s">
        <v>53</v>
      </c>
      <c r="K1352" s="141" t="s">
        <v>53</v>
      </c>
      <c r="L1352" s="141" t="s">
        <v>821</v>
      </c>
      <c r="M1352" s="141" t="s">
        <v>311</v>
      </c>
      <c r="N1352" s="141" t="s">
        <v>651</v>
      </c>
      <c r="O1352" s="141" t="s">
        <v>62</v>
      </c>
      <c r="P1352" s="141" t="s">
        <v>1206</v>
      </c>
      <c r="Q1352" s="227">
        <v>180848</v>
      </c>
      <c r="R1352" s="232">
        <v>1</v>
      </c>
      <c r="S1352" s="148">
        <v>1609</v>
      </c>
      <c r="T1352" s="148">
        <v>0</v>
      </c>
      <c r="U1352" s="148">
        <v>2909.8443200000002</v>
      </c>
      <c r="V1352" s="229">
        <v>3.8355821999999998E-4</v>
      </c>
      <c r="W1352" s="229">
        <v>3.155249795E-3</v>
      </c>
      <c r="X1352" s="229">
        <v>5.7090339347324497E-4</v>
      </c>
    </row>
    <row r="1353" spans="1:24" ht="13.5" thickBot="1">
      <c r="A1353" s="153">
        <v>8694</v>
      </c>
      <c r="B1353" s="153">
        <v>12532</v>
      </c>
      <c r="C1353" s="141" t="s">
        <v>1372</v>
      </c>
      <c r="D1353" s="141">
        <v>513821488</v>
      </c>
      <c r="E1353" s="141" t="s">
        <v>429</v>
      </c>
      <c r="F1353" s="141" t="s">
        <v>2277</v>
      </c>
      <c r="G1353" s="141" t="s">
        <v>3858</v>
      </c>
      <c r="H1353" s="141" t="s">
        <v>76</v>
      </c>
      <c r="I1353" s="141" t="s">
        <v>73</v>
      </c>
      <c r="J1353" s="141" t="s">
        <v>53</v>
      </c>
      <c r="K1353" s="141" t="s">
        <v>53</v>
      </c>
      <c r="L1353" s="141" t="s">
        <v>821</v>
      </c>
      <c r="M1353" s="141" t="s">
        <v>311</v>
      </c>
      <c r="N1353" s="141" t="s">
        <v>651</v>
      </c>
      <c r="O1353" s="141" t="s">
        <v>62</v>
      </c>
      <c r="P1353" s="141" t="s">
        <v>1206</v>
      </c>
      <c r="Q1353" s="227">
        <v>443961</v>
      </c>
      <c r="R1353" s="232">
        <v>1</v>
      </c>
      <c r="S1353" s="148">
        <v>1513</v>
      </c>
      <c r="T1353" s="148">
        <v>0</v>
      </c>
      <c r="U1353" s="148">
        <v>6717.1299300000001</v>
      </c>
      <c r="V1353" s="229">
        <v>2.2810871240000002E-3</v>
      </c>
      <c r="W1353" s="229">
        <v>7.2836277499999996E-3</v>
      </c>
      <c r="X1353" s="229">
        <v>1.3178822815640184E-3</v>
      </c>
    </row>
    <row r="1354" spans="1:24" ht="13.5" thickBot="1">
      <c r="A1354" s="153">
        <v>8694</v>
      </c>
      <c r="B1354" s="153">
        <v>12532</v>
      </c>
      <c r="C1354" s="141" t="s">
        <v>1474</v>
      </c>
      <c r="D1354" s="141">
        <v>510216054</v>
      </c>
      <c r="E1354" s="141" t="s">
        <v>429</v>
      </c>
      <c r="F1354" s="141" t="s">
        <v>2278</v>
      </c>
      <c r="G1354" s="141" t="s">
        <v>3859</v>
      </c>
      <c r="H1354" s="141" t="s">
        <v>76</v>
      </c>
      <c r="I1354" s="141" t="s">
        <v>73</v>
      </c>
      <c r="J1354" s="141" t="s">
        <v>53</v>
      </c>
      <c r="K1354" s="141" t="s">
        <v>53</v>
      </c>
      <c r="L1354" s="141" t="s">
        <v>821</v>
      </c>
      <c r="M1354" s="141" t="s">
        <v>311</v>
      </c>
      <c r="N1354" s="141" t="s">
        <v>156</v>
      </c>
      <c r="O1354" s="141" t="s">
        <v>62</v>
      </c>
      <c r="P1354" s="141" t="s">
        <v>1206</v>
      </c>
      <c r="Q1354" s="227">
        <v>42900</v>
      </c>
      <c r="R1354" s="232">
        <v>1</v>
      </c>
      <c r="S1354" s="148">
        <v>39190</v>
      </c>
      <c r="T1354" s="148">
        <v>944.03652</v>
      </c>
      <c r="U1354" s="148">
        <v>17756.54652</v>
      </c>
      <c r="V1354" s="229">
        <v>4.0171766599999999E-3</v>
      </c>
      <c r="W1354" s="229">
        <v>1.9254067783000001E-2</v>
      </c>
      <c r="X1354" s="229">
        <v>3.4837852303498964E-3</v>
      </c>
    </row>
    <row r="1355" spans="1:24" ht="13.5" thickBot="1">
      <c r="A1355" s="153">
        <v>8694</v>
      </c>
      <c r="B1355" s="153">
        <v>12532</v>
      </c>
      <c r="C1355" s="141" t="s">
        <v>1399</v>
      </c>
      <c r="D1355" s="141">
        <v>511930125</v>
      </c>
      <c r="E1355" s="141" t="s">
        <v>429</v>
      </c>
      <c r="F1355" s="141" t="s">
        <v>2279</v>
      </c>
      <c r="G1355" s="141" t="s">
        <v>3860</v>
      </c>
      <c r="H1355" s="141" t="s">
        <v>76</v>
      </c>
      <c r="I1355" s="141" t="s">
        <v>73</v>
      </c>
      <c r="J1355" s="141" t="s">
        <v>53</v>
      </c>
      <c r="K1355" s="141" t="s">
        <v>53</v>
      </c>
      <c r="L1355" s="141" t="s">
        <v>821</v>
      </c>
      <c r="M1355" s="141" t="s">
        <v>311</v>
      </c>
      <c r="N1355" s="141" t="s">
        <v>260</v>
      </c>
      <c r="O1355" s="141" t="s">
        <v>62</v>
      </c>
      <c r="P1355" s="141" t="s">
        <v>1206</v>
      </c>
      <c r="Q1355" s="227">
        <v>692514</v>
      </c>
      <c r="R1355" s="232">
        <v>1</v>
      </c>
      <c r="S1355" s="148">
        <v>1670</v>
      </c>
      <c r="T1355" s="148">
        <v>0</v>
      </c>
      <c r="U1355" s="148">
        <v>11564.9838</v>
      </c>
      <c r="V1355" s="229">
        <v>4.1783771479999999E-3</v>
      </c>
      <c r="W1355" s="229">
        <v>1.2540331631999999E-2</v>
      </c>
      <c r="X1355" s="229">
        <v>2.2690177792340119E-3</v>
      </c>
    </row>
    <row r="1356" spans="1:24" ht="13.5" thickBot="1">
      <c r="A1356" s="153">
        <v>8694</v>
      </c>
      <c r="B1356" s="153">
        <v>12532</v>
      </c>
      <c r="C1356" s="141" t="s">
        <v>1546</v>
      </c>
      <c r="D1356" s="141">
        <v>513817817</v>
      </c>
      <c r="E1356" s="141" t="s">
        <v>429</v>
      </c>
      <c r="F1356" s="141" t="s">
        <v>2429</v>
      </c>
      <c r="G1356" s="141" t="s">
        <v>3934</v>
      </c>
      <c r="H1356" s="141" t="s">
        <v>76</v>
      </c>
      <c r="I1356" s="141" t="s">
        <v>73</v>
      </c>
      <c r="J1356" s="141" t="s">
        <v>53</v>
      </c>
      <c r="K1356" s="141" t="s">
        <v>53</v>
      </c>
      <c r="L1356" s="141" t="s">
        <v>821</v>
      </c>
      <c r="M1356" s="141" t="s">
        <v>311</v>
      </c>
      <c r="N1356" s="141" t="s">
        <v>140</v>
      </c>
      <c r="O1356" s="141" t="s">
        <v>62</v>
      </c>
      <c r="P1356" s="141" t="s">
        <v>1206</v>
      </c>
      <c r="Q1356" s="227">
        <v>3200</v>
      </c>
      <c r="R1356" s="232">
        <v>1</v>
      </c>
      <c r="S1356" s="148">
        <v>9062</v>
      </c>
      <c r="T1356" s="148">
        <v>0</v>
      </c>
      <c r="U1356" s="148">
        <v>289.98399999999998</v>
      </c>
      <c r="V1356" s="229">
        <v>1.5188514799999999E-4</v>
      </c>
      <c r="W1356" s="229">
        <v>3.1444017399999999E-4</v>
      </c>
      <c r="X1356" s="229">
        <v>5.6894057360754419E-5</v>
      </c>
    </row>
    <row r="1357" spans="1:24" ht="13.5" thickBot="1">
      <c r="A1357" s="153">
        <v>8694</v>
      </c>
      <c r="B1357" s="153">
        <v>12532</v>
      </c>
      <c r="C1357" s="141" t="s">
        <v>2280</v>
      </c>
      <c r="D1357" s="141">
        <v>513770669</v>
      </c>
      <c r="E1357" s="141" t="s">
        <v>429</v>
      </c>
      <c r="F1357" s="141" t="s">
        <v>2281</v>
      </c>
      <c r="G1357" s="141" t="s">
        <v>3861</v>
      </c>
      <c r="H1357" s="141" t="s">
        <v>76</v>
      </c>
      <c r="I1357" s="141" t="s">
        <v>73</v>
      </c>
      <c r="J1357" s="141" t="s">
        <v>53</v>
      </c>
      <c r="K1357" s="141" t="s">
        <v>53</v>
      </c>
      <c r="L1357" s="141" t="s">
        <v>821</v>
      </c>
      <c r="M1357" s="141" t="s">
        <v>311</v>
      </c>
      <c r="N1357" s="141" t="s">
        <v>650</v>
      </c>
      <c r="O1357" s="141" t="s">
        <v>62</v>
      </c>
      <c r="P1357" s="141" t="s">
        <v>1206</v>
      </c>
      <c r="Q1357" s="227">
        <v>10793</v>
      </c>
      <c r="R1357" s="232">
        <v>1</v>
      </c>
      <c r="S1357" s="148">
        <v>20800</v>
      </c>
      <c r="T1357" s="148">
        <v>0</v>
      </c>
      <c r="U1357" s="148">
        <v>2244.944</v>
      </c>
      <c r="V1357" s="229">
        <v>7.8348771100000001E-4</v>
      </c>
      <c r="W1357" s="229">
        <v>2.434274249E-3</v>
      </c>
      <c r="X1357" s="229">
        <v>4.404517928840263E-4</v>
      </c>
    </row>
    <row r="1358" spans="1:24" ht="13.5" thickBot="1">
      <c r="A1358" s="153">
        <v>8694</v>
      </c>
      <c r="B1358" s="153">
        <v>12532</v>
      </c>
      <c r="C1358" s="141" t="s">
        <v>1416</v>
      </c>
      <c r="D1358" s="141">
        <v>513257873</v>
      </c>
      <c r="E1358" s="141" t="s">
        <v>429</v>
      </c>
      <c r="F1358" s="141" t="s">
        <v>2282</v>
      </c>
      <c r="G1358" s="141" t="s">
        <v>3862</v>
      </c>
      <c r="H1358" s="141" t="s">
        <v>76</v>
      </c>
      <c r="I1358" s="141" t="s">
        <v>73</v>
      </c>
      <c r="J1358" s="141" t="s">
        <v>53</v>
      </c>
      <c r="K1358" s="141" t="s">
        <v>53</v>
      </c>
      <c r="L1358" s="141" t="s">
        <v>821</v>
      </c>
      <c r="M1358" s="141" t="s">
        <v>311</v>
      </c>
      <c r="N1358" s="141" t="s">
        <v>651</v>
      </c>
      <c r="O1358" s="141" t="s">
        <v>62</v>
      </c>
      <c r="P1358" s="141" t="s">
        <v>1206</v>
      </c>
      <c r="Q1358" s="227">
        <v>14000</v>
      </c>
      <c r="R1358" s="232">
        <v>1</v>
      </c>
      <c r="S1358" s="148">
        <v>9550</v>
      </c>
      <c r="T1358" s="148">
        <v>0</v>
      </c>
      <c r="U1358" s="148">
        <v>1337</v>
      </c>
      <c r="V1358" s="229">
        <v>3.8248423199999999E-4</v>
      </c>
      <c r="W1358" s="229">
        <v>1.44975762E-3</v>
      </c>
      <c r="X1358" s="229">
        <v>2.6231569566365271E-4</v>
      </c>
    </row>
    <row r="1359" spans="1:24" ht="13.5" thickBot="1">
      <c r="A1359" s="153">
        <v>8694</v>
      </c>
      <c r="B1359" s="153">
        <v>12532</v>
      </c>
      <c r="C1359" s="141" t="s">
        <v>2283</v>
      </c>
      <c r="D1359" s="141">
        <v>511725459</v>
      </c>
      <c r="E1359" s="141" t="s">
        <v>429</v>
      </c>
      <c r="F1359" s="141" t="s">
        <v>2284</v>
      </c>
      <c r="G1359" s="141" t="s">
        <v>3863</v>
      </c>
      <c r="H1359" s="141" t="s">
        <v>76</v>
      </c>
      <c r="I1359" s="141" t="s">
        <v>73</v>
      </c>
      <c r="J1359" s="141" t="s">
        <v>53</v>
      </c>
      <c r="K1359" s="141" t="s">
        <v>53</v>
      </c>
      <c r="L1359" s="141" t="s">
        <v>821</v>
      </c>
      <c r="M1359" s="141" t="s">
        <v>311</v>
      </c>
      <c r="N1359" s="141" t="s">
        <v>75</v>
      </c>
      <c r="O1359" s="141" t="s">
        <v>62</v>
      </c>
      <c r="P1359" s="141" t="s">
        <v>1206</v>
      </c>
      <c r="Q1359" s="227">
        <v>96430</v>
      </c>
      <c r="R1359" s="232">
        <v>1</v>
      </c>
      <c r="S1359" s="148">
        <v>6557</v>
      </c>
      <c r="T1359" s="148">
        <v>0</v>
      </c>
      <c r="U1359" s="148">
        <v>6322.9151000000002</v>
      </c>
      <c r="V1359" s="229">
        <v>4.6192343509999997E-3</v>
      </c>
      <c r="W1359" s="229">
        <v>6.856166304E-3</v>
      </c>
      <c r="X1359" s="229">
        <v>1.2405384241426433E-3</v>
      </c>
    </row>
    <row r="1360" spans="1:24" ht="13.5" thickBot="1">
      <c r="A1360" s="153">
        <v>8694</v>
      </c>
      <c r="B1360" s="153">
        <v>12532</v>
      </c>
      <c r="C1360" s="141" t="s">
        <v>1678</v>
      </c>
      <c r="D1360" s="141">
        <v>512781386</v>
      </c>
      <c r="E1360" s="141" t="s">
        <v>429</v>
      </c>
      <c r="F1360" s="141" t="s">
        <v>2285</v>
      </c>
      <c r="G1360" s="141" t="s">
        <v>3864</v>
      </c>
      <c r="H1360" s="141" t="s">
        <v>76</v>
      </c>
      <c r="I1360" s="141" t="s">
        <v>73</v>
      </c>
      <c r="J1360" s="141" t="s">
        <v>53</v>
      </c>
      <c r="K1360" s="141" t="s">
        <v>53</v>
      </c>
      <c r="L1360" s="141" t="s">
        <v>821</v>
      </c>
      <c r="M1360" s="141" t="s">
        <v>311</v>
      </c>
      <c r="N1360" s="141" t="s">
        <v>140</v>
      </c>
      <c r="O1360" s="141" t="s">
        <v>62</v>
      </c>
      <c r="P1360" s="141" t="s">
        <v>1206</v>
      </c>
      <c r="Q1360" s="227">
        <v>2949770</v>
      </c>
      <c r="R1360" s="232">
        <v>1</v>
      </c>
      <c r="S1360" s="148">
        <v>65.3</v>
      </c>
      <c r="T1360" s="148">
        <v>0</v>
      </c>
      <c r="U1360" s="148">
        <v>1926.1998100000001</v>
      </c>
      <c r="V1360" s="229">
        <v>1.3550689310000001E-2</v>
      </c>
      <c r="W1360" s="229">
        <v>2.0886483560000001E-3</v>
      </c>
      <c r="X1360" s="229">
        <v>3.7791506592920393E-4</v>
      </c>
    </row>
    <row r="1361" spans="1:24" ht="13.5" thickBot="1">
      <c r="A1361" s="153">
        <v>8694</v>
      </c>
      <c r="B1361" s="153">
        <v>12532</v>
      </c>
      <c r="C1361" s="141" t="s">
        <v>2096</v>
      </c>
      <c r="D1361" s="141">
        <v>520041005</v>
      </c>
      <c r="E1361" s="141" t="s">
        <v>429</v>
      </c>
      <c r="F1361" s="141" t="s">
        <v>2286</v>
      </c>
      <c r="G1361" s="141" t="s">
        <v>3865</v>
      </c>
      <c r="H1361" s="141" t="s">
        <v>76</v>
      </c>
      <c r="I1361" s="141" t="s">
        <v>73</v>
      </c>
      <c r="J1361" s="141" t="s">
        <v>53</v>
      </c>
      <c r="K1361" s="141" t="s">
        <v>53</v>
      </c>
      <c r="L1361" s="141" t="s">
        <v>821</v>
      </c>
      <c r="M1361" s="141" t="s">
        <v>311</v>
      </c>
      <c r="N1361" s="141" t="s">
        <v>140</v>
      </c>
      <c r="O1361" s="141" t="s">
        <v>62</v>
      </c>
      <c r="P1361" s="141" t="s">
        <v>1206</v>
      </c>
      <c r="Q1361" s="227">
        <v>866028</v>
      </c>
      <c r="R1361" s="232">
        <v>1</v>
      </c>
      <c r="S1361" s="148">
        <v>464.6</v>
      </c>
      <c r="T1361" s="148">
        <v>0</v>
      </c>
      <c r="U1361" s="148">
        <v>4023.5660899999998</v>
      </c>
      <c r="V1361" s="229">
        <v>4.6541633650000001E-3</v>
      </c>
      <c r="W1361" s="229">
        <v>4.3628987280000002E-3</v>
      </c>
      <c r="X1361" s="229">
        <v>7.8941251903293411E-4</v>
      </c>
    </row>
    <row r="1362" spans="1:24" ht="13.5" thickBot="1">
      <c r="A1362" s="153">
        <v>8694</v>
      </c>
      <c r="B1362" s="153">
        <v>12532</v>
      </c>
      <c r="C1362" s="141" t="s">
        <v>1284</v>
      </c>
      <c r="D1362" s="141">
        <v>510960719</v>
      </c>
      <c r="E1362" s="141" t="s">
        <v>429</v>
      </c>
      <c r="F1362" s="141" t="s">
        <v>2287</v>
      </c>
      <c r="G1362" s="141" t="s">
        <v>3866</v>
      </c>
      <c r="H1362" s="141" t="s">
        <v>76</v>
      </c>
      <c r="I1362" s="141" t="s">
        <v>73</v>
      </c>
      <c r="J1362" s="141" t="s">
        <v>53</v>
      </c>
      <c r="K1362" s="141" t="s">
        <v>53</v>
      </c>
      <c r="L1362" s="141" t="s">
        <v>821</v>
      </c>
      <c r="M1362" s="141" t="s">
        <v>311</v>
      </c>
      <c r="N1362" s="141" t="s">
        <v>651</v>
      </c>
      <c r="O1362" s="141" t="s">
        <v>62</v>
      </c>
      <c r="P1362" s="141" t="s">
        <v>1206</v>
      </c>
      <c r="Q1362" s="227">
        <v>11600</v>
      </c>
      <c r="R1362" s="232">
        <v>1</v>
      </c>
      <c r="S1362" s="148">
        <v>25940</v>
      </c>
      <c r="T1362" s="148">
        <v>0</v>
      </c>
      <c r="U1362" s="148">
        <v>3009.04</v>
      </c>
      <c r="V1362" s="229">
        <v>9.5652148099870094E-5</v>
      </c>
      <c r="W1362" s="229">
        <v>3.2628112709999998E-3</v>
      </c>
      <c r="X1362" s="229">
        <v>5.9036531105441847E-4</v>
      </c>
    </row>
    <row r="1363" spans="1:24" ht="13.5" thickBot="1">
      <c r="A1363" s="153">
        <v>8694</v>
      </c>
      <c r="B1363" s="153">
        <v>12532</v>
      </c>
      <c r="C1363" s="141" t="s">
        <v>2430</v>
      </c>
      <c r="D1363" s="141">
        <v>513947473</v>
      </c>
      <c r="E1363" s="141" t="s">
        <v>429</v>
      </c>
      <c r="F1363" s="141" t="s">
        <v>3935</v>
      </c>
      <c r="G1363" s="141" t="s">
        <v>3936</v>
      </c>
      <c r="H1363" s="141" t="s">
        <v>76</v>
      </c>
      <c r="I1363" s="141" t="s">
        <v>73</v>
      </c>
      <c r="J1363" s="141" t="s">
        <v>53</v>
      </c>
      <c r="K1363" s="141" t="s">
        <v>53</v>
      </c>
      <c r="L1363" s="141" t="s">
        <v>821</v>
      </c>
      <c r="M1363" s="141" t="s">
        <v>311</v>
      </c>
      <c r="N1363" s="141" t="s">
        <v>649</v>
      </c>
      <c r="O1363" s="141" t="s">
        <v>62</v>
      </c>
      <c r="P1363" s="141" t="s">
        <v>1206</v>
      </c>
      <c r="Q1363" s="227">
        <v>2500</v>
      </c>
      <c r="R1363" s="232">
        <v>1</v>
      </c>
      <c r="S1363" s="148">
        <v>222</v>
      </c>
      <c r="T1363" s="148">
        <v>0</v>
      </c>
      <c r="U1363" s="148">
        <v>5.55</v>
      </c>
      <c r="V1363" s="229">
        <v>9.6131329200000002E-4</v>
      </c>
      <c r="W1363" s="229">
        <v>6.0180664116809504E-6</v>
      </c>
      <c r="X1363" s="229">
        <v>1.0888946229867407E-6</v>
      </c>
    </row>
    <row r="1364" spans="1:24" ht="13.5" thickBot="1">
      <c r="A1364" s="153">
        <v>8694</v>
      </c>
      <c r="B1364" s="153">
        <v>12532</v>
      </c>
      <c r="C1364" s="141" t="s">
        <v>1301</v>
      </c>
      <c r="D1364" s="141">
        <v>513901371</v>
      </c>
      <c r="E1364" s="141" t="s">
        <v>429</v>
      </c>
      <c r="F1364" s="141" t="s">
        <v>2288</v>
      </c>
      <c r="G1364" s="141" t="s">
        <v>3867</v>
      </c>
      <c r="H1364" s="141" t="s">
        <v>76</v>
      </c>
      <c r="I1364" s="141" t="s">
        <v>73</v>
      </c>
      <c r="J1364" s="141" t="s">
        <v>53</v>
      </c>
      <c r="K1364" s="141" t="s">
        <v>53</v>
      </c>
      <c r="L1364" s="141" t="s">
        <v>821</v>
      </c>
      <c r="M1364" s="141" t="s">
        <v>311</v>
      </c>
      <c r="N1364" s="141" t="s">
        <v>647</v>
      </c>
      <c r="O1364" s="141" t="s">
        <v>62</v>
      </c>
      <c r="P1364" s="141" t="s">
        <v>1206</v>
      </c>
      <c r="Q1364" s="227">
        <v>455593</v>
      </c>
      <c r="R1364" s="232">
        <v>1</v>
      </c>
      <c r="S1364" s="148">
        <v>1348</v>
      </c>
      <c r="T1364" s="148">
        <v>0</v>
      </c>
      <c r="U1364" s="148">
        <v>6141.3936400000002</v>
      </c>
      <c r="V1364" s="229">
        <v>8.2913786999999997E-4</v>
      </c>
      <c r="W1364" s="229">
        <v>6.6593359969999997E-3</v>
      </c>
      <c r="X1364" s="229">
        <v>1.2049244166199942E-3</v>
      </c>
    </row>
    <row r="1365" spans="1:24" ht="13.5" thickBot="1">
      <c r="A1365" s="153">
        <v>8694</v>
      </c>
      <c r="B1365" s="153">
        <v>12532</v>
      </c>
      <c r="C1365" s="141" t="s">
        <v>2289</v>
      </c>
      <c r="D1365" s="141">
        <v>514068980</v>
      </c>
      <c r="E1365" s="141" t="s">
        <v>429</v>
      </c>
      <c r="F1365" s="141" t="s">
        <v>2290</v>
      </c>
      <c r="G1365" s="141" t="s">
        <v>3868</v>
      </c>
      <c r="H1365" s="141" t="s">
        <v>76</v>
      </c>
      <c r="I1365" s="141" t="s">
        <v>73</v>
      </c>
      <c r="J1365" s="141" t="s">
        <v>53</v>
      </c>
      <c r="K1365" s="141" t="s">
        <v>53</v>
      </c>
      <c r="L1365" s="141" t="s">
        <v>821</v>
      </c>
      <c r="M1365" s="141" t="s">
        <v>311</v>
      </c>
      <c r="N1365" s="141" t="s">
        <v>650</v>
      </c>
      <c r="O1365" s="141" t="s">
        <v>62</v>
      </c>
      <c r="P1365" s="141" t="s">
        <v>1206</v>
      </c>
      <c r="Q1365" s="227">
        <v>133500</v>
      </c>
      <c r="R1365" s="232">
        <v>1</v>
      </c>
      <c r="S1365" s="148">
        <v>5079</v>
      </c>
      <c r="T1365" s="148">
        <v>0</v>
      </c>
      <c r="U1365" s="148">
        <v>6780.4650000000001</v>
      </c>
      <c r="V1365" s="229">
        <v>9.4146778420000007E-3</v>
      </c>
      <c r="W1365" s="229">
        <v>7.3523042649999999E-3</v>
      </c>
      <c r="X1365" s="229">
        <v>1.3303084468197822E-3</v>
      </c>
    </row>
    <row r="1366" spans="1:24" ht="13.5" thickBot="1">
      <c r="A1366" s="153">
        <v>8694</v>
      </c>
      <c r="B1366" s="153">
        <v>12532</v>
      </c>
      <c r="C1366" s="141" t="s">
        <v>1388</v>
      </c>
      <c r="D1366" s="141">
        <v>514065283</v>
      </c>
      <c r="E1366" s="141" t="s">
        <v>429</v>
      </c>
      <c r="F1366" s="141" t="s">
        <v>2291</v>
      </c>
      <c r="G1366" s="141" t="s">
        <v>3869</v>
      </c>
      <c r="H1366" s="141" t="s">
        <v>76</v>
      </c>
      <c r="I1366" s="141" t="s">
        <v>73</v>
      </c>
      <c r="J1366" s="141" t="s">
        <v>53</v>
      </c>
      <c r="K1366" s="141" t="s">
        <v>53</v>
      </c>
      <c r="L1366" s="141" t="s">
        <v>821</v>
      </c>
      <c r="M1366" s="141" t="s">
        <v>311</v>
      </c>
      <c r="N1366" s="141" t="s">
        <v>75</v>
      </c>
      <c r="O1366" s="141" t="s">
        <v>62</v>
      </c>
      <c r="P1366" s="141" t="s">
        <v>1206</v>
      </c>
      <c r="Q1366" s="227">
        <v>266476</v>
      </c>
      <c r="R1366" s="232">
        <v>1</v>
      </c>
      <c r="S1366" s="148">
        <v>1991</v>
      </c>
      <c r="T1366" s="148">
        <v>0</v>
      </c>
      <c r="U1366" s="148">
        <v>5305.5371599999999</v>
      </c>
      <c r="V1366" s="229">
        <v>2.964190059E-3</v>
      </c>
      <c r="W1366" s="229">
        <v>5.7529864819999997E-3</v>
      </c>
      <c r="X1366" s="229">
        <v>1.0409316910955574E-3</v>
      </c>
    </row>
    <row r="1367" spans="1:24" ht="13.5" thickBot="1">
      <c r="A1367" s="153">
        <v>8694</v>
      </c>
      <c r="B1367" s="153">
        <v>12532</v>
      </c>
      <c r="C1367" s="141" t="s">
        <v>2292</v>
      </c>
      <c r="D1367" s="141">
        <v>515001659</v>
      </c>
      <c r="E1367" s="141" t="s">
        <v>429</v>
      </c>
      <c r="F1367" s="141" t="s">
        <v>2293</v>
      </c>
      <c r="G1367" s="141" t="s">
        <v>3870</v>
      </c>
      <c r="H1367" s="141" t="s">
        <v>76</v>
      </c>
      <c r="I1367" s="141" t="s">
        <v>73</v>
      </c>
      <c r="J1367" s="141" t="s">
        <v>53</v>
      </c>
      <c r="K1367" s="141" t="s">
        <v>53</v>
      </c>
      <c r="L1367" s="141" t="s">
        <v>821</v>
      </c>
      <c r="M1367" s="141" t="s">
        <v>311</v>
      </c>
      <c r="N1367" s="141" t="s">
        <v>263</v>
      </c>
      <c r="O1367" s="141" t="s">
        <v>62</v>
      </c>
      <c r="P1367" s="141" t="s">
        <v>1206</v>
      </c>
      <c r="Q1367" s="227">
        <v>1104217</v>
      </c>
      <c r="R1367" s="232">
        <v>1</v>
      </c>
      <c r="S1367" s="148">
        <v>1271</v>
      </c>
      <c r="T1367" s="148">
        <v>0</v>
      </c>
      <c r="U1367" s="148">
        <v>14034.59807</v>
      </c>
      <c r="V1367" s="229">
        <v>7.5765072900000003E-3</v>
      </c>
      <c r="W1367" s="229">
        <v>1.5218224008000001E-2</v>
      </c>
      <c r="X1367" s="229">
        <v>2.7535492566131696E-3</v>
      </c>
    </row>
    <row r="1368" spans="1:24" ht="13.5" thickBot="1">
      <c r="A1368" s="153">
        <v>8694</v>
      </c>
      <c r="B1368" s="153">
        <v>12532</v>
      </c>
      <c r="C1368" s="141" t="s">
        <v>1386</v>
      </c>
      <c r="D1368" s="141">
        <v>514892801</v>
      </c>
      <c r="E1368" s="141" t="s">
        <v>429</v>
      </c>
      <c r="F1368" s="141" t="s">
        <v>2294</v>
      </c>
      <c r="G1368" s="141" t="s">
        <v>3871</v>
      </c>
      <c r="H1368" s="141" t="s">
        <v>76</v>
      </c>
      <c r="I1368" s="141" t="s">
        <v>73</v>
      </c>
      <c r="J1368" s="141" t="s">
        <v>53</v>
      </c>
      <c r="K1368" s="141" t="s">
        <v>53</v>
      </c>
      <c r="L1368" s="141" t="s">
        <v>821</v>
      </c>
      <c r="M1368" s="141" t="s">
        <v>311</v>
      </c>
      <c r="N1368" s="141" t="s">
        <v>263</v>
      </c>
      <c r="O1368" s="141" t="s">
        <v>62</v>
      </c>
      <c r="P1368" s="141" t="s">
        <v>1206</v>
      </c>
      <c r="Q1368" s="227">
        <v>349318</v>
      </c>
      <c r="R1368" s="232">
        <v>1</v>
      </c>
      <c r="S1368" s="148">
        <v>2140</v>
      </c>
      <c r="T1368" s="148">
        <v>0</v>
      </c>
      <c r="U1368" s="148">
        <v>7475.4052000000001</v>
      </c>
      <c r="V1368" s="229">
        <v>9.7761827899999995E-4</v>
      </c>
      <c r="W1368" s="229">
        <v>8.1058531430000004E-3</v>
      </c>
      <c r="X1368" s="229">
        <v>1.4666537886355174E-3</v>
      </c>
    </row>
    <row r="1369" spans="1:24" ht="13.5" thickBot="1">
      <c r="A1369" s="153">
        <v>8694</v>
      </c>
      <c r="B1369" s="153">
        <v>12532</v>
      </c>
      <c r="C1369" s="141" t="s">
        <v>2295</v>
      </c>
      <c r="D1369" s="141">
        <v>880326081</v>
      </c>
      <c r="E1369" s="141" t="s">
        <v>430</v>
      </c>
      <c r="F1369" s="141" t="s">
        <v>2296</v>
      </c>
      <c r="G1369" s="141" t="s">
        <v>3872</v>
      </c>
      <c r="H1369" s="141" t="s">
        <v>76</v>
      </c>
      <c r="I1369" s="141" t="s">
        <v>73</v>
      </c>
      <c r="J1369" s="141" t="s">
        <v>53</v>
      </c>
      <c r="K1369" s="141" t="s">
        <v>314</v>
      </c>
      <c r="L1369" s="141" t="s">
        <v>821</v>
      </c>
      <c r="M1369" s="141" t="s">
        <v>311</v>
      </c>
      <c r="N1369" s="141" t="s">
        <v>647</v>
      </c>
      <c r="O1369" s="141" t="s">
        <v>62</v>
      </c>
      <c r="P1369" s="141" t="s">
        <v>1206</v>
      </c>
      <c r="Q1369" s="227">
        <v>3000</v>
      </c>
      <c r="R1369" s="232">
        <v>1</v>
      </c>
      <c r="S1369" s="148">
        <v>28560</v>
      </c>
      <c r="T1369" s="148">
        <v>0</v>
      </c>
      <c r="U1369" s="148">
        <v>856.8</v>
      </c>
      <c r="V1369" s="229">
        <v>5.3479827177442801E-5</v>
      </c>
      <c r="W1369" s="229">
        <v>9.2905933299999995E-4</v>
      </c>
      <c r="X1369" s="229">
        <v>1.6810178612162874E-4</v>
      </c>
    </row>
    <row r="1370" spans="1:24" ht="13.5" thickBot="1">
      <c r="A1370" s="153">
        <v>8694</v>
      </c>
      <c r="B1370" s="153">
        <v>12532</v>
      </c>
      <c r="C1370" s="141" t="s">
        <v>2297</v>
      </c>
      <c r="D1370" s="141">
        <v>515158665</v>
      </c>
      <c r="E1370" s="141" t="s">
        <v>429</v>
      </c>
      <c r="F1370" s="141" t="s">
        <v>2298</v>
      </c>
      <c r="G1370" s="141" t="s">
        <v>3873</v>
      </c>
      <c r="H1370" s="141" t="s">
        <v>76</v>
      </c>
      <c r="I1370" s="141" t="s">
        <v>73</v>
      </c>
      <c r="J1370" s="141" t="s">
        <v>53</v>
      </c>
      <c r="K1370" s="141" t="s">
        <v>53</v>
      </c>
      <c r="L1370" s="141" t="s">
        <v>821</v>
      </c>
      <c r="M1370" s="141" t="s">
        <v>311</v>
      </c>
      <c r="N1370" s="141" t="s">
        <v>258</v>
      </c>
      <c r="O1370" s="141" t="s">
        <v>62</v>
      </c>
      <c r="P1370" s="141" t="s">
        <v>1206</v>
      </c>
      <c r="Q1370" s="227">
        <v>157232</v>
      </c>
      <c r="R1370" s="232">
        <v>1</v>
      </c>
      <c r="S1370" s="148">
        <v>974.5</v>
      </c>
      <c r="T1370" s="148">
        <v>0</v>
      </c>
      <c r="U1370" s="148">
        <v>1532.2258400000001</v>
      </c>
      <c r="V1370" s="229">
        <v>1.5120574057E-2</v>
      </c>
      <c r="W1370" s="229">
        <v>1.6614480829999999E-3</v>
      </c>
      <c r="X1370" s="229">
        <v>3.0061846457249414E-4</v>
      </c>
    </row>
    <row r="1371" spans="1:24" ht="13.5" thickBot="1">
      <c r="A1371" s="153">
        <v>8694</v>
      </c>
      <c r="B1371" s="153">
        <v>12532</v>
      </c>
      <c r="C1371" s="141" t="s">
        <v>1481</v>
      </c>
      <c r="D1371" s="141">
        <v>515434074</v>
      </c>
      <c r="E1371" s="141" t="s">
        <v>429</v>
      </c>
      <c r="F1371" s="141" t="s">
        <v>2299</v>
      </c>
      <c r="G1371" s="141" t="s">
        <v>3874</v>
      </c>
      <c r="H1371" s="141" t="s">
        <v>76</v>
      </c>
      <c r="I1371" s="141" t="s">
        <v>73</v>
      </c>
      <c r="J1371" s="141" t="s">
        <v>53</v>
      </c>
      <c r="K1371" s="141" t="s">
        <v>53</v>
      </c>
      <c r="L1371" s="141" t="s">
        <v>821</v>
      </c>
      <c r="M1371" s="141" t="s">
        <v>311</v>
      </c>
      <c r="N1371" s="141" t="s">
        <v>651</v>
      </c>
      <c r="O1371" s="141" t="s">
        <v>62</v>
      </c>
      <c r="P1371" s="141" t="s">
        <v>1206</v>
      </c>
      <c r="Q1371" s="227">
        <v>722113.03</v>
      </c>
      <c r="R1371" s="232">
        <v>1</v>
      </c>
      <c r="S1371" s="148">
        <v>399.6</v>
      </c>
      <c r="T1371" s="148">
        <v>0</v>
      </c>
      <c r="U1371" s="148">
        <v>2885.56367</v>
      </c>
      <c r="V1371" s="229">
        <v>4.9401648459999996E-3</v>
      </c>
      <c r="W1371" s="229">
        <v>3.1289214049999999E-3</v>
      </c>
      <c r="X1371" s="229">
        <v>5.6613959721601558E-4</v>
      </c>
    </row>
    <row r="1372" spans="1:24" ht="13.5" thickBot="1">
      <c r="A1372" s="153">
        <v>8694</v>
      </c>
      <c r="B1372" s="153">
        <v>12532</v>
      </c>
      <c r="C1372" s="141" t="s">
        <v>1529</v>
      </c>
      <c r="D1372" s="141">
        <v>514401702</v>
      </c>
      <c r="E1372" s="141" t="s">
        <v>429</v>
      </c>
      <c r="F1372" s="141" t="s">
        <v>2300</v>
      </c>
      <c r="G1372" s="141" t="s">
        <v>3875</v>
      </c>
      <c r="H1372" s="141" t="s">
        <v>76</v>
      </c>
      <c r="I1372" s="141" t="s">
        <v>73</v>
      </c>
      <c r="J1372" s="141" t="s">
        <v>53</v>
      </c>
      <c r="K1372" s="141" t="s">
        <v>53</v>
      </c>
      <c r="L1372" s="141" t="s">
        <v>821</v>
      </c>
      <c r="M1372" s="141" t="s">
        <v>311</v>
      </c>
      <c r="N1372" s="141" t="s">
        <v>156</v>
      </c>
      <c r="O1372" s="141" t="s">
        <v>62</v>
      </c>
      <c r="P1372" s="141" t="s">
        <v>1206</v>
      </c>
      <c r="Q1372" s="227">
        <v>209918.05</v>
      </c>
      <c r="R1372" s="232">
        <v>1</v>
      </c>
      <c r="S1372" s="148">
        <v>3016</v>
      </c>
      <c r="T1372" s="148">
        <v>0</v>
      </c>
      <c r="U1372" s="148">
        <v>6331.1283899999999</v>
      </c>
      <c r="V1372" s="229">
        <v>8.20909566E-4</v>
      </c>
      <c r="W1372" s="229">
        <v>6.8650722719999996E-3</v>
      </c>
      <c r="X1372" s="229">
        <v>1.2421498488846309E-3</v>
      </c>
    </row>
    <row r="1373" spans="1:24" ht="13.5" thickBot="1">
      <c r="A1373" s="153">
        <v>8694</v>
      </c>
      <c r="B1373" s="153">
        <v>12532</v>
      </c>
      <c r="C1373" s="141" t="s">
        <v>1311</v>
      </c>
      <c r="D1373" s="141">
        <v>550263107</v>
      </c>
      <c r="E1373" s="141" t="s">
        <v>429</v>
      </c>
      <c r="F1373" s="141" t="s">
        <v>2301</v>
      </c>
      <c r="G1373" s="141" t="s">
        <v>3876</v>
      </c>
      <c r="H1373" s="141" t="s">
        <v>76</v>
      </c>
      <c r="I1373" s="141" t="s">
        <v>460</v>
      </c>
      <c r="J1373" s="141" t="s">
        <v>53</v>
      </c>
      <c r="K1373" s="141" t="s">
        <v>53</v>
      </c>
      <c r="L1373" s="141" t="s">
        <v>821</v>
      </c>
      <c r="M1373" s="141" t="s">
        <v>311</v>
      </c>
      <c r="N1373" s="141" t="s">
        <v>267</v>
      </c>
      <c r="O1373" s="141" t="s">
        <v>62</v>
      </c>
      <c r="P1373" s="141" t="s">
        <v>1206</v>
      </c>
      <c r="Q1373" s="227">
        <v>52075</v>
      </c>
      <c r="R1373" s="232">
        <v>1</v>
      </c>
      <c r="S1373" s="148">
        <v>5205</v>
      </c>
      <c r="T1373" s="148">
        <v>0</v>
      </c>
      <c r="U1373" s="148">
        <v>2710.5037499999999</v>
      </c>
      <c r="V1373" s="229">
        <v>5.1950264800000004E-4</v>
      </c>
      <c r="W1373" s="229">
        <v>2.9390975810000002E-3</v>
      </c>
      <c r="X1373" s="229">
        <v>5.3179332593881025E-4</v>
      </c>
    </row>
    <row r="1374" spans="1:24" ht="13.5" thickBot="1">
      <c r="A1374" s="153">
        <v>8694</v>
      </c>
      <c r="B1374" s="153">
        <v>12532</v>
      </c>
      <c r="C1374" s="141" t="s">
        <v>2302</v>
      </c>
      <c r="D1374" s="141">
        <v>512466723</v>
      </c>
      <c r="E1374" s="141" t="s">
        <v>429</v>
      </c>
      <c r="F1374" s="141" t="s">
        <v>2303</v>
      </c>
      <c r="G1374" s="141" t="s">
        <v>3877</v>
      </c>
      <c r="H1374" s="141" t="s">
        <v>76</v>
      </c>
      <c r="I1374" s="141" t="s">
        <v>73</v>
      </c>
      <c r="J1374" s="141" t="s">
        <v>53</v>
      </c>
      <c r="K1374" s="141" t="s">
        <v>53</v>
      </c>
      <c r="L1374" s="141" t="s">
        <v>821</v>
      </c>
      <c r="M1374" s="141" t="s">
        <v>311</v>
      </c>
      <c r="N1374" s="141" t="s">
        <v>258</v>
      </c>
      <c r="O1374" s="141" t="s">
        <v>62</v>
      </c>
      <c r="P1374" s="141" t="s">
        <v>1206</v>
      </c>
      <c r="Q1374" s="227">
        <v>1095984</v>
      </c>
      <c r="R1374" s="232">
        <v>1</v>
      </c>
      <c r="S1374" s="148">
        <v>507.8</v>
      </c>
      <c r="T1374" s="148">
        <v>173.4333</v>
      </c>
      <c r="U1374" s="148">
        <v>5738.8400499999998</v>
      </c>
      <c r="V1374" s="229">
        <v>1.1964306328E-2</v>
      </c>
      <c r="W1374" s="229">
        <v>6.2228325299999998E-3</v>
      </c>
      <c r="X1374" s="229">
        <v>1.1259445175902628E-3</v>
      </c>
    </row>
    <row r="1375" spans="1:24" ht="13.5" thickBot="1">
      <c r="A1375" s="153">
        <v>8694</v>
      </c>
      <c r="B1375" s="153">
        <v>12532</v>
      </c>
      <c r="C1375" s="141" t="s">
        <v>1303</v>
      </c>
      <c r="D1375" s="141">
        <v>512607888</v>
      </c>
      <c r="E1375" s="141" t="s">
        <v>429</v>
      </c>
      <c r="F1375" s="141" t="s">
        <v>2304</v>
      </c>
      <c r="G1375" s="141" t="s">
        <v>3878</v>
      </c>
      <c r="H1375" s="141" t="s">
        <v>76</v>
      </c>
      <c r="I1375" s="141" t="s">
        <v>73</v>
      </c>
      <c r="J1375" s="141" t="s">
        <v>53</v>
      </c>
      <c r="K1375" s="141" t="s">
        <v>53</v>
      </c>
      <c r="L1375" s="141" t="s">
        <v>821</v>
      </c>
      <c r="M1375" s="141" t="s">
        <v>311</v>
      </c>
      <c r="N1375" s="141" t="s">
        <v>259</v>
      </c>
      <c r="O1375" s="141" t="s">
        <v>62</v>
      </c>
      <c r="P1375" s="141" t="s">
        <v>1206</v>
      </c>
      <c r="Q1375" s="227">
        <v>18915</v>
      </c>
      <c r="R1375" s="232">
        <v>1</v>
      </c>
      <c r="S1375" s="148">
        <v>42630</v>
      </c>
      <c r="T1375" s="148">
        <v>0</v>
      </c>
      <c r="U1375" s="148">
        <v>8063.4645</v>
      </c>
      <c r="V1375" s="229">
        <v>1.1507019220000001E-3</v>
      </c>
      <c r="W1375" s="229">
        <v>8.7435071829999999E-3</v>
      </c>
      <c r="X1375" s="229">
        <v>1.5820293939990033E-3</v>
      </c>
    </row>
    <row r="1376" spans="1:24" ht="13.5" thickBot="1">
      <c r="A1376" s="153">
        <v>8694</v>
      </c>
      <c r="B1376" s="153">
        <v>12532</v>
      </c>
      <c r="C1376" s="141" t="s">
        <v>2305</v>
      </c>
      <c r="D1376" s="141">
        <v>515809499</v>
      </c>
      <c r="E1376" s="141" t="s">
        <v>429</v>
      </c>
      <c r="F1376" s="141" t="s">
        <v>2306</v>
      </c>
      <c r="G1376" s="141" t="s">
        <v>3879</v>
      </c>
      <c r="H1376" s="141" t="s">
        <v>76</v>
      </c>
      <c r="I1376" s="141" t="s">
        <v>73</v>
      </c>
      <c r="J1376" s="141" t="s">
        <v>53</v>
      </c>
      <c r="K1376" s="141" t="s">
        <v>53</v>
      </c>
      <c r="L1376" s="141" t="s">
        <v>821</v>
      </c>
      <c r="M1376" s="141" t="s">
        <v>311</v>
      </c>
      <c r="N1376" s="141" t="s">
        <v>75</v>
      </c>
      <c r="O1376" s="141" t="s">
        <v>62</v>
      </c>
      <c r="P1376" s="141" t="s">
        <v>1206</v>
      </c>
      <c r="Q1376" s="227">
        <v>8375</v>
      </c>
      <c r="R1376" s="232">
        <v>1</v>
      </c>
      <c r="S1376" s="148">
        <v>40790</v>
      </c>
      <c r="T1376" s="148">
        <v>0</v>
      </c>
      <c r="U1376" s="148">
        <v>3416.1624999999999</v>
      </c>
      <c r="V1376" s="229">
        <v>6.8144833189999997E-3</v>
      </c>
      <c r="W1376" s="229">
        <v>3.7042689720000002E-3</v>
      </c>
      <c r="X1376" s="229">
        <v>6.7024161756737693E-4</v>
      </c>
    </row>
    <row r="1377" spans="1:24" ht="13.5" thickBot="1">
      <c r="A1377" s="153">
        <v>8694</v>
      </c>
      <c r="B1377" s="153">
        <v>12532</v>
      </c>
      <c r="C1377" s="141" t="s">
        <v>2307</v>
      </c>
      <c r="D1377" s="141">
        <v>10758801</v>
      </c>
      <c r="E1377" s="141" t="s">
        <v>430</v>
      </c>
      <c r="F1377" s="141" t="s">
        <v>2308</v>
      </c>
      <c r="G1377" s="141" t="s">
        <v>3880</v>
      </c>
      <c r="H1377" s="141" t="s">
        <v>76</v>
      </c>
      <c r="I1377" s="141" t="s">
        <v>73</v>
      </c>
      <c r="J1377" s="141" t="s">
        <v>53</v>
      </c>
      <c r="K1377" s="141" t="s">
        <v>315</v>
      </c>
      <c r="L1377" s="141" t="s">
        <v>821</v>
      </c>
      <c r="M1377" s="141" t="s">
        <v>311</v>
      </c>
      <c r="N1377" s="141" t="s">
        <v>267</v>
      </c>
      <c r="O1377" s="141" t="s">
        <v>62</v>
      </c>
      <c r="P1377" s="141" t="s">
        <v>1206</v>
      </c>
      <c r="Q1377" s="227">
        <v>6255</v>
      </c>
      <c r="R1377" s="232">
        <v>1</v>
      </c>
      <c r="S1377" s="148">
        <v>4556</v>
      </c>
      <c r="T1377" s="148">
        <v>0</v>
      </c>
      <c r="U1377" s="148">
        <v>284.9778</v>
      </c>
      <c r="V1377" s="229">
        <v>3.40907309079412E-5</v>
      </c>
      <c r="W1377" s="229">
        <v>3.0901177E-4</v>
      </c>
      <c r="X1377" s="229">
        <v>5.5911854791097449E-5</v>
      </c>
    </row>
    <row r="1378" spans="1:24" ht="13.5" thickBot="1">
      <c r="A1378" s="153">
        <v>8694</v>
      </c>
      <c r="B1378" s="153">
        <v>12532</v>
      </c>
      <c r="C1378" s="141" t="s">
        <v>2310</v>
      </c>
      <c r="D1378" s="141">
        <v>513618967</v>
      </c>
      <c r="E1378" s="141" t="s">
        <v>429</v>
      </c>
      <c r="F1378" s="141" t="s">
        <v>2311</v>
      </c>
      <c r="G1378" s="141" t="s">
        <v>3882</v>
      </c>
      <c r="H1378" s="141" t="s">
        <v>76</v>
      </c>
      <c r="I1378" s="141" t="s">
        <v>73</v>
      </c>
      <c r="J1378" s="141" t="s">
        <v>53</v>
      </c>
      <c r="K1378" s="141" t="s">
        <v>53</v>
      </c>
      <c r="L1378" s="141" t="s">
        <v>821</v>
      </c>
      <c r="M1378" s="141" t="s">
        <v>311</v>
      </c>
      <c r="N1378" s="141" t="s">
        <v>650</v>
      </c>
      <c r="O1378" s="141" t="s">
        <v>62</v>
      </c>
      <c r="P1378" s="141" t="s">
        <v>1206</v>
      </c>
      <c r="Q1378" s="227">
        <v>1347673</v>
      </c>
      <c r="R1378" s="232">
        <v>1</v>
      </c>
      <c r="S1378" s="148">
        <v>1049</v>
      </c>
      <c r="T1378" s="148">
        <v>0</v>
      </c>
      <c r="U1378" s="148">
        <v>14137.08977</v>
      </c>
      <c r="V1378" s="229">
        <v>9.6633255589999995E-3</v>
      </c>
      <c r="W1378" s="229">
        <v>1.5329359478E-2</v>
      </c>
      <c r="X1378" s="229">
        <v>2.7736578441862813E-3</v>
      </c>
    </row>
    <row r="1379" spans="1:24" ht="13.5" thickBot="1">
      <c r="A1379" s="153">
        <v>8694</v>
      </c>
      <c r="B1379" s="153">
        <v>12532</v>
      </c>
      <c r="C1379" s="141" t="s">
        <v>2312</v>
      </c>
      <c r="D1379" s="141">
        <v>540296795</v>
      </c>
      <c r="E1379" s="141" t="s">
        <v>429</v>
      </c>
      <c r="F1379" s="141" t="s">
        <v>2313</v>
      </c>
      <c r="G1379" s="141" t="s">
        <v>3883</v>
      </c>
      <c r="H1379" s="141" t="s">
        <v>76</v>
      </c>
      <c r="I1379" s="141" t="s">
        <v>460</v>
      </c>
      <c r="J1379" s="141" t="s">
        <v>53</v>
      </c>
      <c r="K1379" s="141" t="s">
        <v>53</v>
      </c>
      <c r="L1379" s="141" t="s">
        <v>821</v>
      </c>
      <c r="M1379" s="141" t="s">
        <v>311</v>
      </c>
      <c r="N1379" s="141" t="s">
        <v>270</v>
      </c>
      <c r="O1379" s="141" t="s">
        <v>62</v>
      </c>
      <c r="P1379" s="141" t="s">
        <v>1206</v>
      </c>
      <c r="Q1379" s="227">
        <v>85218</v>
      </c>
      <c r="R1379" s="232">
        <v>1</v>
      </c>
      <c r="S1379" s="148">
        <v>161</v>
      </c>
      <c r="T1379" s="148">
        <v>0</v>
      </c>
      <c r="U1379" s="148">
        <v>137.20097999999999</v>
      </c>
      <c r="V1379" s="229">
        <v>6.8891917579999998E-3</v>
      </c>
      <c r="W1379" s="229">
        <v>1.48772001E-4</v>
      </c>
      <c r="X1379" s="229">
        <v>2.6918452142434477E-5</v>
      </c>
    </row>
    <row r="1380" spans="1:24" ht="13.5" thickBot="1">
      <c r="A1380" s="153">
        <v>8694</v>
      </c>
      <c r="B1380" s="153">
        <v>12532</v>
      </c>
      <c r="C1380" s="141" t="s">
        <v>2314</v>
      </c>
      <c r="D1380" s="141">
        <v>515933950</v>
      </c>
      <c r="E1380" s="141" t="s">
        <v>429</v>
      </c>
      <c r="F1380" s="141" t="s">
        <v>2315</v>
      </c>
      <c r="G1380" s="141" t="s">
        <v>3884</v>
      </c>
      <c r="H1380" s="141" t="s">
        <v>76</v>
      </c>
      <c r="I1380" s="141" t="s">
        <v>73</v>
      </c>
      <c r="J1380" s="141" t="s">
        <v>53</v>
      </c>
      <c r="K1380" s="141" t="s">
        <v>53</v>
      </c>
      <c r="L1380" s="141" t="s">
        <v>821</v>
      </c>
      <c r="M1380" s="141" t="s">
        <v>311</v>
      </c>
      <c r="N1380" s="141" t="s">
        <v>648</v>
      </c>
      <c r="O1380" s="141" t="s">
        <v>62</v>
      </c>
      <c r="P1380" s="141" t="s">
        <v>1206</v>
      </c>
      <c r="Q1380" s="227">
        <v>22418</v>
      </c>
      <c r="R1380" s="232">
        <v>1</v>
      </c>
      <c r="S1380" s="148">
        <v>460.7</v>
      </c>
      <c r="T1380" s="148">
        <v>0</v>
      </c>
      <c r="U1380" s="148">
        <v>103.27973</v>
      </c>
      <c r="V1380" s="229">
        <v>9.5553183789999999E-3</v>
      </c>
      <c r="W1380" s="229">
        <v>1.11989959E-4</v>
      </c>
      <c r="X1380" s="229">
        <v>2.0263196875769799E-5</v>
      </c>
    </row>
    <row r="1381" spans="1:24" ht="13.5" thickBot="1">
      <c r="A1381" s="153">
        <v>8694</v>
      </c>
      <c r="B1381" s="153">
        <v>12532</v>
      </c>
      <c r="C1381" s="141" t="s">
        <v>2316</v>
      </c>
      <c r="D1381" s="141">
        <v>515251593</v>
      </c>
      <c r="E1381" s="141" t="s">
        <v>429</v>
      </c>
      <c r="F1381" s="141" t="s">
        <v>2317</v>
      </c>
      <c r="G1381" s="141" t="s">
        <v>3885</v>
      </c>
      <c r="H1381" s="141" t="s">
        <v>76</v>
      </c>
      <c r="I1381" s="141" t="s">
        <v>73</v>
      </c>
      <c r="J1381" s="141" t="s">
        <v>53</v>
      </c>
      <c r="K1381" s="141" t="s">
        <v>53</v>
      </c>
      <c r="L1381" s="141" t="s">
        <v>821</v>
      </c>
      <c r="M1381" s="141" t="s">
        <v>311</v>
      </c>
      <c r="N1381" s="141" t="s">
        <v>265</v>
      </c>
      <c r="O1381" s="141" t="s">
        <v>62</v>
      </c>
      <c r="P1381" s="141" t="s">
        <v>1206</v>
      </c>
      <c r="Q1381" s="227">
        <v>490327</v>
      </c>
      <c r="R1381" s="232">
        <v>1</v>
      </c>
      <c r="S1381" s="148">
        <v>1074</v>
      </c>
      <c r="T1381" s="148">
        <v>0</v>
      </c>
      <c r="U1381" s="148">
        <v>5266.1119799999997</v>
      </c>
      <c r="V1381" s="229">
        <v>4.5883410020000001E-3</v>
      </c>
      <c r="W1381" s="229">
        <v>5.7102363289999996E-3</v>
      </c>
      <c r="X1381" s="229">
        <v>1.0331965800122629E-3</v>
      </c>
    </row>
    <row r="1382" spans="1:24" ht="13.5" thickBot="1">
      <c r="A1382" s="153">
        <v>8694</v>
      </c>
      <c r="B1382" s="153">
        <v>12532</v>
      </c>
      <c r="C1382" s="141" t="s">
        <v>1526</v>
      </c>
      <c r="D1382" s="141">
        <v>514599943</v>
      </c>
      <c r="E1382" s="141" t="s">
        <v>429</v>
      </c>
      <c r="F1382" s="141" t="s">
        <v>2318</v>
      </c>
      <c r="G1382" s="141" t="s">
        <v>3886</v>
      </c>
      <c r="H1382" s="141" t="s">
        <v>76</v>
      </c>
      <c r="I1382" s="141" t="s">
        <v>73</v>
      </c>
      <c r="J1382" s="141" t="s">
        <v>53</v>
      </c>
      <c r="K1382" s="141" t="s">
        <v>53</v>
      </c>
      <c r="L1382" s="141" t="s">
        <v>821</v>
      </c>
      <c r="M1382" s="141" t="s">
        <v>311</v>
      </c>
      <c r="N1382" s="141" t="s">
        <v>647</v>
      </c>
      <c r="O1382" s="141" t="s">
        <v>62</v>
      </c>
      <c r="P1382" s="141" t="s">
        <v>1206</v>
      </c>
      <c r="Q1382" s="227">
        <v>152645</v>
      </c>
      <c r="R1382" s="232">
        <v>1</v>
      </c>
      <c r="S1382" s="148">
        <v>8722</v>
      </c>
      <c r="T1382" s="148">
        <v>0</v>
      </c>
      <c r="U1382" s="148">
        <v>13313.696900000001</v>
      </c>
      <c r="V1382" s="229">
        <v>4.294957821E-3</v>
      </c>
      <c r="W1382" s="229">
        <v>1.4436524706999999E-2</v>
      </c>
      <c r="X1382" s="229">
        <v>2.6121104444117552E-3</v>
      </c>
    </row>
    <row r="1383" spans="1:24" ht="13.5" thickBot="1">
      <c r="A1383" s="153">
        <v>8694</v>
      </c>
      <c r="B1383" s="153">
        <v>12532</v>
      </c>
      <c r="C1383" s="141" t="s">
        <v>3887</v>
      </c>
      <c r="D1383" s="141">
        <v>832652993</v>
      </c>
      <c r="E1383" s="141" t="s">
        <v>430</v>
      </c>
      <c r="F1383" s="141" t="s">
        <v>3888</v>
      </c>
      <c r="G1383" s="141" t="s">
        <v>3889</v>
      </c>
      <c r="H1383" s="141" t="s">
        <v>76</v>
      </c>
      <c r="I1383" s="141" t="s">
        <v>73</v>
      </c>
      <c r="J1383" s="141" t="s">
        <v>53</v>
      </c>
      <c r="K1383" s="141" t="s">
        <v>53</v>
      </c>
      <c r="L1383" s="141" t="s">
        <v>821</v>
      </c>
      <c r="M1383" s="141" t="s">
        <v>944</v>
      </c>
      <c r="N1383" s="141" t="s">
        <v>645</v>
      </c>
      <c r="O1383" s="141" t="s">
        <v>62</v>
      </c>
      <c r="P1383" s="141" t="s">
        <v>1206</v>
      </c>
      <c r="Q1383" s="227">
        <v>1756565</v>
      </c>
      <c r="R1383" s="232">
        <v>1</v>
      </c>
      <c r="S1383" s="148">
        <v>1E-4</v>
      </c>
      <c r="T1383" s="148">
        <v>0</v>
      </c>
      <c r="U1383" s="148">
        <v>0</v>
      </c>
      <c r="V1383" s="229">
        <v>1.1849800815E-2</v>
      </c>
      <c r="W1383" s="229">
        <v>0</v>
      </c>
      <c r="X1383" s="229">
        <v>0</v>
      </c>
    </row>
    <row r="1384" spans="1:24" ht="13.5" thickBot="1">
      <c r="A1384" s="153">
        <v>8694</v>
      </c>
      <c r="B1384" s="153">
        <v>12532</v>
      </c>
      <c r="C1384" s="141" t="s">
        <v>1548</v>
      </c>
      <c r="D1384" s="141">
        <v>516046307</v>
      </c>
      <c r="E1384" s="141" t="s">
        <v>429</v>
      </c>
      <c r="F1384" s="141" t="s">
        <v>2319</v>
      </c>
      <c r="G1384" s="141" t="s">
        <v>3392</v>
      </c>
      <c r="H1384" s="141" t="s">
        <v>76</v>
      </c>
      <c r="I1384" s="141" t="s">
        <v>73</v>
      </c>
      <c r="J1384" s="141" t="s">
        <v>53</v>
      </c>
      <c r="K1384" s="141" t="s">
        <v>53</v>
      </c>
      <c r="L1384" s="141" t="s">
        <v>821</v>
      </c>
      <c r="M1384" s="141" t="s">
        <v>311</v>
      </c>
      <c r="N1384" s="141" t="s">
        <v>647</v>
      </c>
      <c r="O1384" s="141" t="s">
        <v>62</v>
      </c>
      <c r="P1384" s="141" t="s">
        <v>1206</v>
      </c>
      <c r="Q1384" s="227">
        <v>84460</v>
      </c>
      <c r="R1384" s="232">
        <v>1</v>
      </c>
      <c r="S1384" s="148">
        <v>3230</v>
      </c>
      <c r="T1384" s="148">
        <v>0</v>
      </c>
      <c r="U1384" s="148">
        <v>2728.058</v>
      </c>
      <c r="V1384" s="229">
        <v>5.1462024790000001E-3</v>
      </c>
      <c r="W1384" s="229">
        <v>2.9581322910000002E-3</v>
      </c>
      <c r="X1384" s="229">
        <v>5.3523742115242558E-4</v>
      </c>
    </row>
    <row r="1385" spans="1:24" ht="13.5" thickBot="1">
      <c r="A1385" s="153">
        <v>8694</v>
      </c>
      <c r="B1385" s="153">
        <v>12532</v>
      </c>
      <c r="C1385" s="141" t="s">
        <v>2320</v>
      </c>
      <c r="D1385" s="141">
        <v>512402538</v>
      </c>
      <c r="E1385" s="141" t="s">
        <v>429</v>
      </c>
      <c r="F1385" s="141" t="s">
        <v>2321</v>
      </c>
      <c r="G1385" s="141" t="s">
        <v>3890</v>
      </c>
      <c r="H1385" s="141" t="s">
        <v>76</v>
      </c>
      <c r="I1385" s="141" t="s">
        <v>73</v>
      </c>
      <c r="J1385" s="141" t="s">
        <v>53</v>
      </c>
      <c r="K1385" s="141" t="s">
        <v>53</v>
      </c>
      <c r="L1385" s="141" t="s">
        <v>821</v>
      </c>
      <c r="M1385" s="141" t="s">
        <v>311</v>
      </c>
      <c r="N1385" s="141" t="s">
        <v>75</v>
      </c>
      <c r="O1385" s="141" t="s">
        <v>62</v>
      </c>
      <c r="P1385" s="141" t="s">
        <v>1206</v>
      </c>
      <c r="Q1385" s="227">
        <v>810738</v>
      </c>
      <c r="R1385" s="232">
        <v>1</v>
      </c>
      <c r="S1385" s="148">
        <v>309.8</v>
      </c>
      <c r="T1385" s="148">
        <v>0</v>
      </c>
      <c r="U1385" s="148">
        <v>2511.6663199999998</v>
      </c>
      <c r="V1385" s="229">
        <v>5.4141880069999999E-3</v>
      </c>
      <c r="W1385" s="229">
        <v>2.72349094E-3</v>
      </c>
      <c r="X1385" s="229">
        <v>4.927819730783594E-4</v>
      </c>
    </row>
    <row r="1386" spans="1:24" ht="13.5" thickBot="1">
      <c r="A1386" s="153">
        <v>8694</v>
      </c>
      <c r="B1386" s="153">
        <v>12532</v>
      </c>
      <c r="C1386" s="141" t="s">
        <v>2322</v>
      </c>
      <c r="D1386" s="141">
        <v>514439785</v>
      </c>
      <c r="E1386" s="141" t="s">
        <v>429</v>
      </c>
      <c r="F1386" s="141" t="s">
        <v>2323</v>
      </c>
      <c r="G1386" s="141" t="s">
        <v>3891</v>
      </c>
      <c r="H1386" s="141" t="s">
        <v>76</v>
      </c>
      <c r="I1386" s="141" t="s">
        <v>73</v>
      </c>
      <c r="J1386" s="141" t="s">
        <v>53</v>
      </c>
      <c r="K1386" s="141" t="s">
        <v>53</v>
      </c>
      <c r="L1386" s="141" t="s">
        <v>821</v>
      </c>
      <c r="M1386" s="141" t="s">
        <v>311</v>
      </c>
      <c r="N1386" s="141" t="s">
        <v>253</v>
      </c>
      <c r="O1386" s="141" t="s">
        <v>62</v>
      </c>
      <c r="P1386" s="141" t="s">
        <v>1206</v>
      </c>
      <c r="Q1386" s="227">
        <v>31000</v>
      </c>
      <c r="R1386" s="232">
        <v>1</v>
      </c>
      <c r="S1386" s="148">
        <v>3509</v>
      </c>
      <c r="T1386" s="148">
        <v>0</v>
      </c>
      <c r="U1386" s="148">
        <v>1087.79</v>
      </c>
      <c r="V1386" s="229">
        <v>8.419092655E-3</v>
      </c>
      <c r="W1386" s="229">
        <v>1.179530173E-3</v>
      </c>
      <c r="X1386" s="229">
        <v>2.1342138413310753E-4</v>
      </c>
    </row>
    <row r="1387" spans="1:24" ht="13.5" thickBot="1">
      <c r="A1387" s="153">
        <v>8694</v>
      </c>
      <c r="B1387" s="153">
        <v>12532</v>
      </c>
      <c r="C1387" s="141" t="s">
        <v>2324</v>
      </c>
      <c r="D1387" s="141">
        <v>514919810</v>
      </c>
      <c r="E1387" s="141" t="s">
        <v>429</v>
      </c>
      <c r="F1387" s="141" t="s">
        <v>2325</v>
      </c>
      <c r="G1387" s="141" t="s">
        <v>3892</v>
      </c>
      <c r="H1387" s="141" t="s">
        <v>76</v>
      </c>
      <c r="I1387" s="141" t="s">
        <v>73</v>
      </c>
      <c r="J1387" s="141" t="s">
        <v>53</v>
      </c>
      <c r="K1387" s="141" t="s">
        <v>53</v>
      </c>
      <c r="L1387" s="141" t="s">
        <v>821</v>
      </c>
      <c r="M1387" s="141" t="s">
        <v>311</v>
      </c>
      <c r="N1387" s="141" t="s">
        <v>645</v>
      </c>
      <c r="O1387" s="141" t="s">
        <v>62</v>
      </c>
      <c r="P1387" s="141" t="s">
        <v>1206</v>
      </c>
      <c r="Q1387" s="227">
        <v>114242</v>
      </c>
      <c r="R1387" s="232">
        <v>1</v>
      </c>
      <c r="S1387" s="148">
        <v>136.1</v>
      </c>
      <c r="T1387" s="148">
        <v>0</v>
      </c>
      <c r="U1387" s="148">
        <v>155.48336</v>
      </c>
      <c r="V1387" s="229">
        <v>4.5169314550000004E-3</v>
      </c>
      <c r="W1387" s="229">
        <v>1.68596249E-4</v>
      </c>
      <c r="X1387" s="229">
        <v>3.0505404444668776E-5</v>
      </c>
    </row>
    <row r="1388" spans="1:24" ht="13.5" thickBot="1">
      <c r="A1388" s="153">
        <v>8694</v>
      </c>
      <c r="B1388" s="153">
        <v>12532</v>
      </c>
      <c r="C1388" s="141" t="s">
        <v>2326</v>
      </c>
      <c r="D1388" s="141">
        <v>512569237</v>
      </c>
      <c r="E1388" s="141" t="s">
        <v>429</v>
      </c>
      <c r="F1388" s="141" t="s">
        <v>2327</v>
      </c>
      <c r="G1388" s="141" t="s">
        <v>3893</v>
      </c>
      <c r="H1388" s="141" t="s">
        <v>76</v>
      </c>
      <c r="I1388" s="141" t="s">
        <v>73</v>
      </c>
      <c r="J1388" s="141" t="s">
        <v>53</v>
      </c>
      <c r="K1388" s="141" t="s">
        <v>53</v>
      </c>
      <c r="L1388" s="141" t="s">
        <v>821</v>
      </c>
      <c r="M1388" s="141" t="s">
        <v>311</v>
      </c>
      <c r="N1388" s="141" t="s">
        <v>140</v>
      </c>
      <c r="O1388" s="141" t="s">
        <v>62</v>
      </c>
      <c r="P1388" s="141" t="s">
        <v>1206</v>
      </c>
      <c r="Q1388" s="227">
        <v>28500</v>
      </c>
      <c r="R1388" s="232">
        <v>1</v>
      </c>
      <c r="S1388" s="148">
        <v>8590</v>
      </c>
      <c r="T1388" s="148">
        <v>0</v>
      </c>
      <c r="U1388" s="148">
        <v>2448.15</v>
      </c>
      <c r="V1388" s="229">
        <v>9.0828145199999997E-4</v>
      </c>
      <c r="W1388" s="229">
        <v>2.6546178890000001E-3</v>
      </c>
      <c r="X1388" s="229">
        <v>4.8032024707477292E-4</v>
      </c>
    </row>
    <row r="1389" spans="1:24" ht="13.5" thickBot="1">
      <c r="A1389" s="153">
        <v>8694</v>
      </c>
      <c r="B1389" s="153">
        <v>12532</v>
      </c>
      <c r="C1389" s="141" t="s">
        <v>2328</v>
      </c>
      <c r="D1389" s="141">
        <v>515236735</v>
      </c>
      <c r="E1389" s="141" t="s">
        <v>429</v>
      </c>
      <c r="F1389" s="141" t="s">
        <v>2329</v>
      </c>
      <c r="G1389" s="141" t="s">
        <v>3894</v>
      </c>
      <c r="H1389" s="141" t="s">
        <v>76</v>
      </c>
      <c r="I1389" s="141" t="s">
        <v>73</v>
      </c>
      <c r="J1389" s="141" t="s">
        <v>53</v>
      </c>
      <c r="K1389" s="141" t="s">
        <v>53</v>
      </c>
      <c r="L1389" s="141" t="s">
        <v>821</v>
      </c>
      <c r="M1389" s="141" t="s">
        <v>311</v>
      </c>
      <c r="N1389" s="141" t="s">
        <v>253</v>
      </c>
      <c r="O1389" s="141" t="s">
        <v>62</v>
      </c>
      <c r="P1389" s="141" t="s">
        <v>1206</v>
      </c>
      <c r="Q1389" s="227">
        <v>181650</v>
      </c>
      <c r="R1389" s="232">
        <v>1</v>
      </c>
      <c r="S1389" s="148">
        <v>313.3</v>
      </c>
      <c r="T1389" s="148">
        <v>0</v>
      </c>
      <c r="U1389" s="148">
        <v>569.10945000000004</v>
      </c>
      <c r="V1389" s="229">
        <v>1.2731692802999999E-2</v>
      </c>
      <c r="W1389" s="229">
        <v>6.1710602899999996E-4</v>
      </c>
      <c r="X1389" s="229">
        <v>1.1165769729656603E-4</v>
      </c>
    </row>
    <row r="1390" spans="1:24" ht="13.5" thickBot="1">
      <c r="A1390" s="153">
        <v>8694</v>
      </c>
      <c r="B1390" s="153">
        <v>12532</v>
      </c>
      <c r="C1390" s="141" t="s">
        <v>2330</v>
      </c>
      <c r="D1390" s="141">
        <v>510400740</v>
      </c>
      <c r="E1390" s="141" t="s">
        <v>429</v>
      </c>
      <c r="F1390" s="141" t="s">
        <v>2331</v>
      </c>
      <c r="G1390" s="141" t="s">
        <v>3895</v>
      </c>
      <c r="H1390" s="141" t="s">
        <v>76</v>
      </c>
      <c r="I1390" s="141" t="s">
        <v>73</v>
      </c>
      <c r="J1390" s="141" t="s">
        <v>53</v>
      </c>
      <c r="K1390" s="141" t="s">
        <v>53</v>
      </c>
      <c r="L1390" s="141" t="s">
        <v>821</v>
      </c>
      <c r="M1390" s="141" t="s">
        <v>311</v>
      </c>
      <c r="N1390" s="141" t="s">
        <v>75</v>
      </c>
      <c r="O1390" s="141" t="s">
        <v>62</v>
      </c>
      <c r="P1390" s="141" t="s">
        <v>1206</v>
      </c>
      <c r="Q1390" s="227">
        <v>183499</v>
      </c>
      <c r="R1390" s="232">
        <v>1</v>
      </c>
      <c r="S1390" s="148">
        <v>3248</v>
      </c>
      <c r="T1390" s="148">
        <v>0</v>
      </c>
      <c r="U1390" s="148">
        <v>5960.0475200000001</v>
      </c>
      <c r="V1390" s="229">
        <v>6.6712816909999997E-3</v>
      </c>
      <c r="W1390" s="229">
        <v>6.4626958180000003E-3</v>
      </c>
      <c r="X1390" s="229">
        <v>1.1693448103195423E-3</v>
      </c>
    </row>
    <row r="1391" spans="1:24" ht="13.5" thickBot="1">
      <c r="A1391" s="153">
        <v>8694</v>
      </c>
      <c r="B1391" s="153">
        <v>12532</v>
      </c>
      <c r="C1391" s="141" t="s">
        <v>2332</v>
      </c>
      <c r="D1391" s="141">
        <v>516250107</v>
      </c>
      <c r="E1391" s="141" t="s">
        <v>429</v>
      </c>
      <c r="F1391" s="141" t="s">
        <v>2333</v>
      </c>
      <c r="G1391" s="141" t="s">
        <v>3896</v>
      </c>
      <c r="H1391" s="141" t="s">
        <v>76</v>
      </c>
      <c r="I1391" s="141" t="s">
        <v>73</v>
      </c>
      <c r="J1391" s="141" t="s">
        <v>53</v>
      </c>
      <c r="K1391" s="141" t="s">
        <v>53</v>
      </c>
      <c r="L1391" s="141" t="s">
        <v>821</v>
      </c>
      <c r="M1391" s="141" t="s">
        <v>311</v>
      </c>
      <c r="N1391" s="141" t="s">
        <v>650</v>
      </c>
      <c r="O1391" s="141" t="s">
        <v>62</v>
      </c>
      <c r="P1391" s="141" t="s">
        <v>1206</v>
      </c>
      <c r="Q1391" s="227">
        <v>18500</v>
      </c>
      <c r="R1391" s="232">
        <v>1</v>
      </c>
      <c r="S1391" s="148">
        <v>6219</v>
      </c>
      <c r="T1391" s="148">
        <v>0</v>
      </c>
      <c r="U1391" s="148">
        <v>1150.5150000000001</v>
      </c>
      <c r="V1391" s="229">
        <v>7.3970535999999998E-4</v>
      </c>
      <c r="W1391" s="229">
        <v>1.2475451670000001E-3</v>
      </c>
      <c r="X1391" s="229">
        <v>2.257278553451514E-4</v>
      </c>
    </row>
    <row r="1392" spans="1:24" ht="13.5" thickBot="1">
      <c r="A1392" s="153">
        <v>8694</v>
      </c>
      <c r="B1392" s="153">
        <v>12532</v>
      </c>
      <c r="C1392" s="141" t="s">
        <v>2334</v>
      </c>
      <c r="D1392" s="141">
        <v>514881564</v>
      </c>
      <c r="E1392" s="141" t="s">
        <v>429</v>
      </c>
      <c r="F1392" s="141" t="s">
        <v>2335</v>
      </c>
      <c r="G1392" s="141" t="s">
        <v>3897</v>
      </c>
      <c r="H1392" s="141" t="s">
        <v>76</v>
      </c>
      <c r="I1392" s="141" t="s">
        <v>73</v>
      </c>
      <c r="J1392" s="141" t="s">
        <v>53</v>
      </c>
      <c r="K1392" s="141" t="s">
        <v>53</v>
      </c>
      <c r="L1392" s="141" t="s">
        <v>821</v>
      </c>
      <c r="M1392" s="141" t="s">
        <v>311</v>
      </c>
      <c r="N1392" s="141" t="s">
        <v>255</v>
      </c>
      <c r="O1392" s="141" t="s">
        <v>62</v>
      </c>
      <c r="P1392" s="141" t="s">
        <v>1206</v>
      </c>
      <c r="Q1392" s="227">
        <v>48467.06</v>
      </c>
      <c r="R1392" s="232">
        <v>1</v>
      </c>
      <c r="S1392" s="148">
        <v>768.7</v>
      </c>
      <c r="T1392" s="148">
        <v>0</v>
      </c>
      <c r="U1392" s="148">
        <v>372.56628999999998</v>
      </c>
      <c r="V1392" s="229">
        <v>4.0167908220000003E-3</v>
      </c>
      <c r="W1392" s="229">
        <v>4.0398714800000003E-4</v>
      </c>
      <c r="X1392" s="229">
        <v>7.3096473853534908E-5</v>
      </c>
    </row>
    <row r="1393" spans="1:24" ht="13.5" thickBot="1">
      <c r="A1393" s="153">
        <v>8694</v>
      </c>
      <c r="B1393" s="153">
        <v>12532</v>
      </c>
      <c r="C1393" s="141" t="s">
        <v>2336</v>
      </c>
      <c r="D1393" s="141">
        <v>513639013</v>
      </c>
      <c r="E1393" s="141" t="s">
        <v>429</v>
      </c>
      <c r="F1393" s="141" t="s">
        <v>2337</v>
      </c>
      <c r="G1393" s="141" t="s">
        <v>2417</v>
      </c>
      <c r="H1393" s="141" t="s">
        <v>76</v>
      </c>
      <c r="I1393" s="141" t="s">
        <v>73</v>
      </c>
      <c r="J1393" s="141" t="s">
        <v>53</v>
      </c>
      <c r="K1393" s="141" t="s">
        <v>53</v>
      </c>
      <c r="L1393" s="141" t="s">
        <v>821</v>
      </c>
      <c r="M1393" s="141" t="s">
        <v>311</v>
      </c>
      <c r="N1393" s="141" t="s">
        <v>253</v>
      </c>
      <c r="O1393" s="141" t="s">
        <v>62</v>
      </c>
      <c r="P1393" s="141" t="s">
        <v>1206</v>
      </c>
      <c r="Q1393" s="227">
        <v>15300</v>
      </c>
      <c r="R1393" s="232">
        <v>1</v>
      </c>
      <c r="S1393" s="148">
        <v>9699</v>
      </c>
      <c r="T1393" s="148">
        <v>0</v>
      </c>
      <c r="U1393" s="148">
        <v>1483.9469999999999</v>
      </c>
      <c r="V1393" s="229">
        <v>4.26175866E-4</v>
      </c>
      <c r="W1393" s="229">
        <v>1.6090975849999999E-3</v>
      </c>
      <c r="X1393" s="229">
        <v>2.9114628992744235E-4</v>
      </c>
    </row>
    <row r="1394" spans="1:24" ht="13.5" thickBot="1">
      <c r="A1394" s="153">
        <v>8694</v>
      </c>
      <c r="B1394" s="153">
        <v>12532</v>
      </c>
      <c r="C1394" s="141" t="s">
        <v>2338</v>
      </c>
      <c r="D1394" s="141">
        <v>70252750</v>
      </c>
      <c r="E1394" s="141" t="s">
        <v>430</v>
      </c>
      <c r="F1394" s="141" t="s">
        <v>2339</v>
      </c>
      <c r="G1394" s="141" t="s">
        <v>3898</v>
      </c>
      <c r="H1394" s="141" t="s">
        <v>76</v>
      </c>
      <c r="I1394" s="141" t="s">
        <v>73</v>
      </c>
      <c r="J1394" s="141" t="s">
        <v>53</v>
      </c>
      <c r="K1394" s="141" t="s">
        <v>53</v>
      </c>
      <c r="L1394" s="141" t="s">
        <v>821</v>
      </c>
      <c r="M1394" s="141" t="s">
        <v>311</v>
      </c>
      <c r="N1394" s="141" t="s">
        <v>652</v>
      </c>
      <c r="O1394" s="141" t="s">
        <v>62</v>
      </c>
      <c r="P1394" s="141" t="s">
        <v>1206</v>
      </c>
      <c r="Q1394" s="227">
        <v>23600</v>
      </c>
      <c r="R1394" s="232">
        <v>1</v>
      </c>
      <c r="S1394" s="148">
        <v>9080</v>
      </c>
      <c r="T1394" s="148">
        <v>0</v>
      </c>
      <c r="U1394" s="148">
        <v>2142.88</v>
      </c>
      <c r="V1394" s="229">
        <v>1.1478803560000001E-3</v>
      </c>
      <c r="W1394" s="229">
        <v>2.3236025490000001E-3</v>
      </c>
      <c r="X1394" s="229">
        <v>4.204271188659148E-4</v>
      </c>
    </row>
    <row r="1395" spans="1:24" ht="13.5" thickBot="1">
      <c r="A1395" s="153">
        <v>8694</v>
      </c>
      <c r="B1395" s="153">
        <v>12532</v>
      </c>
      <c r="C1395" s="141" t="s">
        <v>2340</v>
      </c>
      <c r="D1395" s="141">
        <v>514211457</v>
      </c>
      <c r="E1395" s="141" t="s">
        <v>429</v>
      </c>
      <c r="F1395" s="141" t="s">
        <v>2341</v>
      </c>
      <c r="G1395" s="141" t="s">
        <v>3899</v>
      </c>
      <c r="H1395" s="141" t="s">
        <v>76</v>
      </c>
      <c r="I1395" s="141" t="s">
        <v>73</v>
      </c>
      <c r="J1395" s="141" t="s">
        <v>53</v>
      </c>
      <c r="K1395" s="141" t="s">
        <v>53</v>
      </c>
      <c r="L1395" s="141" t="s">
        <v>821</v>
      </c>
      <c r="M1395" s="141" t="s">
        <v>311</v>
      </c>
      <c r="N1395" s="141" t="s">
        <v>650</v>
      </c>
      <c r="O1395" s="141" t="s">
        <v>62</v>
      </c>
      <c r="P1395" s="141" t="s">
        <v>1206</v>
      </c>
      <c r="Q1395" s="227">
        <v>263687</v>
      </c>
      <c r="R1395" s="232">
        <v>1</v>
      </c>
      <c r="S1395" s="148">
        <v>6601</v>
      </c>
      <c r="T1395" s="148">
        <v>0</v>
      </c>
      <c r="U1395" s="148">
        <v>17405.978869999999</v>
      </c>
      <c r="V1395" s="229">
        <v>5.4375303770000001E-3</v>
      </c>
      <c r="W1395" s="229">
        <v>1.8873934557999999E-2</v>
      </c>
      <c r="X1395" s="229">
        <v>3.4150048287142029E-3</v>
      </c>
    </row>
    <row r="1396" spans="1:24" ht="13.5" thickBot="1">
      <c r="A1396" s="153">
        <v>8694</v>
      </c>
      <c r="B1396" s="153">
        <v>12532</v>
      </c>
      <c r="C1396" s="141" t="s">
        <v>2342</v>
      </c>
      <c r="D1396" s="141">
        <v>516292992</v>
      </c>
      <c r="E1396" s="141" t="s">
        <v>429</v>
      </c>
      <c r="F1396" s="141" t="s">
        <v>2343</v>
      </c>
      <c r="G1396" s="141" t="s">
        <v>3900</v>
      </c>
      <c r="H1396" s="141" t="s">
        <v>76</v>
      </c>
      <c r="I1396" s="141" t="s">
        <v>73</v>
      </c>
      <c r="J1396" s="141" t="s">
        <v>53</v>
      </c>
      <c r="K1396" s="141" t="s">
        <v>53</v>
      </c>
      <c r="L1396" s="141" t="s">
        <v>821</v>
      </c>
      <c r="M1396" s="141" t="s">
        <v>311</v>
      </c>
      <c r="N1396" s="141" t="s">
        <v>75</v>
      </c>
      <c r="O1396" s="141" t="s">
        <v>62</v>
      </c>
      <c r="P1396" s="141" t="s">
        <v>1206</v>
      </c>
      <c r="Q1396" s="227">
        <v>52800</v>
      </c>
      <c r="R1396" s="232">
        <v>1</v>
      </c>
      <c r="S1396" s="148">
        <v>1136</v>
      </c>
      <c r="T1396" s="148">
        <v>0</v>
      </c>
      <c r="U1396" s="148">
        <v>599.80799999999999</v>
      </c>
      <c r="V1396" s="229">
        <v>3.6282834589999998E-3</v>
      </c>
      <c r="W1396" s="229">
        <v>6.5039358100000004E-4</v>
      </c>
      <c r="X1396" s="229">
        <v>1.1768066775214973E-4</v>
      </c>
    </row>
    <row r="1397" spans="1:24" ht="13.5" thickBot="1">
      <c r="A1397" s="153">
        <v>8694</v>
      </c>
      <c r="B1397" s="153">
        <v>12532</v>
      </c>
      <c r="C1397" s="141" t="s">
        <v>2344</v>
      </c>
      <c r="D1397" s="141">
        <v>515926475</v>
      </c>
      <c r="E1397" s="141" t="s">
        <v>429</v>
      </c>
      <c r="F1397" s="141" t="s">
        <v>2345</v>
      </c>
      <c r="G1397" s="141" t="s">
        <v>3901</v>
      </c>
      <c r="H1397" s="141" t="s">
        <v>76</v>
      </c>
      <c r="I1397" s="141" t="s">
        <v>73</v>
      </c>
      <c r="J1397" s="141" t="s">
        <v>53</v>
      </c>
      <c r="K1397" s="141" t="s">
        <v>53</v>
      </c>
      <c r="L1397" s="141" t="s">
        <v>821</v>
      </c>
      <c r="M1397" s="141" t="s">
        <v>311</v>
      </c>
      <c r="N1397" s="141" t="s">
        <v>653</v>
      </c>
      <c r="O1397" s="141" t="s">
        <v>62</v>
      </c>
      <c r="P1397" s="141" t="s">
        <v>1206</v>
      </c>
      <c r="Q1397" s="227">
        <v>22390</v>
      </c>
      <c r="R1397" s="232">
        <v>1</v>
      </c>
      <c r="S1397" s="148">
        <v>1005</v>
      </c>
      <c r="T1397" s="148">
        <v>0</v>
      </c>
      <c r="U1397" s="148">
        <v>225.01949999999999</v>
      </c>
      <c r="V1397" s="229">
        <v>4.041568041E-3</v>
      </c>
      <c r="W1397" s="229">
        <v>2.4399680900000001E-4</v>
      </c>
      <c r="X1397" s="229">
        <v>4.4148202453543227E-5</v>
      </c>
    </row>
    <row r="1398" spans="1:24" ht="13.5" thickBot="1">
      <c r="A1398" s="153">
        <v>8694</v>
      </c>
      <c r="B1398" s="153">
        <v>12532</v>
      </c>
      <c r="C1398" s="141" t="s">
        <v>2346</v>
      </c>
      <c r="D1398" s="141">
        <v>513764399</v>
      </c>
      <c r="E1398" s="141" t="s">
        <v>429</v>
      </c>
      <c r="F1398" s="141" t="s">
        <v>2347</v>
      </c>
      <c r="G1398" s="141" t="s">
        <v>3902</v>
      </c>
      <c r="H1398" s="141" t="s">
        <v>76</v>
      </c>
      <c r="I1398" s="141" t="s">
        <v>73</v>
      </c>
      <c r="J1398" s="141" t="s">
        <v>53</v>
      </c>
      <c r="K1398" s="141" t="s">
        <v>53</v>
      </c>
      <c r="L1398" s="141" t="s">
        <v>821</v>
      </c>
      <c r="M1398" s="141" t="s">
        <v>311</v>
      </c>
      <c r="N1398" s="141" t="s">
        <v>258</v>
      </c>
      <c r="O1398" s="141" t="s">
        <v>62</v>
      </c>
      <c r="P1398" s="141" t="s">
        <v>1206</v>
      </c>
      <c r="Q1398" s="227">
        <v>12014</v>
      </c>
      <c r="R1398" s="232">
        <v>1</v>
      </c>
      <c r="S1398" s="148">
        <v>1412</v>
      </c>
      <c r="T1398" s="148">
        <v>0</v>
      </c>
      <c r="U1398" s="148">
        <v>169.63767999999999</v>
      </c>
      <c r="V1398" s="229">
        <v>5.4320869300000004E-4</v>
      </c>
      <c r="W1398" s="229">
        <v>1.8394429200000001E-4</v>
      </c>
      <c r="X1398" s="229">
        <v>3.3282442812242411E-5</v>
      </c>
    </row>
    <row r="1399" spans="1:24" ht="13.5" thickBot="1">
      <c r="A1399" s="153">
        <v>8694</v>
      </c>
      <c r="B1399" s="153">
        <v>12532</v>
      </c>
      <c r="C1399" s="141" t="s">
        <v>2427</v>
      </c>
      <c r="D1399" s="141">
        <v>512714494</v>
      </c>
      <c r="E1399" s="141" t="s">
        <v>429</v>
      </c>
      <c r="F1399" s="141" t="s">
        <v>2428</v>
      </c>
      <c r="G1399" s="141" t="s">
        <v>3933</v>
      </c>
      <c r="H1399" s="141" t="s">
        <v>76</v>
      </c>
      <c r="I1399" s="141" t="s">
        <v>73</v>
      </c>
      <c r="J1399" s="141" t="s">
        <v>53</v>
      </c>
      <c r="K1399" s="141" t="s">
        <v>53</v>
      </c>
      <c r="L1399" s="141" t="s">
        <v>821</v>
      </c>
      <c r="M1399" s="141" t="s">
        <v>311</v>
      </c>
      <c r="N1399" s="141" t="s">
        <v>263</v>
      </c>
      <c r="O1399" s="141" t="s">
        <v>62</v>
      </c>
      <c r="P1399" s="141" t="s">
        <v>1206</v>
      </c>
      <c r="Q1399" s="227">
        <v>67352</v>
      </c>
      <c r="R1399" s="232">
        <v>1</v>
      </c>
      <c r="S1399" s="148">
        <v>551.79999999999995</v>
      </c>
      <c r="T1399" s="148">
        <v>0</v>
      </c>
      <c r="U1399" s="148">
        <v>371.64834000000002</v>
      </c>
      <c r="V1399" s="229">
        <v>2.3425967700000001E-4</v>
      </c>
      <c r="W1399" s="229">
        <v>4.0299178200000002E-4</v>
      </c>
      <c r="X1399" s="229">
        <v>7.2916374606837498E-5</v>
      </c>
    </row>
    <row r="1400" spans="1:24" ht="13.5" thickBot="1">
      <c r="A1400" s="153">
        <v>8694</v>
      </c>
      <c r="B1400" s="153">
        <v>12532</v>
      </c>
      <c r="C1400" s="141" t="s">
        <v>2348</v>
      </c>
      <c r="D1400" s="141">
        <v>514259019</v>
      </c>
      <c r="E1400" s="141" t="s">
        <v>429</v>
      </c>
      <c r="F1400" s="141" t="s">
        <v>2349</v>
      </c>
      <c r="G1400" s="141" t="s">
        <v>3903</v>
      </c>
      <c r="H1400" s="141" t="s">
        <v>76</v>
      </c>
      <c r="I1400" s="141" t="s">
        <v>73</v>
      </c>
      <c r="J1400" s="141" t="s">
        <v>53</v>
      </c>
      <c r="K1400" s="141" t="s">
        <v>53</v>
      </c>
      <c r="L1400" s="141" t="s">
        <v>821</v>
      </c>
      <c r="M1400" s="141" t="s">
        <v>311</v>
      </c>
      <c r="N1400" s="141" t="s">
        <v>653</v>
      </c>
      <c r="O1400" s="141" t="s">
        <v>62</v>
      </c>
      <c r="P1400" s="141" t="s">
        <v>1206</v>
      </c>
      <c r="Q1400" s="227">
        <v>229560</v>
      </c>
      <c r="R1400" s="232">
        <v>1</v>
      </c>
      <c r="S1400" s="148">
        <v>3950</v>
      </c>
      <c r="T1400" s="148">
        <v>0</v>
      </c>
      <c r="U1400" s="148">
        <v>9067.6200000000008</v>
      </c>
      <c r="V1400" s="229">
        <v>2.866523151E-3</v>
      </c>
      <c r="W1400" s="229">
        <v>9.8323494329999993E-3</v>
      </c>
      <c r="X1400" s="229">
        <v>1.7790419209526183E-3</v>
      </c>
    </row>
    <row r="1401" spans="1:24" ht="13.5" thickBot="1">
      <c r="A1401" s="153">
        <v>8694</v>
      </c>
      <c r="B1401" s="153">
        <v>12532</v>
      </c>
      <c r="C1401" s="141" t="s">
        <v>2350</v>
      </c>
      <c r="D1401" s="141">
        <v>516286887</v>
      </c>
      <c r="E1401" s="141" t="s">
        <v>429</v>
      </c>
      <c r="F1401" s="141" t="s">
        <v>2351</v>
      </c>
      <c r="G1401" s="141" t="s">
        <v>3904</v>
      </c>
      <c r="H1401" s="141" t="s">
        <v>76</v>
      </c>
      <c r="I1401" s="141" t="s">
        <v>73</v>
      </c>
      <c r="J1401" s="141" t="s">
        <v>53</v>
      </c>
      <c r="K1401" s="141" t="s">
        <v>53</v>
      </c>
      <c r="L1401" s="141" t="s">
        <v>821</v>
      </c>
      <c r="M1401" s="141" t="s">
        <v>311</v>
      </c>
      <c r="N1401" s="141" t="s">
        <v>258</v>
      </c>
      <c r="O1401" s="141" t="s">
        <v>62</v>
      </c>
      <c r="P1401" s="141" t="s">
        <v>1206</v>
      </c>
      <c r="Q1401" s="227">
        <v>16322.84</v>
      </c>
      <c r="R1401" s="232">
        <v>1</v>
      </c>
      <c r="S1401" s="148">
        <v>407.9</v>
      </c>
      <c r="T1401" s="148">
        <v>0</v>
      </c>
      <c r="U1401" s="148">
        <v>66.580860000000001</v>
      </c>
      <c r="V1401" s="229">
        <v>2.3191844590000001E-3</v>
      </c>
      <c r="W1401" s="229">
        <v>7.2196042743573205E-5</v>
      </c>
      <c r="X1401" s="229">
        <v>1.3062980260870807E-5</v>
      </c>
    </row>
    <row r="1402" spans="1:24" ht="13.5" thickBot="1">
      <c r="A1402" s="153">
        <v>8694</v>
      </c>
      <c r="B1402" s="153">
        <v>12532</v>
      </c>
      <c r="C1402" s="141" t="s">
        <v>2350</v>
      </c>
      <c r="D1402" s="141">
        <v>516286887</v>
      </c>
      <c r="E1402" s="141" t="s">
        <v>429</v>
      </c>
      <c r="F1402" s="141" t="s">
        <v>2351</v>
      </c>
      <c r="G1402" s="141" t="s">
        <v>3904</v>
      </c>
      <c r="H1402" s="141" t="s">
        <v>76</v>
      </c>
      <c r="I1402" s="141" t="s">
        <v>73</v>
      </c>
      <c r="J1402" s="141" t="s">
        <v>53</v>
      </c>
      <c r="K1402" s="141" t="s">
        <v>53</v>
      </c>
      <c r="L1402" s="141" t="s">
        <v>54</v>
      </c>
      <c r="M1402" s="141" t="s">
        <v>311</v>
      </c>
      <c r="N1402" s="141" t="s">
        <v>258</v>
      </c>
      <c r="O1402" s="141" t="s">
        <v>62</v>
      </c>
      <c r="P1402" s="141" t="s">
        <v>1206</v>
      </c>
      <c r="Q1402" s="227">
        <v>366347.1</v>
      </c>
      <c r="R1402" s="232">
        <v>1</v>
      </c>
      <c r="S1402" s="148">
        <v>407.9</v>
      </c>
      <c r="T1402" s="148">
        <v>0</v>
      </c>
      <c r="U1402" s="148">
        <v>1494.3298199999999</v>
      </c>
      <c r="V1402" s="229">
        <v>5.2051389413999997E-2</v>
      </c>
      <c r="W1402" s="229">
        <v>1.6203560530000001E-3</v>
      </c>
      <c r="X1402" s="229">
        <v>2.9318337044445839E-4</v>
      </c>
    </row>
    <row r="1403" spans="1:24" ht="13.5" thickBot="1">
      <c r="A1403" s="153">
        <v>8694</v>
      </c>
      <c r="B1403" s="153">
        <v>12532</v>
      </c>
      <c r="C1403" s="141" t="s">
        <v>2352</v>
      </c>
      <c r="D1403" s="141">
        <v>515679405</v>
      </c>
      <c r="E1403" s="141" t="s">
        <v>429</v>
      </c>
      <c r="F1403" s="141" t="s">
        <v>2353</v>
      </c>
      <c r="G1403" s="141" t="s">
        <v>3905</v>
      </c>
      <c r="H1403" s="141" t="s">
        <v>76</v>
      </c>
      <c r="I1403" s="141" t="s">
        <v>73</v>
      </c>
      <c r="J1403" s="141" t="s">
        <v>53</v>
      </c>
      <c r="K1403" s="141" t="s">
        <v>53</v>
      </c>
      <c r="L1403" s="141" t="s">
        <v>821</v>
      </c>
      <c r="M1403" s="141" t="s">
        <v>311</v>
      </c>
      <c r="N1403" s="141" t="s">
        <v>253</v>
      </c>
      <c r="O1403" s="141" t="s">
        <v>62</v>
      </c>
      <c r="P1403" s="141" t="s">
        <v>1206</v>
      </c>
      <c r="Q1403" s="227">
        <v>77627</v>
      </c>
      <c r="R1403" s="232">
        <v>1</v>
      </c>
      <c r="S1403" s="148">
        <v>171.9</v>
      </c>
      <c r="T1403" s="148">
        <v>0</v>
      </c>
      <c r="U1403" s="148">
        <v>133.44081</v>
      </c>
      <c r="V1403" s="229">
        <v>6.1506219790000002E-3</v>
      </c>
      <c r="W1403" s="229">
        <v>1.4469471200000001E-4</v>
      </c>
      <c r="X1403" s="229">
        <v>2.6180717206485641E-5</v>
      </c>
    </row>
    <row r="1404" spans="1:24" ht="13.5" thickBot="1">
      <c r="A1404" s="153">
        <v>8694</v>
      </c>
      <c r="B1404" s="153">
        <v>12532</v>
      </c>
      <c r="C1404" s="141" t="s">
        <v>3906</v>
      </c>
      <c r="D1404" s="141">
        <v>515512580</v>
      </c>
      <c r="E1404" s="141" t="s">
        <v>429</v>
      </c>
      <c r="F1404" s="141" t="s">
        <v>3907</v>
      </c>
      <c r="G1404" s="141" t="s">
        <v>3908</v>
      </c>
      <c r="H1404" s="141" t="s">
        <v>76</v>
      </c>
      <c r="I1404" s="141" t="s">
        <v>73</v>
      </c>
      <c r="J1404" s="141" t="s">
        <v>53</v>
      </c>
      <c r="K1404" s="141" t="s">
        <v>53</v>
      </c>
      <c r="L1404" s="141" t="s">
        <v>821</v>
      </c>
      <c r="M1404" s="141" t="s">
        <v>311</v>
      </c>
      <c r="N1404" s="141" t="s">
        <v>654</v>
      </c>
      <c r="O1404" s="141" t="s">
        <v>62</v>
      </c>
      <c r="P1404" s="141" t="s">
        <v>1206</v>
      </c>
      <c r="Q1404" s="227">
        <v>112800</v>
      </c>
      <c r="R1404" s="232">
        <v>1</v>
      </c>
      <c r="S1404" s="148">
        <v>555.6</v>
      </c>
      <c r="T1404" s="148">
        <v>0</v>
      </c>
      <c r="U1404" s="148">
        <v>626.71680000000003</v>
      </c>
      <c r="V1404" s="229">
        <v>3.285365157E-3</v>
      </c>
      <c r="W1404" s="229">
        <v>6.7957176999999998E-4</v>
      </c>
      <c r="X1404" s="229">
        <v>1.2296009975773994E-4</v>
      </c>
    </row>
    <row r="1405" spans="1:24" ht="13.5" thickBot="1">
      <c r="A1405" s="153">
        <v>8694</v>
      </c>
      <c r="B1405" s="153">
        <v>12532</v>
      </c>
      <c r="C1405" s="141" t="s">
        <v>2354</v>
      </c>
      <c r="D1405" s="141">
        <v>540304045</v>
      </c>
      <c r="E1405" s="141" t="s">
        <v>429</v>
      </c>
      <c r="F1405" s="141" t="s">
        <v>2355</v>
      </c>
      <c r="G1405" s="141" t="s">
        <v>3912</v>
      </c>
      <c r="H1405" s="141" t="s">
        <v>76</v>
      </c>
      <c r="I1405" s="141" t="s">
        <v>460</v>
      </c>
      <c r="J1405" s="141" t="s">
        <v>53</v>
      </c>
      <c r="K1405" s="141" t="s">
        <v>53</v>
      </c>
      <c r="L1405" s="141" t="s">
        <v>821</v>
      </c>
      <c r="M1405" s="141" t="s">
        <v>311</v>
      </c>
      <c r="N1405" s="141" t="s">
        <v>122</v>
      </c>
      <c r="O1405" s="141" t="s">
        <v>62</v>
      </c>
      <c r="P1405" s="141" t="s">
        <v>1206</v>
      </c>
      <c r="Q1405" s="227">
        <v>40096</v>
      </c>
      <c r="R1405" s="232">
        <v>1</v>
      </c>
      <c r="S1405" s="148">
        <v>247.6</v>
      </c>
      <c r="T1405" s="148">
        <v>0</v>
      </c>
      <c r="U1405" s="148">
        <v>99.277699999999996</v>
      </c>
      <c r="V1405" s="229">
        <v>8.7254368589999992E-3</v>
      </c>
      <c r="W1405" s="229">
        <v>1.0765041199999999E-4</v>
      </c>
      <c r="X1405" s="229">
        <v>1.9478009677926262E-5</v>
      </c>
    </row>
    <row r="1406" spans="1:24" ht="13.5" thickBot="1">
      <c r="A1406" s="153">
        <v>8694</v>
      </c>
      <c r="B1406" s="153">
        <v>12532</v>
      </c>
      <c r="C1406" s="141" t="s">
        <v>2356</v>
      </c>
      <c r="D1406" s="141">
        <v>515722536</v>
      </c>
      <c r="E1406" s="141" t="s">
        <v>429</v>
      </c>
      <c r="F1406" s="141" t="s">
        <v>2357</v>
      </c>
      <c r="G1406" s="141" t="s">
        <v>3913</v>
      </c>
      <c r="H1406" s="141" t="s">
        <v>76</v>
      </c>
      <c r="I1406" s="141" t="s">
        <v>73</v>
      </c>
      <c r="J1406" s="141" t="s">
        <v>53</v>
      </c>
      <c r="K1406" s="141" t="s">
        <v>53</v>
      </c>
      <c r="L1406" s="141" t="s">
        <v>821</v>
      </c>
      <c r="M1406" s="141" t="s">
        <v>311</v>
      </c>
      <c r="N1406" s="141" t="s">
        <v>650</v>
      </c>
      <c r="O1406" s="141" t="s">
        <v>62</v>
      </c>
      <c r="P1406" s="141" t="s">
        <v>1206</v>
      </c>
      <c r="Q1406" s="227">
        <v>357539</v>
      </c>
      <c r="R1406" s="232">
        <v>1</v>
      </c>
      <c r="S1406" s="148">
        <v>332.4</v>
      </c>
      <c r="T1406" s="148">
        <v>0</v>
      </c>
      <c r="U1406" s="148">
        <v>1188.45964</v>
      </c>
      <c r="V1406" s="229">
        <v>2.8412719539999999E-3</v>
      </c>
      <c r="W1406" s="229">
        <v>1.288689917E-3</v>
      </c>
      <c r="X1406" s="229">
        <v>2.3317248858247886E-4</v>
      </c>
    </row>
    <row r="1407" spans="1:24" ht="13.5" thickBot="1">
      <c r="A1407" s="153">
        <v>8694</v>
      </c>
      <c r="B1407" s="153">
        <v>12532</v>
      </c>
      <c r="C1407" s="141" t="s">
        <v>2358</v>
      </c>
      <c r="D1407" s="141">
        <v>513561399</v>
      </c>
      <c r="E1407" s="141" t="s">
        <v>429</v>
      </c>
      <c r="F1407" s="141" t="s">
        <v>2359</v>
      </c>
      <c r="G1407" s="141" t="s">
        <v>3914</v>
      </c>
      <c r="H1407" s="141" t="s">
        <v>76</v>
      </c>
      <c r="I1407" s="141" t="s">
        <v>73</v>
      </c>
      <c r="J1407" s="141" t="s">
        <v>53</v>
      </c>
      <c r="K1407" s="141" t="s">
        <v>53</v>
      </c>
      <c r="L1407" s="141" t="s">
        <v>821</v>
      </c>
      <c r="M1407" s="141" t="s">
        <v>311</v>
      </c>
      <c r="N1407" s="141" t="s">
        <v>648</v>
      </c>
      <c r="O1407" s="141" t="s">
        <v>62</v>
      </c>
      <c r="P1407" s="141" t="s">
        <v>1206</v>
      </c>
      <c r="Q1407" s="227">
        <v>633670</v>
      </c>
      <c r="R1407" s="232">
        <v>1</v>
      </c>
      <c r="S1407" s="148">
        <v>670.2</v>
      </c>
      <c r="T1407" s="148">
        <v>0</v>
      </c>
      <c r="U1407" s="148">
        <v>4246.8563400000003</v>
      </c>
      <c r="V1407" s="229">
        <v>5.8805984870000001E-3</v>
      </c>
      <c r="W1407" s="229">
        <v>4.605020449E-3</v>
      </c>
      <c r="X1407" s="229">
        <v>8.3322144742759463E-4</v>
      </c>
    </row>
    <row r="1408" spans="1:24" ht="13.5" thickBot="1">
      <c r="A1408" s="153">
        <v>8694</v>
      </c>
      <c r="B1408" s="153">
        <v>12532</v>
      </c>
      <c r="C1408" s="141" t="s">
        <v>1572</v>
      </c>
      <c r="D1408" s="141">
        <v>515763845</v>
      </c>
      <c r="E1408" s="141" t="s">
        <v>429</v>
      </c>
      <c r="F1408" s="141" t="s">
        <v>2360</v>
      </c>
      <c r="G1408" s="141" t="s">
        <v>3915</v>
      </c>
      <c r="H1408" s="141" t="s">
        <v>76</v>
      </c>
      <c r="I1408" s="141" t="s">
        <v>73</v>
      </c>
      <c r="J1408" s="141" t="s">
        <v>53</v>
      </c>
      <c r="K1408" s="141" t="s">
        <v>53</v>
      </c>
      <c r="L1408" s="141" t="s">
        <v>821</v>
      </c>
      <c r="M1408" s="141" t="s">
        <v>311</v>
      </c>
      <c r="N1408" s="141" t="s">
        <v>649</v>
      </c>
      <c r="O1408" s="141" t="s">
        <v>62</v>
      </c>
      <c r="P1408" s="141" t="s">
        <v>1206</v>
      </c>
      <c r="Q1408" s="227">
        <v>101329</v>
      </c>
      <c r="R1408" s="232">
        <v>1</v>
      </c>
      <c r="S1408" s="148">
        <v>703.6</v>
      </c>
      <c r="T1408" s="148">
        <v>0</v>
      </c>
      <c r="U1408" s="148">
        <v>712.95083999999997</v>
      </c>
      <c r="V1408" s="229">
        <v>2.333429798E-3</v>
      </c>
      <c r="W1408" s="229">
        <v>7.7307846900000004E-4</v>
      </c>
      <c r="X1408" s="229">
        <v>1.3987897948286129E-4</v>
      </c>
    </row>
    <row r="1409" spans="1:24" ht="13.5" thickBot="1">
      <c r="A1409" s="153">
        <v>8694</v>
      </c>
      <c r="B1409" s="153">
        <v>12532</v>
      </c>
      <c r="C1409" s="141" t="s">
        <v>2361</v>
      </c>
      <c r="D1409" s="141">
        <v>515166544</v>
      </c>
      <c r="E1409" s="141" t="s">
        <v>429</v>
      </c>
      <c r="F1409" s="141" t="s">
        <v>2362</v>
      </c>
      <c r="G1409" s="141" t="s">
        <v>3916</v>
      </c>
      <c r="H1409" s="141" t="s">
        <v>76</v>
      </c>
      <c r="I1409" s="141" t="s">
        <v>73</v>
      </c>
      <c r="J1409" s="141" t="s">
        <v>53</v>
      </c>
      <c r="K1409" s="141" t="s">
        <v>53</v>
      </c>
      <c r="L1409" s="141" t="s">
        <v>821</v>
      </c>
      <c r="M1409" s="141" t="s">
        <v>311</v>
      </c>
      <c r="N1409" s="141" t="s">
        <v>253</v>
      </c>
      <c r="O1409" s="141" t="s">
        <v>62</v>
      </c>
      <c r="P1409" s="141" t="s">
        <v>1206</v>
      </c>
      <c r="Q1409" s="227">
        <v>419229</v>
      </c>
      <c r="R1409" s="232">
        <v>1</v>
      </c>
      <c r="S1409" s="148">
        <v>268.2</v>
      </c>
      <c r="T1409" s="148">
        <v>0</v>
      </c>
      <c r="U1409" s="148">
        <v>1124.3721800000001</v>
      </c>
      <c r="V1409" s="229">
        <v>1.1257136757E-2</v>
      </c>
      <c r="W1409" s="229">
        <v>1.2191975579999999E-3</v>
      </c>
      <c r="X1409" s="229">
        <v>2.2059870649331171E-4</v>
      </c>
    </row>
    <row r="1410" spans="1:24" ht="13.5" thickBot="1">
      <c r="A1410" s="153">
        <v>8694</v>
      </c>
      <c r="B1410" s="153">
        <v>12532</v>
      </c>
      <c r="C1410" s="141" t="s">
        <v>2431</v>
      </c>
      <c r="D1410" s="141">
        <v>514949973</v>
      </c>
      <c r="E1410" s="141" t="s">
        <v>429</v>
      </c>
      <c r="F1410" s="141" t="s">
        <v>2432</v>
      </c>
      <c r="G1410" s="141" t="s">
        <v>3937</v>
      </c>
      <c r="H1410" s="141" t="s">
        <v>76</v>
      </c>
      <c r="I1410" s="141" t="s">
        <v>73</v>
      </c>
      <c r="J1410" s="141" t="s">
        <v>53</v>
      </c>
      <c r="K1410" s="141" t="s">
        <v>53</v>
      </c>
      <c r="L1410" s="141" t="s">
        <v>821</v>
      </c>
      <c r="M1410" s="141" t="s">
        <v>311</v>
      </c>
      <c r="N1410" s="141" t="s">
        <v>708</v>
      </c>
      <c r="O1410" s="141" t="s">
        <v>62</v>
      </c>
      <c r="P1410" s="141" t="s">
        <v>1206</v>
      </c>
      <c r="Q1410" s="227">
        <v>73137</v>
      </c>
      <c r="R1410" s="232">
        <v>1</v>
      </c>
      <c r="S1410" s="148">
        <v>72.2</v>
      </c>
      <c r="T1410" s="148">
        <v>0</v>
      </c>
      <c r="U1410" s="148">
        <v>52.80491</v>
      </c>
      <c r="V1410" s="229">
        <v>9.6283266080000006E-3</v>
      </c>
      <c r="W1410" s="229">
        <v>5.72582802239343E-5</v>
      </c>
      <c r="X1410" s="229">
        <v>1.0360177038972753E-5</v>
      </c>
    </row>
    <row r="1411" spans="1:24" ht="13.5" thickBot="1">
      <c r="A1411" s="153">
        <v>8694</v>
      </c>
      <c r="B1411" s="153">
        <v>12532</v>
      </c>
      <c r="C1411" s="141" t="s">
        <v>2364</v>
      </c>
      <c r="D1411" s="141">
        <v>511605719</v>
      </c>
      <c r="E1411" s="141" t="s">
        <v>429</v>
      </c>
      <c r="F1411" s="141" t="s">
        <v>2365</v>
      </c>
      <c r="G1411" s="141" t="s">
        <v>3917</v>
      </c>
      <c r="H1411" s="141" t="s">
        <v>76</v>
      </c>
      <c r="I1411" s="141" t="s">
        <v>73</v>
      </c>
      <c r="J1411" s="141" t="s">
        <v>53</v>
      </c>
      <c r="K1411" s="141" t="s">
        <v>53</v>
      </c>
      <c r="L1411" s="141" t="s">
        <v>821</v>
      </c>
      <c r="M1411" s="141" t="s">
        <v>311</v>
      </c>
      <c r="N1411" s="141" t="s">
        <v>651</v>
      </c>
      <c r="O1411" s="141" t="s">
        <v>62</v>
      </c>
      <c r="P1411" s="141" t="s">
        <v>1206</v>
      </c>
      <c r="Q1411" s="227">
        <v>317605</v>
      </c>
      <c r="R1411" s="232">
        <v>1</v>
      </c>
      <c r="S1411" s="148">
        <v>1130</v>
      </c>
      <c r="T1411" s="148">
        <v>0</v>
      </c>
      <c r="U1411" s="148">
        <v>3588.9364999999998</v>
      </c>
      <c r="V1411" s="229">
        <v>4.5415234769999998E-3</v>
      </c>
      <c r="W1411" s="229">
        <v>3.8916140899999999E-3</v>
      </c>
      <c r="X1411" s="229">
        <v>7.041393976740275E-4</v>
      </c>
    </row>
    <row r="1412" spans="1:24" ht="13.5" thickBot="1">
      <c r="A1412" s="153">
        <v>8694</v>
      </c>
      <c r="B1412" s="153">
        <v>12532</v>
      </c>
      <c r="C1412" s="141" t="s">
        <v>2366</v>
      </c>
      <c r="D1412" s="141">
        <v>512737560</v>
      </c>
      <c r="E1412" s="141" t="s">
        <v>429</v>
      </c>
      <c r="F1412" s="141" t="s">
        <v>2367</v>
      </c>
      <c r="G1412" s="141" t="s">
        <v>3918</v>
      </c>
      <c r="H1412" s="141" t="s">
        <v>76</v>
      </c>
      <c r="I1412" s="141" t="s">
        <v>73</v>
      </c>
      <c r="J1412" s="141" t="s">
        <v>53</v>
      </c>
      <c r="K1412" s="141" t="s">
        <v>53</v>
      </c>
      <c r="L1412" s="141" t="s">
        <v>821</v>
      </c>
      <c r="M1412" s="141" t="s">
        <v>311</v>
      </c>
      <c r="N1412" s="141" t="s">
        <v>654</v>
      </c>
      <c r="O1412" s="141" t="s">
        <v>62</v>
      </c>
      <c r="P1412" s="141" t="s">
        <v>1206</v>
      </c>
      <c r="Q1412" s="227">
        <v>112605</v>
      </c>
      <c r="R1412" s="232">
        <v>1</v>
      </c>
      <c r="S1412" s="148">
        <v>1358</v>
      </c>
      <c r="T1412" s="148">
        <v>0</v>
      </c>
      <c r="U1412" s="148">
        <v>1529.1759</v>
      </c>
      <c r="V1412" s="229">
        <v>1.840983164E-3</v>
      </c>
      <c r="W1412" s="229">
        <v>1.658140922E-3</v>
      </c>
      <c r="X1412" s="229">
        <v>3.0002007479475857E-4</v>
      </c>
    </row>
    <row r="1413" spans="1:24" ht="13.5" thickBot="1">
      <c r="A1413" s="153">
        <v>8694</v>
      </c>
      <c r="B1413" s="153">
        <v>12532</v>
      </c>
      <c r="C1413" s="141" t="s">
        <v>2368</v>
      </c>
      <c r="D1413" s="141">
        <v>516476835</v>
      </c>
      <c r="E1413" s="141" t="s">
        <v>429</v>
      </c>
      <c r="F1413" s="141" t="s">
        <v>2369</v>
      </c>
      <c r="G1413" s="141" t="s">
        <v>3919</v>
      </c>
      <c r="H1413" s="141" t="s">
        <v>76</v>
      </c>
      <c r="I1413" s="141" t="s">
        <v>73</v>
      </c>
      <c r="J1413" s="141" t="s">
        <v>53</v>
      </c>
      <c r="K1413" s="141" t="s">
        <v>53</v>
      </c>
      <c r="L1413" s="141" t="s">
        <v>821</v>
      </c>
      <c r="M1413" s="141" t="s">
        <v>311</v>
      </c>
      <c r="N1413" s="141" t="s">
        <v>252</v>
      </c>
      <c r="O1413" s="141" t="s">
        <v>62</v>
      </c>
      <c r="P1413" s="141" t="s">
        <v>1206</v>
      </c>
      <c r="Q1413" s="227">
        <v>49236</v>
      </c>
      <c r="R1413" s="232">
        <v>1</v>
      </c>
      <c r="S1413" s="148">
        <v>1525</v>
      </c>
      <c r="T1413" s="148">
        <v>0</v>
      </c>
      <c r="U1413" s="148">
        <v>750.84900000000005</v>
      </c>
      <c r="V1413" s="229">
        <v>1.045545309E-3</v>
      </c>
      <c r="W1413" s="229">
        <v>8.1417281900000003E-4</v>
      </c>
      <c r="X1413" s="229">
        <v>1.4731449347296782E-4</v>
      </c>
    </row>
    <row r="1414" spans="1:24" ht="13.5" thickBot="1">
      <c r="A1414" s="153">
        <v>8694</v>
      </c>
      <c r="B1414" s="153">
        <v>12532</v>
      </c>
      <c r="C1414" s="141" t="s">
        <v>2370</v>
      </c>
      <c r="D1414" s="141">
        <v>514259183</v>
      </c>
      <c r="E1414" s="141" t="s">
        <v>429</v>
      </c>
      <c r="F1414" s="141" t="s">
        <v>2371</v>
      </c>
      <c r="G1414" s="141" t="s">
        <v>3920</v>
      </c>
      <c r="H1414" s="141" t="s">
        <v>76</v>
      </c>
      <c r="I1414" s="141" t="s">
        <v>73</v>
      </c>
      <c r="J1414" s="141" t="s">
        <v>53</v>
      </c>
      <c r="K1414" s="141" t="s">
        <v>53</v>
      </c>
      <c r="L1414" s="141" t="s">
        <v>821</v>
      </c>
      <c r="M1414" s="141" t="s">
        <v>311</v>
      </c>
      <c r="N1414" s="141" t="s">
        <v>645</v>
      </c>
      <c r="O1414" s="141" t="s">
        <v>62</v>
      </c>
      <c r="P1414" s="141" t="s">
        <v>1206</v>
      </c>
      <c r="Q1414" s="227">
        <v>301950</v>
      </c>
      <c r="R1414" s="232">
        <v>1</v>
      </c>
      <c r="S1414" s="148">
        <v>406.7</v>
      </c>
      <c r="T1414" s="148">
        <v>0</v>
      </c>
      <c r="U1414" s="148">
        <v>1228.0306499999999</v>
      </c>
      <c r="V1414" s="229">
        <v>1.9439894126000001E-2</v>
      </c>
      <c r="W1414" s="229">
        <v>1.3315981990000001E-3</v>
      </c>
      <c r="X1414" s="229">
        <v>2.4093621110773193E-4</v>
      </c>
    </row>
    <row r="1415" spans="1:24" ht="13.5" thickBot="1">
      <c r="A1415" s="153">
        <v>8694</v>
      </c>
      <c r="B1415" s="153">
        <v>12532</v>
      </c>
      <c r="C1415" s="141" t="s">
        <v>1665</v>
      </c>
      <c r="D1415" s="141">
        <v>510459928</v>
      </c>
      <c r="E1415" s="141" t="s">
        <v>429</v>
      </c>
      <c r="F1415" s="141" t="s">
        <v>2372</v>
      </c>
      <c r="G1415" s="141" t="s">
        <v>3921</v>
      </c>
      <c r="H1415" s="141" t="s">
        <v>76</v>
      </c>
      <c r="I1415" s="141" t="s">
        <v>73</v>
      </c>
      <c r="J1415" s="141" t="s">
        <v>53</v>
      </c>
      <c r="K1415" s="141" t="s">
        <v>53</v>
      </c>
      <c r="L1415" s="141" t="s">
        <v>821</v>
      </c>
      <c r="M1415" s="141" t="s">
        <v>311</v>
      </c>
      <c r="N1415" s="141" t="s">
        <v>156</v>
      </c>
      <c r="O1415" s="141" t="s">
        <v>62</v>
      </c>
      <c r="P1415" s="141" t="s">
        <v>1206</v>
      </c>
      <c r="Q1415" s="227">
        <v>2220700</v>
      </c>
      <c r="R1415" s="232">
        <v>1</v>
      </c>
      <c r="S1415" s="148">
        <v>220.7</v>
      </c>
      <c r="T1415" s="148">
        <v>0</v>
      </c>
      <c r="U1415" s="148">
        <v>4901.0848999999998</v>
      </c>
      <c r="V1415" s="229">
        <v>2.4222894560000001E-3</v>
      </c>
      <c r="W1415" s="229">
        <v>5.3144242190000003E-3</v>
      </c>
      <c r="X1415" s="229">
        <v>9.6157927827234381E-4</v>
      </c>
    </row>
    <row r="1416" spans="1:24" ht="13.5" thickBot="1">
      <c r="A1416" s="153">
        <v>8694</v>
      </c>
      <c r="B1416" s="153">
        <v>12532</v>
      </c>
      <c r="C1416" s="141" t="s">
        <v>1675</v>
      </c>
      <c r="D1416" s="141">
        <v>513775163</v>
      </c>
      <c r="E1416" s="141" t="s">
        <v>429</v>
      </c>
      <c r="F1416" s="141" t="s">
        <v>2373</v>
      </c>
      <c r="G1416" s="141" t="s">
        <v>3922</v>
      </c>
      <c r="H1416" s="141" t="s">
        <v>76</v>
      </c>
      <c r="I1416" s="141" t="s">
        <v>73</v>
      </c>
      <c r="J1416" s="141" t="s">
        <v>53</v>
      </c>
      <c r="K1416" s="141" t="s">
        <v>53</v>
      </c>
      <c r="L1416" s="141" t="s">
        <v>821</v>
      </c>
      <c r="M1416" s="141" t="s">
        <v>311</v>
      </c>
      <c r="N1416" s="141" t="s">
        <v>156</v>
      </c>
      <c r="O1416" s="141" t="s">
        <v>62</v>
      </c>
      <c r="P1416" s="141" t="s">
        <v>1206</v>
      </c>
      <c r="Q1416" s="227">
        <v>57640</v>
      </c>
      <c r="R1416" s="232">
        <v>1</v>
      </c>
      <c r="S1416" s="148">
        <v>5597</v>
      </c>
      <c r="T1416" s="148">
        <v>0</v>
      </c>
      <c r="U1416" s="148">
        <v>3226.1107999999999</v>
      </c>
      <c r="V1416" s="229">
        <v>4.613483489E-3</v>
      </c>
      <c r="W1416" s="229">
        <v>3.498189017E-3</v>
      </c>
      <c r="X1416" s="229">
        <v>6.3295400059089238E-4</v>
      </c>
    </row>
    <row r="1417" spans="1:24" ht="13.5" thickBot="1">
      <c r="A1417" s="153">
        <v>8694</v>
      </c>
      <c r="B1417" s="153">
        <v>12532</v>
      </c>
      <c r="C1417" s="141" t="s">
        <v>1694</v>
      </c>
      <c r="D1417" s="141">
        <v>2429</v>
      </c>
      <c r="E1417" s="141" t="s">
        <v>2</v>
      </c>
      <c r="F1417" s="141" t="s">
        <v>3928</v>
      </c>
      <c r="G1417" s="141" t="s">
        <v>3929</v>
      </c>
      <c r="H1417" s="141" t="s">
        <v>76</v>
      </c>
      <c r="I1417" s="141" t="s">
        <v>73</v>
      </c>
      <c r="J1417" s="141" t="s">
        <v>53</v>
      </c>
      <c r="K1417" s="141" t="s">
        <v>53</v>
      </c>
      <c r="L1417" s="141" t="s">
        <v>821</v>
      </c>
      <c r="M1417" s="141" t="s">
        <v>311</v>
      </c>
      <c r="N1417" s="141" t="s">
        <v>140</v>
      </c>
      <c r="O1417" s="141" t="s">
        <v>62</v>
      </c>
      <c r="P1417" s="141" t="s">
        <v>1206</v>
      </c>
      <c r="Q1417" s="227">
        <v>135989.03</v>
      </c>
      <c r="R1417" s="232">
        <v>1</v>
      </c>
      <c r="S1417" s="148">
        <v>1704.5</v>
      </c>
      <c r="T1417" s="148">
        <v>0</v>
      </c>
      <c r="U1417" s="148">
        <v>2317.9330199999999</v>
      </c>
      <c r="V1417" s="229">
        <v>3.3577538269999999E-3</v>
      </c>
      <c r="W1417" s="229">
        <v>2.5134188919999998E-3</v>
      </c>
      <c r="X1417" s="229">
        <v>4.5477203638223738E-4</v>
      </c>
    </row>
    <row r="1418" spans="1:24" ht="13.5" thickBot="1">
      <c r="A1418" s="153">
        <v>8694</v>
      </c>
      <c r="B1418" s="153">
        <v>12532</v>
      </c>
      <c r="C1418" s="141" t="s">
        <v>2374</v>
      </c>
      <c r="D1418" s="141">
        <v>516854239</v>
      </c>
      <c r="E1418" s="141" t="s">
        <v>429</v>
      </c>
      <c r="F1418" s="141" t="s">
        <v>2375</v>
      </c>
      <c r="G1418" s="141" t="s">
        <v>3923</v>
      </c>
      <c r="H1418" s="141" t="s">
        <v>76</v>
      </c>
      <c r="I1418" s="141" t="s">
        <v>73</v>
      </c>
      <c r="J1418" s="141" t="s">
        <v>53</v>
      </c>
      <c r="K1418" s="141" t="s">
        <v>53</v>
      </c>
      <c r="L1418" s="141" t="s">
        <v>821</v>
      </c>
      <c r="M1418" s="141" t="s">
        <v>311</v>
      </c>
      <c r="N1418" s="141" t="s">
        <v>257</v>
      </c>
      <c r="O1418" s="141" t="s">
        <v>62</v>
      </c>
      <c r="P1418" s="141" t="s">
        <v>1206</v>
      </c>
      <c r="Q1418" s="227">
        <v>5800</v>
      </c>
      <c r="R1418" s="232">
        <v>1</v>
      </c>
      <c r="S1418" s="148">
        <v>835.3</v>
      </c>
      <c r="T1418" s="148">
        <v>0</v>
      </c>
      <c r="U1418" s="148">
        <v>48.447400000000002</v>
      </c>
      <c r="V1418" s="229">
        <v>1.4625781699999999E-4</v>
      </c>
      <c r="W1418" s="229">
        <v>5.2533273995184099E-5</v>
      </c>
      <c r="X1418" s="229">
        <v>9.5052456500338426E-6</v>
      </c>
    </row>
    <row r="1419" spans="1:24" ht="13.5" thickBot="1">
      <c r="A1419" s="153">
        <v>8694</v>
      </c>
      <c r="B1419" s="153">
        <v>12532</v>
      </c>
      <c r="C1419" s="141" t="s">
        <v>1647</v>
      </c>
      <c r="D1419" s="141">
        <v>520036658</v>
      </c>
      <c r="E1419" s="141" t="s">
        <v>429</v>
      </c>
      <c r="F1419" s="141" t="s">
        <v>2376</v>
      </c>
      <c r="G1419" s="141" t="s">
        <v>3924</v>
      </c>
      <c r="H1419" s="141" t="s">
        <v>76</v>
      </c>
      <c r="I1419" s="141" t="s">
        <v>73</v>
      </c>
      <c r="J1419" s="141" t="s">
        <v>53</v>
      </c>
      <c r="K1419" s="141" t="s">
        <v>53</v>
      </c>
      <c r="L1419" s="141" t="s">
        <v>821</v>
      </c>
      <c r="M1419" s="141" t="s">
        <v>311</v>
      </c>
      <c r="N1419" s="141" t="s">
        <v>156</v>
      </c>
      <c r="O1419" s="141" t="s">
        <v>62</v>
      </c>
      <c r="P1419" s="141" t="s">
        <v>1206</v>
      </c>
      <c r="Q1419" s="227">
        <v>5791957</v>
      </c>
      <c r="R1419" s="232">
        <v>1</v>
      </c>
      <c r="S1419" s="148">
        <v>96.1</v>
      </c>
      <c r="T1419" s="148">
        <v>0</v>
      </c>
      <c r="U1419" s="148">
        <v>5566.0706799999998</v>
      </c>
      <c r="V1419" s="229">
        <v>1.861965357E-3</v>
      </c>
      <c r="W1419" s="229">
        <v>6.0354924330000004E-3</v>
      </c>
      <c r="X1419" s="229">
        <v>1.0920476458767842E-3</v>
      </c>
    </row>
    <row r="1420" spans="1:24" ht="13.5" thickBot="1">
      <c r="A1420" s="153">
        <v>8694</v>
      </c>
      <c r="B1420" s="153">
        <v>12532</v>
      </c>
      <c r="C1420" s="141" t="s">
        <v>2377</v>
      </c>
      <c r="D1420" s="141">
        <v>520039967</v>
      </c>
      <c r="E1420" s="141" t="s">
        <v>429</v>
      </c>
      <c r="F1420" s="141" t="s">
        <v>2378</v>
      </c>
      <c r="G1420" s="141" t="s">
        <v>3925</v>
      </c>
      <c r="H1420" s="141" t="s">
        <v>76</v>
      </c>
      <c r="I1420" s="141" t="s">
        <v>73</v>
      </c>
      <c r="J1420" s="141" t="s">
        <v>53</v>
      </c>
      <c r="K1420" s="141" t="s">
        <v>53</v>
      </c>
      <c r="L1420" s="141" t="s">
        <v>624</v>
      </c>
      <c r="M1420" s="141" t="s">
        <v>311</v>
      </c>
      <c r="N1420" s="141" t="s">
        <v>650</v>
      </c>
      <c r="O1420" s="141" t="s">
        <v>62</v>
      </c>
      <c r="P1420" s="141" t="s">
        <v>1206</v>
      </c>
      <c r="Q1420" s="227">
        <v>12850</v>
      </c>
      <c r="R1420" s="232">
        <v>1</v>
      </c>
      <c r="S1420" s="148">
        <v>-7280</v>
      </c>
      <c r="T1420" s="148">
        <v>0</v>
      </c>
      <c r="U1420" s="148">
        <v>-935.48</v>
      </c>
      <c r="V1420" s="229">
        <v>5.5686190500000004E-4</v>
      </c>
      <c r="W1420" s="229">
        <v>-1.014374912E-3</v>
      </c>
      <c r="X1420" s="229">
        <v>-1.8353858412822275E-4</v>
      </c>
    </row>
    <row r="1421" spans="1:24" ht="13.5" thickBot="1">
      <c r="A1421" s="153">
        <v>8694</v>
      </c>
      <c r="B1421" s="153">
        <v>12532</v>
      </c>
      <c r="C1421" s="141" t="s">
        <v>2379</v>
      </c>
      <c r="D1421" s="141">
        <v>516196425</v>
      </c>
      <c r="E1421" s="141" t="s">
        <v>429</v>
      </c>
      <c r="F1421" s="141" t="s">
        <v>2379</v>
      </c>
      <c r="G1421" s="141" t="s">
        <v>2380</v>
      </c>
      <c r="H1421" s="141" t="s">
        <v>76</v>
      </c>
      <c r="I1421" s="141" t="s">
        <v>73</v>
      </c>
      <c r="J1421" s="141" t="s">
        <v>61</v>
      </c>
      <c r="K1421" s="141" t="s">
        <v>53</v>
      </c>
      <c r="L1421" s="141" t="s">
        <v>821</v>
      </c>
      <c r="M1421" s="141" t="s">
        <v>479</v>
      </c>
      <c r="N1421" s="141" t="s">
        <v>915</v>
      </c>
      <c r="O1421" s="141" t="s">
        <v>62</v>
      </c>
      <c r="P1421" s="141" t="s">
        <v>1207</v>
      </c>
      <c r="Q1421" s="227">
        <v>203443</v>
      </c>
      <c r="R1421" s="232">
        <v>3.71</v>
      </c>
      <c r="S1421" s="148">
        <v>679</v>
      </c>
      <c r="T1421" s="148">
        <v>0</v>
      </c>
      <c r="U1421" s="148">
        <v>5124.9122699999998</v>
      </c>
      <c r="V1421" s="229">
        <v>2.8655342119999999E-3</v>
      </c>
      <c r="W1421" s="229">
        <v>5.5571283589999996E-3</v>
      </c>
      <c r="X1421" s="229">
        <v>1.0054935881228418E-3</v>
      </c>
    </row>
    <row r="1422" spans="1:24" ht="13.5" thickBot="1">
      <c r="A1422" s="153">
        <v>8694</v>
      </c>
      <c r="B1422" s="153">
        <v>12532</v>
      </c>
      <c r="C1422" s="141" t="s">
        <v>2389</v>
      </c>
      <c r="D1422" s="141">
        <v>515333135</v>
      </c>
      <c r="E1422" s="141" t="s">
        <v>429</v>
      </c>
      <c r="F1422" s="141" t="s">
        <v>2389</v>
      </c>
      <c r="G1422" s="141" t="s">
        <v>2390</v>
      </c>
      <c r="H1422" s="141" t="s">
        <v>76</v>
      </c>
      <c r="I1422" s="141" t="s">
        <v>73</v>
      </c>
      <c r="J1422" s="141" t="s">
        <v>61</v>
      </c>
      <c r="K1422" s="141" t="s">
        <v>53</v>
      </c>
      <c r="L1422" s="141" t="s">
        <v>821</v>
      </c>
      <c r="M1422" s="141" t="s">
        <v>479</v>
      </c>
      <c r="N1422" s="141" t="s">
        <v>917</v>
      </c>
      <c r="O1422" s="141" t="s">
        <v>62</v>
      </c>
      <c r="P1422" s="141" t="s">
        <v>1207</v>
      </c>
      <c r="Q1422" s="227">
        <v>259181.52</v>
      </c>
      <c r="R1422" s="232">
        <v>3.71</v>
      </c>
      <c r="S1422" s="148">
        <v>191</v>
      </c>
      <c r="T1422" s="148">
        <v>0</v>
      </c>
      <c r="U1422" s="148">
        <v>1836.58617</v>
      </c>
      <c r="V1422" s="229">
        <v>0</v>
      </c>
      <c r="W1422" s="229">
        <v>0</v>
      </c>
      <c r="X1422" s="229">
        <v>0</v>
      </c>
    </row>
    <row r="1423" spans="1:24" ht="13.5" thickBot="1">
      <c r="A1423" s="153">
        <v>8694</v>
      </c>
      <c r="B1423" s="153">
        <v>12532</v>
      </c>
      <c r="C1423" s="141" t="s">
        <v>2381</v>
      </c>
      <c r="D1423" s="141">
        <v>59941502</v>
      </c>
      <c r="E1423" s="141" t="s">
        <v>430</v>
      </c>
      <c r="F1423" s="141" t="s">
        <v>2381</v>
      </c>
      <c r="G1423" s="141" t="s">
        <v>2382</v>
      </c>
      <c r="H1423" s="141" t="s">
        <v>76</v>
      </c>
      <c r="I1423" s="141" t="s">
        <v>73</v>
      </c>
      <c r="J1423" s="141" t="s">
        <v>61</v>
      </c>
      <c r="K1423" s="141" t="s">
        <v>315</v>
      </c>
      <c r="L1423" s="141" t="s">
        <v>821</v>
      </c>
      <c r="M1423" s="141" t="s">
        <v>102</v>
      </c>
      <c r="N1423" s="141" t="s">
        <v>923</v>
      </c>
      <c r="O1423" s="141" t="s">
        <v>62</v>
      </c>
      <c r="P1423" s="141" t="s">
        <v>1207</v>
      </c>
      <c r="Q1423" s="227">
        <v>436363.45</v>
      </c>
      <c r="R1423" s="232">
        <v>3.71</v>
      </c>
      <c r="S1423" s="148">
        <v>0.03</v>
      </c>
      <c r="T1423" s="148">
        <v>0</v>
      </c>
      <c r="U1423" s="148">
        <v>0.48566999999999999</v>
      </c>
      <c r="V1423" s="229">
        <v>8.0262710300000001E-4</v>
      </c>
      <c r="W1423" s="229">
        <v>5.2662960615515102E-7</v>
      </c>
      <c r="X1423" s="229">
        <v>9.5287108386661335E-8</v>
      </c>
    </row>
    <row r="1424" spans="1:24" ht="13.5" thickBot="1">
      <c r="A1424" s="153">
        <v>8694</v>
      </c>
      <c r="B1424" s="153">
        <v>12532</v>
      </c>
      <c r="C1424" s="141" t="s">
        <v>2383</v>
      </c>
      <c r="D1424" s="141">
        <v>70769793</v>
      </c>
      <c r="E1424" s="141" t="s">
        <v>430</v>
      </c>
      <c r="F1424" s="141" t="s">
        <v>2383</v>
      </c>
      <c r="G1424" s="141" t="s">
        <v>2384</v>
      </c>
      <c r="H1424" s="141" t="s">
        <v>76</v>
      </c>
      <c r="I1424" s="141" t="s">
        <v>73</v>
      </c>
      <c r="J1424" s="141" t="s">
        <v>61</v>
      </c>
      <c r="K1424" s="141" t="s">
        <v>314</v>
      </c>
      <c r="L1424" s="141" t="s">
        <v>821</v>
      </c>
      <c r="M1424" s="141" t="s">
        <v>479</v>
      </c>
      <c r="N1424" s="141" t="s">
        <v>1158</v>
      </c>
      <c r="O1424" s="141" t="s">
        <v>62</v>
      </c>
      <c r="P1424" s="141" t="s">
        <v>1207</v>
      </c>
      <c r="Q1424" s="227">
        <v>71169</v>
      </c>
      <c r="R1424" s="232">
        <v>3.71</v>
      </c>
      <c r="S1424" s="148">
        <v>4038</v>
      </c>
      <c r="T1424" s="148">
        <v>0</v>
      </c>
      <c r="U1424" s="148">
        <v>10661.81366</v>
      </c>
      <c r="V1424" s="229">
        <v>1.574454132E-3</v>
      </c>
      <c r="W1424" s="229">
        <v>1.1560991471999999E-2</v>
      </c>
      <c r="X1424" s="229">
        <v>2.0918183001190239E-3</v>
      </c>
    </row>
    <row r="1425" spans="1:24" ht="13.5" thickBot="1">
      <c r="A1425" s="153">
        <v>8694</v>
      </c>
      <c r="B1425" s="153">
        <v>12532</v>
      </c>
      <c r="C1425" s="141" t="s">
        <v>2433</v>
      </c>
      <c r="D1425" s="141">
        <v>66503767</v>
      </c>
      <c r="E1425" s="141" t="s">
        <v>430</v>
      </c>
      <c r="F1425" s="141" t="s">
        <v>2433</v>
      </c>
      <c r="G1425" s="141" t="s">
        <v>2434</v>
      </c>
      <c r="H1425" s="141" t="s">
        <v>76</v>
      </c>
      <c r="I1425" s="141" t="s">
        <v>73</v>
      </c>
      <c r="J1425" s="141" t="s">
        <v>61</v>
      </c>
      <c r="K1425" s="141" t="s">
        <v>314</v>
      </c>
      <c r="L1425" s="141" t="s">
        <v>821</v>
      </c>
      <c r="M1425" s="141" t="s">
        <v>476</v>
      </c>
      <c r="N1425" s="141" t="s">
        <v>915</v>
      </c>
      <c r="O1425" s="141" t="s">
        <v>62</v>
      </c>
      <c r="P1425" s="141" t="s">
        <v>1207</v>
      </c>
      <c r="Q1425" s="227">
        <v>0.11</v>
      </c>
      <c r="R1425" s="232">
        <v>3.71</v>
      </c>
      <c r="S1425" s="148">
        <v>5276</v>
      </c>
      <c r="T1425" s="148">
        <v>0</v>
      </c>
      <c r="U1425" s="148">
        <v>2.1530000000000001E-2</v>
      </c>
      <c r="V1425" s="229">
        <v>1.03107012659432E-9</v>
      </c>
      <c r="W1425" s="229">
        <v>2.3345760332160498E-8</v>
      </c>
      <c r="X1425" s="229">
        <v>4.2241263482710867E-9</v>
      </c>
    </row>
    <row r="1426" spans="1:24" ht="13.5" thickBot="1">
      <c r="A1426" s="153">
        <v>8694</v>
      </c>
      <c r="B1426" s="153">
        <v>12532</v>
      </c>
      <c r="C1426" s="141" t="s">
        <v>2385</v>
      </c>
      <c r="D1426" s="141">
        <v>68881663</v>
      </c>
      <c r="E1426" s="141" t="s">
        <v>430</v>
      </c>
      <c r="F1426" s="141" t="s">
        <v>2385</v>
      </c>
      <c r="G1426" s="141" t="s">
        <v>2386</v>
      </c>
      <c r="H1426" s="141" t="s">
        <v>76</v>
      </c>
      <c r="I1426" s="141" t="s">
        <v>73</v>
      </c>
      <c r="J1426" s="141" t="s">
        <v>61</v>
      </c>
      <c r="K1426" s="141" t="s">
        <v>314</v>
      </c>
      <c r="L1426" s="141" t="s">
        <v>821</v>
      </c>
      <c r="M1426" s="141" t="s">
        <v>479</v>
      </c>
      <c r="N1426" s="141" t="s">
        <v>913</v>
      </c>
      <c r="O1426" s="141" t="s">
        <v>62</v>
      </c>
      <c r="P1426" s="141" t="s">
        <v>1207</v>
      </c>
      <c r="Q1426" s="227">
        <v>548.9</v>
      </c>
      <c r="R1426" s="232">
        <v>3.71</v>
      </c>
      <c r="S1426" s="148">
        <v>1056</v>
      </c>
      <c r="T1426" s="148">
        <v>0</v>
      </c>
      <c r="U1426" s="148">
        <v>21.504580000000001</v>
      </c>
      <c r="V1426" s="229">
        <v>2.7973760867123199E-6</v>
      </c>
      <c r="W1426" s="229">
        <v>2.3318196503658701E-5</v>
      </c>
      <c r="X1426" s="229">
        <v>4.2191390147005778E-6</v>
      </c>
    </row>
    <row r="1427" spans="1:24" ht="13.5" thickBot="1">
      <c r="A1427" s="153">
        <v>8694</v>
      </c>
      <c r="B1427" s="153">
        <v>12532</v>
      </c>
      <c r="C1427" s="141" t="s">
        <v>2387</v>
      </c>
      <c r="D1427" s="141">
        <v>39770802</v>
      </c>
      <c r="E1427" s="141" t="s">
        <v>430</v>
      </c>
      <c r="F1427" s="141" t="s">
        <v>2387</v>
      </c>
      <c r="G1427" s="141" t="s">
        <v>2388</v>
      </c>
      <c r="H1427" s="141" t="s">
        <v>76</v>
      </c>
      <c r="I1427" s="141" t="s">
        <v>73</v>
      </c>
      <c r="J1427" s="141" t="s">
        <v>61</v>
      </c>
      <c r="K1427" s="141" t="s">
        <v>53</v>
      </c>
      <c r="L1427" s="141" t="s">
        <v>821</v>
      </c>
      <c r="M1427" s="141" t="s">
        <v>476</v>
      </c>
      <c r="N1427" s="141" t="s">
        <v>915</v>
      </c>
      <c r="O1427" s="141" t="s">
        <v>62</v>
      </c>
      <c r="P1427" s="141" t="s">
        <v>1207</v>
      </c>
      <c r="Q1427" s="227">
        <v>127470</v>
      </c>
      <c r="R1427" s="232">
        <v>3.71</v>
      </c>
      <c r="S1427" s="148">
        <v>884</v>
      </c>
      <c r="T1427" s="148">
        <v>0</v>
      </c>
      <c r="U1427" s="148">
        <v>4180.5571099999997</v>
      </c>
      <c r="V1427" s="229">
        <v>1.619278723E-3</v>
      </c>
      <c r="W1427" s="229">
        <v>4.5331297879999998E-3</v>
      </c>
      <c r="X1427" s="229">
        <v>8.202137221924304E-4</v>
      </c>
    </row>
    <row r="1428" spans="1:24" ht="13.5" thickBot="1">
      <c r="A1428" s="153">
        <v>8694</v>
      </c>
      <c r="B1428" s="153">
        <v>12532</v>
      </c>
      <c r="C1428" s="141" t="s">
        <v>2391</v>
      </c>
      <c r="D1428" s="141">
        <v>117894</v>
      </c>
      <c r="E1428" s="141" t="s">
        <v>430</v>
      </c>
      <c r="F1428" s="141" t="s">
        <v>2391</v>
      </c>
      <c r="G1428" s="141" t="s">
        <v>2392</v>
      </c>
      <c r="H1428" s="141" t="s">
        <v>76</v>
      </c>
      <c r="I1428" s="141" t="s">
        <v>73</v>
      </c>
      <c r="J1428" s="141" t="s">
        <v>61</v>
      </c>
      <c r="K1428" s="141" t="s">
        <v>153</v>
      </c>
      <c r="L1428" s="141" t="s">
        <v>821</v>
      </c>
      <c r="M1428" s="141" t="s">
        <v>102</v>
      </c>
      <c r="N1428" s="141" t="s">
        <v>885</v>
      </c>
      <c r="O1428" s="141" t="s">
        <v>62</v>
      </c>
      <c r="P1428" s="141" t="s">
        <v>1213</v>
      </c>
      <c r="Q1428" s="227">
        <v>9965</v>
      </c>
      <c r="R1428" s="232">
        <v>4.1524000000000001</v>
      </c>
      <c r="S1428" s="148">
        <v>48450</v>
      </c>
      <c r="T1428" s="148">
        <v>0</v>
      </c>
      <c r="U1428" s="148">
        <v>20047.963680000001</v>
      </c>
      <c r="V1428" s="229">
        <v>2.28770961E-4</v>
      </c>
      <c r="W1428" s="229">
        <v>2.1738734565999999E-2</v>
      </c>
      <c r="X1428" s="229">
        <v>3.9333549284658511E-3</v>
      </c>
    </row>
    <row r="1429" spans="1:24" ht="13.5" thickBot="1">
      <c r="A1429" s="153">
        <v>8694</v>
      </c>
      <c r="B1429" s="153">
        <v>12532</v>
      </c>
      <c r="C1429" s="141" t="s">
        <v>2435</v>
      </c>
      <c r="D1429" s="141">
        <v>103451</v>
      </c>
      <c r="E1429" s="141" t="s">
        <v>430</v>
      </c>
      <c r="F1429" s="141" t="s">
        <v>2435</v>
      </c>
      <c r="G1429" s="141" t="s">
        <v>2436</v>
      </c>
      <c r="H1429" s="141" t="s">
        <v>76</v>
      </c>
      <c r="I1429" s="141" t="s">
        <v>73</v>
      </c>
      <c r="J1429" s="141" t="s">
        <v>61</v>
      </c>
      <c r="K1429" s="141" t="s">
        <v>314</v>
      </c>
      <c r="L1429" s="141" t="s">
        <v>821</v>
      </c>
      <c r="M1429" s="141" t="s">
        <v>479</v>
      </c>
      <c r="N1429" s="141" t="s">
        <v>913</v>
      </c>
      <c r="O1429" s="141" t="s">
        <v>62</v>
      </c>
      <c r="P1429" s="141" t="s">
        <v>1207</v>
      </c>
      <c r="Q1429" s="227">
        <v>17734</v>
      </c>
      <c r="R1429" s="232">
        <v>3.71</v>
      </c>
      <c r="S1429" s="148">
        <v>2822</v>
      </c>
      <c r="T1429" s="148">
        <v>0</v>
      </c>
      <c r="U1429" s="148">
        <v>1856.6824099999999</v>
      </c>
      <c r="V1429" s="229">
        <v>6.7249947779281699E-5</v>
      </c>
      <c r="W1429" s="229">
        <v>2.0132681159999999E-3</v>
      </c>
      <c r="X1429" s="229">
        <v>3.6427594465640779E-4</v>
      </c>
    </row>
    <row r="1430" spans="1:24" ht="13.5" thickBot="1">
      <c r="A1430" s="153">
        <v>8694</v>
      </c>
      <c r="B1430" s="153">
        <v>12532</v>
      </c>
      <c r="C1430" s="141" t="s">
        <v>2393</v>
      </c>
      <c r="D1430" s="141">
        <v>359009</v>
      </c>
      <c r="E1430" s="141" t="s">
        <v>430</v>
      </c>
      <c r="F1430" s="141" t="s">
        <v>2393</v>
      </c>
      <c r="G1430" s="141" t="s">
        <v>2394</v>
      </c>
      <c r="H1430" s="141" t="s">
        <v>76</v>
      </c>
      <c r="I1430" s="141" t="s">
        <v>73</v>
      </c>
      <c r="J1430" s="141" t="s">
        <v>61</v>
      </c>
      <c r="K1430" s="141" t="s">
        <v>53</v>
      </c>
      <c r="L1430" s="141" t="s">
        <v>821</v>
      </c>
      <c r="M1430" s="141" t="s">
        <v>479</v>
      </c>
      <c r="N1430" s="141" t="s">
        <v>919</v>
      </c>
      <c r="O1430" s="141" t="s">
        <v>62</v>
      </c>
      <c r="P1430" s="141" t="s">
        <v>1207</v>
      </c>
      <c r="Q1430" s="227">
        <v>53771</v>
      </c>
      <c r="R1430" s="232">
        <v>3.71</v>
      </c>
      <c r="S1430" s="148">
        <v>2654</v>
      </c>
      <c r="T1430" s="148">
        <v>14.679479784366</v>
      </c>
      <c r="U1430" s="148">
        <v>5348.9363499999999</v>
      </c>
      <c r="V1430" s="229">
        <v>2.702932302E-3</v>
      </c>
      <c r="W1430" s="229">
        <v>5.800045799E-3</v>
      </c>
      <c r="X1430" s="229">
        <v>1.0494464919303286E-3</v>
      </c>
    </row>
    <row r="1431" spans="1:24" ht="13.5" thickBot="1">
      <c r="A1431" s="153">
        <v>8694</v>
      </c>
      <c r="B1431" s="153">
        <v>12532</v>
      </c>
      <c r="C1431" s="141" t="s">
        <v>2395</v>
      </c>
      <c r="D1431" s="141">
        <v>1729029</v>
      </c>
      <c r="E1431" s="141" t="s">
        <v>430</v>
      </c>
      <c r="F1431" s="141" t="s">
        <v>2395</v>
      </c>
      <c r="G1431" s="141" t="s">
        <v>2396</v>
      </c>
      <c r="H1431" s="141" t="s">
        <v>76</v>
      </c>
      <c r="I1431" s="141" t="s">
        <v>73</v>
      </c>
      <c r="J1431" s="141" t="s">
        <v>61</v>
      </c>
      <c r="K1431" s="141" t="s">
        <v>209</v>
      </c>
      <c r="L1431" s="141" t="s">
        <v>821</v>
      </c>
      <c r="M1431" s="141" t="s">
        <v>501</v>
      </c>
      <c r="N1431" s="141" t="s">
        <v>907</v>
      </c>
      <c r="O1431" s="141" t="s">
        <v>62</v>
      </c>
      <c r="P1431" s="141" t="s">
        <v>1209</v>
      </c>
      <c r="Q1431" s="227">
        <v>143666.66</v>
      </c>
      <c r="R1431" s="232">
        <v>4.3964999999999996</v>
      </c>
      <c r="S1431" s="148">
        <v>273</v>
      </c>
      <c r="T1431" s="148">
        <v>0</v>
      </c>
      <c r="U1431" s="148">
        <v>1724.3511800000001</v>
      </c>
      <c r="V1431" s="229">
        <v>8.7640344019999997E-3</v>
      </c>
      <c r="W1431" s="229">
        <v>1.869776561E-3</v>
      </c>
      <c r="X1431" s="229">
        <v>3.3831292397168319E-4</v>
      </c>
    </row>
    <row r="1432" spans="1:24" ht="13.5" thickBot="1">
      <c r="A1432" s="153">
        <v>8694</v>
      </c>
      <c r="B1432" s="153">
        <v>12532</v>
      </c>
      <c r="C1432" s="141" t="s">
        <v>2397</v>
      </c>
      <c r="D1432" s="141">
        <v>126685</v>
      </c>
      <c r="E1432" s="141" t="s">
        <v>430</v>
      </c>
      <c r="F1432" s="141" t="s">
        <v>2397</v>
      </c>
      <c r="G1432" s="141" t="s">
        <v>2398</v>
      </c>
      <c r="H1432" s="141" t="s">
        <v>76</v>
      </c>
      <c r="I1432" s="141" t="s">
        <v>73</v>
      </c>
      <c r="J1432" s="141" t="s">
        <v>61</v>
      </c>
      <c r="K1432" s="141" t="s">
        <v>314</v>
      </c>
      <c r="L1432" s="141" t="s">
        <v>821</v>
      </c>
      <c r="M1432" s="141" t="s">
        <v>479</v>
      </c>
      <c r="N1432" s="141" t="s">
        <v>931</v>
      </c>
      <c r="O1432" s="141" t="s">
        <v>62</v>
      </c>
      <c r="P1432" s="141" t="s">
        <v>1207</v>
      </c>
      <c r="Q1432" s="227">
        <v>42156</v>
      </c>
      <c r="R1432" s="232">
        <v>3.71</v>
      </c>
      <c r="S1432" s="148">
        <v>49.15</v>
      </c>
      <c r="T1432" s="148">
        <v>1.1803692722370001</v>
      </c>
      <c r="U1432" s="148">
        <v>81.249160000000003</v>
      </c>
      <c r="V1432" s="229">
        <v>1.8134816330000001E-3</v>
      </c>
      <c r="W1432" s="229">
        <v>8.8101412751944306E-5</v>
      </c>
      <c r="X1432" s="229">
        <v>1.5940860080394485E-5</v>
      </c>
    </row>
    <row r="1433" spans="1:24" ht="13.5" thickBot="1">
      <c r="A1433" s="153">
        <v>8694</v>
      </c>
      <c r="B1433" s="153">
        <v>12532</v>
      </c>
      <c r="C1433" s="141" t="s">
        <v>2399</v>
      </c>
      <c r="D1433" s="141">
        <v>12231699</v>
      </c>
      <c r="E1433" s="141" t="s">
        <v>430</v>
      </c>
      <c r="F1433" s="141" t="s">
        <v>2399</v>
      </c>
      <c r="G1433" s="141" t="s">
        <v>2400</v>
      </c>
      <c r="H1433" s="141" t="s">
        <v>76</v>
      </c>
      <c r="I1433" s="141" t="s">
        <v>73</v>
      </c>
      <c r="J1433" s="141" t="s">
        <v>61</v>
      </c>
      <c r="K1433" s="141" t="s">
        <v>315</v>
      </c>
      <c r="L1433" s="141" t="s">
        <v>821</v>
      </c>
      <c r="M1433" s="141" t="s">
        <v>494</v>
      </c>
      <c r="N1433" s="141" t="s">
        <v>900</v>
      </c>
      <c r="O1433" s="141" t="s">
        <v>62</v>
      </c>
      <c r="P1433" s="141" t="s">
        <v>1210</v>
      </c>
      <c r="Q1433" s="227">
        <v>88069</v>
      </c>
      <c r="R1433" s="232">
        <v>4.9748000000000001</v>
      </c>
      <c r="S1433" s="148">
        <v>1230</v>
      </c>
      <c r="T1433" s="148">
        <v>14.971729516764</v>
      </c>
      <c r="U1433" s="148">
        <v>5463.4269899999999</v>
      </c>
      <c r="V1433" s="229">
        <v>2.100607981E-3</v>
      </c>
      <c r="W1433" s="229">
        <v>5.9241921549999998E-3</v>
      </c>
      <c r="X1433" s="229">
        <v>1.0719092382867809E-3</v>
      </c>
    </row>
    <row r="1434" spans="1:24" ht="13.5" thickBot="1">
      <c r="A1434" s="153">
        <v>8694</v>
      </c>
      <c r="B1434" s="153">
        <v>12532</v>
      </c>
      <c r="C1434" s="141" t="s">
        <v>2401</v>
      </c>
      <c r="D1434" s="141">
        <v>231239</v>
      </c>
      <c r="E1434" s="141" t="s">
        <v>430</v>
      </c>
      <c r="F1434" s="141" t="s">
        <v>2401</v>
      </c>
      <c r="G1434" s="141" t="s">
        <v>2402</v>
      </c>
      <c r="H1434" s="141" t="s">
        <v>76</v>
      </c>
      <c r="I1434" s="141" t="s">
        <v>73</v>
      </c>
      <c r="J1434" s="141" t="s">
        <v>61</v>
      </c>
      <c r="K1434" s="141" t="s">
        <v>164</v>
      </c>
      <c r="L1434" s="141" t="s">
        <v>821</v>
      </c>
      <c r="M1434" s="141" t="s">
        <v>102</v>
      </c>
      <c r="N1434" s="141" t="s">
        <v>876</v>
      </c>
      <c r="O1434" s="141" t="s">
        <v>62</v>
      </c>
      <c r="P1434" s="141" t="s">
        <v>1213</v>
      </c>
      <c r="Q1434" s="227">
        <v>50000</v>
      </c>
      <c r="R1434" s="232">
        <v>4.1524000000000001</v>
      </c>
      <c r="S1434" s="148">
        <v>2570</v>
      </c>
      <c r="T1434" s="148">
        <v>0</v>
      </c>
      <c r="U1434" s="148">
        <v>5335.8339999999998</v>
      </c>
      <c r="V1434" s="229">
        <v>3.6748558400000002E-4</v>
      </c>
      <c r="W1434" s="229">
        <v>5.7858384450000001E-3</v>
      </c>
      <c r="X1434" s="229">
        <v>1.0468758471621322E-3</v>
      </c>
    </row>
    <row r="1435" spans="1:24" ht="13.5" thickBot="1">
      <c r="A1435" s="153">
        <v>8694</v>
      </c>
      <c r="B1435" s="153">
        <v>12532</v>
      </c>
      <c r="C1435" s="141" t="s">
        <v>2403</v>
      </c>
      <c r="D1435" s="141">
        <v>815103</v>
      </c>
      <c r="E1435" s="141" t="s">
        <v>430</v>
      </c>
      <c r="F1435" s="141" t="s">
        <v>2403</v>
      </c>
      <c r="G1435" s="141" t="s">
        <v>2404</v>
      </c>
      <c r="H1435" s="141" t="s">
        <v>76</v>
      </c>
      <c r="I1435" s="141" t="s">
        <v>73</v>
      </c>
      <c r="J1435" s="141" t="s">
        <v>61</v>
      </c>
      <c r="K1435" s="141" t="s">
        <v>203</v>
      </c>
      <c r="L1435" s="141" t="s">
        <v>821</v>
      </c>
      <c r="M1435" s="141" t="s">
        <v>102</v>
      </c>
      <c r="N1435" s="141" t="s">
        <v>202</v>
      </c>
      <c r="O1435" s="141" t="s">
        <v>62</v>
      </c>
      <c r="P1435" s="141" t="s">
        <v>1213</v>
      </c>
      <c r="Q1435" s="227">
        <v>3000</v>
      </c>
      <c r="R1435" s="232">
        <v>4.1524000000000001</v>
      </c>
      <c r="S1435" s="148">
        <v>8960</v>
      </c>
      <c r="T1435" s="148">
        <v>0</v>
      </c>
      <c r="U1435" s="148">
        <v>1116.1651199999999</v>
      </c>
      <c r="V1435" s="229">
        <v>8.39713711366102E-5</v>
      </c>
      <c r="W1435" s="229">
        <v>1.210298345E-3</v>
      </c>
      <c r="X1435" s="229">
        <v>2.189885040600631E-4</v>
      </c>
    </row>
    <row r="1436" spans="1:24" ht="13.5" thickBot="1">
      <c r="A1436" s="153">
        <v>8694</v>
      </c>
      <c r="B1436" s="153">
        <v>12532</v>
      </c>
      <c r="C1436" s="141" t="s">
        <v>2405</v>
      </c>
      <c r="D1436" s="141">
        <v>34352073</v>
      </c>
      <c r="E1436" s="141" t="s">
        <v>430</v>
      </c>
      <c r="F1436" s="141" t="s">
        <v>2405</v>
      </c>
      <c r="G1436" s="141" t="s">
        <v>2406</v>
      </c>
      <c r="H1436" s="141" t="s">
        <v>76</v>
      </c>
      <c r="I1436" s="141" t="s">
        <v>73</v>
      </c>
      <c r="J1436" s="141" t="s">
        <v>61</v>
      </c>
      <c r="K1436" s="141" t="s">
        <v>314</v>
      </c>
      <c r="L1436" s="141" t="s">
        <v>821</v>
      </c>
      <c r="M1436" s="141" t="s">
        <v>479</v>
      </c>
      <c r="N1436" s="141" t="s">
        <v>915</v>
      </c>
      <c r="O1436" s="141" t="s">
        <v>62</v>
      </c>
      <c r="P1436" s="141" t="s">
        <v>1207</v>
      </c>
      <c r="Q1436" s="227">
        <v>1800</v>
      </c>
      <c r="R1436" s="232">
        <v>3.71</v>
      </c>
      <c r="S1436" s="148">
        <v>16717</v>
      </c>
      <c r="T1436" s="148">
        <v>0</v>
      </c>
      <c r="U1436" s="148">
        <v>1116.3612599999999</v>
      </c>
      <c r="V1436" s="229">
        <v>3.2833660952466602E-5</v>
      </c>
      <c r="W1436" s="229">
        <v>1.2105110269999999E-3</v>
      </c>
      <c r="X1436" s="229">
        <v>2.1902698618463115E-4</v>
      </c>
    </row>
    <row r="1437" spans="1:24" ht="13.5" thickBot="1">
      <c r="A1437" s="153">
        <v>8694</v>
      </c>
      <c r="B1437" s="153">
        <v>12532</v>
      </c>
      <c r="C1437" s="141" t="s">
        <v>2407</v>
      </c>
      <c r="D1437" s="141">
        <v>34085029</v>
      </c>
      <c r="E1437" s="141" t="s">
        <v>430</v>
      </c>
      <c r="F1437" s="141" t="s">
        <v>2407</v>
      </c>
      <c r="G1437" s="141" t="s">
        <v>2408</v>
      </c>
      <c r="H1437" s="141" t="s">
        <v>76</v>
      </c>
      <c r="I1437" s="141" t="s">
        <v>73</v>
      </c>
      <c r="J1437" s="141" t="s">
        <v>61</v>
      </c>
      <c r="K1437" s="141" t="s">
        <v>314</v>
      </c>
      <c r="L1437" s="141" t="s">
        <v>821</v>
      </c>
      <c r="M1437" s="141" t="s">
        <v>479</v>
      </c>
      <c r="N1437" s="141" t="s">
        <v>906</v>
      </c>
      <c r="O1437" s="141" t="s">
        <v>62</v>
      </c>
      <c r="P1437" s="141" t="s">
        <v>1207</v>
      </c>
      <c r="Q1437" s="227">
        <v>70254</v>
      </c>
      <c r="R1437" s="232">
        <v>3.71</v>
      </c>
      <c r="S1437" s="148">
        <v>112</v>
      </c>
      <c r="T1437" s="148">
        <v>0</v>
      </c>
      <c r="U1437" s="148">
        <v>291.91942</v>
      </c>
      <c r="V1437" s="229">
        <v>2.339594542E-3</v>
      </c>
      <c r="W1437" s="229">
        <v>3.1653881999999997E-4</v>
      </c>
      <c r="X1437" s="229">
        <v>5.7273781402415861E-5</v>
      </c>
    </row>
    <row r="1438" spans="1:24" ht="13.5" thickBot="1">
      <c r="A1438" s="153">
        <v>8694</v>
      </c>
      <c r="B1438" s="153">
        <v>12532</v>
      </c>
      <c r="C1438" s="141" t="s">
        <v>2409</v>
      </c>
      <c r="D1438" s="141">
        <v>47077066</v>
      </c>
      <c r="E1438" s="141" t="s">
        <v>430</v>
      </c>
      <c r="F1438" s="141" t="s">
        <v>2409</v>
      </c>
      <c r="G1438" s="141" t="s">
        <v>2410</v>
      </c>
      <c r="H1438" s="141" t="s">
        <v>76</v>
      </c>
      <c r="I1438" s="141" t="s">
        <v>73</v>
      </c>
      <c r="J1438" s="141" t="s">
        <v>61</v>
      </c>
      <c r="K1438" s="141" t="s">
        <v>314</v>
      </c>
      <c r="L1438" s="141" t="s">
        <v>821</v>
      </c>
      <c r="M1438" s="141" t="s">
        <v>479</v>
      </c>
      <c r="N1438" s="141" t="s">
        <v>917</v>
      </c>
      <c r="O1438" s="141" t="s">
        <v>62</v>
      </c>
      <c r="P1438" s="141" t="s">
        <v>1207</v>
      </c>
      <c r="Q1438" s="227">
        <v>750000</v>
      </c>
      <c r="R1438" s="232">
        <v>3.71</v>
      </c>
      <c r="S1438" s="148">
        <v>6.17</v>
      </c>
      <c r="T1438" s="148">
        <v>0</v>
      </c>
      <c r="U1438" s="148">
        <v>171.68025</v>
      </c>
      <c r="V1438" s="229">
        <v>1.3832836952000001E-2</v>
      </c>
      <c r="W1438" s="229">
        <v>1.8615912499999999E-4</v>
      </c>
      <c r="X1438" s="229">
        <v>3.3683189387030522E-5</v>
      </c>
    </row>
    <row r="1439" spans="1:24" ht="13.5" thickBot="1">
      <c r="A1439" s="153">
        <v>8694</v>
      </c>
      <c r="B1439" s="153">
        <v>12532</v>
      </c>
      <c r="C1439" s="141" t="s">
        <v>2412</v>
      </c>
      <c r="D1439" s="141">
        <v>68251193</v>
      </c>
      <c r="E1439" s="141" t="s">
        <v>430</v>
      </c>
      <c r="F1439" s="141" t="s">
        <v>2412</v>
      </c>
      <c r="G1439" s="141" t="s">
        <v>2413</v>
      </c>
      <c r="H1439" s="141" t="s">
        <v>76</v>
      </c>
      <c r="I1439" s="141" t="s">
        <v>73</v>
      </c>
      <c r="J1439" s="141" t="s">
        <v>61</v>
      </c>
      <c r="K1439" s="141" t="s">
        <v>53</v>
      </c>
      <c r="L1439" s="141" t="s">
        <v>821</v>
      </c>
      <c r="M1439" s="141" t="s">
        <v>479</v>
      </c>
      <c r="N1439" s="141" t="s">
        <v>915</v>
      </c>
      <c r="O1439" s="141" t="s">
        <v>62</v>
      </c>
      <c r="P1439" s="141" t="s">
        <v>1207</v>
      </c>
      <c r="Q1439" s="227">
        <v>14500</v>
      </c>
      <c r="R1439" s="232">
        <v>3.71</v>
      </c>
      <c r="S1439" s="148">
        <v>336</v>
      </c>
      <c r="T1439" s="148">
        <v>0</v>
      </c>
      <c r="U1439" s="148">
        <v>180.75120000000001</v>
      </c>
      <c r="V1439" s="229">
        <v>4.97484920382908E-5</v>
      </c>
      <c r="W1439" s="229">
        <v>1.9599508500000001E-4</v>
      </c>
      <c r="X1439" s="229">
        <v>3.5462884644756938E-5</v>
      </c>
    </row>
    <row r="1440" spans="1:24" ht="13.5" thickBot="1">
      <c r="A1440" s="153">
        <v>8694</v>
      </c>
      <c r="B1440" s="153">
        <v>12532</v>
      </c>
      <c r="C1440" s="141" t="s">
        <v>2414</v>
      </c>
      <c r="D1440" s="141">
        <v>514557339</v>
      </c>
      <c r="E1440" s="141" t="s">
        <v>430</v>
      </c>
      <c r="F1440" s="141" t="s">
        <v>2414</v>
      </c>
      <c r="G1440" s="141" t="s">
        <v>2415</v>
      </c>
      <c r="H1440" s="141" t="s">
        <v>76</v>
      </c>
      <c r="I1440" s="141" t="s">
        <v>73</v>
      </c>
      <c r="J1440" s="141" t="s">
        <v>61</v>
      </c>
      <c r="K1440" s="141" t="s">
        <v>53</v>
      </c>
      <c r="L1440" s="141" t="s">
        <v>821</v>
      </c>
      <c r="M1440" s="141" t="s">
        <v>479</v>
      </c>
      <c r="N1440" s="141" t="s">
        <v>895</v>
      </c>
      <c r="O1440" s="141" t="s">
        <v>62</v>
      </c>
      <c r="P1440" s="141" t="s">
        <v>1207</v>
      </c>
      <c r="Q1440" s="227">
        <v>5166.67</v>
      </c>
      <c r="R1440" s="232">
        <v>3.71</v>
      </c>
      <c r="S1440" s="148">
        <v>706</v>
      </c>
      <c r="T1440" s="148">
        <v>0</v>
      </c>
      <c r="U1440" s="148">
        <v>135.32852</v>
      </c>
      <c r="V1440" s="229">
        <v>4.7804577700000001E-4</v>
      </c>
      <c r="W1440" s="229">
        <v>1.4674162500000001E-4</v>
      </c>
      <c r="X1440" s="229">
        <v>2.6551080678333985E-5</v>
      </c>
    </row>
    <row r="1441" spans="1:24" ht="13.5" thickBot="1">
      <c r="A1441" s="153">
        <v>8694</v>
      </c>
      <c r="B1441" s="153">
        <v>12532</v>
      </c>
      <c r="C1441" s="141" t="s">
        <v>2416</v>
      </c>
      <c r="D1441" s="141">
        <v>52046667</v>
      </c>
      <c r="E1441" s="141" t="s">
        <v>430</v>
      </c>
      <c r="F1441" s="141" t="s">
        <v>2416</v>
      </c>
      <c r="G1441" s="141" t="s">
        <v>2417</v>
      </c>
      <c r="H1441" s="141" t="s">
        <v>76</v>
      </c>
      <c r="I1441" s="141" t="s">
        <v>73</v>
      </c>
      <c r="J1441" s="141" t="s">
        <v>61</v>
      </c>
      <c r="K1441" s="141" t="s">
        <v>53</v>
      </c>
      <c r="L1441" s="141" t="s">
        <v>821</v>
      </c>
      <c r="M1441" s="141" t="s">
        <v>479</v>
      </c>
      <c r="N1441" s="141" t="s">
        <v>915</v>
      </c>
      <c r="O1441" s="141" t="s">
        <v>62</v>
      </c>
      <c r="P1441" s="141" t="s">
        <v>1207</v>
      </c>
      <c r="Q1441" s="227">
        <v>13600</v>
      </c>
      <c r="R1441" s="232">
        <v>3.71</v>
      </c>
      <c r="S1441" s="148">
        <v>2521.04</v>
      </c>
      <c r="T1441" s="148">
        <v>0</v>
      </c>
      <c r="U1441" s="148">
        <v>1272.01594</v>
      </c>
      <c r="V1441" s="229">
        <v>3.7882299200000001E-4</v>
      </c>
      <c r="W1441" s="229">
        <v>1.379293045E-3</v>
      </c>
      <c r="X1441" s="229">
        <v>2.4956600313863508E-4</v>
      </c>
    </row>
    <row r="1442" spans="1:24" ht="13.5" thickBot="1">
      <c r="A1442" s="153">
        <v>8694</v>
      </c>
      <c r="B1442" s="153">
        <v>12532</v>
      </c>
      <c r="C1442" s="141" t="s">
        <v>2420</v>
      </c>
      <c r="D1442" s="141">
        <v>35677318</v>
      </c>
      <c r="E1442" s="141" t="s">
        <v>430</v>
      </c>
      <c r="F1442" s="141" t="s">
        <v>2420</v>
      </c>
      <c r="G1442" s="141" t="s">
        <v>2421</v>
      </c>
      <c r="H1442" s="141" t="s">
        <v>76</v>
      </c>
      <c r="I1442" s="141" t="s">
        <v>73</v>
      </c>
      <c r="J1442" s="141" t="s">
        <v>61</v>
      </c>
      <c r="K1442" s="141" t="s">
        <v>53</v>
      </c>
      <c r="L1442" s="141" t="s">
        <v>821</v>
      </c>
      <c r="M1442" s="141" t="s">
        <v>102</v>
      </c>
      <c r="N1442" s="141" t="s">
        <v>917</v>
      </c>
      <c r="O1442" s="141" t="s">
        <v>62</v>
      </c>
      <c r="P1442" s="141" t="s">
        <v>1207</v>
      </c>
      <c r="Q1442" s="227">
        <v>44443.88</v>
      </c>
      <c r="R1442" s="232">
        <v>3.71</v>
      </c>
      <c r="S1442" s="148">
        <v>600</v>
      </c>
      <c r="T1442" s="148">
        <v>0</v>
      </c>
      <c r="U1442" s="148">
        <v>989.32077000000004</v>
      </c>
      <c r="V1442" s="229">
        <v>3.5265878649999999E-3</v>
      </c>
      <c r="W1442" s="229">
        <v>1.0727564130000001E-3</v>
      </c>
      <c r="X1442" s="229">
        <v>1.941019940292076E-4</v>
      </c>
    </row>
    <row r="1443" spans="1:24" ht="13.5" thickBot="1">
      <c r="A1443" s="153">
        <v>8694</v>
      </c>
      <c r="B1443" s="153">
        <v>12532</v>
      </c>
      <c r="C1443" s="141" t="s">
        <v>2422</v>
      </c>
      <c r="D1443" s="141">
        <v>1649009</v>
      </c>
      <c r="E1443" s="141" t="s">
        <v>430</v>
      </c>
      <c r="F1443" s="141" t="s">
        <v>2422</v>
      </c>
      <c r="G1443" s="141" t="s">
        <v>2423</v>
      </c>
      <c r="H1443" s="141" t="s">
        <v>76</v>
      </c>
      <c r="I1443" s="141" t="s">
        <v>73</v>
      </c>
      <c r="J1443" s="141" t="s">
        <v>61</v>
      </c>
      <c r="K1443" s="141" t="s">
        <v>204</v>
      </c>
      <c r="L1443" s="141" t="s">
        <v>821</v>
      </c>
      <c r="M1443" s="141" t="s">
        <v>479</v>
      </c>
      <c r="N1443" s="141" t="s">
        <v>917</v>
      </c>
      <c r="O1443" s="141" t="s">
        <v>62</v>
      </c>
      <c r="P1443" s="141" t="s">
        <v>1207</v>
      </c>
      <c r="Q1443" s="227">
        <v>33</v>
      </c>
      <c r="R1443" s="232">
        <v>3.71</v>
      </c>
      <c r="S1443" s="148">
        <v>12.94</v>
      </c>
      <c r="T1443" s="148">
        <v>0</v>
      </c>
      <c r="U1443" s="148">
        <v>1.584E-2</v>
      </c>
      <c r="V1443" s="229"/>
      <c r="W1443" s="229">
        <v>1.7175886839824499E-8</v>
      </c>
      <c r="X1443" s="229">
        <v>3.1077641131729684E-9</v>
      </c>
    </row>
    <row r="1444" spans="1:24" ht="13.5" thickBot="1">
      <c r="A1444" s="153">
        <v>8694</v>
      </c>
      <c r="B1444" s="153">
        <v>12532</v>
      </c>
      <c r="C1444" s="141" t="s">
        <v>2424</v>
      </c>
      <c r="D1444" s="141">
        <v>1127150</v>
      </c>
      <c r="E1444" s="141" t="s">
        <v>430</v>
      </c>
      <c r="F1444" s="141" t="s">
        <v>2424</v>
      </c>
      <c r="G1444" s="141" t="s">
        <v>2425</v>
      </c>
      <c r="H1444" s="141" t="s">
        <v>76</v>
      </c>
      <c r="I1444" s="141" t="s">
        <v>73</v>
      </c>
      <c r="J1444" s="141" t="s">
        <v>61</v>
      </c>
      <c r="K1444" s="141" t="s">
        <v>204</v>
      </c>
      <c r="L1444" s="141" t="s">
        <v>821</v>
      </c>
      <c r="M1444" s="141" t="s">
        <v>504</v>
      </c>
      <c r="N1444" s="141" t="s">
        <v>881</v>
      </c>
      <c r="O1444" s="141" t="s">
        <v>62</v>
      </c>
      <c r="P1444" s="141" t="s">
        <v>1212</v>
      </c>
      <c r="Q1444" s="227">
        <v>255.56</v>
      </c>
      <c r="R1444" s="232">
        <v>2.7435</v>
      </c>
      <c r="S1444" s="148">
        <v>167</v>
      </c>
      <c r="T1444" s="148">
        <v>0</v>
      </c>
      <c r="U1444" s="148">
        <v>1.17089</v>
      </c>
      <c r="V1444" s="229"/>
      <c r="W1444" s="229">
        <v>1.2696385190582199E-6</v>
      </c>
      <c r="X1444" s="229">
        <v>2.2972537389350359E-7</v>
      </c>
    </row>
    <row r="1445" spans="1:24" ht="13.5" thickBot="1">
      <c r="A1445" s="153">
        <v>8694</v>
      </c>
      <c r="B1445" s="153">
        <v>12533</v>
      </c>
      <c r="C1445" s="141" t="s">
        <v>1703</v>
      </c>
      <c r="D1445" s="141">
        <v>520033234</v>
      </c>
      <c r="E1445" s="141" t="s">
        <v>429</v>
      </c>
      <c r="F1445" s="141" t="s">
        <v>2426</v>
      </c>
      <c r="G1445" s="141" t="s">
        <v>3568</v>
      </c>
      <c r="H1445" s="141" t="s">
        <v>76</v>
      </c>
      <c r="I1445" s="141" t="s">
        <v>73</v>
      </c>
      <c r="J1445" s="141" t="s">
        <v>53</v>
      </c>
      <c r="K1445" s="141" t="s">
        <v>53</v>
      </c>
      <c r="L1445" s="141" t="s">
        <v>821</v>
      </c>
      <c r="M1445" s="141" t="s">
        <v>311</v>
      </c>
      <c r="N1445" s="141" t="s">
        <v>652</v>
      </c>
      <c r="O1445" s="141" t="s">
        <v>62</v>
      </c>
      <c r="P1445" s="141" t="s">
        <v>1206</v>
      </c>
      <c r="Q1445" s="227">
        <v>0.5</v>
      </c>
      <c r="R1445" s="232">
        <v>1</v>
      </c>
      <c r="S1445" s="148">
        <v>1370</v>
      </c>
      <c r="T1445" s="148">
        <v>0</v>
      </c>
      <c r="U1445" s="148">
        <v>6.8500000000000002E-3</v>
      </c>
      <c r="V1445" s="229">
        <v>2.7619825061883499E-9</v>
      </c>
      <c r="W1445" s="229">
        <v>3.9216611715151504E-9</v>
      </c>
      <c r="X1445" s="229">
        <v>5.1036293735486701E-10</v>
      </c>
    </row>
    <row r="1446" spans="1:24" ht="13.5" thickBot="1">
      <c r="A1446" s="153">
        <v>8694</v>
      </c>
      <c r="B1446" s="153">
        <v>12533</v>
      </c>
      <c r="C1446" s="141" t="s">
        <v>1631</v>
      </c>
      <c r="D1446" s="141">
        <v>520034257</v>
      </c>
      <c r="E1446" s="141" t="s">
        <v>429</v>
      </c>
      <c r="F1446" s="141" t="s">
        <v>2197</v>
      </c>
      <c r="G1446" s="141" t="s">
        <v>3797</v>
      </c>
      <c r="H1446" s="141" t="s">
        <v>76</v>
      </c>
      <c r="I1446" s="141" t="s">
        <v>73</v>
      </c>
      <c r="J1446" s="141" t="s">
        <v>53</v>
      </c>
      <c r="K1446" s="141" t="s">
        <v>53</v>
      </c>
      <c r="L1446" s="141" t="s">
        <v>821</v>
      </c>
      <c r="M1446" s="141" t="s">
        <v>311</v>
      </c>
      <c r="N1446" s="141" t="s">
        <v>708</v>
      </c>
      <c r="O1446" s="141" t="s">
        <v>62</v>
      </c>
      <c r="P1446" s="141" t="s">
        <v>1206</v>
      </c>
      <c r="Q1446" s="227">
        <v>600000</v>
      </c>
      <c r="R1446" s="232">
        <v>1</v>
      </c>
      <c r="S1446" s="148">
        <v>382.7</v>
      </c>
      <c r="T1446" s="148">
        <v>0</v>
      </c>
      <c r="U1446" s="148">
        <v>2296.1999999999998</v>
      </c>
      <c r="V1446" s="229">
        <v>2.3466483670000001E-3</v>
      </c>
      <c r="W1446" s="229">
        <v>1.3145866250000001E-3</v>
      </c>
      <c r="X1446" s="229">
        <v>1.7107961704441541E-4</v>
      </c>
    </row>
    <row r="1447" spans="1:24" ht="13.5" thickBot="1">
      <c r="A1447" s="153">
        <v>8694</v>
      </c>
      <c r="B1447" s="153">
        <v>12533</v>
      </c>
      <c r="C1447" s="141" t="s">
        <v>2198</v>
      </c>
      <c r="D1447" s="141">
        <v>520034695</v>
      </c>
      <c r="E1447" s="141" t="s">
        <v>429</v>
      </c>
      <c r="F1447" s="141" t="s">
        <v>2199</v>
      </c>
      <c r="G1447" s="141" t="s">
        <v>3798</v>
      </c>
      <c r="H1447" s="141" t="s">
        <v>76</v>
      </c>
      <c r="I1447" s="141" t="s">
        <v>73</v>
      </c>
      <c r="J1447" s="141" t="s">
        <v>53</v>
      </c>
      <c r="K1447" s="141" t="s">
        <v>53</v>
      </c>
      <c r="L1447" s="141" t="s">
        <v>821</v>
      </c>
      <c r="M1447" s="141" t="s">
        <v>311</v>
      </c>
      <c r="N1447" s="141" t="s">
        <v>252</v>
      </c>
      <c r="O1447" s="141" t="s">
        <v>62</v>
      </c>
      <c r="P1447" s="141" t="s">
        <v>1206</v>
      </c>
      <c r="Q1447" s="227">
        <v>596072</v>
      </c>
      <c r="R1447" s="232">
        <v>1</v>
      </c>
      <c r="S1447" s="148">
        <v>5029</v>
      </c>
      <c r="T1447" s="148">
        <v>0</v>
      </c>
      <c r="U1447" s="148">
        <v>29976.460879999999</v>
      </c>
      <c r="V1447" s="229">
        <v>8.3335636670000008E-3</v>
      </c>
      <c r="W1447" s="229">
        <v>1.7161682144E-2</v>
      </c>
      <c r="X1447" s="229">
        <v>2.2334123541927096E-3</v>
      </c>
    </row>
    <row r="1448" spans="1:24" ht="13.5" thickBot="1">
      <c r="A1448" s="153">
        <v>8694</v>
      </c>
      <c r="B1448" s="153">
        <v>12533</v>
      </c>
      <c r="C1448" s="141" t="s">
        <v>1633</v>
      </c>
      <c r="D1448" s="141">
        <v>520036120</v>
      </c>
      <c r="E1448" s="141" t="s">
        <v>429</v>
      </c>
      <c r="F1448" s="141" t="s">
        <v>2200</v>
      </c>
      <c r="G1448" s="141" t="s">
        <v>3799</v>
      </c>
      <c r="H1448" s="141" t="s">
        <v>76</v>
      </c>
      <c r="I1448" s="141" t="s">
        <v>73</v>
      </c>
      <c r="J1448" s="141" t="s">
        <v>53</v>
      </c>
      <c r="K1448" s="141" t="s">
        <v>53</v>
      </c>
      <c r="L1448" s="141" t="s">
        <v>821</v>
      </c>
      <c r="M1448" s="141" t="s">
        <v>311</v>
      </c>
      <c r="N1448" s="141" t="s">
        <v>269</v>
      </c>
      <c r="O1448" s="141" t="s">
        <v>62</v>
      </c>
      <c r="P1448" s="141" t="s">
        <v>1206</v>
      </c>
      <c r="Q1448" s="227">
        <v>236875</v>
      </c>
      <c r="R1448" s="232">
        <v>1</v>
      </c>
      <c r="S1448" s="148">
        <v>6329</v>
      </c>
      <c r="T1448" s="148">
        <v>0</v>
      </c>
      <c r="U1448" s="148">
        <v>14991.81875</v>
      </c>
      <c r="V1448" s="229">
        <v>2.995510711E-3</v>
      </c>
      <c r="W1448" s="229">
        <v>8.5828953979999994E-3</v>
      </c>
      <c r="X1448" s="229">
        <v>1.1169735260644919E-3</v>
      </c>
    </row>
    <row r="1449" spans="1:24" ht="13.5" thickBot="1">
      <c r="A1449" s="153">
        <v>8694</v>
      </c>
      <c r="B1449" s="153">
        <v>12533</v>
      </c>
      <c r="C1449" s="141" t="s">
        <v>1745</v>
      </c>
      <c r="D1449" s="141">
        <v>520024126</v>
      </c>
      <c r="E1449" s="141" t="s">
        <v>429</v>
      </c>
      <c r="F1449" s="141" t="s">
        <v>2201</v>
      </c>
      <c r="G1449" s="141" t="s">
        <v>3800</v>
      </c>
      <c r="H1449" s="141" t="s">
        <v>76</v>
      </c>
      <c r="I1449" s="141" t="s">
        <v>73</v>
      </c>
      <c r="J1449" s="141" t="s">
        <v>53</v>
      </c>
      <c r="K1449" s="141" t="s">
        <v>53</v>
      </c>
      <c r="L1449" s="141" t="s">
        <v>821</v>
      </c>
      <c r="M1449" s="141" t="s">
        <v>311</v>
      </c>
      <c r="N1449" s="141" t="s">
        <v>651</v>
      </c>
      <c r="O1449" s="141" t="s">
        <v>62</v>
      </c>
      <c r="P1449" s="141" t="s">
        <v>1206</v>
      </c>
      <c r="Q1449" s="227">
        <v>3661711</v>
      </c>
      <c r="R1449" s="232">
        <v>1</v>
      </c>
      <c r="S1449" s="148">
        <v>954</v>
      </c>
      <c r="T1449" s="148">
        <v>0</v>
      </c>
      <c r="U1449" s="148">
        <v>34932.72294</v>
      </c>
      <c r="V1449" s="229">
        <v>4.9050652169999997E-3</v>
      </c>
      <c r="W1449" s="229">
        <v>1.9999168344999999E-2</v>
      </c>
      <c r="X1449" s="229">
        <v>2.60268132692878E-3</v>
      </c>
    </row>
    <row r="1450" spans="1:24" ht="13.5" thickBot="1">
      <c r="A1450" s="153">
        <v>8694</v>
      </c>
      <c r="B1450" s="153">
        <v>12533</v>
      </c>
      <c r="C1450" s="141" t="s">
        <v>3242</v>
      </c>
      <c r="D1450" s="141">
        <v>520031931</v>
      </c>
      <c r="E1450" s="141" t="s">
        <v>429</v>
      </c>
      <c r="F1450" s="141" t="s">
        <v>2202</v>
      </c>
      <c r="G1450" s="141" t="s">
        <v>3801</v>
      </c>
      <c r="H1450" s="141" t="s">
        <v>76</v>
      </c>
      <c r="I1450" s="141" t="s">
        <v>73</v>
      </c>
      <c r="J1450" s="141" t="s">
        <v>53</v>
      </c>
      <c r="K1450" s="141" t="s">
        <v>53</v>
      </c>
      <c r="L1450" s="141" t="s">
        <v>821</v>
      </c>
      <c r="M1450" s="141" t="s">
        <v>311</v>
      </c>
      <c r="N1450" s="141" t="s">
        <v>260</v>
      </c>
      <c r="O1450" s="141" t="s">
        <v>62</v>
      </c>
      <c r="P1450" s="141" t="s">
        <v>1206</v>
      </c>
      <c r="Q1450" s="227">
        <v>9822613</v>
      </c>
      <c r="R1450" s="232">
        <v>1</v>
      </c>
      <c r="S1450" s="148">
        <v>428.6</v>
      </c>
      <c r="T1450" s="148">
        <v>1444.3032599999999</v>
      </c>
      <c r="U1450" s="148">
        <v>43544.022579999997</v>
      </c>
      <c r="V1450" s="229">
        <v>3.5486567679999998E-3</v>
      </c>
      <c r="W1450" s="229">
        <v>2.4929182861000002E-2</v>
      </c>
      <c r="X1450" s="229">
        <v>3.244270842069409E-3</v>
      </c>
    </row>
    <row r="1451" spans="1:24" ht="13.5" thickBot="1">
      <c r="A1451" s="153">
        <v>8694</v>
      </c>
      <c r="B1451" s="153">
        <v>12533</v>
      </c>
      <c r="C1451" s="141" t="s">
        <v>1764</v>
      </c>
      <c r="D1451" s="141">
        <v>550010003</v>
      </c>
      <c r="E1451" s="141" t="s">
        <v>429</v>
      </c>
      <c r="F1451" s="141" t="s">
        <v>2203</v>
      </c>
      <c r="G1451" s="141" t="s">
        <v>3802</v>
      </c>
      <c r="H1451" s="141" t="s">
        <v>76</v>
      </c>
      <c r="I1451" s="141" t="s">
        <v>460</v>
      </c>
      <c r="J1451" s="141" t="s">
        <v>53</v>
      </c>
      <c r="K1451" s="141" t="s">
        <v>53</v>
      </c>
      <c r="L1451" s="141" t="s">
        <v>821</v>
      </c>
      <c r="M1451" s="141" t="s">
        <v>311</v>
      </c>
      <c r="N1451" s="141" t="s">
        <v>267</v>
      </c>
      <c r="O1451" s="141" t="s">
        <v>62</v>
      </c>
      <c r="P1451" s="141" t="s">
        <v>1206</v>
      </c>
      <c r="Q1451" s="227">
        <v>4936511</v>
      </c>
      <c r="R1451" s="232">
        <v>1</v>
      </c>
      <c r="S1451" s="148">
        <v>161.9</v>
      </c>
      <c r="T1451" s="148">
        <v>0</v>
      </c>
      <c r="U1451" s="148">
        <v>7992.2113099999997</v>
      </c>
      <c r="V1451" s="229">
        <v>1.9017616480000001E-3</v>
      </c>
      <c r="W1451" s="229">
        <v>4.575583177E-3</v>
      </c>
      <c r="X1451" s="229">
        <v>5.9546400585874294E-4</v>
      </c>
    </row>
    <row r="1452" spans="1:24" ht="13.5" thickBot="1">
      <c r="A1452" s="153">
        <v>8694</v>
      </c>
      <c r="B1452" s="153">
        <v>12533</v>
      </c>
      <c r="C1452" s="141" t="s">
        <v>1324</v>
      </c>
      <c r="D1452" s="141">
        <v>520036690</v>
      </c>
      <c r="E1452" s="141" t="s">
        <v>429</v>
      </c>
      <c r="F1452" s="141" t="s">
        <v>2204</v>
      </c>
      <c r="G1452" s="141" t="s">
        <v>3803</v>
      </c>
      <c r="H1452" s="141" t="s">
        <v>76</v>
      </c>
      <c r="I1452" s="141" t="s">
        <v>73</v>
      </c>
      <c r="J1452" s="141" t="s">
        <v>53</v>
      </c>
      <c r="K1452" s="141" t="s">
        <v>53</v>
      </c>
      <c r="L1452" s="141" t="s">
        <v>821</v>
      </c>
      <c r="M1452" s="141" t="s">
        <v>311</v>
      </c>
      <c r="N1452" s="141" t="s">
        <v>252</v>
      </c>
      <c r="O1452" s="141" t="s">
        <v>62</v>
      </c>
      <c r="P1452" s="141" t="s">
        <v>1206</v>
      </c>
      <c r="Q1452" s="227">
        <v>39960</v>
      </c>
      <c r="R1452" s="232">
        <v>1</v>
      </c>
      <c r="S1452" s="148">
        <v>29830</v>
      </c>
      <c r="T1452" s="148">
        <v>0</v>
      </c>
      <c r="U1452" s="148">
        <v>11920.067999999999</v>
      </c>
      <c r="V1452" s="229">
        <v>2.6062002119999999E-3</v>
      </c>
      <c r="W1452" s="229">
        <v>6.8243018739999996E-3</v>
      </c>
      <c r="X1452" s="229">
        <v>8.8811108291237284E-4</v>
      </c>
    </row>
    <row r="1453" spans="1:24" ht="13.5" thickBot="1">
      <c r="A1453" s="153">
        <v>8694</v>
      </c>
      <c r="B1453" s="153">
        <v>12533</v>
      </c>
      <c r="C1453" s="141" t="s">
        <v>2205</v>
      </c>
      <c r="D1453" s="141">
        <v>520036153</v>
      </c>
      <c r="E1453" s="141" t="s">
        <v>429</v>
      </c>
      <c r="F1453" s="141" t="s">
        <v>2206</v>
      </c>
      <c r="G1453" s="141" t="s">
        <v>3804</v>
      </c>
      <c r="H1453" s="141" t="s">
        <v>76</v>
      </c>
      <c r="I1453" s="141" t="s">
        <v>73</v>
      </c>
      <c r="J1453" s="141" t="s">
        <v>53</v>
      </c>
      <c r="K1453" s="141" t="s">
        <v>53</v>
      </c>
      <c r="L1453" s="141" t="s">
        <v>821</v>
      </c>
      <c r="M1453" s="141" t="s">
        <v>311</v>
      </c>
      <c r="N1453" s="141" t="s">
        <v>654</v>
      </c>
      <c r="O1453" s="141" t="s">
        <v>62</v>
      </c>
      <c r="P1453" s="141" t="s">
        <v>1206</v>
      </c>
      <c r="Q1453" s="227">
        <v>285443</v>
      </c>
      <c r="R1453" s="232">
        <v>1</v>
      </c>
      <c r="S1453" s="148">
        <v>2352</v>
      </c>
      <c r="T1453" s="148">
        <v>0</v>
      </c>
      <c r="U1453" s="148">
        <v>6713.6193599999997</v>
      </c>
      <c r="V1453" s="229">
        <v>1.1494682415999999E-2</v>
      </c>
      <c r="W1453" s="229">
        <v>3.8435825339999999E-3</v>
      </c>
      <c r="X1453" s="229">
        <v>5.0020182435797113E-4</v>
      </c>
    </row>
    <row r="1454" spans="1:24" ht="13.5" thickBot="1">
      <c r="A1454" s="153">
        <v>8694</v>
      </c>
      <c r="B1454" s="153">
        <v>12533</v>
      </c>
      <c r="C1454" s="141" t="s">
        <v>2207</v>
      </c>
      <c r="D1454" s="141">
        <v>520036872</v>
      </c>
      <c r="E1454" s="141" t="s">
        <v>429</v>
      </c>
      <c r="F1454" s="141" t="s">
        <v>2208</v>
      </c>
      <c r="G1454" s="141" t="s">
        <v>3805</v>
      </c>
      <c r="H1454" s="141" t="s">
        <v>76</v>
      </c>
      <c r="I1454" s="141" t="s">
        <v>73</v>
      </c>
      <c r="J1454" s="141" t="s">
        <v>53</v>
      </c>
      <c r="K1454" s="141" t="s">
        <v>53</v>
      </c>
      <c r="L1454" s="141" t="s">
        <v>821</v>
      </c>
      <c r="M1454" s="141" t="s">
        <v>311</v>
      </c>
      <c r="N1454" s="141" t="s">
        <v>253</v>
      </c>
      <c r="O1454" s="141" t="s">
        <v>62</v>
      </c>
      <c r="P1454" s="141" t="s">
        <v>1206</v>
      </c>
      <c r="Q1454" s="227">
        <v>54228</v>
      </c>
      <c r="R1454" s="232">
        <v>1</v>
      </c>
      <c r="S1454" s="148">
        <v>64880</v>
      </c>
      <c r="T1454" s="148">
        <v>0</v>
      </c>
      <c r="U1454" s="148">
        <v>35183.126400000001</v>
      </c>
      <c r="V1454" s="229">
        <v>8.62554127E-4</v>
      </c>
      <c r="W1454" s="229">
        <v>2.0142525647999999E-2</v>
      </c>
      <c r="X1454" s="229">
        <v>2.6213377715082579E-3</v>
      </c>
    </row>
    <row r="1455" spans="1:24" ht="13.5" thickBot="1">
      <c r="A1455" s="153">
        <v>8694</v>
      </c>
      <c r="B1455" s="153">
        <v>12533</v>
      </c>
      <c r="C1455" s="141" t="s">
        <v>2209</v>
      </c>
      <c r="D1455" s="141">
        <v>520027830</v>
      </c>
      <c r="E1455" s="141" t="s">
        <v>429</v>
      </c>
      <c r="F1455" s="141" t="s">
        <v>2210</v>
      </c>
      <c r="G1455" s="141" t="s">
        <v>3806</v>
      </c>
      <c r="H1455" s="141" t="s">
        <v>76</v>
      </c>
      <c r="I1455" s="141" t="s">
        <v>73</v>
      </c>
      <c r="J1455" s="141" t="s">
        <v>53</v>
      </c>
      <c r="K1455" s="141" t="s">
        <v>53</v>
      </c>
      <c r="L1455" s="141" t="s">
        <v>821</v>
      </c>
      <c r="M1455" s="141" t="s">
        <v>311</v>
      </c>
      <c r="N1455" s="141" t="s">
        <v>265</v>
      </c>
      <c r="O1455" s="141" t="s">
        <v>62</v>
      </c>
      <c r="P1455" s="141" t="s">
        <v>1206</v>
      </c>
      <c r="Q1455" s="227">
        <v>1924612</v>
      </c>
      <c r="R1455" s="232">
        <v>1</v>
      </c>
      <c r="S1455" s="148">
        <v>1588</v>
      </c>
      <c r="T1455" s="148">
        <v>0</v>
      </c>
      <c r="U1455" s="148">
        <v>30562.83856</v>
      </c>
      <c r="V1455" s="229">
        <v>1.491704681E-3</v>
      </c>
      <c r="W1455" s="229">
        <v>1.7497386463E-2</v>
      </c>
      <c r="X1455" s="229">
        <v>2.2771007388882034E-3</v>
      </c>
    </row>
    <row r="1456" spans="1:24" ht="13.5" thickBot="1">
      <c r="A1456" s="153">
        <v>8694</v>
      </c>
      <c r="B1456" s="153">
        <v>12533</v>
      </c>
      <c r="C1456" s="141" t="s">
        <v>1326</v>
      </c>
      <c r="D1456" s="141">
        <v>520037789</v>
      </c>
      <c r="E1456" s="141" t="s">
        <v>429</v>
      </c>
      <c r="F1456" s="141" t="s">
        <v>2211</v>
      </c>
      <c r="G1456" s="141" t="s">
        <v>3807</v>
      </c>
      <c r="H1456" s="141" t="s">
        <v>76</v>
      </c>
      <c r="I1456" s="141" t="s">
        <v>73</v>
      </c>
      <c r="J1456" s="141" t="s">
        <v>53</v>
      </c>
      <c r="K1456" s="141" t="s">
        <v>53</v>
      </c>
      <c r="L1456" s="141" t="s">
        <v>821</v>
      </c>
      <c r="M1456" s="141" t="s">
        <v>311</v>
      </c>
      <c r="N1456" s="141" t="s">
        <v>651</v>
      </c>
      <c r="O1456" s="141" t="s">
        <v>62</v>
      </c>
      <c r="P1456" s="141" t="s">
        <v>1206</v>
      </c>
      <c r="Q1456" s="227">
        <v>52800</v>
      </c>
      <c r="R1456" s="232">
        <v>1</v>
      </c>
      <c r="S1456" s="148">
        <v>28210</v>
      </c>
      <c r="T1456" s="148">
        <v>0</v>
      </c>
      <c r="U1456" s="148">
        <v>14894.88</v>
      </c>
      <c r="V1456" s="229">
        <v>1.1110195079999999E-3</v>
      </c>
      <c r="W1456" s="229">
        <v>8.5273974520000007E-3</v>
      </c>
      <c r="X1456" s="229">
        <v>1.1097510523136148E-3</v>
      </c>
    </row>
    <row r="1457" spans="1:24" ht="13.5" thickBot="1">
      <c r="A1457" s="153">
        <v>8694</v>
      </c>
      <c r="B1457" s="153">
        <v>12533</v>
      </c>
      <c r="C1457" s="141" t="s">
        <v>1788</v>
      </c>
      <c r="D1457" s="141">
        <v>520038332</v>
      </c>
      <c r="E1457" s="141" t="s">
        <v>429</v>
      </c>
      <c r="F1457" s="141" t="s">
        <v>2212</v>
      </c>
      <c r="G1457" s="141" t="s">
        <v>3808</v>
      </c>
      <c r="H1457" s="141" t="s">
        <v>76</v>
      </c>
      <c r="I1457" s="141" t="s">
        <v>73</v>
      </c>
      <c r="J1457" s="141" t="s">
        <v>53</v>
      </c>
      <c r="K1457" s="141" t="s">
        <v>53</v>
      </c>
      <c r="L1457" s="141" t="s">
        <v>821</v>
      </c>
      <c r="M1457" s="141" t="s">
        <v>311</v>
      </c>
      <c r="N1457" s="141" t="s">
        <v>651</v>
      </c>
      <c r="O1457" s="141" t="s">
        <v>62</v>
      </c>
      <c r="P1457" s="141" t="s">
        <v>1206</v>
      </c>
      <c r="Q1457" s="227">
        <v>3140907</v>
      </c>
      <c r="R1457" s="232">
        <v>1</v>
      </c>
      <c r="S1457" s="148">
        <v>217.1</v>
      </c>
      <c r="T1457" s="148">
        <v>0</v>
      </c>
      <c r="U1457" s="148">
        <v>6818.9090999999999</v>
      </c>
      <c r="V1457" s="229">
        <v>9.8747216289999992E-3</v>
      </c>
      <c r="W1457" s="229">
        <v>3.9038614670000001E-3</v>
      </c>
      <c r="X1457" s="229">
        <v>5.0804649311413607E-4</v>
      </c>
    </row>
    <row r="1458" spans="1:24" ht="13.5" thickBot="1">
      <c r="A1458" s="153">
        <v>8694</v>
      </c>
      <c r="B1458" s="153">
        <v>12533</v>
      </c>
      <c r="C1458" s="141" t="s">
        <v>1638</v>
      </c>
      <c r="D1458" s="141">
        <v>520038274</v>
      </c>
      <c r="E1458" s="141" t="s">
        <v>429</v>
      </c>
      <c r="F1458" s="141" t="s">
        <v>2213</v>
      </c>
      <c r="G1458" s="141" t="s">
        <v>3458</v>
      </c>
      <c r="H1458" s="141" t="s">
        <v>76</v>
      </c>
      <c r="I1458" s="141" t="s">
        <v>73</v>
      </c>
      <c r="J1458" s="141" t="s">
        <v>53</v>
      </c>
      <c r="K1458" s="141" t="s">
        <v>53</v>
      </c>
      <c r="L1458" s="141" t="s">
        <v>821</v>
      </c>
      <c r="M1458" s="141" t="s">
        <v>311</v>
      </c>
      <c r="N1458" s="141" t="s">
        <v>140</v>
      </c>
      <c r="O1458" s="141" t="s">
        <v>62</v>
      </c>
      <c r="P1458" s="141" t="s">
        <v>1206</v>
      </c>
      <c r="Q1458" s="227">
        <v>1679693</v>
      </c>
      <c r="R1458" s="232">
        <v>1</v>
      </c>
      <c r="S1458" s="148">
        <v>1740</v>
      </c>
      <c r="T1458" s="148">
        <v>0</v>
      </c>
      <c r="U1458" s="148">
        <v>29226.658200000002</v>
      </c>
      <c r="V1458" s="229">
        <v>6.0143761980000002E-3</v>
      </c>
      <c r="W1458" s="229">
        <v>1.6732416151000001E-2</v>
      </c>
      <c r="X1458" s="229">
        <v>2.1775479019005414E-3</v>
      </c>
    </row>
    <row r="1459" spans="1:24" ht="13.5" thickBot="1">
      <c r="A1459" s="153">
        <v>8694</v>
      </c>
      <c r="B1459" s="153">
        <v>12533</v>
      </c>
      <c r="C1459" s="141" t="s">
        <v>2214</v>
      </c>
      <c r="D1459" s="141">
        <v>520038530</v>
      </c>
      <c r="E1459" s="141" t="s">
        <v>429</v>
      </c>
      <c r="F1459" s="141" t="s">
        <v>2215</v>
      </c>
      <c r="G1459" s="141" t="s">
        <v>3809</v>
      </c>
      <c r="H1459" s="141" t="s">
        <v>76</v>
      </c>
      <c r="I1459" s="141" t="s">
        <v>73</v>
      </c>
      <c r="J1459" s="141" t="s">
        <v>53</v>
      </c>
      <c r="K1459" s="141" t="s">
        <v>53</v>
      </c>
      <c r="L1459" s="141" t="s">
        <v>821</v>
      </c>
      <c r="M1459" s="141" t="s">
        <v>311</v>
      </c>
      <c r="N1459" s="141" t="s">
        <v>263</v>
      </c>
      <c r="O1459" s="141" t="s">
        <v>62</v>
      </c>
      <c r="P1459" s="141" t="s">
        <v>1206</v>
      </c>
      <c r="Q1459" s="227">
        <v>568121</v>
      </c>
      <c r="R1459" s="232">
        <v>1</v>
      </c>
      <c r="S1459" s="148">
        <v>1209</v>
      </c>
      <c r="T1459" s="148">
        <v>0</v>
      </c>
      <c r="U1459" s="148">
        <v>6868.5828899999997</v>
      </c>
      <c r="V1459" s="229">
        <v>1.5503861795000001E-2</v>
      </c>
      <c r="W1459" s="229">
        <v>3.9322999739999998E-3</v>
      </c>
      <c r="X1459" s="229">
        <v>5.1174746557748629E-4</v>
      </c>
    </row>
    <row r="1460" spans="1:24" ht="13.5" thickBot="1">
      <c r="A1460" s="153">
        <v>8694</v>
      </c>
      <c r="B1460" s="153">
        <v>12533</v>
      </c>
      <c r="C1460" s="141" t="s">
        <v>1792</v>
      </c>
      <c r="D1460" s="141">
        <v>520038894</v>
      </c>
      <c r="E1460" s="141" t="s">
        <v>429</v>
      </c>
      <c r="F1460" s="141" t="s">
        <v>2216</v>
      </c>
      <c r="G1460" s="141" t="s">
        <v>3810</v>
      </c>
      <c r="H1460" s="141" t="s">
        <v>76</v>
      </c>
      <c r="I1460" s="141" t="s">
        <v>73</v>
      </c>
      <c r="J1460" s="141" t="s">
        <v>53</v>
      </c>
      <c r="K1460" s="141" t="s">
        <v>53</v>
      </c>
      <c r="L1460" s="141" t="s">
        <v>821</v>
      </c>
      <c r="M1460" s="141" t="s">
        <v>311</v>
      </c>
      <c r="N1460" s="141" t="s">
        <v>652</v>
      </c>
      <c r="O1460" s="141" t="s">
        <v>62</v>
      </c>
      <c r="P1460" s="141" t="s">
        <v>1206</v>
      </c>
      <c r="Q1460" s="227">
        <v>194744</v>
      </c>
      <c r="R1460" s="232">
        <v>1</v>
      </c>
      <c r="S1460" s="148">
        <v>13260</v>
      </c>
      <c r="T1460" s="148">
        <v>0</v>
      </c>
      <c r="U1460" s="148">
        <v>25823.054400000001</v>
      </c>
      <c r="V1460" s="229">
        <v>9.4519826419999994E-3</v>
      </c>
      <c r="W1460" s="229">
        <v>1.4783835002E-2</v>
      </c>
      <c r="X1460" s="229">
        <v>1.923960568621682E-3</v>
      </c>
    </row>
    <row r="1461" spans="1:24" ht="13.5" thickBot="1">
      <c r="A1461" s="153">
        <v>8694</v>
      </c>
      <c r="B1461" s="153">
        <v>12533</v>
      </c>
      <c r="C1461" s="141" t="s">
        <v>2217</v>
      </c>
      <c r="D1461" s="141">
        <v>550012777</v>
      </c>
      <c r="E1461" s="141" t="s">
        <v>429</v>
      </c>
      <c r="F1461" s="141" t="s">
        <v>2218</v>
      </c>
      <c r="G1461" s="141" t="s">
        <v>3811</v>
      </c>
      <c r="H1461" s="141" t="s">
        <v>76</v>
      </c>
      <c r="I1461" s="141" t="s">
        <v>460</v>
      </c>
      <c r="J1461" s="141" t="s">
        <v>53</v>
      </c>
      <c r="K1461" s="141" t="s">
        <v>53</v>
      </c>
      <c r="L1461" s="141" t="s">
        <v>821</v>
      </c>
      <c r="M1461" s="141" t="s">
        <v>311</v>
      </c>
      <c r="N1461" s="141" t="s">
        <v>267</v>
      </c>
      <c r="O1461" s="141" t="s">
        <v>62</v>
      </c>
      <c r="P1461" s="141" t="s">
        <v>1206</v>
      </c>
      <c r="Q1461" s="227">
        <v>4192005</v>
      </c>
      <c r="R1461" s="232">
        <v>1</v>
      </c>
      <c r="S1461" s="148">
        <v>303</v>
      </c>
      <c r="T1461" s="148">
        <v>0</v>
      </c>
      <c r="U1461" s="148">
        <v>12701.775149999999</v>
      </c>
      <c r="V1461" s="229">
        <v>3.7299694140000002E-3</v>
      </c>
      <c r="W1461" s="229">
        <v>7.271833345E-3</v>
      </c>
      <c r="X1461" s="229">
        <v>9.4635259491606652E-4</v>
      </c>
    </row>
    <row r="1462" spans="1:24" ht="13.5" thickBot="1">
      <c r="A1462" s="153">
        <v>8694</v>
      </c>
      <c r="B1462" s="153">
        <v>12533</v>
      </c>
      <c r="C1462" s="141" t="s">
        <v>1329</v>
      </c>
      <c r="D1462" s="141">
        <v>520038910</v>
      </c>
      <c r="E1462" s="141" t="s">
        <v>429</v>
      </c>
      <c r="F1462" s="141" t="s">
        <v>2219</v>
      </c>
      <c r="G1462" s="141" t="s">
        <v>3812</v>
      </c>
      <c r="H1462" s="141" t="s">
        <v>76</v>
      </c>
      <c r="I1462" s="141" t="s">
        <v>73</v>
      </c>
      <c r="J1462" s="141" t="s">
        <v>53</v>
      </c>
      <c r="K1462" s="141" t="s">
        <v>53</v>
      </c>
      <c r="L1462" s="141" t="s">
        <v>821</v>
      </c>
      <c r="M1462" s="141" t="s">
        <v>311</v>
      </c>
      <c r="N1462" s="141" t="s">
        <v>651</v>
      </c>
      <c r="O1462" s="141" t="s">
        <v>62</v>
      </c>
      <c r="P1462" s="141" t="s">
        <v>1206</v>
      </c>
      <c r="Q1462" s="227">
        <v>64046</v>
      </c>
      <c r="R1462" s="232">
        <v>1</v>
      </c>
      <c r="S1462" s="148">
        <v>15900</v>
      </c>
      <c r="T1462" s="148">
        <v>0</v>
      </c>
      <c r="U1462" s="148">
        <v>10183.314</v>
      </c>
      <c r="V1462" s="229">
        <v>3.6148200049999999E-3</v>
      </c>
      <c r="W1462" s="229">
        <v>5.8300010380000003E-3</v>
      </c>
      <c r="X1462" s="229">
        <v>7.5871329124772846E-4</v>
      </c>
    </row>
    <row r="1463" spans="1:24" ht="13.5" thickBot="1">
      <c r="A1463" s="153">
        <v>8694</v>
      </c>
      <c r="B1463" s="153">
        <v>12533</v>
      </c>
      <c r="C1463" s="141" t="s">
        <v>2220</v>
      </c>
      <c r="D1463" s="141">
        <v>520038779</v>
      </c>
      <c r="E1463" s="141" t="s">
        <v>429</v>
      </c>
      <c r="F1463" s="141" t="s">
        <v>3813</v>
      </c>
      <c r="G1463" s="141" t="s">
        <v>3814</v>
      </c>
      <c r="H1463" s="141" t="s">
        <v>76</v>
      </c>
      <c r="I1463" s="141" t="s">
        <v>73</v>
      </c>
      <c r="J1463" s="141" t="s">
        <v>53</v>
      </c>
      <c r="K1463" s="141" t="s">
        <v>53</v>
      </c>
      <c r="L1463" s="141" t="s">
        <v>821</v>
      </c>
      <c r="M1463" s="141" t="s">
        <v>311</v>
      </c>
      <c r="N1463" s="141" t="s">
        <v>653</v>
      </c>
      <c r="O1463" s="141" t="s">
        <v>62</v>
      </c>
      <c r="P1463" s="141" t="s">
        <v>1206</v>
      </c>
      <c r="Q1463" s="227">
        <v>28810.38</v>
      </c>
      <c r="R1463" s="232">
        <v>1</v>
      </c>
      <c r="S1463" s="148">
        <v>275.5</v>
      </c>
      <c r="T1463" s="148">
        <v>0</v>
      </c>
      <c r="U1463" s="148">
        <v>79.372600000000006</v>
      </c>
      <c r="V1463" s="229">
        <v>1.4668033832000001E-2</v>
      </c>
      <c r="W1463" s="229">
        <v>4.54412326280589E-5</v>
      </c>
      <c r="X1463" s="229">
        <v>5.9136982892690387E-6</v>
      </c>
    </row>
    <row r="1464" spans="1:24" ht="13.5" thickBot="1">
      <c r="A1464" s="153">
        <v>8694</v>
      </c>
      <c r="B1464" s="153">
        <v>12533</v>
      </c>
      <c r="C1464" s="141" t="s">
        <v>1587</v>
      </c>
      <c r="D1464" s="141">
        <v>520039413</v>
      </c>
      <c r="E1464" s="141" t="s">
        <v>429</v>
      </c>
      <c r="F1464" s="141" t="s">
        <v>2222</v>
      </c>
      <c r="G1464" s="141" t="s">
        <v>3816</v>
      </c>
      <c r="H1464" s="141" t="s">
        <v>76</v>
      </c>
      <c r="I1464" s="141" t="s">
        <v>73</v>
      </c>
      <c r="J1464" s="141" t="s">
        <v>53</v>
      </c>
      <c r="K1464" s="141" t="s">
        <v>53</v>
      </c>
      <c r="L1464" s="141" t="s">
        <v>821</v>
      </c>
      <c r="M1464" s="141" t="s">
        <v>311</v>
      </c>
      <c r="N1464" s="141" t="s">
        <v>252</v>
      </c>
      <c r="O1464" s="141" t="s">
        <v>62</v>
      </c>
      <c r="P1464" s="141" t="s">
        <v>1206</v>
      </c>
      <c r="Q1464" s="227">
        <v>0</v>
      </c>
      <c r="R1464" s="232">
        <v>1</v>
      </c>
      <c r="S1464" s="148">
        <v>7125</v>
      </c>
      <c r="T1464" s="148">
        <v>13.307779999999999</v>
      </c>
      <c r="U1464" s="148">
        <v>13.307779999999999</v>
      </c>
      <c r="V1464" s="229">
        <v>0</v>
      </c>
      <c r="W1464" s="229">
        <v>7.6187743219074299E-6</v>
      </c>
      <c r="X1464" s="229">
        <v>9.9150331247771547E-7</v>
      </c>
    </row>
    <row r="1465" spans="1:24" ht="13.5" thickBot="1">
      <c r="A1465" s="153">
        <v>8694</v>
      </c>
      <c r="B1465" s="153">
        <v>12533</v>
      </c>
      <c r="C1465" s="141" t="s">
        <v>1723</v>
      </c>
      <c r="D1465" s="151">
        <v>520039660</v>
      </c>
      <c r="E1465" s="141" t="s">
        <v>429</v>
      </c>
      <c r="F1465" s="141" t="s">
        <v>2223</v>
      </c>
      <c r="G1465" s="151" t="s">
        <v>3817</v>
      </c>
      <c r="H1465" s="141" t="s">
        <v>76</v>
      </c>
      <c r="I1465" s="141" t="s">
        <v>73</v>
      </c>
      <c r="J1465" s="141" t="s">
        <v>53</v>
      </c>
      <c r="K1465" s="141" t="s">
        <v>53</v>
      </c>
      <c r="L1465" s="141" t="s">
        <v>821</v>
      </c>
      <c r="M1465" s="141" t="s">
        <v>311</v>
      </c>
      <c r="N1465" s="141" t="s">
        <v>140</v>
      </c>
      <c r="O1465" s="141" t="s">
        <v>62</v>
      </c>
      <c r="P1465" s="141" t="s">
        <v>1206</v>
      </c>
      <c r="Q1465" s="227">
        <v>9568396</v>
      </c>
      <c r="R1465" s="232">
        <v>1</v>
      </c>
      <c r="S1465" s="148">
        <v>246.7</v>
      </c>
      <c r="T1465" s="148">
        <v>0</v>
      </c>
      <c r="U1465" s="148">
        <v>23605.232929999998</v>
      </c>
      <c r="V1465" s="229">
        <v>2.4320836963000001E-2</v>
      </c>
      <c r="W1465" s="229">
        <v>1.3514120500000001E-2</v>
      </c>
      <c r="X1465" s="229">
        <v>1.7587205861460777E-3</v>
      </c>
    </row>
    <row r="1466" spans="1:24" ht="13.5" thickBot="1">
      <c r="A1466" s="153">
        <v>8694</v>
      </c>
      <c r="B1466" s="153">
        <v>12533</v>
      </c>
      <c r="C1466" s="141" t="s">
        <v>2224</v>
      </c>
      <c r="D1466" s="141">
        <v>550013098</v>
      </c>
      <c r="E1466" s="141" t="s">
        <v>429</v>
      </c>
      <c r="F1466" s="141" t="s">
        <v>2225</v>
      </c>
      <c r="G1466" s="141" t="s">
        <v>3818</v>
      </c>
      <c r="H1466" s="141" t="s">
        <v>76</v>
      </c>
      <c r="I1466" s="141" t="s">
        <v>460</v>
      </c>
      <c r="J1466" s="141" t="s">
        <v>53</v>
      </c>
      <c r="K1466" s="141" t="s">
        <v>53</v>
      </c>
      <c r="L1466" s="141" t="s">
        <v>821</v>
      </c>
      <c r="M1466" s="141" t="s">
        <v>311</v>
      </c>
      <c r="N1466" s="141" t="s">
        <v>267</v>
      </c>
      <c r="O1466" s="141" t="s">
        <v>62</v>
      </c>
      <c r="P1466" s="141" t="s">
        <v>1206</v>
      </c>
      <c r="Q1466" s="227">
        <v>1739690</v>
      </c>
      <c r="R1466" s="232">
        <v>1</v>
      </c>
      <c r="S1466" s="148">
        <v>1025</v>
      </c>
      <c r="T1466" s="148">
        <v>0</v>
      </c>
      <c r="U1466" s="148">
        <v>17831.822499999998</v>
      </c>
      <c r="V1466" s="229">
        <v>1.482082319E-3</v>
      </c>
      <c r="W1466" s="229">
        <v>1.0208812542E-2</v>
      </c>
      <c r="X1466" s="229">
        <v>1.3285695342322053E-3</v>
      </c>
    </row>
    <row r="1467" spans="1:24" ht="13.5" thickBot="1">
      <c r="A1467" s="153">
        <v>8694</v>
      </c>
      <c r="B1467" s="153">
        <v>12533</v>
      </c>
      <c r="C1467" s="141" t="s">
        <v>2134</v>
      </c>
      <c r="D1467" s="141">
        <v>520007469</v>
      </c>
      <c r="E1467" s="141" t="s">
        <v>429</v>
      </c>
      <c r="F1467" s="141" t="s">
        <v>2226</v>
      </c>
      <c r="G1467" s="141" t="s">
        <v>3819</v>
      </c>
      <c r="H1467" s="141" t="s">
        <v>76</v>
      </c>
      <c r="I1467" s="141" t="s">
        <v>73</v>
      </c>
      <c r="J1467" s="141" t="s">
        <v>53</v>
      </c>
      <c r="K1467" s="141" t="s">
        <v>53</v>
      </c>
      <c r="L1467" s="141" t="s">
        <v>821</v>
      </c>
      <c r="M1467" s="141" t="s">
        <v>311</v>
      </c>
      <c r="N1467" s="141" t="s">
        <v>269</v>
      </c>
      <c r="O1467" s="141" t="s">
        <v>62</v>
      </c>
      <c r="P1467" s="141" t="s">
        <v>1206</v>
      </c>
      <c r="Q1467" s="227">
        <v>11220</v>
      </c>
      <c r="R1467" s="232">
        <v>1</v>
      </c>
      <c r="S1467" s="148">
        <v>10880</v>
      </c>
      <c r="T1467" s="148">
        <v>0</v>
      </c>
      <c r="U1467" s="148">
        <v>1220.7360000000001</v>
      </c>
      <c r="V1467" s="229">
        <v>1.80935444E-4</v>
      </c>
      <c r="W1467" s="229">
        <v>6.9887780600000002E-4</v>
      </c>
      <c r="X1467" s="229">
        <v>9.0951592802165107E-5</v>
      </c>
    </row>
    <row r="1468" spans="1:24" ht="13.5" thickBot="1">
      <c r="A1468" s="153">
        <v>8694</v>
      </c>
      <c r="B1468" s="153">
        <v>12533</v>
      </c>
      <c r="C1468" s="141" t="s">
        <v>1331</v>
      </c>
      <c r="D1468" s="141">
        <v>520028010</v>
      </c>
      <c r="E1468" s="141" t="s">
        <v>429</v>
      </c>
      <c r="F1468" s="141" t="s">
        <v>2227</v>
      </c>
      <c r="G1468" s="141" t="s">
        <v>3820</v>
      </c>
      <c r="H1468" s="141" t="s">
        <v>76</v>
      </c>
      <c r="I1468" s="141" t="s">
        <v>73</v>
      </c>
      <c r="J1468" s="141" t="s">
        <v>53</v>
      </c>
      <c r="K1468" s="141" t="s">
        <v>53</v>
      </c>
      <c r="L1468" s="141" t="s">
        <v>821</v>
      </c>
      <c r="M1468" s="141" t="s">
        <v>311</v>
      </c>
      <c r="N1468" s="141" t="s">
        <v>708</v>
      </c>
      <c r="O1468" s="141" t="s">
        <v>62</v>
      </c>
      <c r="P1468" s="141" t="s">
        <v>1206</v>
      </c>
      <c r="Q1468" s="227">
        <v>10199</v>
      </c>
      <c r="R1468" s="232">
        <v>1</v>
      </c>
      <c r="S1468" s="148">
        <v>81100</v>
      </c>
      <c r="T1468" s="148">
        <v>0</v>
      </c>
      <c r="U1468" s="148">
        <v>8271.3889999999992</v>
      </c>
      <c r="V1468" s="229">
        <v>1.347265779E-3</v>
      </c>
      <c r="W1468" s="229">
        <v>4.7354138790000003E-3</v>
      </c>
      <c r="X1468" s="229">
        <v>6.1626428993353805E-4</v>
      </c>
    </row>
    <row r="1469" spans="1:24" ht="13.5" thickBot="1">
      <c r="A1469" s="153">
        <v>8694</v>
      </c>
      <c r="B1469" s="153">
        <v>12533</v>
      </c>
      <c r="C1469" s="141" t="s">
        <v>1806</v>
      </c>
      <c r="D1469" s="141">
        <v>520033986</v>
      </c>
      <c r="E1469" s="141" t="s">
        <v>429</v>
      </c>
      <c r="F1469" s="141" t="s">
        <v>2228</v>
      </c>
      <c r="G1469" s="141" t="s">
        <v>3821</v>
      </c>
      <c r="H1469" s="141" t="s">
        <v>76</v>
      </c>
      <c r="I1469" s="141" t="s">
        <v>73</v>
      </c>
      <c r="J1469" s="141" t="s">
        <v>53</v>
      </c>
      <c r="K1469" s="141" t="s">
        <v>53</v>
      </c>
      <c r="L1469" s="141" t="s">
        <v>821</v>
      </c>
      <c r="M1469" s="141" t="s">
        <v>311</v>
      </c>
      <c r="N1469" s="141" t="s">
        <v>269</v>
      </c>
      <c r="O1469" s="141" t="s">
        <v>62</v>
      </c>
      <c r="P1469" s="141" t="s">
        <v>1206</v>
      </c>
      <c r="Q1469" s="227">
        <v>219334</v>
      </c>
      <c r="R1469" s="232">
        <v>1</v>
      </c>
      <c r="S1469" s="148">
        <v>3619</v>
      </c>
      <c r="T1469" s="148">
        <v>0</v>
      </c>
      <c r="U1469" s="148">
        <v>7937.6974600000003</v>
      </c>
      <c r="V1469" s="229">
        <v>1.068697109E-3</v>
      </c>
      <c r="W1469" s="229">
        <v>4.5443737099999998E-3</v>
      </c>
      <c r="X1469" s="229">
        <v>5.9140242211968858E-4</v>
      </c>
    </row>
    <row r="1470" spans="1:24" ht="13.5" thickBot="1">
      <c r="A1470" s="153">
        <v>8694</v>
      </c>
      <c r="B1470" s="153">
        <v>12533</v>
      </c>
      <c r="C1470" s="141" t="s">
        <v>2229</v>
      </c>
      <c r="D1470" s="141">
        <v>520029083</v>
      </c>
      <c r="E1470" s="141" t="s">
        <v>429</v>
      </c>
      <c r="F1470" s="141" t="s">
        <v>2230</v>
      </c>
      <c r="G1470" s="141" t="s">
        <v>3822</v>
      </c>
      <c r="H1470" s="141" t="s">
        <v>76</v>
      </c>
      <c r="I1470" s="141" t="s">
        <v>73</v>
      </c>
      <c r="J1470" s="141" t="s">
        <v>53</v>
      </c>
      <c r="K1470" s="141" t="s">
        <v>53</v>
      </c>
      <c r="L1470" s="141" t="s">
        <v>821</v>
      </c>
      <c r="M1470" s="141" t="s">
        <v>311</v>
      </c>
      <c r="N1470" s="141" t="s">
        <v>256</v>
      </c>
      <c r="O1470" s="141" t="s">
        <v>62</v>
      </c>
      <c r="P1470" s="141" t="s">
        <v>1206</v>
      </c>
      <c r="Q1470" s="227">
        <v>190664</v>
      </c>
      <c r="R1470" s="232">
        <v>1</v>
      </c>
      <c r="S1470" s="148">
        <v>15410</v>
      </c>
      <c r="T1470" s="148">
        <v>0</v>
      </c>
      <c r="U1470" s="148">
        <v>29381.322400000001</v>
      </c>
      <c r="V1470" s="229">
        <v>1.9003680250000001E-3</v>
      </c>
      <c r="W1470" s="229">
        <v>1.6820962222E-2</v>
      </c>
      <c r="X1470" s="229">
        <v>2.1890712413772774E-3</v>
      </c>
    </row>
    <row r="1471" spans="1:24" ht="13.5" thickBot="1">
      <c r="A1471" s="153">
        <v>8694</v>
      </c>
      <c r="B1471" s="153">
        <v>12533</v>
      </c>
      <c r="C1471" s="141" t="s">
        <v>1208</v>
      </c>
      <c r="D1471" s="141">
        <v>520018078</v>
      </c>
      <c r="E1471" s="141" t="s">
        <v>429</v>
      </c>
      <c r="F1471" s="141" t="s">
        <v>2231</v>
      </c>
      <c r="G1471" s="141" t="s">
        <v>3823</v>
      </c>
      <c r="H1471" s="141" t="s">
        <v>76</v>
      </c>
      <c r="I1471" s="141" t="s">
        <v>73</v>
      </c>
      <c r="J1471" s="141" t="s">
        <v>53</v>
      </c>
      <c r="K1471" s="141" t="s">
        <v>53</v>
      </c>
      <c r="L1471" s="141" t="s">
        <v>821</v>
      </c>
      <c r="M1471" s="141" t="s">
        <v>311</v>
      </c>
      <c r="N1471" s="141" t="s">
        <v>256</v>
      </c>
      <c r="O1471" s="141" t="s">
        <v>62</v>
      </c>
      <c r="P1471" s="141" t="s">
        <v>1206</v>
      </c>
      <c r="Q1471" s="227">
        <v>4734175</v>
      </c>
      <c r="R1471" s="232">
        <v>1</v>
      </c>
      <c r="S1471" s="148">
        <v>3644</v>
      </c>
      <c r="T1471" s="148">
        <v>0</v>
      </c>
      <c r="U1471" s="148">
        <v>172513.337</v>
      </c>
      <c r="V1471" s="229">
        <v>3.1373228039999999E-3</v>
      </c>
      <c r="W1471" s="229">
        <v>9.8764796390999998E-2</v>
      </c>
      <c r="X1471" s="229">
        <v>1.2853199037110958E-2</v>
      </c>
    </row>
    <row r="1472" spans="1:24" ht="13.5" thickBot="1">
      <c r="A1472" s="153">
        <v>8694</v>
      </c>
      <c r="B1472" s="153">
        <v>12533</v>
      </c>
      <c r="C1472" s="141" t="s">
        <v>1336</v>
      </c>
      <c r="D1472" s="141">
        <v>520017807</v>
      </c>
      <c r="E1472" s="141" t="s">
        <v>429</v>
      </c>
      <c r="F1472" s="141" t="s">
        <v>2232</v>
      </c>
      <c r="G1472" s="141" t="s">
        <v>3824</v>
      </c>
      <c r="H1472" s="141" t="s">
        <v>76</v>
      </c>
      <c r="I1472" s="141" t="s">
        <v>73</v>
      </c>
      <c r="J1472" s="141" t="s">
        <v>53</v>
      </c>
      <c r="K1472" s="141" t="s">
        <v>53</v>
      </c>
      <c r="L1472" s="141" t="s">
        <v>821</v>
      </c>
      <c r="M1472" s="141" t="s">
        <v>311</v>
      </c>
      <c r="N1472" s="141" t="s">
        <v>651</v>
      </c>
      <c r="O1472" s="141" t="s">
        <v>62</v>
      </c>
      <c r="P1472" s="141" t="s">
        <v>1206</v>
      </c>
      <c r="Q1472" s="227">
        <v>1842</v>
      </c>
      <c r="R1472" s="232">
        <v>1</v>
      </c>
      <c r="S1472" s="148">
        <v>73900</v>
      </c>
      <c r="T1472" s="148">
        <v>0</v>
      </c>
      <c r="U1472" s="148">
        <v>1361.2380000000001</v>
      </c>
      <c r="V1472" s="229">
        <v>3.6868956800000001E-4</v>
      </c>
      <c r="W1472" s="229">
        <v>7.7931594299999996E-4</v>
      </c>
      <c r="X1472" s="229">
        <v>1.0141976994438897E-4</v>
      </c>
    </row>
    <row r="1473" spans="1:24" ht="13.5" thickBot="1">
      <c r="A1473" s="153">
        <v>8694</v>
      </c>
      <c r="B1473" s="153">
        <v>12533</v>
      </c>
      <c r="C1473" s="141" t="s">
        <v>2233</v>
      </c>
      <c r="D1473" s="141">
        <v>520013954</v>
      </c>
      <c r="E1473" s="141" t="s">
        <v>429</v>
      </c>
      <c r="F1473" s="141" t="s">
        <v>2234</v>
      </c>
      <c r="G1473" s="141" t="s">
        <v>3825</v>
      </c>
      <c r="H1473" s="141" t="s">
        <v>76</v>
      </c>
      <c r="I1473" s="141" t="s">
        <v>73</v>
      </c>
      <c r="J1473" s="141" t="s">
        <v>53</v>
      </c>
      <c r="K1473" s="141" t="s">
        <v>53</v>
      </c>
      <c r="L1473" s="141" t="s">
        <v>821</v>
      </c>
      <c r="M1473" s="141" t="s">
        <v>311</v>
      </c>
      <c r="N1473" s="141" t="s">
        <v>85</v>
      </c>
      <c r="O1473" s="141" t="s">
        <v>62</v>
      </c>
      <c r="P1473" s="141" t="s">
        <v>1206</v>
      </c>
      <c r="Q1473" s="227">
        <v>785160</v>
      </c>
      <c r="R1473" s="232">
        <v>1</v>
      </c>
      <c r="S1473" s="148">
        <v>6629</v>
      </c>
      <c r="T1473" s="148">
        <v>0</v>
      </c>
      <c r="U1473" s="148">
        <v>52048.256399999998</v>
      </c>
      <c r="V1473" s="229">
        <v>6.9299670599999997E-4</v>
      </c>
      <c r="W1473" s="229">
        <v>2.9797901630000002E-2</v>
      </c>
      <c r="X1473" s="229">
        <v>3.8778833606574093E-3</v>
      </c>
    </row>
    <row r="1474" spans="1:24" ht="13.5" thickBot="1">
      <c r="A1474" s="153">
        <v>8694</v>
      </c>
      <c r="B1474" s="153">
        <v>12533</v>
      </c>
      <c r="C1474" s="141" t="s">
        <v>1204</v>
      </c>
      <c r="D1474" s="141">
        <v>520000118</v>
      </c>
      <c r="E1474" s="141" t="s">
        <v>429</v>
      </c>
      <c r="F1474" s="141" t="s">
        <v>2235</v>
      </c>
      <c r="G1474" s="141" t="s">
        <v>3826</v>
      </c>
      <c r="H1474" s="141" t="s">
        <v>76</v>
      </c>
      <c r="I1474" s="141" t="s">
        <v>73</v>
      </c>
      <c r="J1474" s="141" t="s">
        <v>53</v>
      </c>
      <c r="K1474" s="141" t="s">
        <v>53</v>
      </c>
      <c r="L1474" s="141" t="s">
        <v>821</v>
      </c>
      <c r="M1474" s="141" t="s">
        <v>311</v>
      </c>
      <c r="N1474" s="141" t="s">
        <v>256</v>
      </c>
      <c r="O1474" s="141" t="s">
        <v>62</v>
      </c>
      <c r="P1474" s="141" t="s">
        <v>1206</v>
      </c>
      <c r="Q1474" s="227">
        <v>3658129</v>
      </c>
      <c r="R1474" s="232">
        <v>1</v>
      </c>
      <c r="S1474" s="148">
        <v>3729</v>
      </c>
      <c r="T1474" s="148">
        <v>0</v>
      </c>
      <c r="U1474" s="148">
        <v>136411.63041000001</v>
      </c>
      <c r="V1474" s="229">
        <v>2.7490288359999998E-3</v>
      </c>
      <c r="W1474" s="229">
        <v>7.8096378733000002E-2</v>
      </c>
      <c r="X1474" s="229">
        <v>1.0163421954075052E-2</v>
      </c>
    </row>
    <row r="1475" spans="1:24" ht="13.5" thickBot="1">
      <c r="A1475" s="153">
        <v>8694</v>
      </c>
      <c r="B1475" s="153">
        <v>12533</v>
      </c>
      <c r="C1475" s="141" t="s">
        <v>2236</v>
      </c>
      <c r="D1475" s="141">
        <v>520007030</v>
      </c>
      <c r="E1475" s="141" t="s">
        <v>429</v>
      </c>
      <c r="F1475" s="141" t="s">
        <v>2237</v>
      </c>
      <c r="G1475" s="141" t="s">
        <v>3827</v>
      </c>
      <c r="H1475" s="141" t="s">
        <v>76</v>
      </c>
      <c r="I1475" s="141" t="s">
        <v>73</v>
      </c>
      <c r="J1475" s="141" t="s">
        <v>53</v>
      </c>
      <c r="K1475" s="141" t="s">
        <v>53</v>
      </c>
      <c r="L1475" s="141" t="s">
        <v>821</v>
      </c>
      <c r="M1475" s="141" t="s">
        <v>311</v>
      </c>
      <c r="N1475" s="141" t="s">
        <v>256</v>
      </c>
      <c r="O1475" s="141" t="s">
        <v>62</v>
      </c>
      <c r="P1475" s="141" t="s">
        <v>1206</v>
      </c>
      <c r="Q1475" s="227">
        <v>4391600</v>
      </c>
      <c r="R1475" s="232">
        <v>1</v>
      </c>
      <c r="S1475" s="148">
        <v>2085</v>
      </c>
      <c r="T1475" s="148">
        <v>0</v>
      </c>
      <c r="U1475" s="148">
        <v>91564.86</v>
      </c>
      <c r="V1475" s="229">
        <v>3.550169691E-3</v>
      </c>
      <c r="W1475" s="229">
        <v>5.2421365859000001E-2</v>
      </c>
      <c r="X1475" s="229">
        <v>6.8220891836623596E-3</v>
      </c>
    </row>
    <row r="1476" spans="1:24" ht="13.5" thickBot="1">
      <c r="A1476" s="153">
        <v>8694</v>
      </c>
      <c r="B1476" s="153">
        <v>12533</v>
      </c>
      <c r="C1476" s="141" t="s">
        <v>2238</v>
      </c>
      <c r="D1476" s="141">
        <v>520000522</v>
      </c>
      <c r="E1476" s="141" t="s">
        <v>429</v>
      </c>
      <c r="F1476" s="141" t="s">
        <v>2239</v>
      </c>
      <c r="G1476" s="141" t="s">
        <v>3828</v>
      </c>
      <c r="H1476" s="141" t="s">
        <v>76</v>
      </c>
      <c r="I1476" s="141" t="s">
        <v>73</v>
      </c>
      <c r="J1476" s="141" t="s">
        <v>53</v>
      </c>
      <c r="K1476" s="141" t="s">
        <v>53</v>
      </c>
      <c r="L1476" s="141" t="s">
        <v>821</v>
      </c>
      <c r="M1476" s="141" t="s">
        <v>311</v>
      </c>
      <c r="N1476" s="141" t="s">
        <v>256</v>
      </c>
      <c r="O1476" s="141" t="s">
        <v>62</v>
      </c>
      <c r="P1476" s="141" t="s">
        <v>1206</v>
      </c>
      <c r="Q1476" s="227">
        <v>450967</v>
      </c>
      <c r="R1476" s="232">
        <v>1</v>
      </c>
      <c r="S1476" s="148">
        <v>14550</v>
      </c>
      <c r="T1476" s="148">
        <v>0</v>
      </c>
      <c r="U1476" s="148">
        <v>65615.698499999999</v>
      </c>
      <c r="V1476" s="229">
        <v>1.7453760429999999E-3</v>
      </c>
      <c r="W1476" s="229">
        <v>3.7565333875000002E-2</v>
      </c>
      <c r="X1476" s="229">
        <v>4.8887329376717283E-3</v>
      </c>
    </row>
    <row r="1477" spans="1:24" ht="13.5" thickBot="1">
      <c r="A1477" s="153">
        <v>8694</v>
      </c>
      <c r="B1477" s="153">
        <v>12533</v>
      </c>
      <c r="C1477" s="141" t="s">
        <v>1338</v>
      </c>
      <c r="D1477" s="141">
        <v>520025990</v>
      </c>
      <c r="E1477" s="141" t="s">
        <v>429</v>
      </c>
      <c r="F1477" s="141" t="s">
        <v>2240</v>
      </c>
      <c r="G1477" s="141" t="s">
        <v>3829</v>
      </c>
      <c r="H1477" s="141" t="s">
        <v>76</v>
      </c>
      <c r="I1477" s="141" t="s">
        <v>73</v>
      </c>
      <c r="J1477" s="141" t="s">
        <v>53</v>
      </c>
      <c r="K1477" s="141" t="s">
        <v>53</v>
      </c>
      <c r="L1477" s="141" t="s">
        <v>821</v>
      </c>
      <c r="M1477" s="141" t="s">
        <v>311</v>
      </c>
      <c r="N1477" s="141" t="s">
        <v>140</v>
      </c>
      <c r="O1477" s="141" t="s">
        <v>62</v>
      </c>
      <c r="P1477" s="141" t="s">
        <v>1206</v>
      </c>
      <c r="Q1477" s="227">
        <v>307502</v>
      </c>
      <c r="R1477" s="232">
        <v>1</v>
      </c>
      <c r="S1477" s="148">
        <v>1750</v>
      </c>
      <c r="T1477" s="148">
        <v>0</v>
      </c>
      <c r="U1477" s="148">
        <v>5381.2849999999999</v>
      </c>
      <c r="V1477" s="229">
        <v>1.4563894489999999E-3</v>
      </c>
      <c r="W1477" s="229">
        <v>3.080814078E-3</v>
      </c>
      <c r="X1477" s="229">
        <v>4.00935535670611E-4</v>
      </c>
    </row>
    <row r="1478" spans="1:24" ht="13.5" thickBot="1">
      <c r="A1478" s="153">
        <v>8694</v>
      </c>
      <c r="B1478" s="153">
        <v>12533</v>
      </c>
      <c r="C1478" s="141" t="s">
        <v>1839</v>
      </c>
      <c r="D1478" s="141">
        <v>520041146</v>
      </c>
      <c r="E1478" s="141" t="s">
        <v>429</v>
      </c>
      <c r="F1478" s="141" t="s">
        <v>2241</v>
      </c>
      <c r="G1478" s="141" t="s">
        <v>3830</v>
      </c>
      <c r="H1478" s="141" t="s">
        <v>76</v>
      </c>
      <c r="I1478" s="141" t="s">
        <v>73</v>
      </c>
      <c r="J1478" s="141" t="s">
        <v>53</v>
      </c>
      <c r="K1478" s="141" t="s">
        <v>53</v>
      </c>
      <c r="L1478" s="141" t="s">
        <v>821</v>
      </c>
      <c r="M1478" s="141" t="s">
        <v>311</v>
      </c>
      <c r="N1478" s="141" t="s">
        <v>647</v>
      </c>
      <c r="O1478" s="141" t="s">
        <v>62</v>
      </c>
      <c r="P1478" s="141" t="s">
        <v>1206</v>
      </c>
      <c r="Q1478" s="227">
        <v>188398</v>
      </c>
      <c r="R1478" s="232">
        <v>1</v>
      </c>
      <c r="S1478" s="148">
        <v>6254</v>
      </c>
      <c r="T1478" s="148">
        <v>0</v>
      </c>
      <c r="U1478" s="148">
        <v>11782.41092</v>
      </c>
      <c r="V1478" s="229">
        <v>1.5903233700000001E-3</v>
      </c>
      <c r="W1478" s="229">
        <v>6.7454924680000004E-3</v>
      </c>
      <c r="X1478" s="229">
        <v>8.7785486806616947E-4</v>
      </c>
    </row>
    <row r="1479" spans="1:24" ht="13.5" thickBot="1">
      <c r="A1479" s="153">
        <v>8694</v>
      </c>
      <c r="B1479" s="153">
        <v>12533</v>
      </c>
      <c r="C1479" s="141" t="s">
        <v>1342</v>
      </c>
      <c r="D1479" s="141">
        <v>520001736</v>
      </c>
      <c r="E1479" s="141" t="s">
        <v>429</v>
      </c>
      <c r="F1479" s="141" t="s">
        <v>3831</v>
      </c>
      <c r="G1479" s="141" t="s">
        <v>3832</v>
      </c>
      <c r="H1479" s="141" t="s">
        <v>76</v>
      </c>
      <c r="I1479" s="141" t="s">
        <v>73</v>
      </c>
      <c r="J1479" s="141" t="s">
        <v>53</v>
      </c>
      <c r="K1479" s="141" t="s">
        <v>53</v>
      </c>
      <c r="L1479" s="141" t="s">
        <v>821</v>
      </c>
      <c r="M1479" s="141" t="s">
        <v>311</v>
      </c>
      <c r="N1479" s="141" t="s">
        <v>651</v>
      </c>
      <c r="O1479" s="141" t="s">
        <v>62</v>
      </c>
      <c r="P1479" s="141" t="s">
        <v>1206</v>
      </c>
      <c r="Q1479" s="227">
        <v>72600</v>
      </c>
      <c r="R1479" s="232">
        <v>1</v>
      </c>
      <c r="S1479" s="148">
        <v>3085</v>
      </c>
      <c r="T1479" s="148">
        <v>0</v>
      </c>
      <c r="U1479" s="148">
        <v>2239.71</v>
      </c>
      <c r="V1479" s="229">
        <v>3.2959516400000001E-4</v>
      </c>
      <c r="W1479" s="229">
        <v>1.2822458010000001E-3</v>
      </c>
      <c r="X1479" s="229">
        <v>1.668707991858495E-4</v>
      </c>
    </row>
    <row r="1480" spans="1:24" ht="13.5" thickBot="1">
      <c r="A1480" s="153">
        <v>8694</v>
      </c>
      <c r="B1480" s="153">
        <v>12533</v>
      </c>
      <c r="C1480" s="141" t="s">
        <v>2242</v>
      </c>
      <c r="D1480" s="141">
        <v>520029026</v>
      </c>
      <c r="E1480" s="141" t="s">
        <v>429</v>
      </c>
      <c r="F1480" s="141" t="s">
        <v>2243</v>
      </c>
      <c r="G1480" s="141" t="s">
        <v>3833</v>
      </c>
      <c r="H1480" s="141" t="s">
        <v>76</v>
      </c>
      <c r="I1480" s="141" t="s">
        <v>73</v>
      </c>
      <c r="J1480" s="141" t="s">
        <v>53</v>
      </c>
      <c r="K1480" s="141" t="s">
        <v>53</v>
      </c>
      <c r="L1480" s="141" t="s">
        <v>821</v>
      </c>
      <c r="M1480" s="141" t="s">
        <v>311</v>
      </c>
      <c r="N1480" s="141" t="s">
        <v>256</v>
      </c>
      <c r="O1480" s="141" t="s">
        <v>62</v>
      </c>
      <c r="P1480" s="141" t="s">
        <v>1206</v>
      </c>
      <c r="Q1480" s="227">
        <v>28500</v>
      </c>
      <c r="R1480" s="232">
        <v>1</v>
      </c>
      <c r="S1480" s="148">
        <v>16370</v>
      </c>
      <c r="T1480" s="148">
        <v>0</v>
      </c>
      <c r="U1480" s="148">
        <v>4665.45</v>
      </c>
      <c r="V1480" s="229">
        <v>8.03889357E-4</v>
      </c>
      <c r="W1480" s="229">
        <v>2.6709947599999999E-3</v>
      </c>
      <c r="X1480" s="229">
        <v>3.4760186366164438E-4</v>
      </c>
    </row>
    <row r="1481" spans="1:24" ht="13.5" thickBot="1">
      <c r="A1481" s="153">
        <v>8694</v>
      </c>
      <c r="B1481" s="153">
        <v>12533</v>
      </c>
      <c r="C1481" s="141" t="s">
        <v>3666</v>
      </c>
      <c r="D1481" s="141">
        <v>520017450</v>
      </c>
      <c r="E1481" s="141" t="s">
        <v>429</v>
      </c>
      <c r="F1481" s="141" t="s">
        <v>2244</v>
      </c>
      <c r="G1481" s="141" t="s">
        <v>3834</v>
      </c>
      <c r="H1481" s="141" t="s">
        <v>76</v>
      </c>
      <c r="I1481" s="141" t="s">
        <v>73</v>
      </c>
      <c r="J1481" s="141" t="s">
        <v>53</v>
      </c>
      <c r="K1481" s="141" t="s">
        <v>53</v>
      </c>
      <c r="L1481" s="141" t="s">
        <v>821</v>
      </c>
      <c r="M1481" s="141" t="s">
        <v>311</v>
      </c>
      <c r="N1481" s="141" t="s">
        <v>269</v>
      </c>
      <c r="O1481" s="141" t="s">
        <v>62</v>
      </c>
      <c r="P1481" s="141" t="s">
        <v>1206</v>
      </c>
      <c r="Q1481" s="227">
        <v>854499</v>
      </c>
      <c r="R1481" s="232">
        <v>1</v>
      </c>
      <c r="S1481" s="148">
        <v>4200</v>
      </c>
      <c r="T1481" s="148">
        <v>0</v>
      </c>
      <c r="U1481" s="148">
        <v>35888.957999999999</v>
      </c>
      <c r="V1481" s="229">
        <v>3.399384897E-3</v>
      </c>
      <c r="W1481" s="229">
        <v>2.0546617967000001E-2</v>
      </c>
      <c r="X1481" s="229">
        <v>2.6739261348153942E-3</v>
      </c>
    </row>
    <row r="1482" spans="1:24" ht="13.5" thickBot="1">
      <c r="A1482" s="153">
        <v>8694</v>
      </c>
      <c r="B1482" s="153">
        <v>12533</v>
      </c>
      <c r="C1482" s="141" t="s">
        <v>1862</v>
      </c>
      <c r="D1482" s="151">
        <v>520022732</v>
      </c>
      <c r="E1482" s="141" t="s">
        <v>429</v>
      </c>
      <c r="F1482" s="141" t="s">
        <v>2245</v>
      </c>
      <c r="G1482" s="141" t="s">
        <v>3835</v>
      </c>
      <c r="H1482" s="141" t="s">
        <v>76</v>
      </c>
      <c r="I1482" s="141" t="s">
        <v>73</v>
      </c>
      <c r="J1482" s="141" t="s">
        <v>53</v>
      </c>
      <c r="K1482" s="141" t="s">
        <v>53</v>
      </c>
      <c r="L1482" s="141" t="s">
        <v>821</v>
      </c>
      <c r="M1482" s="141" t="s">
        <v>311</v>
      </c>
      <c r="N1482" s="141" t="s">
        <v>650</v>
      </c>
      <c r="O1482" s="141" t="s">
        <v>62</v>
      </c>
      <c r="P1482" s="141" t="s">
        <v>1206</v>
      </c>
      <c r="Q1482" s="227">
        <v>1500</v>
      </c>
      <c r="R1482" s="232">
        <v>1</v>
      </c>
      <c r="S1482" s="148">
        <v>3310</v>
      </c>
      <c r="T1482" s="148">
        <v>0</v>
      </c>
      <c r="U1482" s="148">
        <v>49.65</v>
      </c>
      <c r="V1482" s="229">
        <v>5.6347426178983398E-6</v>
      </c>
      <c r="W1482" s="229">
        <v>2.8424887177478401E-5</v>
      </c>
      <c r="X1482" s="229">
        <v>3.6991999765940356E-6</v>
      </c>
    </row>
    <row r="1483" spans="1:24" ht="13.5" thickBot="1">
      <c r="A1483" s="153">
        <v>8694</v>
      </c>
      <c r="B1483" s="153">
        <v>12533</v>
      </c>
      <c r="C1483" s="141" t="s">
        <v>2246</v>
      </c>
      <c r="D1483" s="141">
        <v>520032442</v>
      </c>
      <c r="E1483" s="141" t="s">
        <v>429</v>
      </c>
      <c r="F1483" s="141" t="s">
        <v>2247</v>
      </c>
      <c r="G1483" s="141" t="s">
        <v>3836</v>
      </c>
      <c r="H1483" s="141" t="s">
        <v>76</v>
      </c>
      <c r="I1483" s="141" t="s">
        <v>73</v>
      </c>
      <c r="J1483" s="141" t="s">
        <v>53</v>
      </c>
      <c r="K1483" s="141" t="s">
        <v>53</v>
      </c>
      <c r="L1483" s="141" t="s">
        <v>821</v>
      </c>
      <c r="M1483" s="141" t="s">
        <v>311</v>
      </c>
      <c r="N1483" s="141" t="s">
        <v>263</v>
      </c>
      <c r="O1483" s="141" t="s">
        <v>62</v>
      </c>
      <c r="P1483" s="141" t="s">
        <v>1206</v>
      </c>
      <c r="Q1483" s="227">
        <v>5667</v>
      </c>
      <c r="R1483" s="232">
        <v>1</v>
      </c>
      <c r="S1483" s="148">
        <v>19700</v>
      </c>
      <c r="T1483" s="148">
        <v>0</v>
      </c>
      <c r="U1483" s="148">
        <v>1116.3989999999999</v>
      </c>
      <c r="V1483" s="229">
        <v>2.5548121479999999E-3</v>
      </c>
      <c r="W1483" s="229">
        <v>6.3914432200000003E-4</v>
      </c>
      <c r="X1483" s="229">
        <v>8.3177908452560011E-5</v>
      </c>
    </row>
    <row r="1484" spans="1:24" ht="13.5" thickBot="1">
      <c r="A1484" s="153">
        <v>8694</v>
      </c>
      <c r="B1484" s="153">
        <v>12533</v>
      </c>
      <c r="C1484" s="141" t="s">
        <v>2248</v>
      </c>
      <c r="D1484" s="151">
        <v>520032988</v>
      </c>
      <c r="E1484" s="141" t="s">
        <v>429</v>
      </c>
      <c r="F1484" s="141" t="s">
        <v>2249</v>
      </c>
      <c r="G1484" s="141" t="s">
        <v>3837</v>
      </c>
      <c r="H1484" s="141" t="s">
        <v>76</v>
      </c>
      <c r="I1484" s="141" t="s">
        <v>73</v>
      </c>
      <c r="J1484" s="141" t="s">
        <v>53</v>
      </c>
      <c r="K1484" s="141" t="s">
        <v>53</v>
      </c>
      <c r="L1484" s="141" t="s">
        <v>821</v>
      </c>
      <c r="M1484" s="141" t="s">
        <v>311</v>
      </c>
      <c r="N1484" s="141" t="s">
        <v>265</v>
      </c>
      <c r="O1484" s="141" t="s">
        <v>62</v>
      </c>
      <c r="P1484" s="141" t="s">
        <v>1206</v>
      </c>
      <c r="Q1484" s="227">
        <v>36689</v>
      </c>
      <c r="R1484" s="232">
        <v>1</v>
      </c>
      <c r="S1484" s="148">
        <v>30650</v>
      </c>
      <c r="T1484" s="148">
        <v>0</v>
      </c>
      <c r="U1484" s="148">
        <v>11245.1785</v>
      </c>
      <c r="V1484" s="229">
        <v>2.9857584630000001E-3</v>
      </c>
      <c r="W1484" s="229">
        <v>6.4379240710000004E-3</v>
      </c>
      <c r="X1484" s="229">
        <v>8.3782807742186817E-4</v>
      </c>
    </row>
    <row r="1485" spans="1:24" ht="13.5" thickBot="1">
      <c r="A1485" s="153">
        <v>8694</v>
      </c>
      <c r="B1485" s="153">
        <v>12533</v>
      </c>
      <c r="C1485" s="141" t="s">
        <v>2250</v>
      </c>
      <c r="D1485" s="151">
        <v>520033291</v>
      </c>
      <c r="E1485" s="141" t="s">
        <v>429</v>
      </c>
      <c r="F1485" s="141" t="s">
        <v>2251</v>
      </c>
      <c r="G1485" s="141" t="s">
        <v>3838</v>
      </c>
      <c r="H1485" s="141" t="s">
        <v>76</v>
      </c>
      <c r="I1485" s="141" t="s">
        <v>73</v>
      </c>
      <c r="J1485" s="141" t="s">
        <v>53</v>
      </c>
      <c r="K1485" s="141" t="s">
        <v>53</v>
      </c>
      <c r="L1485" s="141" t="s">
        <v>821</v>
      </c>
      <c r="M1485" s="141" t="s">
        <v>311</v>
      </c>
      <c r="N1485" s="141" t="s">
        <v>75</v>
      </c>
      <c r="O1485" s="141" t="s">
        <v>62</v>
      </c>
      <c r="P1485" s="141" t="s">
        <v>1206</v>
      </c>
      <c r="Q1485" s="227">
        <v>112300</v>
      </c>
      <c r="R1485" s="232">
        <v>1</v>
      </c>
      <c r="S1485" s="148">
        <v>2141</v>
      </c>
      <c r="T1485" s="148">
        <v>0</v>
      </c>
      <c r="U1485" s="148">
        <v>2404.3429999999998</v>
      </c>
      <c r="V1485" s="229">
        <v>1.1580189680000001E-3</v>
      </c>
      <c r="W1485" s="229">
        <v>1.376499063E-3</v>
      </c>
      <c r="X1485" s="229">
        <v>1.7913686947279019E-4</v>
      </c>
    </row>
    <row r="1486" spans="1:24" ht="13.5" thickBot="1">
      <c r="A1486" s="153">
        <v>8694</v>
      </c>
      <c r="B1486" s="153">
        <v>12533</v>
      </c>
      <c r="C1486" s="141" t="s">
        <v>1658</v>
      </c>
      <c r="D1486" s="141">
        <v>520042763</v>
      </c>
      <c r="E1486" s="141" t="s">
        <v>429</v>
      </c>
      <c r="F1486" s="141" t="s">
        <v>2252</v>
      </c>
      <c r="G1486" s="141" t="s">
        <v>3839</v>
      </c>
      <c r="H1486" s="141" t="s">
        <v>76</v>
      </c>
      <c r="I1486" s="141" t="s">
        <v>73</v>
      </c>
      <c r="J1486" s="141" t="s">
        <v>53</v>
      </c>
      <c r="K1486" s="141" t="s">
        <v>53</v>
      </c>
      <c r="L1486" s="141" t="s">
        <v>821</v>
      </c>
      <c r="M1486" s="141" t="s">
        <v>311</v>
      </c>
      <c r="N1486" s="141" t="s">
        <v>259</v>
      </c>
      <c r="O1486" s="141" t="s">
        <v>62</v>
      </c>
      <c r="P1486" s="141" t="s">
        <v>1206</v>
      </c>
      <c r="Q1486" s="227">
        <v>251683</v>
      </c>
      <c r="R1486" s="232">
        <v>1</v>
      </c>
      <c r="S1486" s="148">
        <v>7743</v>
      </c>
      <c r="T1486" s="148">
        <v>0</v>
      </c>
      <c r="U1486" s="148">
        <v>19487.814689999999</v>
      </c>
      <c r="V1486" s="229">
        <v>1.4982248377999999E-2</v>
      </c>
      <c r="W1486" s="229">
        <v>1.1156876814999999E-2</v>
      </c>
      <c r="X1486" s="229">
        <v>1.451950123768719E-3</v>
      </c>
    </row>
    <row r="1487" spans="1:24" ht="13.5" thickBot="1">
      <c r="A1487" s="153">
        <v>8694</v>
      </c>
      <c r="B1487" s="153">
        <v>12533</v>
      </c>
      <c r="C1487" s="141" t="s">
        <v>1308</v>
      </c>
      <c r="D1487" s="141">
        <v>520043027</v>
      </c>
      <c r="E1487" s="141" t="s">
        <v>429</v>
      </c>
      <c r="F1487" s="141" t="s">
        <v>2253</v>
      </c>
      <c r="G1487" s="141" t="s">
        <v>3840</v>
      </c>
      <c r="H1487" s="141" t="s">
        <v>76</v>
      </c>
      <c r="I1487" s="141" t="s">
        <v>73</v>
      </c>
      <c r="J1487" s="141" t="s">
        <v>53</v>
      </c>
      <c r="K1487" s="141" t="s">
        <v>53</v>
      </c>
      <c r="L1487" s="141" t="s">
        <v>821</v>
      </c>
      <c r="M1487" s="141" t="s">
        <v>311</v>
      </c>
      <c r="N1487" s="141" t="s">
        <v>654</v>
      </c>
      <c r="O1487" s="141" t="s">
        <v>62</v>
      </c>
      <c r="P1487" s="141" t="s">
        <v>1206</v>
      </c>
      <c r="Q1487" s="227">
        <v>37042</v>
      </c>
      <c r="R1487" s="232">
        <v>1</v>
      </c>
      <c r="S1487" s="148">
        <v>74080</v>
      </c>
      <c r="T1487" s="148">
        <v>0</v>
      </c>
      <c r="U1487" s="148">
        <v>27440.713599999999</v>
      </c>
      <c r="V1487" s="229">
        <v>8.3280738600000005E-4</v>
      </c>
      <c r="W1487" s="229">
        <v>1.5709953437000001E-2</v>
      </c>
      <c r="X1487" s="229">
        <v>2.044485138103598E-3</v>
      </c>
    </row>
    <row r="1488" spans="1:24" ht="13.5" thickBot="1">
      <c r="A1488" s="153">
        <v>8694</v>
      </c>
      <c r="B1488" s="153">
        <v>12533</v>
      </c>
      <c r="C1488" s="141" t="s">
        <v>2254</v>
      </c>
      <c r="D1488" s="141">
        <v>520043480</v>
      </c>
      <c r="E1488" s="141" t="s">
        <v>429</v>
      </c>
      <c r="F1488" s="141" t="s">
        <v>2255</v>
      </c>
      <c r="G1488" s="141" t="s">
        <v>3841</v>
      </c>
      <c r="H1488" s="141" t="s">
        <v>76</v>
      </c>
      <c r="I1488" s="141" t="s">
        <v>73</v>
      </c>
      <c r="J1488" s="141" t="s">
        <v>53</v>
      </c>
      <c r="K1488" s="141" t="s">
        <v>53</v>
      </c>
      <c r="L1488" s="141" t="s">
        <v>821</v>
      </c>
      <c r="M1488" s="141" t="s">
        <v>311</v>
      </c>
      <c r="N1488" s="141" t="s">
        <v>263</v>
      </c>
      <c r="O1488" s="141" t="s">
        <v>62</v>
      </c>
      <c r="P1488" s="141" t="s">
        <v>1206</v>
      </c>
      <c r="Q1488" s="227">
        <v>99340</v>
      </c>
      <c r="R1488" s="232">
        <v>1</v>
      </c>
      <c r="S1488" s="148">
        <v>24950</v>
      </c>
      <c r="T1488" s="148">
        <v>0</v>
      </c>
      <c r="U1488" s="148">
        <v>24785.33</v>
      </c>
      <c r="V1488" s="229">
        <v>1.1027009290000001E-2</v>
      </c>
      <c r="W1488" s="229">
        <v>1.4189732304000001E-2</v>
      </c>
      <c r="X1488" s="229">
        <v>1.8466443535926579E-3</v>
      </c>
    </row>
    <row r="1489" spans="1:24" ht="13.5" thickBot="1">
      <c r="A1489" s="153">
        <v>8694</v>
      </c>
      <c r="B1489" s="153">
        <v>12533</v>
      </c>
      <c r="C1489" s="141" t="s">
        <v>2257</v>
      </c>
      <c r="D1489" s="141">
        <v>520041997</v>
      </c>
      <c r="E1489" s="141" t="s">
        <v>429</v>
      </c>
      <c r="F1489" s="141" t="s">
        <v>2258</v>
      </c>
      <c r="G1489" s="141" t="s">
        <v>3843</v>
      </c>
      <c r="H1489" s="141" t="s">
        <v>76</v>
      </c>
      <c r="I1489" s="141" t="s">
        <v>73</v>
      </c>
      <c r="J1489" s="141" t="s">
        <v>53</v>
      </c>
      <c r="K1489" s="141" t="s">
        <v>53</v>
      </c>
      <c r="L1489" s="141" t="s">
        <v>821</v>
      </c>
      <c r="M1489" s="141" t="s">
        <v>311</v>
      </c>
      <c r="N1489" s="141" t="s">
        <v>254</v>
      </c>
      <c r="O1489" s="141" t="s">
        <v>62</v>
      </c>
      <c r="P1489" s="141" t="s">
        <v>1206</v>
      </c>
      <c r="Q1489" s="227">
        <v>61279</v>
      </c>
      <c r="R1489" s="232">
        <v>1</v>
      </c>
      <c r="S1489" s="148">
        <v>16470</v>
      </c>
      <c r="T1489" s="148">
        <v>0</v>
      </c>
      <c r="U1489" s="148">
        <v>10092.6513</v>
      </c>
      <c r="V1489" s="229">
        <v>5.5171333599999997E-4</v>
      </c>
      <c r="W1489" s="229">
        <v>5.7780961629999997E-3</v>
      </c>
      <c r="X1489" s="229">
        <v>7.5195841798049879E-4</v>
      </c>
    </row>
    <row r="1490" spans="1:24" ht="13.5" thickBot="1">
      <c r="A1490" s="153">
        <v>8694</v>
      </c>
      <c r="B1490" s="153">
        <v>12533</v>
      </c>
      <c r="C1490" s="141" t="s">
        <v>2259</v>
      </c>
      <c r="D1490" s="141">
        <v>520044231</v>
      </c>
      <c r="E1490" s="141" t="s">
        <v>429</v>
      </c>
      <c r="F1490" s="141" t="s">
        <v>2260</v>
      </c>
      <c r="G1490" s="141" t="s">
        <v>3847</v>
      </c>
      <c r="H1490" s="141" t="s">
        <v>76</v>
      </c>
      <c r="I1490" s="141" t="s">
        <v>73</v>
      </c>
      <c r="J1490" s="141" t="s">
        <v>53</v>
      </c>
      <c r="K1490" s="141" t="s">
        <v>53</v>
      </c>
      <c r="L1490" s="141" t="s">
        <v>821</v>
      </c>
      <c r="M1490" s="141" t="s">
        <v>311</v>
      </c>
      <c r="N1490" s="141" t="s">
        <v>253</v>
      </c>
      <c r="O1490" s="141" t="s">
        <v>62</v>
      </c>
      <c r="P1490" s="141" t="s">
        <v>1206</v>
      </c>
      <c r="Q1490" s="227">
        <v>562564</v>
      </c>
      <c r="R1490" s="232">
        <v>1</v>
      </c>
      <c r="S1490" s="148">
        <v>862.5</v>
      </c>
      <c r="T1490" s="148">
        <v>0</v>
      </c>
      <c r="U1490" s="148">
        <v>4852.1144999999997</v>
      </c>
      <c r="V1490" s="229">
        <v>2.6551544087999999E-2</v>
      </c>
      <c r="W1490" s="229">
        <v>2.7778611720000001E-3</v>
      </c>
      <c r="X1490" s="229">
        <v>3.6150940271564109E-4</v>
      </c>
    </row>
    <row r="1491" spans="1:24" ht="13.5" thickBot="1">
      <c r="A1491" s="153">
        <v>8694</v>
      </c>
      <c r="B1491" s="153">
        <v>12533</v>
      </c>
      <c r="C1491" s="141" t="s">
        <v>1297</v>
      </c>
      <c r="D1491" s="141">
        <v>520044314</v>
      </c>
      <c r="E1491" s="141" t="s">
        <v>429</v>
      </c>
      <c r="F1491" s="141" t="s">
        <v>2261</v>
      </c>
      <c r="G1491" s="141" t="s">
        <v>3848</v>
      </c>
      <c r="H1491" s="141" t="s">
        <v>76</v>
      </c>
      <c r="I1491" s="141" t="s">
        <v>73</v>
      </c>
      <c r="J1491" s="141" t="s">
        <v>53</v>
      </c>
      <c r="K1491" s="141" t="s">
        <v>53</v>
      </c>
      <c r="L1491" s="141" t="s">
        <v>821</v>
      </c>
      <c r="M1491" s="141" t="s">
        <v>311</v>
      </c>
      <c r="N1491" s="141" t="s">
        <v>260</v>
      </c>
      <c r="O1491" s="141" t="s">
        <v>62</v>
      </c>
      <c r="P1491" s="141" t="s">
        <v>1206</v>
      </c>
      <c r="Q1491" s="227">
        <v>1034625</v>
      </c>
      <c r="R1491" s="232">
        <v>1</v>
      </c>
      <c r="S1491" s="148">
        <v>1606</v>
      </c>
      <c r="T1491" s="148">
        <v>0</v>
      </c>
      <c r="U1491" s="148">
        <v>16616.077499999999</v>
      </c>
      <c r="V1491" s="229">
        <v>5.555500457E-3</v>
      </c>
      <c r="W1491" s="229">
        <v>9.5127921099999995E-3</v>
      </c>
      <c r="X1491" s="229">
        <v>1.2379897985716954E-3</v>
      </c>
    </row>
    <row r="1492" spans="1:24" ht="13.5" thickBot="1">
      <c r="A1492" s="153">
        <v>8694</v>
      </c>
      <c r="B1492" s="153">
        <v>12533</v>
      </c>
      <c r="C1492" s="141" t="s">
        <v>2262</v>
      </c>
      <c r="D1492" s="141">
        <v>520044199</v>
      </c>
      <c r="E1492" s="141" t="s">
        <v>429</v>
      </c>
      <c r="F1492" s="141" t="s">
        <v>2263</v>
      </c>
      <c r="G1492" s="141" t="s">
        <v>3849</v>
      </c>
      <c r="H1492" s="141" t="s">
        <v>76</v>
      </c>
      <c r="I1492" s="141" t="s">
        <v>73</v>
      </c>
      <c r="J1492" s="141" t="s">
        <v>53</v>
      </c>
      <c r="K1492" s="141" t="s">
        <v>53</v>
      </c>
      <c r="L1492" s="141" t="s">
        <v>821</v>
      </c>
      <c r="M1492" s="141" t="s">
        <v>311</v>
      </c>
      <c r="N1492" s="141" t="s">
        <v>653</v>
      </c>
      <c r="O1492" s="141" t="s">
        <v>62</v>
      </c>
      <c r="P1492" s="141" t="s">
        <v>1206</v>
      </c>
      <c r="Q1492" s="227">
        <v>120000</v>
      </c>
      <c r="R1492" s="232">
        <v>1</v>
      </c>
      <c r="S1492" s="148">
        <v>2659</v>
      </c>
      <c r="T1492" s="148">
        <v>0</v>
      </c>
      <c r="U1492" s="148">
        <v>3190.8</v>
      </c>
      <c r="V1492" s="229">
        <v>8.6059778840000007E-3</v>
      </c>
      <c r="W1492" s="229">
        <v>1.826749849E-3</v>
      </c>
      <c r="X1492" s="229">
        <v>2.3773227160757806E-4</v>
      </c>
    </row>
    <row r="1493" spans="1:24" ht="13.5" thickBot="1">
      <c r="A1493" s="153">
        <v>8694</v>
      </c>
      <c r="B1493" s="153">
        <v>12533</v>
      </c>
      <c r="C1493" s="141" t="s">
        <v>2264</v>
      </c>
      <c r="D1493" s="141">
        <v>511812463</v>
      </c>
      <c r="E1493" s="141" t="s">
        <v>429</v>
      </c>
      <c r="F1493" s="141" t="s">
        <v>2265</v>
      </c>
      <c r="G1493" s="141" t="s">
        <v>3850</v>
      </c>
      <c r="H1493" s="141" t="s">
        <v>76</v>
      </c>
      <c r="I1493" s="141" t="s">
        <v>73</v>
      </c>
      <c r="J1493" s="141" t="s">
        <v>53</v>
      </c>
      <c r="K1493" s="141" t="s">
        <v>53</v>
      </c>
      <c r="L1493" s="141" t="s">
        <v>821</v>
      </c>
      <c r="M1493" s="141" t="s">
        <v>311</v>
      </c>
      <c r="N1493" s="141" t="s">
        <v>254</v>
      </c>
      <c r="O1493" s="141" t="s">
        <v>62</v>
      </c>
      <c r="P1493" s="141" t="s">
        <v>1206</v>
      </c>
      <c r="Q1493" s="227">
        <v>18634</v>
      </c>
      <c r="R1493" s="232">
        <v>1</v>
      </c>
      <c r="S1493" s="148">
        <v>77890</v>
      </c>
      <c r="T1493" s="148">
        <v>0</v>
      </c>
      <c r="U1493" s="148">
        <v>14514.0226</v>
      </c>
      <c r="V1493" s="229">
        <v>6.4054822099999999E-4</v>
      </c>
      <c r="W1493" s="229">
        <v>8.3093545790000004E-3</v>
      </c>
      <c r="X1493" s="229">
        <v>1.0813750667110838E-3</v>
      </c>
    </row>
    <row r="1494" spans="1:24" ht="13.5" thickBot="1">
      <c r="A1494" s="153">
        <v>8694</v>
      </c>
      <c r="B1494" s="153">
        <v>12533</v>
      </c>
      <c r="C1494" s="141" t="s">
        <v>2266</v>
      </c>
      <c r="D1494" s="141">
        <v>520039942</v>
      </c>
      <c r="E1494" s="141" t="s">
        <v>429</v>
      </c>
      <c r="F1494" s="141" t="s">
        <v>2267</v>
      </c>
      <c r="G1494" s="141" t="s">
        <v>3851</v>
      </c>
      <c r="H1494" s="141" t="s">
        <v>76</v>
      </c>
      <c r="I1494" s="141" t="s">
        <v>73</v>
      </c>
      <c r="J1494" s="141" t="s">
        <v>53</v>
      </c>
      <c r="K1494" s="141" t="s">
        <v>53</v>
      </c>
      <c r="L1494" s="141" t="s">
        <v>821</v>
      </c>
      <c r="M1494" s="141" t="s">
        <v>311</v>
      </c>
      <c r="N1494" s="141" t="s">
        <v>252</v>
      </c>
      <c r="O1494" s="141" t="s">
        <v>62</v>
      </c>
      <c r="P1494" s="141" t="s">
        <v>1206</v>
      </c>
      <c r="Q1494" s="227">
        <v>29147</v>
      </c>
      <c r="R1494" s="232">
        <v>1</v>
      </c>
      <c r="S1494" s="148">
        <v>19560</v>
      </c>
      <c r="T1494" s="148">
        <v>0</v>
      </c>
      <c r="U1494" s="148">
        <v>5701.1531999999997</v>
      </c>
      <c r="V1494" s="229">
        <v>1.2709811410000001E-3</v>
      </c>
      <c r="W1494" s="229">
        <v>3.263940312E-3</v>
      </c>
      <c r="X1494" s="229">
        <v>4.2476748809665684E-4</v>
      </c>
    </row>
    <row r="1495" spans="1:24" ht="13.5" thickBot="1">
      <c r="A1495" s="153">
        <v>8694</v>
      </c>
      <c r="B1495" s="153">
        <v>12533</v>
      </c>
      <c r="C1495" s="141" t="s">
        <v>2072</v>
      </c>
      <c r="D1495" s="141">
        <v>53368</v>
      </c>
      <c r="E1495" s="141" t="s">
        <v>430</v>
      </c>
      <c r="F1495" s="141" t="s">
        <v>2268</v>
      </c>
      <c r="G1495" s="141" t="s">
        <v>3852</v>
      </c>
      <c r="H1495" s="141" t="s">
        <v>76</v>
      </c>
      <c r="I1495" s="141" t="s">
        <v>73</v>
      </c>
      <c r="J1495" s="141" t="s">
        <v>53</v>
      </c>
      <c r="K1495" s="141" t="s">
        <v>53</v>
      </c>
      <c r="L1495" s="141" t="s">
        <v>821</v>
      </c>
      <c r="M1495" s="141" t="s">
        <v>311</v>
      </c>
      <c r="N1495" s="141" t="s">
        <v>253</v>
      </c>
      <c r="O1495" s="141" t="s">
        <v>62</v>
      </c>
      <c r="P1495" s="141" t="s">
        <v>1206</v>
      </c>
      <c r="Q1495" s="227">
        <v>37619</v>
      </c>
      <c r="R1495" s="232">
        <v>1</v>
      </c>
      <c r="S1495" s="148">
        <v>13820</v>
      </c>
      <c r="T1495" s="148">
        <v>0</v>
      </c>
      <c r="U1495" s="148">
        <v>5198.9458000000004</v>
      </c>
      <c r="V1495" s="229">
        <v>6.7365527000000001E-4</v>
      </c>
      <c r="W1495" s="229">
        <v>2.976423923E-3</v>
      </c>
      <c r="X1495" s="229">
        <v>3.8735025542142323E-4</v>
      </c>
    </row>
    <row r="1496" spans="1:24" ht="13.5" thickBot="1">
      <c r="A1496" s="153">
        <v>8694</v>
      </c>
      <c r="B1496" s="153">
        <v>12533</v>
      </c>
      <c r="C1496" s="141" t="s">
        <v>2270</v>
      </c>
      <c r="D1496" s="141">
        <v>511870891</v>
      </c>
      <c r="E1496" s="141" t="s">
        <v>429</v>
      </c>
      <c r="F1496" s="141" t="s">
        <v>2271</v>
      </c>
      <c r="G1496" s="141" t="s">
        <v>3853</v>
      </c>
      <c r="H1496" s="141" t="s">
        <v>76</v>
      </c>
      <c r="I1496" s="141" t="s">
        <v>73</v>
      </c>
      <c r="J1496" s="141" t="s">
        <v>53</v>
      </c>
      <c r="K1496" s="141" t="s">
        <v>53</v>
      </c>
      <c r="L1496" s="141" t="s">
        <v>821</v>
      </c>
      <c r="M1496" s="141" t="s">
        <v>311</v>
      </c>
      <c r="N1496" s="141" t="s">
        <v>263</v>
      </c>
      <c r="O1496" s="141" t="s">
        <v>62</v>
      </c>
      <c r="P1496" s="141" t="s">
        <v>1206</v>
      </c>
      <c r="Q1496" s="227">
        <v>1003202</v>
      </c>
      <c r="R1496" s="232">
        <v>1</v>
      </c>
      <c r="S1496" s="148">
        <v>185.8</v>
      </c>
      <c r="T1496" s="148">
        <v>0</v>
      </c>
      <c r="U1496" s="148">
        <v>1863.9493199999999</v>
      </c>
      <c r="V1496" s="229">
        <v>1.3551275739E-2</v>
      </c>
      <c r="W1496" s="229">
        <v>1.0671208279999999E-3</v>
      </c>
      <c r="X1496" s="229">
        <v>1.3887454745048275E-4</v>
      </c>
    </row>
    <row r="1497" spans="1:24" ht="13.5" thickBot="1">
      <c r="A1497" s="153">
        <v>8694</v>
      </c>
      <c r="B1497" s="153">
        <v>12533</v>
      </c>
      <c r="C1497" s="141" t="s">
        <v>2272</v>
      </c>
      <c r="D1497" s="141">
        <v>511235434</v>
      </c>
      <c r="E1497" s="141" t="s">
        <v>429</v>
      </c>
      <c r="F1497" s="141" t="s">
        <v>2273</v>
      </c>
      <c r="G1497" s="141" t="s">
        <v>3854</v>
      </c>
      <c r="H1497" s="141" t="s">
        <v>76</v>
      </c>
      <c r="I1497" s="141" t="s">
        <v>73</v>
      </c>
      <c r="J1497" s="141" t="s">
        <v>53</v>
      </c>
      <c r="K1497" s="141" t="s">
        <v>53</v>
      </c>
      <c r="L1497" s="141" t="s">
        <v>821</v>
      </c>
      <c r="M1497" s="141" t="s">
        <v>311</v>
      </c>
      <c r="N1497" s="141" t="s">
        <v>254</v>
      </c>
      <c r="O1497" s="141" t="s">
        <v>62</v>
      </c>
      <c r="P1497" s="141" t="s">
        <v>1206</v>
      </c>
      <c r="Q1497" s="227">
        <v>38687</v>
      </c>
      <c r="R1497" s="232">
        <v>1</v>
      </c>
      <c r="S1497" s="148">
        <v>29980</v>
      </c>
      <c r="T1497" s="148">
        <v>0</v>
      </c>
      <c r="U1497" s="148">
        <v>11598.3626</v>
      </c>
      <c r="V1497" s="229">
        <v>8.7401617199999999E-4</v>
      </c>
      <c r="W1497" s="229">
        <v>6.6401238330000001E-3</v>
      </c>
      <c r="X1497" s="229">
        <v>8.6414224891136237E-4</v>
      </c>
    </row>
    <row r="1498" spans="1:24" ht="13.5" thickBot="1">
      <c r="A1498" s="153">
        <v>8694</v>
      </c>
      <c r="B1498" s="153">
        <v>12533</v>
      </c>
      <c r="C1498" s="141" t="s">
        <v>1381</v>
      </c>
      <c r="D1498" s="141">
        <v>511659401</v>
      </c>
      <c r="E1498" s="141" t="s">
        <v>429</v>
      </c>
      <c r="F1498" s="141" t="s">
        <v>2274</v>
      </c>
      <c r="G1498" s="141" t="s">
        <v>3855</v>
      </c>
      <c r="H1498" s="141" t="s">
        <v>76</v>
      </c>
      <c r="I1498" s="141" t="s">
        <v>73</v>
      </c>
      <c r="J1498" s="141" t="s">
        <v>53</v>
      </c>
      <c r="K1498" s="141" t="s">
        <v>53</v>
      </c>
      <c r="L1498" s="141" t="s">
        <v>821</v>
      </c>
      <c r="M1498" s="141" t="s">
        <v>311</v>
      </c>
      <c r="N1498" s="141" t="s">
        <v>651</v>
      </c>
      <c r="O1498" s="141" t="s">
        <v>62</v>
      </c>
      <c r="P1498" s="141" t="s">
        <v>1206</v>
      </c>
      <c r="Q1498" s="227">
        <v>413106</v>
      </c>
      <c r="R1498" s="232">
        <v>1</v>
      </c>
      <c r="S1498" s="148">
        <v>5594</v>
      </c>
      <c r="T1498" s="148">
        <v>0</v>
      </c>
      <c r="U1498" s="148">
        <v>23109.14964</v>
      </c>
      <c r="V1498" s="229">
        <v>3.5438005149999998E-3</v>
      </c>
      <c r="W1498" s="229">
        <v>1.3230110196999999E-2</v>
      </c>
      <c r="X1498" s="229">
        <v>1.7217596335830025E-3</v>
      </c>
    </row>
    <row r="1499" spans="1:24" ht="13.5" thickBot="1">
      <c r="A1499" s="153">
        <v>8694</v>
      </c>
      <c r="B1499" s="153">
        <v>12533</v>
      </c>
      <c r="C1499" s="141" t="s">
        <v>1289</v>
      </c>
      <c r="D1499" s="141">
        <v>513623314</v>
      </c>
      <c r="E1499" s="141" t="s">
        <v>429</v>
      </c>
      <c r="F1499" s="141" t="s">
        <v>2275</v>
      </c>
      <c r="G1499" s="141" t="s">
        <v>3856</v>
      </c>
      <c r="H1499" s="141" t="s">
        <v>76</v>
      </c>
      <c r="I1499" s="141" t="s">
        <v>73</v>
      </c>
      <c r="J1499" s="141" t="s">
        <v>53</v>
      </c>
      <c r="K1499" s="141" t="s">
        <v>53</v>
      </c>
      <c r="L1499" s="141" t="s">
        <v>821</v>
      </c>
      <c r="M1499" s="141" t="s">
        <v>311</v>
      </c>
      <c r="N1499" s="141" t="s">
        <v>651</v>
      </c>
      <c r="O1499" s="141" t="s">
        <v>62</v>
      </c>
      <c r="P1499" s="141" t="s">
        <v>1206</v>
      </c>
      <c r="Q1499" s="227">
        <v>15000</v>
      </c>
      <c r="R1499" s="232">
        <v>1</v>
      </c>
      <c r="S1499" s="148">
        <v>41490</v>
      </c>
      <c r="T1499" s="148">
        <v>0</v>
      </c>
      <c r="U1499" s="148">
        <v>6223.5</v>
      </c>
      <c r="V1499" s="229">
        <v>6.1195712800000003E-4</v>
      </c>
      <c r="W1499" s="229">
        <v>3.5629866129999999E-3</v>
      </c>
      <c r="X1499" s="229">
        <v>4.6368521760992913E-4</v>
      </c>
    </row>
    <row r="1500" spans="1:24" ht="13.5" thickBot="1">
      <c r="A1500" s="153">
        <v>8694</v>
      </c>
      <c r="B1500" s="153">
        <v>12533</v>
      </c>
      <c r="C1500" s="141" t="s">
        <v>1379</v>
      </c>
      <c r="D1500" s="141">
        <v>520026683</v>
      </c>
      <c r="E1500" s="141" t="s">
        <v>429</v>
      </c>
      <c r="F1500" s="141" t="s">
        <v>2276</v>
      </c>
      <c r="G1500" s="141" t="s">
        <v>3857</v>
      </c>
      <c r="H1500" s="141" t="s">
        <v>76</v>
      </c>
      <c r="I1500" s="141" t="s">
        <v>73</v>
      </c>
      <c r="J1500" s="141" t="s">
        <v>53</v>
      </c>
      <c r="K1500" s="141" t="s">
        <v>53</v>
      </c>
      <c r="L1500" s="141" t="s">
        <v>821</v>
      </c>
      <c r="M1500" s="141" t="s">
        <v>311</v>
      </c>
      <c r="N1500" s="141" t="s">
        <v>651</v>
      </c>
      <c r="O1500" s="141" t="s">
        <v>62</v>
      </c>
      <c r="P1500" s="141" t="s">
        <v>1206</v>
      </c>
      <c r="Q1500" s="227">
        <v>252724</v>
      </c>
      <c r="R1500" s="232">
        <v>1</v>
      </c>
      <c r="S1500" s="148">
        <v>1609</v>
      </c>
      <c r="T1500" s="148">
        <v>0</v>
      </c>
      <c r="U1500" s="148">
        <v>4066.3291599999998</v>
      </c>
      <c r="V1500" s="229">
        <v>5.3599911299999998E-4</v>
      </c>
      <c r="W1500" s="229">
        <v>2.3279949160000001E-3</v>
      </c>
      <c r="X1500" s="229">
        <v>3.0296404297070785E-4</v>
      </c>
    </row>
    <row r="1501" spans="1:24" ht="13.5" thickBot="1">
      <c r="A1501" s="153">
        <v>8694</v>
      </c>
      <c r="B1501" s="153">
        <v>12533</v>
      </c>
      <c r="C1501" s="141" t="s">
        <v>1372</v>
      </c>
      <c r="D1501" s="141">
        <v>513821488</v>
      </c>
      <c r="E1501" s="141" t="s">
        <v>429</v>
      </c>
      <c r="F1501" s="141" t="s">
        <v>2277</v>
      </c>
      <c r="G1501" s="141" t="s">
        <v>3858</v>
      </c>
      <c r="H1501" s="141" t="s">
        <v>76</v>
      </c>
      <c r="I1501" s="141" t="s">
        <v>73</v>
      </c>
      <c r="J1501" s="141" t="s">
        <v>53</v>
      </c>
      <c r="K1501" s="141" t="s">
        <v>53</v>
      </c>
      <c r="L1501" s="141" t="s">
        <v>821</v>
      </c>
      <c r="M1501" s="141" t="s">
        <v>311</v>
      </c>
      <c r="N1501" s="141" t="s">
        <v>651</v>
      </c>
      <c r="O1501" s="141" t="s">
        <v>62</v>
      </c>
      <c r="P1501" s="141" t="s">
        <v>1206</v>
      </c>
      <c r="Q1501" s="227">
        <v>1015779</v>
      </c>
      <c r="R1501" s="232">
        <v>1</v>
      </c>
      <c r="S1501" s="148">
        <v>1513</v>
      </c>
      <c r="T1501" s="148">
        <v>0</v>
      </c>
      <c r="U1501" s="148">
        <v>15368.736269999999</v>
      </c>
      <c r="V1501" s="229">
        <v>5.2191079789999997E-3</v>
      </c>
      <c r="W1501" s="229">
        <v>8.7986826689999999E-3</v>
      </c>
      <c r="X1501" s="229">
        <v>1.1450559687867857E-3</v>
      </c>
    </row>
    <row r="1502" spans="1:24" ht="13.5" thickBot="1">
      <c r="A1502" s="153">
        <v>8694</v>
      </c>
      <c r="B1502" s="153">
        <v>12533</v>
      </c>
      <c r="C1502" s="141" t="s">
        <v>1474</v>
      </c>
      <c r="D1502" s="141">
        <v>510216054</v>
      </c>
      <c r="E1502" s="141" t="s">
        <v>429</v>
      </c>
      <c r="F1502" s="141" t="s">
        <v>2278</v>
      </c>
      <c r="G1502" s="141" t="s">
        <v>3859</v>
      </c>
      <c r="H1502" s="141" t="s">
        <v>76</v>
      </c>
      <c r="I1502" s="141" t="s">
        <v>73</v>
      </c>
      <c r="J1502" s="141" t="s">
        <v>53</v>
      </c>
      <c r="K1502" s="141" t="s">
        <v>53</v>
      </c>
      <c r="L1502" s="141" t="s">
        <v>821</v>
      </c>
      <c r="M1502" s="141" t="s">
        <v>311</v>
      </c>
      <c r="N1502" s="141" t="s">
        <v>156</v>
      </c>
      <c r="O1502" s="141" t="s">
        <v>62</v>
      </c>
      <c r="P1502" s="141" t="s">
        <v>1206</v>
      </c>
      <c r="Q1502" s="227">
        <v>59496</v>
      </c>
      <c r="R1502" s="232">
        <v>1</v>
      </c>
      <c r="S1502" s="148">
        <v>39190</v>
      </c>
      <c r="T1502" s="148">
        <v>1309.24001</v>
      </c>
      <c r="U1502" s="148">
        <v>24625.722409999998</v>
      </c>
      <c r="V1502" s="229">
        <v>5.5712340929999996E-3</v>
      </c>
      <c r="W1502" s="229">
        <v>1.4098356116000001E-2</v>
      </c>
      <c r="X1502" s="229">
        <v>1.8347527041829451E-3</v>
      </c>
    </row>
    <row r="1503" spans="1:24" ht="13.5" thickBot="1">
      <c r="A1503" s="153">
        <v>8694</v>
      </c>
      <c r="B1503" s="153">
        <v>12533</v>
      </c>
      <c r="C1503" s="141" t="s">
        <v>1399</v>
      </c>
      <c r="D1503" s="141">
        <v>511930125</v>
      </c>
      <c r="E1503" s="141" t="s">
        <v>429</v>
      </c>
      <c r="F1503" s="141" t="s">
        <v>2279</v>
      </c>
      <c r="G1503" s="141" t="s">
        <v>3860</v>
      </c>
      <c r="H1503" s="141" t="s">
        <v>76</v>
      </c>
      <c r="I1503" s="141" t="s">
        <v>73</v>
      </c>
      <c r="J1503" s="141" t="s">
        <v>53</v>
      </c>
      <c r="K1503" s="141" t="s">
        <v>53</v>
      </c>
      <c r="L1503" s="141" t="s">
        <v>821</v>
      </c>
      <c r="M1503" s="141" t="s">
        <v>311</v>
      </c>
      <c r="N1503" s="141" t="s">
        <v>260</v>
      </c>
      <c r="O1503" s="141" t="s">
        <v>62</v>
      </c>
      <c r="P1503" s="141" t="s">
        <v>1206</v>
      </c>
      <c r="Q1503" s="227">
        <v>1739054</v>
      </c>
      <c r="R1503" s="232">
        <v>1</v>
      </c>
      <c r="S1503" s="148">
        <v>1670</v>
      </c>
      <c r="T1503" s="148">
        <v>0</v>
      </c>
      <c r="U1503" s="148">
        <v>29042.201799999999</v>
      </c>
      <c r="V1503" s="229">
        <v>1.0492818187E-2</v>
      </c>
      <c r="W1503" s="229">
        <v>1.6626813888000001E-2</v>
      </c>
      <c r="X1503" s="229">
        <v>2.1638048785256651E-3</v>
      </c>
    </row>
    <row r="1504" spans="1:24" ht="13.5" thickBot="1">
      <c r="A1504" s="153">
        <v>8694</v>
      </c>
      <c r="B1504" s="153">
        <v>12533</v>
      </c>
      <c r="C1504" s="141" t="s">
        <v>1461</v>
      </c>
      <c r="D1504" s="141">
        <v>513605519</v>
      </c>
      <c r="E1504" s="141" t="s">
        <v>429</v>
      </c>
      <c r="F1504" s="141" t="s">
        <v>3926</v>
      </c>
      <c r="G1504" s="141" t="s">
        <v>3927</v>
      </c>
      <c r="H1504" s="141" t="s">
        <v>76</v>
      </c>
      <c r="I1504" s="141" t="s">
        <v>73</v>
      </c>
      <c r="J1504" s="141" t="s">
        <v>53</v>
      </c>
      <c r="K1504" s="141" t="s">
        <v>53</v>
      </c>
      <c r="L1504" s="141" t="s">
        <v>821</v>
      </c>
      <c r="M1504" s="141" t="s">
        <v>311</v>
      </c>
      <c r="N1504" s="141" t="s">
        <v>140</v>
      </c>
      <c r="O1504" s="141" t="s">
        <v>62</v>
      </c>
      <c r="P1504" s="141" t="s">
        <v>1206</v>
      </c>
      <c r="Q1504" s="227">
        <v>38527.599999999999</v>
      </c>
      <c r="R1504" s="232">
        <v>1</v>
      </c>
      <c r="S1504" s="148">
        <v>185.7</v>
      </c>
      <c r="T1504" s="148">
        <v>0</v>
      </c>
      <c r="U1504" s="148">
        <v>71.545749999999998</v>
      </c>
      <c r="V1504" s="229">
        <v>7.1680159899999998E-4</v>
      </c>
      <c r="W1504" s="229">
        <v>4.0960319673274499E-5</v>
      </c>
      <c r="X1504" s="229">
        <v>5.3305546168258351E-6</v>
      </c>
    </row>
    <row r="1505" spans="1:24" ht="13.5" thickBot="1">
      <c r="A1505" s="153">
        <v>8694</v>
      </c>
      <c r="B1505" s="153">
        <v>12533</v>
      </c>
      <c r="C1505" s="141" t="s">
        <v>2280</v>
      </c>
      <c r="D1505" s="141">
        <v>513770669</v>
      </c>
      <c r="E1505" s="141" t="s">
        <v>429</v>
      </c>
      <c r="F1505" s="141" t="s">
        <v>2281</v>
      </c>
      <c r="G1505" s="141" t="s">
        <v>3861</v>
      </c>
      <c r="H1505" s="141" t="s">
        <v>76</v>
      </c>
      <c r="I1505" s="141" t="s">
        <v>73</v>
      </c>
      <c r="J1505" s="141" t="s">
        <v>53</v>
      </c>
      <c r="K1505" s="141" t="s">
        <v>53</v>
      </c>
      <c r="L1505" s="141" t="s">
        <v>821</v>
      </c>
      <c r="M1505" s="141" t="s">
        <v>311</v>
      </c>
      <c r="N1505" s="141" t="s">
        <v>650</v>
      </c>
      <c r="O1505" s="141" t="s">
        <v>62</v>
      </c>
      <c r="P1505" s="141" t="s">
        <v>1206</v>
      </c>
      <c r="Q1505" s="227">
        <v>24260</v>
      </c>
      <c r="R1505" s="232">
        <v>1</v>
      </c>
      <c r="S1505" s="148">
        <v>20800</v>
      </c>
      <c r="T1505" s="148">
        <v>0</v>
      </c>
      <c r="U1505" s="148">
        <v>5046.08</v>
      </c>
      <c r="V1505" s="229">
        <v>1.761086989E-3</v>
      </c>
      <c r="W1505" s="229">
        <v>2.888907445E-3</v>
      </c>
      <c r="X1505" s="229">
        <v>3.7596090670476601E-4</v>
      </c>
    </row>
    <row r="1506" spans="1:24" ht="13.5" thickBot="1">
      <c r="A1506" s="153">
        <v>8694</v>
      </c>
      <c r="B1506" s="153">
        <v>12533</v>
      </c>
      <c r="C1506" s="141" t="s">
        <v>1416</v>
      </c>
      <c r="D1506" s="141">
        <v>513257873</v>
      </c>
      <c r="E1506" s="141" t="s">
        <v>429</v>
      </c>
      <c r="F1506" s="141" t="s">
        <v>2282</v>
      </c>
      <c r="G1506" s="141" t="s">
        <v>3862</v>
      </c>
      <c r="H1506" s="141" t="s">
        <v>76</v>
      </c>
      <c r="I1506" s="141" t="s">
        <v>73</v>
      </c>
      <c r="J1506" s="141" t="s">
        <v>53</v>
      </c>
      <c r="K1506" s="141" t="s">
        <v>53</v>
      </c>
      <c r="L1506" s="141" t="s">
        <v>821</v>
      </c>
      <c r="M1506" s="141" t="s">
        <v>311</v>
      </c>
      <c r="N1506" s="141" t="s">
        <v>651</v>
      </c>
      <c r="O1506" s="141" t="s">
        <v>62</v>
      </c>
      <c r="P1506" s="141" t="s">
        <v>1206</v>
      </c>
      <c r="Q1506" s="227">
        <v>38900</v>
      </c>
      <c r="R1506" s="232">
        <v>1</v>
      </c>
      <c r="S1506" s="148">
        <v>9550</v>
      </c>
      <c r="T1506" s="148">
        <v>0</v>
      </c>
      <c r="U1506" s="148">
        <v>3714.95</v>
      </c>
      <c r="V1506" s="229">
        <v>1.0627597609999999E-3</v>
      </c>
      <c r="W1506" s="229">
        <v>2.1268284910000001E-3</v>
      </c>
      <c r="X1506" s="229">
        <v>2.7678434950751285E-4</v>
      </c>
    </row>
    <row r="1507" spans="1:24" ht="13.5" thickBot="1">
      <c r="A1507" s="153">
        <v>8694</v>
      </c>
      <c r="B1507" s="153">
        <v>12533</v>
      </c>
      <c r="C1507" s="141" t="s">
        <v>2283</v>
      </c>
      <c r="D1507" s="141">
        <v>511725459</v>
      </c>
      <c r="E1507" s="141" t="s">
        <v>429</v>
      </c>
      <c r="F1507" s="141" t="s">
        <v>2284</v>
      </c>
      <c r="G1507" s="141" t="s">
        <v>3863</v>
      </c>
      <c r="H1507" s="141" t="s">
        <v>76</v>
      </c>
      <c r="I1507" s="141" t="s">
        <v>73</v>
      </c>
      <c r="J1507" s="141" t="s">
        <v>53</v>
      </c>
      <c r="K1507" s="141" t="s">
        <v>53</v>
      </c>
      <c r="L1507" s="141" t="s">
        <v>821</v>
      </c>
      <c r="M1507" s="141" t="s">
        <v>311</v>
      </c>
      <c r="N1507" s="141" t="s">
        <v>75</v>
      </c>
      <c r="O1507" s="141" t="s">
        <v>62</v>
      </c>
      <c r="P1507" s="141" t="s">
        <v>1206</v>
      </c>
      <c r="Q1507" s="227">
        <v>189680</v>
      </c>
      <c r="R1507" s="232">
        <v>1</v>
      </c>
      <c r="S1507" s="148">
        <v>6557</v>
      </c>
      <c r="T1507" s="148">
        <v>0</v>
      </c>
      <c r="U1507" s="148">
        <v>12437.3176</v>
      </c>
      <c r="V1507" s="229">
        <v>9.0861388760000005E-3</v>
      </c>
      <c r="W1507" s="229">
        <v>7.1204300010000001E-3</v>
      </c>
      <c r="X1507" s="229">
        <v>9.2664904279582253E-4</v>
      </c>
    </row>
    <row r="1508" spans="1:24" ht="13.5" thickBot="1">
      <c r="A1508" s="153">
        <v>8694</v>
      </c>
      <c r="B1508" s="153">
        <v>12533</v>
      </c>
      <c r="C1508" s="141" t="s">
        <v>1678</v>
      </c>
      <c r="D1508" s="141">
        <v>512781386</v>
      </c>
      <c r="E1508" s="141" t="s">
        <v>429</v>
      </c>
      <c r="F1508" s="141" t="s">
        <v>2285</v>
      </c>
      <c r="G1508" s="141" t="s">
        <v>3864</v>
      </c>
      <c r="H1508" s="141" t="s">
        <v>76</v>
      </c>
      <c r="I1508" s="141" t="s">
        <v>73</v>
      </c>
      <c r="J1508" s="141" t="s">
        <v>53</v>
      </c>
      <c r="K1508" s="141" t="s">
        <v>53</v>
      </c>
      <c r="L1508" s="141" t="s">
        <v>821</v>
      </c>
      <c r="M1508" s="141" t="s">
        <v>311</v>
      </c>
      <c r="N1508" s="141" t="s">
        <v>140</v>
      </c>
      <c r="O1508" s="141" t="s">
        <v>62</v>
      </c>
      <c r="P1508" s="141" t="s">
        <v>1206</v>
      </c>
      <c r="Q1508" s="227">
        <v>5000000</v>
      </c>
      <c r="R1508" s="232">
        <v>1</v>
      </c>
      <c r="S1508" s="148">
        <v>65.3</v>
      </c>
      <c r="T1508" s="148">
        <v>0</v>
      </c>
      <c r="U1508" s="148">
        <v>3265</v>
      </c>
      <c r="V1508" s="229">
        <v>2.2969060826000001E-2</v>
      </c>
      <c r="W1508" s="229">
        <v>1.8692297400000001E-3</v>
      </c>
      <c r="X1508" s="229">
        <v>2.4326058254943659E-4</v>
      </c>
    </row>
    <row r="1509" spans="1:24" ht="13.5" thickBot="1">
      <c r="A1509" s="153">
        <v>8694</v>
      </c>
      <c r="B1509" s="153">
        <v>12533</v>
      </c>
      <c r="C1509" s="141" t="s">
        <v>2096</v>
      </c>
      <c r="D1509" s="141">
        <v>520041005</v>
      </c>
      <c r="E1509" s="141" t="s">
        <v>429</v>
      </c>
      <c r="F1509" s="141" t="s">
        <v>2286</v>
      </c>
      <c r="G1509" s="141" t="s">
        <v>3865</v>
      </c>
      <c r="H1509" s="141" t="s">
        <v>76</v>
      </c>
      <c r="I1509" s="141" t="s">
        <v>73</v>
      </c>
      <c r="J1509" s="141" t="s">
        <v>53</v>
      </c>
      <c r="K1509" s="141" t="s">
        <v>53</v>
      </c>
      <c r="L1509" s="141" t="s">
        <v>821</v>
      </c>
      <c r="M1509" s="141" t="s">
        <v>311</v>
      </c>
      <c r="N1509" s="141" t="s">
        <v>140</v>
      </c>
      <c r="O1509" s="141" t="s">
        <v>62</v>
      </c>
      <c r="P1509" s="141" t="s">
        <v>1206</v>
      </c>
      <c r="Q1509" s="227">
        <v>690300</v>
      </c>
      <c r="R1509" s="232">
        <v>1</v>
      </c>
      <c r="S1509" s="148">
        <v>464.6</v>
      </c>
      <c r="T1509" s="148">
        <v>0</v>
      </c>
      <c r="U1509" s="148">
        <v>3207.1338000000001</v>
      </c>
      <c r="V1509" s="229">
        <v>3.709774939E-3</v>
      </c>
      <c r="W1509" s="229">
        <v>1.836101035E-3</v>
      </c>
      <c r="X1509" s="229">
        <v>2.3894923016906227E-4</v>
      </c>
    </row>
    <row r="1510" spans="1:24" ht="13.5" thickBot="1">
      <c r="A1510" s="153">
        <v>8694</v>
      </c>
      <c r="B1510" s="153">
        <v>12533</v>
      </c>
      <c r="C1510" s="141" t="s">
        <v>1284</v>
      </c>
      <c r="D1510" s="141">
        <v>510960719</v>
      </c>
      <c r="E1510" s="141" t="s">
        <v>429</v>
      </c>
      <c r="F1510" s="141" t="s">
        <v>2287</v>
      </c>
      <c r="G1510" s="141" t="s">
        <v>3866</v>
      </c>
      <c r="H1510" s="141" t="s">
        <v>76</v>
      </c>
      <c r="I1510" s="141" t="s">
        <v>73</v>
      </c>
      <c r="J1510" s="141" t="s">
        <v>53</v>
      </c>
      <c r="K1510" s="141" t="s">
        <v>53</v>
      </c>
      <c r="L1510" s="141" t="s">
        <v>821</v>
      </c>
      <c r="M1510" s="141" t="s">
        <v>311</v>
      </c>
      <c r="N1510" s="141" t="s">
        <v>651</v>
      </c>
      <c r="O1510" s="141" t="s">
        <v>62</v>
      </c>
      <c r="P1510" s="141" t="s">
        <v>1206</v>
      </c>
      <c r="Q1510" s="227">
        <v>23300</v>
      </c>
      <c r="R1510" s="232">
        <v>1</v>
      </c>
      <c r="S1510" s="148">
        <v>25940</v>
      </c>
      <c r="T1510" s="148">
        <v>0</v>
      </c>
      <c r="U1510" s="148">
        <v>6044.02</v>
      </c>
      <c r="V1510" s="229">
        <v>1.9212888300000001E-4</v>
      </c>
      <c r="W1510" s="229">
        <v>3.4602333649999999E-3</v>
      </c>
      <c r="X1510" s="229">
        <v>4.5031296359584864E-4</v>
      </c>
    </row>
    <row r="1511" spans="1:24" ht="13.5" thickBot="1">
      <c r="A1511" s="153">
        <v>8694</v>
      </c>
      <c r="B1511" s="153">
        <v>12533</v>
      </c>
      <c r="C1511" s="141" t="s">
        <v>2430</v>
      </c>
      <c r="D1511" s="141">
        <v>513947473</v>
      </c>
      <c r="E1511" s="141" t="s">
        <v>429</v>
      </c>
      <c r="F1511" s="141" t="s">
        <v>3935</v>
      </c>
      <c r="G1511" s="141" t="s">
        <v>3936</v>
      </c>
      <c r="H1511" s="141" t="s">
        <v>76</v>
      </c>
      <c r="I1511" s="141" t="s">
        <v>73</v>
      </c>
      <c r="J1511" s="141" t="s">
        <v>53</v>
      </c>
      <c r="K1511" s="141" t="s">
        <v>53</v>
      </c>
      <c r="L1511" s="141" t="s">
        <v>821</v>
      </c>
      <c r="M1511" s="141" t="s">
        <v>311</v>
      </c>
      <c r="N1511" s="141" t="s">
        <v>649</v>
      </c>
      <c r="O1511" s="141" t="s">
        <v>62</v>
      </c>
      <c r="P1511" s="141" t="s">
        <v>1206</v>
      </c>
      <c r="Q1511" s="227">
        <v>13651</v>
      </c>
      <c r="R1511" s="232">
        <v>1</v>
      </c>
      <c r="S1511" s="148">
        <v>222</v>
      </c>
      <c r="T1511" s="148">
        <v>0</v>
      </c>
      <c r="U1511" s="148">
        <v>30.305219999999998</v>
      </c>
      <c r="V1511" s="229">
        <v>5.2491551010000002E-3</v>
      </c>
      <c r="W1511" s="229">
        <v>1.7349898477113001E-5</v>
      </c>
      <c r="X1511" s="229">
        <v>2.2579067293993372E-6</v>
      </c>
    </row>
    <row r="1512" spans="1:24" ht="13.5" thickBot="1">
      <c r="A1512" s="153">
        <v>8694</v>
      </c>
      <c r="B1512" s="153">
        <v>12533</v>
      </c>
      <c r="C1512" s="141" t="s">
        <v>1301</v>
      </c>
      <c r="D1512" s="141">
        <v>513901371</v>
      </c>
      <c r="E1512" s="141" t="s">
        <v>429</v>
      </c>
      <c r="F1512" s="141" t="s">
        <v>2288</v>
      </c>
      <c r="G1512" s="141" t="s">
        <v>3867</v>
      </c>
      <c r="H1512" s="141" t="s">
        <v>76</v>
      </c>
      <c r="I1512" s="141" t="s">
        <v>73</v>
      </c>
      <c r="J1512" s="141" t="s">
        <v>53</v>
      </c>
      <c r="K1512" s="141" t="s">
        <v>53</v>
      </c>
      <c r="L1512" s="141" t="s">
        <v>821</v>
      </c>
      <c r="M1512" s="141" t="s">
        <v>311</v>
      </c>
      <c r="N1512" s="141" t="s">
        <v>647</v>
      </c>
      <c r="O1512" s="141" t="s">
        <v>62</v>
      </c>
      <c r="P1512" s="141" t="s">
        <v>1206</v>
      </c>
      <c r="Q1512" s="227">
        <v>840280</v>
      </c>
      <c r="R1512" s="232">
        <v>1</v>
      </c>
      <c r="S1512" s="148">
        <v>1348</v>
      </c>
      <c r="T1512" s="148">
        <v>0</v>
      </c>
      <c r="U1512" s="148">
        <v>11326.974399999999</v>
      </c>
      <c r="V1512" s="229">
        <v>1.5292332630000001E-3</v>
      </c>
      <c r="W1512" s="229">
        <v>6.4847526559999999E-3</v>
      </c>
      <c r="X1512" s="229">
        <v>8.4392232498209949E-4</v>
      </c>
    </row>
    <row r="1513" spans="1:24" ht="13.5" thickBot="1">
      <c r="A1513" s="153">
        <v>8694</v>
      </c>
      <c r="B1513" s="153">
        <v>12533</v>
      </c>
      <c r="C1513" s="141" t="s">
        <v>2289</v>
      </c>
      <c r="D1513" s="141">
        <v>514068980</v>
      </c>
      <c r="E1513" s="141" t="s">
        <v>429</v>
      </c>
      <c r="F1513" s="141" t="s">
        <v>2290</v>
      </c>
      <c r="G1513" s="141" t="s">
        <v>3868</v>
      </c>
      <c r="H1513" s="141" t="s">
        <v>76</v>
      </c>
      <c r="I1513" s="141" t="s">
        <v>73</v>
      </c>
      <c r="J1513" s="141" t="s">
        <v>53</v>
      </c>
      <c r="K1513" s="141" t="s">
        <v>53</v>
      </c>
      <c r="L1513" s="141" t="s">
        <v>821</v>
      </c>
      <c r="M1513" s="141" t="s">
        <v>311</v>
      </c>
      <c r="N1513" s="141" t="s">
        <v>650</v>
      </c>
      <c r="O1513" s="141" t="s">
        <v>62</v>
      </c>
      <c r="P1513" s="141" t="s">
        <v>1206</v>
      </c>
      <c r="Q1513" s="227">
        <v>87389</v>
      </c>
      <c r="R1513" s="232">
        <v>1</v>
      </c>
      <c r="S1513" s="148">
        <v>5079</v>
      </c>
      <c r="T1513" s="148">
        <v>0</v>
      </c>
      <c r="U1513" s="148">
        <v>4438.4873100000004</v>
      </c>
      <c r="V1513" s="229">
        <v>6.1628410629999998E-3</v>
      </c>
      <c r="W1513" s="229">
        <v>2.5410574219999998E-3</v>
      </c>
      <c r="X1513" s="229">
        <v>3.3069188626918281E-4</v>
      </c>
    </row>
    <row r="1514" spans="1:24" ht="13.5" thickBot="1">
      <c r="A1514" s="153">
        <v>8694</v>
      </c>
      <c r="B1514" s="153">
        <v>12533</v>
      </c>
      <c r="C1514" s="141" t="s">
        <v>1388</v>
      </c>
      <c r="D1514" s="141">
        <v>514065283</v>
      </c>
      <c r="E1514" s="141" t="s">
        <v>429</v>
      </c>
      <c r="F1514" s="141" t="s">
        <v>2291</v>
      </c>
      <c r="G1514" s="141" t="s">
        <v>3869</v>
      </c>
      <c r="H1514" s="141" t="s">
        <v>76</v>
      </c>
      <c r="I1514" s="141" t="s">
        <v>73</v>
      </c>
      <c r="J1514" s="141" t="s">
        <v>53</v>
      </c>
      <c r="K1514" s="141" t="s">
        <v>53</v>
      </c>
      <c r="L1514" s="141" t="s">
        <v>821</v>
      </c>
      <c r="M1514" s="141" t="s">
        <v>311</v>
      </c>
      <c r="N1514" s="141" t="s">
        <v>75</v>
      </c>
      <c r="O1514" s="141" t="s">
        <v>62</v>
      </c>
      <c r="P1514" s="141" t="s">
        <v>1206</v>
      </c>
      <c r="Q1514" s="227">
        <v>392879</v>
      </c>
      <c r="R1514" s="232">
        <v>1</v>
      </c>
      <c r="S1514" s="148">
        <v>1991</v>
      </c>
      <c r="T1514" s="148">
        <v>0</v>
      </c>
      <c r="U1514" s="148">
        <v>7822.2208899999996</v>
      </c>
      <c r="V1514" s="229">
        <v>4.3702548310000002E-3</v>
      </c>
      <c r="W1514" s="229">
        <v>4.4782627639999998E-3</v>
      </c>
      <c r="X1514" s="229">
        <v>5.8279877811080315E-4</v>
      </c>
    </row>
    <row r="1515" spans="1:24" ht="13.5" thickBot="1">
      <c r="A1515" s="153">
        <v>8694</v>
      </c>
      <c r="B1515" s="153">
        <v>12533</v>
      </c>
      <c r="C1515" s="141" t="s">
        <v>2292</v>
      </c>
      <c r="D1515" s="141">
        <v>515001659</v>
      </c>
      <c r="E1515" s="141" t="s">
        <v>429</v>
      </c>
      <c r="F1515" s="141" t="s">
        <v>2293</v>
      </c>
      <c r="G1515" s="141" t="s">
        <v>3870</v>
      </c>
      <c r="H1515" s="141" t="s">
        <v>76</v>
      </c>
      <c r="I1515" s="141" t="s">
        <v>73</v>
      </c>
      <c r="J1515" s="141" t="s">
        <v>53</v>
      </c>
      <c r="K1515" s="141" t="s">
        <v>53</v>
      </c>
      <c r="L1515" s="141" t="s">
        <v>821</v>
      </c>
      <c r="M1515" s="141" t="s">
        <v>311</v>
      </c>
      <c r="N1515" s="141" t="s">
        <v>263</v>
      </c>
      <c r="O1515" s="141" t="s">
        <v>62</v>
      </c>
      <c r="P1515" s="141" t="s">
        <v>1206</v>
      </c>
      <c r="Q1515" s="227">
        <v>1838517</v>
      </c>
      <c r="R1515" s="232">
        <v>1</v>
      </c>
      <c r="S1515" s="148">
        <v>1271</v>
      </c>
      <c r="T1515" s="148">
        <v>0</v>
      </c>
      <c r="U1515" s="148">
        <v>23367.551070000001</v>
      </c>
      <c r="V1515" s="229">
        <v>1.2614855100000001E-2</v>
      </c>
      <c r="W1515" s="229">
        <v>1.337804638E-2</v>
      </c>
      <c r="X1515" s="229">
        <v>1.7410119712226372E-3</v>
      </c>
    </row>
    <row r="1516" spans="1:24" ht="13.5" thickBot="1">
      <c r="A1516" s="153">
        <v>8694</v>
      </c>
      <c r="B1516" s="153">
        <v>12533</v>
      </c>
      <c r="C1516" s="141" t="s">
        <v>1386</v>
      </c>
      <c r="D1516" s="141">
        <v>514892801</v>
      </c>
      <c r="E1516" s="141" t="s">
        <v>429</v>
      </c>
      <c r="F1516" s="141" t="s">
        <v>2294</v>
      </c>
      <c r="G1516" s="141" t="s">
        <v>3871</v>
      </c>
      <c r="H1516" s="141" t="s">
        <v>76</v>
      </c>
      <c r="I1516" s="141" t="s">
        <v>73</v>
      </c>
      <c r="J1516" s="141" t="s">
        <v>53</v>
      </c>
      <c r="K1516" s="141" t="s">
        <v>53</v>
      </c>
      <c r="L1516" s="141" t="s">
        <v>821</v>
      </c>
      <c r="M1516" s="141" t="s">
        <v>311</v>
      </c>
      <c r="N1516" s="141" t="s">
        <v>263</v>
      </c>
      <c r="O1516" s="141" t="s">
        <v>62</v>
      </c>
      <c r="P1516" s="141" t="s">
        <v>1206</v>
      </c>
      <c r="Q1516" s="227">
        <v>780175</v>
      </c>
      <c r="R1516" s="232">
        <v>1</v>
      </c>
      <c r="S1516" s="148">
        <v>2140</v>
      </c>
      <c r="T1516" s="148">
        <v>0</v>
      </c>
      <c r="U1516" s="148">
        <v>16695.744999999999</v>
      </c>
      <c r="V1516" s="229">
        <v>2.183435554E-3</v>
      </c>
      <c r="W1516" s="229">
        <v>9.5584021740000007E-3</v>
      </c>
      <c r="X1516" s="229">
        <v>1.2439254685442092E-3</v>
      </c>
    </row>
    <row r="1517" spans="1:24" ht="13.5" thickBot="1">
      <c r="A1517" s="153">
        <v>8694</v>
      </c>
      <c r="B1517" s="153">
        <v>12533</v>
      </c>
      <c r="C1517" s="141" t="s">
        <v>2295</v>
      </c>
      <c r="D1517" s="141">
        <v>880326081</v>
      </c>
      <c r="E1517" s="141" t="s">
        <v>430</v>
      </c>
      <c r="F1517" s="141" t="s">
        <v>2296</v>
      </c>
      <c r="G1517" s="141" t="s">
        <v>3872</v>
      </c>
      <c r="H1517" s="141" t="s">
        <v>76</v>
      </c>
      <c r="I1517" s="141" t="s">
        <v>73</v>
      </c>
      <c r="J1517" s="141" t="s">
        <v>53</v>
      </c>
      <c r="K1517" s="141" t="s">
        <v>314</v>
      </c>
      <c r="L1517" s="141" t="s">
        <v>821</v>
      </c>
      <c r="M1517" s="141" t="s">
        <v>311</v>
      </c>
      <c r="N1517" s="141" t="s">
        <v>647</v>
      </c>
      <c r="O1517" s="141" t="s">
        <v>62</v>
      </c>
      <c r="P1517" s="141" t="s">
        <v>1206</v>
      </c>
      <c r="Q1517" s="227">
        <v>14400</v>
      </c>
      <c r="R1517" s="232">
        <v>1</v>
      </c>
      <c r="S1517" s="148">
        <v>28560</v>
      </c>
      <c r="T1517" s="148">
        <v>0</v>
      </c>
      <c r="U1517" s="148">
        <v>4112.6400000000003</v>
      </c>
      <c r="V1517" s="229">
        <v>2.5670317000000002E-4</v>
      </c>
      <c r="W1517" s="229">
        <v>2.3545081159999999E-3</v>
      </c>
      <c r="X1517" s="229">
        <v>3.0641445703403217E-4</v>
      </c>
    </row>
    <row r="1518" spans="1:24" ht="13.5" thickBot="1">
      <c r="A1518" s="153">
        <v>8694</v>
      </c>
      <c r="B1518" s="153">
        <v>12533</v>
      </c>
      <c r="C1518" s="141" t="s">
        <v>2297</v>
      </c>
      <c r="D1518" s="141">
        <v>515158665</v>
      </c>
      <c r="E1518" s="141" t="s">
        <v>429</v>
      </c>
      <c r="F1518" s="141" t="s">
        <v>2298</v>
      </c>
      <c r="G1518" s="141" t="s">
        <v>3873</v>
      </c>
      <c r="H1518" s="141" t="s">
        <v>76</v>
      </c>
      <c r="I1518" s="141" t="s">
        <v>73</v>
      </c>
      <c r="J1518" s="141" t="s">
        <v>53</v>
      </c>
      <c r="K1518" s="141" t="s">
        <v>53</v>
      </c>
      <c r="L1518" s="141" t="s">
        <v>821</v>
      </c>
      <c r="M1518" s="141" t="s">
        <v>311</v>
      </c>
      <c r="N1518" s="141" t="s">
        <v>258</v>
      </c>
      <c r="O1518" s="141" t="s">
        <v>62</v>
      </c>
      <c r="P1518" s="141" t="s">
        <v>1206</v>
      </c>
      <c r="Q1518" s="227">
        <v>217750</v>
      </c>
      <c r="R1518" s="232">
        <v>1</v>
      </c>
      <c r="S1518" s="148">
        <v>974.5</v>
      </c>
      <c r="T1518" s="148">
        <v>0</v>
      </c>
      <c r="U1518" s="148">
        <v>2121.9737500000001</v>
      </c>
      <c r="V1518" s="229">
        <v>2.0940425618999999E-2</v>
      </c>
      <c r="W1518" s="229">
        <v>1.2148411760000001E-3</v>
      </c>
      <c r="X1518" s="229">
        <v>1.5809879650217841E-4</v>
      </c>
    </row>
    <row r="1519" spans="1:24" ht="13.5" thickBot="1">
      <c r="A1519" s="153">
        <v>8694</v>
      </c>
      <c r="B1519" s="153">
        <v>12533</v>
      </c>
      <c r="C1519" s="141" t="s">
        <v>1481</v>
      </c>
      <c r="D1519" s="141">
        <v>515434074</v>
      </c>
      <c r="E1519" s="141" t="s">
        <v>429</v>
      </c>
      <c r="F1519" s="141" t="s">
        <v>2299</v>
      </c>
      <c r="G1519" s="141" t="s">
        <v>3874</v>
      </c>
      <c r="H1519" s="141" t="s">
        <v>76</v>
      </c>
      <c r="I1519" s="141" t="s">
        <v>73</v>
      </c>
      <c r="J1519" s="141" t="s">
        <v>53</v>
      </c>
      <c r="K1519" s="141" t="s">
        <v>53</v>
      </c>
      <c r="L1519" s="141" t="s">
        <v>821</v>
      </c>
      <c r="M1519" s="141" t="s">
        <v>311</v>
      </c>
      <c r="N1519" s="141" t="s">
        <v>651</v>
      </c>
      <c r="O1519" s="141" t="s">
        <v>62</v>
      </c>
      <c r="P1519" s="141" t="s">
        <v>1206</v>
      </c>
      <c r="Q1519" s="227">
        <v>1435354.08</v>
      </c>
      <c r="R1519" s="232">
        <v>1</v>
      </c>
      <c r="S1519" s="148">
        <v>399.6</v>
      </c>
      <c r="T1519" s="148">
        <v>0</v>
      </c>
      <c r="U1519" s="148">
        <v>5735.6749</v>
      </c>
      <c r="V1519" s="229">
        <v>9.8196341480000001E-3</v>
      </c>
      <c r="W1519" s="229">
        <v>3.2837041669999999E-3</v>
      </c>
      <c r="X1519" s="229">
        <v>4.2733954593818729E-4</v>
      </c>
    </row>
    <row r="1520" spans="1:24" ht="13.5" thickBot="1">
      <c r="A1520" s="153">
        <v>8694</v>
      </c>
      <c r="B1520" s="153">
        <v>12533</v>
      </c>
      <c r="C1520" s="141" t="s">
        <v>1529</v>
      </c>
      <c r="D1520" s="141">
        <v>514401702</v>
      </c>
      <c r="E1520" s="141" t="s">
        <v>429</v>
      </c>
      <c r="F1520" s="141" t="s">
        <v>2300</v>
      </c>
      <c r="G1520" s="141" t="s">
        <v>3875</v>
      </c>
      <c r="H1520" s="141" t="s">
        <v>76</v>
      </c>
      <c r="I1520" s="141" t="s">
        <v>73</v>
      </c>
      <c r="J1520" s="141" t="s">
        <v>53</v>
      </c>
      <c r="K1520" s="141" t="s">
        <v>53</v>
      </c>
      <c r="L1520" s="141" t="s">
        <v>821</v>
      </c>
      <c r="M1520" s="141" t="s">
        <v>311</v>
      </c>
      <c r="N1520" s="141" t="s">
        <v>156</v>
      </c>
      <c r="O1520" s="141" t="s">
        <v>62</v>
      </c>
      <c r="P1520" s="141" t="s">
        <v>1206</v>
      </c>
      <c r="Q1520" s="227">
        <v>393176</v>
      </c>
      <c r="R1520" s="232">
        <v>1</v>
      </c>
      <c r="S1520" s="148">
        <v>3016</v>
      </c>
      <c r="T1520" s="148">
        <v>0</v>
      </c>
      <c r="U1520" s="148">
        <v>11858.18816</v>
      </c>
      <c r="V1520" s="229">
        <v>1.5375616320000001E-3</v>
      </c>
      <c r="W1520" s="229">
        <v>6.7888753380000002E-3</v>
      </c>
      <c r="X1520" s="229">
        <v>8.8350069212325623E-4</v>
      </c>
    </row>
    <row r="1521" spans="1:24" ht="13.5" thickBot="1">
      <c r="A1521" s="153">
        <v>8694</v>
      </c>
      <c r="B1521" s="153">
        <v>12533</v>
      </c>
      <c r="C1521" s="141" t="s">
        <v>1311</v>
      </c>
      <c r="D1521" s="141">
        <v>550263107</v>
      </c>
      <c r="E1521" s="141" t="s">
        <v>429</v>
      </c>
      <c r="F1521" s="141" t="s">
        <v>2301</v>
      </c>
      <c r="G1521" s="141" t="s">
        <v>3876</v>
      </c>
      <c r="H1521" s="141" t="s">
        <v>76</v>
      </c>
      <c r="I1521" s="141" t="s">
        <v>460</v>
      </c>
      <c r="J1521" s="141" t="s">
        <v>53</v>
      </c>
      <c r="K1521" s="141" t="s">
        <v>53</v>
      </c>
      <c r="L1521" s="141" t="s">
        <v>821</v>
      </c>
      <c r="M1521" s="141" t="s">
        <v>311</v>
      </c>
      <c r="N1521" s="141" t="s">
        <v>267</v>
      </c>
      <c r="O1521" s="141" t="s">
        <v>62</v>
      </c>
      <c r="P1521" s="141" t="s">
        <v>1206</v>
      </c>
      <c r="Q1521" s="227">
        <v>146611</v>
      </c>
      <c r="R1521" s="232">
        <v>1</v>
      </c>
      <c r="S1521" s="148">
        <v>5205</v>
      </c>
      <c r="T1521" s="148">
        <v>0</v>
      </c>
      <c r="U1521" s="148">
        <v>7631.1025499999996</v>
      </c>
      <c r="V1521" s="229">
        <v>1.462598228E-3</v>
      </c>
      <c r="W1521" s="229">
        <v>4.3688465059999997E-3</v>
      </c>
      <c r="X1521" s="229">
        <v>5.6855940331010445E-4</v>
      </c>
    </row>
    <row r="1522" spans="1:24" ht="13.5" thickBot="1">
      <c r="A1522" s="153">
        <v>8694</v>
      </c>
      <c r="B1522" s="153">
        <v>12533</v>
      </c>
      <c r="C1522" s="141" t="s">
        <v>2302</v>
      </c>
      <c r="D1522" s="141">
        <v>512466723</v>
      </c>
      <c r="E1522" s="141" t="s">
        <v>429</v>
      </c>
      <c r="F1522" s="141" t="s">
        <v>2303</v>
      </c>
      <c r="G1522" s="141" t="s">
        <v>3877</v>
      </c>
      <c r="H1522" s="141" t="s">
        <v>76</v>
      </c>
      <c r="I1522" s="141" t="s">
        <v>73</v>
      </c>
      <c r="J1522" s="141" t="s">
        <v>53</v>
      </c>
      <c r="K1522" s="141" t="s">
        <v>53</v>
      </c>
      <c r="L1522" s="141" t="s">
        <v>821</v>
      </c>
      <c r="M1522" s="141" t="s">
        <v>311</v>
      </c>
      <c r="N1522" s="141" t="s">
        <v>258</v>
      </c>
      <c r="O1522" s="141" t="s">
        <v>62</v>
      </c>
      <c r="P1522" s="141" t="s">
        <v>1206</v>
      </c>
      <c r="Q1522" s="227">
        <v>2267217</v>
      </c>
      <c r="R1522" s="232">
        <v>1</v>
      </c>
      <c r="S1522" s="148">
        <v>507.8</v>
      </c>
      <c r="T1522" s="148">
        <v>363.84154999999998</v>
      </c>
      <c r="U1522" s="148">
        <v>11876.769480000001</v>
      </c>
      <c r="V1522" s="229">
        <v>2.4750068159000001E-2</v>
      </c>
      <c r="W1522" s="229">
        <v>6.799513242E-3</v>
      </c>
      <c r="X1522" s="229">
        <v>8.8488510337218047E-4</v>
      </c>
    </row>
    <row r="1523" spans="1:24" ht="13.5" thickBot="1">
      <c r="A1523" s="153">
        <v>8694</v>
      </c>
      <c r="B1523" s="153">
        <v>12533</v>
      </c>
      <c r="C1523" s="141" t="s">
        <v>1303</v>
      </c>
      <c r="D1523" s="141">
        <v>512607888</v>
      </c>
      <c r="E1523" s="141" t="s">
        <v>429</v>
      </c>
      <c r="F1523" s="141" t="s">
        <v>2304</v>
      </c>
      <c r="G1523" s="141" t="s">
        <v>3878</v>
      </c>
      <c r="H1523" s="141" t="s">
        <v>76</v>
      </c>
      <c r="I1523" s="141" t="s">
        <v>73</v>
      </c>
      <c r="J1523" s="141" t="s">
        <v>53</v>
      </c>
      <c r="K1523" s="141" t="s">
        <v>53</v>
      </c>
      <c r="L1523" s="141" t="s">
        <v>821</v>
      </c>
      <c r="M1523" s="141" t="s">
        <v>311</v>
      </c>
      <c r="N1523" s="141" t="s">
        <v>259</v>
      </c>
      <c r="O1523" s="141" t="s">
        <v>62</v>
      </c>
      <c r="P1523" s="141" t="s">
        <v>1206</v>
      </c>
      <c r="Q1523" s="227">
        <v>10400</v>
      </c>
      <c r="R1523" s="232">
        <v>1</v>
      </c>
      <c r="S1523" s="148">
        <v>42630</v>
      </c>
      <c r="T1523" s="148">
        <v>0</v>
      </c>
      <c r="U1523" s="148">
        <v>4433.5200000000004</v>
      </c>
      <c r="V1523" s="229">
        <v>6.32688342E-4</v>
      </c>
      <c r="W1523" s="229">
        <v>2.5382136109999998E-3</v>
      </c>
      <c r="X1523" s="229">
        <v>3.3032179416372996E-4</v>
      </c>
    </row>
    <row r="1524" spans="1:24" ht="13.5" thickBot="1">
      <c r="A1524" s="153">
        <v>8694</v>
      </c>
      <c r="B1524" s="153">
        <v>12533</v>
      </c>
      <c r="C1524" s="141" t="s">
        <v>2305</v>
      </c>
      <c r="D1524" s="141">
        <v>515809499</v>
      </c>
      <c r="E1524" s="141" t="s">
        <v>429</v>
      </c>
      <c r="F1524" s="141" t="s">
        <v>2306</v>
      </c>
      <c r="G1524" s="141" t="s">
        <v>3879</v>
      </c>
      <c r="H1524" s="141" t="s">
        <v>76</v>
      </c>
      <c r="I1524" s="141" t="s">
        <v>73</v>
      </c>
      <c r="J1524" s="141" t="s">
        <v>53</v>
      </c>
      <c r="K1524" s="141" t="s">
        <v>53</v>
      </c>
      <c r="L1524" s="141" t="s">
        <v>821</v>
      </c>
      <c r="M1524" s="141" t="s">
        <v>311</v>
      </c>
      <c r="N1524" s="141" t="s">
        <v>75</v>
      </c>
      <c r="O1524" s="141" t="s">
        <v>62</v>
      </c>
      <c r="P1524" s="141" t="s">
        <v>1206</v>
      </c>
      <c r="Q1524" s="227">
        <v>19408</v>
      </c>
      <c r="R1524" s="232">
        <v>1</v>
      </c>
      <c r="S1524" s="148">
        <v>40790</v>
      </c>
      <c r="T1524" s="148">
        <v>0</v>
      </c>
      <c r="U1524" s="148">
        <v>7916.5231999999996</v>
      </c>
      <c r="V1524" s="229">
        <v>1.5791700568999999E-2</v>
      </c>
      <c r="W1524" s="229">
        <v>4.5322513350000001E-3</v>
      </c>
      <c r="X1524" s="229">
        <v>5.898248224802848E-4</v>
      </c>
    </row>
    <row r="1525" spans="1:24" ht="13.5" thickBot="1">
      <c r="A1525" s="153">
        <v>8694</v>
      </c>
      <c r="B1525" s="153">
        <v>12533</v>
      </c>
      <c r="C1525" s="141" t="s">
        <v>2307</v>
      </c>
      <c r="D1525" s="141">
        <v>10758801</v>
      </c>
      <c r="E1525" s="141" t="s">
        <v>430</v>
      </c>
      <c r="F1525" s="141" t="s">
        <v>2308</v>
      </c>
      <c r="G1525" s="141" t="s">
        <v>3880</v>
      </c>
      <c r="H1525" s="141" t="s">
        <v>76</v>
      </c>
      <c r="I1525" s="141" t="s">
        <v>73</v>
      </c>
      <c r="J1525" s="141" t="s">
        <v>53</v>
      </c>
      <c r="K1525" s="141" t="s">
        <v>315</v>
      </c>
      <c r="L1525" s="141" t="s">
        <v>821</v>
      </c>
      <c r="M1525" s="141" t="s">
        <v>311</v>
      </c>
      <c r="N1525" s="141" t="s">
        <v>267</v>
      </c>
      <c r="O1525" s="141" t="s">
        <v>62</v>
      </c>
      <c r="P1525" s="141" t="s">
        <v>1206</v>
      </c>
      <c r="Q1525" s="227">
        <v>100</v>
      </c>
      <c r="R1525" s="232">
        <v>1</v>
      </c>
      <c r="S1525" s="148">
        <v>4556</v>
      </c>
      <c r="T1525" s="148">
        <v>0</v>
      </c>
      <c r="U1525" s="148">
        <v>4.556</v>
      </c>
      <c r="V1525" s="229">
        <v>5.4501568198147497E-7</v>
      </c>
      <c r="W1525" s="229">
        <v>2.6083340580179598E-6</v>
      </c>
      <c r="X1525" s="229">
        <v>3.394472324947115E-7</v>
      </c>
    </row>
    <row r="1526" spans="1:24" ht="13.5" thickBot="1">
      <c r="A1526" s="153">
        <v>8694</v>
      </c>
      <c r="B1526" s="153">
        <v>12533</v>
      </c>
      <c r="C1526" s="141" t="s">
        <v>2310</v>
      </c>
      <c r="D1526" s="141">
        <v>513618967</v>
      </c>
      <c r="E1526" s="141" t="s">
        <v>429</v>
      </c>
      <c r="F1526" s="141" t="s">
        <v>2311</v>
      </c>
      <c r="G1526" s="141" t="s">
        <v>3882</v>
      </c>
      <c r="H1526" s="141" t="s">
        <v>76</v>
      </c>
      <c r="I1526" s="141" t="s">
        <v>73</v>
      </c>
      <c r="J1526" s="141" t="s">
        <v>53</v>
      </c>
      <c r="K1526" s="141" t="s">
        <v>53</v>
      </c>
      <c r="L1526" s="141" t="s">
        <v>821</v>
      </c>
      <c r="M1526" s="141" t="s">
        <v>311</v>
      </c>
      <c r="N1526" s="141" t="s">
        <v>650</v>
      </c>
      <c r="O1526" s="141" t="s">
        <v>62</v>
      </c>
      <c r="P1526" s="141" t="s">
        <v>1206</v>
      </c>
      <c r="Q1526" s="227">
        <v>1718017</v>
      </c>
      <c r="R1526" s="232">
        <v>1</v>
      </c>
      <c r="S1526" s="148">
        <v>1049</v>
      </c>
      <c r="T1526" s="148">
        <v>0</v>
      </c>
      <c r="U1526" s="148">
        <v>18021.998329999999</v>
      </c>
      <c r="V1526" s="229">
        <v>1.2318832229E-2</v>
      </c>
      <c r="W1526" s="229">
        <v>1.0317689208999999E-2</v>
      </c>
      <c r="X1526" s="229">
        <v>1.3427386868180009E-3</v>
      </c>
    </row>
    <row r="1527" spans="1:24" ht="13.5" thickBot="1">
      <c r="A1527" s="153">
        <v>8694</v>
      </c>
      <c r="B1527" s="153">
        <v>12533</v>
      </c>
      <c r="C1527" s="141" t="s">
        <v>2312</v>
      </c>
      <c r="D1527" s="141">
        <v>540296795</v>
      </c>
      <c r="E1527" s="141" t="s">
        <v>429</v>
      </c>
      <c r="F1527" s="141" t="s">
        <v>2313</v>
      </c>
      <c r="G1527" s="141" t="s">
        <v>3883</v>
      </c>
      <c r="H1527" s="141" t="s">
        <v>76</v>
      </c>
      <c r="I1527" s="141" t="s">
        <v>460</v>
      </c>
      <c r="J1527" s="141" t="s">
        <v>53</v>
      </c>
      <c r="K1527" s="141" t="s">
        <v>53</v>
      </c>
      <c r="L1527" s="141" t="s">
        <v>821</v>
      </c>
      <c r="M1527" s="141" t="s">
        <v>311</v>
      </c>
      <c r="N1527" s="141" t="s">
        <v>270</v>
      </c>
      <c r="O1527" s="141" t="s">
        <v>62</v>
      </c>
      <c r="P1527" s="141" t="s">
        <v>1206</v>
      </c>
      <c r="Q1527" s="227">
        <v>131956</v>
      </c>
      <c r="R1527" s="232">
        <v>1</v>
      </c>
      <c r="S1527" s="148">
        <v>161</v>
      </c>
      <c r="T1527" s="148">
        <v>0</v>
      </c>
      <c r="U1527" s="148">
        <v>212.44916000000001</v>
      </c>
      <c r="V1527" s="229">
        <v>1.0667584169000001E-2</v>
      </c>
      <c r="W1527" s="229">
        <v>1.2162826500000001E-4</v>
      </c>
      <c r="X1527" s="229">
        <v>1.5828639027178702E-5</v>
      </c>
    </row>
    <row r="1528" spans="1:24" ht="13.5" thickBot="1">
      <c r="A1528" s="153">
        <v>8694</v>
      </c>
      <c r="B1528" s="153">
        <v>12533</v>
      </c>
      <c r="C1528" s="141" t="s">
        <v>2314</v>
      </c>
      <c r="D1528" s="141">
        <v>515933950</v>
      </c>
      <c r="E1528" s="141" t="s">
        <v>429</v>
      </c>
      <c r="F1528" s="141" t="s">
        <v>2315</v>
      </c>
      <c r="G1528" s="141" t="s">
        <v>3884</v>
      </c>
      <c r="H1528" s="141" t="s">
        <v>76</v>
      </c>
      <c r="I1528" s="141" t="s">
        <v>73</v>
      </c>
      <c r="J1528" s="141" t="s">
        <v>53</v>
      </c>
      <c r="K1528" s="141" t="s">
        <v>53</v>
      </c>
      <c r="L1528" s="141" t="s">
        <v>821</v>
      </c>
      <c r="M1528" s="141" t="s">
        <v>311</v>
      </c>
      <c r="N1528" s="141" t="s">
        <v>648</v>
      </c>
      <c r="O1528" s="141" t="s">
        <v>62</v>
      </c>
      <c r="P1528" s="141" t="s">
        <v>1206</v>
      </c>
      <c r="Q1528" s="227">
        <v>30234</v>
      </c>
      <c r="R1528" s="232">
        <v>1</v>
      </c>
      <c r="S1528" s="148">
        <v>460.7</v>
      </c>
      <c r="T1528" s="148">
        <v>0</v>
      </c>
      <c r="U1528" s="148">
        <v>139.28804</v>
      </c>
      <c r="V1528" s="229">
        <v>1.2886764916E-2</v>
      </c>
      <c r="W1528" s="229">
        <v>7.9743138412328296E-5</v>
      </c>
      <c r="X1528" s="229">
        <v>1.0377730398949226E-5</v>
      </c>
    </row>
    <row r="1529" spans="1:24" ht="13.5" thickBot="1">
      <c r="A1529" s="153">
        <v>8694</v>
      </c>
      <c r="B1529" s="153">
        <v>12533</v>
      </c>
      <c r="C1529" s="141" t="s">
        <v>2316</v>
      </c>
      <c r="D1529" s="141">
        <v>515251593</v>
      </c>
      <c r="E1529" s="141" t="s">
        <v>429</v>
      </c>
      <c r="F1529" s="141" t="s">
        <v>2317</v>
      </c>
      <c r="G1529" s="141" t="s">
        <v>3885</v>
      </c>
      <c r="H1529" s="141" t="s">
        <v>76</v>
      </c>
      <c r="I1529" s="141" t="s">
        <v>73</v>
      </c>
      <c r="J1529" s="141" t="s">
        <v>53</v>
      </c>
      <c r="K1529" s="141" t="s">
        <v>53</v>
      </c>
      <c r="L1529" s="141" t="s">
        <v>821</v>
      </c>
      <c r="M1529" s="141" t="s">
        <v>311</v>
      </c>
      <c r="N1529" s="141" t="s">
        <v>265</v>
      </c>
      <c r="O1529" s="141" t="s">
        <v>62</v>
      </c>
      <c r="P1529" s="141" t="s">
        <v>1206</v>
      </c>
      <c r="Q1529" s="227">
        <v>871885</v>
      </c>
      <c r="R1529" s="232">
        <v>1</v>
      </c>
      <c r="S1529" s="148">
        <v>1074</v>
      </c>
      <c r="T1529" s="148">
        <v>0</v>
      </c>
      <c r="U1529" s="148">
        <v>9364.0449000000008</v>
      </c>
      <c r="V1529" s="229">
        <v>8.1588525499999998E-3</v>
      </c>
      <c r="W1529" s="229">
        <v>5.3609651519999999E-3</v>
      </c>
      <c r="X1529" s="229">
        <v>6.9767320593968783E-4</v>
      </c>
    </row>
    <row r="1530" spans="1:24" ht="13.5" thickBot="1">
      <c r="A1530" s="153">
        <v>8694</v>
      </c>
      <c r="B1530" s="153">
        <v>12533</v>
      </c>
      <c r="C1530" s="141" t="s">
        <v>1526</v>
      </c>
      <c r="D1530" s="141">
        <v>514599943</v>
      </c>
      <c r="E1530" s="141" t="s">
        <v>429</v>
      </c>
      <c r="F1530" s="141" t="s">
        <v>2318</v>
      </c>
      <c r="G1530" s="141" t="s">
        <v>3886</v>
      </c>
      <c r="H1530" s="141" t="s">
        <v>76</v>
      </c>
      <c r="I1530" s="141" t="s">
        <v>73</v>
      </c>
      <c r="J1530" s="141" t="s">
        <v>53</v>
      </c>
      <c r="K1530" s="141" t="s">
        <v>53</v>
      </c>
      <c r="L1530" s="141" t="s">
        <v>821</v>
      </c>
      <c r="M1530" s="141" t="s">
        <v>311</v>
      </c>
      <c r="N1530" s="141" t="s">
        <v>647</v>
      </c>
      <c r="O1530" s="141" t="s">
        <v>62</v>
      </c>
      <c r="P1530" s="141" t="s">
        <v>1206</v>
      </c>
      <c r="Q1530" s="227">
        <v>272420</v>
      </c>
      <c r="R1530" s="232">
        <v>1</v>
      </c>
      <c r="S1530" s="148">
        <v>8722</v>
      </c>
      <c r="T1530" s="148">
        <v>0</v>
      </c>
      <c r="U1530" s="148">
        <v>23760.472399999999</v>
      </c>
      <c r="V1530" s="229">
        <v>7.6650555850000003E-3</v>
      </c>
      <c r="W1530" s="229">
        <v>1.3602995915999999E-2</v>
      </c>
      <c r="X1530" s="229">
        <v>1.7702867864238315E-3</v>
      </c>
    </row>
    <row r="1531" spans="1:24" ht="13.5" thickBot="1">
      <c r="A1531" s="153">
        <v>8694</v>
      </c>
      <c r="B1531" s="153">
        <v>12533</v>
      </c>
      <c r="C1531" s="141" t="s">
        <v>3887</v>
      </c>
      <c r="D1531" s="141">
        <v>832652993</v>
      </c>
      <c r="E1531" s="141" t="s">
        <v>430</v>
      </c>
      <c r="F1531" s="141" t="s">
        <v>3888</v>
      </c>
      <c r="G1531" s="141" t="s">
        <v>3889</v>
      </c>
      <c r="H1531" s="141" t="s">
        <v>76</v>
      </c>
      <c r="I1531" s="141" t="s">
        <v>73</v>
      </c>
      <c r="J1531" s="141" t="s">
        <v>53</v>
      </c>
      <c r="K1531" s="141" t="s">
        <v>53</v>
      </c>
      <c r="L1531" s="141" t="s">
        <v>821</v>
      </c>
      <c r="M1531" s="141" t="s">
        <v>944</v>
      </c>
      <c r="N1531" s="141" t="s">
        <v>645</v>
      </c>
      <c r="O1531" s="141" t="s">
        <v>62</v>
      </c>
      <c r="P1531" s="141" t="s">
        <v>1206</v>
      </c>
      <c r="Q1531" s="227">
        <v>4535464</v>
      </c>
      <c r="R1531" s="232">
        <v>1</v>
      </c>
      <c r="S1531" s="148">
        <v>1E-4</v>
      </c>
      <c r="T1531" s="148">
        <v>0</v>
      </c>
      <c r="U1531" s="148">
        <v>0</v>
      </c>
      <c r="V1531" s="229">
        <v>3.0596274550999999E-2</v>
      </c>
      <c r="W1531" s="229">
        <v>0</v>
      </c>
      <c r="X1531" s="229">
        <v>0</v>
      </c>
    </row>
    <row r="1532" spans="1:24" ht="13.5" thickBot="1">
      <c r="A1532" s="153">
        <v>8694</v>
      </c>
      <c r="B1532" s="153">
        <v>12533</v>
      </c>
      <c r="C1532" s="141" t="s">
        <v>1548</v>
      </c>
      <c r="D1532" s="141">
        <v>516046307</v>
      </c>
      <c r="E1532" s="141" t="s">
        <v>429</v>
      </c>
      <c r="F1532" s="141" t="s">
        <v>2319</v>
      </c>
      <c r="G1532" s="141" t="s">
        <v>3392</v>
      </c>
      <c r="H1532" s="141" t="s">
        <v>76</v>
      </c>
      <c r="I1532" s="141" t="s">
        <v>73</v>
      </c>
      <c r="J1532" s="141" t="s">
        <v>53</v>
      </c>
      <c r="K1532" s="141" t="s">
        <v>53</v>
      </c>
      <c r="L1532" s="141" t="s">
        <v>821</v>
      </c>
      <c r="M1532" s="141" t="s">
        <v>311</v>
      </c>
      <c r="N1532" s="141" t="s">
        <v>647</v>
      </c>
      <c r="O1532" s="141" t="s">
        <v>62</v>
      </c>
      <c r="P1532" s="141" t="s">
        <v>1206</v>
      </c>
      <c r="Q1532" s="227">
        <v>40620</v>
      </c>
      <c r="R1532" s="232">
        <v>1</v>
      </c>
      <c r="S1532" s="148">
        <v>3230</v>
      </c>
      <c r="T1532" s="148">
        <v>0</v>
      </c>
      <c r="U1532" s="148">
        <v>1312.0260000000001</v>
      </c>
      <c r="V1532" s="229">
        <v>2.4750028969999999E-3</v>
      </c>
      <c r="W1532" s="229">
        <v>7.5114181299999999E-4</v>
      </c>
      <c r="X1532" s="229">
        <v>9.7753203393570321E-5</v>
      </c>
    </row>
    <row r="1533" spans="1:24" ht="13.5" thickBot="1">
      <c r="A1533" s="153">
        <v>8694</v>
      </c>
      <c r="B1533" s="153">
        <v>12533</v>
      </c>
      <c r="C1533" s="141" t="s">
        <v>2320</v>
      </c>
      <c r="D1533" s="141">
        <v>512402538</v>
      </c>
      <c r="E1533" s="141" t="s">
        <v>429</v>
      </c>
      <c r="F1533" s="141" t="s">
        <v>2321</v>
      </c>
      <c r="G1533" s="141" t="s">
        <v>3890</v>
      </c>
      <c r="H1533" s="141" t="s">
        <v>76</v>
      </c>
      <c r="I1533" s="141" t="s">
        <v>73</v>
      </c>
      <c r="J1533" s="141" t="s">
        <v>53</v>
      </c>
      <c r="K1533" s="141" t="s">
        <v>53</v>
      </c>
      <c r="L1533" s="141" t="s">
        <v>821</v>
      </c>
      <c r="M1533" s="141" t="s">
        <v>311</v>
      </c>
      <c r="N1533" s="141" t="s">
        <v>75</v>
      </c>
      <c r="O1533" s="141" t="s">
        <v>62</v>
      </c>
      <c r="P1533" s="141" t="s">
        <v>1206</v>
      </c>
      <c r="Q1533" s="227">
        <v>2136162</v>
      </c>
      <c r="R1533" s="232">
        <v>1</v>
      </c>
      <c r="S1533" s="148">
        <v>309.8</v>
      </c>
      <c r="T1533" s="148">
        <v>0</v>
      </c>
      <c r="U1533" s="148">
        <v>6617.8298800000002</v>
      </c>
      <c r="V1533" s="229">
        <v>1.4265499682000001E-2</v>
      </c>
      <c r="W1533" s="229">
        <v>3.7887425509999999E-3</v>
      </c>
      <c r="X1533" s="229">
        <v>4.9306497758709589E-4</v>
      </c>
    </row>
    <row r="1534" spans="1:24" ht="13.5" thickBot="1">
      <c r="A1534" s="153">
        <v>8694</v>
      </c>
      <c r="B1534" s="153">
        <v>12533</v>
      </c>
      <c r="C1534" s="141" t="s">
        <v>2322</v>
      </c>
      <c r="D1534" s="141">
        <v>514439785</v>
      </c>
      <c r="E1534" s="141" t="s">
        <v>429</v>
      </c>
      <c r="F1534" s="141" t="s">
        <v>2323</v>
      </c>
      <c r="G1534" s="141" t="s">
        <v>3891</v>
      </c>
      <c r="H1534" s="141" t="s">
        <v>76</v>
      </c>
      <c r="I1534" s="141" t="s">
        <v>73</v>
      </c>
      <c r="J1534" s="141" t="s">
        <v>53</v>
      </c>
      <c r="K1534" s="141" t="s">
        <v>53</v>
      </c>
      <c r="L1534" s="141" t="s">
        <v>821</v>
      </c>
      <c r="M1534" s="141" t="s">
        <v>311</v>
      </c>
      <c r="N1534" s="141" t="s">
        <v>253</v>
      </c>
      <c r="O1534" s="141" t="s">
        <v>62</v>
      </c>
      <c r="P1534" s="141" t="s">
        <v>1206</v>
      </c>
      <c r="Q1534" s="227">
        <v>91505</v>
      </c>
      <c r="R1534" s="232">
        <v>1</v>
      </c>
      <c r="S1534" s="148">
        <v>3509</v>
      </c>
      <c r="T1534" s="148">
        <v>0</v>
      </c>
      <c r="U1534" s="148">
        <v>3210.9104499999999</v>
      </c>
      <c r="V1534" s="229">
        <v>2.4851260433E-2</v>
      </c>
      <c r="W1534" s="229">
        <v>1.838263187E-3</v>
      </c>
      <c r="X1534" s="229">
        <v>2.3923061151028287E-4</v>
      </c>
    </row>
    <row r="1535" spans="1:24" ht="13.5" thickBot="1">
      <c r="A1535" s="153">
        <v>8694</v>
      </c>
      <c r="B1535" s="153">
        <v>12533</v>
      </c>
      <c r="C1535" s="141" t="s">
        <v>2324</v>
      </c>
      <c r="D1535" s="141">
        <v>514919810</v>
      </c>
      <c r="E1535" s="141" t="s">
        <v>429</v>
      </c>
      <c r="F1535" s="141" t="s">
        <v>2325</v>
      </c>
      <c r="G1535" s="141" t="s">
        <v>3892</v>
      </c>
      <c r="H1535" s="141" t="s">
        <v>76</v>
      </c>
      <c r="I1535" s="141" t="s">
        <v>73</v>
      </c>
      <c r="J1535" s="141" t="s">
        <v>53</v>
      </c>
      <c r="K1535" s="141" t="s">
        <v>53</v>
      </c>
      <c r="L1535" s="141" t="s">
        <v>821</v>
      </c>
      <c r="M1535" s="141" t="s">
        <v>311</v>
      </c>
      <c r="N1535" s="141" t="s">
        <v>645</v>
      </c>
      <c r="O1535" s="141" t="s">
        <v>62</v>
      </c>
      <c r="P1535" s="141" t="s">
        <v>1206</v>
      </c>
      <c r="Q1535" s="227">
        <v>235614</v>
      </c>
      <c r="R1535" s="232">
        <v>1</v>
      </c>
      <c r="S1535" s="148">
        <v>136.1</v>
      </c>
      <c r="T1535" s="148">
        <v>0</v>
      </c>
      <c r="U1535" s="148">
        <v>320.67065000000002</v>
      </c>
      <c r="V1535" s="229">
        <v>9.315770801E-3</v>
      </c>
      <c r="W1535" s="229">
        <v>1.8358563999999999E-4</v>
      </c>
      <c r="X1535" s="229">
        <v>2.3891739395254671E-5</v>
      </c>
    </row>
    <row r="1536" spans="1:24" ht="13.5" thickBot="1">
      <c r="A1536" s="153">
        <v>8694</v>
      </c>
      <c r="B1536" s="153">
        <v>12533</v>
      </c>
      <c r="C1536" s="141" t="s">
        <v>2326</v>
      </c>
      <c r="D1536" s="141">
        <v>512569237</v>
      </c>
      <c r="E1536" s="141" t="s">
        <v>429</v>
      </c>
      <c r="F1536" s="141" t="s">
        <v>2327</v>
      </c>
      <c r="G1536" s="141" t="s">
        <v>3893</v>
      </c>
      <c r="H1536" s="141" t="s">
        <v>76</v>
      </c>
      <c r="I1536" s="141" t="s">
        <v>73</v>
      </c>
      <c r="J1536" s="141" t="s">
        <v>53</v>
      </c>
      <c r="K1536" s="141" t="s">
        <v>53</v>
      </c>
      <c r="L1536" s="141" t="s">
        <v>821</v>
      </c>
      <c r="M1536" s="141" t="s">
        <v>311</v>
      </c>
      <c r="N1536" s="141" t="s">
        <v>140</v>
      </c>
      <c r="O1536" s="141" t="s">
        <v>62</v>
      </c>
      <c r="P1536" s="141" t="s">
        <v>1206</v>
      </c>
      <c r="Q1536" s="227">
        <v>75000</v>
      </c>
      <c r="R1536" s="232">
        <v>1</v>
      </c>
      <c r="S1536" s="148">
        <v>8590</v>
      </c>
      <c r="T1536" s="148">
        <v>0</v>
      </c>
      <c r="U1536" s="148">
        <v>6442.5</v>
      </c>
      <c r="V1536" s="229">
        <v>2.3902143469999998E-3</v>
      </c>
      <c r="W1536" s="229">
        <v>3.6883652690000001E-3</v>
      </c>
      <c r="X1536" s="229">
        <v>4.8000193049762489E-4</v>
      </c>
    </row>
    <row r="1537" spans="1:24" ht="13.5" thickBot="1">
      <c r="A1537" s="153">
        <v>8694</v>
      </c>
      <c r="B1537" s="153">
        <v>12533</v>
      </c>
      <c r="C1537" s="141" t="s">
        <v>2328</v>
      </c>
      <c r="D1537" s="141">
        <v>515236735</v>
      </c>
      <c r="E1537" s="141" t="s">
        <v>429</v>
      </c>
      <c r="F1537" s="141" t="s">
        <v>2329</v>
      </c>
      <c r="G1537" s="141" t="s">
        <v>3894</v>
      </c>
      <c r="H1537" s="141" t="s">
        <v>76</v>
      </c>
      <c r="I1537" s="141" t="s">
        <v>73</v>
      </c>
      <c r="J1537" s="141" t="s">
        <v>53</v>
      </c>
      <c r="K1537" s="141" t="s">
        <v>53</v>
      </c>
      <c r="L1537" s="141" t="s">
        <v>821</v>
      </c>
      <c r="M1537" s="141" t="s">
        <v>311</v>
      </c>
      <c r="N1537" s="141" t="s">
        <v>253</v>
      </c>
      <c r="O1537" s="141" t="s">
        <v>62</v>
      </c>
      <c r="P1537" s="141" t="s">
        <v>1206</v>
      </c>
      <c r="Q1537" s="227">
        <v>515250</v>
      </c>
      <c r="R1537" s="232">
        <v>1</v>
      </c>
      <c r="S1537" s="148">
        <v>313.3</v>
      </c>
      <c r="T1537" s="148">
        <v>0</v>
      </c>
      <c r="U1537" s="148">
        <v>1614.2782500000001</v>
      </c>
      <c r="V1537" s="229">
        <v>3.6113430867000001E-2</v>
      </c>
      <c r="W1537" s="229">
        <v>9.2418282200000003E-4</v>
      </c>
      <c r="X1537" s="229">
        <v>1.2027266998220064E-4</v>
      </c>
    </row>
    <row r="1538" spans="1:24" ht="13.5" thickBot="1">
      <c r="A1538" s="153">
        <v>8694</v>
      </c>
      <c r="B1538" s="153">
        <v>12533</v>
      </c>
      <c r="C1538" s="141" t="s">
        <v>2330</v>
      </c>
      <c r="D1538" s="141">
        <v>510400740</v>
      </c>
      <c r="E1538" s="141" t="s">
        <v>429</v>
      </c>
      <c r="F1538" s="141" t="s">
        <v>2331</v>
      </c>
      <c r="G1538" s="141" t="s">
        <v>3895</v>
      </c>
      <c r="H1538" s="141" t="s">
        <v>76</v>
      </c>
      <c r="I1538" s="141" t="s">
        <v>73</v>
      </c>
      <c r="J1538" s="141" t="s">
        <v>53</v>
      </c>
      <c r="K1538" s="141" t="s">
        <v>53</v>
      </c>
      <c r="L1538" s="141" t="s">
        <v>821</v>
      </c>
      <c r="M1538" s="141" t="s">
        <v>311</v>
      </c>
      <c r="N1538" s="141" t="s">
        <v>75</v>
      </c>
      <c r="O1538" s="141" t="s">
        <v>62</v>
      </c>
      <c r="P1538" s="141" t="s">
        <v>1206</v>
      </c>
      <c r="Q1538" s="227">
        <v>185273</v>
      </c>
      <c r="R1538" s="232">
        <v>1</v>
      </c>
      <c r="S1538" s="148">
        <v>3248</v>
      </c>
      <c r="T1538" s="148">
        <v>0</v>
      </c>
      <c r="U1538" s="148">
        <v>6017.6670400000003</v>
      </c>
      <c r="V1538" s="229">
        <v>6.7357771580000003E-3</v>
      </c>
      <c r="W1538" s="229">
        <v>3.4451461559999999E-3</v>
      </c>
      <c r="X1538" s="229">
        <v>4.4834952212525076E-4</v>
      </c>
    </row>
    <row r="1539" spans="1:24" ht="13.5" thickBot="1">
      <c r="A1539" s="153">
        <v>8694</v>
      </c>
      <c r="B1539" s="153">
        <v>12533</v>
      </c>
      <c r="C1539" s="141" t="s">
        <v>2332</v>
      </c>
      <c r="D1539" s="141">
        <v>516250107</v>
      </c>
      <c r="E1539" s="141" t="s">
        <v>429</v>
      </c>
      <c r="F1539" s="141" t="s">
        <v>2333</v>
      </c>
      <c r="G1539" s="141" t="s">
        <v>3896</v>
      </c>
      <c r="H1539" s="141" t="s">
        <v>76</v>
      </c>
      <c r="I1539" s="141" t="s">
        <v>73</v>
      </c>
      <c r="J1539" s="141" t="s">
        <v>53</v>
      </c>
      <c r="K1539" s="141" t="s">
        <v>53</v>
      </c>
      <c r="L1539" s="141" t="s">
        <v>821</v>
      </c>
      <c r="M1539" s="141" t="s">
        <v>311</v>
      </c>
      <c r="N1539" s="141" t="s">
        <v>650</v>
      </c>
      <c r="O1539" s="141" t="s">
        <v>62</v>
      </c>
      <c r="P1539" s="141" t="s">
        <v>1206</v>
      </c>
      <c r="Q1539" s="227">
        <v>17000</v>
      </c>
      <c r="R1539" s="232">
        <v>1</v>
      </c>
      <c r="S1539" s="148">
        <v>6219</v>
      </c>
      <c r="T1539" s="148">
        <v>0</v>
      </c>
      <c r="U1539" s="148">
        <v>1057.23</v>
      </c>
      <c r="V1539" s="229">
        <v>6.7972924999999999E-4</v>
      </c>
      <c r="W1539" s="229">
        <v>6.0526975699999998E-4</v>
      </c>
      <c r="X1539" s="229">
        <v>7.8769490256888475E-5</v>
      </c>
    </row>
    <row r="1540" spans="1:24" ht="13.5" thickBot="1">
      <c r="A1540" s="153">
        <v>8694</v>
      </c>
      <c r="B1540" s="153">
        <v>12533</v>
      </c>
      <c r="C1540" s="141" t="s">
        <v>2334</v>
      </c>
      <c r="D1540" s="141">
        <v>514881564</v>
      </c>
      <c r="E1540" s="141" t="s">
        <v>429</v>
      </c>
      <c r="F1540" s="141" t="s">
        <v>2335</v>
      </c>
      <c r="G1540" s="141" t="s">
        <v>3897</v>
      </c>
      <c r="H1540" s="141" t="s">
        <v>76</v>
      </c>
      <c r="I1540" s="141" t="s">
        <v>73</v>
      </c>
      <c r="J1540" s="141" t="s">
        <v>53</v>
      </c>
      <c r="K1540" s="141" t="s">
        <v>53</v>
      </c>
      <c r="L1540" s="141" t="s">
        <v>821</v>
      </c>
      <c r="M1540" s="141" t="s">
        <v>311</v>
      </c>
      <c r="N1540" s="141" t="s">
        <v>255</v>
      </c>
      <c r="O1540" s="141" t="s">
        <v>62</v>
      </c>
      <c r="P1540" s="141" t="s">
        <v>1206</v>
      </c>
      <c r="Q1540" s="227">
        <v>139404.63</v>
      </c>
      <c r="R1540" s="232">
        <v>1</v>
      </c>
      <c r="S1540" s="148">
        <v>768.7</v>
      </c>
      <c r="T1540" s="148">
        <v>0</v>
      </c>
      <c r="U1540" s="148">
        <v>1071.60339</v>
      </c>
      <c r="V1540" s="229">
        <v>1.155339809E-2</v>
      </c>
      <c r="W1540" s="229">
        <v>6.1349859899999996E-4</v>
      </c>
      <c r="X1540" s="229">
        <v>7.9840387416034022E-5</v>
      </c>
    </row>
    <row r="1541" spans="1:24" ht="13.5" thickBot="1">
      <c r="A1541" s="153">
        <v>8694</v>
      </c>
      <c r="B1541" s="153">
        <v>12533</v>
      </c>
      <c r="C1541" s="141" t="s">
        <v>2336</v>
      </c>
      <c r="D1541" s="141">
        <v>513639013</v>
      </c>
      <c r="E1541" s="141" t="s">
        <v>429</v>
      </c>
      <c r="F1541" s="141" t="s">
        <v>2337</v>
      </c>
      <c r="G1541" s="141" t="s">
        <v>2417</v>
      </c>
      <c r="H1541" s="141" t="s">
        <v>76</v>
      </c>
      <c r="I1541" s="141" t="s">
        <v>73</v>
      </c>
      <c r="J1541" s="141" t="s">
        <v>53</v>
      </c>
      <c r="K1541" s="141" t="s">
        <v>53</v>
      </c>
      <c r="L1541" s="141" t="s">
        <v>821</v>
      </c>
      <c r="M1541" s="141" t="s">
        <v>311</v>
      </c>
      <c r="N1541" s="141" t="s">
        <v>253</v>
      </c>
      <c r="O1541" s="141" t="s">
        <v>62</v>
      </c>
      <c r="P1541" s="141" t="s">
        <v>1206</v>
      </c>
      <c r="Q1541" s="227">
        <v>19500</v>
      </c>
      <c r="R1541" s="232">
        <v>1</v>
      </c>
      <c r="S1541" s="148">
        <v>9699</v>
      </c>
      <c r="T1541" s="148">
        <v>0</v>
      </c>
      <c r="U1541" s="148">
        <v>1891.3050000000001</v>
      </c>
      <c r="V1541" s="229">
        <v>5.4316531999999999E-4</v>
      </c>
      <c r="W1541" s="229">
        <v>1.0827820990000001E-3</v>
      </c>
      <c r="X1541" s="229">
        <v>1.4091269711444476E-4</v>
      </c>
    </row>
    <row r="1542" spans="1:24" ht="13.5" thickBot="1">
      <c r="A1542" s="153">
        <v>8694</v>
      </c>
      <c r="B1542" s="153">
        <v>12533</v>
      </c>
      <c r="C1542" s="141" t="s">
        <v>2338</v>
      </c>
      <c r="D1542" s="141">
        <v>70252750</v>
      </c>
      <c r="E1542" s="141" t="s">
        <v>430</v>
      </c>
      <c r="F1542" s="141" t="s">
        <v>2339</v>
      </c>
      <c r="G1542" s="141" t="s">
        <v>3898</v>
      </c>
      <c r="H1542" s="141" t="s">
        <v>76</v>
      </c>
      <c r="I1542" s="141" t="s">
        <v>73</v>
      </c>
      <c r="J1542" s="141" t="s">
        <v>53</v>
      </c>
      <c r="K1542" s="141" t="s">
        <v>53</v>
      </c>
      <c r="L1542" s="141" t="s">
        <v>821</v>
      </c>
      <c r="M1542" s="141" t="s">
        <v>311</v>
      </c>
      <c r="N1542" s="141" t="s">
        <v>652</v>
      </c>
      <c r="O1542" s="141" t="s">
        <v>62</v>
      </c>
      <c r="P1542" s="141" t="s">
        <v>1206</v>
      </c>
      <c r="Q1542" s="227">
        <v>45600</v>
      </c>
      <c r="R1542" s="232">
        <v>1</v>
      </c>
      <c r="S1542" s="148">
        <v>9080</v>
      </c>
      <c r="T1542" s="148">
        <v>0</v>
      </c>
      <c r="U1542" s="148">
        <v>4140.4799999999996</v>
      </c>
      <c r="V1542" s="229">
        <v>2.2179383150000001E-3</v>
      </c>
      <c r="W1542" s="229">
        <v>2.370446663E-3</v>
      </c>
      <c r="X1542" s="229">
        <v>3.0848869122030353E-4</v>
      </c>
    </row>
    <row r="1543" spans="1:24" ht="13.5" thickBot="1">
      <c r="A1543" s="153">
        <v>8694</v>
      </c>
      <c r="B1543" s="153">
        <v>12533</v>
      </c>
      <c r="C1543" s="141" t="s">
        <v>2340</v>
      </c>
      <c r="D1543" s="141">
        <v>514211457</v>
      </c>
      <c r="E1543" s="141" t="s">
        <v>429</v>
      </c>
      <c r="F1543" s="141" t="s">
        <v>2341</v>
      </c>
      <c r="G1543" s="141" t="s">
        <v>3899</v>
      </c>
      <c r="H1543" s="141" t="s">
        <v>76</v>
      </c>
      <c r="I1543" s="141" t="s">
        <v>73</v>
      </c>
      <c r="J1543" s="141" t="s">
        <v>53</v>
      </c>
      <c r="K1543" s="141" t="s">
        <v>53</v>
      </c>
      <c r="L1543" s="141" t="s">
        <v>821</v>
      </c>
      <c r="M1543" s="141" t="s">
        <v>311</v>
      </c>
      <c r="N1543" s="141" t="s">
        <v>650</v>
      </c>
      <c r="O1543" s="141" t="s">
        <v>62</v>
      </c>
      <c r="P1543" s="141" t="s">
        <v>1206</v>
      </c>
      <c r="Q1543" s="227">
        <v>493036</v>
      </c>
      <c r="R1543" s="232">
        <v>1</v>
      </c>
      <c r="S1543" s="148">
        <v>6601</v>
      </c>
      <c r="T1543" s="148">
        <v>0</v>
      </c>
      <c r="U1543" s="148">
        <v>32545.306359999999</v>
      </c>
      <c r="V1543" s="229">
        <v>1.0166971550000001E-2</v>
      </c>
      <c r="W1543" s="229">
        <v>1.8632359747000001E-2</v>
      </c>
      <c r="X1543" s="229">
        <v>2.4248055694895813E-3</v>
      </c>
    </row>
    <row r="1544" spans="1:24" ht="13.5" thickBot="1">
      <c r="A1544" s="153">
        <v>8694</v>
      </c>
      <c r="B1544" s="153">
        <v>12533</v>
      </c>
      <c r="C1544" s="141" t="s">
        <v>2342</v>
      </c>
      <c r="D1544" s="141">
        <v>516292992</v>
      </c>
      <c r="E1544" s="141" t="s">
        <v>429</v>
      </c>
      <c r="F1544" s="141" t="s">
        <v>2343</v>
      </c>
      <c r="G1544" s="141" t="s">
        <v>3900</v>
      </c>
      <c r="H1544" s="141" t="s">
        <v>76</v>
      </c>
      <c r="I1544" s="141" t="s">
        <v>73</v>
      </c>
      <c r="J1544" s="141" t="s">
        <v>53</v>
      </c>
      <c r="K1544" s="141" t="s">
        <v>53</v>
      </c>
      <c r="L1544" s="141" t="s">
        <v>821</v>
      </c>
      <c r="M1544" s="141" t="s">
        <v>311</v>
      </c>
      <c r="N1544" s="141" t="s">
        <v>75</v>
      </c>
      <c r="O1544" s="141" t="s">
        <v>62</v>
      </c>
      <c r="P1544" s="141" t="s">
        <v>1206</v>
      </c>
      <c r="Q1544" s="227">
        <v>118805</v>
      </c>
      <c r="R1544" s="232">
        <v>1</v>
      </c>
      <c r="S1544" s="148">
        <v>1136</v>
      </c>
      <c r="T1544" s="148">
        <v>0</v>
      </c>
      <c r="U1544" s="148">
        <v>1349.6248000000001</v>
      </c>
      <c r="V1544" s="229">
        <v>8.1639813700000001E-3</v>
      </c>
      <c r="W1544" s="229">
        <v>7.72667324E-4</v>
      </c>
      <c r="X1544" s="229">
        <v>1.0055452222700364E-4</v>
      </c>
    </row>
    <row r="1545" spans="1:24" ht="13.5" thickBot="1">
      <c r="A1545" s="153">
        <v>8694</v>
      </c>
      <c r="B1545" s="153">
        <v>12533</v>
      </c>
      <c r="C1545" s="141" t="s">
        <v>2344</v>
      </c>
      <c r="D1545" s="141">
        <v>515926475</v>
      </c>
      <c r="E1545" s="141" t="s">
        <v>429</v>
      </c>
      <c r="F1545" s="141" t="s">
        <v>2345</v>
      </c>
      <c r="G1545" s="141" t="s">
        <v>3901</v>
      </c>
      <c r="H1545" s="141" t="s">
        <v>76</v>
      </c>
      <c r="I1545" s="141" t="s">
        <v>73</v>
      </c>
      <c r="J1545" s="141" t="s">
        <v>53</v>
      </c>
      <c r="K1545" s="141" t="s">
        <v>53</v>
      </c>
      <c r="L1545" s="141" t="s">
        <v>821</v>
      </c>
      <c r="M1545" s="141" t="s">
        <v>311</v>
      </c>
      <c r="N1545" s="141" t="s">
        <v>653</v>
      </c>
      <c r="O1545" s="141" t="s">
        <v>62</v>
      </c>
      <c r="P1545" s="141" t="s">
        <v>1206</v>
      </c>
      <c r="Q1545" s="227">
        <v>54585</v>
      </c>
      <c r="R1545" s="232">
        <v>1</v>
      </c>
      <c r="S1545" s="148">
        <v>1005</v>
      </c>
      <c r="T1545" s="148">
        <v>0</v>
      </c>
      <c r="U1545" s="148">
        <v>548.57925</v>
      </c>
      <c r="V1545" s="229">
        <v>9.8530143609999992E-3</v>
      </c>
      <c r="W1545" s="229">
        <v>3.1406451700000001E-4</v>
      </c>
      <c r="X1545" s="229">
        <v>4.0872192321449623E-5</v>
      </c>
    </row>
    <row r="1546" spans="1:24" ht="13.5" thickBot="1">
      <c r="A1546" s="153">
        <v>8694</v>
      </c>
      <c r="B1546" s="153">
        <v>12533</v>
      </c>
      <c r="C1546" s="141" t="s">
        <v>2346</v>
      </c>
      <c r="D1546" s="141">
        <v>513764399</v>
      </c>
      <c r="E1546" s="141" t="s">
        <v>429</v>
      </c>
      <c r="F1546" s="141" t="s">
        <v>2347</v>
      </c>
      <c r="G1546" s="141" t="s">
        <v>3902</v>
      </c>
      <c r="H1546" s="141" t="s">
        <v>76</v>
      </c>
      <c r="I1546" s="141" t="s">
        <v>73</v>
      </c>
      <c r="J1546" s="141" t="s">
        <v>53</v>
      </c>
      <c r="K1546" s="141" t="s">
        <v>53</v>
      </c>
      <c r="L1546" s="141" t="s">
        <v>821</v>
      </c>
      <c r="M1546" s="141" t="s">
        <v>311</v>
      </c>
      <c r="N1546" s="141" t="s">
        <v>258</v>
      </c>
      <c r="O1546" s="141" t="s">
        <v>62</v>
      </c>
      <c r="P1546" s="141" t="s">
        <v>1206</v>
      </c>
      <c r="Q1546" s="227">
        <v>231035</v>
      </c>
      <c r="R1546" s="232">
        <v>1</v>
      </c>
      <c r="S1546" s="148">
        <v>1412</v>
      </c>
      <c r="T1546" s="148">
        <v>0</v>
      </c>
      <c r="U1546" s="148">
        <v>3262.2141999999999</v>
      </c>
      <c r="V1546" s="229">
        <v>1.0446164508999999E-2</v>
      </c>
      <c r="W1546" s="229">
        <v>1.867634855E-3</v>
      </c>
      <c r="X1546" s="229">
        <v>2.4305302502084051E-4</v>
      </c>
    </row>
    <row r="1547" spans="1:24" ht="13.5" thickBot="1">
      <c r="A1547" s="153">
        <v>8694</v>
      </c>
      <c r="B1547" s="153">
        <v>12533</v>
      </c>
      <c r="C1547" s="141" t="s">
        <v>2348</v>
      </c>
      <c r="D1547" s="141">
        <v>514259019</v>
      </c>
      <c r="E1547" s="141" t="s">
        <v>429</v>
      </c>
      <c r="F1547" s="141" t="s">
        <v>2349</v>
      </c>
      <c r="G1547" s="141" t="s">
        <v>3903</v>
      </c>
      <c r="H1547" s="141" t="s">
        <v>76</v>
      </c>
      <c r="I1547" s="141" t="s">
        <v>73</v>
      </c>
      <c r="J1547" s="141" t="s">
        <v>53</v>
      </c>
      <c r="K1547" s="141" t="s">
        <v>53</v>
      </c>
      <c r="L1547" s="141" t="s">
        <v>821</v>
      </c>
      <c r="M1547" s="141" t="s">
        <v>311</v>
      </c>
      <c r="N1547" s="141" t="s">
        <v>653</v>
      </c>
      <c r="O1547" s="141" t="s">
        <v>62</v>
      </c>
      <c r="P1547" s="141" t="s">
        <v>1206</v>
      </c>
      <c r="Q1547" s="227">
        <v>616500</v>
      </c>
      <c r="R1547" s="232">
        <v>1</v>
      </c>
      <c r="S1547" s="148">
        <v>3950</v>
      </c>
      <c r="T1547" s="148">
        <v>0</v>
      </c>
      <c r="U1547" s="148">
        <v>24351.75</v>
      </c>
      <c r="V1547" s="229">
        <v>7.6982554569999997E-3</v>
      </c>
      <c r="W1547" s="229">
        <v>1.3941505464E-2</v>
      </c>
      <c r="X1547" s="229">
        <v>1.8143402422965522E-3</v>
      </c>
    </row>
    <row r="1548" spans="1:24" ht="13.5" thickBot="1">
      <c r="A1548" s="153">
        <v>8694</v>
      </c>
      <c r="B1548" s="153">
        <v>12533</v>
      </c>
      <c r="C1548" s="141" t="s">
        <v>2350</v>
      </c>
      <c r="D1548" s="141">
        <v>516286887</v>
      </c>
      <c r="E1548" s="141" t="s">
        <v>429</v>
      </c>
      <c r="F1548" s="141" t="s">
        <v>2351</v>
      </c>
      <c r="G1548" s="141" t="s">
        <v>3904</v>
      </c>
      <c r="H1548" s="141" t="s">
        <v>76</v>
      </c>
      <c r="I1548" s="141" t="s">
        <v>73</v>
      </c>
      <c r="J1548" s="141" t="s">
        <v>53</v>
      </c>
      <c r="K1548" s="141" t="s">
        <v>53</v>
      </c>
      <c r="L1548" s="141" t="s">
        <v>821</v>
      </c>
      <c r="M1548" s="141" t="s">
        <v>311</v>
      </c>
      <c r="N1548" s="141" t="s">
        <v>258</v>
      </c>
      <c r="O1548" s="141" t="s">
        <v>62</v>
      </c>
      <c r="P1548" s="141" t="s">
        <v>1206</v>
      </c>
      <c r="Q1548" s="227">
        <v>32480.48</v>
      </c>
      <c r="R1548" s="232">
        <v>1</v>
      </c>
      <c r="S1548" s="148">
        <v>407.9</v>
      </c>
      <c r="T1548" s="148">
        <v>0</v>
      </c>
      <c r="U1548" s="148">
        <v>132.48787999999999</v>
      </c>
      <c r="V1548" s="229">
        <v>4.6148969450000004E-3</v>
      </c>
      <c r="W1548" s="229">
        <v>7.5850010903994003E-5</v>
      </c>
      <c r="X1548" s="229">
        <v>9.8710808176232312E-6</v>
      </c>
    </row>
    <row r="1549" spans="1:24" ht="13.5" thickBot="1">
      <c r="A1549" s="153">
        <v>8694</v>
      </c>
      <c r="B1549" s="153">
        <v>12533</v>
      </c>
      <c r="C1549" s="141" t="s">
        <v>2350</v>
      </c>
      <c r="D1549" s="141">
        <v>516286887</v>
      </c>
      <c r="E1549" s="141" t="s">
        <v>429</v>
      </c>
      <c r="F1549" s="141" t="s">
        <v>2351</v>
      </c>
      <c r="G1549" s="141" t="s">
        <v>3904</v>
      </c>
      <c r="H1549" s="141" t="s">
        <v>76</v>
      </c>
      <c r="I1549" s="141" t="s">
        <v>73</v>
      </c>
      <c r="J1549" s="141" t="s">
        <v>53</v>
      </c>
      <c r="K1549" s="141" t="s">
        <v>53</v>
      </c>
      <c r="L1549" s="141" t="s">
        <v>54</v>
      </c>
      <c r="M1549" s="141" t="s">
        <v>311</v>
      </c>
      <c r="N1549" s="141" t="s">
        <v>258</v>
      </c>
      <c r="O1549" s="141" t="s">
        <v>62</v>
      </c>
      <c r="P1549" s="141" t="s">
        <v>1206</v>
      </c>
      <c r="Q1549" s="227">
        <v>720809.82</v>
      </c>
      <c r="R1549" s="232">
        <v>1</v>
      </c>
      <c r="S1549" s="148">
        <v>407.9</v>
      </c>
      <c r="T1549" s="148">
        <v>0</v>
      </c>
      <c r="U1549" s="148">
        <v>2940.1832599999998</v>
      </c>
      <c r="V1549" s="229">
        <v>0.10241422037800001</v>
      </c>
      <c r="W1549" s="229">
        <v>1.6832704419999999E-3</v>
      </c>
      <c r="X1549" s="229">
        <v>2.1905993648689174E-4</v>
      </c>
    </row>
    <row r="1550" spans="1:24" ht="13.5" thickBot="1">
      <c r="A1550" s="153">
        <v>8694</v>
      </c>
      <c r="B1550" s="153">
        <v>12533</v>
      </c>
      <c r="C1550" s="141" t="s">
        <v>2352</v>
      </c>
      <c r="D1550" s="141">
        <v>515679405</v>
      </c>
      <c r="E1550" s="141" t="s">
        <v>429</v>
      </c>
      <c r="F1550" s="141" t="s">
        <v>2353</v>
      </c>
      <c r="G1550" s="141" t="s">
        <v>3905</v>
      </c>
      <c r="H1550" s="141" t="s">
        <v>76</v>
      </c>
      <c r="I1550" s="141" t="s">
        <v>73</v>
      </c>
      <c r="J1550" s="141" t="s">
        <v>53</v>
      </c>
      <c r="K1550" s="141" t="s">
        <v>53</v>
      </c>
      <c r="L1550" s="141" t="s">
        <v>821</v>
      </c>
      <c r="M1550" s="141" t="s">
        <v>311</v>
      </c>
      <c r="N1550" s="141" t="s">
        <v>253</v>
      </c>
      <c r="O1550" s="141" t="s">
        <v>62</v>
      </c>
      <c r="P1550" s="141" t="s">
        <v>1206</v>
      </c>
      <c r="Q1550" s="227">
        <v>215800</v>
      </c>
      <c r="R1550" s="232">
        <v>1</v>
      </c>
      <c r="S1550" s="148">
        <v>171.9</v>
      </c>
      <c r="T1550" s="148">
        <v>0</v>
      </c>
      <c r="U1550" s="148">
        <v>370.96019999999999</v>
      </c>
      <c r="V1550" s="229">
        <v>1.7098486648999999E-2</v>
      </c>
      <c r="W1550" s="229">
        <v>2.1237667300000001E-4</v>
      </c>
      <c r="X1550" s="229">
        <v>2.7638589388868455E-5</v>
      </c>
    </row>
    <row r="1551" spans="1:24" ht="13.5" thickBot="1">
      <c r="A1551" s="153">
        <v>8694</v>
      </c>
      <c r="B1551" s="153">
        <v>12533</v>
      </c>
      <c r="C1551" s="141" t="s">
        <v>3906</v>
      </c>
      <c r="D1551" s="141">
        <v>515512580</v>
      </c>
      <c r="E1551" s="141" t="s">
        <v>429</v>
      </c>
      <c r="F1551" s="141" t="s">
        <v>3907</v>
      </c>
      <c r="G1551" s="141" t="s">
        <v>3908</v>
      </c>
      <c r="H1551" s="141" t="s">
        <v>76</v>
      </c>
      <c r="I1551" s="141" t="s">
        <v>73</v>
      </c>
      <c r="J1551" s="141" t="s">
        <v>53</v>
      </c>
      <c r="K1551" s="141" t="s">
        <v>53</v>
      </c>
      <c r="L1551" s="141" t="s">
        <v>821</v>
      </c>
      <c r="M1551" s="141" t="s">
        <v>311</v>
      </c>
      <c r="N1551" s="141" t="s">
        <v>654</v>
      </c>
      <c r="O1551" s="141" t="s">
        <v>62</v>
      </c>
      <c r="P1551" s="141" t="s">
        <v>1206</v>
      </c>
      <c r="Q1551" s="227">
        <v>245200</v>
      </c>
      <c r="R1551" s="232">
        <v>1</v>
      </c>
      <c r="S1551" s="148">
        <v>555.6</v>
      </c>
      <c r="T1551" s="148">
        <v>0</v>
      </c>
      <c r="U1551" s="148">
        <v>1362.3312000000001</v>
      </c>
      <c r="V1551" s="229">
        <v>7.1415916360000001E-3</v>
      </c>
      <c r="W1551" s="229">
        <v>7.7994180499999996E-4</v>
      </c>
      <c r="X1551" s="229">
        <v>1.0150121939885851E-4</v>
      </c>
    </row>
    <row r="1552" spans="1:24" ht="13.5" thickBot="1">
      <c r="A1552" s="153">
        <v>8694</v>
      </c>
      <c r="B1552" s="153">
        <v>12533</v>
      </c>
      <c r="C1552" s="141" t="s">
        <v>2356</v>
      </c>
      <c r="D1552" s="141">
        <v>515722536</v>
      </c>
      <c r="E1552" s="141" t="s">
        <v>429</v>
      </c>
      <c r="F1552" s="141" t="s">
        <v>2357</v>
      </c>
      <c r="G1552" s="141" t="s">
        <v>3913</v>
      </c>
      <c r="H1552" s="141" t="s">
        <v>76</v>
      </c>
      <c r="I1552" s="141" t="s">
        <v>73</v>
      </c>
      <c r="J1552" s="141" t="s">
        <v>53</v>
      </c>
      <c r="K1552" s="141" t="s">
        <v>53</v>
      </c>
      <c r="L1552" s="141" t="s">
        <v>821</v>
      </c>
      <c r="M1552" s="141" t="s">
        <v>311</v>
      </c>
      <c r="N1552" s="141" t="s">
        <v>650</v>
      </c>
      <c r="O1552" s="141" t="s">
        <v>62</v>
      </c>
      <c r="P1552" s="141" t="s">
        <v>1206</v>
      </c>
      <c r="Q1552" s="227">
        <v>729380</v>
      </c>
      <c r="R1552" s="232">
        <v>1</v>
      </c>
      <c r="S1552" s="148">
        <v>332.4</v>
      </c>
      <c r="T1552" s="148">
        <v>0</v>
      </c>
      <c r="U1552" s="148">
        <v>2424.45912</v>
      </c>
      <c r="V1552" s="229">
        <v>5.7961982840000004E-3</v>
      </c>
      <c r="W1552" s="229">
        <v>1.3880156480000001E-3</v>
      </c>
      <c r="X1552" s="229">
        <v>1.8063563182189722E-4</v>
      </c>
    </row>
    <row r="1553" spans="1:24" ht="13.5" thickBot="1">
      <c r="A1553" s="153">
        <v>8694</v>
      </c>
      <c r="B1553" s="153">
        <v>12533</v>
      </c>
      <c r="C1553" s="141" t="s">
        <v>2358</v>
      </c>
      <c r="D1553" s="141">
        <v>513561399</v>
      </c>
      <c r="E1553" s="141" t="s">
        <v>429</v>
      </c>
      <c r="F1553" s="141" t="s">
        <v>2359</v>
      </c>
      <c r="G1553" s="141" t="s">
        <v>3914</v>
      </c>
      <c r="H1553" s="141" t="s">
        <v>76</v>
      </c>
      <c r="I1553" s="141" t="s">
        <v>73</v>
      </c>
      <c r="J1553" s="141" t="s">
        <v>53</v>
      </c>
      <c r="K1553" s="141" t="s">
        <v>53</v>
      </c>
      <c r="L1553" s="141" t="s">
        <v>821</v>
      </c>
      <c r="M1553" s="141" t="s">
        <v>311</v>
      </c>
      <c r="N1553" s="141" t="s">
        <v>648</v>
      </c>
      <c r="O1553" s="141" t="s">
        <v>62</v>
      </c>
      <c r="P1553" s="141" t="s">
        <v>1206</v>
      </c>
      <c r="Q1553" s="227">
        <v>1217031</v>
      </c>
      <c r="R1553" s="232">
        <v>1</v>
      </c>
      <c r="S1553" s="148">
        <v>670.2</v>
      </c>
      <c r="T1553" s="148">
        <v>0</v>
      </c>
      <c r="U1553" s="148">
        <v>8156.5417600000001</v>
      </c>
      <c r="V1553" s="229">
        <v>1.1294318269999999E-2</v>
      </c>
      <c r="W1553" s="229">
        <v>4.6696632280000001E-3</v>
      </c>
      <c r="X1553" s="229">
        <v>6.0770753449507101E-4</v>
      </c>
    </row>
    <row r="1554" spans="1:24" ht="13.5" thickBot="1">
      <c r="A1554" s="153">
        <v>8694</v>
      </c>
      <c r="B1554" s="153">
        <v>12533</v>
      </c>
      <c r="C1554" s="141" t="s">
        <v>1572</v>
      </c>
      <c r="D1554" s="141">
        <v>515763845</v>
      </c>
      <c r="E1554" s="141" t="s">
        <v>429</v>
      </c>
      <c r="F1554" s="141" t="s">
        <v>2360</v>
      </c>
      <c r="G1554" s="141" t="s">
        <v>3915</v>
      </c>
      <c r="H1554" s="141" t="s">
        <v>76</v>
      </c>
      <c r="I1554" s="141" t="s">
        <v>73</v>
      </c>
      <c r="J1554" s="141" t="s">
        <v>53</v>
      </c>
      <c r="K1554" s="141" t="s">
        <v>53</v>
      </c>
      <c r="L1554" s="141" t="s">
        <v>821</v>
      </c>
      <c r="M1554" s="141" t="s">
        <v>311</v>
      </c>
      <c r="N1554" s="141" t="s">
        <v>649</v>
      </c>
      <c r="O1554" s="141" t="s">
        <v>62</v>
      </c>
      <c r="P1554" s="141" t="s">
        <v>1206</v>
      </c>
      <c r="Q1554" s="227">
        <v>149013</v>
      </c>
      <c r="R1554" s="232">
        <v>1</v>
      </c>
      <c r="S1554" s="148">
        <v>703.6</v>
      </c>
      <c r="T1554" s="148">
        <v>0</v>
      </c>
      <c r="U1554" s="148">
        <v>1048.4554700000001</v>
      </c>
      <c r="V1554" s="229">
        <v>3.4315089910000002E-3</v>
      </c>
      <c r="W1554" s="229">
        <v>6.0024629200000005E-4</v>
      </c>
      <c r="X1554" s="229">
        <v>7.8115739175909155E-5</v>
      </c>
    </row>
    <row r="1555" spans="1:24" ht="13.5" thickBot="1">
      <c r="A1555" s="153">
        <v>8694</v>
      </c>
      <c r="B1555" s="153">
        <v>12533</v>
      </c>
      <c r="C1555" s="141" t="s">
        <v>2361</v>
      </c>
      <c r="D1555" s="141">
        <v>515166544</v>
      </c>
      <c r="E1555" s="141" t="s">
        <v>429</v>
      </c>
      <c r="F1555" s="141" t="s">
        <v>2362</v>
      </c>
      <c r="G1555" s="141" t="s">
        <v>3916</v>
      </c>
      <c r="H1555" s="141" t="s">
        <v>76</v>
      </c>
      <c r="I1555" s="141" t="s">
        <v>73</v>
      </c>
      <c r="J1555" s="141" t="s">
        <v>53</v>
      </c>
      <c r="K1555" s="141" t="s">
        <v>53</v>
      </c>
      <c r="L1555" s="141" t="s">
        <v>821</v>
      </c>
      <c r="M1555" s="141" t="s">
        <v>311</v>
      </c>
      <c r="N1555" s="141" t="s">
        <v>253</v>
      </c>
      <c r="O1555" s="141" t="s">
        <v>62</v>
      </c>
      <c r="P1555" s="141" t="s">
        <v>1206</v>
      </c>
      <c r="Q1555" s="227">
        <v>592300</v>
      </c>
      <c r="R1555" s="232">
        <v>1</v>
      </c>
      <c r="S1555" s="148">
        <v>268.2</v>
      </c>
      <c r="T1555" s="148">
        <v>0</v>
      </c>
      <c r="U1555" s="148">
        <v>1588.5486000000001</v>
      </c>
      <c r="V1555" s="229">
        <v>1.5904439105000001E-2</v>
      </c>
      <c r="W1555" s="229">
        <v>9.0945246100000005E-4</v>
      </c>
      <c r="X1555" s="229">
        <v>1.1835566855868053E-4</v>
      </c>
    </row>
    <row r="1556" spans="1:24" ht="13.5" thickBot="1">
      <c r="A1556" s="153">
        <v>8694</v>
      </c>
      <c r="B1556" s="153">
        <v>12533</v>
      </c>
      <c r="C1556" s="141" t="s">
        <v>2431</v>
      </c>
      <c r="D1556" s="141">
        <v>514949973</v>
      </c>
      <c r="E1556" s="141" t="s">
        <v>429</v>
      </c>
      <c r="F1556" s="141" t="s">
        <v>2432</v>
      </c>
      <c r="G1556" s="141" t="s">
        <v>3937</v>
      </c>
      <c r="H1556" s="141" t="s">
        <v>76</v>
      </c>
      <c r="I1556" s="141" t="s">
        <v>73</v>
      </c>
      <c r="J1556" s="141" t="s">
        <v>53</v>
      </c>
      <c r="K1556" s="141" t="s">
        <v>53</v>
      </c>
      <c r="L1556" s="141" t="s">
        <v>821</v>
      </c>
      <c r="M1556" s="141" t="s">
        <v>311</v>
      </c>
      <c r="N1556" s="141" t="s">
        <v>708</v>
      </c>
      <c r="O1556" s="141" t="s">
        <v>62</v>
      </c>
      <c r="P1556" s="141" t="s">
        <v>1206</v>
      </c>
      <c r="Q1556" s="227">
        <v>139299</v>
      </c>
      <c r="R1556" s="232">
        <v>1</v>
      </c>
      <c r="S1556" s="148">
        <v>72.2</v>
      </c>
      <c r="T1556" s="148">
        <v>0</v>
      </c>
      <c r="U1556" s="148">
        <v>100.57388</v>
      </c>
      <c r="V1556" s="229">
        <v>1.8338409672999999E-2</v>
      </c>
      <c r="W1556" s="229">
        <v>5.7579077381697003E-5</v>
      </c>
      <c r="X1556" s="229">
        <v>7.4933110683176507E-6</v>
      </c>
    </row>
    <row r="1557" spans="1:24" ht="13.5" thickBot="1">
      <c r="A1557" s="153">
        <v>8694</v>
      </c>
      <c r="B1557" s="153">
        <v>12533</v>
      </c>
      <c r="C1557" s="141" t="s">
        <v>2364</v>
      </c>
      <c r="D1557" s="141">
        <v>511605719</v>
      </c>
      <c r="E1557" s="141" t="s">
        <v>429</v>
      </c>
      <c r="F1557" s="141" t="s">
        <v>2365</v>
      </c>
      <c r="G1557" s="141" t="s">
        <v>3917</v>
      </c>
      <c r="H1557" s="141" t="s">
        <v>76</v>
      </c>
      <c r="I1557" s="141" t="s">
        <v>73</v>
      </c>
      <c r="J1557" s="141" t="s">
        <v>53</v>
      </c>
      <c r="K1557" s="141" t="s">
        <v>53</v>
      </c>
      <c r="L1557" s="141" t="s">
        <v>821</v>
      </c>
      <c r="M1557" s="141" t="s">
        <v>311</v>
      </c>
      <c r="N1557" s="141" t="s">
        <v>651</v>
      </c>
      <c r="O1557" s="141" t="s">
        <v>62</v>
      </c>
      <c r="P1557" s="141" t="s">
        <v>1206</v>
      </c>
      <c r="Q1557" s="227">
        <v>651489</v>
      </c>
      <c r="R1557" s="232">
        <v>1</v>
      </c>
      <c r="S1557" s="148">
        <v>1130</v>
      </c>
      <c r="T1557" s="148">
        <v>0</v>
      </c>
      <c r="U1557" s="148">
        <v>7361.8257000000003</v>
      </c>
      <c r="V1557" s="229">
        <v>9.3158249679999999E-3</v>
      </c>
      <c r="W1557" s="229">
        <v>4.2146840869999999E-3</v>
      </c>
      <c r="X1557" s="229">
        <v>5.4849678664913135E-4</v>
      </c>
    </row>
    <row r="1558" spans="1:24" ht="13.5" thickBot="1">
      <c r="A1558" s="153">
        <v>8694</v>
      </c>
      <c r="B1558" s="153">
        <v>12533</v>
      </c>
      <c r="C1558" s="141" t="s">
        <v>2366</v>
      </c>
      <c r="D1558" s="141">
        <v>512737560</v>
      </c>
      <c r="E1558" s="141" t="s">
        <v>429</v>
      </c>
      <c r="F1558" s="141" t="s">
        <v>2367</v>
      </c>
      <c r="G1558" s="141" t="s">
        <v>3918</v>
      </c>
      <c r="H1558" s="141" t="s">
        <v>76</v>
      </c>
      <c r="I1558" s="141" t="s">
        <v>73</v>
      </c>
      <c r="J1558" s="141" t="s">
        <v>53</v>
      </c>
      <c r="K1558" s="141" t="s">
        <v>53</v>
      </c>
      <c r="L1558" s="141" t="s">
        <v>821</v>
      </c>
      <c r="M1558" s="141" t="s">
        <v>311</v>
      </c>
      <c r="N1558" s="141" t="s">
        <v>654</v>
      </c>
      <c r="O1558" s="141" t="s">
        <v>62</v>
      </c>
      <c r="P1558" s="141" t="s">
        <v>1206</v>
      </c>
      <c r="Q1558" s="227">
        <v>284694</v>
      </c>
      <c r="R1558" s="232">
        <v>1</v>
      </c>
      <c r="S1558" s="148">
        <v>1358</v>
      </c>
      <c r="T1558" s="148">
        <v>0</v>
      </c>
      <c r="U1558" s="148">
        <v>3866.1445199999998</v>
      </c>
      <c r="V1558" s="229">
        <v>4.6544723669999996E-3</v>
      </c>
      <c r="W1558" s="229">
        <v>2.213388152E-3</v>
      </c>
      <c r="X1558" s="229">
        <v>2.8804917860812001E-4</v>
      </c>
    </row>
    <row r="1559" spans="1:24" ht="13.5" thickBot="1">
      <c r="A1559" s="153">
        <v>8694</v>
      </c>
      <c r="B1559" s="153">
        <v>12533</v>
      </c>
      <c r="C1559" s="141" t="s">
        <v>2368</v>
      </c>
      <c r="D1559" s="141">
        <v>516476835</v>
      </c>
      <c r="E1559" s="141" t="s">
        <v>429</v>
      </c>
      <c r="F1559" s="141" t="s">
        <v>2369</v>
      </c>
      <c r="G1559" s="141" t="s">
        <v>3919</v>
      </c>
      <c r="H1559" s="141" t="s">
        <v>76</v>
      </c>
      <c r="I1559" s="141" t="s">
        <v>73</v>
      </c>
      <c r="J1559" s="141" t="s">
        <v>53</v>
      </c>
      <c r="K1559" s="141" t="s">
        <v>53</v>
      </c>
      <c r="L1559" s="141" t="s">
        <v>821</v>
      </c>
      <c r="M1559" s="141" t="s">
        <v>311</v>
      </c>
      <c r="N1559" s="141" t="s">
        <v>252</v>
      </c>
      <c r="O1559" s="141" t="s">
        <v>62</v>
      </c>
      <c r="P1559" s="141" t="s">
        <v>1206</v>
      </c>
      <c r="Q1559" s="227">
        <v>112539</v>
      </c>
      <c r="R1559" s="232">
        <v>1</v>
      </c>
      <c r="S1559" s="148">
        <v>1525</v>
      </c>
      <c r="T1559" s="148">
        <v>0</v>
      </c>
      <c r="U1559" s="148">
        <v>1716.21975</v>
      </c>
      <c r="V1559" s="229">
        <v>2.3898087489999998E-3</v>
      </c>
      <c r="W1559" s="229">
        <v>9.8254486899999991E-4</v>
      </c>
      <c r="X1559" s="229">
        <v>1.2786787631480809E-4</v>
      </c>
    </row>
    <row r="1560" spans="1:24" ht="13.5" thickBot="1">
      <c r="A1560" s="153">
        <v>8694</v>
      </c>
      <c r="B1560" s="153">
        <v>12533</v>
      </c>
      <c r="C1560" s="141" t="s">
        <v>2370</v>
      </c>
      <c r="D1560" s="141">
        <v>514259183</v>
      </c>
      <c r="E1560" s="141" t="s">
        <v>429</v>
      </c>
      <c r="F1560" s="141" t="s">
        <v>2371</v>
      </c>
      <c r="G1560" s="141" t="s">
        <v>3920</v>
      </c>
      <c r="H1560" s="141" t="s">
        <v>76</v>
      </c>
      <c r="I1560" s="141" t="s">
        <v>73</v>
      </c>
      <c r="J1560" s="141" t="s">
        <v>53</v>
      </c>
      <c r="K1560" s="141" t="s">
        <v>53</v>
      </c>
      <c r="L1560" s="141" t="s">
        <v>821</v>
      </c>
      <c r="M1560" s="141" t="s">
        <v>311</v>
      </c>
      <c r="N1560" s="141" t="s">
        <v>645</v>
      </c>
      <c r="O1560" s="141" t="s">
        <v>62</v>
      </c>
      <c r="P1560" s="141" t="s">
        <v>1206</v>
      </c>
      <c r="Q1560" s="227">
        <v>301950</v>
      </c>
      <c r="R1560" s="232">
        <v>1</v>
      </c>
      <c r="S1560" s="148">
        <v>406.7</v>
      </c>
      <c r="T1560" s="148">
        <v>0</v>
      </c>
      <c r="U1560" s="148">
        <v>1228.0306499999999</v>
      </c>
      <c r="V1560" s="229">
        <v>1.9439894126000001E-2</v>
      </c>
      <c r="W1560" s="229">
        <v>7.0305403100000003E-4</v>
      </c>
      <c r="X1560" s="229">
        <v>9.1495084627125041E-5</v>
      </c>
    </row>
    <row r="1561" spans="1:24" ht="13.5" thickBot="1">
      <c r="A1561" s="153">
        <v>8694</v>
      </c>
      <c r="B1561" s="153">
        <v>12533</v>
      </c>
      <c r="C1561" s="141" t="s">
        <v>1665</v>
      </c>
      <c r="D1561" s="141">
        <v>510459928</v>
      </c>
      <c r="E1561" s="141" t="s">
        <v>429</v>
      </c>
      <c r="F1561" s="141" t="s">
        <v>2372</v>
      </c>
      <c r="G1561" s="141" t="s">
        <v>3921</v>
      </c>
      <c r="H1561" s="141" t="s">
        <v>76</v>
      </c>
      <c r="I1561" s="141" t="s">
        <v>73</v>
      </c>
      <c r="J1561" s="141" t="s">
        <v>53</v>
      </c>
      <c r="K1561" s="141" t="s">
        <v>53</v>
      </c>
      <c r="L1561" s="141" t="s">
        <v>821</v>
      </c>
      <c r="M1561" s="141" t="s">
        <v>311</v>
      </c>
      <c r="N1561" s="141" t="s">
        <v>156</v>
      </c>
      <c r="O1561" s="141" t="s">
        <v>62</v>
      </c>
      <c r="P1561" s="141" t="s">
        <v>1206</v>
      </c>
      <c r="Q1561" s="227">
        <v>2681800</v>
      </c>
      <c r="R1561" s="232">
        <v>1</v>
      </c>
      <c r="S1561" s="148">
        <v>220.7</v>
      </c>
      <c r="T1561" s="148">
        <v>0</v>
      </c>
      <c r="U1561" s="148">
        <v>5918.7326000000003</v>
      </c>
      <c r="V1561" s="229">
        <v>2.925246933E-3</v>
      </c>
      <c r="W1561" s="229">
        <v>3.3885056669999999E-3</v>
      </c>
      <c r="X1561" s="229">
        <v>4.4097835841664366E-4</v>
      </c>
    </row>
    <row r="1562" spans="1:24" ht="13.5" thickBot="1">
      <c r="A1562" s="153">
        <v>8694</v>
      </c>
      <c r="B1562" s="153">
        <v>12533</v>
      </c>
      <c r="C1562" s="141" t="s">
        <v>1675</v>
      </c>
      <c r="D1562" s="141">
        <v>513775163</v>
      </c>
      <c r="E1562" s="141" t="s">
        <v>429</v>
      </c>
      <c r="F1562" s="141" t="s">
        <v>2373</v>
      </c>
      <c r="G1562" s="141" t="s">
        <v>3922</v>
      </c>
      <c r="H1562" s="141" t="s">
        <v>76</v>
      </c>
      <c r="I1562" s="141" t="s">
        <v>73</v>
      </c>
      <c r="J1562" s="141" t="s">
        <v>53</v>
      </c>
      <c r="K1562" s="141" t="s">
        <v>53</v>
      </c>
      <c r="L1562" s="141" t="s">
        <v>821</v>
      </c>
      <c r="M1562" s="141" t="s">
        <v>311</v>
      </c>
      <c r="N1562" s="141" t="s">
        <v>156</v>
      </c>
      <c r="O1562" s="141" t="s">
        <v>62</v>
      </c>
      <c r="P1562" s="141" t="s">
        <v>1206</v>
      </c>
      <c r="Q1562" s="227">
        <v>90145</v>
      </c>
      <c r="R1562" s="232">
        <v>1</v>
      </c>
      <c r="S1562" s="148">
        <v>5597</v>
      </c>
      <c r="T1562" s="148">
        <v>0</v>
      </c>
      <c r="U1562" s="148">
        <v>5045.4156499999999</v>
      </c>
      <c r="V1562" s="229">
        <v>7.2151712209999998E-3</v>
      </c>
      <c r="W1562" s="229">
        <v>2.8885271020000001E-3</v>
      </c>
      <c r="X1562" s="229">
        <v>3.7591140895039643E-4</v>
      </c>
    </row>
    <row r="1563" spans="1:24" ht="13.5" thickBot="1">
      <c r="A1563" s="153">
        <v>8694</v>
      </c>
      <c r="B1563" s="153">
        <v>12533</v>
      </c>
      <c r="C1563" s="141" t="s">
        <v>1694</v>
      </c>
      <c r="D1563" s="141">
        <v>2429</v>
      </c>
      <c r="E1563" s="141" t="s">
        <v>2</v>
      </c>
      <c r="F1563" s="141" t="s">
        <v>3928</v>
      </c>
      <c r="G1563" s="141" t="s">
        <v>3929</v>
      </c>
      <c r="H1563" s="141" t="s">
        <v>76</v>
      </c>
      <c r="I1563" s="141" t="s">
        <v>73</v>
      </c>
      <c r="J1563" s="141" t="s">
        <v>53</v>
      </c>
      <c r="K1563" s="141" t="s">
        <v>53</v>
      </c>
      <c r="L1563" s="141" t="s">
        <v>821</v>
      </c>
      <c r="M1563" s="141" t="s">
        <v>311</v>
      </c>
      <c r="N1563" s="141" t="s">
        <v>140</v>
      </c>
      <c r="O1563" s="141" t="s">
        <v>62</v>
      </c>
      <c r="P1563" s="141" t="s">
        <v>1206</v>
      </c>
      <c r="Q1563" s="227">
        <v>303975.46999999997</v>
      </c>
      <c r="R1563" s="232">
        <v>1</v>
      </c>
      <c r="S1563" s="148">
        <v>1704.5</v>
      </c>
      <c r="T1563" s="148">
        <v>0</v>
      </c>
      <c r="U1563" s="148">
        <v>5181.2618899999998</v>
      </c>
      <c r="V1563" s="229">
        <v>7.5055671599999997E-3</v>
      </c>
      <c r="W1563" s="229">
        <v>2.9662997909999998E-3</v>
      </c>
      <c r="X1563" s="229">
        <v>3.8603270618762473E-4</v>
      </c>
    </row>
    <row r="1564" spans="1:24" ht="13.5" thickBot="1">
      <c r="A1564" s="153">
        <v>8694</v>
      </c>
      <c r="B1564" s="153">
        <v>12533</v>
      </c>
      <c r="C1564" s="141" t="s">
        <v>2374</v>
      </c>
      <c r="D1564" s="141">
        <v>516854239</v>
      </c>
      <c r="E1564" s="141" t="s">
        <v>429</v>
      </c>
      <c r="F1564" s="141" t="s">
        <v>2375</v>
      </c>
      <c r="G1564" s="141" t="s">
        <v>3923</v>
      </c>
      <c r="H1564" s="141" t="s">
        <v>76</v>
      </c>
      <c r="I1564" s="141" t="s">
        <v>73</v>
      </c>
      <c r="J1564" s="141" t="s">
        <v>53</v>
      </c>
      <c r="K1564" s="141" t="s">
        <v>53</v>
      </c>
      <c r="L1564" s="141" t="s">
        <v>821</v>
      </c>
      <c r="M1564" s="141" t="s">
        <v>311</v>
      </c>
      <c r="N1564" s="141" t="s">
        <v>257</v>
      </c>
      <c r="O1564" s="141" t="s">
        <v>62</v>
      </c>
      <c r="P1564" s="141" t="s">
        <v>1206</v>
      </c>
      <c r="Q1564" s="227">
        <v>27871</v>
      </c>
      <c r="R1564" s="232">
        <v>1</v>
      </c>
      <c r="S1564" s="148">
        <v>835.3</v>
      </c>
      <c r="T1564" s="148">
        <v>0</v>
      </c>
      <c r="U1564" s="148">
        <v>232.80645999999999</v>
      </c>
      <c r="V1564" s="229">
        <v>7.0281924500000003E-4</v>
      </c>
      <c r="W1564" s="229">
        <v>1.3328292700000001E-4</v>
      </c>
      <c r="X1564" s="229">
        <v>1.7345370622012895E-5</v>
      </c>
    </row>
    <row r="1565" spans="1:24" ht="13.5" thickBot="1">
      <c r="A1565" s="153">
        <v>8694</v>
      </c>
      <c r="B1565" s="153">
        <v>12533</v>
      </c>
      <c r="C1565" s="141" t="s">
        <v>1647</v>
      </c>
      <c r="D1565" s="141">
        <v>520036658</v>
      </c>
      <c r="E1565" s="141" t="s">
        <v>429</v>
      </c>
      <c r="F1565" s="141" t="s">
        <v>2376</v>
      </c>
      <c r="G1565" s="141" t="s">
        <v>3924</v>
      </c>
      <c r="H1565" s="141" t="s">
        <v>76</v>
      </c>
      <c r="I1565" s="141" t="s">
        <v>73</v>
      </c>
      <c r="J1565" s="141" t="s">
        <v>53</v>
      </c>
      <c r="K1565" s="141" t="s">
        <v>53</v>
      </c>
      <c r="L1565" s="141" t="s">
        <v>821</v>
      </c>
      <c r="M1565" s="141" t="s">
        <v>311</v>
      </c>
      <c r="N1565" s="141" t="s">
        <v>156</v>
      </c>
      <c r="O1565" s="141" t="s">
        <v>62</v>
      </c>
      <c r="P1565" s="141" t="s">
        <v>1206</v>
      </c>
      <c r="Q1565" s="227">
        <v>9994093</v>
      </c>
      <c r="R1565" s="232">
        <v>1</v>
      </c>
      <c r="S1565" s="148">
        <v>96.1</v>
      </c>
      <c r="T1565" s="148">
        <v>0</v>
      </c>
      <c r="U1565" s="148">
        <v>9604.3233700000001</v>
      </c>
      <c r="V1565" s="229">
        <v>3.2128441109999998E-3</v>
      </c>
      <c r="W1565" s="229">
        <v>5.4985258450000003E-3</v>
      </c>
      <c r="X1565" s="229">
        <v>7.1557528268893355E-4</v>
      </c>
    </row>
    <row r="1566" spans="1:24" ht="13.5" thickBot="1">
      <c r="A1566" s="153">
        <v>8694</v>
      </c>
      <c r="B1566" s="153">
        <v>12533</v>
      </c>
      <c r="C1566" s="141" t="s">
        <v>2377</v>
      </c>
      <c r="D1566" s="141">
        <v>520039967</v>
      </c>
      <c r="E1566" s="141" t="s">
        <v>429</v>
      </c>
      <c r="F1566" s="141" t="s">
        <v>2378</v>
      </c>
      <c r="G1566" s="141" t="s">
        <v>3925</v>
      </c>
      <c r="H1566" s="141" t="s">
        <v>76</v>
      </c>
      <c r="I1566" s="141" t="s">
        <v>73</v>
      </c>
      <c r="J1566" s="141" t="s">
        <v>53</v>
      </c>
      <c r="K1566" s="141" t="s">
        <v>53</v>
      </c>
      <c r="L1566" s="141" t="s">
        <v>624</v>
      </c>
      <c r="M1566" s="141" t="s">
        <v>311</v>
      </c>
      <c r="N1566" s="141" t="s">
        <v>650</v>
      </c>
      <c r="O1566" s="141" t="s">
        <v>62</v>
      </c>
      <c r="P1566" s="141" t="s">
        <v>1206</v>
      </c>
      <c r="Q1566" s="227">
        <v>800</v>
      </c>
      <c r="R1566" s="232">
        <v>1</v>
      </c>
      <c r="S1566" s="148">
        <v>-7280</v>
      </c>
      <c r="T1566" s="148">
        <v>0</v>
      </c>
      <c r="U1566" s="148">
        <v>-58.24</v>
      </c>
      <c r="V1566" s="229">
        <v>3.4668445504605497E-5</v>
      </c>
      <c r="W1566" s="229">
        <v>-3.3342707537086503E-5</v>
      </c>
      <c r="X1566" s="229">
        <v>-4.339202550590869E-6</v>
      </c>
    </row>
    <row r="1567" spans="1:24" ht="13.5" thickBot="1">
      <c r="A1567" s="153">
        <v>8694</v>
      </c>
      <c r="B1567" s="153">
        <v>12533</v>
      </c>
      <c r="C1567" s="141" t="s">
        <v>2379</v>
      </c>
      <c r="D1567" s="141">
        <v>516196425</v>
      </c>
      <c r="E1567" s="141" t="s">
        <v>429</v>
      </c>
      <c r="F1567" s="141" t="s">
        <v>2379</v>
      </c>
      <c r="G1567" s="141" t="s">
        <v>2380</v>
      </c>
      <c r="H1567" s="141" t="s">
        <v>76</v>
      </c>
      <c r="I1567" s="141" t="s">
        <v>73</v>
      </c>
      <c r="J1567" s="141" t="s">
        <v>61</v>
      </c>
      <c r="K1567" s="141" t="s">
        <v>53</v>
      </c>
      <c r="L1567" s="141" t="s">
        <v>821</v>
      </c>
      <c r="M1567" s="141" t="s">
        <v>479</v>
      </c>
      <c r="N1567" s="141" t="s">
        <v>915</v>
      </c>
      <c r="O1567" s="141" t="s">
        <v>62</v>
      </c>
      <c r="P1567" s="141" t="s">
        <v>1207</v>
      </c>
      <c r="Q1567" s="227">
        <v>286000</v>
      </c>
      <c r="R1567" s="232">
        <v>3.71</v>
      </c>
      <c r="S1567" s="148">
        <v>679</v>
      </c>
      <c r="T1567" s="148">
        <v>0</v>
      </c>
      <c r="U1567" s="148">
        <v>7204.5973999999997</v>
      </c>
      <c r="V1567" s="229">
        <v>4.0283656089999996E-3</v>
      </c>
      <c r="W1567" s="229">
        <v>4.1246700549999998E-3</v>
      </c>
      <c r="X1567" s="229">
        <v>5.3678240752164043E-4</v>
      </c>
    </row>
    <row r="1568" spans="1:24" ht="13.5" thickBot="1">
      <c r="A1568" s="153">
        <v>8694</v>
      </c>
      <c r="B1568" s="153">
        <v>12533</v>
      </c>
      <c r="C1568" s="141" t="s">
        <v>2389</v>
      </c>
      <c r="D1568" s="141">
        <v>515333136</v>
      </c>
      <c r="E1568" s="141" t="s">
        <v>429</v>
      </c>
      <c r="F1568" s="141" t="s">
        <v>2389</v>
      </c>
      <c r="G1568" s="141" t="s">
        <v>2390</v>
      </c>
      <c r="H1568" s="141" t="s">
        <v>76</v>
      </c>
      <c r="I1568" s="141" t="s">
        <v>73</v>
      </c>
      <c r="J1568" s="141" t="s">
        <v>61</v>
      </c>
      <c r="K1568" s="141" t="s">
        <v>53</v>
      </c>
      <c r="L1568" s="141" t="s">
        <v>821</v>
      </c>
      <c r="M1568" s="141" t="s">
        <v>479</v>
      </c>
      <c r="N1568" s="141" t="s">
        <v>917</v>
      </c>
      <c r="O1568" s="141" t="s">
        <v>62</v>
      </c>
      <c r="P1568" s="141" t="s">
        <v>1207</v>
      </c>
      <c r="Q1568" s="227">
        <v>647901</v>
      </c>
      <c r="R1568" s="232">
        <v>3.71</v>
      </c>
      <c r="S1568" s="148">
        <v>191</v>
      </c>
      <c r="T1568" s="148">
        <v>0</v>
      </c>
      <c r="U1568" s="148">
        <v>4591.0912800000006</v>
      </c>
      <c r="V1568" s="229">
        <v>7.8282479099999998E-4</v>
      </c>
      <c r="W1568" s="229">
        <v>1.8316539310000001E-3</v>
      </c>
      <c r="X1568" s="229">
        <v>5.3874572452158138E-4</v>
      </c>
    </row>
    <row r="1569" spans="1:24" ht="13.5" thickBot="1">
      <c r="A1569" s="153">
        <v>8694</v>
      </c>
      <c r="B1569" s="153">
        <v>12533</v>
      </c>
      <c r="C1569" s="141" t="s">
        <v>2381</v>
      </c>
      <c r="D1569" s="141">
        <v>59941502</v>
      </c>
      <c r="E1569" s="141" t="s">
        <v>430</v>
      </c>
      <c r="F1569" s="141" t="s">
        <v>2381</v>
      </c>
      <c r="G1569" s="141" t="s">
        <v>2382</v>
      </c>
      <c r="H1569" s="141" t="s">
        <v>76</v>
      </c>
      <c r="I1569" s="141" t="s">
        <v>73</v>
      </c>
      <c r="J1569" s="141" t="s">
        <v>61</v>
      </c>
      <c r="K1569" s="141" t="s">
        <v>315</v>
      </c>
      <c r="L1569" s="141" t="s">
        <v>821</v>
      </c>
      <c r="M1569" s="141" t="s">
        <v>102</v>
      </c>
      <c r="N1569" s="141" t="s">
        <v>923</v>
      </c>
      <c r="O1569" s="141" t="s">
        <v>62</v>
      </c>
      <c r="P1569" s="141" t="s">
        <v>1207</v>
      </c>
      <c r="Q1569" s="227">
        <v>1018044.84</v>
      </c>
      <c r="R1569" s="232">
        <v>3.71</v>
      </c>
      <c r="S1569" s="148">
        <v>0.03</v>
      </c>
      <c r="T1569" s="148">
        <v>0</v>
      </c>
      <c r="U1569" s="148">
        <v>1.1330800000000001</v>
      </c>
      <c r="V1569" s="229">
        <v>1.872545423E-3</v>
      </c>
      <c r="W1569" s="229">
        <v>6.4869428324385204E-7</v>
      </c>
      <c r="X1569" s="229">
        <v>8.4420735336942007E-8</v>
      </c>
    </row>
    <row r="1570" spans="1:24" ht="13.5" thickBot="1">
      <c r="A1570" s="153">
        <v>8694</v>
      </c>
      <c r="B1570" s="153">
        <v>12533</v>
      </c>
      <c r="C1570" s="141" t="s">
        <v>2383</v>
      </c>
      <c r="D1570" s="141">
        <v>70769793</v>
      </c>
      <c r="E1570" s="141" t="s">
        <v>430</v>
      </c>
      <c r="F1570" s="141" t="s">
        <v>2383</v>
      </c>
      <c r="G1570" s="141" t="s">
        <v>2384</v>
      </c>
      <c r="H1570" s="141" t="s">
        <v>76</v>
      </c>
      <c r="I1570" s="141" t="s">
        <v>73</v>
      </c>
      <c r="J1570" s="141" t="s">
        <v>61</v>
      </c>
      <c r="K1570" s="141" t="s">
        <v>314</v>
      </c>
      <c r="L1570" s="141" t="s">
        <v>821</v>
      </c>
      <c r="M1570" s="141" t="s">
        <v>479</v>
      </c>
      <c r="N1570" s="141" t="s">
        <v>1158</v>
      </c>
      <c r="O1570" s="141" t="s">
        <v>62</v>
      </c>
      <c r="P1570" s="141" t="s">
        <v>1207</v>
      </c>
      <c r="Q1570" s="227">
        <v>90671</v>
      </c>
      <c r="R1570" s="232">
        <v>3.71</v>
      </c>
      <c r="S1570" s="148">
        <v>4038</v>
      </c>
      <c r="T1570" s="148">
        <v>0</v>
      </c>
      <c r="U1570" s="148">
        <v>13583.40438</v>
      </c>
      <c r="V1570" s="229">
        <v>2.0058920409999998E-3</v>
      </c>
      <c r="W1570" s="229">
        <v>7.7765707339999997E-3</v>
      </c>
      <c r="X1570" s="229">
        <v>1.012038855278214E-3</v>
      </c>
    </row>
    <row r="1571" spans="1:24" ht="13.5" thickBot="1">
      <c r="A1571" s="153">
        <v>8694</v>
      </c>
      <c r="B1571" s="153">
        <v>12533</v>
      </c>
      <c r="C1571" s="141" t="s">
        <v>2433</v>
      </c>
      <c r="D1571" s="141">
        <v>66503767</v>
      </c>
      <c r="E1571" s="141" t="s">
        <v>430</v>
      </c>
      <c r="F1571" s="141" t="s">
        <v>2433</v>
      </c>
      <c r="G1571" s="141" t="s">
        <v>2434</v>
      </c>
      <c r="H1571" s="141" t="s">
        <v>76</v>
      </c>
      <c r="I1571" s="141" t="s">
        <v>73</v>
      </c>
      <c r="J1571" s="141" t="s">
        <v>61</v>
      </c>
      <c r="K1571" s="141" t="s">
        <v>314</v>
      </c>
      <c r="L1571" s="141" t="s">
        <v>821</v>
      </c>
      <c r="M1571" s="141" t="s">
        <v>476</v>
      </c>
      <c r="N1571" s="141" t="s">
        <v>915</v>
      </c>
      <c r="O1571" s="141" t="s">
        <v>62</v>
      </c>
      <c r="P1571" s="141" t="s">
        <v>1207</v>
      </c>
      <c r="Q1571" s="227">
        <v>0.38</v>
      </c>
      <c r="R1571" s="232">
        <v>3.71</v>
      </c>
      <c r="S1571" s="148">
        <v>5276</v>
      </c>
      <c r="T1571" s="148">
        <v>0</v>
      </c>
      <c r="U1571" s="148">
        <v>7.4380000000000002E-2</v>
      </c>
      <c r="V1571" s="229">
        <v>3.56187861914402E-9</v>
      </c>
      <c r="W1571" s="229">
        <v>4.2582942764568903E-8</v>
      </c>
      <c r="X1571" s="229">
        <v>5.5417219387525555E-9</v>
      </c>
    </row>
    <row r="1572" spans="1:24" ht="13.5" thickBot="1">
      <c r="A1572" s="153">
        <v>8694</v>
      </c>
      <c r="B1572" s="153">
        <v>12533</v>
      </c>
      <c r="C1572" s="141" t="s">
        <v>2385</v>
      </c>
      <c r="D1572" s="141">
        <v>68881663</v>
      </c>
      <c r="E1572" s="141" t="s">
        <v>430</v>
      </c>
      <c r="F1572" s="141" t="s">
        <v>2385</v>
      </c>
      <c r="G1572" s="141" t="s">
        <v>2386</v>
      </c>
      <c r="H1572" s="141" t="s">
        <v>76</v>
      </c>
      <c r="I1572" s="141" t="s">
        <v>73</v>
      </c>
      <c r="J1572" s="141" t="s">
        <v>61</v>
      </c>
      <c r="K1572" s="141" t="s">
        <v>314</v>
      </c>
      <c r="L1572" s="141" t="s">
        <v>821</v>
      </c>
      <c r="M1572" s="141" t="s">
        <v>479</v>
      </c>
      <c r="N1572" s="141" t="s">
        <v>913</v>
      </c>
      <c r="O1572" s="141" t="s">
        <v>62</v>
      </c>
      <c r="P1572" s="141" t="s">
        <v>1207</v>
      </c>
      <c r="Q1572" s="227">
        <v>494.01</v>
      </c>
      <c r="R1572" s="232">
        <v>3.71</v>
      </c>
      <c r="S1572" s="148">
        <v>1056</v>
      </c>
      <c r="T1572" s="148">
        <v>0</v>
      </c>
      <c r="U1572" s="148">
        <v>19.354130000000001</v>
      </c>
      <c r="V1572" s="229">
        <v>2.5176384780410899E-6</v>
      </c>
      <c r="W1572" s="229">
        <v>1.10803416247382E-5</v>
      </c>
      <c r="X1572" s="229">
        <v>1.4419898739778033E-6</v>
      </c>
    </row>
    <row r="1573" spans="1:24" ht="13.5" thickBot="1">
      <c r="A1573" s="153">
        <v>8694</v>
      </c>
      <c r="B1573" s="153">
        <v>12533</v>
      </c>
      <c r="C1573" s="141" t="s">
        <v>2387</v>
      </c>
      <c r="D1573" s="141">
        <v>39770802</v>
      </c>
      <c r="E1573" s="141" t="s">
        <v>430</v>
      </c>
      <c r="F1573" s="141" t="s">
        <v>2387</v>
      </c>
      <c r="G1573" s="141" t="s">
        <v>2388</v>
      </c>
      <c r="H1573" s="141" t="s">
        <v>76</v>
      </c>
      <c r="I1573" s="141" t="s">
        <v>73</v>
      </c>
      <c r="J1573" s="141" t="s">
        <v>61</v>
      </c>
      <c r="K1573" s="141" t="s">
        <v>53</v>
      </c>
      <c r="L1573" s="141" t="s">
        <v>821</v>
      </c>
      <c r="M1573" s="141" t="s">
        <v>476</v>
      </c>
      <c r="N1573" s="141" t="s">
        <v>915</v>
      </c>
      <c r="O1573" s="141" t="s">
        <v>62</v>
      </c>
      <c r="P1573" s="141" t="s">
        <v>1207</v>
      </c>
      <c r="Q1573" s="227">
        <v>265547</v>
      </c>
      <c r="R1573" s="232">
        <v>3.71</v>
      </c>
      <c r="S1573" s="148">
        <v>884</v>
      </c>
      <c r="T1573" s="148">
        <v>0</v>
      </c>
      <c r="U1573" s="148">
        <v>8708.9856299999992</v>
      </c>
      <c r="V1573" s="229">
        <v>3.3733004400000001E-3</v>
      </c>
      <c r="W1573" s="229">
        <v>4.9859402609999997E-3</v>
      </c>
      <c r="X1573" s="229">
        <v>6.4886766240994549E-4</v>
      </c>
    </row>
    <row r="1574" spans="1:24" ht="13.5" thickBot="1">
      <c r="A1574" s="153">
        <v>8694</v>
      </c>
      <c r="B1574" s="153">
        <v>12533</v>
      </c>
      <c r="C1574" s="141" t="s">
        <v>2391</v>
      </c>
      <c r="D1574" s="141">
        <v>117894</v>
      </c>
      <c r="E1574" s="141" t="s">
        <v>430</v>
      </c>
      <c r="F1574" s="141" t="s">
        <v>2391</v>
      </c>
      <c r="G1574" s="141" t="s">
        <v>2392</v>
      </c>
      <c r="H1574" s="141" t="s">
        <v>76</v>
      </c>
      <c r="I1574" s="141" t="s">
        <v>73</v>
      </c>
      <c r="J1574" s="141" t="s">
        <v>61</v>
      </c>
      <c r="K1574" s="141" t="s">
        <v>153</v>
      </c>
      <c r="L1574" s="141" t="s">
        <v>821</v>
      </c>
      <c r="M1574" s="141" t="s">
        <v>102</v>
      </c>
      <c r="N1574" s="141" t="s">
        <v>885</v>
      </c>
      <c r="O1574" s="141" t="s">
        <v>62</v>
      </c>
      <c r="P1574" s="141" t="s">
        <v>1213</v>
      </c>
      <c r="Q1574" s="227">
        <v>20500</v>
      </c>
      <c r="R1574" s="232">
        <v>4.1524000000000001</v>
      </c>
      <c r="S1574" s="148">
        <v>48450</v>
      </c>
      <c r="T1574" s="148">
        <v>0</v>
      </c>
      <c r="U1574" s="148">
        <v>41242.674899999998</v>
      </c>
      <c r="V1574" s="229">
        <v>4.7062766799999998E-4</v>
      </c>
      <c r="W1574" s="229">
        <v>2.3611649161999999E-2</v>
      </c>
      <c r="X1574" s="229">
        <v>3.0728076943555976E-3</v>
      </c>
    </row>
    <row r="1575" spans="1:24" ht="13.5" thickBot="1">
      <c r="A1575" s="153">
        <v>8694</v>
      </c>
      <c r="B1575" s="153">
        <v>12533</v>
      </c>
      <c r="C1575" s="141" t="s">
        <v>2435</v>
      </c>
      <c r="D1575" s="141">
        <v>103451</v>
      </c>
      <c r="E1575" s="141" t="s">
        <v>430</v>
      </c>
      <c r="F1575" s="141" t="s">
        <v>2435</v>
      </c>
      <c r="G1575" s="141" t="s">
        <v>2436</v>
      </c>
      <c r="H1575" s="141" t="s">
        <v>76</v>
      </c>
      <c r="I1575" s="141" t="s">
        <v>73</v>
      </c>
      <c r="J1575" s="141" t="s">
        <v>61</v>
      </c>
      <c r="K1575" s="141" t="s">
        <v>314</v>
      </c>
      <c r="L1575" s="141" t="s">
        <v>821</v>
      </c>
      <c r="M1575" s="141" t="s">
        <v>479</v>
      </c>
      <c r="N1575" s="141" t="s">
        <v>913</v>
      </c>
      <c r="O1575" s="141" t="s">
        <v>62</v>
      </c>
      <c r="P1575" s="141" t="s">
        <v>1207</v>
      </c>
      <c r="Q1575" s="227">
        <v>59077</v>
      </c>
      <c r="R1575" s="232">
        <v>3.71</v>
      </c>
      <c r="S1575" s="148">
        <v>2822</v>
      </c>
      <c r="T1575" s="148">
        <v>0</v>
      </c>
      <c r="U1575" s="148">
        <v>6185.1374100000003</v>
      </c>
      <c r="V1575" s="229">
        <v>2.2402871100000001E-4</v>
      </c>
      <c r="W1575" s="229">
        <v>3.5410238270000001E-3</v>
      </c>
      <c r="X1575" s="229">
        <v>4.6082699219139768E-4</v>
      </c>
    </row>
    <row r="1576" spans="1:24" ht="13.5" thickBot="1">
      <c r="A1576" s="153">
        <v>8694</v>
      </c>
      <c r="B1576" s="153">
        <v>12533</v>
      </c>
      <c r="C1576" s="141" t="s">
        <v>2393</v>
      </c>
      <c r="D1576" s="141">
        <v>359009</v>
      </c>
      <c r="E1576" s="141" t="s">
        <v>430</v>
      </c>
      <c r="F1576" s="141" t="s">
        <v>2393</v>
      </c>
      <c r="G1576" s="141" t="s">
        <v>2394</v>
      </c>
      <c r="H1576" s="141" t="s">
        <v>76</v>
      </c>
      <c r="I1576" s="141" t="s">
        <v>73</v>
      </c>
      <c r="J1576" s="141" t="s">
        <v>61</v>
      </c>
      <c r="K1576" s="141" t="s">
        <v>53</v>
      </c>
      <c r="L1576" s="141" t="s">
        <v>821</v>
      </c>
      <c r="M1576" s="141" t="s">
        <v>479</v>
      </c>
      <c r="N1576" s="141" t="s">
        <v>919</v>
      </c>
      <c r="O1576" s="141" t="s">
        <v>62</v>
      </c>
      <c r="P1576" s="141" t="s">
        <v>1207</v>
      </c>
      <c r="Q1576" s="227">
        <v>123824</v>
      </c>
      <c r="R1576" s="232">
        <v>3.71</v>
      </c>
      <c r="S1576" s="148">
        <v>2654</v>
      </c>
      <c r="T1576" s="148">
        <v>33.803948787061998</v>
      </c>
      <c r="U1576" s="148">
        <v>12317.544690000001</v>
      </c>
      <c r="V1576" s="229">
        <v>6.224319604E-3</v>
      </c>
      <c r="W1576" s="229">
        <v>7.0518593770000004E-3</v>
      </c>
      <c r="X1576" s="229">
        <v>9.1772529766251745E-4</v>
      </c>
    </row>
    <row r="1577" spans="1:24" ht="13.5" thickBot="1">
      <c r="A1577" s="153">
        <v>8694</v>
      </c>
      <c r="B1577" s="153">
        <v>12533</v>
      </c>
      <c r="C1577" s="141" t="s">
        <v>2395</v>
      </c>
      <c r="D1577" s="141">
        <v>1729029</v>
      </c>
      <c r="E1577" s="141" t="s">
        <v>430</v>
      </c>
      <c r="F1577" s="141" t="s">
        <v>2395</v>
      </c>
      <c r="G1577" s="141" t="s">
        <v>2396</v>
      </c>
      <c r="H1577" s="141" t="s">
        <v>76</v>
      </c>
      <c r="I1577" s="141" t="s">
        <v>73</v>
      </c>
      <c r="J1577" s="141" t="s">
        <v>61</v>
      </c>
      <c r="K1577" s="141" t="s">
        <v>209</v>
      </c>
      <c r="L1577" s="141" t="s">
        <v>821</v>
      </c>
      <c r="M1577" s="141" t="s">
        <v>501</v>
      </c>
      <c r="N1577" s="141" t="s">
        <v>907</v>
      </c>
      <c r="O1577" s="141" t="s">
        <v>62</v>
      </c>
      <c r="P1577" s="141" t="s">
        <v>1209</v>
      </c>
      <c r="Q1577" s="227">
        <v>393195.53</v>
      </c>
      <c r="R1577" s="232">
        <v>4.3964999999999996</v>
      </c>
      <c r="S1577" s="148">
        <v>273</v>
      </c>
      <c r="T1577" s="148">
        <v>0</v>
      </c>
      <c r="U1577" s="148">
        <v>4719.3077199999998</v>
      </c>
      <c r="V1577" s="229">
        <v>2.3985934883E-2</v>
      </c>
      <c r="W1577" s="229">
        <v>2.7018285900000001E-3</v>
      </c>
      <c r="X1577" s="229">
        <v>3.5161456208185403E-4</v>
      </c>
    </row>
    <row r="1578" spans="1:24" ht="13.5" thickBot="1">
      <c r="A1578" s="153">
        <v>8694</v>
      </c>
      <c r="B1578" s="153">
        <v>12533</v>
      </c>
      <c r="C1578" s="141" t="s">
        <v>2397</v>
      </c>
      <c r="D1578" s="141">
        <v>126685</v>
      </c>
      <c r="E1578" s="141" t="s">
        <v>430</v>
      </c>
      <c r="F1578" s="141" t="s">
        <v>2397</v>
      </c>
      <c r="G1578" s="141" t="s">
        <v>2398</v>
      </c>
      <c r="H1578" s="141" t="s">
        <v>76</v>
      </c>
      <c r="I1578" s="141" t="s">
        <v>73</v>
      </c>
      <c r="J1578" s="141" t="s">
        <v>61</v>
      </c>
      <c r="K1578" s="141" t="s">
        <v>314</v>
      </c>
      <c r="L1578" s="141" t="s">
        <v>821</v>
      </c>
      <c r="M1578" s="141" t="s">
        <v>479</v>
      </c>
      <c r="N1578" s="141" t="s">
        <v>931</v>
      </c>
      <c r="O1578" s="141" t="s">
        <v>62</v>
      </c>
      <c r="P1578" s="141" t="s">
        <v>1207</v>
      </c>
      <c r="Q1578" s="227">
        <v>181120</v>
      </c>
      <c r="R1578" s="232">
        <v>3.71</v>
      </c>
      <c r="S1578" s="148">
        <v>49.15</v>
      </c>
      <c r="T1578" s="148">
        <v>5.0713611859830001</v>
      </c>
      <c r="U1578" s="148">
        <v>349.08073000000002</v>
      </c>
      <c r="V1578" s="229">
        <v>7.7914838540000001E-3</v>
      </c>
      <c r="W1578" s="229">
        <v>1.9985056099999999E-4</v>
      </c>
      <c r="X1578" s="229">
        <v>2.6008447698800181E-5</v>
      </c>
    </row>
    <row r="1579" spans="1:24" ht="13.5" thickBot="1">
      <c r="A1579" s="153">
        <v>8694</v>
      </c>
      <c r="B1579" s="153">
        <v>12533</v>
      </c>
      <c r="C1579" s="141" t="s">
        <v>2399</v>
      </c>
      <c r="D1579" s="141">
        <v>12231699</v>
      </c>
      <c r="E1579" s="141" t="s">
        <v>430</v>
      </c>
      <c r="F1579" s="141" t="s">
        <v>2399</v>
      </c>
      <c r="G1579" s="141" t="s">
        <v>2400</v>
      </c>
      <c r="H1579" s="141" t="s">
        <v>76</v>
      </c>
      <c r="I1579" s="141" t="s">
        <v>73</v>
      </c>
      <c r="J1579" s="141" t="s">
        <v>61</v>
      </c>
      <c r="K1579" s="141" t="s">
        <v>315</v>
      </c>
      <c r="L1579" s="141" t="s">
        <v>821</v>
      </c>
      <c r="M1579" s="141" t="s">
        <v>494</v>
      </c>
      <c r="N1579" s="141" t="s">
        <v>900</v>
      </c>
      <c r="O1579" s="141" t="s">
        <v>62</v>
      </c>
      <c r="P1579" s="141" t="s">
        <v>1210</v>
      </c>
      <c r="Q1579" s="227">
        <v>225735</v>
      </c>
      <c r="R1579" s="232">
        <v>4.9748000000000001</v>
      </c>
      <c r="S1579" s="148">
        <v>1230</v>
      </c>
      <c r="T1579" s="148">
        <v>38.374949746722997</v>
      </c>
      <c r="U1579" s="148">
        <v>14003.641379999999</v>
      </c>
      <c r="V1579" s="229">
        <v>5.3841958299999998E-3</v>
      </c>
      <c r="W1579" s="229">
        <v>8.0171586360000009E-3</v>
      </c>
      <c r="X1579" s="229">
        <v>1.0433488391767829E-3</v>
      </c>
    </row>
    <row r="1580" spans="1:24" ht="13.5" thickBot="1">
      <c r="A1580" s="153">
        <v>8694</v>
      </c>
      <c r="B1580" s="153">
        <v>12533</v>
      </c>
      <c r="C1580" s="141" t="s">
        <v>2401</v>
      </c>
      <c r="D1580" s="141">
        <v>231239</v>
      </c>
      <c r="E1580" s="141" t="s">
        <v>430</v>
      </c>
      <c r="F1580" s="141" t="s">
        <v>2401</v>
      </c>
      <c r="G1580" s="141" t="s">
        <v>2402</v>
      </c>
      <c r="H1580" s="141" t="s">
        <v>76</v>
      </c>
      <c r="I1580" s="141" t="s">
        <v>73</v>
      </c>
      <c r="J1580" s="141" t="s">
        <v>61</v>
      </c>
      <c r="K1580" s="141" t="s">
        <v>164</v>
      </c>
      <c r="L1580" s="141" t="s">
        <v>821</v>
      </c>
      <c r="M1580" s="141" t="s">
        <v>102</v>
      </c>
      <c r="N1580" s="141" t="s">
        <v>876</v>
      </c>
      <c r="O1580" s="141" t="s">
        <v>62</v>
      </c>
      <c r="P1580" s="141" t="s">
        <v>1213</v>
      </c>
      <c r="Q1580" s="227">
        <v>97000</v>
      </c>
      <c r="R1580" s="232">
        <v>4.1524000000000001</v>
      </c>
      <c r="S1580" s="148">
        <v>2570</v>
      </c>
      <c r="T1580" s="148">
        <v>0</v>
      </c>
      <c r="U1580" s="148">
        <v>10351.517959999999</v>
      </c>
      <c r="V1580" s="229">
        <v>7.1292203300000003E-4</v>
      </c>
      <c r="W1580" s="229">
        <v>5.9262986930000002E-3</v>
      </c>
      <c r="X1580" s="229">
        <v>7.7124541783171676E-4</v>
      </c>
    </row>
    <row r="1581" spans="1:24" ht="13.5" thickBot="1">
      <c r="A1581" s="153">
        <v>8694</v>
      </c>
      <c r="B1581" s="153">
        <v>12533</v>
      </c>
      <c r="C1581" s="141" t="s">
        <v>2437</v>
      </c>
      <c r="D1581" s="141">
        <v>330449</v>
      </c>
      <c r="E1581" s="141" t="s">
        <v>430</v>
      </c>
      <c r="F1581" s="141" t="s">
        <v>2437</v>
      </c>
      <c r="G1581" s="141" t="s">
        <v>2438</v>
      </c>
      <c r="H1581" s="141" t="s">
        <v>76</v>
      </c>
      <c r="I1581" s="141" t="s">
        <v>73</v>
      </c>
      <c r="J1581" s="141" t="s">
        <v>61</v>
      </c>
      <c r="K1581" s="141" t="s">
        <v>138</v>
      </c>
      <c r="L1581" s="141" t="s">
        <v>821</v>
      </c>
      <c r="M1581" s="141" t="s">
        <v>102</v>
      </c>
      <c r="N1581" s="141" t="s">
        <v>917</v>
      </c>
      <c r="O1581" s="141" t="s">
        <v>62</v>
      </c>
      <c r="P1581" s="141" t="s">
        <v>1213</v>
      </c>
      <c r="Q1581" s="227">
        <v>4090</v>
      </c>
      <c r="R1581" s="232">
        <v>4.1524000000000001</v>
      </c>
      <c r="S1581" s="148">
        <v>765</v>
      </c>
      <c r="T1581" s="148">
        <v>0</v>
      </c>
      <c r="U1581" s="148">
        <v>129.92237</v>
      </c>
      <c r="V1581" s="229">
        <v>2.3145560899999999E-4</v>
      </c>
      <c r="W1581" s="229">
        <v>7.4381242881784595E-5</v>
      </c>
      <c r="X1581" s="229">
        <v>9.679936114059248E-6</v>
      </c>
    </row>
    <row r="1582" spans="1:24" ht="13.5" thickBot="1">
      <c r="A1582" s="153">
        <v>8694</v>
      </c>
      <c r="B1582" s="153">
        <v>12533</v>
      </c>
      <c r="C1582" s="141" t="s">
        <v>2403</v>
      </c>
      <c r="D1582" s="141">
        <v>815103</v>
      </c>
      <c r="E1582" s="141" t="s">
        <v>430</v>
      </c>
      <c r="F1582" s="141" t="s">
        <v>2403</v>
      </c>
      <c r="G1582" s="141" t="s">
        <v>2404</v>
      </c>
      <c r="H1582" s="141" t="s">
        <v>76</v>
      </c>
      <c r="I1582" s="141" t="s">
        <v>73</v>
      </c>
      <c r="J1582" s="141" t="s">
        <v>61</v>
      </c>
      <c r="K1582" s="141" t="s">
        <v>203</v>
      </c>
      <c r="L1582" s="141" t="s">
        <v>821</v>
      </c>
      <c r="M1582" s="141" t="s">
        <v>102</v>
      </c>
      <c r="N1582" s="141" t="s">
        <v>202</v>
      </c>
      <c r="O1582" s="141" t="s">
        <v>62</v>
      </c>
      <c r="P1582" s="141" t="s">
        <v>1213</v>
      </c>
      <c r="Q1582" s="227">
        <v>6500</v>
      </c>
      <c r="R1582" s="232">
        <v>4.1524000000000001</v>
      </c>
      <c r="S1582" s="148">
        <v>8960</v>
      </c>
      <c r="T1582" s="148">
        <v>0</v>
      </c>
      <c r="U1582" s="148">
        <v>2418.3577599999999</v>
      </c>
      <c r="V1582" s="229">
        <v>1.8193796999999999E-4</v>
      </c>
      <c r="W1582" s="229">
        <v>1.384522587E-3</v>
      </c>
      <c r="X1582" s="229">
        <v>1.8018104671073523E-4</v>
      </c>
    </row>
    <row r="1583" spans="1:24" ht="13.5" thickBot="1">
      <c r="A1583" s="153">
        <v>8694</v>
      </c>
      <c r="B1583" s="153">
        <v>12533</v>
      </c>
      <c r="C1583" s="141" t="s">
        <v>2405</v>
      </c>
      <c r="D1583" s="141">
        <v>34352073</v>
      </c>
      <c r="E1583" s="141" t="s">
        <v>430</v>
      </c>
      <c r="F1583" s="141" t="s">
        <v>2405</v>
      </c>
      <c r="G1583" s="141" t="s">
        <v>2406</v>
      </c>
      <c r="H1583" s="141" t="s">
        <v>76</v>
      </c>
      <c r="I1583" s="141" t="s">
        <v>73</v>
      </c>
      <c r="J1583" s="141" t="s">
        <v>61</v>
      </c>
      <c r="K1583" s="141" t="s">
        <v>314</v>
      </c>
      <c r="L1583" s="141" t="s">
        <v>821</v>
      </c>
      <c r="M1583" s="141" t="s">
        <v>479</v>
      </c>
      <c r="N1583" s="141" t="s">
        <v>915</v>
      </c>
      <c r="O1583" s="141" t="s">
        <v>62</v>
      </c>
      <c r="P1583" s="141" t="s">
        <v>1207</v>
      </c>
      <c r="Q1583" s="227">
        <v>2600</v>
      </c>
      <c r="R1583" s="232">
        <v>3.71</v>
      </c>
      <c r="S1583" s="148">
        <v>16717</v>
      </c>
      <c r="T1583" s="148">
        <v>0</v>
      </c>
      <c r="U1583" s="148">
        <v>1612.5218199999999</v>
      </c>
      <c r="V1583" s="229">
        <v>4.7426399153562799E-5</v>
      </c>
      <c r="W1583" s="229">
        <v>9.2317725600000002E-4</v>
      </c>
      <c r="X1583" s="229">
        <v>1.2014180621956439E-4</v>
      </c>
    </row>
    <row r="1584" spans="1:24" ht="13.5" thickBot="1">
      <c r="A1584" s="153">
        <v>8694</v>
      </c>
      <c r="B1584" s="153">
        <v>12533</v>
      </c>
      <c r="C1584" s="141" t="s">
        <v>2407</v>
      </c>
      <c r="D1584" s="141">
        <v>34085029</v>
      </c>
      <c r="E1584" s="141" t="s">
        <v>430</v>
      </c>
      <c r="F1584" s="141" t="s">
        <v>2407</v>
      </c>
      <c r="G1584" s="141" t="s">
        <v>2408</v>
      </c>
      <c r="H1584" s="141" t="s">
        <v>76</v>
      </c>
      <c r="I1584" s="141" t="s">
        <v>73</v>
      </c>
      <c r="J1584" s="141" t="s">
        <v>61</v>
      </c>
      <c r="K1584" s="141" t="s">
        <v>314</v>
      </c>
      <c r="L1584" s="141" t="s">
        <v>821</v>
      </c>
      <c r="M1584" s="141" t="s">
        <v>479</v>
      </c>
      <c r="N1584" s="141" t="s">
        <v>906</v>
      </c>
      <c r="O1584" s="141" t="s">
        <v>62</v>
      </c>
      <c r="P1584" s="141" t="s">
        <v>1207</v>
      </c>
      <c r="Q1584" s="227">
        <v>140939</v>
      </c>
      <c r="R1584" s="232">
        <v>3.71</v>
      </c>
      <c r="S1584" s="148">
        <v>112</v>
      </c>
      <c r="T1584" s="148">
        <v>0</v>
      </c>
      <c r="U1584" s="148">
        <v>585.62973</v>
      </c>
      <c r="V1584" s="229">
        <v>4.6935422200000002E-3</v>
      </c>
      <c r="W1584" s="229">
        <v>3.3527611200000001E-4</v>
      </c>
      <c r="X1584" s="229">
        <v>4.3632658278122284E-5</v>
      </c>
    </row>
    <row r="1585" spans="1:24" ht="13.5" thickBot="1">
      <c r="A1585" s="153">
        <v>8694</v>
      </c>
      <c r="B1585" s="153">
        <v>12533</v>
      </c>
      <c r="C1585" s="141" t="s">
        <v>2409</v>
      </c>
      <c r="D1585" s="141">
        <v>47077066</v>
      </c>
      <c r="E1585" s="141" t="s">
        <v>430</v>
      </c>
      <c r="F1585" s="141" t="s">
        <v>2409</v>
      </c>
      <c r="G1585" s="141" t="s">
        <v>2410</v>
      </c>
      <c r="H1585" s="141" t="s">
        <v>76</v>
      </c>
      <c r="I1585" s="141" t="s">
        <v>73</v>
      </c>
      <c r="J1585" s="141" t="s">
        <v>61</v>
      </c>
      <c r="K1585" s="141" t="s">
        <v>314</v>
      </c>
      <c r="L1585" s="141" t="s">
        <v>821</v>
      </c>
      <c r="M1585" s="141" t="s">
        <v>479</v>
      </c>
      <c r="N1585" s="141" t="s">
        <v>917</v>
      </c>
      <c r="O1585" s="141" t="s">
        <v>62</v>
      </c>
      <c r="P1585" s="141" t="s">
        <v>1207</v>
      </c>
      <c r="Q1585" s="227">
        <v>2125000</v>
      </c>
      <c r="R1585" s="232">
        <v>3.71</v>
      </c>
      <c r="S1585" s="148">
        <v>6.17</v>
      </c>
      <c r="T1585" s="148">
        <v>0</v>
      </c>
      <c r="U1585" s="148">
        <v>486.42737</v>
      </c>
      <c r="V1585" s="229">
        <v>3.9193038031999999E-2</v>
      </c>
      <c r="W1585" s="229">
        <v>2.7848223700000001E-4</v>
      </c>
      <c r="X1585" s="229">
        <v>3.6241533045693821E-5</v>
      </c>
    </row>
    <row r="1586" spans="1:24" ht="13.5" thickBot="1">
      <c r="A1586" s="153">
        <v>8694</v>
      </c>
      <c r="B1586" s="153">
        <v>12533</v>
      </c>
      <c r="C1586" s="141" t="s">
        <v>2412</v>
      </c>
      <c r="D1586" s="141">
        <v>68251193</v>
      </c>
      <c r="E1586" s="141" t="s">
        <v>430</v>
      </c>
      <c r="F1586" s="141" t="s">
        <v>2412</v>
      </c>
      <c r="G1586" s="141" t="s">
        <v>2413</v>
      </c>
      <c r="H1586" s="141" t="s">
        <v>76</v>
      </c>
      <c r="I1586" s="141" t="s">
        <v>73</v>
      </c>
      <c r="J1586" s="141" t="s">
        <v>61</v>
      </c>
      <c r="K1586" s="141" t="s">
        <v>53</v>
      </c>
      <c r="L1586" s="141" t="s">
        <v>821</v>
      </c>
      <c r="M1586" s="141" t="s">
        <v>479</v>
      </c>
      <c r="N1586" s="141" t="s">
        <v>915</v>
      </c>
      <c r="O1586" s="141" t="s">
        <v>62</v>
      </c>
      <c r="P1586" s="141" t="s">
        <v>1207</v>
      </c>
      <c r="Q1586" s="227">
        <v>40000</v>
      </c>
      <c r="R1586" s="232">
        <v>3.71</v>
      </c>
      <c r="S1586" s="148">
        <v>336</v>
      </c>
      <c r="T1586" s="148">
        <v>0</v>
      </c>
      <c r="U1586" s="148">
        <v>498.62400000000002</v>
      </c>
      <c r="V1586" s="229">
        <v>1.3723721900000001E-4</v>
      </c>
      <c r="W1586" s="229">
        <v>2.8546487200000002E-4</v>
      </c>
      <c r="X1586" s="229">
        <v>3.7150249529289519E-5</v>
      </c>
    </row>
    <row r="1587" spans="1:24" ht="13.5" thickBot="1">
      <c r="A1587" s="153">
        <v>8694</v>
      </c>
      <c r="B1587" s="153">
        <v>12533</v>
      </c>
      <c r="C1587" s="141" t="s">
        <v>2414</v>
      </c>
      <c r="D1587" s="141">
        <v>514557339</v>
      </c>
      <c r="E1587" s="141" t="s">
        <v>430</v>
      </c>
      <c r="F1587" s="141" t="s">
        <v>2414</v>
      </c>
      <c r="G1587" s="141" t="s">
        <v>2415</v>
      </c>
      <c r="H1587" s="141" t="s">
        <v>76</v>
      </c>
      <c r="I1587" s="141" t="s">
        <v>73</v>
      </c>
      <c r="J1587" s="141" t="s">
        <v>61</v>
      </c>
      <c r="K1587" s="141" t="s">
        <v>53</v>
      </c>
      <c r="L1587" s="141" t="s">
        <v>821</v>
      </c>
      <c r="M1587" s="141" t="s">
        <v>479</v>
      </c>
      <c r="N1587" s="141" t="s">
        <v>895</v>
      </c>
      <c r="O1587" s="141" t="s">
        <v>62</v>
      </c>
      <c r="P1587" s="141" t="s">
        <v>1207</v>
      </c>
      <c r="Q1587" s="227">
        <v>5000</v>
      </c>
      <c r="R1587" s="232">
        <v>3.71</v>
      </c>
      <c r="S1587" s="148">
        <v>706</v>
      </c>
      <c r="T1587" s="148">
        <v>0</v>
      </c>
      <c r="U1587" s="148">
        <v>130.96299999999999</v>
      </c>
      <c r="V1587" s="229">
        <v>4.6262464699999998E-4</v>
      </c>
      <c r="W1587" s="229">
        <v>7.49770090518451E-5</v>
      </c>
      <c r="X1587" s="229">
        <v>9.7574688123803569E-6</v>
      </c>
    </row>
    <row r="1588" spans="1:24" ht="13.5" thickBot="1">
      <c r="A1588" s="153">
        <v>8694</v>
      </c>
      <c r="B1588" s="153">
        <v>12533</v>
      </c>
      <c r="C1588" s="141" t="s">
        <v>2420</v>
      </c>
      <c r="D1588" s="141">
        <v>35677318</v>
      </c>
      <c r="E1588" s="141" t="s">
        <v>430</v>
      </c>
      <c r="F1588" s="141" t="s">
        <v>2420</v>
      </c>
      <c r="G1588" s="141" t="s">
        <v>2421</v>
      </c>
      <c r="H1588" s="141" t="s">
        <v>76</v>
      </c>
      <c r="I1588" s="141" t="s">
        <v>73</v>
      </c>
      <c r="J1588" s="141" t="s">
        <v>61</v>
      </c>
      <c r="K1588" s="141" t="s">
        <v>53</v>
      </c>
      <c r="L1588" s="141" t="s">
        <v>821</v>
      </c>
      <c r="M1588" s="141" t="s">
        <v>102</v>
      </c>
      <c r="N1588" s="141" t="s">
        <v>917</v>
      </c>
      <c r="O1588" s="141" t="s">
        <v>62</v>
      </c>
      <c r="P1588" s="141" t="s">
        <v>1207</v>
      </c>
      <c r="Q1588" s="227">
        <v>100000</v>
      </c>
      <c r="R1588" s="232">
        <v>3.71</v>
      </c>
      <c r="S1588" s="148">
        <v>600</v>
      </c>
      <c r="T1588" s="148">
        <v>0</v>
      </c>
      <c r="U1588" s="148">
        <v>2226</v>
      </c>
      <c r="V1588" s="229">
        <v>7.9349234700000007E-3</v>
      </c>
      <c r="W1588" s="229">
        <v>1.2743967539999999E-3</v>
      </c>
      <c r="X1588" s="229">
        <v>1.6584932825575678E-4</v>
      </c>
    </row>
    <row r="1589" spans="1:24" ht="13.5" thickBot="1">
      <c r="A1589" s="153">
        <v>8694</v>
      </c>
      <c r="B1589" s="153">
        <v>12533</v>
      </c>
      <c r="C1589" s="141" t="s">
        <v>2422</v>
      </c>
      <c r="D1589" s="141">
        <v>1649009</v>
      </c>
      <c r="E1589" s="141" t="s">
        <v>430</v>
      </c>
      <c r="F1589" s="141" t="s">
        <v>2422</v>
      </c>
      <c r="G1589" s="141" t="s">
        <v>2423</v>
      </c>
      <c r="H1589" s="141" t="s">
        <v>76</v>
      </c>
      <c r="I1589" s="141" t="s">
        <v>73</v>
      </c>
      <c r="J1589" s="141" t="s">
        <v>61</v>
      </c>
      <c r="K1589" s="141" t="s">
        <v>204</v>
      </c>
      <c r="L1589" s="141" t="s">
        <v>821</v>
      </c>
      <c r="M1589" s="141" t="s">
        <v>479</v>
      </c>
      <c r="N1589" s="141" t="s">
        <v>917</v>
      </c>
      <c r="O1589" s="141" t="s">
        <v>62</v>
      </c>
      <c r="P1589" s="141" t="s">
        <v>1207</v>
      </c>
      <c r="Q1589" s="227">
        <v>35</v>
      </c>
      <c r="R1589" s="232">
        <v>3.71</v>
      </c>
      <c r="S1589" s="148">
        <v>12.94</v>
      </c>
      <c r="T1589" s="148">
        <v>0</v>
      </c>
      <c r="U1589" s="148">
        <v>1.6799999999999999E-2</v>
      </c>
      <c r="V1589" s="229"/>
      <c r="W1589" s="229">
        <v>9.6180887126210993E-9</v>
      </c>
      <c r="X1589" s="229">
        <v>1.2516930434396738E-9</v>
      </c>
    </row>
    <row r="1590" spans="1:24" ht="13.5" thickBot="1">
      <c r="A1590" s="153">
        <v>8694</v>
      </c>
      <c r="B1590" s="153">
        <v>12533</v>
      </c>
      <c r="C1590" s="141" t="s">
        <v>2424</v>
      </c>
      <c r="D1590" s="141">
        <v>1127150</v>
      </c>
      <c r="E1590" s="141" t="s">
        <v>430</v>
      </c>
      <c r="F1590" s="141" t="s">
        <v>2424</v>
      </c>
      <c r="G1590" s="141" t="s">
        <v>2425</v>
      </c>
      <c r="H1590" s="141" t="s">
        <v>76</v>
      </c>
      <c r="I1590" s="141" t="s">
        <v>73</v>
      </c>
      <c r="J1590" s="141" t="s">
        <v>61</v>
      </c>
      <c r="K1590" s="141" t="s">
        <v>204</v>
      </c>
      <c r="L1590" s="141" t="s">
        <v>821</v>
      </c>
      <c r="M1590" s="141" t="s">
        <v>504</v>
      </c>
      <c r="N1590" s="141" t="s">
        <v>881</v>
      </c>
      <c r="O1590" s="141" t="s">
        <v>62</v>
      </c>
      <c r="P1590" s="141" t="s">
        <v>1212</v>
      </c>
      <c r="Q1590" s="227">
        <v>722.22</v>
      </c>
      <c r="R1590" s="232">
        <v>2.7435</v>
      </c>
      <c r="S1590" s="148">
        <v>167</v>
      </c>
      <c r="T1590" s="148">
        <v>0</v>
      </c>
      <c r="U1590" s="148">
        <v>3.3089599999999999</v>
      </c>
      <c r="V1590" s="229"/>
      <c r="W1590" s="229">
        <v>1.8943970730068299E-6</v>
      </c>
      <c r="X1590" s="229">
        <v>2.4653584601310371E-7</v>
      </c>
    </row>
    <row r="1591" spans="1:24" ht="13.5" thickBot="1">
      <c r="A1591" s="153">
        <v>8694</v>
      </c>
      <c r="B1591" s="153">
        <v>12534</v>
      </c>
      <c r="C1591" s="141" t="s">
        <v>1703</v>
      </c>
      <c r="D1591" s="141">
        <v>520033234</v>
      </c>
      <c r="E1591" s="141" t="s">
        <v>429</v>
      </c>
      <c r="F1591" s="141" t="s">
        <v>2426</v>
      </c>
      <c r="G1591" s="141" t="s">
        <v>3568</v>
      </c>
      <c r="H1591" s="141" t="s">
        <v>76</v>
      </c>
      <c r="I1591" s="141" t="s">
        <v>73</v>
      </c>
      <c r="J1591" s="141" t="s">
        <v>53</v>
      </c>
      <c r="K1591" s="141" t="s">
        <v>53</v>
      </c>
      <c r="L1591" s="141" t="s">
        <v>821</v>
      </c>
      <c r="M1591" s="141" t="s">
        <v>311</v>
      </c>
      <c r="N1591" s="141" t="s">
        <v>652</v>
      </c>
      <c r="O1591" s="141" t="s">
        <v>62</v>
      </c>
      <c r="P1591" s="141" t="s">
        <v>1206</v>
      </c>
      <c r="Q1591" s="227">
        <v>-0.23</v>
      </c>
      <c r="R1591" s="232">
        <v>1</v>
      </c>
      <c r="S1591" s="148">
        <v>1370</v>
      </c>
      <c r="T1591" s="148">
        <v>0</v>
      </c>
      <c r="U1591" s="148">
        <v>-3.15E-3</v>
      </c>
      <c r="V1591" s="229">
        <v>1.2705119528466399E-9</v>
      </c>
      <c r="W1591" s="229">
        <v>-4.9785422327851902E-9</v>
      </c>
      <c r="X1591" s="229">
        <v>-3.4493044721701561E-10</v>
      </c>
    </row>
    <row r="1592" spans="1:24" ht="13.5" thickBot="1">
      <c r="A1592" s="153">
        <v>8694</v>
      </c>
      <c r="B1592" s="153">
        <v>12534</v>
      </c>
      <c r="C1592" s="141" t="s">
        <v>1631</v>
      </c>
      <c r="D1592" s="141">
        <v>520034257</v>
      </c>
      <c r="E1592" s="141" t="s">
        <v>429</v>
      </c>
      <c r="F1592" s="141" t="s">
        <v>2197</v>
      </c>
      <c r="G1592" s="141" t="s">
        <v>3797</v>
      </c>
      <c r="H1592" s="141" t="s">
        <v>76</v>
      </c>
      <c r="I1592" s="141" t="s">
        <v>73</v>
      </c>
      <c r="J1592" s="141" t="s">
        <v>53</v>
      </c>
      <c r="K1592" s="141" t="s">
        <v>53</v>
      </c>
      <c r="L1592" s="141" t="s">
        <v>821</v>
      </c>
      <c r="M1592" s="141" t="s">
        <v>311</v>
      </c>
      <c r="N1592" s="141" t="s">
        <v>708</v>
      </c>
      <c r="O1592" s="141" t="s">
        <v>62</v>
      </c>
      <c r="P1592" s="141" t="s">
        <v>1206</v>
      </c>
      <c r="Q1592" s="227">
        <v>762576.01</v>
      </c>
      <c r="R1592" s="232">
        <v>1</v>
      </c>
      <c r="S1592" s="148">
        <v>382.7</v>
      </c>
      <c r="T1592" s="148">
        <v>0</v>
      </c>
      <c r="U1592" s="148">
        <v>2918.3783899999999</v>
      </c>
      <c r="V1592" s="229">
        <v>2.9824962480000002E-3</v>
      </c>
      <c r="W1592" s="229">
        <v>4.6124666870000003E-3</v>
      </c>
      <c r="X1592" s="229">
        <v>3.1956748038449969E-4</v>
      </c>
    </row>
    <row r="1593" spans="1:24" ht="13.5" thickBot="1">
      <c r="A1593" s="153">
        <v>8694</v>
      </c>
      <c r="B1593" s="153">
        <v>12534</v>
      </c>
      <c r="C1593" s="141" t="s">
        <v>2198</v>
      </c>
      <c r="D1593" s="141">
        <v>520034695</v>
      </c>
      <c r="E1593" s="141" t="s">
        <v>429</v>
      </c>
      <c r="F1593" s="141" t="s">
        <v>2199</v>
      </c>
      <c r="G1593" s="141" t="s">
        <v>3798</v>
      </c>
      <c r="H1593" s="141" t="s">
        <v>76</v>
      </c>
      <c r="I1593" s="141" t="s">
        <v>73</v>
      </c>
      <c r="J1593" s="141" t="s">
        <v>53</v>
      </c>
      <c r="K1593" s="141" t="s">
        <v>53</v>
      </c>
      <c r="L1593" s="141" t="s">
        <v>821</v>
      </c>
      <c r="M1593" s="141" t="s">
        <v>311</v>
      </c>
      <c r="N1593" s="141" t="s">
        <v>252</v>
      </c>
      <c r="O1593" s="141" t="s">
        <v>62</v>
      </c>
      <c r="P1593" s="141" t="s">
        <v>1206</v>
      </c>
      <c r="Q1593" s="227">
        <v>256193</v>
      </c>
      <c r="R1593" s="232">
        <v>1</v>
      </c>
      <c r="S1593" s="148">
        <v>5029</v>
      </c>
      <c r="T1593" s="148">
        <v>0</v>
      </c>
      <c r="U1593" s="148">
        <v>12883.945970000001</v>
      </c>
      <c r="V1593" s="229">
        <v>3.5817832009999999E-3</v>
      </c>
      <c r="W1593" s="229">
        <v>2.0362942583000001E-2</v>
      </c>
      <c r="X1593" s="229">
        <v>1.4108143636037988E-3</v>
      </c>
    </row>
    <row r="1594" spans="1:24" ht="13.5" thickBot="1">
      <c r="A1594" s="153">
        <v>8694</v>
      </c>
      <c r="B1594" s="153">
        <v>12534</v>
      </c>
      <c r="C1594" s="141" t="s">
        <v>1633</v>
      </c>
      <c r="D1594" s="141">
        <v>520036120</v>
      </c>
      <c r="E1594" s="141" t="s">
        <v>429</v>
      </c>
      <c r="F1594" s="141" t="s">
        <v>2200</v>
      </c>
      <c r="G1594" s="141" t="s">
        <v>3799</v>
      </c>
      <c r="H1594" s="141" t="s">
        <v>76</v>
      </c>
      <c r="I1594" s="141" t="s">
        <v>73</v>
      </c>
      <c r="J1594" s="141" t="s">
        <v>53</v>
      </c>
      <c r="K1594" s="141" t="s">
        <v>53</v>
      </c>
      <c r="L1594" s="141" t="s">
        <v>821</v>
      </c>
      <c r="M1594" s="141" t="s">
        <v>311</v>
      </c>
      <c r="N1594" s="141" t="s">
        <v>269</v>
      </c>
      <c r="O1594" s="141" t="s">
        <v>62</v>
      </c>
      <c r="P1594" s="141" t="s">
        <v>1206</v>
      </c>
      <c r="Q1594" s="227">
        <v>154046</v>
      </c>
      <c r="R1594" s="232">
        <v>1</v>
      </c>
      <c r="S1594" s="148">
        <v>6329</v>
      </c>
      <c r="T1594" s="148">
        <v>0</v>
      </c>
      <c r="U1594" s="148">
        <v>9749.5713400000004</v>
      </c>
      <c r="V1594" s="229">
        <v>1.9480588619999999E-3</v>
      </c>
      <c r="W1594" s="229">
        <v>1.5409096084E-2</v>
      </c>
      <c r="X1594" s="229">
        <v>1.0675949214223486E-3</v>
      </c>
    </row>
    <row r="1595" spans="1:24" ht="13.5" thickBot="1">
      <c r="A1595" s="153">
        <v>8694</v>
      </c>
      <c r="B1595" s="153">
        <v>12534</v>
      </c>
      <c r="C1595" s="141" t="s">
        <v>1745</v>
      </c>
      <c r="D1595" s="141">
        <v>520024126</v>
      </c>
      <c r="E1595" s="141" t="s">
        <v>429</v>
      </c>
      <c r="F1595" s="141" t="s">
        <v>2201</v>
      </c>
      <c r="G1595" s="141" t="s">
        <v>3800</v>
      </c>
      <c r="H1595" s="141" t="s">
        <v>76</v>
      </c>
      <c r="I1595" s="141" t="s">
        <v>73</v>
      </c>
      <c r="J1595" s="141" t="s">
        <v>53</v>
      </c>
      <c r="K1595" s="141" t="s">
        <v>53</v>
      </c>
      <c r="L1595" s="141" t="s">
        <v>821</v>
      </c>
      <c r="M1595" s="141" t="s">
        <v>311</v>
      </c>
      <c r="N1595" s="141" t="s">
        <v>651</v>
      </c>
      <c r="O1595" s="141" t="s">
        <v>62</v>
      </c>
      <c r="P1595" s="141" t="s">
        <v>1206</v>
      </c>
      <c r="Q1595" s="227">
        <v>1053681</v>
      </c>
      <c r="R1595" s="232">
        <v>1</v>
      </c>
      <c r="S1595" s="148">
        <v>954</v>
      </c>
      <c r="T1595" s="148">
        <v>0</v>
      </c>
      <c r="U1595" s="148">
        <v>10052.116739999999</v>
      </c>
      <c r="V1595" s="229">
        <v>1.4114642089999999E-3</v>
      </c>
      <c r="W1595" s="229">
        <v>1.5887265942E-2</v>
      </c>
      <c r="X1595" s="229">
        <v>1.1007241659066187E-3</v>
      </c>
    </row>
    <row r="1596" spans="1:24" ht="13.5" thickBot="1">
      <c r="A1596" s="153">
        <v>8694</v>
      </c>
      <c r="B1596" s="153">
        <v>12534</v>
      </c>
      <c r="C1596" s="141" t="s">
        <v>3242</v>
      </c>
      <c r="D1596" s="141">
        <v>520031931</v>
      </c>
      <c r="E1596" s="141" t="s">
        <v>429</v>
      </c>
      <c r="F1596" s="141" t="s">
        <v>2202</v>
      </c>
      <c r="G1596" s="141" t="s">
        <v>3801</v>
      </c>
      <c r="H1596" s="141" t="s">
        <v>76</v>
      </c>
      <c r="I1596" s="141" t="s">
        <v>73</v>
      </c>
      <c r="J1596" s="141" t="s">
        <v>53</v>
      </c>
      <c r="K1596" s="141" t="s">
        <v>53</v>
      </c>
      <c r="L1596" s="141" t="s">
        <v>821</v>
      </c>
      <c r="M1596" s="141" t="s">
        <v>311</v>
      </c>
      <c r="N1596" s="141" t="s">
        <v>260</v>
      </c>
      <c r="O1596" s="141" t="s">
        <v>62</v>
      </c>
      <c r="P1596" s="141" t="s">
        <v>1206</v>
      </c>
      <c r="Q1596" s="227">
        <v>2585806</v>
      </c>
      <c r="R1596" s="232">
        <v>1</v>
      </c>
      <c r="S1596" s="148">
        <v>428.6</v>
      </c>
      <c r="T1596" s="148">
        <v>380.21328999999997</v>
      </c>
      <c r="U1596" s="148">
        <v>11462.97781</v>
      </c>
      <c r="V1596" s="229">
        <v>9.3418502400000004E-4</v>
      </c>
      <c r="W1596" s="229">
        <v>1.8117117187000001E-2</v>
      </c>
      <c r="X1596" s="229">
        <v>1.2552158928387386E-3</v>
      </c>
    </row>
    <row r="1597" spans="1:24" ht="13.5" thickBot="1">
      <c r="A1597" s="153">
        <v>8694</v>
      </c>
      <c r="B1597" s="153">
        <v>12534</v>
      </c>
      <c r="C1597" s="141" t="s">
        <v>1764</v>
      </c>
      <c r="D1597" s="141">
        <v>550010003</v>
      </c>
      <c r="E1597" s="141" t="s">
        <v>429</v>
      </c>
      <c r="F1597" s="141" t="s">
        <v>2203</v>
      </c>
      <c r="G1597" s="141" t="s">
        <v>3802</v>
      </c>
      <c r="H1597" s="141" t="s">
        <v>76</v>
      </c>
      <c r="I1597" s="141" t="s">
        <v>460</v>
      </c>
      <c r="J1597" s="141" t="s">
        <v>53</v>
      </c>
      <c r="K1597" s="141" t="s">
        <v>53</v>
      </c>
      <c r="L1597" s="141" t="s">
        <v>821</v>
      </c>
      <c r="M1597" s="141" t="s">
        <v>311</v>
      </c>
      <c r="N1597" s="141" t="s">
        <v>267</v>
      </c>
      <c r="O1597" s="141" t="s">
        <v>62</v>
      </c>
      <c r="P1597" s="141" t="s">
        <v>1206</v>
      </c>
      <c r="Q1597" s="227">
        <v>3001700</v>
      </c>
      <c r="R1597" s="232">
        <v>1</v>
      </c>
      <c r="S1597" s="148">
        <v>161.9</v>
      </c>
      <c r="T1597" s="148">
        <v>0</v>
      </c>
      <c r="U1597" s="148">
        <v>4859.7523000000001</v>
      </c>
      <c r="V1597" s="229">
        <v>1.1563871600000001E-3</v>
      </c>
      <c r="W1597" s="229">
        <v>7.6807879569999998E-3</v>
      </c>
      <c r="X1597" s="229">
        <v>5.3215128069933977E-4</v>
      </c>
    </row>
    <row r="1598" spans="1:24" ht="13.5" thickBot="1">
      <c r="A1598" s="153">
        <v>8694</v>
      </c>
      <c r="B1598" s="153">
        <v>12534</v>
      </c>
      <c r="C1598" s="141" t="s">
        <v>1324</v>
      </c>
      <c r="D1598" s="151">
        <v>520036690</v>
      </c>
      <c r="E1598" s="141" t="s">
        <v>429</v>
      </c>
      <c r="F1598" s="141" t="s">
        <v>2204</v>
      </c>
      <c r="G1598" s="151" t="s">
        <v>3803</v>
      </c>
      <c r="H1598" s="141" t="s">
        <v>76</v>
      </c>
      <c r="I1598" s="141" t="s">
        <v>73</v>
      </c>
      <c r="J1598" s="141" t="s">
        <v>53</v>
      </c>
      <c r="K1598" s="141" t="s">
        <v>53</v>
      </c>
      <c r="L1598" s="141" t="s">
        <v>821</v>
      </c>
      <c r="M1598" s="141" t="s">
        <v>311</v>
      </c>
      <c r="N1598" s="141" t="s">
        <v>252</v>
      </c>
      <c r="O1598" s="141" t="s">
        <v>62</v>
      </c>
      <c r="P1598" s="141" t="s">
        <v>1206</v>
      </c>
      <c r="Q1598" s="227">
        <v>18656</v>
      </c>
      <c r="R1598" s="232">
        <v>1</v>
      </c>
      <c r="S1598" s="148">
        <v>29830</v>
      </c>
      <c r="T1598" s="148">
        <v>0</v>
      </c>
      <c r="U1598" s="148">
        <v>5565.0847999999996</v>
      </c>
      <c r="V1598" s="229">
        <v>1.216748527E-3</v>
      </c>
      <c r="W1598" s="229">
        <v>8.7955586359999994E-3</v>
      </c>
      <c r="X1598" s="229">
        <v>6.0938640916337013E-4</v>
      </c>
    </row>
    <row r="1599" spans="1:24" ht="13.5" thickBot="1">
      <c r="A1599" s="153">
        <v>8694</v>
      </c>
      <c r="B1599" s="153">
        <v>12534</v>
      </c>
      <c r="C1599" s="141" t="s">
        <v>2205</v>
      </c>
      <c r="D1599" s="141">
        <v>520036153</v>
      </c>
      <c r="E1599" s="141" t="s">
        <v>429</v>
      </c>
      <c r="F1599" s="141" t="s">
        <v>2206</v>
      </c>
      <c r="G1599" s="141" t="s">
        <v>3804</v>
      </c>
      <c r="H1599" s="141" t="s">
        <v>76</v>
      </c>
      <c r="I1599" s="141" t="s">
        <v>73</v>
      </c>
      <c r="J1599" s="141" t="s">
        <v>53</v>
      </c>
      <c r="K1599" s="141" t="s">
        <v>53</v>
      </c>
      <c r="L1599" s="141" t="s">
        <v>821</v>
      </c>
      <c r="M1599" s="141" t="s">
        <v>311</v>
      </c>
      <c r="N1599" s="141" t="s">
        <v>654</v>
      </c>
      <c r="O1599" s="141" t="s">
        <v>62</v>
      </c>
      <c r="P1599" s="141" t="s">
        <v>1206</v>
      </c>
      <c r="Q1599" s="227">
        <v>85300</v>
      </c>
      <c r="R1599" s="232">
        <v>1</v>
      </c>
      <c r="S1599" s="148">
        <v>2352</v>
      </c>
      <c r="T1599" s="148">
        <v>0</v>
      </c>
      <c r="U1599" s="148">
        <v>2006.2560000000001</v>
      </c>
      <c r="V1599" s="229">
        <v>3.4349989659999999E-3</v>
      </c>
      <c r="W1599" s="229">
        <v>3.1708667380000001E-3</v>
      </c>
      <c r="X1599" s="229">
        <v>2.1968850136883203E-4</v>
      </c>
    </row>
    <row r="1600" spans="1:24" ht="13.5" thickBot="1">
      <c r="A1600" s="153">
        <v>8694</v>
      </c>
      <c r="B1600" s="153">
        <v>12534</v>
      </c>
      <c r="C1600" s="141" t="s">
        <v>2207</v>
      </c>
      <c r="D1600" s="141">
        <v>520036872</v>
      </c>
      <c r="E1600" s="141" t="s">
        <v>429</v>
      </c>
      <c r="F1600" s="141" t="s">
        <v>2208</v>
      </c>
      <c r="G1600" s="141" t="s">
        <v>3805</v>
      </c>
      <c r="H1600" s="141" t="s">
        <v>76</v>
      </c>
      <c r="I1600" s="141" t="s">
        <v>73</v>
      </c>
      <c r="J1600" s="141" t="s">
        <v>53</v>
      </c>
      <c r="K1600" s="141" t="s">
        <v>53</v>
      </c>
      <c r="L1600" s="141" t="s">
        <v>821</v>
      </c>
      <c r="M1600" s="141" t="s">
        <v>311</v>
      </c>
      <c r="N1600" s="141" t="s">
        <v>253</v>
      </c>
      <c r="O1600" s="141" t="s">
        <v>62</v>
      </c>
      <c r="P1600" s="141" t="s">
        <v>1206</v>
      </c>
      <c r="Q1600" s="227">
        <v>24337</v>
      </c>
      <c r="R1600" s="232">
        <v>1</v>
      </c>
      <c r="S1600" s="148">
        <v>64880</v>
      </c>
      <c r="T1600" s="148">
        <v>0</v>
      </c>
      <c r="U1600" s="148">
        <v>15789.845600000001</v>
      </c>
      <c r="V1600" s="229">
        <v>3.8710591900000002E-4</v>
      </c>
      <c r="W1600" s="229">
        <v>2.4955686719999998E-2</v>
      </c>
      <c r="X1600" s="229">
        <v>1.7290153981890878E-3</v>
      </c>
    </row>
    <row r="1601" spans="1:24" ht="13.5" thickBot="1">
      <c r="A1601" s="153">
        <v>8694</v>
      </c>
      <c r="B1601" s="153">
        <v>12534</v>
      </c>
      <c r="C1601" s="141" t="s">
        <v>2209</v>
      </c>
      <c r="D1601" s="141">
        <v>520027830</v>
      </c>
      <c r="E1601" s="141" t="s">
        <v>429</v>
      </c>
      <c r="F1601" s="141" t="s">
        <v>2210</v>
      </c>
      <c r="G1601" s="141" t="s">
        <v>3806</v>
      </c>
      <c r="H1601" s="141" t="s">
        <v>76</v>
      </c>
      <c r="I1601" s="141" t="s">
        <v>73</v>
      </c>
      <c r="J1601" s="141" t="s">
        <v>53</v>
      </c>
      <c r="K1601" s="141" t="s">
        <v>53</v>
      </c>
      <c r="L1601" s="141" t="s">
        <v>821</v>
      </c>
      <c r="M1601" s="141" t="s">
        <v>311</v>
      </c>
      <c r="N1601" s="141" t="s">
        <v>265</v>
      </c>
      <c r="O1601" s="141" t="s">
        <v>62</v>
      </c>
      <c r="P1601" s="141" t="s">
        <v>1206</v>
      </c>
      <c r="Q1601" s="227">
        <v>585932</v>
      </c>
      <c r="R1601" s="232">
        <v>1</v>
      </c>
      <c r="S1601" s="148">
        <v>1588</v>
      </c>
      <c r="T1601" s="148">
        <v>0</v>
      </c>
      <c r="U1601" s="148">
        <v>9304.60016</v>
      </c>
      <c r="V1601" s="229">
        <v>4.5413699299999999E-4</v>
      </c>
      <c r="W1601" s="229">
        <v>1.4705823763E-2</v>
      </c>
      <c r="X1601" s="229">
        <v>1.0188698077347033E-3</v>
      </c>
    </row>
    <row r="1602" spans="1:24" ht="13.5" thickBot="1">
      <c r="A1602" s="153">
        <v>8694</v>
      </c>
      <c r="B1602" s="153">
        <v>12534</v>
      </c>
      <c r="C1602" s="141" t="s">
        <v>1326</v>
      </c>
      <c r="D1602" s="141">
        <v>520037789</v>
      </c>
      <c r="E1602" s="141" t="s">
        <v>429</v>
      </c>
      <c r="F1602" s="141" t="s">
        <v>2211</v>
      </c>
      <c r="G1602" s="141" t="s">
        <v>3807</v>
      </c>
      <c r="H1602" s="141" t="s">
        <v>76</v>
      </c>
      <c r="I1602" s="141" t="s">
        <v>73</v>
      </c>
      <c r="J1602" s="141" t="s">
        <v>53</v>
      </c>
      <c r="K1602" s="141" t="s">
        <v>53</v>
      </c>
      <c r="L1602" s="141" t="s">
        <v>821</v>
      </c>
      <c r="M1602" s="141" t="s">
        <v>311</v>
      </c>
      <c r="N1602" s="141" t="s">
        <v>651</v>
      </c>
      <c r="O1602" s="141" t="s">
        <v>62</v>
      </c>
      <c r="P1602" s="141" t="s">
        <v>1206</v>
      </c>
      <c r="Q1602" s="227">
        <v>23780</v>
      </c>
      <c r="R1602" s="232">
        <v>1</v>
      </c>
      <c r="S1602" s="148">
        <v>28210</v>
      </c>
      <c r="T1602" s="148">
        <v>0</v>
      </c>
      <c r="U1602" s="148">
        <v>6708.3379999999997</v>
      </c>
      <c r="V1602" s="229">
        <v>5.0037961900000004E-4</v>
      </c>
      <c r="W1602" s="229">
        <v>1.0602458426E-2</v>
      </c>
      <c r="X1602" s="229">
        <v>7.3457461156282544E-4</v>
      </c>
    </row>
    <row r="1603" spans="1:24" ht="13.5" thickBot="1">
      <c r="A1603" s="153">
        <v>8694</v>
      </c>
      <c r="B1603" s="153">
        <v>12534</v>
      </c>
      <c r="C1603" s="141" t="s">
        <v>1788</v>
      </c>
      <c r="D1603" s="141">
        <v>520038332</v>
      </c>
      <c r="E1603" s="141" t="s">
        <v>429</v>
      </c>
      <c r="F1603" s="141" t="s">
        <v>2212</v>
      </c>
      <c r="G1603" s="141" t="s">
        <v>3808</v>
      </c>
      <c r="H1603" s="141" t="s">
        <v>76</v>
      </c>
      <c r="I1603" s="141" t="s">
        <v>73</v>
      </c>
      <c r="J1603" s="141" t="s">
        <v>53</v>
      </c>
      <c r="K1603" s="141" t="s">
        <v>53</v>
      </c>
      <c r="L1603" s="141" t="s">
        <v>821</v>
      </c>
      <c r="M1603" s="141" t="s">
        <v>311</v>
      </c>
      <c r="N1603" s="141" t="s">
        <v>651</v>
      </c>
      <c r="O1603" s="141" t="s">
        <v>62</v>
      </c>
      <c r="P1603" s="141" t="s">
        <v>1206</v>
      </c>
      <c r="Q1603" s="227">
        <v>702743</v>
      </c>
      <c r="R1603" s="232">
        <v>1</v>
      </c>
      <c r="S1603" s="148">
        <v>217.1</v>
      </c>
      <c r="T1603" s="148">
        <v>0</v>
      </c>
      <c r="U1603" s="148">
        <v>1525.6550500000001</v>
      </c>
      <c r="V1603" s="229">
        <v>2.2093591120000001E-3</v>
      </c>
      <c r="W1603" s="229">
        <v>2.4112819360000001E-3</v>
      </c>
      <c r="X1603" s="229">
        <v>1.6706186625250742E-4</v>
      </c>
    </row>
    <row r="1604" spans="1:24" ht="13.5" thickBot="1">
      <c r="A1604" s="153">
        <v>8694</v>
      </c>
      <c r="B1604" s="153">
        <v>12534</v>
      </c>
      <c r="C1604" s="141" t="s">
        <v>1638</v>
      </c>
      <c r="D1604" s="141">
        <v>520038274</v>
      </c>
      <c r="E1604" s="141" t="s">
        <v>429</v>
      </c>
      <c r="F1604" s="141" t="s">
        <v>2213</v>
      </c>
      <c r="G1604" s="141" t="s">
        <v>3458</v>
      </c>
      <c r="H1604" s="141" t="s">
        <v>76</v>
      </c>
      <c r="I1604" s="141" t="s">
        <v>73</v>
      </c>
      <c r="J1604" s="141" t="s">
        <v>53</v>
      </c>
      <c r="K1604" s="141" t="s">
        <v>53</v>
      </c>
      <c r="L1604" s="141" t="s">
        <v>821</v>
      </c>
      <c r="M1604" s="141" t="s">
        <v>311</v>
      </c>
      <c r="N1604" s="141" t="s">
        <v>140</v>
      </c>
      <c r="O1604" s="141" t="s">
        <v>62</v>
      </c>
      <c r="P1604" s="141" t="s">
        <v>1206</v>
      </c>
      <c r="Q1604" s="227">
        <v>739418</v>
      </c>
      <c r="R1604" s="232">
        <v>1</v>
      </c>
      <c r="S1604" s="148">
        <v>1740</v>
      </c>
      <c r="T1604" s="148">
        <v>0</v>
      </c>
      <c r="U1604" s="148">
        <v>12865.8732</v>
      </c>
      <c r="V1604" s="229">
        <v>2.647589779E-3</v>
      </c>
      <c r="W1604" s="229">
        <v>2.0334378758E-2</v>
      </c>
      <c r="X1604" s="229">
        <v>1.4088353640360051E-3</v>
      </c>
    </row>
    <row r="1605" spans="1:24" ht="13.5" thickBot="1">
      <c r="A1605" s="153">
        <v>8694</v>
      </c>
      <c r="B1605" s="153">
        <v>12534</v>
      </c>
      <c r="C1605" s="141" t="s">
        <v>2214</v>
      </c>
      <c r="D1605" s="141">
        <v>520038530</v>
      </c>
      <c r="E1605" s="141" t="s">
        <v>429</v>
      </c>
      <c r="F1605" s="141" t="s">
        <v>2215</v>
      </c>
      <c r="G1605" s="141" t="s">
        <v>3809</v>
      </c>
      <c r="H1605" s="141" t="s">
        <v>76</v>
      </c>
      <c r="I1605" s="141" t="s">
        <v>73</v>
      </c>
      <c r="J1605" s="141" t="s">
        <v>53</v>
      </c>
      <c r="K1605" s="141" t="s">
        <v>53</v>
      </c>
      <c r="L1605" s="141" t="s">
        <v>821</v>
      </c>
      <c r="M1605" s="141" t="s">
        <v>311</v>
      </c>
      <c r="N1605" s="141" t="s">
        <v>263</v>
      </c>
      <c r="O1605" s="141" t="s">
        <v>62</v>
      </c>
      <c r="P1605" s="141" t="s">
        <v>1206</v>
      </c>
      <c r="Q1605" s="227">
        <v>179023</v>
      </c>
      <c r="R1605" s="232">
        <v>1</v>
      </c>
      <c r="S1605" s="148">
        <v>1209</v>
      </c>
      <c r="T1605" s="148">
        <v>0</v>
      </c>
      <c r="U1605" s="148">
        <v>2164.38807</v>
      </c>
      <c r="V1605" s="229">
        <v>4.8854871580000002E-3</v>
      </c>
      <c r="W1605" s="229">
        <v>3.4207928299999999E-3</v>
      </c>
      <c r="X1605" s="229">
        <v>2.3700423648770582E-4</v>
      </c>
    </row>
    <row r="1606" spans="1:24" ht="13.5" thickBot="1">
      <c r="A1606" s="153">
        <v>8694</v>
      </c>
      <c r="B1606" s="153">
        <v>12534</v>
      </c>
      <c r="C1606" s="141" t="s">
        <v>1792</v>
      </c>
      <c r="D1606" s="141">
        <v>520038894</v>
      </c>
      <c r="E1606" s="141" t="s">
        <v>429</v>
      </c>
      <c r="F1606" s="141" t="s">
        <v>2216</v>
      </c>
      <c r="G1606" s="141" t="s">
        <v>3810</v>
      </c>
      <c r="H1606" s="141" t="s">
        <v>76</v>
      </c>
      <c r="I1606" s="141" t="s">
        <v>73</v>
      </c>
      <c r="J1606" s="141" t="s">
        <v>53</v>
      </c>
      <c r="K1606" s="141" t="s">
        <v>53</v>
      </c>
      <c r="L1606" s="141" t="s">
        <v>821</v>
      </c>
      <c r="M1606" s="141" t="s">
        <v>311</v>
      </c>
      <c r="N1606" s="141" t="s">
        <v>652</v>
      </c>
      <c r="O1606" s="141" t="s">
        <v>62</v>
      </c>
      <c r="P1606" s="141" t="s">
        <v>1206</v>
      </c>
      <c r="Q1606" s="227">
        <v>45788</v>
      </c>
      <c r="R1606" s="232">
        <v>1</v>
      </c>
      <c r="S1606" s="148">
        <v>13260</v>
      </c>
      <c r="T1606" s="148">
        <v>0</v>
      </c>
      <c r="U1606" s="148">
        <v>6071.4888000000001</v>
      </c>
      <c r="V1606" s="229">
        <v>2.2223400010000002E-3</v>
      </c>
      <c r="W1606" s="229">
        <v>9.5959248909999999E-3</v>
      </c>
      <c r="X1606" s="229">
        <v>6.6483852287527038E-4</v>
      </c>
    </row>
    <row r="1607" spans="1:24" ht="13.5" thickBot="1">
      <c r="A1607" s="153">
        <v>8694</v>
      </c>
      <c r="B1607" s="153">
        <v>12534</v>
      </c>
      <c r="C1607" s="141" t="s">
        <v>2217</v>
      </c>
      <c r="D1607" s="141">
        <v>550012777</v>
      </c>
      <c r="E1607" s="141" t="s">
        <v>429</v>
      </c>
      <c r="F1607" s="141" t="s">
        <v>2218</v>
      </c>
      <c r="G1607" s="141" t="s">
        <v>3811</v>
      </c>
      <c r="H1607" s="141" t="s">
        <v>76</v>
      </c>
      <c r="I1607" s="141" t="s">
        <v>460</v>
      </c>
      <c r="J1607" s="141" t="s">
        <v>53</v>
      </c>
      <c r="K1607" s="141" t="s">
        <v>53</v>
      </c>
      <c r="L1607" s="141" t="s">
        <v>821</v>
      </c>
      <c r="M1607" s="141" t="s">
        <v>311</v>
      </c>
      <c r="N1607" s="141" t="s">
        <v>267</v>
      </c>
      <c r="O1607" s="141" t="s">
        <v>62</v>
      </c>
      <c r="P1607" s="141" t="s">
        <v>1206</v>
      </c>
      <c r="Q1607" s="227">
        <v>898094</v>
      </c>
      <c r="R1607" s="232">
        <v>1</v>
      </c>
      <c r="S1607" s="148">
        <v>303</v>
      </c>
      <c r="T1607" s="148">
        <v>0</v>
      </c>
      <c r="U1607" s="148">
        <v>2721.2248199999999</v>
      </c>
      <c r="V1607" s="229">
        <v>7.9910762199999997E-4</v>
      </c>
      <c r="W1607" s="229">
        <v>4.300867521E-3</v>
      </c>
      <c r="X1607" s="229">
        <v>2.9797882353671198E-4</v>
      </c>
    </row>
    <row r="1608" spans="1:24" ht="13.5" thickBot="1">
      <c r="A1608" s="153">
        <v>8694</v>
      </c>
      <c r="B1608" s="153">
        <v>12534</v>
      </c>
      <c r="C1608" s="141" t="s">
        <v>1329</v>
      </c>
      <c r="D1608" s="141">
        <v>520038910</v>
      </c>
      <c r="E1608" s="141" t="s">
        <v>429</v>
      </c>
      <c r="F1608" s="141" t="s">
        <v>2219</v>
      </c>
      <c r="G1608" s="141" t="s">
        <v>3812</v>
      </c>
      <c r="H1608" s="141" t="s">
        <v>76</v>
      </c>
      <c r="I1608" s="141" t="s">
        <v>73</v>
      </c>
      <c r="J1608" s="141" t="s">
        <v>53</v>
      </c>
      <c r="K1608" s="141" t="s">
        <v>53</v>
      </c>
      <c r="L1608" s="141" t="s">
        <v>821</v>
      </c>
      <c r="M1608" s="141" t="s">
        <v>311</v>
      </c>
      <c r="N1608" s="141" t="s">
        <v>651</v>
      </c>
      <c r="O1608" s="141" t="s">
        <v>62</v>
      </c>
      <c r="P1608" s="141" t="s">
        <v>1206</v>
      </c>
      <c r="Q1608" s="227">
        <v>85242</v>
      </c>
      <c r="R1608" s="232">
        <v>1</v>
      </c>
      <c r="S1608" s="148">
        <v>15900</v>
      </c>
      <c r="T1608" s="148">
        <v>0</v>
      </c>
      <c r="U1608" s="148">
        <v>13553.477999999999</v>
      </c>
      <c r="V1608" s="229">
        <v>4.8111433479999998E-3</v>
      </c>
      <c r="W1608" s="229">
        <v>2.1421130991000001E-2</v>
      </c>
      <c r="X1608" s="229">
        <v>1.4841292786939627E-3</v>
      </c>
    </row>
    <row r="1609" spans="1:24" ht="13.5" thickBot="1">
      <c r="A1609" s="153">
        <v>8694</v>
      </c>
      <c r="B1609" s="153">
        <v>12534</v>
      </c>
      <c r="C1609" s="141" t="s">
        <v>2220</v>
      </c>
      <c r="D1609" s="141">
        <v>520038779</v>
      </c>
      <c r="E1609" s="141" t="s">
        <v>429</v>
      </c>
      <c r="F1609" s="141" t="s">
        <v>3813</v>
      </c>
      <c r="G1609" s="141" t="s">
        <v>3814</v>
      </c>
      <c r="H1609" s="141" t="s">
        <v>76</v>
      </c>
      <c r="I1609" s="141" t="s">
        <v>73</v>
      </c>
      <c r="J1609" s="141" t="s">
        <v>53</v>
      </c>
      <c r="K1609" s="141" t="s">
        <v>53</v>
      </c>
      <c r="L1609" s="141" t="s">
        <v>821</v>
      </c>
      <c r="M1609" s="141" t="s">
        <v>311</v>
      </c>
      <c r="N1609" s="141" t="s">
        <v>653</v>
      </c>
      <c r="O1609" s="141" t="s">
        <v>62</v>
      </c>
      <c r="P1609" s="141" t="s">
        <v>1206</v>
      </c>
      <c r="Q1609" s="227">
        <v>5304</v>
      </c>
      <c r="R1609" s="232">
        <v>1</v>
      </c>
      <c r="S1609" s="148">
        <v>275.5</v>
      </c>
      <c r="T1609" s="148">
        <v>0</v>
      </c>
      <c r="U1609" s="148">
        <v>14.61252</v>
      </c>
      <c r="V1609" s="229">
        <v>2.7003896320000002E-3</v>
      </c>
      <c r="W1609" s="229">
        <v>2.30949358563233E-5</v>
      </c>
      <c r="X1609" s="229">
        <v>1.6000962090690747E-6</v>
      </c>
    </row>
    <row r="1610" spans="1:24" ht="13.5" thickBot="1">
      <c r="A1610" s="153">
        <v>8694</v>
      </c>
      <c r="B1610" s="153">
        <v>12534</v>
      </c>
      <c r="C1610" s="141" t="s">
        <v>1798</v>
      </c>
      <c r="D1610" s="141">
        <v>520039298</v>
      </c>
      <c r="E1610" s="141" t="s">
        <v>429</v>
      </c>
      <c r="F1610" s="141" t="s">
        <v>2221</v>
      </c>
      <c r="G1610" s="141" t="s">
        <v>3815</v>
      </c>
      <c r="H1610" s="141" t="s">
        <v>76</v>
      </c>
      <c r="I1610" s="141" t="s">
        <v>73</v>
      </c>
      <c r="J1610" s="141" t="s">
        <v>53</v>
      </c>
      <c r="K1610" s="141" t="s">
        <v>53</v>
      </c>
      <c r="L1610" s="141" t="s">
        <v>821</v>
      </c>
      <c r="M1610" s="141" t="s">
        <v>311</v>
      </c>
      <c r="N1610" s="141" t="s">
        <v>140</v>
      </c>
      <c r="O1610" s="141" t="s">
        <v>62</v>
      </c>
      <c r="P1610" s="141" t="s">
        <v>1206</v>
      </c>
      <c r="Q1610" s="227">
        <v>47800</v>
      </c>
      <c r="R1610" s="232">
        <v>1</v>
      </c>
      <c r="S1610" s="148">
        <v>1373</v>
      </c>
      <c r="T1610" s="148">
        <v>0</v>
      </c>
      <c r="U1610" s="148">
        <v>656.29399999999998</v>
      </c>
      <c r="V1610" s="229">
        <v>1.4818689800000001E-4</v>
      </c>
      <c r="W1610" s="229">
        <v>1.03726584E-3</v>
      </c>
      <c r="X1610" s="229">
        <v>7.186532791296637E-5</v>
      </c>
    </row>
    <row r="1611" spans="1:24" ht="13.5" thickBot="1">
      <c r="A1611" s="153">
        <v>8694</v>
      </c>
      <c r="B1611" s="153">
        <v>12534</v>
      </c>
      <c r="C1611" s="141" t="s">
        <v>1587</v>
      </c>
      <c r="D1611" s="141">
        <v>520039413</v>
      </c>
      <c r="E1611" s="141" t="s">
        <v>429</v>
      </c>
      <c r="F1611" s="141" t="s">
        <v>2222</v>
      </c>
      <c r="G1611" s="141" t="s">
        <v>3816</v>
      </c>
      <c r="H1611" s="141" t="s">
        <v>76</v>
      </c>
      <c r="I1611" s="141" t="s">
        <v>73</v>
      </c>
      <c r="J1611" s="141" t="s">
        <v>53</v>
      </c>
      <c r="K1611" s="141" t="s">
        <v>53</v>
      </c>
      <c r="L1611" s="141" t="s">
        <v>821</v>
      </c>
      <c r="M1611" s="141" t="s">
        <v>311</v>
      </c>
      <c r="N1611" s="141" t="s">
        <v>252</v>
      </c>
      <c r="O1611" s="141" t="s">
        <v>62</v>
      </c>
      <c r="P1611" s="141" t="s">
        <v>1206</v>
      </c>
      <c r="Q1611" s="227">
        <v>0</v>
      </c>
      <c r="R1611" s="232">
        <v>1</v>
      </c>
      <c r="S1611" s="148">
        <v>7125</v>
      </c>
      <c r="T1611" s="148">
        <v>6.4837400000000001</v>
      </c>
      <c r="U1611" s="148">
        <v>6.4837400000000001</v>
      </c>
      <c r="V1611" s="229">
        <v>0</v>
      </c>
      <c r="W1611" s="229">
        <v>1.02474836242535E-5</v>
      </c>
      <c r="X1611" s="229">
        <v>7.0998074217106445E-7</v>
      </c>
    </row>
    <row r="1612" spans="1:24" ht="13.5" thickBot="1">
      <c r="A1612" s="153">
        <v>8694</v>
      </c>
      <c r="B1612" s="153">
        <v>12534</v>
      </c>
      <c r="C1612" s="141" t="s">
        <v>1723</v>
      </c>
      <c r="D1612" s="141">
        <v>520039660</v>
      </c>
      <c r="E1612" s="141" t="s">
        <v>429</v>
      </c>
      <c r="F1612" s="141" t="s">
        <v>2223</v>
      </c>
      <c r="G1612" s="141" t="s">
        <v>3817</v>
      </c>
      <c r="H1612" s="141" t="s">
        <v>76</v>
      </c>
      <c r="I1612" s="141" t="s">
        <v>73</v>
      </c>
      <c r="J1612" s="141" t="s">
        <v>53</v>
      </c>
      <c r="K1612" s="141" t="s">
        <v>53</v>
      </c>
      <c r="L1612" s="141" t="s">
        <v>821</v>
      </c>
      <c r="M1612" s="141" t="s">
        <v>311</v>
      </c>
      <c r="N1612" s="141" t="s">
        <v>140</v>
      </c>
      <c r="O1612" s="141" t="s">
        <v>62</v>
      </c>
      <c r="P1612" s="141" t="s">
        <v>1206</v>
      </c>
      <c r="Q1612" s="227">
        <v>3101500</v>
      </c>
      <c r="R1612" s="232">
        <v>1</v>
      </c>
      <c r="S1612" s="148">
        <v>246.7</v>
      </c>
      <c r="T1612" s="148">
        <v>0</v>
      </c>
      <c r="U1612" s="148">
        <v>7651.4004999999997</v>
      </c>
      <c r="V1612" s="229">
        <v>7.8833563990000008E-3</v>
      </c>
      <c r="W1612" s="229">
        <v>1.2092958898E-2</v>
      </c>
      <c r="X1612" s="229">
        <v>8.3784158612745937E-4</v>
      </c>
    </row>
    <row r="1613" spans="1:24" ht="13.5" thickBot="1">
      <c r="A1613" s="153">
        <v>8694</v>
      </c>
      <c r="B1613" s="153">
        <v>12534</v>
      </c>
      <c r="C1613" s="141" t="s">
        <v>2224</v>
      </c>
      <c r="D1613" s="141">
        <v>550013098</v>
      </c>
      <c r="E1613" s="141" t="s">
        <v>429</v>
      </c>
      <c r="F1613" s="141" t="s">
        <v>2225</v>
      </c>
      <c r="G1613" s="141" t="s">
        <v>3818</v>
      </c>
      <c r="H1613" s="141" t="s">
        <v>76</v>
      </c>
      <c r="I1613" s="141" t="s">
        <v>460</v>
      </c>
      <c r="J1613" s="141" t="s">
        <v>53</v>
      </c>
      <c r="K1613" s="141" t="s">
        <v>53</v>
      </c>
      <c r="L1613" s="141" t="s">
        <v>821</v>
      </c>
      <c r="M1613" s="141" t="s">
        <v>311</v>
      </c>
      <c r="N1613" s="141" t="s">
        <v>267</v>
      </c>
      <c r="O1613" s="141" t="s">
        <v>62</v>
      </c>
      <c r="P1613" s="141" t="s">
        <v>1206</v>
      </c>
      <c r="Q1613" s="227">
        <v>357028</v>
      </c>
      <c r="R1613" s="232">
        <v>1</v>
      </c>
      <c r="S1613" s="148">
        <v>1025</v>
      </c>
      <c r="T1613" s="148">
        <v>0</v>
      </c>
      <c r="U1613" s="148">
        <v>3659.5369999999998</v>
      </c>
      <c r="V1613" s="229">
        <v>3.0416044599999999E-4</v>
      </c>
      <c r="W1613" s="229">
        <v>5.7838601600000003E-3</v>
      </c>
      <c r="X1613" s="229">
        <v>4.0072562984673515E-4</v>
      </c>
    </row>
    <row r="1614" spans="1:24" ht="13.5" thickBot="1">
      <c r="A1614" s="153">
        <v>8694</v>
      </c>
      <c r="B1614" s="153">
        <v>12534</v>
      </c>
      <c r="C1614" s="141" t="s">
        <v>2134</v>
      </c>
      <c r="D1614" s="151">
        <v>520007469</v>
      </c>
      <c r="E1614" s="141" t="s">
        <v>429</v>
      </c>
      <c r="F1614" s="141" t="s">
        <v>2226</v>
      </c>
      <c r="G1614" s="141" t="s">
        <v>3819</v>
      </c>
      <c r="H1614" s="141" t="s">
        <v>76</v>
      </c>
      <c r="I1614" s="141" t="s">
        <v>73</v>
      </c>
      <c r="J1614" s="141" t="s">
        <v>53</v>
      </c>
      <c r="K1614" s="141" t="s">
        <v>53</v>
      </c>
      <c r="L1614" s="141" t="s">
        <v>821</v>
      </c>
      <c r="M1614" s="141" t="s">
        <v>311</v>
      </c>
      <c r="N1614" s="141" t="s">
        <v>269</v>
      </c>
      <c r="O1614" s="141" t="s">
        <v>62</v>
      </c>
      <c r="P1614" s="141" t="s">
        <v>1206</v>
      </c>
      <c r="Q1614" s="227">
        <v>12700</v>
      </c>
      <c r="R1614" s="232">
        <v>1</v>
      </c>
      <c r="S1614" s="148">
        <v>10880</v>
      </c>
      <c r="T1614" s="148">
        <v>0</v>
      </c>
      <c r="U1614" s="148">
        <v>1381.76</v>
      </c>
      <c r="V1614" s="229">
        <v>2.0480215200000001E-4</v>
      </c>
      <c r="W1614" s="229">
        <v>2.1838573060000001E-3</v>
      </c>
      <c r="X1614" s="229">
        <v>1.5130510944335985E-4</v>
      </c>
    </row>
    <row r="1615" spans="1:24" ht="13.5" thickBot="1">
      <c r="A1615" s="153">
        <v>8694</v>
      </c>
      <c r="B1615" s="153">
        <v>12534</v>
      </c>
      <c r="C1615" s="141" t="s">
        <v>1331</v>
      </c>
      <c r="D1615" s="141">
        <v>520028010</v>
      </c>
      <c r="E1615" s="141" t="s">
        <v>429</v>
      </c>
      <c r="F1615" s="141" t="s">
        <v>2227</v>
      </c>
      <c r="G1615" s="141" t="s">
        <v>3820</v>
      </c>
      <c r="H1615" s="141" t="s">
        <v>76</v>
      </c>
      <c r="I1615" s="141" t="s">
        <v>73</v>
      </c>
      <c r="J1615" s="141" t="s">
        <v>53</v>
      </c>
      <c r="K1615" s="141" t="s">
        <v>53</v>
      </c>
      <c r="L1615" s="141" t="s">
        <v>821</v>
      </c>
      <c r="M1615" s="141" t="s">
        <v>311</v>
      </c>
      <c r="N1615" s="141" t="s">
        <v>708</v>
      </c>
      <c r="O1615" s="141" t="s">
        <v>62</v>
      </c>
      <c r="P1615" s="141" t="s">
        <v>1206</v>
      </c>
      <c r="Q1615" s="227">
        <v>1916</v>
      </c>
      <c r="R1615" s="232">
        <v>1</v>
      </c>
      <c r="S1615" s="148">
        <v>81100</v>
      </c>
      <c r="T1615" s="148">
        <v>0</v>
      </c>
      <c r="U1615" s="148">
        <v>1553.876</v>
      </c>
      <c r="V1615" s="229">
        <v>2.5309944400000003E-4</v>
      </c>
      <c r="W1615" s="229">
        <v>2.4558848539999998E-3</v>
      </c>
      <c r="X1615" s="229">
        <v>1.7015210907929759E-4</v>
      </c>
    </row>
    <row r="1616" spans="1:24" ht="13.5" thickBot="1">
      <c r="A1616" s="153">
        <v>8694</v>
      </c>
      <c r="B1616" s="153">
        <v>12534</v>
      </c>
      <c r="C1616" s="141" t="s">
        <v>1806</v>
      </c>
      <c r="D1616" s="141">
        <v>520033986</v>
      </c>
      <c r="E1616" s="141" t="s">
        <v>429</v>
      </c>
      <c r="F1616" s="141" t="s">
        <v>2228</v>
      </c>
      <c r="G1616" s="141" t="s">
        <v>3821</v>
      </c>
      <c r="H1616" s="141" t="s">
        <v>76</v>
      </c>
      <c r="I1616" s="141" t="s">
        <v>73</v>
      </c>
      <c r="J1616" s="141" t="s">
        <v>53</v>
      </c>
      <c r="K1616" s="141" t="s">
        <v>53</v>
      </c>
      <c r="L1616" s="141" t="s">
        <v>821</v>
      </c>
      <c r="M1616" s="141" t="s">
        <v>311</v>
      </c>
      <c r="N1616" s="141" t="s">
        <v>269</v>
      </c>
      <c r="O1616" s="141" t="s">
        <v>62</v>
      </c>
      <c r="P1616" s="141" t="s">
        <v>1206</v>
      </c>
      <c r="Q1616" s="227">
        <v>154739</v>
      </c>
      <c r="R1616" s="232">
        <v>1</v>
      </c>
      <c r="S1616" s="148">
        <v>3619</v>
      </c>
      <c r="T1616" s="148">
        <v>0</v>
      </c>
      <c r="U1616" s="148">
        <v>5600.0044099999996</v>
      </c>
      <c r="V1616" s="229">
        <v>7.5396027000000003E-4</v>
      </c>
      <c r="W1616" s="229">
        <v>8.8507487169999996E-3</v>
      </c>
      <c r="X1616" s="229">
        <v>6.1321016684398719E-4</v>
      </c>
    </row>
    <row r="1617" spans="1:24" ht="13.5" thickBot="1">
      <c r="A1617" s="153">
        <v>8694</v>
      </c>
      <c r="B1617" s="153">
        <v>12534</v>
      </c>
      <c r="C1617" s="141" t="s">
        <v>2229</v>
      </c>
      <c r="D1617" s="151">
        <v>520029083</v>
      </c>
      <c r="E1617" s="141" t="s">
        <v>429</v>
      </c>
      <c r="F1617" s="141" t="s">
        <v>2230</v>
      </c>
      <c r="G1617" s="141" t="s">
        <v>3822</v>
      </c>
      <c r="H1617" s="141" t="s">
        <v>76</v>
      </c>
      <c r="I1617" s="141" t="s">
        <v>73</v>
      </c>
      <c r="J1617" s="141" t="s">
        <v>53</v>
      </c>
      <c r="K1617" s="141" t="s">
        <v>53</v>
      </c>
      <c r="L1617" s="141" t="s">
        <v>821</v>
      </c>
      <c r="M1617" s="141" t="s">
        <v>311</v>
      </c>
      <c r="N1617" s="141" t="s">
        <v>256</v>
      </c>
      <c r="O1617" s="141" t="s">
        <v>62</v>
      </c>
      <c r="P1617" s="141" t="s">
        <v>1206</v>
      </c>
      <c r="Q1617" s="227">
        <v>78180</v>
      </c>
      <c r="R1617" s="232">
        <v>1</v>
      </c>
      <c r="S1617" s="148">
        <v>15410</v>
      </c>
      <c r="T1617" s="148">
        <v>0</v>
      </c>
      <c r="U1617" s="148">
        <v>12047.538</v>
      </c>
      <c r="V1617" s="229">
        <v>7.7922823500000001E-4</v>
      </c>
      <c r="W1617" s="229">
        <v>1.9041008487000001E-2</v>
      </c>
      <c r="X1617" s="229">
        <v>1.3192262445092032E-3</v>
      </c>
    </row>
    <row r="1618" spans="1:24" ht="13.5" thickBot="1">
      <c r="A1618" s="153">
        <v>8694</v>
      </c>
      <c r="B1618" s="153">
        <v>12534</v>
      </c>
      <c r="C1618" s="141" t="s">
        <v>1208</v>
      </c>
      <c r="D1618" s="151">
        <v>520018078</v>
      </c>
      <c r="E1618" s="141" t="s">
        <v>429</v>
      </c>
      <c r="F1618" s="141" t="s">
        <v>2231</v>
      </c>
      <c r="G1618" s="141" t="s">
        <v>3823</v>
      </c>
      <c r="H1618" s="141" t="s">
        <v>76</v>
      </c>
      <c r="I1618" s="141" t="s">
        <v>73</v>
      </c>
      <c r="J1618" s="141" t="s">
        <v>53</v>
      </c>
      <c r="K1618" s="141" t="s">
        <v>53</v>
      </c>
      <c r="L1618" s="141" t="s">
        <v>821</v>
      </c>
      <c r="M1618" s="141" t="s">
        <v>311</v>
      </c>
      <c r="N1618" s="141" t="s">
        <v>256</v>
      </c>
      <c r="O1618" s="141" t="s">
        <v>62</v>
      </c>
      <c r="P1618" s="141" t="s">
        <v>1206</v>
      </c>
      <c r="Q1618" s="227">
        <v>1892517</v>
      </c>
      <c r="R1618" s="232">
        <v>1</v>
      </c>
      <c r="S1618" s="148">
        <v>3644</v>
      </c>
      <c r="T1618" s="148">
        <v>0</v>
      </c>
      <c r="U1618" s="148">
        <v>68963.319480000006</v>
      </c>
      <c r="V1618" s="229">
        <v>1.2541650320000001E-3</v>
      </c>
      <c r="W1618" s="229">
        <v>0.108995809061</v>
      </c>
      <c r="X1618" s="229">
        <v>7.5516027396210564E-3</v>
      </c>
    </row>
    <row r="1619" spans="1:24" ht="13.5" thickBot="1">
      <c r="A1619" s="153">
        <v>8694</v>
      </c>
      <c r="B1619" s="153">
        <v>12534</v>
      </c>
      <c r="C1619" s="141" t="s">
        <v>1336</v>
      </c>
      <c r="D1619" s="141">
        <v>520017807</v>
      </c>
      <c r="E1619" s="141" t="s">
        <v>429</v>
      </c>
      <c r="F1619" s="141" t="s">
        <v>2232</v>
      </c>
      <c r="G1619" s="141" t="s">
        <v>3824</v>
      </c>
      <c r="H1619" s="141" t="s">
        <v>76</v>
      </c>
      <c r="I1619" s="141" t="s">
        <v>73</v>
      </c>
      <c r="J1619" s="141" t="s">
        <v>53</v>
      </c>
      <c r="K1619" s="141" t="s">
        <v>53</v>
      </c>
      <c r="L1619" s="141" t="s">
        <v>821</v>
      </c>
      <c r="M1619" s="141" t="s">
        <v>311</v>
      </c>
      <c r="N1619" s="141" t="s">
        <v>651</v>
      </c>
      <c r="O1619" s="141" t="s">
        <v>62</v>
      </c>
      <c r="P1619" s="141" t="s">
        <v>1206</v>
      </c>
      <c r="Q1619" s="227">
        <v>593</v>
      </c>
      <c r="R1619" s="232">
        <v>1</v>
      </c>
      <c r="S1619" s="148">
        <v>73900</v>
      </c>
      <c r="T1619" s="148">
        <v>0</v>
      </c>
      <c r="U1619" s="148">
        <v>438.22699999999998</v>
      </c>
      <c r="V1619" s="229">
        <v>1.1869322099999999E-4</v>
      </c>
      <c r="W1619" s="229">
        <v>6.9261321400000003E-4</v>
      </c>
      <c r="X1619" s="229">
        <v>4.7986614315101939E-5</v>
      </c>
    </row>
    <row r="1620" spans="1:24" ht="13.5" thickBot="1">
      <c r="A1620" s="153">
        <v>8694</v>
      </c>
      <c r="B1620" s="153">
        <v>12534</v>
      </c>
      <c r="C1620" s="141" t="s">
        <v>2233</v>
      </c>
      <c r="D1620" s="141">
        <v>520013954</v>
      </c>
      <c r="E1620" s="141" t="s">
        <v>429</v>
      </c>
      <c r="F1620" s="141" t="s">
        <v>2234</v>
      </c>
      <c r="G1620" s="141" t="s">
        <v>3825</v>
      </c>
      <c r="H1620" s="141" t="s">
        <v>76</v>
      </c>
      <c r="I1620" s="141" t="s">
        <v>73</v>
      </c>
      <c r="J1620" s="141" t="s">
        <v>53</v>
      </c>
      <c r="K1620" s="141" t="s">
        <v>53</v>
      </c>
      <c r="L1620" s="141" t="s">
        <v>821</v>
      </c>
      <c r="M1620" s="141" t="s">
        <v>311</v>
      </c>
      <c r="N1620" s="141" t="s">
        <v>85</v>
      </c>
      <c r="O1620" s="141" t="s">
        <v>62</v>
      </c>
      <c r="P1620" s="141" t="s">
        <v>1206</v>
      </c>
      <c r="Q1620" s="227">
        <v>301077</v>
      </c>
      <c r="R1620" s="232">
        <v>1</v>
      </c>
      <c r="S1620" s="148">
        <v>6629</v>
      </c>
      <c r="T1620" s="148">
        <v>0</v>
      </c>
      <c r="U1620" s="148">
        <v>19958.394329999999</v>
      </c>
      <c r="V1620" s="229">
        <v>2.65736116E-4</v>
      </c>
      <c r="W1620" s="229">
        <v>3.1544034625000002E-2</v>
      </c>
      <c r="X1620" s="229">
        <v>2.1854786926922059E-3</v>
      </c>
    </row>
    <row r="1621" spans="1:24" ht="13.5" thickBot="1">
      <c r="A1621" s="153">
        <v>8694</v>
      </c>
      <c r="B1621" s="153">
        <v>12534</v>
      </c>
      <c r="C1621" s="141" t="s">
        <v>1204</v>
      </c>
      <c r="D1621" s="141">
        <v>520000118</v>
      </c>
      <c r="E1621" s="141" t="s">
        <v>429</v>
      </c>
      <c r="F1621" s="141" t="s">
        <v>2235</v>
      </c>
      <c r="G1621" s="141" t="s">
        <v>3826</v>
      </c>
      <c r="H1621" s="141" t="s">
        <v>76</v>
      </c>
      <c r="I1621" s="141" t="s">
        <v>73</v>
      </c>
      <c r="J1621" s="141" t="s">
        <v>53</v>
      </c>
      <c r="K1621" s="141" t="s">
        <v>53</v>
      </c>
      <c r="L1621" s="141" t="s">
        <v>821</v>
      </c>
      <c r="M1621" s="141" t="s">
        <v>311</v>
      </c>
      <c r="N1621" s="141" t="s">
        <v>256</v>
      </c>
      <c r="O1621" s="141" t="s">
        <v>62</v>
      </c>
      <c r="P1621" s="141" t="s">
        <v>1206</v>
      </c>
      <c r="Q1621" s="227">
        <v>1775052</v>
      </c>
      <c r="R1621" s="232">
        <v>1</v>
      </c>
      <c r="S1621" s="148">
        <v>3729</v>
      </c>
      <c r="T1621" s="148">
        <v>0</v>
      </c>
      <c r="U1621" s="148">
        <v>66191.689079999996</v>
      </c>
      <c r="V1621" s="229">
        <v>1.3339248379999999E-3</v>
      </c>
      <c r="W1621" s="229">
        <v>0.104615276045</v>
      </c>
      <c r="X1621" s="229">
        <v>7.248104417909222E-3</v>
      </c>
    </row>
    <row r="1622" spans="1:24" ht="13.5" thickBot="1">
      <c r="A1622" s="153">
        <v>8694</v>
      </c>
      <c r="B1622" s="153">
        <v>12534</v>
      </c>
      <c r="C1622" s="141" t="s">
        <v>2236</v>
      </c>
      <c r="D1622" s="141">
        <v>520007030</v>
      </c>
      <c r="E1622" s="141" t="s">
        <v>429</v>
      </c>
      <c r="F1622" s="141" t="s">
        <v>2237</v>
      </c>
      <c r="G1622" s="141" t="s">
        <v>3827</v>
      </c>
      <c r="H1622" s="141" t="s">
        <v>76</v>
      </c>
      <c r="I1622" s="141" t="s">
        <v>73</v>
      </c>
      <c r="J1622" s="141" t="s">
        <v>53</v>
      </c>
      <c r="K1622" s="141" t="s">
        <v>53</v>
      </c>
      <c r="L1622" s="141" t="s">
        <v>821</v>
      </c>
      <c r="M1622" s="141" t="s">
        <v>311</v>
      </c>
      <c r="N1622" s="141" t="s">
        <v>256</v>
      </c>
      <c r="O1622" s="141" t="s">
        <v>62</v>
      </c>
      <c r="P1622" s="141" t="s">
        <v>1206</v>
      </c>
      <c r="Q1622" s="227">
        <v>1336843</v>
      </c>
      <c r="R1622" s="232">
        <v>1</v>
      </c>
      <c r="S1622" s="148">
        <v>2085</v>
      </c>
      <c r="T1622" s="148">
        <v>0</v>
      </c>
      <c r="U1622" s="148">
        <v>27873.17655</v>
      </c>
      <c r="V1622" s="229">
        <v>1.080703957E-3</v>
      </c>
      <c r="W1622" s="229">
        <v>4.4053265591999999E-2</v>
      </c>
      <c r="X1622" s="229">
        <v>3.0521610326191533E-3</v>
      </c>
    </row>
    <row r="1623" spans="1:24" ht="13.5" thickBot="1">
      <c r="A1623" s="153">
        <v>8694</v>
      </c>
      <c r="B1623" s="153">
        <v>12534</v>
      </c>
      <c r="C1623" s="141" t="s">
        <v>2238</v>
      </c>
      <c r="D1623" s="141">
        <v>520000522</v>
      </c>
      <c r="E1623" s="141" t="s">
        <v>429</v>
      </c>
      <c r="F1623" s="141" t="s">
        <v>2239</v>
      </c>
      <c r="G1623" s="141" t="s">
        <v>3828</v>
      </c>
      <c r="H1623" s="141" t="s">
        <v>76</v>
      </c>
      <c r="I1623" s="141" t="s">
        <v>73</v>
      </c>
      <c r="J1623" s="141" t="s">
        <v>53</v>
      </c>
      <c r="K1623" s="141" t="s">
        <v>53</v>
      </c>
      <c r="L1623" s="141" t="s">
        <v>821</v>
      </c>
      <c r="M1623" s="141" t="s">
        <v>311</v>
      </c>
      <c r="N1623" s="141" t="s">
        <v>256</v>
      </c>
      <c r="O1623" s="141" t="s">
        <v>62</v>
      </c>
      <c r="P1623" s="141" t="s">
        <v>1206</v>
      </c>
      <c r="Q1623" s="227">
        <v>131014</v>
      </c>
      <c r="R1623" s="232">
        <v>1</v>
      </c>
      <c r="S1623" s="148">
        <v>14550</v>
      </c>
      <c r="T1623" s="148">
        <v>0</v>
      </c>
      <c r="U1623" s="148">
        <v>19062.537</v>
      </c>
      <c r="V1623" s="229">
        <v>5.0706303700000005E-4</v>
      </c>
      <c r="W1623" s="229">
        <v>3.0128141434E-2</v>
      </c>
      <c r="X1623" s="229">
        <v>2.0873807658733038E-3</v>
      </c>
    </row>
    <row r="1624" spans="1:24" ht="13.5" thickBot="1">
      <c r="A1624" s="153">
        <v>8694</v>
      </c>
      <c r="B1624" s="153">
        <v>12534</v>
      </c>
      <c r="C1624" s="141" t="s">
        <v>1338</v>
      </c>
      <c r="D1624" s="141">
        <v>520025990</v>
      </c>
      <c r="E1624" s="141" t="s">
        <v>429</v>
      </c>
      <c r="F1624" s="141" t="s">
        <v>2240</v>
      </c>
      <c r="G1624" s="141" t="s">
        <v>3829</v>
      </c>
      <c r="H1624" s="141" t="s">
        <v>76</v>
      </c>
      <c r="I1624" s="141" t="s">
        <v>73</v>
      </c>
      <c r="J1624" s="141" t="s">
        <v>53</v>
      </c>
      <c r="K1624" s="141" t="s">
        <v>53</v>
      </c>
      <c r="L1624" s="141" t="s">
        <v>821</v>
      </c>
      <c r="M1624" s="141" t="s">
        <v>311</v>
      </c>
      <c r="N1624" s="141" t="s">
        <v>140</v>
      </c>
      <c r="O1624" s="141" t="s">
        <v>62</v>
      </c>
      <c r="P1624" s="141" t="s">
        <v>1206</v>
      </c>
      <c r="Q1624" s="227">
        <v>93816</v>
      </c>
      <c r="R1624" s="232">
        <v>1</v>
      </c>
      <c r="S1624" s="148">
        <v>1750</v>
      </c>
      <c r="T1624" s="148">
        <v>0</v>
      </c>
      <c r="U1624" s="148">
        <v>1641.78</v>
      </c>
      <c r="V1624" s="229">
        <v>4.4433087399999997E-4</v>
      </c>
      <c r="W1624" s="229">
        <v>2.5948162109999998E-3</v>
      </c>
      <c r="X1624" s="229">
        <v>1.7977774908950855E-4</v>
      </c>
    </row>
    <row r="1625" spans="1:24" ht="13.5" thickBot="1">
      <c r="A1625" s="153">
        <v>8694</v>
      </c>
      <c r="B1625" s="153">
        <v>12534</v>
      </c>
      <c r="C1625" s="141" t="s">
        <v>1839</v>
      </c>
      <c r="D1625" s="141">
        <v>520041146</v>
      </c>
      <c r="E1625" s="141" t="s">
        <v>429</v>
      </c>
      <c r="F1625" s="141" t="s">
        <v>2241</v>
      </c>
      <c r="G1625" s="141" t="s">
        <v>3830</v>
      </c>
      <c r="H1625" s="141" t="s">
        <v>76</v>
      </c>
      <c r="I1625" s="141" t="s">
        <v>73</v>
      </c>
      <c r="J1625" s="141" t="s">
        <v>53</v>
      </c>
      <c r="K1625" s="141" t="s">
        <v>53</v>
      </c>
      <c r="L1625" s="141" t="s">
        <v>821</v>
      </c>
      <c r="M1625" s="141" t="s">
        <v>311</v>
      </c>
      <c r="N1625" s="141" t="s">
        <v>647</v>
      </c>
      <c r="O1625" s="141" t="s">
        <v>62</v>
      </c>
      <c r="P1625" s="141" t="s">
        <v>1206</v>
      </c>
      <c r="Q1625" s="227">
        <v>44520</v>
      </c>
      <c r="R1625" s="232">
        <v>1</v>
      </c>
      <c r="S1625" s="148">
        <v>6254</v>
      </c>
      <c r="T1625" s="148">
        <v>0</v>
      </c>
      <c r="U1625" s="148">
        <v>2784.2808</v>
      </c>
      <c r="V1625" s="229">
        <v>3.75806518E-4</v>
      </c>
      <c r="W1625" s="229">
        <v>4.4005268409999998E-3</v>
      </c>
      <c r="X1625" s="229">
        <v>3.0488356238785714E-4</v>
      </c>
    </row>
    <row r="1626" spans="1:24" ht="13.5" thickBot="1">
      <c r="A1626" s="153">
        <v>8694</v>
      </c>
      <c r="B1626" s="153">
        <v>12534</v>
      </c>
      <c r="C1626" s="141" t="s">
        <v>1342</v>
      </c>
      <c r="D1626" s="141">
        <v>520001736</v>
      </c>
      <c r="E1626" s="141" t="s">
        <v>429</v>
      </c>
      <c r="F1626" s="141" t="s">
        <v>3831</v>
      </c>
      <c r="G1626" s="141" t="s">
        <v>3832</v>
      </c>
      <c r="H1626" s="141" t="s">
        <v>76</v>
      </c>
      <c r="I1626" s="141" t="s">
        <v>73</v>
      </c>
      <c r="J1626" s="141" t="s">
        <v>53</v>
      </c>
      <c r="K1626" s="141" t="s">
        <v>53</v>
      </c>
      <c r="L1626" s="141" t="s">
        <v>821</v>
      </c>
      <c r="M1626" s="141" t="s">
        <v>311</v>
      </c>
      <c r="N1626" s="141" t="s">
        <v>651</v>
      </c>
      <c r="O1626" s="141" t="s">
        <v>62</v>
      </c>
      <c r="P1626" s="141" t="s">
        <v>1206</v>
      </c>
      <c r="Q1626" s="227">
        <v>20000</v>
      </c>
      <c r="R1626" s="232">
        <v>1</v>
      </c>
      <c r="S1626" s="148">
        <v>3085</v>
      </c>
      <c r="T1626" s="148">
        <v>0</v>
      </c>
      <c r="U1626" s="148">
        <v>617</v>
      </c>
      <c r="V1626" s="229">
        <v>9.0797565909748795E-5</v>
      </c>
      <c r="W1626" s="229">
        <v>9.7516208100000001E-4</v>
      </c>
      <c r="X1626" s="229">
        <v>6.756256696282497E-5</v>
      </c>
    </row>
    <row r="1627" spans="1:24" ht="13.5" thickBot="1">
      <c r="A1627" s="153">
        <v>8694</v>
      </c>
      <c r="B1627" s="153">
        <v>12534</v>
      </c>
      <c r="C1627" s="141" t="s">
        <v>2242</v>
      </c>
      <c r="D1627" s="141">
        <v>520029026</v>
      </c>
      <c r="E1627" s="141" t="s">
        <v>429</v>
      </c>
      <c r="F1627" s="141" t="s">
        <v>2243</v>
      </c>
      <c r="G1627" s="141" t="s">
        <v>3833</v>
      </c>
      <c r="H1627" s="141" t="s">
        <v>76</v>
      </c>
      <c r="I1627" s="141" t="s">
        <v>73</v>
      </c>
      <c r="J1627" s="141" t="s">
        <v>53</v>
      </c>
      <c r="K1627" s="141" t="s">
        <v>53</v>
      </c>
      <c r="L1627" s="141" t="s">
        <v>821</v>
      </c>
      <c r="M1627" s="141" t="s">
        <v>311</v>
      </c>
      <c r="N1627" s="141" t="s">
        <v>256</v>
      </c>
      <c r="O1627" s="141" t="s">
        <v>62</v>
      </c>
      <c r="P1627" s="141" t="s">
        <v>1206</v>
      </c>
      <c r="Q1627" s="227">
        <v>7550</v>
      </c>
      <c r="R1627" s="232">
        <v>1</v>
      </c>
      <c r="S1627" s="148">
        <v>16370</v>
      </c>
      <c r="T1627" s="148">
        <v>0</v>
      </c>
      <c r="U1627" s="148">
        <v>1235.9349999999999</v>
      </c>
      <c r="V1627" s="229">
        <v>2.1296016299999999E-4</v>
      </c>
      <c r="W1627" s="229">
        <v>1.9533824100000001E-3</v>
      </c>
      <c r="X1627" s="229">
        <v>1.3533701977179753E-4</v>
      </c>
    </row>
    <row r="1628" spans="1:24" ht="13.5" thickBot="1">
      <c r="A1628" s="153">
        <v>8694</v>
      </c>
      <c r="B1628" s="153">
        <v>12534</v>
      </c>
      <c r="C1628" s="141" t="s">
        <v>3666</v>
      </c>
      <c r="D1628" s="141">
        <v>520017450</v>
      </c>
      <c r="E1628" s="141" t="s">
        <v>429</v>
      </c>
      <c r="F1628" s="141" t="s">
        <v>2244</v>
      </c>
      <c r="G1628" s="141" t="s">
        <v>3834</v>
      </c>
      <c r="H1628" s="141" t="s">
        <v>76</v>
      </c>
      <c r="I1628" s="141" t="s">
        <v>73</v>
      </c>
      <c r="J1628" s="141" t="s">
        <v>53</v>
      </c>
      <c r="K1628" s="141" t="s">
        <v>53</v>
      </c>
      <c r="L1628" s="141" t="s">
        <v>821</v>
      </c>
      <c r="M1628" s="141" t="s">
        <v>311</v>
      </c>
      <c r="N1628" s="141" t="s">
        <v>269</v>
      </c>
      <c r="O1628" s="141" t="s">
        <v>62</v>
      </c>
      <c r="P1628" s="141" t="s">
        <v>1206</v>
      </c>
      <c r="Q1628" s="227">
        <v>393717</v>
      </c>
      <c r="R1628" s="232">
        <v>1</v>
      </c>
      <c r="S1628" s="148">
        <v>4200</v>
      </c>
      <c r="T1628" s="148">
        <v>0</v>
      </c>
      <c r="U1628" s="148">
        <v>16536.114000000001</v>
      </c>
      <c r="V1628" s="229">
        <v>1.566292791E-3</v>
      </c>
      <c r="W1628" s="229">
        <v>2.6135156162999999E-2</v>
      </c>
      <c r="X1628" s="229">
        <v>1.8107330784925568E-3</v>
      </c>
    </row>
    <row r="1629" spans="1:24" ht="13.5" thickBot="1">
      <c r="A1629" s="153">
        <v>8694</v>
      </c>
      <c r="B1629" s="153">
        <v>12534</v>
      </c>
      <c r="C1629" s="141" t="s">
        <v>1862</v>
      </c>
      <c r="D1629" s="141">
        <v>520022732</v>
      </c>
      <c r="E1629" s="141" t="s">
        <v>429</v>
      </c>
      <c r="F1629" s="141" t="s">
        <v>2245</v>
      </c>
      <c r="G1629" s="141" t="s">
        <v>3835</v>
      </c>
      <c r="H1629" s="141" t="s">
        <v>76</v>
      </c>
      <c r="I1629" s="141" t="s">
        <v>73</v>
      </c>
      <c r="J1629" s="141" t="s">
        <v>53</v>
      </c>
      <c r="K1629" s="141" t="s">
        <v>53</v>
      </c>
      <c r="L1629" s="141" t="s">
        <v>821</v>
      </c>
      <c r="M1629" s="141" t="s">
        <v>311</v>
      </c>
      <c r="N1629" s="141" t="s">
        <v>650</v>
      </c>
      <c r="O1629" s="141" t="s">
        <v>62</v>
      </c>
      <c r="P1629" s="141" t="s">
        <v>1206</v>
      </c>
      <c r="Q1629" s="227">
        <v>400</v>
      </c>
      <c r="R1629" s="232">
        <v>1</v>
      </c>
      <c r="S1629" s="148">
        <v>3310</v>
      </c>
      <c r="T1629" s="148">
        <v>0</v>
      </c>
      <c r="U1629" s="148">
        <v>13.24</v>
      </c>
      <c r="V1629" s="229">
        <v>1.5025980314395601E-6</v>
      </c>
      <c r="W1629" s="229">
        <v>2.0925682273674901E-5</v>
      </c>
      <c r="X1629" s="229">
        <v>1.4498028956042181E-6</v>
      </c>
    </row>
    <row r="1630" spans="1:24" ht="13.5" thickBot="1">
      <c r="A1630" s="153">
        <v>8694</v>
      </c>
      <c r="B1630" s="153">
        <v>12534</v>
      </c>
      <c r="C1630" s="141" t="s">
        <v>2246</v>
      </c>
      <c r="D1630" s="141">
        <v>520032442</v>
      </c>
      <c r="E1630" s="141" t="s">
        <v>429</v>
      </c>
      <c r="F1630" s="141" t="s">
        <v>2247</v>
      </c>
      <c r="G1630" s="141" t="s">
        <v>3836</v>
      </c>
      <c r="H1630" s="141" t="s">
        <v>76</v>
      </c>
      <c r="I1630" s="141" t="s">
        <v>73</v>
      </c>
      <c r="J1630" s="141" t="s">
        <v>53</v>
      </c>
      <c r="K1630" s="141" t="s">
        <v>53</v>
      </c>
      <c r="L1630" s="141" t="s">
        <v>821</v>
      </c>
      <c r="M1630" s="141" t="s">
        <v>311</v>
      </c>
      <c r="N1630" s="141" t="s">
        <v>263</v>
      </c>
      <c r="O1630" s="141" t="s">
        <v>62</v>
      </c>
      <c r="P1630" s="141" t="s">
        <v>1206</v>
      </c>
      <c r="Q1630" s="227">
        <v>2500</v>
      </c>
      <c r="R1630" s="232">
        <v>1</v>
      </c>
      <c r="S1630" s="148">
        <v>19700</v>
      </c>
      <c r="T1630" s="148">
        <v>0</v>
      </c>
      <c r="U1630" s="148">
        <v>492.5</v>
      </c>
      <c r="V1630" s="229">
        <v>1.127056709E-3</v>
      </c>
      <c r="W1630" s="229">
        <v>7.7839112599999995E-4</v>
      </c>
      <c r="X1630" s="229">
        <v>5.3929601668057205E-5</v>
      </c>
    </row>
    <row r="1631" spans="1:24" ht="13.5" thickBot="1">
      <c r="A1631" s="153">
        <v>8694</v>
      </c>
      <c r="B1631" s="153">
        <v>12534</v>
      </c>
      <c r="C1631" s="141" t="s">
        <v>2248</v>
      </c>
      <c r="D1631" s="141">
        <v>520032988</v>
      </c>
      <c r="E1631" s="141" t="s">
        <v>429</v>
      </c>
      <c r="F1631" s="141" t="s">
        <v>2249</v>
      </c>
      <c r="G1631" s="141" t="s">
        <v>3837</v>
      </c>
      <c r="H1631" s="141" t="s">
        <v>76</v>
      </c>
      <c r="I1631" s="141" t="s">
        <v>73</v>
      </c>
      <c r="J1631" s="141" t="s">
        <v>53</v>
      </c>
      <c r="K1631" s="141" t="s">
        <v>53</v>
      </c>
      <c r="L1631" s="141" t="s">
        <v>821</v>
      </c>
      <c r="M1631" s="141" t="s">
        <v>311</v>
      </c>
      <c r="N1631" s="141" t="s">
        <v>265</v>
      </c>
      <c r="O1631" s="141" t="s">
        <v>62</v>
      </c>
      <c r="P1631" s="141" t="s">
        <v>1206</v>
      </c>
      <c r="Q1631" s="227">
        <v>16093</v>
      </c>
      <c r="R1631" s="232">
        <v>1</v>
      </c>
      <c r="S1631" s="148">
        <v>30650</v>
      </c>
      <c r="T1631" s="148">
        <v>0</v>
      </c>
      <c r="U1631" s="148">
        <v>4932.5045</v>
      </c>
      <c r="V1631" s="229">
        <v>1.3096516920000001E-3</v>
      </c>
      <c r="W1631" s="229">
        <v>7.7957720520000001E-3</v>
      </c>
      <c r="X1631" s="229">
        <v>5.4011777240791812E-4</v>
      </c>
    </row>
    <row r="1632" spans="1:24" ht="13.5" thickBot="1">
      <c r="A1632" s="153">
        <v>8694</v>
      </c>
      <c r="B1632" s="153">
        <v>12534</v>
      </c>
      <c r="C1632" s="141" t="s">
        <v>1658</v>
      </c>
      <c r="D1632" s="141">
        <v>520042763</v>
      </c>
      <c r="E1632" s="141" t="s">
        <v>429</v>
      </c>
      <c r="F1632" s="141" t="s">
        <v>2252</v>
      </c>
      <c r="G1632" s="141" t="s">
        <v>3839</v>
      </c>
      <c r="H1632" s="141" t="s">
        <v>76</v>
      </c>
      <c r="I1632" s="141" t="s">
        <v>73</v>
      </c>
      <c r="J1632" s="141" t="s">
        <v>53</v>
      </c>
      <c r="K1632" s="141" t="s">
        <v>53</v>
      </c>
      <c r="L1632" s="141" t="s">
        <v>821</v>
      </c>
      <c r="M1632" s="141" t="s">
        <v>311</v>
      </c>
      <c r="N1632" s="141" t="s">
        <v>259</v>
      </c>
      <c r="O1632" s="141" t="s">
        <v>62</v>
      </c>
      <c r="P1632" s="141" t="s">
        <v>1206</v>
      </c>
      <c r="Q1632" s="227">
        <v>125371</v>
      </c>
      <c r="R1632" s="232">
        <v>1</v>
      </c>
      <c r="S1632" s="148">
        <v>7743</v>
      </c>
      <c r="T1632" s="148">
        <v>0</v>
      </c>
      <c r="U1632" s="148">
        <v>9707.4765299999999</v>
      </c>
      <c r="V1632" s="229">
        <v>7.4631161470000004E-3</v>
      </c>
      <c r="W1632" s="229">
        <v>1.5342565674999999E-2</v>
      </c>
      <c r="X1632" s="229">
        <v>1.0629854669338358E-3</v>
      </c>
    </row>
    <row r="1633" spans="1:24" ht="13.5" thickBot="1">
      <c r="A1633" s="153">
        <v>8694</v>
      </c>
      <c r="B1633" s="153">
        <v>12534</v>
      </c>
      <c r="C1633" s="141" t="s">
        <v>1308</v>
      </c>
      <c r="D1633" s="141">
        <v>520043027</v>
      </c>
      <c r="E1633" s="141" t="s">
        <v>429</v>
      </c>
      <c r="F1633" s="141" t="s">
        <v>2253</v>
      </c>
      <c r="G1633" s="141" t="s">
        <v>3840</v>
      </c>
      <c r="H1633" s="141" t="s">
        <v>76</v>
      </c>
      <c r="I1633" s="141" t="s">
        <v>73</v>
      </c>
      <c r="J1633" s="141" t="s">
        <v>53</v>
      </c>
      <c r="K1633" s="141" t="s">
        <v>53</v>
      </c>
      <c r="L1633" s="141" t="s">
        <v>821</v>
      </c>
      <c r="M1633" s="141" t="s">
        <v>311</v>
      </c>
      <c r="N1633" s="141" t="s">
        <v>654</v>
      </c>
      <c r="O1633" s="141" t="s">
        <v>62</v>
      </c>
      <c r="P1633" s="141" t="s">
        <v>1206</v>
      </c>
      <c r="Q1633" s="227">
        <v>7635</v>
      </c>
      <c r="R1633" s="232">
        <v>1</v>
      </c>
      <c r="S1633" s="148">
        <v>74080</v>
      </c>
      <c r="T1633" s="148">
        <v>0</v>
      </c>
      <c r="U1633" s="148">
        <v>5656.0079999999998</v>
      </c>
      <c r="V1633" s="229">
        <v>1.7165607600000001E-4</v>
      </c>
      <c r="W1633" s="229">
        <v>8.9392618080000007E-3</v>
      </c>
      <c r="X1633" s="229">
        <v>6.1934265679460887E-4</v>
      </c>
    </row>
    <row r="1634" spans="1:24" ht="13.5" thickBot="1">
      <c r="A1634" s="153">
        <v>8694</v>
      </c>
      <c r="B1634" s="153">
        <v>12534</v>
      </c>
      <c r="C1634" s="141" t="s">
        <v>2254</v>
      </c>
      <c r="D1634" s="141">
        <v>520043480</v>
      </c>
      <c r="E1634" s="141" t="s">
        <v>429</v>
      </c>
      <c r="F1634" s="141" t="s">
        <v>2255</v>
      </c>
      <c r="G1634" s="141" t="s">
        <v>3841</v>
      </c>
      <c r="H1634" s="141" t="s">
        <v>76</v>
      </c>
      <c r="I1634" s="141" t="s">
        <v>73</v>
      </c>
      <c r="J1634" s="141" t="s">
        <v>53</v>
      </c>
      <c r="K1634" s="141" t="s">
        <v>53</v>
      </c>
      <c r="L1634" s="141" t="s">
        <v>821</v>
      </c>
      <c r="M1634" s="141" t="s">
        <v>311</v>
      </c>
      <c r="N1634" s="141" t="s">
        <v>263</v>
      </c>
      <c r="O1634" s="141" t="s">
        <v>62</v>
      </c>
      <c r="P1634" s="141" t="s">
        <v>1206</v>
      </c>
      <c r="Q1634" s="227">
        <v>25909</v>
      </c>
      <c r="R1634" s="232">
        <v>1</v>
      </c>
      <c r="S1634" s="148">
        <v>24950</v>
      </c>
      <c r="T1634" s="148">
        <v>0</v>
      </c>
      <c r="U1634" s="148">
        <v>6464.2955000000002</v>
      </c>
      <c r="V1634" s="229">
        <v>2.8759692339999999E-3</v>
      </c>
      <c r="W1634" s="229">
        <v>1.0216751794000001E-2</v>
      </c>
      <c r="X1634" s="229">
        <v>7.0785153579617198E-4</v>
      </c>
    </row>
    <row r="1635" spans="1:24" ht="13.5" thickBot="1">
      <c r="A1635" s="153">
        <v>8694</v>
      </c>
      <c r="B1635" s="153">
        <v>12534</v>
      </c>
      <c r="C1635" s="141" t="s">
        <v>2257</v>
      </c>
      <c r="D1635" s="141">
        <v>520041997</v>
      </c>
      <c r="E1635" s="141" t="s">
        <v>429</v>
      </c>
      <c r="F1635" s="141" t="s">
        <v>2258</v>
      </c>
      <c r="G1635" s="141" t="s">
        <v>3843</v>
      </c>
      <c r="H1635" s="141" t="s">
        <v>76</v>
      </c>
      <c r="I1635" s="141" t="s">
        <v>73</v>
      </c>
      <c r="J1635" s="141" t="s">
        <v>53</v>
      </c>
      <c r="K1635" s="141" t="s">
        <v>53</v>
      </c>
      <c r="L1635" s="141" t="s">
        <v>821</v>
      </c>
      <c r="M1635" s="141" t="s">
        <v>311</v>
      </c>
      <c r="N1635" s="141" t="s">
        <v>254</v>
      </c>
      <c r="O1635" s="141" t="s">
        <v>62</v>
      </c>
      <c r="P1635" s="141" t="s">
        <v>1206</v>
      </c>
      <c r="Q1635" s="227">
        <v>17400</v>
      </c>
      <c r="R1635" s="232">
        <v>1</v>
      </c>
      <c r="S1635" s="148">
        <v>16470</v>
      </c>
      <c r="T1635" s="148">
        <v>0</v>
      </c>
      <c r="U1635" s="148">
        <v>2865.78</v>
      </c>
      <c r="V1635" s="229">
        <v>1.56657452E-4</v>
      </c>
      <c r="W1635" s="229">
        <v>4.529335479E-3</v>
      </c>
      <c r="X1635" s="229">
        <v>3.1380786572240607E-4</v>
      </c>
    </row>
    <row r="1636" spans="1:24" ht="13.5" thickBot="1">
      <c r="A1636" s="153">
        <v>8694</v>
      </c>
      <c r="B1636" s="153">
        <v>12534</v>
      </c>
      <c r="C1636" s="141" t="s">
        <v>2259</v>
      </c>
      <c r="D1636" s="141">
        <v>520044231</v>
      </c>
      <c r="E1636" s="141" t="s">
        <v>429</v>
      </c>
      <c r="F1636" s="141" t="s">
        <v>2260</v>
      </c>
      <c r="G1636" s="141" t="s">
        <v>3847</v>
      </c>
      <c r="H1636" s="141" t="s">
        <v>76</v>
      </c>
      <c r="I1636" s="141" t="s">
        <v>73</v>
      </c>
      <c r="J1636" s="141" t="s">
        <v>53</v>
      </c>
      <c r="K1636" s="141" t="s">
        <v>53</v>
      </c>
      <c r="L1636" s="141" t="s">
        <v>821</v>
      </c>
      <c r="M1636" s="141" t="s">
        <v>311</v>
      </c>
      <c r="N1636" s="141" t="s">
        <v>253</v>
      </c>
      <c r="O1636" s="141" t="s">
        <v>62</v>
      </c>
      <c r="P1636" s="141" t="s">
        <v>1206</v>
      </c>
      <c r="Q1636" s="227">
        <v>155480</v>
      </c>
      <c r="R1636" s="232">
        <v>1</v>
      </c>
      <c r="S1636" s="148">
        <v>862.5</v>
      </c>
      <c r="T1636" s="148">
        <v>0</v>
      </c>
      <c r="U1636" s="148">
        <v>1341.0150000000001</v>
      </c>
      <c r="V1636" s="229">
        <v>7.33824787E-3</v>
      </c>
      <c r="W1636" s="229">
        <v>2.1194602569999999E-3</v>
      </c>
      <c r="X1636" s="229">
        <v>1.4684346148404007E-4</v>
      </c>
    </row>
    <row r="1637" spans="1:24" ht="13.5" thickBot="1">
      <c r="A1637" s="153">
        <v>8694</v>
      </c>
      <c r="B1637" s="153">
        <v>12534</v>
      </c>
      <c r="C1637" s="141" t="s">
        <v>1297</v>
      </c>
      <c r="D1637" s="141">
        <v>520044314</v>
      </c>
      <c r="E1637" s="141" t="s">
        <v>429</v>
      </c>
      <c r="F1637" s="141" t="s">
        <v>2261</v>
      </c>
      <c r="G1637" s="141" t="s">
        <v>3848</v>
      </c>
      <c r="H1637" s="141" t="s">
        <v>76</v>
      </c>
      <c r="I1637" s="141" t="s">
        <v>73</v>
      </c>
      <c r="J1637" s="141" t="s">
        <v>53</v>
      </c>
      <c r="K1637" s="141" t="s">
        <v>53</v>
      </c>
      <c r="L1637" s="141" t="s">
        <v>821</v>
      </c>
      <c r="M1637" s="141" t="s">
        <v>311</v>
      </c>
      <c r="N1637" s="141" t="s">
        <v>260</v>
      </c>
      <c r="O1637" s="141" t="s">
        <v>62</v>
      </c>
      <c r="P1637" s="141" t="s">
        <v>1206</v>
      </c>
      <c r="Q1637" s="227">
        <v>212940</v>
      </c>
      <c r="R1637" s="232">
        <v>1</v>
      </c>
      <c r="S1637" s="148">
        <v>1606</v>
      </c>
      <c r="T1637" s="148">
        <v>0</v>
      </c>
      <c r="U1637" s="148">
        <v>3419.8164000000002</v>
      </c>
      <c r="V1637" s="229">
        <v>1.1433981069999999E-3</v>
      </c>
      <c r="W1637" s="229">
        <v>5.4049842459999997E-3</v>
      </c>
      <c r="X1637" s="229">
        <v>3.7447580960383632E-4</v>
      </c>
    </row>
    <row r="1638" spans="1:24" ht="13.5" thickBot="1">
      <c r="A1638" s="153">
        <v>8694</v>
      </c>
      <c r="B1638" s="153">
        <v>12534</v>
      </c>
      <c r="C1638" s="141" t="s">
        <v>2262</v>
      </c>
      <c r="D1638" s="141">
        <v>520044199</v>
      </c>
      <c r="E1638" s="141" t="s">
        <v>429</v>
      </c>
      <c r="F1638" s="141" t="s">
        <v>2263</v>
      </c>
      <c r="G1638" s="141" t="s">
        <v>3849</v>
      </c>
      <c r="H1638" s="141" t="s">
        <v>76</v>
      </c>
      <c r="I1638" s="141" t="s">
        <v>73</v>
      </c>
      <c r="J1638" s="141" t="s">
        <v>53</v>
      </c>
      <c r="K1638" s="141" t="s">
        <v>53</v>
      </c>
      <c r="L1638" s="141" t="s">
        <v>821</v>
      </c>
      <c r="M1638" s="141" t="s">
        <v>311</v>
      </c>
      <c r="N1638" s="141" t="s">
        <v>653</v>
      </c>
      <c r="O1638" s="141" t="s">
        <v>62</v>
      </c>
      <c r="P1638" s="141" t="s">
        <v>1206</v>
      </c>
      <c r="Q1638" s="227">
        <v>10000</v>
      </c>
      <c r="R1638" s="232">
        <v>1</v>
      </c>
      <c r="S1638" s="148">
        <v>2659</v>
      </c>
      <c r="T1638" s="148">
        <v>0</v>
      </c>
      <c r="U1638" s="148">
        <v>265.89999999999998</v>
      </c>
      <c r="V1638" s="229">
        <v>7.1716482300000003E-4</v>
      </c>
      <c r="W1638" s="229">
        <v>4.20252184E-4</v>
      </c>
      <c r="X1638" s="229">
        <v>2.9116509814287127E-5</v>
      </c>
    </row>
    <row r="1639" spans="1:24" ht="13.5" thickBot="1">
      <c r="A1639" s="153">
        <v>8694</v>
      </c>
      <c r="B1639" s="153">
        <v>12534</v>
      </c>
      <c r="C1639" s="141" t="s">
        <v>2264</v>
      </c>
      <c r="D1639" s="141">
        <v>511812463</v>
      </c>
      <c r="E1639" s="141" t="s">
        <v>429</v>
      </c>
      <c r="F1639" s="141" t="s">
        <v>2265</v>
      </c>
      <c r="G1639" s="141" t="s">
        <v>3850</v>
      </c>
      <c r="H1639" s="141" t="s">
        <v>76</v>
      </c>
      <c r="I1639" s="141" t="s">
        <v>73</v>
      </c>
      <c r="J1639" s="141" t="s">
        <v>53</v>
      </c>
      <c r="K1639" s="141" t="s">
        <v>53</v>
      </c>
      <c r="L1639" s="141" t="s">
        <v>821</v>
      </c>
      <c r="M1639" s="141" t="s">
        <v>311</v>
      </c>
      <c r="N1639" s="141" t="s">
        <v>254</v>
      </c>
      <c r="O1639" s="141" t="s">
        <v>62</v>
      </c>
      <c r="P1639" s="141" t="s">
        <v>1206</v>
      </c>
      <c r="Q1639" s="227">
        <v>4020</v>
      </c>
      <c r="R1639" s="232">
        <v>1</v>
      </c>
      <c r="S1639" s="148">
        <v>77890</v>
      </c>
      <c r="T1639" s="148">
        <v>0</v>
      </c>
      <c r="U1639" s="148">
        <v>3131.1779999999999</v>
      </c>
      <c r="V1639" s="229">
        <v>1.3818846399999999E-4</v>
      </c>
      <c r="W1639" s="229">
        <v>4.9487942569999997E-3</v>
      </c>
      <c r="X1639" s="229">
        <v>3.4286940566859701E-4</v>
      </c>
    </row>
    <row r="1640" spans="1:24" ht="13.5" thickBot="1">
      <c r="A1640" s="153">
        <v>8694</v>
      </c>
      <c r="B1640" s="153">
        <v>12534</v>
      </c>
      <c r="C1640" s="141" t="s">
        <v>2266</v>
      </c>
      <c r="D1640" s="141">
        <v>520039942</v>
      </c>
      <c r="E1640" s="141" t="s">
        <v>429</v>
      </c>
      <c r="F1640" s="141" t="s">
        <v>2267</v>
      </c>
      <c r="G1640" s="141" t="s">
        <v>3851</v>
      </c>
      <c r="H1640" s="141" t="s">
        <v>76</v>
      </c>
      <c r="I1640" s="141" t="s">
        <v>73</v>
      </c>
      <c r="J1640" s="141" t="s">
        <v>53</v>
      </c>
      <c r="K1640" s="141" t="s">
        <v>53</v>
      </c>
      <c r="L1640" s="141" t="s">
        <v>821</v>
      </c>
      <c r="M1640" s="141" t="s">
        <v>311</v>
      </c>
      <c r="N1640" s="141" t="s">
        <v>252</v>
      </c>
      <c r="O1640" s="141" t="s">
        <v>62</v>
      </c>
      <c r="P1640" s="141" t="s">
        <v>1206</v>
      </c>
      <c r="Q1640" s="227">
        <v>18487</v>
      </c>
      <c r="R1640" s="232">
        <v>1</v>
      </c>
      <c r="S1640" s="148">
        <v>19560</v>
      </c>
      <c r="T1640" s="148">
        <v>0</v>
      </c>
      <c r="U1640" s="148">
        <v>3616.0572000000002</v>
      </c>
      <c r="V1640" s="229">
        <v>8.0614225699999998E-4</v>
      </c>
      <c r="W1640" s="229">
        <v>5.7151407890000004E-3</v>
      </c>
      <c r="X1640" s="229">
        <v>3.9596451655819347E-4</v>
      </c>
    </row>
    <row r="1641" spans="1:24" ht="13.5" thickBot="1">
      <c r="A1641" s="153">
        <v>8694</v>
      </c>
      <c r="B1641" s="153">
        <v>12534</v>
      </c>
      <c r="C1641" s="141" t="s">
        <v>2270</v>
      </c>
      <c r="D1641" s="141">
        <v>511870891</v>
      </c>
      <c r="E1641" s="141" t="s">
        <v>429</v>
      </c>
      <c r="F1641" s="141" t="s">
        <v>2271</v>
      </c>
      <c r="G1641" s="141" t="s">
        <v>3853</v>
      </c>
      <c r="H1641" s="141" t="s">
        <v>76</v>
      </c>
      <c r="I1641" s="141" t="s">
        <v>73</v>
      </c>
      <c r="J1641" s="141" t="s">
        <v>53</v>
      </c>
      <c r="K1641" s="141" t="s">
        <v>53</v>
      </c>
      <c r="L1641" s="141" t="s">
        <v>821</v>
      </c>
      <c r="M1641" s="141" t="s">
        <v>311</v>
      </c>
      <c r="N1641" s="141" t="s">
        <v>263</v>
      </c>
      <c r="O1641" s="141" t="s">
        <v>62</v>
      </c>
      <c r="P1641" s="141" t="s">
        <v>1206</v>
      </c>
      <c r="Q1641" s="227">
        <v>276830</v>
      </c>
      <c r="R1641" s="232">
        <v>1</v>
      </c>
      <c r="S1641" s="148">
        <v>185.8</v>
      </c>
      <c r="T1641" s="148">
        <v>0</v>
      </c>
      <c r="U1641" s="148">
        <v>514.35014000000001</v>
      </c>
      <c r="V1641" s="229">
        <v>3.73942602E-3</v>
      </c>
      <c r="W1641" s="229">
        <v>8.1292504499999997E-4</v>
      </c>
      <c r="X1641" s="229">
        <v>5.6322229782963369E-5</v>
      </c>
    </row>
    <row r="1642" spans="1:24" ht="13.5" thickBot="1">
      <c r="A1642" s="153">
        <v>8694</v>
      </c>
      <c r="B1642" s="153">
        <v>12534</v>
      </c>
      <c r="C1642" s="141" t="s">
        <v>2272</v>
      </c>
      <c r="D1642" s="141">
        <v>511235434</v>
      </c>
      <c r="E1642" s="141" t="s">
        <v>429</v>
      </c>
      <c r="F1642" s="141" t="s">
        <v>2273</v>
      </c>
      <c r="G1642" s="141" t="s">
        <v>3854</v>
      </c>
      <c r="H1642" s="141" t="s">
        <v>76</v>
      </c>
      <c r="I1642" s="141" t="s">
        <v>73</v>
      </c>
      <c r="J1642" s="141" t="s">
        <v>53</v>
      </c>
      <c r="K1642" s="141" t="s">
        <v>53</v>
      </c>
      <c r="L1642" s="141" t="s">
        <v>821</v>
      </c>
      <c r="M1642" s="141" t="s">
        <v>311</v>
      </c>
      <c r="N1642" s="141" t="s">
        <v>254</v>
      </c>
      <c r="O1642" s="141" t="s">
        <v>62</v>
      </c>
      <c r="P1642" s="141" t="s">
        <v>1206</v>
      </c>
      <c r="Q1642" s="227">
        <v>14225</v>
      </c>
      <c r="R1642" s="232">
        <v>1</v>
      </c>
      <c r="S1642" s="148">
        <v>29980</v>
      </c>
      <c r="T1642" s="148">
        <v>0</v>
      </c>
      <c r="U1642" s="148">
        <v>4264.6549999999997</v>
      </c>
      <c r="V1642" s="229">
        <v>3.2137100400000002E-4</v>
      </c>
      <c r="W1642" s="229">
        <v>6.740242865E-3</v>
      </c>
      <c r="X1642" s="229">
        <v>4.6698709726231163E-4</v>
      </c>
    </row>
    <row r="1643" spans="1:24" ht="13.5" thickBot="1">
      <c r="A1643" s="153">
        <v>8694</v>
      </c>
      <c r="B1643" s="153">
        <v>12534</v>
      </c>
      <c r="C1643" s="141" t="s">
        <v>1381</v>
      </c>
      <c r="D1643" s="141">
        <v>511659401</v>
      </c>
      <c r="E1643" s="141" t="s">
        <v>429</v>
      </c>
      <c r="F1643" s="141" t="s">
        <v>2274</v>
      </c>
      <c r="G1643" s="141" t="s">
        <v>3855</v>
      </c>
      <c r="H1643" s="141" t="s">
        <v>76</v>
      </c>
      <c r="I1643" s="141" t="s">
        <v>73</v>
      </c>
      <c r="J1643" s="141" t="s">
        <v>53</v>
      </c>
      <c r="K1643" s="141" t="s">
        <v>53</v>
      </c>
      <c r="L1643" s="141" t="s">
        <v>821</v>
      </c>
      <c r="M1643" s="141" t="s">
        <v>311</v>
      </c>
      <c r="N1643" s="141" t="s">
        <v>651</v>
      </c>
      <c r="O1643" s="141" t="s">
        <v>62</v>
      </c>
      <c r="P1643" s="141" t="s">
        <v>1206</v>
      </c>
      <c r="Q1643" s="227">
        <v>128024</v>
      </c>
      <c r="R1643" s="232">
        <v>1</v>
      </c>
      <c r="S1643" s="148">
        <v>5594</v>
      </c>
      <c r="T1643" s="148">
        <v>0</v>
      </c>
      <c r="U1643" s="148">
        <v>7161.6625599999998</v>
      </c>
      <c r="V1643" s="229">
        <v>1.098244801E-3</v>
      </c>
      <c r="W1643" s="229">
        <v>1.1318933178E-2</v>
      </c>
      <c r="X1643" s="229">
        <v>7.8421443480576408E-4</v>
      </c>
    </row>
    <row r="1644" spans="1:24" ht="13.5" thickBot="1">
      <c r="A1644" s="153">
        <v>8694</v>
      </c>
      <c r="B1644" s="153">
        <v>12534</v>
      </c>
      <c r="C1644" s="141" t="s">
        <v>1289</v>
      </c>
      <c r="D1644" s="141">
        <v>513623314</v>
      </c>
      <c r="E1644" s="141" t="s">
        <v>429</v>
      </c>
      <c r="F1644" s="141" t="s">
        <v>2275</v>
      </c>
      <c r="G1644" s="141" t="s">
        <v>3856</v>
      </c>
      <c r="H1644" s="141" t="s">
        <v>76</v>
      </c>
      <c r="I1644" s="141" t="s">
        <v>73</v>
      </c>
      <c r="J1644" s="141" t="s">
        <v>53</v>
      </c>
      <c r="K1644" s="141" t="s">
        <v>53</v>
      </c>
      <c r="L1644" s="141" t="s">
        <v>821</v>
      </c>
      <c r="M1644" s="141" t="s">
        <v>311</v>
      </c>
      <c r="N1644" s="141" t="s">
        <v>651</v>
      </c>
      <c r="O1644" s="141" t="s">
        <v>62</v>
      </c>
      <c r="P1644" s="141" t="s">
        <v>1206</v>
      </c>
      <c r="Q1644" s="227">
        <v>1200</v>
      </c>
      <c r="R1644" s="232">
        <v>1</v>
      </c>
      <c r="S1644" s="148">
        <v>41490</v>
      </c>
      <c r="T1644" s="148">
        <v>0</v>
      </c>
      <c r="U1644" s="148">
        <v>497.88</v>
      </c>
      <c r="V1644" s="229">
        <v>4.8956570259348698E-5</v>
      </c>
      <c r="W1644" s="229">
        <v>7.8689416000000002E-4</v>
      </c>
      <c r="X1644" s="229">
        <v>5.451872097155801E-5</v>
      </c>
    </row>
    <row r="1645" spans="1:24" ht="13.5" thickBot="1">
      <c r="A1645" s="153">
        <v>8694</v>
      </c>
      <c r="B1645" s="153">
        <v>12534</v>
      </c>
      <c r="C1645" s="141" t="s">
        <v>1379</v>
      </c>
      <c r="D1645" s="141">
        <v>520026683</v>
      </c>
      <c r="E1645" s="141" t="s">
        <v>429</v>
      </c>
      <c r="F1645" s="141" t="s">
        <v>2276</v>
      </c>
      <c r="G1645" s="141" t="s">
        <v>3857</v>
      </c>
      <c r="H1645" s="141" t="s">
        <v>76</v>
      </c>
      <c r="I1645" s="141" t="s">
        <v>73</v>
      </c>
      <c r="J1645" s="141" t="s">
        <v>53</v>
      </c>
      <c r="K1645" s="141" t="s">
        <v>53</v>
      </c>
      <c r="L1645" s="141" t="s">
        <v>821</v>
      </c>
      <c r="M1645" s="141" t="s">
        <v>311</v>
      </c>
      <c r="N1645" s="141" t="s">
        <v>651</v>
      </c>
      <c r="O1645" s="141" t="s">
        <v>62</v>
      </c>
      <c r="P1645" s="141" t="s">
        <v>1206</v>
      </c>
      <c r="Q1645" s="227">
        <v>93628</v>
      </c>
      <c r="R1645" s="232">
        <v>1</v>
      </c>
      <c r="S1645" s="148">
        <v>1609</v>
      </c>
      <c r="T1645" s="148">
        <v>0</v>
      </c>
      <c r="U1645" s="148">
        <v>1506.47452</v>
      </c>
      <c r="V1645" s="229">
        <v>1.9857443200000001E-4</v>
      </c>
      <c r="W1645" s="229">
        <v>2.380967308E-3</v>
      </c>
      <c r="X1645" s="229">
        <v>1.6496156504909173E-4</v>
      </c>
    </row>
    <row r="1646" spans="1:24" ht="13.5" thickBot="1">
      <c r="A1646" s="153">
        <v>8694</v>
      </c>
      <c r="B1646" s="153">
        <v>12534</v>
      </c>
      <c r="C1646" s="141" t="s">
        <v>1372</v>
      </c>
      <c r="D1646" s="141">
        <v>513821488</v>
      </c>
      <c r="E1646" s="141" t="s">
        <v>429</v>
      </c>
      <c r="F1646" s="141" t="s">
        <v>2277</v>
      </c>
      <c r="G1646" s="141" t="s">
        <v>3858</v>
      </c>
      <c r="H1646" s="141" t="s">
        <v>76</v>
      </c>
      <c r="I1646" s="141" t="s">
        <v>73</v>
      </c>
      <c r="J1646" s="141" t="s">
        <v>53</v>
      </c>
      <c r="K1646" s="141" t="s">
        <v>53</v>
      </c>
      <c r="L1646" s="141" t="s">
        <v>821</v>
      </c>
      <c r="M1646" s="141" t="s">
        <v>311</v>
      </c>
      <c r="N1646" s="141" t="s">
        <v>651</v>
      </c>
      <c r="O1646" s="141" t="s">
        <v>62</v>
      </c>
      <c r="P1646" s="141" t="s">
        <v>1206</v>
      </c>
      <c r="Q1646" s="227">
        <v>96863</v>
      </c>
      <c r="R1646" s="232">
        <v>1</v>
      </c>
      <c r="S1646" s="148">
        <v>1513</v>
      </c>
      <c r="T1646" s="148">
        <v>0</v>
      </c>
      <c r="U1646" s="148">
        <v>1465.53719</v>
      </c>
      <c r="V1646" s="229">
        <v>4.9768547700000003E-4</v>
      </c>
      <c r="W1646" s="229">
        <v>2.3162662830000002E-3</v>
      </c>
      <c r="X1646" s="229">
        <v>1.6047885662218045E-4</v>
      </c>
    </row>
    <row r="1647" spans="1:24" ht="13.5" thickBot="1">
      <c r="A1647" s="153">
        <v>8694</v>
      </c>
      <c r="B1647" s="153">
        <v>12534</v>
      </c>
      <c r="C1647" s="141" t="s">
        <v>1474</v>
      </c>
      <c r="D1647" s="141">
        <v>510216054</v>
      </c>
      <c r="E1647" s="141" t="s">
        <v>429</v>
      </c>
      <c r="F1647" s="141" t="s">
        <v>2278</v>
      </c>
      <c r="G1647" s="141" t="s">
        <v>3859</v>
      </c>
      <c r="H1647" s="141" t="s">
        <v>76</v>
      </c>
      <c r="I1647" s="141" t="s">
        <v>73</v>
      </c>
      <c r="J1647" s="141" t="s">
        <v>53</v>
      </c>
      <c r="K1647" s="141" t="s">
        <v>53</v>
      </c>
      <c r="L1647" s="141" t="s">
        <v>821</v>
      </c>
      <c r="M1647" s="141" t="s">
        <v>311</v>
      </c>
      <c r="N1647" s="141" t="s">
        <v>156</v>
      </c>
      <c r="O1647" s="141" t="s">
        <v>62</v>
      </c>
      <c r="P1647" s="141" t="s">
        <v>1206</v>
      </c>
      <c r="Q1647" s="227">
        <v>32400</v>
      </c>
      <c r="R1647" s="232">
        <v>1</v>
      </c>
      <c r="S1647" s="148">
        <v>39190</v>
      </c>
      <c r="T1647" s="148">
        <v>712.97862999999995</v>
      </c>
      <c r="U1647" s="148">
        <v>13410.538629999999</v>
      </c>
      <c r="V1647" s="229">
        <v>3.0339516030000002E-3</v>
      </c>
      <c r="W1647" s="229">
        <v>2.1195216804000001E-2</v>
      </c>
      <c r="X1647" s="229">
        <v>1.4684771704974488E-3</v>
      </c>
    </row>
    <row r="1648" spans="1:24" ht="13.5" thickBot="1">
      <c r="A1648" s="153">
        <v>8694</v>
      </c>
      <c r="B1648" s="153">
        <v>12534</v>
      </c>
      <c r="C1648" s="141" t="s">
        <v>1399</v>
      </c>
      <c r="D1648" s="141">
        <v>511930125</v>
      </c>
      <c r="E1648" s="141" t="s">
        <v>429</v>
      </c>
      <c r="F1648" s="141" t="s">
        <v>2279</v>
      </c>
      <c r="G1648" s="141" t="s">
        <v>3860</v>
      </c>
      <c r="H1648" s="141" t="s">
        <v>76</v>
      </c>
      <c r="I1648" s="141" t="s">
        <v>73</v>
      </c>
      <c r="J1648" s="141" t="s">
        <v>53</v>
      </c>
      <c r="K1648" s="141" t="s">
        <v>53</v>
      </c>
      <c r="L1648" s="141" t="s">
        <v>821</v>
      </c>
      <c r="M1648" s="141" t="s">
        <v>311</v>
      </c>
      <c r="N1648" s="141" t="s">
        <v>260</v>
      </c>
      <c r="O1648" s="141" t="s">
        <v>62</v>
      </c>
      <c r="P1648" s="141" t="s">
        <v>1206</v>
      </c>
      <c r="Q1648" s="227">
        <v>458770</v>
      </c>
      <c r="R1648" s="232">
        <v>1</v>
      </c>
      <c r="S1648" s="148">
        <v>1670</v>
      </c>
      <c r="T1648" s="148">
        <v>0</v>
      </c>
      <c r="U1648" s="148">
        <v>7661.4589999999998</v>
      </c>
      <c r="V1648" s="229">
        <v>2.76805102E-3</v>
      </c>
      <c r="W1648" s="229">
        <v>1.2108856252E-2</v>
      </c>
      <c r="X1648" s="229">
        <v>8.3894300927137434E-4</v>
      </c>
    </row>
    <row r="1649" spans="1:24" ht="13.5" thickBot="1">
      <c r="A1649" s="153">
        <v>8694</v>
      </c>
      <c r="B1649" s="153">
        <v>12534</v>
      </c>
      <c r="C1649" s="141" t="s">
        <v>1546</v>
      </c>
      <c r="D1649" s="141">
        <v>513817817</v>
      </c>
      <c r="E1649" s="141" t="s">
        <v>429</v>
      </c>
      <c r="F1649" s="141" t="s">
        <v>2429</v>
      </c>
      <c r="G1649" s="141" t="s">
        <v>3934</v>
      </c>
      <c r="H1649" s="141" t="s">
        <v>76</v>
      </c>
      <c r="I1649" s="141" t="s">
        <v>73</v>
      </c>
      <c r="J1649" s="141" t="s">
        <v>53</v>
      </c>
      <c r="K1649" s="141" t="s">
        <v>53</v>
      </c>
      <c r="L1649" s="141" t="s">
        <v>821</v>
      </c>
      <c r="M1649" s="141" t="s">
        <v>311</v>
      </c>
      <c r="N1649" s="141" t="s">
        <v>140</v>
      </c>
      <c r="O1649" s="141" t="s">
        <v>62</v>
      </c>
      <c r="P1649" s="141" t="s">
        <v>1206</v>
      </c>
      <c r="Q1649" s="227">
        <v>10800</v>
      </c>
      <c r="R1649" s="232">
        <v>1</v>
      </c>
      <c r="S1649" s="148">
        <v>9062</v>
      </c>
      <c r="T1649" s="148">
        <v>0</v>
      </c>
      <c r="U1649" s="148">
        <v>978.69600000000003</v>
      </c>
      <c r="V1649" s="229">
        <v>5.1261237599999998E-4</v>
      </c>
      <c r="W1649" s="229">
        <v>1.546818847E-3</v>
      </c>
      <c r="X1649" s="229">
        <v>1.0716890443476328E-4</v>
      </c>
    </row>
    <row r="1650" spans="1:24" ht="13.5" thickBot="1">
      <c r="A1650" s="153">
        <v>8694</v>
      </c>
      <c r="B1650" s="153">
        <v>12534</v>
      </c>
      <c r="C1650" s="141" t="s">
        <v>1461</v>
      </c>
      <c r="D1650" s="141">
        <v>513605519</v>
      </c>
      <c r="E1650" s="141" t="s">
        <v>429</v>
      </c>
      <c r="F1650" s="141" t="s">
        <v>3926</v>
      </c>
      <c r="G1650" s="141" t="s">
        <v>3927</v>
      </c>
      <c r="H1650" s="141" t="s">
        <v>76</v>
      </c>
      <c r="I1650" s="141" t="s">
        <v>73</v>
      </c>
      <c r="J1650" s="141" t="s">
        <v>53</v>
      </c>
      <c r="K1650" s="141" t="s">
        <v>53</v>
      </c>
      <c r="L1650" s="141" t="s">
        <v>821</v>
      </c>
      <c r="M1650" s="141" t="s">
        <v>311</v>
      </c>
      <c r="N1650" s="141" t="s">
        <v>140</v>
      </c>
      <c r="O1650" s="141" t="s">
        <v>62</v>
      </c>
      <c r="P1650" s="141" t="s">
        <v>1206</v>
      </c>
      <c r="Q1650" s="227">
        <v>121357.56</v>
      </c>
      <c r="R1650" s="232">
        <v>1</v>
      </c>
      <c r="S1650" s="148">
        <v>185.7</v>
      </c>
      <c r="T1650" s="148">
        <v>0</v>
      </c>
      <c r="U1650" s="148">
        <v>225.36098999999999</v>
      </c>
      <c r="V1650" s="229">
        <v>2.2578435499999998E-3</v>
      </c>
      <c r="W1650" s="229">
        <v>3.5618070000000002E-4</v>
      </c>
      <c r="X1650" s="229">
        <v>2.4677418116180758E-5</v>
      </c>
    </row>
    <row r="1651" spans="1:24" ht="13.5" thickBot="1">
      <c r="A1651" s="153">
        <v>8694</v>
      </c>
      <c r="B1651" s="153">
        <v>12534</v>
      </c>
      <c r="C1651" s="141" t="s">
        <v>2280</v>
      </c>
      <c r="D1651" s="141">
        <v>513770669</v>
      </c>
      <c r="E1651" s="141" t="s">
        <v>429</v>
      </c>
      <c r="F1651" s="141" t="s">
        <v>2281</v>
      </c>
      <c r="G1651" s="141" t="s">
        <v>3861</v>
      </c>
      <c r="H1651" s="141" t="s">
        <v>76</v>
      </c>
      <c r="I1651" s="141" t="s">
        <v>73</v>
      </c>
      <c r="J1651" s="141" t="s">
        <v>53</v>
      </c>
      <c r="K1651" s="141" t="s">
        <v>53</v>
      </c>
      <c r="L1651" s="141" t="s">
        <v>821</v>
      </c>
      <c r="M1651" s="141" t="s">
        <v>311</v>
      </c>
      <c r="N1651" s="141" t="s">
        <v>650</v>
      </c>
      <c r="O1651" s="141" t="s">
        <v>62</v>
      </c>
      <c r="P1651" s="141" t="s">
        <v>1206</v>
      </c>
      <c r="Q1651" s="227">
        <v>2600</v>
      </c>
      <c r="R1651" s="232">
        <v>1</v>
      </c>
      <c r="S1651" s="148">
        <v>20800</v>
      </c>
      <c r="T1651" s="148">
        <v>0</v>
      </c>
      <c r="U1651" s="148">
        <v>540.79999999999995</v>
      </c>
      <c r="V1651" s="229">
        <v>1.8873974300000001E-4</v>
      </c>
      <c r="W1651" s="229">
        <v>8.5472877399999996E-4</v>
      </c>
      <c r="X1651" s="229">
        <v>5.9218535192051437E-5</v>
      </c>
    </row>
    <row r="1652" spans="1:24" ht="13.5" thickBot="1">
      <c r="A1652" s="153">
        <v>8694</v>
      </c>
      <c r="B1652" s="153">
        <v>12534</v>
      </c>
      <c r="C1652" s="141" t="s">
        <v>1416</v>
      </c>
      <c r="D1652" s="141">
        <v>513257873</v>
      </c>
      <c r="E1652" s="141" t="s">
        <v>429</v>
      </c>
      <c r="F1652" s="141" t="s">
        <v>2282</v>
      </c>
      <c r="G1652" s="141" t="s">
        <v>3862</v>
      </c>
      <c r="H1652" s="141" t="s">
        <v>76</v>
      </c>
      <c r="I1652" s="141" t="s">
        <v>73</v>
      </c>
      <c r="J1652" s="141" t="s">
        <v>53</v>
      </c>
      <c r="K1652" s="141" t="s">
        <v>53</v>
      </c>
      <c r="L1652" s="141" t="s">
        <v>821</v>
      </c>
      <c r="M1652" s="141" t="s">
        <v>311</v>
      </c>
      <c r="N1652" s="141" t="s">
        <v>651</v>
      </c>
      <c r="O1652" s="141" t="s">
        <v>62</v>
      </c>
      <c r="P1652" s="141" t="s">
        <v>1206</v>
      </c>
      <c r="Q1652" s="227">
        <v>16200</v>
      </c>
      <c r="R1652" s="232">
        <v>1</v>
      </c>
      <c r="S1652" s="148">
        <v>9550</v>
      </c>
      <c r="T1652" s="148">
        <v>0</v>
      </c>
      <c r="U1652" s="148">
        <v>1547.1</v>
      </c>
      <c r="V1652" s="229">
        <v>4.4258889799999999E-4</v>
      </c>
      <c r="W1652" s="229">
        <v>2.4451754559999999E-3</v>
      </c>
      <c r="X1652" s="229">
        <v>1.6941012536172853E-4</v>
      </c>
    </row>
    <row r="1653" spans="1:24" ht="13.5" thickBot="1">
      <c r="A1653" s="153">
        <v>8694</v>
      </c>
      <c r="B1653" s="153">
        <v>12534</v>
      </c>
      <c r="C1653" s="141" t="s">
        <v>2283</v>
      </c>
      <c r="D1653" s="141">
        <v>511725459</v>
      </c>
      <c r="E1653" s="141" t="s">
        <v>429</v>
      </c>
      <c r="F1653" s="141" t="s">
        <v>2284</v>
      </c>
      <c r="G1653" s="141" t="s">
        <v>3863</v>
      </c>
      <c r="H1653" s="141" t="s">
        <v>76</v>
      </c>
      <c r="I1653" s="141" t="s">
        <v>73</v>
      </c>
      <c r="J1653" s="141" t="s">
        <v>53</v>
      </c>
      <c r="K1653" s="141" t="s">
        <v>53</v>
      </c>
      <c r="L1653" s="141" t="s">
        <v>821</v>
      </c>
      <c r="M1653" s="141" t="s">
        <v>311</v>
      </c>
      <c r="N1653" s="141" t="s">
        <v>75</v>
      </c>
      <c r="O1653" s="141" t="s">
        <v>62</v>
      </c>
      <c r="P1653" s="141" t="s">
        <v>1206</v>
      </c>
      <c r="Q1653" s="227">
        <v>78680</v>
      </c>
      <c r="R1653" s="232">
        <v>1</v>
      </c>
      <c r="S1653" s="148">
        <v>6557</v>
      </c>
      <c r="T1653" s="148">
        <v>0</v>
      </c>
      <c r="U1653" s="148">
        <v>5159.0475999999999</v>
      </c>
      <c r="V1653" s="229">
        <v>3.7689656619999999E-3</v>
      </c>
      <c r="W1653" s="229">
        <v>8.1538210650000005E-3</v>
      </c>
      <c r="X1653" s="229">
        <v>5.6492463361329244E-4</v>
      </c>
    </row>
    <row r="1654" spans="1:24" ht="13.5" thickBot="1">
      <c r="A1654" s="153">
        <v>8694</v>
      </c>
      <c r="B1654" s="153">
        <v>12534</v>
      </c>
      <c r="C1654" s="141" t="s">
        <v>1678</v>
      </c>
      <c r="D1654" s="141">
        <v>512781386</v>
      </c>
      <c r="E1654" s="141" t="s">
        <v>429</v>
      </c>
      <c r="F1654" s="141" t="s">
        <v>2285</v>
      </c>
      <c r="G1654" s="141" t="s">
        <v>3864</v>
      </c>
      <c r="H1654" s="141" t="s">
        <v>76</v>
      </c>
      <c r="I1654" s="141" t="s">
        <v>73</v>
      </c>
      <c r="J1654" s="141" t="s">
        <v>53</v>
      </c>
      <c r="K1654" s="141" t="s">
        <v>53</v>
      </c>
      <c r="L1654" s="141" t="s">
        <v>821</v>
      </c>
      <c r="M1654" s="141" t="s">
        <v>311</v>
      </c>
      <c r="N1654" s="141" t="s">
        <v>140</v>
      </c>
      <c r="O1654" s="141" t="s">
        <v>62</v>
      </c>
      <c r="P1654" s="141" t="s">
        <v>1206</v>
      </c>
      <c r="Q1654" s="227">
        <v>580000</v>
      </c>
      <c r="R1654" s="232">
        <v>1</v>
      </c>
      <c r="S1654" s="148">
        <v>65.3</v>
      </c>
      <c r="T1654" s="148">
        <v>0</v>
      </c>
      <c r="U1654" s="148">
        <v>378.74</v>
      </c>
      <c r="V1654" s="229">
        <v>2.664411055E-3</v>
      </c>
      <c r="W1654" s="229">
        <v>5.9859463000000001E-4</v>
      </c>
      <c r="X1654" s="229">
        <v>4.1472684945705553E-5</v>
      </c>
    </row>
    <row r="1655" spans="1:24" ht="13.5" thickBot="1">
      <c r="A1655" s="153">
        <v>8694</v>
      </c>
      <c r="B1655" s="153">
        <v>12534</v>
      </c>
      <c r="C1655" s="141" t="s">
        <v>2096</v>
      </c>
      <c r="D1655" s="141">
        <v>520041005</v>
      </c>
      <c r="E1655" s="141" t="s">
        <v>429</v>
      </c>
      <c r="F1655" s="141" t="s">
        <v>2286</v>
      </c>
      <c r="G1655" s="141" t="s">
        <v>3865</v>
      </c>
      <c r="H1655" s="141" t="s">
        <v>76</v>
      </c>
      <c r="I1655" s="141" t="s">
        <v>73</v>
      </c>
      <c r="J1655" s="141" t="s">
        <v>53</v>
      </c>
      <c r="K1655" s="141" t="s">
        <v>53</v>
      </c>
      <c r="L1655" s="141" t="s">
        <v>821</v>
      </c>
      <c r="M1655" s="141" t="s">
        <v>311</v>
      </c>
      <c r="N1655" s="141" t="s">
        <v>140</v>
      </c>
      <c r="O1655" s="141" t="s">
        <v>62</v>
      </c>
      <c r="P1655" s="141" t="s">
        <v>1206</v>
      </c>
      <c r="Q1655" s="227">
        <v>1033200</v>
      </c>
      <c r="R1655" s="232">
        <v>1</v>
      </c>
      <c r="S1655" s="148">
        <v>464.6</v>
      </c>
      <c r="T1655" s="148">
        <v>0</v>
      </c>
      <c r="U1655" s="148">
        <v>4800.2471999999998</v>
      </c>
      <c r="V1655" s="229">
        <v>5.552570574E-3</v>
      </c>
      <c r="W1655" s="229">
        <v>7.5867407660000002E-3</v>
      </c>
      <c r="X1655" s="229">
        <v>5.2563536934864346E-4</v>
      </c>
    </row>
    <row r="1656" spans="1:24" ht="13.5" thickBot="1">
      <c r="A1656" s="153">
        <v>8694</v>
      </c>
      <c r="B1656" s="153">
        <v>12534</v>
      </c>
      <c r="C1656" s="141" t="s">
        <v>1284</v>
      </c>
      <c r="D1656" s="141">
        <v>510960719</v>
      </c>
      <c r="E1656" s="141" t="s">
        <v>429</v>
      </c>
      <c r="F1656" s="141" t="s">
        <v>2287</v>
      </c>
      <c r="G1656" s="141" t="s">
        <v>3866</v>
      </c>
      <c r="H1656" s="141" t="s">
        <v>76</v>
      </c>
      <c r="I1656" s="141" t="s">
        <v>73</v>
      </c>
      <c r="J1656" s="141" t="s">
        <v>53</v>
      </c>
      <c r="K1656" s="141" t="s">
        <v>53</v>
      </c>
      <c r="L1656" s="141" t="s">
        <v>821</v>
      </c>
      <c r="M1656" s="141" t="s">
        <v>311</v>
      </c>
      <c r="N1656" s="141" t="s">
        <v>651</v>
      </c>
      <c r="O1656" s="141" t="s">
        <v>62</v>
      </c>
      <c r="P1656" s="141" t="s">
        <v>1206</v>
      </c>
      <c r="Q1656" s="227">
        <v>1400</v>
      </c>
      <c r="R1656" s="232">
        <v>1</v>
      </c>
      <c r="S1656" s="148">
        <v>25940</v>
      </c>
      <c r="T1656" s="148">
        <v>0</v>
      </c>
      <c r="U1656" s="148">
        <v>363.16</v>
      </c>
      <c r="V1656" s="229">
        <v>1.1544224770674E-5</v>
      </c>
      <c r="W1656" s="229">
        <v>5.7397060200000002E-4</v>
      </c>
      <c r="X1656" s="229">
        <v>3.9766648003597272E-5</v>
      </c>
    </row>
    <row r="1657" spans="1:24" ht="13.5" thickBot="1">
      <c r="A1657" s="153">
        <v>8694</v>
      </c>
      <c r="B1657" s="153">
        <v>12534</v>
      </c>
      <c r="C1657" s="141" t="s">
        <v>1301</v>
      </c>
      <c r="D1657" s="141">
        <v>513901371</v>
      </c>
      <c r="E1657" s="141" t="s">
        <v>429</v>
      </c>
      <c r="F1657" s="141" t="s">
        <v>2288</v>
      </c>
      <c r="G1657" s="141" t="s">
        <v>3867</v>
      </c>
      <c r="H1657" s="141" t="s">
        <v>76</v>
      </c>
      <c r="I1657" s="141" t="s">
        <v>73</v>
      </c>
      <c r="J1657" s="141" t="s">
        <v>53</v>
      </c>
      <c r="K1657" s="141" t="s">
        <v>53</v>
      </c>
      <c r="L1657" s="141" t="s">
        <v>821</v>
      </c>
      <c r="M1657" s="141" t="s">
        <v>311</v>
      </c>
      <c r="N1657" s="141" t="s">
        <v>647</v>
      </c>
      <c r="O1657" s="141" t="s">
        <v>62</v>
      </c>
      <c r="P1657" s="141" t="s">
        <v>1206</v>
      </c>
      <c r="Q1657" s="227">
        <v>401850</v>
      </c>
      <c r="R1657" s="232">
        <v>1</v>
      </c>
      <c r="S1657" s="148">
        <v>1348</v>
      </c>
      <c r="T1657" s="148">
        <v>0</v>
      </c>
      <c r="U1657" s="148">
        <v>5416.9380000000001</v>
      </c>
      <c r="V1657" s="229">
        <v>7.3133049299999996E-4</v>
      </c>
      <c r="W1657" s="229">
        <v>8.5614141599999992E-3</v>
      </c>
      <c r="X1657" s="229">
        <v>5.9316407837677661E-4</v>
      </c>
    </row>
    <row r="1658" spans="1:24" ht="13.5" thickBot="1">
      <c r="A1658" s="153">
        <v>8694</v>
      </c>
      <c r="B1658" s="153">
        <v>12534</v>
      </c>
      <c r="C1658" s="141" t="s">
        <v>2289</v>
      </c>
      <c r="D1658" s="141">
        <v>514068980</v>
      </c>
      <c r="E1658" s="141" t="s">
        <v>429</v>
      </c>
      <c r="F1658" s="141" t="s">
        <v>2290</v>
      </c>
      <c r="G1658" s="141" t="s">
        <v>3868</v>
      </c>
      <c r="H1658" s="141" t="s">
        <v>76</v>
      </c>
      <c r="I1658" s="141" t="s">
        <v>73</v>
      </c>
      <c r="J1658" s="141" t="s">
        <v>53</v>
      </c>
      <c r="K1658" s="141" t="s">
        <v>53</v>
      </c>
      <c r="L1658" s="141" t="s">
        <v>821</v>
      </c>
      <c r="M1658" s="141" t="s">
        <v>311</v>
      </c>
      <c r="N1658" s="141" t="s">
        <v>650</v>
      </c>
      <c r="O1658" s="141" t="s">
        <v>62</v>
      </c>
      <c r="P1658" s="141" t="s">
        <v>1206</v>
      </c>
      <c r="Q1658" s="227">
        <v>162566</v>
      </c>
      <c r="R1658" s="232">
        <v>1</v>
      </c>
      <c r="S1658" s="148">
        <v>5079</v>
      </c>
      <c r="T1658" s="148">
        <v>0</v>
      </c>
      <c r="U1658" s="148">
        <v>8256.7271400000009</v>
      </c>
      <c r="V1658" s="229">
        <v>1.1464468300000001E-2</v>
      </c>
      <c r="W1658" s="229">
        <v>1.3049671355E-2</v>
      </c>
      <c r="X1658" s="229">
        <v>9.0412589998383201E-4</v>
      </c>
    </row>
    <row r="1659" spans="1:24" ht="13.5" thickBot="1">
      <c r="A1659" s="153">
        <v>8694</v>
      </c>
      <c r="B1659" s="153">
        <v>12534</v>
      </c>
      <c r="C1659" s="141" t="s">
        <v>1388</v>
      </c>
      <c r="D1659" s="141">
        <v>514065283</v>
      </c>
      <c r="E1659" s="141" t="s">
        <v>429</v>
      </c>
      <c r="F1659" s="141" t="s">
        <v>2291</v>
      </c>
      <c r="G1659" s="141" t="s">
        <v>3869</v>
      </c>
      <c r="H1659" s="141" t="s">
        <v>76</v>
      </c>
      <c r="I1659" s="141" t="s">
        <v>73</v>
      </c>
      <c r="J1659" s="141" t="s">
        <v>53</v>
      </c>
      <c r="K1659" s="141" t="s">
        <v>53</v>
      </c>
      <c r="L1659" s="141" t="s">
        <v>821</v>
      </c>
      <c r="M1659" s="141" t="s">
        <v>311</v>
      </c>
      <c r="N1659" s="141" t="s">
        <v>75</v>
      </c>
      <c r="O1659" s="141" t="s">
        <v>62</v>
      </c>
      <c r="P1659" s="141" t="s">
        <v>1206</v>
      </c>
      <c r="Q1659" s="227">
        <v>249375</v>
      </c>
      <c r="R1659" s="232">
        <v>1</v>
      </c>
      <c r="S1659" s="148">
        <v>1991</v>
      </c>
      <c r="T1659" s="148">
        <v>0</v>
      </c>
      <c r="U1659" s="148">
        <v>4965.0562499999996</v>
      </c>
      <c r="V1659" s="229">
        <v>2.7739642450000002E-3</v>
      </c>
      <c r="W1659" s="229">
        <v>7.8472197550000008E-3</v>
      </c>
      <c r="X1659" s="229">
        <v>5.4368224532385344E-4</v>
      </c>
    </row>
    <row r="1660" spans="1:24" ht="13.5" thickBot="1">
      <c r="A1660" s="153">
        <v>8694</v>
      </c>
      <c r="B1660" s="153">
        <v>12534</v>
      </c>
      <c r="C1660" s="141" t="s">
        <v>2292</v>
      </c>
      <c r="D1660" s="141">
        <v>515001659</v>
      </c>
      <c r="E1660" s="141" t="s">
        <v>429</v>
      </c>
      <c r="F1660" s="141" t="s">
        <v>2293</v>
      </c>
      <c r="G1660" s="141" t="s">
        <v>3870</v>
      </c>
      <c r="H1660" s="141" t="s">
        <v>76</v>
      </c>
      <c r="I1660" s="141" t="s">
        <v>73</v>
      </c>
      <c r="J1660" s="141" t="s">
        <v>53</v>
      </c>
      <c r="K1660" s="141" t="s">
        <v>53</v>
      </c>
      <c r="L1660" s="141" t="s">
        <v>821</v>
      </c>
      <c r="M1660" s="141" t="s">
        <v>311</v>
      </c>
      <c r="N1660" s="141" t="s">
        <v>263</v>
      </c>
      <c r="O1660" s="141" t="s">
        <v>62</v>
      </c>
      <c r="P1660" s="141" t="s">
        <v>1206</v>
      </c>
      <c r="Q1660" s="227">
        <f>646188-40000</f>
        <v>606188</v>
      </c>
      <c r="R1660" s="232">
        <v>1</v>
      </c>
      <c r="S1660" s="148">
        <v>1271</v>
      </c>
      <c r="T1660" s="148">
        <v>0</v>
      </c>
      <c r="U1660" s="148">
        <f>8213.04948-508.4</f>
        <v>7704.64948</v>
      </c>
      <c r="V1660" s="229">
        <f>0.4433773518%-0.0274457186%</f>
        <v>4.1593163320000001E-3</v>
      </c>
      <c r="W1660" s="229">
        <f>1.2980639268%-0.0803520911%</f>
        <v>1.2177118357000001E-2</v>
      </c>
      <c r="X1660" s="229">
        <f>0.0899343120683136%-0.00556706791635336%</f>
        <v>8.436724415196023E-4</v>
      </c>
    </row>
    <row r="1661" spans="1:24" ht="13.5" thickBot="1">
      <c r="A1661" s="153">
        <v>8694</v>
      </c>
      <c r="B1661" s="153">
        <v>12534</v>
      </c>
      <c r="C1661" s="141" t="s">
        <v>1386</v>
      </c>
      <c r="D1661" s="141">
        <v>514892801</v>
      </c>
      <c r="E1661" s="141" t="s">
        <v>429</v>
      </c>
      <c r="F1661" s="141" t="s">
        <v>2294</v>
      </c>
      <c r="G1661" s="141" t="s">
        <v>3871</v>
      </c>
      <c r="H1661" s="141" t="s">
        <v>76</v>
      </c>
      <c r="I1661" s="141" t="s">
        <v>73</v>
      </c>
      <c r="J1661" s="141" t="s">
        <v>53</v>
      </c>
      <c r="K1661" s="141" t="s">
        <v>53</v>
      </c>
      <c r="L1661" s="141" t="s">
        <v>821</v>
      </c>
      <c r="M1661" s="141" t="s">
        <v>311</v>
      </c>
      <c r="N1661" s="141" t="s">
        <v>263</v>
      </c>
      <c r="O1661" s="141" t="s">
        <v>62</v>
      </c>
      <c r="P1661" s="141" t="s">
        <v>1206</v>
      </c>
      <c r="Q1661" s="227">
        <v>150900</v>
      </c>
      <c r="R1661" s="232">
        <v>1</v>
      </c>
      <c r="S1661" s="148">
        <v>2140</v>
      </c>
      <c r="T1661" s="148">
        <v>0</v>
      </c>
      <c r="U1661" s="148">
        <v>3229.26</v>
      </c>
      <c r="V1661" s="229">
        <v>4.2231605100000001E-4</v>
      </c>
      <c r="W1661" s="229">
        <v>5.1038118379999999E-3</v>
      </c>
      <c r="X1661" s="229">
        <v>3.5360955427937143E-4</v>
      </c>
    </row>
    <row r="1662" spans="1:24" ht="13.5" thickBot="1">
      <c r="A1662" s="153">
        <v>8694</v>
      </c>
      <c r="B1662" s="153">
        <v>12534</v>
      </c>
      <c r="C1662" s="141" t="s">
        <v>2295</v>
      </c>
      <c r="D1662" s="141">
        <v>880326081</v>
      </c>
      <c r="E1662" s="141" t="s">
        <v>430</v>
      </c>
      <c r="F1662" s="141" t="s">
        <v>2296</v>
      </c>
      <c r="G1662" s="141" t="s">
        <v>3872</v>
      </c>
      <c r="H1662" s="141" t="s">
        <v>76</v>
      </c>
      <c r="I1662" s="141" t="s">
        <v>73</v>
      </c>
      <c r="J1662" s="141" t="s">
        <v>53</v>
      </c>
      <c r="K1662" s="141" t="s">
        <v>314</v>
      </c>
      <c r="L1662" s="141" t="s">
        <v>821</v>
      </c>
      <c r="M1662" s="141" t="s">
        <v>311</v>
      </c>
      <c r="N1662" s="141" t="s">
        <v>647</v>
      </c>
      <c r="O1662" s="141" t="s">
        <v>62</v>
      </c>
      <c r="P1662" s="141" t="s">
        <v>1206</v>
      </c>
      <c r="Q1662" s="227">
        <v>2000</v>
      </c>
      <c r="R1662" s="232">
        <v>1</v>
      </c>
      <c r="S1662" s="148">
        <v>28560</v>
      </c>
      <c r="T1662" s="148">
        <v>0</v>
      </c>
      <c r="U1662" s="148">
        <v>571.20000000000005</v>
      </c>
      <c r="V1662" s="229">
        <v>3.56532181182952E-5</v>
      </c>
      <c r="W1662" s="229">
        <v>9.0277565799999995E-4</v>
      </c>
      <c r="X1662" s="229">
        <v>6.2547387762018833E-5</v>
      </c>
    </row>
    <row r="1663" spans="1:24" ht="13.5" thickBot="1">
      <c r="A1663" s="153">
        <v>8694</v>
      </c>
      <c r="B1663" s="153">
        <v>12534</v>
      </c>
      <c r="C1663" s="141" t="s">
        <v>2297</v>
      </c>
      <c r="D1663" s="141">
        <v>515158665</v>
      </c>
      <c r="E1663" s="141" t="s">
        <v>429</v>
      </c>
      <c r="F1663" s="141" t="s">
        <v>2298</v>
      </c>
      <c r="G1663" s="141" t="s">
        <v>3873</v>
      </c>
      <c r="H1663" s="141" t="s">
        <v>76</v>
      </c>
      <c r="I1663" s="141" t="s">
        <v>73</v>
      </c>
      <c r="J1663" s="141" t="s">
        <v>53</v>
      </c>
      <c r="K1663" s="141" t="s">
        <v>53</v>
      </c>
      <c r="L1663" s="141" t="s">
        <v>821</v>
      </c>
      <c r="M1663" s="141" t="s">
        <v>311</v>
      </c>
      <c r="N1663" s="141" t="s">
        <v>258</v>
      </c>
      <c r="O1663" s="141" t="s">
        <v>62</v>
      </c>
      <c r="P1663" s="141" t="s">
        <v>1206</v>
      </c>
      <c r="Q1663" s="227">
        <v>72500</v>
      </c>
      <c r="R1663" s="232">
        <v>1</v>
      </c>
      <c r="S1663" s="148">
        <v>974.5</v>
      </c>
      <c r="T1663" s="148">
        <v>0</v>
      </c>
      <c r="U1663" s="148">
        <v>706.51250000000005</v>
      </c>
      <c r="V1663" s="229">
        <v>6.9721279319999996E-3</v>
      </c>
      <c r="W1663" s="229">
        <v>1.1166356559999999E-3</v>
      </c>
      <c r="X1663" s="229">
        <v>7.7364340504575165E-5</v>
      </c>
    </row>
    <row r="1664" spans="1:24" ht="13.5" thickBot="1">
      <c r="A1664" s="153">
        <v>8694</v>
      </c>
      <c r="B1664" s="153">
        <v>12534</v>
      </c>
      <c r="C1664" s="141" t="s">
        <v>1481</v>
      </c>
      <c r="D1664" s="141">
        <v>515434074</v>
      </c>
      <c r="E1664" s="141" t="s">
        <v>429</v>
      </c>
      <c r="F1664" s="141" t="s">
        <v>2299</v>
      </c>
      <c r="G1664" s="141" t="s">
        <v>3874</v>
      </c>
      <c r="H1664" s="141" t="s">
        <v>76</v>
      </c>
      <c r="I1664" s="141" t="s">
        <v>73</v>
      </c>
      <c r="J1664" s="141" t="s">
        <v>53</v>
      </c>
      <c r="K1664" s="141" t="s">
        <v>53</v>
      </c>
      <c r="L1664" s="141" t="s">
        <v>821</v>
      </c>
      <c r="M1664" s="141" t="s">
        <v>311</v>
      </c>
      <c r="N1664" s="141" t="s">
        <v>651</v>
      </c>
      <c r="O1664" s="141" t="s">
        <v>62</v>
      </c>
      <c r="P1664" s="141" t="s">
        <v>1206</v>
      </c>
      <c r="Q1664" s="227">
        <v>536205.03</v>
      </c>
      <c r="R1664" s="232">
        <v>1</v>
      </c>
      <c r="S1664" s="148">
        <v>399.6</v>
      </c>
      <c r="T1664" s="148">
        <v>0</v>
      </c>
      <c r="U1664" s="148">
        <v>2142.6752999999999</v>
      </c>
      <c r="V1664" s="229">
        <v>3.6683194029999999E-3</v>
      </c>
      <c r="W1664" s="229">
        <v>3.3864760220000002E-3</v>
      </c>
      <c r="X1664" s="229">
        <v>2.3462665062535019E-4</v>
      </c>
    </row>
    <row r="1665" spans="1:24" ht="13.5" thickBot="1">
      <c r="A1665" s="153">
        <v>8694</v>
      </c>
      <c r="B1665" s="153">
        <v>12534</v>
      </c>
      <c r="C1665" s="141" t="s">
        <v>1529</v>
      </c>
      <c r="D1665" s="141">
        <v>514401702</v>
      </c>
      <c r="E1665" s="141" t="s">
        <v>429</v>
      </c>
      <c r="F1665" s="141" t="s">
        <v>2300</v>
      </c>
      <c r="G1665" s="141" t="s">
        <v>3875</v>
      </c>
      <c r="H1665" s="141" t="s">
        <v>76</v>
      </c>
      <c r="I1665" s="141" t="s">
        <v>73</v>
      </c>
      <c r="J1665" s="141" t="s">
        <v>53</v>
      </c>
      <c r="K1665" s="141" t="s">
        <v>53</v>
      </c>
      <c r="L1665" s="141" t="s">
        <v>821</v>
      </c>
      <c r="M1665" s="141" t="s">
        <v>311</v>
      </c>
      <c r="N1665" s="141" t="s">
        <v>156</v>
      </c>
      <c r="O1665" s="141" t="s">
        <v>62</v>
      </c>
      <c r="P1665" s="141" t="s">
        <v>1206</v>
      </c>
      <c r="Q1665" s="227">
        <v>85756</v>
      </c>
      <c r="R1665" s="232">
        <v>1</v>
      </c>
      <c r="S1665" s="148">
        <v>3016</v>
      </c>
      <c r="T1665" s="148">
        <v>0</v>
      </c>
      <c r="U1665" s="148">
        <v>2586.4009599999999</v>
      </c>
      <c r="V1665" s="229">
        <v>3.3535906399999999E-4</v>
      </c>
      <c r="W1665" s="229">
        <v>4.0877798119999999E-3</v>
      </c>
      <c r="X1665" s="229">
        <v>2.8321537771914873E-4</v>
      </c>
    </row>
    <row r="1666" spans="1:24" ht="13.5" thickBot="1">
      <c r="A1666" s="153">
        <v>8694</v>
      </c>
      <c r="B1666" s="153">
        <v>12534</v>
      </c>
      <c r="C1666" s="141" t="s">
        <v>1311</v>
      </c>
      <c r="D1666" s="141">
        <v>550263107</v>
      </c>
      <c r="E1666" s="141" t="s">
        <v>429</v>
      </c>
      <c r="F1666" s="141" t="s">
        <v>2301</v>
      </c>
      <c r="G1666" s="141" t="s">
        <v>3876</v>
      </c>
      <c r="H1666" s="141" t="s">
        <v>76</v>
      </c>
      <c r="I1666" s="141" t="s">
        <v>460</v>
      </c>
      <c r="J1666" s="141" t="s">
        <v>53</v>
      </c>
      <c r="K1666" s="141" t="s">
        <v>53</v>
      </c>
      <c r="L1666" s="141" t="s">
        <v>821</v>
      </c>
      <c r="M1666" s="141" t="s">
        <v>311</v>
      </c>
      <c r="N1666" s="141" t="s">
        <v>267</v>
      </c>
      <c r="O1666" s="141" t="s">
        <v>62</v>
      </c>
      <c r="P1666" s="141" t="s">
        <v>1206</v>
      </c>
      <c r="Q1666" s="227">
        <v>17095</v>
      </c>
      <c r="R1666" s="232">
        <v>1</v>
      </c>
      <c r="S1666" s="148">
        <v>5205</v>
      </c>
      <c r="T1666" s="148">
        <v>0</v>
      </c>
      <c r="U1666" s="148">
        <v>889.79475000000002</v>
      </c>
      <c r="V1666" s="229">
        <v>1.70540523E-4</v>
      </c>
      <c r="W1666" s="229">
        <v>1.4063113460000001E-3</v>
      </c>
      <c r="X1666" s="229">
        <v>9.7434063825032583E-5</v>
      </c>
    </row>
    <row r="1667" spans="1:24" ht="13.5" thickBot="1">
      <c r="A1667" s="153">
        <v>8694</v>
      </c>
      <c r="B1667" s="153">
        <v>12534</v>
      </c>
      <c r="C1667" s="141" t="s">
        <v>2302</v>
      </c>
      <c r="D1667" s="141">
        <v>512466723</v>
      </c>
      <c r="E1667" s="141" t="s">
        <v>429</v>
      </c>
      <c r="F1667" s="141" t="s">
        <v>2303</v>
      </c>
      <c r="G1667" s="141" t="s">
        <v>3877</v>
      </c>
      <c r="H1667" s="141" t="s">
        <v>76</v>
      </c>
      <c r="I1667" s="141" t="s">
        <v>73</v>
      </c>
      <c r="J1667" s="141" t="s">
        <v>53</v>
      </c>
      <c r="K1667" s="141" t="s">
        <v>53</v>
      </c>
      <c r="L1667" s="141" t="s">
        <v>821</v>
      </c>
      <c r="M1667" s="141" t="s">
        <v>311</v>
      </c>
      <c r="N1667" s="141" t="s">
        <v>258</v>
      </c>
      <c r="O1667" s="141" t="s">
        <v>62</v>
      </c>
      <c r="P1667" s="141" t="s">
        <v>1206</v>
      </c>
      <c r="Q1667" s="227">
        <v>1110557</v>
      </c>
      <c r="R1667" s="232">
        <v>1</v>
      </c>
      <c r="S1667" s="148">
        <v>507.8</v>
      </c>
      <c r="T1667" s="148">
        <v>181.87958</v>
      </c>
      <c r="U1667" s="148">
        <v>5821.2880299999997</v>
      </c>
      <c r="V1667" s="229">
        <v>1.2123392443E-2</v>
      </c>
      <c r="W1667" s="229">
        <v>9.2004851760000006E-3</v>
      </c>
      <c r="X1667" s="229">
        <v>6.3744110589427294E-4</v>
      </c>
    </row>
    <row r="1668" spans="1:24" ht="13.5" thickBot="1">
      <c r="A1668" s="153">
        <v>8694</v>
      </c>
      <c r="B1668" s="153">
        <v>12534</v>
      </c>
      <c r="C1668" s="141" t="s">
        <v>1303</v>
      </c>
      <c r="D1668" s="141">
        <v>512607888</v>
      </c>
      <c r="E1668" s="141" t="s">
        <v>429</v>
      </c>
      <c r="F1668" s="141" t="s">
        <v>2304</v>
      </c>
      <c r="G1668" s="141" t="s">
        <v>3878</v>
      </c>
      <c r="H1668" s="141" t="s">
        <v>76</v>
      </c>
      <c r="I1668" s="141" t="s">
        <v>73</v>
      </c>
      <c r="J1668" s="141" t="s">
        <v>53</v>
      </c>
      <c r="K1668" s="141" t="s">
        <v>53</v>
      </c>
      <c r="L1668" s="141" t="s">
        <v>821</v>
      </c>
      <c r="M1668" s="141" t="s">
        <v>311</v>
      </c>
      <c r="N1668" s="141" t="s">
        <v>259</v>
      </c>
      <c r="O1668" s="141" t="s">
        <v>62</v>
      </c>
      <c r="P1668" s="141" t="s">
        <v>1206</v>
      </c>
      <c r="Q1668" s="227">
        <v>8675</v>
      </c>
      <c r="R1668" s="232">
        <v>1</v>
      </c>
      <c r="S1668" s="148">
        <v>42630</v>
      </c>
      <c r="T1668" s="148">
        <v>0</v>
      </c>
      <c r="U1668" s="148">
        <v>3698.1525000000001</v>
      </c>
      <c r="V1668" s="229">
        <v>5.2774724599999995E-4</v>
      </c>
      <c r="W1668" s="229">
        <v>5.844891556E-3</v>
      </c>
      <c r="X1668" s="229">
        <v>4.0495409387356334E-4</v>
      </c>
    </row>
    <row r="1669" spans="1:24" ht="13.5" thickBot="1">
      <c r="A1669" s="153">
        <v>8694</v>
      </c>
      <c r="B1669" s="153">
        <v>12534</v>
      </c>
      <c r="C1669" s="141" t="s">
        <v>2305</v>
      </c>
      <c r="D1669" s="141">
        <v>515809499</v>
      </c>
      <c r="E1669" s="141" t="s">
        <v>429</v>
      </c>
      <c r="F1669" s="141" t="s">
        <v>2306</v>
      </c>
      <c r="G1669" s="141" t="s">
        <v>3879</v>
      </c>
      <c r="H1669" s="141" t="s">
        <v>76</v>
      </c>
      <c r="I1669" s="141" t="s">
        <v>73</v>
      </c>
      <c r="J1669" s="141" t="s">
        <v>53</v>
      </c>
      <c r="K1669" s="141" t="s">
        <v>53</v>
      </c>
      <c r="L1669" s="141" t="s">
        <v>821</v>
      </c>
      <c r="M1669" s="141" t="s">
        <v>311</v>
      </c>
      <c r="N1669" s="141" t="s">
        <v>75</v>
      </c>
      <c r="O1669" s="141" t="s">
        <v>62</v>
      </c>
      <c r="P1669" s="141" t="s">
        <v>1206</v>
      </c>
      <c r="Q1669" s="227">
        <v>5404</v>
      </c>
      <c r="R1669" s="232">
        <v>1</v>
      </c>
      <c r="S1669" s="148">
        <v>40790</v>
      </c>
      <c r="T1669" s="148">
        <v>0</v>
      </c>
      <c r="U1669" s="148">
        <v>2204.2916</v>
      </c>
      <c r="V1669" s="229">
        <v>4.3970707890000002E-3</v>
      </c>
      <c r="W1669" s="229">
        <v>3.4838599439999999E-3</v>
      </c>
      <c r="X1669" s="229">
        <v>2.4137374202689237E-4</v>
      </c>
    </row>
    <row r="1670" spans="1:24" ht="13.5" thickBot="1">
      <c r="A1670" s="153">
        <v>8694</v>
      </c>
      <c r="B1670" s="153">
        <v>12534</v>
      </c>
      <c r="C1670" s="141" t="s">
        <v>2310</v>
      </c>
      <c r="D1670" s="141">
        <v>513618967</v>
      </c>
      <c r="E1670" s="141" t="s">
        <v>429</v>
      </c>
      <c r="F1670" s="141" t="s">
        <v>2311</v>
      </c>
      <c r="G1670" s="141" t="s">
        <v>3882</v>
      </c>
      <c r="H1670" s="141" t="s">
        <v>76</v>
      </c>
      <c r="I1670" s="141" t="s">
        <v>73</v>
      </c>
      <c r="J1670" s="141" t="s">
        <v>53</v>
      </c>
      <c r="K1670" s="141" t="s">
        <v>53</v>
      </c>
      <c r="L1670" s="141" t="s">
        <v>821</v>
      </c>
      <c r="M1670" s="141" t="s">
        <v>311</v>
      </c>
      <c r="N1670" s="141" t="s">
        <v>650</v>
      </c>
      <c r="O1670" s="141" t="s">
        <v>62</v>
      </c>
      <c r="P1670" s="141" t="s">
        <v>1206</v>
      </c>
      <c r="Q1670" s="227">
        <v>595327</v>
      </c>
      <c r="R1670" s="232">
        <v>1</v>
      </c>
      <c r="S1670" s="148">
        <v>1049</v>
      </c>
      <c r="T1670" s="148">
        <v>0</v>
      </c>
      <c r="U1670" s="148">
        <v>6244.9802300000001</v>
      </c>
      <c r="V1670" s="229">
        <v>4.2687199449999999E-3</v>
      </c>
      <c r="W1670" s="229">
        <v>9.870126291E-3</v>
      </c>
      <c r="X1670" s="229">
        <v>6.8383613447470508E-4</v>
      </c>
    </row>
    <row r="1671" spans="1:24" ht="13.5" thickBot="1">
      <c r="A1671" s="153">
        <v>8694</v>
      </c>
      <c r="B1671" s="153">
        <v>12534</v>
      </c>
      <c r="C1671" s="141" t="s">
        <v>2314</v>
      </c>
      <c r="D1671" s="141">
        <v>515933950</v>
      </c>
      <c r="E1671" s="141" t="s">
        <v>429</v>
      </c>
      <c r="F1671" s="141" t="s">
        <v>2315</v>
      </c>
      <c r="G1671" s="141" t="s">
        <v>3884</v>
      </c>
      <c r="H1671" s="141" t="s">
        <v>76</v>
      </c>
      <c r="I1671" s="141" t="s">
        <v>73</v>
      </c>
      <c r="J1671" s="141" t="s">
        <v>53</v>
      </c>
      <c r="K1671" s="141" t="s">
        <v>53</v>
      </c>
      <c r="L1671" s="141" t="s">
        <v>821</v>
      </c>
      <c r="M1671" s="141" t="s">
        <v>311</v>
      </c>
      <c r="N1671" s="141" t="s">
        <v>648</v>
      </c>
      <c r="O1671" s="141" t="s">
        <v>62</v>
      </c>
      <c r="P1671" s="141" t="s">
        <v>1206</v>
      </c>
      <c r="Q1671" s="227">
        <v>13358</v>
      </c>
      <c r="R1671" s="232">
        <v>1</v>
      </c>
      <c r="S1671" s="148">
        <v>460.7</v>
      </c>
      <c r="T1671" s="148">
        <v>0</v>
      </c>
      <c r="U1671" s="148">
        <v>61.540309999999998</v>
      </c>
      <c r="V1671" s="229">
        <v>5.6936364930000004E-3</v>
      </c>
      <c r="W1671" s="229">
        <v>9.7263819794823206E-5</v>
      </c>
      <c r="X1671" s="229">
        <v>6.7387703651345331E-6</v>
      </c>
    </row>
    <row r="1672" spans="1:24" ht="13.5" thickBot="1">
      <c r="A1672" s="153">
        <v>8694</v>
      </c>
      <c r="B1672" s="153">
        <v>12534</v>
      </c>
      <c r="C1672" s="141" t="s">
        <v>2316</v>
      </c>
      <c r="D1672" s="141">
        <v>515251593</v>
      </c>
      <c r="E1672" s="141" t="s">
        <v>429</v>
      </c>
      <c r="F1672" s="141" t="s">
        <v>2317</v>
      </c>
      <c r="G1672" s="141" t="s">
        <v>3885</v>
      </c>
      <c r="H1672" s="141" t="s">
        <v>76</v>
      </c>
      <c r="I1672" s="141" t="s">
        <v>73</v>
      </c>
      <c r="J1672" s="141" t="s">
        <v>53</v>
      </c>
      <c r="K1672" s="141" t="s">
        <v>53</v>
      </c>
      <c r="L1672" s="141" t="s">
        <v>821</v>
      </c>
      <c r="M1672" s="141" t="s">
        <v>311</v>
      </c>
      <c r="N1672" s="141" t="s">
        <v>265</v>
      </c>
      <c r="O1672" s="141" t="s">
        <v>62</v>
      </c>
      <c r="P1672" s="141" t="s">
        <v>1206</v>
      </c>
      <c r="Q1672" s="227">
        <v>294609</v>
      </c>
      <c r="R1672" s="232">
        <v>1</v>
      </c>
      <c r="S1672" s="148">
        <v>1074</v>
      </c>
      <c r="T1672" s="148">
        <v>0</v>
      </c>
      <c r="U1672" s="148">
        <v>3164.1006600000001</v>
      </c>
      <c r="V1672" s="229">
        <v>2.756867466E-3</v>
      </c>
      <c r="W1672" s="229">
        <v>5.0008281790000003E-3</v>
      </c>
      <c r="X1672" s="229">
        <v>3.464744938709379E-4</v>
      </c>
    </row>
    <row r="1673" spans="1:24" ht="13.5" thickBot="1">
      <c r="A1673" s="153">
        <v>8694</v>
      </c>
      <c r="B1673" s="153">
        <v>12534</v>
      </c>
      <c r="C1673" s="141" t="s">
        <v>1526</v>
      </c>
      <c r="D1673" s="141">
        <v>514599943</v>
      </c>
      <c r="E1673" s="141" t="s">
        <v>429</v>
      </c>
      <c r="F1673" s="141" t="s">
        <v>2318</v>
      </c>
      <c r="G1673" s="141" t="s">
        <v>3886</v>
      </c>
      <c r="H1673" s="141" t="s">
        <v>76</v>
      </c>
      <c r="I1673" s="141" t="s">
        <v>73</v>
      </c>
      <c r="J1673" s="141" t="s">
        <v>53</v>
      </c>
      <c r="K1673" s="141" t="s">
        <v>53</v>
      </c>
      <c r="L1673" s="141" t="s">
        <v>821</v>
      </c>
      <c r="M1673" s="141" t="s">
        <v>311</v>
      </c>
      <c r="N1673" s="141" t="s">
        <v>647</v>
      </c>
      <c r="O1673" s="141" t="s">
        <v>62</v>
      </c>
      <c r="P1673" s="141" t="s">
        <v>1206</v>
      </c>
      <c r="Q1673" s="227">
        <v>125396</v>
      </c>
      <c r="R1673" s="232">
        <v>1</v>
      </c>
      <c r="S1673" s="148">
        <v>8722</v>
      </c>
      <c r="T1673" s="148">
        <v>0</v>
      </c>
      <c r="U1673" s="148">
        <v>10937.039119999999</v>
      </c>
      <c r="V1673" s="229">
        <v>3.5282553040000002E-3</v>
      </c>
      <c r="W1673" s="229">
        <v>1.7285876557999999E-2</v>
      </c>
      <c r="X1673" s="229">
        <v>1.1976246967909825E-3</v>
      </c>
    </row>
    <row r="1674" spans="1:24" ht="13.5" thickBot="1">
      <c r="A1674" s="153">
        <v>8694</v>
      </c>
      <c r="B1674" s="153">
        <v>12534</v>
      </c>
      <c r="C1674" s="141" t="s">
        <v>3887</v>
      </c>
      <c r="D1674" s="141">
        <v>832652993</v>
      </c>
      <c r="E1674" s="141" t="s">
        <v>430</v>
      </c>
      <c r="F1674" s="141" t="s">
        <v>3888</v>
      </c>
      <c r="G1674" s="141" t="s">
        <v>3889</v>
      </c>
      <c r="H1674" s="141" t="s">
        <v>76</v>
      </c>
      <c r="I1674" s="141" t="s">
        <v>73</v>
      </c>
      <c r="J1674" s="141" t="s">
        <v>53</v>
      </c>
      <c r="K1674" s="141" t="s">
        <v>53</v>
      </c>
      <c r="L1674" s="141" t="s">
        <v>821</v>
      </c>
      <c r="M1674" s="141" t="s">
        <v>944</v>
      </c>
      <c r="N1674" s="141" t="s">
        <v>645</v>
      </c>
      <c r="O1674" s="141" t="s">
        <v>62</v>
      </c>
      <c r="P1674" s="141" t="s">
        <v>1206</v>
      </c>
      <c r="Q1674" s="227">
        <v>1845024</v>
      </c>
      <c r="R1674" s="232">
        <v>1</v>
      </c>
      <c r="S1674" s="148">
        <v>1E-4</v>
      </c>
      <c r="T1674" s="148">
        <v>0</v>
      </c>
      <c r="U1674" s="148">
        <v>0</v>
      </c>
      <c r="V1674" s="229">
        <v>1.24465459E-2</v>
      </c>
      <c r="W1674" s="229">
        <v>0</v>
      </c>
      <c r="X1674" s="229">
        <v>0</v>
      </c>
    </row>
    <row r="1675" spans="1:24" ht="13.5" thickBot="1">
      <c r="A1675" s="153">
        <v>8694</v>
      </c>
      <c r="B1675" s="153">
        <v>12534</v>
      </c>
      <c r="C1675" s="141" t="s">
        <v>1548</v>
      </c>
      <c r="D1675" s="141">
        <v>516046307</v>
      </c>
      <c r="E1675" s="141" t="s">
        <v>429</v>
      </c>
      <c r="F1675" s="141" t="s">
        <v>2319</v>
      </c>
      <c r="G1675" s="141" t="s">
        <v>3392</v>
      </c>
      <c r="H1675" s="141" t="s">
        <v>76</v>
      </c>
      <c r="I1675" s="141" t="s">
        <v>73</v>
      </c>
      <c r="J1675" s="141" t="s">
        <v>53</v>
      </c>
      <c r="K1675" s="141" t="s">
        <v>53</v>
      </c>
      <c r="L1675" s="141" t="s">
        <v>821</v>
      </c>
      <c r="M1675" s="141" t="s">
        <v>311</v>
      </c>
      <c r="N1675" s="141" t="s">
        <v>647</v>
      </c>
      <c r="O1675" s="141" t="s">
        <v>62</v>
      </c>
      <c r="P1675" s="141" t="s">
        <v>1206</v>
      </c>
      <c r="Q1675" s="227">
        <v>15500</v>
      </c>
      <c r="R1675" s="232">
        <v>1</v>
      </c>
      <c r="S1675" s="148">
        <v>3230</v>
      </c>
      <c r="T1675" s="148">
        <v>0</v>
      </c>
      <c r="U1675" s="148">
        <v>500.65</v>
      </c>
      <c r="V1675" s="229">
        <v>9.4442503400000001E-4</v>
      </c>
      <c r="W1675" s="229">
        <v>7.9127211699999995E-4</v>
      </c>
      <c r="X1675" s="229">
        <v>5.4822040761650434E-5</v>
      </c>
    </row>
    <row r="1676" spans="1:24" ht="13.5" thickBot="1">
      <c r="A1676" s="153">
        <v>8694</v>
      </c>
      <c r="B1676" s="153">
        <v>12534</v>
      </c>
      <c r="C1676" s="141" t="s">
        <v>2320</v>
      </c>
      <c r="D1676" s="141">
        <v>512402538</v>
      </c>
      <c r="E1676" s="141" t="s">
        <v>429</v>
      </c>
      <c r="F1676" s="141" t="s">
        <v>2321</v>
      </c>
      <c r="G1676" s="141" t="s">
        <v>3890</v>
      </c>
      <c r="H1676" s="141" t="s">
        <v>76</v>
      </c>
      <c r="I1676" s="141" t="s">
        <v>73</v>
      </c>
      <c r="J1676" s="141" t="s">
        <v>53</v>
      </c>
      <c r="K1676" s="141" t="s">
        <v>53</v>
      </c>
      <c r="L1676" s="141" t="s">
        <v>821</v>
      </c>
      <c r="M1676" s="141" t="s">
        <v>311</v>
      </c>
      <c r="N1676" s="141" t="s">
        <v>75</v>
      </c>
      <c r="O1676" s="141" t="s">
        <v>62</v>
      </c>
      <c r="P1676" s="141" t="s">
        <v>1206</v>
      </c>
      <c r="Q1676" s="227">
        <v>653170</v>
      </c>
      <c r="R1676" s="232">
        <v>1</v>
      </c>
      <c r="S1676" s="148">
        <v>309.8</v>
      </c>
      <c r="T1676" s="148">
        <v>0</v>
      </c>
      <c r="U1676" s="148">
        <v>2023.5206599999999</v>
      </c>
      <c r="V1676" s="229">
        <v>4.3619334240000002E-3</v>
      </c>
      <c r="W1676" s="229">
        <v>3.1981533529999999E-3</v>
      </c>
      <c r="X1676" s="229">
        <v>2.2157901149418114E-4</v>
      </c>
    </row>
    <row r="1677" spans="1:24" ht="13.5" thickBot="1">
      <c r="A1677" s="153">
        <v>8694</v>
      </c>
      <c r="B1677" s="153">
        <v>12534</v>
      </c>
      <c r="C1677" s="141" t="s">
        <v>2322</v>
      </c>
      <c r="D1677" s="141">
        <v>514439785</v>
      </c>
      <c r="E1677" s="141" t="s">
        <v>429</v>
      </c>
      <c r="F1677" s="141" t="s">
        <v>2323</v>
      </c>
      <c r="G1677" s="141" t="s">
        <v>3891</v>
      </c>
      <c r="H1677" s="141" t="s">
        <v>76</v>
      </c>
      <c r="I1677" s="141" t="s">
        <v>73</v>
      </c>
      <c r="J1677" s="141" t="s">
        <v>53</v>
      </c>
      <c r="K1677" s="141" t="s">
        <v>53</v>
      </c>
      <c r="L1677" s="141" t="s">
        <v>821</v>
      </c>
      <c r="M1677" s="141" t="s">
        <v>311</v>
      </c>
      <c r="N1677" s="141" t="s">
        <v>253</v>
      </c>
      <c r="O1677" s="141" t="s">
        <v>62</v>
      </c>
      <c r="P1677" s="141" t="s">
        <v>1206</v>
      </c>
      <c r="Q1677" s="227">
        <v>31332</v>
      </c>
      <c r="R1677" s="232">
        <v>1</v>
      </c>
      <c r="S1677" s="148">
        <v>3509</v>
      </c>
      <c r="T1677" s="148">
        <v>0</v>
      </c>
      <c r="U1677" s="148">
        <v>1099.4398799999999</v>
      </c>
      <c r="V1677" s="229">
        <v>8.5092584209999992E-3</v>
      </c>
      <c r="W1677" s="229">
        <v>1.7376532929999999E-3</v>
      </c>
      <c r="X1677" s="229">
        <v>1.2039056809416571E-4</v>
      </c>
    </row>
    <row r="1678" spans="1:24" ht="13.5" thickBot="1">
      <c r="A1678" s="153">
        <v>8694</v>
      </c>
      <c r="B1678" s="153">
        <v>12534</v>
      </c>
      <c r="C1678" s="141" t="s">
        <v>2324</v>
      </c>
      <c r="D1678" s="141">
        <v>514919810</v>
      </c>
      <c r="E1678" s="141" t="s">
        <v>429</v>
      </c>
      <c r="F1678" s="141" t="s">
        <v>2325</v>
      </c>
      <c r="G1678" s="141" t="s">
        <v>3892</v>
      </c>
      <c r="H1678" s="141" t="s">
        <v>76</v>
      </c>
      <c r="I1678" s="141" t="s">
        <v>73</v>
      </c>
      <c r="J1678" s="141" t="s">
        <v>53</v>
      </c>
      <c r="K1678" s="141" t="s">
        <v>53</v>
      </c>
      <c r="L1678" s="141" t="s">
        <v>821</v>
      </c>
      <c r="M1678" s="141" t="s">
        <v>311</v>
      </c>
      <c r="N1678" s="141" t="s">
        <v>645</v>
      </c>
      <c r="O1678" s="141" t="s">
        <v>62</v>
      </c>
      <c r="P1678" s="141" t="s">
        <v>1206</v>
      </c>
      <c r="Q1678" s="227">
        <v>76882</v>
      </c>
      <c r="R1678" s="232">
        <v>1</v>
      </c>
      <c r="S1678" s="148">
        <v>136.1</v>
      </c>
      <c r="T1678" s="148">
        <v>0</v>
      </c>
      <c r="U1678" s="148">
        <v>104.63639999999999</v>
      </c>
      <c r="V1678" s="229">
        <v>3.039781552E-3</v>
      </c>
      <c r="W1678" s="229">
        <v>1.65376741E-4</v>
      </c>
      <c r="X1678" s="229">
        <v>1.1457866745136042E-5</v>
      </c>
    </row>
    <row r="1679" spans="1:24" ht="13.5" thickBot="1">
      <c r="A1679" s="153">
        <v>8694</v>
      </c>
      <c r="B1679" s="153">
        <v>12534</v>
      </c>
      <c r="C1679" s="141" t="s">
        <v>2326</v>
      </c>
      <c r="D1679" s="141">
        <v>512569237</v>
      </c>
      <c r="E1679" s="141" t="s">
        <v>429</v>
      </c>
      <c r="F1679" s="141" t="s">
        <v>2327</v>
      </c>
      <c r="G1679" s="141" t="s">
        <v>3893</v>
      </c>
      <c r="H1679" s="141" t="s">
        <v>76</v>
      </c>
      <c r="I1679" s="141" t="s">
        <v>73</v>
      </c>
      <c r="J1679" s="141" t="s">
        <v>53</v>
      </c>
      <c r="K1679" s="141" t="s">
        <v>53</v>
      </c>
      <c r="L1679" s="141" t="s">
        <v>821</v>
      </c>
      <c r="M1679" s="141" t="s">
        <v>311</v>
      </c>
      <c r="N1679" s="141" t="s">
        <v>140</v>
      </c>
      <c r="O1679" s="141" t="s">
        <v>62</v>
      </c>
      <c r="P1679" s="141" t="s">
        <v>1206</v>
      </c>
      <c r="Q1679" s="227">
        <v>48300</v>
      </c>
      <c r="R1679" s="232">
        <v>1</v>
      </c>
      <c r="S1679" s="148">
        <v>8590</v>
      </c>
      <c r="T1679" s="148">
        <v>0</v>
      </c>
      <c r="U1679" s="148">
        <v>4148.97</v>
      </c>
      <c r="V1679" s="229">
        <v>1.539298039E-3</v>
      </c>
      <c r="W1679" s="229">
        <v>6.5574039259999996E-3</v>
      </c>
      <c r="X1679" s="229">
        <v>4.543193897111052E-4</v>
      </c>
    </row>
    <row r="1680" spans="1:24" ht="13.5" thickBot="1">
      <c r="A1680" s="153">
        <v>8694</v>
      </c>
      <c r="B1680" s="153">
        <v>12534</v>
      </c>
      <c r="C1680" s="141" t="s">
        <v>2328</v>
      </c>
      <c r="D1680" s="141">
        <v>515236735</v>
      </c>
      <c r="E1680" s="141" t="s">
        <v>429</v>
      </c>
      <c r="F1680" s="141" t="s">
        <v>2329</v>
      </c>
      <c r="G1680" s="141" t="s">
        <v>3894</v>
      </c>
      <c r="H1680" s="141" t="s">
        <v>76</v>
      </c>
      <c r="I1680" s="141" t="s">
        <v>73</v>
      </c>
      <c r="J1680" s="141" t="s">
        <v>53</v>
      </c>
      <c r="K1680" s="141" t="s">
        <v>53</v>
      </c>
      <c r="L1680" s="141" t="s">
        <v>821</v>
      </c>
      <c r="M1680" s="141" t="s">
        <v>311</v>
      </c>
      <c r="N1680" s="141" t="s">
        <v>253</v>
      </c>
      <c r="O1680" s="141" t="s">
        <v>62</v>
      </c>
      <c r="P1680" s="141" t="s">
        <v>1206</v>
      </c>
      <c r="Q1680" s="227">
        <v>162150</v>
      </c>
      <c r="R1680" s="232">
        <v>1</v>
      </c>
      <c r="S1680" s="148">
        <v>313.3</v>
      </c>
      <c r="T1680" s="148">
        <v>0</v>
      </c>
      <c r="U1680" s="148">
        <v>508.01594999999998</v>
      </c>
      <c r="V1680" s="229">
        <v>1.1364954517E-2</v>
      </c>
      <c r="W1680" s="229">
        <v>8.0291392400000004E-4</v>
      </c>
      <c r="X1680" s="229">
        <v>5.5628625024405411E-5</v>
      </c>
    </row>
    <row r="1681" spans="1:24" ht="13.5" thickBot="1">
      <c r="A1681" s="153">
        <v>8694</v>
      </c>
      <c r="B1681" s="153">
        <v>12534</v>
      </c>
      <c r="C1681" s="141" t="s">
        <v>2330</v>
      </c>
      <c r="D1681" s="141">
        <v>510400740</v>
      </c>
      <c r="E1681" s="141" t="s">
        <v>429</v>
      </c>
      <c r="F1681" s="141" t="s">
        <v>2331</v>
      </c>
      <c r="G1681" s="141" t="s">
        <v>3895</v>
      </c>
      <c r="H1681" s="141" t="s">
        <v>76</v>
      </c>
      <c r="I1681" s="141" t="s">
        <v>73</v>
      </c>
      <c r="J1681" s="141" t="s">
        <v>53</v>
      </c>
      <c r="K1681" s="141" t="s">
        <v>53</v>
      </c>
      <c r="L1681" s="141" t="s">
        <v>821</v>
      </c>
      <c r="M1681" s="141" t="s">
        <v>311</v>
      </c>
      <c r="N1681" s="141" t="s">
        <v>75</v>
      </c>
      <c r="O1681" s="141" t="s">
        <v>62</v>
      </c>
      <c r="P1681" s="141" t="s">
        <v>1206</v>
      </c>
      <c r="Q1681" s="227">
        <v>49839</v>
      </c>
      <c r="R1681" s="232">
        <v>1</v>
      </c>
      <c r="S1681" s="148">
        <v>3248</v>
      </c>
      <c r="T1681" s="148">
        <v>0</v>
      </c>
      <c r="U1681" s="148">
        <v>1618.77072</v>
      </c>
      <c r="V1681" s="229">
        <v>1.8119445240000001E-3</v>
      </c>
      <c r="W1681" s="229">
        <v>2.558450284E-3</v>
      </c>
      <c r="X1681" s="229">
        <v>1.7725819314013029E-4</v>
      </c>
    </row>
    <row r="1682" spans="1:24" ht="13.5" thickBot="1">
      <c r="A1682" s="153">
        <v>8694</v>
      </c>
      <c r="B1682" s="153">
        <v>12534</v>
      </c>
      <c r="C1682" s="141" t="s">
        <v>2332</v>
      </c>
      <c r="D1682" s="141">
        <v>516250107</v>
      </c>
      <c r="E1682" s="141" t="s">
        <v>429</v>
      </c>
      <c r="F1682" s="141" t="s">
        <v>2333</v>
      </c>
      <c r="G1682" s="141" t="s">
        <v>3896</v>
      </c>
      <c r="H1682" s="141" t="s">
        <v>76</v>
      </c>
      <c r="I1682" s="141" t="s">
        <v>73</v>
      </c>
      <c r="J1682" s="141" t="s">
        <v>53</v>
      </c>
      <c r="K1682" s="141" t="s">
        <v>53</v>
      </c>
      <c r="L1682" s="141" t="s">
        <v>821</v>
      </c>
      <c r="M1682" s="141" t="s">
        <v>311</v>
      </c>
      <c r="N1682" s="141" t="s">
        <v>650</v>
      </c>
      <c r="O1682" s="141" t="s">
        <v>62</v>
      </c>
      <c r="P1682" s="141" t="s">
        <v>1206</v>
      </c>
      <c r="Q1682" s="227">
        <v>3505</v>
      </c>
      <c r="R1682" s="232">
        <v>1</v>
      </c>
      <c r="S1682" s="148">
        <v>6219</v>
      </c>
      <c r="T1682" s="148">
        <v>0</v>
      </c>
      <c r="U1682" s="148">
        <v>217.97595000000001</v>
      </c>
      <c r="V1682" s="229">
        <v>1.40144177E-4</v>
      </c>
      <c r="W1682" s="229">
        <v>3.4450872099999998E-4</v>
      </c>
      <c r="X1682" s="229">
        <v>2.3868743465413916E-5</v>
      </c>
    </row>
    <row r="1683" spans="1:24" ht="13.5" thickBot="1">
      <c r="A1683" s="153">
        <v>8694</v>
      </c>
      <c r="B1683" s="153">
        <v>12534</v>
      </c>
      <c r="C1683" s="141" t="s">
        <v>2334</v>
      </c>
      <c r="D1683" s="141">
        <v>514881564</v>
      </c>
      <c r="E1683" s="141" t="s">
        <v>429</v>
      </c>
      <c r="F1683" s="141" t="s">
        <v>2335</v>
      </c>
      <c r="G1683" s="141" t="s">
        <v>3897</v>
      </c>
      <c r="H1683" s="141" t="s">
        <v>76</v>
      </c>
      <c r="I1683" s="141" t="s">
        <v>73</v>
      </c>
      <c r="J1683" s="141" t="s">
        <v>53</v>
      </c>
      <c r="K1683" s="141" t="s">
        <v>53</v>
      </c>
      <c r="L1683" s="141" t="s">
        <v>821</v>
      </c>
      <c r="M1683" s="141" t="s">
        <v>311</v>
      </c>
      <c r="N1683" s="141" t="s">
        <v>255</v>
      </c>
      <c r="O1683" s="141" t="s">
        <v>62</v>
      </c>
      <c r="P1683" s="141" t="s">
        <v>1206</v>
      </c>
      <c r="Q1683" s="227">
        <v>58379.63</v>
      </c>
      <c r="R1683" s="232">
        <v>1</v>
      </c>
      <c r="S1683" s="148">
        <v>768.7</v>
      </c>
      <c r="T1683" s="148">
        <v>0</v>
      </c>
      <c r="U1683" s="148">
        <v>448.76422000000002</v>
      </c>
      <c r="V1683" s="229">
        <v>4.8383120830000001E-3</v>
      </c>
      <c r="W1683" s="229">
        <v>7.0926718100000001E-4</v>
      </c>
      <c r="X1683" s="229">
        <v>4.9140458126855618E-5</v>
      </c>
    </row>
    <row r="1684" spans="1:24" ht="13.5" thickBot="1">
      <c r="A1684" s="153">
        <v>8694</v>
      </c>
      <c r="B1684" s="153">
        <v>12534</v>
      </c>
      <c r="C1684" s="141" t="s">
        <v>2336</v>
      </c>
      <c r="D1684" s="141">
        <v>513639013</v>
      </c>
      <c r="E1684" s="141" t="s">
        <v>429</v>
      </c>
      <c r="F1684" s="141" t="s">
        <v>2337</v>
      </c>
      <c r="G1684" s="141" t="s">
        <v>2417</v>
      </c>
      <c r="H1684" s="141" t="s">
        <v>76</v>
      </c>
      <c r="I1684" s="141" t="s">
        <v>73</v>
      </c>
      <c r="J1684" s="141" t="s">
        <v>53</v>
      </c>
      <c r="K1684" s="141" t="s">
        <v>53</v>
      </c>
      <c r="L1684" s="141" t="s">
        <v>821</v>
      </c>
      <c r="M1684" s="141" t="s">
        <v>311</v>
      </c>
      <c r="N1684" s="141" t="s">
        <v>253</v>
      </c>
      <c r="O1684" s="141" t="s">
        <v>62</v>
      </c>
      <c r="P1684" s="141" t="s">
        <v>1206</v>
      </c>
      <c r="Q1684" s="227">
        <v>100</v>
      </c>
      <c r="R1684" s="232">
        <v>1</v>
      </c>
      <c r="S1684" s="148">
        <v>9699</v>
      </c>
      <c r="T1684" s="148">
        <v>0</v>
      </c>
      <c r="U1684" s="148">
        <v>9.6989999999999998</v>
      </c>
      <c r="V1684" s="229">
        <v>2.7854631801878301E-6</v>
      </c>
      <c r="W1684" s="229">
        <v>1.53291686081853E-5</v>
      </c>
      <c r="X1684" s="229">
        <v>1.0620572722405823E-6</v>
      </c>
    </row>
    <row r="1685" spans="1:24" ht="13.5" thickBot="1">
      <c r="A1685" s="153">
        <v>8694</v>
      </c>
      <c r="B1685" s="153">
        <v>12534</v>
      </c>
      <c r="C1685" s="141" t="s">
        <v>2338</v>
      </c>
      <c r="D1685" s="141">
        <v>70252750</v>
      </c>
      <c r="E1685" s="141" t="s">
        <v>430</v>
      </c>
      <c r="F1685" s="141" t="s">
        <v>2339</v>
      </c>
      <c r="G1685" s="141" t="s">
        <v>3898</v>
      </c>
      <c r="H1685" s="141" t="s">
        <v>76</v>
      </c>
      <c r="I1685" s="141" t="s">
        <v>73</v>
      </c>
      <c r="J1685" s="141" t="s">
        <v>53</v>
      </c>
      <c r="K1685" s="141" t="s">
        <v>53</v>
      </c>
      <c r="L1685" s="141" t="s">
        <v>821</v>
      </c>
      <c r="M1685" s="141" t="s">
        <v>311</v>
      </c>
      <c r="N1685" s="141" t="s">
        <v>652</v>
      </c>
      <c r="O1685" s="141" t="s">
        <v>62</v>
      </c>
      <c r="P1685" s="141" t="s">
        <v>1206</v>
      </c>
      <c r="Q1685" s="227">
        <v>13000</v>
      </c>
      <c r="R1685" s="232">
        <v>1</v>
      </c>
      <c r="S1685" s="148">
        <v>9080</v>
      </c>
      <c r="T1685" s="148">
        <v>0</v>
      </c>
      <c r="U1685" s="148">
        <v>1180.4000000000001</v>
      </c>
      <c r="V1685" s="229">
        <v>6.3230697500000002E-4</v>
      </c>
      <c r="W1685" s="229">
        <v>1.8656099210000001E-3</v>
      </c>
      <c r="X1685" s="229">
        <v>1.2925584123649691E-4</v>
      </c>
    </row>
    <row r="1686" spans="1:24" ht="13.5" thickBot="1">
      <c r="A1686" s="153">
        <v>8694</v>
      </c>
      <c r="B1686" s="153">
        <v>12534</v>
      </c>
      <c r="C1686" s="141" t="s">
        <v>2340</v>
      </c>
      <c r="D1686" s="141">
        <v>514211457</v>
      </c>
      <c r="E1686" s="141" t="s">
        <v>429</v>
      </c>
      <c r="F1686" s="141" t="s">
        <v>2341</v>
      </c>
      <c r="G1686" s="141" t="s">
        <v>3899</v>
      </c>
      <c r="H1686" s="141" t="s">
        <v>76</v>
      </c>
      <c r="I1686" s="141" t="s">
        <v>73</v>
      </c>
      <c r="J1686" s="141" t="s">
        <v>53</v>
      </c>
      <c r="K1686" s="141" t="s">
        <v>53</v>
      </c>
      <c r="L1686" s="141" t="s">
        <v>821</v>
      </c>
      <c r="M1686" s="141" t="s">
        <v>311</v>
      </c>
      <c r="N1686" s="141" t="s">
        <v>650</v>
      </c>
      <c r="O1686" s="141" t="s">
        <v>62</v>
      </c>
      <c r="P1686" s="141" t="s">
        <v>1206</v>
      </c>
      <c r="Q1686" s="227">
        <v>217361</v>
      </c>
      <c r="R1686" s="232">
        <v>1</v>
      </c>
      <c r="S1686" s="148">
        <v>6601</v>
      </c>
      <c r="T1686" s="148">
        <v>0</v>
      </c>
      <c r="U1686" s="148">
        <v>14347.999610000001</v>
      </c>
      <c r="V1686" s="229">
        <v>4.4822347720000003E-3</v>
      </c>
      <c r="W1686" s="229">
        <v>2.2676864131E-2</v>
      </c>
      <c r="X1686" s="229">
        <v>1.5711307689355131E-3</v>
      </c>
    </row>
    <row r="1687" spans="1:24" ht="13.5" thickBot="1">
      <c r="A1687" s="153">
        <v>8694</v>
      </c>
      <c r="B1687" s="153">
        <v>12534</v>
      </c>
      <c r="C1687" s="141" t="s">
        <v>2342</v>
      </c>
      <c r="D1687" s="141">
        <v>516292992</v>
      </c>
      <c r="E1687" s="141" t="s">
        <v>429</v>
      </c>
      <c r="F1687" s="141" t="s">
        <v>2343</v>
      </c>
      <c r="G1687" s="141" t="s">
        <v>3900</v>
      </c>
      <c r="H1687" s="141" t="s">
        <v>76</v>
      </c>
      <c r="I1687" s="141" t="s">
        <v>73</v>
      </c>
      <c r="J1687" s="141" t="s">
        <v>53</v>
      </c>
      <c r="K1687" s="141" t="s">
        <v>53</v>
      </c>
      <c r="L1687" s="141" t="s">
        <v>821</v>
      </c>
      <c r="M1687" s="141" t="s">
        <v>311</v>
      </c>
      <c r="N1687" s="141" t="s">
        <v>75</v>
      </c>
      <c r="O1687" s="141" t="s">
        <v>62</v>
      </c>
      <c r="P1687" s="141" t="s">
        <v>1206</v>
      </c>
      <c r="Q1687" s="227">
        <v>24340</v>
      </c>
      <c r="R1687" s="232">
        <v>1</v>
      </c>
      <c r="S1687" s="148">
        <v>1136</v>
      </c>
      <c r="T1687" s="148">
        <v>0</v>
      </c>
      <c r="U1687" s="148">
        <v>276.50240000000002</v>
      </c>
      <c r="V1687" s="229">
        <v>1.6725837000000001E-3</v>
      </c>
      <c r="W1687" s="229">
        <v>4.3700916600000002E-4</v>
      </c>
      <c r="X1687" s="229">
        <v>3.0277490948754969E-5</v>
      </c>
    </row>
    <row r="1688" spans="1:24" ht="13.5" thickBot="1">
      <c r="A1688" s="153">
        <v>8694</v>
      </c>
      <c r="B1688" s="153">
        <v>12534</v>
      </c>
      <c r="C1688" s="141" t="s">
        <v>2344</v>
      </c>
      <c r="D1688" s="141">
        <v>515926475</v>
      </c>
      <c r="E1688" s="141" t="s">
        <v>429</v>
      </c>
      <c r="F1688" s="141" t="s">
        <v>2345</v>
      </c>
      <c r="G1688" s="141" t="s">
        <v>3901</v>
      </c>
      <c r="H1688" s="141" t="s">
        <v>76</v>
      </c>
      <c r="I1688" s="141" t="s">
        <v>73</v>
      </c>
      <c r="J1688" s="141" t="s">
        <v>53</v>
      </c>
      <c r="K1688" s="141" t="s">
        <v>53</v>
      </c>
      <c r="L1688" s="141" t="s">
        <v>821</v>
      </c>
      <c r="M1688" s="141" t="s">
        <v>311</v>
      </c>
      <c r="N1688" s="141" t="s">
        <v>653</v>
      </c>
      <c r="O1688" s="141" t="s">
        <v>62</v>
      </c>
      <c r="P1688" s="141" t="s">
        <v>1206</v>
      </c>
      <c r="Q1688" s="227">
        <v>23900</v>
      </c>
      <c r="R1688" s="232">
        <v>1</v>
      </c>
      <c r="S1688" s="148">
        <v>1005</v>
      </c>
      <c r="T1688" s="148">
        <v>0</v>
      </c>
      <c r="U1688" s="148">
        <v>240.19499999999999</v>
      </c>
      <c r="V1688" s="229">
        <v>4.314134711E-3</v>
      </c>
      <c r="W1688" s="229">
        <v>3.79625698E-4</v>
      </c>
      <c r="X1688" s="229">
        <v>2.6301767863267004E-5</v>
      </c>
    </row>
    <row r="1689" spans="1:24" ht="13.5" thickBot="1">
      <c r="A1689" s="153">
        <v>8694</v>
      </c>
      <c r="B1689" s="153">
        <v>12534</v>
      </c>
      <c r="C1689" s="141" t="s">
        <v>2346</v>
      </c>
      <c r="D1689" s="141">
        <v>513764399</v>
      </c>
      <c r="E1689" s="141" t="s">
        <v>429</v>
      </c>
      <c r="F1689" s="141" t="s">
        <v>2347</v>
      </c>
      <c r="G1689" s="141" t="s">
        <v>3902</v>
      </c>
      <c r="H1689" s="141" t="s">
        <v>76</v>
      </c>
      <c r="I1689" s="141" t="s">
        <v>73</v>
      </c>
      <c r="J1689" s="141" t="s">
        <v>53</v>
      </c>
      <c r="K1689" s="141" t="s">
        <v>53</v>
      </c>
      <c r="L1689" s="141" t="s">
        <v>821</v>
      </c>
      <c r="M1689" s="141" t="s">
        <v>311</v>
      </c>
      <c r="N1689" s="141" t="s">
        <v>258</v>
      </c>
      <c r="O1689" s="141" t="s">
        <v>62</v>
      </c>
      <c r="P1689" s="141" t="s">
        <v>1206</v>
      </c>
      <c r="Q1689" s="227">
        <v>59639</v>
      </c>
      <c r="R1689" s="232">
        <v>1</v>
      </c>
      <c r="S1689" s="148">
        <v>1412</v>
      </c>
      <c r="T1689" s="148">
        <v>0</v>
      </c>
      <c r="U1689" s="148">
        <v>842.10267999999996</v>
      </c>
      <c r="V1689" s="229">
        <v>2.6965559549999999E-3</v>
      </c>
      <c r="W1689" s="229">
        <v>1.3309345250000001E-3</v>
      </c>
      <c r="X1689" s="229">
        <v>9.2211699687316632E-5</v>
      </c>
    </row>
    <row r="1690" spans="1:24" ht="13.5" thickBot="1">
      <c r="A1690" s="153">
        <v>8694</v>
      </c>
      <c r="B1690" s="153">
        <v>12534</v>
      </c>
      <c r="C1690" s="141" t="s">
        <v>2427</v>
      </c>
      <c r="D1690" s="141">
        <v>512714494</v>
      </c>
      <c r="E1690" s="141" t="s">
        <v>429</v>
      </c>
      <c r="F1690" s="141" t="s">
        <v>2428</v>
      </c>
      <c r="G1690" s="141" t="s">
        <v>3933</v>
      </c>
      <c r="H1690" s="141" t="s">
        <v>76</v>
      </c>
      <c r="I1690" s="141" t="s">
        <v>73</v>
      </c>
      <c r="J1690" s="141" t="s">
        <v>53</v>
      </c>
      <c r="K1690" s="141" t="s">
        <v>53</v>
      </c>
      <c r="L1690" s="141" t="s">
        <v>821</v>
      </c>
      <c r="M1690" s="141" t="s">
        <v>311</v>
      </c>
      <c r="N1690" s="141" t="s">
        <v>263</v>
      </c>
      <c r="O1690" s="141" t="s">
        <v>62</v>
      </c>
      <c r="P1690" s="141" t="s">
        <v>1206</v>
      </c>
      <c r="Q1690" s="227">
        <v>210000</v>
      </c>
      <c r="R1690" s="232">
        <v>1</v>
      </c>
      <c r="S1690" s="148">
        <v>551.79999999999995</v>
      </c>
      <c r="T1690" s="148">
        <v>0</v>
      </c>
      <c r="U1690" s="148">
        <v>1158.78</v>
      </c>
      <c r="V1690" s="229">
        <v>7.3040937700000002E-4</v>
      </c>
      <c r="W1690" s="229">
        <v>1.8314397359999999E-3</v>
      </c>
      <c r="X1690" s="229">
        <v>1.2688841384956616E-4</v>
      </c>
    </row>
    <row r="1691" spans="1:24" ht="13.5" thickBot="1">
      <c r="A1691" s="153">
        <v>8694</v>
      </c>
      <c r="B1691" s="153">
        <v>12534</v>
      </c>
      <c r="C1691" s="141" t="s">
        <v>2348</v>
      </c>
      <c r="D1691" s="141">
        <v>514259019</v>
      </c>
      <c r="E1691" s="141" t="s">
        <v>429</v>
      </c>
      <c r="F1691" s="141" t="s">
        <v>2349</v>
      </c>
      <c r="G1691" s="141" t="s">
        <v>3903</v>
      </c>
      <c r="H1691" s="141" t="s">
        <v>76</v>
      </c>
      <c r="I1691" s="141" t="s">
        <v>73</v>
      </c>
      <c r="J1691" s="141" t="s">
        <v>53</v>
      </c>
      <c r="K1691" s="141" t="s">
        <v>53</v>
      </c>
      <c r="L1691" s="141" t="s">
        <v>821</v>
      </c>
      <c r="M1691" s="141" t="s">
        <v>311</v>
      </c>
      <c r="N1691" s="141" t="s">
        <v>653</v>
      </c>
      <c r="O1691" s="141" t="s">
        <v>62</v>
      </c>
      <c r="P1691" s="141" t="s">
        <v>1206</v>
      </c>
      <c r="Q1691" s="227">
        <v>40400</v>
      </c>
      <c r="R1691" s="232">
        <v>1</v>
      </c>
      <c r="S1691" s="148">
        <v>3950</v>
      </c>
      <c r="T1691" s="148">
        <v>0</v>
      </c>
      <c r="U1691" s="148">
        <v>1595.8</v>
      </c>
      <c r="V1691" s="229">
        <v>5.0447610700000002E-4</v>
      </c>
      <c r="W1691" s="229">
        <v>2.5221453E-3</v>
      </c>
      <c r="X1691" s="229">
        <v>1.7474285957743286E-4</v>
      </c>
    </row>
    <row r="1692" spans="1:24" ht="13.5" thickBot="1">
      <c r="A1692" s="153">
        <v>8694</v>
      </c>
      <c r="B1692" s="153">
        <v>12534</v>
      </c>
      <c r="C1692" s="141" t="s">
        <v>2350</v>
      </c>
      <c r="D1692" s="141">
        <v>516286887</v>
      </c>
      <c r="E1692" s="141" t="s">
        <v>429</v>
      </c>
      <c r="F1692" s="141" t="s">
        <v>2351</v>
      </c>
      <c r="G1692" s="141" t="s">
        <v>3904</v>
      </c>
      <c r="H1692" s="141" t="s">
        <v>76</v>
      </c>
      <c r="I1692" s="141" t="s">
        <v>73</v>
      </c>
      <c r="J1692" s="141" t="s">
        <v>53</v>
      </c>
      <c r="K1692" s="141" t="s">
        <v>53</v>
      </c>
      <c r="L1692" s="141" t="s">
        <v>821</v>
      </c>
      <c r="M1692" s="141" t="s">
        <v>311</v>
      </c>
      <c r="N1692" s="141" t="s">
        <v>258</v>
      </c>
      <c r="O1692" s="141" t="s">
        <v>62</v>
      </c>
      <c r="P1692" s="141" t="s">
        <v>1206</v>
      </c>
      <c r="Q1692" s="227">
        <v>8642.56</v>
      </c>
      <c r="R1692" s="232">
        <v>1</v>
      </c>
      <c r="S1692" s="148">
        <v>407.9</v>
      </c>
      <c r="T1692" s="148">
        <v>0</v>
      </c>
      <c r="U1692" s="148">
        <v>35.253</v>
      </c>
      <c r="V1692" s="229">
        <v>1.227953643E-3</v>
      </c>
      <c r="W1692" s="229">
        <v>5.5716999788056001E-5</v>
      </c>
      <c r="X1692" s="229">
        <v>3.8602644621401435E-6</v>
      </c>
    </row>
    <row r="1693" spans="1:24" ht="13.5" thickBot="1">
      <c r="A1693" s="153">
        <v>8694</v>
      </c>
      <c r="B1693" s="153">
        <v>12534</v>
      </c>
      <c r="C1693" s="141" t="s">
        <v>2350</v>
      </c>
      <c r="D1693" s="141">
        <v>516286887</v>
      </c>
      <c r="E1693" s="141" t="s">
        <v>429</v>
      </c>
      <c r="F1693" s="141" t="s">
        <v>2351</v>
      </c>
      <c r="G1693" s="141" t="s">
        <v>3904</v>
      </c>
      <c r="H1693" s="141" t="s">
        <v>76</v>
      </c>
      <c r="I1693" s="141" t="s">
        <v>73</v>
      </c>
      <c r="J1693" s="141" t="s">
        <v>53</v>
      </c>
      <c r="K1693" s="141" t="s">
        <v>53</v>
      </c>
      <c r="L1693" s="141" t="s">
        <v>54</v>
      </c>
      <c r="M1693" s="141" t="s">
        <v>311</v>
      </c>
      <c r="N1693" s="141" t="s">
        <v>258</v>
      </c>
      <c r="O1693" s="141" t="s">
        <v>62</v>
      </c>
      <c r="P1693" s="141" t="s">
        <v>1206</v>
      </c>
      <c r="Q1693" s="227">
        <v>201490.83</v>
      </c>
      <c r="R1693" s="232">
        <v>1</v>
      </c>
      <c r="S1693" s="148">
        <v>407.9</v>
      </c>
      <c r="T1693" s="148">
        <v>0</v>
      </c>
      <c r="U1693" s="148">
        <v>821.88109999999995</v>
      </c>
      <c r="V1693" s="229">
        <v>2.8628253520999999E-2</v>
      </c>
      <c r="W1693" s="229">
        <v>1.2989745290000001E-3</v>
      </c>
      <c r="X1693" s="229">
        <v>8.9997401708638954E-5</v>
      </c>
    </row>
    <row r="1694" spans="1:24" ht="13.5" thickBot="1">
      <c r="A1694" s="153">
        <v>8694</v>
      </c>
      <c r="B1694" s="153">
        <v>12534</v>
      </c>
      <c r="C1694" s="141" t="s">
        <v>2352</v>
      </c>
      <c r="D1694" s="141">
        <v>515679405</v>
      </c>
      <c r="E1694" s="141" t="s">
        <v>429</v>
      </c>
      <c r="F1694" s="141" t="s">
        <v>2353</v>
      </c>
      <c r="G1694" s="141" t="s">
        <v>3905</v>
      </c>
      <c r="H1694" s="141" t="s">
        <v>76</v>
      </c>
      <c r="I1694" s="141" t="s">
        <v>73</v>
      </c>
      <c r="J1694" s="141" t="s">
        <v>53</v>
      </c>
      <c r="K1694" s="141" t="s">
        <v>53</v>
      </c>
      <c r="L1694" s="141" t="s">
        <v>821</v>
      </c>
      <c r="M1694" s="141" t="s">
        <v>311</v>
      </c>
      <c r="N1694" s="141" t="s">
        <v>253</v>
      </c>
      <c r="O1694" s="141" t="s">
        <v>62</v>
      </c>
      <c r="P1694" s="141" t="s">
        <v>1206</v>
      </c>
      <c r="Q1694" s="227">
        <v>107470</v>
      </c>
      <c r="R1694" s="232">
        <v>1</v>
      </c>
      <c r="S1694" s="148">
        <v>171.9</v>
      </c>
      <c r="T1694" s="148">
        <v>0</v>
      </c>
      <c r="U1694" s="148">
        <v>184.74092999999999</v>
      </c>
      <c r="V1694" s="229">
        <v>8.5151731240000004E-3</v>
      </c>
      <c r="W1694" s="229">
        <v>2.9198111799999998E-4</v>
      </c>
      <c r="X1694" s="229">
        <v>2.0229451302916627E-5</v>
      </c>
    </row>
    <row r="1695" spans="1:24" ht="13.5" thickBot="1">
      <c r="A1695" s="153">
        <v>8694</v>
      </c>
      <c r="B1695" s="153">
        <v>12534</v>
      </c>
      <c r="C1695" s="141" t="s">
        <v>3906</v>
      </c>
      <c r="D1695" s="141">
        <v>515512580</v>
      </c>
      <c r="E1695" s="141" t="s">
        <v>429</v>
      </c>
      <c r="F1695" s="141" t="s">
        <v>3907</v>
      </c>
      <c r="G1695" s="141" t="s">
        <v>3908</v>
      </c>
      <c r="H1695" s="141" t="s">
        <v>76</v>
      </c>
      <c r="I1695" s="141" t="s">
        <v>73</v>
      </c>
      <c r="J1695" s="141" t="s">
        <v>53</v>
      </c>
      <c r="K1695" s="141" t="s">
        <v>53</v>
      </c>
      <c r="L1695" s="141" t="s">
        <v>821</v>
      </c>
      <c r="M1695" s="141" t="s">
        <v>311</v>
      </c>
      <c r="N1695" s="141" t="s">
        <v>654</v>
      </c>
      <c r="O1695" s="141" t="s">
        <v>62</v>
      </c>
      <c r="P1695" s="141" t="s">
        <v>1206</v>
      </c>
      <c r="Q1695" s="227">
        <v>125500</v>
      </c>
      <c r="R1695" s="232">
        <v>1</v>
      </c>
      <c r="S1695" s="148">
        <v>555.6</v>
      </c>
      <c r="T1695" s="148">
        <v>0</v>
      </c>
      <c r="U1695" s="148">
        <v>697.27800000000002</v>
      </c>
      <c r="V1695" s="229">
        <v>3.655259993E-3</v>
      </c>
      <c r="W1695" s="229">
        <v>1.102040625E-3</v>
      </c>
      <c r="X1695" s="229">
        <v>7.6353146785582935E-5</v>
      </c>
    </row>
    <row r="1696" spans="1:24" ht="13.5" thickBot="1">
      <c r="A1696" s="153">
        <v>8694</v>
      </c>
      <c r="B1696" s="153">
        <v>12534</v>
      </c>
      <c r="C1696" s="141" t="s">
        <v>2356</v>
      </c>
      <c r="D1696" s="141">
        <v>515722536</v>
      </c>
      <c r="E1696" s="141" t="s">
        <v>429</v>
      </c>
      <c r="F1696" s="141" t="s">
        <v>2357</v>
      </c>
      <c r="G1696" s="141" t="s">
        <v>3913</v>
      </c>
      <c r="H1696" s="141" t="s">
        <v>76</v>
      </c>
      <c r="I1696" s="141" t="s">
        <v>73</v>
      </c>
      <c r="J1696" s="141" t="s">
        <v>53</v>
      </c>
      <c r="K1696" s="141" t="s">
        <v>53</v>
      </c>
      <c r="L1696" s="141" t="s">
        <v>821</v>
      </c>
      <c r="M1696" s="141" t="s">
        <v>311</v>
      </c>
      <c r="N1696" s="141" t="s">
        <v>650</v>
      </c>
      <c r="O1696" s="141" t="s">
        <v>62</v>
      </c>
      <c r="P1696" s="141" t="s">
        <v>1206</v>
      </c>
      <c r="Q1696" s="227">
        <v>225504</v>
      </c>
      <c r="R1696" s="232">
        <v>1</v>
      </c>
      <c r="S1696" s="148">
        <v>332.4</v>
      </c>
      <c r="T1696" s="148">
        <v>0</v>
      </c>
      <c r="U1696" s="148">
        <v>749.57529999999997</v>
      </c>
      <c r="V1696" s="229">
        <v>1.792023222E-3</v>
      </c>
      <c r="W1696" s="229">
        <v>1.184695964E-3</v>
      </c>
      <c r="X1696" s="229">
        <v>8.2079791572009096E-5</v>
      </c>
    </row>
    <row r="1697" spans="1:24" ht="13.5" thickBot="1">
      <c r="A1697" s="153">
        <v>8694</v>
      </c>
      <c r="B1697" s="153">
        <v>12534</v>
      </c>
      <c r="C1697" s="141" t="s">
        <v>2358</v>
      </c>
      <c r="D1697" s="141">
        <v>513561399</v>
      </c>
      <c r="E1697" s="141" t="s">
        <v>429</v>
      </c>
      <c r="F1697" s="141" t="s">
        <v>2359</v>
      </c>
      <c r="G1697" s="141" t="s">
        <v>3914</v>
      </c>
      <c r="H1697" s="141" t="s">
        <v>76</v>
      </c>
      <c r="I1697" s="141" t="s">
        <v>73</v>
      </c>
      <c r="J1697" s="141" t="s">
        <v>53</v>
      </c>
      <c r="K1697" s="141" t="s">
        <v>53</v>
      </c>
      <c r="L1697" s="141" t="s">
        <v>821</v>
      </c>
      <c r="M1697" s="141" t="s">
        <v>311</v>
      </c>
      <c r="N1697" s="141" t="s">
        <v>648</v>
      </c>
      <c r="O1697" s="141" t="s">
        <v>62</v>
      </c>
      <c r="P1697" s="141" t="s">
        <v>1206</v>
      </c>
      <c r="Q1697" s="227">
        <v>478296</v>
      </c>
      <c r="R1697" s="232">
        <v>1</v>
      </c>
      <c r="S1697" s="148">
        <v>670.2</v>
      </c>
      <c r="T1697" s="148">
        <v>0</v>
      </c>
      <c r="U1697" s="148">
        <v>3205.5397899999998</v>
      </c>
      <c r="V1697" s="229">
        <v>4.4386932219999996E-3</v>
      </c>
      <c r="W1697" s="229">
        <v>5.066322293E-3</v>
      </c>
      <c r="X1697" s="229">
        <v>3.5101215026559944E-4</v>
      </c>
    </row>
    <row r="1698" spans="1:24" ht="13.5" thickBot="1">
      <c r="A1698" s="153">
        <v>8694</v>
      </c>
      <c r="B1698" s="153">
        <v>12534</v>
      </c>
      <c r="C1698" s="141" t="s">
        <v>1572</v>
      </c>
      <c r="D1698" s="141">
        <v>515763845</v>
      </c>
      <c r="E1698" s="141" t="s">
        <v>429</v>
      </c>
      <c r="F1698" s="141" t="s">
        <v>2360</v>
      </c>
      <c r="G1698" s="141" t="s">
        <v>3915</v>
      </c>
      <c r="H1698" s="141" t="s">
        <v>76</v>
      </c>
      <c r="I1698" s="141" t="s">
        <v>73</v>
      </c>
      <c r="J1698" s="141" t="s">
        <v>53</v>
      </c>
      <c r="K1698" s="141" t="s">
        <v>53</v>
      </c>
      <c r="L1698" s="141" t="s">
        <v>821</v>
      </c>
      <c r="M1698" s="141" t="s">
        <v>311</v>
      </c>
      <c r="N1698" s="141" t="s">
        <v>649</v>
      </c>
      <c r="O1698" s="141" t="s">
        <v>62</v>
      </c>
      <c r="P1698" s="141" t="s">
        <v>1206</v>
      </c>
      <c r="Q1698" s="227">
        <v>2588</v>
      </c>
      <c r="R1698" s="232">
        <v>1</v>
      </c>
      <c r="S1698" s="148">
        <v>703.6</v>
      </c>
      <c r="T1698" s="148">
        <v>0</v>
      </c>
      <c r="U1698" s="148">
        <v>18.20917</v>
      </c>
      <c r="V1698" s="229">
        <v>5.9597117498365399E-5</v>
      </c>
      <c r="W1698" s="229">
        <v>2.8779403767925399E-5</v>
      </c>
      <c r="X1698" s="229">
        <v>1.9939356036668777E-6</v>
      </c>
    </row>
    <row r="1699" spans="1:24" ht="13.5" thickBot="1">
      <c r="A1699" s="153">
        <v>8694</v>
      </c>
      <c r="B1699" s="153">
        <v>12534</v>
      </c>
      <c r="C1699" s="141" t="s">
        <v>2361</v>
      </c>
      <c r="D1699" s="141">
        <v>515166544</v>
      </c>
      <c r="E1699" s="141" t="s">
        <v>429</v>
      </c>
      <c r="F1699" s="141" t="s">
        <v>2362</v>
      </c>
      <c r="G1699" s="141" t="s">
        <v>3916</v>
      </c>
      <c r="H1699" s="141" t="s">
        <v>76</v>
      </c>
      <c r="I1699" s="141" t="s">
        <v>73</v>
      </c>
      <c r="J1699" s="141" t="s">
        <v>53</v>
      </c>
      <c r="K1699" s="141" t="s">
        <v>53</v>
      </c>
      <c r="L1699" s="141" t="s">
        <v>821</v>
      </c>
      <c r="M1699" s="141" t="s">
        <v>311</v>
      </c>
      <c r="N1699" s="141" t="s">
        <v>253</v>
      </c>
      <c r="O1699" s="141" t="s">
        <v>62</v>
      </c>
      <c r="P1699" s="141" t="s">
        <v>1206</v>
      </c>
      <c r="Q1699" s="227">
        <v>204571</v>
      </c>
      <c r="R1699" s="232">
        <v>1</v>
      </c>
      <c r="S1699" s="148">
        <v>268.2</v>
      </c>
      <c r="T1699" s="148">
        <v>0</v>
      </c>
      <c r="U1699" s="148">
        <v>548.65941999999995</v>
      </c>
      <c r="V1699" s="229">
        <v>5.4931403209999997E-3</v>
      </c>
      <c r="W1699" s="229">
        <v>8.6715050499999995E-4</v>
      </c>
      <c r="X1699" s="229">
        <v>6.0079155273151872E-5</v>
      </c>
    </row>
    <row r="1700" spans="1:24" ht="13.5" thickBot="1">
      <c r="A1700" s="153">
        <v>8694</v>
      </c>
      <c r="B1700" s="153">
        <v>12534</v>
      </c>
      <c r="C1700" s="141" t="s">
        <v>2364</v>
      </c>
      <c r="D1700" s="141">
        <v>511605719</v>
      </c>
      <c r="E1700" s="141" t="s">
        <v>429</v>
      </c>
      <c r="F1700" s="141" t="s">
        <v>2365</v>
      </c>
      <c r="G1700" s="141" t="s">
        <v>3917</v>
      </c>
      <c r="H1700" s="141" t="s">
        <v>76</v>
      </c>
      <c r="I1700" s="141" t="s">
        <v>73</v>
      </c>
      <c r="J1700" s="141" t="s">
        <v>53</v>
      </c>
      <c r="K1700" s="141" t="s">
        <v>53</v>
      </c>
      <c r="L1700" s="141" t="s">
        <v>821</v>
      </c>
      <c r="M1700" s="141" t="s">
        <v>311</v>
      </c>
      <c r="N1700" s="141" t="s">
        <v>651</v>
      </c>
      <c r="O1700" s="141" t="s">
        <v>62</v>
      </c>
      <c r="P1700" s="141" t="s">
        <v>1206</v>
      </c>
      <c r="Q1700" s="227">
        <v>226538</v>
      </c>
      <c r="R1700" s="232">
        <v>1</v>
      </c>
      <c r="S1700" s="148">
        <v>1130</v>
      </c>
      <c r="T1700" s="148">
        <v>0</v>
      </c>
      <c r="U1700" s="148">
        <v>2559.8793999999998</v>
      </c>
      <c r="V1700" s="229">
        <v>3.2393307579999999E-3</v>
      </c>
      <c r="W1700" s="229">
        <v>4.0458627629999999E-3</v>
      </c>
      <c r="X1700" s="229">
        <v>2.803112210360716E-4</v>
      </c>
    </row>
    <row r="1701" spans="1:24" ht="13.5" thickBot="1">
      <c r="A1701" s="153">
        <v>8694</v>
      </c>
      <c r="B1701" s="153">
        <v>12534</v>
      </c>
      <c r="C1701" s="141" t="s">
        <v>2366</v>
      </c>
      <c r="D1701" s="141">
        <v>512737560</v>
      </c>
      <c r="E1701" s="141" t="s">
        <v>429</v>
      </c>
      <c r="F1701" s="141" t="s">
        <v>2367</v>
      </c>
      <c r="G1701" s="141" t="s">
        <v>3918</v>
      </c>
      <c r="H1701" s="141" t="s">
        <v>76</v>
      </c>
      <c r="I1701" s="141" t="s">
        <v>73</v>
      </c>
      <c r="J1701" s="141" t="s">
        <v>53</v>
      </c>
      <c r="K1701" s="141" t="s">
        <v>53</v>
      </c>
      <c r="L1701" s="141" t="s">
        <v>821</v>
      </c>
      <c r="M1701" s="141" t="s">
        <v>311</v>
      </c>
      <c r="N1701" s="141" t="s">
        <v>654</v>
      </c>
      <c r="O1701" s="141" t="s">
        <v>62</v>
      </c>
      <c r="P1701" s="141" t="s">
        <v>1206</v>
      </c>
      <c r="Q1701" s="227">
        <v>90000</v>
      </c>
      <c r="R1701" s="232">
        <v>1</v>
      </c>
      <c r="S1701" s="148">
        <v>1358</v>
      </c>
      <c r="T1701" s="148">
        <v>0</v>
      </c>
      <c r="U1701" s="148">
        <v>1222.2</v>
      </c>
      <c r="V1701" s="229">
        <v>1.471413212E-3</v>
      </c>
      <c r="W1701" s="229">
        <v>1.931674386E-3</v>
      </c>
      <c r="X1701" s="229">
        <v>1.3383301352020208E-4</v>
      </c>
    </row>
    <row r="1702" spans="1:24" ht="13.5" thickBot="1">
      <c r="A1702" s="153">
        <v>8694</v>
      </c>
      <c r="B1702" s="153">
        <v>12534</v>
      </c>
      <c r="C1702" s="141" t="s">
        <v>2368</v>
      </c>
      <c r="D1702" s="141">
        <v>516476835</v>
      </c>
      <c r="E1702" s="141" t="s">
        <v>429</v>
      </c>
      <c r="F1702" s="141" t="s">
        <v>2369</v>
      </c>
      <c r="G1702" s="141" t="s">
        <v>3919</v>
      </c>
      <c r="H1702" s="141" t="s">
        <v>76</v>
      </c>
      <c r="I1702" s="141" t="s">
        <v>73</v>
      </c>
      <c r="J1702" s="141" t="s">
        <v>53</v>
      </c>
      <c r="K1702" s="141" t="s">
        <v>53</v>
      </c>
      <c r="L1702" s="141" t="s">
        <v>821</v>
      </c>
      <c r="M1702" s="141" t="s">
        <v>311</v>
      </c>
      <c r="N1702" s="141" t="s">
        <v>252</v>
      </c>
      <c r="O1702" s="141" t="s">
        <v>62</v>
      </c>
      <c r="P1702" s="141" t="s">
        <v>1206</v>
      </c>
      <c r="Q1702" s="227">
        <v>32798</v>
      </c>
      <c r="R1702" s="232">
        <v>1</v>
      </c>
      <c r="S1702" s="148">
        <v>1525</v>
      </c>
      <c r="T1702" s="148">
        <v>0</v>
      </c>
      <c r="U1702" s="148">
        <v>500.16950000000003</v>
      </c>
      <c r="V1702" s="229">
        <v>6.9647808600000003E-4</v>
      </c>
      <c r="W1702" s="229">
        <v>7.90512691E-4</v>
      </c>
      <c r="X1702" s="229">
        <v>5.4769425180733683E-5</v>
      </c>
    </row>
    <row r="1703" spans="1:24" ht="13.5" thickBot="1">
      <c r="A1703" s="153">
        <v>8694</v>
      </c>
      <c r="B1703" s="153">
        <v>12534</v>
      </c>
      <c r="C1703" s="141" t="s">
        <v>2370</v>
      </c>
      <c r="D1703" s="141">
        <v>514259183</v>
      </c>
      <c r="E1703" s="141" t="s">
        <v>429</v>
      </c>
      <c r="F1703" s="141" t="s">
        <v>2371</v>
      </c>
      <c r="G1703" s="141" t="s">
        <v>3920</v>
      </c>
      <c r="H1703" s="141" t="s">
        <v>76</v>
      </c>
      <c r="I1703" s="141" t="s">
        <v>73</v>
      </c>
      <c r="J1703" s="141" t="s">
        <v>53</v>
      </c>
      <c r="K1703" s="141" t="s">
        <v>53</v>
      </c>
      <c r="L1703" s="141" t="s">
        <v>821</v>
      </c>
      <c r="M1703" s="141" t="s">
        <v>311</v>
      </c>
      <c r="N1703" s="141" t="s">
        <v>645</v>
      </c>
      <c r="O1703" s="141" t="s">
        <v>62</v>
      </c>
      <c r="P1703" s="141" t="s">
        <v>1206</v>
      </c>
      <c r="Q1703" s="227">
        <v>166100</v>
      </c>
      <c r="R1703" s="232">
        <v>1</v>
      </c>
      <c r="S1703" s="148">
        <v>406.7</v>
      </c>
      <c r="T1703" s="148">
        <v>0</v>
      </c>
      <c r="U1703" s="148">
        <v>675.52869999999996</v>
      </c>
      <c r="V1703" s="229">
        <v>1.0693712251E-2</v>
      </c>
      <c r="W1703" s="229">
        <v>1.067666083E-3</v>
      </c>
      <c r="X1703" s="229">
        <v>7.3971560825056886E-5</v>
      </c>
    </row>
    <row r="1704" spans="1:24" ht="13.5" thickBot="1">
      <c r="A1704" s="153">
        <v>8694</v>
      </c>
      <c r="B1704" s="153">
        <v>12534</v>
      </c>
      <c r="C1704" s="141" t="s">
        <v>1665</v>
      </c>
      <c r="D1704" s="141">
        <v>510459928</v>
      </c>
      <c r="E1704" s="141" t="s">
        <v>429</v>
      </c>
      <c r="F1704" s="141" t="s">
        <v>2372</v>
      </c>
      <c r="G1704" s="141" t="s">
        <v>3921</v>
      </c>
      <c r="H1704" s="141" t="s">
        <v>76</v>
      </c>
      <c r="I1704" s="141" t="s">
        <v>73</v>
      </c>
      <c r="J1704" s="141" t="s">
        <v>53</v>
      </c>
      <c r="K1704" s="141" t="s">
        <v>53</v>
      </c>
      <c r="L1704" s="141" t="s">
        <v>821</v>
      </c>
      <c r="M1704" s="141" t="s">
        <v>311</v>
      </c>
      <c r="N1704" s="141" t="s">
        <v>156</v>
      </c>
      <c r="O1704" s="141" t="s">
        <v>62</v>
      </c>
      <c r="P1704" s="141" t="s">
        <v>1206</v>
      </c>
      <c r="Q1704" s="227">
        <v>434255</v>
      </c>
      <c r="R1704" s="232">
        <v>1</v>
      </c>
      <c r="S1704" s="148">
        <v>220.7</v>
      </c>
      <c r="T1704" s="148">
        <v>0</v>
      </c>
      <c r="U1704" s="148">
        <v>958.40078000000005</v>
      </c>
      <c r="V1704" s="229">
        <v>4.7367555600000001E-4</v>
      </c>
      <c r="W1704" s="229">
        <v>1.514742463E-3</v>
      </c>
      <c r="X1704" s="229">
        <v>1.0494654274874179E-4</v>
      </c>
    </row>
    <row r="1705" spans="1:24" ht="13.5" thickBot="1">
      <c r="A1705" s="153">
        <v>8694</v>
      </c>
      <c r="B1705" s="153">
        <v>12534</v>
      </c>
      <c r="C1705" s="141" t="s">
        <v>1675</v>
      </c>
      <c r="D1705" s="141">
        <v>513775163</v>
      </c>
      <c r="E1705" s="141" t="s">
        <v>429</v>
      </c>
      <c r="F1705" s="141" t="s">
        <v>2373</v>
      </c>
      <c r="G1705" s="141" t="s">
        <v>3922</v>
      </c>
      <c r="H1705" s="141" t="s">
        <v>76</v>
      </c>
      <c r="I1705" s="141" t="s">
        <v>73</v>
      </c>
      <c r="J1705" s="141" t="s">
        <v>53</v>
      </c>
      <c r="K1705" s="141" t="s">
        <v>53</v>
      </c>
      <c r="L1705" s="141" t="s">
        <v>821</v>
      </c>
      <c r="M1705" s="141" t="s">
        <v>311</v>
      </c>
      <c r="N1705" s="141" t="s">
        <v>156</v>
      </c>
      <c r="O1705" s="141" t="s">
        <v>62</v>
      </c>
      <c r="P1705" s="141" t="s">
        <v>1206</v>
      </c>
      <c r="Q1705" s="227">
        <v>47565</v>
      </c>
      <c r="R1705" s="232">
        <v>1</v>
      </c>
      <c r="S1705" s="148">
        <v>5597</v>
      </c>
      <c r="T1705" s="148">
        <v>0</v>
      </c>
      <c r="U1705" s="148">
        <v>2662.2130499999998</v>
      </c>
      <c r="V1705" s="229">
        <v>3.807084354E-3</v>
      </c>
      <c r="W1705" s="229">
        <v>4.2076000319999996E-3</v>
      </c>
      <c r="X1705" s="229">
        <v>2.9151693267411911E-4</v>
      </c>
    </row>
    <row r="1706" spans="1:24" ht="13.5" thickBot="1">
      <c r="A1706" s="153">
        <v>8694</v>
      </c>
      <c r="B1706" s="153">
        <v>12534</v>
      </c>
      <c r="C1706" s="141" t="s">
        <v>1694</v>
      </c>
      <c r="D1706" s="141">
        <v>2429</v>
      </c>
      <c r="E1706" s="141" t="s">
        <v>2</v>
      </c>
      <c r="F1706" s="141" t="s">
        <v>3928</v>
      </c>
      <c r="G1706" s="141" t="s">
        <v>3929</v>
      </c>
      <c r="H1706" s="141" t="s">
        <v>76</v>
      </c>
      <c r="I1706" s="141" t="s">
        <v>73</v>
      </c>
      <c r="J1706" s="141" t="s">
        <v>53</v>
      </c>
      <c r="K1706" s="141" t="s">
        <v>53</v>
      </c>
      <c r="L1706" s="141" t="s">
        <v>821</v>
      </c>
      <c r="M1706" s="141" t="s">
        <v>311</v>
      </c>
      <c r="N1706" s="141" t="s">
        <v>140</v>
      </c>
      <c r="O1706" s="141" t="s">
        <v>62</v>
      </c>
      <c r="P1706" s="141" t="s">
        <v>1206</v>
      </c>
      <c r="Q1706" s="227">
        <v>51195.87</v>
      </c>
      <c r="R1706" s="232">
        <v>1</v>
      </c>
      <c r="S1706" s="148">
        <v>1704.5</v>
      </c>
      <c r="T1706" s="148">
        <v>0</v>
      </c>
      <c r="U1706" s="148">
        <v>872.6336</v>
      </c>
      <c r="V1706" s="229">
        <v>1.264095555E-3</v>
      </c>
      <c r="W1706" s="229">
        <v>1.3791883269999999E-3</v>
      </c>
      <c r="X1706" s="229">
        <v>9.5554888223680737E-5</v>
      </c>
    </row>
    <row r="1707" spans="1:24" ht="13.5" thickBot="1">
      <c r="A1707" s="153">
        <v>8694</v>
      </c>
      <c r="B1707" s="153">
        <v>12534</v>
      </c>
      <c r="C1707" s="141" t="s">
        <v>2374</v>
      </c>
      <c r="D1707" s="141">
        <v>516854239</v>
      </c>
      <c r="E1707" s="141" t="s">
        <v>429</v>
      </c>
      <c r="F1707" s="141" t="s">
        <v>2375</v>
      </c>
      <c r="G1707" s="141" t="s">
        <v>3923</v>
      </c>
      <c r="H1707" s="141" t="s">
        <v>76</v>
      </c>
      <c r="I1707" s="141" t="s">
        <v>73</v>
      </c>
      <c r="J1707" s="141" t="s">
        <v>53</v>
      </c>
      <c r="K1707" s="141" t="s">
        <v>53</v>
      </c>
      <c r="L1707" s="141" t="s">
        <v>821</v>
      </c>
      <c r="M1707" s="141" t="s">
        <v>311</v>
      </c>
      <c r="N1707" s="141" t="s">
        <v>257</v>
      </c>
      <c r="O1707" s="141" t="s">
        <v>62</v>
      </c>
      <c r="P1707" s="141" t="s">
        <v>1206</v>
      </c>
      <c r="Q1707" s="227">
        <v>100</v>
      </c>
      <c r="R1707" s="232">
        <v>1</v>
      </c>
      <c r="S1707" s="148">
        <v>835.3</v>
      </c>
      <c r="T1707" s="148">
        <v>0</v>
      </c>
      <c r="U1707" s="148">
        <v>0.83530000000000004</v>
      </c>
      <c r="V1707" s="229">
        <v>2.5216865039338299E-6</v>
      </c>
      <c r="W1707" s="229">
        <v>1.32018296096682E-6</v>
      </c>
      <c r="X1707" s="229">
        <v>9.1466794463610528E-8</v>
      </c>
    </row>
    <row r="1708" spans="1:24" ht="13.5" thickBot="1">
      <c r="A1708" s="153">
        <v>8694</v>
      </c>
      <c r="B1708" s="153">
        <v>12534</v>
      </c>
      <c r="C1708" s="141" t="s">
        <v>1647</v>
      </c>
      <c r="D1708" s="141">
        <v>520036658</v>
      </c>
      <c r="E1708" s="141" t="s">
        <v>429</v>
      </c>
      <c r="F1708" s="141" t="s">
        <v>2376</v>
      </c>
      <c r="G1708" s="141" t="s">
        <v>3924</v>
      </c>
      <c r="H1708" s="141" t="s">
        <v>76</v>
      </c>
      <c r="I1708" s="141" t="s">
        <v>73</v>
      </c>
      <c r="J1708" s="141" t="s">
        <v>53</v>
      </c>
      <c r="K1708" s="141" t="s">
        <v>53</v>
      </c>
      <c r="L1708" s="141" t="s">
        <v>821</v>
      </c>
      <c r="M1708" s="141" t="s">
        <v>311</v>
      </c>
      <c r="N1708" s="141" t="s">
        <v>156</v>
      </c>
      <c r="O1708" s="141" t="s">
        <v>62</v>
      </c>
      <c r="P1708" s="141" t="s">
        <v>1206</v>
      </c>
      <c r="Q1708" s="227">
        <v>3698249</v>
      </c>
      <c r="R1708" s="232">
        <v>1</v>
      </c>
      <c r="S1708" s="148">
        <v>96.1</v>
      </c>
      <c r="T1708" s="148">
        <v>0</v>
      </c>
      <c r="U1708" s="148">
        <v>3554.0172899999998</v>
      </c>
      <c r="V1708" s="229">
        <v>1.1888920300000001E-3</v>
      </c>
      <c r="W1708" s="229">
        <v>5.6170873560000001E-3</v>
      </c>
      <c r="X1708" s="229">
        <v>3.8917103912911299E-4</v>
      </c>
    </row>
    <row r="1709" spans="1:24" ht="13.5" thickBot="1">
      <c r="A1709" s="153">
        <v>8694</v>
      </c>
      <c r="B1709" s="153">
        <v>12534</v>
      </c>
      <c r="C1709" s="141" t="s">
        <v>2377</v>
      </c>
      <c r="D1709" s="141">
        <v>520039967</v>
      </c>
      <c r="E1709" s="141" t="s">
        <v>429</v>
      </c>
      <c r="F1709" s="141" t="s">
        <v>2378</v>
      </c>
      <c r="G1709" s="141" t="s">
        <v>3925</v>
      </c>
      <c r="H1709" s="141" t="s">
        <v>76</v>
      </c>
      <c r="I1709" s="141" t="s">
        <v>73</v>
      </c>
      <c r="J1709" s="141" t="s">
        <v>53</v>
      </c>
      <c r="K1709" s="141" t="s">
        <v>53</v>
      </c>
      <c r="L1709" s="141" t="s">
        <v>624</v>
      </c>
      <c r="M1709" s="141" t="s">
        <v>311</v>
      </c>
      <c r="N1709" s="141" t="s">
        <v>650</v>
      </c>
      <c r="O1709" s="141" t="s">
        <v>62</v>
      </c>
      <c r="P1709" s="141" t="s">
        <v>1206</v>
      </c>
      <c r="Q1709" s="227">
        <v>22555</v>
      </c>
      <c r="R1709" s="232">
        <v>1</v>
      </c>
      <c r="S1709" s="148">
        <v>-7280</v>
      </c>
      <c r="T1709" s="148">
        <v>0</v>
      </c>
      <c r="U1709" s="148">
        <v>-1642.0039999999999</v>
      </c>
      <c r="V1709" s="229">
        <v>9.77433485E-4</v>
      </c>
      <c r="W1709" s="229">
        <v>-2.5951702409999998E-3</v>
      </c>
      <c r="X1709" s="229">
        <v>-1.798022774768662E-4</v>
      </c>
    </row>
    <row r="1710" spans="1:24" ht="13.5" thickBot="1">
      <c r="A1710" s="153">
        <v>8694</v>
      </c>
      <c r="B1710" s="153">
        <v>12534</v>
      </c>
      <c r="C1710" s="141" t="s">
        <v>2379</v>
      </c>
      <c r="D1710" s="141">
        <v>516196425</v>
      </c>
      <c r="E1710" s="141" t="s">
        <v>429</v>
      </c>
      <c r="F1710" s="141" t="s">
        <v>2379</v>
      </c>
      <c r="G1710" s="141" t="s">
        <v>2380</v>
      </c>
      <c r="H1710" s="141" t="s">
        <v>76</v>
      </c>
      <c r="I1710" s="141" t="s">
        <v>73</v>
      </c>
      <c r="J1710" s="141" t="s">
        <v>61</v>
      </c>
      <c r="K1710" s="141" t="s">
        <v>53</v>
      </c>
      <c r="L1710" s="141" t="s">
        <v>821</v>
      </c>
      <c r="M1710" s="141" t="s">
        <v>479</v>
      </c>
      <c r="N1710" s="141" t="s">
        <v>915</v>
      </c>
      <c r="O1710" s="141" t="s">
        <v>62</v>
      </c>
      <c r="P1710" s="141" t="s">
        <v>1207</v>
      </c>
      <c r="Q1710" s="227">
        <v>73300</v>
      </c>
      <c r="R1710" s="232">
        <v>3.71</v>
      </c>
      <c r="S1710" s="148">
        <v>679</v>
      </c>
      <c r="T1710" s="148">
        <v>0</v>
      </c>
      <c r="U1710" s="148">
        <v>1846.49297</v>
      </c>
      <c r="V1710" s="229">
        <v>1.032444752E-3</v>
      </c>
      <c r="W1710" s="229">
        <v>2.918362931E-3</v>
      </c>
      <c r="X1710" s="229">
        <v>2.0219417330957949E-4</v>
      </c>
    </row>
    <row r="1711" spans="1:24" ht="13.5" thickBot="1">
      <c r="A1711" s="153">
        <v>8694</v>
      </c>
      <c r="B1711" s="153">
        <v>12534</v>
      </c>
      <c r="C1711" s="141" t="s">
        <v>2389</v>
      </c>
      <c r="D1711" s="141">
        <v>515333137</v>
      </c>
      <c r="E1711" s="141" t="s">
        <v>429</v>
      </c>
      <c r="F1711" s="141" t="s">
        <v>2389</v>
      </c>
      <c r="G1711" s="141" t="s">
        <v>2390</v>
      </c>
      <c r="H1711" s="141" t="s">
        <v>76</v>
      </c>
      <c r="I1711" s="141" t="s">
        <v>73</v>
      </c>
      <c r="J1711" s="141" t="s">
        <v>61</v>
      </c>
      <c r="K1711" s="141" t="s">
        <v>53</v>
      </c>
      <c r="L1711" s="141" t="s">
        <v>821</v>
      </c>
      <c r="M1711" s="141" t="s">
        <v>479</v>
      </c>
      <c r="N1711" s="141" t="s">
        <v>917</v>
      </c>
      <c r="O1711" s="141" t="s">
        <v>62</v>
      </c>
      <c r="P1711" s="141" t="s">
        <v>1207</v>
      </c>
      <c r="Q1711" s="227">
        <v>302335.09999999998</v>
      </c>
      <c r="R1711" s="232">
        <v>3.71</v>
      </c>
      <c r="S1711" s="148">
        <v>191</v>
      </c>
      <c r="T1711" s="148">
        <v>0</v>
      </c>
      <c r="U1711" s="148">
        <v>2142.3767600000001</v>
      </c>
      <c r="V1711" s="229">
        <v>8.3886066600000002E-4</v>
      </c>
      <c r="W1711" s="229">
        <v>3.0748554555831927E-3</v>
      </c>
      <c r="X1711" s="229">
        <v>3.2848493392029828E-4</v>
      </c>
    </row>
    <row r="1712" spans="1:24" ht="13.5" thickBot="1">
      <c r="A1712" s="153">
        <v>8694</v>
      </c>
      <c r="B1712" s="153">
        <v>12534</v>
      </c>
      <c r="C1712" s="141" t="s">
        <v>2381</v>
      </c>
      <c r="D1712" s="141">
        <v>59941502</v>
      </c>
      <c r="E1712" s="141" t="s">
        <v>430</v>
      </c>
      <c r="F1712" s="141" t="s">
        <v>2381</v>
      </c>
      <c r="G1712" s="141" t="s">
        <v>2382</v>
      </c>
      <c r="H1712" s="141" t="s">
        <v>76</v>
      </c>
      <c r="I1712" s="141" t="s">
        <v>73</v>
      </c>
      <c r="J1712" s="141" t="s">
        <v>61</v>
      </c>
      <c r="K1712" s="141" t="s">
        <v>315</v>
      </c>
      <c r="L1712" s="141" t="s">
        <v>821</v>
      </c>
      <c r="M1712" s="141" t="s">
        <v>102</v>
      </c>
      <c r="N1712" s="141" t="s">
        <v>923</v>
      </c>
      <c r="O1712" s="141" t="s">
        <v>62</v>
      </c>
      <c r="P1712" s="141" t="s">
        <v>1207</v>
      </c>
      <c r="Q1712" s="227">
        <v>324353.21999999997</v>
      </c>
      <c r="R1712" s="232">
        <v>3.71</v>
      </c>
      <c r="S1712" s="148">
        <v>0.03</v>
      </c>
      <c r="T1712" s="148">
        <v>0</v>
      </c>
      <c r="U1712" s="148">
        <v>0.36101</v>
      </c>
      <c r="V1712" s="229">
        <v>5.9660057499999995E-4</v>
      </c>
      <c r="W1712" s="229">
        <v>5.7057254966913701E-7</v>
      </c>
      <c r="X1712" s="229">
        <v>3.9531219285655494E-8</v>
      </c>
    </row>
    <row r="1713" spans="1:24" ht="13.5" thickBot="1">
      <c r="A1713" s="153">
        <v>8694</v>
      </c>
      <c r="B1713" s="153">
        <v>12534</v>
      </c>
      <c r="C1713" s="141" t="s">
        <v>2383</v>
      </c>
      <c r="D1713" s="141">
        <v>70769793</v>
      </c>
      <c r="E1713" s="141" t="s">
        <v>430</v>
      </c>
      <c r="F1713" s="141" t="s">
        <v>2383</v>
      </c>
      <c r="G1713" s="141" t="s">
        <v>2384</v>
      </c>
      <c r="H1713" s="141" t="s">
        <v>76</v>
      </c>
      <c r="I1713" s="141" t="s">
        <v>73</v>
      </c>
      <c r="J1713" s="141" t="s">
        <v>61</v>
      </c>
      <c r="K1713" s="141" t="s">
        <v>314</v>
      </c>
      <c r="L1713" s="141" t="s">
        <v>821</v>
      </c>
      <c r="M1713" s="141" t="s">
        <v>479</v>
      </c>
      <c r="N1713" s="141" t="s">
        <v>1158</v>
      </c>
      <c r="O1713" s="141" t="s">
        <v>62</v>
      </c>
      <c r="P1713" s="141" t="s">
        <v>1207</v>
      </c>
      <c r="Q1713" s="227">
        <v>43545</v>
      </c>
      <c r="R1713" s="232">
        <v>3.71</v>
      </c>
      <c r="S1713" s="148">
        <v>4038</v>
      </c>
      <c r="T1713" s="148">
        <v>0</v>
      </c>
      <c r="U1713" s="148">
        <v>6523.46774</v>
      </c>
      <c r="V1713" s="229">
        <v>9.63335233E-4</v>
      </c>
      <c r="W1713" s="229">
        <v>1.0310272904E-2</v>
      </c>
      <c r="X1713" s="229">
        <v>7.1433099840126162E-4</v>
      </c>
    </row>
    <row r="1714" spans="1:24" ht="13.5" thickBot="1">
      <c r="A1714" s="153">
        <v>8694</v>
      </c>
      <c r="B1714" s="153">
        <v>12534</v>
      </c>
      <c r="C1714" s="141" t="s">
        <v>2433</v>
      </c>
      <c r="D1714" s="141">
        <v>66503767</v>
      </c>
      <c r="E1714" s="141" t="s">
        <v>430</v>
      </c>
      <c r="F1714" s="141" t="s">
        <v>2433</v>
      </c>
      <c r="G1714" s="141" t="s">
        <v>2434</v>
      </c>
      <c r="H1714" s="141" t="s">
        <v>76</v>
      </c>
      <c r="I1714" s="141" t="s">
        <v>73</v>
      </c>
      <c r="J1714" s="141" t="s">
        <v>61</v>
      </c>
      <c r="K1714" s="141" t="s">
        <v>314</v>
      </c>
      <c r="L1714" s="141" t="s">
        <v>821</v>
      </c>
      <c r="M1714" s="141" t="s">
        <v>476</v>
      </c>
      <c r="N1714" s="141" t="s">
        <v>915</v>
      </c>
      <c r="O1714" s="141" t="s">
        <v>62</v>
      </c>
      <c r="P1714" s="141" t="s">
        <v>1207</v>
      </c>
      <c r="Q1714" s="227">
        <v>-0.03</v>
      </c>
      <c r="R1714" s="232">
        <v>3.71</v>
      </c>
      <c r="S1714" s="148">
        <v>5276</v>
      </c>
      <c r="T1714" s="148">
        <v>0</v>
      </c>
      <c r="U1714" s="148">
        <v>-5.8700000000000002E-3</v>
      </c>
      <c r="V1714" s="229">
        <v>2.8120094361663301E-10</v>
      </c>
      <c r="W1714" s="229">
        <v>-9.2774739385552604E-9</v>
      </c>
      <c r="X1714" s="229">
        <v>-6.4277515084567682E-10</v>
      </c>
    </row>
    <row r="1715" spans="1:24" ht="13.5" thickBot="1">
      <c r="A1715" s="153">
        <v>8694</v>
      </c>
      <c r="B1715" s="153">
        <v>12534</v>
      </c>
      <c r="C1715" s="141" t="s">
        <v>2387</v>
      </c>
      <c r="D1715" s="141">
        <v>39770802</v>
      </c>
      <c r="E1715" s="141" t="s">
        <v>430</v>
      </c>
      <c r="F1715" s="141" t="s">
        <v>2387</v>
      </c>
      <c r="G1715" s="141" t="s">
        <v>2388</v>
      </c>
      <c r="H1715" s="141" t="s">
        <v>76</v>
      </c>
      <c r="I1715" s="141" t="s">
        <v>73</v>
      </c>
      <c r="J1715" s="141" t="s">
        <v>61</v>
      </c>
      <c r="K1715" s="141" t="s">
        <v>53</v>
      </c>
      <c r="L1715" s="141" t="s">
        <v>821</v>
      </c>
      <c r="M1715" s="141" t="s">
        <v>476</v>
      </c>
      <c r="N1715" s="141" t="s">
        <v>915</v>
      </c>
      <c r="O1715" s="141" t="s">
        <v>62</v>
      </c>
      <c r="P1715" s="141" t="s">
        <v>1207</v>
      </c>
      <c r="Q1715" s="227">
        <v>123291</v>
      </c>
      <c r="R1715" s="232">
        <v>3.71</v>
      </c>
      <c r="S1715" s="148">
        <v>884</v>
      </c>
      <c r="T1715" s="148">
        <v>0</v>
      </c>
      <c r="U1715" s="148">
        <v>4043.5009500000001</v>
      </c>
      <c r="V1715" s="229">
        <v>1.5661919899999999E-3</v>
      </c>
      <c r="W1715" s="229">
        <v>6.390711189E-3</v>
      </c>
      <c r="X1715" s="229">
        <v>4.427703463510881E-4</v>
      </c>
    </row>
    <row r="1716" spans="1:24" ht="13.5" thickBot="1">
      <c r="A1716" s="153">
        <v>8694</v>
      </c>
      <c r="B1716" s="153">
        <v>12534</v>
      </c>
      <c r="C1716" s="141" t="s">
        <v>2391</v>
      </c>
      <c r="D1716" s="141">
        <v>117894</v>
      </c>
      <c r="E1716" s="141" t="s">
        <v>430</v>
      </c>
      <c r="F1716" s="141" t="s">
        <v>2391</v>
      </c>
      <c r="G1716" s="141" t="s">
        <v>2392</v>
      </c>
      <c r="H1716" s="141" t="s">
        <v>76</v>
      </c>
      <c r="I1716" s="141" t="s">
        <v>73</v>
      </c>
      <c r="J1716" s="141" t="s">
        <v>61</v>
      </c>
      <c r="K1716" s="141" t="s">
        <v>153</v>
      </c>
      <c r="L1716" s="141" t="s">
        <v>821</v>
      </c>
      <c r="M1716" s="141" t="s">
        <v>102</v>
      </c>
      <c r="N1716" s="141" t="s">
        <v>885</v>
      </c>
      <c r="O1716" s="141" t="s">
        <v>62</v>
      </c>
      <c r="P1716" s="141" t="s">
        <v>1213</v>
      </c>
      <c r="Q1716" s="227">
        <v>3627</v>
      </c>
      <c r="R1716" s="232">
        <v>4.1524000000000001</v>
      </c>
      <c r="S1716" s="148">
        <v>48450</v>
      </c>
      <c r="T1716" s="148">
        <v>0</v>
      </c>
      <c r="U1716" s="148">
        <v>7296.9357</v>
      </c>
      <c r="V1716" s="229">
        <v>8.3266661080354506E-5</v>
      </c>
      <c r="W1716" s="229">
        <v>1.1532730969E-2</v>
      </c>
      <c r="X1716" s="229">
        <v>7.9902707756025618E-4</v>
      </c>
    </row>
    <row r="1717" spans="1:24" ht="13.5" thickBot="1">
      <c r="A1717" s="153">
        <v>8694</v>
      </c>
      <c r="B1717" s="153">
        <v>12534</v>
      </c>
      <c r="C1717" s="141" t="s">
        <v>2393</v>
      </c>
      <c r="D1717" s="141">
        <v>359009</v>
      </c>
      <c r="E1717" s="141" t="s">
        <v>430</v>
      </c>
      <c r="F1717" s="141" t="s">
        <v>2393</v>
      </c>
      <c r="G1717" s="141" t="s">
        <v>2394</v>
      </c>
      <c r="H1717" s="141" t="s">
        <v>76</v>
      </c>
      <c r="I1717" s="141" t="s">
        <v>73</v>
      </c>
      <c r="J1717" s="141" t="s">
        <v>61</v>
      </c>
      <c r="K1717" s="141" t="s">
        <v>53</v>
      </c>
      <c r="L1717" s="141" t="s">
        <v>821</v>
      </c>
      <c r="M1717" s="141" t="s">
        <v>479</v>
      </c>
      <c r="N1717" s="141" t="s">
        <v>919</v>
      </c>
      <c r="O1717" s="141" t="s">
        <v>62</v>
      </c>
      <c r="P1717" s="141" t="s">
        <v>1207</v>
      </c>
      <c r="Q1717" s="227">
        <v>9127</v>
      </c>
      <c r="R1717" s="232">
        <v>3.71</v>
      </c>
      <c r="S1717" s="148">
        <v>2654</v>
      </c>
      <c r="T1717" s="148">
        <v>2.4916711590289999</v>
      </c>
      <c r="U1717" s="148">
        <v>907.91954999999996</v>
      </c>
      <c r="V1717" s="229">
        <v>4.5879122800000002E-4</v>
      </c>
      <c r="W1717" s="229">
        <v>1.4349574040000001E-3</v>
      </c>
      <c r="X1717" s="229">
        <v>9.9418760767800498E-5</v>
      </c>
    </row>
    <row r="1718" spans="1:24" ht="13.5" thickBot="1">
      <c r="A1718" s="153">
        <v>8694</v>
      </c>
      <c r="B1718" s="153">
        <v>12534</v>
      </c>
      <c r="C1718" s="141" t="s">
        <v>2395</v>
      </c>
      <c r="D1718" s="141">
        <v>1729029</v>
      </c>
      <c r="E1718" s="141" t="s">
        <v>430</v>
      </c>
      <c r="F1718" s="141" t="s">
        <v>2395</v>
      </c>
      <c r="G1718" s="141" t="s">
        <v>2396</v>
      </c>
      <c r="H1718" s="141" t="s">
        <v>76</v>
      </c>
      <c r="I1718" s="141" t="s">
        <v>73</v>
      </c>
      <c r="J1718" s="141" t="s">
        <v>61</v>
      </c>
      <c r="K1718" s="141" t="s">
        <v>209</v>
      </c>
      <c r="L1718" s="141" t="s">
        <v>821</v>
      </c>
      <c r="M1718" s="141" t="s">
        <v>501</v>
      </c>
      <c r="N1718" s="141" t="s">
        <v>907</v>
      </c>
      <c r="O1718" s="141" t="s">
        <v>62</v>
      </c>
      <c r="P1718" s="141" t="s">
        <v>1209</v>
      </c>
      <c r="Q1718" s="227">
        <v>124736.8</v>
      </c>
      <c r="R1718" s="232">
        <v>4.3964999999999996</v>
      </c>
      <c r="S1718" s="148">
        <v>273</v>
      </c>
      <c r="T1718" s="148">
        <v>0</v>
      </c>
      <c r="U1718" s="148">
        <v>1497.1465800000001</v>
      </c>
      <c r="V1718" s="229">
        <v>7.6092644340000001E-3</v>
      </c>
      <c r="W1718" s="229">
        <v>2.3662245949999999E-3</v>
      </c>
      <c r="X1718" s="229">
        <v>1.6394013948851604E-4</v>
      </c>
    </row>
    <row r="1719" spans="1:24" ht="13.5" thickBot="1">
      <c r="A1719" s="153">
        <v>8694</v>
      </c>
      <c r="B1719" s="153">
        <v>12534</v>
      </c>
      <c r="C1719" s="141" t="s">
        <v>2397</v>
      </c>
      <c r="D1719" s="141">
        <v>126685</v>
      </c>
      <c r="E1719" s="141" t="s">
        <v>430</v>
      </c>
      <c r="F1719" s="141" t="s">
        <v>2397</v>
      </c>
      <c r="G1719" s="141" t="s">
        <v>2398</v>
      </c>
      <c r="H1719" s="141" t="s">
        <v>76</v>
      </c>
      <c r="I1719" s="141" t="s">
        <v>73</v>
      </c>
      <c r="J1719" s="141" t="s">
        <v>61</v>
      </c>
      <c r="K1719" s="141" t="s">
        <v>314</v>
      </c>
      <c r="L1719" s="141" t="s">
        <v>821</v>
      </c>
      <c r="M1719" s="141" t="s">
        <v>479</v>
      </c>
      <c r="N1719" s="141" t="s">
        <v>931</v>
      </c>
      <c r="O1719" s="141" t="s">
        <v>62</v>
      </c>
      <c r="P1719" s="141" t="s">
        <v>1207</v>
      </c>
      <c r="Q1719" s="227">
        <v>29100</v>
      </c>
      <c r="R1719" s="232">
        <v>3.71</v>
      </c>
      <c r="S1719" s="148">
        <v>49.15</v>
      </c>
      <c r="T1719" s="148">
        <v>0.81480053908299999</v>
      </c>
      <c r="U1719" s="148">
        <v>56.085740000000001</v>
      </c>
      <c r="V1719" s="229">
        <v>1.2518340329999999E-3</v>
      </c>
      <c r="W1719" s="229">
        <v>8.8642928649844397E-5</v>
      </c>
      <c r="X1719" s="229">
        <v>6.1414855176816704E-6</v>
      </c>
    </row>
    <row r="1720" spans="1:24" ht="13.5" thickBot="1">
      <c r="A1720" s="153">
        <v>8694</v>
      </c>
      <c r="B1720" s="153">
        <v>12534</v>
      </c>
      <c r="C1720" s="141" t="s">
        <v>2399</v>
      </c>
      <c r="D1720" s="141">
        <v>12231699</v>
      </c>
      <c r="E1720" s="141" t="s">
        <v>430</v>
      </c>
      <c r="F1720" s="141" t="s">
        <v>2399</v>
      </c>
      <c r="G1720" s="141" t="s">
        <v>2400</v>
      </c>
      <c r="H1720" s="141" t="s">
        <v>76</v>
      </c>
      <c r="I1720" s="141" t="s">
        <v>73</v>
      </c>
      <c r="J1720" s="141" t="s">
        <v>61</v>
      </c>
      <c r="K1720" s="141" t="s">
        <v>315</v>
      </c>
      <c r="L1720" s="141" t="s">
        <v>821</v>
      </c>
      <c r="M1720" s="141" t="s">
        <v>494</v>
      </c>
      <c r="N1720" s="141" t="s">
        <v>900</v>
      </c>
      <c r="O1720" s="141" t="s">
        <v>62</v>
      </c>
      <c r="P1720" s="141" t="s">
        <v>1210</v>
      </c>
      <c r="Q1720" s="227">
        <v>40218</v>
      </c>
      <c r="R1720" s="232">
        <v>4.9748000000000001</v>
      </c>
      <c r="S1720" s="148">
        <v>1230</v>
      </c>
      <c r="T1720" s="148">
        <v>6.8370607863629997</v>
      </c>
      <c r="U1720" s="148">
        <v>2494.9540400000001</v>
      </c>
      <c r="V1720" s="229">
        <v>9.5927342999999998E-4</v>
      </c>
      <c r="W1720" s="229">
        <v>3.9432489059999997E-3</v>
      </c>
      <c r="X1720" s="229">
        <v>2.7320178184225396E-4</v>
      </c>
    </row>
    <row r="1721" spans="1:24" ht="13.5" thickBot="1">
      <c r="A1721" s="153">
        <v>8694</v>
      </c>
      <c r="B1721" s="153">
        <v>12534</v>
      </c>
      <c r="C1721" s="141" t="s">
        <v>2401</v>
      </c>
      <c r="D1721" s="141">
        <v>231239</v>
      </c>
      <c r="E1721" s="141" t="s">
        <v>430</v>
      </c>
      <c r="F1721" s="141" t="s">
        <v>2401</v>
      </c>
      <c r="G1721" s="141" t="s">
        <v>2402</v>
      </c>
      <c r="H1721" s="141" t="s">
        <v>76</v>
      </c>
      <c r="I1721" s="141" t="s">
        <v>73</v>
      </c>
      <c r="J1721" s="141" t="s">
        <v>61</v>
      </c>
      <c r="K1721" s="141" t="s">
        <v>164</v>
      </c>
      <c r="L1721" s="141" t="s">
        <v>821</v>
      </c>
      <c r="M1721" s="141" t="s">
        <v>102</v>
      </c>
      <c r="N1721" s="141" t="s">
        <v>876</v>
      </c>
      <c r="O1721" s="141" t="s">
        <v>62</v>
      </c>
      <c r="P1721" s="141" t="s">
        <v>1213</v>
      </c>
      <c r="Q1721" s="227">
        <v>35000</v>
      </c>
      <c r="R1721" s="232">
        <v>4.1524000000000001</v>
      </c>
      <c r="S1721" s="148">
        <v>2570</v>
      </c>
      <c r="T1721" s="148">
        <v>0</v>
      </c>
      <c r="U1721" s="148">
        <v>3735.0837999999999</v>
      </c>
      <c r="V1721" s="229">
        <v>2.5723990799999999E-4</v>
      </c>
      <c r="W1721" s="229">
        <v>5.9032610920000004E-3</v>
      </c>
      <c r="X1721" s="229">
        <v>4.0899813508794608E-4</v>
      </c>
    </row>
    <row r="1722" spans="1:24" ht="13.5" thickBot="1">
      <c r="A1722" s="153">
        <v>8694</v>
      </c>
      <c r="B1722" s="153">
        <v>12534</v>
      </c>
      <c r="C1722" s="141" t="s">
        <v>2405</v>
      </c>
      <c r="D1722" s="141">
        <v>34352073</v>
      </c>
      <c r="E1722" s="141" t="s">
        <v>430</v>
      </c>
      <c r="F1722" s="141" t="s">
        <v>2405</v>
      </c>
      <c r="G1722" s="141" t="s">
        <v>2406</v>
      </c>
      <c r="H1722" s="141" t="s">
        <v>76</v>
      </c>
      <c r="I1722" s="141" t="s">
        <v>73</v>
      </c>
      <c r="J1722" s="141" t="s">
        <v>61</v>
      </c>
      <c r="K1722" s="141" t="s">
        <v>314</v>
      </c>
      <c r="L1722" s="141" t="s">
        <v>821</v>
      </c>
      <c r="M1722" s="141" t="s">
        <v>479</v>
      </c>
      <c r="N1722" s="141" t="s">
        <v>915</v>
      </c>
      <c r="O1722" s="141" t="s">
        <v>62</v>
      </c>
      <c r="P1722" s="141" t="s">
        <v>1207</v>
      </c>
      <c r="Q1722" s="227">
        <v>2720</v>
      </c>
      <c r="R1722" s="232">
        <v>3.71</v>
      </c>
      <c r="S1722" s="148">
        <v>16717</v>
      </c>
      <c r="T1722" s="148">
        <v>0</v>
      </c>
      <c r="U1722" s="148">
        <v>1686.9458999999999</v>
      </c>
      <c r="V1722" s="229">
        <v>4.9615309883727299E-5</v>
      </c>
      <c r="W1722" s="229">
        <v>2.666200446E-3</v>
      </c>
      <c r="X1722" s="229">
        <v>1.8472349324378124E-4</v>
      </c>
    </row>
    <row r="1723" spans="1:24" ht="13.5" thickBot="1">
      <c r="A1723" s="153">
        <v>8694</v>
      </c>
      <c r="B1723" s="153">
        <v>12534</v>
      </c>
      <c r="C1723" s="141" t="s">
        <v>2407</v>
      </c>
      <c r="D1723" s="141">
        <v>34085029</v>
      </c>
      <c r="E1723" s="141" t="s">
        <v>430</v>
      </c>
      <c r="F1723" s="141" t="s">
        <v>2407</v>
      </c>
      <c r="G1723" s="141" t="s">
        <v>2408</v>
      </c>
      <c r="H1723" s="141" t="s">
        <v>76</v>
      </c>
      <c r="I1723" s="141" t="s">
        <v>73</v>
      </c>
      <c r="J1723" s="141" t="s">
        <v>61</v>
      </c>
      <c r="K1723" s="141" t="s">
        <v>314</v>
      </c>
      <c r="L1723" s="141" t="s">
        <v>821</v>
      </c>
      <c r="M1723" s="141" t="s">
        <v>479</v>
      </c>
      <c r="N1723" s="141" t="s">
        <v>906</v>
      </c>
      <c r="O1723" s="141" t="s">
        <v>62</v>
      </c>
      <c r="P1723" s="141" t="s">
        <v>1207</v>
      </c>
      <c r="Q1723" s="227">
        <v>53080</v>
      </c>
      <c r="R1723" s="232">
        <v>3.71</v>
      </c>
      <c r="S1723" s="148">
        <v>112</v>
      </c>
      <c r="T1723" s="148">
        <v>0</v>
      </c>
      <c r="U1723" s="148">
        <v>220.55802</v>
      </c>
      <c r="V1723" s="229">
        <v>1.7676670120000001E-3</v>
      </c>
      <c r="W1723" s="229">
        <v>3.4858965599999999E-4</v>
      </c>
      <c r="X1723" s="229">
        <v>2.4151484595523644E-5</v>
      </c>
    </row>
    <row r="1724" spans="1:24" ht="13.5" thickBot="1">
      <c r="A1724" s="153">
        <v>8694</v>
      </c>
      <c r="B1724" s="153">
        <v>12534</v>
      </c>
      <c r="C1724" s="141" t="s">
        <v>2409</v>
      </c>
      <c r="D1724" s="141">
        <v>47077066</v>
      </c>
      <c r="E1724" s="141" t="s">
        <v>430</v>
      </c>
      <c r="F1724" s="141" t="s">
        <v>2409</v>
      </c>
      <c r="G1724" s="141" t="s">
        <v>2410</v>
      </c>
      <c r="H1724" s="141" t="s">
        <v>76</v>
      </c>
      <c r="I1724" s="141" t="s">
        <v>73</v>
      </c>
      <c r="J1724" s="141" t="s">
        <v>61</v>
      </c>
      <c r="K1724" s="141" t="s">
        <v>314</v>
      </c>
      <c r="L1724" s="141" t="s">
        <v>821</v>
      </c>
      <c r="M1724" s="141" t="s">
        <v>479</v>
      </c>
      <c r="N1724" s="141" t="s">
        <v>917</v>
      </c>
      <c r="O1724" s="141" t="s">
        <v>62</v>
      </c>
      <c r="P1724" s="141" t="s">
        <v>1207</v>
      </c>
      <c r="Q1724" s="227">
        <v>762500</v>
      </c>
      <c r="R1724" s="232">
        <v>3.71</v>
      </c>
      <c r="S1724" s="148">
        <v>6.17</v>
      </c>
      <c r="T1724" s="148">
        <v>0</v>
      </c>
      <c r="U1724" s="148">
        <v>174.54159000000001</v>
      </c>
      <c r="V1724" s="229">
        <v>1.4063384235E-2</v>
      </c>
      <c r="W1724" s="229">
        <v>2.75861167E-4</v>
      </c>
      <c r="X1724" s="229">
        <v>1.9112605935450472E-5</v>
      </c>
    </row>
    <row r="1725" spans="1:24" ht="13.5" thickBot="1">
      <c r="A1725" s="153">
        <v>8694</v>
      </c>
      <c r="B1725" s="153">
        <v>12534</v>
      </c>
      <c r="C1725" s="141" t="s">
        <v>2412</v>
      </c>
      <c r="D1725" s="141">
        <v>68251193</v>
      </c>
      <c r="E1725" s="141" t="s">
        <v>430</v>
      </c>
      <c r="F1725" s="141" t="s">
        <v>2412</v>
      </c>
      <c r="G1725" s="141" t="s">
        <v>2413</v>
      </c>
      <c r="H1725" s="141" t="s">
        <v>76</v>
      </c>
      <c r="I1725" s="141" t="s">
        <v>73</v>
      </c>
      <c r="J1725" s="141" t="s">
        <v>61</v>
      </c>
      <c r="K1725" s="141" t="s">
        <v>53</v>
      </c>
      <c r="L1725" s="141" t="s">
        <v>821</v>
      </c>
      <c r="M1725" s="141" t="s">
        <v>479</v>
      </c>
      <c r="N1725" s="141" t="s">
        <v>915</v>
      </c>
      <c r="O1725" s="141" t="s">
        <v>62</v>
      </c>
      <c r="P1725" s="141" t="s">
        <v>1207</v>
      </c>
      <c r="Q1725" s="227">
        <v>22000</v>
      </c>
      <c r="R1725" s="232">
        <v>3.71</v>
      </c>
      <c r="S1725" s="148">
        <v>336</v>
      </c>
      <c r="T1725" s="148">
        <v>0</v>
      </c>
      <c r="U1725" s="148">
        <v>274.2432</v>
      </c>
      <c r="V1725" s="229">
        <v>7.5480470678786002E-5</v>
      </c>
      <c r="W1725" s="229">
        <v>4.3343852399999999E-4</v>
      </c>
      <c r="X1725" s="229">
        <v>3.0030104641976337E-5</v>
      </c>
    </row>
    <row r="1726" spans="1:24" ht="13.5" thickBot="1">
      <c r="A1726" s="153">
        <v>8694</v>
      </c>
      <c r="B1726" s="153">
        <v>12534</v>
      </c>
      <c r="C1726" s="141" t="s">
        <v>2414</v>
      </c>
      <c r="D1726" s="141">
        <v>514557339</v>
      </c>
      <c r="E1726" s="141" t="s">
        <v>430</v>
      </c>
      <c r="F1726" s="141" t="s">
        <v>2414</v>
      </c>
      <c r="G1726" s="141" t="s">
        <v>2415</v>
      </c>
      <c r="H1726" s="141" t="s">
        <v>76</v>
      </c>
      <c r="I1726" s="141" t="s">
        <v>73</v>
      </c>
      <c r="J1726" s="141" t="s">
        <v>61</v>
      </c>
      <c r="K1726" s="141" t="s">
        <v>53</v>
      </c>
      <c r="L1726" s="141" t="s">
        <v>821</v>
      </c>
      <c r="M1726" s="141" t="s">
        <v>479</v>
      </c>
      <c r="N1726" s="141" t="s">
        <v>895</v>
      </c>
      <c r="O1726" s="141" t="s">
        <v>62</v>
      </c>
      <c r="P1726" s="141" t="s">
        <v>1207</v>
      </c>
      <c r="Q1726" s="227">
        <v>1533.33</v>
      </c>
      <c r="R1726" s="232">
        <v>3.71</v>
      </c>
      <c r="S1726" s="148">
        <v>706</v>
      </c>
      <c r="T1726" s="148">
        <v>0</v>
      </c>
      <c r="U1726" s="148">
        <v>40.161900000000003</v>
      </c>
      <c r="V1726" s="229">
        <v>1.4187124999999999E-4</v>
      </c>
      <c r="W1726" s="229">
        <v>6.3475465174252604E-5</v>
      </c>
      <c r="X1726" s="229">
        <v>4.3977975009793847E-6</v>
      </c>
    </row>
    <row r="1727" spans="1:24" ht="13.5" thickBot="1">
      <c r="A1727" s="153">
        <v>8694</v>
      </c>
      <c r="B1727" s="153">
        <v>12534</v>
      </c>
      <c r="C1727" s="141" t="s">
        <v>2416</v>
      </c>
      <c r="D1727" s="141">
        <v>52046667</v>
      </c>
      <c r="E1727" s="141" t="s">
        <v>430</v>
      </c>
      <c r="F1727" s="141" t="s">
        <v>2416</v>
      </c>
      <c r="G1727" s="141" t="s">
        <v>2417</v>
      </c>
      <c r="H1727" s="141" t="s">
        <v>76</v>
      </c>
      <c r="I1727" s="141" t="s">
        <v>73</v>
      </c>
      <c r="J1727" s="141" t="s">
        <v>61</v>
      </c>
      <c r="K1727" s="141" t="s">
        <v>53</v>
      </c>
      <c r="L1727" s="141" t="s">
        <v>821</v>
      </c>
      <c r="M1727" s="141" t="s">
        <v>479</v>
      </c>
      <c r="N1727" s="141" t="s">
        <v>915</v>
      </c>
      <c r="O1727" s="141" t="s">
        <v>62</v>
      </c>
      <c r="P1727" s="141" t="s">
        <v>1207</v>
      </c>
      <c r="Q1727" s="227">
        <v>3170</v>
      </c>
      <c r="R1727" s="232">
        <v>3.71</v>
      </c>
      <c r="S1727" s="148">
        <v>2521.04</v>
      </c>
      <c r="T1727" s="148">
        <v>0</v>
      </c>
      <c r="U1727" s="148">
        <v>296.49194999999997</v>
      </c>
      <c r="V1727" s="229">
        <v>8.8299182811954E-5</v>
      </c>
      <c r="W1727" s="229">
        <v>4.6860244200000001E-4</v>
      </c>
      <c r="X1727" s="229">
        <v>3.2466381241188897E-5</v>
      </c>
    </row>
    <row r="1728" spans="1:24" ht="13.5" thickBot="1">
      <c r="A1728" s="153">
        <v>8694</v>
      </c>
      <c r="B1728" s="153">
        <v>12534</v>
      </c>
      <c r="C1728" s="141" t="s">
        <v>2420</v>
      </c>
      <c r="D1728" s="141">
        <v>35677318</v>
      </c>
      <c r="E1728" s="141" t="s">
        <v>430</v>
      </c>
      <c r="F1728" s="141" t="s">
        <v>2420</v>
      </c>
      <c r="G1728" s="141" t="s">
        <v>2421</v>
      </c>
      <c r="H1728" s="141" t="s">
        <v>76</v>
      </c>
      <c r="I1728" s="141" t="s">
        <v>73</v>
      </c>
      <c r="J1728" s="141" t="s">
        <v>61</v>
      </c>
      <c r="K1728" s="141" t="s">
        <v>53</v>
      </c>
      <c r="L1728" s="141" t="s">
        <v>821</v>
      </c>
      <c r="M1728" s="141" t="s">
        <v>102</v>
      </c>
      <c r="N1728" s="141" t="s">
        <v>917</v>
      </c>
      <c r="O1728" s="141" t="s">
        <v>62</v>
      </c>
      <c r="P1728" s="141" t="s">
        <v>1207</v>
      </c>
      <c r="Q1728" s="227">
        <v>35555.550000000003</v>
      </c>
      <c r="R1728" s="232">
        <v>3.71</v>
      </c>
      <c r="S1728" s="148">
        <v>600</v>
      </c>
      <c r="T1728" s="148">
        <v>0</v>
      </c>
      <c r="U1728" s="148">
        <v>791.46654000000001</v>
      </c>
      <c r="V1728" s="229">
        <v>2.821305682E-3</v>
      </c>
      <c r="W1728" s="229">
        <v>1.250904633E-3</v>
      </c>
      <c r="X1728" s="229">
        <v>8.6666954793493333E-5</v>
      </c>
    </row>
    <row r="1729" spans="1:24" ht="13.5" thickBot="1">
      <c r="A1729" s="153">
        <v>8694</v>
      </c>
      <c r="B1729" s="153">
        <v>12534</v>
      </c>
      <c r="C1729" s="141" t="s">
        <v>2422</v>
      </c>
      <c r="D1729" s="141">
        <v>1649009</v>
      </c>
      <c r="E1729" s="141" t="s">
        <v>430</v>
      </c>
      <c r="F1729" s="141" t="s">
        <v>2422</v>
      </c>
      <c r="G1729" s="141" t="s">
        <v>2423</v>
      </c>
      <c r="H1729" s="141" t="s">
        <v>76</v>
      </c>
      <c r="I1729" s="141" t="s">
        <v>73</v>
      </c>
      <c r="J1729" s="141" t="s">
        <v>61</v>
      </c>
      <c r="K1729" s="141" t="s">
        <v>204</v>
      </c>
      <c r="L1729" s="141" t="s">
        <v>821</v>
      </c>
      <c r="M1729" s="141" t="s">
        <v>479</v>
      </c>
      <c r="N1729" s="141" t="s">
        <v>917</v>
      </c>
      <c r="O1729" s="141" t="s">
        <v>62</v>
      </c>
      <c r="P1729" s="141" t="s">
        <v>1207</v>
      </c>
      <c r="Q1729" s="227">
        <v>25.6</v>
      </c>
      <c r="R1729" s="232">
        <v>3.71</v>
      </c>
      <c r="S1729" s="148">
        <v>12.94</v>
      </c>
      <c r="T1729" s="148">
        <v>0</v>
      </c>
      <c r="U1729" s="148">
        <v>1.2290000000000001E-2</v>
      </c>
      <c r="V1729" s="229"/>
      <c r="W1729" s="229">
        <v>1.9424217155850799E-8</v>
      </c>
      <c r="X1729" s="229">
        <v>1.3457762527927372E-9</v>
      </c>
    </row>
    <row r="1730" spans="1:24" ht="13.5" thickBot="1">
      <c r="A1730" s="153">
        <v>8694</v>
      </c>
      <c r="B1730" s="153">
        <v>12534</v>
      </c>
      <c r="C1730" s="141" t="s">
        <v>2424</v>
      </c>
      <c r="D1730" s="141">
        <v>1127150</v>
      </c>
      <c r="E1730" s="141" t="s">
        <v>430</v>
      </c>
      <c r="F1730" s="141" t="s">
        <v>2424</v>
      </c>
      <c r="G1730" s="141" t="s">
        <v>2425</v>
      </c>
      <c r="H1730" s="141" t="s">
        <v>76</v>
      </c>
      <c r="I1730" s="141" t="s">
        <v>73</v>
      </c>
      <c r="J1730" s="141" t="s">
        <v>61</v>
      </c>
      <c r="K1730" s="141" t="s">
        <v>204</v>
      </c>
      <c r="L1730" s="141" t="s">
        <v>821</v>
      </c>
      <c r="M1730" s="141" t="s">
        <v>504</v>
      </c>
      <c r="N1730" s="141" t="s">
        <v>881</v>
      </c>
      <c r="O1730" s="141" t="s">
        <v>62</v>
      </c>
      <c r="P1730" s="141" t="s">
        <v>1212</v>
      </c>
      <c r="Q1730" s="227">
        <v>355.55</v>
      </c>
      <c r="R1730" s="232">
        <v>2.7435</v>
      </c>
      <c r="S1730" s="148">
        <v>167</v>
      </c>
      <c r="T1730" s="148">
        <v>0</v>
      </c>
      <c r="U1730" s="148">
        <v>1.629</v>
      </c>
      <c r="V1730" s="229"/>
      <c r="W1730" s="229">
        <v>2.5746175546689102E-6</v>
      </c>
      <c r="X1730" s="229">
        <v>1.7837831698937095E-7</v>
      </c>
    </row>
    <row r="1731" spans="1:24" ht="13.5" thickBot="1">
      <c r="A1731" s="153">
        <v>8694</v>
      </c>
      <c r="B1731" s="153">
        <v>14342</v>
      </c>
      <c r="C1731" s="141" t="s">
        <v>1703</v>
      </c>
      <c r="D1731" s="141">
        <v>520033234</v>
      </c>
      <c r="E1731" s="141" t="s">
        <v>429</v>
      </c>
      <c r="F1731" s="141" t="s">
        <v>2426</v>
      </c>
      <c r="G1731" s="141" t="s">
        <v>3568</v>
      </c>
      <c r="H1731" s="141" t="s">
        <v>76</v>
      </c>
      <c r="I1731" s="141" t="s">
        <v>73</v>
      </c>
      <c r="J1731" s="141" t="s">
        <v>53</v>
      </c>
      <c r="K1731" s="141" t="s">
        <v>53</v>
      </c>
      <c r="L1731" s="141" t="s">
        <v>821</v>
      </c>
      <c r="M1731" s="141" t="s">
        <v>311</v>
      </c>
      <c r="N1731" s="141" t="s">
        <v>652</v>
      </c>
      <c r="O1731" s="141" t="s">
        <v>62</v>
      </c>
      <c r="P1731" s="141" t="s">
        <v>1206</v>
      </c>
      <c r="Q1731" s="227">
        <v>-0.18</v>
      </c>
      <c r="R1731" s="232">
        <v>1</v>
      </c>
      <c r="S1731" s="148">
        <v>1370</v>
      </c>
      <c r="T1731" s="148">
        <v>0</v>
      </c>
      <c r="U1731" s="148">
        <v>-2.47E-3</v>
      </c>
      <c r="V1731" s="229">
        <v>9.94313702227805E-10</v>
      </c>
      <c r="W1731" s="229">
        <v>-3.5953445240382197E-8</v>
      </c>
      <c r="X1731" s="229">
        <v>-5.4825854526915849E-9</v>
      </c>
    </row>
    <row r="1732" spans="1:24" ht="13.5" thickBot="1">
      <c r="A1732" s="153">
        <v>8694</v>
      </c>
      <c r="B1732" s="153">
        <v>14342</v>
      </c>
      <c r="C1732" s="141" t="s">
        <v>1631</v>
      </c>
      <c r="D1732" s="141">
        <v>520034257</v>
      </c>
      <c r="E1732" s="141" t="s">
        <v>429</v>
      </c>
      <c r="F1732" s="141" t="s">
        <v>2197</v>
      </c>
      <c r="G1732" s="141" t="s">
        <v>3797</v>
      </c>
      <c r="H1732" s="141" t="s">
        <v>76</v>
      </c>
      <c r="I1732" s="141" t="s">
        <v>73</v>
      </c>
      <c r="J1732" s="141" t="s">
        <v>53</v>
      </c>
      <c r="K1732" s="141" t="s">
        <v>53</v>
      </c>
      <c r="L1732" s="141" t="s">
        <v>821</v>
      </c>
      <c r="M1732" s="141" t="s">
        <v>311</v>
      </c>
      <c r="N1732" s="141" t="s">
        <v>708</v>
      </c>
      <c r="O1732" s="141" t="s">
        <v>62</v>
      </c>
      <c r="P1732" s="141" t="s">
        <v>1206</v>
      </c>
      <c r="Q1732" s="227">
        <v>50386</v>
      </c>
      <c r="R1732" s="232">
        <v>1</v>
      </c>
      <c r="S1732" s="148">
        <v>382.7</v>
      </c>
      <c r="T1732" s="148">
        <v>0</v>
      </c>
      <c r="U1732" s="148">
        <v>192.82722000000001</v>
      </c>
      <c r="V1732" s="229">
        <v>1.97063707E-4</v>
      </c>
      <c r="W1732" s="229">
        <v>2.806802791E-3</v>
      </c>
      <c r="X1732" s="229">
        <v>4.2801283856476105E-4</v>
      </c>
    </row>
    <row r="1733" spans="1:24" ht="13.5" thickBot="1">
      <c r="A1733" s="153">
        <v>8694</v>
      </c>
      <c r="B1733" s="153">
        <v>14342</v>
      </c>
      <c r="C1733" s="141" t="s">
        <v>2198</v>
      </c>
      <c r="D1733" s="141">
        <v>520034695</v>
      </c>
      <c r="E1733" s="141" t="s">
        <v>429</v>
      </c>
      <c r="F1733" s="141" t="s">
        <v>2199</v>
      </c>
      <c r="G1733" s="141" t="s">
        <v>3798</v>
      </c>
      <c r="H1733" s="141" t="s">
        <v>76</v>
      </c>
      <c r="I1733" s="141" t="s">
        <v>73</v>
      </c>
      <c r="J1733" s="141" t="s">
        <v>53</v>
      </c>
      <c r="K1733" s="141" t="s">
        <v>53</v>
      </c>
      <c r="L1733" s="141" t="s">
        <v>821</v>
      </c>
      <c r="M1733" s="141" t="s">
        <v>311</v>
      </c>
      <c r="N1733" s="141" t="s">
        <v>252</v>
      </c>
      <c r="O1733" s="141" t="s">
        <v>62</v>
      </c>
      <c r="P1733" s="141" t="s">
        <v>1206</v>
      </c>
      <c r="Q1733" s="227">
        <v>7070</v>
      </c>
      <c r="R1733" s="232">
        <v>1</v>
      </c>
      <c r="S1733" s="148">
        <v>5029</v>
      </c>
      <c r="T1733" s="148">
        <v>0</v>
      </c>
      <c r="U1733" s="148">
        <v>355.55029999999999</v>
      </c>
      <c r="V1733" s="229">
        <v>9.8844258958369103E-5</v>
      </c>
      <c r="W1733" s="229">
        <v>5.1754081940000004E-3</v>
      </c>
      <c r="X1733" s="229">
        <v>7.8920441395956623E-4</v>
      </c>
    </row>
    <row r="1734" spans="1:24" ht="13.5" thickBot="1">
      <c r="A1734" s="153">
        <v>8694</v>
      </c>
      <c r="B1734" s="153">
        <v>14342</v>
      </c>
      <c r="C1734" s="141" t="s">
        <v>1745</v>
      </c>
      <c r="D1734" s="141">
        <v>520024126</v>
      </c>
      <c r="E1734" s="141" t="s">
        <v>429</v>
      </c>
      <c r="F1734" s="141" t="s">
        <v>2201</v>
      </c>
      <c r="G1734" s="141" t="s">
        <v>3800</v>
      </c>
      <c r="H1734" s="141" t="s">
        <v>76</v>
      </c>
      <c r="I1734" s="141" t="s">
        <v>73</v>
      </c>
      <c r="J1734" s="141" t="s">
        <v>53</v>
      </c>
      <c r="K1734" s="141" t="s">
        <v>53</v>
      </c>
      <c r="L1734" s="141" t="s">
        <v>821</v>
      </c>
      <c r="M1734" s="141" t="s">
        <v>311</v>
      </c>
      <c r="N1734" s="141" t="s">
        <v>651</v>
      </c>
      <c r="O1734" s="141" t="s">
        <v>62</v>
      </c>
      <c r="P1734" s="141" t="s">
        <v>1206</v>
      </c>
      <c r="Q1734" s="227">
        <v>50830</v>
      </c>
      <c r="R1734" s="232">
        <v>1</v>
      </c>
      <c r="S1734" s="148">
        <v>954</v>
      </c>
      <c r="T1734" s="148">
        <v>0</v>
      </c>
      <c r="U1734" s="148">
        <v>484.91820000000001</v>
      </c>
      <c r="V1734" s="229">
        <v>6.8089607563169105E-5</v>
      </c>
      <c r="W1734" s="229">
        <v>7.0584939059999997E-3</v>
      </c>
      <c r="X1734" s="229">
        <v>1.0763584895001573E-3</v>
      </c>
    </row>
    <row r="1735" spans="1:24" ht="13.5" thickBot="1">
      <c r="A1735" s="153">
        <v>8694</v>
      </c>
      <c r="B1735" s="153">
        <v>14342</v>
      </c>
      <c r="C1735" s="141" t="s">
        <v>3242</v>
      </c>
      <c r="D1735" s="141">
        <v>520031931</v>
      </c>
      <c r="E1735" s="141" t="s">
        <v>429</v>
      </c>
      <c r="F1735" s="141" t="s">
        <v>2202</v>
      </c>
      <c r="G1735" s="141" t="s">
        <v>3801</v>
      </c>
      <c r="H1735" s="141" t="s">
        <v>76</v>
      </c>
      <c r="I1735" s="141" t="s">
        <v>73</v>
      </c>
      <c r="J1735" s="141" t="s">
        <v>53</v>
      </c>
      <c r="K1735" s="141" t="s">
        <v>53</v>
      </c>
      <c r="L1735" s="141" t="s">
        <v>821</v>
      </c>
      <c r="M1735" s="141" t="s">
        <v>311</v>
      </c>
      <c r="N1735" s="141" t="s">
        <v>260</v>
      </c>
      <c r="O1735" s="141" t="s">
        <v>62</v>
      </c>
      <c r="P1735" s="141" t="s">
        <v>1206</v>
      </c>
      <c r="Q1735" s="227">
        <v>711937</v>
      </c>
      <c r="R1735" s="232">
        <v>1</v>
      </c>
      <c r="S1735" s="148">
        <v>428.6</v>
      </c>
      <c r="T1735" s="148">
        <v>104.68222</v>
      </c>
      <c r="U1735" s="148">
        <v>3156.0441999999998</v>
      </c>
      <c r="V1735" s="229">
        <v>2.5720447800000001E-4</v>
      </c>
      <c r="W1735" s="229">
        <v>4.5939539400999999E-2</v>
      </c>
      <c r="X1735" s="229">
        <v>7.0053773356160524E-3</v>
      </c>
    </row>
    <row r="1736" spans="1:24" ht="13.5" thickBot="1">
      <c r="A1736" s="153">
        <v>8694</v>
      </c>
      <c r="B1736" s="153">
        <v>14342</v>
      </c>
      <c r="C1736" s="141" t="s">
        <v>2207</v>
      </c>
      <c r="D1736" s="141">
        <v>520036872</v>
      </c>
      <c r="E1736" s="141" t="s">
        <v>429</v>
      </c>
      <c r="F1736" s="141" t="s">
        <v>2208</v>
      </c>
      <c r="G1736" s="141" t="s">
        <v>3805</v>
      </c>
      <c r="H1736" s="141" t="s">
        <v>76</v>
      </c>
      <c r="I1736" s="141" t="s">
        <v>73</v>
      </c>
      <c r="J1736" s="141" t="s">
        <v>53</v>
      </c>
      <c r="K1736" s="141" t="s">
        <v>53</v>
      </c>
      <c r="L1736" s="141" t="s">
        <v>821</v>
      </c>
      <c r="M1736" s="141" t="s">
        <v>311</v>
      </c>
      <c r="N1736" s="141" t="s">
        <v>253</v>
      </c>
      <c r="O1736" s="141" t="s">
        <v>62</v>
      </c>
      <c r="P1736" s="141" t="s">
        <v>1206</v>
      </c>
      <c r="Q1736" s="227">
        <v>1535</v>
      </c>
      <c r="R1736" s="232">
        <v>1</v>
      </c>
      <c r="S1736" s="148">
        <v>64880</v>
      </c>
      <c r="T1736" s="148">
        <v>0</v>
      </c>
      <c r="U1736" s="148">
        <v>995.90800000000002</v>
      </c>
      <c r="V1736" s="229">
        <v>2.4415810769227199E-5</v>
      </c>
      <c r="W1736" s="229">
        <v>1.4496487345E-2</v>
      </c>
      <c r="X1736" s="229">
        <v>2.2105873332061419E-3</v>
      </c>
    </row>
    <row r="1737" spans="1:24" ht="13.5" thickBot="1">
      <c r="A1737" s="153">
        <v>8694</v>
      </c>
      <c r="B1737" s="153">
        <v>14342</v>
      </c>
      <c r="C1737" s="141" t="s">
        <v>1326</v>
      </c>
      <c r="D1737" s="141">
        <v>520037789</v>
      </c>
      <c r="E1737" s="141" t="s">
        <v>429</v>
      </c>
      <c r="F1737" s="141" t="s">
        <v>2211</v>
      </c>
      <c r="G1737" s="141" t="s">
        <v>3807</v>
      </c>
      <c r="H1737" s="141" t="s">
        <v>76</v>
      </c>
      <c r="I1737" s="141" t="s">
        <v>73</v>
      </c>
      <c r="J1737" s="141" t="s">
        <v>53</v>
      </c>
      <c r="K1737" s="141" t="s">
        <v>53</v>
      </c>
      <c r="L1737" s="141" t="s">
        <v>821</v>
      </c>
      <c r="M1737" s="141" t="s">
        <v>311</v>
      </c>
      <c r="N1737" s="141" t="s">
        <v>651</v>
      </c>
      <c r="O1737" s="141" t="s">
        <v>62</v>
      </c>
      <c r="P1737" s="141" t="s">
        <v>1206</v>
      </c>
      <c r="Q1737" s="227">
        <v>1600</v>
      </c>
      <c r="R1737" s="232">
        <v>1</v>
      </c>
      <c r="S1737" s="148">
        <v>28210</v>
      </c>
      <c r="T1737" s="148">
        <v>0</v>
      </c>
      <c r="U1737" s="148">
        <v>451.36</v>
      </c>
      <c r="V1737" s="229">
        <v>3.3667257821629898E-5</v>
      </c>
      <c r="W1737" s="229">
        <v>6.5700190459999997E-3</v>
      </c>
      <c r="X1737" s="229">
        <v>1.0018703521971148E-3</v>
      </c>
    </row>
    <row r="1738" spans="1:24" ht="13.5" thickBot="1">
      <c r="A1738" s="153">
        <v>8694</v>
      </c>
      <c r="B1738" s="153">
        <v>14342</v>
      </c>
      <c r="C1738" s="141" t="s">
        <v>1329</v>
      </c>
      <c r="D1738" s="141">
        <v>520038910</v>
      </c>
      <c r="E1738" s="141" t="s">
        <v>429</v>
      </c>
      <c r="F1738" s="141" t="s">
        <v>2219</v>
      </c>
      <c r="G1738" s="141" t="s">
        <v>3812</v>
      </c>
      <c r="H1738" s="141" t="s">
        <v>76</v>
      </c>
      <c r="I1738" s="141" t="s">
        <v>73</v>
      </c>
      <c r="J1738" s="141" t="s">
        <v>53</v>
      </c>
      <c r="K1738" s="141" t="s">
        <v>53</v>
      </c>
      <c r="L1738" s="141" t="s">
        <v>821</v>
      </c>
      <c r="M1738" s="141" t="s">
        <v>311</v>
      </c>
      <c r="N1738" s="141" t="s">
        <v>651</v>
      </c>
      <c r="O1738" s="141" t="s">
        <v>62</v>
      </c>
      <c r="P1738" s="141" t="s">
        <v>1206</v>
      </c>
      <c r="Q1738" s="227">
        <v>3540</v>
      </c>
      <c r="R1738" s="232">
        <v>1</v>
      </c>
      <c r="S1738" s="148">
        <v>15900</v>
      </c>
      <c r="T1738" s="148">
        <v>0</v>
      </c>
      <c r="U1738" s="148">
        <v>562.86</v>
      </c>
      <c r="V1738" s="229">
        <v>1.9980112400000001E-4</v>
      </c>
      <c r="W1738" s="229">
        <v>8.1930186990000001E-3</v>
      </c>
      <c r="X1738" s="229">
        <v>1.2493635821465528E-3</v>
      </c>
    </row>
    <row r="1739" spans="1:24" ht="13.5" thickBot="1">
      <c r="A1739" s="153">
        <v>8694</v>
      </c>
      <c r="B1739" s="153">
        <v>14342</v>
      </c>
      <c r="C1739" s="141" t="s">
        <v>1806</v>
      </c>
      <c r="D1739" s="141">
        <v>520033986</v>
      </c>
      <c r="E1739" s="141" t="s">
        <v>429</v>
      </c>
      <c r="F1739" s="141" t="s">
        <v>2228</v>
      </c>
      <c r="G1739" s="141" t="s">
        <v>3821</v>
      </c>
      <c r="H1739" s="141" t="s">
        <v>76</v>
      </c>
      <c r="I1739" s="141" t="s">
        <v>73</v>
      </c>
      <c r="J1739" s="141" t="s">
        <v>53</v>
      </c>
      <c r="K1739" s="141" t="s">
        <v>53</v>
      </c>
      <c r="L1739" s="141" t="s">
        <v>821</v>
      </c>
      <c r="M1739" s="141" t="s">
        <v>311</v>
      </c>
      <c r="N1739" s="141" t="s">
        <v>269</v>
      </c>
      <c r="O1739" s="141" t="s">
        <v>62</v>
      </c>
      <c r="P1739" s="141" t="s">
        <v>1206</v>
      </c>
      <c r="Q1739" s="227">
        <v>13000</v>
      </c>
      <c r="R1739" s="232">
        <v>1</v>
      </c>
      <c r="S1739" s="148">
        <v>3619</v>
      </c>
      <c r="T1739" s="148">
        <v>0</v>
      </c>
      <c r="U1739" s="148">
        <v>470.47</v>
      </c>
      <c r="V1739" s="229">
        <v>6.3342037373828998E-5</v>
      </c>
      <c r="W1739" s="229">
        <v>6.8481851739999999E-3</v>
      </c>
      <c r="X1739" s="229">
        <v>1.0442882501732025E-3</v>
      </c>
    </row>
    <row r="1740" spans="1:24" ht="13.5" thickBot="1">
      <c r="A1740" s="153">
        <v>8694</v>
      </c>
      <c r="B1740" s="153">
        <v>14342</v>
      </c>
      <c r="C1740" s="141" t="s">
        <v>2229</v>
      </c>
      <c r="D1740" s="141">
        <v>520029083</v>
      </c>
      <c r="E1740" s="141" t="s">
        <v>429</v>
      </c>
      <c r="F1740" s="141" t="s">
        <v>2230</v>
      </c>
      <c r="G1740" s="141" t="s">
        <v>3822</v>
      </c>
      <c r="H1740" s="141" t="s">
        <v>76</v>
      </c>
      <c r="I1740" s="141" t="s">
        <v>73</v>
      </c>
      <c r="J1740" s="141" t="s">
        <v>53</v>
      </c>
      <c r="K1740" s="141" t="s">
        <v>53</v>
      </c>
      <c r="L1740" s="141" t="s">
        <v>821</v>
      </c>
      <c r="M1740" s="141" t="s">
        <v>311</v>
      </c>
      <c r="N1740" s="141" t="s">
        <v>256</v>
      </c>
      <c r="O1740" s="141" t="s">
        <v>62</v>
      </c>
      <c r="P1740" s="141" t="s">
        <v>1206</v>
      </c>
      <c r="Q1740" s="227">
        <v>2516</v>
      </c>
      <c r="R1740" s="232">
        <v>1</v>
      </c>
      <c r="S1740" s="148">
        <v>15410</v>
      </c>
      <c r="T1740" s="148">
        <v>0</v>
      </c>
      <c r="U1740" s="148">
        <v>387.71559999999999</v>
      </c>
      <c r="V1740" s="229">
        <v>2.5077235093298101E-5</v>
      </c>
      <c r="W1740" s="229">
        <v>5.6436079319999999E-3</v>
      </c>
      <c r="X1740" s="229">
        <v>8.6060077260793086E-4</v>
      </c>
    </row>
    <row r="1741" spans="1:24" ht="13.5" thickBot="1">
      <c r="A1741" s="153">
        <v>8694</v>
      </c>
      <c r="B1741" s="153">
        <v>14342</v>
      </c>
      <c r="C1741" s="141" t="s">
        <v>1208</v>
      </c>
      <c r="D1741" s="141">
        <v>520018078</v>
      </c>
      <c r="E1741" s="141" t="s">
        <v>429</v>
      </c>
      <c r="F1741" s="141" t="s">
        <v>2231</v>
      </c>
      <c r="G1741" s="141" t="s">
        <v>3823</v>
      </c>
      <c r="H1741" s="141" t="s">
        <v>76</v>
      </c>
      <c r="I1741" s="141" t="s">
        <v>73</v>
      </c>
      <c r="J1741" s="141" t="s">
        <v>53</v>
      </c>
      <c r="K1741" s="141" t="s">
        <v>53</v>
      </c>
      <c r="L1741" s="141" t="s">
        <v>821</v>
      </c>
      <c r="M1741" s="141" t="s">
        <v>311</v>
      </c>
      <c r="N1741" s="141" t="s">
        <v>256</v>
      </c>
      <c r="O1741" s="141" t="s">
        <v>62</v>
      </c>
      <c r="P1741" s="141" t="s">
        <v>1206</v>
      </c>
      <c r="Q1741" s="227">
        <v>161764</v>
      </c>
      <c r="R1741" s="232">
        <v>1</v>
      </c>
      <c r="S1741" s="148">
        <v>3644</v>
      </c>
      <c r="T1741" s="148">
        <v>0</v>
      </c>
      <c r="U1741" s="148">
        <v>5894.6801599999999</v>
      </c>
      <c r="V1741" s="229">
        <v>1.0720049099999999E-4</v>
      </c>
      <c r="W1741" s="229">
        <v>8.5803263296000007E-2</v>
      </c>
      <c r="X1741" s="229">
        <v>1.3084246029751296E-2</v>
      </c>
    </row>
    <row r="1742" spans="1:24" ht="13.5" thickBot="1">
      <c r="A1742" s="153">
        <v>8694</v>
      </c>
      <c r="B1742" s="153">
        <v>14342</v>
      </c>
      <c r="C1742" s="141" t="s">
        <v>1204</v>
      </c>
      <c r="D1742" s="141">
        <v>520000118</v>
      </c>
      <c r="E1742" s="141" t="s">
        <v>429</v>
      </c>
      <c r="F1742" s="141" t="s">
        <v>2235</v>
      </c>
      <c r="G1742" s="141" t="s">
        <v>3826</v>
      </c>
      <c r="H1742" s="141" t="s">
        <v>76</v>
      </c>
      <c r="I1742" s="141" t="s">
        <v>73</v>
      </c>
      <c r="J1742" s="141" t="s">
        <v>53</v>
      </c>
      <c r="K1742" s="141" t="s">
        <v>53</v>
      </c>
      <c r="L1742" s="141" t="s">
        <v>821</v>
      </c>
      <c r="M1742" s="141" t="s">
        <v>311</v>
      </c>
      <c r="N1742" s="141" t="s">
        <v>256</v>
      </c>
      <c r="O1742" s="141" t="s">
        <v>62</v>
      </c>
      <c r="P1742" s="141" t="s">
        <v>1206</v>
      </c>
      <c r="Q1742" s="227">
        <v>171200</v>
      </c>
      <c r="R1742" s="232">
        <v>1</v>
      </c>
      <c r="S1742" s="148">
        <v>3729</v>
      </c>
      <c r="T1742" s="148">
        <v>0</v>
      </c>
      <c r="U1742" s="148">
        <v>6384.0479999999998</v>
      </c>
      <c r="V1742" s="229">
        <v>1.2865422000000001E-4</v>
      </c>
      <c r="W1742" s="229">
        <v>9.2926526388000003E-2</v>
      </c>
      <c r="X1742" s="229">
        <v>1.4170481252665913E-2</v>
      </c>
    </row>
    <row r="1743" spans="1:24" ht="13.5" thickBot="1">
      <c r="A1743" s="153">
        <v>8694</v>
      </c>
      <c r="B1743" s="153">
        <v>14342</v>
      </c>
      <c r="C1743" s="141" t="s">
        <v>2236</v>
      </c>
      <c r="D1743" s="141">
        <v>520007030</v>
      </c>
      <c r="E1743" s="141" t="s">
        <v>429</v>
      </c>
      <c r="F1743" s="141" t="s">
        <v>2237</v>
      </c>
      <c r="G1743" s="141" t="s">
        <v>3827</v>
      </c>
      <c r="H1743" s="141" t="s">
        <v>76</v>
      </c>
      <c r="I1743" s="141" t="s">
        <v>73</v>
      </c>
      <c r="J1743" s="141" t="s">
        <v>53</v>
      </c>
      <c r="K1743" s="141" t="s">
        <v>53</v>
      </c>
      <c r="L1743" s="141" t="s">
        <v>821</v>
      </c>
      <c r="M1743" s="141" t="s">
        <v>311</v>
      </c>
      <c r="N1743" s="141" t="s">
        <v>256</v>
      </c>
      <c r="O1743" s="141" t="s">
        <v>62</v>
      </c>
      <c r="P1743" s="141" t="s">
        <v>1206</v>
      </c>
      <c r="Q1743" s="227">
        <v>81920</v>
      </c>
      <c r="R1743" s="232">
        <v>1</v>
      </c>
      <c r="S1743" s="148">
        <v>2085</v>
      </c>
      <c r="T1743" s="148">
        <v>0</v>
      </c>
      <c r="U1743" s="148">
        <v>1708.0319999999999</v>
      </c>
      <c r="V1743" s="229">
        <v>6.6224132684615704E-5</v>
      </c>
      <c r="W1743" s="229">
        <v>2.4862200397E-2</v>
      </c>
      <c r="X1743" s="229">
        <v>3.791267771632272E-3</v>
      </c>
    </row>
    <row r="1744" spans="1:24" ht="13.5" thickBot="1">
      <c r="A1744" s="153">
        <v>8694</v>
      </c>
      <c r="B1744" s="153">
        <v>14342</v>
      </c>
      <c r="C1744" s="141" t="s">
        <v>2238</v>
      </c>
      <c r="D1744" s="141">
        <v>520000522</v>
      </c>
      <c r="E1744" s="141" t="s">
        <v>429</v>
      </c>
      <c r="F1744" s="141" t="s">
        <v>2239</v>
      </c>
      <c r="G1744" s="141" t="s">
        <v>3828</v>
      </c>
      <c r="H1744" s="141" t="s">
        <v>76</v>
      </c>
      <c r="I1744" s="141" t="s">
        <v>73</v>
      </c>
      <c r="J1744" s="141" t="s">
        <v>53</v>
      </c>
      <c r="K1744" s="141" t="s">
        <v>53</v>
      </c>
      <c r="L1744" s="141" t="s">
        <v>821</v>
      </c>
      <c r="M1744" s="141" t="s">
        <v>311</v>
      </c>
      <c r="N1744" s="141" t="s">
        <v>256</v>
      </c>
      <c r="O1744" s="141" t="s">
        <v>62</v>
      </c>
      <c r="P1744" s="141" t="s">
        <v>1206</v>
      </c>
      <c r="Q1744" s="227">
        <v>8305</v>
      </c>
      <c r="R1744" s="232">
        <v>1</v>
      </c>
      <c r="S1744" s="148">
        <v>14550</v>
      </c>
      <c r="T1744" s="148">
        <v>0</v>
      </c>
      <c r="U1744" s="148">
        <v>1208.3775000000001</v>
      </c>
      <c r="V1744" s="229">
        <v>3.2142813201168301E-5</v>
      </c>
      <c r="W1744" s="229">
        <v>1.758920416E-2</v>
      </c>
      <c r="X1744" s="229">
        <v>2.6821995558136947E-3</v>
      </c>
    </row>
    <row r="1745" spans="1:24" ht="13.5" thickBot="1">
      <c r="A1745" s="153">
        <v>8694</v>
      </c>
      <c r="B1745" s="153">
        <v>14342</v>
      </c>
      <c r="C1745" s="141" t="s">
        <v>1839</v>
      </c>
      <c r="D1745" s="141">
        <v>520041146</v>
      </c>
      <c r="E1745" s="141" t="s">
        <v>429</v>
      </c>
      <c r="F1745" s="141" t="s">
        <v>2241</v>
      </c>
      <c r="G1745" s="141" t="s">
        <v>3830</v>
      </c>
      <c r="H1745" s="141" t="s">
        <v>76</v>
      </c>
      <c r="I1745" s="141" t="s">
        <v>73</v>
      </c>
      <c r="J1745" s="141" t="s">
        <v>53</v>
      </c>
      <c r="K1745" s="141" t="s">
        <v>53</v>
      </c>
      <c r="L1745" s="141" t="s">
        <v>821</v>
      </c>
      <c r="M1745" s="141" t="s">
        <v>311</v>
      </c>
      <c r="N1745" s="141" t="s">
        <v>647</v>
      </c>
      <c r="O1745" s="141" t="s">
        <v>62</v>
      </c>
      <c r="P1745" s="141" t="s">
        <v>1206</v>
      </c>
      <c r="Q1745" s="227">
        <v>53850</v>
      </c>
      <c r="R1745" s="232">
        <v>1</v>
      </c>
      <c r="S1745" s="148">
        <v>6254</v>
      </c>
      <c r="T1745" s="148">
        <v>0</v>
      </c>
      <c r="U1745" s="148">
        <v>3367.779</v>
      </c>
      <c r="V1745" s="229">
        <v>4.54563814E-4</v>
      </c>
      <c r="W1745" s="229">
        <v>4.9021561885000002E-2</v>
      </c>
      <c r="X1745" s="229">
        <v>7.4753587665102074E-3</v>
      </c>
    </row>
    <row r="1746" spans="1:24" ht="13.5" thickBot="1">
      <c r="A1746" s="153">
        <v>8694</v>
      </c>
      <c r="B1746" s="153">
        <v>14342</v>
      </c>
      <c r="C1746" s="141" t="s">
        <v>1342</v>
      </c>
      <c r="D1746" s="141">
        <v>520001736</v>
      </c>
      <c r="E1746" s="141" t="s">
        <v>429</v>
      </c>
      <c r="F1746" s="141" t="s">
        <v>3831</v>
      </c>
      <c r="G1746" s="141" t="s">
        <v>3832</v>
      </c>
      <c r="H1746" s="141" t="s">
        <v>76</v>
      </c>
      <c r="I1746" s="141" t="s">
        <v>73</v>
      </c>
      <c r="J1746" s="141" t="s">
        <v>53</v>
      </c>
      <c r="K1746" s="141" t="s">
        <v>53</v>
      </c>
      <c r="L1746" s="141" t="s">
        <v>821</v>
      </c>
      <c r="M1746" s="141" t="s">
        <v>311</v>
      </c>
      <c r="N1746" s="141" t="s">
        <v>651</v>
      </c>
      <c r="O1746" s="141" t="s">
        <v>62</v>
      </c>
      <c r="P1746" s="141" t="s">
        <v>1206</v>
      </c>
      <c r="Q1746" s="227">
        <v>132000</v>
      </c>
      <c r="R1746" s="232">
        <v>1</v>
      </c>
      <c r="S1746" s="148">
        <v>3085</v>
      </c>
      <c r="T1746" s="148">
        <v>0</v>
      </c>
      <c r="U1746" s="148">
        <v>4072.2</v>
      </c>
      <c r="V1746" s="229">
        <v>5.99263935E-4</v>
      </c>
      <c r="W1746" s="229">
        <v>5.9275149679000001E-2</v>
      </c>
      <c r="X1746" s="229">
        <v>9.0389410852027008E-3</v>
      </c>
    </row>
    <row r="1747" spans="1:24" ht="13.5" thickBot="1">
      <c r="A1747" s="153">
        <v>8694</v>
      </c>
      <c r="B1747" s="153">
        <v>14342</v>
      </c>
      <c r="C1747" s="141" t="s">
        <v>3666</v>
      </c>
      <c r="D1747" s="141">
        <v>520017450</v>
      </c>
      <c r="E1747" s="141" t="s">
        <v>429</v>
      </c>
      <c r="F1747" s="141" t="s">
        <v>2244</v>
      </c>
      <c r="G1747" s="141" t="s">
        <v>3834</v>
      </c>
      <c r="H1747" s="141" t="s">
        <v>76</v>
      </c>
      <c r="I1747" s="141" t="s">
        <v>73</v>
      </c>
      <c r="J1747" s="141" t="s">
        <v>53</v>
      </c>
      <c r="K1747" s="141" t="s">
        <v>53</v>
      </c>
      <c r="L1747" s="141" t="s">
        <v>821</v>
      </c>
      <c r="M1747" s="141" t="s">
        <v>311</v>
      </c>
      <c r="N1747" s="141" t="s">
        <v>269</v>
      </c>
      <c r="O1747" s="141" t="s">
        <v>62</v>
      </c>
      <c r="P1747" s="141" t="s">
        <v>1206</v>
      </c>
      <c r="Q1747" s="227">
        <v>33040</v>
      </c>
      <c r="R1747" s="232">
        <v>1</v>
      </c>
      <c r="S1747" s="148">
        <v>4200</v>
      </c>
      <c r="T1747" s="148">
        <v>0</v>
      </c>
      <c r="U1747" s="148">
        <v>1387.68</v>
      </c>
      <c r="V1747" s="229">
        <v>1.3144038400000001E-4</v>
      </c>
      <c r="W1747" s="229">
        <v>2.0199140441000001E-2</v>
      </c>
      <c r="X1747" s="229">
        <v>3.0801919761097403E-3</v>
      </c>
    </row>
    <row r="1748" spans="1:24" ht="13.5" thickBot="1">
      <c r="A1748" s="153">
        <v>8694</v>
      </c>
      <c r="B1748" s="153">
        <v>14342</v>
      </c>
      <c r="C1748" s="141" t="s">
        <v>1862</v>
      </c>
      <c r="D1748" s="141">
        <v>520022732</v>
      </c>
      <c r="E1748" s="141" t="s">
        <v>429</v>
      </c>
      <c r="F1748" s="141" t="s">
        <v>2245</v>
      </c>
      <c r="G1748" s="141" t="s">
        <v>3835</v>
      </c>
      <c r="H1748" s="141" t="s">
        <v>76</v>
      </c>
      <c r="I1748" s="141" t="s">
        <v>73</v>
      </c>
      <c r="J1748" s="141" t="s">
        <v>53</v>
      </c>
      <c r="K1748" s="141" t="s">
        <v>53</v>
      </c>
      <c r="L1748" s="141" t="s">
        <v>821</v>
      </c>
      <c r="M1748" s="141" t="s">
        <v>311</v>
      </c>
      <c r="N1748" s="141" t="s">
        <v>650</v>
      </c>
      <c r="O1748" s="141" t="s">
        <v>62</v>
      </c>
      <c r="P1748" s="141" t="s">
        <v>1206</v>
      </c>
      <c r="Q1748" s="227">
        <v>27181</v>
      </c>
      <c r="R1748" s="232">
        <v>1</v>
      </c>
      <c r="S1748" s="148">
        <v>3310</v>
      </c>
      <c r="T1748" s="148">
        <v>0</v>
      </c>
      <c r="U1748" s="148">
        <v>899.69110000000001</v>
      </c>
      <c r="V1748" s="229">
        <v>1.02105292E-4</v>
      </c>
      <c r="W1748" s="229">
        <v>1.3095949270000001E-2</v>
      </c>
      <c r="X1748" s="229">
        <v>1.9970175452534776E-3</v>
      </c>
    </row>
    <row r="1749" spans="1:24" ht="13.5" thickBot="1">
      <c r="A1749" s="153">
        <v>8694</v>
      </c>
      <c r="B1749" s="153">
        <v>14342</v>
      </c>
      <c r="C1749" s="141" t="s">
        <v>1308</v>
      </c>
      <c r="D1749" s="141">
        <v>520043027</v>
      </c>
      <c r="E1749" s="141" t="s">
        <v>429</v>
      </c>
      <c r="F1749" s="141" t="s">
        <v>2253</v>
      </c>
      <c r="G1749" s="141" t="s">
        <v>3840</v>
      </c>
      <c r="H1749" s="141" t="s">
        <v>76</v>
      </c>
      <c r="I1749" s="141" t="s">
        <v>73</v>
      </c>
      <c r="J1749" s="141" t="s">
        <v>53</v>
      </c>
      <c r="K1749" s="141" t="s">
        <v>53</v>
      </c>
      <c r="L1749" s="141" t="s">
        <v>821</v>
      </c>
      <c r="M1749" s="141" t="s">
        <v>311</v>
      </c>
      <c r="N1749" s="141" t="s">
        <v>654</v>
      </c>
      <c r="O1749" s="141" t="s">
        <v>62</v>
      </c>
      <c r="P1749" s="141" t="s">
        <v>1206</v>
      </c>
      <c r="Q1749" s="227">
        <v>1100</v>
      </c>
      <c r="R1749" s="232">
        <v>1</v>
      </c>
      <c r="S1749" s="148">
        <v>74080</v>
      </c>
      <c r="T1749" s="148">
        <v>0</v>
      </c>
      <c r="U1749" s="148">
        <v>814.88</v>
      </c>
      <c r="V1749" s="229">
        <v>2.4731065401707098E-5</v>
      </c>
      <c r="W1749" s="229">
        <v>1.1861434598000001E-2</v>
      </c>
      <c r="X1749" s="229">
        <v>1.8087648719389952E-3</v>
      </c>
    </row>
    <row r="1750" spans="1:24" ht="13.5" thickBot="1">
      <c r="A1750" s="153">
        <v>8694</v>
      </c>
      <c r="B1750" s="153">
        <v>14342</v>
      </c>
      <c r="C1750" s="141" t="s">
        <v>2254</v>
      </c>
      <c r="D1750" s="141">
        <v>520043480</v>
      </c>
      <c r="E1750" s="141" t="s">
        <v>429</v>
      </c>
      <c r="F1750" s="141" t="s">
        <v>2255</v>
      </c>
      <c r="G1750" s="141" t="s">
        <v>3841</v>
      </c>
      <c r="H1750" s="141" t="s">
        <v>76</v>
      </c>
      <c r="I1750" s="141" t="s">
        <v>73</v>
      </c>
      <c r="J1750" s="141" t="s">
        <v>53</v>
      </c>
      <c r="K1750" s="141" t="s">
        <v>53</v>
      </c>
      <c r="L1750" s="141" t="s">
        <v>821</v>
      </c>
      <c r="M1750" s="141" t="s">
        <v>311</v>
      </c>
      <c r="N1750" s="141" t="s">
        <v>263</v>
      </c>
      <c r="O1750" s="141" t="s">
        <v>62</v>
      </c>
      <c r="P1750" s="141" t="s">
        <v>1206</v>
      </c>
      <c r="Q1750" s="227">
        <v>9530</v>
      </c>
      <c r="R1750" s="232">
        <v>1</v>
      </c>
      <c r="S1750" s="148">
        <v>24950</v>
      </c>
      <c r="T1750" s="148">
        <v>0</v>
      </c>
      <c r="U1750" s="148">
        <v>2377.7350000000001</v>
      </c>
      <c r="V1750" s="229">
        <v>1.057855833E-3</v>
      </c>
      <c r="W1750" s="229">
        <v>3.4610431221999999E-2</v>
      </c>
      <c r="X1750" s="229">
        <v>5.2777875794962044E-3</v>
      </c>
    </row>
    <row r="1751" spans="1:24" ht="13.5" thickBot="1">
      <c r="A1751" s="153">
        <v>8694</v>
      </c>
      <c r="B1751" s="153">
        <v>14342</v>
      </c>
      <c r="C1751" s="141" t="s">
        <v>3844</v>
      </c>
      <c r="D1751" s="141">
        <v>520035791</v>
      </c>
      <c r="E1751" s="141" t="s">
        <v>429</v>
      </c>
      <c r="F1751" s="141" t="s">
        <v>3845</v>
      </c>
      <c r="G1751" s="141" t="s">
        <v>3846</v>
      </c>
      <c r="H1751" s="141" t="s">
        <v>76</v>
      </c>
      <c r="I1751" s="141" t="s">
        <v>73</v>
      </c>
      <c r="J1751" s="141" t="s">
        <v>53</v>
      </c>
      <c r="K1751" s="141" t="s">
        <v>53</v>
      </c>
      <c r="L1751" s="141" t="s">
        <v>821</v>
      </c>
      <c r="M1751" s="141" t="s">
        <v>311</v>
      </c>
      <c r="N1751" s="141" t="s">
        <v>264</v>
      </c>
      <c r="O1751" s="141" t="s">
        <v>62</v>
      </c>
      <c r="P1751" s="141" t="s">
        <v>1206</v>
      </c>
      <c r="Q1751" s="227">
        <v>61792</v>
      </c>
      <c r="R1751" s="232">
        <v>1</v>
      </c>
      <c r="S1751" s="148">
        <v>6800</v>
      </c>
      <c r="T1751" s="148">
        <v>0</v>
      </c>
      <c r="U1751" s="148">
        <v>4201.8559999999998</v>
      </c>
      <c r="V1751" s="229">
        <v>6.0868491070000001E-3</v>
      </c>
      <c r="W1751" s="229">
        <v>6.1162428988999998E-2</v>
      </c>
      <c r="X1751" s="229">
        <v>9.3267346477347562E-3</v>
      </c>
    </row>
    <row r="1752" spans="1:24" ht="13.5" thickBot="1">
      <c r="A1752" s="153">
        <v>8694</v>
      </c>
      <c r="B1752" s="153">
        <v>14342</v>
      </c>
      <c r="C1752" s="141" t="s">
        <v>3844</v>
      </c>
      <c r="D1752" s="141">
        <v>520035791</v>
      </c>
      <c r="E1752" s="141" t="s">
        <v>429</v>
      </c>
      <c r="F1752" s="141" t="s">
        <v>3845</v>
      </c>
      <c r="G1752" s="141" t="s">
        <v>3846</v>
      </c>
      <c r="H1752" s="141" t="s">
        <v>76</v>
      </c>
      <c r="I1752" s="141" t="s">
        <v>73</v>
      </c>
      <c r="J1752" s="141" t="s">
        <v>53</v>
      </c>
      <c r="K1752" s="141" t="s">
        <v>53</v>
      </c>
      <c r="L1752" s="141" t="s">
        <v>54</v>
      </c>
      <c r="M1752" s="141" t="s">
        <v>311</v>
      </c>
      <c r="N1752" s="141" t="s">
        <v>264</v>
      </c>
      <c r="O1752" s="141" t="s">
        <v>62</v>
      </c>
      <c r="P1752" s="141" t="s">
        <v>1206</v>
      </c>
      <c r="Q1752" s="227">
        <v>17708</v>
      </c>
      <c r="R1752" s="232">
        <v>1</v>
      </c>
      <c r="S1752" s="148">
        <v>6381.0787</v>
      </c>
      <c r="T1752" s="148">
        <v>0</v>
      </c>
      <c r="U1752" s="148">
        <v>1129.9614099999999</v>
      </c>
      <c r="V1752" s="229">
        <v>1.7443346059999999E-3</v>
      </c>
      <c r="W1752" s="229">
        <v>1.6447775578E-2</v>
      </c>
      <c r="X1752" s="229">
        <v>2.5081416957768708E-3</v>
      </c>
    </row>
    <row r="1753" spans="1:24" ht="13.5" thickBot="1">
      <c r="A1753" s="153">
        <v>8694</v>
      </c>
      <c r="B1753" s="153">
        <v>14342</v>
      </c>
      <c r="C1753" s="141" t="s">
        <v>2259</v>
      </c>
      <c r="D1753" s="141">
        <v>520044231</v>
      </c>
      <c r="E1753" s="141" t="s">
        <v>429</v>
      </c>
      <c r="F1753" s="141" t="s">
        <v>2260</v>
      </c>
      <c r="G1753" s="141" t="s">
        <v>3847</v>
      </c>
      <c r="H1753" s="141" t="s">
        <v>76</v>
      </c>
      <c r="I1753" s="141" t="s">
        <v>73</v>
      </c>
      <c r="J1753" s="141" t="s">
        <v>53</v>
      </c>
      <c r="K1753" s="141" t="s">
        <v>53</v>
      </c>
      <c r="L1753" s="141" t="s">
        <v>821</v>
      </c>
      <c r="M1753" s="141" t="s">
        <v>311</v>
      </c>
      <c r="N1753" s="141" t="s">
        <v>253</v>
      </c>
      <c r="O1753" s="141" t="s">
        <v>62</v>
      </c>
      <c r="P1753" s="141" t="s">
        <v>1206</v>
      </c>
      <c r="Q1753" s="227">
        <v>7000</v>
      </c>
      <c r="R1753" s="232">
        <v>1</v>
      </c>
      <c r="S1753" s="148">
        <v>862.5</v>
      </c>
      <c r="T1753" s="148">
        <v>0</v>
      </c>
      <c r="U1753" s="148">
        <v>60.375</v>
      </c>
      <c r="V1753" s="229">
        <v>3.3038162499999998E-4</v>
      </c>
      <c r="W1753" s="229">
        <v>8.7882156100000004E-4</v>
      </c>
      <c r="X1753" s="229">
        <v>1.3401258975961718E-4</v>
      </c>
    </row>
    <row r="1754" spans="1:24" ht="13.5" thickBot="1">
      <c r="A1754" s="153">
        <v>8694</v>
      </c>
      <c r="B1754" s="153">
        <v>14342</v>
      </c>
      <c r="C1754" s="141" t="s">
        <v>1289</v>
      </c>
      <c r="D1754" s="141">
        <v>513623314</v>
      </c>
      <c r="E1754" s="141" t="s">
        <v>429</v>
      </c>
      <c r="F1754" s="141" t="s">
        <v>2275</v>
      </c>
      <c r="G1754" s="141" t="s">
        <v>3856</v>
      </c>
      <c r="H1754" s="141" t="s">
        <v>76</v>
      </c>
      <c r="I1754" s="141" t="s">
        <v>73</v>
      </c>
      <c r="J1754" s="141" t="s">
        <v>53</v>
      </c>
      <c r="K1754" s="141" t="s">
        <v>53</v>
      </c>
      <c r="L1754" s="141" t="s">
        <v>821</v>
      </c>
      <c r="M1754" s="141" t="s">
        <v>311</v>
      </c>
      <c r="N1754" s="141" t="s">
        <v>651</v>
      </c>
      <c r="O1754" s="141" t="s">
        <v>62</v>
      </c>
      <c r="P1754" s="141" t="s">
        <v>1206</v>
      </c>
      <c r="Q1754" s="227">
        <v>1735</v>
      </c>
      <c r="R1754" s="232">
        <v>1</v>
      </c>
      <c r="S1754" s="148">
        <v>41490</v>
      </c>
      <c r="T1754" s="148">
        <v>0</v>
      </c>
      <c r="U1754" s="148">
        <v>719.85149999999999</v>
      </c>
      <c r="V1754" s="229">
        <v>7.0783041166641605E-5</v>
      </c>
      <c r="W1754" s="229">
        <v>1.0478194933E-2</v>
      </c>
      <c r="X1754" s="229">
        <v>1.5978329400802495E-3</v>
      </c>
    </row>
    <row r="1755" spans="1:24" ht="13.5" thickBot="1">
      <c r="A1755" s="153">
        <v>8694</v>
      </c>
      <c r="B1755" s="153">
        <v>14342</v>
      </c>
      <c r="C1755" s="141" t="s">
        <v>1301</v>
      </c>
      <c r="D1755" s="141">
        <v>513901371</v>
      </c>
      <c r="E1755" s="141" t="s">
        <v>429</v>
      </c>
      <c r="F1755" s="141" t="s">
        <v>2288</v>
      </c>
      <c r="G1755" s="141" t="s">
        <v>3867</v>
      </c>
      <c r="H1755" s="141" t="s">
        <v>76</v>
      </c>
      <c r="I1755" s="141" t="s">
        <v>73</v>
      </c>
      <c r="J1755" s="141" t="s">
        <v>53</v>
      </c>
      <c r="K1755" s="141" t="s">
        <v>53</v>
      </c>
      <c r="L1755" s="141" t="s">
        <v>821</v>
      </c>
      <c r="M1755" s="141" t="s">
        <v>311</v>
      </c>
      <c r="N1755" s="141" t="s">
        <v>647</v>
      </c>
      <c r="O1755" s="141" t="s">
        <v>62</v>
      </c>
      <c r="P1755" s="141" t="s">
        <v>1206</v>
      </c>
      <c r="Q1755" s="227">
        <v>28468</v>
      </c>
      <c r="R1755" s="232">
        <v>1</v>
      </c>
      <c r="S1755" s="148">
        <v>1348</v>
      </c>
      <c r="T1755" s="148">
        <v>0</v>
      </c>
      <c r="U1755" s="148">
        <v>383.74864000000002</v>
      </c>
      <c r="V1755" s="229">
        <v>5.1809173782409901E-5</v>
      </c>
      <c r="W1755" s="229">
        <v>5.5858646609999998E-3</v>
      </c>
      <c r="X1755" s="229">
        <v>8.5179542961707697E-4</v>
      </c>
    </row>
    <row r="1756" spans="1:24" ht="13.5" thickBot="1">
      <c r="A1756" s="153">
        <v>8694</v>
      </c>
      <c r="B1756" s="153">
        <v>14342</v>
      </c>
      <c r="C1756" s="141" t="s">
        <v>2292</v>
      </c>
      <c r="D1756" s="141">
        <v>515001659</v>
      </c>
      <c r="E1756" s="141" t="s">
        <v>429</v>
      </c>
      <c r="F1756" s="141" t="s">
        <v>2293</v>
      </c>
      <c r="G1756" s="141" t="s">
        <v>3870</v>
      </c>
      <c r="H1756" s="141" t="s">
        <v>76</v>
      </c>
      <c r="I1756" s="141" t="s">
        <v>73</v>
      </c>
      <c r="J1756" s="141" t="s">
        <v>53</v>
      </c>
      <c r="K1756" s="141" t="s">
        <v>53</v>
      </c>
      <c r="L1756" s="141" t="s">
        <v>821</v>
      </c>
      <c r="M1756" s="141" t="s">
        <v>311</v>
      </c>
      <c r="N1756" s="141" t="s">
        <v>263</v>
      </c>
      <c r="O1756" s="141" t="s">
        <v>62</v>
      </c>
      <c r="P1756" s="141" t="s">
        <v>1206</v>
      </c>
      <c r="Q1756" s="227">
        <v>7634</v>
      </c>
      <c r="R1756" s="232">
        <v>1</v>
      </c>
      <c r="S1756" s="148">
        <v>1271</v>
      </c>
      <c r="T1756" s="148">
        <v>0</v>
      </c>
      <c r="U1756" s="148">
        <v>97.028139999999993</v>
      </c>
      <c r="V1756" s="229">
        <v>5.2380154135293399E-5</v>
      </c>
      <c r="W1756" s="229">
        <v>1.4123465249999999E-3</v>
      </c>
      <c r="X1756" s="229">
        <v>2.1537047322498884E-4</v>
      </c>
    </row>
    <row r="1757" spans="1:24" ht="13.5" thickBot="1">
      <c r="A1757" s="153">
        <v>8694</v>
      </c>
      <c r="B1757" s="153">
        <v>14342</v>
      </c>
      <c r="C1757" s="141" t="s">
        <v>1529</v>
      </c>
      <c r="D1757" s="141">
        <v>514401702</v>
      </c>
      <c r="E1757" s="141" t="s">
        <v>429</v>
      </c>
      <c r="F1757" s="141" t="s">
        <v>2300</v>
      </c>
      <c r="G1757" s="141" t="s">
        <v>3875</v>
      </c>
      <c r="H1757" s="141" t="s">
        <v>76</v>
      </c>
      <c r="I1757" s="141" t="s">
        <v>73</v>
      </c>
      <c r="J1757" s="141" t="s">
        <v>53</v>
      </c>
      <c r="K1757" s="141" t="s">
        <v>53</v>
      </c>
      <c r="L1757" s="141" t="s">
        <v>821</v>
      </c>
      <c r="M1757" s="141" t="s">
        <v>311</v>
      </c>
      <c r="N1757" s="141" t="s">
        <v>156</v>
      </c>
      <c r="O1757" s="141" t="s">
        <v>62</v>
      </c>
      <c r="P1757" s="141" t="s">
        <v>1206</v>
      </c>
      <c r="Q1757" s="227">
        <v>314000</v>
      </c>
      <c r="R1757" s="232">
        <v>1</v>
      </c>
      <c r="S1757" s="148">
        <v>3016</v>
      </c>
      <c r="T1757" s="148">
        <v>0</v>
      </c>
      <c r="U1757" s="148">
        <v>9470.24</v>
      </c>
      <c r="V1757" s="229">
        <v>1.2279344429999999E-3</v>
      </c>
      <c r="W1757" s="229">
        <v>0.137849293624</v>
      </c>
      <c r="X1757" s="229">
        <v>2.1020809739877713E-2</v>
      </c>
    </row>
    <row r="1758" spans="1:24" ht="13.5" thickBot="1">
      <c r="A1758" s="153">
        <v>8694</v>
      </c>
      <c r="B1758" s="153">
        <v>14342</v>
      </c>
      <c r="C1758" s="141" t="s">
        <v>1311</v>
      </c>
      <c r="D1758" s="141">
        <v>550263107</v>
      </c>
      <c r="E1758" s="141" t="s">
        <v>429</v>
      </c>
      <c r="F1758" s="141" t="s">
        <v>2301</v>
      </c>
      <c r="G1758" s="141" t="s">
        <v>3876</v>
      </c>
      <c r="H1758" s="141" t="s">
        <v>76</v>
      </c>
      <c r="I1758" s="141" t="s">
        <v>460</v>
      </c>
      <c r="J1758" s="141" t="s">
        <v>53</v>
      </c>
      <c r="K1758" s="141" t="s">
        <v>53</v>
      </c>
      <c r="L1758" s="141" t="s">
        <v>821</v>
      </c>
      <c r="M1758" s="141" t="s">
        <v>311</v>
      </c>
      <c r="N1758" s="141" t="s">
        <v>267</v>
      </c>
      <c r="O1758" s="141" t="s">
        <v>62</v>
      </c>
      <c r="P1758" s="141" t="s">
        <v>1206</v>
      </c>
      <c r="Q1758" s="227">
        <v>2945</v>
      </c>
      <c r="R1758" s="232">
        <v>1</v>
      </c>
      <c r="S1758" s="148">
        <v>5205</v>
      </c>
      <c r="T1758" s="148">
        <v>0</v>
      </c>
      <c r="U1758" s="148">
        <v>153.28725</v>
      </c>
      <c r="V1758" s="229">
        <v>2.9379458451285501E-5</v>
      </c>
      <c r="W1758" s="229">
        <v>2.231256983E-3</v>
      </c>
      <c r="X1758" s="229">
        <v>3.4024714450732718E-4</v>
      </c>
    </row>
    <row r="1759" spans="1:24" ht="13.5" thickBot="1">
      <c r="A1759" s="153">
        <v>8694</v>
      </c>
      <c r="B1759" s="153">
        <v>14342</v>
      </c>
      <c r="C1759" s="141" t="s">
        <v>2302</v>
      </c>
      <c r="D1759" s="141">
        <v>512466723</v>
      </c>
      <c r="E1759" s="141" t="s">
        <v>429</v>
      </c>
      <c r="F1759" s="141" t="s">
        <v>2303</v>
      </c>
      <c r="G1759" s="141" t="s">
        <v>3877</v>
      </c>
      <c r="H1759" s="141" t="s">
        <v>76</v>
      </c>
      <c r="I1759" s="141" t="s">
        <v>73</v>
      </c>
      <c r="J1759" s="141" t="s">
        <v>53</v>
      </c>
      <c r="K1759" s="141" t="s">
        <v>53</v>
      </c>
      <c r="L1759" s="141" t="s">
        <v>821</v>
      </c>
      <c r="M1759" s="141" t="s">
        <v>311</v>
      </c>
      <c r="N1759" s="141" t="s">
        <v>258</v>
      </c>
      <c r="O1759" s="141" t="s">
        <v>62</v>
      </c>
      <c r="P1759" s="141" t="s">
        <v>1206</v>
      </c>
      <c r="Q1759" s="227">
        <v>153276</v>
      </c>
      <c r="R1759" s="232">
        <v>1</v>
      </c>
      <c r="S1759" s="148">
        <v>507.8</v>
      </c>
      <c r="T1759" s="148">
        <v>24.447420000000001</v>
      </c>
      <c r="U1759" s="148">
        <v>802.78295000000003</v>
      </c>
      <c r="V1759" s="229">
        <v>1.673237033E-3</v>
      </c>
      <c r="W1759" s="229">
        <v>1.1685349324E-2</v>
      </c>
      <c r="X1759" s="229">
        <v>1.781913410258638E-3</v>
      </c>
    </row>
    <row r="1760" spans="1:24" ht="13.5" thickBot="1">
      <c r="A1760" s="153">
        <v>8694</v>
      </c>
      <c r="B1760" s="153">
        <v>14342</v>
      </c>
      <c r="C1760" s="141" t="s">
        <v>1303</v>
      </c>
      <c r="D1760" s="141">
        <v>512607888</v>
      </c>
      <c r="E1760" s="141" t="s">
        <v>429</v>
      </c>
      <c r="F1760" s="141" t="s">
        <v>2304</v>
      </c>
      <c r="G1760" s="141" t="s">
        <v>3878</v>
      </c>
      <c r="H1760" s="141" t="s">
        <v>76</v>
      </c>
      <c r="I1760" s="141" t="s">
        <v>73</v>
      </c>
      <c r="J1760" s="141" t="s">
        <v>53</v>
      </c>
      <c r="K1760" s="141" t="s">
        <v>53</v>
      </c>
      <c r="L1760" s="141" t="s">
        <v>821</v>
      </c>
      <c r="M1760" s="141" t="s">
        <v>311</v>
      </c>
      <c r="N1760" s="141" t="s">
        <v>259</v>
      </c>
      <c r="O1760" s="141" t="s">
        <v>62</v>
      </c>
      <c r="P1760" s="141" t="s">
        <v>1206</v>
      </c>
      <c r="Q1760" s="227">
        <v>300</v>
      </c>
      <c r="R1760" s="232">
        <v>1</v>
      </c>
      <c r="S1760" s="148">
        <v>42630</v>
      </c>
      <c r="T1760" s="148">
        <v>0</v>
      </c>
      <c r="U1760" s="148">
        <v>127.89</v>
      </c>
      <c r="V1760" s="229">
        <v>1.8250625251212299E-5</v>
      </c>
      <c r="W1760" s="229">
        <v>1.8615733240000001E-3</v>
      </c>
      <c r="X1760" s="229">
        <v>2.8387362491689343E-4</v>
      </c>
    </row>
    <row r="1761" spans="1:24" ht="13.5" thickBot="1">
      <c r="A1761" s="153">
        <v>8694</v>
      </c>
      <c r="B1761" s="153">
        <v>14342</v>
      </c>
      <c r="C1761" s="141" t="s">
        <v>1526</v>
      </c>
      <c r="D1761" s="141">
        <v>514599943</v>
      </c>
      <c r="E1761" s="141" t="s">
        <v>429</v>
      </c>
      <c r="F1761" s="141" t="s">
        <v>2318</v>
      </c>
      <c r="G1761" s="141" t="s">
        <v>3886</v>
      </c>
      <c r="H1761" s="141" t="s">
        <v>76</v>
      </c>
      <c r="I1761" s="141" t="s">
        <v>73</v>
      </c>
      <c r="J1761" s="141" t="s">
        <v>53</v>
      </c>
      <c r="K1761" s="141" t="s">
        <v>53</v>
      </c>
      <c r="L1761" s="141" t="s">
        <v>821</v>
      </c>
      <c r="M1761" s="141" t="s">
        <v>311</v>
      </c>
      <c r="N1761" s="141" t="s">
        <v>647</v>
      </c>
      <c r="O1761" s="141" t="s">
        <v>62</v>
      </c>
      <c r="P1761" s="141" t="s">
        <v>1206</v>
      </c>
      <c r="Q1761" s="227">
        <v>10000</v>
      </c>
      <c r="R1761" s="232">
        <v>1</v>
      </c>
      <c r="S1761" s="148">
        <v>8722</v>
      </c>
      <c r="T1761" s="148">
        <v>0</v>
      </c>
      <c r="U1761" s="148">
        <v>872.2</v>
      </c>
      <c r="V1761" s="229">
        <v>2.8136904699999998E-4</v>
      </c>
      <c r="W1761" s="229">
        <v>1.2695787424E-2</v>
      </c>
      <c r="X1761" s="229">
        <v>1.9359963691650203E-3</v>
      </c>
    </row>
    <row r="1762" spans="1:24" ht="13.5" thickBot="1">
      <c r="A1762" s="153">
        <v>8694</v>
      </c>
      <c r="B1762" s="153">
        <v>14342</v>
      </c>
      <c r="C1762" s="141" t="s">
        <v>3788</v>
      </c>
      <c r="D1762" s="141">
        <v>514091685</v>
      </c>
      <c r="E1762" s="141" t="s">
        <v>429</v>
      </c>
      <c r="F1762" s="141" t="s">
        <v>3931</v>
      </c>
      <c r="G1762" s="141" t="s">
        <v>3932</v>
      </c>
      <c r="H1762" s="141" t="s">
        <v>76</v>
      </c>
      <c r="I1762" s="141" t="s">
        <v>73</v>
      </c>
      <c r="J1762" s="141" t="s">
        <v>53</v>
      </c>
      <c r="K1762" s="141" t="s">
        <v>53</v>
      </c>
      <c r="L1762" s="141" t="s">
        <v>54</v>
      </c>
      <c r="M1762" s="141" t="s">
        <v>311</v>
      </c>
      <c r="N1762" s="141" t="s">
        <v>140</v>
      </c>
      <c r="O1762" s="141" t="s">
        <v>62</v>
      </c>
      <c r="P1762" s="141" t="s">
        <v>1206</v>
      </c>
      <c r="Q1762" s="227">
        <v>95000</v>
      </c>
      <c r="R1762" s="232">
        <v>1</v>
      </c>
      <c r="S1762" s="148">
        <v>1573.9060999999999</v>
      </c>
      <c r="T1762" s="148">
        <v>0</v>
      </c>
      <c r="U1762" s="148">
        <v>1495.2107900000001</v>
      </c>
      <c r="V1762" s="229">
        <v>4.6437226030000001E-3</v>
      </c>
      <c r="W1762" s="229">
        <v>2.1764364073E-2</v>
      </c>
      <c r="X1762" s="229">
        <v>3.3188748688103209E-3</v>
      </c>
    </row>
    <row r="1763" spans="1:24" ht="13.5" thickBot="1">
      <c r="A1763" s="153">
        <v>8694</v>
      </c>
      <c r="B1763" s="153">
        <v>14342</v>
      </c>
      <c r="C1763" s="141" t="s">
        <v>1548</v>
      </c>
      <c r="D1763" s="141">
        <v>516046307</v>
      </c>
      <c r="E1763" s="141" t="s">
        <v>429</v>
      </c>
      <c r="F1763" s="141" t="s">
        <v>2319</v>
      </c>
      <c r="G1763" s="141" t="s">
        <v>3392</v>
      </c>
      <c r="H1763" s="141" t="s">
        <v>76</v>
      </c>
      <c r="I1763" s="141" t="s">
        <v>73</v>
      </c>
      <c r="J1763" s="141" t="s">
        <v>53</v>
      </c>
      <c r="K1763" s="141" t="s">
        <v>53</v>
      </c>
      <c r="L1763" s="141" t="s">
        <v>821</v>
      </c>
      <c r="M1763" s="141" t="s">
        <v>311</v>
      </c>
      <c r="N1763" s="141" t="s">
        <v>647</v>
      </c>
      <c r="O1763" s="141" t="s">
        <v>62</v>
      </c>
      <c r="P1763" s="141" t="s">
        <v>1206</v>
      </c>
      <c r="Q1763" s="227">
        <v>204000</v>
      </c>
      <c r="R1763" s="232">
        <v>1</v>
      </c>
      <c r="S1763" s="148">
        <v>3230</v>
      </c>
      <c r="T1763" s="148">
        <v>0</v>
      </c>
      <c r="U1763" s="148">
        <v>6589.2</v>
      </c>
      <c r="V1763" s="229">
        <v>1.2429852068E-2</v>
      </c>
      <c r="W1763" s="229">
        <v>9.5912729301999997E-2</v>
      </c>
      <c r="X1763" s="229">
        <v>1.4625851038411089E-2</v>
      </c>
    </row>
    <row r="1764" spans="1:24" ht="13.5" thickBot="1">
      <c r="A1764" s="153">
        <v>8694</v>
      </c>
      <c r="B1764" s="153">
        <v>14342</v>
      </c>
      <c r="C1764" s="141" t="s">
        <v>2320</v>
      </c>
      <c r="D1764" s="141">
        <v>512402538</v>
      </c>
      <c r="E1764" s="141" t="s">
        <v>429</v>
      </c>
      <c r="F1764" s="141" t="s">
        <v>2321</v>
      </c>
      <c r="G1764" s="141" t="s">
        <v>3890</v>
      </c>
      <c r="H1764" s="141" t="s">
        <v>76</v>
      </c>
      <c r="I1764" s="141" t="s">
        <v>73</v>
      </c>
      <c r="J1764" s="141" t="s">
        <v>53</v>
      </c>
      <c r="K1764" s="141" t="s">
        <v>53</v>
      </c>
      <c r="L1764" s="141" t="s">
        <v>821</v>
      </c>
      <c r="M1764" s="141" t="s">
        <v>311</v>
      </c>
      <c r="N1764" s="141" t="s">
        <v>75</v>
      </c>
      <c r="O1764" s="141" t="s">
        <v>62</v>
      </c>
      <c r="P1764" s="141" t="s">
        <v>1206</v>
      </c>
      <c r="Q1764" s="227">
        <v>99675</v>
      </c>
      <c r="R1764" s="232">
        <v>1</v>
      </c>
      <c r="S1764" s="148">
        <v>309.8</v>
      </c>
      <c r="T1764" s="148">
        <v>0</v>
      </c>
      <c r="U1764" s="148">
        <v>308.79315000000003</v>
      </c>
      <c r="V1764" s="229">
        <v>6.6563944099999996E-4</v>
      </c>
      <c r="W1764" s="229">
        <v>4.4948087479999999E-3</v>
      </c>
      <c r="X1764" s="229">
        <v>6.8541896035660341E-4</v>
      </c>
    </row>
    <row r="1765" spans="1:24" ht="13.5" thickBot="1">
      <c r="A1765" s="153">
        <v>8694</v>
      </c>
      <c r="B1765" s="153">
        <v>14342</v>
      </c>
      <c r="C1765" s="141" t="s">
        <v>2322</v>
      </c>
      <c r="D1765" s="141">
        <v>514439785</v>
      </c>
      <c r="E1765" s="141" t="s">
        <v>429</v>
      </c>
      <c r="F1765" s="141" t="s">
        <v>2323</v>
      </c>
      <c r="G1765" s="141" t="s">
        <v>3891</v>
      </c>
      <c r="H1765" s="141" t="s">
        <v>76</v>
      </c>
      <c r="I1765" s="141" t="s">
        <v>73</v>
      </c>
      <c r="J1765" s="141" t="s">
        <v>53</v>
      </c>
      <c r="K1765" s="141" t="s">
        <v>53</v>
      </c>
      <c r="L1765" s="141" t="s">
        <v>821</v>
      </c>
      <c r="M1765" s="141" t="s">
        <v>311</v>
      </c>
      <c r="N1765" s="141" t="s">
        <v>253</v>
      </c>
      <c r="O1765" s="141" t="s">
        <v>62</v>
      </c>
      <c r="P1765" s="141" t="s">
        <v>1206</v>
      </c>
      <c r="Q1765" s="227">
        <v>2752</v>
      </c>
      <c r="R1765" s="232">
        <v>1</v>
      </c>
      <c r="S1765" s="148">
        <v>3509</v>
      </c>
      <c r="T1765" s="148">
        <v>0</v>
      </c>
      <c r="U1765" s="148">
        <v>96.567679999999996</v>
      </c>
      <c r="V1765" s="229">
        <v>7.4739816000000004E-4</v>
      </c>
      <c r="W1765" s="229">
        <v>1.405644046E-3</v>
      </c>
      <c r="X1765" s="229">
        <v>2.1434840387375549E-4</v>
      </c>
    </row>
    <row r="1766" spans="1:24" ht="13.5" thickBot="1">
      <c r="A1766" s="153">
        <v>8694</v>
      </c>
      <c r="B1766" s="153">
        <v>14342</v>
      </c>
      <c r="C1766" s="141" t="s">
        <v>2330</v>
      </c>
      <c r="D1766" s="141">
        <v>510400740</v>
      </c>
      <c r="E1766" s="141" t="s">
        <v>429</v>
      </c>
      <c r="F1766" s="141" t="s">
        <v>2331</v>
      </c>
      <c r="G1766" s="141" t="s">
        <v>3895</v>
      </c>
      <c r="H1766" s="141" t="s">
        <v>76</v>
      </c>
      <c r="I1766" s="141" t="s">
        <v>73</v>
      </c>
      <c r="J1766" s="141" t="s">
        <v>53</v>
      </c>
      <c r="K1766" s="141" t="s">
        <v>53</v>
      </c>
      <c r="L1766" s="141" t="s">
        <v>821</v>
      </c>
      <c r="M1766" s="141" t="s">
        <v>311</v>
      </c>
      <c r="N1766" s="141" t="s">
        <v>75</v>
      </c>
      <c r="O1766" s="141" t="s">
        <v>62</v>
      </c>
      <c r="P1766" s="141" t="s">
        <v>1206</v>
      </c>
      <c r="Q1766" s="227">
        <v>43578</v>
      </c>
      <c r="R1766" s="232">
        <v>1</v>
      </c>
      <c r="S1766" s="148">
        <v>3248</v>
      </c>
      <c r="T1766" s="148">
        <v>0</v>
      </c>
      <c r="U1766" s="148">
        <v>1415.41344</v>
      </c>
      <c r="V1766" s="229">
        <v>1.584319879E-3</v>
      </c>
      <c r="W1766" s="229">
        <v>2.06028298E-2</v>
      </c>
      <c r="X1766" s="229">
        <v>3.1417510670802241E-3</v>
      </c>
    </row>
    <row r="1767" spans="1:24" ht="13.5" thickBot="1">
      <c r="A1767" s="153">
        <v>8694</v>
      </c>
      <c r="B1767" s="153">
        <v>14342</v>
      </c>
      <c r="C1767" s="141" t="s">
        <v>2336</v>
      </c>
      <c r="D1767" s="141">
        <v>513639013</v>
      </c>
      <c r="E1767" s="141" t="s">
        <v>429</v>
      </c>
      <c r="F1767" s="141" t="s">
        <v>2337</v>
      </c>
      <c r="G1767" s="141" t="s">
        <v>2417</v>
      </c>
      <c r="H1767" s="141" t="s">
        <v>76</v>
      </c>
      <c r="I1767" s="141" t="s">
        <v>73</v>
      </c>
      <c r="J1767" s="141" t="s">
        <v>53</v>
      </c>
      <c r="K1767" s="141" t="s">
        <v>53</v>
      </c>
      <c r="L1767" s="141" t="s">
        <v>821</v>
      </c>
      <c r="M1767" s="141" t="s">
        <v>311</v>
      </c>
      <c r="N1767" s="141" t="s">
        <v>253</v>
      </c>
      <c r="O1767" s="141" t="s">
        <v>62</v>
      </c>
      <c r="P1767" s="141" t="s">
        <v>1206</v>
      </c>
      <c r="Q1767" s="227">
        <v>5200</v>
      </c>
      <c r="R1767" s="232">
        <v>1</v>
      </c>
      <c r="S1767" s="148">
        <v>9699</v>
      </c>
      <c r="T1767" s="148">
        <v>0</v>
      </c>
      <c r="U1767" s="148">
        <v>504.34800000000001</v>
      </c>
      <c r="V1767" s="229">
        <v>1.44844085E-4</v>
      </c>
      <c r="W1767" s="229">
        <v>7.3413150599999999E-3</v>
      </c>
      <c r="X1767" s="229">
        <v>1.1194862380138038E-3</v>
      </c>
    </row>
    <row r="1768" spans="1:24" ht="13.5" thickBot="1">
      <c r="A1768" s="153">
        <v>8694</v>
      </c>
      <c r="B1768" s="153">
        <v>14342</v>
      </c>
      <c r="C1768" s="141" t="s">
        <v>2340</v>
      </c>
      <c r="D1768" s="141">
        <v>514211457</v>
      </c>
      <c r="E1768" s="141" t="s">
        <v>429</v>
      </c>
      <c r="F1768" s="141" t="s">
        <v>2341</v>
      </c>
      <c r="G1768" s="141" t="s">
        <v>3899</v>
      </c>
      <c r="H1768" s="141" t="s">
        <v>76</v>
      </c>
      <c r="I1768" s="141" t="s">
        <v>73</v>
      </c>
      <c r="J1768" s="141" t="s">
        <v>53</v>
      </c>
      <c r="K1768" s="141" t="s">
        <v>53</v>
      </c>
      <c r="L1768" s="141" t="s">
        <v>821</v>
      </c>
      <c r="M1768" s="141" t="s">
        <v>311</v>
      </c>
      <c r="N1768" s="141" t="s">
        <v>650</v>
      </c>
      <c r="O1768" s="141" t="s">
        <v>62</v>
      </c>
      <c r="P1768" s="141" t="s">
        <v>1206</v>
      </c>
      <c r="Q1768" s="227">
        <v>2301</v>
      </c>
      <c r="R1768" s="232">
        <v>1</v>
      </c>
      <c r="S1768" s="148">
        <v>6601</v>
      </c>
      <c r="T1768" s="148">
        <v>0</v>
      </c>
      <c r="U1768" s="148">
        <v>151.88901000000001</v>
      </c>
      <c r="V1768" s="229">
        <v>4.7449276599588102E-5</v>
      </c>
      <c r="W1768" s="229">
        <v>2.210904131E-3</v>
      </c>
      <c r="X1768" s="229">
        <v>3.3714351281365453E-4</v>
      </c>
    </row>
    <row r="1769" spans="1:24" ht="13.5" thickBot="1">
      <c r="A1769" s="153">
        <v>8694</v>
      </c>
      <c r="B1769" s="153">
        <v>14342</v>
      </c>
      <c r="C1769" s="141" t="s">
        <v>2348</v>
      </c>
      <c r="D1769" s="141">
        <v>514259019</v>
      </c>
      <c r="E1769" s="141" t="s">
        <v>429</v>
      </c>
      <c r="F1769" s="141" t="s">
        <v>2349</v>
      </c>
      <c r="G1769" s="141" t="s">
        <v>3903</v>
      </c>
      <c r="H1769" s="141" t="s">
        <v>76</v>
      </c>
      <c r="I1769" s="141" t="s">
        <v>73</v>
      </c>
      <c r="J1769" s="141" t="s">
        <v>53</v>
      </c>
      <c r="K1769" s="141" t="s">
        <v>53</v>
      </c>
      <c r="L1769" s="141" t="s">
        <v>821</v>
      </c>
      <c r="M1769" s="141" t="s">
        <v>311</v>
      </c>
      <c r="N1769" s="141" t="s">
        <v>653</v>
      </c>
      <c r="O1769" s="141" t="s">
        <v>62</v>
      </c>
      <c r="P1769" s="141" t="s">
        <v>1206</v>
      </c>
      <c r="Q1769" s="227">
        <v>17972</v>
      </c>
      <c r="R1769" s="232">
        <v>1</v>
      </c>
      <c r="S1769" s="148">
        <v>3950</v>
      </c>
      <c r="T1769" s="148">
        <v>0</v>
      </c>
      <c r="U1769" s="148">
        <v>709.89400000000001</v>
      </c>
      <c r="V1769" s="229">
        <v>2.2441694500000001E-4</v>
      </c>
      <c r="W1769" s="229">
        <v>1.0333253057999999E-2</v>
      </c>
      <c r="X1769" s="229">
        <v>1.5757305738271416E-3</v>
      </c>
    </row>
    <row r="1770" spans="1:24" ht="13.5" thickBot="1">
      <c r="A1770" s="153">
        <v>8694</v>
      </c>
      <c r="B1770" s="153">
        <v>14342</v>
      </c>
      <c r="C1770" s="141" t="s">
        <v>2358</v>
      </c>
      <c r="D1770" s="141">
        <v>513561399</v>
      </c>
      <c r="E1770" s="141" t="s">
        <v>429</v>
      </c>
      <c r="F1770" s="141" t="s">
        <v>2359</v>
      </c>
      <c r="G1770" s="141" t="s">
        <v>3914</v>
      </c>
      <c r="H1770" s="141" t="s">
        <v>76</v>
      </c>
      <c r="I1770" s="141" t="s">
        <v>73</v>
      </c>
      <c r="J1770" s="141" t="s">
        <v>53</v>
      </c>
      <c r="K1770" s="141" t="s">
        <v>53</v>
      </c>
      <c r="L1770" s="141" t="s">
        <v>821</v>
      </c>
      <c r="M1770" s="141" t="s">
        <v>311</v>
      </c>
      <c r="N1770" s="141" t="s">
        <v>648</v>
      </c>
      <c r="O1770" s="141" t="s">
        <v>62</v>
      </c>
      <c r="P1770" s="141" t="s">
        <v>1206</v>
      </c>
      <c r="Q1770" s="227">
        <v>505</v>
      </c>
      <c r="R1770" s="232">
        <v>1</v>
      </c>
      <c r="S1770" s="148">
        <v>670.2</v>
      </c>
      <c r="T1770" s="148">
        <v>0</v>
      </c>
      <c r="U1770" s="148">
        <v>3.3845100000000001</v>
      </c>
      <c r="V1770" s="229">
        <v>4.6865122798361199E-6</v>
      </c>
      <c r="W1770" s="229">
        <v>4.92650991702534E-5</v>
      </c>
      <c r="X1770" s="229">
        <v>7.5124960690239656E-6</v>
      </c>
    </row>
    <row r="1771" spans="1:24" ht="13.5" thickBot="1">
      <c r="A1771" s="153">
        <v>8694</v>
      </c>
      <c r="B1771" s="153">
        <v>14342</v>
      </c>
      <c r="C1771" s="141" t="s">
        <v>2364</v>
      </c>
      <c r="D1771" s="141">
        <v>511605719</v>
      </c>
      <c r="E1771" s="141" t="s">
        <v>429</v>
      </c>
      <c r="F1771" s="141" t="s">
        <v>2365</v>
      </c>
      <c r="G1771" s="141" t="s">
        <v>3917</v>
      </c>
      <c r="H1771" s="141" t="s">
        <v>76</v>
      </c>
      <c r="I1771" s="141" t="s">
        <v>73</v>
      </c>
      <c r="J1771" s="141" t="s">
        <v>53</v>
      </c>
      <c r="K1771" s="141" t="s">
        <v>53</v>
      </c>
      <c r="L1771" s="141" t="s">
        <v>821</v>
      </c>
      <c r="M1771" s="141" t="s">
        <v>311</v>
      </c>
      <c r="N1771" s="141" t="s">
        <v>651</v>
      </c>
      <c r="O1771" s="141" t="s">
        <v>62</v>
      </c>
      <c r="P1771" s="141" t="s">
        <v>1206</v>
      </c>
      <c r="Q1771" s="227">
        <v>26928</v>
      </c>
      <c r="R1771" s="232">
        <v>1</v>
      </c>
      <c r="S1771" s="148">
        <v>1130</v>
      </c>
      <c r="T1771" s="148">
        <v>0</v>
      </c>
      <c r="U1771" s="148">
        <v>304.28640000000001</v>
      </c>
      <c r="V1771" s="229">
        <v>3.8505106699999997E-4</v>
      </c>
      <c r="W1771" s="229">
        <v>4.4292082669999998E-3</v>
      </c>
      <c r="X1771" s="229">
        <v>6.7541546157566502E-4</v>
      </c>
    </row>
    <row r="1772" spans="1:24" ht="13.5" thickBot="1">
      <c r="A1772" s="153">
        <v>8694</v>
      </c>
      <c r="B1772" s="153">
        <v>14342</v>
      </c>
      <c r="C1772" s="141" t="s">
        <v>2366</v>
      </c>
      <c r="D1772" s="141">
        <v>512737560</v>
      </c>
      <c r="E1772" s="141" t="s">
        <v>429</v>
      </c>
      <c r="F1772" s="141" t="s">
        <v>2367</v>
      </c>
      <c r="G1772" s="141" t="s">
        <v>3918</v>
      </c>
      <c r="H1772" s="141" t="s">
        <v>76</v>
      </c>
      <c r="I1772" s="141" t="s">
        <v>73</v>
      </c>
      <c r="J1772" s="141" t="s">
        <v>53</v>
      </c>
      <c r="K1772" s="141" t="s">
        <v>53</v>
      </c>
      <c r="L1772" s="141" t="s">
        <v>821</v>
      </c>
      <c r="M1772" s="141" t="s">
        <v>311</v>
      </c>
      <c r="N1772" s="141" t="s">
        <v>654</v>
      </c>
      <c r="O1772" s="141" t="s">
        <v>62</v>
      </c>
      <c r="P1772" s="141" t="s">
        <v>1206</v>
      </c>
      <c r="Q1772" s="227">
        <v>95316</v>
      </c>
      <c r="R1772" s="232">
        <v>1</v>
      </c>
      <c r="S1772" s="148">
        <v>1358</v>
      </c>
      <c r="T1772" s="148">
        <v>0</v>
      </c>
      <c r="U1772" s="148">
        <v>1294.3912800000001</v>
      </c>
      <c r="V1772" s="229">
        <v>1.5583246859999999E-3</v>
      </c>
      <c r="W1772" s="229">
        <v>1.8841225103000001E-2</v>
      </c>
      <c r="X1772" s="229">
        <v>2.8731217821128907E-3</v>
      </c>
    </row>
    <row r="1773" spans="1:24" ht="13.5" thickBot="1">
      <c r="A1773" s="153">
        <v>8694</v>
      </c>
      <c r="B1773" s="153">
        <v>14342</v>
      </c>
      <c r="C1773" s="141" t="s">
        <v>1665</v>
      </c>
      <c r="D1773" s="141">
        <v>510459928</v>
      </c>
      <c r="E1773" s="141" t="s">
        <v>429</v>
      </c>
      <c r="F1773" s="141" t="s">
        <v>2372</v>
      </c>
      <c r="G1773" s="141" t="s">
        <v>3921</v>
      </c>
      <c r="H1773" s="141" t="s">
        <v>76</v>
      </c>
      <c r="I1773" s="141" t="s">
        <v>73</v>
      </c>
      <c r="J1773" s="141" t="s">
        <v>53</v>
      </c>
      <c r="K1773" s="141" t="s">
        <v>53</v>
      </c>
      <c r="L1773" s="141" t="s">
        <v>821</v>
      </c>
      <c r="M1773" s="141" t="s">
        <v>311</v>
      </c>
      <c r="N1773" s="141" t="s">
        <v>156</v>
      </c>
      <c r="O1773" s="141" t="s">
        <v>62</v>
      </c>
      <c r="P1773" s="141" t="s">
        <v>1206</v>
      </c>
      <c r="Q1773" s="227">
        <v>172016</v>
      </c>
      <c r="R1773" s="232">
        <v>1</v>
      </c>
      <c r="S1773" s="148">
        <v>220.7</v>
      </c>
      <c r="T1773" s="148">
        <v>0</v>
      </c>
      <c r="U1773" s="148">
        <v>379.63931000000002</v>
      </c>
      <c r="V1773" s="229">
        <v>1.87631171E-4</v>
      </c>
      <c r="W1773" s="229">
        <v>5.5260490450000001E-3</v>
      </c>
      <c r="X1773" s="229">
        <v>8.4267407217646594E-4</v>
      </c>
    </row>
    <row r="1774" spans="1:24" ht="13.5" thickBot="1">
      <c r="A1774" s="153">
        <v>8694</v>
      </c>
      <c r="B1774" s="153">
        <v>14342</v>
      </c>
      <c r="C1774" s="141" t="s">
        <v>2379</v>
      </c>
      <c r="D1774" s="141">
        <v>516196425</v>
      </c>
      <c r="E1774" s="141" t="s">
        <v>429</v>
      </c>
      <c r="F1774" s="141" t="s">
        <v>2379</v>
      </c>
      <c r="G1774" s="141" t="s">
        <v>2380</v>
      </c>
      <c r="H1774" s="141" t="s">
        <v>76</v>
      </c>
      <c r="I1774" s="141" t="s">
        <v>73</v>
      </c>
      <c r="J1774" s="141" t="s">
        <v>61</v>
      </c>
      <c r="K1774" s="141" t="s">
        <v>53</v>
      </c>
      <c r="L1774" s="141" t="s">
        <v>821</v>
      </c>
      <c r="M1774" s="141" t="s">
        <v>479</v>
      </c>
      <c r="N1774" s="141" t="s">
        <v>915</v>
      </c>
      <c r="O1774" s="141" t="s">
        <v>62</v>
      </c>
      <c r="P1774" s="141" t="s">
        <v>1207</v>
      </c>
      <c r="Q1774" s="227">
        <v>23266</v>
      </c>
      <c r="R1774" s="232">
        <v>3.71</v>
      </c>
      <c r="S1774" s="148">
        <v>679</v>
      </c>
      <c r="T1774" s="148">
        <v>0</v>
      </c>
      <c r="U1774" s="148">
        <v>586.09148000000005</v>
      </c>
      <c r="V1774" s="229">
        <v>3.2770613299999999E-4</v>
      </c>
      <c r="W1774" s="229">
        <v>8.5311772999999997E-3</v>
      </c>
      <c r="X1774" s="229">
        <v>1.30092980655647E-3</v>
      </c>
    </row>
    <row r="1775" spans="1:24" ht="13.5" thickBot="1">
      <c r="A1775" s="153">
        <v>8694</v>
      </c>
      <c r="B1775" s="153">
        <v>14342</v>
      </c>
      <c r="C1775" s="141" t="s">
        <v>2383</v>
      </c>
      <c r="D1775" s="141">
        <v>70769793</v>
      </c>
      <c r="E1775" s="141" t="s">
        <v>430</v>
      </c>
      <c r="F1775" s="141" t="s">
        <v>2383</v>
      </c>
      <c r="G1775" s="141" t="s">
        <v>2384</v>
      </c>
      <c r="H1775" s="141" t="s">
        <v>76</v>
      </c>
      <c r="I1775" s="141" t="s">
        <v>73</v>
      </c>
      <c r="J1775" s="141" t="s">
        <v>61</v>
      </c>
      <c r="K1775" s="141" t="s">
        <v>314</v>
      </c>
      <c r="L1775" s="141" t="s">
        <v>821</v>
      </c>
      <c r="M1775" s="141" t="s">
        <v>479</v>
      </c>
      <c r="N1775" s="141" t="s">
        <v>1158</v>
      </c>
      <c r="O1775" s="141" t="s">
        <v>62</v>
      </c>
      <c r="P1775" s="141" t="s">
        <v>1207</v>
      </c>
      <c r="Q1775" s="227">
        <v>7000</v>
      </c>
      <c r="R1775" s="232">
        <v>3.71</v>
      </c>
      <c r="S1775" s="148">
        <v>4038</v>
      </c>
      <c r="T1775" s="148">
        <v>0</v>
      </c>
      <c r="U1775" s="148">
        <v>1048.6686</v>
      </c>
      <c r="V1775" s="229">
        <v>1.5485926300000001E-4</v>
      </c>
      <c r="W1775" s="229">
        <v>1.5264473313E-2</v>
      </c>
      <c r="X1775" s="229">
        <v>2.3276984660139475E-3</v>
      </c>
    </row>
    <row r="1776" spans="1:24" ht="13.5" thickBot="1">
      <c r="A1776" s="153">
        <v>8694</v>
      </c>
      <c r="B1776" s="153">
        <v>14342</v>
      </c>
      <c r="C1776" s="141" t="s">
        <v>2405</v>
      </c>
      <c r="D1776" s="141">
        <v>34352073</v>
      </c>
      <c r="E1776" s="141" t="s">
        <v>430</v>
      </c>
      <c r="F1776" s="141" t="s">
        <v>2405</v>
      </c>
      <c r="G1776" s="141" t="s">
        <v>2406</v>
      </c>
      <c r="H1776" s="141" t="s">
        <v>76</v>
      </c>
      <c r="I1776" s="141" t="s">
        <v>73</v>
      </c>
      <c r="J1776" s="141" t="s">
        <v>61</v>
      </c>
      <c r="K1776" s="141" t="s">
        <v>314</v>
      </c>
      <c r="L1776" s="141" t="s">
        <v>821</v>
      </c>
      <c r="M1776" s="141" t="s">
        <v>479</v>
      </c>
      <c r="N1776" s="141" t="s">
        <v>915</v>
      </c>
      <c r="O1776" s="141" t="s">
        <v>62</v>
      </c>
      <c r="P1776" s="141" t="s">
        <v>1207</v>
      </c>
      <c r="Q1776" s="227">
        <v>1000</v>
      </c>
      <c r="R1776" s="232">
        <v>3.71</v>
      </c>
      <c r="S1776" s="148">
        <v>16717</v>
      </c>
      <c r="T1776" s="148">
        <v>0</v>
      </c>
      <c r="U1776" s="148">
        <v>620.20069999999998</v>
      </c>
      <c r="V1776" s="229">
        <v>1.82409227513703E-5</v>
      </c>
      <c r="W1776" s="229">
        <v>9.0276728360000006E-3</v>
      </c>
      <c r="X1776" s="229">
        <v>1.3766410265462095E-3</v>
      </c>
    </row>
    <row r="1777" spans="1:24" ht="13.5" thickBot="1">
      <c r="A1777" s="153">
        <v>8694</v>
      </c>
      <c r="B1777" s="153">
        <v>14481</v>
      </c>
      <c r="C1777" s="141" t="s">
        <v>2205</v>
      </c>
      <c r="D1777" s="141">
        <v>520036153</v>
      </c>
      <c r="E1777" s="141" t="s">
        <v>429</v>
      </c>
      <c r="F1777" s="141" t="s">
        <v>2206</v>
      </c>
      <c r="G1777" s="141" t="s">
        <v>3804</v>
      </c>
      <c r="H1777" s="141" t="s">
        <v>76</v>
      </c>
      <c r="I1777" s="141" t="s">
        <v>73</v>
      </c>
      <c r="J1777" s="141" t="s">
        <v>53</v>
      </c>
      <c r="K1777" s="141" t="s">
        <v>53</v>
      </c>
      <c r="L1777" s="141" t="s">
        <v>821</v>
      </c>
      <c r="M1777" s="141" t="s">
        <v>311</v>
      </c>
      <c r="N1777" s="141" t="s">
        <v>654</v>
      </c>
      <c r="O1777" s="141" t="s">
        <v>62</v>
      </c>
      <c r="P1777" s="141" t="s">
        <v>1206</v>
      </c>
      <c r="Q1777" s="227">
        <v>9821</v>
      </c>
      <c r="R1777" s="232">
        <v>1</v>
      </c>
      <c r="S1777" s="148">
        <v>2352</v>
      </c>
      <c r="T1777" s="148">
        <v>0</v>
      </c>
      <c r="U1777" s="148">
        <v>230.98992000000001</v>
      </c>
      <c r="V1777" s="229">
        <v>3.9548798100000001E-4</v>
      </c>
      <c r="W1777" s="229">
        <v>5.6803187922000002E-2</v>
      </c>
      <c r="X1777" s="229">
        <v>7.1477458186756655E-4</v>
      </c>
    </row>
    <row r="1778" spans="1:24" ht="13.5" thickBot="1">
      <c r="A1778" s="153">
        <v>8694</v>
      </c>
      <c r="B1778" s="153">
        <v>14481</v>
      </c>
      <c r="C1778" s="141" t="s">
        <v>1208</v>
      </c>
      <c r="D1778" s="141">
        <v>520018078</v>
      </c>
      <c r="E1778" s="141" t="s">
        <v>429</v>
      </c>
      <c r="F1778" s="141" t="s">
        <v>2231</v>
      </c>
      <c r="G1778" s="141" t="s">
        <v>3823</v>
      </c>
      <c r="H1778" s="141" t="s">
        <v>76</v>
      </c>
      <c r="I1778" s="141" t="s">
        <v>73</v>
      </c>
      <c r="J1778" s="141" t="s">
        <v>53</v>
      </c>
      <c r="K1778" s="141" t="s">
        <v>53</v>
      </c>
      <c r="L1778" s="141" t="s">
        <v>821</v>
      </c>
      <c r="M1778" s="141" t="s">
        <v>311</v>
      </c>
      <c r="N1778" s="141" t="s">
        <v>256</v>
      </c>
      <c r="O1778" s="141" t="s">
        <v>62</v>
      </c>
      <c r="P1778" s="141" t="s">
        <v>1206</v>
      </c>
      <c r="Q1778" s="227">
        <v>538</v>
      </c>
      <c r="R1778" s="232">
        <v>1</v>
      </c>
      <c r="S1778" s="148">
        <v>3644</v>
      </c>
      <c r="T1778" s="148">
        <v>0</v>
      </c>
      <c r="U1778" s="148">
        <v>19.60472</v>
      </c>
      <c r="V1778" s="229">
        <v>3.56530898977996E-7</v>
      </c>
      <c r="W1778" s="229">
        <v>4.8210354560000003E-3</v>
      </c>
      <c r="X1778" s="229">
        <v>6.0664792388476164E-5</v>
      </c>
    </row>
    <row r="1779" spans="1:24" ht="13.5" thickBot="1">
      <c r="A1779" s="153">
        <v>8694</v>
      </c>
      <c r="B1779" s="153">
        <v>14481</v>
      </c>
      <c r="C1779" s="141" t="s">
        <v>1204</v>
      </c>
      <c r="D1779" s="141">
        <v>520000118</v>
      </c>
      <c r="E1779" s="141" t="s">
        <v>429</v>
      </c>
      <c r="F1779" s="141" t="s">
        <v>2235</v>
      </c>
      <c r="G1779" s="141" t="s">
        <v>3826</v>
      </c>
      <c r="H1779" s="141" t="s">
        <v>76</v>
      </c>
      <c r="I1779" s="141" t="s">
        <v>73</v>
      </c>
      <c r="J1779" s="141" t="s">
        <v>53</v>
      </c>
      <c r="K1779" s="141" t="s">
        <v>53</v>
      </c>
      <c r="L1779" s="141" t="s">
        <v>821</v>
      </c>
      <c r="M1779" s="141" t="s">
        <v>311</v>
      </c>
      <c r="N1779" s="141" t="s">
        <v>256</v>
      </c>
      <c r="O1779" s="141" t="s">
        <v>62</v>
      </c>
      <c r="P1779" s="141" t="s">
        <v>1206</v>
      </c>
      <c r="Q1779" s="227">
        <v>2068</v>
      </c>
      <c r="R1779" s="232">
        <v>1</v>
      </c>
      <c r="S1779" s="148">
        <v>3729</v>
      </c>
      <c r="T1779" s="148">
        <v>0</v>
      </c>
      <c r="U1779" s="148">
        <v>77.115719999999996</v>
      </c>
      <c r="V1779" s="229">
        <v>1.5540708471020199E-6</v>
      </c>
      <c r="W1779" s="229">
        <v>1.8963679172000002E-2</v>
      </c>
      <c r="X1779" s="229">
        <v>2.3862667478484053E-4</v>
      </c>
    </row>
    <row r="1780" spans="1:24" ht="13.5" thickBot="1">
      <c r="A1780" s="153">
        <v>8694</v>
      </c>
      <c r="B1780" s="153">
        <v>14481</v>
      </c>
      <c r="C1780" s="141" t="s">
        <v>2254</v>
      </c>
      <c r="D1780" s="141">
        <v>520043480</v>
      </c>
      <c r="E1780" s="141" t="s">
        <v>429</v>
      </c>
      <c r="F1780" s="141" t="s">
        <v>2255</v>
      </c>
      <c r="G1780" s="141" t="s">
        <v>3841</v>
      </c>
      <c r="H1780" s="141" t="s">
        <v>76</v>
      </c>
      <c r="I1780" s="141" t="s">
        <v>73</v>
      </c>
      <c r="J1780" s="141" t="s">
        <v>53</v>
      </c>
      <c r="K1780" s="141" t="s">
        <v>53</v>
      </c>
      <c r="L1780" s="141" t="s">
        <v>821</v>
      </c>
      <c r="M1780" s="141" t="s">
        <v>311</v>
      </c>
      <c r="N1780" s="141" t="s">
        <v>263</v>
      </c>
      <c r="O1780" s="141" t="s">
        <v>62</v>
      </c>
      <c r="P1780" s="141" t="s">
        <v>1206</v>
      </c>
      <c r="Q1780" s="227">
        <v>400</v>
      </c>
      <c r="R1780" s="232">
        <v>1</v>
      </c>
      <c r="S1780" s="148">
        <v>24950</v>
      </c>
      <c r="T1780" s="148">
        <v>0</v>
      </c>
      <c r="U1780" s="148">
        <v>99.8</v>
      </c>
      <c r="V1780" s="229">
        <v>4.4401084318880102E-5</v>
      </c>
      <c r="W1780" s="229">
        <v>2.4542015316000001E-2</v>
      </c>
      <c r="X1780" s="229">
        <v>3.0882084928373987E-4</v>
      </c>
    </row>
    <row r="1781" spans="1:24" ht="13.5" thickBot="1">
      <c r="A1781" s="153">
        <v>8694</v>
      </c>
      <c r="B1781" s="153">
        <v>14481</v>
      </c>
      <c r="C1781" s="141" t="s">
        <v>3844</v>
      </c>
      <c r="D1781" s="141">
        <v>520035791</v>
      </c>
      <c r="E1781" s="141" t="s">
        <v>429</v>
      </c>
      <c r="F1781" s="141" t="s">
        <v>3845</v>
      </c>
      <c r="G1781" s="141" t="s">
        <v>3846</v>
      </c>
      <c r="H1781" s="141" t="s">
        <v>76</v>
      </c>
      <c r="I1781" s="141" t="s">
        <v>73</v>
      </c>
      <c r="J1781" s="141" t="s">
        <v>53</v>
      </c>
      <c r="K1781" s="141" t="s">
        <v>53</v>
      </c>
      <c r="L1781" s="141" t="s">
        <v>821</v>
      </c>
      <c r="M1781" s="141" t="s">
        <v>311</v>
      </c>
      <c r="N1781" s="141" t="s">
        <v>264</v>
      </c>
      <c r="O1781" s="141" t="s">
        <v>62</v>
      </c>
      <c r="P1781" s="141" t="s">
        <v>1206</v>
      </c>
      <c r="Q1781" s="227">
        <v>8550</v>
      </c>
      <c r="R1781" s="232">
        <v>1</v>
      </c>
      <c r="S1781" s="148">
        <v>6800</v>
      </c>
      <c r="T1781" s="148">
        <v>0</v>
      </c>
      <c r="U1781" s="148">
        <v>581.4</v>
      </c>
      <c r="V1781" s="229">
        <v>8.4222164400000001E-4</v>
      </c>
      <c r="W1781" s="229">
        <v>0.14297322349800001</v>
      </c>
      <c r="X1781" s="229">
        <v>1.7990825829014667E-3</v>
      </c>
    </row>
    <row r="1782" spans="1:24" ht="13.5" thickBot="1">
      <c r="A1782" s="153">
        <v>8694</v>
      </c>
      <c r="B1782" s="153">
        <v>14481</v>
      </c>
      <c r="C1782" s="141" t="s">
        <v>3844</v>
      </c>
      <c r="D1782" s="141">
        <v>520035791</v>
      </c>
      <c r="E1782" s="141" t="s">
        <v>429</v>
      </c>
      <c r="F1782" s="141" t="s">
        <v>3845</v>
      </c>
      <c r="G1782" s="141" t="s">
        <v>3846</v>
      </c>
      <c r="H1782" s="141" t="s">
        <v>76</v>
      </c>
      <c r="I1782" s="141" t="s">
        <v>73</v>
      </c>
      <c r="J1782" s="141" t="s">
        <v>53</v>
      </c>
      <c r="K1782" s="141" t="s">
        <v>53</v>
      </c>
      <c r="L1782" s="141" t="s">
        <v>54</v>
      </c>
      <c r="M1782" s="141" t="s">
        <v>311</v>
      </c>
      <c r="N1782" s="141" t="s">
        <v>264</v>
      </c>
      <c r="O1782" s="141" t="s">
        <v>62</v>
      </c>
      <c r="P1782" s="141" t="s">
        <v>1206</v>
      </c>
      <c r="Q1782" s="227">
        <v>2450</v>
      </c>
      <c r="R1782" s="232">
        <v>1</v>
      </c>
      <c r="S1782" s="148">
        <v>6381.0787</v>
      </c>
      <c r="T1782" s="148">
        <v>0</v>
      </c>
      <c r="U1782" s="148">
        <v>156.33642</v>
      </c>
      <c r="V1782" s="229">
        <v>2.4133836599999999E-4</v>
      </c>
      <c r="W1782" s="229">
        <v>3.8444998138000001E-2</v>
      </c>
      <c r="X1782" s="229">
        <v>4.8376699397173809E-4</v>
      </c>
    </row>
    <row r="1783" spans="1:24" ht="13.5" thickBot="1">
      <c r="A1783" s="153">
        <v>8694</v>
      </c>
      <c r="B1783" s="153">
        <v>14481</v>
      </c>
      <c r="C1783" s="141" t="s">
        <v>2262</v>
      </c>
      <c r="D1783" s="141">
        <v>520044199</v>
      </c>
      <c r="E1783" s="141" t="s">
        <v>429</v>
      </c>
      <c r="F1783" s="141" t="s">
        <v>2263</v>
      </c>
      <c r="G1783" s="141" t="s">
        <v>3849</v>
      </c>
      <c r="H1783" s="141" t="s">
        <v>76</v>
      </c>
      <c r="I1783" s="141" t="s">
        <v>73</v>
      </c>
      <c r="J1783" s="141" t="s">
        <v>53</v>
      </c>
      <c r="K1783" s="141" t="s">
        <v>53</v>
      </c>
      <c r="L1783" s="141" t="s">
        <v>821</v>
      </c>
      <c r="M1783" s="141" t="s">
        <v>311</v>
      </c>
      <c r="N1783" s="141" t="s">
        <v>653</v>
      </c>
      <c r="O1783" s="141" t="s">
        <v>62</v>
      </c>
      <c r="P1783" s="141" t="s">
        <v>1206</v>
      </c>
      <c r="Q1783" s="227">
        <v>354</v>
      </c>
      <c r="R1783" s="232">
        <v>1</v>
      </c>
      <c r="S1783" s="148">
        <v>2659</v>
      </c>
      <c r="T1783" s="148">
        <v>0</v>
      </c>
      <c r="U1783" s="148">
        <v>9.4128600000000002</v>
      </c>
      <c r="V1783" s="229">
        <v>2.5387634758856201E-5</v>
      </c>
      <c r="W1783" s="229">
        <v>2.314735012E-3</v>
      </c>
      <c r="X1783" s="229">
        <v>2.912712845079102E-5</v>
      </c>
    </row>
    <row r="1784" spans="1:24" ht="13.5" thickBot="1">
      <c r="A1784" s="153">
        <v>8694</v>
      </c>
      <c r="B1784" s="153">
        <v>14481</v>
      </c>
      <c r="C1784" s="141" t="s">
        <v>2096</v>
      </c>
      <c r="D1784" s="141">
        <v>520041005</v>
      </c>
      <c r="E1784" s="141" t="s">
        <v>429</v>
      </c>
      <c r="F1784" s="141" t="s">
        <v>2286</v>
      </c>
      <c r="G1784" s="141" t="s">
        <v>3865</v>
      </c>
      <c r="H1784" s="141" t="s">
        <v>76</v>
      </c>
      <c r="I1784" s="141" t="s">
        <v>73</v>
      </c>
      <c r="J1784" s="141" t="s">
        <v>53</v>
      </c>
      <c r="K1784" s="141" t="s">
        <v>53</v>
      </c>
      <c r="L1784" s="141" t="s">
        <v>821</v>
      </c>
      <c r="M1784" s="141" t="s">
        <v>311</v>
      </c>
      <c r="N1784" s="141" t="s">
        <v>140</v>
      </c>
      <c r="O1784" s="141" t="s">
        <v>62</v>
      </c>
      <c r="P1784" s="141" t="s">
        <v>1206</v>
      </c>
      <c r="Q1784" s="227">
        <v>13541</v>
      </c>
      <c r="R1784" s="232">
        <v>1</v>
      </c>
      <c r="S1784" s="148">
        <v>464.6</v>
      </c>
      <c r="T1784" s="148">
        <v>0</v>
      </c>
      <c r="U1784" s="148">
        <v>62.911490000000001</v>
      </c>
      <c r="V1784" s="229">
        <v>7.2771349346340699E-5</v>
      </c>
      <c r="W1784" s="229">
        <v>1.5470688889E-2</v>
      </c>
      <c r="X1784" s="229">
        <v>1.9467314400306121E-4</v>
      </c>
    </row>
    <row r="1785" spans="1:24" ht="13.5" thickBot="1">
      <c r="A1785" s="153">
        <v>8694</v>
      </c>
      <c r="B1785" s="153">
        <v>14481</v>
      </c>
      <c r="C1785" s="141" t="s">
        <v>1526</v>
      </c>
      <c r="D1785" s="141">
        <v>514599943</v>
      </c>
      <c r="E1785" s="141" t="s">
        <v>429</v>
      </c>
      <c r="F1785" s="141" t="s">
        <v>2318</v>
      </c>
      <c r="G1785" s="141" t="s">
        <v>3886</v>
      </c>
      <c r="H1785" s="141" t="s">
        <v>76</v>
      </c>
      <c r="I1785" s="141" t="s">
        <v>73</v>
      </c>
      <c r="J1785" s="141" t="s">
        <v>53</v>
      </c>
      <c r="K1785" s="141" t="s">
        <v>53</v>
      </c>
      <c r="L1785" s="141" t="s">
        <v>821</v>
      </c>
      <c r="M1785" s="141" t="s">
        <v>311</v>
      </c>
      <c r="N1785" s="141" t="s">
        <v>647</v>
      </c>
      <c r="O1785" s="141" t="s">
        <v>62</v>
      </c>
      <c r="P1785" s="141" t="s">
        <v>1206</v>
      </c>
      <c r="Q1785" s="227">
        <v>3600</v>
      </c>
      <c r="R1785" s="232">
        <v>1</v>
      </c>
      <c r="S1785" s="148">
        <v>8722</v>
      </c>
      <c r="T1785" s="148">
        <v>0</v>
      </c>
      <c r="U1785" s="148">
        <v>313.99200000000002</v>
      </c>
      <c r="V1785" s="229">
        <v>1.01292857E-4</v>
      </c>
      <c r="W1785" s="229">
        <v>7.7214393519999994E-2</v>
      </c>
      <c r="X1785" s="229">
        <v>9.7161599306913886E-4</v>
      </c>
    </row>
    <row r="1786" spans="1:24" ht="13.5" thickBot="1">
      <c r="A1786" s="153">
        <v>8694</v>
      </c>
      <c r="B1786" s="153">
        <v>14481</v>
      </c>
      <c r="C1786" s="141" t="s">
        <v>3788</v>
      </c>
      <c r="D1786" s="141">
        <v>514091685</v>
      </c>
      <c r="E1786" s="141" t="s">
        <v>429</v>
      </c>
      <c r="F1786" s="141" t="s">
        <v>3931</v>
      </c>
      <c r="G1786" s="141" t="s">
        <v>3932</v>
      </c>
      <c r="H1786" s="141" t="s">
        <v>76</v>
      </c>
      <c r="I1786" s="141" t="s">
        <v>73</v>
      </c>
      <c r="J1786" s="141" t="s">
        <v>53</v>
      </c>
      <c r="K1786" s="141" t="s">
        <v>53</v>
      </c>
      <c r="L1786" s="141" t="s">
        <v>54</v>
      </c>
      <c r="M1786" s="141" t="s">
        <v>311</v>
      </c>
      <c r="N1786" s="141" t="s">
        <v>140</v>
      </c>
      <c r="O1786" s="141" t="s">
        <v>62</v>
      </c>
      <c r="P1786" s="141" t="s">
        <v>1206</v>
      </c>
      <c r="Q1786" s="227">
        <v>25000</v>
      </c>
      <c r="R1786" s="232">
        <v>1</v>
      </c>
      <c r="S1786" s="148">
        <v>1573.9060999999999</v>
      </c>
      <c r="T1786" s="148">
        <v>0</v>
      </c>
      <c r="U1786" s="148">
        <v>393.47651999999999</v>
      </c>
      <c r="V1786" s="229">
        <v>1.2220322640000001E-3</v>
      </c>
      <c r="W1786" s="229">
        <v>9.6760588982999995E-2</v>
      </c>
      <c r="X1786" s="229">
        <v>1.2175726761484015E-3</v>
      </c>
    </row>
    <row r="1787" spans="1:24" ht="13.5" thickBot="1">
      <c r="A1787" s="153">
        <v>8694</v>
      </c>
      <c r="B1787" s="153">
        <v>14481</v>
      </c>
      <c r="C1787" s="141" t="s">
        <v>1548</v>
      </c>
      <c r="D1787" s="141">
        <v>516046307</v>
      </c>
      <c r="E1787" s="141" t="s">
        <v>429</v>
      </c>
      <c r="F1787" s="141" t="s">
        <v>2319</v>
      </c>
      <c r="G1787" s="141" t="s">
        <v>3392</v>
      </c>
      <c r="H1787" s="141" t="s">
        <v>76</v>
      </c>
      <c r="I1787" s="141" t="s">
        <v>73</v>
      </c>
      <c r="J1787" s="141" t="s">
        <v>53</v>
      </c>
      <c r="K1787" s="141" t="s">
        <v>53</v>
      </c>
      <c r="L1787" s="141" t="s">
        <v>821</v>
      </c>
      <c r="M1787" s="141" t="s">
        <v>311</v>
      </c>
      <c r="N1787" s="141" t="s">
        <v>647</v>
      </c>
      <c r="O1787" s="141" t="s">
        <v>62</v>
      </c>
      <c r="P1787" s="141" t="s">
        <v>1206</v>
      </c>
      <c r="Q1787" s="227">
        <v>14982</v>
      </c>
      <c r="R1787" s="232">
        <v>1</v>
      </c>
      <c r="S1787" s="148">
        <v>3230</v>
      </c>
      <c r="T1787" s="148">
        <v>0</v>
      </c>
      <c r="U1787" s="148">
        <v>483.91860000000003</v>
      </c>
      <c r="V1787" s="229">
        <v>9.1286295900000003E-4</v>
      </c>
      <c r="W1787" s="229">
        <v>0.119001379691</v>
      </c>
      <c r="X1787" s="229">
        <v>1.4974364031683208E-3</v>
      </c>
    </row>
    <row r="1788" spans="1:24" ht="13.5" thickBot="1">
      <c r="A1788" s="153">
        <v>8694</v>
      </c>
      <c r="B1788" s="153">
        <v>14481</v>
      </c>
      <c r="C1788" s="141" t="s">
        <v>2330</v>
      </c>
      <c r="D1788" s="141">
        <v>510400740</v>
      </c>
      <c r="E1788" s="141" t="s">
        <v>429</v>
      </c>
      <c r="F1788" s="141" t="s">
        <v>2331</v>
      </c>
      <c r="G1788" s="141" t="s">
        <v>3895</v>
      </c>
      <c r="H1788" s="141" t="s">
        <v>76</v>
      </c>
      <c r="I1788" s="141" t="s">
        <v>73</v>
      </c>
      <c r="J1788" s="141" t="s">
        <v>53</v>
      </c>
      <c r="K1788" s="141" t="s">
        <v>53</v>
      </c>
      <c r="L1788" s="141" t="s">
        <v>821</v>
      </c>
      <c r="M1788" s="141" t="s">
        <v>311</v>
      </c>
      <c r="N1788" s="141" t="s">
        <v>75</v>
      </c>
      <c r="O1788" s="141" t="s">
        <v>62</v>
      </c>
      <c r="P1788" s="141" t="s">
        <v>1206</v>
      </c>
      <c r="Q1788" s="227">
        <v>7200</v>
      </c>
      <c r="R1788" s="232">
        <v>1</v>
      </c>
      <c r="S1788" s="148">
        <v>3248</v>
      </c>
      <c r="T1788" s="148">
        <v>0</v>
      </c>
      <c r="U1788" s="148">
        <v>233.85599999999999</v>
      </c>
      <c r="V1788" s="229">
        <v>2.61762887E-4</v>
      </c>
      <c r="W1788" s="229">
        <v>5.7507991320999999E-2</v>
      </c>
      <c r="X1788" s="229">
        <v>7.2364337204507286E-4</v>
      </c>
    </row>
    <row r="1789" spans="1:24" ht="13.5" thickBot="1">
      <c r="A1789" s="153">
        <v>8694</v>
      </c>
      <c r="B1789" s="153">
        <v>14481</v>
      </c>
      <c r="C1789" s="141" t="s">
        <v>2427</v>
      </c>
      <c r="D1789" s="141">
        <v>512714494</v>
      </c>
      <c r="E1789" s="141" t="s">
        <v>429</v>
      </c>
      <c r="F1789" s="141" t="s">
        <v>2428</v>
      </c>
      <c r="G1789" s="141" t="s">
        <v>3933</v>
      </c>
      <c r="H1789" s="141" t="s">
        <v>76</v>
      </c>
      <c r="I1789" s="141" t="s">
        <v>73</v>
      </c>
      <c r="J1789" s="141" t="s">
        <v>53</v>
      </c>
      <c r="K1789" s="141" t="s">
        <v>53</v>
      </c>
      <c r="L1789" s="141" t="s">
        <v>821</v>
      </c>
      <c r="M1789" s="141" t="s">
        <v>311</v>
      </c>
      <c r="N1789" s="141" t="s">
        <v>263</v>
      </c>
      <c r="O1789" s="141" t="s">
        <v>62</v>
      </c>
      <c r="P1789" s="141" t="s">
        <v>1206</v>
      </c>
      <c r="Q1789" s="227">
        <v>449</v>
      </c>
      <c r="R1789" s="232">
        <v>1</v>
      </c>
      <c r="S1789" s="148">
        <v>551.79999999999995</v>
      </c>
      <c r="T1789" s="148">
        <v>0</v>
      </c>
      <c r="U1789" s="148">
        <v>2.4775800000000001</v>
      </c>
      <c r="V1789" s="229">
        <v>1.5616848109630999E-6</v>
      </c>
      <c r="W1789" s="229">
        <v>6.0926659600000002E-4</v>
      </c>
      <c r="X1789" s="229">
        <v>7.6666168313467772E-6</v>
      </c>
    </row>
    <row r="1790" spans="1:24" ht="13.5" thickBot="1">
      <c r="A1790" s="153">
        <v>8694</v>
      </c>
      <c r="B1790" s="153">
        <v>14481</v>
      </c>
      <c r="C1790" s="141" t="s">
        <v>2104</v>
      </c>
      <c r="D1790" s="141">
        <v>513948216</v>
      </c>
      <c r="E1790" s="141" t="s">
        <v>429</v>
      </c>
      <c r="F1790" s="141" t="s">
        <v>2363</v>
      </c>
      <c r="G1790" s="141" t="s">
        <v>3731</v>
      </c>
      <c r="H1790" s="141" t="s">
        <v>76</v>
      </c>
      <c r="I1790" s="141" t="s">
        <v>73</v>
      </c>
      <c r="J1790" s="141" t="s">
        <v>53</v>
      </c>
      <c r="K1790" s="141" t="s">
        <v>53</v>
      </c>
      <c r="L1790" s="141" t="s">
        <v>821</v>
      </c>
      <c r="M1790" s="141" t="s">
        <v>311</v>
      </c>
      <c r="N1790" s="141" t="s">
        <v>140</v>
      </c>
      <c r="O1790" s="141" t="s">
        <v>62</v>
      </c>
      <c r="P1790" s="141" t="s">
        <v>1206</v>
      </c>
      <c r="Q1790" s="227">
        <v>37400</v>
      </c>
      <c r="R1790" s="232">
        <v>1</v>
      </c>
      <c r="S1790" s="148">
        <v>1185</v>
      </c>
      <c r="T1790" s="148">
        <v>0</v>
      </c>
      <c r="U1790" s="148">
        <v>443.19</v>
      </c>
      <c r="V1790" s="229">
        <v>8.1194911199999995E-4</v>
      </c>
      <c r="W1790" s="229">
        <v>0.10898572914</v>
      </c>
      <c r="X1790" s="229">
        <v>1.3714059338082233E-3</v>
      </c>
    </row>
    <row r="1791" spans="1:24" ht="13.5" thickBot="1">
      <c r="A1791" s="153">
        <v>8694</v>
      </c>
      <c r="B1791" s="153">
        <v>14481</v>
      </c>
      <c r="C1791" s="141" t="s">
        <v>1665</v>
      </c>
      <c r="D1791" s="141">
        <v>510459928</v>
      </c>
      <c r="E1791" s="141" t="s">
        <v>429</v>
      </c>
      <c r="F1791" s="141" t="s">
        <v>2372</v>
      </c>
      <c r="G1791" s="141" t="s">
        <v>3921</v>
      </c>
      <c r="H1791" s="141" t="s">
        <v>76</v>
      </c>
      <c r="I1791" s="141" t="s">
        <v>73</v>
      </c>
      <c r="J1791" s="141" t="s">
        <v>53</v>
      </c>
      <c r="K1791" s="141" t="s">
        <v>53</v>
      </c>
      <c r="L1791" s="141" t="s">
        <v>821</v>
      </c>
      <c r="M1791" s="141" t="s">
        <v>311</v>
      </c>
      <c r="N1791" s="141" t="s">
        <v>156</v>
      </c>
      <c r="O1791" s="141" t="s">
        <v>62</v>
      </c>
      <c r="P1791" s="141" t="s">
        <v>1206</v>
      </c>
      <c r="Q1791" s="227">
        <v>95258</v>
      </c>
      <c r="R1791" s="232">
        <v>1</v>
      </c>
      <c r="S1791" s="148">
        <v>220.7</v>
      </c>
      <c r="T1791" s="148">
        <v>0</v>
      </c>
      <c r="U1791" s="148">
        <v>210.23441</v>
      </c>
      <c r="V1791" s="229">
        <v>1.0390527700000001E-4</v>
      </c>
      <c r="W1791" s="229">
        <v>5.1699159421E-2</v>
      </c>
      <c r="X1791" s="229">
        <v>6.5054878802470921E-4</v>
      </c>
    </row>
    <row r="1792" spans="1:24" ht="13.5" thickBot="1">
      <c r="A1792" s="153">
        <v>8694</v>
      </c>
      <c r="B1792" s="153">
        <v>14481</v>
      </c>
      <c r="C1792" s="141" t="s">
        <v>2374</v>
      </c>
      <c r="D1792" s="141">
        <v>516854239</v>
      </c>
      <c r="E1792" s="141" t="s">
        <v>429</v>
      </c>
      <c r="F1792" s="141" t="s">
        <v>2375</v>
      </c>
      <c r="G1792" s="141" t="s">
        <v>3923</v>
      </c>
      <c r="H1792" s="141" t="s">
        <v>76</v>
      </c>
      <c r="I1792" s="141" t="s">
        <v>73</v>
      </c>
      <c r="J1792" s="141" t="s">
        <v>53</v>
      </c>
      <c r="K1792" s="141" t="s">
        <v>53</v>
      </c>
      <c r="L1792" s="141" t="s">
        <v>821</v>
      </c>
      <c r="M1792" s="141" t="s">
        <v>311</v>
      </c>
      <c r="N1792" s="141" t="s">
        <v>257</v>
      </c>
      <c r="O1792" s="141" t="s">
        <v>62</v>
      </c>
      <c r="P1792" s="141" t="s">
        <v>1206</v>
      </c>
      <c r="Q1792" s="227">
        <v>36173</v>
      </c>
      <c r="R1792" s="232">
        <v>1</v>
      </c>
      <c r="S1792" s="148">
        <v>835.3</v>
      </c>
      <c r="T1792" s="148">
        <v>0</v>
      </c>
      <c r="U1792" s="148">
        <v>302.15307000000001</v>
      </c>
      <c r="V1792" s="229">
        <v>9.1216965899999997E-4</v>
      </c>
      <c r="W1792" s="229">
        <v>7.4303058835999997E-2</v>
      </c>
      <c r="X1792" s="229">
        <v>9.3498164019127574E-4</v>
      </c>
    </row>
    <row r="1793" spans="1:24" ht="13.5" thickBot="1">
      <c r="A1793" s="153">
        <v>8694</v>
      </c>
      <c r="B1793" s="153">
        <v>14481</v>
      </c>
      <c r="C1793" s="141" t="s">
        <v>2377</v>
      </c>
      <c r="D1793" s="141">
        <v>520039967</v>
      </c>
      <c r="E1793" s="141" t="s">
        <v>429</v>
      </c>
      <c r="F1793" s="141" t="s">
        <v>2378</v>
      </c>
      <c r="G1793" s="141" t="s">
        <v>3925</v>
      </c>
      <c r="H1793" s="141" t="s">
        <v>76</v>
      </c>
      <c r="I1793" s="141" t="s">
        <v>73</v>
      </c>
      <c r="J1793" s="141" t="s">
        <v>53</v>
      </c>
      <c r="K1793" s="141" t="s">
        <v>53</v>
      </c>
      <c r="L1793" s="141" t="s">
        <v>821</v>
      </c>
      <c r="M1793" s="141" t="s">
        <v>311</v>
      </c>
      <c r="N1793" s="141" t="s">
        <v>650</v>
      </c>
      <c r="O1793" s="141" t="s">
        <v>62</v>
      </c>
      <c r="P1793" s="141" t="s">
        <v>1206</v>
      </c>
      <c r="Q1793" s="227">
        <v>5</v>
      </c>
      <c r="R1793" s="232">
        <v>1</v>
      </c>
      <c r="S1793" s="148">
        <v>7280</v>
      </c>
      <c r="T1793" s="148">
        <v>0</v>
      </c>
      <c r="U1793" s="148">
        <v>0.36399999999999999</v>
      </c>
      <c r="V1793" s="229">
        <v>2.1667778440378401E-7</v>
      </c>
      <c r="W1793" s="229">
        <v>8.9511959672029294E-5</v>
      </c>
      <c r="X1793" s="229">
        <v>1.1263606126180492E-6</v>
      </c>
    </row>
    <row r="1794" spans="1:24" ht="13.5" thickBot="1">
      <c r="A1794" s="153">
        <v>8694</v>
      </c>
      <c r="B1794" s="153">
        <v>15247</v>
      </c>
      <c r="C1794" s="141" t="s">
        <v>1631</v>
      </c>
      <c r="D1794" s="141">
        <v>520034257</v>
      </c>
      <c r="E1794" s="141" t="s">
        <v>429</v>
      </c>
      <c r="F1794" s="141" t="s">
        <v>2197</v>
      </c>
      <c r="G1794" s="141" t="s">
        <v>3797</v>
      </c>
      <c r="H1794" s="141" t="s">
        <v>76</v>
      </c>
      <c r="I1794" s="141" t="s">
        <v>73</v>
      </c>
      <c r="J1794" s="141" t="s">
        <v>53</v>
      </c>
      <c r="K1794" s="141" t="s">
        <v>53</v>
      </c>
      <c r="L1794" s="141" t="s">
        <v>821</v>
      </c>
      <c r="M1794" s="141" t="s">
        <v>311</v>
      </c>
      <c r="N1794" s="141" t="s">
        <v>708</v>
      </c>
      <c r="O1794" s="141" t="s">
        <v>62</v>
      </c>
      <c r="P1794" s="141" t="s">
        <v>1206</v>
      </c>
      <c r="Q1794" s="227">
        <v>34000</v>
      </c>
      <c r="R1794" s="232">
        <v>1</v>
      </c>
      <c r="S1794" s="148">
        <v>382.7</v>
      </c>
      <c r="T1794" s="148">
        <v>0</v>
      </c>
      <c r="U1794" s="148">
        <v>130.11799999999999</v>
      </c>
      <c r="V1794" s="229">
        <v>1.3297674000000001E-4</v>
      </c>
      <c r="W1794" s="229">
        <v>5.5627290319999996E-3</v>
      </c>
      <c r="X1794" s="229">
        <v>1.1543377388400079E-3</v>
      </c>
    </row>
    <row r="1795" spans="1:24" ht="13.5" thickBot="1">
      <c r="A1795" s="153">
        <v>8694</v>
      </c>
      <c r="B1795" s="153">
        <v>15247</v>
      </c>
      <c r="C1795" s="141" t="s">
        <v>2198</v>
      </c>
      <c r="D1795" s="141">
        <v>520034695</v>
      </c>
      <c r="E1795" s="141" t="s">
        <v>429</v>
      </c>
      <c r="F1795" s="141" t="s">
        <v>2199</v>
      </c>
      <c r="G1795" s="141" t="s">
        <v>3798</v>
      </c>
      <c r="H1795" s="141" t="s">
        <v>76</v>
      </c>
      <c r="I1795" s="141" t="s">
        <v>73</v>
      </c>
      <c r="J1795" s="141" t="s">
        <v>53</v>
      </c>
      <c r="K1795" s="141" t="s">
        <v>53</v>
      </c>
      <c r="L1795" s="141" t="s">
        <v>821</v>
      </c>
      <c r="M1795" s="141" t="s">
        <v>311</v>
      </c>
      <c r="N1795" s="141" t="s">
        <v>252</v>
      </c>
      <c r="O1795" s="141" t="s">
        <v>62</v>
      </c>
      <c r="P1795" s="141" t="s">
        <v>1206</v>
      </c>
      <c r="Q1795" s="227">
        <v>3900</v>
      </c>
      <c r="R1795" s="232">
        <v>1</v>
      </c>
      <c r="S1795" s="148">
        <v>5029</v>
      </c>
      <c r="T1795" s="148">
        <v>0</v>
      </c>
      <c r="U1795" s="148">
        <v>196.131</v>
      </c>
      <c r="V1795" s="229">
        <v>5.4525121631915102E-5</v>
      </c>
      <c r="W1795" s="229">
        <v>8.3848784010000007E-3</v>
      </c>
      <c r="X1795" s="229">
        <v>1.7399699892130958E-3</v>
      </c>
    </row>
    <row r="1796" spans="1:24" ht="13.5" thickBot="1">
      <c r="A1796" s="153">
        <v>8694</v>
      </c>
      <c r="B1796" s="153">
        <v>15247</v>
      </c>
      <c r="C1796" s="141" t="s">
        <v>1745</v>
      </c>
      <c r="D1796" s="141">
        <v>520024126</v>
      </c>
      <c r="E1796" s="141" t="s">
        <v>429</v>
      </c>
      <c r="F1796" s="141" t="s">
        <v>2201</v>
      </c>
      <c r="G1796" s="141" t="s">
        <v>3800</v>
      </c>
      <c r="H1796" s="141" t="s">
        <v>76</v>
      </c>
      <c r="I1796" s="141" t="s">
        <v>73</v>
      </c>
      <c r="J1796" s="141" t="s">
        <v>53</v>
      </c>
      <c r="K1796" s="141" t="s">
        <v>53</v>
      </c>
      <c r="L1796" s="141" t="s">
        <v>821</v>
      </c>
      <c r="M1796" s="141" t="s">
        <v>311</v>
      </c>
      <c r="N1796" s="141" t="s">
        <v>651</v>
      </c>
      <c r="O1796" s="141" t="s">
        <v>62</v>
      </c>
      <c r="P1796" s="141" t="s">
        <v>1206</v>
      </c>
      <c r="Q1796" s="227">
        <v>21000</v>
      </c>
      <c r="R1796" s="232">
        <v>1</v>
      </c>
      <c r="S1796" s="148">
        <v>954</v>
      </c>
      <c r="T1796" s="148">
        <v>0</v>
      </c>
      <c r="U1796" s="148">
        <v>200.34</v>
      </c>
      <c r="V1796" s="229">
        <v>2.8130666118956401E-5</v>
      </c>
      <c r="W1796" s="229">
        <v>8.5648191200000008E-3</v>
      </c>
      <c r="X1796" s="229">
        <v>1.7773100001476137E-3</v>
      </c>
    </row>
    <row r="1797" spans="1:24" ht="13.5" thickBot="1">
      <c r="A1797" s="153">
        <v>8694</v>
      </c>
      <c r="B1797" s="153">
        <v>15247</v>
      </c>
      <c r="C1797" s="141" t="s">
        <v>3242</v>
      </c>
      <c r="D1797" s="141">
        <v>520031931</v>
      </c>
      <c r="E1797" s="141" t="s">
        <v>429</v>
      </c>
      <c r="F1797" s="141" t="s">
        <v>2202</v>
      </c>
      <c r="G1797" s="141" t="s">
        <v>3801</v>
      </c>
      <c r="H1797" s="141" t="s">
        <v>76</v>
      </c>
      <c r="I1797" s="141" t="s">
        <v>73</v>
      </c>
      <c r="J1797" s="141" t="s">
        <v>53</v>
      </c>
      <c r="K1797" s="141" t="s">
        <v>53</v>
      </c>
      <c r="L1797" s="141" t="s">
        <v>821</v>
      </c>
      <c r="M1797" s="141" t="s">
        <v>311</v>
      </c>
      <c r="N1797" s="141" t="s">
        <v>260</v>
      </c>
      <c r="O1797" s="141" t="s">
        <v>62</v>
      </c>
      <c r="P1797" s="141" t="s">
        <v>1206</v>
      </c>
      <c r="Q1797" s="227">
        <v>134700</v>
      </c>
      <c r="R1797" s="232">
        <v>1</v>
      </c>
      <c r="S1797" s="148">
        <v>428.6</v>
      </c>
      <c r="T1797" s="148">
        <v>19.806100000000001</v>
      </c>
      <c r="U1797" s="148">
        <v>597.13030000000003</v>
      </c>
      <c r="V1797" s="229">
        <v>4.86636363221818E-5</v>
      </c>
      <c r="W1797" s="229">
        <v>2.5528167168999999E-2</v>
      </c>
      <c r="X1797" s="229">
        <v>5.2974226494017403E-3</v>
      </c>
    </row>
    <row r="1798" spans="1:24" ht="13.5" thickBot="1">
      <c r="A1798" s="153">
        <v>8694</v>
      </c>
      <c r="B1798" s="153">
        <v>15247</v>
      </c>
      <c r="C1798" s="141" t="s">
        <v>2207</v>
      </c>
      <c r="D1798" s="141">
        <v>520036872</v>
      </c>
      <c r="E1798" s="141" t="s">
        <v>429</v>
      </c>
      <c r="F1798" s="141" t="s">
        <v>2208</v>
      </c>
      <c r="G1798" s="141" t="s">
        <v>3805</v>
      </c>
      <c r="H1798" s="141" t="s">
        <v>76</v>
      </c>
      <c r="I1798" s="141" t="s">
        <v>73</v>
      </c>
      <c r="J1798" s="141" t="s">
        <v>53</v>
      </c>
      <c r="K1798" s="141" t="s">
        <v>53</v>
      </c>
      <c r="L1798" s="141" t="s">
        <v>821</v>
      </c>
      <c r="M1798" s="141" t="s">
        <v>311</v>
      </c>
      <c r="N1798" s="141" t="s">
        <v>253</v>
      </c>
      <c r="O1798" s="141" t="s">
        <v>62</v>
      </c>
      <c r="P1798" s="141" t="s">
        <v>1206</v>
      </c>
      <c r="Q1798" s="227">
        <v>700</v>
      </c>
      <c r="R1798" s="232">
        <v>1</v>
      </c>
      <c r="S1798" s="148">
        <v>64880</v>
      </c>
      <c r="T1798" s="148">
        <v>0</v>
      </c>
      <c r="U1798" s="148">
        <v>454.16</v>
      </c>
      <c r="V1798" s="229">
        <v>1.11342459533935E-5</v>
      </c>
      <c r="W1798" s="229">
        <v>1.9415984085000001E-2</v>
      </c>
      <c r="X1798" s="229">
        <v>4.0290661359041642E-3</v>
      </c>
    </row>
    <row r="1799" spans="1:24" ht="13.5" thickBot="1">
      <c r="A1799" s="153">
        <v>8694</v>
      </c>
      <c r="B1799" s="153">
        <v>15247</v>
      </c>
      <c r="C1799" s="141" t="s">
        <v>1326</v>
      </c>
      <c r="D1799" s="141">
        <v>520037789</v>
      </c>
      <c r="E1799" s="141" t="s">
        <v>429</v>
      </c>
      <c r="F1799" s="141" t="s">
        <v>2211</v>
      </c>
      <c r="G1799" s="141" t="s">
        <v>3807</v>
      </c>
      <c r="H1799" s="141" t="s">
        <v>76</v>
      </c>
      <c r="I1799" s="141" t="s">
        <v>73</v>
      </c>
      <c r="J1799" s="141" t="s">
        <v>53</v>
      </c>
      <c r="K1799" s="141" t="s">
        <v>53</v>
      </c>
      <c r="L1799" s="141" t="s">
        <v>821</v>
      </c>
      <c r="M1799" s="141" t="s">
        <v>311</v>
      </c>
      <c r="N1799" s="141" t="s">
        <v>651</v>
      </c>
      <c r="O1799" s="141" t="s">
        <v>62</v>
      </c>
      <c r="P1799" s="141" t="s">
        <v>1206</v>
      </c>
      <c r="Q1799" s="227">
        <v>300</v>
      </c>
      <c r="R1799" s="232">
        <v>1</v>
      </c>
      <c r="S1799" s="148">
        <v>28210</v>
      </c>
      <c r="T1799" s="148">
        <v>0</v>
      </c>
      <c r="U1799" s="148">
        <v>84.63</v>
      </c>
      <c r="V1799" s="229">
        <v>6.3126108415556097E-6</v>
      </c>
      <c r="W1799" s="229">
        <v>3.6180525210000002E-3</v>
      </c>
      <c r="X1799" s="229">
        <v>7.5079237951728329E-4</v>
      </c>
    </row>
    <row r="1800" spans="1:24" ht="13.5" thickBot="1">
      <c r="A1800" s="153">
        <v>8694</v>
      </c>
      <c r="B1800" s="153">
        <v>15247</v>
      </c>
      <c r="C1800" s="141" t="s">
        <v>1806</v>
      </c>
      <c r="D1800" s="141">
        <v>520033986</v>
      </c>
      <c r="E1800" s="141" t="s">
        <v>429</v>
      </c>
      <c r="F1800" s="141" t="s">
        <v>2228</v>
      </c>
      <c r="G1800" s="141" t="s">
        <v>3821</v>
      </c>
      <c r="H1800" s="141" t="s">
        <v>76</v>
      </c>
      <c r="I1800" s="141" t="s">
        <v>73</v>
      </c>
      <c r="J1800" s="141" t="s">
        <v>53</v>
      </c>
      <c r="K1800" s="141" t="s">
        <v>53</v>
      </c>
      <c r="L1800" s="141" t="s">
        <v>821</v>
      </c>
      <c r="M1800" s="141" t="s">
        <v>311</v>
      </c>
      <c r="N1800" s="141" t="s">
        <v>269</v>
      </c>
      <c r="O1800" s="141" t="s">
        <v>62</v>
      </c>
      <c r="P1800" s="141" t="s">
        <v>1206</v>
      </c>
      <c r="Q1800" s="227">
        <v>4400</v>
      </c>
      <c r="R1800" s="232">
        <v>1</v>
      </c>
      <c r="S1800" s="148">
        <v>3619</v>
      </c>
      <c r="T1800" s="148">
        <v>0</v>
      </c>
      <c r="U1800" s="148">
        <v>159.23599999999999</v>
      </c>
      <c r="V1800" s="229">
        <v>2.1438843418834401E-5</v>
      </c>
      <c r="W1800" s="229">
        <v>6.8075648270000001E-3</v>
      </c>
      <c r="X1800" s="229">
        <v>1.412657158747656E-3</v>
      </c>
    </row>
    <row r="1801" spans="1:24" ht="13.5" thickBot="1">
      <c r="A1801" s="153">
        <v>8694</v>
      </c>
      <c r="B1801" s="153">
        <v>15247</v>
      </c>
      <c r="C1801" s="141" t="s">
        <v>2229</v>
      </c>
      <c r="D1801" s="141">
        <v>520029083</v>
      </c>
      <c r="E1801" s="141" t="s">
        <v>429</v>
      </c>
      <c r="F1801" s="141" t="s">
        <v>2230</v>
      </c>
      <c r="G1801" s="141" t="s">
        <v>3822</v>
      </c>
      <c r="H1801" s="141" t="s">
        <v>76</v>
      </c>
      <c r="I1801" s="141" t="s">
        <v>73</v>
      </c>
      <c r="J1801" s="141" t="s">
        <v>53</v>
      </c>
      <c r="K1801" s="141" t="s">
        <v>53</v>
      </c>
      <c r="L1801" s="141" t="s">
        <v>821</v>
      </c>
      <c r="M1801" s="141" t="s">
        <v>311</v>
      </c>
      <c r="N1801" s="141" t="s">
        <v>256</v>
      </c>
      <c r="O1801" s="141" t="s">
        <v>62</v>
      </c>
      <c r="P1801" s="141" t="s">
        <v>1206</v>
      </c>
      <c r="Q1801" s="227">
        <v>2760</v>
      </c>
      <c r="R1801" s="232">
        <v>1</v>
      </c>
      <c r="S1801" s="148">
        <v>15410</v>
      </c>
      <c r="T1801" s="148">
        <v>0</v>
      </c>
      <c r="U1801" s="148">
        <v>425.31599999999997</v>
      </c>
      <c r="V1801" s="229">
        <v>2.7509208607910399E-5</v>
      </c>
      <c r="W1801" s="229">
        <v>1.8182862179E-2</v>
      </c>
      <c r="X1801" s="229">
        <v>3.7731774983666886E-3</v>
      </c>
    </row>
    <row r="1802" spans="1:24" ht="13.5" thickBot="1">
      <c r="A1802" s="153">
        <v>8694</v>
      </c>
      <c r="B1802" s="153">
        <v>15247</v>
      </c>
      <c r="C1802" s="141" t="s">
        <v>1208</v>
      </c>
      <c r="D1802" s="141">
        <v>520018078</v>
      </c>
      <c r="E1802" s="141" t="s">
        <v>429</v>
      </c>
      <c r="F1802" s="141" t="s">
        <v>2231</v>
      </c>
      <c r="G1802" s="141" t="s">
        <v>3823</v>
      </c>
      <c r="H1802" s="141" t="s">
        <v>76</v>
      </c>
      <c r="I1802" s="141" t="s">
        <v>73</v>
      </c>
      <c r="J1802" s="141" t="s">
        <v>53</v>
      </c>
      <c r="K1802" s="141" t="s">
        <v>53</v>
      </c>
      <c r="L1802" s="141" t="s">
        <v>821</v>
      </c>
      <c r="M1802" s="141" t="s">
        <v>311</v>
      </c>
      <c r="N1802" s="141" t="s">
        <v>256</v>
      </c>
      <c r="O1802" s="141" t="s">
        <v>62</v>
      </c>
      <c r="P1802" s="141" t="s">
        <v>1206</v>
      </c>
      <c r="Q1802" s="227">
        <v>33950</v>
      </c>
      <c r="R1802" s="232">
        <v>1</v>
      </c>
      <c r="S1802" s="148">
        <v>3644</v>
      </c>
      <c r="T1802" s="148">
        <v>0</v>
      </c>
      <c r="U1802" s="148">
        <v>1237.1379999999999</v>
      </c>
      <c r="V1802" s="229">
        <v>2.24985576585557E-5</v>
      </c>
      <c r="W1802" s="229">
        <v>5.2889403996999998E-2</v>
      </c>
      <c r="X1802" s="229">
        <v>1.0975230802448929E-2</v>
      </c>
    </row>
    <row r="1803" spans="1:24" ht="13.5" thickBot="1">
      <c r="A1803" s="153">
        <v>8694</v>
      </c>
      <c r="B1803" s="153">
        <v>15247</v>
      </c>
      <c r="C1803" s="141" t="s">
        <v>2233</v>
      </c>
      <c r="D1803" s="141">
        <v>520013954</v>
      </c>
      <c r="E1803" s="141" t="s">
        <v>429</v>
      </c>
      <c r="F1803" s="141" t="s">
        <v>2234</v>
      </c>
      <c r="G1803" s="141" t="s">
        <v>3825</v>
      </c>
      <c r="H1803" s="141" t="s">
        <v>76</v>
      </c>
      <c r="I1803" s="141" t="s">
        <v>73</v>
      </c>
      <c r="J1803" s="141" t="s">
        <v>53</v>
      </c>
      <c r="K1803" s="141" t="s">
        <v>53</v>
      </c>
      <c r="L1803" s="141" t="s">
        <v>821</v>
      </c>
      <c r="M1803" s="141" t="s">
        <v>311</v>
      </c>
      <c r="N1803" s="141" t="s">
        <v>85</v>
      </c>
      <c r="O1803" s="141" t="s">
        <v>62</v>
      </c>
      <c r="P1803" s="141" t="s">
        <v>1206</v>
      </c>
      <c r="Q1803" s="227">
        <v>3740</v>
      </c>
      <c r="R1803" s="232">
        <v>1</v>
      </c>
      <c r="S1803" s="148">
        <v>6629</v>
      </c>
      <c r="T1803" s="148">
        <v>0</v>
      </c>
      <c r="U1803" s="148">
        <v>247.9246</v>
      </c>
      <c r="V1803" s="229">
        <v>3.3009930251103E-6</v>
      </c>
      <c r="W1803" s="229">
        <v>1.0599128253999999E-2</v>
      </c>
      <c r="X1803" s="229">
        <v>2.1994552803364133E-3</v>
      </c>
    </row>
    <row r="1804" spans="1:24" ht="13.5" thickBot="1">
      <c r="A1804" s="153">
        <v>8694</v>
      </c>
      <c r="B1804" s="153">
        <v>15247</v>
      </c>
      <c r="C1804" s="141" t="s">
        <v>1204</v>
      </c>
      <c r="D1804" s="141">
        <v>520000118</v>
      </c>
      <c r="E1804" s="141" t="s">
        <v>429</v>
      </c>
      <c r="F1804" s="141" t="s">
        <v>2235</v>
      </c>
      <c r="G1804" s="141" t="s">
        <v>3826</v>
      </c>
      <c r="H1804" s="141" t="s">
        <v>76</v>
      </c>
      <c r="I1804" s="141" t="s">
        <v>73</v>
      </c>
      <c r="J1804" s="141" t="s">
        <v>53</v>
      </c>
      <c r="K1804" s="141" t="s">
        <v>53</v>
      </c>
      <c r="L1804" s="141" t="s">
        <v>821</v>
      </c>
      <c r="M1804" s="141" t="s">
        <v>311</v>
      </c>
      <c r="N1804" s="141" t="s">
        <v>256</v>
      </c>
      <c r="O1804" s="141" t="s">
        <v>62</v>
      </c>
      <c r="P1804" s="141" t="s">
        <v>1206</v>
      </c>
      <c r="Q1804" s="227">
        <v>36740</v>
      </c>
      <c r="R1804" s="232">
        <v>1</v>
      </c>
      <c r="S1804" s="148">
        <v>3729</v>
      </c>
      <c r="T1804" s="148">
        <v>0</v>
      </c>
      <c r="U1804" s="148">
        <v>1370.0346</v>
      </c>
      <c r="V1804" s="229">
        <v>2.7609556538940099E-5</v>
      </c>
      <c r="W1804" s="229">
        <v>5.857092212E-2</v>
      </c>
      <c r="X1804" s="229">
        <v>1.2154218803674932E-2</v>
      </c>
    </row>
    <row r="1805" spans="1:24" ht="13.5" thickBot="1">
      <c r="A1805" s="153">
        <v>8694</v>
      </c>
      <c r="B1805" s="153">
        <v>15247</v>
      </c>
      <c r="C1805" s="141" t="s">
        <v>2236</v>
      </c>
      <c r="D1805" s="141">
        <v>520007030</v>
      </c>
      <c r="E1805" s="141" t="s">
        <v>429</v>
      </c>
      <c r="F1805" s="141" t="s">
        <v>2237</v>
      </c>
      <c r="G1805" s="141" t="s">
        <v>3827</v>
      </c>
      <c r="H1805" s="141" t="s">
        <v>76</v>
      </c>
      <c r="I1805" s="141" t="s">
        <v>73</v>
      </c>
      <c r="J1805" s="141" t="s">
        <v>53</v>
      </c>
      <c r="K1805" s="141" t="s">
        <v>53</v>
      </c>
      <c r="L1805" s="141" t="s">
        <v>821</v>
      </c>
      <c r="M1805" s="141" t="s">
        <v>311</v>
      </c>
      <c r="N1805" s="141" t="s">
        <v>256</v>
      </c>
      <c r="O1805" s="141" t="s">
        <v>62</v>
      </c>
      <c r="P1805" s="141" t="s">
        <v>1206</v>
      </c>
      <c r="Q1805" s="227">
        <v>29700</v>
      </c>
      <c r="R1805" s="232">
        <v>1</v>
      </c>
      <c r="S1805" s="148">
        <v>2085</v>
      </c>
      <c r="T1805" s="148">
        <v>0</v>
      </c>
      <c r="U1805" s="148">
        <v>619.245</v>
      </c>
      <c r="V1805" s="229">
        <v>2.40094816984019E-5</v>
      </c>
      <c r="W1805" s="229">
        <v>2.6473601956999999E-2</v>
      </c>
      <c r="X1805" s="229">
        <v>5.4936125139333587E-3</v>
      </c>
    </row>
    <row r="1806" spans="1:24" ht="13.5" thickBot="1">
      <c r="A1806" s="153">
        <v>8694</v>
      </c>
      <c r="B1806" s="153">
        <v>15247</v>
      </c>
      <c r="C1806" s="141" t="s">
        <v>2238</v>
      </c>
      <c r="D1806" s="141">
        <v>520000522</v>
      </c>
      <c r="E1806" s="141" t="s">
        <v>429</v>
      </c>
      <c r="F1806" s="141" t="s">
        <v>2239</v>
      </c>
      <c r="G1806" s="141" t="s">
        <v>3828</v>
      </c>
      <c r="H1806" s="141" t="s">
        <v>76</v>
      </c>
      <c r="I1806" s="141" t="s">
        <v>73</v>
      </c>
      <c r="J1806" s="141" t="s">
        <v>53</v>
      </c>
      <c r="K1806" s="141" t="s">
        <v>53</v>
      </c>
      <c r="L1806" s="141" t="s">
        <v>821</v>
      </c>
      <c r="M1806" s="141" t="s">
        <v>311</v>
      </c>
      <c r="N1806" s="141" t="s">
        <v>256</v>
      </c>
      <c r="O1806" s="141" t="s">
        <v>62</v>
      </c>
      <c r="P1806" s="141" t="s">
        <v>1206</v>
      </c>
      <c r="Q1806" s="227">
        <v>4120</v>
      </c>
      <c r="R1806" s="232">
        <v>1</v>
      </c>
      <c r="S1806" s="148">
        <v>14550</v>
      </c>
      <c r="T1806" s="148">
        <v>0</v>
      </c>
      <c r="U1806" s="148">
        <v>599.46</v>
      </c>
      <c r="V1806" s="229">
        <v>1.5945621961326101E-5</v>
      </c>
      <c r="W1806" s="229">
        <v>2.5627765148000001E-2</v>
      </c>
      <c r="X1806" s="229">
        <v>5.3180905095761635E-3</v>
      </c>
    </row>
    <row r="1807" spans="1:24" ht="13.5" thickBot="1">
      <c r="A1807" s="153">
        <v>8694</v>
      </c>
      <c r="B1807" s="153">
        <v>15247</v>
      </c>
      <c r="C1807" s="141" t="s">
        <v>1839</v>
      </c>
      <c r="D1807" s="141">
        <v>520041146</v>
      </c>
      <c r="E1807" s="141" t="s">
        <v>429</v>
      </c>
      <c r="F1807" s="141" t="s">
        <v>2241</v>
      </c>
      <c r="G1807" s="141" t="s">
        <v>3830</v>
      </c>
      <c r="H1807" s="141" t="s">
        <v>76</v>
      </c>
      <c r="I1807" s="141" t="s">
        <v>73</v>
      </c>
      <c r="J1807" s="141" t="s">
        <v>53</v>
      </c>
      <c r="K1807" s="141" t="s">
        <v>53</v>
      </c>
      <c r="L1807" s="141" t="s">
        <v>821</v>
      </c>
      <c r="M1807" s="141" t="s">
        <v>311</v>
      </c>
      <c r="N1807" s="141" t="s">
        <v>647</v>
      </c>
      <c r="O1807" s="141" t="s">
        <v>62</v>
      </c>
      <c r="P1807" s="141" t="s">
        <v>1206</v>
      </c>
      <c r="Q1807" s="227">
        <v>11350</v>
      </c>
      <c r="R1807" s="232">
        <v>1</v>
      </c>
      <c r="S1807" s="148">
        <v>6254</v>
      </c>
      <c r="T1807" s="148">
        <v>0</v>
      </c>
      <c r="U1807" s="148">
        <v>709.82899999999995</v>
      </c>
      <c r="V1807" s="229">
        <v>9.5808714819789096E-5</v>
      </c>
      <c r="W1807" s="229">
        <v>3.0346196422E-2</v>
      </c>
      <c r="X1807" s="229">
        <v>6.2972256169251291E-3</v>
      </c>
    </row>
    <row r="1808" spans="1:24" ht="13.5" thickBot="1">
      <c r="A1808" s="153">
        <v>8694</v>
      </c>
      <c r="B1808" s="153">
        <v>15247</v>
      </c>
      <c r="C1808" s="141" t="s">
        <v>1342</v>
      </c>
      <c r="D1808" s="141">
        <v>520001736</v>
      </c>
      <c r="E1808" s="141" t="s">
        <v>429</v>
      </c>
      <c r="F1808" s="141" t="s">
        <v>3831</v>
      </c>
      <c r="G1808" s="141" t="s">
        <v>3832</v>
      </c>
      <c r="H1808" s="141" t="s">
        <v>76</v>
      </c>
      <c r="I1808" s="141" t="s">
        <v>73</v>
      </c>
      <c r="J1808" s="141" t="s">
        <v>53</v>
      </c>
      <c r="K1808" s="141" t="s">
        <v>53</v>
      </c>
      <c r="L1808" s="141" t="s">
        <v>821</v>
      </c>
      <c r="M1808" s="141" t="s">
        <v>311</v>
      </c>
      <c r="N1808" s="141" t="s">
        <v>651</v>
      </c>
      <c r="O1808" s="141" t="s">
        <v>62</v>
      </c>
      <c r="P1808" s="141" t="s">
        <v>1206</v>
      </c>
      <c r="Q1808" s="227">
        <v>61000</v>
      </c>
      <c r="R1808" s="232">
        <v>1</v>
      </c>
      <c r="S1808" s="148">
        <v>3085</v>
      </c>
      <c r="T1808" s="148">
        <v>0</v>
      </c>
      <c r="U1808" s="148">
        <v>1881.85</v>
      </c>
      <c r="V1808" s="229">
        <v>2.76932576E-4</v>
      </c>
      <c r="W1808" s="229">
        <v>8.0451756321999995E-2</v>
      </c>
      <c r="X1808" s="229">
        <v>1.6694773004780807E-2</v>
      </c>
    </row>
    <row r="1809" spans="1:24" ht="13.5" thickBot="1">
      <c r="A1809" s="153">
        <v>8694</v>
      </c>
      <c r="B1809" s="153">
        <v>15247</v>
      </c>
      <c r="C1809" s="141" t="s">
        <v>3666</v>
      </c>
      <c r="D1809" s="141">
        <v>520017450</v>
      </c>
      <c r="E1809" s="141" t="s">
        <v>429</v>
      </c>
      <c r="F1809" s="141" t="s">
        <v>2244</v>
      </c>
      <c r="G1809" s="141" t="s">
        <v>3834</v>
      </c>
      <c r="H1809" s="141" t="s">
        <v>76</v>
      </c>
      <c r="I1809" s="141" t="s">
        <v>73</v>
      </c>
      <c r="J1809" s="141" t="s">
        <v>53</v>
      </c>
      <c r="K1809" s="141" t="s">
        <v>53</v>
      </c>
      <c r="L1809" s="141" t="s">
        <v>821</v>
      </c>
      <c r="M1809" s="141" t="s">
        <v>311</v>
      </c>
      <c r="N1809" s="141" t="s">
        <v>269</v>
      </c>
      <c r="O1809" s="141" t="s">
        <v>62</v>
      </c>
      <c r="P1809" s="141" t="s">
        <v>1206</v>
      </c>
      <c r="Q1809" s="227">
        <v>9400</v>
      </c>
      <c r="R1809" s="232">
        <v>1</v>
      </c>
      <c r="S1809" s="148">
        <v>4200</v>
      </c>
      <c r="T1809" s="148">
        <v>0</v>
      </c>
      <c r="U1809" s="148">
        <v>394.8</v>
      </c>
      <c r="V1809" s="229">
        <v>3.73952667482151E-5</v>
      </c>
      <c r="W1809" s="229">
        <v>1.6878259901E-2</v>
      </c>
      <c r="X1809" s="229">
        <v>3.5024557654900566E-3</v>
      </c>
    </row>
    <row r="1810" spans="1:24" ht="13.5" thickBot="1">
      <c r="A1810" s="153">
        <v>8694</v>
      </c>
      <c r="B1810" s="153">
        <v>15247</v>
      </c>
      <c r="C1810" s="141" t="s">
        <v>1862</v>
      </c>
      <c r="D1810" s="141">
        <v>520022732</v>
      </c>
      <c r="E1810" s="141" t="s">
        <v>429</v>
      </c>
      <c r="F1810" s="141" t="s">
        <v>2245</v>
      </c>
      <c r="G1810" s="141" t="s">
        <v>3835</v>
      </c>
      <c r="H1810" s="141" t="s">
        <v>76</v>
      </c>
      <c r="I1810" s="141" t="s">
        <v>73</v>
      </c>
      <c r="J1810" s="141" t="s">
        <v>53</v>
      </c>
      <c r="K1810" s="141" t="s">
        <v>53</v>
      </c>
      <c r="L1810" s="141" t="s">
        <v>821</v>
      </c>
      <c r="M1810" s="141" t="s">
        <v>311</v>
      </c>
      <c r="N1810" s="141" t="s">
        <v>650</v>
      </c>
      <c r="O1810" s="141" t="s">
        <v>62</v>
      </c>
      <c r="P1810" s="141" t="s">
        <v>1206</v>
      </c>
      <c r="Q1810" s="227">
        <v>9200</v>
      </c>
      <c r="R1810" s="232">
        <v>1</v>
      </c>
      <c r="S1810" s="148">
        <v>3310</v>
      </c>
      <c r="T1810" s="148">
        <v>0</v>
      </c>
      <c r="U1810" s="148">
        <v>304.52</v>
      </c>
      <c r="V1810" s="229">
        <v>3.4559754723109799E-5</v>
      </c>
      <c r="W1810" s="229">
        <v>1.3018661867E-2</v>
      </c>
      <c r="X1810" s="229">
        <v>2.7015395889235863E-3</v>
      </c>
    </row>
    <row r="1811" spans="1:24" ht="13.5" thickBot="1">
      <c r="A1811" s="153">
        <v>8694</v>
      </c>
      <c r="B1811" s="153">
        <v>15247</v>
      </c>
      <c r="C1811" s="141" t="s">
        <v>2248</v>
      </c>
      <c r="D1811" s="141">
        <v>520032988</v>
      </c>
      <c r="E1811" s="141" t="s">
        <v>429</v>
      </c>
      <c r="F1811" s="141" t="s">
        <v>2249</v>
      </c>
      <c r="G1811" s="141" t="s">
        <v>3837</v>
      </c>
      <c r="H1811" s="141" t="s">
        <v>76</v>
      </c>
      <c r="I1811" s="141" t="s">
        <v>73</v>
      </c>
      <c r="J1811" s="141" t="s">
        <v>53</v>
      </c>
      <c r="K1811" s="141" t="s">
        <v>53</v>
      </c>
      <c r="L1811" s="141" t="s">
        <v>821</v>
      </c>
      <c r="M1811" s="141" t="s">
        <v>311</v>
      </c>
      <c r="N1811" s="141" t="s">
        <v>265</v>
      </c>
      <c r="O1811" s="141" t="s">
        <v>62</v>
      </c>
      <c r="P1811" s="141" t="s">
        <v>1206</v>
      </c>
      <c r="Q1811" s="227">
        <v>662</v>
      </c>
      <c r="R1811" s="232">
        <v>1</v>
      </c>
      <c r="S1811" s="148">
        <v>30650</v>
      </c>
      <c r="T1811" s="148">
        <v>0</v>
      </c>
      <c r="U1811" s="148">
        <v>202.90299999999999</v>
      </c>
      <c r="V1811" s="229">
        <v>5.3873697916666703E-5</v>
      </c>
      <c r="W1811" s="229">
        <v>8.6743910050000005E-3</v>
      </c>
      <c r="X1811" s="229">
        <v>1.8000475739240853E-3</v>
      </c>
    </row>
    <row r="1812" spans="1:24" ht="13.5" thickBot="1">
      <c r="A1812" s="153">
        <v>8694</v>
      </c>
      <c r="B1812" s="153">
        <v>15247</v>
      </c>
      <c r="C1812" s="141" t="s">
        <v>1308</v>
      </c>
      <c r="D1812" s="141">
        <v>520043027</v>
      </c>
      <c r="E1812" s="141" t="s">
        <v>429</v>
      </c>
      <c r="F1812" s="141" t="s">
        <v>2253</v>
      </c>
      <c r="G1812" s="141" t="s">
        <v>3840</v>
      </c>
      <c r="H1812" s="141" t="s">
        <v>76</v>
      </c>
      <c r="I1812" s="141" t="s">
        <v>73</v>
      </c>
      <c r="J1812" s="141" t="s">
        <v>53</v>
      </c>
      <c r="K1812" s="141" t="s">
        <v>53</v>
      </c>
      <c r="L1812" s="141" t="s">
        <v>821</v>
      </c>
      <c r="M1812" s="141" t="s">
        <v>311</v>
      </c>
      <c r="N1812" s="141" t="s">
        <v>654</v>
      </c>
      <c r="O1812" s="141" t="s">
        <v>62</v>
      </c>
      <c r="P1812" s="141" t="s">
        <v>1206</v>
      </c>
      <c r="Q1812" s="227">
        <v>410</v>
      </c>
      <c r="R1812" s="232">
        <v>1</v>
      </c>
      <c r="S1812" s="148">
        <v>74080</v>
      </c>
      <c r="T1812" s="148">
        <v>0</v>
      </c>
      <c r="U1812" s="148">
        <v>303.72800000000001</v>
      </c>
      <c r="V1812" s="229">
        <v>9.2179425588181202E-6</v>
      </c>
      <c r="W1812" s="229">
        <v>1.2984802744000001E-2</v>
      </c>
      <c r="X1812" s="229">
        <v>2.6945133858681963E-3</v>
      </c>
    </row>
    <row r="1813" spans="1:24" ht="13.5" thickBot="1">
      <c r="A1813" s="153">
        <v>8694</v>
      </c>
      <c r="B1813" s="153">
        <v>15247</v>
      </c>
      <c r="C1813" s="141" t="s">
        <v>2254</v>
      </c>
      <c r="D1813" s="141">
        <v>520043480</v>
      </c>
      <c r="E1813" s="141" t="s">
        <v>429</v>
      </c>
      <c r="F1813" s="141" t="s">
        <v>2255</v>
      </c>
      <c r="G1813" s="141" t="s">
        <v>3841</v>
      </c>
      <c r="H1813" s="141" t="s">
        <v>76</v>
      </c>
      <c r="I1813" s="141" t="s">
        <v>73</v>
      </c>
      <c r="J1813" s="141" t="s">
        <v>53</v>
      </c>
      <c r="K1813" s="141" t="s">
        <v>53</v>
      </c>
      <c r="L1813" s="141" t="s">
        <v>821</v>
      </c>
      <c r="M1813" s="141" t="s">
        <v>311</v>
      </c>
      <c r="N1813" s="141" t="s">
        <v>263</v>
      </c>
      <c r="O1813" s="141" t="s">
        <v>62</v>
      </c>
      <c r="P1813" s="141" t="s">
        <v>1206</v>
      </c>
      <c r="Q1813" s="227">
        <v>4900</v>
      </c>
      <c r="R1813" s="232">
        <v>1</v>
      </c>
      <c r="S1813" s="148">
        <v>24950</v>
      </c>
      <c r="T1813" s="148">
        <v>0</v>
      </c>
      <c r="U1813" s="148">
        <v>1222.55</v>
      </c>
      <c r="V1813" s="229">
        <v>5.4391328199999999E-4</v>
      </c>
      <c r="W1813" s="229">
        <v>5.2265746309000001E-2</v>
      </c>
      <c r="X1813" s="229">
        <v>1.0845813819908481E-2</v>
      </c>
    </row>
    <row r="1814" spans="1:24" ht="13.5" thickBot="1">
      <c r="A1814" s="153">
        <v>8694</v>
      </c>
      <c r="B1814" s="153">
        <v>15247</v>
      </c>
      <c r="C1814" s="141" t="s">
        <v>3844</v>
      </c>
      <c r="D1814" s="141">
        <v>520035791</v>
      </c>
      <c r="E1814" s="141" t="s">
        <v>429</v>
      </c>
      <c r="F1814" s="141" t="s">
        <v>3845</v>
      </c>
      <c r="G1814" s="141" t="s">
        <v>3846</v>
      </c>
      <c r="H1814" s="141" t="s">
        <v>76</v>
      </c>
      <c r="I1814" s="141" t="s">
        <v>73</v>
      </c>
      <c r="J1814" s="141" t="s">
        <v>53</v>
      </c>
      <c r="K1814" s="141" t="s">
        <v>53</v>
      </c>
      <c r="L1814" s="141" t="s">
        <v>821</v>
      </c>
      <c r="M1814" s="141" t="s">
        <v>311</v>
      </c>
      <c r="N1814" s="141" t="s">
        <v>264</v>
      </c>
      <c r="O1814" s="141" t="s">
        <v>62</v>
      </c>
      <c r="P1814" s="141" t="s">
        <v>1206</v>
      </c>
      <c r="Q1814" s="227">
        <v>32412</v>
      </c>
      <c r="R1814" s="232">
        <v>1</v>
      </c>
      <c r="S1814" s="148">
        <v>6800</v>
      </c>
      <c r="T1814" s="148">
        <v>0</v>
      </c>
      <c r="U1814" s="148">
        <v>2204.0160000000001</v>
      </c>
      <c r="V1814" s="229">
        <v>3.1927588240000001E-3</v>
      </c>
      <c r="W1814" s="229">
        <v>9.4224809714999996E-2</v>
      </c>
      <c r="X1814" s="229">
        <v>1.9552858526930932E-2</v>
      </c>
    </row>
    <row r="1815" spans="1:24" ht="13.5" thickBot="1">
      <c r="A1815" s="153">
        <v>8694</v>
      </c>
      <c r="B1815" s="153">
        <v>15247</v>
      </c>
      <c r="C1815" s="141" t="s">
        <v>3844</v>
      </c>
      <c r="D1815" s="141">
        <v>520035791</v>
      </c>
      <c r="E1815" s="141" t="s">
        <v>429</v>
      </c>
      <c r="F1815" s="141" t="s">
        <v>3845</v>
      </c>
      <c r="G1815" s="141" t="s">
        <v>3846</v>
      </c>
      <c r="H1815" s="141" t="s">
        <v>76</v>
      </c>
      <c r="I1815" s="141" t="s">
        <v>73</v>
      </c>
      <c r="J1815" s="141" t="s">
        <v>53</v>
      </c>
      <c r="K1815" s="141" t="s">
        <v>53</v>
      </c>
      <c r="L1815" s="141" t="s">
        <v>54</v>
      </c>
      <c r="M1815" s="141" t="s">
        <v>311</v>
      </c>
      <c r="N1815" s="141" t="s">
        <v>264</v>
      </c>
      <c r="O1815" s="141" t="s">
        <v>62</v>
      </c>
      <c r="P1815" s="141" t="s">
        <v>1206</v>
      </c>
      <c r="Q1815" s="227">
        <v>9288</v>
      </c>
      <c r="R1815" s="232">
        <v>1</v>
      </c>
      <c r="S1815" s="148">
        <v>6381.0787</v>
      </c>
      <c r="T1815" s="148">
        <v>0</v>
      </c>
      <c r="U1815" s="148">
        <v>592.67457999999999</v>
      </c>
      <c r="V1815" s="229">
        <v>9.1491866999999995E-4</v>
      </c>
      <c r="W1815" s="229">
        <v>2.5337678820000001E-2</v>
      </c>
      <c r="X1815" s="229">
        <v>5.2578938697578461E-3</v>
      </c>
    </row>
    <row r="1816" spans="1:24" ht="13.5" thickBot="1">
      <c r="A1816" s="153">
        <v>8694</v>
      </c>
      <c r="B1816" s="153">
        <v>15247</v>
      </c>
      <c r="C1816" s="141" t="s">
        <v>2259</v>
      </c>
      <c r="D1816" s="141">
        <v>520044231</v>
      </c>
      <c r="E1816" s="141" t="s">
        <v>429</v>
      </c>
      <c r="F1816" s="141" t="s">
        <v>2260</v>
      </c>
      <c r="G1816" s="141" t="s">
        <v>3847</v>
      </c>
      <c r="H1816" s="141" t="s">
        <v>76</v>
      </c>
      <c r="I1816" s="141" t="s">
        <v>73</v>
      </c>
      <c r="J1816" s="141" t="s">
        <v>53</v>
      </c>
      <c r="K1816" s="141" t="s">
        <v>53</v>
      </c>
      <c r="L1816" s="141" t="s">
        <v>821</v>
      </c>
      <c r="M1816" s="141" t="s">
        <v>311</v>
      </c>
      <c r="N1816" s="141" t="s">
        <v>253</v>
      </c>
      <c r="O1816" s="141" t="s">
        <v>62</v>
      </c>
      <c r="P1816" s="141" t="s">
        <v>1206</v>
      </c>
      <c r="Q1816" s="227">
        <v>16967</v>
      </c>
      <c r="R1816" s="232">
        <v>1</v>
      </c>
      <c r="S1816" s="148">
        <v>862.5</v>
      </c>
      <c r="T1816" s="148">
        <v>0</v>
      </c>
      <c r="U1816" s="148">
        <v>146.34038000000001</v>
      </c>
      <c r="V1816" s="229">
        <v>8.0079786200000004E-4</v>
      </c>
      <c r="W1816" s="229">
        <v>6.2562587829999997E-3</v>
      </c>
      <c r="X1816" s="229">
        <v>1.2982540720744827E-3</v>
      </c>
    </row>
    <row r="1817" spans="1:24" ht="13.5" thickBot="1">
      <c r="A1817" s="153">
        <v>8694</v>
      </c>
      <c r="B1817" s="153">
        <v>15247</v>
      </c>
      <c r="C1817" s="141" t="s">
        <v>1289</v>
      </c>
      <c r="D1817" s="141">
        <v>513623314</v>
      </c>
      <c r="E1817" s="141" t="s">
        <v>429</v>
      </c>
      <c r="F1817" s="141" t="s">
        <v>2275</v>
      </c>
      <c r="G1817" s="141" t="s">
        <v>3856</v>
      </c>
      <c r="H1817" s="141" t="s">
        <v>76</v>
      </c>
      <c r="I1817" s="141" t="s">
        <v>73</v>
      </c>
      <c r="J1817" s="141" t="s">
        <v>53</v>
      </c>
      <c r="K1817" s="141" t="s">
        <v>53</v>
      </c>
      <c r="L1817" s="141" t="s">
        <v>821</v>
      </c>
      <c r="M1817" s="141" t="s">
        <v>311</v>
      </c>
      <c r="N1817" s="141" t="s">
        <v>651</v>
      </c>
      <c r="O1817" s="141" t="s">
        <v>62</v>
      </c>
      <c r="P1817" s="141" t="s">
        <v>1206</v>
      </c>
      <c r="Q1817" s="227">
        <v>300</v>
      </c>
      <c r="R1817" s="232">
        <v>1</v>
      </c>
      <c r="S1817" s="148">
        <v>41490</v>
      </c>
      <c r="T1817" s="148">
        <v>0</v>
      </c>
      <c r="U1817" s="148">
        <v>124.47</v>
      </c>
      <c r="V1817" s="229">
        <v>1.22391425648372E-5</v>
      </c>
      <c r="W1817" s="229">
        <v>5.3212690219999999E-3</v>
      </c>
      <c r="X1817" s="229">
        <v>1.10423168472783E-3</v>
      </c>
    </row>
    <row r="1818" spans="1:24" ht="13.5" thickBot="1">
      <c r="A1818" s="153">
        <v>8694</v>
      </c>
      <c r="B1818" s="153">
        <v>15247</v>
      </c>
      <c r="C1818" s="141" t="s">
        <v>1301</v>
      </c>
      <c r="D1818" s="141">
        <v>513901371</v>
      </c>
      <c r="E1818" s="141" t="s">
        <v>429</v>
      </c>
      <c r="F1818" s="141" t="s">
        <v>2288</v>
      </c>
      <c r="G1818" s="141" t="s">
        <v>3867</v>
      </c>
      <c r="H1818" s="141" t="s">
        <v>76</v>
      </c>
      <c r="I1818" s="141" t="s">
        <v>73</v>
      </c>
      <c r="J1818" s="141" t="s">
        <v>53</v>
      </c>
      <c r="K1818" s="141" t="s">
        <v>53</v>
      </c>
      <c r="L1818" s="141" t="s">
        <v>821</v>
      </c>
      <c r="M1818" s="141" t="s">
        <v>311</v>
      </c>
      <c r="N1818" s="141" t="s">
        <v>647</v>
      </c>
      <c r="O1818" s="141" t="s">
        <v>62</v>
      </c>
      <c r="P1818" s="141" t="s">
        <v>1206</v>
      </c>
      <c r="Q1818" s="227">
        <v>17500</v>
      </c>
      <c r="R1818" s="232">
        <v>1</v>
      </c>
      <c r="S1818" s="148">
        <v>1348</v>
      </c>
      <c r="T1818" s="148">
        <v>0</v>
      </c>
      <c r="U1818" s="148">
        <v>235.9</v>
      </c>
      <c r="V1818" s="229">
        <v>3.1848410186601499E-5</v>
      </c>
      <c r="W1818" s="229">
        <v>1.0085059550999999E-2</v>
      </c>
      <c r="X1818" s="229">
        <v>2.0927794201598387E-3</v>
      </c>
    </row>
    <row r="1819" spans="1:24" ht="13.5" thickBot="1">
      <c r="A1819" s="153">
        <v>8694</v>
      </c>
      <c r="B1819" s="153">
        <v>15247</v>
      </c>
      <c r="C1819" s="141" t="s">
        <v>2292</v>
      </c>
      <c r="D1819" s="141">
        <v>515001659</v>
      </c>
      <c r="E1819" s="141" t="s">
        <v>429</v>
      </c>
      <c r="F1819" s="141" t="s">
        <v>2293</v>
      </c>
      <c r="G1819" s="141" t="s">
        <v>3870</v>
      </c>
      <c r="H1819" s="141" t="s">
        <v>76</v>
      </c>
      <c r="I1819" s="141" t="s">
        <v>73</v>
      </c>
      <c r="J1819" s="141" t="s">
        <v>53</v>
      </c>
      <c r="K1819" s="141" t="s">
        <v>53</v>
      </c>
      <c r="L1819" s="141" t="s">
        <v>821</v>
      </c>
      <c r="M1819" s="141" t="s">
        <v>311</v>
      </c>
      <c r="N1819" s="141" t="s">
        <v>263</v>
      </c>
      <c r="O1819" s="141" t="s">
        <v>62</v>
      </c>
      <c r="P1819" s="141" t="s">
        <v>1206</v>
      </c>
      <c r="Q1819" s="227">
        <v>59400</v>
      </c>
      <c r="R1819" s="232">
        <v>1</v>
      </c>
      <c r="S1819" s="148">
        <v>1271</v>
      </c>
      <c r="T1819" s="148">
        <v>0</v>
      </c>
      <c r="U1819" s="148">
        <v>754.97400000000005</v>
      </c>
      <c r="V1819" s="229">
        <v>4.0756892199999997E-4</v>
      </c>
      <c r="W1819" s="229">
        <v>3.2276209197E-2</v>
      </c>
      <c r="X1819" s="229">
        <v>6.6977280625508864E-3</v>
      </c>
    </row>
    <row r="1820" spans="1:24" ht="13.5" thickBot="1">
      <c r="A1820" s="153">
        <v>8694</v>
      </c>
      <c r="B1820" s="153">
        <v>15247</v>
      </c>
      <c r="C1820" s="141" t="s">
        <v>1529</v>
      </c>
      <c r="D1820" s="141">
        <v>514401702</v>
      </c>
      <c r="E1820" s="141" t="s">
        <v>429</v>
      </c>
      <c r="F1820" s="141" t="s">
        <v>2300</v>
      </c>
      <c r="G1820" s="141" t="s">
        <v>3875</v>
      </c>
      <c r="H1820" s="141" t="s">
        <v>76</v>
      </c>
      <c r="I1820" s="141" t="s">
        <v>73</v>
      </c>
      <c r="J1820" s="141" t="s">
        <v>53</v>
      </c>
      <c r="K1820" s="141" t="s">
        <v>53</v>
      </c>
      <c r="L1820" s="141" t="s">
        <v>821</v>
      </c>
      <c r="M1820" s="141" t="s">
        <v>311</v>
      </c>
      <c r="N1820" s="141" t="s">
        <v>156</v>
      </c>
      <c r="O1820" s="141" t="s">
        <v>62</v>
      </c>
      <c r="P1820" s="141" t="s">
        <v>1206</v>
      </c>
      <c r="Q1820" s="227">
        <v>34000</v>
      </c>
      <c r="R1820" s="232">
        <v>1</v>
      </c>
      <c r="S1820" s="148">
        <v>3016</v>
      </c>
      <c r="T1820" s="148">
        <v>0</v>
      </c>
      <c r="U1820" s="148">
        <v>1025.44</v>
      </c>
      <c r="V1820" s="229">
        <v>1.3296105399999999E-4</v>
      </c>
      <c r="W1820" s="229">
        <v>4.3839014268999998E-2</v>
      </c>
      <c r="X1820" s="229">
        <v>9.0971586630296947E-3</v>
      </c>
    </row>
    <row r="1821" spans="1:24" ht="13.5" thickBot="1">
      <c r="A1821" s="153">
        <v>8694</v>
      </c>
      <c r="B1821" s="153">
        <v>15247</v>
      </c>
      <c r="C1821" s="141" t="s">
        <v>1311</v>
      </c>
      <c r="D1821" s="141">
        <v>550263107</v>
      </c>
      <c r="E1821" s="141" t="s">
        <v>429</v>
      </c>
      <c r="F1821" s="141" t="s">
        <v>2301</v>
      </c>
      <c r="G1821" s="141" t="s">
        <v>3876</v>
      </c>
      <c r="H1821" s="141" t="s">
        <v>76</v>
      </c>
      <c r="I1821" s="141" t="s">
        <v>460</v>
      </c>
      <c r="J1821" s="141" t="s">
        <v>53</v>
      </c>
      <c r="K1821" s="141" t="s">
        <v>53</v>
      </c>
      <c r="L1821" s="141" t="s">
        <v>821</v>
      </c>
      <c r="M1821" s="141" t="s">
        <v>311</v>
      </c>
      <c r="N1821" s="141" t="s">
        <v>267</v>
      </c>
      <c r="O1821" s="141" t="s">
        <v>62</v>
      </c>
      <c r="P1821" s="141" t="s">
        <v>1206</v>
      </c>
      <c r="Q1821" s="227">
        <v>4067</v>
      </c>
      <c r="R1821" s="232">
        <v>1</v>
      </c>
      <c r="S1821" s="148">
        <v>5205</v>
      </c>
      <c r="T1821" s="148">
        <v>0</v>
      </c>
      <c r="U1821" s="148">
        <v>211.68735000000001</v>
      </c>
      <c r="V1821" s="229">
        <v>4.0572583199109797E-5</v>
      </c>
      <c r="W1821" s="229">
        <v>9.0499344249999995E-3</v>
      </c>
      <c r="X1821" s="229">
        <v>1.8779776582796644E-3</v>
      </c>
    </row>
    <row r="1822" spans="1:24" ht="13.5" thickBot="1">
      <c r="A1822" s="153">
        <v>8694</v>
      </c>
      <c r="B1822" s="153">
        <v>15247</v>
      </c>
      <c r="C1822" s="141" t="s">
        <v>2302</v>
      </c>
      <c r="D1822" s="141">
        <v>512466723</v>
      </c>
      <c r="E1822" s="141" t="s">
        <v>429</v>
      </c>
      <c r="F1822" s="141" t="s">
        <v>2303</v>
      </c>
      <c r="G1822" s="141" t="s">
        <v>3877</v>
      </c>
      <c r="H1822" s="141" t="s">
        <v>76</v>
      </c>
      <c r="I1822" s="141" t="s">
        <v>73</v>
      </c>
      <c r="J1822" s="141" t="s">
        <v>53</v>
      </c>
      <c r="K1822" s="141" t="s">
        <v>53</v>
      </c>
      <c r="L1822" s="141" t="s">
        <v>821</v>
      </c>
      <c r="M1822" s="141" t="s">
        <v>311</v>
      </c>
      <c r="N1822" s="141" t="s">
        <v>258</v>
      </c>
      <c r="O1822" s="141" t="s">
        <v>62</v>
      </c>
      <c r="P1822" s="141" t="s">
        <v>1206</v>
      </c>
      <c r="Q1822" s="227">
        <v>83100</v>
      </c>
      <c r="R1822" s="232">
        <v>1</v>
      </c>
      <c r="S1822" s="148">
        <v>507.8</v>
      </c>
      <c r="T1822" s="148">
        <v>12.463150000000001</v>
      </c>
      <c r="U1822" s="148">
        <v>434.44495000000001</v>
      </c>
      <c r="V1822" s="229">
        <v>9.0716092099999996E-4</v>
      </c>
      <c r="W1822" s="229">
        <v>1.8573137738000001E-2</v>
      </c>
      <c r="X1822" s="229">
        <v>3.8541646907688434E-3</v>
      </c>
    </row>
    <row r="1823" spans="1:24" ht="13.5" thickBot="1">
      <c r="A1823" s="153">
        <v>8694</v>
      </c>
      <c r="B1823" s="153">
        <v>15247</v>
      </c>
      <c r="C1823" s="141" t="s">
        <v>2307</v>
      </c>
      <c r="D1823" s="141">
        <v>10758801</v>
      </c>
      <c r="E1823" s="141" t="s">
        <v>430</v>
      </c>
      <c r="F1823" s="141" t="s">
        <v>2308</v>
      </c>
      <c r="G1823" s="141" t="s">
        <v>3880</v>
      </c>
      <c r="H1823" s="141" t="s">
        <v>76</v>
      </c>
      <c r="I1823" s="141" t="s">
        <v>73</v>
      </c>
      <c r="J1823" s="141" t="s">
        <v>53</v>
      </c>
      <c r="K1823" s="141" t="s">
        <v>315</v>
      </c>
      <c r="L1823" s="141" t="s">
        <v>821</v>
      </c>
      <c r="M1823" s="141" t="s">
        <v>311</v>
      </c>
      <c r="N1823" s="141" t="s">
        <v>267</v>
      </c>
      <c r="O1823" s="141" t="s">
        <v>62</v>
      </c>
      <c r="P1823" s="141" t="s">
        <v>1206</v>
      </c>
      <c r="Q1823" s="227">
        <v>2200</v>
      </c>
      <c r="R1823" s="232">
        <v>1</v>
      </c>
      <c r="S1823" s="148">
        <v>4556</v>
      </c>
      <c r="T1823" s="148">
        <v>0</v>
      </c>
      <c r="U1823" s="148">
        <v>100.232</v>
      </c>
      <c r="V1823" s="229">
        <v>1.19903450035924E-5</v>
      </c>
      <c r="W1823" s="229">
        <v>4.2850601479999997E-3</v>
      </c>
      <c r="X1823" s="229">
        <v>8.8920503112107231E-4</v>
      </c>
    </row>
    <row r="1824" spans="1:24" ht="13.5" thickBot="1">
      <c r="A1824" s="153">
        <v>8694</v>
      </c>
      <c r="B1824" s="153">
        <v>15247</v>
      </c>
      <c r="C1824" s="141" t="s">
        <v>3788</v>
      </c>
      <c r="D1824" s="141">
        <v>514091685</v>
      </c>
      <c r="E1824" s="141" t="s">
        <v>429</v>
      </c>
      <c r="F1824" s="141" t="s">
        <v>3931</v>
      </c>
      <c r="G1824" s="141" t="s">
        <v>3932</v>
      </c>
      <c r="H1824" s="141" t="s">
        <v>76</v>
      </c>
      <c r="I1824" s="141" t="s">
        <v>73</v>
      </c>
      <c r="J1824" s="141" t="s">
        <v>53</v>
      </c>
      <c r="K1824" s="141" t="s">
        <v>53</v>
      </c>
      <c r="L1824" s="141" t="s">
        <v>54</v>
      </c>
      <c r="M1824" s="141" t="s">
        <v>311</v>
      </c>
      <c r="N1824" s="141" t="s">
        <v>140</v>
      </c>
      <c r="O1824" s="141" t="s">
        <v>62</v>
      </c>
      <c r="P1824" s="141" t="s">
        <v>1206</v>
      </c>
      <c r="Q1824" s="227">
        <v>101000</v>
      </c>
      <c r="R1824" s="232">
        <v>1</v>
      </c>
      <c r="S1824" s="148">
        <v>1573.9060999999999</v>
      </c>
      <c r="T1824" s="148">
        <v>0</v>
      </c>
      <c r="U1824" s="148">
        <v>1589.64516</v>
      </c>
      <c r="V1824" s="229">
        <v>4.9370103459999998E-3</v>
      </c>
      <c r="W1824" s="229">
        <v>6.7959585010000004E-2</v>
      </c>
      <c r="X1824" s="229">
        <v>1.41024869699224E-2</v>
      </c>
    </row>
    <row r="1825" spans="1:24" ht="13.5" thickBot="1">
      <c r="A1825" s="153">
        <v>8694</v>
      </c>
      <c r="B1825" s="153">
        <v>15247</v>
      </c>
      <c r="C1825" s="141" t="s">
        <v>1548</v>
      </c>
      <c r="D1825" s="141">
        <v>516046307</v>
      </c>
      <c r="E1825" s="141" t="s">
        <v>429</v>
      </c>
      <c r="F1825" s="141" t="s">
        <v>2319</v>
      </c>
      <c r="G1825" s="141" t="s">
        <v>3392</v>
      </c>
      <c r="H1825" s="141" t="s">
        <v>76</v>
      </c>
      <c r="I1825" s="141" t="s">
        <v>73</v>
      </c>
      <c r="J1825" s="141" t="s">
        <v>53</v>
      </c>
      <c r="K1825" s="141" t="s">
        <v>53</v>
      </c>
      <c r="L1825" s="141" t="s">
        <v>821</v>
      </c>
      <c r="M1825" s="141" t="s">
        <v>311</v>
      </c>
      <c r="N1825" s="141" t="s">
        <v>647</v>
      </c>
      <c r="O1825" s="141" t="s">
        <v>62</v>
      </c>
      <c r="P1825" s="141" t="s">
        <v>1206</v>
      </c>
      <c r="Q1825" s="227">
        <v>21900</v>
      </c>
      <c r="R1825" s="232">
        <v>1</v>
      </c>
      <c r="S1825" s="148">
        <v>3230</v>
      </c>
      <c r="T1825" s="148">
        <v>0</v>
      </c>
      <c r="U1825" s="148">
        <v>707.37</v>
      </c>
      <c r="V1825" s="229">
        <v>1.3343811770000001E-3</v>
      </c>
      <c r="W1825" s="229">
        <v>3.0241070685E-2</v>
      </c>
      <c r="X1825" s="229">
        <v>6.2754106758731035E-3</v>
      </c>
    </row>
    <row r="1826" spans="1:24" ht="13.5" thickBot="1">
      <c r="A1826" s="153">
        <v>8694</v>
      </c>
      <c r="B1826" s="153">
        <v>15247</v>
      </c>
      <c r="C1826" s="141" t="s">
        <v>2322</v>
      </c>
      <c r="D1826" s="141">
        <v>514439785</v>
      </c>
      <c r="E1826" s="141" t="s">
        <v>429</v>
      </c>
      <c r="F1826" s="141" t="s">
        <v>2323</v>
      </c>
      <c r="G1826" s="141" t="s">
        <v>3891</v>
      </c>
      <c r="H1826" s="141" t="s">
        <v>76</v>
      </c>
      <c r="I1826" s="141" t="s">
        <v>73</v>
      </c>
      <c r="J1826" s="141" t="s">
        <v>53</v>
      </c>
      <c r="K1826" s="141" t="s">
        <v>53</v>
      </c>
      <c r="L1826" s="141" t="s">
        <v>821</v>
      </c>
      <c r="M1826" s="141" t="s">
        <v>311</v>
      </c>
      <c r="N1826" s="141" t="s">
        <v>253</v>
      </c>
      <c r="O1826" s="141" t="s">
        <v>62</v>
      </c>
      <c r="P1826" s="141" t="s">
        <v>1206</v>
      </c>
      <c r="Q1826" s="227">
        <v>6500</v>
      </c>
      <c r="R1826" s="232">
        <v>1</v>
      </c>
      <c r="S1826" s="148">
        <v>3509</v>
      </c>
      <c r="T1826" s="148">
        <v>0</v>
      </c>
      <c r="U1826" s="148">
        <v>228.08500000000001</v>
      </c>
      <c r="V1826" s="229">
        <v>1.7652936209999999E-3</v>
      </c>
      <c r="W1826" s="229">
        <v>9.7509572179999993E-3</v>
      </c>
      <c r="X1826" s="229">
        <v>2.0234488937988845E-3</v>
      </c>
    </row>
    <row r="1827" spans="1:24" ht="13.5" thickBot="1">
      <c r="A1827" s="153">
        <v>8694</v>
      </c>
      <c r="B1827" s="153">
        <v>15247</v>
      </c>
      <c r="C1827" s="141" t="s">
        <v>2330</v>
      </c>
      <c r="D1827" s="141">
        <v>510400740</v>
      </c>
      <c r="E1827" s="141" t="s">
        <v>429</v>
      </c>
      <c r="F1827" s="141" t="s">
        <v>2331</v>
      </c>
      <c r="G1827" s="141" t="s">
        <v>3895</v>
      </c>
      <c r="H1827" s="141" t="s">
        <v>76</v>
      </c>
      <c r="I1827" s="141" t="s">
        <v>73</v>
      </c>
      <c r="J1827" s="141" t="s">
        <v>53</v>
      </c>
      <c r="K1827" s="141" t="s">
        <v>53</v>
      </c>
      <c r="L1827" s="141" t="s">
        <v>821</v>
      </c>
      <c r="M1827" s="141" t="s">
        <v>311</v>
      </c>
      <c r="N1827" s="141" t="s">
        <v>75</v>
      </c>
      <c r="O1827" s="141" t="s">
        <v>62</v>
      </c>
      <c r="P1827" s="141" t="s">
        <v>1206</v>
      </c>
      <c r="Q1827" s="227">
        <v>21247</v>
      </c>
      <c r="R1827" s="232">
        <v>1</v>
      </c>
      <c r="S1827" s="148">
        <v>3248</v>
      </c>
      <c r="T1827" s="148">
        <v>0</v>
      </c>
      <c r="U1827" s="148">
        <v>690.10256000000004</v>
      </c>
      <c r="V1827" s="229">
        <v>7.7245501099999997E-4</v>
      </c>
      <c r="W1827" s="229">
        <v>2.9502863136999999E-2</v>
      </c>
      <c r="X1827" s="229">
        <v>6.122223125763545E-3</v>
      </c>
    </row>
    <row r="1828" spans="1:24" ht="13.5" thickBot="1">
      <c r="A1828" s="153">
        <v>8694</v>
      </c>
      <c r="B1828" s="153">
        <v>15247</v>
      </c>
      <c r="C1828" s="141" t="s">
        <v>2338</v>
      </c>
      <c r="D1828" s="141">
        <v>70252750</v>
      </c>
      <c r="E1828" s="141" t="s">
        <v>430</v>
      </c>
      <c r="F1828" s="141" t="s">
        <v>2339</v>
      </c>
      <c r="G1828" s="141" t="s">
        <v>3898</v>
      </c>
      <c r="H1828" s="141" t="s">
        <v>76</v>
      </c>
      <c r="I1828" s="141" t="s">
        <v>73</v>
      </c>
      <c r="J1828" s="141" t="s">
        <v>53</v>
      </c>
      <c r="K1828" s="141" t="s">
        <v>53</v>
      </c>
      <c r="L1828" s="141" t="s">
        <v>821</v>
      </c>
      <c r="M1828" s="141" t="s">
        <v>311</v>
      </c>
      <c r="N1828" s="141" t="s">
        <v>652</v>
      </c>
      <c r="O1828" s="141" t="s">
        <v>62</v>
      </c>
      <c r="P1828" s="141" t="s">
        <v>1206</v>
      </c>
      <c r="Q1828" s="227">
        <v>4000</v>
      </c>
      <c r="R1828" s="232">
        <v>1</v>
      </c>
      <c r="S1828" s="148">
        <v>9080</v>
      </c>
      <c r="T1828" s="148">
        <v>0</v>
      </c>
      <c r="U1828" s="148">
        <v>363.2</v>
      </c>
      <c r="V1828" s="229">
        <v>1.94555992E-4</v>
      </c>
      <c r="W1828" s="229">
        <v>1.5527315086E-2</v>
      </c>
      <c r="X1828" s="229">
        <v>3.2221173607547833E-3</v>
      </c>
    </row>
    <row r="1829" spans="1:24" ht="13.5" thickBot="1">
      <c r="A1829" s="153">
        <v>8694</v>
      </c>
      <c r="B1829" s="153">
        <v>15247</v>
      </c>
      <c r="C1829" s="141" t="s">
        <v>2340</v>
      </c>
      <c r="D1829" s="141">
        <v>514211457</v>
      </c>
      <c r="E1829" s="141" t="s">
        <v>429</v>
      </c>
      <c r="F1829" s="141" t="s">
        <v>2341</v>
      </c>
      <c r="G1829" s="141" t="s">
        <v>3899</v>
      </c>
      <c r="H1829" s="141" t="s">
        <v>76</v>
      </c>
      <c r="I1829" s="141" t="s">
        <v>73</v>
      </c>
      <c r="J1829" s="141" t="s">
        <v>53</v>
      </c>
      <c r="K1829" s="141" t="s">
        <v>53</v>
      </c>
      <c r="L1829" s="141" t="s">
        <v>821</v>
      </c>
      <c r="M1829" s="141" t="s">
        <v>311</v>
      </c>
      <c r="N1829" s="141" t="s">
        <v>650</v>
      </c>
      <c r="O1829" s="141" t="s">
        <v>62</v>
      </c>
      <c r="P1829" s="141" t="s">
        <v>1206</v>
      </c>
      <c r="Q1829" s="227">
        <v>5810</v>
      </c>
      <c r="R1829" s="232">
        <v>1</v>
      </c>
      <c r="S1829" s="148">
        <v>6601</v>
      </c>
      <c r="T1829" s="148">
        <v>0</v>
      </c>
      <c r="U1829" s="148">
        <v>383.5181</v>
      </c>
      <c r="V1829" s="229">
        <v>1.19808907E-4</v>
      </c>
      <c r="W1829" s="229">
        <v>1.6395942675999999E-2</v>
      </c>
      <c r="X1829" s="229">
        <v>3.4023687449716111E-3</v>
      </c>
    </row>
    <row r="1830" spans="1:24" ht="13.5" thickBot="1">
      <c r="A1830" s="153">
        <v>8694</v>
      </c>
      <c r="B1830" s="153">
        <v>15247</v>
      </c>
      <c r="C1830" s="141" t="s">
        <v>2348</v>
      </c>
      <c r="D1830" s="141">
        <v>514259019</v>
      </c>
      <c r="E1830" s="141" t="s">
        <v>429</v>
      </c>
      <c r="F1830" s="141" t="s">
        <v>2349</v>
      </c>
      <c r="G1830" s="141" t="s">
        <v>3903</v>
      </c>
      <c r="H1830" s="141" t="s">
        <v>76</v>
      </c>
      <c r="I1830" s="141" t="s">
        <v>73</v>
      </c>
      <c r="J1830" s="141" t="s">
        <v>53</v>
      </c>
      <c r="K1830" s="141" t="s">
        <v>53</v>
      </c>
      <c r="L1830" s="141" t="s">
        <v>821</v>
      </c>
      <c r="M1830" s="141" t="s">
        <v>311</v>
      </c>
      <c r="N1830" s="141" t="s">
        <v>653</v>
      </c>
      <c r="O1830" s="141" t="s">
        <v>62</v>
      </c>
      <c r="P1830" s="141" t="s">
        <v>1206</v>
      </c>
      <c r="Q1830" s="227">
        <v>5300</v>
      </c>
      <c r="R1830" s="232">
        <v>1</v>
      </c>
      <c r="S1830" s="148">
        <v>3950</v>
      </c>
      <c r="T1830" s="148">
        <v>0</v>
      </c>
      <c r="U1830" s="148">
        <v>209.35</v>
      </c>
      <c r="V1830" s="229">
        <v>6.6181271576733495E-5</v>
      </c>
      <c r="W1830" s="229">
        <v>8.9500093979999994E-3</v>
      </c>
      <c r="X1830" s="229">
        <v>1.8572419313711837E-3</v>
      </c>
    </row>
    <row r="1831" spans="1:24" ht="13.5" thickBot="1">
      <c r="A1831" s="153">
        <v>8694</v>
      </c>
      <c r="B1831" s="153">
        <v>15247</v>
      </c>
      <c r="C1831" s="141" t="s">
        <v>3909</v>
      </c>
      <c r="D1831" s="141">
        <v>516339777</v>
      </c>
      <c r="E1831" s="141" t="s">
        <v>429</v>
      </c>
      <c r="F1831" s="141" t="s">
        <v>3910</v>
      </c>
      <c r="G1831" s="141" t="s">
        <v>3911</v>
      </c>
      <c r="H1831" s="141" t="s">
        <v>76</v>
      </c>
      <c r="I1831" s="141" t="s">
        <v>73</v>
      </c>
      <c r="J1831" s="141" t="s">
        <v>53</v>
      </c>
      <c r="K1831" s="141" t="s">
        <v>53</v>
      </c>
      <c r="L1831" s="141" t="s">
        <v>821</v>
      </c>
      <c r="M1831" s="141" t="s">
        <v>311</v>
      </c>
      <c r="N1831" s="141" t="s">
        <v>647</v>
      </c>
      <c r="O1831" s="141" t="s">
        <v>62</v>
      </c>
      <c r="P1831" s="141" t="s">
        <v>1206</v>
      </c>
      <c r="Q1831" s="227">
        <v>48400</v>
      </c>
      <c r="R1831" s="232">
        <v>1</v>
      </c>
      <c r="S1831" s="148">
        <v>2271</v>
      </c>
      <c r="T1831" s="148">
        <v>0</v>
      </c>
      <c r="U1831" s="148">
        <v>1099.164</v>
      </c>
      <c r="V1831" s="229">
        <v>1.060287393E-3</v>
      </c>
      <c r="W1831" s="229">
        <v>4.6990819824000003E-2</v>
      </c>
      <c r="X1831" s="229">
        <v>9.7511988070392921E-3</v>
      </c>
    </row>
    <row r="1832" spans="1:24" ht="13.5" thickBot="1">
      <c r="A1832" s="153">
        <v>8694</v>
      </c>
      <c r="B1832" s="153">
        <v>15247</v>
      </c>
      <c r="C1832" s="141" t="s">
        <v>2364</v>
      </c>
      <c r="D1832" s="141">
        <v>511605719</v>
      </c>
      <c r="E1832" s="141" t="s">
        <v>429</v>
      </c>
      <c r="F1832" s="141" t="s">
        <v>2365</v>
      </c>
      <c r="G1832" s="141" t="s">
        <v>3917</v>
      </c>
      <c r="H1832" s="141" t="s">
        <v>76</v>
      </c>
      <c r="I1832" s="141" t="s">
        <v>73</v>
      </c>
      <c r="J1832" s="141" t="s">
        <v>53</v>
      </c>
      <c r="K1832" s="141" t="s">
        <v>53</v>
      </c>
      <c r="L1832" s="141" t="s">
        <v>821</v>
      </c>
      <c r="M1832" s="141" t="s">
        <v>311</v>
      </c>
      <c r="N1832" s="141" t="s">
        <v>651</v>
      </c>
      <c r="O1832" s="141" t="s">
        <v>62</v>
      </c>
      <c r="P1832" s="141" t="s">
        <v>1206</v>
      </c>
      <c r="Q1832" s="227">
        <v>2000</v>
      </c>
      <c r="R1832" s="232">
        <v>1</v>
      </c>
      <c r="S1832" s="148">
        <v>1130</v>
      </c>
      <c r="T1832" s="148">
        <v>0</v>
      </c>
      <c r="U1832" s="148">
        <v>22.6</v>
      </c>
      <c r="V1832" s="229">
        <v>2.85985641147134E-5</v>
      </c>
      <c r="W1832" s="229">
        <v>9.6618205100000001E-4</v>
      </c>
      <c r="X1832" s="229">
        <v>2.0049518819674589E-4</v>
      </c>
    </row>
    <row r="1833" spans="1:24" ht="13.5" thickBot="1">
      <c r="A1833" s="153">
        <v>8694</v>
      </c>
      <c r="B1833" s="153">
        <v>15247</v>
      </c>
      <c r="C1833" s="141" t="s">
        <v>2366</v>
      </c>
      <c r="D1833" s="141">
        <v>512737560</v>
      </c>
      <c r="E1833" s="141" t="s">
        <v>429</v>
      </c>
      <c r="F1833" s="141" t="s">
        <v>2367</v>
      </c>
      <c r="G1833" s="141" t="s">
        <v>3918</v>
      </c>
      <c r="H1833" s="141" t="s">
        <v>76</v>
      </c>
      <c r="I1833" s="141" t="s">
        <v>73</v>
      </c>
      <c r="J1833" s="141" t="s">
        <v>53</v>
      </c>
      <c r="K1833" s="141" t="s">
        <v>53</v>
      </c>
      <c r="L1833" s="141" t="s">
        <v>821</v>
      </c>
      <c r="M1833" s="141" t="s">
        <v>311</v>
      </c>
      <c r="N1833" s="141" t="s">
        <v>654</v>
      </c>
      <c r="O1833" s="141" t="s">
        <v>62</v>
      </c>
      <c r="P1833" s="141" t="s">
        <v>1206</v>
      </c>
      <c r="Q1833" s="227">
        <v>21066</v>
      </c>
      <c r="R1833" s="232">
        <v>1</v>
      </c>
      <c r="S1833" s="148">
        <v>1358</v>
      </c>
      <c r="T1833" s="148">
        <v>0</v>
      </c>
      <c r="U1833" s="148">
        <v>286.07628</v>
      </c>
      <c r="V1833" s="229">
        <v>3.4440878499999999E-4</v>
      </c>
      <c r="W1833" s="229">
        <v>1.223016668E-2</v>
      </c>
      <c r="X1833" s="229">
        <v>2.5379167078418128E-3</v>
      </c>
    </row>
    <row r="1834" spans="1:24" ht="13.5" thickBot="1">
      <c r="A1834" s="153">
        <v>8694</v>
      </c>
      <c r="B1834" s="153">
        <v>15247</v>
      </c>
      <c r="C1834" s="141" t="s">
        <v>1665</v>
      </c>
      <c r="D1834" s="141">
        <v>510459928</v>
      </c>
      <c r="E1834" s="141" t="s">
        <v>429</v>
      </c>
      <c r="F1834" s="141" t="s">
        <v>2372</v>
      </c>
      <c r="G1834" s="141" t="s">
        <v>3921</v>
      </c>
      <c r="H1834" s="141" t="s">
        <v>76</v>
      </c>
      <c r="I1834" s="141" t="s">
        <v>73</v>
      </c>
      <c r="J1834" s="141" t="s">
        <v>53</v>
      </c>
      <c r="K1834" s="141" t="s">
        <v>53</v>
      </c>
      <c r="L1834" s="141" t="s">
        <v>821</v>
      </c>
      <c r="M1834" s="141" t="s">
        <v>311</v>
      </c>
      <c r="N1834" s="141" t="s">
        <v>156</v>
      </c>
      <c r="O1834" s="141" t="s">
        <v>62</v>
      </c>
      <c r="P1834" s="141" t="s">
        <v>1206</v>
      </c>
      <c r="Q1834" s="227">
        <v>174910</v>
      </c>
      <c r="R1834" s="232">
        <v>1</v>
      </c>
      <c r="S1834" s="148">
        <v>220.7</v>
      </c>
      <c r="T1834" s="148">
        <v>0</v>
      </c>
      <c r="U1834" s="148">
        <v>386.02636999999999</v>
      </c>
      <c r="V1834" s="229">
        <v>1.9078788099999999E-4</v>
      </c>
      <c r="W1834" s="229">
        <v>1.6503174775999999E-2</v>
      </c>
      <c r="X1834" s="229">
        <v>3.4246207832768433E-3</v>
      </c>
    </row>
    <row r="1835" spans="1:24" ht="13.5" thickBot="1">
      <c r="A1835" s="153">
        <v>8694</v>
      </c>
      <c r="B1835" s="153">
        <v>15247</v>
      </c>
      <c r="C1835" s="141" t="s">
        <v>2383</v>
      </c>
      <c r="D1835" s="141">
        <v>70769793</v>
      </c>
      <c r="E1835" s="141" t="s">
        <v>430</v>
      </c>
      <c r="F1835" s="141" t="s">
        <v>2383</v>
      </c>
      <c r="G1835" s="141" t="s">
        <v>2384</v>
      </c>
      <c r="H1835" s="141" t="s">
        <v>76</v>
      </c>
      <c r="I1835" s="141" t="s">
        <v>73</v>
      </c>
      <c r="J1835" s="141" t="s">
        <v>61</v>
      </c>
      <c r="K1835" s="141" t="s">
        <v>314</v>
      </c>
      <c r="L1835" s="141" t="s">
        <v>821</v>
      </c>
      <c r="M1835" s="141" t="s">
        <v>479</v>
      </c>
      <c r="N1835" s="141" t="s">
        <v>1158</v>
      </c>
      <c r="O1835" s="141" t="s">
        <v>62</v>
      </c>
      <c r="P1835" s="141" t="s">
        <v>1207</v>
      </c>
      <c r="Q1835" s="227">
        <v>1700</v>
      </c>
      <c r="R1835" s="232">
        <v>3.71</v>
      </c>
      <c r="S1835" s="148">
        <v>4038</v>
      </c>
      <c r="T1835" s="148">
        <v>0</v>
      </c>
      <c r="U1835" s="148">
        <v>254.67666</v>
      </c>
      <c r="V1835" s="229">
        <v>3.7608678295432201E-5</v>
      </c>
      <c r="W1835" s="229">
        <v>1.0887788395E-2</v>
      </c>
      <c r="X1835" s="229">
        <v>2.2593559679654276E-3</v>
      </c>
    </row>
    <row r="1836" spans="1:24" ht="13.5" thickBot="1">
      <c r="A1836" s="153">
        <v>8694</v>
      </c>
      <c r="B1836" s="153">
        <v>15248</v>
      </c>
      <c r="C1836" s="141" t="s">
        <v>3844</v>
      </c>
      <c r="D1836" s="141">
        <v>520035791</v>
      </c>
      <c r="E1836" s="141" t="s">
        <v>429</v>
      </c>
      <c r="F1836" s="141" t="s">
        <v>3845</v>
      </c>
      <c r="G1836" s="141" t="s">
        <v>3846</v>
      </c>
      <c r="H1836" s="141" t="s">
        <v>76</v>
      </c>
      <c r="I1836" s="141" t="s">
        <v>73</v>
      </c>
      <c r="J1836" s="141" t="s">
        <v>53</v>
      </c>
      <c r="K1836" s="141" t="s">
        <v>53</v>
      </c>
      <c r="L1836" s="141" t="s">
        <v>821</v>
      </c>
      <c r="M1836" s="141" t="s">
        <v>311</v>
      </c>
      <c r="N1836" s="141" t="s">
        <v>264</v>
      </c>
      <c r="O1836" s="141" t="s">
        <v>62</v>
      </c>
      <c r="P1836" s="141" t="s">
        <v>1206</v>
      </c>
      <c r="Q1836" s="227">
        <v>1788</v>
      </c>
      <c r="R1836" s="232">
        <v>1</v>
      </c>
      <c r="S1836" s="148">
        <v>6800</v>
      </c>
      <c r="T1836" s="148">
        <v>0</v>
      </c>
      <c r="U1836" s="148">
        <v>121.584</v>
      </c>
      <c r="V1836" s="229">
        <v>1.7612775400000001E-4</v>
      </c>
      <c r="W1836" s="229">
        <v>0.52239368050699997</v>
      </c>
      <c r="X1836" s="229">
        <v>5.8641291661187629E-3</v>
      </c>
    </row>
    <row r="1837" spans="1:24" ht="13.5" thickBot="1">
      <c r="A1837" s="153">
        <v>8694</v>
      </c>
      <c r="B1837" s="153">
        <v>15248</v>
      </c>
      <c r="C1837" s="141" t="s">
        <v>3844</v>
      </c>
      <c r="D1837" s="141">
        <v>520035791</v>
      </c>
      <c r="E1837" s="141" t="s">
        <v>429</v>
      </c>
      <c r="F1837" s="141" t="s">
        <v>3845</v>
      </c>
      <c r="G1837" s="141" t="s">
        <v>3846</v>
      </c>
      <c r="H1837" s="141" t="s">
        <v>76</v>
      </c>
      <c r="I1837" s="141" t="s">
        <v>73</v>
      </c>
      <c r="J1837" s="141" t="s">
        <v>53</v>
      </c>
      <c r="K1837" s="141" t="s">
        <v>53</v>
      </c>
      <c r="L1837" s="141" t="s">
        <v>54</v>
      </c>
      <c r="M1837" s="141" t="s">
        <v>311</v>
      </c>
      <c r="N1837" s="141" t="s">
        <v>264</v>
      </c>
      <c r="O1837" s="141" t="s">
        <v>62</v>
      </c>
      <c r="P1837" s="141" t="s">
        <v>1206</v>
      </c>
      <c r="Q1837" s="227">
        <v>512</v>
      </c>
      <c r="R1837" s="232">
        <v>1</v>
      </c>
      <c r="S1837" s="148">
        <v>6381.0787</v>
      </c>
      <c r="T1837" s="148">
        <v>0</v>
      </c>
      <c r="U1837" s="148">
        <v>32.671120000000002</v>
      </c>
      <c r="V1837" s="229">
        <v>5.0434793230153503E-5</v>
      </c>
      <c r="W1837" s="229">
        <v>0.140373623364</v>
      </c>
      <c r="X1837" s="229">
        <v>1.5757638149901799E-3</v>
      </c>
    </row>
    <row r="1838" spans="1:24" ht="13.5" thickBot="1">
      <c r="A1838" s="153">
        <v>8694</v>
      </c>
      <c r="B1838" s="153">
        <v>15248</v>
      </c>
      <c r="C1838" s="141" t="s">
        <v>3788</v>
      </c>
      <c r="D1838" s="141">
        <v>514091685</v>
      </c>
      <c r="E1838" s="141" t="s">
        <v>429</v>
      </c>
      <c r="F1838" s="141" t="s">
        <v>3931</v>
      </c>
      <c r="G1838" s="141" t="s">
        <v>3932</v>
      </c>
      <c r="H1838" s="141" t="s">
        <v>76</v>
      </c>
      <c r="I1838" s="141" t="s">
        <v>73</v>
      </c>
      <c r="J1838" s="141" t="s">
        <v>53</v>
      </c>
      <c r="K1838" s="141" t="s">
        <v>53</v>
      </c>
      <c r="L1838" s="141" t="s">
        <v>54</v>
      </c>
      <c r="M1838" s="141" t="s">
        <v>311</v>
      </c>
      <c r="N1838" s="141" t="s">
        <v>140</v>
      </c>
      <c r="O1838" s="141" t="s">
        <v>62</v>
      </c>
      <c r="P1838" s="141" t="s">
        <v>1206</v>
      </c>
      <c r="Q1838" s="227">
        <v>4000</v>
      </c>
      <c r="R1838" s="232">
        <v>1</v>
      </c>
      <c r="S1838" s="148">
        <v>1573.9060999999999</v>
      </c>
      <c r="T1838" s="148">
        <v>0</v>
      </c>
      <c r="U1838" s="148">
        <v>62.956240000000001</v>
      </c>
      <c r="V1838" s="229">
        <v>1.95525162E-4</v>
      </c>
      <c r="W1838" s="229">
        <v>0.27049564025200001</v>
      </c>
      <c r="X1838" s="229">
        <v>3.0364482429692452E-3</v>
      </c>
    </row>
    <row r="1839" spans="1:24" ht="13.5" thickBot="1">
      <c r="A1839" s="153">
        <v>8861</v>
      </c>
      <c r="B1839" s="153">
        <v>9414</v>
      </c>
      <c r="C1839" s="141" t="s">
        <v>1631</v>
      </c>
      <c r="D1839" s="141">
        <v>520034257</v>
      </c>
      <c r="E1839" s="141" t="s">
        <v>429</v>
      </c>
      <c r="F1839" s="141" t="s">
        <v>2197</v>
      </c>
      <c r="G1839" s="141" t="s">
        <v>3797</v>
      </c>
      <c r="H1839" s="141" t="s">
        <v>76</v>
      </c>
      <c r="I1839" s="141" t="s">
        <v>73</v>
      </c>
      <c r="J1839" s="141" t="s">
        <v>53</v>
      </c>
      <c r="K1839" s="141" t="s">
        <v>53</v>
      </c>
      <c r="L1839" s="141" t="s">
        <v>821</v>
      </c>
      <c r="M1839" s="141" t="s">
        <v>311</v>
      </c>
      <c r="N1839" s="141" t="s">
        <v>708</v>
      </c>
      <c r="O1839" s="141" t="s">
        <v>62</v>
      </c>
      <c r="P1839" s="141" t="s">
        <v>1206</v>
      </c>
      <c r="Q1839" s="227">
        <v>3105</v>
      </c>
      <c r="R1839" s="232">
        <v>1</v>
      </c>
      <c r="S1839" s="148">
        <v>382.7</v>
      </c>
      <c r="T1839" s="148">
        <v>0</v>
      </c>
      <c r="U1839" s="148">
        <v>11.88283</v>
      </c>
      <c r="V1839" s="229">
        <v>1.21439053012867E-5</v>
      </c>
      <c r="W1839" s="229">
        <v>2.5988576969999998E-3</v>
      </c>
      <c r="X1839" s="229">
        <v>4.1802688835607425E-4</v>
      </c>
    </row>
    <row r="1840" spans="1:24" ht="13.5" thickBot="1">
      <c r="A1840" s="153">
        <v>8861</v>
      </c>
      <c r="B1840" s="153">
        <v>9414</v>
      </c>
      <c r="C1840" s="141" t="s">
        <v>2198</v>
      </c>
      <c r="D1840" s="141">
        <v>520034695</v>
      </c>
      <c r="E1840" s="141" t="s">
        <v>429</v>
      </c>
      <c r="F1840" s="141" t="s">
        <v>2199</v>
      </c>
      <c r="G1840" s="141" t="s">
        <v>3798</v>
      </c>
      <c r="H1840" s="141" t="s">
        <v>76</v>
      </c>
      <c r="I1840" s="141" t="s">
        <v>73</v>
      </c>
      <c r="J1840" s="141" t="s">
        <v>53</v>
      </c>
      <c r="K1840" s="141" t="s">
        <v>53</v>
      </c>
      <c r="L1840" s="141" t="s">
        <v>821</v>
      </c>
      <c r="M1840" s="141" t="s">
        <v>311</v>
      </c>
      <c r="N1840" s="141" t="s">
        <v>252</v>
      </c>
      <c r="O1840" s="141" t="s">
        <v>62</v>
      </c>
      <c r="P1840" s="141" t="s">
        <v>1206</v>
      </c>
      <c r="Q1840" s="227">
        <v>1610</v>
      </c>
      <c r="R1840" s="232">
        <v>1</v>
      </c>
      <c r="S1840" s="148">
        <v>5029</v>
      </c>
      <c r="T1840" s="148">
        <v>0</v>
      </c>
      <c r="U1840" s="148">
        <v>80.966899999999995</v>
      </c>
      <c r="V1840" s="229">
        <v>2.2509088673687998E-5</v>
      </c>
      <c r="W1840" s="229">
        <v>1.7708025049000001E-2</v>
      </c>
      <c r="X1840" s="229">
        <v>2.8483401064256096E-3</v>
      </c>
    </row>
    <row r="1841" spans="1:24" ht="13.5" thickBot="1">
      <c r="A1841" s="153">
        <v>8861</v>
      </c>
      <c r="B1841" s="153">
        <v>9414</v>
      </c>
      <c r="C1841" s="141" t="s">
        <v>1633</v>
      </c>
      <c r="D1841" s="141">
        <v>520036120</v>
      </c>
      <c r="E1841" s="141" t="s">
        <v>429</v>
      </c>
      <c r="F1841" s="141" t="s">
        <v>2200</v>
      </c>
      <c r="G1841" s="141" t="s">
        <v>3799</v>
      </c>
      <c r="H1841" s="141" t="s">
        <v>76</v>
      </c>
      <c r="I1841" s="141" t="s">
        <v>73</v>
      </c>
      <c r="J1841" s="141" t="s">
        <v>53</v>
      </c>
      <c r="K1841" s="141" t="s">
        <v>53</v>
      </c>
      <c r="L1841" s="141" t="s">
        <v>821</v>
      </c>
      <c r="M1841" s="141" t="s">
        <v>311</v>
      </c>
      <c r="N1841" s="141" t="s">
        <v>269</v>
      </c>
      <c r="O1841" s="141" t="s">
        <v>62</v>
      </c>
      <c r="P1841" s="141" t="s">
        <v>1206</v>
      </c>
      <c r="Q1841" s="227">
        <v>805</v>
      </c>
      <c r="R1841" s="232">
        <v>1</v>
      </c>
      <c r="S1841" s="148">
        <v>6329</v>
      </c>
      <c r="T1841" s="148">
        <v>0</v>
      </c>
      <c r="U1841" s="148">
        <v>50.948450000000001</v>
      </c>
      <c r="V1841" s="229">
        <v>1.0179994184377999E-5</v>
      </c>
      <c r="W1841" s="229">
        <v>1.1142780923999999E-2</v>
      </c>
      <c r="X1841" s="229">
        <v>1.7923190031385648E-3</v>
      </c>
    </row>
    <row r="1842" spans="1:24" ht="13.5" thickBot="1">
      <c r="A1842" s="153">
        <v>8861</v>
      </c>
      <c r="B1842" s="153">
        <v>9414</v>
      </c>
      <c r="C1842" s="141" t="s">
        <v>1745</v>
      </c>
      <c r="D1842" s="141">
        <v>520024126</v>
      </c>
      <c r="E1842" s="141" t="s">
        <v>429</v>
      </c>
      <c r="F1842" s="141" t="s">
        <v>2201</v>
      </c>
      <c r="G1842" s="141" t="s">
        <v>3800</v>
      </c>
      <c r="H1842" s="141" t="s">
        <v>76</v>
      </c>
      <c r="I1842" s="141" t="s">
        <v>73</v>
      </c>
      <c r="J1842" s="141" t="s">
        <v>53</v>
      </c>
      <c r="K1842" s="141" t="s">
        <v>53</v>
      </c>
      <c r="L1842" s="141" t="s">
        <v>821</v>
      </c>
      <c r="M1842" s="141" t="s">
        <v>311</v>
      </c>
      <c r="N1842" s="141" t="s">
        <v>651</v>
      </c>
      <c r="O1842" s="141" t="s">
        <v>62</v>
      </c>
      <c r="P1842" s="141" t="s">
        <v>1206</v>
      </c>
      <c r="Q1842" s="227">
        <v>9936</v>
      </c>
      <c r="R1842" s="232">
        <v>1</v>
      </c>
      <c r="S1842" s="148">
        <v>954</v>
      </c>
      <c r="T1842" s="148">
        <v>0</v>
      </c>
      <c r="U1842" s="148">
        <v>94.789439999999999</v>
      </c>
      <c r="V1842" s="229">
        <v>1.33098237408548E-5</v>
      </c>
      <c r="W1842" s="229">
        <v>2.0731110835999999E-2</v>
      </c>
      <c r="X1842" s="229">
        <v>3.3346041853846938E-3</v>
      </c>
    </row>
    <row r="1843" spans="1:24" ht="13.5" thickBot="1">
      <c r="A1843" s="153">
        <v>8861</v>
      </c>
      <c r="B1843" s="153">
        <v>9414</v>
      </c>
      <c r="C1843" s="141" t="s">
        <v>3242</v>
      </c>
      <c r="D1843" s="141">
        <v>520031931</v>
      </c>
      <c r="E1843" s="141" t="s">
        <v>429</v>
      </c>
      <c r="F1843" s="141" t="s">
        <v>2202</v>
      </c>
      <c r="G1843" s="141" t="s">
        <v>3801</v>
      </c>
      <c r="H1843" s="141" t="s">
        <v>76</v>
      </c>
      <c r="I1843" s="141" t="s">
        <v>73</v>
      </c>
      <c r="J1843" s="141" t="s">
        <v>53</v>
      </c>
      <c r="K1843" s="141" t="s">
        <v>53</v>
      </c>
      <c r="L1843" s="141" t="s">
        <v>821</v>
      </c>
      <c r="M1843" s="141" t="s">
        <v>311</v>
      </c>
      <c r="N1843" s="141" t="s">
        <v>260</v>
      </c>
      <c r="O1843" s="141" t="s">
        <v>62</v>
      </c>
      <c r="P1843" s="141" t="s">
        <v>1206</v>
      </c>
      <c r="Q1843" s="227">
        <v>39220</v>
      </c>
      <c r="R1843" s="232">
        <v>1</v>
      </c>
      <c r="S1843" s="148">
        <v>428.6</v>
      </c>
      <c r="T1843" s="148">
        <v>5.7668499999999998</v>
      </c>
      <c r="U1843" s="148">
        <v>173.86376999999999</v>
      </c>
      <c r="V1843" s="229">
        <v>1.41691745846768E-5</v>
      </c>
      <c r="W1843" s="229">
        <v>3.8025217643000001E-2</v>
      </c>
      <c r="X1843" s="229">
        <v>6.1163654424877048E-3</v>
      </c>
    </row>
    <row r="1844" spans="1:24" ht="13.5" thickBot="1">
      <c r="A1844" s="153">
        <v>8861</v>
      </c>
      <c r="B1844" s="153">
        <v>9414</v>
      </c>
      <c r="C1844" s="141" t="s">
        <v>1764</v>
      </c>
      <c r="D1844" s="141">
        <v>550010003</v>
      </c>
      <c r="E1844" s="141" t="s">
        <v>429</v>
      </c>
      <c r="F1844" s="141" t="s">
        <v>2203</v>
      </c>
      <c r="G1844" s="141" t="s">
        <v>3802</v>
      </c>
      <c r="H1844" s="141" t="s">
        <v>76</v>
      </c>
      <c r="I1844" s="141" t="s">
        <v>460</v>
      </c>
      <c r="J1844" s="141" t="s">
        <v>53</v>
      </c>
      <c r="K1844" s="141" t="s">
        <v>53</v>
      </c>
      <c r="L1844" s="141" t="s">
        <v>821</v>
      </c>
      <c r="M1844" s="141" t="s">
        <v>311</v>
      </c>
      <c r="N1844" s="141" t="s">
        <v>267</v>
      </c>
      <c r="O1844" s="141" t="s">
        <v>62</v>
      </c>
      <c r="P1844" s="141" t="s">
        <v>1206</v>
      </c>
      <c r="Q1844" s="227">
        <v>9660</v>
      </c>
      <c r="R1844" s="232">
        <v>1</v>
      </c>
      <c r="S1844" s="148">
        <v>161.9</v>
      </c>
      <c r="T1844" s="148">
        <v>0</v>
      </c>
      <c r="U1844" s="148">
        <v>15.63954</v>
      </c>
      <c r="V1844" s="229">
        <v>3.72145783131647E-6</v>
      </c>
      <c r="W1844" s="229">
        <v>3.4204763429999999E-3</v>
      </c>
      <c r="X1844" s="229">
        <v>5.5018444608905101E-4</v>
      </c>
    </row>
    <row r="1845" spans="1:24" ht="13.5" thickBot="1">
      <c r="A1845" s="153">
        <v>8861</v>
      </c>
      <c r="B1845" s="153">
        <v>9414</v>
      </c>
      <c r="C1845" s="141" t="s">
        <v>1324</v>
      </c>
      <c r="D1845" s="141">
        <v>520036690</v>
      </c>
      <c r="E1845" s="141" t="s">
        <v>429</v>
      </c>
      <c r="F1845" s="141" t="s">
        <v>2204</v>
      </c>
      <c r="G1845" s="141" t="s">
        <v>3803</v>
      </c>
      <c r="H1845" s="141" t="s">
        <v>76</v>
      </c>
      <c r="I1845" s="141" t="s">
        <v>73</v>
      </c>
      <c r="J1845" s="141" t="s">
        <v>53</v>
      </c>
      <c r="K1845" s="141" t="s">
        <v>53</v>
      </c>
      <c r="L1845" s="141" t="s">
        <v>821</v>
      </c>
      <c r="M1845" s="141" t="s">
        <v>311</v>
      </c>
      <c r="N1845" s="141" t="s">
        <v>252</v>
      </c>
      <c r="O1845" s="141" t="s">
        <v>62</v>
      </c>
      <c r="P1845" s="141" t="s">
        <v>1206</v>
      </c>
      <c r="Q1845" s="227">
        <v>30</v>
      </c>
      <c r="R1845" s="232">
        <v>1</v>
      </c>
      <c r="S1845" s="148">
        <v>29830</v>
      </c>
      <c r="T1845" s="148">
        <v>0</v>
      </c>
      <c r="U1845" s="148">
        <v>8.9489999999999998</v>
      </c>
      <c r="V1845" s="229">
        <v>1.95660676645492E-6</v>
      </c>
      <c r="W1845" s="229">
        <v>1.9572086389999998E-3</v>
      </c>
      <c r="X1845" s="229">
        <v>3.1481748235887485E-4</v>
      </c>
    </row>
    <row r="1846" spans="1:24" ht="13.5" thickBot="1">
      <c r="A1846" s="153">
        <v>8861</v>
      </c>
      <c r="B1846" s="153">
        <v>9414</v>
      </c>
      <c r="C1846" s="141" t="s">
        <v>2205</v>
      </c>
      <c r="D1846" s="141">
        <v>520036153</v>
      </c>
      <c r="E1846" s="141" t="s">
        <v>429</v>
      </c>
      <c r="F1846" s="141" t="s">
        <v>2206</v>
      </c>
      <c r="G1846" s="141" t="s">
        <v>3804</v>
      </c>
      <c r="H1846" s="141" t="s">
        <v>76</v>
      </c>
      <c r="I1846" s="141" t="s">
        <v>73</v>
      </c>
      <c r="J1846" s="141" t="s">
        <v>53</v>
      </c>
      <c r="K1846" s="141" t="s">
        <v>53</v>
      </c>
      <c r="L1846" s="141" t="s">
        <v>821</v>
      </c>
      <c r="M1846" s="141" t="s">
        <v>311</v>
      </c>
      <c r="N1846" s="141" t="s">
        <v>654</v>
      </c>
      <c r="O1846" s="141" t="s">
        <v>62</v>
      </c>
      <c r="P1846" s="141" t="s">
        <v>1206</v>
      </c>
      <c r="Q1846" s="227">
        <v>1900</v>
      </c>
      <c r="R1846" s="232">
        <v>1</v>
      </c>
      <c r="S1846" s="148">
        <v>2352</v>
      </c>
      <c r="T1846" s="148">
        <v>0</v>
      </c>
      <c r="U1846" s="148">
        <v>44.688000000000002</v>
      </c>
      <c r="V1846" s="229">
        <v>7.6512286483907305E-5</v>
      </c>
      <c r="W1846" s="229">
        <v>9.7735768990000003E-3</v>
      </c>
      <c r="X1846" s="229">
        <v>1.5720822049003686E-3</v>
      </c>
    </row>
    <row r="1847" spans="1:24" ht="13.5" thickBot="1">
      <c r="A1847" s="153">
        <v>8861</v>
      </c>
      <c r="B1847" s="153">
        <v>9414</v>
      </c>
      <c r="C1847" s="141" t="s">
        <v>2207</v>
      </c>
      <c r="D1847" s="141">
        <v>520036872</v>
      </c>
      <c r="E1847" s="141" t="s">
        <v>429</v>
      </c>
      <c r="F1847" s="141" t="s">
        <v>2208</v>
      </c>
      <c r="G1847" s="141" t="s">
        <v>3805</v>
      </c>
      <c r="H1847" s="141" t="s">
        <v>76</v>
      </c>
      <c r="I1847" s="141" t="s">
        <v>73</v>
      </c>
      <c r="J1847" s="141" t="s">
        <v>53</v>
      </c>
      <c r="K1847" s="141" t="s">
        <v>53</v>
      </c>
      <c r="L1847" s="141" t="s">
        <v>821</v>
      </c>
      <c r="M1847" s="141" t="s">
        <v>311</v>
      </c>
      <c r="N1847" s="141" t="s">
        <v>253</v>
      </c>
      <c r="O1847" s="141" t="s">
        <v>62</v>
      </c>
      <c r="P1847" s="141" t="s">
        <v>1206</v>
      </c>
      <c r="Q1847" s="227">
        <v>166</v>
      </c>
      <c r="R1847" s="232">
        <v>1</v>
      </c>
      <c r="S1847" s="148">
        <v>64880</v>
      </c>
      <c r="T1847" s="148">
        <v>0</v>
      </c>
      <c r="U1847" s="148">
        <v>107.7008</v>
      </c>
      <c r="V1847" s="229">
        <v>2.6404068975190301E-6</v>
      </c>
      <c r="W1847" s="229">
        <v>2.3554915209000001E-2</v>
      </c>
      <c r="X1847" s="229">
        <v>3.7888138008757076E-3</v>
      </c>
    </row>
    <row r="1848" spans="1:24" ht="13.5" thickBot="1">
      <c r="A1848" s="153">
        <v>8861</v>
      </c>
      <c r="B1848" s="153">
        <v>9414</v>
      </c>
      <c r="C1848" s="141" t="s">
        <v>2209</v>
      </c>
      <c r="D1848" s="141">
        <v>520027830</v>
      </c>
      <c r="E1848" s="141" t="s">
        <v>429</v>
      </c>
      <c r="F1848" s="141" t="s">
        <v>2210</v>
      </c>
      <c r="G1848" s="141" t="s">
        <v>3806</v>
      </c>
      <c r="H1848" s="141" t="s">
        <v>76</v>
      </c>
      <c r="I1848" s="141" t="s">
        <v>73</v>
      </c>
      <c r="J1848" s="141" t="s">
        <v>53</v>
      </c>
      <c r="K1848" s="141" t="s">
        <v>53</v>
      </c>
      <c r="L1848" s="141" t="s">
        <v>821</v>
      </c>
      <c r="M1848" s="141" t="s">
        <v>311</v>
      </c>
      <c r="N1848" s="141" t="s">
        <v>265</v>
      </c>
      <c r="O1848" s="141" t="s">
        <v>62</v>
      </c>
      <c r="P1848" s="141" t="s">
        <v>1206</v>
      </c>
      <c r="Q1848" s="227">
        <v>4530</v>
      </c>
      <c r="R1848" s="232">
        <v>1</v>
      </c>
      <c r="S1848" s="148">
        <v>1588</v>
      </c>
      <c r="T1848" s="148">
        <v>0</v>
      </c>
      <c r="U1848" s="148">
        <v>71.936400000000006</v>
      </c>
      <c r="V1848" s="229">
        <v>3.5110568812056299E-6</v>
      </c>
      <c r="W1848" s="229">
        <v>1.5732991791999999E-2</v>
      </c>
      <c r="X1848" s="229">
        <v>2.5306555299989906E-3</v>
      </c>
    </row>
    <row r="1849" spans="1:24" ht="13.5" thickBot="1">
      <c r="A1849" s="153">
        <v>8861</v>
      </c>
      <c r="B1849" s="153">
        <v>9414</v>
      </c>
      <c r="C1849" s="141" t="s">
        <v>1326</v>
      </c>
      <c r="D1849" s="141">
        <v>520037789</v>
      </c>
      <c r="E1849" s="141" t="s">
        <v>429</v>
      </c>
      <c r="F1849" s="141" t="s">
        <v>2211</v>
      </c>
      <c r="G1849" s="141" t="s">
        <v>3807</v>
      </c>
      <c r="H1849" s="141" t="s">
        <v>76</v>
      </c>
      <c r="I1849" s="141" t="s">
        <v>73</v>
      </c>
      <c r="J1849" s="141" t="s">
        <v>53</v>
      </c>
      <c r="K1849" s="141" t="s">
        <v>53</v>
      </c>
      <c r="L1849" s="141" t="s">
        <v>821</v>
      </c>
      <c r="M1849" s="141" t="s">
        <v>311</v>
      </c>
      <c r="N1849" s="141" t="s">
        <v>651</v>
      </c>
      <c r="O1849" s="141" t="s">
        <v>62</v>
      </c>
      <c r="P1849" s="141" t="s">
        <v>1206</v>
      </c>
      <c r="Q1849" s="227">
        <v>258</v>
      </c>
      <c r="R1849" s="232">
        <v>1</v>
      </c>
      <c r="S1849" s="148">
        <v>28210</v>
      </c>
      <c r="T1849" s="148">
        <v>0</v>
      </c>
      <c r="U1849" s="148">
        <v>72.781800000000004</v>
      </c>
      <c r="V1849" s="229">
        <v>5.4288453237378299E-6</v>
      </c>
      <c r="W1849" s="229">
        <v>1.5917886661999999E-2</v>
      </c>
      <c r="X1849" s="229">
        <v>2.5603959143532416E-3</v>
      </c>
    </row>
    <row r="1850" spans="1:24" ht="13.5" thickBot="1">
      <c r="A1850" s="153">
        <v>8861</v>
      </c>
      <c r="B1850" s="153">
        <v>9414</v>
      </c>
      <c r="C1850" s="141" t="s">
        <v>1788</v>
      </c>
      <c r="D1850" s="141">
        <v>520038332</v>
      </c>
      <c r="E1850" s="141" t="s">
        <v>429</v>
      </c>
      <c r="F1850" s="141" t="s">
        <v>2212</v>
      </c>
      <c r="G1850" s="141" t="s">
        <v>3808</v>
      </c>
      <c r="H1850" s="141" t="s">
        <v>76</v>
      </c>
      <c r="I1850" s="141" t="s">
        <v>73</v>
      </c>
      <c r="J1850" s="141" t="s">
        <v>53</v>
      </c>
      <c r="K1850" s="141" t="s">
        <v>53</v>
      </c>
      <c r="L1850" s="141" t="s">
        <v>821</v>
      </c>
      <c r="M1850" s="141" t="s">
        <v>311</v>
      </c>
      <c r="N1850" s="141" t="s">
        <v>651</v>
      </c>
      <c r="O1850" s="141" t="s">
        <v>62</v>
      </c>
      <c r="P1850" s="141" t="s">
        <v>1206</v>
      </c>
      <c r="Q1850" s="227">
        <v>7620</v>
      </c>
      <c r="R1850" s="232">
        <v>1</v>
      </c>
      <c r="S1850" s="148">
        <v>217.1</v>
      </c>
      <c r="T1850" s="148">
        <v>0</v>
      </c>
      <c r="U1850" s="148">
        <v>16.543019999999999</v>
      </c>
      <c r="V1850" s="229">
        <v>2.3956576498074101E-5</v>
      </c>
      <c r="W1850" s="229">
        <v>3.618073713E-3</v>
      </c>
      <c r="X1850" s="229">
        <v>5.8196803073108877E-4</v>
      </c>
    </row>
    <row r="1851" spans="1:24" ht="13.5" thickBot="1">
      <c r="A1851" s="153">
        <v>8861</v>
      </c>
      <c r="B1851" s="153">
        <v>9414</v>
      </c>
      <c r="C1851" s="141" t="s">
        <v>1638</v>
      </c>
      <c r="D1851" s="141">
        <v>520038274</v>
      </c>
      <c r="E1851" s="141" t="s">
        <v>429</v>
      </c>
      <c r="F1851" s="141" t="s">
        <v>2213</v>
      </c>
      <c r="G1851" s="141" t="s">
        <v>3458</v>
      </c>
      <c r="H1851" s="141" t="s">
        <v>76</v>
      </c>
      <c r="I1851" s="141" t="s">
        <v>73</v>
      </c>
      <c r="J1851" s="141" t="s">
        <v>53</v>
      </c>
      <c r="K1851" s="141" t="s">
        <v>53</v>
      </c>
      <c r="L1851" s="141" t="s">
        <v>821</v>
      </c>
      <c r="M1851" s="141" t="s">
        <v>311</v>
      </c>
      <c r="N1851" s="141" t="s">
        <v>140</v>
      </c>
      <c r="O1851" s="141" t="s">
        <v>62</v>
      </c>
      <c r="P1851" s="141" t="s">
        <v>1206</v>
      </c>
      <c r="Q1851" s="227">
        <v>3560</v>
      </c>
      <c r="R1851" s="232">
        <v>1</v>
      </c>
      <c r="S1851" s="148">
        <v>1740</v>
      </c>
      <c r="T1851" s="148">
        <v>0</v>
      </c>
      <c r="U1851" s="148">
        <v>61.944000000000003</v>
      </c>
      <c r="V1851" s="229">
        <v>1.27470789406189E-5</v>
      </c>
      <c r="W1851" s="229">
        <v>1.3547584305000001E-2</v>
      </c>
      <c r="X1851" s="229">
        <v>2.1791322077593187E-3</v>
      </c>
    </row>
    <row r="1852" spans="1:24" ht="13.5" thickBot="1">
      <c r="A1852" s="153">
        <v>8861</v>
      </c>
      <c r="B1852" s="153">
        <v>9414</v>
      </c>
      <c r="C1852" s="141" t="s">
        <v>1792</v>
      </c>
      <c r="D1852" s="141">
        <v>520038894</v>
      </c>
      <c r="E1852" s="141" t="s">
        <v>429</v>
      </c>
      <c r="F1852" s="141" t="s">
        <v>2216</v>
      </c>
      <c r="G1852" s="141" t="s">
        <v>3810</v>
      </c>
      <c r="H1852" s="141" t="s">
        <v>76</v>
      </c>
      <c r="I1852" s="141" t="s">
        <v>73</v>
      </c>
      <c r="J1852" s="141" t="s">
        <v>53</v>
      </c>
      <c r="K1852" s="141" t="s">
        <v>53</v>
      </c>
      <c r="L1852" s="141" t="s">
        <v>821</v>
      </c>
      <c r="M1852" s="141" t="s">
        <v>311</v>
      </c>
      <c r="N1852" s="141" t="s">
        <v>652</v>
      </c>
      <c r="O1852" s="141" t="s">
        <v>62</v>
      </c>
      <c r="P1852" s="141" t="s">
        <v>1206</v>
      </c>
      <c r="Q1852" s="227">
        <v>231</v>
      </c>
      <c r="R1852" s="232">
        <v>1</v>
      </c>
      <c r="S1852" s="148">
        <v>13260</v>
      </c>
      <c r="T1852" s="148">
        <v>0</v>
      </c>
      <c r="U1852" s="148">
        <v>30.630600000000001</v>
      </c>
      <c r="V1852" s="229">
        <v>1.1211682981364099E-5</v>
      </c>
      <c r="W1852" s="229">
        <v>6.6991255939999996E-3</v>
      </c>
      <c r="X1852" s="229">
        <v>1.0775559699566155E-3</v>
      </c>
    </row>
    <row r="1853" spans="1:24" ht="13.5" thickBot="1">
      <c r="A1853" s="153">
        <v>8861</v>
      </c>
      <c r="B1853" s="153">
        <v>9414</v>
      </c>
      <c r="C1853" s="141" t="s">
        <v>2217</v>
      </c>
      <c r="D1853" s="141">
        <v>550012777</v>
      </c>
      <c r="E1853" s="141" t="s">
        <v>429</v>
      </c>
      <c r="F1853" s="141" t="s">
        <v>2218</v>
      </c>
      <c r="G1853" s="141" t="s">
        <v>3811</v>
      </c>
      <c r="H1853" s="141" t="s">
        <v>76</v>
      </c>
      <c r="I1853" s="141" t="s">
        <v>460</v>
      </c>
      <c r="J1853" s="141" t="s">
        <v>53</v>
      </c>
      <c r="K1853" s="141" t="s">
        <v>53</v>
      </c>
      <c r="L1853" s="141" t="s">
        <v>821</v>
      </c>
      <c r="M1853" s="141" t="s">
        <v>311</v>
      </c>
      <c r="N1853" s="141" t="s">
        <v>267</v>
      </c>
      <c r="O1853" s="141" t="s">
        <v>62</v>
      </c>
      <c r="P1853" s="141" t="s">
        <v>1206</v>
      </c>
      <c r="Q1853" s="227">
        <v>3938</v>
      </c>
      <c r="R1853" s="232">
        <v>1</v>
      </c>
      <c r="S1853" s="148">
        <v>303</v>
      </c>
      <c r="T1853" s="148">
        <v>0</v>
      </c>
      <c r="U1853" s="148">
        <v>11.93214</v>
      </c>
      <c r="V1853" s="229">
        <v>3.5039604086427902E-6</v>
      </c>
      <c r="W1853" s="229">
        <v>2.609642137E-3</v>
      </c>
      <c r="X1853" s="229">
        <v>4.1976156821473069E-4</v>
      </c>
    </row>
    <row r="1854" spans="1:24" ht="13.5" thickBot="1">
      <c r="A1854" s="153">
        <v>8861</v>
      </c>
      <c r="B1854" s="153">
        <v>9414</v>
      </c>
      <c r="C1854" s="141" t="s">
        <v>1329</v>
      </c>
      <c r="D1854" s="141">
        <v>520038910</v>
      </c>
      <c r="E1854" s="141" t="s">
        <v>429</v>
      </c>
      <c r="F1854" s="141" t="s">
        <v>2219</v>
      </c>
      <c r="G1854" s="141" t="s">
        <v>3812</v>
      </c>
      <c r="H1854" s="141" t="s">
        <v>76</v>
      </c>
      <c r="I1854" s="141" t="s">
        <v>73</v>
      </c>
      <c r="J1854" s="141" t="s">
        <v>53</v>
      </c>
      <c r="K1854" s="141" t="s">
        <v>53</v>
      </c>
      <c r="L1854" s="141" t="s">
        <v>821</v>
      </c>
      <c r="M1854" s="141" t="s">
        <v>311</v>
      </c>
      <c r="N1854" s="141" t="s">
        <v>651</v>
      </c>
      <c r="O1854" s="141" t="s">
        <v>62</v>
      </c>
      <c r="P1854" s="141" t="s">
        <v>1206</v>
      </c>
      <c r="Q1854" s="227">
        <v>349</v>
      </c>
      <c r="R1854" s="232">
        <v>1</v>
      </c>
      <c r="S1854" s="148">
        <v>15900</v>
      </c>
      <c r="T1854" s="148">
        <v>0</v>
      </c>
      <c r="U1854" s="148">
        <v>55.491</v>
      </c>
      <c r="V1854" s="229">
        <v>1.9697907472663699E-5</v>
      </c>
      <c r="W1854" s="229">
        <v>1.2136268253E-2</v>
      </c>
      <c r="X1854" s="229">
        <v>1.9521216799168984E-3</v>
      </c>
    </row>
    <row r="1855" spans="1:24" ht="13.5" thickBot="1">
      <c r="A1855" s="153">
        <v>8861</v>
      </c>
      <c r="B1855" s="153">
        <v>9414</v>
      </c>
      <c r="C1855" s="141" t="s">
        <v>1587</v>
      </c>
      <c r="D1855" s="141">
        <v>520039413</v>
      </c>
      <c r="E1855" s="141" t="s">
        <v>429</v>
      </c>
      <c r="F1855" s="141" t="s">
        <v>2222</v>
      </c>
      <c r="G1855" s="141" t="s">
        <v>3816</v>
      </c>
      <c r="H1855" s="141" t="s">
        <v>76</v>
      </c>
      <c r="I1855" s="141" t="s">
        <v>73</v>
      </c>
      <c r="J1855" s="141" t="s">
        <v>53</v>
      </c>
      <c r="K1855" s="141" t="s">
        <v>53</v>
      </c>
      <c r="L1855" s="141" t="s">
        <v>821</v>
      </c>
      <c r="M1855" s="141" t="s">
        <v>311</v>
      </c>
      <c r="N1855" s="141" t="s">
        <v>252</v>
      </c>
      <c r="O1855" s="141" t="s">
        <v>62</v>
      </c>
      <c r="P1855" s="141" t="s">
        <v>1206</v>
      </c>
      <c r="Q1855" s="227">
        <v>0</v>
      </c>
      <c r="R1855" s="232">
        <v>1</v>
      </c>
      <c r="S1855" s="148">
        <v>7125</v>
      </c>
      <c r="T1855" s="148">
        <v>0.1353</v>
      </c>
      <c r="U1855" s="148">
        <v>0.1353</v>
      </c>
      <c r="V1855" s="229">
        <v>0</v>
      </c>
      <c r="W1855" s="229">
        <v>2.95910525073062E-5</v>
      </c>
      <c r="X1855" s="229">
        <v>4.7597279431395425E-6</v>
      </c>
    </row>
    <row r="1856" spans="1:24" ht="13.5" thickBot="1">
      <c r="A1856" s="153">
        <v>8861</v>
      </c>
      <c r="B1856" s="153">
        <v>9414</v>
      </c>
      <c r="C1856" s="141" t="s">
        <v>1723</v>
      </c>
      <c r="D1856" s="141">
        <v>520039660</v>
      </c>
      <c r="E1856" s="141" t="s">
        <v>429</v>
      </c>
      <c r="F1856" s="141" t="s">
        <v>2223</v>
      </c>
      <c r="G1856" s="141" t="s">
        <v>3817</v>
      </c>
      <c r="H1856" s="141" t="s">
        <v>76</v>
      </c>
      <c r="I1856" s="141" t="s">
        <v>73</v>
      </c>
      <c r="J1856" s="141" t="s">
        <v>53</v>
      </c>
      <c r="K1856" s="141" t="s">
        <v>53</v>
      </c>
      <c r="L1856" s="141" t="s">
        <v>821</v>
      </c>
      <c r="M1856" s="141" t="s">
        <v>311</v>
      </c>
      <c r="N1856" s="141" t="s">
        <v>140</v>
      </c>
      <c r="O1856" s="141" t="s">
        <v>62</v>
      </c>
      <c r="P1856" s="141" t="s">
        <v>1206</v>
      </c>
      <c r="Q1856" s="227">
        <v>4010</v>
      </c>
      <c r="R1856" s="232">
        <v>1</v>
      </c>
      <c r="S1856" s="148">
        <v>246.7</v>
      </c>
      <c r="T1856" s="148">
        <v>0</v>
      </c>
      <c r="U1856" s="148">
        <v>9.8926700000000007</v>
      </c>
      <c r="V1856" s="229">
        <v>1.0192571066545201E-5</v>
      </c>
      <c r="W1856" s="229">
        <v>2.163595841E-3</v>
      </c>
      <c r="X1856" s="229">
        <v>3.4801491375652818E-4</v>
      </c>
    </row>
    <row r="1857" spans="1:24" ht="13.5" thickBot="1">
      <c r="A1857" s="153">
        <v>8861</v>
      </c>
      <c r="B1857" s="153">
        <v>9414</v>
      </c>
      <c r="C1857" s="141" t="s">
        <v>2224</v>
      </c>
      <c r="D1857" s="141">
        <v>550013098</v>
      </c>
      <c r="E1857" s="141" t="s">
        <v>429</v>
      </c>
      <c r="F1857" s="141" t="s">
        <v>2225</v>
      </c>
      <c r="G1857" s="141" t="s">
        <v>3818</v>
      </c>
      <c r="H1857" s="141" t="s">
        <v>76</v>
      </c>
      <c r="I1857" s="141" t="s">
        <v>460</v>
      </c>
      <c r="J1857" s="141" t="s">
        <v>53</v>
      </c>
      <c r="K1857" s="141" t="s">
        <v>53</v>
      </c>
      <c r="L1857" s="141" t="s">
        <v>821</v>
      </c>
      <c r="M1857" s="141" t="s">
        <v>311</v>
      </c>
      <c r="N1857" s="141" t="s">
        <v>267</v>
      </c>
      <c r="O1857" s="141" t="s">
        <v>62</v>
      </c>
      <c r="P1857" s="141" t="s">
        <v>1206</v>
      </c>
      <c r="Q1857" s="227">
        <v>4080</v>
      </c>
      <c r="R1857" s="232">
        <v>1</v>
      </c>
      <c r="S1857" s="148">
        <v>1025</v>
      </c>
      <c r="T1857" s="148">
        <v>0</v>
      </c>
      <c r="U1857" s="148">
        <v>41.82</v>
      </c>
      <c r="V1857" s="229">
        <v>3.4758467680483301E-6</v>
      </c>
      <c r="W1857" s="229">
        <v>9.1463253200000007E-3</v>
      </c>
      <c r="X1857" s="229">
        <v>1.4711886369704039E-3</v>
      </c>
    </row>
    <row r="1858" spans="1:24" ht="13.5" thickBot="1">
      <c r="A1858" s="153">
        <v>8861</v>
      </c>
      <c r="B1858" s="153">
        <v>9414</v>
      </c>
      <c r="C1858" s="141" t="s">
        <v>2134</v>
      </c>
      <c r="D1858" s="141">
        <v>520007469</v>
      </c>
      <c r="E1858" s="141" t="s">
        <v>429</v>
      </c>
      <c r="F1858" s="141" t="s">
        <v>2226</v>
      </c>
      <c r="G1858" s="141" t="s">
        <v>3819</v>
      </c>
      <c r="H1858" s="141" t="s">
        <v>76</v>
      </c>
      <c r="I1858" s="141" t="s">
        <v>73</v>
      </c>
      <c r="J1858" s="141" t="s">
        <v>53</v>
      </c>
      <c r="K1858" s="141" t="s">
        <v>53</v>
      </c>
      <c r="L1858" s="141" t="s">
        <v>821</v>
      </c>
      <c r="M1858" s="141" t="s">
        <v>311</v>
      </c>
      <c r="N1858" s="141" t="s">
        <v>269</v>
      </c>
      <c r="O1858" s="141" t="s">
        <v>62</v>
      </c>
      <c r="P1858" s="141" t="s">
        <v>1206</v>
      </c>
      <c r="Q1858" s="227">
        <v>200</v>
      </c>
      <c r="R1858" s="232">
        <v>1</v>
      </c>
      <c r="S1858" s="148">
        <v>10880</v>
      </c>
      <c r="T1858" s="148">
        <v>0</v>
      </c>
      <c r="U1858" s="148">
        <v>21.76</v>
      </c>
      <c r="V1858" s="229">
        <v>3.2252307479244E-6</v>
      </c>
      <c r="W1858" s="229">
        <v>4.7590635809999999E-3</v>
      </c>
      <c r="X1858" s="229">
        <v>7.6549652655370619E-4</v>
      </c>
    </row>
    <row r="1859" spans="1:24" ht="13.5" thickBot="1">
      <c r="A1859" s="153">
        <v>8861</v>
      </c>
      <c r="B1859" s="153">
        <v>9414</v>
      </c>
      <c r="C1859" s="141" t="s">
        <v>1331</v>
      </c>
      <c r="D1859" s="141">
        <v>520028010</v>
      </c>
      <c r="E1859" s="141" t="s">
        <v>429</v>
      </c>
      <c r="F1859" s="141" t="s">
        <v>2227</v>
      </c>
      <c r="G1859" s="141" t="s">
        <v>3820</v>
      </c>
      <c r="H1859" s="141" t="s">
        <v>76</v>
      </c>
      <c r="I1859" s="141" t="s">
        <v>73</v>
      </c>
      <c r="J1859" s="141" t="s">
        <v>53</v>
      </c>
      <c r="K1859" s="141" t="s">
        <v>53</v>
      </c>
      <c r="L1859" s="141" t="s">
        <v>821</v>
      </c>
      <c r="M1859" s="141" t="s">
        <v>311</v>
      </c>
      <c r="N1859" s="141" t="s">
        <v>708</v>
      </c>
      <c r="O1859" s="141" t="s">
        <v>62</v>
      </c>
      <c r="P1859" s="141" t="s">
        <v>1206</v>
      </c>
      <c r="Q1859" s="227">
        <v>22</v>
      </c>
      <c r="R1859" s="232">
        <v>1</v>
      </c>
      <c r="S1859" s="148">
        <v>81100</v>
      </c>
      <c r="T1859" s="148">
        <v>0</v>
      </c>
      <c r="U1859" s="148">
        <v>17.841999999999999</v>
      </c>
      <c r="V1859" s="229">
        <v>2.9061522847574799E-6</v>
      </c>
      <c r="W1859" s="229">
        <v>3.9021696879999999E-3</v>
      </c>
      <c r="X1859" s="229">
        <v>6.2766493689205992E-4</v>
      </c>
    </row>
    <row r="1860" spans="1:24" ht="13.5" thickBot="1">
      <c r="A1860" s="153">
        <v>8861</v>
      </c>
      <c r="B1860" s="153">
        <v>9414</v>
      </c>
      <c r="C1860" s="141" t="s">
        <v>1806</v>
      </c>
      <c r="D1860" s="141">
        <v>520033986</v>
      </c>
      <c r="E1860" s="141" t="s">
        <v>429</v>
      </c>
      <c r="F1860" s="141" t="s">
        <v>2228</v>
      </c>
      <c r="G1860" s="141" t="s">
        <v>3821</v>
      </c>
      <c r="H1860" s="141" t="s">
        <v>76</v>
      </c>
      <c r="I1860" s="141" t="s">
        <v>73</v>
      </c>
      <c r="J1860" s="141" t="s">
        <v>53</v>
      </c>
      <c r="K1860" s="141" t="s">
        <v>53</v>
      </c>
      <c r="L1860" s="141" t="s">
        <v>821</v>
      </c>
      <c r="M1860" s="141" t="s">
        <v>311</v>
      </c>
      <c r="N1860" s="141" t="s">
        <v>269</v>
      </c>
      <c r="O1860" s="141" t="s">
        <v>62</v>
      </c>
      <c r="P1860" s="141" t="s">
        <v>1206</v>
      </c>
      <c r="Q1860" s="227">
        <v>1220</v>
      </c>
      <c r="R1860" s="232">
        <v>1</v>
      </c>
      <c r="S1860" s="148">
        <v>3619</v>
      </c>
      <c r="T1860" s="148">
        <v>0</v>
      </c>
      <c r="U1860" s="148">
        <v>44.151800000000001</v>
      </c>
      <c r="V1860" s="229">
        <v>5.9444065843131798E-6</v>
      </c>
      <c r="W1860" s="229">
        <v>9.6563062230000003E-3</v>
      </c>
      <c r="X1860" s="229">
        <v>1.5532191884693898E-3</v>
      </c>
    </row>
    <row r="1861" spans="1:24" ht="13.5" thickBot="1">
      <c r="A1861" s="153">
        <v>8861</v>
      </c>
      <c r="B1861" s="153">
        <v>9414</v>
      </c>
      <c r="C1861" s="141" t="s">
        <v>2229</v>
      </c>
      <c r="D1861" s="141">
        <v>520029083</v>
      </c>
      <c r="E1861" s="141" t="s">
        <v>429</v>
      </c>
      <c r="F1861" s="141" t="s">
        <v>2230</v>
      </c>
      <c r="G1861" s="141" t="s">
        <v>3822</v>
      </c>
      <c r="H1861" s="141" t="s">
        <v>76</v>
      </c>
      <c r="I1861" s="141" t="s">
        <v>73</v>
      </c>
      <c r="J1861" s="141" t="s">
        <v>53</v>
      </c>
      <c r="K1861" s="141" t="s">
        <v>53</v>
      </c>
      <c r="L1861" s="141" t="s">
        <v>821</v>
      </c>
      <c r="M1861" s="141" t="s">
        <v>311</v>
      </c>
      <c r="N1861" s="141" t="s">
        <v>256</v>
      </c>
      <c r="O1861" s="141" t="s">
        <v>62</v>
      </c>
      <c r="P1861" s="141" t="s">
        <v>1206</v>
      </c>
      <c r="Q1861" s="227">
        <v>514</v>
      </c>
      <c r="R1861" s="232">
        <v>1</v>
      </c>
      <c r="S1861" s="148">
        <v>15410</v>
      </c>
      <c r="T1861" s="148">
        <v>0</v>
      </c>
      <c r="U1861" s="148">
        <v>79.207400000000007</v>
      </c>
      <c r="V1861" s="229">
        <v>5.1230917479949198E-6</v>
      </c>
      <c r="W1861" s="229">
        <v>1.7323210142999999E-2</v>
      </c>
      <c r="X1861" s="229">
        <v>2.7864425357238065E-3</v>
      </c>
    </row>
    <row r="1862" spans="1:24" ht="13.5" thickBot="1">
      <c r="A1862" s="153">
        <v>8861</v>
      </c>
      <c r="B1862" s="153">
        <v>9414</v>
      </c>
      <c r="C1862" s="141" t="s">
        <v>1208</v>
      </c>
      <c r="D1862" s="141">
        <v>520018078</v>
      </c>
      <c r="E1862" s="141" t="s">
        <v>429</v>
      </c>
      <c r="F1862" s="141" t="s">
        <v>2231</v>
      </c>
      <c r="G1862" s="141" t="s">
        <v>3823</v>
      </c>
      <c r="H1862" s="141" t="s">
        <v>76</v>
      </c>
      <c r="I1862" s="141" t="s">
        <v>73</v>
      </c>
      <c r="J1862" s="141" t="s">
        <v>53</v>
      </c>
      <c r="K1862" s="141" t="s">
        <v>53</v>
      </c>
      <c r="L1862" s="141" t="s">
        <v>821</v>
      </c>
      <c r="M1862" s="141" t="s">
        <v>311</v>
      </c>
      <c r="N1862" s="141" t="s">
        <v>256</v>
      </c>
      <c r="O1862" s="141" t="s">
        <v>62</v>
      </c>
      <c r="P1862" s="141" t="s">
        <v>1206</v>
      </c>
      <c r="Q1862" s="227">
        <v>13985</v>
      </c>
      <c r="R1862" s="232">
        <v>1</v>
      </c>
      <c r="S1862" s="148">
        <v>3644</v>
      </c>
      <c r="T1862" s="148">
        <v>0</v>
      </c>
      <c r="U1862" s="148">
        <v>509.61340000000001</v>
      </c>
      <c r="V1862" s="229">
        <v>9.2678152829131606E-6</v>
      </c>
      <c r="W1862" s="229">
        <v>0.11145600057500001</v>
      </c>
      <c r="X1862" s="229">
        <v>1.7927724613291566E-2</v>
      </c>
    </row>
    <row r="1863" spans="1:24" ht="13.5" thickBot="1">
      <c r="A1863" s="153">
        <v>8861</v>
      </c>
      <c r="B1863" s="153">
        <v>9414</v>
      </c>
      <c r="C1863" s="141" t="s">
        <v>1336</v>
      </c>
      <c r="D1863" s="141">
        <v>520017807</v>
      </c>
      <c r="E1863" s="141" t="s">
        <v>429</v>
      </c>
      <c r="F1863" s="141" t="s">
        <v>2232</v>
      </c>
      <c r="G1863" s="141" t="s">
        <v>3824</v>
      </c>
      <c r="H1863" s="141" t="s">
        <v>76</v>
      </c>
      <c r="I1863" s="141" t="s">
        <v>73</v>
      </c>
      <c r="J1863" s="141" t="s">
        <v>53</v>
      </c>
      <c r="K1863" s="141" t="s">
        <v>53</v>
      </c>
      <c r="L1863" s="141" t="s">
        <v>821</v>
      </c>
      <c r="M1863" s="141" t="s">
        <v>311</v>
      </c>
      <c r="N1863" s="141" t="s">
        <v>651</v>
      </c>
      <c r="O1863" s="141" t="s">
        <v>62</v>
      </c>
      <c r="P1863" s="141" t="s">
        <v>1206</v>
      </c>
      <c r="Q1863" s="227">
        <v>11</v>
      </c>
      <c r="R1863" s="232">
        <v>1</v>
      </c>
      <c r="S1863" s="148">
        <v>73900</v>
      </c>
      <c r="T1863" s="148">
        <v>0</v>
      </c>
      <c r="U1863" s="148">
        <v>8.1289999999999996</v>
      </c>
      <c r="V1863" s="229">
        <v>2.2017292381436398E-6</v>
      </c>
      <c r="W1863" s="229">
        <v>1.7778689269999999E-3</v>
      </c>
      <c r="X1863" s="229">
        <v>2.8597064633984729E-4</v>
      </c>
    </row>
    <row r="1864" spans="1:24" ht="13.5" thickBot="1">
      <c r="A1864" s="153">
        <v>8861</v>
      </c>
      <c r="B1864" s="153">
        <v>9414</v>
      </c>
      <c r="C1864" s="141" t="s">
        <v>2233</v>
      </c>
      <c r="D1864" s="141">
        <v>520013954</v>
      </c>
      <c r="E1864" s="141" t="s">
        <v>429</v>
      </c>
      <c r="F1864" s="141" t="s">
        <v>2234</v>
      </c>
      <c r="G1864" s="141" t="s">
        <v>3825</v>
      </c>
      <c r="H1864" s="141" t="s">
        <v>76</v>
      </c>
      <c r="I1864" s="141" t="s">
        <v>73</v>
      </c>
      <c r="J1864" s="141" t="s">
        <v>53</v>
      </c>
      <c r="K1864" s="141" t="s">
        <v>53</v>
      </c>
      <c r="L1864" s="141" t="s">
        <v>821</v>
      </c>
      <c r="M1864" s="141" t="s">
        <v>311</v>
      </c>
      <c r="N1864" s="141" t="s">
        <v>85</v>
      </c>
      <c r="O1864" s="141" t="s">
        <v>62</v>
      </c>
      <c r="P1864" s="141" t="s">
        <v>1206</v>
      </c>
      <c r="Q1864" s="227">
        <v>1685</v>
      </c>
      <c r="R1864" s="232">
        <v>1</v>
      </c>
      <c r="S1864" s="148">
        <v>6629</v>
      </c>
      <c r="T1864" s="148">
        <v>0</v>
      </c>
      <c r="U1864" s="148">
        <v>111.69865</v>
      </c>
      <c r="V1864" s="229">
        <v>1.4872120982114601E-6</v>
      </c>
      <c r="W1864" s="229">
        <v>2.4429272852999999E-2</v>
      </c>
      <c r="X1864" s="229">
        <v>3.9294544391423776E-3</v>
      </c>
    </row>
    <row r="1865" spans="1:24" ht="13.5" thickBot="1">
      <c r="A1865" s="153">
        <v>8861</v>
      </c>
      <c r="B1865" s="153">
        <v>9414</v>
      </c>
      <c r="C1865" s="141" t="s">
        <v>1204</v>
      </c>
      <c r="D1865" s="141">
        <v>520000118</v>
      </c>
      <c r="E1865" s="141" t="s">
        <v>429</v>
      </c>
      <c r="F1865" s="141" t="s">
        <v>2235</v>
      </c>
      <c r="G1865" s="141" t="s">
        <v>3826</v>
      </c>
      <c r="H1865" s="141" t="s">
        <v>76</v>
      </c>
      <c r="I1865" s="141" t="s">
        <v>73</v>
      </c>
      <c r="J1865" s="141" t="s">
        <v>53</v>
      </c>
      <c r="K1865" s="141" t="s">
        <v>53</v>
      </c>
      <c r="L1865" s="141" t="s">
        <v>821</v>
      </c>
      <c r="M1865" s="141" t="s">
        <v>311</v>
      </c>
      <c r="N1865" s="141" t="s">
        <v>256</v>
      </c>
      <c r="O1865" s="141" t="s">
        <v>62</v>
      </c>
      <c r="P1865" s="141" t="s">
        <v>1206</v>
      </c>
      <c r="Q1865" s="227">
        <v>12005</v>
      </c>
      <c r="R1865" s="232">
        <v>1</v>
      </c>
      <c r="S1865" s="148">
        <v>3729</v>
      </c>
      <c r="T1865" s="148">
        <v>0</v>
      </c>
      <c r="U1865" s="148">
        <v>447.66645</v>
      </c>
      <c r="V1865" s="229">
        <v>9.0215766535104907E-6</v>
      </c>
      <c r="W1865" s="229">
        <v>9.7907771084000006E-2</v>
      </c>
      <c r="X1865" s="229">
        <v>1.5748488627280715E-2</v>
      </c>
    </row>
    <row r="1866" spans="1:24" ht="13.5" thickBot="1">
      <c r="A1866" s="153">
        <v>8861</v>
      </c>
      <c r="B1866" s="153">
        <v>9414</v>
      </c>
      <c r="C1866" s="141" t="s">
        <v>2236</v>
      </c>
      <c r="D1866" s="141">
        <v>520007030</v>
      </c>
      <c r="E1866" s="141" t="s">
        <v>429</v>
      </c>
      <c r="F1866" s="141" t="s">
        <v>2237</v>
      </c>
      <c r="G1866" s="141" t="s">
        <v>3827</v>
      </c>
      <c r="H1866" s="141" t="s">
        <v>76</v>
      </c>
      <c r="I1866" s="141" t="s">
        <v>73</v>
      </c>
      <c r="J1866" s="141" t="s">
        <v>53</v>
      </c>
      <c r="K1866" s="141" t="s">
        <v>53</v>
      </c>
      <c r="L1866" s="141" t="s">
        <v>821</v>
      </c>
      <c r="M1866" s="141" t="s">
        <v>311</v>
      </c>
      <c r="N1866" s="141" t="s">
        <v>256</v>
      </c>
      <c r="O1866" s="141" t="s">
        <v>62</v>
      </c>
      <c r="P1866" s="141" t="s">
        <v>1206</v>
      </c>
      <c r="Q1866" s="227">
        <v>12940</v>
      </c>
      <c r="R1866" s="232">
        <v>1</v>
      </c>
      <c r="S1866" s="148">
        <v>2085</v>
      </c>
      <c r="T1866" s="148">
        <v>0</v>
      </c>
      <c r="U1866" s="148">
        <v>269.79899999999998</v>
      </c>
      <c r="V1866" s="229">
        <v>1.0460696739977101E-5</v>
      </c>
      <c r="W1866" s="229">
        <v>5.9006920733999997E-2</v>
      </c>
      <c r="X1866" s="229">
        <v>9.4912774525580581E-3</v>
      </c>
    </row>
    <row r="1867" spans="1:24" ht="13.5" thickBot="1">
      <c r="A1867" s="153">
        <v>8861</v>
      </c>
      <c r="B1867" s="153">
        <v>9414</v>
      </c>
      <c r="C1867" s="141" t="s">
        <v>2238</v>
      </c>
      <c r="D1867" s="141">
        <v>520000522</v>
      </c>
      <c r="E1867" s="141" t="s">
        <v>429</v>
      </c>
      <c r="F1867" s="141" t="s">
        <v>2239</v>
      </c>
      <c r="G1867" s="141" t="s">
        <v>3828</v>
      </c>
      <c r="H1867" s="141" t="s">
        <v>76</v>
      </c>
      <c r="I1867" s="141" t="s">
        <v>73</v>
      </c>
      <c r="J1867" s="141" t="s">
        <v>53</v>
      </c>
      <c r="K1867" s="141" t="s">
        <v>53</v>
      </c>
      <c r="L1867" s="141" t="s">
        <v>821</v>
      </c>
      <c r="M1867" s="141" t="s">
        <v>311</v>
      </c>
      <c r="N1867" s="141" t="s">
        <v>256</v>
      </c>
      <c r="O1867" s="141" t="s">
        <v>62</v>
      </c>
      <c r="P1867" s="141" t="s">
        <v>1206</v>
      </c>
      <c r="Q1867" s="227">
        <v>1417</v>
      </c>
      <c r="R1867" s="232">
        <v>1</v>
      </c>
      <c r="S1867" s="148">
        <v>14550</v>
      </c>
      <c r="T1867" s="148">
        <v>0</v>
      </c>
      <c r="U1867" s="148">
        <v>206.17349999999999</v>
      </c>
      <c r="V1867" s="229">
        <v>5.4842102716502702E-6</v>
      </c>
      <c r="W1867" s="229">
        <v>4.5091580665999997E-2</v>
      </c>
      <c r="X1867" s="229">
        <v>7.2529916414255753E-3</v>
      </c>
    </row>
    <row r="1868" spans="1:24" ht="13.5" thickBot="1">
      <c r="A1868" s="153">
        <v>8861</v>
      </c>
      <c r="B1868" s="153">
        <v>9414</v>
      </c>
      <c r="C1868" s="141" t="s">
        <v>1338</v>
      </c>
      <c r="D1868" s="141">
        <v>520025990</v>
      </c>
      <c r="E1868" s="141" t="s">
        <v>429</v>
      </c>
      <c r="F1868" s="141" t="s">
        <v>2240</v>
      </c>
      <c r="G1868" s="141" t="s">
        <v>3829</v>
      </c>
      <c r="H1868" s="141" t="s">
        <v>76</v>
      </c>
      <c r="I1868" s="141" t="s">
        <v>73</v>
      </c>
      <c r="J1868" s="141" t="s">
        <v>53</v>
      </c>
      <c r="K1868" s="141" t="s">
        <v>53</v>
      </c>
      <c r="L1868" s="141" t="s">
        <v>821</v>
      </c>
      <c r="M1868" s="141" t="s">
        <v>311</v>
      </c>
      <c r="N1868" s="141" t="s">
        <v>140</v>
      </c>
      <c r="O1868" s="141" t="s">
        <v>62</v>
      </c>
      <c r="P1868" s="141" t="s">
        <v>1206</v>
      </c>
      <c r="Q1868" s="227">
        <v>445</v>
      </c>
      <c r="R1868" s="232">
        <v>1</v>
      </c>
      <c r="S1868" s="148">
        <v>1750</v>
      </c>
      <c r="T1868" s="148">
        <v>0</v>
      </c>
      <c r="U1868" s="148">
        <v>7.7874999999999996</v>
      </c>
      <c r="V1868" s="229">
        <v>2.1076067967108102E-6</v>
      </c>
      <c r="W1868" s="229">
        <v>1.7031804980000001E-3</v>
      </c>
      <c r="X1868" s="229">
        <v>2.7395699450997177E-4</v>
      </c>
    </row>
    <row r="1869" spans="1:24" ht="13.5" thickBot="1">
      <c r="A1869" s="153">
        <v>8861</v>
      </c>
      <c r="B1869" s="153">
        <v>9414</v>
      </c>
      <c r="C1869" s="141" t="s">
        <v>1839</v>
      </c>
      <c r="D1869" s="141">
        <v>520041146</v>
      </c>
      <c r="E1869" s="141" t="s">
        <v>429</v>
      </c>
      <c r="F1869" s="141" t="s">
        <v>2241</v>
      </c>
      <c r="G1869" s="141" t="s">
        <v>3830</v>
      </c>
      <c r="H1869" s="141" t="s">
        <v>76</v>
      </c>
      <c r="I1869" s="141" t="s">
        <v>73</v>
      </c>
      <c r="J1869" s="141" t="s">
        <v>53</v>
      </c>
      <c r="K1869" s="141" t="s">
        <v>53</v>
      </c>
      <c r="L1869" s="141" t="s">
        <v>821</v>
      </c>
      <c r="M1869" s="141" t="s">
        <v>311</v>
      </c>
      <c r="N1869" s="141" t="s">
        <v>647</v>
      </c>
      <c r="O1869" s="141" t="s">
        <v>62</v>
      </c>
      <c r="P1869" s="141" t="s">
        <v>1206</v>
      </c>
      <c r="Q1869" s="227">
        <v>495</v>
      </c>
      <c r="R1869" s="232">
        <v>1</v>
      </c>
      <c r="S1869" s="148">
        <v>6254</v>
      </c>
      <c r="T1869" s="148">
        <v>0</v>
      </c>
      <c r="U1869" s="148">
        <v>30.9573</v>
      </c>
      <c r="V1869" s="229">
        <v>4.1784417476471904E-6</v>
      </c>
      <c r="W1869" s="229">
        <v>6.7705771600000001E-3</v>
      </c>
      <c r="X1869" s="229">
        <v>1.0890489715754158E-3</v>
      </c>
    </row>
    <row r="1870" spans="1:24" ht="13.5" thickBot="1">
      <c r="A1870" s="153">
        <v>8861</v>
      </c>
      <c r="B1870" s="153">
        <v>9414</v>
      </c>
      <c r="C1870" s="141" t="s">
        <v>3666</v>
      </c>
      <c r="D1870" s="141">
        <v>520017450</v>
      </c>
      <c r="E1870" s="141" t="s">
        <v>429</v>
      </c>
      <c r="F1870" s="141" t="s">
        <v>2244</v>
      </c>
      <c r="G1870" s="141" t="s">
        <v>3834</v>
      </c>
      <c r="H1870" s="141" t="s">
        <v>76</v>
      </c>
      <c r="I1870" s="141" t="s">
        <v>73</v>
      </c>
      <c r="J1870" s="141" t="s">
        <v>53</v>
      </c>
      <c r="K1870" s="141" t="s">
        <v>53</v>
      </c>
      <c r="L1870" s="141" t="s">
        <v>821</v>
      </c>
      <c r="M1870" s="141" t="s">
        <v>311</v>
      </c>
      <c r="N1870" s="141" t="s">
        <v>269</v>
      </c>
      <c r="O1870" s="141" t="s">
        <v>62</v>
      </c>
      <c r="P1870" s="141" t="s">
        <v>1206</v>
      </c>
      <c r="Q1870" s="227">
        <v>2230</v>
      </c>
      <c r="R1870" s="232">
        <v>1</v>
      </c>
      <c r="S1870" s="148">
        <v>4200</v>
      </c>
      <c r="T1870" s="148">
        <v>0</v>
      </c>
      <c r="U1870" s="148">
        <v>93.66</v>
      </c>
      <c r="V1870" s="229">
        <v>8.8714303030340192E-6</v>
      </c>
      <c r="W1870" s="229">
        <v>2.048409444E-2</v>
      </c>
      <c r="X1870" s="229">
        <v>3.2948715384659979E-3</v>
      </c>
    </row>
    <row r="1871" spans="1:24" ht="13.5" thickBot="1">
      <c r="A1871" s="153">
        <v>8861</v>
      </c>
      <c r="B1871" s="153">
        <v>9414</v>
      </c>
      <c r="C1871" s="141" t="s">
        <v>2248</v>
      </c>
      <c r="D1871" s="141">
        <v>520032988</v>
      </c>
      <c r="E1871" s="141" t="s">
        <v>429</v>
      </c>
      <c r="F1871" s="141" t="s">
        <v>2249</v>
      </c>
      <c r="G1871" s="141" t="s">
        <v>3837</v>
      </c>
      <c r="H1871" s="141" t="s">
        <v>76</v>
      </c>
      <c r="I1871" s="141" t="s">
        <v>73</v>
      </c>
      <c r="J1871" s="141" t="s">
        <v>53</v>
      </c>
      <c r="K1871" s="141" t="s">
        <v>53</v>
      </c>
      <c r="L1871" s="141" t="s">
        <v>821</v>
      </c>
      <c r="M1871" s="141" t="s">
        <v>311</v>
      </c>
      <c r="N1871" s="141" t="s">
        <v>265</v>
      </c>
      <c r="O1871" s="141" t="s">
        <v>62</v>
      </c>
      <c r="P1871" s="141" t="s">
        <v>1206</v>
      </c>
      <c r="Q1871" s="227">
        <v>64</v>
      </c>
      <c r="R1871" s="232">
        <v>1</v>
      </c>
      <c r="S1871" s="148">
        <v>30650</v>
      </c>
      <c r="T1871" s="148">
        <v>0</v>
      </c>
      <c r="U1871" s="148">
        <v>19.616</v>
      </c>
      <c r="V1871" s="229">
        <v>5.2083333333333298E-6</v>
      </c>
      <c r="W1871" s="229">
        <v>4.2901558459999996E-3</v>
      </c>
      <c r="X1871" s="229">
        <v>6.9007260408444394E-4</v>
      </c>
    </row>
    <row r="1872" spans="1:24" ht="13.5" thickBot="1">
      <c r="A1872" s="153">
        <v>8861</v>
      </c>
      <c r="B1872" s="153">
        <v>9414</v>
      </c>
      <c r="C1872" s="141" t="s">
        <v>1658</v>
      </c>
      <c r="D1872" s="141">
        <v>520042763</v>
      </c>
      <c r="E1872" s="141" t="s">
        <v>429</v>
      </c>
      <c r="F1872" s="141" t="s">
        <v>2252</v>
      </c>
      <c r="G1872" s="141" t="s">
        <v>3839</v>
      </c>
      <c r="H1872" s="141" t="s">
        <v>76</v>
      </c>
      <c r="I1872" s="141" t="s">
        <v>73</v>
      </c>
      <c r="J1872" s="141" t="s">
        <v>53</v>
      </c>
      <c r="K1872" s="141" t="s">
        <v>53</v>
      </c>
      <c r="L1872" s="141" t="s">
        <v>821</v>
      </c>
      <c r="M1872" s="141" t="s">
        <v>311</v>
      </c>
      <c r="N1872" s="141" t="s">
        <v>259</v>
      </c>
      <c r="O1872" s="141" t="s">
        <v>62</v>
      </c>
      <c r="P1872" s="141" t="s">
        <v>1206</v>
      </c>
      <c r="Q1872" s="227">
        <v>455</v>
      </c>
      <c r="R1872" s="232">
        <v>1</v>
      </c>
      <c r="S1872" s="148">
        <v>7743</v>
      </c>
      <c r="T1872" s="148">
        <v>0</v>
      </c>
      <c r="U1872" s="148">
        <v>35.230649999999997</v>
      </c>
      <c r="V1872" s="229">
        <v>2.7085353449278101E-5</v>
      </c>
      <c r="W1872" s="229">
        <v>7.7051885729999998E-3</v>
      </c>
      <c r="X1872" s="229">
        <v>1.2393814431631124E-3</v>
      </c>
    </row>
    <row r="1873" spans="1:24" ht="13.5" thickBot="1">
      <c r="A1873" s="153">
        <v>8861</v>
      </c>
      <c r="B1873" s="153">
        <v>9414</v>
      </c>
      <c r="C1873" s="141" t="s">
        <v>1308</v>
      </c>
      <c r="D1873" s="141">
        <v>520043027</v>
      </c>
      <c r="E1873" s="141" t="s">
        <v>429</v>
      </c>
      <c r="F1873" s="141" t="s">
        <v>2253</v>
      </c>
      <c r="G1873" s="141" t="s">
        <v>3840</v>
      </c>
      <c r="H1873" s="141" t="s">
        <v>76</v>
      </c>
      <c r="I1873" s="141" t="s">
        <v>73</v>
      </c>
      <c r="J1873" s="141" t="s">
        <v>53</v>
      </c>
      <c r="K1873" s="141" t="s">
        <v>53</v>
      </c>
      <c r="L1873" s="141" t="s">
        <v>821</v>
      </c>
      <c r="M1873" s="141" t="s">
        <v>311</v>
      </c>
      <c r="N1873" s="141" t="s">
        <v>654</v>
      </c>
      <c r="O1873" s="141" t="s">
        <v>62</v>
      </c>
      <c r="P1873" s="141" t="s">
        <v>1206</v>
      </c>
      <c r="Q1873" s="227">
        <v>101</v>
      </c>
      <c r="R1873" s="232">
        <v>1</v>
      </c>
      <c r="S1873" s="148">
        <v>74080</v>
      </c>
      <c r="T1873" s="148">
        <v>0</v>
      </c>
      <c r="U1873" s="148">
        <v>74.820800000000006</v>
      </c>
      <c r="V1873" s="229">
        <v>2.2707614596112901E-6</v>
      </c>
      <c r="W1873" s="229">
        <v>1.6363830164999999E-2</v>
      </c>
      <c r="X1873" s="229">
        <v>2.6321260346493357E-3</v>
      </c>
    </row>
    <row r="1874" spans="1:24" ht="13.5" thickBot="1">
      <c r="A1874" s="153">
        <v>8861</v>
      </c>
      <c r="B1874" s="153">
        <v>9414</v>
      </c>
      <c r="C1874" s="141" t="s">
        <v>2254</v>
      </c>
      <c r="D1874" s="141">
        <v>520043480</v>
      </c>
      <c r="E1874" s="141" t="s">
        <v>429</v>
      </c>
      <c r="F1874" s="141" t="s">
        <v>2255</v>
      </c>
      <c r="G1874" s="141" t="s">
        <v>3841</v>
      </c>
      <c r="H1874" s="141" t="s">
        <v>76</v>
      </c>
      <c r="I1874" s="141" t="s">
        <v>73</v>
      </c>
      <c r="J1874" s="141" t="s">
        <v>53</v>
      </c>
      <c r="K1874" s="141" t="s">
        <v>53</v>
      </c>
      <c r="L1874" s="141" t="s">
        <v>821</v>
      </c>
      <c r="M1874" s="141" t="s">
        <v>311</v>
      </c>
      <c r="N1874" s="141" t="s">
        <v>263</v>
      </c>
      <c r="O1874" s="141" t="s">
        <v>62</v>
      </c>
      <c r="P1874" s="141" t="s">
        <v>1206</v>
      </c>
      <c r="Q1874" s="227">
        <v>655</v>
      </c>
      <c r="R1874" s="232">
        <v>1</v>
      </c>
      <c r="S1874" s="148">
        <v>24950</v>
      </c>
      <c r="T1874" s="148">
        <v>0</v>
      </c>
      <c r="U1874" s="148">
        <v>163.42250000000001</v>
      </c>
      <c r="V1874" s="229">
        <v>7.2706775572166295E-5</v>
      </c>
      <c r="W1874" s="229">
        <v>3.5741639159999998E-2</v>
      </c>
      <c r="X1874" s="229">
        <v>5.7490512918530814E-3</v>
      </c>
    </row>
    <row r="1875" spans="1:24" ht="13.5" thickBot="1">
      <c r="A1875" s="153">
        <v>8861</v>
      </c>
      <c r="B1875" s="153">
        <v>9414</v>
      </c>
      <c r="C1875" s="141" t="s">
        <v>2257</v>
      </c>
      <c r="D1875" s="141">
        <v>520041997</v>
      </c>
      <c r="E1875" s="141" t="s">
        <v>429</v>
      </c>
      <c r="F1875" s="141" t="s">
        <v>2258</v>
      </c>
      <c r="G1875" s="141" t="s">
        <v>3843</v>
      </c>
      <c r="H1875" s="141" t="s">
        <v>76</v>
      </c>
      <c r="I1875" s="141" t="s">
        <v>73</v>
      </c>
      <c r="J1875" s="141" t="s">
        <v>53</v>
      </c>
      <c r="K1875" s="141" t="s">
        <v>53</v>
      </c>
      <c r="L1875" s="141" t="s">
        <v>821</v>
      </c>
      <c r="M1875" s="141" t="s">
        <v>311</v>
      </c>
      <c r="N1875" s="141" t="s">
        <v>254</v>
      </c>
      <c r="O1875" s="141" t="s">
        <v>62</v>
      </c>
      <c r="P1875" s="141" t="s">
        <v>1206</v>
      </c>
      <c r="Q1875" s="227">
        <v>164</v>
      </c>
      <c r="R1875" s="232">
        <v>1</v>
      </c>
      <c r="S1875" s="148">
        <v>16470</v>
      </c>
      <c r="T1875" s="148">
        <v>0</v>
      </c>
      <c r="U1875" s="148">
        <v>27.0108</v>
      </c>
      <c r="V1875" s="229">
        <v>1.47654150978638E-6</v>
      </c>
      <c r="W1875" s="229">
        <v>5.9074501180000002E-3</v>
      </c>
      <c r="X1875" s="229">
        <v>9.5021477846676686E-4</v>
      </c>
    </row>
    <row r="1876" spans="1:24" ht="13.5" thickBot="1">
      <c r="A1876" s="153">
        <v>8861</v>
      </c>
      <c r="B1876" s="153">
        <v>9414</v>
      </c>
      <c r="C1876" s="141" t="s">
        <v>2259</v>
      </c>
      <c r="D1876" s="141">
        <v>520044231</v>
      </c>
      <c r="E1876" s="141" t="s">
        <v>429</v>
      </c>
      <c r="F1876" s="141" t="s">
        <v>2260</v>
      </c>
      <c r="G1876" s="141" t="s">
        <v>3847</v>
      </c>
      <c r="H1876" s="141" t="s">
        <v>76</v>
      </c>
      <c r="I1876" s="141" t="s">
        <v>73</v>
      </c>
      <c r="J1876" s="141" t="s">
        <v>53</v>
      </c>
      <c r="K1876" s="141" t="s">
        <v>53</v>
      </c>
      <c r="L1876" s="141" t="s">
        <v>821</v>
      </c>
      <c r="M1876" s="141" t="s">
        <v>311</v>
      </c>
      <c r="N1876" s="141" t="s">
        <v>253</v>
      </c>
      <c r="O1876" s="141" t="s">
        <v>62</v>
      </c>
      <c r="P1876" s="141" t="s">
        <v>1206</v>
      </c>
      <c r="Q1876" s="227">
        <v>735</v>
      </c>
      <c r="R1876" s="232">
        <v>1</v>
      </c>
      <c r="S1876" s="148">
        <v>862.5</v>
      </c>
      <c r="T1876" s="148">
        <v>0</v>
      </c>
      <c r="U1876" s="148">
        <v>6.3393800000000002</v>
      </c>
      <c r="V1876" s="229">
        <v>3.4690070649278699E-5</v>
      </c>
      <c r="W1876" s="229">
        <v>1.386466566E-3</v>
      </c>
      <c r="X1876" s="229">
        <v>2.2301348210036922E-4</v>
      </c>
    </row>
    <row r="1877" spans="1:24" ht="13.5" thickBot="1">
      <c r="A1877" s="153">
        <v>8861</v>
      </c>
      <c r="B1877" s="153">
        <v>9414</v>
      </c>
      <c r="C1877" s="141" t="s">
        <v>1297</v>
      </c>
      <c r="D1877" s="141">
        <v>520044314</v>
      </c>
      <c r="E1877" s="141" t="s">
        <v>429</v>
      </c>
      <c r="F1877" s="141" t="s">
        <v>2261</v>
      </c>
      <c r="G1877" s="141" t="s">
        <v>3848</v>
      </c>
      <c r="H1877" s="141" t="s">
        <v>76</v>
      </c>
      <c r="I1877" s="141" t="s">
        <v>73</v>
      </c>
      <c r="J1877" s="141" t="s">
        <v>53</v>
      </c>
      <c r="K1877" s="141" t="s">
        <v>53</v>
      </c>
      <c r="L1877" s="141" t="s">
        <v>821</v>
      </c>
      <c r="M1877" s="141" t="s">
        <v>311</v>
      </c>
      <c r="N1877" s="141" t="s">
        <v>260</v>
      </c>
      <c r="O1877" s="141" t="s">
        <v>62</v>
      </c>
      <c r="P1877" s="141" t="s">
        <v>1206</v>
      </c>
      <c r="Q1877" s="227">
        <v>870</v>
      </c>
      <c r="R1877" s="232">
        <v>1</v>
      </c>
      <c r="S1877" s="148">
        <v>1606</v>
      </c>
      <c r="T1877" s="148">
        <v>0</v>
      </c>
      <c r="U1877" s="148">
        <v>13.972200000000001</v>
      </c>
      <c r="V1877" s="229">
        <v>4.6715335490719103E-6</v>
      </c>
      <c r="W1877" s="229">
        <v>3.055817471E-3</v>
      </c>
      <c r="X1877" s="229">
        <v>4.9152897832323956E-4</v>
      </c>
    </row>
    <row r="1878" spans="1:24" ht="13.5" thickBot="1">
      <c r="A1878" s="153">
        <v>8861</v>
      </c>
      <c r="B1878" s="153">
        <v>9414</v>
      </c>
      <c r="C1878" s="141" t="s">
        <v>2262</v>
      </c>
      <c r="D1878" s="141">
        <v>520044199</v>
      </c>
      <c r="E1878" s="141" t="s">
        <v>429</v>
      </c>
      <c r="F1878" s="141" t="s">
        <v>2263</v>
      </c>
      <c r="G1878" s="141" t="s">
        <v>3849</v>
      </c>
      <c r="H1878" s="141" t="s">
        <v>76</v>
      </c>
      <c r="I1878" s="141" t="s">
        <v>73</v>
      </c>
      <c r="J1878" s="141" t="s">
        <v>53</v>
      </c>
      <c r="K1878" s="141" t="s">
        <v>53</v>
      </c>
      <c r="L1878" s="141" t="s">
        <v>821</v>
      </c>
      <c r="M1878" s="141" t="s">
        <v>311</v>
      </c>
      <c r="N1878" s="141" t="s">
        <v>653</v>
      </c>
      <c r="O1878" s="141" t="s">
        <v>62</v>
      </c>
      <c r="P1878" s="141" t="s">
        <v>1206</v>
      </c>
      <c r="Q1878" s="227">
        <v>1000</v>
      </c>
      <c r="R1878" s="232">
        <v>1</v>
      </c>
      <c r="S1878" s="148">
        <v>2659</v>
      </c>
      <c r="T1878" s="148">
        <v>0</v>
      </c>
      <c r="U1878" s="148">
        <v>26.59</v>
      </c>
      <c r="V1878" s="229">
        <v>7.1716482369650302E-5</v>
      </c>
      <c r="W1878" s="229">
        <v>5.8154182269999997E-3</v>
      </c>
      <c r="X1878" s="229">
        <v>9.3541142651944144E-4</v>
      </c>
    </row>
    <row r="1879" spans="1:24" ht="13.5" thickBot="1">
      <c r="A1879" s="153">
        <v>8861</v>
      </c>
      <c r="B1879" s="153">
        <v>9414</v>
      </c>
      <c r="C1879" s="141" t="s">
        <v>2264</v>
      </c>
      <c r="D1879" s="141">
        <v>511812463</v>
      </c>
      <c r="E1879" s="141" t="s">
        <v>429</v>
      </c>
      <c r="F1879" s="141" t="s">
        <v>2265</v>
      </c>
      <c r="G1879" s="141" t="s">
        <v>3850</v>
      </c>
      <c r="H1879" s="141" t="s">
        <v>76</v>
      </c>
      <c r="I1879" s="141" t="s">
        <v>73</v>
      </c>
      <c r="J1879" s="141" t="s">
        <v>53</v>
      </c>
      <c r="K1879" s="141" t="s">
        <v>53</v>
      </c>
      <c r="L1879" s="141" t="s">
        <v>821</v>
      </c>
      <c r="M1879" s="141" t="s">
        <v>311</v>
      </c>
      <c r="N1879" s="141" t="s">
        <v>254</v>
      </c>
      <c r="O1879" s="141" t="s">
        <v>62</v>
      </c>
      <c r="P1879" s="141" t="s">
        <v>1206</v>
      </c>
      <c r="Q1879" s="227">
        <v>40</v>
      </c>
      <c r="R1879" s="232">
        <v>1</v>
      </c>
      <c r="S1879" s="148">
        <v>77890</v>
      </c>
      <c r="T1879" s="148">
        <v>0</v>
      </c>
      <c r="U1879" s="148">
        <v>31.155999999999999</v>
      </c>
      <c r="V1879" s="229">
        <v>1.3750095992857601E-6</v>
      </c>
      <c r="W1879" s="229">
        <v>6.814034234E-3</v>
      </c>
      <c r="X1879" s="229">
        <v>1.0960390524497826E-3</v>
      </c>
    </row>
    <row r="1880" spans="1:24" ht="13.5" thickBot="1">
      <c r="A1880" s="153">
        <v>8861</v>
      </c>
      <c r="B1880" s="153">
        <v>9414</v>
      </c>
      <c r="C1880" s="141" t="s">
        <v>2266</v>
      </c>
      <c r="D1880" s="141">
        <v>520039942</v>
      </c>
      <c r="E1880" s="141" t="s">
        <v>429</v>
      </c>
      <c r="F1880" s="141" t="s">
        <v>2267</v>
      </c>
      <c r="G1880" s="141" t="s">
        <v>3851</v>
      </c>
      <c r="H1880" s="141" t="s">
        <v>76</v>
      </c>
      <c r="I1880" s="141" t="s">
        <v>73</v>
      </c>
      <c r="J1880" s="141" t="s">
        <v>53</v>
      </c>
      <c r="K1880" s="141" t="s">
        <v>53</v>
      </c>
      <c r="L1880" s="141" t="s">
        <v>821</v>
      </c>
      <c r="M1880" s="141" t="s">
        <v>311</v>
      </c>
      <c r="N1880" s="141" t="s">
        <v>252</v>
      </c>
      <c r="O1880" s="141" t="s">
        <v>62</v>
      </c>
      <c r="P1880" s="141" t="s">
        <v>1206</v>
      </c>
      <c r="Q1880" s="227">
        <v>55</v>
      </c>
      <c r="R1880" s="232">
        <v>1</v>
      </c>
      <c r="S1880" s="148">
        <v>19560</v>
      </c>
      <c r="T1880" s="148">
        <v>0</v>
      </c>
      <c r="U1880" s="148">
        <v>10.757999999999999</v>
      </c>
      <c r="V1880" s="229">
        <v>2.3983244520471799E-6</v>
      </c>
      <c r="W1880" s="229">
        <v>2.3528495400000002E-3</v>
      </c>
      <c r="X1880" s="229">
        <v>3.7845641694231482E-4</v>
      </c>
    </row>
    <row r="1881" spans="1:24" ht="13.5" thickBot="1">
      <c r="A1881" s="153">
        <v>8861</v>
      </c>
      <c r="B1881" s="153">
        <v>9414</v>
      </c>
      <c r="C1881" s="141" t="s">
        <v>2272</v>
      </c>
      <c r="D1881" s="141">
        <v>511235434</v>
      </c>
      <c r="E1881" s="141" t="s">
        <v>429</v>
      </c>
      <c r="F1881" s="141" t="s">
        <v>2273</v>
      </c>
      <c r="G1881" s="141" t="s">
        <v>3854</v>
      </c>
      <c r="H1881" s="141" t="s">
        <v>76</v>
      </c>
      <c r="I1881" s="141" t="s">
        <v>73</v>
      </c>
      <c r="J1881" s="141" t="s">
        <v>53</v>
      </c>
      <c r="K1881" s="141" t="s">
        <v>53</v>
      </c>
      <c r="L1881" s="141" t="s">
        <v>821</v>
      </c>
      <c r="M1881" s="141" t="s">
        <v>311</v>
      </c>
      <c r="N1881" s="141" t="s">
        <v>254</v>
      </c>
      <c r="O1881" s="141" t="s">
        <v>62</v>
      </c>
      <c r="P1881" s="141" t="s">
        <v>1206</v>
      </c>
      <c r="Q1881" s="227">
        <v>90</v>
      </c>
      <c r="R1881" s="232">
        <v>1</v>
      </c>
      <c r="S1881" s="148">
        <v>29980</v>
      </c>
      <c r="T1881" s="148">
        <v>0</v>
      </c>
      <c r="U1881" s="148">
        <v>26.981999999999999</v>
      </c>
      <c r="V1881" s="229">
        <v>2.0332787638966401E-6</v>
      </c>
      <c r="W1881" s="229">
        <v>5.9011513579999997E-3</v>
      </c>
      <c r="X1881" s="229">
        <v>9.492016212992693E-4</v>
      </c>
    </row>
    <row r="1882" spans="1:24" ht="13.5" thickBot="1">
      <c r="A1882" s="153">
        <v>8861</v>
      </c>
      <c r="B1882" s="153">
        <v>9414</v>
      </c>
      <c r="C1882" s="141" t="s">
        <v>1381</v>
      </c>
      <c r="D1882" s="141">
        <v>511659401</v>
      </c>
      <c r="E1882" s="141" t="s">
        <v>429</v>
      </c>
      <c r="F1882" s="141" t="s">
        <v>2274</v>
      </c>
      <c r="G1882" s="141" t="s">
        <v>3855</v>
      </c>
      <c r="H1882" s="141" t="s">
        <v>76</v>
      </c>
      <c r="I1882" s="141" t="s">
        <v>73</v>
      </c>
      <c r="J1882" s="141" t="s">
        <v>53</v>
      </c>
      <c r="K1882" s="141" t="s">
        <v>53</v>
      </c>
      <c r="L1882" s="141" t="s">
        <v>821</v>
      </c>
      <c r="M1882" s="141" t="s">
        <v>311</v>
      </c>
      <c r="N1882" s="141" t="s">
        <v>651</v>
      </c>
      <c r="O1882" s="141" t="s">
        <v>62</v>
      </c>
      <c r="P1882" s="141" t="s">
        <v>1206</v>
      </c>
      <c r="Q1882" s="227">
        <v>590</v>
      </c>
      <c r="R1882" s="232">
        <v>1</v>
      </c>
      <c r="S1882" s="148">
        <v>5594</v>
      </c>
      <c r="T1882" s="148">
        <v>0</v>
      </c>
      <c r="U1882" s="148">
        <v>33.004600000000003</v>
      </c>
      <c r="V1882" s="229">
        <v>5.0612731452449903E-6</v>
      </c>
      <c r="W1882" s="229">
        <v>7.2183359310000004E-3</v>
      </c>
      <c r="X1882" s="229">
        <v>1.1610710781385317E-3</v>
      </c>
    </row>
    <row r="1883" spans="1:24" ht="13.5" thickBot="1">
      <c r="A1883" s="153">
        <v>8861</v>
      </c>
      <c r="B1883" s="153">
        <v>9414</v>
      </c>
      <c r="C1883" s="141" t="s">
        <v>1379</v>
      </c>
      <c r="D1883" s="141">
        <v>520026683</v>
      </c>
      <c r="E1883" s="141" t="s">
        <v>429</v>
      </c>
      <c r="F1883" s="141" t="s">
        <v>2276</v>
      </c>
      <c r="G1883" s="141" t="s">
        <v>3857</v>
      </c>
      <c r="H1883" s="141" t="s">
        <v>76</v>
      </c>
      <c r="I1883" s="141" t="s">
        <v>73</v>
      </c>
      <c r="J1883" s="141" t="s">
        <v>53</v>
      </c>
      <c r="K1883" s="141" t="s">
        <v>53</v>
      </c>
      <c r="L1883" s="141" t="s">
        <v>821</v>
      </c>
      <c r="M1883" s="141" t="s">
        <v>311</v>
      </c>
      <c r="N1883" s="141" t="s">
        <v>651</v>
      </c>
      <c r="O1883" s="141" t="s">
        <v>62</v>
      </c>
      <c r="P1883" s="141" t="s">
        <v>1206</v>
      </c>
      <c r="Q1883" s="227">
        <v>630</v>
      </c>
      <c r="R1883" s="232">
        <v>1</v>
      </c>
      <c r="S1883" s="148">
        <v>1609</v>
      </c>
      <c r="T1883" s="148">
        <v>0</v>
      </c>
      <c r="U1883" s="148">
        <v>10.136699999999999</v>
      </c>
      <c r="V1883" s="229">
        <v>1.33615897729798E-6</v>
      </c>
      <c r="W1883" s="229">
        <v>2.2169669020000002E-3</v>
      </c>
      <c r="X1883" s="229">
        <v>3.5659966179765409E-4</v>
      </c>
    </row>
    <row r="1884" spans="1:24" ht="13.5" thickBot="1">
      <c r="A1884" s="153">
        <v>8861</v>
      </c>
      <c r="B1884" s="153">
        <v>9414</v>
      </c>
      <c r="C1884" s="141" t="s">
        <v>1372</v>
      </c>
      <c r="D1884" s="141">
        <v>513821488</v>
      </c>
      <c r="E1884" s="141" t="s">
        <v>429</v>
      </c>
      <c r="F1884" s="141" t="s">
        <v>2277</v>
      </c>
      <c r="G1884" s="141" t="s">
        <v>3858</v>
      </c>
      <c r="H1884" s="141" t="s">
        <v>76</v>
      </c>
      <c r="I1884" s="141" t="s">
        <v>73</v>
      </c>
      <c r="J1884" s="141" t="s">
        <v>53</v>
      </c>
      <c r="K1884" s="141" t="s">
        <v>53</v>
      </c>
      <c r="L1884" s="141" t="s">
        <v>821</v>
      </c>
      <c r="M1884" s="141" t="s">
        <v>311</v>
      </c>
      <c r="N1884" s="141" t="s">
        <v>651</v>
      </c>
      <c r="O1884" s="141" t="s">
        <v>62</v>
      </c>
      <c r="P1884" s="141" t="s">
        <v>1206</v>
      </c>
      <c r="Q1884" s="227">
        <v>2380</v>
      </c>
      <c r="R1884" s="232">
        <v>1</v>
      </c>
      <c r="S1884" s="148">
        <v>1513</v>
      </c>
      <c r="T1884" s="148">
        <v>0</v>
      </c>
      <c r="U1884" s="148">
        <v>36.009399999999999</v>
      </c>
      <c r="V1884" s="229">
        <v>1.22285231257583E-5</v>
      </c>
      <c r="W1884" s="229">
        <v>7.8755066229999997E-3</v>
      </c>
      <c r="X1884" s="229">
        <v>1.2667771426141097E-3</v>
      </c>
    </row>
    <row r="1885" spans="1:24" ht="13.5" thickBot="1">
      <c r="A1885" s="153">
        <v>8861</v>
      </c>
      <c r="B1885" s="153">
        <v>9414</v>
      </c>
      <c r="C1885" s="151" t="s">
        <v>1474</v>
      </c>
      <c r="D1885" s="151">
        <v>510216054</v>
      </c>
      <c r="E1885" s="151" t="s">
        <v>429</v>
      </c>
      <c r="F1885" s="151" t="s">
        <v>2278</v>
      </c>
      <c r="G1885" s="151" t="s">
        <v>3859</v>
      </c>
      <c r="H1885" s="151" t="s">
        <v>76</v>
      </c>
      <c r="I1885" s="151" t="s">
        <v>73</v>
      </c>
      <c r="J1885" s="151" t="s">
        <v>53</v>
      </c>
      <c r="K1885" s="151" t="s">
        <v>53</v>
      </c>
      <c r="L1885" s="151" t="s">
        <v>821</v>
      </c>
      <c r="M1885" s="151" t="s">
        <v>311</v>
      </c>
      <c r="N1885" s="151" t="s">
        <v>156</v>
      </c>
      <c r="O1885" s="151" t="s">
        <v>62</v>
      </c>
      <c r="P1885" s="151" t="s">
        <v>1206</v>
      </c>
      <c r="Q1885" s="244">
        <v>307</v>
      </c>
      <c r="R1885" s="232">
        <v>1</v>
      </c>
      <c r="S1885" s="148">
        <v>39190</v>
      </c>
      <c r="T1885" s="148">
        <v>6.7556900000000004</v>
      </c>
      <c r="U1885" s="148">
        <v>127.06899</v>
      </c>
      <c r="V1885" s="243">
        <v>2.8747627852499799E-5</v>
      </c>
      <c r="W1885" s="243">
        <v>2.7790873282E-2</v>
      </c>
      <c r="X1885" s="243">
        <v>4.4701686800407911E-3</v>
      </c>
    </row>
    <row r="1886" spans="1:24" ht="13.5" thickBot="1">
      <c r="A1886" s="153">
        <v>8861</v>
      </c>
      <c r="B1886" s="153">
        <v>9414</v>
      </c>
      <c r="C1886" s="151" t="s">
        <v>1399</v>
      </c>
      <c r="D1886" s="151">
        <v>511930125</v>
      </c>
      <c r="E1886" s="151" t="s">
        <v>429</v>
      </c>
      <c r="F1886" s="151" t="s">
        <v>2279</v>
      </c>
      <c r="G1886" s="151" t="s">
        <v>3860</v>
      </c>
      <c r="H1886" s="151" t="s">
        <v>76</v>
      </c>
      <c r="I1886" s="151" t="s">
        <v>73</v>
      </c>
      <c r="J1886" s="151" t="s">
        <v>53</v>
      </c>
      <c r="K1886" s="151" t="s">
        <v>53</v>
      </c>
      <c r="L1886" s="151" t="s">
        <v>821</v>
      </c>
      <c r="M1886" s="151" t="s">
        <v>311</v>
      </c>
      <c r="N1886" s="151" t="s">
        <v>260</v>
      </c>
      <c r="O1886" s="151" t="s">
        <v>62</v>
      </c>
      <c r="P1886" s="151" t="s">
        <v>1206</v>
      </c>
      <c r="Q1886" s="244">
        <v>3670</v>
      </c>
      <c r="R1886" s="232">
        <v>1</v>
      </c>
      <c r="S1886" s="148">
        <v>1670</v>
      </c>
      <c r="T1886" s="148">
        <v>0</v>
      </c>
      <c r="U1886" s="148">
        <v>61.289000000000001</v>
      </c>
      <c r="V1886" s="243">
        <v>2.2143442784771001E-5</v>
      </c>
      <c r="W1886" s="243">
        <v>1.3404331242E-2</v>
      </c>
      <c r="X1886" s="243">
        <v>2.1560899180124125E-3</v>
      </c>
    </row>
    <row r="1887" spans="1:24" ht="13.5" thickBot="1">
      <c r="A1887" s="153">
        <v>8861</v>
      </c>
      <c r="B1887" s="153">
        <v>9414</v>
      </c>
      <c r="C1887" s="151" t="s">
        <v>2280</v>
      </c>
      <c r="D1887" s="151">
        <v>513770669</v>
      </c>
      <c r="E1887" s="151" t="s">
        <v>429</v>
      </c>
      <c r="F1887" s="151" t="s">
        <v>2281</v>
      </c>
      <c r="G1887" s="151" t="s">
        <v>3861</v>
      </c>
      <c r="H1887" s="151" t="s">
        <v>76</v>
      </c>
      <c r="I1887" s="151" t="s">
        <v>73</v>
      </c>
      <c r="J1887" s="151" t="s">
        <v>53</v>
      </c>
      <c r="K1887" s="151" t="s">
        <v>53</v>
      </c>
      <c r="L1887" s="151" t="s">
        <v>821</v>
      </c>
      <c r="M1887" s="151" t="s">
        <v>311</v>
      </c>
      <c r="N1887" s="151" t="s">
        <v>650</v>
      </c>
      <c r="O1887" s="151" t="s">
        <v>62</v>
      </c>
      <c r="P1887" s="151" t="s">
        <v>1206</v>
      </c>
      <c r="Q1887" s="244">
        <v>87</v>
      </c>
      <c r="R1887" s="232">
        <v>1</v>
      </c>
      <c r="S1887" s="148">
        <v>20800</v>
      </c>
      <c r="T1887" s="148">
        <v>0</v>
      </c>
      <c r="U1887" s="148">
        <v>18.096</v>
      </c>
      <c r="V1887" s="243">
        <v>6.3155221815294496E-6</v>
      </c>
      <c r="W1887" s="243">
        <v>3.9577212570000003E-3</v>
      </c>
      <c r="X1887" s="243">
        <v>6.3660042024429539E-4</v>
      </c>
    </row>
    <row r="1888" spans="1:24" ht="13.5" thickBot="1">
      <c r="A1888" s="153">
        <v>8861</v>
      </c>
      <c r="B1888" s="153">
        <v>9414</v>
      </c>
      <c r="C1888" s="151" t="s">
        <v>2283</v>
      </c>
      <c r="D1888" s="151">
        <v>511725459</v>
      </c>
      <c r="E1888" s="151" t="s">
        <v>429</v>
      </c>
      <c r="F1888" s="151" t="s">
        <v>2284</v>
      </c>
      <c r="G1888" s="151" t="s">
        <v>3863</v>
      </c>
      <c r="H1888" s="151" t="s">
        <v>76</v>
      </c>
      <c r="I1888" s="151" t="s">
        <v>73</v>
      </c>
      <c r="J1888" s="151" t="s">
        <v>53</v>
      </c>
      <c r="K1888" s="151" t="s">
        <v>53</v>
      </c>
      <c r="L1888" s="151" t="s">
        <v>821</v>
      </c>
      <c r="M1888" s="151" t="s">
        <v>311</v>
      </c>
      <c r="N1888" s="151" t="s">
        <v>75</v>
      </c>
      <c r="O1888" s="151" t="s">
        <v>62</v>
      </c>
      <c r="P1888" s="151" t="s">
        <v>1206</v>
      </c>
      <c r="Q1888" s="244">
        <v>370</v>
      </c>
      <c r="R1888" s="232">
        <v>1</v>
      </c>
      <c r="S1888" s="148">
        <v>6557</v>
      </c>
      <c r="T1888" s="148">
        <v>0</v>
      </c>
      <c r="U1888" s="148">
        <v>24.260899999999999</v>
      </c>
      <c r="V1888" s="243">
        <v>1.77239107147938E-5</v>
      </c>
      <c r="W1888" s="243">
        <v>5.3060278319999998E-3</v>
      </c>
      <c r="X1888" s="243">
        <v>8.5347585850490846E-4</v>
      </c>
    </row>
    <row r="1889" spans="1:24" ht="13.5" thickBot="1">
      <c r="A1889" s="153">
        <v>8861</v>
      </c>
      <c r="B1889" s="153">
        <v>9414</v>
      </c>
      <c r="C1889" s="151" t="s">
        <v>2096</v>
      </c>
      <c r="D1889" s="151">
        <v>520041005</v>
      </c>
      <c r="E1889" s="151" t="s">
        <v>429</v>
      </c>
      <c r="F1889" s="151" t="s">
        <v>2286</v>
      </c>
      <c r="G1889" s="151" t="s">
        <v>3865</v>
      </c>
      <c r="H1889" s="151" t="s">
        <v>76</v>
      </c>
      <c r="I1889" s="151" t="s">
        <v>73</v>
      </c>
      <c r="J1889" s="151" t="s">
        <v>53</v>
      </c>
      <c r="K1889" s="151" t="s">
        <v>53</v>
      </c>
      <c r="L1889" s="151" t="s">
        <v>821</v>
      </c>
      <c r="M1889" s="151" t="s">
        <v>311</v>
      </c>
      <c r="N1889" s="151" t="s">
        <v>140</v>
      </c>
      <c r="O1889" s="151" t="s">
        <v>62</v>
      </c>
      <c r="P1889" s="151" t="s">
        <v>1206</v>
      </c>
      <c r="Q1889" s="244">
        <v>2880</v>
      </c>
      <c r="R1889" s="232">
        <v>1</v>
      </c>
      <c r="S1889" s="148">
        <v>464.6</v>
      </c>
      <c r="T1889" s="148">
        <v>0</v>
      </c>
      <c r="U1889" s="148">
        <v>13.38048</v>
      </c>
      <c r="V1889" s="243">
        <v>1.5477548638760902E-5</v>
      </c>
      <c r="W1889" s="243">
        <v>2.9264041850000002E-3</v>
      </c>
      <c r="X1889" s="243">
        <v>4.7071282001936277E-4</v>
      </c>
    </row>
    <row r="1890" spans="1:24" ht="13.5" thickBot="1">
      <c r="A1890" s="153">
        <v>8861</v>
      </c>
      <c r="B1890" s="153">
        <v>9414</v>
      </c>
      <c r="C1890" s="151" t="s">
        <v>1284</v>
      </c>
      <c r="D1890" s="151">
        <v>510960719</v>
      </c>
      <c r="E1890" s="151" t="s">
        <v>429</v>
      </c>
      <c r="F1890" s="151" t="s">
        <v>2287</v>
      </c>
      <c r="G1890" s="151" t="s">
        <v>3866</v>
      </c>
      <c r="H1890" s="151" t="s">
        <v>76</v>
      </c>
      <c r="I1890" s="151" t="s">
        <v>73</v>
      </c>
      <c r="J1890" s="151" t="s">
        <v>53</v>
      </c>
      <c r="K1890" s="151" t="s">
        <v>53</v>
      </c>
      <c r="L1890" s="151" t="s">
        <v>821</v>
      </c>
      <c r="M1890" s="151" t="s">
        <v>311</v>
      </c>
      <c r="N1890" s="151" t="s">
        <v>651</v>
      </c>
      <c r="O1890" s="151" t="s">
        <v>62</v>
      </c>
      <c r="P1890" s="151" t="s">
        <v>1206</v>
      </c>
      <c r="Q1890" s="244">
        <v>79</v>
      </c>
      <c r="R1890" s="232">
        <v>1</v>
      </c>
      <c r="S1890" s="148">
        <v>25940</v>
      </c>
      <c r="T1890" s="148">
        <v>0</v>
      </c>
      <c r="U1890" s="148">
        <v>20.492599999999999</v>
      </c>
      <c r="V1890" s="243">
        <v>6.5142411205946005E-7</v>
      </c>
      <c r="W1890" s="243">
        <v>4.4818743719999997E-3</v>
      </c>
      <c r="X1890" s="243">
        <v>7.2091057537015067E-4</v>
      </c>
    </row>
    <row r="1891" spans="1:24" ht="13.5" thickBot="1">
      <c r="A1891" s="153">
        <v>8861</v>
      </c>
      <c r="B1891" s="153">
        <v>9414</v>
      </c>
      <c r="C1891" s="151" t="s">
        <v>1301</v>
      </c>
      <c r="D1891" s="151">
        <v>513901371</v>
      </c>
      <c r="E1891" s="151" t="s">
        <v>429</v>
      </c>
      <c r="F1891" s="151" t="s">
        <v>2288</v>
      </c>
      <c r="G1891" s="151" t="s">
        <v>3867</v>
      </c>
      <c r="H1891" s="151" t="s">
        <v>76</v>
      </c>
      <c r="I1891" s="151" t="s">
        <v>73</v>
      </c>
      <c r="J1891" s="151" t="s">
        <v>53</v>
      </c>
      <c r="K1891" s="151" t="s">
        <v>53</v>
      </c>
      <c r="L1891" s="151" t="s">
        <v>821</v>
      </c>
      <c r="M1891" s="151" t="s">
        <v>311</v>
      </c>
      <c r="N1891" s="151" t="s">
        <v>647</v>
      </c>
      <c r="O1891" s="151" t="s">
        <v>62</v>
      </c>
      <c r="P1891" s="151" t="s">
        <v>1206</v>
      </c>
      <c r="Q1891" s="244">
        <v>1430</v>
      </c>
      <c r="R1891" s="232">
        <v>1</v>
      </c>
      <c r="S1891" s="148">
        <v>1348</v>
      </c>
      <c r="T1891" s="148">
        <v>0</v>
      </c>
      <c r="U1891" s="148">
        <v>19.276399999999999</v>
      </c>
      <c r="V1891" s="243">
        <v>2.60247008953372E-6</v>
      </c>
      <c r="W1891" s="243">
        <v>4.2158829600000003E-3</v>
      </c>
      <c r="X1891" s="243">
        <v>6.7812579248436862E-4</v>
      </c>
    </row>
    <row r="1892" spans="1:24" ht="13.5" thickBot="1">
      <c r="A1892" s="153">
        <v>8861</v>
      </c>
      <c r="B1892" s="153">
        <v>9414</v>
      </c>
      <c r="C1892" s="151" t="s">
        <v>2289</v>
      </c>
      <c r="D1892" s="151">
        <v>514068980</v>
      </c>
      <c r="E1892" s="151" t="s">
        <v>429</v>
      </c>
      <c r="F1892" s="151" t="s">
        <v>2290</v>
      </c>
      <c r="G1892" s="151" t="s">
        <v>3868</v>
      </c>
      <c r="H1892" s="151" t="s">
        <v>76</v>
      </c>
      <c r="I1892" s="151" t="s">
        <v>73</v>
      </c>
      <c r="J1892" s="151" t="s">
        <v>53</v>
      </c>
      <c r="K1892" s="151" t="s">
        <v>53</v>
      </c>
      <c r="L1892" s="151" t="s">
        <v>821</v>
      </c>
      <c r="M1892" s="151" t="s">
        <v>311</v>
      </c>
      <c r="N1892" s="151" t="s">
        <v>650</v>
      </c>
      <c r="O1892" s="151" t="s">
        <v>62</v>
      </c>
      <c r="P1892" s="151" t="s">
        <v>1206</v>
      </c>
      <c r="Q1892" s="244">
        <v>466</v>
      </c>
      <c r="R1892" s="232">
        <v>1</v>
      </c>
      <c r="S1892" s="148">
        <v>5079</v>
      </c>
      <c r="T1892" s="148">
        <v>0</v>
      </c>
      <c r="U1892" s="148">
        <v>23.668140000000001</v>
      </c>
      <c r="V1892" s="243">
        <v>3.2863220034208803E-5</v>
      </c>
      <c r="W1892" s="243">
        <v>5.1763870910000002E-3</v>
      </c>
      <c r="X1892" s="243">
        <v>8.326231139699833E-4</v>
      </c>
    </row>
    <row r="1893" spans="1:24" ht="13.5" thickBot="1">
      <c r="A1893" s="153">
        <v>8861</v>
      </c>
      <c r="B1893" s="153">
        <v>9414</v>
      </c>
      <c r="C1893" s="151" t="s">
        <v>1388</v>
      </c>
      <c r="D1893" s="151">
        <v>514065283</v>
      </c>
      <c r="E1893" s="151" t="s">
        <v>429</v>
      </c>
      <c r="F1893" s="151" t="s">
        <v>2291</v>
      </c>
      <c r="G1893" s="151" t="s">
        <v>3869</v>
      </c>
      <c r="H1893" s="151" t="s">
        <v>76</v>
      </c>
      <c r="I1893" s="151" t="s">
        <v>73</v>
      </c>
      <c r="J1893" s="151" t="s">
        <v>53</v>
      </c>
      <c r="K1893" s="151" t="s">
        <v>53</v>
      </c>
      <c r="L1893" s="151" t="s">
        <v>821</v>
      </c>
      <c r="M1893" s="151" t="s">
        <v>311</v>
      </c>
      <c r="N1893" s="151" t="s">
        <v>75</v>
      </c>
      <c r="O1893" s="151" t="s">
        <v>62</v>
      </c>
      <c r="P1893" s="151" t="s">
        <v>1206</v>
      </c>
      <c r="Q1893" s="244">
        <v>670</v>
      </c>
      <c r="R1893" s="232">
        <v>1</v>
      </c>
      <c r="S1893" s="148">
        <v>1991</v>
      </c>
      <c r="T1893" s="148">
        <v>0</v>
      </c>
      <c r="U1893" s="148">
        <v>13.339700000000001</v>
      </c>
      <c r="V1893" s="243">
        <v>7.4528563177512599E-6</v>
      </c>
      <c r="W1893" s="243">
        <v>2.9174853150000001E-3</v>
      </c>
      <c r="X1893" s="243">
        <v>4.6927821761344094E-4</v>
      </c>
    </row>
    <row r="1894" spans="1:24" ht="13.5" thickBot="1">
      <c r="A1894" s="153">
        <v>8861</v>
      </c>
      <c r="B1894" s="153">
        <v>9414</v>
      </c>
      <c r="C1894" s="151" t="s">
        <v>2292</v>
      </c>
      <c r="D1894" s="151">
        <v>515001659</v>
      </c>
      <c r="E1894" s="151" t="s">
        <v>429</v>
      </c>
      <c r="F1894" s="151" t="s">
        <v>2293</v>
      </c>
      <c r="G1894" s="151" t="s">
        <v>3870</v>
      </c>
      <c r="H1894" s="151" t="s">
        <v>76</v>
      </c>
      <c r="I1894" s="151" t="s">
        <v>73</v>
      </c>
      <c r="J1894" s="151" t="s">
        <v>53</v>
      </c>
      <c r="K1894" s="151" t="s">
        <v>53</v>
      </c>
      <c r="L1894" s="151" t="s">
        <v>821</v>
      </c>
      <c r="M1894" s="151" t="s">
        <v>311</v>
      </c>
      <c r="N1894" s="151" t="s">
        <v>263</v>
      </c>
      <c r="O1894" s="151" t="s">
        <v>62</v>
      </c>
      <c r="P1894" s="151" t="s">
        <v>1206</v>
      </c>
      <c r="Q1894" s="244">
        <v>3470</v>
      </c>
      <c r="R1894" s="232">
        <v>1</v>
      </c>
      <c r="S1894" s="148">
        <v>1271</v>
      </c>
      <c r="T1894" s="148">
        <v>0</v>
      </c>
      <c r="U1894" s="148">
        <v>44.103700000000003</v>
      </c>
      <c r="V1894" s="243">
        <v>2.3809160970587901E-5</v>
      </c>
      <c r="W1894" s="243">
        <v>9.6457864179999991E-3</v>
      </c>
      <c r="X1894" s="243">
        <v>1.5515270752833959E-3</v>
      </c>
    </row>
    <row r="1895" spans="1:24" ht="13.5" thickBot="1">
      <c r="A1895" s="153">
        <v>8861</v>
      </c>
      <c r="B1895" s="153">
        <v>9414</v>
      </c>
      <c r="C1895" s="151" t="s">
        <v>1386</v>
      </c>
      <c r="D1895" s="151">
        <v>514892801</v>
      </c>
      <c r="E1895" s="151" t="s">
        <v>429</v>
      </c>
      <c r="F1895" s="151" t="s">
        <v>2294</v>
      </c>
      <c r="G1895" s="151" t="s">
        <v>3871</v>
      </c>
      <c r="H1895" s="151" t="s">
        <v>76</v>
      </c>
      <c r="I1895" s="151" t="s">
        <v>73</v>
      </c>
      <c r="J1895" s="151" t="s">
        <v>53</v>
      </c>
      <c r="K1895" s="151" t="s">
        <v>53</v>
      </c>
      <c r="L1895" s="151" t="s">
        <v>821</v>
      </c>
      <c r="M1895" s="151" t="s">
        <v>311</v>
      </c>
      <c r="N1895" s="151" t="s">
        <v>263</v>
      </c>
      <c r="O1895" s="151" t="s">
        <v>62</v>
      </c>
      <c r="P1895" s="151" t="s">
        <v>1206</v>
      </c>
      <c r="Q1895" s="244">
        <v>1780</v>
      </c>
      <c r="R1895" s="232">
        <v>1</v>
      </c>
      <c r="S1895" s="148">
        <v>2140</v>
      </c>
      <c r="T1895" s="148">
        <v>0</v>
      </c>
      <c r="U1895" s="148">
        <v>38.091999999999999</v>
      </c>
      <c r="V1895" s="243">
        <v>4.98159424068598E-6</v>
      </c>
      <c r="W1895" s="243">
        <v>8.3309857500000004E-3</v>
      </c>
      <c r="X1895" s="243">
        <v>1.3400410702887765E-3</v>
      </c>
    </row>
    <row r="1896" spans="1:24" ht="13.5" thickBot="1">
      <c r="A1896" s="153">
        <v>8861</v>
      </c>
      <c r="B1896" s="153">
        <v>9414</v>
      </c>
      <c r="C1896" s="151" t="s">
        <v>1529</v>
      </c>
      <c r="D1896" s="151">
        <v>514401702</v>
      </c>
      <c r="E1896" s="151" t="s">
        <v>429</v>
      </c>
      <c r="F1896" s="151" t="s">
        <v>2300</v>
      </c>
      <c r="G1896" s="151" t="s">
        <v>3875</v>
      </c>
      <c r="H1896" s="151" t="s">
        <v>76</v>
      </c>
      <c r="I1896" s="151" t="s">
        <v>73</v>
      </c>
      <c r="J1896" s="151" t="s">
        <v>53</v>
      </c>
      <c r="K1896" s="151" t="s">
        <v>53</v>
      </c>
      <c r="L1896" s="151" t="s">
        <v>821</v>
      </c>
      <c r="M1896" s="151" t="s">
        <v>311</v>
      </c>
      <c r="N1896" s="151" t="s">
        <v>156</v>
      </c>
      <c r="O1896" s="151" t="s">
        <v>62</v>
      </c>
      <c r="P1896" s="151" t="s">
        <v>1206</v>
      </c>
      <c r="Q1896" s="244">
        <v>810</v>
      </c>
      <c r="R1896" s="232">
        <v>1</v>
      </c>
      <c r="S1896" s="148">
        <v>3016</v>
      </c>
      <c r="T1896" s="148">
        <v>0</v>
      </c>
      <c r="U1896" s="148">
        <v>24.429600000000001</v>
      </c>
      <c r="V1896" s="243">
        <v>3.16760158948996E-6</v>
      </c>
      <c r="W1896" s="243">
        <v>5.3429236969999997E-3</v>
      </c>
      <c r="X1896" s="243">
        <v>8.5941056732979871E-4</v>
      </c>
    </row>
    <row r="1897" spans="1:24" ht="13.5" thickBot="1">
      <c r="A1897" s="153">
        <v>8861</v>
      </c>
      <c r="B1897" s="153">
        <v>9414</v>
      </c>
      <c r="C1897" s="151" t="s">
        <v>1311</v>
      </c>
      <c r="D1897" s="151">
        <v>550263107</v>
      </c>
      <c r="E1897" s="151" t="s">
        <v>429</v>
      </c>
      <c r="F1897" s="151" t="s">
        <v>2301</v>
      </c>
      <c r="G1897" s="151" t="s">
        <v>3876</v>
      </c>
      <c r="H1897" s="151" t="s">
        <v>76</v>
      </c>
      <c r="I1897" s="151" t="s">
        <v>460</v>
      </c>
      <c r="J1897" s="151" t="s">
        <v>53</v>
      </c>
      <c r="K1897" s="151" t="s">
        <v>53</v>
      </c>
      <c r="L1897" s="151" t="s">
        <v>821</v>
      </c>
      <c r="M1897" s="151" t="s">
        <v>311</v>
      </c>
      <c r="N1897" s="151" t="s">
        <v>267</v>
      </c>
      <c r="O1897" s="151" t="s">
        <v>62</v>
      </c>
      <c r="P1897" s="151" t="s">
        <v>1206</v>
      </c>
      <c r="Q1897" s="244">
        <v>100</v>
      </c>
      <c r="R1897" s="232">
        <v>1</v>
      </c>
      <c r="S1897" s="148">
        <v>5205</v>
      </c>
      <c r="T1897" s="148">
        <v>0</v>
      </c>
      <c r="U1897" s="148">
        <v>5.2050000000000001</v>
      </c>
      <c r="V1897" s="243">
        <v>9.9760470123210693E-7</v>
      </c>
      <c r="W1897" s="243">
        <v>1.138369758E-3</v>
      </c>
      <c r="X1897" s="243">
        <v>1.8310705058419304E-4</v>
      </c>
    </row>
    <row r="1898" spans="1:24" ht="13.5" thickBot="1">
      <c r="A1898" s="153">
        <v>8861</v>
      </c>
      <c r="B1898" s="153">
        <v>9414</v>
      </c>
      <c r="C1898" s="151" t="s">
        <v>1303</v>
      </c>
      <c r="D1898" s="151">
        <v>512607888</v>
      </c>
      <c r="E1898" s="151" t="s">
        <v>429</v>
      </c>
      <c r="F1898" s="151" t="s">
        <v>2304</v>
      </c>
      <c r="G1898" s="151" t="s">
        <v>3878</v>
      </c>
      <c r="H1898" s="151" t="s">
        <v>76</v>
      </c>
      <c r="I1898" s="151" t="s">
        <v>73</v>
      </c>
      <c r="J1898" s="151" t="s">
        <v>53</v>
      </c>
      <c r="K1898" s="151" t="s">
        <v>53</v>
      </c>
      <c r="L1898" s="151" t="s">
        <v>821</v>
      </c>
      <c r="M1898" s="151" t="s">
        <v>311</v>
      </c>
      <c r="N1898" s="151" t="s">
        <v>259</v>
      </c>
      <c r="O1898" s="151" t="s">
        <v>62</v>
      </c>
      <c r="P1898" s="151" t="s">
        <v>1206</v>
      </c>
      <c r="Q1898" s="244">
        <v>24</v>
      </c>
      <c r="R1898" s="232">
        <v>1</v>
      </c>
      <c r="S1898" s="148">
        <v>42630</v>
      </c>
      <c r="T1898" s="148">
        <v>0</v>
      </c>
      <c r="U1898" s="148">
        <v>10.231199999999999</v>
      </c>
      <c r="V1898" s="243">
        <v>1.4600500200969799E-6</v>
      </c>
      <c r="W1898" s="243">
        <v>2.2376347109999998E-3</v>
      </c>
      <c r="X1898" s="243">
        <v>3.599240837535054E-4</v>
      </c>
    </row>
    <row r="1899" spans="1:24" ht="13.5" thickBot="1">
      <c r="A1899" s="153">
        <v>8861</v>
      </c>
      <c r="B1899" s="153">
        <v>9414</v>
      </c>
      <c r="C1899" s="151" t="s">
        <v>2305</v>
      </c>
      <c r="D1899" s="151">
        <v>515809499</v>
      </c>
      <c r="E1899" s="151" t="s">
        <v>429</v>
      </c>
      <c r="F1899" s="151" t="s">
        <v>2306</v>
      </c>
      <c r="G1899" s="151" t="s">
        <v>3879</v>
      </c>
      <c r="H1899" s="151" t="s">
        <v>76</v>
      </c>
      <c r="I1899" s="151" t="s">
        <v>73</v>
      </c>
      <c r="J1899" s="151" t="s">
        <v>53</v>
      </c>
      <c r="K1899" s="151" t="s">
        <v>53</v>
      </c>
      <c r="L1899" s="151" t="s">
        <v>821</v>
      </c>
      <c r="M1899" s="151" t="s">
        <v>311</v>
      </c>
      <c r="N1899" s="151" t="s">
        <v>75</v>
      </c>
      <c r="O1899" s="151" t="s">
        <v>62</v>
      </c>
      <c r="P1899" s="151" t="s">
        <v>1206</v>
      </c>
      <c r="Q1899" s="244">
        <v>44</v>
      </c>
      <c r="R1899" s="232">
        <v>1</v>
      </c>
      <c r="S1899" s="148">
        <v>40790</v>
      </c>
      <c r="T1899" s="148">
        <v>0</v>
      </c>
      <c r="U1899" s="148">
        <v>17.947600000000001</v>
      </c>
      <c r="V1899" s="243">
        <v>3.58014646053702E-5</v>
      </c>
      <c r="W1899" s="243">
        <v>3.9252651429999997E-3</v>
      </c>
      <c r="X1899" s="243">
        <v>6.3137984650621772E-4</v>
      </c>
    </row>
    <row r="1900" spans="1:24" ht="13.5" thickBot="1">
      <c r="A1900" s="153">
        <v>8861</v>
      </c>
      <c r="B1900" s="153">
        <v>9414</v>
      </c>
      <c r="C1900" s="151" t="s">
        <v>2310</v>
      </c>
      <c r="D1900" s="151">
        <v>513618967</v>
      </c>
      <c r="E1900" s="151" t="s">
        <v>429</v>
      </c>
      <c r="F1900" s="151" t="s">
        <v>2311</v>
      </c>
      <c r="G1900" s="151" t="s">
        <v>3882</v>
      </c>
      <c r="H1900" s="151" t="s">
        <v>76</v>
      </c>
      <c r="I1900" s="151" t="s">
        <v>73</v>
      </c>
      <c r="J1900" s="151" t="s">
        <v>53</v>
      </c>
      <c r="K1900" s="151" t="s">
        <v>53</v>
      </c>
      <c r="L1900" s="151" t="s">
        <v>821</v>
      </c>
      <c r="M1900" s="151" t="s">
        <v>311</v>
      </c>
      <c r="N1900" s="151" t="s">
        <v>650</v>
      </c>
      <c r="O1900" s="151" t="s">
        <v>62</v>
      </c>
      <c r="P1900" s="151" t="s">
        <v>1206</v>
      </c>
      <c r="Q1900" s="244">
        <v>4900</v>
      </c>
      <c r="R1900" s="232">
        <v>1</v>
      </c>
      <c r="S1900" s="148">
        <v>1049</v>
      </c>
      <c r="T1900" s="148">
        <v>0</v>
      </c>
      <c r="U1900" s="148">
        <v>51.401000000000003</v>
      </c>
      <c r="V1900" s="243">
        <v>3.5134854850851801E-5</v>
      </c>
      <c r="W1900" s="243">
        <v>1.1241756762E-2</v>
      </c>
      <c r="X1900" s="243">
        <v>1.8082392905049197E-3</v>
      </c>
    </row>
    <row r="1901" spans="1:24" ht="13.5" thickBot="1">
      <c r="A1901" s="153">
        <v>8861</v>
      </c>
      <c r="B1901" s="153">
        <v>9414</v>
      </c>
      <c r="C1901" s="151" t="s">
        <v>2316</v>
      </c>
      <c r="D1901" s="151">
        <v>515251593</v>
      </c>
      <c r="E1901" s="151" t="s">
        <v>429</v>
      </c>
      <c r="F1901" s="151" t="s">
        <v>2317</v>
      </c>
      <c r="G1901" s="151" t="s">
        <v>3885</v>
      </c>
      <c r="H1901" s="151" t="s">
        <v>76</v>
      </c>
      <c r="I1901" s="151" t="s">
        <v>73</v>
      </c>
      <c r="J1901" s="151" t="s">
        <v>53</v>
      </c>
      <c r="K1901" s="151" t="s">
        <v>53</v>
      </c>
      <c r="L1901" s="151" t="s">
        <v>821</v>
      </c>
      <c r="M1901" s="151" t="s">
        <v>311</v>
      </c>
      <c r="N1901" s="151" t="s">
        <v>265</v>
      </c>
      <c r="O1901" s="151" t="s">
        <v>62</v>
      </c>
      <c r="P1901" s="151" t="s">
        <v>1206</v>
      </c>
      <c r="Q1901" s="244">
        <v>2510</v>
      </c>
      <c r="R1901" s="232">
        <v>1</v>
      </c>
      <c r="S1901" s="148">
        <v>1074</v>
      </c>
      <c r="T1901" s="148">
        <v>0</v>
      </c>
      <c r="U1901" s="148">
        <v>26.9574</v>
      </c>
      <c r="V1901" s="243">
        <v>2.34878681277668E-5</v>
      </c>
      <c r="W1901" s="243">
        <v>5.8957711660000004E-3</v>
      </c>
      <c r="X1901" s="243">
        <v>9.4833621621869847E-4</v>
      </c>
    </row>
    <row r="1902" spans="1:24" ht="13.5" thickBot="1">
      <c r="A1902" s="153">
        <v>8861</v>
      </c>
      <c r="B1902" s="153">
        <v>9414</v>
      </c>
      <c r="C1902" s="151" t="s">
        <v>1526</v>
      </c>
      <c r="D1902" s="151">
        <v>514599943</v>
      </c>
      <c r="E1902" s="151" t="s">
        <v>429</v>
      </c>
      <c r="F1902" s="151" t="s">
        <v>2318</v>
      </c>
      <c r="G1902" s="151" t="s">
        <v>3886</v>
      </c>
      <c r="H1902" s="151" t="s">
        <v>76</v>
      </c>
      <c r="I1902" s="151" t="s">
        <v>73</v>
      </c>
      <c r="J1902" s="151" t="s">
        <v>53</v>
      </c>
      <c r="K1902" s="151" t="s">
        <v>53</v>
      </c>
      <c r="L1902" s="151" t="s">
        <v>821</v>
      </c>
      <c r="M1902" s="151" t="s">
        <v>311</v>
      </c>
      <c r="N1902" s="151" t="s">
        <v>647</v>
      </c>
      <c r="O1902" s="151" t="s">
        <v>62</v>
      </c>
      <c r="P1902" s="151" t="s">
        <v>1206</v>
      </c>
      <c r="Q1902" s="244">
        <v>945</v>
      </c>
      <c r="R1902" s="232">
        <v>1</v>
      </c>
      <c r="S1902" s="148">
        <v>8722</v>
      </c>
      <c r="T1902" s="148">
        <v>0</v>
      </c>
      <c r="U1902" s="148">
        <v>82.422899999999998</v>
      </c>
      <c r="V1902" s="243">
        <v>2.6589374964547499E-5</v>
      </c>
      <c r="W1902" s="243">
        <v>1.8026462391999998E-2</v>
      </c>
      <c r="X1902" s="243">
        <v>2.8995608298935417E-3</v>
      </c>
    </row>
    <row r="1903" spans="1:24" ht="13.5" thickBot="1">
      <c r="A1903" s="153">
        <v>8861</v>
      </c>
      <c r="B1903" s="153">
        <v>9414</v>
      </c>
      <c r="C1903" s="151" t="s">
        <v>3788</v>
      </c>
      <c r="D1903" s="151">
        <v>514091685</v>
      </c>
      <c r="E1903" s="151" t="s">
        <v>429</v>
      </c>
      <c r="F1903" s="151" t="s">
        <v>3931</v>
      </c>
      <c r="G1903" s="151" t="s">
        <v>3932</v>
      </c>
      <c r="H1903" s="151" t="s">
        <v>76</v>
      </c>
      <c r="I1903" s="151" t="s">
        <v>73</v>
      </c>
      <c r="J1903" s="151" t="s">
        <v>53</v>
      </c>
      <c r="K1903" s="151" t="s">
        <v>53</v>
      </c>
      <c r="L1903" s="151" t="s">
        <v>54</v>
      </c>
      <c r="M1903" s="151" t="s">
        <v>311</v>
      </c>
      <c r="N1903" s="151" t="s">
        <v>140</v>
      </c>
      <c r="O1903" s="151" t="s">
        <v>62</v>
      </c>
      <c r="P1903" s="151" t="s">
        <v>1206</v>
      </c>
      <c r="Q1903" s="244">
        <v>4000</v>
      </c>
      <c r="R1903" s="232">
        <v>1</v>
      </c>
      <c r="S1903" s="148">
        <v>1573.9060999999999</v>
      </c>
      <c r="T1903" s="148">
        <v>0</v>
      </c>
      <c r="U1903" s="148">
        <v>62.956240000000001</v>
      </c>
      <c r="V1903" s="243">
        <v>1.95525162E-4</v>
      </c>
      <c r="W1903" s="243">
        <v>1.3768968244E-2</v>
      </c>
      <c r="X1903" s="243">
        <v>2.2147418678713925E-3</v>
      </c>
    </row>
    <row r="1904" spans="1:24" ht="13.5" thickBot="1">
      <c r="A1904" s="153">
        <v>8861</v>
      </c>
      <c r="B1904" s="153">
        <v>9414</v>
      </c>
      <c r="C1904" s="151" t="s">
        <v>1548</v>
      </c>
      <c r="D1904" s="151">
        <v>516046307</v>
      </c>
      <c r="E1904" s="151" t="s">
        <v>429</v>
      </c>
      <c r="F1904" s="151" t="s">
        <v>2319</v>
      </c>
      <c r="G1904" s="151" t="s">
        <v>3392</v>
      </c>
      <c r="H1904" s="151" t="s">
        <v>76</v>
      </c>
      <c r="I1904" s="151" t="s">
        <v>73</v>
      </c>
      <c r="J1904" s="151" t="s">
        <v>53</v>
      </c>
      <c r="K1904" s="151" t="s">
        <v>53</v>
      </c>
      <c r="L1904" s="151" t="s">
        <v>821</v>
      </c>
      <c r="M1904" s="151" t="s">
        <v>311</v>
      </c>
      <c r="N1904" s="151" t="s">
        <v>647</v>
      </c>
      <c r="O1904" s="151" t="s">
        <v>62</v>
      </c>
      <c r="P1904" s="151" t="s">
        <v>1206</v>
      </c>
      <c r="Q1904" s="244">
        <v>1400</v>
      </c>
      <c r="R1904" s="232">
        <v>1</v>
      </c>
      <c r="S1904" s="148">
        <v>3230</v>
      </c>
      <c r="T1904" s="148">
        <v>0</v>
      </c>
      <c r="U1904" s="148">
        <v>45.22</v>
      </c>
      <c r="V1904" s="243">
        <v>8.5302906355322396E-5</v>
      </c>
      <c r="W1904" s="243">
        <v>9.8899290050000008E-3</v>
      </c>
      <c r="X1904" s="243">
        <v>1.5907974692444206E-3</v>
      </c>
    </row>
    <row r="1905" spans="1:24" ht="13.5" thickBot="1">
      <c r="A1905" s="153">
        <v>8861</v>
      </c>
      <c r="B1905" s="153">
        <v>9414</v>
      </c>
      <c r="C1905" s="151" t="s">
        <v>2326</v>
      </c>
      <c r="D1905" s="151">
        <v>512569237</v>
      </c>
      <c r="E1905" s="151" t="s">
        <v>429</v>
      </c>
      <c r="F1905" s="151" t="s">
        <v>2327</v>
      </c>
      <c r="G1905" s="151" t="s">
        <v>3893</v>
      </c>
      <c r="H1905" s="151" t="s">
        <v>76</v>
      </c>
      <c r="I1905" s="151" t="s">
        <v>73</v>
      </c>
      <c r="J1905" s="151" t="s">
        <v>53</v>
      </c>
      <c r="K1905" s="151" t="s">
        <v>53</v>
      </c>
      <c r="L1905" s="151" t="s">
        <v>821</v>
      </c>
      <c r="M1905" s="151" t="s">
        <v>311</v>
      </c>
      <c r="N1905" s="151" t="s">
        <v>140</v>
      </c>
      <c r="O1905" s="151" t="s">
        <v>62</v>
      </c>
      <c r="P1905" s="151" t="s">
        <v>1206</v>
      </c>
      <c r="Q1905" s="244">
        <v>165</v>
      </c>
      <c r="R1905" s="232">
        <v>1</v>
      </c>
      <c r="S1905" s="148">
        <v>8590</v>
      </c>
      <c r="T1905" s="148">
        <v>0</v>
      </c>
      <c r="U1905" s="148">
        <v>14.173500000000001</v>
      </c>
      <c r="V1905" s="243">
        <v>5.2584715650062297E-6</v>
      </c>
      <c r="W1905" s="243">
        <v>3.0998431829999998E-3</v>
      </c>
      <c r="X1905" s="243">
        <v>4.9861052477522775E-4</v>
      </c>
    </row>
    <row r="1906" spans="1:24" ht="13.5" thickBot="1">
      <c r="A1906" s="153">
        <v>8861</v>
      </c>
      <c r="B1906" s="153">
        <v>9414</v>
      </c>
      <c r="C1906" s="151" t="s">
        <v>2330</v>
      </c>
      <c r="D1906" s="151">
        <v>510400740</v>
      </c>
      <c r="E1906" s="151" t="s">
        <v>429</v>
      </c>
      <c r="F1906" s="151" t="s">
        <v>2331</v>
      </c>
      <c r="G1906" s="151" t="s">
        <v>3895</v>
      </c>
      <c r="H1906" s="151" t="s">
        <v>76</v>
      </c>
      <c r="I1906" s="151" t="s">
        <v>73</v>
      </c>
      <c r="J1906" s="151" t="s">
        <v>53</v>
      </c>
      <c r="K1906" s="151" t="s">
        <v>53</v>
      </c>
      <c r="L1906" s="151" t="s">
        <v>821</v>
      </c>
      <c r="M1906" s="151" t="s">
        <v>311</v>
      </c>
      <c r="N1906" s="151" t="s">
        <v>75</v>
      </c>
      <c r="O1906" s="151" t="s">
        <v>62</v>
      </c>
      <c r="P1906" s="151" t="s">
        <v>1206</v>
      </c>
      <c r="Q1906" s="244">
        <v>840</v>
      </c>
      <c r="R1906" s="232">
        <v>1</v>
      </c>
      <c r="S1906" s="148">
        <v>3248</v>
      </c>
      <c r="T1906" s="148">
        <v>0</v>
      </c>
      <c r="U1906" s="148">
        <v>27.283200000000001</v>
      </c>
      <c r="V1906" s="243">
        <v>3.05390035973856E-5</v>
      </c>
      <c r="W1906" s="243">
        <v>5.9670258959999998E-3</v>
      </c>
      <c r="X1906" s="243">
        <v>9.597975566760145E-4</v>
      </c>
    </row>
    <row r="1907" spans="1:24" ht="13.5" thickBot="1">
      <c r="A1907" s="153">
        <v>8861</v>
      </c>
      <c r="B1907" s="153">
        <v>9414</v>
      </c>
      <c r="C1907" s="151" t="s">
        <v>2340</v>
      </c>
      <c r="D1907" s="151">
        <v>514211457</v>
      </c>
      <c r="E1907" s="151" t="s">
        <v>429</v>
      </c>
      <c r="F1907" s="151" t="s">
        <v>2341</v>
      </c>
      <c r="G1907" s="151" t="s">
        <v>3899</v>
      </c>
      <c r="H1907" s="151" t="s">
        <v>76</v>
      </c>
      <c r="I1907" s="151" t="s">
        <v>73</v>
      </c>
      <c r="J1907" s="151" t="s">
        <v>53</v>
      </c>
      <c r="K1907" s="151" t="s">
        <v>53</v>
      </c>
      <c r="L1907" s="151" t="s">
        <v>821</v>
      </c>
      <c r="M1907" s="151" t="s">
        <v>311</v>
      </c>
      <c r="N1907" s="151" t="s">
        <v>650</v>
      </c>
      <c r="O1907" s="151" t="s">
        <v>62</v>
      </c>
      <c r="P1907" s="151" t="s">
        <v>1206</v>
      </c>
      <c r="Q1907" s="244">
        <v>1173</v>
      </c>
      <c r="R1907" s="232">
        <v>1</v>
      </c>
      <c r="S1907" s="148">
        <v>6601</v>
      </c>
      <c r="T1907" s="148">
        <v>0</v>
      </c>
      <c r="U1907" s="148">
        <v>77.429730000000006</v>
      </c>
      <c r="V1907" s="243">
        <v>2.4188614276973901E-5</v>
      </c>
      <c r="W1907" s="243">
        <v>1.6934421330000001E-2</v>
      </c>
      <c r="X1907" s="243">
        <v>2.7239057613507034E-3</v>
      </c>
    </row>
    <row r="1908" spans="1:24" ht="13.5" thickBot="1">
      <c r="A1908" s="153">
        <v>8861</v>
      </c>
      <c r="B1908" s="153">
        <v>9414</v>
      </c>
      <c r="C1908" s="151" t="s">
        <v>2427</v>
      </c>
      <c r="D1908" s="151">
        <v>512714494</v>
      </c>
      <c r="E1908" s="151" t="s">
        <v>429</v>
      </c>
      <c r="F1908" s="151" t="s">
        <v>2428</v>
      </c>
      <c r="G1908" s="151" t="s">
        <v>3933</v>
      </c>
      <c r="H1908" s="151" t="s">
        <v>76</v>
      </c>
      <c r="I1908" s="151" t="s">
        <v>73</v>
      </c>
      <c r="J1908" s="151" t="s">
        <v>53</v>
      </c>
      <c r="K1908" s="151" t="s">
        <v>53</v>
      </c>
      <c r="L1908" s="151" t="s">
        <v>821</v>
      </c>
      <c r="M1908" s="151" t="s">
        <v>311</v>
      </c>
      <c r="N1908" s="151" t="s">
        <v>263</v>
      </c>
      <c r="O1908" s="151" t="s">
        <v>62</v>
      </c>
      <c r="P1908" s="151" t="s">
        <v>1206</v>
      </c>
      <c r="Q1908" s="244">
        <v>820</v>
      </c>
      <c r="R1908" s="232">
        <v>1</v>
      </c>
      <c r="S1908" s="148">
        <v>551.79999999999995</v>
      </c>
      <c r="T1908" s="148">
        <v>0</v>
      </c>
      <c r="U1908" s="148">
        <v>4.5247599999999997</v>
      </c>
      <c r="V1908" s="243">
        <v>2.85207471044485E-6</v>
      </c>
      <c r="W1908" s="243">
        <v>9.8959653099999997E-4</v>
      </c>
      <c r="X1908" s="243">
        <v>1.5917684115299391E-4</v>
      </c>
    </row>
    <row r="1909" spans="1:24" ht="13.5" thickBot="1">
      <c r="A1909" s="153">
        <v>8861</v>
      </c>
      <c r="B1909" s="153">
        <v>9414</v>
      </c>
      <c r="C1909" s="151" t="s">
        <v>2348</v>
      </c>
      <c r="D1909" s="151">
        <v>514259019</v>
      </c>
      <c r="E1909" s="151" t="s">
        <v>429</v>
      </c>
      <c r="F1909" s="151" t="s">
        <v>2349</v>
      </c>
      <c r="G1909" s="151" t="s">
        <v>3903</v>
      </c>
      <c r="H1909" s="151" t="s">
        <v>76</v>
      </c>
      <c r="I1909" s="151" t="s">
        <v>73</v>
      </c>
      <c r="J1909" s="151" t="s">
        <v>53</v>
      </c>
      <c r="K1909" s="151" t="s">
        <v>53</v>
      </c>
      <c r="L1909" s="151" t="s">
        <v>821</v>
      </c>
      <c r="M1909" s="151" t="s">
        <v>311</v>
      </c>
      <c r="N1909" s="151" t="s">
        <v>653</v>
      </c>
      <c r="O1909" s="151" t="s">
        <v>62</v>
      </c>
      <c r="P1909" s="151" t="s">
        <v>1206</v>
      </c>
      <c r="Q1909" s="244">
        <v>750</v>
      </c>
      <c r="R1909" s="232">
        <v>1</v>
      </c>
      <c r="S1909" s="148">
        <v>3950</v>
      </c>
      <c r="T1909" s="148">
        <v>0</v>
      </c>
      <c r="U1909" s="148">
        <v>29.625</v>
      </c>
      <c r="V1909" s="243">
        <v>9.3652742797264293E-6</v>
      </c>
      <c r="W1909" s="243">
        <v>6.4791938689999998E-3</v>
      </c>
      <c r="X1909" s="243">
        <v>1.0421798988581592E-3</v>
      </c>
    </row>
    <row r="1910" spans="1:24" ht="13.5" thickBot="1">
      <c r="A1910" s="153">
        <v>8861</v>
      </c>
      <c r="B1910" s="153">
        <v>9414</v>
      </c>
      <c r="C1910" s="151" t="s">
        <v>2358</v>
      </c>
      <c r="D1910" s="151">
        <v>513561399</v>
      </c>
      <c r="E1910" s="151" t="s">
        <v>429</v>
      </c>
      <c r="F1910" s="151" t="s">
        <v>2359</v>
      </c>
      <c r="G1910" s="151" t="s">
        <v>3914</v>
      </c>
      <c r="H1910" s="151" t="s">
        <v>76</v>
      </c>
      <c r="I1910" s="151" t="s">
        <v>73</v>
      </c>
      <c r="J1910" s="151" t="s">
        <v>53</v>
      </c>
      <c r="K1910" s="151" t="s">
        <v>53</v>
      </c>
      <c r="L1910" s="151" t="s">
        <v>821</v>
      </c>
      <c r="M1910" s="151" t="s">
        <v>311</v>
      </c>
      <c r="N1910" s="151" t="s">
        <v>648</v>
      </c>
      <c r="O1910" s="151" t="s">
        <v>62</v>
      </c>
      <c r="P1910" s="151" t="s">
        <v>1206</v>
      </c>
      <c r="Q1910" s="244">
        <v>1750</v>
      </c>
      <c r="R1910" s="232">
        <v>1</v>
      </c>
      <c r="S1910" s="148">
        <v>670.2</v>
      </c>
      <c r="T1910" s="148">
        <v>0</v>
      </c>
      <c r="U1910" s="148">
        <v>11.7285</v>
      </c>
      <c r="V1910" s="243">
        <v>1.6240389088540999E-5</v>
      </c>
      <c r="W1910" s="243">
        <v>2.5651046509999999E-3</v>
      </c>
      <c r="X1910" s="243">
        <v>4.1259770274288342E-4</v>
      </c>
    </row>
    <row r="1911" spans="1:24" ht="13.5" thickBot="1">
      <c r="A1911" s="153">
        <v>8861</v>
      </c>
      <c r="B1911" s="153">
        <v>9414</v>
      </c>
      <c r="C1911" s="151" t="s">
        <v>2104</v>
      </c>
      <c r="D1911" s="151">
        <v>513948216</v>
      </c>
      <c r="E1911" s="151" t="s">
        <v>429</v>
      </c>
      <c r="F1911" s="151" t="s">
        <v>2363</v>
      </c>
      <c r="G1911" s="151" t="s">
        <v>3731</v>
      </c>
      <c r="H1911" s="151" t="s">
        <v>76</v>
      </c>
      <c r="I1911" s="151" t="s">
        <v>73</v>
      </c>
      <c r="J1911" s="151" t="s">
        <v>53</v>
      </c>
      <c r="K1911" s="151" t="s">
        <v>53</v>
      </c>
      <c r="L1911" s="151" t="s">
        <v>821</v>
      </c>
      <c r="M1911" s="151" t="s">
        <v>311</v>
      </c>
      <c r="N1911" s="151" t="s">
        <v>140</v>
      </c>
      <c r="O1911" s="151" t="s">
        <v>62</v>
      </c>
      <c r="P1911" s="151" t="s">
        <v>1206</v>
      </c>
      <c r="Q1911" s="244">
        <v>5000</v>
      </c>
      <c r="R1911" s="232">
        <v>1</v>
      </c>
      <c r="S1911" s="148">
        <v>1185</v>
      </c>
      <c r="T1911" s="148">
        <v>0</v>
      </c>
      <c r="U1911" s="148">
        <v>59.25</v>
      </c>
      <c r="V1911" s="243">
        <v>1.0854934599999999E-4</v>
      </c>
      <c r="W1911" s="243">
        <v>1.2958387738E-2</v>
      </c>
      <c r="X1911" s="243">
        <v>2.0843597977163184E-3</v>
      </c>
    </row>
    <row r="1912" spans="1:24" ht="13.5" thickBot="1">
      <c r="A1912" s="153">
        <v>8861</v>
      </c>
      <c r="B1912" s="153">
        <v>9414</v>
      </c>
      <c r="C1912" s="151" t="s">
        <v>2364</v>
      </c>
      <c r="D1912" s="151">
        <v>511605719</v>
      </c>
      <c r="E1912" s="151" t="s">
        <v>429</v>
      </c>
      <c r="F1912" s="151" t="s">
        <v>2365</v>
      </c>
      <c r="G1912" s="151" t="s">
        <v>3917</v>
      </c>
      <c r="H1912" s="151" t="s">
        <v>76</v>
      </c>
      <c r="I1912" s="151" t="s">
        <v>73</v>
      </c>
      <c r="J1912" s="151" t="s">
        <v>53</v>
      </c>
      <c r="K1912" s="151" t="s">
        <v>53</v>
      </c>
      <c r="L1912" s="151" t="s">
        <v>821</v>
      </c>
      <c r="M1912" s="151" t="s">
        <v>311</v>
      </c>
      <c r="N1912" s="151" t="s">
        <v>651</v>
      </c>
      <c r="O1912" s="151" t="s">
        <v>62</v>
      </c>
      <c r="P1912" s="151" t="s">
        <v>1206</v>
      </c>
      <c r="Q1912" s="244">
        <v>1570</v>
      </c>
      <c r="R1912" s="232">
        <v>1</v>
      </c>
      <c r="S1912" s="148">
        <v>1130</v>
      </c>
      <c r="T1912" s="148">
        <v>0</v>
      </c>
      <c r="U1912" s="148">
        <v>17.741</v>
      </c>
      <c r="V1912" s="243">
        <v>2.2449872830050001E-5</v>
      </c>
      <c r="W1912" s="243">
        <v>3.8800802839999999E-3</v>
      </c>
      <c r="X1912" s="243">
        <v>6.2411185099215533E-4</v>
      </c>
    </row>
    <row r="1913" spans="1:24" ht="13.5" thickBot="1">
      <c r="A1913" s="153">
        <v>8861</v>
      </c>
      <c r="B1913" s="153">
        <v>9414</v>
      </c>
      <c r="C1913" s="151" t="s">
        <v>1665</v>
      </c>
      <c r="D1913" s="151">
        <v>510459928</v>
      </c>
      <c r="E1913" s="151" t="s">
        <v>429</v>
      </c>
      <c r="F1913" s="151" t="s">
        <v>2372</v>
      </c>
      <c r="G1913" s="151" t="s">
        <v>3921</v>
      </c>
      <c r="H1913" s="151" t="s">
        <v>76</v>
      </c>
      <c r="I1913" s="151" t="s">
        <v>73</v>
      </c>
      <c r="J1913" s="151" t="s">
        <v>53</v>
      </c>
      <c r="K1913" s="151" t="s">
        <v>53</v>
      </c>
      <c r="L1913" s="151" t="s">
        <v>821</v>
      </c>
      <c r="M1913" s="151" t="s">
        <v>311</v>
      </c>
      <c r="N1913" s="151" t="s">
        <v>156</v>
      </c>
      <c r="O1913" s="151" t="s">
        <v>62</v>
      </c>
      <c r="P1913" s="151" t="s">
        <v>1206</v>
      </c>
      <c r="Q1913" s="244">
        <v>17000</v>
      </c>
      <c r="R1913" s="232">
        <v>1</v>
      </c>
      <c r="S1913" s="148">
        <v>220.7</v>
      </c>
      <c r="T1913" s="148">
        <v>0</v>
      </c>
      <c r="U1913" s="148">
        <v>37.518999999999998</v>
      </c>
      <c r="V1913" s="243">
        <v>1.85432164466593E-5</v>
      </c>
      <c r="W1913" s="243">
        <v>8.2056666590000008E-3</v>
      </c>
      <c r="X1913" s="243">
        <v>1.3198834641437729E-3</v>
      </c>
    </row>
    <row r="1914" spans="1:24" ht="13.5" thickBot="1">
      <c r="A1914" s="153">
        <v>8861</v>
      </c>
      <c r="B1914" s="153">
        <v>9414</v>
      </c>
      <c r="C1914" s="151" t="s">
        <v>1675</v>
      </c>
      <c r="D1914" s="151">
        <v>513775163</v>
      </c>
      <c r="E1914" s="151" t="s">
        <v>429</v>
      </c>
      <c r="F1914" s="151" t="s">
        <v>2373</v>
      </c>
      <c r="G1914" s="151" t="s">
        <v>3922</v>
      </c>
      <c r="H1914" s="151" t="s">
        <v>76</v>
      </c>
      <c r="I1914" s="151" t="s">
        <v>73</v>
      </c>
      <c r="J1914" s="151" t="s">
        <v>53</v>
      </c>
      <c r="K1914" s="151" t="s">
        <v>53</v>
      </c>
      <c r="L1914" s="151" t="s">
        <v>821</v>
      </c>
      <c r="M1914" s="151" t="s">
        <v>311</v>
      </c>
      <c r="N1914" s="151" t="s">
        <v>156</v>
      </c>
      <c r="O1914" s="151" t="s">
        <v>62</v>
      </c>
      <c r="P1914" s="151" t="s">
        <v>1206</v>
      </c>
      <c r="Q1914" s="244">
        <v>240</v>
      </c>
      <c r="R1914" s="232">
        <v>1</v>
      </c>
      <c r="S1914" s="148">
        <v>5597</v>
      </c>
      <c r="T1914" s="148">
        <v>0</v>
      </c>
      <c r="U1914" s="148">
        <v>13.4328</v>
      </c>
      <c r="V1914" s="243">
        <v>1.9209507938049001E-5</v>
      </c>
      <c r="W1914" s="243">
        <v>2.9378469330000002E-3</v>
      </c>
      <c r="X1914" s="243">
        <v>4.7255338887364998E-4</v>
      </c>
    </row>
    <row r="1915" spans="1:24" ht="13.5" thickBot="1">
      <c r="A1915" s="153">
        <v>8861</v>
      </c>
      <c r="B1915" s="153">
        <v>9414</v>
      </c>
      <c r="C1915" s="151" t="s">
        <v>2374</v>
      </c>
      <c r="D1915" s="151">
        <v>516854239</v>
      </c>
      <c r="E1915" s="151" t="s">
        <v>429</v>
      </c>
      <c r="F1915" s="151" t="s">
        <v>2375</v>
      </c>
      <c r="G1915" s="151" t="s">
        <v>3923</v>
      </c>
      <c r="H1915" s="151" t="s">
        <v>76</v>
      </c>
      <c r="I1915" s="151" t="s">
        <v>73</v>
      </c>
      <c r="J1915" s="151" t="s">
        <v>53</v>
      </c>
      <c r="K1915" s="151" t="s">
        <v>53</v>
      </c>
      <c r="L1915" s="151" t="s">
        <v>821</v>
      </c>
      <c r="M1915" s="151" t="s">
        <v>311</v>
      </c>
      <c r="N1915" s="151" t="s">
        <v>257</v>
      </c>
      <c r="O1915" s="151" t="s">
        <v>62</v>
      </c>
      <c r="P1915" s="151" t="s">
        <v>1206</v>
      </c>
      <c r="Q1915" s="244">
        <v>12600</v>
      </c>
      <c r="R1915" s="232">
        <v>1</v>
      </c>
      <c r="S1915" s="148">
        <v>835.3</v>
      </c>
      <c r="T1915" s="148">
        <v>0</v>
      </c>
      <c r="U1915" s="148">
        <v>105.2478</v>
      </c>
      <c r="V1915" s="243">
        <v>3.17732499E-4</v>
      </c>
      <c r="W1915" s="243">
        <v>2.3018427022E-2</v>
      </c>
      <c r="X1915" s="243">
        <v>3.7025195462968359E-3</v>
      </c>
    </row>
    <row r="1916" spans="1:24" ht="13.5" thickBot="1">
      <c r="A1916" s="153">
        <v>8861</v>
      </c>
      <c r="B1916" s="153">
        <v>9414</v>
      </c>
      <c r="C1916" s="151" t="s">
        <v>1647</v>
      </c>
      <c r="D1916" s="151">
        <v>520036658</v>
      </c>
      <c r="E1916" s="151" t="s">
        <v>429</v>
      </c>
      <c r="F1916" s="151" t="s">
        <v>2376</v>
      </c>
      <c r="G1916" s="151" t="s">
        <v>3924</v>
      </c>
      <c r="H1916" s="151" t="s">
        <v>76</v>
      </c>
      <c r="I1916" s="151" t="s">
        <v>73</v>
      </c>
      <c r="J1916" s="151" t="s">
        <v>53</v>
      </c>
      <c r="K1916" s="151" t="s">
        <v>53</v>
      </c>
      <c r="L1916" s="151" t="s">
        <v>821</v>
      </c>
      <c r="M1916" s="151" t="s">
        <v>311</v>
      </c>
      <c r="N1916" s="151" t="s">
        <v>156</v>
      </c>
      <c r="O1916" s="151" t="s">
        <v>62</v>
      </c>
      <c r="P1916" s="151" t="s">
        <v>1206</v>
      </c>
      <c r="Q1916" s="244">
        <v>13730</v>
      </c>
      <c r="R1916" s="232">
        <v>1</v>
      </c>
      <c r="S1916" s="148">
        <v>96.1</v>
      </c>
      <c r="T1916" s="148">
        <v>0</v>
      </c>
      <c r="U1916" s="148">
        <v>13.19453</v>
      </c>
      <c r="V1916" s="243">
        <v>4.4138422222391302E-6</v>
      </c>
      <c r="W1916" s="243">
        <v>2.8857356240000001E-3</v>
      </c>
      <c r="X1916" s="243">
        <v>4.6417127226602357E-4</v>
      </c>
    </row>
    <row r="1917" spans="1:24" ht="13.5" thickBot="1">
      <c r="A1917" s="153">
        <v>8861</v>
      </c>
      <c r="B1917" s="153">
        <v>9414</v>
      </c>
      <c r="C1917" s="151" t="s">
        <v>2383</v>
      </c>
      <c r="D1917" s="151">
        <v>70769793</v>
      </c>
      <c r="E1917" s="151" t="s">
        <v>430</v>
      </c>
      <c r="F1917" s="151" t="s">
        <v>2383</v>
      </c>
      <c r="G1917" s="151" t="s">
        <v>2384</v>
      </c>
      <c r="H1917" s="151" t="s">
        <v>76</v>
      </c>
      <c r="I1917" s="151" t="s">
        <v>73</v>
      </c>
      <c r="J1917" s="151" t="s">
        <v>61</v>
      </c>
      <c r="K1917" s="151" t="s">
        <v>314</v>
      </c>
      <c r="L1917" s="151" t="s">
        <v>821</v>
      </c>
      <c r="M1917" s="151" t="s">
        <v>479</v>
      </c>
      <c r="N1917" s="151" t="s">
        <v>1158</v>
      </c>
      <c r="O1917" s="151" t="s">
        <v>62</v>
      </c>
      <c r="P1917" s="151" t="s">
        <v>1207</v>
      </c>
      <c r="Q1917" s="244">
        <v>250</v>
      </c>
      <c r="R1917" s="213">
        <v>3.71</v>
      </c>
      <c r="S1917" s="148">
        <v>4038</v>
      </c>
      <c r="T1917" s="148">
        <v>0</v>
      </c>
      <c r="U1917" s="148">
        <v>37.452449999999999</v>
      </c>
      <c r="V1917" s="243">
        <v>5.5306879846223904E-6</v>
      </c>
      <c r="W1917" s="243">
        <v>8.1911117100000007E-3</v>
      </c>
      <c r="X1917" s="243">
        <v>1.3175422971473507E-3</v>
      </c>
    </row>
    <row r="1918" spans="1:24" ht="13.5" thickBot="1">
      <c r="A1918" s="153">
        <v>8861</v>
      </c>
      <c r="B1918" s="153">
        <v>9414</v>
      </c>
      <c r="C1918" s="151" t="s">
        <v>2416</v>
      </c>
      <c r="D1918" s="151">
        <v>52046667</v>
      </c>
      <c r="E1918" s="151" t="s">
        <v>430</v>
      </c>
      <c r="F1918" s="151" t="s">
        <v>2416</v>
      </c>
      <c r="G1918" s="151" t="s">
        <v>2417</v>
      </c>
      <c r="H1918" s="151" t="s">
        <v>76</v>
      </c>
      <c r="I1918" s="151" t="s">
        <v>73</v>
      </c>
      <c r="J1918" s="151" t="s">
        <v>61</v>
      </c>
      <c r="K1918" s="151" t="s">
        <v>53</v>
      </c>
      <c r="L1918" s="151" t="s">
        <v>821</v>
      </c>
      <c r="M1918" s="151" t="s">
        <v>479</v>
      </c>
      <c r="N1918" s="151" t="s">
        <v>915</v>
      </c>
      <c r="O1918" s="151" t="s">
        <v>62</v>
      </c>
      <c r="P1918" s="151" t="s">
        <v>1207</v>
      </c>
      <c r="Q1918" s="244">
        <v>450</v>
      </c>
      <c r="R1918" s="213">
        <v>3.71</v>
      </c>
      <c r="S1918" s="148">
        <v>2521.04</v>
      </c>
      <c r="T1918" s="148">
        <v>0</v>
      </c>
      <c r="U1918" s="148">
        <v>42.088760000000001</v>
      </c>
      <c r="V1918" s="243">
        <v>1.2534584310845199E-5</v>
      </c>
      <c r="W1918" s="243">
        <v>9.2051050039999999E-3</v>
      </c>
      <c r="X1918" s="243">
        <v>1.480643363370982E-3</v>
      </c>
    </row>
    <row r="1919" spans="1:24" ht="13.5" thickBot="1">
      <c r="A1919" s="153">
        <v>8861</v>
      </c>
      <c r="B1919" s="153">
        <v>9420</v>
      </c>
      <c r="C1919" s="151" t="s">
        <v>1631</v>
      </c>
      <c r="D1919" s="151">
        <v>520034257</v>
      </c>
      <c r="E1919" s="151" t="s">
        <v>429</v>
      </c>
      <c r="F1919" s="151" t="s">
        <v>2197</v>
      </c>
      <c r="G1919" s="151" t="s">
        <v>3797</v>
      </c>
      <c r="H1919" s="151" t="s">
        <v>76</v>
      </c>
      <c r="I1919" s="151" t="s">
        <v>73</v>
      </c>
      <c r="J1919" s="151" t="s">
        <v>53</v>
      </c>
      <c r="K1919" s="151" t="s">
        <v>53</v>
      </c>
      <c r="L1919" s="151" t="s">
        <v>821</v>
      </c>
      <c r="M1919" s="151" t="s">
        <v>311</v>
      </c>
      <c r="N1919" s="151" t="s">
        <v>708</v>
      </c>
      <c r="O1919" s="151" t="s">
        <v>62</v>
      </c>
      <c r="P1919" s="151" t="s">
        <v>1206</v>
      </c>
      <c r="Q1919" s="244">
        <v>61450</v>
      </c>
      <c r="R1919" s="232">
        <v>1</v>
      </c>
      <c r="S1919" s="148">
        <v>382.7</v>
      </c>
      <c r="T1919" s="148">
        <v>0</v>
      </c>
      <c r="U1919" s="148">
        <v>235.16915</v>
      </c>
      <c r="V1919" s="243">
        <v>2.4033590299999999E-4</v>
      </c>
      <c r="W1919" s="243">
        <v>2.628762713E-3</v>
      </c>
      <c r="X1919" s="243">
        <v>8.5937801503231919E-4</v>
      </c>
    </row>
    <row r="1920" spans="1:24" ht="13.5" thickBot="1">
      <c r="A1920" s="153">
        <v>8861</v>
      </c>
      <c r="B1920" s="153">
        <v>9420</v>
      </c>
      <c r="C1920" s="151" t="s">
        <v>2198</v>
      </c>
      <c r="D1920" s="151">
        <v>520034695</v>
      </c>
      <c r="E1920" s="151" t="s">
        <v>429</v>
      </c>
      <c r="F1920" s="151" t="s">
        <v>2199</v>
      </c>
      <c r="G1920" s="151" t="s">
        <v>3798</v>
      </c>
      <c r="H1920" s="151" t="s">
        <v>76</v>
      </c>
      <c r="I1920" s="151" t="s">
        <v>73</v>
      </c>
      <c r="J1920" s="151" t="s">
        <v>53</v>
      </c>
      <c r="K1920" s="151" t="s">
        <v>53</v>
      </c>
      <c r="L1920" s="151" t="s">
        <v>821</v>
      </c>
      <c r="M1920" s="151" t="s">
        <v>311</v>
      </c>
      <c r="N1920" s="151" t="s">
        <v>252</v>
      </c>
      <c r="O1920" s="151" t="s">
        <v>62</v>
      </c>
      <c r="P1920" s="151" t="s">
        <v>1206</v>
      </c>
      <c r="Q1920" s="244">
        <v>30821</v>
      </c>
      <c r="R1920" s="232">
        <v>1</v>
      </c>
      <c r="S1920" s="148">
        <v>5029</v>
      </c>
      <c r="T1920" s="148">
        <v>0</v>
      </c>
      <c r="U1920" s="148">
        <v>1549.9880900000001</v>
      </c>
      <c r="V1920" s="243">
        <v>4.3090224900000002E-4</v>
      </c>
      <c r="W1920" s="243">
        <v>1.7326043393999999E-2</v>
      </c>
      <c r="X1920" s="243">
        <v>5.6641174580421613E-3</v>
      </c>
    </row>
    <row r="1921" spans="1:24" ht="13.5" thickBot="1">
      <c r="A1921" s="153">
        <v>8861</v>
      </c>
      <c r="B1921" s="153">
        <v>9420</v>
      </c>
      <c r="C1921" s="151" t="s">
        <v>1633</v>
      </c>
      <c r="D1921" s="151">
        <v>520036120</v>
      </c>
      <c r="E1921" s="151" t="s">
        <v>429</v>
      </c>
      <c r="F1921" s="151" t="s">
        <v>2200</v>
      </c>
      <c r="G1921" s="151" t="s">
        <v>3799</v>
      </c>
      <c r="H1921" s="151" t="s">
        <v>76</v>
      </c>
      <c r="I1921" s="151" t="s">
        <v>73</v>
      </c>
      <c r="J1921" s="151" t="s">
        <v>53</v>
      </c>
      <c r="K1921" s="151" t="s">
        <v>53</v>
      </c>
      <c r="L1921" s="151" t="s">
        <v>821</v>
      </c>
      <c r="M1921" s="151" t="s">
        <v>311</v>
      </c>
      <c r="N1921" s="151" t="s">
        <v>269</v>
      </c>
      <c r="O1921" s="151" t="s">
        <v>62</v>
      </c>
      <c r="P1921" s="151" t="s">
        <v>1206</v>
      </c>
      <c r="Q1921" s="244">
        <v>15556</v>
      </c>
      <c r="R1921" s="232">
        <v>1</v>
      </c>
      <c r="S1921" s="148">
        <v>6329</v>
      </c>
      <c r="T1921" s="148">
        <v>0</v>
      </c>
      <c r="U1921" s="148">
        <v>984.53923999999995</v>
      </c>
      <c r="V1921" s="243">
        <v>1.9672048299999999E-4</v>
      </c>
      <c r="W1921" s="243">
        <v>1.1005355269999999E-2</v>
      </c>
      <c r="X1921" s="243">
        <v>3.5977991917418932E-3</v>
      </c>
    </row>
    <row r="1922" spans="1:24" ht="13.5" thickBot="1">
      <c r="A1922" s="153">
        <v>8861</v>
      </c>
      <c r="B1922" s="153">
        <v>9420</v>
      </c>
      <c r="C1922" s="151" t="s">
        <v>1745</v>
      </c>
      <c r="D1922" s="151">
        <v>520024126</v>
      </c>
      <c r="E1922" s="151" t="s">
        <v>429</v>
      </c>
      <c r="F1922" s="151" t="s">
        <v>2201</v>
      </c>
      <c r="G1922" s="151" t="s">
        <v>3800</v>
      </c>
      <c r="H1922" s="151" t="s">
        <v>76</v>
      </c>
      <c r="I1922" s="151" t="s">
        <v>73</v>
      </c>
      <c r="J1922" s="151" t="s">
        <v>53</v>
      </c>
      <c r="K1922" s="151" t="s">
        <v>53</v>
      </c>
      <c r="L1922" s="151" t="s">
        <v>821</v>
      </c>
      <c r="M1922" s="151" t="s">
        <v>311</v>
      </c>
      <c r="N1922" s="151" t="s">
        <v>651</v>
      </c>
      <c r="O1922" s="151" t="s">
        <v>62</v>
      </c>
      <c r="P1922" s="151" t="s">
        <v>1206</v>
      </c>
      <c r="Q1922" s="244">
        <v>190742</v>
      </c>
      <c r="R1922" s="232">
        <v>1</v>
      </c>
      <c r="S1922" s="148">
        <v>954</v>
      </c>
      <c r="T1922" s="148">
        <v>0</v>
      </c>
      <c r="U1922" s="148">
        <v>1819.67868</v>
      </c>
      <c r="V1922" s="243">
        <v>2.5550950000000002E-4</v>
      </c>
      <c r="W1922" s="243">
        <v>2.0340692923E-2</v>
      </c>
      <c r="X1922" s="243">
        <v>6.6496470817495861E-3</v>
      </c>
    </row>
    <row r="1923" spans="1:24" ht="13.5" thickBot="1">
      <c r="A1923" s="153">
        <v>8861</v>
      </c>
      <c r="B1923" s="153">
        <v>9420</v>
      </c>
      <c r="C1923" s="151" t="s">
        <v>3242</v>
      </c>
      <c r="D1923" s="151">
        <v>520031931</v>
      </c>
      <c r="E1923" s="151" t="s">
        <v>429</v>
      </c>
      <c r="F1923" s="151" t="s">
        <v>2202</v>
      </c>
      <c r="G1923" s="151" t="s">
        <v>3801</v>
      </c>
      <c r="H1923" s="151" t="s">
        <v>76</v>
      </c>
      <c r="I1923" s="151" t="s">
        <v>73</v>
      </c>
      <c r="J1923" s="151" t="s">
        <v>53</v>
      </c>
      <c r="K1923" s="151" t="s">
        <v>53</v>
      </c>
      <c r="L1923" s="151" t="s">
        <v>821</v>
      </c>
      <c r="M1923" s="151" t="s">
        <v>311</v>
      </c>
      <c r="N1923" s="151" t="s">
        <v>260</v>
      </c>
      <c r="O1923" s="151" t="s">
        <v>62</v>
      </c>
      <c r="P1923" s="151" t="s">
        <v>1206</v>
      </c>
      <c r="Q1923" s="244">
        <v>748627</v>
      </c>
      <c r="R1923" s="232">
        <v>1</v>
      </c>
      <c r="S1923" s="148">
        <v>428.6</v>
      </c>
      <c r="T1923" s="148">
        <v>110.07707000000001</v>
      </c>
      <c r="U1923" s="148">
        <v>3318.6923900000002</v>
      </c>
      <c r="V1923" s="243">
        <v>2.70459629E-4</v>
      </c>
      <c r="W1923" s="243">
        <v>3.7096935604E-2</v>
      </c>
      <c r="X1923" s="243">
        <v>1.212748899513845E-2</v>
      </c>
    </row>
    <row r="1924" spans="1:24" ht="13.5" thickBot="1">
      <c r="A1924" s="153">
        <v>8861</v>
      </c>
      <c r="B1924" s="153">
        <v>9420</v>
      </c>
      <c r="C1924" s="151" t="s">
        <v>1764</v>
      </c>
      <c r="D1924" s="151">
        <v>550010003</v>
      </c>
      <c r="E1924" s="151" t="s">
        <v>429</v>
      </c>
      <c r="F1924" s="151" t="s">
        <v>2203</v>
      </c>
      <c r="G1924" s="151" t="s">
        <v>3802</v>
      </c>
      <c r="H1924" s="151" t="s">
        <v>76</v>
      </c>
      <c r="I1924" s="151" t="s">
        <v>460</v>
      </c>
      <c r="J1924" s="151" t="s">
        <v>53</v>
      </c>
      <c r="K1924" s="151" t="s">
        <v>53</v>
      </c>
      <c r="L1924" s="151" t="s">
        <v>821</v>
      </c>
      <c r="M1924" s="151" t="s">
        <v>311</v>
      </c>
      <c r="N1924" s="151" t="s">
        <v>267</v>
      </c>
      <c r="O1924" s="151" t="s">
        <v>62</v>
      </c>
      <c r="P1924" s="151" t="s">
        <v>1206</v>
      </c>
      <c r="Q1924" s="244">
        <v>187730</v>
      </c>
      <c r="R1924" s="232">
        <v>1</v>
      </c>
      <c r="S1924" s="148">
        <v>161.9</v>
      </c>
      <c r="T1924" s="148">
        <v>0</v>
      </c>
      <c r="U1924" s="148">
        <v>303.93486999999999</v>
      </c>
      <c r="V1924" s="243">
        <v>7.2321871498244502E-5</v>
      </c>
      <c r="W1924" s="243">
        <v>3.3974382000000001E-3</v>
      </c>
      <c r="X1924" s="243">
        <v>1.1106684073132296E-3</v>
      </c>
    </row>
    <row r="1925" spans="1:24" ht="13.5" thickBot="1">
      <c r="A1925" s="153">
        <v>8861</v>
      </c>
      <c r="B1925" s="153">
        <v>9420</v>
      </c>
      <c r="C1925" s="151" t="s">
        <v>1324</v>
      </c>
      <c r="D1925" s="151">
        <v>520036690</v>
      </c>
      <c r="E1925" s="151" t="s">
        <v>429</v>
      </c>
      <c r="F1925" s="151" t="s">
        <v>2204</v>
      </c>
      <c r="G1925" s="151" t="s">
        <v>3803</v>
      </c>
      <c r="H1925" s="151" t="s">
        <v>76</v>
      </c>
      <c r="I1925" s="151" t="s">
        <v>73</v>
      </c>
      <c r="J1925" s="151" t="s">
        <v>53</v>
      </c>
      <c r="K1925" s="151" t="s">
        <v>53</v>
      </c>
      <c r="L1925" s="151" t="s">
        <v>821</v>
      </c>
      <c r="M1925" s="151" t="s">
        <v>311</v>
      </c>
      <c r="N1925" s="151" t="s">
        <v>252</v>
      </c>
      <c r="O1925" s="151" t="s">
        <v>62</v>
      </c>
      <c r="P1925" s="151" t="s">
        <v>1206</v>
      </c>
      <c r="Q1925" s="244">
        <v>583</v>
      </c>
      <c r="R1925" s="232">
        <v>1</v>
      </c>
      <c r="S1925" s="148">
        <v>29830</v>
      </c>
      <c r="T1925" s="148">
        <v>0</v>
      </c>
      <c r="U1925" s="148">
        <v>173.90889999999999</v>
      </c>
      <c r="V1925" s="243">
        <v>3.8023391494773901E-5</v>
      </c>
      <c r="W1925" s="243">
        <v>1.9439847099999999E-3</v>
      </c>
      <c r="X1925" s="243">
        <v>6.355148423101163E-4</v>
      </c>
    </row>
    <row r="1926" spans="1:24" ht="13.5" thickBot="1">
      <c r="A1926" s="153">
        <v>8861</v>
      </c>
      <c r="B1926" s="153">
        <v>9420</v>
      </c>
      <c r="C1926" s="151" t="s">
        <v>2205</v>
      </c>
      <c r="D1926" s="151">
        <v>520036153</v>
      </c>
      <c r="E1926" s="151" t="s">
        <v>429</v>
      </c>
      <c r="F1926" s="151" t="s">
        <v>2206</v>
      </c>
      <c r="G1926" s="151" t="s">
        <v>3804</v>
      </c>
      <c r="H1926" s="151" t="s">
        <v>76</v>
      </c>
      <c r="I1926" s="151" t="s">
        <v>73</v>
      </c>
      <c r="J1926" s="151" t="s">
        <v>53</v>
      </c>
      <c r="K1926" s="151" t="s">
        <v>53</v>
      </c>
      <c r="L1926" s="151" t="s">
        <v>821</v>
      </c>
      <c r="M1926" s="151" t="s">
        <v>311</v>
      </c>
      <c r="N1926" s="151" t="s">
        <v>654</v>
      </c>
      <c r="O1926" s="151" t="s">
        <v>62</v>
      </c>
      <c r="P1926" s="151" t="s">
        <v>1206</v>
      </c>
      <c r="Q1926" s="244">
        <v>21000</v>
      </c>
      <c r="R1926" s="232">
        <v>1</v>
      </c>
      <c r="S1926" s="148">
        <v>2352</v>
      </c>
      <c r="T1926" s="148">
        <v>0</v>
      </c>
      <c r="U1926" s="148">
        <v>493.92</v>
      </c>
      <c r="V1926" s="243">
        <v>8.4566211300000005E-4</v>
      </c>
      <c r="W1926" s="243">
        <v>5.5211258770000004E-3</v>
      </c>
      <c r="X1926" s="243">
        <v>1.8049305752253775E-3</v>
      </c>
    </row>
    <row r="1927" spans="1:24" ht="13.5" thickBot="1">
      <c r="A1927" s="153">
        <v>8861</v>
      </c>
      <c r="B1927" s="153">
        <v>9420</v>
      </c>
      <c r="C1927" s="151" t="s">
        <v>2207</v>
      </c>
      <c r="D1927" s="151">
        <v>520036872</v>
      </c>
      <c r="E1927" s="151" t="s">
        <v>429</v>
      </c>
      <c r="F1927" s="151" t="s">
        <v>2208</v>
      </c>
      <c r="G1927" s="151" t="s">
        <v>3805</v>
      </c>
      <c r="H1927" s="151" t="s">
        <v>76</v>
      </c>
      <c r="I1927" s="151" t="s">
        <v>73</v>
      </c>
      <c r="J1927" s="151" t="s">
        <v>53</v>
      </c>
      <c r="K1927" s="151" t="s">
        <v>53</v>
      </c>
      <c r="L1927" s="151" t="s">
        <v>821</v>
      </c>
      <c r="M1927" s="151" t="s">
        <v>311</v>
      </c>
      <c r="N1927" s="151" t="s">
        <v>253</v>
      </c>
      <c r="O1927" s="151" t="s">
        <v>62</v>
      </c>
      <c r="P1927" s="151" t="s">
        <v>1206</v>
      </c>
      <c r="Q1927" s="244">
        <v>3197</v>
      </c>
      <c r="R1927" s="232">
        <v>1</v>
      </c>
      <c r="S1927" s="148">
        <v>64880</v>
      </c>
      <c r="T1927" s="148">
        <v>0</v>
      </c>
      <c r="U1927" s="148">
        <v>2074.2136</v>
      </c>
      <c r="V1927" s="243">
        <v>5.0851691875712902E-5</v>
      </c>
      <c r="W1927" s="243">
        <v>2.3185929668999999E-2</v>
      </c>
      <c r="X1927" s="243">
        <v>7.5797933798758934E-3</v>
      </c>
    </row>
    <row r="1928" spans="1:24" ht="13.5" thickBot="1">
      <c r="A1928" s="153">
        <v>8861</v>
      </c>
      <c r="B1928" s="153">
        <v>9420</v>
      </c>
      <c r="C1928" s="151" t="s">
        <v>2209</v>
      </c>
      <c r="D1928" s="151">
        <v>520027830</v>
      </c>
      <c r="E1928" s="151" t="s">
        <v>429</v>
      </c>
      <c r="F1928" s="151" t="s">
        <v>2210</v>
      </c>
      <c r="G1928" s="151" t="s">
        <v>3806</v>
      </c>
      <c r="H1928" s="151" t="s">
        <v>76</v>
      </c>
      <c r="I1928" s="151" t="s">
        <v>73</v>
      </c>
      <c r="J1928" s="151" t="s">
        <v>53</v>
      </c>
      <c r="K1928" s="151" t="s">
        <v>53</v>
      </c>
      <c r="L1928" s="151" t="s">
        <v>821</v>
      </c>
      <c r="M1928" s="151" t="s">
        <v>311</v>
      </c>
      <c r="N1928" s="151" t="s">
        <v>265</v>
      </c>
      <c r="O1928" s="151" t="s">
        <v>62</v>
      </c>
      <c r="P1928" s="151" t="s">
        <v>1206</v>
      </c>
      <c r="Q1928" s="244">
        <v>87060</v>
      </c>
      <c r="R1928" s="232">
        <v>1</v>
      </c>
      <c r="S1928" s="148">
        <v>1588</v>
      </c>
      <c r="T1928" s="148">
        <v>0</v>
      </c>
      <c r="U1928" s="148">
        <v>1382.5128</v>
      </c>
      <c r="V1928" s="243">
        <v>6.7477397809660597E-5</v>
      </c>
      <c r="W1928" s="243">
        <v>1.5453974723999999E-2</v>
      </c>
      <c r="X1928" s="243">
        <v>5.0521129400721721E-3</v>
      </c>
    </row>
    <row r="1929" spans="1:24" ht="13.5" thickBot="1">
      <c r="A1929" s="153">
        <v>8861</v>
      </c>
      <c r="B1929" s="153">
        <v>9420</v>
      </c>
      <c r="C1929" s="151" t="s">
        <v>1326</v>
      </c>
      <c r="D1929" s="151">
        <v>520037789</v>
      </c>
      <c r="E1929" s="151" t="s">
        <v>429</v>
      </c>
      <c r="F1929" s="151" t="s">
        <v>2211</v>
      </c>
      <c r="G1929" s="151" t="s">
        <v>3807</v>
      </c>
      <c r="H1929" s="151" t="s">
        <v>76</v>
      </c>
      <c r="I1929" s="151" t="s">
        <v>73</v>
      </c>
      <c r="J1929" s="151" t="s">
        <v>53</v>
      </c>
      <c r="K1929" s="151" t="s">
        <v>53</v>
      </c>
      <c r="L1929" s="151" t="s">
        <v>821</v>
      </c>
      <c r="M1929" s="151" t="s">
        <v>311</v>
      </c>
      <c r="N1929" s="151" t="s">
        <v>651</v>
      </c>
      <c r="O1929" s="151" t="s">
        <v>62</v>
      </c>
      <c r="P1929" s="151" t="s">
        <v>1206</v>
      </c>
      <c r="Q1929" s="244">
        <v>5953</v>
      </c>
      <c r="R1929" s="232">
        <v>1</v>
      </c>
      <c r="S1929" s="148">
        <v>28210</v>
      </c>
      <c r="T1929" s="148">
        <v>0</v>
      </c>
      <c r="U1929" s="148">
        <v>1679.3413</v>
      </c>
      <c r="V1929" s="243">
        <v>1.2526324100000001E-4</v>
      </c>
      <c r="W1929" s="243">
        <v>1.8771976651999998E-2</v>
      </c>
      <c r="X1929" s="243">
        <v>6.1368125579217957E-3</v>
      </c>
    </row>
    <row r="1930" spans="1:24" ht="13.5" thickBot="1">
      <c r="A1930" s="153">
        <v>8861</v>
      </c>
      <c r="B1930" s="153">
        <v>9420</v>
      </c>
      <c r="C1930" s="151" t="s">
        <v>1788</v>
      </c>
      <c r="D1930" s="151">
        <v>520038332</v>
      </c>
      <c r="E1930" s="151" t="s">
        <v>429</v>
      </c>
      <c r="F1930" s="151" t="s">
        <v>2212</v>
      </c>
      <c r="G1930" s="151" t="s">
        <v>3808</v>
      </c>
      <c r="H1930" s="151" t="s">
        <v>76</v>
      </c>
      <c r="I1930" s="151" t="s">
        <v>73</v>
      </c>
      <c r="J1930" s="151" t="s">
        <v>53</v>
      </c>
      <c r="K1930" s="151" t="s">
        <v>53</v>
      </c>
      <c r="L1930" s="151" t="s">
        <v>821</v>
      </c>
      <c r="M1930" s="151" t="s">
        <v>311</v>
      </c>
      <c r="N1930" s="151" t="s">
        <v>651</v>
      </c>
      <c r="O1930" s="151" t="s">
        <v>62</v>
      </c>
      <c r="P1930" s="151" t="s">
        <v>1206</v>
      </c>
      <c r="Q1930" s="244">
        <v>148650</v>
      </c>
      <c r="R1930" s="232">
        <v>1</v>
      </c>
      <c r="S1930" s="148">
        <v>217.1</v>
      </c>
      <c r="T1930" s="148">
        <v>0</v>
      </c>
      <c r="U1930" s="148">
        <v>322.71915000000001</v>
      </c>
      <c r="V1930" s="243">
        <v>4.6734187599999999E-4</v>
      </c>
      <c r="W1930" s="243">
        <v>3.6074122329999999E-3</v>
      </c>
      <c r="X1930" s="243">
        <v>1.179311753008068E-3</v>
      </c>
    </row>
    <row r="1931" spans="1:24" ht="13.5" thickBot="1">
      <c r="A1931" s="153">
        <v>8861</v>
      </c>
      <c r="B1931" s="153">
        <v>9420</v>
      </c>
      <c r="C1931" s="151" t="s">
        <v>1638</v>
      </c>
      <c r="D1931" s="151">
        <v>520038274</v>
      </c>
      <c r="E1931" s="151" t="s">
        <v>429</v>
      </c>
      <c r="F1931" s="151" t="s">
        <v>2213</v>
      </c>
      <c r="G1931" s="151" t="s">
        <v>3458</v>
      </c>
      <c r="H1931" s="151" t="s">
        <v>76</v>
      </c>
      <c r="I1931" s="151" t="s">
        <v>73</v>
      </c>
      <c r="J1931" s="151" t="s">
        <v>53</v>
      </c>
      <c r="K1931" s="151" t="s">
        <v>53</v>
      </c>
      <c r="L1931" s="151" t="s">
        <v>821</v>
      </c>
      <c r="M1931" s="151" t="s">
        <v>311</v>
      </c>
      <c r="N1931" s="151" t="s">
        <v>140</v>
      </c>
      <c r="O1931" s="151" t="s">
        <v>62</v>
      </c>
      <c r="P1931" s="151" t="s">
        <v>1206</v>
      </c>
      <c r="Q1931" s="244">
        <v>67787</v>
      </c>
      <c r="R1931" s="232">
        <v>1</v>
      </c>
      <c r="S1931" s="148">
        <v>1740</v>
      </c>
      <c r="T1931" s="148">
        <v>0</v>
      </c>
      <c r="U1931" s="148">
        <v>1179.4938</v>
      </c>
      <c r="V1931" s="243">
        <v>2.4272085299999999E-4</v>
      </c>
      <c r="W1931" s="243">
        <v>1.3184592122999999E-2</v>
      </c>
      <c r="X1931" s="243">
        <v>4.3102211348169063E-3</v>
      </c>
    </row>
    <row r="1932" spans="1:24" ht="13.5" thickBot="1">
      <c r="A1932" s="153">
        <v>8861</v>
      </c>
      <c r="B1932" s="153">
        <v>9420</v>
      </c>
      <c r="C1932" s="151" t="s">
        <v>1792</v>
      </c>
      <c r="D1932" s="151">
        <v>520038894</v>
      </c>
      <c r="E1932" s="151" t="s">
        <v>429</v>
      </c>
      <c r="F1932" s="151" t="s">
        <v>2216</v>
      </c>
      <c r="G1932" s="151" t="s">
        <v>3810</v>
      </c>
      <c r="H1932" s="151" t="s">
        <v>76</v>
      </c>
      <c r="I1932" s="151" t="s">
        <v>73</v>
      </c>
      <c r="J1932" s="151" t="s">
        <v>53</v>
      </c>
      <c r="K1932" s="151" t="s">
        <v>53</v>
      </c>
      <c r="L1932" s="151" t="s">
        <v>821</v>
      </c>
      <c r="M1932" s="151" t="s">
        <v>311</v>
      </c>
      <c r="N1932" s="151" t="s">
        <v>652</v>
      </c>
      <c r="O1932" s="151" t="s">
        <v>62</v>
      </c>
      <c r="P1932" s="151" t="s">
        <v>1206</v>
      </c>
      <c r="Q1932" s="244">
        <v>4619</v>
      </c>
      <c r="R1932" s="232">
        <v>1</v>
      </c>
      <c r="S1932" s="148">
        <v>13260</v>
      </c>
      <c r="T1932" s="148">
        <v>0</v>
      </c>
      <c r="U1932" s="148">
        <v>612.47940000000006</v>
      </c>
      <c r="V1932" s="243">
        <v>2.24185124E-4</v>
      </c>
      <c r="W1932" s="243">
        <v>6.8464040020000004E-3</v>
      </c>
      <c r="X1932" s="243">
        <v>2.2381818832112369E-3</v>
      </c>
    </row>
    <row r="1933" spans="1:24" ht="13.5" thickBot="1">
      <c r="A1933" s="153">
        <v>8861</v>
      </c>
      <c r="B1933" s="153">
        <v>9420</v>
      </c>
      <c r="C1933" s="151" t="s">
        <v>2217</v>
      </c>
      <c r="D1933" s="151">
        <v>550012777</v>
      </c>
      <c r="E1933" s="151" t="s">
        <v>429</v>
      </c>
      <c r="F1933" s="151" t="s">
        <v>2218</v>
      </c>
      <c r="G1933" s="151" t="s">
        <v>3811</v>
      </c>
      <c r="H1933" s="151" t="s">
        <v>76</v>
      </c>
      <c r="I1933" s="151" t="s">
        <v>460</v>
      </c>
      <c r="J1933" s="151" t="s">
        <v>53</v>
      </c>
      <c r="K1933" s="151" t="s">
        <v>53</v>
      </c>
      <c r="L1933" s="151" t="s">
        <v>821</v>
      </c>
      <c r="M1933" s="151" t="s">
        <v>311</v>
      </c>
      <c r="N1933" s="151" t="s">
        <v>267</v>
      </c>
      <c r="O1933" s="151" t="s">
        <v>62</v>
      </c>
      <c r="P1933" s="151" t="s">
        <v>1206</v>
      </c>
      <c r="Q1933" s="244">
        <v>77870</v>
      </c>
      <c r="R1933" s="232">
        <v>1</v>
      </c>
      <c r="S1933" s="148">
        <v>303</v>
      </c>
      <c r="T1933" s="148">
        <v>0</v>
      </c>
      <c r="U1933" s="148">
        <v>235.9461</v>
      </c>
      <c r="V1933" s="243">
        <v>6.92873024431219E-5</v>
      </c>
      <c r="W1933" s="243">
        <v>2.637447599E-3</v>
      </c>
      <c r="X1933" s="243">
        <v>8.6221722140262483E-4</v>
      </c>
    </row>
    <row r="1934" spans="1:24" ht="13.5" thickBot="1">
      <c r="A1934" s="153">
        <v>8861</v>
      </c>
      <c r="B1934" s="153">
        <v>9420</v>
      </c>
      <c r="C1934" s="151" t="s">
        <v>1329</v>
      </c>
      <c r="D1934" s="151">
        <v>520038910</v>
      </c>
      <c r="E1934" s="151" t="s">
        <v>429</v>
      </c>
      <c r="F1934" s="151" t="s">
        <v>2219</v>
      </c>
      <c r="G1934" s="151" t="s">
        <v>3812</v>
      </c>
      <c r="H1934" s="151" t="s">
        <v>76</v>
      </c>
      <c r="I1934" s="151" t="s">
        <v>73</v>
      </c>
      <c r="J1934" s="151" t="s">
        <v>53</v>
      </c>
      <c r="K1934" s="151" t="s">
        <v>53</v>
      </c>
      <c r="L1934" s="151" t="s">
        <v>821</v>
      </c>
      <c r="M1934" s="151" t="s">
        <v>311</v>
      </c>
      <c r="N1934" s="151" t="s">
        <v>651</v>
      </c>
      <c r="O1934" s="151" t="s">
        <v>62</v>
      </c>
      <c r="P1934" s="151" t="s">
        <v>1206</v>
      </c>
      <c r="Q1934" s="244">
        <v>6733</v>
      </c>
      <c r="R1934" s="232">
        <v>1</v>
      </c>
      <c r="S1934" s="148">
        <v>15900</v>
      </c>
      <c r="T1934" s="148">
        <v>0</v>
      </c>
      <c r="U1934" s="148">
        <v>1070.547</v>
      </c>
      <c r="V1934" s="243">
        <v>3.8001722299999999E-4</v>
      </c>
      <c r="W1934" s="243">
        <v>1.1966765355999999E-2</v>
      </c>
      <c r="X1934" s="243">
        <v>3.912097126084796E-3</v>
      </c>
    </row>
    <row r="1935" spans="1:24" ht="13.5" thickBot="1">
      <c r="A1935" s="153">
        <v>8861</v>
      </c>
      <c r="B1935" s="153">
        <v>9420</v>
      </c>
      <c r="C1935" s="151" t="s">
        <v>1587</v>
      </c>
      <c r="D1935" s="151">
        <v>520039413</v>
      </c>
      <c r="E1935" s="151" t="s">
        <v>429</v>
      </c>
      <c r="F1935" s="151" t="s">
        <v>2222</v>
      </c>
      <c r="G1935" s="151" t="s">
        <v>3816</v>
      </c>
      <c r="H1935" s="151" t="s">
        <v>76</v>
      </c>
      <c r="I1935" s="151" t="s">
        <v>73</v>
      </c>
      <c r="J1935" s="151" t="s">
        <v>53</v>
      </c>
      <c r="K1935" s="151" t="s">
        <v>53</v>
      </c>
      <c r="L1935" s="151" t="s">
        <v>821</v>
      </c>
      <c r="M1935" s="151" t="s">
        <v>311</v>
      </c>
      <c r="N1935" s="151" t="s">
        <v>252</v>
      </c>
      <c r="O1935" s="151" t="s">
        <v>62</v>
      </c>
      <c r="P1935" s="151" t="s">
        <v>1206</v>
      </c>
      <c r="Q1935" s="244">
        <v>0</v>
      </c>
      <c r="R1935" s="232">
        <v>1</v>
      </c>
      <c r="S1935" s="148">
        <v>7125</v>
      </c>
      <c r="T1935" s="148">
        <v>2.5912000000000002</v>
      </c>
      <c r="U1935" s="148">
        <v>2.5912000000000002</v>
      </c>
      <c r="V1935" s="243">
        <v>0</v>
      </c>
      <c r="W1935" s="243">
        <v>2.8964895880978502E-5</v>
      </c>
      <c r="X1935" s="243">
        <v>9.4690154408082257E-6</v>
      </c>
    </row>
    <row r="1936" spans="1:24" ht="13.5" thickBot="1">
      <c r="A1936" s="153">
        <v>8861</v>
      </c>
      <c r="B1936" s="153">
        <v>9420</v>
      </c>
      <c r="C1936" s="151" t="s">
        <v>1723</v>
      </c>
      <c r="D1936" s="151">
        <v>520039660</v>
      </c>
      <c r="E1936" s="151" t="s">
        <v>429</v>
      </c>
      <c r="F1936" s="151" t="s">
        <v>2223</v>
      </c>
      <c r="G1936" s="151" t="s">
        <v>3817</v>
      </c>
      <c r="H1936" s="151" t="s">
        <v>76</v>
      </c>
      <c r="I1936" s="151" t="s">
        <v>73</v>
      </c>
      <c r="J1936" s="151" t="s">
        <v>53</v>
      </c>
      <c r="K1936" s="151" t="s">
        <v>53</v>
      </c>
      <c r="L1936" s="151" t="s">
        <v>821</v>
      </c>
      <c r="M1936" s="151" t="s">
        <v>311</v>
      </c>
      <c r="N1936" s="151" t="s">
        <v>140</v>
      </c>
      <c r="O1936" s="151" t="s">
        <v>62</v>
      </c>
      <c r="P1936" s="151" t="s">
        <v>1206</v>
      </c>
      <c r="Q1936" s="244">
        <v>79040</v>
      </c>
      <c r="R1936" s="232">
        <v>1</v>
      </c>
      <c r="S1936" s="148">
        <v>246.7</v>
      </c>
      <c r="T1936" s="148">
        <v>0</v>
      </c>
      <c r="U1936" s="148">
        <v>194.99168</v>
      </c>
      <c r="V1936" s="243">
        <v>2.00902946E-4</v>
      </c>
      <c r="W1936" s="243">
        <v>2.1796517859999998E-3</v>
      </c>
      <c r="X1936" s="243">
        <v>7.1255759059475773E-4</v>
      </c>
    </row>
    <row r="1937" spans="1:24" ht="13.5" thickBot="1">
      <c r="A1937" s="153">
        <v>8861</v>
      </c>
      <c r="B1937" s="153">
        <v>9420</v>
      </c>
      <c r="C1937" s="151" t="s">
        <v>2224</v>
      </c>
      <c r="D1937" s="151">
        <v>550013098</v>
      </c>
      <c r="E1937" s="151" t="s">
        <v>429</v>
      </c>
      <c r="F1937" s="151" t="s">
        <v>2225</v>
      </c>
      <c r="G1937" s="151" t="s">
        <v>3818</v>
      </c>
      <c r="H1937" s="151" t="s">
        <v>76</v>
      </c>
      <c r="I1937" s="151" t="s">
        <v>460</v>
      </c>
      <c r="J1937" s="151" t="s">
        <v>53</v>
      </c>
      <c r="K1937" s="151" t="s">
        <v>53</v>
      </c>
      <c r="L1937" s="151" t="s">
        <v>821</v>
      </c>
      <c r="M1937" s="151" t="s">
        <v>311</v>
      </c>
      <c r="N1937" s="151" t="s">
        <v>267</v>
      </c>
      <c r="O1937" s="151" t="s">
        <v>62</v>
      </c>
      <c r="P1937" s="151" t="s">
        <v>1206</v>
      </c>
      <c r="Q1937" s="244">
        <v>79130</v>
      </c>
      <c r="R1937" s="232">
        <v>1</v>
      </c>
      <c r="S1937" s="148">
        <v>1025</v>
      </c>
      <c r="T1937" s="148">
        <v>0</v>
      </c>
      <c r="U1937" s="148">
        <v>811.08249999999998</v>
      </c>
      <c r="V1937" s="243">
        <v>6.7412684989133406E-5</v>
      </c>
      <c r="W1937" s="243">
        <v>9.0664248850000004E-3</v>
      </c>
      <c r="X1937" s="243">
        <v>2.9639366765472895E-3</v>
      </c>
    </row>
    <row r="1938" spans="1:24" ht="13.5" thickBot="1">
      <c r="A1938" s="153">
        <v>8861</v>
      </c>
      <c r="B1938" s="153">
        <v>9420</v>
      </c>
      <c r="C1938" s="151" t="s">
        <v>2134</v>
      </c>
      <c r="D1938" s="151">
        <v>520007469</v>
      </c>
      <c r="E1938" s="151" t="s">
        <v>429</v>
      </c>
      <c r="F1938" s="151" t="s">
        <v>2226</v>
      </c>
      <c r="G1938" s="151" t="s">
        <v>3819</v>
      </c>
      <c r="H1938" s="151" t="s">
        <v>76</v>
      </c>
      <c r="I1938" s="151" t="s">
        <v>73</v>
      </c>
      <c r="J1938" s="151" t="s">
        <v>53</v>
      </c>
      <c r="K1938" s="151" t="s">
        <v>53</v>
      </c>
      <c r="L1938" s="151" t="s">
        <v>821</v>
      </c>
      <c r="M1938" s="151" t="s">
        <v>311</v>
      </c>
      <c r="N1938" s="151" t="s">
        <v>269</v>
      </c>
      <c r="O1938" s="151" t="s">
        <v>62</v>
      </c>
      <c r="P1938" s="151" t="s">
        <v>1206</v>
      </c>
      <c r="Q1938" s="244">
        <v>3935</v>
      </c>
      <c r="R1938" s="232">
        <v>1</v>
      </c>
      <c r="S1938" s="148">
        <v>10880</v>
      </c>
      <c r="T1938" s="148">
        <v>0</v>
      </c>
      <c r="U1938" s="148">
        <v>428.12799999999999</v>
      </c>
      <c r="V1938" s="243">
        <v>6.3456414965412506E-5</v>
      </c>
      <c r="W1938" s="243">
        <v>4.7856911629999997E-3</v>
      </c>
      <c r="X1938" s="243">
        <v>1.5645070402293699E-3</v>
      </c>
    </row>
    <row r="1939" spans="1:24" ht="13.5" thickBot="1">
      <c r="A1939" s="153">
        <v>8861</v>
      </c>
      <c r="B1939" s="153">
        <v>9420</v>
      </c>
      <c r="C1939" s="151" t="s">
        <v>1331</v>
      </c>
      <c r="D1939" s="151">
        <v>520028010</v>
      </c>
      <c r="E1939" s="151" t="s">
        <v>429</v>
      </c>
      <c r="F1939" s="151" t="s">
        <v>2227</v>
      </c>
      <c r="G1939" s="151" t="s">
        <v>3820</v>
      </c>
      <c r="H1939" s="151" t="s">
        <v>76</v>
      </c>
      <c r="I1939" s="151" t="s">
        <v>73</v>
      </c>
      <c r="J1939" s="151" t="s">
        <v>53</v>
      </c>
      <c r="K1939" s="151" t="s">
        <v>53</v>
      </c>
      <c r="L1939" s="151" t="s">
        <v>821</v>
      </c>
      <c r="M1939" s="151" t="s">
        <v>311</v>
      </c>
      <c r="N1939" s="151" t="s">
        <v>708</v>
      </c>
      <c r="O1939" s="151" t="s">
        <v>62</v>
      </c>
      <c r="P1939" s="151" t="s">
        <v>1206</v>
      </c>
      <c r="Q1939" s="244">
        <v>416</v>
      </c>
      <c r="R1939" s="232">
        <v>1</v>
      </c>
      <c r="S1939" s="148">
        <v>81100</v>
      </c>
      <c r="T1939" s="148">
        <v>0</v>
      </c>
      <c r="U1939" s="148">
        <v>337.37599999999998</v>
      </c>
      <c r="V1939" s="243">
        <v>5.4952697748141497E-5</v>
      </c>
      <c r="W1939" s="243">
        <v>3.7712491169999999E-3</v>
      </c>
      <c r="X1939" s="243">
        <v>1.2328722419566668E-3</v>
      </c>
    </row>
    <row r="1940" spans="1:24" ht="13.5" thickBot="1">
      <c r="A1940" s="153">
        <v>8861</v>
      </c>
      <c r="B1940" s="153">
        <v>9420</v>
      </c>
      <c r="C1940" s="151" t="s">
        <v>1806</v>
      </c>
      <c r="D1940" s="151">
        <v>520033986</v>
      </c>
      <c r="E1940" s="151" t="s">
        <v>429</v>
      </c>
      <c r="F1940" s="151" t="s">
        <v>2228</v>
      </c>
      <c r="G1940" s="151" t="s">
        <v>3821</v>
      </c>
      <c r="H1940" s="151" t="s">
        <v>76</v>
      </c>
      <c r="I1940" s="151" t="s">
        <v>73</v>
      </c>
      <c r="J1940" s="151" t="s">
        <v>53</v>
      </c>
      <c r="K1940" s="151" t="s">
        <v>53</v>
      </c>
      <c r="L1940" s="151" t="s">
        <v>821</v>
      </c>
      <c r="M1940" s="151" t="s">
        <v>311</v>
      </c>
      <c r="N1940" s="151" t="s">
        <v>269</v>
      </c>
      <c r="O1940" s="151" t="s">
        <v>62</v>
      </c>
      <c r="P1940" s="151" t="s">
        <v>1206</v>
      </c>
      <c r="Q1940" s="244">
        <v>23520</v>
      </c>
      <c r="R1940" s="232">
        <v>1</v>
      </c>
      <c r="S1940" s="148">
        <v>3619</v>
      </c>
      <c r="T1940" s="148">
        <v>0</v>
      </c>
      <c r="U1940" s="148">
        <v>851.18880000000001</v>
      </c>
      <c r="V1940" s="243">
        <v>1.1460036299999999E-4</v>
      </c>
      <c r="W1940" s="243">
        <v>9.5147402620000005E-3</v>
      </c>
      <c r="X1940" s="243">
        <v>3.1104970246384005E-3</v>
      </c>
    </row>
    <row r="1941" spans="1:24" ht="13.5" thickBot="1">
      <c r="A1941" s="153">
        <v>8861</v>
      </c>
      <c r="B1941" s="153">
        <v>9420</v>
      </c>
      <c r="C1941" s="151" t="s">
        <v>2229</v>
      </c>
      <c r="D1941" s="151">
        <v>520029083</v>
      </c>
      <c r="E1941" s="151" t="s">
        <v>429</v>
      </c>
      <c r="F1941" s="151" t="s">
        <v>2230</v>
      </c>
      <c r="G1941" s="151" t="s">
        <v>3822</v>
      </c>
      <c r="H1941" s="151" t="s">
        <v>76</v>
      </c>
      <c r="I1941" s="151" t="s">
        <v>73</v>
      </c>
      <c r="J1941" s="151" t="s">
        <v>53</v>
      </c>
      <c r="K1941" s="151" t="s">
        <v>53</v>
      </c>
      <c r="L1941" s="151" t="s">
        <v>821</v>
      </c>
      <c r="M1941" s="151" t="s">
        <v>311</v>
      </c>
      <c r="N1941" s="151" t="s">
        <v>256</v>
      </c>
      <c r="O1941" s="151" t="s">
        <v>62</v>
      </c>
      <c r="P1941" s="151" t="s">
        <v>1206</v>
      </c>
      <c r="Q1941" s="244">
        <v>9894</v>
      </c>
      <c r="R1941" s="232">
        <v>1</v>
      </c>
      <c r="S1941" s="148">
        <v>15410</v>
      </c>
      <c r="T1941" s="148">
        <v>0</v>
      </c>
      <c r="U1941" s="148">
        <v>1524.6654000000001</v>
      </c>
      <c r="V1941" s="243">
        <v>9.8614532596618095E-5</v>
      </c>
      <c r="W1941" s="243">
        <v>1.7042981847E-2</v>
      </c>
      <c r="X1941" s="243">
        <v>5.5715808176389509E-3</v>
      </c>
    </row>
    <row r="1942" spans="1:24" ht="13.5" thickBot="1">
      <c r="A1942" s="153">
        <v>8861</v>
      </c>
      <c r="B1942" s="153">
        <v>9420</v>
      </c>
      <c r="C1942" s="151" t="s">
        <v>1208</v>
      </c>
      <c r="D1942" s="151">
        <v>520018078</v>
      </c>
      <c r="E1942" s="151" t="s">
        <v>429</v>
      </c>
      <c r="F1942" s="151" t="s">
        <v>2231</v>
      </c>
      <c r="G1942" s="151" t="s">
        <v>3823</v>
      </c>
      <c r="H1942" s="151" t="s">
        <v>76</v>
      </c>
      <c r="I1942" s="151" t="s">
        <v>73</v>
      </c>
      <c r="J1942" s="151" t="s">
        <v>53</v>
      </c>
      <c r="K1942" s="151" t="s">
        <v>53</v>
      </c>
      <c r="L1942" s="151" t="s">
        <v>821</v>
      </c>
      <c r="M1942" s="151" t="s">
        <v>311</v>
      </c>
      <c r="N1942" s="151" t="s">
        <v>256</v>
      </c>
      <c r="O1942" s="151" t="s">
        <v>62</v>
      </c>
      <c r="P1942" s="151" t="s">
        <v>1206</v>
      </c>
      <c r="Q1942" s="244">
        <v>268794</v>
      </c>
      <c r="R1942" s="232">
        <v>1</v>
      </c>
      <c r="S1942" s="148">
        <v>3644</v>
      </c>
      <c r="T1942" s="148">
        <v>0</v>
      </c>
      <c r="U1942" s="148">
        <v>9794.8533599999992</v>
      </c>
      <c r="V1942" s="243">
        <v>1.7812893300000001E-4</v>
      </c>
      <c r="W1942" s="243">
        <v>0.109488618301</v>
      </c>
      <c r="X1942" s="243">
        <v>3.579330723459876E-2</v>
      </c>
    </row>
    <row r="1943" spans="1:24" ht="13.5" thickBot="1">
      <c r="A1943" s="153">
        <v>8861</v>
      </c>
      <c r="B1943" s="153">
        <v>9420</v>
      </c>
      <c r="C1943" s="151" t="s">
        <v>1336</v>
      </c>
      <c r="D1943" s="151">
        <v>520017807</v>
      </c>
      <c r="E1943" s="151" t="s">
        <v>429</v>
      </c>
      <c r="F1943" s="151" t="s">
        <v>2232</v>
      </c>
      <c r="G1943" s="151" t="s">
        <v>3824</v>
      </c>
      <c r="H1943" s="151" t="s">
        <v>76</v>
      </c>
      <c r="I1943" s="151" t="s">
        <v>73</v>
      </c>
      <c r="J1943" s="151" t="s">
        <v>53</v>
      </c>
      <c r="K1943" s="151" t="s">
        <v>53</v>
      </c>
      <c r="L1943" s="151" t="s">
        <v>821</v>
      </c>
      <c r="M1943" s="151" t="s">
        <v>311</v>
      </c>
      <c r="N1943" s="151" t="s">
        <v>651</v>
      </c>
      <c r="O1943" s="151" t="s">
        <v>62</v>
      </c>
      <c r="P1943" s="151" t="s">
        <v>1206</v>
      </c>
      <c r="Q1943" s="244">
        <v>265</v>
      </c>
      <c r="R1943" s="232">
        <v>1</v>
      </c>
      <c r="S1943" s="148">
        <v>73900</v>
      </c>
      <c r="T1943" s="148">
        <v>0</v>
      </c>
      <c r="U1943" s="148">
        <v>195.83500000000001</v>
      </c>
      <c r="V1943" s="243">
        <v>5.3041658918914903E-5</v>
      </c>
      <c r="W1943" s="243">
        <v>2.189078567E-3</v>
      </c>
      <c r="X1943" s="243">
        <v>7.1563933268396058E-4</v>
      </c>
    </row>
    <row r="1944" spans="1:24" ht="13.5" thickBot="1">
      <c r="A1944" s="153">
        <v>8861</v>
      </c>
      <c r="B1944" s="153">
        <v>9420</v>
      </c>
      <c r="C1944" s="151" t="s">
        <v>2233</v>
      </c>
      <c r="D1944" s="151">
        <v>520013954</v>
      </c>
      <c r="E1944" s="151" t="s">
        <v>429</v>
      </c>
      <c r="F1944" s="151" t="s">
        <v>2234</v>
      </c>
      <c r="G1944" s="151" t="s">
        <v>3825</v>
      </c>
      <c r="H1944" s="151" t="s">
        <v>76</v>
      </c>
      <c r="I1944" s="151" t="s">
        <v>73</v>
      </c>
      <c r="J1944" s="151" t="s">
        <v>53</v>
      </c>
      <c r="K1944" s="151" t="s">
        <v>53</v>
      </c>
      <c r="L1944" s="151" t="s">
        <v>821</v>
      </c>
      <c r="M1944" s="151" t="s">
        <v>311</v>
      </c>
      <c r="N1944" s="151" t="s">
        <v>85</v>
      </c>
      <c r="O1944" s="151" t="s">
        <v>62</v>
      </c>
      <c r="P1944" s="151" t="s">
        <v>1206</v>
      </c>
      <c r="Q1944" s="244">
        <v>32337</v>
      </c>
      <c r="R1944" s="232">
        <v>1</v>
      </c>
      <c r="S1944" s="148">
        <v>6629</v>
      </c>
      <c r="T1944" s="148">
        <v>0</v>
      </c>
      <c r="U1944" s="148">
        <v>2143.6197299999999</v>
      </c>
      <c r="V1944" s="243">
        <v>2.85412330088213E-5</v>
      </c>
      <c r="W1944" s="243">
        <v>2.3961763771999999E-2</v>
      </c>
      <c r="X1944" s="243">
        <v>7.8334240207591672E-3</v>
      </c>
    </row>
    <row r="1945" spans="1:24" ht="13.5" thickBot="1">
      <c r="A1945" s="153">
        <v>8861</v>
      </c>
      <c r="B1945" s="153">
        <v>9420</v>
      </c>
      <c r="C1945" s="151" t="s">
        <v>1204</v>
      </c>
      <c r="D1945" s="151">
        <v>520000118</v>
      </c>
      <c r="E1945" s="151" t="s">
        <v>429</v>
      </c>
      <c r="F1945" s="151" t="s">
        <v>2235</v>
      </c>
      <c r="G1945" s="151" t="s">
        <v>3826</v>
      </c>
      <c r="H1945" s="151" t="s">
        <v>76</v>
      </c>
      <c r="I1945" s="151" t="s">
        <v>73</v>
      </c>
      <c r="J1945" s="151" t="s">
        <v>53</v>
      </c>
      <c r="K1945" s="151" t="s">
        <v>53</v>
      </c>
      <c r="L1945" s="151" t="s">
        <v>821</v>
      </c>
      <c r="M1945" s="151" t="s">
        <v>311</v>
      </c>
      <c r="N1945" s="151" t="s">
        <v>256</v>
      </c>
      <c r="O1945" s="151" t="s">
        <v>62</v>
      </c>
      <c r="P1945" s="151" t="s">
        <v>1206</v>
      </c>
      <c r="Q1945" s="244">
        <v>230788</v>
      </c>
      <c r="R1945" s="232">
        <v>1</v>
      </c>
      <c r="S1945" s="148">
        <v>3729</v>
      </c>
      <c r="T1945" s="148">
        <v>0</v>
      </c>
      <c r="U1945" s="148">
        <v>8606.0845200000003</v>
      </c>
      <c r="V1945" s="243">
        <v>1.7343370499999999E-4</v>
      </c>
      <c r="W1945" s="243">
        <v>9.6200348125999993E-2</v>
      </c>
      <c r="X1945" s="243">
        <v>3.144919234516079E-2</v>
      </c>
    </row>
    <row r="1946" spans="1:24" ht="13.5" thickBot="1">
      <c r="A1946" s="153">
        <v>8861</v>
      </c>
      <c r="B1946" s="153">
        <v>9420</v>
      </c>
      <c r="C1946" s="151" t="s">
        <v>2236</v>
      </c>
      <c r="D1946" s="151">
        <v>520007030</v>
      </c>
      <c r="E1946" s="151" t="s">
        <v>429</v>
      </c>
      <c r="F1946" s="151" t="s">
        <v>2237</v>
      </c>
      <c r="G1946" s="151" t="s">
        <v>3827</v>
      </c>
      <c r="H1946" s="151" t="s">
        <v>76</v>
      </c>
      <c r="I1946" s="151" t="s">
        <v>73</v>
      </c>
      <c r="J1946" s="151" t="s">
        <v>53</v>
      </c>
      <c r="K1946" s="151" t="s">
        <v>53</v>
      </c>
      <c r="L1946" s="151" t="s">
        <v>821</v>
      </c>
      <c r="M1946" s="151" t="s">
        <v>311</v>
      </c>
      <c r="N1946" s="151" t="s">
        <v>256</v>
      </c>
      <c r="O1946" s="151" t="s">
        <v>62</v>
      </c>
      <c r="P1946" s="151" t="s">
        <v>1206</v>
      </c>
      <c r="Q1946" s="244">
        <v>263374</v>
      </c>
      <c r="R1946" s="232">
        <v>1</v>
      </c>
      <c r="S1946" s="148">
        <v>2085</v>
      </c>
      <c r="T1946" s="148">
        <v>0</v>
      </c>
      <c r="U1946" s="148">
        <v>5491.3478999999998</v>
      </c>
      <c r="V1946" s="243">
        <v>2.1291155600000001E-4</v>
      </c>
      <c r="W1946" s="243">
        <v>6.1383266504999999E-2</v>
      </c>
      <c r="X1946" s="243">
        <v>2.0067018391459485E-2</v>
      </c>
    </row>
    <row r="1947" spans="1:24" ht="13.5" thickBot="1">
      <c r="A1947" s="153">
        <v>8861</v>
      </c>
      <c r="B1947" s="153">
        <v>9420</v>
      </c>
      <c r="C1947" s="151" t="s">
        <v>2238</v>
      </c>
      <c r="D1947" s="151">
        <v>520000522</v>
      </c>
      <c r="E1947" s="151" t="s">
        <v>429</v>
      </c>
      <c r="F1947" s="151" t="s">
        <v>2239</v>
      </c>
      <c r="G1947" s="151" t="s">
        <v>3828</v>
      </c>
      <c r="H1947" s="151" t="s">
        <v>76</v>
      </c>
      <c r="I1947" s="151" t="s">
        <v>73</v>
      </c>
      <c r="J1947" s="151" t="s">
        <v>53</v>
      </c>
      <c r="K1947" s="151" t="s">
        <v>53</v>
      </c>
      <c r="L1947" s="151" t="s">
        <v>821</v>
      </c>
      <c r="M1947" s="151" t="s">
        <v>311</v>
      </c>
      <c r="N1947" s="151" t="s">
        <v>256</v>
      </c>
      <c r="O1947" s="151" t="s">
        <v>62</v>
      </c>
      <c r="P1947" s="151" t="s">
        <v>1206</v>
      </c>
      <c r="Q1947" s="244">
        <v>29198</v>
      </c>
      <c r="R1947" s="232">
        <v>1</v>
      </c>
      <c r="S1947" s="148">
        <v>14550</v>
      </c>
      <c r="T1947" s="148">
        <v>0</v>
      </c>
      <c r="U1947" s="148">
        <v>4248.3090000000002</v>
      </c>
      <c r="V1947" s="243">
        <v>1.13004919E-4</v>
      </c>
      <c r="W1947" s="243">
        <v>4.7488355917999998E-2</v>
      </c>
      <c r="X1947" s="243">
        <v>1.5524584562490179E-2</v>
      </c>
    </row>
    <row r="1948" spans="1:24" ht="13.5" thickBot="1">
      <c r="A1948" s="153">
        <v>8861</v>
      </c>
      <c r="B1948" s="153">
        <v>9420</v>
      </c>
      <c r="C1948" s="151" t="s">
        <v>1338</v>
      </c>
      <c r="D1948" s="151">
        <v>520025990</v>
      </c>
      <c r="E1948" s="151" t="s">
        <v>429</v>
      </c>
      <c r="F1948" s="151" t="s">
        <v>2240</v>
      </c>
      <c r="G1948" s="151" t="s">
        <v>3829</v>
      </c>
      <c r="H1948" s="151" t="s">
        <v>76</v>
      </c>
      <c r="I1948" s="151" t="s">
        <v>73</v>
      </c>
      <c r="J1948" s="151" t="s">
        <v>53</v>
      </c>
      <c r="K1948" s="151" t="s">
        <v>53</v>
      </c>
      <c r="L1948" s="151" t="s">
        <v>821</v>
      </c>
      <c r="M1948" s="151" t="s">
        <v>311</v>
      </c>
      <c r="N1948" s="151" t="s">
        <v>140</v>
      </c>
      <c r="O1948" s="151" t="s">
        <v>62</v>
      </c>
      <c r="P1948" s="151" t="s">
        <v>1206</v>
      </c>
      <c r="Q1948" s="244">
        <v>8775</v>
      </c>
      <c r="R1948" s="232">
        <v>1</v>
      </c>
      <c r="S1948" s="148">
        <v>1750</v>
      </c>
      <c r="T1948" s="148">
        <v>0</v>
      </c>
      <c r="U1948" s="148">
        <v>153.5625</v>
      </c>
      <c r="V1948" s="243">
        <v>4.1560111553117602E-5</v>
      </c>
      <c r="W1948" s="243">
        <v>1.7165490210000001E-3</v>
      </c>
      <c r="X1948" s="243">
        <v>5.611630455499818E-4</v>
      </c>
    </row>
    <row r="1949" spans="1:24" ht="13.5" thickBot="1">
      <c r="A1949" s="153">
        <v>8861</v>
      </c>
      <c r="B1949" s="153">
        <v>9420</v>
      </c>
      <c r="C1949" s="151" t="s">
        <v>1839</v>
      </c>
      <c r="D1949" s="151">
        <v>520041146</v>
      </c>
      <c r="E1949" s="151" t="s">
        <v>429</v>
      </c>
      <c r="F1949" s="151" t="s">
        <v>2241</v>
      </c>
      <c r="G1949" s="151" t="s">
        <v>3830</v>
      </c>
      <c r="H1949" s="151" t="s">
        <v>76</v>
      </c>
      <c r="I1949" s="151" t="s">
        <v>73</v>
      </c>
      <c r="J1949" s="151" t="s">
        <v>53</v>
      </c>
      <c r="K1949" s="151" t="s">
        <v>53</v>
      </c>
      <c r="L1949" s="151" t="s">
        <v>821</v>
      </c>
      <c r="M1949" s="151" t="s">
        <v>311</v>
      </c>
      <c r="N1949" s="151" t="s">
        <v>647</v>
      </c>
      <c r="O1949" s="151" t="s">
        <v>62</v>
      </c>
      <c r="P1949" s="151" t="s">
        <v>1206</v>
      </c>
      <c r="Q1949" s="244">
        <v>21895</v>
      </c>
      <c r="R1949" s="232">
        <v>1</v>
      </c>
      <c r="S1949" s="148">
        <v>6254</v>
      </c>
      <c r="T1949" s="148">
        <v>0</v>
      </c>
      <c r="U1949" s="148">
        <v>1369.3133</v>
      </c>
      <c r="V1949" s="243">
        <v>1.8482218500000001E-4</v>
      </c>
      <c r="W1949" s="243">
        <v>1.5306428358E-2</v>
      </c>
      <c r="X1949" s="243">
        <v>5.0038780414495467E-3</v>
      </c>
    </row>
    <row r="1950" spans="1:24" ht="13.5" thickBot="1">
      <c r="A1950" s="153">
        <v>8861</v>
      </c>
      <c r="B1950" s="153">
        <v>9420</v>
      </c>
      <c r="C1950" s="151" t="s">
        <v>3666</v>
      </c>
      <c r="D1950" s="151">
        <v>520017450</v>
      </c>
      <c r="E1950" s="151" t="s">
        <v>429</v>
      </c>
      <c r="F1950" s="151" t="s">
        <v>2244</v>
      </c>
      <c r="G1950" s="151" t="s">
        <v>3834</v>
      </c>
      <c r="H1950" s="151" t="s">
        <v>76</v>
      </c>
      <c r="I1950" s="151" t="s">
        <v>73</v>
      </c>
      <c r="J1950" s="151" t="s">
        <v>53</v>
      </c>
      <c r="K1950" s="151" t="s">
        <v>53</v>
      </c>
      <c r="L1950" s="151" t="s">
        <v>821</v>
      </c>
      <c r="M1950" s="151" t="s">
        <v>311</v>
      </c>
      <c r="N1950" s="151" t="s">
        <v>269</v>
      </c>
      <c r="O1950" s="151" t="s">
        <v>62</v>
      </c>
      <c r="P1950" s="151" t="s">
        <v>1206</v>
      </c>
      <c r="Q1950" s="244">
        <v>69487</v>
      </c>
      <c r="R1950" s="232">
        <v>1</v>
      </c>
      <c r="S1950" s="148">
        <v>4200</v>
      </c>
      <c r="T1950" s="148">
        <v>0</v>
      </c>
      <c r="U1950" s="148">
        <v>2918.4540000000002</v>
      </c>
      <c r="V1950" s="243">
        <v>2.7643456300000002E-4</v>
      </c>
      <c r="W1950" s="243">
        <v>3.2622999476000003E-2</v>
      </c>
      <c r="X1950" s="243">
        <v>1.066489888441206E-2</v>
      </c>
    </row>
    <row r="1951" spans="1:24" ht="13.5" thickBot="1">
      <c r="A1951" s="153">
        <v>8861</v>
      </c>
      <c r="B1951" s="153">
        <v>9420</v>
      </c>
      <c r="C1951" s="151" t="s">
        <v>2248</v>
      </c>
      <c r="D1951" s="151">
        <v>520032988</v>
      </c>
      <c r="E1951" s="151" t="s">
        <v>429</v>
      </c>
      <c r="F1951" s="151" t="s">
        <v>2249</v>
      </c>
      <c r="G1951" s="151" t="s">
        <v>3837</v>
      </c>
      <c r="H1951" s="151" t="s">
        <v>76</v>
      </c>
      <c r="I1951" s="151" t="s">
        <v>73</v>
      </c>
      <c r="J1951" s="151" t="s">
        <v>53</v>
      </c>
      <c r="K1951" s="151" t="s">
        <v>53</v>
      </c>
      <c r="L1951" s="151" t="s">
        <v>821</v>
      </c>
      <c r="M1951" s="151" t="s">
        <v>311</v>
      </c>
      <c r="N1951" s="151" t="s">
        <v>265</v>
      </c>
      <c r="O1951" s="151" t="s">
        <v>62</v>
      </c>
      <c r="P1951" s="151" t="s">
        <v>1206</v>
      </c>
      <c r="Q1951" s="244">
        <v>1242</v>
      </c>
      <c r="R1951" s="232">
        <v>1</v>
      </c>
      <c r="S1951" s="148">
        <v>30650</v>
      </c>
      <c r="T1951" s="148">
        <v>0</v>
      </c>
      <c r="U1951" s="148">
        <v>380.673</v>
      </c>
      <c r="V1951" s="243">
        <v>1.01074218E-4</v>
      </c>
      <c r="W1951" s="243">
        <v>4.2552307069999998E-3</v>
      </c>
      <c r="X1951" s="243">
        <v>1.3910923567840342E-3</v>
      </c>
    </row>
    <row r="1952" spans="1:24" ht="13.5" thickBot="1">
      <c r="A1952" s="153">
        <v>8861</v>
      </c>
      <c r="B1952" s="153">
        <v>9420</v>
      </c>
      <c r="C1952" s="151" t="s">
        <v>1658</v>
      </c>
      <c r="D1952" s="151">
        <v>520042763</v>
      </c>
      <c r="E1952" s="151" t="s">
        <v>429</v>
      </c>
      <c r="F1952" s="151" t="s">
        <v>2252</v>
      </c>
      <c r="G1952" s="151" t="s">
        <v>3839</v>
      </c>
      <c r="H1952" s="151" t="s">
        <v>76</v>
      </c>
      <c r="I1952" s="151" t="s">
        <v>73</v>
      </c>
      <c r="J1952" s="151" t="s">
        <v>53</v>
      </c>
      <c r="K1952" s="151" t="s">
        <v>53</v>
      </c>
      <c r="L1952" s="151" t="s">
        <v>821</v>
      </c>
      <c r="M1952" s="151" t="s">
        <v>311</v>
      </c>
      <c r="N1952" s="151" t="s">
        <v>259</v>
      </c>
      <c r="O1952" s="151" t="s">
        <v>62</v>
      </c>
      <c r="P1952" s="151" t="s">
        <v>1206</v>
      </c>
      <c r="Q1952" s="244">
        <v>8810</v>
      </c>
      <c r="R1952" s="232">
        <v>1</v>
      </c>
      <c r="S1952" s="148">
        <v>7743</v>
      </c>
      <c r="T1952" s="148">
        <v>0</v>
      </c>
      <c r="U1952" s="148">
        <v>682.15830000000005</v>
      </c>
      <c r="V1952" s="243">
        <v>5.2444387599999995E-4</v>
      </c>
      <c r="W1952" s="243">
        <v>7.6252871770000003E-3</v>
      </c>
      <c r="X1952" s="243">
        <v>2.4928093067981974E-3</v>
      </c>
    </row>
    <row r="1953" spans="1:24" ht="13.5" thickBot="1">
      <c r="A1953" s="153">
        <v>8861</v>
      </c>
      <c r="B1953" s="153">
        <v>9420</v>
      </c>
      <c r="C1953" s="151" t="s">
        <v>1308</v>
      </c>
      <c r="D1953" s="151">
        <v>520043027</v>
      </c>
      <c r="E1953" s="151" t="s">
        <v>429</v>
      </c>
      <c r="F1953" s="151" t="s">
        <v>2253</v>
      </c>
      <c r="G1953" s="151" t="s">
        <v>3840</v>
      </c>
      <c r="H1953" s="151" t="s">
        <v>76</v>
      </c>
      <c r="I1953" s="151" t="s">
        <v>73</v>
      </c>
      <c r="J1953" s="151" t="s">
        <v>53</v>
      </c>
      <c r="K1953" s="151" t="s">
        <v>53</v>
      </c>
      <c r="L1953" s="151" t="s">
        <v>821</v>
      </c>
      <c r="M1953" s="151" t="s">
        <v>311</v>
      </c>
      <c r="N1953" s="151" t="s">
        <v>654</v>
      </c>
      <c r="O1953" s="151" t="s">
        <v>62</v>
      </c>
      <c r="P1953" s="151" t="s">
        <v>1206</v>
      </c>
      <c r="Q1953" s="244">
        <v>3371</v>
      </c>
      <c r="R1953" s="232">
        <v>1</v>
      </c>
      <c r="S1953" s="148">
        <v>74080</v>
      </c>
      <c r="T1953" s="148">
        <v>0</v>
      </c>
      <c r="U1953" s="148">
        <v>2497.2368000000001</v>
      </c>
      <c r="V1953" s="243">
        <v>7.5789474062867997E-5</v>
      </c>
      <c r="W1953" s="243">
        <v>2.7914558467E-2</v>
      </c>
      <c r="X1953" s="243">
        <v>9.1256459627024247E-3</v>
      </c>
    </row>
    <row r="1954" spans="1:24" ht="13.5" thickBot="1">
      <c r="A1954" s="153">
        <v>8861</v>
      </c>
      <c r="B1954" s="153">
        <v>9420</v>
      </c>
      <c r="C1954" s="151" t="s">
        <v>2254</v>
      </c>
      <c r="D1954" s="151">
        <v>520043480</v>
      </c>
      <c r="E1954" s="151" t="s">
        <v>429</v>
      </c>
      <c r="F1954" s="151" t="s">
        <v>2255</v>
      </c>
      <c r="G1954" s="151" t="s">
        <v>3841</v>
      </c>
      <c r="H1954" s="151" t="s">
        <v>76</v>
      </c>
      <c r="I1954" s="151" t="s">
        <v>73</v>
      </c>
      <c r="J1954" s="151" t="s">
        <v>53</v>
      </c>
      <c r="K1954" s="151" t="s">
        <v>53</v>
      </c>
      <c r="L1954" s="151" t="s">
        <v>821</v>
      </c>
      <c r="M1954" s="151" t="s">
        <v>311</v>
      </c>
      <c r="N1954" s="151" t="s">
        <v>263</v>
      </c>
      <c r="O1954" s="151" t="s">
        <v>62</v>
      </c>
      <c r="P1954" s="151" t="s">
        <v>1206</v>
      </c>
      <c r="Q1954" s="244">
        <v>8935</v>
      </c>
      <c r="R1954" s="232">
        <v>1</v>
      </c>
      <c r="S1954" s="148">
        <v>24950</v>
      </c>
      <c r="T1954" s="148">
        <v>0</v>
      </c>
      <c r="U1954" s="148">
        <v>2229.2824999999998</v>
      </c>
      <c r="V1954" s="243">
        <v>9.9180921999999995E-4</v>
      </c>
      <c r="W1954" s="243">
        <v>2.4919317497999999E-2</v>
      </c>
      <c r="X1954" s="243">
        <v>8.1464612590396567E-3</v>
      </c>
    </row>
    <row r="1955" spans="1:24" ht="13.5" thickBot="1">
      <c r="A1955" s="153">
        <v>8861</v>
      </c>
      <c r="B1955" s="153">
        <v>9420</v>
      </c>
      <c r="C1955" s="151" t="s">
        <v>2257</v>
      </c>
      <c r="D1955" s="151">
        <v>520041997</v>
      </c>
      <c r="E1955" s="151" t="s">
        <v>429</v>
      </c>
      <c r="F1955" s="151" t="s">
        <v>2258</v>
      </c>
      <c r="G1955" s="151" t="s">
        <v>3843</v>
      </c>
      <c r="H1955" s="151" t="s">
        <v>76</v>
      </c>
      <c r="I1955" s="151" t="s">
        <v>73</v>
      </c>
      <c r="J1955" s="151" t="s">
        <v>53</v>
      </c>
      <c r="K1955" s="151" t="s">
        <v>53</v>
      </c>
      <c r="L1955" s="151" t="s">
        <v>821</v>
      </c>
      <c r="M1955" s="151" t="s">
        <v>311</v>
      </c>
      <c r="N1955" s="151" t="s">
        <v>254</v>
      </c>
      <c r="O1955" s="151" t="s">
        <v>62</v>
      </c>
      <c r="P1955" s="151" t="s">
        <v>1206</v>
      </c>
      <c r="Q1955" s="244">
        <v>2627</v>
      </c>
      <c r="R1955" s="232">
        <v>1</v>
      </c>
      <c r="S1955" s="148">
        <v>16470</v>
      </c>
      <c r="T1955" s="148">
        <v>0</v>
      </c>
      <c r="U1955" s="148">
        <v>432.6669</v>
      </c>
      <c r="V1955" s="243">
        <v>2.36516740622489E-5</v>
      </c>
      <c r="W1955" s="243">
        <v>4.8364277969999998E-3</v>
      </c>
      <c r="X1955" s="243">
        <v>1.5810935307296341E-3</v>
      </c>
    </row>
    <row r="1956" spans="1:24" ht="13.5" thickBot="1">
      <c r="A1956" s="153">
        <v>8861</v>
      </c>
      <c r="B1956" s="153">
        <v>9420</v>
      </c>
      <c r="C1956" s="151" t="s">
        <v>2259</v>
      </c>
      <c r="D1956" s="151">
        <v>520044231</v>
      </c>
      <c r="E1956" s="151" t="s">
        <v>429</v>
      </c>
      <c r="F1956" s="151" t="s">
        <v>2260</v>
      </c>
      <c r="G1956" s="151" t="s">
        <v>3847</v>
      </c>
      <c r="H1956" s="151" t="s">
        <v>76</v>
      </c>
      <c r="I1956" s="151" t="s">
        <v>73</v>
      </c>
      <c r="J1956" s="151" t="s">
        <v>53</v>
      </c>
      <c r="K1956" s="151" t="s">
        <v>53</v>
      </c>
      <c r="L1956" s="151" t="s">
        <v>821</v>
      </c>
      <c r="M1956" s="151" t="s">
        <v>311</v>
      </c>
      <c r="N1956" s="151" t="s">
        <v>253</v>
      </c>
      <c r="O1956" s="151" t="s">
        <v>62</v>
      </c>
      <c r="P1956" s="151" t="s">
        <v>1206</v>
      </c>
      <c r="Q1956" s="244">
        <v>14185</v>
      </c>
      <c r="R1956" s="232">
        <v>1</v>
      </c>
      <c r="S1956" s="148">
        <v>862.5</v>
      </c>
      <c r="T1956" s="148">
        <v>0</v>
      </c>
      <c r="U1956" s="148">
        <v>122.34562</v>
      </c>
      <c r="V1956" s="243">
        <v>6.6949476399999995E-4</v>
      </c>
      <c r="W1956" s="243">
        <v>1.367601167E-3</v>
      </c>
      <c r="X1956" s="243">
        <v>4.4708728191388371E-4</v>
      </c>
    </row>
    <row r="1957" spans="1:24" ht="13.5" thickBot="1">
      <c r="A1957" s="153">
        <v>8861</v>
      </c>
      <c r="B1957" s="153">
        <v>9420</v>
      </c>
      <c r="C1957" s="151" t="s">
        <v>1297</v>
      </c>
      <c r="D1957" s="151">
        <v>520044314</v>
      </c>
      <c r="E1957" s="151" t="s">
        <v>429</v>
      </c>
      <c r="F1957" s="151" t="s">
        <v>2261</v>
      </c>
      <c r="G1957" s="151" t="s">
        <v>3848</v>
      </c>
      <c r="H1957" s="151" t="s">
        <v>76</v>
      </c>
      <c r="I1957" s="151" t="s">
        <v>73</v>
      </c>
      <c r="J1957" s="151" t="s">
        <v>53</v>
      </c>
      <c r="K1957" s="151" t="s">
        <v>53</v>
      </c>
      <c r="L1957" s="151" t="s">
        <v>821</v>
      </c>
      <c r="M1957" s="151" t="s">
        <v>311</v>
      </c>
      <c r="N1957" s="151" t="s">
        <v>260</v>
      </c>
      <c r="O1957" s="151" t="s">
        <v>62</v>
      </c>
      <c r="P1957" s="151" t="s">
        <v>1206</v>
      </c>
      <c r="Q1957" s="244">
        <v>17090</v>
      </c>
      <c r="R1957" s="232">
        <v>1</v>
      </c>
      <c r="S1957" s="148">
        <v>1606</v>
      </c>
      <c r="T1957" s="148">
        <v>0</v>
      </c>
      <c r="U1957" s="148">
        <v>274.46539999999999</v>
      </c>
      <c r="V1957" s="243">
        <v>9.1766101555906902E-5</v>
      </c>
      <c r="W1957" s="243">
        <v>3.0680232060000001E-3</v>
      </c>
      <c r="X1957" s="243">
        <v>1.0029781995089554E-3</v>
      </c>
    </row>
    <row r="1958" spans="1:24" ht="13.5" thickBot="1">
      <c r="A1958" s="153">
        <v>8861</v>
      </c>
      <c r="B1958" s="153">
        <v>9420</v>
      </c>
      <c r="C1958" s="151" t="s">
        <v>2262</v>
      </c>
      <c r="D1958" s="151">
        <v>520044199</v>
      </c>
      <c r="E1958" s="151" t="s">
        <v>429</v>
      </c>
      <c r="F1958" s="151" t="s">
        <v>2263</v>
      </c>
      <c r="G1958" s="151" t="s">
        <v>3849</v>
      </c>
      <c r="H1958" s="151" t="s">
        <v>76</v>
      </c>
      <c r="I1958" s="151" t="s">
        <v>73</v>
      </c>
      <c r="J1958" s="151" t="s">
        <v>53</v>
      </c>
      <c r="K1958" s="151" t="s">
        <v>53</v>
      </c>
      <c r="L1958" s="151" t="s">
        <v>821</v>
      </c>
      <c r="M1958" s="151" t="s">
        <v>311</v>
      </c>
      <c r="N1958" s="151" t="s">
        <v>653</v>
      </c>
      <c r="O1958" s="151" t="s">
        <v>62</v>
      </c>
      <c r="P1958" s="151" t="s">
        <v>1206</v>
      </c>
      <c r="Q1958" s="244">
        <v>13000</v>
      </c>
      <c r="R1958" s="232">
        <v>1</v>
      </c>
      <c r="S1958" s="148">
        <v>2659</v>
      </c>
      <c r="T1958" s="148">
        <v>0</v>
      </c>
      <c r="U1958" s="148">
        <v>345.67</v>
      </c>
      <c r="V1958" s="243">
        <v>9.3231426999999996E-4</v>
      </c>
      <c r="W1958" s="243">
        <v>3.8639609279999998E-3</v>
      </c>
      <c r="X1958" s="243">
        <v>1.2631809846496524E-3</v>
      </c>
    </row>
    <row r="1959" spans="1:24" ht="13.5" thickBot="1">
      <c r="A1959" s="153">
        <v>8861</v>
      </c>
      <c r="B1959" s="153">
        <v>9420</v>
      </c>
      <c r="C1959" s="151" t="s">
        <v>2264</v>
      </c>
      <c r="D1959" s="151">
        <v>511812463</v>
      </c>
      <c r="E1959" s="151" t="s">
        <v>429</v>
      </c>
      <c r="F1959" s="151" t="s">
        <v>2265</v>
      </c>
      <c r="G1959" s="151" t="s">
        <v>3850</v>
      </c>
      <c r="H1959" s="151" t="s">
        <v>76</v>
      </c>
      <c r="I1959" s="151" t="s">
        <v>73</v>
      </c>
      <c r="J1959" s="151" t="s">
        <v>53</v>
      </c>
      <c r="K1959" s="151" t="s">
        <v>53</v>
      </c>
      <c r="L1959" s="151" t="s">
        <v>821</v>
      </c>
      <c r="M1959" s="151" t="s">
        <v>311</v>
      </c>
      <c r="N1959" s="151" t="s">
        <v>254</v>
      </c>
      <c r="O1959" s="151" t="s">
        <v>62</v>
      </c>
      <c r="P1959" s="151" t="s">
        <v>1206</v>
      </c>
      <c r="Q1959" s="244">
        <v>1100</v>
      </c>
      <c r="R1959" s="232">
        <v>1</v>
      </c>
      <c r="S1959" s="148">
        <v>77890</v>
      </c>
      <c r="T1959" s="148">
        <v>0</v>
      </c>
      <c r="U1959" s="148">
        <v>856.79</v>
      </c>
      <c r="V1959" s="243">
        <v>3.7812763980358498E-5</v>
      </c>
      <c r="W1959" s="243">
        <v>9.5773514740000003E-3</v>
      </c>
      <c r="X1959" s="243">
        <v>3.1309654752740344E-3</v>
      </c>
    </row>
    <row r="1960" spans="1:24" ht="13.5" thickBot="1">
      <c r="A1960" s="153">
        <v>8861</v>
      </c>
      <c r="B1960" s="153">
        <v>9420</v>
      </c>
      <c r="C1960" s="151" t="s">
        <v>2266</v>
      </c>
      <c r="D1960" s="151">
        <v>520039942</v>
      </c>
      <c r="E1960" s="151" t="s">
        <v>429</v>
      </c>
      <c r="F1960" s="151" t="s">
        <v>2267</v>
      </c>
      <c r="G1960" s="151" t="s">
        <v>3851</v>
      </c>
      <c r="H1960" s="151" t="s">
        <v>76</v>
      </c>
      <c r="I1960" s="151" t="s">
        <v>73</v>
      </c>
      <c r="J1960" s="151" t="s">
        <v>53</v>
      </c>
      <c r="K1960" s="151" t="s">
        <v>53</v>
      </c>
      <c r="L1960" s="151" t="s">
        <v>821</v>
      </c>
      <c r="M1960" s="151" t="s">
        <v>311</v>
      </c>
      <c r="N1960" s="151" t="s">
        <v>252</v>
      </c>
      <c r="O1960" s="151" t="s">
        <v>62</v>
      </c>
      <c r="P1960" s="151" t="s">
        <v>1206</v>
      </c>
      <c r="Q1960" s="244">
        <v>1080</v>
      </c>
      <c r="R1960" s="232">
        <v>1</v>
      </c>
      <c r="S1960" s="148">
        <v>19560</v>
      </c>
      <c r="T1960" s="148">
        <v>0</v>
      </c>
      <c r="U1960" s="148">
        <v>211.24799999999999</v>
      </c>
      <c r="V1960" s="243">
        <v>4.7094371058381002E-5</v>
      </c>
      <c r="W1960" s="243">
        <v>2.3613678310000002E-3</v>
      </c>
      <c r="X1960" s="243">
        <v>7.7196301861680132E-4</v>
      </c>
    </row>
    <row r="1961" spans="1:24" ht="13.5" thickBot="1">
      <c r="A1961" s="153">
        <v>8861</v>
      </c>
      <c r="B1961" s="153">
        <v>9420</v>
      </c>
      <c r="C1961" s="151" t="s">
        <v>2272</v>
      </c>
      <c r="D1961" s="151">
        <v>511235434</v>
      </c>
      <c r="E1961" s="151" t="s">
        <v>429</v>
      </c>
      <c r="F1961" s="151" t="s">
        <v>2273</v>
      </c>
      <c r="G1961" s="151" t="s">
        <v>3854</v>
      </c>
      <c r="H1961" s="151" t="s">
        <v>76</v>
      </c>
      <c r="I1961" s="151" t="s">
        <v>73</v>
      </c>
      <c r="J1961" s="151" t="s">
        <v>53</v>
      </c>
      <c r="K1961" s="151" t="s">
        <v>53</v>
      </c>
      <c r="L1961" s="151" t="s">
        <v>821</v>
      </c>
      <c r="M1961" s="151" t="s">
        <v>311</v>
      </c>
      <c r="N1961" s="151" t="s">
        <v>254</v>
      </c>
      <c r="O1961" s="151" t="s">
        <v>62</v>
      </c>
      <c r="P1961" s="151" t="s">
        <v>1206</v>
      </c>
      <c r="Q1961" s="244">
        <v>1150</v>
      </c>
      <c r="R1961" s="232">
        <v>1</v>
      </c>
      <c r="S1961" s="148">
        <v>29980</v>
      </c>
      <c r="T1961" s="148">
        <v>0</v>
      </c>
      <c r="U1961" s="148">
        <v>344.77</v>
      </c>
      <c r="V1961" s="243">
        <v>2.5980784205346001E-5</v>
      </c>
      <c r="W1961" s="243">
        <v>3.8539005679999998E-3</v>
      </c>
      <c r="X1961" s="243">
        <v>1.2598921169834252E-3</v>
      </c>
    </row>
    <row r="1962" spans="1:24" ht="13.5" thickBot="1">
      <c r="A1962" s="153">
        <v>8861</v>
      </c>
      <c r="B1962" s="153">
        <v>9420</v>
      </c>
      <c r="C1962" s="151" t="s">
        <v>1381</v>
      </c>
      <c r="D1962" s="151">
        <v>511659401</v>
      </c>
      <c r="E1962" s="151" t="s">
        <v>429</v>
      </c>
      <c r="F1962" s="151" t="s">
        <v>2274</v>
      </c>
      <c r="G1962" s="151" t="s">
        <v>3855</v>
      </c>
      <c r="H1962" s="151" t="s">
        <v>76</v>
      </c>
      <c r="I1962" s="151" t="s">
        <v>73</v>
      </c>
      <c r="J1962" s="151" t="s">
        <v>53</v>
      </c>
      <c r="K1962" s="151" t="s">
        <v>53</v>
      </c>
      <c r="L1962" s="151" t="s">
        <v>821</v>
      </c>
      <c r="M1962" s="151" t="s">
        <v>311</v>
      </c>
      <c r="N1962" s="151" t="s">
        <v>651</v>
      </c>
      <c r="O1962" s="151" t="s">
        <v>62</v>
      </c>
      <c r="P1962" s="151" t="s">
        <v>1206</v>
      </c>
      <c r="Q1962" s="244">
        <v>11500</v>
      </c>
      <c r="R1962" s="232">
        <v>1</v>
      </c>
      <c r="S1962" s="148">
        <v>5594</v>
      </c>
      <c r="T1962" s="148">
        <v>0</v>
      </c>
      <c r="U1962" s="148">
        <v>643.30999999999995</v>
      </c>
      <c r="V1962" s="243">
        <v>9.8651934186978494E-5</v>
      </c>
      <c r="W1962" s="243">
        <v>7.1910339490000004E-3</v>
      </c>
      <c r="X1962" s="243">
        <v>2.3508460648449902E-3</v>
      </c>
    </row>
    <row r="1963" spans="1:24" ht="13.5" thickBot="1">
      <c r="A1963" s="153">
        <v>8861</v>
      </c>
      <c r="B1963" s="153">
        <v>9420</v>
      </c>
      <c r="C1963" s="151" t="s">
        <v>1289</v>
      </c>
      <c r="D1963" s="151">
        <v>513623314</v>
      </c>
      <c r="E1963" s="151" t="s">
        <v>429</v>
      </c>
      <c r="F1963" s="151" t="s">
        <v>2275</v>
      </c>
      <c r="G1963" s="151" t="s">
        <v>3856</v>
      </c>
      <c r="H1963" s="151" t="s">
        <v>76</v>
      </c>
      <c r="I1963" s="151" t="s">
        <v>73</v>
      </c>
      <c r="J1963" s="151" t="s">
        <v>53</v>
      </c>
      <c r="K1963" s="151" t="s">
        <v>53</v>
      </c>
      <c r="L1963" s="151" t="s">
        <v>821</v>
      </c>
      <c r="M1963" s="151" t="s">
        <v>311</v>
      </c>
      <c r="N1963" s="151" t="s">
        <v>651</v>
      </c>
      <c r="O1963" s="151" t="s">
        <v>62</v>
      </c>
      <c r="P1963" s="151" t="s">
        <v>1206</v>
      </c>
      <c r="Q1963" s="244">
        <v>1350</v>
      </c>
      <c r="R1963" s="232">
        <v>1</v>
      </c>
      <c r="S1963" s="148">
        <v>41490</v>
      </c>
      <c r="T1963" s="148">
        <v>0</v>
      </c>
      <c r="U1963" s="148">
        <v>560.11500000000001</v>
      </c>
      <c r="V1963" s="243">
        <v>5.5076141541767198E-5</v>
      </c>
      <c r="W1963" s="243">
        <v>6.2610653959999998E-3</v>
      </c>
      <c r="X1963" s="243">
        <v>2.0468267920763735E-3</v>
      </c>
    </row>
    <row r="1964" spans="1:24" ht="13.5" thickBot="1">
      <c r="A1964" s="153">
        <v>8861</v>
      </c>
      <c r="B1964" s="153">
        <v>9420</v>
      </c>
      <c r="C1964" s="151" t="s">
        <v>1379</v>
      </c>
      <c r="D1964" s="151">
        <v>520026683</v>
      </c>
      <c r="E1964" s="151" t="s">
        <v>429</v>
      </c>
      <c r="F1964" s="151" t="s">
        <v>2276</v>
      </c>
      <c r="G1964" s="151" t="s">
        <v>3857</v>
      </c>
      <c r="H1964" s="151" t="s">
        <v>76</v>
      </c>
      <c r="I1964" s="151" t="s">
        <v>73</v>
      </c>
      <c r="J1964" s="151" t="s">
        <v>53</v>
      </c>
      <c r="K1964" s="151" t="s">
        <v>53</v>
      </c>
      <c r="L1964" s="151" t="s">
        <v>821</v>
      </c>
      <c r="M1964" s="151" t="s">
        <v>311</v>
      </c>
      <c r="N1964" s="151" t="s">
        <v>651</v>
      </c>
      <c r="O1964" s="151" t="s">
        <v>62</v>
      </c>
      <c r="P1964" s="151" t="s">
        <v>1206</v>
      </c>
      <c r="Q1964" s="244">
        <v>12180</v>
      </c>
      <c r="R1964" s="232">
        <v>1</v>
      </c>
      <c r="S1964" s="148">
        <v>1609</v>
      </c>
      <c r="T1964" s="148">
        <v>0</v>
      </c>
      <c r="U1964" s="148">
        <v>195.97620000000001</v>
      </c>
      <c r="V1964" s="243">
        <v>2.5832406894427598E-5</v>
      </c>
      <c r="W1964" s="243">
        <v>2.1906569259999998E-3</v>
      </c>
      <c r="X1964" s="243">
        <v>7.1615531947781758E-4</v>
      </c>
    </row>
    <row r="1965" spans="1:24" ht="13.5" thickBot="1">
      <c r="A1965" s="153">
        <v>8861</v>
      </c>
      <c r="B1965" s="153">
        <v>9420</v>
      </c>
      <c r="C1965" s="151" t="s">
        <v>1372</v>
      </c>
      <c r="D1965" s="151">
        <v>513821488</v>
      </c>
      <c r="E1965" s="151" t="s">
        <v>429</v>
      </c>
      <c r="F1965" s="151" t="s">
        <v>2277</v>
      </c>
      <c r="G1965" s="151" t="s">
        <v>3858</v>
      </c>
      <c r="H1965" s="151" t="s">
        <v>76</v>
      </c>
      <c r="I1965" s="151" t="s">
        <v>73</v>
      </c>
      <c r="J1965" s="151" t="s">
        <v>53</v>
      </c>
      <c r="K1965" s="151" t="s">
        <v>53</v>
      </c>
      <c r="L1965" s="151" t="s">
        <v>821</v>
      </c>
      <c r="M1965" s="151" t="s">
        <v>311</v>
      </c>
      <c r="N1965" s="151" t="s">
        <v>651</v>
      </c>
      <c r="O1965" s="151" t="s">
        <v>62</v>
      </c>
      <c r="P1965" s="151" t="s">
        <v>1206</v>
      </c>
      <c r="Q1965" s="244">
        <v>45610</v>
      </c>
      <c r="R1965" s="232">
        <v>1</v>
      </c>
      <c r="S1965" s="148">
        <v>1513</v>
      </c>
      <c r="T1965" s="148">
        <v>0</v>
      </c>
      <c r="U1965" s="148">
        <v>690.07929999999999</v>
      </c>
      <c r="V1965" s="243">
        <v>2.3434577300000001E-4</v>
      </c>
      <c r="W1965" s="243">
        <v>7.7138295279999998E-3</v>
      </c>
      <c r="X1965" s="243">
        <v>2.521754996558402E-3</v>
      </c>
    </row>
    <row r="1966" spans="1:24" ht="13.5" thickBot="1">
      <c r="A1966" s="153">
        <v>8861</v>
      </c>
      <c r="B1966" s="153">
        <v>9420</v>
      </c>
      <c r="C1966" s="151" t="s">
        <v>1474</v>
      </c>
      <c r="D1966" s="151">
        <v>510216054</v>
      </c>
      <c r="E1966" s="151" t="s">
        <v>429</v>
      </c>
      <c r="F1966" s="151" t="s">
        <v>2278</v>
      </c>
      <c r="G1966" s="151" t="s">
        <v>3859</v>
      </c>
      <c r="H1966" s="151" t="s">
        <v>76</v>
      </c>
      <c r="I1966" s="151" t="s">
        <v>73</v>
      </c>
      <c r="J1966" s="151" t="s">
        <v>53</v>
      </c>
      <c r="K1966" s="151" t="s">
        <v>53</v>
      </c>
      <c r="L1966" s="151" t="s">
        <v>821</v>
      </c>
      <c r="M1966" s="151" t="s">
        <v>311</v>
      </c>
      <c r="N1966" s="151" t="s">
        <v>156</v>
      </c>
      <c r="O1966" s="151" t="s">
        <v>62</v>
      </c>
      <c r="P1966" s="151" t="s">
        <v>1206</v>
      </c>
      <c r="Q1966" s="244">
        <v>3000</v>
      </c>
      <c r="R1966" s="232">
        <v>1</v>
      </c>
      <c r="S1966" s="148">
        <v>39190</v>
      </c>
      <c r="T1966" s="148">
        <v>66.016540000000006</v>
      </c>
      <c r="U1966" s="148">
        <v>1241.7165399999999</v>
      </c>
      <c r="V1966" s="243">
        <v>2.8092144400000002E-4</v>
      </c>
      <c r="W1966" s="243">
        <v>1.3880129010999999E-2</v>
      </c>
      <c r="X1966" s="243">
        <v>4.5376015322502938E-3</v>
      </c>
    </row>
    <row r="1967" spans="1:24" ht="13.5" thickBot="1">
      <c r="A1967" s="153">
        <v>8861</v>
      </c>
      <c r="B1967" s="153">
        <v>9420</v>
      </c>
      <c r="C1967" s="151" t="s">
        <v>1399</v>
      </c>
      <c r="D1967" s="151">
        <v>511930125</v>
      </c>
      <c r="E1967" s="151" t="s">
        <v>429</v>
      </c>
      <c r="F1967" s="151" t="s">
        <v>2279</v>
      </c>
      <c r="G1967" s="151" t="s">
        <v>3860</v>
      </c>
      <c r="H1967" s="151" t="s">
        <v>76</v>
      </c>
      <c r="I1967" s="151" t="s">
        <v>73</v>
      </c>
      <c r="J1967" s="151" t="s">
        <v>53</v>
      </c>
      <c r="K1967" s="151" t="s">
        <v>53</v>
      </c>
      <c r="L1967" s="151" t="s">
        <v>821</v>
      </c>
      <c r="M1967" s="151" t="s">
        <v>311</v>
      </c>
      <c r="N1967" s="151" t="s">
        <v>260</v>
      </c>
      <c r="O1967" s="151" t="s">
        <v>62</v>
      </c>
      <c r="P1967" s="151" t="s">
        <v>1206</v>
      </c>
      <c r="Q1967" s="244">
        <v>70334</v>
      </c>
      <c r="R1967" s="232">
        <v>1</v>
      </c>
      <c r="S1967" s="148">
        <v>1670</v>
      </c>
      <c r="T1967" s="148">
        <v>0</v>
      </c>
      <c r="U1967" s="148">
        <v>1174.5778</v>
      </c>
      <c r="V1967" s="243">
        <v>4.2436972799999998E-4</v>
      </c>
      <c r="W1967" s="243">
        <v>1.3129640198E-2</v>
      </c>
      <c r="X1967" s="243">
        <v>4.2922566087644932E-3</v>
      </c>
    </row>
    <row r="1968" spans="1:24" ht="13.5" thickBot="1">
      <c r="A1968" s="153">
        <v>8861</v>
      </c>
      <c r="B1968" s="153">
        <v>9420</v>
      </c>
      <c r="C1968" s="151" t="s">
        <v>2280</v>
      </c>
      <c r="D1968" s="151">
        <v>513770669</v>
      </c>
      <c r="E1968" s="151" t="s">
        <v>429</v>
      </c>
      <c r="F1968" s="151" t="s">
        <v>2281</v>
      </c>
      <c r="G1968" s="151" t="s">
        <v>3861</v>
      </c>
      <c r="H1968" s="151" t="s">
        <v>76</v>
      </c>
      <c r="I1968" s="151" t="s">
        <v>73</v>
      </c>
      <c r="J1968" s="151" t="s">
        <v>53</v>
      </c>
      <c r="K1968" s="151" t="s">
        <v>53</v>
      </c>
      <c r="L1968" s="151" t="s">
        <v>821</v>
      </c>
      <c r="M1968" s="151" t="s">
        <v>311</v>
      </c>
      <c r="N1968" s="151" t="s">
        <v>650</v>
      </c>
      <c r="O1968" s="151" t="s">
        <v>62</v>
      </c>
      <c r="P1968" s="151" t="s">
        <v>1206</v>
      </c>
      <c r="Q1968" s="244">
        <v>893</v>
      </c>
      <c r="R1968" s="232">
        <v>1</v>
      </c>
      <c r="S1968" s="148">
        <v>20800</v>
      </c>
      <c r="T1968" s="148">
        <v>0</v>
      </c>
      <c r="U1968" s="148">
        <v>185.744</v>
      </c>
      <c r="V1968" s="243">
        <v>6.4824842621905696E-5</v>
      </c>
      <c r="W1968" s="243">
        <v>2.0762795690000002E-3</v>
      </c>
      <c r="X1968" s="243">
        <v>6.7876381755074204E-4</v>
      </c>
    </row>
    <row r="1969" spans="1:24" ht="13.5" thickBot="1">
      <c r="A1969" s="153">
        <v>8861</v>
      </c>
      <c r="B1969" s="153">
        <v>9420</v>
      </c>
      <c r="C1969" s="151" t="s">
        <v>2283</v>
      </c>
      <c r="D1969" s="151">
        <v>511725459</v>
      </c>
      <c r="E1969" s="151" t="s">
        <v>429</v>
      </c>
      <c r="F1969" s="151" t="s">
        <v>2284</v>
      </c>
      <c r="G1969" s="151" t="s">
        <v>3863</v>
      </c>
      <c r="H1969" s="151" t="s">
        <v>76</v>
      </c>
      <c r="I1969" s="151" t="s">
        <v>73</v>
      </c>
      <c r="J1969" s="151" t="s">
        <v>53</v>
      </c>
      <c r="K1969" s="151" t="s">
        <v>53</v>
      </c>
      <c r="L1969" s="151" t="s">
        <v>821</v>
      </c>
      <c r="M1969" s="151" t="s">
        <v>311</v>
      </c>
      <c r="N1969" s="151" t="s">
        <v>75</v>
      </c>
      <c r="O1969" s="151" t="s">
        <v>62</v>
      </c>
      <c r="P1969" s="151" t="s">
        <v>1206</v>
      </c>
      <c r="Q1969" s="244">
        <v>7140</v>
      </c>
      <c r="R1969" s="232">
        <v>1</v>
      </c>
      <c r="S1969" s="148">
        <v>6557</v>
      </c>
      <c r="T1969" s="148">
        <v>0</v>
      </c>
      <c r="U1969" s="148">
        <v>468.16980000000001</v>
      </c>
      <c r="V1969" s="243">
        <v>3.4202357399999998E-4</v>
      </c>
      <c r="W1969" s="243">
        <v>5.2332855469999998E-3</v>
      </c>
      <c r="X1969" s="243">
        <v>1.7108316861377349E-3</v>
      </c>
    </row>
    <row r="1970" spans="1:24" ht="13.5" thickBot="1">
      <c r="A1970" s="153">
        <v>8861</v>
      </c>
      <c r="B1970" s="153">
        <v>9420</v>
      </c>
      <c r="C1970" s="151" t="s">
        <v>2096</v>
      </c>
      <c r="D1970" s="151">
        <v>520041005</v>
      </c>
      <c r="E1970" s="151" t="s">
        <v>429</v>
      </c>
      <c r="F1970" s="151" t="s">
        <v>2286</v>
      </c>
      <c r="G1970" s="151" t="s">
        <v>3865</v>
      </c>
      <c r="H1970" s="151" t="s">
        <v>76</v>
      </c>
      <c r="I1970" s="151" t="s">
        <v>73</v>
      </c>
      <c r="J1970" s="151" t="s">
        <v>53</v>
      </c>
      <c r="K1970" s="151" t="s">
        <v>53</v>
      </c>
      <c r="L1970" s="151" t="s">
        <v>821</v>
      </c>
      <c r="M1970" s="151" t="s">
        <v>311</v>
      </c>
      <c r="N1970" s="151" t="s">
        <v>140</v>
      </c>
      <c r="O1970" s="151" t="s">
        <v>62</v>
      </c>
      <c r="P1970" s="151" t="s">
        <v>1206</v>
      </c>
      <c r="Q1970" s="244">
        <v>56220</v>
      </c>
      <c r="R1970" s="232">
        <v>1</v>
      </c>
      <c r="S1970" s="148">
        <v>464.6</v>
      </c>
      <c r="T1970" s="148">
        <v>0</v>
      </c>
      <c r="U1970" s="148">
        <v>261.19812000000002</v>
      </c>
      <c r="V1970" s="243">
        <v>3.0213464699999998E-4</v>
      </c>
      <c r="W1970" s="243">
        <v>2.919719184E-3</v>
      </c>
      <c r="X1970" s="243">
        <v>9.544956126080888E-4</v>
      </c>
    </row>
    <row r="1971" spans="1:24" ht="13.5" thickBot="1">
      <c r="A1971" s="153">
        <v>8861</v>
      </c>
      <c r="B1971" s="153">
        <v>9420</v>
      </c>
      <c r="C1971" s="151" t="s">
        <v>1284</v>
      </c>
      <c r="D1971" s="151">
        <v>510960719</v>
      </c>
      <c r="E1971" s="151" t="s">
        <v>429</v>
      </c>
      <c r="F1971" s="151" t="s">
        <v>2287</v>
      </c>
      <c r="G1971" s="151" t="s">
        <v>3866</v>
      </c>
      <c r="H1971" s="151" t="s">
        <v>76</v>
      </c>
      <c r="I1971" s="151" t="s">
        <v>73</v>
      </c>
      <c r="J1971" s="151" t="s">
        <v>53</v>
      </c>
      <c r="K1971" s="151" t="s">
        <v>53</v>
      </c>
      <c r="L1971" s="151" t="s">
        <v>821</v>
      </c>
      <c r="M1971" s="151" t="s">
        <v>311</v>
      </c>
      <c r="N1971" s="151" t="s">
        <v>651</v>
      </c>
      <c r="O1971" s="151" t="s">
        <v>62</v>
      </c>
      <c r="P1971" s="151" t="s">
        <v>1206</v>
      </c>
      <c r="Q1971" s="244">
        <v>1540</v>
      </c>
      <c r="R1971" s="232">
        <v>1</v>
      </c>
      <c r="S1971" s="148">
        <v>25940</v>
      </c>
      <c r="T1971" s="148">
        <v>0</v>
      </c>
      <c r="U1971" s="148">
        <v>399.476</v>
      </c>
      <c r="V1971" s="243">
        <v>1.26986472477414E-5</v>
      </c>
      <c r="W1971" s="243">
        <v>4.465413996E-3</v>
      </c>
      <c r="X1971" s="243">
        <v>1.4598041109263301E-3</v>
      </c>
    </row>
    <row r="1972" spans="1:24" ht="13.5" thickBot="1">
      <c r="A1972" s="153">
        <v>8861</v>
      </c>
      <c r="B1972" s="153">
        <v>9420</v>
      </c>
      <c r="C1972" s="151" t="s">
        <v>1301</v>
      </c>
      <c r="D1972" s="151">
        <v>513901371</v>
      </c>
      <c r="E1972" s="151" t="s">
        <v>429</v>
      </c>
      <c r="F1972" s="151" t="s">
        <v>2288</v>
      </c>
      <c r="G1972" s="151" t="s">
        <v>3867</v>
      </c>
      <c r="H1972" s="151" t="s">
        <v>76</v>
      </c>
      <c r="I1972" s="151" t="s">
        <v>73</v>
      </c>
      <c r="J1972" s="151" t="s">
        <v>53</v>
      </c>
      <c r="K1972" s="151" t="s">
        <v>53</v>
      </c>
      <c r="L1972" s="151" t="s">
        <v>821</v>
      </c>
      <c r="M1972" s="151" t="s">
        <v>311</v>
      </c>
      <c r="N1972" s="151" t="s">
        <v>647</v>
      </c>
      <c r="O1972" s="151" t="s">
        <v>62</v>
      </c>
      <c r="P1972" s="151" t="s">
        <v>1206</v>
      </c>
      <c r="Q1972" s="244">
        <v>43170</v>
      </c>
      <c r="R1972" s="232">
        <v>1</v>
      </c>
      <c r="S1972" s="148">
        <v>1348</v>
      </c>
      <c r="T1972" s="148">
        <v>0</v>
      </c>
      <c r="U1972" s="148">
        <v>581.9316</v>
      </c>
      <c r="V1972" s="243">
        <v>7.8565478157462197E-5</v>
      </c>
      <c r="W1972" s="243">
        <v>6.5049352430000002E-3</v>
      </c>
      <c r="X1972" s="243">
        <v>2.1265511368841598E-3</v>
      </c>
    </row>
    <row r="1973" spans="1:24" ht="13.5" thickBot="1">
      <c r="A1973" s="153">
        <v>8861</v>
      </c>
      <c r="B1973" s="153">
        <v>9420</v>
      </c>
      <c r="C1973" s="151" t="s">
        <v>2289</v>
      </c>
      <c r="D1973" s="151">
        <v>514068980</v>
      </c>
      <c r="E1973" s="151" t="s">
        <v>429</v>
      </c>
      <c r="F1973" s="151" t="s">
        <v>2290</v>
      </c>
      <c r="G1973" s="151" t="s">
        <v>3868</v>
      </c>
      <c r="H1973" s="151" t="s">
        <v>76</v>
      </c>
      <c r="I1973" s="151" t="s">
        <v>73</v>
      </c>
      <c r="J1973" s="151" t="s">
        <v>53</v>
      </c>
      <c r="K1973" s="151" t="s">
        <v>53</v>
      </c>
      <c r="L1973" s="151" t="s">
        <v>821</v>
      </c>
      <c r="M1973" s="151" t="s">
        <v>311</v>
      </c>
      <c r="N1973" s="151" t="s">
        <v>650</v>
      </c>
      <c r="O1973" s="151" t="s">
        <v>62</v>
      </c>
      <c r="P1973" s="151" t="s">
        <v>1206</v>
      </c>
      <c r="Q1973" s="244">
        <v>9120</v>
      </c>
      <c r="R1973" s="232">
        <v>1</v>
      </c>
      <c r="S1973" s="148">
        <v>5079</v>
      </c>
      <c r="T1973" s="148">
        <v>0</v>
      </c>
      <c r="U1973" s="148">
        <v>463.20479999999998</v>
      </c>
      <c r="V1973" s="243">
        <v>6.4316001399999999E-4</v>
      </c>
      <c r="W1973" s="243">
        <v>5.1777858919999998E-3</v>
      </c>
      <c r="X1973" s="243">
        <v>1.6926880995123824E-3</v>
      </c>
    </row>
    <row r="1974" spans="1:24" ht="13.5" thickBot="1">
      <c r="A1974" s="153">
        <v>8861</v>
      </c>
      <c r="B1974" s="153">
        <v>9420</v>
      </c>
      <c r="C1974" s="151" t="s">
        <v>1388</v>
      </c>
      <c r="D1974" s="151">
        <v>514065283</v>
      </c>
      <c r="E1974" s="151" t="s">
        <v>429</v>
      </c>
      <c r="F1974" s="151" t="s">
        <v>2291</v>
      </c>
      <c r="G1974" s="151" t="s">
        <v>3869</v>
      </c>
      <c r="H1974" s="151" t="s">
        <v>76</v>
      </c>
      <c r="I1974" s="151" t="s">
        <v>73</v>
      </c>
      <c r="J1974" s="151" t="s">
        <v>53</v>
      </c>
      <c r="K1974" s="151" t="s">
        <v>53</v>
      </c>
      <c r="L1974" s="151" t="s">
        <v>821</v>
      </c>
      <c r="M1974" s="151" t="s">
        <v>311</v>
      </c>
      <c r="N1974" s="151" t="s">
        <v>75</v>
      </c>
      <c r="O1974" s="151" t="s">
        <v>62</v>
      </c>
      <c r="P1974" s="151" t="s">
        <v>1206</v>
      </c>
      <c r="Q1974" s="244">
        <v>12950</v>
      </c>
      <c r="R1974" s="232">
        <v>1</v>
      </c>
      <c r="S1974" s="148">
        <v>1991</v>
      </c>
      <c r="T1974" s="148">
        <v>0</v>
      </c>
      <c r="U1974" s="148">
        <v>257.83449999999999</v>
      </c>
      <c r="V1974" s="243">
        <v>1.4405147599999999E-4</v>
      </c>
      <c r="W1974" s="243">
        <v>2.882120039E-3</v>
      </c>
      <c r="X1974" s="243">
        <v>9.4220394476422819E-4</v>
      </c>
    </row>
    <row r="1975" spans="1:24" ht="13.5" thickBot="1">
      <c r="A1975" s="153">
        <v>8861</v>
      </c>
      <c r="B1975" s="153">
        <v>9420</v>
      </c>
      <c r="C1975" s="151" t="s">
        <v>2292</v>
      </c>
      <c r="D1975" s="151">
        <v>515001659</v>
      </c>
      <c r="E1975" s="151" t="s">
        <v>429</v>
      </c>
      <c r="F1975" s="151" t="s">
        <v>2293</v>
      </c>
      <c r="G1975" s="151" t="s">
        <v>3870</v>
      </c>
      <c r="H1975" s="151" t="s">
        <v>76</v>
      </c>
      <c r="I1975" s="151" t="s">
        <v>73</v>
      </c>
      <c r="J1975" s="151" t="s">
        <v>53</v>
      </c>
      <c r="K1975" s="151" t="s">
        <v>53</v>
      </c>
      <c r="L1975" s="151" t="s">
        <v>821</v>
      </c>
      <c r="M1975" s="151" t="s">
        <v>311</v>
      </c>
      <c r="N1975" s="151" t="s">
        <v>263</v>
      </c>
      <c r="O1975" s="151" t="s">
        <v>62</v>
      </c>
      <c r="P1975" s="151" t="s">
        <v>1206</v>
      </c>
      <c r="Q1975" s="244">
        <v>57500</v>
      </c>
      <c r="R1975" s="232">
        <v>1</v>
      </c>
      <c r="S1975" s="148">
        <v>1271</v>
      </c>
      <c r="T1975" s="148">
        <v>0</v>
      </c>
      <c r="U1975" s="148">
        <v>730.82500000000005</v>
      </c>
      <c r="V1975" s="243">
        <v>3.94532206E-4</v>
      </c>
      <c r="W1975" s="243">
        <v>8.1692922320000007E-3</v>
      </c>
      <c r="X1975" s="243">
        <v>2.6706519024114971E-3</v>
      </c>
    </row>
    <row r="1976" spans="1:24" ht="13.5" thickBot="1">
      <c r="A1976" s="153">
        <v>8861</v>
      </c>
      <c r="B1976" s="153">
        <v>9420</v>
      </c>
      <c r="C1976" s="151" t="s">
        <v>1386</v>
      </c>
      <c r="D1976" s="151">
        <v>514892801</v>
      </c>
      <c r="E1976" s="151" t="s">
        <v>429</v>
      </c>
      <c r="F1976" s="151" t="s">
        <v>2294</v>
      </c>
      <c r="G1976" s="151" t="s">
        <v>3871</v>
      </c>
      <c r="H1976" s="151" t="s">
        <v>76</v>
      </c>
      <c r="I1976" s="151" t="s">
        <v>73</v>
      </c>
      <c r="J1976" s="151" t="s">
        <v>53</v>
      </c>
      <c r="K1976" s="151" t="s">
        <v>53</v>
      </c>
      <c r="L1976" s="151" t="s">
        <v>821</v>
      </c>
      <c r="M1976" s="151" t="s">
        <v>311</v>
      </c>
      <c r="N1976" s="151" t="s">
        <v>263</v>
      </c>
      <c r="O1976" s="151" t="s">
        <v>62</v>
      </c>
      <c r="P1976" s="151" t="s">
        <v>1206</v>
      </c>
      <c r="Q1976" s="244">
        <v>34550</v>
      </c>
      <c r="R1976" s="232">
        <v>1</v>
      </c>
      <c r="S1976" s="148">
        <v>2140</v>
      </c>
      <c r="T1976" s="148">
        <v>0</v>
      </c>
      <c r="U1976" s="148">
        <v>739.37</v>
      </c>
      <c r="V1976" s="243">
        <v>9.6693303941404899E-5</v>
      </c>
      <c r="W1976" s="243">
        <v>8.2648097659999992E-3</v>
      </c>
      <c r="X1976" s="243">
        <v>2.7018778737536186E-3</v>
      </c>
    </row>
    <row r="1977" spans="1:24" ht="13.5" thickBot="1">
      <c r="A1977" s="153">
        <v>8861</v>
      </c>
      <c r="B1977" s="153">
        <v>9420</v>
      </c>
      <c r="C1977" s="151" t="s">
        <v>1529</v>
      </c>
      <c r="D1977" s="151">
        <v>514401702</v>
      </c>
      <c r="E1977" s="151" t="s">
        <v>429</v>
      </c>
      <c r="F1977" s="151" t="s">
        <v>2300</v>
      </c>
      <c r="G1977" s="151" t="s">
        <v>3875</v>
      </c>
      <c r="H1977" s="151" t="s">
        <v>76</v>
      </c>
      <c r="I1977" s="151" t="s">
        <v>73</v>
      </c>
      <c r="J1977" s="151" t="s">
        <v>53</v>
      </c>
      <c r="K1977" s="151" t="s">
        <v>53</v>
      </c>
      <c r="L1977" s="151" t="s">
        <v>821</v>
      </c>
      <c r="M1977" s="151" t="s">
        <v>311</v>
      </c>
      <c r="N1977" s="151" t="s">
        <v>156</v>
      </c>
      <c r="O1977" s="151" t="s">
        <v>62</v>
      </c>
      <c r="P1977" s="151" t="s">
        <v>1206</v>
      </c>
      <c r="Q1977" s="244">
        <v>8650</v>
      </c>
      <c r="R1977" s="232">
        <v>1</v>
      </c>
      <c r="S1977" s="148">
        <v>3016</v>
      </c>
      <c r="T1977" s="148">
        <v>0</v>
      </c>
      <c r="U1977" s="148">
        <v>260.88400000000001</v>
      </c>
      <c r="V1977" s="243">
        <v>3.3826856480355799E-5</v>
      </c>
      <c r="W1977" s="243">
        <v>2.916207894E-3</v>
      </c>
      <c r="X1977" s="243">
        <v>9.533477247066274E-4</v>
      </c>
    </row>
    <row r="1978" spans="1:24" ht="13.5" thickBot="1">
      <c r="A1978" s="153">
        <v>8861</v>
      </c>
      <c r="B1978" s="153">
        <v>9420</v>
      </c>
      <c r="C1978" s="151" t="s">
        <v>1311</v>
      </c>
      <c r="D1978" s="151">
        <v>550263107</v>
      </c>
      <c r="E1978" s="151" t="s">
        <v>429</v>
      </c>
      <c r="F1978" s="151" t="s">
        <v>2301</v>
      </c>
      <c r="G1978" s="151" t="s">
        <v>3876</v>
      </c>
      <c r="H1978" s="151" t="s">
        <v>76</v>
      </c>
      <c r="I1978" s="151" t="s">
        <v>460</v>
      </c>
      <c r="J1978" s="151" t="s">
        <v>53</v>
      </c>
      <c r="K1978" s="151" t="s">
        <v>53</v>
      </c>
      <c r="L1978" s="151" t="s">
        <v>821</v>
      </c>
      <c r="M1978" s="151" t="s">
        <v>311</v>
      </c>
      <c r="N1978" s="151" t="s">
        <v>267</v>
      </c>
      <c r="O1978" s="151" t="s">
        <v>62</v>
      </c>
      <c r="P1978" s="151" t="s">
        <v>1206</v>
      </c>
      <c r="Q1978" s="244">
        <v>4010</v>
      </c>
      <c r="R1978" s="232">
        <v>1</v>
      </c>
      <c r="S1978" s="148">
        <v>5205</v>
      </c>
      <c r="T1978" s="148">
        <v>0</v>
      </c>
      <c r="U1978" s="148">
        <v>208.72049999999999</v>
      </c>
      <c r="V1978" s="243">
        <v>4.0003948519407498E-5</v>
      </c>
      <c r="W1978" s="243">
        <v>2.3331149849999998E-3</v>
      </c>
      <c r="X1978" s="243">
        <v>7.6272678192081382E-4</v>
      </c>
    </row>
    <row r="1979" spans="1:24" ht="13.5" thickBot="1">
      <c r="A1979" s="153">
        <v>8861</v>
      </c>
      <c r="B1979" s="153">
        <v>9420</v>
      </c>
      <c r="C1979" s="151" t="s">
        <v>2302</v>
      </c>
      <c r="D1979" s="151">
        <v>512466723</v>
      </c>
      <c r="E1979" s="151" t="s">
        <v>429</v>
      </c>
      <c r="F1979" s="151" t="s">
        <v>2303</v>
      </c>
      <c r="G1979" s="151" t="s">
        <v>3877</v>
      </c>
      <c r="H1979" s="151" t="s">
        <v>76</v>
      </c>
      <c r="I1979" s="151" t="s">
        <v>73</v>
      </c>
      <c r="J1979" s="151" t="s">
        <v>53</v>
      </c>
      <c r="K1979" s="151" t="s">
        <v>53</v>
      </c>
      <c r="L1979" s="151" t="s">
        <v>821</v>
      </c>
      <c r="M1979" s="151" t="s">
        <v>311</v>
      </c>
      <c r="N1979" s="151" t="s">
        <v>258</v>
      </c>
      <c r="O1979" s="151" t="s">
        <v>62</v>
      </c>
      <c r="P1979" s="151" t="s">
        <v>1206</v>
      </c>
      <c r="Q1979" s="244">
        <v>54000</v>
      </c>
      <c r="R1979" s="232">
        <v>1</v>
      </c>
      <c r="S1979" s="148">
        <v>507.8</v>
      </c>
      <c r="T1979" s="148">
        <v>8.8437599999999996</v>
      </c>
      <c r="U1979" s="148">
        <v>283.05576000000002</v>
      </c>
      <c r="V1979" s="243">
        <v>5.8949085099999998E-4</v>
      </c>
      <c r="W1979" s="243">
        <v>3.164047783E-3</v>
      </c>
      <c r="X1979" s="243">
        <v>1.0343699297814554E-3</v>
      </c>
    </row>
    <row r="1980" spans="1:24" ht="13.5" thickBot="1">
      <c r="A1980" s="153">
        <v>8861</v>
      </c>
      <c r="B1980" s="153">
        <v>9420</v>
      </c>
      <c r="C1980" s="151" t="s">
        <v>1303</v>
      </c>
      <c r="D1980" s="151">
        <v>512607888</v>
      </c>
      <c r="E1980" s="151" t="s">
        <v>429</v>
      </c>
      <c r="F1980" s="151" t="s">
        <v>2304</v>
      </c>
      <c r="G1980" s="151" t="s">
        <v>3878</v>
      </c>
      <c r="H1980" s="151" t="s">
        <v>76</v>
      </c>
      <c r="I1980" s="151" t="s">
        <v>73</v>
      </c>
      <c r="J1980" s="151" t="s">
        <v>53</v>
      </c>
      <c r="K1980" s="151" t="s">
        <v>53</v>
      </c>
      <c r="L1980" s="151" t="s">
        <v>821</v>
      </c>
      <c r="M1980" s="151" t="s">
        <v>311</v>
      </c>
      <c r="N1980" s="151" t="s">
        <v>259</v>
      </c>
      <c r="O1980" s="151" t="s">
        <v>62</v>
      </c>
      <c r="P1980" s="151" t="s">
        <v>1206</v>
      </c>
      <c r="Q1980" s="244">
        <v>470</v>
      </c>
      <c r="R1980" s="232">
        <v>1</v>
      </c>
      <c r="S1980" s="148">
        <v>42630</v>
      </c>
      <c r="T1980" s="148">
        <v>0</v>
      </c>
      <c r="U1980" s="148">
        <v>200.36099999999999</v>
      </c>
      <c r="V1980" s="243">
        <v>2.8592646226899199E-5</v>
      </c>
      <c r="W1980" s="243">
        <v>2.2396710029999999E-3</v>
      </c>
      <c r="X1980" s="243">
        <v>7.3217868274767545E-4</v>
      </c>
    </row>
    <row r="1981" spans="1:24" ht="13.5" thickBot="1">
      <c r="A1981" s="153">
        <v>8861</v>
      </c>
      <c r="B1981" s="153">
        <v>9420</v>
      </c>
      <c r="C1981" s="151" t="s">
        <v>2305</v>
      </c>
      <c r="D1981" s="151">
        <v>515809499</v>
      </c>
      <c r="E1981" s="151" t="s">
        <v>429</v>
      </c>
      <c r="F1981" s="151" t="s">
        <v>2306</v>
      </c>
      <c r="G1981" s="151" t="s">
        <v>3879</v>
      </c>
      <c r="H1981" s="151" t="s">
        <v>76</v>
      </c>
      <c r="I1981" s="151" t="s">
        <v>73</v>
      </c>
      <c r="J1981" s="151" t="s">
        <v>53</v>
      </c>
      <c r="K1981" s="151" t="s">
        <v>53</v>
      </c>
      <c r="L1981" s="151" t="s">
        <v>821</v>
      </c>
      <c r="M1981" s="151" t="s">
        <v>311</v>
      </c>
      <c r="N1981" s="151" t="s">
        <v>75</v>
      </c>
      <c r="O1981" s="151" t="s">
        <v>62</v>
      </c>
      <c r="P1981" s="151" t="s">
        <v>1206</v>
      </c>
      <c r="Q1981" s="244">
        <v>866</v>
      </c>
      <c r="R1981" s="232">
        <v>1</v>
      </c>
      <c r="S1981" s="148">
        <v>40790</v>
      </c>
      <c r="T1981" s="148">
        <v>0</v>
      </c>
      <c r="U1981" s="148">
        <v>353.2414</v>
      </c>
      <c r="V1981" s="243">
        <v>7.0463791699999995E-4</v>
      </c>
      <c r="W1981" s="243">
        <v>3.9485953880000002E-3</v>
      </c>
      <c r="X1981" s="243">
        <v>1.290849132036398E-3</v>
      </c>
    </row>
    <row r="1982" spans="1:24" ht="13.5" thickBot="1">
      <c r="A1982" s="153">
        <v>8861</v>
      </c>
      <c r="B1982" s="153">
        <v>9420</v>
      </c>
      <c r="C1982" s="151" t="s">
        <v>2310</v>
      </c>
      <c r="D1982" s="151">
        <v>513618967</v>
      </c>
      <c r="E1982" s="151" t="s">
        <v>429</v>
      </c>
      <c r="F1982" s="151" t="s">
        <v>2311</v>
      </c>
      <c r="G1982" s="151" t="s">
        <v>3882</v>
      </c>
      <c r="H1982" s="151" t="s">
        <v>76</v>
      </c>
      <c r="I1982" s="151" t="s">
        <v>73</v>
      </c>
      <c r="J1982" s="151" t="s">
        <v>53</v>
      </c>
      <c r="K1982" s="151" t="s">
        <v>53</v>
      </c>
      <c r="L1982" s="151" t="s">
        <v>821</v>
      </c>
      <c r="M1982" s="151" t="s">
        <v>311</v>
      </c>
      <c r="N1982" s="151" t="s">
        <v>650</v>
      </c>
      <c r="O1982" s="151" t="s">
        <v>62</v>
      </c>
      <c r="P1982" s="151" t="s">
        <v>1206</v>
      </c>
      <c r="Q1982" s="244">
        <v>95090</v>
      </c>
      <c r="R1982" s="232">
        <v>1</v>
      </c>
      <c r="S1982" s="148">
        <v>1049</v>
      </c>
      <c r="T1982" s="148">
        <v>0</v>
      </c>
      <c r="U1982" s="148">
        <v>997.4941</v>
      </c>
      <c r="V1982" s="243">
        <v>6.8183129500000005E-4</v>
      </c>
      <c r="W1982" s="243">
        <v>1.1150167006E-2</v>
      </c>
      <c r="X1982" s="243">
        <v>3.6451401030468907E-3</v>
      </c>
    </row>
    <row r="1983" spans="1:24" ht="13.5" thickBot="1">
      <c r="A1983" s="153">
        <v>8861</v>
      </c>
      <c r="B1983" s="153">
        <v>9420</v>
      </c>
      <c r="C1983" s="151" t="s">
        <v>2316</v>
      </c>
      <c r="D1983" s="151">
        <v>515251593</v>
      </c>
      <c r="E1983" s="151" t="s">
        <v>429</v>
      </c>
      <c r="F1983" s="151" t="s">
        <v>2317</v>
      </c>
      <c r="G1983" s="151" t="s">
        <v>3885</v>
      </c>
      <c r="H1983" s="151" t="s">
        <v>76</v>
      </c>
      <c r="I1983" s="151" t="s">
        <v>73</v>
      </c>
      <c r="J1983" s="151" t="s">
        <v>53</v>
      </c>
      <c r="K1983" s="151" t="s">
        <v>53</v>
      </c>
      <c r="L1983" s="151" t="s">
        <v>821</v>
      </c>
      <c r="M1983" s="151" t="s">
        <v>311</v>
      </c>
      <c r="N1983" s="151" t="s">
        <v>265</v>
      </c>
      <c r="O1983" s="151" t="s">
        <v>62</v>
      </c>
      <c r="P1983" s="151" t="s">
        <v>1206</v>
      </c>
      <c r="Q1983" s="244">
        <v>48490</v>
      </c>
      <c r="R1983" s="232">
        <v>1</v>
      </c>
      <c r="S1983" s="148">
        <v>1074</v>
      </c>
      <c r="T1983" s="148">
        <v>0</v>
      </c>
      <c r="U1983" s="148">
        <v>520.7826</v>
      </c>
      <c r="V1983" s="243">
        <v>4.5375566700000001E-4</v>
      </c>
      <c r="W1983" s="243">
        <v>5.8214008120000002E-3</v>
      </c>
      <c r="X1983" s="243">
        <v>1.9030945047484769E-3</v>
      </c>
    </row>
    <row r="1984" spans="1:24" ht="13.5" thickBot="1">
      <c r="A1984" s="153">
        <v>8861</v>
      </c>
      <c r="B1984" s="153">
        <v>9420</v>
      </c>
      <c r="C1984" s="151" t="s">
        <v>1526</v>
      </c>
      <c r="D1984" s="151">
        <v>514599943</v>
      </c>
      <c r="E1984" s="151" t="s">
        <v>429</v>
      </c>
      <c r="F1984" s="151" t="s">
        <v>2318</v>
      </c>
      <c r="G1984" s="151" t="s">
        <v>3886</v>
      </c>
      <c r="H1984" s="151" t="s">
        <v>76</v>
      </c>
      <c r="I1984" s="151" t="s">
        <v>73</v>
      </c>
      <c r="J1984" s="151" t="s">
        <v>53</v>
      </c>
      <c r="K1984" s="151" t="s">
        <v>53</v>
      </c>
      <c r="L1984" s="151" t="s">
        <v>821</v>
      </c>
      <c r="M1984" s="151" t="s">
        <v>311</v>
      </c>
      <c r="N1984" s="151" t="s">
        <v>647</v>
      </c>
      <c r="O1984" s="151" t="s">
        <v>62</v>
      </c>
      <c r="P1984" s="151" t="s">
        <v>1206</v>
      </c>
      <c r="Q1984" s="244">
        <v>15947</v>
      </c>
      <c r="R1984" s="232">
        <v>1</v>
      </c>
      <c r="S1984" s="148">
        <v>8722</v>
      </c>
      <c r="T1984" s="148">
        <v>0</v>
      </c>
      <c r="U1984" s="148">
        <v>1390.89734</v>
      </c>
      <c r="V1984" s="243">
        <v>4.4869921899999999E-4</v>
      </c>
      <c r="W1984" s="243">
        <v>1.5547698608E-2</v>
      </c>
      <c r="X1984" s="243">
        <v>5.0827525428523796E-3</v>
      </c>
    </row>
    <row r="1985" spans="1:24" ht="13.5" thickBot="1">
      <c r="A1985" s="153">
        <v>8861</v>
      </c>
      <c r="B1985" s="153">
        <v>9420</v>
      </c>
      <c r="C1985" s="151" t="s">
        <v>3788</v>
      </c>
      <c r="D1985" s="151">
        <v>514091685</v>
      </c>
      <c r="E1985" s="151" t="s">
        <v>429</v>
      </c>
      <c r="F1985" s="151" t="s">
        <v>3931</v>
      </c>
      <c r="G1985" s="151" t="s">
        <v>3932</v>
      </c>
      <c r="H1985" s="151" t="s">
        <v>76</v>
      </c>
      <c r="I1985" s="151" t="s">
        <v>73</v>
      </c>
      <c r="J1985" s="151" t="s">
        <v>53</v>
      </c>
      <c r="K1985" s="151" t="s">
        <v>53</v>
      </c>
      <c r="L1985" s="151" t="s">
        <v>54</v>
      </c>
      <c r="M1985" s="151" t="s">
        <v>311</v>
      </c>
      <c r="N1985" s="151" t="s">
        <v>140</v>
      </c>
      <c r="O1985" s="151" t="s">
        <v>62</v>
      </c>
      <c r="P1985" s="151" t="s">
        <v>1206</v>
      </c>
      <c r="Q1985" s="244">
        <v>55000</v>
      </c>
      <c r="R1985" s="232">
        <v>1</v>
      </c>
      <c r="S1985" s="148">
        <v>1573.9060999999999</v>
      </c>
      <c r="T1985" s="148">
        <v>0</v>
      </c>
      <c r="U1985" s="148">
        <v>865.64835000000005</v>
      </c>
      <c r="V1985" s="243">
        <v>2.6884709810000001E-3</v>
      </c>
      <c r="W1985" s="243">
        <v>9.6763716909999999E-3</v>
      </c>
      <c r="X1985" s="243">
        <v>3.1633365207086148E-3</v>
      </c>
    </row>
    <row r="1986" spans="1:24" ht="13.5" thickBot="1">
      <c r="A1986" s="153">
        <v>8861</v>
      </c>
      <c r="B1986" s="153">
        <v>9420</v>
      </c>
      <c r="C1986" s="151" t="s">
        <v>1548</v>
      </c>
      <c r="D1986" s="151">
        <v>516046307</v>
      </c>
      <c r="E1986" s="151" t="s">
        <v>429</v>
      </c>
      <c r="F1986" s="151" t="s">
        <v>2319</v>
      </c>
      <c r="G1986" s="151" t="s">
        <v>3392</v>
      </c>
      <c r="H1986" s="151" t="s">
        <v>76</v>
      </c>
      <c r="I1986" s="151" t="s">
        <v>73</v>
      </c>
      <c r="J1986" s="151" t="s">
        <v>53</v>
      </c>
      <c r="K1986" s="151" t="s">
        <v>53</v>
      </c>
      <c r="L1986" s="151" t="s">
        <v>821</v>
      </c>
      <c r="M1986" s="151" t="s">
        <v>311</v>
      </c>
      <c r="N1986" s="151" t="s">
        <v>647</v>
      </c>
      <c r="O1986" s="151" t="s">
        <v>62</v>
      </c>
      <c r="P1986" s="151" t="s">
        <v>1206</v>
      </c>
      <c r="Q1986" s="244">
        <v>23981</v>
      </c>
      <c r="R1986" s="232">
        <v>1</v>
      </c>
      <c r="S1986" s="148">
        <v>3230</v>
      </c>
      <c r="T1986" s="148">
        <v>0</v>
      </c>
      <c r="U1986" s="148">
        <v>774.58630000000005</v>
      </c>
      <c r="V1986" s="243">
        <v>1.461177855E-3</v>
      </c>
      <c r="W1986" s="243">
        <v>8.6584638500000009E-3</v>
      </c>
      <c r="X1986" s="243">
        <v>2.8305687075248966E-3</v>
      </c>
    </row>
    <row r="1987" spans="1:24" ht="13.5" thickBot="1">
      <c r="A1987" s="153">
        <v>8861</v>
      </c>
      <c r="B1987" s="153">
        <v>9420</v>
      </c>
      <c r="C1987" s="151" t="s">
        <v>2320</v>
      </c>
      <c r="D1987" s="151">
        <v>512402538</v>
      </c>
      <c r="E1987" s="151" t="s">
        <v>429</v>
      </c>
      <c r="F1987" s="151" t="s">
        <v>2321</v>
      </c>
      <c r="G1987" s="151" t="s">
        <v>3890</v>
      </c>
      <c r="H1987" s="151" t="s">
        <v>76</v>
      </c>
      <c r="I1987" s="151" t="s">
        <v>73</v>
      </c>
      <c r="J1987" s="151" t="s">
        <v>53</v>
      </c>
      <c r="K1987" s="151" t="s">
        <v>53</v>
      </c>
      <c r="L1987" s="151" t="s">
        <v>821</v>
      </c>
      <c r="M1987" s="151" t="s">
        <v>311</v>
      </c>
      <c r="N1987" s="151" t="s">
        <v>75</v>
      </c>
      <c r="O1987" s="151" t="s">
        <v>62</v>
      </c>
      <c r="P1987" s="151" t="s">
        <v>1206</v>
      </c>
      <c r="Q1987" s="244">
        <v>98000</v>
      </c>
      <c r="R1987" s="232">
        <v>1</v>
      </c>
      <c r="S1987" s="148">
        <v>309.8</v>
      </c>
      <c r="T1987" s="148">
        <v>0</v>
      </c>
      <c r="U1987" s="148">
        <v>303.60399999999998</v>
      </c>
      <c r="V1987" s="243">
        <v>6.5445362700000003E-4</v>
      </c>
      <c r="W1987" s="243">
        <v>3.3937396760000001E-3</v>
      </c>
      <c r="X1987" s="243">
        <v>1.1094593099302023E-3</v>
      </c>
    </row>
    <row r="1988" spans="1:24" ht="13.5" thickBot="1">
      <c r="A1988" s="153">
        <v>8861</v>
      </c>
      <c r="B1988" s="153">
        <v>9420</v>
      </c>
      <c r="C1988" s="151" t="s">
        <v>2326</v>
      </c>
      <c r="D1988" s="151">
        <v>512569237</v>
      </c>
      <c r="E1988" s="151" t="s">
        <v>429</v>
      </c>
      <c r="F1988" s="151" t="s">
        <v>2327</v>
      </c>
      <c r="G1988" s="151" t="s">
        <v>3893</v>
      </c>
      <c r="H1988" s="151" t="s">
        <v>76</v>
      </c>
      <c r="I1988" s="151" t="s">
        <v>73</v>
      </c>
      <c r="J1988" s="151" t="s">
        <v>53</v>
      </c>
      <c r="K1988" s="151" t="s">
        <v>53</v>
      </c>
      <c r="L1988" s="151" t="s">
        <v>821</v>
      </c>
      <c r="M1988" s="151" t="s">
        <v>311</v>
      </c>
      <c r="N1988" s="151" t="s">
        <v>140</v>
      </c>
      <c r="O1988" s="151" t="s">
        <v>62</v>
      </c>
      <c r="P1988" s="151" t="s">
        <v>1206</v>
      </c>
      <c r="Q1988" s="244">
        <v>3265</v>
      </c>
      <c r="R1988" s="232">
        <v>1</v>
      </c>
      <c r="S1988" s="148">
        <v>8590</v>
      </c>
      <c r="T1988" s="148">
        <v>0</v>
      </c>
      <c r="U1988" s="148">
        <v>280.46350000000001</v>
      </c>
      <c r="V1988" s="243">
        <v>1.04053997E-4</v>
      </c>
      <c r="W1988" s="243">
        <v>3.135071038E-3</v>
      </c>
      <c r="X1988" s="243">
        <v>1.0248970407853958E-3</v>
      </c>
    </row>
    <row r="1989" spans="1:24" ht="13.5" thickBot="1">
      <c r="A1989" s="153">
        <v>8861</v>
      </c>
      <c r="B1989" s="153">
        <v>9420</v>
      </c>
      <c r="C1989" s="151" t="s">
        <v>2330</v>
      </c>
      <c r="D1989" s="151">
        <v>510400740</v>
      </c>
      <c r="E1989" s="151" t="s">
        <v>429</v>
      </c>
      <c r="F1989" s="151" t="s">
        <v>2331</v>
      </c>
      <c r="G1989" s="151" t="s">
        <v>3895</v>
      </c>
      <c r="H1989" s="151" t="s">
        <v>76</v>
      </c>
      <c r="I1989" s="151" t="s">
        <v>73</v>
      </c>
      <c r="J1989" s="151" t="s">
        <v>53</v>
      </c>
      <c r="K1989" s="151" t="s">
        <v>53</v>
      </c>
      <c r="L1989" s="151" t="s">
        <v>821</v>
      </c>
      <c r="M1989" s="151" t="s">
        <v>311</v>
      </c>
      <c r="N1989" s="151" t="s">
        <v>75</v>
      </c>
      <c r="O1989" s="151" t="s">
        <v>62</v>
      </c>
      <c r="P1989" s="151" t="s">
        <v>1206</v>
      </c>
      <c r="Q1989" s="244">
        <v>15200</v>
      </c>
      <c r="R1989" s="232">
        <v>1</v>
      </c>
      <c r="S1989" s="148">
        <v>3248</v>
      </c>
      <c r="T1989" s="148">
        <v>0</v>
      </c>
      <c r="U1989" s="148">
        <v>493.69600000000003</v>
      </c>
      <c r="V1989" s="243">
        <v>5.5261054100000004E-4</v>
      </c>
      <c r="W1989" s="243">
        <v>5.5186219649999996E-3</v>
      </c>
      <c r="X1989" s="243">
        <v>1.8041120126062278E-3</v>
      </c>
    </row>
    <row r="1990" spans="1:24" ht="13.5" thickBot="1">
      <c r="A1990" s="153">
        <v>8861</v>
      </c>
      <c r="B1990" s="153">
        <v>9420</v>
      </c>
      <c r="C1990" s="151" t="s">
        <v>2336</v>
      </c>
      <c r="D1990" s="151">
        <v>513639013</v>
      </c>
      <c r="E1990" s="151" t="s">
        <v>429</v>
      </c>
      <c r="F1990" s="151" t="s">
        <v>2337</v>
      </c>
      <c r="G1990" s="151" t="s">
        <v>2417</v>
      </c>
      <c r="H1990" s="151" t="s">
        <v>76</v>
      </c>
      <c r="I1990" s="151" t="s">
        <v>73</v>
      </c>
      <c r="J1990" s="151" t="s">
        <v>53</v>
      </c>
      <c r="K1990" s="151" t="s">
        <v>53</v>
      </c>
      <c r="L1990" s="151" t="s">
        <v>821</v>
      </c>
      <c r="M1990" s="151" t="s">
        <v>311</v>
      </c>
      <c r="N1990" s="151" t="s">
        <v>253</v>
      </c>
      <c r="O1990" s="151" t="s">
        <v>62</v>
      </c>
      <c r="P1990" s="151" t="s">
        <v>1206</v>
      </c>
      <c r="Q1990" s="244">
        <v>3200</v>
      </c>
      <c r="R1990" s="232">
        <v>1</v>
      </c>
      <c r="S1990" s="148">
        <v>9699</v>
      </c>
      <c r="T1990" s="148">
        <v>0</v>
      </c>
      <c r="U1990" s="148">
        <v>310.36799999999999</v>
      </c>
      <c r="V1990" s="243">
        <v>8.91348217660104E-5</v>
      </c>
      <c r="W1990" s="243">
        <v>3.4693488740000001E-3</v>
      </c>
      <c r="X1990" s="243">
        <v>1.1341769775906015E-3</v>
      </c>
    </row>
    <row r="1991" spans="1:24" ht="13.5" thickBot="1">
      <c r="A1991" s="153">
        <v>8861</v>
      </c>
      <c r="B1991" s="153">
        <v>9420</v>
      </c>
      <c r="C1991" s="151" t="s">
        <v>2340</v>
      </c>
      <c r="D1991" s="151">
        <v>514211457</v>
      </c>
      <c r="E1991" s="151" t="s">
        <v>429</v>
      </c>
      <c r="F1991" s="151" t="s">
        <v>2341</v>
      </c>
      <c r="G1991" s="151" t="s">
        <v>3899</v>
      </c>
      <c r="H1991" s="151" t="s">
        <v>76</v>
      </c>
      <c r="I1991" s="151" t="s">
        <v>73</v>
      </c>
      <c r="J1991" s="151" t="s">
        <v>53</v>
      </c>
      <c r="K1991" s="151" t="s">
        <v>53</v>
      </c>
      <c r="L1991" s="151" t="s">
        <v>821</v>
      </c>
      <c r="M1991" s="151" t="s">
        <v>311</v>
      </c>
      <c r="N1991" s="151" t="s">
        <v>650</v>
      </c>
      <c r="O1991" s="151" t="s">
        <v>62</v>
      </c>
      <c r="P1991" s="151" t="s">
        <v>1206</v>
      </c>
      <c r="Q1991" s="244">
        <v>22924</v>
      </c>
      <c r="R1991" s="232">
        <v>1</v>
      </c>
      <c r="S1991" s="148">
        <v>6601</v>
      </c>
      <c r="T1991" s="148">
        <v>0</v>
      </c>
      <c r="U1991" s="148">
        <v>1513.21324</v>
      </c>
      <c r="V1991" s="243">
        <v>4.72719346E-4</v>
      </c>
      <c r="W1991" s="243">
        <v>1.6914967560000001E-2</v>
      </c>
      <c r="X1991" s="243">
        <v>5.5297312190473302E-3</v>
      </c>
    </row>
    <row r="1992" spans="1:24" ht="13.5" thickBot="1">
      <c r="A1992" s="153">
        <v>8861</v>
      </c>
      <c r="B1992" s="153">
        <v>9420</v>
      </c>
      <c r="C1992" s="151" t="s">
        <v>2427</v>
      </c>
      <c r="D1992" s="151">
        <v>512714494</v>
      </c>
      <c r="E1992" s="151" t="s">
        <v>429</v>
      </c>
      <c r="F1992" s="151" t="s">
        <v>2428</v>
      </c>
      <c r="G1992" s="151" t="s">
        <v>3933</v>
      </c>
      <c r="H1992" s="151" t="s">
        <v>76</v>
      </c>
      <c r="I1992" s="151" t="s">
        <v>73</v>
      </c>
      <c r="J1992" s="151" t="s">
        <v>53</v>
      </c>
      <c r="K1992" s="151" t="s">
        <v>53</v>
      </c>
      <c r="L1992" s="151" t="s">
        <v>821</v>
      </c>
      <c r="M1992" s="151" t="s">
        <v>311</v>
      </c>
      <c r="N1992" s="151" t="s">
        <v>263</v>
      </c>
      <c r="O1992" s="151" t="s">
        <v>62</v>
      </c>
      <c r="P1992" s="151" t="s">
        <v>1206</v>
      </c>
      <c r="Q1992" s="244">
        <v>14800</v>
      </c>
      <c r="R1992" s="232">
        <v>1</v>
      </c>
      <c r="S1992" s="148">
        <v>551.79999999999995</v>
      </c>
      <c r="T1992" s="148">
        <v>0</v>
      </c>
      <c r="U1992" s="148">
        <v>81.666399999999996</v>
      </c>
      <c r="V1992" s="243">
        <v>5.1476470383638798E-5</v>
      </c>
      <c r="W1992" s="243">
        <v>9.1288158799999997E-4</v>
      </c>
      <c r="X1992" s="243">
        <v>2.9843331375240071E-4</v>
      </c>
    </row>
    <row r="1993" spans="1:24" ht="13.5" thickBot="1">
      <c r="A1993" s="153">
        <v>8861</v>
      </c>
      <c r="B1993" s="153">
        <v>9420</v>
      </c>
      <c r="C1993" s="151" t="s">
        <v>2348</v>
      </c>
      <c r="D1993" s="151">
        <v>514259019</v>
      </c>
      <c r="E1993" s="151" t="s">
        <v>429</v>
      </c>
      <c r="F1993" s="151" t="s">
        <v>2349</v>
      </c>
      <c r="G1993" s="151" t="s">
        <v>3903</v>
      </c>
      <c r="H1993" s="151" t="s">
        <v>76</v>
      </c>
      <c r="I1993" s="151" t="s">
        <v>73</v>
      </c>
      <c r="J1993" s="151" t="s">
        <v>53</v>
      </c>
      <c r="K1993" s="151" t="s">
        <v>53</v>
      </c>
      <c r="L1993" s="151" t="s">
        <v>821</v>
      </c>
      <c r="M1993" s="151" t="s">
        <v>311</v>
      </c>
      <c r="N1993" s="151" t="s">
        <v>653</v>
      </c>
      <c r="O1993" s="151" t="s">
        <v>62</v>
      </c>
      <c r="P1993" s="151" t="s">
        <v>1206</v>
      </c>
      <c r="Q1993" s="244">
        <v>26050</v>
      </c>
      <c r="R1993" s="232">
        <v>1</v>
      </c>
      <c r="S1993" s="148">
        <v>3950</v>
      </c>
      <c r="T1993" s="148">
        <v>0</v>
      </c>
      <c r="U1993" s="148">
        <v>1028.9749999999999</v>
      </c>
      <c r="V1993" s="243">
        <v>3.2528719299999999E-4</v>
      </c>
      <c r="W1993" s="243">
        <v>1.1502066123000001E-2</v>
      </c>
      <c r="X1993" s="243">
        <v>3.7601806742843633E-3</v>
      </c>
    </row>
    <row r="1994" spans="1:24" ht="13.5" thickBot="1">
      <c r="A1994" s="153">
        <v>8861</v>
      </c>
      <c r="B1994" s="153">
        <v>9420</v>
      </c>
      <c r="C1994" s="151" t="s">
        <v>3909</v>
      </c>
      <c r="D1994" s="151">
        <v>516339777</v>
      </c>
      <c r="E1994" s="151" t="s">
        <v>429</v>
      </c>
      <c r="F1994" s="151" t="s">
        <v>3910</v>
      </c>
      <c r="G1994" s="151" t="s">
        <v>3911</v>
      </c>
      <c r="H1994" s="151" t="s">
        <v>76</v>
      </c>
      <c r="I1994" s="151" t="s">
        <v>73</v>
      </c>
      <c r="J1994" s="151" t="s">
        <v>53</v>
      </c>
      <c r="K1994" s="151" t="s">
        <v>53</v>
      </c>
      <c r="L1994" s="151" t="s">
        <v>821</v>
      </c>
      <c r="M1994" s="151" t="s">
        <v>311</v>
      </c>
      <c r="N1994" s="151" t="s">
        <v>647</v>
      </c>
      <c r="O1994" s="151" t="s">
        <v>62</v>
      </c>
      <c r="P1994" s="151" t="s">
        <v>1206</v>
      </c>
      <c r="Q1994" s="244">
        <v>48300</v>
      </c>
      <c r="R1994" s="232">
        <v>1</v>
      </c>
      <c r="S1994" s="148">
        <v>2271</v>
      </c>
      <c r="T1994" s="148">
        <v>0</v>
      </c>
      <c r="U1994" s="148">
        <v>1096.893</v>
      </c>
      <c r="V1994" s="243">
        <v>1.0580967170000001E-3</v>
      </c>
      <c r="W1994" s="243">
        <v>1.2261265644E-2</v>
      </c>
      <c r="X1994" s="243">
        <v>4.0083732455674804E-3</v>
      </c>
    </row>
    <row r="1995" spans="1:24" ht="13.5" thickBot="1">
      <c r="A1995" s="153">
        <v>8861</v>
      </c>
      <c r="B1995" s="153">
        <v>9420</v>
      </c>
      <c r="C1995" s="151" t="s">
        <v>2358</v>
      </c>
      <c r="D1995" s="151">
        <v>513561399</v>
      </c>
      <c r="E1995" s="151" t="s">
        <v>429</v>
      </c>
      <c r="F1995" s="151" t="s">
        <v>2359</v>
      </c>
      <c r="G1995" s="151" t="s">
        <v>3914</v>
      </c>
      <c r="H1995" s="151" t="s">
        <v>76</v>
      </c>
      <c r="I1995" s="151" t="s">
        <v>73</v>
      </c>
      <c r="J1995" s="151" t="s">
        <v>53</v>
      </c>
      <c r="K1995" s="151" t="s">
        <v>53</v>
      </c>
      <c r="L1995" s="151" t="s">
        <v>821</v>
      </c>
      <c r="M1995" s="151" t="s">
        <v>311</v>
      </c>
      <c r="N1995" s="151" t="s">
        <v>648</v>
      </c>
      <c r="O1995" s="151" t="s">
        <v>62</v>
      </c>
      <c r="P1995" s="151" t="s">
        <v>1206</v>
      </c>
      <c r="Q1995" s="244">
        <v>34150</v>
      </c>
      <c r="R1995" s="232">
        <v>1</v>
      </c>
      <c r="S1995" s="148">
        <v>670.2</v>
      </c>
      <c r="T1995" s="148">
        <v>0</v>
      </c>
      <c r="U1995" s="148">
        <v>228.8733</v>
      </c>
      <c r="V1995" s="243">
        <v>3.16919592E-4</v>
      </c>
      <c r="W1995" s="243">
        <v>2.558386579E-3</v>
      </c>
      <c r="X1995" s="243">
        <v>8.3637110670296887E-4</v>
      </c>
    </row>
    <row r="1996" spans="1:24" ht="13.5" thickBot="1">
      <c r="A1996" s="153">
        <v>8861</v>
      </c>
      <c r="B1996" s="153">
        <v>9420</v>
      </c>
      <c r="C1996" s="151" t="s">
        <v>2104</v>
      </c>
      <c r="D1996" s="151">
        <v>513948216</v>
      </c>
      <c r="E1996" s="151" t="s">
        <v>429</v>
      </c>
      <c r="F1996" s="151" t="s">
        <v>2363</v>
      </c>
      <c r="G1996" s="151" t="s">
        <v>3731</v>
      </c>
      <c r="H1996" s="151" t="s">
        <v>76</v>
      </c>
      <c r="I1996" s="151" t="s">
        <v>73</v>
      </c>
      <c r="J1996" s="151" t="s">
        <v>53</v>
      </c>
      <c r="K1996" s="151" t="s">
        <v>53</v>
      </c>
      <c r="L1996" s="151" t="s">
        <v>821</v>
      </c>
      <c r="M1996" s="151" t="s">
        <v>311</v>
      </c>
      <c r="N1996" s="151" t="s">
        <v>140</v>
      </c>
      <c r="O1996" s="151" t="s">
        <v>62</v>
      </c>
      <c r="P1996" s="151" t="s">
        <v>1206</v>
      </c>
      <c r="Q1996" s="244">
        <v>55000</v>
      </c>
      <c r="R1996" s="232">
        <v>1</v>
      </c>
      <c r="S1996" s="148">
        <v>1185</v>
      </c>
      <c r="T1996" s="148">
        <v>0</v>
      </c>
      <c r="U1996" s="148">
        <v>651.75</v>
      </c>
      <c r="V1996" s="243">
        <v>1.194042811E-3</v>
      </c>
      <c r="W1996" s="243">
        <v>7.2853777740000004E-3</v>
      </c>
      <c r="X1996" s="243">
        <v>2.3816883349593856E-3</v>
      </c>
    </row>
    <row r="1997" spans="1:24" ht="13.5" thickBot="1">
      <c r="A1997" s="153">
        <v>8861</v>
      </c>
      <c r="B1997" s="153">
        <v>9420</v>
      </c>
      <c r="C1997" s="151" t="s">
        <v>2364</v>
      </c>
      <c r="D1997" s="151">
        <v>511605719</v>
      </c>
      <c r="E1997" s="151" t="s">
        <v>429</v>
      </c>
      <c r="F1997" s="151" t="s">
        <v>2365</v>
      </c>
      <c r="G1997" s="151" t="s">
        <v>3917</v>
      </c>
      <c r="H1997" s="151" t="s">
        <v>76</v>
      </c>
      <c r="I1997" s="151" t="s">
        <v>73</v>
      </c>
      <c r="J1997" s="151" t="s">
        <v>53</v>
      </c>
      <c r="K1997" s="151" t="s">
        <v>53</v>
      </c>
      <c r="L1997" s="151" t="s">
        <v>821</v>
      </c>
      <c r="M1997" s="151" t="s">
        <v>311</v>
      </c>
      <c r="N1997" s="151" t="s">
        <v>651</v>
      </c>
      <c r="O1997" s="151" t="s">
        <v>62</v>
      </c>
      <c r="P1997" s="151" t="s">
        <v>1206</v>
      </c>
      <c r="Q1997" s="244">
        <v>35630</v>
      </c>
      <c r="R1997" s="232">
        <v>1</v>
      </c>
      <c r="S1997" s="148">
        <v>1130</v>
      </c>
      <c r="T1997" s="148">
        <v>0</v>
      </c>
      <c r="U1997" s="148">
        <v>402.61900000000003</v>
      </c>
      <c r="V1997" s="243">
        <v>5.0948341899999998E-4</v>
      </c>
      <c r="W1997" s="243">
        <v>4.5005470099999997E-3</v>
      </c>
      <c r="X1997" s="243">
        <v>1.4712895676762762E-3</v>
      </c>
    </row>
    <row r="1998" spans="1:24" ht="13.5" thickBot="1">
      <c r="A1998" s="153">
        <v>8861</v>
      </c>
      <c r="B1998" s="153">
        <v>9420</v>
      </c>
      <c r="C1998" s="151" t="s">
        <v>1665</v>
      </c>
      <c r="D1998" s="151">
        <v>510459928</v>
      </c>
      <c r="E1998" s="151" t="s">
        <v>429</v>
      </c>
      <c r="F1998" s="151" t="s">
        <v>2372</v>
      </c>
      <c r="G1998" s="151" t="s">
        <v>3921</v>
      </c>
      <c r="H1998" s="151" t="s">
        <v>76</v>
      </c>
      <c r="I1998" s="151" t="s">
        <v>73</v>
      </c>
      <c r="J1998" s="151" t="s">
        <v>53</v>
      </c>
      <c r="K1998" s="151" t="s">
        <v>53</v>
      </c>
      <c r="L1998" s="151" t="s">
        <v>821</v>
      </c>
      <c r="M1998" s="151" t="s">
        <v>311</v>
      </c>
      <c r="N1998" s="151" t="s">
        <v>156</v>
      </c>
      <c r="O1998" s="151" t="s">
        <v>62</v>
      </c>
      <c r="P1998" s="151" t="s">
        <v>1206</v>
      </c>
      <c r="Q1998" s="244">
        <v>198070</v>
      </c>
      <c r="R1998" s="232">
        <v>1</v>
      </c>
      <c r="S1998" s="148">
        <v>220.7</v>
      </c>
      <c r="T1998" s="148">
        <v>0</v>
      </c>
      <c r="U1998" s="148">
        <v>437.14049</v>
      </c>
      <c r="V1998" s="243">
        <v>2.1605028700000001E-4</v>
      </c>
      <c r="W1998" s="243">
        <v>4.8864343839999996E-3</v>
      </c>
      <c r="X1998" s="243">
        <v>1.5974413590662524E-3</v>
      </c>
    </row>
    <row r="1999" spans="1:24" ht="13.5" thickBot="1">
      <c r="A1999" s="153">
        <v>8861</v>
      </c>
      <c r="B1999" s="153">
        <v>9420</v>
      </c>
      <c r="C1999" s="151" t="s">
        <v>1675</v>
      </c>
      <c r="D1999" s="151">
        <v>513775163</v>
      </c>
      <c r="E1999" s="151" t="s">
        <v>429</v>
      </c>
      <c r="F1999" s="151" t="s">
        <v>2373</v>
      </c>
      <c r="G1999" s="151" t="s">
        <v>3922</v>
      </c>
      <c r="H1999" s="151" t="s">
        <v>76</v>
      </c>
      <c r="I1999" s="151" t="s">
        <v>73</v>
      </c>
      <c r="J1999" s="151" t="s">
        <v>53</v>
      </c>
      <c r="K1999" s="151" t="s">
        <v>53</v>
      </c>
      <c r="L1999" s="151" t="s">
        <v>821</v>
      </c>
      <c r="M1999" s="151" t="s">
        <v>311</v>
      </c>
      <c r="N1999" s="151" t="s">
        <v>156</v>
      </c>
      <c r="O1999" s="151" t="s">
        <v>62</v>
      </c>
      <c r="P1999" s="151" t="s">
        <v>1206</v>
      </c>
      <c r="Q1999" s="244">
        <v>4680</v>
      </c>
      <c r="R1999" s="232">
        <v>1</v>
      </c>
      <c r="S1999" s="148">
        <v>5597</v>
      </c>
      <c r="T1999" s="148">
        <v>0</v>
      </c>
      <c r="U1999" s="148">
        <v>261.93959999999998</v>
      </c>
      <c r="V1999" s="243">
        <v>3.7458540399999999E-4</v>
      </c>
      <c r="W1999" s="243">
        <v>2.9280075790000001E-3</v>
      </c>
      <c r="X1999" s="243">
        <v>9.5720520104937087E-4</v>
      </c>
    </row>
    <row r="2000" spans="1:24" ht="13.5" thickBot="1">
      <c r="A2000" s="153">
        <v>8861</v>
      </c>
      <c r="B2000" s="153">
        <v>9420</v>
      </c>
      <c r="C2000" s="151" t="s">
        <v>2374</v>
      </c>
      <c r="D2000" s="151">
        <v>516854239</v>
      </c>
      <c r="E2000" s="151" t="s">
        <v>429</v>
      </c>
      <c r="F2000" s="151" t="s">
        <v>2375</v>
      </c>
      <c r="G2000" s="151" t="s">
        <v>3923</v>
      </c>
      <c r="H2000" s="151" t="s">
        <v>76</v>
      </c>
      <c r="I2000" s="151" t="s">
        <v>73</v>
      </c>
      <c r="J2000" s="151" t="s">
        <v>53</v>
      </c>
      <c r="K2000" s="151" t="s">
        <v>53</v>
      </c>
      <c r="L2000" s="151" t="s">
        <v>821</v>
      </c>
      <c r="M2000" s="151" t="s">
        <v>311</v>
      </c>
      <c r="N2000" s="151" t="s">
        <v>257</v>
      </c>
      <c r="O2000" s="151" t="s">
        <v>62</v>
      </c>
      <c r="P2000" s="151" t="s">
        <v>1206</v>
      </c>
      <c r="Q2000" s="244">
        <v>165000</v>
      </c>
      <c r="R2000" s="232">
        <v>1</v>
      </c>
      <c r="S2000" s="148">
        <v>835.3</v>
      </c>
      <c r="T2000" s="148">
        <v>0</v>
      </c>
      <c r="U2000" s="148">
        <v>1378.2449999999999</v>
      </c>
      <c r="V2000" s="243">
        <v>4.1607827310000001E-3</v>
      </c>
      <c r="W2000" s="243">
        <v>1.5406268494E-2</v>
      </c>
      <c r="X2000" s="243">
        <v>5.0365171295989235E-3</v>
      </c>
    </row>
    <row r="2001" spans="1:24" ht="13.5" thickBot="1">
      <c r="A2001" s="153">
        <v>8861</v>
      </c>
      <c r="B2001" s="153">
        <v>9420</v>
      </c>
      <c r="C2001" s="151" t="s">
        <v>1647</v>
      </c>
      <c r="D2001" s="151">
        <v>520036658</v>
      </c>
      <c r="E2001" s="151" t="s">
        <v>429</v>
      </c>
      <c r="F2001" s="151" t="s">
        <v>2376</v>
      </c>
      <c r="G2001" s="151" t="s">
        <v>3924</v>
      </c>
      <c r="H2001" s="151" t="s">
        <v>76</v>
      </c>
      <c r="I2001" s="151" t="s">
        <v>73</v>
      </c>
      <c r="J2001" s="151" t="s">
        <v>53</v>
      </c>
      <c r="K2001" s="151" t="s">
        <v>53</v>
      </c>
      <c r="L2001" s="151" t="s">
        <v>821</v>
      </c>
      <c r="M2001" s="151" t="s">
        <v>311</v>
      </c>
      <c r="N2001" s="151" t="s">
        <v>156</v>
      </c>
      <c r="O2001" s="151" t="s">
        <v>62</v>
      </c>
      <c r="P2001" s="151" t="s">
        <v>1206</v>
      </c>
      <c r="Q2001" s="244">
        <v>265420</v>
      </c>
      <c r="R2001" s="232">
        <v>1</v>
      </c>
      <c r="S2001" s="148">
        <v>96.1</v>
      </c>
      <c r="T2001" s="148">
        <v>0</v>
      </c>
      <c r="U2001" s="148">
        <v>255.06862000000001</v>
      </c>
      <c r="V2001" s="243">
        <v>8.5325710315128196E-5</v>
      </c>
      <c r="W2001" s="243">
        <v>2.8512025390000002E-3</v>
      </c>
      <c r="X2001" s="243">
        <v>9.320965966523794E-4</v>
      </c>
    </row>
    <row r="2002" spans="1:24" ht="13.5" thickBot="1">
      <c r="A2002" s="153">
        <v>8861</v>
      </c>
      <c r="B2002" s="153">
        <v>9420</v>
      </c>
      <c r="C2002" s="151" t="s">
        <v>2383</v>
      </c>
      <c r="D2002" s="151">
        <v>70769793</v>
      </c>
      <c r="E2002" s="151" t="s">
        <v>430</v>
      </c>
      <c r="F2002" s="151" t="s">
        <v>2383</v>
      </c>
      <c r="G2002" s="151" t="s">
        <v>2384</v>
      </c>
      <c r="H2002" s="151" t="s">
        <v>76</v>
      </c>
      <c r="I2002" s="151" t="s">
        <v>73</v>
      </c>
      <c r="J2002" s="151" t="s">
        <v>61</v>
      </c>
      <c r="K2002" s="151" t="s">
        <v>314</v>
      </c>
      <c r="L2002" s="151" t="s">
        <v>821</v>
      </c>
      <c r="M2002" s="151" t="s">
        <v>479</v>
      </c>
      <c r="N2002" s="151" t="s">
        <v>1158</v>
      </c>
      <c r="O2002" s="151" t="s">
        <v>62</v>
      </c>
      <c r="P2002" s="151" t="s">
        <v>1207</v>
      </c>
      <c r="Q2002" s="244">
        <v>3500</v>
      </c>
      <c r="R2002" s="213">
        <v>3.71</v>
      </c>
      <c r="S2002" s="148">
        <v>4038</v>
      </c>
      <c r="T2002" s="148">
        <v>0</v>
      </c>
      <c r="U2002" s="148">
        <v>524.33429999999998</v>
      </c>
      <c r="V2002" s="243">
        <v>7.7429631784713406E-5</v>
      </c>
      <c r="W2002" s="243">
        <v>5.8611023480000003E-3</v>
      </c>
      <c r="X2002" s="243">
        <v>1.9160734728486306E-3</v>
      </c>
    </row>
    <row r="2003" spans="1:24" ht="13.5" thickBot="1">
      <c r="A2003" s="153">
        <v>8861</v>
      </c>
      <c r="B2003" s="153">
        <v>9420</v>
      </c>
      <c r="C2003" s="151" t="s">
        <v>2405</v>
      </c>
      <c r="D2003" s="151">
        <v>34352073</v>
      </c>
      <c r="E2003" s="151" t="s">
        <v>430</v>
      </c>
      <c r="F2003" s="151" t="s">
        <v>2405</v>
      </c>
      <c r="G2003" s="151" t="s">
        <v>2406</v>
      </c>
      <c r="H2003" s="151" t="s">
        <v>76</v>
      </c>
      <c r="I2003" s="151" t="s">
        <v>73</v>
      </c>
      <c r="J2003" s="151" t="s">
        <v>61</v>
      </c>
      <c r="K2003" s="151" t="s">
        <v>314</v>
      </c>
      <c r="L2003" s="151" t="s">
        <v>821</v>
      </c>
      <c r="M2003" s="151" t="s">
        <v>479</v>
      </c>
      <c r="N2003" s="151" t="s">
        <v>915</v>
      </c>
      <c r="O2003" s="151" t="s">
        <v>62</v>
      </c>
      <c r="P2003" s="151" t="s">
        <v>1207</v>
      </c>
      <c r="Q2003" s="244">
        <v>250</v>
      </c>
      <c r="R2003" s="213">
        <v>3.71</v>
      </c>
      <c r="S2003" s="148">
        <v>16717</v>
      </c>
      <c r="T2003" s="148">
        <v>0</v>
      </c>
      <c r="U2003" s="148">
        <v>155.05017000000001</v>
      </c>
      <c r="V2003" s="243">
        <v>4.5602306878425801E-6</v>
      </c>
      <c r="W2003" s="243">
        <v>1.733178461E-3</v>
      </c>
      <c r="X2003" s="243">
        <v>5.6659943417333291E-4</v>
      </c>
    </row>
    <row r="2004" spans="1:24" ht="13.5" thickBot="1">
      <c r="A2004" s="153">
        <v>8861</v>
      </c>
      <c r="B2004" s="153">
        <v>9420</v>
      </c>
      <c r="C2004" s="151" t="s">
        <v>2416</v>
      </c>
      <c r="D2004" s="151">
        <v>52046667</v>
      </c>
      <c r="E2004" s="151" t="s">
        <v>430</v>
      </c>
      <c r="F2004" s="151" t="s">
        <v>2416</v>
      </c>
      <c r="G2004" s="151" t="s">
        <v>2417</v>
      </c>
      <c r="H2004" s="151" t="s">
        <v>76</v>
      </c>
      <c r="I2004" s="151" t="s">
        <v>73</v>
      </c>
      <c r="J2004" s="151" t="s">
        <v>61</v>
      </c>
      <c r="K2004" s="151" t="s">
        <v>53</v>
      </c>
      <c r="L2004" s="151" t="s">
        <v>821</v>
      </c>
      <c r="M2004" s="151" t="s">
        <v>479</v>
      </c>
      <c r="N2004" s="151" t="s">
        <v>915</v>
      </c>
      <c r="O2004" s="151" t="s">
        <v>62</v>
      </c>
      <c r="P2004" s="151" t="s">
        <v>1207</v>
      </c>
      <c r="Q2004" s="244">
        <v>7710</v>
      </c>
      <c r="R2004" s="213">
        <v>3.71</v>
      </c>
      <c r="S2004" s="148">
        <v>2521.04</v>
      </c>
      <c r="T2004" s="148">
        <v>0</v>
      </c>
      <c r="U2004" s="148">
        <v>721.12080000000003</v>
      </c>
      <c r="V2004" s="243">
        <v>2.1475921099999999E-4</v>
      </c>
      <c r="W2004" s="243">
        <v>8.0608169530000003E-3</v>
      </c>
      <c r="X2004" s="243">
        <v>2.6351898695152749E-3</v>
      </c>
    </row>
    <row r="2005" spans="1:24" ht="13.5" thickBot="1">
      <c r="A2005" s="153">
        <v>8861</v>
      </c>
      <c r="B2005" s="153">
        <v>9421</v>
      </c>
      <c r="C2005" s="151" t="s">
        <v>1631</v>
      </c>
      <c r="D2005" s="151">
        <v>520034257</v>
      </c>
      <c r="E2005" s="151" t="s">
        <v>429</v>
      </c>
      <c r="F2005" s="151" t="s">
        <v>2197</v>
      </c>
      <c r="G2005" s="151" t="s">
        <v>3797</v>
      </c>
      <c r="H2005" s="151" t="s">
        <v>76</v>
      </c>
      <c r="I2005" s="151" t="s">
        <v>73</v>
      </c>
      <c r="J2005" s="151" t="s">
        <v>53</v>
      </c>
      <c r="K2005" s="151" t="s">
        <v>53</v>
      </c>
      <c r="L2005" s="151" t="s">
        <v>821</v>
      </c>
      <c r="M2005" s="151" t="s">
        <v>311</v>
      </c>
      <c r="N2005" s="151" t="s">
        <v>708</v>
      </c>
      <c r="O2005" s="151" t="s">
        <v>62</v>
      </c>
      <c r="P2005" s="151" t="s">
        <v>1206</v>
      </c>
      <c r="Q2005" s="244">
        <v>29210</v>
      </c>
      <c r="R2005" s="232">
        <v>1</v>
      </c>
      <c r="S2005" s="148">
        <v>382.7</v>
      </c>
      <c r="T2005" s="148">
        <v>0</v>
      </c>
      <c r="U2005" s="148">
        <v>111.78667</v>
      </c>
      <c r="V2005" s="243">
        <v>1.14242664E-4</v>
      </c>
      <c r="W2005" s="243">
        <v>2.903163821E-3</v>
      </c>
      <c r="X2005" s="243">
        <v>2.4973467037135922E-4</v>
      </c>
    </row>
    <row r="2006" spans="1:24" ht="13.5" thickBot="1">
      <c r="A2006" s="153">
        <v>8861</v>
      </c>
      <c r="B2006" s="153">
        <v>9421</v>
      </c>
      <c r="C2006" s="151" t="s">
        <v>2198</v>
      </c>
      <c r="D2006" s="151">
        <v>520034695</v>
      </c>
      <c r="E2006" s="151" t="s">
        <v>429</v>
      </c>
      <c r="F2006" s="151" t="s">
        <v>2199</v>
      </c>
      <c r="G2006" s="151" t="s">
        <v>3798</v>
      </c>
      <c r="H2006" s="151" t="s">
        <v>76</v>
      </c>
      <c r="I2006" s="151" t="s">
        <v>73</v>
      </c>
      <c r="J2006" s="151" t="s">
        <v>53</v>
      </c>
      <c r="K2006" s="151" t="s">
        <v>53</v>
      </c>
      <c r="L2006" s="151" t="s">
        <v>821</v>
      </c>
      <c r="M2006" s="151" t="s">
        <v>311</v>
      </c>
      <c r="N2006" s="151" t="s">
        <v>252</v>
      </c>
      <c r="O2006" s="151" t="s">
        <v>62</v>
      </c>
      <c r="P2006" s="151" t="s">
        <v>1206</v>
      </c>
      <c r="Q2006" s="244">
        <v>14758</v>
      </c>
      <c r="R2006" s="232">
        <v>1</v>
      </c>
      <c r="S2006" s="148">
        <v>5029</v>
      </c>
      <c r="T2006" s="148">
        <v>0</v>
      </c>
      <c r="U2006" s="148">
        <v>742.17981999999995</v>
      </c>
      <c r="V2006" s="243">
        <v>2.06328652E-4</v>
      </c>
      <c r="W2006" s="243">
        <v>1.9274834849E-2</v>
      </c>
      <c r="X2006" s="243">
        <v>1.6580512927344083E-3</v>
      </c>
    </row>
    <row r="2007" spans="1:24" ht="13.5" thickBot="1">
      <c r="A2007" s="153">
        <v>8861</v>
      </c>
      <c r="B2007" s="153">
        <v>9421</v>
      </c>
      <c r="C2007" s="151" t="s">
        <v>1633</v>
      </c>
      <c r="D2007" s="151">
        <v>520036120</v>
      </c>
      <c r="E2007" s="151" t="s">
        <v>429</v>
      </c>
      <c r="F2007" s="151" t="s">
        <v>2200</v>
      </c>
      <c r="G2007" s="151" t="s">
        <v>3799</v>
      </c>
      <c r="H2007" s="151" t="s">
        <v>76</v>
      </c>
      <c r="I2007" s="151" t="s">
        <v>73</v>
      </c>
      <c r="J2007" s="151" t="s">
        <v>53</v>
      </c>
      <c r="K2007" s="151" t="s">
        <v>53</v>
      </c>
      <c r="L2007" s="151" t="s">
        <v>821</v>
      </c>
      <c r="M2007" s="151" t="s">
        <v>311</v>
      </c>
      <c r="N2007" s="151" t="s">
        <v>269</v>
      </c>
      <c r="O2007" s="151" t="s">
        <v>62</v>
      </c>
      <c r="P2007" s="151" t="s">
        <v>1206</v>
      </c>
      <c r="Q2007" s="244">
        <v>7350</v>
      </c>
      <c r="R2007" s="232">
        <v>1</v>
      </c>
      <c r="S2007" s="148">
        <v>6329</v>
      </c>
      <c r="T2007" s="148">
        <v>0</v>
      </c>
      <c r="U2007" s="148">
        <v>465.18150000000003</v>
      </c>
      <c r="V2007" s="243">
        <v>9.2947772987799003E-5</v>
      </c>
      <c r="W2007" s="243">
        <v>1.2081029887E-2</v>
      </c>
      <c r="X2007" s="243">
        <v>1.0392289936300494E-3</v>
      </c>
    </row>
    <row r="2008" spans="1:24" ht="13.5" thickBot="1">
      <c r="A2008" s="153">
        <v>8861</v>
      </c>
      <c r="B2008" s="153">
        <v>9421</v>
      </c>
      <c r="C2008" s="151" t="s">
        <v>1745</v>
      </c>
      <c r="D2008" s="151">
        <v>520024126</v>
      </c>
      <c r="E2008" s="151" t="s">
        <v>429</v>
      </c>
      <c r="F2008" s="151" t="s">
        <v>2201</v>
      </c>
      <c r="G2008" s="151" t="s">
        <v>3800</v>
      </c>
      <c r="H2008" s="151" t="s">
        <v>76</v>
      </c>
      <c r="I2008" s="151" t="s">
        <v>73</v>
      </c>
      <c r="J2008" s="151" t="s">
        <v>53</v>
      </c>
      <c r="K2008" s="151" t="s">
        <v>53</v>
      </c>
      <c r="L2008" s="151" t="s">
        <v>821</v>
      </c>
      <c r="M2008" s="151" t="s">
        <v>311</v>
      </c>
      <c r="N2008" s="151" t="s">
        <v>651</v>
      </c>
      <c r="O2008" s="151" t="s">
        <v>62</v>
      </c>
      <c r="P2008" s="151" t="s">
        <v>1206</v>
      </c>
      <c r="Q2008" s="244">
        <v>90858</v>
      </c>
      <c r="R2008" s="232">
        <v>1</v>
      </c>
      <c r="S2008" s="148">
        <v>954</v>
      </c>
      <c r="T2008" s="148">
        <v>0</v>
      </c>
      <c r="U2008" s="148">
        <v>866.78531999999996</v>
      </c>
      <c r="V2008" s="243">
        <v>1.21709336E-4</v>
      </c>
      <c r="W2008" s="243">
        <v>2.2510911025E-2</v>
      </c>
      <c r="X2008" s="243">
        <v>1.9364236019637502E-3</v>
      </c>
    </row>
    <row r="2009" spans="1:24" ht="13.5" thickBot="1">
      <c r="A2009" s="153">
        <v>8861</v>
      </c>
      <c r="B2009" s="153">
        <v>9421</v>
      </c>
      <c r="C2009" s="151" t="s">
        <v>3242</v>
      </c>
      <c r="D2009" s="151">
        <v>520031931</v>
      </c>
      <c r="E2009" s="151" t="s">
        <v>429</v>
      </c>
      <c r="F2009" s="151" t="s">
        <v>2202</v>
      </c>
      <c r="G2009" s="151" t="s">
        <v>3801</v>
      </c>
      <c r="H2009" s="151" t="s">
        <v>76</v>
      </c>
      <c r="I2009" s="151" t="s">
        <v>73</v>
      </c>
      <c r="J2009" s="151" t="s">
        <v>53</v>
      </c>
      <c r="K2009" s="151" t="s">
        <v>53</v>
      </c>
      <c r="L2009" s="151" t="s">
        <v>821</v>
      </c>
      <c r="M2009" s="151" t="s">
        <v>311</v>
      </c>
      <c r="N2009" s="151" t="s">
        <v>260</v>
      </c>
      <c r="O2009" s="151" t="s">
        <v>62</v>
      </c>
      <c r="P2009" s="151" t="s">
        <v>1206</v>
      </c>
      <c r="Q2009" s="244">
        <v>361420</v>
      </c>
      <c r="R2009" s="232">
        <v>1</v>
      </c>
      <c r="S2009" s="148">
        <v>428.6</v>
      </c>
      <c r="T2009" s="148">
        <v>53.142690000000002</v>
      </c>
      <c r="U2009" s="148">
        <v>1602.1888100000001</v>
      </c>
      <c r="V2009" s="243">
        <v>1.3057172500000001E-4</v>
      </c>
      <c r="W2009" s="243">
        <v>4.1609760704999998E-2</v>
      </c>
      <c r="X2009" s="243">
        <v>3.5793363764931034E-3</v>
      </c>
    </row>
    <row r="2010" spans="1:24" ht="13.5" thickBot="1">
      <c r="A2010" s="153">
        <v>8861</v>
      </c>
      <c r="B2010" s="153">
        <v>9421</v>
      </c>
      <c r="C2010" s="151" t="s">
        <v>1764</v>
      </c>
      <c r="D2010" s="151">
        <v>550010003</v>
      </c>
      <c r="E2010" s="151" t="s">
        <v>429</v>
      </c>
      <c r="F2010" s="151" t="s">
        <v>2203</v>
      </c>
      <c r="G2010" s="151" t="s">
        <v>3802</v>
      </c>
      <c r="H2010" s="151" t="s">
        <v>76</v>
      </c>
      <c r="I2010" s="151" t="s">
        <v>460</v>
      </c>
      <c r="J2010" s="151" t="s">
        <v>53</v>
      </c>
      <c r="K2010" s="151" t="s">
        <v>53</v>
      </c>
      <c r="L2010" s="151" t="s">
        <v>821</v>
      </c>
      <c r="M2010" s="151" t="s">
        <v>311</v>
      </c>
      <c r="N2010" s="151" t="s">
        <v>267</v>
      </c>
      <c r="O2010" s="151" t="s">
        <v>62</v>
      </c>
      <c r="P2010" s="151" t="s">
        <v>1206</v>
      </c>
      <c r="Q2010" s="244">
        <v>89610</v>
      </c>
      <c r="R2010" s="232">
        <v>1</v>
      </c>
      <c r="S2010" s="148">
        <v>161.9</v>
      </c>
      <c r="T2010" s="148">
        <v>0</v>
      </c>
      <c r="U2010" s="148">
        <v>145.07858999999999</v>
      </c>
      <c r="V2010" s="243">
        <v>3.45217221805662E-5</v>
      </c>
      <c r="W2010" s="243">
        <v>3.767774044E-3</v>
      </c>
      <c r="X2010" s="243">
        <v>3.2410978743343518E-4</v>
      </c>
    </row>
    <row r="2011" spans="1:24" ht="13.5" thickBot="1">
      <c r="A2011" s="153">
        <v>8861</v>
      </c>
      <c r="B2011" s="153">
        <v>9421</v>
      </c>
      <c r="C2011" s="151" t="s">
        <v>1324</v>
      </c>
      <c r="D2011" s="151">
        <v>520036690</v>
      </c>
      <c r="E2011" s="151" t="s">
        <v>429</v>
      </c>
      <c r="F2011" s="151" t="s">
        <v>2204</v>
      </c>
      <c r="G2011" s="151" t="s">
        <v>3803</v>
      </c>
      <c r="H2011" s="151" t="s">
        <v>76</v>
      </c>
      <c r="I2011" s="151" t="s">
        <v>73</v>
      </c>
      <c r="J2011" s="151" t="s">
        <v>53</v>
      </c>
      <c r="K2011" s="151" t="s">
        <v>53</v>
      </c>
      <c r="L2011" s="151" t="s">
        <v>821</v>
      </c>
      <c r="M2011" s="151" t="s">
        <v>311</v>
      </c>
      <c r="N2011" s="151" t="s">
        <v>252</v>
      </c>
      <c r="O2011" s="151" t="s">
        <v>62</v>
      </c>
      <c r="P2011" s="151" t="s">
        <v>1206</v>
      </c>
      <c r="Q2011" s="244">
        <v>282</v>
      </c>
      <c r="R2011" s="232">
        <v>1</v>
      </c>
      <c r="S2011" s="148">
        <v>29830</v>
      </c>
      <c r="T2011" s="148">
        <v>0</v>
      </c>
      <c r="U2011" s="148">
        <v>84.120599999999996</v>
      </c>
      <c r="V2011" s="243">
        <v>1.8392103604676199E-5</v>
      </c>
      <c r="W2011" s="243">
        <v>2.184660144E-3</v>
      </c>
      <c r="X2011" s="243">
        <v>1.8792786575037041E-4</v>
      </c>
    </row>
    <row r="2012" spans="1:24" ht="13.5" thickBot="1">
      <c r="A2012" s="153">
        <v>8861</v>
      </c>
      <c r="B2012" s="153">
        <v>9421</v>
      </c>
      <c r="C2012" s="151" t="s">
        <v>2205</v>
      </c>
      <c r="D2012" s="151">
        <v>520036153</v>
      </c>
      <c r="E2012" s="151" t="s">
        <v>429</v>
      </c>
      <c r="F2012" s="151" t="s">
        <v>2206</v>
      </c>
      <c r="G2012" s="151" t="s">
        <v>3804</v>
      </c>
      <c r="H2012" s="151" t="s">
        <v>76</v>
      </c>
      <c r="I2012" s="151" t="s">
        <v>73</v>
      </c>
      <c r="J2012" s="151" t="s">
        <v>53</v>
      </c>
      <c r="K2012" s="151" t="s">
        <v>53</v>
      </c>
      <c r="L2012" s="151" t="s">
        <v>821</v>
      </c>
      <c r="M2012" s="151" t="s">
        <v>311</v>
      </c>
      <c r="N2012" s="151" t="s">
        <v>654</v>
      </c>
      <c r="O2012" s="151" t="s">
        <v>62</v>
      </c>
      <c r="P2012" s="151" t="s">
        <v>1206</v>
      </c>
      <c r="Q2012" s="244">
        <v>7800</v>
      </c>
      <c r="R2012" s="232">
        <v>1</v>
      </c>
      <c r="S2012" s="148">
        <v>2352</v>
      </c>
      <c r="T2012" s="148">
        <v>0</v>
      </c>
      <c r="U2012" s="148">
        <v>183.45599999999999</v>
      </c>
      <c r="V2012" s="243">
        <v>3.1410306999999998E-4</v>
      </c>
      <c r="W2012" s="243">
        <v>4.7644573549999996E-3</v>
      </c>
      <c r="X2012" s="243">
        <v>4.0984603698856109E-4</v>
      </c>
    </row>
    <row r="2013" spans="1:24" ht="13.5" thickBot="1">
      <c r="A2013" s="153">
        <v>8861</v>
      </c>
      <c r="B2013" s="153">
        <v>9421</v>
      </c>
      <c r="C2013" s="151" t="s">
        <v>2207</v>
      </c>
      <c r="D2013" s="151">
        <v>520036872</v>
      </c>
      <c r="E2013" s="151" t="s">
        <v>429</v>
      </c>
      <c r="F2013" s="151" t="s">
        <v>2208</v>
      </c>
      <c r="G2013" s="151" t="s">
        <v>3805</v>
      </c>
      <c r="H2013" s="151" t="s">
        <v>76</v>
      </c>
      <c r="I2013" s="151" t="s">
        <v>73</v>
      </c>
      <c r="J2013" s="151" t="s">
        <v>53</v>
      </c>
      <c r="K2013" s="151" t="s">
        <v>53</v>
      </c>
      <c r="L2013" s="151" t="s">
        <v>821</v>
      </c>
      <c r="M2013" s="151" t="s">
        <v>311</v>
      </c>
      <c r="N2013" s="151" t="s">
        <v>253</v>
      </c>
      <c r="O2013" s="151" t="s">
        <v>62</v>
      </c>
      <c r="P2013" s="151" t="s">
        <v>1206</v>
      </c>
      <c r="Q2013" s="244">
        <v>1524</v>
      </c>
      <c r="R2013" s="232">
        <v>1</v>
      </c>
      <c r="S2013" s="148">
        <v>64880</v>
      </c>
      <c r="T2013" s="148">
        <v>0</v>
      </c>
      <c r="U2013" s="148">
        <v>988.77120000000002</v>
      </c>
      <c r="V2013" s="243">
        <v>2.4240844047102401E-5</v>
      </c>
      <c r="W2013" s="243">
        <v>2.5678954170000001E-2</v>
      </c>
      <c r="X2013" s="243">
        <v>2.2089436039618437E-3</v>
      </c>
    </row>
    <row r="2014" spans="1:24" ht="13.5" thickBot="1">
      <c r="A2014" s="153">
        <v>8861</v>
      </c>
      <c r="B2014" s="153">
        <v>9421</v>
      </c>
      <c r="C2014" s="151" t="s">
        <v>2209</v>
      </c>
      <c r="D2014" s="151">
        <v>520027830</v>
      </c>
      <c r="E2014" s="151" t="s">
        <v>429</v>
      </c>
      <c r="F2014" s="151" t="s">
        <v>2210</v>
      </c>
      <c r="G2014" s="151" t="s">
        <v>3806</v>
      </c>
      <c r="H2014" s="151" t="s">
        <v>76</v>
      </c>
      <c r="I2014" s="151" t="s">
        <v>73</v>
      </c>
      <c r="J2014" s="151" t="s">
        <v>53</v>
      </c>
      <c r="K2014" s="151" t="s">
        <v>53</v>
      </c>
      <c r="L2014" s="151" t="s">
        <v>821</v>
      </c>
      <c r="M2014" s="151" t="s">
        <v>311</v>
      </c>
      <c r="N2014" s="151" t="s">
        <v>265</v>
      </c>
      <c r="O2014" s="151" t="s">
        <v>62</v>
      </c>
      <c r="P2014" s="151" t="s">
        <v>1206</v>
      </c>
      <c r="Q2014" s="244">
        <v>41658</v>
      </c>
      <c r="R2014" s="232">
        <v>1</v>
      </c>
      <c r="S2014" s="148">
        <v>1588</v>
      </c>
      <c r="T2014" s="148">
        <v>0</v>
      </c>
      <c r="U2014" s="148">
        <v>661.52904000000001</v>
      </c>
      <c r="V2014" s="243">
        <v>3.2287772087696299E-5</v>
      </c>
      <c r="W2014" s="243">
        <v>1.7180287916999999E-2</v>
      </c>
      <c r="X2014" s="243">
        <v>1.4778751057302423E-3</v>
      </c>
    </row>
    <row r="2015" spans="1:24" ht="13.5" thickBot="1">
      <c r="A2015" s="153">
        <v>8861</v>
      </c>
      <c r="B2015" s="153">
        <v>9421</v>
      </c>
      <c r="C2015" s="151" t="s">
        <v>1326</v>
      </c>
      <c r="D2015" s="151">
        <v>520037789</v>
      </c>
      <c r="E2015" s="151" t="s">
        <v>429</v>
      </c>
      <c r="F2015" s="151" t="s">
        <v>2211</v>
      </c>
      <c r="G2015" s="151" t="s">
        <v>3807</v>
      </c>
      <c r="H2015" s="151" t="s">
        <v>76</v>
      </c>
      <c r="I2015" s="151" t="s">
        <v>73</v>
      </c>
      <c r="J2015" s="151" t="s">
        <v>53</v>
      </c>
      <c r="K2015" s="151" t="s">
        <v>53</v>
      </c>
      <c r="L2015" s="151" t="s">
        <v>821</v>
      </c>
      <c r="M2015" s="151" t="s">
        <v>311</v>
      </c>
      <c r="N2015" s="151" t="s">
        <v>651</v>
      </c>
      <c r="O2015" s="151" t="s">
        <v>62</v>
      </c>
      <c r="P2015" s="151" t="s">
        <v>1206</v>
      </c>
      <c r="Q2015" s="244">
        <v>2362</v>
      </c>
      <c r="R2015" s="232">
        <v>1</v>
      </c>
      <c r="S2015" s="148">
        <v>28210</v>
      </c>
      <c r="T2015" s="148">
        <v>0</v>
      </c>
      <c r="U2015" s="148">
        <v>666.3202</v>
      </c>
      <c r="V2015" s="243">
        <v>4.9701289359181199E-5</v>
      </c>
      <c r="W2015" s="243">
        <v>1.7304717085000001E-2</v>
      </c>
      <c r="X2015" s="243">
        <v>1.4885786964472431E-3</v>
      </c>
    </row>
    <row r="2016" spans="1:24" ht="13.5" thickBot="1">
      <c r="A2016" s="153">
        <v>8861</v>
      </c>
      <c r="B2016" s="153">
        <v>9421</v>
      </c>
      <c r="C2016" s="151" t="s">
        <v>1788</v>
      </c>
      <c r="D2016" s="151">
        <v>520038332</v>
      </c>
      <c r="E2016" s="151" t="s">
        <v>429</v>
      </c>
      <c r="F2016" s="151" t="s">
        <v>2212</v>
      </c>
      <c r="G2016" s="151" t="s">
        <v>3808</v>
      </c>
      <c r="H2016" s="151" t="s">
        <v>76</v>
      </c>
      <c r="I2016" s="151" t="s">
        <v>73</v>
      </c>
      <c r="J2016" s="151" t="s">
        <v>53</v>
      </c>
      <c r="K2016" s="151" t="s">
        <v>53</v>
      </c>
      <c r="L2016" s="151" t="s">
        <v>821</v>
      </c>
      <c r="M2016" s="151" t="s">
        <v>311</v>
      </c>
      <c r="N2016" s="151" t="s">
        <v>651</v>
      </c>
      <c r="O2016" s="151" t="s">
        <v>62</v>
      </c>
      <c r="P2016" s="151" t="s">
        <v>1206</v>
      </c>
      <c r="Q2016" s="244">
        <v>70730</v>
      </c>
      <c r="R2016" s="232">
        <v>1</v>
      </c>
      <c r="S2016" s="148">
        <v>217.1</v>
      </c>
      <c r="T2016" s="148">
        <v>0</v>
      </c>
      <c r="U2016" s="148">
        <v>153.55483000000001</v>
      </c>
      <c r="V2016" s="243">
        <v>2.22368589E-4</v>
      </c>
      <c r="W2016" s="243">
        <v>3.9879068500000003E-3</v>
      </c>
      <c r="X2016" s="243">
        <v>3.4304595399415781E-4</v>
      </c>
    </row>
    <row r="2017" spans="1:24" ht="13.5" thickBot="1">
      <c r="A2017" s="153">
        <v>8861</v>
      </c>
      <c r="B2017" s="153">
        <v>9421</v>
      </c>
      <c r="C2017" s="151" t="s">
        <v>1638</v>
      </c>
      <c r="D2017" s="151">
        <v>520038274</v>
      </c>
      <c r="E2017" s="151" t="s">
        <v>429</v>
      </c>
      <c r="F2017" s="151" t="s">
        <v>2213</v>
      </c>
      <c r="G2017" s="151" t="s">
        <v>3458</v>
      </c>
      <c r="H2017" s="151" t="s">
        <v>76</v>
      </c>
      <c r="I2017" s="151" t="s">
        <v>73</v>
      </c>
      <c r="J2017" s="151" t="s">
        <v>53</v>
      </c>
      <c r="K2017" s="151" t="s">
        <v>53</v>
      </c>
      <c r="L2017" s="151" t="s">
        <v>821</v>
      </c>
      <c r="M2017" s="151" t="s">
        <v>311</v>
      </c>
      <c r="N2017" s="151" t="s">
        <v>140</v>
      </c>
      <c r="O2017" s="151" t="s">
        <v>62</v>
      </c>
      <c r="P2017" s="151" t="s">
        <v>1206</v>
      </c>
      <c r="Q2017" s="244">
        <v>32600</v>
      </c>
      <c r="R2017" s="232">
        <v>1</v>
      </c>
      <c r="S2017" s="148">
        <v>1740</v>
      </c>
      <c r="T2017" s="148">
        <v>0</v>
      </c>
      <c r="U2017" s="148">
        <v>567.24</v>
      </c>
      <c r="V2017" s="243">
        <v>1.16728868E-4</v>
      </c>
      <c r="W2017" s="243">
        <v>1.4731547564999999E-2</v>
      </c>
      <c r="X2017" s="243">
        <v>1.267230649427609E-3</v>
      </c>
    </row>
    <row r="2018" spans="1:24" ht="13.5" thickBot="1">
      <c r="A2018" s="153">
        <v>8861</v>
      </c>
      <c r="B2018" s="153">
        <v>9421</v>
      </c>
      <c r="C2018" s="151" t="s">
        <v>1792</v>
      </c>
      <c r="D2018" s="151">
        <v>520038894</v>
      </c>
      <c r="E2018" s="151" t="s">
        <v>429</v>
      </c>
      <c r="F2018" s="151" t="s">
        <v>2216</v>
      </c>
      <c r="G2018" s="151" t="s">
        <v>3810</v>
      </c>
      <c r="H2018" s="151" t="s">
        <v>76</v>
      </c>
      <c r="I2018" s="151" t="s">
        <v>73</v>
      </c>
      <c r="J2018" s="151" t="s">
        <v>53</v>
      </c>
      <c r="K2018" s="151" t="s">
        <v>53</v>
      </c>
      <c r="L2018" s="151" t="s">
        <v>821</v>
      </c>
      <c r="M2018" s="151" t="s">
        <v>311</v>
      </c>
      <c r="N2018" s="151" t="s">
        <v>652</v>
      </c>
      <c r="O2018" s="151" t="s">
        <v>62</v>
      </c>
      <c r="P2018" s="151" t="s">
        <v>1206</v>
      </c>
      <c r="Q2018" s="244">
        <v>2180</v>
      </c>
      <c r="R2018" s="232">
        <v>1</v>
      </c>
      <c r="S2018" s="148">
        <v>13260</v>
      </c>
      <c r="T2018" s="148">
        <v>0</v>
      </c>
      <c r="U2018" s="148">
        <v>289.06799999999998</v>
      </c>
      <c r="V2018" s="243">
        <v>1.05807224E-4</v>
      </c>
      <c r="W2018" s="243">
        <v>7.5072614609999998E-3</v>
      </c>
      <c r="X2018" s="243">
        <v>6.4578631508486713E-4</v>
      </c>
    </row>
    <row r="2019" spans="1:24" ht="13.5" thickBot="1">
      <c r="A2019" s="153">
        <v>8861</v>
      </c>
      <c r="B2019" s="153">
        <v>9421</v>
      </c>
      <c r="C2019" s="151" t="s">
        <v>2217</v>
      </c>
      <c r="D2019" s="151">
        <v>550012777</v>
      </c>
      <c r="E2019" s="151" t="s">
        <v>429</v>
      </c>
      <c r="F2019" s="151" t="s">
        <v>2218</v>
      </c>
      <c r="G2019" s="151" t="s">
        <v>3811</v>
      </c>
      <c r="H2019" s="151" t="s">
        <v>76</v>
      </c>
      <c r="I2019" s="151" t="s">
        <v>460</v>
      </c>
      <c r="J2019" s="151" t="s">
        <v>53</v>
      </c>
      <c r="K2019" s="151" t="s">
        <v>53</v>
      </c>
      <c r="L2019" s="151" t="s">
        <v>821</v>
      </c>
      <c r="M2019" s="151" t="s">
        <v>311</v>
      </c>
      <c r="N2019" s="151" t="s">
        <v>267</v>
      </c>
      <c r="O2019" s="151" t="s">
        <v>62</v>
      </c>
      <c r="P2019" s="151" t="s">
        <v>1206</v>
      </c>
      <c r="Q2019" s="244">
        <v>37704</v>
      </c>
      <c r="R2019" s="232">
        <v>1</v>
      </c>
      <c r="S2019" s="148">
        <v>303</v>
      </c>
      <c r="T2019" s="148">
        <v>0</v>
      </c>
      <c r="U2019" s="148">
        <v>114.24312</v>
      </c>
      <c r="V2019" s="243">
        <v>3.3548329925715503E-5</v>
      </c>
      <c r="W2019" s="243">
        <v>2.9669592339999998E-3</v>
      </c>
      <c r="X2019" s="243">
        <v>2.5522245107932492E-4</v>
      </c>
    </row>
    <row r="2020" spans="1:24" ht="13.5" thickBot="1">
      <c r="A2020" s="153">
        <v>8861</v>
      </c>
      <c r="B2020" s="153">
        <v>9421</v>
      </c>
      <c r="C2020" s="151" t="s">
        <v>1329</v>
      </c>
      <c r="D2020" s="151">
        <v>520038910</v>
      </c>
      <c r="E2020" s="151" t="s">
        <v>429</v>
      </c>
      <c r="F2020" s="151" t="s">
        <v>2219</v>
      </c>
      <c r="G2020" s="151" t="s">
        <v>3812</v>
      </c>
      <c r="H2020" s="151" t="s">
        <v>76</v>
      </c>
      <c r="I2020" s="151" t="s">
        <v>73</v>
      </c>
      <c r="J2020" s="151" t="s">
        <v>53</v>
      </c>
      <c r="K2020" s="151" t="s">
        <v>53</v>
      </c>
      <c r="L2020" s="151" t="s">
        <v>821</v>
      </c>
      <c r="M2020" s="151" t="s">
        <v>311</v>
      </c>
      <c r="N2020" s="151" t="s">
        <v>651</v>
      </c>
      <c r="O2020" s="151" t="s">
        <v>62</v>
      </c>
      <c r="P2020" s="151" t="s">
        <v>1206</v>
      </c>
      <c r="Q2020" s="244">
        <v>3186</v>
      </c>
      <c r="R2020" s="232">
        <v>1</v>
      </c>
      <c r="S2020" s="148">
        <v>15900</v>
      </c>
      <c r="T2020" s="148">
        <v>0</v>
      </c>
      <c r="U2020" s="148">
        <v>506.57400000000001</v>
      </c>
      <c r="V2020" s="243">
        <v>1.7982101199999999E-4</v>
      </c>
      <c r="W2020" s="243">
        <v>1.3156016810999999E-2</v>
      </c>
      <c r="X2020" s="243">
        <v>1.1317010418925703E-3</v>
      </c>
    </row>
    <row r="2021" spans="1:24" ht="13.5" thickBot="1">
      <c r="A2021" s="153">
        <v>8861</v>
      </c>
      <c r="B2021" s="153">
        <v>9421</v>
      </c>
      <c r="C2021" s="151" t="s">
        <v>1587</v>
      </c>
      <c r="D2021" s="151">
        <v>520039413</v>
      </c>
      <c r="E2021" s="151" t="s">
        <v>429</v>
      </c>
      <c r="F2021" s="151" t="s">
        <v>2222</v>
      </c>
      <c r="G2021" s="151" t="s">
        <v>3816</v>
      </c>
      <c r="H2021" s="151" t="s">
        <v>76</v>
      </c>
      <c r="I2021" s="151" t="s">
        <v>73</v>
      </c>
      <c r="J2021" s="151" t="s">
        <v>53</v>
      </c>
      <c r="K2021" s="151" t="s">
        <v>53</v>
      </c>
      <c r="L2021" s="151" t="s">
        <v>821</v>
      </c>
      <c r="M2021" s="151" t="s">
        <v>311</v>
      </c>
      <c r="N2021" s="151" t="s">
        <v>252</v>
      </c>
      <c r="O2021" s="151" t="s">
        <v>62</v>
      </c>
      <c r="P2021" s="151" t="s">
        <v>1206</v>
      </c>
      <c r="Q2021" s="244">
        <v>0</v>
      </c>
      <c r="R2021" s="232">
        <v>1</v>
      </c>
      <c r="S2021" s="148">
        <v>7125</v>
      </c>
      <c r="T2021" s="148">
        <v>1.2545999999999999</v>
      </c>
      <c r="U2021" s="148">
        <v>1.2545999999999999</v>
      </c>
      <c r="V2021" s="243">
        <v>0</v>
      </c>
      <c r="W2021" s="243">
        <v>3.2582680302983903E-5</v>
      </c>
      <c r="X2021" s="243">
        <v>2.8028128706929661E-6</v>
      </c>
    </row>
    <row r="2022" spans="1:24" ht="13.5" thickBot="1">
      <c r="A2022" s="153">
        <v>8861</v>
      </c>
      <c r="B2022" s="153">
        <v>9421</v>
      </c>
      <c r="C2022" s="151" t="s">
        <v>1723</v>
      </c>
      <c r="D2022" s="151">
        <v>520039660</v>
      </c>
      <c r="E2022" s="151" t="s">
        <v>429</v>
      </c>
      <c r="F2022" s="151" t="s">
        <v>2223</v>
      </c>
      <c r="G2022" s="151" t="s">
        <v>3817</v>
      </c>
      <c r="H2022" s="151" t="s">
        <v>76</v>
      </c>
      <c r="I2022" s="151" t="s">
        <v>73</v>
      </c>
      <c r="J2022" s="151" t="s">
        <v>53</v>
      </c>
      <c r="K2022" s="151" t="s">
        <v>53</v>
      </c>
      <c r="L2022" s="151" t="s">
        <v>821</v>
      </c>
      <c r="M2022" s="151" t="s">
        <v>311</v>
      </c>
      <c r="N2022" s="151" t="s">
        <v>140</v>
      </c>
      <c r="O2022" s="151" t="s">
        <v>62</v>
      </c>
      <c r="P2022" s="151" t="s">
        <v>1206</v>
      </c>
      <c r="Q2022" s="244">
        <v>37750</v>
      </c>
      <c r="R2022" s="232">
        <v>1</v>
      </c>
      <c r="S2022" s="148">
        <v>246.7</v>
      </c>
      <c r="T2022" s="148">
        <v>0</v>
      </c>
      <c r="U2022" s="148">
        <v>93.129249999999999</v>
      </c>
      <c r="V2022" s="243">
        <v>9.59525081700955E-5</v>
      </c>
      <c r="W2022" s="243">
        <v>2.418619942E-3</v>
      </c>
      <c r="X2022" s="243">
        <v>2.080534517280272E-4</v>
      </c>
    </row>
    <row r="2023" spans="1:24" ht="13.5" thickBot="1">
      <c r="A2023" s="153">
        <v>8861</v>
      </c>
      <c r="B2023" s="153">
        <v>9421</v>
      </c>
      <c r="C2023" s="151" t="s">
        <v>2224</v>
      </c>
      <c r="D2023" s="151">
        <v>550013098</v>
      </c>
      <c r="E2023" s="151" t="s">
        <v>429</v>
      </c>
      <c r="F2023" s="151" t="s">
        <v>2225</v>
      </c>
      <c r="G2023" s="151" t="s">
        <v>3818</v>
      </c>
      <c r="H2023" s="151" t="s">
        <v>76</v>
      </c>
      <c r="I2023" s="151" t="s">
        <v>460</v>
      </c>
      <c r="J2023" s="151" t="s">
        <v>53</v>
      </c>
      <c r="K2023" s="151" t="s">
        <v>53</v>
      </c>
      <c r="L2023" s="151" t="s">
        <v>821</v>
      </c>
      <c r="M2023" s="151" t="s">
        <v>311</v>
      </c>
      <c r="N2023" s="151" t="s">
        <v>267</v>
      </c>
      <c r="O2023" s="151" t="s">
        <v>62</v>
      </c>
      <c r="P2023" s="151" t="s">
        <v>1206</v>
      </c>
      <c r="Q2023" s="244">
        <v>37429</v>
      </c>
      <c r="R2023" s="232">
        <v>1</v>
      </c>
      <c r="S2023" s="148">
        <v>1025</v>
      </c>
      <c r="T2023" s="148">
        <v>0</v>
      </c>
      <c r="U2023" s="148">
        <v>383.64724999999999</v>
      </c>
      <c r="V2023" s="243">
        <v>3.1886634480706099E-5</v>
      </c>
      <c r="W2023" s="243">
        <v>9.9635387340000006E-3</v>
      </c>
      <c r="X2023" s="243">
        <v>8.5707910896378283E-4</v>
      </c>
    </row>
    <row r="2024" spans="1:24" ht="13.5" thickBot="1">
      <c r="A2024" s="153">
        <v>8861</v>
      </c>
      <c r="B2024" s="153">
        <v>9421</v>
      </c>
      <c r="C2024" s="151" t="s">
        <v>2134</v>
      </c>
      <c r="D2024" s="151">
        <v>520007469</v>
      </c>
      <c r="E2024" s="151" t="s">
        <v>429</v>
      </c>
      <c r="F2024" s="151" t="s">
        <v>2226</v>
      </c>
      <c r="G2024" s="151" t="s">
        <v>3819</v>
      </c>
      <c r="H2024" s="151" t="s">
        <v>76</v>
      </c>
      <c r="I2024" s="151" t="s">
        <v>73</v>
      </c>
      <c r="J2024" s="151" t="s">
        <v>53</v>
      </c>
      <c r="K2024" s="151" t="s">
        <v>53</v>
      </c>
      <c r="L2024" s="151" t="s">
        <v>821</v>
      </c>
      <c r="M2024" s="151" t="s">
        <v>311</v>
      </c>
      <c r="N2024" s="151" t="s">
        <v>269</v>
      </c>
      <c r="O2024" s="151" t="s">
        <v>62</v>
      </c>
      <c r="P2024" s="151" t="s">
        <v>1206</v>
      </c>
      <c r="Q2024" s="244">
        <v>1880</v>
      </c>
      <c r="R2024" s="232">
        <v>1</v>
      </c>
      <c r="S2024" s="148">
        <v>10880</v>
      </c>
      <c r="T2024" s="148">
        <v>0</v>
      </c>
      <c r="U2024" s="148">
        <v>204.54400000000001</v>
      </c>
      <c r="V2024" s="243">
        <v>3.0317169030489398E-5</v>
      </c>
      <c r="W2024" s="243">
        <v>5.312124788E-3</v>
      </c>
      <c r="X2024" s="243">
        <v>4.5695724200782884E-4</v>
      </c>
    </row>
    <row r="2025" spans="1:24" ht="13.5" thickBot="1">
      <c r="A2025" s="153">
        <v>8861</v>
      </c>
      <c r="B2025" s="153">
        <v>9421</v>
      </c>
      <c r="C2025" s="151" t="s">
        <v>1331</v>
      </c>
      <c r="D2025" s="151">
        <v>520028010</v>
      </c>
      <c r="E2025" s="151" t="s">
        <v>429</v>
      </c>
      <c r="F2025" s="151" t="s">
        <v>2227</v>
      </c>
      <c r="G2025" s="151" t="s">
        <v>3820</v>
      </c>
      <c r="H2025" s="151" t="s">
        <v>76</v>
      </c>
      <c r="I2025" s="151" t="s">
        <v>73</v>
      </c>
      <c r="J2025" s="151" t="s">
        <v>53</v>
      </c>
      <c r="K2025" s="151" t="s">
        <v>53</v>
      </c>
      <c r="L2025" s="151" t="s">
        <v>821</v>
      </c>
      <c r="M2025" s="151" t="s">
        <v>311</v>
      </c>
      <c r="N2025" s="151" t="s">
        <v>708</v>
      </c>
      <c r="O2025" s="151" t="s">
        <v>62</v>
      </c>
      <c r="P2025" s="151" t="s">
        <v>1206</v>
      </c>
      <c r="Q2025" s="244">
        <v>197</v>
      </c>
      <c r="R2025" s="232">
        <v>1</v>
      </c>
      <c r="S2025" s="148">
        <v>81100</v>
      </c>
      <c r="T2025" s="148">
        <v>0</v>
      </c>
      <c r="U2025" s="148">
        <v>159.767</v>
      </c>
      <c r="V2025" s="243">
        <v>2.6023272731691999E-5</v>
      </c>
      <c r="W2025" s="243">
        <v>4.1492404620000001E-3</v>
      </c>
      <c r="X2025" s="243">
        <v>3.5692412235932016E-4</v>
      </c>
    </row>
    <row r="2026" spans="1:24" ht="13.5" thickBot="1">
      <c r="A2026" s="153">
        <v>8861</v>
      </c>
      <c r="B2026" s="153">
        <v>9421</v>
      </c>
      <c r="C2026" s="151" t="s">
        <v>1806</v>
      </c>
      <c r="D2026" s="151">
        <v>520033986</v>
      </c>
      <c r="E2026" s="151" t="s">
        <v>429</v>
      </c>
      <c r="F2026" s="151" t="s">
        <v>2228</v>
      </c>
      <c r="G2026" s="151" t="s">
        <v>3821</v>
      </c>
      <c r="H2026" s="151" t="s">
        <v>76</v>
      </c>
      <c r="I2026" s="151" t="s">
        <v>73</v>
      </c>
      <c r="J2026" s="151" t="s">
        <v>53</v>
      </c>
      <c r="K2026" s="151" t="s">
        <v>53</v>
      </c>
      <c r="L2026" s="151" t="s">
        <v>821</v>
      </c>
      <c r="M2026" s="151" t="s">
        <v>311</v>
      </c>
      <c r="N2026" s="151" t="s">
        <v>269</v>
      </c>
      <c r="O2026" s="151" t="s">
        <v>62</v>
      </c>
      <c r="P2026" s="151" t="s">
        <v>1206</v>
      </c>
      <c r="Q2026" s="244">
        <v>11198</v>
      </c>
      <c r="R2026" s="232">
        <v>1</v>
      </c>
      <c r="S2026" s="148">
        <v>3619</v>
      </c>
      <c r="T2026" s="148">
        <v>0</v>
      </c>
      <c r="U2026" s="148">
        <v>405.25562000000002</v>
      </c>
      <c r="V2026" s="243">
        <v>5.4561856500933601E-5</v>
      </c>
      <c r="W2026" s="243">
        <v>1.0524720474E-2</v>
      </c>
      <c r="X2026" s="243">
        <v>9.0535283568998716E-4</v>
      </c>
    </row>
    <row r="2027" spans="1:24" ht="13.5" thickBot="1">
      <c r="A2027" s="153">
        <v>8861</v>
      </c>
      <c r="B2027" s="153">
        <v>9421</v>
      </c>
      <c r="C2027" s="151" t="s">
        <v>2229</v>
      </c>
      <c r="D2027" s="151">
        <v>520029083</v>
      </c>
      <c r="E2027" s="151" t="s">
        <v>429</v>
      </c>
      <c r="F2027" s="151" t="s">
        <v>2230</v>
      </c>
      <c r="G2027" s="151" t="s">
        <v>3822</v>
      </c>
      <c r="H2027" s="151" t="s">
        <v>76</v>
      </c>
      <c r="I2027" s="151" t="s">
        <v>73</v>
      </c>
      <c r="J2027" s="151" t="s">
        <v>53</v>
      </c>
      <c r="K2027" s="151" t="s">
        <v>53</v>
      </c>
      <c r="L2027" s="151" t="s">
        <v>821</v>
      </c>
      <c r="M2027" s="151" t="s">
        <v>311</v>
      </c>
      <c r="N2027" s="151" t="s">
        <v>256</v>
      </c>
      <c r="O2027" s="151" t="s">
        <v>62</v>
      </c>
      <c r="P2027" s="151" t="s">
        <v>1206</v>
      </c>
      <c r="Q2027" s="244">
        <v>4729</v>
      </c>
      <c r="R2027" s="232">
        <v>1</v>
      </c>
      <c r="S2027" s="148">
        <v>15410</v>
      </c>
      <c r="T2027" s="148">
        <v>0</v>
      </c>
      <c r="U2027" s="148">
        <v>728.73889999999994</v>
      </c>
      <c r="V2027" s="243">
        <v>4.7134437502466899E-5</v>
      </c>
      <c r="W2027" s="243">
        <v>1.8925766460999999E-2</v>
      </c>
      <c r="X2027" s="243">
        <v>1.6280238867325315E-3</v>
      </c>
    </row>
    <row r="2028" spans="1:24" ht="13.5" thickBot="1">
      <c r="A2028" s="153">
        <v>8861</v>
      </c>
      <c r="B2028" s="153">
        <v>9421</v>
      </c>
      <c r="C2028" s="151" t="s">
        <v>1208</v>
      </c>
      <c r="D2028" s="151">
        <v>520018078</v>
      </c>
      <c r="E2028" s="151" t="s">
        <v>429</v>
      </c>
      <c r="F2028" s="151" t="s">
        <v>2231</v>
      </c>
      <c r="G2028" s="151" t="s">
        <v>3823</v>
      </c>
      <c r="H2028" s="151" t="s">
        <v>76</v>
      </c>
      <c r="I2028" s="151" t="s">
        <v>73</v>
      </c>
      <c r="J2028" s="151" t="s">
        <v>53</v>
      </c>
      <c r="K2028" s="151" t="s">
        <v>53</v>
      </c>
      <c r="L2028" s="151" t="s">
        <v>821</v>
      </c>
      <c r="M2028" s="151" t="s">
        <v>311</v>
      </c>
      <c r="N2028" s="151" t="s">
        <v>256</v>
      </c>
      <c r="O2028" s="151" t="s">
        <v>62</v>
      </c>
      <c r="P2028" s="151" t="s">
        <v>1206</v>
      </c>
      <c r="Q2028" s="244">
        <v>128320</v>
      </c>
      <c r="R2028" s="232">
        <v>1</v>
      </c>
      <c r="S2028" s="148">
        <v>3644</v>
      </c>
      <c r="T2028" s="148">
        <v>0</v>
      </c>
      <c r="U2028" s="148">
        <v>4675.9808000000003</v>
      </c>
      <c r="V2028" s="243">
        <v>8.5037258284119901E-5</v>
      </c>
      <c r="W2028" s="243">
        <v>0.12143789854000001</v>
      </c>
      <c r="X2028" s="243">
        <v>1.0446277035990111E-2</v>
      </c>
    </row>
    <row r="2029" spans="1:24" ht="13.5" thickBot="1">
      <c r="A2029" s="153">
        <v>8861</v>
      </c>
      <c r="B2029" s="153">
        <v>9421</v>
      </c>
      <c r="C2029" s="151" t="s">
        <v>1336</v>
      </c>
      <c r="D2029" s="151">
        <v>520017807</v>
      </c>
      <c r="E2029" s="151" t="s">
        <v>429</v>
      </c>
      <c r="F2029" s="151" t="s">
        <v>2232</v>
      </c>
      <c r="G2029" s="151" t="s">
        <v>3824</v>
      </c>
      <c r="H2029" s="151" t="s">
        <v>76</v>
      </c>
      <c r="I2029" s="151" t="s">
        <v>73</v>
      </c>
      <c r="J2029" s="151" t="s">
        <v>53</v>
      </c>
      <c r="K2029" s="151" t="s">
        <v>53</v>
      </c>
      <c r="L2029" s="151" t="s">
        <v>821</v>
      </c>
      <c r="M2029" s="151" t="s">
        <v>311</v>
      </c>
      <c r="N2029" s="151" t="s">
        <v>651</v>
      </c>
      <c r="O2029" s="151" t="s">
        <v>62</v>
      </c>
      <c r="P2029" s="151" t="s">
        <v>1206</v>
      </c>
      <c r="Q2029" s="244">
        <v>122</v>
      </c>
      <c r="R2029" s="232">
        <v>1</v>
      </c>
      <c r="S2029" s="148">
        <v>73900</v>
      </c>
      <c r="T2029" s="148">
        <v>0</v>
      </c>
      <c r="U2029" s="148">
        <v>90.158000000000001</v>
      </c>
      <c r="V2029" s="243">
        <v>2.4419178823047601E-5</v>
      </c>
      <c r="W2029" s="243">
        <v>2.3414548780000002E-3</v>
      </c>
      <c r="X2029" s="243">
        <v>2.014155928550426E-4</v>
      </c>
    </row>
    <row r="2030" spans="1:24" ht="13.5" thickBot="1">
      <c r="A2030" s="153">
        <v>8861</v>
      </c>
      <c r="B2030" s="153">
        <v>9421</v>
      </c>
      <c r="C2030" s="151" t="s">
        <v>2233</v>
      </c>
      <c r="D2030" s="151">
        <v>520013954</v>
      </c>
      <c r="E2030" s="151" t="s">
        <v>429</v>
      </c>
      <c r="F2030" s="151" t="s">
        <v>2234</v>
      </c>
      <c r="G2030" s="151" t="s">
        <v>3825</v>
      </c>
      <c r="H2030" s="151" t="s">
        <v>76</v>
      </c>
      <c r="I2030" s="151" t="s">
        <v>73</v>
      </c>
      <c r="J2030" s="151" t="s">
        <v>53</v>
      </c>
      <c r="K2030" s="151" t="s">
        <v>53</v>
      </c>
      <c r="L2030" s="151" t="s">
        <v>821</v>
      </c>
      <c r="M2030" s="151" t="s">
        <v>311</v>
      </c>
      <c r="N2030" s="151" t="s">
        <v>85</v>
      </c>
      <c r="O2030" s="151" t="s">
        <v>62</v>
      </c>
      <c r="P2030" s="151" t="s">
        <v>1206</v>
      </c>
      <c r="Q2030" s="244">
        <v>15420</v>
      </c>
      <c r="R2030" s="232">
        <v>1</v>
      </c>
      <c r="S2030" s="148">
        <v>6629</v>
      </c>
      <c r="T2030" s="148">
        <v>0</v>
      </c>
      <c r="U2030" s="148">
        <v>1022.1917999999999</v>
      </c>
      <c r="V2030" s="243">
        <v>1.36099765901606E-5</v>
      </c>
      <c r="W2030" s="243">
        <v>2.6546906286999999E-2</v>
      </c>
      <c r="X2030" s="243">
        <v>2.2836061958845929E-3</v>
      </c>
    </row>
    <row r="2031" spans="1:24" ht="13.5" thickBot="1">
      <c r="A2031" s="153">
        <v>8861</v>
      </c>
      <c r="B2031" s="153">
        <v>9421</v>
      </c>
      <c r="C2031" s="151" t="s">
        <v>1204</v>
      </c>
      <c r="D2031" s="151">
        <v>520000118</v>
      </c>
      <c r="E2031" s="151" t="s">
        <v>429</v>
      </c>
      <c r="F2031" s="151" t="s">
        <v>2235</v>
      </c>
      <c r="G2031" s="151" t="s">
        <v>3826</v>
      </c>
      <c r="H2031" s="151" t="s">
        <v>76</v>
      </c>
      <c r="I2031" s="151" t="s">
        <v>73</v>
      </c>
      <c r="J2031" s="151" t="s">
        <v>53</v>
      </c>
      <c r="K2031" s="151" t="s">
        <v>53</v>
      </c>
      <c r="L2031" s="151" t="s">
        <v>821</v>
      </c>
      <c r="M2031" s="151" t="s">
        <v>311</v>
      </c>
      <c r="N2031" s="151" t="s">
        <v>256</v>
      </c>
      <c r="O2031" s="151" t="s">
        <v>62</v>
      </c>
      <c r="P2031" s="151" t="s">
        <v>1206</v>
      </c>
      <c r="Q2031" s="244">
        <v>110120</v>
      </c>
      <c r="R2031" s="232">
        <v>1</v>
      </c>
      <c r="S2031" s="148">
        <v>3729</v>
      </c>
      <c r="T2031" s="148">
        <v>0</v>
      </c>
      <c r="U2031" s="148">
        <v>4106.3747999999996</v>
      </c>
      <c r="V2031" s="243">
        <v>8.2753521123246605E-5</v>
      </c>
      <c r="W2031" s="243">
        <v>0.106644904601</v>
      </c>
      <c r="X2031" s="243">
        <v>9.1737606737838772E-3</v>
      </c>
    </row>
    <row r="2032" spans="1:24" ht="13.5" thickBot="1">
      <c r="A2032" s="153">
        <v>8861</v>
      </c>
      <c r="B2032" s="153">
        <v>9421</v>
      </c>
      <c r="C2032" s="151" t="s">
        <v>2236</v>
      </c>
      <c r="D2032" s="151">
        <v>520007030</v>
      </c>
      <c r="E2032" s="151" t="s">
        <v>429</v>
      </c>
      <c r="F2032" s="151" t="s">
        <v>2237</v>
      </c>
      <c r="G2032" s="151" t="s">
        <v>3827</v>
      </c>
      <c r="H2032" s="151" t="s">
        <v>76</v>
      </c>
      <c r="I2032" s="151" t="s">
        <v>73</v>
      </c>
      <c r="J2032" s="151" t="s">
        <v>53</v>
      </c>
      <c r="K2032" s="151" t="s">
        <v>53</v>
      </c>
      <c r="L2032" s="151" t="s">
        <v>821</v>
      </c>
      <c r="M2032" s="151" t="s">
        <v>311</v>
      </c>
      <c r="N2032" s="151" t="s">
        <v>256</v>
      </c>
      <c r="O2032" s="151" t="s">
        <v>62</v>
      </c>
      <c r="P2032" s="151" t="s">
        <v>1206</v>
      </c>
      <c r="Q2032" s="244">
        <v>118680</v>
      </c>
      <c r="R2032" s="232">
        <v>1</v>
      </c>
      <c r="S2032" s="148">
        <v>2085</v>
      </c>
      <c r="T2032" s="148">
        <v>0</v>
      </c>
      <c r="U2032" s="148">
        <v>2474.4780000000001</v>
      </c>
      <c r="V2032" s="243">
        <v>9.5940918786745503E-5</v>
      </c>
      <c r="W2032" s="243">
        <v>6.4263610385999995E-2</v>
      </c>
      <c r="X2032" s="243">
        <v>5.5280557840320333E-3</v>
      </c>
    </row>
    <row r="2033" spans="1:24" ht="13.5" thickBot="1">
      <c r="A2033" s="153">
        <v>8861</v>
      </c>
      <c r="B2033" s="153">
        <v>9421</v>
      </c>
      <c r="C2033" s="151" t="s">
        <v>2238</v>
      </c>
      <c r="D2033" s="151">
        <v>520000522</v>
      </c>
      <c r="E2033" s="151" t="s">
        <v>429</v>
      </c>
      <c r="F2033" s="151" t="s">
        <v>2239</v>
      </c>
      <c r="G2033" s="151" t="s">
        <v>3828</v>
      </c>
      <c r="H2033" s="151" t="s">
        <v>76</v>
      </c>
      <c r="I2033" s="151" t="s">
        <v>73</v>
      </c>
      <c r="J2033" s="151" t="s">
        <v>53</v>
      </c>
      <c r="K2033" s="151" t="s">
        <v>53</v>
      </c>
      <c r="L2033" s="151" t="s">
        <v>821</v>
      </c>
      <c r="M2033" s="151" t="s">
        <v>311</v>
      </c>
      <c r="N2033" s="151" t="s">
        <v>256</v>
      </c>
      <c r="O2033" s="151" t="s">
        <v>62</v>
      </c>
      <c r="P2033" s="151" t="s">
        <v>1206</v>
      </c>
      <c r="Q2033" s="244">
        <v>12986</v>
      </c>
      <c r="R2033" s="232">
        <v>1</v>
      </c>
      <c r="S2033" s="148">
        <v>14550</v>
      </c>
      <c r="T2033" s="148">
        <v>0</v>
      </c>
      <c r="U2033" s="148">
        <v>1889.463</v>
      </c>
      <c r="V2033" s="243">
        <v>5.0259671550917801E-5</v>
      </c>
      <c r="W2033" s="243">
        <v>4.9070435894000002E-2</v>
      </c>
      <c r="X2033" s="243">
        <v>4.22111526789267E-3</v>
      </c>
    </row>
    <row r="2034" spans="1:24" ht="13.5" thickBot="1">
      <c r="A2034" s="153">
        <v>8861</v>
      </c>
      <c r="B2034" s="153">
        <v>9421</v>
      </c>
      <c r="C2034" s="151" t="s">
        <v>1338</v>
      </c>
      <c r="D2034" s="151">
        <v>520025990</v>
      </c>
      <c r="E2034" s="151" t="s">
        <v>429</v>
      </c>
      <c r="F2034" s="151" t="s">
        <v>2240</v>
      </c>
      <c r="G2034" s="151" t="s">
        <v>3829</v>
      </c>
      <c r="H2034" s="151" t="s">
        <v>76</v>
      </c>
      <c r="I2034" s="151" t="s">
        <v>73</v>
      </c>
      <c r="J2034" s="151" t="s">
        <v>53</v>
      </c>
      <c r="K2034" s="151" t="s">
        <v>53</v>
      </c>
      <c r="L2034" s="151" t="s">
        <v>821</v>
      </c>
      <c r="M2034" s="151" t="s">
        <v>311</v>
      </c>
      <c r="N2034" s="151" t="s">
        <v>140</v>
      </c>
      <c r="O2034" s="151" t="s">
        <v>62</v>
      </c>
      <c r="P2034" s="151" t="s">
        <v>1206</v>
      </c>
      <c r="Q2034" s="244">
        <v>3667</v>
      </c>
      <c r="R2034" s="232">
        <v>1</v>
      </c>
      <c r="S2034" s="148">
        <v>1750</v>
      </c>
      <c r="T2034" s="148">
        <v>0</v>
      </c>
      <c r="U2034" s="148">
        <v>64.172499999999999</v>
      </c>
      <c r="V2034" s="243">
        <v>1.73676272439068E-5</v>
      </c>
      <c r="W2034" s="243">
        <v>1.6665965659999999E-3</v>
      </c>
      <c r="X2034" s="243">
        <v>1.4336323046751503E-4</v>
      </c>
    </row>
    <row r="2035" spans="1:24" ht="13.5" thickBot="1">
      <c r="A2035" s="153">
        <v>8861</v>
      </c>
      <c r="B2035" s="153">
        <v>9421</v>
      </c>
      <c r="C2035" s="151" t="s">
        <v>1839</v>
      </c>
      <c r="D2035" s="151">
        <v>520041146</v>
      </c>
      <c r="E2035" s="151" t="s">
        <v>429</v>
      </c>
      <c r="F2035" s="151" t="s">
        <v>2241</v>
      </c>
      <c r="G2035" s="151" t="s">
        <v>3830</v>
      </c>
      <c r="H2035" s="151" t="s">
        <v>76</v>
      </c>
      <c r="I2035" s="151" t="s">
        <v>73</v>
      </c>
      <c r="J2035" s="151" t="s">
        <v>53</v>
      </c>
      <c r="K2035" s="151" t="s">
        <v>53</v>
      </c>
      <c r="L2035" s="151" t="s">
        <v>821</v>
      </c>
      <c r="M2035" s="151" t="s">
        <v>311</v>
      </c>
      <c r="N2035" s="151" t="s">
        <v>647</v>
      </c>
      <c r="O2035" s="151" t="s">
        <v>62</v>
      </c>
      <c r="P2035" s="151" t="s">
        <v>1206</v>
      </c>
      <c r="Q2035" s="244">
        <v>2960</v>
      </c>
      <c r="R2035" s="232">
        <v>1</v>
      </c>
      <c r="S2035" s="148">
        <v>6254</v>
      </c>
      <c r="T2035" s="148">
        <v>0</v>
      </c>
      <c r="U2035" s="148">
        <v>185.11840000000001</v>
      </c>
      <c r="V2035" s="243">
        <v>2.4986237521284201E-5</v>
      </c>
      <c r="W2035" s="243">
        <v>4.8076308340000004E-3</v>
      </c>
      <c r="X2035" s="243">
        <v>4.1355988691382816E-4</v>
      </c>
    </row>
    <row r="2036" spans="1:24" ht="13.5" thickBot="1">
      <c r="A2036" s="153">
        <v>8861</v>
      </c>
      <c r="B2036" s="153">
        <v>9421</v>
      </c>
      <c r="C2036" s="151" t="s">
        <v>3666</v>
      </c>
      <c r="D2036" s="151">
        <v>520017450</v>
      </c>
      <c r="E2036" s="151" t="s">
        <v>429</v>
      </c>
      <c r="F2036" s="151" t="s">
        <v>2244</v>
      </c>
      <c r="G2036" s="151" t="s">
        <v>3834</v>
      </c>
      <c r="H2036" s="151" t="s">
        <v>76</v>
      </c>
      <c r="I2036" s="151" t="s">
        <v>73</v>
      </c>
      <c r="J2036" s="151" t="s">
        <v>53</v>
      </c>
      <c r="K2036" s="151" t="s">
        <v>53</v>
      </c>
      <c r="L2036" s="151" t="s">
        <v>821</v>
      </c>
      <c r="M2036" s="151" t="s">
        <v>311</v>
      </c>
      <c r="N2036" s="151" t="s">
        <v>269</v>
      </c>
      <c r="O2036" s="151" t="s">
        <v>62</v>
      </c>
      <c r="P2036" s="151" t="s">
        <v>1206</v>
      </c>
      <c r="Q2036" s="244">
        <v>20402</v>
      </c>
      <c r="R2036" s="232">
        <v>1</v>
      </c>
      <c r="S2036" s="148">
        <v>4200</v>
      </c>
      <c r="T2036" s="148">
        <v>0</v>
      </c>
      <c r="U2036" s="148">
        <v>856.88400000000001</v>
      </c>
      <c r="V2036" s="243">
        <v>8.1163641723094201E-5</v>
      </c>
      <c r="W2036" s="243">
        <v>2.2253768076000002E-2</v>
      </c>
      <c r="X2036" s="243">
        <v>1.9143037652565532E-3</v>
      </c>
    </row>
    <row r="2037" spans="1:24" ht="13.5" thickBot="1">
      <c r="A2037" s="153">
        <v>8861</v>
      </c>
      <c r="B2037" s="153">
        <v>9421</v>
      </c>
      <c r="C2037" s="151" t="s">
        <v>2248</v>
      </c>
      <c r="D2037" s="151">
        <v>520032988</v>
      </c>
      <c r="E2037" s="151" t="s">
        <v>429</v>
      </c>
      <c r="F2037" s="151" t="s">
        <v>2249</v>
      </c>
      <c r="G2037" s="151" t="s">
        <v>3837</v>
      </c>
      <c r="H2037" s="151" t="s">
        <v>76</v>
      </c>
      <c r="I2037" s="151" t="s">
        <v>73</v>
      </c>
      <c r="J2037" s="151" t="s">
        <v>53</v>
      </c>
      <c r="K2037" s="151" t="s">
        <v>53</v>
      </c>
      <c r="L2037" s="151" t="s">
        <v>821</v>
      </c>
      <c r="M2037" s="151" t="s">
        <v>311</v>
      </c>
      <c r="N2037" s="151" t="s">
        <v>265</v>
      </c>
      <c r="O2037" s="151" t="s">
        <v>62</v>
      </c>
      <c r="P2037" s="151" t="s">
        <v>1206</v>
      </c>
      <c r="Q2037" s="244">
        <v>592</v>
      </c>
      <c r="R2037" s="232">
        <v>1</v>
      </c>
      <c r="S2037" s="148">
        <v>30650</v>
      </c>
      <c r="T2037" s="148">
        <v>0</v>
      </c>
      <c r="U2037" s="148">
        <v>181.44800000000001</v>
      </c>
      <c r="V2037" s="243">
        <v>4.8177083333333299E-5</v>
      </c>
      <c r="W2037" s="243">
        <v>4.7123084449999996E-3</v>
      </c>
      <c r="X2037" s="243">
        <v>4.0536010661684785E-4</v>
      </c>
    </row>
    <row r="2038" spans="1:24" ht="13.5" thickBot="1">
      <c r="A2038" s="153">
        <v>8861</v>
      </c>
      <c r="B2038" s="153">
        <v>9421</v>
      </c>
      <c r="C2038" s="151" t="s">
        <v>1658</v>
      </c>
      <c r="D2038" s="151">
        <v>520042763</v>
      </c>
      <c r="E2038" s="151" t="s">
        <v>429</v>
      </c>
      <c r="F2038" s="151" t="s">
        <v>2252</v>
      </c>
      <c r="G2038" s="151" t="s">
        <v>3839</v>
      </c>
      <c r="H2038" s="151" t="s">
        <v>76</v>
      </c>
      <c r="I2038" s="151" t="s">
        <v>73</v>
      </c>
      <c r="J2038" s="151" t="s">
        <v>53</v>
      </c>
      <c r="K2038" s="151" t="s">
        <v>53</v>
      </c>
      <c r="L2038" s="151" t="s">
        <v>821</v>
      </c>
      <c r="M2038" s="151" t="s">
        <v>311</v>
      </c>
      <c r="N2038" s="151" t="s">
        <v>259</v>
      </c>
      <c r="O2038" s="151" t="s">
        <v>62</v>
      </c>
      <c r="P2038" s="151" t="s">
        <v>1206</v>
      </c>
      <c r="Q2038" s="244">
        <v>4185</v>
      </c>
      <c r="R2038" s="232">
        <v>1</v>
      </c>
      <c r="S2038" s="148">
        <v>7743</v>
      </c>
      <c r="T2038" s="148">
        <v>0</v>
      </c>
      <c r="U2038" s="148">
        <v>324.04455000000002</v>
      </c>
      <c r="V2038" s="243">
        <v>2.4912572299999998E-4</v>
      </c>
      <c r="W2038" s="243">
        <v>8.41562249E-3</v>
      </c>
      <c r="X2038" s="243">
        <v>7.2392494453842689E-4</v>
      </c>
    </row>
    <row r="2039" spans="1:24" ht="13.5" thickBot="1">
      <c r="A2039" s="153">
        <v>8861</v>
      </c>
      <c r="B2039" s="153">
        <v>9421</v>
      </c>
      <c r="C2039" s="151" t="s">
        <v>1308</v>
      </c>
      <c r="D2039" s="151">
        <v>520043027</v>
      </c>
      <c r="E2039" s="151" t="s">
        <v>429</v>
      </c>
      <c r="F2039" s="151" t="s">
        <v>2253</v>
      </c>
      <c r="G2039" s="151" t="s">
        <v>3840</v>
      </c>
      <c r="H2039" s="151" t="s">
        <v>76</v>
      </c>
      <c r="I2039" s="151" t="s">
        <v>73</v>
      </c>
      <c r="J2039" s="151" t="s">
        <v>53</v>
      </c>
      <c r="K2039" s="151" t="s">
        <v>53</v>
      </c>
      <c r="L2039" s="151" t="s">
        <v>821</v>
      </c>
      <c r="M2039" s="151" t="s">
        <v>311</v>
      </c>
      <c r="N2039" s="151" t="s">
        <v>654</v>
      </c>
      <c r="O2039" s="151" t="s">
        <v>62</v>
      </c>
      <c r="P2039" s="151" t="s">
        <v>1206</v>
      </c>
      <c r="Q2039" s="244">
        <v>932</v>
      </c>
      <c r="R2039" s="232">
        <v>1</v>
      </c>
      <c r="S2039" s="148">
        <v>74080</v>
      </c>
      <c r="T2039" s="148">
        <v>0</v>
      </c>
      <c r="U2039" s="148">
        <v>690.42560000000003</v>
      </c>
      <c r="V2039" s="243">
        <v>2.0953957231264601E-5</v>
      </c>
      <c r="W2039" s="243">
        <v>1.7930748125E-2</v>
      </c>
      <c r="X2039" s="243">
        <v>1.5424308607810567E-3</v>
      </c>
    </row>
    <row r="2040" spans="1:24" ht="13.5" thickBot="1">
      <c r="A2040" s="153">
        <v>8861</v>
      </c>
      <c r="B2040" s="153">
        <v>9421</v>
      </c>
      <c r="C2040" s="151" t="s">
        <v>2254</v>
      </c>
      <c r="D2040" s="151">
        <v>520043480</v>
      </c>
      <c r="E2040" s="151" t="s">
        <v>429</v>
      </c>
      <c r="F2040" s="151" t="s">
        <v>2255</v>
      </c>
      <c r="G2040" s="151" t="s">
        <v>3841</v>
      </c>
      <c r="H2040" s="151" t="s">
        <v>76</v>
      </c>
      <c r="I2040" s="151" t="s">
        <v>73</v>
      </c>
      <c r="J2040" s="151" t="s">
        <v>53</v>
      </c>
      <c r="K2040" s="151" t="s">
        <v>53</v>
      </c>
      <c r="L2040" s="151" t="s">
        <v>821</v>
      </c>
      <c r="M2040" s="151" t="s">
        <v>311</v>
      </c>
      <c r="N2040" s="151" t="s">
        <v>263</v>
      </c>
      <c r="O2040" s="151" t="s">
        <v>62</v>
      </c>
      <c r="P2040" s="151" t="s">
        <v>1206</v>
      </c>
      <c r="Q2040" s="244">
        <v>1160</v>
      </c>
      <c r="R2040" s="232">
        <v>1</v>
      </c>
      <c r="S2040" s="148">
        <v>24950</v>
      </c>
      <c r="T2040" s="148">
        <v>0</v>
      </c>
      <c r="U2040" s="148">
        <v>289.42</v>
      </c>
      <c r="V2040" s="243">
        <v>1.2876314399999999E-4</v>
      </c>
      <c r="W2040" s="243">
        <v>7.5164031029999996E-3</v>
      </c>
      <c r="X2040" s="243">
        <v>6.465726933173587E-4</v>
      </c>
    </row>
    <row r="2041" spans="1:24" ht="13.5" thickBot="1">
      <c r="A2041" s="153">
        <v>8861</v>
      </c>
      <c r="B2041" s="153">
        <v>9421</v>
      </c>
      <c r="C2041" s="151" t="s">
        <v>2257</v>
      </c>
      <c r="D2041" s="151">
        <v>520041997</v>
      </c>
      <c r="E2041" s="151" t="s">
        <v>429</v>
      </c>
      <c r="F2041" s="151" t="s">
        <v>2258</v>
      </c>
      <c r="G2041" s="151" t="s">
        <v>3843</v>
      </c>
      <c r="H2041" s="151" t="s">
        <v>76</v>
      </c>
      <c r="I2041" s="151" t="s">
        <v>73</v>
      </c>
      <c r="J2041" s="151" t="s">
        <v>53</v>
      </c>
      <c r="K2041" s="151" t="s">
        <v>53</v>
      </c>
      <c r="L2041" s="151" t="s">
        <v>821</v>
      </c>
      <c r="M2041" s="151" t="s">
        <v>311</v>
      </c>
      <c r="N2041" s="151" t="s">
        <v>254</v>
      </c>
      <c r="O2041" s="151" t="s">
        <v>62</v>
      </c>
      <c r="P2041" s="151" t="s">
        <v>1206</v>
      </c>
      <c r="Q2041" s="244">
        <v>330</v>
      </c>
      <c r="R2041" s="232">
        <v>1</v>
      </c>
      <c r="S2041" s="148">
        <v>16470</v>
      </c>
      <c r="T2041" s="148">
        <v>0</v>
      </c>
      <c r="U2041" s="148">
        <v>54.350999999999999</v>
      </c>
      <c r="V2041" s="243">
        <v>2.97108962335065E-6</v>
      </c>
      <c r="W2041" s="243">
        <v>1.411526587E-3</v>
      </c>
      <c r="X2041" s="243">
        <v>1.2142171396065152E-4</v>
      </c>
    </row>
    <row r="2042" spans="1:24" ht="13.5" thickBot="1">
      <c r="A2042" s="153">
        <v>8861</v>
      </c>
      <c r="B2042" s="153">
        <v>9421</v>
      </c>
      <c r="C2042" s="151" t="s">
        <v>2259</v>
      </c>
      <c r="D2042" s="151">
        <v>520044231</v>
      </c>
      <c r="E2042" s="151" t="s">
        <v>429</v>
      </c>
      <c r="F2042" s="151" t="s">
        <v>2260</v>
      </c>
      <c r="G2042" s="151" t="s">
        <v>3847</v>
      </c>
      <c r="H2042" s="151" t="s">
        <v>76</v>
      </c>
      <c r="I2042" s="151" t="s">
        <v>73</v>
      </c>
      <c r="J2042" s="151" t="s">
        <v>53</v>
      </c>
      <c r="K2042" s="151" t="s">
        <v>53</v>
      </c>
      <c r="L2042" s="151" t="s">
        <v>821</v>
      </c>
      <c r="M2042" s="151" t="s">
        <v>311</v>
      </c>
      <c r="N2042" s="151" t="s">
        <v>253</v>
      </c>
      <c r="O2042" s="151" t="s">
        <v>62</v>
      </c>
      <c r="P2042" s="151" t="s">
        <v>1206</v>
      </c>
      <c r="Q2042" s="244">
        <v>6843</v>
      </c>
      <c r="R2042" s="232">
        <v>1</v>
      </c>
      <c r="S2042" s="148">
        <v>862.5</v>
      </c>
      <c r="T2042" s="148">
        <v>0</v>
      </c>
      <c r="U2042" s="148">
        <v>59.020879999999998</v>
      </c>
      <c r="V2042" s="243">
        <v>3.2297163700000002E-4</v>
      </c>
      <c r="W2042" s="243">
        <v>1.5328060450000001E-3</v>
      </c>
      <c r="X2042" s="243">
        <v>1.3185436163209394E-4</v>
      </c>
    </row>
    <row r="2043" spans="1:24" ht="13.5" thickBot="1">
      <c r="A2043" s="153">
        <v>8861</v>
      </c>
      <c r="B2043" s="153">
        <v>9421</v>
      </c>
      <c r="C2043" s="151" t="s">
        <v>1297</v>
      </c>
      <c r="D2043" s="151">
        <v>520044314</v>
      </c>
      <c r="E2043" s="151" t="s">
        <v>429</v>
      </c>
      <c r="F2043" s="151" t="s">
        <v>2261</v>
      </c>
      <c r="G2043" s="151" t="s">
        <v>3848</v>
      </c>
      <c r="H2043" s="151" t="s">
        <v>76</v>
      </c>
      <c r="I2043" s="151" t="s">
        <v>73</v>
      </c>
      <c r="J2043" s="151" t="s">
        <v>53</v>
      </c>
      <c r="K2043" s="151" t="s">
        <v>53</v>
      </c>
      <c r="L2043" s="151" t="s">
        <v>821</v>
      </c>
      <c r="M2043" s="151" t="s">
        <v>311</v>
      </c>
      <c r="N2043" s="151" t="s">
        <v>260</v>
      </c>
      <c r="O2043" s="151" t="s">
        <v>62</v>
      </c>
      <c r="P2043" s="151" t="s">
        <v>1206</v>
      </c>
      <c r="Q2043" s="244">
        <v>8140</v>
      </c>
      <c r="R2043" s="232">
        <v>1</v>
      </c>
      <c r="S2043" s="148">
        <v>1606</v>
      </c>
      <c r="T2043" s="148">
        <v>0</v>
      </c>
      <c r="U2043" s="148">
        <v>130.72839999999999</v>
      </c>
      <c r="V2043" s="243">
        <v>4.3708371367178602E-5</v>
      </c>
      <c r="W2043" s="243">
        <v>3.395091394E-3</v>
      </c>
      <c r="X2043" s="243">
        <v>2.9205104581946306E-4</v>
      </c>
    </row>
    <row r="2044" spans="1:24" ht="13.5" thickBot="1">
      <c r="A2044" s="153">
        <v>8861</v>
      </c>
      <c r="B2044" s="153">
        <v>9421</v>
      </c>
      <c r="C2044" s="151" t="s">
        <v>2262</v>
      </c>
      <c r="D2044" s="151">
        <v>520044199</v>
      </c>
      <c r="E2044" s="151" t="s">
        <v>429</v>
      </c>
      <c r="F2044" s="151" t="s">
        <v>2263</v>
      </c>
      <c r="G2044" s="151" t="s">
        <v>3849</v>
      </c>
      <c r="H2044" s="151" t="s">
        <v>76</v>
      </c>
      <c r="I2044" s="151" t="s">
        <v>73</v>
      </c>
      <c r="J2044" s="151" t="s">
        <v>53</v>
      </c>
      <c r="K2044" s="151" t="s">
        <v>53</v>
      </c>
      <c r="L2044" s="151" t="s">
        <v>821</v>
      </c>
      <c r="M2044" s="151" t="s">
        <v>311</v>
      </c>
      <c r="N2044" s="151" t="s">
        <v>653</v>
      </c>
      <c r="O2044" s="151" t="s">
        <v>62</v>
      </c>
      <c r="P2044" s="151" t="s">
        <v>1206</v>
      </c>
      <c r="Q2044" s="244">
        <v>10000</v>
      </c>
      <c r="R2044" s="232">
        <v>1</v>
      </c>
      <c r="S2044" s="148">
        <v>2659</v>
      </c>
      <c r="T2044" s="148">
        <v>0</v>
      </c>
      <c r="U2044" s="148">
        <v>265.89999999999998</v>
      </c>
      <c r="V2044" s="243">
        <v>7.1716482300000003E-4</v>
      </c>
      <c r="W2044" s="243">
        <v>6.9055752370000001E-3</v>
      </c>
      <c r="X2044" s="243">
        <v>5.9402832960087646E-4</v>
      </c>
    </row>
    <row r="2045" spans="1:24" ht="13.5" thickBot="1">
      <c r="A2045" s="153">
        <v>8861</v>
      </c>
      <c r="B2045" s="153">
        <v>9421</v>
      </c>
      <c r="C2045" s="151" t="s">
        <v>2264</v>
      </c>
      <c r="D2045" s="151">
        <v>511812463</v>
      </c>
      <c r="E2045" s="151" t="s">
        <v>429</v>
      </c>
      <c r="F2045" s="151" t="s">
        <v>2265</v>
      </c>
      <c r="G2045" s="151" t="s">
        <v>3850</v>
      </c>
      <c r="H2045" s="151" t="s">
        <v>76</v>
      </c>
      <c r="I2045" s="151" t="s">
        <v>73</v>
      </c>
      <c r="J2045" s="151" t="s">
        <v>53</v>
      </c>
      <c r="K2045" s="151" t="s">
        <v>53</v>
      </c>
      <c r="L2045" s="151" t="s">
        <v>821</v>
      </c>
      <c r="M2045" s="151" t="s">
        <v>311</v>
      </c>
      <c r="N2045" s="151" t="s">
        <v>254</v>
      </c>
      <c r="O2045" s="151" t="s">
        <v>62</v>
      </c>
      <c r="P2045" s="151" t="s">
        <v>1206</v>
      </c>
      <c r="Q2045" s="244">
        <v>100</v>
      </c>
      <c r="R2045" s="232">
        <v>1</v>
      </c>
      <c r="S2045" s="148">
        <v>77890</v>
      </c>
      <c r="T2045" s="148">
        <v>0</v>
      </c>
      <c r="U2045" s="148">
        <v>77.89</v>
      </c>
      <c r="V2045" s="243">
        <v>3.43752399821441E-6</v>
      </c>
      <c r="W2045" s="243">
        <v>2.0228478939999998E-3</v>
      </c>
      <c r="X2045" s="243">
        <v>1.7400852422945571E-4</v>
      </c>
    </row>
    <row r="2046" spans="1:24" ht="13.5" thickBot="1">
      <c r="A2046" s="153">
        <v>8861</v>
      </c>
      <c r="B2046" s="153">
        <v>9421</v>
      </c>
      <c r="C2046" s="151" t="s">
        <v>2266</v>
      </c>
      <c r="D2046" s="151">
        <v>520039942</v>
      </c>
      <c r="E2046" s="151" t="s">
        <v>429</v>
      </c>
      <c r="F2046" s="151" t="s">
        <v>2267</v>
      </c>
      <c r="G2046" s="151" t="s">
        <v>3851</v>
      </c>
      <c r="H2046" s="151" t="s">
        <v>76</v>
      </c>
      <c r="I2046" s="151" t="s">
        <v>73</v>
      </c>
      <c r="J2046" s="151" t="s">
        <v>53</v>
      </c>
      <c r="K2046" s="151" t="s">
        <v>53</v>
      </c>
      <c r="L2046" s="151" t="s">
        <v>821</v>
      </c>
      <c r="M2046" s="151" t="s">
        <v>311</v>
      </c>
      <c r="N2046" s="151" t="s">
        <v>252</v>
      </c>
      <c r="O2046" s="151" t="s">
        <v>62</v>
      </c>
      <c r="P2046" s="151" t="s">
        <v>1206</v>
      </c>
      <c r="Q2046" s="244">
        <v>505</v>
      </c>
      <c r="R2046" s="232">
        <v>1</v>
      </c>
      <c r="S2046" s="148">
        <v>19560</v>
      </c>
      <c r="T2046" s="148">
        <v>0</v>
      </c>
      <c r="U2046" s="148">
        <v>98.778000000000006</v>
      </c>
      <c r="V2046" s="243">
        <v>2.20209790597059E-5</v>
      </c>
      <c r="W2046" s="243">
        <v>2.5653212130000002E-3</v>
      </c>
      <c r="X2046" s="243">
        <v>2.2067292343480775E-4</v>
      </c>
    </row>
    <row r="2047" spans="1:24" ht="13.5" thickBot="1">
      <c r="A2047" s="153">
        <v>8861</v>
      </c>
      <c r="B2047" s="153">
        <v>9421</v>
      </c>
      <c r="C2047" s="151" t="s">
        <v>2272</v>
      </c>
      <c r="D2047" s="151">
        <v>511235434</v>
      </c>
      <c r="E2047" s="151" t="s">
        <v>429</v>
      </c>
      <c r="F2047" s="151" t="s">
        <v>2273</v>
      </c>
      <c r="G2047" s="151" t="s">
        <v>3854</v>
      </c>
      <c r="H2047" s="151" t="s">
        <v>76</v>
      </c>
      <c r="I2047" s="151" t="s">
        <v>73</v>
      </c>
      <c r="J2047" s="151" t="s">
        <v>53</v>
      </c>
      <c r="K2047" s="151" t="s">
        <v>53</v>
      </c>
      <c r="L2047" s="151" t="s">
        <v>821</v>
      </c>
      <c r="M2047" s="151" t="s">
        <v>311</v>
      </c>
      <c r="N2047" s="151" t="s">
        <v>254</v>
      </c>
      <c r="O2047" s="151" t="s">
        <v>62</v>
      </c>
      <c r="P2047" s="151" t="s">
        <v>1206</v>
      </c>
      <c r="Q2047" s="244">
        <v>100</v>
      </c>
      <c r="R2047" s="232">
        <v>1</v>
      </c>
      <c r="S2047" s="148">
        <v>29980</v>
      </c>
      <c r="T2047" s="148">
        <v>0</v>
      </c>
      <c r="U2047" s="148">
        <v>29.98</v>
      </c>
      <c r="V2047" s="243">
        <v>2.2591986265518202E-6</v>
      </c>
      <c r="W2047" s="243">
        <v>7.78597764E-4</v>
      </c>
      <c r="X2047" s="243">
        <v>6.6976191505958176E-5</v>
      </c>
    </row>
    <row r="2048" spans="1:24" ht="13.5" thickBot="1">
      <c r="A2048" s="153">
        <v>8861</v>
      </c>
      <c r="B2048" s="153">
        <v>9421</v>
      </c>
      <c r="C2048" s="151" t="s">
        <v>1381</v>
      </c>
      <c r="D2048" s="151">
        <v>511659401</v>
      </c>
      <c r="E2048" s="151" t="s">
        <v>429</v>
      </c>
      <c r="F2048" s="151" t="s">
        <v>2274</v>
      </c>
      <c r="G2048" s="151" t="s">
        <v>3855</v>
      </c>
      <c r="H2048" s="151" t="s">
        <v>76</v>
      </c>
      <c r="I2048" s="151" t="s">
        <v>73</v>
      </c>
      <c r="J2048" s="151" t="s">
        <v>53</v>
      </c>
      <c r="K2048" s="151" t="s">
        <v>53</v>
      </c>
      <c r="L2048" s="151" t="s">
        <v>821</v>
      </c>
      <c r="M2048" s="151" t="s">
        <v>311</v>
      </c>
      <c r="N2048" s="151" t="s">
        <v>651</v>
      </c>
      <c r="O2048" s="151" t="s">
        <v>62</v>
      </c>
      <c r="P2048" s="151" t="s">
        <v>1206</v>
      </c>
      <c r="Q2048" s="244">
        <v>5500</v>
      </c>
      <c r="R2048" s="232">
        <v>1</v>
      </c>
      <c r="S2048" s="148">
        <v>5594</v>
      </c>
      <c r="T2048" s="148">
        <v>0</v>
      </c>
      <c r="U2048" s="148">
        <v>307.67</v>
      </c>
      <c r="V2048" s="243">
        <v>4.71813598285549E-5</v>
      </c>
      <c r="W2048" s="243">
        <v>7.9903660509999998E-3</v>
      </c>
      <c r="X2048" s="243">
        <v>6.8734372383716315E-4</v>
      </c>
    </row>
    <row r="2049" spans="1:24" ht="13.5" thickBot="1">
      <c r="A2049" s="153">
        <v>8861</v>
      </c>
      <c r="B2049" s="153">
        <v>9421</v>
      </c>
      <c r="C2049" s="151" t="s">
        <v>1379</v>
      </c>
      <c r="D2049" s="151">
        <v>520026683</v>
      </c>
      <c r="E2049" s="151" t="s">
        <v>429</v>
      </c>
      <c r="F2049" s="151" t="s">
        <v>2276</v>
      </c>
      <c r="G2049" s="151" t="s">
        <v>3857</v>
      </c>
      <c r="H2049" s="151" t="s">
        <v>76</v>
      </c>
      <c r="I2049" s="151" t="s">
        <v>73</v>
      </c>
      <c r="J2049" s="151" t="s">
        <v>53</v>
      </c>
      <c r="K2049" s="151" t="s">
        <v>53</v>
      </c>
      <c r="L2049" s="151" t="s">
        <v>821</v>
      </c>
      <c r="M2049" s="151" t="s">
        <v>311</v>
      </c>
      <c r="N2049" s="151" t="s">
        <v>651</v>
      </c>
      <c r="O2049" s="151" t="s">
        <v>62</v>
      </c>
      <c r="P2049" s="151" t="s">
        <v>1206</v>
      </c>
      <c r="Q2049" s="244">
        <v>5690</v>
      </c>
      <c r="R2049" s="232">
        <v>1</v>
      </c>
      <c r="S2049" s="148">
        <v>1609</v>
      </c>
      <c r="T2049" s="148">
        <v>0</v>
      </c>
      <c r="U2049" s="148">
        <v>91.552099999999996</v>
      </c>
      <c r="V2049" s="243">
        <v>1.2067848540992901E-5</v>
      </c>
      <c r="W2049" s="243">
        <v>2.3776604530000001E-3</v>
      </c>
      <c r="X2049" s="243">
        <v>2.0453005278094172E-4</v>
      </c>
    </row>
    <row r="2050" spans="1:24" ht="13.5" thickBot="1">
      <c r="A2050" s="153">
        <v>8861</v>
      </c>
      <c r="B2050" s="153">
        <v>9421</v>
      </c>
      <c r="C2050" s="151" t="s">
        <v>1372</v>
      </c>
      <c r="D2050" s="151">
        <v>513821488</v>
      </c>
      <c r="E2050" s="151" t="s">
        <v>429</v>
      </c>
      <c r="F2050" s="151" t="s">
        <v>2277</v>
      </c>
      <c r="G2050" s="151" t="s">
        <v>3858</v>
      </c>
      <c r="H2050" s="151" t="s">
        <v>76</v>
      </c>
      <c r="I2050" s="151" t="s">
        <v>73</v>
      </c>
      <c r="J2050" s="151" t="s">
        <v>53</v>
      </c>
      <c r="K2050" s="151" t="s">
        <v>53</v>
      </c>
      <c r="L2050" s="151" t="s">
        <v>821</v>
      </c>
      <c r="M2050" s="151" t="s">
        <v>311</v>
      </c>
      <c r="N2050" s="151" t="s">
        <v>651</v>
      </c>
      <c r="O2050" s="151" t="s">
        <v>62</v>
      </c>
      <c r="P2050" s="151" t="s">
        <v>1206</v>
      </c>
      <c r="Q2050" s="244">
        <v>21820</v>
      </c>
      <c r="R2050" s="232">
        <v>1</v>
      </c>
      <c r="S2050" s="148">
        <v>1513</v>
      </c>
      <c r="T2050" s="148">
        <v>0</v>
      </c>
      <c r="U2050" s="148">
        <v>330.13659999999999</v>
      </c>
      <c r="V2050" s="243">
        <v>1.12111922E-4</v>
      </c>
      <c r="W2050" s="243">
        <v>8.5738365159999993E-3</v>
      </c>
      <c r="X2050" s="243">
        <v>7.3753476133175152E-4</v>
      </c>
    </row>
    <row r="2051" spans="1:24" ht="13.5" thickBot="1">
      <c r="A2051" s="153">
        <v>8861</v>
      </c>
      <c r="B2051" s="153">
        <v>9421</v>
      </c>
      <c r="C2051" s="151" t="s">
        <v>1474</v>
      </c>
      <c r="D2051" s="151">
        <v>510216054</v>
      </c>
      <c r="E2051" s="151" t="s">
        <v>429</v>
      </c>
      <c r="F2051" s="151" t="s">
        <v>2278</v>
      </c>
      <c r="G2051" s="151" t="s">
        <v>3859</v>
      </c>
      <c r="H2051" s="151" t="s">
        <v>76</v>
      </c>
      <c r="I2051" s="151" t="s">
        <v>73</v>
      </c>
      <c r="J2051" s="151" t="s">
        <v>53</v>
      </c>
      <c r="K2051" s="151" t="s">
        <v>53</v>
      </c>
      <c r="L2051" s="151" t="s">
        <v>821</v>
      </c>
      <c r="M2051" s="151" t="s">
        <v>311</v>
      </c>
      <c r="N2051" s="151" t="s">
        <v>156</v>
      </c>
      <c r="O2051" s="151" t="s">
        <v>62</v>
      </c>
      <c r="P2051" s="151" t="s">
        <v>1206</v>
      </c>
      <c r="Q2051" s="244">
        <v>2829</v>
      </c>
      <c r="R2051" s="232">
        <v>1</v>
      </c>
      <c r="S2051" s="148">
        <v>39190</v>
      </c>
      <c r="T2051" s="148">
        <v>62.253599999999999</v>
      </c>
      <c r="U2051" s="148">
        <v>1170.9386999999999</v>
      </c>
      <c r="V2051" s="243">
        <v>2.6490892200000001E-4</v>
      </c>
      <c r="W2051" s="243">
        <v>3.0409948442000002E-2</v>
      </c>
      <c r="X2051" s="243">
        <v>2.615911094494253E-3</v>
      </c>
    </row>
    <row r="2052" spans="1:24" ht="13.5" thickBot="1">
      <c r="A2052" s="153">
        <v>8861</v>
      </c>
      <c r="B2052" s="153">
        <v>9421</v>
      </c>
      <c r="C2052" s="151" t="s">
        <v>1399</v>
      </c>
      <c r="D2052" s="151">
        <v>511930125</v>
      </c>
      <c r="E2052" s="151" t="s">
        <v>429</v>
      </c>
      <c r="F2052" s="151" t="s">
        <v>2279</v>
      </c>
      <c r="G2052" s="151" t="s">
        <v>3860</v>
      </c>
      <c r="H2052" s="151" t="s">
        <v>76</v>
      </c>
      <c r="I2052" s="151" t="s">
        <v>73</v>
      </c>
      <c r="J2052" s="151" t="s">
        <v>53</v>
      </c>
      <c r="K2052" s="151" t="s">
        <v>53</v>
      </c>
      <c r="L2052" s="151" t="s">
        <v>821</v>
      </c>
      <c r="M2052" s="151" t="s">
        <v>311</v>
      </c>
      <c r="N2052" s="151" t="s">
        <v>260</v>
      </c>
      <c r="O2052" s="151" t="s">
        <v>62</v>
      </c>
      <c r="P2052" s="151" t="s">
        <v>1206</v>
      </c>
      <c r="Q2052" s="244">
        <v>33550</v>
      </c>
      <c r="R2052" s="232">
        <v>1</v>
      </c>
      <c r="S2052" s="148">
        <v>1670</v>
      </c>
      <c r="T2052" s="148">
        <v>0</v>
      </c>
      <c r="U2052" s="148">
        <v>560.28499999999997</v>
      </c>
      <c r="V2052" s="243">
        <v>2.0242847499999999E-4</v>
      </c>
      <c r="W2052" s="243">
        <v>1.4550922233E-2</v>
      </c>
      <c r="X2052" s="243">
        <v>1.2516929772486915E-3</v>
      </c>
    </row>
    <row r="2053" spans="1:24" ht="13.5" thickBot="1">
      <c r="A2053" s="153">
        <v>8861</v>
      </c>
      <c r="B2053" s="153">
        <v>9421</v>
      </c>
      <c r="C2053" s="151" t="s">
        <v>2280</v>
      </c>
      <c r="D2053" s="151">
        <v>513770669</v>
      </c>
      <c r="E2053" s="151" t="s">
        <v>429</v>
      </c>
      <c r="F2053" s="151" t="s">
        <v>2281</v>
      </c>
      <c r="G2053" s="151" t="s">
        <v>3861</v>
      </c>
      <c r="H2053" s="151" t="s">
        <v>76</v>
      </c>
      <c r="I2053" s="151" t="s">
        <v>73</v>
      </c>
      <c r="J2053" s="151" t="s">
        <v>53</v>
      </c>
      <c r="K2053" s="151" t="s">
        <v>53</v>
      </c>
      <c r="L2053" s="151" t="s">
        <v>821</v>
      </c>
      <c r="M2053" s="151" t="s">
        <v>311</v>
      </c>
      <c r="N2053" s="151" t="s">
        <v>650</v>
      </c>
      <c r="O2053" s="151" t="s">
        <v>62</v>
      </c>
      <c r="P2053" s="151" t="s">
        <v>1206</v>
      </c>
      <c r="Q2053" s="244">
        <v>700</v>
      </c>
      <c r="R2053" s="232">
        <v>1</v>
      </c>
      <c r="S2053" s="148">
        <v>20800</v>
      </c>
      <c r="T2053" s="148">
        <v>0</v>
      </c>
      <c r="U2053" s="148">
        <v>145.6</v>
      </c>
      <c r="V2053" s="243">
        <v>5.0814546288168E-5</v>
      </c>
      <c r="W2053" s="243">
        <v>3.7813153609999998E-3</v>
      </c>
      <c r="X2053" s="243">
        <v>3.2527463253060403E-4</v>
      </c>
    </row>
    <row r="2054" spans="1:24" ht="13.5" thickBot="1">
      <c r="A2054" s="153">
        <v>8861</v>
      </c>
      <c r="B2054" s="153">
        <v>9421</v>
      </c>
      <c r="C2054" s="151" t="s">
        <v>2283</v>
      </c>
      <c r="D2054" s="151">
        <v>511725459</v>
      </c>
      <c r="E2054" s="151" t="s">
        <v>429</v>
      </c>
      <c r="F2054" s="151" t="s">
        <v>2284</v>
      </c>
      <c r="G2054" s="151" t="s">
        <v>3863</v>
      </c>
      <c r="H2054" s="151" t="s">
        <v>76</v>
      </c>
      <c r="I2054" s="151" t="s">
        <v>73</v>
      </c>
      <c r="J2054" s="151" t="s">
        <v>53</v>
      </c>
      <c r="K2054" s="151" t="s">
        <v>53</v>
      </c>
      <c r="L2054" s="151" t="s">
        <v>821</v>
      </c>
      <c r="M2054" s="151" t="s">
        <v>311</v>
      </c>
      <c r="N2054" s="151" t="s">
        <v>75</v>
      </c>
      <c r="O2054" s="151" t="s">
        <v>62</v>
      </c>
      <c r="P2054" s="151" t="s">
        <v>1206</v>
      </c>
      <c r="Q2054" s="244">
        <v>3440</v>
      </c>
      <c r="R2054" s="232">
        <v>1</v>
      </c>
      <c r="S2054" s="148">
        <v>6557</v>
      </c>
      <c r="T2054" s="148">
        <v>0</v>
      </c>
      <c r="U2054" s="148">
        <v>225.5608</v>
      </c>
      <c r="V2054" s="243">
        <v>1.6478446699999999E-4</v>
      </c>
      <c r="W2054" s="243">
        <v>5.857943117E-3</v>
      </c>
      <c r="X2054" s="243">
        <v>5.0390938415734252E-4</v>
      </c>
    </row>
    <row r="2055" spans="1:24" ht="13.5" thickBot="1">
      <c r="A2055" s="153">
        <v>8861</v>
      </c>
      <c r="B2055" s="153">
        <v>9421</v>
      </c>
      <c r="C2055" s="151" t="s">
        <v>2096</v>
      </c>
      <c r="D2055" s="151">
        <v>520041005</v>
      </c>
      <c r="E2055" s="151" t="s">
        <v>429</v>
      </c>
      <c r="F2055" s="151" t="s">
        <v>2286</v>
      </c>
      <c r="G2055" s="151" t="s">
        <v>3865</v>
      </c>
      <c r="H2055" s="151" t="s">
        <v>76</v>
      </c>
      <c r="I2055" s="151" t="s">
        <v>73</v>
      </c>
      <c r="J2055" s="151" t="s">
        <v>53</v>
      </c>
      <c r="K2055" s="151" t="s">
        <v>53</v>
      </c>
      <c r="L2055" s="151" t="s">
        <v>821</v>
      </c>
      <c r="M2055" s="151" t="s">
        <v>311</v>
      </c>
      <c r="N2055" s="151" t="s">
        <v>140</v>
      </c>
      <c r="O2055" s="151" t="s">
        <v>62</v>
      </c>
      <c r="P2055" s="151" t="s">
        <v>1206</v>
      </c>
      <c r="Q2055" s="244">
        <v>27100</v>
      </c>
      <c r="R2055" s="232">
        <v>1</v>
      </c>
      <c r="S2055" s="148">
        <v>464.6</v>
      </c>
      <c r="T2055" s="148">
        <v>0</v>
      </c>
      <c r="U2055" s="148">
        <v>125.9066</v>
      </c>
      <c r="V2055" s="243">
        <v>1.4563943300000001E-4</v>
      </c>
      <c r="W2055" s="243">
        <v>3.269866487E-3</v>
      </c>
      <c r="X2055" s="243">
        <v>2.8127900445177028E-4</v>
      </c>
    </row>
    <row r="2056" spans="1:24" ht="13.5" thickBot="1">
      <c r="A2056" s="153">
        <v>8861</v>
      </c>
      <c r="B2056" s="153">
        <v>9421</v>
      </c>
      <c r="C2056" s="151" t="s">
        <v>1284</v>
      </c>
      <c r="D2056" s="151">
        <v>510960719</v>
      </c>
      <c r="E2056" s="151" t="s">
        <v>429</v>
      </c>
      <c r="F2056" s="151" t="s">
        <v>2287</v>
      </c>
      <c r="G2056" s="151" t="s">
        <v>3866</v>
      </c>
      <c r="H2056" s="151" t="s">
        <v>76</v>
      </c>
      <c r="I2056" s="151" t="s">
        <v>73</v>
      </c>
      <c r="J2056" s="151" t="s">
        <v>53</v>
      </c>
      <c r="K2056" s="151" t="s">
        <v>53</v>
      </c>
      <c r="L2056" s="151" t="s">
        <v>821</v>
      </c>
      <c r="M2056" s="151" t="s">
        <v>311</v>
      </c>
      <c r="N2056" s="151" t="s">
        <v>651</v>
      </c>
      <c r="O2056" s="151" t="s">
        <v>62</v>
      </c>
      <c r="P2056" s="151" t="s">
        <v>1206</v>
      </c>
      <c r="Q2056" s="244">
        <v>741</v>
      </c>
      <c r="R2056" s="232">
        <v>1</v>
      </c>
      <c r="S2056" s="148">
        <v>25940</v>
      </c>
      <c r="T2056" s="148">
        <v>0</v>
      </c>
      <c r="U2056" s="148">
        <v>192.21539999999999</v>
      </c>
      <c r="V2056" s="243">
        <v>6.1101932536210102E-6</v>
      </c>
      <c r="W2056" s="243">
        <v>4.9919439879999999E-3</v>
      </c>
      <c r="X2056" s="243">
        <v>4.2941479122062545E-4</v>
      </c>
    </row>
    <row r="2057" spans="1:24" ht="13.5" thickBot="1">
      <c r="A2057" s="153">
        <v>8861</v>
      </c>
      <c r="B2057" s="153">
        <v>9421</v>
      </c>
      <c r="C2057" s="151" t="s">
        <v>1301</v>
      </c>
      <c r="D2057" s="151">
        <v>513901371</v>
      </c>
      <c r="E2057" s="151" t="s">
        <v>429</v>
      </c>
      <c r="F2057" s="151" t="s">
        <v>2288</v>
      </c>
      <c r="G2057" s="151" t="s">
        <v>3867</v>
      </c>
      <c r="H2057" s="151" t="s">
        <v>76</v>
      </c>
      <c r="I2057" s="151" t="s">
        <v>73</v>
      </c>
      <c r="J2057" s="151" t="s">
        <v>53</v>
      </c>
      <c r="K2057" s="151" t="s">
        <v>53</v>
      </c>
      <c r="L2057" s="151" t="s">
        <v>821</v>
      </c>
      <c r="M2057" s="151" t="s">
        <v>311</v>
      </c>
      <c r="N2057" s="151" t="s">
        <v>647</v>
      </c>
      <c r="O2057" s="151" t="s">
        <v>62</v>
      </c>
      <c r="P2057" s="151" t="s">
        <v>1206</v>
      </c>
      <c r="Q2057" s="244">
        <v>13510</v>
      </c>
      <c r="R2057" s="232">
        <v>1</v>
      </c>
      <c r="S2057" s="148">
        <v>1348</v>
      </c>
      <c r="T2057" s="148">
        <v>0</v>
      </c>
      <c r="U2057" s="148">
        <v>182.1148</v>
      </c>
      <c r="V2057" s="243">
        <v>2.4586972664056399E-5</v>
      </c>
      <c r="W2057" s="243">
        <v>4.729625623E-3</v>
      </c>
      <c r="X2057" s="243">
        <v>4.0684975720044268E-4</v>
      </c>
    </row>
    <row r="2058" spans="1:24" ht="13.5" thickBot="1">
      <c r="A2058" s="153">
        <v>8861</v>
      </c>
      <c r="B2058" s="153">
        <v>9421</v>
      </c>
      <c r="C2058" s="151" t="s">
        <v>2289</v>
      </c>
      <c r="D2058" s="151">
        <v>514068980</v>
      </c>
      <c r="E2058" s="151" t="s">
        <v>429</v>
      </c>
      <c r="F2058" s="151" t="s">
        <v>2290</v>
      </c>
      <c r="G2058" s="151" t="s">
        <v>3868</v>
      </c>
      <c r="H2058" s="151" t="s">
        <v>76</v>
      </c>
      <c r="I2058" s="151" t="s">
        <v>73</v>
      </c>
      <c r="J2058" s="151" t="s">
        <v>53</v>
      </c>
      <c r="K2058" s="151" t="s">
        <v>53</v>
      </c>
      <c r="L2058" s="151" t="s">
        <v>821</v>
      </c>
      <c r="M2058" s="151" t="s">
        <v>311</v>
      </c>
      <c r="N2058" s="151" t="s">
        <v>650</v>
      </c>
      <c r="O2058" s="151" t="s">
        <v>62</v>
      </c>
      <c r="P2058" s="151" t="s">
        <v>1206</v>
      </c>
      <c r="Q2058" s="244">
        <v>4310</v>
      </c>
      <c r="R2058" s="232">
        <v>1</v>
      </c>
      <c r="S2058" s="148">
        <v>5079</v>
      </c>
      <c r="T2058" s="148">
        <v>0</v>
      </c>
      <c r="U2058" s="148">
        <v>218.9049</v>
      </c>
      <c r="V2058" s="243">
        <v>3.0394952399999999E-4</v>
      </c>
      <c r="W2058" s="243">
        <v>5.6850855830000002E-3</v>
      </c>
      <c r="X2058" s="243">
        <v>4.8903991007313624E-4</v>
      </c>
    </row>
    <row r="2059" spans="1:24" ht="13.5" thickBot="1">
      <c r="A2059" s="153">
        <v>8861</v>
      </c>
      <c r="B2059" s="153">
        <v>9421</v>
      </c>
      <c r="C2059" s="151" t="s">
        <v>1388</v>
      </c>
      <c r="D2059" s="151">
        <v>514065283</v>
      </c>
      <c r="E2059" s="151" t="s">
        <v>429</v>
      </c>
      <c r="F2059" s="151" t="s">
        <v>2291</v>
      </c>
      <c r="G2059" s="151" t="s">
        <v>3869</v>
      </c>
      <c r="H2059" s="151" t="s">
        <v>76</v>
      </c>
      <c r="I2059" s="151" t="s">
        <v>73</v>
      </c>
      <c r="J2059" s="151" t="s">
        <v>53</v>
      </c>
      <c r="K2059" s="151" t="s">
        <v>53</v>
      </c>
      <c r="L2059" s="151" t="s">
        <v>821</v>
      </c>
      <c r="M2059" s="151" t="s">
        <v>311</v>
      </c>
      <c r="N2059" s="151" t="s">
        <v>75</v>
      </c>
      <c r="O2059" s="151" t="s">
        <v>62</v>
      </c>
      <c r="P2059" s="151" t="s">
        <v>1206</v>
      </c>
      <c r="Q2059" s="244">
        <v>6300</v>
      </c>
      <c r="R2059" s="232">
        <v>1</v>
      </c>
      <c r="S2059" s="148">
        <v>1991</v>
      </c>
      <c r="T2059" s="148">
        <v>0</v>
      </c>
      <c r="U2059" s="148">
        <v>125.43300000000001</v>
      </c>
      <c r="V2059" s="243">
        <v>7.0079096719153605E-5</v>
      </c>
      <c r="W2059" s="243">
        <v>3.2575668240000001E-3</v>
      </c>
      <c r="X2059" s="243">
        <v>2.80220968284418E-4</v>
      </c>
    </row>
    <row r="2060" spans="1:24" ht="13.5" thickBot="1">
      <c r="A2060" s="153">
        <v>8861</v>
      </c>
      <c r="B2060" s="153">
        <v>9421</v>
      </c>
      <c r="C2060" s="151" t="s">
        <v>2292</v>
      </c>
      <c r="D2060" s="151">
        <v>515001659</v>
      </c>
      <c r="E2060" s="151" t="s">
        <v>429</v>
      </c>
      <c r="F2060" s="151" t="s">
        <v>2293</v>
      </c>
      <c r="G2060" s="151" t="s">
        <v>3870</v>
      </c>
      <c r="H2060" s="151" t="s">
        <v>76</v>
      </c>
      <c r="I2060" s="151" t="s">
        <v>73</v>
      </c>
      <c r="J2060" s="151" t="s">
        <v>53</v>
      </c>
      <c r="K2060" s="151" t="s">
        <v>53</v>
      </c>
      <c r="L2060" s="151" t="s">
        <v>821</v>
      </c>
      <c r="M2060" s="151" t="s">
        <v>311</v>
      </c>
      <c r="N2060" s="151" t="s">
        <v>263</v>
      </c>
      <c r="O2060" s="151" t="s">
        <v>62</v>
      </c>
      <c r="P2060" s="151" t="s">
        <v>1206</v>
      </c>
      <c r="Q2060" s="244">
        <v>34130</v>
      </c>
      <c r="R2060" s="232">
        <v>1</v>
      </c>
      <c r="S2060" s="148">
        <v>1271</v>
      </c>
      <c r="T2060" s="148">
        <v>0</v>
      </c>
      <c r="U2060" s="148">
        <v>433.79230000000001</v>
      </c>
      <c r="V2060" s="243">
        <v>2.34180594E-4</v>
      </c>
      <c r="W2060" s="243">
        <v>1.1265834392000001E-2</v>
      </c>
      <c r="X2060" s="243">
        <v>9.6910460835924149E-4</v>
      </c>
    </row>
    <row r="2061" spans="1:24" ht="13.5" thickBot="1">
      <c r="A2061" s="153">
        <v>8861</v>
      </c>
      <c r="B2061" s="153">
        <v>9421</v>
      </c>
      <c r="C2061" s="151" t="s">
        <v>1386</v>
      </c>
      <c r="D2061" s="151">
        <v>514892801</v>
      </c>
      <c r="E2061" s="151" t="s">
        <v>429</v>
      </c>
      <c r="F2061" s="151" t="s">
        <v>2294</v>
      </c>
      <c r="G2061" s="151" t="s">
        <v>3871</v>
      </c>
      <c r="H2061" s="151" t="s">
        <v>76</v>
      </c>
      <c r="I2061" s="151" t="s">
        <v>73</v>
      </c>
      <c r="J2061" s="151" t="s">
        <v>53</v>
      </c>
      <c r="K2061" s="151" t="s">
        <v>53</v>
      </c>
      <c r="L2061" s="151" t="s">
        <v>821</v>
      </c>
      <c r="M2061" s="151" t="s">
        <v>311</v>
      </c>
      <c r="N2061" s="151" t="s">
        <v>263</v>
      </c>
      <c r="O2061" s="151" t="s">
        <v>62</v>
      </c>
      <c r="P2061" s="151" t="s">
        <v>1206</v>
      </c>
      <c r="Q2061" s="244">
        <v>16370</v>
      </c>
      <c r="R2061" s="232">
        <v>1</v>
      </c>
      <c r="S2061" s="148">
        <v>2140</v>
      </c>
      <c r="T2061" s="148">
        <v>0</v>
      </c>
      <c r="U2061" s="148">
        <v>350.31799999999998</v>
      </c>
      <c r="V2061" s="243">
        <v>4.5813875123612102E-5</v>
      </c>
      <c r="W2061" s="243">
        <v>9.0979590289999995E-3</v>
      </c>
      <c r="X2061" s="243">
        <v>7.8262059559653947E-4</v>
      </c>
    </row>
    <row r="2062" spans="1:24" ht="13.5" thickBot="1">
      <c r="A2062" s="153">
        <v>8861</v>
      </c>
      <c r="B2062" s="153">
        <v>9421</v>
      </c>
      <c r="C2062" s="151" t="s">
        <v>1529</v>
      </c>
      <c r="D2062" s="151">
        <v>514401702</v>
      </c>
      <c r="E2062" s="151" t="s">
        <v>429</v>
      </c>
      <c r="F2062" s="151" t="s">
        <v>2300</v>
      </c>
      <c r="G2062" s="151" t="s">
        <v>3875</v>
      </c>
      <c r="H2062" s="151" t="s">
        <v>76</v>
      </c>
      <c r="I2062" s="151" t="s">
        <v>73</v>
      </c>
      <c r="J2062" s="151" t="s">
        <v>53</v>
      </c>
      <c r="K2062" s="151" t="s">
        <v>53</v>
      </c>
      <c r="L2062" s="151" t="s">
        <v>821</v>
      </c>
      <c r="M2062" s="151" t="s">
        <v>311</v>
      </c>
      <c r="N2062" s="151" t="s">
        <v>156</v>
      </c>
      <c r="O2062" s="151" t="s">
        <v>62</v>
      </c>
      <c r="P2062" s="151" t="s">
        <v>1206</v>
      </c>
      <c r="Q2062" s="244">
        <v>4970</v>
      </c>
      <c r="R2062" s="232">
        <v>1</v>
      </c>
      <c r="S2062" s="148">
        <v>3016</v>
      </c>
      <c r="T2062" s="148">
        <v>0</v>
      </c>
      <c r="U2062" s="148">
        <v>149.89519999999999</v>
      </c>
      <c r="V2062" s="243">
        <v>1.9435777654031E-5</v>
      </c>
      <c r="W2062" s="243">
        <v>3.892864164E-3</v>
      </c>
      <c r="X2062" s="243">
        <v>3.3487023419025684E-4</v>
      </c>
    </row>
    <row r="2063" spans="1:24" ht="13.5" thickBot="1">
      <c r="A2063" s="153">
        <v>8861</v>
      </c>
      <c r="B2063" s="153">
        <v>9421</v>
      </c>
      <c r="C2063" s="151" t="s">
        <v>1311</v>
      </c>
      <c r="D2063" s="151">
        <v>550263107</v>
      </c>
      <c r="E2063" s="151" t="s">
        <v>429</v>
      </c>
      <c r="F2063" s="151" t="s">
        <v>2301</v>
      </c>
      <c r="G2063" s="151" t="s">
        <v>3876</v>
      </c>
      <c r="H2063" s="151" t="s">
        <v>76</v>
      </c>
      <c r="I2063" s="151" t="s">
        <v>460</v>
      </c>
      <c r="J2063" s="151" t="s">
        <v>53</v>
      </c>
      <c r="K2063" s="151" t="s">
        <v>53</v>
      </c>
      <c r="L2063" s="151" t="s">
        <v>821</v>
      </c>
      <c r="M2063" s="151" t="s">
        <v>311</v>
      </c>
      <c r="N2063" s="151" t="s">
        <v>267</v>
      </c>
      <c r="O2063" s="151" t="s">
        <v>62</v>
      </c>
      <c r="P2063" s="151" t="s">
        <v>1206</v>
      </c>
      <c r="Q2063" s="244">
        <v>930</v>
      </c>
      <c r="R2063" s="232">
        <v>1</v>
      </c>
      <c r="S2063" s="148">
        <v>5205</v>
      </c>
      <c r="T2063" s="148">
        <v>0</v>
      </c>
      <c r="U2063" s="148">
        <v>48.406500000000001</v>
      </c>
      <c r="V2063" s="243">
        <v>9.2777237214585905E-6</v>
      </c>
      <c r="W2063" s="243">
        <v>1.2571445190000001E-3</v>
      </c>
      <c r="X2063" s="243">
        <v>1.0814152815654318E-4</v>
      </c>
    </row>
    <row r="2064" spans="1:24" ht="13.5" thickBot="1">
      <c r="A2064" s="153">
        <v>8861</v>
      </c>
      <c r="B2064" s="153">
        <v>9421</v>
      </c>
      <c r="C2064" s="151" t="s">
        <v>1303</v>
      </c>
      <c r="D2064" s="151">
        <v>512607888</v>
      </c>
      <c r="E2064" s="151" t="s">
        <v>429</v>
      </c>
      <c r="F2064" s="151" t="s">
        <v>2304</v>
      </c>
      <c r="G2064" s="151" t="s">
        <v>3878</v>
      </c>
      <c r="H2064" s="151" t="s">
        <v>76</v>
      </c>
      <c r="I2064" s="151" t="s">
        <v>73</v>
      </c>
      <c r="J2064" s="151" t="s">
        <v>53</v>
      </c>
      <c r="K2064" s="151" t="s">
        <v>53</v>
      </c>
      <c r="L2064" s="151" t="s">
        <v>821</v>
      </c>
      <c r="M2064" s="151" t="s">
        <v>311</v>
      </c>
      <c r="N2064" s="151" t="s">
        <v>259</v>
      </c>
      <c r="O2064" s="151" t="s">
        <v>62</v>
      </c>
      <c r="P2064" s="151" t="s">
        <v>1206</v>
      </c>
      <c r="Q2064" s="244">
        <v>227</v>
      </c>
      <c r="R2064" s="232">
        <v>1</v>
      </c>
      <c r="S2064" s="148">
        <v>42630</v>
      </c>
      <c r="T2064" s="148">
        <v>0</v>
      </c>
      <c r="U2064" s="148">
        <v>96.770099999999999</v>
      </c>
      <c r="V2064" s="243">
        <v>1.3809639773417299E-5</v>
      </c>
      <c r="W2064" s="243">
        <v>2.5131749009999998E-3</v>
      </c>
      <c r="X2064" s="243">
        <v>2.1618721646600144E-4</v>
      </c>
    </row>
    <row r="2065" spans="1:24" ht="13.5" thickBot="1">
      <c r="A2065" s="153">
        <v>8861</v>
      </c>
      <c r="B2065" s="153">
        <v>9421</v>
      </c>
      <c r="C2065" s="151" t="s">
        <v>2305</v>
      </c>
      <c r="D2065" s="151">
        <v>515809499</v>
      </c>
      <c r="E2065" s="151" t="s">
        <v>429</v>
      </c>
      <c r="F2065" s="151" t="s">
        <v>2306</v>
      </c>
      <c r="G2065" s="151" t="s">
        <v>3879</v>
      </c>
      <c r="H2065" s="151" t="s">
        <v>76</v>
      </c>
      <c r="I2065" s="151" t="s">
        <v>73</v>
      </c>
      <c r="J2065" s="151" t="s">
        <v>53</v>
      </c>
      <c r="K2065" s="151" t="s">
        <v>53</v>
      </c>
      <c r="L2065" s="151" t="s">
        <v>821</v>
      </c>
      <c r="M2065" s="151" t="s">
        <v>311</v>
      </c>
      <c r="N2065" s="151" t="s">
        <v>75</v>
      </c>
      <c r="O2065" s="151" t="s">
        <v>62</v>
      </c>
      <c r="P2065" s="151" t="s">
        <v>1206</v>
      </c>
      <c r="Q2065" s="244">
        <v>410</v>
      </c>
      <c r="R2065" s="232">
        <v>1</v>
      </c>
      <c r="S2065" s="148">
        <v>40790</v>
      </c>
      <c r="T2065" s="148">
        <v>0</v>
      </c>
      <c r="U2065" s="148">
        <v>167.239</v>
      </c>
      <c r="V2065" s="243">
        <v>3.3360455599999999E-4</v>
      </c>
      <c r="W2065" s="243">
        <v>4.3432925799999998E-3</v>
      </c>
      <c r="X2065" s="243">
        <v>3.7361678756720943E-4</v>
      </c>
    </row>
    <row r="2066" spans="1:24" ht="13.5" thickBot="1">
      <c r="A2066" s="153">
        <v>8861</v>
      </c>
      <c r="B2066" s="153">
        <v>9421</v>
      </c>
      <c r="C2066" s="151" t="s">
        <v>2310</v>
      </c>
      <c r="D2066" s="151">
        <v>513618967</v>
      </c>
      <c r="E2066" s="151" t="s">
        <v>429</v>
      </c>
      <c r="F2066" s="151" t="s">
        <v>2311</v>
      </c>
      <c r="G2066" s="151" t="s">
        <v>3882</v>
      </c>
      <c r="H2066" s="151" t="s">
        <v>76</v>
      </c>
      <c r="I2066" s="151" t="s">
        <v>73</v>
      </c>
      <c r="J2066" s="151" t="s">
        <v>53</v>
      </c>
      <c r="K2066" s="151" t="s">
        <v>53</v>
      </c>
      <c r="L2066" s="151" t="s">
        <v>821</v>
      </c>
      <c r="M2066" s="151" t="s">
        <v>311</v>
      </c>
      <c r="N2066" s="151" t="s">
        <v>650</v>
      </c>
      <c r="O2066" s="151" t="s">
        <v>62</v>
      </c>
      <c r="P2066" s="151" t="s">
        <v>1206</v>
      </c>
      <c r="Q2066" s="244">
        <v>44610</v>
      </c>
      <c r="R2066" s="232">
        <v>1</v>
      </c>
      <c r="S2066" s="148">
        <v>1049</v>
      </c>
      <c r="T2066" s="148">
        <v>0</v>
      </c>
      <c r="U2066" s="148">
        <v>467.95890000000003</v>
      </c>
      <c r="V2066" s="243">
        <v>3.1987058599999997E-4</v>
      </c>
      <c r="W2066" s="243">
        <v>1.2153160555999999E-2</v>
      </c>
      <c r="X2066" s="243">
        <v>1.0454337859678964E-3</v>
      </c>
    </row>
    <row r="2067" spans="1:24" ht="13.5" thickBot="1">
      <c r="A2067" s="153">
        <v>8861</v>
      </c>
      <c r="B2067" s="153">
        <v>9421</v>
      </c>
      <c r="C2067" s="151" t="s">
        <v>2316</v>
      </c>
      <c r="D2067" s="151">
        <v>515251593</v>
      </c>
      <c r="E2067" s="151" t="s">
        <v>429</v>
      </c>
      <c r="F2067" s="151" t="s">
        <v>2317</v>
      </c>
      <c r="G2067" s="151" t="s">
        <v>3885</v>
      </c>
      <c r="H2067" s="151" t="s">
        <v>76</v>
      </c>
      <c r="I2067" s="151" t="s">
        <v>73</v>
      </c>
      <c r="J2067" s="151" t="s">
        <v>53</v>
      </c>
      <c r="K2067" s="151" t="s">
        <v>53</v>
      </c>
      <c r="L2067" s="151" t="s">
        <v>821</v>
      </c>
      <c r="M2067" s="151" t="s">
        <v>311</v>
      </c>
      <c r="N2067" s="151" t="s">
        <v>265</v>
      </c>
      <c r="O2067" s="151" t="s">
        <v>62</v>
      </c>
      <c r="P2067" s="151" t="s">
        <v>1206</v>
      </c>
      <c r="Q2067" s="244">
        <v>23100</v>
      </c>
      <c r="R2067" s="232">
        <v>1</v>
      </c>
      <c r="S2067" s="148">
        <v>1074</v>
      </c>
      <c r="T2067" s="148">
        <v>0</v>
      </c>
      <c r="U2067" s="148">
        <v>248.09399999999999</v>
      </c>
      <c r="V2067" s="243">
        <v>2.16163248E-4</v>
      </c>
      <c r="W2067" s="243">
        <v>6.4431432220000001E-3</v>
      </c>
      <c r="X2067" s="243">
        <v>5.5424920798796489E-4</v>
      </c>
    </row>
    <row r="2068" spans="1:24" ht="13.5" thickBot="1">
      <c r="A2068" s="153">
        <v>8861</v>
      </c>
      <c r="B2068" s="153">
        <v>9421</v>
      </c>
      <c r="C2068" s="151" t="s">
        <v>1526</v>
      </c>
      <c r="D2068" s="151">
        <v>514599943</v>
      </c>
      <c r="E2068" s="151" t="s">
        <v>429</v>
      </c>
      <c r="F2068" s="151" t="s">
        <v>2318</v>
      </c>
      <c r="G2068" s="151" t="s">
        <v>3886</v>
      </c>
      <c r="H2068" s="151" t="s">
        <v>76</v>
      </c>
      <c r="I2068" s="151" t="s">
        <v>73</v>
      </c>
      <c r="J2068" s="151" t="s">
        <v>53</v>
      </c>
      <c r="K2068" s="151" t="s">
        <v>53</v>
      </c>
      <c r="L2068" s="151" t="s">
        <v>821</v>
      </c>
      <c r="M2068" s="151" t="s">
        <v>311</v>
      </c>
      <c r="N2068" s="151" t="s">
        <v>647</v>
      </c>
      <c r="O2068" s="151" t="s">
        <v>62</v>
      </c>
      <c r="P2068" s="151" t="s">
        <v>1206</v>
      </c>
      <c r="Q2068" s="244">
        <v>8761</v>
      </c>
      <c r="R2068" s="232">
        <v>1</v>
      </c>
      <c r="S2068" s="148">
        <v>8722</v>
      </c>
      <c r="T2068" s="148">
        <v>0</v>
      </c>
      <c r="U2068" s="148">
        <v>764.13441999999998</v>
      </c>
      <c r="V2068" s="243">
        <v>2.4650742200000002E-4</v>
      </c>
      <c r="W2068" s="243">
        <v>1.9845008381E-2</v>
      </c>
      <c r="X2068" s="243">
        <v>1.7070985073453727E-3</v>
      </c>
    </row>
    <row r="2069" spans="1:24" ht="13.5" thickBot="1">
      <c r="A2069" s="153">
        <v>8861</v>
      </c>
      <c r="B2069" s="153">
        <v>9421</v>
      </c>
      <c r="C2069" s="151" t="s">
        <v>1548</v>
      </c>
      <c r="D2069" s="151">
        <v>516046307</v>
      </c>
      <c r="E2069" s="151" t="s">
        <v>429</v>
      </c>
      <c r="F2069" s="151" t="s">
        <v>2319</v>
      </c>
      <c r="G2069" s="151" t="s">
        <v>3392</v>
      </c>
      <c r="H2069" s="151" t="s">
        <v>76</v>
      </c>
      <c r="I2069" s="151" t="s">
        <v>73</v>
      </c>
      <c r="J2069" s="151" t="s">
        <v>53</v>
      </c>
      <c r="K2069" s="151" t="s">
        <v>53</v>
      </c>
      <c r="L2069" s="151" t="s">
        <v>821</v>
      </c>
      <c r="M2069" s="151" t="s">
        <v>311</v>
      </c>
      <c r="N2069" s="151" t="s">
        <v>647</v>
      </c>
      <c r="O2069" s="151" t="s">
        <v>62</v>
      </c>
      <c r="P2069" s="151" t="s">
        <v>1206</v>
      </c>
      <c r="Q2069" s="244">
        <v>4040</v>
      </c>
      <c r="R2069" s="232">
        <v>1</v>
      </c>
      <c r="S2069" s="148">
        <v>3230</v>
      </c>
      <c r="T2069" s="148">
        <v>0</v>
      </c>
      <c r="U2069" s="148">
        <v>130.49199999999999</v>
      </c>
      <c r="V2069" s="243">
        <v>2.4615981500000002E-4</v>
      </c>
      <c r="W2069" s="243">
        <v>3.388951951E-3</v>
      </c>
      <c r="X2069" s="243">
        <v>2.9152292134741471E-4</v>
      </c>
    </row>
    <row r="2070" spans="1:24" ht="13.5" thickBot="1">
      <c r="A2070" s="153">
        <v>8861</v>
      </c>
      <c r="B2070" s="153">
        <v>9421</v>
      </c>
      <c r="C2070" s="151" t="s">
        <v>2326</v>
      </c>
      <c r="D2070" s="151">
        <v>512569237</v>
      </c>
      <c r="E2070" s="151" t="s">
        <v>429</v>
      </c>
      <c r="F2070" s="151" t="s">
        <v>2327</v>
      </c>
      <c r="G2070" s="151" t="s">
        <v>3893</v>
      </c>
      <c r="H2070" s="151" t="s">
        <v>76</v>
      </c>
      <c r="I2070" s="151" t="s">
        <v>73</v>
      </c>
      <c r="J2070" s="151" t="s">
        <v>53</v>
      </c>
      <c r="K2070" s="151" t="s">
        <v>53</v>
      </c>
      <c r="L2070" s="151" t="s">
        <v>821</v>
      </c>
      <c r="M2070" s="151" t="s">
        <v>311</v>
      </c>
      <c r="N2070" s="151" t="s">
        <v>140</v>
      </c>
      <c r="O2070" s="151" t="s">
        <v>62</v>
      </c>
      <c r="P2070" s="151" t="s">
        <v>1206</v>
      </c>
      <c r="Q2070" s="244">
        <v>1530</v>
      </c>
      <c r="R2070" s="232">
        <v>1</v>
      </c>
      <c r="S2070" s="148">
        <v>8590</v>
      </c>
      <c r="T2070" s="148">
        <v>0</v>
      </c>
      <c r="U2070" s="148">
        <v>131.42699999999999</v>
      </c>
      <c r="V2070" s="243">
        <v>4.8760372693694097E-5</v>
      </c>
      <c r="W2070" s="243">
        <v>3.4132344359999998E-3</v>
      </c>
      <c r="X2070" s="243">
        <v>2.9361173852747045E-4</v>
      </c>
    </row>
    <row r="2071" spans="1:24" ht="13.5" thickBot="1">
      <c r="A2071" s="153">
        <v>8861</v>
      </c>
      <c r="B2071" s="153">
        <v>9421</v>
      </c>
      <c r="C2071" s="151" t="s">
        <v>2330</v>
      </c>
      <c r="D2071" s="151">
        <v>510400740</v>
      </c>
      <c r="E2071" s="151" t="s">
        <v>429</v>
      </c>
      <c r="F2071" s="151" t="s">
        <v>2331</v>
      </c>
      <c r="G2071" s="151" t="s">
        <v>3895</v>
      </c>
      <c r="H2071" s="151" t="s">
        <v>76</v>
      </c>
      <c r="I2071" s="151" t="s">
        <v>73</v>
      </c>
      <c r="J2071" s="151" t="s">
        <v>53</v>
      </c>
      <c r="K2071" s="151" t="s">
        <v>53</v>
      </c>
      <c r="L2071" s="151" t="s">
        <v>821</v>
      </c>
      <c r="M2071" s="151" t="s">
        <v>311</v>
      </c>
      <c r="N2071" s="151" t="s">
        <v>75</v>
      </c>
      <c r="O2071" s="151" t="s">
        <v>62</v>
      </c>
      <c r="P2071" s="151" t="s">
        <v>1206</v>
      </c>
      <c r="Q2071" s="244">
        <v>6700</v>
      </c>
      <c r="R2071" s="232">
        <v>1</v>
      </c>
      <c r="S2071" s="148">
        <v>3248</v>
      </c>
      <c r="T2071" s="148">
        <v>0</v>
      </c>
      <c r="U2071" s="148">
        <v>217.61600000000001</v>
      </c>
      <c r="V2071" s="243">
        <v>2.43584909E-4</v>
      </c>
      <c r="W2071" s="243">
        <v>5.6516121119999999E-3</v>
      </c>
      <c r="X2071" s="243">
        <v>4.861604700053567E-4</v>
      </c>
    </row>
    <row r="2072" spans="1:24" ht="13.5" thickBot="1">
      <c r="A2072" s="153">
        <v>8861</v>
      </c>
      <c r="B2072" s="153">
        <v>9421</v>
      </c>
      <c r="C2072" s="151" t="s">
        <v>2340</v>
      </c>
      <c r="D2072" s="151">
        <v>514211457</v>
      </c>
      <c r="E2072" s="151" t="s">
        <v>429</v>
      </c>
      <c r="F2072" s="151" t="s">
        <v>2341</v>
      </c>
      <c r="G2072" s="151" t="s">
        <v>3899</v>
      </c>
      <c r="H2072" s="151" t="s">
        <v>76</v>
      </c>
      <c r="I2072" s="151" t="s">
        <v>73</v>
      </c>
      <c r="J2072" s="151" t="s">
        <v>53</v>
      </c>
      <c r="K2072" s="151" t="s">
        <v>53</v>
      </c>
      <c r="L2072" s="151" t="s">
        <v>821</v>
      </c>
      <c r="M2072" s="151" t="s">
        <v>311</v>
      </c>
      <c r="N2072" s="151" t="s">
        <v>650</v>
      </c>
      <c r="O2072" s="151" t="s">
        <v>62</v>
      </c>
      <c r="P2072" s="151" t="s">
        <v>1206</v>
      </c>
      <c r="Q2072" s="244">
        <v>10753</v>
      </c>
      <c r="R2072" s="232">
        <v>1</v>
      </c>
      <c r="S2072" s="148">
        <v>6601</v>
      </c>
      <c r="T2072" s="148">
        <v>0</v>
      </c>
      <c r="U2072" s="148">
        <v>709.80552999999998</v>
      </c>
      <c r="V2072" s="243">
        <v>2.21739274E-4</v>
      </c>
      <c r="W2072" s="243">
        <v>1.8434056002000002E-2</v>
      </c>
      <c r="X2072" s="243">
        <v>1.5857261877674496E-3</v>
      </c>
    </row>
    <row r="2073" spans="1:24" ht="13.5" thickBot="1">
      <c r="A2073" s="153">
        <v>8861</v>
      </c>
      <c r="B2073" s="153">
        <v>9421</v>
      </c>
      <c r="C2073" s="151" t="s">
        <v>2427</v>
      </c>
      <c r="D2073" s="151">
        <v>512714494</v>
      </c>
      <c r="E2073" s="151" t="s">
        <v>429</v>
      </c>
      <c r="F2073" s="151" t="s">
        <v>2428</v>
      </c>
      <c r="G2073" s="151" t="s">
        <v>3933</v>
      </c>
      <c r="H2073" s="151" t="s">
        <v>76</v>
      </c>
      <c r="I2073" s="151" t="s">
        <v>73</v>
      </c>
      <c r="J2073" s="151" t="s">
        <v>53</v>
      </c>
      <c r="K2073" s="151" t="s">
        <v>53</v>
      </c>
      <c r="L2073" s="151" t="s">
        <v>821</v>
      </c>
      <c r="M2073" s="151" t="s">
        <v>311</v>
      </c>
      <c r="N2073" s="151" t="s">
        <v>263</v>
      </c>
      <c r="O2073" s="151" t="s">
        <v>62</v>
      </c>
      <c r="P2073" s="151" t="s">
        <v>1206</v>
      </c>
      <c r="Q2073" s="244">
        <v>7630</v>
      </c>
      <c r="R2073" s="232">
        <v>1</v>
      </c>
      <c r="S2073" s="148">
        <v>551.79999999999995</v>
      </c>
      <c r="T2073" s="148">
        <v>0</v>
      </c>
      <c r="U2073" s="148">
        <v>42.102339999999998</v>
      </c>
      <c r="V2073" s="243">
        <v>2.6538207366700301E-5</v>
      </c>
      <c r="W2073" s="243">
        <v>1.093421874E-3</v>
      </c>
      <c r="X2073" s="243">
        <v>9.4057851457270275E-5</v>
      </c>
    </row>
    <row r="2074" spans="1:24" ht="13.5" thickBot="1">
      <c r="A2074" s="153">
        <v>8861</v>
      </c>
      <c r="B2074" s="153">
        <v>9421</v>
      </c>
      <c r="C2074" s="151" t="s">
        <v>2348</v>
      </c>
      <c r="D2074" s="151">
        <v>514259019</v>
      </c>
      <c r="E2074" s="151" t="s">
        <v>429</v>
      </c>
      <c r="F2074" s="151" t="s">
        <v>2349</v>
      </c>
      <c r="G2074" s="151" t="s">
        <v>3903</v>
      </c>
      <c r="H2074" s="151" t="s">
        <v>76</v>
      </c>
      <c r="I2074" s="151" t="s">
        <v>73</v>
      </c>
      <c r="J2074" s="151" t="s">
        <v>53</v>
      </c>
      <c r="K2074" s="151" t="s">
        <v>53</v>
      </c>
      <c r="L2074" s="151" t="s">
        <v>821</v>
      </c>
      <c r="M2074" s="151" t="s">
        <v>311</v>
      </c>
      <c r="N2074" s="151" t="s">
        <v>653</v>
      </c>
      <c r="O2074" s="151" t="s">
        <v>62</v>
      </c>
      <c r="P2074" s="151" t="s">
        <v>1206</v>
      </c>
      <c r="Q2074" s="244">
        <v>6400</v>
      </c>
      <c r="R2074" s="232">
        <v>1</v>
      </c>
      <c r="S2074" s="148">
        <v>3950</v>
      </c>
      <c r="T2074" s="148">
        <v>0</v>
      </c>
      <c r="U2074" s="148">
        <v>252.8</v>
      </c>
      <c r="V2074" s="243">
        <v>7.9917007186998894E-5</v>
      </c>
      <c r="W2074" s="243">
        <v>6.5653607359999998E-3</v>
      </c>
      <c r="X2074" s="243">
        <v>5.6476254878940044E-4</v>
      </c>
    </row>
    <row r="2075" spans="1:24" ht="13.5" thickBot="1">
      <c r="A2075" s="153">
        <v>8861</v>
      </c>
      <c r="B2075" s="153">
        <v>9421</v>
      </c>
      <c r="C2075" s="151" t="s">
        <v>2358</v>
      </c>
      <c r="D2075" s="151">
        <v>513561399</v>
      </c>
      <c r="E2075" s="151" t="s">
        <v>429</v>
      </c>
      <c r="F2075" s="151" t="s">
        <v>2359</v>
      </c>
      <c r="G2075" s="151" t="s">
        <v>3914</v>
      </c>
      <c r="H2075" s="151" t="s">
        <v>76</v>
      </c>
      <c r="I2075" s="151" t="s">
        <v>73</v>
      </c>
      <c r="J2075" s="151" t="s">
        <v>53</v>
      </c>
      <c r="K2075" s="151" t="s">
        <v>53</v>
      </c>
      <c r="L2075" s="151" t="s">
        <v>821</v>
      </c>
      <c r="M2075" s="151" t="s">
        <v>311</v>
      </c>
      <c r="N2075" s="151" t="s">
        <v>648</v>
      </c>
      <c r="O2075" s="151" t="s">
        <v>62</v>
      </c>
      <c r="P2075" s="151" t="s">
        <v>1206</v>
      </c>
      <c r="Q2075" s="244">
        <v>16350</v>
      </c>
      <c r="R2075" s="232">
        <v>1</v>
      </c>
      <c r="S2075" s="148">
        <v>670.2</v>
      </c>
      <c r="T2075" s="148">
        <v>0</v>
      </c>
      <c r="U2075" s="148">
        <v>109.57769999999999</v>
      </c>
      <c r="V2075" s="243">
        <v>1.5173163500000001E-4</v>
      </c>
      <c r="W2075" s="243">
        <v>2.8457956060000001E-3</v>
      </c>
      <c r="X2075" s="243">
        <v>2.4479976717753279E-4</v>
      </c>
    </row>
    <row r="2076" spans="1:24" ht="13.5" thickBot="1">
      <c r="A2076" s="153">
        <v>8861</v>
      </c>
      <c r="B2076" s="153">
        <v>9421</v>
      </c>
      <c r="C2076" s="151" t="s">
        <v>2104</v>
      </c>
      <c r="D2076" s="151">
        <v>513948216</v>
      </c>
      <c r="E2076" s="151" t="s">
        <v>429</v>
      </c>
      <c r="F2076" s="151" t="s">
        <v>2363</v>
      </c>
      <c r="G2076" s="151" t="s">
        <v>3731</v>
      </c>
      <c r="H2076" s="151" t="s">
        <v>76</v>
      </c>
      <c r="I2076" s="151" t="s">
        <v>73</v>
      </c>
      <c r="J2076" s="151" t="s">
        <v>53</v>
      </c>
      <c r="K2076" s="151" t="s">
        <v>53</v>
      </c>
      <c r="L2076" s="151" t="s">
        <v>821</v>
      </c>
      <c r="M2076" s="151" t="s">
        <v>311</v>
      </c>
      <c r="N2076" s="151" t="s">
        <v>140</v>
      </c>
      <c r="O2076" s="151" t="s">
        <v>62</v>
      </c>
      <c r="P2076" s="151" t="s">
        <v>1206</v>
      </c>
      <c r="Q2076" s="244">
        <v>60000</v>
      </c>
      <c r="R2076" s="232">
        <v>1</v>
      </c>
      <c r="S2076" s="148">
        <v>1185</v>
      </c>
      <c r="T2076" s="148">
        <v>0</v>
      </c>
      <c r="U2076" s="148">
        <v>711</v>
      </c>
      <c r="V2076" s="243">
        <v>1.302592158E-3</v>
      </c>
      <c r="W2076" s="243">
        <v>1.8465077072E-2</v>
      </c>
      <c r="X2076" s="243">
        <v>1.5883946684701888E-3</v>
      </c>
    </row>
    <row r="2077" spans="1:24" ht="13.5" thickBot="1">
      <c r="A2077" s="153">
        <v>8861</v>
      </c>
      <c r="B2077" s="153">
        <v>9421</v>
      </c>
      <c r="C2077" s="151" t="s">
        <v>2364</v>
      </c>
      <c r="D2077" s="151">
        <v>511605719</v>
      </c>
      <c r="E2077" s="151" t="s">
        <v>429</v>
      </c>
      <c r="F2077" s="151" t="s">
        <v>2365</v>
      </c>
      <c r="G2077" s="151" t="s">
        <v>3917</v>
      </c>
      <c r="H2077" s="151" t="s">
        <v>76</v>
      </c>
      <c r="I2077" s="151" t="s">
        <v>73</v>
      </c>
      <c r="J2077" s="151" t="s">
        <v>53</v>
      </c>
      <c r="K2077" s="151" t="s">
        <v>53</v>
      </c>
      <c r="L2077" s="151" t="s">
        <v>821</v>
      </c>
      <c r="M2077" s="151" t="s">
        <v>311</v>
      </c>
      <c r="N2077" s="151" t="s">
        <v>651</v>
      </c>
      <c r="O2077" s="151" t="s">
        <v>62</v>
      </c>
      <c r="P2077" s="151" t="s">
        <v>1206</v>
      </c>
      <c r="Q2077" s="244">
        <v>14460</v>
      </c>
      <c r="R2077" s="232">
        <v>1</v>
      </c>
      <c r="S2077" s="148">
        <v>1130</v>
      </c>
      <c r="T2077" s="148">
        <v>0</v>
      </c>
      <c r="U2077" s="148">
        <v>163.398</v>
      </c>
      <c r="V2077" s="243">
        <v>2.06767618E-4</v>
      </c>
      <c r="W2077" s="243">
        <v>4.2435396109999999E-3</v>
      </c>
      <c r="X2077" s="243">
        <v>3.6503588191095907E-4</v>
      </c>
    </row>
    <row r="2078" spans="1:24" ht="13.5" thickBot="1">
      <c r="A2078" s="153">
        <v>8861</v>
      </c>
      <c r="B2078" s="153">
        <v>9421</v>
      </c>
      <c r="C2078" s="151" t="s">
        <v>1665</v>
      </c>
      <c r="D2078" s="151">
        <v>510459928</v>
      </c>
      <c r="E2078" s="151" t="s">
        <v>429</v>
      </c>
      <c r="F2078" s="151" t="s">
        <v>2372</v>
      </c>
      <c r="G2078" s="151" t="s">
        <v>3921</v>
      </c>
      <c r="H2078" s="151" t="s">
        <v>76</v>
      </c>
      <c r="I2078" s="151" t="s">
        <v>73</v>
      </c>
      <c r="J2078" s="151" t="s">
        <v>53</v>
      </c>
      <c r="K2078" s="151" t="s">
        <v>53</v>
      </c>
      <c r="L2078" s="151" t="s">
        <v>821</v>
      </c>
      <c r="M2078" s="151" t="s">
        <v>311</v>
      </c>
      <c r="N2078" s="151" t="s">
        <v>156</v>
      </c>
      <c r="O2078" s="151" t="s">
        <v>62</v>
      </c>
      <c r="P2078" s="151" t="s">
        <v>1206</v>
      </c>
      <c r="Q2078" s="244">
        <v>93930</v>
      </c>
      <c r="R2078" s="232">
        <v>1</v>
      </c>
      <c r="S2078" s="148">
        <v>220.7</v>
      </c>
      <c r="T2078" s="148">
        <v>0</v>
      </c>
      <c r="U2078" s="148">
        <v>207.30350999999999</v>
      </c>
      <c r="V2078" s="243">
        <v>1.02456724E-4</v>
      </c>
      <c r="W2078" s="243">
        <v>5.3837908429999999E-3</v>
      </c>
      <c r="X2078" s="243">
        <v>4.6312206756562091E-4</v>
      </c>
    </row>
    <row r="2079" spans="1:24" ht="13.5" thickBot="1">
      <c r="A2079" s="153">
        <v>8861</v>
      </c>
      <c r="B2079" s="153">
        <v>9421</v>
      </c>
      <c r="C2079" s="151" t="s">
        <v>1675</v>
      </c>
      <c r="D2079" s="151">
        <v>513775163</v>
      </c>
      <c r="E2079" s="151" t="s">
        <v>429</v>
      </c>
      <c r="F2079" s="151" t="s">
        <v>2373</v>
      </c>
      <c r="G2079" s="151" t="s">
        <v>3922</v>
      </c>
      <c r="H2079" s="151" t="s">
        <v>76</v>
      </c>
      <c r="I2079" s="151" t="s">
        <v>73</v>
      </c>
      <c r="J2079" s="151" t="s">
        <v>53</v>
      </c>
      <c r="K2079" s="151" t="s">
        <v>53</v>
      </c>
      <c r="L2079" s="151" t="s">
        <v>821</v>
      </c>
      <c r="M2079" s="151" t="s">
        <v>311</v>
      </c>
      <c r="N2079" s="151" t="s">
        <v>156</v>
      </c>
      <c r="O2079" s="151" t="s">
        <v>62</v>
      </c>
      <c r="P2079" s="151" t="s">
        <v>1206</v>
      </c>
      <c r="Q2079" s="244">
        <v>2240</v>
      </c>
      <c r="R2079" s="232">
        <v>1</v>
      </c>
      <c r="S2079" s="148">
        <v>5597</v>
      </c>
      <c r="T2079" s="148">
        <v>0</v>
      </c>
      <c r="U2079" s="148">
        <v>125.3728</v>
      </c>
      <c r="V2079" s="243">
        <v>1.7928873999999999E-4</v>
      </c>
      <c r="W2079" s="243">
        <v>3.2560033960000001E-3</v>
      </c>
      <c r="X2079" s="243">
        <v>2.8008647973442935E-4</v>
      </c>
    </row>
    <row r="2080" spans="1:24" ht="13.5" thickBot="1">
      <c r="A2080" s="153">
        <v>8861</v>
      </c>
      <c r="B2080" s="153">
        <v>9421</v>
      </c>
      <c r="C2080" s="151" t="s">
        <v>2374</v>
      </c>
      <c r="D2080" s="151">
        <v>516854239</v>
      </c>
      <c r="E2080" s="151" t="s">
        <v>429</v>
      </c>
      <c r="F2080" s="151" t="s">
        <v>2375</v>
      </c>
      <c r="G2080" s="151" t="s">
        <v>3923</v>
      </c>
      <c r="H2080" s="151" t="s">
        <v>76</v>
      </c>
      <c r="I2080" s="151" t="s">
        <v>73</v>
      </c>
      <c r="J2080" s="151" t="s">
        <v>53</v>
      </c>
      <c r="K2080" s="151" t="s">
        <v>53</v>
      </c>
      <c r="L2080" s="151" t="s">
        <v>821</v>
      </c>
      <c r="M2080" s="151" t="s">
        <v>311</v>
      </c>
      <c r="N2080" s="151" t="s">
        <v>257</v>
      </c>
      <c r="O2080" s="151" t="s">
        <v>62</v>
      </c>
      <c r="P2080" s="151" t="s">
        <v>1206</v>
      </c>
      <c r="Q2080" s="244">
        <v>63000</v>
      </c>
      <c r="R2080" s="232">
        <v>1</v>
      </c>
      <c r="S2080" s="148">
        <v>835.3</v>
      </c>
      <c r="T2080" s="148">
        <v>0</v>
      </c>
      <c r="U2080" s="148">
        <v>526.23900000000003</v>
      </c>
      <c r="V2080" s="243">
        <v>1.588662497E-3</v>
      </c>
      <c r="W2080" s="243">
        <v>1.3666728120000001E-2</v>
      </c>
      <c r="X2080" s="243">
        <v>1.175633223545828E-3</v>
      </c>
    </row>
    <row r="2081" spans="1:24" ht="13.5" thickBot="1">
      <c r="A2081" s="153">
        <v>8861</v>
      </c>
      <c r="B2081" s="153">
        <v>9421</v>
      </c>
      <c r="C2081" s="151" t="s">
        <v>1647</v>
      </c>
      <c r="D2081" s="151">
        <v>520036658</v>
      </c>
      <c r="E2081" s="151" t="s">
        <v>429</v>
      </c>
      <c r="F2081" s="151" t="s">
        <v>2376</v>
      </c>
      <c r="G2081" s="151" t="s">
        <v>3924</v>
      </c>
      <c r="H2081" s="151" t="s">
        <v>76</v>
      </c>
      <c r="I2081" s="151" t="s">
        <v>73</v>
      </c>
      <c r="J2081" s="151" t="s">
        <v>53</v>
      </c>
      <c r="K2081" s="151" t="s">
        <v>53</v>
      </c>
      <c r="L2081" s="151" t="s">
        <v>821</v>
      </c>
      <c r="M2081" s="151" t="s">
        <v>311</v>
      </c>
      <c r="N2081" s="151" t="s">
        <v>156</v>
      </c>
      <c r="O2081" s="151" t="s">
        <v>62</v>
      </c>
      <c r="P2081" s="151" t="s">
        <v>1206</v>
      </c>
      <c r="Q2081" s="244">
        <v>126450</v>
      </c>
      <c r="R2081" s="232">
        <v>1</v>
      </c>
      <c r="S2081" s="148">
        <v>96.1</v>
      </c>
      <c r="T2081" s="148">
        <v>0</v>
      </c>
      <c r="U2081" s="148">
        <v>121.51845</v>
      </c>
      <c r="V2081" s="243">
        <v>4.0650426001612403E-5</v>
      </c>
      <c r="W2081" s="243">
        <v>3.15590372E-3</v>
      </c>
      <c r="X2081" s="243">
        <v>2.7147574979010015E-4</v>
      </c>
    </row>
    <row r="2082" spans="1:24" ht="13.5" thickBot="1">
      <c r="A2082" s="153">
        <v>8861</v>
      </c>
      <c r="B2082" s="153">
        <v>9421</v>
      </c>
      <c r="C2082" s="151" t="s">
        <v>2383</v>
      </c>
      <c r="D2082" s="151">
        <v>70769793</v>
      </c>
      <c r="E2082" s="151" t="s">
        <v>430</v>
      </c>
      <c r="F2082" s="151" t="s">
        <v>2383</v>
      </c>
      <c r="G2082" s="151" t="s">
        <v>2384</v>
      </c>
      <c r="H2082" s="151" t="s">
        <v>76</v>
      </c>
      <c r="I2082" s="151" t="s">
        <v>73</v>
      </c>
      <c r="J2082" s="151" t="s">
        <v>61</v>
      </c>
      <c r="K2082" s="151" t="s">
        <v>314</v>
      </c>
      <c r="L2082" s="151" t="s">
        <v>821</v>
      </c>
      <c r="M2082" s="151" t="s">
        <v>479</v>
      </c>
      <c r="N2082" s="151" t="s">
        <v>1158</v>
      </c>
      <c r="O2082" s="151" t="s">
        <v>62</v>
      </c>
      <c r="P2082" s="151" t="s">
        <v>1207</v>
      </c>
      <c r="Q2082" s="244">
        <v>1200</v>
      </c>
      <c r="R2082" s="213">
        <v>3.71</v>
      </c>
      <c r="S2082" s="148">
        <v>4038</v>
      </c>
      <c r="T2082" s="148">
        <v>0</v>
      </c>
      <c r="U2082" s="148">
        <v>179.77176</v>
      </c>
      <c r="V2082" s="243">
        <v>2.65473023261875E-5</v>
      </c>
      <c r="W2082" s="243">
        <v>4.6687755319999996E-3</v>
      </c>
      <c r="X2082" s="243">
        <v>4.0161533772925789E-4</v>
      </c>
    </row>
    <row r="2083" spans="1:24" ht="13.5" thickBot="1">
      <c r="A2083" s="153">
        <v>8861</v>
      </c>
      <c r="B2083" s="153">
        <v>9421</v>
      </c>
      <c r="C2083" s="151" t="s">
        <v>2416</v>
      </c>
      <c r="D2083" s="151">
        <v>52046667</v>
      </c>
      <c r="E2083" s="151" t="s">
        <v>430</v>
      </c>
      <c r="F2083" s="151" t="s">
        <v>2416</v>
      </c>
      <c r="G2083" s="151" t="s">
        <v>2417</v>
      </c>
      <c r="H2083" s="151" t="s">
        <v>76</v>
      </c>
      <c r="I2083" s="151" t="s">
        <v>73</v>
      </c>
      <c r="J2083" s="151" t="s">
        <v>61</v>
      </c>
      <c r="K2083" s="151" t="s">
        <v>53</v>
      </c>
      <c r="L2083" s="151" t="s">
        <v>821</v>
      </c>
      <c r="M2083" s="151" t="s">
        <v>479</v>
      </c>
      <c r="N2083" s="151" t="s">
        <v>915</v>
      </c>
      <c r="O2083" s="151" t="s">
        <v>62</v>
      </c>
      <c r="P2083" s="151" t="s">
        <v>1207</v>
      </c>
      <c r="Q2083" s="244">
        <v>4080</v>
      </c>
      <c r="R2083" s="213">
        <v>3.71</v>
      </c>
      <c r="S2083" s="148">
        <v>2521.04</v>
      </c>
      <c r="T2083" s="148">
        <v>0</v>
      </c>
      <c r="U2083" s="148">
        <v>381.60478000000001</v>
      </c>
      <c r="V2083" s="243">
        <v>1.13646897E-4</v>
      </c>
      <c r="W2083" s="243">
        <v>9.9104946180000007E-3</v>
      </c>
      <c r="X2083" s="243">
        <v>8.5251617161004128E-4</v>
      </c>
    </row>
    <row r="2084" spans="1:24">
      <c r="A2084" s="152">
        <v>7956</v>
      </c>
      <c r="B2084" s="152">
        <v>7958</v>
      </c>
      <c r="C2084" s="152"/>
      <c r="D2084" s="152"/>
      <c r="E2084" s="152"/>
      <c r="F2084" s="152"/>
      <c r="G2084" s="152"/>
      <c r="H2084" s="152"/>
      <c r="I2084" s="152"/>
      <c r="J2084" s="152"/>
      <c r="K2084" s="152"/>
      <c r="L2084" s="152"/>
      <c r="M2084" s="152"/>
      <c r="N2084" s="152"/>
      <c r="O2084" s="152"/>
      <c r="P2084" s="152"/>
      <c r="Q2084" s="233"/>
      <c r="R2084" s="245"/>
      <c r="S2084" s="226"/>
      <c r="T2084" s="226"/>
      <c r="U2084" s="226"/>
      <c r="V2084" s="230"/>
      <c r="W2084" s="230"/>
      <c r="X2084" s="230"/>
    </row>
    <row r="2085" spans="1:24">
      <c r="A2085" s="152">
        <v>7956</v>
      </c>
      <c r="B2085" s="152">
        <v>7963</v>
      </c>
      <c r="C2085" s="152"/>
      <c r="D2085" s="152"/>
      <c r="E2085" s="152"/>
      <c r="F2085" s="152"/>
      <c r="G2085" s="152"/>
      <c r="H2085" s="152"/>
      <c r="I2085" s="152"/>
      <c r="J2085" s="152"/>
      <c r="K2085" s="152"/>
      <c r="L2085" s="152"/>
      <c r="M2085" s="152"/>
      <c r="N2085" s="152"/>
      <c r="O2085" s="152"/>
      <c r="P2085" s="152"/>
      <c r="Q2085" s="233"/>
      <c r="R2085" s="245"/>
      <c r="S2085" s="226"/>
      <c r="T2085" s="226"/>
      <c r="U2085" s="226"/>
      <c r="V2085" s="230"/>
      <c r="W2085" s="230"/>
      <c r="X2085" s="230"/>
    </row>
    <row r="2086" spans="1:24">
      <c r="A2086" s="152">
        <v>7956</v>
      </c>
      <c r="B2086" s="152">
        <v>15257</v>
      </c>
      <c r="C2086" s="152"/>
      <c r="D2086" s="152"/>
      <c r="E2086" s="152"/>
      <c r="F2086" s="152"/>
      <c r="G2086" s="152"/>
      <c r="H2086" s="152"/>
      <c r="I2086" s="152"/>
      <c r="J2086" s="152"/>
      <c r="K2086" s="152"/>
      <c r="L2086" s="152"/>
      <c r="M2086" s="152"/>
      <c r="N2086" s="152"/>
      <c r="O2086" s="152"/>
      <c r="P2086" s="152"/>
      <c r="Q2086" s="233"/>
      <c r="R2086" s="245"/>
      <c r="S2086" s="226"/>
      <c r="T2086" s="226"/>
      <c r="U2086" s="226"/>
      <c r="V2086" s="230"/>
      <c r="W2086" s="230"/>
      <c r="X2086" s="230"/>
    </row>
    <row r="2087" spans="1:24">
      <c r="A2087" s="152">
        <v>7956</v>
      </c>
      <c r="B2087" s="152">
        <v>15258</v>
      </c>
      <c r="C2087" s="152"/>
      <c r="D2087" s="152"/>
      <c r="E2087" s="152"/>
      <c r="F2087" s="152"/>
      <c r="G2087" s="152"/>
      <c r="H2087" s="152"/>
      <c r="I2087" s="152"/>
      <c r="J2087" s="152"/>
      <c r="K2087" s="152"/>
      <c r="L2087" s="152"/>
      <c r="M2087" s="152"/>
      <c r="N2087" s="152"/>
      <c r="O2087" s="152"/>
      <c r="P2087" s="152"/>
      <c r="Q2087" s="233"/>
      <c r="R2087" s="245"/>
      <c r="S2087" s="226"/>
      <c r="T2087" s="226"/>
      <c r="U2087" s="226"/>
      <c r="V2087" s="230"/>
      <c r="W2087" s="230"/>
      <c r="X2087" s="230"/>
    </row>
    <row r="2088" spans="1:24">
      <c r="A2088" s="152">
        <v>7956</v>
      </c>
      <c r="B2088" s="152">
        <v>15259</v>
      </c>
      <c r="C2088" s="152"/>
      <c r="D2088" s="152"/>
      <c r="E2088" s="152"/>
      <c r="F2088" s="152"/>
      <c r="G2088" s="152"/>
      <c r="H2088" s="152"/>
      <c r="I2088" s="152"/>
      <c r="J2088" s="152"/>
      <c r="K2088" s="152"/>
      <c r="L2088" s="152"/>
      <c r="M2088" s="152"/>
      <c r="N2088" s="152"/>
      <c r="O2088" s="152"/>
      <c r="P2088" s="152"/>
      <c r="Q2088" s="233"/>
      <c r="R2088" s="245"/>
      <c r="S2088" s="226"/>
      <c r="T2088" s="226"/>
      <c r="U2088" s="226"/>
      <c r="V2088" s="230"/>
      <c r="W2088" s="230"/>
      <c r="X2088" s="230"/>
    </row>
    <row r="2089" spans="1:24">
      <c r="A2089" s="152">
        <v>7956</v>
      </c>
      <c r="B2089" s="152">
        <v>15260</v>
      </c>
      <c r="C2089" s="152"/>
      <c r="D2089" s="152"/>
      <c r="E2089" s="152"/>
      <c r="F2089" s="152"/>
      <c r="G2089" s="152"/>
      <c r="H2089" s="152"/>
      <c r="I2089" s="152"/>
      <c r="J2089" s="152"/>
      <c r="K2089" s="152"/>
      <c r="L2089" s="152"/>
      <c r="M2089" s="152"/>
      <c r="N2089" s="152"/>
      <c r="O2089" s="152"/>
      <c r="P2089" s="152"/>
      <c r="Q2089" s="233"/>
      <c r="R2089" s="245"/>
      <c r="S2089" s="226"/>
      <c r="T2089" s="226"/>
      <c r="U2089" s="226"/>
      <c r="V2089" s="230"/>
      <c r="W2089" s="230"/>
      <c r="X2089" s="230"/>
    </row>
    <row r="2090" spans="1:24">
      <c r="A2090" s="152">
        <v>8700</v>
      </c>
      <c r="B2090" s="152">
        <v>8705</v>
      </c>
      <c r="C2090" s="152"/>
      <c r="D2090" s="152"/>
      <c r="E2090" s="152"/>
      <c r="F2090" s="152"/>
      <c r="G2090" s="152"/>
      <c r="H2090" s="152"/>
      <c r="I2090" s="152"/>
      <c r="J2090" s="152"/>
      <c r="K2090" s="152"/>
      <c r="L2090" s="152"/>
      <c r="M2090" s="152"/>
      <c r="N2090" s="152"/>
      <c r="O2090" s="152"/>
      <c r="P2090" s="152"/>
      <c r="Q2090" s="233"/>
      <c r="R2090" s="245"/>
      <c r="S2090" s="226"/>
      <c r="T2090" s="226"/>
      <c r="U2090" s="226"/>
      <c r="V2090" s="230"/>
      <c r="W2090" s="230"/>
      <c r="X2090" s="230"/>
    </row>
    <row r="2091" spans="1:24">
      <c r="A2091" s="152">
        <v>8700</v>
      </c>
      <c r="B2091" s="152">
        <v>9451</v>
      </c>
      <c r="C2091" s="152"/>
      <c r="D2091" s="152"/>
      <c r="E2091" s="152"/>
      <c r="F2091" s="152"/>
      <c r="G2091" s="152"/>
      <c r="H2091" s="152"/>
      <c r="I2091" s="152"/>
      <c r="J2091" s="152"/>
      <c r="K2091" s="152"/>
      <c r="L2091" s="152"/>
      <c r="M2091" s="152"/>
      <c r="N2091" s="152"/>
      <c r="O2091" s="152"/>
      <c r="P2091" s="152"/>
      <c r="Q2091" s="233"/>
      <c r="R2091" s="245"/>
      <c r="S2091" s="226"/>
      <c r="T2091" s="226"/>
      <c r="U2091" s="226"/>
      <c r="V2091" s="230"/>
      <c r="W2091" s="230"/>
      <c r="X2091" s="230"/>
    </row>
    <row r="2092" spans="1:24">
      <c r="A2092" s="152">
        <v>8700</v>
      </c>
      <c r="B2092" s="152">
        <v>15239</v>
      </c>
      <c r="C2092" s="152"/>
      <c r="D2092" s="152"/>
      <c r="E2092" s="152"/>
      <c r="F2092" s="152"/>
      <c r="G2092" s="152"/>
      <c r="H2092" s="152"/>
      <c r="I2092" s="152"/>
      <c r="J2092" s="152"/>
      <c r="K2092" s="152"/>
      <c r="L2092" s="152"/>
      <c r="M2092" s="152"/>
      <c r="N2092" s="152"/>
      <c r="O2092" s="152"/>
      <c r="P2092" s="152"/>
      <c r="Q2092" s="233"/>
      <c r="R2092" s="245"/>
      <c r="S2092" s="226"/>
      <c r="T2092" s="226"/>
      <c r="U2092" s="226"/>
      <c r="V2092" s="230"/>
      <c r="W2092" s="230"/>
      <c r="X2092" s="230"/>
    </row>
    <row r="2093" spans="1:24">
      <c r="A2093" s="152">
        <v>8700</v>
      </c>
      <c r="B2093" s="152">
        <v>15240</v>
      </c>
      <c r="C2093" s="152"/>
      <c r="D2093" s="152"/>
      <c r="E2093" s="152"/>
      <c r="F2093" s="152"/>
      <c r="G2093" s="152"/>
      <c r="H2093" s="152"/>
      <c r="I2093" s="152"/>
      <c r="J2093" s="152"/>
      <c r="K2093" s="152"/>
      <c r="L2093" s="152"/>
      <c r="M2093" s="152"/>
      <c r="N2093" s="152"/>
      <c r="O2093" s="152"/>
      <c r="P2093" s="152"/>
      <c r="Q2093" s="233"/>
      <c r="R2093" s="245"/>
      <c r="S2093" s="226"/>
      <c r="T2093" s="226"/>
      <c r="U2093" s="226"/>
      <c r="V2093" s="230"/>
      <c r="W2093" s="230"/>
      <c r="X2093" s="230"/>
    </row>
    <row r="2094" spans="1:24">
      <c r="A2094" s="152">
        <v>8700</v>
      </c>
      <c r="B2094" s="152">
        <v>15241</v>
      </c>
      <c r="C2094" s="152"/>
      <c r="D2094" s="152"/>
      <c r="E2094" s="152"/>
      <c r="F2094" s="152"/>
      <c r="G2094" s="152"/>
      <c r="H2094" s="152"/>
      <c r="I2094" s="152"/>
      <c r="J2094" s="152"/>
      <c r="K2094" s="152"/>
      <c r="L2094" s="152"/>
      <c r="M2094" s="152"/>
      <c r="N2094" s="152"/>
      <c r="O2094" s="152"/>
      <c r="P2094" s="152"/>
      <c r="Q2094" s="233"/>
      <c r="R2094" s="245"/>
      <c r="S2094" s="226"/>
      <c r="T2094" s="226"/>
      <c r="U2094" s="226"/>
      <c r="V2094" s="230"/>
      <c r="W2094" s="230"/>
      <c r="X2094" s="230"/>
    </row>
    <row r="2095" spans="1:24">
      <c r="A2095" s="152">
        <v>8700</v>
      </c>
      <c r="B2095" s="152">
        <v>15242</v>
      </c>
      <c r="C2095" s="152"/>
      <c r="D2095" s="152"/>
      <c r="E2095" s="152"/>
      <c r="F2095" s="152"/>
      <c r="G2095" s="152"/>
      <c r="H2095" s="152"/>
      <c r="I2095" s="152"/>
      <c r="J2095" s="152"/>
      <c r="K2095" s="152"/>
      <c r="L2095" s="152"/>
      <c r="M2095" s="152"/>
      <c r="N2095" s="152"/>
      <c r="O2095" s="152"/>
      <c r="P2095" s="152"/>
      <c r="Q2095" s="233"/>
      <c r="R2095" s="245"/>
      <c r="S2095" s="226"/>
      <c r="T2095" s="226"/>
      <c r="U2095" s="226"/>
      <c r="V2095" s="230"/>
      <c r="W2095" s="230"/>
      <c r="X2095" s="230"/>
    </row>
    <row r="2096" spans="1:24">
      <c r="A2096" s="152">
        <v>8694</v>
      </c>
      <c r="B2096" s="152">
        <v>8699</v>
      </c>
      <c r="C2096" s="152"/>
      <c r="D2096" s="152"/>
      <c r="E2096" s="152"/>
      <c r="F2096" s="152"/>
      <c r="G2096" s="152"/>
      <c r="H2096" s="152"/>
      <c r="I2096" s="152"/>
      <c r="J2096" s="152"/>
      <c r="K2096" s="152"/>
      <c r="L2096" s="152"/>
      <c r="M2096" s="152"/>
      <c r="N2096" s="152"/>
      <c r="O2096" s="152"/>
      <c r="P2096" s="152"/>
      <c r="Q2096" s="233"/>
      <c r="R2096" s="245"/>
      <c r="S2096" s="226"/>
      <c r="T2096" s="226"/>
      <c r="U2096" s="226"/>
      <c r="V2096" s="230"/>
      <c r="W2096" s="230"/>
      <c r="X2096" s="230"/>
    </row>
    <row r="2097" spans="1:24">
      <c r="A2097" s="152">
        <v>8694</v>
      </c>
      <c r="B2097" s="152">
        <v>9452</v>
      </c>
      <c r="C2097" s="152"/>
      <c r="D2097" s="152"/>
      <c r="E2097" s="152"/>
      <c r="F2097" s="152"/>
      <c r="G2097" s="152"/>
      <c r="H2097" s="152"/>
      <c r="I2097" s="152"/>
      <c r="J2097" s="152"/>
      <c r="K2097" s="152"/>
      <c r="L2097" s="152"/>
      <c r="M2097" s="152"/>
      <c r="N2097" s="152"/>
      <c r="O2097" s="152"/>
      <c r="P2097" s="152"/>
      <c r="Q2097" s="233"/>
      <c r="R2097" s="245"/>
      <c r="S2097" s="226"/>
      <c r="T2097" s="226"/>
      <c r="U2097" s="226"/>
      <c r="V2097" s="230"/>
      <c r="W2097" s="230"/>
      <c r="X2097" s="230"/>
    </row>
    <row r="2098" spans="1:24">
      <c r="A2098" s="152">
        <v>8694</v>
      </c>
      <c r="B2098" s="152">
        <v>14394</v>
      </c>
      <c r="C2098" s="152"/>
      <c r="D2098" s="152"/>
      <c r="E2098" s="152"/>
      <c r="F2098" s="152"/>
      <c r="G2098" s="152"/>
      <c r="H2098" s="152"/>
      <c r="I2098" s="152"/>
      <c r="J2098" s="152"/>
      <c r="K2098" s="152"/>
      <c r="L2098" s="152"/>
      <c r="M2098" s="152"/>
      <c r="N2098" s="152"/>
      <c r="O2098" s="152"/>
      <c r="P2098" s="152"/>
      <c r="Q2098" s="233"/>
      <c r="R2098" s="245"/>
      <c r="S2098" s="226"/>
      <c r="T2098" s="226"/>
      <c r="U2098" s="226"/>
      <c r="V2098" s="230"/>
      <c r="W2098" s="230"/>
      <c r="X2098" s="230"/>
    </row>
    <row r="2099" spans="1:24">
      <c r="A2099" s="152">
        <v>8694</v>
      </c>
      <c r="B2099" s="152">
        <v>15249</v>
      </c>
      <c r="C2099" s="152"/>
      <c r="D2099" s="152"/>
      <c r="E2099" s="152"/>
      <c r="F2099" s="152"/>
      <c r="G2099" s="152"/>
      <c r="H2099" s="152"/>
      <c r="I2099" s="152"/>
      <c r="J2099" s="152"/>
      <c r="K2099" s="152"/>
      <c r="L2099" s="152"/>
      <c r="M2099" s="152"/>
      <c r="N2099" s="152"/>
      <c r="O2099" s="152"/>
      <c r="P2099" s="152"/>
      <c r="Q2099" s="233"/>
      <c r="R2099" s="245"/>
      <c r="S2099" s="226"/>
      <c r="T2099" s="226"/>
      <c r="U2099" s="226"/>
      <c r="V2099" s="230"/>
      <c r="W2099" s="230"/>
      <c r="X2099" s="230"/>
    </row>
    <row r="2100" spans="1:24">
      <c r="A2100" s="152">
        <v>8694</v>
      </c>
      <c r="B2100" s="152">
        <v>15250</v>
      </c>
      <c r="C2100" s="152"/>
      <c r="D2100" s="152"/>
      <c r="E2100" s="152"/>
      <c r="F2100" s="152"/>
      <c r="G2100" s="152"/>
      <c r="H2100" s="152"/>
      <c r="I2100" s="152"/>
      <c r="J2100" s="152"/>
      <c r="K2100" s="152"/>
      <c r="L2100" s="152"/>
      <c r="M2100" s="152"/>
      <c r="N2100" s="152"/>
      <c r="O2100" s="152"/>
      <c r="P2100" s="152"/>
      <c r="Q2100" s="233"/>
      <c r="R2100" s="245"/>
      <c r="S2100" s="226"/>
      <c r="T2100" s="226"/>
      <c r="U2100" s="226"/>
      <c r="V2100" s="230"/>
      <c r="W2100" s="230"/>
      <c r="X2100" s="230"/>
    </row>
    <row r="2101" spans="1:24">
      <c r="A2101" s="152">
        <v>8861</v>
      </c>
      <c r="B2101" s="152">
        <v>9113</v>
      </c>
      <c r="C2101" s="152"/>
      <c r="D2101" s="152"/>
      <c r="E2101" s="152"/>
      <c r="F2101" s="152"/>
      <c r="G2101" s="152"/>
      <c r="H2101" s="152"/>
      <c r="I2101" s="152"/>
      <c r="J2101" s="152"/>
      <c r="K2101" s="152"/>
      <c r="L2101" s="152"/>
      <c r="M2101" s="152"/>
      <c r="N2101" s="152"/>
      <c r="O2101" s="152"/>
      <c r="P2101" s="152"/>
      <c r="Q2101" s="233"/>
      <c r="R2101" s="245"/>
      <c r="S2101" s="226"/>
      <c r="T2101" s="226"/>
      <c r="U2101" s="226"/>
      <c r="V2101" s="230"/>
      <c r="W2101" s="230"/>
      <c r="X2101" s="230"/>
    </row>
    <row r="2102" spans="1:24">
      <c r="A2102" s="152">
        <v>8861</v>
      </c>
      <c r="B2102" s="152">
        <v>9303</v>
      </c>
      <c r="C2102" s="152"/>
      <c r="D2102" s="152"/>
      <c r="E2102" s="152"/>
      <c r="F2102" s="152"/>
      <c r="G2102" s="152"/>
      <c r="H2102" s="152"/>
      <c r="I2102" s="152"/>
      <c r="J2102" s="152"/>
      <c r="K2102" s="152"/>
      <c r="L2102" s="152"/>
      <c r="M2102" s="152"/>
      <c r="N2102" s="152"/>
      <c r="O2102" s="152"/>
      <c r="P2102" s="152"/>
      <c r="Q2102" s="233"/>
      <c r="R2102" s="245"/>
      <c r="S2102" s="226"/>
      <c r="T2102" s="226"/>
      <c r="U2102" s="226"/>
      <c r="V2102" s="230"/>
      <c r="W2102" s="230"/>
      <c r="X2102" s="230"/>
    </row>
  </sheetData>
  <sheetProtection formatColumns="0"/>
  <customSheetViews>
    <customSheetView guid="{AE318230-F718-49FC-82EB-7CAC3DCD05F1}" showGridLines="0" hiddenRows="1" topLeftCell="O1">
      <selection activeCell="X26" sqref="X26"/>
      <pageMargins left="0.7" right="0.7" top="0.75" bottom="0.75" header="0.3" footer="0.3"/>
    </customSheetView>
  </customSheetViews>
  <dataValidations count="8">
    <dataValidation type="list" allowBlank="1" showInputMessage="1" showErrorMessage="1" sqref="J2:J19" xr:uid="{00000000-0002-0000-0600-000000000000}">
      <formula1>israel_abroad</formula1>
    </dataValidation>
    <dataValidation type="list" allowBlank="1" showInputMessage="1" showErrorMessage="1" sqref="O2:O19" xr:uid="{00000000-0002-0000-0600-000001000000}">
      <formula1>Holding_interest</formula1>
    </dataValidation>
    <dataValidation type="list" allowBlank="1" showInputMessage="1" showErrorMessage="1" sqref="K2:K20" xr:uid="{00000000-0002-0000-0600-000002000000}">
      <formula1>Country_list</formula1>
    </dataValidation>
    <dataValidation type="list" allowBlank="1" showInputMessage="1" showErrorMessage="1" sqref="E1326:E1345 E1466:E1481 E1800:E1802 E2:E20 E54 E77 E23 E85 E81 E102 E88 E128 E1864 E112 E158 E168 E203 E226 E173 E234 E250 E230 E147:E151 E275 E260 E304 E314 E387 E294:E297 E406 E320 E447 E458 E493 E517 E464 E524 E520 E527 E542 E424:E427 E568 E570:E589 E532 E600 E611 E648 E673 E617 E681 E677 E684 E591:E594 E724 E726:E745 E707 E757 E768 E844 E747:E750 E864 E866:E880 E774 E906 E916 E952 E976 E922 E983 E998 E985 E882:E885 E1023 E1025:E1043 E1008 E1055 E1065 E1099 E1123 E1071 E1131 E1127 E1147 E1133 E1045:E1048 E1173 E1175:E1193 E1158 E1205 E1217 E1252 E1276 E1222 E1283 E1279 E1299 E1195:E1198 E1324 E1285 E1356 E1367 E1421 E1373 E1441 E1347:E1349 E1464 E1425 E1492 E1503 E1577 E1483:E1485 E1597 E1599:E1613 E1615:E1618 E1509 E1645 E1654 E1658 E1624:E1625 E1701 E1725 E1734 E1738 E1718:E1719 E1782 E1808 E1817 E1821 E1883:E1884 E130:E145 E277:E292 E408:E422" xr:uid="{00000000-0002-0000-0600-000003000000}">
      <formula1>Issuer_Number_Type_2</formula1>
    </dataValidation>
    <dataValidation type="list" allowBlank="1" showInputMessage="1" showErrorMessage="1" sqref="H2:H20" xr:uid="{00000000-0002-0000-0600-000004000000}">
      <formula1>Security_ID_Number_Type</formula1>
    </dataValidation>
    <dataValidation type="list" allowBlank="1" showInputMessage="1" showErrorMessage="1" sqref="N2:N21" xr:uid="{00000000-0002-0000-0600-000005000000}">
      <formula1>Industry_Sector</formula1>
    </dataValidation>
    <dataValidation type="list" allowBlank="1" showInputMessage="1" showErrorMessage="1" sqref="L2:L20 L126 L271 L401 L689 L843 L981 L1270 L1420 L1566 L1709" xr:uid="{00000000-0002-0000-0600-000006000000}">
      <formula1>Tradeable_Status</formula1>
    </dataValidation>
    <dataValidation type="list" allowBlank="1" showInputMessage="1" showErrorMessage="1" sqref="M2:M20 M128 M273 M403 M691 M845 M983 M1272 M1422 M1568 M1711" xr:uid="{00000000-0002-0000-0600-000007000000}">
      <formula1>Stock_Exchange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8000000}">
          <x14:formula1>
            <xm:f>'אפשרויות בחירה'!$C$884:$C$889</xm:f>
          </x14:formula1>
          <xm:sqref>I2:I19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W234"/>
  <sheetViews>
    <sheetView rightToLeft="1" workbookViewId="0"/>
  </sheetViews>
  <sheetFormatPr defaultColWidth="9" defaultRowHeight="12.75"/>
  <cols>
    <col min="1" max="1" width="11.25" style="132" bestFit="1" customWidth="1"/>
    <col min="2" max="2" width="9.25" style="132" bestFit="1" customWidth="1"/>
    <col min="3" max="3" width="21.25" style="132" customWidth="1"/>
    <col min="4" max="4" width="12.75" style="132" customWidth="1"/>
    <col min="5" max="5" width="6.875" style="132" customWidth="1"/>
    <col min="6" max="6" width="13.375" style="132" customWidth="1"/>
    <col min="7" max="7" width="12.125" style="132" bestFit="1" customWidth="1"/>
    <col min="8" max="8" width="8.25" style="132" customWidth="1"/>
    <col min="9" max="9" width="22.125" style="132" bestFit="1" customWidth="1"/>
    <col min="10" max="10" width="8.75" style="132" bestFit="1" customWidth="1"/>
    <col min="11" max="11" width="11.875" style="132" bestFit="1" customWidth="1"/>
    <col min="12" max="12" width="8.375" style="132" bestFit="1" customWidth="1"/>
    <col min="13" max="13" width="41.75" style="132" customWidth="1"/>
    <col min="14" max="14" width="5.625" style="132" customWidth="1"/>
    <col min="15" max="15" width="6.75" style="132" customWidth="1"/>
    <col min="16" max="16" width="13.125" style="174" bestFit="1" customWidth="1"/>
    <col min="17" max="20" width="13.125" style="158" bestFit="1" customWidth="1"/>
    <col min="21" max="23" width="10.875" style="231" bestFit="1" customWidth="1"/>
    <col min="24" max="24" width="11.625" style="132" customWidth="1"/>
    <col min="25" max="16384" width="9" style="132"/>
  </cols>
  <sheetData>
    <row r="1" spans="1:23" ht="66.75" customHeight="1">
      <c r="A1" s="14" t="s">
        <v>667</v>
      </c>
      <c r="B1" s="14" t="s">
        <v>0</v>
      </c>
      <c r="C1" s="14" t="s">
        <v>740</v>
      </c>
      <c r="D1" s="14" t="s">
        <v>2</v>
      </c>
      <c r="E1" s="14" t="s">
        <v>756</v>
      </c>
      <c r="F1" s="14" t="s">
        <v>1163</v>
      </c>
      <c r="G1" s="14" t="s">
        <v>29</v>
      </c>
      <c r="H1" s="14" t="s">
        <v>28</v>
      </c>
      <c r="I1" s="14" t="s">
        <v>1</v>
      </c>
      <c r="J1" s="14" t="s">
        <v>620</v>
      </c>
      <c r="K1" s="14" t="s">
        <v>621</v>
      </c>
      <c r="L1" s="14" t="s">
        <v>5</v>
      </c>
      <c r="M1" s="14" t="s">
        <v>300</v>
      </c>
      <c r="N1" s="14" t="s">
        <v>622</v>
      </c>
      <c r="O1" s="14" t="s">
        <v>396</v>
      </c>
      <c r="P1" s="173" t="s">
        <v>789</v>
      </c>
      <c r="Q1" s="175" t="s">
        <v>11</v>
      </c>
      <c r="R1" s="175" t="s">
        <v>15</v>
      </c>
      <c r="S1" s="175" t="s">
        <v>955</v>
      </c>
      <c r="T1" s="175" t="s">
        <v>1171</v>
      </c>
      <c r="U1" s="228" t="s">
        <v>18</v>
      </c>
      <c r="V1" s="228" t="s">
        <v>19</v>
      </c>
      <c r="W1" s="228" t="s">
        <v>30</v>
      </c>
    </row>
    <row r="2" spans="1:23" ht="13.5" thickBot="1">
      <c r="A2" s="153">
        <v>7956</v>
      </c>
      <c r="B2" s="153">
        <v>7958</v>
      </c>
      <c r="C2" s="141" t="s">
        <v>2439</v>
      </c>
      <c r="D2" s="141">
        <v>513534974</v>
      </c>
      <c r="E2" s="141" t="s">
        <v>429</v>
      </c>
      <c r="F2" s="141" t="s">
        <v>2443</v>
      </c>
      <c r="G2" s="141" t="s">
        <v>3938</v>
      </c>
      <c r="H2" s="141" t="s">
        <v>76</v>
      </c>
      <c r="I2" s="141" t="s">
        <v>235</v>
      </c>
      <c r="J2" s="141" t="s">
        <v>53</v>
      </c>
      <c r="K2" s="141" t="s">
        <v>314</v>
      </c>
      <c r="L2" s="141" t="s">
        <v>311</v>
      </c>
      <c r="M2" s="141" t="s">
        <v>1125</v>
      </c>
      <c r="N2" s="141" t="s">
        <v>62</v>
      </c>
      <c r="O2" s="141" t="s">
        <v>1206</v>
      </c>
      <c r="P2" s="227">
        <v>675695</v>
      </c>
      <c r="Q2" s="148">
        <v>1</v>
      </c>
      <c r="R2" s="148">
        <v>24940</v>
      </c>
      <c r="S2" s="148">
        <v>0</v>
      </c>
      <c r="T2" s="148">
        <v>168518.33300000001</v>
      </c>
      <c r="U2" s="229">
        <v>1.9638749547000001E-2</v>
      </c>
      <c r="V2" s="229">
        <v>0.23924941172899999</v>
      </c>
      <c r="W2" s="229">
        <v>0.10652777064376347</v>
      </c>
    </row>
    <row r="3" spans="1:23" ht="13.5" thickBot="1">
      <c r="A3" s="153">
        <v>7956</v>
      </c>
      <c r="B3" s="153">
        <v>7958</v>
      </c>
      <c r="C3" s="141" t="s">
        <v>2440</v>
      </c>
      <c r="D3" s="141">
        <v>510938608</v>
      </c>
      <c r="E3" s="141" t="s">
        <v>429</v>
      </c>
      <c r="F3" s="141" t="s">
        <v>2444</v>
      </c>
      <c r="G3" s="141" t="s">
        <v>3939</v>
      </c>
      <c r="H3" s="141" t="s">
        <v>76</v>
      </c>
      <c r="I3" s="141" t="s">
        <v>235</v>
      </c>
      <c r="J3" s="141" t="s">
        <v>53</v>
      </c>
      <c r="K3" s="141" t="s">
        <v>314</v>
      </c>
      <c r="L3" s="141" t="s">
        <v>311</v>
      </c>
      <c r="M3" s="141" t="s">
        <v>1125</v>
      </c>
      <c r="N3" s="141" t="s">
        <v>62</v>
      </c>
      <c r="O3" s="141" t="s">
        <v>1206</v>
      </c>
      <c r="P3" s="227">
        <v>544761</v>
      </c>
      <c r="Q3" s="148">
        <v>1</v>
      </c>
      <c r="R3" s="148">
        <v>23280</v>
      </c>
      <c r="S3" s="148">
        <v>0</v>
      </c>
      <c r="T3" s="148">
        <v>126820.36079999999</v>
      </c>
      <c r="U3" s="229">
        <v>1.9679107873999999E-2</v>
      </c>
      <c r="V3" s="229">
        <v>0.18004982708100001</v>
      </c>
      <c r="W3" s="229">
        <v>8.0168668107236316E-2</v>
      </c>
    </row>
    <row r="4" spans="1:23" ht="13.5" thickBot="1">
      <c r="A4" s="153">
        <v>7956</v>
      </c>
      <c r="B4" s="153">
        <v>7958</v>
      </c>
      <c r="C4" s="141" t="s">
        <v>3940</v>
      </c>
      <c r="D4" s="141">
        <v>513765339</v>
      </c>
      <c r="E4" s="141" t="s">
        <v>429</v>
      </c>
      <c r="F4" s="141" t="s">
        <v>2445</v>
      </c>
      <c r="G4" s="141" t="s">
        <v>3941</v>
      </c>
      <c r="H4" s="141" t="s">
        <v>76</v>
      </c>
      <c r="I4" s="141" t="s">
        <v>235</v>
      </c>
      <c r="J4" s="141" t="s">
        <v>53</v>
      </c>
      <c r="K4" s="141" t="s">
        <v>314</v>
      </c>
      <c r="L4" s="141" t="s">
        <v>311</v>
      </c>
      <c r="M4" s="141" t="s">
        <v>1125</v>
      </c>
      <c r="N4" s="141" t="s">
        <v>62</v>
      </c>
      <c r="O4" s="141" t="s">
        <v>1206</v>
      </c>
      <c r="P4" s="227">
        <v>538000</v>
      </c>
      <c r="Q4" s="148">
        <v>1</v>
      </c>
      <c r="R4" s="148">
        <v>21020</v>
      </c>
      <c r="S4" s="148">
        <v>0</v>
      </c>
      <c r="T4" s="148">
        <v>113087.6</v>
      </c>
      <c r="U4" s="229">
        <v>5.4011772590000003E-3</v>
      </c>
      <c r="V4" s="229">
        <v>0.16055310595700001</v>
      </c>
      <c r="W4" s="229">
        <v>7.1487592483208726E-2</v>
      </c>
    </row>
    <row r="5" spans="1:23" ht="13.5" thickBot="1">
      <c r="A5" s="153">
        <v>7956</v>
      </c>
      <c r="B5" s="153">
        <v>7958</v>
      </c>
      <c r="C5" s="141" t="s">
        <v>2441</v>
      </c>
      <c r="D5" s="141">
        <v>511776783</v>
      </c>
      <c r="E5" s="141" t="s">
        <v>429</v>
      </c>
      <c r="F5" s="141" t="s">
        <v>2446</v>
      </c>
      <c r="G5" s="141" t="s">
        <v>3942</v>
      </c>
      <c r="H5" s="141" t="s">
        <v>76</v>
      </c>
      <c r="I5" s="141" t="s">
        <v>235</v>
      </c>
      <c r="J5" s="141" t="s">
        <v>53</v>
      </c>
      <c r="K5" s="141" t="s">
        <v>314</v>
      </c>
      <c r="L5" s="141" t="s">
        <v>311</v>
      </c>
      <c r="M5" s="141" t="s">
        <v>1125</v>
      </c>
      <c r="N5" s="141" t="s">
        <v>62</v>
      </c>
      <c r="O5" s="141" t="s">
        <v>1206</v>
      </c>
      <c r="P5" s="227">
        <v>5415420</v>
      </c>
      <c r="Q5" s="148">
        <v>1</v>
      </c>
      <c r="R5" s="148">
        <v>2470</v>
      </c>
      <c r="S5" s="148">
        <v>0</v>
      </c>
      <c r="T5" s="148">
        <v>133760.87400000001</v>
      </c>
      <c r="U5" s="229">
        <v>1.4296714453000001E-2</v>
      </c>
      <c r="V5" s="229">
        <v>0.18990343571000001</v>
      </c>
      <c r="W5" s="229">
        <v>8.4556068487701835E-2</v>
      </c>
    </row>
    <row r="6" spans="1:23" ht="13.5" thickBot="1">
      <c r="A6" s="153">
        <v>7956</v>
      </c>
      <c r="B6" s="153">
        <v>7958</v>
      </c>
      <c r="C6" s="141" t="s">
        <v>2442</v>
      </c>
      <c r="D6" s="141">
        <v>511303661</v>
      </c>
      <c r="E6" s="141" t="s">
        <v>429</v>
      </c>
      <c r="F6" s="141" t="s">
        <v>2447</v>
      </c>
      <c r="G6" s="141" t="s">
        <v>3943</v>
      </c>
      <c r="H6" s="141" t="s">
        <v>76</v>
      </c>
      <c r="I6" s="141" t="s">
        <v>235</v>
      </c>
      <c r="J6" s="141" t="s">
        <v>53</v>
      </c>
      <c r="K6" s="141" t="s">
        <v>314</v>
      </c>
      <c r="L6" s="141" t="s">
        <v>311</v>
      </c>
      <c r="M6" s="141" t="s">
        <v>1125</v>
      </c>
      <c r="N6" s="141" t="s">
        <v>62</v>
      </c>
      <c r="O6" s="141" t="s">
        <v>1206</v>
      </c>
      <c r="P6" s="227">
        <v>886000</v>
      </c>
      <c r="Q6" s="148">
        <v>1</v>
      </c>
      <c r="R6" s="148">
        <v>9106</v>
      </c>
      <c r="S6" s="148">
        <v>0</v>
      </c>
      <c r="T6" s="148">
        <v>80679.16</v>
      </c>
      <c r="U6" s="229">
        <v>1.0148911797999999E-2</v>
      </c>
      <c r="V6" s="229">
        <v>0.114542087054</v>
      </c>
      <c r="W6" s="229">
        <v>5.1000807444561508E-2</v>
      </c>
    </row>
    <row r="7" spans="1:23" ht="13.5" thickBot="1">
      <c r="A7" s="153">
        <v>7956</v>
      </c>
      <c r="B7" s="153">
        <v>7958</v>
      </c>
      <c r="C7" s="141" t="s">
        <v>3147</v>
      </c>
      <c r="D7" s="141" t="s">
        <v>3944</v>
      </c>
      <c r="E7" s="141" t="s">
        <v>430</v>
      </c>
      <c r="F7" s="141" t="s">
        <v>2448</v>
      </c>
      <c r="G7" s="141" t="s">
        <v>2449</v>
      </c>
      <c r="H7" s="141" t="s">
        <v>76</v>
      </c>
      <c r="I7" s="141" t="s">
        <v>235</v>
      </c>
      <c r="J7" s="141" t="s">
        <v>61</v>
      </c>
      <c r="K7" s="141" t="s">
        <v>314</v>
      </c>
      <c r="L7" s="141" t="s">
        <v>494</v>
      </c>
      <c r="M7" s="141" t="s">
        <v>775</v>
      </c>
      <c r="N7" s="141" t="s">
        <v>62</v>
      </c>
      <c r="O7" s="141" t="s">
        <v>1207</v>
      </c>
      <c r="P7" s="227">
        <v>8180</v>
      </c>
      <c r="Q7" s="148">
        <v>3.71</v>
      </c>
      <c r="R7" s="148">
        <v>112716</v>
      </c>
      <c r="S7" s="148">
        <v>0</v>
      </c>
      <c r="T7" s="148">
        <v>34206.826249999998</v>
      </c>
      <c r="U7" s="229">
        <v>3.6485206100000001E-4</v>
      </c>
      <c r="V7" s="229">
        <v>4.8564229847999997E-2</v>
      </c>
      <c r="W7" s="229">
        <v>2.1623623236357716E-2</v>
      </c>
    </row>
    <row r="8" spans="1:23" ht="13.5" thickBot="1">
      <c r="A8" s="153">
        <v>7956</v>
      </c>
      <c r="B8" s="153">
        <v>7958</v>
      </c>
      <c r="C8" s="141" t="s">
        <v>3148</v>
      </c>
      <c r="D8" s="141">
        <v>18978672</v>
      </c>
      <c r="E8" s="141" t="s">
        <v>430</v>
      </c>
      <c r="F8" s="141" t="s">
        <v>2450</v>
      </c>
      <c r="G8" s="141" t="s">
        <v>2451</v>
      </c>
      <c r="H8" s="141" t="s">
        <v>76</v>
      </c>
      <c r="I8" s="141" t="s">
        <v>235</v>
      </c>
      <c r="J8" s="141" t="s">
        <v>61</v>
      </c>
      <c r="K8" s="141" t="s">
        <v>314</v>
      </c>
      <c r="L8" s="141" t="s">
        <v>494</v>
      </c>
      <c r="M8" s="141" t="s">
        <v>775</v>
      </c>
      <c r="N8" s="141" t="s">
        <v>62</v>
      </c>
      <c r="O8" s="141" t="s">
        <v>1207</v>
      </c>
      <c r="P8" s="227">
        <v>31210</v>
      </c>
      <c r="Q8" s="148">
        <v>3.71</v>
      </c>
      <c r="R8" s="148">
        <v>40841</v>
      </c>
      <c r="S8" s="148">
        <v>0</v>
      </c>
      <c r="T8" s="148">
        <v>47289.426330000002</v>
      </c>
      <c r="U8" s="229">
        <v>2.1992821640000001E-3</v>
      </c>
      <c r="V8" s="229">
        <v>6.7137902617999998E-2</v>
      </c>
      <c r="W8" s="229">
        <v>2.9893703980310493E-2</v>
      </c>
    </row>
    <row r="9" spans="1:23" ht="13.5" thickBot="1">
      <c r="A9" s="153">
        <v>7956</v>
      </c>
      <c r="B9" s="153">
        <v>12538</v>
      </c>
      <c r="C9" s="141" t="s">
        <v>2439</v>
      </c>
      <c r="D9" s="141">
        <v>513534974</v>
      </c>
      <c r="E9" s="141" t="s">
        <v>429</v>
      </c>
      <c r="F9" s="141" t="s">
        <v>3945</v>
      </c>
      <c r="G9" s="141" t="s">
        <v>3946</v>
      </c>
      <c r="H9" s="141" t="s">
        <v>76</v>
      </c>
      <c r="I9" s="141" t="s">
        <v>236</v>
      </c>
      <c r="J9" s="141" t="s">
        <v>53</v>
      </c>
      <c r="K9" s="141" t="s">
        <v>53</v>
      </c>
      <c r="L9" s="141" t="s">
        <v>311</v>
      </c>
      <c r="M9" s="141" t="s">
        <v>997</v>
      </c>
      <c r="N9" s="141" t="s">
        <v>62</v>
      </c>
      <c r="O9" s="141" t="s">
        <v>1206</v>
      </c>
      <c r="P9" s="227">
        <v>9088</v>
      </c>
      <c r="Q9" s="148">
        <v>1</v>
      </c>
      <c r="R9" s="148">
        <v>365.33</v>
      </c>
      <c r="S9" s="148">
        <v>0</v>
      </c>
      <c r="T9" s="148">
        <v>33.201189999999997</v>
      </c>
      <c r="U9" s="229">
        <v>6.6739289363175303E-6</v>
      </c>
      <c r="V9" s="229">
        <v>0.18879614642199999</v>
      </c>
      <c r="W9" s="229">
        <v>8.3139723769495977E-6</v>
      </c>
    </row>
    <row r="10" spans="1:23" ht="13.5" thickBot="1">
      <c r="A10" s="153">
        <v>7956</v>
      </c>
      <c r="B10" s="153">
        <v>12538</v>
      </c>
      <c r="C10" s="141" t="s">
        <v>2440</v>
      </c>
      <c r="D10" s="141">
        <v>510938608</v>
      </c>
      <c r="E10" s="141" t="s">
        <v>429</v>
      </c>
      <c r="F10" s="141" t="s">
        <v>2452</v>
      </c>
      <c r="G10" s="141" t="s">
        <v>3947</v>
      </c>
      <c r="H10" s="141" t="s">
        <v>76</v>
      </c>
      <c r="I10" s="141" t="s">
        <v>236</v>
      </c>
      <c r="J10" s="141" t="s">
        <v>53</v>
      </c>
      <c r="K10" s="141" t="s">
        <v>53</v>
      </c>
      <c r="L10" s="141" t="s">
        <v>311</v>
      </c>
      <c r="M10" s="141" t="s">
        <v>997</v>
      </c>
      <c r="N10" s="141" t="s">
        <v>62</v>
      </c>
      <c r="O10" s="141" t="s">
        <v>1206</v>
      </c>
      <c r="P10" s="227">
        <v>1182</v>
      </c>
      <c r="Q10" s="148">
        <v>1</v>
      </c>
      <c r="R10" s="148">
        <v>3695.59</v>
      </c>
      <c r="S10" s="148">
        <v>0</v>
      </c>
      <c r="T10" s="148">
        <v>43.681870000000004</v>
      </c>
      <c r="U10" s="229">
        <v>1.49774604425883E-5</v>
      </c>
      <c r="V10" s="229">
        <v>0.24839376915399999</v>
      </c>
      <c r="W10" s="229">
        <v>1.0938459150214297E-5</v>
      </c>
    </row>
    <row r="11" spans="1:23" ht="13.5" thickBot="1">
      <c r="A11" s="153">
        <v>7956</v>
      </c>
      <c r="B11" s="153">
        <v>12538</v>
      </c>
      <c r="C11" s="141" t="s">
        <v>3940</v>
      </c>
      <c r="D11" s="141">
        <v>513765339</v>
      </c>
      <c r="E11" s="141" t="s">
        <v>429</v>
      </c>
      <c r="F11" s="141" t="s">
        <v>2461</v>
      </c>
      <c r="G11" s="141" t="s">
        <v>3948</v>
      </c>
      <c r="H11" s="141" t="s">
        <v>76</v>
      </c>
      <c r="I11" s="141" t="s">
        <v>236</v>
      </c>
      <c r="J11" s="141" t="s">
        <v>53</v>
      </c>
      <c r="K11" s="141" t="s">
        <v>53</v>
      </c>
      <c r="L11" s="141" t="s">
        <v>311</v>
      </c>
      <c r="M11" s="141" t="s">
        <v>997</v>
      </c>
      <c r="N11" s="141" t="s">
        <v>62</v>
      </c>
      <c r="O11" s="141" t="s">
        <v>1206</v>
      </c>
      <c r="P11" s="227">
        <v>8974</v>
      </c>
      <c r="Q11" s="148">
        <v>1</v>
      </c>
      <c r="R11" s="148">
        <v>365.93</v>
      </c>
      <c r="S11" s="148">
        <v>0</v>
      </c>
      <c r="T11" s="148">
        <v>32.838560000000001</v>
      </c>
      <c r="U11" s="229">
        <v>6.5279168773036502E-6</v>
      </c>
      <c r="V11" s="229">
        <v>0.186734077364</v>
      </c>
      <c r="W11" s="229">
        <v>8.2231655172239916E-6</v>
      </c>
    </row>
    <row r="12" spans="1:23" ht="13.5" thickBot="1">
      <c r="A12" s="153">
        <v>7956</v>
      </c>
      <c r="B12" s="153">
        <v>12538</v>
      </c>
      <c r="C12" s="141" t="s">
        <v>2441</v>
      </c>
      <c r="D12" s="141">
        <v>511776783</v>
      </c>
      <c r="E12" s="141" t="s">
        <v>429</v>
      </c>
      <c r="F12" s="141" t="s">
        <v>3949</v>
      </c>
      <c r="G12" s="141" t="s">
        <v>3950</v>
      </c>
      <c r="H12" s="141" t="s">
        <v>76</v>
      </c>
      <c r="I12" s="141" t="s">
        <v>236</v>
      </c>
      <c r="J12" s="141" t="s">
        <v>53</v>
      </c>
      <c r="K12" s="141" t="s">
        <v>53</v>
      </c>
      <c r="L12" s="141" t="s">
        <v>311</v>
      </c>
      <c r="M12" s="141" t="s">
        <v>1002</v>
      </c>
      <c r="N12" s="141" t="s">
        <v>62</v>
      </c>
      <c r="O12" s="141" t="s">
        <v>1206</v>
      </c>
      <c r="P12" s="227">
        <v>17033</v>
      </c>
      <c r="Q12" s="148">
        <v>1</v>
      </c>
      <c r="R12" s="148">
        <v>388.28</v>
      </c>
      <c r="S12" s="148">
        <v>0</v>
      </c>
      <c r="T12" s="148">
        <v>66.135729999999995</v>
      </c>
      <c r="U12" s="229">
        <v>1.27651218E-4</v>
      </c>
      <c r="V12" s="229">
        <v>0.37607600705900002</v>
      </c>
      <c r="W12" s="229">
        <v>1.6561172426331611E-5</v>
      </c>
    </row>
    <row r="13" spans="1:23" ht="13.5" thickBot="1">
      <c r="A13" s="153">
        <v>7956</v>
      </c>
      <c r="B13" s="153">
        <v>15253</v>
      </c>
      <c r="C13" s="141" t="s">
        <v>2439</v>
      </c>
      <c r="D13" s="141">
        <v>513534974</v>
      </c>
      <c r="E13" s="141" t="s">
        <v>429</v>
      </c>
      <c r="F13" s="141" t="s">
        <v>3945</v>
      </c>
      <c r="G13" s="141" t="s">
        <v>3946</v>
      </c>
      <c r="H13" s="141" t="s">
        <v>76</v>
      </c>
      <c r="I13" s="141" t="s">
        <v>236</v>
      </c>
      <c r="J13" s="141" t="s">
        <v>53</v>
      </c>
      <c r="K13" s="141" t="s">
        <v>53</v>
      </c>
      <c r="L13" s="141" t="s">
        <v>311</v>
      </c>
      <c r="M13" s="141" t="s">
        <v>997</v>
      </c>
      <c r="N13" s="141" t="s">
        <v>62</v>
      </c>
      <c r="O13" s="141" t="s">
        <v>1206</v>
      </c>
      <c r="P13" s="227">
        <v>21000</v>
      </c>
      <c r="Q13" s="148">
        <v>1</v>
      </c>
      <c r="R13" s="148">
        <v>365.33</v>
      </c>
      <c r="S13" s="148">
        <v>0</v>
      </c>
      <c r="T13" s="148">
        <v>76.719300000000004</v>
      </c>
      <c r="U13" s="229">
        <v>1.5421710790346401E-5</v>
      </c>
      <c r="V13" s="229">
        <v>4.9943597136000002E-2</v>
      </c>
      <c r="W13" s="229">
        <v>5.7985621138355852E-3</v>
      </c>
    </row>
    <row r="14" spans="1:23" ht="13.5" thickBot="1">
      <c r="A14" s="153">
        <v>7956</v>
      </c>
      <c r="B14" s="153">
        <v>15253</v>
      </c>
      <c r="C14" s="141" t="s">
        <v>2440</v>
      </c>
      <c r="D14" s="141">
        <v>510938608</v>
      </c>
      <c r="E14" s="141" t="s">
        <v>429</v>
      </c>
      <c r="F14" s="141" t="s">
        <v>2452</v>
      </c>
      <c r="G14" s="141" t="s">
        <v>3947</v>
      </c>
      <c r="H14" s="141" t="s">
        <v>76</v>
      </c>
      <c r="I14" s="141" t="s">
        <v>236</v>
      </c>
      <c r="J14" s="141" t="s">
        <v>53</v>
      </c>
      <c r="K14" s="141" t="s">
        <v>53</v>
      </c>
      <c r="L14" s="141" t="s">
        <v>311</v>
      </c>
      <c r="M14" s="141" t="s">
        <v>997</v>
      </c>
      <c r="N14" s="141" t="s">
        <v>62</v>
      </c>
      <c r="O14" s="141" t="s">
        <v>1206</v>
      </c>
      <c r="P14" s="227">
        <v>5841</v>
      </c>
      <c r="Q14" s="148">
        <v>1</v>
      </c>
      <c r="R14" s="148">
        <v>3695.59</v>
      </c>
      <c r="S14" s="148">
        <v>0</v>
      </c>
      <c r="T14" s="148">
        <v>215.85941</v>
      </c>
      <c r="U14" s="229">
        <v>7.4012983456140494E-5</v>
      </c>
      <c r="V14" s="229">
        <v>0.14052259876199999</v>
      </c>
      <c r="W14" s="229">
        <v>1.6314984583291326E-2</v>
      </c>
    </row>
    <row r="15" spans="1:23" ht="13.5" thickBot="1">
      <c r="A15" s="153">
        <v>7956</v>
      </c>
      <c r="B15" s="153">
        <v>15253</v>
      </c>
      <c r="C15" s="141" t="s">
        <v>3940</v>
      </c>
      <c r="D15" s="141">
        <v>513765339</v>
      </c>
      <c r="E15" s="141" t="s">
        <v>429</v>
      </c>
      <c r="F15" s="141" t="s">
        <v>2461</v>
      </c>
      <c r="G15" s="141" t="s">
        <v>3948</v>
      </c>
      <c r="H15" s="141" t="s">
        <v>76</v>
      </c>
      <c r="I15" s="141" t="s">
        <v>236</v>
      </c>
      <c r="J15" s="141" t="s">
        <v>53</v>
      </c>
      <c r="K15" s="141" t="s">
        <v>53</v>
      </c>
      <c r="L15" s="141" t="s">
        <v>311</v>
      </c>
      <c r="M15" s="141" t="s">
        <v>997</v>
      </c>
      <c r="N15" s="141" t="s">
        <v>62</v>
      </c>
      <c r="O15" s="141" t="s">
        <v>1206</v>
      </c>
      <c r="P15" s="227">
        <v>35000</v>
      </c>
      <c r="Q15" s="148">
        <v>1</v>
      </c>
      <c r="R15" s="148">
        <v>365.93</v>
      </c>
      <c r="S15" s="148">
        <v>0</v>
      </c>
      <c r="T15" s="148">
        <v>128.07550000000001</v>
      </c>
      <c r="U15" s="229">
        <v>2.5459894217252899E-5</v>
      </c>
      <c r="V15" s="229">
        <v>8.3376036735000006E-2</v>
      </c>
      <c r="W15" s="229">
        <v>9.6801423111335678E-3</v>
      </c>
    </row>
    <row r="16" spans="1:23" ht="13.5" thickBot="1">
      <c r="A16" s="153">
        <v>7956</v>
      </c>
      <c r="B16" s="153">
        <v>15253</v>
      </c>
      <c r="C16" s="141" t="s">
        <v>2441</v>
      </c>
      <c r="D16" s="141">
        <v>511776783</v>
      </c>
      <c r="E16" s="141" t="s">
        <v>429</v>
      </c>
      <c r="F16" s="141" t="s">
        <v>3949</v>
      </c>
      <c r="G16" s="141" t="s">
        <v>3950</v>
      </c>
      <c r="H16" s="141" t="s">
        <v>76</v>
      </c>
      <c r="I16" s="141" t="s">
        <v>236</v>
      </c>
      <c r="J16" s="141" t="s">
        <v>53</v>
      </c>
      <c r="K16" s="141" t="s">
        <v>53</v>
      </c>
      <c r="L16" s="141" t="s">
        <v>311</v>
      </c>
      <c r="M16" s="141" t="s">
        <v>1002</v>
      </c>
      <c r="N16" s="141" t="s">
        <v>62</v>
      </c>
      <c r="O16" s="141" t="s">
        <v>1206</v>
      </c>
      <c r="P16" s="227">
        <v>61409</v>
      </c>
      <c r="Q16" s="148">
        <v>1</v>
      </c>
      <c r="R16" s="148">
        <v>388.28</v>
      </c>
      <c r="S16" s="148">
        <v>0</v>
      </c>
      <c r="T16" s="148">
        <v>238.43887000000001</v>
      </c>
      <c r="U16" s="229">
        <v>4.6022037499999997E-4</v>
      </c>
      <c r="V16" s="229">
        <v>0.155221630868</v>
      </c>
      <c r="W16" s="229">
        <v>1.8021574728233552E-2</v>
      </c>
    </row>
    <row r="17" spans="1:23" ht="13.5" thickBot="1">
      <c r="A17" s="153">
        <v>7956</v>
      </c>
      <c r="B17" s="153">
        <v>15253</v>
      </c>
      <c r="C17" s="141" t="s">
        <v>2440</v>
      </c>
      <c r="D17" s="141">
        <v>510938608</v>
      </c>
      <c r="E17" s="141" t="s">
        <v>429</v>
      </c>
      <c r="F17" s="141" t="s">
        <v>2484</v>
      </c>
      <c r="G17" s="141" t="s">
        <v>3951</v>
      </c>
      <c r="H17" s="141" t="s">
        <v>76</v>
      </c>
      <c r="I17" s="141" t="s">
        <v>236</v>
      </c>
      <c r="J17" s="141" t="s">
        <v>53</v>
      </c>
      <c r="K17" s="141" t="s">
        <v>53</v>
      </c>
      <c r="L17" s="141" t="s">
        <v>311</v>
      </c>
      <c r="M17" s="141" t="s">
        <v>1002</v>
      </c>
      <c r="N17" s="141" t="s">
        <v>62</v>
      </c>
      <c r="O17" s="141" t="s">
        <v>1206</v>
      </c>
      <c r="P17" s="227">
        <v>11106</v>
      </c>
      <c r="Q17" s="148">
        <v>1</v>
      </c>
      <c r="R17" s="148">
        <v>3902.52</v>
      </c>
      <c r="S17" s="148">
        <v>0</v>
      </c>
      <c r="T17" s="148">
        <v>433.41386999999997</v>
      </c>
      <c r="U17" s="229">
        <v>2.8464702900000001E-4</v>
      </c>
      <c r="V17" s="229">
        <v>0.28214866033500002</v>
      </c>
      <c r="W17" s="229">
        <v>3.2758083639877596E-2</v>
      </c>
    </row>
    <row r="18" spans="1:23" ht="13.5" thickBot="1">
      <c r="A18" s="153">
        <v>7956</v>
      </c>
      <c r="B18" s="153">
        <v>15253</v>
      </c>
      <c r="C18" s="141" t="s">
        <v>3940</v>
      </c>
      <c r="D18" s="141">
        <v>513765339</v>
      </c>
      <c r="E18" s="141" t="s">
        <v>429</v>
      </c>
      <c r="F18" s="141" t="s">
        <v>2464</v>
      </c>
      <c r="G18" s="141" t="s">
        <v>3952</v>
      </c>
      <c r="H18" s="141" t="s">
        <v>76</v>
      </c>
      <c r="I18" s="141" t="s">
        <v>236</v>
      </c>
      <c r="J18" s="141" t="s">
        <v>53</v>
      </c>
      <c r="K18" s="141" t="s">
        <v>53</v>
      </c>
      <c r="L18" s="141" t="s">
        <v>311</v>
      </c>
      <c r="M18" s="141" t="s">
        <v>997</v>
      </c>
      <c r="N18" s="141" t="s">
        <v>62</v>
      </c>
      <c r="O18" s="141" t="s">
        <v>1206</v>
      </c>
      <c r="P18" s="227">
        <v>121348</v>
      </c>
      <c r="Q18" s="148">
        <v>1</v>
      </c>
      <c r="R18" s="148">
        <v>365.57</v>
      </c>
      <c r="S18" s="148">
        <v>0</v>
      </c>
      <c r="T18" s="148">
        <v>443.61187999999999</v>
      </c>
      <c r="U18" s="229">
        <v>8.1645120699999998E-4</v>
      </c>
      <c r="V18" s="229">
        <v>0.28878747616099998</v>
      </c>
      <c r="W18" s="229">
        <v>3.3528864843857774E-2</v>
      </c>
    </row>
    <row r="19" spans="1:23" ht="13.5" thickBot="1">
      <c r="A19" s="153">
        <v>7956</v>
      </c>
      <c r="B19" s="153">
        <v>15254</v>
      </c>
      <c r="C19" s="141" t="s">
        <v>2439</v>
      </c>
      <c r="D19" s="141">
        <v>513534974</v>
      </c>
      <c r="E19" s="141" t="s">
        <v>429</v>
      </c>
      <c r="F19" s="141" t="s">
        <v>3945</v>
      </c>
      <c r="G19" s="141" t="s">
        <v>3946</v>
      </c>
      <c r="H19" s="141" t="s">
        <v>76</v>
      </c>
      <c r="I19" s="141" t="s">
        <v>236</v>
      </c>
      <c r="J19" s="141" t="s">
        <v>53</v>
      </c>
      <c r="K19" s="141" t="s">
        <v>53</v>
      </c>
      <c r="L19" s="141" t="s">
        <v>311</v>
      </c>
      <c r="M19" s="141" t="s">
        <v>997</v>
      </c>
      <c r="N19" s="141" t="s">
        <v>62</v>
      </c>
      <c r="O19" s="141" t="s">
        <v>1206</v>
      </c>
      <c r="P19" s="227">
        <v>31339</v>
      </c>
      <c r="Q19" s="148">
        <v>1</v>
      </c>
      <c r="R19" s="148">
        <v>365.33</v>
      </c>
      <c r="S19" s="148">
        <v>0</v>
      </c>
      <c r="T19" s="148">
        <v>114.49077</v>
      </c>
      <c r="U19" s="229">
        <v>2.3014333069460301E-5</v>
      </c>
      <c r="V19" s="229">
        <v>9.6325490367E-2</v>
      </c>
      <c r="W19" s="229">
        <v>1.7667893877204393E-2</v>
      </c>
    </row>
    <row r="20" spans="1:23" ht="13.5" thickBot="1">
      <c r="A20" s="153">
        <v>7956</v>
      </c>
      <c r="B20" s="153">
        <v>15254</v>
      </c>
      <c r="C20" s="141" t="s">
        <v>2440</v>
      </c>
      <c r="D20" s="141">
        <v>510938608</v>
      </c>
      <c r="E20" s="141" t="s">
        <v>429</v>
      </c>
      <c r="F20" s="141" t="s">
        <v>2452</v>
      </c>
      <c r="G20" s="141" t="s">
        <v>3947</v>
      </c>
      <c r="H20" s="141" t="s">
        <v>76</v>
      </c>
      <c r="I20" s="141" t="s">
        <v>236</v>
      </c>
      <c r="J20" s="141" t="s">
        <v>53</v>
      </c>
      <c r="K20" s="141" t="s">
        <v>53</v>
      </c>
      <c r="L20" s="141" t="s">
        <v>311</v>
      </c>
      <c r="M20" s="141" t="s">
        <v>997</v>
      </c>
      <c r="N20" s="141" t="s">
        <v>62</v>
      </c>
      <c r="O20" s="141" t="s">
        <v>1206</v>
      </c>
      <c r="P20" s="227">
        <v>5312</v>
      </c>
      <c r="Q20" s="148">
        <v>1</v>
      </c>
      <c r="R20" s="148">
        <v>3695.59</v>
      </c>
      <c r="S20" s="148">
        <v>0</v>
      </c>
      <c r="T20" s="148">
        <v>196.30974000000001</v>
      </c>
      <c r="U20" s="229">
        <v>6.7309872987334103E-5</v>
      </c>
      <c r="V20" s="229">
        <v>0.165162938195</v>
      </c>
      <c r="W20" s="229">
        <v>3.0293967394765413E-2</v>
      </c>
    </row>
    <row r="21" spans="1:23" ht="13.5" thickBot="1">
      <c r="A21" s="153">
        <v>7956</v>
      </c>
      <c r="B21" s="153">
        <v>15254</v>
      </c>
      <c r="C21" s="141" t="s">
        <v>2440</v>
      </c>
      <c r="D21" s="141">
        <v>510938608</v>
      </c>
      <c r="E21" s="141" t="s">
        <v>429</v>
      </c>
      <c r="F21" s="141" t="s">
        <v>3953</v>
      </c>
      <c r="G21" s="141" t="s">
        <v>3954</v>
      </c>
      <c r="H21" s="141" t="s">
        <v>76</v>
      </c>
      <c r="I21" s="141" t="s">
        <v>236</v>
      </c>
      <c r="J21" s="141" t="s">
        <v>53</v>
      </c>
      <c r="K21" s="141" t="s">
        <v>53</v>
      </c>
      <c r="L21" s="141" t="s">
        <v>311</v>
      </c>
      <c r="M21" s="141" t="s">
        <v>1002</v>
      </c>
      <c r="N21" s="141" t="s">
        <v>62</v>
      </c>
      <c r="O21" s="141" t="s">
        <v>1206</v>
      </c>
      <c r="P21" s="227">
        <v>9170</v>
      </c>
      <c r="Q21" s="148">
        <v>1</v>
      </c>
      <c r="R21" s="148">
        <v>3880.51</v>
      </c>
      <c r="S21" s="148">
        <v>0</v>
      </c>
      <c r="T21" s="148">
        <v>355.84276999999997</v>
      </c>
      <c r="U21" s="229">
        <v>1.6980914099999999E-4</v>
      </c>
      <c r="V21" s="229">
        <v>0.29938421511199997</v>
      </c>
      <c r="W21" s="229">
        <v>5.4912656254564887E-2</v>
      </c>
    </row>
    <row r="22" spans="1:23" ht="13.5" thickBot="1">
      <c r="A22" s="153">
        <v>7956</v>
      </c>
      <c r="B22" s="153">
        <v>15254</v>
      </c>
      <c r="C22" s="141" t="s">
        <v>3940</v>
      </c>
      <c r="D22" s="141">
        <v>513765339</v>
      </c>
      <c r="E22" s="141" t="s">
        <v>429</v>
      </c>
      <c r="F22" s="141" t="s">
        <v>2461</v>
      </c>
      <c r="G22" s="141" t="s">
        <v>3948</v>
      </c>
      <c r="H22" s="141" t="s">
        <v>76</v>
      </c>
      <c r="I22" s="141" t="s">
        <v>236</v>
      </c>
      <c r="J22" s="141" t="s">
        <v>53</v>
      </c>
      <c r="K22" s="141" t="s">
        <v>53</v>
      </c>
      <c r="L22" s="141" t="s">
        <v>311</v>
      </c>
      <c r="M22" s="141" t="s">
        <v>997</v>
      </c>
      <c r="N22" s="141" t="s">
        <v>62</v>
      </c>
      <c r="O22" s="141" t="s">
        <v>1206</v>
      </c>
      <c r="P22" s="227">
        <v>12000</v>
      </c>
      <c r="Q22" s="148">
        <v>1</v>
      </c>
      <c r="R22" s="148">
        <v>365.93</v>
      </c>
      <c r="S22" s="148">
        <v>0</v>
      </c>
      <c r="T22" s="148">
        <v>43.9116</v>
      </c>
      <c r="U22" s="229">
        <v>8.7291065887724294E-6</v>
      </c>
      <c r="V22" s="229">
        <v>3.6944518783000001E-2</v>
      </c>
      <c r="W22" s="229">
        <v>6.7763147088472581E-3</v>
      </c>
    </row>
    <row r="23" spans="1:23" ht="13.5" thickBot="1">
      <c r="A23" s="153">
        <v>7956</v>
      </c>
      <c r="B23" s="153">
        <v>15254</v>
      </c>
      <c r="C23" s="141" t="s">
        <v>2441</v>
      </c>
      <c r="D23" s="141">
        <v>511776783</v>
      </c>
      <c r="E23" s="141" t="s">
        <v>429</v>
      </c>
      <c r="F23" s="141" t="s">
        <v>2453</v>
      </c>
      <c r="G23" s="141" t="s">
        <v>3955</v>
      </c>
      <c r="H23" s="141" t="s">
        <v>76</v>
      </c>
      <c r="I23" s="141" t="s">
        <v>236</v>
      </c>
      <c r="J23" s="141" t="s">
        <v>53</v>
      </c>
      <c r="K23" s="141" t="s">
        <v>53</v>
      </c>
      <c r="L23" s="141" t="s">
        <v>311</v>
      </c>
      <c r="M23" s="141" t="s">
        <v>997</v>
      </c>
      <c r="N23" s="141" t="s">
        <v>62</v>
      </c>
      <c r="O23" s="141" t="s">
        <v>1206</v>
      </c>
      <c r="P23" s="227">
        <v>8230</v>
      </c>
      <c r="Q23" s="148">
        <v>1</v>
      </c>
      <c r="R23" s="148">
        <v>373.22</v>
      </c>
      <c r="S23" s="148">
        <v>0</v>
      </c>
      <c r="T23" s="148">
        <v>30.716010000000001</v>
      </c>
      <c r="U23" s="229">
        <v>3.37567029563255E-5</v>
      </c>
      <c r="V23" s="229">
        <v>2.5842561154E-2</v>
      </c>
      <c r="W23" s="229">
        <v>4.7400083431279995E-3</v>
      </c>
    </row>
    <row r="24" spans="1:23" ht="13.5" thickBot="1">
      <c r="A24" s="153">
        <v>7956</v>
      </c>
      <c r="B24" s="153">
        <v>15254</v>
      </c>
      <c r="C24" s="141" t="s">
        <v>2441</v>
      </c>
      <c r="D24" s="141">
        <v>511776783</v>
      </c>
      <c r="E24" s="141" t="s">
        <v>429</v>
      </c>
      <c r="F24" s="141" t="s">
        <v>3949</v>
      </c>
      <c r="G24" s="141" t="s">
        <v>3950</v>
      </c>
      <c r="H24" s="141" t="s">
        <v>76</v>
      </c>
      <c r="I24" s="141" t="s">
        <v>236</v>
      </c>
      <c r="J24" s="141" t="s">
        <v>53</v>
      </c>
      <c r="K24" s="141" t="s">
        <v>53</v>
      </c>
      <c r="L24" s="141" t="s">
        <v>311</v>
      </c>
      <c r="M24" s="141" t="s">
        <v>1002</v>
      </c>
      <c r="N24" s="141" t="s">
        <v>62</v>
      </c>
      <c r="O24" s="141" t="s">
        <v>1206</v>
      </c>
      <c r="P24" s="227">
        <v>20434</v>
      </c>
      <c r="Q24" s="148">
        <v>1</v>
      </c>
      <c r="R24" s="148">
        <v>388.28</v>
      </c>
      <c r="S24" s="148">
        <v>0</v>
      </c>
      <c r="T24" s="148">
        <v>79.341139999999996</v>
      </c>
      <c r="U24" s="229">
        <v>1.5313949300000001E-4</v>
      </c>
      <c r="V24" s="229">
        <v>6.6752754102000003E-2</v>
      </c>
      <c r="W24" s="229">
        <v>1.2243701755315441E-2</v>
      </c>
    </row>
    <row r="25" spans="1:23" ht="13.5" thickBot="1">
      <c r="A25" s="153">
        <v>7956</v>
      </c>
      <c r="B25" s="153">
        <v>15254</v>
      </c>
      <c r="C25" s="141" t="s">
        <v>2440</v>
      </c>
      <c r="D25" s="141">
        <v>510938608</v>
      </c>
      <c r="E25" s="141" t="s">
        <v>429</v>
      </c>
      <c r="F25" s="141" t="s">
        <v>2484</v>
      </c>
      <c r="G25" s="141" t="s">
        <v>3951</v>
      </c>
      <c r="H25" s="141" t="s">
        <v>76</v>
      </c>
      <c r="I25" s="141" t="s">
        <v>236</v>
      </c>
      <c r="J25" s="141" t="s">
        <v>53</v>
      </c>
      <c r="K25" s="141" t="s">
        <v>53</v>
      </c>
      <c r="L25" s="141" t="s">
        <v>311</v>
      </c>
      <c r="M25" s="141" t="s">
        <v>1002</v>
      </c>
      <c r="N25" s="141" t="s">
        <v>62</v>
      </c>
      <c r="O25" s="141" t="s">
        <v>1206</v>
      </c>
      <c r="P25" s="227">
        <v>5010</v>
      </c>
      <c r="Q25" s="148">
        <v>1</v>
      </c>
      <c r="R25" s="148">
        <v>3902.52</v>
      </c>
      <c r="S25" s="148">
        <v>0</v>
      </c>
      <c r="T25" s="148">
        <v>195.51625000000001</v>
      </c>
      <c r="U25" s="229">
        <v>1.28406412E-4</v>
      </c>
      <c r="V25" s="229">
        <v>0.164495344525</v>
      </c>
      <c r="W25" s="229">
        <v>3.0171518247881148E-2</v>
      </c>
    </row>
    <row r="26" spans="1:23" ht="13.5" thickBot="1">
      <c r="A26" s="153">
        <v>7956</v>
      </c>
      <c r="B26" s="153">
        <v>15254</v>
      </c>
      <c r="C26" s="141" t="s">
        <v>3940</v>
      </c>
      <c r="D26" s="141">
        <v>513765339</v>
      </c>
      <c r="E26" s="141" t="s">
        <v>429</v>
      </c>
      <c r="F26" s="141" t="s">
        <v>2464</v>
      </c>
      <c r="G26" s="141" t="s">
        <v>3952</v>
      </c>
      <c r="H26" s="141" t="s">
        <v>76</v>
      </c>
      <c r="I26" s="141" t="s">
        <v>236</v>
      </c>
      <c r="J26" s="141" t="s">
        <v>53</v>
      </c>
      <c r="K26" s="141" t="s">
        <v>53</v>
      </c>
      <c r="L26" s="141" t="s">
        <v>311</v>
      </c>
      <c r="M26" s="141" t="s">
        <v>997</v>
      </c>
      <c r="N26" s="141" t="s">
        <v>62</v>
      </c>
      <c r="O26" s="141" t="s">
        <v>1206</v>
      </c>
      <c r="P26" s="227">
        <v>47174</v>
      </c>
      <c r="Q26" s="148">
        <v>1</v>
      </c>
      <c r="R26" s="148">
        <v>365.57</v>
      </c>
      <c r="S26" s="148">
        <v>0</v>
      </c>
      <c r="T26" s="148">
        <v>172.45399</v>
      </c>
      <c r="U26" s="229">
        <v>3.1739517100000001E-4</v>
      </c>
      <c r="V26" s="229">
        <v>0.14509217775800001</v>
      </c>
      <c r="W26" s="229">
        <v>2.6612615095701318E-2</v>
      </c>
    </row>
    <row r="27" spans="1:23" ht="13.5" thickBot="1">
      <c r="A27" s="153">
        <v>7956</v>
      </c>
      <c r="B27" s="153">
        <v>15255</v>
      </c>
      <c r="C27" s="141" t="s">
        <v>2439</v>
      </c>
      <c r="D27" s="141">
        <v>513534974</v>
      </c>
      <c r="E27" s="141" t="s">
        <v>429</v>
      </c>
      <c r="F27" s="141" t="s">
        <v>3945</v>
      </c>
      <c r="G27" s="141" t="s">
        <v>3946</v>
      </c>
      <c r="H27" s="141" t="s">
        <v>76</v>
      </c>
      <c r="I27" s="141" t="s">
        <v>236</v>
      </c>
      <c r="J27" s="141" t="s">
        <v>53</v>
      </c>
      <c r="K27" s="141" t="s">
        <v>53</v>
      </c>
      <c r="L27" s="141" t="s">
        <v>311</v>
      </c>
      <c r="M27" s="141" t="s">
        <v>997</v>
      </c>
      <c r="N27" s="141" t="s">
        <v>62</v>
      </c>
      <c r="O27" s="141" t="s">
        <v>1206</v>
      </c>
      <c r="P27" s="227">
        <v>80046</v>
      </c>
      <c r="Q27" s="148">
        <v>1</v>
      </c>
      <c r="R27" s="148">
        <v>365.33</v>
      </c>
      <c r="S27" s="148">
        <v>0</v>
      </c>
      <c r="T27" s="148">
        <v>292.43205</v>
      </c>
      <c r="U27" s="229">
        <v>5.8783155329717502E-5</v>
      </c>
      <c r="V27" s="229">
        <v>0.26056637446300002</v>
      </c>
      <c r="W27" s="229">
        <v>7.4771155155085853E-2</v>
      </c>
    </row>
    <row r="28" spans="1:23" ht="13.5" thickBot="1">
      <c r="A28" s="153">
        <v>7956</v>
      </c>
      <c r="B28" s="153">
        <v>15255</v>
      </c>
      <c r="C28" s="141" t="s">
        <v>2440</v>
      </c>
      <c r="D28" s="141">
        <v>510938608</v>
      </c>
      <c r="E28" s="141" t="s">
        <v>429</v>
      </c>
      <c r="F28" s="141" t="s">
        <v>2452</v>
      </c>
      <c r="G28" s="141" t="s">
        <v>3947</v>
      </c>
      <c r="H28" s="141" t="s">
        <v>76</v>
      </c>
      <c r="I28" s="141" t="s">
        <v>236</v>
      </c>
      <c r="J28" s="141" t="s">
        <v>53</v>
      </c>
      <c r="K28" s="141" t="s">
        <v>53</v>
      </c>
      <c r="L28" s="141" t="s">
        <v>311</v>
      </c>
      <c r="M28" s="141" t="s">
        <v>997</v>
      </c>
      <c r="N28" s="141" t="s">
        <v>62</v>
      </c>
      <c r="O28" s="141" t="s">
        <v>1206</v>
      </c>
      <c r="P28" s="227">
        <v>3205</v>
      </c>
      <c r="Q28" s="148">
        <v>1</v>
      </c>
      <c r="R28" s="148">
        <v>3695.59</v>
      </c>
      <c r="S28" s="148">
        <v>0</v>
      </c>
      <c r="T28" s="148">
        <v>118.44365999999999</v>
      </c>
      <c r="U28" s="229">
        <v>4.0611472689082403E-5</v>
      </c>
      <c r="V28" s="229">
        <v>0.105537115594</v>
      </c>
      <c r="W28" s="229">
        <v>3.0284537139469613E-2</v>
      </c>
    </row>
    <row r="29" spans="1:23" ht="13.5" thickBot="1">
      <c r="A29" s="153">
        <v>7956</v>
      </c>
      <c r="B29" s="153">
        <v>15255</v>
      </c>
      <c r="C29" s="141" t="s">
        <v>2440</v>
      </c>
      <c r="D29" s="141">
        <v>510938608</v>
      </c>
      <c r="E29" s="141" t="s">
        <v>429</v>
      </c>
      <c r="F29" s="141" t="s">
        <v>3953</v>
      </c>
      <c r="G29" s="141" t="s">
        <v>3954</v>
      </c>
      <c r="H29" s="141" t="s">
        <v>76</v>
      </c>
      <c r="I29" s="141" t="s">
        <v>236</v>
      </c>
      <c r="J29" s="141" t="s">
        <v>53</v>
      </c>
      <c r="K29" s="141" t="s">
        <v>53</v>
      </c>
      <c r="L29" s="141" t="s">
        <v>311</v>
      </c>
      <c r="M29" s="141" t="s">
        <v>1002</v>
      </c>
      <c r="N29" s="141" t="s">
        <v>62</v>
      </c>
      <c r="O29" s="141" t="s">
        <v>1206</v>
      </c>
      <c r="P29" s="227">
        <v>2295</v>
      </c>
      <c r="Q29" s="148">
        <v>1</v>
      </c>
      <c r="R29" s="148">
        <v>3880.51</v>
      </c>
      <c r="S29" s="148">
        <v>0</v>
      </c>
      <c r="T29" s="148">
        <v>89.057699999999997</v>
      </c>
      <c r="U29" s="229">
        <v>4.24985802326159E-5</v>
      </c>
      <c r="V29" s="229">
        <v>7.9353278845E-2</v>
      </c>
      <c r="W29" s="229">
        <v>2.2770920986448267E-2</v>
      </c>
    </row>
    <row r="30" spans="1:23" ht="13.5" thickBot="1">
      <c r="A30" s="153">
        <v>7956</v>
      </c>
      <c r="B30" s="153">
        <v>15255</v>
      </c>
      <c r="C30" s="141" t="s">
        <v>3940</v>
      </c>
      <c r="D30" s="141">
        <v>513765339</v>
      </c>
      <c r="E30" s="141" t="s">
        <v>429</v>
      </c>
      <c r="F30" s="141" t="s">
        <v>2461</v>
      </c>
      <c r="G30" s="141" t="s">
        <v>3948</v>
      </c>
      <c r="H30" s="141" t="s">
        <v>76</v>
      </c>
      <c r="I30" s="141" t="s">
        <v>236</v>
      </c>
      <c r="J30" s="141" t="s">
        <v>53</v>
      </c>
      <c r="K30" s="141" t="s">
        <v>53</v>
      </c>
      <c r="L30" s="141" t="s">
        <v>311</v>
      </c>
      <c r="M30" s="141" t="s">
        <v>997</v>
      </c>
      <c r="N30" s="141" t="s">
        <v>62</v>
      </c>
      <c r="O30" s="141" t="s">
        <v>1206</v>
      </c>
      <c r="P30" s="227">
        <v>11200</v>
      </c>
      <c r="Q30" s="148">
        <v>1</v>
      </c>
      <c r="R30" s="148">
        <v>365.93</v>
      </c>
      <c r="S30" s="148">
        <v>0</v>
      </c>
      <c r="T30" s="148">
        <v>40.984160000000003</v>
      </c>
      <c r="U30" s="229">
        <v>8.1471661495209299E-6</v>
      </c>
      <c r="V30" s="229">
        <v>3.6518206474000003E-2</v>
      </c>
      <c r="W30" s="229">
        <v>1.0479128352247517E-2</v>
      </c>
    </row>
    <row r="31" spans="1:23" ht="13.5" thickBot="1">
      <c r="A31" s="153">
        <v>7956</v>
      </c>
      <c r="B31" s="153">
        <v>15255</v>
      </c>
      <c r="C31" s="141" t="s">
        <v>2442</v>
      </c>
      <c r="D31" s="141">
        <v>511303661</v>
      </c>
      <c r="E31" s="141" t="s">
        <v>429</v>
      </c>
      <c r="F31" s="141" t="s">
        <v>2462</v>
      </c>
      <c r="G31" s="141" t="s">
        <v>3956</v>
      </c>
      <c r="H31" s="141" t="s">
        <v>76</v>
      </c>
      <c r="I31" s="141" t="s">
        <v>236</v>
      </c>
      <c r="J31" s="141" t="s">
        <v>53</v>
      </c>
      <c r="K31" s="141" t="s">
        <v>53</v>
      </c>
      <c r="L31" s="141" t="s">
        <v>311</v>
      </c>
      <c r="M31" s="141" t="s">
        <v>997</v>
      </c>
      <c r="N31" s="141" t="s">
        <v>62</v>
      </c>
      <c r="O31" s="141" t="s">
        <v>1206</v>
      </c>
      <c r="P31" s="227">
        <v>8680</v>
      </c>
      <c r="Q31" s="148">
        <v>1</v>
      </c>
      <c r="R31" s="148">
        <v>465.93</v>
      </c>
      <c r="S31" s="148">
        <v>0</v>
      </c>
      <c r="T31" s="148">
        <v>40.442720000000001</v>
      </c>
      <c r="U31" s="229">
        <v>5.9927165986119398E-5</v>
      </c>
      <c r="V31" s="229">
        <v>3.6035765997000001E-2</v>
      </c>
      <c r="W31" s="229">
        <v>1.03406890319091E-2</v>
      </c>
    </row>
    <row r="32" spans="1:23" ht="13.5" thickBot="1">
      <c r="A32" s="153">
        <v>7956</v>
      </c>
      <c r="B32" s="153">
        <v>15255</v>
      </c>
      <c r="C32" s="141" t="s">
        <v>2442</v>
      </c>
      <c r="D32" s="141">
        <v>511303661</v>
      </c>
      <c r="E32" s="141" t="s">
        <v>429</v>
      </c>
      <c r="F32" s="141" t="s">
        <v>3957</v>
      </c>
      <c r="G32" s="141" t="s">
        <v>3958</v>
      </c>
      <c r="H32" s="141" t="s">
        <v>76</v>
      </c>
      <c r="I32" s="141" t="s">
        <v>236</v>
      </c>
      <c r="J32" s="141" t="s">
        <v>53</v>
      </c>
      <c r="K32" s="141" t="s">
        <v>53</v>
      </c>
      <c r="L32" s="141" t="s">
        <v>311</v>
      </c>
      <c r="M32" s="141" t="s">
        <v>1002</v>
      </c>
      <c r="N32" s="141" t="s">
        <v>62</v>
      </c>
      <c r="O32" s="141" t="s">
        <v>1206</v>
      </c>
      <c r="P32" s="227">
        <v>1900</v>
      </c>
      <c r="Q32" s="148">
        <v>1</v>
      </c>
      <c r="R32" s="148">
        <v>452.06</v>
      </c>
      <c r="S32" s="148">
        <v>0</v>
      </c>
      <c r="T32" s="148">
        <v>8.5891400000000004</v>
      </c>
      <c r="U32" s="229">
        <v>7.7160143184696907E-6</v>
      </c>
      <c r="V32" s="229">
        <v>7.6532003569999996E-3</v>
      </c>
      <c r="W32" s="229">
        <v>2.1961338354970126E-3</v>
      </c>
    </row>
    <row r="33" spans="1:23" ht="13.5" thickBot="1">
      <c r="A33" s="153">
        <v>7956</v>
      </c>
      <c r="B33" s="153">
        <v>15255</v>
      </c>
      <c r="C33" s="141" t="s">
        <v>2442</v>
      </c>
      <c r="D33" s="141">
        <v>511303661</v>
      </c>
      <c r="E33" s="141" t="s">
        <v>429</v>
      </c>
      <c r="F33" s="141" t="s">
        <v>3959</v>
      </c>
      <c r="G33" s="141" t="s">
        <v>3960</v>
      </c>
      <c r="H33" s="141" t="s">
        <v>76</v>
      </c>
      <c r="I33" s="141" t="s">
        <v>236</v>
      </c>
      <c r="J33" s="141" t="s">
        <v>53</v>
      </c>
      <c r="K33" s="141" t="s">
        <v>53</v>
      </c>
      <c r="L33" s="141" t="s">
        <v>311</v>
      </c>
      <c r="M33" s="141" t="s">
        <v>1002</v>
      </c>
      <c r="N33" s="141" t="s">
        <v>62</v>
      </c>
      <c r="O33" s="141" t="s">
        <v>1206</v>
      </c>
      <c r="P33" s="227">
        <v>84867</v>
      </c>
      <c r="Q33" s="148">
        <v>1</v>
      </c>
      <c r="R33" s="148">
        <v>312.45999999999998</v>
      </c>
      <c r="S33" s="148">
        <v>0</v>
      </c>
      <c r="T33" s="148">
        <v>265.17543000000001</v>
      </c>
      <c r="U33" s="229">
        <v>3.39468E-4</v>
      </c>
      <c r="V33" s="229">
        <v>0.23627984823100001</v>
      </c>
      <c r="W33" s="229">
        <v>6.780198415271721E-2</v>
      </c>
    </row>
    <row r="34" spans="1:23" ht="13.5" thickBot="1">
      <c r="A34" s="153">
        <v>7956</v>
      </c>
      <c r="B34" s="153">
        <v>15255</v>
      </c>
      <c r="C34" s="141" t="s">
        <v>2441</v>
      </c>
      <c r="D34" s="141">
        <v>511776783</v>
      </c>
      <c r="E34" s="141" t="s">
        <v>429</v>
      </c>
      <c r="F34" s="141" t="s">
        <v>3949</v>
      </c>
      <c r="G34" s="141" t="s">
        <v>3950</v>
      </c>
      <c r="H34" s="141" t="s">
        <v>76</v>
      </c>
      <c r="I34" s="141" t="s">
        <v>236</v>
      </c>
      <c r="J34" s="141" t="s">
        <v>53</v>
      </c>
      <c r="K34" s="141" t="s">
        <v>53</v>
      </c>
      <c r="L34" s="141" t="s">
        <v>311</v>
      </c>
      <c r="M34" s="141" t="s">
        <v>1002</v>
      </c>
      <c r="N34" s="141" t="s">
        <v>62</v>
      </c>
      <c r="O34" s="141" t="s">
        <v>1206</v>
      </c>
      <c r="P34" s="227">
        <v>18200</v>
      </c>
      <c r="Q34" s="148">
        <v>1</v>
      </c>
      <c r="R34" s="148">
        <v>388.28</v>
      </c>
      <c r="S34" s="148">
        <v>0</v>
      </c>
      <c r="T34" s="148">
        <v>70.666960000000003</v>
      </c>
      <c r="U34" s="229">
        <v>1.3639712099999999E-4</v>
      </c>
      <c r="V34" s="229">
        <v>6.2966537222999996E-2</v>
      </c>
      <c r="W34" s="229">
        <v>1.8068642717165392E-2</v>
      </c>
    </row>
    <row r="35" spans="1:23" ht="13.5" thickBot="1">
      <c r="A35" s="153">
        <v>7956</v>
      </c>
      <c r="B35" s="153">
        <v>15255</v>
      </c>
      <c r="C35" s="141" t="s">
        <v>2440</v>
      </c>
      <c r="D35" s="141">
        <v>510938608</v>
      </c>
      <c r="E35" s="141" t="s">
        <v>429</v>
      </c>
      <c r="F35" s="141" t="s">
        <v>2484</v>
      </c>
      <c r="G35" s="141" t="s">
        <v>3951</v>
      </c>
      <c r="H35" s="141" t="s">
        <v>76</v>
      </c>
      <c r="I35" s="141" t="s">
        <v>236</v>
      </c>
      <c r="J35" s="141" t="s">
        <v>53</v>
      </c>
      <c r="K35" s="141" t="s">
        <v>53</v>
      </c>
      <c r="L35" s="141" t="s">
        <v>311</v>
      </c>
      <c r="M35" s="141" t="s">
        <v>1002</v>
      </c>
      <c r="N35" s="141" t="s">
        <v>62</v>
      </c>
      <c r="O35" s="141" t="s">
        <v>1206</v>
      </c>
      <c r="P35" s="227">
        <v>2225</v>
      </c>
      <c r="Q35" s="148">
        <v>1</v>
      </c>
      <c r="R35" s="148">
        <v>3902.52</v>
      </c>
      <c r="S35" s="148">
        <v>0</v>
      </c>
      <c r="T35" s="148">
        <v>86.831069999999997</v>
      </c>
      <c r="U35" s="229">
        <v>5.70268000073712E-5</v>
      </c>
      <c r="V35" s="229">
        <v>7.7369279806000002E-2</v>
      </c>
      <c r="W35" s="229">
        <v>2.2201600020422249E-2</v>
      </c>
    </row>
    <row r="36" spans="1:23" ht="13.5" thickBot="1">
      <c r="A36" s="153">
        <v>7956</v>
      </c>
      <c r="B36" s="153">
        <v>15255</v>
      </c>
      <c r="C36" s="141" t="s">
        <v>3940</v>
      </c>
      <c r="D36" s="141">
        <v>513765339</v>
      </c>
      <c r="E36" s="141" t="s">
        <v>429</v>
      </c>
      <c r="F36" s="141" t="s">
        <v>2464</v>
      </c>
      <c r="G36" s="141" t="s">
        <v>3952</v>
      </c>
      <c r="H36" s="141" t="s">
        <v>76</v>
      </c>
      <c r="I36" s="141" t="s">
        <v>236</v>
      </c>
      <c r="J36" s="141" t="s">
        <v>53</v>
      </c>
      <c r="K36" s="141" t="s">
        <v>53</v>
      </c>
      <c r="L36" s="141" t="s">
        <v>311</v>
      </c>
      <c r="M36" s="141" t="s">
        <v>997</v>
      </c>
      <c r="N36" s="141" t="s">
        <v>62</v>
      </c>
      <c r="O36" s="141" t="s">
        <v>1206</v>
      </c>
      <c r="P36" s="227">
        <v>30000</v>
      </c>
      <c r="Q36" s="148">
        <v>1</v>
      </c>
      <c r="R36" s="148">
        <v>365.57</v>
      </c>
      <c r="S36" s="148">
        <v>0</v>
      </c>
      <c r="T36" s="148">
        <v>109.67100000000001</v>
      </c>
      <c r="U36" s="229">
        <v>2.0184540500000001E-4</v>
      </c>
      <c r="V36" s="229">
        <v>9.7720393005999995E-2</v>
      </c>
      <c r="W36" s="229">
        <v>2.8041479574531659E-2</v>
      </c>
    </row>
    <row r="37" spans="1:23" ht="13.5" thickBot="1">
      <c r="A37" s="153">
        <v>7956</v>
      </c>
      <c r="B37" s="153">
        <v>15256</v>
      </c>
      <c r="C37" s="141" t="s">
        <v>2440</v>
      </c>
      <c r="D37" s="141">
        <v>510938608</v>
      </c>
      <c r="E37" s="141" t="s">
        <v>429</v>
      </c>
      <c r="F37" s="141" t="s">
        <v>2444</v>
      </c>
      <c r="G37" s="141" t="s">
        <v>3939</v>
      </c>
      <c r="H37" s="141" t="s">
        <v>76</v>
      </c>
      <c r="I37" s="141" t="s">
        <v>235</v>
      </c>
      <c r="J37" s="141" t="s">
        <v>53</v>
      </c>
      <c r="K37" s="141" t="s">
        <v>314</v>
      </c>
      <c r="L37" s="141" t="s">
        <v>311</v>
      </c>
      <c r="M37" s="141" t="s">
        <v>1125</v>
      </c>
      <c r="N37" s="141" t="s">
        <v>62</v>
      </c>
      <c r="O37" s="141" t="s">
        <v>1206</v>
      </c>
      <c r="P37" s="227">
        <v>135</v>
      </c>
      <c r="Q37" s="148">
        <v>1</v>
      </c>
      <c r="R37" s="148">
        <v>23280</v>
      </c>
      <c r="S37" s="148">
        <v>0</v>
      </c>
      <c r="T37" s="148">
        <v>31.428000000000001</v>
      </c>
      <c r="U37" s="229">
        <v>4.8767800247090199E-6</v>
      </c>
      <c r="V37" s="229">
        <v>1</v>
      </c>
      <c r="W37" s="229">
        <v>8.8666882628324318E-4</v>
      </c>
    </row>
    <row r="38" spans="1:23" ht="13.5" thickBot="1">
      <c r="A38" s="153">
        <v>7956</v>
      </c>
      <c r="B38" s="153">
        <v>15257</v>
      </c>
      <c r="C38" s="141" t="s">
        <v>2440</v>
      </c>
      <c r="D38" s="141">
        <v>510938608</v>
      </c>
      <c r="E38" s="141" t="s">
        <v>429</v>
      </c>
      <c r="F38" s="141" t="s">
        <v>3961</v>
      </c>
      <c r="G38" s="141" t="s">
        <v>3962</v>
      </c>
      <c r="H38" s="141" t="s">
        <v>76</v>
      </c>
      <c r="I38" s="141" t="s">
        <v>235</v>
      </c>
      <c r="J38" s="141" t="s">
        <v>53</v>
      </c>
      <c r="K38" s="141" t="s">
        <v>314</v>
      </c>
      <c r="L38" s="141" t="s">
        <v>311</v>
      </c>
      <c r="M38" s="141" t="s">
        <v>1125</v>
      </c>
      <c r="N38" s="141" t="s">
        <v>62</v>
      </c>
      <c r="O38" s="141" t="s">
        <v>1206</v>
      </c>
      <c r="P38" s="227">
        <v>8157</v>
      </c>
      <c r="Q38" s="148">
        <v>1</v>
      </c>
      <c r="R38" s="148">
        <v>8158</v>
      </c>
      <c r="S38" s="148">
        <v>0</v>
      </c>
      <c r="T38" s="148">
        <v>665.44806000000005</v>
      </c>
      <c r="U38" s="229">
        <v>7.4141523499999997E-4</v>
      </c>
      <c r="V38" s="229">
        <v>9.2900656464999995E-2</v>
      </c>
      <c r="W38" s="229">
        <v>7.7109449897529728E-2</v>
      </c>
    </row>
    <row r="39" spans="1:23" ht="13.5" thickBot="1">
      <c r="A39" s="153">
        <v>7956</v>
      </c>
      <c r="B39" s="153">
        <v>15257</v>
      </c>
      <c r="C39" s="141" t="s">
        <v>2440</v>
      </c>
      <c r="D39" s="141">
        <v>510938608</v>
      </c>
      <c r="E39" s="141" t="s">
        <v>429</v>
      </c>
      <c r="F39" s="141" t="s">
        <v>3963</v>
      </c>
      <c r="G39" s="141" t="s">
        <v>3964</v>
      </c>
      <c r="H39" s="141" t="s">
        <v>76</v>
      </c>
      <c r="I39" s="141" t="s">
        <v>235</v>
      </c>
      <c r="J39" s="141" t="s">
        <v>53</v>
      </c>
      <c r="K39" s="141" t="s">
        <v>3965</v>
      </c>
      <c r="L39" s="141" t="s">
        <v>311</v>
      </c>
      <c r="M39" s="141" t="s">
        <v>1121</v>
      </c>
      <c r="N39" s="141" t="s">
        <v>62</v>
      </c>
      <c r="O39" s="141" t="s">
        <v>1206</v>
      </c>
      <c r="P39" s="227">
        <v>1050</v>
      </c>
      <c r="Q39" s="148">
        <v>1</v>
      </c>
      <c r="R39" s="148">
        <v>4272</v>
      </c>
      <c r="S39" s="148">
        <v>0</v>
      </c>
      <c r="T39" s="148">
        <v>44.856000000000002</v>
      </c>
      <c r="U39" s="229">
        <v>2.55245973251681E-5</v>
      </c>
      <c r="V39" s="229">
        <v>6.2621744599999996E-3</v>
      </c>
      <c r="W39" s="229">
        <v>5.1977332154272016E-3</v>
      </c>
    </row>
    <row r="40" spans="1:23" ht="13.5" thickBot="1">
      <c r="A40" s="153">
        <v>7956</v>
      </c>
      <c r="B40" s="153">
        <v>15257</v>
      </c>
      <c r="C40" s="141" t="s">
        <v>2440</v>
      </c>
      <c r="D40" s="141">
        <v>510938608</v>
      </c>
      <c r="E40" s="141" t="s">
        <v>429</v>
      </c>
      <c r="F40" s="141" t="s">
        <v>2444</v>
      </c>
      <c r="G40" s="141" t="s">
        <v>3939</v>
      </c>
      <c r="H40" s="141" t="s">
        <v>76</v>
      </c>
      <c r="I40" s="141" t="s">
        <v>235</v>
      </c>
      <c r="J40" s="141" t="s">
        <v>53</v>
      </c>
      <c r="K40" s="141" t="s">
        <v>314</v>
      </c>
      <c r="L40" s="141" t="s">
        <v>311</v>
      </c>
      <c r="M40" s="141" t="s">
        <v>1125</v>
      </c>
      <c r="N40" s="141" t="s">
        <v>62</v>
      </c>
      <c r="O40" s="141" t="s">
        <v>1206</v>
      </c>
      <c r="P40" s="227">
        <v>440</v>
      </c>
      <c r="Q40" s="148">
        <v>1</v>
      </c>
      <c r="R40" s="148">
        <v>23280</v>
      </c>
      <c r="S40" s="148">
        <v>0</v>
      </c>
      <c r="T40" s="148">
        <v>102.432</v>
      </c>
      <c r="U40" s="229">
        <v>1.58946904509035E-5</v>
      </c>
      <c r="V40" s="229">
        <v>1.4300139432E-2</v>
      </c>
      <c r="W40" s="229">
        <v>1.1869408969204544E-2</v>
      </c>
    </row>
    <row r="41" spans="1:23" ht="13.5" thickBot="1">
      <c r="A41" s="153">
        <v>7956</v>
      </c>
      <c r="B41" s="153">
        <v>15257</v>
      </c>
      <c r="C41" s="141" t="s">
        <v>2441</v>
      </c>
      <c r="D41" s="141">
        <v>511776783</v>
      </c>
      <c r="E41" s="141" t="s">
        <v>429</v>
      </c>
      <c r="F41" s="141" t="s">
        <v>2446</v>
      </c>
      <c r="G41" s="141" t="s">
        <v>3942</v>
      </c>
      <c r="H41" s="141" t="s">
        <v>76</v>
      </c>
      <c r="I41" s="141" t="s">
        <v>235</v>
      </c>
      <c r="J41" s="141" t="s">
        <v>53</v>
      </c>
      <c r="K41" s="141" t="s">
        <v>314</v>
      </c>
      <c r="L41" s="141" t="s">
        <v>311</v>
      </c>
      <c r="M41" s="141" t="s">
        <v>1125</v>
      </c>
      <c r="N41" s="141" t="s">
        <v>62</v>
      </c>
      <c r="O41" s="141" t="s">
        <v>1206</v>
      </c>
      <c r="P41" s="227">
        <v>42650</v>
      </c>
      <c r="Q41" s="148">
        <v>1</v>
      </c>
      <c r="R41" s="148">
        <v>2470</v>
      </c>
      <c r="S41" s="148">
        <v>0</v>
      </c>
      <c r="T41" s="148">
        <v>1053.4549999999999</v>
      </c>
      <c r="U41" s="229">
        <v>1.12596044E-4</v>
      </c>
      <c r="V41" s="229">
        <v>0.14706882015200001</v>
      </c>
      <c r="W41" s="229">
        <v>0.12207013653597873</v>
      </c>
    </row>
    <row r="42" spans="1:23" ht="13.5" thickBot="1">
      <c r="A42" s="153">
        <v>7956</v>
      </c>
      <c r="B42" s="153">
        <v>15257</v>
      </c>
      <c r="C42" s="141" t="s">
        <v>2441</v>
      </c>
      <c r="D42" s="141">
        <v>511776783</v>
      </c>
      <c r="E42" s="141" t="s">
        <v>429</v>
      </c>
      <c r="F42" s="141" t="s">
        <v>3966</v>
      </c>
      <c r="G42" s="141" t="s">
        <v>3967</v>
      </c>
      <c r="H42" s="141" t="s">
        <v>76</v>
      </c>
      <c r="I42" s="141" t="s">
        <v>235</v>
      </c>
      <c r="J42" s="141" t="s">
        <v>53</v>
      </c>
      <c r="K42" s="141" t="s">
        <v>3965</v>
      </c>
      <c r="L42" s="141" t="s">
        <v>311</v>
      </c>
      <c r="M42" s="141" t="s">
        <v>1121</v>
      </c>
      <c r="N42" s="141" t="s">
        <v>62</v>
      </c>
      <c r="O42" s="141" t="s">
        <v>1206</v>
      </c>
      <c r="P42" s="227">
        <v>5720</v>
      </c>
      <c r="Q42" s="148">
        <v>1</v>
      </c>
      <c r="R42" s="148">
        <v>5130</v>
      </c>
      <c r="S42" s="148">
        <v>0</v>
      </c>
      <c r="T42" s="148">
        <v>293.43599999999998</v>
      </c>
      <c r="U42" s="229">
        <v>9.8620689599999999E-4</v>
      </c>
      <c r="V42" s="229">
        <v>4.096547675E-2</v>
      </c>
      <c r="W42" s="229">
        <v>3.400218574554343E-2</v>
      </c>
    </row>
    <row r="43" spans="1:23" ht="13.5" thickBot="1">
      <c r="A43" s="153">
        <v>7956</v>
      </c>
      <c r="B43" s="153">
        <v>15257</v>
      </c>
      <c r="C43" s="141" t="s">
        <v>2441</v>
      </c>
      <c r="D43" s="141">
        <v>511776783</v>
      </c>
      <c r="E43" s="141" t="s">
        <v>429</v>
      </c>
      <c r="F43" s="141" t="s">
        <v>2463</v>
      </c>
      <c r="G43" s="141" t="s">
        <v>3968</v>
      </c>
      <c r="H43" s="141" t="s">
        <v>76</v>
      </c>
      <c r="I43" s="141" t="s">
        <v>235</v>
      </c>
      <c r="J43" s="141" t="s">
        <v>53</v>
      </c>
      <c r="K43" s="141" t="s">
        <v>313</v>
      </c>
      <c r="L43" s="141" t="s">
        <v>311</v>
      </c>
      <c r="M43" s="141" t="s">
        <v>1096</v>
      </c>
      <c r="N43" s="141" t="s">
        <v>62</v>
      </c>
      <c r="O43" s="141" t="s">
        <v>1206</v>
      </c>
      <c r="P43" s="227">
        <v>8436</v>
      </c>
      <c r="Q43" s="148">
        <v>1</v>
      </c>
      <c r="R43" s="148">
        <v>2830</v>
      </c>
      <c r="S43" s="148">
        <v>0</v>
      </c>
      <c r="T43" s="148">
        <v>238.7388</v>
      </c>
      <c r="U43" s="229">
        <v>3.1491404699999999E-4</v>
      </c>
      <c r="V43" s="229">
        <v>3.3329410027000003E-2</v>
      </c>
      <c r="W43" s="229">
        <v>2.7664093779454956E-2</v>
      </c>
    </row>
    <row r="44" spans="1:23" ht="13.5" thickBot="1">
      <c r="A44" s="153">
        <v>7956</v>
      </c>
      <c r="B44" s="153">
        <v>15257</v>
      </c>
      <c r="C44" s="141" t="s">
        <v>2440</v>
      </c>
      <c r="D44" s="141">
        <v>510938608</v>
      </c>
      <c r="E44" s="141" t="s">
        <v>429</v>
      </c>
      <c r="F44" s="141" t="s">
        <v>3969</v>
      </c>
      <c r="G44" s="141" t="s">
        <v>3970</v>
      </c>
      <c r="H44" s="141" t="s">
        <v>76</v>
      </c>
      <c r="I44" s="141" t="s">
        <v>237</v>
      </c>
      <c r="J44" s="141" t="s">
        <v>53</v>
      </c>
      <c r="K44" s="141" t="s">
        <v>314</v>
      </c>
      <c r="L44" s="141" t="s">
        <v>311</v>
      </c>
      <c r="M44" s="141" t="s">
        <v>1103</v>
      </c>
      <c r="N44" s="141" t="s">
        <v>62</v>
      </c>
      <c r="O44" s="141" t="s">
        <v>1206</v>
      </c>
      <c r="P44" s="227">
        <v>1120</v>
      </c>
      <c r="Q44" s="148">
        <v>1</v>
      </c>
      <c r="R44" s="148">
        <v>13304</v>
      </c>
      <c r="S44" s="148">
        <v>0</v>
      </c>
      <c r="T44" s="148">
        <v>149.00479999999999</v>
      </c>
      <c r="U44" s="229">
        <v>2.1538461500000001E-4</v>
      </c>
      <c r="V44" s="229">
        <v>2.0801989768999999E-2</v>
      </c>
      <c r="W44" s="229">
        <v>1.7266078076914725E-2</v>
      </c>
    </row>
    <row r="45" spans="1:23" ht="13.5" thickBot="1">
      <c r="A45" s="153">
        <v>7956</v>
      </c>
      <c r="B45" s="153">
        <v>15257</v>
      </c>
      <c r="C45" s="141" t="s">
        <v>2440</v>
      </c>
      <c r="D45" s="141">
        <v>510938608</v>
      </c>
      <c r="E45" s="141" t="s">
        <v>429</v>
      </c>
      <c r="F45" s="141" t="s">
        <v>3971</v>
      </c>
      <c r="G45" s="141" t="s">
        <v>3972</v>
      </c>
      <c r="H45" s="141" t="s">
        <v>76</v>
      </c>
      <c r="I45" s="141" t="s">
        <v>237</v>
      </c>
      <c r="J45" s="141" t="s">
        <v>53</v>
      </c>
      <c r="K45" s="141" t="s">
        <v>314</v>
      </c>
      <c r="L45" s="141" t="s">
        <v>311</v>
      </c>
      <c r="M45" s="141" t="s">
        <v>1103</v>
      </c>
      <c r="N45" s="141" t="s">
        <v>62</v>
      </c>
      <c r="O45" s="141" t="s">
        <v>1206</v>
      </c>
      <c r="P45" s="227">
        <v>2810</v>
      </c>
      <c r="Q45" s="148">
        <v>1</v>
      </c>
      <c r="R45" s="148">
        <v>18671</v>
      </c>
      <c r="S45" s="148">
        <v>0</v>
      </c>
      <c r="T45" s="148">
        <v>524.65509999999995</v>
      </c>
      <c r="U45" s="229">
        <v>7.5945945899999999E-4</v>
      </c>
      <c r="V45" s="229">
        <v>7.3245090244E-2</v>
      </c>
      <c r="W45" s="229">
        <v>6.0794926875184577E-2</v>
      </c>
    </row>
    <row r="46" spans="1:23" ht="13.5" thickBot="1">
      <c r="A46" s="153">
        <v>7956</v>
      </c>
      <c r="B46" s="153">
        <v>15257</v>
      </c>
      <c r="C46" s="141" t="s">
        <v>2440</v>
      </c>
      <c r="D46" s="141">
        <v>510938608</v>
      </c>
      <c r="E46" s="141" t="s">
        <v>429</v>
      </c>
      <c r="F46" s="141" t="s">
        <v>3973</v>
      </c>
      <c r="G46" s="141" t="s">
        <v>3974</v>
      </c>
      <c r="H46" s="141" t="s">
        <v>76</v>
      </c>
      <c r="I46" s="141" t="s">
        <v>237</v>
      </c>
      <c r="J46" s="141" t="s">
        <v>53</v>
      </c>
      <c r="K46" s="141" t="s">
        <v>314</v>
      </c>
      <c r="L46" s="141" t="s">
        <v>311</v>
      </c>
      <c r="M46" s="141" t="s">
        <v>1103</v>
      </c>
      <c r="N46" s="141" t="s">
        <v>62</v>
      </c>
      <c r="O46" s="141" t="s">
        <v>1206</v>
      </c>
      <c r="P46" s="227">
        <v>13750</v>
      </c>
      <c r="Q46" s="148">
        <v>1</v>
      </c>
      <c r="R46" s="148">
        <v>2408</v>
      </c>
      <c r="S46" s="148">
        <v>0</v>
      </c>
      <c r="T46" s="148">
        <v>331.1</v>
      </c>
      <c r="U46" s="229">
        <v>5.0925925900000002E-4</v>
      </c>
      <c r="V46" s="229">
        <v>4.6223603619999998E-2</v>
      </c>
      <c r="W46" s="229">
        <v>3.8366538871677063E-2</v>
      </c>
    </row>
    <row r="47" spans="1:23" ht="13.5" thickBot="1">
      <c r="A47" s="153">
        <v>7956</v>
      </c>
      <c r="B47" s="153">
        <v>15257</v>
      </c>
      <c r="C47" s="141" t="s">
        <v>3940</v>
      </c>
      <c r="D47" s="141">
        <v>513765339</v>
      </c>
      <c r="E47" s="141" t="s">
        <v>429</v>
      </c>
      <c r="F47" s="141" t="s">
        <v>3975</v>
      </c>
      <c r="G47" s="141" t="s">
        <v>3976</v>
      </c>
      <c r="H47" s="141" t="s">
        <v>76</v>
      </c>
      <c r="I47" s="141" t="s">
        <v>235</v>
      </c>
      <c r="J47" s="141" t="s">
        <v>53</v>
      </c>
      <c r="K47" s="141" t="s">
        <v>314</v>
      </c>
      <c r="L47" s="141" t="s">
        <v>311</v>
      </c>
      <c r="M47" s="141" t="s">
        <v>1125</v>
      </c>
      <c r="N47" s="141" t="s">
        <v>62</v>
      </c>
      <c r="O47" s="141" t="s">
        <v>1206</v>
      </c>
      <c r="P47" s="227">
        <v>8485</v>
      </c>
      <c r="Q47" s="148">
        <v>1</v>
      </c>
      <c r="R47" s="148">
        <v>5861</v>
      </c>
      <c r="S47" s="148">
        <v>0</v>
      </c>
      <c r="T47" s="148">
        <v>497.30585000000002</v>
      </c>
      <c r="U47" s="229">
        <v>1.6969999999999999E-3</v>
      </c>
      <c r="V47" s="229">
        <v>6.9426966138999999E-2</v>
      </c>
      <c r="W47" s="229">
        <v>5.7625805572749628E-2</v>
      </c>
    </row>
    <row r="48" spans="1:23" ht="13.5" thickBot="1">
      <c r="A48" s="153">
        <v>7956</v>
      </c>
      <c r="B48" s="153">
        <v>15257</v>
      </c>
      <c r="C48" s="141" t="s">
        <v>3977</v>
      </c>
      <c r="D48" s="141" t="s">
        <v>3978</v>
      </c>
      <c r="E48" s="141" t="s">
        <v>430</v>
      </c>
      <c r="F48" s="141" t="s">
        <v>3979</v>
      </c>
      <c r="G48" s="141" t="s">
        <v>3980</v>
      </c>
      <c r="H48" s="141" t="s">
        <v>76</v>
      </c>
      <c r="I48" s="141" t="s">
        <v>237</v>
      </c>
      <c r="J48" s="141" t="s">
        <v>61</v>
      </c>
      <c r="K48" s="141" t="s">
        <v>314</v>
      </c>
      <c r="L48" s="141" t="s">
        <v>476</v>
      </c>
      <c r="M48" s="141" t="s">
        <v>776</v>
      </c>
      <c r="N48" s="141" t="s">
        <v>62</v>
      </c>
      <c r="O48" s="141" t="s">
        <v>1207</v>
      </c>
      <c r="P48" s="227">
        <v>6250</v>
      </c>
      <c r="Q48" s="148">
        <v>3.71</v>
      </c>
      <c r="R48" s="148">
        <v>3765</v>
      </c>
      <c r="S48" s="148">
        <v>0</v>
      </c>
      <c r="T48" s="148">
        <v>873.00936999999999</v>
      </c>
      <c r="U48" s="229">
        <v>1.2087805821487299E-5</v>
      </c>
      <c r="V48" s="229">
        <v>0.121877496455</v>
      </c>
      <c r="W48" s="229">
        <v>0.10116082129097947</v>
      </c>
    </row>
    <row r="49" spans="1:23" ht="13.5" thickBot="1">
      <c r="A49" s="153">
        <v>7956</v>
      </c>
      <c r="B49" s="153">
        <v>15257</v>
      </c>
      <c r="C49" s="141" t="s">
        <v>2455</v>
      </c>
      <c r="D49" s="141">
        <v>78005</v>
      </c>
      <c r="E49" s="141" t="s">
        <v>430</v>
      </c>
      <c r="F49" s="141" t="s">
        <v>2456</v>
      </c>
      <c r="G49" s="141" t="s">
        <v>2457</v>
      </c>
      <c r="H49" s="141" t="s">
        <v>76</v>
      </c>
      <c r="I49" s="141" t="s">
        <v>237</v>
      </c>
      <c r="J49" s="141" t="s">
        <v>61</v>
      </c>
      <c r="K49" s="141" t="s">
        <v>314</v>
      </c>
      <c r="L49" s="141" t="s">
        <v>476</v>
      </c>
      <c r="M49" s="141" t="s">
        <v>776</v>
      </c>
      <c r="N49" s="141" t="s">
        <v>62</v>
      </c>
      <c r="O49" s="141" t="s">
        <v>1207</v>
      </c>
      <c r="P49" s="227">
        <v>2430</v>
      </c>
      <c r="Q49" s="148">
        <v>3.71</v>
      </c>
      <c r="R49" s="148">
        <v>11298</v>
      </c>
      <c r="S49" s="148">
        <v>0</v>
      </c>
      <c r="T49" s="148">
        <v>1018.54859</v>
      </c>
      <c r="U49" s="229">
        <v>9.0502793296089407E-6</v>
      </c>
      <c r="V49" s="229">
        <v>0.14219566986599999</v>
      </c>
      <c r="W49" s="229">
        <v>0.11802532186930492</v>
      </c>
    </row>
    <row r="50" spans="1:23" ht="13.5" thickBot="1">
      <c r="A50" s="153">
        <v>7956</v>
      </c>
      <c r="B50" s="153">
        <v>15257</v>
      </c>
      <c r="C50" s="141" t="s">
        <v>3981</v>
      </c>
      <c r="D50" s="141" t="s">
        <v>3982</v>
      </c>
      <c r="E50" s="141" t="s">
        <v>430</v>
      </c>
      <c r="F50" s="141" t="s">
        <v>3983</v>
      </c>
      <c r="G50" s="141" t="s">
        <v>3984</v>
      </c>
      <c r="H50" s="141" t="s">
        <v>76</v>
      </c>
      <c r="I50" s="141" t="s">
        <v>237</v>
      </c>
      <c r="J50" s="141" t="s">
        <v>61</v>
      </c>
      <c r="K50" s="141" t="s">
        <v>314</v>
      </c>
      <c r="L50" s="141" t="s">
        <v>479</v>
      </c>
      <c r="M50" s="141" t="s">
        <v>776</v>
      </c>
      <c r="N50" s="141" t="s">
        <v>62</v>
      </c>
      <c r="O50" s="141" t="s">
        <v>1207</v>
      </c>
      <c r="P50" s="227">
        <v>800</v>
      </c>
      <c r="Q50" s="148">
        <v>3.71</v>
      </c>
      <c r="R50" s="148">
        <v>11960.5</v>
      </c>
      <c r="S50" s="148">
        <v>0</v>
      </c>
      <c r="T50" s="148">
        <v>354.98764</v>
      </c>
      <c r="U50" s="229">
        <v>6.3846767757382301E-6</v>
      </c>
      <c r="V50" s="229">
        <v>4.9558465603999999E-2</v>
      </c>
      <c r="W50" s="229">
        <v>4.1134542703186054E-2</v>
      </c>
    </row>
    <row r="51" spans="1:23" ht="13.5" thickBot="1">
      <c r="A51" s="153">
        <v>7956</v>
      </c>
      <c r="B51" s="153">
        <v>15257</v>
      </c>
      <c r="C51" s="141" t="s">
        <v>2458</v>
      </c>
      <c r="D51" s="141">
        <v>17531235</v>
      </c>
      <c r="E51" s="141" t="s">
        <v>430</v>
      </c>
      <c r="F51" s="141" t="s">
        <v>2459</v>
      </c>
      <c r="G51" s="141" t="s">
        <v>2460</v>
      </c>
      <c r="H51" s="141" t="s">
        <v>76</v>
      </c>
      <c r="I51" s="141" t="s">
        <v>237</v>
      </c>
      <c r="J51" s="141" t="s">
        <v>61</v>
      </c>
      <c r="K51" s="141" t="s">
        <v>314</v>
      </c>
      <c r="L51" s="141" t="s">
        <v>479</v>
      </c>
      <c r="M51" s="141" t="s">
        <v>776</v>
      </c>
      <c r="N51" s="141" t="s">
        <v>62</v>
      </c>
      <c r="O51" s="141" t="s">
        <v>1207</v>
      </c>
      <c r="P51" s="227">
        <v>3270</v>
      </c>
      <c r="Q51" s="148">
        <v>3.71</v>
      </c>
      <c r="R51" s="148">
        <v>8375</v>
      </c>
      <c r="S51" s="148">
        <v>0</v>
      </c>
      <c r="T51" s="148">
        <v>1016.02987</v>
      </c>
      <c r="U51" s="229">
        <v>5.3036152513433099E-6</v>
      </c>
      <c r="V51" s="229">
        <v>0.14184404100799999</v>
      </c>
      <c r="W51" s="229">
        <v>0.11773346270655388</v>
      </c>
    </row>
    <row r="52" spans="1:23" ht="13.5" thickBot="1">
      <c r="A52" s="153">
        <v>7956</v>
      </c>
      <c r="B52" s="153">
        <v>15258</v>
      </c>
      <c r="C52" s="141" t="s">
        <v>2440</v>
      </c>
      <c r="D52" s="141">
        <v>510938608</v>
      </c>
      <c r="E52" s="141" t="s">
        <v>429</v>
      </c>
      <c r="F52" s="141" t="s">
        <v>3961</v>
      </c>
      <c r="G52" s="141" t="s">
        <v>3962</v>
      </c>
      <c r="H52" s="141" t="s">
        <v>76</v>
      </c>
      <c r="I52" s="141" t="s">
        <v>235</v>
      </c>
      <c r="J52" s="141" t="s">
        <v>53</v>
      </c>
      <c r="K52" s="141" t="s">
        <v>314</v>
      </c>
      <c r="L52" s="141" t="s">
        <v>311</v>
      </c>
      <c r="M52" s="141" t="s">
        <v>1125</v>
      </c>
      <c r="N52" s="141" t="s">
        <v>62</v>
      </c>
      <c r="O52" s="141" t="s">
        <v>1206</v>
      </c>
      <c r="P52" s="227">
        <v>790</v>
      </c>
      <c r="Q52" s="148">
        <v>1</v>
      </c>
      <c r="R52" s="148">
        <v>8158</v>
      </c>
      <c r="S52" s="148">
        <v>0</v>
      </c>
      <c r="T52" s="148">
        <v>64.4482</v>
      </c>
      <c r="U52" s="229">
        <v>7.1805570148951998E-5</v>
      </c>
      <c r="V52" s="229">
        <v>1.9902430711000001E-2</v>
      </c>
      <c r="W52" s="229">
        <v>1.8756019264253191E-2</v>
      </c>
    </row>
    <row r="53" spans="1:23" ht="13.5" thickBot="1">
      <c r="A53" s="153">
        <v>7956</v>
      </c>
      <c r="B53" s="153">
        <v>15258</v>
      </c>
      <c r="C53" s="141" t="s">
        <v>2440</v>
      </c>
      <c r="D53" s="141">
        <v>510938608</v>
      </c>
      <c r="E53" s="141" t="s">
        <v>429</v>
      </c>
      <c r="F53" s="141" t="s">
        <v>3963</v>
      </c>
      <c r="G53" s="141" t="s">
        <v>3964</v>
      </c>
      <c r="H53" s="141" t="s">
        <v>76</v>
      </c>
      <c r="I53" s="141" t="s">
        <v>235</v>
      </c>
      <c r="J53" s="141" t="s">
        <v>53</v>
      </c>
      <c r="K53" s="141" t="s">
        <v>3965</v>
      </c>
      <c r="L53" s="141" t="s">
        <v>311</v>
      </c>
      <c r="M53" s="141" t="s">
        <v>1121</v>
      </c>
      <c r="N53" s="141" t="s">
        <v>62</v>
      </c>
      <c r="O53" s="141" t="s">
        <v>1206</v>
      </c>
      <c r="P53" s="227">
        <v>460</v>
      </c>
      <c r="Q53" s="148">
        <v>1</v>
      </c>
      <c r="R53" s="148">
        <v>4272</v>
      </c>
      <c r="S53" s="148">
        <v>0</v>
      </c>
      <c r="T53" s="148">
        <v>19.651199999999999</v>
      </c>
      <c r="U53" s="229">
        <v>1.1182204542454599E-5</v>
      </c>
      <c r="V53" s="229">
        <v>6.0685425870000004E-3</v>
      </c>
      <c r="W53" s="229">
        <v>5.7189849486206333E-3</v>
      </c>
    </row>
    <row r="54" spans="1:23" ht="13.5" thickBot="1">
      <c r="A54" s="153">
        <v>7956</v>
      </c>
      <c r="B54" s="153">
        <v>15258</v>
      </c>
      <c r="C54" s="141" t="s">
        <v>2441</v>
      </c>
      <c r="D54" s="141">
        <v>511776783</v>
      </c>
      <c r="E54" s="141" t="s">
        <v>429</v>
      </c>
      <c r="F54" s="141" t="s">
        <v>2446</v>
      </c>
      <c r="G54" s="141" t="s">
        <v>3942</v>
      </c>
      <c r="H54" s="141" t="s">
        <v>76</v>
      </c>
      <c r="I54" s="141" t="s">
        <v>235</v>
      </c>
      <c r="J54" s="141" t="s">
        <v>53</v>
      </c>
      <c r="K54" s="141" t="s">
        <v>314</v>
      </c>
      <c r="L54" s="141" t="s">
        <v>311</v>
      </c>
      <c r="M54" s="141" t="s">
        <v>1125</v>
      </c>
      <c r="N54" s="141" t="s">
        <v>62</v>
      </c>
      <c r="O54" s="141" t="s">
        <v>1206</v>
      </c>
      <c r="P54" s="227">
        <v>17440</v>
      </c>
      <c r="Q54" s="148">
        <v>1</v>
      </c>
      <c r="R54" s="148">
        <v>2470</v>
      </c>
      <c r="S54" s="148">
        <v>0</v>
      </c>
      <c r="T54" s="148">
        <v>430.76799999999997</v>
      </c>
      <c r="U54" s="229">
        <v>4.6041618206697499E-5</v>
      </c>
      <c r="V54" s="229">
        <v>0.13302668302099999</v>
      </c>
      <c r="W54" s="229">
        <v>0.12536413594830917</v>
      </c>
    </row>
    <row r="55" spans="1:23" ht="13.5" thickBot="1">
      <c r="A55" s="153">
        <v>7956</v>
      </c>
      <c r="B55" s="153">
        <v>15258</v>
      </c>
      <c r="C55" s="141" t="s">
        <v>2441</v>
      </c>
      <c r="D55" s="141">
        <v>511776783</v>
      </c>
      <c r="E55" s="141" t="s">
        <v>429</v>
      </c>
      <c r="F55" s="141" t="s">
        <v>2463</v>
      </c>
      <c r="G55" s="141" t="s">
        <v>3968</v>
      </c>
      <c r="H55" s="141" t="s">
        <v>76</v>
      </c>
      <c r="I55" s="141" t="s">
        <v>235</v>
      </c>
      <c r="J55" s="141" t="s">
        <v>53</v>
      </c>
      <c r="K55" s="141" t="s">
        <v>313</v>
      </c>
      <c r="L55" s="141" t="s">
        <v>311</v>
      </c>
      <c r="M55" s="141" t="s">
        <v>1096</v>
      </c>
      <c r="N55" s="141" t="s">
        <v>62</v>
      </c>
      <c r="O55" s="141" t="s">
        <v>1206</v>
      </c>
      <c r="P55" s="227">
        <v>1610</v>
      </c>
      <c r="Q55" s="148">
        <v>1</v>
      </c>
      <c r="R55" s="148">
        <v>2830</v>
      </c>
      <c r="S55" s="148">
        <v>0</v>
      </c>
      <c r="T55" s="148">
        <v>45.563000000000002</v>
      </c>
      <c r="U55" s="229">
        <v>6.01009501848235E-5</v>
      </c>
      <c r="V55" s="229">
        <v>1.4070438746999999E-2</v>
      </c>
      <c r="W55" s="229">
        <v>1.3259959250020454E-2</v>
      </c>
    </row>
    <row r="56" spans="1:23" ht="13.5" thickBot="1">
      <c r="A56" s="153">
        <v>7956</v>
      </c>
      <c r="B56" s="153">
        <v>15258</v>
      </c>
      <c r="C56" s="141" t="s">
        <v>2440</v>
      </c>
      <c r="D56" s="141">
        <v>510938608</v>
      </c>
      <c r="E56" s="141" t="s">
        <v>429</v>
      </c>
      <c r="F56" s="141" t="s">
        <v>3969</v>
      </c>
      <c r="G56" s="141" t="s">
        <v>3970</v>
      </c>
      <c r="H56" s="141" t="s">
        <v>76</v>
      </c>
      <c r="I56" s="141" t="s">
        <v>237</v>
      </c>
      <c r="J56" s="141" t="s">
        <v>53</v>
      </c>
      <c r="K56" s="141" t="s">
        <v>314</v>
      </c>
      <c r="L56" s="141" t="s">
        <v>311</v>
      </c>
      <c r="M56" s="141" t="s">
        <v>1103</v>
      </c>
      <c r="N56" s="141" t="s">
        <v>62</v>
      </c>
      <c r="O56" s="141" t="s">
        <v>1206</v>
      </c>
      <c r="P56" s="227">
        <v>900</v>
      </c>
      <c r="Q56" s="148">
        <v>1</v>
      </c>
      <c r="R56" s="148">
        <v>13304</v>
      </c>
      <c r="S56" s="148">
        <v>0</v>
      </c>
      <c r="T56" s="148">
        <v>119.736</v>
      </c>
      <c r="U56" s="229">
        <v>1.7307692300000001E-4</v>
      </c>
      <c r="V56" s="229">
        <v>3.6976012420000003E-2</v>
      </c>
      <c r="W56" s="229">
        <v>3.4846135696956944E-2</v>
      </c>
    </row>
    <row r="57" spans="1:23" ht="13.5" thickBot="1">
      <c r="A57" s="153">
        <v>7956</v>
      </c>
      <c r="B57" s="153">
        <v>15258</v>
      </c>
      <c r="C57" s="141" t="s">
        <v>2440</v>
      </c>
      <c r="D57" s="141">
        <v>510938608</v>
      </c>
      <c r="E57" s="141" t="s">
        <v>429</v>
      </c>
      <c r="F57" s="141" t="s">
        <v>3971</v>
      </c>
      <c r="G57" s="141" t="s">
        <v>3972</v>
      </c>
      <c r="H57" s="141" t="s">
        <v>76</v>
      </c>
      <c r="I57" s="141" t="s">
        <v>237</v>
      </c>
      <c r="J57" s="141" t="s">
        <v>53</v>
      </c>
      <c r="K57" s="141" t="s">
        <v>314</v>
      </c>
      <c r="L57" s="141" t="s">
        <v>311</v>
      </c>
      <c r="M57" s="141" t="s">
        <v>1103</v>
      </c>
      <c r="N57" s="141" t="s">
        <v>62</v>
      </c>
      <c r="O57" s="141" t="s">
        <v>1206</v>
      </c>
      <c r="P57" s="227">
        <v>1440</v>
      </c>
      <c r="Q57" s="148">
        <v>1</v>
      </c>
      <c r="R57" s="148">
        <v>18671</v>
      </c>
      <c r="S57" s="148">
        <v>0</v>
      </c>
      <c r="T57" s="148">
        <v>268.86239999999998</v>
      </c>
      <c r="U57" s="229">
        <v>3.8918918900000002E-4</v>
      </c>
      <c r="V57" s="229">
        <v>8.3028157293000004E-2</v>
      </c>
      <c r="W57" s="229">
        <v>7.8245604281164519E-2</v>
      </c>
    </row>
    <row r="58" spans="1:23" ht="13.5" thickBot="1">
      <c r="A58" s="153">
        <v>7956</v>
      </c>
      <c r="B58" s="153">
        <v>15258</v>
      </c>
      <c r="C58" s="141" t="s">
        <v>2440</v>
      </c>
      <c r="D58" s="141">
        <v>510938608</v>
      </c>
      <c r="E58" s="141" t="s">
        <v>429</v>
      </c>
      <c r="F58" s="141" t="s">
        <v>3973</v>
      </c>
      <c r="G58" s="141" t="s">
        <v>3974</v>
      </c>
      <c r="H58" s="141" t="s">
        <v>76</v>
      </c>
      <c r="I58" s="141" t="s">
        <v>237</v>
      </c>
      <c r="J58" s="141" t="s">
        <v>53</v>
      </c>
      <c r="K58" s="141" t="s">
        <v>314</v>
      </c>
      <c r="L58" s="141" t="s">
        <v>311</v>
      </c>
      <c r="M58" s="141" t="s">
        <v>1103</v>
      </c>
      <c r="N58" s="141" t="s">
        <v>62</v>
      </c>
      <c r="O58" s="141" t="s">
        <v>1206</v>
      </c>
      <c r="P58" s="227">
        <v>8800</v>
      </c>
      <c r="Q58" s="148">
        <v>1</v>
      </c>
      <c r="R58" s="148">
        <v>2408</v>
      </c>
      <c r="S58" s="148">
        <v>0</v>
      </c>
      <c r="T58" s="148">
        <v>211.904</v>
      </c>
      <c r="U58" s="229">
        <v>3.2592592500000001E-4</v>
      </c>
      <c r="V58" s="229">
        <v>6.5438672879000001E-2</v>
      </c>
      <c r="W58" s="229">
        <v>6.1669301953697832E-2</v>
      </c>
    </row>
    <row r="59" spans="1:23" ht="13.5" thickBot="1">
      <c r="A59" s="153">
        <v>7956</v>
      </c>
      <c r="B59" s="153">
        <v>15258</v>
      </c>
      <c r="C59" s="141" t="s">
        <v>3940</v>
      </c>
      <c r="D59" s="141">
        <v>513765339</v>
      </c>
      <c r="E59" s="141" t="s">
        <v>429</v>
      </c>
      <c r="F59" s="141" t="s">
        <v>3975</v>
      </c>
      <c r="G59" s="141" t="s">
        <v>3976</v>
      </c>
      <c r="H59" s="141" t="s">
        <v>76</v>
      </c>
      <c r="I59" s="141" t="s">
        <v>235</v>
      </c>
      <c r="J59" s="141" t="s">
        <v>53</v>
      </c>
      <c r="K59" s="141" t="s">
        <v>314</v>
      </c>
      <c r="L59" s="141" t="s">
        <v>311</v>
      </c>
      <c r="M59" s="141" t="s">
        <v>1125</v>
      </c>
      <c r="N59" s="141" t="s">
        <v>62</v>
      </c>
      <c r="O59" s="141" t="s">
        <v>1206</v>
      </c>
      <c r="P59" s="227">
        <v>2915</v>
      </c>
      <c r="Q59" s="148">
        <v>1</v>
      </c>
      <c r="R59" s="148">
        <v>5861</v>
      </c>
      <c r="S59" s="148">
        <v>0</v>
      </c>
      <c r="T59" s="148">
        <v>170.84815</v>
      </c>
      <c r="U59" s="229">
        <v>5.8299999999999997E-4</v>
      </c>
      <c r="V59" s="229">
        <v>5.2760099855999998E-2</v>
      </c>
      <c r="W59" s="229">
        <v>4.9721034763764063E-2</v>
      </c>
    </row>
    <row r="60" spans="1:23" ht="13.5" thickBot="1">
      <c r="A60" s="153">
        <v>7956</v>
      </c>
      <c r="B60" s="153">
        <v>15258</v>
      </c>
      <c r="C60" s="141" t="s">
        <v>3977</v>
      </c>
      <c r="D60" s="141" t="s">
        <v>3978</v>
      </c>
      <c r="E60" s="141" t="s">
        <v>430</v>
      </c>
      <c r="F60" s="141" t="s">
        <v>3979</v>
      </c>
      <c r="G60" s="141" t="s">
        <v>3980</v>
      </c>
      <c r="H60" s="141" t="s">
        <v>76</v>
      </c>
      <c r="I60" s="141" t="s">
        <v>237</v>
      </c>
      <c r="J60" s="141" t="s">
        <v>61</v>
      </c>
      <c r="K60" s="141" t="s">
        <v>314</v>
      </c>
      <c r="L60" s="141" t="s">
        <v>476</v>
      </c>
      <c r="M60" s="141" t="s">
        <v>776</v>
      </c>
      <c r="N60" s="141" t="s">
        <v>62</v>
      </c>
      <c r="O60" s="141" t="s">
        <v>1207</v>
      </c>
      <c r="P60" s="227">
        <v>3715</v>
      </c>
      <c r="Q60" s="148">
        <v>3.71</v>
      </c>
      <c r="R60" s="148">
        <v>3765</v>
      </c>
      <c r="S60" s="148">
        <v>0</v>
      </c>
      <c r="T60" s="148">
        <v>518.91677000000004</v>
      </c>
      <c r="U60" s="229">
        <v>7.1849917802920401E-6</v>
      </c>
      <c r="V60" s="229">
        <v>0.16024815371000001</v>
      </c>
      <c r="W60" s="229">
        <v>0.15101760692562466</v>
      </c>
    </row>
    <row r="61" spans="1:23" ht="13.5" thickBot="1">
      <c r="A61" s="153">
        <v>7956</v>
      </c>
      <c r="B61" s="153">
        <v>15258</v>
      </c>
      <c r="C61" s="141" t="s">
        <v>2455</v>
      </c>
      <c r="D61" s="141">
        <v>78005</v>
      </c>
      <c r="E61" s="141" t="s">
        <v>430</v>
      </c>
      <c r="F61" s="141" t="s">
        <v>2456</v>
      </c>
      <c r="G61" s="141" t="s">
        <v>2457</v>
      </c>
      <c r="H61" s="141" t="s">
        <v>76</v>
      </c>
      <c r="I61" s="141" t="s">
        <v>237</v>
      </c>
      <c r="J61" s="141" t="s">
        <v>61</v>
      </c>
      <c r="K61" s="141" t="s">
        <v>314</v>
      </c>
      <c r="L61" s="141" t="s">
        <v>476</v>
      </c>
      <c r="M61" s="141" t="s">
        <v>776</v>
      </c>
      <c r="N61" s="141" t="s">
        <v>62</v>
      </c>
      <c r="O61" s="141" t="s">
        <v>1207</v>
      </c>
      <c r="P61" s="227">
        <v>1445</v>
      </c>
      <c r="Q61" s="148">
        <v>3.71</v>
      </c>
      <c r="R61" s="148">
        <v>11298</v>
      </c>
      <c r="S61" s="148">
        <v>0</v>
      </c>
      <c r="T61" s="148">
        <v>605.68012999999996</v>
      </c>
      <c r="U61" s="229">
        <v>5.3817504655493501E-6</v>
      </c>
      <c r="V61" s="229">
        <v>0.187041792022</v>
      </c>
      <c r="W61" s="229">
        <v>0.1762678893476525</v>
      </c>
    </row>
    <row r="62" spans="1:23" ht="13.5" thickBot="1">
      <c r="A62" s="153">
        <v>7956</v>
      </c>
      <c r="B62" s="153">
        <v>15258</v>
      </c>
      <c r="C62" s="141" t="s">
        <v>3981</v>
      </c>
      <c r="D62" s="141" t="s">
        <v>3982</v>
      </c>
      <c r="E62" s="141" t="s">
        <v>430</v>
      </c>
      <c r="F62" s="141" t="s">
        <v>3983</v>
      </c>
      <c r="G62" s="141" t="s">
        <v>3984</v>
      </c>
      <c r="H62" s="141" t="s">
        <v>76</v>
      </c>
      <c r="I62" s="141" t="s">
        <v>237</v>
      </c>
      <c r="J62" s="141" t="s">
        <v>61</v>
      </c>
      <c r="K62" s="141" t="s">
        <v>314</v>
      </c>
      <c r="L62" s="141" t="s">
        <v>479</v>
      </c>
      <c r="M62" s="141" t="s">
        <v>776</v>
      </c>
      <c r="N62" s="141" t="s">
        <v>62</v>
      </c>
      <c r="O62" s="141" t="s">
        <v>1207</v>
      </c>
      <c r="P62" s="227">
        <v>400</v>
      </c>
      <c r="Q62" s="148">
        <v>3.71</v>
      </c>
      <c r="R62" s="148">
        <v>11960.5</v>
      </c>
      <c r="S62" s="148">
        <v>0</v>
      </c>
      <c r="T62" s="148">
        <v>177.49382</v>
      </c>
      <c r="U62" s="229">
        <v>3.1923383878691099E-6</v>
      </c>
      <c r="V62" s="229">
        <v>5.4812367983000002E-2</v>
      </c>
      <c r="W62" s="229">
        <v>5.1655089004904536E-2</v>
      </c>
    </row>
    <row r="63" spans="1:23" ht="13.5" thickBot="1">
      <c r="A63" s="153">
        <v>7956</v>
      </c>
      <c r="B63" s="153">
        <v>15258</v>
      </c>
      <c r="C63" s="141" t="s">
        <v>2458</v>
      </c>
      <c r="D63" s="141">
        <v>17531235</v>
      </c>
      <c r="E63" s="141" t="s">
        <v>430</v>
      </c>
      <c r="F63" s="141" t="s">
        <v>2459</v>
      </c>
      <c r="G63" s="141" t="s">
        <v>2460</v>
      </c>
      <c r="H63" s="141" t="s">
        <v>76</v>
      </c>
      <c r="I63" s="141" t="s">
        <v>237</v>
      </c>
      <c r="J63" s="141" t="s">
        <v>61</v>
      </c>
      <c r="K63" s="141" t="s">
        <v>314</v>
      </c>
      <c r="L63" s="141" t="s">
        <v>479</v>
      </c>
      <c r="M63" s="141" t="s">
        <v>776</v>
      </c>
      <c r="N63" s="141" t="s">
        <v>62</v>
      </c>
      <c r="O63" s="141" t="s">
        <v>1207</v>
      </c>
      <c r="P63" s="227">
        <v>1945</v>
      </c>
      <c r="Q63" s="148">
        <v>3.71</v>
      </c>
      <c r="R63" s="148">
        <v>8375</v>
      </c>
      <c r="S63" s="148">
        <v>0</v>
      </c>
      <c r="T63" s="148">
        <v>604.33581000000004</v>
      </c>
      <c r="U63" s="229">
        <v>3.1545968391017502E-6</v>
      </c>
      <c r="V63" s="229">
        <v>0.18662664876500001</v>
      </c>
      <c r="W63" s="229">
        <v>0.17587665899804894</v>
      </c>
    </row>
    <row r="64" spans="1:23" ht="13.5" thickBot="1">
      <c r="A64" s="153">
        <v>7956</v>
      </c>
      <c r="B64" s="153">
        <v>15259</v>
      </c>
      <c r="C64" s="141" t="s">
        <v>2440</v>
      </c>
      <c r="D64" s="141">
        <v>510938608</v>
      </c>
      <c r="E64" s="141" t="s">
        <v>429</v>
      </c>
      <c r="F64" s="141" t="s">
        <v>3961</v>
      </c>
      <c r="G64" s="141" t="s">
        <v>3962</v>
      </c>
      <c r="H64" s="141" t="s">
        <v>76</v>
      </c>
      <c r="I64" s="141" t="s">
        <v>235</v>
      </c>
      <c r="J64" s="141" t="s">
        <v>53</v>
      </c>
      <c r="K64" s="141" t="s">
        <v>314</v>
      </c>
      <c r="L64" s="141" t="s">
        <v>311</v>
      </c>
      <c r="M64" s="141" t="s">
        <v>1125</v>
      </c>
      <c r="N64" s="141" t="s">
        <v>62</v>
      </c>
      <c r="O64" s="141" t="s">
        <v>1206</v>
      </c>
      <c r="P64" s="227">
        <v>18495</v>
      </c>
      <c r="Q64" s="148">
        <v>1</v>
      </c>
      <c r="R64" s="148">
        <v>8158</v>
      </c>
      <c r="S64" s="148">
        <v>0</v>
      </c>
      <c r="T64" s="148">
        <v>1508.8221000000001</v>
      </c>
      <c r="U64" s="229">
        <v>1.681068379E-3</v>
      </c>
      <c r="V64" s="229">
        <v>6.4065594633000003E-2</v>
      </c>
      <c r="W64" s="229">
        <v>1.6372201954884612E-2</v>
      </c>
    </row>
    <row r="65" spans="1:23" ht="13.5" thickBot="1">
      <c r="A65" s="153">
        <v>7956</v>
      </c>
      <c r="B65" s="153">
        <v>15259</v>
      </c>
      <c r="C65" s="141" t="s">
        <v>2441</v>
      </c>
      <c r="D65" s="141">
        <v>511776783</v>
      </c>
      <c r="E65" s="141" t="s">
        <v>429</v>
      </c>
      <c r="F65" s="141" t="s">
        <v>2446</v>
      </c>
      <c r="G65" s="141" t="s">
        <v>3942</v>
      </c>
      <c r="H65" s="141" t="s">
        <v>76</v>
      </c>
      <c r="I65" s="141" t="s">
        <v>235</v>
      </c>
      <c r="J65" s="141" t="s">
        <v>53</v>
      </c>
      <c r="K65" s="141" t="s">
        <v>314</v>
      </c>
      <c r="L65" s="141" t="s">
        <v>311</v>
      </c>
      <c r="M65" s="141" t="s">
        <v>1125</v>
      </c>
      <c r="N65" s="141" t="s">
        <v>62</v>
      </c>
      <c r="O65" s="141" t="s">
        <v>1206</v>
      </c>
      <c r="P65" s="227">
        <v>276006</v>
      </c>
      <c r="Q65" s="148">
        <v>1</v>
      </c>
      <c r="R65" s="148">
        <v>2470</v>
      </c>
      <c r="S65" s="148">
        <v>0</v>
      </c>
      <c r="T65" s="148">
        <v>6817.3482000000004</v>
      </c>
      <c r="U65" s="229">
        <v>7.2865612799999997E-4</v>
      </c>
      <c r="V65" s="229">
        <v>0.28946916024899999</v>
      </c>
      <c r="W65" s="229">
        <v>7.3974924894836244E-2</v>
      </c>
    </row>
    <row r="66" spans="1:23" ht="13.5" thickBot="1">
      <c r="A66" s="153">
        <v>7956</v>
      </c>
      <c r="B66" s="153">
        <v>15259</v>
      </c>
      <c r="C66" s="141" t="s">
        <v>2441</v>
      </c>
      <c r="D66" s="141">
        <v>511776783</v>
      </c>
      <c r="E66" s="141" t="s">
        <v>429</v>
      </c>
      <c r="F66" s="141" t="s">
        <v>3985</v>
      </c>
      <c r="G66" s="141" t="s">
        <v>3986</v>
      </c>
      <c r="H66" s="141" t="s">
        <v>76</v>
      </c>
      <c r="I66" s="141" t="s">
        <v>235</v>
      </c>
      <c r="J66" s="141" t="s">
        <v>53</v>
      </c>
      <c r="K66" s="141" t="s">
        <v>314</v>
      </c>
      <c r="L66" s="141" t="s">
        <v>311</v>
      </c>
      <c r="M66" s="141" t="s">
        <v>1125</v>
      </c>
      <c r="N66" s="141" t="s">
        <v>62</v>
      </c>
      <c r="O66" s="141" t="s">
        <v>1206</v>
      </c>
      <c r="P66" s="227">
        <v>55500</v>
      </c>
      <c r="Q66" s="148">
        <v>1</v>
      </c>
      <c r="R66" s="148">
        <v>7865</v>
      </c>
      <c r="S66" s="148">
        <v>0</v>
      </c>
      <c r="T66" s="148">
        <v>4365.0749999999998</v>
      </c>
      <c r="U66" s="229">
        <v>5.5949205499999997E-4</v>
      </c>
      <c r="V66" s="229">
        <v>0.185344001451</v>
      </c>
      <c r="W66" s="229">
        <v>4.7365351719210601E-2</v>
      </c>
    </row>
    <row r="67" spans="1:23" ht="13.5" thickBot="1">
      <c r="A67" s="153">
        <v>7956</v>
      </c>
      <c r="B67" s="153">
        <v>15259</v>
      </c>
      <c r="C67" s="141" t="s">
        <v>2441</v>
      </c>
      <c r="D67" s="141">
        <v>511776783</v>
      </c>
      <c r="E67" s="141" t="s">
        <v>429</v>
      </c>
      <c r="F67" s="141" t="s">
        <v>2463</v>
      </c>
      <c r="G67" s="141" t="s">
        <v>3968</v>
      </c>
      <c r="H67" s="141" t="s">
        <v>76</v>
      </c>
      <c r="I67" s="141" t="s">
        <v>235</v>
      </c>
      <c r="J67" s="141" t="s">
        <v>53</v>
      </c>
      <c r="K67" s="141" t="s">
        <v>313</v>
      </c>
      <c r="L67" s="141" t="s">
        <v>311</v>
      </c>
      <c r="M67" s="141" t="s">
        <v>1096</v>
      </c>
      <c r="N67" s="141" t="s">
        <v>62</v>
      </c>
      <c r="O67" s="141" t="s">
        <v>1206</v>
      </c>
      <c r="P67" s="227">
        <v>53830</v>
      </c>
      <c r="Q67" s="148">
        <v>1</v>
      </c>
      <c r="R67" s="148">
        <v>2830</v>
      </c>
      <c r="S67" s="148">
        <v>0</v>
      </c>
      <c r="T67" s="148">
        <v>1523.3889999999999</v>
      </c>
      <c r="U67" s="229">
        <v>2.0094622040000001E-3</v>
      </c>
      <c r="V67" s="229">
        <v>6.4684114941000001E-2</v>
      </c>
      <c r="W67" s="229">
        <v>1.6530267129471202E-2</v>
      </c>
    </row>
    <row r="68" spans="1:23" ht="13.5" thickBot="1">
      <c r="A68" s="153">
        <v>7956</v>
      </c>
      <c r="B68" s="153">
        <v>15259</v>
      </c>
      <c r="C68" s="141" t="s">
        <v>3940</v>
      </c>
      <c r="D68" s="141">
        <v>513765339</v>
      </c>
      <c r="E68" s="141" t="s">
        <v>429</v>
      </c>
      <c r="F68" s="141" t="s">
        <v>3975</v>
      </c>
      <c r="G68" s="141" t="s">
        <v>3976</v>
      </c>
      <c r="H68" s="141" t="s">
        <v>76</v>
      </c>
      <c r="I68" s="141" t="s">
        <v>235</v>
      </c>
      <c r="J68" s="141" t="s">
        <v>53</v>
      </c>
      <c r="K68" s="141" t="s">
        <v>314</v>
      </c>
      <c r="L68" s="141" t="s">
        <v>311</v>
      </c>
      <c r="M68" s="141" t="s">
        <v>1125</v>
      </c>
      <c r="N68" s="141" t="s">
        <v>62</v>
      </c>
      <c r="O68" s="141" t="s">
        <v>1206</v>
      </c>
      <c r="P68" s="227">
        <v>159300</v>
      </c>
      <c r="Q68" s="148">
        <v>1</v>
      </c>
      <c r="R68" s="148">
        <v>5861</v>
      </c>
      <c r="S68" s="148">
        <v>0</v>
      </c>
      <c r="T68" s="148">
        <v>9336.5730000000003</v>
      </c>
      <c r="U68" s="229">
        <v>3.1859999999999999E-2</v>
      </c>
      <c r="V68" s="229">
        <v>0.396437128724</v>
      </c>
      <c r="W68" s="229">
        <v>0.10131098869941187</v>
      </c>
    </row>
    <row r="69" spans="1:23" ht="13.5" thickBot="1">
      <c r="A69" s="153">
        <v>7956</v>
      </c>
      <c r="B69" s="153">
        <v>15260</v>
      </c>
      <c r="C69" s="141" t="s">
        <v>2440</v>
      </c>
      <c r="D69" s="141">
        <v>510938608</v>
      </c>
      <c r="E69" s="141" t="s">
        <v>429</v>
      </c>
      <c r="F69" s="141" t="s">
        <v>3969</v>
      </c>
      <c r="G69" s="141" t="s">
        <v>3970</v>
      </c>
      <c r="H69" s="141" t="s">
        <v>76</v>
      </c>
      <c r="I69" s="141" t="s">
        <v>237</v>
      </c>
      <c r="J69" s="141" t="s">
        <v>53</v>
      </c>
      <c r="K69" s="141" t="s">
        <v>314</v>
      </c>
      <c r="L69" s="141" t="s">
        <v>311</v>
      </c>
      <c r="M69" s="141" t="s">
        <v>1103</v>
      </c>
      <c r="N69" s="141" t="s">
        <v>62</v>
      </c>
      <c r="O69" s="141" t="s">
        <v>1206</v>
      </c>
      <c r="P69" s="227">
        <v>24300</v>
      </c>
      <c r="Q69" s="148">
        <v>1</v>
      </c>
      <c r="R69" s="148">
        <v>13304</v>
      </c>
      <c r="S69" s="148">
        <v>0</v>
      </c>
      <c r="T69" s="148">
        <v>3232.8719999999998</v>
      </c>
      <c r="U69" s="229">
        <v>4.6730769230000002E-3</v>
      </c>
      <c r="V69" s="229">
        <v>0.12673841571</v>
      </c>
      <c r="W69" s="229">
        <v>7.5158710811788973E-2</v>
      </c>
    </row>
    <row r="70" spans="1:23" ht="13.5" thickBot="1">
      <c r="A70" s="153">
        <v>7956</v>
      </c>
      <c r="B70" s="153">
        <v>15260</v>
      </c>
      <c r="C70" s="141" t="s">
        <v>2440</v>
      </c>
      <c r="D70" s="141">
        <v>510938608</v>
      </c>
      <c r="E70" s="141" t="s">
        <v>429</v>
      </c>
      <c r="F70" s="141" t="s">
        <v>3971</v>
      </c>
      <c r="G70" s="141" t="s">
        <v>3972</v>
      </c>
      <c r="H70" s="141" t="s">
        <v>76</v>
      </c>
      <c r="I70" s="141" t="s">
        <v>237</v>
      </c>
      <c r="J70" s="141" t="s">
        <v>53</v>
      </c>
      <c r="K70" s="141" t="s">
        <v>314</v>
      </c>
      <c r="L70" s="141" t="s">
        <v>311</v>
      </c>
      <c r="M70" s="141" t="s">
        <v>1103</v>
      </c>
      <c r="N70" s="141" t="s">
        <v>62</v>
      </c>
      <c r="O70" s="141" t="s">
        <v>1206</v>
      </c>
      <c r="P70" s="227">
        <v>8453</v>
      </c>
      <c r="Q70" s="148">
        <v>1</v>
      </c>
      <c r="R70" s="148">
        <v>18671</v>
      </c>
      <c r="S70" s="148">
        <v>0</v>
      </c>
      <c r="T70" s="148">
        <v>1578.25963</v>
      </c>
      <c r="U70" s="229">
        <v>2.2845945939999998E-3</v>
      </c>
      <c r="V70" s="229">
        <v>6.1872578030999999E-2</v>
      </c>
      <c r="W70" s="229">
        <v>3.6691820498025003E-2</v>
      </c>
    </row>
    <row r="71" spans="1:23" ht="13.5" thickBot="1">
      <c r="A71" s="153">
        <v>7956</v>
      </c>
      <c r="B71" s="153">
        <v>15260</v>
      </c>
      <c r="C71" s="141" t="s">
        <v>2440</v>
      </c>
      <c r="D71" s="141">
        <v>510938608</v>
      </c>
      <c r="E71" s="141" t="s">
        <v>429</v>
      </c>
      <c r="F71" s="141" t="s">
        <v>3973</v>
      </c>
      <c r="G71" s="141" t="s">
        <v>3974</v>
      </c>
      <c r="H71" s="141" t="s">
        <v>76</v>
      </c>
      <c r="I71" s="141" t="s">
        <v>237</v>
      </c>
      <c r="J71" s="141" t="s">
        <v>53</v>
      </c>
      <c r="K71" s="141" t="s">
        <v>314</v>
      </c>
      <c r="L71" s="141" t="s">
        <v>311</v>
      </c>
      <c r="M71" s="141" t="s">
        <v>1103</v>
      </c>
      <c r="N71" s="141" t="s">
        <v>62</v>
      </c>
      <c r="O71" s="141" t="s">
        <v>1206</v>
      </c>
      <c r="P71" s="227">
        <v>252596</v>
      </c>
      <c r="Q71" s="148">
        <v>1</v>
      </c>
      <c r="R71" s="148">
        <v>2408</v>
      </c>
      <c r="S71" s="148">
        <v>0</v>
      </c>
      <c r="T71" s="148">
        <v>6082.5116799999996</v>
      </c>
      <c r="U71" s="229">
        <v>9.3554074069999993E-3</v>
      </c>
      <c r="V71" s="229">
        <v>0.23845295881199999</v>
      </c>
      <c r="W71" s="229">
        <v>0.14140792965711255</v>
      </c>
    </row>
    <row r="72" spans="1:23" ht="13.5" thickBot="1">
      <c r="A72" s="153">
        <v>7956</v>
      </c>
      <c r="B72" s="153">
        <v>15260</v>
      </c>
      <c r="C72" s="141" t="s">
        <v>3977</v>
      </c>
      <c r="D72" s="141" t="s">
        <v>3978</v>
      </c>
      <c r="E72" s="141" t="s">
        <v>430</v>
      </c>
      <c r="F72" s="141" t="s">
        <v>3979</v>
      </c>
      <c r="G72" s="141" t="s">
        <v>3980</v>
      </c>
      <c r="H72" s="141" t="s">
        <v>76</v>
      </c>
      <c r="I72" s="141" t="s">
        <v>237</v>
      </c>
      <c r="J72" s="141" t="s">
        <v>61</v>
      </c>
      <c r="K72" s="141" t="s">
        <v>314</v>
      </c>
      <c r="L72" s="141" t="s">
        <v>476</v>
      </c>
      <c r="M72" s="141" t="s">
        <v>776</v>
      </c>
      <c r="N72" s="141" t="s">
        <v>62</v>
      </c>
      <c r="O72" s="141" t="s">
        <v>1207</v>
      </c>
      <c r="P72" s="227">
        <v>5350</v>
      </c>
      <c r="Q72" s="148">
        <v>3.71</v>
      </c>
      <c r="R72" s="148">
        <v>3765</v>
      </c>
      <c r="S72" s="148">
        <v>0</v>
      </c>
      <c r="T72" s="148">
        <v>747.29602</v>
      </c>
      <c r="U72" s="229">
        <v>1.03471617831931E-5</v>
      </c>
      <c r="V72" s="229">
        <v>2.9296277007E-2</v>
      </c>
      <c r="W72" s="229">
        <v>1.7373346503660174E-2</v>
      </c>
    </row>
    <row r="73" spans="1:23" ht="13.5" thickBot="1">
      <c r="A73" s="153">
        <v>7956</v>
      </c>
      <c r="B73" s="153">
        <v>15260</v>
      </c>
      <c r="C73" s="141" t="s">
        <v>2455</v>
      </c>
      <c r="D73" s="141">
        <v>78005</v>
      </c>
      <c r="E73" s="141" t="s">
        <v>430</v>
      </c>
      <c r="F73" s="141" t="s">
        <v>2456</v>
      </c>
      <c r="G73" s="141" t="s">
        <v>2457</v>
      </c>
      <c r="H73" s="141" t="s">
        <v>76</v>
      </c>
      <c r="I73" s="141" t="s">
        <v>237</v>
      </c>
      <c r="J73" s="141" t="s">
        <v>61</v>
      </c>
      <c r="K73" s="141" t="s">
        <v>314</v>
      </c>
      <c r="L73" s="141" t="s">
        <v>476</v>
      </c>
      <c r="M73" s="141" t="s">
        <v>776</v>
      </c>
      <c r="N73" s="141" t="s">
        <v>62</v>
      </c>
      <c r="O73" s="141" t="s">
        <v>1207</v>
      </c>
      <c r="P73" s="227">
        <v>14660</v>
      </c>
      <c r="Q73" s="148">
        <v>3.71</v>
      </c>
      <c r="R73" s="148">
        <v>11298</v>
      </c>
      <c r="S73" s="148">
        <v>0</v>
      </c>
      <c r="T73" s="148">
        <v>6144.8240299999998</v>
      </c>
      <c r="U73" s="229">
        <v>5.4599627560521402E-5</v>
      </c>
      <c r="V73" s="229">
        <v>0.24089579246500001</v>
      </c>
      <c r="W73" s="229">
        <v>0.14285658456632422</v>
      </c>
    </row>
    <row r="74" spans="1:23" ht="13.5" thickBot="1">
      <c r="A74" s="153">
        <v>7956</v>
      </c>
      <c r="B74" s="153">
        <v>15260</v>
      </c>
      <c r="C74" s="141" t="s">
        <v>3981</v>
      </c>
      <c r="D74" s="141" t="s">
        <v>3982</v>
      </c>
      <c r="E74" s="141" t="s">
        <v>430</v>
      </c>
      <c r="F74" s="141" t="s">
        <v>3983</v>
      </c>
      <c r="G74" s="141" t="s">
        <v>3984</v>
      </c>
      <c r="H74" s="141" t="s">
        <v>76</v>
      </c>
      <c r="I74" s="141" t="s">
        <v>237</v>
      </c>
      <c r="J74" s="141" t="s">
        <v>61</v>
      </c>
      <c r="K74" s="141" t="s">
        <v>314</v>
      </c>
      <c r="L74" s="141" t="s">
        <v>479</v>
      </c>
      <c r="M74" s="141" t="s">
        <v>776</v>
      </c>
      <c r="N74" s="141" t="s">
        <v>62</v>
      </c>
      <c r="O74" s="141" t="s">
        <v>1207</v>
      </c>
      <c r="P74" s="227">
        <v>3700</v>
      </c>
      <c r="Q74" s="148">
        <v>3.71</v>
      </c>
      <c r="R74" s="148">
        <v>11960.5</v>
      </c>
      <c r="S74" s="148">
        <v>0</v>
      </c>
      <c r="T74" s="148">
        <v>1641.81783</v>
      </c>
      <c r="U74" s="229">
        <v>2.95291300877893E-5</v>
      </c>
      <c r="V74" s="229">
        <v>6.4364252794000001E-2</v>
      </c>
      <c r="W74" s="229">
        <v>3.8169439275854075E-2</v>
      </c>
    </row>
    <row r="75" spans="1:23" ht="13.5" thickBot="1">
      <c r="A75" s="153">
        <v>7956</v>
      </c>
      <c r="B75" s="153">
        <v>15260</v>
      </c>
      <c r="C75" s="141" t="s">
        <v>2458</v>
      </c>
      <c r="D75" s="141">
        <v>17531235</v>
      </c>
      <c r="E75" s="141" t="s">
        <v>430</v>
      </c>
      <c r="F75" s="141" t="s">
        <v>2459</v>
      </c>
      <c r="G75" s="141" t="s">
        <v>2460</v>
      </c>
      <c r="H75" s="141" t="s">
        <v>76</v>
      </c>
      <c r="I75" s="141" t="s">
        <v>237</v>
      </c>
      <c r="J75" s="141" t="s">
        <v>61</v>
      </c>
      <c r="K75" s="141" t="s">
        <v>314</v>
      </c>
      <c r="L75" s="141" t="s">
        <v>479</v>
      </c>
      <c r="M75" s="141" t="s">
        <v>776</v>
      </c>
      <c r="N75" s="141" t="s">
        <v>62</v>
      </c>
      <c r="O75" s="141" t="s">
        <v>1207</v>
      </c>
      <c r="P75" s="227">
        <v>19570</v>
      </c>
      <c r="Q75" s="148">
        <v>3.71</v>
      </c>
      <c r="R75" s="148">
        <v>8375</v>
      </c>
      <c r="S75" s="148">
        <v>0</v>
      </c>
      <c r="T75" s="148">
        <v>6080.6436199999998</v>
      </c>
      <c r="U75" s="229">
        <v>3.1740596473635597E-5</v>
      </c>
      <c r="V75" s="229">
        <v>0.23837972517799999</v>
      </c>
      <c r="W75" s="229">
        <v>0.14136450047670607</v>
      </c>
    </row>
    <row r="76" spans="1:23" ht="13.5" thickBot="1">
      <c r="A76" s="153">
        <v>8700</v>
      </c>
      <c r="B76" s="153">
        <v>9451</v>
      </c>
      <c r="C76" s="141" t="s">
        <v>2439</v>
      </c>
      <c r="D76" s="141">
        <v>513534974</v>
      </c>
      <c r="E76" s="141" t="s">
        <v>429</v>
      </c>
      <c r="F76" s="141" t="s">
        <v>2443</v>
      </c>
      <c r="G76" s="141" t="s">
        <v>3938</v>
      </c>
      <c r="H76" s="141" t="s">
        <v>76</v>
      </c>
      <c r="I76" s="141" t="s">
        <v>235</v>
      </c>
      <c r="J76" s="141" t="s">
        <v>53</v>
      </c>
      <c r="K76" s="141" t="s">
        <v>314</v>
      </c>
      <c r="L76" s="141" t="s">
        <v>311</v>
      </c>
      <c r="M76" s="141" t="s">
        <v>1125</v>
      </c>
      <c r="N76" s="141" t="s">
        <v>62</v>
      </c>
      <c r="O76" s="141" t="s">
        <v>1206</v>
      </c>
      <c r="P76" s="227">
        <v>1320910</v>
      </c>
      <c r="Q76" s="148">
        <v>1</v>
      </c>
      <c r="R76" s="148">
        <v>24940</v>
      </c>
      <c r="S76" s="148">
        <v>0</v>
      </c>
      <c r="T76" s="148">
        <v>329434.95400000003</v>
      </c>
      <c r="U76" s="229">
        <v>3.8391612584E-2</v>
      </c>
      <c r="V76" s="229">
        <v>0.28308601719999998</v>
      </c>
      <c r="W76" s="229">
        <v>0.12452858423312482</v>
      </c>
    </row>
    <row r="77" spans="1:23" ht="13.5" thickBot="1">
      <c r="A77" s="153">
        <v>8700</v>
      </c>
      <c r="B77" s="153">
        <v>9451</v>
      </c>
      <c r="C77" s="141" t="s">
        <v>2440</v>
      </c>
      <c r="D77" s="141">
        <v>510938608</v>
      </c>
      <c r="E77" s="141" t="s">
        <v>429</v>
      </c>
      <c r="F77" s="141" t="s">
        <v>2444</v>
      </c>
      <c r="G77" s="141" t="s">
        <v>3939</v>
      </c>
      <c r="H77" s="141" t="s">
        <v>76</v>
      </c>
      <c r="I77" s="141" t="s">
        <v>235</v>
      </c>
      <c r="J77" s="141" t="s">
        <v>53</v>
      </c>
      <c r="K77" s="141" t="s">
        <v>314</v>
      </c>
      <c r="L77" s="141" t="s">
        <v>311</v>
      </c>
      <c r="M77" s="141" t="s">
        <v>1125</v>
      </c>
      <c r="N77" s="141" t="s">
        <v>62</v>
      </c>
      <c r="O77" s="141" t="s">
        <v>1206</v>
      </c>
      <c r="P77" s="227">
        <v>888691</v>
      </c>
      <c r="Q77" s="148">
        <v>1</v>
      </c>
      <c r="R77" s="148">
        <v>23280</v>
      </c>
      <c r="S77" s="148">
        <v>0</v>
      </c>
      <c r="T77" s="148">
        <v>206887.2648</v>
      </c>
      <c r="U77" s="229">
        <v>3.2103337161999999E-2</v>
      </c>
      <c r="V77" s="229">
        <v>0.17777983511000001</v>
      </c>
      <c r="W77" s="229">
        <v>7.8204749886399721E-2</v>
      </c>
    </row>
    <row r="78" spans="1:23" ht="13.5" thickBot="1">
      <c r="A78" s="153">
        <v>8700</v>
      </c>
      <c r="B78" s="153">
        <v>9451</v>
      </c>
      <c r="C78" s="141" t="s">
        <v>3940</v>
      </c>
      <c r="D78" s="141">
        <v>513765339</v>
      </c>
      <c r="E78" s="141" t="s">
        <v>429</v>
      </c>
      <c r="F78" s="141" t="s">
        <v>2445</v>
      </c>
      <c r="G78" s="141" t="s">
        <v>3941</v>
      </c>
      <c r="H78" s="141" t="s">
        <v>76</v>
      </c>
      <c r="I78" s="141" t="s">
        <v>235</v>
      </c>
      <c r="J78" s="141" t="s">
        <v>53</v>
      </c>
      <c r="K78" s="141" t="s">
        <v>314</v>
      </c>
      <c r="L78" s="141" t="s">
        <v>311</v>
      </c>
      <c r="M78" s="141" t="s">
        <v>1125</v>
      </c>
      <c r="N78" s="141" t="s">
        <v>62</v>
      </c>
      <c r="O78" s="141" t="s">
        <v>1206</v>
      </c>
      <c r="P78" s="227">
        <v>770000</v>
      </c>
      <c r="Q78" s="148">
        <v>1</v>
      </c>
      <c r="R78" s="148">
        <v>21020</v>
      </c>
      <c r="S78" s="148">
        <v>0</v>
      </c>
      <c r="T78" s="148">
        <v>161854</v>
      </c>
      <c r="U78" s="229">
        <v>7.7303094609999998E-3</v>
      </c>
      <c r="V78" s="229">
        <v>0.13908240055099999</v>
      </c>
      <c r="W78" s="229">
        <v>6.118187893464451E-2</v>
      </c>
    </row>
    <row r="79" spans="1:23" ht="13.5" thickBot="1">
      <c r="A79" s="153">
        <v>8700</v>
      </c>
      <c r="B79" s="153">
        <v>9451</v>
      </c>
      <c r="C79" s="141" t="s">
        <v>2441</v>
      </c>
      <c r="D79" s="141">
        <v>511776783</v>
      </c>
      <c r="E79" s="141" t="s">
        <v>429</v>
      </c>
      <c r="F79" s="141" t="s">
        <v>2446</v>
      </c>
      <c r="G79" s="141" t="s">
        <v>3942</v>
      </c>
      <c r="H79" s="141" t="s">
        <v>76</v>
      </c>
      <c r="I79" s="141" t="s">
        <v>235</v>
      </c>
      <c r="J79" s="141" t="s">
        <v>53</v>
      </c>
      <c r="K79" s="141" t="s">
        <v>314</v>
      </c>
      <c r="L79" s="141" t="s">
        <v>311</v>
      </c>
      <c r="M79" s="141" t="s">
        <v>1125</v>
      </c>
      <c r="N79" s="141" t="s">
        <v>62</v>
      </c>
      <c r="O79" s="141" t="s">
        <v>1206</v>
      </c>
      <c r="P79" s="227">
        <v>9405403</v>
      </c>
      <c r="Q79" s="148">
        <v>1</v>
      </c>
      <c r="R79" s="148">
        <v>2470</v>
      </c>
      <c r="S79" s="148">
        <v>0</v>
      </c>
      <c r="T79" s="148">
        <v>232313.4541</v>
      </c>
      <c r="U79" s="229">
        <v>2.4830273738000001E-2</v>
      </c>
      <c r="V79" s="229">
        <v>0.19962875725400001</v>
      </c>
      <c r="W79" s="229">
        <v>8.7816017050151948E-2</v>
      </c>
    </row>
    <row r="80" spans="1:23" ht="13.5" thickBot="1">
      <c r="A80" s="153">
        <v>8700</v>
      </c>
      <c r="B80" s="153">
        <v>9451</v>
      </c>
      <c r="C80" s="141" t="s">
        <v>2442</v>
      </c>
      <c r="D80" s="141">
        <v>511303661</v>
      </c>
      <c r="E80" s="141" t="s">
        <v>429</v>
      </c>
      <c r="F80" s="141" t="s">
        <v>2447</v>
      </c>
      <c r="G80" s="141" t="s">
        <v>3943</v>
      </c>
      <c r="H80" s="141" t="s">
        <v>76</v>
      </c>
      <c r="I80" s="141" t="s">
        <v>235</v>
      </c>
      <c r="J80" s="141" t="s">
        <v>53</v>
      </c>
      <c r="K80" s="141" t="s">
        <v>314</v>
      </c>
      <c r="L80" s="141" t="s">
        <v>311</v>
      </c>
      <c r="M80" s="141" t="s">
        <v>1125</v>
      </c>
      <c r="N80" s="141" t="s">
        <v>62</v>
      </c>
      <c r="O80" s="141" t="s">
        <v>1206</v>
      </c>
      <c r="P80" s="227">
        <v>1486000</v>
      </c>
      <c r="Q80" s="148">
        <v>1</v>
      </c>
      <c r="R80" s="148">
        <v>9106</v>
      </c>
      <c r="S80" s="148">
        <v>0</v>
      </c>
      <c r="T80" s="148">
        <v>135315.16</v>
      </c>
      <c r="U80" s="229">
        <v>1.7021764032000002E-2</v>
      </c>
      <c r="V80" s="229">
        <v>0.11627736901000001</v>
      </c>
      <c r="W80" s="229">
        <v>5.1150022471746458E-2</v>
      </c>
    </row>
    <row r="81" spans="1:23" ht="13.5" thickBot="1">
      <c r="A81" s="153">
        <v>8700</v>
      </c>
      <c r="B81" s="153">
        <v>9451</v>
      </c>
      <c r="C81" s="141" t="s">
        <v>3147</v>
      </c>
      <c r="D81" s="141" t="s">
        <v>3944</v>
      </c>
      <c r="E81" s="141" t="s">
        <v>430</v>
      </c>
      <c r="F81" s="141" t="s">
        <v>2448</v>
      </c>
      <c r="G81" s="141" t="s">
        <v>2449</v>
      </c>
      <c r="H81" s="141" t="s">
        <v>76</v>
      </c>
      <c r="I81" s="141" t="s">
        <v>235</v>
      </c>
      <c r="J81" s="141" t="s">
        <v>61</v>
      </c>
      <c r="K81" s="141" t="s">
        <v>314</v>
      </c>
      <c r="L81" s="141" t="s">
        <v>494</v>
      </c>
      <c r="M81" s="141" t="s">
        <v>775</v>
      </c>
      <c r="N81" s="141" t="s">
        <v>62</v>
      </c>
      <c r="O81" s="141" t="s">
        <v>1207</v>
      </c>
      <c r="P81" s="227">
        <v>6510</v>
      </c>
      <c r="Q81" s="148">
        <v>3.71</v>
      </c>
      <c r="R81" s="148">
        <v>112716</v>
      </c>
      <c r="S81" s="148">
        <v>0</v>
      </c>
      <c r="T81" s="148">
        <v>27223.281040000002</v>
      </c>
      <c r="U81" s="229">
        <v>2.90365149E-4</v>
      </c>
      <c r="V81" s="229">
        <v>2.3393177048000001E-2</v>
      </c>
      <c r="W81" s="229">
        <v>1.029057968782411E-2</v>
      </c>
    </row>
    <row r="82" spans="1:23" ht="13.5" thickBot="1">
      <c r="A82" s="153">
        <v>8700</v>
      </c>
      <c r="B82" s="153">
        <v>9451</v>
      </c>
      <c r="C82" s="141" t="s">
        <v>3148</v>
      </c>
      <c r="D82" s="141">
        <v>18978672</v>
      </c>
      <c r="E82" s="141" t="s">
        <v>430</v>
      </c>
      <c r="F82" s="141" t="s">
        <v>2450</v>
      </c>
      <c r="G82" s="141" t="s">
        <v>2451</v>
      </c>
      <c r="H82" s="141" t="s">
        <v>76</v>
      </c>
      <c r="I82" s="141" t="s">
        <v>235</v>
      </c>
      <c r="J82" s="141" t="s">
        <v>61</v>
      </c>
      <c r="K82" s="141" t="s">
        <v>314</v>
      </c>
      <c r="L82" s="141" t="s">
        <v>494</v>
      </c>
      <c r="M82" s="141" t="s">
        <v>775</v>
      </c>
      <c r="N82" s="141" t="s">
        <v>62</v>
      </c>
      <c r="O82" s="141" t="s">
        <v>1207</v>
      </c>
      <c r="P82" s="227">
        <v>46660</v>
      </c>
      <c r="Q82" s="148">
        <v>3.71</v>
      </c>
      <c r="R82" s="148">
        <v>40841</v>
      </c>
      <c r="S82" s="148">
        <v>0</v>
      </c>
      <c r="T82" s="148">
        <v>70699.283330000006</v>
      </c>
      <c r="U82" s="229">
        <v>3.2880008259999999E-3</v>
      </c>
      <c r="V82" s="229">
        <v>6.0752443824000003E-2</v>
      </c>
      <c r="W82" s="229">
        <v>2.6724795145391472E-2</v>
      </c>
    </row>
    <row r="83" spans="1:23" ht="13.5" thickBot="1">
      <c r="A83" s="153">
        <v>8700</v>
      </c>
      <c r="B83" s="153">
        <v>12535</v>
      </c>
      <c r="C83" s="141" t="s">
        <v>2440</v>
      </c>
      <c r="D83" s="141">
        <v>510938608</v>
      </c>
      <c r="E83" s="141" t="s">
        <v>429</v>
      </c>
      <c r="F83" s="141" t="s">
        <v>2484</v>
      </c>
      <c r="G83" s="141" t="s">
        <v>3951</v>
      </c>
      <c r="H83" s="141" t="s">
        <v>76</v>
      </c>
      <c r="I83" s="141" t="s">
        <v>236</v>
      </c>
      <c r="J83" s="141" t="s">
        <v>53</v>
      </c>
      <c r="K83" s="141" t="s">
        <v>53</v>
      </c>
      <c r="L83" s="141" t="s">
        <v>311</v>
      </c>
      <c r="M83" s="141" t="s">
        <v>1002</v>
      </c>
      <c r="N83" s="141" t="s">
        <v>62</v>
      </c>
      <c r="O83" s="141" t="s">
        <v>1206</v>
      </c>
      <c r="P83" s="227">
        <v>6323</v>
      </c>
      <c r="Q83" s="148">
        <v>1</v>
      </c>
      <c r="R83" s="148">
        <v>3902.52</v>
      </c>
      <c r="S83" s="148">
        <v>0</v>
      </c>
      <c r="T83" s="148">
        <v>246.75633999999999</v>
      </c>
      <c r="U83" s="229">
        <v>1.6205863199999999E-4</v>
      </c>
      <c r="V83" s="229">
        <v>1</v>
      </c>
      <c r="W83" s="229">
        <v>1.2328928901156984E-5</v>
      </c>
    </row>
    <row r="84" spans="1:23" ht="13.5" thickBot="1">
      <c r="A84" s="153">
        <v>8700</v>
      </c>
      <c r="B84" s="153">
        <v>15235</v>
      </c>
      <c r="C84" s="141" t="s">
        <v>2439</v>
      </c>
      <c r="D84" s="141">
        <v>513534974</v>
      </c>
      <c r="E84" s="141" t="s">
        <v>429</v>
      </c>
      <c r="F84" s="141" t="s">
        <v>3945</v>
      </c>
      <c r="G84" s="141" t="s">
        <v>3946</v>
      </c>
      <c r="H84" s="141" t="s">
        <v>76</v>
      </c>
      <c r="I84" s="141" t="s">
        <v>236</v>
      </c>
      <c r="J84" s="141" t="s">
        <v>53</v>
      </c>
      <c r="K84" s="141" t="s">
        <v>53</v>
      </c>
      <c r="L84" s="141" t="s">
        <v>311</v>
      </c>
      <c r="M84" s="141" t="s">
        <v>997</v>
      </c>
      <c r="N84" s="141" t="s">
        <v>62</v>
      </c>
      <c r="O84" s="141" t="s">
        <v>1206</v>
      </c>
      <c r="P84" s="227">
        <v>425634</v>
      </c>
      <c r="Q84" s="148">
        <v>1</v>
      </c>
      <c r="R84" s="148">
        <v>365.33</v>
      </c>
      <c r="S84" s="148">
        <v>0</v>
      </c>
      <c r="T84" s="148">
        <v>1554.9686899999999</v>
      </c>
      <c r="U84" s="229">
        <v>3.1257163999999998E-4</v>
      </c>
      <c r="V84" s="229">
        <v>0.20590592128900001</v>
      </c>
      <c r="W84" s="229">
        <v>2.5203213203386112E-2</v>
      </c>
    </row>
    <row r="85" spans="1:23" ht="13.5" thickBot="1">
      <c r="A85" s="153">
        <v>8700</v>
      </c>
      <c r="B85" s="153">
        <v>15235</v>
      </c>
      <c r="C85" s="141" t="s">
        <v>2440</v>
      </c>
      <c r="D85" s="141">
        <v>510938608</v>
      </c>
      <c r="E85" s="141" t="s">
        <v>429</v>
      </c>
      <c r="F85" s="141" t="s">
        <v>3961</v>
      </c>
      <c r="G85" s="141" t="s">
        <v>3962</v>
      </c>
      <c r="H85" s="141" t="s">
        <v>76</v>
      </c>
      <c r="I85" s="141" t="s">
        <v>235</v>
      </c>
      <c r="J85" s="141" t="s">
        <v>53</v>
      </c>
      <c r="K85" s="141" t="s">
        <v>314</v>
      </c>
      <c r="L85" s="141" t="s">
        <v>311</v>
      </c>
      <c r="M85" s="141" t="s">
        <v>1125</v>
      </c>
      <c r="N85" s="141" t="s">
        <v>62</v>
      </c>
      <c r="O85" s="141" t="s">
        <v>1206</v>
      </c>
      <c r="P85" s="227">
        <v>2902</v>
      </c>
      <c r="Q85" s="148">
        <v>1</v>
      </c>
      <c r="R85" s="148">
        <v>8158</v>
      </c>
      <c r="S85" s="148">
        <v>0</v>
      </c>
      <c r="T85" s="148">
        <v>236.74516</v>
      </c>
      <c r="U85" s="229">
        <v>2.63771853E-4</v>
      </c>
      <c r="V85" s="229">
        <v>3.1349332365000003E-2</v>
      </c>
      <c r="W85" s="229">
        <v>3.8372082863930576E-3</v>
      </c>
    </row>
    <row r="86" spans="1:23" ht="13.5" thickBot="1">
      <c r="A86" s="153">
        <v>8700</v>
      </c>
      <c r="B86" s="153">
        <v>15235</v>
      </c>
      <c r="C86" s="141" t="s">
        <v>2440</v>
      </c>
      <c r="D86" s="141">
        <v>510938608</v>
      </c>
      <c r="E86" s="141" t="s">
        <v>429</v>
      </c>
      <c r="F86" s="141" t="s">
        <v>2452</v>
      </c>
      <c r="G86" s="141" t="s">
        <v>3947</v>
      </c>
      <c r="H86" s="141" t="s">
        <v>76</v>
      </c>
      <c r="I86" s="141" t="s">
        <v>236</v>
      </c>
      <c r="J86" s="141" t="s">
        <v>53</v>
      </c>
      <c r="K86" s="141" t="s">
        <v>53</v>
      </c>
      <c r="L86" s="141" t="s">
        <v>311</v>
      </c>
      <c r="M86" s="141" t="s">
        <v>997</v>
      </c>
      <c r="N86" s="141" t="s">
        <v>62</v>
      </c>
      <c r="O86" s="141" t="s">
        <v>1206</v>
      </c>
      <c r="P86" s="227">
        <v>39962</v>
      </c>
      <c r="Q86" s="148">
        <v>1</v>
      </c>
      <c r="R86" s="148">
        <v>3695.59</v>
      </c>
      <c r="S86" s="148">
        <v>0</v>
      </c>
      <c r="T86" s="148">
        <v>1476.83168</v>
      </c>
      <c r="U86" s="229">
        <v>5.0636994400000003E-4</v>
      </c>
      <c r="V86" s="229">
        <v>0.19555917081499999</v>
      </c>
      <c r="W86" s="229">
        <v>2.3936754441373925E-2</v>
      </c>
    </row>
    <row r="87" spans="1:23" ht="13.5" thickBot="1">
      <c r="A87" s="153">
        <v>8700</v>
      </c>
      <c r="B87" s="153">
        <v>15235</v>
      </c>
      <c r="C87" s="141" t="s">
        <v>3940</v>
      </c>
      <c r="D87" s="141">
        <v>513765339</v>
      </c>
      <c r="E87" s="141" t="s">
        <v>429</v>
      </c>
      <c r="F87" s="141" t="s">
        <v>2461</v>
      </c>
      <c r="G87" s="141" t="s">
        <v>3948</v>
      </c>
      <c r="H87" s="141" t="s">
        <v>76</v>
      </c>
      <c r="I87" s="141" t="s">
        <v>236</v>
      </c>
      <c r="J87" s="141" t="s">
        <v>53</v>
      </c>
      <c r="K87" s="141" t="s">
        <v>53</v>
      </c>
      <c r="L87" s="141" t="s">
        <v>311</v>
      </c>
      <c r="M87" s="141" t="s">
        <v>997</v>
      </c>
      <c r="N87" s="141" t="s">
        <v>62</v>
      </c>
      <c r="O87" s="141" t="s">
        <v>1206</v>
      </c>
      <c r="P87" s="227">
        <v>131700</v>
      </c>
      <c r="Q87" s="148">
        <v>1</v>
      </c>
      <c r="R87" s="148">
        <v>365.93</v>
      </c>
      <c r="S87" s="148">
        <v>0</v>
      </c>
      <c r="T87" s="148">
        <v>481.92980999999997</v>
      </c>
      <c r="U87" s="229">
        <v>9.5801944811777398E-5</v>
      </c>
      <c r="V87" s="229">
        <v>6.3816205537000001E-2</v>
      </c>
      <c r="W87" s="229">
        <v>7.8112053500558653E-3</v>
      </c>
    </row>
    <row r="88" spans="1:23" ht="13.5" thickBot="1">
      <c r="A88" s="153">
        <v>8700</v>
      </c>
      <c r="B88" s="153">
        <v>15235</v>
      </c>
      <c r="C88" s="141" t="s">
        <v>2441</v>
      </c>
      <c r="D88" s="141">
        <v>511776783</v>
      </c>
      <c r="E88" s="141" t="s">
        <v>429</v>
      </c>
      <c r="F88" s="141" t="s">
        <v>3949</v>
      </c>
      <c r="G88" s="141" t="s">
        <v>3950</v>
      </c>
      <c r="H88" s="141" t="s">
        <v>76</v>
      </c>
      <c r="I88" s="141" t="s">
        <v>236</v>
      </c>
      <c r="J88" s="141" t="s">
        <v>53</v>
      </c>
      <c r="K88" s="141" t="s">
        <v>53</v>
      </c>
      <c r="L88" s="141" t="s">
        <v>311</v>
      </c>
      <c r="M88" s="141" t="s">
        <v>1002</v>
      </c>
      <c r="N88" s="141" t="s">
        <v>62</v>
      </c>
      <c r="O88" s="141" t="s">
        <v>1206</v>
      </c>
      <c r="P88" s="227">
        <v>302900</v>
      </c>
      <c r="Q88" s="148">
        <v>1</v>
      </c>
      <c r="R88" s="148">
        <v>388.28</v>
      </c>
      <c r="S88" s="148">
        <v>0</v>
      </c>
      <c r="T88" s="148">
        <v>1176.1001200000001</v>
      </c>
      <c r="U88" s="229">
        <v>2.2700378060000002E-3</v>
      </c>
      <c r="V88" s="229">
        <v>0.155736884154</v>
      </c>
      <c r="W88" s="229">
        <v>1.9062443034070349E-2</v>
      </c>
    </row>
    <row r="89" spans="1:23" ht="13.5" thickBot="1">
      <c r="A89" s="153">
        <v>8700</v>
      </c>
      <c r="B89" s="153">
        <v>15235</v>
      </c>
      <c r="C89" s="141" t="s">
        <v>2440</v>
      </c>
      <c r="D89" s="141">
        <v>510938608</v>
      </c>
      <c r="E89" s="141" t="s">
        <v>429</v>
      </c>
      <c r="F89" s="141" t="s">
        <v>2484</v>
      </c>
      <c r="G89" s="141" t="s">
        <v>3951</v>
      </c>
      <c r="H89" s="141" t="s">
        <v>76</v>
      </c>
      <c r="I89" s="141" t="s">
        <v>236</v>
      </c>
      <c r="J89" s="141" t="s">
        <v>53</v>
      </c>
      <c r="K89" s="141" t="s">
        <v>53</v>
      </c>
      <c r="L89" s="141" t="s">
        <v>311</v>
      </c>
      <c r="M89" s="141" t="s">
        <v>1002</v>
      </c>
      <c r="N89" s="141" t="s">
        <v>62</v>
      </c>
      <c r="O89" s="141" t="s">
        <v>1206</v>
      </c>
      <c r="P89" s="227">
        <v>53571</v>
      </c>
      <c r="Q89" s="148">
        <v>1</v>
      </c>
      <c r="R89" s="148">
        <v>3902.52</v>
      </c>
      <c r="S89" s="148">
        <v>0</v>
      </c>
      <c r="T89" s="148">
        <v>2090.6189899999999</v>
      </c>
      <c r="U89" s="229">
        <v>1.3730259339999999E-3</v>
      </c>
      <c r="V89" s="229">
        <v>0.27683568934199998</v>
      </c>
      <c r="W89" s="229">
        <v>3.3885129952049217E-2</v>
      </c>
    </row>
    <row r="90" spans="1:23" ht="13.5" thickBot="1">
      <c r="A90" s="153">
        <v>8700</v>
      </c>
      <c r="B90" s="153">
        <v>15235</v>
      </c>
      <c r="C90" s="141" t="s">
        <v>3940</v>
      </c>
      <c r="D90" s="141">
        <v>513765339</v>
      </c>
      <c r="E90" s="141" t="s">
        <v>429</v>
      </c>
      <c r="F90" s="141" t="s">
        <v>2464</v>
      </c>
      <c r="G90" s="141" t="s">
        <v>3952</v>
      </c>
      <c r="H90" s="141" t="s">
        <v>76</v>
      </c>
      <c r="I90" s="141" t="s">
        <v>236</v>
      </c>
      <c r="J90" s="141" t="s">
        <v>53</v>
      </c>
      <c r="K90" s="141" t="s">
        <v>53</v>
      </c>
      <c r="L90" s="141" t="s">
        <v>311</v>
      </c>
      <c r="M90" s="141" t="s">
        <v>997</v>
      </c>
      <c r="N90" s="141" t="s">
        <v>62</v>
      </c>
      <c r="O90" s="141" t="s">
        <v>1206</v>
      </c>
      <c r="P90" s="227">
        <v>146250</v>
      </c>
      <c r="Q90" s="148">
        <v>1</v>
      </c>
      <c r="R90" s="148">
        <v>365.57</v>
      </c>
      <c r="S90" s="148">
        <v>0</v>
      </c>
      <c r="T90" s="148">
        <v>534.64612</v>
      </c>
      <c r="U90" s="229">
        <v>9.8399634999999991E-4</v>
      </c>
      <c r="V90" s="229">
        <v>7.0796796494999994E-2</v>
      </c>
      <c r="W90" s="229">
        <v>8.6656408179660235E-3</v>
      </c>
    </row>
    <row r="91" spans="1:23" ht="13.5" thickBot="1">
      <c r="A91" s="153">
        <v>8700</v>
      </c>
      <c r="B91" s="153">
        <v>15236</v>
      </c>
      <c r="C91" s="141" t="s">
        <v>2439</v>
      </c>
      <c r="D91" s="141">
        <v>513534974</v>
      </c>
      <c r="E91" s="141" t="s">
        <v>429</v>
      </c>
      <c r="F91" s="141" t="s">
        <v>3945</v>
      </c>
      <c r="G91" s="141" t="s">
        <v>3946</v>
      </c>
      <c r="H91" s="141" t="s">
        <v>76</v>
      </c>
      <c r="I91" s="141" t="s">
        <v>236</v>
      </c>
      <c r="J91" s="141" t="s">
        <v>53</v>
      </c>
      <c r="K91" s="141" t="s">
        <v>53</v>
      </c>
      <c r="L91" s="141" t="s">
        <v>311</v>
      </c>
      <c r="M91" s="141" t="s">
        <v>997</v>
      </c>
      <c r="N91" s="141" t="s">
        <v>62</v>
      </c>
      <c r="O91" s="141" t="s">
        <v>1206</v>
      </c>
      <c r="P91" s="227">
        <v>23753</v>
      </c>
      <c r="Q91" s="148">
        <v>1</v>
      </c>
      <c r="R91" s="148">
        <v>365.33</v>
      </c>
      <c r="S91" s="148">
        <v>0</v>
      </c>
      <c r="T91" s="148">
        <v>86.776830000000004</v>
      </c>
      <c r="U91" s="229">
        <v>1.7443423638242801E-5</v>
      </c>
      <c r="V91" s="229">
        <v>5.1648100316999998E-2</v>
      </c>
      <c r="W91" s="229">
        <v>7.5257669149806595E-3</v>
      </c>
    </row>
    <row r="92" spans="1:23" ht="13.5" thickBot="1">
      <c r="A92" s="153">
        <v>8700</v>
      </c>
      <c r="B92" s="153">
        <v>15236</v>
      </c>
      <c r="C92" s="141" t="s">
        <v>2440</v>
      </c>
      <c r="D92" s="141">
        <v>510938608</v>
      </c>
      <c r="E92" s="141" t="s">
        <v>429</v>
      </c>
      <c r="F92" s="141" t="s">
        <v>3961</v>
      </c>
      <c r="G92" s="141" t="s">
        <v>3962</v>
      </c>
      <c r="H92" s="141" t="s">
        <v>76</v>
      </c>
      <c r="I92" s="141" t="s">
        <v>235</v>
      </c>
      <c r="J92" s="141" t="s">
        <v>53</v>
      </c>
      <c r="K92" s="141" t="s">
        <v>314</v>
      </c>
      <c r="L92" s="141" t="s">
        <v>311</v>
      </c>
      <c r="M92" s="141" t="s">
        <v>1125</v>
      </c>
      <c r="N92" s="141" t="s">
        <v>62</v>
      </c>
      <c r="O92" s="141" t="s">
        <v>1206</v>
      </c>
      <c r="P92" s="227">
        <v>670</v>
      </c>
      <c r="Q92" s="148">
        <v>1</v>
      </c>
      <c r="R92" s="148">
        <v>8158</v>
      </c>
      <c r="S92" s="148">
        <v>0</v>
      </c>
      <c r="T92" s="148">
        <v>54.6586</v>
      </c>
      <c r="U92" s="229">
        <v>6.0898394936452999E-5</v>
      </c>
      <c r="V92" s="229">
        <v>3.2531873496000001E-2</v>
      </c>
      <c r="W92" s="229">
        <v>4.7402962691672637E-3</v>
      </c>
    </row>
    <row r="93" spans="1:23" ht="13.5" thickBot="1">
      <c r="A93" s="153">
        <v>8700</v>
      </c>
      <c r="B93" s="153">
        <v>15236</v>
      </c>
      <c r="C93" s="141" t="s">
        <v>2440</v>
      </c>
      <c r="D93" s="141">
        <v>510938608</v>
      </c>
      <c r="E93" s="141" t="s">
        <v>429</v>
      </c>
      <c r="F93" s="141" t="s">
        <v>2452</v>
      </c>
      <c r="G93" s="141" t="s">
        <v>3947</v>
      </c>
      <c r="H93" s="141" t="s">
        <v>76</v>
      </c>
      <c r="I93" s="141" t="s">
        <v>236</v>
      </c>
      <c r="J93" s="141" t="s">
        <v>53</v>
      </c>
      <c r="K93" s="141" t="s">
        <v>53</v>
      </c>
      <c r="L93" s="141" t="s">
        <v>311</v>
      </c>
      <c r="M93" s="141" t="s">
        <v>997</v>
      </c>
      <c r="N93" s="141" t="s">
        <v>62</v>
      </c>
      <c r="O93" s="141" t="s">
        <v>1206</v>
      </c>
      <c r="P93" s="227">
        <v>12022</v>
      </c>
      <c r="Q93" s="148">
        <v>1</v>
      </c>
      <c r="R93" s="148">
        <v>3695.59</v>
      </c>
      <c r="S93" s="148">
        <v>0</v>
      </c>
      <c r="T93" s="148">
        <v>444.28383000000002</v>
      </c>
      <c r="U93" s="229">
        <v>1.5233420400000001E-4</v>
      </c>
      <c r="V93" s="229">
        <v>0.26443021508499998</v>
      </c>
      <c r="W93" s="229">
        <v>3.8530752375661705E-2</v>
      </c>
    </row>
    <row r="94" spans="1:23" ht="13.5" thickBot="1">
      <c r="A94" s="153">
        <v>8700</v>
      </c>
      <c r="B94" s="153">
        <v>15236</v>
      </c>
      <c r="C94" s="141" t="s">
        <v>2440</v>
      </c>
      <c r="D94" s="141">
        <v>510938608</v>
      </c>
      <c r="E94" s="141" t="s">
        <v>429</v>
      </c>
      <c r="F94" s="141" t="s">
        <v>3953</v>
      </c>
      <c r="G94" s="141" t="s">
        <v>3954</v>
      </c>
      <c r="H94" s="141" t="s">
        <v>76</v>
      </c>
      <c r="I94" s="141" t="s">
        <v>236</v>
      </c>
      <c r="J94" s="141" t="s">
        <v>53</v>
      </c>
      <c r="K94" s="141" t="s">
        <v>53</v>
      </c>
      <c r="L94" s="141" t="s">
        <v>311</v>
      </c>
      <c r="M94" s="141" t="s">
        <v>1002</v>
      </c>
      <c r="N94" s="141" t="s">
        <v>62</v>
      </c>
      <c r="O94" s="141" t="s">
        <v>1206</v>
      </c>
      <c r="P94" s="227">
        <v>6598</v>
      </c>
      <c r="Q94" s="148">
        <v>1</v>
      </c>
      <c r="R94" s="148">
        <v>3880.51</v>
      </c>
      <c r="S94" s="148">
        <v>0</v>
      </c>
      <c r="T94" s="148">
        <v>256.03604999999999</v>
      </c>
      <c r="U94" s="229">
        <v>1.2218110300000001E-4</v>
      </c>
      <c r="V94" s="229">
        <v>0.15238832295800001</v>
      </c>
      <c r="W94" s="229">
        <v>2.2204863142987981E-2</v>
      </c>
    </row>
    <row r="95" spans="1:23" ht="13.5" thickBot="1">
      <c r="A95" s="153">
        <v>8700</v>
      </c>
      <c r="B95" s="153">
        <v>15236</v>
      </c>
      <c r="C95" s="141" t="s">
        <v>3940</v>
      </c>
      <c r="D95" s="141">
        <v>513765339</v>
      </c>
      <c r="E95" s="141" t="s">
        <v>429</v>
      </c>
      <c r="F95" s="141" t="s">
        <v>2461</v>
      </c>
      <c r="G95" s="141" t="s">
        <v>3948</v>
      </c>
      <c r="H95" s="141" t="s">
        <v>76</v>
      </c>
      <c r="I95" s="141" t="s">
        <v>236</v>
      </c>
      <c r="J95" s="141" t="s">
        <v>53</v>
      </c>
      <c r="K95" s="141" t="s">
        <v>53</v>
      </c>
      <c r="L95" s="141" t="s">
        <v>311</v>
      </c>
      <c r="M95" s="141" t="s">
        <v>997</v>
      </c>
      <c r="N95" s="141" t="s">
        <v>62</v>
      </c>
      <c r="O95" s="141" t="s">
        <v>1206</v>
      </c>
      <c r="P95" s="227">
        <v>10490</v>
      </c>
      <c r="Q95" s="148">
        <v>1</v>
      </c>
      <c r="R95" s="148">
        <v>365.93</v>
      </c>
      <c r="S95" s="148">
        <v>0</v>
      </c>
      <c r="T95" s="148">
        <v>38.386060000000001</v>
      </c>
      <c r="U95" s="229">
        <v>7.6306940096852304E-6</v>
      </c>
      <c r="V95" s="229">
        <v>2.2846733139E-2</v>
      </c>
      <c r="W95" s="229">
        <v>3.32905154918038E-3</v>
      </c>
    </row>
    <row r="96" spans="1:23" ht="13.5" thickBot="1">
      <c r="A96" s="153">
        <v>8700</v>
      </c>
      <c r="B96" s="153">
        <v>15236</v>
      </c>
      <c r="C96" s="141" t="s">
        <v>2442</v>
      </c>
      <c r="D96" s="141">
        <v>511303661</v>
      </c>
      <c r="E96" s="141" t="s">
        <v>429</v>
      </c>
      <c r="F96" s="141" t="s">
        <v>3957</v>
      </c>
      <c r="G96" s="141" t="s">
        <v>3958</v>
      </c>
      <c r="H96" s="141" t="s">
        <v>76</v>
      </c>
      <c r="I96" s="141" t="s">
        <v>236</v>
      </c>
      <c r="J96" s="141" t="s">
        <v>53</v>
      </c>
      <c r="K96" s="141" t="s">
        <v>53</v>
      </c>
      <c r="L96" s="141" t="s">
        <v>311</v>
      </c>
      <c r="M96" s="141" t="s">
        <v>1002</v>
      </c>
      <c r="N96" s="141" t="s">
        <v>62</v>
      </c>
      <c r="O96" s="141" t="s">
        <v>1206</v>
      </c>
      <c r="P96" s="227">
        <v>10100</v>
      </c>
      <c r="Q96" s="148">
        <v>1</v>
      </c>
      <c r="R96" s="148">
        <v>452.06</v>
      </c>
      <c r="S96" s="148">
        <v>0</v>
      </c>
      <c r="T96" s="148">
        <v>45.658059999999999</v>
      </c>
      <c r="U96" s="229">
        <v>4.10167076929179E-5</v>
      </c>
      <c r="V96" s="229">
        <v>2.7174904443000001E-2</v>
      </c>
      <c r="W96" s="229">
        <v>3.959719631959382E-3</v>
      </c>
    </row>
    <row r="97" spans="1:23" ht="13.5" thickBot="1">
      <c r="A97" s="153">
        <v>8700</v>
      </c>
      <c r="B97" s="153">
        <v>15236</v>
      </c>
      <c r="C97" s="141" t="s">
        <v>2441</v>
      </c>
      <c r="D97" s="141">
        <v>511776783</v>
      </c>
      <c r="E97" s="141" t="s">
        <v>429</v>
      </c>
      <c r="F97" s="141" t="s">
        <v>3949</v>
      </c>
      <c r="G97" s="141" t="s">
        <v>3950</v>
      </c>
      <c r="H97" s="141" t="s">
        <v>76</v>
      </c>
      <c r="I97" s="141" t="s">
        <v>236</v>
      </c>
      <c r="J97" s="141" t="s">
        <v>53</v>
      </c>
      <c r="K97" s="141" t="s">
        <v>53</v>
      </c>
      <c r="L97" s="141" t="s">
        <v>311</v>
      </c>
      <c r="M97" s="141" t="s">
        <v>1002</v>
      </c>
      <c r="N97" s="141" t="s">
        <v>62</v>
      </c>
      <c r="O97" s="141" t="s">
        <v>1206</v>
      </c>
      <c r="P97" s="227">
        <v>57665</v>
      </c>
      <c r="Q97" s="148">
        <v>1</v>
      </c>
      <c r="R97" s="148">
        <v>388.28</v>
      </c>
      <c r="S97" s="148">
        <v>0</v>
      </c>
      <c r="T97" s="148">
        <v>223.90165999999999</v>
      </c>
      <c r="U97" s="229">
        <v>4.3216153799999999E-4</v>
      </c>
      <c r="V97" s="229">
        <v>0.133262477978</v>
      </c>
      <c r="W97" s="229">
        <v>1.9417991012546189E-2</v>
      </c>
    </row>
    <row r="98" spans="1:23" ht="13.5" thickBot="1">
      <c r="A98" s="153">
        <v>8700</v>
      </c>
      <c r="B98" s="153">
        <v>15236</v>
      </c>
      <c r="C98" s="141" t="s">
        <v>2440</v>
      </c>
      <c r="D98" s="141">
        <v>510938608</v>
      </c>
      <c r="E98" s="141" t="s">
        <v>429</v>
      </c>
      <c r="F98" s="141" t="s">
        <v>2484</v>
      </c>
      <c r="G98" s="141" t="s">
        <v>3951</v>
      </c>
      <c r="H98" s="141" t="s">
        <v>76</v>
      </c>
      <c r="I98" s="141" t="s">
        <v>236</v>
      </c>
      <c r="J98" s="141" t="s">
        <v>53</v>
      </c>
      <c r="K98" s="141" t="s">
        <v>53</v>
      </c>
      <c r="L98" s="141" t="s">
        <v>311</v>
      </c>
      <c r="M98" s="141" t="s">
        <v>1002</v>
      </c>
      <c r="N98" s="141" t="s">
        <v>62</v>
      </c>
      <c r="O98" s="141" t="s">
        <v>1206</v>
      </c>
      <c r="P98" s="227">
        <v>6510</v>
      </c>
      <c r="Q98" s="148">
        <v>1</v>
      </c>
      <c r="R98" s="148">
        <v>3902.52</v>
      </c>
      <c r="S98" s="148">
        <v>0</v>
      </c>
      <c r="T98" s="148">
        <v>254.05404999999999</v>
      </c>
      <c r="U98" s="229">
        <v>1.6685144600000001E-4</v>
      </c>
      <c r="V98" s="229">
        <v>0.15120867010799999</v>
      </c>
      <c r="W98" s="229">
        <v>2.2032973134727806E-2</v>
      </c>
    </row>
    <row r="99" spans="1:23" ht="13.5" thickBot="1">
      <c r="A99" s="153">
        <v>8700</v>
      </c>
      <c r="B99" s="153">
        <v>15236</v>
      </c>
      <c r="C99" s="141" t="s">
        <v>3940</v>
      </c>
      <c r="D99" s="141">
        <v>513765339</v>
      </c>
      <c r="E99" s="141" t="s">
        <v>429</v>
      </c>
      <c r="F99" s="141" t="s">
        <v>2464</v>
      </c>
      <c r="G99" s="141" t="s">
        <v>3952</v>
      </c>
      <c r="H99" s="141" t="s">
        <v>76</v>
      </c>
      <c r="I99" s="141" t="s">
        <v>236</v>
      </c>
      <c r="J99" s="141" t="s">
        <v>53</v>
      </c>
      <c r="K99" s="141" t="s">
        <v>53</v>
      </c>
      <c r="L99" s="141" t="s">
        <v>311</v>
      </c>
      <c r="M99" s="141" t="s">
        <v>997</v>
      </c>
      <c r="N99" s="141" t="s">
        <v>62</v>
      </c>
      <c r="O99" s="141" t="s">
        <v>1206</v>
      </c>
      <c r="P99" s="227">
        <v>75608</v>
      </c>
      <c r="Q99" s="148">
        <v>1</v>
      </c>
      <c r="R99" s="148">
        <v>365.57</v>
      </c>
      <c r="S99" s="148">
        <v>0</v>
      </c>
      <c r="T99" s="148">
        <v>276.40017</v>
      </c>
      <c r="U99" s="229">
        <v>5.0870424600000001E-4</v>
      </c>
      <c r="V99" s="229">
        <v>0.164508702472</v>
      </c>
      <c r="W99" s="229">
        <v>2.3970952323114705E-2</v>
      </c>
    </row>
    <row r="100" spans="1:23" ht="13.5" thickBot="1">
      <c r="A100" s="153">
        <v>8700</v>
      </c>
      <c r="B100" s="153">
        <v>15237</v>
      </c>
      <c r="C100" s="141" t="s">
        <v>2439</v>
      </c>
      <c r="D100" s="141">
        <v>513534974</v>
      </c>
      <c r="E100" s="141" t="s">
        <v>429</v>
      </c>
      <c r="F100" s="141" t="s">
        <v>3945</v>
      </c>
      <c r="G100" s="141" t="s">
        <v>3946</v>
      </c>
      <c r="H100" s="141" t="s">
        <v>76</v>
      </c>
      <c r="I100" s="141" t="s">
        <v>236</v>
      </c>
      <c r="J100" s="141" t="s">
        <v>53</v>
      </c>
      <c r="K100" s="141" t="s">
        <v>53</v>
      </c>
      <c r="L100" s="141" t="s">
        <v>311</v>
      </c>
      <c r="M100" s="141" t="s">
        <v>997</v>
      </c>
      <c r="N100" s="141" t="s">
        <v>62</v>
      </c>
      <c r="O100" s="141" t="s">
        <v>1206</v>
      </c>
      <c r="P100" s="227">
        <v>133447</v>
      </c>
      <c r="Q100" s="148">
        <v>1</v>
      </c>
      <c r="R100" s="148">
        <v>365.33</v>
      </c>
      <c r="S100" s="148">
        <v>0</v>
      </c>
      <c r="T100" s="148">
        <v>487.52193</v>
      </c>
      <c r="U100" s="229">
        <v>9.7999097135207397E-5</v>
      </c>
      <c r="V100" s="229">
        <v>0.167526908138</v>
      </c>
      <c r="W100" s="229">
        <v>7.597546472218121E-2</v>
      </c>
    </row>
    <row r="101" spans="1:23" ht="13.5" thickBot="1">
      <c r="A101" s="153">
        <v>8700</v>
      </c>
      <c r="B101" s="153">
        <v>15237</v>
      </c>
      <c r="C101" s="141" t="s">
        <v>2440</v>
      </c>
      <c r="D101" s="141">
        <v>510938608</v>
      </c>
      <c r="E101" s="141" t="s">
        <v>429</v>
      </c>
      <c r="F101" s="141" t="s">
        <v>2452</v>
      </c>
      <c r="G101" s="141" t="s">
        <v>3947</v>
      </c>
      <c r="H101" s="141" t="s">
        <v>76</v>
      </c>
      <c r="I101" s="141" t="s">
        <v>236</v>
      </c>
      <c r="J101" s="141" t="s">
        <v>53</v>
      </c>
      <c r="K101" s="141" t="s">
        <v>53</v>
      </c>
      <c r="L101" s="141" t="s">
        <v>311</v>
      </c>
      <c r="M101" s="141" t="s">
        <v>997</v>
      </c>
      <c r="N101" s="141" t="s">
        <v>62</v>
      </c>
      <c r="O101" s="141" t="s">
        <v>1206</v>
      </c>
      <c r="P101" s="227">
        <v>11731</v>
      </c>
      <c r="Q101" s="148">
        <v>1</v>
      </c>
      <c r="R101" s="148">
        <v>3695.59</v>
      </c>
      <c r="S101" s="148">
        <v>0</v>
      </c>
      <c r="T101" s="148">
        <v>433.52965999999998</v>
      </c>
      <c r="U101" s="229">
        <v>1.4864685900000001E-4</v>
      </c>
      <c r="V101" s="229">
        <v>0.14897357238</v>
      </c>
      <c r="W101" s="229">
        <v>6.7561304143485851E-2</v>
      </c>
    </row>
    <row r="102" spans="1:23" ht="13.5" thickBot="1">
      <c r="A102" s="153">
        <v>8700</v>
      </c>
      <c r="B102" s="153">
        <v>15237</v>
      </c>
      <c r="C102" s="141" t="s">
        <v>2440</v>
      </c>
      <c r="D102" s="141">
        <v>510938608</v>
      </c>
      <c r="E102" s="141" t="s">
        <v>429</v>
      </c>
      <c r="F102" s="141" t="s">
        <v>3953</v>
      </c>
      <c r="G102" s="141" t="s">
        <v>3954</v>
      </c>
      <c r="H102" s="141" t="s">
        <v>76</v>
      </c>
      <c r="I102" s="141" t="s">
        <v>236</v>
      </c>
      <c r="J102" s="141" t="s">
        <v>53</v>
      </c>
      <c r="K102" s="141" t="s">
        <v>53</v>
      </c>
      <c r="L102" s="141" t="s">
        <v>311</v>
      </c>
      <c r="M102" s="141" t="s">
        <v>1002</v>
      </c>
      <c r="N102" s="141" t="s">
        <v>62</v>
      </c>
      <c r="O102" s="141" t="s">
        <v>1206</v>
      </c>
      <c r="P102" s="227">
        <v>2850</v>
      </c>
      <c r="Q102" s="148">
        <v>1</v>
      </c>
      <c r="R102" s="148">
        <v>3880.51</v>
      </c>
      <c r="S102" s="148">
        <v>0</v>
      </c>
      <c r="T102" s="148">
        <v>110.59453000000001</v>
      </c>
      <c r="U102" s="229">
        <v>5.2776014667954403E-5</v>
      </c>
      <c r="V102" s="229">
        <v>3.8003541026000003E-2</v>
      </c>
      <c r="W102" s="229">
        <v>1.7235062251417518E-2</v>
      </c>
    </row>
    <row r="103" spans="1:23" ht="13.5" thickBot="1">
      <c r="A103" s="153">
        <v>8700</v>
      </c>
      <c r="B103" s="153">
        <v>15237</v>
      </c>
      <c r="C103" s="141" t="s">
        <v>3940</v>
      </c>
      <c r="D103" s="141">
        <v>513765339</v>
      </c>
      <c r="E103" s="141" t="s">
        <v>429</v>
      </c>
      <c r="F103" s="141" t="s">
        <v>2461</v>
      </c>
      <c r="G103" s="141" t="s">
        <v>3948</v>
      </c>
      <c r="H103" s="141" t="s">
        <v>76</v>
      </c>
      <c r="I103" s="141" t="s">
        <v>236</v>
      </c>
      <c r="J103" s="141" t="s">
        <v>53</v>
      </c>
      <c r="K103" s="141" t="s">
        <v>53</v>
      </c>
      <c r="L103" s="141" t="s">
        <v>311</v>
      </c>
      <c r="M103" s="141" t="s">
        <v>997</v>
      </c>
      <c r="N103" s="141" t="s">
        <v>62</v>
      </c>
      <c r="O103" s="141" t="s">
        <v>1206</v>
      </c>
      <c r="P103" s="227">
        <v>4650</v>
      </c>
      <c r="Q103" s="148">
        <v>1</v>
      </c>
      <c r="R103" s="148">
        <v>365.93</v>
      </c>
      <c r="S103" s="148">
        <v>0</v>
      </c>
      <c r="T103" s="148">
        <v>17.015740000000001</v>
      </c>
      <c r="U103" s="229">
        <v>3.3825288031493101E-6</v>
      </c>
      <c r="V103" s="229">
        <v>5.8471099169999999E-3</v>
      </c>
      <c r="W103" s="229">
        <v>2.6517345672876867E-3</v>
      </c>
    </row>
    <row r="104" spans="1:23" ht="13.5" thickBot="1">
      <c r="A104" s="153">
        <v>8700</v>
      </c>
      <c r="B104" s="153">
        <v>15237</v>
      </c>
      <c r="C104" s="141" t="s">
        <v>2442</v>
      </c>
      <c r="D104" s="141">
        <v>511303661</v>
      </c>
      <c r="E104" s="141" t="s">
        <v>429</v>
      </c>
      <c r="F104" s="141" t="s">
        <v>2462</v>
      </c>
      <c r="G104" s="141" t="s">
        <v>3956</v>
      </c>
      <c r="H104" s="141" t="s">
        <v>76</v>
      </c>
      <c r="I104" s="141" t="s">
        <v>236</v>
      </c>
      <c r="J104" s="141" t="s">
        <v>53</v>
      </c>
      <c r="K104" s="141" t="s">
        <v>53</v>
      </c>
      <c r="L104" s="141" t="s">
        <v>311</v>
      </c>
      <c r="M104" s="141" t="s">
        <v>997</v>
      </c>
      <c r="N104" s="141" t="s">
        <v>62</v>
      </c>
      <c r="O104" s="141" t="s">
        <v>1206</v>
      </c>
      <c r="P104" s="227">
        <v>17718</v>
      </c>
      <c r="Q104" s="148">
        <v>1</v>
      </c>
      <c r="R104" s="148">
        <v>465.93</v>
      </c>
      <c r="S104" s="148">
        <v>0</v>
      </c>
      <c r="T104" s="148">
        <v>82.553479999999993</v>
      </c>
      <c r="U104" s="229">
        <v>1.2232598200000001E-4</v>
      </c>
      <c r="V104" s="229">
        <v>2.8367809547000002E-2</v>
      </c>
      <c r="W104" s="229">
        <v>1.2865142307410237E-2</v>
      </c>
    </row>
    <row r="105" spans="1:23" ht="13.5" thickBot="1">
      <c r="A105" s="153">
        <v>8700</v>
      </c>
      <c r="B105" s="153">
        <v>15237</v>
      </c>
      <c r="C105" s="141" t="s">
        <v>2442</v>
      </c>
      <c r="D105" s="141">
        <v>511303661</v>
      </c>
      <c r="E105" s="141" t="s">
        <v>429</v>
      </c>
      <c r="F105" s="141" t="s">
        <v>3959</v>
      </c>
      <c r="G105" s="141" t="s">
        <v>3960</v>
      </c>
      <c r="H105" s="141" t="s">
        <v>76</v>
      </c>
      <c r="I105" s="141" t="s">
        <v>236</v>
      </c>
      <c r="J105" s="141" t="s">
        <v>53</v>
      </c>
      <c r="K105" s="141" t="s">
        <v>53</v>
      </c>
      <c r="L105" s="141" t="s">
        <v>311</v>
      </c>
      <c r="M105" s="141" t="s">
        <v>1002</v>
      </c>
      <c r="N105" s="141" t="s">
        <v>62</v>
      </c>
      <c r="O105" s="141" t="s">
        <v>1206</v>
      </c>
      <c r="P105" s="227">
        <v>76501</v>
      </c>
      <c r="Q105" s="148">
        <v>1</v>
      </c>
      <c r="R105" s="148">
        <v>312.45999999999998</v>
      </c>
      <c r="S105" s="148">
        <v>0</v>
      </c>
      <c r="T105" s="148">
        <v>239.03502</v>
      </c>
      <c r="U105" s="229">
        <v>3.0600400000000002E-4</v>
      </c>
      <c r="V105" s="229">
        <v>8.2139480038000007E-2</v>
      </c>
      <c r="W105" s="229">
        <v>3.7251240635217953E-2</v>
      </c>
    </row>
    <row r="106" spans="1:23" ht="13.5" thickBot="1">
      <c r="A106" s="153">
        <v>8700</v>
      </c>
      <c r="B106" s="153">
        <v>15237</v>
      </c>
      <c r="C106" s="141" t="s">
        <v>2441</v>
      </c>
      <c r="D106" s="141">
        <v>511776783</v>
      </c>
      <c r="E106" s="141" t="s">
        <v>429</v>
      </c>
      <c r="F106" s="141" t="s">
        <v>3949</v>
      </c>
      <c r="G106" s="141" t="s">
        <v>3950</v>
      </c>
      <c r="H106" s="141" t="s">
        <v>76</v>
      </c>
      <c r="I106" s="141" t="s">
        <v>236</v>
      </c>
      <c r="J106" s="141" t="s">
        <v>53</v>
      </c>
      <c r="K106" s="141" t="s">
        <v>53</v>
      </c>
      <c r="L106" s="141" t="s">
        <v>311</v>
      </c>
      <c r="M106" s="141" t="s">
        <v>1002</v>
      </c>
      <c r="N106" s="141" t="s">
        <v>62</v>
      </c>
      <c r="O106" s="141" t="s">
        <v>1206</v>
      </c>
      <c r="P106" s="227">
        <v>113651</v>
      </c>
      <c r="Q106" s="148">
        <v>1</v>
      </c>
      <c r="R106" s="148">
        <v>388.28</v>
      </c>
      <c r="S106" s="148">
        <v>0</v>
      </c>
      <c r="T106" s="148">
        <v>441.28410000000002</v>
      </c>
      <c r="U106" s="229">
        <v>8.5174006799999997E-4</v>
      </c>
      <c r="V106" s="229">
        <v>0.151638226579</v>
      </c>
      <c r="W106" s="229">
        <v>6.8769756823061245E-2</v>
      </c>
    </row>
    <row r="107" spans="1:23" ht="13.5" thickBot="1">
      <c r="A107" s="153">
        <v>8700</v>
      </c>
      <c r="B107" s="153">
        <v>15237</v>
      </c>
      <c r="C107" s="141" t="s">
        <v>2440</v>
      </c>
      <c r="D107" s="141">
        <v>510938608</v>
      </c>
      <c r="E107" s="141" t="s">
        <v>429</v>
      </c>
      <c r="F107" s="141" t="s">
        <v>2484</v>
      </c>
      <c r="G107" s="141" t="s">
        <v>3951</v>
      </c>
      <c r="H107" s="141" t="s">
        <v>76</v>
      </c>
      <c r="I107" s="141" t="s">
        <v>236</v>
      </c>
      <c r="J107" s="141" t="s">
        <v>53</v>
      </c>
      <c r="K107" s="141" t="s">
        <v>53</v>
      </c>
      <c r="L107" s="141" t="s">
        <v>311</v>
      </c>
      <c r="M107" s="141" t="s">
        <v>1002</v>
      </c>
      <c r="N107" s="141" t="s">
        <v>62</v>
      </c>
      <c r="O107" s="141" t="s">
        <v>1206</v>
      </c>
      <c r="P107" s="227">
        <v>13568</v>
      </c>
      <c r="Q107" s="148">
        <v>1</v>
      </c>
      <c r="R107" s="148">
        <v>3902.52</v>
      </c>
      <c r="S107" s="148">
        <v>0</v>
      </c>
      <c r="T107" s="148">
        <v>529.49391000000003</v>
      </c>
      <c r="U107" s="229">
        <v>3.4774814400000001E-4</v>
      </c>
      <c r="V107" s="229">
        <v>0.18194971787299999</v>
      </c>
      <c r="W107" s="229">
        <v>8.2516382144726896E-2</v>
      </c>
    </row>
    <row r="108" spans="1:23" ht="13.5" thickBot="1">
      <c r="A108" s="153">
        <v>8700</v>
      </c>
      <c r="B108" s="153">
        <v>15237</v>
      </c>
      <c r="C108" s="141" t="s">
        <v>3940</v>
      </c>
      <c r="D108" s="141">
        <v>513765339</v>
      </c>
      <c r="E108" s="141" t="s">
        <v>429</v>
      </c>
      <c r="F108" s="141" t="s">
        <v>2464</v>
      </c>
      <c r="G108" s="141" t="s">
        <v>3952</v>
      </c>
      <c r="H108" s="141" t="s">
        <v>76</v>
      </c>
      <c r="I108" s="141" t="s">
        <v>236</v>
      </c>
      <c r="J108" s="141" t="s">
        <v>53</v>
      </c>
      <c r="K108" s="141" t="s">
        <v>53</v>
      </c>
      <c r="L108" s="141" t="s">
        <v>311</v>
      </c>
      <c r="M108" s="141" t="s">
        <v>997</v>
      </c>
      <c r="N108" s="141" t="s">
        <v>62</v>
      </c>
      <c r="O108" s="141" t="s">
        <v>1206</v>
      </c>
      <c r="P108" s="227">
        <v>155670</v>
      </c>
      <c r="Q108" s="148">
        <v>1</v>
      </c>
      <c r="R108" s="148">
        <v>365.57</v>
      </c>
      <c r="S108" s="148">
        <v>0</v>
      </c>
      <c r="T108" s="148">
        <v>569.08281999999997</v>
      </c>
      <c r="U108" s="229">
        <v>1.0473758069999999E-3</v>
      </c>
      <c r="V108" s="229">
        <v>0.19555363449800001</v>
      </c>
      <c r="W108" s="229">
        <v>8.8685921707992499E-2</v>
      </c>
    </row>
    <row r="109" spans="1:23" ht="13.5" thickBot="1">
      <c r="A109" s="153">
        <v>8700</v>
      </c>
      <c r="B109" s="153">
        <v>15239</v>
      </c>
      <c r="C109" s="141" t="s">
        <v>2441</v>
      </c>
      <c r="D109" s="141">
        <v>511776783</v>
      </c>
      <c r="E109" s="141" t="s">
        <v>429</v>
      </c>
      <c r="F109" s="141" t="s">
        <v>3985</v>
      </c>
      <c r="G109" s="141" t="s">
        <v>3986</v>
      </c>
      <c r="H109" s="141" t="s">
        <v>76</v>
      </c>
      <c r="I109" s="141" t="s">
        <v>235</v>
      </c>
      <c r="J109" s="141" t="s">
        <v>53</v>
      </c>
      <c r="K109" s="141" t="s">
        <v>314</v>
      </c>
      <c r="L109" s="141" t="s">
        <v>311</v>
      </c>
      <c r="M109" s="141" t="s">
        <v>1125</v>
      </c>
      <c r="N109" s="141" t="s">
        <v>62</v>
      </c>
      <c r="O109" s="141" t="s">
        <v>1206</v>
      </c>
      <c r="P109" s="227">
        <v>42100</v>
      </c>
      <c r="Q109" s="148">
        <v>1</v>
      </c>
      <c r="R109" s="148">
        <v>7865</v>
      </c>
      <c r="S109" s="148">
        <v>0</v>
      </c>
      <c r="T109" s="148">
        <v>3311.165</v>
      </c>
      <c r="U109" s="229">
        <v>4.2440748700000002E-4</v>
      </c>
      <c r="V109" s="229">
        <v>7.8361885367000006E-2</v>
      </c>
      <c r="W109" s="229">
        <v>5.8646003146578363E-2</v>
      </c>
    </row>
    <row r="110" spans="1:23" ht="13.5" thickBot="1">
      <c r="A110" s="153">
        <v>8700</v>
      </c>
      <c r="B110" s="153">
        <v>15239</v>
      </c>
      <c r="C110" s="141" t="s">
        <v>2441</v>
      </c>
      <c r="D110" s="141">
        <v>511776783</v>
      </c>
      <c r="E110" s="141" t="s">
        <v>429</v>
      </c>
      <c r="F110" s="141" t="s">
        <v>3966</v>
      </c>
      <c r="G110" s="141" t="s">
        <v>3967</v>
      </c>
      <c r="H110" s="141" t="s">
        <v>76</v>
      </c>
      <c r="I110" s="141" t="s">
        <v>235</v>
      </c>
      <c r="J110" s="141" t="s">
        <v>53</v>
      </c>
      <c r="K110" s="141" t="s">
        <v>3965</v>
      </c>
      <c r="L110" s="141" t="s">
        <v>311</v>
      </c>
      <c r="M110" s="141" t="s">
        <v>1121</v>
      </c>
      <c r="N110" s="141" t="s">
        <v>62</v>
      </c>
      <c r="O110" s="141" t="s">
        <v>1206</v>
      </c>
      <c r="P110" s="227">
        <v>42200</v>
      </c>
      <c r="Q110" s="148">
        <v>1</v>
      </c>
      <c r="R110" s="148">
        <v>5130</v>
      </c>
      <c r="S110" s="148">
        <v>0</v>
      </c>
      <c r="T110" s="148">
        <v>2164.86</v>
      </c>
      <c r="U110" s="229">
        <v>7.2758620679999999E-3</v>
      </c>
      <c r="V110" s="229">
        <v>5.1233481615999998E-2</v>
      </c>
      <c r="W110" s="229">
        <v>3.8343116809914833E-2</v>
      </c>
    </row>
    <row r="111" spans="1:23" ht="13.5" thickBot="1">
      <c r="A111" s="153">
        <v>8700</v>
      </c>
      <c r="B111" s="153">
        <v>15239</v>
      </c>
      <c r="C111" s="141" t="s">
        <v>2441</v>
      </c>
      <c r="D111" s="141">
        <v>511776783</v>
      </c>
      <c r="E111" s="141" t="s">
        <v>429</v>
      </c>
      <c r="F111" s="141" t="s">
        <v>2463</v>
      </c>
      <c r="G111" s="141" t="s">
        <v>3968</v>
      </c>
      <c r="H111" s="141" t="s">
        <v>76</v>
      </c>
      <c r="I111" s="141" t="s">
        <v>235</v>
      </c>
      <c r="J111" s="141" t="s">
        <v>53</v>
      </c>
      <c r="K111" s="141" t="s">
        <v>313</v>
      </c>
      <c r="L111" s="141" t="s">
        <v>311</v>
      </c>
      <c r="M111" s="141" t="s">
        <v>1096</v>
      </c>
      <c r="N111" s="141" t="s">
        <v>62</v>
      </c>
      <c r="O111" s="141" t="s">
        <v>1206</v>
      </c>
      <c r="P111" s="227">
        <v>38068</v>
      </c>
      <c r="Q111" s="148">
        <v>1</v>
      </c>
      <c r="R111" s="148">
        <v>2830</v>
      </c>
      <c r="S111" s="148">
        <v>0</v>
      </c>
      <c r="T111" s="148">
        <v>1077.3244</v>
      </c>
      <c r="U111" s="229">
        <v>1.421070168E-3</v>
      </c>
      <c r="V111" s="229">
        <v>2.5495911901999999E-2</v>
      </c>
      <c r="W111" s="229">
        <v>1.9081130101425224E-2</v>
      </c>
    </row>
    <row r="112" spans="1:23" ht="13.5" thickBot="1">
      <c r="A112" s="153">
        <v>8700</v>
      </c>
      <c r="B112" s="153">
        <v>15239</v>
      </c>
      <c r="C112" s="141" t="s">
        <v>2440</v>
      </c>
      <c r="D112" s="141">
        <v>510938608</v>
      </c>
      <c r="E112" s="141" t="s">
        <v>429</v>
      </c>
      <c r="F112" s="141" t="s">
        <v>3969</v>
      </c>
      <c r="G112" s="141" t="s">
        <v>3970</v>
      </c>
      <c r="H112" s="141" t="s">
        <v>76</v>
      </c>
      <c r="I112" s="141" t="s">
        <v>237</v>
      </c>
      <c r="J112" s="141" t="s">
        <v>53</v>
      </c>
      <c r="K112" s="141" t="s">
        <v>314</v>
      </c>
      <c r="L112" s="141" t="s">
        <v>311</v>
      </c>
      <c r="M112" s="141" t="s">
        <v>1103</v>
      </c>
      <c r="N112" s="141" t="s">
        <v>62</v>
      </c>
      <c r="O112" s="141" t="s">
        <v>1206</v>
      </c>
      <c r="P112" s="227">
        <v>8500</v>
      </c>
      <c r="Q112" s="148">
        <v>1</v>
      </c>
      <c r="R112" s="148">
        <v>13304</v>
      </c>
      <c r="S112" s="148">
        <v>0</v>
      </c>
      <c r="T112" s="148">
        <v>1130.8399999999999</v>
      </c>
      <c r="U112" s="229">
        <v>1.6346153840000001E-3</v>
      </c>
      <c r="V112" s="229">
        <v>2.676240974E-2</v>
      </c>
      <c r="W112" s="229">
        <v>2.0028976568149479E-2</v>
      </c>
    </row>
    <row r="113" spans="1:23" ht="13.5" thickBot="1">
      <c r="A113" s="153">
        <v>8700</v>
      </c>
      <c r="B113" s="153">
        <v>15239</v>
      </c>
      <c r="C113" s="141" t="s">
        <v>2440</v>
      </c>
      <c r="D113" s="141">
        <v>510938608</v>
      </c>
      <c r="E113" s="141" t="s">
        <v>429</v>
      </c>
      <c r="F113" s="141" t="s">
        <v>3971</v>
      </c>
      <c r="G113" s="141" t="s">
        <v>3972</v>
      </c>
      <c r="H113" s="141" t="s">
        <v>76</v>
      </c>
      <c r="I113" s="141" t="s">
        <v>237</v>
      </c>
      <c r="J113" s="141" t="s">
        <v>53</v>
      </c>
      <c r="K113" s="141" t="s">
        <v>314</v>
      </c>
      <c r="L113" s="141" t="s">
        <v>311</v>
      </c>
      <c r="M113" s="141" t="s">
        <v>1103</v>
      </c>
      <c r="N113" s="141" t="s">
        <v>62</v>
      </c>
      <c r="O113" s="141" t="s">
        <v>1206</v>
      </c>
      <c r="P113" s="227">
        <v>14500</v>
      </c>
      <c r="Q113" s="148">
        <v>1</v>
      </c>
      <c r="R113" s="148">
        <v>18671</v>
      </c>
      <c r="S113" s="148">
        <v>0</v>
      </c>
      <c r="T113" s="148">
        <v>2707.2950000000001</v>
      </c>
      <c r="U113" s="229">
        <v>3.9189189180000002E-3</v>
      </c>
      <c r="V113" s="229">
        <v>6.4070724486E-2</v>
      </c>
      <c r="W113" s="229">
        <v>4.7950504154494228E-2</v>
      </c>
    </row>
    <row r="114" spans="1:23" ht="13.5" thickBot="1">
      <c r="A114" s="153">
        <v>8700</v>
      </c>
      <c r="B114" s="153">
        <v>15239</v>
      </c>
      <c r="C114" s="141" t="s">
        <v>2440</v>
      </c>
      <c r="D114" s="141">
        <v>510938608</v>
      </c>
      <c r="E114" s="141" t="s">
        <v>429</v>
      </c>
      <c r="F114" s="141" t="s">
        <v>3973</v>
      </c>
      <c r="G114" s="141" t="s">
        <v>3974</v>
      </c>
      <c r="H114" s="141" t="s">
        <v>76</v>
      </c>
      <c r="I114" s="141" t="s">
        <v>237</v>
      </c>
      <c r="J114" s="141" t="s">
        <v>53</v>
      </c>
      <c r="K114" s="141" t="s">
        <v>314</v>
      </c>
      <c r="L114" s="141" t="s">
        <v>311</v>
      </c>
      <c r="M114" s="141" t="s">
        <v>1103</v>
      </c>
      <c r="N114" s="141" t="s">
        <v>62</v>
      </c>
      <c r="O114" s="141" t="s">
        <v>1206</v>
      </c>
      <c r="P114" s="227">
        <v>40000</v>
      </c>
      <c r="Q114" s="148">
        <v>1</v>
      </c>
      <c r="R114" s="148">
        <v>2408</v>
      </c>
      <c r="S114" s="148">
        <v>0</v>
      </c>
      <c r="T114" s="148">
        <v>963.2</v>
      </c>
      <c r="U114" s="229">
        <v>1.481481481E-3</v>
      </c>
      <c r="V114" s="229">
        <v>2.2795048868E-2</v>
      </c>
      <c r="W114" s="229">
        <v>1.7059805304412277E-2</v>
      </c>
    </row>
    <row r="115" spans="1:23" ht="13.5" thickBot="1">
      <c r="A115" s="153">
        <v>8700</v>
      </c>
      <c r="B115" s="153">
        <v>15239</v>
      </c>
      <c r="C115" s="141" t="s">
        <v>3977</v>
      </c>
      <c r="D115" s="141" t="s">
        <v>3978</v>
      </c>
      <c r="E115" s="141" t="s">
        <v>430</v>
      </c>
      <c r="F115" s="141" t="s">
        <v>3979</v>
      </c>
      <c r="G115" s="141" t="s">
        <v>3980</v>
      </c>
      <c r="H115" s="141" t="s">
        <v>76</v>
      </c>
      <c r="I115" s="141" t="s">
        <v>237</v>
      </c>
      <c r="J115" s="141" t="s">
        <v>61</v>
      </c>
      <c r="K115" s="141" t="s">
        <v>314</v>
      </c>
      <c r="L115" s="141" t="s">
        <v>476</v>
      </c>
      <c r="M115" s="141" t="s">
        <v>776</v>
      </c>
      <c r="N115" s="141" t="s">
        <v>62</v>
      </c>
      <c r="O115" s="141" t="s">
        <v>1207</v>
      </c>
      <c r="P115" s="227">
        <v>37820</v>
      </c>
      <c r="Q115" s="148">
        <v>3.71</v>
      </c>
      <c r="R115" s="148">
        <v>3765</v>
      </c>
      <c r="S115" s="148">
        <v>0</v>
      </c>
      <c r="T115" s="148">
        <v>5282.7543299999998</v>
      </c>
      <c r="U115" s="229">
        <v>7.3145730586983806E-5</v>
      </c>
      <c r="V115" s="229">
        <v>0.125021431801</v>
      </c>
      <c r="W115" s="229">
        <v>9.3565988725956117E-2</v>
      </c>
    </row>
    <row r="116" spans="1:23" ht="13.5" thickBot="1">
      <c r="A116" s="153">
        <v>8700</v>
      </c>
      <c r="B116" s="153">
        <v>15239</v>
      </c>
      <c r="C116" s="141" t="s">
        <v>2455</v>
      </c>
      <c r="D116" s="141">
        <v>78005</v>
      </c>
      <c r="E116" s="141" t="s">
        <v>430</v>
      </c>
      <c r="F116" s="141" t="s">
        <v>2456</v>
      </c>
      <c r="G116" s="141" t="s">
        <v>2457</v>
      </c>
      <c r="H116" s="141" t="s">
        <v>76</v>
      </c>
      <c r="I116" s="141" t="s">
        <v>237</v>
      </c>
      <c r="J116" s="141" t="s">
        <v>61</v>
      </c>
      <c r="K116" s="141" t="s">
        <v>314</v>
      </c>
      <c r="L116" s="141" t="s">
        <v>476</v>
      </c>
      <c r="M116" s="141" t="s">
        <v>776</v>
      </c>
      <c r="N116" s="141" t="s">
        <v>62</v>
      </c>
      <c r="O116" s="141" t="s">
        <v>1207</v>
      </c>
      <c r="P116" s="227">
        <v>14680</v>
      </c>
      <c r="Q116" s="148">
        <v>3.71</v>
      </c>
      <c r="R116" s="148">
        <v>11298</v>
      </c>
      <c r="S116" s="148">
        <v>0</v>
      </c>
      <c r="T116" s="148">
        <v>6153.2071400000004</v>
      </c>
      <c r="U116" s="229">
        <v>5.46741154562384E-5</v>
      </c>
      <c r="V116" s="229">
        <v>0.14562152974600001</v>
      </c>
      <c r="W116" s="229">
        <v>0.10898309365253271</v>
      </c>
    </row>
    <row r="117" spans="1:23" ht="13.5" thickBot="1">
      <c r="A117" s="153">
        <v>8700</v>
      </c>
      <c r="B117" s="153">
        <v>15239</v>
      </c>
      <c r="C117" s="141" t="s">
        <v>3981</v>
      </c>
      <c r="D117" s="141" t="s">
        <v>3982</v>
      </c>
      <c r="E117" s="141" t="s">
        <v>430</v>
      </c>
      <c r="F117" s="141" t="s">
        <v>3983</v>
      </c>
      <c r="G117" s="141" t="s">
        <v>3984</v>
      </c>
      <c r="H117" s="141" t="s">
        <v>76</v>
      </c>
      <c r="I117" s="141" t="s">
        <v>237</v>
      </c>
      <c r="J117" s="141" t="s">
        <v>61</v>
      </c>
      <c r="K117" s="141" t="s">
        <v>314</v>
      </c>
      <c r="L117" s="141" t="s">
        <v>479</v>
      </c>
      <c r="M117" s="141" t="s">
        <v>776</v>
      </c>
      <c r="N117" s="141" t="s">
        <v>62</v>
      </c>
      <c r="O117" s="141" t="s">
        <v>1207</v>
      </c>
      <c r="P117" s="227">
        <v>30000</v>
      </c>
      <c r="Q117" s="148">
        <v>3.71</v>
      </c>
      <c r="R117" s="148">
        <v>11960.5</v>
      </c>
      <c r="S117" s="148">
        <v>0</v>
      </c>
      <c r="T117" s="148">
        <v>13312.0365</v>
      </c>
      <c r="U117" s="229">
        <v>2.3942537900000001E-4</v>
      </c>
      <c r="V117" s="229">
        <v>0.31504207075500001</v>
      </c>
      <c r="W117" s="229">
        <v>0.23577735765700775</v>
      </c>
    </row>
    <row r="118" spans="1:23" ht="13.5" thickBot="1">
      <c r="A118" s="153">
        <v>8700</v>
      </c>
      <c r="B118" s="153">
        <v>15239</v>
      </c>
      <c r="C118" s="141" t="s">
        <v>2458</v>
      </c>
      <c r="D118" s="141">
        <v>17531235</v>
      </c>
      <c r="E118" s="141" t="s">
        <v>430</v>
      </c>
      <c r="F118" s="141" t="s">
        <v>2459</v>
      </c>
      <c r="G118" s="141" t="s">
        <v>2460</v>
      </c>
      <c r="H118" s="141" t="s">
        <v>76</v>
      </c>
      <c r="I118" s="141" t="s">
        <v>237</v>
      </c>
      <c r="J118" s="141" t="s">
        <v>61</v>
      </c>
      <c r="K118" s="141" t="s">
        <v>314</v>
      </c>
      <c r="L118" s="141" t="s">
        <v>479</v>
      </c>
      <c r="M118" s="141" t="s">
        <v>776</v>
      </c>
      <c r="N118" s="141" t="s">
        <v>62</v>
      </c>
      <c r="O118" s="141" t="s">
        <v>1207</v>
      </c>
      <c r="P118" s="227">
        <v>19800</v>
      </c>
      <c r="Q118" s="148">
        <v>3.71</v>
      </c>
      <c r="R118" s="148">
        <v>8375</v>
      </c>
      <c r="S118" s="148">
        <v>0</v>
      </c>
      <c r="T118" s="148">
        <v>6152.1075000000001</v>
      </c>
      <c r="U118" s="229">
        <v>3.2113633631986997E-5</v>
      </c>
      <c r="V118" s="229">
        <v>0.14559550571400001</v>
      </c>
      <c r="W118" s="229">
        <v>0.10896361727763139</v>
      </c>
    </row>
    <row r="119" spans="1:23" ht="13.5" thickBot="1">
      <c r="A119" s="153">
        <v>8700</v>
      </c>
      <c r="B119" s="153">
        <v>15240</v>
      </c>
      <c r="C119" s="141" t="s">
        <v>2440</v>
      </c>
      <c r="D119" s="141">
        <v>510938608</v>
      </c>
      <c r="E119" s="141" t="s">
        <v>429</v>
      </c>
      <c r="F119" s="141" t="s">
        <v>3961</v>
      </c>
      <c r="G119" s="141" t="s">
        <v>3962</v>
      </c>
      <c r="H119" s="141" t="s">
        <v>76</v>
      </c>
      <c r="I119" s="141" t="s">
        <v>235</v>
      </c>
      <c r="J119" s="141" t="s">
        <v>53</v>
      </c>
      <c r="K119" s="141" t="s">
        <v>314</v>
      </c>
      <c r="L119" s="141" t="s">
        <v>311</v>
      </c>
      <c r="M119" s="141" t="s">
        <v>1125</v>
      </c>
      <c r="N119" s="141" t="s">
        <v>62</v>
      </c>
      <c r="O119" s="141" t="s">
        <v>1206</v>
      </c>
      <c r="P119" s="227">
        <v>1400</v>
      </c>
      <c r="Q119" s="148">
        <v>1</v>
      </c>
      <c r="R119" s="148">
        <v>8158</v>
      </c>
      <c r="S119" s="148">
        <v>0</v>
      </c>
      <c r="T119" s="148">
        <v>114.212</v>
      </c>
      <c r="U119" s="229">
        <v>1.2725037699999999E-4</v>
      </c>
      <c r="V119" s="229">
        <v>1.5409027210999999E-2</v>
      </c>
      <c r="W119" s="229">
        <v>1.4077452181620653E-2</v>
      </c>
    </row>
    <row r="120" spans="1:23" ht="13.5" thickBot="1">
      <c r="A120" s="153">
        <v>8700</v>
      </c>
      <c r="B120" s="153">
        <v>15240</v>
      </c>
      <c r="C120" s="141" t="s">
        <v>2440</v>
      </c>
      <c r="D120" s="141">
        <v>510938608</v>
      </c>
      <c r="E120" s="141" t="s">
        <v>429</v>
      </c>
      <c r="F120" s="141" t="s">
        <v>3963</v>
      </c>
      <c r="G120" s="141" t="s">
        <v>3964</v>
      </c>
      <c r="H120" s="141" t="s">
        <v>76</v>
      </c>
      <c r="I120" s="141" t="s">
        <v>235</v>
      </c>
      <c r="J120" s="141" t="s">
        <v>53</v>
      </c>
      <c r="K120" s="141" t="s">
        <v>3965</v>
      </c>
      <c r="L120" s="141" t="s">
        <v>311</v>
      </c>
      <c r="M120" s="141" t="s">
        <v>1121</v>
      </c>
      <c r="N120" s="141" t="s">
        <v>62</v>
      </c>
      <c r="O120" s="141" t="s">
        <v>1206</v>
      </c>
      <c r="P120" s="227">
        <v>1645</v>
      </c>
      <c r="Q120" s="148">
        <v>1</v>
      </c>
      <c r="R120" s="148">
        <v>4272</v>
      </c>
      <c r="S120" s="148">
        <v>0</v>
      </c>
      <c r="T120" s="148">
        <v>70.2744</v>
      </c>
      <c r="U120" s="229">
        <v>3.9988535809429998E-5</v>
      </c>
      <c r="V120" s="229">
        <v>9.4811415770000001E-3</v>
      </c>
      <c r="W120" s="229">
        <v>8.6618263018954436E-3</v>
      </c>
    </row>
    <row r="121" spans="1:23" ht="13.5" thickBot="1">
      <c r="A121" s="153">
        <v>8700</v>
      </c>
      <c r="B121" s="153">
        <v>15240</v>
      </c>
      <c r="C121" s="141" t="s">
        <v>2441</v>
      </c>
      <c r="D121" s="141">
        <v>511776783</v>
      </c>
      <c r="E121" s="141" t="s">
        <v>429</v>
      </c>
      <c r="F121" s="141" t="s">
        <v>2446</v>
      </c>
      <c r="G121" s="141" t="s">
        <v>3942</v>
      </c>
      <c r="H121" s="141" t="s">
        <v>76</v>
      </c>
      <c r="I121" s="141" t="s">
        <v>235</v>
      </c>
      <c r="J121" s="141" t="s">
        <v>53</v>
      </c>
      <c r="K121" s="141" t="s">
        <v>314</v>
      </c>
      <c r="L121" s="141" t="s">
        <v>311</v>
      </c>
      <c r="M121" s="141" t="s">
        <v>1125</v>
      </c>
      <c r="N121" s="141" t="s">
        <v>62</v>
      </c>
      <c r="O121" s="141" t="s">
        <v>1206</v>
      </c>
      <c r="P121" s="227">
        <v>32570</v>
      </c>
      <c r="Q121" s="148">
        <v>1</v>
      </c>
      <c r="R121" s="148">
        <v>2470</v>
      </c>
      <c r="S121" s="148">
        <v>0</v>
      </c>
      <c r="T121" s="148">
        <v>804.47900000000004</v>
      </c>
      <c r="U121" s="229">
        <v>8.5984834001842802E-5</v>
      </c>
      <c r="V121" s="229">
        <v>0.10853709594700001</v>
      </c>
      <c r="W121" s="229">
        <v>9.9157835022747179E-2</v>
      </c>
    </row>
    <row r="122" spans="1:23" ht="13.5" thickBot="1">
      <c r="A122" s="153">
        <v>8700</v>
      </c>
      <c r="B122" s="153">
        <v>15240</v>
      </c>
      <c r="C122" s="141" t="s">
        <v>2441</v>
      </c>
      <c r="D122" s="141">
        <v>511776783</v>
      </c>
      <c r="E122" s="141" t="s">
        <v>429</v>
      </c>
      <c r="F122" s="141" t="s">
        <v>3966</v>
      </c>
      <c r="G122" s="141" t="s">
        <v>3967</v>
      </c>
      <c r="H122" s="141" t="s">
        <v>76</v>
      </c>
      <c r="I122" s="141" t="s">
        <v>235</v>
      </c>
      <c r="J122" s="141" t="s">
        <v>53</v>
      </c>
      <c r="K122" s="141" t="s">
        <v>3965</v>
      </c>
      <c r="L122" s="141" t="s">
        <v>311</v>
      </c>
      <c r="M122" s="141" t="s">
        <v>1121</v>
      </c>
      <c r="N122" s="141" t="s">
        <v>62</v>
      </c>
      <c r="O122" s="141" t="s">
        <v>1206</v>
      </c>
      <c r="P122" s="227">
        <v>1700</v>
      </c>
      <c r="Q122" s="148">
        <v>1</v>
      </c>
      <c r="R122" s="148">
        <v>5130</v>
      </c>
      <c r="S122" s="148">
        <v>0</v>
      </c>
      <c r="T122" s="148">
        <v>87.21</v>
      </c>
      <c r="U122" s="229">
        <v>2.9310344800000001E-4</v>
      </c>
      <c r="V122" s="229">
        <v>1.1766025138E-2</v>
      </c>
      <c r="W122" s="229">
        <v>1.0749261065029393E-2</v>
      </c>
    </row>
    <row r="123" spans="1:23" ht="13.5" thickBot="1">
      <c r="A123" s="153">
        <v>8700</v>
      </c>
      <c r="B123" s="153">
        <v>15240</v>
      </c>
      <c r="C123" s="141" t="s">
        <v>2441</v>
      </c>
      <c r="D123" s="141">
        <v>511776783</v>
      </c>
      <c r="E123" s="141" t="s">
        <v>429</v>
      </c>
      <c r="F123" s="141" t="s">
        <v>2463</v>
      </c>
      <c r="G123" s="141" t="s">
        <v>3968</v>
      </c>
      <c r="H123" s="141" t="s">
        <v>76</v>
      </c>
      <c r="I123" s="141" t="s">
        <v>235</v>
      </c>
      <c r="J123" s="141" t="s">
        <v>53</v>
      </c>
      <c r="K123" s="141" t="s">
        <v>313</v>
      </c>
      <c r="L123" s="141" t="s">
        <v>311</v>
      </c>
      <c r="M123" s="141" t="s">
        <v>1096</v>
      </c>
      <c r="N123" s="141" t="s">
        <v>62</v>
      </c>
      <c r="O123" s="141" t="s">
        <v>1206</v>
      </c>
      <c r="P123" s="227">
        <v>3575</v>
      </c>
      <c r="Q123" s="148">
        <v>1</v>
      </c>
      <c r="R123" s="148">
        <v>2830</v>
      </c>
      <c r="S123" s="148">
        <v>0</v>
      </c>
      <c r="T123" s="148">
        <v>101.1725</v>
      </c>
      <c r="U123" s="229">
        <v>1.33453973E-4</v>
      </c>
      <c r="V123" s="229">
        <v>1.3649789912999999E-2</v>
      </c>
      <c r="W123" s="229">
        <v>1.247023982458074E-2</v>
      </c>
    </row>
    <row r="124" spans="1:23" ht="13.5" thickBot="1">
      <c r="A124" s="153">
        <v>8700</v>
      </c>
      <c r="B124" s="153">
        <v>15240</v>
      </c>
      <c r="C124" s="141" t="s">
        <v>2440</v>
      </c>
      <c r="D124" s="141">
        <v>510938608</v>
      </c>
      <c r="E124" s="141" t="s">
        <v>429</v>
      </c>
      <c r="F124" s="141" t="s">
        <v>3969</v>
      </c>
      <c r="G124" s="141" t="s">
        <v>3970</v>
      </c>
      <c r="H124" s="141" t="s">
        <v>76</v>
      </c>
      <c r="I124" s="141" t="s">
        <v>237</v>
      </c>
      <c r="J124" s="141" t="s">
        <v>53</v>
      </c>
      <c r="K124" s="141" t="s">
        <v>314</v>
      </c>
      <c r="L124" s="141" t="s">
        <v>311</v>
      </c>
      <c r="M124" s="141" t="s">
        <v>1103</v>
      </c>
      <c r="N124" s="141" t="s">
        <v>62</v>
      </c>
      <c r="O124" s="141" t="s">
        <v>1206</v>
      </c>
      <c r="P124" s="227">
        <v>1970</v>
      </c>
      <c r="Q124" s="148">
        <v>1</v>
      </c>
      <c r="R124" s="148">
        <v>13304</v>
      </c>
      <c r="S124" s="148">
        <v>0</v>
      </c>
      <c r="T124" s="148">
        <v>262.08879999999999</v>
      </c>
      <c r="U124" s="229">
        <v>3.78846153E-4</v>
      </c>
      <c r="V124" s="229">
        <v>3.5359974880999998E-2</v>
      </c>
      <c r="W124" s="229">
        <v>3.2304333601883679E-2</v>
      </c>
    </row>
    <row r="125" spans="1:23" ht="13.5" thickBot="1">
      <c r="A125" s="153">
        <v>8700</v>
      </c>
      <c r="B125" s="153">
        <v>15240</v>
      </c>
      <c r="C125" s="151" t="s">
        <v>2440</v>
      </c>
      <c r="D125" s="141">
        <v>510938608</v>
      </c>
      <c r="E125" s="151" t="s">
        <v>429</v>
      </c>
      <c r="F125" s="151" t="s">
        <v>3971</v>
      </c>
      <c r="G125" s="151" t="s">
        <v>3972</v>
      </c>
      <c r="H125" s="151" t="s">
        <v>76</v>
      </c>
      <c r="I125" s="151" t="s">
        <v>237</v>
      </c>
      <c r="J125" s="151" t="s">
        <v>53</v>
      </c>
      <c r="K125" s="151" t="s">
        <v>314</v>
      </c>
      <c r="L125" s="151" t="s">
        <v>311</v>
      </c>
      <c r="M125" s="151" t="s">
        <v>1103</v>
      </c>
      <c r="N125" s="151" t="s">
        <v>62</v>
      </c>
      <c r="O125" s="151" t="s">
        <v>1206</v>
      </c>
      <c r="P125" s="227">
        <v>4995</v>
      </c>
      <c r="Q125" s="148">
        <v>1</v>
      </c>
      <c r="R125" s="148">
        <v>18671</v>
      </c>
      <c r="S125" s="148">
        <v>0</v>
      </c>
      <c r="T125" s="148">
        <v>932.61644999999999</v>
      </c>
      <c r="U125" s="229">
        <v>1.3500000000000001E-3</v>
      </c>
      <c r="V125" s="229">
        <v>0.12582488929499999</v>
      </c>
      <c r="W125" s="229">
        <v>0.11495169928438174</v>
      </c>
    </row>
    <row r="126" spans="1:23" ht="13.5" thickBot="1">
      <c r="A126" s="153">
        <v>8700</v>
      </c>
      <c r="B126" s="153">
        <v>15240</v>
      </c>
      <c r="C126" s="151" t="s">
        <v>2440</v>
      </c>
      <c r="D126" s="141">
        <v>510938608</v>
      </c>
      <c r="E126" s="151" t="s">
        <v>429</v>
      </c>
      <c r="F126" s="151" t="s">
        <v>3973</v>
      </c>
      <c r="G126" s="151" t="s">
        <v>3974</v>
      </c>
      <c r="H126" s="151" t="s">
        <v>76</v>
      </c>
      <c r="I126" s="151" t="s">
        <v>237</v>
      </c>
      <c r="J126" s="151" t="s">
        <v>53</v>
      </c>
      <c r="K126" s="151" t="s">
        <v>314</v>
      </c>
      <c r="L126" s="151" t="s">
        <v>311</v>
      </c>
      <c r="M126" s="151" t="s">
        <v>1103</v>
      </c>
      <c r="N126" s="151" t="s">
        <v>62</v>
      </c>
      <c r="O126" s="151" t="s">
        <v>1206</v>
      </c>
      <c r="P126" s="227">
        <v>17800</v>
      </c>
      <c r="Q126" s="148">
        <v>1</v>
      </c>
      <c r="R126" s="148">
        <v>2408</v>
      </c>
      <c r="S126" s="148">
        <v>0</v>
      </c>
      <c r="T126" s="148">
        <v>428.62400000000002</v>
      </c>
      <c r="U126" s="229">
        <v>6.5925925899999998E-4</v>
      </c>
      <c r="V126" s="229">
        <v>5.7828239411000001E-2</v>
      </c>
      <c r="W126" s="229">
        <v>5.2830997302341004E-2</v>
      </c>
    </row>
    <row r="127" spans="1:23" ht="13.5" thickBot="1">
      <c r="A127" s="153">
        <v>8700</v>
      </c>
      <c r="B127" s="153">
        <v>15240</v>
      </c>
      <c r="C127" s="151" t="s">
        <v>3940</v>
      </c>
      <c r="D127" s="141">
        <v>513765339</v>
      </c>
      <c r="E127" s="141" t="s">
        <v>429</v>
      </c>
      <c r="F127" s="151" t="s">
        <v>3975</v>
      </c>
      <c r="G127" s="151" t="s">
        <v>3976</v>
      </c>
      <c r="H127" s="151" t="s">
        <v>76</v>
      </c>
      <c r="I127" s="151" t="s">
        <v>235</v>
      </c>
      <c r="J127" s="151" t="s">
        <v>53</v>
      </c>
      <c r="K127" s="151" t="s">
        <v>314</v>
      </c>
      <c r="L127" s="151" t="s">
        <v>311</v>
      </c>
      <c r="M127" s="151" t="s">
        <v>1125</v>
      </c>
      <c r="N127" s="151" t="s">
        <v>62</v>
      </c>
      <c r="O127" s="151" t="s">
        <v>1206</v>
      </c>
      <c r="P127" s="227">
        <v>6820</v>
      </c>
      <c r="Q127" s="148">
        <v>1</v>
      </c>
      <c r="R127" s="148">
        <v>5861</v>
      </c>
      <c r="S127" s="148">
        <v>0</v>
      </c>
      <c r="T127" s="148">
        <v>399.72019999999998</v>
      </c>
      <c r="U127" s="229">
        <v>1.364E-3</v>
      </c>
      <c r="V127" s="229">
        <v>5.3928654072000003E-2</v>
      </c>
      <c r="W127" s="229">
        <v>4.9268395628549039E-2</v>
      </c>
    </row>
    <row r="128" spans="1:23" ht="13.5" thickBot="1">
      <c r="A128" s="153">
        <v>8700</v>
      </c>
      <c r="B128" s="153">
        <v>15240</v>
      </c>
      <c r="C128" s="151" t="s">
        <v>3977</v>
      </c>
      <c r="D128" s="141" t="s">
        <v>3978</v>
      </c>
      <c r="E128" s="151" t="s">
        <v>430</v>
      </c>
      <c r="F128" s="151" t="s">
        <v>3979</v>
      </c>
      <c r="G128" s="151" t="s">
        <v>3980</v>
      </c>
      <c r="H128" s="151" t="s">
        <v>76</v>
      </c>
      <c r="I128" s="151" t="s">
        <v>237</v>
      </c>
      <c r="J128" s="151" t="s">
        <v>61</v>
      </c>
      <c r="K128" s="151" t="s">
        <v>314</v>
      </c>
      <c r="L128" s="151" t="s">
        <v>476</v>
      </c>
      <c r="M128" s="151" t="s">
        <v>776</v>
      </c>
      <c r="N128" s="151" t="s">
        <v>62</v>
      </c>
      <c r="O128" s="151" t="s">
        <v>1207</v>
      </c>
      <c r="P128" s="227">
        <v>8365</v>
      </c>
      <c r="Q128" s="148">
        <v>1</v>
      </c>
      <c r="R128" s="148">
        <v>3765</v>
      </c>
      <c r="S128" s="148">
        <v>0</v>
      </c>
      <c r="T128" s="148">
        <v>1168.4357500000001</v>
      </c>
      <c r="U128" s="229">
        <v>1.6178319311478602E-5</v>
      </c>
      <c r="V128" s="229">
        <v>0.15764068808000001</v>
      </c>
      <c r="W128" s="229">
        <v>0.14401812767415914</v>
      </c>
    </row>
    <row r="129" spans="1:23" ht="13.5" thickBot="1">
      <c r="A129" s="153">
        <v>8700</v>
      </c>
      <c r="B129" s="153">
        <v>15240</v>
      </c>
      <c r="C129" s="151" t="s">
        <v>2455</v>
      </c>
      <c r="D129" s="141">
        <v>78005</v>
      </c>
      <c r="E129" s="151" t="s">
        <v>430</v>
      </c>
      <c r="F129" s="151" t="s">
        <v>2456</v>
      </c>
      <c r="G129" s="151" t="s">
        <v>2457</v>
      </c>
      <c r="H129" s="151" t="s">
        <v>76</v>
      </c>
      <c r="I129" s="151" t="s">
        <v>237</v>
      </c>
      <c r="J129" s="151" t="s">
        <v>61</v>
      </c>
      <c r="K129" s="151" t="s">
        <v>314</v>
      </c>
      <c r="L129" s="151" t="s">
        <v>476</v>
      </c>
      <c r="M129" s="151" t="s">
        <v>776</v>
      </c>
      <c r="N129" s="151" t="s">
        <v>62</v>
      </c>
      <c r="O129" s="151" t="s">
        <v>1207</v>
      </c>
      <c r="P129" s="227">
        <v>3265</v>
      </c>
      <c r="Q129" s="148">
        <v>1</v>
      </c>
      <c r="R129" s="148">
        <v>11298</v>
      </c>
      <c r="S129" s="148">
        <v>0</v>
      </c>
      <c r="T129" s="148">
        <v>1368.54369</v>
      </c>
      <c r="U129" s="229">
        <v>1.21601489757914E-5</v>
      </c>
      <c r="V129" s="229">
        <v>0.18463845269900001</v>
      </c>
      <c r="W129" s="229">
        <v>0.16868287355473749</v>
      </c>
    </row>
    <row r="130" spans="1:23" ht="13.5" thickBot="1">
      <c r="A130" s="153">
        <v>8700</v>
      </c>
      <c r="B130" s="153">
        <v>15240</v>
      </c>
      <c r="C130" s="151" t="s">
        <v>3981</v>
      </c>
      <c r="D130" s="141" t="s">
        <v>3982</v>
      </c>
      <c r="E130" s="151" t="s">
        <v>430</v>
      </c>
      <c r="F130" s="151" t="s">
        <v>3983</v>
      </c>
      <c r="G130" s="151" t="s">
        <v>3984</v>
      </c>
      <c r="H130" s="151" t="s">
        <v>76</v>
      </c>
      <c r="I130" s="151" t="s">
        <v>237</v>
      </c>
      <c r="J130" s="151" t="s">
        <v>61</v>
      </c>
      <c r="K130" s="151" t="s">
        <v>314</v>
      </c>
      <c r="L130" s="151" t="s">
        <v>479</v>
      </c>
      <c r="M130" s="151" t="s">
        <v>776</v>
      </c>
      <c r="N130" s="151" t="s">
        <v>62</v>
      </c>
      <c r="O130" s="151" t="s">
        <v>1207</v>
      </c>
      <c r="P130" s="227">
        <v>700</v>
      </c>
      <c r="Q130" s="148">
        <v>1</v>
      </c>
      <c r="R130" s="148">
        <v>11960.5</v>
      </c>
      <c r="S130" s="148">
        <v>0</v>
      </c>
      <c r="T130" s="148">
        <v>310.61417999999998</v>
      </c>
      <c r="U130" s="229">
        <v>5.5865921787709501E-6</v>
      </c>
      <c r="V130" s="229">
        <v>4.1906825481999997E-2</v>
      </c>
      <c r="W130" s="229">
        <v>3.8285436432978229E-2</v>
      </c>
    </row>
    <row r="131" spans="1:23" ht="13.5" thickBot="1">
      <c r="A131" s="153">
        <v>8700</v>
      </c>
      <c r="B131" s="153">
        <v>15240</v>
      </c>
      <c r="C131" s="151" t="s">
        <v>2458</v>
      </c>
      <c r="D131" s="141">
        <v>17531235</v>
      </c>
      <c r="E131" s="151" t="s">
        <v>430</v>
      </c>
      <c r="F131" s="151" t="s">
        <v>2459</v>
      </c>
      <c r="G131" s="151" t="s">
        <v>2460</v>
      </c>
      <c r="H131" s="151" t="s">
        <v>76</v>
      </c>
      <c r="I131" s="151" t="s">
        <v>237</v>
      </c>
      <c r="J131" s="151" t="s">
        <v>61</v>
      </c>
      <c r="K131" s="151" t="s">
        <v>314</v>
      </c>
      <c r="L131" s="151" t="s">
        <v>479</v>
      </c>
      <c r="M131" s="151" t="s">
        <v>776</v>
      </c>
      <c r="N131" s="151" t="s">
        <v>62</v>
      </c>
      <c r="O131" s="151" t="s">
        <v>1207</v>
      </c>
      <c r="P131" s="227">
        <v>4390</v>
      </c>
      <c r="Q131" s="148">
        <v>1</v>
      </c>
      <c r="R131" s="148">
        <v>8375</v>
      </c>
      <c r="S131" s="148">
        <v>0</v>
      </c>
      <c r="T131" s="148">
        <v>1364.0278699999999</v>
      </c>
      <c r="U131" s="229">
        <v>7.1201440224455999E-6</v>
      </c>
      <c r="V131" s="229">
        <v>0.18402919628799999</v>
      </c>
      <c r="W131" s="229">
        <v>0.16812626619201895</v>
      </c>
    </row>
    <row r="132" spans="1:23" ht="13.5" thickBot="1">
      <c r="A132" s="153">
        <v>8700</v>
      </c>
      <c r="B132" s="153">
        <v>15241</v>
      </c>
      <c r="C132" s="151" t="s">
        <v>2440</v>
      </c>
      <c r="D132" s="141">
        <v>510938608</v>
      </c>
      <c r="E132" s="151" t="s">
        <v>429</v>
      </c>
      <c r="F132" s="151" t="s">
        <v>3961</v>
      </c>
      <c r="G132" s="151" t="s">
        <v>3962</v>
      </c>
      <c r="H132" s="151" t="s">
        <v>76</v>
      </c>
      <c r="I132" s="151" t="s">
        <v>235</v>
      </c>
      <c r="J132" s="151" t="s">
        <v>53</v>
      </c>
      <c r="K132" s="151" t="s">
        <v>314</v>
      </c>
      <c r="L132" s="151" t="s">
        <v>311</v>
      </c>
      <c r="M132" s="151" t="s">
        <v>1125</v>
      </c>
      <c r="N132" s="151" t="s">
        <v>62</v>
      </c>
      <c r="O132" s="151" t="s">
        <v>1206</v>
      </c>
      <c r="P132" s="227">
        <v>27458</v>
      </c>
      <c r="Q132" s="148">
        <v>1</v>
      </c>
      <c r="R132" s="148">
        <v>8158</v>
      </c>
      <c r="S132" s="148">
        <v>0</v>
      </c>
      <c r="T132" s="148">
        <v>2240.0236399999999</v>
      </c>
      <c r="U132" s="229">
        <v>2.4957434740000002E-3</v>
      </c>
      <c r="V132" s="229">
        <v>4.1980519841E-2</v>
      </c>
      <c r="W132" s="229">
        <v>1.3382634223229785E-2</v>
      </c>
    </row>
    <row r="133" spans="1:23" ht="13.5" thickBot="1">
      <c r="A133" s="153">
        <v>8700</v>
      </c>
      <c r="B133" s="153">
        <v>15241</v>
      </c>
      <c r="C133" s="151" t="s">
        <v>2440</v>
      </c>
      <c r="D133" s="141">
        <v>510938608</v>
      </c>
      <c r="E133" s="151" t="s">
        <v>429</v>
      </c>
      <c r="F133" s="151" t="s">
        <v>3963</v>
      </c>
      <c r="G133" s="151" t="s">
        <v>3964</v>
      </c>
      <c r="H133" s="151" t="s">
        <v>76</v>
      </c>
      <c r="I133" s="151" t="s">
        <v>235</v>
      </c>
      <c r="J133" s="151" t="s">
        <v>53</v>
      </c>
      <c r="K133" s="151" t="s">
        <v>3965</v>
      </c>
      <c r="L133" s="151" t="s">
        <v>311</v>
      </c>
      <c r="M133" s="151" t="s">
        <v>1121</v>
      </c>
      <c r="N133" s="151" t="s">
        <v>62</v>
      </c>
      <c r="O133" s="151" t="s">
        <v>1206</v>
      </c>
      <c r="P133" s="227">
        <v>20000</v>
      </c>
      <c r="Q133" s="148">
        <v>1</v>
      </c>
      <c r="R133" s="148">
        <v>4272</v>
      </c>
      <c r="S133" s="148">
        <v>0</v>
      </c>
      <c r="T133" s="148">
        <v>854.4</v>
      </c>
      <c r="U133" s="229">
        <v>4.8618280600000002E-4</v>
      </c>
      <c r="V133" s="229">
        <v>1.6012400722000001E-2</v>
      </c>
      <c r="W133" s="229">
        <v>5.1044651833797288E-3</v>
      </c>
    </row>
    <row r="134" spans="1:23" ht="13.5" thickBot="1">
      <c r="A134" s="153">
        <v>8700</v>
      </c>
      <c r="B134" s="153">
        <v>15241</v>
      </c>
      <c r="C134" s="151" t="s">
        <v>2440</v>
      </c>
      <c r="D134" s="141">
        <v>510938608</v>
      </c>
      <c r="E134" s="151" t="s">
        <v>429</v>
      </c>
      <c r="F134" s="151" t="s">
        <v>2444</v>
      </c>
      <c r="G134" s="151" t="s">
        <v>3939</v>
      </c>
      <c r="H134" s="151" t="s">
        <v>76</v>
      </c>
      <c r="I134" s="151" t="s">
        <v>235</v>
      </c>
      <c r="J134" s="151" t="s">
        <v>53</v>
      </c>
      <c r="K134" s="151" t="s">
        <v>314</v>
      </c>
      <c r="L134" s="151" t="s">
        <v>311</v>
      </c>
      <c r="M134" s="151" t="s">
        <v>1125</v>
      </c>
      <c r="N134" s="151" t="s">
        <v>62</v>
      </c>
      <c r="O134" s="151" t="s">
        <v>1206</v>
      </c>
      <c r="P134" s="227">
        <v>69810</v>
      </c>
      <c r="Q134" s="148">
        <v>1</v>
      </c>
      <c r="R134" s="148">
        <v>23280</v>
      </c>
      <c r="S134" s="148">
        <v>0</v>
      </c>
      <c r="T134" s="148">
        <v>16251.768</v>
      </c>
      <c r="U134" s="229">
        <v>2.5218371370000002E-3</v>
      </c>
      <c r="V134" s="229">
        <v>0.304576102141</v>
      </c>
      <c r="W134" s="229">
        <v>9.7093380061288398E-2</v>
      </c>
    </row>
    <row r="135" spans="1:23" ht="13.5" thickBot="1">
      <c r="A135" s="153">
        <v>8700</v>
      </c>
      <c r="B135" s="153">
        <v>15241</v>
      </c>
      <c r="C135" s="151" t="s">
        <v>2441</v>
      </c>
      <c r="D135" s="141">
        <v>511776783</v>
      </c>
      <c r="E135" s="151" t="s">
        <v>429</v>
      </c>
      <c r="F135" s="151" t="s">
        <v>2446</v>
      </c>
      <c r="G135" s="151" t="s">
        <v>3942</v>
      </c>
      <c r="H135" s="151" t="s">
        <v>76</v>
      </c>
      <c r="I135" s="151" t="s">
        <v>235</v>
      </c>
      <c r="J135" s="151" t="s">
        <v>53</v>
      </c>
      <c r="K135" s="151" t="s">
        <v>314</v>
      </c>
      <c r="L135" s="151" t="s">
        <v>311</v>
      </c>
      <c r="M135" s="151" t="s">
        <v>1125</v>
      </c>
      <c r="N135" s="151" t="s">
        <v>62</v>
      </c>
      <c r="O135" s="151" t="s">
        <v>1206</v>
      </c>
      <c r="P135" s="227">
        <v>484430</v>
      </c>
      <c r="Q135" s="148">
        <v>1</v>
      </c>
      <c r="R135" s="148">
        <v>2470</v>
      </c>
      <c r="S135" s="148">
        <v>0</v>
      </c>
      <c r="T135" s="148">
        <v>11965.421</v>
      </c>
      <c r="U135" s="229">
        <v>1.2788957049999999E-3</v>
      </c>
      <c r="V135" s="229">
        <v>0.224245219883</v>
      </c>
      <c r="W135" s="229">
        <v>7.1485340471653391E-2</v>
      </c>
    </row>
    <row r="136" spans="1:23" ht="13.5" thickBot="1">
      <c r="A136" s="153">
        <v>8700</v>
      </c>
      <c r="B136" s="153">
        <v>15241</v>
      </c>
      <c r="C136" s="151" t="s">
        <v>2441</v>
      </c>
      <c r="D136" s="141">
        <v>511776783</v>
      </c>
      <c r="E136" s="151" t="s">
        <v>429</v>
      </c>
      <c r="F136" s="151" t="s">
        <v>3985</v>
      </c>
      <c r="G136" s="151" t="s">
        <v>3986</v>
      </c>
      <c r="H136" s="151" t="s">
        <v>76</v>
      </c>
      <c r="I136" s="151" t="s">
        <v>235</v>
      </c>
      <c r="J136" s="151" t="s">
        <v>53</v>
      </c>
      <c r="K136" s="151" t="s">
        <v>314</v>
      </c>
      <c r="L136" s="151" t="s">
        <v>311</v>
      </c>
      <c r="M136" s="151" t="s">
        <v>1125</v>
      </c>
      <c r="N136" s="151" t="s">
        <v>62</v>
      </c>
      <c r="O136" s="151" t="s">
        <v>1206</v>
      </c>
      <c r="P136" s="227">
        <v>190000</v>
      </c>
      <c r="Q136" s="148">
        <v>1</v>
      </c>
      <c r="R136" s="148">
        <v>7865</v>
      </c>
      <c r="S136" s="148">
        <v>0</v>
      </c>
      <c r="T136" s="148">
        <v>14943.5</v>
      </c>
      <c r="U136" s="229">
        <v>1.915378207E-3</v>
      </c>
      <c r="V136" s="229">
        <v>0.28005771325000001</v>
      </c>
      <c r="W136" s="229">
        <v>8.927735892770948E-2</v>
      </c>
    </row>
    <row r="137" spans="1:23" ht="13.5" thickBot="1">
      <c r="A137" s="153">
        <v>8700</v>
      </c>
      <c r="B137" s="153">
        <v>15241</v>
      </c>
      <c r="C137" s="151" t="s">
        <v>3940</v>
      </c>
      <c r="D137" s="141">
        <v>513765339</v>
      </c>
      <c r="E137" s="141" t="s">
        <v>429</v>
      </c>
      <c r="F137" s="151" t="s">
        <v>3975</v>
      </c>
      <c r="G137" s="151" t="s">
        <v>3976</v>
      </c>
      <c r="H137" s="151" t="s">
        <v>76</v>
      </c>
      <c r="I137" s="151" t="s">
        <v>235</v>
      </c>
      <c r="J137" s="151" t="s">
        <v>53</v>
      </c>
      <c r="K137" s="151" t="s">
        <v>314</v>
      </c>
      <c r="L137" s="151" t="s">
        <v>311</v>
      </c>
      <c r="M137" s="151" t="s">
        <v>1125</v>
      </c>
      <c r="N137" s="151" t="s">
        <v>62</v>
      </c>
      <c r="O137" s="151" t="s">
        <v>1206</v>
      </c>
      <c r="P137" s="227">
        <v>121200</v>
      </c>
      <c r="Q137" s="148">
        <v>1</v>
      </c>
      <c r="R137" s="148">
        <v>5861</v>
      </c>
      <c r="S137" s="148">
        <v>0</v>
      </c>
      <c r="T137" s="148">
        <v>7103.5320000000002</v>
      </c>
      <c r="U137" s="229">
        <v>2.4240000000000001E-2</v>
      </c>
      <c r="V137" s="229">
        <v>0.13312804415999999</v>
      </c>
      <c r="W137" s="229">
        <v>4.2438824640711345E-2</v>
      </c>
    </row>
    <row r="138" spans="1:23" ht="13.5" thickBot="1">
      <c r="A138" s="153">
        <v>8700</v>
      </c>
      <c r="B138" s="153">
        <v>15242</v>
      </c>
      <c r="C138" s="151" t="s">
        <v>2440</v>
      </c>
      <c r="D138" s="141">
        <v>510938608</v>
      </c>
      <c r="E138" s="151" t="s">
        <v>429</v>
      </c>
      <c r="F138" s="151" t="s">
        <v>3969</v>
      </c>
      <c r="G138" s="151" t="s">
        <v>3970</v>
      </c>
      <c r="H138" s="151" t="s">
        <v>76</v>
      </c>
      <c r="I138" s="151" t="s">
        <v>237</v>
      </c>
      <c r="J138" s="151" t="s">
        <v>53</v>
      </c>
      <c r="K138" s="151" t="s">
        <v>314</v>
      </c>
      <c r="L138" s="151" t="s">
        <v>311</v>
      </c>
      <c r="M138" s="151" t="s">
        <v>1103</v>
      </c>
      <c r="N138" s="151" t="s">
        <v>62</v>
      </c>
      <c r="O138" s="151" t="s">
        <v>1206</v>
      </c>
      <c r="P138" s="227">
        <v>49535</v>
      </c>
      <c r="Q138" s="148">
        <v>1</v>
      </c>
      <c r="R138" s="148">
        <v>13304</v>
      </c>
      <c r="S138" s="148">
        <v>0</v>
      </c>
      <c r="T138" s="148">
        <v>6590.1364000000003</v>
      </c>
      <c r="U138" s="229">
        <v>9.5259615379999999E-3</v>
      </c>
      <c r="V138" s="229">
        <v>0.109491005388</v>
      </c>
      <c r="W138" s="229">
        <v>6.8880180597954893E-2</v>
      </c>
    </row>
    <row r="139" spans="1:23" ht="13.5" thickBot="1">
      <c r="A139" s="153">
        <v>8700</v>
      </c>
      <c r="B139" s="153">
        <v>15242</v>
      </c>
      <c r="C139" s="151" t="s">
        <v>2440</v>
      </c>
      <c r="D139" s="141">
        <v>510938608</v>
      </c>
      <c r="E139" s="151" t="s">
        <v>429</v>
      </c>
      <c r="F139" s="151" t="s">
        <v>3971</v>
      </c>
      <c r="G139" s="151" t="s">
        <v>3972</v>
      </c>
      <c r="H139" s="151" t="s">
        <v>76</v>
      </c>
      <c r="I139" s="151" t="s">
        <v>237</v>
      </c>
      <c r="J139" s="151" t="s">
        <v>53</v>
      </c>
      <c r="K139" s="151" t="s">
        <v>314</v>
      </c>
      <c r="L139" s="151" t="s">
        <v>311</v>
      </c>
      <c r="M139" s="151" t="s">
        <v>1103</v>
      </c>
      <c r="N139" s="151" t="s">
        <v>62</v>
      </c>
      <c r="O139" s="151" t="s">
        <v>1206</v>
      </c>
      <c r="P139" s="227">
        <v>17770</v>
      </c>
      <c r="Q139" s="148">
        <v>1</v>
      </c>
      <c r="R139" s="148">
        <v>18671</v>
      </c>
      <c r="S139" s="148">
        <v>0</v>
      </c>
      <c r="T139" s="148">
        <v>3317.8366999999998</v>
      </c>
      <c r="U139" s="229">
        <v>4.8027027019999996E-3</v>
      </c>
      <c r="V139" s="229">
        <v>5.5123787117999999E-2</v>
      </c>
      <c r="W139" s="229">
        <v>3.4678066919908164E-2</v>
      </c>
    </row>
    <row r="140" spans="1:23" ht="13.5" thickBot="1">
      <c r="A140" s="153">
        <v>8700</v>
      </c>
      <c r="B140" s="153">
        <v>15242</v>
      </c>
      <c r="C140" s="151" t="s">
        <v>2440</v>
      </c>
      <c r="D140" s="141">
        <v>510938608</v>
      </c>
      <c r="E140" s="151" t="s">
        <v>429</v>
      </c>
      <c r="F140" s="151" t="s">
        <v>3973</v>
      </c>
      <c r="G140" s="151" t="s">
        <v>3974</v>
      </c>
      <c r="H140" s="151" t="s">
        <v>76</v>
      </c>
      <c r="I140" s="151" t="s">
        <v>237</v>
      </c>
      <c r="J140" s="151" t="s">
        <v>53</v>
      </c>
      <c r="K140" s="151" t="s">
        <v>314</v>
      </c>
      <c r="L140" s="151" t="s">
        <v>311</v>
      </c>
      <c r="M140" s="151" t="s">
        <v>1103</v>
      </c>
      <c r="N140" s="151" t="s">
        <v>62</v>
      </c>
      <c r="O140" s="151" t="s">
        <v>1206</v>
      </c>
      <c r="P140" s="227">
        <v>512000</v>
      </c>
      <c r="Q140" s="148">
        <v>1</v>
      </c>
      <c r="R140" s="148">
        <v>2408</v>
      </c>
      <c r="S140" s="148">
        <v>0</v>
      </c>
      <c r="T140" s="148">
        <v>12328.96</v>
      </c>
      <c r="U140" s="229">
        <v>1.8962962962E-2</v>
      </c>
      <c r="V140" s="229">
        <v>0.204837979649</v>
      </c>
      <c r="W140" s="229">
        <v>0.12886243012890627</v>
      </c>
    </row>
    <row r="141" spans="1:23" ht="13.5" thickBot="1">
      <c r="A141" s="153">
        <v>8700</v>
      </c>
      <c r="B141" s="153">
        <v>15242</v>
      </c>
      <c r="C141" s="151" t="s">
        <v>3977</v>
      </c>
      <c r="D141" s="141" t="s">
        <v>3978</v>
      </c>
      <c r="E141" s="151" t="s">
        <v>430</v>
      </c>
      <c r="F141" s="151" t="s">
        <v>3979</v>
      </c>
      <c r="G141" s="151" t="s">
        <v>3980</v>
      </c>
      <c r="H141" s="151" t="s">
        <v>76</v>
      </c>
      <c r="I141" s="151" t="s">
        <v>237</v>
      </c>
      <c r="J141" s="151" t="s">
        <v>61</v>
      </c>
      <c r="K141" s="151" t="s">
        <v>314</v>
      </c>
      <c r="L141" s="151" t="s">
        <v>476</v>
      </c>
      <c r="M141" s="151" t="s">
        <v>776</v>
      </c>
      <c r="N141" s="151" t="s">
        <v>62</v>
      </c>
      <c r="O141" s="151" t="s">
        <v>1207</v>
      </c>
      <c r="P141" s="227">
        <v>65650</v>
      </c>
      <c r="Q141" s="148">
        <v>1</v>
      </c>
      <c r="R141" s="148">
        <v>3765</v>
      </c>
      <c r="S141" s="148">
        <v>0</v>
      </c>
      <c r="T141" s="148">
        <v>9170.0904699999992</v>
      </c>
      <c r="U141" s="229">
        <v>1.2697031200000001E-4</v>
      </c>
      <c r="V141" s="229">
        <v>0.15235533289700001</v>
      </c>
      <c r="W141" s="229">
        <v>9.5845889877663987E-2</v>
      </c>
    </row>
    <row r="142" spans="1:23" ht="13.5" thickBot="1">
      <c r="A142" s="153">
        <v>8700</v>
      </c>
      <c r="B142" s="153">
        <v>15242</v>
      </c>
      <c r="C142" s="151" t="s">
        <v>2455</v>
      </c>
      <c r="D142" s="141">
        <v>78005</v>
      </c>
      <c r="E142" s="151" t="s">
        <v>430</v>
      </c>
      <c r="F142" s="151" t="s">
        <v>2456</v>
      </c>
      <c r="G142" s="151" t="s">
        <v>2457</v>
      </c>
      <c r="H142" s="151" t="s">
        <v>76</v>
      </c>
      <c r="I142" s="151" t="s">
        <v>237</v>
      </c>
      <c r="J142" s="151" t="s">
        <v>61</v>
      </c>
      <c r="K142" s="151" t="s">
        <v>314</v>
      </c>
      <c r="L142" s="151" t="s">
        <v>476</v>
      </c>
      <c r="M142" s="151" t="s">
        <v>776</v>
      </c>
      <c r="N142" s="151" t="s">
        <v>62</v>
      </c>
      <c r="O142" s="151" t="s">
        <v>1207</v>
      </c>
      <c r="P142" s="227">
        <v>25250</v>
      </c>
      <c r="Q142" s="148">
        <v>1</v>
      </c>
      <c r="R142" s="148">
        <v>11298</v>
      </c>
      <c r="S142" s="148">
        <v>0</v>
      </c>
      <c r="T142" s="148">
        <v>10583.683950000001</v>
      </c>
      <c r="U142" s="229">
        <v>9.4040968342644298E-5</v>
      </c>
      <c r="V142" s="229">
        <v>0.17584130677400001</v>
      </c>
      <c r="W142" s="229">
        <v>0.11062078500646461</v>
      </c>
    </row>
    <row r="143" spans="1:23" ht="13.5" thickBot="1">
      <c r="A143" s="153">
        <v>8700</v>
      </c>
      <c r="B143" s="153">
        <v>15242</v>
      </c>
      <c r="C143" s="151" t="s">
        <v>3981</v>
      </c>
      <c r="D143" s="141" t="s">
        <v>3982</v>
      </c>
      <c r="E143" s="151" t="s">
        <v>430</v>
      </c>
      <c r="F143" s="151" t="s">
        <v>3983</v>
      </c>
      <c r="G143" s="151" t="s">
        <v>3984</v>
      </c>
      <c r="H143" s="151" t="s">
        <v>76</v>
      </c>
      <c r="I143" s="151" t="s">
        <v>237</v>
      </c>
      <c r="J143" s="151" t="s">
        <v>61</v>
      </c>
      <c r="K143" s="151" t="s">
        <v>314</v>
      </c>
      <c r="L143" s="151" t="s">
        <v>479</v>
      </c>
      <c r="M143" s="151" t="s">
        <v>776</v>
      </c>
      <c r="N143" s="151" t="s">
        <v>62</v>
      </c>
      <c r="O143" s="151" t="s">
        <v>1207</v>
      </c>
      <c r="P143" s="227">
        <v>5300</v>
      </c>
      <c r="Q143" s="148">
        <v>1</v>
      </c>
      <c r="R143" s="148">
        <v>11960.5</v>
      </c>
      <c r="S143" s="148">
        <v>0</v>
      </c>
      <c r="T143" s="148">
        <v>2351.7931100000001</v>
      </c>
      <c r="U143" s="229">
        <v>4.2298483639265803E-5</v>
      </c>
      <c r="V143" s="229">
        <v>3.9073575483999999E-2</v>
      </c>
      <c r="W143" s="229">
        <v>2.4580968331069143E-2</v>
      </c>
    </row>
    <row r="144" spans="1:23" ht="13.5" thickBot="1">
      <c r="A144" s="153">
        <v>8700</v>
      </c>
      <c r="B144" s="153">
        <v>15242</v>
      </c>
      <c r="C144" s="151" t="s">
        <v>2458</v>
      </c>
      <c r="D144" s="151">
        <v>17531235</v>
      </c>
      <c r="E144" s="151" t="s">
        <v>430</v>
      </c>
      <c r="F144" s="151" t="s">
        <v>2459</v>
      </c>
      <c r="G144" s="151" t="s">
        <v>2460</v>
      </c>
      <c r="H144" s="151" t="s">
        <v>76</v>
      </c>
      <c r="I144" s="151" t="s">
        <v>237</v>
      </c>
      <c r="J144" s="151" t="s">
        <v>61</v>
      </c>
      <c r="K144" s="151" t="s">
        <v>314</v>
      </c>
      <c r="L144" s="151" t="s">
        <v>479</v>
      </c>
      <c r="M144" s="151" t="s">
        <v>776</v>
      </c>
      <c r="N144" s="151" t="s">
        <v>62</v>
      </c>
      <c r="O144" s="151" t="s">
        <v>1207</v>
      </c>
      <c r="P144" s="227">
        <v>51000</v>
      </c>
      <c r="Q144" s="148">
        <v>1</v>
      </c>
      <c r="R144" s="148">
        <v>8375</v>
      </c>
      <c r="S144" s="148">
        <v>0</v>
      </c>
      <c r="T144" s="148">
        <v>15846.3375</v>
      </c>
      <c r="U144" s="229">
        <v>8.2716935112693807E-5</v>
      </c>
      <c r="V144" s="229">
        <v>0.26327701268699999</v>
      </c>
      <c r="W144" s="229">
        <v>0.16562609975965673</v>
      </c>
    </row>
    <row r="145" spans="1:23" ht="13.5" thickBot="1">
      <c r="A145" s="153">
        <v>8694</v>
      </c>
      <c r="B145" s="153">
        <v>9452</v>
      </c>
      <c r="C145" s="151" t="s">
        <v>2439</v>
      </c>
      <c r="D145" s="151">
        <v>513534974</v>
      </c>
      <c r="E145" s="151" t="s">
        <v>429</v>
      </c>
      <c r="F145" s="151" t="s">
        <v>2443</v>
      </c>
      <c r="G145" s="151" t="s">
        <v>3938</v>
      </c>
      <c r="H145" s="151" t="s">
        <v>76</v>
      </c>
      <c r="I145" s="151" t="s">
        <v>235</v>
      </c>
      <c r="J145" s="151" t="s">
        <v>53</v>
      </c>
      <c r="K145" s="151" t="s">
        <v>314</v>
      </c>
      <c r="L145" s="151" t="s">
        <v>311</v>
      </c>
      <c r="M145" s="151" t="s">
        <v>1125</v>
      </c>
      <c r="N145" s="151" t="s">
        <v>62</v>
      </c>
      <c r="O145" s="151" t="s">
        <v>1206</v>
      </c>
      <c r="P145" s="227">
        <v>768060</v>
      </c>
      <c r="Q145" s="148">
        <v>1</v>
      </c>
      <c r="R145" s="148">
        <v>24940</v>
      </c>
      <c r="S145" s="148">
        <v>0</v>
      </c>
      <c r="T145" s="148">
        <v>191554.16399999999</v>
      </c>
      <c r="U145" s="229">
        <v>2.2323293760000001E-2</v>
      </c>
      <c r="V145" s="229">
        <v>0.27144539942099999</v>
      </c>
      <c r="W145" s="229">
        <v>0.11962430960926058</v>
      </c>
    </row>
    <row r="146" spans="1:23" ht="13.5" thickBot="1">
      <c r="A146" s="153">
        <v>8694</v>
      </c>
      <c r="B146" s="153">
        <v>9452</v>
      </c>
      <c r="C146" s="151" t="s">
        <v>2440</v>
      </c>
      <c r="D146" s="151">
        <v>510938608</v>
      </c>
      <c r="E146" s="151" t="s">
        <v>429</v>
      </c>
      <c r="F146" s="151" t="s">
        <v>2444</v>
      </c>
      <c r="G146" s="151" t="s">
        <v>3939</v>
      </c>
      <c r="H146" s="151" t="s">
        <v>76</v>
      </c>
      <c r="I146" s="151" t="s">
        <v>235</v>
      </c>
      <c r="J146" s="151" t="s">
        <v>53</v>
      </c>
      <c r="K146" s="151" t="s">
        <v>314</v>
      </c>
      <c r="L146" s="151" t="s">
        <v>311</v>
      </c>
      <c r="M146" s="151" t="s">
        <v>1125</v>
      </c>
      <c r="N146" s="151" t="s">
        <v>62</v>
      </c>
      <c r="O146" s="151" t="s">
        <v>1206</v>
      </c>
      <c r="P146" s="227">
        <v>618332</v>
      </c>
      <c r="Q146" s="148">
        <v>1</v>
      </c>
      <c r="R146" s="148">
        <v>23280</v>
      </c>
      <c r="S146" s="148">
        <v>0</v>
      </c>
      <c r="T146" s="148">
        <v>143947.68960000001</v>
      </c>
      <c r="U146" s="229">
        <v>2.2336808489999999E-2</v>
      </c>
      <c r="V146" s="229">
        <v>0.20398375730000001</v>
      </c>
      <c r="W146" s="229">
        <v>8.9894380934721643E-2</v>
      </c>
    </row>
    <row r="147" spans="1:23" ht="13.5" thickBot="1">
      <c r="A147" s="153">
        <v>8694</v>
      </c>
      <c r="B147" s="153">
        <v>9452</v>
      </c>
      <c r="C147" s="151" t="s">
        <v>3940</v>
      </c>
      <c r="D147" s="151">
        <v>513765339</v>
      </c>
      <c r="E147" s="141" t="s">
        <v>429</v>
      </c>
      <c r="F147" s="151" t="s">
        <v>2445</v>
      </c>
      <c r="G147" s="151" t="s">
        <v>3941</v>
      </c>
      <c r="H147" s="151" t="s">
        <v>76</v>
      </c>
      <c r="I147" s="151" t="s">
        <v>235</v>
      </c>
      <c r="J147" s="151" t="s">
        <v>53</v>
      </c>
      <c r="K147" s="151" t="s">
        <v>314</v>
      </c>
      <c r="L147" s="151" t="s">
        <v>311</v>
      </c>
      <c r="M147" s="151" t="s">
        <v>1125</v>
      </c>
      <c r="N147" s="151" t="s">
        <v>62</v>
      </c>
      <c r="O147" s="151" t="s">
        <v>1206</v>
      </c>
      <c r="P147" s="227">
        <v>428000</v>
      </c>
      <c r="Q147" s="148">
        <v>1</v>
      </c>
      <c r="R147" s="148">
        <v>21020</v>
      </c>
      <c r="S147" s="148">
        <v>0</v>
      </c>
      <c r="T147" s="148">
        <v>89965.6</v>
      </c>
      <c r="U147" s="229">
        <v>4.2968473359999999E-3</v>
      </c>
      <c r="V147" s="229">
        <v>0.12748743079300001</v>
      </c>
      <c r="W147" s="229">
        <v>5.6182922698474441E-2</v>
      </c>
    </row>
    <row r="148" spans="1:23" ht="13.5" thickBot="1">
      <c r="A148" s="153">
        <v>8694</v>
      </c>
      <c r="B148" s="153">
        <v>9452</v>
      </c>
      <c r="C148" s="151" t="s">
        <v>2441</v>
      </c>
      <c r="D148" s="151">
        <v>511776783</v>
      </c>
      <c r="E148" s="151" t="s">
        <v>429</v>
      </c>
      <c r="F148" s="151" t="s">
        <v>2446</v>
      </c>
      <c r="G148" s="151" t="s">
        <v>3942</v>
      </c>
      <c r="H148" s="151" t="s">
        <v>76</v>
      </c>
      <c r="I148" s="151" t="s">
        <v>235</v>
      </c>
      <c r="J148" s="151" t="s">
        <v>53</v>
      </c>
      <c r="K148" s="151" t="s">
        <v>314</v>
      </c>
      <c r="L148" s="151" t="s">
        <v>311</v>
      </c>
      <c r="M148" s="151" t="s">
        <v>1125</v>
      </c>
      <c r="N148" s="151" t="s">
        <v>62</v>
      </c>
      <c r="O148" s="151" t="s">
        <v>1206</v>
      </c>
      <c r="P148" s="227">
        <v>4627600</v>
      </c>
      <c r="Q148" s="148">
        <v>1</v>
      </c>
      <c r="R148" s="148">
        <v>2470</v>
      </c>
      <c r="S148" s="148">
        <v>0</v>
      </c>
      <c r="T148" s="148">
        <v>114301.72</v>
      </c>
      <c r="U148" s="229">
        <v>1.2216868831E-2</v>
      </c>
      <c r="V148" s="229">
        <v>0.16197338336100001</v>
      </c>
      <c r="W148" s="229">
        <v>7.1380668823002008E-2</v>
      </c>
    </row>
    <row r="149" spans="1:23" ht="13.5" thickBot="1">
      <c r="A149" s="153">
        <v>8694</v>
      </c>
      <c r="B149" s="153">
        <v>9452</v>
      </c>
      <c r="C149" s="151" t="s">
        <v>2442</v>
      </c>
      <c r="D149" s="151">
        <v>511303661</v>
      </c>
      <c r="E149" s="141" t="s">
        <v>429</v>
      </c>
      <c r="F149" s="151" t="s">
        <v>2447</v>
      </c>
      <c r="G149" s="151" t="s">
        <v>3943</v>
      </c>
      <c r="H149" s="151" t="s">
        <v>76</v>
      </c>
      <c r="I149" s="151" t="s">
        <v>235</v>
      </c>
      <c r="J149" s="151" t="s">
        <v>53</v>
      </c>
      <c r="K149" s="151" t="s">
        <v>314</v>
      </c>
      <c r="L149" s="151" t="s">
        <v>311</v>
      </c>
      <c r="M149" s="151" t="s">
        <v>1125</v>
      </c>
      <c r="N149" s="151" t="s">
        <v>62</v>
      </c>
      <c r="O149" s="151" t="s">
        <v>1206</v>
      </c>
      <c r="P149" s="227">
        <v>894000</v>
      </c>
      <c r="Q149" s="148">
        <v>1</v>
      </c>
      <c r="R149" s="148">
        <v>9106</v>
      </c>
      <c r="S149" s="148">
        <v>0</v>
      </c>
      <c r="T149" s="148">
        <v>81407.64</v>
      </c>
      <c r="U149" s="229">
        <v>1.0240549828E-2</v>
      </c>
      <c r="V149" s="229">
        <v>0.115360214021</v>
      </c>
      <c r="W149" s="229">
        <v>5.0838533230315092E-2</v>
      </c>
    </row>
    <row r="150" spans="1:23" ht="13.5" thickBot="1">
      <c r="A150" s="153">
        <v>8694</v>
      </c>
      <c r="B150" s="153">
        <v>9452</v>
      </c>
      <c r="C150" s="151" t="s">
        <v>3147</v>
      </c>
      <c r="D150" s="151" t="s">
        <v>3944</v>
      </c>
      <c r="E150" s="151" t="s">
        <v>430</v>
      </c>
      <c r="F150" s="151" t="s">
        <v>2448</v>
      </c>
      <c r="G150" s="151" t="s">
        <v>2449</v>
      </c>
      <c r="H150" s="151" t="s">
        <v>76</v>
      </c>
      <c r="I150" s="151" t="s">
        <v>235</v>
      </c>
      <c r="J150" s="151" t="s">
        <v>61</v>
      </c>
      <c r="K150" s="151" t="s">
        <v>314</v>
      </c>
      <c r="L150" s="151" t="s">
        <v>494</v>
      </c>
      <c r="M150" s="151" t="s">
        <v>775</v>
      </c>
      <c r="N150" s="151" t="s">
        <v>62</v>
      </c>
      <c r="O150" s="151" t="s">
        <v>1207</v>
      </c>
      <c r="P150" s="227">
        <v>5740</v>
      </c>
      <c r="Q150" s="148">
        <v>1</v>
      </c>
      <c r="R150" s="148">
        <v>112716</v>
      </c>
      <c r="S150" s="148">
        <v>0</v>
      </c>
      <c r="T150" s="148">
        <v>24003.323059999999</v>
      </c>
      <c r="U150" s="229">
        <v>2.5602088400000002E-4</v>
      </c>
      <c r="V150" s="229">
        <v>3.4014356458000002E-2</v>
      </c>
      <c r="W150" s="229">
        <v>1.4989916634652455E-2</v>
      </c>
    </row>
    <row r="151" spans="1:23" ht="13.5" thickBot="1">
      <c r="A151" s="153">
        <v>8694</v>
      </c>
      <c r="B151" s="153">
        <v>9452</v>
      </c>
      <c r="C151" s="151" t="s">
        <v>3148</v>
      </c>
      <c r="D151" s="151">
        <v>18978672</v>
      </c>
      <c r="E151" s="151" t="s">
        <v>430</v>
      </c>
      <c r="F151" s="151" t="s">
        <v>2450</v>
      </c>
      <c r="G151" s="151" t="s">
        <v>2451</v>
      </c>
      <c r="H151" s="151" t="s">
        <v>76</v>
      </c>
      <c r="I151" s="151" t="s">
        <v>235</v>
      </c>
      <c r="J151" s="151" t="s">
        <v>61</v>
      </c>
      <c r="K151" s="151" t="s">
        <v>314</v>
      </c>
      <c r="L151" s="151" t="s">
        <v>494</v>
      </c>
      <c r="M151" s="151" t="s">
        <v>775</v>
      </c>
      <c r="N151" s="151" t="s">
        <v>62</v>
      </c>
      <c r="O151" s="151" t="s">
        <v>1207</v>
      </c>
      <c r="P151" s="227">
        <v>39930</v>
      </c>
      <c r="Q151" s="148">
        <v>1</v>
      </c>
      <c r="R151" s="148">
        <v>40841</v>
      </c>
      <c r="S151" s="148">
        <v>0</v>
      </c>
      <c r="T151" s="148">
        <v>60501.979919999998</v>
      </c>
      <c r="U151" s="229">
        <v>2.8137563859999999E-3</v>
      </c>
      <c r="V151" s="229">
        <v>8.5735458641000004E-2</v>
      </c>
      <c r="W151" s="229">
        <v>3.7783086657011265E-2</v>
      </c>
    </row>
    <row r="152" spans="1:23" ht="13.5" thickBot="1">
      <c r="A152" s="153">
        <v>8694</v>
      </c>
      <c r="B152" s="153">
        <v>14342</v>
      </c>
      <c r="C152" s="151" t="s">
        <v>2439</v>
      </c>
      <c r="D152" s="151">
        <v>513534974</v>
      </c>
      <c r="E152" s="151" t="s">
        <v>429</v>
      </c>
      <c r="F152" s="151" t="s">
        <v>2443</v>
      </c>
      <c r="G152" s="151" t="s">
        <v>3938</v>
      </c>
      <c r="H152" s="151" t="s">
        <v>76</v>
      </c>
      <c r="I152" s="151" t="s">
        <v>235</v>
      </c>
      <c r="J152" s="151" t="s">
        <v>53</v>
      </c>
      <c r="K152" s="151" t="s">
        <v>314</v>
      </c>
      <c r="L152" s="151" t="s">
        <v>311</v>
      </c>
      <c r="M152" s="151" t="s">
        <v>1125</v>
      </c>
      <c r="N152" s="151" t="s">
        <v>62</v>
      </c>
      <c r="O152" s="151" t="s">
        <v>1206</v>
      </c>
      <c r="P152" s="227">
        <v>5200</v>
      </c>
      <c r="Q152" s="148">
        <v>1</v>
      </c>
      <c r="R152" s="148">
        <v>24940</v>
      </c>
      <c r="S152" s="148">
        <v>0</v>
      </c>
      <c r="T152" s="148">
        <v>1296.8800000000001</v>
      </c>
      <c r="U152" s="229">
        <v>1.51135494E-4</v>
      </c>
      <c r="V152" s="229">
        <v>6.5783359099999994E-2</v>
      </c>
      <c r="W152" s="229">
        <v>2.8786459197921712E-3</v>
      </c>
    </row>
    <row r="153" spans="1:23" ht="13.5" thickBot="1">
      <c r="A153" s="153">
        <v>8694</v>
      </c>
      <c r="B153" s="153">
        <v>14342</v>
      </c>
      <c r="C153" s="151" t="s">
        <v>3940</v>
      </c>
      <c r="D153" s="151">
        <v>513765339</v>
      </c>
      <c r="E153" s="141" t="s">
        <v>429</v>
      </c>
      <c r="F153" s="151" t="s">
        <v>2461</v>
      </c>
      <c r="G153" s="151" t="s">
        <v>3948</v>
      </c>
      <c r="H153" s="151" t="s">
        <v>76</v>
      </c>
      <c r="I153" s="151" t="s">
        <v>236</v>
      </c>
      <c r="J153" s="151" t="s">
        <v>53</v>
      </c>
      <c r="K153" s="151" t="s">
        <v>53</v>
      </c>
      <c r="L153" s="151" t="s">
        <v>311</v>
      </c>
      <c r="M153" s="151" t="s">
        <v>997</v>
      </c>
      <c r="N153" s="151" t="s">
        <v>62</v>
      </c>
      <c r="O153" s="151" t="s">
        <v>1206</v>
      </c>
      <c r="P153" s="227">
        <v>4910865</v>
      </c>
      <c r="Q153" s="148">
        <v>1</v>
      </c>
      <c r="R153" s="148">
        <v>365.93</v>
      </c>
      <c r="S153" s="148">
        <v>0</v>
      </c>
      <c r="T153" s="148">
        <v>17970.328290000001</v>
      </c>
      <c r="U153" s="229">
        <v>3.5722886690000002E-3</v>
      </c>
      <c r="V153" s="229">
        <v>0.91153272396700002</v>
      </c>
      <c r="W153" s="229">
        <v>3.9888202616536861E-2</v>
      </c>
    </row>
    <row r="154" spans="1:23" ht="13.5" thickBot="1">
      <c r="A154" s="153">
        <v>8694</v>
      </c>
      <c r="B154" s="153">
        <v>14342</v>
      </c>
      <c r="C154" s="151" t="s">
        <v>2440</v>
      </c>
      <c r="D154" s="151">
        <v>510938608</v>
      </c>
      <c r="E154" s="151" t="s">
        <v>429</v>
      </c>
      <c r="F154" s="151" t="s">
        <v>2454</v>
      </c>
      <c r="G154" s="151" t="s">
        <v>3987</v>
      </c>
      <c r="H154" s="151" t="s">
        <v>76</v>
      </c>
      <c r="I154" s="151" t="s">
        <v>235</v>
      </c>
      <c r="J154" s="151" t="s">
        <v>53</v>
      </c>
      <c r="K154" s="151" t="s">
        <v>188</v>
      </c>
      <c r="L154" s="151" t="s">
        <v>311</v>
      </c>
      <c r="M154" s="151" t="s">
        <v>1124</v>
      </c>
      <c r="N154" s="151" t="s">
        <v>62</v>
      </c>
      <c r="O154" s="151" t="s">
        <v>1206</v>
      </c>
      <c r="P154" s="227">
        <v>1720</v>
      </c>
      <c r="Q154" s="148">
        <v>1</v>
      </c>
      <c r="R154" s="148">
        <v>26000</v>
      </c>
      <c r="S154" s="148">
        <v>0</v>
      </c>
      <c r="T154" s="148">
        <v>447.2</v>
      </c>
      <c r="U154" s="229">
        <v>5.9864608499999997E-4</v>
      </c>
      <c r="V154" s="229">
        <v>2.2683916931000001E-2</v>
      </c>
      <c r="W154" s="229">
        <v>9.9263652406626573E-4</v>
      </c>
    </row>
    <row r="155" spans="1:23" ht="13.5" thickBot="1">
      <c r="A155" s="153">
        <v>8694</v>
      </c>
      <c r="B155" s="153">
        <v>14394</v>
      </c>
      <c r="C155" s="151" t="s">
        <v>2440</v>
      </c>
      <c r="D155" s="151">
        <v>510938608</v>
      </c>
      <c r="E155" s="151" t="s">
        <v>429</v>
      </c>
      <c r="F155" s="151" t="s">
        <v>3961</v>
      </c>
      <c r="G155" s="151" t="s">
        <v>3962</v>
      </c>
      <c r="H155" s="151" t="s">
        <v>76</v>
      </c>
      <c r="I155" s="151" t="s">
        <v>235</v>
      </c>
      <c r="J155" s="151" t="s">
        <v>53</v>
      </c>
      <c r="K155" s="151" t="s">
        <v>314</v>
      </c>
      <c r="L155" s="151" t="s">
        <v>311</v>
      </c>
      <c r="M155" s="151" t="s">
        <v>1125</v>
      </c>
      <c r="N155" s="151" t="s">
        <v>62</v>
      </c>
      <c r="O155" s="151" t="s">
        <v>1206</v>
      </c>
      <c r="P155" s="227">
        <v>86500</v>
      </c>
      <c r="Q155" s="148">
        <v>1</v>
      </c>
      <c r="R155" s="148">
        <v>8158</v>
      </c>
      <c r="S155" s="148">
        <v>0</v>
      </c>
      <c r="T155" s="148">
        <v>7056.67</v>
      </c>
      <c r="U155" s="229">
        <v>7.8622554650000006E-3</v>
      </c>
      <c r="V155" s="229">
        <v>4.8132797924999998E-2</v>
      </c>
      <c r="W155" s="229">
        <v>3.5889562139137826E-2</v>
      </c>
    </row>
    <row r="156" spans="1:23" ht="13.5" thickBot="1">
      <c r="A156" s="153">
        <v>8694</v>
      </c>
      <c r="B156" s="153">
        <v>14394</v>
      </c>
      <c r="C156" s="151" t="s">
        <v>2440</v>
      </c>
      <c r="D156" s="151">
        <v>510938608</v>
      </c>
      <c r="E156" s="151" t="s">
        <v>429</v>
      </c>
      <c r="F156" s="151" t="s">
        <v>3963</v>
      </c>
      <c r="G156" s="151" t="s">
        <v>3964</v>
      </c>
      <c r="H156" s="151" t="s">
        <v>76</v>
      </c>
      <c r="I156" s="151" t="s">
        <v>235</v>
      </c>
      <c r="J156" s="151" t="s">
        <v>53</v>
      </c>
      <c r="K156" s="151" t="s">
        <v>3965</v>
      </c>
      <c r="L156" s="151" t="s">
        <v>311</v>
      </c>
      <c r="M156" s="151" t="s">
        <v>1121</v>
      </c>
      <c r="N156" s="151" t="s">
        <v>62</v>
      </c>
      <c r="O156" s="151" t="s">
        <v>1206</v>
      </c>
      <c r="P156" s="227">
        <v>75000</v>
      </c>
      <c r="Q156" s="148">
        <v>1</v>
      </c>
      <c r="R156" s="148">
        <v>4272</v>
      </c>
      <c r="S156" s="148">
        <v>0</v>
      </c>
      <c r="T156" s="148">
        <v>3204</v>
      </c>
      <c r="U156" s="229">
        <v>1.823185523E-3</v>
      </c>
      <c r="V156" s="229">
        <v>2.1854144313E-2</v>
      </c>
      <c r="W156" s="229">
        <v>1.6295243662208605E-2</v>
      </c>
    </row>
    <row r="157" spans="1:23" ht="13.5" thickBot="1">
      <c r="A157" s="153">
        <v>8694</v>
      </c>
      <c r="B157" s="153">
        <v>14394</v>
      </c>
      <c r="C157" s="151" t="s">
        <v>2441</v>
      </c>
      <c r="D157" s="151">
        <v>511776783</v>
      </c>
      <c r="E157" s="151" t="s">
        <v>429</v>
      </c>
      <c r="F157" s="151" t="s">
        <v>3966</v>
      </c>
      <c r="G157" s="151" t="s">
        <v>3967</v>
      </c>
      <c r="H157" s="151" t="s">
        <v>76</v>
      </c>
      <c r="I157" s="151" t="s">
        <v>235</v>
      </c>
      <c r="J157" s="151" t="s">
        <v>53</v>
      </c>
      <c r="K157" s="151" t="s">
        <v>3965</v>
      </c>
      <c r="L157" s="151" t="s">
        <v>311</v>
      </c>
      <c r="M157" s="151" t="s">
        <v>1121</v>
      </c>
      <c r="N157" s="151" t="s">
        <v>62</v>
      </c>
      <c r="O157" s="151" t="s">
        <v>1206</v>
      </c>
      <c r="P157" s="227">
        <v>30000</v>
      </c>
      <c r="Q157" s="148">
        <v>1</v>
      </c>
      <c r="R157" s="148">
        <v>5130</v>
      </c>
      <c r="S157" s="148">
        <v>0</v>
      </c>
      <c r="T157" s="148">
        <v>1539</v>
      </c>
      <c r="U157" s="229">
        <v>5.1724137929999997E-3</v>
      </c>
      <c r="V157" s="229">
        <v>1.0497355835E-2</v>
      </c>
      <c r="W157" s="229">
        <v>7.8272097366226725E-3</v>
      </c>
    </row>
    <row r="158" spans="1:23" ht="13.5" thickBot="1">
      <c r="A158" s="153">
        <v>8694</v>
      </c>
      <c r="B158" s="153">
        <v>14394</v>
      </c>
      <c r="C158" s="151" t="s">
        <v>2441</v>
      </c>
      <c r="D158" s="151">
        <v>511776783</v>
      </c>
      <c r="E158" s="151" t="s">
        <v>429</v>
      </c>
      <c r="F158" s="151" t="s">
        <v>2463</v>
      </c>
      <c r="G158" s="151" t="s">
        <v>3968</v>
      </c>
      <c r="H158" s="151" t="s">
        <v>76</v>
      </c>
      <c r="I158" s="151" t="s">
        <v>235</v>
      </c>
      <c r="J158" s="151" t="s">
        <v>53</v>
      </c>
      <c r="K158" s="151" t="s">
        <v>313</v>
      </c>
      <c r="L158" s="151" t="s">
        <v>311</v>
      </c>
      <c r="M158" s="151" t="s">
        <v>1096</v>
      </c>
      <c r="N158" s="151" t="s">
        <v>62</v>
      </c>
      <c r="O158" s="151" t="s">
        <v>1206</v>
      </c>
      <c r="P158" s="227">
        <v>106152</v>
      </c>
      <c r="Q158" s="148">
        <v>1</v>
      </c>
      <c r="R158" s="148">
        <v>2830</v>
      </c>
      <c r="S158" s="148">
        <v>0</v>
      </c>
      <c r="T158" s="148">
        <v>3004.1016</v>
      </c>
      <c r="U158" s="229">
        <v>3.9626310950000004E-3</v>
      </c>
      <c r="V158" s="229">
        <v>2.049065852E-2</v>
      </c>
      <c r="W158" s="229">
        <v>1.5278579137962151E-2</v>
      </c>
    </row>
    <row r="159" spans="1:23" ht="13.5" thickBot="1">
      <c r="A159" s="153">
        <v>8694</v>
      </c>
      <c r="B159" s="153">
        <v>14394</v>
      </c>
      <c r="C159" s="151" t="s">
        <v>2440</v>
      </c>
      <c r="D159" s="151">
        <v>510938608</v>
      </c>
      <c r="E159" s="151" t="s">
        <v>429</v>
      </c>
      <c r="F159" s="151" t="s">
        <v>3969</v>
      </c>
      <c r="G159" s="151" t="s">
        <v>3970</v>
      </c>
      <c r="H159" s="151" t="s">
        <v>76</v>
      </c>
      <c r="I159" s="151" t="s">
        <v>237</v>
      </c>
      <c r="J159" s="151" t="s">
        <v>53</v>
      </c>
      <c r="K159" s="151" t="s">
        <v>314</v>
      </c>
      <c r="L159" s="151" t="s">
        <v>311</v>
      </c>
      <c r="M159" s="151" t="s">
        <v>1103</v>
      </c>
      <c r="N159" s="151" t="s">
        <v>62</v>
      </c>
      <c r="O159" s="151" t="s">
        <v>1206</v>
      </c>
      <c r="P159" s="227">
        <v>48000</v>
      </c>
      <c r="Q159" s="148">
        <v>1</v>
      </c>
      <c r="R159" s="148">
        <v>13304</v>
      </c>
      <c r="S159" s="148">
        <v>0</v>
      </c>
      <c r="T159" s="148">
        <v>6385.92</v>
      </c>
      <c r="U159" s="229">
        <v>9.2307692299999997E-3</v>
      </c>
      <c r="V159" s="229">
        <v>4.3557683287E-2</v>
      </c>
      <c r="W159" s="229">
        <v>3.2478190514160794E-2</v>
      </c>
    </row>
    <row r="160" spans="1:23" ht="13.5" thickBot="1">
      <c r="A160" s="153">
        <v>8694</v>
      </c>
      <c r="B160" s="153">
        <v>14394</v>
      </c>
      <c r="C160" s="151" t="s">
        <v>2440</v>
      </c>
      <c r="D160" s="151">
        <v>510938608</v>
      </c>
      <c r="E160" s="151" t="s">
        <v>429</v>
      </c>
      <c r="F160" s="151" t="s">
        <v>3971</v>
      </c>
      <c r="G160" s="151" t="s">
        <v>3972</v>
      </c>
      <c r="H160" s="151" t="s">
        <v>76</v>
      </c>
      <c r="I160" s="151" t="s">
        <v>237</v>
      </c>
      <c r="J160" s="151" t="s">
        <v>53</v>
      </c>
      <c r="K160" s="151" t="s">
        <v>314</v>
      </c>
      <c r="L160" s="151" t="s">
        <v>311</v>
      </c>
      <c r="M160" s="151" t="s">
        <v>1103</v>
      </c>
      <c r="N160" s="151" t="s">
        <v>62</v>
      </c>
      <c r="O160" s="151" t="s">
        <v>1206</v>
      </c>
      <c r="P160" s="227">
        <v>72240</v>
      </c>
      <c r="Q160" s="148">
        <v>1</v>
      </c>
      <c r="R160" s="148">
        <v>18671</v>
      </c>
      <c r="S160" s="148">
        <v>0</v>
      </c>
      <c r="T160" s="148">
        <v>13487.930399999999</v>
      </c>
      <c r="U160" s="229">
        <v>1.9524324324E-2</v>
      </c>
      <c r="V160" s="229">
        <v>9.1999743273999998E-2</v>
      </c>
      <c r="W160" s="229">
        <v>6.8598349677562662E-2</v>
      </c>
    </row>
    <row r="161" spans="1:23" ht="13.5" thickBot="1">
      <c r="A161" s="153">
        <v>8694</v>
      </c>
      <c r="B161" s="153">
        <v>14394</v>
      </c>
      <c r="C161" s="151" t="s">
        <v>2440</v>
      </c>
      <c r="D161" s="151">
        <v>510938608</v>
      </c>
      <c r="E161" s="151" t="s">
        <v>429</v>
      </c>
      <c r="F161" s="151" t="s">
        <v>3973</v>
      </c>
      <c r="G161" s="151" t="s">
        <v>3974</v>
      </c>
      <c r="H161" s="151" t="s">
        <v>76</v>
      </c>
      <c r="I161" s="151" t="s">
        <v>237</v>
      </c>
      <c r="J161" s="151" t="s">
        <v>53</v>
      </c>
      <c r="K161" s="151" t="s">
        <v>314</v>
      </c>
      <c r="L161" s="151" t="s">
        <v>311</v>
      </c>
      <c r="M161" s="151" t="s">
        <v>1103</v>
      </c>
      <c r="N161" s="151" t="s">
        <v>62</v>
      </c>
      <c r="O161" s="151" t="s">
        <v>1206</v>
      </c>
      <c r="P161" s="227">
        <v>378000</v>
      </c>
      <c r="Q161" s="148">
        <v>1</v>
      </c>
      <c r="R161" s="148">
        <v>2408</v>
      </c>
      <c r="S161" s="148">
        <v>0</v>
      </c>
      <c r="T161" s="148">
        <v>9102.24</v>
      </c>
      <c r="U161" s="229">
        <v>1.4E-2</v>
      </c>
      <c r="V161" s="229">
        <v>6.2085414024000002E-2</v>
      </c>
      <c r="W161" s="229">
        <v>4.6293139410705883E-2</v>
      </c>
    </row>
    <row r="162" spans="1:23" ht="13.5" thickBot="1">
      <c r="A162" s="153">
        <v>8694</v>
      </c>
      <c r="B162" s="153">
        <v>14394</v>
      </c>
      <c r="C162" s="151" t="s">
        <v>2440</v>
      </c>
      <c r="D162" s="151">
        <v>510938608</v>
      </c>
      <c r="E162" s="151" t="s">
        <v>429</v>
      </c>
      <c r="F162" s="151" t="s">
        <v>2454</v>
      </c>
      <c r="G162" s="151" t="s">
        <v>3987</v>
      </c>
      <c r="H162" s="151" t="s">
        <v>76</v>
      </c>
      <c r="I162" s="151" t="s">
        <v>235</v>
      </c>
      <c r="J162" s="151" t="s">
        <v>53</v>
      </c>
      <c r="K162" s="151" t="s">
        <v>188</v>
      </c>
      <c r="L162" s="151" t="s">
        <v>311</v>
      </c>
      <c r="M162" s="151" t="s">
        <v>1124</v>
      </c>
      <c r="N162" s="151" t="s">
        <v>62</v>
      </c>
      <c r="O162" s="151" t="s">
        <v>1206</v>
      </c>
      <c r="P162" s="227">
        <v>765</v>
      </c>
      <c r="Q162" s="148">
        <v>1</v>
      </c>
      <c r="R162" s="148">
        <v>26000</v>
      </c>
      <c r="S162" s="148">
        <v>0</v>
      </c>
      <c r="T162" s="148">
        <v>198.9</v>
      </c>
      <c r="U162" s="229">
        <v>2.66258287E-4</v>
      </c>
      <c r="V162" s="229">
        <v>1.3566758119999999E-3</v>
      </c>
      <c r="W162" s="229">
        <v>1.0115867554348601E-3</v>
      </c>
    </row>
    <row r="163" spans="1:23" ht="13.5" thickBot="1">
      <c r="A163" s="153">
        <v>8694</v>
      </c>
      <c r="B163" s="153">
        <v>14394</v>
      </c>
      <c r="C163" s="151" t="s">
        <v>3940</v>
      </c>
      <c r="D163" s="151">
        <v>513765339</v>
      </c>
      <c r="E163" s="141" t="s">
        <v>429</v>
      </c>
      <c r="F163" s="151" t="s">
        <v>3975</v>
      </c>
      <c r="G163" s="151" t="s">
        <v>3976</v>
      </c>
      <c r="H163" s="151" t="s">
        <v>76</v>
      </c>
      <c r="I163" s="151" t="s">
        <v>235</v>
      </c>
      <c r="J163" s="151" t="s">
        <v>53</v>
      </c>
      <c r="K163" s="151" t="s">
        <v>314</v>
      </c>
      <c r="L163" s="151" t="s">
        <v>311</v>
      </c>
      <c r="M163" s="151" t="s">
        <v>1125</v>
      </c>
      <c r="N163" s="151" t="s">
        <v>62</v>
      </c>
      <c r="O163" s="151" t="s">
        <v>1206</v>
      </c>
      <c r="P163" s="227">
        <v>153500</v>
      </c>
      <c r="Q163" s="148">
        <v>1</v>
      </c>
      <c r="R163" s="148">
        <v>5861</v>
      </c>
      <c r="S163" s="148">
        <v>0</v>
      </c>
      <c r="T163" s="148">
        <v>8996.6350000000002</v>
      </c>
      <c r="U163" s="229">
        <v>3.0700000000000002E-2</v>
      </c>
      <c r="V163" s="229">
        <v>6.1365093516000002E-2</v>
      </c>
      <c r="W163" s="229">
        <v>4.5756042279948228E-2</v>
      </c>
    </row>
    <row r="164" spans="1:23" ht="13.5" thickBot="1">
      <c r="A164" s="153">
        <v>8694</v>
      </c>
      <c r="B164" s="153">
        <v>14394</v>
      </c>
      <c r="C164" s="151" t="s">
        <v>3977</v>
      </c>
      <c r="D164" s="151" t="s">
        <v>3978</v>
      </c>
      <c r="E164" s="151" t="s">
        <v>430</v>
      </c>
      <c r="F164" s="151" t="s">
        <v>3979</v>
      </c>
      <c r="G164" s="151" t="s">
        <v>3980</v>
      </c>
      <c r="H164" s="151" t="s">
        <v>76</v>
      </c>
      <c r="I164" s="151" t="s">
        <v>237</v>
      </c>
      <c r="J164" s="151" t="s">
        <v>61</v>
      </c>
      <c r="K164" s="151" t="s">
        <v>314</v>
      </c>
      <c r="L164" s="151" t="s">
        <v>476</v>
      </c>
      <c r="M164" s="151" t="s">
        <v>776</v>
      </c>
      <c r="N164" s="151" t="s">
        <v>62</v>
      </c>
      <c r="O164" s="151" t="s">
        <v>1207</v>
      </c>
      <c r="P164" s="227">
        <v>143900</v>
      </c>
      <c r="Q164" s="148">
        <v>1</v>
      </c>
      <c r="R164" s="148">
        <v>3765</v>
      </c>
      <c r="S164" s="148">
        <v>0</v>
      </c>
      <c r="T164" s="148">
        <v>20100.167850000002</v>
      </c>
      <c r="U164" s="229">
        <v>2.7830964100000001E-4</v>
      </c>
      <c r="V164" s="229">
        <v>0.13710111389400001</v>
      </c>
      <c r="W164" s="229">
        <v>0.10222756952779079</v>
      </c>
    </row>
    <row r="165" spans="1:23" ht="13.5" thickBot="1">
      <c r="A165" s="153">
        <v>8694</v>
      </c>
      <c r="B165" s="153">
        <v>14394</v>
      </c>
      <c r="C165" s="151" t="s">
        <v>2455</v>
      </c>
      <c r="D165" s="151">
        <v>78005</v>
      </c>
      <c r="E165" s="151" t="s">
        <v>430</v>
      </c>
      <c r="F165" s="151" t="s">
        <v>2456</v>
      </c>
      <c r="G165" s="151" t="s">
        <v>2457</v>
      </c>
      <c r="H165" s="151" t="s">
        <v>76</v>
      </c>
      <c r="I165" s="151" t="s">
        <v>237</v>
      </c>
      <c r="J165" s="151" t="s">
        <v>61</v>
      </c>
      <c r="K165" s="151" t="s">
        <v>314</v>
      </c>
      <c r="L165" s="151" t="s">
        <v>476</v>
      </c>
      <c r="M165" s="151" t="s">
        <v>776</v>
      </c>
      <c r="N165" s="151" t="s">
        <v>62</v>
      </c>
      <c r="O165" s="151" t="s">
        <v>1207</v>
      </c>
      <c r="P165" s="227">
        <v>57250</v>
      </c>
      <c r="Q165" s="148">
        <v>1</v>
      </c>
      <c r="R165" s="148">
        <v>11298</v>
      </c>
      <c r="S165" s="148">
        <v>0</v>
      </c>
      <c r="T165" s="148">
        <v>23996.669549999999</v>
      </c>
      <c r="U165" s="229">
        <v>2.1322160099999999E-4</v>
      </c>
      <c r="V165" s="229">
        <v>0.16367873888500001</v>
      </c>
      <c r="W165" s="229">
        <v>0.12204481192220715</v>
      </c>
    </row>
    <row r="166" spans="1:23" ht="13.5" thickBot="1">
      <c r="A166" s="153">
        <v>8694</v>
      </c>
      <c r="B166" s="153">
        <v>14394</v>
      </c>
      <c r="C166" s="151" t="s">
        <v>3981</v>
      </c>
      <c r="D166" s="151" t="s">
        <v>3982</v>
      </c>
      <c r="E166" s="151" t="s">
        <v>430</v>
      </c>
      <c r="F166" s="151" t="s">
        <v>3983</v>
      </c>
      <c r="G166" s="151" t="s">
        <v>3984</v>
      </c>
      <c r="H166" s="151" t="s">
        <v>76</v>
      </c>
      <c r="I166" s="151" t="s">
        <v>237</v>
      </c>
      <c r="J166" s="151" t="s">
        <v>61</v>
      </c>
      <c r="K166" s="151" t="s">
        <v>314</v>
      </c>
      <c r="L166" s="151" t="s">
        <v>479</v>
      </c>
      <c r="M166" s="151" t="s">
        <v>776</v>
      </c>
      <c r="N166" s="151" t="s">
        <v>62</v>
      </c>
      <c r="O166" s="151" t="s">
        <v>1207</v>
      </c>
      <c r="P166" s="227">
        <v>57700</v>
      </c>
      <c r="Q166" s="148">
        <v>1</v>
      </c>
      <c r="R166" s="148">
        <v>11960.5</v>
      </c>
      <c r="S166" s="148">
        <v>0</v>
      </c>
      <c r="T166" s="148">
        <v>25603.483530000001</v>
      </c>
      <c r="U166" s="229">
        <v>4.6049481199999999E-4</v>
      </c>
      <c r="V166" s="229">
        <v>0.174638646689</v>
      </c>
      <c r="W166" s="229">
        <v>0.13021691720433676</v>
      </c>
    </row>
    <row r="167" spans="1:23" ht="13.5" thickBot="1">
      <c r="A167" s="153">
        <v>8694</v>
      </c>
      <c r="B167" s="153">
        <v>14394</v>
      </c>
      <c r="C167" s="151" t="s">
        <v>2458</v>
      </c>
      <c r="D167" s="151">
        <v>17531235</v>
      </c>
      <c r="E167" s="151" t="s">
        <v>430</v>
      </c>
      <c r="F167" s="151" t="s">
        <v>2459</v>
      </c>
      <c r="G167" s="151" t="s">
        <v>2460</v>
      </c>
      <c r="H167" s="151" t="s">
        <v>76</v>
      </c>
      <c r="I167" s="151" t="s">
        <v>237</v>
      </c>
      <c r="J167" s="151" t="s">
        <v>61</v>
      </c>
      <c r="K167" s="151" t="s">
        <v>314</v>
      </c>
      <c r="L167" s="151" t="s">
        <v>479</v>
      </c>
      <c r="M167" s="151" t="s">
        <v>776</v>
      </c>
      <c r="N167" s="151" t="s">
        <v>62</v>
      </c>
      <c r="O167" s="151" t="s">
        <v>1207</v>
      </c>
      <c r="P167" s="227">
        <v>77025</v>
      </c>
      <c r="Q167" s="148">
        <v>1</v>
      </c>
      <c r="R167" s="148">
        <v>8375</v>
      </c>
      <c r="S167" s="148">
        <v>0</v>
      </c>
      <c r="T167" s="148">
        <v>23932.63031</v>
      </c>
      <c r="U167" s="229">
        <v>1.2492690000000001E-4</v>
      </c>
      <c r="V167" s="229">
        <v>0.163241934018</v>
      </c>
      <c r="W167" s="229">
        <v>0.12171911435050221</v>
      </c>
    </row>
    <row r="168" spans="1:23" ht="13.5" thickBot="1">
      <c r="A168" s="153">
        <v>8694</v>
      </c>
      <c r="B168" s="153">
        <v>15248</v>
      </c>
      <c r="C168" s="151" t="s">
        <v>2439</v>
      </c>
      <c r="D168" s="151">
        <v>513534974</v>
      </c>
      <c r="E168" s="151" t="s">
        <v>429</v>
      </c>
      <c r="F168" s="151" t="s">
        <v>3945</v>
      </c>
      <c r="G168" s="151" t="s">
        <v>3946</v>
      </c>
      <c r="H168" s="151" t="s">
        <v>76</v>
      </c>
      <c r="I168" s="151" t="s">
        <v>236</v>
      </c>
      <c r="J168" s="151" t="s">
        <v>53</v>
      </c>
      <c r="K168" s="151" t="s">
        <v>53</v>
      </c>
      <c r="L168" s="151" t="s">
        <v>311</v>
      </c>
      <c r="M168" s="151" t="s">
        <v>997</v>
      </c>
      <c r="N168" s="151" t="s">
        <v>62</v>
      </c>
      <c r="O168" s="151" t="s">
        <v>1206</v>
      </c>
      <c r="P168" s="227">
        <v>345093</v>
      </c>
      <c r="Q168" s="148">
        <v>1</v>
      </c>
      <c r="R168" s="148">
        <v>365.33</v>
      </c>
      <c r="S168" s="148">
        <v>0</v>
      </c>
      <c r="T168" s="148">
        <v>1260.7282600000001</v>
      </c>
      <c r="U168" s="229">
        <v>2.5342497299999999E-4</v>
      </c>
      <c r="V168" s="229">
        <v>0.22314170994599999</v>
      </c>
      <c r="W168" s="229">
        <v>6.0806301487170672E-2</v>
      </c>
    </row>
    <row r="169" spans="1:23" ht="13.5" thickBot="1">
      <c r="A169" s="153">
        <v>8694</v>
      </c>
      <c r="B169" s="153">
        <v>15248</v>
      </c>
      <c r="C169" s="151" t="s">
        <v>2440</v>
      </c>
      <c r="D169" s="151">
        <v>510938608</v>
      </c>
      <c r="E169" s="151" t="s">
        <v>429</v>
      </c>
      <c r="F169" s="151" t="s">
        <v>3953</v>
      </c>
      <c r="G169" s="151" t="s">
        <v>3954</v>
      </c>
      <c r="H169" s="151" t="s">
        <v>76</v>
      </c>
      <c r="I169" s="151" t="s">
        <v>236</v>
      </c>
      <c r="J169" s="151" t="s">
        <v>53</v>
      </c>
      <c r="K169" s="151" t="s">
        <v>53</v>
      </c>
      <c r="L169" s="151" t="s">
        <v>311</v>
      </c>
      <c r="M169" s="151" t="s">
        <v>1002</v>
      </c>
      <c r="N169" s="151" t="s">
        <v>62</v>
      </c>
      <c r="O169" s="151" t="s">
        <v>1206</v>
      </c>
      <c r="P169" s="227">
        <v>1453</v>
      </c>
      <c r="Q169" s="148">
        <v>1</v>
      </c>
      <c r="R169" s="148">
        <v>3880.51</v>
      </c>
      <c r="S169" s="148">
        <v>0</v>
      </c>
      <c r="T169" s="148">
        <v>56.383809999999997</v>
      </c>
      <c r="U169" s="229">
        <v>2.6906508530715001E-5</v>
      </c>
      <c r="V169" s="229">
        <v>9.9796127169999999E-3</v>
      </c>
      <c r="W169" s="229">
        <v>2.7194527628462521E-3</v>
      </c>
    </row>
    <row r="170" spans="1:23" ht="13.5" thickBot="1">
      <c r="A170" s="153">
        <v>8694</v>
      </c>
      <c r="B170" s="153">
        <v>15248</v>
      </c>
      <c r="C170" s="151" t="s">
        <v>3940</v>
      </c>
      <c r="D170" s="151">
        <v>513765339</v>
      </c>
      <c r="E170" s="141" t="s">
        <v>429</v>
      </c>
      <c r="F170" s="151" t="s">
        <v>2461</v>
      </c>
      <c r="G170" s="151" t="s">
        <v>3948</v>
      </c>
      <c r="H170" s="151" t="s">
        <v>76</v>
      </c>
      <c r="I170" s="151" t="s">
        <v>236</v>
      </c>
      <c r="J170" s="151" t="s">
        <v>53</v>
      </c>
      <c r="K170" s="151" t="s">
        <v>53</v>
      </c>
      <c r="L170" s="151" t="s">
        <v>311</v>
      </c>
      <c r="M170" s="151" t="s">
        <v>997</v>
      </c>
      <c r="N170" s="151" t="s">
        <v>62</v>
      </c>
      <c r="O170" s="151" t="s">
        <v>1206</v>
      </c>
      <c r="P170" s="227">
        <v>152500</v>
      </c>
      <c r="Q170" s="148">
        <v>1</v>
      </c>
      <c r="R170" s="148">
        <v>365.93</v>
      </c>
      <c r="S170" s="148">
        <v>0</v>
      </c>
      <c r="T170" s="148">
        <v>558.04324999999994</v>
      </c>
      <c r="U170" s="229">
        <v>1.10932396E-4</v>
      </c>
      <c r="V170" s="229">
        <v>9.8770471780999999E-2</v>
      </c>
      <c r="W170" s="229">
        <v>2.6915035681345439E-2</v>
      </c>
    </row>
    <row r="171" spans="1:23" ht="13.5" thickBot="1">
      <c r="A171" s="153">
        <v>8694</v>
      </c>
      <c r="B171" s="153">
        <v>15248</v>
      </c>
      <c r="C171" s="151" t="s">
        <v>2442</v>
      </c>
      <c r="D171" s="151">
        <v>511303661</v>
      </c>
      <c r="E171" s="141" t="s">
        <v>429</v>
      </c>
      <c r="F171" s="151" t="s">
        <v>3959</v>
      </c>
      <c r="G171" s="151" t="s">
        <v>3960</v>
      </c>
      <c r="H171" s="151" t="s">
        <v>76</v>
      </c>
      <c r="I171" s="151" t="s">
        <v>236</v>
      </c>
      <c r="J171" s="151" t="s">
        <v>53</v>
      </c>
      <c r="K171" s="151" t="s">
        <v>53</v>
      </c>
      <c r="L171" s="151" t="s">
        <v>311</v>
      </c>
      <c r="M171" s="151" t="s">
        <v>1002</v>
      </c>
      <c r="N171" s="151" t="s">
        <v>62</v>
      </c>
      <c r="O171" s="151" t="s">
        <v>1206</v>
      </c>
      <c r="P171" s="227">
        <v>341670</v>
      </c>
      <c r="Q171" s="148">
        <v>1</v>
      </c>
      <c r="R171" s="148">
        <v>312.45999999999998</v>
      </c>
      <c r="S171" s="148">
        <v>0</v>
      </c>
      <c r="T171" s="148">
        <v>1067.5820799999999</v>
      </c>
      <c r="U171" s="229">
        <v>1.3666800000000001E-3</v>
      </c>
      <c r="V171" s="229">
        <v>0.18895593792599999</v>
      </c>
      <c r="W171" s="229">
        <v>5.1490650188789101E-2</v>
      </c>
    </row>
    <row r="172" spans="1:23" ht="13.5" thickBot="1">
      <c r="A172" s="153">
        <v>8694</v>
      </c>
      <c r="B172" s="153">
        <v>15248</v>
      </c>
      <c r="C172" s="151" t="s">
        <v>2441</v>
      </c>
      <c r="D172" s="151">
        <v>511776783</v>
      </c>
      <c r="E172" s="151" t="s">
        <v>429</v>
      </c>
      <c r="F172" s="151" t="s">
        <v>3949</v>
      </c>
      <c r="G172" s="151" t="s">
        <v>3950</v>
      </c>
      <c r="H172" s="151" t="s">
        <v>76</v>
      </c>
      <c r="I172" s="151" t="s">
        <v>236</v>
      </c>
      <c r="J172" s="151" t="s">
        <v>53</v>
      </c>
      <c r="K172" s="151" t="s">
        <v>53</v>
      </c>
      <c r="L172" s="151" t="s">
        <v>311</v>
      </c>
      <c r="M172" s="151" t="s">
        <v>1002</v>
      </c>
      <c r="N172" s="151" t="s">
        <v>62</v>
      </c>
      <c r="O172" s="151" t="s">
        <v>1206</v>
      </c>
      <c r="P172" s="227">
        <v>126550</v>
      </c>
      <c r="Q172" s="148">
        <v>1</v>
      </c>
      <c r="R172" s="148">
        <v>388.28</v>
      </c>
      <c r="S172" s="148">
        <v>0</v>
      </c>
      <c r="T172" s="148">
        <v>491.36833999999999</v>
      </c>
      <c r="U172" s="229">
        <v>9.4840965399999998E-4</v>
      </c>
      <c r="V172" s="229">
        <v>8.6969393071999995E-2</v>
      </c>
      <c r="W172" s="229">
        <v>2.3699231921152131E-2</v>
      </c>
    </row>
    <row r="173" spans="1:23" ht="13.5" thickBot="1">
      <c r="A173" s="153">
        <v>8694</v>
      </c>
      <c r="B173" s="153">
        <v>15248</v>
      </c>
      <c r="C173" s="151" t="s">
        <v>2440</v>
      </c>
      <c r="D173" s="151">
        <v>510938608</v>
      </c>
      <c r="E173" s="151" t="s">
        <v>429</v>
      </c>
      <c r="F173" s="151" t="s">
        <v>2484</v>
      </c>
      <c r="G173" s="151" t="s">
        <v>3951</v>
      </c>
      <c r="H173" s="151" t="s">
        <v>76</v>
      </c>
      <c r="I173" s="151" t="s">
        <v>236</v>
      </c>
      <c r="J173" s="151" t="s">
        <v>53</v>
      </c>
      <c r="K173" s="151" t="s">
        <v>53</v>
      </c>
      <c r="L173" s="151" t="s">
        <v>311</v>
      </c>
      <c r="M173" s="151" t="s">
        <v>1002</v>
      </c>
      <c r="N173" s="151" t="s">
        <v>62</v>
      </c>
      <c r="O173" s="151" t="s">
        <v>1206</v>
      </c>
      <c r="P173" s="227">
        <v>23017</v>
      </c>
      <c r="Q173" s="148">
        <v>1</v>
      </c>
      <c r="R173" s="148">
        <v>3902.52</v>
      </c>
      <c r="S173" s="148">
        <v>0</v>
      </c>
      <c r="T173" s="148">
        <v>898.24302999999998</v>
      </c>
      <c r="U173" s="229">
        <v>5.8992622700000002E-4</v>
      </c>
      <c r="V173" s="229">
        <v>0.15898389210399999</v>
      </c>
      <c r="W173" s="229">
        <v>4.3323242782651421E-2</v>
      </c>
    </row>
    <row r="174" spans="1:23" ht="13.5" thickBot="1">
      <c r="A174" s="153">
        <v>8694</v>
      </c>
      <c r="B174" s="153">
        <v>15248</v>
      </c>
      <c r="C174" s="151" t="s">
        <v>3940</v>
      </c>
      <c r="D174" s="151">
        <v>513765339</v>
      </c>
      <c r="E174" s="141" t="s">
        <v>429</v>
      </c>
      <c r="F174" s="151" t="s">
        <v>2464</v>
      </c>
      <c r="G174" s="151" t="s">
        <v>3952</v>
      </c>
      <c r="H174" s="151" t="s">
        <v>76</v>
      </c>
      <c r="I174" s="151" t="s">
        <v>236</v>
      </c>
      <c r="J174" s="151" t="s">
        <v>53</v>
      </c>
      <c r="K174" s="151" t="s">
        <v>53</v>
      </c>
      <c r="L174" s="151" t="s">
        <v>311</v>
      </c>
      <c r="M174" s="151" t="s">
        <v>997</v>
      </c>
      <c r="N174" s="151" t="s">
        <v>62</v>
      </c>
      <c r="O174" s="151" t="s">
        <v>1206</v>
      </c>
      <c r="P174" s="227">
        <v>360410</v>
      </c>
      <c r="Q174" s="148">
        <v>1</v>
      </c>
      <c r="R174" s="148">
        <v>365.57</v>
      </c>
      <c r="S174" s="148">
        <v>0</v>
      </c>
      <c r="T174" s="148">
        <v>1317.5508400000001</v>
      </c>
      <c r="U174" s="229">
        <v>2.424903416E-3</v>
      </c>
      <c r="V174" s="229">
        <v>0.23319898245000001</v>
      </c>
      <c r="W174" s="229">
        <v>6.3546916606529447E-2</v>
      </c>
    </row>
    <row r="175" spans="1:23" ht="13.5" thickBot="1">
      <c r="A175" s="153">
        <v>8694</v>
      </c>
      <c r="B175" s="153">
        <v>15249</v>
      </c>
      <c r="C175" s="151" t="s">
        <v>2440</v>
      </c>
      <c r="D175" s="151">
        <v>510938608</v>
      </c>
      <c r="E175" s="151" t="s">
        <v>429</v>
      </c>
      <c r="F175" s="151" t="s">
        <v>3961</v>
      </c>
      <c r="G175" s="151" t="s">
        <v>3962</v>
      </c>
      <c r="H175" s="151" t="s">
        <v>76</v>
      </c>
      <c r="I175" s="151" t="s">
        <v>235</v>
      </c>
      <c r="J175" s="151" t="s">
        <v>53</v>
      </c>
      <c r="K175" s="151" t="s">
        <v>314</v>
      </c>
      <c r="L175" s="151" t="s">
        <v>311</v>
      </c>
      <c r="M175" s="151" t="s">
        <v>1125</v>
      </c>
      <c r="N175" s="151" t="s">
        <v>62</v>
      </c>
      <c r="O175" s="151" t="s">
        <v>1206</v>
      </c>
      <c r="P175" s="227">
        <v>28500</v>
      </c>
      <c r="Q175" s="148">
        <v>1</v>
      </c>
      <c r="R175" s="148">
        <v>8158</v>
      </c>
      <c r="S175" s="148">
        <v>0</v>
      </c>
      <c r="T175" s="148">
        <v>2325.0300000000002</v>
      </c>
      <c r="U175" s="229">
        <v>2.5904541119999998E-3</v>
      </c>
      <c r="V175" s="229">
        <v>4.0155323622999999E-2</v>
      </c>
      <c r="W175" s="229">
        <v>1.3254107052982297E-2</v>
      </c>
    </row>
    <row r="176" spans="1:23" ht="13.5" thickBot="1">
      <c r="A176" s="153">
        <v>8694</v>
      </c>
      <c r="B176" s="153">
        <v>15249</v>
      </c>
      <c r="C176" s="151" t="s">
        <v>2440</v>
      </c>
      <c r="D176" s="151">
        <v>510938608</v>
      </c>
      <c r="E176" s="151" t="s">
        <v>429</v>
      </c>
      <c r="F176" s="151" t="s">
        <v>3963</v>
      </c>
      <c r="G176" s="151" t="s">
        <v>3964</v>
      </c>
      <c r="H176" s="151" t="s">
        <v>76</v>
      </c>
      <c r="I176" s="151" t="s">
        <v>235</v>
      </c>
      <c r="J176" s="151" t="s">
        <v>53</v>
      </c>
      <c r="K176" s="151" t="s">
        <v>3965</v>
      </c>
      <c r="L176" s="151" t="s">
        <v>311</v>
      </c>
      <c r="M176" s="151" t="s">
        <v>1121</v>
      </c>
      <c r="N176" s="151" t="s">
        <v>62</v>
      </c>
      <c r="O176" s="151" t="s">
        <v>1206</v>
      </c>
      <c r="P176" s="227">
        <v>43500</v>
      </c>
      <c r="Q176" s="148">
        <v>1</v>
      </c>
      <c r="R176" s="148">
        <v>4272</v>
      </c>
      <c r="S176" s="148">
        <v>0</v>
      </c>
      <c r="T176" s="148">
        <v>1858.32</v>
      </c>
      <c r="U176" s="229">
        <v>1.057447603E-3</v>
      </c>
      <c r="V176" s="229">
        <v>3.2094829312000001E-2</v>
      </c>
      <c r="W176" s="229">
        <v>1.0593571789911552E-2</v>
      </c>
    </row>
    <row r="177" spans="1:23" ht="13.5" thickBot="1">
      <c r="A177" s="153">
        <v>8694</v>
      </c>
      <c r="B177" s="153">
        <v>15249</v>
      </c>
      <c r="C177" s="151" t="s">
        <v>2440</v>
      </c>
      <c r="D177" s="151">
        <v>510938608</v>
      </c>
      <c r="E177" s="151" t="s">
        <v>429</v>
      </c>
      <c r="F177" s="151" t="s">
        <v>2444</v>
      </c>
      <c r="G177" s="151" t="s">
        <v>3939</v>
      </c>
      <c r="H177" s="151" t="s">
        <v>76</v>
      </c>
      <c r="I177" s="151" t="s">
        <v>235</v>
      </c>
      <c r="J177" s="151" t="s">
        <v>53</v>
      </c>
      <c r="K177" s="151" t="s">
        <v>314</v>
      </c>
      <c r="L177" s="151" t="s">
        <v>311</v>
      </c>
      <c r="M177" s="151" t="s">
        <v>1125</v>
      </c>
      <c r="N177" s="151" t="s">
        <v>62</v>
      </c>
      <c r="O177" s="151" t="s">
        <v>1206</v>
      </c>
      <c r="P177" s="227">
        <v>70564</v>
      </c>
      <c r="Q177" s="148">
        <v>1</v>
      </c>
      <c r="R177" s="148">
        <v>23280</v>
      </c>
      <c r="S177" s="148">
        <v>0</v>
      </c>
      <c r="T177" s="148">
        <v>16427.299200000001</v>
      </c>
      <c r="U177" s="229">
        <v>2.5490748560000002E-3</v>
      </c>
      <c r="V177" s="229">
        <v>0.28371398030799999</v>
      </c>
      <c r="W177" s="229">
        <v>9.3645751748652889E-2</v>
      </c>
    </row>
    <row r="178" spans="1:23" ht="13.5" thickBot="1">
      <c r="A178" s="153">
        <v>8694</v>
      </c>
      <c r="B178" s="153">
        <v>15249</v>
      </c>
      <c r="C178" s="151" t="s">
        <v>2441</v>
      </c>
      <c r="D178" s="151">
        <v>511776783</v>
      </c>
      <c r="E178" s="151" t="s">
        <v>429</v>
      </c>
      <c r="F178" s="151" t="s">
        <v>2446</v>
      </c>
      <c r="G178" s="151" t="s">
        <v>3942</v>
      </c>
      <c r="H178" s="151" t="s">
        <v>76</v>
      </c>
      <c r="I178" s="151" t="s">
        <v>235</v>
      </c>
      <c r="J178" s="151" t="s">
        <v>53</v>
      </c>
      <c r="K178" s="151" t="s">
        <v>314</v>
      </c>
      <c r="L178" s="151" t="s">
        <v>311</v>
      </c>
      <c r="M178" s="151" t="s">
        <v>1125</v>
      </c>
      <c r="N178" s="151" t="s">
        <v>62</v>
      </c>
      <c r="O178" s="151" t="s">
        <v>1206</v>
      </c>
      <c r="P178" s="227">
        <v>701620</v>
      </c>
      <c r="Q178" s="148">
        <v>1</v>
      </c>
      <c r="R178" s="148">
        <v>2470</v>
      </c>
      <c r="S178" s="148">
        <v>0</v>
      </c>
      <c r="T178" s="148">
        <v>17330.013999999999</v>
      </c>
      <c r="U178" s="229">
        <v>1.8522775320000001E-3</v>
      </c>
      <c r="V178" s="229">
        <v>0.29930466298000002</v>
      </c>
      <c r="W178" s="229">
        <v>9.8791783669751318E-2</v>
      </c>
    </row>
    <row r="179" spans="1:23" ht="13.5" thickBot="1">
      <c r="A179" s="153">
        <v>8694</v>
      </c>
      <c r="B179" s="153">
        <v>15249</v>
      </c>
      <c r="C179" s="151" t="s">
        <v>2441</v>
      </c>
      <c r="D179" s="151">
        <v>511776783</v>
      </c>
      <c r="E179" s="151" t="s">
        <v>429</v>
      </c>
      <c r="F179" s="151" t="s">
        <v>3985</v>
      </c>
      <c r="G179" s="151" t="s">
        <v>3986</v>
      </c>
      <c r="H179" s="151" t="s">
        <v>76</v>
      </c>
      <c r="I179" s="151" t="s">
        <v>235</v>
      </c>
      <c r="J179" s="151" t="s">
        <v>53</v>
      </c>
      <c r="K179" s="151" t="s">
        <v>314</v>
      </c>
      <c r="L179" s="151" t="s">
        <v>311</v>
      </c>
      <c r="M179" s="151" t="s">
        <v>1125</v>
      </c>
      <c r="N179" s="151" t="s">
        <v>62</v>
      </c>
      <c r="O179" s="151" t="s">
        <v>1206</v>
      </c>
      <c r="P179" s="227">
        <v>159500</v>
      </c>
      <c r="Q179" s="148">
        <v>1</v>
      </c>
      <c r="R179" s="148">
        <v>7865</v>
      </c>
      <c r="S179" s="148">
        <v>0</v>
      </c>
      <c r="T179" s="148">
        <v>12544.674999999999</v>
      </c>
      <c r="U179" s="229">
        <v>1.6079096E-3</v>
      </c>
      <c r="V179" s="229">
        <v>0.216657627805</v>
      </c>
      <c r="W179" s="229">
        <v>7.1512395708816942E-2</v>
      </c>
    </row>
    <row r="180" spans="1:23" ht="13.5" thickBot="1">
      <c r="A180" s="153">
        <v>8694</v>
      </c>
      <c r="B180" s="153">
        <v>15249</v>
      </c>
      <c r="C180" s="151" t="s">
        <v>2441</v>
      </c>
      <c r="D180" s="151">
        <v>511776783</v>
      </c>
      <c r="E180" s="151" t="s">
        <v>429</v>
      </c>
      <c r="F180" s="151" t="s">
        <v>2463</v>
      </c>
      <c r="G180" s="151" t="s">
        <v>3968</v>
      </c>
      <c r="H180" s="151" t="s">
        <v>76</v>
      </c>
      <c r="I180" s="151" t="s">
        <v>235</v>
      </c>
      <c r="J180" s="151" t="s">
        <v>53</v>
      </c>
      <c r="K180" s="151" t="s">
        <v>313</v>
      </c>
      <c r="L180" s="151" t="s">
        <v>311</v>
      </c>
      <c r="M180" s="151" t="s">
        <v>1096</v>
      </c>
      <c r="N180" s="151" t="s">
        <v>62</v>
      </c>
      <c r="O180" s="151" t="s">
        <v>1206</v>
      </c>
      <c r="P180" s="227">
        <v>16411</v>
      </c>
      <c r="Q180" s="148">
        <v>1</v>
      </c>
      <c r="R180" s="148">
        <v>2830</v>
      </c>
      <c r="S180" s="148">
        <v>0</v>
      </c>
      <c r="T180" s="148">
        <v>464.43130000000002</v>
      </c>
      <c r="U180" s="229">
        <v>6.1261906399999997E-4</v>
      </c>
      <c r="V180" s="229">
        <v>8.0211391470000008E-3</v>
      </c>
      <c r="W180" s="229">
        <v>2.6475452656334487E-3</v>
      </c>
    </row>
    <row r="181" spans="1:23" ht="13.5" thickBot="1">
      <c r="A181" s="153">
        <v>8694</v>
      </c>
      <c r="B181" s="153">
        <v>15249</v>
      </c>
      <c r="C181" s="151" t="s">
        <v>3940</v>
      </c>
      <c r="D181" s="151">
        <v>513765339</v>
      </c>
      <c r="E181" s="141" t="s">
        <v>429</v>
      </c>
      <c r="F181" s="151" t="s">
        <v>3975</v>
      </c>
      <c r="G181" s="151" t="s">
        <v>3976</v>
      </c>
      <c r="H181" s="151" t="s">
        <v>76</v>
      </c>
      <c r="I181" s="151" t="s">
        <v>235</v>
      </c>
      <c r="J181" s="151" t="s">
        <v>53</v>
      </c>
      <c r="K181" s="151" t="s">
        <v>314</v>
      </c>
      <c r="L181" s="151" t="s">
        <v>311</v>
      </c>
      <c r="M181" s="151" t="s">
        <v>1125</v>
      </c>
      <c r="N181" s="151" t="s">
        <v>62</v>
      </c>
      <c r="O181" s="151" t="s">
        <v>1206</v>
      </c>
      <c r="P181" s="227">
        <v>118600</v>
      </c>
      <c r="Q181" s="148">
        <v>1</v>
      </c>
      <c r="R181" s="148">
        <v>5861</v>
      </c>
      <c r="S181" s="148">
        <v>0</v>
      </c>
      <c r="T181" s="148">
        <v>6951.1459999999997</v>
      </c>
      <c r="U181" s="229">
        <v>2.3720000000000001E-2</v>
      </c>
      <c r="V181" s="229">
        <v>0.12005243682199999</v>
      </c>
      <c r="W181" s="229">
        <v>3.9625825569953796E-2</v>
      </c>
    </row>
    <row r="182" spans="1:23" ht="13.5" thickBot="1">
      <c r="A182" s="153">
        <v>8694</v>
      </c>
      <c r="B182" s="153">
        <v>15250</v>
      </c>
      <c r="C182" s="151" t="s">
        <v>2440</v>
      </c>
      <c r="D182" s="151">
        <v>510938608</v>
      </c>
      <c r="E182" s="151" t="s">
        <v>429</v>
      </c>
      <c r="F182" s="151" t="s">
        <v>3969</v>
      </c>
      <c r="G182" s="151" t="s">
        <v>3970</v>
      </c>
      <c r="H182" s="151" t="s">
        <v>76</v>
      </c>
      <c r="I182" s="151" t="s">
        <v>237</v>
      </c>
      <c r="J182" s="151" t="s">
        <v>53</v>
      </c>
      <c r="K182" s="151" t="s">
        <v>314</v>
      </c>
      <c r="L182" s="151" t="s">
        <v>311</v>
      </c>
      <c r="M182" s="151" t="s">
        <v>1103</v>
      </c>
      <c r="N182" s="151" t="s">
        <v>62</v>
      </c>
      <c r="O182" s="151" t="s">
        <v>1206</v>
      </c>
      <c r="P182" s="227">
        <v>49534</v>
      </c>
      <c r="Q182" s="148">
        <v>1</v>
      </c>
      <c r="R182" s="148">
        <v>13304</v>
      </c>
      <c r="S182" s="148">
        <v>0</v>
      </c>
      <c r="T182" s="148">
        <v>6590.0033599999997</v>
      </c>
      <c r="U182" s="229">
        <v>9.5257692299999999E-3</v>
      </c>
      <c r="V182" s="229">
        <v>0.12801588026999999</v>
      </c>
      <c r="W182" s="229">
        <v>6.5831346568614849E-2</v>
      </c>
    </row>
    <row r="183" spans="1:23" ht="13.5" thickBot="1">
      <c r="A183" s="153">
        <v>8694</v>
      </c>
      <c r="B183" s="153">
        <v>15250</v>
      </c>
      <c r="C183" s="151" t="s">
        <v>2440</v>
      </c>
      <c r="D183" s="151">
        <v>510938608</v>
      </c>
      <c r="E183" s="151" t="s">
        <v>429</v>
      </c>
      <c r="F183" s="151" t="s">
        <v>3971</v>
      </c>
      <c r="G183" s="151" t="s">
        <v>3972</v>
      </c>
      <c r="H183" s="151" t="s">
        <v>76</v>
      </c>
      <c r="I183" s="151" t="s">
        <v>237</v>
      </c>
      <c r="J183" s="151" t="s">
        <v>53</v>
      </c>
      <c r="K183" s="151" t="s">
        <v>314</v>
      </c>
      <c r="L183" s="151" t="s">
        <v>311</v>
      </c>
      <c r="M183" s="151" t="s">
        <v>1103</v>
      </c>
      <c r="N183" s="151" t="s">
        <v>62</v>
      </c>
      <c r="O183" s="151" t="s">
        <v>1206</v>
      </c>
      <c r="P183" s="227">
        <v>17770</v>
      </c>
      <c r="Q183" s="148">
        <v>1</v>
      </c>
      <c r="R183" s="148">
        <v>18671</v>
      </c>
      <c r="S183" s="148">
        <v>0</v>
      </c>
      <c r="T183" s="148">
        <v>3317.8366999999998</v>
      </c>
      <c r="U183" s="229">
        <v>4.8027027019999996E-3</v>
      </c>
      <c r="V183" s="229">
        <v>6.4451527948999998E-2</v>
      </c>
      <c r="W183" s="229">
        <v>3.3143785476881668E-2</v>
      </c>
    </row>
    <row r="184" spans="1:23" ht="13.5" thickBot="1">
      <c r="A184" s="153">
        <v>8694</v>
      </c>
      <c r="B184" s="153">
        <v>15250</v>
      </c>
      <c r="C184" s="151" t="s">
        <v>2440</v>
      </c>
      <c r="D184" s="151">
        <v>510938608</v>
      </c>
      <c r="E184" s="151" t="s">
        <v>429</v>
      </c>
      <c r="F184" s="151" t="s">
        <v>3973</v>
      </c>
      <c r="G184" s="151" t="s">
        <v>3974</v>
      </c>
      <c r="H184" s="151" t="s">
        <v>76</v>
      </c>
      <c r="I184" s="151" t="s">
        <v>237</v>
      </c>
      <c r="J184" s="151" t="s">
        <v>53</v>
      </c>
      <c r="K184" s="151" t="s">
        <v>314</v>
      </c>
      <c r="L184" s="151" t="s">
        <v>311</v>
      </c>
      <c r="M184" s="151" t="s">
        <v>1103</v>
      </c>
      <c r="N184" s="151" t="s">
        <v>62</v>
      </c>
      <c r="O184" s="151" t="s">
        <v>1206</v>
      </c>
      <c r="P184" s="227">
        <v>512000</v>
      </c>
      <c r="Q184" s="148">
        <v>1</v>
      </c>
      <c r="R184" s="148">
        <v>2408</v>
      </c>
      <c r="S184" s="148">
        <v>0</v>
      </c>
      <c r="T184" s="148">
        <v>12328.96</v>
      </c>
      <c r="U184" s="229">
        <v>1.8962962962E-2</v>
      </c>
      <c r="V184" s="229">
        <v>0.23949952390000001</v>
      </c>
      <c r="W184" s="229">
        <v>0.12316109632311169</v>
      </c>
    </row>
    <row r="185" spans="1:23" ht="13.5" thickBot="1">
      <c r="A185" s="153">
        <v>8694</v>
      </c>
      <c r="B185" s="153">
        <v>15250</v>
      </c>
      <c r="C185" s="151" t="s">
        <v>3977</v>
      </c>
      <c r="D185" s="151" t="s">
        <v>3978</v>
      </c>
      <c r="E185" s="151" t="s">
        <v>430</v>
      </c>
      <c r="F185" s="151" t="s">
        <v>3979</v>
      </c>
      <c r="G185" s="151" t="s">
        <v>3980</v>
      </c>
      <c r="H185" s="151" t="s">
        <v>76</v>
      </c>
      <c r="I185" s="151" t="s">
        <v>237</v>
      </c>
      <c r="J185" s="151" t="s">
        <v>61</v>
      </c>
      <c r="K185" s="151" t="s">
        <v>314</v>
      </c>
      <c r="L185" s="151" t="s">
        <v>476</v>
      </c>
      <c r="M185" s="151" t="s">
        <v>776</v>
      </c>
      <c r="N185" s="151" t="s">
        <v>62</v>
      </c>
      <c r="O185" s="151" t="s">
        <v>1207</v>
      </c>
      <c r="P185" s="227">
        <v>27200</v>
      </c>
      <c r="Q185" s="148">
        <v>1</v>
      </c>
      <c r="R185" s="148">
        <v>3765</v>
      </c>
      <c r="S185" s="148">
        <v>0</v>
      </c>
      <c r="T185" s="148">
        <v>3799.3368</v>
      </c>
      <c r="U185" s="229">
        <v>5.2606130935112698E-5</v>
      </c>
      <c r="V185" s="229">
        <v>7.3805037466999998E-2</v>
      </c>
      <c r="W185" s="229">
        <v>3.7953767843252224E-2</v>
      </c>
    </row>
    <row r="186" spans="1:23" ht="13.5" thickBot="1">
      <c r="A186" s="153">
        <v>8694</v>
      </c>
      <c r="B186" s="153">
        <v>15250</v>
      </c>
      <c r="C186" s="151" t="s">
        <v>2455</v>
      </c>
      <c r="D186" s="151">
        <v>78005</v>
      </c>
      <c r="E186" s="151" t="s">
        <v>430</v>
      </c>
      <c r="F186" s="151" t="s">
        <v>2456</v>
      </c>
      <c r="G186" s="151" t="s">
        <v>2457</v>
      </c>
      <c r="H186" s="151" t="s">
        <v>76</v>
      </c>
      <c r="I186" s="151" t="s">
        <v>237</v>
      </c>
      <c r="J186" s="151" t="s">
        <v>61</v>
      </c>
      <c r="K186" s="151" t="s">
        <v>314</v>
      </c>
      <c r="L186" s="151" t="s">
        <v>476</v>
      </c>
      <c r="M186" s="151" t="s">
        <v>776</v>
      </c>
      <c r="N186" s="151" t="s">
        <v>62</v>
      </c>
      <c r="O186" s="151" t="s">
        <v>1207</v>
      </c>
      <c r="P186" s="227">
        <v>29300</v>
      </c>
      <c r="Q186" s="148">
        <v>1</v>
      </c>
      <c r="R186" s="148">
        <v>11298</v>
      </c>
      <c r="S186" s="148">
        <v>0</v>
      </c>
      <c r="T186" s="148">
        <v>12281.264939999999</v>
      </c>
      <c r="U186" s="229">
        <v>1.0912476700000001E-4</v>
      </c>
      <c r="V186" s="229">
        <v>0.23857301070100001</v>
      </c>
      <c r="W186" s="229">
        <v>0.12268464284457038</v>
      </c>
    </row>
    <row r="187" spans="1:23" ht="13.5" thickBot="1">
      <c r="A187" s="153">
        <v>8694</v>
      </c>
      <c r="B187" s="153">
        <v>15250</v>
      </c>
      <c r="C187" s="151" t="s">
        <v>3981</v>
      </c>
      <c r="D187" s="151" t="s">
        <v>3982</v>
      </c>
      <c r="E187" s="151" t="s">
        <v>430</v>
      </c>
      <c r="F187" s="151" t="s">
        <v>3983</v>
      </c>
      <c r="G187" s="151" t="s">
        <v>3984</v>
      </c>
      <c r="H187" s="151" t="s">
        <v>76</v>
      </c>
      <c r="I187" s="151" t="s">
        <v>237</v>
      </c>
      <c r="J187" s="151" t="s">
        <v>61</v>
      </c>
      <c r="K187" s="151" t="s">
        <v>314</v>
      </c>
      <c r="L187" s="151" t="s">
        <v>479</v>
      </c>
      <c r="M187" s="151" t="s">
        <v>776</v>
      </c>
      <c r="N187" s="151" t="s">
        <v>62</v>
      </c>
      <c r="O187" s="151" t="s">
        <v>1207</v>
      </c>
      <c r="P187" s="227">
        <v>2000</v>
      </c>
      <c r="Q187" s="148">
        <v>1</v>
      </c>
      <c r="R187" s="148">
        <v>11960.5</v>
      </c>
      <c r="S187" s="148">
        <v>0</v>
      </c>
      <c r="T187" s="148">
        <v>887.46910000000003</v>
      </c>
      <c r="U187" s="229">
        <v>1.5961691939345598E-5</v>
      </c>
      <c r="V187" s="229">
        <v>1.7239769366E-2</v>
      </c>
      <c r="W187" s="229">
        <v>8.8654409868216995E-3</v>
      </c>
    </row>
    <row r="188" spans="1:23" ht="13.5" thickBot="1">
      <c r="A188" s="153">
        <v>8694</v>
      </c>
      <c r="B188" s="153">
        <v>15250</v>
      </c>
      <c r="C188" s="151" t="s">
        <v>2458</v>
      </c>
      <c r="D188" s="151">
        <v>17531235</v>
      </c>
      <c r="E188" s="151" t="s">
        <v>430</v>
      </c>
      <c r="F188" s="151" t="s">
        <v>2459</v>
      </c>
      <c r="G188" s="151" t="s">
        <v>2460</v>
      </c>
      <c r="H188" s="151" t="s">
        <v>76</v>
      </c>
      <c r="I188" s="151" t="s">
        <v>237</v>
      </c>
      <c r="J188" s="151" t="s">
        <v>61</v>
      </c>
      <c r="K188" s="151" t="s">
        <v>314</v>
      </c>
      <c r="L188" s="151" t="s">
        <v>479</v>
      </c>
      <c r="M188" s="151" t="s">
        <v>776</v>
      </c>
      <c r="N188" s="151" t="s">
        <v>62</v>
      </c>
      <c r="O188" s="151" t="s">
        <v>1207</v>
      </c>
      <c r="P188" s="227">
        <v>39500</v>
      </c>
      <c r="Q188" s="148">
        <v>1</v>
      </c>
      <c r="R188" s="148">
        <v>8375</v>
      </c>
      <c r="S188" s="148">
        <v>0</v>
      </c>
      <c r="T188" s="148">
        <v>12273.143749999999</v>
      </c>
      <c r="U188" s="229">
        <v>6.4065077195125594E-5</v>
      </c>
      <c r="V188" s="229">
        <v>0.23841525034399999</v>
      </c>
      <c r="W188" s="229">
        <v>0.12260351559102683</v>
      </c>
    </row>
    <row r="189" spans="1:23" ht="13.5" thickBot="1">
      <c r="A189" s="153">
        <v>8861</v>
      </c>
      <c r="B189" s="153">
        <v>9113</v>
      </c>
      <c r="C189" s="151" t="s">
        <v>3940</v>
      </c>
      <c r="D189" s="151">
        <v>513765339</v>
      </c>
      <c r="E189" s="141" t="s">
        <v>429</v>
      </c>
      <c r="F189" s="151" t="s">
        <v>2445</v>
      </c>
      <c r="G189" s="151" t="s">
        <v>3941</v>
      </c>
      <c r="H189" s="151" t="s">
        <v>76</v>
      </c>
      <c r="I189" s="151" t="s">
        <v>235</v>
      </c>
      <c r="J189" s="151" t="s">
        <v>53</v>
      </c>
      <c r="K189" s="151" t="s">
        <v>314</v>
      </c>
      <c r="L189" s="151" t="s">
        <v>311</v>
      </c>
      <c r="M189" s="151" t="s">
        <v>1125</v>
      </c>
      <c r="N189" s="151" t="s">
        <v>62</v>
      </c>
      <c r="O189" s="151" t="s">
        <v>1206</v>
      </c>
      <c r="P189" s="227">
        <v>24715</v>
      </c>
      <c r="Q189" s="148">
        <v>1</v>
      </c>
      <c r="R189" s="148">
        <v>21020</v>
      </c>
      <c r="S189" s="148">
        <v>0</v>
      </c>
      <c r="T189" s="148">
        <v>5195.0929999999998</v>
      </c>
      <c r="U189" s="229">
        <v>2.4812285399999998E-4</v>
      </c>
      <c r="V189" s="229">
        <v>0.10690080940299999</v>
      </c>
      <c r="W189" s="229">
        <v>6.2093599066661592E-2</v>
      </c>
    </row>
    <row r="190" spans="1:23" ht="13.5" thickBot="1">
      <c r="A190" s="153">
        <v>8861</v>
      </c>
      <c r="B190" s="153">
        <v>9113</v>
      </c>
      <c r="C190" s="151" t="s">
        <v>2441</v>
      </c>
      <c r="D190" s="151">
        <v>511776783</v>
      </c>
      <c r="E190" s="151" t="s">
        <v>429</v>
      </c>
      <c r="F190" s="151" t="s">
        <v>2463</v>
      </c>
      <c r="G190" s="151" t="s">
        <v>3968</v>
      </c>
      <c r="H190" s="151" t="s">
        <v>76</v>
      </c>
      <c r="I190" s="151" t="s">
        <v>235</v>
      </c>
      <c r="J190" s="151" t="s">
        <v>53</v>
      </c>
      <c r="K190" s="151" t="s">
        <v>313</v>
      </c>
      <c r="L190" s="151" t="s">
        <v>311</v>
      </c>
      <c r="M190" s="151" t="s">
        <v>1096</v>
      </c>
      <c r="N190" s="151" t="s">
        <v>62</v>
      </c>
      <c r="O190" s="151" t="s">
        <v>1206</v>
      </c>
      <c r="P190" s="227">
        <v>211941</v>
      </c>
      <c r="Q190" s="148">
        <v>1</v>
      </c>
      <c r="R190" s="148">
        <v>2830</v>
      </c>
      <c r="S190" s="148">
        <v>0</v>
      </c>
      <c r="T190" s="148">
        <v>5997.9303</v>
      </c>
      <c r="U190" s="229">
        <v>7.9117114799999999E-3</v>
      </c>
      <c r="V190" s="229">
        <v>0.123421005902</v>
      </c>
      <c r="W190" s="229">
        <v>7.1689395989250101E-2</v>
      </c>
    </row>
    <row r="191" spans="1:23" ht="13.5" thickBot="1">
      <c r="A191" s="153">
        <v>8861</v>
      </c>
      <c r="B191" s="153">
        <v>9113</v>
      </c>
      <c r="C191" s="151" t="s">
        <v>3940</v>
      </c>
      <c r="D191" s="151">
        <v>513765339</v>
      </c>
      <c r="E191" s="141" t="s">
        <v>429</v>
      </c>
      <c r="F191" s="151" t="s">
        <v>2464</v>
      </c>
      <c r="G191" s="151" t="s">
        <v>3952</v>
      </c>
      <c r="H191" s="151" t="s">
        <v>76</v>
      </c>
      <c r="I191" s="151" t="s">
        <v>236</v>
      </c>
      <c r="J191" s="151" t="s">
        <v>53</v>
      </c>
      <c r="K191" s="151" t="s">
        <v>53</v>
      </c>
      <c r="L191" s="151" t="s">
        <v>311</v>
      </c>
      <c r="M191" s="151" t="s">
        <v>997</v>
      </c>
      <c r="N191" s="151" t="s">
        <v>62</v>
      </c>
      <c r="O191" s="151" t="s">
        <v>1206</v>
      </c>
      <c r="P191" s="227">
        <v>793215</v>
      </c>
      <c r="Q191" s="148">
        <v>1</v>
      </c>
      <c r="R191" s="148">
        <v>365.57</v>
      </c>
      <c r="S191" s="148">
        <v>0</v>
      </c>
      <c r="T191" s="148">
        <v>2899.7560800000001</v>
      </c>
      <c r="U191" s="229">
        <v>5.3368934370000001E-3</v>
      </c>
      <c r="V191" s="229">
        <v>5.9669051549999998E-2</v>
      </c>
      <c r="W191" s="229">
        <v>3.4658915908268494E-2</v>
      </c>
    </row>
    <row r="192" spans="1:23" ht="13.5" thickBot="1">
      <c r="A192" s="153">
        <v>8861</v>
      </c>
      <c r="B192" s="153">
        <v>9113</v>
      </c>
      <c r="C192" s="151" t="s">
        <v>2440</v>
      </c>
      <c r="D192" s="151">
        <v>510938608</v>
      </c>
      <c r="E192" s="151" t="s">
        <v>429</v>
      </c>
      <c r="F192" s="151" t="s">
        <v>2465</v>
      </c>
      <c r="G192" s="151" t="s">
        <v>3988</v>
      </c>
      <c r="H192" s="151" t="s">
        <v>76</v>
      </c>
      <c r="I192" s="151" t="s">
        <v>236</v>
      </c>
      <c r="J192" s="151" t="s">
        <v>53</v>
      </c>
      <c r="K192" s="151" t="s">
        <v>53</v>
      </c>
      <c r="L192" s="151" t="s">
        <v>311</v>
      </c>
      <c r="M192" s="151" t="s">
        <v>997</v>
      </c>
      <c r="N192" s="151" t="s">
        <v>62</v>
      </c>
      <c r="O192" s="151" t="s">
        <v>1206</v>
      </c>
      <c r="P192" s="227">
        <v>5428490</v>
      </c>
      <c r="Q192" s="148">
        <v>1</v>
      </c>
      <c r="R192" s="148">
        <v>111.45</v>
      </c>
      <c r="S192" s="148">
        <v>0</v>
      </c>
      <c r="T192" s="148">
        <v>6050.0520999999999</v>
      </c>
      <c r="U192" s="229">
        <v>1.3571224999999999E-2</v>
      </c>
      <c r="V192" s="229">
        <v>0.124493530034</v>
      </c>
      <c r="W192" s="229">
        <v>7.2312374278923217E-2</v>
      </c>
    </row>
    <row r="193" spans="1:23" ht="13.5" thickBot="1">
      <c r="A193" s="153">
        <v>8861</v>
      </c>
      <c r="B193" s="153">
        <v>9113</v>
      </c>
      <c r="C193" s="151" t="s">
        <v>3940</v>
      </c>
      <c r="D193" s="151">
        <v>513765339</v>
      </c>
      <c r="E193" s="141" t="s">
        <v>429</v>
      </c>
      <c r="F193" s="151" t="s">
        <v>2466</v>
      </c>
      <c r="G193" s="151" t="s">
        <v>3989</v>
      </c>
      <c r="H193" s="151" t="s">
        <v>76</v>
      </c>
      <c r="I193" s="151" t="s">
        <v>234</v>
      </c>
      <c r="J193" s="151" t="s">
        <v>53</v>
      </c>
      <c r="K193" s="151" t="s">
        <v>53</v>
      </c>
      <c r="L193" s="151" t="s">
        <v>311</v>
      </c>
      <c r="M193" s="151" t="s">
        <v>1080</v>
      </c>
      <c r="N193" s="151" t="s">
        <v>62</v>
      </c>
      <c r="O193" s="151" t="s">
        <v>1206</v>
      </c>
      <c r="P193" s="227">
        <v>116655</v>
      </c>
      <c r="Q193" s="148">
        <v>1</v>
      </c>
      <c r="R193" s="148">
        <v>2072</v>
      </c>
      <c r="S193" s="148">
        <v>0</v>
      </c>
      <c r="T193" s="148">
        <v>2417.0916000000002</v>
      </c>
      <c r="U193" s="229">
        <v>5.7184272030000004E-3</v>
      </c>
      <c r="V193" s="229">
        <v>4.9737136262999998E-2</v>
      </c>
      <c r="W193" s="229">
        <v>2.8889938393363814E-2</v>
      </c>
    </row>
    <row r="194" spans="1:23" ht="13.5" thickBot="1">
      <c r="A194" s="153">
        <v>8861</v>
      </c>
      <c r="B194" s="153">
        <v>9113</v>
      </c>
      <c r="C194" s="151" t="s">
        <v>2441</v>
      </c>
      <c r="D194" s="151">
        <v>511776783</v>
      </c>
      <c r="E194" s="151" t="s">
        <v>429</v>
      </c>
      <c r="F194" s="151" t="s">
        <v>2467</v>
      </c>
      <c r="G194" s="151" t="s">
        <v>3990</v>
      </c>
      <c r="H194" s="151" t="s">
        <v>76</v>
      </c>
      <c r="I194" s="151" t="s">
        <v>234</v>
      </c>
      <c r="J194" s="151" t="s">
        <v>53</v>
      </c>
      <c r="K194" s="151" t="s">
        <v>53</v>
      </c>
      <c r="L194" s="151" t="s">
        <v>311</v>
      </c>
      <c r="M194" s="151" t="s">
        <v>1080</v>
      </c>
      <c r="N194" s="151" t="s">
        <v>62</v>
      </c>
      <c r="O194" s="151" t="s">
        <v>1206</v>
      </c>
      <c r="P194" s="227">
        <v>257995</v>
      </c>
      <c r="Q194" s="148">
        <v>1</v>
      </c>
      <c r="R194" s="148">
        <v>2065</v>
      </c>
      <c r="S194" s="148">
        <v>0</v>
      </c>
      <c r="T194" s="148">
        <v>5327.5967499999997</v>
      </c>
      <c r="U194" s="229">
        <v>1.3578684210000001E-2</v>
      </c>
      <c r="V194" s="229">
        <v>0.109627374284</v>
      </c>
      <c r="W194" s="229">
        <v>6.3677331008963528E-2</v>
      </c>
    </row>
    <row r="195" spans="1:23" ht="13.5" thickBot="1">
      <c r="A195" s="153">
        <v>8861</v>
      </c>
      <c r="B195" s="153">
        <v>9113</v>
      </c>
      <c r="C195" s="151" t="s">
        <v>2440</v>
      </c>
      <c r="D195" s="151">
        <v>510938608</v>
      </c>
      <c r="E195" s="151" t="s">
        <v>429</v>
      </c>
      <c r="F195" s="151" t="s">
        <v>2468</v>
      </c>
      <c r="G195" s="151" t="s">
        <v>3991</v>
      </c>
      <c r="H195" s="151" t="s">
        <v>76</v>
      </c>
      <c r="I195" s="151" t="s">
        <v>234</v>
      </c>
      <c r="J195" s="151" t="s">
        <v>53</v>
      </c>
      <c r="K195" s="151" t="s">
        <v>53</v>
      </c>
      <c r="L195" s="151" t="s">
        <v>311</v>
      </c>
      <c r="M195" s="151" t="s">
        <v>1080</v>
      </c>
      <c r="N195" s="151" t="s">
        <v>62</v>
      </c>
      <c r="O195" s="151" t="s">
        <v>1206</v>
      </c>
      <c r="P195" s="227">
        <v>12050</v>
      </c>
      <c r="Q195" s="148">
        <v>1</v>
      </c>
      <c r="R195" s="148">
        <v>20710</v>
      </c>
      <c r="S195" s="148">
        <v>0</v>
      </c>
      <c r="T195" s="148">
        <v>2495.5549999999998</v>
      </c>
      <c r="U195" s="229">
        <v>5.7380952380000003E-3</v>
      </c>
      <c r="V195" s="229">
        <v>5.1351698499000002E-2</v>
      </c>
      <c r="W195" s="229">
        <v>2.9827760854098793E-2</v>
      </c>
    </row>
    <row r="196" spans="1:23" ht="13.5" thickBot="1">
      <c r="A196" s="153">
        <v>8861</v>
      </c>
      <c r="B196" s="153">
        <v>9113</v>
      </c>
      <c r="C196" s="151" t="s">
        <v>2439</v>
      </c>
      <c r="D196" s="151">
        <v>513534974</v>
      </c>
      <c r="E196" s="151" t="s">
        <v>429</v>
      </c>
      <c r="F196" s="151" t="s">
        <v>2469</v>
      </c>
      <c r="G196" s="151" t="s">
        <v>3992</v>
      </c>
      <c r="H196" s="151" t="s">
        <v>76</v>
      </c>
      <c r="I196" s="151" t="s">
        <v>234</v>
      </c>
      <c r="J196" s="151" t="s">
        <v>53</v>
      </c>
      <c r="K196" s="151" t="s">
        <v>53</v>
      </c>
      <c r="L196" s="151" t="s">
        <v>311</v>
      </c>
      <c r="M196" s="151" t="s">
        <v>1080</v>
      </c>
      <c r="N196" s="151" t="s">
        <v>62</v>
      </c>
      <c r="O196" s="151" t="s">
        <v>1206</v>
      </c>
      <c r="P196" s="227">
        <v>310255</v>
      </c>
      <c r="Q196" s="148">
        <v>1</v>
      </c>
      <c r="R196" s="148">
        <v>2082</v>
      </c>
      <c r="S196" s="148">
        <v>0</v>
      </c>
      <c r="T196" s="148">
        <v>6459.5091000000002</v>
      </c>
      <c r="U196" s="229">
        <v>1.0625171232E-2</v>
      </c>
      <c r="V196" s="229">
        <v>0.13291903554699999</v>
      </c>
      <c r="W196" s="229">
        <v>7.7206349958095472E-2</v>
      </c>
    </row>
    <row r="197" spans="1:23" ht="13.5" thickBot="1">
      <c r="A197" s="153">
        <v>8861</v>
      </c>
      <c r="B197" s="153">
        <v>9113</v>
      </c>
      <c r="C197" s="151" t="s">
        <v>2442</v>
      </c>
      <c r="D197" s="151">
        <v>511303661</v>
      </c>
      <c r="E197" s="141" t="s">
        <v>429</v>
      </c>
      <c r="F197" s="151" t="s">
        <v>2470</v>
      </c>
      <c r="G197" s="151" t="s">
        <v>3993</v>
      </c>
      <c r="H197" s="151" t="s">
        <v>76</v>
      </c>
      <c r="I197" s="151" t="s">
        <v>234</v>
      </c>
      <c r="J197" s="151" t="s">
        <v>53</v>
      </c>
      <c r="K197" s="151" t="s">
        <v>53</v>
      </c>
      <c r="L197" s="151" t="s">
        <v>311</v>
      </c>
      <c r="M197" s="151" t="s">
        <v>1080</v>
      </c>
      <c r="N197" s="151" t="s">
        <v>62</v>
      </c>
      <c r="O197" s="151" t="s">
        <v>1206</v>
      </c>
      <c r="P197" s="227">
        <v>177075</v>
      </c>
      <c r="Q197" s="148">
        <v>1</v>
      </c>
      <c r="R197" s="148">
        <v>3243</v>
      </c>
      <c r="S197" s="148">
        <v>0</v>
      </c>
      <c r="T197" s="148">
        <v>5742.5422500000004</v>
      </c>
      <c r="U197" s="229">
        <v>1.9675000000000002E-2</v>
      </c>
      <c r="V197" s="229">
        <v>0.11816581812099999</v>
      </c>
      <c r="W197" s="229">
        <v>6.8636907192010765E-2</v>
      </c>
    </row>
    <row r="198" spans="1:23" ht="13.5" thickBot="1">
      <c r="A198" s="153">
        <v>8861</v>
      </c>
      <c r="B198" s="153">
        <v>9113</v>
      </c>
      <c r="C198" s="151" t="s">
        <v>2440</v>
      </c>
      <c r="D198" s="151">
        <v>510938608</v>
      </c>
      <c r="E198" s="151" t="s">
        <v>429</v>
      </c>
      <c r="F198" s="151" t="s">
        <v>2454</v>
      </c>
      <c r="G198" s="151" t="s">
        <v>3987</v>
      </c>
      <c r="H198" s="151" t="s">
        <v>76</v>
      </c>
      <c r="I198" s="151" t="s">
        <v>235</v>
      </c>
      <c r="J198" s="151" t="s">
        <v>53</v>
      </c>
      <c r="K198" s="151" t="s">
        <v>188</v>
      </c>
      <c r="L198" s="151" t="s">
        <v>311</v>
      </c>
      <c r="M198" s="151" t="s">
        <v>1124</v>
      </c>
      <c r="N198" s="151" t="s">
        <v>62</v>
      </c>
      <c r="O198" s="151" t="s">
        <v>1206</v>
      </c>
      <c r="P198" s="227">
        <v>650</v>
      </c>
      <c r="Q198" s="148">
        <v>1</v>
      </c>
      <c r="R198" s="148">
        <v>26000</v>
      </c>
      <c r="S198" s="148">
        <v>0</v>
      </c>
      <c r="T198" s="148">
        <v>169</v>
      </c>
      <c r="U198" s="229">
        <v>2.26232532E-4</v>
      </c>
      <c r="V198" s="229">
        <v>3.4775579159999999E-3</v>
      </c>
      <c r="W198" s="229">
        <v>2.0199481014614774E-3</v>
      </c>
    </row>
    <row r="199" spans="1:23" ht="13.5" thickBot="1">
      <c r="A199" s="153">
        <v>8861</v>
      </c>
      <c r="B199" s="153">
        <v>9113</v>
      </c>
      <c r="C199" s="151" t="s">
        <v>2440</v>
      </c>
      <c r="D199" s="151">
        <v>510938608</v>
      </c>
      <c r="E199" s="151" t="s">
        <v>429</v>
      </c>
      <c r="F199" s="151" t="s">
        <v>2471</v>
      </c>
      <c r="G199" s="151" t="s">
        <v>3994</v>
      </c>
      <c r="H199" s="151" t="s">
        <v>76</v>
      </c>
      <c r="I199" s="151" t="s">
        <v>236</v>
      </c>
      <c r="J199" s="151" t="s">
        <v>53</v>
      </c>
      <c r="K199" s="151" t="s">
        <v>53</v>
      </c>
      <c r="L199" s="151" t="s">
        <v>311</v>
      </c>
      <c r="M199" s="151" t="s">
        <v>997</v>
      </c>
      <c r="N199" s="151" t="s">
        <v>62</v>
      </c>
      <c r="O199" s="151" t="s">
        <v>1206</v>
      </c>
      <c r="P199" s="227">
        <v>13500</v>
      </c>
      <c r="Q199" s="148">
        <v>1</v>
      </c>
      <c r="R199" s="148">
        <v>4100.95</v>
      </c>
      <c r="S199" s="148">
        <v>0</v>
      </c>
      <c r="T199" s="148">
        <v>553.62824999999998</v>
      </c>
      <c r="U199" s="229">
        <v>9.9914850299999999E-4</v>
      </c>
      <c r="V199" s="229">
        <v>1.1392155641999999E-2</v>
      </c>
      <c r="W199" s="229">
        <v>6.6171617307866273E-3</v>
      </c>
    </row>
    <row r="200" spans="1:23" ht="13.5" thickBot="1">
      <c r="A200" s="153">
        <v>8861</v>
      </c>
      <c r="B200" s="153">
        <v>9113</v>
      </c>
      <c r="C200" s="151" t="s">
        <v>3148</v>
      </c>
      <c r="D200" s="151">
        <v>18978672</v>
      </c>
      <c r="E200" s="151" t="s">
        <v>430</v>
      </c>
      <c r="F200" s="151" t="s">
        <v>2450</v>
      </c>
      <c r="G200" s="151" t="s">
        <v>2451</v>
      </c>
      <c r="H200" s="151" t="s">
        <v>76</v>
      </c>
      <c r="I200" s="151" t="s">
        <v>235</v>
      </c>
      <c r="J200" s="151" t="s">
        <v>61</v>
      </c>
      <c r="K200" s="151" t="s">
        <v>314</v>
      </c>
      <c r="L200" s="151" t="s">
        <v>494</v>
      </c>
      <c r="M200" s="151" t="s">
        <v>775</v>
      </c>
      <c r="N200" s="151" t="s">
        <v>62</v>
      </c>
      <c r="O200" s="151" t="s">
        <v>1207</v>
      </c>
      <c r="P200" s="227">
        <v>3491</v>
      </c>
      <c r="Q200" s="148">
        <v>1</v>
      </c>
      <c r="R200" s="148">
        <v>40841</v>
      </c>
      <c r="S200" s="148">
        <v>0</v>
      </c>
      <c r="T200" s="148">
        <v>5289.5670399999999</v>
      </c>
      <c r="U200" s="229">
        <v>2.4600109E-4</v>
      </c>
      <c r="V200" s="229">
        <v>0.108844826834</v>
      </c>
      <c r="W200" s="229">
        <v>6.3222786390539673E-2</v>
      </c>
    </row>
    <row r="201" spans="1:23" ht="13.5" thickBot="1">
      <c r="A201" s="153">
        <v>8861</v>
      </c>
      <c r="B201" s="153">
        <v>9303</v>
      </c>
      <c r="C201" s="151" t="s">
        <v>2472</v>
      </c>
      <c r="D201" s="151">
        <v>66434028</v>
      </c>
      <c r="E201" s="151" t="s">
        <v>430</v>
      </c>
      <c r="F201" s="151" t="s">
        <v>2473</v>
      </c>
      <c r="G201" s="151" t="s">
        <v>2474</v>
      </c>
      <c r="H201" s="151" t="s">
        <v>76</v>
      </c>
      <c r="I201" s="151" t="s">
        <v>235</v>
      </c>
      <c r="J201" s="151" t="s">
        <v>61</v>
      </c>
      <c r="K201" s="151" t="s">
        <v>314</v>
      </c>
      <c r="L201" s="151" t="s">
        <v>476</v>
      </c>
      <c r="M201" s="151" t="s">
        <v>775</v>
      </c>
      <c r="N201" s="151" t="s">
        <v>62</v>
      </c>
      <c r="O201" s="151" t="s">
        <v>1207</v>
      </c>
      <c r="P201" s="227">
        <v>7900</v>
      </c>
      <c r="Q201" s="148">
        <v>1</v>
      </c>
      <c r="R201" s="148">
        <v>4173</v>
      </c>
      <c r="S201" s="148">
        <v>0</v>
      </c>
      <c r="T201" s="148">
        <v>1223.06457</v>
      </c>
      <c r="U201" s="229">
        <v>4.3110504700000002E-4</v>
      </c>
      <c r="V201" s="229">
        <v>0.19431023266799999</v>
      </c>
      <c r="W201" s="229">
        <v>6.5038186008357424E-2</v>
      </c>
    </row>
    <row r="202" spans="1:23" ht="13.5" thickBot="1">
      <c r="A202" s="153">
        <v>8861</v>
      </c>
      <c r="B202" s="153">
        <v>9303</v>
      </c>
      <c r="C202" s="151" t="s">
        <v>2475</v>
      </c>
      <c r="D202" s="151">
        <v>66434088</v>
      </c>
      <c r="E202" s="151" t="s">
        <v>430</v>
      </c>
      <c r="F202" s="151" t="s">
        <v>2476</v>
      </c>
      <c r="G202" s="151" t="s">
        <v>2477</v>
      </c>
      <c r="H202" s="151" t="s">
        <v>76</v>
      </c>
      <c r="I202" s="151" t="s">
        <v>235</v>
      </c>
      <c r="J202" s="151" t="s">
        <v>61</v>
      </c>
      <c r="K202" s="151" t="s">
        <v>314</v>
      </c>
      <c r="L202" s="151" t="s">
        <v>476</v>
      </c>
      <c r="M202" s="151" t="s">
        <v>775</v>
      </c>
      <c r="N202" s="151" t="s">
        <v>62</v>
      </c>
      <c r="O202" s="151" t="s">
        <v>1207</v>
      </c>
      <c r="P202" s="227">
        <v>24180</v>
      </c>
      <c r="Q202" s="148">
        <v>1</v>
      </c>
      <c r="R202" s="148">
        <v>1841.63</v>
      </c>
      <c r="S202" s="148">
        <v>0</v>
      </c>
      <c r="T202" s="148">
        <v>1652.0857599999999</v>
      </c>
      <c r="U202" s="229">
        <v>1.7617486329999999E-3</v>
      </c>
      <c r="V202" s="229">
        <v>0.26246951819800002</v>
      </c>
      <c r="W202" s="229">
        <v>8.7851993750941978E-2</v>
      </c>
    </row>
    <row r="203" spans="1:23" ht="13.5" thickBot="1">
      <c r="A203" s="153">
        <v>8861</v>
      </c>
      <c r="B203" s="153">
        <v>9303</v>
      </c>
      <c r="C203" s="151" t="s">
        <v>2478</v>
      </c>
      <c r="D203" s="151">
        <v>13338934</v>
      </c>
      <c r="E203" s="151" t="s">
        <v>430</v>
      </c>
      <c r="F203" s="151" t="s">
        <v>2479</v>
      </c>
      <c r="G203" s="151" t="s">
        <v>2480</v>
      </c>
      <c r="H203" s="151" t="s">
        <v>76</v>
      </c>
      <c r="I203" s="151" t="s">
        <v>235</v>
      </c>
      <c r="J203" s="151" t="s">
        <v>61</v>
      </c>
      <c r="K203" s="151" t="s">
        <v>314</v>
      </c>
      <c r="L203" s="151" t="s">
        <v>494</v>
      </c>
      <c r="M203" s="151" t="s">
        <v>775</v>
      </c>
      <c r="N203" s="151" t="s">
        <v>62</v>
      </c>
      <c r="O203" s="151" t="s">
        <v>1207</v>
      </c>
      <c r="P203" s="227">
        <v>13470</v>
      </c>
      <c r="Q203" s="148">
        <v>1</v>
      </c>
      <c r="R203" s="148">
        <v>5051</v>
      </c>
      <c r="S203" s="148">
        <v>0</v>
      </c>
      <c r="T203" s="148">
        <v>2524.1715899999999</v>
      </c>
      <c r="U203" s="229">
        <v>1.0564665280000001E-3</v>
      </c>
      <c r="V203" s="229">
        <v>0.401019194716</v>
      </c>
      <c r="W203" s="229">
        <v>0.13422638952531452</v>
      </c>
    </row>
    <row r="204" spans="1:23" ht="13.5" thickBot="1">
      <c r="A204" s="153">
        <v>8861</v>
      </c>
      <c r="B204" s="153">
        <v>9303</v>
      </c>
      <c r="C204" s="151" t="s">
        <v>2481</v>
      </c>
      <c r="D204" s="151">
        <v>69766003</v>
      </c>
      <c r="E204" s="151" t="s">
        <v>430</v>
      </c>
      <c r="F204" s="151" t="s">
        <v>2482</v>
      </c>
      <c r="G204" s="151" t="s">
        <v>2483</v>
      </c>
      <c r="H204" s="151" t="s">
        <v>76</v>
      </c>
      <c r="I204" s="151" t="s">
        <v>235</v>
      </c>
      <c r="J204" s="151" t="s">
        <v>61</v>
      </c>
      <c r="K204" s="151" t="s">
        <v>314</v>
      </c>
      <c r="L204" s="151" t="s">
        <v>479</v>
      </c>
      <c r="M204" s="151" t="s">
        <v>775</v>
      </c>
      <c r="N204" s="151" t="s">
        <v>62</v>
      </c>
      <c r="O204" s="151" t="s">
        <v>1207</v>
      </c>
      <c r="P204" s="227">
        <v>9450</v>
      </c>
      <c r="Q204" s="148">
        <v>1</v>
      </c>
      <c r="R204" s="148">
        <v>2553</v>
      </c>
      <c r="S204" s="148">
        <v>0</v>
      </c>
      <c r="T204" s="148">
        <v>895.06903</v>
      </c>
      <c r="U204" s="229">
        <v>2.1477272720000001E-3</v>
      </c>
      <c r="V204" s="229">
        <v>0.14220105441600001</v>
      </c>
      <c r="W204" s="229">
        <v>4.7596559896637386E-2</v>
      </c>
    </row>
    <row r="205" spans="1:23" ht="13.5" thickBot="1">
      <c r="A205" s="153">
        <v>8861</v>
      </c>
      <c r="B205" s="153">
        <v>9414</v>
      </c>
      <c r="C205" s="151" t="s">
        <v>2439</v>
      </c>
      <c r="D205" s="151">
        <v>513534974</v>
      </c>
      <c r="E205" s="151" t="s">
        <v>429</v>
      </c>
      <c r="F205" s="151" t="s">
        <v>2443</v>
      </c>
      <c r="G205" s="151" t="s">
        <v>3938</v>
      </c>
      <c r="H205" s="151" t="s">
        <v>76</v>
      </c>
      <c r="I205" s="151" t="s">
        <v>235</v>
      </c>
      <c r="J205" s="151" t="s">
        <v>53</v>
      </c>
      <c r="K205" s="151" t="s">
        <v>314</v>
      </c>
      <c r="L205" s="151" t="s">
        <v>311</v>
      </c>
      <c r="M205" s="151" t="s">
        <v>1125</v>
      </c>
      <c r="N205" s="151" t="s">
        <v>62</v>
      </c>
      <c r="O205" s="151" t="s">
        <v>1206</v>
      </c>
      <c r="P205" s="227">
        <v>7507</v>
      </c>
      <c r="Q205" s="148">
        <v>1</v>
      </c>
      <c r="R205" s="148">
        <v>24940</v>
      </c>
      <c r="S205" s="148">
        <v>0</v>
      </c>
      <c r="T205" s="148">
        <v>1872.2457999999999</v>
      </c>
      <c r="U205" s="229">
        <v>2.1818733700000001E-4</v>
      </c>
      <c r="V205" s="229">
        <v>0.36191749458700001</v>
      </c>
      <c r="W205" s="229">
        <v>6.586386290233294E-2</v>
      </c>
    </row>
    <row r="206" spans="1:23" ht="13.5" thickBot="1">
      <c r="A206" s="153">
        <v>8861</v>
      </c>
      <c r="B206" s="153">
        <v>9414</v>
      </c>
      <c r="C206" s="151" t="s">
        <v>2441</v>
      </c>
      <c r="D206" s="151">
        <v>511776783</v>
      </c>
      <c r="E206" s="151" t="s">
        <v>429</v>
      </c>
      <c r="F206" s="151" t="s">
        <v>2446</v>
      </c>
      <c r="G206" s="151" t="s">
        <v>3942</v>
      </c>
      <c r="H206" s="151" t="s">
        <v>76</v>
      </c>
      <c r="I206" s="151" t="s">
        <v>235</v>
      </c>
      <c r="J206" s="151" t="s">
        <v>53</v>
      </c>
      <c r="K206" s="151" t="s">
        <v>314</v>
      </c>
      <c r="L206" s="151" t="s">
        <v>311</v>
      </c>
      <c r="M206" s="151" t="s">
        <v>1125</v>
      </c>
      <c r="N206" s="151" t="s">
        <v>62</v>
      </c>
      <c r="O206" s="151" t="s">
        <v>1206</v>
      </c>
      <c r="P206" s="227">
        <v>46770</v>
      </c>
      <c r="Q206" s="148">
        <v>1</v>
      </c>
      <c r="R206" s="148">
        <v>2470</v>
      </c>
      <c r="S206" s="148">
        <v>0</v>
      </c>
      <c r="T206" s="148">
        <v>1155.2190000000001</v>
      </c>
      <c r="U206" s="229">
        <v>1.2347284800000001E-4</v>
      </c>
      <c r="V206" s="229">
        <v>0.22331147234000001</v>
      </c>
      <c r="W206" s="229">
        <v>4.0639528120810932E-2</v>
      </c>
    </row>
    <row r="207" spans="1:23" ht="13.5" thickBot="1">
      <c r="A207" s="153">
        <v>8861</v>
      </c>
      <c r="B207" s="153">
        <v>9414</v>
      </c>
      <c r="C207" s="151" t="s">
        <v>2441</v>
      </c>
      <c r="D207" s="151">
        <v>511776783</v>
      </c>
      <c r="E207" s="151" t="s">
        <v>429</v>
      </c>
      <c r="F207" s="151" t="s">
        <v>2485</v>
      </c>
      <c r="G207" s="151" t="s">
        <v>3995</v>
      </c>
      <c r="H207" s="151" t="s">
        <v>76</v>
      </c>
      <c r="I207" s="151" t="s">
        <v>236</v>
      </c>
      <c r="J207" s="151" t="s">
        <v>53</v>
      </c>
      <c r="K207" s="151" t="s">
        <v>53</v>
      </c>
      <c r="L207" s="151" t="s">
        <v>311</v>
      </c>
      <c r="M207" s="151" t="s">
        <v>997</v>
      </c>
      <c r="N207" s="151" t="s">
        <v>62</v>
      </c>
      <c r="O207" s="151" t="s">
        <v>1206</v>
      </c>
      <c r="P207" s="227">
        <v>388283</v>
      </c>
      <c r="Q207" s="148">
        <v>1</v>
      </c>
      <c r="R207" s="148">
        <v>374.9</v>
      </c>
      <c r="S207" s="148">
        <v>0</v>
      </c>
      <c r="T207" s="148">
        <v>1455.6729700000001</v>
      </c>
      <c r="U207" s="229">
        <v>3.0429702189999999E-3</v>
      </c>
      <c r="V207" s="229">
        <v>0.281391211689</v>
      </c>
      <c r="W207" s="229">
        <v>5.1209218857220469E-2</v>
      </c>
    </row>
    <row r="208" spans="1:23" ht="13.5" thickBot="1">
      <c r="A208" s="153">
        <v>8861</v>
      </c>
      <c r="B208" s="153">
        <v>9414</v>
      </c>
      <c r="C208" s="151" t="s">
        <v>3147</v>
      </c>
      <c r="D208" s="151" t="s">
        <v>3944</v>
      </c>
      <c r="E208" s="151" t="s">
        <v>430</v>
      </c>
      <c r="F208" s="151" t="s">
        <v>2448</v>
      </c>
      <c r="G208" s="151" t="s">
        <v>2449</v>
      </c>
      <c r="H208" s="151" t="s">
        <v>76</v>
      </c>
      <c r="I208" s="151" t="s">
        <v>235</v>
      </c>
      <c r="J208" s="151" t="s">
        <v>61</v>
      </c>
      <c r="K208" s="151" t="s">
        <v>314</v>
      </c>
      <c r="L208" s="151" t="s">
        <v>494</v>
      </c>
      <c r="M208" s="151" t="s">
        <v>775</v>
      </c>
      <c r="N208" s="151" t="s">
        <v>62</v>
      </c>
      <c r="O208" s="151" t="s">
        <v>1207</v>
      </c>
      <c r="P208" s="227">
        <v>165</v>
      </c>
      <c r="Q208" s="148">
        <v>1</v>
      </c>
      <c r="R208" s="148">
        <v>112716</v>
      </c>
      <c r="S208" s="148">
        <v>0</v>
      </c>
      <c r="T208" s="148">
        <v>689.99099000000001</v>
      </c>
      <c r="U208" s="229">
        <v>7.35948534628341E-6</v>
      </c>
      <c r="V208" s="229">
        <v>0.133379821382</v>
      </c>
      <c r="W208" s="229">
        <v>2.4273240174556662E-2</v>
      </c>
    </row>
    <row r="209" spans="1:23" ht="13.5" thickBot="1">
      <c r="A209" s="153">
        <v>8861</v>
      </c>
      <c r="B209" s="153">
        <v>9420</v>
      </c>
      <c r="C209" s="151" t="s">
        <v>2439</v>
      </c>
      <c r="D209" s="151">
        <v>513534974</v>
      </c>
      <c r="E209" s="151" t="s">
        <v>429</v>
      </c>
      <c r="F209" s="151" t="s">
        <v>2443</v>
      </c>
      <c r="G209" s="151" t="s">
        <v>3938</v>
      </c>
      <c r="H209" s="151" t="s">
        <v>76</v>
      </c>
      <c r="I209" s="151" t="s">
        <v>235</v>
      </c>
      <c r="J209" s="151" t="s">
        <v>53</v>
      </c>
      <c r="K209" s="151" t="s">
        <v>314</v>
      </c>
      <c r="L209" s="151" t="s">
        <v>311</v>
      </c>
      <c r="M209" s="151" t="s">
        <v>1125</v>
      </c>
      <c r="N209" s="151" t="s">
        <v>62</v>
      </c>
      <c r="O209" s="151" t="s">
        <v>1206</v>
      </c>
      <c r="P209" s="227">
        <v>89224</v>
      </c>
      <c r="Q209" s="148">
        <v>1</v>
      </c>
      <c r="R209" s="148">
        <v>24940</v>
      </c>
      <c r="S209" s="148">
        <v>0</v>
      </c>
      <c r="T209" s="148">
        <v>22252.4656</v>
      </c>
      <c r="U209" s="229">
        <v>2.5932525609999998E-3</v>
      </c>
      <c r="V209" s="229">
        <v>0.44706501549400002</v>
      </c>
      <c r="W209" s="229">
        <v>8.131712733963177E-2</v>
      </c>
    </row>
    <row r="210" spans="1:23" ht="13.5" thickBot="1">
      <c r="A210" s="153">
        <v>8861</v>
      </c>
      <c r="B210" s="153">
        <v>9420</v>
      </c>
      <c r="C210" s="151" t="s">
        <v>2441</v>
      </c>
      <c r="D210" s="151">
        <v>511776783</v>
      </c>
      <c r="E210" s="151" t="s">
        <v>429</v>
      </c>
      <c r="F210" s="151" t="s">
        <v>2446</v>
      </c>
      <c r="G210" s="151" t="s">
        <v>3942</v>
      </c>
      <c r="H210" s="151" t="s">
        <v>76</v>
      </c>
      <c r="I210" s="151" t="s">
        <v>235</v>
      </c>
      <c r="J210" s="151" t="s">
        <v>53</v>
      </c>
      <c r="K210" s="151" t="s">
        <v>314</v>
      </c>
      <c r="L210" s="151" t="s">
        <v>311</v>
      </c>
      <c r="M210" s="151" t="s">
        <v>1125</v>
      </c>
      <c r="N210" s="151" t="s">
        <v>62</v>
      </c>
      <c r="O210" s="151" t="s">
        <v>1206</v>
      </c>
      <c r="P210" s="227">
        <v>923840</v>
      </c>
      <c r="Q210" s="148">
        <v>1</v>
      </c>
      <c r="R210" s="148">
        <v>2470</v>
      </c>
      <c r="S210" s="148">
        <v>0</v>
      </c>
      <c r="T210" s="148">
        <v>22818.848000000002</v>
      </c>
      <c r="U210" s="229">
        <v>2.4389385639999998E-3</v>
      </c>
      <c r="V210" s="229">
        <v>0.45844396832500001</v>
      </c>
      <c r="W210" s="229">
        <v>8.338685707527628E-2</v>
      </c>
    </row>
    <row r="211" spans="1:23" ht="13.5" thickBot="1">
      <c r="A211" s="153">
        <v>8861</v>
      </c>
      <c r="B211" s="153">
        <v>9420</v>
      </c>
      <c r="C211" s="151" t="s">
        <v>2442</v>
      </c>
      <c r="D211" s="151">
        <v>511303661</v>
      </c>
      <c r="E211" s="141" t="s">
        <v>429</v>
      </c>
      <c r="F211" s="151" t="s">
        <v>2447</v>
      </c>
      <c r="G211" s="151" t="s">
        <v>3943</v>
      </c>
      <c r="H211" s="151" t="s">
        <v>76</v>
      </c>
      <c r="I211" s="151" t="s">
        <v>235</v>
      </c>
      <c r="J211" s="151" t="s">
        <v>53</v>
      </c>
      <c r="K211" s="151" t="s">
        <v>314</v>
      </c>
      <c r="L211" s="151" t="s">
        <v>311</v>
      </c>
      <c r="M211" s="151" t="s">
        <v>1125</v>
      </c>
      <c r="N211" s="151" t="s">
        <v>62</v>
      </c>
      <c r="O211" s="151" t="s">
        <v>1206</v>
      </c>
      <c r="P211" s="227">
        <v>51650</v>
      </c>
      <c r="Q211" s="148">
        <v>1</v>
      </c>
      <c r="R211" s="148">
        <v>9106</v>
      </c>
      <c r="S211" s="148">
        <v>0</v>
      </c>
      <c r="T211" s="148">
        <v>4703.2489999999998</v>
      </c>
      <c r="U211" s="229">
        <v>5.9163802900000001E-4</v>
      </c>
      <c r="V211" s="229">
        <v>9.4491016179999998E-2</v>
      </c>
      <c r="W211" s="229">
        <v>1.7187070624793854E-2</v>
      </c>
    </row>
    <row r="212" spans="1:23" ht="13.5" thickBot="1">
      <c r="A212" s="153">
        <v>8861</v>
      </c>
      <c r="B212" s="153">
        <v>9421</v>
      </c>
      <c r="C212" s="151" t="s">
        <v>2439</v>
      </c>
      <c r="D212" s="151">
        <v>513534974</v>
      </c>
      <c r="E212" s="151" t="s">
        <v>429</v>
      </c>
      <c r="F212" s="151" t="s">
        <v>2443</v>
      </c>
      <c r="G212" s="151" t="s">
        <v>3938</v>
      </c>
      <c r="H212" s="151" t="s">
        <v>76</v>
      </c>
      <c r="I212" s="151" t="s">
        <v>235</v>
      </c>
      <c r="J212" s="151" t="s">
        <v>53</v>
      </c>
      <c r="K212" s="151" t="s">
        <v>314</v>
      </c>
      <c r="L212" s="151" t="s">
        <v>311</v>
      </c>
      <c r="M212" s="151" t="s">
        <v>1125</v>
      </c>
      <c r="N212" s="151" t="s">
        <v>62</v>
      </c>
      <c r="O212" s="151" t="s">
        <v>1206</v>
      </c>
      <c r="P212" s="227">
        <v>77700</v>
      </c>
      <c r="Q212" s="148">
        <v>1</v>
      </c>
      <c r="R212" s="148">
        <v>24940</v>
      </c>
      <c r="S212" s="148">
        <v>0</v>
      </c>
      <c r="T212" s="148">
        <v>19378.38</v>
      </c>
      <c r="U212" s="229">
        <v>2.2583130549999999E-3</v>
      </c>
      <c r="V212" s="229">
        <v>0.23417762680000001</v>
      </c>
      <c r="W212" s="229">
        <v>4.3291864241335215E-2</v>
      </c>
    </row>
    <row r="213" spans="1:23" ht="13.5" thickBot="1">
      <c r="A213" s="153">
        <v>8861</v>
      </c>
      <c r="B213" s="153">
        <v>9421</v>
      </c>
      <c r="C213" s="151" t="s">
        <v>2440</v>
      </c>
      <c r="D213" s="151">
        <v>510938608</v>
      </c>
      <c r="E213" s="151" t="s">
        <v>429</v>
      </c>
      <c r="F213" s="151" t="s">
        <v>2444</v>
      </c>
      <c r="G213" s="151" t="s">
        <v>3939</v>
      </c>
      <c r="H213" s="151" t="s">
        <v>76</v>
      </c>
      <c r="I213" s="151" t="s">
        <v>235</v>
      </c>
      <c r="J213" s="151" t="s">
        <v>53</v>
      </c>
      <c r="K213" s="151" t="s">
        <v>314</v>
      </c>
      <c r="L213" s="151" t="s">
        <v>311</v>
      </c>
      <c r="M213" s="151" t="s">
        <v>1125</v>
      </c>
      <c r="N213" s="151" t="s">
        <v>62</v>
      </c>
      <c r="O213" s="151" t="s">
        <v>1206</v>
      </c>
      <c r="P213" s="227">
        <v>913</v>
      </c>
      <c r="Q213" s="148">
        <v>1</v>
      </c>
      <c r="R213" s="148">
        <v>23280</v>
      </c>
      <c r="S213" s="148">
        <v>0</v>
      </c>
      <c r="T213" s="148">
        <v>212.54640000000001</v>
      </c>
      <c r="U213" s="229">
        <v>3.29814826856247E-5</v>
      </c>
      <c r="V213" s="229">
        <v>2.5685125139999999E-3</v>
      </c>
      <c r="W213" s="229">
        <v>4.7483483623422243E-4</v>
      </c>
    </row>
    <row r="214" spans="1:23" ht="13.5" thickBot="1">
      <c r="A214" s="153">
        <v>8861</v>
      </c>
      <c r="B214" s="153">
        <v>9421</v>
      </c>
      <c r="C214" s="151" t="s">
        <v>2441</v>
      </c>
      <c r="D214" s="151">
        <v>511776783</v>
      </c>
      <c r="E214" s="151" t="s">
        <v>429</v>
      </c>
      <c r="F214" s="151" t="s">
        <v>2446</v>
      </c>
      <c r="G214" s="151" t="s">
        <v>3942</v>
      </c>
      <c r="H214" s="151" t="s">
        <v>76</v>
      </c>
      <c r="I214" s="151" t="s">
        <v>235</v>
      </c>
      <c r="J214" s="151" t="s">
        <v>53</v>
      </c>
      <c r="K214" s="151" t="s">
        <v>314</v>
      </c>
      <c r="L214" s="151" t="s">
        <v>311</v>
      </c>
      <c r="M214" s="151" t="s">
        <v>1125</v>
      </c>
      <c r="N214" s="151" t="s">
        <v>62</v>
      </c>
      <c r="O214" s="151" t="s">
        <v>1206</v>
      </c>
      <c r="P214" s="227">
        <v>390043</v>
      </c>
      <c r="Q214" s="148">
        <v>1</v>
      </c>
      <c r="R214" s="148">
        <v>2470</v>
      </c>
      <c r="S214" s="148">
        <v>0</v>
      </c>
      <c r="T214" s="148">
        <v>9634.0620999999992</v>
      </c>
      <c r="U214" s="229">
        <v>1.029713927E-3</v>
      </c>
      <c r="V214" s="229">
        <v>0.116422621448</v>
      </c>
      <c r="W214" s="229">
        <v>2.1522774789522799E-2</v>
      </c>
    </row>
    <row r="215" spans="1:23" ht="13.5" thickBot="1">
      <c r="A215" s="153">
        <v>8861</v>
      </c>
      <c r="B215" s="153">
        <v>9421</v>
      </c>
      <c r="C215" s="151" t="s">
        <v>3940</v>
      </c>
      <c r="D215" s="151">
        <v>513765339</v>
      </c>
      <c r="E215" s="141" t="s">
        <v>429</v>
      </c>
      <c r="F215" s="151" t="s">
        <v>2464</v>
      </c>
      <c r="G215" s="151" t="s">
        <v>3952</v>
      </c>
      <c r="H215" s="151" t="s">
        <v>76</v>
      </c>
      <c r="I215" s="151" t="s">
        <v>236</v>
      </c>
      <c r="J215" s="151" t="s">
        <v>53</v>
      </c>
      <c r="K215" s="151" t="s">
        <v>53</v>
      </c>
      <c r="L215" s="151" t="s">
        <v>311</v>
      </c>
      <c r="M215" s="151" t="s">
        <v>997</v>
      </c>
      <c r="N215" s="151" t="s">
        <v>62</v>
      </c>
      <c r="O215" s="151" t="s">
        <v>1206</v>
      </c>
      <c r="P215" s="227">
        <v>7895180</v>
      </c>
      <c r="Q215" s="148">
        <v>1</v>
      </c>
      <c r="R215" s="148">
        <v>365.57</v>
      </c>
      <c r="S215" s="148">
        <v>0</v>
      </c>
      <c r="T215" s="148">
        <v>28862.409530000001</v>
      </c>
      <c r="U215" s="229">
        <v>5.3120193555999999E-2</v>
      </c>
      <c r="V215" s="229">
        <v>0.348787182802</v>
      </c>
      <c r="W215" s="229">
        <v>6.4479461908094476E-2</v>
      </c>
    </row>
    <row r="216" spans="1:23" ht="13.5" thickBot="1">
      <c r="A216" s="153">
        <v>8861</v>
      </c>
      <c r="B216" s="153">
        <v>9421</v>
      </c>
      <c r="C216" s="151" t="s">
        <v>2441</v>
      </c>
      <c r="D216" s="151">
        <v>511776783</v>
      </c>
      <c r="E216" s="151" t="s">
        <v>429</v>
      </c>
      <c r="F216" s="151" t="s">
        <v>2485</v>
      </c>
      <c r="G216" s="151" t="s">
        <v>3995</v>
      </c>
      <c r="H216" s="151" t="s">
        <v>76</v>
      </c>
      <c r="I216" s="151" t="s">
        <v>236</v>
      </c>
      <c r="J216" s="151" t="s">
        <v>53</v>
      </c>
      <c r="K216" s="151" t="s">
        <v>53</v>
      </c>
      <c r="L216" s="151" t="s">
        <v>311</v>
      </c>
      <c r="M216" s="151" t="s">
        <v>997</v>
      </c>
      <c r="N216" s="151" t="s">
        <v>62</v>
      </c>
      <c r="O216" s="151" t="s">
        <v>1206</v>
      </c>
      <c r="P216" s="227">
        <v>4501697</v>
      </c>
      <c r="Q216" s="148">
        <v>1</v>
      </c>
      <c r="R216" s="148">
        <v>374.9</v>
      </c>
      <c r="S216" s="148">
        <v>0</v>
      </c>
      <c r="T216" s="148">
        <v>16876.86205</v>
      </c>
      <c r="U216" s="229">
        <v>3.5279757053000002E-2</v>
      </c>
      <c r="V216" s="229">
        <v>0.20394808558300001</v>
      </c>
      <c r="W216" s="229">
        <v>3.7703400422963239E-2</v>
      </c>
    </row>
    <row r="217" spans="1:23" ht="13.5" thickBot="1">
      <c r="A217" s="153">
        <v>8861</v>
      </c>
      <c r="B217" s="153">
        <v>9421</v>
      </c>
      <c r="C217" s="151" t="s">
        <v>2486</v>
      </c>
      <c r="D217" s="151">
        <v>7276839</v>
      </c>
      <c r="E217" s="151" t="s">
        <v>430</v>
      </c>
      <c r="F217" s="151" t="s">
        <v>2487</v>
      </c>
      <c r="G217" s="151" t="s">
        <v>2488</v>
      </c>
      <c r="H217" s="151" t="s">
        <v>76</v>
      </c>
      <c r="I217" s="151" t="s">
        <v>235</v>
      </c>
      <c r="J217" s="151" t="s">
        <v>61</v>
      </c>
      <c r="K217" s="151" t="s">
        <v>314</v>
      </c>
      <c r="L217" s="151" t="s">
        <v>476</v>
      </c>
      <c r="M217" s="151" t="s">
        <v>775</v>
      </c>
      <c r="N217" s="151" t="s">
        <v>62</v>
      </c>
      <c r="O217" s="151" t="s">
        <v>1207</v>
      </c>
      <c r="P217" s="227">
        <v>2160</v>
      </c>
      <c r="Q217" s="148">
        <v>3.71</v>
      </c>
      <c r="R217" s="148">
        <v>57376</v>
      </c>
      <c r="S217" s="148">
        <v>2.8277601078160002</v>
      </c>
      <c r="T217" s="148">
        <v>4608.3741300000002</v>
      </c>
      <c r="U217" s="229">
        <v>2.0963096762444199E-6</v>
      </c>
      <c r="V217" s="229">
        <v>5.5689800549000003E-2</v>
      </c>
      <c r="W217" s="229">
        <v>1.0295241769912722E-2</v>
      </c>
    </row>
    <row r="218" spans="1:23" ht="13.5" thickBot="1">
      <c r="A218" s="153">
        <v>8861</v>
      </c>
      <c r="B218" s="153">
        <v>9421</v>
      </c>
      <c r="C218" s="151" t="s">
        <v>3147</v>
      </c>
      <c r="D218" s="151" t="s">
        <v>3944</v>
      </c>
      <c r="E218" s="151" t="s">
        <v>430</v>
      </c>
      <c r="F218" s="151" t="s">
        <v>2448</v>
      </c>
      <c r="G218" s="151" t="s">
        <v>2449</v>
      </c>
      <c r="H218" s="151" t="s">
        <v>76</v>
      </c>
      <c r="I218" s="151" t="s">
        <v>235</v>
      </c>
      <c r="J218" s="151" t="s">
        <v>61</v>
      </c>
      <c r="K218" s="151" t="s">
        <v>314</v>
      </c>
      <c r="L218" s="151" t="s">
        <v>494</v>
      </c>
      <c r="M218" s="151" t="s">
        <v>775</v>
      </c>
      <c r="N218" s="151" t="s">
        <v>62</v>
      </c>
      <c r="O218" s="151" t="s">
        <v>1207</v>
      </c>
      <c r="P218" s="227">
        <v>760</v>
      </c>
      <c r="Q218" s="148">
        <v>3.71</v>
      </c>
      <c r="R218" s="148">
        <v>112716</v>
      </c>
      <c r="S218" s="148">
        <v>0</v>
      </c>
      <c r="T218" s="148">
        <v>3178.1403399999999</v>
      </c>
      <c r="U218" s="229">
        <v>3.3898235534396301E-5</v>
      </c>
      <c r="V218" s="229">
        <v>3.8406170301999998E-2</v>
      </c>
      <c r="W218" s="229">
        <v>7.1000579067595397E-3</v>
      </c>
    </row>
    <row r="219" spans="1:23">
      <c r="A219" s="152">
        <v>7956</v>
      </c>
      <c r="B219" s="152">
        <v>7963</v>
      </c>
      <c r="C219" s="152"/>
      <c r="D219" s="152"/>
      <c r="E219" s="152"/>
      <c r="F219" s="152"/>
      <c r="G219" s="152"/>
      <c r="H219" s="152"/>
      <c r="I219" s="152"/>
      <c r="J219" s="152"/>
      <c r="K219" s="152"/>
      <c r="L219" s="152"/>
      <c r="M219" s="152"/>
      <c r="N219" s="152"/>
      <c r="O219" s="152"/>
      <c r="P219" s="233"/>
      <c r="Q219" s="226"/>
      <c r="R219" s="226"/>
      <c r="S219" s="226"/>
      <c r="T219" s="226"/>
      <c r="U219" s="230"/>
      <c r="V219" s="230"/>
      <c r="W219" s="230"/>
    </row>
    <row r="220" spans="1:23">
      <c r="A220" s="152">
        <v>7956</v>
      </c>
      <c r="B220" s="152">
        <v>12537</v>
      </c>
      <c r="C220" s="152"/>
      <c r="D220" s="152"/>
      <c r="E220" s="152"/>
      <c r="F220" s="152"/>
      <c r="G220" s="152"/>
      <c r="H220" s="152"/>
      <c r="I220" s="152"/>
      <c r="J220" s="152"/>
      <c r="K220" s="152"/>
      <c r="L220" s="152"/>
      <c r="M220" s="152"/>
      <c r="N220" s="152"/>
      <c r="O220" s="152"/>
      <c r="P220" s="233"/>
      <c r="Q220" s="226"/>
      <c r="R220" s="226"/>
      <c r="S220" s="226"/>
      <c r="T220" s="226"/>
      <c r="U220" s="230"/>
      <c r="V220" s="230"/>
      <c r="W220" s="230"/>
    </row>
    <row r="221" spans="1:23">
      <c r="A221" s="152">
        <v>7956</v>
      </c>
      <c r="B221" s="152">
        <v>12955</v>
      </c>
      <c r="C221" s="152"/>
      <c r="D221" s="152"/>
      <c r="E221" s="152"/>
      <c r="F221" s="152"/>
      <c r="G221" s="152"/>
      <c r="H221" s="152"/>
      <c r="I221" s="152"/>
      <c r="J221" s="152"/>
      <c r="K221" s="152"/>
      <c r="L221" s="152"/>
      <c r="M221" s="152"/>
      <c r="N221" s="152"/>
      <c r="O221" s="152"/>
      <c r="P221" s="233"/>
      <c r="Q221" s="226"/>
      <c r="R221" s="226"/>
      <c r="S221" s="226"/>
      <c r="T221" s="226"/>
      <c r="U221" s="230"/>
      <c r="V221" s="230"/>
      <c r="W221" s="230"/>
    </row>
    <row r="222" spans="1:23">
      <c r="A222" s="152">
        <v>7956</v>
      </c>
      <c r="B222" s="152">
        <v>14482</v>
      </c>
      <c r="C222" s="152"/>
      <c r="D222" s="152"/>
      <c r="E222" s="152"/>
      <c r="F222" s="152"/>
      <c r="G222" s="152"/>
      <c r="H222" s="152"/>
      <c r="I222" s="152"/>
      <c r="J222" s="152"/>
      <c r="K222" s="152"/>
      <c r="L222" s="152"/>
      <c r="M222" s="152"/>
      <c r="N222" s="152"/>
      <c r="O222" s="152"/>
      <c r="P222" s="233"/>
      <c r="Q222" s="226"/>
      <c r="R222" s="226"/>
      <c r="S222" s="226"/>
      <c r="T222" s="226"/>
      <c r="U222" s="230"/>
      <c r="V222" s="230"/>
      <c r="W222" s="230"/>
    </row>
    <row r="223" spans="1:23">
      <c r="A223" s="152">
        <v>8700</v>
      </c>
      <c r="B223" s="152">
        <v>8705</v>
      </c>
      <c r="C223" s="152"/>
      <c r="D223" s="152"/>
      <c r="E223" s="152"/>
      <c r="F223" s="152"/>
      <c r="G223" s="152"/>
      <c r="H223" s="152"/>
      <c r="I223" s="152"/>
      <c r="J223" s="152"/>
      <c r="K223" s="152"/>
      <c r="L223" s="152"/>
      <c r="M223" s="152"/>
      <c r="N223" s="152"/>
      <c r="O223" s="152"/>
      <c r="P223" s="233"/>
      <c r="Q223" s="226"/>
      <c r="R223" s="226"/>
      <c r="S223" s="226"/>
      <c r="T223" s="226"/>
      <c r="U223" s="230"/>
      <c r="V223" s="230"/>
      <c r="W223" s="230"/>
    </row>
    <row r="224" spans="1:23">
      <c r="A224" s="152">
        <v>8700</v>
      </c>
      <c r="B224" s="152">
        <v>12536</v>
      </c>
      <c r="C224" s="152"/>
      <c r="D224" s="152"/>
      <c r="E224" s="152"/>
      <c r="F224" s="152"/>
      <c r="G224" s="152"/>
      <c r="H224" s="152"/>
      <c r="I224" s="152"/>
      <c r="J224" s="152"/>
      <c r="K224" s="152"/>
      <c r="L224" s="152"/>
      <c r="M224" s="152"/>
      <c r="N224" s="152"/>
      <c r="O224" s="152"/>
      <c r="P224" s="233"/>
      <c r="Q224" s="226"/>
      <c r="R224" s="226"/>
      <c r="S224" s="226"/>
      <c r="T224" s="226"/>
      <c r="U224" s="230"/>
      <c r="V224" s="230"/>
      <c r="W224" s="230"/>
    </row>
    <row r="225" spans="1:23">
      <c r="A225" s="152">
        <v>8700</v>
      </c>
      <c r="B225" s="152">
        <v>12956</v>
      </c>
      <c r="C225" s="152"/>
      <c r="D225" s="152"/>
      <c r="E225" s="152"/>
      <c r="F225" s="152"/>
      <c r="G225" s="152"/>
      <c r="H225" s="152"/>
      <c r="I225" s="152"/>
      <c r="J225" s="152"/>
      <c r="K225" s="152"/>
      <c r="L225" s="152"/>
      <c r="M225" s="152"/>
      <c r="N225" s="152"/>
      <c r="O225" s="152"/>
      <c r="P225" s="233"/>
      <c r="Q225" s="226"/>
      <c r="R225" s="226"/>
      <c r="S225" s="226"/>
      <c r="T225" s="226"/>
      <c r="U225" s="230"/>
      <c r="V225" s="230"/>
      <c r="W225" s="230"/>
    </row>
    <row r="226" spans="1:23">
      <c r="A226" s="152">
        <v>8700</v>
      </c>
      <c r="B226" s="152">
        <v>14483</v>
      </c>
      <c r="C226" s="152"/>
      <c r="D226" s="152"/>
      <c r="E226" s="152"/>
      <c r="F226" s="152"/>
      <c r="G226" s="152"/>
      <c r="H226" s="152"/>
      <c r="I226" s="152"/>
      <c r="J226" s="152"/>
      <c r="K226" s="152"/>
      <c r="L226" s="152"/>
      <c r="M226" s="152"/>
      <c r="N226" s="152"/>
      <c r="O226" s="152"/>
      <c r="P226" s="233"/>
      <c r="Q226" s="226"/>
      <c r="R226" s="226"/>
      <c r="S226" s="226"/>
      <c r="T226" s="226"/>
      <c r="U226" s="230"/>
      <c r="V226" s="230"/>
      <c r="W226" s="230"/>
    </row>
    <row r="227" spans="1:23">
      <c r="A227" s="152">
        <v>8700</v>
      </c>
      <c r="B227" s="152">
        <v>15238</v>
      </c>
      <c r="C227" s="152"/>
      <c r="D227" s="152"/>
      <c r="E227" s="152"/>
      <c r="F227" s="152"/>
      <c r="G227" s="152"/>
      <c r="H227" s="152"/>
      <c r="I227" s="152"/>
      <c r="J227" s="152"/>
      <c r="K227" s="152"/>
      <c r="L227" s="152"/>
      <c r="M227" s="152"/>
      <c r="N227" s="152"/>
      <c r="O227" s="152"/>
      <c r="P227" s="233"/>
      <c r="Q227" s="226"/>
      <c r="R227" s="226"/>
      <c r="S227" s="226"/>
      <c r="T227" s="226"/>
      <c r="U227" s="230"/>
      <c r="V227" s="230"/>
      <c r="W227" s="230"/>
    </row>
    <row r="228" spans="1:23">
      <c r="A228" s="152">
        <v>8694</v>
      </c>
      <c r="B228" s="152">
        <v>8699</v>
      </c>
      <c r="C228" s="152"/>
      <c r="D228" s="152"/>
      <c r="E228" s="152"/>
      <c r="F228" s="152"/>
      <c r="G228" s="152"/>
      <c r="H228" s="152"/>
      <c r="I228" s="152"/>
      <c r="J228" s="152"/>
      <c r="K228" s="152"/>
      <c r="L228" s="152"/>
      <c r="M228" s="152"/>
      <c r="N228" s="152"/>
      <c r="O228" s="152"/>
      <c r="P228" s="233"/>
      <c r="Q228" s="226"/>
      <c r="R228" s="226"/>
      <c r="S228" s="226"/>
      <c r="T228" s="226"/>
      <c r="U228" s="230"/>
      <c r="V228" s="230"/>
      <c r="W228" s="230"/>
    </row>
    <row r="229" spans="1:23">
      <c r="A229" s="152">
        <v>8694</v>
      </c>
      <c r="B229" s="152">
        <v>12531</v>
      </c>
      <c r="C229" s="152"/>
      <c r="D229" s="152"/>
      <c r="E229" s="152"/>
      <c r="F229" s="152"/>
      <c r="G229" s="152"/>
      <c r="H229" s="152"/>
      <c r="I229" s="152"/>
      <c r="J229" s="152"/>
      <c r="K229" s="152"/>
      <c r="L229" s="152"/>
      <c r="M229" s="152"/>
      <c r="N229" s="152"/>
      <c r="O229" s="152"/>
      <c r="P229" s="233"/>
      <c r="Q229" s="226"/>
      <c r="R229" s="226"/>
      <c r="S229" s="226"/>
      <c r="T229" s="226"/>
      <c r="U229" s="230"/>
      <c r="V229" s="230"/>
      <c r="W229" s="230"/>
    </row>
    <row r="230" spans="1:23">
      <c r="A230" s="152">
        <v>8694</v>
      </c>
      <c r="B230" s="152">
        <v>12532</v>
      </c>
      <c r="C230" s="152"/>
      <c r="D230" s="152"/>
      <c r="E230" s="152"/>
      <c r="F230" s="152"/>
      <c r="G230" s="152"/>
      <c r="H230" s="152"/>
      <c r="I230" s="152"/>
      <c r="J230" s="152"/>
      <c r="K230" s="152"/>
      <c r="L230" s="152"/>
      <c r="M230" s="152"/>
      <c r="N230" s="152"/>
      <c r="O230" s="152"/>
      <c r="P230" s="233"/>
      <c r="Q230" s="226"/>
      <c r="R230" s="226"/>
      <c r="S230" s="226"/>
      <c r="T230" s="226"/>
      <c r="U230" s="230"/>
      <c r="V230" s="230"/>
      <c r="W230" s="230"/>
    </row>
    <row r="231" spans="1:23">
      <c r="A231" s="152">
        <v>8694</v>
      </c>
      <c r="B231" s="152">
        <v>12533</v>
      </c>
      <c r="C231" s="152"/>
      <c r="D231" s="152"/>
      <c r="E231" s="152"/>
      <c r="F231" s="152"/>
      <c r="G231" s="152"/>
      <c r="H231" s="152"/>
      <c r="I231" s="152"/>
      <c r="J231" s="152"/>
      <c r="K231" s="152"/>
      <c r="L231" s="152"/>
      <c r="M231" s="152"/>
      <c r="N231" s="152"/>
      <c r="O231" s="152"/>
      <c r="P231" s="233"/>
      <c r="Q231" s="226"/>
      <c r="R231" s="226"/>
      <c r="S231" s="226"/>
      <c r="T231" s="226"/>
      <c r="U231" s="230"/>
      <c r="V231" s="230"/>
      <c r="W231" s="230"/>
    </row>
    <row r="232" spans="1:23">
      <c r="A232" s="152">
        <v>8694</v>
      </c>
      <c r="B232" s="152">
        <v>12534</v>
      </c>
      <c r="C232" s="152"/>
      <c r="D232" s="152"/>
      <c r="E232" s="152"/>
      <c r="F232" s="152"/>
      <c r="G232" s="152"/>
      <c r="H232" s="152"/>
      <c r="I232" s="152"/>
      <c r="J232" s="152"/>
      <c r="K232" s="152"/>
      <c r="L232" s="152"/>
      <c r="M232" s="152"/>
      <c r="N232" s="152"/>
      <c r="O232" s="152"/>
      <c r="P232" s="233"/>
      <c r="Q232" s="226"/>
      <c r="R232" s="226"/>
      <c r="S232" s="226"/>
      <c r="T232" s="226"/>
      <c r="U232" s="230"/>
      <c r="V232" s="230"/>
      <c r="W232" s="230"/>
    </row>
    <row r="233" spans="1:23">
      <c r="A233" s="152">
        <v>8694</v>
      </c>
      <c r="B233" s="152">
        <v>14481</v>
      </c>
      <c r="C233" s="152"/>
      <c r="D233" s="152"/>
      <c r="E233" s="152"/>
      <c r="F233" s="152"/>
      <c r="G233" s="152"/>
      <c r="H233" s="152"/>
      <c r="I233" s="152"/>
      <c r="J233" s="152"/>
      <c r="K233" s="152"/>
      <c r="L233" s="152"/>
      <c r="M233" s="152"/>
      <c r="N233" s="152"/>
      <c r="O233" s="152"/>
      <c r="P233" s="233"/>
      <c r="Q233" s="226"/>
      <c r="R233" s="226"/>
      <c r="S233" s="226"/>
      <c r="T233" s="226"/>
      <c r="U233" s="230"/>
      <c r="V233" s="230"/>
      <c r="W233" s="230"/>
    </row>
    <row r="234" spans="1:23">
      <c r="A234" s="152">
        <v>8694</v>
      </c>
      <c r="B234" s="152">
        <v>15247</v>
      </c>
      <c r="C234" s="152"/>
      <c r="D234" s="152"/>
      <c r="E234" s="152"/>
      <c r="F234" s="152"/>
      <c r="G234" s="152"/>
      <c r="H234" s="152"/>
      <c r="I234" s="152"/>
      <c r="J234" s="152"/>
      <c r="K234" s="152"/>
      <c r="L234" s="152"/>
      <c r="M234" s="152"/>
      <c r="N234" s="152"/>
      <c r="O234" s="152"/>
      <c r="P234" s="233"/>
      <c r="Q234" s="226"/>
      <c r="R234" s="226"/>
      <c r="S234" s="226"/>
      <c r="T234" s="226"/>
      <c r="U234" s="230"/>
      <c r="V234" s="230"/>
      <c r="W234" s="230"/>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00000000-0002-0000-0700-000000000000}">
      <formula1>israel_abroad</formula1>
    </dataValidation>
    <dataValidation type="list" allowBlank="1" showInputMessage="1" showErrorMessage="1" sqref="N2:N20" xr:uid="{00000000-0002-0000-0700-000001000000}">
      <formula1>Holding_interest</formula1>
    </dataValidation>
    <dataValidation type="list" allowBlank="1" showInputMessage="1" showErrorMessage="1" sqref="K3:K20" xr:uid="{00000000-0002-0000-0700-000002000000}">
      <formula1>Country_list</formula1>
    </dataValidation>
    <dataValidation type="list" allowBlank="1" showInputMessage="1" showErrorMessage="1" sqref="M2:M20" xr:uid="{00000000-0002-0000-0700-000003000000}">
      <formula1>Fund_type</formula1>
    </dataValidation>
    <dataValidation type="list" allowBlank="1" showInputMessage="1" showErrorMessage="1" sqref="E123:E124 E36 E74:E75 E83:E85 E99 E113 E2:E20 E22 E26 E30:E33 E46:E47 E59 E68 E78 E80 E87 E90 E95:E96 E103:E108 E127 E137 E147 E149 E153 E163 E170:E171 E174 E181 E189 E191 E193 E197 E211 E215" xr:uid="{00000000-0002-0000-0700-000004000000}">
      <formula1>Issuer_Type_TFunds</formula1>
    </dataValidation>
    <dataValidation type="list" allowBlank="1" showInputMessage="1" showErrorMessage="1" sqref="H2:H20" xr:uid="{00000000-0002-0000-0700-000005000000}">
      <formula1>Security_ID_Number_Type</formula1>
    </dataValidation>
    <dataValidation type="list" allowBlank="1" showInputMessage="1" showErrorMessage="1" sqref="K2" xr:uid="{00000000-0002-0000-0700-000006000000}">
      <formula1>Country_list_funds</formula1>
    </dataValidation>
    <dataValidation type="list" allowBlank="1" showInputMessage="1" showErrorMessage="1" sqref="L2:L20" xr:uid="{00000000-0002-0000-0700-000007000000}">
      <formula1>Stock_Exchange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8000000}">
          <x14:formula1>
            <xm:f>'אפשרויות בחירה'!$C$891:$C$896</xm:f>
          </x14:formula1>
          <xm:sqref>I2:I20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X1048412"/>
  <sheetViews>
    <sheetView rightToLeft="1" workbookViewId="0">
      <pane ySplit="1" topLeftCell="A2" activePane="bottomLeft" state="frozen"/>
      <selection pane="bottomLeft" activeCell="E1" sqref="E1"/>
    </sheetView>
  </sheetViews>
  <sheetFormatPr defaultColWidth="9" defaultRowHeight="12.75"/>
  <cols>
    <col min="1" max="1" width="12.25" style="132" customWidth="1"/>
    <col min="2" max="2" width="9.25" style="132" bestFit="1" customWidth="1"/>
    <col min="3" max="3" width="24" style="132" bestFit="1" customWidth="1"/>
    <col min="4" max="4" width="10.75" style="132" bestFit="1" customWidth="1"/>
    <col min="5" max="5" width="9.125" style="132" bestFit="1" customWidth="1"/>
    <col min="6" max="6" width="24.375" style="132" bestFit="1" customWidth="1"/>
    <col min="7" max="7" width="15" style="132" bestFit="1" customWidth="1"/>
    <col min="8" max="8" width="11" style="132" bestFit="1" customWidth="1"/>
    <col min="9" max="9" width="9.75" style="132" bestFit="1" customWidth="1"/>
    <col min="10" max="10" width="8.75" style="132" bestFit="1" customWidth="1"/>
    <col min="11" max="11" width="10.75" style="132" bestFit="1" customWidth="1"/>
    <col min="12" max="12" width="6.875" style="132" bestFit="1" customWidth="1"/>
    <col min="13" max="13" width="8.375" style="132" bestFit="1" customWidth="1"/>
    <col min="14" max="14" width="48.25" style="132" bestFit="1" customWidth="1"/>
    <col min="15" max="15" width="7.875" style="132" customWidth="1"/>
    <col min="16" max="16" width="7.375" style="132" customWidth="1"/>
    <col min="17" max="17" width="12.75" style="174" bestFit="1" customWidth="1"/>
    <col min="18" max="20" width="12.75" style="158" bestFit="1" customWidth="1"/>
    <col min="21" max="23" width="9.375" style="231" bestFit="1" customWidth="1"/>
    <col min="24" max="24" width="16.625" style="132" bestFit="1" customWidth="1"/>
    <col min="25" max="16384" width="9" style="132"/>
  </cols>
  <sheetData>
    <row r="1" spans="1:23" ht="66.75" customHeight="1">
      <c r="A1" s="14" t="s">
        <v>667</v>
      </c>
      <c r="B1" s="14" t="s">
        <v>0</v>
      </c>
      <c r="C1" s="14" t="s">
        <v>740</v>
      </c>
      <c r="D1" s="14" t="s">
        <v>2</v>
      </c>
      <c r="E1" s="14" t="s">
        <v>756</v>
      </c>
      <c r="F1" s="14" t="s">
        <v>3</v>
      </c>
      <c r="G1" s="14" t="s">
        <v>29</v>
      </c>
      <c r="H1" s="14" t="s">
        <v>28</v>
      </c>
      <c r="I1" s="14" t="s">
        <v>1</v>
      </c>
      <c r="J1" s="14" t="s">
        <v>620</v>
      </c>
      <c r="K1" s="14" t="s">
        <v>621</v>
      </c>
      <c r="L1" s="14" t="s">
        <v>625</v>
      </c>
      <c r="M1" s="14" t="s">
        <v>5</v>
      </c>
      <c r="N1" s="14" t="s">
        <v>300</v>
      </c>
      <c r="O1" s="14" t="s">
        <v>622</v>
      </c>
      <c r="P1" s="14" t="s">
        <v>396</v>
      </c>
      <c r="Q1" s="173" t="s">
        <v>789</v>
      </c>
      <c r="R1" s="175" t="s">
        <v>11</v>
      </c>
      <c r="S1" s="175" t="s">
        <v>15</v>
      </c>
      <c r="T1" s="175" t="s">
        <v>1171</v>
      </c>
      <c r="U1" s="228" t="s">
        <v>18</v>
      </c>
      <c r="V1" s="228" t="s">
        <v>19</v>
      </c>
      <c r="W1" s="228" t="s">
        <v>30</v>
      </c>
    </row>
    <row r="2" spans="1:23" ht="13.5" thickBot="1">
      <c r="A2" s="153">
        <v>7956</v>
      </c>
      <c r="B2" s="153">
        <v>7958</v>
      </c>
      <c r="C2" s="141" t="s">
        <v>2442</v>
      </c>
      <c r="D2" s="246">
        <v>511303661</v>
      </c>
      <c r="E2" s="141" t="s">
        <v>429</v>
      </c>
      <c r="F2" s="141" t="s">
        <v>2489</v>
      </c>
      <c r="G2" s="141" t="s">
        <v>3996</v>
      </c>
      <c r="H2" s="141" t="s">
        <v>76</v>
      </c>
      <c r="I2" s="141" t="s">
        <v>73</v>
      </c>
      <c r="J2" s="141" t="s">
        <v>53</v>
      </c>
      <c r="K2" s="141" t="s">
        <v>314</v>
      </c>
      <c r="L2" s="141" t="s">
        <v>821</v>
      </c>
      <c r="M2" s="141" t="s">
        <v>311</v>
      </c>
      <c r="N2" s="141" t="s">
        <v>1125</v>
      </c>
      <c r="O2" s="141" t="s">
        <v>62</v>
      </c>
      <c r="P2" s="141" t="s">
        <v>1206</v>
      </c>
      <c r="Q2" s="227">
        <v>46179975</v>
      </c>
      <c r="R2" s="148">
        <v>1</v>
      </c>
      <c r="S2" s="148">
        <v>302.04000000000002</v>
      </c>
      <c r="T2" s="148">
        <v>139481.99648999999</v>
      </c>
      <c r="U2" s="229">
        <v>1.9350671077E-2</v>
      </c>
      <c r="V2" s="229">
        <v>0.316380361045</v>
      </c>
      <c r="W2" s="229">
        <v>8.817263894380524E-2</v>
      </c>
    </row>
    <row r="3" spans="1:23" ht="13.5" thickBot="1">
      <c r="A3" s="153">
        <v>7956</v>
      </c>
      <c r="B3" s="153">
        <v>7958</v>
      </c>
      <c r="C3" s="141" t="s">
        <v>2440</v>
      </c>
      <c r="D3" s="246">
        <v>510938608</v>
      </c>
      <c r="E3" s="141" t="s">
        <v>429</v>
      </c>
      <c r="F3" s="141" t="s">
        <v>2490</v>
      </c>
      <c r="G3" s="141" t="s">
        <v>3997</v>
      </c>
      <c r="H3" s="141" t="s">
        <v>76</v>
      </c>
      <c r="I3" s="141" t="s">
        <v>73</v>
      </c>
      <c r="J3" s="141" t="s">
        <v>53</v>
      </c>
      <c r="K3" s="141" t="s">
        <v>314</v>
      </c>
      <c r="L3" s="141" t="s">
        <v>821</v>
      </c>
      <c r="M3" s="141" t="s">
        <v>311</v>
      </c>
      <c r="N3" s="141" t="s">
        <v>1125</v>
      </c>
      <c r="O3" s="141" t="s">
        <v>62</v>
      </c>
      <c r="P3" s="141" t="s">
        <v>1206</v>
      </c>
      <c r="Q3" s="227">
        <v>53827275</v>
      </c>
      <c r="R3" s="148">
        <v>1</v>
      </c>
      <c r="S3" s="148">
        <v>286.27999999999997</v>
      </c>
      <c r="T3" s="148">
        <v>154096.72287</v>
      </c>
      <c r="U3" s="229">
        <v>1.4537036886000001E-2</v>
      </c>
      <c r="V3" s="229">
        <v>0.34953024794900001</v>
      </c>
      <c r="W3" s="229">
        <v>9.7411243385910659E-2</v>
      </c>
    </row>
    <row r="4" spans="1:23" ht="13.5" thickBot="1">
      <c r="A4" s="153">
        <v>7956</v>
      </c>
      <c r="B4" s="153">
        <v>7958</v>
      </c>
      <c r="C4" s="141" t="s">
        <v>2441</v>
      </c>
      <c r="D4" s="246">
        <v>511776783</v>
      </c>
      <c r="E4" s="141" t="s">
        <v>429</v>
      </c>
      <c r="F4" s="141" t="s">
        <v>2491</v>
      </c>
      <c r="G4" s="141" t="s">
        <v>3998</v>
      </c>
      <c r="H4" s="141" t="s">
        <v>76</v>
      </c>
      <c r="I4" s="141" t="s">
        <v>73</v>
      </c>
      <c r="J4" s="141" t="s">
        <v>53</v>
      </c>
      <c r="K4" s="141" t="s">
        <v>314</v>
      </c>
      <c r="L4" s="141" t="s">
        <v>821</v>
      </c>
      <c r="M4" s="141" t="s">
        <v>311</v>
      </c>
      <c r="N4" s="141" t="s">
        <v>1125</v>
      </c>
      <c r="O4" s="141" t="s">
        <v>62</v>
      </c>
      <c r="P4" s="141" t="s">
        <v>1206</v>
      </c>
      <c r="Q4" s="227">
        <v>63563500</v>
      </c>
      <c r="R4" s="148">
        <v>1</v>
      </c>
      <c r="S4" s="148">
        <v>231.72</v>
      </c>
      <c r="T4" s="148">
        <v>147289.34220000001</v>
      </c>
      <c r="U4" s="229">
        <v>2.182689896E-2</v>
      </c>
      <c r="V4" s="229">
        <v>0.33408939100399998</v>
      </c>
      <c r="W4" s="229">
        <v>9.3108001870350759E-2</v>
      </c>
    </row>
    <row r="5" spans="1:23" ht="13.5" thickBot="1">
      <c r="A5" s="153">
        <v>7956</v>
      </c>
      <c r="B5" s="153">
        <v>12537</v>
      </c>
      <c r="C5" s="141" t="s">
        <v>2494</v>
      </c>
      <c r="D5" s="246" t="s">
        <v>4249</v>
      </c>
      <c r="E5" s="141" t="s">
        <v>430</v>
      </c>
      <c r="F5" s="141" t="s">
        <v>2495</v>
      </c>
      <c r="G5" s="141" t="s">
        <v>2496</v>
      </c>
      <c r="H5" s="141" t="s">
        <v>76</v>
      </c>
      <c r="I5" s="141" t="s">
        <v>102</v>
      </c>
      <c r="J5" s="141" t="s">
        <v>61</v>
      </c>
      <c r="K5" s="141" t="s">
        <v>317</v>
      </c>
      <c r="L5" s="141" t="s">
        <v>821</v>
      </c>
      <c r="M5" s="141" t="s">
        <v>102</v>
      </c>
      <c r="N5" s="141" t="s">
        <v>776</v>
      </c>
      <c r="O5" s="141" t="s">
        <v>62</v>
      </c>
      <c r="P5" s="141" t="s">
        <v>1207</v>
      </c>
      <c r="Q5" s="227">
        <v>1050</v>
      </c>
      <c r="R5" s="148">
        <v>3.71</v>
      </c>
      <c r="S5" s="148">
        <v>133477.4</v>
      </c>
      <c r="T5" s="148">
        <v>5199.6121199999998</v>
      </c>
      <c r="U5" s="229">
        <v>2.7110066871E-2</v>
      </c>
      <c r="V5" s="229">
        <v>1</v>
      </c>
      <c r="W5" s="229">
        <v>2.2105354686434704E-3</v>
      </c>
    </row>
    <row r="6" spans="1:23" ht="13.5" thickBot="1">
      <c r="A6" s="153">
        <v>7956</v>
      </c>
      <c r="B6" s="153">
        <v>12538</v>
      </c>
      <c r="C6" s="141" t="s">
        <v>3940</v>
      </c>
      <c r="D6" s="246">
        <v>513765339</v>
      </c>
      <c r="E6" s="141" t="s">
        <v>429</v>
      </c>
      <c r="F6" s="141" t="s">
        <v>2497</v>
      </c>
      <c r="G6" s="141" t="s">
        <v>3999</v>
      </c>
      <c r="H6" s="141" t="s">
        <v>76</v>
      </c>
      <c r="I6" s="141" t="s">
        <v>73</v>
      </c>
      <c r="J6" s="141" t="s">
        <v>53</v>
      </c>
      <c r="K6" s="141" t="s">
        <v>314</v>
      </c>
      <c r="L6" s="141" t="s">
        <v>821</v>
      </c>
      <c r="M6" s="141" t="s">
        <v>311</v>
      </c>
      <c r="N6" s="141" t="s">
        <v>1125</v>
      </c>
      <c r="O6" s="141" t="s">
        <v>62</v>
      </c>
      <c r="P6" s="141" t="s">
        <v>1206</v>
      </c>
      <c r="Q6" s="227">
        <v>7493000</v>
      </c>
      <c r="R6" s="148">
        <v>1</v>
      </c>
      <c r="S6" s="148">
        <v>237.46</v>
      </c>
      <c r="T6" s="148">
        <v>17792.877799999998</v>
      </c>
      <c r="U6" s="229">
        <v>5.1974806810000003E-3</v>
      </c>
      <c r="V6" s="229">
        <v>0.86101328301500002</v>
      </c>
      <c r="W6" s="229">
        <v>4.4555479648663117E-3</v>
      </c>
    </row>
    <row r="7" spans="1:23" ht="13.5" thickBot="1">
      <c r="A7" s="153">
        <v>7956</v>
      </c>
      <c r="B7" s="153">
        <v>12538</v>
      </c>
      <c r="C7" s="141" t="s">
        <v>2494</v>
      </c>
      <c r="D7" s="246" t="s">
        <v>4249</v>
      </c>
      <c r="E7" s="141" t="s">
        <v>430</v>
      </c>
      <c r="F7" s="141" t="s">
        <v>2495</v>
      </c>
      <c r="G7" s="141" t="s">
        <v>2496</v>
      </c>
      <c r="H7" s="141" t="s">
        <v>76</v>
      </c>
      <c r="I7" s="141" t="s">
        <v>102</v>
      </c>
      <c r="J7" s="141" t="s">
        <v>61</v>
      </c>
      <c r="K7" s="141" t="s">
        <v>317</v>
      </c>
      <c r="L7" s="141" t="s">
        <v>821</v>
      </c>
      <c r="M7" s="141" t="s">
        <v>102</v>
      </c>
      <c r="N7" s="141" t="s">
        <v>776</v>
      </c>
      <c r="O7" s="141" t="s">
        <v>62</v>
      </c>
      <c r="P7" s="141" t="s">
        <v>1207</v>
      </c>
      <c r="Q7" s="227">
        <v>580</v>
      </c>
      <c r="R7" s="148">
        <v>3.71</v>
      </c>
      <c r="S7" s="148">
        <v>133477.4</v>
      </c>
      <c r="T7" s="148">
        <v>2872.16669</v>
      </c>
      <c r="U7" s="229">
        <v>1.4975084557E-2</v>
      </c>
      <c r="V7" s="229">
        <v>0.138986716984</v>
      </c>
      <c r="W7" s="229">
        <v>7.1922465799131787E-4</v>
      </c>
    </row>
    <row r="8" spans="1:23" ht="13.5" thickBot="1">
      <c r="A8" s="153">
        <v>7956</v>
      </c>
      <c r="B8" s="153">
        <v>12955</v>
      </c>
      <c r="C8" s="141" t="s">
        <v>2494</v>
      </c>
      <c r="D8" s="246" t="s">
        <v>4249</v>
      </c>
      <c r="E8" s="141" t="s">
        <v>430</v>
      </c>
      <c r="F8" s="141" t="s">
        <v>2495</v>
      </c>
      <c r="G8" s="141" t="s">
        <v>2496</v>
      </c>
      <c r="H8" s="141" t="s">
        <v>76</v>
      </c>
      <c r="I8" s="141" t="s">
        <v>102</v>
      </c>
      <c r="J8" s="141" t="s">
        <v>61</v>
      </c>
      <c r="K8" s="141" t="s">
        <v>317</v>
      </c>
      <c r="L8" s="141" t="s">
        <v>821</v>
      </c>
      <c r="M8" s="141" t="s">
        <v>102</v>
      </c>
      <c r="N8" s="141" t="s">
        <v>776</v>
      </c>
      <c r="O8" s="141" t="s">
        <v>62</v>
      </c>
      <c r="P8" s="141" t="s">
        <v>1207</v>
      </c>
      <c r="Q8" s="227">
        <v>9.81</v>
      </c>
      <c r="R8" s="148">
        <v>3.71</v>
      </c>
      <c r="S8" s="148">
        <v>133477.4</v>
      </c>
      <c r="T8" s="148">
        <v>48.579230000000003</v>
      </c>
      <c r="U8" s="229">
        <v>2.5328548099999999E-4</v>
      </c>
      <c r="V8" s="229">
        <v>1</v>
      </c>
      <c r="W8" s="229">
        <v>1.2608731048316285E-4</v>
      </c>
    </row>
    <row r="9" spans="1:23" ht="13.5" thickBot="1">
      <c r="A9" s="153">
        <v>7956</v>
      </c>
      <c r="B9" s="153">
        <v>14482</v>
      </c>
      <c r="C9" s="141" t="s">
        <v>2494</v>
      </c>
      <c r="D9" s="246" t="s">
        <v>4249</v>
      </c>
      <c r="E9" s="141" t="s">
        <v>430</v>
      </c>
      <c r="F9" s="141" t="s">
        <v>2495</v>
      </c>
      <c r="G9" s="141" t="s">
        <v>2496</v>
      </c>
      <c r="H9" s="141" t="s">
        <v>76</v>
      </c>
      <c r="I9" s="141" t="s">
        <v>102</v>
      </c>
      <c r="J9" s="141" t="s">
        <v>61</v>
      </c>
      <c r="K9" s="141" t="s">
        <v>317</v>
      </c>
      <c r="L9" s="141" t="s">
        <v>821</v>
      </c>
      <c r="M9" s="141" t="s">
        <v>102</v>
      </c>
      <c r="N9" s="141" t="s">
        <v>776</v>
      </c>
      <c r="O9" s="141" t="s">
        <v>62</v>
      </c>
      <c r="P9" s="141" t="s">
        <v>1207</v>
      </c>
      <c r="Q9" s="227">
        <v>107</v>
      </c>
      <c r="R9" s="148">
        <v>3.71</v>
      </c>
      <c r="S9" s="148">
        <v>133477.4</v>
      </c>
      <c r="T9" s="148">
        <v>529.86523</v>
      </c>
      <c r="U9" s="229">
        <v>2.7626449090000001E-3</v>
      </c>
      <c r="V9" s="229">
        <v>1</v>
      </c>
      <c r="W9" s="229">
        <v>7.4100921663273703E-3</v>
      </c>
    </row>
    <row r="10" spans="1:23" ht="13.5" thickBot="1">
      <c r="A10" s="153">
        <v>7956</v>
      </c>
      <c r="B10" s="153">
        <v>15253</v>
      </c>
      <c r="C10" s="141" t="s">
        <v>3940</v>
      </c>
      <c r="D10" s="246">
        <v>513765339</v>
      </c>
      <c r="E10" s="141" t="s">
        <v>429</v>
      </c>
      <c r="F10" s="141" t="s">
        <v>4000</v>
      </c>
      <c r="G10" s="141" t="s">
        <v>4001</v>
      </c>
      <c r="H10" s="141" t="s">
        <v>76</v>
      </c>
      <c r="I10" s="141" t="s">
        <v>212</v>
      </c>
      <c r="J10" s="141" t="s">
        <v>53</v>
      </c>
      <c r="K10" s="141" t="s">
        <v>53</v>
      </c>
      <c r="L10" s="141" t="s">
        <v>821</v>
      </c>
      <c r="M10" s="141" t="s">
        <v>311</v>
      </c>
      <c r="N10" s="141" t="s">
        <v>1002</v>
      </c>
      <c r="O10" s="141" t="s">
        <v>62</v>
      </c>
      <c r="P10" s="141" t="s">
        <v>1206</v>
      </c>
      <c r="Q10" s="227">
        <v>150200</v>
      </c>
      <c r="R10" s="148">
        <v>1</v>
      </c>
      <c r="S10" s="148">
        <v>160.61000000000001</v>
      </c>
      <c r="T10" s="148">
        <v>241.23622</v>
      </c>
      <c r="U10" s="229">
        <v>7.1603823300000005E-4</v>
      </c>
      <c r="V10" s="229">
        <v>9.5484417924999995E-2</v>
      </c>
      <c r="W10" s="229">
        <v>1.8233002722612253E-2</v>
      </c>
    </row>
    <row r="11" spans="1:23" ht="13.5" thickBot="1">
      <c r="A11" s="153">
        <v>7956</v>
      </c>
      <c r="B11" s="153">
        <v>15253</v>
      </c>
      <c r="C11" s="141" t="s">
        <v>2439</v>
      </c>
      <c r="D11" s="246">
        <v>513534974</v>
      </c>
      <c r="E11" s="141" t="s">
        <v>429</v>
      </c>
      <c r="F11" s="141" t="s">
        <v>2498</v>
      </c>
      <c r="G11" s="141" t="s">
        <v>4002</v>
      </c>
      <c r="H11" s="141" t="s">
        <v>76</v>
      </c>
      <c r="I11" s="141" t="s">
        <v>73</v>
      </c>
      <c r="J11" s="141" t="s">
        <v>53</v>
      </c>
      <c r="K11" s="141" t="s">
        <v>314</v>
      </c>
      <c r="L11" s="141" t="s">
        <v>821</v>
      </c>
      <c r="M11" s="141" t="s">
        <v>311</v>
      </c>
      <c r="N11" s="141" t="s">
        <v>1125</v>
      </c>
      <c r="O11" s="141" t="s">
        <v>62</v>
      </c>
      <c r="P11" s="141" t="s">
        <v>1206</v>
      </c>
      <c r="Q11" s="227">
        <v>45805</v>
      </c>
      <c r="R11" s="148">
        <v>1</v>
      </c>
      <c r="S11" s="148">
        <v>752.49</v>
      </c>
      <c r="T11" s="148">
        <v>344.67804000000001</v>
      </c>
      <c r="U11" s="229">
        <v>3.2885380910710201E-5</v>
      </c>
      <c r="V11" s="229">
        <v>0.13642802901199999</v>
      </c>
      <c r="W11" s="229">
        <v>2.6051293797194532E-2</v>
      </c>
    </row>
    <row r="12" spans="1:23" ht="13.5" thickBot="1">
      <c r="A12" s="153">
        <v>7956</v>
      </c>
      <c r="B12" s="153">
        <v>15253</v>
      </c>
      <c r="C12" s="141" t="s">
        <v>2439</v>
      </c>
      <c r="D12" s="246">
        <v>513534974</v>
      </c>
      <c r="E12" s="141" t="s">
        <v>429</v>
      </c>
      <c r="F12" s="141" t="s">
        <v>2492</v>
      </c>
      <c r="G12" s="141" t="s">
        <v>4003</v>
      </c>
      <c r="H12" s="141" t="s">
        <v>76</v>
      </c>
      <c r="I12" s="141" t="s">
        <v>211</v>
      </c>
      <c r="J12" s="141" t="s">
        <v>53</v>
      </c>
      <c r="K12" s="141" t="s">
        <v>53</v>
      </c>
      <c r="L12" s="141" t="s">
        <v>821</v>
      </c>
      <c r="M12" s="141" t="s">
        <v>311</v>
      </c>
      <c r="N12" s="141" t="s">
        <v>997</v>
      </c>
      <c r="O12" s="141" t="s">
        <v>62</v>
      </c>
      <c r="P12" s="141" t="s">
        <v>1206</v>
      </c>
      <c r="Q12" s="227">
        <v>932940</v>
      </c>
      <c r="R12" s="148">
        <v>1</v>
      </c>
      <c r="S12" s="148">
        <v>101.32</v>
      </c>
      <c r="T12" s="148">
        <v>945.25481000000002</v>
      </c>
      <c r="U12" s="229">
        <v>7.2919013099999996E-3</v>
      </c>
      <c r="V12" s="229">
        <v>0.37414408716699998</v>
      </c>
      <c r="W12" s="229">
        <v>7.1443805263953844E-2</v>
      </c>
    </row>
    <row r="13" spans="1:23" ht="13.5" thickBot="1">
      <c r="A13" s="153">
        <v>7956</v>
      </c>
      <c r="B13" s="153">
        <v>15253</v>
      </c>
      <c r="C13" s="141" t="s">
        <v>2440</v>
      </c>
      <c r="D13" s="246">
        <v>510938608</v>
      </c>
      <c r="E13" s="141" t="s">
        <v>429</v>
      </c>
      <c r="F13" s="141" t="s">
        <v>2490</v>
      </c>
      <c r="G13" s="141" t="s">
        <v>3997</v>
      </c>
      <c r="H13" s="141" t="s">
        <v>76</v>
      </c>
      <c r="I13" s="141" t="s">
        <v>73</v>
      </c>
      <c r="J13" s="141" t="s">
        <v>53</v>
      </c>
      <c r="K13" s="141" t="s">
        <v>314</v>
      </c>
      <c r="L13" s="141" t="s">
        <v>821</v>
      </c>
      <c r="M13" s="141" t="s">
        <v>311</v>
      </c>
      <c r="N13" s="141" t="s">
        <v>1125</v>
      </c>
      <c r="O13" s="141" t="s">
        <v>62</v>
      </c>
      <c r="P13" s="141" t="s">
        <v>1206</v>
      </c>
      <c r="Q13" s="227">
        <v>60000</v>
      </c>
      <c r="R13" s="148">
        <v>1</v>
      </c>
      <c r="S13" s="148">
        <v>286.27999999999997</v>
      </c>
      <c r="T13" s="148">
        <v>171.768</v>
      </c>
      <c r="U13" s="229">
        <v>1.62040938022582E-5</v>
      </c>
      <c r="V13" s="229">
        <v>6.79879974E-2</v>
      </c>
      <c r="W13" s="229">
        <v>1.2982488333044108E-2</v>
      </c>
    </row>
    <row r="14" spans="1:23" ht="13.5" thickBot="1">
      <c r="A14" s="153">
        <v>7956</v>
      </c>
      <c r="B14" s="153">
        <v>15253</v>
      </c>
      <c r="C14" s="141" t="s">
        <v>3940</v>
      </c>
      <c r="D14" s="246">
        <v>513765339</v>
      </c>
      <c r="E14" s="141" t="s">
        <v>429</v>
      </c>
      <c r="F14" s="141" t="s">
        <v>2497</v>
      </c>
      <c r="G14" s="141" t="s">
        <v>3999</v>
      </c>
      <c r="H14" s="141" t="s">
        <v>76</v>
      </c>
      <c r="I14" s="141" t="s">
        <v>73</v>
      </c>
      <c r="J14" s="141" t="s">
        <v>53</v>
      </c>
      <c r="K14" s="141" t="s">
        <v>314</v>
      </c>
      <c r="L14" s="141" t="s">
        <v>821</v>
      </c>
      <c r="M14" s="141" t="s">
        <v>311</v>
      </c>
      <c r="N14" s="141" t="s">
        <v>1125</v>
      </c>
      <c r="O14" s="141" t="s">
        <v>62</v>
      </c>
      <c r="P14" s="141" t="s">
        <v>1206</v>
      </c>
      <c r="Q14" s="227">
        <v>238800</v>
      </c>
      <c r="R14" s="148">
        <v>1</v>
      </c>
      <c r="S14" s="148">
        <v>237.46</v>
      </c>
      <c r="T14" s="148">
        <v>567.05448000000001</v>
      </c>
      <c r="U14" s="229">
        <v>1.6564238400000001E-4</v>
      </c>
      <c r="V14" s="229">
        <v>0.224447501932</v>
      </c>
      <c r="W14" s="229">
        <v>4.2858845482280715E-2</v>
      </c>
    </row>
    <row r="15" spans="1:23" ht="13.5" thickBot="1">
      <c r="A15" s="153">
        <v>7956</v>
      </c>
      <c r="B15" s="153">
        <v>15253</v>
      </c>
      <c r="C15" s="141" t="s">
        <v>3940</v>
      </c>
      <c r="D15" s="246">
        <v>513765339</v>
      </c>
      <c r="E15" s="141" t="s">
        <v>429</v>
      </c>
      <c r="F15" s="141" t="s">
        <v>2499</v>
      </c>
      <c r="G15" s="141" t="s">
        <v>4004</v>
      </c>
      <c r="H15" s="141" t="s">
        <v>76</v>
      </c>
      <c r="I15" s="141" t="s">
        <v>73</v>
      </c>
      <c r="J15" s="141" t="s">
        <v>53</v>
      </c>
      <c r="K15" s="141" t="s">
        <v>314</v>
      </c>
      <c r="L15" s="141" t="s">
        <v>821</v>
      </c>
      <c r="M15" s="141" t="s">
        <v>311</v>
      </c>
      <c r="N15" s="141" t="s">
        <v>1125</v>
      </c>
      <c r="O15" s="141" t="s">
        <v>62</v>
      </c>
      <c r="P15" s="141" t="s">
        <v>1206</v>
      </c>
      <c r="Q15" s="227">
        <v>70600</v>
      </c>
      <c r="R15" s="148">
        <v>1</v>
      </c>
      <c r="S15" s="148">
        <v>283.16000000000003</v>
      </c>
      <c r="T15" s="148">
        <v>199.91095999999999</v>
      </c>
      <c r="U15" s="229">
        <v>9.3585955319731897E-5</v>
      </c>
      <c r="V15" s="229">
        <v>7.9127345190000004E-2</v>
      </c>
      <c r="W15" s="229">
        <v>1.5109576322991751E-2</v>
      </c>
    </row>
    <row r="16" spans="1:23" ht="13.5" thickBot="1">
      <c r="A16" s="153">
        <v>7956</v>
      </c>
      <c r="B16" s="153">
        <v>15253</v>
      </c>
      <c r="C16" s="141" t="s">
        <v>3940</v>
      </c>
      <c r="D16" s="246">
        <v>513765339</v>
      </c>
      <c r="E16" s="141" t="s">
        <v>429</v>
      </c>
      <c r="F16" s="141" t="s">
        <v>2500</v>
      </c>
      <c r="G16" s="141" t="s">
        <v>4005</v>
      </c>
      <c r="H16" s="141" t="s">
        <v>76</v>
      </c>
      <c r="I16" s="141" t="s">
        <v>73</v>
      </c>
      <c r="J16" s="141" t="s">
        <v>53</v>
      </c>
      <c r="K16" s="141" t="s">
        <v>313</v>
      </c>
      <c r="L16" s="141" t="s">
        <v>821</v>
      </c>
      <c r="M16" s="141" t="s">
        <v>311</v>
      </c>
      <c r="N16" s="141" t="s">
        <v>1123</v>
      </c>
      <c r="O16" s="141" t="s">
        <v>62</v>
      </c>
      <c r="P16" s="141" t="s">
        <v>1206</v>
      </c>
      <c r="Q16" s="227">
        <v>36100</v>
      </c>
      <c r="R16" s="148">
        <v>1</v>
      </c>
      <c r="S16" s="148">
        <v>156.63</v>
      </c>
      <c r="T16" s="148">
        <v>56.543430000000001</v>
      </c>
      <c r="U16" s="229">
        <v>2.21818918E-4</v>
      </c>
      <c r="V16" s="229">
        <v>2.2380621372E-2</v>
      </c>
      <c r="W16" s="229">
        <v>4.2736389798175229E-3</v>
      </c>
    </row>
    <row r="17" spans="1:23" ht="13.5" thickBot="1">
      <c r="A17" s="153">
        <v>7956</v>
      </c>
      <c r="B17" s="153">
        <v>15254</v>
      </c>
      <c r="C17" s="141" t="s">
        <v>2439</v>
      </c>
      <c r="D17" s="246">
        <v>513534974</v>
      </c>
      <c r="E17" s="141" t="s">
        <v>429</v>
      </c>
      <c r="F17" s="141" t="s">
        <v>2498</v>
      </c>
      <c r="G17" s="141" t="s">
        <v>4002</v>
      </c>
      <c r="H17" s="141" t="s">
        <v>76</v>
      </c>
      <c r="I17" s="141" t="s">
        <v>73</v>
      </c>
      <c r="J17" s="141" t="s">
        <v>53</v>
      </c>
      <c r="K17" s="141" t="s">
        <v>314</v>
      </c>
      <c r="L17" s="141" t="s">
        <v>821</v>
      </c>
      <c r="M17" s="141" t="s">
        <v>311</v>
      </c>
      <c r="N17" s="141" t="s">
        <v>1125</v>
      </c>
      <c r="O17" s="141" t="s">
        <v>62</v>
      </c>
      <c r="P17" s="141" t="s">
        <v>1206</v>
      </c>
      <c r="Q17" s="227">
        <v>11680</v>
      </c>
      <c r="R17" s="148">
        <v>1</v>
      </c>
      <c r="S17" s="148">
        <v>752.49</v>
      </c>
      <c r="T17" s="148">
        <v>87.890829999999994</v>
      </c>
      <c r="U17" s="229">
        <v>8.3855746978953094E-6</v>
      </c>
      <c r="V17" s="229">
        <v>0.10241243501900001</v>
      </c>
      <c r="W17" s="229">
        <v>1.3563065889236416E-2</v>
      </c>
    </row>
    <row r="18" spans="1:23" ht="13.5" thickBot="1">
      <c r="A18" s="153">
        <v>7956</v>
      </c>
      <c r="B18" s="153">
        <v>15254</v>
      </c>
      <c r="C18" s="141" t="s">
        <v>2439</v>
      </c>
      <c r="D18" s="246">
        <v>513534974</v>
      </c>
      <c r="E18" s="141" t="s">
        <v>429</v>
      </c>
      <c r="F18" s="141" t="s">
        <v>2492</v>
      </c>
      <c r="G18" s="141" t="s">
        <v>4003</v>
      </c>
      <c r="H18" s="141" t="s">
        <v>76</v>
      </c>
      <c r="I18" s="141" t="s">
        <v>211</v>
      </c>
      <c r="J18" s="141" t="s">
        <v>53</v>
      </c>
      <c r="K18" s="141" t="s">
        <v>53</v>
      </c>
      <c r="L18" s="141" t="s">
        <v>821</v>
      </c>
      <c r="M18" s="141" t="s">
        <v>311</v>
      </c>
      <c r="N18" s="141" t="s">
        <v>997</v>
      </c>
      <c r="O18" s="141" t="s">
        <v>62</v>
      </c>
      <c r="P18" s="141" t="s">
        <v>1206</v>
      </c>
      <c r="Q18" s="227">
        <v>247543</v>
      </c>
      <c r="R18" s="148">
        <v>1</v>
      </c>
      <c r="S18" s="148">
        <v>101.32</v>
      </c>
      <c r="T18" s="148">
        <v>250.81057000000001</v>
      </c>
      <c r="U18" s="229">
        <v>1.9348073040000001E-3</v>
      </c>
      <c r="V18" s="229">
        <v>0.292250297356</v>
      </c>
      <c r="W18" s="229">
        <v>3.870438231868948E-2</v>
      </c>
    </row>
    <row r="19" spans="1:23" ht="13.5" thickBot="1">
      <c r="A19" s="153">
        <v>7956</v>
      </c>
      <c r="B19" s="153">
        <v>15254</v>
      </c>
      <c r="C19" s="141" t="s">
        <v>2442</v>
      </c>
      <c r="D19" s="246">
        <v>511303661</v>
      </c>
      <c r="E19" s="141" t="s">
        <v>429</v>
      </c>
      <c r="F19" s="141" t="s">
        <v>2489</v>
      </c>
      <c r="G19" s="141" t="s">
        <v>3996</v>
      </c>
      <c r="H19" s="141" t="s">
        <v>76</v>
      </c>
      <c r="I19" s="141" t="s">
        <v>73</v>
      </c>
      <c r="J19" s="141" t="s">
        <v>53</v>
      </c>
      <c r="K19" s="141" t="s">
        <v>314</v>
      </c>
      <c r="L19" s="141" t="s">
        <v>821</v>
      </c>
      <c r="M19" s="141" t="s">
        <v>311</v>
      </c>
      <c r="N19" s="141" t="s">
        <v>1125</v>
      </c>
      <c r="O19" s="141" t="s">
        <v>62</v>
      </c>
      <c r="P19" s="141" t="s">
        <v>1206</v>
      </c>
      <c r="Q19" s="227">
        <v>46590</v>
      </c>
      <c r="R19" s="148">
        <v>1</v>
      </c>
      <c r="S19" s="148">
        <v>302.04000000000002</v>
      </c>
      <c r="T19" s="148">
        <v>140.72044</v>
      </c>
      <c r="U19" s="229">
        <v>1.9522482753621299E-5</v>
      </c>
      <c r="V19" s="229">
        <v>0.163970722741</v>
      </c>
      <c r="W19" s="229">
        <v>2.1715582839328514E-2</v>
      </c>
    </row>
    <row r="20" spans="1:23" ht="13.5" thickBot="1">
      <c r="A20" s="153">
        <v>7956</v>
      </c>
      <c r="B20" s="153">
        <v>15254</v>
      </c>
      <c r="C20" s="151" t="s">
        <v>2440</v>
      </c>
      <c r="D20" s="151">
        <v>510938608</v>
      </c>
      <c r="E20" s="141" t="s">
        <v>429</v>
      </c>
      <c r="F20" s="141" t="s">
        <v>2490</v>
      </c>
      <c r="G20" s="141" t="s">
        <v>3997</v>
      </c>
      <c r="H20" s="141" t="s">
        <v>76</v>
      </c>
      <c r="I20" s="141" t="s">
        <v>73</v>
      </c>
      <c r="J20" s="141" t="s">
        <v>53</v>
      </c>
      <c r="K20" s="141" t="s">
        <v>314</v>
      </c>
      <c r="L20" s="141" t="s">
        <v>821</v>
      </c>
      <c r="M20" s="141" t="s">
        <v>311</v>
      </c>
      <c r="N20" s="141" t="s">
        <v>1125</v>
      </c>
      <c r="O20" s="141" t="s">
        <v>62</v>
      </c>
      <c r="P20" s="141" t="s">
        <v>1206</v>
      </c>
      <c r="Q20" s="227">
        <v>7660</v>
      </c>
      <c r="R20" s="148">
        <v>1</v>
      </c>
      <c r="S20" s="148">
        <v>286.27999999999997</v>
      </c>
      <c r="T20" s="148">
        <v>21.92905</v>
      </c>
      <c r="U20" s="229">
        <v>2.0687226420883002E-6</v>
      </c>
      <c r="V20" s="229">
        <v>2.5552238022E-2</v>
      </c>
      <c r="W20" s="229">
        <v>3.3840293695981691E-3</v>
      </c>
    </row>
    <row r="21" spans="1:23" ht="13.5" thickBot="1">
      <c r="A21" s="153">
        <v>7956</v>
      </c>
      <c r="B21" s="153">
        <v>15254</v>
      </c>
      <c r="C21" s="141" t="s">
        <v>3940</v>
      </c>
      <c r="D21" s="246">
        <v>513765339</v>
      </c>
      <c r="E21" s="141" t="s">
        <v>429</v>
      </c>
      <c r="F21" s="141" t="s">
        <v>2497</v>
      </c>
      <c r="G21" s="141" t="s">
        <v>3999</v>
      </c>
      <c r="H21" s="141" t="s">
        <v>76</v>
      </c>
      <c r="I21" s="141" t="s">
        <v>73</v>
      </c>
      <c r="J21" s="141" t="s">
        <v>53</v>
      </c>
      <c r="K21" s="141" t="s">
        <v>314</v>
      </c>
      <c r="L21" s="141" t="s">
        <v>821</v>
      </c>
      <c r="M21" s="141" t="s">
        <v>311</v>
      </c>
      <c r="N21" s="141" t="s">
        <v>1125</v>
      </c>
      <c r="O21" s="141" t="s">
        <v>62</v>
      </c>
      <c r="P21" s="141" t="s">
        <v>1206</v>
      </c>
      <c r="Q21" s="227">
        <v>18465</v>
      </c>
      <c r="R21" s="148">
        <v>1</v>
      </c>
      <c r="S21" s="148">
        <v>237.46</v>
      </c>
      <c r="T21" s="148">
        <v>43.846989999999998</v>
      </c>
      <c r="U21" s="229">
        <v>1.2808151713996401E-5</v>
      </c>
      <c r="V21" s="229">
        <v>5.1091530415000003E-2</v>
      </c>
      <c r="W21" s="229">
        <v>6.7663442752183616E-3</v>
      </c>
    </row>
    <row r="22" spans="1:23" ht="13.5" thickBot="1">
      <c r="A22" s="153">
        <v>7956</v>
      </c>
      <c r="B22" s="153">
        <v>15254</v>
      </c>
      <c r="C22" s="151" t="s">
        <v>3940</v>
      </c>
      <c r="D22" s="151">
        <v>513765339</v>
      </c>
      <c r="E22" s="141" t="s">
        <v>429</v>
      </c>
      <c r="F22" s="141" t="s">
        <v>2499</v>
      </c>
      <c r="G22" s="141" t="s">
        <v>4004</v>
      </c>
      <c r="H22" s="141" t="s">
        <v>76</v>
      </c>
      <c r="I22" s="141" t="s">
        <v>73</v>
      </c>
      <c r="J22" s="141" t="s">
        <v>53</v>
      </c>
      <c r="K22" s="141" t="s">
        <v>314</v>
      </c>
      <c r="L22" s="141" t="s">
        <v>821</v>
      </c>
      <c r="M22" s="141" t="s">
        <v>311</v>
      </c>
      <c r="N22" s="141" t="s">
        <v>1125</v>
      </c>
      <c r="O22" s="141" t="s">
        <v>62</v>
      </c>
      <c r="P22" s="141" t="s">
        <v>1206</v>
      </c>
      <c r="Q22" s="227">
        <v>19000</v>
      </c>
      <c r="R22" s="148">
        <v>1</v>
      </c>
      <c r="S22" s="148">
        <v>283.16000000000003</v>
      </c>
      <c r="T22" s="148">
        <v>53.800400000000003</v>
      </c>
      <c r="U22" s="229">
        <v>2.5186021969899501E-5</v>
      </c>
      <c r="V22" s="229">
        <v>6.2689474760999994E-2</v>
      </c>
      <c r="W22" s="229">
        <v>8.3023265347167037E-3</v>
      </c>
    </row>
    <row r="23" spans="1:23" ht="13.5" thickBot="1">
      <c r="A23" s="153">
        <v>7956</v>
      </c>
      <c r="B23" s="153">
        <v>15254</v>
      </c>
      <c r="C23" s="151" t="s">
        <v>3940</v>
      </c>
      <c r="D23" s="151">
        <v>513765339</v>
      </c>
      <c r="E23" s="141" t="s">
        <v>429</v>
      </c>
      <c r="F23" s="141" t="s">
        <v>2500</v>
      </c>
      <c r="G23" s="141" t="s">
        <v>4005</v>
      </c>
      <c r="H23" s="141" t="s">
        <v>76</v>
      </c>
      <c r="I23" s="141" t="s">
        <v>73</v>
      </c>
      <c r="J23" s="141" t="s">
        <v>53</v>
      </c>
      <c r="K23" s="141" t="s">
        <v>313</v>
      </c>
      <c r="L23" s="141" t="s">
        <v>821</v>
      </c>
      <c r="M23" s="141" t="s">
        <v>311</v>
      </c>
      <c r="N23" s="141" t="s">
        <v>1123</v>
      </c>
      <c r="O23" s="141" t="s">
        <v>62</v>
      </c>
      <c r="P23" s="141" t="s">
        <v>1206</v>
      </c>
      <c r="Q23" s="227">
        <v>34000</v>
      </c>
      <c r="R23" s="148">
        <v>1</v>
      </c>
      <c r="S23" s="148">
        <v>156.63</v>
      </c>
      <c r="T23" s="148">
        <v>53.254199999999997</v>
      </c>
      <c r="U23" s="229">
        <v>2.08915325E-4</v>
      </c>
      <c r="V23" s="229">
        <v>6.2053029843999997E-2</v>
      </c>
      <c r="W23" s="229">
        <v>8.218038485682453E-3</v>
      </c>
    </row>
    <row r="24" spans="1:23" ht="13.5" thickBot="1">
      <c r="A24" s="153">
        <v>7956</v>
      </c>
      <c r="B24" s="153">
        <v>15254</v>
      </c>
      <c r="C24" s="151" t="s">
        <v>3940</v>
      </c>
      <c r="D24" s="151">
        <v>513765339</v>
      </c>
      <c r="E24" s="141" t="s">
        <v>429</v>
      </c>
      <c r="F24" s="141" t="s">
        <v>4006</v>
      </c>
      <c r="G24" s="141" t="s">
        <v>4007</v>
      </c>
      <c r="H24" s="141" t="s">
        <v>76</v>
      </c>
      <c r="I24" s="141" t="s">
        <v>212</v>
      </c>
      <c r="J24" s="141" t="s">
        <v>53</v>
      </c>
      <c r="K24" s="141" t="s">
        <v>53</v>
      </c>
      <c r="L24" s="141" t="s">
        <v>821</v>
      </c>
      <c r="M24" s="141" t="s">
        <v>311</v>
      </c>
      <c r="N24" s="141" t="s">
        <v>1002</v>
      </c>
      <c r="O24" s="141" t="s">
        <v>62</v>
      </c>
      <c r="P24" s="141" t="s">
        <v>1206</v>
      </c>
      <c r="Q24" s="227">
        <v>85000</v>
      </c>
      <c r="R24" s="148">
        <v>1</v>
      </c>
      <c r="S24" s="148">
        <v>103.83</v>
      </c>
      <c r="T24" s="148">
        <v>88.255499999999998</v>
      </c>
      <c r="U24" s="229">
        <v>1.78229049E-3</v>
      </c>
      <c r="V24" s="229">
        <v>0.102837356967</v>
      </c>
      <c r="W24" s="229">
        <v>1.3619340738817742E-2</v>
      </c>
    </row>
    <row r="25" spans="1:23" ht="13.5" thickBot="1">
      <c r="A25" s="153">
        <v>7956</v>
      </c>
      <c r="B25" s="153">
        <v>15254</v>
      </c>
      <c r="C25" s="141" t="s">
        <v>2441</v>
      </c>
      <c r="D25" s="246">
        <v>511776783</v>
      </c>
      <c r="E25" s="141" t="s">
        <v>429</v>
      </c>
      <c r="F25" s="141" t="s">
        <v>3949</v>
      </c>
      <c r="G25" s="141" t="s">
        <v>4008</v>
      </c>
      <c r="H25" s="141" t="s">
        <v>76</v>
      </c>
      <c r="I25" s="141" t="s">
        <v>212</v>
      </c>
      <c r="J25" s="141" t="s">
        <v>53</v>
      </c>
      <c r="K25" s="141" t="s">
        <v>53</v>
      </c>
      <c r="L25" s="141" t="s">
        <v>821</v>
      </c>
      <c r="M25" s="141" t="s">
        <v>311</v>
      </c>
      <c r="N25" s="141" t="s">
        <v>1002</v>
      </c>
      <c r="O25" s="141" t="s">
        <v>62</v>
      </c>
      <c r="P25" s="141" t="s">
        <v>1206</v>
      </c>
      <c r="Q25" s="227">
        <v>112306</v>
      </c>
      <c r="R25" s="148">
        <v>1</v>
      </c>
      <c r="S25" s="148">
        <v>104.8</v>
      </c>
      <c r="T25" s="148">
        <v>117.69669</v>
      </c>
      <c r="U25" s="229">
        <v>1.0671285889999999E-3</v>
      </c>
      <c r="V25" s="229">
        <v>0.137142914871</v>
      </c>
      <c r="W25" s="229">
        <v>1.8162622442125451E-2</v>
      </c>
    </row>
    <row r="26" spans="1:23" ht="13.5" thickBot="1">
      <c r="A26" s="153">
        <v>7956</v>
      </c>
      <c r="B26" s="153">
        <v>15255</v>
      </c>
      <c r="C26" s="141" t="s">
        <v>2439</v>
      </c>
      <c r="D26" s="246">
        <v>513534974</v>
      </c>
      <c r="E26" s="141" t="s">
        <v>429</v>
      </c>
      <c r="F26" s="141" t="s">
        <v>2492</v>
      </c>
      <c r="G26" s="141" t="s">
        <v>4003</v>
      </c>
      <c r="H26" s="141" t="s">
        <v>76</v>
      </c>
      <c r="I26" s="141" t="s">
        <v>211</v>
      </c>
      <c r="J26" s="141" t="s">
        <v>53</v>
      </c>
      <c r="K26" s="141" t="s">
        <v>53</v>
      </c>
      <c r="L26" s="141" t="s">
        <v>821</v>
      </c>
      <c r="M26" s="141" t="s">
        <v>311</v>
      </c>
      <c r="N26" s="141" t="s">
        <v>997</v>
      </c>
      <c r="O26" s="141" t="s">
        <v>62</v>
      </c>
      <c r="P26" s="141" t="s">
        <v>1206</v>
      </c>
      <c r="Q26" s="227">
        <v>177300</v>
      </c>
      <c r="R26" s="148">
        <v>1</v>
      </c>
      <c r="S26" s="148">
        <v>101.32</v>
      </c>
      <c r="T26" s="148">
        <v>179.64035999999999</v>
      </c>
      <c r="U26" s="229">
        <v>1.3857848330000001E-3</v>
      </c>
      <c r="V26" s="229">
        <v>0.21076749908699999</v>
      </c>
      <c r="W26" s="229">
        <v>4.5931754845870955E-2</v>
      </c>
    </row>
    <row r="27" spans="1:23" ht="13.5" thickBot="1">
      <c r="A27" s="153">
        <v>7956</v>
      </c>
      <c r="B27" s="153">
        <v>15255</v>
      </c>
      <c r="C27" s="141" t="s">
        <v>2441</v>
      </c>
      <c r="D27" s="246">
        <v>511776783</v>
      </c>
      <c r="E27" s="141" t="s">
        <v>429</v>
      </c>
      <c r="F27" s="141" t="s">
        <v>4009</v>
      </c>
      <c r="G27" s="141" t="s">
        <v>4010</v>
      </c>
      <c r="H27" s="141" t="s">
        <v>76</v>
      </c>
      <c r="I27" s="141" t="s">
        <v>212</v>
      </c>
      <c r="J27" s="141" t="s">
        <v>53</v>
      </c>
      <c r="K27" s="141" t="s">
        <v>53</v>
      </c>
      <c r="L27" s="141" t="s">
        <v>821</v>
      </c>
      <c r="M27" s="141" t="s">
        <v>311</v>
      </c>
      <c r="N27" s="141" t="s">
        <v>997</v>
      </c>
      <c r="O27" s="141" t="s">
        <v>62</v>
      </c>
      <c r="P27" s="141" t="s">
        <v>1206</v>
      </c>
      <c r="Q27" s="227">
        <v>272200</v>
      </c>
      <c r="R27" s="148">
        <v>1</v>
      </c>
      <c r="S27" s="148">
        <v>121.58</v>
      </c>
      <c r="T27" s="148">
        <v>330.94076000000001</v>
      </c>
      <c r="U27" s="229">
        <v>5.0701201999999996E-4</v>
      </c>
      <c r="V27" s="229">
        <v>0.38828443859400003</v>
      </c>
      <c r="W27" s="229">
        <v>8.4617342432548107E-2</v>
      </c>
    </row>
    <row r="28" spans="1:23" ht="13.5" thickBot="1">
      <c r="A28" s="153">
        <v>7956</v>
      </c>
      <c r="B28" s="153">
        <v>15255</v>
      </c>
      <c r="C28" s="141" t="s">
        <v>2439</v>
      </c>
      <c r="D28" s="246">
        <v>513534974</v>
      </c>
      <c r="E28" s="141" t="s">
        <v>429</v>
      </c>
      <c r="F28" s="141" t="s">
        <v>4011</v>
      </c>
      <c r="G28" s="141" t="s">
        <v>4012</v>
      </c>
      <c r="H28" s="141" t="s">
        <v>76</v>
      </c>
      <c r="I28" s="141" t="s">
        <v>211</v>
      </c>
      <c r="J28" s="141" t="s">
        <v>53</v>
      </c>
      <c r="K28" s="141" t="s">
        <v>53</v>
      </c>
      <c r="L28" s="141" t="s">
        <v>821</v>
      </c>
      <c r="M28" s="141" t="s">
        <v>311</v>
      </c>
      <c r="N28" s="141" t="s">
        <v>997</v>
      </c>
      <c r="O28" s="141" t="s">
        <v>62</v>
      </c>
      <c r="P28" s="141" t="s">
        <v>1206</v>
      </c>
      <c r="Q28" s="227">
        <v>120650</v>
      </c>
      <c r="R28" s="148">
        <v>1</v>
      </c>
      <c r="S28" s="148">
        <v>106.99</v>
      </c>
      <c r="T28" s="148">
        <v>129.08342999999999</v>
      </c>
      <c r="U28" s="229">
        <v>5.2886677099999997E-4</v>
      </c>
      <c r="V28" s="229">
        <v>0.15145032950699999</v>
      </c>
      <c r="W28" s="229">
        <v>3.300499097988973E-2</v>
      </c>
    </row>
    <row r="29" spans="1:23" ht="13.5" thickBot="1">
      <c r="A29" s="153">
        <v>7956</v>
      </c>
      <c r="B29" s="153">
        <v>15255</v>
      </c>
      <c r="C29" s="141" t="s">
        <v>2441</v>
      </c>
      <c r="D29" s="246">
        <v>511776783</v>
      </c>
      <c r="E29" s="141" t="s">
        <v>429</v>
      </c>
      <c r="F29" s="141" t="s">
        <v>3949</v>
      </c>
      <c r="G29" s="141" t="s">
        <v>4008</v>
      </c>
      <c r="H29" s="141" t="s">
        <v>76</v>
      </c>
      <c r="I29" s="141" t="s">
        <v>212</v>
      </c>
      <c r="J29" s="141" t="s">
        <v>53</v>
      </c>
      <c r="K29" s="141" t="s">
        <v>53</v>
      </c>
      <c r="L29" s="141" t="s">
        <v>821</v>
      </c>
      <c r="M29" s="141" t="s">
        <v>311</v>
      </c>
      <c r="N29" s="141" t="s">
        <v>1002</v>
      </c>
      <c r="O29" s="141" t="s">
        <v>62</v>
      </c>
      <c r="P29" s="141" t="s">
        <v>1206</v>
      </c>
      <c r="Q29" s="227">
        <v>202911</v>
      </c>
      <c r="R29" s="148">
        <v>1</v>
      </c>
      <c r="S29" s="148">
        <v>104.8</v>
      </c>
      <c r="T29" s="148">
        <v>212.65073000000001</v>
      </c>
      <c r="U29" s="229">
        <v>1.92805486E-3</v>
      </c>
      <c r="V29" s="229">
        <v>0.24949773281000001</v>
      </c>
      <c r="W29" s="229">
        <v>5.4372086529750313E-2</v>
      </c>
    </row>
    <row r="30" spans="1:23" ht="13.5" thickBot="1">
      <c r="A30" s="153">
        <v>7956</v>
      </c>
      <c r="B30" s="153">
        <v>15256</v>
      </c>
      <c r="C30" s="141" t="s">
        <v>2439</v>
      </c>
      <c r="D30" s="246">
        <v>513534974</v>
      </c>
      <c r="E30" s="141" t="s">
        <v>429</v>
      </c>
      <c r="F30" s="141" t="s">
        <v>2498</v>
      </c>
      <c r="G30" s="141" t="s">
        <v>4002</v>
      </c>
      <c r="H30" s="141" t="s">
        <v>76</v>
      </c>
      <c r="I30" s="141" t="s">
        <v>73</v>
      </c>
      <c r="J30" s="141" t="s">
        <v>53</v>
      </c>
      <c r="K30" s="141" t="s">
        <v>314</v>
      </c>
      <c r="L30" s="141" t="s">
        <v>821</v>
      </c>
      <c r="M30" s="141" t="s">
        <v>311</v>
      </c>
      <c r="N30" s="141" t="s">
        <v>1125</v>
      </c>
      <c r="O30" s="141" t="s">
        <v>62</v>
      </c>
      <c r="P30" s="141" t="s">
        <v>1206</v>
      </c>
      <c r="Q30" s="227">
        <v>2770</v>
      </c>
      <c r="R30" s="148">
        <v>1</v>
      </c>
      <c r="S30" s="148">
        <v>752.49</v>
      </c>
      <c r="T30" s="148">
        <v>20.843969999999999</v>
      </c>
      <c r="U30" s="229">
        <v>1.9887022185933198E-6</v>
      </c>
      <c r="V30" s="229">
        <v>1</v>
      </c>
      <c r="W30" s="229">
        <v>5.8806473256278258E-4</v>
      </c>
    </row>
    <row r="31" spans="1:23" ht="13.5" thickBot="1">
      <c r="A31" s="153">
        <v>7956</v>
      </c>
      <c r="B31" s="153">
        <v>15257</v>
      </c>
      <c r="C31" s="141" t="s">
        <v>3940</v>
      </c>
      <c r="D31" s="246">
        <v>513765339</v>
      </c>
      <c r="E31" s="141" t="s">
        <v>429</v>
      </c>
      <c r="F31" s="141" t="s">
        <v>2500</v>
      </c>
      <c r="G31" s="141" t="s">
        <v>4005</v>
      </c>
      <c r="H31" s="141" t="s">
        <v>76</v>
      </c>
      <c r="I31" s="141" t="s">
        <v>73</v>
      </c>
      <c r="J31" s="141" t="s">
        <v>53</v>
      </c>
      <c r="K31" s="141" t="s">
        <v>313</v>
      </c>
      <c r="L31" s="141" t="s">
        <v>821</v>
      </c>
      <c r="M31" s="141" t="s">
        <v>311</v>
      </c>
      <c r="N31" s="141" t="s">
        <v>1123</v>
      </c>
      <c r="O31" s="141" t="s">
        <v>62</v>
      </c>
      <c r="P31" s="141" t="s">
        <v>1206</v>
      </c>
      <c r="Q31" s="227">
        <v>158500</v>
      </c>
      <c r="R31" s="148">
        <v>1</v>
      </c>
      <c r="S31" s="148">
        <v>156.63</v>
      </c>
      <c r="T31" s="148">
        <v>248.25855000000001</v>
      </c>
      <c r="U31" s="229">
        <v>9.7391408899999996E-4</v>
      </c>
      <c r="V31" s="229">
        <v>1</v>
      </c>
      <c r="W31" s="229">
        <v>2.8767204194506745E-2</v>
      </c>
    </row>
    <row r="32" spans="1:23" ht="13.5" thickBot="1">
      <c r="A32" s="153">
        <v>8700</v>
      </c>
      <c r="B32" s="153">
        <v>9451</v>
      </c>
      <c r="C32" s="141" t="s">
        <v>2439</v>
      </c>
      <c r="D32" s="246">
        <v>513534974</v>
      </c>
      <c r="E32" s="141" t="s">
        <v>429</v>
      </c>
      <c r="F32" s="141" t="s">
        <v>2498</v>
      </c>
      <c r="G32" s="141" t="s">
        <v>4002</v>
      </c>
      <c r="H32" s="141" t="s">
        <v>76</v>
      </c>
      <c r="I32" s="141" t="s">
        <v>73</v>
      </c>
      <c r="J32" s="141" t="s">
        <v>53</v>
      </c>
      <c r="K32" s="141" t="s">
        <v>314</v>
      </c>
      <c r="L32" s="141" t="s">
        <v>821</v>
      </c>
      <c r="M32" s="141" t="s">
        <v>311</v>
      </c>
      <c r="N32" s="141" t="s">
        <v>1125</v>
      </c>
      <c r="O32" s="141" t="s">
        <v>62</v>
      </c>
      <c r="P32" s="141" t="s">
        <v>1206</v>
      </c>
      <c r="Q32" s="227">
        <v>20512000</v>
      </c>
      <c r="R32" s="148">
        <v>1</v>
      </c>
      <c r="S32" s="148">
        <v>752.49</v>
      </c>
      <c r="T32" s="148">
        <v>154350.7488</v>
      </c>
      <c r="U32" s="229">
        <v>1.4726447619999999E-2</v>
      </c>
      <c r="V32" s="229">
        <v>0.20056356970600001</v>
      </c>
      <c r="W32" s="229">
        <v>5.8345600519933559E-2</v>
      </c>
    </row>
    <row r="33" spans="1:24" ht="13.5" thickBot="1">
      <c r="A33" s="153">
        <v>8700</v>
      </c>
      <c r="B33" s="153">
        <v>9451</v>
      </c>
      <c r="C33" s="141" t="s">
        <v>2442</v>
      </c>
      <c r="D33" s="246">
        <v>511303661</v>
      </c>
      <c r="E33" s="141" t="s">
        <v>429</v>
      </c>
      <c r="F33" s="141" t="s">
        <v>2489</v>
      </c>
      <c r="G33" s="141" t="s">
        <v>3996</v>
      </c>
      <c r="H33" s="141" t="s">
        <v>76</v>
      </c>
      <c r="I33" s="141" t="s">
        <v>73</v>
      </c>
      <c r="J33" s="141" t="s">
        <v>53</v>
      </c>
      <c r="K33" s="141" t="s">
        <v>314</v>
      </c>
      <c r="L33" s="141" t="s">
        <v>821</v>
      </c>
      <c r="M33" s="141" t="s">
        <v>311</v>
      </c>
      <c r="N33" s="141" t="s">
        <v>1125</v>
      </c>
      <c r="O33" s="141" t="s">
        <v>62</v>
      </c>
      <c r="P33" s="141" t="s">
        <v>1206</v>
      </c>
      <c r="Q33" s="227">
        <v>64101410</v>
      </c>
      <c r="R33" s="148">
        <v>1</v>
      </c>
      <c r="S33" s="148">
        <v>302.04000000000002</v>
      </c>
      <c r="T33" s="148">
        <v>193611.89876000001</v>
      </c>
      <c r="U33" s="229">
        <v>2.6860241922999999E-2</v>
      </c>
      <c r="V33" s="229">
        <v>0.25157956054500002</v>
      </c>
      <c r="W33" s="229">
        <v>7.3186574012634661E-2</v>
      </c>
    </row>
    <row r="34" spans="1:24" ht="13.5" thickBot="1">
      <c r="A34" s="153">
        <v>8700</v>
      </c>
      <c r="B34" s="153">
        <v>9451</v>
      </c>
      <c r="C34" s="141" t="s">
        <v>2440</v>
      </c>
      <c r="D34" s="246">
        <v>510938608</v>
      </c>
      <c r="E34" s="141" t="s">
        <v>429</v>
      </c>
      <c r="F34" s="141" t="s">
        <v>2490</v>
      </c>
      <c r="G34" s="141" t="s">
        <v>3997</v>
      </c>
      <c r="H34" s="141" t="s">
        <v>76</v>
      </c>
      <c r="I34" s="141" t="s">
        <v>73</v>
      </c>
      <c r="J34" s="141" t="s">
        <v>53</v>
      </c>
      <c r="K34" s="141" t="s">
        <v>314</v>
      </c>
      <c r="L34" s="141" t="s">
        <v>821</v>
      </c>
      <c r="M34" s="141" t="s">
        <v>311</v>
      </c>
      <c r="N34" s="141" t="s">
        <v>1125</v>
      </c>
      <c r="O34" s="141" t="s">
        <v>62</v>
      </c>
      <c r="P34" s="141" t="s">
        <v>1206</v>
      </c>
      <c r="Q34" s="227">
        <v>73531070</v>
      </c>
      <c r="R34" s="148">
        <v>1</v>
      </c>
      <c r="S34" s="148">
        <v>286.27999999999997</v>
      </c>
      <c r="T34" s="148">
        <v>210504.74720000001</v>
      </c>
      <c r="U34" s="229">
        <v>1.9858405927E-2</v>
      </c>
      <c r="V34" s="229">
        <v>0.27353015043200002</v>
      </c>
      <c r="W34" s="229">
        <v>7.9572182079888962E-2</v>
      </c>
    </row>
    <row r="35" spans="1:24" ht="13.5" thickBot="1">
      <c r="A35" s="153">
        <v>8700</v>
      </c>
      <c r="B35" s="153">
        <v>9451</v>
      </c>
      <c r="C35" s="141" t="s">
        <v>2441</v>
      </c>
      <c r="D35" s="246">
        <v>511776783</v>
      </c>
      <c r="E35" s="141" t="s">
        <v>429</v>
      </c>
      <c r="F35" s="141" t="s">
        <v>2491</v>
      </c>
      <c r="G35" s="141" t="s">
        <v>3998</v>
      </c>
      <c r="H35" s="141" t="s">
        <v>76</v>
      </c>
      <c r="I35" s="141" t="s">
        <v>73</v>
      </c>
      <c r="J35" s="141" t="s">
        <v>53</v>
      </c>
      <c r="K35" s="141" t="s">
        <v>314</v>
      </c>
      <c r="L35" s="141" t="s">
        <v>821</v>
      </c>
      <c r="M35" s="141" t="s">
        <v>311</v>
      </c>
      <c r="N35" s="141" t="s">
        <v>1125</v>
      </c>
      <c r="O35" s="141" t="s">
        <v>62</v>
      </c>
      <c r="P35" s="141" t="s">
        <v>1206</v>
      </c>
      <c r="Q35" s="227">
        <v>91109000</v>
      </c>
      <c r="R35" s="148">
        <v>1</v>
      </c>
      <c r="S35" s="148">
        <v>231.72</v>
      </c>
      <c r="T35" s="148">
        <v>211117.77480000001</v>
      </c>
      <c r="U35" s="229">
        <v>3.1285673969999997E-2</v>
      </c>
      <c r="V35" s="229">
        <v>0.274326719316</v>
      </c>
      <c r="W35" s="229">
        <v>7.9803910553740684E-2</v>
      </c>
      <c r="X35" s="159"/>
    </row>
    <row r="36" spans="1:24" ht="13.5" thickBot="1">
      <c r="A36" s="153">
        <v>8700</v>
      </c>
      <c r="B36" s="153">
        <v>12535</v>
      </c>
      <c r="C36" s="141" t="s">
        <v>2439</v>
      </c>
      <c r="D36" s="246">
        <v>513534974</v>
      </c>
      <c r="E36" s="141" t="s">
        <v>429</v>
      </c>
      <c r="F36" s="141" t="s">
        <v>2492</v>
      </c>
      <c r="G36" s="141" t="s">
        <v>4003</v>
      </c>
      <c r="H36" s="141" t="s">
        <v>76</v>
      </c>
      <c r="I36" s="141" t="s">
        <v>211</v>
      </c>
      <c r="J36" s="141" t="s">
        <v>53</v>
      </c>
      <c r="K36" s="141" t="s">
        <v>53</v>
      </c>
      <c r="L36" s="141" t="s">
        <v>821</v>
      </c>
      <c r="M36" s="141" t="s">
        <v>311</v>
      </c>
      <c r="N36" s="141" t="s">
        <v>997</v>
      </c>
      <c r="O36" s="141" t="s">
        <v>62</v>
      </c>
      <c r="P36" s="141" t="s">
        <v>1206</v>
      </c>
      <c r="Q36" s="227">
        <v>1450</v>
      </c>
      <c r="R36" s="148">
        <v>1</v>
      </c>
      <c r="S36" s="148">
        <v>101.32</v>
      </c>
      <c r="T36" s="148">
        <v>1.4691399999999999</v>
      </c>
      <c r="U36" s="229">
        <v>1.13332656984879E-5</v>
      </c>
      <c r="V36" s="229">
        <v>1.11790708E-4</v>
      </c>
      <c r="W36" s="229">
        <v>7.3404081961362254E-8</v>
      </c>
    </row>
    <row r="37" spans="1:24" ht="13.5" thickBot="1">
      <c r="A37" s="153">
        <v>8700</v>
      </c>
      <c r="B37" s="153">
        <v>12535</v>
      </c>
      <c r="C37" s="141" t="s">
        <v>2494</v>
      </c>
      <c r="D37" s="246" t="s">
        <v>4249</v>
      </c>
      <c r="E37" s="141" t="s">
        <v>430</v>
      </c>
      <c r="F37" s="141" t="s">
        <v>2495</v>
      </c>
      <c r="G37" s="141" t="s">
        <v>2496</v>
      </c>
      <c r="H37" s="141" t="s">
        <v>76</v>
      </c>
      <c r="I37" s="141" t="s">
        <v>102</v>
      </c>
      <c r="J37" s="141" t="s">
        <v>61</v>
      </c>
      <c r="K37" s="141" t="s">
        <v>317</v>
      </c>
      <c r="L37" s="141" t="s">
        <v>821</v>
      </c>
      <c r="M37" s="141" t="s">
        <v>102</v>
      </c>
      <c r="N37" s="141" t="s">
        <v>776</v>
      </c>
      <c r="O37" s="141" t="s">
        <v>62</v>
      </c>
      <c r="P37" s="141" t="s">
        <v>1207</v>
      </c>
      <c r="Q37" s="227">
        <v>2653.55</v>
      </c>
      <c r="R37" s="148">
        <v>3.71</v>
      </c>
      <c r="S37" s="148">
        <v>133477.4</v>
      </c>
      <c r="T37" s="148">
        <v>13140.41022</v>
      </c>
      <c r="U37" s="229">
        <f>+Q37/89230000</f>
        <v>2.9738316709626809E-5</v>
      </c>
      <c r="V37" s="229">
        <v>0.99988820929099997</v>
      </c>
      <c r="W37" s="229">
        <v>6.5654719685993314E-4</v>
      </c>
    </row>
    <row r="38" spans="1:24" ht="13.5" thickBot="1">
      <c r="A38" s="153">
        <v>8700</v>
      </c>
      <c r="B38" s="153">
        <v>12536</v>
      </c>
      <c r="C38" s="141" t="s">
        <v>2494</v>
      </c>
      <c r="D38" s="246" t="s">
        <v>4249</v>
      </c>
      <c r="E38" s="141" t="s">
        <v>430</v>
      </c>
      <c r="F38" s="141" t="s">
        <v>2495</v>
      </c>
      <c r="G38" s="141" t="s">
        <v>2496</v>
      </c>
      <c r="H38" s="141" t="s">
        <v>76</v>
      </c>
      <c r="I38" s="141" t="s">
        <v>102</v>
      </c>
      <c r="J38" s="141" t="s">
        <v>61</v>
      </c>
      <c r="K38" s="141" t="s">
        <v>317</v>
      </c>
      <c r="L38" s="141" t="s">
        <v>821</v>
      </c>
      <c r="M38" s="141" t="s">
        <v>102</v>
      </c>
      <c r="N38" s="141" t="s">
        <v>776</v>
      </c>
      <c r="O38" s="141" t="s">
        <v>62</v>
      </c>
      <c r="P38" s="141" t="s">
        <v>1207</v>
      </c>
      <c r="Q38" s="227">
        <v>2550</v>
      </c>
      <c r="R38" s="148">
        <v>3.71</v>
      </c>
      <c r="S38" s="148">
        <v>133477.4</v>
      </c>
      <c r="T38" s="148">
        <v>12627.629430000001</v>
      </c>
      <c r="U38" s="229">
        <f>+Q38/89230000</f>
        <v>2.8577832567522134E-5</v>
      </c>
      <c r="V38" s="229">
        <v>1</v>
      </c>
      <c r="W38" s="229">
        <v>2.1216913975160472E-3</v>
      </c>
    </row>
    <row r="39" spans="1:24" ht="13.5" thickBot="1">
      <c r="A39" s="153">
        <v>8700</v>
      </c>
      <c r="B39" s="153">
        <v>12956</v>
      </c>
      <c r="C39" s="141" t="s">
        <v>2494</v>
      </c>
      <c r="D39" s="246" t="s">
        <v>4249</v>
      </c>
      <c r="E39" s="141" t="s">
        <v>430</v>
      </c>
      <c r="F39" s="141" t="s">
        <v>2495</v>
      </c>
      <c r="G39" s="141" t="s">
        <v>2496</v>
      </c>
      <c r="H39" s="141" t="s">
        <v>76</v>
      </c>
      <c r="I39" s="141" t="s">
        <v>102</v>
      </c>
      <c r="J39" s="141" t="s">
        <v>61</v>
      </c>
      <c r="K39" s="141" t="s">
        <v>317</v>
      </c>
      <c r="L39" s="141" t="s">
        <v>821</v>
      </c>
      <c r="M39" s="141" t="s">
        <v>102</v>
      </c>
      <c r="N39" s="141" t="s">
        <v>776</v>
      </c>
      <c r="O39" s="141" t="s">
        <v>62</v>
      </c>
      <c r="P39" s="141" t="s">
        <v>1207</v>
      </c>
      <c r="Q39" s="227">
        <v>33</v>
      </c>
      <c r="R39" s="148">
        <v>3.71</v>
      </c>
      <c r="S39" s="148">
        <v>133477.4</v>
      </c>
      <c r="T39" s="148">
        <v>163.41638</v>
      </c>
      <c r="U39" s="229">
        <v>8.5203067299999995E-4</v>
      </c>
      <c r="V39" s="229">
        <v>1</v>
      </c>
      <c r="W39" s="229">
        <v>1.23215870702691E-4</v>
      </c>
    </row>
    <row r="40" spans="1:24" ht="13.5" thickBot="1">
      <c r="A40" s="153">
        <v>8700</v>
      </c>
      <c r="B40" s="153">
        <v>14483</v>
      </c>
      <c r="C40" s="141" t="s">
        <v>2494</v>
      </c>
      <c r="D40" s="246" t="s">
        <v>4249</v>
      </c>
      <c r="E40" s="141" t="s">
        <v>430</v>
      </c>
      <c r="F40" s="141" t="s">
        <v>2495</v>
      </c>
      <c r="G40" s="141" t="s">
        <v>2496</v>
      </c>
      <c r="H40" s="141" t="s">
        <v>76</v>
      </c>
      <c r="I40" s="141" t="s">
        <v>102</v>
      </c>
      <c r="J40" s="141" t="s">
        <v>61</v>
      </c>
      <c r="K40" s="141" t="s">
        <v>317</v>
      </c>
      <c r="L40" s="141" t="s">
        <v>821</v>
      </c>
      <c r="M40" s="141" t="s">
        <v>102</v>
      </c>
      <c r="N40" s="141" t="s">
        <v>776</v>
      </c>
      <c r="O40" s="141" t="s">
        <v>62</v>
      </c>
      <c r="P40" s="141" t="s">
        <v>1207</v>
      </c>
      <c r="Q40" s="227">
        <v>208</v>
      </c>
      <c r="R40" s="148">
        <v>3.71</v>
      </c>
      <c r="S40" s="148">
        <v>133477.4</v>
      </c>
      <c r="T40" s="148">
        <v>1030.0183999999999</v>
      </c>
      <c r="U40" s="229">
        <v>5.370375151E-3</v>
      </c>
      <c r="V40" s="229">
        <v>1</v>
      </c>
      <c r="W40" s="229">
        <v>5.4207089392306314E-3</v>
      </c>
    </row>
    <row r="41" spans="1:24" ht="13.5" thickBot="1">
      <c r="A41" s="153">
        <v>8700</v>
      </c>
      <c r="B41" s="153">
        <v>15235</v>
      </c>
      <c r="C41" s="141" t="s">
        <v>3940</v>
      </c>
      <c r="D41" s="246">
        <v>513765339</v>
      </c>
      <c r="E41" s="141" t="s">
        <v>429</v>
      </c>
      <c r="F41" s="141" t="s">
        <v>4000</v>
      </c>
      <c r="G41" s="141" t="s">
        <v>4001</v>
      </c>
      <c r="H41" s="141" t="s">
        <v>76</v>
      </c>
      <c r="I41" s="141" t="s">
        <v>212</v>
      </c>
      <c r="J41" s="141" t="s">
        <v>53</v>
      </c>
      <c r="K41" s="141" t="s">
        <v>53</v>
      </c>
      <c r="L41" s="141" t="s">
        <v>821</v>
      </c>
      <c r="M41" s="141" t="s">
        <v>311</v>
      </c>
      <c r="N41" s="141" t="s">
        <v>1002</v>
      </c>
      <c r="O41" s="141" t="s">
        <v>62</v>
      </c>
      <c r="P41" s="141" t="s">
        <v>1206</v>
      </c>
      <c r="Q41" s="227">
        <v>1176800</v>
      </c>
      <c r="R41" s="148">
        <v>1</v>
      </c>
      <c r="S41" s="148">
        <v>160.61000000000001</v>
      </c>
      <c r="T41" s="148">
        <v>1890.0584799999999</v>
      </c>
      <c r="U41" s="229">
        <v>5.6100785190000002E-3</v>
      </c>
      <c r="V41" s="229">
        <v>0.20201595445000001</v>
      </c>
      <c r="W41" s="229">
        <v>3.0634409004278978E-2</v>
      </c>
    </row>
    <row r="42" spans="1:24" ht="13.5" thickBot="1">
      <c r="A42" s="153">
        <v>8700</v>
      </c>
      <c r="B42" s="153">
        <v>15235</v>
      </c>
      <c r="C42" s="141" t="s">
        <v>2439</v>
      </c>
      <c r="D42" s="246">
        <v>513534974</v>
      </c>
      <c r="E42" s="141" t="s">
        <v>429</v>
      </c>
      <c r="F42" s="141" t="s">
        <v>2498</v>
      </c>
      <c r="G42" s="141" t="s">
        <v>4002</v>
      </c>
      <c r="H42" s="141" t="s">
        <v>76</v>
      </c>
      <c r="I42" s="141" t="s">
        <v>73</v>
      </c>
      <c r="J42" s="141" t="s">
        <v>53</v>
      </c>
      <c r="K42" s="141" t="s">
        <v>314</v>
      </c>
      <c r="L42" s="141" t="s">
        <v>821</v>
      </c>
      <c r="M42" s="141" t="s">
        <v>311</v>
      </c>
      <c r="N42" s="141" t="s">
        <v>1125</v>
      </c>
      <c r="O42" s="141" t="s">
        <v>62</v>
      </c>
      <c r="P42" s="141" t="s">
        <v>1206</v>
      </c>
      <c r="Q42" s="227">
        <v>283995</v>
      </c>
      <c r="R42" s="148">
        <v>1</v>
      </c>
      <c r="S42" s="148">
        <v>752.49</v>
      </c>
      <c r="T42" s="148">
        <v>2137.0339800000002</v>
      </c>
      <c r="U42" s="229">
        <v>2.03892233E-4</v>
      </c>
      <c r="V42" s="229">
        <v>0.22841354578699999</v>
      </c>
      <c r="W42" s="229">
        <v>3.4637432487994842E-2</v>
      </c>
    </row>
    <row r="43" spans="1:24" ht="13.5" thickBot="1">
      <c r="A43" s="153">
        <v>8700</v>
      </c>
      <c r="B43" s="153">
        <v>15235</v>
      </c>
      <c r="C43" s="141" t="s">
        <v>2439</v>
      </c>
      <c r="D43" s="246">
        <v>513534974</v>
      </c>
      <c r="E43" s="141" t="s">
        <v>429</v>
      </c>
      <c r="F43" s="141" t="s">
        <v>2492</v>
      </c>
      <c r="G43" s="141" t="s">
        <v>4003</v>
      </c>
      <c r="H43" s="141" t="s">
        <v>76</v>
      </c>
      <c r="I43" s="141" t="s">
        <v>211</v>
      </c>
      <c r="J43" s="141" t="s">
        <v>53</v>
      </c>
      <c r="K43" s="141" t="s">
        <v>53</v>
      </c>
      <c r="L43" s="141" t="s">
        <v>821</v>
      </c>
      <c r="M43" s="141" t="s">
        <v>311</v>
      </c>
      <c r="N43" s="141" t="s">
        <v>997</v>
      </c>
      <c r="O43" s="141" t="s">
        <v>62</v>
      </c>
      <c r="P43" s="141" t="s">
        <v>1206</v>
      </c>
      <c r="Q43" s="227">
        <v>2632000</v>
      </c>
      <c r="R43" s="148">
        <v>1</v>
      </c>
      <c r="S43" s="148">
        <v>101.32</v>
      </c>
      <c r="T43" s="148">
        <v>2666.7424000000001</v>
      </c>
      <c r="U43" s="229">
        <v>2.0571831254E-2</v>
      </c>
      <c r="V43" s="229">
        <v>0.28503060456000001</v>
      </c>
      <c r="W43" s="229">
        <v>4.3223042173093258E-2</v>
      </c>
    </row>
    <row r="44" spans="1:24" ht="13.5" thickBot="1">
      <c r="A44" s="153">
        <v>8700</v>
      </c>
      <c r="B44" s="153">
        <v>15235</v>
      </c>
      <c r="C44" s="141" t="s">
        <v>2442</v>
      </c>
      <c r="D44" s="246">
        <v>511303661</v>
      </c>
      <c r="E44" s="141" t="s">
        <v>429</v>
      </c>
      <c r="F44" s="141" t="s">
        <v>2489</v>
      </c>
      <c r="G44" s="141" t="s">
        <v>3996</v>
      </c>
      <c r="H44" s="141" t="s">
        <v>76</v>
      </c>
      <c r="I44" s="141" t="s">
        <v>73</v>
      </c>
      <c r="J44" s="141" t="s">
        <v>53</v>
      </c>
      <c r="K44" s="141" t="s">
        <v>314</v>
      </c>
      <c r="L44" s="141" t="s">
        <v>821</v>
      </c>
      <c r="M44" s="141" t="s">
        <v>311</v>
      </c>
      <c r="N44" s="141" t="s">
        <v>1125</v>
      </c>
      <c r="O44" s="141" t="s">
        <v>62</v>
      </c>
      <c r="P44" s="141" t="s">
        <v>1206</v>
      </c>
      <c r="Q44" s="227">
        <v>146817</v>
      </c>
      <c r="R44" s="148">
        <v>1</v>
      </c>
      <c r="S44" s="148">
        <v>302.04000000000002</v>
      </c>
      <c r="T44" s="148">
        <v>443.44607000000002</v>
      </c>
      <c r="U44" s="229">
        <v>6.1520333772019999E-5</v>
      </c>
      <c r="V44" s="229">
        <v>4.7397041957000001E-2</v>
      </c>
      <c r="W44" s="229">
        <v>7.1874539457213657E-3</v>
      </c>
    </row>
    <row r="45" spans="1:24" ht="13.5" thickBot="1">
      <c r="A45" s="153">
        <v>8700</v>
      </c>
      <c r="B45" s="153">
        <v>15235</v>
      </c>
      <c r="C45" s="141" t="s">
        <v>3940</v>
      </c>
      <c r="D45" s="246">
        <v>513765339</v>
      </c>
      <c r="E45" s="141" t="s">
        <v>429</v>
      </c>
      <c r="F45" s="141" t="s">
        <v>2497</v>
      </c>
      <c r="G45" s="141" t="s">
        <v>3999</v>
      </c>
      <c r="H45" s="141" t="s">
        <v>76</v>
      </c>
      <c r="I45" s="141" t="s">
        <v>73</v>
      </c>
      <c r="J45" s="141" t="s">
        <v>53</v>
      </c>
      <c r="K45" s="141" t="s">
        <v>314</v>
      </c>
      <c r="L45" s="141" t="s">
        <v>821</v>
      </c>
      <c r="M45" s="141" t="s">
        <v>311</v>
      </c>
      <c r="N45" s="141" t="s">
        <v>1125</v>
      </c>
      <c r="O45" s="141" t="s">
        <v>62</v>
      </c>
      <c r="P45" s="141" t="s">
        <v>1206</v>
      </c>
      <c r="Q45" s="227">
        <v>446100</v>
      </c>
      <c r="R45" s="148">
        <v>1</v>
      </c>
      <c r="S45" s="148">
        <v>237.46</v>
      </c>
      <c r="T45" s="148">
        <v>1059.30906</v>
      </c>
      <c r="U45" s="229">
        <v>3.0943495600000001E-4</v>
      </c>
      <c r="V45" s="229">
        <v>0.113222597649</v>
      </c>
      <c r="W45" s="229">
        <v>1.7169472452502263E-2</v>
      </c>
    </row>
    <row r="46" spans="1:24" ht="13.5" thickBot="1">
      <c r="A46" s="153">
        <v>8700</v>
      </c>
      <c r="B46" s="153">
        <v>15235</v>
      </c>
      <c r="C46" s="141" t="s">
        <v>3940</v>
      </c>
      <c r="D46" s="246">
        <v>513765339</v>
      </c>
      <c r="E46" s="141" t="s">
        <v>429</v>
      </c>
      <c r="F46" s="141" t="s">
        <v>2499</v>
      </c>
      <c r="G46" s="141" t="s">
        <v>4004</v>
      </c>
      <c r="H46" s="141" t="s">
        <v>76</v>
      </c>
      <c r="I46" s="141" t="s">
        <v>73</v>
      </c>
      <c r="J46" s="141" t="s">
        <v>53</v>
      </c>
      <c r="K46" s="141" t="s">
        <v>314</v>
      </c>
      <c r="L46" s="141" t="s">
        <v>821</v>
      </c>
      <c r="M46" s="141" t="s">
        <v>311</v>
      </c>
      <c r="N46" s="141" t="s">
        <v>1125</v>
      </c>
      <c r="O46" s="141" t="s">
        <v>62</v>
      </c>
      <c r="P46" s="141" t="s">
        <v>1206</v>
      </c>
      <c r="Q46" s="227">
        <v>177817</v>
      </c>
      <c r="R46" s="148">
        <v>1</v>
      </c>
      <c r="S46" s="148">
        <v>283.16000000000003</v>
      </c>
      <c r="T46" s="148">
        <v>503.50662</v>
      </c>
      <c r="U46" s="229">
        <v>2.3571067700000001E-4</v>
      </c>
      <c r="V46" s="229">
        <v>5.3816520222000001E-2</v>
      </c>
      <c r="W46" s="229">
        <v>8.1609261812058183E-3</v>
      </c>
    </row>
    <row r="47" spans="1:24" ht="13.5" thickBot="1">
      <c r="A47" s="153">
        <v>8700</v>
      </c>
      <c r="B47" s="153">
        <v>15235</v>
      </c>
      <c r="C47" s="141" t="s">
        <v>3940</v>
      </c>
      <c r="D47" s="246">
        <v>513765339</v>
      </c>
      <c r="E47" s="141" t="s">
        <v>429</v>
      </c>
      <c r="F47" s="141" t="s">
        <v>2500</v>
      </c>
      <c r="G47" s="141" t="s">
        <v>4005</v>
      </c>
      <c r="H47" s="141" t="s">
        <v>76</v>
      </c>
      <c r="I47" s="141" t="s">
        <v>73</v>
      </c>
      <c r="J47" s="141" t="s">
        <v>53</v>
      </c>
      <c r="K47" s="141" t="s">
        <v>313</v>
      </c>
      <c r="L47" s="141" t="s">
        <v>821</v>
      </c>
      <c r="M47" s="141" t="s">
        <v>311</v>
      </c>
      <c r="N47" s="141" t="s">
        <v>1123</v>
      </c>
      <c r="O47" s="141" t="s">
        <v>62</v>
      </c>
      <c r="P47" s="141" t="s">
        <v>1206</v>
      </c>
      <c r="Q47" s="227">
        <v>300158</v>
      </c>
      <c r="R47" s="148">
        <v>1</v>
      </c>
      <c r="S47" s="148">
        <v>156.63</v>
      </c>
      <c r="T47" s="148">
        <v>470.13747999999998</v>
      </c>
      <c r="U47" s="229">
        <v>1.8443413570000001E-3</v>
      </c>
      <c r="V47" s="229">
        <v>5.0249911708999999E-2</v>
      </c>
      <c r="W47" s="229">
        <v>7.620073136869833E-3</v>
      </c>
    </row>
    <row r="48" spans="1:24" ht="13.5" thickBot="1">
      <c r="A48" s="153">
        <v>8700</v>
      </c>
      <c r="B48" s="153">
        <v>15235</v>
      </c>
      <c r="C48" s="151" t="s">
        <v>2440</v>
      </c>
      <c r="D48" s="151">
        <v>510938608</v>
      </c>
      <c r="E48" s="141" t="s">
        <v>429</v>
      </c>
      <c r="F48" s="141" t="s">
        <v>2501</v>
      </c>
      <c r="G48" s="141" t="s">
        <v>4013</v>
      </c>
      <c r="H48" s="141" t="s">
        <v>76</v>
      </c>
      <c r="I48" s="141" t="s">
        <v>73</v>
      </c>
      <c r="J48" s="141" t="s">
        <v>53</v>
      </c>
      <c r="K48" s="141" t="s">
        <v>166</v>
      </c>
      <c r="L48" s="141" t="s">
        <v>821</v>
      </c>
      <c r="M48" s="141" t="s">
        <v>311</v>
      </c>
      <c r="N48" s="141" t="s">
        <v>1124</v>
      </c>
      <c r="O48" s="141" t="s">
        <v>62</v>
      </c>
      <c r="P48" s="141" t="s">
        <v>1206</v>
      </c>
      <c r="Q48" s="227">
        <v>744</v>
      </c>
      <c r="R48" s="148">
        <v>1</v>
      </c>
      <c r="S48" s="148">
        <v>24966.68</v>
      </c>
      <c r="T48" s="148">
        <v>185.75210000000001</v>
      </c>
      <c r="U48" s="229">
        <v>1.1875409713606299E-5</v>
      </c>
      <c r="V48" s="229">
        <v>1.9853823661000001E-2</v>
      </c>
      <c r="W48" s="229">
        <v>3.0107035655339773E-3</v>
      </c>
    </row>
    <row r="49" spans="1:23" ht="13.5" thickBot="1">
      <c r="A49" s="153">
        <v>8700</v>
      </c>
      <c r="B49" s="153">
        <v>15236</v>
      </c>
      <c r="C49" s="151" t="s">
        <v>2439</v>
      </c>
      <c r="D49" s="151">
        <v>513534974</v>
      </c>
      <c r="E49" s="141" t="s">
        <v>429</v>
      </c>
      <c r="F49" s="141" t="s">
        <v>2492</v>
      </c>
      <c r="G49" s="141" t="s">
        <v>4003</v>
      </c>
      <c r="H49" s="141" t="s">
        <v>76</v>
      </c>
      <c r="I49" s="141" t="s">
        <v>211</v>
      </c>
      <c r="J49" s="141" t="s">
        <v>53</v>
      </c>
      <c r="K49" s="141" t="s">
        <v>53</v>
      </c>
      <c r="L49" s="141" t="s">
        <v>821</v>
      </c>
      <c r="M49" s="141" t="s">
        <v>311</v>
      </c>
      <c r="N49" s="141" t="s">
        <v>997</v>
      </c>
      <c r="O49" s="141" t="s">
        <v>62</v>
      </c>
      <c r="P49" s="141" t="s">
        <v>1206</v>
      </c>
      <c r="Q49" s="227">
        <v>169000</v>
      </c>
      <c r="R49" s="148">
        <v>1</v>
      </c>
      <c r="S49" s="148">
        <v>101.32</v>
      </c>
      <c r="T49" s="148">
        <v>171.23079999999999</v>
      </c>
      <c r="U49" s="229">
        <v>1.3209116569999999E-3</v>
      </c>
      <c r="V49" s="229">
        <v>0.102507036946</v>
      </c>
      <c r="W49" s="229">
        <v>1.4850082556203887E-2</v>
      </c>
    </row>
    <row r="50" spans="1:23" ht="13.5" thickBot="1">
      <c r="A50" s="153">
        <v>8700</v>
      </c>
      <c r="B50" s="153">
        <v>15236</v>
      </c>
      <c r="C50" s="151" t="s">
        <v>2441</v>
      </c>
      <c r="D50" s="151">
        <v>511776783</v>
      </c>
      <c r="E50" s="141" t="s">
        <v>429</v>
      </c>
      <c r="F50" s="141" t="s">
        <v>4009</v>
      </c>
      <c r="G50" s="141" t="s">
        <v>4010</v>
      </c>
      <c r="H50" s="141" t="s">
        <v>76</v>
      </c>
      <c r="I50" s="141" t="s">
        <v>212</v>
      </c>
      <c r="J50" s="141" t="s">
        <v>53</v>
      </c>
      <c r="K50" s="141" t="s">
        <v>53</v>
      </c>
      <c r="L50" s="141" t="s">
        <v>821</v>
      </c>
      <c r="M50" s="141" t="s">
        <v>311</v>
      </c>
      <c r="N50" s="141" t="s">
        <v>997</v>
      </c>
      <c r="O50" s="141" t="s">
        <v>62</v>
      </c>
      <c r="P50" s="141" t="s">
        <v>1206</v>
      </c>
      <c r="Q50" s="227">
        <v>41000</v>
      </c>
      <c r="R50" s="148">
        <v>1</v>
      </c>
      <c r="S50" s="148">
        <v>121.58</v>
      </c>
      <c r="T50" s="148">
        <v>49.847799999999999</v>
      </c>
      <c r="U50" s="229">
        <v>7.6368452825437206E-5</v>
      </c>
      <c r="V50" s="229">
        <v>2.9841303529E-2</v>
      </c>
      <c r="W50" s="229">
        <v>4.32307707051033E-3</v>
      </c>
    </row>
    <row r="51" spans="1:23" ht="13.5" thickBot="1">
      <c r="A51" s="153">
        <v>8700</v>
      </c>
      <c r="B51" s="153">
        <v>15236</v>
      </c>
      <c r="C51" s="141" t="s">
        <v>2442</v>
      </c>
      <c r="D51" s="246">
        <v>511303661</v>
      </c>
      <c r="E51" s="141" t="s">
        <v>429</v>
      </c>
      <c r="F51" s="141" t="s">
        <v>2489</v>
      </c>
      <c r="G51" s="141" t="s">
        <v>3996</v>
      </c>
      <c r="H51" s="141" t="s">
        <v>76</v>
      </c>
      <c r="I51" s="141" t="s">
        <v>73</v>
      </c>
      <c r="J51" s="141" t="s">
        <v>53</v>
      </c>
      <c r="K51" s="141" t="s">
        <v>314</v>
      </c>
      <c r="L51" s="141" t="s">
        <v>821</v>
      </c>
      <c r="M51" s="141" t="s">
        <v>311</v>
      </c>
      <c r="N51" s="141" t="s">
        <v>1125</v>
      </c>
      <c r="O51" s="141" t="s">
        <v>62</v>
      </c>
      <c r="P51" s="141" t="s">
        <v>1206</v>
      </c>
      <c r="Q51" s="227">
        <v>69630</v>
      </c>
      <c r="R51" s="148">
        <v>1</v>
      </c>
      <c r="S51" s="148">
        <v>302.04000000000002</v>
      </c>
      <c r="T51" s="148">
        <v>210.31045</v>
      </c>
      <c r="U51" s="229">
        <v>2.9176872164298098E-5</v>
      </c>
      <c r="V51" s="229">
        <v>0.12590200517899999</v>
      </c>
      <c r="W51" s="229">
        <v>1.8239286068466597E-2</v>
      </c>
    </row>
    <row r="52" spans="1:23" ht="13.5" thickBot="1">
      <c r="A52" s="153">
        <v>8700</v>
      </c>
      <c r="B52" s="153">
        <v>15236</v>
      </c>
      <c r="C52" s="141" t="s">
        <v>3940</v>
      </c>
      <c r="D52" s="246">
        <v>513765339</v>
      </c>
      <c r="E52" s="141" t="s">
        <v>429</v>
      </c>
      <c r="F52" s="141" t="s">
        <v>2499</v>
      </c>
      <c r="G52" s="141" t="s">
        <v>4004</v>
      </c>
      <c r="H52" s="141" t="s">
        <v>76</v>
      </c>
      <c r="I52" s="141" t="s">
        <v>73</v>
      </c>
      <c r="J52" s="141" t="s">
        <v>53</v>
      </c>
      <c r="K52" s="141" t="s">
        <v>314</v>
      </c>
      <c r="L52" s="141" t="s">
        <v>821</v>
      </c>
      <c r="M52" s="141" t="s">
        <v>311</v>
      </c>
      <c r="N52" s="141" t="s">
        <v>1125</v>
      </c>
      <c r="O52" s="141" t="s">
        <v>62</v>
      </c>
      <c r="P52" s="141" t="s">
        <v>1206</v>
      </c>
      <c r="Q52" s="227">
        <v>66949</v>
      </c>
      <c r="R52" s="148">
        <v>1</v>
      </c>
      <c r="S52" s="148">
        <v>283.16000000000003</v>
      </c>
      <c r="T52" s="148">
        <v>189.57279</v>
      </c>
      <c r="U52" s="229">
        <v>8.8746262361200196E-5</v>
      </c>
      <c r="V52" s="229">
        <v>0.113487439109</v>
      </c>
      <c r="W52" s="229">
        <v>1.6440801432393605E-2</v>
      </c>
    </row>
    <row r="53" spans="1:23" ht="13.5" thickBot="1">
      <c r="A53" s="153">
        <v>8700</v>
      </c>
      <c r="B53" s="153">
        <v>15236</v>
      </c>
      <c r="C53" s="141" t="s">
        <v>3940</v>
      </c>
      <c r="D53" s="246">
        <v>513765339</v>
      </c>
      <c r="E53" s="141" t="s">
        <v>429</v>
      </c>
      <c r="F53" s="141" t="s">
        <v>2500</v>
      </c>
      <c r="G53" s="141" t="s">
        <v>4005</v>
      </c>
      <c r="H53" s="141" t="s">
        <v>76</v>
      </c>
      <c r="I53" s="141" t="s">
        <v>73</v>
      </c>
      <c r="J53" s="141" t="s">
        <v>53</v>
      </c>
      <c r="K53" s="141" t="s">
        <v>313</v>
      </c>
      <c r="L53" s="141" t="s">
        <v>821</v>
      </c>
      <c r="M53" s="141" t="s">
        <v>311</v>
      </c>
      <c r="N53" s="141" t="s">
        <v>1123</v>
      </c>
      <c r="O53" s="141" t="s">
        <v>62</v>
      </c>
      <c r="P53" s="141" t="s">
        <v>1206</v>
      </c>
      <c r="Q53" s="227">
        <v>68000</v>
      </c>
      <c r="R53" s="148">
        <v>1</v>
      </c>
      <c r="S53" s="148">
        <v>156.63</v>
      </c>
      <c r="T53" s="148">
        <v>106.50839999999999</v>
      </c>
      <c r="U53" s="229">
        <v>4.1783065000000001E-4</v>
      </c>
      <c r="V53" s="229">
        <v>6.3761078577999994E-2</v>
      </c>
      <c r="W53" s="229">
        <v>9.2369978586164768E-3</v>
      </c>
    </row>
    <row r="54" spans="1:23" ht="13.5" thickBot="1">
      <c r="A54" s="153">
        <v>8700</v>
      </c>
      <c r="B54" s="153">
        <v>15236</v>
      </c>
      <c r="C54" s="141" t="s">
        <v>3940</v>
      </c>
      <c r="D54" s="246">
        <v>513765339</v>
      </c>
      <c r="E54" s="141" t="s">
        <v>429</v>
      </c>
      <c r="F54" s="141" t="s">
        <v>4006</v>
      </c>
      <c r="G54" s="141" t="s">
        <v>4007</v>
      </c>
      <c r="H54" s="141" t="s">
        <v>76</v>
      </c>
      <c r="I54" s="141" t="s">
        <v>212</v>
      </c>
      <c r="J54" s="141" t="s">
        <v>53</v>
      </c>
      <c r="K54" s="141" t="s">
        <v>53</v>
      </c>
      <c r="L54" s="141" t="s">
        <v>821</v>
      </c>
      <c r="M54" s="141" t="s">
        <v>311</v>
      </c>
      <c r="N54" s="141" t="s">
        <v>1002</v>
      </c>
      <c r="O54" s="141" t="s">
        <v>62</v>
      </c>
      <c r="P54" s="141" t="s">
        <v>1206</v>
      </c>
      <c r="Q54" s="227">
        <v>59000</v>
      </c>
      <c r="R54" s="148">
        <v>1</v>
      </c>
      <c r="S54" s="148">
        <v>103.83</v>
      </c>
      <c r="T54" s="148">
        <v>61.259700000000002</v>
      </c>
      <c r="U54" s="229">
        <v>1.237119281E-3</v>
      </c>
      <c r="V54" s="229">
        <v>3.6673018703999999E-2</v>
      </c>
      <c r="W54" s="229">
        <v>5.3127801912289342E-3</v>
      </c>
    </row>
    <row r="55" spans="1:23" ht="13.5" thickBot="1">
      <c r="A55" s="153">
        <v>8700</v>
      </c>
      <c r="B55" s="153">
        <v>15236</v>
      </c>
      <c r="C55" s="141" t="s">
        <v>2439</v>
      </c>
      <c r="D55" s="246">
        <v>513534974</v>
      </c>
      <c r="E55" s="141" t="s">
        <v>429</v>
      </c>
      <c r="F55" s="141" t="s">
        <v>4011</v>
      </c>
      <c r="G55" s="141" t="s">
        <v>4012</v>
      </c>
      <c r="H55" s="141" t="s">
        <v>76</v>
      </c>
      <c r="I55" s="141" t="s">
        <v>211</v>
      </c>
      <c r="J55" s="141" t="s">
        <v>53</v>
      </c>
      <c r="K55" s="141" t="s">
        <v>53</v>
      </c>
      <c r="L55" s="141" t="s">
        <v>821</v>
      </c>
      <c r="M55" s="141" t="s">
        <v>311</v>
      </c>
      <c r="N55" s="141" t="s">
        <v>997</v>
      </c>
      <c r="O55" s="141" t="s">
        <v>62</v>
      </c>
      <c r="P55" s="141" t="s">
        <v>1206</v>
      </c>
      <c r="Q55" s="227">
        <v>326056</v>
      </c>
      <c r="R55" s="148">
        <v>1</v>
      </c>
      <c r="S55" s="148">
        <v>106.99</v>
      </c>
      <c r="T55" s="148">
        <v>348.84730999999999</v>
      </c>
      <c r="U55" s="229">
        <v>1.429259709E-3</v>
      </c>
      <c r="V55" s="229">
        <v>0.208836868688</v>
      </c>
      <c r="W55" s="229">
        <v>3.0253969221715079E-2</v>
      </c>
    </row>
    <row r="56" spans="1:23" ht="13.5" thickBot="1">
      <c r="A56" s="153">
        <v>8700</v>
      </c>
      <c r="B56" s="153">
        <v>15236</v>
      </c>
      <c r="C56" s="141" t="s">
        <v>2441</v>
      </c>
      <c r="D56" s="246">
        <v>511776783</v>
      </c>
      <c r="E56" s="141" t="s">
        <v>429</v>
      </c>
      <c r="F56" s="141" t="s">
        <v>3949</v>
      </c>
      <c r="G56" s="141" t="s">
        <v>4008</v>
      </c>
      <c r="H56" s="141" t="s">
        <v>76</v>
      </c>
      <c r="I56" s="141" t="s">
        <v>212</v>
      </c>
      <c r="J56" s="141" t="s">
        <v>53</v>
      </c>
      <c r="K56" s="141" t="s">
        <v>53</v>
      </c>
      <c r="L56" s="141" t="s">
        <v>821</v>
      </c>
      <c r="M56" s="141" t="s">
        <v>311</v>
      </c>
      <c r="N56" s="141" t="s">
        <v>1002</v>
      </c>
      <c r="O56" s="141" t="s">
        <v>62</v>
      </c>
      <c r="P56" s="141" t="s">
        <v>1206</v>
      </c>
      <c r="Q56" s="227">
        <v>508447</v>
      </c>
      <c r="R56" s="148">
        <v>1</v>
      </c>
      <c r="S56" s="148">
        <v>104.8</v>
      </c>
      <c r="T56" s="148">
        <v>532.85245999999995</v>
      </c>
      <c r="U56" s="229">
        <v>4.8312497090000003E-3</v>
      </c>
      <c r="V56" s="229">
        <v>0.31899124926299999</v>
      </c>
      <c r="W56" s="229">
        <v>4.6211914102347998E-2</v>
      </c>
    </row>
    <row r="57" spans="1:23" ht="13.5" thickBot="1">
      <c r="A57" s="153">
        <v>8700</v>
      </c>
      <c r="B57" s="153">
        <v>15238</v>
      </c>
      <c r="C57" s="141" t="s">
        <v>2439</v>
      </c>
      <c r="D57" s="246">
        <v>513534974</v>
      </c>
      <c r="E57" s="141" t="s">
        <v>429</v>
      </c>
      <c r="F57" s="141" t="s">
        <v>2498</v>
      </c>
      <c r="G57" s="141" t="s">
        <v>4002</v>
      </c>
      <c r="H57" s="141" t="s">
        <v>76</v>
      </c>
      <c r="I57" s="141" t="s">
        <v>73</v>
      </c>
      <c r="J57" s="141" t="s">
        <v>53</v>
      </c>
      <c r="K57" s="141" t="s">
        <v>314</v>
      </c>
      <c r="L57" s="141" t="s">
        <v>821</v>
      </c>
      <c r="M57" s="141" t="s">
        <v>311</v>
      </c>
      <c r="N57" s="141" t="s">
        <v>1125</v>
      </c>
      <c r="O57" s="141" t="s">
        <v>62</v>
      </c>
      <c r="P57" s="141" t="s">
        <v>1206</v>
      </c>
      <c r="Q57" s="227">
        <v>211335</v>
      </c>
      <c r="R57" s="148">
        <v>1</v>
      </c>
      <c r="S57" s="148">
        <v>752.49</v>
      </c>
      <c r="T57" s="148">
        <v>1590.2747400000001</v>
      </c>
      <c r="U57" s="229">
        <v>1.5172649199999999E-4</v>
      </c>
      <c r="V57" s="229">
        <v>0.76732334884499998</v>
      </c>
      <c r="W57" s="229">
        <v>1.5974526116796877E-2</v>
      </c>
    </row>
    <row r="58" spans="1:23" ht="13.5" thickBot="1">
      <c r="A58" s="153">
        <v>8700</v>
      </c>
      <c r="B58" s="153">
        <v>15238</v>
      </c>
      <c r="C58" s="141" t="s">
        <v>3940</v>
      </c>
      <c r="D58" s="246">
        <v>513765339</v>
      </c>
      <c r="E58" s="141" t="s">
        <v>429</v>
      </c>
      <c r="F58" s="141" t="s">
        <v>2499</v>
      </c>
      <c r="G58" s="141" t="s">
        <v>4004</v>
      </c>
      <c r="H58" s="141" t="s">
        <v>76</v>
      </c>
      <c r="I58" s="141" t="s">
        <v>73</v>
      </c>
      <c r="J58" s="141" t="s">
        <v>53</v>
      </c>
      <c r="K58" s="141" t="s">
        <v>314</v>
      </c>
      <c r="L58" s="141" t="s">
        <v>821</v>
      </c>
      <c r="M58" s="141" t="s">
        <v>311</v>
      </c>
      <c r="N58" s="141" t="s">
        <v>1125</v>
      </c>
      <c r="O58" s="141" t="s">
        <v>62</v>
      </c>
      <c r="P58" s="141" t="s">
        <v>1206</v>
      </c>
      <c r="Q58" s="227">
        <v>170300</v>
      </c>
      <c r="R58" s="148">
        <v>1</v>
      </c>
      <c r="S58" s="148">
        <v>283.16000000000003</v>
      </c>
      <c r="T58" s="148">
        <v>482.22147999999999</v>
      </c>
      <c r="U58" s="229">
        <v>2.2574629100000001E-4</v>
      </c>
      <c r="V58" s="229">
        <v>0.23267665115399999</v>
      </c>
      <c r="W58" s="229">
        <v>4.8439803718069762E-3</v>
      </c>
    </row>
    <row r="59" spans="1:23" ht="13.5" thickBot="1">
      <c r="A59" s="153">
        <v>8700</v>
      </c>
      <c r="B59" s="153">
        <v>15239</v>
      </c>
      <c r="C59" s="141" t="s">
        <v>3940</v>
      </c>
      <c r="D59" s="246">
        <v>513765339</v>
      </c>
      <c r="E59" s="141" t="s">
        <v>429</v>
      </c>
      <c r="F59" s="141" t="s">
        <v>2500</v>
      </c>
      <c r="G59" s="141" t="s">
        <v>4005</v>
      </c>
      <c r="H59" s="141" t="s">
        <v>76</v>
      </c>
      <c r="I59" s="141" t="s">
        <v>73</v>
      </c>
      <c r="J59" s="141" t="s">
        <v>53</v>
      </c>
      <c r="K59" s="141" t="s">
        <v>313</v>
      </c>
      <c r="L59" s="141" t="s">
        <v>821</v>
      </c>
      <c r="M59" s="141" t="s">
        <v>311</v>
      </c>
      <c r="N59" s="141" t="s">
        <v>1123</v>
      </c>
      <c r="O59" s="141" t="s">
        <v>62</v>
      </c>
      <c r="P59" s="141" t="s">
        <v>1206</v>
      </c>
      <c r="Q59" s="227">
        <v>1426000</v>
      </c>
      <c r="R59" s="148">
        <v>1</v>
      </c>
      <c r="S59" s="148">
        <v>156.63</v>
      </c>
      <c r="T59" s="148">
        <v>2233.5437999999999</v>
      </c>
      <c r="U59" s="229">
        <v>8.7621545160000008E-3</v>
      </c>
      <c r="V59" s="229">
        <v>1</v>
      </c>
      <c r="W59" s="229">
        <v>3.9559616244681434E-2</v>
      </c>
    </row>
    <row r="60" spans="1:23" ht="13.5" thickBot="1">
      <c r="A60" s="153">
        <v>8694</v>
      </c>
      <c r="B60" s="153">
        <v>9452</v>
      </c>
      <c r="C60" s="141" t="s">
        <v>2439</v>
      </c>
      <c r="D60" s="246">
        <v>513534974</v>
      </c>
      <c r="E60" s="141" t="s">
        <v>429</v>
      </c>
      <c r="F60" s="141" t="s">
        <v>2498</v>
      </c>
      <c r="G60" s="141" t="s">
        <v>4002</v>
      </c>
      <c r="H60" s="141" t="s">
        <v>76</v>
      </c>
      <c r="I60" s="141" t="s">
        <v>73</v>
      </c>
      <c r="J60" s="141" t="s">
        <v>53</v>
      </c>
      <c r="K60" s="141" t="s">
        <v>314</v>
      </c>
      <c r="L60" s="141" t="s">
        <v>821</v>
      </c>
      <c r="M60" s="141" t="s">
        <v>311</v>
      </c>
      <c r="N60" s="141" t="s">
        <v>1125</v>
      </c>
      <c r="O60" s="141" t="s">
        <v>62</v>
      </c>
      <c r="P60" s="141" t="s">
        <v>1206</v>
      </c>
      <c r="Q60" s="227">
        <v>11386500</v>
      </c>
      <c r="R60" s="148">
        <v>1</v>
      </c>
      <c r="S60" s="148">
        <v>752.49</v>
      </c>
      <c r="T60" s="148">
        <v>85682.273849999998</v>
      </c>
      <c r="U60" s="229">
        <v>8.1748584149999998E-3</v>
      </c>
      <c r="V60" s="229">
        <v>0.19949788849299999</v>
      </c>
      <c r="W60" s="229">
        <v>5.3508013822439547E-2</v>
      </c>
    </row>
    <row r="61" spans="1:23" ht="13.5" thickBot="1">
      <c r="A61" s="153">
        <v>8694</v>
      </c>
      <c r="B61" s="153">
        <v>9452</v>
      </c>
      <c r="C61" s="141" t="s">
        <v>2442</v>
      </c>
      <c r="D61" s="246">
        <v>511303661</v>
      </c>
      <c r="E61" s="141" t="s">
        <v>429</v>
      </c>
      <c r="F61" s="141" t="s">
        <v>2489</v>
      </c>
      <c r="G61" s="141" t="s">
        <v>3996</v>
      </c>
      <c r="H61" s="141" t="s">
        <v>76</v>
      </c>
      <c r="I61" s="141" t="s">
        <v>73</v>
      </c>
      <c r="J61" s="141" t="s">
        <v>53</v>
      </c>
      <c r="K61" s="141" t="s">
        <v>314</v>
      </c>
      <c r="L61" s="141" t="s">
        <v>821</v>
      </c>
      <c r="M61" s="141" t="s">
        <v>311</v>
      </c>
      <c r="N61" s="141" t="s">
        <v>1125</v>
      </c>
      <c r="O61" s="141" t="s">
        <v>62</v>
      </c>
      <c r="P61" s="141" t="s">
        <v>1206</v>
      </c>
      <c r="Q61" s="227">
        <v>35007540</v>
      </c>
      <c r="R61" s="148">
        <v>1</v>
      </c>
      <c r="S61" s="148">
        <v>302.04000000000002</v>
      </c>
      <c r="T61" s="148">
        <v>105736.77382</v>
      </c>
      <c r="U61" s="229">
        <v>1.4669115601E-2</v>
      </c>
      <c r="V61" s="229">
        <v>0.24619168195800001</v>
      </c>
      <c r="W61" s="229">
        <v>6.6031916531598026E-2</v>
      </c>
    </row>
    <row r="62" spans="1:23" ht="13.5" thickBot="1">
      <c r="A62" s="153">
        <v>8694</v>
      </c>
      <c r="B62" s="153">
        <v>9452</v>
      </c>
      <c r="C62" s="141" t="s">
        <v>2440</v>
      </c>
      <c r="D62" s="246">
        <v>510938608</v>
      </c>
      <c r="E62" s="141" t="s">
        <v>429</v>
      </c>
      <c r="F62" s="141" t="s">
        <v>2490</v>
      </c>
      <c r="G62" s="141" t="s">
        <v>3997</v>
      </c>
      <c r="H62" s="141" t="s">
        <v>76</v>
      </c>
      <c r="I62" s="141" t="s">
        <v>73</v>
      </c>
      <c r="J62" s="141" t="s">
        <v>53</v>
      </c>
      <c r="K62" s="141" t="s">
        <v>314</v>
      </c>
      <c r="L62" s="141" t="s">
        <v>821</v>
      </c>
      <c r="M62" s="141" t="s">
        <v>311</v>
      </c>
      <c r="N62" s="141" t="s">
        <v>1125</v>
      </c>
      <c r="O62" s="141" t="s">
        <v>62</v>
      </c>
      <c r="P62" s="141" t="s">
        <v>1206</v>
      </c>
      <c r="Q62" s="227">
        <v>45132000</v>
      </c>
      <c r="R62" s="148">
        <v>1</v>
      </c>
      <c r="S62" s="148">
        <v>286.27999999999997</v>
      </c>
      <c r="T62" s="148">
        <v>129203.88959999999</v>
      </c>
      <c r="U62" s="229">
        <v>1.2188719358E-2</v>
      </c>
      <c r="V62" s="229">
        <v>0.300831222166</v>
      </c>
      <c r="W62" s="229">
        <v>8.0686975263200872E-2</v>
      </c>
    </row>
    <row r="63" spans="1:23" ht="13.5" thickBot="1">
      <c r="A63" s="153">
        <v>8694</v>
      </c>
      <c r="B63" s="153">
        <v>9452</v>
      </c>
      <c r="C63" s="141" t="s">
        <v>2441</v>
      </c>
      <c r="D63" s="246">
        <v>511776783</v>
      </c>
      <c r="E63" s="141" t="s">
        <v>429</v>
      </c>
      <c r="F63" s="141" t="s">
        <v>2491</v>
      </c>
      <c r="G63" s="141" t="s">
        <v>3998</v>
      </c>
      <c r="H63" s="141" t="s">
        <v>76</v>
      </c>
      <c r="I63" s="141" t="s">
        <v>73</v>
      </c>
      <c r="J63" s="141" t="s">
        <v>53</v>
      </c>
      <c r="K63" s="141" t="s">
        <v>314</v>
      </c>
      <c r="L63" s="141" t="s">
        <v>821</v>
      </c>
      <c r="M63" s="141" t="s">
        <v>311</v>
      </c>
      <c r="N63" s="141" t="s">
        <v>1125</v>
      </c>
      <c r="O63" s="141" t="s">
        <v>62</v>
      </c>
      <c r="P63" s="141" t="s">
        <v>1206</v>
      </c>
      <c r="Q63" s="227">
        <v>46982000</v>
      </c>
      <c r="R63" s="148">
        <v>1</v>
      </c>
      <c r="S63" s="148">
        <v>231.72</v>
      </c>
      <c r="T63" s="148">
        <v>108866.69040000001</v>
      </c>
      <c r="U63" s="229">
        <v>1.6133022362999998E-2</v>
      </c>
      <c r="V63" s="229">
        <v>0.25347920738000002</v>
      </c>
      <c r="W63" s="229">
        <v>6.7986528753011699E-2</v>
      </c>
    </row>
    <row r="64" spans="1:23" ht="13.5" thickBot="1">
      <c r="A64" s="153">
        <v>8694</v>
      </c>
      <c r="B64" s="153">
        <v>12531</v>
      </c>
      <c r="C64" s="141" t="s">
        <v>2494</v>
      </c>
      <c r="D64" s="246" t="s">
        <v>4249</v>
      </c>
      <c r="E64" s="141" t="s">
        <v>430</v>
      </c>
      <c r="F64" s="141" t="s">
        <v>2495</v>
      </c>
      <c r="G64" s="141" t="s">
        <v>2496</v>
      </c>
      <c r="H64" s="141" t="s">
        <v>76</v>
      </c>
      <c r="I64" s="141" t="s">
        <v>102</v>
      </c>
      <c r="J64" s="141" t="s">
        <v>61</v>
      </c>
      <c r="K64" s="141" t="s">
        <v>317</v>
      </c>
      <c r="L64" s="141" t="s">
        <v>821</v>
      </c>
      <c r="M64" s="141" t="s">
        <v>102</v>
      </c>
      <c r="N64" s="141" t="s">
        <v>776</v>
      </c>
      <c r="O64" s="141" t="s">
        <v>62</v>
      </c>
      <c r="P64" s="141" t="s">
        <v>1207</v>
      </c>
      <c r="Q64" s="227">
        <v>1450</v>
      </c>
      <c r="R64" s="148">
        <v>3.71</v>
      </c>
      <c r="S64" s="148">
        <v>133477.4</v>
      </c>
      <c r="T64" s="148">
        <v>7180.4167299999999</v>
      </c>
      <c r="U64" s="229">
        <f>+Q64/89230000</f>
        <v>1.6250140087414547E-5</v>
      </c>
      <c r="V64" s="229">
        <v>1</v>
      </c>
      <c r="W64" s="229">
        <v>2.0917442975329154E-3</v>
      </c>
    </row>
    <row r="65" spans="1:23" ht="13.5" thickBot="1">
      <c r="A65" s="153">
        <v>8694</v>
      </c>
      <c r="B65" s="153">
        <v>12532</v>
      </c>
      <c r="C65" s="141" t="s">
        <v>2439</v>
      </c>
      <c r="D65" s="246">
        <v>513534974</v>
      </c>
      <c r="E65" s="141" t="s">
        <v>429</v>
      </c>
      <c r="F65" s="141" t="s">
        <v>2498</v>
      </c>
      <c r="G65" s="141" t="s">
        <v>4002</v>
      </c>
      <c r="H65" s="141" t="s">
        <v>76</v>
      </c>
      <c r="I65" s="141" t="s">
        <v>73</v>
      </c>
      <c r="J65" s="141" t="s">
        <v>53</v>
      </c>
      <c r="K65" s="141" t="s">
        <v>314</v>
      </c>
      <c r="L65" s="141" t="s">
        <v>821</v>
      </c>
      <c r="M65" s="141" t="s">
        <v>311</v>
      </c>
      <c r="N65" s="141" t="s">
        <v>1125</v>
      </c>
      <c r="O65" s="141" t="s">
        <v>62</v>
      </c>
      <c r="P65" s="141" t="s">
        <v>1206</v>
      </c>
      <c r="Q65" s="227">
        <v>1350000</v>
      </c>
      <c r="R65" s="148">
        <v>1</v>
      </c>
      <c r="S65" s="148">
        <v>752.49</v>
      </c>
      <c r="T65" s="148">
        <v>10158.615</v>
      </c>
      <c r="U65" s="229">
        <v>9.6922310199999999E-4</v>
      </c>
      <c r="V65" s="229">
        <v>0.54785956186499996</v>
      </c>
      <c r="W65" s="229">
        <v>1.9930921172058467E-3</v>
      </c>
    </row>
    <row r="66" spans="1:23" ht="13.5" thickBot="1">
      <c r="A66" s="153">
        <v>8694</v>
      </c>
      <c r="B66" s="153">
        <v>12532</v>
      </c>
      <c r="C66" s="141" t="s">
        <v>2494</v>
      </c>
      <c r="D66" s="246" t="s">
        <v>4249</v>
      </c>
      <c r="E66" s="141" t="s">
        <v>430</v>
      </c>
      <c r="F66" s="141" t="s">
        <v>2495</v>
      </c>
      <c r="G66" s="141" t="s">
        <v>2496</v>
      </c>
      <c r="H66" s="141" t="s">
        <v>76</v>
      </c>
      <c r="I66" s="141" t="s">
        <v>102</v>
      </c>
      <c r="J66" s="141" t="s">
        <v>61</v>
      </c>
      <c r="K66" s="141" t="s">
        <v>317</v>
      </c>
      <c r="L66" s="141" t="s">
        <v>821</v>
      </c>
      <c r="M66" s="141" t="s">
        <v>102</v>
      </c>
      <c r="N66" s="141" t="s">
        <v>776</v>
      </c>
      <c r="O66" s="141" t="s">
        <v>62</v>
      </c>
      <c r="P66" s="141" t="s">
        <v>1207</v>
      </c>
      <c r="Q66" s="227">
        <v>1693</v>
      </c>
      <c r="R66" s="148">
        <v>3.71</v>
      </c>
      <c r="S66" s="148">
        <v>133477.4</v>
      </c>
      <c r="T66" s="148">
        <v>8383.7555400000001</v>
      </c>
      <c r="U66" s="229">
        <f t="shared" ref="U66:U67" si="0">+Q66/89230000</f>
        <v>1.8973439426201951E-5</v>
      </c>
      <c r="V66" s="229">
        <v>0.45214043813400001</v>
      </c>
      <c r="W66" s="229">
        <v>1.644869608638072E-3</v>
      </c>
    </row>
    <row r="67" spans="1:23" ht="13.5" thickBot="1">
      <c r="A67" s="153">
        <v>8694</v>
      </c>
      <c r="B67" s="153">
        <v>12533</v>
      </c>
      <c r="C67" s="141" t="s">
        <v>2494</v>
      </c>
      <c r="D67" s="246" t="s">
        <v>4249</v>
      </c>
      <c r="E67" s="141" t="s">
        <v>430</v>
      </c>
      <c r="F67" s="141" t="s">
        <v>2495</v>
      </c>
      <c r="G67" s="141" t="s">
        <v>2496</v>
      </c>
      <c r="H67" s="141" t="s">
        <v>76</v>
      </c>
      <c r="I67" s="141" t="s">
        <v>102</v>
      </c>
      <c r="J67" s="141" t="s">
        <v>61</v>
      </c>
      <c r="K67" s="141" t="s">
        <v>317</v>
      </c>
      <c r="L67" s="141" t="s">
        <v>821</v>
      </c>
      <c r="M67" s="141" t="s">
        <v>102</v>
      </c>
      <c r="N67" s="141" t="s">
        <v>776</v>
      </c>
      <c r="O67" s="141" t="s">
        <v>62</v>
      </c>
      <c r="P67" s="141" t="s">
        <v>1207</v>
      </c>
      <c r="Q67" s="227">
        <v>1950</v>
      </c>
      <c r="R67" s="148">
        <v>3.71</v>
      </c>
      <c r="S67" s="148">
        <v>133477.4</v>
      </c>
      <c r="T67" s="148">
        <v>9656.4225000000006</v>
      </c>
      <c r="U67" s="229">
        <f t="shared" si="0"/>
        <v>2.1853636669281632E-5</v>
      </c>
      <c r="V67" s="229">
        <v>1</v>
      </c>
      <c r="W67" s="229">
        <v>7.1945695641454429E-4</v>
      </c>
    </row>
    <row r="68" spans="1:23" ht="13.5" thickBot="1">
      <c r="A68" s="153">
        <v>8694</v>
      </c>
      <c r="B68" s="153">
        <v>12534</v>
      </c>
      <c r="C68" s="141" t="s">
        <v>2494</v>
      </c>
      <c r="D68" s="246" t="s">
        <v>4249</v>
      </c>
      <c r="E68" s="141" t="s">
        <v>430</v>
      </c>
      <c r="F68" s="141" t="s">
        <v>2495</v>
      </c>
      <c r="G68" s="141" t="s">
        <v>2496</v>
      </c>
      <c r="H68" s="141" t="s">
        <v>76</v>
      </c>
      <c r="I68" s="141" t="s">
        <v>102</v>
      </c>
      <c r="J68" s="141" t="s">
        <v>61</v>
      </c>
      <c r="K68" s="141" t="s">
        <v>317</v>
      </c>
      <c r="L68" s="141" t="s">
        <v>821</v>
      </c>
      <c r="M68" s="141" t="s">
        <v>102</v>
      </c>
      <c r="N68" s="141" t="s">
        <v>776</v>
      </c>
      <c r="O68" s="141" t="s">
        <v>62</v>
      </c>
      <c r="P68" s="141" t="s">
        <v>1207</v>
      </c>
      <c r="Q68" s="227">
        <v>267</v>
      </c>
      <c r="R68" s="148">
        <v>3.71</v>
      </c>
      <c r="S68" s="148">
        <v>133477.4</v>
      </c>
      <c r="T68" s="148">
        <v>1322.1870799999999</v>
      </c>
      <c r="U68" s="229">
        <v>6.8937027180000004E-3</v>
      </c>
      <c r="V68" s="229">
        <v>1</v>
      </c>
      <c r="W68" s="229">
        <v>1.4478177168538413E-4</v>
      </c>
    </row>
    <row r="69" spans="1:23" ht="13.5" thickBot="1">
      <c r="A69" s="153">
        <v>8694</v>
      </c>
      <c r="B69" s="153">
        <v>14394</v>
      </c>
      <c r="C69" s="141" t="s">
        <v>3940</v>
      </c>
      <c r="D69" s="246">
        <v>513765339</v>
      </c>
      <c r="E69" s="141" t="s">
        <v>429</v>
      </c>
      <c r="F69" s="141" t="s">
        <v>2499</v>
      </c>
      <c r="G69" s="141" t="s">
        <v>4004</v>
      </c>
      <c r="H69" s="141" t="s">
        <v>76</v>
      </c>
      <c r="I69" s="141" t="s">
        <v>73</v>
      </c>
      <c r="J69" s="141" t="s">
        <v>53</v>
      </c>
      <c r="K69" s="141" t="s">
        <v>314</v>
      </c>
      <c r="L69" s="141" t="s">
        <v>821</v>
      </c>
      <c r="M69" s="141" t="s">
        <v>311</v>
      </c>
      <c r="N69" s="141" t="s">
        <v>1125</v>
      </c>
      <c r="O69" s="141" t="s">
        <v>62</v>
      </c>
      <c r="P69" s="141" t="s">
        <v>1206</v>
      </c>
      <c r="Q69" s="227">
        <v>659910</v>
      </c>
      <c r="R69" s="148">
        <v>1</v>
      </c>
      <c r="S69" s="148">
        <v>283.16000000000003</v>
      </c>
      <c r="T69" s="148">
        <v>1868.6011599999999</v>
      </c>
      <c r="U69" s="229">
        <v>8.7476356599999999E-4</v>
      </c>
      <c r="V69" s="229">
        <v>0.22611447828600001</v>
      </c>
      <c r="W69" s="229">
        <v>9.5035303401016374E-3</v>
      </c>
    </row>
    <row r="70" spans="1:23" ht="13.5" thickBot="1">
      <c r="A70" s="153">
        <v>8694</v>
      </c>
      <c r="B70" s="153">
        <v>14394</v>
      </c>
      <c r="C70" s="141" t="s">
        <v>3940</v>
      </c>
      <c r="D70" s="246">
        <v>513765339</v>
      </c>
      <c r="E70" s="141" t="s">
        <v>429</v>
      </c>
      <c r="F70" s="141" t="s">
        <v>2500</v>
      </c>
      <c r="G70" s="141" t="s">
        <v>4005</v>
      </c>
      <c r="H70" s="141" t="s">
        <v>76</v>
      </c>
      <c r="I70" s="141" t="s">
        <v>73</v>
      </c>
      <c r="J70" s="141" t="s">
        <v>53</v>
      </c>
      <c r="K70" s="141" t="s">
        <v>313</v>
      </c>
      <c r="L70" s="141" t="s">
        <v>821</v>
      </c>
      <c r="M70" s="141" t="s">
        <v>311</v>
      </c>
      <c r="N70" s="141" t="s">
        <v>1123</v>
      </c>
      <c r="O70" s="141" t="s">
        <v>62</v>
      </c>
      <c r="P70" s="141" t="s">
        <v>1206</v>
      </c>
      <c r="Q70" s="227">
        <v>4083100</v>
      </c>
      <c r="R70" s="148">
        <v>1</v>
      </c>
      <c r="S70" s="148">
        <v>156.63</v>
      </c>
      <c r="T70" s="148">
        <v>6395.3595299999997</v>
      </c>
      <c r="U70" s="229">
        <v>2.5088887172000002E-2</v>
      </c>
      <c r="V70" s="229">
        <v>0.77388552171299996</v>
      </c>
      <c r="W70" s="229">
        <v>3.2526199078894473E-2</v>
      </c>
    </row>
    <row r="71" spans="1:23" ht="13.5" thickBot="1">
      <c r="A71" s="153">
        <v>8694</v>
      </c>
      <c r="B71" s="153">
        <v>14481</v>
      </c>
      <c r="C71" s="141" t="s">
        <v>2494</v>
      </c>
      <c r="D71" s="246" t="s">
        <v>4249</v>
      </c>
      <c r="E71" s="141" t="s">
        <v>430</v>
      </c>
      <c r="F71" s="141" t="s">
        <v>2495</v>
      </c>
      <c r="G71" s="141" t="s">
        <v>2496</v>
      </c>
      <c r="H71" s="141" t="s">
        <v>76</v>
      </c>
      <c r="I71" s="141" t="s">
        <v>102</v>
      </c>
      <c r="J71" s="141" t="s">
        <v>61</v>
      </c>
      <c r="K71" s="141" t="s">
        <v>317</v>
      </c>
      <c r="L71" s="141" t="s">
        <v>821</v>
      </c>
      <c r="M71" s="141" t="s">
        <v>102</v>
      </c>
      <c r="N71" s="141" t="s">
        <v>776</v>
      </c>
      <c r="O71" s="141" t="s">
        <v>62</v>
      </c>
      <c r="P71" s="141" t="s">
        <v>1207</v>
      </c>
      <c r="Q71" s="227">
        <v>320.2</v>
      </c>
      <c r="R71" s="148">
        <v>3.71</v>
      </c>
      <c r="S71" s="148">
        <v>133477.4</v>
      </c>
      <c r="T71" s="148">
        <v>1585.6341</v>
      </c>
      <c r="U71" s="229">
        <v>8.2672794400000006E-3</v>
      </c>
      <c r="V71" s="229">
        <v>1</v>
      </c>
      <c r="W71" s="229">
        <v>4.9065818578683225E-3</v>
      </c>
    </row>
    <row r="72" spans="1:23" ht="13.5" thickBot="1">
      <c r="A72" s="153">
        <v>8694</v>
      </c>
      <c r="B72" s="153">
        <v>15247</v>
      </c>
      <c r="C72" s="141" t="s">
        <v>2439</v>
      </c>
      <c r="D72" s="246">
        <v>513534974</v>
      </c>
      <c r="E72" s="141" t="s">
        <v>429</v>
      </c>
      <c r="F72" s="141" t="s">
        <v>2498</v>
      </c>
      <c r="G72" s="141" t="s">
        <v>4002</v>
      </c>
      <c r="H72" s="141" t="s">
        <v>76</v>
      </c>
      <c r="I72" s="141" t="s">
        <v>73</v>
      </c>
      <c r="J72" s="141" t="s">
        <v>53</v>
      </c>
      <c r="K72" s="141" t="s">
        <v>314</v>
      </c>
      <c r="L72" s="141" t="s">
        <v>821</v>
      </c>
      <c r="M72" s="141" t="s">
        <v>311</v>
      </c>
      <c r="N72" s="141" t="s">
        <v>1125</v>
      </c>
      <c r="O72" s="141" t="s">
        <v>62</v>
      </c>
      <c r="P72" s="141" t="s">
        <v>1206</v>
      </c>
      <c r="Q72" s="227">
        <v>209150</v>
      </c>
      <c r="R72" s="148">
        <v>1</v>
      </c>
      <c r="S72" s="148">
        <v>752.49</v>
      </c>
      <c r="T72" s="148">
        <v>1573.8328300000001</v>
      </c>
      <c r="U72" s="229">
        <v>1.50157786E-4</v>
      </c>
      <c r="V72" s="229">
        <v>0.75210092966700004</v>
      </c>
      <c r="W72" s="229">
        <v>1.3962208382348105E-2</v>
      </c>
    </row>
    <row r="73" spans="1:23" ht="13.5" thickBot="1">
      <c r="A73" s="153">
        <v>8694</v>
      </c>
      <c r="B73" s="153">
        <v>15247</v>
      </c>
      <c r="C73" s="141" t="s">
        <v>3940</v>
      </c>
      <c r="D73" s="246">
        <v>513765339</v>
      </c>
      <c r="E73" s="141" t="s">
        <v>429</v>
      </c>
      <c r="F73" s="141" t="s">
        <v>2499</v>
      </c>
      <c r="G73" s="141" t="s">
        <v>4004</v>
      </c>
      <c r="H73" s="141" t="s">
        <v>76</v>
      </c>
      <c r="I73" s="141" t="s">
        <v>73</v>
      </c>
      <c r="J73" s="141" t="s">
        <v>53</v>
      </c>
      <c r="K73" s="141" t="s">
        <v>314</v>
      </c>
      <c r="L73" s="141" t="s">
        <v>821</v>
      </c>
      <c r="M73" s="141" t="s">
        <v>311</v>
      </c>
      <c r="N73" s="141" t="s">
        <v>1125</v>
      </c>
      <c r="O73" s="141" t="s">
        <v>62</v>
      </c>
      <c r="P73" s="141" t="s">
        <v>1206</v>
      </c>
      <c r="Q73" s="227">
        <v>183200</v>
      </c>
      <c r="R73" s="148">
        <v>1</v>
      </c>
      <c r="S73" s="148">
        <v>283.16000000000003</v>
      </c>
      <c r="T73" s="148">
        <v>518.74911999999995</v>
      </c>
      <c r="U73" s="229">
        <v>2.42846274E-4</v>
      </c>
      <c r="V73" s="229">
        <v>0.24789907033200001</v>
      </c>
      <c r="W73" s="229">
        <v>4.6020664797033761E-3</v>
      </c>
    </row>
    <row r="74" spans="1:23" ht="13.5" thickBot="1">
      <c r="A74" s="153">
        <v>8694</v>
      </c>
      <c r="B74" s="153">
        <v>15248</v>
      </c>
      <c r="C74" s="141" t="s">
        <v>3940</v>
      </c>
      <c r="D74" s="246">
        <v>513765339</v>
      </c>
      <c r="E74" s="141" t="s">
        <v>429</v>
      </c>
      <c r="F74" s="141" t="s">
        <v>4000</v>
      </c>
      <c r="G74" s="141" t="s">
        <v>4001</v>
      </c>
      <c r="H74" s="141" t="s">
        <v>76</v>
      </c>
      <c r="I74" s="141" t="s">
        <v>212</v>
      </c>
      <c r="J74" s="141" t="s">
        <v>53</v>
      </c>
      <c r="K74" s="141" t="s">
        <v>53</v>
      </c>
      <c r="L74" s="141" t="s">
        <v>821</v>
      </c>
      <c r="M74" s="141" t="s">
        <v>311</v>
      </c>
      <c r="N74" s="141" t="s">
        <v>1002</v>
      </c>
      <c r="O74" s="141" t="s">
        <v>62</v>
      </c>
      <c r="P74" s="141" t="s">
        <v>1206</v>
      </c>
      <c r="Q74" s="227">
        <v>312000</v>
      </c>
      <c r="R74" s="148">
        <v>1</v>
      </c>
      <c r="S74" s="148">
        <v>160.61000000000001</v>
      </c>
      <c r="T74" s="148">
        <v>501.10320000000002</v>
      </c>
      <c r="U74" s="229">
        <v>1.487376357E-3</v>
      </c>
      <c r="V74" s="229">
        <v>9.9708372680000004E-2</v>
      </c>
      <c r="W74" s="229">
        <v>2.4168754855535626E-2</v>
      </c>
    </row>
    <row r="75" spans="1:23" ht="13.5" thickBot="1">
      <c r="A75" s="153">
        <v>8694</v>
      </c>
      <c r="B75" s="153">
        <v>15248</v>
      </c>
      <c r="C75" s="141" t="s">
        <v>2439</v>
      </c>
      <c r="D75" s="246">
        <v>513534974</v>
      </c>
      <c r="E75" s="141" t="s">
        <v>429</v>
      </c>
      <c r="F75" s="141" t="s">
        <v>2492</v>
      </c>
      <c r="G75" s="141" t="s">
        <v>4003</v>
      </c>
      <c r="H75" s="141" t="s">
        <v>76</v>
      </c>
      <c r="I75" s="141" t="s">
        <v>211</v>
      </c>
      <c r="J75" s="141" t="s">
        <v>53</v>
      </c>
      <c r="K75" s="141" t="s">
        <v>53</v>
      </c>
      <c r="L75" s="141" t="s">
        <v>821</v>
      </c>
      <c r="M75" s="141" t="s">
        <v>311</v>
      </c>
      <c r="N75" s="141" t="s">
        <v>997</v>
      </c>
      <c r="O75" s="141" t="s">
        <v>62</v>
      </c>
      <c r="P75" s="141" t="s">
        <v>1206</v>
      </c>
      <c r="Q75" s="227">
        <v>1442450</v>
      </c>
      <c r="R75" s="148">
        <v>1</v>
      </c>
      <c r="S75" s="148">
        <v>101.32</v>
      </c>
      <c r="T75" s="148">
        <v>1461.4903400000001</v>
      </c>
      <c r="U75" s="229">
        <v>1.1274254556E-2</v>
      </c>
      <c r="V75" s="229">
        <v>0.29080401699699998</v>
      </c>
      <c r="W75" s="229">
        <v>7.0489275963900075E-2</v>
      </c>
    </row>
    <row r="76" spans="1:23" ht="13.5" thickBot="1">
      <c r="A76" s="153">
        <v>8694</v>
      </c>
      <c r="B76" s="153">
        <v>15248</v>
      </c>
      <c r="C76" s="151" t="s">
        <v>2440</v>
      </c>
      <c r="D76" s="151">
        <v>510938608</v>
      </c>
      <c r="E76" s="141" t="s">
        <v>429</v>
      </c>
      <c r="F76" s="141" t="s">
        <v>2493</v>
      </c>
      <c r="G76" s="141" t="s">
        <v>4014</v>
      </c>
      <c r="H76" s="141" t="s">
        <v>76</v>
      </c>
      <c r="I76" s="141" t="s">
        <v>211</v>
      </c>
      <c r="J76" s="141" t="s">
        <v>53</v>
      </c>
      <c r="K76" s="141" t="s">
        <v>53</v>
      </c>
      <c r="L76" s="141" t="s">
        <v>821</v>
      </c>
      <c r="M76" s="141" t="s">
        <v>311</v>
      </c>
      <c r="N76" s="141" t="s">
        <v>997</v>
      </c>
      <c r="O76" s="141" t="s">
        <v>62</v>
      </c>
      <c r="P76" s="141" t="s">
        <v>1206</v>
      </c>
      <c r="Q76" s="227">
        <v>970200</v>
      </c>
      <c r="R76" s="148">
        <v>1</v>
      </c>
      <c r="S76" s="148">
        <v>139.02000000000001</v>
      </c>
      <c r="T76" s="148">
        <v>1348.7720400000001</v>
      </c>
      <c r="U76" s="229">
        <v>2.766746012E-3</v>
      </c>
      <c r="V76" s="229">
        <v>0.268375586557</v>
      </c>
      <c r="W76" s="229">
        <v>6.5052749195696008E-2</v>
      </c>
    </row>
    <row r="77" spans="1:23" ht="13.5" thickBot="1">
      <c r="A77" s="153">
        <v>8694</v>
      </c>
      <c r="B77" s="153">
        <v>15248</v>
      </c>
      <c r="C77" s="141" t="s">
        <v>2441</v>
      </c>
      <c r="D77" s="246">
        <v>511776783</v>
      </c>
      <c r="E77" s="141" t="s">
        <v>429</v>
      </c>
      <c r="F77" s="141" t="s">
        <v>4009</v>
      </c>
      <c r="G77" s="141" t="s">
        <v>4010</v>
      </c>
      <c r="H77" s="141" t="s">
        <v>76</v>
      </c>
      <c r="I77" s="141" t="s">
        <v>212</v>
      </c>
      <c r="J77" s="141" t="s">
        <v>53</v>
      </c>
      <c r="K77" s="141" t="s">
        <v>53</v>
      </c>
      <c r="L77" s="141" t="s">
        <v>821</v>
      </c>
      <c r="M77" s="141" t="s">
        <v>311</v>
      </c>
      <c r="N77" s="141" t="s">
        <v>997</v>
      </c>
      <c r="O77" s="141" t="s">
        <v>62</v>
      </c>
      <c r="P77" s="141" t="s">
        <v>1206</v>
      </c>
      <c r="Q77" s="227">
        <v>1245959</v>
      </c>
      <c r="R77" s="148">
        <v>1</v>
      </c>
      <c r="S77" s="148">
        <v>121.58</v>
      </c>
      <c r="T77" s="148">
        <v>1514.8369499999999</v>
      </c>
      <c r="U77" s="229">
        <v>2.3207795389999998E-3</v>
      </c>
      <c r="V77" s="229">
        <v>0.30141880387300002</v>
      </c>
      <c r="W77" s="229">
        <v>7.3062241252215665E-2</v>
      </c>
    </row>
    <row r="78" spans="1:23" ht="13.5" thickBot="1">
      <c r="A78" s="153">
        <v>8694</v>
      </c>
      <c r="B78" s="153">
        <v>15248</v>
      </c>
      <c r="C78" s="151" t="s">
        <v>2441</v>
      </c>
      <c r="D78" s="151">
        <v>511776783</v>
      </c>
      <c r="E78" s="141" t="s">
        <v>429</v>
      </c>
      <c r="F78" s="141" t="s">
        <v>3949</v>
      </c>
      <c r="G78" s="141" t="s">
        <v>4008</v>
      </c>
      <c r="H78" s="141" t="s">
        <v>76</v>
      </c>
      <c r="I78" s="141" t="s">
        <v>212</v>
      </c>
      <c r="J78" s="141" t="s">
        <v>53</v>
      </c>
      <c r="K78" s="141" t="s">
        <v>53</v>
      </c>
      <c r="L78" s="141" t="s">
        <v>821</v>
      </c>
      <c r="M78" s="141" t="s">
        <v>311</v>
      </c>
      <c r="N78" s="141" t="s">
        <v>1002</v>
      </c>
      <c r="O78" s="141" t="s">
        <v>62</v>
      </c>
      <c r="P78" s="141" t="s">
        <v>1206</v>
      </c>
      <c r="Q78" s="227">
        <v>190349</v>
      </c>
      <c r="R78" s="148">
        <v>1</v>
      </c>
      <c r="S78" s="148">
        <v>104.8</v>
      </c>
      <c r="T78" s="148">
        <v>199.48575</v>
      </c>
      <c r="U78" s="229">
        <v>1.808691074E-3</v>
      </c>
      <c r="V78" s="229">
        <v>3.9693219889999999E-2</v>
      </c>
      <c r="W78" s="229">
        <v>9.6214156862751352E-3</v>
      </c>
    </row>
    <row r="79" spans="1:23" ht="13.5" thickBot="1">
      <c r="A79" s="153">
        <v>8861</v>
      </c>
      <c r="B79" s="153">
        <v>9113</v>
      </c>
      <c r="C79" s="151" t="s">
        <v>2440</v>
      </c>
      <c r="D79" s="151">
        <v>510938608</v>
      </c>
      <c r="E79" s="141" t="s">
        <v>429</v>
      </c>
      <c r="F79" s="141" t="s">
        <v>2501</v>
      </c>
      <c r="G79" s="141" t="s">
        <v>4013</v>
      </c>
      <c r="H79" s="141" t="s">
        <v>76</v>
      </c>
      <c r="I79" s="141" t="s">
        <v>73</v>
      </c>
      <c r="J79" s="141" t="s">
        <v>53</v>
      </c>
      <c r="K79" s="141" t="s">
        <v>166</v>
      </c>
      <c r="L79" s="141" t="s">
        <v>821</v>
      </c>
      <c r="M79" s="141" t="s">
        <v>311</v>
      </c>
      <c r="N79" s="141" t="s">
        <v>1124</v>
      </c>
      <c r="O79" s="141" t="s">
        <v>62</v>
      </c>
      <c r="P79" s="141" t="s">
        <v>1206</v>
      </c>
      <c r="Q79" s="227">
        <v>2000</v>
      </c>
      <c r="R79" s="148">
        <v>1</v>
      </c>
      <c r="S79" s="148">
        <v>24966.68</v>
      </c>
      <c r="T79" s="148">
        <v>499.33359999999999</v>
      </c>
      <c r="U79" s="229">
        <v>3.1923144391414799E-5</v>
      </c>
      <c r="V79" s="229">
        <v>1</v>
      </c>
      <c r="W79" s="229">
        <v>5.9682127651829861E-3</v>
      </c>
    </row>
    <row r="80" spans="1:23" ht="13.5" thickBot="1">
      <c r="A80" s="153">
        <v>8861</v>
      </c>
      <c r="B80" s="153">
        <v>9414</v>
      </c>
      <c r="C80" s="151" t="s">
        <v>3940</v>
      </c>
      <c r="D80" s="151">
        <v>513765339</v>
      </c>
      <c r="E80" s="141" t="s">
        <v>429</v>
      </c>
      <c r="F80" s="141" t="s">
        <v>2497</v>
      </c>
      <c r="G80" s="141" t="s">
        <v>3999</v>
      </c>
      <c r="H80" s="141" t="s">
        <v>76</v>
      </c>
      <c r="I80" s="141" t="s">
        <v>73</v>
      </c>
      <c r="J80" s="141" t="s">
        <v>53</v>
      </c>
      <c r="K80" s="141" t="s">
        <v>314</v>
      </c>
      <c r="L80" s="141" t="s">
        <v>821</v>
      </c>
      <c r="M80" s="141" t="s">
        <v>311</v>
      </c>
      <c r="N80" s="141" t="s">
        <v>1125</v>
      </c>
      <c r="O80" s="141" t="s">
        <v>62</v>
      </c>
      <c r="P80" s="141" t="s">
        <v>1206</v>
      </c>
      <c r="Q80" s="227">
        <v>1040946</v>
      </c>
      <c r="R80" s="148">
        <v>1</v>
      </c>
      <c r="S80" s="148">
        <v>237.46</v>
      </c>
      <c r="T80" s="148">
        <v>2471.8303700000001</v>
      </c>
      <c r="U80" s="229">
        <v>7.2204680699999998E-4</v>
      </c>
      <c r="V80" s="229">
        <v>1</v>
      </c>
      <c r="W80" s="229">
        <v>8.6956689451514815E-2</v>
      </c>
    </row>
    <row r="81" spans="1:23" ht="13.5" thickBot="1">
      <c r="A81" s="153">
        <v>8861</v>
      </c>
      <c r="B81" s="153">
        <v>9420</v>
      </c>
      <c r="C81" s="151" t="s">
        <v>2439</v>
      </c>
      <c r="D81" s="151">
        <v>513534974</v>
      </c>
      <c r="E81" s="141" t="s">
        <v>429</v>
      </c>
      <c r="F81" s="141" t="s">
        <v>2498</v>
      </c>
      <c r="G81" s="141" t="s">
        <v>4002</v>
      </c>
      <c r="H81" s="141" t="s">
        <v>76</v>
      </c>
      <c r="I81" s="141" t="s">
        <v>73</v>
      </c>
      <c r="J81" s="141" t="s">
        <v>53</v>
      </c>
      <c r="K81" s="141" t="s">
        <v>314</v>
      </c>
      <c r="L81" s="141" t="s">
        <v>821</v>
      </c>
      <c r="M81" s="141" t="s">
        <v>311</v>
      </c>
      <c r="N81" s="141" t="s">
        <v>1125</v>
      </c>
      <c r="O81" s="141" t="s">
        <v>62</v>
      </c>
      <c r="P81" s="141" t="s">
        <v>1206</v>
      </c>
      <c r="Q81" s="227">
        <v>626150</v>
      </c>
      <c r="R81" s="148">
        <v>1</v>
      </c>
      <c r="S81" s="148">
        <v>752.49</v>
      </c>
      <c r="T81" s="148">
        <v>4711.7161299999998</v>
      </c>
      <c r="U81" s="229">
        <v>4.4954003299999999E-4</v>
      </c>
      <c r="V81" s="229">
        <v>0.218426501341</v>
      </c>
      <c r="W81" s="229">
        <v>1.7218012035996901E-2</v>
      </c>
    </row>
    <row r="82" spans="1:23" ht="13.5" thickBot="1">
      <c r="A82" s="153">
        <v>8861</v>
      </c>
      <c r="B82" s="153">
        <v>9420</v>
      </c>
      <c r="C82" s="141" t="s">
        <v>3940</v>
      </c>
      <c r="D82" s="246">
        <v>513765339</v>
      </c>
      <c r="E82" s="141" t="s">
        <v>429</v>
      </c>
      <c r="F82" s="141" t="s">
        <v>2497</v>
      </c>
      <c r="G82" s="141" t="s">
        <v>3999</v>
      </c>
      <c r="H82" s="141" t="s">
        <v>76</v>
      </c>
      <c r="I82" s="141" t="s">
        <v>73</v>
      </c>
      <c r="J82" s="141" t="s">
        <v>53</v>
      </c>
      <c r="K82" s="141" t="s">
        <v>314</v>
      </c>
      <c r="L82" s="141" t="s">
        <v>821</v>
      </c>
      <c r="M82" s="141" t="s">
        <v>311</v>
      </c>
      <c r="N82" s="141" t="s">
        <v>1125</v>
      </c>
      <c r="O82" s="141" t="s">
        <v>62</v>
      </c>
      <c r="P82" s="141" t="s">
        <v>1206</v>
      </c>
      <c r="Q82" s="227">
        <v>7099915</v>
      </c>
      <c r="R82" s="148">
        <v>1</v>
      </c>
      <c r="S82" s="148">
        <v>237.46</v>
      </c>
      <c r="T82" s="148">
        <v>16859.458159999998</v>
      </c>
      <c r="U82" s="229">
        <v>4.9248193049999996E-3</v>
      </c>
      <c r="V82" s="229">
        <v>0.78157349865799997</v>
      </c>
      <c r="W82" s="229">
        <v>6.1609474236145496E-2</v>
      </c>
    </row>
    <row r="83" spans="1:23" ht="13.5" thickBot="1">
      <c r="A83" s="153">
        <v>8861</v>
      </c>
      <c r="B83" s="153">
        <v>9421</v>
      </c>
      <c r="C83" s="141" t="s">
        <v>2442</v>
      </c>
      <c r="D83" s="246">
        <v>511303661</v>
      </c>
      <c r="E83" s="141" t="s">
        <v>429</v>
      </c>
      <c r="F83" s="141" t="s">
        <v>2489</v>
      </c>
      <c r="G83" s="141" t="s">
        <v>3996</v>
      </c>
      <c r="H83" s="141" t="s">
        <v>76</v>
      </c>
      <c r="I83" s="141" t="s">
        <v>73</v>
      </c>
      <c r="J83" s="141" t="s">
        <v>53</v>
      </c>
      <c r="K83" s="141" t="s">
        <v>314</v>
      </c>
      <c r="L83" s="141" t="s">
        <v>821</v>
      </c>
      <c r="M83" s="141" t="s">
        <v>311</v>
      </c>
      <c r="N83" s="141" t="s">
        <v>1125</v>
      </c>
      <c r="O83" s="141" t="s">
        <v>62</v>
      </c>
      <c r="P83" s="141" t="s">
        <v>1206</v>
      </c>
      <c r="Q83" s="227">
        <v>3070000</v>
      </c>
      <c r="R83" s="148">
        <v>1</v>
      </c>
      <c r="S83" s="148">
        <v>302.04000000000002</v>
      </c>
      <c r="T83" s="148">
        <v>9272.6280000000006</v>
      </c>
      <c r="U83" s="229">
        <v>1.2864138659999999E-3</v>
      </c>
      <c r="V83" s="229">
        <v>0.49630673643200002</v>
      </c>
      <c r="W83" s="229">
        <v>2.0715320503385922E-2</v>
      </c>
    </row>
    <row r="84" spans="1:23" ht="13.5" thickBot="1">
      <c r="A84" s="153">
        <v>8861</v>
      </c>
      <c r="B84" s="153">
        <v>9421</v>
      </c>
      <c r="C84" s="141" t="s">
        <v>3940</v>
      </c>
      <c r="D84" s="246">
        <v>513765339</v>
      </c>
      <c r="E84" s="141" t="s">
        <v>429</v>
      </c>
      <c r="F84" s="141" t="s">
        <v>2497</v>
      </c>
      <c r="G84" s="141" t="s">
        <v>3999</v>
      </c>
      <c r="H84" s="141" t="s">
        <v>76</v>
      </c>
      <c r="I84" s="141" t="s">
        <v>73</v>
      </c>
      <c r="J84" s="141" t="s">
        <v>53</v>
      </c>
      <c r="K84" s="141" t="s">
        <v>314</v>
      </c>
      <c r="L84" s="141" t="s">
        <v>821</v>
      </c>
      <c r="M84" s="141" t="s">
        <v>311</v>
      </c>
      <c r="N84" s="141" t="s">
        <v>1125</v>
      </c>
      <c r="O84" s="141" t="s">
        <v>62</v>
      </c>
      <c r="P84" s="141" t="s">
        <v>1206</v>
      </c>
      <c r="Q84" s="227">
        <v>3963039</v>
      </c>
      <c r="R84" s="148">
        <v>1</v>
      </c>
      <c r="S84" s="148">
        <v>237.46</v>
      </c>
      <c r="T84" s="148">
        <v>9410.6324100000002</v>
      </c>
      <c r="U84" s="229">
        <v>2.7489414970000002E-3</v>
      </c>
      <c r="V84" s="229">
        <v>0.50369326356699995</v>
      </c>
      <c r="W84" s="229">
        <v>2.1023626367055927E-2</v>
      </c>
    </row>
    <row r="85" spans="1:23" ht="13.5" thickBot="1">
      <c r="A85" s="153">
        <v>7956</v>
      </c>
      <c r="B85" s="153">
        <v>7963</v>
      </c>
      <c r="C85" s="141"/>
      <c r="D85" s="246"/>
      <c r="E85" s="141"/>
      <c r="F85" s="141"/>
      <c r="G85" s="141"/>
      <c r="H85" s="141"/>
      <c r="I85" s="141"/>
      <c r="J85" s="141"/>
      <c r="K85" s="141"/>
      <c r="L85" s="141"/>
      <c r="M85" s="141"/>
      <c r="N85" s="141"/>
      <c r="O85" s="141"/>
      <c r="P85" s="141"/>
      <c r="Q85" s="227"/>
      <c r="R85" s="148"/>
      <c r="S85" s="148"/>
      <c r="T85" s="148"/>
      <c r="U85" s="229"/>
      <c r="V85" s="229"/>
      <c r="W85" s="229"/>
    </row>
    <row r="86" spans="1:23" ht="13.5" thickBot="1">
      <c r="A86" s="153">
        <v>7956</v>
      </c>
      <c r="B86" s="153">
        <v>15258</v>
      </c>
      <c r="C86" s="141"/>
      <c r="D86" s="246"/>
      <c r="E86" s="141"/>
      <c r="F86" s="141"/>
      <c r="G86" s="141"/>
      <c r="H86" s="141"/>
      <c r="I86" s="141"/>
      <c r="J86" s="141"/>
      <c r="K86" s="141"/>
      <c r="L86" s="141"/>
      <c r="M86" s="141"/>
      <c r="N86" s="141"/>
      <c r="O86" s="141"/>
      <c r="P86" s="141"/>
      <c r="Q86" s="227"/>
      <c r="R86" s="148"/>
      <c r="S86" s="148"/>
      <c r="T86" s="148"/>
      <c r="U86" s="229"/>
      <c r="V86" s="229"/>
      <c r="W86" s="229"/>
    </row>
    <row r="87" spans="1:23" ht="13.5" thickBot="1">
      <c r="A87" s="153">
        <v>7956</v>
      </c>
      <c r="B87" s="153">
        <v>15259</v>
      </c>
      <c r="C87" s="141"/>
      <c r="D87" s="246"/>
      <c r="E87" s="141"/>
      <c r="F87" s="141"/>
      <c r="G87" s="141"/>
      <c r="H87" s="141"/>
      <c r="I87" s="141"/>
      <c r="J87" s="141"/>
      <c r="K87" s="141"/>
      <c r="L87" s="141"/>
      <c r="M87" s="141"/>
      <c r="N87" s="141"/>
      <c r="O87" s="141"/>
      <c r="P87" s="141"/>
      <c r="Q87" s="227"/>
      <c r="R87" s="148"/>
      <c r="S87" s="148"/>
      <c r="T87" s="148"/>
      <c r="U87" s="229"/>
      <c r="V87" s="229"/>
      <c r="W87" s="229"/>
    </row>
    <row r="88" spans="1:23" ht="13.5" thickBot="1">
      <c r="A88" s="153">
        <v>7956</v>
      </c>
      <c r="B88" s="153">
        <v>15260</v>
      </c>
      <c r="C88" s="141"/>
      <c r="D88" s="246"/>
      <c r="E88" s="141"/>
      <c r="F88" s="141"/>
      <c r="G88" s="141"/>
      <c r="H88" s="141"/>
      <c r="I88" s="141"/>
      <c r="J88" s="141"/>
      <c r="K88" s="141"/>
      <c r="L88" s="141"/>
      <c r="M88" s="141"/>
      <c r="N88" s="141"/>
      <c r="O88" s="141"/>
      <c r="P88" s="141"/>
      <c r="Q88" s="227"/>
      <c r="R88" s="148"/>
      <c r="S88" s="148"/>
      <c r="T88" s="148"/>
      <c r="U88" s="229"/>
      <c r="V88" s="229"/>
      <c r="W88" s="229"/>
    </row>
    <row r="89" spans="1:23" ht="13.5" thickBot="1">
      <c r="A89" s="153">
        <v>8700</v>
      </c>
      <c r="B89" s="153">
        <v>8705</v>
      </c>
      <c r="C89" s="141"/>
      <c r="D89" s="246"/>
      <c r="E89" s="141"/>
      <c r="F89" s="141"/>
      <c r="G89" s="141"/>
      <c r="H89" s="141"/>
      <c r="I89" s="141"/>
      <c r="J89" s="141"/>
      <c r="K89" s="141"/>
      <c r="L89" s="141"/>
      <c r="M89" s="141"/>
      <c r="N89" s="141"/>
      <c r="O89" s="141"/>
      <c r="P89" s="141"/>
      <c r="Q89" s="227"/>
      <c r="R89" s="148"/>
      <c r="S89" s="148"/>
      <c r="T89" s="148"/>
      <c r="U89" s="229"/>
      <c r="V89" s="229"/>
      <c r="W89" s="229"/>
    </row>
    <row r="90" spans="1:23" ht="13.5" thickBot="1">
      <c r="A90" s="153">
        <v>8700</v>
      </c>
      <c r="B90" s="153">
        <v>15237</v>
      </c>
      <c r="C90" s="141"/>
      <c r="D90" s="246"/>
      <c r="E90" s="141"/>
      <c r="F90" s="141"/>
      <c r="G90" s="141"/>
      <c r="H90" s="141"/>
      <c r="I90" s="141"/>
      <c r="J90" s="141"/>
      <c r="K90" s="141"/>
      <c r="L90" s="141"/>
      <c r="M90" s="141"/>
      <c r="N90" s="141"/>
      <c r="O90" s="141"/>
      <c r="P90" s="141"/>
      <c r="Q90" s="227"/>
      <c r="R90" s="148"/>
      <c r="S90" s="148"/>
      <c r="T90" s="148"/>
      <c r="U90" s="229"/>
      <c r="V90" s="229"/>
      <c r="W90" s="229"/>
    </row>
    <row r="91" spans="1:23" ht="13.5" thickBot="1">
      <c r="A91" s="153">
        <v>8700</v>
      </c>
      <c r="B91" s="153">
        <v>15240</v>
      </c>
      <c r="C91" s="141"/>
      <c r="D91" s="246"/>
      <c r="E91" s="141"/>
      <c r="F91" s="141"/>
      <c r="G91" s="141"/>
      <c r="H91" s="141"/>
      <c r="I91" s="141"/>
      <c r="J91" s="141"/>
      <c r="K91" s="141"/>
      <c r="L91" s="141"/>
      <c r="M91" s="141"/>
      <c r="N91" s="141"/>
      <c r="O91" s="141"/>
      <c r="P91" s="141"/>
      <c r="Q91" s="227"/>
      <c r="R91" s="148"/>
      <c r="S91" s="148"/>
      <c r="T91" s="148"/>
      <c r="U91" s="229"/>
      <c r="V91" s="229"/>
      <c r="W91" s="229"/>
    </row>
    <row r="92" spans="1:23" ht="13.5" thickBot="1">
      <c r="A92" s="153">
        <v>8700</v>
      </c>
      <c r="B92" s="153">
        <v>15241</v>
      </c>
      <c r="C92" s="141"/>
      <c r="D92" s="246"/>
      <c r="E92" s="141"/>
      <c r="F92" s="141"/>
      <c r="G92" s="141"/>
      <c r="H92" s="141"/>
      <c r="I92" s="141"/>
      <c r="J92" s="141"/>
      <c r="K92" s="141"/>
      <c r="L92" s="141"/>
      <c r="M92" s="141"/>
      <c r="N92" s="141"/>
      <c r="O92" s="141"/>
      <c r="P92" s="141"/>
      <c r="Q92" s="227"/>
      <c r="R92" s="148"/>
      <c r="S92" s="148"/>
      <c r="T92" s="148"/>
      <c r="U92" s="229"/>
      <c r="V92" s="229"/>
      <c r="W92" s="229"/>
    </row>
    <row r="93" spans="1:23" ht="13.5" thickBot="1">
      <c r="A93" s="153">
        <v>8700</v>
      </c>
      <c r="B93" s="153">
        <v>15242</v>
      </c>
      <c r="C93" s="151"/>
      <c r="D93" s="151"/>
      <c r="E93" s="141"/>
      <c r="F93" s="141"/>
      <c r="G93" s="141"/>
      <c r="H93" s="141"/>
      <c r="I93" s="141"/>
      <c r="J93" s="141"/>
      <c r="K93" s="141"/>
      <c r="L93" s="141"/>
      <c r="M93" s="141"/>
      <c r="N93" s="141"/>
      <c r="O93" s="141"/>
      <c r="P93" s="141"/>
      <c r="Q93" s="227"/>
      <c r="R93" s="148"/>
      <c r="S93" s="148"/>
      <c r="T93" s="148"/>
      <c r="U93" s="229"/>
      <c r="V93" s="229"/>
      <c r="W93" s="229"/>
    </row>
    <row r="94" spans="1:23" ht="13.5" thickBot="1">
      <c r="A94" s="153">
        <v>8694</v>
      </c>
      <c r="B94" s="153">
        <v>8699</v>
      </c>
      <c r="C94" s="141"/>
      <c r="D94" s="246"/>
      <c r="E94" s="141"/>
      <c r="F94" s="141"/>
      <c r="G94" s="141"/>
      <c r="H94" s="141"/>
      <c r="I94" s="141"/>
      <c r="J94" s="141"/>
      <c r="K94" s="141"/>
      <c r="L94" s="141"/>
      <c r="M94" s="141"/>
      <c r="N94" s="141"/>
      <c r="O94" s="141"/>
      <c r="P94" s="141"/>
      <c r="Q94" s="227"/>
      <c r="R94" s="148"/>
      <c r="S94" s="148"/>
      <c r="T94" s="148"/>
      <c r="U94" s="229"/>
      <c r="V94" s="229"/>
      <c r="W94" s="229"/>
    </row>
    <row r="95" spans="1:23" ht="13.5" thickBot="1">
      <c r="A95" s="153">
        <v>8694</v>
      </c>
      <c r="B95" s="153">
        <v>14342</v>
      </c>
      <c r="C95" s="141"/>
      <c r="D95" s="246"/>
      <c r="E95" s="141"/>
      <c r="F95" s="141"/>
      <c r="G95" s="141"/>
      <c r="H95" s="141"/>
      <c r="I95" s="141"/>
      <c r="J95" s="141"/>
      <c r="K95" s="141"/>
      <c r="L95" s="141"/>
      <c r="M95" s="141"/>
      <c r="N95" s="141"/>
      <c r="O95" s="141"/>
      <c r="P95" s="141"/>
      <c r="Q95" s="227"/>
      <c r="R95" s="148"/>
      <c r="S95" s="148"/>
      <c r="T95" s="148"/>
      <c r="U95" s="229"/>
      <c r="V95" s="229"/>
      <c r="W95" s="229"/>
    </row>
    <row r="96" spans="1:23" ht="13.5" thickBot="1">
      <c r="A96" s="153">
        <v>8694</v>
      </c>
      <c r="B96" s="153">
        <v>15249</v>
      </c>
      <c r="C96" s="141"/>
      <c r="D96" s="246"/>
      <c r="E96" s="141"/>
      <c r="F96" s="141"/>
      <c r="G96" s="141"/>
      <c r="H96" s="141"/>
      <c r="I96" s="141"/>
      <c r="J96" s="141"/>
      <c r="K96" s="141"/>
      <c r="L96" s="141"/>
      <c r="M96" s="141"/>
      <c r="N96" s="141"/>
      <c r="O96" s="141"/>
      <c r="P96" s="141"/>
      <c r="Q96" s="227"/>
      <c r="R96" s="148"/>
      <c r="S96" s="148"/>
      <c r="T96" s="148"/>
      <c r="U96" s="229"/>
      <c r="V96" s="229"/>
      <c r="W96" s="229"/>
    </row>
    <row r="97" spans="1:23" ht="13.5" thickBot="1">
      <c r="A97" s="153">
        <v>8694</v>
      </c>
      <c r="B97" s="153">
        <v>15250</v>
      </c>
      <c r="C97" s="141"/>
      <c r="D97" s="246"/>
      <c r="E97" s="141"/>
      <c r="F97" s="141"/>
      <c r="G97" s="141"/>
      <c r="H97" s="141"/>
      <c r="I97" s="141"/>
      <c r="J97" s="141"/>
      <c r="K97" s="141"/>
      <c r="L97" s="141"/>
      <c r="M97" s="141"/>
      <c r="N97" s="141"/>
      <c r="O97" s="141"/>
      <c r="P97" s="141"/>
      <c r="Q97" s="227"/>
      <c r="R97" s="148"/>
      <c r="S97" s="148"/>
      <c r="T97" s="148"/>
      <c r="U97" s="229"/>
      <c r="V97" s="229"/>
      <c r="W97" s="229"/>
    </row>
    <row r="98" spans="1:23" ht="13.5" thickBot="1">
      <c r="A98" s="153">
        <v>8861</v>
      </c>
      <c r="B98" s="153">
        <v>9303</v>
      </c>
      <c r="C98" s="141"/>
      <c r="D98" s="246"/>
      <c r="E98" s="141"/>
      <c r="F98" s="141"/>
      <c r="G98" s="141"/>
      <c r="H98" s="141"/>
      <c r="I98" s="141"/>
      <c r="J98" s="141"/>
      <c r="K98" s="141"/>
      <c r="L98" s="141"/>
      <c r="M98" s="141"/>
      <c r="N98" s="141"/>
      <c r="O98" s="141"/>
      <c r="P98" s="141"/>
      <c r="Q98" s="227"/>
      <c r="R98" s="148"/>
      <c r="S98" s="148"/>
      <c r="T98" s="148"/>
      <c r="U98" s="229"/>
      <c r="V98" s="229"/>
      <c r="W98" s="229"/>
    </row>
    <row r="1048412" spans="14:14">
      <c r="N1048412" s="155"/>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00000000-0002-0000-0800-000000000000}">
      <formula1>israel_abroad</formula1>
    </dataValidation>
    <dataValidation type="list" allowBlank="1" showInputMessage="1" showErrorMessage="1" sqref="O2:O20" xr:uid="{00000000-0002-0000-0800-000001000000}">
      <formula1>Holding_interest</formula1>
    </dataValidation>
    <dataValidation type="list" allowBlank="1" showInputMessage="1" showErrorMessage="1" sqref="E2:E20 E22:E24 E76 E78:E81 E93 E48:E50" xr:uid="{00000000-0002-0000-0800-000002000000}">
      <formula1>Issuer_Type_TFunds</formula1>
    </dataValidation>
    <dataValidation type="list" allowBlank="1" showInputMessage="1" showErrorMessage="1" sqref="H2:H20" xr:uid="{00000000-0002-0000-0800-000003000000}">
      <formula1>Security_ID_Number_Type</formula1>
    </dataValidation>
    <dataValidation type="list" allowBlank="1" showInputMessage="1" showErrorMessage="1" sqref="L2:L20" xr:uid="{00000000-0002-0000-0800-000004000000}">
      <formula1>tradeable_status_funds</formula1>
    </dataValidation>
    <dataValidation type="list" allowBlank="1" showInputMessage="1" showErrorMessage="1" sqref="K2:K20" xr:uid="{00000000-0002-0000-0800-000005000000}">
      <formula1>Country_list_funds</formula1>
    </dataValidation>
    <dataValidation type="list" allowBlank="1" showInputMessage="1" showErrorMessage="1" sqref="M2:M20" xr:uid="{00000000-0002-0000-0800-000006000000}">
      <formula1>Stock_Exchange</formula1>
    </dataValidation>
    <dataValidation type="list" allowBlank="1" showInputMessage="1" showErrorMessage="1" sqref="N2:N84" xr:uid="{00000000-0002-0000-0800-000007000000}">
      <formula1>Fund_type</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8000000}">
          <x14:formula1>
            <xm:f>'אפשרויות בחירה'!$C$897:$C$900</xm:f>
          </x14:formula1>
          <xm:sqref>I2:I20 I26 I36 I43 I49 I75:I76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Y179"/>
  <sheetViews>
    <sheetView rightToLeft="1" workbookViewId="0">
      <pane ySplit="1" topLeftCell="A2" activePane="bottomLeft" state="frozen"/>
      <selection pane="bottomLeft" activeCell="A2" sqref="A2"/>
    </sheetView>
  </sheetViews>
  <sheetFormatPr defaultColWidth="9" defaultRowHeight="12.75"/>
  <cols>
    <col min="1" max="2" width="11.625" style="132" customWidth="1"/>
    <col min="3" max="3" width="22.875" style="132" bestFit="1" customWidth="1"/>
    <col min="4" max="4" width="11.625" style="132" customWidth="1"/>
    <col min="5" max="5" width="11.625" style="140" customWidth="1"/>
    <col min="6" max="6" width="27.125" style="132" customWidth="1"/>
    <col min="7" max="7" width="17.25" style="132" customWidth="1"/>
    <col min="8" max="11" width="11.625" style="132" customWidth="1"/>
    <col min="12" max="12" width="11.625" style="132"/>
    <col min="13" max="13" width="14.125" style="132" bestFit="1" customWidth="1"/>
    <col min="14" max="14" width="36.125" style="132" customWidth="1"/>
    <col min="15" max="15" width="11.625" style="178" customWidth="1"/>
    <col min="16" max="17" width="11.625" style="132" customWidth="1"/>
    <col min="18" max="23" width="11.625" style="158" customWidth="1"/>
    <col min="24" max="25" width="11.625" style="231" customWidth="1"/>
    <col min="26" max="26" width="11.625" style="132" customWidth="1"/>
    <col min="27" max="16384" width="9" style="132"/>
  </cols>
  <sheetData>
    <row r="1" spans="1:25" ht="66.75" customHeight="1">
      <c r="A1" s="14" t="s">
        <v>667</v>
      </c>
      <c r="B1" s="14" t="s">
        <v>0</v>
      </c>
      <c r="C1" s="14" t="s">
        <v>740</v>
      </c>
      <c r="D1" s="14" t="s">
        <v>2</v>
      </c>
      <c r="E1" s="131" t="s">
        <v>756</v>
      </c>
      <c r="F1" s="14" t="s">
        <v>1163</v>
      </c>
      <c r="G1" s="14" t="s">
        <v>29</v>
      </c>
      <c r="H1" s="14" t="s">
        <v>28</v>
      </c>
      <c r="I1" s="14" t="s">
        <v>620</v>
      </c>
      <c r="J1" s="14" t="s">
        <v>621</v>
      </c>
      <c r="K1" s="14" t="s">
        <v>625</v>
      </c>
      <c r="L1" s="14" t="s">
        <v>5</v>
      </c>
      <c r="M1" s="14" t="s">
        <v>754</v>
      </c>
      <c r="N1" s="14" t="s">
        <v>9</v>
      </c>
      <c r="O1" s="127" t="s">
        <v>682</v>
      </c>
      <c r="P1" s="14" t="s">
        <v>622</v>
      </c>
      <c r="Q1" s="14" t="s">
        <v>396</v>
      </c>
      <c r="R1" s="175" t="s">
        <v>23</v>
      </c>
      <c r="S1" s="175" t="s">
        <v>629</v>
      </c>
      <c r="T1" s="175" t="s">
        <v>789</v>
      </c>
      <c r="U1" s="175" t="s">
        <v>11</v>
      </c>
      <c r="V1" s="175" t="s">
        <v>15</v>
      </c>
      <c r="W1" s="175" t="s">
        <v>1171</v>
      </c>
      <c r="X1" s="228" t="s">
        <v>19</v>
      </c>
      <c r="Y1" s="228" t="s">
        <v>30</v>
      </c>
    </row>
    <row r="2" spans="1:25" ht="13.5" thickBot="1">
      <c r="A2" s="153">
        <v>7956</v>
      </c>
      <c r="B2" s="153">
        <v>12537</v>
      </c>
      <c r="C2" s="141" t="s">
        <v>2502</v>
      </c>
      <c r="D2" s="141">
        <v>515446474</v>
      </c>
      <c r="E2" s="141" t="s">
        <v>429</v>
      </c>
      <c r="F2" s="141" t="s">
        <v>2503</v>
      </c>
      <c r="G2" s="141" t="s">
        <v>4015</v>
      </c>
      <c r="H2" s="141" t="s">
        <v>76</v>
      </c>
      <c r="I2" s="141" t="s">
        <v>53</v>
      </c>
      <c r="J2" s="141" t="s">
        <v>53</v>
      </c>
      <c r="K2" s="141" t="s">
        <v>821</v>
      </c>
      <c r="L2" s="141" t="s">
        <v>311</v>
      </c>
      <c r="M2" s="141">
        <v>1174093</v>
      </c>
      <c r="N2" s="141" t="s">
        <v>253</v>
      </c>
      <c r="O2" s="146">
        <v>45718</v>
      </c>
      <c r="P2" s="141" t="s">
        <v>62</v>
      </c>
      <c r="Q2" s="141" t="s">
        <v>1206</v>
      </c>
      <c r="R2" s="148">
        <v>747</v>
      </c>
      <c r="S2" s="148">
        <v>1</v>
      </c>
      <c r="T2" s="148">
        <v>47650</v>
      </c>
      <c r="U2" s="148">
        <v>1</v>
      </c>
      <c r="V2" s="148">
        <v>38.6</v>
      </c>
      <c r="W2" s="148">
        <v>18.392900000000001</v>
      </c>
      <c r="X2" s="229">
        <v>1.0367080399E-2</v>
      </c>
      <c r="Y2" s="229">
        <v>7.8194597756288963E-6</v>
      </c>
    </row>
    <row r="3" spans="1:25" ht="13.5" thickBot="1">
      <c r="A3" s="153">
        <v>7956</v>
      </c>
      <c r="B3" s="153">
        <v>12537</v>
      </c>
      <c r="C3" s="141" t="s">
        <v>2431</v>
      </c>
      <c r="D3" s="141">
        <v>514949973</v>
      </c>
      <c r="E3" s="141" t="s">
        <v>429</v>
      </c>
      <c r="F3" s="141" t="s">
        <v>2504</v>
      </c>
      <c r="G3" s="141" t="s">
        <v>4016</v>
      </c>
      <c r="H3" s="141" t="s">
        <v>76</v>
      </c>
      <c r="I3" s="141" t="s">
        <v>53</v>
      </c>
      <c r="J3" s="141" t="s">
        <v>53</v>
      </c>
      <c r="K3" s="141" t="s">
        <v>821</v>
      </c>
      <c r="L3" s="141" t="s">
        <v>311</v>
      </c>
      <c r="M3" s="141">
        <v>1182260</v>
      </c>
      <c r="N3" s="141" t="s">
        <v>708</v>
      </c>
      <c r="O3" s="146">
        <v>45638</v>
      </c>
      <c r="P3" s="141" t="s">
        <v>62</v>
      </c>
      <c r="Q3" s="141" t="s">
        <v>1206</v>
      </c>
      <c r="R3" s="148">
        <v>1656</v>
      </c>
      <c r="S3" s="148">
        <v>1</v>
      </c>
      <c r="T3" s="148">
        <v>54350</v>
      </c>
      <c r="U3" s="148">
        <v>1</v>
      </c>
      <c r="V3" s="148">
        <v>1</v>
      </c>
      <c r="W3" s="148">
        <v>0.54349999999999998</v>
      </c>
      <c r="X3" s="229">
        <v>3.06341479E-4</v>
      </c>
      <c r="Y3" s="229">
        <v>2.3106070212170483E-7</v>
      </c>
    </row>
    <row r="4" spans="1:25" ht="13.5" thickBot="1">
      <c r="A4" s="153">
        <v>7956</v>
      </c>
      <c r="B4" s="153">
        <v>12537</v>
      </c>
      <c r="C4" s="141" t="s">
        <v>2364</v>
      </c>
      <c r="D4" s="141">
        <v>511605719</v>
      </c>
      <c r="E4" s="141" t="s">
        <v>429</v>
      </c>
      <c r="F4" s="141" t="s">
        <v>2505</v>
      </c>
      <c r="G4" s="141" t="s">
        <v>4017</v>
      </c>
      <c r="H4" s="141" t="s">
        <v>76</v>
      </c>
      <c r="I4" s="141" t="s">
        <v>53</v>
      </c>
      <c r="J4" s="141" t="s">
        <v>53</v>
      </c>
      <c r="K4" s="141" t="s">
        <v>821</v>
      </c>
      <c r="L4" s="141" t="s">
        <v>311</v>
      </c>
      <c r="M4" s="141">
        <v>1183656</v>
      </c>
      <c r="N4" s="141" t="s">
        <v>651</v>
      </c>
      <c r="O4" s="146">
        <v>45687</v>
      </c>
      <c r="P4" s="141" t="s">
        <v>62</v>
      </c>
      <c r="Q4" s="141" t="s">
        <v>1206</v>
      </c>
      <c r="R4" s="148">
        <v>1871.306</v>
      </c>
      <c r="S4" s="148">
        <v>1</v>
      </c>
      <c r="T4" s="148">
        <v>275850</v>
      </c>
      <c r="U4" s="148">
        <v>1</v>
      </c>
      <c r="V4" s="148">
        <v>22</v>
      </c>
      <c r="W4" s="148">
        <v>60.686999999999998</v>
      </c>
      <c r="X4" s="229">
        <v>3.4205971226999997E-2</v>
      </c>
      <c r="Y4" s="229">
        <v>2.5800148720625394E-5</v>
      </c>
    </row>
    <row r="5" spans="1:25" ht="13.5" thickBot="1">
      <c r="A5" s="153">
        <v>7956</v>
      </c>
      <c r="B5" s="153">
        <v>12537</v>
      </c>
      <c r="C5" s="141" t="s">
        <v>2334</v>
      </c>
      <c r="D5" s="141">
        <v>514881564</v>
      </c>
      <c r="E5" s="141" t="s">
        <v>429</v>
      </c>
      <c r="F5" s="141" t="s">
        <v>2506</v>
      </c>
      <c r="G5" s="141" t="s">
        <v>4018</v>
      </c>
      <c r="H5" s="141" t="s">
        <v>76</v>
      </c>
      <c r="I5" s="141" t="s">
        <v>53</v>
      </c>
      <c r="J5" s="141" t="s">
        <v>53</v>
      </c>
      <c r="K5" s="141" t="s">
        <v>821</v>
      </c>
      <c r="L5" s="141" t="s">
        <v>311</v>
      </c>
      <c r="M5" s="141">
        <v>1174184</v>
      </c>
      <c r="N5" s="141" t="s">
        <v>255</v>
      </c>
      <c r="O5" s="146">
        <v>45736</v>
      </c>
      <c r="P5" s="141" t="s">
        <v>62</v>
      </c>
      <c r="Q5" s="141" t="s">
        <v>1206</v>
      </c>
      <c r="R5" s="148">
        <v>4117.3940000000002</v>
      </c>
      <c r="S5" s="148">
        <v>1.18</v>
      </c>
      <c r="T5" s="148">
        <v>36810.11</v>
      </c>
      <c r="U5" s="148">
        <v>1</v>
      </c>
      <c r="V5" s="148">
        <v>100</v>
      </c>
      <c r="W5" s="148">
        <v>36.810110000000002</v>
      </c>
      <c r="X5" s="229">
        <v>2.0747863027000001E-2</v>
      </c>
      <c r="Y5" s="229">
        <v>1.5649254575487009E-5</v>
      </c>
    </row>
    <row r="6" spans="1:25" ht="13.5" thickBot="1">
      <c r="A6" s="153">
        <v>7956</v>
      </c>
      <c r="B6" s="153">
        <v>12537</v>
      </c>
      <c r="C6" s="141" t="s">
        <v>2370</v>
      </c>
      <c r="D6" s="141">
        <v>514259183</v>
      </c>
      <c r="E6" s="141" t="s">
        <v>429</v>
      </c>
      <c r="F6" s="141" t="s">
        <v>2507</v>
      </c>
      <c r="G6" s="141" t="s">
        <v>4019</v>
      </c>
      <c r="H6" s="141" t="s">
        <v>76</v>
      </c>
      <c r="I6" s="141" t="s">
        <v>53</v>
      </c>
      <c r="J6" s="141" t="s">
        <v>53</v>
      </c>
      <c r="K6" s="141" t="s">
        <v>821</v>
      </c>
      <c r="L6" s="141" t="s">
        <v>311</v>
      </c>
      <c r="M6" s="141">
        <v>1187640</v>
      </c>
      <c r="N6" s="141" t="s">
        <v>645</v>
      </c>
      <c r="O6" s="146">
        <v>45781</v>
      </c>
      <c r="P6" s="141" t="s">
        <v>62</v>
      </c>
      <c r="Q6" s="141" t="s">
        <v>1206</v>
      </c>
      <c r="R6" s="148">
        <v>521.04899999999998</v>
      </c>
      <c r="S6" s="148">
        <v>1</v>
      </c>
      <c r="T6" s="148">
        <v>146400</v>
      </c>
      <c r="U6" s="148">
        <v>1</v>
      </c>
      <c r="V6" s="148">
        <v>171.5</v>
      </c>
      <c r="W6" s="148">
        <v>251.07599999999999</v>
      </c>
      <c r="X6" s="229">
        <v>0.141517926934</v>
      </c>
      <c r="Y6" s="229">
        <v>1.0674111655181079E-4</v>
      </c>
    </row>
    <row r="7" spans="1:25" ht="13.5" thickBot="1">
      <c r="A7" s="153">
        <v>7956</v>
      </c>
      <c r="B7" s="153">
        <v>12537</v>
      </c>
      <c r="C7" s="141" t="s">
        <v>1299</v>
      </c>
      <c r="D7" s="141">
        <v>520039868</v>
      </c>
      <c r="E7" s="141" t="s">
        <v>429</v>
      </c>
      <c r="F7" s="141" t="s">
        <v>2508</v>
      </c>
      <c r="G7" s="141" t="s">
        <v>4020</v>
      </c>
      <c r="H7" s="141" t="s">
        <v>76</v>
      </c>
      <c r="I7" s="141" t="s">
        <v>53</v>
      </c>
      <c r="J7" s="141" t="s">
        <v>53</v>
      </c>
      <c r="K7" s="141" t="s">
        <v>821</v>
      </c>
      <c r="L7" s="141" t="s">
        <v>311</v>
      </c>
      <c r="M7" s="141">
        <v>1082635</v>
      </c>
      <c r="N7" s="141" t="s">
        <v>647</v>
      </c>
      <c r="O7" s="146">
        <v>46757</v>
      </c>
      <c r="P7" s="141" t="s">
        <v>62</v>
      </c>
      <c r="Q7" s="141" t="s">
        <v>1206</v>
      </c>
      <c r="R7" s="148">
        <v>8000</v>
      </c>
      <c r="S7" s="148">
        <v>1</v>
      </c>
      <c r="T7" s="148">
        <v>300</v>
      </c>
      <c r="U7" s="148">
        <v>1</v>
      </c>
      <c r="V7" s="148">
        <v>322.60000000000002</v>
      </c>
      <c r="W7" s="148">
        <v>0.96779999999999999</v>
      </c>
      <c r="X7" s="229">
        <v>5.4549638200000001E-4</v>
      </c>
      <c r="Y7" s="229">
        <v>4.114453496106457E-7</v>
      </c>
    </row>
    <row r="8" spans="1:25" ht="13.5" thickBot="1">
      <c r="A8" s="153">
        <v>7956</v>
      </c>
      <c r="B8" s="153">
        <v>12537</v>
      </c>
      <c r="C8" s="141" t="s">
        <v>2374</v>
      </c>
      <c r="D8" s="141">
        <v>516854239</v>
      </c>
      <c r="E8" s="141" t="s">
        <v>429</v>
      </c>
      <c r="F8" s="141" t="s">
        <v>2509</v>
      </c>
      <c r="G8" s="141" t="s">
        <v>4021</v>
      </c>
      <c r="H8" s="141" t="s">
        <v>76</v>
      </c>
      <c r="I8" s="141" t="s">
        <v>53</v>
      </c>
      <c r="J8" s="141" t="s">
        <v>53</v>
      </c>
      <c r="K8" s="141" t="s">
        <v>821</v>
      </c>
      <c r="L8" s="141" t="s">
        <v>311</v>
      </c>
      <c r="M8" s="141">
        <v>1203181</v>
      </c>
      <c r="N8" s="141" t="s">
        <v>257</v>
      </c>
      <c r="O8" s="146">
        <v>46770</v>
      </c>
      <c r="P8" s="141" t="s">
        <v>62</v>
      </c>
      <c r="Q8" s="141" t="s">
        <v>1206</v>
      </c>
      <c r="R8" s="148">
        <v>743.22900000000004</v>
      </c>
      <c r="S8" s="148">
        <v>1</v>
      </c>
      <c r="T8" s="148">
        <v>320000</v>
      </c>
      <c r="U8" s="148">
        <v>1</v>
      </c>
      <c r="V8" s="148">
        <v>257</v>
      </c>
      <c r="W8" s="148">
        <v>822.4</v>
      </c>
      <c r="X8" s="229">
        <v>0.46354228644200002</v>
      </c>
      <c r="Y8" s="229">
        <v>3.4963076619115005E-4</v>
      </c>
    </row>
    <row r="9" spans="1:25" ht="13.5" thickBot="1">
      <c r="A9" s="153">
        <v>7956</v>
      </c>
      <c r="B9" s="153">
        <v>12537</v>
      </c>
      <c r="C9" s="141" t="s">
        <v>2104</v>
      </c>
      <c r="D9" s="141">
        <v>513948216</v>
      </c>
      <c r="E9" s="141" t="s">
        <v>429</v>
      </c>
      <c r="F9" s="141" t="s">
        <v>2510</v>
      </c>
      <c r="G9" s="141" t="s">
        <v>4022</v>
      </c>
      <c r="H9" s="141" t="s">
        <v>76</v>
      </c>
      <c r="I9" s="141" t="s">
        <v>53</v>
      </c>
      <c r="J9" s="141" t="s">
        <v>53</v>
      </c>
      <c r="K9" s="141" t="s">
        <v>821</v>
      </c>
      <c r="L9" s="141" t="s">
        <v>311</v>
      </c>
      <c r="M9" s="141">
        <v>1181437</v>
      </c>
      <c r="N9" s="141" t="s">
        <v>140</v>
      </c>
      <c r="O9" s="146">
        <v>46068</v>
      </c>
      <c r="P9" s="141" t="s">
        <v>62</v>
      </c>
      <c r="Q9" s="141" t="s">
        <v>1206</v>
      </c>
      <c r="R9" s="148">
        <v>1166.3489999999999</v>
      </c>
      <c r="S9" s="148">
        <v>1</v>
      </c>
      <c r="T9" s="148">
        <v>100000</v>
      </c>
      <c r="U9" s="148">
        <v>1</v>
      </c>
      <c r="V9" s="148">
        <v>413</v>
      </c>
      <c r="W9" s="148">
        <v>413</v>
      </c>
      <c r="X9" s="229">
        <v>0.23278570561799999</v>
      </c>
      <c r="Y9" s="229">
        <v>1.755806255313047E-4</v>
      </c>
    </row>
    <row r="10" spans="1:25" ht="13.5" thickBot="1">
      <c r="A10" s="153">
        <v>7956</v>
      </c>
      <c r="B10" s="153">
        <v>12537</v>
      </c>
      <c r="C10" s="141" t="s">
        <v>2269</v>
      </c>
      <c r="D10" s="141">
        <v>520017146</v>
      </c>
      <c r="E10" s="141" t="s">
        <v>429</v>
      </c>
      <c r="F10" s="141" t="s">
        <v>2511</v>
      </c>
      <c r="G10" s="141" t="s">
        <v>4023</v>
      </c>
      <c r="H10" s="141" t="s">
        <v>76</v>
      </c>
      <c r="I10" s="141" t="s">
        <v>53</v>
      </c>
      <c r="J10" s="141" t="s">
        <v>53</v>
      </c>
      <c r="K10" s="141" t="s">
        <v>821</v>
      </c>
      <c r="L10" s="141" t="s">
        <v>311</v>
      </c>
      <c r="M10" s="141">
        <v>1087824</v>
      </c>
      <c r="N10" s="141" t="s">
        <v>258</v>
      </c>
      <c r="O10" s="146">
        <v>46112</v>
      </c>
      <c r="P10" s="141" t="s">
        <v>62</v>
      </c>
      <c r="Q10" s="141" t="s">
        <v>1206</v>
      </c>
      <c r="R10" s="148">
        <v>572.01300000000003</v>
      </c>
      <c r="S10" s="148">
        <v>1</v>
      </c>
      <c r="T10" s="148">
        <v>44700</v>
      </c>
      <c r="U10" s="148">
        <v>1</v>
      </c>
      <c r="V10" s="148">
        <v>131.19999999999999</v>
      </c>
      <c r="W10" s="148">
        <v>58.6464</v>
      </c>
      <c r="X10" s="229">
        <v>3.3055795656000003E-2</v>
      </c>
      <c r="Y10" s="229">
        <v>2.4932618879319873E-5</v>
      </c>
    </row>
    <row r="11" spans="1:25" ht="13.5" thickBot="1">
      <c r="A11" s="153">
        <v>7956</v>
      </c>
      <c r="B11" s="153">
        <v>12537</v>
      </c>
      <c r="C11" s="141" t="s">
        <v>2411</v>
      </c>
      <c r="D11" s="141">
        <v>68251193</v>
      </c>
      <c r="E11" s="141" t="s">
        <v>430</v>
      </c>
      <c r="F11" s="141" t="s">
        <v>2412</v>
      </c>
      <c r="G11" s="141" t="s">
        <v>2512</v>
      </c>
      <c r="H11" s="141" t="s">
        <v>76</v>
      </c>
      <c r="I11" s="141" t="s">
        <v>61</v>
      </c>
      <c r="J11" s="141" t="s">
        <v>53</v>
      </c>
      <c r="K11" s="141" t="s">
        <v>821</v>
      </c>
      <c r="L11" s="141" t="s">
        <v>479</v>
      </c>
      <c r="M11" s="141" t="s">
        <v>2512</v>
      </c>
      <c r="N11" s="141" t="s">
        <v>915</v>
      </c>
      <c r="O11" s="146">
        <v>46202</v>
      </c>
      <c r="P11" s="141" t="s">
        <v>62</v>
      </c>
      <c r="Q11" s="141" t="s">
        <v>1207</v>
      </c>
      <c r="R11" s="148">
        <v>11.5</v>
      </c>
      <c r="S11" s="148">
        <v>1</v>
      </c>
      <c r="T11" s="148">
        <v>4000</v>
      </c>
      <c r="U11" s="148">
        <v>3.71</v>
      </c>
      <c r="V11" s="148">
        <v>13</v>
      </c>
      <c r="W11" s="148">
        <v>1.9292</v>
      </c>
      <c r="X11" s="229">
        <v>1.087385431E-3</v>
      </c>
      <c r="Y11" s="229">
        <v>8.2016983722758596E-7</v>
      </c>
    </row>
    <row r="12" spans="1:25" ht="13.5" thickBot="1">
      <c r="A12" s="153">
        <v>7956</v>
      </c>
      <c r="B12" s="153">
        <v>12537</v>
      </c>
      <c r="C12" s="141" t="s">
        <v>2513</v>
      </c>
      <c r="D12" s="141">
        <v>110383</v>
      </c>
      <c r="E12" s="141" t="s">
        <v>430</v>
      </c>
      <c r="F12" s="141" t="s">
        <v>2514</v>
      </c>
      <c r="G12" s="141" t="s">
        <v>2515</v>
      </c>
      <c r="H12" s="141" t="s">
        <v>76</v>
      </c>
      <c r="I12" s="141" t="s">
        <v>61</v>
      </c>
      <c r="J12" s="141" t="s">
        <v>204</v>
      </c>
      <c r="K12" s="141" t="s">
        <v>821</v>
      </c>
      <c r="L12" s="141" t="s">
        <v>479</v>
      </c>
      <c r="M12" s="141" t="s">
        <v>2515</v>
      </c>
      <c r="N12" s="141" t="s">
        <v>900</v>
      </c>
      <c r="O12" s="146">
        <v>45929</v>
      </c>
      <c r="P12" s="141" t="s">
        <v>62</v>
      </c>
      <c r="Q12" s="141" t="s">
        <v>1207</v>
      </c>
      <c r="R12" s="148">
        <v>6.85</v>
      </c>
      <c r="S12" s="148">
        <v>1</v>
      </c>
      <c r="T12" s="148">
        <v>5000</v>
      </c>
      <c r="U12" s="148">
        <v>3.71</v>
      </c>
      <c r="V12" s="148">
        <v>3.62</v>
      </c>
      <c r="W12" s="148">
        <v>0.67151000000000005</v>
      </c>
      <c r="X12" s="229">
        <v>3.7849377499999998E-4</v>
      </c>
      <c r="Y12" s="229">
        <v>2.8548219334267898E-7</v>
      </c>
    </row>
    <row r="13" spans="1:25" ht="13.5" thickBot="1">
      <c r="A13" s="153">
        <v>7956</v>
      </c>
      <c r="B13" s="153">
        <v>12537</v>
      </c>
      <c r="C13" s="141" t="s">
        <v>2516</v>
      </c>
      <c r="D13" s="141">
        <v>69424738</v>
      </c>
      <c r="E13" s="141" t="s">
        <v>430</v>
      </c>
      <c r="F13" s="141" t="s">
        <v>2517</v>
      </c>
      <c r="G13" s="141" t="s">
        <v>2518</v>
      </c>
      <c r="H13" s="141" t="s">
        <v>76</v>
      </c>
      <c r="I13" s="141" t="s">
        <v>61</v>
      </c>
      <c r="J13" s="141" t="s">
        <v>314</v>
      </c>
      <c r="K13" s="141" t="s">
        <v>821</v>
      </c>
      <c r="L13" s="141" t="s">
        <v>476</v>
      </c>
      <c r="M13" s="141" t="s">
        <v>2518</v>
      </c>
      <c r="N13" s="141" t="s">
        <v>915</v>
      </c>
      <c r="O13" s="146">
        <v>46752</v>
      </c>
      <c r="P13" s="141" t="s">
        <v>62</v>
      </c>
      <c r="Q13" s="141" t="s">
        <v>1207</v>
      </c>
      <c r="R13" s="148">
        <v>11.5</v>
      </c>
      <c r="S13" s="148">
        <v>1</v>
      </c>
      <c r="T13" s="148">
        <v>3500</v>
      </c>
      <c r="U13" s="148">
        <v>3.71</v>
      </c>
      <c r="V13" s="148">
        <v>4.0199999999999996</v>
      </c>
      <c r="W13" s="148">
        <v>0.52200000000000002</v>
      </c>
      <c r="X13" s="229">
        <v>2.9422309499999998E-4</v>
      </c>
      <c r="Y13" s="229">
        <v>2.219203063616006E-7</v>
      </c>
    </row>
    <row r="14" spans="1:25" ht="13.5" thickBot="1">
      <c r="A14" s="153">
        <v>7956</v>
      </c>
      <c r="B14" s="153">
        <v>12537</v>
      </c>
      <c r="C14" s="151" t="s">
        <v>2519</v>
      </c>
      <c r="D14" s="141">
        <v>69469298</v>
      </c>
      <c r="E14" s="151" t="s">
        <v>430</v>
      </c>
      <c r="F14" s="141" t="s">
        <v>2520</v>
      </c>
      <c r="G14" s="141" t="s">
        <v>2521</v>
      </c>
      <c r="H14" s="141" t="s">
        <v>76</v>
      </c>
      <c r="I14" s="141" t="s">
        <v>61</v>
      </c>
      <c r="J14" s="141" t="s">
        <v>314</v>
      </c>
      <c r="K14" s="141" t="s">
        <v>821</v>
      </c>
      <c r="L14" s="141" t="s">
        <v>479</v>
      </c>
      <c r="M14" s="141" t="s">
        <v>2521</v>
      </c>
      <c r="N14" s="141" t="s">
        <v>912</v>
      </c>
      <c r="O14" s="146">
        <v>47118</v>
      </c>
      <c r="P14" s="141" t="s">
        <v>62</v>
      </c>
      <c r="Q14" s="141" t="s">
        <v>1207</v>
      </c>
      <c r="R14" s="148">
        <v>11.5</v>
      </c>
      <c r="S14" s="148">
        <v>1</v>
      </c>
      <c r="T14" s="148">
        <v>75000</v>
      </c>
      <c r="U14" s="148">
        <v>3.71</v>
      </c>
      <c r="V14" s="148">
        <v>21</v>
      </c>
      <c r="W14" s="148">
        <v>58.432499999999997</v>
      </c>
      <c r="X14" s="229">
        <v>3.2935231824000002E-2</v>
      </c>
      <c r="Y14" s="229">
        <v>2.4841682569873996E-5</v>
      </c>
    </row>
    <row r="15" spans="1:25" ht="13.5" thickBot="1">
      <c r="A15" s="153">
        <v>7956</v>
      </c>
      <c r="B15" s="153">
        <v>12537</v>
      </c>
      <c r="C15" s="151" t="s">
        <v>2522</v>
      </c>
      <c r="D15" s="141">
        <v>70492858</v>
      </c>
      <c r="E15" s="151" t="s">
        <v>430</v>
      </c>
      <c r="F15" s="141" t="s">
        <v>2523</v>
      </c>
      <c r="G15" s="141" t="s">
        <v>2524</v>
      </c>
      <c r="H15" s="141" t="s">
        <v>76</v>
      </c>
      <c r="I15" s="141" t="s">
        <v>61</v>
      </c>
      <c r="J15" s="141" t="s">
        <v>204</v>
      </c>
      <c r="K15" s="141" t="s">
        <v>821</v>
      </c>
      <c r="L15" s="141" t="s">
        <v>479</v>
      </c>
      <c r="M15" s="141" t="s">
        <v>2524</v>
      </c>
      <c r="N15" s="141" t="s">
        <v>917</v>
      </c>
      <c r="O15" s="146">
        <v>46631</v>
      </c>
      <c r="P15" s="141" t="s">
        <v>62</v>
      </c>
      <c r="Q15" s="141" t="s">
        <v>1207</v>
      </c>
      <c r="R15" s="148">
        <v>11.5</v>
      </c>
      <c r="S15" s="148">
        <v>1</v>
      </c>
      <c r="T15" s="148">
        <v>12500</v>
      </c>
      <c r="U15" s="148">
        <v>3.71</v>
      </c>
      <c r="V15" s="148">
        <v>108</v>
      </c>
      <c r="W15" s="148">
        <v>50.085000000000001</v>
      </c>
      <c r="X15" s="229">
        <v>2.8230198706E-2</v>
      </c>
      <c r="Y15" s="229">
        <v>2.1292870774177714E-5</v>
      </c>
    </row>
    <row r="16" spans="1:25" ht="13.5" thickBot="1">
      <c r="A16" s="153">
        <v>7956</v>
      </c>
      <c r="B16" s="153">
        <v>12538</v>
      </c>
      <c r="C16" s="151" t="s">
        <v>2502</v>
      </c>
      <c r="D16" s="141">
        <v>515446474</v>
      </c>
      <c r="E16" s="151" t="s">
        <v>429</v>
      </c>
      <c r="F16" s="141" t="s">
        <v>2503</v>
      </c>
      <c r="G16" s="141" t="s">
        <v>4015</v>
      </c>
      <c r="H16" s="141" t="s">
        <v>76</v>
      </c>
      <c r="I16" s="141" t="s">
        <v>53</v>
      </c>
      <c r="J16" s="141" t="s">
        <v>53</v>
      </c>
      <c r="K16" s="141" t="s">
        <v>821</v>
      </c>
      <c r="L16" s="141" t="s">
        <v>311</v>
      </c>
      <c r="M16" s="141">
        <v>1174093</v>
      </c>
      <c r="N16" s="141" t="s">
        <v>253</v>
      </c>
      <c r="O16" s="146">
        <v>45718</v>
      </c>
      <c r="P16" s="141" t="s">
        <v>62</v>
      </c>
      <c r="Q16" s="141" t="s">
        <v>1206</v>
      </c>
      <c r="R16" s="148">
        <v>747</v>
      </c>
      <c r="S16" s="148">
        <v>1</v>
      </c>
      <c r="T16" s="148">
        <v>33350</v>
      </c>
      <c r="U16" s="148">
        <v>1</v>
      </c>
      <c r="V16" s="148">
        <v>38.6</v>
      </c>
      <c r="W16" s="148">
        <v>12.873100000000001</v>
      </c>
      <c r="X16" s="229">
        <v>8.4308117209999991E-3</v>
      </c>
      <c r="Y16" s="229">
        <v>3.2235771611110892E-6</v>
      </c>
    </row>
    <row r="17" spans="1:25" ht="13.5" thickBot="1">
      <c r="A17" s="153">
        <v>7956</v>
      </c>
      <c r="B17" s="153">
        <v>12538</v>
      </c>
      <c r="C17" s="151" t="s">
        <v>2361</v>
      </c>
      <c r="D17" s="141">
        <v>515166544</v>
      </c>
      <c r="E17" s="151" t="s">
        <v>429</v>
      </c>
      <c r="F17" s="141" t="s">
        <v>2525</v>
      </c>
      <c r="G17" s="141" t="s">
        <v>4024</v>
      </c>
      <c r="H17" s="141" t="s">
        <v>76</v>
      </c>
      <c r="I17" s="141" t="s">
        <v>53</v>
      </c>
      <c r="J17" s="141" t="s">
        <v>53</v>
      </c>
      <c r="K17" s="141" t="s">
        <v>821</v>
      </c>
      <c r="L17" s="141" t="s">
        <v>311</v>
      </c>
      <c r="M17" s="141">
        <v>1180876</v>
      </c>
      <c r="N17" s="141" t="s">
        <v>253</v>
      </c>
      <c r="O17" s="146">
        <v>45580</v>
      </c>
      <c r="P17" s="141" t="s">
        <v>62</v>
      </c>
      <c r="Q17" s="141" t="s">
        <v>1206</v>
      </c>
      <c r="R17" s="148">
        <v>364.28</v>
      </c>
      <c r="S17" s="148">
        <v>1</v>
      </c>
      <c r="T17" s="148">
        <v>77625</v>
      </c>
      <c r="U17" s="148">
        <v>1</v>
      </c>
      <c r="V17" s="148">
        <v>2.8</v>
      </c>
      <c r="W17" s="148">
        <v>2.1735000000000002</v>
      </c>
      <c r="X17" s="229">
        <v>1.4234620469999999E-3</v>
      </c>
      <c r="Y17" s="229">
        <v>5.4427021926924773E-7</v>
      </c>
    </row>
    <row r="18" spans="1:25" ht="13.5" thickBot="1">
      <c r="A18" s="153">
        <v>7956</v>
      </c>
      <c r="B18" s="153">
        <v>12538</v>
      </c>
      <c r="C18" s="141" t="s">
        <v>2431</v>
      </c>
      <c r="D18" s="141">
        <v>514949973</v>
      </c>
      <c r="E18" s="141" t="s">
        <v>429</v>
      </c>
      <c r="F18" s="141" t="s">
        <v>2504</v>
      </c>
      <c r="G18" s="141" t="s">
        <v>4016</v>
      </c>
      <c r="H18" s="141" t="s">
        <v>76</v>
      </c>
      <c r="I18" s="141" t="s">
        <v>53</v>
      </c>
      <c r="J18" s="141" t="s">
        <v>53</v>
      </c>
      <c r="K18" s="141" t="s">
        <v>821</v>
      </c>
      <c r="L18" s="141" t="s">
        <v>311</v>
      </c>
      <c r="M18" s="141">
        <v>1182260</v>
      </c>
      <c r="N18" s="141" t="s">
        <v>708</v>
      </c>
      <c r="O18" s="146">
        <v>45638</v>
      </c>
      <c r="P18" s="141" t="s">
        <v>62</v>
      </c>
      <c r="Q18" s="141" t="s">
        <v>1206</v>
      </c>
      <c r="R18" s="148">
        <v>1656</v>
      </c>
      <c r="S18" s="148">
        <v>1</v>
      </c>
      <c r="T18" s="148">
        <v>54350</v>
      </c>
      <c r="U18" s="148">
        <v>1</v>
      </c>
      <c r="V18" s="148">
        <v>1</v>
      </c>
      <c r="W18" s="148">
        <v>0.54349999999999998</v>
      </c>
      <c r="X18" s="229">
        <v>3.5594737599999997E-4</v>
      </c>
      <c r="Y18" s="229">
        <v>1.3609885630220202E-7</v>
      </c>
    </row>
    <row r="19" spans="1:25" ht="13.5" thickBot="1">
      <c r="A19" s="153">
        <v>7956</v>
      </c>
      <c r="B19" s="153">
        <v>12538</v>
      </c>
      <c r="C19" s="141" t="s">
        <v>2364</v>
      </c>
      <c r="D19" s="141">
        <v>511605719</v>
      </c>
      <c r="E19" s="141" t="s">
        <v>429</v>
      </c>
      <c r="F19" s="141" t="s">
        <v>2505</v>
      </c>
      <c r="G19" s="141" t="s">
        <v>4017</v>
      </c>
      <c r="H19" s="141" t="s">
        <v>76</v>
      </c>
      <c r="I19" s="141" t="s">
        <v>53</v>
      </c>
      <c r="J19" s="141" t="s">
        <v>53</v>
      </c>
      <c r="K19" s="141" t="s">
        <v>821</v>
      </c>
      <c r="L19" s="141" t="s">
        <v>311</v>
      </c>
      <c r="M19" s="141">
        <v>1183656</v>
      </c>
      <c r="N19" s="141" t="s">
        <v>651</v>
      </c>
      <c r="O19" s="146">
        <v>45687</v>
      </c>
      <c r="P19" s="141" t="s">
        <v>62</v>
      </c>
      <c r="Q19" s="141" t="s">
        <v>1206</v>
      </c>
      <c r="R19" s="148">
        <v>1871.306</v>
      </c>
      <c r="S19" s="148">
        <v>1</v>
      </c>
      <c r="T19" s="148">
        <v>117375</v>
      </c>
      <c r="U19" s="148">
        <v>1</v>
      </c>
      <c r="V19" s="148">
        <v>22</v>
      </c>
      <c r="W19" s="148">
        <v>25.822500000000002</v>
      </c>
      <c r="X19" s="229">
        <v>1.6911593608E-2</v>
      </c>
      <c r="Y19" s="229">
        <v>6.4662607485991019E-6</v>
      </c>
    </row>
    <row r="20" spans="1:25" ht="13.5" thickBot="1">
      <c r="A20" s="153">
        <v>7956</v>
      </c>
      <c r="B20" s="153">
        <v>12538</v>
      </c>
      <c r="C20" s="141" t="s">
        <v>2334</v>
      </c>
      <c r="D20" s="141">
        <v>514881564</v>
      </c>
      <c r="E20" s="141" t="s">
        <v>429</v>
      </c>
      <c r="F20" s="141" t="s">
        <v>2506</v>
      </c>
      <c r="G20" s="141" t="s">
        <v>4018</v>
      </c>
      <c r="H20" s="141" t="s">
        <v>76</v>
      </c>
      <c r="I20" s="141" t="s">
        <v>53</v>
      </c>
      <c r="J20" s="141" t="s">
        <v>53</v>
      </c>
      <c r="K20" s="141" t="s">
        <v>821</v>
      </c>
      <c r="L20" s="141" t="s">
        <v>311</v>
      </c>
      <c r="M20" s="141">
        <v>1174184</v>
      </c>
      <c r="N20" s="141" t="s">
        <v>255</v>
      </c>
      <c r="O20" s="146">
        <v>45736</v>
      </c>
      <c r="P20" s="141" t="s">
        <v>62</v>
      </c>
      <c r="Q20" s="141" t="s">
        <v>1206</v>
      </c>
      <c r="R20" s="148">
        <v>4117.3940000000002</v>
      </c>
      <c r="S20" s="148">
        <v>1.18</v>
      </c>
      <c r="T20" s="148">
        <v>28313.72</v>
      </c>
      <c r="U20" s="148">
        <v>1</v>
      </c>
      <c r="V20" s="148">
        <v>100</v>
      </c>
      <c r="W20" s="148">
        <v>28.31372</v>
      </c>
      <c r="X20" s="229">
        <v>1.8543135876999999E-2</v>
      </c>
      <c r="Y20" s="229">
        <v>7.0900918301026378E-6</v>
      </c>
    </row>
    <row r="21" spans="1:25" ht="13.5" thickBot="1">
      <c r="A21" s="153">
        <v>7956</v>
      </c>
      <c r="B21" s="153">
        <v>12538</v>
      </c>
      <c r="C21" s="141" t="s">
        <v>2370</v>
      </c>
      <c r="D21" s="141">
        <v>514259183</v>
      </c>
      <c r="E21" s="141" t="s">
        <v>429</v>
      </c>
      <c r="F21" s="141" t="s">
        <v>2507</v>
      </c>
      <c r="G21" s="141" t="s">
        <v>4019</v>
      </c>
      <c r="H21" s="141" t="s">
        <v>76</v>
      </c>
      <c r="I21" s="141" t="s">
        <v>53</v>
      </c>
      <c r="J21" s="141" t="s">
        <v>53</v>
      </c>
      <c r="K21" s="141" t="s">
        <v>821</v>
      </c>
      <c r="L21" s="141" t="s">
        <v>311</v>
      </c>
      <c r="M21" s="141">
        <v>1187640</v>
      </c>
      <c r="N21" s="141" t="s">
        <v>645</v>
      </c>
      <c r="O21" s="146">
        <v>45781</v>
      </c>
      <c r="P21" s="141" t="s">
        <v>62</v>
      </c>
      <c r="Q21" s="141" t="s">
        <v>1206</v>
      </c>
      <c r="R21" s="148">
        <v>521.04899999999998</v>
      </c>
      <c r="S21" s="148">
        <v>1</v>
      </c>
      <c r="T21" s="148">
        <v>73200</v>
      </c>
      <c r="U21" s="148">
        <v>1</v>
      </c>
      <c r="V21" s="148">
        <v>171.5</v>
      </c>
      <c r="W21" s="148">
        <v>125.538</v>
      </c>
      <c r="X21" s="229">
        <v>8.2216967313000003E-2</v>
      </c>
      <c r="Y21" s="229">
        <v>3.1436206481077897E-5</v>
      </c>
    </row>
    <row r="22" spans="1:25" ht="13.5" thickBot="1">
      <c r="A22" s="153">
        <v>7956</v>
      </c>
      <c r="B22" s="153">
        <v>12538</v>
      </c>
      <c r="C22" s="141" t="s">
        <v>2358</v>
      </c>
      <c r="D22" s="141">
        <v>513561399</v>
      </c>
      <c r="E22" s="141" t="s">
        <v>429</v>
      </c>
      <c r="F22" s="141" t="s">
        <v>2526</v>
      </c>
      <c r="G22" s="141" t="s">
        <v>4025</v>
      </c>
      <c r="H22" s="141" t="s">
        <v>76</v>
      </c>
      <c r="I22" s="141" t="s">
        <v>53</v>
      </c>
      <c r="J22" s="141" t="s">
        <v>53</v>
      </c>
      <c r="K22" s="141" t="s">
        <v>821</v>
      </c>
      <c r="L22" s="141" t="s">
        <v>311</v>
      </c>
      <c r="M22" s="141">
        <v>1179142</v>
      </c>
      <c r="N22" s="141" t="s">
        <v>648</v>
      </c>
      <c r="O22" s="146">
        <v>45789</v>
      </c>
      <c r="P22" s="141" t="s">
        <v>62</v>
      </c>
      <c r="Q22" s="141" t="s">
        <v>1206</v>
      </c>
      <c r="R22" s="148">
        <v>745</v>
      </c>
      <c r="S22" s="148">
        <v>1</v>
      </c>
      <c r="T22" s="148">
        <v>4800</v>
      </c>
      <c r="U22" s="148">
        <v>1</v>
      </c>
      <c r="V22" s="148">
        <v>80.5</v>
      </c>
      <c r="W22" s="148">
        <v>3.8639999999999999</v>
      </c>
      <c r="X22" s="229">
        <v>2.5305991939999998E-3</v>
      </c>
      <c r="Y22" s="229">
        <v>9.6759150092310703E-7</v>
      </c>
    </row>
    <row r="23" spans="1:25" ht="13.5" thickBot="1">
      <c r="A23" s="153">
        <v>7956</v>
      </c>
      <c r="B23" s="153">
        <v>12538</v>
      </c>
      <c r="C23" s="141" t="s">
        <v>1299</v>
      </c>
      <c r="D23" s="141">
        <v>520039868</v>
      </c>
      <c r="E23" s="141" t="s">
        <v>429</v>
      </c>
      <c r="F23" s="141" t="s">
        <v>2508</v>
      </c>
      <c r="G23" s="141" t="s">
        <v>4020</v>
      </c>
      <c r="H23" s="141" t="s">
        <v>76</v>
      </c>
      <c r="I23" s="141" t="s">
        <v>53</v>
      </c>
      <c r="J23" s="141" t="s">
        <v>53</v>
      </c>
      <c r="K23" s="141" t="s">
        <v>821</v>
      </c>
      <c r="L23" s="141" t="s">
        <v>311</v>
      </c>
      <c r="M23" s="141">
        <v>1082635</v>
      </c>
      <c r="N23" s="141" t="s">
        <v>647</v>
      </c>
      <c r="O23" s="146">
        <v>46757</v>
      </c>
      <c r="P23" s="141" t="s">
        <v>62</v>
      </c>
      <c r="Q23" s="141" t="s">
        <v>1206</v>
      </c>
      <c r="R23" s="148">
        <v>8000</v>
      </c>
      <c r="S23" s="148">
        <v>1</v>
      </c>
      <c r="T23" s="148">
        <v>2880</v>
      </c>
      <c r="U23" s="148">
        <v>1</v>
      </c>
      <c r="V23" s="148">
        <v>322.60000000000002</v>
      </c>
      <c r="W23" s="148">
        <v>9.2908799999999996</v>
      </c>
      <c r="X23" s="229">
        <v>6.0847550319999997E-3</v>
      </c>
      <c r="Y23" s="229">
        <v>2.3265467194866656E-6</v>
      </c>
    </row>
    <row r="24" spans="1:25" ht="13.5" thickBot="1">
      <c r="A24" s="153">
        <v>7956</v>
      </c>
      <c r="B24" s="153">
        <v>12538</v>
      </c>
      <c r="C24" s="141" t="s">
        <v>2374</v>
      </c>
      <c r="D24" s="141">
        <v>516854239</v>
      </c>
      <c r="E24" s="141" t="s">
        <v>429</v>
      </c>
      <c r="F24" s="141" t="s">
        <v>2509</v>
      </c>
      <c r="G24" s="141" t="s">
        <v>4021</v>
      </c>
      <c r="H24" s="141" t="s">
        <v>76</v>
      </c>
      <c r="I24" s="141" t="s">
        <v>53</v>
      </c>
      <c r="J24" s="141" t="s">
        <v>53</v>
      </c>
      <c r="K24" s="141" t="s">
        <v>821</v>
      </c>
      <c r="L24" s="141" t="s">
        <v>311</v>
      </c>
      <c r="M24" s="141">
        <v>1203181</v>
      </c>
      <c r="N24" s="141" t="s">
        <v>257</v>
      </c>
      <c r="O24" s="146">
        <v>46770</v>
      </c>
      <c r="P24" s="141" t="s">
        <v>62</v>
      </c>
      <c r="Q24" s="141" t="s">
        <v>1206</v>
      </c>
      <c r="R24" s="148">
        <v>743.22900000000004</v>
      </c>
      <c r="S24" s="148">
        <v>1</v>
      </c>
      <c r="T24" s="148">
        <v>316800</v>
      </c>
      <c r="U24" s="148">
        <v>1</v>
      </c>
      <c r="V24" s="148">
        <v>257</v>
      </c>
      <c r="W24" s="148">
        <v>814.17600000000004</v>
      </c>
      <c r="X24" s="229">
        <v>0.53321768372699996</v>
      </c>
      <c r="Y24" s="229">
        <v>2.0387934209512723E-4</v>
      </c>
    </row>
    <row r="25" spans="1:25" ht="13.5" thickBot="1">
      <c r="A25" s="153">
        <v>7956</v>
      </c>
      <c r="B25" s="153">
        <v>12538</v>
      </c>
      <c r="C25" s="141" t="s">
        <v>2104</v>
      </c>
      <c r="D25" s="141">
        <v>513948216</v>
      </c>
      <c r="E25" s="141" t="s">
        <v>429</v>
      </c>
      <c r="F25" s="141" t="s">
        <v>2510</v>
      </c>
      <c r="G25" s="141" t="s">
        <v>4022</v>
      </c>
      <c r="H25" s="141" t="s">
        <v>76</v>
      </c>
      <c r="I25" s="141" t="s">
        <v>53</v>
      </c>
      <c r="J25" s="141" t="s">
        <v>53</v>
      </c>
      <c r="K25" s="141" t="s">
        <v>821</v>
      </c>
      <c r="L25" s="141" t="s">
        <v>311</v>
      </c>
      <c r="M25" s="141">
        <v>1181437</v>
      </c>
      <c r="N25" s="141" t="s">
        <v>140</v>
      </c>
      <c r="O25" s="146">
        <v>46068</v>
      </c>
      <c r="P25" s="141" t="s">
        <v>62</v>
      </c>
      <c r="Q25" s="141" t="s">
        <v>1206</v>
      </c>
      <c r="R25" s="148">
        <v>1166.3489999999999</v>
      </c>
      <c r="S25" s="148">
        <v>1</v>
      </c>
      <c r="T25" s="148">
        <v>95000</v>
      </c>
      <c r="U25" s="148">
        <v>1</v>
      </c>
      <c r="V25" s="148">
        <v>413</v>
      </c>
      <c r="W25" s="148">
        <v>392.35</v>
      </c>
      <c r="X25" s="229">
        <v>0.256956675473</v>
      </c>
      <c r="Y25" s="229">
        <v>9.8249100773079986E-5</v>
      </c>
    </row>
    <row r="26" spans="1:25" ht="13.5" thickBot="1">
      <c r="A26" s="153">
        <v>7956</v>
      </c>
      <c r="B26" s="153">
        <v>12538</v>
      </c>
      <c r="C26" s="141" t="s">
        <v>2269</v>
      </c>
      <c r="D26" s="141">
        <v>520017146</v>
      </c>
      <c r="E26" s="141" t="s">
        <v>429</v>
      </c>
      <c r="F26" s="141" t="s">
        <v>2511</v>
      </c>
      <c r="G26" s="141" t="s">
        <v>4023</v>
      </c>
      <c r="H26" s="141" t="s">
        <v>76</v>
      </c>
      <c r="I26" s="141" t="s">
        <v>53</v>
      </c>
      <c r="J26" s="141" t="s">
        <v>53</v>
      </c>
      <c r="K26" s="141" t="s">
        <v>821</v>
      </c>
      <c r="L26" s="141" t="s">
        <v>311</v>
      </c>
      <c r="M26" s="141">
        <v>1087824</v>
      </c>
      <c r="N26" s="141" t="s">
        <v>258</v>
      </c>
      <c r="O26" s="146">
        <v>46112</v>
      </c>
      <c r="P26" s="141" t="s">
        <v>62</v>
      </c>
      <c r="Q26" s="141" t="s">
        <v>1206</v>
      </c>
      <c r="R26" s="148">
        <v>572.01300000000003</v>
      </c>
      <c r="S26" s="148">
        <v>1</v>
      </c>
      <c r="T26" s="148">
        <v>61500</v>
      </c>
      <c r="U26" s="148">
        <v>1</v>
      </c>
      <c r="V26" s="148">
        <v>131.19999999999999</v>
      </c>
      <c r="W26" s="148">
        <v>80.688000000000002</v>
      </c>
      <c r="X26" s="229">
        <v>5.2843940946999998E-2</v>
      </c>
      <c r="Y26" s="229">
        <v>2.0205233702506122E-5</v>
      </c>
    </row>
    <row r="27" spans="1:25" ht="13.5" thickBot="1">
      <c r="A27" s="153">
        <v>7956</v>
      </c>
      <c r="B27" s="153">
        <v>12538</v>
      </c>
      <c r="C27" s="141" t="s">
        <v>2411</v>
      </c>
      <c r="D27" s="141">
        <v>68251193</v>
      </c>
      <c r="E27" s="151" t="s">
        <v>430</v>
      </c>
      <c r="F27" s="141" t="s">
        <v>2412</v>
      </c>
      <c r="G27" s="141" t="s">
        <v>2512</v>
      </c>
      <c r="H27" s="141" t="s">
        <v>76</v>
      </c>
      <c r="I27" s="141" t="s">
        <v>61</v>
      </c>
      <c r="J27" s="141" t="s">
        <v>53</v>
      </c>
      <c r="K27" s="141" t="s">
        <v>821</v>
      </c>
      <c r="L27" s="141" t="s">
        <v>479</v>
      </c>
      <c r="M27" s="141" t="s">
        <v>2512</v>
      </c>
      <c r="N27" s="141" t="s">
        <v>915</v>
      </c>
      <c r="O27" s="146">
        <v>46202</v>
      </c>
      <c r="P27" s="141" t="s">
        <v>62</v>
      </c>
      <c r="Q27" s="141" t="s">
        <v>1207</v>
      </c>
      <c r="R27" s="148">
        <v>11.5</v>
      </c>
      <c r="S27" s="148">
        <v>1</v>
      </c>
      <c r="T27" s="148">
        <v>1800</v>
      </c>
      <c r="U27" s="148">
        <v>3.71</v>
      </c>
      <c r="V27" s="148">
        <v>13</v>
      </c>
      <c r="W27" s="148">
        <v>0.86814000000000002</v>
      </c>
      <c r="X27" s="229">
        <v>5.6855962299999995E-4</v>
      </c>
      <c r="Y27" s="229">
        <v>2.1739256874000675E-7</v>
      </c>
    </row>
    <row r="28" spans="1:25" ht="13.5" thickBot="1">
      <c r="A28" s="153">
        <v>7956</v>
      </c>
      <c r="B28" s="153">
        <v>12538</v>
      </c>
      <c r="C28" s="141" t="s">
        <v>2513</v>
      </c>
      <c r="D28" s="141">
        <v>110383</v>
      </c>
      <c r="E28" s="151" t="s">
        <v>430</v>
      </c>
      <c r="F28" s="141" t="s">
        <v>2514</v>
      </c>
      <c r="G28" s="141" t="s">
        <v>2515</v>
      </c>
      <c r="H28" s="141" t="s">
        <v>76</v>
      </c>
      <c r="I28" s="141" t="s">
        <v>61</v>
      </c>
      <c r="J28" s="141" t="s">
        <v>204</v>
      </c>
      <c r="K28" s="141" t="s">
        <v>821</v>
      </c>
      <c r="L28" s="141" t="s">
        <v>479</v>
      </c>
      <c r="M28" s="141" t="s">
        <v>2515</v>
      </c>
      <c r="N28" s="141" t="s">
        <v>900</v>
      </c>
      <c r="O28" s="146">
        <v>45929</v>
      </c>
      <c r="P28" s="141" t="s">
        <v>62</v>
      </c>
      <c r="Q28" s="141" t="s">
        <v>1207</v>
      </c>
      <c r="R28" s="148">
        <v>6.85</v>
      </c>
      <c r="S28" s="148">
        <v>1</v>
      </c>
      <c r="T28" s="148">
        <v>5000</v>
      </c>
      <c r="U28" s="148">
        <v>3.71</v>
      </c>
      <c r="V28" s="148">
        <v>3.62</v>
      </c>
      <c r="W28" s="148">
        <v>0.67151000000000005</v>
      </c>
      <c r="X28" s="229">
        <v>4.3978329800000002E-4</v>
      </c>
      <c r="Y28" s="229">
        <v>1.6815408094846677E-7</v>
      </c>
    </row>
    <row r="29" spans="1:25" ht="13.5" thickBot="1">
      <c r="A29" s="153">
        <v>7956</v>
      </c>
      <c r="B29" s="153">
        <v>12538</v>
      </c>
      <c r="C29" s="141" t="s">
        <v>2516</v>
      </c>
      <c r="D29" s="141">
        <v>69424738</v>
      </c>
      <c r="E29" s="151" t="s">
        <v>430</v>
      </c>
      <c r="F29" s="141" t="s">
        <v>2517</v>
      </c>
      <c r="G29" s="141" t="s">
        <v>2518</v>
      </c>
      <c r="H29" s="141" t="s">
        <v>76</v>
      </c>
      <c r="I29" s="141" t="s">
        <v>61</v>
      </c>
      <c r="J29" s="141" t="s">
        <v>314</v>
      </c>
      <c r="K29" s="141" t="s">
        <v>821</v>
      </c>
      <c r="L29" s="141" t="s">
        <v>476</v>
      </c>
      <c r="M29" s="141" t="s">
        <v>2518</v>
      </c>
      <c r="N29" s="141" t="s">
        <v>915</v>
      </c>
      <c r="O29" s="146">
        <v>46752</v>
      </c>
      <c r="P29" s="141" t="s">
        <v>62</v>
      </c>
      <c r="Q29" s="141" t="s">
        <v>1207</v>
      </c>
      <c r="R29" s="148">
        <v>11.5</v>
      </c>
      <c r="S29" s="148">
        <v>1</v>
      </c>
      <c r="T29" s="148">
        <v>3500</v>
      </c>
      <c r="U29" s="148">
        <v>3.71</v>
      </c>
      <c r="V29" s="148">
        <v>4.0199999999999996</v>
      </c>
      <c r="W29" s="148">
        <v>0.52200000000000002</v>
      </c>
      <c r="X29" s="229">
        <v>3.4186666099999998E-4</v>
      </c>
      <c r="Y29" s="229">
        <v>1.3071500090110297E-7</v>
      </c>
    </row>
    <row r="30" spans="1:25" ht="13.5" thickBot="1">
      <c r="A30" s="153">
        <v>7956</v>
      </c>
      <c r="B30" s="153">
        <v>12538</v>
      </c>
      <c r="C30" s="141" t="s">
        <v>2519</v>
      </c>
      <c r="D30" s="141">
        <v>69469298</v>
      </c>
      <c r="E30" s="151" t="s">
        <v>430</v>
      </c>
      <c r="F30" s="141" t="s">
        <v>2520</v>
      </c>
      <c r="G30" s="141" t="s">
        <v>2521</v>
      </c>
      <c r="H30" s="141" t="s">
        <v>76</v>
      </c>
      <c r="I30" s="141" t="s">
        <v>61</v>
      </c>
      <c r="J30" s="141" t="s">
        <v>314</v>
      </c>
      <c r="K30" s="141" t="s">
        <v>821</v>
      </c>
      <c r="L30" s="141" t="s">
        <v>479</v>
      </c>
      <c r="M30" s="141" t="s">
        <v>2521</v>
      </c>
      <c r="N30" s="141" t="s">
        <v>912</v>
      </c>
      <c r="O30" s="146">
        <v>47118</v>
      </c>
      <c r="P30" s="141" t="s">
        <v>62</v>
      </c>
      <c r="Q30" s="141" t="s">
        <v>1207</v>
      </c>
      <c r="R30" s="148">
        <v>11.5</v>
      </c>
      <c r="S30" s="148">
        <v>1</v>
      </c>
      <c r="T30" s="148">
        <v>37500</v>
      </c>
      <c r="U30" s="148">
        <v>3.71</v>
      </c>
      <c r="V30" s="148">
        <v>21</v>
      </c>
      <c r="W30" s="148">
        <v>29.216249999999999</v>
      </c>
      <c r="X30" s="229">
        <v>1.9134218094999999E-2</v>
      </c>
      <c r="Y30" s="229">
        <v>7.3160960633656115E-6</v>
      </c>
    </row>
    <row r="31" spans="1:25" ht="13.5" thickBot="1">
      <c r="A31" s="153">
        <v>7956</v>
      </c>
      <c r="B31" s="153">
        <v>12955</v>
      </c>
      <c r="C31" s="141" t="s">
        <v>2502</v>
      </c>
      <c r="D31" s="141">
        <v>515446474</v>
      </c>
      <c r="E31" s="141" t="s">
        <v>429</v>
      </c>
      <c r="F31" s="141" t="s">
        <v>2503</v>
      </c>
      <c r="G31" s="141" t="s">
        <v>4015</v>
      </c>
      <c r="H31" s="141" t="s">
        <v>76</v>
      </c>
      <c r="I31" s="141" t="s">
        <v>53</v>
      </c>
      <c r="J31" s="141" t="s">
        <v>53</v>
      </c>
      <c r="K31" s="141" t="s">
        <v>821</v>
      </c>
      <c r="L31" s="141" t="s">
        <v>311</v>
      </c>
      <c r="M31" s="141">
        <v>1174093</v>
      </c>
      <c r="N31" s="141" t="s">
        <v>253</v>
      </c>
      <c r="O31" s="146">
        <v>45718</v>
      </c>
      <c r="P31" s="141" t="s">
        <v>62</v>
      </c>
      <c r="Q31" s="141" t="s">
        <v>1206</v>
      </c>
      <c r="R31" s="148">
        <v>747</v>
      </c>
      <c r="S31" s="148">
        <v>1</v>
      </c>
      <c r="T31" s="148">
        <v>2400</v>
      </c>
      <c r="U31" s="148">
        <v>1</v>
      </c>
      <c r="V31" s="148">
        <v>38.6</v>
      </c>
      <c r="W31" s="148">
        <v>0.9264</v>
      </c>
      <c r="X31" s="229">
        <v>3.5805887563000002E-2</v>
      </c>
      <c r="Y31" s="229">
        <v>2.4044696556862277E-6</v>
      </c>
    </row>
    <row r="32" spans="1:25" ht="13.5" thickBot="1">
      <c r="A32" s="153">
        <v>7956</v>
      </c>
      <c r="B32" s="153">
        <v>12955</v>
      </c>
      <c r="C32" s="151" t="s">
        <v>2361</v>
      </c>
      <c r="D32" s="141">
        <v>515166544</v>
      </c>
      <c r="E32" s="141" t="s">
        <v>429</v>
      </c>
      <c r="F32" s="141" t="s">
        <v>2525</v>
      </c>
      <c r="G32" s="141" t="s">
        <v>4024</v>
      </c>
      <c r="H32" s="141" t="s">
        <v>76</v>
      </c>
      <c r="I32" s="141" t="s">
        <v>53</v>
      </c>
      <c r="J32" s="141" t="s">
        <v>53</v>
      </c>
      <c r="K32" s="141" t="s">
        <v>821</v>
      </c>
      <c r="L32" s="141" t="s">
        <v>311</v>
      </c>
      <c r="M32" s="141">
        <v>1180876</v>
      </c>
      <c r="N32" s="141" t="s">
        <v>253</v>
      </c>
      <c r="O32" s="146">
        <v>45580</v>
      </c>
      <c r="P32" s="141" t="s">
        <v>62</v>
      </c>
      <c r="Q32" s="141" t="s">
        <v>1206</v>
      </c>
      <c r="R32" s="148">
        <v>364.28</v>
      </c>
      <c r="S32" s="148">
        <v>1</v>
      </c>
      <c r="T32" s="148">
        <v>5175</v>
      </c>
      <c r="U32" s="148">
        <v>1</v>
      </c>
      <c r="V32" s="148">
        <v>2.8</v>
      </c>
      <c r="W32" s="148">
        <v>0.1449</v>
      </c>
      <c r="X32" s="229">
        <v>5.6004675169999997E-3</v>
      </c>
      <c r="Y32" s="229">
        <v>3.760877084509223E-7</v>
      </c>
    </row>
    <row r="33" spans="1:25" ht="13.5" thickBot="1">
      <c r="A33" s="153">
        <v>7956</v>
      </c>
      <c r="B33" s="153">
        <v>12955</v>
      </c>
      <c r="C33" s="151" t="s">
        <v>2431</v>
      </c>
      <c r="D33" s="141">
        <v>514949973</v>
      </c>
      <c r="E33" s="141" t="s">
        <v>429</v>
      </c>
      <c r="F33" s="141" t="s">
        <v>2504</v>
      </c>
      <c r="G33" s="141" t="s">
        <v>4016</v>
      </c>
      <c r="H33" s="141" t="s">
        <v>76</v>
      </c>
      <c r="I33" s="141" t="s">
        <v>53</v>
      </c>
      <c r="J33" s="141" t="s">
        <v>53</v>
      </c>
      <c r="K33" s="141" t="s">
        <v>821</v>
      </c>
      <c r="L33" s="141" t="s">
        <v>311</v>
      </c>
      <c r="M33" s="141">
        <v>1182260</v>
      </c>
      <c r="N33" s="141" t="s">
        <v>708</v>
      </c>
      <c r="O33" s="146">
        <v>45638</v>
      </c>
      <c r="P33" s="141" t="s">
        <v>62</v>
      </c>
      <c r="Q33" s="141" t="s">
        <v>1206</v>
      </c>
      <c r="R33" s="148">
        <v>1656</v>
      </c>
      <c r="S33" s="148">
        <v>1</v>
      </c>
      <c r="T33" s="148">
        <v>200</v>
      </c>
      <c r="U33" s="148">
        <v>1</v>
      </c>
      <c r="V33" s="148">
        <v>1</v>
      </c>
      <c r="W33" s="148">
        <v>2E-3</v>
      </c>
      <c r="X33" s="229">
        <v>7.7301138954981403E-5</v>
      </c>
      <c r="Y33" s="229">
        <v>5.1909966659892653E-9</v>
      </c>
    </row>
    <row r="34" spans="1:25" ht="13.5" thickBot="1">
      <c r="A34" s="153">
        <v>7956</v>
      </c>
      <c r="B34" s="153">
        <v>12955</v>
      </c>
      <c r="C34" s="151" t="s">
        <v>2364</v>
      </c>
      <c r="D34" s="141">
        <v>511605719</v>
      </c>
      <c r="E34" s="141" t="s">
        <v>429</v>
      </c>
      <c r="F34" s="141" t="s">
        <v>2505</v>
      </c>
      <c r="G34" s="141" t="s">
        <v>4017</v>
      </c>
      <c r="H34" s="141" t="s">
        <v>76</v>
      </c>
      <c r="I34" s="141" t="s">
        <v>53</v>
      </c>
      <c r="J34" s="141" t="s">
        <v>53</v>
      </c>
      <c r="K34" s="141" t="s">
        <v>821</v>
      </c>
      <c r="L34" s="141" t="s">
        <v>311</v>
      </c>
      <c r="M34" s="141">
        <v>1183656</v>
      </c>
      <c r="N34" s="141" t="s">
        <v>651</v>
      </c>
      <c r="O34" s="146">
        <v>45687</v>
      </c>
      <c r="P34" s="141" t="s">
        <v>62</v>
      </c>
      <c r="Q34" s="141" t="s">
        <v>1206</v>
      </c>
      <c r="R34" s="148">
        <v>1871.306</v>
      </c>
      <c r="S34" s="148">
        <v>1</v>
      </c>
      <c r="T34" s="148">
        <v>6450</v>
      </c>
      <c r="U34" s="148">
        <v>1</v>
      </c>
      <c r="V34" s="148">
        <v>22</v>
      </c>
      <c r="W34" s="148">
        <v>1.419</v>
      </c>
      <c r="X34" s="229">
        <v>5.4845158088000001E-2</v>
      </c>
      <c r="Y34" s="229">
        <v>3.683012134519384E-6</v>
      </c>
    </row>
    <row r="35" spans="1:25" ht="13.5" thickBot="1">
      <c r="A35" s="153">
        <v>7956</v>
      </c>
      <c r="B35" s="153">
        <v>12955</v>
      </c>
      <c r="C35" s="141" t="s">
        <v>2334</v>
      </c>
      <c r="D35" s="141">
        <v>514881564</v>
      </c>
      <c r="E35" s="141" t="s">
        <v>429</v>
      </c>
      <c r="F35" s="141" t="s">
        <v>2506</v>
      </c>
      <c r="G35" s="141" t="s">
        <v>4018</v>
      </c>
      <c r="H35" s="141" t="s">
        <v>76</v>
      </c>
      <c r="I35" s="141" t="s">
        <v>53</v>
      </c>
      <c r="J35" s="141" t="s">
        <v>53</v>
      </c>
      <c r="K35" s="141" t="s">
        <v>821</v>
      </c>
      <c r="L35" s="141" t="s">
        <v>311</v>
      </c>
      <c r="M35" s="141">
        <v>1174184</v>
      </c>
      <c r="N35" s="141" t="s">
        <v>255</v>
      </c>
      <c r="O35" s="146">
        <v>45736</v>
      </c>
      <c r="P35" s="141" t="s">
        <v>62</v>
      </c>
      <c r="Q35" s="141" t="s">
        <v>1206</v>
      </c>
      <c r="R35" s="148">
        <v>4117.3940000000002</v>
      </c>
      <c r="S35" s="148">
        <v>1.18</v>
      </c>
      <c r="T35" s="148">
        <v>2267.6</v>
      </c>
      <c r="U35" s="148">
        <v>1</v>
      </c>
      <c r="V35" s="148">
        <v>100</v>
      </c>
      <c r="W35" s="148">
        <v>2.2675999999999998</v>
      </c>
      <c r="X35" s="229">
        <v>8.7644031346999995E-2</v>
      </c>
      <c r="Y35" s="229">
        <v>5.8855520198986288E-6</v>
      </c>
    </row>
    <row r="36" spans="1:25" ht="13.5" thickBot="1">
      <c r="A36" s="153">
        <v>7956</v>
      </c>
      <c r="B36" s="153">
        <v>12955</v>
      </c>
      <c r="C36" s="141" t="s">
        <v>2370</v>
      </c>
      <c r="D36" s="141">
        <v>514259183</v>
      </c>
      <c r="E36" s="141" t="s">
        <v>429</v>
      </c>
      <c r="F36" s="141" t="s">
        <v>2507</v>
      </c>
      <c r="G36" s="141" t="s">
        <v>4019</v>
      </c>
      <c r="H36" s="141" t="s">
        <v>76</v>
      </c>
      <c r="I36" s="141" t="s">
        <v>53</v>
      </c>
      <c r="J36" s="141" t="s">
        <v>53</v>
      </c>
      <c r="K36" s="141" t="s">
        <v>821</v>
      </c>
      <c r="L36" s="141" t="s">
        <v>311</v>
      </c>
      <c r="M36" s="141">
        <v>1187640</v>
      </c>
      <c r="N36" s="141" t="s">
        <v>645</v>
      </c>
      <c r="O36" s="146">
        <v>45781</v>
      </c>
      <c r="P36" s="141" t="s">
        <v>62</v>
      </c>
      <c r="Q36" s="141" t="s">
        <v>1206</v>
      </c>
      <c r="R36" s="148">
        <v>521.04899999999998</v>
      </c>
      <c r="S36" s="148">
        <v>1</v>
      </c>
      <c r="T36" s="148">
        <v>7200</v>
      </c>
      <c r="U36" s="148">
        <v>1</v>
      </c>
      <c r="V36" s="148">
        <v>171.5</v>
      </c>
      <c r="W36" s="148">
        <v>12.348000000000001</v>
      </c>
      <c r="X36" s="229">
        <v>0.47725723190800001</v>
      </c>
      <c r="Y36" s="229">
        <v>3.2049213415817724E-5</v>
      </c>
    </row>
    <row r="37" spans="1:25" ht="13.5" thickBot="1">
      <c r="A37" s="153">
        <v>7956</v>
      </c>
      <c r="B37" s="153">
        <v>12955</v>
      </c>
      <c r="C37" s="141" t="s">
        <v>2358</v>
      </c>
      <c r="D37" s="141">
        <v>513561399</v>
      </c>
      <c r="E37" s="141" t="s">
        <v>429</v>
      </c>
      <c r="F37" s="141" t="s">
        <v>2526</v>
      </c>
      <c r="G37" s="141" t="s">
        <v>4025</v>
      </c>
      <c r="H37" s="141" t="s">
        <v>76</v>
      </c>
      <c r="I37" s="141" t="s">
        <v>53</v>
      </c>
      <c r="J37" s="141" t="s">
        <v>53</v>
      </c>
      <c r="K37" s="141" t="s">
        <v>821</v>
      </c>
      <c r="L37" s="141" t="s">
        <v>311</v>
      </c>
      <c r="M37" s="141">
        <v>1179142</v>
      </c>
      <c r="N37" s="141" t="s">
        <v>648</v>
      </c>
      <c r="O37" s="146">
        <v>45789</v>
      </c>
      <c r="P37" s="141" t="s">
        <v>62</v>
      </c>
      <c r="Q37" s="141" t="s">
        <v>1206</v>
      </c>
      <c r="R37" s="148">
        <v>745</v>
      </c>
      <c r="S37" s="148">
        <v>1</v>
      </c>
      <c r="T37" s="148">
        <v>1900</v>
      </c>
      <c r="U37" s="148">
        <v>1</v>
      </c>
      <c r="V37" s="148">
        <v>80.5</v>
      </c>
      <c r="W37" s="148">
        <v>1.5295000000000001</v>
      </c>
      <c r="X37" s="229">
        <v>5.9116046015E-2</v>
      </c>
      <c r="Y37" s="229">
        <v>3.9698147003152911E-6</v>
      </c>
    </row>
    <row r="38" spans="1:25" ht="13.5" thickBot="1">
      <c r="A38" s="153">
        <v>7956</v>
      </c>
      <c r="B38" s="153">
        <v>12955</v>
      </c>
      <c r="C38" s="141" t="s">
        <v>1299</v>
      </c>
      <c r="D38" s="141">
        <v>520039868</v>
      </c>
      <c r="E38" s="141" t="s">
        <v>429</v>
      </c>
      <c r="F38" s="141" t="s">
        <v>2508</v>
      </c>
      <c r="G38" s="141" t="s">
        <v>4020</v>
      </c>
      <c r="H38" s="141" t="s">
        <v>76</v>
      </c>
      <c r="I38" s="141" t="s">
        <v>53</v>
      </c>
      <c r="J38" s="141" t="s">
        <v>53</v>
      </c>
      <c r="K38" s="141" t="s">
        <v>821</v>
      </c>
      <c r="L38" s="141" t="s">
        <v>311</v>
      </c>
      <c r="M38" s="141">
        <v>1082635</v>
      </c>
      <c r="N38" s="141" t="s">
        <v>647</v>
      </c>
      <c r="O38" s="146">
        <v>46757</v>
      </c>
      <c r="P38" s="141" t="s">
        <v>62</v>
      </c>
      <c r="Q38" s="141" t="s">
        <v>1206</v>
      </c>
      <c r="R38" s="148">
        <v>8000</v>
      </c>
      <c r="S38" s="148">
        <v>1</v>
      </c>
      <c r="T38" s="148">
        <v>348</v>
      </c>
      <c r="U38" s="148">
        <v>1</v>
      </c>
      <c r="V38" s="148">
        <v>322.60000000000002</v>
      </c>
      <c r="W38" s="148">
        <v>1.1226499999999999</v>
      </c>
      <c r="X38" s="229">
        <v>4.3391061823000003E-2</v>
      </c>
      <c r="Y38" s="229">
        <v>2.9138362035364244E-6</v>
      </c>
    </row>
    <row r="39" spans="1:25" ht="13.5" thickBot="1">
      <c r="A39" s="153">
        <v>7956</v>
      </c>
      <c r="B39" s="153">
        <v>12955</v>
      </c>
      <c r="C39" s="141" t="s">
        <v>2269</v>
      </c>
      <c r="D39" s="141">
        <v>520017146</v>
      </c>
      <c r="E39" s="141" t="s">
        <v>429</v>
      </c>
      <c r="F39" s="141" t="s">
        <v>2511</v>
      </c>
      <c r="G39" s="141" t="s">
        <v>4023</v>
      </c>
      <c r="H39" s="141" t="s">
        <v>76</v>
      </c>
      <c r="I39" s="141" t="s">
        <v>53</v>
      </c>
      <c r="J39" s="141" t="s">
        <v>53</v>
      </c>
      <c r="K39" s="141" t="s">
        <v>821</v>
      </c>
      <c r="L39" s="141" t="s">
        <v>311</v>
      </c>
      <c r="M39" s="141">
        <v>1087824</v>
      </c>
      <c r="N39" s="141" t="s">
        <v>258</v>
      </c>
      <c r="O39" s="146">
        <v>46112</v>
      </c>
      <c r="P39" s="141" t="s">
        <v>62</v>
      </c>
      <c r="Q39" s="141" t="s">
        <v>1206</v>
      </c>
      <c r="R39" s="148">
        <v>572.01300000000003</v>
      </c>
      <c r="S39" s="148">
        <v>1</v>
      </c>
      <c r="T39" s="148">
        <v>4500</v>
      </c>
      <c r="U39" s="148">
        <v>1</v>
      </c>
      <c r="V39" s="148">
        <v>131.19999999999999</v>
      </c>
      <c r="W39" s="148">
        <v>5.9039999999999999</v>
      </c>
      <c r="X39" s="229">
        <v>0.22819296219499999</v>
      </c>
      <c r="Y39" s="229">
        <v>1.5323822158000312E-5</v>
      </c>
    </row>
    <row r="40" spans="1:25" ht="13.5" thickBot="1">
      <c r="A40" s="153">
        <v>7956</v>
      </c>
      <c r="B40" s="153">
        <v>12955</v>
      </c>
      <c r="C40" s="141" t="s">
        <v>2411</v>
      </c>
      <c r="D40" s="141">
        <v>68251193</v>
      </c>
      <c r="E40" s="151" t="s">
        <v>430</v>
      </c>
      <c r="F40" s="141" t="s">
        <v>2412</v>
      </c>
      <c r="G40" s="141" t="s">
        <v>2512</v>
      </c>
      <c r="H40" s="141" t="s">
        <v>76</v>
      </c>
      <c r="I40" s="141" t="s">
        <v>61</v>
      </c>
      <c r="J40" s="141" t="s">
        <v>53</v>
      </c>
      <c r="K40" s="141" t="s">
        <v>821</v>
      </c>
      <c r="L40" s="141" t="s">
        <v>479</v>
      </c>
      <c r="M40" s="141" t="s">
        <v>2512</v>
      </c>
      <c r="N40" s="141" t="s">
        <v>915</v>
      </c>
      <c r="O40" s="146">
        <v>46202</v>
      </c>
      <c r="P40" s="141" t="s">
        <v>62</v>
      </c>
      <c r="Q40" s="141" t="s">
        <v>1207</v>
      </c>
      <c r="R40" s="148">
        <v>11.5</v>
      </c>
      <c r="S40" s="148">
        <v>1</v>
      </c>
      <c r="T40" s="148">
        <v>160</v>
      </c>
      <c r="U40" s="148">
        <v>3.71</v>
      </c>
      <c r="V40" s="148">
        <v>13</v>
      </c>
      <c r="W40" s="148">
        <v>7.7170000000000002E-2</v>
      </c>
      <c r="X40" s="229">
        <v>2.9826644459999998E-3</v>
      </c>
      <c r="Y40" s="229">
        <v>2.0029460635719581E-7</v>
      </c>
    </row>
    <row r="41" spans="1:25" ht="13.5" thickBot="1">
      <c r="A41" s="153">
        <v>7956</v>
      </c>
      <c r="B41" s="153">
        <v>12955</v>
      </c>
      <c r="C41" s="141" t="s">
        <v>2513</v>
      </c>
      <c r="D41" s="141">
        <v>110383</v>
      </c>
      <c r="E41" s="151" t="s">
        <v>430</v>
      </c>
      <c r="F41" s="141" t="s">
        <v>2514</v>
      </c>
      <c r="G41" s="141" t="s">
        <v>2515</v>
      </c>
      <c r="H41" s="141" t="s">
        <v>76</v>
      </c>
      <c r="I41" s="141" t="s">
        <v>61</v>
      </c>
      <c r="J41" s="141" t="s">
        <v>204</v>
      </c>
      <c r="K41" s="141" t="s">
        <v>821</v>
      </c>
      <c r="L41" s="141" t="s">
        <v>479</v>
      </c>
      <c r="M41" s="141" t="s">
        <v>2515</v>
      </c>
      <c r="N41" s="141" t="s">
        <v>900</v>
      </c>
      <c r="O41" s="146">
        <v>45929</v>
      </c>
      <c r="P41" s="141" t="s">
        <v>62</v>
      </c>
      <c r="Q41" s="141" t="s">
        <v>1207</v>
      </c>
      <c r="R41" s="148">
        <v>6.85</v>
      </c>
      <c r="S41" s="148">
        <v>1</v>
      </c>
      <c r="T41" s="148">
        <v>467</v>
      </c>
      <c r="U41" s="148">
        <v>3.71</v>
      </c>
      <c r="V41" s="148">
        <v>3.62</v>
      </c>
      <c r="W41" s="148">
        <v>6.2719999999999998E-2</v>
      </c>
      <c r="X41" s="229">
        <v>2.4241637170000002E-3</v>
      </c>
      <c r="Y41" s="229">
        <v>1.6278965544542335E-7</v>
      </c>
    </row>
    <row r="42" spans="1:25" ht="13.5" thickBot="1">
      <c r="A42" s="153">
        <v>7956</v>
      </c>
      <c r="B42" s="153">
        <v>12955</v>
      </c>
      <c r="C42" s="141" t="s">
        <v>2516</v>
      </c>
      <c r="D42" s="141">
        <v>69424738</v>
      </c>
      <c r="E42" s="151" t="s">
        <v>430</v>
      </c>
      <c r="F42" s="141" t="s">
        <v>2517</v>
      </c>
      <c r="G42" s="141" t="s">
        <v>2518</v>
      </c>
      <c r="H42" s="141" t="s">
        <v>76</v>
      </c>
      <c r="I42" s="141" t="s">
        <v>61</v>
      </c>
      <c r="J42" s="141" t="s">
        <v>314</v>
      </c>
      <c r="K42" s="141" t="s">
        <v>821</v>
      </c>
      <c r="L42" s="141" t="s">
        <v>476</v>
      </c>
      <c r="M42" s="141" t="s">
        <v>2518</v>
      </c>
      <c r="N42" s="141" t="s">
        <v>915</v>
      </c>
      <c r="O42" s="146">
        <v>46752</v>
      </c>
      <c r="P42" s="141" t="s">
        <v>62</v>
      </c>
      <c r="Q42" s="141" t="s">
        <v>1207</v>
      </c>
      <c r="R42" s="148">
        <v>11.5</v>
      </c>
      <c r="S42" s="148">
        <v>1</v>
      </c>
      <c r="T42" s="148">
        <v>462</v>
      </c>
      <c r="U42" s="148">
        <v>3.71</v>
      </c>
      <c r="V42" s="148">
        <v>4.0199999999999996</v>
      </c>
      <c r="W42" s="148">
        <v>6.8900000000000003E-2</v>
      </c>
      <c r="X42" s="229">
        <v>2.6630242359999999E-3</v>
      </c>
      <c r="Y42" s="229">
        <v>1.7882983514333021E-7</v>
      </c>
    </row>
    <row r="43" spans="1:25" ht="13.5" thickBot="1">
      <c r="A43" s="153">
        <v>7956</v>
      </c>
      <c r="B43" s="153">
        <v>14482</v>
      </c>
      <c r="C43" s="141" t="s">
        <v>1299</v>
      </c>
      <c r="D43" s="141">
        <v>520039868</v>
      </c>
      <c r="E43" s="141" t="s">
        <v>429</v>
      </c>
      <c r="F43" s="141" t="s">
        <v>2508</v>
      </c>
      <c r="G43" s="141" t="s">
        <v>4020</v>
      </c>
      <c r="H43" s="141" t="s">
        <v>76</v>
      </c>
      <c r="I43" s="141" t="s">
        <v>53</v>
      </c>
      <c r="J43" s="141" t="s">
        <v>53</v>
      </c>
      <c r="K43" s="141" t="s">
        <v>821</v>
      </c>
      <c r="L43" s="141" t="s">
        <v>311</v>
      </c>
      <c r="M43" s="141">
        <v>1082635</v>
      </c>
      <c r="N43" s="141" t="s">
        <v>647</v>
      </c>
      <c r="O43" s="146">
        <v>46757</v>
      </c>
      <c r="P43" s="141" t="s">
        <v>62</v>
      </c>
      <c r="Q43" s="141" t="s">
        <v>1206</v>
      </c>
      <c r="R43" s="148">
        <v>8000</v>
      </c>
      <c r="S43" s="148">
        <v>1</v>
      </c>
      <c r="T43" s="148">
        <v>3168</v>
      </c>
      <c r="U43" s="148">
        <v>1</v>
      </c>
      <c r="V43" s="148">
        <v>322.60000000000002</v>
      </c>
      <c r="W43" s="148">
        <v>10.21997</v>
      </c>
      <c r="X43" s="229">
        <v>0.14106460750300001</v>
      </c>
      <c r="Y43" s="229">
        <v>1.4292487098483653E-4</v>
      </c>
    </row>
    <row r="44" spans="1:25" ht="13.5" thickBot="1">
      <c r="A44" s="153">
        <v>7956</v>
      </c>
      <c r="B44" s="153">
        <v>14482</v>
      </c>
      <c r="C44" s="141" t="s">
        <v>2374</v>
      </c>
      <c r="D44" s="141">
        <v>516854239</v>
      </c>
      <c r="E44" s="141" t="s">
        <v>429</v>
      </c>
      <c r="F44" s="141" t="s">
        <v>2509</v>
      </c>
      <c r="G44" s="141" t="s">
        <v>4021</v>
      </c>
      <c r="H44" s="141" t="s">
        <v>76</v>
      </c>
      <c r="I44" s="141" t="s">
        <v>53</v>
      </c>
      <c r="J44" s="141" t="s">
        <v>53</v>
      </c>
      <c r="K44" s="141" t="s">
        <v>821</v>
      </c>
      <c r="L44" s="141" t="s">
        <v>311</v>
      </c>
      <c r="M44" s="141">
        <v>1203181</v>
      </c>
      <c r="N44" s="141" t="s">
        <v>257</v>
      </c>
      <c r="O44" s="146">
        <v>46770</v>
      </c>
      <c r="P44" s="141" t="s">
        <v>62</v>
      </c>
      <c r="Q44" s="141" t="s">
        <v>1206</v>
      </c>
      <c r="R44" s="148">
        <v>743.22900000000004</v>
      </c>
      <c r="S44" s="148">
        <v>1</v>
      </c>
      <c r="T44" s="148">
        <v>12800</v>
      </c>
      <c r="U44" s="148">
        <v>1</v>
      </c>
      <c r="V44" s="148">
        <v>257</v>
      </c>
      <c r="W44" s="148">
        <v>32.896000000000001</v>
      </c>
      <c r="X44" s="229">
        <v>0.45405821430400001</v>
      </c>
      <c r="Y44" s="229">
        <v>4.6004602321897056E-4</v>
      </c>
    </row>
    <row r="45" spans="1:25" ht="13.5" thickBot="1">
      <c r="A45" s="153">
        <v>7956</v>
      </c>
      <c r="B45" s="153">
        <v>14482</v>
      </c>
      <c r="C45" s="141" t="s">
        <v>2104</v>
      </c>
      <c r="D45" s="141">
        <v>513948216</v>
      </c>
      <c r="E45" s="141" t="s">
        <v>429</v>
      </c>
      <c r="F45" s="141" t="s">
        <v>2510</v>
      </c>
      <c r="G45" s="141" t="s">
        <v>4022</v>
      </c>
      <c r="H45" s="141" t="s">
        <v>76</v>
      </c>
      <c r="I45" s="141" t="s">
        <v>53</v>
      </c>
      <c r="J45" s="141" t="s">
        <v>53</v>
      </c>
      <c r="K45" s="141" t="s">
        <v>821</v>
      </c>
      <c r="L45" s="141" t="s">
        <v>311</v>
      </c>
      <c r="M45" s="141">
        <v>1181437</v>
      </c>
      <c r="N45" s="141" t="s">
        <v>140</v>
      </c>
      <c r="O45" s="146">
        <v>46068</v>
      </c>
      <c r="P45" s="141" t="s">
        <v>62</v>
      </c>
      <c r="Q45" s="141" t="s">
        <v>1206</v>
      </c>
      <c r="R45" s="148">
        <v>1166.3489999999999</v>
      </c>
      <c r="S45" s="148">
        <v>1</v>
      </c>
      <c r="T45" s="148">
        <v>2000</v>
      </c>
      <c r="U45" s="148">
        <v>1</v>
      </c>
      <c r="V45" s="148">
        <v>413</v>
      </c>
      <c r="W45" s="148">
        <v>8.26</v>
      </c>
      <c r="X45" s="229">
        <v>0.114011455804</v>
      </c>
      <c r="Y45" s="229">
        <v>1.1551496083988013E-4</v>
      </c>
    </row>
    <row r="46" spans="1:25" ht="13.5" thickBot="1">
      <c r="A46" s="153">
        <v>7956</v>
      </c>
      <c r="B46" s="153">
        <v>14482</v>
      </c>
      <c r="C46" s="151" t="s">
        <v>2269</v>
      </c>
      <c r="D46" s="141">
        <v>520017146</v>
      </c>
      <c r="E46" s="141" t="s">
        <v>429</v>
      </c>
      <c r="F46" s="141" t="s">
        <v>2511</v>
      </c>
      <c r="G46" s="141" t="s">
        <v>4023</v>
      </c>
      <c r="H46" s="141" t="s">
        <v>76</v>
      </c>
      <c r="I46" s="141" t="s">
        <v>53</v>
      </c>
      <c r="J46" s="141" t="s">
        <v>53</v>
      </c>
      <c r="K46" s="141" t="s">
        <v>821</v>
      </c>
      <c r="L46" s="141" t="s">
        <v>311</v>
      </c>
      <c r="M46" s="141">
        <v>1087824</v>
      </c>
      <c r="N46" s="141" t="s">
        <v>258</v>
      </c>
      <c r="O46" s="146">
        <v>46112</v>
      </c>
      <c r="P46" s="141" t="s">
        <v>62</v>
      </c>
      <c r="Q46" s="141" t="s">
        <v>1206</v>
      </c>
      <c r="R46" s="148">
        <v>572.01300000000003</v>
      </c>
      <c r="S46" s="148">
        <v>1</v>
      </c>
      <c r="T46" s="148">
        <v>1700</v>
      </c>
      <c r="U46" s="148">
        <v>1</v>
      </c>
      <c r="V46" s="148">
        <v>131.19999999999999</v>
      </c>
      <c r="W46" s="148">
        <v>2.2303999999999999</v>
      </c>
      <c r="X46" s="229">
        <v>3.0785853634999999E-2</v>
      </c>
      <c r="Y46" s="229">
        <v>3.1191836399185066E-5</v>
      </c>
    </row>
    <row r="47" spans="1:25" ht="13.5" thickBot="1">
      <c r="A47" s="153">
        <v>7956</v>
      </c>
      <c r="B47" s="153">
        <v>15253</v>
      </c>
      <c r="C47" s="151" t="s">
        <v>2374</v>
      </c>
      <c r="D47" s="141">
        <v>516854239</v>
      </c>
      <c r="E47" s="141" t="s">
        <v>429</v>
      </c>
      <c r="F47" s="141" t="s">
        <v>2509</v>
      </c>
      <c r="G47" s="141" t="s">
        <v>4021</v>
      </c>
      <c r="H47" s="141" t="s">
        <v>76</v>
      </c>
      <c r="I47" s="141" t="s">
        <v>53</v>
      </c>
      <c r="J47" s="141" t="s">
        <v>53</v>
      </c>
      <c r="K47" s="141" t="s">
        <v>821</v>
      </c>
      <c r="L47" s="141" t="s">
        <v>311</v>
      </c>
      <c r="M47" s="141">
        <v>1203181</v>
      </c>
      <c r="N47" s="141" t="s">
        <v>257</v>
      </c>
      <c r="O47" s="146">
        <v>46770</v>
      </c>
      <c r="P47" s="141" t="s">
        <v>62</v>
      </c>
      <c r="Q47" s="141" t="s">
        <v>1206</v>
      </c>
      <c r="R47" s="148">
        <v>743.22900000000004</v>
      </c>
      <c r="S47" s="148">
        <v>1</v>
      </c>
      <c r="T47" s="148">
        <v>11000</v>
      </c>
      <c r="U47" s="148">
        <v>1</v>
      </c>
      <c r="V47" s="148">
        <v>257</v>
      </c>
      <c r="W47" s="148">
        <v>28.27</v>
      </c>
      <c r="X47" s="229">
        <v>0.55561025836900002</v>
      </c>
      <c r="Y47" s="229">
        <v>2.1366898675839324E-3</v>
      </c>
    </row>
    <row r="48" spans="1:25" ht="13.5" thickBot="1">
      <c r="A48" s="153">
        <v>7956</v>
      </c>
      <c r="B48" s="153">
        <v>15254</v>
      </c>
      <c r="C48" s="141" t="s">
        <v>2374</v>
      </c>
      <c r="D48" s="141">
        <v>516854239</v>
      </c>
      <c r="E48" s="141" t="s">
        <v>429</v>
      </c>
      <c r="F48" s="141" t="s">
        <v>2509</v>
      </c>
      <c r="G48" s="141" t="s">
        <v>4021</v>
      </c>
      <c r="H48" s="141" t="s">
        <v>76</v>
      </c>
      <c r="I48" s="141" t="s">
        <v>53</v>
      </c>
      <c r="J48" s="141" t="s">
        <v>53</v>
      </c>
      <c r="K48" s="141" t="s">
        <v>821</v>
      </c>
      <c r="L48" s="141" t="s">
        <v>311</v>
      </c>
      <c r="M48" s="141">
        <v>1203181</v>
      </c>
      <c r="N48" s="141" t="s">
        <v>257</v>
      </c>
      <c r="O48" s="146">
        <v>46770</v>
      </c>
      <c r="P48" s="141" t="s">
        <v>62</v>
      </c>
      <c r="Q48" s="141" t="s">
        <v>1206</v>
      </c>
      <c r="R48" s="148">
        <v>743.22900000000004</v>
      </c>
      <c r="S48" s="148">
        <v>1</v>
      </c>
      <c r="T48" s="148">
        <v>4900</v>
      </c>
      <c r="U48" s="148">
        <v>1</v>
      </c>
      <c r="V48" s="148">
        <v>257</v>
      </c>
      <c r="W48" s="148">
        <v>12.593</v>
      </c>
      <c r="X48" s="229">
        <v>0.52693683703899996</v>
      </c>
      <c r="Y48" s="229">
        <v>1.9433163703557492E-3</v>
      </c>
    </row>
    <row r="49" spans="1:25" ht="13.5" thickBot="1">
      <c r="A49" s="153">
        <v>7956</v>
      </c>
      <c r="B49" s="153">
        <v>15256</v>
      </c>
      <c r="C49" s="141" t="s">
        <v>2374</v>
      </c>
      <c r="D49" s="141">
        <v>516854239</v>
      </c>
      <c r="E49" s="141" t="s">
        <v>429</v>
      </c>
      <c r="F49" s="141" t="s">
        <v>2509</v>
      </c>
      <c r="G49" s="141" t="s">
        <v>4021</v>
      </c>
      <c r="H49" s="141" t="s">
        <v>76</v>
      </c>
      <c r="I49" s="141" t="s">
        <v>53</v>
      </c>
      <c r="J49" s="141" t="s">
        <v>53</v>
      </c>
      <c r="K49" s="141" t="s">
        <v>821</v>
      </c>
      <c r="L49" s="141" t="s">
        <v>311</v>
      </c>
      <c r="M49" s="141">
        <v>1203181</v>
      </c>
      <c r="N49" s="141" t="s">
        <v>257</v>
      </c>
      <c r="O49" s="146">
        <v>46770</v>
      </c>
      <c r="P49" s="141" t="s">
        <v>62</v>
      </c>
      <c r="Q49" s="141" t="s">
        <v>1206</v>
      </c>
      <c r="R49" s="148">
        <v>743.22900000000004</v>
      </c>
      <c r="S49" s="148">
        <v>1</v>
      </c>
      <c r="T49" s="148">
        <v>18000</v>
      </c>
      <c r="U49" s="148">
        <v>1</v>
      </c>
      <c r="V49" s="148">
        <v>257</v>
      </c>
      <c r="W49" s="148">
        <v>46.26</v>
      </c>
      <c r="X49" s="229">
        <v>0.26526907062900001</v>
      </c>
      <c r="Y49" s="229">
        <v>1.3051196354799169E-3</v>
      </c>
    </row>
    <row r="50" spans="1:25" ht="13.5" thickBot="1">
      <c r="A50" s="153">
        <v>8700</v>
      </c>
      <c r="B50" s="153">
        <v>12535</v>
      </c>
      <c r="C50" s="141" t="s">
        <v>2502</v>
      </c>
      <c r="D50" s="141">
        <v>515446474</v>
      </c>
      <c r="E50" s="141" t="s">
        <v>429</v>
      </c>
      <c r="F50" s="141" t="s">
        <v>2503</v>
      </c>
      <c r="G50" s="141" t="s">
        <v>4015</v>
      </c>
      <c r="H50" s="141" t="s">
        <v>76</v>
      </c>
      <c r="I50" s="141" t="s">
        <v>53</v>
      </c>
      <c r="J50" s="141" t="s">
        <v>53</v>
      </c>
      <c r="K50" s="141" t="s">
        <v>821</v>
      </c>
      <c r="L50" s="141" t="s">
        <v>311</v>
      </c>
      <c r="M50" s="141">
        <v>1174093</v>
      </c>
      <c r="N50" s="141" t="s">
        <v>253</v>
      </c>
      <c r="O50" s="146">
        <v>45718</v>
      </c>
      <c r="P50" s="141" t="s">
        <v>62</v>
      </c>
      <c r="Q50" s="141" t="s">
        <v>1206</v>
      </c>
      <c r="R50" s="148">
        <v>747</v>
      </c>
      <c r="S50" s="148">
        <v>1</v>
      </c>
      <c r="T50" s="148">
        <v>143000</v>
      </c>
      <c r="U50" s="148">
        <v>1</v>
      </c>
      <c r="V50" s="148">
        <v>38.6</v>
      </c>
      <c r="W50" s="148">
        <v>55.198</v>
      </c>
      <c r="X50" s="229">
        <v>3.4314578935999998E-2</v>
      </c>
      <c r="Y50" s="229">
        <v>2.7579117824736063E-6</v>
      </c>
    </row>
    <row r="51" spans="1:25" ht="13.5" thickBot="1">
      <c r="A51" s="153">
        <v>8700</v>
      </c>
      <c r="B51" s="153">
        <v>12535</v>
      </c>
      <c r="C51" s="141" t="s">
        <v>2361</v>
      </c>
      <c r="D51" s="141">
        <v>515166544</v>
      </c>
      <c r="E51" s="141" t="s">
        <v>429</v>
      </c>
      <c r="F51" s="141" t="s">
        <v>2525</v>
      </c>
      <c r="G51" s="141" t="s">
        <v>4024</v>
      </c>
      <c r="H51" s="141" t="s">
        <v>76</v>
      </c>
      <c r="I51" s="141" t="s">
        <v>53</v>
      </c>
      <c r="J51" s="141" t="s">
        <v>53</v>
      </c>
      <c r="K51" s="141" t="s">
        <v>821</v>
      </c>
      <c r="L51" s="141" t="s">
        <v>311</v>
      </c>
      <c r="M51" s="141">
        <v>1180876</v>
      </c>
      <c r="N51" s="141" t="s">
        <v>253</v>
      </c>
      <c r="O51" s="146">
        <v>45580</v>
      </c>
      <c r="P51" s="141" t="s">
        <v>62</v>
      </c>
      <c r="Q51" s="141" t="s">
        <v>1206</v>
      </c>
      <c r="R51" s="148">
        <v>364.28</v>
      </c>
      <c r="S51" s="148">
        <v>1</v>
      </c>
      <c r="T51" s="148">
        <v>382800</v>
      </c>
      <c r="U51" s="148">
        <v>1</v>
      </c>
      <c r="V51" s="148">
        <v>2.8</v>
      </c>
      <c r="W51" s="148">
        <v>10.718400000000001</v>
      </c>
      <c r="X51" s="229">
        <v>6.6632374879999996E-3</v>
      </c>
      <c r="Y51" s="229">
        <v>5.3553392603473135E-7</v>
      </c>
    </row>
    <row r="52" spans="1:25" ht="13.5" thickBot="1">
      <c r="A52" s="153">
        <v>8700</v>
      </c>
      <c r="B52" s="153">
        <v>12535</v>
      </c>
      <c r="C52" s="141" t="s">
        <v>2431</v>
      </c>
      <c r="D52" s="141">
        <v>514949973</v>
      </c>
      <c r="E52" s="141" t="s">
        <v>429</v>
      </c>
      <c r="F52" s="141" t="s">
        <v>2504</v>
      </c>
      <c r="G52" s="141" t="s">
        <v>4016</v>
      </c>
      <c r="H52" s="141" t="s">
        <v>76</v>
      </c>
      <c r="I52" s="141" t="s">
        <v>53</v>
      </c>
      <c r="J52" s="141" t="s">
        <v>53</v>
      </c>
      <c r="K52" s="141" t="s">
        <v>821</v>
      </c>
      <c r="L52" s="141" t="s">
        <v>311</v>
      </c>
      <c r="M52" s="141">
        <v>1182260</v>
      </c>
      <c r="N52" s="141" t="s">
        <v>708</v>
      </c>
      <c r="O52" s="146">
        <v>45638</v>
      </c>
      <c r="P52" s="141" t="s">
        <v>62</v>
      </c>
      <c r="Q52" s="141" t="s">
        <v>1206</v>
      </c>
      <c r="R52" s="148">
        <v>1656</v>
      </c>
      <c r="S52" s="148">
        <v>1</v>
      </c>
      <c r="T52" s="148">
        <v>217197</v>
      </c>
      <c r="U52" s="148">
        <v>1</v>
      </c>
      <c r="V52" s="148">
        <v>1</v>
      </c>
      <c r="W52" s="148">
        <v>2.17197</v>
      </c>
      <c r="X52" s="229">
        <v>1.3502343559999999E-3</v>
      </c>
      <c r="Y52" s="229">
        <v>1.0852026620854375E-7</v>
      </c>
    </row>
    <row r="53" spans="1:25" ht="13.5" thickBot="1">
      <c r="A53" s="153">
        <v>8700</v>
      </c>
      <c r="B53" s="153">
        <v>12535</v>
      </c>
      <c r="C53" s="141" t="s">
        <v>2364</v>
      </c>
      <c r="D53" s="141">
        <v>511605719</v>
      </c>
      <c r="E53" s="141" t="s">
        <v>429</v>
      </c>
      <c r="F53" s="141" t="s">
        <v>2505</v>
      </c>
      <c r="G53" s="141" t="s">
        <v>4017</v>
      </c>
      <c r="H53" s="141" t="s">
        <v>76</v>
      </c>
      <c r="I53" s="141" t="s">
        <v>53</v>
      </c>
      <c r="J53" s="141" t="s">
        <v>53</v>
      </c>
      <c r="K53" s="141" t="s">
        <v>821</v>
      </c>
      <c r="L53" s="141" t="s">
        <v>311</v>
      </c>
      <c r="M53" s="141">
        <v>1183656</v>
      </c>
      <c r="N53" s="141" t="s">
        <v>651</v>
      </c>
      <c r="O53" s="146">
        <v>45687</v>
      </c>
      <c r="P53" s="141" t="s">
        <v>62</v>
      </c>
      <c r="Q53" s="141" t="s">
        <v>1206</v>
      </c>
      <c r="R53" s="148">
        <v>1871.306</v>
      </c>
      <c r="S53" s="148">
        <v>1</v>
      </c>
      <c r="T53" s="148">
        <v>410475</v>
      </c>
      <c r="U53" s="148">
        <v>1</v>
      </c>
      <c r="V53" s="148">
        <v>22</v>
      </c>
      <c r="W53" s="148">
        <v>90.304500000000004</v>
      </c>
      <c r="X53" s="229">
        <v>5.6139006731000002E-2</v>
      </c>
      <c r="Y53" s="229">
        <v>4.5119722555235299E-6</v>
      </c>
    </row>
    <row r="54" spans="1:25" ht="13.5" thickBot="1">
      <c r="A54" s="153">
        <v>8700</v>
      </c>
      <c r="B54" s="153">
        <v>12535</v>
      </c>
      <c r="C54" s="141" t="s">
        <v>2334</v>
      </c>
      <c r="D54" s="141">
        <v>514881564</v>
      </c>
      <c r="E54" s="141" t="s">
        <v>429</v>
      </c>
      <c r="F54" s="141" t="s">
        <v>2506</v>
      </c>
      <c r="G54" s="141" t="s">
        <v>4018</v>
      </c>
      <c r="H54" s="141" t="s">
        <v>76</v>
      </c>
      <c r="I54" s="141" t="s">
        <v>53</v>
      </c>
      <c r="J54" s="141" t="s">
        <v>53</v>
      </c>
      <c r="K54" s="141" t="s">
        <v>821</v>
      </c>
      <c r="L54" s="141" t="s">
        <v>311</v>
      </c>
      <c r="M54" s="141">
        <v>1174184</v>
      </c>
      <c r="N54" s="141" t="s">
        <v>255</v>
      </c>
      <c r="O54" s="146">
        <v>45736</v>
      </c>
      <c r="P54" s="141" t="s">
        <v>62</v>
      </c>
      <c r="Q54" s="141" t="s">
        <v>1206</v>
      </c>
      <c r="R54" s="148">
        <v>4117.3940000000002</v>
      </c>
      <c r="S54" s="148">
        <v>1.18</v>
      </c>
      <c r="T54" s="148">
        <v>90613.01</v>
      </c>
      <c r="U54" s="148">
        <v>1</v>
      </c>
      <c r="V54" s="148">
        <v>100</v>
      </c>
      <c r="W54" s="148">
        <v>90.613010000000003</v>
      </c>
      <c r="X54" s="229">
        <v>5.6330796120999997E-2</v>
      </c>
      <c r="Y54" s="229">
        <v>4.527386643074001E-6</v>
      </c>
    </row>
    <row r="55" spans="1:25" ht="13.5" thickBot="1">
      <c r="A55" s="153">
        <v>8700</v>
      </c>
      <c r="B55" s="153">
        <v>12535</v>
      </c>
      <c r="C55" s="141" t="s">
        <v>2370</v>
      </c>
      <c r="D55" s="141">
        <v>514259183</v>
      </c>
      <c r="E55" s="141" t="s">
        <v>429</v>
      </c>
      <c r="F55" s="141" t="s">
        <v>2507</v>
      </c>
      <c r="G55" s="141" t="s">
        <v>4019</v>
      </c>
      <c r="H55" s="141" t="s">
        <v>76</v>
      </c>
      <c r="I55" s="141" t="s">
        <v>53</v>
      </c>
      <c r="J55" s="141" t="s">
        <v>53</v>
      </c>
      <c r="K55" s="141" t="s">
        <v>821</v>
      </c>
      <c r="L55" s="141" t="s">
        <v>311</v>
      </c>
      <c r="M55" s="141">
        <v>1187640</v>
      </c>
      <c r="N55" s="141" t="s">
        <v>645</v>
      </c>
      <c r="O55" s="146">
        <v>45781</v>
      </c>
      <c r="P55" s="141" t="s">
        <v>62</v>
      </c>
      <c r="Q55" s="141" t="s">
        <v>1206</v>
      </c>
      <c r="R55" s="148">
        <v>521.04899999999998</v>
      </c>
      <c r="S55" s="148">
        <v>1</v>
      </c>
      <c r="T55" s="148">
        <v>238000</v>
      </c>
      <c r="U55" s="148">
        <v>1</v>
      </c>
      <c r="V55" s="148">
        <v>171.5</v>
      </c>
      <c r="W55" s="148">
        <v>408.17</v>
      </c>
      <c r="X55" s="229">
        <v>0.25374436908100001</v>
      </c>
      <c r="Y55" s="229">
        <v>2.0393797823331495E-5</v>
      </c>
    </row>
    <row r="56" spans="1:25" ht="13.5" thickBot="1">
      <c r="A56" s="153">
        <v>8700</v>
      </c>
      <c r="B56" s="153">
        <v>12535</v>
      </c>
      <c r="C56" s="141" t="s">
        <v>2358</v>
      </c>
      <c r="D56" s="141">
        <v>513561399</v>
      </c>
      <c r="E56" s="141" t="s">
        <v>429</v>
      </c>
      <c r="F56" s="141" t="s">
        <v>2526</v>
      </c>
      <c r="G56" s="141" t="s">
        <v>4025</v>
      </c>
      <c r="H56" s="141" t="s">
        <v>76</v>
      </c>
      <c r="I56" s="141" t="s">
        <v>53</v>
      </c>
      <c r="J56" s="141" t="s">
        <v>53</v>
      </c>
      <c r="K56" s="141" t="s">
        <v>821</v>
      </c>
      <c r="L56" s="141" t="s">
        <v>311</v>
      </c>
      <c r="M56" s="141">
        <v>1179142</v>
      </c>
      <c r="N56" s="141" t="s">
        <v>648</v>
      </c>
      <c r="O56" s="146">
        <v>45789</v>
      </c>
      <c r="P56" s="141" t="s">
        <v>62</v>
      </c>
      <c r="Q56" s="141" t="s">
        <v>1206</v>
      </c>
      <c r="R56" s="148">
        <v>745</v>
      </c>
      <c r="S56" s="148">
        <v>1</v>
      </c>
      <c r="T56" s="148">
        <v>110000</v>
      </c>
      <c r="U56" s="148">
        <v>1</v>
      </c>
      <c r="V56" s="148">
        <v>80.5</v>
      </c>
      <c r="W56" s="148">
        <v>88.55</v>
      </c>
      <c r="X56" s="229">
        <v>5.5048298214000001E-2</v>
      </c>
      <c r="Y56" s="229">
        <v>4.4243104521547491E-6</v>
      </c>
    </row>
    <row r="57" spans="1:25" ht="13.5" thickBot="1">
      <c r="A57" s="153">
        <v>8700</v>
      </c>
      <c r="B57" s="153">
        <v>12535</v>
      </c>
      <c r="C57" s="141" t="s">
        <v>1299</v>
      </c>
      <c r="D57" s="141">
        <v>520039868</v>
      </c>
      <c r="E57" s="141" t="s">
        <v>429</v>
      </c>
      <c r="F57" s="141" t="s">
        <v>2508</v>
      </c>
      <c r="G57" s="141" t="s">
        <v>4020</v>
      </c>
      <c r="H57" s="141" t="s">
        <v>76</v>
      </c>
      <c r="I57" s="141" t="s">
        <v>53</v>
      </c>
      <c r="J57" s="141" t="s">
        <v>53</v>
      </c>
      <c r="K57" s="141" t="s">
        <v>821</v>
      </c>
      <c r="L57" s="141" t="s">
        <v>311</v>
      </c>
      <c r="M57" s="141">
        <v>1082635</v>
      </c>
      <c r="N57" s="141" t="s">
        <v>647</v>
      </c>
      <c r="O57" s="146">
        <v>46757</v>
      </c>
      <c r="P57" s="141" t="s">
        <v>62</v>
      </c>
      <c r="Q57" s="141" t="s">
        <v>1206</v>
      </c>
      <c r="R57" s="148">
        <v>8000</v>
      </c>
      <c r="S57" s="148">
        <v>1</v>
      </c>
      <c r="T57" s="148">
        <v>6456</v>
      </c>
      <c r="U57" s="148">
        <v>1</v>
      </c>
      <c r="V57" s="148">
        <v>322.60000000000002</v>
      </c>
      <c r="W57" s="148">
        <v>20.827059999999999</v>
      </c>
      <c r="X57" s="229">
        <v>1.2947421906E-2</v>
      </c>
      <c r="Y57" s="229">
        <v>1.040602814744823E-6</v>
      </c>
    </row>
    <row r="58" spans="1:25" ht="13.5" thickBot="1">
      <c r="A58" s="153">
        <v>8700</v>
      </c>
      <c r="B58" s="153">
        <v>12535</v>
      </c>
      <c r="C58" s="141" t="s">
        <v>2269</v>
      </c>
      <c r="D58" s="141">
        <v>520017146</v>
      </c>
      <c r="E58" s="141" t="s">
        <v>429</v>
      </c>
      <c r="F58" s="141" t="s">
        <v>2511</v>
      </c>
      <c r="G58" s="141" t="s">
        <v>4023</v>
      </c>
      <c r="H58" s="141" t="s">
        <v>76</v>
      </c>
      <c r="I58" s="141" t="s">
        <v>53</v>
      </c>
      <c r="J58" s="141" t="s">
        <v>53</v>
      </c>
      <c r="K58" s="141" t="s">
        <v>821</v>
      </c>
      <c r="L58" s="141" t="s">
        <v>311</v>
      </c>
      <c r="M58" s="141">
        <v>1087824</v>
      </c>
      <c r="N58" s="141" t="s">
        <v>258</v>
      </c>
      <c r="O58" s="146">
        <v>46112</v>
      </c>
      <c r="P58" s="141" t="s">
        <v>62</v>
      </c>
      <c r="Q58" s="141" t="s">
        <v>1206</v>
      </c>
      <c r="R58" s="148">
        <v>572.01300000000003</v>
      </c>
      <c r="S58" s="148">
        <v>1</v>
      </c>
      <c r="T58" s="148">
        <v>290700</v>
      </c>
      <c r="U58" s="148">
        <v>1</v>
      </c>
      <c r="V58" s="148">
        <v>131.19999999999999</v>
      </c>
      <c r="W58" s="148">
        <v>381.39839999999998</v>
      </c>
      <c r="X58" s="229">
        <v>0.23710144394800001</v>
      </c>
      <c r="Y58" s="229">
        <v>1.9056182129363046E-5</v>
      </c>
    </row>
    <row r="59" spans="1:25" ht="13.5" thickBot="1">
      <c r="A59" s="153">
        <v>8700</v>
      </c>
      <c r="B59" s="153">
        <v>12535</v>
      </c>
      <c r="C59" s="141" t="s">
        <v>2411</v>
      </c>
      <c r="D59" s="141">
        <v>68251193</v>
      </c>
      <c r="E59" s="151" t="s">
        <v>430</v>
      </c>
      <c r="F59" s="141" t="s">
        <v>2412</v>
      </c>
      <c r="G59" s="141" t="s">
        <v>2512</v>
      </c>
      <c r="H59" s="141" t="s">
        <v>76</v>
      </c>
      <c r="I59" s="141" t="s">
        <v>61</v>
      </c>
      <c r="J59" s="141" t="s">
        <v>53</v>
      </c>
      <c r="K59" s="141" t="s">
        <v>821</v>
      </c>
      <c r="L59" s="141" t="s">
        <v>479</v>
      </c>
      <c r="M59" s="141" t="s">
        <v>2512</v>
      </c>
      <c r="N59" s="141" t="s">
        <v>915</v>
      </c>
      <c r="O59" s="146">
        <v>46202</v>
      </c>
      <c r="P59" s="141" t="s">
        <v>62</v>
      </c>
      <c r="Q59" s="141" t="s">
        <v>1207</v>
      </c>
      <c r="R59" s="148">
        <v>11.5</v>
      </c>
      <c r="S59" s="148">
        <v>1</v>
      </c>
      <c r="T59" s="148">
        <v>15400</v>
      </c>
      <c r="U59" s="148">
        <v>3.71</v>
      </c>
      <c r="V59" s="148">
        <v>13</v>
      </c>
      <c r="W59" s="148">
        <v>7.4274199999999997</v>
      </c>
      <c r="X59" s="229">
        <v>4.6173555179999997E-3</v>
      </c>
      <c r="Y59" s="229">
        <v>3.7110346627378006E-7</v>
      </c>
    </row>
    <row r="60" spans="1:25" ht="13.5" thickBot="1">
      <c r="A60" s="153">
        <v>8700</v>
      </c>
      <c r="B60" s="153">
        <v>12535</v>
      </c>
      <c r="C60" s="141" t="s">
        <v>2513</v>
      </c>
      <c r="D60" s="141">
        <v>110383</v>
      </c>
      <c r="E60" s="151" t="s">
        <v>430</v>
      </c>
      <c r="F60" s="141" t="s">
        <v>2514</v>
      </c>
      <c r="G60" s="141" t="s">
        <v>2515</v>
      </c>
      <c r="H60" s="141" t="s">
        <v>76</v>
      </c>
      <c r="I60" s="141" t="s">
        <v>61</v>
      </c>
      <c r="J60" s="141" t="s">
        <v>204</v>
      </c>
      <c r="K60" s="141" t="s">
        <v>821</v>
      </c>
      <c r="L60" s="141" t="s">
        <v>479</v>
      </c>
      <c r="M60" s="141" t="s">
        <v>2515</v>
      </c>
      <c r="N60" s="141" t="s">
        <v>900</v>
      </c>
      <c r="O60" s="146">
        <v>45929</v>
      </c>
      <c r="P60" s="141" t="s">
        <v>62</v>
      </c>
      <c r="Q60" s="141" t="s">
        <v>1207</v>
      </c>
      <c r="R60" s="148">
        <v>6.85</v>
      </c>
      <c r="S60" s="148">
        <v>1</v>
      </c>
      <c r="T60" s="148">
        <v>45000</v>
      </c>
      <c r="U60" s="148">
        <v>3.71</v>
      </c>
      <c r="V60" s="148">
        <v>3.62</v>
      </c>
      <c r="W60" s="148">
        <v>6.04359</v>
      </c>
      <c r="X60" s="229">
        <v>3.75707899E-3</v>
      </c>
      <c r="Y60" s="229">
        <v>3.0196181146852536E-7</v>
      </c>
    </row>
    <row r="61" spans="1:25" ht="13.5" thickBot="1">
      <c r="A61" s="153">
        <v>8700</v>
      </c>
      <c r="B61" s="153">
        <v>12535</v>
      </c>
      <c r="C61" s="141" t="s">
        <v>2516</v>
      </c>
      <c r="D61" s="141">
        <v>69424738</v>
      </c>
      <c r="E61" s="151" t="s">
        <v>430</v>
      </c>
      <c r="F61" s="141" t="s">
        <v>2517</v>
      </c>
      <c r="G61" s="141" t="s">
        <v>2518</v>
      </c>
      <c r="H61" s="141" t="s">
        <v>76</v>
      </c>
      <c r="I61" s="141" t="s">
        <v>61</v>
      </c>
      <c r="J61" s="141" t="s">
        <v>314</v>
      </c>
      <c r="K61" s="141" t="s">
        <v>821</v>
      </c>
      <c r="L61" s="141" t="s">
        <v>476</v>
      </c>
      <c r="M61" s="141" t="s">
        <v>2518</v>
      </c>
      <c r="N61" s="141" t="s">
        <v>915</v>
      </c>
      <c r="O61" s="146">
        <v>46752</v>
      </c>
      <c r="P61" s="141" t="s">
        <v>62</v>
      </c>
      <c r="Q61" s="141" t="s">
        <v>1207</v>
      </c>
      <c r="R61" s="148">
        <v>11.5</v>
      </c>
      <c r="S61" s="148">
        <v>1</v>
      </c>
      <c r="T61" s="148">
        <v>14375</v>
      </c>
      <c r="U61" s="148">
        <v>3.71</v>
      </c>
      <c r="V61" s="148">
        <v>4.0199999999999996</v>
      </c>
      <c r="W61" s="148">
        <v>2.14392</v>
      </c>
      <c r="X61" s="229">
        <v>1.3327966960000001E-3</v>
      </c>
      <c r="Y61" s="229">
        <v>1.0711877656220903E-7</v>
      </c>
    </row>
    <row r="62" spans="1:25" ht="13.5" thickBot="1">
      <c r="A62" s="153">
        <v>8700</v>
      </c>
      <c r="B62" s="153">
        <v>12535</v>
      </c>
      <c r="C62" s="141" t="s">
        <v>2519</v>
      </c>
      <c r="D62" s="141">
        <v>69469298</v>
      </c>
      <c r="E62" s="151" t="s">
        <v>430</v>
      </c>
      <c r="F62" s="141" t="s">
        <v>2520</v>
      </c>
      <c r="G62" s="141" t="s">
        <v>2521</v>
      </c>
      <c r="H62" s="141" t="s">
        <v>76</v>
      </c>
      <c r="I62" s="141" t="s">
        <v>61</v>
      </c>
      <c r="J62" s="141" t="s">
        <v>314</v>
      </c>
      <c r="K62" s="141" t="s">
        <v>821</v>
      </c>
      <c r="L62" s="141" t="s">
        <v>479</v>
      </c>
      <c r="M62" s="141" t="s">
        <v>2521</v>
      </c>
      <c r="N62" s="141" t="s">
        <v>912</v>
      </c>
      <c r="O62" s="146">
        <v>47118</v>
      </c>
      <c r="P62" s="141" t="s">
        <v>62</v>
      </c>
      <c r="Q62" s="141" t="s">
        <v>1207</v>
      </c>
      <c r="R62" s="148">
        <v>11.5</v>
      </c>
      <c r="S62" s="148">
        <v>1</v>
      </c>
      <c r="T62" s="148">
        <v>87500</v>
      </c>
      <c r="U62" s="148">
        <v>3.71</v>
      </c>
      <c r="V62" s="148">
        <v>21</v>
      </c>
      <c r="W62" s="148">
        <v>68.171250000000001</v>
      </c>
      <c r="X62" s="229">
        <v>4.2379574247E-2</v>
      </c>
      <c r="Y62" s="229">
        <v>3.4061069894009534E-6</v>
      </c>
    </row>
    <row r="63" spans="1:25" ht="13.5" thickBot="1">
      <c r="A63" s="153">
        <v>8700</v>
      </c>
      <c r="B63" s="153">
        <v>12536</v>
      </c>
      <c r="C63" s="141" t="s">
        <v>2502</v>
      </c>
      <c r="D63" s="141">
        <v>515446474</v>
      </c>
      <c r="E63" s="141" t="s">
        <v>429</v>
      </c>
      <c r="F63" s="141" t="s">
        <v>2503</v>
      </c>
      <c r="G63" s="141" t="s">
        <v>4015</v>
      </c>
      <c r="H63" s="141" t="s">
        <v>76</v>
      </c>
      <c r="I63" s="141" t="s">
        <v>53</v>
      </c>
      <c r="J63" s="141" t="s">
        <v>53</v>
      </c>
      <c r="K63" s="141" t="s">
        <v>821</v>
      </c>
      <c r="L63" s="141" t="s">
        <v>311</v>
      </c>
      <c r="M63" s="141">
        <v>1174093</v>
      </c>
      <c r="N63" s="141" t="s">
        <v>253</v>
      </c>
      <c r="O63" s="146">
        <v>45718</v>
      </c>
      <c r="P63" s="141" t="s">
        <v>62</v>
      </c>
      <c r="Q63" s="141" t="s">
        <v>1206</v>
      </c>
      <c r="R63" s="148">
        <v>747</v>
      </c>
      <c r="S63" s="148">
        <v>1</v>
      </c>
      <c r="T63" s="148">
        <v>85800</v>
      </c>
      <c r="U63" s="148">
        <v>1</v>
      </c>
      <c r="V63" s="148">
        <v>38.6</v>
      </c>
      <c r="W63" s="148">
        <v>33.1188</v>
      </c>
      <c r="X63" s="229">
        <v>1.7979209156999999E-2</v>
      </c>
      <c r="Y63" s="229">
        <v>5.5646131719003457E-6</v>
      </c>
    </row>
    <row r="64" spans="1:25" ht="13.5" thickBot="1">
      <c r="A64" s="153">
        <v>8700</v>
      </c>
      <c r="B64" s="153">
        <v>12536</v>
      </c>
      <c r="C64" s="151" t="s">
        <v>2431</v>
      </c>
      <c r="D64" s="141">
        <v>514949973</v>
      </c>
      <c r="E64" s="141" t="s">
        <v>429</v>
      </c>
      <c r="F64" s="141" t="s">
        <v>2504</v>
      </c>
      <c r="G64" s="141" t="s">
        <v>4016</v>
      </c>
      <c r="H64" s="141" t="s">
        <v>76</v>
      </c>
      <c r="I64" s="141" t="s">
        <v>53</v>
      </c>
      <c r="J64" s="141" t="s">
        <v>53</v>
      </c>
      <c r="K64" s="141" t="s">
        <v>821</v>
      </c>
      <c r="L64" s="141" t="s">
        <v>311</v>
      </c>
      <c r="M64" s="141">
        <v>1182260</v>
      </c>
      <c r="N64" s="141" t="s">
        <v>708</v>
      </c>
      <c r="O64" s="146">
        <v>45638</v>
      </c>
      <c r="P64" s="141" t="s">
        <v>62</v>
      </c>
      <c r="Q64" s="141" t="s">
        <v>1206</v>
      </c>
      <c r="R64" s="148">
        <v>1656</v>
      </c>
      <c r="S64" s="148">
        <v>1</v>
      </c>
      <c r="T64" s="148">
        <v>104200</v>
      </c>
      <c r="U64" s="148">
        <v>1</v>
      </c>
      <c r="V64" s="148">
        <v>1</v>
      </c>
      <c r="W64" s="148">
        <v>1.042</v>
      </c>
      <c r="X64" s="229">
        <v>5.6567073499999999E-4</v>
      </c>
      <c r="Y64" s="229">
        <v>1.750766007560709E-7</v>
      </c>
    </row>
    <row r="65" spans="1:25" ht="13.5" thickBot="1">
      <c r="A65" s="153">
        <v>8700</v>
      </c>
      <c r="B65" s="153">
        <v>12536</v>
      </c>
      <c r="C65" s="151" t="s">
        <v>2364</v>
      </c>
      <c r="D65" s="141">
        <v>511605719</v>
      </c>
      <c r="E65" s="141" t="s">
        <v>429</v>
      </c>
      <c r="F65" s="141" t="s">
        <v>2505</v>
      </c>
      <c r="G65" s="141" t="s">
        <v>4017</v>
      </c>
      <c r="H65" s="141" t="s">
        <v>76</v>
      </c>
      <c r="I65" s="141" t="s">
        <v>53</v>
      </c>
      <c r="J65" s="141" t="s">
        <v>53</v>
      </c>
      <c r="K65" s="141" t="s">
        <v>821</v>
      </c>
      <c r="L65" s="141" t="s">
        <v>311</v>
      </c>
      <c r="M65" s="141">
        <v>1183656</v>
      </c>
      <c r="N65" s="141" t="s">
        <v>651</v>
      </c>
      <c r="O65" s="146">
        <v>45687</v>
      </c>
      <c r="P65" s="141" t="s">
        <v>62</v>
      </c>
      <c r="Q65" s="141" t="s">
        <v>1206</v>
      </c>
      <c r="R65" s="148">
        <v>1871.306</v>
      </c>
      <c r="S65" s="148">
        <v>1</v>
      </c>
      <c r="T65" s="148">
        <v>469575</v>
      </c>
      <c r="U65" s="148">
        <v>1</v>
      </c>
      <c r="V65" s="148">
        <v>22</v>
      </c>
      <c r="W65" s="148">
        <v>103.3065</v>
      </c>
      <c r="X65" s="229">
        <v>5.6082018998999998E-2</v>
      </c>
      <c r="Y65" s="229">
        <v>1.7357534410755313E-5</v>
      </c>
    </row>
    <row r="66" spans="1:25" ht="13.5" thickBot="1">
      <c r="A66" s="153">
        <v>8700</v>
      </c>
      <c r="B66" s="153">
        <v>12536</v>
      </c>
      <c r="C66" s="151" t="s">
        <v>2334</v>
      </c>
      <c r="D66" s="141">
        <v>514881564</v>
      </c>
      <c r="E66" s="141" t="s">
        <v>429</v>
      </c>
      <c r="F66" s="141" t="s">
        <v>2506</v>
      </c>
      <c r="G66" s="141" t="s">
        <v>4018</v>
      </c>
      <c r="H66" s="141" t="s">
        <v>76</v>
      </c>
      <c r="I66" s="141" t="s">
        <v>53</v>
      </c>
      <c r="J66" s="141" t="s">
        <v>53</v>
      </c>
      <c r="K66" s="141" t="s">
        <v>821</v>
      </c>
      <c r="L66" s="141" t="s">
        <v>311</v>
      </c>
      <c r="M66" s="141">
        <v>1174184</v>
      </c>
      <c r="N66" s="141" t="s">
        <v>255</v>
      </c>
      <c r="O66" s="146">
        <v>45736</v>
      </c>
      <c r="P66" s="141" t="s">
        <v>62</v>
      </c>
      <c r="Q66" s="141" t="s">
        <v>1206</v>
      </c>
      <c r="R66" s="148">
        <v>4117.3940000000002</v>
      </c>
      <c r="S66" s="148">
        <v>1.18</v>
      </c>
      <c r="T66" s="148">
        <v>66823.12</v>
      </c>
      <c r="U66" s="148">
        <v>1</v>
      </c>
      <c r="V66" s="148">
        <v>100</v>
      </c>
      <c r="W66" s="148">
        <v>66.823120000000003</v>
      </c>
      <c r="X66" s="229">
        <v>3.6276279666999998E-2</v>
      </c>
      <c r="Y66" s="229">
        <v>1.122760527976489E-5</v>
      </c>
    </row>
    <row r="67" spans="1:25" ht="13.5" thickBot="1">
      <c r="A67" s="153">
        <v>8700</v>
      </c>
      <c r="B67" s="153">
        <v>12536</v>
      </c>
      <c r="C67" s="141" t="s">
        <v>2370</v>
      </c>
      <c r="D67" s="141">
        <v>514259183</v>
      </c>
      <c r="E67" s="141" t="s">
        <v>429</v>
      </c>
      <c r="F67" s="141" t="s">
        <v>2507</v>
      </c>
      <c r="G67" s="141" t="s">
        <v>4019</v>
      </c>
      <c r="H67" s="141" t="s">
        <v>76</v>
      </c>
      <c r="I67" s="141" t="s">
        <v>53</v>
      </c>
      <c r="J67" s="141" t="s">
        <v>53</v>
      </c>
      <c r="K67" s="141" t="s">
        <v>821</v>
      </c>
      <c r="L67" s="141" t="s">
        <v>311</v>
      </c>
      <c r="M67" s="141">
        <v>1187640</v>
      </c>
      <c r="N67" s="141" t="s">
        <v>645</v>
      </c>
      <c r="O67" s="146">
        <v>45781</v>
      </c>
      <c r="P67" s="141" t="s">
        <v>62</v>
      </c>
      <c r="Q67" s="141" t="s">
        <v>1206</v>
      </c>
      <c r="R67" s="148">
        <v>521.04899999999998</v>
      </c>
      <c r="S67" s="148">
        <v>1</v>
      </c>
      <c r="T67" s="148">
        <v>219600</v>
      </c>
      <c r="U67" s="148">
        <v>1</v>
      </c>
      <c r="V67" s="148">
        <v>171.5</v>
      </c>
      <c r="W67" s="148">
        <v>376.61399999999998</v>
      </c>
      <c r="X67" s="229">
        <v>0.20445251270100001</v>
      </c>
      <c r="Y67" s="229">
        <v>6.3278597809162076E-5</v>
      </c>
    </row>
    <row r="68" spans="1:25" ht="13.5" thickBot="1">
      <c r="A68" s="153">
        <v>8700</v>
      </c>
      <c r="B68" s="153">
        <v>12536</v>
      </c>
      <c r="C68" s="141" t="s">
        <v>1299</v>
      </c>
      <c r="D68" s="141">
        <v>520039868</v>
      </c>
      <c r="E68" s="141" t="s">
        <v>429</v>
      </c>
      <c r="F68" s="141" t="s">
        <v>2508</v>
      </c>
      <c r="G68" s="141" t="s">
        <v>4020</v>
      </c>
      <c r="H68" s="141" t="s">
        <v>76</v>
      </c>
      <c r="I68" s="141" t="s">
        <v>53</v>
      </c>
      <c r="J68" s="141" t="s">
        <v>53</v>
      </c>
      <c r="K68" s="141" t="s">
        <v>821</v>
      </c>
      <c r="L68" s="141" t="s">
        <v>311</v>
      </c>
      <c r="M68" s="141">
        <v>1082635</v>
      </c>
      <c r="N68" s="141" t="s">
        <v>647</v>
      </c>
      <c r="O68" s="146">
        <v>46757</v>
      </c>
      <c r="P68" s="141" t="s">
        <v>62</v>
      </c>
      <c r="Q68" s="141" t="s">
        <v>1206</v>
      </c>
      <c r="R68" s="148">
        <v>8000</v>
      </c>
      <c r="S68" s="148">
        <v>1</v>
      </c>
      <c r="T68" s="148">
        <v>850</v>
      </c>
      <c r="U68" s="148">
        <v>1</v>
      </c>
      <c r="V68" s="148">
        <v>322.60000000000002</v>
      </c>
      <c r="W68" s="148">
        <v>2.7421000000000002</v>
      </c>
      <c r="X68" s="229">
        <v>1.4886043400000001E-3</v>
      </c>
      <c r="Y68" s="229">
        <v>4.6072701241192132E-7</v>
      </c>
    </row>
    <row r="69" spans="1:25" ht="13.5" thickBot="1">
      <c r="A69" s="153">
        <v>8700</v>
      </c>
      <c r="B69" s="153">
        <v>12536</v>
      </c>
      <c r="C69" s="141" t="s">
        <v>2104</v>
      </c>
      <c r="D69" s="141">
        <v>513948216</v>
      </c>
      <c r="E69" s="141" t="s">
        <v>429</v>
      </c>
      <c r="F69" s="141" t="s">
        <v>2510</v>
      </c>
      <c r="G69" s="141" t="s">
        <v>4022</v>
      </c>
      <c r="H69" s="141" t="s">
        <v>76</v>
      </c>
      <c r="I69" s="141" t="s">
        <v>53</v>
      </c>
      <c r="J69" s="141" t="s">
        <v>53</v>
      </c>
      <c r="K69" s="141" t="s">
        <v>821</v>
      </c>
      <c r="L69" s="141" t="s">
        <v>311</v>
      </c>
      <c r="M69" s="141">
        <v>1181437</v>
      </c>
      <c r="N69" s="141" t="s">
        <v>140</v>
      </c>
      <c r="O69" s="146">
        <v>46068</v>
      </c>
      <c r="P69" s="141" t="s">
        <v>62</v>
      </c>
      <c r="Q69" s="141" t="s">
        <v>1206</v>
      </c>
      <c r="R69" s="148">
        <v>1166.3489999999999</v>
      </c>
      <c r="S69" s="148">
        <v>1</v>
      </c>
      <c r="T69" s="148">
        <v>207500</v>
      </c>
      <c r="U69" s="148">
        <v>1</v>
      </c>
      <c r="V69" s="148">
        <v>413</v>
      </c>
      <c r="W69" s="148">
        <v>856.97500000000002</v>
      </c>
      <c r="X69" s="229">
        <v>0.46522617871999999</v>
      </c>
      <c r="Y69" s="229">
        <v>1.4398874273794036E-4</v>
      </c>
    </row>
    <row r="70" spans="1:25" ht="13.5" thickBot="1">
      <c r="A70" s="153">
        <v>8700</v>
      </c>
      <c r="B70" s="153">
        <v>12536</v>
      </c>
      <c r="C70" s="141" t="s">
        <v>2269</v>
      </c>
      <c r="D70" s="141">
        <v>520017146</v>
      </c>
      <c r="E70" s="141" t="s">
        <v>429</v>
      </c>
      <c r="F70" s="141" t="s">
        <v>2511</v>
      </c>
      <c r="G70" s="141" t="s">
        <v>4023</v>
      </c>
      <c r="H70" s="141" t="s">
        <v>76</v>
      </c>
      <c r="I70" s="141" t="s">
        <v>53</v>
      </c>
      <c r="J70" s="141" t="s">
        <v>53</v>
      </c>
      <c r="K70" s="141" t="s">
        <v>821</v>
      </c>
      <c r="L70" s="141" t="s">
        <v>311</v>
      </c>
      <c r="M70" s="141">
        <v>1087824</v>
      </c>
      <c r="N70" s="141" t="s">
        <v>258</v>
      </c>
      <c r="O70" s="146">
        <v>46112</v>
      </c>
      <c r="P70" s="141" t="s">
        <v>62</v>
      </c>
      <c r="Q70" s="141" t="s">
        <v>1206</v>
      </c>
      <c r="R70" s="148">
        <v>572.01300000000003</v>
      </c>
      <c r="S70" s="148">
        <v>1</v>
      </c>
      <c r="T70" s="148">
        <v>111800</v>
      </c>
      <c r="U70" s="148">
        <v>1</v>
      </c>
      <c r="V70" s="148">
        <v>131.19999999999999</v>
      </c>
      <c r="W70" s="148">
        <v>146.6816</v>
      </c>
      <c r="X70" s="229">
        <v>7.9629067658E-2</v>
      </c>
      <c r="Y70" s="229">
        <v>2.4645408753802004E-5</v>
      </c>
    </row>
    <row r="71" spans="1:25" ht="13.5" thickBot="1">
      <c r="A71" s="153">
        <v>8700</v>
      </c>
      <c r="B71" s="153">
        <v>12536</v>
      </c>
      <c r="C71" s="141" t="s">
        <v>2411</v>
      </c>
      <c r="D71" s="141">
        <v>68251193</v>
      </c>
      <c r="E71" s="151" t="s">
        <v>430</v>
      </c>
      <c r="F71" s="141" t="s">
        <v>2412</v>
      </c>
      <c r="G71" s="141" t="s">
        <v>2512</v>
      </c>
      <c r="H71" s="141" t="s">
        <v>76</v>
      </c>
      <c r="I71" s="141" t="s">
        <v>61</v>
      </c>
      <c r="J71" s="141" t="s">
        <v>53</v>
      </c>
      <c r="K71" s="141" t="s">
        <v>821</v>
      </c>
      <c r="L71" s="141" t="s">
        <v>479</v>
      </c>
      <c r="M71" s="141" t="s">
        <v>2512</v>
      </c>
      <c r="N71" s="141" t="s">
        <v>915</v>
      </c>
      <c r="O71" s="146">
        <v>46202</v>
      </c>
      <c r="P71" s="141" t="s">
        <v>62</v>
      </c>
      <c r="Q71" s="141" t="s">
        <v>1207</v>
      </c>
      <c r="R71" s="148">
        <v>11.5</v>
      </c>
      <c r="S71" s="148">
        <v>1</v>
      </c>
      <c r="T71" s="148">
        <v>13000</v>
      </c>
      <c r="U71" s="148">
        <v>3.71</v>
      </c>
      <c r="V71" s="148">
        <v>13</v>
      </c>
      <c r="W71" s="148">
        <v>6.2698999999999998</v>
      </c>
      <c r="X71" s="229">
        <v>3.4037417869999999E-3</v>
      </c>
      <c r="Y71" s="229">
        <v>1.0534671584265728E-6</v>
      </c>
    </row>
    <row r="72" spans="1:25" ht="13.5" thickBot="1">
      <c r="A72" s="153">
        <v>8700</v>
      </c>
      <c r="B72" s="153">
        <v>12536</v>
      </c>
      <c r="C72" s="141" t="s">
        <v>2513</v>
      </c>
      <c r="D72" s="141">
        <v>110383</v>
      </c>
      <c r="E72" s="151" t="s">
        <v>430</v>
      </c>
      <c r="F72" s="141" t="s">
        <v>2514</v>
      </c>
      <c r="G72" s="141" t="s">
        <v>2515</v>
      </c>
      <c r="H72" s="141" t="s">
        <v>76</v>
      </c>
      <c r="I72" s="141" t="s">
        <v>61</v>
      </c>
      <c r="J72" s="141" t="s">
        <v>204</v>
      </c>
      <c r="K72" s="141" t="s">
        <v>821</v>
      </c>
      <c r="L72" s="141" t="s">
        <v>479</v>
      </c>
      <c r="M72" s="141" t="s">
        <v>2515</v>
      </c>
      <c r="N72" s="141" t="s">
        <v>900</v>
      </c>
      <c r="O72" s="146">
        <v>45929</v>
      </c>
      <c r="P72" s="141" t="s">
        <v>62</v>
      </c>
      <c r="Q72" s="141" t="s">
        <v>1207</v>
      </c>
      <c r="R72" s="148">
        <v>6.85</v>
      </c>
      <c r="S72" s="148">
        <v>1</v>
      </c>
      <c r="T72" s="148">
        <v>41000</v>
      </c>
      <c r="U72" s="148">
        <v>3.71</v>
      </c>
      <c r="V72" s="148">
        <v>3.62</v>
      </c>
      <c r="W72" s="148">
        <v>5.5063800000000001</v>
      </c>
      <c r="X72" s="229">
        <v>2.9892495409999998E-3</v>
      </c>
      <c r="Y72" s="229">
        <v>9.2518070333129908E-7</v>
      </c>
    </row>
    <row r="73" spans="1:25" ht="13.5" thickBot="1">
      <c r="A73" s="153">
        <v>8700</v>
      </c>
      <c r="B73" s="153">
        <v>12536</v>
      </c>
      <c r="C73" s="141" t="s">
        <v>2516</v>
      </c>
      <c r="D73" s="141">
        <v>69424738</v>
      </c>
      <c r="E73" s="151" t="s">
        <v>430</v>
      </c>
      <c r="F73" s="141" t="s">
        <v>2517</v>
      </c>
      <c r="G73" s="141" t="s">
        <v>2518</v>
      </c>
      <c r="H73" s="141" t="s">
        <v>76</v>
      </c>
      <c r="I73" s="141" t="s">
        <v>61</v>
      </c>
      <c r="J73" s="141" t="s">
        <v>314</v>
      </c>
      <c r="K73" s="141" t="s">
        <v>821</v>
      </c>
      <c r="L73" s="141" t="s">
        <v>476</v>
      </c>
      <c r="M73" s="141" t="s">
        <v>2518</v>
      </c>
      <c r="N73" s="141" t="s">
        <v>915</v>
      </c>
      <c r="O73" s="146">
        <v>46752</v>
      </c>
      <c r="P73" s="141" t="s">
        <v>62</v>
      </c>
      <c r="Q73" s="141" t="s">
        <v>1207</v>
      </c>
      <c r="R73" s="148">
        <v>11.5</v>
      </c>
      <c r="S73" s="148">
        <v>1</v>
      </c>
      <c r="T73" s="148">
        <v>6062</v>
      </c>
      <c r="U73" s="148">
        <v>3.71</v>
      </c>
      <c r="V73" s="148">
        <v>4.0199999999999996</v>
      </c>
      <c r="W73" s="148">
        <v>0.90410000000000001</v>
      </c>
      <c r="X73" s="229">
        <v>4.9080893599999997E-4</v>
      </c>
      <c r="Y73" s="229">
        <v>1.5190667441800739E-7</v>
      </c>
    </row>
    <row r="74" spans="1:25" ht="13.5" thickBot="1">
      <c r="A74" s="153">
        <v>8700</v>
      </c>
      <c r="B74" s="153">
        <v>12536</v>
      </c>
      <c r="C74" s="141" t="s">
        <v>2519</v>
      </c>
      <c r="D74" s="141">
        <v>69469298</v>
      </c>
      <c r="E74" s="151" t="s">
        <v>430</v>
      </c>
      <c r="F74" s="141" t="s">
        <v>2520</v>
      </c>
      <c r="G74" s="141" t="s">
        <v>2521</v>
      </c>
      <c r="H74" s="141" t="s">
        <v>76</v>
      </c>
      <c r="I74" s="141" t="s">
        <v>61</v>
      </c>
      <c r="J74" s="141" t="s">
        <v>314</v>
      </c>
      <c r="K74" s="141" t="s">
        <v>821</v>
      </c>
      <c r="L74" s="141" t="s">
        <v>479</v>
      </c>
      <c r="M74" s="141" t="s">
        <v>2521</v>
      </c>
      <c r="N74" s="141" t="s">
        <v>912</v>
      </c>
      <c r="O74" s="146">
        <v>47118</v>
      </c>
      <c r="P74" s="141" t="s">
        <v>62</v>
      </c>
      <c r="Q74" s="141" t="s">
        <v>1207</v>
      </c>
      <c r="R74" s="148">
        <v>11.5</v>
      </c>
      <c r="S74" s="148">
        <v>1</v>
      </c>
      <c r="T74" s="148">
        <v>150000</v>
      </c>
      <c r="U74" s="148">
        <v>3.71</v>
      </c>
      <c r="V74" s="148">
        <v>21</v>
      </c>
      <c r="W74" s="148">
        <v>116.86499999999999</v>
      </c>
      <c r="X74" s="229">
        <v>6.3442524432999997E-2</v>
      </c>
      <c r="Y74" s="229">
        <v>1.9635630467714227E-5</v>
      </c>
    </row>
    <row r="75" spans="1:25" ht="13.5" thickBot="1">
      <c r="A75" s="153">
        <v>8700</v>
      </c>
      <c r="B75" s="153">
        <v>12536</v>
      </c>
      <c r="C75" s="141" t="s">
        <v>2522</v>
      </c>
      <c r="D75" s="141">
        <v>70492858</v>
      </c>
      <c r="E75" s="141" t="s">
        <v>430</v>
      </c>
      <c r="F75" s="141" t="s">
        <v>2523</v>
      </c>
      <c r="G75" s="141" t="s">
        <v>2524</v>
      </c>
      <c r="H75" s="141" t="s">
        <v>76</v>
      </c>
      <c r="I75" s="141" t="s">
        <v>61</v>
      </c>
      <c r="J75" s="141" t="s">
        <v>204</v>
      </c>
      <c r="K75" s="141" t="s">
        <v>821</v>
      </c>
      <c r="L75" s="141" t="s">
        <v>479</v>
      </c>
      <c r="M75" s="141" t="s">
        <v>2524</v>
      </c>
      <c r="N75" s="141" t="s">
        <v>917</v>
      </c>
      <c r="O75" s="146">
        <v>46631</v>
      </c>
      <c r="P75" s="141" t="s">
        <v>62</v>
      </c>
      <c r="Q75" s="141" t="s">
        <v>1207</v>
      </c>
      <c r="R75" s="148">
        <v>11.5</v>
      </c>
      <c r="S75" s="148">
        <v>1</v>
      </c>
      <c r="T75" s="148">
        <v>31250</v>
      </c>
      <c r="U75" s="148">
        <v>3.71</v>
      </c>
      <c r="V75" s="148">
        <v>108</v>
      </c>
      <c r="W75" s="148">
        <v>125.21250000000001</v>
      </c>
      <c r="X75" s="229">
        <v>6.7974133320999996E-2</v>
      </c>
      <c r="Y75" s="229">
        <v>2.1038175501122387E-5</v>
      </c>
    </row>
    <row r="76" spans="1:25" ht="13.5" thickBot="1">
      <c r="A76" s="153">
        <v>8700</v>
      </c>
      <c r="B76" s="153">
        <v>12956</v>
      </c>
      <c r="C76" s="141" t="s">
        <v>2502</v>
      </c>
      <c r="D76" s="141">
        <v>515446474</v>
      </c>
      <c r="E76" s="141" t="s">
        <v>429</v>
      </c>
      <c r="F76" s="141" t="s">
        <v>2503</v>
      </c>
      <c r="G76" s="141" t="s">
        <v>4015</v>
      </c>
      <c r="H76" s="141" t="s">
        <v>76</v>
      </c>
      <c r="I76" s="141" t="s">
        <v>53</v>
      </c>
      <c r="J76" s="141" t="s">
        <v>53</v>
      </c>
      <c r="K76" s="141" t="s">
        <v>821</v>
      </c>
      <c r="L76" s="141" t="s">
        <v>311</v>
      </c>
      <c r="M76" s="141">
        <v>1174093</v>
      </c>
      <c r="N76" s="141" t="s">
        <v>253</v>
      </c>
      <c r="O76" s="146">
        <v>45718</v>
      </c>
      <c r="P76" s="141" t="s">
        <v>62</v>
      </c>
      <c r="Q76" s="141" t="s">
        <v>1206</v>
      </c>
      <c r="R76" s="148">
        <v>747</v>
      </c>
      <c r="S76" s="148">
        <v>1</v>
      </c>
      <c r="T76" s="148">
        <v>4750</v>
      </c>
      <c r="U76" s="148">
        <v>1</v>
      </c>
      <c r="V76" s="148">
        <v>38.6</v>
      </c>
      <c r="W76" s="148">
        <v>1.8334999999999999</v>
      </c>
      <c r="X76" s="229">
        <v>2.7160830334000002E-2</v>
      </c>
      <c r="Y76" s="229">
        <v>1.3824581044653171E-6</v>
      </c>
    </row>
    <row r="77" spans="1:25" ht="13.5" thickBot="1">
      <c r="A77" s="153">
        <v>8700</v>
      </c>
      <c r="B77" s="153">
        <v>12956</v>
      </c>
      <c r="C77" s="151" t="s">
        <v>2361</v>
      </c>
      <c r="D77" s="141">
        <v>515166544</v>
      </c>
      <c r="E77" s="151" t="s">
        <v>429</v>
      </c>
      <c r="F77" s="141" t="s">
        <v>2525</v>
      </c>
      <c r="G77" s="141" t="s">
        <v>4024</v>
      </c>
      <c r="H77" s="141" t="s">
        <v>76</v>
      </c>
      <c r="I77" s="141" t="s">
        <v>53</v>
      </c>
      <c r="J77" s="141" t="s">
        <v>53</v>
      </c>
      <c r="K77" s="141" t="s">
        <v>821</v>
      </c>
      <c r="L77" s="141" t="s">
        <v>311</v>
      </c>
      <c r="M77" s="141">
        <v>1180876</v>
      </c>
      <c r="N77" s="141" t="s">
        <v>253</v>
      </c>
      <c r="O77" s="146">
        <v>45580</v>
      </c>
      <c r="P77" s="141" t="s">
        <v>62</v>
      </c>
      <c r="Q77" s="141" t="s">
        <v>1206</v>
      </c>
      <c r="R77" s="148">
        <v>364.28</v>
      </c>
      <c r="S77" s="148">
        <v>1</v>
      </c>
      <c r="T77" s="148">
        <v>12900</v>
      </c>
      <c r="U77" s="148">
        <v>1</v>
      </c>
      <c r="V77" s="148">
        <v>2.8</v>
      </c>
      <c r="W77" s="148">
        <v>0.36120000000000002</v>
      </c>
      <c r="X77" s="229">
        <v>5.3506909820000004E-3</v>
      </c>
      <c r="Y77" s="229">
        <v>2.7234462357942327E-7</v>
      </c>
    </row>
    <row r="78" spans="1:25" ht="13.5" thickBot="1">
      <c r="A78" s="153">
        <v>8700</v>
      </c>
      <c r="B78" s="153">
        <v>12956</v>
      </c>
      <c r="C78" s="151" t="s">
        <v>2364</v>
      </c>
      <c r="D78" s="141">
        <v>511605719</v>
      </c>
      <c r="E78" s="151" t="s">
        <v>429</v>
      </c>
      <c r="F78" s="141" t="s">
        <v>2505</v>
      </c>
      <c r="G78" s="141" t="s">
        <v>4017</v>
      </c>
      <c r="H78" s="141" t="s">
        <v>76</v>
      </c>
      <c r="I78" s="141" t="s">
        <v>53</v>
      </c>
      <c r="J78" s="141" t="s">
        <v>53</v>
      </c>
      <c r="K78" s="141" t="s">
        <v>821</v>
      </c>
      <c r="L78" s="141" t="s">
        <v>311</v>
      </c>
      <c r="M78" s="141">
        <v>1183656</v>
      </c>
      <c r="N78" s="141" t="s">
        <v>651</v>
      </c>
      <c r="O78" s="146">
        <v>45687</v>
      </c>
      <c r="P78" s="141" t="s">
        <v>62</v>
      </c>
      <c r="Q78" s="141" t="s">
        <v>1206</v>
      </c>
      <c r="R78" s="148">
        <v>1871.306</v>
      </c>
      <c r="S78" s="148">
        <v>1</v>
      </c>
      <c r="T78" s="148">
        <v>12600</v>
      </c>
      <c r="U78" s="148">
        <v>1</v>
      </c>
      <c r="V78" s="148">
        <v>22</v>
      </c>
      <c r="W78" s="148">
        <v>2.7719999999999998</v>
      </c>
      <c r="X78" s="229">
        <v>4.1063442425999998E-2</v>
      </c>
      <c r="Y78" s="229">
        <v>2.0900866460746432E-6</v>
      </c>
    </row>
    <row r="79" spans="1:25" ht="13.5" thickBot="1">
      <c r="A79" s="153">
        <v>8700</v>
      </c>
      <c r="B79" s="153">
        <v>12956</v>
      </c>
      <c r="C79" s="151" t="s">
        <v>2334</v>
      </c>
      <c r="D79" s="141">
        <v>514881564</v>
      </c>
      <c r="E79" s="151" t="s">
        <v>429</v>
      </c>
      <c r="F79" s="141" t="s">
        <v>2506</v>
      </c>
      <c r="G79" s="141" t="s">
        <v>4018</v>
      </c>
      <c r="H79" s="141" t="s">
        <v>76</v>
      </c>
      <c r="I79" s="141" t="s">
        <v>53</v>
      </c>
      <c r="J79" s="141" t="s">
        <v>53</v>
      </c>
      <c r="K79" s="141" t="s">
        <v>821</v>
      </c>
      <c r="L79" s="141" t="s">
        <v>311</v>
      </c>
      <c r="M79" s="141">
        <v>1174184</v>
      </c>
      <c r="N79" s="141" t="s">
        <v>255</v>
      </c>
      <c r="O79" s="146">
        <v>45736</v>
      </c>
      <c r="P79" s="141" t="s">
        <v>62</v>
      </c>
      <c r="Q79" s="141" t="s">
        <v>1206</v>
      </c>
      <c r="R79" s="148">
        <v>4117.3940000000002</v>
      </c>
      <c r="S79" s="148">
        <v>1.18</v>
      </c>
      <c r="T79" s="148">
        <v>4535.2</v>
      </c>
      <c r="U79" s="148">
        <v>1</v>
      </c>
      <c r="V79" s="148">
        <v>100</v>
      </c>
      <c r="W79" s="148">
        <v>4.5351999999999997</v>
      </c>
      <c r="X79" s="229">
        <v>6.7182873047999997E-2</v>
      </c>
      <c r="Y79" s="229">
        <v>3.4195385848765235E-6</v>
      </c>
    </row>
    <row r="80" spans="1:25" ht="13.5" thickBot="1">
      <c r="A80" s="153">
        <v>8700</v>
      </c>
      <c r="B80" s="153">
        <v>12956</v>
      </c>
      <c r="C80" s="151" t="s">
        <v>2370</v>
      </c>
      <c r="D80" s="141">
        <v>514259183</v>
      </c>
      <c r="E80" s="151" t="s">
        <v>429</v>
      </c>
      <c r="F80" s="141" t="s">
        <v>2507</v>
      </c>
      <c r="G80" s="141" t="s">
        <v>4019</v>
      </c>
      <c r="H80" s="141" t="s">
        <v>76</v>
      </c>
      <c r="I80" s="141" t="s">
        <v>53</v>
      </c>
      <c r="J80" s="141" t="s">
        <v>53</v>
      </c>
      <c r="K80" s="141" t="s">
        <v>821</v>
      </c>
      <c r="L80" s="141" t="s">
        <v>311</v>
      </c>
      <c r="M80" s="141">
        <v>1187640</v>
      </c>
      <c r="N80" s="141" t="s">
        <v>645</v>
      </c>
      <c r="O80" s="146">
        <v>45781</v>
      </c>
      <c r="P80" s="141" t="s">
        <v>62</v>
      </c>
      <c r="Q80" s="141" t="s">
        <v>1206</v>
      </c>
      <c r="R80" s="148">
        <v>521.04899999999998</v>
      </c>
      <c r="S80" s="148">
        <v>1</v>
      </c>
      <c r="T80" s="148">
        <v>14800</v>
      </c>
      <c r="U80" s="148">
        <v>1</v>
      </c>
      <c r="V80" s="148">
        <v>171.5</v>
      </c>
      <c r="W80" s="148">
        <v>25.382000000000001</v>
      </c>
      <c r="X80" s="229">
        <v>0.37600010665799999</v>
      </c>
      <c r="Y80" s="229">
        <v>1.9138015602693581E-5</v>
      </c>
    </row>
    <row r="81" spans="1:25" ht="13.5" thickBot="1">
      <c r="A81" s="153">
        <v>8700</v>
      </c>
      <c r="B81" s="153">
        <v>12956</v>
      </c>
      <c r="C81" s="141" t="s">
        <v>2358</v>
      </c>
      <c r="D81" s="141">
        <v>513561399</v>
      </c>
      <c r="E81" s="141" t="s">
        <v>429</v>
      </c>
      <c r="F81" s="141" t="s">
        <v>2526</v>
      </c>
      <c r="G81" s="141" t="s">
        <v>4025</v>
      </c>
      <c r="H81" s="141" t="s">
        <v>76</v>
      </c>
      <c r="I81" s="141" t="s">
        <v>53</v>
      </c>
      <c r="J81" s="141" t="s">
        <v>53</v>
      </c>
      <c r="K81" s="141" t="s">
        <v>821</v>
      </c>
      <c r="L81" s="141" t="s">
        <v>311</v>
      </c>
      <c r="M81" s="141">
        <v>1179142</v>
      </c>
      <c r="N81" s="141" t="s">
        <v>648</v>
      </c>
      <c r="O81" s="146">
        <v>45789</v>
      </c>
      <c r="P81" s="141" t="s">
        <v>62</v>
      </c>
      <c r="Q81" s="141" t="s">
        <v>1206</v>
      </c>
      <c r="R81" s="148">
        <v>745</v>
      </c>
      <c r="S81" s="148">
        <v>1</v>
      </c>
      <c r="T81" s="148">
        <v>9600</v>
      </c>
      <c r="U81" s="148">
        <v>1</v>
      </c>
      <c r="V81" s="148">
        <v>80.5</v>
      </c>
      <c r="W81" s="148">
        <v>7.7279999999999998</v>
      </c>
      <c r="X81" s="229">
        <v>0.114479900096</v>
      </c>
      <c r="Y81" s="229">
        <v>5.8269082254202187E-6</v>
      </c>
    </row>
    <row r="82" spans="1:25" ht="13.5" thickBot="1">
      <c r="A82" s="153">
        <v>8700</v>
      </c>
      <c r="B82" s="153">
        <v>12956</v>
      </c>
      <c r="C82" s="141" t="s">
        <v>1299</v>
      </c>
      <c r="D82" s="141">
        <v>520039868</v>
      </c>
      <c r="E82" s="141" t="s">
        <v>429</v>
      </c>
      <c r="F82" s="141" t="s">
        <v>2508</v>
      </c>
      <c r="G82" s="141" t="s">
        <v>4020</v>
      </c>
      <c r="H82" s="141" t="s">
        <v>76</v>
      </c>
      <c r="I82" s="141" t="s">
        <v>53</v>
      </c>
      <c r="J82" s="141" t="s">
        <v>53</v>
      </c>
      <c r="K82" s="141" t="s">
        <v>821</v>
      </c>
      <c r="L82" s="141" t="s">
        <v>311</v>
      </c>
      <c r="M82" s="141">
        <v>1082635</v>
      </c>
      <c r="N82" s="141" t="s">
        <v>647</v>
      </c>
      <c r="O82" s="146">
        <v>46757</v>
      </c>
      <c r="P82" s="141" t="s">
        <v>62</v>
      </c>
      <c r="Q82" s="141" t="s">
        <v>1206</v>
      </c>
      <c r="R82" s="148">
        <v>8000</v>
      </c>
      <c r="S82" s="148">
        <v>1</v>
      </c>
      <c r="T82" s="148">
        <v>1152</v>
      </c>
      <c r="U82" s="148">
        <v>1</v>
      </c>
      <c r="V82" s="148">
        <v>322.60000000000002</v>
      </c>
      <c r="W82" s="148">
        <v>3.7163499999999998</v>
      </c>
      <c r="X82" s="229">
        <v>5.5052714379000001E-2</v>
      </c>
      <c r="Y82" s="229">
        <v>2.8021260848266601E-6</v>
      </c>
    </row>
    <row r="83" spans="1:25" ht="13.5" thickBot="1">
      <c r="A83" s="153">
        <v>8700</v>
      </c>
      <c r="B83" s="153">
        <v>12956</v>
      </c>
      <c r="C83" s="141" t="s">
        <v>2269</v>
      </c>
      <c r="D83" s="141">
        <v>520017146</v>
      </c>
      <c r="E83" s="141" t="s">
        <v>429</v>
      </c>
      <c r="F83" s="141" t="s">
        <v>2511</v>
      </c>
      <c r="G83" s="141" t="s">
        <v>4023</v>
      </c>
      <c r="H83" s="141" t="s">
        <v>76</v>
      </c>
      <c r="I83" s="141" t="s">
        <v>53</v>
      </c>
      <c r="J83" s="141" t="s">
        <v>53</v>
      </c>
      <c r="K83" s="141" t="s">
        <v>821</v>
      </c>
      <c r="L83" s="141" t="s">
        <v>311</v>
      </c>
      <c r="M83" s="141">
        <v>1087824</v>
      </c>
      <c r="N83" s="141" t="s">
        <v>258</v>
      </c>
      <c r="O83" s="146">
        <v>46112</v>
      </c>
      <c r="P83" s="141" t="s">
        <v>62</v>
      </c>
      <c r="Q83" s="141" t="s">
        <v>1206</v>
      </c>
      <c r="R83" s="148">
        <v>572.01300000000003</v>
      </c>
      <c r="S83" s="148">
        <v>1</v>
      </c>
      <c r="T83" s="148">
        <v>15700</v>
      </c>
      <c r="U83" s="148">
        <v>1</v>
      </c>
      <c r="V83" s="148">
        <v>131.19999999999999</v>
      </c>
      <c r="W83" s="148">
        <v>20.598400000000002</v>
      </c>
      <c r="X83" s="229">
        <v>0.30513752253499998</v>
      </c>
      <c r="Y83" s="229">
        <v>1.5531183539142835E-5</v>
      </c>
    </row>
    <row r="84" spans="1:25" ht="13.5" thickBot="1">
      <c r="A84" s="153">
        <v>8700</v>
      </c>
      <c r="B84" s="153">
        <v>12956</v>
      </c>
      <c r="C84" s="141" t="s">
        <v>2411</v>
      </c>
      <c r="D84" s="141">
        <v>68251193</v>
      </c>
      <c r="E84" s="141" t="s">
        <v>430</v>
      </c>
      <c r="F84" s="141" t="s">
        <v>2412</v>
      </c>
      <c r="G84" s="141" t="s">
        <v>2512</v>
      </c>
      <c r="H84" s="141" t="s">
        <v>76</v>
      </c>
      <c r="I84" s="141" t="s">
        <v>61</v>
      </c>
      <c r="J84" s="141" t="s">
        <v>53</v>
      </c>
      <c r="K84" s="141" t="s">
        <v>821</v>
      </c>
      <c r="L84" s="141" t="s">
        <v>479</v>
      </c>
      <c r="M84" s="141" t="s">
        <v>2512</v>
      </c>
      <c r="N84" s="141" t="s">
        <v>915</v>
      </c>
      <c r="O84" s="146">
        <v>46202</v>
      </c>
      <c r="P84" s="141" t="s">
        <v>62</v>
      </c>
      <c r="Q84" s="141" t="s">
        <v>1207</v>
      </c>
      <c r="R84" s="148">
        <v>11.5</v>
      </c>
      <c r="S84" s="148">
        <v>1</v>
      </c>
      <c r="T84" s="148">
        <v>500</v>
      </c>
      <c r="U84" s="148">
        <v>3.71</v>
      </c>
      <c r="V84" s="148">
        <v>13</v>
      </c>
      <c r="W84" s="148">
        <v>0.24115</v>
      </c>
      <c r="X84" s="229">
        <v>3.5723120989999998E-3</v>
      </c>
      <c r="Y84" s="229">
        <v>1.8182698221533199E-7</v>
      </c>
    </row>
    <row r="85" spans="1:25" ht="13.5" thickBot="1">
      <c r="A85" s="153">
        <v>8700</v>
      </c>
      <c r="B85" s="153">
        <v>12956</v>
      </c>
      <c r="C85" s="141" t="s">
        <v>2513</v>
      </c>
      <c r="D85" s="141">
        <v>110383</v>
      </c>
      <c r="E85" s="141" t="s">
        <v>430</v>
      </c>
      <c r="F85" s="141" t="s">
        <v>2514</v>
      </c>
      <c r="G85" s="141" t="s">
        <v>2515</v>
      </c>
      <c r="H85" s="141" t="s">
        <v>76</v>
      </c>
      <c r="I85" s="141" t="s">
        <v>61</v>
      </c>
      <c r="J85" s="141" t="s">
        <v>204</v>
      </c>
      <c r="K85" s="141" t="s">
        <v>821</v>
      </c>
      <c r="L85" s="141" t="s">
        <v>479</v>
      </c>
      <c r="M85" s="141" t="s">
        <v>2515</v>
      </c>
      <c r="N85" s="141" t="s">
        <v>900</v>
      </c>
      <c r="O85" s="146">
        <v>45929</v>
      </c>
      <c r="P85" s="141" t="s">
        <v>62</v>
      </c>
      <c r="Q85" s="141" t="s">
        <v>1207</v>
      </c>
      <c r="R85" s="148">
        <v>6.85</v>
      </c>
      <c r="S85" s="148">
        <v>1</v>
      </c>
      <c r="T85" s="148">
        <v>2000</v>
      </c>
      <c r="U85" s="148">
        <v>3.71</v>
      </c>
      <c r="V85" s="148">
        <v>3.62</v>
      </c>
      <c r="W85" s="148">
        <v>0.26860000000000001</v>
      </c>
      <c r="X85" s="229">
        <v>3.9789468379999998E-3</v>
      </c>
      <c r="Y85" s="229">
        <v>2.0252426880795428E-7</v>
      </c>
    </row>
    <row r="86" spans="1:25" ht="13.5" thickBot="1">
      <c r="A86" s="153">
        <v>8700</v>
      </c>
      <c r="B86" s="153">
        <v>12956</v>
      </c>
      <c r="C86" s="141" t="s">
        <v>2516</v>
      </c>
      <c r="D86" s="141">
        <v>69424738</v>
      </c>
      <c r="E86" s="141" t="s">
        <v>430</v>
      </c>
      <c r="F86" s="141" t="s">
        <v>2517</v>
      </c>
      <c r="G86" s="141" t="s">
        <v>2518</v>
      </c>
      <c r="H86" s="141" t="s">
        <v>76</v>
      </c>
      <c r="I86" s="141" t="s">
        <v>61</v>
      </c>
      <c r="J86" s="141" t="s">
        <v>314</v>
      </c>
      <c r="K86" s="141" t="s">
        <v>821</v>
      </c>
      <c r="L86" s="141" t="s">
        <v>476</v>
      </c>
      <c r="M86" s="141" t="s">
        <v>2518</v>
      </c>
      <c r="N86" s="141" t="s">
        <v>915</v>
      </c>
      <c r="O86" s="146">
        <v>46752</v>
      </c>
      <c r="P86" s="141" t="s">
        <v>62</v>
      </c>
      <c r="Q86" s="141" t="s">
        <v>1207</v>
      </c>
      <c r="R86" s="148">
        <v>11.5</v>
      </c>
      <c r="S86" s="148">
        <v>1</v>
      </c>
      <c r="T86" s="148">
        <v>462</v>
      </c>
      <c r="U86" s="148">
        <v>3.71</v>
      </c>
      <c r="V86" s="148">
        <v>4.0199999999999996</v>
      </c>
      <c r="W86" s="148">
        <v>6.8900000000000003E-2</v>
      </c>
      <c r="X86" s="229">
        <v>1.020660599E-3</v>
      </c>
      <c r="Y86" s="229">
        <v>5.1950566347237716E-8</v>
      </c>
    </row>
    <row r="87" spans="1:25" ht="13.5" thickBot="1">
      <c r="A87" s="153">
        <v>8700</v>
      </c>
      <c r="B87" s="153">
        <v>14483</v>
      </c>
      <c r="C87" s="141" t="s">
        <v>1299</v>
      </c>
      <c r="D87" s="141">
        <v>520039868</v>
      </c>
      <c r="E87" s="141" t="s">
        <v>429</v>
      </c>
      <c r="F87" s="141" t="s">
        <v>2508</v>
      </c>
      <c r="G87" s="141" t="s">
        <v>4020</v>
      </c>
      <c r="H87" s="141" t="s">
        <v>76</v>
      </c>
      <c r="I87" s="141" t="s">
        <v>53</v>
      </c>
      <c r="J87" s="141" t="s">
        <v>53</v>
      </c>
      <c r="K87" s="141" t="s">
        <v>821</v>
      </c>
      <c r="L87" s="141" t="s">
        <v>311</v>
      </c>
      <c r="M87" s="141">
        <v>1082635</v>
      </c>
      <c r="N87" s="141" t="s">
        <v>647</v>
      </c>
      <c r="O87" s="146">
        <v>46757</v>
      </c>
      <c r="P87" s="141" t="s">
        <v>62</v>
      </c>
      <c r="Q87" s="141" t="s">
        <v>1206</v>
      </c>
      <c r="R87" s="148">
        <v>8000</v>
      </c>
      <c r="S87" s="148">
        <v>1</v>
      </c>
      <c r="T87" s="148">
        <v>6336</v>
      </c>
      <c r="U87" s="148">
        <v>1</v>
      </c>
      <c r="V87" s="148">
        <v>322.60000000000002</v>
      </c>
      <c r="W87" s="148">
        <v>20.43994</v>
      </c>
      <c r="X87" s="229">
        <v>0.10242574337300001</v>
      </c>
      <c r="Y87" s="229">
        <v>1.0756988950424358E-4</v>
      </c>
    </row>
    <row r="88" spans="1:25" ht="13.5" thickBot="1">
      <c r="A88" s="153">
        <v>8700</v>
      </c>
      <c r="B88" s="153">
        <v>14483</v>
      </c>
      <c r="C88" s="141" t="s">
        <v>2374</v>
      </c>
      <c r="D88" s="141">
        <v>516854239</v>
      </c>
      <c r="E88" s="141" t="s">
        <v>429</v>
      </c>
      <c r="F88" s="141" t="s">
        <v>2509</v>
      </c>
      <c r="G88" s="141" t="s">
        <v>4021</v>
      </c>
      <c r="H88" s="141" t="s">
        <v>76</v>
      </c>
      <c r="I88" s="141" t="s">
        <v>53</v>
      </c>
      <c r="J88" s="141" t="s">
        <v>53</v>
      </c>
      <c r="K88" s="141" t="s">
        <v>821</v>
      </c>
      <c r="L88" s="141" t="s">
        <v>311</v>
      </c>
      <c r="M88" s="141">
        <v>1203181</v>
      </c>
      <c r="N88" s="141" t="s">
        <v>257</v>
      </c>
      <c r="O88" s="146">
        <v>46770</v>
      </c>
      <c r="P88" s="141" t="s">
        <v>62</v>
      </c>
      <c r="Q88" s="141" t="s">
        <v>1206</v>
      </c>
      <c r="R88" s="148">
        <v>743.22900000000004</v>
      </c>
      <c r="S88" s="148">
        <v>1</v>
      </c>
      <c r="T88" s="148">
        <v>35200</v>
      </c>
      <c r="U88" s="148">
        <v>1</v>
      </c>
      <c r="V88" s="148">
        <v>257</v>
      </c>
      <c r="W88" s="148">
        <v>90.463999999999999</v>
      </c>
      <c r="X88" s="229">
        <v>0.453320432863</v>
      </c>
      <c r="Y88" s="229">
        <v>4.7608762472452904E-4</v>
      </c>
    </row>
    <row r="89" spans="1:25" ht="13.5" thickBot="1">
      <c r="A89" s="153">
        <v>8700</v>
      </c>
      <c r="B89" s="153">
        <v>14483</v>
      </c>
      <c r="C89" s="141" t="s">
        <v>2104</v>
      </c>
      <c r="D89" s="141">
        <v>513948216</v>
      </c>
      <c r="E89" s="141" t="s">
        <v>429</v>
      </c>
      <c r="F89" s="141" t="s">
        <v>2510</v>
      </c>
      <c r="G89" s="141" t="s">
        <v>4022</v>
      </c>
      <c r="H89" s="141" t="s">
        <v>76</v>
      </c>
      <c r="I89" s="141" t="s">
        <v>53</v>
      </c>
      <c r="J89" s="141" t="s">
        <v>53</v>
      </c>
      <c r="K89" s="141" t="s">
        <v>821</v>
      </c>
      <c r="L89" s="141" t="s">
        <v>311</v>
      </c>
      <c r="M89" s="141">
        <v>1181437</v>
      </c>
      <c r="N89" s="141" t="s">
        <v>140</v>
      </c>
      <c r="O89" s="146">
        <v>46068</v>
      </c>
      <c r="P89" s="141" t="s">
        <v>62</v>
      </c>
      <c r="Q89" s="141" t="s">
        <v>1206</v>
      </c>
      <c r="R89" s="148">
        <v>1166.3489999999999</v>
      </c>
      <c r="S89" s="148">
        <v>1</v>
      </c>
      <c r="T89" s="148">
        <v>6000</v>
      </c>
      <c r="U89" s="148">
        <v>1</v>
      </c>
      <c r="V89" s="148">
        <v>413</v>
      </c>
      <c r="W89" s="148">
        <v>24.78</v>
      </c>
      <c r="X89" s="229">
        <v>0.124174039688</v>
      </c>
      <c r="Y89" s="229">
        <v>1.3041045433182072E-4</v>
      </c>
    </row>
    <row r="90" spans="1:25" ht="13.5" thickBot="1">
      <c r="A90" s="153">
        <v>8700</v>
      </c>
      <c r="B90" s="153">
        <v>14483</v>
      </c>
      <c r="C90" s="141" t="s">
        <v>2269</v>
      </c>
      <c r="D90" s="141">
        <v>520017146</v>
      </c>
      <c r="E90" s="141" t="s">
        <v>429</v>
      </c>
      <c r="F90" s="141" t="s">
        <v>2511</v>
      </c>
      <c r="G90" s="141" t="s">
        <v>4023</v>
      </c>
      <c r="H90" s="141" t="s">
        <v>76</v>
      </c>
      <c r="I90" s="141" t="s">
        <v>53</v>
      </c>
      <c r="J90" s="141" t="s">
        <v>53</v>
      </c>
      <c r="K90" s="141" t="s">
        <v>821</v>
      </c>
      <c r="L90" s="141" t="s">
        <v>311</v>
      </c>
      <c r="M90" s="141">
        <v>1087824</v>
      </c>
      <c r="N90" s="141" t="s">
        <v>258</v>
      </c>
      <c r="O90" s="146">
        <v>46112</v>
      </c>
      <c r="P90" s="141" t="s">
        <v>62</v>
      </c>
      <c r="Q90" s="141" t="s">
        <v>1206</v>
      </c>
      <c r="R90" s="148">
        <v>572.01300000000003</v>
      </c>
      <c r="S90" s="148">
        <v>1</v>
      </c>
      <c r="T90" s="148">
        <v>5600</v>
      </c>
      <c r="U90" s="148">
        <v>1</v>
      </c>
      <c r="V90" s="148">
        <v>131.19999999999999</v>
      </c>
      <c r="W90" s="148">
        <v>7.3472</v>
      </c>
      <c r="X90" s="229">
        <v>3.6817251992999997E-2</v>
      </c>
      <c r="Y90" s="229">
        <v>3.8666331318270913E-5</v>
      </c>
    </row>
    <row r="91" spans="1:25" ht="13.5" thickBot="1">
      <c r="A91" s="153">
        <v>8700</v>
      </c>
      <c r="B91" s="153">
        <v>15235</v>
      </c>
      <c r="C91" s="151" t="s">
        <v>2374</v>
      </c>
      <c r="D91" s="141">
        <v>516854239</v>
      </c>
      <c r="E91" s="151" t="s">
        <v>429</v>
      </c>
      <c r="F91" s="141" t="s">
        <v>2509</v>
      </c>
      <c r="G91" s="141" t="s">
        <v>4021</v>
      </c>
      <c r="H91" s="141" t="s">
        <v>76</v>
      </c>
      <c r="I91" s="141" t="s">
        <v>53</v>
      </c>
      <c r="J91" s="141" t="s">
        <v>53</v>
      </c>
      <c r="K91" s="141" t="s">
        <v>821</v>
      </c>
      <c r="L91" s="141" t="s">
        <v>311</v>
      </c>
      <c r="M91" s="141">
        <v>1203181</v>
      </c>
      <c r="N91" s="141" t="s">
        <v>257</v>
      </c>
      <c r="O91" s="146">
        <v>46770</v>
      </c>
      <c r="P91" s="141" t="s">
        <v>62</v>
      </c>
      <c r="Q91" s="141" t="s">
        <v>1206</v>
      </c>
      <c r="R91" s="148">
        <v>743.22900000000004</v>
      </c>
      <c r="S91" s="148">
        <v>1</v>
      </c>
      <c r="T91" s="148">
        <v>60500</v>
      </c>
      <c r="U91" s="148">
        <v>1</v>
      </c>
      <c r="V91" s="148">
        <v>257</v>
      </c>
      <c r="W91" s="148">
        <v>155.48500000000001</v>
      </c>
      <c r="X91" s="229">
        <v>0.58724227349699998</v>
      </c>
      <c r="Y91" s="229">
        <v>2.5201289454442263E-3</v>
      </c>
    </row>
    <row r="92" spans="1:25" ht="13.5" thickBot="1">
      <c r="A92" s="153">
        <v>8700</v>
      </c>
      <c r="B92" s="153">
        <v>15236</v>
      </c>
      <c r="C92" s="151" t="s">
        <v>2374</v>
      </c>
      <c r="D92" s="141">
        <v>516854239</v>
      </c>
      <c r="E92" s="151" t="s">
        <v>429</v>
      </c>
      <c r="F92" s="141" t="s">
        <v>2509</v>
      </c>
      <c r="G92" s="141" t="s">
        <v>4021</v>
      </c>
      <c r="H92" s="141" t="s">
        <v>76</v>
      </c>
      <c r="I92" s="141" t="s">
        <v>53</v>
      </c>
      <c r="J92" s="141" t="s">
        <v>53</v>
      </c>
      <c r="K92" s="141" t="s">
        <v>821</v>
      </c>
      <c r="L92" s="141" t="s">
        <v>311</v>
      </c>
      <c r="M92" s="141">
        <v>1203181</v>
      </c>
      <c r="N92" s="141" t="s">
        <v>257</v>
      </c>
      <c r="O92" s="146">
        <v>46770</v>
      </c>
      <c r="P92" s="141" t="s">
        <v>62</v>
      </c>
      <c r="Q92" s="141" t="s">
        <v>1206</v>
      </c>
      <c r="R92" s="148">
        <v>743.22900000000004</v>
      </c>
      <c r="S92" s="148">
        <v>1</v>
      </c>
      <c r="T92" s="148">
        <v>9500</v>
      </c>
      <c r="U92" s="148">
        <v>1</v>
      </c>
      <c r="V92" s="148">
        <v>257</v>
      </c>
      <c r="W92" s="148">
        <v>24.414999999999999</v>
      </c>
      <c r="X92" s="229">
        <v>0.51918098906499999</v>
      </c>
      <c r="Y92" s="229">
        <v>2.1174039110353855E-3</v>
      </c>
    </row>
    <row r="93" spans="1:25" ht="13.5" thickBot="1">
      <c r="A93" s="153">
        <v>8700</v>
      </c>
      <c r="B93" s="153">
        <v>15238</v>
      </c>
      <c r="C93" s="141" t="s">
        <v>2374</v>
      </c>
      <c r="D93" s="141">
        <v>516854239</v>
      </c>
      <c r="E93" s="141" t="s">
        <v>429</v>
      </c>
      <c r="F93" s="141" t="s">
        <v>2509</v>
      </c>
      <c r="G93" s="141" t="s">
        <v>4021</v>
      </c>
      <c r="H93" s="141" t="s">
        <v>76</v>
      </c>
      <c r="I93" s="141" t="s">
        <v>53</v>
      </c>
      <c r="J93" s="141" t="s">
        <v>53</v>
      </c>
      <c r="K93" s="141" t="s">
        <v>821</v>
      </c>
      <c r="L93" s="141" t="s">
        <v>311</v>
      </c>
      <c r="M93" s="141">
        <v>1203181</v>
      </c>
      <c r="N93" s="141" t="s">
        <v>257</v>
      </c>
      <c r="O93" s="146">
        <v>46770</v>
      </c>
      <c r="P93" s="141" t="s">
        <v>62</v>
      </c>
      <c r="Q93" s="141" t="s">
        <v>1206</v>
      </c>
      <c r="R93" s="148">
        <v>743.22900000000004</v>
      </c>
      <c r="S93" s="148">
        <v>1</v>
      </c>
      <c r="T93" s="148">
        <v>33000</v>
      </c>
      <c r="U93" s="148">
        <v>1</v>
      </c>
      <c r="V93" s="148">
        <v>257</v>
      </c>
      <c r="W93" s="148">
        <v>84.81</v>
      </c>
      <c r="X93" s="229">
        <v>0.20365581029800001</v>
      </c>
      <c r="Y93" s="229">
        <v>8.5192798822016319E-4</v>
      </c>
    </row>
    <row r="94" spans="1:25" ht="13.5" thickBot="1">
      <c r="A94" s="153">
        <v>8694</v>
      </c>
      <c r="B94" s="153">
        <v>12531</v>
      </c>
      <c r="C94" s="141" t="s">
        <v>2502</v>
      </c>
      <c r="D94" s="141">
        <v>515446474</v>
      </c>
      <c r="E94" s="141" t="s">
        <v>429</v>
      </c>
      <c r="F94" s="141" t="s">
        <v>2503</v>
      </c>
      <c r="G94" s="141" t="s">
        <v>4015</v>
      </c>
      <c r="H94" s="141" t="s">
        <v>76</v>
      </c>
      <c r="I94" s="141" t="s">
        <v>53</v>
      </c>
      <c r="J94" s="141" t="s">
        <v>53</v>
      </c>
      <c r="K94" s="141" t="s">
        <v>821</v>
      </c>
      <c r="L94" s="141" t="s">
        <v>311</v>
      </c>
      <c r="M94" s="141">
        <v>1174093</v>
      </c>
      <c r="N94" s="141" t="s">
        <v>253</v>
      </c>
      <c r="O94" s="146">
        <v>45718</v>
      </c>
      <c r="P94" s="141" t="s">
        <v>62</v>
      </c>
      <c r="Q94" s="141" t="s">
        <v>1206</v>
      </c>
      <c r="R94" s="148">
        <v>747</v>
      </c>
      <c r="S94" s="148">
        <v>1</v>
      </c>
      <c r="T94" s="148">
        <v>76250</v>
      </c>
      <c r="U94" s="148">
        <v>1</v>
      </c>
      <c r="V94" s="148">
        <v>38.6</v>
      </c>
      <c r="W94" s="148">
        <v>29.432500000000001</v>
      </c>
      <c r="X94" s="229">
        <v>1.5271873912E-2</v>
      </c>
      <c r="Y94" s="229">
        <v>8.5740516674911062E-6</v>
      </c>
    </row>
    <row r="95" spans="1:25" ht="13.5" thickBot="1">
      <c r="A95" s="153">
        <v>8694</v>
      </c>
      <c r="B95" s="153">
        <v>12531</v>
      </c>
      <c r="C95" s="141" t="s">
        <v>2431</v>
      </c>
      <c r="D95" s="141">
        <v>514949973</v>
      </c>
      <c r="E95" s="141" t="s">
        <v>429</v>
      </c>
      <c r="F95" s="141" t="s">
        <v>2504</v>
      </c>
      <c r="G95" s="141" t="s">
        <v>4016</v>
      </c>
      <c r="H95" s="141" t="s">
        <v>76</v>
      </c>
      <c r="I95" s="141" t="s">
        <v>53</v>
      </c>
      <c r="J95" s="141" t="s">
        <v>53</v>
      </c>
      <c r="K95" s="141" t="s">
        <v>821</v>
      </c>
      <c r="L95" s="141" t="s">
        <v>311</v>
      </c>
      <c r="M95" s="141">
        <v>1182260</v>
      </c>
      <c r="N95" s="141" t="s">
        <v>708</v>
      </c>
      <c r="O95" s="146">
        <v>45638</v>
      </c>
      <c r="P95" s="141" t="s">
        <v>62</v>
      </c>
      <c r="Q95" s="141" t="s">
        <v>1206</v>
      </c>
      <c r="R95" s="148">
        <v>1656</v>
      </c>
      <c r="S95" s="148">
        <v>1</v>
      </c>
      <c r="T95" s="148">
        <v>81500</v>
      </c>
      <c r="U95" s="148">
        <v>1</v>
      </c>
      <c r="V95" s="148">
        <v>1</v>
      </c>
      <c r="W95" s="148">
        <v>0.81499999999999995</v>
      </c>
      <c r="X95" s="229">
        <v>4.22885491E-4</v>
      </c>
      <c r="Y95" s="229">
        <v>2.3741959089459783E-7</v>
      </c>
    </row>
    <row r="96" spans="1:25" ht="13.5" thickBot="1">
      <c r="A96" s="153">
        <v>8694</v>
      </c>
      <c r="B96" s="153">
        <v>12531</v>
      </c>
      <c r="C96" s="141" t="s">
        <v>2364</v>
      </c>
      <c r="D96" s="141">
        <v>511605719</v>
      </c>
      <c r="E96" s="141" t="s">
        <v>429</v>
      </c>
      <c r="F96" s="141" t="s">
        <v>2505</v>
      </c>
      <c r="G96" s="141" t="s">
        <v>4017</v>
      </c>
      <c r="H96" s="141" t="s">
        <v>76</v>
      </c>
      <c r="I96" s="141" t="s">
        <v>53</v>
      </c>
      <c r="J96" s="141" t="s">
        <v>53</v>
      </c>
      <c r="K96" s="141" t="s">
        <v>821</v>
      </c>
      <c r="L96" s="141" t="s">
        <v>311</v>
      </c>
      <c r="M96" s="141">
        <v>1183656</v>
      </c>
      <c r="N96" s="141" t="s">
        <v>651</v>
      </c>
      <c r="O96" s="146">
        <v>45687</v>
      </c>
      <c r="P96" s="141" t="s">
        <v>62</v>
      </c>
      <c r="Q96" s="141" t="s">
        <v>1206</v>
      </c>
      <c r="R96" s="148">
        <v>1871.306</v>
      </c>
      <c r="S96" s="148">
        <v>1</v>
      </c>
      <c r="T96" s="148">
        <v>360075</v>
      </c>
      <c r="U96" s="148">
        <v>1</v>
      </c>
      <c r="V96" s="148">
        <v>22</v>
      </c>
      <c r="W96" s="148">
        <v>79.216499999999996</v>
      </c>
      <c r="X96" s="229">
        <v>4.1103691491000002E-2</v>
      </c>
      <c r="Y96" s="229">
        <v>2.3076747266382711E-5</v>
      </c>
    </row>
    <row r="97" spans="1:25" ht="13.5" thickBot="1">
      <c r="A97" s="153">
        <v>8694</v>
      </c>
      <c r="B97" s="153">
        <v>12531</v>
      </c>
      <c r="C97" s="141" t="s">
        <v>2334</v>
      </c>
      <c r="D97" s="141">
        <v>514881564</v>
      </c>
      <c r="E97" s="141" t="s">
        <v>429</v>
      </c>
      <c r="F97" s="141" t="s">
        <v>2506</v>
      </c>
      <c r="G97" s="141" t="s">
        <v>4018</v>
      </c>
      <c r="H97" s="141" t="s">
        <v>76</v>
      </c>
      <c r="I97" s="141" t="s">
        <v>53</v>
      </c>
      <c r="J97" s="141" t="s">
        <v>53</v>
      </c>
      <c r="K97" s="141" t="s">
        <v>821</v>
      </c>
      <c r="L97" s="141" t="s">
        <v>311</v>
      </c>
      <c r="M97" s="141">
        <v>1174184</v>
      </c>
      <c r="N97" s="141" t="s">
        <v>255</v>
      </c>
      <c r="O97" s="146">
        <v>45736</v>
      </c>
      <c r="P97" s="141" t="s">
        <v>62</v>
      </c>
      <c r="Q97" s="141" t="s">
        <v>1206</v>
      </c>
      <c r="R97" s="148">
        <v>4117.3940000000002</v>
      </c>
      <c r="S97" s="148">
        <v>1.18</v>
      </c>
      <c r="T97" s="148">
        <v>48136.74</v>
      </c>
      <c r="U97" s="148">
        <v>1</v>
      </c>
      <c r="V97" s="148">
        <v>100</v>
      </c>
      <c r="W97" s="148">
        <v>48.136740000000003</v>
      </c>
      <c r="X97" s="229">
        <v>2.4977090762000002E-2</v>
      </c>
      <c r="Y97" s="229">
        <v>1.4022828365398313E-5</v>
      </c>
    </row>
    <row r="98" spans="1:25" ht="13.5" thickBot="1">
      <c r="A98" s="153">
        <v>8694</v>
      </c>
      <c r="B98" s="153">
        <v>12531</v>
      </c>
      <c r="C98" s="141" t="s">
        <v>2370</v>
      </c>
      <c r="D98" s="141">
        <v>514259183</v>
      </c>
      <c r="E98" s="141" t="s">
        <v>429</v>
      </c>
      <c r="F98" s="141" t="s">
        <v>2507</v>
      </c>
      <c r="G98" s="141" t="s">
        <v>4019</v>
      </c>
      <c r="H98" s="141" t="s">
        <v>76</v>
      </c>
      <c r="I98" s="141" t="s">
        <v>53</v>
      </c>
      <c r="J98" s="141" t="s">
        <v>53</v>
      </c>
      <c r="K98" s="141" t="s">
        <v>821</v>
      </c>
      <c r="L98" s="141" t="s">
        <v>311</v>
      </c>
      <c r="M98" s="141">
        <v>1187640</v>
      </c>
      <c r="N98" s="141" t="s">
        <v>645</v>
      </c>
      <c r="O98" s="146">
        <v>45781</v>
      </c>
      <c r="P98" s="141" t="s">
        <v>62</v>
      </c>
      <c r="Q98" s="141" t="s">
        <v>1206</v>
      </c>
      <c r="R98" s="148">
        <v>521.04899999999998</v>
      </c>
      <c r="S98" s="148">
        <v>1</v>
      </c>
      <c r="T98" s="148">
        <v>164800</v>
      </c>
      <c r="U98" s="148">
        <v>1</v>
      </c>
      <c r="V98" s="148">
        <v>171.5</v>
      </c>
      <c r="W98" s="148">
        <v>282.63200000000001</v>
      </c>
      <c r="X98" s="229">
        <v>0.14665149979600001</v>
      </c>
      <c r="Y98" s="229">
        <v>8.2334200998431876E-5</v>
      </c>
    </row>
    <row r="99" spans="1:25" ht="13.5" thickBot="1">
      <c r="A99" s="153">
        <v>8694</v>
      </c>
      <c r="B99" s="153">
        <v>12531</v>
      </c>
      <c r="C99" s="141" t="s">
        <v>1299</v>
      </c>
      <c r="D99" s="141">
        <v>520039868</v>
      </c>
      <c r="E99" s="141" t="s">
        <v>429</v>
      </c>
      <c r="F99" s="141" t="s">
        <v>2508</v>
      </c>
      <c r="G99" s="141" t="s">
        <v>4020</v>
      </c>
      <c r="H99" s="141" t="s">
        <v>76</v>
      </c>
      <c r="I99" s="141" t="s">
        <v>53</v>
      </c>
      <c r="J99" s="141" t="s">
        <v>53</v>
      </c>
      <c r="K99" s="141" t="s">
        <v>821</v>
      </c>
      <c r="L99" s="141" t="s">
        <v>311</v>
      </c>
      <c r="M99" s="141">
        <v>1082635</v>
      </c>
      <c r="N99" s="141" t="s">
        <v>647</v>
      </c>
      <c r="O99" s="146">
        <v>46757</v>
      </c>
      <c r="P99" s="141" t="s">
        <v>62</v>
      </c>
      <c r="Q99" s="141" t="s">
        <v>1206</v>
      </c>
      <c r="R99" s="148">
        <v>8000</v>
      </c>
      <c r="S99" s="148">
        <v>1</v>
      </c>
      <c r="T99" s="148">
        <v>524</v>
      </c>
      <c r="U99" s="148">
        <v>1</v>
      </c>
      <c r="V99" s="148">
        <v>322.60000000000002</v>
      </c>
      <c r="W99" s="148">
        <v>1.69042</v>
      </c>
      <c r="X99" s="229">
        <v>8.7712158599999996E-4</v>
      </c>
      <c r="Y99" s="229">
        <v>4.9244027587735718E-7</v>
      </c>
    </row>
    <row r="100" spans="1:25" ht="13.5" thickBot="1">
      <c r="A100" s="153">
        <v>8694</v>
      </c>
      <c r="B100" s="153">
        <v>12531</v>
      </c>
      <c r="C100" s="141" t="s">
        <v>2104</v>
      </c>
      <c r="D100" s="141">
        <v>513948216</v>
      </c>
      <c r="E100" s="141" t="s">
        <v>429</v>
      </c>
      <c r="F100" s="141" t="s">
        <v>2510</v>
      </c>
      <c r="G100" s="141" t="s">
        <v>4022</v>
      </c>
      <c r="H100" s="141" t="s">
        <v>76</v>
      </c>
      <c r="I100" s="141" t="s">
        <v>53</v>
      </c>
      <c r="J100" s="141" t="s">
        <v>53</v>
      </c>
      <c r="K100" s="141" t="s">
        <v>821</v>
      </c>
      <c r="L100" s="141" t="s">
        <v>311</v>
      </c>
      <c r="M100" s="141">
        <v>1181437</v>
      </c>
      <c r="N100" s="141" t="s">
        <v>140</v>
      </c>
      <c r="O100" s="146">
        <v>46068</v>
      </c>
      <c r="P100" s="141" t="s">
        <v>62</v>
      </c>
      <c r="Q100" s="141" t="s">
        <v>1206</v>
      </c>
      <c r="R100" s="148">
        <v>1166.3489999999999</v>
      </c>
      <c r="S100" s="148">
        <v>1</v>
      </c>
      <c r="T100" s="148">
        <v>140000</v>
      </c>
      <c r="U100" s="148">
        <v>1</v>
      </c>
      <c r="V100" s="148">
        <v>413</v>
      </c>
      <c r="W100" s="148">
        <v>578.20000000000005</v>
      </c>
      <c r="X100" s="229">
        <v>0.30001520415999999</v>
      </c>
      <c r="Y100" s="229">
        <v>1.6843681896350489E-4</v>
      </c>
    </row>
    <row r="101" spans="1:25" ht="13.5" thickBot="1">
      <c r="A101" s="153">
        <v>8694</v>
      </c>
      <c r="B101" s="153">
        <v>12531</v>
      </c>
      <c r="C101" s="141" t="s">
        <v>2269</v>
      </c>
      <c r="D101" s="141">
        <v>520017146</v>
      </c>
      <c r="E101" s="141" t="s">
        <v>429</v>
      </c>
      <c r="F101" s="141" t="s">
        <v>2511</v>
      </c>
      <c r="G101" s="141" t="s">
        <v>4023</v>
      </c>
      <c r="H101" s="141" t="s">
        <v>76</v>
      </c>
      <c r="I101" s="141" t="s">
        <v>53</v>
      </c>
      <c r="J101" s="141" t="s">
        <v>53</v>
      </c>
      <c r="K101" s="141" t="s">
        <v>821</v>
      </c>
      <c r="L101" s="141" t="s">
        <v>311</v>
      </c>
      <c r="M101" s="141">
        <v>1087824</v>
      </c>
      <c r="N101" s="141" t="s">
        <v>258</v>
      </c>
      <c r="O101" s="146">
        <v>46112</v>
      </c>
      <c r="P101" s="141" t="s">
        <v>62</v>
      </c>
      <c r="Q101" s="141" t="s">
        <v>1206</v>
      </c>
      <c r="R101" s="148">
        <v>572.01300000000003</v>
      </c>
      <c r="S101" s="148">
        <v>1</v>
      </c>
      <c r="T101" s="148">
        <v>67100</v>
      </c>
      <c r="U101" s="148">
        <v>1</v>
      </c>
      <c r="V101" s="148">
        <v>131.19999999999999</v>
      </c>
      <c r="W101" s="148">
        <v>88.035200000000003</v>
      </c>
      <c r="X101" s="229">
        <v>4.5679520064000001E-2</v>
      </c>
      <c r="Y101" s="229">
        <v>2.5645743764814849E-5</v>
      </c>
    </row>
    <row r="102" spans="1:25" ht="13.5" thickBot="1">
      <c r="A102" s="153">
        <v>8694</v>
      </c>
      <c r="B102" s="153">
        <v>12531</v>
      </c>
      <c r="C102" s="141" t="s">
        <v>2411</v>
      </c>
      <c r="D102" s="141">
        <v>68251193</v>
      </c>
      <c r="E102" s="141" t="s">
        <v>430</v>
      </c>
      <c r="F102" s="141" t="s">
        <v>2412</v>
      </c>
      <c r="G102" s="141" t="s">
        <v>2512</v>
      </c>
      <c r="H102" s="141" t="s">
        <v>76</v>
      </c>
      <c r="I102" s="141" t="s">
        <v>61</v>
      </c>
      <c r="J102" s="141" t="s">
        <v>53</v>
      </c>
      <c r="K102" s="141" t="s">
        <v>821</v>
      </c>
      <c r="L102" s="141" t="s">
        <v>479</v>
      </c>
      <c r="M102" s="141" t="s">
        <v>2512</v>
      </c>
      <c r="N102" s="141" t="s">
        <v>915</v>
      </c>
      <c r="O102" s="146">
        <v>46202</v>
      </c>
      <c r="P102" s="141" t="s">
        <v>62</v>
      </c>
      <c r="Q102" s="141" t="s">
        <v>1207</v>
      </c>
      <c r="R102" s="148">
        <v>11.5</v>
      </c>
      <c r="S102" s="148">
        <v>1</v>
      </c>
      <c r="T102" s="148">
        <v>11220</v>
      </c>
      <c r="U102" s="148">
        <v>3.71</v>
      </c>
      <c r="V102" s="148">
        <v>13</v>
      </c>
      <c r="W102" s="148">
        <v>5.4114100000000001</v>
      </c>
      <c r="X102" s="229">
        <v>2.8078610790000002E-3</v>
      </c>
      <c r="Y102" s="229">
        <v>1.5764107341876513E-6</v>
      </c>
    </row>
    <row r="103" spans="1:25" ht="13.5" thickBot="1">
      <c r="A103" s="153">
        <v>8694</v>
      </c>
      <c r="B103" s="153">
        <v>12531</v>
      </c>
      <c r="C103" s="141" t="s">
        <v>2513</v>
      </c>
      <c r="D103" s="141">
        <v>110383</v>
      </c>
      <c r="E103" s="141" t="s">
        <v>430</v>
      </c>
      <c r="F103" s="141" t="s">
        <v>2514</v>
      </c>
      <c r="G103" s="141" t="s">
        <v>2515</v>
      </c>
      <c r="H103" s="141" t="s">
        <v>76</v>
      </c>
      <c r="I103" s="141" t="s">
        <v>61</v>
      </c>
      <c r="J103" s="141" t="s">
        <v>204</v>
      </c>
      <c r="K103" s="141" t="s">
        <v>821</v>
      </c>
      <c r="L103" s="141" t="s">
        <v>479</v>
      </c>
      <c r="M103" s="141" t="s">
        <v>2515</v>
      </c>
      <c r="N103" s="141" t="s">
        <v>900</v>
      </c>
      <c r="O103" s="146">
        <v>45929</v>
      </c>
      <c r="P103" s="141" t="s">
        <v>62</v>
      </c>
      <c r="Q103" s="141" t="s">
        <v>1207</v>
      </c>
      <c r="R103" s="148">
        <v>6.85</v>
      </c>
      <c r="S103" s="148">
        <v>1</v>
      </c>
      <c r="T103" s="148">
        <v>41000</v>
      </c>
      <c r="U103" s="148">
        <v>3.71</v>
      </c>
      <c r="V103" s="148">
        <v>3.62</v>
      </c>
      <c r="W103" s="148">
        <v>5.5063800000000001</v>
      </c>
      <c r="X103" s="229">
        <v>2.8571389130000002E-3</v>
      </c>
      <c r="Y103" s="229">
        <v>1.6040766710554548E-6</v>
      </c>
    </row>
    <row r="104" spans="1:25" ht="13.5" thickBot="1">
      <c r="A104" s="153">
        <v>8694</v>
      </c>
      <c r="B104" s="153">
        <v>12531</v>
      </c>
      <c r="C104" s="141" t="s">
        <v>2516</v>
      </c>
      <c r="D104" s="141">
        <v>69424738</v>
      </c>
      <c r="E104" s="141" t="s">
        <v>430</v>
      </c>
      <c r="F104" s="141" t="s">
        <v>2517</v>
      </c>
      <c r="G104" s="141" t="s">
        <v>2518</v>
      </c>
      <c r="H104" s="141" t="s">
        <v>76</v>
      </c>
      <c r="I104" s="141" t="s">
        <v>61</v>
      </c>
      <c r="J104" s="141" t="s">
        <v>314</v>
      </c>
      <c r="K104" s="141" t="s">
        <v>821</v>
      </c>
      <c r="L104" s="141" t="s">
        <v>476</v>
      </c>
      <c r="M104" s="141" t="s">
        <v>2518</v>
      </c>
      <c r="N104" s="141" t="s">
        <v>915</v>
      </c>
      <c r="O104" s="146">
        <v>46752</v>
      </c>
      <c r="P104" s="141" t="s">
        <v>62</v>
      </c>
      <c r="Q104" s="141" t="s">
        <v>1207</v>
      </c>
      <c r="R104" s="148">
        <v>11.5</v>
      </c>
      <c r="S104" s="148">
        <v>1</v>
      </c>
      <c r="T104" s="148">
        <v>5412</v>
      </c>
      <c r="U104" s="148">
        <v>3.71</v>
      </c>
      <c r="V104" s="148">
        <v>4.0199999999999996</v>
      </c>
      <c r="W104" s="148">
        <v>0.80715999999999999</v>
      </c>
      <c r="X104" s="229">
        <v>4.1881748899999998E-4</v>
      </c>
      <c r="Y104" s="229">
        <v>2.3513570182390627E-7</v>
      </c>
    </row>
    <row r="105" spans="1:25" ht="13.5" thickBot="1">
      <c r="A105" s="153">
        <v>8694</v>
      </c>
      <c r="B105" s="153">
        <v>12531</v>
      </c>
      <c r="C105" s="141" t="s">
        <v>2519</v>
      </c>
      <c r="D105" s="141">
        <v>69469298</v>
      </c>
      <c r="E105" s="141" t="s">
        <v>430</v>
      </c>
      <c r="F105" s="141" t="s">
        <v>2520</v>
      </c>
      <c r="G105" s="141" t="s">
        <v>2521</v>
      </c>
      <c r="H105" s="141" t="s">
        <v>76</v>
      </c>
      <c r="I105" s="141" t="s">
        <v>61</v>
      </c>
      <c r="J105" s="141" t="s">
        <v>314</v>
      </c>
      <c r="K105" s="141" t="s">
        <v>821</v>
      </c>
      <c r="L105" s="141" t="s">
        <v>479</v>
      </c>
      <c r="M105" s="141" t="s">
        <v>2521</v>
      </c>
      <c r="N105" s="141" t="s">
        <v>912</v>
      </c>
      <c r="O105" s="146">
        <v>47118</v>
      </c>
      <c r="P105" s="141" t="s">
        <v>62</v>
      </c>
      <c r="Q105" s="141" t="s">
        <v>1207</v>
      </c>
      <c r="R105" s="148">
        <v>11.5</v>
      </c>
      <c r="S105" s="148">
        <v>1</v>
      </c>
      <c r="T105" s="148">
        <v>150000</v>
      </c>
      <c r="U105" s="148">
        <v>3.71</v>
      </c>
      <c r="V105" s="148">
        <v>21</v>
      </c>
      <c r="W105" s="148">
        <v>116.86499999999999</v>
      </c>
      <c r="X105" s="229">
        <v>6.0638666264000003E-2</v>
      </c>
      <c r="Y105" s="229">
        <v>3.4044221459996535E-5</v>
      </c>
    </row>
    <row r="106" spans="1:25" ht="13.5" thickBot="1">
      <c r="A106" s="153">
        <v>8694</v>
      </c>
      <c r="B106" s="153">
        <v>12531</v>
      </c>
      <c r="C106" s="141" t="s">
        <v>2522</v>
      </c>
      <c r="D106" s="141">
        <v>70492858</v>
      </c>
      <c r="E106" s="141" t="s">
        <v>430</v>
      </c>
      <c r="F106" s="141" t="s">
        <v>2523</v>
      </c>
      <c r="G106" s="141" t="s">
        <v>2524</v>
      </c>
      <c r="H106" s="141" t="s">
        <v>76</v>
      </c>
      <c r="I106" s="141" t="s">
        <v>61</v>
      </c>
      <c r="J106" s="141" t="s">
        <v>204</v>
      </c>
      <c r="K106" s="141" t="s">
        <v>821</v>
      </c>
      <c r="L106" s="141" t="s">
        <v>479</v>
      </c>
      <c r="M106" s="141" t="s">
        <v>2524</v>
      </c>
      <c r="N106" s="141" t="s">
        <v>917</v>
      </c>
      <c r="O106" s="146">
        <v>46631</v>
      </c>
      <c r="P106" s="141" t="s">
        <v>62</v>
      </c>
      <c r="Q106" s="141" t="s">
        <v>1207</v>
      </c>
      <c r="R106" s="148">
        <v>11.5</v>
      </c>
      <c r="S106" s="148">
        <v>1</v>
      </c>
      <c r="T106" s="148">
        <v>31250</v>
      </c>
      <c r="U106" s="148">
        <v>3.71</v>
      </c>
      <c r="V106" s="148">
        <v>108</v>
      </c>
      <c r="W106" s="148">
        <v>125.21250000000001</v>
      </c>
      <c r="X106" s="229">
        <v>6.4969999569E-2</v>
      </c>
      <c r="Y106" s="229">
        <v>3.6475951564282006E-5</v>
      </c>
    </row>
    <row r="107" spans="1:25" ht="13.5" thickBot="1">
      <c r="A107" s="153">
        <v>8694</v>
      </c>
      <c r="B107" s="153">
        <v>12532</v>
      </c>
      <c r="C107" s="151" t="s">
        <v>2502</v>
      </c>
      <c r="D107" s="141">
        <v>515446474</v>
      </c>
      <c r="E107" s="151" t="s">
        <v>429</v>
      </c>
      <c r="F107" s="141" t="s">
        <v>2503</v>
      </c>
      <c r="G107" s="141" t="s">
        <v>4015</v>
      </c>
      <c r="H107" s="141" t="s">
        <v>76</v>
      </c>
      <c r="I107" s="141" t="s">
        <v>53</v>
      </c>
      <c r="J107" s="141" t="s">
        <v>53</v>
      </c>
      <c r="K107" s="141" t="s">
        <v>821</v>
      </c>
      <c r="L107" s="141" t="s">
        <v>311</v>
      </c>
      <c r="M107" s="141">
        <v>1174093</v>
      </c>
      <c r="N107" s="141" t="s">
        <v>253</v>
      </c>
      <c r="O107" s="146">
        <v>45718</v>
      </c>
      <c r="P107" s="141" t="s">
        <v>62</v>
      </c>
      <c r="Q107" s="141" t="s">
        <v>1206</v>
      </c>
      <c r="R107" s="148">
        <v>747</v>
      </c>
      <c r="S107" s="148">
        <v>1</v>
      </c>
      <c r="T107" s="148">
        <v>66750</v>
      </c>
      <c r="U107" s="148">
        <v>1</v>
      </c>
      <c r="V107" s="148">
        <v>38.6</v>
      </c>
      <c r="W107" s="148">
        <v>25.765499999999999</v>
      </c>
      <c r="X107" s="229">
        <v>3.6744422096999997E-2</v>
      </c>
      <c r="Y107" s="229">
        <v>5.0551197132549314E-6</v>
      </c>
    </row>
    <row r="108" spans="1:25" ht="13.5" thickBot="1">
      <c r="A108" s="153">
        <v>8694</v>
      </c>
      <c r="B108" s="153">
        <v>12532</v>
      </c>
      <c r="C108" s="151" t="s">
        <v>2361</v>
      </c>
      <c r="D108" s="141">
        <v>515166544</v>
      </c>
      <c r="E108" s="151" t="s">
        <v>429</v>
      </c>
      <c r="F108" s="141" t="s">
        <v>2525</v>
      </c>
      <c r="G108" s="141" t="s">
        <v>4024</v>
      </c>
      <c r="H108" s="141" t="s">
        <v>76</v>
      </c>
      <c r="I108" s="141" t="s">
        <v>53</v>
      </c>
      <c r="J108" s="141" t="s">
        <v>53</v>
      </c>
      <c r="K108" s="141" t="s">
        <v>821</v>
      </c>
      <c r="L108" s="141" t="s">
        <v>311</v>
      </c>
      <c r="M108" s="141">
        <v>1180876</v>
      </c>
      <c r="N108" s="141" t="s">
        <v>253</v>
      </c>
      <c r="O108" s="146">
        <v>45580</v>
      </c>
      <c r="P108" s="141" t="s">
        <v>62</v>
      </c>
      <c r="Q108" s="141" t="s">
        <v>1206</v>
      </c>
      <c r="R108" s="148">
        <v>364.28</v>
      </c>
      <c r="S108" s="148">
        <v>1</v>
      </c>
      <c r="T108" s="148">
        <v>258600</v>
      </c>
      <c r="U108" s="148">
        <v>1</v>
      </c>
      <c r="V108" s="148">
        <v>2.8</v>
      </c>
      <c r="W108" s="148">
        <v>7.2408000000000001</v>
      </c>
      <c r="X108" s="229">
        <v>1.0326173042E-2</v>
      </c>
      <c r="Y108" s="229">
        <v>1.4206248984004311E-6</v>
      </c>
    </row>
    <row r="109" spans="1:25" ht="13.5" thickBot="1">
      <c r="A109" s="153">
        <v>8694</v>
      </c>
      <c r="B109" s="153">
        <v>12532</v>
      </c>
      <c r="C109" s="151" t="s">
        <v>2431</v>
      </c>
      <c r="D109" s="141">
        <v>514949973</v>
      </c>
      <c r="E109" s="151" t="s">
        <v>429</v>
      </c>
      <c r="F109" s="141" t="s">
        <v>2504</v>
      </c>
      <c r="G109" s="141" t="s">
        <v>4016</v>
      </c>
      <c r="H109" s="141" t="s">
        <v>76</v>
      </c>
      <c r="I109" s="141" t="s">
        <v>53</v>
      </c>
      <c r="J109" s="141" t="s">
        <v>53</v>
      </c>
      <c r="K109" s="141" t="s">
        <v>821</v>
      </c>
      <c r="L109" s="141" t="s">
        <v>311</v>
      </c>
      <c r="M109" s="141">
        <v>1182260</v>
      </c>
      <c r="N109" s="141" t="s">
        <v>708</v>
      </c>
      <c r="O109" s="146">
        <v>45638</v>
      </c>
      <c r="P109" s="141" t="s">
        <v>62</v>
      </c>
      <c r="Q109" s="141" t="s">
        <v>1206</v>
      </c>
      <c r="R109" s="148">
        <v>1656</v>
      </c>
      <c r="S109" s="148">
        <v>1</v>
      </c>
      <c r="T109" s="148">
        <v>90600</v>
      </c>
      <c r="U109" s="148">
        <v>1</v>
      </c>
      <c r="V109" s="148">
        <v>1</v>
      </c>
      <c r="W109" s="148">
        <v>0.90600000000000003</v>
      </c>
      <c r="X109" s="229">
        <v>1.292055128E-3</v>
      </c>
      <c r="Y109" s="229">
        <v>1.7775468980648419E-7</v>
      </c>
    </row>
    <row r="110" spans="1:25" ht="13.5" thickBot="1">
      <c r="A110" s="153">
        <v>8694</v>
      </c>
      <c r="B110" s="153">
        <v>12532</v>
      </c>
      <c r="C110" s="151" t="s">
        <v>2364</v>
      </c>
      <c r="D110" s="141">
        <v>511605719</v>
      </c>
      <c r="E110" s="151" t="s">
        <v>429</v>
      </c>
      <c r="F110" s="141" t="s">
        <v>2505</v>
      </c>
      <c r="G110" s="141" t="s">
        <v>4017</v>
      </c>
      <c r="H110" s="141" t="s">
        <v>76</v>
      </c>
      <c r="I110" s="141" t="s">
        <v>53</v>
      </c>
      <c r="J110" s="141" t="s">
        <v>53</v>
      </c>
      <c r="K110" s="141" t="s">
        <v>821</v>
      </c>
      <c r="L110" s="141" t="s">
        <v>311</v>
      </c>
      <c r="M110" s="141">
        <v>1183656</v>
      </c>
      <c r="N110" s="141" t="s">
        <v>651</v>
      </c>
      <c r="O110" s="146">
        <v>45687</v>
      </c>
      <c r="P110" s="141" t="s">
        <v>62</v>
      </c>
      <c r="Q110" s="141" t="s">
        <v>1206</v>
      </c>
      <c r="R110" s="148">
        <v>1871.306</v>
      </c>
      <c r="S110" s="148">
        <v>1</v>
      </c>
      <c r="T110" s="148">
        <v>195900</v>
      </c>
      <c r="U110" s="148">
        <v>1</v>
      </c>
      <c r="V110" s="148">
        <v>22</v>
      </c>
      <c r="W110" s="148">
        <v>43.097999999999999</v>
      </c>
      <c r="X110" s="229">
        <v>6.1462463508999997E-2</v>
      </c>
      <c r="Y110" s="229">
        <v>8.455708191258118E-6</v>
      </c>
    </row>
    <row r="111" spans="1:25" ht="13.5" thickBot="1">
      <c r="A111" s="153">
        <v>8694</v>
      </c>
      <c r="B111" s="153">
        <v>12532</v>
      </c>
      <c r="C111" s="141" t="s">
        <v>2334</v>
      </c>
      <c r="D111" s="141">
        <v>514881564</v>
      </c>
      <c r="E111" s="141" t="s">
        <v>429</v>
      </c>
      <c r="F111" s="141" t="s">
        <v>2506</v>
      </c>
      <c r="G111" s="141" t="s">
        <v>4018</v>
      </c>
      <c r="H111" s="141" t="s">
        <v>76</v>
      </c>
      <c r="I111" s="141" t="s">
        <v>53</v>
      </c>
      <c r="J111" s="141" t="s">
        <v>53</v>
      </c>
      <c r="K111" s="141" t="s">
        <v>821</v>
      </c>
      <c r="L111" s="141" t="s">
        <v>311</v>
      </c>
      <c r="M111" s="141">
        <v>1174184</v>
      </c>
      <c r="N111" s="141" t="s">
        <v>255</v>
      </c>
      <c r="O111" s="146">
        <v>45736</v>
      </c>
      <c r="P111" s="141" t="s">
        <v>62</v>
      </c>
      <c r="Q111" s="141" t="s">
        <v>1206</v>
      </c>
      <c r="R111" s="148">
        <v>4117.3940000000002</v>
      </c>
      <c r="S111" s="148">
        <v>1.18</v>
      </c>
      <c r="T111" s="148">
        <v>31149.64</v>
      </c>
      <c r="U111" s="148">
        <v>1</v>
      </c>
      <c r="V111" s="148">
        <v>100</v>
      </c>
      <c r="W111" s="148">
        <v>31.149640000000002</v>
      </c>
      <c r="X111" s="229">
        <v>4.4422794835000001E-2</v>
      </c>
      <c r="Y111" s="229">
        <v>6.1114730637788655E-6</v>
      </c>
    </row>
    <row r="112" spans="1:25" ht="13.5" thickBot="1">
      <c r="A112" s="153">
        <v>8694</v>
      </c>
      <c r="B112" s="153">
        <v>12532</v>
      </c>
      <c r="C112" s="141" t="s">
        <v>2370</v>
      </c>
      <c r="D112" s="141">
        <v>514259183</v>
      </c>
      <c r="E112" s="141" t="s">
        <v>429</v>
      </c>
      <c r="F112" s="141" t="s">
        <v>2507</v>
      </c>
      <c r="G112" s="141" t="s">
        <v>4019</v>
      </c>
      <c r="H112" s="141" t="s">
        <v>76</v>
      </c>
      <c r="I112" s="141" t="s">
        <v>53</v>
      </c>
      <c r="J112" s="141" t="s">
        <v>53</v>
      </c>
      <c r="K112" s="141" t="s">
        <v>821</v>
      </c>
      <c r="L112" s="141" t="s">
        <v>311</v>
      </c>
      <c r="M112" s="141">
        <v>1187640</v>
      </c>
      <c r="N112" s="141" t="s">
        <v>645</v>
      </c>
      <c r="O112" s="146">
        <v>45781</v>
      </c>
      <c r="P112" s="141" t="s">
        <v>62</v>
      </c>
      <c r="Q112" s="141" t="s">
        <v>1206</v>
      </c>
      <c r="R112" s="148">
        <v>521.04899999999998</v>
      </c>
      <c r="S112" s="148">
        <v>1</v>
      </c>
      <c r="T112" s="148">
        <v>219600</v>
      </c>
      <c r="U112" s="148">
        <v>1</v>
      </c>
      <c r="V112" s="148">
        <v>171.5</v>
      </c>
      <c r="W112" s="148">
        <v>376.61399999999998</v>
      </c>
      <c r="X112" s="229">
        <v>0.53709277071299999</v>
      </c>
      <c r="Y112" s="229">
        <v>7.389062334081592E-5</v>
      </c>
    </row>
    <row r="113" spans="1:25" ht="13.5" thickBot="1">
      <c r="A113" s="153">
        <v>8694</v>
      </c>
      <c r="B113" s="153">
        <v>12532</v>
      </c>
      <c r="C113" s="141" t="s">
        <v>2358</v>
      </c>
      <c r="D113" s="141">
        <v>513561399</v>
      </c>
      <c r="E113" s="141" t="s">
        <v>429</v>
      </c>
      <c r="F113" s="141" t="s">
        <v>2526</v>
      </c>
      <c r="G113" s="141" t="s">
        <v>4025</v>
      </c>
      <c r="H113" s="141" t="s">
        <v>76</v>
      </c>
      <c r="I113" s="141" t="s">
        <v>53</v>
      </c>
      <c r="J113" s="141" t="s">
        <v>53</v>
      </c>
      <c r="K113" s="141" t="s">
        <v>821</v>
      </c>
      <c r="L113" s="141" t="s">
        <v>311</v>
      </c>
      <c r="M113" s="141">
        <v>1179142</v>
      </c>
      <c r="N113" s="141" t="s">
        <v>648</v>
      </c>
      <c r="O113" s="146">
        <v>45789</v>
      </c>
      <c r="P113" s="141" t="s">
        <v>62</v>
      </c>
      <c r="Q113" s="141" t="s">
        <v>1206</v>
      </c>
      <c r="R113" s="148">
        <v>745</v>
      </c>
      <c r="S113" s="148">
        <v>1</v>
      </c>
      <c r="T113" s="148">
        <v>19300</v>
      </c>
      <c r="U113" s="148">
        <v>1</v>
      </c>
      <c r="V113" s="148">
        <v>80.5</v>
      </c>
      <c r="W113" s="148">
        <v>15.5365</v>
      </c>
      <c r="X113" s="229">
        <v>2.2156748904999999E-2</v>
      </c>
      <c r="Y113" s="229">
        <v>3.04821825406009E-6</v>
      </c>
    </row>
    <row r="114" spans="1:25" ht="13.5" thickBot="1">
      <c r="A114" s="153">
        <v>8694</v>
      </c>
      <c r="B114" s="153">
        <v>12532</v>
      </c>
      <c r="C114" s="141" t="s">
        <v>1299</v>
      </c>
      <c r="D114" s="141">
        <v>520039868</v>
      </c>
      <c r="E114" s="141" t="s">
        <v>429</v>
      </c>
      <c r="F114" s="141" t="s">
        <v>2508</v>
      </c>
      <c r="G114" s="141" t="s">
        <v>4020</v>
      </c>
      <c r="H114" s="141" t="s">
        <v>76</v>
      </c>
      <c r="I114" s="141" t="s">
        <v>53</v>
      </c>
      <c r="J114" s="141" t="s">
        <v>53</v>
      </c>
      <c r="K114" s="141" t="s">
        <v>821</v>
      </c>
      <c r="L114" s="141" t="s">
        <v>311</v>
      </c>
      <c r="M114" s="141">
        <v>1082635</v>
      </c>
      <c r="N114" s="141" t="s">
        <v>647</v>
      </c>
      <c r="O114" s="146">
        <v>46757</v>
      </c>
      <c r="P114" s="141" t="s">
        <v>62</v>
      </c>
      <c r="Q114" s="141" t="s">
        <v>1206</v>
      </c>
      <c r="R114" s="148">
        <v>8000</v>
      </c>
      <c r="S114" s="148">
        <v>1</v>
      </c>
      <c r="T114" s="148">
        <v>2880</v>
      </c>
      <c r="U114" s="148">
        <v>1</v>
      </c>
      <c r="V114" s="148">
        <v>322.60000000000002</v>
      </c>
      <c r="W114" s="148">
        <v>9.2908799999999996</v>
      </c>
      <c r="X114" s="229">
        <v>1.3249811429000001E-2</v>
      </c>
      <c r="Y114" s="229">
        <v>1.8228449143810901E-6</v>
      </c>
    </row>
    <row r="115" spans="1:25" ht="13.5" thickBot="1">
      <c r="A115" s="153">
        <v>8694</v>
      </c>
      <c r="B115" s="153">
        <v>12532</v>
      </c>
      <c r="C115" s="141" t="s">
        <v>2269</v>
      </c>
      <c r="D115" s="141">
        <v>520017146</v>
      </c>
      <c r="E115" s="141" t="s">
        <v>429</v>
      </c>
      <c r="F115" s="141" t="s">
        <v>2511</v>
      </c>
      <c r="G115" s="141" t="s">
        <v>4023</v>
      </c>
      <c r="H115" s="141" t="s">
        <v>76</v>
      </c>
      <c r="I115" s="141" t="s">
        <v>53</v>
      </c>
      <c r="J115" s="141" t="s">
        <v>53</v>
      </c>
      <c r="K115" s="141" t="s">
        <v>821</v>
      </c>
      <c r="L115" s="141" t="s">
        <v>311</v>
      </c>
      <c r="M115" s="141">
        <v>1087824</v>
      </c>
      <c r="N115" s="141" t="s">
        <v>258</v>
      </c>
      <c r="O115" s="146">
        <v>46112</v>
      </c>
      <c r="P115" s="141" t="s">
        <v>62</v>
      </c>
      <c r="Q115" s="141" t="s">
        <v>1206</v>
      </c>
      <c r="R115" s="148">
        <v>572.01300000000003</v>
      </c>
      <c r="S115" s="148">
        <v>1</v>
      </c>
      <c r="T115" s="148">
        <v>111800</v>
      </c>
      <c r="U115" s="148">
        <v>1</v>
      </c>
      <c r="V115" s="148">
        <v>131.19999999999999</v>
      </c>
      <c r="W115" s="148">
        <v>146.6816</v>
      </c>
      <c r="X115" s="229">
        <v>0.20918401056899999</v>
      </c>
      <c r="Y115" s="229">
        <v>2.8778523519115663E-5</v>
      </c>
    </row>
    <row r="116" spans="1:25" ht="13.5" thickBot="1">
      <c r="A116" s="153">
        <v>8694</v>
      </c>
      <c r="B116" s="153">
        <v>12532</v>
      </c>
      <c r="C116" s="141" t="s">
        <v>2411</v>
      </c>
      <c r="D116" s="141">
        <v>68251193</v>
      </c>
      <c r="E116" s="141" t="s">
        <v>430</v>
      </c>
      <c r="F116" s="141" t="s">
        <v>2412</v>
      </c>
      <c r="G116" s="141" t="s">
        <v>2512</v>
      </c>
      <c r="H116" s="141" t="s">
        <v>76</v>
      </c>
      <c r="I116" s="141" t="s">
        <v>61</v>
      </c>
      <c r="J116" s="141" t="s">
        <v>53</v>
      </c>
      <c r="K116" s="141" t="s">
        <v>821</v>
      </c>
      <c r="L116" s="141" t="s">
        <v>479</v>
      </c>
      <c r="M116" s="141" t="s">
        <v>2512</v>
      </c>
      <c r="N116" s="141" t="s">
        <v>915</v>
      </c>
      <c r="O116" s="146">
        <v>46202</v>
      </c>
      <c r="P116" s="141" t="s">
        <v>62</v>
      </c>
      <c r="Q116" s="141" t="s">
        <v>1207</v>
      </c>
      <c r="R116" s="148">
        <v>11.5</v>
      </c>
      <c r="S116" s="148">
        <v>1</v>
      </c>
      <c r="T116" s="148">
        <v>7560</v>
      </c>
      <c r="U116" s="148">
        <v>3.71</v>
      </c>
      <c r="V116" s="148">
        <v>13</v>
      </c>
      <c r="W116" s="148">
        <v>3.6461899999999998</v>
      </c>
      <c r="X116" s="229">
        <v>5.1998658819999996E-3</v>
      </c>
      <c r="Y116" s="229">
        <v>7.1537237574558997E-7</v>
      </c>
    </row>
    <row r="117" spans="1:25" ht="13.5" thickBot="1">
      <c r="A117" s="153">
        <v>8694</v>
      </c>
      <c r="B117" s="153">
        <v>12532</v>
      </c>
      <c r="C117" s="141" t="s">
        <v>2513</v>
      </c>
      <c r="D117" s="141">
        <v>110383</v>
      </c>
      <c r="E117" s="141" t="s">
        <v>430</v>
      </c>
      <c r="F117" s="141" t="s">
        <v>2514</v>
      </c>
      <c r="G117" s="141" t="s">
        <v>2515</v>
      </c>
      <c r="H117" s="141" t="s">
        <v>76</v>
      </c>
      <c r="I117" s="141" t="s">
        <v>61</v>
      </c>
      <c r="J117" s="141" t="s">
        <v>204</v>
      </c>
      <c r="K117" s="141" t="s">
        <v>821</v>
      </c>
      <c r="L117" s="141" t="s">
        <v>479</v>
      </c>
      <c r="M117" s="141" t="s">
        <v>2515</v>
      </c>
      <c r="N117" s="141" t="s">
        <v>900</v>
      </c>
      <c r="O117" s="146">
        <v>45929</v>
      </c>
      <c r="P117" s="141" t="s">
        <v>62</v>
      </c>
      <c r="Q117" s="141" t="s">
        <v>1207</v>
      </c>
      <c r="R117" s="148">
        <v>6.85</v>
      </c>
      <c r="S117" s="148">
        <v>1</v>
      </c>
      <c r="T117" s="148">
        <v>11338</v>
      </c>
      <c r="U117" s="148">
        <v>3.71</v>
      </c>
      <c r="V117" s="148">
        <v>3.62</v>
      </c>
      <c r="W117" s="148">
        <v>1.5227200000000001</v>
      </c>
      <c r="X117" s="229">
        <v>2.1715653259999999E-3</v>
      </c>
      <c r="Y117" s="229">
        <v>2.9875344510168832E-7</v>
      </c>
    </row>
    <row r="118" spans="1:25" ht="13.5" thickBot="1">
      <c r="A118" s="153">
        <v>8694</v>
      </c>
      <c r="B118" s="153">
        <v>12532</v>
      </c>
      <c r="C118" s="141" t="s">
        <v>2516</v>
      </c>
      <c r="D118" s="141">
        <v>69424738</v>
      </c>
      <c r="E118" s="141" t="s">
        <v>430</v>
      </c>
      <c r="F118" s="141" t="s">
        <v>2517</v>
      </c>
      <c r="G118" s="141" t="s">
        <v>2518</v>
      </c>
      <c r="H118" s="141" t="s">
        <v>76</v>
      </c>
      <c r="I118" s="141" t="s">
        <v>61</v>
      </c>
      <c r="J118" s="141" t="s">
        <v>314</v>
      </c>
      <c r="K118" s="141" t="s">
        <v>821</v>
      </c>
      <c r="L118" s="141" t="s">
        <v>476</v>
      </c>
      <c r="M118" s="141" t="s">
        <v>2518</v>
      </c>
      <c r="N118" s="141" t="s">
        <v>915</v>
      </c>
      <c r="O118" s="146">
        <v>46752</v>
      </c>
      <c r="P118" s="141" t="s">
        <v>62</v>
      </c>
      <c r="Q118" s="141" t="s">
        <v>1207</v>
      </c>
      <c r="R118" s="148">
        <v>11.5</v>
      </c>
      <c r="S118" s="148">
        <v>1</v>
      </c>
      <c r="T118" s="148">
        <v>5375</v>
      </c>
      <c r="U118" s="148">
        <v>3.71</v>
      </c>
      <c r="V118" s="148">
        <v>4.0199999999999996</v>
      </c>
      <c r="W118" s="148">
        <v>0.80164000000000002</v>
      </c>
      <c r="X118" s="229">
        <v>1.1432263499999999E-3</v>
      </c>
      <c r="Y118" s="229">
        <v>1.5727954694974611E-7</v>
      </c>
    </row>
    <row r="119" spans="1:25" ht="13.5" thickBot="1">
      <c r="A119" s="153">
        <v>8694</v>
      </c>
      <c r="B119" s="153">
        <v>12532</v>
      </c>
      <c r="C119" s="141" t="s">
        <v>2519</v>
      </c>
      <c r="D119" s="141">
        <v>69469298</v>
      </c>
      <c r="E119" s="141" t="s">
        <v>430</v>
      </c>
      <c r="F119" s="141" t="s">
        <v>2520</v>
      </c>
      <c r="G119" s="141" t="s">
        <v>2521</v>
      </c>
      <c r="H119" s="141" t="s">
        <v>76</v>
      </c>
      <c r="I119" s="141" t="s">
        <v>61</v>
      </c>
      <c r="J119" s="141" t="s">
        <v>314</v>
      </c>
      <c r="K119" s="141" t="s">
        <v>821</v>
      </c>
      <c r="L119" s="141" t="s">
        <v>479</v>
      </c>
      <c r="M119" s="141" t="s">
        <v>2521</v>
      </c>
      <c r="N119" s="141" t="s">
        <v>912</v>
      </c>
      <c r="O119" s="146">
        <v>47118</v>
      </c>
      <c r="P119" s="141" t="s">
        <v>62</v>
      </c>
      <c r="Q119" s="141" t="s">
        <v>1207</v>
      </c>
      <c r="R119" s="148">
        <v>11.5</v>
      </c>
      <c r="S119" s="148">
        <v>1</v>
      </c>
      <c r="T119" s="148">
        <v>50000</v>
      </c>
      <c r="U119" s="148">
        <v>3.71</v>
      </c>
      <c r="V119" s="148">
        <v>21</v>
      </c>
      <c r="W119" s="148">
        <v>38.954999999999998</v>
      </c>
      <c r="X119" s="229">
        <v>5.5554092207999999E-2</v>
      </c>
      <c r="Y119" s="229">
        <v>7.6428630699907184E-6</v>
      </c>
    </row>
    <row r="120" spans="1:25" ht="13.5" thickBot="1">
      <c r="A120" s="153">
        <v>8694</v>
      </c>
      <c r="B120" s="153">
        <v>12533</v>
      </c>
      <c r="C120" s="141" t="s">
        <v>2502</v>
      </c>
      <c r="D120" s="141">
        <v>515446474</v>
      </c>
      <c r="E120" s="141" t="s">
        <v>429</v>
      </c>
      <c r="F120" s="141" t="s">
        <v>2503</v>
      </c>
      <c r="G120" s="141" t="s">
        <v>4015</v>
      </c>
      <c r="H120" s="141" t="s">
        <v>76</v>
      </c>
      <c r="I120" s="141" t="s">
        <v>53</v>
      </c>
      <c r="J120" s="141" t="s">
        <v>53</v>
      </c>
      <c r="K120" s="141" t="s">
        <v>821</v>
      </c>
      <c r="L120" s="141" t="s">
        <v>311</v>
      </c>
      <c r="M120" s="141">
        <v>1174093</v>
      </c>
      <c r="N120" s="141" t="s">
        <v>253</v>
      </c>
      <c r="O120" s="146">
        <v>45718</v>
      </c>
      <c r="P120" s="141" t="s">
        <v>62</v>
      </c>
      <c r="Q120" s="141" t="s">
        <v>1206</v>
      </c>
      <c r="R120" s="148">
        <v>747</v>
      </c>
      <c r="S120" s="148">
        <v>1</v>
      </c>
      <c r="T120" s="148">
        <v>166850</v>
      </c>
      <c r="U120" s="148">
        <v>1</v>
      </c>
      <c r="V120" s="148">
        <v>38.6</v>
      </c>
      <c r="W120" s="148">
        <v>64.4041</v>
      </c>
      <c r="X120" s="229">
        <v>6.2675138611999998E-2</v>
      </c>
      <c r="Y120" s="229">
        <v>4.798462139225779E-6</v>
      </c>
    </row>
    <row r="121" spans="1:25" ht="13.5" thickBot="1">
      <c r="A121" s="153">
        <v>8694</v>
      </c>
      <c r="B121" s="153">
        <v>12533</v>
      </c>
      <c r="C121" s="141" t="s">
        <v>2361</v>
      </c>
      <c r="D121" s="141">
        <v>515166544</v>
      </c>
      <c r="E121" s="141" t="s">
        <v>429</v>
      </c>
      <c r="F121" s="141" t="s">
        <v>2525</v>
      </c>
      <c r="G121" s="141" t="s">
        <v>4024</v>
      </c>
      <c r="H121" s="141" t="s">
        <v>76</v>
      </c>
      <c r="I121" s="141" t="s">
        <v>53</v>
      </c>
      <c r="J121" s="141" t="s">
        <v>53</v>
      </c>
      <c r="K121" s="141" t="s">
        <v>821</v>
      </c>
      <c r="L121" s="141" t="s">
        <v>311</v>
      </c>
      <c r="M121" s="141">
        <v>1180876</v>
      </c>
      <c r="N121" s="141" t="s">
        <v>253</v>
      </c>
      <c r="O121" s="146">
        <v>45580</v>
      </c>
      <c r="P121" s="141" t="s">
        <v>62</v>
      </c>
      <c r="Q121" s="141" t="s">
        <v>1206</v>
      </c>
      <c r="R121" s="148">
        <v>364.28</v>
      </c>
      <c r="S121" s="148">
        <v>1</v>
      </c>
      <c r="T121" s="148">
        <v>387975</v>
      </c>
      <c r="U121" s="148">
        <v>1</v>
      </c>
      <c r="V121" s="148">
        <v>2.8</v>
      </c>
      <c r="W121" s="148">
        <v>10.863300000000001</v>
      </c>
      <c r="X121" s="229">
        <v>1.0571669089999999E-2</v>
      </c>
      <c r="Y121" s="229">
        <v>8.0937601421417912E-7</v>
      </c>
    </row>
    <row r="122" spans="1:25" ht="13.5" thickBot="1">
      <c r="A122" s="153">
        <v>8694</v>
      </c>
      <c r="B122" s="153">
        <v>12533</v>
      </c>
      <c r="C122" s="141" t="s">
        <v>2431</v>
      </c>
      <c r="D122" s="141">
        <v>514949973</v>
      </c>
      <c r="E122" s="141" t="s">
        <v>429</v>
      </c>
      <c r="F122" s="141" t="s">
        <v>2504</v>
      </c>
      <c r="G122" s="141" t="s">
        <v>4016</v>
      </c>
      <c r="H122" s="141" t="s">
        <v>76</v>
      </c>
      <c r="I122" s="141" t="s">
        <v>53</v>
      </c>
      <c r="J122" s="141" t="s">
        <v>53</v>
      </c>
      <c r="K122" s="141" t="s">
        <v>821</v>
      </c>
      <c r="L122" s="141" t="s">
        <v>311</v>
      </c>
      <c r="M122" s="141">
        <v>1182260</v>
      </c>
      <c r="N122" s="141" t="s">
        <v>708</v>
      </c>
      <c r="O122" s="146">
        <v>45638</v>
      </c>
      <c r="P122" s="141" t="s">
        <v>62</v>
      </c>
      <c r="Q122" s="141" t="s">
        <v>1206</v>
      </c>
      <c r="R122" s="148">
        <v>1656</v>
      </c>
      <c r="S122" s="148">
        <v>1</v>
      </c>
      <c r="T122" s="148">
        <v>244600</v>
      </c>
      <c r="U122" s="148">
        <v>1</v>
      </c>
      <c r="V122" s="148">
        <v>1</v>
      </c>
      <c r="W122" s="148">
        <v>2.4460000000000002</v>
      </c>
      <c r="X122" s="229">
        <v>2.3803358639999999E-3</v>
      </c>
      <c r="Y122" s="229">
        <v>1.8224054668175251E-7</v>
      </c>
    </row>
    <row r="123" spans="1:25" ht="13.5" thickBot="1">
      <c r="A123" s="153">
        <v>8694</v>
      </c>
      <c r="B123" s="153">
        <v>12533</v>
      </c>
      <c r="C123" s="151" t="s">
        <v>2364</v>
      </c>
      <c r="D123" s="141">
        <v>511605719</v>
      </c>
      <c r="E123" s="151" t="s">
        <v>429</v>
      </c>
      <c r="F123" s="141" t="s">
        <v>2505</v>
      </c>
      <c r="G123" s="141" t="s">
        <v>4017</v>
      </c>
      <c r="H123" s="141" t="s">
        <v>76</v>
      </c>
      <c r="I123" s="141" t="s">
        <v>53</v>
      </c>
      <c r="J123" s="141" t="s">
        <v>53</v>
      </c>
      <c r="K123" s="141" t="s">
        <v>821</v>
      </c>
      <c r="L123" s="141" t="s">
        <v>311</v>
      </c>
      <c r="M123" s="141">
        <v>1183656</v>
      </c>
      <c r="N123" s="141" t="s">
        <v>651</v>
      </c>
      <c r="O123" s="146">
        <v>45687</v>
      </c>
      <c r="P123" s="141" t="s">
        <v>62</v>
      </c>
      <c r="Q123" s="141" t="s">
        <v>1206</v>
      </c>
      <c r="R123" s="148">
        <v>1871.306</v>
      </c>
      <c r="S123" s="148">
        <v>1</v>
      </c>
      <c r="T123" s="148">
        <v>430650</v>
      </c>
      <c r="U123" s="148">
        <v>1</v>
      </c>
      <c r="V123" s="148">
        <v>22</v>
      </c>
      <c r="W123" s="148">
        <v>94.742999999999995</v>
      </c>
      <c r="X123" s="229">
        <v>9.2199575143999998E-2</v>
      </c>
      <c r="Y123" s="229">
        <v>7.0588782151550601E-6</v>
      </c>
    </row>
    <row r="124" spans="1:25" ht="13.5" thickBot="1">
      <c r="A124" s="153">
        <v>8694</v>
      </c>
      <c r="B124" s="153">
        <v>12533</v>
      </c>
      <c r="C124" s="151" t="s">
        <v>2334</v>
      </c>
      <c r="D124" s="141">
        <v>514881564</v>
      </c>
      <c r="E124" s="151" t="s">
        <v>429</v>
      </c>
      <c r="F124" s="141" t="s">
        <v>2506</v>
      </c>
      <c r="G124" s="141" t="s">
        <v>4018</v>
      </c>
      <c r="H124" s="141" t="s">
        <v>76</v>
      </c>
      <c r="I124" s="141" t="s">
        <v>53</v>
      </c>
      <c r="J124" s="141" t="s">
        <v>53</v>
      </c>
      <c r="K124" s="141" t="s">
        <v>821</v>
      </c>
      <c r="L124" s="141" t="s">
        <v>311</v>
      </c>
      <c r="M124" s="141">
        <v>1174184</v>
      </c>
      <c r="N124" s="141" t="s">
        <v>255</v>
      </c>
      <c r="O124" s="146">
        <v>45736</v>
      </c>
      <c r="P124" s="141" t="s">
        <v>62</v>
      </c>
      <c r="Q124" s="141" t="s">
        <v>1206</v>
      </c>
      <c r="R124" s="148">
        <v>4117.3940000000002</v>
      </c>
      <c r="S124" s="148">
        <v>1.18</v>
      </c>
      <c r="T124" s="148">
        <v>90613.01</v>
      </c>
      <c r="U124" s="148">
        <v>1</v>
      </c>
      <c r="V124" s="148">
        <v>100</v>
      </c>
      <c r="W124" s="148">
        <v>90.613010000000003</v>
      </c>
      <c r="X124" s="229">
        <v>8.8180456862000003E-2</v>
      </c>
      <c r="Y124" s="229">
        <v>6.7511710870315237E-6</v>
      </c>
    </row>
    <row r="125" spans="1:25" ht="13.5" thickBot="1">
      <c r="A125" s="153">
        <v>8694</v>
      </c>
      <c r="B125" s="153">
        <v>12533</v>
      </c>
      <c r="C125" s="151" t="s">
        <v>2370</v>
      </c>
      <c r="D125" s="141">
        <v>514259183</v>
      </c>
      <c r="E125" s="151" t="s">
        <v>429</v>
      </c>
      <c r="F125" s="141" t="s">
        <v>2507</v>
      </c>
      <c r="G125" s="141" t="s">
        <v>4019</v>
      </c>
      <c r="H125" s="141" t="s">
        <v>76</v>
      </c>
      <c r="I125" s="141" t="s">
        <v>53</v>
      </c>
      <c r="J125" s="141" t="s">
        <v>53</v>
      </c>
      <c r="K125" s="141" t="s">
        <v>821</v>
      </c>
      <c r="L125" s="141" t="s">
        <v>311</v>
      </c>
      <c r="M125" s="141">
        <v>1187640</v>
      </c>
      <c r="N125" s="141" t="s">
        <v>645</v>
      </c>
      <c r="O125" s="146">
        <v>45781</v>
      </c>
      <c r="P125" s="141" t="s">
        <v>62</v>
      </c>
      <c r="Q125" s="141" t="s">
        <v>1206</v>
      </c>
      <c r="R125" s="148">
        <v>521.04899999999998</v>
      </c>
      <c r="S125" s="148">
        <v>1</v>
      </c>
      <c r="T125" s="148">
        <v>219600</v>
      </c>
      <c r="U125" s="148">
        <v>1</v>
      </c>
      <c r="V125" s="148">
        <v>171.5</v>
      </c>
      <c r="W125" s="148">
        <v>376.61399999999998</v>
      </c>
      <c r="X125" s="229">
        <v>0.36650360230599999</v>
      </c>
      <c r="Y125" s="229">
        <v>2.8059828801308884E-5</v>
      </c>
    </row>
    <row r="126" spans="1:25" ht="13.5" thickBot="1">
      <c r="A126" s="153">
        <v>8694</v>
      </c>
      <c r="B126" s="153">
        <v>12533</v>
      </c>
      <c r="C126" s="141" t="s">
        <v>2358</v>
      </c>
      <c r="D126" s="141">
        <v>513561399</v>
      </c>
      <c r="E126" s="141" t="s">
        <v>429</v>
      </c>
      <c r="F126" s="141" t="s">
        <v>2526</v>
      </c>
      <c r="G126" s="141" t="s">
        <v>4025</v>
      </c>
      <c r="H126" s="141" t="s">
        <v>76</v>
      </c>
      <c r="I126" s="141" t="s">
        <v>53</v>
      </c>
      <c r="J126" s="141" t="s">
        <v>53</v>
      </c>
      <c r="K126" s="141" t="s">
        <v>821</v>
      </c>
      <c r="L126" s="141" t="s">
        <v>311</v>
      </c>
      <c r="M126" s="141">
        <v>1179142</v>
      </c>
      <c r="N126" s="141" t="s">
        <v>648</v>
      </c>
      <c r="O126" s="146">
        <v>45789</v>
      </c>
      <c r="P126" s="141" t="s">
        <v>62</v>
      </c>
      <c r="Q126" s="141" t="s">
        <v>1206</v>
      </c>
      <c r="R126" s="148">
        <v>745</v>
      </c>
      <c r="S126" s="148">
        <v>1</v>
      </c>
      <c r="T126" s="148">
        <v>24000</v>
      </c>
      <c r="U126" s="148">
        <v>1</v>
      </c>
      <c r="V126" s="148">
        <v>80.5</v>
      </c>
      <c r="W126" s="148">
        <v>19.32</v>
      </c>
      <c r="X126" s="229">
        <v>1.8801344603000002E-2</v>
      </c>
      <c r="Y126" s="229">
        <v>1.4394469999556247E-6</v>
      </c>
    </row>
    <row r="127" spans="1:25" ht="13.5" thickBot="1">
      <c r="A127" s="153">
        <v>8694</v>
      </c>
      <c r="B127" s="153">
        <v>12533</v>
      </c>
      <c r="C127" s="141" t="s">
        <v>1299</v>
      </c>
      <c r="D127" s="141">
        <v>520039868</v>
      </c>
      <c r="E127" s="141" t="s">
        <v>429</v>
      </c>
      <c r="F127" s="141" t="s">
        <v>2508</v>
      </c>
      <c r="G127" s="141" t="s">
        <v>4020</v>
      </c>
      <c r="H127" s="141" t="s">
        <v>76</v>
      </c>
      <c r="I127" s="141" t="s">
        <v>53</v>
      </c>
      <c r="J127" s="141" t="s">
        <v>53</v>
      </c>
      <c r="K127" s="141" t="s">
        <v>821</v>
      </c>
      <c r="L127" s="141" t="s">
        <v>311</v>
      </c>
      <c r="M127" s="141">
        <v>1082635</v>
      </c>
      <c r="N127" s="141" t="s">
        <v>647</v>
      </c>
      <c r="O127" s="146">
        <v>46757</v>
      </c>
      <c r="P127" s="141" t="s">
        <v>62</v>
      </c>
      <c r="Q127" s="141" t="s">
        <v>1206</v>
      </c>
      <c r="R127" s="148">
        <v>8000</v>
      </c>
      <c r="S127" s="148">
        <v>1</v>
      </c>
      <c r="T127" s="148">
        <v>5760</v>
      </c>
      <c r="U127" s="148">
        <v>1</v>
      </c>
      <c r="V127" s="148">
        <v>322.60000000000002</v>
      </c>
      <c r="W127" s="148">
        <v>18.581759999999999</v>
      </c>
      <c r="X127" s="229">
        <v>1.8082923038E-2</v>
      </c>
      <c r="Y127" s="229">
        <v>1.3844440313610471E-6</v>
      </c>
    </row>
    <row r="128" spans="1:25" ht="13.5" thickBot="1">
      <c r="A128" s="153">
        <v>8694</v>
      </c>
      <c r="B128" s="153">
        <v>12533</v>
      </c>
      <c r="C128" s="141" t="s">
        <v>2269</v>
      </c>
      <c r="D128" s="141">
        <v>520017146</v>
      </c>
      <c r="E128" s="141" t="s">
        <v>429</v>
      </c>
      <c r="F128" s="141" t="s">
        <v>2511</v>
      </c>
      <c r="G128" s="141" t="s">
        <v>4023</v>
      </c>
      <c r="H128" s="141" t="s">
        <v>76</v>
      </c>
      <c r="I128" s="141" t="s">
        <v>53</v>
      </c>
      <c r="J128" s="141" t="s">
        <v>53</v>
      </c>
      <c r="K128" s="141" t="s">
        <v>821</v>
      </c>
      <c r="L128" s="141" t="s">
        <v>311</v>
      </c>
      <c r="M128" s="141">
        <v>1087824</v>
      </c>
      <c r="N128" s="141" t="s">
        <v>258</v>
      </c>
      <c r="O128" s="146">
        <v>46112</v>
      </c>
      <c r="P128" s="141" t="s">
        <v>62</v>
      </c>
      <c r="Q128" s="141" t="s">
        <v>1206</v>
      </c>
      <c r="R128" s="148">
        <v>572.01300000000003</v>
      </c>
      <c r="S128" s="148">
        <v>1</v>
      </c>
      <c r="T128" s="148">
        <v>201300</v>
      </c>
      <c r="U128" s="148">
        <v>1</v>
      </c>
      <c r="V128" s="148">
        <v>131.19999999999999</v>
      </c>
      <c r="W128" s="148">
        <v>264.10559999999998</v>
      </c>
      <c r="X128" s="229">
        <v>0.25701554851699998</v>
      </c>
      <c r="Y128" s="229">
        <v>1.9677329896039351E-5</v>
      </c>
    </row>
    <row r="129" spans="1:25" ht="13.5" thickBot="1">
      <c r="A129" s="153">
        <v>8694</v>
      </c>
      <c r="B129" s="153">
        <v>12533</v>
      </c>
      <c r="C129" s="141" t="s">
        <v>2411</v>
      </c>
      <c r="D129" s="141">
        <v>68251193</v>
      </c>
      <c r="E129" s="141" t="s">
        <v>430</v>
      </c>
      <c r="F129" s="141" t="s">
        <v>2412</v>
      </c>
      <c r="G129" s="141" t="s">
        <v>2512</v>
      </c>
      <c r="H129" s="141" t="s">
        <v>76</v>
      </c>
      <c r="I129" s="141" t="s">
        <v>61</v>
      </c>
      <c r="J129" s="141" t="s">
        <v>53</v>
      </c>
      <c r="K129" s="141" t="s">
        <v>821</v>
      </c>
      <c r="L129" s="141" t="s">
        <v>479</v>
      </c>
      <c r="M129" s="141" t="s">
        <v>2512</v>
      </c>
      <c r="N129" s="141" t="s">
        <v>915</v>
      </c>
      <c r="O129" s="146">
        <v>46202</v>
      </c>
      <c r="P129" s="141" t="s">
        <v>62</v>
      </c>
      <c r="Q129" s="141" t="s">
        <v>1207</v>
      </c>
      <c r="R129" s="148">
        <v>11.5</v>
      </c>
      <c r="S129" s="148">
        <v>1</v>
      </c>
      <c r="T129" s="148">
        <v>19000</v>
      </c>
      <c r="U129" s="148">
        <v>3.71</v>
      </c>
      <c r="V129" s="148">
        <v>13</v>
      </c>
      <c r="W129" s="148">
        <v>9.1637000000000004</v>
      </c>
      <c r="X129" s="229">
        <v>8.9176957320000003E-3</v>
      </c>
      <c r="Y129" s="229">
        <v>6.8274640131953208E-7</v>
      </c>
    </row>
    <row r="130" spans="1:25" ht="13.5" thickBot="1">
      <c r="A130" s="153">
        <v>8694</v>
      </c>
      <c r="B130" s="153">
        <v>12533</v>
      </c>
      <c r="C130" s="141" t="s">
        <v>2513</v>
      </c>
      <c r="D130" s="141">
        <v>110383</v>
      </c>
      <c r="E130" s="141" t="s">
        <v>430</v>
      </c>
      <c r="F130" s="141" t="s">
        <v>2514</v>
      </c>
      <c r="G130" s="141" t="s">
        <v>2515</v>
      </c>
      <c r="H130" s="141" t="s">
        <v>76</v>
      </c>
      <c r="I130" s="141" t="s">
        <v>61</v>
      </c>
      <c r="J130" s="141" t="s">
        <v>204</v>
      </c>
      <c r="K130" s="141" t="s">
        <v>821</v>
      </c>
      <c r="L130" s="141" t="s">
        <v>479</v>
      </c>
      <c r="M130" s="141" t="s">
        <v>2515</v>
      </c>
      <c r="N130" s="141" t="s">
        <v>900</v>
      </c>
      <c r="O130" s="146">
        <v>45929</v>
      </c>
      <c r="P130" s="141" t="s">
        <v>62</v>
      </c>
      <c r="Q130" s="141" t="s">
        <v>1207</v>
      </c>
      <c r="R130" s="148">
        <v>6.85</v>
      </c>
      <c r="S130" s="148">
        <v>1</v>
      </c>
      <c r="T130" s="148">
        <v>45000</v>
      </c>
      <c r="U130" s="148">
        <v>3.71</v>
      </c>
      <c r="V130" s="148">
        <v>3.62</v>
      </c>
      <c r="W130" s="148">
        <v>6.04359</v>
      </c>
      <c r="X130" s="229">
        <v>5.8813466990000002E-3</v>
      </c>
      <c r="Y130" s="229">
        <v>4.5028092621437965E-7</v>
      </c>
    </row>
    <row r="131" spans="1:25" ht="13.5" thickBot="1">
      <c r="A131" s="153">
        <v>8694</v>
      </c>
      <c r="B131" s="153">
        <v>12533</v>
      </c>
      <c r="C131" s="141" t="s">
        <v>2516</v>
      </c>
      <c r="D131" s="141">
        <v>69424738</v>
      </c>
      <c r="E131" s="141" t="s">
        <v>430</v>
      </c>
      <c r="F131" s="141" t="s">
        <v>2517</v>
      </c>
      <c r="G131" s="141" t="s">
        <v>2518</v>
      </c>
      <c r="H131" s="141" t="s">
        <v>76</v>
      </c>
      <c r="I131" s="141" t="s">
        <v>61</v>
      </c>
      <c r="J131" s="141" t="s">
        <v>314</v>
      </c>
      <c r="K131" s="141" t="s">
        <v>821</v>
      </c>
      <c r="L131" s="141" t="s">
        <v>476</v>
      </c>
      <c r="M131" s="141" t="s">
        <v>2518</v>
      </c>
      <c r="N131" s="141" t="s">
        <v>915</v>
      </c>
      <c r="O131" s="146">
        <v>46752</v>
      </c>
      <c r="P131" s="141" t="s">
        <v>62</v>
      </c>
      <c r="Q131" s="141" t="s">
        <v>1207</v>
      </c>
      <c r="R131" s="148">
        <v>11.5</v>
      </c>
      <c r="S131" s="148">
        <v>1</v>
      </c>
      <c r="T131" s="148">
        <v>16875</v>
      </c>
      <c r="U131" s="148">
        <v>3.71</v>
      </c>
      <c r="V131" s="148">
        <v>4.0199999999999996</v>
      </c>
      <c r="W131" s="148">
        <v>2.5167700000000002</v>
      </c>
      <c r="X131" s="229">
        <v>2.4492060070000002E-3</v>
      </c>
      <c r="Y131" s="229">
        <v>1.8751330362724215E-7</v>
      </c>
    </row>
    <row r="132" spans="1:25" ht="13.5" thickBot="1">
      <c r="A132" s="153">
        <v>8694</v>
      </c>
      <c r="B132" s="153">
        <v>12533</v>
      </c>
      <c r="C132" s="141" t="s">
        <v>2519</v>
      </c>
      <c r="D132" s="141">
        <v>69469298</v>
      </c>
      <c r="E132" s="141" t="s">
        <v>430</v>
      </c>
      <c r="F132" s="141" t="s">
        <v>2520</v>
      </c>
      <c r="G132" s="141" t="s">
        <v>2521</v>
      </c>
      <c r="H132" s="141" t="s">
        <v>76</v>
      </c>
      <c r="I132" s="141" t="s">
        <v>61</v>
      </c>
      <c r="J132" s="141" t="s">
        <v>314</v>
      </c>
      <c r="K132" s="141" t="s">
        <v>821</v>
      </c>
      <c r="L132" s="141" t="s">
        <v>479</v>
      </c>
      <c r="M132" s="141" t="s">
        <v>2521</v>
      </c>
      <c r="N132" s="141" t="s">
        <v>912</v>
      </c>
      <c r="O132" s="146">
        <v>47118</v>
      </c>
      <c r="P132" s="141" t="s">
        <v>62</v>
      </c>
      <c r="Q132" s="141" t="s">
        <v>1207</v>
      </c>
      <c r="R132" s="148">
        <v>11.5</v>
      </c>
      <c r="S132" s="148">
        <v>1</v>
      </c>
      <c r="T132" s="148">
        <v>87500</v>
      </c>
      <c r="U132" s="148">
        <v>3.71</v>
      </c>
      <c r="V132" s="148">
        <v>21</v>
      </c>
      <c r="W132" s="148">
        <v>68.171250000000001</v>
      </c>
      <c r="X132" s="229">
        <v>6.6341157521000005E-2</v>
      </c>
      <c r="Y132" s="229">
        <v>5.0791356778325512E-6</v>
      </c>
    </row>
    <row r="133" spans="1:25" ht="13.5" thickBot="1">
      <c r="A133" s="153">
        <v>8694</v>
      </c>
      <c r="B133" s="153">
        <v>12534</v>
      </c>
      <c r="C133" s="141" t="s">
        <v>2502</v>
      </c>
      <c r="D133" s="141">
        <v>515446474</v>
      </c>
      <c r="E133" s="141" t="s">
        <v>429</v>
      </c>
      <c r="F133" s="141" t="s">
        <v>2503</v>
      </c>
      <c r="G133" s="141" t="s">
        <v>4015</v>
      </c>
      <c r="H133" s="141" t="s">
        <v>76</v>
      </c>
      <c r="I133" s="141" t="s">
        <v>53</v>
      </c>
      <c r="J133" s="141" t="s">
        <v>53</v>
      </c>
      <c r="K133" s="141" t="s">
        <v>821</v>
      </c>
      <c r="L133" s="141" t="s">
        <v>311</v>
      </c>
      <c r="M133" s="141">
        <v>1174093</v>
      </c>
      <c r="N133" s="141" t="s">
        <v>253</v>
      </c>
      <c r="O133" s="146">
        <v>45718</v>
      </c>
      <c r="P133" s="141" t="s">
        <v>62</v>
      </c>
      <c r="Q133" s="141" t="s">
        <v>1206</v>
      </c>
      <c r="R133" s="148">
        <v>747</v>
      </c>
      <c r="S133" s="148">
        <v>1</v>
      </c>
      <c r="T133" s="148">
        <v>54350</v>
      </c>
      <c r="U133" s="148">
        <v>1</v>
      </c>
      <c r="V133" s="148">
        <v>38.6</v>
      </c>
      <c r="W133" s="148">
        <v>20.979099999999999</v>
      </c>
      <c r="X133" s="229">
        <v>3.9879872412999999E-2</v>
      </c>
      <c r="Y133" s="229">
        <v>2.2972477286382513E-6</v>
      </c>
    </row>
    <row r="134" spans="1:25" ht="13.5" thickBot="1">
      <c r="A134" s="153">
        <v>8694</v>
      </c>
      <c r="B134" s="153">
        <v>12534</v>
      </c>
      <c r="C134" s="141" t="s">
        <v>2361</v>
      </c>
      <c r="D134" s="141">
        <v>515166544</v>
      </c>
      <c r="E134" s="141" t="s">
        <v>429</v>
      </c>
      <c r="F134" s="141" t="s">
        <v>2525</v>
      </c>
      <c r="G134" s="141" t="s">
        <v>4024</v>
      </c>
      <c r="H134" s="141" t="s">
        <v>76</v>
      </c>
      <c r="I134" s="141" t="s">
        <v>53</v>
      </c>
      <c r="J134" s="141" t="s">
        <v>53</v>
      </c>
      <c r="K134" s="141" t="s">
        <v>821</v>
      </c>
      <c r="L134" s="141" t="s">
        <v>311</v>
      </c>
      <c r="M134" s="141">
        <v>1180876</v>
      </c>
      <c r="N134" s="141" t="s">
        <v>253</v>
      </c>
      <c r="O134" s="146">
        <v>45580</v>
      </c>
      <c r="P134" s="141" t="s">
        <v>62</v>
      </c>
      <c r="Q134" s="141" t="s">
        <v>1206</v>
      </c>
      <c r="R134" s="148">
        <v>364.28</v>
      </c>
      <c r="S134" s="148">
        <v>1</v>
      </c>
      <c r="T134" s="148">
        <v>142200</v>
      </c>
      <c r="U134" s="148">
        <v>1</v>
      </c>
      <c r="V134" s="148">
        <v>2.8</v>
      </c>
      <c r="W134" s="148">
        <v>3.9815999999999998</v>
      </c>
      <c r="X134" s="229">
        <v>7.5687565239999999E-3</v>
      </c>
      <c r="Y134" s="229">
        <v>4.3599208528230774E-7</v>
      </c>
    </row>
    <row r="135" spans="1:25" ht="13.5" thickBot="1">
      <c r="A135" s="153">
        <v>8694</v>
      </c>
      <c r="B135" s="153">
        <v>12534</v>
      </c>
      <c r="C135" s="141" t="s">
        <v>2431</v>
      </c>
      <c r="D135" s="141">
        <v>514949973</v>
      </c>
      <c r="E135" s="141" t="s">
        <v>429</v>
      </c>
      <c r="F135" s="141" t="s">
        <v>2504</v>
      </c>
      <c r="G135" s="141" t="s">
        <v>4016</v>
      </c>
      <c r="H135" s="141" t="s">
        <v>76</v>
      </c>
      <c r="I135" s="141" t="s">
        <v>53</v>
      </c>
      <c r="J135" s="141" t="s">
        <v>53</v>
      </c>
      <c r="K135" s="141" t="s">
        <v>821</v>
      </c>
      <c r="L135" s="141" t="s">
        <v>311</v>
      </c>
      <c r="M135" s="141">
        <v>1182260</v>
      </c>
      <c r="N135" s="141" t="s">
        <v>708</v>
      </c>
      <c r="O135" s="146">
        <v>45638</v>
      </c>
      <c r="P135" s="141" t="s">
        <v>62</v>
      </c>
      <c r="Q135" s="141" t="s">
        <v>1206</v>
      </c>
      <c r="R135" s="148">
        <v>1656</v>
      </c>
      <c r="S135" s="148">
        <v>1</v>
      </c>
      <c r="T135" s="148">
        <v>44122</v>
      </c>
      <c r="U135" s="148">
        <v>1</v>
      </c>
      <c r="V135" s="148">
        <v>1</v>
      </c>
      <c r="W135" s="148">
        <v>0.44122</v>
      </c>
      <c r="X135" s="229">
        <v>8.3872984499999996E-4</v>
      </c>
      <c r="Y135" s="229">
        <v>4.8314352990822744E-8</v>
      </c>
    </row>
    <row r="136" spans="1:25" ht="13.5" thickBot="1">
      <c r="A136" s="153">
        <v>8694</v>
      </c>
      <c r="B136" s="153">
        <v>12534</v>
      </c>
      <c r="C136" s="141" t="s">
        <v>2364</v>
      </c>
      <c r="D136" s="141">
        <v>511605719</v>
      </c>
      <c r="E136" s="141" t="s">
        <v>429</v>
      </c>
      <c r="F136" s="141" t="s">
        <v>2505</v>
      </c>
      <c r="G136" s="141" t="s">
        <v>4017</v>
      </c>
      <c r="H136" s="141" t="s">
        <v>76</v>
      </c>
      <c r="I136" s="141" t="s">
        <v>53</v>
      </c>
      <c r="J136" s="141" t="s">
        <v>53</v>
      </c>
      <c r="K136" s="141" t="s">
        <v>821</v>
      </c>
      <c r="L136" s="141" t="s">
        <v>311</v>
      </c>
      <c r="M136" s="141">
        <v>1183656</v>
      </c>
      <c r="N136" s="141" t="s">
        <v>651</v>
      </c>
      <c r="O136" s="146">
        <v>45687</v>
      </c>
      <c r="P136" s="141" t="s">
        <v>62</v>
      </c>
      <c r="Q136" s="141" t="s">
        <v>1206</v>
      </c>
      <c r="R136" s="148">
        <v>1871.306</v>
      </c>
      <c r="S136" s="148">
        <v>1</v>
      </c>
      <c r="T136" s="148">
        <v>147675</v>
      </c>
      <c r="U136" s="148">
        <v>1</v>
      </c>
      <c r="V136" s="148">
        <v>22</v>
      </c>
      <c r="W136" s="148">
        <v>32.488500000000002</v>
      </c>
      <c r="X136" s="229">
        <v>6.1758475573000002E-2</v>
      </c>
      <c r="Y136" s="229">
        <v>3.5575469315587342E-6</v>
      </c>
    </row>
    <row r="137" spans="1:25" ht="13.5" thickBot="1">
      <c r="A137" s="153">
        <v>8694</v>
      </c>
      <c r="B137" s="153">
        <v>12534</v>
      </c>
      <c r="C137" s="141" t="s">
        <v>2334</v>
      </c>
      <c r="D137" s="141">
        <v>514881564</v>
      </c>
      <c r="E137" s="141" t="s">
        <v>429</v>
      </c>
      <c r="F137" s="141" t="s">
        <v>2506</v>
      </c>
      <c r="G137" s="141" t="s">
        <v>4018</v>
      </c>
      <c r="H137" s="141" t="s">
        <v>76</v>
      </c>
      <c r="I137" s="141" t="s">
        <v>53</v>
      </c>
      <c r="J137" s="141" t="s">
        <v>53</v>
      </c>
      <c r="K137" s="141" t="s">
        <v>821</v>
      </c>
      <c r="L137" s="141" t="s">
        <v>311</v>
      </c>
      <c r="M137" s="141">
        <v>1174184</v>
      </c>
      <c r="N137" s="141" t="s">
        <v>255</v>
      </c>
      <c r="O137" s="146">
        <v>45736</v>
      </c>
      <c r="P137" s="141" t="s">
        <v>62</v>
      </c>
      <c r="Q137" s="141" t="s">
        <v>1206</v>
      </c>
      <c r="R137" s="148">
        <v>4117.3940000000002</v>
      </c>
      <c r="S137" s="148">
        <v>1.18</v>
      </c>
      <c r="T137" s="148">
        <v>37946.76</v>
      </c>
      <c r="U137" s="148">
        <v>1</v>
      </c>
      <c r="V137" s="148">
        <v>100</v>
      </c>
      <c r="W137" s="148">
        <v>37.946759999999998</v>
      </c>
      <c r="X137" s="229">
        <v>7.2134264448000002E-2</v>
      </c>
      <c r="Y137" s="229">
        <v>4.1552358403926218E-6</v>
      </c>
    </row>
    <row r="138" spans="1:25" ht="13.5" thickBot="1">
      <c r="A138" s="153">
        <v>8694</v>
      </c>
      <c r="B138" s="153">
        <v>12534</v>
      </c>
      <c r="C138" s="151" t="s">
        <v>2370</v>
      </c>
      <c r="D138" s="141">
        <v>514259183</v>
      </c>
      <c r="E138" s="151" t="s">
        <v>429</v>
      </c>
      <c r="F138" s="141" t="s">
        <v>2507</v>
      </c>
      <c r="G138" s="141" t="s">
        <v>4019</v>
      </c>
      <c r="H138" s="141" t="s">
        <v>76</v>
      </c>
      <c r="I138" s="141" t="s">
        <v>53</v>
      </c>
      <c r="J138" s="141" t="s">
        <v>53</v>
      </c>
      <c r="K138" s="141" t="s">
        <v>821</v>
      </c>
      <c r="L138" s="141" t="s">
        <v>311</v>
      </c>
      <c r="M138" s="141">
        <v>1187640</v>
      </c>
      <c r="N138" s="141" t="s">
        <v>645</v>
      </c>
      <c r="O138" s="146">
        <v>45781</v>
      </c>
      <c r="P138" s="141" t="s">
        <v>62</v>
      </c>
      <c r="Q138" s="141" t="s">
        <v>1206</v>
      </c>
      <c r="R138" s="148">
        <v>521.04899999999998</v>
      </c>
      <c r="S138" s="148">
        <v>1</v>
      </c>
      <c r="T138" s="148">
        <v>120800</v>
      </c>
      <c r="U138" s="148">
        <v>1</v>
      </c>
      <c r="V138" s="148">
        <v>171.5</v>
      </c>
      <c r="W138" s="148">
        <v>207.172</v>
      </c>
      <c r="X138" s="229">
        <v>0.39382017949100001</v>
      </c>
      <c r="Y138" s="229">
        <v>2.2685692257410653E-5</v>
      </c>
    </row>
    <row r="139" spans="1:25" ht="13.5" thickBot="1">
      <c r="A139" s="153">
        <v>8694</v>
      </c>
      <c r="B139" s="153">
        <v>12534</v>
      </c>
      <c r="C139" s="151" t="s">
        <v>2358</v>
      </c>
      <c r="D139" s="141">
        <v>513561399</v>
      </c>
      <c r="E139" s="151" t="s">
        <v>429</v>
      </c>
      <c r="F139" s="141" t="s">
        <v>2526</v>
      </c>
      <c r="G139" s="141" t="s">
        <v>4025</v>
      </c>
      <c r="H139" s="141" t="s">
        <v>76</v>
      </c>
      <c r="I139" s="141" t="s">
        <v>53</v>
      </c>
      <c r="J139" s="141" t="s">
        <v>53</v>
      </c>
      <c r="K139" s="141" t="s">
        <v>821</v>
      </c>
      <c r="L139" s="141" t="s">
        <v>311</v>
      </c>
      <c r="M139" s="141">
        <v>1179142</v>
      </c>
      <c r="N139" s="141" t="s">
        <v>648</v>
      </c>
      <c r="O139" s="146">
        <v>45789</v>
      </c>
      <c r="P139" s="141" t="s">
        <v>62</v>
      </c>
      <c r="Q139" s="141" t="s">
        <v>1206</v>
      </c>
      <c r="R139" s="148">
        <v>745</v>
      </c>
      <c r="S139" s="148">
        <v>1</v>
      </c>
      <c r="T139" s="148">
        <v>37600</v>
      </c>
      <c r="U139" s="148">
        <v>1</v>
      </c>
      <c r="V139" s="148">
        <v>80.5</v>
      </c>
      <c r="W139" s="148">
        <v>30.268000000000001</v>
      </c>
      <c r="X139" s="229">
        <v>5.7537452902999997E-2</v>
      </c>
      <c r="Y139" s="229">
        <v>3.314398341703057E-6</v>
      </c>
    </row>
    <row r="140" spans="1:25" ht="13.5" thickBot="1">
      <c r="A140" s="153">
        <v>8694</v>
      </c>
      <c r="B140" s="153">
        <v>12534</v>
      </c>
      <c r="C140" s="151" t="s">
        <v>1299</v>
      </c>
      <c r="D140" s="141">
        <v>520039868</v>
      </c>
      <c r="E140" s="151" t="s">
        <v>429</v>
      </c>
      <c r="F140" s="141" t="s">
        <v>2508</v>
      </c>
      <c r="G140" s="141" t="s">
        <v>4020</v>
      </c>
      <c r="H140" s="141" t="s">
        <v>76</v>
      </c>
      <c r="I140" s="141" t="s">
        <v>53</v>
      </c>
      <c r="J140" s="141" t="s">
        <v>53</v>
      </c>
      <c r="K140" s="141" t="s">
        <v>821</v>
      </c>
      <c r="L140" s="141" t="s">
        <v>311</v>
      </c>
      <c r="M140" s="141">
        <v>1082635</v>
      </c>
      <c r="N140" s="141" t="s">
        <v>647</v>
      </c>
      <c r="O140" s="146">
        <v>46757</v>
      </c>
      <c r="P140" s="141" t="s">
        <v>62</v>
      </c>
      <c r="Q140" s="141" t="s">
        <v>1206</v>
      </c>
      <c r="R140" s="148">
        <v>8000</v>
      </c>
      <c r="S140" s="148">
        <v>1</v>
      </c>
      <c r="T140" s="148">
        <v>7488</v>
      </c>
      <c r="U140" s="148">
        <v>1</v>
      </c>
      <c r="V140" s="148">
        <v>322.60000000000002</v>
      </c>
      <c r="W140" s="148">
        <v>24.156289999999998</v>
      </c>
      <c r="X140" s="229">
        <v>4.5919499081000001E-2</v>
      </c>
      <c r="Y140" s="229">
        <v>2.6451555278742611E-6</v>
      </c>
    </row>
    <row r="141" spans="1:25" ht="13.5" thickBot="1">
      <c r="A141" s="153">
        <v>8694</v>
      </c>
      <c r="B141" s="153">
        <v>12534</v>
      </c>
      <c r="C141" s="141" t="s">
        <v>2269</v>
      </c>
      <c r="D141" s="141">
        <v>520017146</v>
      </c>
      <c r="E141" s="141" t="s">
        <v>429</v>
      </c>
      <c r="F141" s="141" t="s">
        <v>2511</v>
      </c>
      <c r="G141" s="141" t="s">
        <v>4023</v>
      </c>
      <c r="H141" s="141" t="s">
        <v>76</v>
      </c>
      <c r="I141" s="141" t="s">
        <v>53</v>
      </c>
      <c r="J141" s="141" t="s">
        <v>53</v>
      </c>
      <c r="K141" s="141" t="s">
        <v>821</v>
      </c>
      <c r="L141" s="141" t="s">
        <v>311</v>
      </c>
      <c r="M141" s="141">
        <v>1087824</v>
      </c>
      <c r="N141" s="141" t="s">
        <v>258</v>
      </c>
      <c r="O141" s="146">
        <v>46112</v>
      </c>
      <c r="P141" s="141" t="s">
        <v>62</v>
      </c>
      <c r="Q141" s="141" t="s">
        <v>1206</v>
      </c>
      <c r="R141" s="148">
        <v>572.01300000000003</v>
      </c>
      <c r="S141" s="148">
        <v>1</v>
      </c>
      <c r="T141" s="148">
        <v>102200</v>
      </c>
      <c r="U141" s="148">
        <v>1</v>
      </c>
      <c r="V141" s="148">
        <v>131.19999999999999</v>
      </c>
      <c r="W141" s="148">
        <v>134.0864</v>
      </c>
      <c r="X141" s="229">
        <v>0.25488931957700001</v>
      </c>
      <c r="Y141" s="229">
        <v>1.468269267229195E-5</v>
      </c>
    </row>
    <row r="142" spans="1:25" ht="13.5" thickBot="1">
      <c r="A142" s="153">
        <v>8694</v>
      </c>
      <c r="B142" s="153">
        <v>12534</v>
      </c>
      <c r="C142" s="141" t="s">
        <v>2411</v>
      </c>
      <c r="D142" s="141">
        <v>68251193</v>
      </c>
      <c r="E142" s="141" t="s">
        <v>430</v>
      </c>
      <c r="F142" s="141" t="s">
        <v>2412</v>
      </c>
      <c r="G142" s="141" t="s">
        <v>2512</v>
      </c>
      <c r="H142" s="141" t="s">
        <v>76</v>
      </c>
      <c r="I142" s="141" t="s">
        <v>61</v>
      </c>
      <c r="J142" s="141" t="s">
        <v>53</v>
      </c>
      <c r="K142" s="141" t="s">
        <v>821</v>
      </c>
      <c r="L142" s="141" t="s">
        <v>479</v>
      </c>
      <c r="M142" s="141" t="s">
        <v>2512</v>
      </c>
      <c r="N142" s="141" t="s">
        <v>915</v>
      </c>
      <c r="O142" s="146">
        <v>46202</v>
      </c>
      <c r="P142" s="141" t="s">
        <v>62</v>
      </c>
      <c r="Q142" s="141" t="s">
        <v>1207</v>
      </c>
      <c r="R142" s="148">
        <v>11.5</v>
      </c>
      <c r="S142" s="148">
        <v>1</v>
      </c>
      <c r="T142" s="148">
        <v>7360</v>
      </c>
      <c r="U142" s="148">
        <v>3.71</v>
      </c>
      <c r="V142" s="148">
        <v>13</v>
      </c>
      <c r="W142" s="148">
        <v>3.5497299999999998</v>
      </c>
      <c r="X142" s="229">
        <v>6.7478004060000001E-3</v>
      </c>
      <c r="Y142" s="229">
        <v>3.8870157346020853E-7</v>
      </c>
    </row>
    <row r="143" spans="1:25" ht="13.5" thickBot="1">
      <c r="A143" s="153">
        <v>8694</v>
      </c>
      <c r="B143" s="153">
        <v>12534</v>
      </c>
      <c r="C143" s="141" t="s">
        <v>2513</v>
      </c>
      <c r="D143" s="141">
        <v>110383</v>
      </c>
      <c r="E143" s="141" t="s">
        <v>430</v>
      </c>
      <c r="F143" s="141" t="s">
        <v>2514</v>
      </c>
      <c r="G143" s="141" t="s">
        <v>2515</v>
      </c>
      <c r="H143" s="141" t="s">
        <v>76</v>
      </c>
      <c r="I143" s="141" t="s">
        <v>61</v>
      </c>
      <c r="J143" s="141" t="s">
        <v>204</v>
      </c>
      <c r="K143" s="141" t="s">
        <v>821</v>
      </c>
      <c r="L143" s="141" t="s">
        <v>479</v>
      </c>
      <c r="M143" s="141" t="s">
        <v>2515</v>
      </c>
      <c r="N143" s="141" t="s">
        <v>900</v>
      </c>
      <c r="O143" s="146">
        <v>45929</v>
      </c>
      <c r="P143" s="141" t="s">
        <v>62</v>
      </c>
      <c r="Q143" s="141" t="s">
        <v>1207</v>
      </c>
      <c r="R143" s="148">
        <v>6.85</v>
      </c>
      <c r="S143" s="148">
        <v>1</v>
      </c>
      <c r="T143" s="148">
        <v>6000</v>
      </c>
      <c r="U143" s="148">
        <v>3.71</v>
      </c>
      <c r="V143" s="148">
        <v>3.62</v>
      </c>
      <c r="W143" s="148">
        <v>0.80581000000000003</v>
      </c>
      <c r="X143" s="229">
        <v>1.531791163E-3</v>
      </c>
      <c r="Y143" s="229">
        <v>8.8237588467283606E-8</v>
      </c>
    </row>
    <row r="144" spans="1:25" ht="13.5" thickBot="1">
      <c r="A144" s="153">
        <v>8694</v>
      </c>
      <c r="B144" s="153">
        <v>12534</v>
      </c>
      <c r="C144" s="141" t="s">
        <v>2516</v>
      </c>
      <c r="D144" s="141">
        <v>69424738</v>
      </c>
      <c r="E144" s="141" t="s">
        <v>430</v>
      </c>
      <c r="F144" s="141" t="s">
        <v>2517</v>
      </c>
      <c r="G144" s="141" t="s">
        <v>2518</v>
      </c>
      <c r="H144" s="141" t="s">
        <v>76</v>
      </c>
      <c r="I144" s="141" t="s">
        <v>61</v>
      </c>
      <c r="J144" s="141" t="s">
        <v>314</v>
      </c>
      <c r="K144" s="141" t="s">
        <v>821</v>
      </c>
      <c r="L144" s="141" t="s">
        <v>476</v>
      </c>
      <c r="M144" s="141" t="s">
        <v>2518</v>
      </c>
      <c r="N144" s="141" t="s">
        <v>915</v>
      </c>
      <c r="O144" s="146">
        <v>46752</v>
      </c>
      <c r="P144" s="141" t="s">
        <v>62</v>
      </c>
      <c r="Q144" s="141" t="s">
        <v>1207</v>
      </c>
      <c r="R144" s="148">
        <v>11.5</v>
      </c>
      <c r="S144" s="148">
        <v>1</v>
      </c>
      <c r="T144" s="148">
        <v>6475</v>
      </c>
      <c r="U144" s="148">
        <v>3.71</v>
      </c>
      <c r="V144" s="148">
        <v>4.0199999999999996</v>
      </c>
      <c r="W144" s="148">
        <v>0.96569000000000005</v>
      </c>
      <c r="X144" s="229">
        <v>1.8357123989999999E-3</v>
      </c>
      <c r="Y144" s="229">
        <v>1.0574472494380947E-7</v>
      </c>
    </row>
    <row r="145" spans="1:25" ht="13.5" thickBot="1">
      <c r="A145" s="153">
        <v>8694</v>
      </c>
      <c r="B145" s="153">
        <v>12534</v>
      </c>
      <c r="C145" s="141" t="s">
        <v>2519</v>
      </c>
      <c r="D145" s="141">
        <v>69469298</v>
      </c>
      <c r="E145" s="141" t="s">
        <v>430</v>
      </c>
      <c r="F145" s="141" t="s">
        <v>2520</v>
      </c>
      <c r="G145" s="141" t="s">
        <v>2521</v>
      </c>
      <c r="H145" s="141" t="s">
        <v>76</v>
      </c>
      <c r="I145" s="141" t="s">
        <v>61</v>
      </c>
      <c r="J145" s="141" t="s">
        <v>314</v>
      </c>
      <c r="K145" s="141" t="s">
        <v>821</v>
      </c>
      <c r="L145" s="141" t="s">
        <v>479</v>
      </c>
      <c r="M145" s="141" t="s">
        <v>2521</v>
      </c>
      <c r="N145" s="141" t="s">
        <v>912</v>
      </c>
      <c r="O145" s="146">
        <v>47118</v>
      </c>
      <c r="P145" s="141" t="s">
        <v>62</v>
      </c>
      <c r="Q145" s="141" t="s">
        <v>1207</v>
      </c>
      <c r="R145" s="148">
        <v>11.5</v>
      </c>
      <c r="S145" s="148">
        <v>1</v>
      </c>
      <c r="T145" s="148">
        <v>37500</v>
      </c>
      <c r="U145" s="148">
        <v>3.71</v>
      </c>
      <c r="V145" s="148">
        <v>21</v>
      </c>
      <c r="W145" s="148">
        <v>29.216249999999999</v>
      </c>
      <c r="X145" s="229">
        <v>5.5538146173E-2</v>
      </c>
      <c r="Y145" s="229">
        <v>3.1992298979378198E-6</v>
      </c>
    </row>
    <row r="146" spans="1:25" ht="13.5" thickBot="1">
      <c r="A146" s="153">
        <v>8694</v>
      </c>
      <c r="B146" s="153">
        <v>14342</v>
      </c>
      <c r="C146" s="141" t="s">
        <v>2374</v>
      </c>
      <c r="D146" s="141">
        <v>516854239</v>
      </c>
      <c r="E146" s="141" t="s">
        <v>429</v>
      </c>
      <c r="F146" s="141" t="s">
        <v>2509</v>
      </c>
      <c r="G146" s="141" t="s">
        <v>4021</v>
      </c>
      <c r="H146" s="141" t="s">
        <v>76</v>
      </c>
      <c r="I146" s="141" t="s">
        <v>53</v>
      </c>
      <c r="J146" s="141" t="s">
        <v>53</v>
      </c>
      <c r="K146" s="141" t="s">
        <v>821</v>
      </c>
      <c r="L146" s="141" t="s">
        <v>311</v>
      </c>
      <c r="M146" s="141">
        <v>1203181</v>
      </c>
      <c r="N146" s="141" t="s">
        <v>257</v>
      </c>
      <c r="O146" s="146">
        <v>46770</v>
      </c>
      <c r="P146" s="141" t="s">
        <v>62</v>
      </c>
      <c r="Q146" s="141" t="s">
        <v>1206</v>
      </c>
      <c r="R146" s="148">
        <v>743.22900000000004</v>
      </c>
      <c r="S146" s="148">
        <v>1</v>
      </c>
      <c r="T146" s="148">
        <v>8100</v>
      </c>
      <c r="U146" s="148">
        <v>1</v>
      </c>
      <c r="V146" s="148">
        <v>257</v>
      </c>
      <c r="W146" s="148">
        <v>20.817</v>
      </c>
      <c r="X146" s="229">
        <v>5.4951581787999998E-2</v>
      </c>
      <c r="Y146" s="229">
        <v>4.620687504804887E-5</v>
      </c>
    </row>
    <row r="147" spans="1:25" ht="13.5" thickBot="1">
      <c r="A147" s="153">
        <v>8694</v>
      </c>
      <c r="B147" s="153">
        <v>14481</v>
      </c>
      <c r="C147" s="141" t="s">
        <v>1299</v>
      </c>
      <c r="D147" s="141">
        <v>520039868</v>
      </c>
      <c r="E147" s="141" t="s">
        <v>429</v>
      </c>
      <c r="F147" s="141" t="s">
        <v>2508</v>
      </c>
      <c r="G147" s="141" t="s">
        <v>4020</v>
      </c>
      <c r="H147" s="141" t="s">
        <v>76</v>
      </c>
      <c r="I147" s="141" t="s">
        <v>53</v>
      </c>
      <c r="J147" s="141" t="s">
        <v>53</v>
      </c>
      <c r="K147" s="141" t="s">
        <v>821</v>
      </c>
      <c r="L147" s="141" t="s">
        <v>311</v>
      </c>
      <c r="M147" s="141">
        <v>1082635</v>
      </c>
      <c r="N147" s="141" t="s">
        <v>647</v>
      </c>
      <c r="O147" s="146">
        <v>46757</v>
      </c>
      <c r="P147" s="141" t="s">
        <v>62</v>
      </c>
      <c r="Q147" s="141" t="s">
        <v>1206</v>
      </c>
      <c r="R147" s="148">
        <v>8000</v>
      </c>
      <c r="S147" s="148">
        <v>1</v>
      </c>
      <c r="T147" s="148">
        <v>9624</v>
      </c>
      <c r="U147" s="148">
        <v>1</v>
      </c>
      <c r="V147" s="148">
        <v>322.60000000000002</v>
      </c>
      <c r="W147" s="148">
        <v>31.04702</v>
      </c>
      <c r="X147" s="229">
        <v>0.101487883259</v>
      </c>
      <c r="Y147" s="229">
        <v>9.6071814470233047E-5</v>
      </c>
    </row>
    <row r="148" spans="1:25" ht="13.5" thickBot="1">
      <c r="A148" s="153">
        <v>8694</v>
      </c>
      <c r="B148" s="153">
        <v>14481</v>
      </c>
      <c r="C148" s="141" t="s">
        <v>2374</v>
      </c>
      <c r="D148" s="141">
        <v>516854239</v>
      </c>
      <c r="E148" s="141" t="s">
        <v>429</v>
      </c>
      <c r="F148" s="141" t="s">
        <v>2509</v>
      </c>
      <c r="G148" s="141" t="s">
        <v>4021</v>
      </c>
      <c r="H148" s="141" t="s">
        <v>76</v>
      </c>
      <c r="I148" s="141" t="s">
        <v>53</v>
      </c>
      <c r="J148" s="141" t="s">
        <v>53</v>
      </c>
      <c r="K148" s="141" t="s">
        <v>821</v>
      </c>
      <c r="L148" s="141" t="s">
        <v>311</v>
      </c>
      <c r="M148" s="141">
        <v>1203181</v>
      </c>
      <c r="N148" s="141" t="s">
        <v>257</v>
      </c>
      <c r="O148" s="146">
        <v>46770</v>
      </c>
      <c r="P148" s="141" t="s">
        <v>62</v>
      </c>
      <c r="Q148" s="141" t="s">
        <v>1206</v>
      </c>
      <c r="R148" s="148">
        <v>743.22900000000004</v>
      </c>
      <c r="S148" s="148">
        <v>1</v>
      </c>
      <c r="T148" s="148">
        <v>51200</v>
      </c>
      <c r="U148" s="148">
        <v>1</v>
      </c>
      <c r="V148" s="148">
        <v>257</v>
      </c>
      <c r="W148" s="148">
        <v>131.584</v>
      </c>
      <c r="X148" s="229">
        <v>0.43012764609199999</v>
      </c>
      <c r="Y148" s="229">
        <v>4.0717317266684999E-4</v>
      </c>
    </row>
    <row r="149" spans="1:25" ht="13.5" thickBot="1">
      <c r="A149" s="153">
        <v>8694</v>
      </c>
      <c r="B149" s="153">
        <v>14481</v>
      </c>
      <c r="C149" s="141" t="s">
        <v>2104</v>
      </c>
      <c r="D149" s="141">
        <v>513948216</v>
      </c>
      <c r="E149" s="141" t="s">
        <v>429</v>
      </c>
      <c r="F149" s="141" t="s">
        <v>2510</v>
      </c>
      <c r="G149" s="141" t="s">
        <v>4022</v>
      </c>
      <c r="H149" s="141" t="s">
        <v>76</v>
      </c>
      <c r="I149" s="141" t="s">
        <v>53</v>
      </c>
      <c r="J149" s="141" t="s">
        <v>53</v>
      </c>
      <c r="K149" s="141" t="s">
        <v>821</v>
      </c>
      <c r="L149" s="141" t="s">
        <v>311</v>
      </c>
      <c r="M149" s="141">
        <v>1181437</v>
      </c>
      <c r="N149" s="141" t="s">
        <v>140</v>
      </c>
      <c r="O149" s="146">
        <v>46068</v>
      </c>
      <c r="P149" s="141" t="s">
        <v>62</v>
      </c>
      <c r="Q149" s="141" t="s">
        <v>1206</v>
      </c>
      <c r="R149" s="148">
        <v>1166.3489999999999</v>
      </c>
      <c r="S149" s="148">
        <v>1</v>
      </c>
      <c r="T149" s="148">
        <v>9500</v>
      </c>
      <c r="U149" s="148">
        <v>1</v>
      </c>
      <c r="V149" s="148">
        <v>413</v>
      </c>
      <c r="W149" s="148">
        <v>39.234999999999999</v>
      </c>
      <c r="X149" s="229">
        <v>0.12825311735799999</v>
      </c>
      <c r="Y149" s="229">
        <v>1.2140867757161858E-4</v>
      </c>
    </row>
    <row r="150" spans="1:25" ht="13.5" thickBot="1">
      <c r="A150" s="153">
        <v>8694</v>
      </c>
      <c r="B150" s="153">
        <v>14481</v>
      </c>
      <c r="C150" s="141" t="s">
        <v>2269</v>
      </c>
      <c r="D150" s="141">
        <v>520017146</v>
      </c>
      <c r="E150" s="141" t="s">
        <v>429</v>
      </c>
      <c r="F150" s="141" t="s">
        <v>2511</v>
      </c>
      <c r="G150" s="141" t="s">
        <v>4023</v>
      </c>
      <c r="H150" s="141" t="s">
        <v>76</v>
      </c>
      <c r="I150" s="141" t="s">
        <v>53</v>
      </c>
      <c r="J150" s="141" t="s">
        <v>53</v>
      </c>
      <c r="K150" s="141" t="s">
        <v>821</v>
      </c>
      <c r="L150" s="141" t="s">
        <v>311</v>
      </c>
      <c r="M150" s="141">
        <v>1087824</v>
      </c>
      <c r="N150" s="141" t="s">
        <v>258</v>
      </c>
      <c r="O150" s="146">
        <v>46112</v>
      </c>
      <c r="P150" s="141" t="s">
        <v>62</v>
      </c>
      <c r="Q150" s="141" t="s">
        <v>1206</v>
      </c>
      <c r="R150" s="148">
        <v>572.01300000000003</v>
      </c>
      <c r="S150" s="148">
        <v>1</v>
      </c>
      <c r="T150" s="148">
        <v>7500</v>
      </c>
      <c r="U150" s="148">
        <v>1</v>
      </c>
      <c r="V150" s="148">
        <v>131.19999999999999</v>
      </c>
      <c r="W150" s="148">
        <v>9.84</v>
      </c>
      <c r="X150" s="229">
        <v>3.2165430731999997E-2</v>
      </c>
      <c r="Y150" s="229">
        <v>3.0448869308136279E-5</v>
      </c>
    </row>
    <row r="151" spans="1:25" ht="13.5" thickBot="1">
      <c r="A151" s="153">
        <v>8694</v>
      </c>
      <c r="B151" s="153">
        <v>15247</v>
      </c>
      <c r="C151" s="141" t="s">
        <v>2374</v>
      </c>
      <c r="D151" s="141">
        <v>516854239</v>
      </c>
      <c r="E151" s="141" t="s">
        <v>429</v>
      </c>
      <c r="F151" s="141" t="s">
        <v>2509</v>
      </c>
      <c r="G151" s="141" t="s">
        <v>4021</v>
      </c>
      <c r="H151" s="141" t="s">
        <v>76</v>
      </c>
      <c r="I151" s="141" t="s">
        <v>53</v>
      </c>
      <c r="J151" s="141" t="s">
        <v>53</v>
      </c>
      <c r="K151" s="141" t="s">
        <v>821</v>
      </c>
      <c r="L151" s="141" t="s">
        <v>311</v>
      </c>
      <c r="M151" s="141">
        <v>1203181</v>
      </c>
      <c r="N151" s="141" t="s">
        <v>257</v>
      </c>
      <c r="O151" s="146">
        <v>46770</v>
      </c>
      <c r="P151" s="141" t="s">
        <v>62</v>
      </c>
      <c r="Q151" s="141" t="s">
        <v>1206</v>
      </c>
      <c r="R151" s="148">
        <v>743.22900000000004</v>
      </c>
      <c r="S151" s="148">
        <v>1</v>
      </c>
      <c r="T151" s="148">
        <v>55523</v>
      </c>
      <c r="U151" s="148">
        <v>1</v>
      </c>
      <c r="V151" s="148">
        <v>257</v>
      </c>
      <c r="W151" s="148">
        <v>142.69410999999999</v>
      </c>
      <c r="X151" s="229">
        <v>0.272674754134</v>
      </c>
      <c r="Y151" s="229">
        <v>1.2659063026113787E-3</v>
      </c>
    </row>
    <row r="152" spans="1:25" ht="13.5" thickBot="1">
      <c r="A152" s="153">
        <v>8861</v>
      </c>
      <c r="B152" s="153">
        <v>9414</v>
      </c>
      <c r="C152" s="151" t="s">
        <v>2374</v>
      </c>
      <c r="D152" s="141">
        <v>516854239</v>
      </c>
      <c r="E152" s="151" t="s">
        <v>429</v>
      </c>
      <c r="F152" s="141" t="s">
        <v>2509</v>
      </c>
      <c r="G152" s="141" t="s">
        <v>4021</v>
      </c>
      <c r="H152" s="141" t="s">
        <v>76</v>
      </c>
      <c r="I152" s="141" t="s">
        <v>53</v>
      </c>
      <c r="J152" s="141" t="s">
        <v>53</v>
      </c>
      <c r="K152" s="141" t="s">
        <v>821</v>
      </c>
      <c r="L152" s="141" t="s">
        <v>311</v>
      </c>
      <c r="M152" s="141">
        <v>1203181</v>
      </c>
      <c r="N152" s="141" t="s">
        <v>257</v>
      </c>
      <c r="O152" s="146">
        <v>46770</v>
      </c>
      <c r="P152" s="141" t="s">
        <v>62</v>
      </c>
      <c r="Q152" s="141" t="s">
        <v>1206</v>
      </c>
      <c r="R152" s="148">
        <v>743.22900000000004</v>
      </c>
      <c r="S152" s="148">
        <v>1</v>
      </c>
      <c r="T152" s="148">
        <v>9600</v>
      </c>
      <c r="U152" s="148">
        <v>1</v>
      </c>
      <c r="V152" s="148">
        <v>257</v>
      </c>
      <c r="W152" s="148">
        <v>24.672000000000001</v>
      </c>
      <c r="X152" s="229">
        <v>0.524850184118</v>
      </c>
      <c r="Y152" s="229">
        <v>8.6793797348956982E-4</v>
      </c>
    </row>
    <row r="153" spans="1:25" ht="13.5" thickBot="1">
      <c r="A153" s="153">
        <v>8861</v>
      </c>
      <c r="B153" s="153">
        <v>9414</v>
      </c>
      <c r="C153" s="151" t="s">
        <v>2104</v>
      </c>
      <c r="D153" s="141">
        <v>513948216</v>
      </c>
      <c r="E153" s="151" t="s">
        <v>429</v>
      </c>
      <c r="F153" s="141" t="s">
        <v>2510</v>
      </c>
      <c r="G153" s="141" t="s">
        <v>4022</v>
      </c>
      <c r="H153" s="141" t="s">
        <v>76</v>
      </c>
      <c r="I153" s="141" t="s">
        <v>53</v>
      </c>
      <c r="J153" s="141" t="s">
        <v>53</v>
      </c>
      <c r="K153" s="141" t="s">
        <v>821</v>
      </c>
      <c r="L153" s="141" t="s">
        <v>311</v>
      </c>
      <c r="M153" s="141">
        <v>1181437</v>
      </c>
      <c r="N153" s="141" t="s">
        <v>140</v>
      </c>
      <c r="O153" s="146">
        <v>46068</v>
      </c>
      <c r="P153" s="141" t="s">
        <v>62</v>
      </c>
      <c r="Q153" s="141" t="s">
        <v>1206</v>
      </c>
      <c r="R153" s="148">
        <v>1166.3489999999999</v>
      </c>
      <c r="S153" s="148">
        <v>1</v>
      </c>
      <c r="T153" s="148">
        <v>1250</v>
      </c>
      <c r="U153" s="148">
        <v>1</v>
      </c>
      <c r="V153" s="148">
        <v>413</v>
      </c>
      <c r="W153" s="148">
        <v>5.1624999999999996</v>
      </c>
      <c r="X153" s="229">
        <v>0.109822433346</v>
      </c>
      <c r="Y153" s="229">
        <v>1.8161194018076783E-4</v>
      </c>
    </row>
    <row r="154" spans="1:25" ht="13.5" thickBot="1">
      <c r="A154" s="153">
        <v>8861</v>
      </c>
      <c r="B154" s="153">
        <v>9414</v>
      </c>
      <c r="C154" s="151" t="s">
        <v>2269</v>
      </c>
      <c r="D154" s="141">
        <v>520017146</v>
      </c>
      <c r="E154" s="151" t="s">
        <v>429</v>
      </c>
      <c r="F154" s="141" t="s">
        <v>2511</v>
      </c>
      <c r="G154" s="141" t="s">
        <v>4023</v>
      </c>
      <c r="H154" s="141" t="s">
        <v>76</v>
      </c>
      <c r="I154" s="141" t="s">
        <v>53</v>
      </c>
      <c r="J154" s="141" t="s">
        <v>53</v>
      </c>
      <c r="K154" s="141" t="s">
        <v>821</v>
      </c>
      <c r="L154" s="141" t="s">
        <v>311</v>
      </c>
      <c r="M154" s="141">
        <v>1087824</v>
      </c>
      <c r="N154" s="141" t="s">
        <v>258</v>
      </c>
      <c r="O154" s="146">
        <v>46112</v>
      </c>
      <c r="P154" s="141" t="s">
        <v>62</v>
      </c>
      <c r="Q154" s="141" t="s">
        <v>1206</v>
      </c>
      <c r="R154" s="148">
        <v>572.01300000000003</v>
      </c>
      <c r="S154" s="148">
        <v>1</v>
      </c>
      <c r="T154" s="148">
        <v>1600</v>
      </c>
      <c r="U154" s="148">
        <v>1</v>
      </c>
      <c r="V154" s="148">
        <v>131.19999999999999</v>
      </c>
      <c r="W154" s="148">
        <v>2.0992000000000002</v>
      </c>
      <c r="X154" s="229">
        <v>4.4656513719999999E-2</v>
      </c>
      <c r="Y154" s="229">
        <v>7.3847900208710485E-5</v>
      </c>
    </row>
    <row r="155" spans="1:25" ht="13.5" thickBot="1">
      <c r="A155" s="153">
        <v>8861</v>
      </c>
      <c r="B155" s="153">
        <v>9420</v>
      </c>
      <c r="C155" s="141" t="s">
        <v>2374</v>
      </c>
      <c r="D155" s="141">
        <v>516854239</v>
      </c>
      <c r="E155" s="141" t="s">
        <v>429</v>
      </c>
      <c r="F155" s="141" t="s">
        <v>2509</v>
      </c>
      <c r="G155" s="141" t="s">
        <v>4021</v>
      </c>
      <c r="H155" s="141" t="s">
        <v>76</v>
      </c>
      <c r="I155" s="141" t="s">
        <v>53</v>
      </c>
      <c r="J155" s="141" t="s">
        <v>53</v>
      </c>
      <c r="K155" s="141" t="s">
        <v>821</v>
      </c>
      <c r="L155" s="141" t="s">
        <v>311</v>
      </c>
      <c r="M155" s="141">
        <v>1203181</v>
      </c>
      <c r="N155" s="141" t="s">
        <v>257</v>
      </c>
      <c r="O155" s="146">
        <v>46770</v>
      </c>
      <c r="P155" s="141" t="s">
        <v>62</v>
      </c>
      <c r="Q155" s="141" t="s">
        <v>1206</v>
      </c>
      <c r="R155" s="148">
        <v>743.22900000000004</v>
      </c>
      <c r="S155" s="148">
        <v>1</v>
      </c>
      <c r="T155" s="148">
        <v>128000</v>
      </c>
      <c r="U155" s="148">
        <v>1</v>
      </c>
      <c r="V155" s="148">
        <v>257</v>
      </c>
      <c r="W155" s="148">
        <v>328.96</v>
      </c>
      <c r="X155" s="229">
        <v>0.52510017463799996</v>
      </c>
      <c r="Y155" s="229">
        <v>1.2021176749800375E-3</v>
      </c>
    </row>
    <row r="156" spans="1:25" ht="13.5" thickBot="1">
      <c r="A156" s="153">
        <v>8861</v>
      </c>
      <c r="B156" s="153">
        <v>9420</v>
      </c>
      <c r="C156" s="141" t="s">
        <v>2104</v>
      </c>
      <c r="D156" s="141">
        <v>513948216</v>
      </c>
      <c r="E156" s="141" t="s">
        <v>429</v>
      </c>
      <c r="F156" s="141" t="s">
        <v>2510</v>
      </c>
      <c r="G156" s="141" t="s">
        <v>4022</v>
      </c>
      <c r="H156" s="141" t="s">
        <v>76</v>
      </c>
      <c r="I156" s="141" t="s">
        <v>53</v>
      </c>
      <c r="J156" s="141" t="s">
        <v>53</v>
      </c>
      <c r="K156" s="141" t="s">
        <v>821</v>
      </c>
      <c r="L156" s="141" t="s">
        <v>311</v>
      </c>
      <c r="M156" s="141">
        <v>1181437</v>
      </c>
      <c r="N156" s="141" t="s">
        <v>140</v>
      </c>
      <c r="O156" s="146">
        <v>46068</v>
      </c>
      <c r="P156" s="141" t="s">
        <v>62</v>
      </c>
      <c r="Q156" s="141" t="s">
        <v>1206</v>
      </c>
      <c r="R156" s="148">
        <v>1166.3489999999999</v>
      </c>
      <c r="S156" s="148">
        <v>1</v>
      </c>
      <c r="T156" s="148">
        <v>13750</v>
      </c>
      <c r="U156" s="148">
        <v>1</v>
      </c>
      <c r="V156" s="148">
        <v>413</v>
      </c>
      <c r="W156" s="148">
        <v>56.787500000000001</v>
      </c>
      <c r="X156" s="229">
        <v>9.0646662715999998E-2</v>
      </c>
      <c r="Y156" s="229">
        <v>2.0751841399540641E-4</v>
      </c>
    </row>
    <row r="157" spans="1:25" ht="13.5" thickBot="1">
      <c r="A157" s="153">
        <v>8861</v>
      </c>
      <c r="B157" s="153">
        <v>9420</v>
      </c>
      <c r="C157" s="141" t="s">
        <v>2269</v>
      </c>
      <c r="D157" s="141">
        <v>520017146</v>
      </c>
      <c r="E157" s="141" t="s">
        <v>429</v>
      </c>
      <c r="F157" s="141" t="s">
        <v>2511</v>
      </c>
      <c r="G157" s="141" t="s">
        <v>4023</v>
      </c>
      <c r="H157" s="141" t="s">
        <v>76</v>
      </c>
      <c r="I157" s="141" t="s">
        <v>53</v>
      </c>
      <c r="J157" s="141" t="s">
        <v>53</v>
      </c>
      <c r="K157" s="141" t="s">
        <v>821</v>
      </c>
      <c r="L157" s="141" t="s">
        <v>311</v>
      </c>
      <c r="M157" s="141">
        <v>1087824</v>
      </c>
      <c r="N157" s="141" t="s">
        <v>258</v>
      </c>
      <c r="O157" s="146">
        <v>46112</v>
      </c>
      <c r="P157" s="141" t="s">
        <v>62</v>
      </c>
      <c r="Q157" s="141" t="s">
        <v>1206</v>
      </c>
      <c r="R157" s="148">
        <v>572.01300000000003</v>
      </c>
      <c r="S157" s="148">
        <v>1</v>
      </c>
      <c r="T157" s="148">
        <v>25500</v>
      </c>
      <c r="U157" s="148">
        <v>1</v>
      </c>
      <c r="V157" s="148">
        <v>131.19999999999999</v>
      </c>
      <c r="W157" s="148">
        <v>33.456000000000003</v>
      </c>
      <c r="X157" s="229">
        <v>5.3403913674999998E-2</v>
      </c>
      <c r="Y157" s="229">
        <v>1.2225817404587836E-4</v>
      </c>
    </row>
    <row r="158" spans="1:25" ht="13.5" thickBot="1">
      <c r="A158" s="153">
        <v>8861</v>
      </c>
      <c r="B158" s="153">
        <v>9421</v>
      </c>
      <c r="C158" s="141" t="s">
        <v>2374</v>
      </c>
      <c r="D158" s="141">
        <v>516854239</v>
      </c>
      <c r="E158" s="141" t="s">
        <v>429</v>
      </c>
      <c r="F158" s="141" t="s">
        <v>2509</v>
      </c>
      <c r="G158" s="141" t="s">
        <v>4021</v>
      </c>
      <c r="H158" s="141" t="s">
        <v>76</v>
      </c>
      <c r="I158" s="141" t="s">
        <v>53</v>
      </c>
      <c r="J158" s="141" t="s">
        <v>53</v>
      </c>
      <c r="K158" s="141" t="s">
        <v>821</v>
      </c>
      <c r="L158" s="141" t="s">
        <v>311</v>
      </c>
      <c r="M158" s="141">
        <v>1203181</v>
      </c>
      <c r="N158" s="141" t="s">
        <v>257</v>
      </c>
      <c r="O158" s="146">
        <v>46770</v>
      </c>
      <c r="P158" s="141" t="s">
        <v>62</v>
      </c>
      <c r="Q158" s="141" t="s">
        <v>1206</v>
      </c>
      <c r="R158" s="148">
        <v>743.22900000000004</v>
      </c>
      <c r="S158" s="148">
        <v>1</v>
      </c>
      <c r="T158" s="148">
        <v>48000</v>
      </c>
      <c r="U158" s="148">
        <v>1</v>
      </c>
      <c r="V158" s="148">
        <v>257</v>
      </c>
      <c r="W158" s="148">
        <v>123.36</v>
      </c>
      <c r="X158" s="229">
        <v>0.62581803792599999</v>
      </c>
      <c r="Y158" s="229">
        <v>2.7558982602318211E-4</v>
      </c>
    </row>
    <row r="159" spans="1:25" ht="13.5" thickBot="1">
      <c r="A159" s="153">
        <v>8861</v>
      </c>
      <c r="B159" s="153">
        <v>9421</v>
      </c>
      <c r="C159" s="141" t="s">
        <v>2104</v>
      </c>
      <c r="D159" s="141">
        <v>513948216</v>
      </c>
      <c r="E159" s="141" t="s">
        <v>429</v>
      </c>
      <c r="F159" s="141" t="s">
        <v>2510</v>
      </c>
      <c r="G159" s="141" t="s">
        <v>4022</v>
      </c>
      <c r="H159" s="141" t="s">
        <v>76</v>
      </c>
      <c r="I159" s="141" t="s">
        <v>53</v>
      </c>
      <c r="J159" s="141" t="s">
        <v>53</v>
      </c>
      <c r="K159" s="141" t="s">
        <v>821</v>
      </c>
      <c r="L159" s="141" t="s">
        <v>311</v>
      </c>
      <c r="M159" s="141">
        <v>1181437</v>
      </c>
      <c r="N159" s="141" t="s">
        <v>140</v>
      </c>
      <c r="O159" s="146">
        <v>46068</v>
      </c>
      <c r="P159" s="141" t="s">
        <v>62</v>
      </c>
      <c r="Q159" s="141" t="s">
        <v>1206</v>
      </c>
      <c r="R159" s="148">
        <v>1166.3489999999999</v>
      </c>
      <c r="S159" s="148">
        <v>1</v>
      </c>
      <c r="T159" s="148">
        <v>15000</v>
      </c>
      <c r="U159" s="148">
        <v>1</v>
      </c>
      <c r="V159" s="148">
        <v>413</v>
      </c>
      <c r="W159" s="148">
        <v>61.95</v>
      </c>
      <c r="X159" s="229">
        <v>0.31427875688599999</v>
      </c>
      <c r="Y159" s="229">
        <v>1.383981008603772E-4</v>
      </c>
    </row>
    <row r="160" spans="1:25" ht="13.5" thickBot="1">
      <c r="A160" s="153">
        <v>8861</v>
      </c>
      <c r="B160" s="153">
        <v>9421</v>
      </c>
      <c r="C160" s="141" t="s">
        <v>2269</v>
      </c>
      <c r="D160" s="141">
        <v>520017146</v>
      </c>
      <c r="E160" s="141" t="s">
        <v>429</v>
      </c>
      <c r="F160" s="141" t="s">
        <v>2511</v>
      </c>
      <c r="G160" s="141" t="s">
        <v>4023</v>
      </c>
      <c r="H160" s="141" t="s">
        <v>76</v>
      </c>
      <c r="I160" s="141" t="s">
        <v>53</v>
      </c>
      <c r="J160" s="141" t="s">
        <v>53</v>
      </c>
      <c r="K160" s="141" t="s">
        <v>821</v>
      </c>
      <c r="L160" s="141" t="s">
        <v>311</v>
      </c>
      <c r="M160" s="141">
        <v>1087824</v>
      </c>
      <c r="N160" s="141" t="s">
        <v>258</v>
      </c>
      <c r="O160" s="146">
        <v>46112</v>
      </c>
      <c r="P160" s="141" t="s">
        <v>62</v>
      </c>
      <c r="Q160" s="141" t="s">
        <v>1206</v>
      </c>
      <c r="R160" s="148">
        <v>572.01300000000003</v>
      </c>
      <c r="S160" s="148">
        <v>1</v>
      </c>
      <c r="T160" s="148">
        <v>9000</v>
      </c>
      <c r="U160" s="148">
        <v>1</v>
      </c>
      <c r="V160" s="148">
        <v>131.19999999999999</v>
      </c>
      <c r="W160" s="148">
        <v>11.808</v>
      </c>
      <c r="X160" s="229">
        <v>5.9903205186000001E-2</v>
      </c>
      <c r="Y160" s="229">
        <v>2.6379415253580856E-5</v>
      </c>
    </row>
    <row r="161" spans="1:25" ht="13.5" thickBot="1">
      <c r="A161" s="153">
        <v>7956</v>
      </c>
      <c r="B161" s="153">
        <v>7958</v>
      </c>
      <c r="C161" s="141"/>
      <c r="D161" s="141"/>
      <c r="E161" s="141"/>
      <c r="F161" s="141"/>
      <c r="G161" s="141"/>
      <c r="H161" s="141"/>
      <c r="I161" s="141"/>
      <c r="J161" s="141"/>
      <c r="K161" s="141"/>
      <c r="L161" s="141"/>
      <c r="M161" s="141"/>
      <c r="N161" s="141"/>
      <c r="O161" s="146"/>
      <c r="P161" s="141"/>
      <c r="Q161" s="141"/>
      <c r="R161" s="148"/>
      <c r="S161" s="148"/>
      <c r="T161" s="148"/>
      <c r="U161" s="148"/>
      <c r="V161" s="148"/>
      <c r="W161" s="148"/>
      <c r="X161" s="229"/>
      <c r="Y161" s="229"/>
    </row>
    <row r="162" spans="1:25" ht="13.5" thickBot="1">
      <c r="A162" s="153">
        <v>7956</v>
      </c>
      <c r="B162" s="153">
        <v>7963</v>
      </c>
      <c r="C162" s="141"/>
      <c r="D162" s="141"/>
      <c r="E162" s="141"/>
      <c r="F162" s="141"/>
      <c r="G162" s="141"/>
      <c r="H162" s="141"/>
      <c r="I162" s="141"/>
      <c r="J162" s="141"/>
      <c r="K162" s="141"/>
      <c r="L162" s="141"/>
      <c r="M162" s="141"/>
      <c r="N162" s="141"/>
      <c r="O162" s="146"/>
      <c r="P162" s="141"/>
      <c r="Q162" s="141"/>
      <c r="R162" s="148"/>
      <c r="S162" s="148"/>
      <c r="T162" s="148"/>
      <c r="U162" s="148"/>
      <c r="V162" s="148"/>
      <c r="W162" s="148"/>
      <c r="X162" s="229"/>
      <c r="Y162" s="229"/>
    </row>
    <row r="163" spans="1:25" ht="13.5" thickBot="1">
      <c r="A163" s="153">
        <v>7956</v>
      </c>
      <c r="B163" s="153">
        <v>15257</v>
      </c>
      <c r="C163" s="141"/>
      <c r="D163" s="141"/>
      <c r="E163" s="141"/>
      <c r="F163" s="141"/>
      <c r="G163" s="141"/>
      <c r="H163" s="141"/>
      <c r="I163" s="141"/>
      <c r="J163" s="141"/>
      <c r="K163" s="141"/>
      <c r="L163" s="141"/>
      <c r="M163" s="141"/>
      <c r="N163" s="141"/>
      <c r="O163" s="146"/>
      <c r="P163" s="141"/>
      <c r="Q163" s="141"/>
      <c r="R163" s="148"/>
      <c r="S163" s="148"/>
      <c r="T163" s="148"/>
      <c r="U163" s="148"/>
      <c r="V163" s="148"/>
      <c r="W163" s="148"/>
      <c r="X163" s="229"/>
      <c r="Y163" s="229"/>
    </row>
    <row r="164" spans="1:25" ht="13.5" thickBot="1">
      <c r="A164" s="153">
        <v>7956</v>
      </c>
      <c r="B164" s="153">
        <v>15258</v>
      </c>
      <c r="C164" s="141"/>
      <c r="D164" s="141"/>
      <c r="E164" s="141"/>
      <c r="F164" s="141"/>
      <c r="G164" s="141"/>
      <c r="H164" s="141"/>
      <c r="I164" s="141"/>
      <c r="J164" s="141"/>
      <c r="K164" s="141"/>
      <c r="L164" s="141"/>
      <c r="M164" s="141"/>
      <c r="N164" s="141"/>
      <c r="O164" s="146"/>
      <c r="P164" s="141"/>
      <c r="Q164" s="141"/>
      <c r="R164" s="148"/>
      <c r="S164" s="148"/>
      <c r="T164" s="148"/>
      <c r="U164" s="148"/>
      <c r="V164" s="148"/>
      <c r="W164" s="148"/>
      <c r="X164" s="229"/>
      <c r="Y164" s="229"/>
    </row>
    <row r="165" spans="1:25" ht="13.5" thickBot="1">
      <c r="A165" s="153">
        <v>7956</v>
      </c>
      <c r="B165" s="153">
        <v>15259</v>
      </c>
      <c r="C165" s="151"/>
      <c r="D165" s="141"/>
      <c r="E165" s="151"/>
      <c r="F165" s="141"/>
      <c r="G165" s="141"/>
      <c r="H165" s="141"/>
      <c r="I165" s="141"/>
      <c r="J165" s="141"/>
      <c r="K165" s="141"/>
      <c r="L165" s="141"/>
      <c r="M165" s="141"/>
      <c r="N165" s="141"/>
      <c r="O165" s="146"/>
      <c r="P165" s="141"/>
      <c r="Q165" s="141"/>
      <c r="R165" s="148"/>
      <c r="S165" s="148"/>
      <c r="T165" s="148"/>
      <c r="U165" s="148"/>
      <c r="V165" s="148"/>
      <c r="W165" s="148"/>
      <c r="X165" s="229"/>
      <c r="Y165" s="229"/>
    </row>
    <row r="166" spans="1:25" ht="13.5" thickBot="1">
      <c r="A166" s="153">
        <v>7956</v>
      </c>
      <c r="B166" s="153">
        <v>15260</v>
      </c>
      <c r="C166" s="151"/>
      <c r="D166" s="141"/>
      <c r="E166" s="151"/>
      <c r="F166" s="141"/>
      <c r="G166" s="141"/>
      <c r="H166" s="141"/>
      <c r="I166" s="141"/>
      <c r="J166" s="141"/>
      <c r="K166" s="141"/>
      <c r="L166" s="141"/>
      <c r="M166" s="141"/>
      <c r="N166" s="141"/>
      <c r="O166" s="146"/>
      <c r="P166" s="141"/>
      <c r="Q166" s="141"/>
      <c r="R166" s="148"/>
      <c r="S166" s="148"/>
      <c r="T166" s="148"/>
      <c r="U166" s="148"/>
      <c r="V166" s="148"/>
      <c r="W166" s="148"/>
      <c r="X166" s="229"/>
      <c r="Y166" s="229"/>
    </row>
    <row r="167" spans="1:25" ht="13.5" thickBot="1">
      <c r="A167" s="153">
        <v>8700</v>
      </c>
      <c r="B167" s="153">
        <v>8705</v>
      </c>
      <c r="C167" s="141"/>
      <c r="D167" s="141"/>
      <c r="E167" s="141"/>
      <c r="F167" s="141"/>
      <c r="G167" s="141"/>
      <c r="H167" s="141"/>
      <c r="I167" s="141"/>
      <c r="J167" s="141"/>
      <c r="K167" s="141"/>
      <c r="L167" s="141"/>
      <c r="M167" s="141"/>
      <c r="N167" s="141"/>
      <c r="O167" s="146"/>
      <c r="P167" s="141"/>
      <c r="Q167" s="141"/>
      <c r="R167" s="148"/>
      <c r="S167" s="148"/>
      <c r="T167" s="148"/>
      <c r="U167" s="148"/>
      <c r="V167" s="148"/>
      <c r="W167" s="148"/>
      <c r="X167" s="229"/>
      <c r="Y167" s="229"/>
    </row>
    <row r="168" spans="1:25" ht="13.5" thickBot="1">
      <c r="A168" s="153">
        <v>8700</v>
      </c>
      <c r="B168" s="153">
        <v>9451</v>
      </c>
      <c r="C168" s="141"/>
      <c r="D168" s="141"/>
      <c r="E168" s="141"/>
      <c r="F168" s="141"/>
      <c r="G168" s="141"/>
      <c r="H168" s="141"/>
      <c r="I168" s="141"/>
      <c r="J168" s="141"/>
      <c r="K168" s="141"/>
      <c r="L168" s="141"/>
      <c r="M168" s="141"/>
      <c r="N168" s="141"/>
      <c r="O168" s="146"/>
      <c r="P168" s="141"/>
      <c r="Q168" s="141"/>
      <c r="R168" s="148"/>
      <c r="S168" s="148"/>
      <c r="T168" s="148"/>
      <c r="U168" s="148"/>
      <c r="V168" s="148"/>
      <c r="W168" s="148"/>
      <c r="X168" s="229"/>
      <c r="Y168" s="229"/>
    </row>
    <row r="169" spans="1:25" ht="13.5" thickBot="1">
      <c r="A169" s="153">
        <v>8700</v>
      </c>
      <c r="B169" s="153">
        <v>15239</v>
      </c>
      <c r="C169" s="141"/>
      <c r="D169" s="141"/>
      <c r="E169" s="141"/>
      <c r="F169" s="141"/>
      <c r="G169" s="141"/>
      <c r="H169" s="141"/>
      <c r="I169" s="141"/>
      <c r="J169" s="141"/>
      <c r="K169" s="141"/>
      <c r="L169" s="141"/>
      <c r="M169" s="141"/>
      <c r="N169" s="141"/>
      <c r="O169" s="146"/>
      <c r="P169" s="141"/>
      <c r="Q169" s="141"/>
      <c r="R169" s="148"/>
      <c r="S169" s="148"/>
      <c r="T169" s="148"/>
      <c r="U169" s="148"/>
      <c r="V169" s="148"/>
      <c r="W169" s="148"/>
      <c r="X169" s="229"/>
      <c r="Y169" s="229"/>
    </row>
    <row r="170" spans="1:25" ht="13.5" thickBot="1">
      <c r="A170" s="153">
        <v>8700</v>
      </c>
      <c r="B170" s="153">
        <v>15240</v>
      </c>
      <c r="C170" s="141"/>
      <c r="D170" s="141"/>
      <c r="E170" s="141"/>
      <c r="F170" s="141"/>
      <c r="G170" s="141"/>
      <c r="H170" s="141"/>
      <c r="I170" s="141"/>
      <c r="J170" s="141"/>
      <c r="K170" s="141"/>
      <c r="L170" s="141"/>
      <c r="M170" s="141"/>
      <c r="N170" s="141"/>
      <c r="O170" s="146"/>
      <c r="P170" s="141"/>
      <c r="Q170" s="141"/>
      <c r="R170" s="148"/>
      <c r="S170" s="148"/>
      <c r="T170" s="148"/>
      <c r="U170" s="148"/>
      <c r="V170" s="148"/>
      <c r="W170" s="148"/>
      <c r="X170" s="229"/>
      <c r="Y170" s="229"/>
    </row>
    <row r="171" spans="1:25" ht="13.5" thickBot="1">
      <c r="A171" s="153">
        <v>8700</v>
      </c>
      <c r="B171" s="153">
        <v>15241</v>
      </c>
      <c r="C171" s="141"/>
      <c r="D171" s="141"/>
      <c r="E171" s="141"/>
      <c r="F171" s="141"/>
      <c r="G171" s="141"/>
      <c r="H171" s="141"/>
      <c r="I171" s="141"/>
      <c r="J171" s="141"/>
      <c r="K171" s="141"/>
      <c r="L171" s="141"/>
      <c r="M171" s="141"/>
      <c r="N171" s="141"/>
      <c r="O171" s="146"/>
      <c r="P171" s="141"/>
      <c r="Q171" s="141"/>
      <c r="R171" s="148"/>
      <c r="S171" s="148"/>
      <c r="T171" s="148"/>
      <c r="U171" s="148"/>
      <c r="V171" s="148"/>
      <c r="W171" s="148"/>
      <c r="X171" s="229"/>
      <c r="Y171" s="229"/>
    </row>
    <row r="172" spans="1:25" ht="13.5" thickBot="1">
      <c r="A172" s="153">
        <v>8700</v>
      </c>
      <c r="B172" s="153">
        <v>15242</v>
      </c>
      <c r="C172" s="141"/>
      <c r="D172" s="141"/>
      <c r="E172" s="141"/>
      <c r="F172" s="141"/>
      <c r="G172" s="141"/>
      <c r="H172" s="141"/>
      <c r="I172" s="141"/>
      <c r="J172" s="141"/>
      <c r="K172" s="141"/>
      <c r="L172" s="141"/>
      <c r="M172" s="141"/>
      <c r="N172" s="141"/>
      <c r="O172" s="146"/>
      <c r="P172" s="141"/>
      <c r="Q172" s="141"/>
      <c r="R172" s="148"/>
      <c r="S172" s="148"/>
      <c r="T172" s="148"/>
      <c r="U172" s="148"/>
      <c r="V172" s="148"/>
      <c r="W172" s="148"/>
      <c r="X172" s="229"/>
      <c r="Y172" s="229"/>
    </row>
    <row r="173" spans="1:25" ht="13.5" thickBot="1">
      <c r="A173" s="153">
        <v>8694</v>
      </c>
      <c r="B173" s="153">
        <v>8699</v>
      </c>
      <c r="C173" s="141"/>
      <c r="D173" s="141"/>
      <c r="E173" s="141"/>
      <c r="F173" s="141"/>
      <c r="G173" s="141"/>
      <c r="H173" s="141"/>
      <c r="I173" s="141"/>
      <c r="J173" s="141"/>
      <c r="K173" s="141"/>
      <c r="L173" s="141"/>
      <c r="M173" s="141"/>
      <c r="N173" s="141"/>
      <c r="O173" s="146"/>
      <c r="P173" s="141"/>
      <c r="Q173" s="141"/>
      <c r="R173" s="148"/>
      <c r="S173" s="148"/>
      <c r="T173" s="148"/>
      <c r="U173" s="148"/>
      <c r="V173" s="148"/>
      <c r="W173" s="148"/>
      <c r="X173" s="229"/>
      <c r="Y173" s="229"/>
    </row>
    <row r="174" spans="1:25" ht="13.5" thickBot="1">
      <c r="A174" s="153">
        <v>8694</v>
      </c>
      <c r="B174" s="153">
        <v>9452</v>
      </c>
      <c r="C174" s="141"/>
      <c r="D174" s="141"/>
      <c r="E174" s="141"/>
      <c r="F174" s="141"/>
      <c r="G174" s="141"/>
      <c r="H174" s="141"/>
      <c r="I174" s="141"/>
      <c r="J174" s="141"/>
      <c r="K174" s="141"/>
      <c r="L174" s="141"/>
      <c r="M174" s="141"/>
      <c r="N174" s="141"/>
      <c r="O174" s="146"/>
      <c r="P174" s="141"/>
      <c r="Q174" s="141"/>
      <c r="R174" s="148"/>
      <c r="S174" s="148"/>
      <c r="T174" s="148"/>
      <c r="U174" s="148"/>
      <c r="V174" s="148"/>
      <c r="W174" s="148"/>
      <c r="X174" s="229"/>
      <c r="Y174" s="229"/>
    </row>
    <row r="175" spans="1:25" ht="13.5" thickBot="1">
      <c r="A175" s="153">
        <v>8694</v>
      </c>
      <c r="B175" s="153">
        <v>14394</v>
      </c>
      <c r="C175" s="141"/>
      <c r="D175" s="141"/>
      <c r="E175" s="141"/>
      <c r="F175" s="141"/>
      <c r="G175" s="141"/>
      <c r="H175" s="141"/>
      <c r="I175" s="141"/>
      <c r="J175" s="141"/>
      <c r="K175" s="141"/>
      <c r="L175" s="141"/>
      <c r="M175" s="141"/>
      <c r="N175" s="141"/>
      <c r="O175" s="146"/>
      <c r="P175" s="141"/>
      <c r="Q175" s="141"/>
      <c r="R175" s="148"/>
      <c r="S175" s="148"/>
      <c r="T175" s="148"/>
      <c r="U175" s="148"/>
      <c r="V175" s="148"/>
      <c r="W175" s="148"/>
      <c r="X175" s="229"/>
      <c r="Y175" s="229"/>
    </row>
    <row r="176" spans="1:25" ht="13.5" thickBot="1">
      <c r="A176" s="153">
        <v>8694</v>
      </c>
      <c r="B176" s="153">
        <v>15249</v>
      </c>
      <c r="C176" s="141"/>
      <c r="D176" s="141"/>
      <c r="E176" s="141"/>
      <c r="F176" s="141"/>
      <c r="G176" s="141"/>
      <c r="H176" s="141"/>
      <c r="I176" s="141"/>
      <c r="J176" s="141"/>
      <c r="K176" s="141"/>
      <c r="L176" s="141"/>
      <c r="M176" s="141"/>
      <c r="N176" s="141"/>
      <c r="O176" s="146"/>
      <c r="P176" s="141"/>
      <c r="Q176" s="141"/>
      <c r="R176" s="148"/>
      <c r="S176" s="148"/>
      <c r="T176" s="148"/>
      <c r="U176" s="148"/>
      <c r="V176" s="148"/>
      <c r="W176" s="148"/>
      <c r="X176" s="229"/>
      <c r="Y176" s="229"/>
    </row>
    <row r="177" spans="1:25" ht="13.5" thickBot="1">
      <c r="A177" s="153">
        <v>8694</v>
      </c>
      <c r="B177" s="153">
        <v>15250</v>
      </c>
      <c r="C177" s="141"/>
      <c r="D177" s="141"/>
      <c r="E177" s="141"/>
      <c r="F177" s="141"/>
      <c r="G177" s="141"/>
      <c r="H177" s="141"/>
      <c r="I177" s="141"/>
      <c r="J177" s="141"/>
      <c r="K177" s="141"/>
      <c r="L177" s="141"/>
      <c r="M177" s="141"/>
      <c r="N177" s="141"/>
      <c r="O177" s="146"/>
      <c r="P177" s="141"/>
      <c r="Q177" s="141"/>
      <c r="R177" s="148"/>
      <c r="S177" s="148"/>
      <c r="T177" s="148"/>
      <c r="U177" s="148"/>
      <c r="V177" s="148"/>
      <c r="W177" s="148"/>
      <c r="X177" s="229"/>
      <c r="Y177" s="229"/>
    </row>
    <row r="178" spans="1:25" ht="13.5" thickBot="1">
      <c r="A178" s="153">
        <v>8861</v>
      </c>
      <c r="B178" s="153">
        <v>9113</v>
      </c>
      <c r="C178" s="141"/>
      <c r="D178" s="141"/>
      <c r="E178" s="141"/>
      <c r="F178" s="141"/>
      <c r="G178" s="141"/>
      <c r="H178" s="141"/>
      <c r="I178" s="141"/>
      <c r="J178" s="141"/>
      <c r="K178" s="141"/>
      <c r="L178" s="141"/>
      <c r="M178" s="141"/>
      <c r="N178" s="141"/>
      <c r="O178" s="146"/>
      <c r="P178" s="141"/>
      <c r="Q178" s="141"/>
      <c r="R178" s="148"/>
      <c r="S178" s="148"/>
      <c r="T178" s="148"/>
      <c r="U178" s="148"/>
      <c r="V178" s="148"/>
      <c r="W178" s="148"/>
      <c r="X178" s="229"/>
      <c r="Y178" s="229"/>
    </row>
    <row r="179" spans="1:25" ht="13.5" thickBot="1">
      <c r="A179" s="153">
        <v>8861</v>
      </c>
      <c r="B179" s="153">
        <v>9303</v>
      </c>
      <c r="C179" s="141"/>
      <c r="D179" s="141"/>
      <c r="E179" s="141"/>
      <c r="F179" s="141"/>
      <c r="G179" s="141"/>
      <c r="H179" s="141"/>
      <c r="I179" s="141"/>
      <c r="J179" s="141"/>
      <c r="K179" s="141"/>
      <c r="L179" s="141"/>
      <c r="M179" s="141"/>
      <c r="N179" s="141"/>
      <c r="O179" s="146"/>
      <c r="P179" s="141"/>
      <c r="Q179" s="141"/>
      <c r="R179" s="148"/>
      <c r="S179" s="148"/>
      <c r="T179" s="148"/>
      <c r="U179" s="148"/>
      <c r="V179" s="148"/>
      <c r="W179" s="148"/>
      <c r="X179" s="229"/>
      <c r="Y179" s="229"/>
    </row>
  </sheetData>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I2:I160" xr:uid="{00000000-0002-0000-0900-000000000000}">
      <formula1>israel_abroad</formula1>
    </dataValidation>
    <dataValidation type="list" allowBlank="1" showInputMessage="1" showErrorMessage="1" sqref="N2:N20" xr:uid="{00000000-0002-0000-0900-000001000000}">
      <formula1>Industry_sectors</formula1>
    </dataValidation>
    <dataValidation type="list" allowBlank="1" showInputMessage="1" showErrorMessage="1" sqref="P2:P20" xr:uid="{00000000-0002-0000-0900-000002000000}">
      <formula1>Holding_interest</formula1>
    </dataValidation>
    <dataValidation type="list" allowBlank="1" showInputMessage="1" showErrorMessage="1" sqref="J2:J160" xr:uid="{00000000-0002-0000-0900-000003000000}">
      <formula1>Country_list</formula1>
    </dataValidation>
    <dataValidation type="list" allowBlank="1" showInputMessage="1" showErrorMessage="1" sqref="E164:E166 E76:E80 E90:E92 E106:E110 E122:E125 E137:E140 E151:E154 E2:E74" xr:uid="{00000000-0002-0000-0900-000004000000}">
      <formula1>Issuer_Type_TFunds</formula1>
    </dataValidation>
    <dataValidation type="list" allowBlank="1" showInputMessage="1" showErrorMessage="1" sqref="H2:H20" xr:uid="{00000000-0002-0000-0900-000005000000}">
      <formula1>Security_ID_Number_Type</formula1>
    </dataValidation>
    <dataValidation type="list" allowBlank="1" showInputMessage="1" showErrorMessage="1" sqref="K2:K20" xr:uid="{00000000-0002-0000-0900-000006000000}">
      <formula1>tradeable_status_warrants</formula1>
    </dataValidation>
    <dataValidation type="list" allowBlank="1" showInputMessage="1" showErrorMessage="1" sqref="L2:L20" xr:uid="{00000000-0002-0000-0900-000007000000}">
      <formula1>Stock_Exchange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X47"/>
  <sheetViews>
    <sheetView rightToLeft="1" workbookViewId="0">
      <selection activeCell="A2" sqref="A2"/>
    </sheetView>
  </sheetViews>
  <sheetFormatPr defaultColWidth="9" defaultRowHeight="12.75"/>
  <cols>
    <col min="1" max="11" width="11.625" style="132" customWidth="1"/>
    <col min="12" max="12" width="11.625" style="132"/>
    <col min="13" max="25" width="11.625" style="132" customWidth="1"/>
    <col min="26" max="16384" width="9" style="132"/>
  </cols>
  <sheetData>
    <row r="1" spans="1:24" ht="66.75" customHeight="1">
      <c r="A1" s="14" t="s">
        <v>667</v>
      </c>
      <c r="B1" s="14" t="s">
        <v>0</v>
      </c>
      <c r="C1" s="14" t="s">
        <v>740</v>
      </c>
      <c r="D1" s="14" t="s">
        <v>2</v>
      </c>
      <c r="E1" s="14" t="s">
        <v>756</v>
      </c>
      <c r="F1" s="14" t="s">
        <v>1163</v>
      </c>
      <c r="G1" s="14" t="s">
        <v>29</v>
      </c>
      <c r="H1" s="14" t="s">
        <v>28</v>
      </c>
      <c r="I1" s="14" t="s">
        <v>1</v>
      </c>
      <c r="J1" s="14" t="s">
        <v>620</v>
      </c>
      <c r="K1" s="14" t="s">
        <v>621</v>
      </c>
      <c r="L1" s="14" t="s">
        <v>5</v>
      </c>
      <c r="M1" s="14" t="s">
        <v>9</v>
      </c>
      <c r="N1" s="14" t="s">
        <v>10</v>
      </c>
      <c r="O1" s="14" t="s">
        <v>682</v>
      </c>
      <c r="P1" s="14" t="s">
        <v>622</v>
      </c>
      <c r="Q1" s="14" t="s">
        <v>396</v>
      </c>
      <c r="R1" s="14" t="s">
        <v>23</v>
      </c>
      <c r="S1" s="14" t="s">
        <v>789</v>
      </c>
      <c r="T1" s="14" t="s">
        <v>11</v>
      </c>
      <c r="U1" s="14" t="s">
        <v>15</v>
      </c>
      <c r="V1" s="14" t="s">
        <v>1171</v>
      </c>
      <c r="W1" s="14" t="s">
        <v>19</v>
      </c>
      <c r="X1" s="14" t="s">
        <v>30</v>
      </c>
    </row>
    <row r="2" spans="1:24" ht="13.5" thickBot="1">
      <c r="A2" s="133">
        <v>7956</v>
      </c>
      <c r="B2" s="133">
        <v>7958</v>
      </c>
      <c r="C2" s="134"/>
      <c r="D2" s="134"/>
      <c r="E2" s="134"/>
      <c r="F2" s="134"/>
      <c r="G2" s="134"/>
      <c r="H2" s="134"/>
      <c r="I2" s="134"/>
      <c r="J2" s="134"/>
      <c r="K2" s="134"/>
      <c r="L2" s="134"/>
      <c r="M2" s="134"/>
      <c r="N2" s="134"/>
      <c r="O2" s="135"/>
      <c r="P2" s="134"/>
      <c r="Q2" s="134"/>
      <c r="R2" s="136"/>
      <c r="S2" s="137"/>
      <c r="T2" s="137"/>
      <c r="U2" s="137"/>
      <c r="V2" s="137"/>
      <c r="W2" s="138"/>
      <c r="X2" s="138"/>
    </row>
    <row r="3" spans="1:24" ht="13.5" thickBot="1">
      <c r="A3" s="133">
        <v>7956</v>
      </c>
      <c r="B3" s="133">
        <v>7963</v>
      </c>
      <c r="C3" s="134"/>
      <c r="D3" s="134"/>
      <c r="E3" s="134"/>
      <c r="F3" s="134"/>
      <c r="G3" s="134"/>
      <c r="H3" s="134"/>
      <c r="I3" s="134"/>
      <c r="J3" s="134"/>
      <c r="K3" s="134"/>
      <c r="L3" s="134"/>
      <c r="M3" s="134"/>
      <c r="N3" s="134"/>
      <c r="O3" s="135"/>
      <c r="P3" s="134"/>
      <c r="Q3" s="134"/>
      <c r="R3" s="136"/>
      <c r="S3" s="137"/>
      <c r="T3" s="137"/>
      <c r="U3" s="137"/>
      <c r="V3" s="137"/>
      <c r="W3" s="138"/>
      <c r="X3" s="138"/>
    </row>
    <row r="4" spans="1:24" ht="13.5" thickBot="1">
      <c r="A4" s="133">
        <v>7956</v>
      </c>
      <c r="B4" s="133">
        <v>12537</v>
      </c>
      <c r="C4" s="134"/>
      <c r="D4" s="134"/>
      <c r="E4" s="134"/>
      <c r="F4" s="134"/>
      <c r="G4" s="134"/>
      <c r="H4" s="134"/>
      <c r="I4" s="134"/>
      <c r="J4" s="134"/>
      <c r="K4" s="134"/>
      <c r="L4" s="134"/>
      <c r="M4" s="134"/>
      <c r="N4" s="134"/>
      <c r="O4" s="135"/>
      <c r="P4" s="134"/>
      <c r="Q4" s="134"/>
      <c r="R4" s="136"/>
      <c r="S4" s="137"/>
      <c r="T4" s="137"/>
      <c r="U4" s="137"/>
      <c r="V4" s="137"/>
      <c r="W4" s="138"/>
      <c r="X4" s="138"/>
    </row>
    <row r="5" spans="1:24" ht="13.5" thickBot="1">
      <c r="A5" s="133">
        <v>7956</v>
      </c>
      <c r="B5" s="133">
        <v>12538</v>
      </c>
      <c r="C5" s="134"/>
      <c r="D5" s="134"/>
      <c r="E5" s="134"/>
      <c r="F5" s="134"/>
      <c r="G5" s="134"/>
      <c r="H5" s="134"/>
      <c r="I5" s="134"/>
      <c r="J5" s="134"/>
      <c r="K5" s="134"/>
      <c r="L5" s="134"/>
      <c r="M5" s="134"/>
      <c r="N5" s="134"/>
      <c r="O5" s="135"/>
      <c r="P5" s="134"/>
      <c r="Q5" s="134"/>
      <c r="R5" s="136"/>
      <c r="S5" s="137"/>
      <c r="T5" s="137"/>
      <c r="U5" s="137"/>
      <c r="V5" s="137"/>
      <c r="W5" s="138"/>
      <c r="X5" s="138"/>
    </row>
    <row r="6" spans="1:24" ht="13.5" thickBot="1">
      <c r="A6" s="133">
        <v>7956</v>
      </c>
      <c r="B6" s="133">
        <v>12955</v>
      </c>
      <c r="C6" s="134"/>
      <c r="D6" s="134"/>
      <c r="E6" s="134"/>
      <c r="F6" s="134"/>
      <c r="G6" s="134"/>
      <c r="H6" s="134"/>
      <c r="I6" s="134"/>
      <c r="J6" s="134"/>
      <c r="K6" s="134"/>
      <c r="L6" s="134"/>
      <c r="M6" s="134"/>
      <c r="N6" s="134"/>
      <c r="O6" s="135"/>
      <c r="P6" s="134"/>
      <c r="Q6" s="134"/>
      <c r="R6" s="136"/>
      <c r="S6" s="137"/>
      <c r="T6" s="137"/>
      <c r="U6" s="137"/>
      <c r="V6" s="137"/>
      <c r="W6" s="138"/>
      <c r="X6" s="138"/>
    </row>
    <row r="7" spans="1:24" ht="13.5" thickBot="1">
      <c r="A7" s="133">
        <v>7956</v>
      </c>
      <c r="B7" s="133">
        <v>14482</v>
      </c>
      <c r="C7" s="134"/>
      <c r="D7" s="134"/>
      <c r="E7" s="134"/>
      <c r="F7" s="134"/>
      <c r="G7" s="134"/>
      <c r="H7" s="134"/>
      <c r="I7" s="134"/>
      <c r="J7" s="134"/>
      <c r="K7" s="134"/>
      <c r="L7" s="134"/>
      <c r="M7" s="134"/>
      <c r="N7" s="134"/>
      <c r="O7" s="135"/>
      <c r="P7" s="134"/>
      <c r="Q7" s="134"/>
      <c r="R7" s="136"/>
      <c r="S7" s="137"/>
      <c r="T7" s="137"/>
      <c r="U7" s="137"/>
      <c r="V7" s="137"/>
      <c r="W7" s="138"/>
      <c r="X7" s="138"/>
    </row>
    <row r="8" spans="1:24" ht="13.5" thickBot="1">
      <c r="A8" s="133">
        <v>7956</v>
      </c>
      <c r="B8" s="133">
        <v>15253</v>
      </c>
      <c r="C8" s="139"/>
      <c r="D8" s="139"/>
      <c r="E8" s="139"/>
      <c r="F8" s="139"/>
      <c r="G8" s="139"/>
      <c r="H8" s="139"/>
      <c r="I8" s="139"/>
      <c r="J8" s="139"/>
      <c r="K8" s="139"/>
      <c r="L8" s="139"/>
      <c r="M8" s="139"/>
      <c r="N8" s="139"/>
      <c r="O8" s="139"/>
      <c r="P8" s="139"/>
      <c r="Q8" s="139"/>
      <c r="R8" s="139"/>
      <c r="S8" s="139"/>
      <c r="T8" s="139"/>
      <c r="U8" s="139"/>
      <c r="V8" s="139"/>
      <c r="W8" s="139"/>
      <c r="X8" s="139"/>
    </row>
    <row r="9" spans="1:24" ht="13.5" thickBot="1">
      <c r="A9" s="133">
        <v>7956</v>
      </c>
      <c r="B9" s="133">
        <v>15254</v>
      </c>
      <c r="C9" s="139"/>
      <c r="D9" s="139"/>
      <c r="E9" s="139"/>
      <c r="F9" s="139"/>
      <c r="G9" s="139"/>
      <c r="H9" s="139"/>
      <c r="I9" s="139"/>
      <c r="J9" s="139"/>
      <c r="K9" s="139"/>
      <c r="L9" s="139"/>
      <c r="M9" s="139"/>
      <c r="N9" s="139"/>
      <c r="O9" s="139"/>
      <c r="P9" s="139"/>
      <c r="Q9" s="139"/>
      <c r="R9" s="139"/>
      <c r="S9" s="139"/>
      <c r="T9" s="139"/>
      <c r="U9" s="139"/>
      <c r="V9" s="139"/>
      <c r="W9" s="139"/>
      <c r="X9" s="139"/>
    </row>
    <row r="10" spans="1:24" ht="13.5" thickBot="1">
      <c r="A10" s="133">
        <v>7956</v>
      </c>
      <c r="B10" s="133">
        <v>15255</v>
      </c>
      <c r="C10" s="139"/>
      <c r="D10" s="139"/>
      <c r="E10" s="139"/>
      <c r="F10" s="139"/>
      <c r="G10" s="139"/>
      <c r="H10" s="139"/>
      <c r="I10" s="139"/>
      <c r="J10" s="139"/>
      <c r="K10" s="139"/>
      <c r="L10" s="139"/>
      <c r="M10" s="139"/>
      <c r="N10" s="139"/>
      <c r="O10" s="139"/>
      <c r="P10" s="139"/>
      <c r="Q10" s="139"/>
      <c r="R10" s="139"/>
      <c r="S10" s="139"/>
      <c r="T10" s="139"/>
      <c r="U10" s="139"/>
      <c r="V10" s="139"/>
      <c r="W10" s="139"/>
      <c r="X10" s="139"/>
    </row>
    <row r="11" spans="1:24" ht="13.5" thickBot="1">
      <c r="A11" s="133">
        <v>7956</v>
      </c>
      <c r="B11" s="133">
        <v>15256</v>
      </c>
      <c r="C11" s="139"/>
      <c r="D11" s="139"/>
      <c r="E11" s="139"/>
      <c r="F11" s="139"/>
      <c r="G11" s="139"/>
      <c r="H11" s="139"/>
      <c r="I11" s="139"/>
      <c r="J11" s="139"/>
      <c r="K11" s="139"/>
      <c r="L11" s="139"/>
      <c r="M11" s="139"/>
      <c r="N11" s="139"/>
      <c r="O11" s="139"/>
      <c r="P11" s="139"/>
      <c r="Q11" s="139"/>
      <c r="R11" s="139"/>
      <c r="S11" s="139"/>
      <c r="T11" s="139"/>
      <c r="U11" s="139"/>
      <c r="V11" s="139"/>
      <c r="W11" s="139"/>
      <c r="X11" s="139"/>
    </row>
    <row r="12" spans="1:24" ht="13.5" thickBot="1">
      <c r="A12" s="133">
        <v>7956</v>
      </c>
      <c r="B12" s="133">
        <v>15257</v>
      </c>
      <c r="C12" s="139"/>
      <c r="D12" s="139"/>
      <c r="E12" s="139"/>
      <c r="F12" s="139"/>
      <c r="G12" s="139"/>
      <c r="H12" s="139"/>
      <c r="I12" s="139"/>
      <c r="J12" s="139"/>
      <c r="K12" s="139"/>
      <c r="L12" s="139"/>
      <c r="M12" s="139"/>
      <c r="N12" s="139"/>
      <c r="O12" s="139"/>
      <c r="P12" s="139"/>
      <c r="Q12" s="139"/>
      <c r="R12" s="139"/>
      <c r="S12" s="139"/>
      <c r="T12" s="139"/>
      <c r="U12" s="139"/>
      <c r="V12" s="139"/>
      <c r="W12" s="139"/>
      <c r="X12" s="139"/>
    </row>
    <row r="13" spans="1:24" ht="13.5" thickBot="1">
      <c r="A13" s="133">
        <v>7956</v>
      </c>
      <c r="B13" s="133">
        <v>15258</v>
      </c>
      <c r="C13" s="139"/>
      <c r="D13" s="139"/>
      <c r="E13" s="139"/>
      <c r="F13" s="139"/>
      <c r="G13" s="139"/>
      <c r="H13" s="139"/>
      <c r="I13" s="139"/>
      <c r="J13" s="139"/>
      <c r="K13" s="139"/>
      <c r="L13" s="139"/>
      <c r="M13" s="139"/>
      <c r="N13" s="139"/>
      <c r="O13" s="139"/>
      <c r="P13" s="139"/>
      <c r="Q13" s="139"/>
      <c r="R13" s="139"/>
      <c r="S13" s="139"/>
      <c r="T13" s="139"/>
      <c r="U13" s="139"/>
      <c r="V13" s="139"/>
      <c r="W13" s="139"/>
      <c r="X13" s="139"/>
    </row>
    <row r="14" spans="1:24" ht="13.5" thickBot="1">
      <c r="A14" s="133">
        <v>7956</v>
      </c>
      <c r="B14" s="133">
        <v>15259</v>
      </c>
      <c r="C14" s="139"/>
      <c r="D14" s="139"/>
      <c r="E14" s="139"/>
      <c r="F14" s="139"/>
      <c r="G14" s="139"/>
      <c r="H14" s="139"/>
      <c r="I14" s="139"/>
      <c r="J14" s="139"/>
      <c r="K14" s="139"/>
      <c r="L14" s="139"/>
      <c r="M14" s="139"/>
      <c r="N14" s="139"/>
      <c r="O14" s="139"/>
      <c r="P14" s="139"/>
      <c r="Q14" s="139"/>
      <c r="R14" s="139"/>
      <c r="S14" s="139"/>
      <c r="T14" s="139"/>
      <c r="U14" s="139"/>
      <c r="V14" s="139"/>
      <c r="W14" s="139"/>
      <c r="X14" s="139"/>
    </row>
    <row r="15" spans="1:24" ht="13.5" thickBot="1">
      <c r="A15" s="133">
        <v>7956</v>
      </c>
      <c r="B15" s="133">
        <v>15260</v>
      </c>
      <c r="C15" s="139"/>
      <c r="D15" s="139"/>
      <c r="E15" s="139"/>
      <c r="F15" s="139"/>
      <c r="G15" s="139"/>
      <c r="H15" s="139"/>
      <c r="I15" s="139"/>
      <c r="J15" s="139"/>
      <c r="K15" s="139"/>
      <c r="L15" s="139"/>
      <c r="M15" s="139"/>
      <c r="N15" s="139"/>
      <c r="O15" s="139"/>
      <c r="P15" s="139"/>
      <c r="Q15" s="139"/>
      <c r="R15" s="139"/>
      <c r="S15" s="139"/>
      <c r="T15" s="139"/>
      <c r="U15" s="139"/>
      <c r="V15" s="139"/>
      <c r="W15" s="139"/>
      <c r="X15" s="139"/>
    </row>
    <row r="16" spans="1:24" ht="13.5" thickBot="1">
      <c r="A16" s="133">
        <v>8700</v>
      </c>
      <c r="B16" s="133">
        <v>8705</v>
      </c>
      <c r="C16" s="139"/>
      <c r="D16" s="139"/>
      <c r="E16" s="139"/>
      <c r="F16" s="139"/>
      <c r="G16" s="139"/>
      <c r="H16" s="139"/>
      <c r="I16" s="139"/>
      <c r="J16" s="139"/>
      <c r="K16" s="139"/>
      <c r="L16" s="139"/>
      <c r="M16" s="139"/>
      <c r="N16" s="139"/>
      <c r="O16" s="139"/>
      <c r="P16" s="139"/>
      <c r="Q16" s="139"/>
      <c r="R16" s="139"/>
      <c r="S16" s="139"/>
      <c r="T16" s="139"/>
      <c r="U16" s="139"/>
      <c r="V16" s="139"/>
      <c r="W16" s="139"/>
      <c r="X16" s="139"/>
    </row>
    <row r="17" spans="1:24" ht="13.5" thickBot="1">
      <c r="A17" s="133">
        <v>8700</v>
      </c>
      <c r="B17" s="133">
        <v>9451</v>
      </c>
      <c r="C17" s="139"/>
      <c r="D17" s="139"/>
      <c r="E17" s="139"/>
      <c r="F17" s="139"/>
      <c r="G17" s="139"/>
      <c r="H17" s="139"/>
      <c r="I17" s="139"/>
      <c r="J17" s="139"/>
      <c r="K17" s="139"/>
      <c r="L17" s="139"/>
      <c r="M17" s="139"/>
      <c r="N17" s="139"/>
      <c r="O17" s="139"/>
      <c r="P17" s="139"/>
      <c r="Q17" s="139"/>
      <c r="R17" s="139"/>
      <c r="S17" s="139"/>
      <c r="T17" s="139"/>
      <c r="U17" s="139"/>
      <c r="V17" s="139"/>
      <c r="W17" s="139"/>
      <c r="X17" s="139"/>
    </row>
    <row r="18" spans="1:24" ht="13.5" thickBot="1">
      <c r="A18" s="133">
        <v>8700</v>
      </c>
      <c r="B18" s="133">
        <v>12535</v>
      </c>
      <c r="C18" s="139"/>
      <c r="D18" s="139"/>
      <c r="E18" s="139"/>
      <c r="F18" s="139"/>
      <c r="G18" s="139"/>
      <c r="H18" s="139"/>
      <c r="I18" s="139"/>
      <c r="J18" s="139"/>
      <c r="K18" s="139"/>
      <c r="L18" s="139"/>
      <c r="M18" s="139"/>
      <c r="N18" s="139"/>
      <c r="O18" s="139"/>
      <c r="P18" s="139"/>
      <c r="Q18" s="139"/>
      <c r="R18" s="139"/>
      <c r="S18" s="139"/>
      <c r="T18" s="139"/>
      <c r="U18" s="139"/>
      <c r="V18" s="139"/>
      <c r="W18" s="139"/>
      <c r="X18" s="139"/>
    </row>
    <row r="19" spans="1:24" ht="13.5" thickBot="1">
      <c r="A19" s="133">
        <v>8700</v>
      </c>
      <c r="B19" s="133">
        <v>12536</v>
      </c>
      <c r="C19" s="139"/>
      <c r="D19" s="139"/>
      <c r="E19" s="139"/>
      <c r="F19" s="139"/>
      <c r="G19" s="139"/>
      <c r="H19" s="139"/>
      <c r="I19" s="139"/>
      <c r="J19" s="139"/>
      <c r="K19" s="139"/>
      <c r="L19" s="139"/>
      <c r="M19" s="139"/>
      <c r="N19" s="139"/>
      <c r="O19" s="139"/>
      <c r="P19" s="139"/>
      <c r="Q19" s="139"/>
      <c r="R19" s="139"/>
      <c r="S19" s="139"/>
      <c r="T19" s="139"/>
      <c r="U19" s="139"/>
      <c r="V19" s="139"/>
      <c r="W19" s="139"/>
      <c r="X19" s="139"/>
    </row>
    <row r="20" spans="1:24" ht="13.5" thickBot="1">
      <c r="A20" s="133">
        <v>8700</v>
      </c>
      <c r="B20" s="133">
        <v>12956</v>
      </c>
      <c r="C20" s="139"/>
      <c r="D20" s="139"/>
      <c r="E20" s="139"/>
      <c r="F20" s="139"/>
      <c r="G20" s="139"/>
      <c r="H20" s="139"/>
      <c r="I20" s="139"/>
      <c r="J20" s="139"/>
      <c r="K20" s="139"/>
      <c r="L20" s="139"/>
      <c r="M20" s="139"/>
      <c r="N20" s="139"/>
      <c r="O20" s="139"/>
      <c r="P20" s="139"/>
      <c r="Q20" s="139"/>
      <c r="R20" s="139"/>
      <c r="S20" s="139"/>
      <c r="T20" s="139"/>
      <c r="U20" s="139"/>
      <c r="V20" s="139"/>
      <c r="W20" s="139"/>
      <c r="X20" s="139"/>
    </row>
    <row r="21" spans="1:24" ht="13.5" thickBot="1">
      <c r="A21" s="133">
        <v>8700</v>
      </c>
      <c r="B21" s="133">
        <v>14483</v>
      </c>
      <c r="C21" s="139"/>
      <c r="D21" s="139"/>
      <c r="E21" s="139"/>
      <c r="F21" s="139"/>
      <c r="G21" s="139"/>
      <c r="H21" s="139"/>
      <c r="I21" s="139"/>
      <c r="J21" s="139"/>
      <c r="K21" s="139"/>
      <c r="L21" s="139"/>
      <c r="M21" s="139"/>
      <c r="N21" s="139"/>
      <c r="O21" s="139"/>
      <c r="P21" s="139"/>
      <c r="Q21" s="139"/>
      <c r="R21" s="139"/>
      <c r="S21" s="139"/>
      <c r="T21" s="139"/>
      <c r="U21" s="139"/>
      <c r="V21" s="139"/>
      <c r="W21" s="139"/>
      <c r="X21" s="139"/>
    </row>
    <row r="22" spans="1:24" ht="13.5" thickBot="1">
      <c r="A22" s="133">
        <v>8700</v>
      </c>
      <c r="B22" s="133">
        <v>15235</v>
      </c>
      <c r="C22" s="139"/>
      <c r="D22" s="139"/>
      <c r="E22" s="139"/>
      <c r="F22" s="139"/>
      <c r="G22" s="139"/>
      <c r="H22" s="139"/>
      <c r="I22" s="139"/>
      <c r="J22" s="139"/>
      <c r="K22" s="139"/>
      <c r="L22" s="139"/>
      <c r="M22" s="139"/>
      <c r="N22" s="139"/>
      <c r="O22" s="139"/>
      <c r="P22" s="139"/>
      <c r="Q22" s="139"/>
      <c r="R22" s="139"/>
      <c r="S22" s="139"/>
      <c r="T22" s="139"/>
      <c r="U22" s="139"/>
      <c r="V22" s="139"/>
      <c r="W22" s="139"/>
      <c r="X22" s="139"/>
    </row>
    <row r="23" spans="1:24" ht="13.5" thickBot="1">
      <c r="A23" s="133">
        <v>8700</v>
      </c>
      <c r="B23" s="133">
        <v>15236</v>
      </c>
      <c r="C23" s="139"/>
      <c r="D23" s="139"/>
      <c r="E23" s="139"/>
      <c r="F23" s="139"/>
      <c r="G23" s="139"/>
      <c r="H23" s="139"/>
      <c r="I23" s="139"/>
      <c r="J23" s="139"/>
      <c r="K23" s="139"/>
      <c r="L23" s="139"/>
      <c r="M23" s="139"/>
      <c r="N23" s="139"/>
      <c r="O23" s="139"/>
      <c r="P23" s="139"/>
      <c r="Q23" s="139"/>
      <c r="R23" s="139"/>
      <c r="S23" s="139"/>
      <c r="T23" s="139"/>
      <c r="U23" s="139"/>
      <c r="V23" s="139"/>
      <c r="W23" s="139"/>
      <c r="X23" s="139"/>
    </row>
    <row r="24" spans="1:24" ht="13.5" thickBot="1">
      <c r="A24" s="133">
        <v>8700</v>
      </c>
      <c r="B24" s="133">
        <v>15237</v>
      </c>
      <c r="C24" s="139"/>
      <c r="D24" s="139"/>
      <c r="E24" s="139"/>
      <c r="F24" s="139"/>
      <c r="G24" s="139"/>
      <c r="H24" s="139"/>
      <c r="I24" s="139"/>
      <c r="J24" s="139"/>
      <c r="K24" s="139"/>
      <c r="L24" s="139"/>
      <c r="M24" s="139"/>
      <c r="N24" s="139"/>
      <c r="O24" s="139"/>
      <c r="P24" s="139"/>
      <c r="Q24" s="139"/>
      <c r="R24" s="139"/>
      <c r="S24" s="139"/>
      <c r="T24" s="139"/>
      <c r="U24" s="139"/>
      <c r="V24" s="139"/>
      <c r="W24" s="139"/>
      <c r="X24" s="139"/>
    </row>
    <row r="25" spans="1:24" ht="13.5" thickBot="1">
      <c r="A25" s="133">
        <v>8700</v>
      </c>
      <c r="B25" s="133">
        <v>15238</v>
      </c>
      <c r="C25" s="139"/>
      <c r="D25" s="139"/>
      <c r="E25" s="139"/>
      <c r="F25" s="139"/>
      <c r="G25" s="139"/>
      <c r="H25" s="139"/>
      <c r="I25" s="139"/>
      <c r="J25" s="139"/>
      <c r="K25" s="139"/>
      <c r="L25" s="139"/>
      <c r="M25" s="139"/>
      <c r="N25" s="139"/>
      <c r="O25" s="139"/>
      <c r="P25" s="139"/>
      <c r="Q25" s="139"/>
      <c r="R25" s="139"/>
      <c r="S25" s="139"/>
      <c r="T25" s="139"/>
      <c r="U25" s="139"/>
      <c r="V25" s="139"/>
      <c r="W25" s="139"/>
      <c r="X25" s="139"/>
    </row>
    <row r="26" spans="1:24" ht="13.5" thickBot="1">
      <c r="A26" s="133">
        <v>8700</v>
      </c>
      <c r="B26" s="133">
        <v>15239</v>
      </c>
      <c r="C26" s="139"/>
      <c r="D26" s="139"/>
      <c r="E26" s="139"/>
      <c r="F26" s="139"/>
      <c r="G26" s="139"/>
      <c r="H26" s="139"/>
      <c r="I26" s="139"/>
      <c r="J26" s="139"/>
      <c r="K26" s="139"/>
      <c r="L26" s="139"/>
      <c r="M26" s="139"/>
      <c r="N26" s="139"/>
      <c r="O26" s="139"/>
      <c r="P26" s="139"/>
      <c r="Q26" s="139"/>
      <c r="R26" s="139"/>
      <c r="S26" s="139"/>
      <c r="T26" s="139"/>
      <c r="U26" s="139"/>
      <c r="V26" s="139"/>
      <c r="W26" s="139"/>
      <c r="X26" s="139"/>
    </row>
    <row r="27" spans="1:24" ht="13.5" thickBot="1">
      <c r="A27" s="133">
        <v>8700</v>
      </c>
      <c r="B27" s="133">
        <v>15240</v>
      </c>
      <c r="C27" s="139"/>
      <c r="D27" s="139"/>
      <c r="E27" s="139"/>
      <c r="F27" s="139"/>
      <c r="G27" s="139"/>
      <c r="H27" s="139"/>
      <c r="I27" s="139"/>
      <c r="J27" s="139"/>
      <c r="K27" s="139"/>
      <c r="L27" s="139"/>
      <c r="M27" s="139"/>
      <c r="N27" s="139"/>
      <c r="O27" s="139"/>
      <c r="P27" s="139"/>
      <c r="Q27" s="139"/>
      <c r="R27" s="139"/>
      <c r="S27" s="139"/>
      <c r="T27" s="139"/>
      <c r="U27" s="139"/>
      <c r="V27" s="139"/>
      <c r="W27" s="139"/>
      <c r="X27" s="139"/>
    </row>
    <row r="28" spans="1:24" ht="13.5" thickBot="1">
      <c r="A28" s="133">
        <v>8700</v>
      </c>
      <c r="B28" s="133">
        <v>15241</v>
      </c>
      <c r="C28" s="139"/>
      <c r="D28" s="139"/>
      <c r="E28" s="139"/>
      <c r="F28" s="139"/>
      <c r="G28" s="139"/>
      <c r="H28" s="139"/>
      <c r="I28" s="139"/>
      <c r="J28" s="139"/>
      <c r="K28" s="139"/>
      <c r="L28" s="139"/>
      <c r="M28" s="139"/>
      <c r="N28" s="139"/>
      <c r="O28" s="139"/>
      <c r="P28" s="139"/>
      <c r="Q28" s="139"/>
      <c r="R28" s="139"/>
      <c r="S28" s="139"/>
      <c r="T28" s="139"/>
      <c r="U28" s="139"/>
      <c r="V28" s="139"/>
      <c r="W28" s="139"/>
      <c r="X28" s="139"/>
    </row>
    <row r="29" spans="1:24" ht="13.5" thickBot="1">
      <c r="A29" s="133">
        <v>8700</v>
      </c>
      <c r="B29" s="133">
        <v>15242</v>
      </c>
      <c r="C29" s="139"/>
      <c r="D29" s="139"/>
      <c r="E29" s="139"/>
      <c r="F29" s="139"/>
      <c r="G29" s="139"/>
      <c r="H29" s="139"/>
      <c r="I29" s="139"/>
      <c r="J29" s="139"/>
      <c r="K29" s="139"/>
      <c r="L29" s="139"/>
      <c r="M29" s="139"/>
      <c r="N29" s="139"/>
      <c r="O29" s="139"/>
      <c r="P29" s="139"/>
      <c r="Q29" s="139"/>
      <c r="R29" s="139"/>
      <c r="S29" s="139"/>
      <c r="T29" s="139"/>
      <c r="U29" s="139"/>
      <c r="V29" s="139"/>
      <c r="W29" s="139"/>
      <c r="X29" s="139"/>
    </row>
    <row r="30" spans="1:24" ht="13.5" thickBot="1">
      <c r="A30" s="133">
        <v>8694</v>
      </c>
      <c r="B30" s="133">
        <v>8699</v>
      </c>
      <c r="C30" s="139"/>
      <c r="D30" s="139"/>
      <c r="E30" s="139"/>
      <c r="F30" s="139"/>
      <c r="G30" s="139"/>
      <c r="H30" s="139"/>
      <c r="I30" s="139"/>
      <c r="J30" s="139"/>
      <c r="K30" s="139"/>
      <c r="L30" s="139"/>
      <c r="M30" s="139"/>
      <c r="N30" s="139"/>
      <c r="O30" s="139"/>
      <c r="P30" s="139"/>
      <c r="Q30" s="139"/>
      <c r="R30" s="139"/>
      <c r="S30" s="139"/>
      <c r="T30" s="139"/>
      <c r="U30" s="139"/>
      <c r="V30" s="139"/>
      <c r="W30" s="139"/>
      <c r="X30" s="139"/>
    </row>
    <row r="31" spans="1:24" ht="13.5" thickBot="1">
      <c r="A31" s="133">
        <v>8694</v>
      </c>
      <c r="B31" s="133">
        <v>9452</v>
      </c>
      <c r="C31" s="139"/>
      <c r="D31" s="139"/>
      <c r="E31" s="139"/>
      <c r="F31" s="139"/>
      <c r="G31" s="139"/>
      <c r="H31" s="139"/>
      <c r="I31" s="139"/>
      <c r="J31" s="139"/>
      <c r="K31" s="139"/>
      <c r="L31" s="139"/>
      <c r="M31" s="139"/>
      <c r="N31" s="139"/>
      <c r="O31" s="139"/>
      <c r="P31" s="139"/>
      <c r="Q31" s="139"/>
      <c r="R31" s="139"/>
      <c r="S31" s="139"/>
      <c r="T31" s="139"/>
      <c r="U31" s="139"/>
      <c r="V31" s="139"/>
      <c r="W31" s="139"/>
      <c r="X31" s="139"/>
    </row>
    <row r="32" spans="1:24" ht="13.5" thickBot="1">
      <c r="A32" s="133">
        <v>8694</v>
      </c>
      <c r="B32" s="133">
        <v>12531</v>
      </c>
      <c r="C32" s="139"/>
      <c r="D32" s="139"/>
      <c r="E32" s="139"/>
      <c r="F32" s="139"/>
      <c r="G32" s="139"/>
      <c r="H32" s="139"/>
      <c r="I32" s="139"/>
      <c r="J32" s="139"/>
      <c r="K32" s="139"/>
      <c r="L32" s="139"/>
      <c r="M32" s="139"/>
      <c r="N32" s="139"/>
      <c r="O32" s="139"/>
      <c r="P32" s="139"/>
      <c r="Q32" s="139"/>
      <c r="R32" s="139"/>
      <c r="S32" s="139"/>
      <c r="T32" s="139"/>
      <c r="U32" s="139"/>
      <c r="V32" s="139"/>
      <c r="W32" s="139"/>
      <c r="X32" s="139"/>
    </row>
    <row r="33" spans="1:24" ht="13.5" thickBot="1">
      <c r="A33" s="133">
        <v>8694</v>
      </c>
      <c r="B33" s="133">
        <v>12532</v>
      </c>
      <c r="C33" s="139"/>
      <c r="D33" s="139"/>
      <c r="E33" s="139"/>
      <c r="F33" s="139"/>
      <c r="G33" s="139"/>
      <c r="H33" s="139"/>
      <c r="I33" s="139"/>
      <c r="J33" s="139"/>
      <c r="K33" s="139"/>
      <c r="L33" s="139"/>
      <c r="M33" s="139"/>
      <c r="N33" s="139"/>
      <c r="O33" s="139"/>
      <c r="P33" s="139"/>
      <c r="Q33" s="139"/>
      <c r="R33" s="139"/>
      <c r="S33" s="139"/>
      <c r="T33" s="139"/>
      <c r="U33" s="139"/>
      <c r="V33" s="139"/>
      <c r="W33" s="139"/>
      <c r="X33" s="139"/>
    </row>
    <row r="34" spans="1:24" ht="13.5" thickBot="1">
      <c r="A34" s="133">
        <v>8694</v>
      </c>
      <c r="B34" s="133">
        <v>12533</v>
      </c>
      <c r="C34" s="139"/>
      <c r="D34" s="139"/>
      <c r="E34" s="139"/>
      <c r="F34" s="139"/>
      <c r="G34" s="139"/>
      <c r="H34" s="139"/>
      <c r="I34" s="139"/>
      <c r="J34" s="139"/>
      <c r="K34" s="139"/>
      <c r="L34" s="139"/>
      <c r="M34" s="139"/>
      <c r="N34" s="139"/>
      <c r="O34" s="139"/>
      <c r="P34" s="139"/>
      <c r="Q34" s="139"/>
      <c r="R34" s="139"/>
      <c r="S34" s="139"/>
      <c r="T34" s="139"/>
      <c r="U34" s="139"/>
      <c r="V34" s="139"/>
      <c r="W34" s="139"/>
      <c r="X34" s="139"/>
    </row>
    <row r="35" spans="1:24" ht="13.5" thickBot="1">
      <c r="A35" s="133">
        <v>8694</v>
      </c>
      <c r="B35" s="133">
        <v>12534</v>
      </c>
      <c r="C35" s="139"/>
      <c r="D35" s="139"/>
      <c r="E35" s="139"/>
      <c r="F35" s="139"/>
      <c r="G35" s="139"/>
      <c r="H35" s="139"/>
      <c r="I35" s="139"/>
      <c r="J35" s="139"/>
      <c r="K35" s="139"/>
      <c r="L35" s="139"/>
      <c r="M35" s="139"/>
      <c r="N35" s="139"/>
      <c r="O35" s="139"/>
      <c r="P35" s="139"/>
      <c r="Q35" s="139"/>
      <c r="R35" s="139"/>
      <c r="S35" s="139"/>
      <c r="T35" s="139"/>
      <c r="U35" s="139"/>
      <c r="V35" s="139"/>
      <c r="W35" s="139"/>
      <c r="X35" s="139"/>
    </row>
    <row r="36" spans="1:24" ht="13.5" thickBot="1">
      <c r="A36" s="133">
        <v>8694</v>
      </c>
      <c r="B36" s="133">
        <v>14342</v>
      </c>
      <c r="C36" s="139"/>
      <c r="D36" s="139"/>
      <c r="E36" s="139"/>
      <c r="F36" s="139"/>
      <c r="G36" s="139"/>
      <c r="H36" s="139"/>
      <c r="I36" s="139"/>
      <c r="J36" s="139"/>
      <c r="K36" s="139"/>
      <c r="L36" s="139"/>
      <c r="M36" s="139"/>
      <c r="N36" s="139"/>
      <c r="O36" s="139"/>
      <c r="P36" s="139"/>
      <c r="Q36" s="139"/>
      <c r="R36" s="139"/>
      <c r="S36" s="139"/>
      <c r="T36" s="139"/>
      <c r="U36" s="139"/>
      <c r="V36" s="139"/>
      <c r="W36" s="139"/>
      <c r="X36" s="139"/>
    </row>
    <row r="37" spans="1:24" ht="13.5" thickBot="1">
      <c r="A37" s="133">
        <v>8694</v>
      </c>
      <c r="B37" s="133">
        <v>14394</v>
      </c>
      <c r="C37" s="139"/>
      <c r="D37" s="139"/>
      <c r="E37" s="139"/>
      <c r="F37" s="139"/>
      <c r="G37" s="139"/>
      <c r="H37" s="139"/>
      <c r="I37" s="139"/>
      <c r="J37" s="139"/>
      <c r="K37" s="139"/>
      <c r="L37" s="139"/>
      <c r="M37" s="139"/>
      <c r="N37" s="139"/>
      <c r="O37" s="139"/>
      <c r="P37" s="139"/>
      <c r="Q37" s="139"/>
      <c r="R37" s="139"/>
      <c r="S37" s="139"/>
      <c r="T37" s="139"/>
      <c r="U37" s="139"/>
      <c r="V37" s="139"/>
      <c r="W37" s="139"/>
      <c r="X37" s="139"/>
    </row>
    <row r="38" spans="1:24" ht="13.5" thickBot="1">
      <c r="A38" s="133">
        <v>8694</v>
      </c>
      <c r="B38" s="133">
        <v>14481</v>
      </c>
      <c r="C38" s="139"/>
      <c r="D38" s="139"/>
      <c r="E38" s="139"/>
      <c r="F38" s="139"/>
      <c r="G38" s="139"/>
      <c r="H38" s="139"/>
      <c r="I38" s="139"/>
      <c r="J38" s="139"/>
      <c r="K38" s="139"/>
      <c r="L38" s="139"/>
      <c r="M38" s="139"/>
      <c r="N38" s="139"/>
      <c r="O38" s="139"/>
      <c r="P38" s="139"/>
      <c r="Q38" s="139"/>
      <c r="R38" s="139"/>
      <c r="S38" s="139"/>
      <c r="T38" s="139"/>
      <c r="U38" s="139"/>
      <c r="V38" s="139"/>
      <c r="W38" s="139"/>
      <c r="X38" s="139"/>
    </row>
    <row r="39" spans="1:24" ht="13.5" thickBot="1">
      <c r="A39" s="133">
        <v>8694</v>
      </c>
      <c r="B39" s="133">
        <v>15247</v>
      </c>
      <c r="C39" s="139"/>
      <c r="D39" s="139"/>
      <c r="E39" s="139"/>
      <c r="F39" s="139"/>
      <c r="G39" s="139"/>
      <c r="H39" s="139"/>
      <c r="I39" s="139"/>
      <c r="J39" s="139"/>
      <c r="K39" s="139"/>
      <c r="L39" s="139"/>
      <c r="M39" s="139"/>
      <c r="N39" s="139"/>
      <c r="O39" s="139"/>
      <c r="P39" s="139"/>
      <c r="Q39" s="139"/>
      <c r="R39" s="139"/>
      <c r="S39" s="139"/>
      <c r="T39" s="139"/>
      <c r="U39" s="139"/>
      <c r="V39" s="139"/>
      <c r="W39" s="139"/>
      <c r="X39" s="139"/>
    </row>
    <row r="40" spans="1:24" ht="13.5" thickBot="1">
      <c r="A40" s="133">
        <v>8694</v>
      </c>
      <c r="B40" s="133">
        <v>15248</v>
      </c>
      <c r="C40" s="139"/>
      <c r="D40" s="139"/>
      <c r="E40" s="139"/>
      <c r="F40" s="139"/>
      <c r="G40" s="139"/>
      <c r="H40" s="139"/>
      <c r="I40" s="139"/>
      <c r="J40" s="139"/>
      <c r="K40" s="139"/>
      <c r="L40" s="139"/>
      <c r="M40" s="139"/>
      <c r="N40" s="139"/>
      <c r="O40" s="139"/>
      <c r="P40" s="139"/>
      <c r="Q40" s="139"/>
      <c r="R40" s="139"/>
      <c r="S40" s="139"/>
      <c r="T40" s="139"/>
      <c r="U40" s="139"/>
      <c r="V40" s="139"/>
      <c r="W40" s="139"/>
      <c r="X40" s="139"/>
    </row>
    <row r="41" spans="1:24" ht="13.5" thickBot="1">
      <c r="A41" s="133">
        <v>8694</v>
      </c>
      <c r="B41" s="133">
        <v>15249</v>
      </c>
      <c r="C41" s="139"/>
      <c r="D41" s="139"/>
      <c r="E41" s="139"/>
      <c r="F41" s="139"/>
      <c r="G41" s="139"/>
      <c r="H41" s="139"/>
      <c r="I41" s="139"/>
      <c r="J41" s="139"/>
      <c r="K41" s="139"/>
      <c r="L41" s="139"/>
      <c r="M41" s="139"/>
      <c r="N41" s="139"/>
      <c r="O41" s="139"/>
      <c r="P41" s="139"/>
      <c r="Q41" s="139"/>
      <c r="R41" s="139"/>
      <c r="S41" s="139"/>
      <c r="T41" s="139"/>
      <c r="U41" s="139"/>
      <c r="V41" s="139"/>
      <c r="W41" s="139"/>
      <c r="X41" s="139"/>
    </row>
    <row r="42" spans="1:24" ht="13.5" thickBot="1">
      <c r="A42" s="133">
        <v>8694</v>
      </c>
      <c r="B42" s="133">
        <v>15250</v>
      </c>
      <c r="C42" s="139"/>
      <c r="D42" s="139"/>
      <c r="E42" s="139"/>
      <c r="F42" s="139"/>
      <c r="G42" s="139"/>
      <c r="H42" s="139"/>
      <c r="I42" s="139"/>
      <c r="J42" s="139"/>
      <c r="K42" s="139"/>
      <c r="L42" s="139"/>
      <c r="M42" s="139"/>
      <c r="N42" s="139"/>
      <c r="O42" s="139"/>
      <c r="P42" s="139"/>
      <c r="Q42" s="139"/>
      <c r="R42" s="139"/>
      <c r="S42" s="139"/>
      <c r="T42" s="139"/>
      <c r="U42" s="139"/>
      <c r="V42" s="139"/>
      <c r="W42" s="139"/>
      <c r="X42" s="139"/>
    </row>
    <row r="43" spans="1:24" ht="13.5" thickBot="1">
      <c r="A43" s="133">
        <v>8861</v>
      </c>
      <c r="B43" s="133">
        <v>9113</v>
      </c>
      <c r="C43" s="139"/>
      <c r="D43" s="139"/>
      <c r="E43" s="139"/>
      <c r="F43" s="139"/>
      <c r="G43" s="139"/>
      <c r="H43" s="139"/>
      <c r="I43" s="139"/>
      <c r="J43" s="139"/>
      <c r="K43" s="139"/>
      <c r="L43" s="139"/>
      <c r="M43" s="139"/>
      <c r="N43" s="139"/>
      <c r="O43" s="139"/>
      <c r="P43" s="139"/>
      <c r="Q43" s="139"/>
      <c r="R43" s="139"/>
      <c r="S43" s="139"/>
      <c r="T43" s="139"/>
      <c r="U43" s="139"/>
      <c r="V43" s="139"/>
      <c r="W43" s="139"/>
      <c r="X43" s="139"/>
    </row>
    <row r="44" spans="1:24" ht="13.5" thickBot="1">
      <c r="A44" s="133">
        <v>8861</v>
      </c>
      <c r="B44" s="133">
        <v>9303</v>
      </c>
      <c r="C44" s="139"/>
      <c r="D44" s="139"/>
      <c r="E44" s="139"/>
      <c r="F44" s="139"/>
      <c r="G44" s="139"/>
      <c r="H44" s="139"/>
      <c r="I44" s="139"/>
      <c r="J44" s="139"/>
      <c r="K44" s="139"/>
      <c r="L44" s="139"/>
      <c r="M44" s="139"/>
      <c r="N44" s="139"/>
      <c r="O44" s="139"/>
      <c r="P44" s="139"/>
      <c r="Q44" s="139"/>
      <c r="R44" s="139"/>
      <c r="S44" s="139"/>
      <c r="T44" s="139"/>
      <c r="U44" s="139"/>
      <c r="V44" s="139"/>
      <c r="W44" s="139"/>
      <c r="X44" s="139"/>
    </row>
    <row r="45" spans="1:24" ht="13.5" thickBot="1">
      <c r="A45" s="133">
        <v>8861</v>
      </c>
      <c r="B45" s="133">
        <v>9414</v>
      </c>
      <c r="C45" s="139"/>
      <c r="D45" s="139"/>
      <c r="E45" s="139"/>
      <c r="F45" s="139"/>
      <c r="G45" s="139"/>
      <c r="H45" s="139"/>
      <c r="I45" s="139"/>
      <c r="J45" s="139"/>
      <c r="K45" s="139"/>
      <c r="L45" s="139"/>
      <c r="M45" s="139"/>
      <c r="N45" s="139"/>
      <c r="O45" s="139"/>
      <c r="P45" s="139"/>
      <c r="Q45" s="139"/>
      <c r="R45" s="139"/>
      <c r="S45" s="139"/>
      <c r="T45" s="139"/>
      <c r="U45" s="139"/>
      <c r="V45" s="139"/>
      <c r="W45" s="139"/>
      <c r="X45" s="139"/>
    </row>
    <row r="46" spans="1:24" ht="13.5" thickBot="1">
      <c r="A46" s="133">
        <v>8861</v>
      </c>
      <c r="B46" s="133">
        <v>9420</v>
      </c>
      <c r="C46" s="139"/>
      <c r="D46" s="139"/>
      <c r="E46" s="139"/>
      <c r="F46" s="139"/>
      <c r="G46" s="139"/>
      <c r="H46" s="139"/>
      <c r="I46" s="139"/>
      <c r="J46" s="139"/>
      <c r="K46" s="139"/>
      <c r="L46" s="139"/>
      <c r="M46" s="139"/>
      <c r="N46" s="139"/>
      <c r="O46" s="139"/>
      <c r="P46" s="139"/>
      <c r="Q46" s="139"/>
      <c r="R46" s="139"/>
      <c r="S46" s="139"/>
      <c r="T46" s="139"/>
      <c r="U46" s="139"/>
      <c r="V46" s="139"/>
      <c r="W46" s="139"/>
      <c r="X46" s="139"/>
    </row>
    <row r="47" spans="1:24" ht="13.5" thickBot="1">
      <c r="A47" s="133">
        <v>8861</v>
      </c>
      <c r="B47" s="133">
        <v>9421</v>
      </c>
      <c r="C47" s="139"/>
      <c r="D47" s="139"/>
      <c r="E47" s="139"/>
      <c r="F47" s="139"/>
      <c r="G47" s="139"/>
      <c r="H47" s="139"/>
      <c r="I47" s="139"/>
      <c r="J47" s="139"/>
      <c r="K47" s="139"/>
      <c r="L47" s="139"/>
      <c r="M47" s="139"/>
      <c r="N47" s="139"/>
      <c r="O47" s="139"/>
      <c r="P47" s="139"/>
      <c r="Q47" s="139"/>
      <c r="R47" s="139"/>
      <c r="S47" s="139"/>
      <c r="T47" s="139"/>
      <c r="U47" s="139"/>
      <c r="V47" s="139"/>
      <c r="W47" s="139"/>
      <c r="X47" s="139"/>
    </row>
  </sheetData>
  <sheetProtection formatColumns="0"/>
  <customSheetViews>
    <customSheetView guid="{AE318230-F718-49FC-82EB-7CAC3DCD05F1}" showGridLines="0" hiddenRows="1">
      <selection sqref="A1:B1"/>
      <pageMargins left="0.7" right="0.7" top="0.75" bottom="0.75" header="0.3" footer="0.3"/>
    </customSheetView>
  </customSheetViews>
  <dataValidations count="8">
    <dataValidation type="list" allowBlank="1" showInputMessage="1" showErrorMessage="1" sqref="J2:J20" xr:uid="{00000000-0002-0000-0A00-000000000000}">
      <formula1>israel_abroad</formula1>
    </dataValidation>
    <dataValidation type="list" allowBlank="1" showInputMessage="1" showErrorMessage="1" sqref="P2:P20" xr:uid="{00000000-0002-0000-0A00-000001000000}">
      <formula1>Holding_interest</formula1>
    </dataValidation>
    <dataValidation type="list" allowBlank="1" showInputMessage="1" showErrorMessage="1" sqref="N2:N19" xr:uid="{00000000-0002-0000-0A00-000002000000}">
      <formula1>Underlying_Asset</formula1>
    </dataValidation>
    <dataValidation type="list" allowBlank="1" showInputMessage="1" showErrorMessage="1" sqref="K2:K20" xr:uid="{00000000-0002-0000-0A00-000003000000}">
      <formula1>Country_list</formula1>
    </dataValidation>
    <dataValidation type="list" allowBlank="1" showInputMessage="1" showErrorMessage="1" sqref="E2:E20" xr:uid="{00000000-0002-0000-0A00-000004000000}">
      <formula1>Issuer_Type_TFunds</formula1>
    </dataValidation>
    <dataValidation type="list" allowBlank="1" showInputMessage="1" showErrorMessage="1" sqref="H2:H20" xr:uid="{00000000-0002-0000-0A00-000005000000}">
      <formula1>Security_ID_Number_Type</formula1>
    </dataValidation>
    <dataValidation type="list" allowBlank="1" showInputMessage="1" showErrorMessage="1" sqref="M2:M20" xr:uid="{00000000-0002-0000-0A00-000006000000}">
      <formula1>Industry_Sector</formula1>
    </dataValidation>
    <dataValidation type="list" allowBlank="1" showInputMessage="1" showErrorMessage="1" sqref="L2:L20" xr:uid="{00000000-0002-0000-0A00-000007000000}">
      <formula1>Stock_Exchange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8000000}">
          <x14:formula1>
            <xm:f>'אפשרויות בחירה'!$C$901:$C$905</xm:f>
          </x14:formula1>
          <xm:sqref>I2:I20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T192"/>
  <sheetViews>
    <sheetView rightToLeft="1" zoomScale="85" zoomScaleNormal="85" workbookViewId="0">
      <pane ySplit="1" topLeftCell="A2" activePane="bottomLeft" state="frozen"/>
      <selection pane="bottomLeft" activeCell="A3" sqref="A3"/>
    </sheetView>
  </sheetViews>
  <sheetFormatPr defaultColWidth="9" defaultRowHeight="12.75"/>
  <cols>
    <col min="1" max="1" width="15.25" style="132" bestFit="1" customWidth="1"/>
    <col min="2" max="2" width="13.25" style="132" bestFit="1" customWidth="1"/>
    <col min="3" max="3" width="23.25" style="132" bestFit="1" customWidth="1"/>
    <col min="4" max="4" width="13.375" style="132" bestFit="1" customWidth="1"/>
    <col min="5" max="5" width="11.125" style="132" bestFit="1" customWidth="1"/>
    <col min="6" max="6" width="27.625" style="132" customWidth="1"/>
    <col min="7" max="7" width="16.875" style="132" customWidth="1"/>
    <col min="8" max="8" width="17.375" style="140" customWidth="1"/>
    <col min="9" max="9" width="12.75" style="132" bestFit="1" customWidth="1"/>
    <col min="10" max="10" width="14.75" style="132" bestFit="1" customWidth="1"/>
    <col min="11" max="11" width="12.375" style="152" bestFit="1" customWidth="1"/>
    <col min="12" max="12" width="16.25" style="132" bestFit="1" customWidth="1"/>
    <col min="13" max="13" width="13.625" style="152" bestFit="1" customWidth="1"/>
    <col min="14" max="14" width="11.875" style="132" bestFit="1" customWidth="1"/>
    <col min="15" max="15" width="13.375" style="174" bestFit="1" customWidth="1"/>
    <col min="16" max="16" width="12.625" style="172" bestFit="1" customWidth="1"/>
    <col min="17" max="17" width="15" style="174" bestFit="1" customWidth="1"/>
    <col min="18" max="18" width="13.375" style="158" bestFit="1" customWidth="1"/>
    <col min="19" max="20" width="15" style="231" bestFit="1" customWidth="1"/>
    <col min="21" max="16384" width="9" style="132"/>
  </cols>
  <sheetData>
    <row r="1" spans="1:20" ht="66.75" customHeight="1">
      <c r="A1" s="14" t="s">
        <v>667</v>
      </c>
      <c r="B1" s="14" t="s">
        <v>0</v>
      </c>
      <c r="C1" s="14" t="s">
        <v>740</v>
      </c>
      <c r="D1" s="14" t="s">
        <v>2</v>
      </c>
      <c r="E1" s="169" t="s">
        <v>756</v>
      </c>
      <c r="F1" s="14" t="s">
        <v>1163</v>
      </c>
      <c r="G1" s="169" t="s">
        <v>29</v>
      </c>
      <c r="H1" s="131" t="s">
        <v>28</v>
      </c>
      <c r="I1" s="14" t="s">
        <v>620</v>
      </c>
      <c r="J1" s="14" t="s">
        <v>621</v>
      </c>
      <c r="K1" s="14" t="s">
        <v>5</v>
      </c>
      <c r="L1" s="14" t="s">
        <v>10</v>
      </c>
      <c r="M1" s="14" t="s">
        <v>622</v>
      </c>
      <c r="N1" s="169" t="s">
        <v>396</v>
      </c>
      <c r="O1" s="173" t="s">
        <v>789</v>
      </c>
      <c r="P1" s="171" t="s">
        <v>11</v>
      </c>
      <c r="Q1" s="173" t="s">
        <v>15</v>
      </c>
      <c r="R1" s="175" t="s">
        <v>1171</v>
      </c>
      <c r="S1" s="228" t="s">
        <v>19</v>
      </c>
      <c r="T1" s="228" t="s">
        <v>30</v>
      </c>
    </row>
    <row r="2" spans="1:20" ht="15" thickBot="1">
      <c r="A2" s="133">
        <v>7956</v>
      </c>
      <c r="B2" s="133">
        <v>7958</v>
      </c>
      <c r="C2" s="139" t="s">
        <v>4026</v>
      </c>
      <c r="D2" s="139">
        <v>7329331</v>
      </c>
      <c r="E2" s="139" t="s">
        <v>430</v>
      </c>
      <c r="F2" s="139" t="s">
        <v>4027</v>
      </c>
      <c r="G2" s="139" t="s">
        <v>4028</v>
      </c>
      <c r="H2" s="134" t="s">
        <v>76</v>
      </c>
      <c r="I2" s="134" t="s">
        <v>61</v>
      </c>
      <c r="J2" s="134" t="s">
        <v>314</v>
      </c>
      <c r="K2" s="170" t="s">
        <v>476</v>
      </c>
      <c r="L2" s="134" t="s">
        <v>97</v>
      </c>
      <c r="M2" s="141" t="s">
        <v>62</v>
      </c>
      <c r="N2" s="215" t="s">
        <v>1207</v>
      </c>
      <c r="O2" s="217">
        <v>399</v>
      </c>
      <c r="P2" s="216">
        <v>3.71</v>
      </c>
      <c r="Q2" s="217">
        <v>581425</v>
      </c>
      <c r="R2" s="137">
        <v>0</v>
      </c>
      <c r="S2" s="247">
        <v>0</v>
      </c>
      <c r="T2" s="247">
        <v>0</v>
      </c>
    </row>
    <row r="3" spans="1:20" ht="13.5" thickBot="1">
      <c r="A3" s="133">
        <v>7956</v>
      </c>
      <c r="B3" s="133">
        <v>12537</v>
      </c>
      <c r="C3" s="139" t="s">
        <v>4029</v>
      </c>
      <c r="D3" s="139">
        <v>10843767</v>
      </c>
      <c r="E3" s="139" t="s">
        <v>430</v>
      </c>
      <c r="F3" s="139" t="s">
        <v>4030</v>
      </c>
      <c r="G3" s="139" t="s">
        <v>4031</v>
      </c>
      <c r="H3" s="134" t="s">
        <v>76</v>
      </c>
      <c r="I3" s="134" t="s">
        <v>61</v>
      </c>
      <c r="J3" s="134" t="s">
        <v>166</v>
      </c>
      <c r="K3" s="151" t="s">
        <v>476</v>
      </c>
      <c r="L3" s="134" t="s">
        <v>97</v>
      </c>
      <c r="M3" s="141" t="s">
        <v>62</v>
      </c>
      <c r="N3" s="139" t="s">
        <v>1211</v>
      </c>
      <c r="O3" s="219">
        <v>342</v>
      </c>
      <c r="P3" s="218">
        <v>2.6029</v>
      </c>
      <c r="Q3" s="219">
        <v>3795000</v>
      </c>
      <c r="R3" s="220">
        <v>0</v>
      </c>
      <c r="S3" s="247">
        <v>0</v>
      </c>
      <c r="T3" s="247">
        <v>0</v>
      </c>
    </row>
    <row r="4" spans="1:20" ht="13.5" thickBot="1">
      <c r="A4" s="133">
        <v>7956</v>
      </c>
      <c r="B4" s="133">
        <v>12537</v>
      </c>
      <c r="C4" s="139" t="s">
        <v>4032</v>
      </c>
      <c r="D4" s="139">
        <v>7321694</v>
      </c>
      <c r="E4" s="139" t="s">
        <v>430</v>
      </c>
      <c r="F4" s="139" t="s">
        <v>4033</v>
      </c>
      <c r="G4" s="139" t="s">
        <v>4034</v>
      </c>
      <c r="H4" s="134" t="s">
        <v>76</v>
      </c>
      <c r="I4" s="134" t="s">
        <v>61</v>
      </c>
      <c r="J4" s="134" t="s">
        <v>166</v>
      </c>
      <c r="K4" s="151" t="s">
        <v>484</v>
      </c>
      <c r="L4" s="134" t="s">
        <v>97</v>
      </c>
      <c r="M4" s="141" t="s">
        <v>62</v>
      </c>
      <c r="N4" s="139" t="s">
        <v>1211</v>
      </c>
      <c r="O4" s="219">
        <v>23</v>
      </c>
      <c r="P4" s="218">
        <v>2.6029</v>
      </c>
      <c r="Q4" s="219">
        <v>264750</v>
      </c>
      <c r="R4" s="220">
        <v>0</v>
      </c>
      <c r="S4" s="247">
        <v>0</v>
      </c>
      <c r="T4" s="247">
        <v>0</v>
      </c>
    </row>
    <row r="5" spans="1:20" ht="13.5" thickBot="1">
      <c r="A5" s="133">
        <v>7956</v>
      </c>
      <c r="B5" s="133">
        <v>12537</v>
      </c>
      <c r="C5" s="139" t="s">
        <v>4035</v>
      </c>
      <c r="D5" s="139">
        <v>20255521</v>
      </c>
      <c r="E5" s="139" t="s">
        <v>430</v>
      </c>
      <c r="F5" s="139" t="s">
        <v>4036</v>
      </c>
      <c r="G5" s="139" t="s">
        <v>4037</v>
      </c>
      <c r="H5" s="134" t="s">
        <v>76</v>
      </c>
      <c r="I5" s="134" t="s">
        <v>61</v>
      </c>
      <c r="J5" s="134" t="s">
        <v>313</v>
      </c>
      <c r="K5" s="151" t="s">
        <v>487</v>
      </c>
      <c r="L5" s="134" t="s">
        <v>97</v>
      </c>
      <c r="M5" s="141" t="s">
        <v>62</v>
      </c>
      <c r="N5" s="139" t="s">
        <v>1213</v>
      </c>
      <c r="O5" s="219">
        <v>1544</v>
      </c>
      <c r="P5" s="218">
        <v>4.1524000000000001</v>
      </c>
      <c r="Q5" s="219">
        <v>52590</v>
      </c>
      <c r="R5" s="220">
        <v>0</v>
      </c>
      <c r="S5" s="247">
        <v>0</v>
      </c>
      <c r="T5" s="247">
        <v>0</v>
      </c>
    </row>
    <row r="6" spans="1:20" ht="15" thickBot="1">
      <c r="A6" s="133">
        <v>7956</v>
      </c>
      <c r="B6" s="133">
        <v>12537</v>
      </c>
      <c r="C6" s="139" t="s">
        <v>4026</v>
      </c>
      <c r="D6" s="139">
        <v>7329331</v>
      </c>
      <c r="E6" s="139" t="s">
        <v>430</v>
      </c>
      <c r="F6" s="139" t="s">
        <v>4027</v>
      </c>
      <c r="G6" s="139" t="s">
        <v>4028</v>
      </c>
      <c r="H6" s="134" t="s">
        <v>76</v>
      </c>
      <c r="I6" s="134" t="s">
        <v>61</v>
      </c>
      <c r="J6" s="134" t="s">
        <v>314</v>
      </c>
      <c r="K6" s="170" t="s">
        <v>476</v>
      </c>
      <c r="L6" s="134" t="s">
        <v>97</v>
      </c>
      <c r="M6" s="141" t="s">
        <v>62</v>
      </c>
      <c r="N6" s="139" t="s">
        <v>1207</v>
      </c>
      <c r="O6" s="219">
        <v>905</v>
      </c>
      <c r="P6" s="216">
        <v>3.71</v>
      </c>
      <c r="Q6" s="219">
        <v>581425</v>
      </c>
      <c r="R6" s="220">
        <v>0</v>
      </c>
      <c r="S6" s="247">
        <v>0</v>
      </c>
      <c r="T6" s="247">
        <v>0</v>
      </c>
    </row>
    <row r="7" spans="1:20" ht="13.5" thickBot="1">
      <c r="A7" s="133">
        <v>7956</v>
      </c>
      <c r="B7" s="133">
        <v>12537</v>
      </c>
      <c r="C7" s="139" t="s">
        <v>4038</v>
      </c>
      <c r="D7" s="139">
        <v>54272022</v>
      </c>
      <c r="E7" s="139" t="s">
        <v>430</v>
      </c>
      <c r="F7" s="139" t="s">
        <v>4039</v>
      </c>
      <c r="G7" s="139" t="s">
        <v>4040</v>
      </c>
      <c r="H7" s="134" t="s">
        <v>76</v>
      </c>
      <c r="I7" s="134" t="s">
        <v>61</v>
      </c>
      <c r="J7" s="139" t="s">
        <v>314</v>
      </c>
      <c r="K7" s="141" t="s">
        <v>484</v>
      </c>
      <c r="L7" s="134" t="s">
        <v>97</v>
      </c>
      <c r="M7" s="141" t="s">
        <v>62</v>
      </c>
      <c r="N7" s="139" t="s">
        <v>1207</v>
      </c>
      <c r="O7" s="219">
        <v>85</v>
      </c>
      <c r="P7" s="216">
        <v>3.71</v>
      </c>
      <c r="Q7" s="219">
        <v>224920</v>
      </c>
      <c r="R7" s="220">
        <v>0</v>
      </c>
      <c r="S7" s="247">
        <v>0</v>
      </c>
      <c r="T7" s="247">
        <v>0</v>
      </c>
    </row>
    <row r="8" spans="1:20" ht="13.5" thickBot="1">
      <c r="A8" s="133">
        <v>7956</v>
      </c>
      <c r="B8" s="133">
        <v>12537</v>
      </c>
      <c r="C8" s="139" t="s">
        <v>4041</v>
      </c>
      <c r="D8" s="139">
        <v>7708905</v>
      </c>
      <c r="E8" s="139" t="s">
        <v>430</v>
      </c>
      <c r="F8" s="139" t="s">
        <v>4042</v>
      </c>
      <c r="G8" s="139" t="s">
        <v>4043</v>
      </c>
      <c r="H8" s="134" t="s">
        <v>76</v>
      </c>
      <c r="I8" s="134" t="s">
        <v>61</v>
      </c>
      <c r="J8" s="139" t="s">
        <v>314</v>
      </c>
      <c r="K8" s="141" t="s">
        <v>484</v>
      </c>
      <c r="L8" s="134" t="s">
        <v>97</v>
      </c>
      <c r="M8" s="141" t="s">
        <v>62</v>
      </c>
      <c r="N8" s="139" t="s">
        <v>1207</v>
      </c>
      <c r="O8" s="219">
        <v>79</v>
      </c>
      <c r="P8" s="216">
        <v>3.71</v>
      </c>
      <c r="Q8" s="219">
        <v>4264300</v>
      </c>
      <c r="R8" s="220">
        <v>0</v>
      </c>
      <c r="S8" s="247">
        <v>0</v>
      </c>
      <c r="T8" s="247">
        <v>0</v>
      </c>
    </row>
    <row r="9" spans="1:20" ht="13.5" thickBot="1">
      <c r="A9" s="133">
        <v>7956</v>
      </c>
      <c r="B9" s="133">
        <v>12537</v>
      </c>
      <c r="C9" s="139" t="s">
        <v>4044</v>
      </c>
      <c r="D9" s="139">
        <v>7329534</v>
      </c>
      <c r="E9" s="139" t="s">
        <v>430</v>
      </c>
      <c r="F9" s="139" t="s">
        <v>4045</v>
      </c>
      <c r="G9" s="139" t="s">
        <v>4046</v>
      </c>
      <c r="H9" s="134" t="s">
        <v>76</v>
      </c>
      <c r="I9" s="134" t="s">
        <v>61</v>
      </c>
      <c r="J9" s="134" t="s">
        <v>314</v>
      </c>
      <c r="K9" s="151" t="s">
        <v>476</v>
      </c>
      <c r="L9" s="134" t="s">
        <v>97</v>
      </c>
      <c r="M9" s="141" t="s">
        <v>62</v>
      </c>
      <c r="N9" s="139" t="s">
        <v>1207</v>
      </c>
      <c r="O9" s="219">
        <v>84</v>
      </c>
      <c r="P9" s="216">
        <v>3.71</v>
      </c>
      <c r="Q9" s="219">
        <v>2026125</v>
      </c>
      <c r="R9" s="220">
        <v>0</v>
      </c>
      <c r="S9" s="247">
        <v>0</v>
      </c>
      <c r="T9" s="247">
        <v>0</v>
      </c>
    </row>
    <row r="10" spans="1:20" ht="13.5" thickBot="1">
      <c r="A10" s="133">
        <v>7956</v>
      </c>
      <c r="B10" s="133">
        <v>12537</v>
      </c>
      <c r="C10" s="139" t="s">
        <v>4047</v>
      </c>
      <c r="D10" s="139">
        <v>16844212</v>
      </c>
      <c r="E10" s="139" t="s">
        <v>430</v>
      </c>
      <c r="F10" s="139" t="s">
        <v>4048</v>
      </c>
      <c r="G10" s="139" t="s">
        <v>4049</v>
      </c>
      <c r="H10" s="134" t="s">
        <v>76</v>
      </c>
      <c r="I10" s="134" t="s">
        <v>61</v>
      </c>
      <c r="J10" s="134" t="s">
        <v>314</v>
      </c>
      <c r="K10" s="151" t="s">
        <v>484</v>
      </c>
      <c r="L10" s="134" t="s">
        <v>97</v>
      </c>
      <c r="M10" s="141" t="s">
        <v>62</v>
      </c>
      <c r="N10" s="139" t="s">
        <v>1207</v>
      </c>
      <c r="O10" s="219">
        <v>869</v>
      </c>
      <c r="P10" s="216">
        <v>3.71</v>
      </c>
      <c r="Q10" s="219">
        <v>117270</v>
      </c>
      <c r="R10" s="220">
        <v>0</v>
      </c>
      <c r="S10" s="247">
        <v>0</v>
      </c>
      <c r="T10" s="247">
        <v>0</v>
      </c>
    </row>
    <row r="11" spans="1:20" ht="13.5" thickBot="1">
      <c r="A11" s="133">
        <v>7956</v>
      </c>
      <c r="B11" s="133">
        <v>12538</v>
      </c>
      <c r="C11" s="139" t="s">
        <v>4029</v>
      </c>
      <c r="D11" s="139">
        <v>10843767</v>
      </c>
      <c r="E11" s="139" t="s">
        <v>430</v>
      </c>
      <c r="F11" s="139" t="s">
        <v>4030</v>
      </c>
      <c r="G11" s="139" t="s">
        <v>4031</v>
      </c>
      <c r="H11" s="134" t="s">
        <v>76</v>
      </c>
      <c r="I11" s="134" t="s">
        <v>61</v>
      </c>
      <c r="J11" s="134" t="s">
        <v>166</v>
      </c>
      <c r="K11" s="141" t="s">
        <v>476</v>
      </c>
      <c r="L11" s="134" t="s">
        <v>97</v>
      </c>
      <c r="M11" s="141" t="s">
        <v>62</v>
      </c>
      <c r="N11" s="139" t="s">
        <v>1211</v>
      </c>
      <c r="O11" s="219">
        <v>246</v>
      </c>
      <c r="P11" s="218">
        <v>2.6029</v>
      </c>
      <c r="Q11" s="219">
        <v>3795000</v>
      </c>
      <c r="R11" s="220">
        <v>0</v>
      </c>
      <c r="S11" s="247">
        <v>0</v>
      </c>
      <c r="T11" s="247">
        <v>0</v>
      </c>
    </row>
    <row r="12" spans="1:20" ht="13.5" thickBot="1">
      <c r="A12" s="133">
        <v>7956</v>
      </c>
      <c r="B12" s="133">
        <v>12538</v>
      </c>
      <c r="C12" s="139" t="s">
        <v>4050</v>
      </c>
      <c r="D12" s="139">
        <v>48546917</v>
      </c>
      <c r="E12" s="139" t="s">
        <v>430</v>
      </c>
      <c r="F12" s="139" t="s">
        <v>4051</v>
      </c>
      <c r="G12" s="139" t="s">
        <v>4052</v>
      </c>
      <c r="H12" s="134" t="s">
        <v>76</v>
      </c>
      <c r="I12" s="134" t="s">
        <v>61</v>
      </c>
      <c r="J12" s="134" t="s">
        <v>314</v>
      </c>
      <c r="K12" s="151" t="s">
        <v>485</v>
      </c>
      <c r="L12" s="134" t="s">
        <v>97</v>
      </c>
      <c r="M12" s="141" t="s">
        <v>62</v>
      </c>
      <c r="N12" s="139" t="s">
        <v>1207</v>
      </c>
      <c r="O12" s="219">
        <v>95</v>
      </c>
      <c r="P12" s="216">
        <v>3.71</v>
      </c>
      <c r="Q12" s="219">
        <v>11829.69</v>
      </c>
      <c r="R12" s="220">
        <v>7.0400000000000003E-3</v>
      </c>
      <c r="S12" s="247">
        <v>0.99858156028368805</v>
      </c>
      <c r="T12" s="247">
        <v>1.7628996290110437E-9</v>
      </c>
    </row>
    <row r="13" spans="1:20" ht="13.5" thickBot="1">
      <c r="A13" s="133">
        <v>7956</v>
      </c>
      <c r="B13" s="133">
        <v>12538</v>
      </c>
      <c r="C13" s="139" t="s">
        <v>4032</v>
      </c>
      <c r="D13" s="139">
        <v>7321694</v>
      </c>
      <c r="E13" s="139" t="s">
        <v>430</v>
      </c>
      <c r="F13" s="215" t="s">
        <v>4033</v>
      </c>
      <c r="G13" s="215" t="s">
        <v>4034</v>
      </c>
      <c r="H13" s="134" t="s">
        <v>76</v>
      </c>
      <c r="I13" s="134" t="s">
        <v>61</v>
      </c>
      <c r="J13" s="134" t="s">
        <v>166</v>
      </c>
      <c r="K13" s="141" t="s">
        <v>484</v>
      </c>
      <c r="L13" s="134" t="s">
        <v>97</v>
      </c>
      <c r="M13" s="141" t="s">
        <v>62</v>
      </c>
      <c r="N13" s="215" t="s">
        <v>1211</v>
      </c>
      <c r="O13" s="217">
        <v>19</v>
      </c>
      <c r="P13" s="216">
        <v>2.6029</v>
      </c>
      <c r="Q13" s="217">
        <v>264750</v>
      </c>
      <c r="R13" s="137">
        <v>0</v>
      </c>
      <c r="S13" s="247">
        <v>0</v>
      </c>
      <c r="T13" s="247">
        <v>0</v>
      </c>
    </row>
    <row r="14" spans="1:20" ht="13.5" thickBot="1">
      <c r="A14" s="133">
        <v>7956</v>
      </c>
      <c r="B14" s="133">
        <v>12538</v>
      </c>
      <c r="C14" s="139" t="s">
        <v>4035</v>
      </c>
      <c r="D14" s="139">
        <v>20255521</v>
      </c>
      <c r="E14" s="139" t="s">
        <v>430</v>
      </c>
      <c r="F14" s="139" t="s">
        <v>4036</v>
      </c>
      <c r="G14" s="215" t="s">
        <v>4037</v>
      </c>
      <c r="H14" s="134" t="s">
        <v>76</v>
      </c>
      <c r="I14" s="134" t="s">
        <v>61</v>
      </c>
      <c r="J14" s="134" t="s">
        <v>313</v>
      </c>
      <c r="K14" s="151" t="s">
        <v>487</v>
      </c>
      <c r="L14" s="134" t="s">
        <v>97</v>
      </c>
      <c r="M14" s="141" t="s">
        <v>62</v>
      </c>
      <c r="N14" s="215" t="s">
        <v>1213</v>
      </c>
      <c r="O14" s="219">
        <v>1263</v>
      </c>
      <c r="P14" s="216">
        <v>4.1524000000000001</v>
      </c>
      <c r="Q14" s="217">
        <v>52590</v>
      </c>
      <c r="R14" s="220">
        <v>1.0000000000000001E-5</v>
      </c>
      <c r="S14" s="247">
        <v>1.4184397163120568E-3</v>
      </c>
      <c r="T14" s="247">
        <v>2.5041187912088692E-12</v>
      </c>
    </row>
    <row r="15" spans="1:20" ht="15" thickBot="1">
      <c r="A15" s="133">
        <v>7956</v>
      </c>
      <c r="B15" s="133">
        <v>12538</v>
      </c>
      <c r="C15" s="139" t="s">
        <v>4026</v>
      </c>
      <c r="D15" s="139">
        <v>7329331</v>
      </c>
      <c r="E15" s="139" t="s">
        <v>430</v>
      </c>
      <c r="F15" s="215" t="s">
        <v>4027</v>
      </c>
      <c r="G15" s="215" t="s">
        <v>4028</v>
      </c>
      <c r="H15" s="134" t="s">
        <v>76</v>
      </c>
      <c r="I15" s="134" t="s">
        <v>61</v>
      </c>
      <c r="J15" s="134" t="s">
        <v>314</v>
      </c>
      <c r="K15" s="170" t="s">
        <v>476</v>
      </c>
      <c r="L15" s="134" t="s">
        <v>97</v>
      </c>
      <c r="M15" s="141" t="s">
        <v>62</v>
      </c>
      <c r="N15" s="215" t="s">
        <v>1207</v>
      </c>
      <c r="O15" s="219">
        <v>697</v>
      </c>
      <c r="P15" s="216">
        <v>3.71</v>
      </c>
      <c r="Q15" s="217">
        <v>581425</v>
      </c>
      <c r="R15" s="220">
        <v>0</v>
      </c>
      <c r="S15" s="247">
        <v>0</v>
      </c>
      <c r="T15" s="247">
        <v>0</v>
      </c>
    </row>
    <row r="16" spans="1:20" ht="13.5" thickBot="1">
      <c r="A16" s="133">
        <v>7956</v>
      </c>
      <c r="B16" s="133">
        <v>12538</v>
      </c>
      <c r="C16" s="139" t="s">
        <v>4038</v>
      </c>
      <c r="D16" s="139">
        <v>54272022</v>
      </c>
      <c r="E16" s="139" t="s">
        <v>430</v>
      </c>
      <c r="F16" s="215" t="s">
        <v>4039</v>
      </c>
      <c r="G16" s="215" t="s">
        <v>4040</v>
      </c>
      <c r="H16" s="134" t="s">
        <v>76</v>
      </c>
      <c r="I16" s="134" t="s">
        <v>61</v>
      </c>
      <c r="J16" s="139" t="s">
        <v>314</v>
      </c>
      <c r="K16" s="151" t="s">
        <v>484</v>
      </c>
      <c r="L16" s="134" t="s">
        <v>97</v>
      </c>
      <c r="M16" s="141" t="s">
        <v>62</v>
      </c>
      <c r="N16" s="215" t="s">
        <v>1207</v>
      </c>
      <c r="O16" s="219">
        <v>79</v>
      </c>
      <c r="P16" s="216">
        <v>3.71</v>
      </c>
      <c r="Q16" s="217">
        <v>224920</v>
      </c>
      <c r="R16" s="220">
        <v>0</v>
      </c>
      <c r="S16" s="247">
        <v>0</v>
      </c>
      <c r="T16" s="247">
        <v>0</v>
      </c>
    </row>
    <row r="17" spans="1:20" ht="13.5" thickBot="1">
      <c r="A17" s="133">
        <v>7956</v>
      </c>
      <c r="B17" s="133">
        <v>12538</v>
      </c>
      <c r="C17" s="139" t="s">
        <v>4041</v>
      </c>
      <c r="D17" s="139">
        <v>7708905</v>
      </c>
      <c r="E17" s="139" t="s">
        <v>430</v>
      </c>
      <c r="F17" s="215" t="s">
        <v>4042</v>
      </c>
      <c r="G17" s="215" t="s">
        <v>4043</v>
      </c>
      <c r="H17" s="134" t="s">
        <v>76</v>
      </c>
      <c r="I17" s="134" t="s">
        <v>61</v>
      </c>
      <c r="J17" s="139" t="s">
        <v>314</v>
      </c>
      <c r="K17" s="151" t="s">
        <v>484</v>
      </c>
      <c r="L17" s="134" t="s">
        <v>97</v>
      </c>
      <c r="M17" s="141" t="s">
        <v>62</v>
      </c>
      <c r="N17" s="215" t="s">
        <v>1207</v>
      </c>
      <c r="O17" s="219">
        <v>12</v>
      </c>
      <c r="P17" s="216">
        <v>3.71</v>
      </c>
      <c r="Q17" s="217">
        <v>4264300</v>
      </c>
      <c r="R17" s="220">
        <v>0</v>
      </c>
      <c r="S17" s="247">
        <v>0</v>
      </c>
      <c r="T17" s="247">
        <v>0</v>
      </c>
    </row>
    <row r="18" spans="1:20" ht="13.5" thickBot="1">
      <c r="A18" s="133">
        <v>7956</v>
      </c>
      <c r="B18" s="133">
        <v>12538</v>
      </c>
      <c r="C18" s="139" t="s">
        <v>4044</v>
      </c>
      <c r="D18" s="139">
        <v>7329534</v>
      </c>
      <c r="E18" s="139" t="s">
        <v>430</v>
      </c>
      <c r="F18" s="215" t="s">
        <v>4045</v>
      </c>
      <c r="G18" s="215" t="s">
        <v>4046</v>
      </c>
      <c r="H18" s="134" t="s">
        <v>76</v>
      </c>
      <c r="I18" s="134" t="s">
        <v>61</v>
      </c>
      <c r="J18" s="134" t="s">
        <v>314</v>
      </c>
      <c r="K18" s="151" t="s">
        <v>476</v>
      </c>
      <c r="L18" s="134" t="s">
        <v>97</v>
      </c>
      <c r="M18" s="141" t="s">
        <v>62</v>
      </c>
      <c r="N18" s="215" t="s">
        <v>1207</v>
      </c>
      <c r="O18" s="219">
        <v>56</v>
      </c>
      <c r="P18" s="216">
        <v>3.71</v>
      </c>
      <c r="Q18" s="217">
        <v>2026125</v>
      </c>
      <c r="R18" s="220">
        <v>0</v>
      </c>
      <c r="S18" s="247">
        <v>0</v>
      </c>
      <c r="T18" s="247">
        <v>0</v>
      </c>
    </row>
    <row r="19" spans="1:20" ht="13.5" thickBot="1">
      <c r="A19" s="133">
        <v>7956</v>
      </c>
      <c r="B19" s="133">
        <v>12538</v>
      </c>
      <c r="C19" s="139" t="s">
        <v>4047</v>
      </c>
      <c r="D19" s="139">
        <v>16844212</v>
      </c>
      <c r="E19" s="139" t="s">
        <v>430</v>
      </c>
      <c r="F19" s="215" t="s">
        <v>4048</v>
      </c>
      <c r="G19" s="215" t="s">
        <v>4049</v>
      </c>
      <c r="H19" s="134" t="s">
        <v>76</v>
      </c>
      <c r="I19" s="134" t="s">
        <v>61</v>
      </c>
      <c r="J19" s="134" t="s">
        <v>314</v>
      </c>
      <c r="K19" s="151" t="s">
        <v>484</v>
      </c>
      <c r="L19" s="134" t="s">
        <v>97</v>
      </c>
      <c r="M19" s="141" t="s">
        <v>62</v>
      </c>
      <c r="N19" s="215" t="s">
        <v>1207</v>
      </c>
      <c r="O19" s="219">
        <v>658</v>
      </c>
      <c r="P19" s="216">
        <v>3.71</v>
      </c>
      <c r="Q19" s="217">
        <v>117270</v>
      </c>
      <c r="R19" s="220">
        <v>0</v>
      </c>
      <c r="S19" s="247">
        <v>0</v>
      </c>
      <c r="T19" s="247">
        <v>0</v>
      </c>
    </row>
    <row r="20" spans="1:20" ht="13.5" thickBot="1">
      <c r="A20" s="133">
        <v>7956</v>
      </c>
      <c r="B20" s="133">
        <v>12955</v>
      </c>
      <c r="C20" s="139" t="s">
        <v>4029</v>
      </c>
      <c r="D20" s="139">
        <v>10843767</v>
      </c>
      <c r="E20" s="139" t="s">
        <v>430</v>
      </c>
      <c r="F20" s="215" t="s">
        <v>4030</v>
      </c>
      <c r="G20" s="215" t="s">
        <v>4031</v>
      </c>
      <c r="H20" s="134" t="s">
        <v>76</v>
      </c>
      <c r="I20" s="134" t="s">
        <v>61</v>
      </c>
      <c r="J20" s="134" t="s">
        <v>166</v>
      </c>
      <c r="K20" s="151" t="s">
        <v>476</v>
      </c>
      <c r="L20" s="134" t="s">
        <v>97</v>
      </c>
      <c r="M20" s="141" t="s">
        <v>62</v>
      </c>
      <c r="N20" s="215" t="s">
        <v>1211</v>
      </c>
      <c r="O20" s="219">
        <v>18</v>
      </c>
      <c r="P20" s="218">
        <v>2.6029</v>
      </c>
      <c r="Q20" s="217">
        <v>3795000</v>
      </c>
      <c r="R20" s="220">
        <v>0</v>
      </c>
      <c r="S20" s="247">
        <v>0</v>
      </c>
      <c r="T20" s="247">
        <v>0</v>
      </c>
    </row>
    <row r="21" spans="1:20" ht="13.5" thickBot="1">
      <c r="A21" s="133">
        <v>7956</v>
      </c>
      <c r="B21" s="133">
        <v>12955</v>
      </c>
      <c r="C21" s="139" t="s">
        <v>4050</v>
      </c>
      <c r="D21" s="139">
        <v>48546917</v>
      </c>
      <c r="E21" s="139" t="s">
        <v>430</v>
      </c>
      <c r="F21" s="215" t="s">
        <v>4051</v>
      </c>
      <c r="G21" s="215" t="s">
        <v>4052</v>
      </c>
      <c r="H21" s="134" t="s">
        <v>76</v>
      </c>
      <c r="I21" s="134" t="s">
        <v>61</v>
      </c>
      <c r="J21" s="134" t="s">
        <v>314</v>
      </c>
      <c r="K21" s="141" t="s">
        <v>485</v>
      </c>
      <c r="L21" s="134" t="s">
        <v>97</v>
      </c>
      <c r="M21" s="141" t="s">
        <v>62</v>
      </c>
      <c r="N21" s="215" t="s">
        <v>1207</v>
      </c>
      <c r="O21" s="217">
        <v>20</v>
      </c>
      <c r="P21" s="216">
        <v>3.71</v>
      </c>
      <c r="Q21" s="217">
        <v>11829.69</v>
      </c>
      <c r="R21" s="137">
        <v>1.48E-3</v>
      </c>
      <c r="S21" s="247">
        <v>1.0068027210884354</v>
      </c>
      <c r="T21" s="247">
        <v>3.8413375328320562E-9</v>
      </c>
    </row>
    <row r="22" spans="1:20" ht="13.5" thickBot="1">
      <c r="A22" s="133">
        <v>7956</v>
      </c>
      <c r="B22" s="133">
        <v>12955</v>
      </c>
      <c r="C22" s="139" t="s">
        <v>4035</v>
      </c>
      <c r="D22" s="139">
        <v>20255521</v>
      </c>
      <c r="E22" s="139" t="s">
        <v>430</v>
      </c>
      <c r="F22" s="139" t="s">
        <v>4036</v>
      </c>
      <c r="G22" s="215" t="s">
        <v>4037</v>
      </c>
      <c r="H22" s="134" t="s">
        <v>76</v>
      </c>
      <c r="I22" s="134" t="s">
        <v>61</v>
      </c>
      <c r="J22" s="134" t="s">
        <v>313</v>
      </c>
      <c r="K22" s="151" t="s">
        <v>487</v>
      </c>
      <c r="L22" s="134" t="s">
        <v>97</v>
      </c>
      <c r="M22" s="141" t="s">
        <v>62</v>
      </c>
      <c r="N22" s="215" t="s">
        <v>1213</v>
      </c>
      <c r="O22" s="219">
        <v>61</v>
      </c>
      <c r="P22" s="216">
        <v>4.1524000000000001</v>
      </c>
      <c r="Q22" s="217">
        <v>52590</v>
      </c>
      <c r="R22" s="220">
        <v>-1.0000000000000001E-5</v>
      </c>
      <c r="S22" s="247">
        <v>-6.8027210884353748E-3</v>
      </c>
      <c r="T22" s="247">
        <v>-2.5954983329946328E-11</v>
      </c>
    </row>
    <row r="23" spans="1:20" ht="15" thickBot="1">
      <c r="A23" s="133">
        <v>7956</v>
      </c>
      <c r="B23" s="133">
        <v>12955</v>
      </c>
      <c r="C23" s="139" t="s">
        <v>4026</v>
      </c>
      <c r="D23" s="139">
        <v>7329331</v>
      </c>
      <c r="E23" s="139" t="s">
        <v>430</v>
      </c>
      <c r="F23" s="215" t="s">
        <v>4027</v>
      </c>
      <c r="G23" s="215" t="s">
        <v>4028</v>
      </c>
      <c r="H23" s="134" t="s">
        <v>76</v>
      </c>
      <c r="I23" s="134" t="s">
        <v>61</v>
      </c>
      <c r="J23" s="134" t="s">
        <v>314</v>
      </c>
      <c r="K23" s="170" t="s">
        <v>476</v>
      </c>
      <c r="L23" s="134" t="s">
        <v>97</v>
      </c>
      <c r="M23" s="141" t="s">
        <v>62</v>
      </c>
      <c r="N23" s="215" t="s">
        <v>1207</v>
      </c>
      <c r="O23" s="219">
        <v>34</v>
      </c>
      <c r="P23" s="216">
        <v>3.71</v>
      </c>
      <c r="Q23" s="217">
        <v>581425</v>
      </c>
      <c r="R23" s="220">
        <v>0</v>
      </c>
      <c r="S23" s="247">
        <v>0</v>
      </c>
      <c r="T23" s="247">
        <v>0</v>
      </c>
    </row>
    <row r="24" spans="1:20" ht="13.5" thickBot="1">
      <c r="A24" s="133">
        <v>7956</v>
      </c>
      <c r="B24" s="133">
        <v>12955</v>
      </c>
      <c r="C24" s="139" t="s">
        <v>4038</v>
      </c>
      <c r="D24" s="139">
        <v>54272022</v>
      </c>
      <c r="E24" s="139" t="s">
        <v>430</v>
      </c>
      <c r="F24" s="215" t="s">
        <v>4039</v>
      </c>
      <c r="G24" s="215" t="s">
        <v>4040</v>
      </c>
      <c r="H24" s="134" t="s">
        <v>76</v>
      </c>
      <c r="I24" s="134" t="s">
        <v>61</v>
      </c>
      <c r="J24" s="139" t="s">
        <v>314</v>
      </c>
      <c r="K24" s="151" t="s">
        <v>484</v>
      </c>
      <c r="L24" s="134" t="s">
        <v>97</v>
      </c>
      <c r="M24" s="141" t="s">
        <v>62</v>
      </c>
      <c r="N24" s="215" t="s">
        <v>1207</v>
      </c>
      <c r="O24" s="219">
        <v>2</v>
      </c>
      <c r="P24" s="216">
        <v>3.71</v>
      </c>
      <c r="Q24" s="217">
        <v>224920</v>
      </c>
      <c r="R24" s="220">
        <v>0</v>
      </c>
      <c r="S24" s="247">
        <v>0</v>
      </c>
      <c r="T24" s="247">
        <v>0</v>
      </c>
    </row>
    <row r="25" spans="1:20" ht="13.5" thickBot="1">
      <c r="A25" s="133">
        <v>7956</v>
      </c>
      <c r="B25" s="133">
        <v>12955</v>
      </c>
      <c r="C25" s="139" t="s">
        <v>4041</v>
      </c>
      <c r="D25" s="139">
        <v>7708905</v>
      </c>
      <c r="E25" s="139" t="s">
        <v>430</v>
      </c>
      <c r="F25" s="215" t="s">
        <v>4042</v>
      </c>
      <c r="G25" s="215" t="s">
        <v>4043</v>
      </c>
      <c r="H25" s="134" t="s">
        <v>76</v>
      </c>
      <c r="I25" s="134" t="s">
        <v>61</v>
      </c>
      <c r="J25" s="139" t="s">
        <v>314</v>
      </c>
      <c r="K25" s="151" t="s">
        <v>484</v>
      </c>
      <c r="L25" s="134" t="s">
        <v>97</v>
      </c>
      <c r="M25" s="141" t="s">
        <v>62</v>
      </c>
      <c r="N25" s="215" t="s">
        <v>1207</v>
      </c>
      <c r="O25" s="219">
        <v>1</v>
      </c>
      <c r="P25" s="216">
        <v>3.71</v>
      </c>
      <c r="Q25" s="217">
        <v>4264300</v>
      </c>
      <c r="R25" s="220">
        <v>0</v>
      </c>
      <c r="S25" s="247">
        <v>0</v>
      </c>
      <c r="T25" s="247">
        <v>0</v>
      </c>
    </row>
    <row r="26" spans="1:20" ht="13.5" thickBot="1">
      <c r="A26" s="133">
        <v>7956</v>
      </c>
      <c r="B26" s="133">
        <v>12955</v>
      </c>
      <c r="C26" s="139" t="s">
        <v>4044</v>
      </c>
      <c r="D26" s="139">
        <v>7329534</v>
      </c>
      <c r="E26" s="139" t="s">
        <v>430</v>
      </c>
      <c r="F26" s="215" t="s">
        <v>4045</v>
      </c>
      <c r="G26" s="215" t="s">
        <v>4046</v>
      </c>
      <c r="H26" s="134" t="s">
        <v>76</v>
      </c>
      <c r="I26" s="134" t="s">
        <v>61</v>
      </c>
      <c r="J26" s="134" t="s">
        <v>314</v>
      </c>
      <c r="K26" s="151" t="s">
        <v>476</v>
      </c>
      <c r="L26" s="134" t="s">
        <v>97</v>
      </c>
      <c r="M26" s="141" t="s">
        <v>62</v>
      </c>
      <c r="N26" s="215" t="s">
        <v>1207</v>
      </c>
      <c r="O26" s="219">
        <v>3</v>
      </c>
      <c r="P26" s="216">
        <v>3.71</v>
      </c>
      <c r="Q26" s="217">
        <v>2026125</v>
      </c>
      <c r="R26" s="220">
        <v>0</v>
      </c>
      <c r="S26" s="247">
        <v>0</v>
      </c>
      <c r="T26" s="247">
        <v>0</v>
      </c>
    </row>
    <row r="27" spans="1:20" ht="13.5" thickBot="1">
      <c r="A27" s="133">
        <v>7956</v>
      </c>
      <c r="B27" s="133">
        <v>12955</v>
      </c>
      <c r="C27" s="139" t="s">
        <v>4047</v>
      </c>
      <c r="D27" s="139">
        <v>16844212</v>
      </c>
      <c r="E27" s="139" t="s">
        <v>430</v>
      </c>
      <c r="F27" s="215" t="s">
        <v>4048</v>
      </c>
      <c r="G27" s="215" t="s">
        <v>4049</v>
      </c>
      <c r="H27" s="134" t="s">
        <v>76</v>
      </c>
      <c r="I27" s="134" t="s">
        <v>61</v>
      </c>
      <c r="J27" s="134" t="s">
        <v>314</v>
      </c>
      <c r="K27" s="151" t="s">
        <v>484</v>
      </c>
      <c r="L27" s="134" t="s">
        <v>97</v>
      </c>
      <c r="M27" s="141" t="s">
        <v>62</v>
      </c>
      <c r="N27" s="215" t="s">
        <v>1207</v>
      </c>
      <c r="O27" s="219">
        <v>31</v>
      </c>
      <c r="P27" s="216">
        <v>3.71</v>
      </c>
      <c r="Q27" s="217">
        <v>117270</v>
      </c>
      <c r="R27" s="220">
        <v>0</v>
      </c>
      <c r="S27" s="247">
        <v>0</v>
      </c>
      <c r="T27" s="247">
        <v>0</v>
      </c>
    </row>
    <row r="28" spans="1:20" ht="15" thickBot="1">
      <c r="A28" s="133">
        <v>7956</v>
      </c>
      <c r="B28" s="133">
        <v>15253</v>
      </c>
      <c r="C28" s="139" t="s">
        <v>4035</v>
      </c>
      <c r="D28" s="139">
        <v>20255521</v>
      </c>
      <c r="E28" s="139" t="s">
        <v>430</v>
      </c>
      <c r="F28" s="139" t="s">
        <v>4036</v>
      </c>
      <c r="G28" s="139" t="s">
        <v>4037</v>
      </c>
      <c r="H28" s="134" t="s">
        <v>76</v>
      </c>
      <c r="I28" s="134" t="s">
        <v>61</v>
      </c>
      <c r="J28" s="134" t="s">
        <v>313</v>
      </c>
      <c r="K28" s="170" t="s">
        <v>487</v>
      </c>
      <c r="L28" s="134" t="s">
        <v>97</v>
      </c>
      <c r="M28" s="141" t="s">
        <v>62</v>
      </c>
      <c r="N28" s="215" t="s">
        <v>1213</v>
      </c>
      <c r="O28" s="217">
        <v>3</v>
      </c>
      <c r="P28" s="216">
        <v>4.1524000000000001</v>
      </c>
      <c r="Q28" s="217">
        <v>52590</v>
      </c>
      <c r="R28" s="137">
        <v>0</v>
      </c>
      <c r="S28" s="247">
        <v>0</v>
      </c>
      <c r="T28" s="247">
        <v>0</v>
      </c>
    </row>
    <row r="29" spans="1:20" ht="13.5" thickBot="1">
      <c r="A29" s="133">
        <v>7956</v>
      </c>
      <c r="B29" s="133">
        <v>15253</v>
      </c>
      <c r="C29" s="139" t="s">
        <v>4047</v>
      </c>
      <c r="D29" s="139">
        <v>16844212</v>
      </c>
      <c r="E29" s="139" t="s">
        <v>430</v>
      </c>
      <c r="F29" s="139" t="s">
        <v>4048</v>
      </c>
      <c r="G29" s="139" t="s">
        <v>4049</v>
      </c>
      <c r="H29" s="134" t="s">
        <v>76</v>
      </c>
      <c r="I29" s="134" t="s">
        <v>61</v>
      </c>
      <c r="J29" s="134" t="s">
        <v>314</v>
      </c>
      <c r="K29" s="141" t="s">
        <v>484</v>
      </c>
      <c r="L29" s="134" t="s">
        <v>97</v>
      </c>
      <c r="M29" s="141" t="s">
        <v>62</v>
      </c>
      <c r="N29" s="215" t="s">
        <v>1207</v>
      </c>
      <c r="O29" s="217">
        <v>3</v>
      </c>
      <c r="P29" s="216">
        <v>3.71</v>
      </c>
      <c r="Q29" s="217">
        <v>117270</v>
      </c>
      <c r="R29" s="137">
        <v>0</v>
      </c>
      <c r="S29" s="247">
        <v>0</v>
      </c>
      <c r="T29" s="247">
        <v>0</v>
      </c>
    </row>
    <row r="30" spans="1:20" ht="13.5" thickBot="1">
      <c r="A30" s="133">
        <v>7956</v>
      </c>
      <c r="B30" s="133">
        <v>15253</v>
      </c>
      <c r="C30" s="139" t="s">
        <v>4053</v>
      </c>
      <c r="D30" s="139">
        <v>64639008</v>
      </c>
      <c r="E30" s="139" t="s">
        <v>430</v>
      </c>
      <c r="F30" s="139" t="s">
        <v>4054</v>
      </c>
      <c r="G30" s="139" t="s">
        <v>4055</v>
      </c>
      <c r="H30" s="134" t="s">
        <v>76</v>
      </c>
      <c r="I30" s="134" t="s">
        <v>61</v>
      </c>
      <c r="J30" s="134" t="s">
        <v>314</v>
      </c>
      <c r="K30" s="151" t="s">
        <v>484</v>
      </c>
      <c r="L30" s="134" t="s">
        <v>97</v>
      </c>
      <c r="M30" s="141" t="s">
        <v>62</v>
      </c>
      <c r="N30" s="215" t="s">
        <v>1207</v>
      </c>
      <c r="O30" s="217">
        <v>16</v>
      </c>
      <c r="P30" s="216">
        <v>3.71</v>
      </c>
      <c r="Q30" s="217">
        <v>581425</v>
      </c>
      <c r="R30" s="137">
        <v>1.0000000000000001E-5</v>
      </c>
      <c r="S30" s="247">
        <v>1</v>
      </c>
      <c r="T30" s="247">
        <v>7.5581530512342864E-10</v>
      </c>
    </row>
    <row r="31" spans="1:20" ht="13.5" thickBot="1">
      <c r="A31" s="133">
        <v>7956</v>
      </c>
      <c r="B31" s="133">
        <v>15254</v>
      </c>
      <c r="C31" s="139" t="s">
        <v>4053</v>
      </c>
      <c r="D31" s="139">
        <v>64639008</v>
      </c>
      <c r="E31" s="139" t="s">
        <v>430</v>
      </c>
      <c r="F31" s="215" t="s">
        <v>4054</v>
      </c>
      <c r="G31" s="215" t="s">
        <v>4055</v>
      </c>
      <c r="H31" s="134" t="s">
        <v>76</v>
      </c>
      <c r="I31" s="134" t="s">
        <v>61</v>
      </c>
      <c r="J31" s="134" t="s">
        <v>314</v>
      </c>
      <c r="K31" s="141" t="s">
        <v>484</v>
      </c>
      <c r="L31" s="134" t="s">
        <v>97</v>
      </c>
      <c r="M31" s="141" t="s">
        <v>62</v>
      </c>
      <c r="N31" s="215" t="s">
        <v>1207</v>
      </c>
      <c r="O31" s="217">
        <v>3</v>
      </c>
      <c r="P31" s="216">
        <v>3.71</v>
      </c>
      <c r="Q31" s="217">
        <v>581425</v>
      </c>
      <c r="R31" s="137">
        <v>1.0000000000000001E-5</v>
      </c>
      <c r="S31" s="247">
        <v>1</v>
      </c>
      <c r="T31" s="247">
        <v>1.5431718973681803E-9</v>
      </c>
    </row>
    <row r="32" spans="1:20" ht="13.5" thickBot="1">
      <c r="A32" s="133">
        <v>7956</v>
      </c>
      <c r="B32" s="133">
        <v>15256</v>
      </c>
      <c r="C32" s="139" t="s">
        <v>4029</v>
      </c>
      <c r="D32" s="139">
        <v>10843767</v>
      </c>
      <c r="E32" s="139" t="s">
        <v>430</v>
      </c>
      <c r="F32" s="139" t="s">
        <v>4030</v>
      </c>
      <c r="G32" s="215" t="s">
        <v>4031</v>
      </c>
      <c r="H32" s="134" t="s">
        <v>76</v>
      </c>
      <c r="I32" s="134" t="s">
        <v>61</v>
      </c>
      <c r="J32" s="134" t="s">
        <v>166</v>
      </c>
      <c r="K32" s="151" t="s">
        <v>476</v>
      </c>
      <c r="L32" s="134" t="s">
        <v>97</v>
      </c>
      <c r="M32" s="141" t="s">
        <v>62</v>
      </c>
      <c r="N32" s="215" t="s">
        <v>1211</v>
      </c>
      <c r="O32" s="217">
        <v>1</v>
      </c>
      <c r="P32" s="216">
        <v>2.6029</v>
      </c>
      <c r="Q32" s="217">
        <v>3795000</v>
      </c>
      <c r="R32" s="137">
        <v>0</v>
      </c>
      <c r="S32" s="247">
        <v>0</v>
      </c>
      <c r="T32" s="247">
        <v>0</v>
      </c>
    </row>
    <row r="33" spans="1:20" ht="15" thickBot="1">
      <c r="A33" s="133">
        <v>7956</v>
      </c>
      <c r="B33" s="133">
        <v>15256</v>
      </c>
      <c r="C33" s="139" t="s">
        <v>4035</v>
      </c>
      <c r="D33" s="139">
        <v>20255521</v>
      </c>
      <c r="E33" s="139" t="s">
        <v>430</v>
      </c>
      <c r="F33" s="215" t="s">
        <v>4036</v>
      </c>
      <c r="G33" s="215" t="s">
        <v>4037</v>
      </c>
      <c r="H33" s="134" t="s">
        <v>76</v>
      </c>
      <c r="I33" s="134" t="s">
        <v>61</v>
      </c>
      <c r="J33" s="134" t="s">
        <v>313</v>
      </c>
      <c r="K33" s="170" t="s">
        <v>487</v>
      </c>
      <c r="L33" s="134" t="s">
        <v>97</v>
      </c>
      <c r="M33" s="141" t="s">
        <v>62</v>
      </c>
      <c r="N33" s="215" t="s">
        <v>1213</v>
      </c>
      <c r="O33" s="217">
        <v>7</v>
      </c>
      <c r="P33" s="216">
        <v>4.1524000000000001</v>
      </c>
      <c r="Q33" s="217">
        <v>52590</v>
      </c>
      <c r="R33" s="137">
        <v>1.0000000000000001E-5</v>
      </c>
      <c r="S33" s="247">
        <v>1</v>
      </c>
      <c r="T33" s="247">
        <v>2.8212702885428381E-10</v>
      </c>
    </row>
    <row r="34" spans="1:20" ht="13.5" thickBot="1">
      <c r="A34" s="133">
        <v>7956</v>
      </c>
      <c r="B34" s="133">
        <v>15256</v>
      </c>
      <c r="C34" s="139" t="s">
        <v>4026</v>
      </c>
      <c r="D34" s="139">
        <v>7329331</v>
      </c>
      <c r="E34" s="139" t="s">
        <v>430</v>
      </c>
      <c r="F34" s="215" t="s">
        <v>4027</v>
      </c>
      <c r="G34" s="215" t="s">
        <v>4028</v>
      </c>
      <c r="H34" s="134" t="s">
        <v>76</v>
      </c>
      <c r="I34" s="134" t="s">
        <v>61</v>
      </c>
      <c r="J34" s="139" t="s">
        <v>314</v>
      </c>
      <c r="K34" s="151" t="s">
        <v>476</v>
      </c>
      <c r="L34" s="134" t="s">
        <v>97</v>
      </c>
      <c r="M34" s="141" t="s">
        <v>62</v>
      </c>
      <c r="N34" s="215" t="s">
        <v>1207</v>
      </c>
      <c r="O34" s="217">
        <v>14</v>
      </c>
      <c r="P34" s="216">
        <v>3.71</v>
      </c>
      <c r="Q34" s="217">
        <v>581425</v>
      </c>
      <c r="R34" s="137">
        <v>0</v>
      </c>
      <c r="S34" s="247">
        <v>0</v>
      </c>
      <c r="T34" s="247">
        <v>0</v>
      </c>
    </row>
    <row r="35" spans="1:20" ht="13.5" thickBot="1">
      <c r="A35" s="133">
        <v>7956</v>
      </c>
      <c r="B35" s="133">
        <v>15256</v>
      </c>
      <c r="C35" s="139" t="s">
        <v>4038</v>
      </c>
      <c r="D35" s="139">
        <v>54272022</v>
      </c>
      <c r="E35" s="139" t="s">
        <v>430</v>
      </c>
      <c r="F35" s="215" t="s">
        <v>4039</v>
      </c>
      <c r="G35" s="215" t="s">
        <v>4040</v>
      </c>
      <c r="H35" s="134" t="s">
        <v>76</v>
      </c>
      <c r="I35" s="134" t="s">
        <v>61</v>
      </c>
      <c r="J35" s="139" t="s">
        <v>314</v>
      </c>
      <c r="K35" s="151" t="s">
        <v>484</v>
      </c>
      <c r="L35" s="134" t="s">
        <v>97</v>
      </c>
      <c r="M35" s="141" t="s">
        <v>62</v>
      </c>
      <c r="N35" s="215" t="s">
        <v>1207</v>
      </c>
      <c r="O35" s="217">
        <v>2</v>
      </c>
      <c r="P35" s="216">
        <v>3.71</v>
      </c>
      <c r="Q35" s="217">
        <v>224920</v>
      </c>
      <c r="R35" s="137">
        <v>0</v>
      </c>
      <c r="S35" s="247">
        <v>0</v>
      </c>
      <c r="T35" s="247">
        <v>0</v>
      </c>
    </row>
    <row r="36" spans="1:20" ht="13.5" thickBot="1">
      <c r="A36" s="133">
        <v>7956</v>
      </c>
      <c r="B36" s="133">
        <v>15256</v>
      </c>
      <c r="C36" s="139" t="s">
        <v>4047</v>
      </c>
      <c r="D36" s="139">
        <v>16844212</v>
      </c>
      <c r="E36" s="139" t="s">
        <v>430</v>
      </c>
      <c r="F36" s="215" t="s">
        <v>4048</v>
      </c>
      <c r="G36" s="215" t="s">
        <v>4049</v>
      </c>
      <c r="H36" s="134" t="s">
        <v>76</v>
      </c>
      <c r="I36" s="134" t="s">
        <v>61</v>
      </c>
      <c r="J36" s="134" t="s">
        <v>314</v>
      </c>
      <c r="K36" s="151" t="s">
        <v>484</v>
      </c>
      <c r="L36" s="134" t="s">
        <v>97</v>
      </c>
      <c r="M36" s="141" t="s">
        <v>62</v>
      </c>
      <c r="N36" s="215" t="s">
        <v>1207</v>
      </c>
      <c r="O36" s="217">
        <v>2</v>
      </c>
      <c r="P36" s="216">
        <v>3.71</v>
      </c>
      <c r="Q36" s="217">
        <v>117270</v>
      </c>
      <c r="R36" s="137">
        <v>0</v>
      </c>
      <c r="S36" s="247">
        <v>0</v>
      </c>
      <c r="T36" s="247">
        <v>0</v>
      </c>
    </row>
    <row r="37" spans="1:20" ht="13.5" thickBot="1">
      <c r="A37" s="133">
        <v>7956</v>
      </c>
      <c r="B37" s="133">
        <v>15256</v>
      </c>
      <c r="C37" s="139" t="s">
        <v>4053</v>
      </c>
      <c r="D37" s="139">
        <v>64639008</v>
      </c>
      <c r="E37" s="139" t="s">
        <v>430</v>
      </c>
      <c r="F37" s="215" t="s">
        <v>4054</v>
      </c>
      <c r="G37" s="215" t="s">
        <v>4055</v>
      </c>
      <c r="H37" s="134" t="s">
        <v>76</v>
      </c>
      <c r="I37" s="134" t="s">
        <v>61</v>
      </c>
      <c r="J37" s="134" t="s">
        <v>314</v>
      </c>
      <c r="K37" s="151" t="s">
        <v>484</v>
      </c>
      <c r="L37" s="134" t="s">
        <v>97</v>
      </c>
      <c r="M37" s="141" t="s">
        <v>62</v>
      </c>
      <c r="N37" s="215" t="s">
        <v>1207</v>
      </c>
      <c r="O37" s="217">
        <v>59</v>
      </c>
      <c r="P37" s="216">
        <v>3.71</v>
      </c>
      <c r="Q37" s="217">
        <v>581425</v>
      </c>
      <c r="R37" s="137">
        <v>0</v>
      </c>
      <c r="S37" s="247">
        <v>0</v>
      </c>
      <c r="T37" s="247">
        <v>0</v>
      </c>
    </row>
    <row r="38" spans="1:20" ht="13.5" thickBot="1">
      <c r="A38" s="133">
        <v>7956</v>
      </c>
      <c r="B38" s="133">
        <v>15257</v>
      </c>
      <c r="C38" s="139" t="s">
        <v>4029</v>
      </c>
      <c r="D38" s="139">
        <v>10843767</v>
      </c>
      <c r="E38" s="139" t="s">
        <v>430</v>
      </c>
      <c r="F38" s="139" t="s">
        <v>4030</v>
      </c>
      <c r="G38" s="139" t="s">
        <v>4031</v>
      </c>
      <c r="H38" s="134" t="s">
        <v>76</v>
      </c>
      <c r="I38" s="134" t="s">
        <v>61</v>
      </c>
      <c r="J38" s="134" t="s">
        <v>166</v>
      </c>
      <c r="K38" s="141" t="s">
        <v>476</v>
      </c>
      <c r="L38" s="134" t="s">
        <v>97</v>
      </c>
      <c r="M38" s="141" t="s">
        <v>62</v>
      </c>
      <c r="N38" s="215" t="s">
        <v>1211</v>
      </c>
      <c r="O38" s="219">
        <v>2</v>
      </c>
      <c r="P38" s="218">
        <v>2.6029</v>
      </c>
      <c r="Q38" s="219">
        <v>3795000</v>
      </c>
      <c r="R38" s="220">
        <v>0</v>
      </c>
      <c r="S38" s="247">
        <v>0</v>
      </c>
      <c r="T38" s="247">
        <v>0</v>
      </c>
    </row>
    <row r="39" spans="1:20" ht="13.5" thickBot="1">
      <c r="A39" s="133">
        <v>7956</v>
      </c>
      <c r="B39" s="133">
        <v>15259</v>
      </c>
      <c r="C39" s="139" t="s">
        <v>4029</v>
      </c>
      <c r="D39" s="139">
        <v>10843767</v>
      </c>
      <c r="E39" s="139" t="s">
        <v>430</v>
      </c>
      <c r="F39" s="139" t="s">
        <v>4030</v>
      </c>
      <c r="G39" s="139" t="s">
        <v>4031</v>
      </c>
      <c r="H39" s="134" t="s">
        <v>76</v>
      </c>
      <c r="I39" s="134" t="s">
        <v>61</v>
      </c>
      <c r="J39" s="134" t="s">
        <v>166</v>
      </c>
      <c r="K39" s="151" t="s">
        <v>476</v>
      </c>
      <c r="L39" s="134" t="s">
        <v>97</v>
      </c>
      <c r="M39" s="141" t="s">
        <v>62</v>
      </c>
      <c r="N39" s="215" t="s">
        <v>1211</v>
      </c>
      <c r="O39" s="219">
        <v>46</v>
      </c>
      <c r="P39" s="218">
        <v>2.6029</v>
      </c>
      <c r="Q39" s="219">
        <v>3795000</v>
      </c>
      <c r="R39" s="220">
        <v>0</v>
      </c>
      <c r="S39" s="247">
        <v>0</v>
      </c>
      <c r="T39" s="247">
        <v>0</v>
      </c>
    </row>
    <row r="40" spans="1:20" ht="13.5" thickBot="1">
      <c r="A40" s="133">
        <v>7956</v>
      </c>
      <c r="B40" s="133">
        <v>15259</v>
      </c>
      <c r="C40" s="139" t="s">
        <v>4035</v>
      </c>
      <c r="D40" s="139">
        <v>20255521</v>
      </c>
      <c r="E40" s="139" t="s">
        <v>430</v>
      </c>
      <c r="F40" s="139" t="s">
        <v>4036</v>
      </c>
      <c r="G40" s="139" t="s">
        <v>4037</v>
      </c>
      <c r="H40" s="134" t="s">
        <v>76</v>
      </c>
      <c r="I40" s="134" t="s">
        <v>61</v>
      </c>
      <c r="J40" s="134" t="s">
        <v>313</v>
      </c>
      <c r="K40" s="151" t="s">
        <v>487</v>
      </c>
      <c r="L40" s="134" t="s">
        <v>97</v>
      </c>
      <c r="M40" s="141" t="s">
        <v>62</v>
      </c>
      <c r="N40" s="215" t="s">
        <v>1213</v>
      </c>
      <c r="O40" s="219">
        <v>116</v>
      </c>
      <c r="P40" s="218">
        <v>4.1524000000000001</v>
      </c>
      <c r="Q40" s="219">
        <v>52590</v>
      </c>
      <c r="R40" s="220">
        <v>1.0000000000000001E-5</v>
      </c>
      <c r="S40" s="247">
        <v>1</v>
      </c>
      <c r="T40" s="247">
        <v>1.0850982335746947E-10</v>
      </c>
    </row>
    <row r="41" spans="1:20" ht="15" thickBot="1">
      <c r="A41" s="133">
        <v>7956</v>
      </c>
      <c r="B41" s="133">
        <v>15259</v>
      </c>
      <c r="C41" s="139" t="s">
        <v>4026</v>
      </c>
      <c r="D41" s="139">
        <v>7329331</v>
      </c>
      <c r="E41" s="139" t="s">
        <v>430</v>
      </c>
      <c r="F41" s="139" t="s">
        <v>4027</v>
      </c>
      <c r="G41" s="139" t="s">
        <v>4028</v>
      </c>
      <c r="H41" s="134" t="s">
        <v>76</v>
      </c>
      <c r="I41" s="134" t="s">
        <v>61</v>
      </c>
      <c r="J41" s="134" t="s">
        <v>314</v>
      </c>
      <c r="K41" s="170" t="s">
        <v>476</v>
      </c>
      <c r="L41" s="134" t="s">
        <v>97</v>
      </c>
      <c r="M41" s="141" t="s">
        <v>62</v>
      </c>
      <c r="N41" s="215" t="s">
        <v>1207</v>
      </c>
      <c r="O41" s="219">
        <v>23</v>
      </c>
      <c r="P41" s="216">
        <v>3.71</v>
      </c>
      <c r="Q41" s="219">
        <v>581425</v>
      </c>
      <c r="R41" s="220">
        <v>0</v>
      </c>
      <c r="S41" s="247">
        <v>0</v>
      </c>
      <c r="T41" s="247">
        <v>0</v>
      </c>
    </row>
    <row r="42" spans="1:20" ht="13.5" thickBot="1">
      <c r="A42" s="133">
        <v>7956</v>
      </c>
      <c r="B42" s="133">
        <v>15259</v>
      </c>
      <c r="C42" s="139" t="s">
        <v>4038</v>
      </c>
      <c r="D42" s="139">
        <v>54272022</v>
      </c>
      <c r="E42" s="139" t="s">
        <v>430</v>
      </c>
      <c r="F42" s="139" t="s">
        <v>4039</v>
      </c>
      <c r="G42" s="139" t="s">
        <v>4040</v>
      </c>
      <c r="H42" s="134" t="s">
        <v>76</v>
      </c>
      <c r="I42" s="134" t="s">
        <v>61</v>
      </c>
      <c r="J42" s="139" t="s">
        <v>314</v>
      </c>
      <c r="K42" s="151" t="s">
        <v>484</v>
      </c>
      <c r="L42" s="134" t="s">
        <v>97</v>
      </c>
      <c r="M42" s="141" t="s">
        <v>62</v>
      </c>
      <c r="N42" s="215" t="s">
        <v>1207</v>
      </c>
      <c r="O42" s="219">
        <v>41</v>
      </c>
      <c r="P42" s="216">
        <v>3.71</v>
      </c>
      <c r="Q42" s="219">
        <v>224920</v>
      </c>
      <c r="R42" s="220">
        <v>0</v>
      </c>
      <c r="S42" s="247">
        <v>0</v>
      </c>
      <c r="T42" s="247">
        <v>0</v>
      </c>
    </row>
    <row r="43" spans="1:20" ht="13.5" thickBot="1">
      <c r="A43" s="133">
        <v>7956</v>
      </c>
      <c r="B43" s="133">
        <v>15259</v>
      </c>
      <c r="C43" s="139" t="s">
        <v>4047</v>
      </c>
      <c r="D43" s="139">
        <v>16844212</v>
      </c>
      <c r="E43" s="139" t="s">
        <v>430</v>
      </c>
      <c r="F43" s="139" t="s">
        <v>4048</v>
      </c>
      <c r="G43" s="139" t="s">
        <v>4049</v>
      </c>
      <c r="H43" s="134" t="s">
        <v>76</v>
      </c>
      <c r="I43" s="134" t="s">
        <v>61</v>
      </c>
      <c r="J43" s="139" t="s">
        <v>314</v>
      </c>
      <c r="K43" s="151" t="s">
        <v>484</v>
      </c>
      <c r="L43" s="134" t="s">
        <v>97</v>
      </c>
      <c r="M43" s="141" t="s">
        <v>62</v>
      </c>
      <c r="N43" s="215" t="s">
        <v>1207</v>
      </c>
      <c r="O43" s="219">
        <v>43</v>
      </c>
      <c r="P43" s="216">
        <v>3.71</v>
      </c>
      <c r="Q43" s="219">
        <v>117270</v>
      </c>
      <c r="R43" s="220">
        <v>0</v>
      </c>
      <c r="S43" s="247">
        <v>0</v>
      </c>
      <c r="T43" s="247">
        <v>0</v>
      </c>
    </row>
    <row r="44" spans="1:20" ht="13.5" thickBot="1">
      <c r="A44" s="133">
        <v>8700</v>
      </c>
      <c r="B44" s="133">
        <v>9451</v>
      </c>
      <c r="C44" s="139" t="s">
        <v>4026</v>
      </c>
      <c r="D44" s="139">
        <v>7329331</v>
      </c>
      <c r="E44" s="139" t="s">
        <v>430</v>
      </c>
      <c r="F44" s="139" t="s">
        <v>4027</v>
      </c>
      <c r="G44" s="139" t="s">
        <v>4028</v>
      </c>
      <c r="H44" s="134" t="s">
        <v>76</v>
      </c>
      <c r="I44" s="134" t="s">
        <v>61</v>
      </c>
      <c r="J44" s="134" t="s">
        <v>314</v>
      </c>
      <c r="K44" s="151" t="s">
        <v>476</v>
      </c>
      <c r="L44" s="134" t="s">
        <v>97</v>
      </c>
      <c r="M44" s="141" t="s">
        <v>62</v>
      </c>
      <c r="N44" s="215" t="s">
        <v>1207</v>
      </c>
      <c r="O44" s="219">
        <v>652</v>
      </c>
      <c r="P44" s="216">
        <v>3.71</v>
      </c>
      <c r="Q44" s="219">
        <v>581425</v>
      </c>
      <c r="R44" s="220">
        <v>0</v>
      </c>
      <c r="S44" s="247">
        <v>0</v>
      </c>
      <c r="T44" s="247">
        <v>0</v>
      </c>
    </row>
    <row r="45" spans="1:20" ht="13.5" thickBot="1">
      <c r="A45" s="133">
        <v>8700</v>
      </c>
      <c r="B45" s="133">
        <v>12535</v>
      </c>
      <c r="C45" s="139" t="s">
        <v>4029</v>
      </c>
      <c r="D45" s="139">
        <v>10843767</v>
      </c>
      <c r="E45" s="139" t="s">
        <v>430</v>
      </c>
      <c r="F45" s="139" t="s">
        <v>4030</v>
      </c>
      <c r="G45" s="139" t="s">
        <v>4031</v>
      </c>
      <c r="H45" s="134" t="s">
        <v>76</v>
      </c>
      <c r="I45" s="134" t="s">
        <v>61</v>
      </c>
      <c r="J45" s="134" t="s">
        <v>166</v>
      </c>
      <c r="K45" s="151" t="s">
        <v>476</v>
      </c>
      <c r="L45" s="134" t="s">
        <v>97</v>
      </c>
      <c r="M45" s="141" t="s">
        <v>62</v>
      </c>
      <c r="N45" s="215" t="s">
        <v>1211</v>
      </c>
      <c r="O45" s="219">
        <v>1199</v>
      </c>
      <c r="P45" s="218">
        <v>2.6029</v>
      </c>
      <c r="Q45" s="219">
        <v>3795000</v>
      </c>
      <c r="R45" s="220">
        <v>0</v>
      </c>
      <c r="S45" s="247">
        <v>0</v>
      </c>
      <c r="T45" s="247">
        <v>0</v>
      </c>
    </row>
    <row r="46" spans="1:20" ht="13.5" thickBot="1">
      <c r="A46" s="133">
        <v>8700</v>
      </c>
      <c r="B46" s="133">
        <v>12535</v>
      </c>
      <c r="C46" s="139" t="s">
        <v>4050</v>
      </c>
      <c r="D46" s="139">
        <v>48546917</v>
      </c>
      <c r="E46" s="139" t="s">
        <v>430</v>
      </c>
      <c r="F46" s="139" t="s">
        <v>4051</v>
      </c>
      <c r="G46" s="139" t="s">
        <v>4052</v>
      </c>
      <c r="H46" s="134" t="s">
        <v>76</v>
      </c>
      <c r="I46" s="134" t="s">
        <v>61</v>
      </c>
      <c r="J46" s="134" t="s">
        <v>314</v>
      </c>
      <c r="K46" s="141" t="s">
        <v>485</v>
      </c>
      <c r="L46" s="134" t="s">
        <v>97</v>
      </c>
      <c r="M46" s="141" t="s">
        <v>62</v>
      </c>
      <c r="N46" s="215" t="s">
        <v>1207</v>
      </c>
      <c r="O46" s="219">
        <v>893</v>
      </c>
      <c r="P46" s="216">
        <v>3.71</v>
      </c>
      <c r="Q46" s="219">
        <v>11829.69</v>
      </c>
      <c r="R46" s="220">
        <v>6.6250000000000003E-2</v>
      </c>
      <c r="S46" s="247">
        <v>0.99984907938424394</v>
      </c>
      <c r="T46" s="247">
        <v>3.3101136923235701E-9</v>
      </c>
    </row>
    <row r="47" spans="1:20" ht="13.5" thickBot="1">
      <c r="A47" s="133">
        <v>8700</v>
      </c>
      <c r="B47" s="133">
        <v>12535</v>
      </c>
      <c r="C47" s="139" t="s">
        <v>4032</v>
      </c>
      <c r="D47" s="139">
        <v>7321694</v>
      </c>
      <c r="E47" s="139" t="s">
        <v>430</v>
      </c>
      <c r="F47" s="139" t="s">
        <v>4033</v>
      </c>
      <c r="G47" s="139" t="s">
        <v>4034</v>
      </c>
      <c r="H47" s="134" t="s">
        <v>76</v>
      </c>
      <c r="I47" s="134" t="s">
        <v>61</v>
      </c>
      <c r="J47" s="134" t="s">
        <v>166</v>
      </c>
      <c r="K47" s="151" t="s">
        <v>484</v>
      </c>
      <c r="L47" s="134" t="s">
        <v>97</v>
      </c>
      <c r="M47" s="141" t="s">
        <v>62</v>
      </c>
      <c r="N47" s="215" t="s">
        <v>1211</v>
      </c>
      <c r="O47" s="219">
        <v>84</v>
      </c>
      <c r="P47" s="218">
        <v>2.6029</v>
      </c>
      <c r="Q47" s="219">
        <v>264750</v>
      </c>
      <c r="R47" s="220">
        <v>0</v>
      </c>
      <c r="S47" s="247">
        <v>0</v>
      </c>
      <c r="T47" s="247">
        <v>0</v>
      </c>
    </row>
    <row r="48" spans="1:20" ht="13.5" thickBot="1">
      <c r="A48" s="133">
        <v>8700</v>
      </c>
      <c r="B48" s="133">
        <v>12535</v>
      </c>
      <c r="C48" s="139" t="s">
        <v>4035</v>
      </c>
      <c r="D48" s="139">
        <v>20255521</v>
      </c>
      <c r="E48" s="139" t="s">
        <v>430</v>
      </c>
      <c r="F48" s="215" t="s">
        <v>4036</v>
      </c>
      <c r="G48" s="215" t="s">
        <v>4037</v>
      </c>
      <c r="H48" s="134" t="s">
        <v>76</v>
      </c>
      <c r="I48" s="134" t="s">
        <v>61</v>
      </c>
      <c r="J48" s="134" t="s">
        <v>313</v>
      </c>
      <c r="K48" s="141" t="s">
        <v>487</v>
      </c>
      <c r="L48" s="134" t="s">
        <v>97</v>
      </c>
      <c r="M48" s="141" t="s">
        <v>62</v>
      </c>
      <c r="N48" s="215" t="s">
        <v>1213</v>
      </c>
      <c r="O48" s="217">
        <v>6019</v>
      </c>
      <c r="P48" s="216">
        <v>4.1524000000000001</v>
      </c>
      <c r="Q48" s="217">
        <v>52590</v>
      </c>
      <c r="R48" s="137">
        <v>1.0000000000000001E-5</v>
      </c>
      <c r="S48" s="247">
        <v>1.509206157561123E-4</v>
      </c>
      <c r="T48" s="247">
        <v>4.9963980261487853E-13</v>
      </c>
    </row>
    <row r="49" spans="1:20" ht="13.5" thickBot="1">
      <c r="A49" s="133">
        <v>8700</v>
      </c>
      <c r="B49" s="133">
        <v>12535</v>
      </c>
      <c r="C49" s="139" t="s">
        <v>4026</v>
      </c>
      <c r="D49" s="139">
        <v>7329331</v>
      </c>
      <c r="E49" s="139" t="s">
        <v>430</v>
      </c>
      <c r="F49" s="139" t="s">
        <v>4027</v>
      </c>
      <c r="G49" s="215" t="s">
        <v>4028</v>
      </c>
      <c r="H49" s="134" t="s">
        <v>76</v>
      </c>
      <c r="I49" s="134" t="s">
        <v>61</v>
      </c>
      <c r="J49" s="134" t="s">
        <v>314</v>
      </c>
      <c r="K49" s="151" t="s">
        <v>476</v>
      </c>
      <c r="L49" s="134" t="s">
        <v>97</v>
      </c>
      <c r="M49" s="141" t="s">
        <v>62</v>
      </c>
      <c r="N49" s="215" t="s">
        <v>1207</v>
      </c>
      <c r="O49" s="219">
        <v>3144</v>
      </c>
      <c r="P49" s="216">
        <v>3.71</v>
      </c>
      <c r="Q49" s="217">
        <v>581425</v>
      </c>
      <c r="R49" s="220">
        <v>0</v>
      </c>
      <c r="S49" s="247">
        <v>0</v>
      </c>
      <c r="T49" s="247">
        <v>0</v>
      </c>
    </row>
    <row r="50" spans="1:20" ht="15" thickBot="1">
      <c r="A50" s="133">
        <v>8700</v>
      </c>
      <c r="B50" s="133">
        <v>12535</v>
      </c>
      <c r="C50" s="139" t="s">
        <v>4038</v>
      </c>
      <c r="D50" s="139">
        <v>54272022</v>
      </c>
      <c r="E50" s="139" t="s">
        <v>430</v>
      </c>
      <c r="F50" s="215" t="s">
        <v>4039</v>
      </c>
      <c r="G50" s="215" t="s">
        <v>4040</v>
      </c>
      <c r="H50" s="134" t="s">
        <v>76</v>
      </c>
      <c r="I50" s="134" t="s">
        <v>61</v>
      </c>
      <c r="J50" s="134" t="s">
        <v>314</v>
      </c>
      <c r="K50" s="170" t="s">
        <v>484</v>
      </c>
      <c r="L50" s="134" t="s">
        <v>97</v>
      </c>
      <c r="M50" s="141" t="s">
        <v>62</v>
      </c>
      <c r="N50" s="215" t="s">
        <v>1207</v>
      </c>
      <c r="O50" s="219">
        <v>451</v>
      </c>
      <c r="P50" s="216">
        <v>3.71</v>
      </c>
      <c r="Q50" s="217">
        <v>224920</v>
      </c>
      <c r="R50" s="220">
        <v>0</v>
      </c>
      <c r="S50" s="247">
        <v>0</v>
      </c>
      <c r="T50" s="247">
        <v>0</v>
      </c>
    </row>
    <row r="51" spans="1:20" ht="13.5" thickBot="1">
      <c r="A51" s="133">
        <v>8700</v>
      </c>
      <c r="B51" s="133">
        <v>12535</v>
      </c>
      <c r="C51" s="139" t="s">
        <v>4041</v>
      </c>
      <c r="D51" s="139">
        <v>7708905</v>
      </c>
      <c r="E51" s="139" t="s">
        <v>430</v>
      </c>
      <c r="F51" s="215" t="s">
        <v>4042</v>
      </c>
      <c r="G51" s="215" t="s">
        <v>4043</v>
      </c>
      <c r="H51" s="134" t="s">
        <v>76</v>
      </c>
      <c r="I51" s="134" t="s">
        <v>61</v>
      </c>
      <c r="J51" s="139" t="s">
        <v>314</v>
      </c>
      <c r="K51" s="151" t="s">
        <v>484</v>
      </c>
      <c r="L51" s="134" t="s">
        <v>97</v>
      </c>
      <c r="M51" s="141" t="s">
        <v>62</v>
      </c>
      <c r="N51" s="215" t="s">
        <v>1207</v>
      </c>
      <c r="O51" s="219">
        <v>57</v>
      </c>
      <c r="P51" s="216">
        <v>3.71</v>
      </c>
      <c r="Q51" s="217">
        <v>4264300</v>
      </c>
      <c r="R51" s="220">
        <v>0</v>
      </c>
      <c r="S51" s="247">
        <v>0</v>
      </c>
      <c r="T51" s="247">
        <v>0</v>
      </c>
    </row>
    <row r="52" spans="1:20" ht="13.5" thickBot="1">
      <c r="A52" s="133">
        <v>8700</v>
      </c>
      <c r="B52" s="133">
        <v>12535</v>
      </c>
      <c r="C52" s="139" t="s">
        <v>4044</v>
      </c>
      <c r="D52" s="139">
        <v>7329534</v>
      </c>
      <c r="E52" s="139" t="s">
        <v>430</v>
      </c>
      <c r="F52" s="215" t="s">
        <v>4045</v>
      </c>
      <c r="G52" s="215" t="s">
        <v>4046</v>
      </c>
      <c r="H52" s="134" t="s">
        <v>76</v>
      </c>
      <c r="I52" s="134" t="s">
        <v>61</v>
      </c>
      <c r="J52" s="134" t="s">
        <v>314</v>
      </c>
      <c r="K52" s="151" t="s">
        <v>476</v>
      </c>
      <c r="L52" s="134" t="s">
        <v>97</v>
      </c>
      <c r="M52" s="141" t="s">
        <v>62</v>
      </c>
      <c r="N52" s="215" t="s">
        <v>1207</v>
      </c>
      <c r="O52" s="219">
        <v>422</v>
      </c>
      <c r="P52" s="216">
        <v>3.71</v>
      </c>
      <c r="Q52" s="217">
        <v>2026125</v>
      </c>
      <c r="R52" s="220">
        <v>0</v>
      </c>
      <c r="S52" s="247">
        <v>0</v>
      </c>
      <c r="T52" s="247">
        <v>0</v>
      </c>
    </row>
    <row r="53" spans="1:20" ht="13.5" thickBot="1">
      <c r="A53" s="133">
        <v>8700</v>
      </c>
      <c r="B53" s="133">
        <v>12535</v>
      </c>
      <c r="C53" s="139" t="s">
        <v>4047</v>
      </c>
      <c r="D53" s="139">
        <v>16844212</v>
      </c>
      <c r="E53" s="139" t="s">
        <v>430</v>
      </c>
      <c r="F53" s="215" t="s">
        <v>4048</v>
      </c>
      <c r="G53" s="215" t="s">
        <v>4049</v>
      </c>
      <c r="H53" s="134" t="s">
        <v>76</v>
      </c>
      <c r="I53" s="134" t="s">
        <v>61</v>
      </c>
      <c r="J53" s="134" t="s">
        <v>314</v>
      </c>
      <c r="K53" s="151" t="s">
        <v>484</v>
      </c>
      <c r="L53" s="134" t="s">
        <v>97</v>
      </c>
      <c r="M53" s="141" t="s">
        <v>62</v>
      </c>
      <c r="N53" s="215" t="s">
        <v>1207</v>
      </c>
      <c r="O53" s="219">
        <v>3112</v>
      </c>
      <c r="P53" s="216">
        <v>3.71</v>
      </c>
      <c r="Q53" s="217">
        <v>117270</v>
      </c>
      <c r="R53" s="220">
        <v>0</v>
      </c>
      <c r="S53" s="247">
        <v>0</v>
      </c>
      <c r="T53" s="247">
        <v>0</v>
      </c>
    </row>
    <row r="54" spans="1:20" ht="15" thickBot="1">
      <c r="A54" s="133">
        <v>8700</v>
      </c>
      <c r="B54" s="133">
        <v>12536</v>
      </c>
      <c r="C54" s="139" t="s">
        <v>4029</v>
      </c>
      <c r="D54" s="139">
        <v>10843767</v>
      </c>
      <c r="E54" s="139" t="s">
        <v>430</v>
      </c>
      <c r="F54" s="139" t="s">
        <v>4030</v>
      </c>
      <c r="G54" s="139" t="s">
        <v>4031</v>
      </c>
      <c r="H54" s="134" t="s">
        <v>76</v>
      </c>
      <c r="I54" s="134" t="s">
        <v>61</v>
      </c>
      <c r="J54" s="134" t="s">
        <v>166</v>
      </c>
      <c r="K54" s="170" t="s">
        <v>476</v>
      </c>
      <c r="L54" s="134" t="s">
        <v>97</v>
      </c>
      <c r="M54" s="141" t="s">
        <v>62</v>
      </c>
      <c r="N54" s="215" t="s">
        <v>1211</v>
      </c>
      <c r="O54" s="217">
        <v>868</v>
      </c>
      <c r="P54" s="216">
        <v>2.6029</v>
      </c>
      <c r="Q54" s="217">
        <v>3795000</v>
      </c>
      <c r="R54" s="137">
        <v>-1.0000000000000001E-5</v>
      </c>
      <c r="S54" s="247">
        <v>0.5</v>
      </c>
      <c r="T54" s="247">
        <v>-1.6801977039930029E-12</v>
      </c>
    </row>
    <row r="55" spans="1:20" ht="13.5" thickBot="1">
      <c r="A55" s="133">
        <v>8700</v>
      </c>
      <c r="B55" s="133">
        <v>12536</v>
      </c>
      <c r="C55" s="139" t="s">
        <v>4032</v>
      </c>
      <c r="D55" s="139">
        <v>7321694</v>
      </c>
      <c r="E55" s="139" t="s">
        <v>430</v>
      </c>
      <c r="F55" s="139" t="s">
        <v>4033</v>
      </c>
      <c r="G55" s="139" t="s">
        <v>4034</v>
      </c>
      <c r="H55" s="134" t="s">
        <v>76</v>
      </c>
      <c r="I55" s="134" t="s">
        <v>61</v>
      </c>
      <c r="J55" s="134" t="s">
        <v>166</v>
      </c>
      <c r="K55" s="141" t="s">
        <v>484</v>
      </c>
      <c r="L55" s="134" t="s">
        <v>97</v>
      </c>
      <c r="M55" s="141" t="s">
        <v>62</v>
      </c>
      <c r="N55" s="215" t="s">
        <v>1211</v>
      </c>
      <c r="O55" s="219">
        <v>49</v>
      </c>
      <c r="P55" s="218">
        <v>2.6029</v>
      </c>
      <c r="Q55" s="219">
        <v>264750</v>
      </c>
      <c r="R55" s="220">
        <v>0</v>
      </c>
      <c r="S55" s="247">
        <v>0</v>
      </c>
      <c r="T55" s="247">
        <v>0</v>
      </c>
    </row>
    <row r="56" spans="1:20" ht="13.5" thickBot="1">
      <c r="A56" s="133">
        <v>8700</v>
      </c>
      <c r="B56" s="133">
        <v>12536</v>
      </c>
      <c r="C56" s="139" t="s">
        <v>4035</v>
      </c>
      <c r="D56" s="139">
        <v>20255521</v>
      </c>
      <c r="E56" s="139" t="s">
        <v>430</v>
      </c>
      <c r="F56" s="139" t="s">
        <v>4036</v>
      </c>
      <c r="G56" s="139" t="s">
        <v>4037</v>
      </c>
      <c r="H56" s="134" t="s">
        <v>76</v>
      </c>
      <c r="I56" s="134" t="s">
        <v>61</v>
      </c>
      <c r="J56" s="134" t="s">
        <v>313</v>
      </c>
      <c r="K56" s="151" t="s">
        <v>487</v>
      </c>
      <c r="L56" s="134" t="s">
        <v>97</v>
      </c>
      <c r="M56" s="141" t="s">
        <v>62</v>
      </c>
      <c r="N56" s="215" t="s">
        <v>1213</v>
      </c>
      <c r="O56" s="219">
        <v>3905</v>
      </c>
      <c r="P56" s="218">
        <v>4.1524000000000001</v>
      </c>
      <c r="Q56" s="219">
        <v>52590</v>
      </c>
      <c r="R56" s="220">
        <v>-1.0000000000000001E-5</v>
      </c>
      <c r="S56" s="247">
        <v>0.5</v>
      </c>
      <c r="T56" s="247">
        <v>-1.6801977039930029E-12</v>
      </c>
    </row>
    <row r="57" spans="1:20" ht="13.5" thickBot="1">
      <c r="A57" s="133">
        <v>8700</v>
      </c>
      <c r="B57" s="133">
        <v>12536</v>
      </c>
      <c r="C57" s="139" t="s">
        <v>4026</v>
      </c>
      <c r="D57" s="139">
        <v>7329331</v>
      </c>
      <c r="E57" s="139" t="s">
        <v>430</v>
      </c>
      <c r="F57" s="139" t="s">
        <v>4027</v>
      </c>
      <c r="G57" s="139" t="s">
        <v>4028</v>
      </c>
      <c r="H57" s="134" t="s">
        <v>76</v>
      </c>
      <c r="I57" s="134" t="s">
        <v>61</v>
      </c>
      <c r="J57" s="134" t="s">
        <v>314</v>
      </c>
      <c r="K57" s="151" t="s">
        <v>476</v>
      </c>
      <c r="L57" s="134" t="s">
        <v>97</v>
      </c>
      <c r="M57" s="141" t="s">
        <v>62</v>
      </c>
      <c r="N57" s="215" t="s">
        <v>1207</v>
      </c>
      <c r="O57" s="219">
        <v>2237</v>
      </c>
      <c r="P57" s="216">
        <v>3.71</v>
      </c>
      <c r="Q57" s="219">
        <v>581425</v>
      </c>
      <c r="R57" s="220">
        <v>0</v>
      </c>
      <c r="S57" s="247">
        <v>0</v>
      </c>
      <c r="T57" s="247">
        <v>0</v>
      </c>
    </row>
    <row r="58" spans="1:20" ht="15" thickBot="1">
      <c r="A58" s="133">
        <v>8700</v>
      </c>
      <c r="B58" s="133">
        <v>12536</v>
      </c>
      <c r="C58" s="139" t="s">
        <v>4038</v>
      </c>
      <c r="D58" s="139">
        <v>54272022</v>
      </c>
      <c r="E58" s="139" t="s">
        <v>430</v>
      </c>
      <c r="F58" s="139" t="s">
        <v>4039</v>
      </c>
      <c r="G58" s="139" t="s">
        <v>4040</v>
      </c>
      <c r="H58" s="134" t="s">
        <v>76</v>
      </c>
      <c r="I58" s="134" t="s">
        <v>61</v>
      </c>
      <c r="J58" s="134" t="s">
        <v>314</v>
      </c>
      <c r="K58" s="170" t="s">
        <v>484</v>
      </c>
      <c r="L58" s="134" t="s">
        <v>97</v>
      </c>
      <c r="M58" s="141" t="s">
        <v>62</v>
      </c>
      <c r="N58" s="215" t="s">
        <v>1207</v>
      </c>
      <c r="O58" s="219">
        <v>235</v>
      </c>
      <c r="P58" s="216">
        <v>3.71</v>
      </c>
      <c r="Q58" s="219">
        <v>224920</v>
      </c>
      <c r="R58" s="220">
        <v>0</v>
      </c>
      <c r="S58" s="247">
        <v>0</v>
      </c>
      <c r="T58" s="247">
        <v>0</v>
      </c>
    </row>
    <row r="59" spans="1:20" ht="13.5" thickBot="1">
      <c r="A59" s="133">
        <v>8700</v>
      </c>
      <c r="B59" s="133">
        <v>12536</v>
      </c>
      <c r="C59" s="139" t="s">
        <v>4041</v>
      </c>
      <c r="D59" s="139">
        <v>7708905</v>
      </c>
      <c r="E59" s="139" t="s">
        <v>430</v>
      </c>
      <c r="F59" s="139" t="s">
        <v>4042</v>
      </c>
      <c r="G59" s="139" t="s">
        <v>4043</v>
      </c>
      <c r="H59" s="134" t="s">
        <v>76</v>
      </c>
      <c r="I59" s="134" t="s">
        <v>61</v>
      </c>
      <c r="J59" s="139" t="s">
        <v>314</v>
      </c>
      <c r="K59" s="151" t="s">
        <v>484</v>
      </c>
      <c r="L59" s="134" t="s">
        <v>97</v>
      </c>
      <c r="M59" s="141" t="s">
        <v>62</v>
      </c>
      <c r="N59" s="215" t="s">
        <v>1207</v>
      </c>
      <c r="O59" s="219">
        <v>159</v>
      </c>
      <c r="P59" s="216">
        <v>3.71</v>
      </c>
      <c r="Q59" s="219">
        <v>4264300</v>
      </c>
      <c r="R59" s="220">
        <v>0</v>
      </c>
      <c r="S59" s="247">
        <v>0</v>
      </c>
      <c r="T59" s="247">
        <v>0</v>
      </c>
    </row>
    <row r="60" spans="1:20" ht="13.5" thickBot="1">
      <c r="A60" s="133">
        <v>8700</v>
      </c>
      <c r="B60" s="133">
        <v>12536</v>
      </c>
      <c r="C60" s="139" t="s">
        <v>4044</v>
      </c>
      <c r="D60" s="139">
        <v>7329534</v>
      </c>
      <c r="E60" s="139" t="s">
        <v>430</v>
      </c>
      <c r="F60" s="139" t="s">
        <v>4045</v>
      </c>
      <c r="G60" s="139" t="s">
        <v>4046</v>
      </c>
      <c r="H60" s="134" t="s">
        <v>76</v>
      </c>
      <c r="I60" s="134" t="s">
        <v>61</v>
      </c>
      <c r="J60" s="139" t="s">
        <v>314</v>
      </c>
      <c r="K60" s="151" t="s">
        <v>476</v>
      </c>
      <c r="L60" s="134" t="s">
        <v>97</v>
      </c>
      <c r="M60" s="141" t="s">
        <v>62</v>
      </c>
      <c r="N60" s="215" t="s">
        <v>1207</v>
      </c>
      <c r="O60" s="219">
        <v>205</v>
      </c>
      <c r="P60" s="216">
        <v>3.71</v>
      </c>
      <c r="Q60" s="219">
        <v>2026125</v>
      </c>
      <c r="R60" s="220">
        <v>0</v>
      </c>
      <c r="S60" s="247">
        <v>0</v>
      </c>
      <c r="T60" s="247">
        <v>0</v>
      </c>
    </row>
    <row r="61" spans="1:20" ht="13.5" thickBot="1">
      <c r="A61" s="133">
        <v>8700</v>
      </c>
      <c r="B61" s="133">
        <v>12536</v>
      </c>
      <c r="C61" s="139" t="s">
        <v>4047</v>
      </c>
      <c r="D61" s="139">
        <v>16844212</v>
      </c>
      <c r="E61" s="139" t="s">
        <v>430</v>
      </c>
      <c r="F61" s="139" t="s">
        <v>4048</v>
      </c>
      <c r="G61" s="139" t="s">
        <v>4049</v>
      </c>
      <c r="H61" s="134" t="s">
        <v>76</v>
      </c>
      <c r="I61" s="134" t="s">
        <v>61</v>
      </c>
      <c r="J61" s="134" t="s">
        <v>314</v>
      </c>
      <c r="K61" s="151" t="s">
        <v>484</v>
      </c>
      <c r="L61" s="134" t="s">
        <v>97</v>
      </c>
      <c r="M61" s="141" t="s">
        <v>62</v>
      </c>
      <c r="N61" s="215" t="s">
        <v>1207</v>
      </c>
      <c r="O61" s="219">
        <v>2099</v>
      </c>
      <c r="P61" s="216">
        <v>3.71</v>
      </c>
      <c r="Q61" s="219">
        <v>117270</v>
      </c>
      <c r="R61" s="220">
        <v>0</v>
      </c>
      <c r="S61" s="247">
        <v>0</v>
      </c>
      <c r="T61" s="247">
        <v>0</v>
      </c>
    </row>
    <row r="62" spans="1:20" ht="13.5" thickBot="1">
      <c r="A62" s="133">
        <v>8700</v>
      </c>
      <c r="B62" s="133">
        <v>12956</v>
      </c>
      <c r="C62" s="139" t="s">
        <v>4029</v>
      </c>
      <c r="D62" s="139">
        <v>10843767</v>
      </c>
      <c r="E62" s="139" t="s">
        <v>430</v>
      </c>
      <c r="F62" s="139" t="s">
        <v>4030</v>
      </c>
      <c r="G62" s="139" t="s">
        <v>4031</v>
      </c>
      <c r="H62" s="134" t="s">
        <v>76</v>
      </c>
      <c r="I62" s="134" t="s">
        <v>61</v>
      </c>
      <c r="J62" s="134" t="s">
        <v>166</v>
      </c>
      <c r="K62" s="151" t="s">
        <v>476</v>
      </c>
      <c r="L62" s="134" t="s">
        <v>97</v>
      </c>
      <c r="M62" s="141" t="s">
        <v>62</v>
      </c>
      <c r="N62" s="215" t="s">
        <v>1211</v>
      </c>
      <c r="O62" s="219">
        <v>48</v>
      </c>
      <c r="P62" s="218">
        <v>2.6029</v>
      </c>
      <c r="Q62" s="219">
        <v>3795000</v>
      </c>
      <c r="R62" s="220">
        <v>0</v>
      </c>
      <c r="S62" s="247">
        <v>0</v>
      </c>
      <c r="T62" s="247">
        <v>0</v>
      </c>
    </row>
    <row r="63" spans="1:20" ht="13.5" thickBot="1">
      <c r="A63" s="133">
        <v>8700</v>
      </c>
      <c r="B63" s="133">
        <v>12956</v>
      </c>
      <c r="C63" s="139" t="s">
        <v>4050</v>
      </c>
      <c r="D63" s="139">
        <v>48546917</v>
      </c>
      <c r="E63" s="139" t="s">
        <v>430</v>
      </c>
      <c r="F63" s="139" t="s">
        <v>4051</v>
      </c>
      <c r="G63" s="139" t="s">
        <v>4052</v>
      </c>
      <c r="H63" s="134" t="s">
        <v>76</v>
      </c>
      <c r="I63" s="134" t="s">
        <v>61</v>
      </c>
      <c r="J63" s="134" t="s">
        <v>314</v>
      </c>
      <c r="K63" s="141" t="s">
        <v>485</v>
      </c>
      <c r="L63" s="134" t="s">
        <v>97</v>
      </c>
      <c r="M63" s="141" t="s">
        <v>62</v>
      </c>
      <c r="N63" s="215" t="s">
        <v>1207</v>
      </c>
      <c r="O63" s="219">
        <v>81</v>
      </c>
      <c r="P63" s="216">
        <v>3.71</v>
      </c>
      <c r="Q63" s="219">
        <v>11829.69</v>
      </c>
      <c r="R63" s="220">
        <v>6.0000000000000001E-3</v>
      </c>
      <c r="S63" s="247">
        <v>1.001669449081803</v>
      </c>
      <c r="T63" s="247">
        <v>4.5239970694256356E-9</v>
      </c>
    </row>
    <row r="64" spans="1:20" ht="13.5" thickBot="1">
      <c r="A64" s="133">
        <v>8700</v>
      </c>
      <c r="B64" s="133">
        <v>12956</v>
      </c>
      <c r="C64" s="139" t="s">
        <v>4032</v>
      </c>
      <c r="D64" s="139">
        <v>7321694</v>
      </c>
      <c r="E64" s="139" t="s">
        <v>430</v>
      </c>
      <c r="F64" s="139" t="s">
        <v>4033</v>
      </c>
      <c r="G64" s="139" t="s">
        <v>4034</v>
      </c>
      <c r="H64" s="134" t="s">
        <v>76</v>
      </c>
      <c r="I64" s="134" t="s">
        <v>61</v>
      </c>
      <c r="J64" s="134" t="s">
        <v>166</v>
      </c>
      <c r="K64" s="151" t="s">
        <v>484</v>
      </c>
      <c r="L64" s="134" t="s">
        <v>97</v>
      </c>
      <c r="M64" s="141" t="s">
        <v>62</v>
      </c>
      <c r="N64" s="215" t="s">
        <v>1211</v>
      </c>
      <c r="O64" s="219">
        <v>2</v>
      </c>
      <c r="P64" s="218">
        <v>2.6029</v>
      </c>
      <c r="Q64" s="219">
        <v>264750</v>
      </c>
      <c r="R64" s="220">
        <v>0</v>
      </c>
      <c r="S64" s="247">
        <v>0</v>
      </c>
      <c r="T64" s="247">
        <v>0</v>
      </c>
    </row>
    <row r="65" spans="1:20" ht="13.5" thickBot="1">
      <c r="A65" s="133">
        <v>8700</v>
      </c>
      <c r="B65" s="133">
        <v>12956</v>
      </c>
      <c r="C65" s="139" t="s">
        <v>4035</v>
      </c>
      <c r="D65" s="139">
        <v>20255521</v>
      </c>
      <c r="E65" s="139" t="s">
        <v>430</v>
      </c>
      <c r="F65" s="215" t="s">
        <v>4036</v>
      </c>
      <c r="G65" s="215" t="s">
        <v>4037</v>
      </c>
      <c r="H65" s="134" t="s">
        <v>76</v>
      </c>
      <c r="I65" s="134" t="s">
        <v>61</v>
      </c>
      <c r="J65" s="134" t="s">
        <v>313</v>
      </c>
      <c r="K65" s="141" t="s">
        <v>487</v>
      </c>
      <c r="L65" s="134" t="s">
        <v>97</v>
      </c>
      <c r="M65" s="141" t="s">
        <v>62</v>
      </c>
      <c r="N65" s="215" t="s">
        <v>1213</v>
      </c>
      <c r="O65" s="217">
        <v>214</v>
      </c>
      <c r="P65" s="216">
        <v>4.1524000000000001</v>
      </c>
      <c r="Q65" s="217">
        <v>52590</v>
      </c>
      <c r="R65" s="137">
        <v>-1.0000000000000001E-5</v>
      </c>
      <c r="S65" s="247">
        <v>-1.6694490818030051E-3</v>
      </c>
      <c r="T65" s="247">
        <v>-7.5399951157093935E-12</v>
      </c>
    </row>
    <row r="66" spans="1:20" ht="13.5" thickBot="1">
      <c r="A66" s="133">
        <v>8700</v>
      </c>
      <c r="B66" s="133">
        <v>12956</v>
      </c>
      <c r="C66" s="139" t="s">
        <v>4026</v>
      </c>
      <c r="D66" s="139">
        <v>7329331</v>
      </c>
      <c r="E66" s="139" t="s">
        <v>430</v>
      </c>
      <c r="F66" s="139" t="s">
        <v>4027</v>
      </c>
      <c r="G66" s="215" t="s">
        <v>4028</v>
      </c>
      <c r="H66" s="134" t="s">
        <v>76</v>
      </c>
      <c r="I66" s="134" t="s">
        <v>61</v>
      </c>
      <c r="J66" s="134" t="s">
        <v>314</v>
      </c>
      <c r="K66" s="151" t="s">
        <v>476</v>
      </c>
      <c r="L66" s="134" t="s">
        <v>97</v>
      </c>
      <c r="M66" s="141" t="s">
        <v>62</v>
      </c>
      <c r="N66" s="215" t="s">
        <v>1207</v>
      </c>
      <c r="O66" s="217">
        <v>99</v>
      </c>
      <c r="P66" s="216">
        <v>3.71</v>
      </c>
      <c r="Q66" s="217">
        <v>581425</v>
      </c>
      <c r="R66" s="137">
        <v>0</v>
      </c>
      <c r="S66" s="247">
        <v>0</v>
      </c>
      <c r="T66" s="247">
        <v>0</v>
      </c>
    </row>
    <row r="67" spans="1:20" ht="15" thickBot="1">
      <c r="A67" s="133">
        <v>8700</v>
      </c>
      <c r="B67" s="133">
        <v>12956</v>
      </c>
      <c r="C67" s="139" t="s">
        <v>4038</v>
      </c>
      <c r="D67" s="139">
        <v>54272022</v>
      </c>
      <c r="E67" s="139" t="s">
        <v>430</v>
      </c>
      <c r="F67" s="139" t="s">
        <v>4039</v>
      </c>
      <c r="G67" s="139" t="s">
        <v>4040</v>
      </c>
      <c r="H67" s="134" t="s">
        <v>76</v>
      </c>
      <c r="I67" s="134" t="s">
        <v>61</v>
      </c>
      <c r="J67" s="134" t="s">
        <v>314</v>
      </c>
      <c r="K67" s="170" t="s">
        <v>484</v>
      </c>
      <c r="L67" s="134" t="s">
        <v>97</v>
      </c>
      <c r="M67" s="141" t="s">
        <v>62</v>
      </c>
      <c r="N67" s="215" t="s">
        <v>1207</v>
      </c>
      <c r="O67" s="219">
        <v>7</v>
      </c>
      <c r="P67" s="216">
        <v>3.71</v>
      </c>
      <c r="Q67" s="219">
        <v>224920</v>
      </c>
      <c r="R67" s="220">
        <v>0</v>
      </c>
      <c r="S67" s="247">
        <v>0</v>
      </c>
      <c r="T67" s="247">
        <v>0</v>
      </c>
    </row>
    <row r="68" spans="1:20" ht="13.5" thickBot="1">
      <c r="A68" s="133">
        <v>8700</v>
      </c>
      <c r="B68" s="133">
        <v>12956</v>
      </c>
      <c r="C68" s="139" t="s">
        <v>4044</v>
      </c>
      <c r="D68" s="139">
        <v>7329534</v>
      </c>
      <c r="E68" s="139" t="s">
        <v>430</v>
      </c>
      <c r="F68" s="139" t="s">
        <v>4045</v>
      </c>
      <c r="G68" s="139" t="s">
        <v>4046</v>
      </c>
      <c r="H68" s="134" t="s">
        <v>76</v>
      </c>
      <c r="I68" s="134" t="s">
        <v>61</v>
      </c>
      <c r="J68" s="139" t="s">
        <v>314</v>
      </c>
      <c r="K68" s="151" t="s">
        <v>476</v>
      </c>
      <c r="L68" s="134" t="s">
        <v>97</v>
      </c>
      <c r="M68" s="141" t="s">
        <v>62</v>
      </c>
      <c r="N68" s="215" t="s">
        <v>1207</v>
      </c>
      <c r="O68" s="219">
        <v>19</v>
      </c>
      <c r="P68" s="216">
        <v>3.71</v>
      </c>
      <c r="Q68" s="219">
        <v>2026125</v>
      </c>
      <c r="R68" s="220">
        <v>0</v>
      </c>
      <c r="S68" s="247">
        <v>0</v>
      </c>
      <c r="T68" s="247">
        <v>0</v>
      </c>
    </row>
    <row r="69" spans="1:20" ht="13.5" thickBot="1">
      <c r="A69" s="133">
        <v>8700</v>
      </c>
      <c r="B69" s="133">
        <v>12956</v>
      </c>
      <c r="C69" s="139" t="s">
        <v>4047</v>
      </c>
      <c r="D69" s="139">
        <v>16844212</v>
      </c>
      <c r="E69" s="139" t="s">
        <v>430</v>
      </c>
      <c r="F69" s="139" t="s">
        <v>4048</v>
      </c>
      <c r="G69" s="139" t="s">
        <v>4049</v>
      </c>
      <c r="H69" s="134" t="s">
        <v>76</v>
      </c>
      <c r="I69" s="134" t="s">
        <v>61</v>
      </c>
      <c r="J69" s="139" t="s">
        <v>314</v>
      </c>
      <c r="K69" s="151" t="s">
        <v>484</v>
      </c>
      <c r="L69" s="134" t="s">
        <v>97</v>
      </c>
      <c r="M69" s="141" t="s">
        <v>62</v>
      </c>
      <c r="N69" s="215" t="s">
        <v>1207</v>
      </c>
      <c r="O69" s="219">
        <v>108</v>
      </c>
      <c r="P69" s="216">
        <v>3.71</v>
      </c>
      <c r="Q69" s="219">
        <v>117270</v>
      </c>
      <c r="R69" s="220">
        <v>0</v>
      </c>
      <c r="S69" s="247">
        <v>0</v>
      </c>
      <c r="T69" s="247">
        <v>0</v>
      </c>
    </row>
    <row r="70" spans="1:20" ht="13.5" thickBot="1">
      <c r="A70" s="133">
        <v>8700</v>
      </c>
      <c r="B70" s="133">
        <v>15235</v>
      </c>
      <c r="C70" s="139" t="s">
        <v>4035</v>
      </c>
      <c r="D70" s="139">
        <v>20255521</v>
      </c>
      <c r="E70" s="139" t="s">
        <v>430</v>
      </c>
      <c r="F70" s="139" t="s">
        <v>4036</v>
      </c>
      <c r="G70" s="139" t="s">
        <v>4037</v>
      </c>
      <c r="H70" s="134" t="s">
        <v>76</v>
      </c>
      <c r="I70" s="134" t="s">
        <v>61</v>
      </c>
      <c r="J70" s="134" t="s">
        <v>313</v>
      </c>
      <c r="K70" s="151" t="s">
        <v>487</v>
      </c>
      <c r="L70" s="134" t="s">
        <v>97</v>
      </c>
      <c r="M70" s="141" t="s">
        <v>62</v>
      </c>
      <c r="N70" s="215" t="s">
        <v>1213</v>
      </c>
      <c r="O70" s="219">
        <v>2</v>
      </c>
      <c r="P70" s="218">
        <v>4.1524000000000001</v>
      </c>
      <c r="Q70" s="219">
        <v>52590</v>
      </c>
      <c r="R70" s="220">
        <v>0</v>
      </c>
      <c r="S70" s="247">
        <v>0</v>
      </c>
      <c r="T70" s="247">
        <v>0</v>
      </c>
    </row>
    <row r="71" spans="1:20" ht="13.5" thickBot="1">
      <c r="A71" s="133">
        <v>8700</v>
      </c>
      <c r="B71" s="133">
        <v>15235</v>
      </c>
      <c r="C71" s="139" t="s">
        <v>4026</v>
      </c>
      <c r="D71" s="139">
        <v>7329331</v>
      </c>
      <c r="E71" s="139" t="s">
        <v>430</v>
      </c>
      <c r="F71" s="139" t="s">
        <v>4027</v>
      </c>
      <c r="G71" s="139" t="s">
        <v>4028</v>
      </c>
      <c r="H71" s="134" t="s">
        <v>76</v>
      </c>
      <c r="I71" s="134" t="s">
        <v>61</v>
      </c>
      <c r="J71" s="134" t="s">
        <v>314</v>
      </c>
      <c r="K71" s="151" t="s">
        <v>476</v>
      </c>
      <c r="L71" s="134" t="s">
        <v>97</v>
      </c>
      <c r="M71" s="141" t="s">
        <v>62</v>
      </c>
      <c r="N71" s="215" t="s">
        <v>1207</v>
      </c>
      <c r="O71" s="219">
        <v>7</v>
      </c>
      <c r="P71" s="216">
        <v>3.71</v>
      </c>
      <c r="Q71" s="219">
        <v>581425</v>
      </c>
      <c r="R71" s="220">
        <v>0</v>
      </c>
      <c r="S71" s="247">
        <v>0</v>
      </c>
      <c r="T71" s="247">
        <v>0</v>
      </c>
    </row>
    <row r="72" spans="1:20" ht="13.5" thickBot="1">
      <c r="A72" s="133">
        <v>8700</v>
      </c>
      <c r="B72" s="133">
        <v>15235</v>
      </c>
      <c r="C72" s="139" t="s">
        <v>4038</v>
      </c>
      <c r="D72" s="139">
        <v>54272022</v>
      </c>
      <c r="E72" s="139" t="s">
        <v>430</v>
      </c>
      <c r="F72" s="139" t="s">
        <v>4039</v>
      </c>
      <c r="G72" s="139" t="s">
        <v>4040</v>
      </c>
      <c r="H72" s="134" t="s">
        <v>76</v>
      </c>
      <c r="I72" s="134" t="s">
        <v>61</v>
      </c>
      <c r="J72" s="134" t="s">
        <v>314</v>
      </c>
      <c r="K72" s="141" t="s">
        <v>484</v>
      </c>
      <c r="L72" s="134" t="s">
        <v>97</v>
      </c>
      <c r="M72" s="141" t="s">
        <v>62</v>
      </c>
      <c r="N72" s="215" t="s">
        <v>1207</v>
      </c>
      <c r="O72" s="219">
        <v>1</v>
      </c>
      <c r="P72" s="216">
        <v>3.71</v>
      </c>
      <c r="Q72" s="219">
        <v>224920</v>
      </c>
      <c r="R72" s="220">
        <v>0</v>
      </c>
      <c r="S72" s="247">
        <v>0</v>
      </c>
      <c r="T72" s="247">
        <v>0</v>
      </c>
    </row>
    <row r="73" spans="1:20" ht="13.5" thickBot="1">
      <c r="A73" s="133">
        <v>8700</v>
      </c>
      <c r="B73" s="133">
        <v>15235</v>
      </c>
      <c r="C73" s="139" t="s">
        <v>4044</v>
      </c>
      <c r="D73" s="139">
        <v>7329534</v>
      </c>
      <c r="E73" s="139" t="s">
        <v>430</v>
      </c>
      <c r="F73" s="139" t="s">
        <v>4045</v>
      </c>
      <c r="G73" s="139" t="s">
        <v>4046</v>
      </c>
      <c r="H73" s="134" t="s">
        <v>76</v>
      </c>
      <c r="I73" s="134" t="s">
        <v>61</v>
      </c>
      <c r="J73" s="134" t="s">
        <v>314</v>
      </c>
      <c r="K73" s="151" t="s">
        <v>476</v>
      </c>
      <c r="L73" s="134" t="s">
        <v>97</v>
      </c>
      <c r="M73" s="141" t="s">
        <v>62</v>
      </c>
      <c r="N73" s="215" t="s">
        <v>1207</v>
      </c>
      <c r="O73" s="219">
        <v>1</v>
      </c>
      <c r="P73" s="216">
        <v>3.71</v>
      </c>
      <c r="Q73" s="219">
        <v>2026125</v>
      </c>
      <c r="R73" s="220">
        <v>0</v>
      </c>
      <c r="S73" s="247">
        <v>0</v>
      </c>
      <c r="T73" s="247">
        <v>0</v>
      </c>
    </row>
    <row r="74" spans="1:20" ht="13.5" thickBot="1">
      <c r="A74" s="133">
        <v>8700</v>
      </c>
      <c r="B74" s="133">
        <v>15235</v>
      </c>
      <c r="C74" s="139" t="s">
        <v>4047</v>
      </c>
      <c r="D74" s="139">
        <v>16844212</v>
      </c>
      <c r="E74" s="139" t="s">
        <v>430</v>
      </c>
      <c r="F74" s="215" t="s">
        <v>4048</v>
      </c>
      <c r="G74" s="215" t="s">
        <v>4049</v>
      </c>
      <c r="H74" s="134" t="s">
        <v>76</v>
      </c>
      <c r="I74" s="134" t="s">
        <v>61</v>
      </c>
      <c r="J74" s="134" t="s">
        <v>314</v>
      </c>
      <c r="K74" s="141" t="s">
        <v>484</v>
      </c>
      <c r="L74" s="134" t="s">
        <v>97</v>
      </c>
      <c r="M74" s="141" t="s">
        <v>62</v>
      </c>
      <c r="N74" s="215" t="s">
        <v>1207</v>
      </c>
      <c r="O74" s="217">
        <v>1</v>
      </c>
      <c r="P74" s="216">
        <v>3.71</v>
      </c>
      <c r="Q74" s="217">
        <v>117270</v>
      </c>
      <c r="R74" s="137">
        <v>0</v>
      </c>
      <c r="S74" s="247">
        <v>0</v>
      </c>
      <c r="T74" s="247">
        <v>0</v>
      </c>
    </row>
    <row r="75" spans="1:20" ht="13.5" thickBot="1">
      <c r="A75" s="133">
        <v>8700</v>
      </c>
      <c r="B75" s="133">
        <v>15235</v>
      </c>
      <c r="C75" s="139" t="s">
        <v>4053</v>
      </c>
      <c r="D75" s="139">
        <v>64639008</v>
      </c>
      <c r="E75" s="139" t="s">
        <v>430</v>
      </c>
      <c r="F75" s="139" t="s">
        <v>4054</v>
      </c>
      <c r="G75" s="215" t="s">
        <v>4055</v>
      </c>
      <c r="H75" s="134" t="s">
        <v>76</v>
      </c>
      <c r="I75" s="134" t="s">
        <v>61</v>
      </c>
      <c r="J75" s="134" t="s">
        <v>314</v>
      </c>
      <c r="K75" s="151" t="s">
        <v>484</v>
      </c>
      <c r="L75" s="134" t="s">
        <v>97</v>
      </c>
      <c r="M75" s="141" t="s">
        <v>62</v>
      </c>
      <c r="N75" s="215" t="s">
        <v>1207</v>
      </c>
      <c r="O75" s="217">
        <v>28</v>
      </c>
      <c r="P75" s="216">
        <v>3.71</v>
      </c>
      <c r="Q75" s="217">
        <v>581425</v>
      </c>
      <c r="R75" s="137">
        <v>0</v>
      </c>
      <c r="S75" s="247">
        <v>0</v>
      </c>
      <c r="T75" s="247">
        <v>0</v>
      </c>
    </row>
    <row r="76" spans="1:20" ht="15" thickBot="1">
      <c r="A76" s="133">
        <v>8700</v>
      </c>
      <c r="B76" s="133">
        <v>15236</v>
      </c>
      <c r="C76" s="139" t="s">
        <v>4026</v>
      </c>
      <c r="D76" s="139">
        <v>7329331</v>
      </c>
      <c r="E76" s="139" t="s">
        <v>430</v>
      </c>
      <c r="F76" s="215" t="s">
        <v>4027</v>
      </c>
      <c r="G76" s="215" t="s">
        <v>4028</v>
      </c>
      <c r="H76" s="134" t="s">
        <v>76</v>
      </c>
      <c r="I76" s="134" t="s">
        <v>61</v>
      </c>
      <c r="J76" s="134" t="s">
        <v>314</v>
      </c>
      <c r="K76" s="170" t="s">
        <v>476</v>
      </c>
      <c r="L76" s="134" t="s">
        <v>97</v>
      </c>
      <c r="M76" s="141" t="s">
        <v>62</v>
      </c>
      <c r="N76" s="215" t="s">
        <v>1207</v>
      </c>
      <c r="O76" s="219">
        <v>1</v>
      </c>
      <c r="P76" s="216">
        <v>3.71</v>
      </c>
      <c r="Q76" s="217">
        <v>581425</v>
      </c>
      <c r="R76" s="220">
        <v>0</v>
      </c>
      <c r="S76" s="247">
        <v>0</v>
      </c>
      <c r="T76" s="247">
        <v>0</v>
      </c>
    </row>
    <row r="77" spans="1:20" ht="13.5" thickBot="1">
      <c r="A77" s="133">
        <v>8700</v>
      </c>
      <c r="B77" s="133">
        <v>15238</v>
      </c>
      <c r="C77" s="139" t="s">
        <v>4029</v>
      </c>
      <c r="D77" s="139">
        <v>10843767</v>
      </c>
      <c r="E77" s="139" t="s">
        <v>430</v>
      </c>
      <c r="F77" s="215" t="s">
        <v>4030</v>
      </c>
      <c r="G77" s="215" t="s">
        <v>4031</v>
      </c>
      <c r="H77" s="134" t="s">
        <v>76</v>
      </c>
      <c r="I77" s="134" t="s">
        <v>61</v>
      </c>
      <c r="J77" s="139" t="s">
        <v>166</v>
      </c>
      <c r="K77" s="151" t="s">
        <v>476</v>
      </c>
      <c r="L77" s="134" t="s">
        <v>97</v>
      </c>
      <c r="M77" s="141" t="s">
        <v>62</v>
      </c>
      <c r="N77" s="215" t="s">
        <v>1211</v>
      </c>
      <c r="O77" s="219">
        <v>7</v>
      </c>
      <c r="P77" s="216">
        <v>2.6029</v>
      </c>
      <c r="Q77" s="217">
        <v>3795000</v>
      </c>
      <c r="R77" s="220">
        <v>0</v>
      </c>
      <c r="S77" s="247">
        <v>0</v>
      </c>
      <c r="T77" s="247">
        <v>0</v>
      </c>
    </row>
    <row r="78" spans="1:20" ht="13.5" thickBot="1">
      <c r="A78" s="133">
        <v>8700</v>
      </c>
      <c r="B78" s="133">
        <v>15238</v>
      </c>
      <c r="C78" s="139" t="s">
        <v>4035</v>
      </c>
      <c r="D78" s="139">
        <v>20255521</v>
      </c>
      <c r="E78" s="139" t="s">
        <v>430</v>
      </c>
      <c r="F78" s="215" t="s">
        <v>4036</v>
      </c>
      <c r="G78" s="215" t="s">
        <v>4037</v>
      </c>
      <c r="H78" s="134" t="s">
        <v>76</v>
      </c>
      <c r="I78" s="134" t="s">
        <v>61</v>
      </c>
      <c r="J78" s="139" t="s">
        <v>313</v>
      </c>
      <c r="K78" s="151" t="s">
        <v>487</v>
      </c>
      <c r="L78" s="134" t="s">
        <v>97</v>
      </c>
      <c r="M78" s="141" t="s">
        <v>62</v>
      </c>
      <c r="N78" s="215" t="s">
        <v>1213</v>
      </c>
      <c r="O78" s="219">
        <v>17</v>
      </c>
      <c r="P78" s="216">
        <v>4.1524000000000001</v>
      </c>
      <c r="Q78" s="217">
        <v>52590</v>
      </c>
      <c r="R78" s="220">
        <v>-1.0000000000000001E-5</v>
      </c>
      <c r="S78" s="247">
        <v>1</v>
      </c>
      <c r="T78" s="247">
        <v>-1.0045136047873637E-10</v>
      </c>
    </row>
    <row r="79" spans="1:20" ht="13.5" thickBot="1">
      <c r="A79" s="133">
        <v>8700</v>
      </c>
      <c r="B79" s="133">
        <v>15238</v>
      </c>
      <c r="C79" s="139" t="s">
        <v>4026</v>
      </c>
      <c r="D79" s="139">
        <v>7329331</v>
      </c>
      <c r="E79" s="139" t="s">
        <v>430</v>
      </c>
      <c r="F79" s="215" t="s">
        <v>4027</v>
      </c>
      <c r="G79" s="215" t="s">
        <v>4028</v>
      </c>
      <c r="H79" s="134" t="s">
        <v>76</v>
      </c>
      <c r="I79" s="134" t="s">
        <v>61</v>
      </c>
      <c r="J79" s="134" t="s">
        <v>314</v>
      </c>
      <c r="K79" s="151" t="s">
        <v>476</v>
      </c>
      <c r="L79" s="134" t="s">
        <v>97</v>
      </c>
      <c r="M79" s="141" t="s">
        <v>62</v>
      </c>
      <c r="N79" s="215" t="s">
        <v>1207</v>
      </c>
      <c r="O79" s="219">
        <v>47</v>
      </c>
      <c r="P79" s="216">
        <v>3.71</v>
      </c>
      <c r="Q79" s="217">
        <v>581425</v>
      </c>
      <c r="R79" s="220">
        <v>0</v>
      </c>
      <c r="S79" s="247">
        <v>0</v>
      </c>
      <c r="T79" s="247">
        <v>0</v>
      </c>
    </row>
    <row r="80" spans="1:20" ht="13.5" thickBot="1">
      <c r="A80" s="133">
        <v>8700</v>
      </c>
      <c r="B80" s="133">
        <v>15238</v>
      </c>
      <c r="C80" s="139" t="s">
        <v>4038</v>
      </c>
      <c r="D80" s="139">
        <v>54272022</v>
      </c>
      <c r="E80" s="139" t="s">
        <v>430</v>
      </c>
      <c r="F80" s="215" t="s">
        <v>4039</v>
      </c>
      <c r="G80" s="215" t="s">
        <v>4040</v>
      </c>
      <c r="H80" s="134" t="s">
        <v>76</v>
      </c>
      <c r="I80" s="134" t="s">
        <v>61</v>
      </c>
      <c r="J80" s="134" t="s">
        <v>314</v>
      </c>
      <c r="K80" s="151" t="s">
        <v>484</v>
      </c>
      <c r="L80" s="134" t="s">
        <v>97</v>
      </c>
      <c r="M80" s="141" t="s">
        <v>62</v>
      </c>
      <c r="N80" s="215" t="s">
        <v>1207</v>
      </c>
      <c r="O80" s="219">
        <v>4</v>
      </c>
      <c r="P80" s="216">
        <v>3.71</v>
      </c>
      <c r="Q80" s="217">
        <v>224920</v>
      </c>
      <c r="R80" s="220">
        <v>0</v>
      </c>
      <c r="S80" s="247">
        <v>0</v>
      </c>
      <c r="T80" s="247">
        <v>0</v>
      </c>
    </row>
    <row r="81" spans="1:20" ht="13.5" thickBot="1">
      <c r="A81" s="133">
        <v>8700</v>
      </c>
      <c r="B81" s="133">
        <v>15238</v>
      </c>
      <c r="C81" s="139" t="s">
        <v>4044</v>
      </c>
      <c r="D81" s="139">
        <v>7329534</v>
      </c>
      <c r="E81" s="139" t="s">
        <v>430</v>
      </c>
      <c r="F81" s="215" t="s">
        <v>4045</v>
      </c>
      <c r="G81" s="215" t="s">
        <v>4046</v>
      </c>
      <c r="H81" s="134" t="s">
        <v>76</v>
      </c>
      <c r="I81" s="134" t="s">
        <v>61</v>
      </c>
      <c r="J81" s="134" t="s">
        <v>314</v>
      </c>
      <c r="K81" s="141" t="s">
        <v>476</v>
      </c>
      <c r="L81" s="134" t="s">
        <v>97</v>
      </c>
      <c r="M81" s="141" t="s">
        <v>62</v>
      </c>
      <c r="N81" s="215" t="s">
        <v>1207</v>
      </c>
      <c r="O81" s="219">
        <v>3</v>
      </c>
      <c r="P81" s="216">
        <v>3.71</v>
      </c>
      <c r="Q81" s="217">
        <v>2026125</v>
      </c>
      <c r="R81" s="220">
        <v>0</v>
      </c>
      <c r="S81" s="247">
        <v>0</v>
      </c>
      <c r="T81" s="247">
        <v>0</v>
      </c>
    </row>
    <row r="82" spans="1:20" ht="13.5" thickBot="1">
      <c r="A82" s="133">
        <v>8700</v>
      </c>
      <c r="B82" s="133">
        <v>15238</v>
      </c>
      <c r="C82" s="139" t="s">
        <v>4047</v>
      </c>
      <c r="D82" s="139">
        <v>16844212</v>
      </c>
      <c r="E82" s="139" t="s">
        <v>430</v>
      </c>
      <c r="F82" s="215" t="s">
        <v>4048</v>
      </c>
      <c r="G82" s="215" t="s">
        <v>4049</v>
      </c>
      <c r="H82" s="134" t="s">
        <v>76</v>
      </c>
      <c r="I82" s="134" t="s">
        <v>61</v>
      </c>
      <c r="J82" s="134" t="s">
        <v>314</v>
      </c>
      <c r="K82" s="151" t="s">
        <v>484</v>
      </c>
      <c r="L82" s="134" t="s">
        <v>97</v>
      </c>
      <c r="M82" s="141" t="s">
        <v>62</v>
      </c>
      <c r="N82" s="215" t="s">
        <v>1207</v>
      </c>
      <c r="O82" s="219">
        <v>4</v>
      </c>
      <c r="P82" s="216">
        <v>3.71</v>
      </c>
      <c r="Q82" s="217">
        <v>117270</v>
      </c>
      <c r="R82" s="220">
        <v>0</v>
      </c>
      <c r="S82" s="247">
        <v>0</v>
      </c>
      <c r="T82" s="247">
        <v>0</v>
      </c>
    </row>
    <row r="83" spans="1:20" ht="13.5" thickBot="1">
      <c r="A83" s="133">
        <v>8700</v>
      </c>
      <c r="B83" s="133">
        <v>15238</v>
      </c>
      <c r="C83" s="139" t="s">
        <v>4053</v>
      </c>
      <c r="D83" s="139">
        <v>64639008</v>
      </c>
      <c r="E83" s="139" t="s">
        <v>430</v>
      </c>
      <c r="F83" s="215" t="s">
        <v>4054</v>
      </c>
      <c r="G83" s="215" t="s">
        <v>4055</v>
      </c>
      <c r="H83" s="134" t="s">
        <v>76</v>
      </c>
      <c r="I83" s="134" t="s">
        <v>61</v>
      </c>
      <c r="J83" s="134" t="s">
        <v>314</v>
      </c>
      <c r="K83" s="141" t="s">
        <v>484</v>
      </c>
      <c r="L83" s="134" t="s">
        <v>97</v>
      </c>
      <c r="M83" s="141" t="s">
        <v>62</v>
      </c>
      <c r="N83" s="215" t="s">
        <v>1207</v>
      </c>
      <c r="O83" s="217">
        <v>55</v>
      </c>
      <c r="P83" s="216">
        <v>3.71</v>
      </c>
      <c r="Q83" s="217">
        <v>581425</v>
      </c>
      <c r="R83" s="137">
        <v>0</v>
      </c>
      <c r="S83" s="247">
        <v>0</v>
      </c>
      <c r="T83" s="247">
        <v>0</v>
      </c>
    </row>
    <row r="84" spans="1:20" ht="13.5" thickBot="1">
      <c r="A84" s="133">
        <v>8700</v>
      </c>
      <c r="B84" s="133">
        <v>15238</v>
      </c>
      <c r="C84" s="139" t="s">
        <v>4056</v>
      </c>
      <c r="D84" s="139">
        <v>64639656</v>
      </c>
      <c r="E84" s="139" t="s">
        <v>430</v>
      </c>
      <c r="F84" s="139" t="s">
        <v>4057</v>
      </c>
      <c r="G84" s="215" t="s">
        <v>4058</v>
      </c>
      <c r="H84" s="134" t="s">
        <v>76</v>
      </c>
      <c r="I84" s="134" t="s">
        <v>61</v>
      </c>
      <c r="J84" s="134" t="s">
        <v>314</v>
      </c>
      <c r="K84" s="151" t="s">
        <v>484</v>
      </c>
      <c r="L84" s="134" t="s">
        <v>97</v>
      </c>
      <c r="M84" s="141" t="s">
        <v>62</v>
      </c>
      <c r="N84" s="215" t="s">
        <v>1207</v>
      </c>
      <c r="O84" s="217">
        <v>1</v>
      </c>
      <c r="P84" s="216">
        <v>3.71</v>
      </c>
      <c r="Q84" s="217">
        <v>2026125</v>
      </c>
      <c r="R84" s="137">
        <v>0</v>
      </c>
      <c r="S84" s="247">
        <v>0</v>
      </c>
      <c r="T84" s="247">
        <v>0</v>
      </c>
    </row>
    <row r="85" spans="1:20" ht="15" thickBot="1">
      <c r="A85" s="133">
        <v>8700</v>
      </c>
      <c r="B85" s="133">
        <v>15239</v>
      </c>
      <c r="C85" s="139" t="s">
        <v>4029</v>
      </c>
      <c r="D85" s="139">
        <v>10843767</v>
      </c>
      <c r="E85" s="139" t="s">
        <v>430</v>
      </c>
      <c r="F85" s="215" t="s">
        <v>4030</v>
      </c>
      <c r="G85" s="215" t="s">
        <v>4031</v>
      </c>
      <c r="H85" s="134" t="s">
        <v>76</v>
      </c>
      <c r="I85" s="134" t="s">
        <v>61</v>
      </c>
      <c r="J85" s="134" t="s">
        <v>166</v>
      </c>
      <c r="K85" s="170" t="s">
        <v>476</v>
      </c>
      <c r="L85" s="134" t="s">
        <v>97</v>
      </c>
      <c r="M85" s="141" t="s">
        <v>62</v>
      </c>
      <c r="N85" s="215" t="s">
        <v>1211</v>
      </c>
      <c r="O85" s="219">
        <v>10</v>
      </c>
      <c r="P85" s="216">
        <v>2.6029</v>
      </c>
      <c r="Q85" s="217">
        <v>3795000</v>
      </c>
      <c r="R85" s="220">
        <v>0</v>
      </c>
      <c r="S85" s="247">
        <v>0</v>
      </c>
      <c r="T85" s="247">
        <v>0</v>
      </c>
    </row>
    <row r="86" spans="1:20" ht="13.5" thickBot="1">
      <c r="A86" s="133">
        <v>8700</v>
      </c>
      <c r="B86" s="133">
        <v>15239</v>
      </c>
      <c r="C86" s="139" t="s">
        <v>4035</v>
      </c>
      <c r="D86" s="139">
        <v>20255521</v>
      </c>
      <c r="E86" s="139" t="s">
        <v>430</v>
      </c>
      <c r="F86" s="215" t="s">
        <v>4036</v>
      </c>
      <c r="G86" s="215" t="s">
        <v>4037</v>
      </c>
      <c r="H86" s="134" t="s">
        <v>76</v>
      </c>
      <c r="I86" s="134" t="s">
        <v>61</v>
      </c>
      <c r="J86" s="139" t="s">
        <v>313</v>
      </c>
      <c r="K86" s="151" t="s">
        <v>487</v>
      </c>
      <c r="L86" s="134" t="s">
        <v>97</v>
      </c>
      <c r="M86" s="141" t="s">
        <v>62</v>
      </c>
      <c r="N86" s="215" t="s">
        <v>1213</v>
      </c>
      <c r="O86" s="219">
        <v>1</v>
      </c>
      <c r="P86" s="216">
        <v>4.1524000000000001</v>
      </c>
      <c r="Q86" s="217">
        <v>52590</v>
      </c>
      <c r="R86" s="220">
        <v>1.0000000000000001E-5</v>
      </c>
      <c r="S86" s="247">
        <v>1</v>
      </c>
      <c r="T86" s="247">
        <v>1.771159188581009E-10</v>
      </c>
    </row>
    <row r="87" spans="1:20" ht="13.5" thickBot="1">
      <c r="A87" s="133">
        <v>8700</v>
      </c>
      <c r="B87" s="133">
        <v>15239</v>
      </c>
      <c r="C87" s="139" t="s">
        <v>4026</v>
      </c>
      <c r="D87" s="139">
        <v>7329331</v>
      </c>
      <c r="E87" s="139" t="s">
        <v>430</v>
      </c>
      <c r="F87" s="215" t="s">
        <v>4027</v>
      </c>
      <c r="G87" s="215" t="s">
        <v>4028</v>
      </c>
      <c r="H87" s="134" t="s">
        <v>76</v>
      </c>
      <c r="I87" s="134" t="s">
        <v>61</v>
      </c>
      <c r="J87" s="134" t="s">
        <v>314</v>
      </c>
      <c r="K87" s="151" t="s">
        <v>476</v>
      </c>
      <c r="L87" s="134" t="s">
        <v>97</v>
      </c>
      <c r="M87" s="141" t="s">
        <v>62</v>
      </c>
      <c r="N87" s="215" t="s">
        <v>1207</v>
      </c>
      <c r="O87" s="219">
        <v>9</v>
      </c>
      <c r="P87" s="216">
        <v>3.71</v>
      </c>
      <c r="Q87" s="217">
        <v>581425</v>
      </c>
      <c r="R87" s="220">
        <v>0</v>
      </c>
      <c r="S87" s="247">
        <v>0</v>
      </c>
      <c r="T87" s="247">
        <v>0</v>
      </c>
    </row>
    <row r="88" spans="1:20" ht="13.5" thickBot="1">
      <c r="A88" s="133">
        <v>8700</v>
      </c>
      <c r="B88" s="133">
        <v>15239</v>
      </c>
      <c r="C88" s="139" t="s">
        <v>4038</v>
      </c>
      <c r="D88" s="139">
        <v>54272022</v>
      </c>
      <c r="E88" s="139" t="s">
        <v>430</v>
      </c>
      <c r="F88" s="215" t="s">
        <v>4039</v>
      </c>
      <c r="G88" s="215" t="s">
        <v>4040</v>
      </c>
      <c r="H88" s="134" t="s">
        <v>76</v>
      </c>
      <c r="I88" s="134" t="s">
        <v>61</v>
      </c>
      <c r="J88" s="134" t="s">
        <v>314</v>
      </c>
      <c r="K88" s="151" t="s">
        <v>484</v>
      </c>
      <c r="L88" s="134" t="s">
        <v>97</v>
      </c>
      <c r="M88" s="141" t="s">
        <v>62</v>
      </c>
      <c r="N88" s="215" t="s">
        <v>1207</v>
      </c>
      <c r="O88" s="219">
        <v>10</v>
      </c>
      <c r="P88" s="216">
        <v>3.71</v>
      </c>
      <c r="Q88" s="217">
        <v>224920</v>
      </c>
      <c r="R88" s="220">
        <v>0</v>
      </c>
      <c r="S88" s="247">
        <v>0</v>
      </c>
      <c r="T88" s="247">
        <v>0</v>
      </c>
    </row>
    <row r="89" spans="1:20" ht="13.5" thickBot="1">
      <c r="A89" s="133">
        <v>8700</v>
      </c>
      <c r="B89" s="133">
        <v>15239</v>
      </c>
      <c r="C89" s="139" t="s">
        <v>4047</v>
      </c>
      <c r="D89" s="139">
        <v>16844212</v>
      </c>
      <c r="E89" s="139" t="s">
        <v>430</v>
      </c>
      <c r="F89" s="215" t="s">
        <v>4048</v>
      </c>
      <c r="G89" s="215" t="s">
        <v>4049</v>
      </c>
      <c r="H89" s="134" t="s">
        <v>76</v>
      </c>
      <c r="I89" s="134" t="s">
        <v>61</v>
      </c>
      <c r="J89" s="134" t="s">
        <v>314</v>
      </c>
      <c r="K89" s="141" t="s">
        <v>484</v>
      </c>
      <c r="L89" s="134" t="s">
        <v>97</v>
      </c>
      <c r="M89" s="141" t="s">
        <v>62</v>
      </c>
      <c r="N89" s="215" t="s">
        <v>1207</v>
      </c>
      <c r="O89" s="219">
        <v>1</v>
      </c>
      <c r="P89" s="216">
        <v>3.71</v>
      </c>
      <c r="Q89" s="217">
        <v>117270</v>
      </c>
      <c r="R89" s="220">
        <v>0</v>
      </c>
      <c r="S89" s="247">
        <v>0</v>
      </c>
      <c r="T89" s="247">
        <v>0</v>
      </c>
    </row>
    <row r="90" spans="1:20" ht="13.5" thickBot="1">
      <c r="A90" s="133">
        <v>8700</v>
      </c>
      <c r="B90" s="133">
        <v>15240</v>
      </c>
      <c r="C90" s="139" t="s">
        <v>4029</v>
      </c>
      <c r="D90" s="139">
        <v>10843767</v>
      </c>
      <c r="E90" s="139" t="s">
        <v>430</v>
      </c>
      <c r="F90" s="215" t="s">
        <v>4030</v>
      </c>
      <c r="G90" s="215" t="s">
        <v>4031</v>
      </c>
      <c r="H90" s="134" t="s">
        <v>76</v>
      </c>
      <c r="I90" s="134" t="s">
        <v>61</v>
      </c>
      <c r="J90" s="134" t="s">
        <v>166</v>
      </c>
      <c r="K90" s="151" t="s">
        <v>476</v>
      </c>
      <c r="L90" s="134" t="s">
        <v>97</v>
      </c>
      <c r="M90" s="141" t="s">
        <v>62</v>
      </c>
      <c r="N90" s="215" t="s">
        <v>1211</v>
      </c>
      <c r="O90" s="219">
        <v>1</v>
      </c>
      <c r="P90" s="218">
        <v>2.6029</v>
      </c>
      <c r="Q90" s="217">
        <v>3795000</v>
      </c>
      <c r="R90" s="220">
        <v>0</v>
      </c>
      <c r="S90" s="247">
        <v>0</v>
      </c>
      <c r="T90" s="247">
        <v>0</v>
      </c>
    </row>
    <row r="91" spans="1:20" ht="13.5" thickBot="1">
      <c r="A91" s="133">
        <v>8700</v>
      </c>
      <c r="B91" s="133">
        <v>15240</v>
      </c>
      <c r="C91" s="139" t="s">
        <v>4035</v>
      </c>
      <c r="D91" s="139">
        <v>20255521</v>
      </c>
      <c r="E91" s="139" t="s">
        <v>430</v>
      </c>
      <c r="F91" s="215" t="s">
        <v>4036</v>
      </c>
      <c r="G91" s="215" t="s">
        <v>4037</v>
      </c>
      <c r="H91" s="134" t="s">
        <v>76</v>
      </c>
      <c r="I91" s="134" t="s">
        <v>61</v>
      </c>
      <c r="J91" s="134" t="s">
        <v>313</v>
      </c>
      <c r="K91" s="141" t="s">
        <v>487</v>
      </c>
      <c r="L91" s="134" t="s">
        <v>97</v>
      </c>
      <c r="M91" s="141" t="s">
        <v>62</v>
      </c>
      <c r="N91" s="215" t="s">
        <v>1213</v>
      </c>
      <c r="O91" s="217">
        <v>1</v>
      </c>
      <c r="P91" s="216">
        <v>4.1524000000000001</v>
      </c>
      <c r="Q91" s="217">
        <v>52590</v>
      </c>
      <c r="R91" s="137">
        <v>1.0000000000000001E-5</v>
      </c>
      <c r="S91" s="247">
        <v>1</v>
      </c>
      <c r="T91" s="247">
        <v>1.2325720748801048E-9</v>
      </c>
    </row>
    <row r="92" spans="1:20" ht="13.5" thickBot="1">
      <c r="A92" s="133">
        <v>8700</v>
      </c>
      <c r="B92" s="133">
        <v>15241</v>
      </c>
      <c r="C92" s="139" t="s">
        <v>4029</v>
      </c>
      <c r="D92" s="139">
        <v>10843767</v>
      </c>
      <c r="E92" s="139" t="s">
        <v>430</v>
      </c>
      <c r="F92" s="139" t="s">
        <v>4030</v>
      </c>
      <c r="G92" s="215" t="s">
        <v>4031</v>
      </c>
      <c r="H92" s="134" t="s">
        <v>76</v>
      </c>
      <c r="I92" s="134" t="s">
        <v>61</v>
      </c>
      <c r="J92" s="134" t="s">
        <v>166</v>
      </c>
      <c r="K92" s="151" t="s">
        <v>476</v>
      </c>
      <c r="L92" s="134" t="s">
        <v>97</v>
      </c>
      <c r="M92" s="141" t="s">
        <v>62</v>
      </c>
      <c r="N92" s="215" t="s">
        <v>1211</v>
      </c>
      <c r="O92" s="219">
        <v>82</v>
      </c>
      <c r="P92" s="216">
        <v>2.6029</v>
      </c>
      <c r="Q92" s="217">
        <v>3795000</v>
      </c>
      <c r="R92" s="220">
        <v>0</v>
      </c>
      <c r="S92" s="247">
        <v>0</v>
      </c>
      <c r="T92" s="247">
        <v>0</v>
      </c>
    </row>
    <row r="93" spans="1:20" ht="15" thickBot="1">
      <c r="A93" s="133">
        <v>8700</v>
      </c>
      <c r="B93" s="133">
        <v>15241</v>
      </c>
      <c r="C93" s="139" t="s">
        <v>4035</v>
      </c>
      <c r="D93" s="139">
        <v>20255521</v>
      </c>
      <c r="E93" s="139" t="s">
        <v>430</v>
      </c>
      <c r="F93" s="215" t="s">
        <v>4036</v>
      </c>
      <c r="G93" s="215" t="s">
        <v>4037</v>
      </c>
      <c r="H93" s="134" t="s">
        <v>76</v>
      </c>
      <c r="I93" s="134" t="s">
        <v>61</v>
      </c>
      <c r="J93" s="134" t="s">
        <v>313</v>
      </c>
      <c r="K93" s="170" t="s">
        <v>487</v>
      </c>
      <c r="L93" s="134" t="s">
        <v>97</v>
      </c>
      <c r="M93" s="141" t="s">
        <v>62</v>
      </c>
      <c r="N93" s="215" t="s">
        <v>1213</v>
      </c>
      <c r="O93" s="219">
        <v>229</v>
      </c>
      <c r="P93" s="216">
        <v>4.1524000000000001</v>
      </c>
      <c r="Q93" s="217">
        <v>52590</v>
      </c>
      <c r="R93" s="220">
        <v>0</v>
      </c>
      <c r="S93" s="247">
        <v>0</v>
      </c>
      <c r="T93" s="247">
        <v>0</v>
      </c>
    </row>
    <row r="94" spans="1:20" ht="13.5" thickBot="1">
      <c r="A94" s="133">
        <v>8700</v>
      </c>
      <c r="B94" s="133">
        <v>15241</v>
      </c>
      <c r="C94" s="139" t="s">
        <v>4026</v>
      </c>
      <c r="D94" s="139">
        <v>7329331</v>
      </c>
      <c r="E94" s="139" t="s">
        <v>430</v>
      </c>
      <c r="F94" s="215" t="s">
        <v>4027</v>
      </c>
      <c r="G94" s="215" t="s">
        <v>4028</v>
      </c>
      <c r="H94" s="134" t="s">
        <v>76</v>
      </c>
      <c r="I94" s="134" t="s">
        <v>61</v>
      </c>
      <c r="J94" s="139" t="s">
        <v>314</v>
      </c>
      <c r="K94" s="151" t="s">
        <v>476</v>
      </c>
      <c r="L94" s="134" t="s">
        <v>97</v>
      </c>
      <c r="M94" s="141" t="s">
        <v>62</v>
      </c>
      <c r="N94" s="215" t="s">
        <v>1207</v>
      </c>
      <c r="O94" s="219">
        <v>28</v>
      </c>
      <c r="P94" s="216">
        <v>3.71</v>
      </c>
      <c r="Q94" s="217">
        <v>581425</v>
      </c>
      <c r="R94" s="220">
        <v>0</v>
      </c>
      <c r="S94" s="247">
        <v>0</v>
      </c>
      <c r="T94" s="247">
        <v>0</v>
      </c>
    </row>
    <row r="95" spans="1:20" ht="13.5" thickBot="1">
      <c r="A95" s="133">
        <v>8700</v>
      </c>
      <c r="B95" s="133">
        <v>15241</v>
      </c>
      <c r="C95" s="139" t="s">
        <v>4038</v>
      </c>
      <c r="D95" s="139">
        <v>54272022</v>
      </c>
      <c r="E95" s="139" t="s">
        <v>430</v>
      </c>
      <c r="F95" s="215" t="s">
        <v>4039</v>
      </c>
      <c r="G95" s="215" t="s">
        <v>4040</v>
      </c>
      <c r="H95" s="134" t="s">
        <v>76</v>
      </c>
      <c r="I95" s="134" t="s">
        <v>61</v>
      </c>
      <c r="J95" s="139" t="s">
        <v>314</v>
      </c>
      <c r="K95" s="151" t="s">
        <v>484</v>
      </c>
      <c r="L95" s="134" t="s">
        <v>97</v>
      </c>
      <c r="M95" s="141" t="s">
        <v>62</v>
      </c>
      <c r="N95" s="215" t="s">
        <v>1207</v>
      </c>
      <c r="O95" s="219">
        <v>75</v>
      </c>
      <c r="P95" s="216">
        <v>3.71</v>
      </c>
      <c r="Q95" s="217">
        <v>224920</v>
      </c>
      <c r="R95" s="220">
        <v>0</v>
      </c>
      <c r="S95" s="247">
        <v>0</v>
      </c>
      <c r="T95" s="247">
        <v>0</v>
      </c>
    </row>
    <row r="96" spans="1:20" ht="13.5" thickBot="1">
      <c r="A96" s="133">
        <v>8700</v>
      </c>
      <c r="B96" s="133">
        <v>15241</v>
      </c>
      <c r="C96" s="139" t="s">
        <v>4044</v>
      </c>
      <c r="D96" s="139">
        <v>7329534</v>
      </c>
      <c r="E96" s="139" t="s">
        <v>430</v>
      </c>
      <c r="F96" s="215" t="s">
        <v>4045</v>
      </c>
      <c r="G96" s="215" t="s">
        <v>4046</v>
      </c>
      <c r="H96" s="134" t="s">
        <v>76</v>
      </c>
      <c r="I96" s="134" t="s">
        <v>61</v>
      </c>
      <c r="J96" s="134" t="s">
        <v>314</v>
      </c>
      <c r="K96" s="151" t="s">
        <v>476</v>
      </c>
      <c r="L96" s="134" t="s">
        <v>97</v>
      </c>
      <c r="M96" s="141" t="s">
        <v>62</v>
      </c>
      <c r="N96" s="215" t="s">
        <v>1207</v>
      </c>
      <c r="O96" s="219">
        <v>2</v>
      </c>
      <c r="P96" s="216">
        <v>3.71</v>
      </c>
      <c r="Q96" s="217">
        <v>2026125</v>
      </c>
      <c r="R96" s="220">
        <v>0</v>
      </c>
      <c r="S96" s="247">
        <v>0</v>
      </c>
      <c r="T96" s="247">
        <v>0</v>
      </c>
    </row>
    <row r="97" spans="1:20" ht="13.5" thickBot="1">
      <c r="A97" s="133">
        <v>8700</v>
      </c>
      <c r="B97" s="133">
        <v>15241</v>
      </c>
      <c r="C97" s="139" t="s">
        <v>4047</v>
      </c>
      <c r="D97" s="139">
        <v>16844212</v>
      </c>
      <c r="E97" s="139" t="s">
        <v>430</v>
      </c>
      <c r="F97" s="215" t="s">
        <v>4048</v>
      </c>
      <c r="G97" s="215" t="s">
        <v>4049</v>
      </c>
      <c r="H97" s="134" t="s">
        <v>76</v>
      </c>
      <c r="I97" s="134" t="s">
        <v>61</v>
      </c>
      <c r="J97" s="134" t="s">
        <v>314</v>
      </c>
      <c r="K97" s="151" t="s">
        <v>484</v>
      </c>
      <c r="L97" s="134" t="s">
        <v>97</v>
      </c>
      <c r="M97" s="141" t="s">
        <v>62</v>
      </c>
      <c r="N97" s="215" t="s">
        <v>1207</v>
      </c>
      <c r="O97" s="219">
        <v>74</v>
      </c>
      <c r="P97" s="216">
        <v>3.71</v>
      </c>
      <c r="Q97" s="217">
        <v>117270</v>
      </c>
      <c r="R97" s="220">
        <v>0</v>
      </c>
      <c r="S97" s="247">
        <v>0</v>
      </c>
      <c r="T97" s="247">
        <v>0</v>
      </c>
    </row>
    <row r="98" spans="1:20" ht="13.5" thickBot="1">
      <c r="A98" s="133">
        <v>8694</v>
      </c>
      <c r="B98" s="133">
        <v>9452</v>
      </c>
      <c r="C98" s="139" t="s">
        <v>4026</v>
      </c>
      <c r="D98" s="139">
        <v>7329331</v>
      </c>
      <c r="E98" s="139" t="s">
        <v>430</v>
      </c>
      <c r="F98" s="215" t="s">
        <v>4027</v>
      </c>
      <c r="G98" s="215" t="s">
        <v>4028</v>
      </c>
      <c r="H98" s="134" t="s">
        <v>76</v>
      </c>
      <c r="I98" s="134" t="s">
        <v>61</v>
      </c>
      <c r="J98" s="134" t="s">
        <v>314</v>
      </c>
      <c r="K98" s="141" t="s">
        <v>476</v>
      </c>
      <c r="L98" s="134" t="s">
        <v>97</v>
      </c>
      <c r="M98" s="141" t="s">
        <v>62</v>
      </c>
      <c r="N98" s="215" t="s">
        <v>1207</v>
      </c>
      <c r="O98" s="219">
        <v>427</v>
      </c>
      <c r="P98" s="216">
        <v>3.71</v>
      </c>
      <c r="Q98" s="217">
        <v>581425</v>
      </c>
      <c r="R98" s="220">
        <v>0</v>
      </c>
      <c r="S98" s="247">
        <v>0</v>
      </c>
      <c r="T98" s="247">
        <v>0</v>
      </c>
    </row>
    <row r="99" spans="1:20" ht="13.5" thickBot="1">
      <c r="A99" s="133">
        <v>8694</v>
      </c>
      <c r="B99" s="133">
        <v>12531</v>
      </c>
      <c r="C99" s="139" t="s">
        <v>4029</v>
      </c>
      <c r="D99" s="139">
        <v>10843767</v>
      </c>
      <c r="E99" s="139" t="s">
        <v>430</v>
      </c>
      <c r="F99" s="215" t="s">
        <v>4030</v>
      </c>
      <c r="G99" s="215" t="s">
        <v>4031</v>
      </c>
      <c r="H99" s="134" t="s">
        <v>76</v>
      </c>
      <c r="I99" s="134" t="s">
        <v>61</v>
      </c>
      <c r="J99" s="134" t="s">
        <v>166</v>
      </c>
      <c r="K99" s="151" t="s">
        <v>476</v>
      </c>
      <c r="L99" s="134" t="s">
        <v>97</v>
      </c>
      <c r="M99" s="141" t="s">
        <v>62</v>
      </c>
      <c r="N99" s="215" t="s">
        <v>1211</v>
      </c>
      <c r="O99" s="219">
        <v>444</v>
      </c>
      <c r="P99" s="218">
        <v>2.6029</v>
      </c>
      <c r="Q99" s="217">
        <v>3795000</v>
      </c>
      <c r="R99" s="220">
        <v>0</v>
      </c>
      <c r="S99" s="247">
        <v>0</v>
      </c>
      <c r="T99" s="247">
        <v>0</v>
      </c>
    </row>
    <row r="100" spans="1:20" ht="13.5" thickBot="1">
      <c r="A100" s="133">
        <v>8694</v>
      </c>
      <c r="B100" s="133">
        <v>12531</v>
      </c>
      <c r="C100" s="139" t="s">
        <v>4032</v>
      </c>
      <c r="D100" s="139">
        <v>7321694</v>
      </c>
      <c r="E100" s="139" t="s">
        <v>430</v>
      </c>
      <c r="F100" s="139" t="s">
        <v>4033</v>
      </c>
      <c r="G100" s="215" t="s">
        <v>4034</v>
      </c>
      <c r="H100" s="134" t="s">
        <v>76</v>
      </c>
      <c r="I100" s="134" t="s">
        <v>61</v>
      </c>
      <c r="J100" s="134" t="s">
        <v>166</v>
      </c>
      <c r="K100" s="151" t="s">
        <v>484</v>
      </c>
      <c r="L100" s="134" t="s">
        <v>97</v>
      </c>
      <c r="M100" s="141" t="s">
        <v>62</v>
      </c>
      <c r="N100" s="215" t="s">
        <v>1211</v>
      </c>
      <c r="O100" s="219">
        <v>38</v>
      </c>
      <c r="P100" s="216">
        <v>2.6029</v>
      </c>
      <c r="Q100" s="217">
        <v>264750</v>
      </c>
      <c r="R100" s="220">
        <v>0</v>
      </c>
      <c r="S100" s="247">
        <v>0</v>
      </c>
      <c r="T100" s="247">
        <v>0</v>
      </c>
    </row>
    <row r="101" spans="1:20" ht="13.5" thickBot="1">
      <c r="A101" s="133">
        <v>8694</v>
      </c>
      <c r="B101" s="133">
        <v>12531</v>
      </c>
      <c r="C101" s="139" t="s">
        <v>4035</v>
      </c>
      <c r="D101" s="139">
        <v>20255521</v>
      </c>
      <c r="E101" s="139" t="s">
        <v>430</v>
      </c>
      <c r="F101" s="215" t="s">
        <v>4036</v>
      </c>
      <c r="G101" s="215" t="s">
        <v>4037</v>
      </c>
      <c r="H101" s="134" t="s">
        <v>76</v>
      </c>
      <c r="I101" s="134" t="s">
        <v>61</v>
      </c>
      <c r="J101" s="134" t="s">
        <v>313</v>
      </c>
      <c r="K101" s="151" t="s">
        <v>487</v>
      </c>
      <c r="L101" s="134" t="s">
        <v>97</v>
      </c>
      <c r="M101" s="141" t="s">
        <v>62</v>
      </c>
      <c r="N101" s="215" t="s">
        <v>1213</v>
      </c>
      <c r="O101" s="217">
        <v>2161</v>
      </c>
      <c r="P101" s="216">
        <v>4.1524000000000001</v>
      </c>
      <c r="Q101" s="217">
        <v>52590</v>
      </c>
      <c r="R101" s="137">
        <v>-1.0000000000000001E-5</v>
      </c>
      <c r="S101" s="247">
        <v>1</v>
      </c>
      <c r="T101" s="247">
        <v>-2.9131238146576427E-12</v>
      </c>
    </row>
    <row r="102" spans="1:20" ht="15" thickBot="1">
      <c r="A102" s="133">
        <v>8694</v>
      </c>
      <c r="B102" s="133">
        <v>12531</v>
      </c>
      <c r="C102" s="139" t="s">
        <v>4026</v>
      </c>
      <c r="D102" s="139">
        <v>7329331</v>
      </c>
      <c r="E102" s="139" t="s">
        <v>430</v>
      </c>
      <c r="F102" s="215" t="s">
        <v>4027</v>
      </c>
      <c r="G102" s="215" t="s">
        <v>4028</v>
      </c>
      <c r="H102" s="134" t="s">
        <v>76</v>
      </c>
      <c r="I102" s="134" t="s">
        <v>61</v>
      </c>
      <c r="J102" s="134" t="s">
        <v>314</v>
      </c>
      <c r="K102" s="170" t="s">
        <v>476</v>
      </c>
      <c r="L102" s="134" t="s">
        <v>97</v>
      </c>
      <c r="M102" s="141" t="s">
        <v>62</v>
      </c>
      <c r="N102" s="215" t="s">
        <v>1207</v>
      </c>
      <c r="O102" s="219">
        <v>1190</v>
      </c>
      <c r="P102" s="216">
        <v>3.71</v>
      </c>
      <c r="Q102" s="217">
        <v>581425</v>
      </c>
      <c r="R102" s="220">
        <v>0</v>
      </c>
      <c r="S102" s="247">
        <v>0</v>
      </c>
      <c r="T102" s="247">
        <v>0</v>
      </c>
    </row>
    <row r="103" spans="1:20" ht="13.5" thickBot="1">
      <c r="A103" s="133">
        <v>8694</v>
      </c>
      <c r="B103" s="133">
        <v>12531</v>
      </c>
      <c r="C103" s="139" t="s">
        <v>4038</v>
      </c>
      <c r="D103" s="139">
        <v>54272022</v>
      </c>
      <c r="E103" s="139" t="s">
        <v>430</v>
      </c>
      <c r="F103" s="215" t="s">
        <v>4039</v>
      </c>
      <c r="G103" s="215" t="s">
        <v>4040</v>
      </c>
      <c r="H103" s="134" t="s">
        <v>76</v>
      </c>
      <c r="I103" s="134" t="s">
        <v>61</v>
      </c>
      <c r="J103" s="139" t="s">
        <v>314</v>
      </c>
      <c r="K103" s="151" t="s">
        <v>484</v>
      </c>
      <c r="L103" s="134" t="s">
        <v>97</v>
      </c>
      <c r="M103" s="141" t="s">
        <v>62</v>
      </c>
      <c r="N103" s="215" t="s">
        <v>1207</v>
      </c>
      <c r="O103" s="219">
        <v>203</v>
      </c>
      <c r="P103" s="216">
        <v>3.71</v>
      </c>
      <c r="Q103" s="217">
        <v>224920</v>
      </c>
      <c r="R103" s="220">
        <v>0</v>
      </c>
      <c r="S103" s="247">
        <v>0</v>
      </c>
      <c r="T103" s="247">
        <v>0</v>
      </c>
    </row>
    <row r="104" spans="1:20" ht="13.5" thickBot="1">
      <c r="A104" s="133">
        <v>8694</v>
      </c>
      <c r="B104" s="133">
        <v>12531</v>
      </c>
      <c r="C104" s="139" t="s">
        <v>4041</v>
      </c>
      <c r="D104" s="139">
        <v>7708905</v>
      </c>
      <c r="E104" s="139" t="s">
        <v>430</v>
      </c>
      <c r="F104" s="215" t="s">
        <v>4042</v>
      </c>
      <c r="G104" s="215" t="s">
        <v>4043</v>
      </c>
      <c r="H104" s="134" t="s">
        <v>76</v>
      </c>
      <c r="I104" s="134" t="s">
        <v>61</v>
      </c>
      <c r="J104" s="139" t="s">
        <v>314</v>
      </c>
      <c r="K104" s="151" t="s">
        <v>484</v>
      </c>
      <c r="L104" s="134" t="s">
        <v>97</v>
      </c>
      <c r="M104" s="141" t="s">
        <v>62</v>
      </c>
      <c r="N104" s="215" t="s">
        <v>1207</v>
      </c>
      <c r="O104" s="219">
        <v>36</v>
      </c>
      <c r="P104" s="216">
        <v>3.71</v>
      </c>
      <c r="Q104" s="217">
        <v>4264300</v>
      </c>
      <c r="R104" s="220">
        <v>0</v>
      </c>
      <c r="S104" s="247">
        <v>0</v>
      </c>
      <c r="T104" s="247">
        <v>0</v>
      </c>
    </row>
    <row r="105" spans="1:20" ht="13.5" thickBot="1">
      <c r="A105" s="133">
        <v>8694</v>
      </c>
      <c r="B105" s="133">
        <v>12531</v>
      </c>
      <c r="C105" s="139" t="s">
        <v>4044</v>
      </c>
      <c r="D105" s="139">
        <v>7329534</v>
      </c>
      <c r="E105" s="139" t="s">
        <v>430</v>
      </c>
      <c r="F105" s="215" t="s">
        <v>4045</v>
      </c>
      <c r="G105" s="215" t="s">
        <v>4046</v>
      </c>
      <c r="H105" s="134" t="s">
        <v>76</v>
      </c>
      <c r="I105" s="134" t="s">
        <v>61</v>
      </c>
      <c r="J105" s="134" t="s">
        <v>314</v>
      </c>
      <c r="K105" s="151" t="s">
        <v>476</v>
      </c>
      <c r="L105" s="134" t="s">
        <v>97</v>
      </c>
      <c r="M105" s="141" t="s">
        <v>62</v>
      </c>
      <c r="N105" s="215" t="s">
        <v>1207</v>
      </c>
      <c r="O105" s="219">
        <v>140</v>
      </c>
      <c r="P105" s="216">
        <v>3.71</v>
      </c>
      <c r="Q105" s="217">
        <v>2026125</v>
      </c>
      <c r="R105" s="220">
        <v>0</v>
      </c>
      <c r="S105" s="247">
        <v>0</v>
      </c>
      <c r="T105" s="247">
        <v>0</v>
      </c>
    </row>
    <row r="106" spans="1:20" ht="13.5" thickBot="1">
      <c r="A106" s="133">
        <v>8694</v>
      </c>
      <c r="B106" s="133">
        <v>12531</v>
      </c>
      <c r="C106" s="139" t="s">
        <v>4047</v>
      </c>
      <c r="D106" s="139">
        <v>16844212</v>
      </c>
      <c r="E106" s="139" t="s">
        <v>430</v>
      </c>
      <c r="F106" s="215" t="s">
        <v>4048</v>
      </c>
      <c r="G106" s="215" t="s">
        <v>4049</v>
      </c>
      <c r="H106" s="134" t="s">
        <v>76</v>
      </c>
      <c r="I106" s="134" t="s">
        <v>61</v>
      </c>
      <c r="J106" s="134" t="s">
        <v>314</v>
      </c>
      <c r="K106" s="151" t="s">
        <v>484</v>
      </c>
      <c r="L106" s="134" t="s">
        <v>97</v>
      </c>
      <c r="M106" s="141" t="s">
        <v>62</v>
      </c>
      <c r="N106" s="215" t="s">
        <v>1207</v>
      </c>
      <c r="O106" s="219">
        <v>1227</v>
      </c>
      <c r="P106" s="216">
        <v>3.71</v>
      </c>
      <c r="Q106" s="217">
        <v>117270</v>
      </c>
      <c r="R106" s="220">
        <v>0</v>
      </c>
      <c r="S106" s="247">
        <v>0</v>
      </c>
      <c r="T106" s="247">
        <v>0</v>
      </c>
    </row>
    <row r="107" spans="1:20" ht="13.5" thickBot="1">
      <c r="A107" s="133">
        <v>8694</v>
      </c>
      <c r="B107" s="133">
        <v>12532</v>
      </c>
      <c r="C107" s="139" t="s">
        <v>4029</v>
      </c>
      <c r="D107" s="139">
        <v>10843767</v>
      </c>
      <c r="E107" s="139" t="s">
        <v>430</v>
      </c>
      <c r="F107" s="139" t="s">
        <v>4030</v>
      </c>
      <c r="G107" s="139" t="s">
        <v>4031</v>
      </c>
      <c r="H107" s="134" t="s">
        <v>76</v>
      </c>
      <c r="I107" s="134" t="s">
        <v>61</v>
      </c>
      <c r="J107" s="134" t="s">
        <v>166</v>
      </c>
      <c r="K107" s="151" t="s">
        <v>476</v>
      </c>
      <c r="L107" s="134" t="s">
        <v>97</v>
      </c>
      <c r="M107" s="141" t="s">
        <v>62</v>
      </c>
      <c r="N107" s="215" t="s">
        <v>1211</v>
      </c>
      <c r="O107" s="219">
        <v>370</v>
      </c>
      <c r="P107" s="216">
        <v>2.6029</v>
      </c>
      <c r="Q107" s="219">
        <v>3795000</v>
      </c>
      <c r="R107" s="220">
        <v>0</v>
      </c>
      <c r="S107" s="247">
        <v>0</v>
      </c>
      <c r="T107" s="247">
        <v>0</v>
      </c>
    </row>
    <row r="108" spans="1:20" ht="13.5" thickBot="1">
      <c r="A108" s="133">
        <v>8694</v>
      </c>
      <c r="B108" s="133">
        <v>12532</v>
      </c>
      <c r="C108" s="139" t="s">
        <v>4050</v>
      </c>
      <c r="D108" s="139">
        <v>48546917</v>
      </c>
      <c r="E108" s="139" t="s">
        <v>430</v>
      </c>
      <c r="F108" s="139" t="s">
        <v>4051</v>
      </c>
      <c r="G108" s="139" t="s">
        <v>4052</v>
      </c>
      <c r="H108" s="134" t="s">
        <v>76</v>
      </c>
      <c r="I108" s="134" t="s">
        <v>61</v>
      </c>
      <c r="J108" s="134" t="s">
        <v>314</v>
      </c>
      <c r="K108" s="151" t="s">
        <v>485</v>
      </c>
      <c r="L108" s="134" t="s">
        <v>97</v>
      </c>
      <c r="M108" s="141" t="s">
        <v>62</v>
      </c>
      <c r="N108" s="215" t="s">
        <v>1207</v>
      </c>
      <c r="O108" s="219">
        <v>154</v>
      </c>
      <c r="P108" s="216">
        <v>3.71</v>
      </c>
      <c r="Q108" s="219">
        <v>11829.69</v>
      </c>
      <c r="R108" s="220">
        <v>1.1429999999999999E-2</v>
      </c>
      <c r="S108" s="247">
        <v>0.99912587412587417</v>
      </c>
      <c r="T108" s="247">
        <v>2.2425343316645849E-9</v>
      </c>
    </row>
    <row r="109" spans="1:20" ht="13.5" thickBot="1">
      <c r="A109" s="133">
        <v>8694</v>
      </c>
      <c r="B109" s="133">
        <v>12532</v>
      </c>
      <c r="C109" s="139" t="s">
        <v>4032</v>
      </c>
      <c r="D109" s="139">
        <v>7321694</v>
      </c>
      <c r="E109" s="139" t="s">
        <v>430</v>
      </c>
      <c r="F109" s="139" t="s">
        <v>4033</v>
      </c>
      <c r="G109" s="139" t="s">
        <v>4034</v>
      </c>
      <c r="H109" s="134" t="s">
        <v>76</v>
      </c>
      <c r="I109" s="134" t="s">
        <v>61</v>
      </c>
      <c r="J109" s="134" t="s">
        <v>166</v>
      </c>
      <c r="K109" s="151" t="s">
        <v>484</v>
      </c>
      <c r="L109" s="134" t="s">
        <v>97</v>
      </c>
      <c r="M109" s="141" t="s">
        <v>62</v>
      </c>
      <c r="N109" s="215" t="s">
        <v>1211</v>
      </c>
      <c r="O109" s="219">
        <v>33</v>
      </c>
      <c r="P109" s="218">
        <v>2.6029</v>
      </c>
      <c r="Q109" s="219">
        <v>264750</v>
      </c>
      <c r="R109" s="220">
        <v>0</v>
      </c>
      <c r="S109" s="247">
        <v>0</v>
      </c>
      <c r="T109" s="247">
        <v>0</v>
      </c>
    </row>
    <row r="110" spans="1:20" ht="15" thickBot="1">
      <c r="A110" s="133">
        <v>8694</v>
      </c>
      <c r="B110" s="133">
        <v>12532</v>
      </c>
      <c r="C110" s="139" t="s">
        <v>4035</v>
      </c>
      <c r="D110" s="139">
        <v>20255521</v>
      </c>
      <c r="E110" s="139" t="s">
        <v>430</v>
      </c>
      <c r="F110" s="139" t="s">
        <v>4036</v>
      </c>
      <c r="G110" s="139" t="s">
        <v>4037</v>
      </c>
      <c r="H110" s="134" t="s">
        <v>76</v>
      </c>
      <c r="I110" s="134" t="s">
        <v>61</v>
      </c>
      <c r="J110" s="134" t="s">
        <v>313</v>
      </c>
      <c r="K110" s="170" t="s">
        <v>487</v>
      </c>
      <c r="L110" s="134" t="s">
        <v>97</v>
      </c>
      <c r="M110" s="141" t="s">
        <v>62</v>
      </c>
      <c r="N110" s="215" t="s">
        <v>1213</v>
      </c>
      <c r="O110" s="219">
        <v>1960</v>
      </c>
      <c r="P110" s="218">
        <v>4.1524000000000001</v>
      </c>
      <c r="Q110" s="219">
        <v>52590</v>
      </c>
      <c r="R110" s="220">
        <v>1.0000000000000001E-5</v>
      </c>
      <c r="S110" s="247">
        <v>8.7412587412587434E-4</v>
      </c>
      <c r="T110" s="247">
        <v>1.9619722936698033E-12</v>
      </c>
    </row>
    <row r="111" spans="1:20" ht="13.5" thickBot="1">
      <c r="A111" s="133">
        <v>8694</v>
      </c>
      <c r="B111" s="133">
        <v>12532</v>
      </c>
      <c r="C111" s="139" t="s">
        <v>4026</v>
      </c>
      <c r="D111" s="139">
        <v>7329331</v>
      </c>
      <c r="E111" s="139" t="s">
        <v>430</v>
      </c>
      <c r="F111" s="139" t="s">
        <v>4027</v>
      </c>
      <c r="G111" s="139" t="s">
        <v>4028</v>
      </c>
      <c r="H111" s="134" t="s">
        <v>76</v>
      </c>
      <c r="I111" s="134" t="s">
        <v>61</v>
      </c>
      <c r="J111" s="134" t="s">
        <v>314</v>
      </c>
      <c r="K111" s="151" t="s">
        <v>476</v>
      </c>
      <c r="L111" s="134" t="s">
        <v>97</v>
      </c>
      <c r="M111" s="141" t="s">
        <v>62</v>
      </c>
      <c r="N111" s="215" t="s">
        <v>1207</v>
      </c>
      <c r="O111" s="219">
        <v>1079</v>
      </c>
      <c r="P111" s="216">
        <v>3.71</v>
      </c>
      <c r="Q111" s="219">
        <v>581425</v>
      </c>
      <c r="R111" s="220">
        <v>0</v>
      </c>
      <c r="S111" s="247">
        <v>0</v>
      </c>
      <c r="T111" s="247">
        <v>0</v>
      </c>
    </row>
    <row r="112" spans="1:20" ht="13.5" thickBot="1">
      <c r="A112" s="133">
        <v>8694</v>
      </c>
      <c r="B112" s="133">
        <v>12532</v>
      </c>
      <c r="C112" s="139" t="s">
        <v>4038</v>
      </c>
      <c r="D112" s="139">
        <v>54272022</v>
      </c>
      <c r="E112" s="139" t="s">
        <v>430</v>
      </c>
      <c r="F112" s="139" t="s">
        <v>4039</v>
      </c>
      <c r="G112" s="139" t="s">
        <v>4040</v>
      </c>
      <c r="H112" s="134" t="s">
        <v>76</v>
      </c>
      <c r="I112" s="134" t="s">
        <v>61</v>
      </c>
      <c r="J112" s="134" t="s">
        <v>314</v>
      </c>
      <c r="K112" s="151" t="s">
        <v>484</v>
      </c>
      <c r="L112" s="134" t="s">
        <v>97</v>
      </c>
      <c r="M112" s="141" t="s">
        <v>62</v>
      </c>
      <c r="N112" s="215" t="s">
        <v>1207</v>
      </c>
      <c r="O112" s="219">
        <v>191</v>
      </c>
      <c r="P112" s="216">
        <v>3.71</v>
      </c>
      <c r="Q112" s="219">
        <v>224920</v>
      </c>
      <c r="R112" s="220">
        <v>0</v>
      </c>
      <c r="S112" s="247">
        <v>0</v>
      </c>
      <c r="T112" s="247">
        <v>0</v>
      </c>
    </row>
    <row r="113" spans="1:20" ht="13.5" thickBot="1">
      <c r="A113" s="133">
        <v>8694</v>
      </c>
      <c r="B113" s="133">
        <v>12532</v>
      </c>
      <c r="C113" s="139" t="s">
        <v>4041</v>
      </c>
      <c r="D113" s="139">
        <v>7708905</v>
      </c>
      <c r="E113" s="139" t="s">
        <v>430</v>
      </c>
      <c r="F113" s="139" t="s">
        <v>4042</v>
      </c>
      <c r="G113" s="215" t="s">
        <v>4043</v>
      </c>
      <c r="H113" s="134" t="s">
        <v>76</v>
      </c>
      <c r="I113" s="134" t="s">
        <v>61</v>
      </c>
      <c r="J113" s="134" t="s">
        <v>314</v>
      </c>
      <c r="K113" s="151" t="s">
        <v>484</v>
      </c>
      <c r="L113" s="134" t="s">
        <v>97</v>
      </c>
      <c r="M113" s="141" t="s">
        <v>62</v>
      </c>
      <c r="N113" s="215" t="s">
        <v>1207</v>
      </c>
      <c r="O113" s="217">
        <v>44</v>
      </c>
      <c r="P113" s="216">
        <v>3.71</v>
      </c>
      <c r="Q113" s="217">
        <v>4264300</v>
      </c>
      <c r="R113" s="137">
        <v>0</v>
      </c>
      <c r="S113" s="247">
        <v>0</v>
      </c>
      <c r="T113" s="247">
        <v>0</v>
      </c>
    </row>
    <row r="114" spans="1:20" ht="13.5" thickBot="1">
      <c r="A114" s="133">
        <v>8694</v>
      </c>
      <c r="B114" s="133">
        <v>12532</v>
      </c>
      <c r="C114" s="139" t="s">
        <v>4044</v>
      </c>
      <c r="D114" s="139">
        <v>7329534</v>
      </c>
      <c r="E114" s="139" t="s">
        <v>430</v>
      </c>
      <c r="F114" s="215" t="s">
        <v>4045</v>
      </c>
      <c r="G114" s="139" t="s">
        <v>4046</v>
      </c>
      <c r="H114" s="134" t="s">
        <v>76</v>
      </c>
      <c r="I114" s="134" t="s">
        <v>61</v>
      </c>
      <c r="J114" s="134" t="s">
        <v>314</v>
      </c>
      <c r="K114" s="151" t="s">
        <v>476</v>
      </c>
      <c r="L114" s="134" t="s">
        <v>97</v>
      </c>
      <c r="M114" s="141" t="s">
        <v>62</v>
      </c>
      <c r="N114" s="215" t="s">
        <v>1207</v>
      </c>
      <c r="O114" s="219">
        <v>102</v>
      </c>
      <c r="P114" s="216">
        <v>3.71</v>
      </c>
      <c r="Q114" s="217">
        <v>2026125</v>
      </c>
      <c r="R114" s="220">
        <v>0</v>
      </c>
      <c r="S114" s="247">
        <v>0</v>
      </c>
      <c r="T114" s="247">
        <v>0</v>
      </c>
    </row>
    <row r="115" spans="1:20" ht="13.5" thickBot="1">
      <c r="A115" s="133">
        <v>8694</v>
      </c>
      <c r="B115" s="133">
        <v>12532</v>
      </c>
      <c r="C115" s="139" t="s">
        <v>4047</v>
      </c>
      <c r="D115" s="139">
        <v>16844212</v>
      </c>
      <c r="E115" s="139" t="s">
        <v>430</v>
      </c>
      <c r="F115" s="215" t="s">
        <v>4048</v>
      </c>
      <c r="G115" s="215" t="s">
        <v>4049</v>
      </c>
      <c r="H115" s="134" t="s">
        <v>76</v>
      </c>
      <c r="I115" s="134" t="s">
        <v>61</v>
      </c>
      <c r="J115" s="134" t="s">
        <v>314</v>
      </c>
      <c r="K115" s="151" t="s">
        <v>484</v>
      </c>
      <c r="L115" s="134" t="s">
        <v>97</v>
      </c>
      <c r="M115" s="141" t="s">
        <v>62</v>
      </c>
      <c r="N115" s="215" t="s">
        <v>1207</v>
      </c>
      <c r="O115" s="219">
        <v>1039</v>
      </c>
      <c r="P115" s="216">
        <v>3.71</v>
      </c>
      <c r="Q115" s="217">
        <v>117270</v>
      </c>
      <c r="R115" s="220">
        <v>0</v>
      </c>
      <c r="S115" s="247">
        <v>0</v>
      </c>
      <c r="T115" s="247">
        <v>0</v>
      </c>
    </row>
    <row r="116" spans="1:20" ht="13.5" thickBot="1">
      <c r="A116" s="133">
        <v>8694</v>
      </c>
      <c r="B116" s="133">
        <v>12533</v>
      </c>
      <c r="C116" s="139" t="s">
        <v>4029</v>
      </c>
      <c r="D116" s="139">
        <v>10843767</v>
      </c>
      <c r="E116" s="139" t="s">
        <v>430</v>
      </c>
      <c r="F116" s="215" t="s">
        <v>4030</v>
      </c>
      <c r="G116" s="139" t="s">
        <v>4031</v>
      </c>
      <c r="H116" s="134" t="s">
        <v>76</v>
      </c>
      <c r="I116" s="134" t="s">
        <v>61</v>
      </c>
      <c r="J116" s="134" t="s">
        <v>166</v>
      </c>
      <c r="K116" s="151" t="s">
        <v>476</v>
      </c>
      <c r="L116" s="134" t="s">
        <v>97</v>
      </c>
      <c r="M116" s="141" t="s">
        <v>62</v>
      </c>
      <c r="N116" s="215" t="s">
        <v>1211</v>
      </c>
      <c r="O116" s="219">
        <v>691</v>
      </c>
      <c r="P116" s="216">
        <v>2.6029</v>
      </c>
      <c r="Q116" s="217">
        <v>3795000</v>
      </c>
      <c r="R116" s="220">
        <v>0</v>
      </c>
      <c r="S116" s="247">
        <v>0</v>
      </c>
      <c r="T116" s="247">
        <v>0</v>
      </c>
    </row>
    <row r="117" spans="1:20" ht="13.5" thickBot="1">
      <c r="A117" s="133">
        <v>8694</v>
      </c>
      <c r="B117" s="133">
        <v>12533</v>
      </c>
      <c r="C117" s="139" t="s">
        <v>4050</v>
      </c>
      <c r="D117" s="139">
        <v>48546917</v>
      </c>
      <c r="E117" s="139" t="s">
        <v>430</v>
      </c>
      <c r="F117" s="139" t="s">
        <v>4051</v>
      </c>
      <c r="G117" s="139" t="s">
        <v>4052</v>
      </c>
      <c r="H117" s="134" t="s">
        <v>76</v>
      </c>
      <c r="I117" s="134" t="s">
        <v>61</v>
      </c>
      <c r="J117" s="134" t="s">
        <v>314</v>
      </c>
      <c r="K117" s="151" t="s">
        <v>485</v>
      </c>
      <c r="L117" s="134" t="s">
        <v>97</v>
      </c>
      <c r="M117" s="141" t="s">
        <v>62</v>
      </c>
      <c r="N117" s="215" t="s">
        <v>1207</v>
      </c>
      <c r="O117" s="219">
        <v>453</v>
      </c>
      <c r="P117" s="216">
        <v>3.71</v>
      </c>
      <c r="Q117" s="219">
        <v>11829.69</v>
      </c>
      <c r="R117" s="220">
        <v>3.3599999999999998E-2</v>
      </c>
      <c r="S117" s="247">
        <v>1.0002977076510868</v>
      </c>
      <c r="T117" s="247">
        <v>2.5033860868793475E-9</v>
      </c>
    </row>
    <row r="118" spans="1:20" ht="13.5" thickBot="1">
      <c r="A118" s="133">
        <v>8694</v>
      </c>
      <c r="B118" s="133">
        <v>12533</v>
      </c>
      <c r="C118" s="139" t="s">
        <v>4032</v>
      </c>
      <c r="D118" s="139">
        <v>7321694</v>
      </c>
      <c r="E118" s="139" t="s">
        <v>430</v>
      </c>
      <c r="F118" s="139" t="s">
        <v>4033</v>
      </c>
      <c r="G118" s="139" t="s">
        <v>4034</v>
      </c>
      <c r="H118" s="134" t="s">
        <v>76</v>
      </c>
      <c r="I118" s="134" t="s">
        <v>61</v>
      </c>
      <c r="J118" s="134" t="s">
        <v>166</v>
      </c>
      <c r="K118" s="151" t="s">
        <v>484</v>
      </c>
      <c r="L118" s="134" t="s">
        <v>97</v>
      </c>
      <c r="M118" s="141" t="s">
        <v>62</v>
      </c>
      <c r="N118" s="215" t="s">
        <v>1211</v>
      </c>
      <c r="O118" s="219">
        <v>80</v>
      </c>
      <c r="P118" s="218">
        <v>2.6029</v>
      </c>
      <c r="Q118" s="219">
        <v>264750</v>
      </c>
      <c r="R118" s="220">
        <v>0</v>
      </c>
      <c r="S118" s="247">
        <v>0</v>
      </c>
      <c r="T118" s="247">
        <v>0</v>
      </c>
    </row>
    <row r="119" spans="1:20" ht="15" thickBot="1">
      <c r="A119" s="133">
        <v>8694</v>
      </c>
      <c r="B119" s="133">
        <v>12533</v>
      </c>
      <c r="C119" s="139" t="s">
        <v>4035</v>
      </c>
      <c r="D119" s="139">
        <v>20255521</v>
      </c>
      <c r="E119" s="139" t="s">
        <v>430</v>
      </c>
      <c r="F119" s="139" t="s">
        <v>4036</v>
      </c>
      <c r="G119" s="139" t="s">
        <v>4037</v>
      </c>
      <c r="H119" s="134" t="s">
        <v>76</v>
      </c>
      <c r="I119" s="134" t="s">
        <v>61</v>
      </c>
      <c r="J119" s="134" t="s">
        <v>313</v>
      </c>
      <c r="K119" s="170" t="s">
        <v>487</v>
      </c>
      <c r="L119" s="134" t="s">
        <v>97</v>
      </c>
      <c r="M119" s="141" t="s">
        <v>62</v>
      </c>
      <c r="N119" s="215" t="s">
        <v>1213</v>
      </c>
      <c r="O119" s="219">
        <v>4046</v>
      </c>
      <c r="P119" s="218">
        <v>4.1524000000000001</v>
      </c>
      <c r="Q119" s="219">
        <v>52590</v>
      </c>
      <c r="R119" s="220">
        <v>-1.0000000000000001E-5</v>
      </c>
      <c r="S119" s="247">
        <v>-2.9770765108663299E-4</v>
      </c>
      <c r="T119" s="247">
        <v>-7.4505538299980589E-13</v>
      </c>
    </row>
    <row r="120" spans="1:20" ht="13.5" thickBot="1">
      <c r="A120" s="133">
        <v>8694</v>
      </c>
      <c r="B120" s="133">
        <v>12533</v>
      </c>
      <c r="C120" s="139" t="s">
        <v>4026</v>
      </c>
      <c r="D120" s="139">
        <v>7329331</v>
      </c>
      <c r="E120" s="139" t="s">
        <v>430</v>
      </c>
      <c r="F120" s="139" t="s">
        <v>4027</v>
      </c>
      <c r="G120" s="139" t="s">
        <v>4028</v>
      </c>
      <c r="H120" s="134" t="s">
        <v>76</v>
      </c>
      <c r="I120" s="134" t="s">
        <v>61</v>
      </c>
      <c r="J120" s="134" t="s">
        <v>314</v>
      </c>
      <c r="K120" s="151" t="s">
        <v>476</v>
      </c>
      <c r="L120" s="134" t="s">
        <v>97</v>
      </c>
      <c r="M120" s="141" t="s">
        <v>62</v>
      </c>
      <c r="N120" s="215" t="s">
        <v>1207</v>
      </c>
      <c r="O120" s="219">
        <v>2162</v>
      </c>
      <c r="P120" s="216">
        <v>3.71</v>
      </c>
      <c r="Q120" s="219">
        <v>581425</v>
      </c>
      <c r="R120" s="220">
        <v>0</v>
      </c>
      <c r="S120" s="247">
        <v>0</v>
      </c>
      <c r="T120" s="247">
        <v>0</v>
      </c>
    </row>
    <row r="121" spans="1:20" ht="13.5" thickBot="1">
      <c r="A121" s="133">
        <v>8694</v>
      </c>
      <c r="B121" s="133">
        <v>12533</v>
      </c>
      <c r="C121" s="139" t="s">
        <v>4038</v>
      </c>
      <c r="D121" s="139">
        <v>54272022</v>
      </c>
      <c r="E121" s="139" t="s">
        <v>430</v>
      </c>
      <c r="F121" s="139" t="s">
        <v>4039</v>
      </c>
      <c r="G121" s="139" t="s">
        <v>4040</v>
      </c>
      <c r="H121" s="134" t="s">
        <v>76</v>
      </c>
      <c r="I121" s="134" t="s">
        <v>61</v>
      </c>
      <c r="J121" s="134" t="s">
        <v>314</v>
      </c>
      <c r="K121" s="151" t="s">
        <v>484</v>
      </c>
      <c r="L121" s="134" t="s">
        <v>97</v>
      </c>
      <c r="M121" s="141" t="s">
        <v>62</v>
      </c>
      <c r="N121" s="215" t="s">
        <v>1207</v>
      </c>
      <c r="O121" s="219">
        <v>371</v>
      </c>
      <c r="P121" s="216">
        <v>3.71</v>
      </c>
      <c r="Q121" s="219">
        <v>224920</v>
      </c>
      <c r="R121" s="220">
        <v>0</v>
      </c>
      <c r="S121" s="247">
        <v>0</v>
      </c>
      <c r="T121" s="247">
        <v>0</v>
      </c>
    </row>
    <row r="122" spans="1:20" ht="13.5" thickBot="1">
      <c r="A122" s="133">
        <v>8694</v>
      </c>
      <c r="B122" s="133">
        <v>12533</v>
      </c>
      <c r="C122" s="139" t="s">
        <v>4041</v>
      </c>
      <c r="D122" s="139">
        <v>7708905</v>
      </c>
      <c r="E122" s="139" t="s">
        <v>430</v>
      </c>
      <c r="F122" s="139" t="s">
        <v>4042</v>
      </c>
      <c r="G122" s="215" t="s">
        <v>4043</v>
      </c>
      <c r="H122" s="134" t="s">
        <v>76</v>
      </c>
      <c r="I122" s="134" t="s">
        <v>61</v>
      </c>
      <c r="J122" s="134" t="s">
        <v>314</v>
      </c>
      <c r="K122" s="151" t="s">
        <v>484</v>
      </c>
      <c r="L122" s="134" t="s">
        <v>97</v>
      </c>
      <c r="M122" s="141" t="s">
        <v>62</v>
      </c>
      <c r="N122" s="215" t="s">
        <v>1207</v>
      </c>
      <c r="O122" s="217">
        <v>105</v>
      </c>
      <c r="P122" s="216">
        <v>3.71</v>
      </c>
      <c r="Q122" s="217">
        <v>4264300</v>
      </c>
      <c r="R122" s="137">
        <v>0</v>
      </c>
      <c r="S122" s="247">
        <v>0</v>
      </c>
      <c r="T122" s="247">
        <v>0</v>
      </c>
    </row>
    <row r="123" spans="1:20" ht="13.5" thickBot="1">
      <c r="A123" s="133">
        <v>8694</v>
      </c>
      <c r="B123" s="133">
        <v>12533</v>
      </c>
      <c r="C123" s="139" t="s">
        <v>4044</v>
      </c>
      <c r="D123" s="139">
        <v>7329534</v>
      </c>
      <c r="E123" s="139" t="s">
        <v>430</v>
      </c>
      <c r="F123" s="215" t="s">
        <v>4045</v>
      </c>
      <c r="G123" s="215" t="s">
        <v>4046</v>
      </c>
      <c r="H123" s="134" t="s">
        <v>76</v>
      </c>
      <c r="I123" s="134" t="s">
        <v>61</v>
      </c>
      <c r="J123" s="134" t="s">
        <v>314</v>
      </c>
      <c r="K123" s="151" t="s">
        <v>476</v>
      </c>
      <c r="L123" s="134" t="s">
        <v>97</v>
      </c>
      <c r="M123" s="141" t="s">
        <v>62</v>
      </c>
      <c r="N123" s="215" t="s">
        <v>1207</v>
      </c>
      <c r="O123" s="217">
        <v>202</v>
      </c>
      <c r="P123" s="216">
        <v>3.71</v>
      </c>
      <c r="Q123" s="217">
        <v>2026125</v>
      </c>
      <c r="R123" s="137">
        <v>0</v>
      </c>
      <c r="S123" s="247">
        <v>0</v>
      </c>
      <c r="T123" s="247">
        <v>0</v>
      </c>
    </row>
    <row r="124" spans="1:20" ht="13.5" thickBot="1">
      <c r="A124" s="133">
        <v>8694</v>
      </c>
      <c r="B124" s="133">
        <v>12533</v>
      </c>
      <c r="C124" s="139" t="s">
        <v>4047</v>
      </c>
      <c r="D124" s="139">
        <v>16844212</v>
      </c>
      <c r="E124" s="139" t="s">
        <v>430</v>
      </c>
      <c r="F124" s="215" t="s">
        <v>4048</v>
      </c>
      <c r="G124" s="215" t="s">
        <v>4049</v>
      </c>
      <c r="H124" s="134" t="s">
        <v>76</v>
      </c>
      <c r="I124" s="134" t="s">
        <v>61</v>
      </c>
      <c r="J124" s="134" t="s">
        <v>314</v>
      </c>
      <c r="K124" s="151" t="s">
        <v>484</v>
      </c>
      <c r="L124" s="134" t="s">
        <v>97</v>
      </c>
      <c r="M124" s="141" t="s">
        <v>62</v>
      </c>
      <c r="N124" s="215" t="s">
        <v>1207</v>
      </c>
      <c r="O124" s="217">
        <v>2165</v>
      </c>
      <c r="P124" s="216">
        <v>3.71</v>
      </c>
      <c r="Q124" s="217">
        <v>117270</v>
      </c>
      <c r="R124" s="137">
        <v>0</v>
      </c>
      <c r="S124" s="247">
        <v>0</v>
      </c>
      <c r="T124" s="247">
        <v>0</v>
      </c>
    </row>
    <row r="125" spans="1:20" ht="13.5" thickBot="1">
      <c r="A125" s="133">
        <v>8694</v>
      </c>
      <c r="B125" s="133">
        <v>12534</v>
      </c>
      <c r="C125" s="139" t="s">
        <v>4029</v>
      </c>
      <c r="D125" s="139">
        <v>10843767</v>
      </c>
      <c r="E125" s="139" t="s">
        <v>430</v>
      </c>
      <c r="F125" s="139" t="s">
        <v>4030</v>
      </c>
      <c r="G125" s="139" t="s">
        <v>4031</v>
      </c>
      <c r="H125" s="221" t="s">
        <v>76</v>
      </c>
      <c r="I125" s="139" t="s">
        <v>61</v>
      </c>
      <c r="J125" s="139" t="s">
        <v>166</v>
      </c>
      <c r="K125" s="139" t="s">
        <v>476</v>
      </c>
      <c r="L125" s="139" t="s">
        <v>97</v>
      </c>
      <c r="M125" s="151" t="s">
        <v>62</v>
      </c>
      <c r="N125" s="139" t="s">
        <v>1211</v>
      </c>
      <c r="O125" s="219">
        <v>286</v>
      </c>
      <c r="P125" s="139">
        <v>2.6029</v>
      </c>
      <c r="Q125" s="219">
        <v>3795000</v>
      </c>
      <c r="R125" s="220">
        <v>-1.0000000000000001E-5</v>
      </c>
      <c r="S125" s="247">
        <v>-3.8080731150038082E-4</v>
      </c>
      <c r="T125" s="247">
        <v>-1.0950172927524306E-12</v>
      </c>
    </row>
    <row r="126" spans="1:20" ht="13.5" thickBot="1">
      <c r="A126" s="133">
        <v>8694</v>
      </c>
      <c r="B126" s="133">
        <v>12534</v>
      </c>
      <c r="C126" s="139" t="s">
        <v>4050</v>
      </c>
      <c r="D126" s="139">
        <v>48546917</v>
      </c>
      <c r="E126" s="139" t="s">
        <v>430</v>
      </c>
      <c r="F126" s="139" t="s">
        <v>4051</v>
      </c>
      <c r="G126" s="139" t="s">
        <v>4052</v>
      </c>
      <c r="H126" s="221" t="s">
        <v>76</v>
      </c>
      <c r="I126" s="139" t="s">
        <v>61</v>
      </c>
      <c r="J126" s="139" t="s">
        <v>314</v>
      </c>
      <c r="K126" s="139" t="s">
        <v>485</v>
      </c>
      <c r="L126" s="139" t="s">
        <v>97</v>
      </c>
      <c r="M126" s="151" t="s">
        <v>62</v>
      </c>
      <c r="N126" s="139" t="s">
        <v>1207</v>
      </c>
      <c r="O126" s="219">
        <v>354</v>
      </c>
      <c r="P126" s="216">
        <v>3.71</v>
      </c>
      <c r="Q126" s="219">
        <v>11829.69</v>
      </c>
      <c r="R126" s="220">
        <v>2.6270000000000002E-2</v>
      </c>
      <c r="S126" s="247">
        <v>1.0003808073115004</v>
      </c>
      <c r="T126" s="247">
        <v>2.8766104280606355E-9</v>
      </c>
    </row>
    <row r="127" spans="1:20" ht="13.5" thickBot="1">
      <c r="A127" s="133">
        <v>8694</v>
      </c>
      <c r="B127" s="133">
        <v>12534</v>
      </c>
      <c r="C127" s="139" t="s">
        <v>4032</v>
      </c>
      <c r="D127" s="139">
        <v>7321694</v>
      </c>
      <c r="E127" s="139" t="s">
        <v>430</v>
      </c>
      <c r="F127" s="139" t="s">
        <v>4033</v>
      </c>
      <c r="G127" s="139" t="s">
        <v>4034</v>
      </c>
      <c r="H127" s="221" t="s">
        <v>76</v>
      </c>
      <c r="I127" s="139" t="s">
        <v>61</v>
      </c>
      <c r="J127" s="139" t="s">
        <v>166</v>
      </c>
      <c r="K127" s="139" t="s">
        <v>484</v>
      </c>
      <c r="L127" s="139" t="s">
        <v>97</v>
      </c>
      <c r="M127" s="151" t="s">
        <v>62</v>
      </c>
      <c r="N127" s="139" t="s">
        <v>1211</v>
      </c>
      <c r="O127" s="219">
        <v>19</v>
      </c>
      <c r="P127" s="139">
        <v>2.6029</v>
      </c>
      <c r="Q127" s="219">
        <v>264750</v>
      </c>
      <c r="R127" s="220">
        <v>0</v>
      </c>
      <c r="S127" s="247">
        <v>0</v>
      </c>
      <c r="T127" s="247">
        <v>0</v>
      </c>
    </row>
    <row r="128" spans="1:20" ht="13.5" thickBot="1">
      <c r="A128" s="133">
        <v>8694</v>
      </c>
      <c r="B128" s="133">
        <v>12534</v>
      </c>
      <c r="C128" s="139" t="s">
        <v>4035</v>
      </c>
      <c r="D128" s="139">
        <v>20255521</v>
      </c>
      <c r="E128" s="139" t="s">
        <v>430</v>
      </c>
      <c r="F128" s="139" t="s">
        <v>4036</v>
      </c>
      <c r="G128" s="139" t="s">
        <v>4037</v>
      </c>
      <c r="H128" s="221" t="s">
        <v>76</v>
      </c>
      <c r="I128" s="139" t="s">
        <v>61</v>
      </c>
      <c r="J128" s="139" t="s">
        <v>313</v>
      </c>
      <c r="K128" s="139" t="s">
        <v>487</v>
      </c>
      <c r="L128" s="139" t="s">
        <v>97</v>
      </c>
      <c r="M128" s="151" t="s">
        <v>62</v>
      </c>
      <c r="N128" s="139" t="s">
        <v>1213</v>
      </c>
      <c r="O128" s="219">
        <v>1435</v>
      </c>
      <c r="P128" s="139">
        <v>4.1524000000000001</v>
      </c>
      <c r="Q128" s="219">
        <v>52590</v>
      </c>
      <c r="R128" s="220">
        <v>0</v>
      </c>
      <c r="S128" s="247">
        <v>0</v>
      </c>
      <c r="T128" s="247">
        <v>0</v>
      </c>
    </row>
    <row r="129" spans="1:20" ht="13.5" thickBot="1">
      <c r="A129" s="133">
        <v>8694</v>
      </c>
      <c r="B129" s="133">
        <v>12534</v>
      </c>
      <c r="C129" s="139" t="s">
        <v>4026</v>
      </c>
      <c r="D129" s="139">
        <v>7329331</v>
      </c>
      <c r="E129" s="139" t="s">
        <v>430</v>
      </c>
      <c r="F129" s="139" t="s">
        <v>4027</v>
      </c>
      <c r="G129" s="139" t="s">
        <v>4028</v>
      </c>
      <c r="H129" s="221" t="s">
        <v>76</v>
      </c>
      <c r="I129" s="139" t="s">
        <v>61</v>
      </c>
      <c r="J129" s="134" t="s">
        <v>314</v>
      </c>
      <c r="K129" s="139" t="s">
        <v>476</v>
      </c>
      <c r="L129" s="139" t="s">
        <v>97</v>
      </c>
      <c r="M129" s="151" t="s">
        <v>62</v>
      </c>
      <c r="N129" s="139" t="s">
        <v>1207</v>
      </c>
      <c r="O129" s="219">
        <v>697</v>
      </c>
      <c r="P129" s="216">
        <v>3.71</v>
      </c>
      <c r="Q129" s="219">
        <v>581425</v>
      </c>
      <c r="R129" s="220">
        <v>0</v>
      </c>
      <c r="S129" s="247">
        <v>0</v>
      </c>
      <c r="T129" s="247">
        <v>0</v>
      </c>
    </row>
    <row r="130" spans="1:20" ht="13.5" thickBot="1">
      <c r="A130" s="133">
        <v>8694</v>
      </c>
      <c r="B130" s="133">
        <v>12534</v>
      </c>
      <c r="C130" s="139" t="s">
        <v>4038</v>
      </c>
      <c r="D130" s="139">
        <v>54272022</v>
      </c>
      <c r="E130" s="139" t="s">
        <v>430</v>
      </c>
      <c r="F130" s="139" t="s">
        <v>4039</v>
      </c>
      <c r="G130" s="139" t="s">
        <v>4040</v>
      </c>
      <c r="H130" s="221" t="s">
        <v>76</v>
      </c>
      <c r="I130" s="139" t="s">
        <v>61</v>
      </c>
      <c r="J130" s="134" t="s">
        <v>314</v>
      </c>
      <c r="K130" s="139" t="s">
        <v>484</v>
      </c>
      <c r="L130" s="139" t="s">
        <v>97</v>
      </c>
      <c r="M130" s="151" t="s">
        <v>62</v>
      </c>
      <c r="N130" s="139" t="s">
        <v>1207</v>
      </c>
      <c r="O130" s="219">
        <v>122</v>
      </c>
      <c r="P130" s="216">
        <v>3.71</v>
      </c>
      <c r="Q130" s="219">
        <v>224920</v>
      </c>
      <c r="R130" s="220">
        <v>0</v>
      </c>
      <c r="S130" s="247">
        <v>0</v>
      </c>
      <c r="T130" s="247">
        <v>0</v>
      </c>
    </row>
    <row r="131" spans="1:20" ht="13.5" thickBot="1">
      <c r="A131" s="133">
        <v>8694</v>
      </c>
      <c r="B131" s="133">
        <v>12534</v>
      </c>
      <c r="C131" s="139" t="s">
        <v>4041</v>
      </c>
      <c r="D131" s="139">
        <v>7708905</v>
      </c>
      <c r="E131" s="139" t="s">
        <v>430</v>
      </c>
      <c r="F131" s="139" t="s">
        <v>4042</v>
      </c>
      <c r="G131" s="139" t="s">
        <v>4043</v>
      </c>
      <c r="H131" s="221" t="s">
        <v>76</v>
      </c>
      <c r="I131" s="139" t="s">
        <v>61</v>
      </c>
      <c r="J131" s="134" t="s">
        <v>314</v>
      </c>
      <c r="K131" s="139" t="s">
        <v>484</v>
      </c>
      <c r="L131" s="139" t="s">
        <v>97</v>
      </c>
      <c r="M131" s="151" t="s">
        <v>62</v>
      </c>
      <c r="N131" s="139" t="s">
        <v>1207</v>
      </c>
      <c r="O131" s="219">
        <v>4</v>
      </c>
      <c r="P131" s="216">
        <v>3.71</v>
      </c>
      <c r="Q131" s="219">
        <v>4264300</v>
      </c>
      <c r="R131" s="220">
        <v>0</v>
      </c>
      <c r="S131" s="247">
        <v>0</v>
      </c>
      <c r="T131" s="247">
        <v>0</v>
      </c>
    </row>
    <row r="132" spans="1:20" ht="13.5" thickBot="1">
      <c r="A132" s="133">
        <v>8694</v>
      </c>
      <c r="B132" s="133">
        <v>12534</v>
      </c>
      <c r="C132" s="139" t="s">
        <v>4044</v>
      </c>
      <c r="D132" s="139">
        <v>7329534</v>
      </c>
      <c r="E132" s="139" t="s">
        <v>430</v>
      </c>
      <c r="F132" s="139" t="s">
        <v>4045</v>
      </c>
      <c r="G132" s="139" t="s">
        <v>4046</v>
      </c>
      <c r="H132" s="221" t="s">
        <v>76</v>
      </c>
      <c r="I132" s="139" t="s">
        <v>61</v>
      </c>
      <c r="J132" s="134" t="s">
        <v>314</v>
      </c>
      <c r="K132" s="139" t="s">
        <v>476</v>
      </c>
      <c r="L132" s="139" t="s">
        <v>97</v>
      </c>
      <c r="M132" s="151" t="s">
        <v>62</v>
      </c>
      <c r="N132" s="139" t="s">
        <v>1207</v>
      </c>
      <c r="O132" s="219">
        <v>100</v>
      </c>
      <c r="P132" s="216">
        <v>3.71</v>
      </c>
      <c r="Q132" s="219">
        <v>2026125</v>
      </c>
      <c r="R132" s="220">
        <v>0</v>
      </c>
      <c r="S132" s="247">
        <v>0</v>
      </c>
      <c r="T132" s="247">
        <v>0</v>
      </c>
    </row>
    <row r="133" spans="1:20" ht="13.5" thickBot="1">
      <c r="A133" s="133">
        <v>8694</v>
      </c>
      <c r="B133" s="133">
        <v>12534</v>
      </c>
      <c r="C133" s="139" t="s">
        <v>4047</v>
      </c>
      <c r="D133" s="139">
        <v>16844212</v>
      </c>
      <c r="E133" s="139" t="s">
        <v>430</v>
      </c>
      <c r="F133" s="139" t="s">
        <v>4048</v>
      </c>
      <c r="G133" s="139" t="s">
        <v>4049</v>
      </c>
      <c r="H133" s="221" t="s">
        <v>76</v>
      </c>
      <c r="I133" s="139" t="s">
        <v>61</v>
      </c>
      <c r="J133" s="134" t="s">
        <v>314</v>
      </c>
      <c r="K133" s="139" t="s">
        <v>484</v>
      </c>
      <c r="L133" s="139" t="s">
        <v>97</v>
      </c>
      <c r="M133" s="151" t="s">
        <v>62</v>
      </c>
      <c r="N133" s="139" t="s">
        <v>1207</v>
      </c>
      <c r="O133" s="219">
        <v>737</v>
      </c>
      <c r="P133" s="216">
        <v>3.71</v>
      </c>
      <c r="Q133" s="219">
        <v>117270</v>
      </c>
      <c r="R133" s="220">
        <v>0</v>
      </c>
      <c r="S133" s="247">
        <v>0</v>
      </c>
      <c r="T133" s="247">
        <v>0</v>
      </c>
    </row>
    <row r="134" spans="1:20" ht="13.5" thickBot="1">
      <c r="A134" s="133">
        <v>8694</v>
      </c>
      <c r="B134" s="133">
        <v>14342</v>
      </c>
      <c r="C134" s="139" t="s">
        <v>4029</v>
      </c>
      <c r="D134" s="139">
        <v>10843767</v>
      </c>
      <c r="E134" s="139" t="s">
        <v>430</v>
      </c>
      <c r="F134" s="139" t="s">
        <v>4030</v>
      </c>
      <c r="G134" s="139" t="s">
        <v>4031</v>
      </c>
      <c r="H134" s="221" t="s">
        <v>76</v>
      </c>
      <c r="I134" s="139" t="s">
        <v>61</v>
      </c>
      <c r="J134" s="134" t="s">
        <v>166</v>
      </c>
      <c r="K134" s="139" t="s">
        <v>476</v>
      </c>
      <c r="L134" s="139" t="s">
        <v>97</v>
      </c>
      <c r="M134" s="151" t="s">
        <v>62</v>
      </c>
      <c r="N134" s="139" t="s">
        <v>1211</v>
      </c>
      <c r="O134" s="219">
        <v>30</v>
      </c>
      <c r="P134" s="139">
        <v>2.6029</v>
      </c>
      <c r="Q134" s="219">
        <v>3795000</v>
      </c>
      <c r="R134" s="220">
        <v>0</v>
      </c>
      <c r="S134" s="247">
        <v>0</v>
      </c>
      <c r="T134" s="247">
        <v>0</v>
      </c>
    </row>
    <row r="135" spans="1:20" ht="13.5" thickBot="1">
      <c r="A135" s="133">
        <v>8694</v>
      </c>
      <c r="B135" s="133">
        <v>14342</v>
      </c>
      <c r="C135" s="139" t="s">
        <v>4032</v>
      </c>
      <c r="D135" s="139">
        <v>7321694</v>
      </c>
      <c r="E135" s="139" t="s">
        <v>430</v>
      </c>
      <c r="F135" s="139" t="s">
        <v>4033</v>
      </c>
      <c r="G135" s="139" t="s">
        <v>4034</v>
      </c>
      <c r="H135" s="221" t="s">
        <v>76</v>
      </c>
      <c r="I135" s="139" t="s">
        <v>61</v>
      </c>
      <c r="J135" s="134" t="s">
        <v>166</v>
      </c>
      <c r="K135" s="139" t="s">
        <v>484</v>
      </c>
      <c r="L135" s="139" t="s">
        <v>97</v>
      </c>
      <c r="M135" s="151" t="s">
        <v>62</v>
      </c>
      <c r="N135" s="139" t="s">
        <v>1211</v>
      </c>
      <c r="O135" s="219">
        <v>1</v>
      </c>
      <c r="P135" s="139">
        <v>2.6029</v>
      </c>
      <c r="Q135" s="219">
        <v>264750</v>
      </c>
      <c r="R135" s="220">
        <v>0</v>
      </c>
      <c r="S135" s="247">
        <v>0</v>
      </c>
      <c r="T135" s="247">
        <v>0</v>
      </c>
    </row>
    <row r="136" spans="1:20" ht="13.5" thickBot="1">
      <c r="A136" s="133">
        <v>8694</v>
      </c>
      <c r="B136" s="133">
        <v>14342</v>
      </c>
      <c r="C136" s="139" t="s">
        <v>4035</v>
      </c>
      <c r="D136" s="139">
        <v>20255521</v>
      </c>
      <c r="E136" s="139" t="s">
        <v>430</v>
      </c>
      <c r="F136" s="139" t="s">
        <v>4036</v>
      </c>
      <c r="G136" s="139" t="s">
        <v>4037</v>
      </c>
      <c r="H136" s="221" t="s">
        <v>76</v>
      </c>
      <c r="I136" s="139" t="s">
        <v>61</v>
      </c>
      <c r="J136" s="134" t="s">
        <v>313</v>
      </c>
      <c r="K136" s="139" t="s">
        <v>487</v>
      </c>
      <c r="L136" s="139" t="s">
        <v>97</v>
      </c>
      <c r="M136" s="151" t="s">
        <v>62</v>
      </c>
      <c r="N136" s="139" t="s">
        <v>1213</v>
      </c>
      <c r="O136" s="219">
        <v>136</v>
      </c>
      <c r="P136" s="139">
        <v>4.1524000000000001</v>
      </c>
      <c r="Q136" s="219">
        <v>52590</v>
      </c>
      <c r="R136" s="220">
        <v>1.0000000000000001E-5</v>
      </c>
      <c r="S136" s="247">
        <v>0</v>
      </c>
      <c r="T136" s="247">
        <v>2.2196702237617752E-11</v>
      </c>
    </row>
    <row r="137" spans="1:20" ht="13.5" thickBot="1">
      <c r="A137" s="133">
        <v>8694</v>
      </c>
      <c r="B137" s="133">
        <v>14342</v>
      </c>
      <c r="C137" s="139" t="s">
        <v>4026</v>
      </c>
      <c r="D137" s="139">
        <v>7329331</v>
      </c>
      <c r="E137" s="139" t="s">
        <v>430</v>
      </c>
      <c r="F137" s="139" t="s">
        <v>4027</v>
      </c>
      <c r="G137" s="139" t="s">
        <v>4028</v>
      </c>
      <c r="H137" s="221" t="s">
        <v>76</v>
      </c>
      <c r="I137" s="139" t="s">
        <v>61</v>
      </c>
      <c r="J137" s="134" t="s">
        <v>314</v>
      </c>
      <c r="K137" s="139" t="s">
        <v>476</v>
      </c>
      <c r="L137" s="139" t="s">
        <v>97</v>
      </c>
      <c r="M137" s="151" t="s">
        <v>62</v>
      </c>
      <c r="N137" s="139" t="s">
        <v>1207</v>
      </c>
      <c r="O137" s="219">
        <v>66</v>
      </c>
      <c r="P137" s="216">
        <v>3.71</v>
      </c>
      <c r="Q137" s="219">
        <v>581425</v>
      </c>
      <c r="R137" s="220">
        <v>0</v>
      </c>
      <c r="S137" s="247">
        <v>0</v>
      </c>
      <c r="T137" s="247">
        <v>0</v>
      </c>
    </row>
    <row r="138" spans="1:20" ht="13.5" thickBot="1">
      <c r="A138" s="133">
        <v>8694</v>
      </c>
      <c r="B138" s="133">
        <v>14342</v>
      </c>
      <c r="C138" s="139" t="s">
        <v>4038</v>
      </c>
      <c r="D138" s="139">
        <v>54272022</v>
      </c>
      <c r="E138" s="139" t="s">
        <v>430</v>
      </c>
      <c r="F138" s="139" t="s">
        <v>4039</v>
      </c>
      <c r="G138" s="139" t="s">
        <v>4040</v>
      </c>
      <c r="H138" s="221" t="s">
        <v>76</v>
      </c>
      <c r="I138" s="139" t="s">
        <v>61</v>
      </c>
      <c r="J138" s="134" t="s">
        <v>314</v>
      </c>
      <c r="K138" s="139" t="s">
        <v>484</v>
      </c>
      <c r="L138" s="139" t="s">
        <v>97</v>
      </c>
      <c r="M138" s="151" t="s">
        <v>62</v>
      </c>
      <c r="N138" s="139" t="s">
        <v>1207</v>
      </c>
      <c r="O138" s="219">
        <v>5</v>
      </c>
      <c r="P138" s="216">
        <v>3.71</v>
      </c>
      <c r="Q138" s="219">
        <v>224920</v>
      </c>
      <c r="R138" s="220">
        <v>0</v>
      </c>
      <c r="S138" s="247">
        <v>0</v>
      </c>
      <c r="T138" s="247">
        <v>0</v>
      </c>
    </row>
    <row r="139" spans="1:20" ht="13.5" thickBot="1">
      <c r="A139" s="133">
        <v>8694</v>
      </c>
      <c r="B139" s="133">
        <v>14342</v>
      </c>
      <c r="C139" s="139" t="s">
        <v>4041</v>
      </c>
      <c r="D139" s="139">
        <v>7708905</v>
      </c>
      <c r="E139" s="139" t="s">
        <v>430</v>
      </c>
      <c r="F139" s="139" t="s">
        <v>4042</v>
      </c>
      <c r="G139" s="139" t="s">
        <v>4043</v>
      </c>
      <c r="H139" s="221" t="s">
        <v>76</v>
      </c>
      <c r="I139" s="139" t="s">
        <v>61</v>
      </c>
      <c r="J139" s="134" t="s">
        <v>314</v>
      </c>
      <c r="K139" s="139" t="s">
        <v>484</v>
      </c>
      <c r="L139" s="139" t="s">
        <v>97</v>
      </c>
      <c r="M139" s="151" t="s">
        <v>62</v>
      </c>
      <c r="N139" s="139" t="s">
        <v>1207</v>
      </c>
      <c r="O139" s="219">
        <v>5</v>
      </c>
      <c r="P139" s="216">
        <v>3.71</v>
      </c>
      <c r="Q139" s="219">
        <v>4264300</v>
      </c>
      <c r="R139" s="220">
        <v>0</v>
      </c>
      <c r="S139" s="247">
        <v>0</v>
      </c>
      <c r="T139" s="247">
        <v>0</v>
      </c>
    </row>
    <row r="140" spans="1:20" ht="13.5" thickBot="1">
      <c r="A140" s="133">
        <v>8694</v>
      </c>
      <c r="B140" s="133">
        <v>14342</v>
      </c>
      <c r="C140" s="139" t="s">
        <v>4044</v>
      </c>
      <c r="D140" s="139">
        <v>7329534</v>
      </c>
      <c r="E140" s="139" t="s">
        <v>430</v>
      </c>
      <c r="F140" s="139" t="s">
        <v>4045</v>
      </c>
      <c r="G140" s="139" t="s">
        <v>4046</v>
      </c>
      <c r="H140" s="221" t="s">
        <v>76</v>
      </c>
      <c r="I140" s="139" t="s">
        <v>61</v>
      </c>
      <c r="J140" s="134" t="s">
        <v>314</v>
      </c>
      <c r="K140" s="139" t="s">
        <v>476</v>
      </c>
      <c r="L140" s="139" t="s">
        <v>97</v>
      </c>
      <c r="M140" s="151" t="s">
        <v>62</v>
      </c>
      <c r="N140" s="139" t="s">
        <v>1207</v>
      </c>
      <c r="O140" s="219">
        <v>2</v>
      </c>
      <c r="P140" s="216">
        <v>3.71</v>
      </c>
      <c r="Q140" s="219">
        <v>2026125</v>
      </c>
      <c r="R140" s="220">
        <v>0</v>
      </c>
      <c r="S140" s="247">
        <v>0</v>
      </c>
      <c r="T140" s="247">
        <v>0</v>
      </c>
    </row>
    <row r="141" spans="1:20" ht="13.5" thickBot="1">
      <c r="A141" s="133">
        <v>8694</v>
      </c>
      <c r="B141" s="133">
        <v>14342</v>
      </c>
      <c r="C141" s="139" t="s">
        <v>4047</v>
      </c>
      <c r="D141" s="139">
        <v>16844212</v>
      </c>
      <c r="E141" s="139" t="s">
        <v>430</v>
      </c>
      <c r="F141" s="139" t="s">
        <v>4048</v>
      </c>
      <c r="G141" s="139" t="s">
        <v>4049</v>
      </c>
      <c r="H141" s="221" t="s">
        <v>76</v>
      </c>
      <c r="I141" s="139" t="s">
        <v>61</v>
      </c>
      <c r="J141" s="134" t="s">
        <v>314</v>
      </c>
      <c r="K141" s="139" t="s">
        <v>484</v>
      </c>
      <c r="L141" s="139" t="s">
        <v>97</v>
      </c>
      <c r="M141" s="151" t="s">
        <v>62</v>
      </c>
      <c r="N141" s="139" t="s">
        <v>1207</v>
      </c>
      <c r="O141" s="219">
        <v>67</v>
      </c>
      <c r="P141" s="216">
        <v>3.71</v>
      </c>
      <c r="Q141" s="219">
        <v>117270</v>
      </c>
      <c r="R141" s="220">
        <v>0</v>
      </c>
      <c r="S141" s="247">
        <v>0</v>
      </c>
      <c r="T141" s="247">
        <v>0</v>
      </c>
    </row>
    <row r="142" spans="1:20" ht="13.5" thickBot="1">
      <c r="A142" s="133">
        <v>8694</v>
      </c>
      <c r="B142" s="133">
        <v>14342</v>
      </c>
      <c r="C142" s="139" t="s">
        <v>4056</v>
      </c>
      <c r="D142" s="139">
        <v>64639656</v>
      </c>
      <c r="E142" s="139" t="s">
        <v>430</v>
      </c>
      <c r="F142" s="139" t="s">
        <v>4057</v>
      </c>
      <c r="G142" s="139" t="s">
        <v>4058</v>
      </c>
      <c r="H142" s="221" t="s">
        <v>76</v>
      </c>
      <c r="I142" s="139" t="s">
        <v>61</v>
      </c>
      <c r="J142" s="134" t="s">
        <v>314</v>
      </c>
      <c r="K142" s="139" t="s">
        <v>484</v>
      </c>
      <c r="L142" s="139" t="s">
        <v>97</v>
      </c>
      <c r="M142" s="151" t="s">
        <v>62</v>
      </c>
      <c r="N142" s="139" t="s">
        <v>1207</v>
      </c>
      <c r="O142" s="219">
        <v>70</v>
      </c>
      <c r="P142" s="216">
        <v>3.71</v>
      </c>
      <c r="Q142" s="219">
        <v>2026125</v>
      </c>
      <c r="R142" s="220">
        <v>-1.0000000000000001E-5</v>
      </c>
      <c r="S142" s="247">
        <v>0</v>
      </c>
      <c r="T142" s="247">
        <v>-2.2196702237617752E-11</v>
      </c>
    </row>
    <row r="143" spans="1:20" ht="13.5" thickBot="1">
      <c r="A143" s="133">
        <v>8694</v>
      </c>
      <c r="B143" s="133">
        <v>14394</v>
      </c>
      <c r="C143" s="139" t="s">
        <v>4029</v>
      </c>
      <c r="D143" s="139">
        <v>10843767</v>
      </c>
      <c r="E143" s="139" t="s">
        <v>430</v>
      </c>
      <c r="F143" s="139" t="s">
        <v>4030</v>
      </c>
      <c r="G143" s="139" t="s">
        <v>4031</v>
      </c>
      <c r="H143" s="221" t="s">
        <v>76</v>
      </c>
      <c r="I143" s="139" t="s">
        <v>61</v>
      </c>
      <c r="J143" s="134" t="s">
        <v>166</v>
      </c>
      <c r="K143" s="139" t="s">
        <v>476</v>
      </c>
      <c r="L143" s="139" t="s">
        <v>97</v>
      </c>
      <c r="M143" s="151" t="s">
        <v>62</v>
      </c>
      <c r="N143" s="139" t="s">
        <v>1211</v>
      </c>
      <c r="O143" s="219">
        <v>36</v>
      </c>
      <c r="P143" s="139">
        <v>2.6029</v>
      </c>
      <c r="Q143" s="219">
        <v>3795000</v>
      </c>
      <c r="R143" s="220">
        <v>0</v>
      </c>
      <c r="S143" s="247">
        <v>0</v>
      </c>
      <c r="T143" s="247">
        <v>0</v>
      </c>
    </row>
    <row r="144" spans="1:20" ht="13.5" thickBot="1">
      <c r="A144" s="133">
        <v>8694</v>
      </c>
      <c r="B144" s="133">
        <v>14394</v>
      </c>
      <c r="C144" s="139" t="s">
        <v>4035</v>
      </c>
      <c r="D144" s="139">
        <v>20255521</v>
      </c>
      <c r="E144" s="139" t="s">
        <v>430</v>
      </c>
      <c r="F144" s="139" t="s">
        <v>4036</v>
      </c>
      <c r="G144" s="139" t="s">
        <v>4037</v>
      </c>
      <c r="H144" s="221" t="s">
        <v>76</v>
      </c>
      <c r="I144" s="139" t="s">
        <v>61</v>
      </c>
      <c r="J144" s="134" t="s">
        <v>313</v>
      </c>
      <c r="K144" s="139" t="s">
        <v>487</v>
      </c>
      <c r="L144" s="139" t="s">
        <v>97</v>
      </c>
      <c r="M144" s="151" t="s">
        <v>62</v>
      </c>
      <c r="N144" s="139" t="s">
        <v>1213</v>
      </c>
      <c r="O144" s="219">
        <v>12</v>
      </c>
      <c r="P144" s="139">
        <v>4.1524000000000001</v>
      </c>
      <c r="Q144" s="219">
        <v>52590</v>
      </c>
      <c r="R144" s="220">
        <v>0</v>
      </c>
      <c r="S144" s="247">
        <v>0</v>
      </c>
      <c r="T144" s="247">
        <v>0</v>
      </c>
    </row>
    <row r="145" spans="1:20" ht="13.5" thickBot="1">
      <c r="A145" s="133">
        <v>8694</v>
      </c>
      <c r="B145" s="133">
        <v>14394</v>
      </c>
      <c r="C145" s="139" t="s">
        <v>4026</v>
      </c>
      <c r="D145" s="139">
        <v>7329331</v>
      </c>
      <c r="E145" s="139" t="s">
        <v>430</v>
      </c>
      <c r="F145" s="139" t="s">
        <v>4027</v>
      </c>
      <c r="G145" s="139" t="s">
        <v>4028</v>
      </c>
      <c r="H145" s="221" t="s">
        <v>76</v>
      </c>
      <c r="I145" s="139" t="s">
        <v>61</v>
      </c>
      <c r="J145" s="134" t="s">
        <v>314</v>
      </c>
      <c r="K145" s="139" t="s">
        <v>476</v>
      </c>
      <c r="L145" s="139" t="s">
        <v>97</v>
      </c>
      <c r="M145" s="151" t="s">
        <v>62</v>
      </c>
      <c r="N145" s="139" t="s">
        <v>1207</v>
      </c>
      <c r="O145" s="219">
        <v>29</v>
      </c>
      <c r="P145" s="216">
        <v>3.71</v>
      </c>
      <c r="Q145" s="219">
        <v>581425</v>
      </c>
      <c r="R145" s="220">
        <v>0</v>
      </c>
      <c r="S145" s="247">
        <v>0</v>
      </c>
      <c r="T145" s="247">
        <v>0</v>
      </c>
    </row>
    <row r="146" spans="1:20" ht="13.5" thickBot="1">
      <c r="A146" s="133">
        <v>8694</v>
      </c>
      <c r="B146" s="133">
        <v>14394</v>
      </c>
      <c r="C146" s="139" t="s">
        <v>4038</v>
      </c>
      <c r="D146" s="139">
        <v>54272022</v>
      </c>
      <c r="E146" s="139" t="s">
        <v>430</v>
      </c>
      <c r="F146" s="139" t="s">
        <v>4039</v>
      </c>
      <c r="G146" s="139" t="s">
        <v>4040</v>
      </c>
      <c r="H146" s="221" t="s">
        <v>76</v>
      </c>
      <c r="I146" s="139" t="s">
        <v>61</v>
      </c>
      <c r="J146" s="134" t="s">
        <v>314</v>
      </c>
      <c r="K146" s="139" t="s">
        <v>484</v>
      </c>
      <c r="L146" s="139" t="s">
        <v>97</v>
      </c>
      <c r="M146" s="151" t="s">
        <v>62</v>
      </c>
      <c r="N146" s="139" t="s">
        <v>1207</v>
      </c>
      <c r="O146" s="219">
        <v>16</v>
      </c>
      <c r="P146" s="216">
        <v>3.71</v>
      </c>
      <c r="Q146" s="219">
        <v>224920</v>
      </c>
      <c r="R146" s="220">
        <v>0</v>
      </c>
      <c r="S146" s="247">
        <v>0</v>
      </c>
      <c r="T146" s="247">
        <v>0</v>
      </c>
    </row>
    <row r="147" spans="1:20" ht="13.5" thickBot="1">
      <c r="A147" s="133">
        <v>8694</v>
      </c>
      <c r="B147" s="133">
        <v>14394</v>
      </c>
      <c r="C147" s="139" t="s">
        <v>4047</v>
      </c>
      <c r="D147" s="139">
        <v>16844212</v>
      </c>
      <c r="E147" s="139" t="s">
        <v>430</v>
      </c>
      <c r="F147" s="139" t="s">
        <v>4048</v>
      </c>
      <c r="G147" s="139" t="s">
        <v>4049</v>
      </c>
      <c r="H147" s="221" t="s">
        <v>76</v>
      </c>
      <c r="I147" s="139" t="s">
        <v>61</v>
      </c>
      <c r="J147" s="134" t="s">
        <v>314</v>
      </c>
      <c r="K147" s="139" t="s">
        <v>484</v>
      </c>
      <c r="L147" s="139" t="s">
        <v>97</v>
      </c>
      <c r="M147" s="151" t="s">
        <v>62</v>
      </c>
      <c r="N147" s="139" t="s">
        <v>1207</v>
      </c>
      <c r="O147" s="219">
        <v>12</v>
      </c>
      <c r="P147" s="216">
        <v>3.71</v>
      </c>
      <c r="Q147" s="219">
        <v>117270</v>
      </c>
      <c r="R147" s="220">
        <v>0</v>
      </c>
      <c r="S147" s="247">
        <v>0</v>
      </c>
      <c r="T147" s="247">
        <v>0</v>
      </c>
    </row>
    <row r="148" spans="1:20" ht="13.5" thickBot="1">
      <c r="A148" s="133">
        <v>8694</v>
      </c>
      <c r="B148" s="133">
        <v>15247</v>
      </c>
      <c r="C148" s="139" t="s">
        <v>4029</v>
      </c>
      <c r="D148" s="139">
        <v>10843767</v>
      </c>
      <c r="E148" s="139" t="s">
        <v>430</v>
      </c>
      <c r="F148" s="139" t="s">
        <v>4030</v>
      </c>
      <c r="G148" s="139" t="s">
        <v>4031</v>
      </c>
      <c r="H148" s="221" t="s">
        <v>76</v>
      </c>
      <c r="I148" s="139" t="s">
        <v>61</v>
      </c>
      <c r="J148" s="134" t="s">
        <v>166</v>
      </c>
      <c r="K148" s="139" t="s">
        <v>476</v>
      </c>
      <c r="L148" s="139" t="s">
        <v>97</v>
      </c>
      <c r="M148" s="151" t="s">
        <v>62</v>
      </c>
      <c r="N148" s="139" t="s">
        <v>1211</v>
      </c>
      <c r="O148" s="219">
        <v>5</v>
      </c>
      <c r="P148" s="139">
        <v>2.6029</v>
      </c>
      <c r="Q148" s="219">
        <v>3795000</v>
      </c>
      <c r="R148" s="220">
        <v>1.0000000000000001E-5</v>
      </c>
      <c r="S148" s="247">
        <v>0.33333333333333331</v>
      </c>
      <c r="T148" s="247">
        <v>8.8714685042807921E-11</v>
      </c>
    </row>
    <row r="149" spans="1:20" ht="13.5" thickBot="1">
      <c r="A149" s="133">
        <v>8694</v>
      </c>
      <c r="B149" s="133">
        <v>15247</v>
      </c>
      <c r="C149" s="139" t="s">
        <v>4035</v>
      </c>
      <c r="D149" s="139">
        <v>20255521</v>
      </c>
      <c r="E149" s="139" t="s">
        <v>430</v>
      </c>
      <c r="F149" s="139" t="s">
        <v>4036</v>
      </c>
      <c r="G149" s="139" t="s">
        <v>4037</v>
      </c>
      <c r="H149" s="221" t="s">
        <v>76</v>
      </c>
      <c r="I149" s="139" t="s">
        <v>61</v>
      </c>
      <c r="J149" s="134" t="s">
        <v>313</v>
      </c>
      <c r="K149" s="139" t="s">
        <v>487</v>
      </c>
      <c r="L149" s="139" t="s">
        <v>97</v>
      </c>
      <c r="M149" s="151" t="s">
        <v>62</v>
      </c>
      <c r="N149" s="139" t="s">
        <v>1213</v>
      </c>
      <c r="O149" s="219">
        <v>18</v>
      </c>
      <c r="P149" s="139">
        <v>4.1524000000000001</v>
      </c>
      <c r="Q149" s="219">
        <v>52590</v>
      </c>
      <c r="R149" s="220">
        <v>1.0000000000000001E-5</v>
      </c>
      <c r="S149" s="247">
        <v>0.33333333333333331</v>
      </c>
      <c r="T149" s="247">
        <v>8.8714685042807921E-11</v>
      </c>
    </row>
    <row r="150" spans="1:20" ht="13.5" thickBot="1">
      <c r="A150" s="133">
        <v>8694</v>
      </c>
      <c r="B150" s="133">
        <v>15247</v>
      </c>
      <c r="C150" s="139" t="s">
        <v>4026</v>
      </c>
      <c r="D150" s="139">
        <v>7329331</v>
      </c>
      <c r="E150" s="139" t="s">
        <v>430</v>
      </c>
      <c r="F150" s="139" t="s">
        <v>4027</v>
      </c>
      <c r="G150" s="139" t="s">
        <v>4028</v>
      </c>
      <c r="H150" s="221" t="s">
        <v>76</v>
      </c>
      <c r="I150" s="139" t="s">
        <v>61</v>
      </c>
      <c r="J150" s="134" t="s">
        <v>314</v>
      </c>
      <c r="K150" s="139" t="s">
        <v>476</v>
      </c>
      <c r="L150" s="139" t="s">
        <v>97</v>
      </c>
      <c r="M150" s="151" t="s">
        <v>62</v>
      </c>
      <c r="N150" s="139" t="s">
        <v>1207</v>
      </c>
      <c r="O150" s="219">
        <v>61</v>
      </c>
      <c r="P150" s="216">
        <v>3.71</v>
      </c>
      <c r="Q150" s="219">
        <v>581425</v>
      </c>
      <c r="R150" s="220">
        <v>0</v>
      </c>
      <c r="S150" s="247">
        <v>0</v>
      </c>
      <c r="T150" s="247">
        <v>0</v>
      </c>
    </row>
    <row r="151" spans="1:20" ht="13.5" thickBot="1">
      <c r="A151" s="133">
        <v>8694</v>
      </c>
      <c r="B151" s="133">
        <v>15247</v>
      </c>
      <c r="C151" s="139" t="s">
        <v>4038</v>
      </c>
      <c r="D151" s="139">
        <v>54272022</v>
      </c>
      <c r="E151" s="139" t="s">
        <v>430</v>
      </c>
      <c r="F151" s="139" t="s">
        <v>4039</v>
      </c>
      <c r="G151" s="139" t="s">
        <v>4040</v>
      </c>
      <c r="H151" s="221" t="s">
        <v>76</v>
      </c>
      <c r="I151" s="139" t="s">
        <v>61</v>
      </c>
      <c r="J151" s="134" t="s">
        <v>314</v>
      </c>
      <c r="K151" s="139" t="s">
        <v>484</v>
      </c>
      <c r="L151" s="139" t="s">
        <v>97</v>
      </c>
      <c r="M151" s="151" t="s">
        <v>62</v>
      </c>
      <c r="N151" s="139" t="s">
        <v>1207</v>
      </c>
      <c r="O151" s="219">
        <v>3</v>
      </c>
      <c r="P151" s="216">
        <v>3.71</v>
      </c>
      <c r="Q151" s="219">
        <v>224920</v>
      </c>
      <c r="R151" s="220">
        <v>0</v>
      </c>
      <c r="S151" s="247">
        <v>0</v>
      </c>
      <c r="T151" s="247">
        <v>0</v>
      </c>
    </row>
    <row r="152" spans="1:20" ht="13.5" thickBot="1">
      <c r="A152" s="133">
        <v>8694</v>
      </c>
      <c r="B152" s="133">
        <v>15247</v>
      </c>
      <c r="C152" s="139" t="s">
        <v>4044</v>
      </c>
      <c r="D152" s="139">
        <v>7329534</v>
      </c>
      <c r="E152" s="139" t="s">
        <v>430</v>
      </c>
      <c r="F152" s="139" t="s">
        <v>4045</v>
      </c>
      <c r="G152" s="139" t="s">
        <v>4046</v>
      </c>
      <c r="H152" s="221" t="s">
        <v>76</v>
      </c>
      <c r="I152" s="139" t="s">
        <v>61</v>
      </c>
      <c r="J152" s="134" t="s">
        <v>314</v>
      </c>
      <c r="K152" s="139" t="s">
        <v>476</v>
      </c>
      <c r="L152" s="139" t="s">
        <v>97</v>
      </c>
      <c r="M152" s="151" t="s">
        <v>62</v>
      </c>
      <c r="N152" s="139" t="s">
        <v>1207</v>
      </c>
      <c r="O152" s="219">
        <v>1</v>
      </c>
      <c r="P152" s="216">
        <v>3.71</v>
      </c>
      <c r="Q152" s="219">
        <v>2026125</v>
      </c>
      <c r="R152" s="220">
        <v>0</v>
      </c>
      <c r="S152" s="247">
        <v>0</v>
      </c>
      <c r="T152" s="247">
        <v>0</v>
      </c>
    </row>
    <row r="153" spans="1:20" ht="13.5" thickBot="1">
      <c r="A153" s="133">
        <v>8694</v>
      </c>
      <c r="B153" s="133">
        <v>15247</v>
      </c>
      <c r="C153" s="139" t="s">
        <v>4047</v>
      </c>
      <c r="D153" s="139">
        <v>16844212</v>
      </c>
      <c r="E153" s="139" t="s">
        <v>430</v>
      </c>
      <c r="F153" s="139" t="s">
        <v>4048</v>
      </c>
      <c r="G153" s="139" t="s">
        <v>4049</v>
      </c>
      <c r="H153" s="221" t="s">
        <v>76</v>
      </c>
      <c r="I153" s="139" t="s">
        <v>61</v>
      </c>
      <c r="J153" s="134" t="s">
        <v>314</v>
      </c>
      <c r="K153" s="139" t="s">
        <v>484</v>
      </c>
      <c r="L153" s="139" t="s">
        <v>97</v>
      </c>
      <c r="M153" s="151" t="s">
        <v>62</v>
      </c>
      <c r="N153" s="139" t="s">
        <v>1207</v>
      </c>
      <c r="O153" s="219">
        <v>5</v>
      </c>
      <c r="P153" s="216">
        <v>3.71</v>
      </c>
      <c r="Q153" s="219">
        <v>117270</v>
      </c>
      <c r="R153" s="220">
        <v>0</v>
      </c>
      <c r="S153" s="247">
        <v>0</v>
      </c>
      <c r="T153" s="247">
        <v>0</v>
      </c>
    </row>
    <row r="154" spans="1:20" ht="13.5" thickBot="1">
      <c r="A154" s="133">
        <v>8694</v>
      </c>
      <c r="B154" s="133">
        <v>15247</v>
      </c>
      <c r="C154" s="139" t="s">
        <v>4053</v>
      </c>
      <c r="D154" s="139">
        <v>64639008</v>
      </c>
      <c r="E154" s="139" t="s">
        <v>430</v>
      </c>
      <c r="F154" s="139" t="s">
        <v>4054</v>
      </c>
      <c r="G154" s="139" t="s">
        <v>4055</v>
      </c>
      <c r="H154" s="221" t="s">
        <v>76</v>
      </c>
      <c r="I154" s="139" t="s">
        <v>61</v>
      </c>
      <c r="J154" s="134" t="s">
        <v>314</v>
      </c>
      <c r="K154" s="139" t="s">
        <v>484</v>
      </c>
      <c r="L154" s="139" t="s">
        <v>97</v>
      </c>
      <c r="M154" s="151" t="s">
        <v>62</v>
      </c>
      <c r="N154" s="139" t="s">
        <v>1207</v>
      </c>
      <c r="O154" s="219">
        <v>39</v>
      </c>
      <c r="P154" s="216">
        <v>3.71</v>
      </c>
      <c r="Q154" s="219">
        <v>581425</v>
      </c>
      <c r="R154" s="220">
        <v>1.0000000000000001E-5</v>
      </c>
      <c r="S154" s="247">
        <v>0.33333333333333331</v>
      </c>
      <c r="T154" s="247">
        <v>8.8714685042807921E-11</v>
      </c>
    </row>
    <row r="155" spans="1:20" ht="13.5" thickBot="1">
      <c r="A155" s="133">
        <v>8694</v>
      </c>
      <c r="B155" s="133">
        <v>15247</v>
      </c>
      <c r="C155" s="139" t="s">
        <v>4056</v>
      </c>
      <c r="D155" s="139">
        <v>64639656</v>
      </c>
      <c r="E155" s="139" t="s">
        <v>430</v>
      </c>
      <c r="F155" s="139" t="s">
        <v>4057</v>
      </c>
      <c r="G155" s="139" t="s">
        <v>4058</v>
      </c>
      <c r="H155" s="221" t="s">
        <v>76</v>
      </c>
      <c r="I155" s="139" t="s">
        <v>61</v>
      </c>
      <c r="J155" s="134" t="s">
        <v>314</v>
      </c>
      <c r="K155" s="139" t="s">
        <v>484</v>
      </c>
      <c r="L155" s="139" t="s">
        <v>97</v>
      </c>
      <c r="M155" s="151" t="s">
        <v>62</v>
      </c>
      <c r="N155" s="139" t="s">
        <v>1207</v>
      </c>
      <c r="O155" s="219">
        <v>1</v>
      </c>
      <c r="P155" s="216">
        <v>3.71</v>
      </c>
      <c r="Q155" s="219">
        <v>2026125</v>
      </c>
      <c r="R155" s="220">
        <v>0</v>
      </c>
      <c r="S155" s="247">
        <v>0</v>
      </c>
      <c r="T155" s="247">
        <v>0</v>
      </c>
    </row>
    <row r="156" spans="1:20" ht="13.5" thickBot="1">
      <c r="A156" s="133">
        <v>8694</v>
      </c>
      <c r="B156" s="133">
        <v>15249</v>
      </c>
      <c r="C156" s="139" t="s">
        <v>4029</v>
      </c>
      <c r="D156" s="139">
        <v>10843767</v>
      </c>
      <c r="E156" s="139" t="s">
        <v>430</v>
      </c>
      <c r="F156" s="139" t="s">
        <v>4030</v>
      </c>
      <c r="G156" s="139" t="s">
        <v>4031</v>
      </c>
      <c r="H156" s="221" t="s">
        <v>76</v>
      </c>
      <c r="I156" s="139" t="s">
        <v>61</v>
      </c>
      <c r="J156" s="134" t="s">
        <v>166</v>
      </c>
      <c r="K156" s="139" t="s">
        <v>476</v>
      </c>
      <c r="L156" s="139" t="s">
        <v>97</v>
      </c>
      <c r="M156" s="151" t="s">
        <v>62</v>
      </c>
      <c r="N156" s="139" t="s">
        <v>1211</v>
      </c>
      <c r="O156" s="219">
        <v>87</v>
      </c>
      <c r="P156" s="139">
        <v>2.6029</v>
      </c>
      <c r="Q156" s="219">
        <v>3795000</v>
      </c>
      <c r="R156" s="220">
        <v>1.0000000000000001E-5</v>
      </c>
      <c r="S156" s="247">
        <v>1</v>
      </c>
      <c r="T156" s="247">
        <v>5.7006176492270196E-11</v>
      </c>
    </row>
    <row r="157" spans="1:20" ht="13.5" thickBot="1">
      <c r="A157" s="133">
        <v>8694</v>
      </c>
      <c r="B157" s="133">
        <v>15249</v>
      </c>
      <c r="C157" s="139" t="s">
        <v>4035</v>
      </c>
      <c r="D157" s="139">
        <v>20255521</v>
      </c>
      <c r="E157" s="139" t="s">
        <v>430</v>
      </c>
      <c r="F157" s="139" t="s">
        <v>4036</v>
      </c>
      <c r="G157" s="139" t="s">
        <v>4037</v>
      </c>
      <c r="H157" s="221" t="s">
        <v>76</v>
      </c>
      <c r="I157" s="139" t="s">
        <v>61</v>
      </c>
      <c r="J157" s="134" t="s">
        <v>313</v>
      </c>
      <c r="K157" s="139" t="s">
        <v>487</v>
      </c>
      <c r="L157" s="139" t="s">
        <v>97</v>
      </c>
      <c r="M157" s="151" t="s">
        <v>62</v>
      </c>
      <c r="N157" s="139" t="s">
        <v>1213</v>
      </c>
      <c r="O157" s="219">
        <v>230</v>
      </c>
      <c r="P157" s="139">
        <v>4.1524000000000001</v>
      </c>
      <c r="Q157" s="219">
        <v>52590</v>
      </c>
      <c r="R157" s="220">
        <v>0</v>
      </c>
      <c r="S157" s="247">
        <v>0</v>
      </c>
      <c r="T157" s="247">
        <v>0</v>
      </c>
    </row>
    <row r="158" spans="1:20" ht="13.5" thickBot="1">
      <c r="A158" s="133">
        <v>8694</v>
      </c>
      <c r="B158" s="133">
        <v>15249</v>
      </c>
      <c r="C158" s="139" t="s">
        <v>4026</v>
      </c>
      <c r="D158" s="139">
        <v>7329331</v>
      </c>
      <c r="E158" s="139" t="s">
        <v>430</v>
      </c>
      <c r="F158" s="139" t="s">
        <v>4027</v>
      </c>
      <c r="G158" s="139" t="s">
        <v>4028</v>
      </c>
      <c r="H158" s="221" t="s">
        <v>76</v>
      </c>
      <c r="I158" s="139" t="s">
        <v>61</v>
      </c>
      <c r="J158" s="134" t="s">
        <v>314</v>
      </c>
      <c r="K158" s="139" t="s">
        <v>476</v>
      </c>
      <c r="L158" s="139" t="s">
        <v>97</v>
      </c>
      <c r="M158" s="151" t="s">
        <v>62</v>
      </c>
      <c r="N158" s="139" t="s">
        <v>1207</v>
      </c>
      <c r="O158" s="219">
        <v>25</v>
      </c>
      <c r="P158" s="216">
        <v>3.71</v>
      </c>
      <c r="Q158" s="219">
        <v>581425</v>
      </c>
      <c r="R158" s="220">
        <v>0</v>
      </c>
      <c r="S158" s="247">
        <v>0</v>
      </c>
      <c r="T158" s="247">
        <v>0</v>
      </c>
    </row>
    <row r="159" spans="1:20" ht="13.5" thickBot="1">
      <c r="A159" s="133">
        <v>8694</v>
      </c>
      <c r="B159" s="133">
        <v>15249</v>
      </c>
      <c r="C159" s="139" t="s">
        <v>4038</v>
      </c>
      <c r="D159" s="139">
        <v>54272022</v>
      </c>
      <c r="E159" s="139" t="s">
        <v>430</v>
      </c>
      <c r="F159" s="139" t="s">
        <v>4039</v>
      </c>
      <c r="G159" s="139" t="s">
        <v>4040</v>
      </c>
      <c r="H159" s="221" t="s">
        <v>76</v>
      </c>
      <c r="I159" s="139" t="s">
        <v>61</v>
      </c>
      <c r="J159" s="134" t="s">
        <v>314</v>
      </c>
      <c r="K159" s="139" t="s">
        <v>484</v>
      </c>
      <c r="L159" s="139" t="s">
        <v>97</v>
      </c>
      <c r="M159" s="151" t="s">
        <v>62</v>
      </c>
      <c r="N159" s="139" t="s">
        <v>1207</v>
      </c>
      <c r="O159" s="219">
        <v>79</v>
      </c>
      <c r="P159" s="216">
        <v>3.71</v>
      </c>
      <c r="Q159" s="219">
        <v>224920</v>
      </c>
      <c r="R159" s="220">
        <v>0</v>
      </c>
      <c r="S159" s="247">
        <v>0</v>
      </c>
      <c r="T159" s="247">
        <v>0</v>
      </c>
    </row>
    <row r="160" spans="1:20" ht="13.5" thickBot="1">
      <c r="A160" s="133">
        <v>8694</v>
      </c>
      <c r="B160" s="133">
        <v>15249</v>
      </c>
      <c r="C160" s="139" t="s">
        <v>4044</v>
      </c>
      <c r="D160" s="139">
        <v>7329534</v>
      </c>
      <c r="E160" s="139" t="s">
        <v>430</v>
      </c>
      <c r="F160" s="139" t="s">
        <v>4045</v>
      </c>
      <c r="G160" s="139" t="s">
        <v>4046</v>
      </c>
      <c r="H160" s="221" t="s">
        <v>76</v>
      </c>
      <c r="I160" s="139" t="s">
        <v>61</v>
      </c>
      <c r="J160" s="134" t="s">
        <v>314</v>
      </c>
      <c r="K160" s="139" t="s">
        <v>476</v>
      </c>
      <c r="L160" s="139" t="s">
        <v>97</v>
      </c>
      <c r="M160" s="151" t="s">
        <v>62</v>
      </c>
      <c r="N160" s="139" t="s">
        <v>1207</v>
      </c>
      <c r="O160" s="219">
        <v>4</v>
      </c>
      <c r="P160" s="216">
        <v>3.71</v>
      </c>
      <c r="Q160" s="219">
        <v>2026125</v>
      </c>
      <c r="R160" s="220">
        <v>0</v>
      </c>
      <c r="S160" s="247">
        <v>0</v>
      </c>
      <c r="T160" s="247">
        <v>0</v>
      </c>
    </row>
    <row r="161" spans="1:20" ht="13.5" thickBot="1">
      <c r="A161" s="133">
        <v>8694</v>
      </c>
      <c r="B161" s="133">
        <v>15249</v>
      </c>
      <c r="C161" s="139" t="s">
        <v>4047</v>
      </c>
      <c r="D161" s="139">
        <v>16844212</v>
      </c>
      <c r="E161" s="139" t="s">
        <v>430</v>
      </c>
      <c r="F161" s="139" t="s">
        <v>4048</v>
      </c>
      <c r="G161" s="139" t="s">
        <v>4049</v>
      </c>
      <c r="H161" s="221" t="s">
        <v>76</v>
      </c>
      <c r="I161" s="139" t="s">
        <v>61</v>
      </c>
      <c r="J161" s="134" t="s">
        <v>314</v>
      </c>
      <c r="K161" s="139" t="s">
        <v>484</v>
      </c>
      <c r="L161" s="139" t="s">
        <v>97</v>
      </c>
      <c r="M161" s="151" t="s">
        <v>62</v>
      </c>
      <c r="N161" s="139" t="s">
        <v>1207</v>
      </c>
      <c r="O161" s="219">
        <v>81</v>
      </c>
      <c r="P161" s="216">
        <v>3.71</v>
      </c>
      <c r="Q161" s="219">
        <v>117270</v>
      </c>
      <c r="R161" s="220">
        <v>0</v>
      </c>
      <c r="S161" s="247">
        <v>0</v>
      </c>
      <c r="T161" s="247">
        <v>0</v>
      </c>
    </row>
    <row r="162" spans="1:20" ht="13.5" thickBot="1">
      <c r="A162" s="133">
        <v>8861</v>
      </c>
      <c r="B162" s="133">
        <v>9113</v>
      </c>
      <c r="C162" s="139" t="s">
        <v>4029</v>
      </c>
      <c r="D162" s="139">
        <v>10843767</v>
      </c>
      <c r="E162" s="139" t="s">
        <v>430</v>
      </c>
      <c r="F162" s="139" t="s">
        <v>4030</v>
      </c>
      <c r="G162" s="139" t="s">
        <v>4031</v>
      </c>
      <c r="H162" s="221" t="s">
        <v>76</v>
      </c>
      <c r="I162" s="139" t="s">
        <v>61</v>
      </c>
      <c r="J162" s="134" t="s">
        <v>166</v>
      </c>
      <c r="K162" s="139" t="s">
        <v>476</v>
      </c>
      <c r="L162" s="139" t="s">
        <v>97</v>
      </c>
      <c r="M162" s="151" t="s">
        <v>62</v>
      </c>
      <c r="N162" s="139" t="s">
        <v>1211</v>
      </c>
      <c r="O162" s="219">
        <v>10</v>
      </c>
      <c r="P162" s="139">
        <v>2.6029</v>
      </c>
      <c r="Q162" s="219">
        <v>3795000</v>
      </c>
      <c r="R162" s="220">
        <v>0</v>
      </c>
      <c r="S162" s="247">
        <v>0</v>
      </c>
      <c r="T162" s="247">
        <v>0</v>
      </c>
    </row>
    <row r="163" spans="1:20" ht="13.5" thickBot="1">
      <c r="A163" s="133">
        <v>8861</v>
      </c>
      <c r="B163" s="133">
        <v>9113</v>
      </c>
      <c r="C163" s="139" t="s">
        <v>4035</v>
      </c>
      <c r="D163" s="139">
        <v>20255521</v>
      </c>
      <c r="E163" s="139" t="s">
        <v>430</v>
      </c>
      <c r="F163" s="139" t="s">
        <v>4036</v>
      </c>
      <c r="G163" s="139" t="s">
        <v>4037</v>
      </c>
      <c r="H163" s="221" t="s">
        <v>76</v>
      </c>
      <c r="I163" s="139" t="s">
        <v>61</v>
      </c>
      <c r="J163" s="134" t="s">
        <v>313</v>
      </c>
      <c r="K163" s="139" t="s">
        <v>487</v>
      </c>
      <c r="L163" s="139" t="s">
        <v>97</v>
      </c>
      <c r="M163" s="151" t="s">
        <v>62</v>
      </c>
      <c r="N163" s="139" t="s">
        <v>1213</v>
      </c>
      <c r="O163" s="219">
        <v>11</v>
      </c>
      <c r="P163" s="139">
        <v>4.1524000000000001</v>
      </c>
      <c r="Q163" s="219">
        <v>52590</v>
      </c>
      <c r="R163" s="220">
        <v>-1.0000000000000001E-5</v>
      </c>
      <c r="S163" s="247">
        <v>1</v>
      </c>
      <c r="T163" s="247">
        <v>-1.1952355629949571E-10</v>
      </c>
    </row>
    <row r="164" spans="1:20" ht="13.5" thickBot="1">
      <c r="A164" s="133">
        <v>8861</v>
      </c>
      <c r="B164" s="133">
        <v>9113</v>
      </c>
      <c r="C164" s="139" t="s">
        <v>4026</v>
      </c>
      <c r="D164" s="139">
        <v>7329331</v>
      </c>
      <c r="E164" s="139" t="s">
        <v>430</v>
      </c>
      <c r="F164" s="139" t="s">
        <v>4027</v>
      </c>
      <c r="G164" s="139" t="s">
        <v>4028</v>
      </c>
      <c r="H164" s="221" t="s">
        <v>76</v>
      </c>
      <c r="I164" s="139" t="s">
        <v>61</v>
      </c>
      <c r="J164" s="134" t="s">
        <v>314</v>
      </c>
      <c r="K164" s="139" t="s">
        <v>476</v>
      </c>
      <c r="L164" s="139" t="s">
        <v>97</v>
      </c>
      <c r="M164" s="151" t="s">
        <v>62</v>
      </c>
      <c r="N164" s="139" t="s">
        <v>1207</v>
      </c>
      <c r="O164" s="219">
        <v>28</v>
      </c>
      <c r="P164" s="216">
        <v>3.71</v>
      </c>
      <c r="Q164" s="219">
        <v>581425</v>
      </c>
      <c r="R164" s="220">
        <v>0</v>
      </c>
      <c r="S164" s="247">
        <v>0</v>
      </c>
      <c r="T164" s="247">
        <v>0</v>
      </c>
    </row>
    <row r="165" spans="1:20" ht="13.5" thickBot="1">
      <c r="A165" s="133">
        <v>8861</v>
      </c>
      <c r="B165" s="133">
        <v>9113</v>
      </c>
      <c r="C165" s="139" t="s">
        <v>4044</v>
      </c>
      <c r="D165" s="139">
        <v>7329534</v>
      </c>
      <c r="E165" s="139" t="s">
        <v>430</v>
      </c>
      <c r="F165" s="139" t="s">
        <v>4045</v>
      </c>
      <c r="G165" s="139" t="s">
        <v>4046</v>
      </c>
      <c r="H165" s="221" t="s">
        <v>76</v>
      </c>
      <c r="I165" s="139" t="s">
        <v>61</v>
      </c>
      <c r="J165" s="134" t="s">
        <v>314</v>
      </c>
      <c r="K165" s="139" t="s">
        <v>476</v>
      </c>
      <c r="L165" s="139" t="s">
        <v>97</v>
      </c>
      <c r="M165" s="151" t="s">
        <v>62</v>
      </c>
      <c r="N165" s="139" t="s">
        <v>1207</v>
      </c>
      <c r="O165" s="219">
        <v>2</v>
      </c>
      <c r="P165" s="216">
        <v>3.71</v>
      </c>
      <c r="Q165" s="219">
        <v>2026125</v>
      </c>
      <c r="R165" s="220">
        <v>0</v>
      </c>
      <c r="S165" s="247">
        <v>0</v>
      </c>
      <c r="T165" s="247">
        <v>0</v>
      </c>
    </row>
    <row r="166" spans="1:20" ht="13.5" thickBot="1">
      <c r="A166" s="133">
        <v>8861</v>
      </c>
      <c r="B166" s="133">
        <v>9113</v>
      </c>
      <c r="C166" s="139" t="s">
        <v>4047</v>
      </c>
      <c r="D166" s="139">
        <v>16844212</v>
      </c>
      <c r="E166" s="139" t="s">
        <v>430</v>
      </c>
      <c r="F166" s="139" t="s">
        <v>4048</v>
      </c>
      <c r="G166" s="139" t="s">
        <v>4049</v>
      </c>
      <c r="H166" s="221" t="s">
        <v>76</v>
      </c>
      <c r="I166" s="139" t="s">
        <v>61</v>
      </c>
      <c r="J166" s="134" t="s">
        <v>314</v>
      </c>
      <c r="K166" s="139" t="s">
        <v>484</v>
      </c>
      <c r="L166" s="139" t="s">
        <v>97</v>
      </c>
      <c r="M166" s="151" t="s">
        <v>62</v>
      </c>
      <c r="N166" s="139" t="s">
        <v>1207</v>
      </c>
      <c r="O166" s="219">
        <v>26</v>
      </c>
      <c r="P166" s="216">
        <v>3.71</v>
      </c>
      <c r="Q166" s="219">
        <v>117270</v>
      </c>
      <c r="R166" s="220">
        <v>0</v>
      </c>
      <c r="S166" s="247">
        <v>0</v>
      </c>
      <c r="T166" s="247">
        <v>0</v>
      </c>
    </row>
    <row r="167" spans="1:20" ht="13.5" thickBot="1">
      <c r="A167" s="133">
        <v>8861</v>
      </c>
      <c r="B167" s="133">
        <v>9414</v>
      </c>
      <c r="C167" s="139" t="s">
        <v>4029</v>
      </c>
      <c r="D167" s="139">
        <v>10843767</v>
      </c>
      <c r="E167" s="139" t="s">
        <v>430</v>
      </c>
      <c r="F167" s="139" t="s">
        <v>4030</v>
      </c>
      <c r="G167" s="139" t="s">
        <v>4031</v>
      </c>
      <c r="H167" s="221" t="s">
        <v>76</v>
      </c>
      <c r="I167" s="139" t="s">
        <v>61</v>
      </c>
      <c r="J167" s="134" t="s">
        <v>166</v>
      </c>
      <c r="K167" s="139" t="s">
        <v>476</v>
      </c>
      <c r="L167" s="139" t="s">
        <v>97</v>
      </c>
      <c r="M167" s="151" t="s">
        <v>62</v>
      </c>
      <c r="N167" s="139" t="s">
        <v>1211</v>
      </c>
      <c r="O167" s="219">
        <v>2</v>
      </c>
      <c r="P167" s="139">
        <v>2.6029</v>
      </c>
      <c r="Q167" s="219">
        <v>3795000</v>
      </c>
      <c r="R167" s="220">
        <v>0</v>
      </c>
      <c r="S167" s="247">
        <v>0</v>
      </c>
      <c r="T167" s="247">
        <v>0</v>
      </c>
    </row>
    <row r="168" spans="1:20" ht="13.5" thickBot="1">
      <c r="A168" s="133">
        <v>8861</v>
      </c>
      <c r="B168" s="133">
        <v>9414</v>
      </c>
      <c r="C168" s="139" t="s">
        <v>4035</v>
      </c>
      <c r="D168" s="139">
        <v>20255521</v>
      </c>
      <c r="E168" s="139" t="s">
        <v>430</v>
      </c>
      <c r="F168" s="139" t="s">
        <v>4036</v>
      </c>
      <c r="G168" s="139" t="s">
        <v>4037</v>
      </c>
      <c r="H168" s="221" t="s">
        <v>76</v>
      </c>
      <c r="I168" s="139" t="s">
        <v>61</v>
      </c>
      <c r="J168" s="134" t="s">
        <v>313</v>
      </c>
      <c r="K168" s="139" t="s">
        <v>487</v>
      </c>
      <c r="L168" s="139" t="s">
        <v>97</v>
      </c>
      <c r="M168" s="151" t="s">
        <v>62</v>
      </c>
      <c r="N168" s="139" t="s">
        <v>1213</v>
      </c>
      <c r="O168" s="219">
        <v>9</v>
      </c>
      <c r="P168" s="139">
        <v>4.1524000000000001</v>
      </c>
      <c r="Q168" s="219">
        <v>52590</v>
      </c>
      <c r="R168" s="220">
        <v>0</v>
      </c>
      <c r="S168" s="247">
        <v>0</v>
      </c>
      <c r="T168" s="247">
        <v>0</v>
      </c>
    </row>
    <row r="169" spans="1:20" ht="13.5" thickBot="1">
      <c r="A169" s="133">
        <v>8861</v>
      </c>
      <c r="B169" s="133">
        <v>9414</v>
      </c>
      <c r="C169" s="139" t="s">
        <v>4047</v>
      </c>
      <c r="D169" s="139">
        <v>16844212</v>
      </c>
      <c r="E169" s="139" t="s">
        <v>430</v>
      </c>
      <c r="F169" s="139" t="s">
        <v>4048</v>
      </c>
      <c r="G169" s="139" t="s">
        <v>4049</v>
      </c>
      <c r="H169" s="221" t="s">
        <v>76</v>
      </c>
      <c r="I169" s="139" t="s">
        <v>61</v>
      </c>
      <c r="J169" s="134" t="s">
        <v>314</v>
      </c>
      <c r="K169" s="139" t="s">
        <v>484</v>
      </c>
      <c r="L169" s="139" t="s">
        <v>97</v>
      </c>
      <c r="M169" s="151" t="s">
        <v>62</v>
      </c>
      <c r="N169" s="139" t="s">
        <v>1207</v>
      </c>
      <c r="O169" s="219">
        <v>4</v>
      </c>
      <c r="P169" s="216">
        <v>3.71</v>
      </c>
      <c r="Q169" s="219">
        <v>117270</v>
      </c>
      <c r="R169" s="220">
        <v>0</v>
      </c>
      <c r="S169" s="247">
        <v>0</v>
      </c>
      <c r="T169" s="247">
        <v>0</v>
      </c>
    </row>
    <row r="170" spans="1:20" ht="13.5" thickBot="1">
      <c r="A170" s="133">
        <v>8861</v>
      </c>
      <c r="B170" s="133">
        <v>9414</v>
      </c>
      <c r="C170" s="139" t="s">
        <v>4056</v>
      </c>
      <c r="D170" s="139">
        <v>64639656</v>
      </c>
      <c r="E170" s="139" t="s">
        <v>430</v>
      </c>
      <c r="F170" s="139" t="s">
        <v>4057</v>
      </c>
      <c r="G170" s="139" t="s">
        <v>4058</v>
      </c>
      <c r="H170" s="221" t="s">
        <v>76</v>
      </c>
      <c r="I170" s="139" t="s">
        <v>61</v>
      </c>
      <c r="J170" s="134" t="s">
        <v>314</v>
      </c>
      <c r="K170" s="139" t="s">
        <v>484</v>
      </c>
      <c r="L170" s="139" t="s">
        <v>97</v>
      </c>
      <c r="M170" s="151" t="s">
        <v>62</v>
      </c>
      <c r="N170" s="139" t="s">
        <v>1207</v>
      </c>
      <c r="O170" s="219">
        <v>3</v>
      </c>
      <c r="P170" s="216">
        <v>3.71</v>
      </c>
      <c r="Q170" s="219">
        <v>2026125</v>
      </c>
      <c r="R170" s="220">
        <v>1.0000000000000001E-5</v>
      </c>
      <c r="S170" s="247">
        <v>1</v>
      </c>
      <c r="T170" s="247">
        <v>3.5179068315887234E-10</v>
      </c>
    </row>
    <row r="171" spans="1:20" ht="13.5" thickBot="1">
      <c r="A171" s="133">
        <v>8861</v>
      </c>
      <c r="B171" s="133">
        <v>9420</v>
      </c>
      <c r="C171" s="139" t="s">
        <v>4029</v>
      </c>
      <c r="D171" s="139">
        <v>10843767</v>
      </c>
      <c r="E171" s="139" t="s">
        <v>430</v>
      </c>
      <c r="F171" s="139" t="s">
        <v>4030</v>
      </c>
      <c r="G171" s="139" t="s">
        <v>4031</v>
      </c>
      <c r="H171" s="221" t="s">
        <v>76</v>
      </c>
      <c r="I171" s="139" t="s">
        <v>61</v>
      </c>
      <c r="J171" s="134" t="s">
        <v>166</v>
      </c>
      <c r="K171" s="139" t="s">
        <v>476</v>
      </c>
      <c r="L171" s="139" t="s">
        <v>97</v>
      </c>
      <c r="M171" s="151" t="s">
        <v>62</v>
      </c>
      <c r="N171" s="139" t="s">
        <v>1211</v>
      </c>
      <c r="O171" s="219">
        <v>46</v>
      </c>
      <c r="P171" s="139">
        <v>2.6029</v>
      </c>
      <c r="Q171" s="219">
        <v>3795000</v>
      </c>
      <c r="R171" s="220">
        <v>0</v>
      </c>
      <c r="S171" s="247">
        <v>0</v>
      </c>
      <c r="T171" s="247">
        <v>0</v>
      </c>
    </row>
    <row r="172" spans="1:20" ht="13.5" thickBot="1">
      <c r="A172" s="133">
        <v>8861</v>
      </c>
      <c r="B172" s="133">
        <v>9420</v>
      </c>
      <c r="C172" s="139" t="s">
        <v>4035</v>
      </c>
      <c r="D172" s="139">
        <v>20255521</v>
      </c>
      <c r="E172" s="139" t="s">
        <v>430</v>
      </c>
      <c r="F172" s="139" t="s">
        <v>4036</v>
      </c>
      <c r="G172" s="139" t="s">
        <v>4037</v>
      </c>
      <c r="H172" s="221" t="s">
        <v>76</v>
      </c>
      <c r="I172" s="139" t="s">
        <v>61</v>
      </c>
      <c r="J172" s="134" t="s">
        <v>313</v>
      </c>
      <c r="K172" s="139" t="s">
        <v>487</v>
      </c>
      <c r="L172" s="139" t="s">
        <v>97</v>
      </c>
      <c r="M172" s="151" t="s">
        <v>62</v>
      </c>
      <c r="N172" s="139" t="s">
        <v>1213</v>
      </c>
      <c r="O172" s="219">
        <v>180</v>
      </c>
      <c r="P172" s="139">
        <v>4.1524000000000001</v>
      </c>
      <c r="Q172" s="219">
        <v>52590</v>
      </c>
      <c r="R172" s="220">
        <v>0</v>
      </c>
      <c r="S172" s="247">
        <v>0</v>
      </c>
      <c r="T172" s="247">
        <v>0</v>
      </c>
    </row>
    <row r="173" spans="1:20" ht="13.5" thickBot="1">
      <c r="A173" s="133">
        <v>8861</v>
      </c>
      <c r="B173" s="133">
        <v>9420</v>
      </c>
      <c r="C173" s="139" t="s">
        <v>4026</v>
      </c>
      <c r="D173" s="139">
        <v>7329331</v>
      </c>
      <c r="E173" s="139" t="s">
        <v>430</v>
      </c>
      <c r="F173" s="139" t="s">
        <v>4027</v>
      </c>
      <c r="G173" s="139" t="s">
        <v>4028</v>
      </c>
      <c r="H173" s="221" t="s">
        <v>76</v>
      </c>
      <c r="I173" s="139" t="s">
        <v>61</v>
      </c>
      <c r="J173" s="134" t="s">
        <v>314</v>
      </c>
      <c r="K173" s="139" t="s">
        <v>476</v>
      </c>
      <c r="L173" s="139" t="s">
        <v>97</v>
      </c>
      <c r="M173" s="151" t="s">
        <v>62</v>
      </c>
      <c r="N173" s="139" t="s">
        <v>1207</v>
      </c>
      <c r="O173" s="219">
        <v>44</v>
      </c>
      <c r="P173" s="216">
        <v>3.71</v>
      </c>
      <c r="Q173" s="219">
        <v>581425</v>
      </c>
      <c r="R173" s="220">
        <v>0</v>
      </c>
      <c r="S173" s="247">
        <v>0</v>
      </c>
      <c r="T173" s="247">
        <v>0</v>
      </c>
    </row>
    <row r="174" spans="1:20" ht="13.5" thickBot="1">
      <c r="A174" s="133">
        <v>8861</v>
      </c>
      <c r="B174" s="133">
        <v>9420</v>
      </c>
      <c r="C174" s="139" t="s">
        <v>4044</v>
      </c>
      <c r="D174" s="139">
        <v>7329534</v>
      </c>
      <c r="E174" s="139" t="s">
        <v>430</v>
      </c>
      <c r="F174" s="139" t="s">
        <v>4045</v>
      </c>
      <c r="G174" s="139" t="s">
        <v>4046</v>
      </c>
      <c r="H174" s="221" t="s">
        <v>76</v>
      </c>
      <c r="I174" s="139" t="s">
        <v>61</v>
      </c>
      <c r="J174" s="134" t="s">
        <v>314</v>
      </c>
      <c r="K174" s="139" t="s">
        <v>476</v>
      </c>
      <c r="L174" s="139" t="s">
        <v>97</v>
      </c>
      <c r="M174" s="151" t="s">
        <v>62</v>
      </c>
      <c r="N174" s="139" t="s">
        <v>1207</v>
      </c>
      <c r="O174" s="219">
        <v>8</v>
      </c>
      <c r="P174" s="216">
        <v>3.71</v>
      </c>
      <c r="Q174" s="219">
        <v>2026125</v>
      </c>
      <c r="R174" s="220">
        <v>0</v>
      </c>
      <c r="S174" s="247">
        <v>0</v>
      </c>
      <c r="T174" s="247">
        <v>0</v>
      </c>
    </row>
    <row r="175" spans="1:20" ht="13.5" thickBot="1">
      <c r="A175" s="133">
        <v>8861</v>
      </c>
      <c r="B175" s="133">
        <v>9420</v>
      </c>
      <c r="C175" s="139" t="s">
        <v>4047</v>
      </c>
      <c r="D175" s="139">
        <v>16844212</v>
      </c>
      <c r="E175" s="139" t="s">
        <v>430</v>
      </c>
      <c r="F175" s="139" t="s">
        <v>4048</v>
      </c>
      <c r="G175" s="139" t="s">
        <v>4049</v>
      </c>
      <c r="H175" s="221" t="s">
        <v>76</v>
      </c>
      <c r="I175" s="139" t="s">
        <v>61</v>
      </c>
      <c r="J175" s="134" t="s">
        <v>314</v>
      </c>
      <c r="K175" s="139" t="s">
        <v>484</v>
      </c>
      <c r="L175" s="139" t="s">
        <v>97</v>
      </c>
      <c r="M175" s="151" t="s">
        <v>62</v>
      </c>
      <c r="N175" s="139" t="s">
        <v>1207</v>
      </c>
      <c r="O175" s="219">
        <v>88</v>
      </c>
      <c r="P175" s="216">
        <v>3.71</v>
      </c>
      <c r="Q175" s="219">
        <v>117270</v>
      </c>
      <c r="R175" s="220">
        <v>0</v>
      </c>
      <c r="S175" s="247">
        <v>0</v>
      </c>
      <c r="T175" s="247">
        <v>0</v>
      </c>
    </row>
    <row r="176" spans="1:20" ht="13.5" thickBot="1">
      <c r="A176" s="133">
        <v>8861</v>
      </c>
      <c r="B176" s="133">
        <v>9421</v>
      </c>
      <c r="C176" s="139" t="s">
        <v>4029</v>
      </c>
      <c r="D176" s="139">
        <v>10843767</v>
      </c>
      <c r="E176" s="139" t="s">
        <v>430</v>
      </c>
      <c r="F176" s="139" t="s">
        <v>4030</v>
      </c>
      <c r="G176" s="139" t="s">
        <v>4031</v>
      </c>
      <c r="H176" s="221" t="s">
        <v>76</v>
      </c>
      <c r="I176" s="139" t="s">
        <v>61</v>
      </c>
      <c r="J176" s="134" t="s">
        <v>166</v>
      </c>
      <c r="K176" s="139" t="s">
        <v>476</v>
      </c>
      <c r="L176" s="139" t="s">
        <v>97</v>
      </c>
      <c r="M176" s="151" t="s">
        <v>62</v>
      </c>
      <c r="N176" s="139" t="s">
        <v>1211</v>
      </c>
      <c r="O176" s="219">
        <v>21</v>
      </c>
      <c r="P176" s="139">
        <v>2.6029</v>
      </c>
      <c r="Q176" s="219">
        <v>3795000</v>
      </c>
      <c r="R176" s="220">
        <v>0</v>
      </c>
      <c r="S176" s="247">
        <v>0</v>
      </c>
      <c r="T176" s="247">
        <v>0</v>
      </c>
    </row>
    <row r="177" spans="1:20" ht="13.5" thickBot="1">
      <c r="A177" s="133">
        <v>8861</v>
      </c>
      <c r="B177" s="133">
        <v>9421</v>
      </c>
      <c r="C177" s="139" t="s">
        <v>4035</v>
      </c>
      <c r="D177" s="139">
        <v>20255521</v>
      </c>
      <c r="E177" s="139" t="s">
        <v>430</v>
      </c>
      <c r="F177" s="139" t="s">
        <v>4036</v>
      </c>
      <c r="G177" s="139" t="s">
        <v>4037</v>
      </c>
      <c r="H177" s="221" t="s">
        <v>76</v>
      </c>
      <c r="I177" s="139" t="s">
        <v>61</v>
      </c>
      <c r="J177" s="134" t="s">
        <v>313</v>
      </c>
      <c r="K177" s="139" t="s">
        <v>487</v>
      </c>
      <c r="L177" s="139" t="s">
        <v>97</v>
      </c>
      <c r="M177" s="151" t="s">
        <v>62</v>
      </c>
      <c r="N177" s="139" t="s">
        <v>1213</v>
      </c>
      <c r="O177" s="219">
        <v>84</v>
      </c>
      <c r="P177" s="139">
        <v>4.1524000000000001</v>
      </c>
      <c r="Q177" s="219">
        <v>52590</v>
      </c>
      <c r="R177" s="220">
        <v>-1.0000000000000001E-5</v>
      </c>
      <c r="S177" s="247">
        <v>1</v>
      </c>
      <c r="T177" s="247">
        <v>-2.2340290695783247E-11</v>
      </c>
    </row>
    <row r="178" spans="1:20" ht="13.5" thickBot="1">
      <c r="A178" s="133">
        <v>8861</v>
      </c>
      <c r="B178" s="133">
        <v>9421</v>
      </c>
      <c r="C178" s="139" t="s">
        <v>4047</v>
      </c>
      <c r="D178" s="139">
        <v>16844212</v>
      </c>
      <c r="E178" s="139" t="s">
        <v>430</v>
      </c>
      <c r="F178" s="139" t="s">
        <v>4048</v>
      </c>
      <c r="G178" s="139" t="s">
        <v>4049</v>
      </c>
      <c r="H178" s="221" t="s">
        <v>76</v>
      </c>
      <c r="I178" s="139" t="s">
        <v>61</v>
      </c>
      <c r="J178" s="134" t="s">
        <v>314</v>
      </c>
      <c r="K178" s="139" t="s">
        <v>484</v>
      </c>
      <c r="L178" s="139" t="s">
        <v>97</v>
      </c>
      <c r="M178" s="151" t="s">
        <v>62</v>
      </c>
      <c r="N178" s="139" t="s">
        <v>1207</v>
      </c>
      <c r="O178" s="219">
        <v>40</v>
      </c>
      <c r="P178" s="216">
        <v>3.71</v>
      </c>
      <c r="Q178" s="219">
        <v>117270</v>
      </c>
      <c r="R178" s="220">
        <v>0</v>
      </c>
      <c r="S178" s="247">
        <v>0</v>
      </c>
      <c r="T178" s="247">
        <v>0</v>
      </c>
    </row>
    <row r="179" spans="1:20">
      <c r="A179" s="132">
        <v>7956</v>
      </c>
      <c r="B179" s="132">
        <v>7963</v>
      </c>
    </row>
    <row r="180" spans="1:20">
      <c r="A180" s="132">
        <v>7956</v>
      </c>
      <c r="B180" s="132">
        <v>14482</v>
      </c>
    </row>
    <row r="181" spans="1:20">
      <c r="A181" s="132">
        <v>7956</v>
      </c>
      <c r="B181" s="132">
        <v>15255</v>
      </c>
    </row>
    <row r="182" spans="1:20">
      <c r="A182" s="132">
        <v>7956</v>
      </c>
      <c r="B182" s="132">
        <v>15258</v>
      </c>
    </row>
    <row r="183" spans="1:20">
      <c r="A183" s="132">
        <v>7956</v>
      </c>
      <c r="B183" s="132">
        <v>15260</v>
      </c>
    </row>
    <row r="184" spans="1:20">
      <c r="A184" s="132">
        <v>8700</v>
      </c>
      <c r="B184" s="132">
        <v>8705</v>
      </c>
    </row>
    <row r="185" spans="1:20">
      <c r="A185" s="132">
        <v>8700</v>
      </c>
      <c r="B185" s="132">
        <v>14483</v>
      </c>
    </row>
    <row r="186" spans="1:20">
      <c r="A186" s="132">
        <v>8700</v>
      </c>
      <c r="B186" s="132">
        <v>15237</v>
      </c>
    </row>
    <row r="187" spans="1:20">
      <c r="A187" s="132">
        <v>8700</v>
      </c>
      <c r="B187" s="132">
        <v>15242</v>
      </c>
    </row>
    <row r="188" spans="1:20">
      <c r="A188" s="132">
        <v>8694</v>
      </c>
      <c r="B188" s="132">
        <v>8699</v>
      </c>
    </row>
    <row r="189" spans="1:20">
      <c r="A189" s="132">
        <v>8694</v>
      </c>
      <c r="B189" s="132">
        <v>14481</v>
      </c>
    </row>
    <row r="190" spans="1:20">
      <c r="A190" s="132">
        <v>8694</v>
      </c>
      <c r="B190" s="132">
        <v>15248</v>
      </c>
    </row>
    <row r="191" spans="1:20">
      <c r="A191" s="132">
        <v>8694</v>
      </c>
      <c r="B191" s="132">
        <v>15250</v>
      </c>
    </row>
    <row r="192" spans="1:20">
      <c r="A192" s="132">
        <v>8861</v>
      </c>
      <c r="B192" s="132">
        <v>9303</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7">
    <dataValidation type="list" allowBlank="1" showInputMessage="1" showErrorMessage="1" sqref="I2:I127" xr:uid="{00000000-0002-0000-0B00-000000000000}">
      <formula1>israel_abroad</formula1>
    </dataValidation>
    <dataValidation type="list" allowBlank="1" showInputMessage="1" showErrorMessage="1" sqref="M2:M128" xr:uid="{00000000-0002-0000-0B00-000001000000}">
      <formula1>Holding_interest</formula1>
    </dataValidation>
    <dataValidation type="list" allowBlank="1" showInputMessage="1" showErrorMessage="1" sqref="L2:L128" xr:uid="{00000000-0002-0000-0B00-000002000000}">
      <formula1>Underlying_Asset</formula1>
    </dataValidation>
    <dataValidation type="list" allowBlank="1" showInputMessage="1" showErrorMessage="1" sqref="J70:J76 J79:J85 J87:J93 J61:J67 J18:J23 J96:J102 J2:J6 J44:J50 J52:J58 J26:J33 J9:J15 J36:J41 J105:J178" xr:uid="{00000000-0002-0000-0B00-000003000000}">
      <formula1>Country_list</formula1>
    </dataValidation>
    <dataValidation type="list" allowBlank="1" showInputMessage="1" showErrorMessage="1" sqref="E106:E108 E93:E94 E41:E42 E6:E7 E33:E34 E20:E21 E2 E67:E68 E121 E23:E24 E58:E59 E54 E4 E15:E16 E47:E48 E99 E76:E77 E119 E28 E110 E112 E12:E13 E39 E30:E31 E64:E65 E73:E74 E90:E91 E97 E123:E128 E102:E103 E82:E83 E56 E85:E86 E50:E51 E114 E116:E117" xr:uid="{00000000-0002-0000-0B00-000004000000}">
      <formula1>Issuer_Type_TFunds</formula1>
    </dataValidation>
    <dataValidation type="list" allowBlank="1" showInputMessage="1" showErrorMessage="1" sqref="H2:H128" xr:uid="{00000000-0002-0000-0B00-000005000000}">
      <formula1>Security_ID_Number_Type</formula1>
    </dataValidation>
    <dataValidation type="list" allowBlank="1" showInputMessage="1" showErrorMessage="1" sqref="K125:K128 K83 K91 K46 K15 K85 K23 K58 K38 K72 K63 K41 K11 K67 K6 K28:K29 K76 K119 K98 K89 K81 K33 K2:K3 K50 K54:K55 K93 K110 K48 K31 K21 K13 K65 K74 K102" xr:uid="{00000000-0002-0000-0B00-000006000000}">
      <formula1>Stock_Exchange</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B54"/>
  <sheetViews>
    <sheetView rightToLeft="1" workbookViewId="0">
      <selection activeCell="A2" sqref="A2"/>
    </sheetView>
  </sheetViews>
  <sheetFormatPr defaultColWidth="9" defaultRowHeight="12.75"/>
  <cols>
    <col min="1" max="12" width="11.625" style="132" customWidth="1"/>
    <col min="13" max="13" width="11.625" style="132"/>
    <col min="14" max="15" width="11.625" style="132" customWidth="1"/>
    <col min="16" max="16" width="11.625" style="204" customWidth="1"/>
    <col min="17" max="18" width="11.625" style="154" customWidth="1"/>
    <col min="19" max="22" width="11.625" style="132" customWidth="1"/>
    <col min="23" max="23" width="13.875" style="270" bestFit="1" customWidth="1"/>
    <col min="24" max="25" width="11.625" style="132" customWidth="1"/>
    <col min="26" max="26" width="13.875" style="270" bestFit="1" customWidth="1"/>
    <col min="27" max="28" width="11.625" style="154" customWidth="1"/>
    <col min="29" max="16384" width="9" style="132"/>
  </cols>
  <sheetData>
    <row r="1" spans="1:28" ht="66.75" customHeight="1">
      <c r="A1" s="14" t="s">
        <v>667</v>
      </c>
      <c r="B1" s="14" t="s">
        <v>0</v>
      </c>
      <c r="C1" s="14" t="s">
        <v>740</v>
      </c>
      <c r="D1" s="14" t="s">
        <v>2</v>
      </c>
      <c r="E1" s="14" t="s">
        <v>756</v>
      </c>
      <c r="F1" s="14" t="s">
        <v>1163</v>
      </c>
      <c r="G1" s="14" t="s">
        <v>29</v>
      </c>
      <c r="H1" s="14" t="s">
        <v>28</v>
      </c>
      <c r="I1" s="14" t="s">
        <v>1</v>
      </c>
      <c r="J1" s="14" t="s">
        <v>620</v>
      </c>
      <c r="K1" s="14" t="s">
        <v>621</v>
      </c>
      <c r="L1" s="14" t="s">
        <v>625</v>
      </c>
      <c r="M1" s="14" t="s">
        <v>5</v>
      </c>
      <c r="N1" s="14" t="s">
        <v>10</v>
      </c>
      <c r="O1" s="14" t="s">
        <v>622</v>
      </c>
      <c r="P1" s="203" t="s">
        <v>13</v>
      </c>
      <c r="Q1" s="124" t="s">
        <v>14</v>
      </c>
      <c r="R1" s="124" t="s">
        <v>637</v>
      </c>
      <c r="S1" s="14" t="s">
        <v>6</v>
      </c>
      <c r="T1" s="14" t="s">
        <v>8</v>
      </c>
      <c r="U1" s="14" t="s">
        <v>1164</v>
      </c>
      <c r="V1" s="14" t="s">
        <v>396</v>
      </c>
      <c r="W1" s="175" t="s">
        <v>789</v>
      </c>
      <c r="X1" s="14" t="s">
        <v>11</v>
      </c>
      <c r="Y1" s="14" t="s">
        <v>15</v>
      </c>
      <c r="Z1" s="175" t="s">
        <v>1171</v>
      </c>
      <c r="AA1" s="124" t="s">
        <v>19</v>
      </c>
      <c r="AB1" s="124" t="s">
        <v>30</v>
      </c>
    </row>
    <row r="2" spans="1:28" ht="13.5" thickBot="1">
      <c r="A2" s="133">
        <v>7956</v>
      </c>
      <c r="B2" s="133">
        <v>12537</v>
      </c>
      <c r="C2" s="141" t="s">
        <v>2527</v>
      </c>
      <c r="D2" s="141">
        <v>515666881</v>
      </c>
      <c r="E2" s="141" t="s">
        <v>429</v>
      </c>
      <c r="F2" s="141" t="s">
        <v>2528</v>
      </c>
      <c r="G2" s="141" t="s">
        <v>4059</v>
      </c>
      <c r="H2" s="141" t="s">
        <v>76</v>
      </c>
      <c r="I2" s="141" t="s">
        <v>239</v>
      </c>
      <c r="J2" s="141" t="s">
        <v>53</v>
      </c>
      <c r="K2" s="141" t="s">
        <v>53</v>
      </c>
      <c r="L2" s="141" t="s">
        <v>821</v>
      </c>
      <c r="M2" s="141" t="s">
        <v>311</v>
      </c>
      <c r="N2" s="141" t="s">
        <v>72</v>
      </c>
      <c r="O2" s="141" t="s">
        <v>62</v>
      </c>
      <c r="P2" s="232">
        <v>3.2679999999999998</v>
      </c>
      <c r="Q2" s="209">
        <v>5.0000000000000001E-4</v>
      </c>
      <c r="R2" s="209">
        <v>2.3400000000000001E-2</v>
      </c>
      <c r="S2" s="141" t="s">
        <v>2529</v>
      </c>
      <c r="T2" s="141" t="s">
        <v>65</v>
      </c>
      <c r="U2" s="141" t="s">
        <v>57</v>
      </c>
      <c r="V2" s="141" t="s">
        <v>1206</v>
      </c>
      <c r="W2" s="268">
        <v>410100.35</v>
      </c>
      <c r="X2" s="148">
        <v>1</v>
      </c>
      <c r="Y2" s="148">
        <v>106.4</v>
      </c>
      <c r="Z2" s="268">
        <v>436.34676999999999</v>
      </c>
      <c r="AA2" s="209">
        <v>1</v>
      </c>
      <c r="AB2" s="209">
        <v>1.8550614727642697E-4</v>
      </c>
    </row>
    <row r="3" spans="1:28" ht="13.5" thickBot="1">
      <c r="A3" s="133">
        <v>7956</v>
      </c>
      <c r="B3" s="133">
        <v>12538</v>
      </c>
      <c r="C3" s="141" t="s">
        <v>2527</v>
      </c>
      <c r="D3" s="141">
        <v>515666881</v>
      </c>
      <c r="E3" s="141" t="s">
        <v>429</v>
      </c>
      <c r="F3" s="141" t="s">
        <v>2528</v>
      </c>
      <c r="G3" s="141" t="s">
        <v>4059</v>
      </c>
      <c r="H3" s="141" t="s">
        <v>76</v>
      </c>
      <c r="I3" s="141" t="s">
        <v>239</v>
      </c>
      <c r="J3" s="141" t="s">
        <v>53</v>
      </c>
      <c r="K3" s="141" t="s">
        <v>53</v>
      </c>
      <c r="L3" s="141" t="s">
        <v>821</v>
      </c>
      <c r="M3" s="141" t="s">
        <v>311</v>
      </c>
      <c r="N3" s="141" t="s">
        <v>72</v>
      </c>
      <c r="O3" s="141" t="s">
        <v>62</v>
      </c>
      <c r="P3" s="232">
        <v>3.2679999999999998</v>
      </c>
      <c r="Q3" s="209">
        <v>5.0000000000000001E-4</v>
      </c>
      <c r="R3" s="209">
        <v>2.3400000000000001E-2</v>
      </c>
      <c r="S3" s="141" t="s">
        <v>2529</v>
      </c>
      <c r="T3" s="141" t="s">
        <v>65</v>
      </c>
      <c r="U3" s="141" t="s">
        <v>57</v>
      </c>
      <c r="V3" s="141" t="s">
        <v>1206</v>
      </c>
      <c r="W3" s="268">
        <v>6923641.6600000001</v>
      </c>
      <c r="X3" s="148">
        <v>1</v>
      </c>
      <c r="Y3" s="148">
        <v>106.4</v>
      </c>
      <c r="Z3" s="268">
        <v>7366.7547299999997</v>
      </c>
      <c r="AA3" s="209">
        <v>0.90982131804900002</v>
      </c>
      <c r="AB3" s="209">
        <v>1.8447228949619817E-3</v>
      </c>
    </row>
    <row r="4" spans="1:28" ht="13.5" thickBot="1">
      <c r="A4" s="133">
        <v>7956</v>
      </c>
      <c r="B4" s="133">
        <v>12538</v>
      </c>
      <c r="C4" s="141" t="s">
        <v>2530</v>
      </c>
      <c r="D4" s="141">
        <v>516807336</v>
      </c>
      <c r="E4" s="141" t="s">
        <v>429</v>
      </c>
      <c r="F4" s="141" t="s">
        <v>2531</v>
      </c>
      <c r="G4" s="141" t="s">
        <v>4060</v>
      </c>
      <c r="H4" s="141" t="s">
        <v>76</v>
      </c>
      <c r="I4" s="141" t="s">
        <v>239</v>
      </c>
      <c r="J4" s="141" t="s">
        <v>53</v>
      </c>
      <c r="K4" s="141" t="s">
        <v>53</v>
      </c>
      <c r="L4" s="141" t="s">
        <v>821</v>
      </c>
      <c r="M4" s="141" t="s">
        <v>311</v>
      </c>
      <c r="N4" s="141" t="s">
        <v>102</v>
      </c>
      <c r="O4" s="141" t="s">
        <v>62</v>
      </c>
      <c r="P4" s="232">
        <v>9.17</v>
      </c>
      <c r="Q4" s="209">
        <v>4.6600000000000003E-2</v>
      </c>
      <c r="R4" s="209">
        <v>4.6399999999999997E-2</v>
      </c>
      <c r="S4" s="141" t="s">
        <v>2529</v>
      </c>
      <c r="T4" s="141" t="s">
        <v>65</v>
      </c>
      <c r="U4" s="141" t="s">
        <v>57</v>
      </c>
      <c r="V4" s="141" t="s">
        <v>1206</v>
      </c>
      <c r="W4" s="268">
        <v>700000</v>
      </c>
      <c r="X4" s="148">
        <v>1</v>
      </c>
      <c r="Y4" s="148">
        <v>104.31</v>
      </c>
      <c r="Z4" s="268">
        <v>730.17</v>
      </c>
      <c r="AA4" s="209">
        <v>9.0178681950000006E-2</v>
      </c>
      <c r="AB4" s="209">
        <v>1.8284324177769798E-4</v>
      </c>
    </row>
    <row r="5" spans="1:28" ht="13.5" thickBot="1">
      <c r="A5" s="133">
        <v>7956</v>
      </c>
      <c r="B5" s="133">
        <v>12955</v>
      </c>
      <c r="C5" s="141" t="s">
        <v>2527</v>
      </c>
      <c r="D5" s="141">
        <v>515666881</v>
      </c>
      <c r="E5" s="141" t="s">
        <v>429</v>
      </c>
      <c r="F5" s="141" t="s">
        <v>2528</v>
      </c>
      <c r="G5" s="141" t="s">
        <v>4059</v>
      </c>
      <c r="H5" s="141" t="s">
        <v>76</v>
      </c>
      <c r="I5" s="141" t="s">
        <v>239</v>
      </c>
      <c r="J5" s="141" t="s">
        <v>53</v>
      </c>
      <c r="K5" s="141" t="s">
        <v>53</v>
      </c>
      <c r="L5" s="141" t="s">
        <v>821</v>
      </c>
      <c r="M5" s="141" t="s">
        <v>311</v>
      </c>
      <c r="N5" s="141" t="s">
        <v>72</v>
      </c>
      <c r="O5" s="141" t="s">
        <v>62</v>
      </c>
      <c r="P5" s="232">
        <v>3.2679999999999998</v>
      </c>
      <c r="Q5" s="209">
        <v>5.0000000000000001E-4</v>
      </c>
      <c r="R5" s="209">
        <v>2.3400000000000001E-2</v>
      </c>
      <c r="S5" s="141" t="s">
        <v>2529</v>
      </c>
      <c r="T5" s="141" t="s">
        <v>65</v>
      </c>
      <c r="U5" s="141" t="s">
        <v>57</v>
      </c>
      <c r="V5" s="141" t="s">
        <v>1206</v>
      </c>
      <c r="W5" s="268">
        <v>480306.07</v>
      </c>
      <c r="X5" s="148">
        <v>1</v>
      </c>
      <c r="Y5" s="148">
        <v>106.4</v>
      </c>
      <c r="Z5" s="268">
        <v>511.04566</v>
      </c>
      <c r="AA5" s="209">
        <v>0.83048827404900005</v>
      </c>
      <c r="AB5" s="209">
        <v>1.3264181586141418E-3</v>
      </c>
    </row>
    <row r="6" spans="1:28" ht="13.5" thickBot="1">
      <c r="A6" s="133">
        <v>7956</v>
      </c>
      <c r="B6" s="133">
        <v>12955</v>
      </c>
      <c r="C6" s="141" t="s">
        <v>2530</v>
      </c>
      <c r="D6" s="141">
        <v>516807336</v>
      </c>
      <c r="E6" s="141" t="s">
        <v>429</v>
      </c>
      <c r="F6" s="141" t="s">
        <v>2531</v>
      </c>
      <c r="G6" s="141" t="s">
        <v>4060</v>
      </c>
      <c r="H6" s="141" t="s">
        <v>76</v>
      </c>
      <c r="I6" s="141" t="s">
        <v>239</v>
      </c>
      <c r="J6" s="141" t="s">
        <v>53</v>
      </c>
      <c r="K6" s="141" t="s">
        <v>53</v>
      </c>
      <c r="L6" s="141" t="s">
        <v>821</v>
      </c>
      <c r="M6" s="141" t="s">
        <v>311</v>
      </c>
      <c r="N6" s="141" t="s">
        <v>102</v>
      </c>
      <c r="O6" s="141" t="s">
        <v>62</v>
      </c>
      <c r="P6" s="232">
        <v>9.17</v>
      </c>
      <c r="Q6" s="209">
        <v>4.6600000000000003E-2</v>
      </c>
      <c r="R6" s="209">
        <v>4.6399999999999997E-2</v>
      </c>
      <c r="S6" s="141" t="s">
        <v>2529</v>
      </c>
      <c r="T6" s="141" t="s">
        <v>65</v>
      </c>
      <c r="U6" s="141" t="s">
        <v>57</v>
      </c>
      <c r="V6" s="141" t="s">
        <v>1206</v>
      </c>
      <c r="W6" s="268">
        <v>100000</v>
      </c>
      <c r="X6" s="148">
        <v>1</v>
      </c>
      <c r="Y6" s="148">
        <v>104.31</v>
      </c>
      <c r="Z6" s="268">
        <v>104.31</v>
      </c>
      <c r="AA6" s="209">
        <v>0.16951172595</v>
      </c>
      <c r="AB6" s="209">
        <v>2.7073643111467016E-4</v>
      </c>
    </row>
    <row r="7" spans="1:28" ht="13.5" thickBot="1">
      <c r="A7" s="133">
        <v>7956</v>
      </c>
      <c r="B7" s="133">
        <v>14482</v>
      </c>
      <c r="C7" s="141" t="s">
        <v>2530</v>
      </c>
      <c r="D7" s="141">
        <v>516807336</v>
      </c>
      <c r="E7" s="141" t="s">
        <v>429</v>
      </c>
      <c r="F7" s="141" t="s">
        <v>2531</v>
      </c>
      <c r="G7" s="141" t="s">
        <v>4060</v>
      </c>
      <c r="H7" s="141" t="s">
        <v>76</v>
      </c>
      <c r="I7" s="141" t="s">
        <v>239</v>
      </c>
      <c r="J7" s="141" t="s">
        <v>53</v>
      </c>
      <c r="K7" s="141" t="s">
        <v>53</v>
      </c>
      <c r="L7" s="141" t="s">
        <v>821</v>
      </c>
      <c r="M7" s="141" t="s">
        <v>311</v>
      </c>
      <c r="N7" s="141" t="s">
        <v>102</v>
      </c>
      <c r="O7" s="141" t="s">
        <v>62</v>
      </c>
      <c r="P7" s="232">
        <v>9.17</v>
      </c>
      <c r="Q7" s="209">
        <v>4.6600000000000003E-2</v>
      </c>
      <c r="R7" s="209">
        <v>4.6399999999999997E-2</v>
      </c>
      <c r="S7" s="141" t="s">
        <v>2529</v>
      </c>
      <c r="T7" s="141" t="s">
        <v>65</v>
      </c>
      <c r="U7" s="141" t="s">
        <v>57</v>
      </c>
      <c r="V7" s="141" t="s">
        <v>1206</v>
      </c>
      <c r="W7" s="268">
        <v>48000</v>
      </c>
      <c r="X7" s="148">
        <v>1</v>
      </c>
      <c r="Y7" s="148">
        <v>104.31</v>
      </c>
      <c r="Z7" s="268">
        <v>50.068800000000003</v>
      </c>
      <c r="AA7" s="209">
        <v>1</v>
      </c>
      <c r="AB7" s="209">
        <v>7.0020526286922408E-4</v>
      </c>
    </row>
    <row r="8" spans="1:28" ht="13.5" thickBot="1">
      <c r="A8" s="133">
        <v>8700</v>
      </c>
      <c r="B8" s="133">
        <v>12535</v>
      </c>
      <c r="C8" s="141" t="s">
        <v>2527</v>
      </c>
      <c r="D8" s="141">
        <v>515666881</v>
      </c>
      <c r="E8" s="141" t="s">
        <v>429</v>
      </c>
      <c r="F8" s="141" t="s">
        <v>2528</v>
      </c>
      <c r="G8" s="141" t="s">
        <v>4059</v>
      </c>
      <c r="H8" s="141" t="s">
        <v>76</v>
      </c>
      <c r="I8" s="141" t="s">
        <v>239</v>
      </c>
      <c r="J8" s="141" t="s">
        <v>53</v>
      </c>
      <c r="K8" s="141" t="s">
        <v>53</v>
      </c>
      <c r="L8" s="141" t="s">
        <v>821</v>
      </c>
      <c r="M8" s="141" t="s">
        <v>311</v>
      </c>
      <c r="N8" s="141" t="s">
        <v>72</v>
      </c>
      <c r="O8" s="141" t="s">
        <v>62</v>
      </c>
      <c r="P8" s="232">
        <v>3.2679999999999998</v>
      </c>
      <c r="Q8" s="209">
        <v>5.0000000000000001E-4</v>
      </c>
      <c r="R8" s="209">
        <v>2.3400000000000001E-2</v>
      </c>
      <c r="S8" s="141" t="s">
        <v>2529</v>
      </c>
      <c r="T8" s="141" t="s">
        <v>65</v>
      </c>
      <c r="U8" s="141" t="s">
        <v>57</v>
      </c>
      <c r="V8" s="141" t="s">
        <v>1206</v>
      </c>
      <c r="W8" s="268">
        <v>13727307.98</v>
      </c>
      <c r="X8" s="148">
        <v>1</v>
      </c>
      <c r="Y8" s="148">
        <v>106.4</v>
      </c>
      <c r="Z8" s="268">
        <v>14605.85569</v>
      </c>
      <c r="AA8" s="209">
        <v>0.78469380555900003</v>
      </c>
      <c r="AB8" s="209">
        <v>7.2976668539729997E-4</v>
      </c>
    </row>
    <row r="9" spans="1:28" ht="13.5" thickBot="1">
      <c r="A9" s="133">
        <v>8700</v>
      </c>
      <c r="B9" s="133">
        <v>12535</v>
      </c>
      <c r="C9" s="141" t="s">
        <v>2530</v>
      </c>
      <c r="D9" s="141">
        <v>516807336</v>
      </c>
      <c r="E9" s="141" t="s">
        <v>429</v>
      </c>
      <c r="F9" s="141" t="s">
        <v>2531</v>
      </c>
      <c r="G9" s="141" t="s">
        <v>4060</v>
      </c>
      <c r="H9" s="141" t="s">
        <v>76</v>
      </c>
      <c r="I9" s="141" t="s">
        <v>239</v>
      </c>
      <c r="J9" s="141" t="s">
        <v>53</v>
      </c>
      <c r="K9" s="141" t="s">
        <v>53</v>
      </c>
      <c r="L9" s="141" t="s">
        <v>821</v>
      </c>
      <c r="M9" s="141" t="s">
        <v>311</v>
      </c>
      <c r="N9" s="141" t="s">
        <v>102</v>
      </c>
      <c r="O9" s="141" t="s">
        <v>62</v>
      </c>
      <c r="P9" s="232">
        <v>9.17</v>
      </c>
      <c r="Q9" s="209">
        <v>4.6600000000000003E-2</v>
      </c>
      <c r="R9" s="209">
        <v>4.6399999999999997E-2</v>
      </c>
      <c r="S9" s="141" t="s">
        <v>2529</v>
      </c>
      <c r="T9" s="141" t="s">
        <v>65</v>
      </c>
      <c r="U9" s="141" t="s">
        <v>57</v>
      </c>
      <c r="V9" s="141" t="s">
        <v>1206</v>
      </c>
      <c r="W9" s="268">
        <v>3842000</v>
      </c>
      <c r="X9" s="148">
        <v>1</v>
      </c>
      <c r="Y9" s="148">
        <v>104.31</v>
      </c>
      <c r="Z9" s="268">
        <v>4007.5902000000001</v>
      </c>
      <c r="AA9" s="209">
        <v>0.21530619443999999</v>
      </c>
      <c r="AB9" s="209">
        <v>2.0023515764893213E-4</v>
      </c>
    </row>
    <row r="10" spans="1:28" ht="13.5" thickBot="1">
      <c r="A10" s="133">
        <v>8700</v>
      </c>
      <c r="B10" s="133">
        <v>12536</v>
      </c>
      <c r="C10" s="141" t="s">
        <v>2527</v>
      </c>
      <c r="D10" s="141">
        <v>515666881</v>
      </c>
      <c r="E10" s="141" t="s">
        <v>429</v>
      </c>
      <c r="F10" s="141" t="s">
        <v>2528</v>
      </c>
      <c r="G10" s="141" t="s">
        <v>4059</v>
      </c>
      <c r="H10" s="141" t="s">
        <v>76</v>
      </c>
      <c r="I10" s="141" t="s">
        <v>239</v>
      </c>
      <c r="J10" s="141" t="s">
        <v>53</v>
      </c>
      <c r="K10" s="141" t="s">
        <v>53</v>
      </c>
      <c r="L10" s="141" t="s">
        <v>821</v>
      </c>
      <c r="M10" s="141" t="s">
        <v>311</v>
      </c>
      <c r="N10" s="141" t="s">
        <v>72</v>
      </c>
      <c r="O10" s="141" t="s">
        <v>62</v>
      </c>
      <c r="P10" s="232">
        <v>3.2679999999999998</v>
      </c>
      <c r="Q10" s="209">
        <v>5.0000000000000001E-4</v>
      </c>
      <c r="R10" s="209">
        <v>2.3400000000000001E-2</v>
      </c>
      <c r="S10" s="141" t="s">
        <v>2529</v>
      </c>
      <c r="T10" s="141" t="s">
        <v>65</v>
      </c>
      <c r="U10" s="141" t="s">
        <v>57</v>
      </c>
      <c r="V10" s="141" t="s">
        <v>1206</v>
      </c>
      <c r="W10" s="268">
        <v>549943.34</v>
      </c>
      <c r="X10" s="148">
        <v>1</v>
      </c>
      <c r="Y10" s="148">
        <v>106.4</v>
      </c>
      <c r="Z10" s="268">
        <v>585.13971000000004</v>
      </c>
      <c r="AA10" s="209">
        <v>1</v>
      </c>
      <c r="AB10" s="209">
        <v>9.8315039725713153E-5</v>
      </c>
    </row>
    <row r="11" spans="1:28" ht="13.5" thickBot="1">
      <c r="A11" s="133">
        <v>8700</v>
      </c>
      <c r="B11" s="133">
        <v>12956</v>
      </c>
      <c r="C11" s="141" t="s">
        <v>2527</v>
      </c>
      <c r="D11" s="141">
        <v>515666881</v>
      </c>
      <c r="E11" s="141" t="s">
        <v>429</v>
      </c>
      <c r="F11" s="141" t="s">
        <v>2528</v>
      </c>
      <c r="G11" s="141" t="s">
        <v>4059</v>
      </c>
      <c r="H11" s="141" t="s">
        <v>76</v>
      </c>
      <c r="I11" s="141" t="s">
        <v>239</v>
      </c>
      <c r="J11" s="141" t="s">
        <v>53</v>
      </c>
      <c r="K11" s="141" t="s">
        <v>53</v>
      </c>
      <c r="L11" s="141" t="s">
        <v>821</v>
      </c>
      <c r="M11" s="141" t="s">
        <v>311</v>
      </c>
      <c r="N11" s="141" t="s">
        <v>72</v>
      </c>
      <c r="O11" s="141" t="s">
        <v>62</v>
      </c>
      <c r="P11" s="232">
        <v>3.2679999999999998</v>
      </c>
      <c r="Q11" s="209">
        <v>5.0000000000000001E-4</v>
      </c>
      <c r="R11" s="209">
        <v>2.3400000000000001E-2</v>
      </c>
      <c r="S11" s="141" t="s">
        <v>2529</v>
      </c>
      <c r="T11" s="141" t="s">
        <v>65</v>
      </c>
      <c r="U11" s="141" t="s">
        <v>57</v>
      </c>
      <c r="V11" s="141" t="s">
        <v>1206</v>
      </c>
      <c r="W11" s="268">
        <v>932915.45</v>
      </c>
      <c r="X11" s="148">
        <v>1</v>
      </c>
      <c r="Y11" s="148">
        <v>106.4</v>
      </c>
      <c r="Z11" s="268">
        <v>992.62203999999997</v>
      </c>
      <c r="AA11" s="209">
        <v>0.76030829073600004</v>
      </c>
      <c r="AB11" s="209">
        <v>7.4843653333454927E-4</v>
      </c>
    </row>
    <row r="12" spans="1:28" ht="13.5" thickBot="1">
      <c r="A12" s="133">
        <v>8700</v>
      </c>
      <c r="B12" s="133">
        <v>12956</v>
      </c>
      <c r="C12" s="141" t="s">
        <v>2530</v>
      </c>
      <c r="D12" s="141">
        <v>516807336</v>
      </c>
      <c r="E12" s="141" t="s">
        <v>429</v>
      </c>
      <c r="F12" s="141" t="s">
        <v>2531</v>
      </c>
      <c r="G12" s="141" t="s">
        <v>4060</v>
      </c>
      <c r="H12" s="141" t="s">
        <v>76</v>
      </c>
      <c r="I12" s="141" t="s">
        <v>239</v>
      </c>
      <c r="J12" s="141" t="s">
        <v>53</v>
      </c>
      <c r="K12" s="141" t="s">
        <v>53</v>
      </c>
      <c r="L12" s="141" t="s">
        <v>821</v>
      </c>
      <c r="M12" s="141" t="s">
        <v>311</v>
      </c>
      <c r="N12" s="141" t="s">
        <v>102</v>
      </c>
      <c r="O12" s="141" t="s">
        <v>62</v>
      </c>
      <c r="P12" s="232">
        <v>9.17</v>
      </c>
      <c r="Q12" s="209">
        <v>4.6600000000000003E-2</v>
      </c>
      <c r="R12" s="209">
        <v>4.6399999999999997E-2</v>
      </c>
      <c r="S12" s="141" t="s">
        <v>2529</v>
      </c>
      <c r="T12" s="141" t="s">
        <v>65</v>
      </c>
      <c r="U12" s="141" t="s">
        <v>57</v>
      </c>
      <c r="V12" s="141" t="s">
        <v>1206</v>
      </c>
      <c r="W12" s="268">
        <v>300000</v>
      </c>
      <c r="X12" s="148">
        <v>1</v>
      </c>
      <c r="Y12" s="148">
        <v>104.31</v>
      </c>
      <c r="Z12" s="268">
        <v>312.93</v>
      </c>
      <c r="AA12" s="209">
        <v>0.23969170926300001</v>
      </c>
      <c r="AB12" s="209">
        <v>2.3594906715589402E-4</v>
      </c>
    </row>
    <row r="13" spans="1:28" ht="13.5" thickBot="1">
      <c r="A13" s="133">
        <v>8694</v>
      </c>
      <c r="B13" s="133">
        <v>12532</v>
      </c>
      <c r="C13" s="141" t="s">
        <v>2527</v>
      </c>
      <c r="D13" s="141">
        <v>515666881</v>
      </c>
      <c r="E13" s="141" t="s">
        <v>429</v>
      </c>
      <c r="F13" s="141" t="s">
        <v>2528</v>
      </c>
      <c r="G13" s="141" t="s">
        <v>4059</v>
      </c>
      <c r="H13" s="141" t="s">
        <v>76</v>
      </c>
      <c r="I13" s="141" t="s">
        <v>239</v>
      </c>
      <c r="J13" s="141" t="s">
        <v>53</v>
      </c>
      <c r="K13" s="141" t="s">
        <v>53</v>
      </c>
      <c r="L13" s="141" t="s">
        <v>821</v>
      </c>
      <c r="M13" s="141" t="s">
        <v>311</v>
      </c>
      <c r="N13" s="141" t="s">
        <v>72</v>
      </c>
      <c r="O13" s="141" t="s">
        <v>62</v>
      </c>
      <c r="P13" s="232">
        <v>3.2679999999999998</v>
      </c>
      <c r="Q13" s="209">
        <v>5.0000000000000001E-4</v>
      </c>
      <c r="R13" s="209">
        <v>2.3400000000000001E-2</v>
      </c>
      <c r="S13" s="141" t="s">
        <v>2529</v>
      </c>
      <c r="T13" s="141" t="s">
        <v>65</v>
      </c>
      <c r="U13" s="141" t="s">
        <v>57</v>
      </c>
      <c r="V13" s="141" t="s">
        <v>1206</v>
      </c>
      <c r="W13" s="268">
        <v>3562941.3</v>
      </c>
      <c r="X13" s="148">
        <v>1</v>
      </c>
      <c r="Y13" s="148">
        <v>106.4</v>
      </c>
      <c r="Z13" s="268">
        <v>3790.9695400000001</v>
      </c>
      <c r="AA13" s="209">
        <v>0.90085094479299999</v>
      </c>
      <c r="AB13" s="209">
        <v>7.4377772036261596E-4</v>
      </c>
    </row>
    <row r="14" spans="1:28" ht="13.5" thickBot="1">
      <c r="A14" s="133">
        <v>8694</v>
      </c>
      <c r="B14" s="133">
        <v>12532</v>
      </c>
      <c r="C14" s="141" t="s">
        <v>2530</v>
      </c>
      <c r="D14" s="141">
        <v>516807336</v>
      </c>
      <c r="E14" s="141" t="s">
        <v>429</v>
      </c>
      <c r="F14" s="141" t="s">
        <v>2531</v>
      </c>
      <c r="G14" s="141" t="s">
        <v>4060</v>
      </c>
      <c r="H14" s="141" t="s">
        <v>76</v>
      </c>
      <c r="I14" s="141" t="s">
        <v>239</v>
      </c>
      <c r="J14" s="141" t="s">
        <v>53</v>
      </c>
      <c r="K14" s="141" t="s">
        <v>53</v>
      </c>
      <c r="L14" s="141" t="s">
        <v>821</v>
      </c>
      <c r="M14" s="141" t="s">
        <v>311</v>
      </c>
      <c r="N14" s="141" t="s">
        <v>102</v>
      </c>
      <c r="O14" s="141" t="s">
        <v>62</v>
      </c>
      <c r="P14" s="232">
        <v>9.17</v>
      </c>
      <c r="Q14" s="209">
        <v>4.6600000000000003E-2</v>
      </c>
      <c r="R14" s="209">
        <v>4.6399999999999997E-2</v>
      </c>
      <c r="S14" s="141" t="s">
        <v>2529</v>
      </c>
      <c r="T14" s="141" t="s">
        <v>65</v>
      </c>
      <c r="U14" s="141" t="s">
        <v>57</v>
      </c>
      <c r="V14" s="141" t="s">
        <v>1206</v>
      </c>
      <c r="W14" s="268">
        <v>400000</v>
      </c>
      <c r="X14" s="148">
        <v>1</v>
      </c>
      <c r="Y14" s="148">
        <v>104.31</v>
      </c>
      <c r="Z14" s="268">
        <v>417.24</v>
      </c>
      <c r="AA14" s="209">
        <v>9.9149055205999995E-2</v>
      </c>
      <c r="AB14" s="209">
        <v>8.1861331981078879E-5</v>
      </c>
    </row>
    <row r="15" spans="1:28" ht="13.5" thickBot="1">
      <c r="A15" s="133">
        <v>8694</v>
      </c>
      <c r="B15" s="133">
        <v>12533</v>
      </c>
      <c r="C15" s="141" t="s">
        <v>2527</v>
      </c>
      <c r="D15" s="141">
        <v>515666881</v>
      </c>
      <c r="E15" s="141" t="s">
        <v>429</v>
      </c>
      <c r="F15" s="141" t="s">
        <v>2528</v>
      </c>
      <c r="G15" s="141" t="s">
        <v>4059</v>
      </c>
      <c r="H15" s="141" t="s">
        <v>76</v>
      </c>
      <c r="I15" s="141" t="s">
        <v>239</v>
      </c>
      <c r="J15" s="141" t="s">
        <v>53</v>
      </c>
      <c r="K15" s="141" t="s">
        <v>53</v>
      </c>
      <c r="L15" s="141" t="s">
        <v>821</v>
      </c>
      <c r="M15" s="141" t="s">
        <v>311</v>
      </c>
      <c r="N15" s="141" t="s">
        <v>72</v>
      </c>
      <c r="O15" s="141" t="s">
        <v>62</v>
      </c>
      <c r="P15" s="232">
        <v>3.2679999999999998</v>
      </c>
      <c r="Q15" s="209">
        <v>5.0000000000000001E-4</v>
      </c>
      <c r="R15" s="209">
        <v>2.3400000000000001E-2</v>
      </c>
      <c r="S15" s="141" t="s">
        <v>2529</v>
      </c>
      <c r="T15" s="141" t="s">
        <v>65</v>
      </c>
      <c r="U15" s="141" t="s">
        <v>57</v>
      </c>
      <c r="V15" s="141" t="s">
        <v>1206</v>
      </c>
      <c r="W15" s="268">
        <v>13437836.189999999</v>
      </c>
      <c r="X15" s="148">
        <v>1</v>
      </c>
      <c r="Y15" s="148">
        <v>106.4</v>
      </c>
      <c r="Z15" s="268">
        <v>14297.85771</v>
      </c>
      <c r="AA15" s="209">
        <v>0.87266890553400001</v>
      </c>
      <c r="AB15" s="209">
        <v>1.0652695852200777E-3</v>
      </c>
    </row>
    <row r="16" spans="1:28" ht="13.5" thickBot="1">
      <c r="A16" s="133">
        <v>8694</v>
      </c>
      <c r="B16" s="133">
        <v>12533</v>
      </c>
      <c r="C16" s="141" t="s">
        <v>2530</v>
      </c>
      <c r="D16" s="141">
        <v>516807336</v>
      </c>
      <c r="E16" s="141" t="s">
        <v>429</v>
      </c>
      <c r="F16" s="141" t="s">
        <v>2531</v>
      </c>
      <c r="G16" s="141" t="s">
        <v>4060</v>
      </c>
      <c r="H16" s="141" t="s">
        <v>76</v>
      </c>
      <c r="I16" s="141" t="s">
        <v>239</v>
      </c>
      <c r="J16" s="141" t="s">
        <v>53</v>
      </c>
      <c r="K16" s="141" t="s">
        <v>53</v>
      </c>
      <c r="L16" s="141" t="s">
        <v>821</v>
      </c>
      <c r="M16" s="141" t="s">
        <v>311</v>
      </c>
      <c r="N16" s="141" t="s">
        <v>102</v>
      </c>
      <c r="O16" s="141" t="s">
        <v>62</v>
      </c>
      <c r="P16" s="232">
        <v>9.17</v>
      </c>
      <c r="Q16" s="209">
        <v>4.6600000000000003E-2</v>
      </c>
      <c r="R16" s="209">
        <v>4.6399999999999997E-2</v>
      </c>
      <c r="S16" s="141" t="s">
        <v>2529</v>
      </c>
      <c r="T16" s="141" t="s">
        <v>65</v>
      </c>
      <c r="U16" s="141" t="s">
        <v>57</v>
      </c>
      <c r="V16" s="141" t="s">
        <v>1206</v>
      </c>
      <c r="W16" s="268">
        <v>2000000</v>
      </c>
      <c r="X16" s="148">
        <v>1</v>
      </c>
      <c r="Y16" s="148">
        <v>104.31</v>
      </c>
      <c r="Z16" s="268">
        <v>2086.1999999999998</v>
      </c>
      <c r="AA16" s="209">
        <v>0.12733109446499999</v>
      </c>
      <c r="AB16" s="209">
        <v>1.5543345400141948E-4</v>
      </c>
    </row>
    <row r="17" spans="1:28" ht="13.5" thickBot="1">
      <c r="A17" s="133">
        <v>8694</v>
      </c>
      <c r="B17" s="133">
        <v>12534</v>
      </c>
      <c r="C17" s="141" t="s">
        <v>2527</v>
      </c>
      <c r="D17" s="141">
        <v>515666881</v>
      </c>
      <c r="E17" s="141" t="s">
        <v>429</v>
      </c>
      <c r="F17" s="141" t="s">
        <v>2528</v>
      </c>
      <c r="G17" s="141" t="s">
        <v>4059</v>
      </c>
      <c r="H17" s="141" t="s">
        <v>76</v>
      </c>
      <c r="I17" s="141" t="s">
        <v>239</v>
      </c>
      <c r="J17" s="141" t="s">
        <v>53</v>
      </c>
      <c r="K17" s="141" t="s">
        <v>53</v>
      </c>
      <c r="L17" s="141" t="s">
        <v>821</v>
      </c>
      <c r="M17" s="141" t="s">
        <v>311</v>
      </c>
      <c r="N17" s="141" t="s">
        <v>72</v>
      </c>
      <c r="O17" s="141" t="s">
        <v>62</v>
      </c>
      <c r="P17" s="232">
        <v>3.2679999999999998</v>
      </c>
      <c r="Q17" s="209">
        <v>5.0000000000000001E-4</v>
      </c>
      <c r="R17" s="209">
        <v>2.3400000000000001E-2</v>
      </c>
      <c r="S17" s="141" t="s">
        <v>2529</v>
      </c>
      <c r="T17" s="141" t="s">
        <v>65</v>
      </c>
      <c r="U17" s="141" t="s">
        <v>57</v>
      </c>
      <c r="V17" s="141" t="s">
        <v>1206</v>
      </c>
      <c r="W17" s="268">
        <v>9088343.7899999991</v>
      </c>
      <c r="X17" s="148">
        <v>1</v>
      </c>
      <c r="Y17" s="148">
        <v>106.4</v>
      </c>
      <c r="Z17" s="268">
        <v>9669.9977899999994</v>
      </c>
      <c r="AA17" s="209">
        <v>0.80820267886399999</v>
      </c>
      <c r="AB17" s="209">
        <v>1.0588814800927787E-3</v>
      </c>
    </row>
    <row r="18" spans="1:28" ht="13.5" thickBot="1">
      <c r="A18" s="133">
        <v>8694</v>
      </c>
      <c r="B18" s="133">
        <v>12534</v>
      </c>
      <c r="C18" s="141" t="s">
        <v>2530</v>
      </c>
      <c r="D18" s="141">
        <v>516807336</v>
      </c>
      <c r="E18" s="141" t="s">
        <v>429</v>
      </c>
      <c r="F18" s="141" t="s">
        <v>2531</v>
      </c>
      <c r="G18" s="141" t="s">
        <v>4060</v>
      </c>
      <c r="H18" s="141" t="s">
        <v>76</v>
      </c>
      <c r="I18" s="141" t="s">
        <v>239</v>
      </c>
      <c r="J18" s="141" t="s">
        <v>53</v>
      </c>
      <c r="K18" s="141" t="s">
        <v>53</v>
      </c>
      <c r="L18" s="141" t="s">
        <v>821</v>
      </c>
      <c r="M18" s="141" t="s">
        <v>311</v>
      </c>
      <c r="N18" s="141" t="s">
        <v>102</v>
      </c>
      <c r="O18" s="141" t="s">
        <v>62</v>
      </c>
      <c r="P18" s="232">
        <v>9.17</v>
      </c>
      <c r="Q18" s="209">
        <v>4.6600000000000003E-2</v>
      </c>
      <c r="R18" s="209">
        <v>4.6399999999999997E-2</v>
      </c>
      <c r="S18" s="141" t="s">
        <v>2529</v>
      </c>
      <c r="T18" s="141" t="s">
        <v>65</v>
      </c>
      <c r="U18" s="141" t="s">
        <v>57</v>
      </c>
      <c r="V18" s="141" t="s">
        <v>1206</v>
      </c>
      <c r="W18" s="268">
        <v>2200000</v>
      </c>
      <c r="X18" s="148">
        <v>1</v>
      </c>
      <c r="Y18" s="148">
        <v>104.31</v>
      </c>
      <c r="Z18" s="268">
        <v>2294.8200000000002</v>
      </c>
      <c r="AA18" s="209">
        <v>0.191797321135</v>
      </c>
      <c r="AB18" s="209">
        <v>2.5128675837541328E-4</v>
      </c>
    </row>
    <row r="19" spans="1:28" ht="13.5" thickBot="1">
      <c r="A19" s="133">
        <v>8694</v>
      </c>
      <c r="B19" s="133">
        <v>14481</v>
      </c>
      <c r="C19" s="141" t="s">
        <v>2530</v>
      </c>
      <c r="D19" s="141">
        <v>516807336</v>
      </c>
      <c r="E19" s="141" t="s">
        <v>429</v>
      </c>
      <c r="F19" s="141" t="s">
        <v>2531</v>
      </c>
      <c r="G19" s="141" t="s">
        <v>4060</v>
      </c>
      <c r="H19" s="141" t="s">
        <v>76</v>
      </c>
      <c r="I19" s="141" t="s">
        <v>239</v>
      </c>
      <c r="J19" s="141" t="s">
        <v>53</v>
      </c>
      <c r="K19" s="141" t="s">
        <v>53</v>
      </c>
      <c r="L19" s="141" t="s">
        <v>821</v>
      </c>
      <c r="M19" s="141" t="s">
        <v>311</v>
      </c>
      <c r="N19" s="141" t="s">
        <v>102</v>
      </c>
      <c r="O19" s="141" t="s">
        <v>62</v>
      </c>
      <c r="P19" s="232">
        <v>9.17</v>
      </c>
      <c r="Q19" s="209">
        <v>4.6600000000000003E-2</v>
      </c>
      <c r="R19" s="209">
        <v>4.6399999999999997E-2</v>
      </c>
      <c r="S19" s="141" t="s">
        <v>2529</v>
      </c>
      <c r="T19" s="141" t="s">
        <v>65</v>
      </c>
      <c r="U19" s="141" t="s">
        <v>57</v>
      </c>
      <c r="V19" s="141" t="s">
        <v>1206</v>
      </c>
      <c r="W19" s="268">
        <v>240000</v>
      </c>
      <c r="X19" s="148">
        <v>1</v>
      </c>
      <c r="Y19" s="148">
        <v>104.31</v>
      </c>
      <c r="Z19" s="268">
        <v>250.34399999999999</v>
      </c>
      <c r="AA19" s="209">
        <v>1</v>
      </c>
      <c r="AB19" s="209">
        <v>7.7466379451992563E-4</v>
      </c>
    </row>
    <row r="20" spans="1:28" ht="13.5" thickBot="1">
      <c r="A20" s="133">
        <v>7956</v>
      </c>
      <c r="B20" s="133">
        <v>7958</v>
      </c>
      <c r="C20" s="141"/>
      <c r="D20" s="141"/>
      <c r="E20" s="141"/>
      <c r="F20" s="141"/>
      <c r="G20" s="141"/>
      <c r="H20" s="141"/>
      <c r="I20" s="141"/>
      <c r="J20" s="141"/>
      <c r="K20" s="141"/>
      <c r="L20" s="141"/>
      <c r="M20" s="141"/>
      <c r="N20" s="141"/>
      <c r="O20" s="141"/>
      <c r="P20" s="232"/>
      <c r="Q20" s="209"/>
      <c r="R20" s="209"/>
      <c r="S20" s="141"/>
      <c r="T20" s="141"/>
      <c r="U20" s="141"/>
      <c r="V20" s="141"/>
      <c r="W20" s="268"/>
      <c r="X20" s="148"/>
      <c r="Y20" s="148"/>
      <c r="Z20" s="268"/>
      <c r="AA20" s="209"/>
      <c r="AB20" s="209"/>
    </row>
    <row r="21" spans="1:28" ht="13.5" thickBot="1">
      <c r="A21" s="133">
        <v>7956</v>
      </c>
      <c r="B21" s="133">
        <v>7963</v>
      </c>
      <c r="C21" s="141"/>
      <c r="D21" s="141"/>
      <c r="E21" s="141"/>
      <c r="F21" s="141"/>
      <c r="G21" s="141"/>
      <c r="H21" s="141"/>
      <c r="I21" s="141"/>
      <c r="J21" s="141"/>
      <c r="K21" s="141"/>
      <c r="L21" s="141"/>
      <c r="M21" s="141"/>
      <c r="N21" s="141"/>
      <c r="O21" s="141"/>
      <c r="P21" s="232"/>
      <c r="Q21" s="209"/>
      <c r="R21" s="209"/>
      <c r="S21" s="141"/>
      <c r="T21" s="141"/>
      <c r="U21" s="141"/>
      <c r="V21" s="141"/>
      <c r="W21" s="268"/>
      <c r="X21" s="148"/>
      <c r="Y21" s="148"/>
      <c r="Z21" s="268"/>
      <c r="AA21" s="209"/>
      <c r="AB21" s="209"/>
    </row>
    <row r="22" spans="1:28" ht="13.5" thickBot="1">
      <c r="A22" s="133">
        <v>7956</v>
      </c>
      <c r="B22" s="133">
        <v>15253</v>
      </c>
      <c r="C22" s="141"/>
      <c r="D22" s="141"/>
      <c r="E22" s="141"/>
      <c r="F22" s="141"/>
      <c r="G22" s="141"/>
      <c r="H22" s="141"/>
      <c r="I22" s="141"/>
      <c r="J22" s="141"/>
      <c r="K22" s="141"/>
      <c r="L22" s="141"/>
      <c r="M22" s="141"/>
      <c r="N22" s="141"/>
      <c r="O22" s="141"/>
      <c r="P22" s="232"/>
      <c r="Q22" s="209"/>
      <c r="R22" s="209"/>
      <c r="S22" s="141"/>
      <c r="T22" s="141"/>
      <c r="U22" s="141"/>
      <c r="V22" s="141"/>
      <c r="W22" s="268"/>
      <c r="X22" s="148"/>
      <c r="Y22" s="148"/>
      <c r="Z22" s="268"/>
      <c r="AA22" s="209"/>
      <c r="AB22" s="209"/>
    </row>
    <row r="23" spans="1:28" ht="13.5" thickBot="1">
      <c r="A23" s="133">
        <v>7956</v>
      </c>
      <c r="B23" s="133">
        <v>15254</v>
      </c>
      <c r="C23" s="141"/>
      <c r="D23" s="141"/>
      <c r="E23" s="141"/>
      <c r="F23" s="141"/>
      <c r="G23" s="141"/>
      <c r="H23" s="141"/>
      <c r="I23" s="141"/>
      <c r="J23" s="141"/>
      <c r="K23" s="141"/>
      <c r="L23" s="141"/>
      <c r="M23" s="141"/>
      <c r="N23" s="141"/>
      <c r="O23" s="141"/>
      <c r="P23" s="232"/>
      <c r="Q23" s="209"/>
      <c r="R23" s="209"/>
      <c r="S23" s="141"/>
      <c r="T23" s="141"/>
      <c r="U23" s="141"/>
      <c r="V23" s="141"/>
      <c r="W23" s="268"/>
      <c r="X23" s="148"/>
      <c r="Y23" s="148"/>
      <c r="Z23" s="268"/>
      <c r="AA23" s="209"/>
      <c r="AB23" s="209"/>
    </row>
    <row r="24" spans="1:28" ht="13.5" thickBot="1">
      <c r="A24" s="133">
        <v>7956</v>
      </c>
      <c r="B24" s="133">
        <v>15255</v>
      </c>
      <c r="C24" s="141"/>
      <c r="D24" s="141"/>
      <c r="E24" s="141"/>
      <c r="F24" s="141"/>
      <c r="G24" s="141"/>
      <c r="H24" s="141"/>
      <c r="I24" s="141"/>
      <c r="J24" s="141"/>
      <c r="K24" s="141"/>
      <c r="L24" s="141"/>
      <c r="M24" s="141"/>
      <c r="N24" s="141"/>
      <c r="O24" s="141"/>
      <c r="P24" s="232"/>
      <c r="Q24" s="209"/>
      <c r="R24" s="209"/>
      <c r="S24" s="141"/>
      <c r="T24" s="141"/>
      <c r="U24" s="141"/>
      <c r="V24" s="141"/>
      <c r="W24" s="268"/>
      <c r="X24" s="148"/>
      <c r="Y24" s="148"/>
      <c r="Z24" s="268"/>
      <c r="AA24" s="209"/>
      <c r="AB24" s="209"/>
    </row>
    <row r="25" spans="1:28" ht="13.5" thickBot="1">
      <c r="A25" s="133">
        <v>7956</v>
      </c>
      <c r="B25" s="133">
        <v>15256</v>
      </c>
      <c r="C25" s="141"/>
      <c r="D25" s="141"/>
      <c r="E25" s="141"/>
      <c r="F25" s="141"/>
      <c r="G25" s="141"/>
      <c r="H25" s="141"/>
      <c r="I25" s="141"/>
      <c r="J25" s="141"/>
      <c r="K25" s="141"/>
      <c r="L25" s="141"/>
      <c r="M25" s="141"/>
      <c r="N25" s="141"/>
      <c r="O25" s="141"/>
      <c r="P25" s="232"/>
      <c r="Q25" s="209"/>
      <c r="R25" s="209"/>
      <c r="S25" s="141"/>
      <c r="T25" s="141"/>
      <c r="U25" s="141"/>
      <c r="V25" s="141"/>
      <c r="W25" s="268"/>
      <c r="X25" s="148"/>
      <c r="Y25" s="148"/>
      <c r="Z25" s="268"/>
      <c r="AA25" s="209"/>
      <c r="AB25" s="209"/>
    </row>
    <row r="26" spans="1:28" ht="13.5" thickBot="1">
      <c r="A26" s="133">
        <v>7956</v>
      </c>
      <c r="B26" s="133">
        <v>15257</v>
      </c>
      <c r="C26" s="141"/>
      <c r="D26" s="141"/>
      <c r="E26" s="141"/>
      <c r="F26" s="141"/>
      <c r="G26" s="141"/>
      <c r="H26" s="141"/>
      <c r="I26" s="141"/>
      <c r="J26" s="141"/>
      <c r="K26" s="141"/>
      <c r="L26" s="141"/>
      <c r="M26" s="141"/>
      <c r="N26" s="141"/>
      <c r="O26" s="141"/>
      <c r="P26" s="232"/>
      <c r="Q26" s="209"/>
      <c r="R26" s="209"/>
      <c r="S26" s="141"/>
      <c r="T26" s="141"/>
      <c r="U26" s="141"/>
      <c r="V26" s="141"/>
      <c r="W26" s="268"/>
      <c r="X26" s="148"/>
      <c r="Y26" s="148"/>
      <c r="Z26" s="268"/>
      <c r="AA26" s="209"/>
      <c r="AB26" s="209"/>
    </row>
    <row r="27" spans="1:28" ht="13.5" thickBot="1">
      <c r="A27" s="133">
        <v>7956</v>
      </c>
      <c r="B27" s="133">
        <v>15258</v>
      </c>
      <c r="C27" s="141"/>
      <c r="D27" s="141"/>
      <c r="E27" s="141"/>
      <c r="F27" s="141"/>
      <c r="G27" s="141"/>
      <c r="H27" s="141"/>
      <c r="I27" s="141"/>
      <c r="J27" s="141"/>
      <c r="K27" s="141"/>
      <c r="L27" s="141"/>
      <c r="M27" s="141"/>
      <c r="N27" s="141"/>
      <c r="O27" s="141"/>
      <c r="P27" s="232"/>
      <c r="Q27" s="209"/>
      <c r="R27" s="209"/>
      <c r="S27" s="141"/>
      <c r="T27" s="141"/>
      <c r="U27" s="141"/>
      <c r="V27" s="141"/>
      <c r="W27" s="268"/>
      <c r="X27" s="148"/>
      <c r="Y27" s="148"/>
      <c r="Z27" s="268"/>
      <c r="AA27" s="209"/>
      <c r="AB27" s="209"/>
    </row>
    <row r="28" spans="1:28" ht="13.5" thickBot="1">
      <c r="A28" s="133">
        <v>7956</v>
      </c>
      <c r="B28" s="133">
        <v>15259</v>
      </c>
      <c r="C28" s="139"/>
      <c r="D28" s="139"/>
      <c r="E28" s="139"/>
      <c r="F28" s="139"/>
      <c r="G28" s="139"/>
      <c r="H28" s="139"/>
      <c r="I28" s="139"/>
      <c r="J28" s="139"/>
      <c r="K28" s="139"/>
      <c r="L28" s="139"/>
      <c r="M28" s="139"/>
      <c r="N28" s="139"/>
      <c r="O28" s="139"/>
      <c r="P28" s="266"/>
      <c r="Q28" s="267"/>
      <c r="R28" s="267"/>
      <c r="S28" s="139"/>
      <c r="T28" s="139"/>
      <c r="U28" s="139"/>
      <c r="V28" s="139"/>
      <c r="W28" s="269"/>
      <c r="X28" s="139"/>
      <c r="Y28" s="139"/>
      <c r="Z28" s="269"/>
      <c r="AA28" s="267"/>
      <c r="AB28" s="267"/>
    </row>
    <row r="29" spans="1:28" ht="13.5" thickBot="1">
      <c r="A29" s="133">
        <v>7956</v>
      </c>
      <c r="B29" s="133">
        <v>15260</v>
      </c>
      <c r="C29" s="139"/>
      <c r="D29" s="139"/>
      <c r="E29" s="139"/>
      <c r="F29" s="139"/>
      <c r="G29" s="139"/>
      <c r="H29" s="139"/>
      <c r="I29" s="139"/>
      <c r="J29" s="139"/>
      <c r="K29" s="139"/>
      <c r="L29" s="139"/>
      <c r="M29" s="139"/>
      <c r="N29" s="139"/>
      <c r="O29" s="139"/>
      <c r="P29" s="266"/>
      <c r="Q29" s="267"/>
      <c r="R29" s="267"/>
      <c r="S29" s="139"/>
      <c r="T29" s="139"/>
      <c r="U29" s="139"/>
      <c r="V29" s="139"/>
      <c r="W29" s="269"/>
      <c r="X29" s="139"/>
      <c r="Y29" s="139"/>
      <c r="Z29" s="269"/>
      <c r="AA29" s="267"/>
      <c r="AB29" s="267"/>
    </row>
    <row r="30" spans="1:28" ht="13.5" thickBot="1">
      <c r="A30" s="133">
        <v>8700</v>
      </c>
      <c r="B30" s="133">
        <v>8705</v>
      </c>
      <c r="C30" s="139"/>
      <c r="D30" s="139"/>
      <c r="E30" s="139"/>
      <c r="F30" s="139"/>
      <c r="G30" s="139"/>
      <c r="H30" s="139"/>
      <c r="I30" s="139"/>
      <c r="J30" s="139"/>
      <c r="K30" s="139"/>
      <c r="L30" s="139"/>
      <c r="M30" s="139"/>
      <c r="N30" s="139"/>
      <c r="O30" s="139"/>
      <c r="P30" s="266"/>
      <c r="Q30" s="267"/>
      <c r="R30" s="267"/>
      <c r="S30" s="139"/>
      <c r="T30" s="139"/>
      <c r="U30" s="139"/>
      <c r="V30" s="139"/>
      <c r="W30" s="269"/>
      <c r="X30" s="139"/>
      <c r="Y30" s="139"/>
      <c r="Z30" s="269"/>
      <c r="AA30" s="267"/>
      <c r="AB30" s="267"/>
    </row>
    <row r="31" spans="1:28" ht="13.5" thickBot="1">
      <c r="A31" s="133">
        <v>8700</v>
      </c>
      <c r="B31" s="133">
        <v>9451</v>
      </c>
      <c r="C31" s="139"/>
      <c r="D31" s="139"/>
      <c r="E31" s="139"/>
      <c r="F31" s="139"/>
      <c r="G31" s="139"/>
      <c r="H31" s="139"/>
      <c r="I31" s="139"/>
      <c r="J31" s="139"/>
      <c r="K31" s="139"/>
      <c r="L31" s="139"/>
      <c r="M31" s="139"/>
      <c r="N31" s="139"/>
      <c r="O31" s="139"/>
      <c r="P31" s="266"/>
      <c r="Q31" s="267"/>
      <c r="R31" s="267"/>
      <c r="S31" s="139"/>
      <c r="T31" s="139"/>
      <c r="U31" s="139"/>
      <c r="V31" s="139"/>
      <c r="W31" s="269"/>
      <c r="X31" s="139"/>
      <c r="Y31" s="139"/>
      <c r="Z31" s="269"/>
      <c r="AA31" s="267"/>
      <c r="AB31" s="267"/>
    </row>
    <row r="32" spans="1:28" ht="13.5" thickBot="1">
      <c r="A32" s="133">
        <v>8700</v>
      </c>
      <c r="B32" s="133">
        <v>14483</v>
      </c>
      <c r="C32" s="139"/>
      <c r="D32" s="139"/>
      <c r="E32" s="139"/>
      <c r="F32" s="139"/>
      <c r="G32" s="139"/>
      <c r="H32" s="139"/>
      <c r="I32" s="139"/>
      <c r="J32" s="139"/>
      <c r="K32" s="139"/>
      <c r="L32" s="139"/>
      <c r="M32" s="139"/>
      <c r="N32" s="139"/>
      <c r="O32" s="139"/>
      <c r="P32" s="266"/>
      <c r="Q32" s="267"/>
      <c r="R32" s="267"/>
      <c r="S32" s="139"/>
      <c r="T32" s="139"/>
      <c r="U32" s="139"/>
      <c r="V32" s="139"/>
      <c r="W32" s="269"/>
      <c r="X32" s="139"/>
      <c r="Y32" s="139"/>
      <c r="Z32" s="269"/>
      <c r="AA32" s="267"/>
      <c r="AB32" s="267"/>
    </row>
    <row r="33" spans="1:28" ht="13.5" thickBot="1">
      <c r="A33" s="133">
        <v>8700</v>
      </c>
      <c r="B33" s="133">
        <v>15235</v>
      </c>
      <c r="C33" s="139"/>
      <c r="D33" s="139"/>
      <c r="E33" s="139"/>
      <c r="F33" s="139"/>
      <c r="G33" s="139"/>
      <c r="H33" s="139"/>
      <c r="I33" s="139"/>
      <c r="J33" s="139"/>
      <c r="K33" s="139"/>
      <c r="L33" s="139"/>
      <c r="M33" s="139"/>
      <c r="N33" s="139"/>
      <c r="O33" s="139"/>
      <c r="P33" s="266"/>
      <c r="Q33" s="267"/>
      <c r="R33" s="267"/>
      <c r="S33" s="139"/>
      <c r="T33" s="139"/>
      <c r="U33" s="139"/>
      <c r="V33" s="139"/>
      <c r="W33" s="269"/>
      <c r="X33" s="139"/>
      <c r="Y33" s="139"/>
      <c r="Z33" s="269"/>
      <c r="AA33" s="267"/>
      <c r="AB33" s="267"/>
    </row>
    <row r="34" spans="1:28" ht="13.5" thickBot="1">
      <c r="A34" s="133">
        <v>8700</v>
      </c>
      <c r="B34" s="133">
        <v>15236</v>
      </c>
      <c r="C34" s="139"/>
      <c r="D34" s="139"/>
      <c r="E34" s="139"/>
      <c r="F34" s="139"/>
      <c r="G34" s="139"/>
      <c r="H34" s="139"/>
      <c r="I34" s="139"/>
      <c r="J34" s="139"/>
      <c r="K34" s="139"/>
      <c r="L34" s="139"/>
      <c r="M34" s="139"/>
      <c r="N34" s="139"/>
      <c r="O34" s="139"/>
      <c r="P34" s="266"/>
      <c r="Q34" s="267"/>
      <c r="R34" s="267"/>
      <c r="S34" s="139"/>
      <c r="T34" s="139"/>
      <c r="U34" s="139"/>
      <c r="V34" s="139"/>
      <c r="W34" s="269"/>
      <c r="X34" s="139"/>
      <c r="Y34" s="139"/>
      <c r="Z34" s="269"/>
      <c r="AA34" s="267"/>
      <c r="AB34" s="267"/>
    </row>
    <row r="35" spans="1:28" ht="13.5" thickBot="1">
      <c r="A35" s="133">
        <v>8700</v>
      </c>
      <c r="B35" s="133">
        <v>15237</v>
      </c>
      <c r="C35" s="139"/>
      <c r="D35" s="139"/>
      <c r="E35" s="139"/>
      <c r="F35" s="139"/>
      <c r="G35" s="139"/>
      <c r="H35" s="139"/>
      <c r="I35" s="139"/>
      <c r="J35" s="139"/>
      <c r="K35" s="139"/>
      <c r="L35" s="139"/>
      <c r="M35" s="139"/>
      <c r="N35" s="139"/>
      <c r="O35" s="139"/>
      <c r="P35" s="266"/>
      <c r="Q35" s="267"/>
      <c r="R35" s="267"/>
      <c r="S35" s="139"/>
      <c r="T35" s="139"/>
      <c r="U35" s="139"/>
      <c r="V35" s="139"/>
      <c r="W35" s="269"/>
      <c r="X35" s="139"/>
      <c r="Y35" s="139"/>
      <c r="Z35" s="269"/>
      <c r="AA35" s="267"/>
      <c r="AB35" s="267"/>
    </row>
    <row r="36" spans="1:28" ht="13.5" thickBot="1">
      <c r="A36" s="133">
        <v>8700</v>
      </c>
      <c r="B36" s="133">
        <v>15238</v>
      </c>
      <c r="C36" s="139"/>
      <c r="D36" s="139"/>
      <c r="E36" s="139"/>
      <c r="F36" s="139"/>
      <c r="G36" s="139"/>
      <c r="H36" s="139"/>
      <c r="I36" s="139"/>
      <c r="J36" s="139"/>
      <c r="K36" s="139"/>
      <c r="L36" s="139"/>
      <c r="M36" s="139"/>
      <c r="N36" s="139"/>
      <c r="O36" s="139"/>
      <c r="P36" s="266"/>
      <c r="Q36" s="267"/>
      <c r="R36" s="267"/>
      <c r="S36" s="139"/>
      <c r="T36" s="139"/>
      <c r="U36" s="139"/>
      <c r="V36" s="139"/>
      <c r="W36" s="269"/>
      <c r="X36" s="139"/>
      <c r="Y36" s="139"/>
      <c r="Z36" s="269"/>
      <c r="AA36" s="267"/>
      <c r="AB36" s="267"/>
    </row>
    <row r="37" spans="1:28" ht="13.5" thickBot="1">
      <c r="A37" s="133">
        <v>8700</v>
      </c>
      <c r="B37" s="133">
        <v>15239</v>
      </c>
      <c r="C37" s="139"/>
      <c r="D37" s="139"/>
      <c r="E37" s="139"/>
      <c r="F37" s="139"/>
      <c r="G37" s="139"/>
      <c r="H37" s="139"/>
      <c r="I37" s="139"/>
      <c r="J37" s="139"/>
      <c r="K37" s="139"/>
      <c r="L37" s="139"/>
      <c r="M37" s="139"/>
      <c r="N37" s="139"/>
      <c r="O37" s="139"/>
      <c r="P37" s="266"/>
      <c r="Q37" s="267"/>
      <c r="R37" s="267"/>
      <c r="S37" s="139"/>
      <c r="T37" s="139"/>
      <c r="U37" s="139"/>
      <c r="V37" s="139"/>
      <c r="W37" s="269"/>
      <c r="X37" s="139"/>
      <c r="Y37" s="139"/>
      <c r="Z37" s="269"/>
      <c r="AA37" s="267"/>
      <c r="AB37" s="267"/>
    </row>
    <row r="38" spans="1:28" ht="13.5" thickBot="1">
      <c r="A38" s="133">
        <v>8700</v>
      </c>
      <c r="B38" s="133">
        <v>15240</v>
      </c>
      <c r="C38" s="139"/>
      <c r="D38" s="139"/>
      <c r="E38" s="139"/>
      <c r="F38" s="139"/>
      <c r="G38" s="139"/>
      <c r="H38" s="139"/>
      <c r="I38" s="139"/>
      <c r="J38" s="139"/>
      <c r="K38" s="139"/>
      <c r="L38" s="139"/>
      <c r="M38" s="139"/>
      <c r="N38" s="139"/>
      <c r="O38" s="139"/>
      <c r="P38" s="266"/>
      <c r="Q38" s="267"/>
      <c r="R38" s="267"/>
      <c r="S38" s="139"/>
      <c r="T38" s="139"/>
      <c r="U38" s="139"/>
      <c r="V38" s="139"/>
      <c r="W38" s="269"/>
      <c r="X38" s="139"/>
      <c r="Y38" s="139"/>
      <c r="Z38" s="269"/>
      <c r="AA38" s="267"/>
      <c r="AB38" s="267"/>
    </row>
    <row r="39" spans="1:28" ht="13.5" thickBot="1">
      <c r="A39" s="133">
        <v>8700</v>
      </c>
      <c r="B39" s="133">
        <v>15241</v>
      </c>
      <c r="C39" s="139"/>
      <c r="D39" s="139"/>
      <c r="E39" s="139"/>
      <c r="F39" s="139"/>
      <c r="G39" s="139"/>
      <c r="H39" s="139"/>
      <c r="I39" s="139"/>
      <c r="J39" s="139"/>
      <c r="K39" s="139"/>
      <c r="L39" s="139"/>
      <c r="M39" s="139"/>
      <c r="N39" s="139"/>
      <c r="O39" s="139"/>
      <c r="P39" s="266"/>
      <c r="Q39" s="267"/>
      <c r="R39" s="267"/>
      <c r="S39" s="139"/>
      <c r="T39" s="139"/>
      <c r="U39" s="139"/>
      <c r="V39" s="139"/>
      <c r="W39" s="269"/>
      <c r="X39" s="139"/>
      <c r="Y39" s="139"/>
      <c r="Z39" s="269"/>
      <c r="AA39" s="267"/>
      <c r="AB39" s="267"/>
    </row>
    <row r="40" spans="1:28" ht="13.5" thickBot="1">
      <c r="A40" s="133">
        <v>8700</v>
      </c>
      <c r="B40" s="133">
        <v>15242</v>
      </c>
      <c r="C40" s="139"/>
      <c r="D40" s="139"/>
      <c r="E40" s="139"/>
      <c r="F40" s="139"/>
      <c r="G40" s="139"/>
      <c r="H40" s="139"/>
      <c r="I40" s="139"/>
      <c r="J40" s="139"/>
      <c r="K40" s="139"/>
      <c r="L40" s="139"/>
      <c r="M40" s="139"/>
      <c r="N40" s="139"/>
      <c r="O40" s="139"/>
      <c r="P40" s="266"/>
      <c r="Q40" s="267"/>
      <c r="R40" s="267"/>
      <c r="S40" s="139"/>
      <c r="T40" s="139"/>
      <c r="U40" s="139"/>
      <c r="V40" s="139"/>
      <c r="W40" s="269"/>
      <c r="X40" s="139"/>
      <c r="Y40" s="139"/>
      <c r="Z40" s="269"/>
      <c r="AA40" s="267"/>
      <c r="AB40" s="267"/>
    </row>
    <row r="41" spans="1:28" ht="13.5" thickBot="1">
      <c r="A41" s="133">
        <v>8694</v>
      </c>
      <c r="B41" s="133">
        <v>8699</v>
      </c>
      <c r="C41" s="139"/>
      <c r="D41" s="139"/>
      <c r="E41" s="139"/>
      <c r="F41" s="139"/>
      <c r="G41" s="139"/>
      <c r="H41" s="139"/>
      <c r="I41" s="139"/>
      <c r="J41" s="139"/>
      <c r="K41" s="139"/>
      <c r="L41" s="139"/>
      <c r="M41" s="139"/>
      <c r="N41" s="139"/>
      <c r="O41" s="139"/>
      <c r="P41" s="266"/>
      <c r="Q41" s="267"/>
      <c r="R41" s="267"/>
      <c r="S41" s="139"/>
      <c r="T41" s="139"/>
      <c r="U41" s="139"/>
      <c r="V41" s="139"/>
      <c r="W41" s="269"/>
      <c r="X41" s="139"/>
      <c r="Y41" s="139"/>
      <c r="Z41" s="269"/>
      <c r="AA41" s="267"/>
      <c r="AB41" s="267"/>
    </row>
    <row r="42" spans="1:28" ht="13.5" thickBot="1">
      <c r="A42" s="133">
        <v>8694</v>
      </c>
      <c r="B42" s="133">
        <v>9452</v>
      </c>
      <c r="C42" s="139"/>
      <c r="D42" s="139"/>
      <c r="E42" s="139"/>
      <c r="F42" s="139"/>
      <c r="G42" s="139"/>
      <c r="H42" s="139"/>
      <c r="I42" s="139"/>
      <c r="J42" s="139"/>
      <c r="K42" s="139"/>
      <c r="L42" s="139"/>
      <c r="M42" s="139"/>
      <c r="N42" s="139"/>
      <c r="O42" s="139"/>
      <c r="P42" s="266"/>
      <c r="Q42" s="267"/>
      <c r="R42" s="267"/>
      <c r="S42" s="139"/>
      <c r="T42" s="139"/>
      <c r="U42" s="139"/>
      <c r="V42" s="139"/>
      <c r="W42" s="269"/>
      <c r="X42" s="139"/>
      <c r="Y42" s="139"/>
      <c r="Z42" s="269"/>
      <c r="AA42" s="267"/>
      <c r="AB42" s="267"/>
    </row>
    <row r="43" spans="1:28" ht="13.5" thickBot="1">
      <c r="A43" s="133">
        <v>8694</v>
      </c>
      <c r="B43" s="133">
        <v>12531</v>
      </c>
      <c r="C43" s="139"/>
      <c r="D43" s="139"/>
      <c r="E43" s="139"/>
      <c r="F43" s="139"/>
      <c r="G43" s="139"/>
      <c r="H43" s="139"/>
      <c r="I43" s="139"/>
      <c r="J43" s="139"/>
      <c r="K43" s="139"/>
      <c r="L43" s="139"/>
      <c r="M43" s="139"/>
      <c r="N43" s="139"/>
      <c r="O43" s="139"/>
      <c r="P43" s="266"/>
      <c r="Q43" s="267"/>
      <c r="R43" s="267"/>
      <c r="S43" s="139"/>
      <c r="T43" s="139"/>
      <c r="U43" s="139"/>
      <c r="V43" s="139"/>
      <c r="W43" s="269"/>
      <c r="X43" s="139"/>
      <c r="Y43" s="139"/>
      <c r="Z43" s="269"/>
      <c r="AA43" s="267"/>
      <c r="AB43" s="267"/>
    </row>
    <row r="44" spans="1:28" ht="13.5" thickBot="1">
      <c r="A44" s="133">
        <v>8694</v>
      </c>
      <c r="B44" s="133">
        <v>14342</v>
      </c>
      <c r="C44" s="139"/>
      <c r="D44" s="139"/>
      <c r="E44" s="139"/>
      <c r="F44" s="139"/>
      <c r="G44" s="139"/>
      <c r="H44" s="139"/>
      <c r="I44" s="139"/>
      <c r="J44" s="139"/>
      <c r="K44" s="139"/>
      <c r="L44" s="139"/>
      <c r="M44" s="139"/>
      <c r="N44" s="139"/>
      <c r="O44" s="139"/>
      <c r="P44" s="266"/>
      <c r="Q44" s="267"/>
      <c r="R44" s="267"/>
      <c r="S44" s="139"/>
      <c r="T44" s="139"/>
      <c r="U44" s="139"/>
      <c r="V44" s="139"/>
      <c r="W44" s="269"/>
      <c r="X44" s="139"/>
      <c r="Y44" s="139"/>
      <c r="Z44" s="269"/>
      <c r="AA44" s="267"/>
      <c r="AB44" s="267"/>
    </row>
    <row r="45" spans="1:28" ht="13.5" thickBot="1">
      <c r="A45" s="133">
        <v>8694</v>
      </c>
      <c r="B45" s="133">
        <v>14394</v>
      </c>
      <c r="C45" s="139"/>
      <c r="D45" s="139"/>
      <c r="E45" s="139"/>
      <c r="F45" s="139"/>
      <c r="G45" s="139"/>
      <c r="H45" s="139"/>
      <c r="I45" s="139"/>
      <c r="J45" s="139"/>
      <c r="K45" s="139"/>
      <c r="L45" s="139"/>
      <c r="M45" s="139"/>
      <c r="N45" s="139"/>
      <c r="O45" s="139"/>
      <c r="P45" s="266"/>
      <c r="Q45" s="267"/>
      <c r="R45" s="267"/>
      <c r="S45" s="139"/>
      <c r="T45" s="139"/>
      <c r="U45" s="139"/>
      <c r="V45" s="139"/>
      <c r="W45" s="269"/>
      <c r="X45" s="139"/>
      <c r="Y45" s="139"/>
      <c r="Z45" s="269"/>
      <c r="AA45" s="267"/>
      <c r="AB45" s="267"/>
    </row>
    <row r="46" spans="1:28" ht="13.5" thickBot="1">
      <c r="A46" s="133">
        <v>8694</v>
      </c>
      <c r="B46" s="133">
        <v>15247</v>
      </c>
      <c r="C46" s="139"/>
      <c r="D46" s="139"/>
      <c r="E46" s="139"/>
      <c r="F46" s="139"/>
      <c r="G46" s="139"/>
      <c r="H46" s="139"/>
      <c r="I46" s="139"/>
      <c r="J46" s="139"/>
      <c r="K46" s="139"/>
      <c r="L46" s="139"/>
      <c r="M46" s="139"/>
      <c r="N46" s="139"/>
      <c r="O46" s="139"/>
      <c r="P46" s="266"/>
      <c r="Q46" s="267"/>
      <c r="R46" s="267"/>
      <c r="S46" s="139"/>
      <c r="T46" s="139"/>
      <c r="U46" s="139"/>
      <c r="V46" s="139"/>
      <c r="W46" s="269"/>
      <c r="X46" s="139"/>
      <c r="Y46" s="139"/>
      <c r="Z46" s="269"/>
      <c r="AA46" s="267"/>
      <c r="AB46" s="267"/>
    </row>
    <row r="47" spans="1:28" ht="13.5" thickBot="1">
      <c r="A47" s="133">
        <v>8694</v>
      </c>
      <c r="B47" s="133">
        <v>15248</v>
      </c>
      <c r="C47" s="139"/>
      <c r="D47" s="139"/>
      <c r="E47" s="139"/>
      <c r="F47" s="139"/>
      <c r="G47" s="139"/>
      <c r="H47" s="139"/>
      <c r="I47" s="139"/>
      <c r="J47" s="139"/>
      <c r="K47" s="139"/>
      <c r="L47" s="139"/>
      <c r="M47" s="139"/>
      <c r="N47" s="139"/>
      <c r="O47" s="139"/>
      <c r="P47" s="266"/>
      <c r="Q47" s="267"/>
      <c r="R47" s="267"/>
      <c r="S47" s="139"/>
      <c r="T47" s="139"/>
      <c r="U47" s="139"/>
      <c r="V47" s="139"/>
      <c r="W47" s="269"/>
      <c r="X47" s="139"/>
      <c r="Y47" s="139"/>
      <c r="Z47" s="269"/>
      <c r="AA47" s="267"/>
      <c r="AB47" s="267"/>
    </row>
    <row r="48" spans="1:28" ht="13.5" thickBot="1">
      <c r="A48" s="133">
        <v>8694</v>
      </c>
      <c r="B48" s="133">
        <v>15249</v>
      </c>
      <c r="C48" s="139"/>
      <c r="D48" s="139"/>
      <c r="E48" s="139"/>
      <c r="F48" s="139"/>
      <c r="G48" s="139"/>
      <c r="H48" s="139"/>
      <c r="I48" s="139"/>
      <c r="J48" s="139"/>
      <c r="K48" s="139"/>
      <c r="L48" s="139"/>
      <c r="M48" s="139"/>
      <c r="N48" s="139"/>
      <c r="O48" s="139"/>
      <c r="P48" s="266"/>
      <c r="Q48" s="267"/>
      <c r="R48" s="267"/>
      <c r="S48" s="139"/>
      <c r="T48" s="139"/>
      <c r="U48" s="139"/>
      <c r="V48" s="139"/>
      <c r="W48" s="269"/>
      <c r="X48" s="139"/>
      <c r="Y48" s="139"/>
      <c r="Z48" s="269"/>
      <c r="AA48" s="267"/>
      <c r="AB48" s="267"/>
    </row>
    <row r="49" spans="1:28" ht="13.5" thickBot="1">
      <c r="A49" s="133">
        <v>8694</v>
      </c>
      <c r="B49" s="133">
        <v>15250</v>
      </c>
      <c r="C49" s="139"/>
      <c r="D49" s="139"/>
      <c r="E49" s="139"/>
      <c r="F49" s="139"/>
      <c r="G49" s="139"/>
      <c r="H49" s="139"/>
      <c r="I49" s="139"/>
      <c r="J49" s="139"/>
      <c r="K49" s="139"/>
      <c r="L49" s="139"/>
      <c r="M49" s="139"/>
      <c r="N49" s="139"/>
      <c r="O49" s="139"/>
      <c r="P49" s="266"/>
      <c r="Q49" s="267"/>
      <c r="R49" s="267"/>
      <c r="S49" s="139"/>
      <c r="T49" s="139"/>
      <c r="U49" s="139"/>
      <c r="V49" s="139"/>
      <c r="W49" s="269"/>
      <c r="X49" s="139"/>
      <c r="Y49" s="139"/>
      <c r="Z49" s="269"/>
      <c r="AA49" s="267"/>
      <c r="AB49" s="267"/>
    </row>
    <row r="50" spans="1:28" ht="13.5" thickBot="1">
      <c r="A50" s="133">
        <v>8861</v>
      </c>
      <c r="B50" s="133">
        <v>9113</v>
      </c>
      <c r="C50" s="139"/>
      <c r="D50" s="139"/>
      <c r="E50" s="139"/>
      <c r="F50" s="139"/>
      <c r="G50" s="139"/>
      <c r="H50" s="139"/>
      <c r="I50" s="139"/>
      <c r="J50" s="139"/>
      <c r="K50" s="139"/>
      <c r="L50" s="139"/>
      <c r="M50" s="139"/>
      <c r="N50" s="139"/>
      <c r="O50" s="139"/>
      <c r="P50" s="266"/>
      <c r="Q50" s="267"/>
      <c r="R50" s="267"/>
      <c r="S50" s="139"/>
      <c r="T50" s="139"/>
      <c r="U50" s="139"/>
      <c r="V50" s="139"/>
      <c r="W50" s="269"/>
      <c r="X50" s="139"/>
      <c r="Y50" s="139"/>
      <c r="Z50" s="269"/>
      <c r="AA50" s="267"/>
      <c r="AB50" s="267"/>
    </row>
    <row r="51" spans="1:28" ht="13.5" thickBot="1">
      <c r="A51" s="133">
        <v>8861</v>
      </c>
      <c r="B51" s="133">
        <v>9303</v>
      </c>
      <c r="C51" s="139"/>
      <c r="D51" s="139"/>
      <c r="E51" s="139"/>
      <c r="F51" s="139"/>
      <c r="G51" s="139"/>
      <c r="H51" s="139"/>
      <c r="I51" s="139"/>
      <c r="J51" s="139"/>
      <c r="K51" s="139"/>
      <c r="L51" s="139"/>
      <c r="M51" s="139"/>
      <c r="N51" s="139"/>
      <c r="O51" s="139"/>
      <c r="P51" s="266"/>
      <c r="Q51" s="267"/>
      <c r="R51" s="267"/>
      <c r="S51" s="139"/>
      <c r="T51" s="139"/>
      <c r="U51" s="139"/>
      <c r="V51" s="139"/>
      <c r="W51" s="269"/>
      <c r="X51" s="139"/>
      <c r="Y51" s="139"/>
      <c r="Z51" s="269"/>
      <c r="AA51" s="267"/>
      <c r="AB51" s="267"/>
    </row>
    <row r="52" spans="1:28" ht="13.5" thickBot="1">
      <c r="A52" s="133">
        <v>8861</v>
      </c>
      <c r="B52" s="133">
        <v>9414</v>
      </c>
      <c r="C52" s="139"/>
      <c r="D52" s="139"/>
      <c r="E52" s="139"/>
      <c r="F52" s="139"/>
      <c r="G52" s="139"/>
      <c r="H52" s="139"/>
      <c r="I52" s="139"/>
      <c r="J52" s="139"/>
      <c r="K52" s="139"/>
      <c r="L52" s="139"/>
      <c r="M52" s="139"/>
      <c r="N52" s="139"/>
      <c r="O52" s="139"/>
      <c r="P52" s="266"/>
      <c r="Q52" s="267"/>
      <c r="R52" s="267"/>
      <c r="S52" s="139"/>
      <c r="T52" s="139"/>
      <c r="U52" s="139"/>
      <c r="V52" s="139"/>
      <c r="W52" s="269"/>
      <c r="X52" s="139"/>
      <c r="Y52" s="139"/>
      <c r="Z52" s="269"/>
      <c r="AA52" s="267"/>
      <c r="AB52" s="267"/>
    </row>
    <row r="53" spans="1:28" ht="13.5" thickBot="1">
      <c r="A53" s="133">
        <v>8861</v>
      </c>
      <c r="B53" s="133">
        <v>9420</v>
      </c>
      <c r="C53" s="139"/>
      <c r="D53" s="139"/>
      <c r="E53" s="139"/>
      <c r="F53" s="139"/>
      <c r="G53" s="139"/>
      <c r="H53" s="139"/>
      <c r="I53" s="139"/>
      <c r="J53" s="139"/>
      <c r="K53" s="139"/>
      <c r="L53" s="139"/>
      <c r="M53" s="139"/>
      <c r="N53" s="139"/>
      <c r="O53" s="139"/>
      <c r="P53" s="266"/>
      <c r="Q53" s="267"/>
      <c r="R53" s="267"/>
      <c r="S53" s="139"/>
      <c r="T53" s="139"/>
      <c r="U53" s="139"/>
      <c r="V53" s="139"/>
      <c r="W53" s="269"/>
      <c r="X53" s="139"/>
      <c r="Y53" s="139"/>
      <c r="Z53" s="269"/>
      <c r="AA53" s="267"/>
      <c r="AB53" s="267"/>
    </row>
    <row r="54" spans="1:28" ht="13.5" thickBot="1">
      <c r="A54" s="133">
        <v>8861</v>
      </c>
      <c r="B54" s="133">
        <v>9421</v>
      </c>
      <c r="C54" s="139"/>
      <c r="D54" s="139"/>
      <c r="E54" s="139"/>
      <c r="F54" s="139"/>
      <c r="G54" s="139"/>
      <c r="H54" s="139"/>
      <c r="I54" s="139"/>
      <c r="J54" s="139"/>
      <c r="K54" s="139"/>
      <c r="L54" s="139"/>
      <c r="M54" s="139"/>
      <c r="N54" s="139"/>
      <c r="O54" s="139"/>
      <c r="P54" s="266"/>
      <c r="Q54" s="267"/>
      <c r="R54" s="267"/>
      <c r="S54" s="139"/>
      <c r="T54" s="139"/>
      <c r="U54" s="139"/>
      <c r="V54" s="139"/>
      <c r="W54" s="269"/>
      <c r="X54" s="139"/>
      <c r="Y54" s="139"/>
      <c r="Z54" s="269"/>
      <c r="AA54" s="267"/>
      <c r="AB54" s="267"/>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0C00-000000000000}">
      <formula1>israel_abroad</formula1>
    </dataValidation>
    <dataValidation type="list" allowBlank="1" showInputMessage="1" showErrorMessage="1" sqref="O2:O20" xr:uid="{00000000-0002-0000-0C00-000001000000}">
      <formula1>Holding_interest</formula1>
    </dataValidation>
    <dataValidation type="list" allowBlank="1" showInputMessage="1" showErrorMessage="1" sqref="U2:U20" xr:uid="{00000000-0002-0000-0C00-000002000000}">
      <formula1>What_is_rated</formula1>
    </dataValidation>
    <dataValidation type="list" allowBlank="1" showInputMessage="1" showErrorMessage="1" sqref="T2:T20" xr:uid="{00000000-0002-0000-0C00-000003000000}">
      <formula1>Rating_Agency</formula1>
    </dataValidation>
    <dataValidation type="list" allowBlank="1" showInputMessage="1" showErrorMessage="1" sqref="K2:K20" xr:uid="{00000000-0002-0000-0C00-000004000000}">
      <formula1>Country_list</formula1>
    </dataValidation>
    <dataValidation type="list" allowBlank="1" showInputMessage="1" showErrorMessage="1" sqref="E2:E27" xr:uid="{00000000-0002-0000-0C00-000005000000}">
      <formula1>Issuer_Type_TFunds</formula1>
    </dataValidation>
    <dataValidation type="list" allowBlank="1" showInputMessage="1" showErrorMessage="1" sqref="N2:N21" xr:uid="{00000000-0002-0000-0C00-000006000000}">
      <formula1>Underlying_Asset_Structured</formula1>
    </dataValidation>
    <dataValidation type="list" allowBlank="1" showInputMessage="1" showErrorMessage="1" sqref="H2:H20" xr:uid="{00000000-0002-0000-0C00-000007000000}">
      <formula1>Security_ID_Number_Type</formula1>
    </dataValidation>
    <dataValidation type="list" allowBlank="1" showInputMessage="1" showErrorMessage="1" sqref="L2:L20" xr:uid="{00000000-0002-0000-0C00-000008000000}">
      <formula1>Tradeable_Status</formula1>
    </dataValidation>
    <dataValidation type="list" allowBlank="1" showInputMessage="1" showErrorMessage="1" sqref="M2:M20" xr:uid="{00000000-0002-0000-0C00-000009000000}">
      <formula1>Stock_Exchange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A000000}">
          <x14:formula1>
            <xm:f>'אפשרויות בחירה'!$C$906:$C$911</xm:f>
          </x14:formula1>
          <xm:sqref>I2:I20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AA47"/>
  <sheetViews>
    <sheetView rightToLeft="1" topLeftCell="J1" workbookViewId="0">
      <selection activeCell="J2" sqref="J2"/>
    </sheetView>
  </sheetViews>
  <sheetFormatPr defaultRowHeight="14.25"/>
  <cols>
    <col min="1" max="8" width="11.625" customWidth="1"/>
    <col min="9" max="9" width="11.625" style="2" customWidth="1"/>
    <col min="10" max="23" width="11.625" customWidth="1"/>
    <col min="24" max="24" width="11.625" style="2" customWidth="1"/>
    <col min="25" max="25" width="11.625" customWidth="1"/>
  </cols>
  <sheetData>
    <row r="1" spans="1:27" ht="66.75" customHeight="1">
      <c r="A1" s="14" t="s">
        <v>667</v>
      </c>
      <c r="B1" s="14" t="s">
        <v>0</v>
      </c>
      <c r="C1" s="14" t="s">
        <v>740</v>
      </c>
      <c r="D1" s="14" t="s">
        <v>1163</v>
      </c>
      <c r="E1" s="14" t="s">
        <v>29</v>
      </c>
      <c r="F1" s="14" t="s">
        <v>28</v>
      </c>
      <c r="G1" s="14" t="s">
        <v>1</v>
      </c>
      <c r="H1" s="14" t="s">
        <v>620</v>
      </c>
      <c r="I1" s="14" t="s">
        <v>621</v>
      </c>
      <c r="J1" s="14" t="s">
        <v>12</v>
      </c>
      <c r="K1" s="14" t="s">
        <v>6</v>
      </c>
      <c r="L1" s="14" t="s">
        <v>8</v>
      </c>
      <c r="M1" s="14" t="s">
        <v>396</v>
      </c>
      <c r="N1" s="14" t="s">
        <v>13</v>
      </c>
      <c r="O1" s="14" t="s">
        <v>421</v>
      </c>
      <c r="P1" s="14" t="s">
        <v>14</v>
      </c>
      <c r="Q1" s="14" t="s">
        <v>637</v>
      </c>
      <c r="R1" s="14" t="s">
        <v>789</v>
      </c>
      <c r="S1" s="14" t="s">
        <v>11</v>
      </c>
      <c r="T1" s="14" t="s">
        <v>15</v>
      </c>
      <c r="U1" s="14" t="s">
        <v>1171</v>
      </c>
      <c r="V1" s="14" t="s">
        <v>1172</v>
      </c>
      <c r="W1" s="14" t="s">
        <v>26</v>
      </c>
      <c r="X1" s="14" t="s">
        <v>19</v>
      </c>
      <c r="Y1" s="14" t="s">
        <v>30</v>
      </c>
    </row>
    <row r="2" spans="1:27">
      <c r="A2" s="15">
        <v>7956</v>
      </c>
      <c r="B2" s="15">
        <v>7958</v>
      </c>
      <c r="C2" s="15"/>
      <c r="D2" s="15"/>
      <c r="E2" s="15"/>
      <c r="F2" s="15"/>
      <c r="G2" s="15"/>
      <c r="H2" s="13"/>
      <c r="I2" s="13"/>
      <c r="J2" s="15"/>
      <c r="K2" s="21"/>
      <c r="L2" s="15"/>
      <c r="M2" s="13"/>
      <c r="N2" s="15"/>
      <c r="O2" s="15"/>
      <c r="P2" s="15"/>
      <c r="Q2" s="15"/>
      <c r="R2" s="15"/>
      <c r="S2" s="15"/>
      <c r="T2" s="15"/>
      <c r="U2" s="15"/>
      <c r="V2" s="15"/>
      <c r="W2" s="13"/>
      <c r="X2" s="15"/>
      <c r="Y2" s="15"/>
    </row>
    <row r="3" spans="1:27">
      <c r="A3" s="15">
        <v>7956</v>
      </c>
      <c r="B3" s="15">
        <v>7963</v>
      </c>
      <c r="C3" s="15"/>
      <c r="D3" s="15"/>
      <c r="E3" s="15"/>
      <c r="F3" s="15"/>
      <c r="G3" s="15"/>
      <c r="H3" s="13"/>
      <c r="I3" s="13"/>
      <c r="J3" s="15"/>
      <c r="K3" s="15"/>
      <c r="L3" s="15"/>
      <c r="M3" s="13"/>
      <c r="N3" s="15"/>
      <c r="O3" s="15"/>
      <c r="P3" s="15"/>
      <c r="Q3" s="15"/>
      <c r="R3" s="15"/>
      <c r="S3" s="15"/>
      <c r="T3" s="15"/>
      <c r="U3" s="15"/>
      <c r="V3" s="15"/>
      <c r="W3" s="13"/>
      <c r="X3" s="15"/>
      <c r="Y3" s="15"/>
    </row>
    <row r="4" spans="1:27">
      <c r="A4" s="15">
        <v>7956</v>
      </c>
      <c r="B4" s="15">
        <v>12537</v>
      </c>
      <c r="C4" s="15"/>
      <c r="D4" s="15"/>
      <c r="E4" s="15"/>
      <c r="F4" s="15"/>
      <c r="G4" s="15"/>
      <c r="H4" s="13"/>
      <c r="I4" s="13"/>
      <c r="J4" s="15"/>
      <c r="K4" s="15"/>
      <c r="L4" s="15"/>
      <c r="M4" s="13"/>
      <c r="N4" s="15"/>
      <c r="O4" s="15"/>
      <c r="P4" s="15"/>
      <c r="Q4" s="15"/>
      <c r="R4" s="15"/>
      <c r="S4" s="15"/>
      <c r="T4" s="15"/>
      <c r="U4" s="15"/>
      <c r="V4" s="15"/>
      <c r="W4" s="13"/>
      <c r="X4" s="15"/>
      <c r="Y4" s="15"/>
    </row>
    <row r="5" spans="1:27">
      <c r="A5" s="15">
        <v>7956</v>
      </c>
      <c r="B5" s="15">
        <v>12538</v>
      </c>
      <c r="C5" s="15"/>
      <c r="D5" s="15"/>
      <c r="E5" s="15"/>
      <c r="F5" s="15"/>
      <c r="G5" s="15"/>
      <c r="H5" s="13"/>
      <c r="I5" s="13"/>
      <c r="J5" s="15"/>
      <c r="K5" s="13"/>
      <c r="L5" s="15"/>
      <c r="N5" s="15"/>
      <c r="O5" s="15"/>
      <c r="P5" s="13"/>
      <c r="Q5" s="13"/>
      <c r="R5" s="15"/>
      <c r="T5" s="15"/>
      <c r="U5" s="15"/>
      <c r="V5" s="15"/>
      <c r="W5" s="15"/>
      <c r="X5" s="15"/>
      <c r="Y5" s="15"/>
      <c r="Z5" s="15"/>
      <c r="AA5" s="15"/>
    </row>
    <row r="6" spans="1:27">
      <c r="A6" s="15">
        <v>7956</v>
      </c>
      <c r="B6" s="15">
        <v>12955</v>
      </c>
      <c r="C6" s="15"/>
      <c r="D6" s="15"/>
      <c r="E6" s="15"/>
      <c r="F6" s="15"/>
      <c r="G6" s="15"/>
      <c r="H6" s="13"/>
      <c r="I6" s="13"/>
      <c r="J6" s="15"/>
      <c r="K6" s="15"/>
      <c r="L6" s="15"/>
      <c r="M6" s="13"/>
      <c r="N6" s="15"/>
      <c r="O6" s="15"/>
      <c r="P6" s="15"/>
      <c r="Q6" s="15"/>
      <c r="R6" s="15"/>
      <c r="S6" s="15"/>
      <c r="T6" s="15"/>
      <c r="U6" s="15"/>
      <c r="V6" s="15"/>
      <c r="W6" s="13"/>
      <c r="X6" s="15"/>
      <c r="Y6" s="15"/>
    </row>
    <row r="7" spans="1:27">
      <c r="A7" s="15">
        <v>7956</v>
      </c>
      <c r="B7" s="15">
        <v>14482</v>
      </c>
      <c r="C7" s="15"/>
      <c r="D7" s="15"/>
      <c r="E7" s="15"/>
      <c r="F7" s="15"/>
      <c r="G7" s="15"/>
      <c r="H7" s="13"/>
      <c r="I7" s="13"/>
      <c r="J7" s="15"/>
      <c r="K7" s="15"/>
      <c r="L7" s="15"/>
      <c r="M7" s="13"/>
      <c r="N7" s="15"/>
      <c r="O7" s="15"/>
      <c r="P7" s="15"/>
      <c r="Q7" s="15"/>
      <c r="R7" s="15"/>
      <c r="S7" s="15"/>
      <c r="T7" s="15"/>
      <c r="U7" s="15"/>
      <c r="V7" s="15"/>
      <c r="W7" s="13"/>
      <c r="X7" s="15"/>
      <c r="Y7" s="15"/>
    </row>
    <row r="8" spans="1:27">
      <c r="A8" s="15">
        <v>7956</v>
      </c>
      <c r="B8" s="15">
        <v>15253</v>
      </c>
      <c r="C8" s="15"/>
      <c r="D8" s="15"/>
      <c r="E8" s="15"/>
      <c r="F8" s="15"/>
      <c r="G8" s="15"/>
      <c r="H8" s="13"/>
      <c r="I8" s="13"/>
      <c r="J8" s="15"/>
      <c r="K8" s="15"/>
      <c r="L8" s="15"/>
      <c r="M8" s="13"/>
      <c r="N8" s="15"/>
      <c r="O8" s="15"/>
      <c r="P8" s="15"/>
      <c r="Q8" s="15"/>
      <c r="R8" s="15"/>
      <c r="S8" s="15"/>
      <c r="T8" s="15"/>
      <c r="U8" s="15"/>
      <c r="V8" s="15"/>
      <c r="W8" s="13"/>
      <c r="X8" s="15"/>
      <c r="Y8" s="15"/>
    </row>
    <row r="9" spans="1:27">
      <c r="A9" s="15">
        <v>7956</v>
      </c>
      <c r="B9" s="15">
        <v>15254</v>
      </c>
      <c r="C9" s="15"/>
      <c r="D9" s="15"/>
      <c r="E9" s="15"/>
      <c r="F9" s="15"/>
      <c r="G9" s="15"/>
      <c r="H9" s="13"/>
      <c r="I9" s="13"/>
      <c r="J9" s="15"/>
      <c r="K9" s="15"/>
      <c r="L9" s="15"/>
      <c r="M9" s="13"/>
      <c r="N9" s="15"/>
      <c r="O9" s="15"/>
      <c r="P9" s="15"/>
      <c r="Q9" s="15"/>
      <c r="R9" s="15"/>
      <c r="S9" s="15"/>
      <c r="T9" s="15"/>
      <c r="U9" s="15"/>
      <c r="V9" s="15"/>
      <c r="W9" s="13"/>
      <c r="X9" s="15"/>
      <c r="Y9" s="15"/>
    </row>
    <row r="10" spans="1:27">
      <c r="A10" s="15">
        <v>7956</v>
      </c>
      <c r="B10" s="15">
        <v>15255</v>
      </c>
      <c r="C10" s="15"/>
      <c r="D10" s="15"/>
      <c r="E10" s="15"/>
      <c r="F10" s="15"/>
      <c r="G10" s="15"/>
      <c r="H10" s="13"/>
      <c r="I10" s="13"/>
      <c r="J10" s="15"/>
      <c r="K10" s="15"/>
      <c r="L10" s="15"/>
      <c r="M10" s="13"/>
      <c r="N10" s="15"/>
      <c r="O10" s="15"/>
      <c r="P10" s="15"/>
      <c r="Q10" s="15"/>
      <c r="R10" s="15"/>
      <c r="S10" s="15"/>
      <c r="T10" s="15"/>
      <c r="U10" s="15"/>
      <c r="V10" s="15"/>
      <c r="W10" s="13"/>
      <c r="X10" s="15"/>
      <c r="Y10" s="15"/>
    </row>
    <row r="11" spans="1:27">
      <c r="A11" s="15">
        <v>7956</v>
      </c>
      <c r="B11" s="15">
        <v>15256</v>
      </c>
      <c r="C11" s="15"/>
      <c r="D11" s="15"/>
      <c r="E11" s="15"/>
      <c r="F11" s="15"/>
      <c r="G11" s="15"/>
      <c r="H11" s="13"/>
      <c r="I11" s="13"/>
      <c r="J11" s="15"/>
      <c r="K11" s="15"/>
      <c r="L11" s="15"/>
      <c r="M11" s="13"/>
      <c r="N11" s="15"/>
      <c r="O11" s="15"/>
      <c r="P11" s="15"/>
      <c r="Q11" s="15"/>
      <c r="R11" s="15"/>
      <c r="S11" s="15"/>
      <c r="T11" s="15"/>
      <c r="U11" s="15"/>
      <c r="V11" s="15"/>
      <c r="W11" s="13"/>
      <c r="X11" s="15"/>
      <c r="Y11" s="15"/>
    </row>
    <row r="12" spans="1:27">
      <c r="A12" s="15">
        <v>7956</v>
      </c>
      <c r="B12" s="15">
        <v>15257</v>
      </c>
      <c r="C12" s="15"/>
      <c r="D12" s="15"/>
      <c r="E12" s="15"/>
      <c r="F12" s="15"/>
      <c r="G12" s="15"/>
      <c r="H12" s="13"/>
      <c r="I12" s="13"/>
      <c r="J12" s="15"/>
      <c r="K12" s="15"/>
      <c r="L12" s="15"/>
      <c r="M12" s="13"/>
      <c r="N12" s="15"/>
      <c r="O12" s="15"/>
      <c r="P12" s="15"/>
      <c r="Q12" s="15"/>
      <c r="R12" s="15"/>
      <c r="S12" s="15"/>
      <c r="T12" s="15"/>
      <c r="U12" s="15"/>
      <c r="V12" s="15"/>
      <c r="W12" s="13"/>
      <c r="X12" s="15"/>
      <c r="Y12" s="15"/>
    </row>
    <row r="13" spans="1:27">
      <c r="A13" s="15">
        <v>7956</v>
      </c>
      <c r="B13" s="15">
        <v>15258</v>
      </c>
      <c r="C13" s="15"/>
      <c r="D13" s="15"/>
      <c r="E13" s="15"/>
      <c r="F13" s="15"/>
      <c r="G13" s="15"/>
      <c r="H13" s="13"/>
      <c r="I13" s="13"/>
      <c r="J13" s="15"/>
      <c r="K13" s="15"/>
      <c r="L13" s="15"/>
      <c r="M13" s="13"/>
      <c r="N13" s="15"/>
      <c r="O13" s="15"/>
      <c r="P13" s="15"/>
      <c r="Q13" s="15"/>
      <c r="R13" s="15"/>
      <c r="S13" s="15"/>
      <c r="T13" s="15"/>
      <c r="U13" s="15"/>
      <c r="V13" s="15"/>
      <c r="W13" s="13"/>
      <c r="X13" s="15"/>
      <c r="Y13" s="15"/>
    </row>
    <row r="14" spans="1:27">
      <c r="A14" s="15">
        <v>7956</v>
      </c>
      <c r="B14" s="15">
        <v>15259</v>
      </c>
      <c r="C14" s="15"/>
      <c r="D14" s="15"/>
      <c r="E14" s="15"/>
      <c r="F14" s="15"/>
      <c r="G14" s="15"/>
      <c r="H14" s="13"/>
      <c r="I14" s="13"/>
      <c r="J14" s="15"/>
      <c r="K14" s="15"/>
      <c r="L14" s="15"/>
      <c r="M14" s="13"/>
      <c r="N14" s="15"/>
      <c r="O14" s="15"/>
      <c r="P14" s="15"/>
      <c r="Q14" s="15"/>
      <c r="R14" s="15"/>
      <c r="S14" s="15"/>
      <c r="T14" s="15"/>
      <c r="U14" s="15"/>
      <c r="V14" s="15"/>
      <c r="W14" s="13"/>
      <c r="X14" s="15"/>
      <c r="Y14" s="15"/>
    </row>
    <row r="15" spans="1:27">
      <c r="A15" s="15">
        <v>7956</v>
      </c>
      <c r="B15" s="15">
        <v>15260</v>
      </c>
      <c r="C15" s="15"/>
      <c r="D15" s="15"/>
      <c r="E15" s="15"/>
      <c r="F15" s="15"/>
      <c r="G15" s="15"/>
      <c r="H15" s="13"/>
      <c r="I15" s="13"/>
      <c r="J15" s="15"/>
      <c r="K15" s="15"/>
      <c r="L15" s="15"/>
      <c r="M15" s="13"/>
      <c r="N15" s="15"/>
      <c r="O15" s="15"/>
      <c r="P15" s="15"/>
      <c r="Q15" s="15"/>
      <c r="R15" s="15"/>
      <c r="S15" s="15"/>
      <c r="T15" s="15"/>
      <c r="U15" s="15"/>
      <c r="V15" s="15"/>
      <c r="W15" s="13"/>
      <c r="X15" s="15"/>
      <c r="Y15" s="15"/>
    </row>
    <row r="16" spans="1:27">
      <c r="A16" s="15">
        <v>8700</v>
      </c>
      <c r="B16" s="15">
        <v>8705</v>
      </c>
      <c r="C16" s="15"/>
      <c r="D16" s="15"/>
      <c r="E16" s="15"/>
      <c r="F16" s="15"/>
      <c r="G16" s="15"/>
      <c r="H16" s="13"/>
      <c r="I16" s="13"/>
      <c r="J16" s="15"/>
      <c r="K16" s="15"/>
      <c r="L16" s="15"/>
      <c r="M16" s="13"/>
      <c r="N16" s="15"/>
      <c r="O16" s="15"/>
      <c r="P16" s="15"/>
      <c r="Q16" s="15"/>
      <c r="R16" s="15"/>
      <c r="S16" s="15"/>
      <c r="T16" s="15"/>
      <c r="U16" s="15"/>
      <c r="V16" s="15"/>
      <c r="W16" s="13"/>
      <c r="X16" s="15"/>
      <c r="Y16" s="15"/>
    </row>
    <row r="17" spans="1:25">
      <c r="A17" s="15">
        <v>8700</v>
      </c>
      <c r="B17" s="15">
        <v>9451</v>
      </c>
      <c r="C17" s="15"/>
      <c r="D17" s="15"/>
      <c r="E17" s="15"/>
      <c r="F17" s="15"/>
      <c r="G17" s="15"/>
      <c r="H17" s="13"/>
      <c r="I17" s="13"/>
      <c r="J17" s="15"/>
      <c r="K17" s="15"/>
      <c r="L17" s="15"/>
      <c r="M17" s="13"/>
      <c r="N17" s="15"/>
      <c r="O17" s="15"/>
      <c r="P17" s="15"/>
      <c r="Q17" s="15"/>
      <c r="R17" s="15"/>
      <c r="S17" s="15"/>
      <c r="T17" s="15"/>
      <c r="U17" s="15"/>
      <c r="V17" s="15"/>
      <c r="W17" s="13"/>
      <c r="X17" s="15"/>
      <c r="Y17" s="15"/>
    </row>
    <row r="18" spans="1:25">
      <c r="A18" s="15">
        <v>8700</v>
      </c>
      <c r="B18" s="15">
        <v>12535</v>
      </c>
      <c r="C18" s="15"/>
      <c r="D18" s="15"/>
      <c r="E18" s="15"/>
      <c r="F18" s="15"/>
      <c r="G18" s="15"/>
      <c r="H18" s="13"/>
      <c r="I18" s="13"/>
      <c r="J18" s="15"/>
      <c r="K18" s="15"/>
      <c r="L18" s="15"/>
      <c r="M18" s="13"/>
      <c r="N18" s="15"/>
      <c r="O18" s="15"/>
      <c r="P18" s="15"/>
      <c r="Q18" s="15"/>
      <c r="R18" s="15"/>
      <c r="S18" s="15"/>
      <c r="T18" s="15"/>
      <c r="U18" s="15"/>
      <c r="V18" s="15"/>
      <c r="W18" s="13"/>
      <c r="X18" s="15"/>
      <c r="Y18" s="15"/>
    </row>
    <row r="19" spans="1:25">
      <c r="A19" s="15">
        <v>8700</v>
      </c>
      <c r="B19" s="15">
        <v>12536</v>
      </c>
      <c r="C19" s="15"/>
      <c r="D19" s="15"/>
      <c r="E19" s="15"/>
      <c r="F19" s="15"/>
      <c r="G19" s="15"/>
      <c r="H19" s="13"/>
      <c r="I19" s="13"/>
      <c r="J19" s="15"/>
      <c r="K19" s="15"/>
      <c r="L19" s="15"/>
      <c r="M19" s="13"/>
      <c r="N19" s="15"/>
      <c r="O19" s="15"/>
      <c r="P19" s="15"/>
      <c r="Q19" s="15"/>
      <c r="R19" s="15"/>
      <c r="S19" s="15"/>
      <c r="T19" s="15"/>
      <c r="U19" s="15"/>
      <c r="V19" s="15"/>
      <c r="W19" s="13"/>
      <c r="X19" s="15"/>
      <c r="Y19" s="15"/>
    </row>
    <row r="20" spans="1:25">
      <c r="A20">
        <v>8700</v>
      </c>
      <c r="B20">
        <v>12956</v>
      </c>
      <c r="F20" s="15"/>
      <c r="G20" s="15"/>
      <c r="H20" s="13"/>
      <c r="I20" s="13"/>
      <c r="L20" s="15"/>
      <c r="W20" s="13"/>
    </row>
    <row r="21" spans="1:25">
      <c r="A21">
        <v>8700</v>
      </c>
      <c r="B21">
        <v>14483</v>
      </c>
      <c r="I21"/>
      <c r="X21"/>
    </row>
    <row r="22" spans="1:25">
      <c r="A22">
        <v>8700</v>
      </c>
      <c r="B22">
        <v>15235</v>
      </c>
    </row>
    <row r="23" spans="1:25">
      <c r="A23">
        <v>8700</v>
      </c>
      <c r="B23">
        <v>15236</v>
      </c>
    </row>
    <row r="24" spans="1:25">
      <c r="A24">
        <v>8700</v>
      </c>
      <c r="B24">
        <v>15237</v>
      </c>
    </row>
    <row r="25" spans="1:25">
      <c r="A25">
        <v>8700</v>
      </c>
      <c r="B25">
        <v>15238</v>
      </c>
    </row>
    <row r="26" spans="1:25">
      <c r="A26">
        <v>8700</v>
      </c>
      <c r="B26">
        <v>15239</v>
      </c>
    </row>
    <row r="27" spans="1:25">
      <c r="A27">
        <v>8700</v>
      </c>
      <c r="B27">
        <v>15240</v>
      </c>
    </row>
    <row r="28" spans="1:25">
      <c r="A28">
        <v>8700</v>
      </c>
      <c r="B28">
        <v>15241</v>
      </c>
    </row>
    <row r="29" spans="1:25">
      <c r="A29">
        <v>8700</v>
      </c>
      <c r="B29">
        <v>15242</v>
      </c>
    </row>
    <row r="30" spans="1:25">
      <c r="A30">
        <v>8694</v>
      </c>
      <c r="B30">
        <v>8699</v>
      </c>
    </row>
    <row r="31" spans="1:25">
      <c r="A31">
        <v>8694</v>
      </c>
      <c r="B31">
        <v>9452</v>
      </c>
    </row>
    <row r="32" spans="1:25">
      <c r="A32">
        <v>8694</v>
      </c>
      <c r="B32">
        <v>12531</v>
      </c>
    </row>
    <row r="33" spans="1:2">
      <c r="A33">
        <v>8694</v>
      </c>
      <c r="B33">
        <v>12532</v>
      </c>
    </row>
    <row r="34" spans="1:2">
      <c r="A34">
        <v>8694</v>
      </c>
      <c r="B34">
        <v>12533</v>
      </c>
    </row>
    <row r="35" spans="1:2">
      <c r="A35">
        <v>8694</v>
      </c>
      <c r="B35">
        <v>12534</v>
      </c>
    </row>
    <row r="36" spans="1:2">
      <c r="A36">
        <v>8694</v>
      </c>
      <c r="B36">
        <v>14342</v>
      </c>
    </row>
    <row r="37" spans="1:2">
      <c r="A37">
        <v>8694</v>
      </c>
      <c r="B37">
        <v>14394</v>
      </c>
    </row>
    <row r="38" spans="1:2">
      <c r="A38">
        <v>8694</v>
      </c>
      <c r="B38">
        <v>14481</v>
      </c>
    </row>
    <row r="39" spans="1:2">
      <c r="A39">
        <v>8694</v>
      </c>
      <c r="B39">
        <v>15247</v>
      </c>
    </row>
    <row r="40" spans="1:2">
      <c r="A40">
        <v>8694</v>
      </c>
      <c r="B40">
        <v>15248</v>
      </c>
    </row>
    <row r="41" spans="1:2">
      <c r="A41">
        <v>8694</v>
      </c>
      <c r="B41">
        <v>15249</v>
      </c>
    </row>
    <row r="42" spans="1:2">
      <c r="A42">
        <v>8694</v>
      </c>
      <c r="B42">
        <v>15250</v>
      </c>
    </row>
    <row r="43" spans="1:2">
      <c r="A43">
        <v>8861</v>
      </c>
      <c r="B43">
        <v>9113</v>
      </c>
    </row>
    <row r="44" spans="1:2">
      <c r="A44">
        <v>8861</v>
      </c>
      <c r="B44">
        <v>9303</v>
      </c>
    </row>
    <row r="45" spans="1:2">
      <c r="A45">
        <v>8861</v>
      </c>
      <c r="B45">
        <v>9414</v>
      </c>
    </row>
    <row r="46" spans="1:2">
      <c r="A46">
        <v>8861</v>
      </c>
      <c r="B46">
        <v>9420</v>
      </c>
    </row>
    <row r="47" spans="1:2">
      <c r="A47">
        <v>8861</v>
      </c>
      <c r="B47">
        <v>9421</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9">
    <dataValidation type="list" allowBlank="1" showInputMessage="1" showErrorMessage="1" sqref="W6:W20 W2:W4" xr:uid="{00000000-0002-0000-0D00-000000000000}">
      <formula1>In_the_books</formula1>
    </dataValidation>
    <dataValidation type="list" allowBlank="1" showInputMessage="1" showErrorMessage="1" sqref="Y5" xr:uid="{00000000-0002-0000-0D00-000001000000}">
      <formula1>Info_Provider</formula1>
    </dataValidation>
    <dataValidation type="list" allowBlank="1" showInputMessage="1" showErrorMessage="1" sqref="H2:H20 K5" xr:uid="{00000000-0002-0000-0D00-000002000000}">
      <formula1>israel_abroad</formula1>
    </dataValidation>
    <dataValidation type="list" allowBlank="1" showInputMessage="1" showErrorMessage="1" sqref="O5 L2:L20" xr:uid="{00000000-0002-0000-0D00-000003000000}">
      <formula1>Rating_Agency</formula1>
    </dataValidation>
    <dataValidation type="list" allowBlank="1" showInputMessage="1" showErrorMessage="1" sqref="P5" xr:uid="{00000000-0002-0000-0D00-000004000000}">
      <formula1>Currency</formula1>
    </dataValidation>
    <dataValidation type="list" allowBlank="1" showInputMessage="1" showErrorMessage="1" sqref="Q5" xr:uid="{00000000-0002-0000-0D00-000005000000}">
      <formula1>Currency_Abbreviation</formula1>
    </dataValidation>
    <dataValidation type="list" allowBlank="1" showInputMessage="1" showErrorMessage="1" sqref="J5" xr:uid="{00000000-0002-0000-0D00-000006000000}">
      <formula1>$C$742:$C$748</formula1>
    </dataValidation>
    <dataValidation type="list" allowBlank="1" showInputMessage="1" showErrorMessage="1" sqref="I2:I20" xr:uid="{00000000-0002-0000-0D00-000007000000}">
      <formula1>Country_list</formula1>
    </dataValidation>
    <dataValidation type="list" allowBlank="1" showInputMessage="1" showErrorMessage="1" sqref="F2:F20" xr:uid="{00000000-0002-0000-0D00-000008000000}">
      <formula1>Type_of_Security_ID_Fund</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9000000}">
          <x14:formula1>
            <xm:f>'אפשרויות בחירה'!$C$912:$C$919</xm:f>
          </x14:formula1>
          <xm:sqref>G2:G20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S47"/>
  <sheetViews>
    <sheetView rightToLeft="1" workbookViewId="0">
      <selection activeCell="A2" sqref="A2"/>
    </sheetView>
  </sheetViews>
  <sheetFormatPr defaultColWidth="9" defaultRowHeight="14.25"/>
  <cols>
    <col min="1" max="7" width="11.625" style="2" customWidth="1"/>
    <col min="8" max="8" width="11.625" customWidth="1"/>
    <col min="9" max="15" width="11.625" style="2" customWidth="1"/>
    <col min="16" max="16" width="11.625" customWidth="1"/>
    <col min="17" max="19" width="11.625" style="2" customWidth="1"/>
    <col min="20" max="16384" width="9" style="2"/>
  </cols>
  <sheetData>
    <row r="1" spans="1:19" ht="66.75" customHeight="1">
      <c r="A1" s="14" t="s">
        <v>667</v>
      </c>
      <c r="B1" s="14" t="s">
        <v>0</v>
      </c>
      <c r="C1" s="14" t="s">
        <v>1</v>
      </c>
      <c r="D1" s="14" t="s">
        <v>1163</v>
      </c>
      <c r="E1" s="14" t="s">
        <v>29</v>
      </c>
      <c r="F1" s="14" t="s">
        <v>12</v>
      </c>
      <c r="G1" s="14" t="s">
        <v>13</v>
      </c>
      <c r="H1" s="14" t="s">
        <v>282</v>
      </c>
      <c r="I1" s="14" t="s">
        <v>421</v>
      </c>
      <c r="J1" s="14" t="s">
        <v>14</v>
      </c>
      <c r="K1" s="14" t="s">
        <v>637</v>
      </c>
      <c r="L1" s="14" t="s">
        <v>789</v>
      </c>
      <c r="M1" s="14" t="s">
        <v>15</v>
      </c>
      <c r="N1" s="14" t="s">
        <v>1171</v>
      </c>
      <c r="O1" s="14" t="s">
        <v>1172</v>
      </c>
      <c r="P1" s="14" t="s">
        <v>26</v>
      </c>
      <c r="Q1" s="14" t="s">
        <v>19</v>
      </c>
      <c r="R1" s="14" t="s">
        <v>30</v>
      </c>
      <c r="S1" s="7"/>
    </row>
    <row r="2" spans="1:19">
      <c r="A2" s="15">
        <v>7956</v>
      </c>
      <c r="B2" s="15">
        <v>7958</v>
      </c>
      <c r="C2" s="15"/>
      <c r="D2" s="15"/>
      <c r="E2" s="15"/>
      <c r="F2" s="15"/>
      <c r="G2" s="15"/>
      <c r="H2" s="15"/>
      <c r="I2" s="15"/>
      <c r="J2" s="15"/>
      <c r="K2" s="15"/>
      <c r="L2" s="15"/>
      <c r="M2" s="15"/>
      <c r="N2" s="15"/>
      <c r="O2" s="15"/>
      <c r="P2" s="13"/>
      <c r="Q2" s="15"/>
      <c r="R2" s="15"/>
    </row>
    <row r="3" spans="1:19">
      <c r="A3" s="15">
        <v>7956</v>
      </c>
      <c r="B3" s="15">
        <v>7963</v>
      </c>
      <c r="C3" s="15"/>
      <c r="D3" s="15"/>
      <c r="E3" s="15"/>
      <c r="F3" s="15"/>
      <c r="G3" s="15"/>
      <c r="H3" s="15"/>
      <c r="I3" s="15"/>
      <c r="J3" s="15"/>
      <c r="K3" s="15"/>
      <c r="L3" s="15"/>
      <c r="M3" s="15"/>
      <c r="N3" s="15"/>
      <c r="O3" s="15"/>
      <c r="P3" s="13"/>
      <c r="Q3" s="15"/>
      <c r="R3" s="15"/>
    </row>
    <row r="4" spans="1:19">
      <c r="A4" s="15">
        <v>7956</v>
      </c>
      <c r="B4" s="15">
        <v>12537</v>
      </c>
      <c r="C4" s="15"/>
      <c r="D4" s="15"/>
      <c r="E4" s="15"/>
      <c r="F4" s="15"/>
      <c r="G4" s="15"/>
      <c r="H4" s="15"/>
      <c r="I4" s="15"/>
      <c r="J4" s="15"/>
      <c r="K4" s="15"/>
      <c r="L4" s="15"/>
      <c r="M4" s="15"/>
      <c r="N4" s="15"/>
      <c r="O4" s="15"/>
      <c r="P4" s="13"/>
      <c r="Q4" s="15"/>
      <c r="R4" s="15"/>
    </row>
    <row r="5" spans="1:19">
      <c r="A5" s="15">
        <v>7956</v>
      </c>
      <c r="B5" s="15">
        <v>12538</v>
      </c>
      <c r="C5" s="15"/>
      <c r="D5" s="15"/>
      <c r="E5" s="15"/>
      <c r="F5" s="15"/>
      <c r="G5" s="15"/>
      <c r="H5" s="15"/>
      <c r="I5" s="15"/>
      <c r="J5" s="15"/>
      <c r="K5" s="15"/>
      <c r="L5" s="15"/>
      <c r="M5" s="15"/>
      <c r="N5" s="15"/>
      <c r="O5" s="15"/>
      <c r="P5" s="15"/>
      <c r="Q5" s="15"/>
      <c r="R5" s="15"/>
    </row>
    <row r="6" spans="1:19">
      <c r="A6" s="15">
        <v>7956</v>
      </c>
      <c r="B6" s="15">
        <v>12955</v>
      </c>
      <c r="C6" s="15"/>
      <c r="D6" s="15"/>
      <c r="E6" s="15"/>
      <c r="F6" s="15"/>
      <c r="G6" s="15"/>
      <c r="H6" s="15"/>
      <c r="I6" s="15"/>
      <c r="J6" s="15"/>
      <c r="K6" s="15"/>
      <c r="L6" s="15"/>
      <c r="M6" s="15"/>
      <c r="N6" s="15"/>
      <c r="O6" s="15"/>
      <c r="P6" s="13"/>
      <c r="Q6" s="15"/>
      <c r="R6" s="15"/>
    </row>
    <row r="7" spans="1:19">
      <c r="A7" s="15">
        <v>7956</v>
      </c>
      <c r="B7" s="15">
        <v>14482</v>
      </c>
      <c r="C7" s="15"/>
      <c r="D7" s="15"/>
      <c r="E7" s="15"/>
      <c r="F7" s="15"/>
      <c r="G7" s="15"/>
      <c r="H7" s="15"/>
      <c r="I7" s="15"/>
      <c r="J7" s="15"/>
      <c r="K7" s="15"/>
      <c r="L7" s="15"/>
      <c r="M7" s="15"/>
      <c r="N7" s="15"/>
      <c r="O7" s="15"/>
      <c r="P7" s="13"/>
      <c r="Q7" s="15"/>
      <c r="R7" s="15"/>
    </row>
    <row r="8" spans="1:19">
      <c r="A8" s="15">
        <v>7956</v>
      </c>
      <c r="B8" s="15">
        <v>15253</v>
      </c>
      <c r="C8" s="15"/>
      <c r="D8" s="15"/>
      <c r="E8" s="15"/>
      <c r="F8" s="15"/>
      <c r="G8" s="15"/>
      <c r="H8" s="15"/>
      <c r="I8" s="15"/>
      <c r="J8" s="15"/>
      <c r="K8" s="15"/>
      <c r="L8" s="15"/>
      <c r="M8" s="15"/>
      <c r="N8" s="15"/>
      <c r="O8" s="15"/>
      <c r="P8" s="13"/>
      <c r="Q8" s="15"/>
      <c r="R8" s="15"/>
    </row>
    <row r="9" spans="1:19">
      <c r="A9" s="15">
        <v>7956</v>
      </c>
      <c r="B9" s="15">
        <v>15254</v>
      </c>
      <c r="C9" s="15"/>
      <c r="D9" s="15"/>
      <c r="E9" s="15"/>
      <c r="F9" s="15"/>
      <c r="G9" s="15"/>
      <c r="H9" s="15"/>
      <c r="I9" s="15"/>
      <c r="J9" s="15"/>
      <c r="K9" s="15"/>
      <c r="L9" s="15"/>
      <c r="M9" s="15"/>
      <c r="N9" s="15"/>
      <c r="O9" s="15"/>
      <c r="P9" s="13"/>
      <c r="Q9" s="15"/>
      <c r="R9" s="15"/>
    </row>
    <row r="10" spans="1:19">
      <c r="A10" s="15">
        <v>7956</v>
      </c>
      <c r="B10" s="15">
        <v>15255</v>
      </c>
      <c r="C10" s="15"/>
      <c r="D10" s="15"/>
      <c r="E10" s="15"/>
      <c r="F10" s="15"/>
      <c r="G10" s="15"/>
      <c r="H10" s="15"/>
      <c r="I10" s="15"/>
      <c r="J10" s="15"/>
      <c r="K10" s="15"/>
      <c r="L10" s="15"/>
      <c r="M10" s="15"/>
      <c r="N10" s="15"/>
      <c r="O10" s="15"/>
      <c r="P10" s="13"/>
      <c r="Q10" s="15"/>
      <c r="R10" s="15"/>
    </row>
    <row r="11" spans="1:19">
      <c r="A11" s="15">
        <v>7956</v>
      </c>
      <c r="B11" s="15">
        <v>15256</v>
      </c>
      <c r="C11" s="15"/>
      <c r="D11" s="15"/>
      <c r="E11" s="15"/>
      <c r="F11" s="15"/>
      <c r="G11" s="15"/>
      <c r="H11" s="15"/>
      <c r="I11" s="15"/>
      <c r="J11" s="15"/>
      <c r="K11" s="15"/>
      <c r="L11" s="15"/>
      <c r="M11" s="15"/>
      <c r="N11" s="15"/>
      <c r="O11" s="15"/>
      <c r="P11" s="13"/>
      <c r="Q11" s="15"/>
      <c r="R11" s="15"/>
    </row>
    <row r="12" spans="1:19">
      <c r="A12" s="15">
        <v>7956</v>
      </c>
      <c r="B12" s="15">
        <v>15257</v>
      </c>
      <c r="C12" s="15"/>
      <c r="D12" s="15"/>
      <c r="E12" s="15"/>
      <c r="F12" s="15"/>
      <c r="G12" s="15"/>
      <c r="H12" s="15"/>
      <c r="I12" s="15"/>
      <c r="J12" s="15"/>
      <c r="K12" s="15"/>
      <c r="L12" s="15"/>
      <c r="M12" s="15"/>
      <c r="N12" s="15"/>
      <c r="O12" s="15"/>
      <c r="P12" s="13"/>
      <c r="Q12" s="15"/>
      <c r="R12" s="15"/>
    </row>
    <row r="13" spans="1:19">
      <c r="A13" s="15">
        <v>7956</v>
      </c>
      <c r="B13" s="15">
        <v>15258</v>
      </c>
      <c r="C13" s="15"/>
      <c r="D13" s="15"/>
      <c r="E13" s="15"/>
      <c r="F13" s="15"/>
      <c r="G13" s="15"/>
      <c r="H13" s="15"/>
      <c r="I13" s="15"/>
      <c r="J13" s="15"/>
      <c r="K13" s="15"/>
      <c r="L13" s="15"/>
      <c r="M13" s="15"/>
      <c r="N13" s="15"/>
      <c r="O13" s="15"/>
      <c r="P13" s="13"/>
      <c r="Q13" s="15"/>
      <c r="R13" s="15"/>
    </row>
    <row r="14" spans="1:19">
      <c r="A14" s="15">
        <v>7956</v>
      </c>
      <c r="B14" s="15">
        <v>15259</v>
      </c>
      <c r="C14" s="15"/>
      <c r="D14" s="15"/>
      <c r="E14" s="15"/>
      <c r="F14" s="15"/>
      <c r="G14" s="15"/>
      <c r="H14" s="15"/>
      <c r="I14" s="15"/>
      <c r="J14" s="15"/>
      <c r="K14" s="15"/>
      <c r="L14" s="15"/>
      <c r="M14" s="15"/>
      <c r="N14" s="15"/>
      <c r="O14" s="15"/>
      <c r="P14" s="13"/>
      <c r="Q14" s="15"/>
      <c r="R14" s="15"/>
    </row>
    <row r="15" spans="1:19">
      <c r="A15" s="15">
        <v>7956</v>
      </c>
      <c r="B15" s="15">
        <v>15260</v>
      </c>
      <c r="C15" s="15"/>
      <c r="D15" s="15"/>
      <c r="E15" s="15"/>
      <c r="F15" s="15"/>
      <c r="G15" s="15"/>
      <c r="H15" s="15"/>
      <c r="I15" s="15"/>
      <c r="J15" s="15"/>
      <c r="K15" s="15"/>
      <c r="L15" s="15"/>
      <c r="M15" s="15"/>
      <c r="N15" s="15"/>
      <c r="O15" s="15"/>
      <c r="P15" s="13"/>
      <c r="Q15" s="15"/>
      <c r="R15" s="15"/>
    </row>
    <row r="16" spans="1:19">
      <c r="A16" s="15">
        <v>8700</v>
      </c>
      <c r="B16" s="15">
        <v>8705</v>
      </c>
      <c r="C16" s="15"/>
      <c r="D16" s="15"/>
      <c r="E16" s="15"/>
      <c r="F16" s="15"/>
      <c r="G16" s="15"/>
      <c r="H16" s="15"/>
      <c r="I16" s="15"/>
      <c r="J16" s="15"/>
      <c r="K16" s="15"/>
      <c r="L16" s="15"/>
      <c r="M16" s="15"/>
      <c r="N16" s="15"/>
      <c r="O16" s="15"/>
      <c r="P16" s="13"/>
      <c r="Q16" s="15"/>
      <c r="R16" s="15"/>
    </row>
    <row r="17" spans="1:18">
      <c r="A17" s="15">
        <v>8700</v>
      </c>
      <c r="B17" s="15">
        <v>9451</v>
      </c>
      <c r="C17" s="15"/>
      <c r="D17" s="15"/>
      <c r="E17" s="15"/>
      <c r="F17" s="15"/>
      <c r="G17" s="15"/>
      <c r="H17" s="15"/>
      <c r="I17" s="15"/>
      <c r="J17" s="15"/>
      <c r="K17" s="15"/>
      <c r="L17" s="15"/>
      <c r="M17" s="15"/>
      <c r="N17" s="15"/>
      <c r="O17" s="15"/>
      <c r="P17" s="13"/>
      <c r="Q17" s="15"/>
      <c r="R17" s="15"/>
    </row>
    <row r="18" spans="1:18">
      <c r="A18" s="15">
        <v>8700</v>
      </c>
      <c r="B18" s="15">
        <v>12535</v>
      </c>
      <c r="C18" s="15"/>
      <c r="D18" s="15"/>
      <c r="E18" s="15"/>
      <c r="F18" s="15"/>
      <c r="G18" s="15"/>
      <c r="H18" s="15"/>
      <c r="I18" s="15"/>
      <c r="J18" s="15"/>
      <c r="K18" s="15"/>
      <c r="L18" s="15"/>
      <c r="M18" s="15"/>
      <c r="N18" s="15"/>
      <c r="O18" s="15"/>
      <c r="P18" s="13"/>
      <c r="Q18" s="15"/>
      <c r="R18" s="15"/>
    </row>
    <row r="19" spans="1:18">
      <c r="A19" s="15">
        <v>8700</v>
      </c>
      <c r="B19" s="15">
        <v>12536</v>
      </c>
      <c r="C19" s="15"/>
      <c r="D19" s="15"/>
      <c r="E19" s="15"/>
      <c r="F19" s="15"/>
      <c r="G19" s="15"/>
      <c r="H19" s="15"/>
      <c r="I19" s="15"/>
      <c r="J19" s="15"/>
      <c r="K19" s="15"/>
      <c r="L19" s="15"/>
      <c r="M19" s="15"/>
      <c r="N19" s="15"/>
      <c r="O19" s="15"/>
      <c r="P19" s="13"/>
      <c r="Q19" s="15"/>
      <c r="R19" s="15"/>
    </row>
    <row r="20" spans="1:18">
      <c r="A20" s="2">
        <v>8700</v>
      </c>
      <c r="B20" s="2">
        <v>12956</v>
      </c>
      <c r="C20" s="15"/>
      <c r="H20" s="15"/>
      <c r="P20" s="13"/>
    </row>
    <row r="21" spans="1:18">
      <c r="A21" s="2">
        <v>8700</v>
      </c>
      <c r="B21" s="2">
        <v>14483</v>
      </c>
      <c r="C21"/>
      <c r="H21" s="2"/>
    </row>
    <row r="22" spans="1:18">
      <c r="A22" s="2">
        <v>8700</v>
      </c>
      <c r="B22" s="2">
        <v>15235</v>
      </c>
      <c r="C22"/>
      <c r="H22" s="2"/>
    </row>
    <row r="23" spans="1:18">
      <c r="A23" s="2">
        <v>8700</v>
      </c>
      <c r="B23" s="2">
        <v>15236</v>
      </c>
      <c r="C23"/>
      <c r="H23" s="2"/>
    </row>
    <row r="24" spans="1:18">
      <c r="A24" s="2">
        <v>8700</v>
      </c>
      <c r="B24" s="2">
        <v>15237</v>
      </c>
      <c r="C24"/>
      <c r="H24" s="2"/>
    </row>
    <row r="25" spans="1:18">
      <c r="A25" s="2">
        <v>8700</v>
      </c>
      <c r="B25" s="2">
        <v>15238</v>
      </c>
      <c r="C25"/>
    </row>
    <row r="26" spans="1:18">
      <c r="A26" s="2">
        <v>8700</v>
      </c>
      <c r="B26" s="2">
        <v>15239</v>
      </c>
      <c r="C26"/>
    </row>
    <row r="27" spans="1:18">
      <c r="A27" s="2">
        <v>8700</v>
      </c>
      <c r="B27" s="2">
        <v>15240</v>
      </c>
      <c r="C27"/>
    </row>
    <row r="28" spans="1:18">
      <c r="A28" s="2">
        <v>8700</v>
      </c>
      <c r="B28" s="2">
        <v>15241</v>
      </c>
    </row>
    <row r="29" spans="1:18">
      <c r="A29" s="2">
        <v>8700</v>
      </c>
      <c r="B29" s="2">
        <v>15242</v>
      </c>
    </row>
    <row r="30" spans="1:18">
      <c r="A30" s="2">
        <v>8694</v>
      </c>
      <c r="B30" s="2">
        <v>8699</v>
      </c>
    </row>
    <row r="31" spans="1:18">
      <c r="A31" s="2">
        <v>8694</v>
      </c>
      <c r="B31" s="2">
        <v>9452</v>
      </c>
    </row>
    <row r="32" spans="1:18">
      <c r="A32" s="2">
        <v>8694</v>
      </c>
      <c r="B32" s="2">
        <v>12531</v>
      </c>
    </row>
    <row r="33" spans="1:2">
      <c r="A33" s="2">
        <v>8694</v>
      </c>
      <c r="B33" s="2">
        <v>12532</v>
      </c>
    </row>
    <row r="34" spans="1:2">
      <c r="A34" s="2">
        <v>8694</v>
      </c>
      <c r="B34" s="2">
        <v>12533</v>
      </c>
    </row>
    <row r="35" spans="1:2">
      <c r="A35" s="2">
        <v>8694</v>
      </c>
      <c r="B35" s="2">
        <v>12534</v>
      </c>
    </row>
    <row r="36" spans="1:2">
      <c r="A36" s="2">
        <v>8694</v>
      </c>
      <c r="B36" s="2">
        <v>14342</v>
      </c>
    </row>
    <row r="37" spans="1:2">
      <c r="A37" s="2">
        <v>8694</v>
      </c>
      <c r="B37" s="2">
        <v>14394</v>
      </c>
    </row>
    <row r="38" spans="1:2">
      <c r="A38" s="2">
        <v>8694</v>
      </c>
      <c r="B38" s="2">
        <v>14481</v>
      </c>
    </row>
    <row r="39" spans="1:2">
      <c r="A39" s="2">
        <v>8694</v>
      </c>
      <c r="B39" s="2">
        <v>15247</v>
      </c>
    </row>
    <row r="40" spans="1:2">
      <c r="A40" s="2">
        <v>8694</v>
      </c>
      <c r="B40" s="2">
        <v>15248</v>
      </c>
    </row>
    <row r="41" spans="1:2">
      <c r="A41" s="2">
        <v>8694</v>
      </c>
      <c r="B41" s="2">
        <v>15249</v>
      </c>
    </row>
    <row r="42" spans="1:2">
      <c r="A42" s="2">
        <v>8694</v>
      </c>
      <c r="B42" s="2">
        <v>15250</v>
      </c>
    </row>
    <row r="43" spans="1:2">
      <c r="A43" s="2">
        <v>8861</v>
      </c>
      <c r="B43" s="2">
        <v>9113</v>
      </c>
    </row>
    <row r="44" spans="1:2">
      <c r="A44" s="2">
        <v>8861</v>
      </c>
      <c r="B44" s="2">
        <v>9303</v>
      </c>
    </row>
    <row r="45" spans="1:2">
      <c r="A45" s="2">
        <v>8861</v>
      </c>
      <c r="B45" s="2">
        <v>9414</v>
      </c>
    </row>
    <row r="46" spans="1:2">
      <c r="A46" s="2">
        <v>8861</v>
      </c>
      <c r="B46" s="2">
        <v>9420</v>
      </c>
    </row>
    <row r="47" spans="1:2">
      <c r="A47" s="2">
        <v>8861</v>
      </c>
      <c r="B47" s="2">
        <v>9421</v>
      </c>
    </row>
  </sheetData>
  <sheetProtection formatColumns="0"/>
  <customSheetViews>
    <customSheetView guid="{AE318230-F718-49FC-82EB-7CAC3DCD05F1}" showGridLines="0" hiddenRows="1">
      <selection sqref="A1:B1"/>
      <pageMargins left="0.7" right="0.7" top="0.75" bottom="0.75" header="0.3" footer="0.3"/>
      <pageSetup orientation="portrait" r:id="rId1"/>
    </customSheetView>
  </customSheetViews>
  <dataValidations count="2">
    <dataValidation type="list" allowBlank="1" showInputMessage="1" showErrorMessage="1" sqref="P6:P20 P2:P4" xr:uid="{00000000-0002-0000-0E00-000000000000}">
      <formula1>In_the_books</formula1>
    </dataValidation>
    <dataValidation type="list" allowBlank="1" showInputMessage="1" showErrorMessage="1" sqref="H2:H20" xr:uid="{00000000-0002-0000-0E00-000001000000}">
      <formula1>Linked_Type</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2000000}">
          <x14:formula1>
            <xm:f>'אפשרויות בחירה'!$C$920:$C$925</xm:f>
          </x14:formula1>
          <xm:sqref>C2:C20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H27"/>
  <sheetViews>
    <sheetView rightToLeft="1" workbookViewId="0">
      <selection activeCell="A2" sqref="A2"/>
    </sheetView>
  </sheetViews>
  <sheetFormatPr defaultColWidth="9" defaultRowHeight="14.25"/>
  <cols>
    <col min="1" max="3" width="11.625" style="2" customWidth="1"/>
    <col min="4" max="6" width="11.625" customWidth="1"/>
    <col min="7" max="8" width="11.625" style="2" customWidth="1"/>
    <col min="9" max="16384" width="9" style="2"/>
  </cols>
  <sheetData>
    <row r="1" spans="1:8" ht="66.75" customHeight="1">
      <c r="A1" s="14" t="s">
        <v>800</v>
      </c>
      <c r="B1" s="14" t="s">
        <v>0</v>
      </c>
      <c r="C1" s="14" t="s">
        <v>1</v>
      </c>
      <c r="D1" s="14" t="s">
        <v>774</v>
      </c>
      <c r="E1" s="14" t="s">
        <v>773</v>
      </c>
      <c r="F1" s="14" t="s">
        <v>1179</v>
      </c>
      <c r="G1" s="14" t="s">
        <v>30</v>
      </c>
      <c r="H1" s="7"/>
    </row>
    <row r="2" spans="1:8">
      <c r="A2" s="15"/>
      <c r="B2" s="15"/>
      <c r="C2" s="15"/>
      <c r="D2" s="115"/>
      <c r="G2" s="21"/>
    </row>
    <row r="3" spans="1:8">
      <c r="A3" s="15"/>
      <c r="B3" s="15"/>
      <c r="C3" s="15"/>
      <c r="G3" s="15"/>
    </row>
    <row r="4" spans="1:8">
      <c r="A4" s="15"/>
      <c r="B4" s="15"/>
      <c r="C4" s="15"/>
      <c r="G4" s="15"/>
    </row>
    <row r="5" spans="1:8">
      <c r="A5" s="15"/>
      <c r="B5" s="15"/>
      <c r="C5" s="15"/>
      <c r="G5" s="15"/>
    </row>
    <row r="6" spans="1:8">
      <c r="A6" s="15"/>
      <c r="B6" s="15"/>
      <c r="C6" s="15"/>
      <c r="G6" s="15"/>
    </row>
    <row r="7" spans="1:8">
      <c r="A7" s="15"/>
      <c r="B7" s="15"/>
      <c r="C7" s="15"/>
      <c r="G7" s="15"/>
    </row>
    <row r="8" spans="1:8">
      <c r="A8" s="15"/>
      <c r="B8" s="15"/>
      <c r="C8" s="15"/>
      <c r="G8" s="15"/>
    </row>
    <row r="9" spans="1:8">
      <c r="A9" s="15"/>
      <c r="B9" s="15"/>
      <c r="C9" s="15"/>
      <c r="G9" s="15"/>
    </row>
    <row r="10" spans="1:8">
      <c r="A10" s="15"/>
      <c r="B10" s="15"/>
      <c r="C10" s="15"/>
      <c r="G10" s="15"/>
    </row>
    <row r="11" spans="1:8">
      <c r="A11" s="15"/>
      <c r="B11" s="15"/>
      <c r="C11" s="15"/>
      <c r="G11" s="15"/>
    </row>
    <row r="12" spans="1:8">
      <c r="A12" s="15"/>
      <c r="B12" s="15"/>
      <c r="C12" s="15"/>
      <c r="G12" s="15"/>
    </row>
    <row r="13" spans="1:8">
      <c r="A13" s="15"/>
      <c r="B13" s="15"/>
      <c r="C13" s="15"/>
      <c r="G13" s="15"/>
    </row>
    <row r="14" spans="1:8">
      <c r="A14" s="15"/>
      <c r="B14" s="15"/>
      <c r="C14" s="15"/>
      <c r="G14" s="15"/>
    </row>
    <row r="15" spans="1:8">
      <c r="A15" s="15"/>
      <c r="B15" s="15"/>
      <c r="C15" s="15"/>
      <c r="G15" s="15"/>
    </row>
    <row r="16" spans="1:8">
      <c r="A16" s="15"/>
      <c r="B16" s="15"/>
      <c r="C16" s="15"/>
      <c r="G16" s="15"/>
    </row>
    <row r="17" spans="1:7">
      <c r="A17" s="15"/>
      <c r="B17" s="15"/>
      <c r="C17" s="15"/>
      <c r="G17" s="15"/>
    </row>
    <row r="18" spans="1:7">
      <c r="A18" s="15"/>
      <c r="B18" s="15"/>
      <c r="C18" s="15"/>
      <c r="G18" s="15"/>
    </row>
    <row r="19" spans="1:7">
      <c r="A19" s="15"/>
      <c r="B19" s="15"/>
      <c r="C19" s="15"/>
      <c r="G19" s="15"/>
    </row>
    <row r="20" spans="1:7">
      <c r="C20" s="15"/>
    </row>
    <row r="21" spans="1:7">
      <c r="C21"/>
    </row>
    <row r="22" spans="1:7">
      <c r="C22"/>
    </row>
    <row r="23" spans="1:7">
      <c r="C23"/>
    </row>
    <row r="24" spans="1:7">
      <c r="C24"/>
    </row>
    <row r="25" spans="1:7">
      <c r="C25"/>
    </row>
    <row r="26" spans="1:7">
      <c r="C26"/>
    </row>
    <row r="27" spans="1:7">
      <c r="C27"/>
    </row>
  </sheetData>
  <sheetProtection formatColumns="0"/>
  <dataValidations count="1">
    <dataValidation type="list" allowBlank="1" showInputMessage="1" showErrorMessage="1" sqref="C2:C20" xr:uid="{00000000-0002-0000-0F00-000000000000}">
      <formula1>Capsule</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N68"/>
  <sheetViews>
    <sheetView rightToLeft="1" workbookViewId="0"/>
  </sheetViews>
  <sheetFormatPr defaultColWidth="9.125" defaultRowHeight="12.75"/>
  <cols>
    <col min="1" max="13" width="11.625" style="132" customWidth="1"/>
    <col min="14" max="14" width="11.625" style="178" customWidth="1"/>
    <col min="15" max="18" width="11.625" style="132" customWidth="1"/>
    <col min="19" max="19" width="11.625" style="204" customWidth="1"/>
    <col min="20" max="21" width="11.625" style="132" customWidth="1"/>
    <col min="22" max="22" width="11.625" style="178" customWidth="1"/>
    <col min="23" max="24" width="11.625" style="231" customWidth="1"/>
    <col min="25" max="26" width="11.625" style="132"/>
    <col min="27" max="29" width="11.625" style="132" customWidth="1"/>
    <col min="30" max="31" width="11.625" style="178" customWidth="1"/>
    <col min="32" max="32" width="13.875" style="174" bestFit="1" customWidth="1"/>
    <col min="33" max="34" width="11.625" style="132" customWidth="1"/>
    <col min="35" max="35" width="13.875" style="158" bestFit="1" customWidth="1"/>
    <col min="36" max="38" width="11.625" style="132" customWidth="1"/>
    <col min="39" max="40" width="11.625" style="231" customWidth="1"/>
    <col min="41" max="16384" width="9.125" style="132"/>
  </cols>
  <sheetData>
    <row r="1" spans="1:40" ht="66.75" customHeight="1">
      <c r="A1" s="14" t="s">
        <v>667</v>
      </c>
      <c r="B1" s="14" t="s">
        <v>0</v>
      </c>
      <c r="C1" s="14" t="s">
        <v>740</v>
      </c>
      <c r="D1" s="14" t="s">
        <v>2</v>
      </c>
      <c r="E1" s="14" t="s">
        <v>756</v>
      </c>
      <c r="F1" s="14" t="s">
        <v>1163</v>
      </c>
      <c r="G1" s="14" t="s">
        <v>29</v>
      </c>
      <c r="H1" s="14" t="s">
        <v>28</v>
      </c>
      <c r="I1" s="14" t="s">
        <v>1</v>
      </c>
      <c r="J1" s="14" t="s">
        <v>620</v>
      </c>
      <c r="K1" s="14" t="s">
        <v>621</v>
      </c>
      <c r="L1" s="14" t="s">
        <v>9</v>
      </c>
      <c r="M1" s="14" t="s">
        <v>622</v>
      </c>
      <c r="N1" s="127" t="s">
        <v>12</v>
      </c>
      <c r="O1" s="14" t="s">
        <v>6</v>
      </c>
      <c r="P1" s="14" t="s">
        <v>8</v>
      </c>
      <c r="Q1" s="14" t="s">
        <v>1164</v>
      </c>
      <c r="R1" s="14" t="s">
        <v>396</v>
      </c>
      <c r="S1" s="203" t="s">
        <v>13</v>
      </c>
      <c r="T1" s="14" t="s">
        <v>282</v>
      </c>
      <c r="U1" s="14" t="s">
        <v>309</v>
      </c>
      <c r="V1" s="127" t="s">
        <v>421</v>
      </c>
      <c r="W1" s="228" t="s">
        <v>14</v>
      </c>
      <c r="X1" s="228" t="s">
        <v>637</v>
      </c>
      <c r="Y1" s="14" t="s">
        <v>942</v>
      </c>
      <c r="Z1" s="14" t="s">
        <v>685</v>
      </c>
      <c r="AA1" s="14" t="s">
        <v>933</v>
      </c>
      <c r="AB1" s="14" t="s">
        <v>372</v>
      </c>
      <c r="AC1" s="14" t="s">
        <v>747</v>
      </c>
      <c r="AD1" s="127" t="s">
        <v>16</v>
      </c>
      <c r="AE1" s="127" t="s">
        <v>1165</v>
      </c>
      <c r="AF1" s="173" t="s">
        <v>789</v>
      </c>
      <c r="AG1" s="14" t="s">
        <v>11</v>
      </c>
      <c r="AH1" s="14" t="s">
        <v>15</v>
      </c>
      <c r="AI1" s="175" t="s">
        <v>1171</v>
      </c>
      <c r="AJ1" s="14" t="s">
        <v>1172</v>
      </c>
      <c r="AK1" s="14" t="s">
        <v>804</v>
      </c>
      <c r="AL1" s="14" t="s">
        <v>26</v>
      </c>
      <c r="AM1" s="228" t="s">
        <v>19</v>
      </c>
      <c r="AN1" s="228" t="s">
        <v>30</v>
      </c>
    </row>
    <row r="2" spans="1:40" ht="13.5" thickBot="1">
      <c r="A2" s="133">
        <v>7956</v>
      </c>
      <c r="B2" s="133">
        <v>12537</v>
      </c>
      <c r="C2" s="141" t="s">
        <v>1775</v>
      </c>
      <c r="D2" s="141">
        <v>520037540</v>
      </c>
      <c r="E2" s="141" t="s">
        <v>429</v>
      </c>
      <c r="F2" s="141" t="s">
        <v>2533</v>
      </c>
      <c r="G2" s="141">
        <v>3130374</v>
      </c>
      <c r="H2" s="141" t="s">
        <v>102</v>
      </c>
      <c r="I2" s="141" t="s">
        <v>228</v>
      </c>
      <c r="J2" s="141" t="s">
        <v>53</v>
      </c>
      <c r="K2" s="141" t="s">
        <v>53</v>
      </c>
      <c r="L2" s="141" t="s">
        <v>652</v>
      </c>
      <c r="M2" s="141" t="s">
        <v>62</v>
      </c>
      <c r="N2" s="142">
        <v>44957</v>
      </c>
      <c r="O2" s="141" t="s">
        <v>298</v>
      </c>
      <c r="P2" s="141" t="s">
        <v>298</v>
      </c>
      <c r="Q2" s="141" t="s">
        <v>57</v>
      </c>
      <c r="R2" s="141" t="s">
        <v>1206</v>
      </c>
      <c r="S2" s="232">
        <v>2.86</v>
      </c>
      <c r="T2" s="141" t="s">
        <v>283</v>
      </c>
      <c r="U2" s="141" t="s">
        <v>362</v>
      </c>
      <c r="V2" s="146">
        <v>47384</v>
      </c>
      <c r="W2" s="229">
        <v>0.05</v>
      </c>
      <c r="X2" s="229">
        <v>7.0999999999999994E-2</v>
      </c>
      <c r="Y2" s="141" t="s">
        <v>636</v>
      </c>
      <c r="Z2" s="141"/>
      <c r="AA2" s="141" t="s">
        <v>791</v>
      </c>
      <c r="AB2" s="141" t="s">
        <v>305</v>
      </c>
      <c r="AC2" s="141" t="s">
        <v>2532</v>
      </c>
      <c r="AD2" s="146">
        <v>45565</v>
      </c>
      <c r="AE2" s="146">
        <v>45565</v>
      </c>
      <c r="AF2" s="227">
        <v>1975000</v>
      </c>
      <c r="AG2" s="148">
        <v>1</v>
      </c>
      <c r="AH2" s="148">
        <v>105.66</v>
      </c>
      <c r="AI2" s="148">
        <v>2086.7849999999999</v>
      </c>
      <c r="AJ2" s="148"/>
      <c r="AK2" s="148"/>
      <c r="AL2" s="148" t="s">
        <v>17</v>
      </c>
      <c r="AM2" s="229">
        <v>9.0826196590859387E-2</v>
      </c>
      <c r="AN2" s="229">
        <v>8.8716468680228482E-4</v>
      </c>
    </row>
    <row r="3" spans="1:40" ht="13.5" thickBot="1">
      <c r="A3" s="133">
        <v>7956</v>
      </c>
      <c r="B3" s="133">
        <v>12537</v>
      </c>
      <c r="C3" s="141" t="s">
        <v>1788</v>
      </c>
      <c r="D3" s="141">
        <v>520038332</v>
      </c>
      <c r="E3" s="141" t="s">
        <v>429</v>
      </c>
      <c r="F3" s="141" t="s">
        <v>4061</v>
      </c>
      <c r="G3" s="141">
        <v>1203116</v>
      </c>
      <c r="H3" s="141" t="s">
        <v>102</v>
      </c>
      <c r="I3" s="141" t="s">
        <v>228</v>
      </c>
      <c r="J3" s="141" t="s">
        <v>53</v>
      </c>
      <c r="K3" s="141" t="s">
        <v>53</v>
      </c>
      <c r="L3" s="141" t="s">
        <v>651</v>
      </c>
      <c r="M3" s="141" t="s">
        <v>62</v>
      </c>
      <c r="N3" s="142">
        <v>45308</v>
      </c>
      <c r="O3" s="141" t="s">
        <v>298</v>
      </c>
      <c r="P3" s="141" t="s">
        <v>298</v>
      </c>
      <c r="Q3" s="141" t="s">
        <v>57</v>
      </c>
      <c r="R3" s="141" t="s">
        <v>1206</v>
      </c>
      <c r="S3" s="232">
        <v>0.28999999999999998</v>
      </c>
      <c r="T3" s="141" t="s">
        <v>283</v>
      </c>
      <c r="U3" s="141" t="s">
        <v>362</v>
      </c>
      <c r="V3" s="146">
        <v>45671</v>
      </c>
      <c r="W3" s="229">
        <v>7.9000000000000001E-2</v>
      </c>
      <c r="X3" s="229">
        <v>6.9699999999999998E-2</v>
      </c>
      <c r="Y3" s="141" t="s">
        <v>636</v>
      </c>
      <c r="Z3" s="141"/>
      <c r="AA3" s="141" t="s">
        <v>791</v>
      </c>
      <c r="AB3" s="141" t="s">
        <v>305</v>
      </c>
      <c r="AC3" s="141" t="s">
        <v>2532</v>
      </c>
      <c r="AD3" s="146">
        <v>45565</v>
      </c>
      <c r="AE3" s="146">
        <v>45565</v>
      </c>
      <c r="AF3" s="227">
        <v>8000000</v>
      </c>
      <c r="AG3" s="148">
        <v>1</v>
      </c>
      <c r="AH3" s="148">
        <v>105.83</v>
      </c>
      <c r="AI3" s="148">
        <v>8466.4</v>
      </c>
      <c r="AJ3" s="148"/>
      <c r="AK3" s="148"/>
      <c r="AL3" s="148" t="s">
        <v>17</v>
      </c>
      <c r="AM3" s="229">
        <v>0.36849551382478402</v>
      </c>
      <c r="AN3" s="229">
        <v>3.5993603099230944E-3</v>
      </c>
    </row>
    <row r="4" spans="1:40" ht="13.5" thickBot="1">
      <c r="A4" s="133">
        <v>7956</v>
      </c>
      <c r="B4" s="133">
        <v>12537</v>
      </c>
      <c r="C4" s="141" t="s">
        <v>1278</v>
      </c>
      <c r="D4" s="141">
        <v>520036104</v>
      </c>
      <c r="E4" s="141" t="s">
        <v>429</v>
      </c>
      <c r="F4" s="141" t="s">
        <v>2534</v>
      </c>
      <c r="G4" s="141">
        <v>11020132</v>
      </c>
      <c r="H4" s="141" t="s">
        <v>78</v>
      </c>
      <c r="I4" s="141" t="s">
        <v>228</v>
      </c>
      <c r="J4" s="141" t="s">
        <v>53</v>
      </c>
      <c r="K4" s="141" t="s">
        <v>53</v>
      </c>
      <c r="L4" s="141" t="s">
        <v>140</v>
      </c>
      <c r="M4" s="141" t="s">
        <v>62</v>
      </c>
      <c r="N4" s="142">
        <v>45077</v>
      </c>
      <c r="O4" s="141" t="s">
        <v>298</v>
      </c>
      <c r="P4" s="141" t="s">
        <v>298</v>
      </c>
      <c r="Q4" s="141" t="s">
        <v>57</v>
      </c>
      <c r="R4" s="141" t="s">
        <v>1206</v>
      </c>
      <c r="S4" s="232">
        <v>0.66</v>
      </c>
      <c r="T4" s="141" t="s">
        <v>283</v>
      </c>
      <c r="U4" s="141" t="s">
        <v>362</v>
      </c>
      <c r="V4" s="146">
        <v>45807</v>
      </c>
      <c r="W4" s="229">
        <v>7.0999999999999994E-2</v>
      </c>
      <c r="X4" s="229">
        <v>7.7499999999999999E-2</v>
      </c>
      <c r="Y4" s="141" t="s">
        <v>636</v>
      </c>
      <c r="Z4" s="141"/>
      <c r="AA4" s="141" t="s">
        <v>791</v>
      </c>
      <c r="AB4" s="141" t="s">
        <v>305</v>
      </c>
      <c r="AC4" s="141" t="s">
        <v>2532</v>
      </c>
      <c r="AD4" s="146">
        <v>45565</v>
      </c>
      <c r="AE4" s="146">
        <v>45565</v>
      </c>
      <c r="AF4" s="227">
        <v>12000000</v>
      </c>
      <c r="AG4" s="148">
        <v>1</v>
      </c>
      <c r="AH4" s="148">
        <v>103.52</v>
      </c>
      <c r="AI4" s="148">
        <v>12422.4</v>
      </c>
      <c r="AJ4" s="148"/>
      <c r="AK4" s="148"/>
      <c r="AL4" s="148" t="s">
        <v>17</v>
      </c>
      <c r="AM4" s="229">
        <v>0.5406782895843566</v>
      </c>
      <c r="AN4" s="229">
        <v>5.2811931297822743E-3</v>
      </c>
    </row>
    <row r="5" spans="1:40" ht="13.5" thickBot="1">
      <c r="A5" s="133">
        <v>7956</v>
      </c>
      <c r="B5" s="133">
        <v>12538</v>
      </c>
      <c r="C5" s="141" t="s">
        <v>1788</v>
      </c>
      <c r="D5" s="141">
        <v>520038332</v>
      </c>
      <c r="E5" s="141" t="s">
        <v>429</v>
      </c>
      <c r="F5" s="141" t="s">
        <v>4061</v>
      </c>
      <c r="G5" s="141">
        <v>1203116</v>
      </c>
      <c r="H5" s="141" t="s">
        <v>102</v>
      </c>
      <c r="I5" s="141" t="s">
        <v>228</v>
      </c>
      <c r="J5" s="141" t="s">
        <v>53</v>
      </c>
      <c r="K5" s="141" t="s">
        <v>53</v>
      </c>
      <c r="L5" s="141" t="s">
        <v>651</v>
      </c>
      <c r="M5" s="141" t="s">
        <v>62</v>
      </c>
      <c r="N5" s="142">
        <v>45308</v>
      </c>
      <c r="O5" s="141" t="s">
        <v>298</v>
      </c>
      <c r="P5" s="141" t="s">
        <v>298</v>
      </c>
      <c r="Q5" s="141" t="s">
        <v>57</v>
      </c>
      <c r="R5" s="141" t="s">
        <v>1206</v>
      </c>
      <c r="S5" s="232">
        <v>0.28999999999999998</v>
      </c>
      <c r="T5" s="141" t="s">
        <v>283</v>
      </c>
      <c r="U5" s="141" t="s">
        <v>362</v>
      </c>
      <c r="V5" s="146">
        <v>45671</v>
      </c>
      <c r="W5" s="229">
        <v>7.9000000000000001E-2</v>
      </c>
      <c r="X5" s="229">
        <v>6.9699999999999998E-2</v>
      </c>
      <c r="Y5" s="141" t="s">
        <v>636</v>
      </c>
      <c r="Z5" s="141"/>
      <c r="AA5" s="141" t="s">
        <v>791</v>
      </c>
      <c r="AB5" s="141" t="s">
        <v>305</v>
      </c>
      <c r="AC5" s="141" t="s">
        <v>2532</v>
      </c>
      <c r="AD5" s="146">
        <v>45565</v>
      </c>
      <c r="AE5" s="146">
        <v>45565</v>
      </c>
      <c r="AF5" s="227">
        <v>5000000</v>
      </c>
      <c r="AG5" s="148">
        <v>1</v>
      </c>
      <c r="AH5" s="148">
        <v>105.83</v>
      </c>
      <c r="AI5" s="148">
        <v>5291.5</v>
      </c>
      <c r="AJ5" s="148"/>
      <c r="AK5" s="148"/>
      <c r="AL5" s="148" t="s">
        <v>17</v>
      </c>
      <c r="AM5" s="229">
        <v>0.41183923987777526</v>
      </c>
      <c r="AN5" s="229">
        <v>1.3250544583681731E-3</v>
      </c>
    </row>
    <row r="6" spans="1:40" ht="13.5" thickBot="1">
      <c r="A6" s="133">
        <v>7956</v>
      </c>
      <c r="B6" s="133">
        <v>12538</v>
      </c>
      <c r="C6" s="141" t="s">
        <v>1278</v>
      </c>
      <c r="D6" s="141">
        <v>520036104</v>
      </c>
      <c r="E6" s="141" t="s">
        <v>429</v>
      </c>
      <c r="F6" s="141" t="s">
        <v>2534</v>
      </c>
      <c r="G6" s="141">
        <v>11020132</v>
      </c>
      <c r="H6" s="141" t="s">
        <v>78</v>
      </c>
      <c r="I6" s="141" t="s">
        <v>228</v>
      </c>
      <c r="J6" s="141" t="s">
        <v>53</v>
      </c>
      <c r="K6" s="141" t="s">
        <v>53</v>
      </c>
      <c r="L6" s="141" t="s">
        <v>140</v>
      </c>
      <c r="M6" s="141" t="s">
        <v>62</v>
      </c>
      <c r="N6" s="142">
        <v>45077</v>
      </c>
      <c r="O6" s="141" t="s">
        <v>298</v>
      </c>
      <c r="P6" s="141" t="s">
        <v>298</v>
      </c>
      <c r="Q6" s="141" t="s">
        <v>57</v>
      </c>
      <c r="R6" s="141" t="s">
        <v>1206</v>
      </c>
      <c r="S6" s="232">
        <v>0.66</v>
      </c>
      <c r="T6" s="141" t="s">
        <v>283</v>
      </c>
      <c r="U6" s="141" t="s">
        <v>362</v>
      </c>
      <c r="V6" s="146">
        <v>45807</v>
      </c>
      <c r="W6" s="229">
        <v>7.0999999999999994E-2</v>
      </c>
      <c r="X6" s="229">
        <v>7.7499999999999999E-2</v>
      </c>
      <c r="Y6" s="141" t="s">
        <v>636</v>
      </c>
      <c r="Z6" s="141"/>
      <c r="AA6" s="141" t="s">
        <v>791</v>
      </c>
      <c r="AB6" s="141" t="s">
        <v>305</v>
      </c>
      <c r="AC6" s="141" t="s">
        <v>2532</v>
      </c>
      <c r="AD6" s="146">
        <v>45565</v>
      </c>
      <c r="AE6" s="146">
        <v>45565</v>
      </c>
      <c r="AF6" s="227">
        <v>7300000</v>
      </c>
      <c r="AG6" s="148">
        <v>1</v>
      </c>
      <c r="AH6" s="148">
        <v>103.52</v>
      </c>
      <c r="AI6" s="148">
        <v>7556.96</v>
      </c>
      <c r="AJ6" s="148"/>
      <c r="AK6" s="148"/>
      <c r="AL6" s="148" t="s">
        <v>17</v>
      </c>
      <c r="AM6" s="229">
        <v>0.58816076012222485</v>
      </c>
      <c r="AN6" s="229">
        <v>1.8923525540413774E-3</v>
      </c>
    </row>
    <row r="7" spans="1:40" ht="13.5" thickBot="1">
      <c r="A7" s="133">
        <v>7956</v>
      </c>
      <c r="B7" s="133">
        <v>12955</v>
      </c>
      <c r="C7" s="141" t="s">
        <v>1788</v>
      </c>
      <c r="D7" s="141">
        <v>520038332</v>
      </c>
      <c r="E7" s="141" t="s">
        <v>429</v>
      </c>
      <c r="F7" s="141" t="s">
        <v>4061</v>
      </c>
      <c r="G7" s="141">
        <v>1203116</v>
      </c>
      <c r="H7" s="141" t="s">
        <v>102</v>
      </c>
      <c r="I7" s="141" t="s">
        <v>228</v>
      </c>
      <c r="J7" s="141" t="s">
        <v>53</v>
      </c>
      <c r="K7" s="141" t="s">
        <v>53</v>
      </c>
      <c r="L7" s="141" t="s">
        <v>651</v>
      </c>
      <c r="M7" s="141" t="s">
        <v>62</v>
      </c>
      <c r="N7" s="142">
        <v>45308</v>
      </c>
      <c r="O7" s="141" t="s">
        <v>298</v>
      </c>
      <c r="P7" s="141" t="s">
        <v>298</v>
      </c>
      <c r="Q7" s="141" t="s">
        <v>57</v>
      </c>
      <c r="R7" s="141" t="s">
        <v>1206</v>
      </c>
      <c r="S7" s="232">
        <v>0.28999999999999998</v>
      </c>
      <c r="T7" s="141" t="s">
        <v>283</v>
      </c>
      <c r="U7" s="141" t="s">
        <v>362</v>
      </c>
      <c r="V7" s="146">
        <v>45671</v>
      </c>
      <c r="W7" s="229">
        <v>7.9000000000000001E-2</v>
      </c>
      <c r="X7" s="229">
        <v>6.9699999999999998E-2</v>
      </c>
      <c r="Y7" s="141" t="s">
        <v>636</v>
      </c>
      <c r="Z7" s="141"/>
      <c r="AA7" s="141" t="s">
        <v>791</v>
      </c>
      <c r="AB7" s="141" t="s">
        <v>305</v>
      </c>
      <c r="AC7" s="141" t="s">
        <v>2532</v>
      </c>
      <c r="AD7" s="146">
        <v>45565</v>
      </c>
      <c r="AE7" s="146">
        <v>45565</v>
      </c>
      <c r="AF7" s="227">
        <v>700000</v>
      </c>
      <c r="AG7" s="148">
        <v>1</v>
      </c>
      <c r="AH7" s="148">
        <v>105.83</v>
      </c>
      <c r="AI7" s="148">
        <v>740.81</v>
      </c>
      <c r="AJ7" s="148"/>
      <c r="AK7" s="148"/>
      <c r="AL7" s="148" t="s">
        <v>17</v>
      </c>
      <c r="AM7" s="229">
        <v>0.26351997894145224</v>
      </c>
      <c r="AN7" s="229">
        <v>1.9227711200657538E-3</v>
      </c>
    </row>
    <row r="8" spans="1:40" ht="13.5" thickBot="1">
      <c r="A8" s="133">
        <v>7956</v>
      </c>
      <c r="B8" s="133">
        <v>12955</v>
      </c>
      <c r="C8" s="141" t="s">
        <v>1278</v>
      </c>
      <c r="D8" s="141">
        <v>520036104</v>
      </c>
      <c r="E8" s="141" t="s">
        <v>429</v>
      </c>
      <c r="F8" s="141" t="s">
        <v>2534</v>
      </c>
      <c r="G8" s="141">
        <v>11020132</v>
      </c>
      <c r="H8" s="141" t="s">
        <v>78</v>
      </c>
      <c r="I8" s="141" t="s">
        <v>228</v>
      </c>
      <c r="J8" s="141" t="s">
        <v>53</v>
      </c>
      <c r="K8" s="141" t="s">
        <v>53</v>
      </c>
      <c r="L8" s="141" t="s">
        <v>140</v>
      </c>
      <c r="M8" s="141" t="s">
        <v>62</v>
      </c>
      <c r="N8" s="142">
        <v>45077</v>
      </c>
      <c r="O8" s="141" t="s">
        <v>298</v>
      </c>
      <c r="P8" s="141" t="s">
        <v>298</v>
      </c>
      <c r="Q8" s="141" t="s">
        <v>57</v>
      </c>
      <c r="R8" s="141" t="s">
        <v>1206</v>
      </c>
      <c r="S8" s="232">
        <v>0.66</v>
      </c>
      <c r="T8" s="141" t="s">
        <v>283</v>
      </c>
      <c r="U8" s="141" t="s">
        <v>362</v>
      </c>
      <c r="V8" s="146">
        <v>45807</v>
      </c>
      <c r="W8" s="229">
        <v>7.0999999999999994E-2</v>
      </c>
      <c r="X8" s="229">
        <v>7.7499999999999999E-2</v>
      </c>
      <c r="Y8" s="141" t="s">
        <v>636</v>
      </c>
      <c r="Z8" s="141"/>
      <c r="AA8" s="141" t="s">
        <v>791</v>
      </c>
      <c r="AB8" s="141" t="s">
        <v>305</v>
      </c>
      <c r="AC8" s="141" t="s">
        <v>2532</v>
      </c>
      <c r="AD8" s="146">
        <v>45565</v>
      </c>
      <c r="AE8" s="146">
        <v>45565</v>
      </c>
      <c r="AF8" s="227">
        <v>2000000</v>
      </c>
      <c r="AG8" s="148">
        <v>1</v>
      </c>
      <c r="AH8" s="148">
        <v>103.52</v>
      </c>
      <c r="AI8" s="148">
        <v>2070.4</v>
      </c>
      <c r="AJ8" s="148"/>
      <c r="AK8" s="148"/>
      <c r="AL8" s="148" t="s">
        <v>17</v>
      </c>
      <c r="AM8" s="229">
        <v>0.73648002105854782</v>
      </c>
      <c r="AN8" s="229">
        <v>5.3737197486320876E-3</v>
      </c>
    </row>
    <row r="9" spans="1:40" ht="13.5" thickBot="1">
      <c r="A9" s="133">
        <v>7956</v>
      </c>
      <c r="B9" s="133">
        <v>14482</v>
      </c>
      <c r="C9" s="141" t="s">
        <v>1775</v>
      </c>
      <c r="D9" s="141">
        <v>520037540</v>
      </c>
      <c r="E9" s="141" t="s">
        <v>429</v>
      </c>
      <c r="F9" s="141" t="s">
        <v>2533</v>
      </c>
      <c r="G9" s="141">
        <v>3130374</v>
      </c>
      <c r="H9" s="141" t="s">
        <v>102</v>
      </c>
      <c r="I9" s="141" t="s">
        <v>228</v>
      </c>
      <c r="J9" s="141" t="s">
        <v>53</v>
      </c>
      <c r="K9" s="141" t="s">
        <v>53</v>
      </c>
      <c r="L9" s="141" t="s">
        <v>652</v>
      </c>
      <c r="M9" s="141" t="s">
        <v>62</v>
      </c>
      <c r="N9" s="142">
        <v>44957</v>
      </c>
      <c r="O9" s="141" t="s">
        <v>298</v>
      </c>
      <c r="P9" s="141" t="s">
        <v>298</v>
      </c>
      <c r="Q9" s="141" t="s">
        <v>57</v>
      </c>
      <c r="R9" s="141" t="s">
        <v>1206</v>
      </c>
      <c r="S9" s="232">
        <v>2.86</v>
      </c>
      <c r="T9" s="141" t="s">
        <v>283</v>
      </c>
      <c r="U9" s="141" t="s">
        <v>362</v>
      </c>
      <c r="V9" s="146">
        <v>47384</v>
      </c>
      <c r="W9" s="229">
        <v>0.05</v>
      </c>
      <c r="X9" s="229">
        <v>7.0999999999999994E-2</v>
      </c>
      <c r="Y9" s="141" t="s">
        <v>636</v>
      </c>
      <c r="Z9" s="141"/>
      <c r="AA9" s="141" t="s">
        <v>791</v>
      </c>
      <c r="AB9" s="141" t="s">
        <v>305</v>
      </c>
      <c r="AC9" s="141" t="s">
        <v>2532</v>
      </c>
      <c r="AD9" s="146">
        <v>45565</v>
      </c>
      <c r="AE9" s="146">
        <v>45565</v>
      </c>
      <c r="AF9" s="227">
        <v>80000</v>
      </c>
      <c r="AG9" s="148">
        <v>1</v>
      </c>
      <c r="AH9" s="148">
        <v>105.66</v>
      </c>
      <c r="AI9" s="148">
        <v>84.528000000000006</v>
      </c>
      <c r="AJ9" s="148"/>
      <c r="AK9" s="148"/>
      <c r="AL9" s="148" t="s">
        <v>17</v>
      </c>
      <c r="AM9" s="229">
        <v>9.8545219895809832E-2</v>
      </c>
      <c r="AN9" s="229">
        <v>1.1821124225028315E-3</v>
      </c>
    </row>
    <row r="10" spans="1:40" ht="13.5" thickBot="1">
      <c r="A10" s="133">
        <v>7956</v>
      </c>
      <c r="B10" s="133">
        <v>14482</v>
      </c>
      <c r="C10" s="141" t="s">
        <v>1788</v>
      </c>
      <c r="D10" s="141">
        <v>520038332</v>
      </c>
      <c r="E10" s="141" t="s">
        <v>429</v>
      </c>
      <c r="F10" s="141" t="s">
        <v>4061</v>
      </c>
      <c r="G10" s="141">
        <v>1203116</v>
      </c>
      <c r="H10" s="141" t="s">
        <v>102</v>
      </c>
      <c r="I10" s="141" t="s">
        <v>228</v>
      </c>
      <c r="J10" s="141" t="s">
        <v>53</v>
      </c>
      <c r="K10" s="141" t="s">
        <v>53</v>
      </c>
      <c r="L10" s="141" t="s">
        <v>651</v>
      </c>
      <c r="M10" s="141" t="s">
        <v>62</v>
      </c>
      <c r="N10" s="142">
        <v>45308</v>
      </c>
      <c r="O10" s="141" t="s">
        <v>298</v>
      </c>
      <c r="P10" s="141" t="s">
        <v>298</v>
      </c>
      <c r="Q10" s="141" t="s">
        <v>57</v>
      </c>
      <c r="R10" s="141" t="s">
        <v>1206</v>
      </c>
      <c r="S10" s="232">
        <v>0.28999999999999998</v>
      </c>
      <c r="T10" s="141" t="s">
        <v>283</v>
      </c>
      <c r="U10" s="141" t="s">
        <v>362</v>
      </c>
      <c r="V10" s="146">
        <v>45671</v>
      </c>
      <c r="W10" s="229">
        <v>7.9000000000000001E-2</v>
      </c>
      <c r="X10" s="229">
        <v>6.9699999999999998E-2</v>
      </c>
      <c r="Y10" s="141" t="s">
        <v>636</v>
      </c>
      <c r="Z10" s="141"/>
      <c r="AA10" s="141" t="s">
        <v>791</v>
      </c>
      <c r="AB10" s="141" t="s">
        <v>305</v>
      </c>
      <c r="AC10" s="141" t="s">
        <v>2532</v>
      </c>
      <c r="AD10" s="146">
        <v>45565</v>
      </c>
      <c r="AE10" s="146">
        <v>45565</v>
      </c>
      <c r="AF10" s="227">
        <v>535000</v>
      </c>
      <c r="AG10" s="148">
        <v>1</v>
      </c>
      <c r="AH10" s="148">
        <v>105.83</v>
      </c>
      <c r="AI10" s="148">
        <v>566.19050000000004</v>
      </c>
      <c r="AJ10" s="148"/>
      <c r="AK10" s="148"/>
      <c r="AL10" s="148" t="s">
        <v>17</v>
      </c>
      <c r="AM10" s="229">
        <v>0.6600814798104595</v>
      </c>
      <c r="AN10" s="229">
        <v>7.9180960575559508E-3</v>
      </c>
    </row>
    <row r="11" spans="1:40" ht="13.5" thickBot="1">
      <c r="A11" s="133">
        <v>7956</v>
      </c>
      <c r="B11" s="133">
        <v>14482</v>
      </c>
      <c r="C11" s="141" t="s">
        <v>1278</v>
      </c>
      <c r="D11" s="141">
        <v>520036104</v>
      </c>
      <c r="E11" s="141" t="s">
        <v>429</v>
      </c>
      <c r="F11" s="141" t="s">
        <v>2534</v>
      </c>
      <c r="G11" s="141">
        <v>11020132</v>
      </c>
      <c r="H11" s="141" t="s">
        <v>78</v>
      </c>
      <c r="I11" s="141" t="s">
        <v>228</v>
      </c>
      <c r="J11" s="141" t="s">
        <v>53</v>
      </c>
      <c r="K11" s="141" t="s">
        <v>53</v>
      </c>
      <c r="L11" s="141" t="s">
        <v>140</v>
      </c>
      <c r="M11" s="141" t="s">
        <v>62</v>
      </c>
      <c r="N11" s="142">
        <v>45077</v>
      </c>
      <c r="O11" s="141" t="s">
        <v>298</v>
      </c>
      <c r="P11" s="141" t="s">
        <v>298</v>
      </c>
      <c r="Q11" s="141" t="s">
        <v>57</v>
      </c>
      <c r="R11" s="141" t="s">
        <v>1206</v>
      </c>
      <c r="S11" s="232">
        <v>0.66</v>
      </c>
      <c r="T11" s="141" t="s">
        <v>283</v>
      </c>
      <c r="U11" s="141" t="s">
        <v>362</v>
      </c>
      <c r="V11" s="146">
        <v>45807</v>
      </c>
      <c r="W11" s="229">
        <v>7.0999999999999994E-2</v>
      </c>
      <c r="X11" s="229">
        <v>7.7499999999999999E-2</v>
      </c>
      <c r="Y11" s="141" t="s">
        <v>636</v>
      </c>
      <c r="Z11" s="141"/>
      <c r="AA11" s="141" t="s">
        <v>791</v>
      </c>
      <c r="AB11" s="141" t="s">
        <v>305</v>
      </c>
      <c r="AC11" s="141" t="s">
        <v>2532</v>
      </c>
      <c r="AD11" s="146">
        <v>45565</v>
      </c>
      <c r="AE11" s="146">
        <v>45565</v>
      </c>
      <c r="AF11" s="227">
        <v>200000</v>
      </c>
      <c r="AG11" s="148">
        <v>1</v>
      </c>
      <c r="AH11" s="148">
        <v>103.52</v>
      </c>
      <c r="AI11" s="148">
        <v>207.04</v>
      </c>
      <c r="AJ11" s="148"/>
      <c r="AK11" s="148"/>
      <c r="AL11" s="148" t="s">
        <v>17</v>
      </c>
      <c r="AM11" s="229">
        <v>0.24137330029373069</v>
      </c>
      <c r="AN11" s="229">
        <v>2.8954258465240658E-3</v>
      </c>
    </row>
    <row r="12" spans="1:40" ht="13.5" thickBot="1">
      <c r="A12" s="133">
        <v>8700</v>
      </c>
      <c r="B12" s="133">
        <v>12535</v>
      </c>
      <c r="C12" s="141" t="s">
        <v>1775</v>
      </c>
      <c r="D12" s="141">
        <v>520037540</v>
      </c>
      <c r="E12" s="141" t="s">
        <v>429</v>
      </c>
      <c r="F12" s="141" t="s">
        <v>2533</v>
      </c>
      <c r="G12" s="141">
        <v>3130374</v>
      </c>
      <c r="H12" s="141" t="s">
        <v>102</v>
      </c>
      <c r="I12" s="141" t="s">
        <v>228</v>
      </c>
      <c r="J12" s="141" t="s">
        <v>53</v>
      </c>
      <c r="K12" s="141" t="s">
        <v>53</v>
      </c>
      <c r="L12" s="141" t="s">
        <v>652</v>
      </c>
      <c r="M12" s="141" t="s">
        <v>62</v>
      </c>
      <c r="N12" s="142">
        <v>44957</v>
      </c>
      <c r="O12" s="141" t="s">
        <v>298</v>
      </c>
      <c r="P12" s="141" t="s">
        <v>298</v>
      </c>
      <c r="Q12" s="141" t="s">
        <v>57</v>
      </c>
      <c r="R12" s="141" t="s">
        <v>1206</v>
      </c>
      <c r="S12" s="232">
        <v>2.86</v>
      </c>
      <c r="T12" s="141" t="s">
        <v>283</v>
      </c>
      <c r="U12" s="141" t="s">
        <v>362</v>
      </c>
      <c r="V12" s="146">
        <v>47384</v>
      </c>
      <c r="W12" s="229">
        <v>0.05</v>
      </c>
      <c r="X12" s="229">
        <v>7.0999999999999994E-2</v>
      </c>
      <c r="Y12" s="141" t="s">
        <v>636</v>
      </c>
      <c r="Z12" s="141"/>
      <c r="AA12" s="141" t="s">
        <v>791</v>
      </c>
      <c r="AB12" s="141" t="s">
        <v>305</v>
      </c>
      <c r="AC12" s="141" t="s">
        <v>2532</v>
      </c>
      <c r="AD12" s="146">
        <v>45565</v>
      </c>
      <c r="AE12" s="146">
        <v>45565</v>
      </c>
      <c r="AF12" s="227">
        <v>10450000</v>
      </c>
      <c r="AG12" s="148">
        <v>1</v>
      </c>
      <c r="AH12" s="148">
        <v>105.66</v>
      </c>
      <c r="AI12" s="148">
        <v>11041.47</v>
      </c>
      <c r="AJ12" s="148"/>
      <c r="AK12" s="148"/>
      <c r="AL12" s="148" t="s">
        <v>17</v>
      </c>
      <c r="AM12" s="229">
        <v>0.1904622182064884</v>
      </c>
      <c r="AN12" s="229">
        <v>5.5167578913781017E-4</v>
      </c>
    </row>
    <row r="13" spans="1:40" ht="13.5" thickBot="1">
      <c r="A13" s="133">
        <v>8700</v>
      </c>
      <c r="B13" s="133">
        <v>12535</v>
      </c>
      <c r="C13" s="141" t="s">
        <v>1788</v>
      </c>
      <c r="D13" s="141">
        <v>520038332</v>
      </c>
      <c r="E13" s="141" t="s">
        <v>429</v>
      </c>
      <c r="F13" s="141" t="s">
        <v>4061</v>
      </c>
      <c r="G13" s="141">
        <v>1203116</v>
      </c>
      <c r="H13" s="141" t="s">
        <v>102</v>
      </c>
      <c r="I13" s="141" t="s">
        <v>228</v>
      </c>
      <c r="J13" s="141" t="s">
        <v>53</v>
      </c>
      <c r="K13" s="141" t="s">
        <v>53</v>
      </c>
      <c r="L13" s="141" t="s">
        <v>651</v>
      </c>
      <c r="M13" s="141" t="s">
        <v>62</v>
      </c>
      <c r="N13" s="142">
        <v>45308</v>
      </c>
      <c r="O13" s="141" t="s">
        <v>298</v>
      </c>
      <c r="P13" s="141" t="s">
        <v>298</v>
      </c>
      <c r="Q13" s="141" t="s">
        <v>57</v>
      </c>
      <c r="R13" s="141" t="s">
        <v>1206</v>
      </c>
      <c r="S13" s="232">
        <v>0.28999999999999998</v>
      </c>
      <c r="T13" s="141" t="s">
        <v>283</v>
      </c>
      <c r="U13" s="141" t="s">
        <v>362</v>
      </c>
      <c r="V13" s="146">
        <v>45671</v>
      </c>
      <c r="W13" s="229">
        <v>7.9000000000000001E-2</v>
      </c>
      <c r="X13" s="229">
        <v>6.9699999999999998E-2</v>
      </c>
      <c r="Y13" s="141" t="s">
        <v>636</v>
      </c>
      <c r="Z13" s="141"/>
      <c r="AA13" s="141" t="s">
        <v>791</v>
      </c>
      <c r="AB13" s="141" t="s">
        <v>305</v>
      </c>
      <c r="AC13" s="141" t="s">
        <v>2532</v>
      </c>
      <c r="AD13" s="146">
        <v>45565</v>
      </c>
      <c r="AE13" s="146">
        <v>45565</v>
      </c>
      <c r="AF13" s="227">
        <v>15000000</v>
      </c>
      <c r="AG13" s="148">
        <v>1</v>
      </c>
      <c r="AH13" s="148">
        <v>105.83</v>
      </c>
      <c r="AI13" s="148">
        <v>15874.5</v>
      </c>
      <c r="AJ13" s="148"/>
      <c r="AK13" s="148"/>
      <c r="AL13" s="148" t="s">
        <v>17</v>
      </c>
      <c r="AM13" s="229">
        <v>0.27383061158694449</v>
      </c>
      <c r="AN13" s="229">
        <v>7.9315320466098879E-4</v>
      </c>
    </row>
    <row r="14" spans="1:40" ht="13.5" thickBot="1">
      <c r="A14" s="133">
        <v>8700</v>
      </c>
      <c r="B14" s="133">
        <v>12535</v>
      </c>
      <c r="C14" s="141" t="s">
        <v>1278</v>
      </c>
      <c r="D14" s="141">
        <v>520036104</v>
      </c>
      <c r="E14" s="141" t="s">
        <v>429</v>
      </c>
      <c r="F14" s="141" t="s">
        <v>2534</v>
      </c>
      <c r="G14" s="141">
        <v>11020132</v>
      </c>
      <c r="H14" s="141" t="s">
        <v>78</v>
      </c>
      <c r="I14" s="141" t="s">
        <v>228</v>
      </c>
      <c r="J14" s="141" t="s">
        <v>53</v>
      </c>
      <c r="K14" s="141" t="s">
        <v>53</v>
      </c>
      <c r="L14" s="141" t="s">
        <v>140</v>
      </c>
      <c r="M14" s="141" t="s">
        <v>62</v>
      </c>
      <c r="N14" s="142">
        <v>45077</v>
      </c>
      <c r="O14" s="141" t="s">
        <v>298</v>
      </c>
      <c r="P14" s="141" t="s">
        <v>298</v>
      </c>
      <c r="Q14" s="141" t="s">
        <v>57</v>
      </c>
      <c r="R14" s="141" t="s">
        <v>1206</v>
      </c>
      <c r="S14" s="232">
        <v>0.66</v>
      </c>
      <c r="T14" s="141" t="s">
        <v>283</v>
      </c>
      <c r="U14" s="141" t="s">
        <v>362</v>
      </c>
      <c r="V14" s="146">
        <v>45807</v>
      </c>
      <c r="W14" s="229">
        <v>7.0999999999999994E-2</v>
      </c>
      <c r="X14" s="229">
        <v>7.7499999999999999E-2</v>
      </c>
      <c r="Y14" s="141" t="s">
        <v>636</v>
      </c>
      <c r="Z14" s="141"/>
      <c r="AA14" s="141" t="s">
        <v>791</v>
      </c>
      <c r="AB14" s="141" t="s">
        <v>305</v>
      </c>
      <c r="AC14" s="141" t="s">
        <v>2532</v>
      </c>
      <c r="AD14" s="146">
        <v>45565</v>
      </c>
      <c r="AE14" s="146">
        <v>45565</v>
      </c>
      <c r="AF14" s="227">
        <v>30000000</v>
      </c>
      <c r="AG14" s="148">
        <v>1</v>
      </c>
      <c r="AH14" s="148">
        <v>103.52</v>
      </c>
      <c r="AI14" s="148">
        <v>31056</v>
      </c>
      <c r="AJ14" s="148"/>
      <c r="AK14" s="148"/>
      <c r="AL14" s="148" t="s">
        <v>17</v>
      </c>
      <c r="AM14" s="229">
        <v>0.53570717020656711</v>
      </c>
      <c r="AN14" s="229">
        <v>1.5516813710007666E-3</v>
      </c>
    </row>
    <row r="15" spans="1:40" ht="13.5" thickBot="1">
      <c r="A15" s="133">
        <v>8700</v>
      </c>
      <c r="B15" s="133">
        <v>12536</v>
      </c>
      <c r="C15" s="141" t="s">
        <v>1775</v>
      </c>
      <c r="D15" s="141">
        <v>520037540</v>
      </c>
      <c r="E15" s="141" t="s">
        <v>429</v>
      </c>
      <c r="F15" s="141" t="s">
        <v>2533</v>
      </c>
      <c r="G15" s="141">
        <v>3130374</v>
      </c>
      <c r="H15" s="141" t="s">
        <v>102</v>
      </c>
      <c r="I15" s="141" t="s">
        <v>228</v>
      </c>
      <c r="J15" s="141" t="s">
        <v>53</v>
      </c>
      <c r="K15" s="141" t="s">
        <v>53</v>
      </c>
      <c r="L15" s="141" t="s">
        <v>652</v>
      </c>
      <c r="M15" s="141" t="s">
        <v>62</v>
      </c>
      <c r="N15" s="142">
        <v>44957</v>
      </c>
      <c r="O15" s="141" t="s">
        <v>298</v>
      </c>
      <c r="P15" s="141" t="s">
        <v>298</v>
      </c>
      <c r="Q15" s="141" t="s">
        <v>57</v>
      </c>
      <c r="R15" s="141" t="s">
        <v>1206</v>
      </c>
      <c r="S15" s="232">
        <v>2.86</v>
      </c>
      <c r="T15" s="141" t="s">
        <v>283</v>
      </c>
      <c r="U15" s="141" t="s">
        <v>362</v>
      </c>
      <c r="V15" s="146">
        <v>47384</v>
      </c>
      <c r="W15" s="229">
        <v>0.05</v>
      </c>
      <c r="X15" s="229">
        <v>7.0999999999999994E-2</v>
      </c>
      <c r="Y15" s="141" t="s">
        <v>636</v>
      </c>
      <c r="Z15" s="141"/>
      <c r="AA15" s="141" t="s">
        <v>791</v>
      </c>
      <c r="AB15" s="141" t="s">
        <v>305</v>
      </c>
      <c r="AC15" s="141" t="s">
        <v>2532</v>
      </c>
      <c r="AD15" s="146">
        <v>45565</v>
      </c>
      <c r="AE15" s="146">
        <v>45565</v>
      </c>
      <c r="AF15" s="227">
        <v>3080000</v>
      </c>
      <c r="AG15" s="148">
        <v>1</v>
      </c>
      <c r="AH15" s="148">
        <v>105.66</v>
      </c>
      <c r="AI15" s="148">
        <v>3254.328</v>
      </c>
      <c r="AJ15" s="148"/>
      <c r="AK15" s="148"/>
      <c r="AL15" s="148" t="s">
        <v>17</v>
      </c>
      <c r="AM15" s="229">
        <v>5.8728781764078822E-2</v>
      </c>
      <c r="AN15" s="229">
        <v>5.4679144336401404E-4</v>
      </c>
    </row>
    <row r="16" spans="1:40" ht="13.5" thickBot="1">
      <c r="A16" s="133">
        <v>8700</v>
      </c>
      <c r="B16" s="133">
        <v>12536</v>
      </c>
      <c r="C16" s="141" t="s">
        <v>1788</v>
      </c>
      <c r="D16" s="141">
        <v>520038332</v>
      </c>
      <c r="E16" s="141" t="s">
        <v>429</v>
      </c>
      <c r="F16" s="141" t="s">
        <v>4061</v>
      </c>
      <c r="G16" s="141">
        <v>1203116</v>
      </c>
      <c r="H16" s="141" t="s">
        <v>102</v>
      </c>
      <c r="I16" s="141" t="s">
        <v>228</v>
      </c>
      <c r="J16" s="141" t="s">
        <v>53</v>
      </c>
      <c r="K16" s="141" t="s">
        <v>53</v>
      </c>
      <c r="L16" s="141" t="s">
        <v>651</v>
      </c>
      <c r="M16" s="141" t="s">
        <v>62</v>
      </c>
      <c r="N16" s="142">
        <v>45308</v>
      </c>
      <c r="O16" s="141" t="s">
        <v>298</v>
      </c>
      <c r="P16" s="141" t="s">
        <v>298</v>
      </c>
      <c r="Q16" s="141" t="s">
        <v>57</v>
      </c>
      <c r="R16" s="141" t="s">
        <v>1206</v>
      </c>
      <c r="S16" s="232">
        <v>0.28999999999999998</v>
      </c>
      <c r="T16" s="141" t="s">
        <v>283</v>
      </c>
      <c r="U16" s="141" t="s">
        <v>362</v>
      </c>
      <c r="V16" s="146">
        <v>45671</v>
      </c>
      <c r="W16" s="229">
        <v>7.9000000000000001E-2</v>
      </c>
      <c r="X16" s="229">
        <v>6.9699999999999998E-2</v>
      </c>
      <c r="Y16" s="141" t="s">
        <v>636</v>
      </c>
      <c r="Z16" s="141"/>
      <c r="AA16" s="141" t="s">
        <v>791</v>
      </c>
      <c r="AB16" s="141" t="s">
        <v>305</v>
      </c>
      <c r="AC16" s="141" t="s">
        <v>2532</v>
      </c>
      <c r="AD16" s="146">
        <v>45565</v>
      </c>
      <c r="AE16" s="146">
        <v>45565</v>
      </c>
      <c r="AF16" s="227">
        <v>19940000</v>
      </c>
      <c r="AG16" s="148">
        <v>1</v>
      </c>
      <c r="AH16" s="148">
        <v>105.83</v>
      </c>
      <c r="AI16" s="148">
        <v>21102.502</v>
      </c>
      <c r="AJ16" s="148"/>
      <c r="AK16" s="148"/>
      <c r="AL16" s="148" t="s">
        <v>17</v>
      </c>
      <c r="AM16" s="229">
        <v>0.38082339414897237</v>
      </c>
      <c r="AN16" s="229">
        <v>3.5456375408907748E-3</v>
      </c>
    </row>
    <row r="17" spans="1:40" ht="13.5" thickBot="1">
      <c r="A17" s="133">
        <v>8700</v>
      </c>
      <c r="B17" s="133">
        <v>12536</v>
      </c>
      <c r="C17" s="141" t="s">
        <v>1278</v>
      </c>
      <c r="D17" s="141">
        <v>520036104</v>
      </c>
      <c r="E17" s="141" t="s">
        <v>429</v>
      </c>
      <c r="F17" s="141" t="s">
        <v>2534</v>
      </c>
      <c r="G17" s="141">
        <v>11020132</v>
      </c>
      <c r="H17" s="141" t="s">
        <v>78</v>
      </c>
      <c r="I17" s="141" t="s">
        <v>228</v>
      </c>
      <c r="J17" s="141" t="s">
        <v>53</v>
      </c>
      <c r="K17" s="141" t="s">
        <v>53</v>
      </c>
      <c r="L17" s="141" t="s">
        <v>140</v>
      </c>
      <c r="M17" s="141" t="s">
        <v>62</v>
      </c>
      <c r="N17" s="142">
        <v>45077</v>
      </c>
      <c r="O17" s="141" t="s">
        <v>298</v>
      </c>
      <c r="P17" s="141" t="s">
        <v>298</v>
      </c>
      <c r="Q17" s="141" t="s">
        <v>57</v>
      </c>
      <c r="R17" s="141" t="s">
        <v>1206</v>
      </c>
      <c r="S17" s="232">
        <v>0.66</v>
      </c>
      <c r="T17" s="141" t="s">
        <v>283</v>
      </c>
      <c r="U17" s="141" t="s">
        <v>362</v>
      </c>
      <c r="V17" s="146">
        <v>45807</v>
      </c>
      <c r="W17" s="229">
        <v>7.0999999999999994E-2</v>
      </c>
      <c r="X17" s="229">
        <v>7.7499999999999999E-2</v>
      </c>
      <c r="Y17" s="141" t="s">
        <v>636</v>
      </c>
      <c r="Z17" s="141"/>
      <c r="AA17" s="141" t="s">
        <v>791</v>
      </c>
      <c r="AB17" s="141" t="s">
        <v>305</v>
      </c>
      <c r="AC17" s="141" t="s">
        <v>2532</v>
      </c>
      <c r="AD17" s="146">
        <v>45565</v>
      </c>
      <c r="AE17" s="146">
        <v>45565</v>
      </c>
      <c r="AF17" s="227">
        <v>30000000</v>
      </c>
      <c r="AG17" s="148">
        <v>1</v>
      </c>
      <c r="AH17" s="148">
        <v>103.52</v>
      </c>
      <c r="AI17" s="148">
        <v>31056</v>
      </c>
      <c r="AJ17" s="148"/>
      <c r="AK17" s="148"/>
      <c r="AL17" s="148" t="s">
        <v>17</v>
      </c>
      <c r="AM17" s="229">
        <v>0.56044782408694882</v>
      </c>
      <c r="AN17" s="229">
        <v>5.2180219895206692E-3</v>
      </c>
    </row>
    <row r="18" spans="1:40" ht="13.5" thickBot="1">
      <c r="A18" s="133">
        <v>8700</v>
      </c>
      <c r="B18" s="133">
        <v>12956</v>
      </c>
      <c r="C18" s="141" t="s">
        <v>1788</v>
      </c>
      <c r="D18" s="141">
        <v>520038332</v>
      </c>
      <c r="E18" s="141" t="s">
        <v>429</v>
      </c>
      <c r="F18" s="141" t="s">
        <v>4061</v>
      </c>
      <c r="G18" s="141">
        <v>1203116</v>
      </c>
      <c r="H18" s="141" t="s">
        <v>102</v>
      </c>
      <c r="I18" s="141" t="s">
        <v>228</v>
      </c>
      <c r="J18" s="141" t="s">
        <v>53</v>
      </c>
      <c r="K18" s="141" t="s">
        <v>53</v>
      </c>
      <c r="L18" s="141" t="s">
        <v>651</v>
      </c>
      <c r="M18" s="141" t="s">
        <v>62</v>
      </c>
      <c r="N18" s="142">
        <v>45308</v>
      </c>
      <c r="O18" s="141" t="s">
        <v>298</v>
      </c>
      <c r="P18" s="141" t="s">
        <v>298</v>
      </c>
      <c r="Q18" s="141" t="s">
        <v>57</v>
      </c>
      <c r="R18" s="141" t="s">
        <v>1206</v>
      </c>
      <c r="S18" s="232">
        <v>0.28999999999999998</v>
      </c>
      <c r="T18" s="141" t="s">
        <v>283</v>
      </c>
      <c r="U18" s="141" t="s">
        <v>362</v>
      </c>
      <c r="V18" s="146">
        <v>45671</v>
      </c>
      <c r="W18" s="229">
        <v>7.9000000000000001E-2</v>
      </c>
      <c r="X18" s="229">
        <v>6.9699999999999998E-2</v>
      </c>
      <c r="Y18" s="141" t="s">
        <v>636</v>
      </c>
      <c r="Z18" s="141"/>
      <c r="AA18" s="141" t="s">
        <v>791</v>
      </c>
      <c r="AB18" s="141" t="s">
        <v>305</v>
      </c>
      <c r="AC18" s="141" t="s">
        <v>2532</v>
      </c>
      <c r="AD18" s="146">
        <v>45565</v>
      </c>
      <c r="AE18" s="146">
        <v>45565</v>
      </c>
      <c r="AF18" s="227">
        <v>4000000</v>
      </c>
      <c r="AG18" s="148">
        <v>1</v>
      </c>
      <c r="AH18" s="148">
        <v>105.83</v>
      </c>
      <c r="AI18" s="148">
        <v>4233.2</v>
      </c>
      <c r="AJ18" s="148"/>
      <c r="AK18" s="148"/>
      <c r="AL18" s="148" t="s">
        <v>17</v>
      </c>
      <c r="AM18" s="229">
        <v>0.57682454897258406</v>
      </c>
      <c r="AN18" s="229">
        <v>3.1918307323820999E-3</v>
      </c>
    </row>
    <row r="19" spans="1:40" ht="13.5" thickBot="1">
      <c r="A19" s="133">
        <v>8700</v>
      </c>
      <c r="B19" s="133">
        <v>12956</v>
      </c>
      <c r="C19" s="141" t="s">
        <v>1278</v>
      </c>
      <c r="D19" s="141">
        <v>520036104</v>
      </c>
      <c r="E19" s="141" t="s">
        <v>429</v>
      </c>
      <c r="F19" s="141" t="s">
        <v>2534</v>
      </c>
      <c r="G19" s="141">
        <v>11020132</v>
      </c>
      <c r="H19" s="141" t="s">
        <v>78</v>
      </c>
      <c r="I19" s="141" t="s">
        <v>228</v>
      </c>
      <c r="J19" s="141" t="s">
        <v>53</v>
      </c>
      <c r="K19" s="141" t="s">
        <v>53</v>
      </c>
      <c r="L19" s="141" t="s">
        <v>140</v>
      </c>
      <c r="M19" s="141" t="s">
        <v>62</v>
      </c>
      <c r="N19" s="142">
        <v>45077</v>
      </c>
      <c r="O19" s="141" t="s">
        <v>298</v>
      </c>
      <c r="P19" s="141" t="s">
        <v>298</v>
      </c>
      <c r="Q19" s="141" t="s">
        <v>57</v>
      </c>
      <c r="R19" s="141" t="s">
        <v>1206</v>
      </c>
      <c r="S19" s="232">
        <v>0.66</v>
      </c>
      <c r="T19" s="141" t="s">
        <v>283</v>
      </c>
      <c r="U19" s="141" t="s">
        <v>362</v>
      </c>
      <c r="V19" s="146">
        <v>45807</v>
      </c>
      <c r="W19" s="229">
        <v>7.0999999999999994E-2</v>
      </c>
      <c r="X19" s="229">
        <v>7.7499999999999999E-2</v>
      </c>
      <c r="Y19" s="141" t="s">
        <v>636</v>
      </c>
      <c r="Z19" s="141"/>
      <c r="AA19" s="141" t="s">
        <v>791</v>
      </c>
      <c r="AB19" s="141" t="s">
        <v>305</v>
      </c>
      <c r="AC19" s="141" t="s">
        <v>2532</v>
      </c>
      <c r="AD19" s="146">
        <v>45565</v>
      </c>
      <c r="AE19" s="146">
        <v>45565</v>
      </c>
      <c r="AF19" s="227">
        <v>3000000</v>
      </c>
      <c r="AG19" s="148">
        <v>1</v>
      </c>
      <c r="AH19" s="148">
        <v>103.52</v>
      </c>
      <c r="AI19" s="148">
        <v>3105.6</v>
      </c>
      <c r="AJ19" s="148"/>
      <c r="AK19" s="148"/>
      <c r="AL19" s="148" t="s">
        <v>17</v>
      </c>
      <c r="AM19" s="229">
        <v>0.42317545102741594</v>
      </c>
      <c r="AN19" s="229">
        <v>2.341620883134709E-3</v>
      </c>
    </row>
    <row r="20" spans="1:40" ht="13.5" thickBot="1">
      <c r="A20" s="133">
        <v>8700</v>
      </c>
      <c r="B20" s="133">
        <v>14483</v>
      </c>
      <c r="C20" s="141" t="s">
        <v>1775</v>
      </c>
      <c r="D20" s="141">
        <v>520037540</v>
      </c>
      <c r="E20" s="141" t="s">
        <v>429</v>
      </c>
      <c r="F20" s="141" t="s">
        <v>2533</v>
      </c>
      <c r="G20" s="141">
        <v>3130374</v>
      </c>
      <c r="H20" s="141" t="s">
        <v>102</v>
      </c>
      <c r="I20" s="141" t="s">
        <v>228</v>
      </c>
      <c r="J20" s="141" t="s">
        <v>53</v>
      </c>
      <c r="K20" s="141" t="s">
        <v>53</v>
      </c>
      <c r="L20" s="141" t="s">
        <v>652</v>
      </c>
      <c r="M20" s="141" t="s">
        <v>62</v>
      </c>
      <c r="N20" s="142">
        <v>44957</v>
      </c>
      <c r="O20" s="141" t="s">
        <v>298</v>
      </c>
      <c r="P20" s="141" t="s">
        <v>298</v>
      </c>
      <c r="Q20" s="141" t="s">
        <v>57</v>
      </c>
      <c r="R20" s="141" t="s">
        <v>1206</v>
      </c>
      <c r="S20" s="232">
        <v>2.86</v>
      </c>
      <c r="T20" s="141" t="s">
        <v>283</v>
      </c>
      <c r="U20" s="141" t="s">
        <v>362</v>
      </c>
      <c r="V20" s="146">
        <v>47384</v>
      </c>
      <c r="W20" s="229">
        <v>0.05</v>
      </c>
      <c r="X20" s="229">
        <v>7.0999999999999994E-2</v>
      </c>
      <c r="Y20" s="141" t="s">
        <v>636</v>
      </c>
      <c r="Z20" s="141"/>
      <c r="AA20" s="141" t="s">
        <v>791</v>
      </c>
      <c r="AB20" s="141" t="s">
        <v>305</v>
      </c>
      <c r="AC20" s="141" t="s">
        <v>2532</v>
      </c>
      <c r="AD20" s="146">
        <v>45565</v>
      </c>
      <c r="AE20" s="146">
        <v>45565</v>
      </c>
      <c r="AF20" s="227">
        <v>265000</v>
      </c>
      <c r="AG20" s="148">
        <v>1</v>
      </c>
      <c r="AH20" s="148">
        <v>105.66</v>
      </c>
      <c r="AI20" s="148">
        <v>279.99900000000002</v>
      </c>
      <c r="AJ20" s="148"/>
      <c r="AK20" s="148"/>
      <c r="AL20" s="148" t="s">
        <v>17</v>
      </c>
      <c r="AM20" s="229">
        <v>0.13627470352845669</v>
      </c>
      <c r="AN20" s="229">
        <v>1.4735591929965889E-3</v>
      </c>
    </row>
    <row r="21" spans="1:40" ht="13.5" thickBot="1">
      <c r="A21" s="133">
        <v>8700</v>
      </c>
      <c r="B21" s="133">
        <v>14483</v>
      </c>
      <c r="C21" s="141" t="s">
        <v>1788</v>
      </c>
      <c r="D21" s="141">
        <v>520038332</v>
      </c>
      <c r="E21" s="141" t="s">
        <v>429</v>
      </c>
      <c r="F21" s="141" t="s">
        <v>4061</v>
      </c>
      <c r="G21" s="141">
        <v>1203116</v>
      </c>
      <c r="H21" s="141" t="s">
        <v>102</v>
      </c>
      <c r="I21" s="141" t="s">
        <v>228</v>
      </c>
      <c r="J21" s="141" t="s">
        <v>53</v>
      </c>
      <c r="K21" s="141" t="s">
        <v>53</v>
      </c>
      <c r="L21" s="141" t="s">
        <v>651</v>
      </c>
      <c r="M21" s="141" t="s">
        <v>62</v>
      </c>
      <c r="N21" s="142">
        <v>45308</v>
      </c>
      <c r="O21" s="141" t="s">
        <v>298</v>
      </c>
      <c r="P21" s="141" t="s">
        <v>298</v>
      </c>
      <c r="Q21" s="141" t="s">
        <v>57</v>
      </c>
      <c r="R21" s="141" t="s">
        <v>1206</v>
      </c>
      <c r="S21" s="232">
        <v>0.28999999999999998</v>
      </c>
      <c r="T21" s="141" t="s">
        <v>283</v>
      </c>
      <c r="U21" s="141" t="s">
        <v>362</v>
      </c>
      <c r="V21" s="146">
        <v>45671</v>
      </c>
      <c r="W21" s="229">
        <v>7.9000000000000001E-2</v>
      </c>
      <c r="X21" s="229">
        <v>6.9699999999999998E-2</v>
      </c>
      <c r="Y21" s="141" t="s">
        <v>636</v>
      </c>
      <c r="Z21" s="141"/>
      <c r="AA21" s="141" t="s">
        <v>791</v>
      </c>
      <c r="AB21" s="141" t="s">
        <v>305</v>
      </c>
      <c r="AC21" s="141" t="s">
        <v>2532</v>
      </c>
      <c r="AD21" s="146">
        <v>45565</v>
      </c>
      <c r="AE21" s="146">
        <v>45565</v>
      </c>
      <c r="AF21" s="227">
        <v>1090000</v>
      </c>
      <c r="AG21" s="148">
        <v>1</v>
      </c>
      <c r="AH21" s="148">
        <v>105.83</v>
      </c>
      <c r="AI21" s="148">
        <v>1153.547</v>
      </c>
      <c r="AJ21" s="148"/>
      <c r="AK21" s="148"/>
      <c r="AL21" s="148" t="s">
        <v>17</v>
      </c>
      <c r="AM21" s="229">
        <v>0.56142798878260503</v>
      </c>
      <c r="AN21" s="229">
        <v>6.0708066328938179E-3</v>
      </c>
    </row>
    <row r="22" spans="1:40" ht="13.5" thickBot="1">
      <c r="A22" s="133">
        <v>8700</v>
      </c>
      <c r="B22" s="133">
        <v>14483</v>
      </c>
      <c r="C22" s="141" t="s">
        <v>1278</v>
      </c>
      <c r="D22" s="141">
        <v>520036104</v>
      </c>
      <c r="E22" s="141" t="s">
        <v>429</v>
      </c>
      <c r="F22" s="141" t="s">
        <v>2534</v>
      </c>
      <c r="G22" s="141">
        <v>11020132</v>
      </c>
      <c r="H22" s="141" t="s">
        <v>78</v>
      </c>
      <c r="I22" s="141" t="s">
        <v>228</v>
      </c>
      <c r="J22" s="141" t="s">
        <v>53</v>
      </c>
      <c r="K22" s="141" t="s">
        <v>53</v>
      </c>
      <c r="L22" s="141" t="s">
        <v>140</v>
      </c>
      <c r="M22" s="141" t="s">
        <v>62</v>
      </c>
      <c r="N22" s="142">
        <v>45077</v>
      </c>
      <c r="O22" s="141" t="s">
        <v>298</v>
      </c>
      <c r="P22" s="141" t="s">
        <v>298</v>
      </c>
      <c r="Q22" s="141" t="s">
        <v>57</v>
      </c>
      <c r="R22" s="141" t="s">
        <v>1206</v>
      </c>
      <c r="S22" s="232">
        <v>0.66</v>
      </c>
      <c r="T22" s="141" t="s">
        <v>283</v>
      </c>
      <c r="U22" s="141" t="s">
        <v>362</v>
      </c>
      <c r="V22" s="146">
        <v>45807</v>
      </c>
      <c r="W22" s="229">
        <v>7.0999999999999994E-2</v>
      </c>
      <c r="X22" s="229">
        <v>7.7499999999999999E-2</v>
      </c>
      <c r="Y22" s="141" t="s">
        <v>636</v>
      </c>
      <c r="Z22" s="141"/>
      <c r="AA22" s="141" t="s">
        <v>791</v>
      </c>
      <c r="AB22" s="141" t="s">
        <v>305</v>
      </c>
      <c r="AC22" s="141" t="s">
        <v>2532</v>
      </c>
      <c r="AD22" s="146">
        <v>45565</v>
      </c>
      <c r="AE22" s="146">
        <v>45565</v>
      </c>
      <c r="AF22" s="227">
        <v>600000</v>
      </c>
      <c r="AG22" s="148">
        <v>1</v>
      </c>
      <c r="AH22" s="148">
        <v>103.52</v>
      </c>
      <c r="AI22" s="148">
        <v>621.12</v>
      </c>
      <c r="AJ22" s="148"/>
      <c r="AK22" s="148"/>
      <c r="AL22" s="148" t="s">
        <v>17</v>
      </c>
      <c r="AM22" s="229">
        <v>0.30229730768893825</v>
      </c>
      <c r="AN22" s="229">
        <v>3.2687869812179373E-3</v>
      </c>
    </row>
    <row r="23" spans="1:40" ht="13.5" thickBot="1">
      <c r="A23" s="133">
        <v>8694</v>
      </c>
      <c r="B23" s="133">
        <v>12531</v>
      </c>
      <c r="C23" s="141" t="s">
        <v>1775</v>
      </c>
      <c r="D23" s="141">
        <v>520037540</v>
      </c>
      <c r="E23" s="141" t="s">
        <v>429</v>
      </c>
      <c r="F23" s="141" t="s">
        <v>2533</v>
      </c>
      <c r="G23" s="141">
        <v>3130374</v>
      </c>
      <c r="H23" s="141" t="s">
        <v>102</v>
      </c>
      <c r="I23" s="141" t="s">
        <v>228</v>
      </c>
      <c r="J23" s="141" t="s">
        <v>53</v>
      </c>
      <c r="K23" s="141" t="s">
        <v>53</v>
      </c>
      <c r="L23" s="141" t="s">
        <v>652</v>
      </c>
      <c r="M23" s="141" t="s">
        <v>62</v>
      </c>
      <c r="N23" s="142">
        <v>44957</v>
      </c>
      <c r="O23" s="141" t="s">
        <v>298</v>
      </c>
      <c r="P23" s="141" t="s">
        <v>298</v>
      </c>
      <c r="Q23" s="141" t="s">
        <v>57</v>
      </c>
      <c r="R23" s="141" t="s">
        <v>1206</v>
      </c>
      <c r="S23" s="232">
        <v>2.86</v>
      </c>
      <c r="T23" s="141" t="s">
        <v>283</v>
      </c>
      <c r="U23" s="141" t="s">
        <v>362</v>
      </c>
      <c r="V23" s="146">
        <v>47384</v>
      </c>
      <c r="W23" s="229">
        <v>0.05</v>
      </c>
      <c r="X23" s="229">
        <v>7.0999999999999994E-2</v>
      </c>
      <c r="Y23" s="141" t="s">
        <v>636</v>
      </c>
      <c r="Z23" s="141"/>
      <c r="AA23" s="141" t="s">
        <v>791</v>
      </c>
      <c r="AB23" s="141" t="s">
        <v>305</v>
      </c>
      <c r="AC23" s="141" t="s">
        <v>2532</v>
      </c>
      <c r="AD23" s="146">
        <v>45565</v>
      </c>
      <c r="AE23" s="146">
        <v>45565</v>
      </c>
      <c r="AF23" s="227">
        <v>1750000</v>
      </c>
      <c r="AG23" s="148">
        <v>1</v>
      </c>
      <c r="AH23" s="148">
        <v>105.66</v>
      </c>
      <c r="AI23" s="148">
        <v>1849.05</v>
      </c>
      <c r="AJ23" s="148"/>
      <c r="AK23" s="148"/>
      <c r="AL23" s="148" t="s">
        <v>17</v>
      </c>
      <c r="AM23" s="229">
        <v>6.1525177558058863E-2</v>
      </c>
      <c r="AN23" s="229">
        <v>5.386511589492713E-4</v>
      </c>
    </row>
    <row r="24" spans="1:40" ht="13.5" thickBot="1">
      <c r="A24" s="133">
        <v>8694</v>
      </c>
      <c r="B24" s="133">
        <v>12531</v>
      </c>
      <c r="C24" s="141" t="s">
        <v>1788</v>
      </c>
      <c r="D24" s="141">
        <v>520038332</v>
      </c>
      <c r="E24" s="141" t="s">
        <v>429</v>
      </c>
      <c r="F24" s="141" t="s">
        <v>4061</v>
      </c>
      <c r="G24" s="141">
        <v>1203116</v>
      </c>
      <c r="H24" s="141" t="s">
        <v>102</v>
      </c>
      <c r="I24" s="141" t="s">
        <v>228</v>
      </c>
      <c r="J24" s="141" t="s">
        <v>53</v>
      </c>
      <c r="K24" s="141" t="s">
        <v>53</v>
      </c>
      <c r="L24" s="141" t="s">
        <v>651</v>
      </c>
      <c r="M24" s="141" t="s">
        <v>62</v>
      </c>
      <c r="N24" s="142">
        <v>45308</v>
      </c>
      <c r="O24" s="141" t="s">
        <v>298</v>
      </c>
      <c r="P24" s="141" t="s">
        <v>298</v>
      </c>
      <c r="Q24" s="141" t="s">
        <v>57</v>
      </c>
      <c r="R24" s="141" t="s">
        <v>1206</v>
      </c>
      <c r="S24" s="232">
        <v>0.28999999999999998</v>
      </c>
      <c r="T24" s="141" t="s">
        <v>283</v>
      </c>
      <c r="U24" s="141" t="s">
        <v>362</v>
      </c>
      <c r="V24" s="146">
        <v>45671</v>
      </c>
      <c r="W24" s="229">
        <v>7.9000000000000001E-2</v>
      </c>
      <c r="X24" s="229">
        <v>6.9699999999999998E-2</v>
      </c>
      <c r="Y24" s="141" t="s">
        <v>636</v>
      </c>
      <c r="Z24" s="141"/>
      <c r="AA24" s="141" t="s">
        <v>791</v>
      </c>
      <c r="AB24" s="141" t="s">
        <v>305</v>
      </c>
      <c r="AC24" s="141" t="s">
        <v>2532</v>
      </c>
      <c r="AD24" s="146">
        <v>45565</v>
      </c>
      <c r="AE24" s="146">
        <v>45565</v>
      </c>
      <c r="AF24" s="227">
        <v>11000000</v>
      </c>
      <c r="AG24" s="148">
        <v>1</v>
      </c>
      <c r="AH24" s="148">
        <v>105.83</v>
      </c>
      <c r="AI24" s="148">
        <v>11641.3</v>
      </c>
      <c r="AJ24" s="148"/>
      <c r="AK24" s="148"/>
      <c r="AL24" s="148" t="s">
        <v>17</v>
      </c>
      <c r="AM24" s="229">
        <v>0.38735191017367332</v>
      </c>
      <c r="AN24" s="229">
        <v>3.3912548263574011E-3</v>
      </c>
    </row>
    <row r="25" spans="1:40" ht="13.5" thickBot="1">
      <c r="A25" s="133">
        <v>8694</v>
      </c>
      <c r="B25" s="133">
        <v>12531</v>
      </c>
      <c r="C25" s="141" t="s">
        <v>1278</v>
      </c>
      <c r="D25" s="141">
        <v>520036104</v>
      </c>
      <c r="E25" s="141" t="s">
        <v>429</v>
      </c>
      <c r="F25" s="141" t="s">
        <v>2534</v>
      </c>
      <c r="G25" s="141">
        <v>11020132</v>
      </c>
      <c r="H25" s="141" t="s">
        <v>78</v>
      </c>
      <c r="I25" s="141" t="s">
        <v>228</v>
      </c>
      <c r="J25" s="141" t="s">
        <v>53</v>
      </c>
      <c r="K25" s="141" t="s">
        <v>53</v>
      </c>
      <c r="L25" s="141" t="s">
        <v>140</v>
      </c>
      <c r="M25" s="141" t="s">
        <v>62</v>
      </c>
      <c r="N25" s="142">
        <v>45077</v>
      </c>
      <c r="O25" s="141" t="s">
        <v>298</v>
      </c>
      <c r="P25" s="141" t="s">
        <v>298</v>
      </c>
      <c r="Q25" s="141" t="s">
        <v>57</v>
      </c>
      <c r="R25" s="141" t="s">
        <v>1206</v>
      </c>
      <c r="S25" s="232">
        <v>0.66</v>
      </c>
      <c r="T25" s="141" t="s">
        <v>283</v>
      </c>
      <c r="U25" s="141" t="s">
        <v>362</v>
      </c>
      <c r="V25" s="146">
        <v>45807</v>
      </c>
      <c r="W25" s="229">
        <v>7.0999999999999994E-2</v>
      </c>
      <c r="X25" s="229">
        <v>7.7499999999999999E-2</v>
      </c>
      <c r="Y25" s="141" t="s">
        <v>636</v>
      </c>
      <c r="Z25" s="141"/>
      <c r="AA25" s="141" t="s">
        <v>791</v>
      </c>
      <c r="AB25" s="141" t="s">
        <v>305</v>
      </c>
      <c r="AC25" s="141" t="s">
        <v>2532</v>
      </c>
      <c r="AD25" s="146">
        <v>45565</v>
      </c>
      <c r="AE25" s="146">
        <v>45565</v>
      </c>
      <c r="AF25" s="227">
        <v>16000000</v>
      </c>
      <c r="AG25" s="148">
        <v>1</v>
      </c>
      <c r="AH25" s="148">
        <v>103.52</v>
      </c>
      <c r="AI25" s="148">
        <v>16563.2</v>
      </c>
      <c r="AJ25" s="148"/>
      <c r="AK25" s="148"/>
      <c r="AL25" s="148" t="s">
        <v>17</v>
      </c>
      <c r="AM25" s="229">
        <v>0.55112291226826782</v>
      </c>
      <c r="AN25" s="229">
        <v>4.8250652366937461E-3</v>
      </c>
    </row>
    <row r="26" spans="1:40" ht="13.5" thickBot="1">
      <c r="A26" s="133">
        <v>8694</v>
      </c>
      <c r="B26" s="133">
        <v>12532</v>
      </c>
      <c r="C26" s="141" t="s">
        <v>1788</v>
      </c>
      <c r="D26" s="141">
        <v>520038332</v>
      </c>
      <c r="E26" s="141" t="s">
        <v>429</v>
      </c>
      <c r="F26" s="141" t="s">
        <v>4061</v>
      </c>
      <c r="G26" s="141">
        <v>1203116</v>
      </c>
      <c r="H26" s="141" t="s">
        <v>102</v>
      </c>
      <c r="I26" s="141" t="s">
        <v>228</v>
      </c>
      <c r="J26" s="141" t="s">
        <v>53</v>
      </c>
      <c r="K26" s="141" t="s">
        <v>53</v>
      </c>
      <c r="L26" s="141" t="s">
        <v>651</v>
      </c>
      <c r="M26" s="141" t="s">
        <v>62</v>
      </c>
      <c r="N26" s="142">
        <v>45308</v>
      </c>
      <c r="O26" s="141" t="s">
        <v>298</v>
      </c>
      <c r="P26" s="141" t="s">
        <v>298</v>
      </c>
      <c r="Q26" s="141" t="s">
        <v>57</v>
      </c>
      <c r="R26" s="141" t="s">
        <v>1206</v>
      </c>
      <c r="S26" s="232">
        <v>0.28999999999999998</v>
      </c>
      <c r="T26" s="141" t="s">
        <v>283</v>
      </c>
      <c r="U26" s="141" t="s">
        <v>362</v>
      </c>
      <c r="V26" s="146">
        <v>45671</v>
      </c>
      <c r="W26" s="229">
        <v>7.9000000000000001E-2</v>
      </c>
      <c r="X26" s="229">
        <v>6.9699999999999998E-2</v>
      </c>
      <c r="Y26" s="141" t="s">
        <v>636</v>
      </c>
      <c r="Z26" s="141"/>
      <c r="AA26" s="141" t="s">
        <v>791</v>
      </c>
      <c r="AB26" s="141" t="s">
        <v>305</v>
      </c>
      <c r="AC26" s="141" t="s">
        <v>2532</v>
      </c>
      <c r="AD26" s="146">
        <v>45565</v>
      </c>
      <c r="AE26" s="146">
        <v>45565</v>
      </c>
      <c r="AF26" s="227">
        <v>15000000</v>
      </c>
      <c r="AG26" s="148">
        <v>1</v>
      </c>
      <c r="AH26" s="148">
        <v>105.83</v>
      </c>
      <c r="AI26" s="148">
        <v>15874.5</v>
      </c>
      <c r="AJ26" s="148"/>
      <c r="AK26" s="148"/>
      <c r="AL26" s="148" t="s">
        <v>17</v>
      </c>
      <c r="AM26" s="229">
        <v>0.88462460086152606</v>
      </c>
      <c r="AN26" s="229">
        <v>3.1145329175861292E-3</v>
      </c>
    </row>
    <row r="27" spans="1:40" ht="13.5" thickBot="1">
      <c r="A27" s="133">
        <v>8694</v>
      </c>
      <c r="B27" s="133">
        <v>12532</v>
      </c>
      <c r="C27" s="141" t="s">
        <v>1278</v>
      </c>
      <c r="D27" s="141">
        <v>520036104</v>
      </c>
      <c r="E27" s="141" t="s">
        <v>429</v>
      </c>
      <c r="F27" s="141" t="s">
        <v>2534</v>
      </c>
      <c r="G27" s="141">
        <v>11020132</v>
      </c>
      <c r="H27" s="141" t="s">
        <v>78</v>
      </c>
      <c r="I27" s="141" t="s">
        <v>228</v>
      </c>
      <c r="J27" s="141" t="s">
        <v>53</v>
      </c>
      <c r="K27" s="141" t="s">
        <v>53</v>
      </c>
      <c r="L27" s="141" t="s">
        <v>140</v>
      </c>
      <c r="M27" s="141" t="s">
        <v>62</v>
      </c>
      <c r="N27" s="142">
        <v>45077</v>
      </c>
      <c r="O27" s="141" t="s">
        <v>298</v>
      </c>
      <c r="P27" s="141" t="s">
        <v>298</v>
      </c>
      <c r="Q27" s="141" t="s">
        <v>57</v>
      </c>
      <c r="R27" s="141" t="s">
        <v>1206</v>
      </c>
      <c r="S27" s="232">
        <v>0.66</v>
      </c>
      <c r="T27" s="141" t="s">
        <v>283</v>
      </c>
      <c r="U27" s="141" t="s">
        <v>362</v>
      </c>
      <c r="V27" s="146">
        <v>45807</v>
      </c>
      <c r="W27" s="229">
        <v>7.0999999999999994E-2</v>
      </c>
      <c r="X27" s="229">
        <v>7.7499999999999999E-2</v>
      </c>
      <c r="Y27" s="141" t="s">
        <v>636</v>
      </c>
      <c r="Z27" s="141"/>
      <c r="AA27" s="141" t="s">
        <v>791</v>
      </c>
      <c r="AB27" s="141" t="s">
        <v>305</v>
      </c>
      <c r="AC27" s="141" t="s">
        <v>2532</v>
      </c>
      <c r="AD27" s="146">
        <v>45565</v>
      </c>
      <c r="AE27" s="146">
        <v>45565</v>
      </c>
      <c r="AF27" s="227">
        <v>2000000</v>
      </c>
      <c r="AG27" s="148">
        <v>1</v>
      </c>
      <c r="AH27" s="148">
        <v>103.52</v>
      </c>
      <c r="AI27" s="148">
        <v>2070.4</v>
      </c>
      <c r="AJ27" s="148"/>
      <c r="AK27" s="148"/>
      <c r="AL27" s="148" t="s">
        <v>17</v>
      </c>
      <c r="AM27" s="229">
        <v>0.11537539913847387</v>
      </c>
      <c r="AN27" s="229">
        <v>4.0620674368139608E-4</v>
      </c>
    </row>
    <row r="28" spans="1:40" ht="13.5" thickBot="1">
      <c r="A28" s="133">
        <v>8694</v>
      </c>
      <c r="B28" s="133">
        <v>12533</v>
      </c>
      <c r="C28" s="141" t="s">
        <v>1788</v>
      </c>
      <c r="D28" s="141">
        <v>520038332</v>
      </c>
      <c r="E28" s="141" t="s">
        <v>429</v>
      </c>
      <c r="F28" s="141" t="s">
        <v>4061</v>
      </c>
      <c r="G28" s="141">
        <v>1203116</v>
      </c>
      <c r="H28" s="141" t="s">
        <v>102</v>
      </c>
      <c r="I28" s="141" t="s">
        <v>228</v>
      </c>
      <c r="J28" s="141" t="s">
        <v>53</v>
      </c>
      <c r="K28" s="141" t="s">
        <v>53</v>
      </c>
      <c r="L28" s="141" t="s">
        <v>651</v>
      </c>
      <c r="M28" s="141" t="s">
        <v>62</v>
      </c>
      <c r="N28" s="142">
        <v>45308</v>
      </c>
      <c r="O28" s="141" t="s">
        <v>298</v>
      </c>
      <c r="P28" s="141" t="s">
        <v>298</v>
      </c>
      <c r="Q28" s="141" t="s">
        <v>57</v>
      </c>
      <c r="R28" s="141" t="s">
        <v>1206</v>
      </c>
      <c r="S28" s="232">
        <v>0.28999999999999998</v>
      </c>
      <c r="T28" s="141" t="s">
        <v>283</v>
      </c>
      <c r="U28" s="141" t="s">
        <v>362</v>
      </c>
      <c r="V28" s="146">
        <v>45671</v>
      </c>
      <c r="W28" s="229">
        <v>7.9000000000000001E-2</v>
      </c>
      <c r="X28" s="229">
        <v>6.9699999999999998E-2</v>
      </c>
      <c r="Y28" s="141" t="s">
        <v>636</v>
      </c>
      <c r="Z28" s="141"/>
      <c r="AA28" s="141" t="s">
        <v>791</v>
      </c>
      <c r="AB28" s="141" t="s">
        <v>305</v>
      </c>
      <c r="AC28" s="141" t="s">
        <v>2532</v>
      </c>
      <c r="AD28" s="146">
        <v>45565</v>
      </c>
      <c r="AE28" s="146">
        <v>45565</v>
      </c>
      <c r="AF28" s="227">
        <v>12000000</v>
      </c>
      <c r="AG28" s="148">
        <v>1</v>
      </c>
      <c r="AH28" s="148">
        <v>105.83</v>
      </c>
      <c r="AI28" s="148">
        <v>12699.6</v>
      </c>
      <c r="AJ28" s="148"/>
      <c r="AK28" s="148"/>
      <c r="AL28" s="148" t="s">
        <v>17</v>
      </c>
      <c r="AM28" s="229">
        <v>0.44990009777664419</v>
      </c>
      <c r="AN28" s="229">
        <v>9.4619053419443344E-4</v>
      </c>
    </row>
    <row r="29" spans="1:40" ht="13.5" thickBot="1">
      <c r="A29" s="133">
        <v>8694</v>
      </c>
      <c r="B29" s="133">
        <v>12533</v>
      </c>
      <c r="C29" s="141" t="s">
        <v>1278</v>
      </c>
      <c r="D29" s="141">
        <v>520036104</v>
      </c>
      <c r="E29" s="141" t="s">
        <v>429</v>
      </c>
      <c r="F29" s="141" t="s">
        <v>2534</v>
      </c>
      <c r="G29" s="141">
        <v>11020132</v>
      </c>
      <c r="H29" s="141" t="s">
        <v>78</v>
      </c>
      <c r="I29" s="141" t="s">
        <v>228</v>
      </c>
      <c r="J29" s="141" t="s">
        <v>53</v>
      </c>
      <c r="K29" s="141" t="s">
        <v>53</v>
      </c>
      <c r="L29" s="141" t="s">
        <v>140</v>
      </c>
      <c r="M29" s="141" t="s">
        <v>62</v>
      </c>
      <c r="N29" s="142">
        <v>45077</v>
      </c>
      <c r="O29" s="141" t="s">
        <v>298</v>
      </c>
      <c r="P29" s="141" t="s">
        <v>298</v>
      </c>
      <c r="Q29" s="141" t="s">
        <v>57</v>
      </c>
      <c r="R29" s="141" t="s">
        <v>1206</v>
      </c>
      <c r="S29" s="232">
        <v>0.66</v>
      </c>
      <c r="T29" s="141" t="s">
        <v>283</v>
      </c>
      <c r="U29" s="141" t="s">
        <v>362</v>
      </c>
      <c r="V29" s="146">
        <v>45807</v>
      </c>
      <c r="W29" s="229">
        <v>7.0999999999999994E-2</v>
      </c>
      <c r="X29" s="229">
        <v>7.7499999999999999E-2</v>
      </c>
      <c r="Y29" s="141" t="s">
        <v>636</v>
      </c>
      <c r="Z29" s="141"/>
      <c r="AA29" s="141" t="s">
        <v>791</v>
      </c>
      <c r="AB29" s="141" t="s">
        <v>305</v>
      </c>
      <c r="AC29" s="141" t="s">
        <v>2532</v>
      </c>
      <c r="AD29" s="146">
        <v>45565</v>
      </c>
      <c r="AE29" s="146">
        <v>45565</v>
      </c>
      <c r="AF29" s="227">
        <v>15000000</v>
      </c>
      <c r="AG29" s="148">
        <v>1</v>
      </c>
      <c r="AH29" s="148">
        <v>103.52</v>
      </c>
      <c r="AI29" s="148">
        <v>15528</v>
      </c>
      <c r="AJ29" s="148"/>
      <c r="AK29" s="148"/>
      <c r="AL29" s="148" t="s">
        <v>17</v>
      </c>
      <c r="AM29" s="229">
        <v>0.55009990222335592</v>
      </c>
      <c r="AN29" s="229">
        <v>1.1569219987220985E-3</v>
      </c>
    </row>
    <row r="30" spans="1:40" ht="13.5" thickBot="1">
      <c r="A30" s="133">
        <v>8694</v>
      </c>
      <c r="B30" s="133">
        <v>12534</v>
      </c>
      <c r="C30" s="141" t="s">
        <v>1775</v>
      </c>
      <c r="D30" s="141">
        <v>520037540</v>
      </c>
      <c r="E30" s="141" t="s">
        <v>429</v>
      </c>
      <c r="F30" s="141" t="s">
        <v>2533</v>
      </c>
      <c r="G30" s="141">
        <v>3130374</v>
      </c>
      <c r="H30" s="141" t="s">
        <v>102</v>
      </c>
      <c r="I30" s="141" t="s">
        <v>228</v>
      </c>
      <c r="J30" s="141" t="s">
        <v>53</v>
      </c>
      <c r="K30" s="141" t="s">
        <v>53</v>
      </c>
      <c r="L30" s="141" t="s">
        <v>652</v>
      </c>
      <c r="M30" s="141" t="s">
        <v>62</v>
      </c>
      <c r="N30" s="142">
        <v>44957</v>
      </c>
      <c r="O30" s="141" t="s">
        <v>298</v>
      </c>
      <c r="P30" s="141" t="s">
        <v>298</v>
      </c>
      <c r="Q30" s="141" t="s">
        <v>57</v>
      </c>
      <c r="R30" s="141" t="s">
        <v>1206</v>
      </c>
      <c r="S30" s="232">
        <v>2.86</v>
      </c>
      <c r="T30" s="141" t="s">
        <v>283</v>
      </c>
      <c r="U30" s="141" t="s">
        <v>362</v>
      </c>
      <c r="V30" s="146">
        <v>47384</v>
      </c>
      <c r="W30" s="229">
        <v>0.05</v>
      </c>
      <c r="X30" s="229">
        <v>7.0999999999999994E-2</v>
      </c>
      <c r="Y30" s="141" t="s">
        <v>636</v>
      </c>
      <c r="Z30" s="141"/>
      <c r="AA30" s="141" t="s">
        <v>791</v>
      </c>
      <c r="AB30" s="141" t="s">
        <v>305</v>
      </c>
      <c r="AC30" s="141" t="s">
        <v>2532</v>
      </c>
      <c r="AD30" s="146">
        <v>45565</v>
      </c>
      <c r="AE30" s="146">
        <v>45565</v>
      </c>
      <c r="AF30" s="227">
        <v>2000000</v>
      </c>
      <c r="AG30" s="148">
        <v>1</v>
      </c>
      <c r="AH30" s="148">
        <v>105.66</v>
      </c>
      <c r="AI30" s="148">
        <v>2113.1999999999998</v>
      </c>
      <c r="AJ30" s="148"/>
      <c r="AK30" s="148"/>
      <c r="AL30" s="148" t="s">
        <v>17</v>
      </c>
      <c r="AM30" s="229">
        <v>5.6913079491267303E-2</v>
      </c>
      <c r="AN30" s="229">
        <v>2.3139905430444362E-4</v>
      </c>
    </row>
    <row r="31" spans="1:40" ht="13.5" thickBot="1">
      <c r="A31" s="133">
        <v>8694</v>
      </c>
      <c r="B31" s="133">
        <v>12534</v>
      </c>
      <c r="C31" s="141" t="s">
        <v>1788</v>
      </c>
      <c r="D31" s="141">
        <v>520038332</v>
      </c>
      <c r="E31" s="141" t="s">
        <v>429</v>
      </c>
      <c r="F31" s="141" t="s">
        <v>4061</v>
      </c>
      <c r="G31" s="141">
        <v>1203116</v>
      </c>
      <c r="H31" s="141" t="s">
        <v>102</v>
      </c>
      <c r="I31" s="141" t="s">
        <v>228</v>
      </c>
      <c r="J31" s="141" t="s">
        <v>53</v>
      </c>
      <c r="K31" s="141" t="s">
        <v>53</v>
      </c>
      <c r="L31" s="141" t="s">
        <v>651</v>
      </c>
      <c r="M31" s="141" t="s">
        <v>62</v>
      </c>
      <c r="N31" s="142">
        <v>45308</v>
      </c>
      <c r="O31" s="141" t="s">
        <v>298</v>
      </c>
      <c r="P31" s="141" t="s">
        <v>298</v>
      </c>
      <c r="Q31" s="141" t="s">
        <v>57</v>
      </c>
      <c r="R31" s="141" t="s">
        <v>1206</v>
      </c>
      <c r="S31" s="232">
        <v>0.28999999999999998</v>
      </c>
      <c r="T31" s="141" t="s">
        <v>283</v>
      </c>
      <c r="U31" s="141" t="s">
        <v>362</v>
      </c>
      <c r="V31" s="146">
        <v>45671</v>
      </c>
      <c r="W31" s="229">
        <v>7.9000000000000001E-2</v>
      </c>
      <c r="X31" s="229">
        <v>6.9699999999999998E-2</v>
      </c>
      <c r="Y31" s="141" t="s">
        <v>636</v>
      </c>
      <c r="Z31" s="141"/>
      <c r="AA31" s="141" t="s">
        <v>791</v>
      </c>
      <c r="AB31" s="141" t="s">
        <v>305</v>
      </c>
      <c r="AC31" s="141" t="s">
        <v>2532</v>
      </c>
      <c r="AD31" s="146">
        <v>45565</v>
      </c>
      <c r="AE31" s="146">
        <v>45565</v>
      </c>
      <c r="AF31" s="227">
        <v>21350000</v>
      </c>
      <c r="AG31" s="148">
        <v>1</v>
      </c>
      <c r="AH31" s="148">
        <v>105.83</v>
      </c>
      <c r="AI31" s="148">
        <v>22594.705000000002</v>
      </c>
      <c r="AJ31" s="148"/>
      <c r="AK31" s="148"/>
      <c r="AL31" s="148" t="s">
        <v>17</v>
      </c>
      <c r="AM31" s="229">
        <v>0.6085246269859621</v>
      </c>
      <c r="AN31" s="229">
        <v>2.4741592699639809E-3</v>
      </c>
    </row>
    <row r="32" spans="1:40" ht="13.5" thickBot="1">
      <c r="A32" s="133">
        <v>8694</v>
      </c>
      <c r="B32" s="133">
        <v>12534</v>
      </c>
      <c r="C32" s="141" t="s">
        <v>1278</v>
      </c>
      <c r="D32" s="141">
        <v>520036104</v>
      </c>
      <c r="E32" s="141" t="s">
        <v>429</v>
      </c>
      <c r="F32" s="141" t="s">
        <v>2534</v>
      </c>
      <c r="G32" s="141">
        <v>11020132</v>
      </c>
      <c r="H32" s="141" t="s">
        <v>78</v>
      </c>
      <c r="I32" s="141" t="s">
        <v>228</v>
      </c>
      <c r="J32" s="141" t="s">
        <v>53</v>
      </c>
      <c r="K32" s="141" t="s">
        <v>53</v>
      </c>
      <c r="L32" s="141" t="s">
        <v>140</v>
      </c>
      <c r="M32" s="141" t="s">
        <v>62</v>
      </c>
      <c r="N32" s="142">
        <v>45077</v>
      </c>
      <c r="O32" s="141" t="s">
        <v>298</v>
      </c>
      <c r="P32" s="141" t="s">
        <v>298</v>
      </c>
      <c r="Q32" s="141" t="s">
        <v>57</v>
      </c>
      <c r="R32" s="141" t="s">
        <v>1206</v>
      </c>
      <c r="S32" s="232">
        <v>0.66</v>
      </c>
      <c r="T32" s="141" t="s">
        <v>283</v>
      </c>
      <c r="U32" s="141" t="s">
        <v>362</v>
      </c>
      <c r="V32" s="146">
        <v>45807</v>
      </c>
      <c r="W32" s="229">
        <v>7.0999999999999994E-2</v>
      </c>
      <c r="X32" s="229">
        <v>7.7499999999999999E-2</v>
      </c>
      <c r="Y32" s="141" t="s">
        <v>636</v>
      </c>
      <c r="Z32" s="141"/>
      <c r="AA32" s="141" t="s">
        <v>791</v>
      </c>
      <c r="AB32" s="141" t="s">
        <v>305</v>
      </c>
      <c r="AC32" s="141" t="s">
        <v>2532</v>
      </c>
      <c r="AD32" s="146">
        <v>45565</v>
      </c>
      <c r="AE32" s="146">
        <v>45565</v>
      </c>
      <c r="AF32" s="227">
        <v>12000000</v>
      </c>
      <c r="AG32" s="148">
        <v>1</v>
      </c>
      <c r="AH32" s="148">
        <v>103.52</v>
      </c>
      <c r="AI32" s="148">
        <v>12422.4</v>
      </c>
      <c r="AJ32" s="148"/>
      <c r="AK32" s="148"/>
      <c r="AL32" s="148" t="s">
        <v>17</v>
      </c>
      <c r="AM32" s="229">
        <v>0.33456229352277067</v>
      </c>
      <c r="AN32" s="229">
        <v>1.3602742817487793E-3</v>
      </c>
    </row>
    <row r="33" spans="1:40" ht="13.5" thickBot="1">
      <c r="A33" s="133">
        <v>8694</v>
      </c>
      <c r="B33" s="133">
        <v>14481</v>
      </c>
      <c r="C33" s="141" t="s">
        <v>1775</v>
      </c>
      <c r="D33" s="141">
        <v>520037540</v>
      </c>
      <c r="E33" s="141" t="s">
        <v>429</v>
      </c>
      <c r="F33" s="141" t="s">
        <v>2533</v>
      </c>
      <c r="G33" s="141">
        <v>3130374</v>
      </c>
      <c r="H33" s="141" t="s">
        <v>102</v>
      </c>
      <c r="I33" s="141" t="s">
        <v>228</v>
      </c>
      <c r="J33" s="141" t="s">
        <v>53</v>
      </c>
      <c r="K33" s="141" t="s">
        <v>53</v>
      </c>
      <c r="L33" s="141" t="s">
        <v>652</v>
      </c>
      <c r="M33" s="141" t="s">
        <v>62</v>
      </c>
      <c r="N33" s="142">
        <v>44957</v>
      </c>
      <c r="O33" s="141" t="s">
        <v>298</v>
      </c>
      <c r="P33" s="141" t="s">
        <v>298</v>
      </c>
      <c r="Q33" s="141" t="s">
        <v>57</v>
      </c>
      <c r="R33" s="141" t="s">
        <v>1206</v>
      </c>
      <c r="S33" s="232">
        <v>2.86</v>
      </c>
      <c r="T33" s="141" t="s">
        <v>283</v>
      </c>
      <c r="U33" s="141" t="s">
        <v>362</v>
      </c>
      <c r="V33" s="146">
        <v>47384</v>
      </c>
      <c r="W33" s="229">
        <v>0.05</v>
      </c>
      <c r="X33" s="229">
        <v>7.0999999999999994E-2</v>
      </c>
      <c r="Y33" s="141" t="s">
        <v>636</v>
      </c>
      <c r="Z33" s="141"/>
      <c r="AA33" s="141" t="s">
        <v>791</v>
      </c>
      <c r="AB33" s="141" t="s">
        <v>305</v>
      </c>
      <c r="AC33" s="141" t="s">
        <v>2532</v>
      </c>
      <c r="AD33" s="146">
        <v>45565</v>
      </c>
      <c r="AE33" s="146">
        <v>45565</v>
      </c>
      <c r="AF33" s="227">
        <v>400000</v>
      </c>
      <c r="AG33" s="148">
        <v>1</v>
      </c>
      <c r="AH33" s="148">
        <v>105.66</v>
      </c>
      <c r="AI33" s="148">
        <v>422.64</v>
      </c>
      <c r="AJ33" s="148"/>
      <c r="AK33" s="148"/>
      <c r="AL33" s="148" t="s">
        <v>17</v>
      </c>
      <c r="AM33" s="229">
        <v>0.10245490326127746</v>
      </c>
      <c r="AN33" s="229">
        <v>1.3078160695519021E-3</v>
      </c>
    </row>
    <row r="34" spans="1:40" ht="13.5" thickBot="1">
      <c r="A34" s="133">
        <v>8694</v>
      </c>
      <c r="B34" s="133">
        <v>14481</v>
      </c>
      <c r="C34" s="141" t="s">
        <v>1788</v>
      </c>
      <c r="D34" s="141">
        <v>520038332</v>
      </c>
      <c r="E34" s="141" t="s">
        <v>429</v>
      </c>
      <c r="F34" s="141" t="s">
        <v>4061</v>
      </c>
      <c r="G34" s="141">
        <v>1203116</v>
      </c>
      <c r="H34" s="141" t="s">
        <v>102</v>
      </c>
      <c r="I34" s="141" t="s">
        <v>228</v>
      </c>
      <c r="J34" s="141" t="s">
        <v>53</v>
      </c>
      <c r="K34" s="141" t="s">
        <v>53</v>
      </c>
      <c r="L34" s="141" t="s">
        <v>651</v>
      </c>
      <c r="M34" s="141" t="s">
        <v>62</v>
      </c>
      <c r="N34" s="142">
        <v>45308</v>
      </c>
      <c r="O34" s="141" t="s">
        <v>298</v>
      </c>
      <c r="P34" s="141" t="s">
        <v>298</v>
      </c>
      <c r="Q34" s="141" t="s">
        <v>57</v>
      </c>
      <c r="R34" s="141" t="s">
        <v>1206</v>
      </c>
      <c r="S34" s="232">
        <v>0.28999999999999998</v>
      </c>
      <c r="T34" s="141" t="s">
        <v>283</v>
      </c>
      <c r="U34" s="141" t="s">
        <v>362</v>
      </c>
      <c r="V34" s="146">
        <v>45671</v>
      </c>
      <c r="W34" s="229">
        <v>7.9000000000000001E-2</v>
      </c>
      <c r="X34" s="229">
        <v>6.9699999999999998E-2</v>
      </c>
      <c r="Y34" s="141" t="s">
        <v>636</v>
      </c>
      <c r="Z34" s="141"/>
      <c r="AA34" s="141" t="s">
        <v>791</v>
      </c>
      <c r="AB34" s="141" t="s">
        <v>305</v>
      </c>
      <c r="AC34" s="141" t="s">
        <v>2532</v>
      </c>
      <c r="AD34" s="146">
        <v>45565</v>
      </c>
      <c r="AE34" s="146">
        <v>45565</v>
      </c>
      <c r="AF34" s="227">
        <v>1640000</v>
      </c>
      <c r="AG34" s="148">
        <v>1</v>
      </c>
      <c r="AH34" s="148">
        <v>105.83</v>
      </c>
      <c r="AI34" s="148">
        <v>1735.6120000000001</v>
      </c>
      <c r="AJ34" s="148"/>
      <c r="AK34" s="148"/>
      <c r="AL34" s="148" t="s">
        <v>17</v>
      </c>
      <c r="AM34" s="229">
        <v>0.4207409605316873</v>
      </c>
      <c r="AN34" s="229">
        <v>5.3706730648001039E-3</v>
      </c>
    </row>
    <row r="35" spans="1:40" ht="13.5" thickBot="1">
      <c r="A35" s="133">
        <v>8694</v>
      </c>
      <c r="B35" s="133">
        <v>14481</v>
      </c>
      <c r="C35" s="141" t="s">
        <v>1278</v>
      </c>
      <c r="D35" s="141">
        <v>520036104</v>
      </c>
      <c r="E35" s="141" t="s">
        <v>429</v>
      </c>
      <c r="F35" s="141" t="s">
        <v>2534</v>
      </c>
      <c r="G35" s="141">
        <v>11020132</v>
      </c>
      <c r="H35" s="141" t="s">
        <v>78</v>
      </c>
      <c r="I35" s="141" t="s">
        <v>228</v>
      </c>
      <c r="J35" s="141" t="s">
        <v>53</v>
      </c>
      <c r="K35" s="141" t="s">
        <v>53</v>
      </c>
      <c r="L35" s="141" t="s">
        <v>140</v>
      </c>
      <c r="M35" s="141" t="s">
        <v>62</v>
      </c>
      <c r="N35" s="142">
        <v>45077</v>
      </c>
      <c r="O35" s="141" t="s">
        <v>298</v>
      </c>
      <c r="P35" s="141" t="s">
        <v>298</v>
      </c>
      <c r="Q35" s="141" t="s">
        <v>57</v>
      </c>
      <c r="R35" s="141" t="s">
        <v>1206</v>
      </c>
      <c r="S35" s="232">
        <v>0.66</v>
      </c>
      <c r="T35" s="141" t="s">
        <v>283</v>
      </c>
      <c r="U35" s="141" t="s">
        <v>362</v>
      </c>
      <c r="V35" s="146">
        <v>45807</v>
      </c>
      <c r="W35" s="229">
        <v>7.0999999999999994E-2</v>
      </c>
      <c r="X35" s="229">
        <v>7.7499999999999999E-2</v>
      </c>
      <c r="Y35" s="141" t="s">
        <v>636</v>
      </c>
      <c r="Z35" s="141"/>
      <c r="AA35" s="141" t="s">
        <v>791</v>
      </c>
      <c r="AB35" s="141" t="s">
        <v>305</v>
      </c>
      <c r="AC35" s="141" t="s">
        <v>2532</v>
      </c>
      <c r="AD35" s="146">
        <v>45565</v>
      </c>
      <c r="AE35" s="146">
        <v>45565</v>
      </c>
      <c r="AF35" s="227">
        <v>1900000</v>
      </c>
      <c r="AG35" s="148">
        <v>1</v>
      </c>
      <c r="AH35" s="148">
        <v>103.52</v>
      </c>
      <c r="AI35" s="148">
        <v>1966.88</v>
      </c>
      <c r="AJ35" s="148"/>
      <c r="AK35" s="148"/>
      <c r="AL35" s="148" t="s">
        <v>17</v>
      </c>
      <c r="AM35" s="229">
        <v>0.47680413620703538</v>
      </c>
      <c r="AN35" s="229">
        <v>6.0863081366653539E-3</v>
      </c>
    </row>
    <row r="36" spans="1:40" ht="13.5" thickBot="1">
      <c r="A36" s="133">
        <v>7956</v>
      </c>
      <c r="B36" s="133">
        <v>7958</v>
      </c>
      <c r="C36" s="141"/>
      <c r="D36" s="141"/>
      <c r="E36" s="141"/>
      <c r="F36" s="141"/>
      <c r="G36" s="141"/>
      <c r="H36" s="141"/>
      <c r="I36" s="141"/>
      <c r="J36" s="141"/>
      <c r="K36" s="141"/>
      <c r="L36" s="141"/>
      <c r="M36" s="141"/>
      <c r="N36" s="142"/>
      <c r="O36" s="141"/>
      <c r="P36" s="141"/>
      <c r="Q36" s="141"/>
      <c r="R36" s="141"/>
      <c r="S36" s="232"/>
      <c r="T36" s="141"/>
      <c r="U36" s="141"/>
      <c r="V36" s="146"/>
      <c r="W36" s="229"/>
      <c r="X36" s="229"/>
      <c r="Y36" s="141"/>
      <c r="Z36" s="141"/>
      <c r="AA36" s="141"/>
      <c r="AB36" s="141"/>
      <c r="AC36" s="141"/>
      <c r="AD36" s="146"/>
      <c r="AE36" s="146"/>
      <c r="AF36" s="227"/>
      <c r="AG36" s="148"/>
      <c r="AH36" s="148"/>
      <c r="AI36" s="148"/>
      <c r="AJ36" s="148"/>
      <c r="AK36" s="148"/>
      <c r="AL36" s="148"/>
      <c r="AM36" s="229"/>
      <c r="AN36" s="229"/>
    </row>
    <row r="37" spans="1:40" ht="13.5" thickBot="1">
      <c r="A37" s="133">
        <v>7956</v>
      </c>
      <c r="B37" s="133">
        <v>7963</v>
      </c>
      <c r="C37" s="141"/>
      <c r="D37" s="141"/>
      <c r="E37" s="141"/>
      <c r="F37" s="141"/>
      <c r="G37" s="141"/>
      <c r="H37" s="141"/>
      <c r="I37" s="141"/>
      <c r="J37" s="141"/>
      <c r="K37" s="141"/>
      <c r="L37" s="141"/>
      <c r="M37" s="141"/>
      <c r="N37" s="142"/>
      <c r="O37" s="141"/>
      <c r="P37" s="141"/>
      <c r="Q37" s="141"/>
      <c r="R37" s="141"/>
      <c r="S37" s="232"/>
      <c r="T37" s="141"/>
      <c r="U37" s="141"/>
      <c r="V37" s="146"/>
      <c r="W37" s="229"/>
      <c r="X37" s="229"/>
      <c r="Y37" s="141"/>
      <c r="Z37" s="141"/>
      <c r="AA37" s="141"/>
      <c r="AB37" s="141"/>
      <c r="AC37" s="141"/>
      <c r="AD37" s="146"/>
      <c r="AE37" s="146"/>
      <c r="AF37" s="227"/>
      <c r="AG37" s="148"/>
      <c r="AH37" s="148"/>
      <c r="AI37" s="148"/>
      <c r="AJ37" s="148"/>
      <c r="AK37" s="148"/>
      <c r="AL37" s="148"/>
      <c r="AM37" s="229"/>
      <c r="AN37" s="229"/>
    </row>
    <row r="38" spans="1:40" ht="13.5" thickBot="1">
      <c r="A38" s="133">
        <v>7956</v>
      </c>
      <c r="B38" s="133">
        <v>15253</v>
      </c>
      <c r="C38" s="141"/>
      <c r="D38" s="141"/>
      <c r="E38" s="141"/>
      <c r="F38" s="141"/>
      <c r="G38" s="141"/>
      <c r="H38" s="141"/>
      <c r="I38" s="141"/>
      <c r="J38" s="141"/>
      <c r="K38" s="141"/>
      <c r="L38" s="141"/>
      <c r="M38" s="141"/>
      <c r="N38" s="142"/>
      <c r="O38" s="141"/>
      <c r="P38" s="141"/>
      <c r="Q38" s="141"/>
      <c r="R38" s="141"/>
      <c r="S38" s="232"/>
      <c r="T38" s="141"/>
      <c r="U38" s="141"/>
      <c r="V38" s="146"/>
      <c r="W38" s="229"/>
      <c r="X38" s="229"/>
      <c r="Y38" s="141"/>
      <c r="Z38" s="141"/>
      <c r="AA38" s="141"/>
      <c r="AB38" s="141"/>
      <c r="AC38" s="141"/>
      <c r="AD38" s="146"/>
      <c r="AE38" s="146"/>
      <c r="AF38" s="227"/>
      <c r="AG38" s="148"/>
      <c r="AH38" s="148"/>
      <c r="AI38" s="148"/>
      <c r="AJ38" s="148"/>
      <c r="AK38" s="148"/>
      <c r="AL38" s="148"/>
      <c r="AM38" s="229"/>
      <c r="AN38" s="229"/>
    </row>
    <row r="39" spans="1:40" ht="13.5" thickBot="1">
      <c r="A39" s="133">
        <v>7956</v>
      </c>
      <c r="B39" s="133">
        <v>15254</v>
      </c>
      <c r="C39" s="141"/>
      <c r="D39" s="141"/>
      <c r="E39" s="141"/>
      <c r="F39" s="141"/>
      <c r="G39" s="141"/>
      <c r="H39" s="141"/>
      <c r="I39" s="141"/>
      <c r="J39" s="141"/>
      <c r="K39" s="141"/>
      <c r="L39" s="141"/>
      <c r="M39" s="141"/>
      <c r="N39" s="142"/>
      <c r="O39" s="141"/>
      <c r="P39" s="141"/>
      <c r="Q39" s="141"/>
      <c r="R39" s="141"/>
      <c r="S39" s="232"/>
      <c r="T39" s="141"/>
      <c r="U39" s="141"/>
      <c r="V39" s="146"/>
      <c r="W39" s="229"/>
      <c r="X39" s="229"/>
      <c r="Y39" s="141"/>
      <c r="Z39" s="141"/>
      <c r="AA39" s="141"/>
      <c r="AB39" s="141"/>
      <c r="AC39" s="141"/>
      <c r="AD39" s="146"/>
      <c r="AE39" s="146"/>
      <c r="AF39" s="227"/>
      <c r="AG39" s="148"/>
      <c r="AH39" s="148"/>
      <c r="AI39" s="148"/>
      <c r="AJ39" s="148"/>
      <c r="AK39" s="148"/>
      <c r="AL39" s="148"/>
      <c r="AM39" s="229"/>
      <c r="AN39" s="229"/>
    </row>
    <row r="40" spans="1:40" ht="13.5" thickBot="1">
      <c r="A40" s="133">
        <v>7956</v>
      </c>
      <c r="B40" s="133">
        <v>15255</v>
      </c>
      <c r="C40" s="141"/>
      <c r="D40" s="141"/>
      <c r="E40" s="141"/>
      <c r="F40" s="141"/>
      <c r="G40" s="141"/>
      <c r="H40" s="141"/>
      <c r="I40" s="141"/>
      <c r="J40" s="141"/>
      <c r="K40" s="141"/>
      <c r="L40" s="141"/>
      <c r="M40" s="141"/>
      <c r="N40" s="142"/>
      <c r="O40" s="141"/>
      <c r="P40" s="141"/>
      <c r="Q40" s="141"/>
      <c r="R40" s="141"/>
      <c r="S40" s="232"/>
      <c r="T40" s="141"/>
      <c r="U40" s="141"/>
      <c r="V40" s="146"/>
      <c r="W40" s="229"/>
      <c r="X40" s="229"/>
      <c r="Y40" s="141"/>
      <c r="Z40" s="141"/>
      <c r="AA40" s="141"/>
      <c r="AB40" s="141"/>
      <c r="AC40" s="141"/>
      <c r="AD40" s="146"/>
      <c r="AE40" s="146"/>
      <c r="AF40" s="227"/>
      <c r="AG40" s="148"/>
      <c r="AH40" s="148"/>
      <c r="AI40" s="148"/>
      <c r="AJ40" s="148"/>
      <c r="AK40" s="148"/>
      <c r="AL40" s="148"/>
      <c r="AM40" s="229"/>
      <c r="AN40" s="229"/>
    </row>
    <row r="41" spans="1:40" ht="13.5" thickBot="1">
      <c r="A41" s="133">
        <v>7956</v>
      </c>
      <c r="B41" s="133">
        <v>15256</v>
      </c>
      <c r="C41" s="141"/>
      <c r="D41" s="141"/>
      <c r="E41" s="141"/>
      <c r="F41" s="141"/>
      <c r="G41" s="141"/>
      <c r="H41" s="141"/>
      <c r="I41" s="141"/>
      <c r="J41" s="141"/>
      <c r="K41" s="141"/>
      <c r="L41" s="141"/>
      <c r="M41" s="141"/>
      <c r="N41" s="142"/>
      <c r="O41" s="141"/>
      <c r="P41" s="141"/>
      <c r="Q41" s="141"/>
      <c r="R41" s="141"/>
      <c r="S41" s="232"/>
      <c r="T41" s="141"/>
      <c r="U41" s="141"/>
      <c r="V41" s="146"/>
      <c r="W41" s="229"/>
      <c r="X41" s="229"/>
      <c r="Y41" s="141"/>
      <c r="Z41" s="141"/>
      <c r="AA41" s="141"/>
      <c r="AB41" s="141"/>
      <c r="AC41" s="141"/>
      <c r="AD41" s="146"/>
      <c r="AE41" s="146"/>
      <c r="AF41" s="227"/>
      <c r="AG41" s="148"/>
      <c r="AH41" s="148"/>
      <c r="AI41" s="148"/>
      <c r="AJ41" s="148"/>
      <c r="AK41" s="148"/>
      <c r="AL41" s="148"/>
      <c r="AM41" s="229"/>
      <c r="AN41" s="229"/>
    </row>
    <row r="42" spans="1:40" ht="13.5" thickBot="1">
      <c r="A42" s="133">
        <v>7956</v>
      </c>
      <c r="B42" s="133">
        <v>15257</v>
      </c>
      <c r="C42" s="141"/>
      <c r="D42" s="141"/>
      <c r="E42" s="141"/>
      <c r="F42" s="141"/>
      <c r="G42" s="141"/>
      <c r="H42" s="141"/>
      <c r="I42" s="141"/>
      <c r="J42" s="141"/>
      <c r="K42" s="141"/>
      <c r="L42" s="141"/>
      <c r="M42" s="141"/>
      <c r="N42" s="142"/>
      <c r="O42" s="141"/>
      <c r="P42" s="141"/>
      <c r="Q42" s="141"/>
      <c r="R42" s="141"/>
      <c r="S42" s="232"/>
      <c r="T42" s="141"/>
      <c r="U42" s="141"/>
      <c r="V42" s="146"/>
      <c r="W42" s="229"/>
      <c r="X42" s="229"/>
      <c r="Y42" s="141"/>
      <c r="Z42" s="141"/>
      <c r="AA42" s="141"/>
      <c r="AB42" s="141"/>
      <c r="AC42" s="141"/>
      <c r="AD42" s="146"/>
      <c r="AE42" s="146"/>
      <c r="AF42" s="227"/>
      <c r="AG42" s="148"/>
      <c r="AH42" s="148"/>
      <c r="AI42" s="148"/>
      <c r="AJ42" s="148"/>
      <c r="AK42" s="148"/>
      <c r="AL42" s="148"/>
      <c r="AM42" s="229"/>
      <c r="AN42" s="229"/>
    </row>
    <row r="43" spans="1:40" ht="13.5" thickBot="1">
      <c r="A43" s="133">
        <v>7956</v>
      </c>
      <c r="B43" s="133">
        <v>15258</v>
      </c>
      <c r="C43" s="141"/>
      <c r="D43" s="141"/>
      <c r="E43" s="141"/>
      <c r="F43" s="141"/>
      <c r="G43" s="141"/>
      <c r="H43" s="141"/>
      <c r="I43" s="141"/>
      <c r="J43" s="141"/>
      <c r="K43" s="141"/>
      <c r="L43" s="141"/>
      <c r="M43" s="141"/>
      <c r="N43" s="142"/>
      <c r="O43" s="141"/>
      <c r="P43" s="141"/>
      <c r="Q43" s="141"/>
      <c r="R43" s="141"/>
      <c r="S43" s="232"/>
      <c r="T43" s="141"/>
      <c r="U43" s="141"/>
      <c r="V43" s="146"/>
      <c r="W43" s="229"/>
      <c r="X43" s="229"/>
      <c r="Y43" s="141"/>
      <c r="Z43" s="141"/>
      <c r="AA43" s="141"/>
      <c r="AB43" s="141"/>
      <c r="AC43" s="141"/>
      <c r="AD43" s="146"/>
      <c r="AE43" s="146"/>
      <c r="AF43" s="227"/>
      <c r="AG43" s="148"/>
      <c r="AH43" s="148"/>
      <c r="AI43" s="148"/>
      <c r="AJ43" s="148"/>
      <c r="AK43" s="148"/>
      <c r="AL43" s="148"/>
      <c r="AM43" s="229"/>
      <c r="AN43" s="229"/>
    </row>
    <row r="44" spans="1:40" ht="13.5" thickBot="1">
      <c r="A44" s="133">
        <v>7956</v>
      </c>
      <c r="B44" s="133">
        <v>15259</v>
      </c>
      <c r="C44" s="139"/>
      <c r="D44" s="139"/>
      <c r="E44" s="139"/>
      <c r="F44" s="139"/>
      <c r="G44" s="139"/>
      <c r="H44" s="139"/>
      <c r="I44" s="139"/>
      <c r="J44" s="139"/>
      <c r="K44" s="139"/>
      <c r="L44" s="139"/>
      <c r="M44" s="139"/>
      <c r="N44" s="142"/>
      <c r="O44" s="139"/>
      <c r="P44" s="139"/>
      <c r="Q44" s="139"/>
      <c r="R44" s="139"/>
      <c r="S44" s="266"/>
      <c r="T44" s="139"/>
      <c r="U44" s="139"/>
      <c r="V44" s="142"/>
      <c r="W44" s="248"/>
      <c r="X44" s="248"/>
      <c r="Y44" s="139"/>
      <c r="Z44" s="139"/>
      <c r="AA44" s="139"/>
      <c r="AB44" s="139"/>
      <c r="AC44" s="139"/>
      <c r="AD44" s="142"/>
      <c r="AE44" s="142"/>
      <c r="AF44" s="219"/>
      <c r="AG44" s="139"/>
      <c r="AH44" s="139"/>
      <c r="AI44" s="220"/>
      <c r="AJ44" s="139"/>
      <c r="AK44" s="139"/>
      <c r="AL44" s="148"/>
      <c r="AM44" s="229"/>
      <c r="AN44" s="229"/>
    </row>
    <row r="45" spans="1:40" ht="13.5" thickBot="1">
      <c r="A45" s="133">
        <v>7956</v>
      </c>
      <c r="B45" s="133">
        <v>15260</v>
      </c>
      <c r="C45" s="139"/>
      <c r="D45" s="139"/>
      <c r="E45" s="139"/>
      <c r="F45" s="139"/>
      <c r="G45" s="139"/>
      <c r="H45" s="139"/>
      <c r="I45" s="139"/>
      <c r="J45" s="139"/>
      <c r="K45" s="139"/>
      <c r="L45" s="139"/>
      <c r="M45" s="139"/>
      <c r="N45" s="142"/>
      <c r="O45" s="139"/>
      <c r="P45" s="139"/>
      <c r="Q45" s="139"/>
      <c r="R45" s="139"/>
      <c r="S45" s="266"/>
      <c r="T45" s="139"/>
      <c r="U45" s="139"/>
      <c r="V45" s="142"/>
      <c r="W45" s="248"/>
      <c r="X45" s="248"/>
      <c r="Y45" s="139"/>
      <c r="Z45" s="139"/>
      <c r="AA45" s="139"/>
      <c r="AB45" s="139"/>
      <c r="AC45" s="139"/>
      <c r="AD45" s="142"/>
      <c r="AE45" s="142"/>
      <c r="AF45" s="219"/>
      <c r="AG45" s="139"/>
      <c r="AH45" s="139"/>
      <c r="AI45" s="220"/>
      <c r="AJ45" s="139"/>
      <c r="AK45" s="139"/>
      <c r="AL45" s="148"/>
      <c r="AM45" s="229"/>
      <c r="AN45" s="229"/>
    </row>
    <row r="46" spans="1:40" ht="13.5" thickBot="1">
      <c r="A46" s="133">
        <v>8700</v>
      </c>
      <c r="B46" s="133">
        <v>8705</v>
      </c>
      <c r="C46" s="139"/>
      <c r="D46" s="139"/>
      <c r="E46" s="139"/>
      <c r="F46" s="139"/>
      <c r="G46" s="139"/>
      <c r="H46" s="139"/>
      <c r="I46" s="139"/>
      <c r="J46" s="139"/>
      <c r="K46" s="139"/>
      <c r="L46" s="139"/>
      <c r="M46" s="139"/>
      <c r="N46" s="142"/>
      <c r="O46" s="139"/>
      <c r="P46" s="139"/>
      <c r="Q46" s="139"/>
      <c r="R46" s="139"/>
      <c r="S46" s="266"/>
      <c r="T46" s="139"/>
      <c r="U46" s="139"/>
      <c r="V46" s="142"/>
      <c r="W46" s="248"/>
      <c r="X46" s="248"/>
      <c r="Y46" s="139"/>
      <c r="Z46" s="139"/>
      <c r="AA46" s="139"/>
      <c r="AB46" s="139"/>
      <c r="AC46" s="139"/>
      <c r="AD46" s="142"/>
      <c r="AE46" s="142"/>
      <c r="AF46" s="219"/>
      <c r="AG46" s="139"/>
      <c r="AH46" s="139"/>
      <c r="AI46" s="220"/>
      <c r="AJ46" s="139"/>
      <c r="AK46" s="139"/>
      <c r="AL46" s="148"/>
      <c r="AM46" s="229"/>
      <c r="AN46" s="229"/>
    </row>
    <row r="47" spans="1:40" ht="13.5" thickBot="1">
      <c r="A47" s="133">
        <v>8700</v>
      </c>
      <c r="B47" s="133">
        <v>9451</v>
      </c>
      <c r="C47" s="139"/>
      <c r="D47" s="139"/>
      <c r="E47" s="139"/>
      <c r="F47" s="139"/>
      <c r="G47" s="139"/>
      <c r="H47" s="139"/>
      <c r="I47" s="139"/>
      <c r="J47" s="139"/>
      <c r="K47" s="139"/>
      <c r="L47" s="139"/>
      <c r="M47" s="139"/>
      <c r="N47" s="142"/>
      <c r="O47" s="139"/>
      <c r="P47" s="139"/>
      <c r="Q47" s="139"/>
      <c r="R47" s="139"/>
      <c r="S47" s="266"/>
      <c r="T47" s="139"/>
      <c r="U47" s="139"/>
      <c r="V47" s="142"/>
      <c r="W47" s="248"/>
      <c r="X47" s="248"/>
      <c r="Y47" s="139"/>
      <c r="Z47" s="139"/>
      <c r="AA47" s="139"/>
      <c r="AB47" s="139"/>
      <c r="AC47" s="139"/>
      <c r="AD47" s="142"/>
      <c r="AE47" s="142"/>
      <c r="AF47" s="219"/>
      <c r="AG47" s="139"/>
      <c r="AH47" s="139"/>
      <c r="AI47" s="220"/>
      <c r="AJ47" s="139"/>
      <c r="AK47" s="139"/>
      <c r="AL47" s="148"/>
      <c r="AM47" s="229"/>
      <c r="AN47" s="229"/>
    </row>
    <row r="48" spans="1:40" ht="13.5" thickBot="1">
      <c r="A48" s="133">
        <v>8700</v>
      </c>
      <c r="B48" s="133">
        <v>15235</v>
      </c>
      <c r="C48" s="139"/>
      <c r="D48" s="139"/>
      <c r="E48" s="139"/>
      <c r="F48" s="139"/>
      <c r="G48" s="139"/>
      <c r="H48" s="139"/>
      <c r="I48" s="139"/>
      <c r="J48" s="139"/>
      <c r="K48" s="139"/>
      <c r="L48" s="139"/>
      <c r="M48" s="139"/>
      <c r="N48" s="142"/>
      <c r="O48" s="139"/>
      <c r="P48" s="139"/>
      <c r="Q48" s="139"/>
      <c r="R48" s="139"/>
      <c r="S48" s="266"/>
      <c r="T48" s="139"/>
      <c r="U48" s="139"/>
      <c r="V48" s="142"/>
      <c r="W48" s="248"/>
      <c r="X48" s="248"/>
      <c r="Y48" s="139"/>
      <c r="Z48" s="139"/>
      <c r="AA48" s="139"/>
      <c r="AB48" s="139"/>
      <c r="AC48" s="139"/>
      <c r="AD48" s="142"/>
      <c r="AE48" s="142"/>
      <c r="AF48" s="219"/>
      <c r="AG48" s="139"/>
      <c r="AH48" s="139"/>
      <c r="AI48" s="220"/>
      <c r="AJ48" s="139"/>
      <c r="AK48" s="139"/>
      <c r="AL48" s="148"/>
      <c r="AM48" s="229"/>
      <c r="AN48" s="229"/>
    </row>
    <row r="49" spans="1:40" ht="13.5" thickBot="1">
      <c r="A49" s="133">
        <v>8700</v>
      </c>
      <c r="B49" s="133">
        <v>15236</v>
      </c>
      <c r="C49" s="139"/>
      <c r="D49" s="139"/>
      <c r="E49" s="139"/>
      <c r="F49" s="139"/>
      <c r="G49" s="139"/>
      <c r="H49" s="139"/>
      <c r="I49" s="139"/>
      <c r="J49" s="139"/>
      <c r="K49" s="139"/>
      <c r="L49" s="139"/>
      <c r="M49" s="139"/>
      <c r="N49" s="142"/>
      <c r="O49" s="139"/>
      <c r="P49" s="139"/>
      <c r="Q49" s="139"/>
      <c r="R49" s="139"/>
      <c r="S49" s="266"/>
      <c r="T49" s="139"/>
      <c r="U49" s="139"/>
      <c r="V49" s="142"/>
      <c r="W49" s="248"/>
      <c r="X49" s="248"/>
      <c r="Y49" s="139"/>
      <c r="Z49" s="139"/>
      <c r="AA49" s="139"/>
      <c r="AB49" s="139"/>
      <c r="AC49" s="139"/>
      <c r="AD49" s="142"/>
      <c r="AE49" s="142"/>
      <c r="AF49" s="219"/>
      <c r="AG49" s="139"/>
      <c r="AH49" s="139"/>
      <c r="AI49" s="220"/>
      <c r="AJ49" s="139"/>
      <c r="AK49" s="139"/>
      <c r="AL49" s="148"/>
      <c r="AM49" s="229"/>
      <c r="AN49" s="229"/>
    </row>
    <row r="50" spans="1:40" ht="13.5" thickBot="1">
      <c r="A50" s="133">
        <v>8700</v>
      </c>
      <c r="B50" s="133">
        <v>15237</v>
      </c>
      <c r="C50" s="139"/>
      <c r="D50" s="139"/>
      <c r="E50" s="139"/>
      <c r="F50" s="139"/>
      <c r="G50" s="139"/>
      <c r="H50" s="139"/>
      <c r="I50" s="139"/>
      <c r="J50" s="139"/>
      <c r="K50" s="139"/>
      <c r="L50" s="139"/>
      <c r="M50" s="139"/>
      <c r="N50" s="142"/>
      <c r="O50" s="139"/>
      <c r="P50" s="139"/>
      <c r="Q50" s="139"/>
      <c r="R50" s="139"/>
      <c r="S50" s="266"/>
      <c r="T50" s="139"/>
      <c r="U50" s="139"/>
      <c r="V50" s="142"/>
      <c r="W50" s="248"/>
      <c r="X50" s="248"/>
      <c r="Y50" s="139"/>
      <c r="Z50" s="139"/>
      <c r="AA50" s="139"/>
      <c r="AB50" s="139"/>
      <c r="AC50" s="139"/>
      <c r="AD50" s="142"/>
      <c r="AE50" s="142"/>
      <c r="AF50" s="219"/>
      <c r="AG50" s="139"/>
      <c r="AH50" s="139"/>
      <c r="AI50" s="220"/>
      <c r="AJ50" s="139"/>
      <c r="AK50" s="139"/>
      <c r="AL50" s="148"/>
      <c r="AM50" s="229"/>
      <c r="AN50" s="229"/>
    </row>
    <row r="51" spans="1:40" ht="13.5" thickBot="1">
      <c r="A51" s="133">
        <v>8700</v>
      </c>
      <c r="B51" s="133">
        <v>15238</v>
      </c>
      <c r="C51" s="139"/>
      <c r="D51" s="139"/>
      <c r="E51" s="139"/>
      <c r="F51" s="139"/>
      <c r="G51" s="139"/>
      <c r="H51" s="139"/>
      <c r="I51" s="139"/>
      <c r="J51" s="139"/>
      <c r="K51" s="139"/>
      <c r="L51" s="139"/>
      <c r="M51" s="139"/>
      <c r="N51" s="142"/>
      <c r="O51" s="139"/>
      <c r="P51" s="139"/>
      <c r="Q51" s="139"/>
      <c r="R51" s="139"/>
      <c r="S51" s="266"/>
      <c r="T51" s="139"/>
      <c r="U51" s="139"/>
      <c r="V51" s="142"/>
      <c r="W51" s="248"/>
      <c r="X51" s="248"/>
      <c r="Y51" s="139"/>
      <c r="Z51" s="139"/>
      <c r="AA51" s="139"/>
      <c r="AB51" s="139"/>
      <c r="AC51" s="139"/>
      <c r="AD51" s="142"/>
      <c r="AE51" s="142"/>
      <c r="AF51" s="219"/>
      <c r="AG51" s="139"/>
      <c r="AH51" s="139"/>
      <c r="AI51" s="220"/>
      <c r="AJ51" s="139"/>
      <c r="AK51" s="139"/>
      <c r="AL51" s="148"/>
      <c r="AM51" s="229"/>
      <c r="AN51" s="229"/>
    </row>
    <row r="52" spans="1:40" ht="13.5" thickBot="1">
      <c r="A52" s="133">
        <v>8700</v>
      </c>
      <c r="B52" s="133">
        <v>15239</v>
      </c>
      <c r="C52" s="139"/>
      <c r="D52" s="139"/>
      <c r="E52" s="139"/>
      <c r="F52" s="139"/>
      <c r="G52" s="139"/>
      <c r="H52" s="139"/>
      <c r="I52" s="139"/>
      <c r="J52" s="139"/>
      <c r="K52" s="139"/>
      <c r="L52" s="139"/>
      <c r="M52" s="139"/>
      <c r="N52" s="142"/>
      <c r="O52" s="139"/>
      <c r="P52" s="139"/>
      <c r="Q52" s="139"/>
      <c r="R52" s="139"/>
      <c r="S52" s="266"/>
      <c r="T52" s="139"/>
      <c r="U52" s="139"/>
      <c r="V52" s="142"/>
      <c r="W52" s="248"/>
      <c r="X52" s="248"/>
      <c r="Y52" s="139"/>
      <c r="Z52" s="139"/>
      <c r="AA52" s="139"/>
      <c r="AB52" s="139"/>
      <c r="AC52" s="139"/>
      <c r="AD52" s="142"/>
      <c r="AE52" s="142"/>
      <c r="AF52" s="219"/>
      <c r="AG52" s="139"/>
      <c r="AH52" s="139"/>
      <c r="AI52" s="220"/>
      <c r="AJ52" s="139"/>
      <c r="AK52" s="139"/>
      <c r="AL52" s="148"/>
      <c r="AM52" s="229"/>
      <c r="AN52" s="229"/>
    </row>
    <row r="53" spans="1:40" ht="13.5" thickBot="1">
      <c r="A53" s="133">
        <v>8700</v>
      </c>
      <c r="B53" s="133">
        <v>15240</v>
      </c>
      <c r="C53" s="139"/>
      <c r="D53" s="139"/>
      <c r="E53" s="139"/>
      <c r="F53" s="139"/>
      <c r="G53" s="139"/>
      <c r="H53" s="139"/>
      <c r="I53" s="139"/>
      <c r="J53" s="139"/>
      <c r="K53" s="139"/>
      <c r="L53" s="139"/>
      <c r="M53" s="139"/>
      <c r="N53" s="142"/>
      <c r="O53" s="139"/>
      <c r="P53" s="139"/>
      <c r="Q53" s="139"/>
      <c r="R53" s="139"/>
      <c r="S53" s="266"/>
      <c r="T53" s="139"/>
      <c r="U53" s="139"/>
      <c r="V53" s="142"/>
      <c r="W53" s="248"/>
      <c r="X53" s="248"/>
      <c r="Y53" s="139"/>
      <c r="Z53" s="139"/>
      <c r="AA53" s="139"/>
      <c r="AB53" s="139"/>
      <c r="AC53" s="139"/>
      <c r="AD53" s="142"/>
      <c r="AE53" s="142"/>
      <c r="AF53" s="219"/>
      <c r="AG53" s="139"/>
      <c r="AH53" s="139"/>
      <c r="AI53" s="220"/>
      <c r="AJ53" s="139"/>
      <c r="AK53" s="139"/>
      <c r="AL53" s="148"/>
      <c r="AM53" s="229"/>
      <c r="AN53" s="229"/>
    </row>
    <row r="54" spans="1:40" ht="13.5" thickBot="1">
      <c r="A54" s="133">
        <v>8700</v>
      </c>
      <c r="B54" s="133">
        <v>15241</v>
      </c>
      <c r="C54" s="139"/>
      <c r="D54" s="139"/>
      <c r="E54" s="139"/>
      <c r="F54" s="139"/>
      <c r="G54" s="139"/>
      <c r="H54" s="139"/>
      <c r="I54" s="139"/>
      <c r="J54" s="139"/>
      <c r="K54" s="139"/>
      <c r="L54" s="139"/>
      <c r="M54" s="139"/>
      <c r="N54" s="142"/>
      <c r="O54" s="139"/>
      <c r="P54" s="139"/>
      <c r="Q54" s="139"/>
      <c r="R54" s="139"/>
      <c r="S54" s="266"/>
      <c r="T54" s="139"/>
      <c r="U54" s="139"/>
      <c r="V54" s="142"/>
      <c r="W54" s="248"/>
      <c r="X54" s="248"/>
      <c r="Y54" s="139"/>
      <c r="Z54" s="139"/>
      <c r="AA54" s="139"/>
      <c r="AB54" s="139"/>
      <c r="AC54" s="139"/>
      <c r="AD54" s="142"/>
      <c r="AE54" s="142"/>
      <c r="AF54" s="219"/>
      <c r="AG54" s="139"/>
      <c r="AH54" s="139"/>
      <c r="AI54" s="220"/>
      <c r="AJ54" s="139"/>
      <c r="AK54" s="139"/>
      <c r="AL54" s="148"/>
      <c r="AM54" s="229"/>
      <c r="AN54" s="229"/>
    </row>
    <row r="55" spans="1:40" ht="13.5" thickBot="1">
      <c r="A55" s="133">
        <v>8700</v>
      </c>
      <c r="B55" s="133">
        <v>15242</v>
      </c>
      <c r="C55" s="139"/>
      <c r="D55" s="139"/>
      <c r="E55" s="139"/>
      <c r="F55" s="139"/>
      <c r="G55" s="139"/>
      <c r="H55" s="139"/>
      <c r="I55" s="139"/>
      <c r="J55" s="139"/>
      <c r="K55" s="139"/>
      <c r="L55" s="139"/>
      <c r="M55" s="139"/>
      <c r="N55" s="142"/>
      <c r="O55" s="139"/>
      <c r="P55" s="139"/>
      <c r="Q55" s="139"/>
      <c r="R55" s="139"/>
      <c r="S55" s="266"/>
      <c r="T55" s="139"/>
      <c r="U55" s="139"/>
      <c r="V55" s="142"/>
      <c r="W55" s="248"/>
      <c r="X55" s="248"/>
      <c r="Y55" s="139"/>
      <c r="Z55" s="139"/>
      <c r="AA55" s="139"/>
      <c r="AB55" s="139"/>
      <c r="AC55" s="139"/>
      <c r="AD55" s="142"/>
      <c r="AE55" s="142"/>
      <c r="AF55" s="219"/>
      <c r="AG55" s="139"/>
      <c r="AH55" s="139"/>
      <c r="AI55" s="220"/>
      <c r="AJ55" s="139"/>
      <c r="AK55" s="139"/>
      <c r="AL55" s="148"/>
      <c r="AM55" s="229"/>
      <c r="AN55" s="229"/>
    </row>
    <row r="56" spans="1:40" ht="13.5" thickBot="1">
      <c r="A56" s="133">
        <v>8694</v>
      </c>
      <c r="B56" s="133">
        <v>8699</v>
      </c>
      <c r="C56" s="139"/>
      <c r="D56" s="139"/>
      <c r="E56" s="139"/>
      <c r="F56" s="139"/>
      <c r="G56" s="139"/>
      <c r="H56" s="139"/>
      <c r="I56" s="139"/>
      <c r="J56" s="139"/>
      <c r="K56" s="139"/>
      <c r="L56" s="139"/>
      <c r="M56" s="139"/>
      <c r="N56" s="142"/>
      <c r="O56" s="139"/>
      <c r="P56" s="139"/>
      <c r="Q56" s="139"/>
      <c r="R56" s="139"/>
      <c r="S56" s="266"/>
      <c r="T56" s="139"/>
      <c r="U56" s="139"/>
      <c r="V56" s="142"/>
      <c r="W56" s="248"/>
      <c r="X56" s="248"/>
      <c r="Y56" s="139"/>
      <c r="Z56" s="139"/>
      <c r="AA56" s="139"/>
      <c r="AB56" s="139"/>
      <c r="AC56" s="139"/>
      <c r="AD56" s="142"/>
      <c r="AE56" s="142"/>
      <c r="AF56" s="219"/>
      <c r="AG56" s="139"/>
      <c r="AH56" s="139"/>
      <c r="AI56" s="220"/>
      <c r="AJ56" s="139"/>
      <c r="AK56" s="139"/>
      <c r="AL56" s="148"/>
      <c r="AM56" s="229"/>
      <c r="AN56" s="229"/>
    </row>
    <row r="57" spans="1:40" ht="13.5" thickBot="1">
      <c r="A57" s="133">
        <v>8694</v>
      </c>
      <c r="B57" s="133">
        <v>9452</v>
      </c>
      <c r="C57" s="139"/>
      <c r="D57" s="139"/>
      <c r="E57" s="139"/>
      <c r="F57" s="139"/>
      <c r="G57" s="139"/>
      <c r="H57" s="139"/>
      <c r="I57" s="139"/>
      <c r="J57" s="139"/>
      <c r="K57" s="139"/>
      <c r="L57" s="139"/>
      <c r="M57" s="139"/>
      <c r="N57" s="142"/>
      <c r="O57" s="139"/>
      <c r="P57" s="139"/>
      <c r="Q57" s="139"/>
      <c r="R57" s="139"/>
      <c r="S57" s="266"/>
      <c r="T57" s="139"/>
      <c r="U57" s="139"/>
      <c r="V57" s="142"/>
      <c r="W57" s="248"/>
      <c r="X57" s="248"/>
      <c r="Y57" s="139"/>
      <c r="Z57" s="139"/>
      <c r="AA57" s="139"/>
      <c r="AB57" s="139"/>
      <c r="AC57" s="139"/>
      <c r="AD57" s="142"/>
      <c r="AE57" s="142"/>
      <c r="AF57" s="219"/>
      <c r="AG57" s="139"/>
      <c r="AH57" s="139"/>
      <c r="AI57" s="220"/>
      <c r="AJ57" s="139"/>
      <c r="AK57" s="139"/>
      <c r="AL57" s="148"/>
      <c r="AM57" s="229"/>
      <c r="AN57" s="229"/>
    </row>
    <row r="58" spans="1:40" ht="13.5" thickBot="1">
      <c r="A58" s="133">
        <v>8694</v>
      </c>
      <c r="B58" s="133">
        <v>14342</v>
      </c>
      <c r="C58" s="139"/>
      <c r="D58" s="139"/>
      <c r="E58" s="139"/>
      <c r="F58" s="139"/>
      <c r="G58" s="139"/>
      <c r="H58" s="139"/>
      <c r="I58" s="139"/>
      <c r="J58" s="139"/>
      <c r="K58" s="139"/>
      <c r="L58" s="139"/>
      <c r="M58" s="139"/>
      <c r="N58" s="142"/>
      <c r="O58" s="139"/>
      <c r="P58" s="139"/>
      <c r="Q58" s="139"/>
      <c r="R58" s="139"/>
      <c r="S58" s="266"/>
      <c r="T58" s="139"/>
      <c r="U58" s="139"/>
      <c r="V58" s="142"/>
      <c r="W58" s="248"/>
      <c r="X58" s="248"/>
      <c r="Y58" s="139"/>
      <c r="Z58" s="139"/>
      <c r="AA58" s="139"/>
      <c r="AB58" s="139"/>
      <c r="AC58" s="139"/>
      <c r="AD58" s="142"/>
      <c r="AE58" s="142"/>
      <c r="AF58" s="219"/>
      <c r="AG58" s="139"/>
      <c r="AH58" s="139"/>
      <c r="AI58" s="220"/>
      <c r="AJ58" s="139"/>
      <c r="AK58" s="139"/>
      <c r="AL58" s="148"/>
      <c r="AM58" s="229"/>
      <c r="AN58" s="229"/>
    </row>
    <row r="59" spans="1:40" ht="13.5" thickBot="1">
      <c r="A59" s="133">
        <v>8694</v>
      </c>
      <c r="B59" s="133">
        <v>14394</v>
      </c>
      <c r="C59" s="139"/>
      <c r="D59" s="139"/>
      <c r="E59" s="139"/>
      <c r="F59" s="139"/>
      <c r="G59" s="139"/>
      <c r="H59" s="139"/>
      <c r="I59" s="139"/>
      <c r="J59" s="139"/>
      <c r="K59" s="139"/>
      <c r="L59" s="139"/>
      <c r="M59" s="139"/>
      <c r="N59" s="142"/>
      <c r="O59" s="139"/>
      <c r="P59" s="139"/>
      <c r="Q59" s="139"/>
      <c r="R59" s="139"/>
      <c r="S59" s="266"/>
      <c r="T59" s="139"/>
      <c r="U59" s="139"/>
      <c r="V59" s="142"/>
      <c r="W59" s="248"/>
      <c r="X59" s="248"/>
      <c r="Y59" s="139"/>
      <c r="Z59" s="139"/>
      <c r="AA59" s="139"/>
      <c r="AB59" s="139"/>
      <c r="AC59" s="139"/>
      <c r="AD59" s="142"/>
      <c r="AE59" s="142"/>
      <c r="AF59" s="219"/>
      <c r="AG59" s="139"/>
      <c r="AH59" s="139"/>
      <c r="AI59" s="220"/>
      <c r="AJ59" s="139"/>
      <c r="AK59" s="139"/>
      <c r="AL59" s="148"/>
      <c r="AM59" s="229"/>
      <c r="AN59" s="229"/>
    </row>
    <row r="60" spans="1:40" ht="13.5" thickBot="1">
      <c r="A60" s="133">
        <v>8694</v>
      </c>
      <c r="B60" s="133">
        <v>15247</v>
      </c>
      <c r="C60" s="139"/>
      <c r="D60" s="139"/>
      <c r="E60" s="139"/>
      <c r="F60" s="139"/>
      <c r="G60" s="139"/>
      <c r="H60" s="139"/>
      <c r="I60" s="139"/>
      <c r="J60" s="139"/>
      <c r="K60" s="139"/>
      <c r="L60" s="139"/>
      <c r="M60" s="139"/>
      <c r="N60" s="142"/>
      <c r="O60" s="139"/>
      <c r="P60" s="139"/>
      <c r="Q60" s="139"/>
      <c r="R60" s="139"/>
      <c r="S60" s="266"/>
      <c r="T60" s="139"/>
      <c r="U60" s="139"/>
      <c r="V60" s="142"/>
      <c r="W60" s="248"/>
      <c r="X60" s="248"/>
      <c r="Y60" s="139"/>
      <c r="Z60" s="139"/>
      <c r="AA60" s="139"/>
      <c r="AB60" s="139"/>
      <c r="AC60" s="139"/>
      <c r="AD60" s="142"/>
      <c r="AE60" s="142"/>
      <c r="AF60" s="219"/>
      <c r="AG60" s="139"/>
      <c r="AH60" s="139"/>
      <c r="AI60" s="220"/>
      <c r="AJ60" s="139"/>
      <c r="AK60" s="139"/>
      <c r="AL60" s="148"/>
      <c r="AM60" s="229"/>
      <c r="AN60" s="229"/>
    </row>
    <row r="61" spans="1:40" ht="13.5" thickBot="1">
      <c r="A61" s="133">
        <v>8694</v>
      </c>
      <c r="B61" s="133">
        <v>15248</v>
      </c>
      <c r="C61" s="139"/>
      <c r="D61" s="139"/>
      <c r="E61" s="139"/>
      <c r="F61" s="139"/>
      <c r="G61" s="139"/>
      <c r="H61" s="139"/>
      <c r="I61" s="139"/>
      <c r="J61" s="139"/>
      <c r="K61" s="139"/>
      <c r="L61" s="139"/>
      <c r="M61" s="139"/>
      <c r="N61" s="142"/>
      <c r="O61" s="139"/>
      <c r="P61" s="139"/>
      <c r="Q61" s="139"/>
      <c r="R61" s="139"/>
      <c r="S61" s="266"/>
      <c r="T61" s="139"/>
      <c r="U61" s="139"/>
      <c r="V61" s="142"/>
      <c r="W61" s="248"/>
      <c r="X61" s="248"/>
      <c r="Y61" s="139"/>
      <c r="Z61" s="139"/>
      <c r="AA61" s="139"/>
      <c r="AB61" s="139"/>
      <c r="AC61" s="139"/>
      <c r="AD61" s="142"/>
      <c r="AE61" s="142"/>
      <c r="AF61" s="219"/>
      <c r="AG61" s="139"/>
      <c r="AH61" s="139"/>
      <c r="AI61" s="220"/>
      <c r="AJ61" s="139"/>
      <c r="AK61" s="139"/>
      <c r="AL61" s="148"/>
      <c r="AM61" s="229"/>
      <c r="AN61" s="229"/>
    </row>
    <row r="62" spans="1:40" ht="13.5" thickBot="1">
      <c r="A62" s="133">
        <v>8694</v>
      </c>
      <c r="B62" s="133">
        <v>15249</v>
      </c>
      <c r="C62" s="139"/>
      <c r="D62" s="139"/>
      <c r="E62" s="139"/>
      <c r="F62" s="139"/>
      <c r="G62" s="139"/>
      <c r="H62" s="139"/>
      <c r="I62" s="139"/>
      <c r="J62" s="139"/>
      <c r="K62" s="139"/>
      <c r="L62" s="139"/>
      <c r="M62" s="139"/>
      <c r="N62" s="142"/>
      <c r="O62" s="139"/>
      <c r="P62" s="139"/>
      <c r="Q62" s="139"/>
      <c r="R62" s="139"/>
      <c r="S62" s="266"/>
      <c r="T62" s="139"/>
      <c r="U62" s="139"/>
      <c r="V62" s="142"/>
      <c r="W62" s="248"/>
      <c r="X62" s="248"/>
      <c r="Y62" s="139"/>
      <c r="Z62" s="139"/>
      <c r="AA62" s="139"/>
      <c r="AB62" s="139"/>
      <c r="AC62" s="139"/>
      <c r="AD62" s="142"/>
      <c r="AE62" s="142"/>
      <c r="AF62" s="219"/>
      <c r="AG62" s="139"/>
      <c r="AH62" s="139"/>
      <c r="AI62" s="220"/>
      <c r="AJ62" s="139"/>
      <c r="AK62" s="139"/>
      <c r="AL62" s="148"/>
      <c r="AM62" s="229"/>
      <c r="AN62" s="229"/>
    </row>
    <row r="63" spans="1:40" ht="13.5" thickBot="1">
      <c r="A63" s="133">
        <v>8694</v>
      </c>
      <c r="B63" s="133">
        <v>15250</v>
      </c>
      <c r="C63" s="139"/>
      <c r="D63" s="139"/>
      <c r="E63" s="139"/>
      <c r="F63" s="139"/>
      <c r="G63" s="139"/>
      <c r="H63" s="139"/>
      <c r="I63" s="139"/>
      <c r="J63" s="139"/>
      <c r="K63" s="139"/>
      <c r="L63" s="139"/>
      <c r="M63" s="139"/>
      <c r="N63" s="142"/>
      <c r="O63" s="139"/>
      <c r="P63" s="139"/>
      <c r="Q63" s="139"/>
      <c r="R63" s="139"/>
      <c r="S63" s="266"/>
      <c r="T63" s="139"/>
      <c r="U63" s="139"/>
      <c r="V63" s="142"/>
      <c r="W63" s="248"/>
      <c r="X63" s="248"/>
      <c r="Y63" s="139"/>
      <c r="Z63" s="139"/>
      <c r="AA63" s="139"/>
      <c r="AB63" s="139"/>
      <c r="AC63" s="139"/>
      <c r="AD63" s="142"/>
      <c r="AE63" s="142"/>
      <c r="AF63" s="219"/>
      <c r="AG63" s="139"/>
      <c r="AH63" s="139"/>
      <c r="AI63" s="220"/>
      <c r="AJ63" s="139"/>
      <c r="AK63" s="139"/>
      <c r="AL63" s="148"/>
      <c r="AM63" s="229"/>
      <c r="AN63" s="229"/>
    </row>
    <row r="64" spans="1:40" ht="13.5" thickBot="1">
      <c r="A64" s="133">
        <v>8861</v>
      </c>
      <c r="B64" s="133">
        <v>9113</v>
      </c>
      <c r="C64" s="139"/>
      <c r="D64" s="139"/>
      <c r="E64" s="139"/>
      <c r="F64" s="139"/>
      <c r="G64" s="139"/>
      <c r="H64" s="139"/>
      <c r="I64" s="139"/>
      <c r="J64" s="139"/>
      <c r="K64" s="139"/>
      <c r="L64" s="139"/>
      <c r="M64" s="139"/>
      <c r="N64" s="142"/>
      <c r="O64" s="139"/>
      <c r="P64" s="139"/>
      <c r="Q64" s="139"/>
      <c r="R64" s="139"/>
      <c r="S64" s="266"/>
      <c r="T64" s="139"/>
      <c r="U64" s="139"/>
      <c r="V64" s="142"/>
      <c r="W64" s="248"/>
      <c r="X64" s="248"/>
      <c r="Y64" s="139"/>
      <c r="Z64" s="139"/>
      <c r="AA64" s="139"/>
      <c r="AB64" s="139"/>
      <c r="AC64" s="139"/>
      <c r="AD64" s="142"/>
      <c r="AE64" s="142"/>
      <c r="AF64" s="219"/>
      <c r="AG64" s="139"/>
      <c r="AH64" s="139"/>
      <c r="AI64" s="220"/>
      <c r="AJ64" s="139"/>
      <c r="AK64" s="139"/>
      <c r="AL64" s="148"/>
      <c r="AM64" s="229"/>
      <c r="AN64" s="229"/>
    </row>
    <row r="65" spans="1:40" ht="13.5" thickBot="1">
      <c r="A65" s="133">
        <v>8861</v>
      </c>
      <c r="B65" s="133">
        <v>9303</v>
      </c>
      <c r="C65" s="139"/>
      <c r="D65" s="139"/>
      <c r="E65" s="139"/>
      <c r="F65" s="139"/>
      <c r="G65" s="139"/>
      <c r="H65" s="139"/>
      <c r="I65" s="139"/>
      <c r="J65" s="139"/>
      <c r="K65" s="139"/>
      <c r="L65" s="139"/>
      <c r="M65" s="139"/>
      <c r="N65" s="142"/>
      <c r="O65" s="139"/>
      <c r="P65" s="139"/>
      <c r="Q65" s="139"/>
      <c r="R65" s="139"/>
      <c r="S65" s="266"/>
      <c r="T65" s="139"/>
      <c r="U65" s="139"/>
      <c r="V65" s="142"/>
      <c r="W65" s="248"/>
      <c r="X65" s="248"/>
      <c r="Y65" s="139"/>
      <c r="Z65" s="139"/>
      <c r="AA65" s="139"/>
      <c r="AB65" s="139"/>
      <c r="AC65" s="139"/>
      <c r="AD65" s="142"/>
      <c r="AE65" s="142"/>
      <c r="AF65" s="219"/>
      <c r="AG65" s="139"/>
      <c r="AH65" s="139"/>
      <c r="AI65" s="220"/>
      <c r="AJ65" s="139"/>
      <c r="AK65" s="139"/>
      <c r="AL65" s="148"/>
      <c r="AM65" s="229"/>
      <c r="AN65" s="229"/>
    </row>
    <row r="66" spans="1:40" ht="13.5" thickBot="1">
      <c r="A66" s="133">
        <v>8861</v>
      </c>
      <c r="B66" s="133">
        <v>9414</v>
      </c>
      <c r="C66" s="139"/>
      <c r="D66" s="139"/>
      <c r="E66" s="139"/>
      <c r="F66" s="139"/>
      <c r="G66" s="139"/>
      <c r="H66" s="139"/>
      <c r="I66" s="139"/>
      <c r="J66" s="139"/>
      <c r="K66" s="139"/>
      <c r="L66" s="139"/>
      <c r="M66" s="139"/>
      <c r="N66" s="142"/>
      <c r="O66" s="139"/>
      <c r="P66" s="139"/>
      <c r="Q66" s="139"/>
      <c r="R66" s="139"/>
      <c r="S66" s="266"/>
      <c r="T66" s="139"/>
      <c r="U66" s="139"/>
      <c r="V66" s="142"/>
      <c r="W66" s="248"/>
      <c r="X66" s="248"/>
      <c r="Y66" s="139"/>
      <c r="Z66" s="139"/>
      <c r="AA66" s="139"/>
      <c r="AB66" s="139"/>
      <c r="AC66" s="139"/>
      <c r="AD66" s="142"/>
      <c r="AE66" s="142"/>
      <c r="AF66" s="219"/>
      <c r="AG66" s="139"/>
      <c r="AH66" s="139"/>
      <c r="AI66" s="220"/>
      <c r="AJ66" s="139"/>
      <c r="AK66" s="139"/>
      <c r="AL66" s="148"/>
      <c r="AM66" s="229"/>
      <c r="AN66" s="229"/>
    </row>
    <row r="67" spans="1:40" ht="13.5" thickBot="1">
      <c r="A67" s="133">
        <v>8861</v>
      </c>
      <c r="B67" s="133">
        <v>9420</v>
      </c>
      <c r="C67" s="139"/>
      <c r="D67" s="139"/>
      <c r="E67" s="139"/>
      <c r="F67" s="139"/>
      <c r="G67" s="139"/>
      <c r="H67" s="139"/>
      <c r="I67" s="139"/>
      <c r="J67" s="139"/>
      <c r="K67" s="139"/>
      <c r="L67" s="139"/>
      <c r="M67" s="139"/>
      <c r="N67" s="142"/>
      <c r="O67" s="139"/>
      <c r="P67" s="139"/>
      <c r="Q67" s="139"/>
      <c r="R67" s="139"/>
      <c r="S67" s="266"/>
      <c r="T67" s="139"/>
      <c r="U67" s="139"/>
      <c r="V67" s="142"/>
      <c r="W67" s="248"/>
      <c r="X67" s="248"/>
      <c r="Y67" s="139"/>
      <c r="Z67" s="139"/>
      <c r="AA67" s="139"/>
      <c r="AB67" s="139"/>
      <c r="AC67" s="139"/>
      <c r="AD67" s="142"/>
      <c r="AE67" s="142"/>
      <c r="AF67" s="219"/>
      <c r="AG67" s="139"/>
      <c r="AH67" s="139"/>
      <c r="AI67" s="220"/>
      <c r="AJ67" s="139"/>
      <c r="AK67" s="139"/>
      <c r="AL67" s="148"/>
      <c r="AM67" s="229"/>
      <c r="AN67" s="229"/>
    </row>
    <row r="68" spans="1:40" ht="13.5" thickBot="1">
      <c r="A68" s="133">
        <v>8861</v>
      </c>
      <c r="B68" s="133">
        <v>9421</v>
      </c>
      <c r="C68" s="139"/>
      <c r="D68" s="139"/>
      <c r="E68" s="139"/>
      <c r="F68" s="139"/>
      <c r="G68" s="139"/>
      <c r="H68" s="139"/>
      <c r="I68" s="139"/>
      <c r="J68" s="139"/>
      <c r="K68" s="139"/>
      <c r="L68" s="139"/>
      <c r="M68" s="139"/>
      <c r="N68" s="142"/>
      <c r="O68" s="139"/>
      <c r="P68" s="139"/>
      <c r="Q68" s="139"/>
      <c r="R68" s="139"/>
      <c r="S68" s="266"/>
      <c r="T68" s="139"/>
      <c r="U68" s="139"/>
      <c r="V68" s="142"/>
      <c r="W68" s="248"/>
      <c r="X68" s="248"/>
      <c r="Y68" s="139"/>
      <c r="Z68" s="139"/>
      <c r="AA68" s="139"/>
      <c r="AB68" s="139"/>
      <c r="AC68" s="139"/>
      <c r="AD68" s="142"/>
      <c r="AE68" s="142"/>
      <c r="AF68" s="219"/>
      <c r="AG68" s="139"/>
      <c r="AH68" s="139"/>
      <c r="AI68" s="220"/>
      <c r="AJ68" s="139"/>
      <c r="AK68" s="139"/>
      <c r="AL68" s="148"/>
      <c r="AM68" s="229"/>
      <c r="AN68" s="229"/>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00000000-0002-0000-1000-000000000000}">
      <formula1>israel_abroad</formula1>
    </dataValidation>
    <dataValidation type="list" allowBlank="1" showInputMessage="1" showErrorMessage="1" sqref="Q2:Q20" xr:uid="{00000000-0002-0000-1000-000001000000}">
      <formula1>What_is_rated</formula1>
    </dataValidation>
    <dataValidation type="list" allowBlank="1" showInputMessage="1" showErrorMessage="1" sqref="P2:P20" xr:uid="{00000000-0002-0000-1000-000002000000}">
      <formula1>Rating_Agency</formula1>
    </dataValidation>
    <dataValidation type="list" allowBlank="1" showInputMessage="1" showErrorMessage="1" sqref="M2:M20" xr:uid="{00000000-0002-0000-1000-000003000000}">
      <formula1>Holding_interest</formula1>
    </dataValidation>
    <dataValidation type="list" allowBlank="1" showInputMessage="1" showErrorMessage="1" sqref="K2:K20" xr:uid="{00000000-0002-0000-1000-000004000000}">
      <formula1>Country_list</formula1>
    </dataValidation>
    <dataValidation type="list" allowBlank="1" showInputMessage="1" showErrorMessage="1" sqref="AF3 AA2:AA20" xr:uid="{00000000-0002-0000-1000-000005000000}">
      <formula1>Valuation</formula1>
    </dataValidation>
    <dataValidation type="list" allowBlank="1" showInputMessage="1" showErrorMessage="1" sqref="AB2:AB20" xr:uid="{00000000-0002-0000-1000-000006000000}">
      <formula1>Dependence_Independence</formula1>
    </dataValidation>
    <dataValidation type="list" allowBlank="1" showInputMessage="1" showErrorMessage="1" sqref="U2:U20" xr:uid="{00000000-0002-0000-1000-000007000000}">
      <formula1>Underlying_Interest_Rates</formula1>
    </dataValidation>
    <dataValidation type="list" allowBlank="1" showInputMessage="1" showErrorMessage="1" sqref="T2:T20" xr:uid="{00000000-0002-0000-1000-000008000000}">
      <formula1>Linked_Type</formula1>
    </dataValidation>
    <dataValidation type="list" allowBlank="1" showInputMessage="1" showErrorMessage="1" sqref="Z2:Z20" xr:uid="{00000000-0002-0000-1000-000009000000}">
      <formula1>Yes_No_Bad_Debt</formula1>
    </dataValidation>
    <dataValidation type="list" allowBlank="1" showInputMessage="1" showErrorMessage="1" sqref="E3:E20" xr:uid="{00000000-0002-0000-1000-00000A000000}">
      <formula1>Issuer_Number_Type_2</formula1>
    </dataValidation>
    <dataValidation type="list" allowBlank="1" showInputMessage="1" showErrorMessage="1" sqref="H2:H20" xr:uid="{00000000-0002-0000-1000-00000B000000}">
      <formula1>Type_of_Security_ID_Fund</formula1>
    </dataValidation>
    <dataValidation type="list" allowBlank="1" showInputMessage="1" showErrorMessage="1" sqref="E2" xr:uid="{00000000-0002-0000-1000-00000C000000}">
      <formula1>Issuer_Number_Type_3</formula1>
    </dataValidation>
    <dataValidation type="list" allowBlank="1" showInputMessage="1" showErrorMessage="1" sqref="Y2:Y20" xr:uid="{00000000-0002-0000-1000-00000D000000}">
      <formula1>Subordination_Risk</formula1>
    </dataValidation>
    <dataValidation type="list" allowBlank="1" showInputMessage="1" showErrorMessage="1" sqref="AL2:AL68" xr:uid="{00000000-0002-0000-1000-00000E000000}">
      <formula1>In_the_books</formula1>
    </dataValidation>
    <dataValidation type="list" allowBlank="1" showInputMessage="1" showErrorMessage="1" sqref="L2:L20" xr:uid="{00000000-0002-0000-1000-00000F000000}">
      <formula1>Industry_Sector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10000000}">
          <x14:formula1>
            <xm:f>'אפשרויות בחירה'!$C$870:$C$873</xm:f>
          </x14:formula1>
          <xm:sqref>I2:I20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M324"/>
  <sheetViews>
    <sheetView rightToLeft="1" workbookViewId="0"/>
  </sheetViews>
  <sheetFormatPr defaultColWidth="9" defaultRowHeight="12.75"/>
  <cols>
    <col min="1" max="5" width="11.625" style="132" customWidth="1"/>
    <col min="6" max="6" width="20.75" style="132" customWidth="1"/>
    <col min="7" max="8" width="11.625" style="132" customWidth="1"/>
    <col min="9" max="9" width="23.875" style="132" customWidth="1"/>
    <col min="10" max="14" width="11.625" style="132" customWidth="1"/>
    <col min="15" max="15" width="11.625" style="178" customWidth="1"/>
    <col min="16" max="19" width="11.625" style="132" customWidth="1"/>
    <col min="20" max="20" width="11.625" style="204" customWidth="1"/>
    <col min="21" max="21" width="11.625" style="178" customWidth="1"/>
    <col min="22" max="23" width="11.625" style="154" customWidth="1"/>
    <col min="24" max="24" width="11.625" style="132"/>
    <col min="25" max="27" width="11.625" style="132" customWidth="1"/>
    <col min="28" max="29" width="11.625" style="178" customWidth="1"/>
    <col min="30" max="30" width="13.875" style="174" bestFit="1" customWidth="1"/>
    <col min="31" max="33" width="13.875" style="158" bestFit="1" customWidth="1"/>
    <col min="34" max="36" width="11.625" style="132" customWidth="1"/>
    <col min="37" max="38" width="11.625" style="154" customWidth="1"/>
    <col min="39" max="39" width="11.25" style="132" bestFit="1" customWidth="1"/>
    <col min="40" max="16384" width="9" style="132"/>
  </cols>
  <sheetData>
    <row r="1" spans="1:38" ht="66.75" customHeight="1">
      <c r="A1" s="14" t="s">
        <v>667</v>
      </c>
      <c r="B1" s="14" t="s">
        <v>0</v>
      </c>
      <c r="C1" s="14" t="s">
        <v>740</v>
      </c>
      <c r="D1" s="14" t="s">
        <v>2</v>
      </c>
      <c r="E1" s="14" t="s">
        <v>756</v>
      </c>
      <c r="F1" s="14" t="s">
        <v>1163</v>
      </c>
      <c r="G1" s="14" t="s">
        <v>29</v>
      </c>
      <c r="H1" s="14" t="s">
        <v>28</v>
      </c>
      <c r="I1" s="14" t="s">
        <v>1</v>
      </c>
      <c r="J1" s="14" t="s">
        <v>620</v>
      </c>
      <c r="K1" s="14" t="s">
        <v>621</v>
      </c>
      <c r="L1" s="14" t="s">
        <v>625</v>
      </c>
      <c r="M1" s="14" t="s">
        <v>9</v>
      </c>
      <c r="N1" s="14" t="s">
        <v>622</v>
      </c>
      <c r="O1" s="127" t="s">
        <v>12</v>
      </c>
      <c r="P1" s="14" t="s">
        <v>6</v>
      </c>
      <c r="Q1" s="14" t="s">
        <v>8</v>
      </c>
      <c r="R1" s="14" t="s">
        <v>1164</v>
      </c>
      <c r="S1" s="14" t="s">
        <v>396</v>
      </c>
      <c r="T1" s="203" t="s">
        <v>13</v>
      </c>
      <c r="U1" s="127" t="s">
        <v>421</v>
      </c>
      <c r="V1" s="124" t="s">
        <v>637</v>
      </c>
      <c r="W1" s="124" t="s">
        <v>14</v>
      </c>
      <c r="X1" s="14" t="s">
        <v>942</v>
      </c>
      <c r="Y1" s="14" t="s">
        <v>685</v>
      </c>
      <c r="Z1" s="14" t="s">
        <v>933</v>
      </c>
      <c r="AA1" s="14" t="s">
        <v>372</v>
      </c>
      <c r="AB1" s="127" t="s">
        <v>16</v>
      </c>
      <c r="AC1" s="127" t="s">
        <v>1165</v>
      </c>
      <c r="AD1" s="173" t="s">
        <v>789</v>
      </c>
      <c r="AE1" s="175" t="s">
        <v>11</v>
      </c>
      <c r="AF1" s="175" t="s">
        <v>15</v>
      </c>
      <c r="AG1" s="175" t="s">
        <v>1171</v>
      </c>
      <c r="AH1" s="14" t="s">
        <v>1172</v>
      </c>
      <c r="AI1" s="14" t="s">
        <v>804</v>
      </c>
      <c r="AJ1" s="14" t="s">
        <v>26</v>
      </c>
      <c r="AK1" s="124" t="s">
        <v>19</v>
      </c>
      <c r="AL1" s="124" t="s">
        <v>30</v>
      </c>
    </row>
    <row r="2" spans="1:38" ht="13.5" thickBot="1">
      <c r="A2" s="153">
        <v>7956</v>
      </c>
      <c r="B2" s="153">
        <v>12537</v>
      </c>
      <c r="C2" s="141" t="s">
        <v>2537</v>
      </c>
      <c r="D2" s="141">
        <v>515703528</v>
      </c>
      <c r="E2" s="141" t="s">
        <v>429</v>
      </c>
      <c r="F2" s="141" t="s">
        <v>2538</v>
      </c>
      <c r="G2" s="141" t="s">
        <v>4062</v>
      </c>
      <c r="H2" s="212" t="s">
        <v>76</v>
      </c>
      <c r="I2" s="212" t="s">
        <v>228</v>
      </c>
      <c r="J2" s="141" t="s">
        <v>53</v>
      </c>
      <c r="K2" s="141" t="s">
        <v>53</v>
      </c>
      <c r="L2" s="141" t="s">
        <v>975</v>
      </c>
      <c r="M2" s="141" t="s">
        <v>269</v>
      </c>
      <c r="N2" s="141" t="s">
        <v>62</v>
      </c>
      <c r="O2" s="146">
        <v>43850</v>
      </c>
      <c r="P2" s="141" t="s">
        <v>1447</v>
      </c>
      <c r="Q2" s="141" t="s">
        <v>1294</v>
      </c>
      <c r="R2" s="141" t="s">
        <v>57</v>
      </c>
      <c r="S2" s="141" t="s">
        <v>1206</v>
      </c>
      <c r="T2" s="232">
        <v>0.96</v>
      </c>
      <c r="U2" s="146">
        <v>45918</v>
      </c>
      <c r="V2" s="209">
        <v>6.0600000000000001E-2</v>
      </c>
      <c r="W2" s="209">
        <v>4.3499999999999997E-2</v>
      </c>
      <c r="X2" s="141" t="s">
        <v>636</v>
      </c>
      <c r="Y2" s="141"/>
      <c r="Z2" s="141" t="s">
        <v>791</v>
      </c>
      <c r="AA2" s="141" t="s">
        <v>305</v>
      </c>
      <c r="AB2" s="146">
        <v>45565</v>
      </c>
      <c r="AC2" s="146">
        <v>45565</v>
      </c>
      <c r="AD2" s="227">
        <v>49638.89</v>
      </c>
      <c r="AE2" s="148">
        <v>1</v>
      </c>
      <c r="AF2" s="148">
        <v>98.47</v>
      </c>
      <c r="AG2" s="148">
        <v>48.87941</v>
      </c>
      <c r="AH2" s="148"/>
      <c r="AI2" s="148"/>
      <c r="AJ2" s="148" t="s">
        <v>4063</v>
      </c>
      <c r="AK2" s="209">
        <v>1.3145377446718962E-2</v>
      </c>
      <c r="AL2" s="209">
        <v>2.0780332647460315E-5</v>
      </c>
    </row>
    <row r="3" spans="1:38" ht="13.5" thickBot="1">
      <c r="A3" s="153">
        <v>7956</v>
      </c>
      <c r="B3" s="153">
        <v>12537</v>
      </c>
      <c r="C3" s="141" t="s">
        <v>2539</v>
      </c>
      <c r="D3" s="141">
        <v>520037664</v>
      </c>
      <c r="E3" s="141" t="s">
        <v>429</v>
      </c>
      <c r="F3" s="141" t="s">
        <v>2540</v>
      </c>
      <c r="G3" s="141" t="s">
        <v>4064</v>
      </c>
      <c r="H3" s="212" t="s">
        <v>76</v>
      </c>
      <c r="I3" s="212" t="s">
        <v>228</v>
      </c>
      <c r="J3" s="141" t="s">
        <v>53</v>
      </c>
      <c r="K3" s="141" t="s">
        <v>53</v>
      </c>
      <c r="L3" s="141" t="s">
        <v>975</v>
      </c>
      <c r="M3" s="141" t="s">
        <v>708</v>
      </c>
      <c r="N3" s="141" t="s">
        <v>62</v>
      </c>
      <c r="O3" s="146">
        <v>45376</v>
      </c>
      <c r="P3" s="141" t="s">
        <v>1413</v>
      </c>
      <c r="Q3" s="141" t="s">
        <v>1294</v>
      </c>
      <c r="R3" s="141" t="s">
        <v>57</v>
      </c>
      <c r="S3" s="141" t="s">
        <v>1206</v>
      </c>
      <c r="T3" s="232">
        <v>1.79</v>
      </c>
      <c r="U3" s="146">
        <v>46798</v>
      </c>
      <c r="V3" s="209">
        <v>5.0799999999999998E-2</v>
      </c>
      <c r="W3" s="209">
        <v>2.1000000000000001E-2</v>
      </c>
      <c r="X3" s="141" t="s">
        <v>636</v>
      </c>
      <c r="Y3" s="141"/>
      <c r="Z3" s="141" t="s">
        <v>791</v>
      </c>
      <c r="AA3" s="141" t="s">
        <v>305</v>
      </c>
      <c r="AB3" s="146">
        <v>45565</v>
      </c>
      <c r="AC3" s="146">
        <v>45565</v>
      </c>
      <c r="AD3" s="227">
        <v>500000</v>
      </c>
      <c r="AE3" s="148">
        <v>1</v>
      </c>
      <c r="AF3" s="148">
        <v>95.42</v>
      </c>
      <c r="AG3" s="148">
        <v>477.1</v>
      </c>
      <c r="AH3" s="148"/>
      <c r="AI3" s="148"/>
      <c r="AJ3" s="148" t="s">
        <v>4063</v>
      </c>
      <c r="AK3" s="209">
        <v>0.12830882328222901</v>
      </c>
      <c r="AL3" s="209">
        <v>2.0283175893701083E-4</v>
      </c>
    </row>
    <row r="4" spans="1:38" ht="13.5" thickBot="1">
      <c r="A4" s="153">
        <v>7956</v>
      </c>
      <c r="B4" s="153">
        <v>12537</v>
      </c>
      <c r="C4" s="141" t="s">
        <v>2535</v>
      </c>
      <c r="D4" s="141">
        <v>520042185</v>
      </c>
      <c r="E4" s="141" t="s">
        <v>429</v>
      </c>
      <c r="F4" s="141" t="s">
        <v>2536</v>
      </c>
      <c r="G4" s="141" t="s">
        <v>4065</v>
      </c>
      <c r="H4" s="212" t="s">
        <v>76</v>
      </c>
      <c r="I4" s="212" t="s">
        <v>228</v>
      </c>
      <c r="J4" s="141" t="s">
        <v>53</v>
      </c>
      <c r="K4" s="141" t="s">
        <v>53</v>
      </c>
      <c r="L4" s="141" t="s">
        <v>975</v>
      </c>
      <c r="M4" s="141" t="s">
        <v>654</v>
      </c>
      <c r="N4" s="141" t="s">
        <v>62</v>
      </c>
      <c r="O4" s="146">
        <v>44320</v>
      </c>
      <c r="P4" s="141" t="s">
        <v>1323</v>
      </c>
      <c r="Q4" s="141" t="s">
        <v>1294</v>
      </c>
      <c r="R4" s="141" t="s">
        <v>57</v>
      </c>
      <c r="S4" s="141" t="s">
        <v>1206</v>
      </c>
      <c r="T4" s="232">
        <v>0.94</v>
      </c>
      <c r="U4" s="146">
        <v>46096</v>
      </c>
      <c r="V4" s="209">
        <v>4.5100000000000001E-2</v>
      </c>
      <c r="W4" s="209">
        <v>2.5000000000000001E-2</v>
      </c>
      <c r="X4" s="141" t="s">
        <v>636</v>
      </c>
      <c r="Y4" s="141"/>
      <c r="Z4" s="141" t="s">
        <v>791</v>
      </c>
      <c r="AA4" s="141" t="s">
        <v>305</v>
      </c>
      <c r="AB4" s="146">
        <v>45565</v>
      </c>
      <c r="AC4" s="146">
        <v>45565</v>
      </c>
      <c r="AD4" s="227">
        <v>3263538.22</v>
      </c>
      <c r="AE4" s="148">
        <v>1</v>
      </c>
      <c r="AF4" s="148">
        <v>97.82</v>
      </c>
      <c r="AG4" s="148">
        <v>3192.39309</v>
      </c>
      <c r="AH4" s="148"/>
      <c r="AI4" s="148"/>
      <c r="AJ4" s="148" t="s">
        <v>4063</v>
      </c>
      <c r="AK4" s="209">
        <v>0.85854579927105212</v>
      </c>
      <c r="AL4" s="209">
        <v>1.3571970355545149E-3</v>
      </c>
    </row>
    <row r="5" spans="1:38" ht="13.5" thickBot="1">
      <c r="A5" s="153">
        <v>7956</v>
      </c>
      <c r="B5" s="153">
        <v>12538</v>
      </c>
      <c r="C5" s="141" t="s">
        <v>2564</v>
      </c>
      <c r="D5" s="141">
        <v>516041118</v>
      </c>
      <c r="E5" s="141" t="s">
        <v>429</v>
      </c>
      <c r="F5" s="141" t="s">
        <v>2565</v>
      </c>
      <c r="G5" s="141" t="s">
        <v>4066</v>
      </c>
      <c r="H5" s="212" t="s">
        <v>76</v>
      </c>
      <c r="I5" s="212" t="s">
        <v>229</v>
      </c>
      <c r="J5" s="141" t="s">
        <v>53</v>
      </c>
      <c r="K5" s="141" t="s">
        <v>53</v>
      </c>
      <c r="L5" s="141" t="s">
        <v>975</v>
      </c>
      <c r="M5" s="141" t="s">
        <v>258</v>
      </c>
      <c r="N5" s="141" t="s">
        <v>62</v>
      </c>
      <c r="O5" s="146">
        <v>45154</v>
      </c>
      <c r="P5" s="141" t="s">
        <v>1288</v>
      </c>
      <c r="Q5" s="141" t="s">
        <v>65</v>
      </c>
      <c r="R5" s="141" t="s">
        <v>57</v>
      </c>
      <c r="S5" s="141" t="s">
        <v>1206</v>
      </c>
      <c r="T5" s="232">
        <v>2.75</v>
      </c>
      <c r="U5" s="146">
        <v>47483</v>
      </c>
      <c r="V5" s="209">
        <v>2.86E-2</v>
      </c>
      <c r="W5" s="209">
        <v>3.6400000000000002E-2</v>
      </c>
      <c r="X5" s="141" t="s">
        <v>636</v>
      </c>
      <c r="Y5" s="141"/>
      <c r="Z5" s="141" t="s">
        <v>791</v>
      </c>
      <c r="AA5" s="141" t="s">
        <v>305</v>
      </c>
      <c r="AB5" s="146">
        <v>45565</v>
      </c>
      <c r="AC5" s="146">
        <v>45565</v>
      </c>
      <c r="AD5" s="227">
        <v>550000</v>
      </c>
      <c r="AE5" s="148">
        <v>1</v>
      </c>
      <c r="AF5" s="148">
        <v>105.15</v>
      </c>
      <c r="AG5" s="148">
        <v>578.32500000000005</v>
      </c>
      <c r="AH5" s="148"/>
      <c r="AI5" s="148"/>
      <c r="AJ5" s="148" t="s">
        <v>4063</v>
      </c>
      <c r="AK5" s="209">
        <v>1.0421738708276593E-2</v>
      </c>
      <c r="AL5" s="209">
        <v>1.4481944999258692E-4</v>
      </c>
    </row>
    <row r="6" spans="1:38" ht="13.5" thickBot="1">
      <c r="A6" s="153">
        <v>7956</v>
      </c>
      <c r="B6" s="153">
        <v>12538</v>
      </c>
      <c r="C6" s="141" t="s">
        <v>2295</v>
      </c>
      <c r="D6" s="141">
        <v>880326081</v>
      </c>
      <c r="E6" s="141" t="s">
        <v>430</v>
      </c>
      <c r="F6" s="141" t="s">
        <v>2550</v>
      </c>
      <c r="G6" s="141" t="s">
        <v>4067</v>
      </c>
      <c r="H6" s="212" t="s">
        <v>76</v>
      </c>
      <c r="I6" s="212" t="s">
        <v>228</v>
      </c>
      <c r="J6" s="141" t="s">
        <v>53</v>
      </c>
      <c r="K6" s="141" t="s">
        <v>314</v>
      </c>
      <c r="L6" s="141" t="s">
        <v>975</v>
      </c>
      <c r="M6" s="141" t="s">
        <v>647</v>
      </c>
      <c r="N6" s="141" t="s">
        <v>62</v>
      </c>
      <c r="O6" s="146">
        <v>44013</v>
      </c>
      <c r="P6" s="141" t="s">
        <v>1288</v>
      </c>
      <c r="Q6" s="141" t="s">
        <v>65</v>
      </c>
      <c r="R6" s="141" t="s">
        <v>57</v>
      </c>
      <c r="S6" s="141" t="s">
        <v>1206</v>
      </c>
      <c r="T6" s="232">
        <v>3.31</v>
      </c>
      <c r="U6" s="146">
        <v>48014</v>
      </c>
      <c r="V6" s="209">
        <v>5.9400000000000001E-2</v>
      </c>
      <c r="W6" s="209">
        <v>3.3500000000000002E-2</v>
      </c>
      <c r="X6" s="141" t="s">
        <v>636</v>
      </c>
      <c r="Y6" s="141"/>
      <c r="Z6" s="141" t="s">
        <v>791</v>
      </c>
      <c r="AA6" s="141" t="s">
        <v>305</v>
      </c>
      <c r="AB6" s="146">
        <v>45565</v>
      </c>
      <c r="AC6" s="146">
        <v>45565</v>
      </c>
      <c r="AD6" s="227">
        <v>646829.78</v>
      </c>
      <c r="AE6" s="148">
        <v>1</v>
      </c>
      <c r="AF6" s="148">
        <v>91.84</v>
      </c>
      <c r="AG6" s="148">
        <v>594.04846999999995</v>
      </c>
      <c r="AH6" s="148"/>
      <c r="AI6" s="148"/>
      <c r="AJ6" s="148" t="s">
        <v>4063</v>
      </c>
      <c r="AK6" s="209">
        <v>1.0705084397858446E-2</v>
      </c>
      <c r="AL6" s="209">
        <v>1.4875679366158778E-4</v>
      </c>
    </row>
    <row r="7" spans="1:38" ht="13.5" thickBot="1">
      <c r="A7" s="153">
        <v>7956</v>
      </c>
      <c r="B7" s="153">
        <v>12538</v>
      </c>
      <c r="C7" s="141" t="s">
        <v>585</v>
      </c>
      <c r="D7" s="141">
        <v>520030677</v>
      </c>
      <c r="E7" s="141" t="s">
        <v>429</v>
      </c>
      <c r="F7" s="141" t="s">
        <v>2558</v>
      </c>
      <c r="G7" s="141" t="s">
        <v>4068</v>
      </c>
      <c r="H7" s="212" t="s">
        <v>76</v>
      </c>
      <c r="I7" s="212" t="s">
        <v>228</v>
      </c>
      <c r="J7" s="141" t="s">
        <v>53</v>
      </c>
      <c r="K7" s="141" t="s">
        <v>53</v>
      </c>
      <c r="L7" s="141" t="s">
        <v>975</v>
      </c>
      <c r="M7" s="141" t="s">
        <v>269</v>
      </c>
      <c r="N7" s="141" t="s">
        <v>62</v>
      </c>
      <c r="O7" s="146">
        <v>45069</v>
      </c>
      <c r="P7" s="141" t="s">
        <v>1464</v>
      </c>
      <c r="Q7" s="141" t="s">
        <v>1294</v>
      </c>
      <c r="R7" s="141" t="s">
        <v>57</v>
      </c>
      <c r="S7" s="141" t="s">
        <v>1206</v>
      </c>
      <c r="T7" s="232">
        <v>2.89</v>
      </c>
      <c r="U7" s="146">
        <v>47848</v>
      </c>
      <c r="V7" s="209">
        <v>7.2599999999999998E-2</v>
      </c>
      <c r="W7" s="209">
        <v>7.7499999999999999E-2</v>
      </c>
      <c r="X7" s="141" t="s">
        <v>636</v>
      </c>
      <c r="Y7" s="141"/>
      <c r="Z7" s="141" t="s">
        <v>791</v>
      </c>
      <c r="AA7" s="141" t="s">
        <v>305</v>
      </c>
      <c r="AB7" s="146">
        <v>45565</v>
      </c>
      <c r="AC7" s="146">
        <v>45565</v>
      </c>
      <c r="AD7" s="227">
        <v>900000</v>
      </c>
      <c r="AE7" s="148">
        <v>1</v>
      </c>
      <c r="AF7" s="148">
        <v>103.22</v>
      </c>
      <c r="AG7" s="148">
        <v>928.98</v>
      </c>
      <c r="AH7" s="148"/>
      <c r="AI7" s="148"/>
      <c r="AJ7" s="148" t="s">
        <v>4063</v>
      </c>
      <c r="AK7" s="209">
        <v>1.6740737172376761E-2</v>
      </c>
      <c r="AL7" s="209">
        <v>2.3262762746572151E-4</v>
      </c>
    </row>
    <row r="8" spans="1:38" ht="13.5" thickBot="1">
      <c r="A8" s="153">
        <v>7956</v>
      </c>
      <c r="B8" s="153">
        <v>12538</v>
      </c>
      <c r="C8" s="141" t="s">
        <v>2537</v>
      </c>
      <c r="D8" s="141">
        <v>515703528</v>
      </c>
      <c r="E8" s="141" t="s">
        <v>429</v>
      </c>
      <c r="F8" s="141" t="s">
        <v>2538</v>
      </c>
      <c r="G8" s="141" t="s">
        <v>4062</v>
      </c>
      <c r="H8" s="212" t="s">
        <v>76</v>
      </c>
      <c r="I8" s="212" t="s">
        <v>228</v>
      </c>
      <c r="J8" s="141" t="s">
        <v>53</v>
      </c>
      <c r="K8" s="141" t="s">
        <v>53</v>
      </c>
      <c r="L8" s="141" t="s">
        <v>975</v>
      </c>
      <c r="M8" s="141" t="s">
        <v>269</v>
      </c>
      <c r="N8" s="141" t="s">
        <v>62</v>
      </c>
      <c r="O8" s="146">
        <v>43850</v>
      </c>
      <c r="P8" s="141" t="s">
        <v>1447</v>
      </c>
      <c r="Q8" s="141" t="s">
        <v>1294</v>
      </c>
      <c r="R8" s="141" t="s">
        <v>57</v>
      </c>
      <c r="S8" s="141" t="s">
        <v>1206</v>
      </c>
      <c r="T8" s="232">
        <v>0.96</v>
      </c>
      <c r="U8" s="146">
        <v>45918</v>
      </c>
      <c r="V8" s="209">
        <v>6.0600000000000001E-2</v>
      </c>
      <c r="W8" s="209">
        <v>4.3499999999999997E-2</v>
      </c>
      <c r="X8" s="141" t="s">
        <v>636</v>
      </c>
      <c r="Y8" s="141"/>
      <c r="Z8" s="141" t="s">
        <v>791</v>
      </c>
      <c r="AA8" s="141" t="s">
        <v>305</v>
      </c>
      <c r="AB8" s="146">
        <v>45565</v>
      </c>
      <c r="AC8" s="146">
        <v>45565</v>
      </c>
      <c r="AD8" s="227">
        <v>58398.7</v>
      </c>
      <c r="AE8" s="148">
        <v>1</v>
      </c>
      <c r="AF8" s="148">
        <v>98.47</v>
      </c>
      <c r="AG8" s="148">
        <v>57.505200000000002</v>
      </c>
      <c r="AH8" s="148"/>
      <c r="AI8" s="148"/>
      <c r="AJ8" s="148" t="s">
        <v>4063</v>
      </c>
      <c r="AK8" s="209">
        <v>1.0362757424755755E-3</v>
      </c>
      <c r="AL8" s="209">
        <v>1.4399985191222426E-5</v>
      </c>
    </row>
    <row r="9" spans="1:38" ht="13.5" thickBot="1">
      <c r="A9" s="153">
        <v>7956</v>
      </c>
      <c r="B9" s="153">
        <v>12538</v>
      </c>
      <c r="C9" s="141" t="s">
        <v>4069</v>
      </c>
      <c r="D9" s="141">
        <v>516301843</v>
      </c>
      <c r="E9" s="141" t="s">
        <v>429</v>
      </c>
      <c r="F9" s="141" t="s">
        <v>4070</v>
      </c>
      <c r="G9" s="141" t="s">
        <v>4071</v>
      </c>
      <c r="H9" s="212" t="s">
        <v>76</v>
      </c>
      <c r="I9" s="212" t="s">
        <v>228</v>
      </c>
      <c r="J9" s="141" t="s">
        <v>53</v>
      </c>
      <c r="K9" s="141" t="s">
        <v>53</v>
      </c>
      <c r="L9" s="141" t="s">
        <v>975</v>
      </c>
      <c r="M9" s="141" t="s">
        <v>267</v>
      </c>
      <c r="N9" s="141" t="s">
        <v>62</v>
      </c>
      <c r="O9" s="146">
        <v>44279</v>
      </c>
      <c r="P9" s="141" t="s">
        <v>1280</v>
      </c>
      <c r="Q9" s="141" t="s">
        <v>65</v>
      </c>
      <c r="R9" s="141" t="s">
        <v>57</v>
      </c>
      <c r="S9" s="141" t="s">
        <v>1207</v>
      </c>
      <c r="T9" s="232">
        <v>3.214</v>
      </c>
      <c r="U9" s="146">
        <v>46842</v>
      </c>
      <c r="V9" s="209">
        <v>8.7290000000000006E-2</v>
      </c>
      <c r="W9" s="209">
        <v>5.3749999999999999E-2</v>
      </c>
      <c r="X9" s="141" t="s">
        <v>636</v>
      </c>
      <c r="Y9" s="141"/>
      <c r="Z9" s="141" t="s">
        <v>791</v>
      </c>
      <c r="AA9" s="141" t="s">
        <v>305</v>
      </c>
      <c r="AB9" s="146">
        <v>45565</v>
      </c>
      <c r="AC9" s="146">
        <v>45565</v>
      </c>
      <c r="AD9" s="227">
        <v>70000</v>
      </c>
      <c r="AE9" s="148">
        <v>3.71</v>
      </c>
      <c r="AF9" s="148">
        <v>90.110900000000001</v>
      </c>
      <c r="AG9" s="148">
        <v>234.01801</v>
      </c>
      <c r="AH9" s="148"/>
      <c r="AI9" s="148"/>
      <c r="AJ9" s="148" t="s">
        <v>4063</v>
      </c>
      <c r="AK9" s="209">
        <v>4.2171349211098585E-3</v>
      </c>
      <c r="AL9" s="209">
        <v>5.8600889632230501E-5</v>
      </c>
    </row>
    <row r="10" spans="1:38" ht="13.5" thickBot="1">
      <c r="A10" s="153">
        <v>7956</v>
      </c>
      <c r="B10" s="153">
        <v>12538</v>
      </c>
      <c r="C10" s="141" t="s">
        <v>2544</v>
      </c>
      <c r="D10" s="141">
        <v>520044439</v>
      </c>
      <c r="E10" s="141" t="s">
        <v>429</v>
      </c>
      <c r="F10" s="141" t="s">
        <v>2545</v>
      </c>
      <c r="G10" s="141" t="s">
        <v>4072</v>
      </c>
      <c r="H10" s="212" t="s">
        <v>76</v>
      </c>
      <c r="I10" s="212" t="s">
        <v>228</v>
      </c>
      <c r="J10" s="141" t="s">
        <v>53</v>
      </c>
      <c r="K10" s="141" t="s">
        <v>53</v>
      </c>
      <c r="L10" s="141" t="s">
        <v>975</v>
      </c>
      <c r="M10" s="141" t="s">
        <v>708</v>
      </c>
      <c r="N10" s="141" t="s">
        <v>62</v>
      </c>
      <c r="O10" s="146">
        <v>43923</v>
      </c>
      <c r="P10" s="141" t="s">
        <v>1305</v>
      </c>
      <c r="Q10" s="141" t="s">
        <v>1294</v>
      </c>
      <c r="R10" s="141" t="s">
        <v>57</v>
      </c>
      <c r="S10" s="141" t="s">
        <v>1206</v>
      </c>
      <c r="T10" s="232">
        <v>2.5</v>
      </c>
      <c r="U10" s="146">
        <v>46934</v>
      </c>
      <c r="V10" s="209">
        <v>6.0199999999999997E-2</v>
      </c>
      <c r="W10" s="209">
        <v>4.5999999999999999E-2</v>
      </c>
      <c r="X10" s="141" t="s">
        <v>636</v>
      </c>
      <c r="Y10" s="141"/>
      <c r="Z10" s="141" t="s">
        <v>791</v>
      </c>
      <c r="AA10" s="141" t="s">
        <v>305</v>
      </c>
      <c r="AB10" s="146">
        <v>45565</v>
      </c>
      <c r="AC10" s="146">
        <v>45565</v>
      </c>
      <c r="AD10" s="227">
        <v>72926.820000000007</v>
      </c>
      <c r="AE10" s="148">
        <v>1</v>
      </c>
      <c r="AF10" s="148">
        <v>97.11</v>
      </c>
      <c r="AG10" s="148">
        <v>70.819230000000005</v>
      </c>
      <c r="AH10" s="148"/>
      <c r="AI10" s="148"/>
      <c r="AJ10" s="148" t="s">
        <v>4063</v>
      </c>
      <c r="AK10" s="209">
        <v>1.2762019808608359E-3</v>
      </c>
      <c r="AL10" s="209">
        <v>1.7733976462194289E-5</v>
      </c>
    </row>
    <row r="11" spans="1:38" ht="13.5" thickBot="1">
      <c r="A11" s="153">
        <v>7956</v>
      </c>
      <c r="B11" s="153">
        <v>12538</v>
      </c>
      <c r="C11" s="141" t="s">
        <v>2544</v>
      </c>
      <c r="D11" s="141">
        <v>520044439</v>
      </c>
      <c r="E11" s="141" t="s">
        <v>429</v>
      </c>
      <c r="F11" s="141" t="s">
        <v>4073</v>
      </c>
      <c r="G11" s="141" t="s">
        <v>4074</v>
      </c>
      <c r="H11" s="212" t="s">
        <v>76</v>
      </c>
      <c r="I11" s="212" t="s">
        <v>229</v>
      </c>
      <c r="J11" s="141" t="s">
        <v>53</v>
      </c>
      <c r="K11" s="141" t="s">
        <v>53</v>
      </c>
      <c r="L11" s="141" t="s">
        <v>975</v>
      </c>
      <c r="M11" s="141" t="s">
        <v>708</v>
      </c>
      <c r="N11" s="141" t="s">
        <v>62</v>
      </c>
      <c r="O11" s="146">
        <v>45518</v>
      </c>
      <c r="P11" s="141" t="s">
        <v>1305</v>
      </c>
      <c r="Q11" s="141" t="s">
        <v>1294</v>
      </c>
      <c r="R11" s="141" t="s">
        <v>57</v>
      </c>
      <c r="S11" s="141" t="s">
        <v>1206</v>
      </c>
      <c r="T11" s="232">
        <v>6.28</v>
      </c>
      <c r="U11" s="146">
        <v>49125</v>
      </c>
      <c r="V11" s="209">
        <v>4.7600000000000003E-2</v>
      </c>
      <c r="W11" s="209">
        <v>4.7E-2</v>
      </c>
      <c r="X11" s="141" t="s">
        <v>636</v>
      </c>
      <c r="Y11" s="141"/>
      <c r="Z11" s="141" t="s">
        <v>791</v>
      </c>
      <c r="AA11" s="141" t="s">
        <v>305</v>
      </c>
      <c r="AB11" s="146">
        <v>45565</v>
      </c>
      <c r="AC11" s="146">
        <v>45565</v>
      </c>
      <c r="AD11" s="227">
        <v>750000</v>
      </c>
      <c r="AE11" s="148">
        <v>1</v>
      </c>
      <c r="AF11" s="148">
        <v>102.11</v>
      </c>
      <c r="AG11" s="148">
        <v>765.82500000000005</v>
      </c>
      <c r="AH11" s="148"/>
      <c r="AI11" s="148"/>
      <c r="AJ11" s="148" t="s">
        <v>4063</v>
      </c>
      <c r="AK11" s="209">
        <v>1.3800593172119348E-2</v>
      </c>
      <c r="AL11" s="209">
        <v>1.9177167732775321E-4</v>
      </c>
    </row>
    <row r="12" spans="1:38" ht="13.5" thickBot="1">
      <c r="A12" s="153">
        <v>7956</v>
      </c>
      <c r="B12" s="153">
        <v>12538</v>
      </c>
      <c r="C12" s="141" t="s">
        <v>1204</v>
      </c>
      <c r="D12" s="141">
        <v>520000118</v>
      </c>
      <c r="E12" s="141" t="s">
        <v>429</v>
      </c>
      <c r="F12" s="141" t="s">
        <v>4075</v>
      </c>
      <c r="G12" s="141" t="s">
        <v>4076</v>
      </c>
      <c r="H12" s="212" t="s">
        <v>76</v>
      </c>
      <c r="I12" s="212" t="s">
        <v>228</v>
      </c>
      <c r="J12" s="141" t="s">
        <v>53</v>
      </c>
      <c r="K12" s="141" t="s">
        <v>53</v>
      </c>
      <c r="L12" s="141" t="s">
        <v>975</v>
      </c>
      <c r="M12" s="141" t="s">
        <v>256</v>
      </c>
      <c r="N12" s="141" t="s">
        <v>62</v>
      </c>
      <c r="O12" s="146">
        <v>45560</v>
      </c>
      <c r="P12" s="141" t="s">
        <v>298</v>
      </c>
      <c r="Q12" s="141" t="s">
        <v>298</v>
      </c>
      <c r="R12" s="141" t="s">
        <v>57</v>
      </c>
      <c r="S12" s="141" t="s">
        <v>1206</v>
      </c>
      <c r="T12" s="232">
        <v>2.77</v>
      </c>
      <c r="U12" s="146">
        <v>46660</v>
      </c>
      <c r="V12" s="209">
        <v>6.7799999999999999E-2</v>
      </c>
      <c r="W12" s="209">
        <v>0.09</v>
      </c>
      <c r="X12" s="141" t="s">
        <v>636</v>
      </c>
      <c r="Y12" s="141"/>
      <c r="Z12" s="141" t="s">
        <v>791</v>
      </c>
      <c r="AA12" s="141" t="s">
        <v>305</v>
      </c>
      <c r="AB12" s="146">
        <v>45565</v>
      </c>
      <c r="AC12" s="146">
        <v>45565</v>
      </c>
      <c r="AD12" s="227">
        <v>3500000</v>
      </c>
      <c r="AE12" s="148">
        <v>1</v>
      </c>
      <c r="AF12" s="148">
        <v>100.03</v>
      </c>
      <c r="AG12" s="148">
        <v>3501.05</v>
      </c>
      <c r="AH12" s="148"/>
      <c r="AI12" s="148"/>
      <c r="AJ12" s="148" t="s">
        <v>4063</v>
      </c>
      <c r="AK12" s="209">
        <v>6.3090871576728949E-2</v>
      </c>
      <c r="AL12" s="209">
        <v>8.7670450939618112E-4</v>
      </c>
    </row>
    <row r="13" spans="1:38" ht="13.5" thickBot="1">
      <c r="A13" s="153">
        <v>7956</v>
      </c>
      <c r="B13" s="153">
        <v>12538</v>
      </c>
      <c r="C13" s="141" t="s">
        <v>1208</v>
      </c>
      <c r="D13" s="141">
        <v>520018078</v>
      </c>
      <c r="E13" s="141" t="s">
        <v>429</v>
      </c>
      <c r="F13" s="141" t="s">
        <v>2563</v>
      </c>
      <c r="G13" s="141" t="s">
        <v>4077</v>
      </c>
      <c r="H13" s="212" t="s">
        <v>76</v>
      </c>
      <c r="I13" s="212" t="s">
        <v>228</v>
      </c>
      <c r="J13" s="141" t="s">
        <v>53</v>
      </c>
      <c r="K13" s="141" t="s">
        <v>53</v>
      </c>
      <c r="L13" s="141" t="s">
        <v>975</v>
      </c>
      <c r="M13" s="141" t="s">
        <v>256</v>
      </c>
      <c r="N13" s="141" t="s">
        <v>62</v>
      </c>
      <c r="O13" s="146">
        <v>45145</v>
      </c>
      <c r="P13" s="141" t="s">
        <v>4078</v>
      </c>
      <c r="Q13" s="141" t="s">
        <v>65</v>
      </c>
      <c r="R13" s="141" t="s">
        <v>57</v>
      </c>
      <c r="S13" s="141" t="s">
        <v>1206</v>
      </c>
      <c r="T13" s="232">
        <v>2.08</v>
      </c>
      <c r="U13" s="146">
        <v>46380</v>
      </c>
      <c r="V13" s="209">
        <v>6.3899999999999998E-2</v>
      </c>
      <c r="W13" s="209">
        <v>6.8000000000000005E-2</v>
      </c>
      <c r="X13" s="141" t="s">
        <v>636</v>
      </c>
      <c r="Y13" s="141"/>
      <c r="Z13" s="141" t="s">
        <v>791</v>
      </c>
      <c r="AA13" s="141" t="s">
        <v>305</v>
      </c>
      <c r="AB13" s="146">
        <v>45565</v>
      </c>
      <c r="AC13" s="146">
        <v>45565</v>
      </c>
      <c r="AD13" s="227">
        <v>1837270.96</v>
      </c>
      <c r="AE13" s="148">
        <v>1</v>
      </c>
      <c r="AF13" s="148">
        <v>100.86</v>
      </c>
      <c r="AG13" s="148">
        <v>1853.07149</v>
      </c>
      <c r="AH13" s="148"/>
      <c r="AI13" s="148"/>
      <c r="AJ13" s="148" t="s">
        <v>4063</v>
      </c>
      <c r="AK13" s="209">
        <v>3.3393380670966637E-2</v>
      </c>
      <c r="AL13" s="209">
        <v>4.640311139562418E-4</v>
      </c>
    </row>
    <row r="14" spans="1:38" ht="13.5" thickBot="1">
      <c r="A14" s="153">
        <v>7956</v>
      </c>
      <c r="B14" s="153">
        <v>12538</v>
      </c>
      <c r="C14" s="141" t="s">
        <v>1208</v>
      </c>
      <c r="D14" s="141">
        <v>520018078</v>
      </c>
      <c r="E14" s="141" t="s">
        <v>429</v>
      </c>
      <c r="F14" s="141" t="s">
        <v>2566</v>
      </c>
      <c r="G14" s="141" t="s">
        <v>4079</v>
      </c>
      <c r="H14" s="212" t="s">
        <v>76</v>
      </c>
      <c r="I14" s="212" t="s">
        <v>228</v>
      </c>
      <c r="J14" s="141" t="s">
        <v>53</v>
      </c>
      <c r="K14" s="141" t="s">
        <v>53</v>
      </c>
      <c r="L14" s="141" t="s">
        <v>975</v>
      </c>
      <c r="M14" s="141" t="s">
        <v>256</v>
      </c>
      <c r="N14" s="141" t="s">
        <v>62</v>
      </c>
      <c r="O14" s="146">
        <v>45399</v>
      </c>
      <c r="P14" s="141" t="s">
        <v>298</v>
      </c>
      <c r="Q14" s="141" t="s">
        <v>298</v>
      </c>
      <c r="R14" s="141" t="s">
        <v>57</v>
      </c>
      <c r="S14" s="141" t="s">
        <v>1206</v>
      </c>
      <c r="T14" s="232">
        <v>4.88</v>
      </c>
      <c r="U14" s="146">
        <v>47720</v>
      </c>
      <c r="V14" s="209">
        <v>7.1300000000000002E-2</v>
      </c>
      <c r="W14" s="209">
        <v>6.8000000000000005E-2</v>
      </c>
      <c r="X14" s="141" t="s">
        <v>636</v>
      </c>
      <c r="Y14" s="141"/>
      <c r="Z14" s="141" t="s">
        <v>791</v>
      </c>
      <c r="AA14" s="141" t="s">
        <v>305</v>
      </c>
      <c r="AB14" s="146">
        <v>45565</v>
      </c>
      <c r="AC14" s="146">
        <v>45565</v>
      </c>
      <c r="AD14" s="227">
        <v>4986065.71</v>
      </c>
      <c r="AE14" s="148">
        <v>1</v>
      </c>
      <c r="AF14" s="148">
        <v>99.8</v>
      </c>
      <c r="AG14" s="148">
        <v>4976.0935799999997</v>
      </c>
      <c r="AH14" s="148"/>
      <c r="AI14" s="148"/>
      <c r="AJ14" s="148" t="s">
        <v>4063</v>
      </c>
      <c r="AK14" s="209">
        <v>8.9671978694838797E-2</v>
      </c>
      <c r="AL14" s="209">
        <v>1.2460729440491813E-3</v>
      </c>
    </row>
    <row r="15" spans="1:38" ht="13.5" thickBot="1">
      <c r="A15" s="153">
        <v>7956</v>
      </c>
      <c r="B15" s="153">
        <v>12538</v>
      </c>
      <c r="C15" s="141" t="s">
        <v>4080</v>
      </c>
      <c r="D15" s="141">
        <v>514189596</v>
      </c>
      <c r="E15" s="141" t="s">
        <v>429</v>
      </c>
      <c r="F15" s="141" t="s">
        <v>4081</v>
      </c>
      <c r="G15" s="141" t="s">
        <v>4082</v>
      </c>
      <c r="H15" s="212" t="s">
        <v>76</v>
      </c>
      <c r="I15" s="212" t="s">
        <v>229</v>
      </c>
      <c r="J15" s="141" t="s">
        <v>53</v>
      </c>
      <c r="K15" s="141" t="s">
        <v>53</v>
      </c>
      <c r="L15" s="141" t="s">
        <v>975</v>
      </c>
      <c r="M15" s="141" t="s">
        <v>652</v>
      </c>
      <c r="N15" s="141" t="s">
        <v>62</v>
      </c>
      <c r="O15" s="146">
        <v>45484</v>
      </c>
      <c r="P15" s="141" t="s">
        <v>1333</v>
      </c>
      <c r="Q15" s="141" t="s">
        <v>65</v>
      </c>
      <c r="R15" s="141" t="s">
        <v>57</v>
      </c>
      <c r="S15" s="141" t="s">
        <v>1206</v>
      </c>
      <c r="T15" s="232">
        <v>3.78</v>
      </c>
      <c r="U15" s="146">
        <v>47118</v>
      </c>
      <c r="V15" s="209">
        <v>3.8399999999999997E-2</v>
      </c>
      <c r="W15" s="209">
        <v>3.8399999999999997E-2</v>
      </c>
      <c r="X15" s="141" t="s">
        <v>636</v>
      </c>
      <c r="Y15" s="141"/>
      <c r="Z15" s="141" t="s">
        <v>791</v>
      </c>
      <c r="AA15" s="141" t="s">
        <v>305</v>
      </c>
      <c r="AB15" s="146">
        <v>45565</v>
      </c>
      <c r="AC15" s="146">
        <v>45565</v>
      </c>
      <c r="AD15" s="227">
        <v>1500000</v>
      </c>
      <c r="AE15" s="148">
        <v>1</v>
      </c>
      <c r="AF15" s="148">
        <v>102.59</v>
      </c>
      <c r="AG15" s="148">
        <v>1538.85</v>
      </c>
      <c r="AH15" s="148"/>
      <c r="AI15" s="148"/>
      <c r="AJ15" s="148" t="s">
        <v>4063</v>
      </c>
      <c r="AK15" s="209">
        <v>2.7730934355650255E-2</v>
      </c>
      <c r="AL15" s="209">
        <v>3.8534632018517677E-4</v>
      </c>
    </row>
    <row r="16" spans="1:38" ht="13.5" thickBot="1">
      <c r="A16" s="153">
        <v>7956</v>
      </c>
      <c r="B16" s="153">
        <v>12538</v>
      </c>
      <c r="C16" s="141" t="s">
        <v>2553</v>
      </c>
      <c r="D16" s="141">
        <v>550016091</v>
      </c>
      <c r="E16" s="141" t="s">
        <v>432</v>
      </c>
      <c r="F16" s="141" t="s">
        <v>2554</v>
      </c>
      <c r="G16" s="141" t="s">
        <v>4083</v>
      </c>
      <c r="H16" s="212" t="s">
        <v>76</v>
      </c>
      <c r="I16" s="212" t="s">
        <v>228</v>
      </c>
      <c r="J16" s="141" t="s">
        <v>53</v>
      </c>
      <c r="K16" s="141" t="s">
        <v>53</v>
      </c>
      <c r="L16" s="141" t="s">
        <v>975</v>
      </c>
      <c r="M16" s="141" t="s">
        <v>708</v>
      </c>
      <c r="N16" s="141" t="s">
        <v>62</v>
      </c>
      <c r="O16" s="146">
        <v>44517</v>
      </c>
      <c r="P16" s="141" t="s">
        <v>1333</v>
      </c>
      <c r="Q16" s="141" t="s">
        <v>65</v>
      </c>
      <c r="R16" s="141" t="s">
        <v>57</v>
      </c>
      <c r="S16" s="141" t="s">
        <v>1206</v>
      </c>
      <c r="T16" s="232">
        <v>2.08</v>
      </c>
      <c r="U16" s="146">
        <v>47118</v>
      </c>
      <c r="V16" s="209">
        <v>5.8000000000000003E-2</v>
      </c>
      <c r="W16" s="209">
        <v>2.86E-2</v>
      </c>
      <c r="X16" s="141" t="s">
        <v>636</v>
      </c>
      <c r="Y16" s="141"/>
      <c r="Z16" s="141" t="s">
        <v>791</v>
      </c>
      <c r="AA16" s="141" t="s">
        <v>305</v>
      </c>
      <c r="AB16" s="146">
        <v>45565</v>
      </c>
      <c r="AC16" s="146">
        <v>45565</v>
      </c>
      <c r="AD16" s="227">
        <v>607142.93000000005</v>
      </c>
      <c r="AE16" s="148">
        <v>1</v>
      </c>
      <c r="AF16" s="148">
        <v>95.51</v>
      </c>
      <c r="AG16" s="148">
        <v>579.88220999999999</v>
      </c>
      <c r="AH16" s="148"/>
      <c r="AI16" s="148"/>
      <c r="AJ16" s="148" t="s">
        <v>4063</v>
      </c>
      <c r="AK16" s="209">
        <v>1.0449800500061342E-2</v>
      </c>
      <c r="AL16" s="209">
        <v>1.4520939387487275E-4</v>
      </c>
    </row>
    <row r="17" spans="1:38" ht="13.5" thickBot="1">
      <c r="A17" s="153">
        <v>7956</v>
      </c>
      <c r="B17" s="153">
        <v>12538</v>
      </c>
      <c r="C17" s="141" t="s">
        <v>2569</v>
      </c>
      <c r="D17" s="141">
        <v>520021874</v>
      </c>
      <c r="E17" s="141" t="s">
        <v>429</v>
      </c>
      <c r="F17" s="141" t="s">
        <v>2570</v>
      </c>
      <c r="G17" s="141" t="s">
        <v>4084</v>
      </c>
      <c r="H17" s="212" t="s">
        <v>76</v>
      </c>
      <c r="I17" s="212" t="s">
        <v>228</v>
      </c>
      <c r="J17" s="141" t="s">
        <v>53</v>
      </c>
      <c r="K17" s="141" t="s">
        <v>53</v>
      </c>
      <c r="L17" s="141" t="s">
        <v>975</v>
      </c>
      <c r="M17" s="141" t="s">
        <v>708</v>
      </c>
      <c r="N17" s="141" t="s">
        <v>62</v>
      </c>
      <c r="O17" s="146">
        <v>43937</v>
      </c>
      <c r="P17" s="141" t="s">
        <v>1305</v>
      </c>
      <c r="Q17" s="141" t="s">
        <v>1294</v>
      </c>
      <c r="R17" s="141" t="s">
        <v>57</v>
      </c>
      <c r="S17" s="141" t="s">
        <v>1206</v>
      </c>
      <c r="T17" s="232">
        <v>2.12</v>
      </c>
      <c r="U17" s="146">
        <v>46568</v>
      </c>
      <c r="V17" s="209">
        <v>6.0299999999999999E-2</v>
      </c>
      <c r="W17" s="209">
        <v>4.4699999999999997E-2</v>
      </c>
      <c r="X17" s="141" t="s">
        <v>636</v>
      </c>
      <c r="Y17" s="141"/>
      <c r="Z17" s="141" t="s">
        <v>791</v>
      </c>
      <c r="AA17" s="141" t="s">
        <v>305</v>
      </c>
      <c r="AB17" s="146">
        <v>45565</v>
      </c>
      <c r="AC17" s="146">
        <v>45565</v>
      </c>
      <c r="AD17" s="227">
        <v>4417525.58</v>
      </c>
      <c r="AE17" s="148">
        <v>1</v>
      </c>
      <c r="AF17" s="148">
        <v>97.54</v>
      </c>
      <c r="AG17" s="148">
        <v>4308.8544499999998</v>
      </c>
      <c r="AH17" s="148"/>
      <c r="AI17" s="148"/>
      <c r="AJ17" s="148" t="s">
        <v>4063</v>
      </c>
      <c r="AK17" s="209">
        <v>7.7647957826299824E-2</v>
      </c>
      <c r="AL17" s="209">
        <v>1.0789883396828957E-3</v>
      </c>
    </row>
    <row r="18" spans="1:38" ht="13.5" thickBot="1">
      <c r="A18" s="153">
        <v>7956</v>
      </c>
      <c r="B18" s="153">
        <v>12538</v>
      </c>
      <c r="C18" s="141" t="s">
        <v>2539</v>
      </c>
      <c r="D18" s="141">
        <v>520037664</v>
      </c>
      <c r="E18" s="141" t="s">
        <v>429</v>
      </c>
      <c r="F18" s="141" t="s">
        <v>2540</v>
      </c>
      <c r="G18" s="141" t="s">
        <v>4064</v>
      </c>
      <c r="H18" s="212" t="s">
        <v>76</v>
      </c>
      <c r="I18" s="212" t="s">
        <v>228</v>
      </c>
      <c r="J18" s="141" t="s">
        <v>53</v>
      </c>
      <c r="K18" s="141" t="s">
        <v>53</v>
      </c>
      <c r="L18" s="141" t="s">
        <v>975</v>
      </c>
      <c r="M18" s="141" t="s">
        <v>708</v>
      </c>
      <c r="N18" s="141" t="s">
        <v>62</v>
      </c>
      <c r="O18" s="146">
        <v>45376</v>
      </c>
      <c r="P18" s="141" t="s">
        <v>1413</v>
      </c>
      <c r="Q18" s="141" t="s">
        <v>1294</v>
      </c>
      <c r="R18" s="141" t="s">
        <v>57</v>
      </c>
      <c r="S18" s="141" t="s">
        <v>1206</v>
      </c>
      <c r="T18" s="232">
        <v>1.79</v>
      </c>
      <c r="U18" s="146">
        <v>46798</v>
      </c>
      <c r="V18" s="209">
        <v>5.0799999999999998E-2</v>
      </c>
      <c r="W18" s="209">
        <v>2.1000000000000001E-2</v>
      </c>
      <c r="X18" s="141" t="s">
        <v>636</v>
      </c>
      <c r="Y18" s="141"/>
      <c r="Z18" s="141" t="s">
        <v>791</v>
      </c>
      <c r="AA18" s="141" t="s">
        <v>305</v>
      </c>
      <c r="AB18" s="146">
        <v>45565</v>
      </c>
      <c r="AC18" s="146">
        <v>45565</v>
      </c>
      <c r="AD18" s="227">
        <v>1077429.1200000001</v>
      </c>
      <c r="AE18" s="148">
        <v>1</v>
      </c>
      <c r="AF18" s="148">
        <v>95.42</v>
      </c>
      <c r="AG18" s="148">
        <v>1028.08287</v>
      </c>
      <c r="AH18" s="148"/>
      <c r="AI18" s="148"/>
      <c r="AJ18" s="148" t="s">
        <v>4063</v>
      </c>
      <c r="AK18" s="209">
        <v>1.8526626103998776E-2</v>
      </c>
      <c r="AL18" s="209">
        <v>2.5744416336869445E-4</v>
      </c>
    </row>
    <row r="19" spans="1:38" ht="13.5" thickBot="1">
      <c r="A19" s="153">
        <v>7956</v>
      </c>
      <c r="B19" s="153">
        <v>12538</v>
      </c>
      <c r="C19" s="141" t="s">
        <v>4085</v>
      </c>
      <c r="D19" s="141">
        <v>516100153</v>
      </c>
      <c r="E19" s="141" t="s">
        <v>429</v>
      </c>
      <c r="F19" s="141" t="s">
        <v>4086</v>
      </c>
      <c r="G19" s="141" t="s">
        <v>4087</v>
      </c>
      <c r="H19" s="212" t="s">
        <v>76</v>
      </c>
      <c r="I19" s="212" t="s">
        <v>229</v>
      </c>
      <c r="J19" s="141" t="s">
        <v>53</v>
      </c>
      <c r="K19" s="141" t="s">
        <v>53</v>
      </c>
      <c r="L19" s="141" t="s">
        <v>975</v>
      </c>
      <c r="M19" s="141" t="s">
        <v>649</v>
      </c>
      <c r="N19" s="141" t="s">
        <v>62</v>
      </c>
      <c r="O19" s="146">
        <v>45488</v>
      </c>
      <c r="P19" s="141" t="s">
        <v>1447</v>
      </c>
      <c r="Q19" s="141" t="s">
        <v>1294</v>
      </c>
      <c r="R19" s="141" t="s">
        <v>57</v>
      </c>
      <c r="S19" s="141" t="s">
        <v>1206</v>
      </c>
      <c r="T19" s="232">
        <v>3.7</v>
      </c>
      <c r="U19" s="146">
        <v>48213</v>
      </c>
      <c r="V19" s="209">
        <v>4.3499999999999997E-2</v>
      </c>
      <c r="W19" s="209">
        <v>4.4499999999999998E-2</v>
      </c>
      <c r="X19" s="141" t="s">
        <v>636</v>
      </c>
      <c r="Y19" s="141"/>
      <c r="Z19" s="141" t="s">
        <v>791</v>
      </c>
      <c r="AA19" s="141" t="s">
        <v>305</v>
      </c>
      <c r="AB19" s="146">
        <v>45565</v>
      </c>
      <c r="AC19" s="146">
        <v>45565</v>
      </c>
      <c r="AD19" s="227">
        <v>900000</v>
      </c>
      <c r="AE19" s="148">
        <v>1</v>
      </c>
      <c r="AF19" s="148">
        <v>103.08</v>
      </c>
      <c r="AG19" s="148">
        <v>927.72</v>
      </c>
      <c r="AH19" s="148"/>
      <c r="AI19" s="148"/>
      <c r="AJ19" s="148" t="s">
        <v>4063</v>
      </c>
      <c r="AK19" s="209">
        <v>1.6718031270379737E-2</v>
      </c>
      <c r="AL19" s="209">
        <v>2.323121084980292E-4</v>
      </c>
    </row>
    <row r="20" spans="1:38" ht="13.5" thickBot="1">
      <c r="A20" s="153">
        <v>7956</v>
      </c>
      <c r="B20" s="153">
        <v>12538</v>
      </c>
      <c r="C20" s="141" t="s">
        <v>2567</v>
      </c>
      <c r="D20" s="141">
        <v>515759777</v>
      </c>
      <c r="E20" s="141" t="s">
        <v>429</v>
      </c>
      <c r="F20" s="141" t="s">
        <v>2568</v>
      </c>
      <c r="G20" s="141" t="s">
        <v>4088</v>
      </c>
      <c r="H20" s="212" t="s">
        <v>76</v>
      </c>
      <c r="I20" s="212" t="s">
        <v>229</v>
      </c>
      <c r="J20" s="141" t="s">
        <v>53</v>
      </c>
      <c r="K20" s="141" t="s">
        <v>53</v>
      </c>
      <c r="L20" s="141" t="s">
        <v>975</v>
      </c>
      <c r="M20" s="141" t="s">
        <v>649</v>
      </c>
      <c r="N20" s="141" t="s">
        <v>62</v>
      </c>
      <c r="O20" s="146">
        <v>45445</v>
      </c>
      <c r="P20" s="141" t="s">
        <v>298</v>
      </c>
      <c r="Q20" s="141" t="s">
        <v>298</v>
      </c>
      <c r="R20" s="141" t="s">
        <v>57</v>
      </c>
      <c r="S20" s="141" t="s">
        <v>1206</v>
      </c>
      <c r="T20" s="232">
        <v>1.8</v>
      </c>
      <c r="U20" s="146">
        <v>46356</v>
      </c>
      <c r="V20" s="209">
        <v>6.9699999999999998E-2</v>
      </c>
      <c r="W20" s="209">
        <v>7.0000000000000007E-2</v>
      </c>
      <c r="X20" s="141" t="s">
        <v>636</v>
      </c>
      <c r="Y20" s="141"/>
      <c r="Z20" s="141" t="s">
        <v>791</v>
      </c>
      <c r="AA20" s="141" t="s">
        <v>305</v>
      </c>
      <c r="AB20" s="146">
        <v>45565</v>
      </c>
      <c r="AC20" s="146">
        <v>45565</v>
      </c>
      <c r="AD20" s="227">
        <v>3579828.13</v>
      </c>
      <c r="AE20" s="148">
        <v>1</v>
      </c>
      <c r="AF20" s="148">
        <v>102.11</v>
      </c>
      <c r="AG20" s="148">
        <v>3655.3625000000002</v>
      </c>
      <c r="AH20" s="148"/>
      <c r="AI20" s="148"/>
      <c r="AJ20" s="148" t="s">
        <v>4063</v>
      </c>
      <c r="AK20" s="209">
        <v>6.5871668800471531E-2</v>
      </c>
      <c r="AL20" s="209">
        <v>9.1534619249302297E-4</v>
      </c>
    </row>
    <row r="21" spans="1:38" ht="13.5" thickBot="1">
      <c r="A21" s="153">
        <v>7956</v>
      </c>
      <c r="B21" s="153">
        <v>12538</v>
      </c>
      <c r="C21" s="141" t="s">
        <v>1450</v>
      </c>
      <c r="D21" s="141">
        <v>520010869</v>
      </c>
      <c r="E21" s="141" t="s">
        <v>429</v>
      </c>
      <c r="F21" s="141" t="s">
        <v>2541</v>
      </c>
      <c r="G21" s="141" t="s">
        <v>4089</v>
      </c>
      <c r="H21" s="212" t="s">
        <v>76</v>
      </c>
      <c r="I21" s="212" t="s">
        <v>229</v>
      </c>
      <c r="J21" s="141" t="s">
        <v>53</v>
      </c>
      <c r="K21" s="141" t="s">
        <v>53</v>
      </c>
      <c r="L21" s="141" t="s">
        <v>975</v>
      </c>
      <c r="M21" s="141" t="s">
        <v>258</v>
      </c>
      <c r="N21" s="141" t="s">
        <v>62</v>
      </c>
      <c r="O21" s="146">
        <v>44951</v>
      </c>
      <c r="P21" s="141" t="s">
        <v>1205</v>
      </c>
      <c r="Q21" s="141" t="s">
        <v>65</v>
      </c>
      <c r="R21" s="141" t="s">
        <v>57</v>
      </c>
      <c r="S21" s="141" t="s">
        <v>1206</v>
      </c>
      <c r="T21" s="232">
        <v>5.32</v>
      </c>
      <c r="U21" s="146">
        <v>50034</v>
      </c>
      <c r="V21" s="209">
        <v>2.5600000000000001E-2</v>
      </c>
      <c r="W21" s="209">
        <v>4.9000000000000002E-2</v>
      </c>
      <c r="X21" s="141" t="s">
        <v>636</v>
      </c>
      <c r="Y21" s="141"/>
      <c r="Z21" s="141" t="s">
        <v>791</v>
      </c>
      <c r="AA21" s="141" t="s">
        <v>305</v>
      </c>
      <c r="AB21" s="146">
        <v>45565</v>
      </c>
      <c r="AC21" s="146">
        <v>45565</v>
      </c>
      <c r="AD21" s="227">
        <v>742857.21</v>
      </c>
      <c r="AE21" s="148">
        <v>1</v>
      </c>
      <c r="AF21" s="148">
        <v>158.33000000000001</v>
      </c>
      <c r="AG21" s="148">
        <v>1176.1658199999999</v>
      </c>
      <c r="AH21" s="148"/>
      <c r="AI21" s="148"/>
      <c r="AJ21" s="148" t="s">
        <v>4063</v>
      </c>
      <c r="AK21" s="209">
        <v>2.1195163366006794E-2</v>
      </c>
      <c r="AL21" s="209">
        <v>2.9452589314395882E-4</v>
      </c>
    </row>
    <row r="22" spans="1:38" ht="13.5" thickBot="1">
      <c r="A22" s="153">
        <v>7956</v>
      </c>
      <c r="B22" s="153">
        <v>12538</v>
      </c>
      <c r="C22" s="141" t="s">
        <v>1450</v>
      </c>
      <c r="D22" s="141">
        <v>520010869</v>
      </c>
      <c r="E22" s="141" t="s">
        <v>429</v>
      </c>
      <c r="F22" s="141" t="s">
        <v>2543</v>
      </c>
      <c r="G22" s="141" t="s">
        <v>4090</v>
      </c>
      <c r="H22" s="212" t="s">
        <v>76</v>
      </c>
      <c r="I22" s="212" t="s">
        <v>229</v>
      </c>
      <c r="J22" s="141" t="s">
        <v>53</v>
      </c>
      <c r="K22" s="141" t="s">
        <v>53</v>
      </c>
      <c r="L22" s="141" t="s">
        <v>975</v>
      </c>
      <c r="M22" s="141" t="s">
        <v>258</v>
      </c>
      <c r="N22" s="141" t="s">
        <v>62</v>
      </c>
      <c r="O22" s="146">
        <v>44458</v>
      </c>
      <c r="P22" s="141" t="s">
        <v>1205</v>
      </c>
      <c r="Q22" s="141" t="s">
        <v>65</v>
      </c>
      <c r="R22" s="141" t="s">
        <v>57</v>
      </c>
      <c r="S22" s="141" t="s">
        <v>1206</v>
      </c>
      <c r="T22" s="232">
        <v>9.51</v>
      </c>
      <c r="U22" s="146">
        <v>54253</v>
      </c>
      <c r="V22" s="209">
        <v>2.8199999999999999E-2</v>
      </c>
      <c r="W22" s="209">
        <v>4.1000000000000002E-2</v>
      </c>
      <c r="X22" s="141" t="s">
        <v>636</v>
      </c>
      <c r="Y22" s="141"/>
      <c r="Z22" s="141" t="s">
        <v>791</v>
      </c>
      <c r="AA22" s="141" t="s">
        <v>305</v>
      </c>
      <c r="AB22" s="146">
        <v>45565</v>
      </c>
      <c r="AC22" s="146">
        <v>45565</v>
      </c>
      <c r="AD22" s="227">
        <v>2659829.36</v>
      </c>
      <c r="AE22" s="148">
        <v>1</v>
      </c>
      <c r="AF22" s="148">
        <v>128.75</v>
      </c>
      <c r="AG22" s="148">
        <v>3424.5302999999999</v>
      </c>
      <c r="AH22" s="148"/>
      <c r="AI22" s="148"/>
      <c r="AJ22" s="148" t="s">
        <v>4063</v>
      </c>
      <c r="AK22" s="209">
        <v>6.171194395050543E-2</v>
      </c>
      <c r="AL22" s="209">
        <v>8.5754306752941457E-4</v>
      </c>
    </row>
    <row r="23" spans="1:38" ht="13.5" thickBot="1">
      <c r="A23" s="153">
        <v>7956</v>
      </c>
      <c r="B23" s="153">
        <v>12538</v>
      </c>
      <c r="C23" s="141" t="s">
        <v>2561</v>
      </c>
      <c r="D23" s="141">
        <v>512905423</v>
      </c>
      <c r="E23" s="141" t="s">
        <v>429</v>
      </c>
      <c r="F23" s="141" t="s">
        <v>2562</v>
      </c>
      <c r="G23" s="141" t="s">
        <v>4091</v>
      </c>
      <c r="H23" s="212" t="s">
        <v>76</v>
      </c>
      <c r="I23" s="212" t="s">
        <v>228</v>
      </c>
      <c r="J23" s="141" t="s">
        <v>53</v>
      </c>
      <c r="K23" s="141" t="s">
        <v>53</v>
      </c>
      <c r="L23" s="141" t="s">
        <v>975</v>
      </c>
      <c r="M23" s="141" t="s">
        <v>257</v>
      </c>
      <c r="N23" s="141" t="s">
        <v>62</v>
      </c>
      <c r="O23" s="146">
        <v>45124</v>
      </c>
      <c r="P23" s="141" t="s">
        <v>1413</v>
      </c>
      <c r="Q23" s="141" t="s">
        <v>1294</v>
      </c>
      <c r="R23" s="141" t="s">
        <v>57</v>
      </c>
      <c r="S23" s="141" t="s">
        <v>1206</v>
      </c>
      <c r="T23" s="232">
        <v>3.66</v>
      </c>
      <c r="U23" s="146">
        <v>47073</v>
      </c>
      <c r="V23" s="209">
        <v>6.6699999999999995E-2</v>
      </c>
      <c r="W23" s="209">
        <v>7.3300000000000004E-2</v>
      </c>
      <c r="X23" s="141" t="s">
        <v>636</v>
      </c>
      <c r="Y23" s="141"/>
      <c r="Z23" s="141" t="s">
        <v>791</v>
      </c>
      <c r="AA23" s="141" t="s">
        <v>305</v>
      </c>
      <c r="AB23" s="146">
        <v>45565</v>
      </c>
      <c r="AC23" s="146">
        <v>45565</v>
      </c>
      <c r="AD23" s="227">
        <v>2900000</v>
      </c>
      <c r="AE23" s="148">
        <v>1</v>
      </c>
      <c r="AF23" s="148">
        <v>102.89</v>
      </c>
      <c r="AG23" s="148">
        <v>2983.81</v>
      </c>
      <c r="AH23" s="148"/>
      <c r="AI23" s="148"/>
      <c r="AJ23" s="148" t="s">
        <v>4063</v>
      </c>
      <c r="AK23" s="209">
        <v>5.3769918601379467E-2</v>
      </c>
      <c r="AL23" s="209">
        <v>7.4718146903969356E-4</v>
      </c>
    </row>
    <row r="24" spans="1:38" ht="13.5" thickBot="1">
      <c r="A24" s="153">
        <v>7956</v>
      </c>
      <c r="B24" s="153">
        <v>12538</v>
      </c>
      <c r="C24" s="141" t="s">
        <v>2546</v>
      </c>
      <c r="D24" s="141">
        <v>510687403</v>
      </c>
      <c r="E24" s="141" t="s">
        <v>429</v>
      </c>
      <c r="F24" s="141" t="s">
        <v>2547</v>
      </c>
      <c r="G24" s="141" t="s">
        <v>4092</v>
      </c>
      <c r="H24" s="212" t="s">
        <v>76</v>
      </c>
      <c r="I24" s="212" t="s">
        <v>228</v>
      </c>
      <c r="J24" s="141" t="s">
        <v>53</v>
      </c>
      <c r="K24" s="141" t="s">
        <v>53</v>
      </c>
      <c r="L24" s="141" t="s">
        <v>975</v>
      </c>
      <c r="M24" s="141" t="s">
        <v>651</v>
      </c>
      <c r="N24" s="141" t="s">
        <v>62</v>
      </c>
      <c r="O24" s="146">
        <v>44039</v>
      </c>
      <c r="P24" s="141" t="s">
        <v>1385</v>
      </c>
      <c r="Q24" s="141" t="s">
        <v>1294</v>
      </c>
      <c r="R24" s="141" t="s">
        <v>57</v>
      </c>
      <c r="S24" s="141" t="s">
        <v>1206</v>
      </c>
      <c r="T24" s="232">
        <v>1.68</v>
      </c>
      <c r="U24" s="146">
        <v>46568</v>
      </c>
      <c r="V24" s="209">
        <v>4.8099999999999997E-2</v>
      </c>
      <c r="W24" s="209">
        <v>3.1E-2</v>
      </c>
      <c r="X24" s="141" t="s">
        <v>636</v>
      </c>
      <c r="Y24" s="141"/>
      <c r="Z24" s="141" t="s">
        <v>791</v>
      </c>
      <c r="AA24" s="141" t="s">
        <v>305</v>
      </c>
      <c r="AB24" s="146">
        <v>45565</v>
      </c>
      <c r="AC24" s="146">
        <v>45565</v>
      </c>
      <c r="AD24" s="227">
        <v>5844583.79</v>
      </c>
      <c r="AE24" s="148">
        <v>1</v>
      </c>
      <c r="AF24" s="148">
        <v>96.56</v>
      </c>
      <c r="AG24" s="148">
        <v>5643.5301099999997</v>
      </c>
      <c r="AH24" s="148"/>
      <c r="AI24" s="148"/>
      <c r="AJ24" s="148" t="s">
        <v>4063</v>
      </c>
      <c r="AK24" s="209">
        <v>0.1016995568213573</v>
      </c>
      <c r="AL24" s="209">
        <v>1.4132069797204055E-3</v>
      </c>
    </row>
    <row r="25" spans="1:38" ht="13.5" thickBot="1">
      <c r="A25" s="153">
        <v>7956</v>
      </c>
      <c r="B25" s="153">
        <v>12538</v>
      </c>
      <c r="C25" s="141" t="s">
        <v>1432</v>
      </c>
      <c r="D25" s="141">
        <v>513436394</v>
      </c>
      <c r="E25" s="141" t="s">
        <v>429</v>
      </c>
      <c r="F25" s="141" t="s">
        <v>2542</v>
      </c>
      <c r="G25" s="141" t="s">
        <v>4093</v>
      </c>
      <c r="H25" s="212" t="s">
        <v>76</v>
      </c>
      <c r="I25" s="212" t="s">
        <v>229</v>
      </c>
      <c r="J25" s="141" t="s">
        <v>53</v>
      </c>
      <c r="K25" s="141" t="s">
        <v>53</v>
      </c>
      <c r="L25" s="141" t="s">
        <v>975</v>
      </c>
      <c r="M25" s="141" t="s">
        <v>258</v>
      </c>
      <c r="N25" s="141" t="s">
        <v>62</v>
      </c>
      <c r="O25" s="146">
        <v>44951</v>
      </c>
      <c r="P25" s="141" t="s">
        <v>1205</v>
      </c>
      <c r="Q25" s="141" t="s">
        <v>65</v>
      </c>
      <c r="R25" s="141" t="s">
        <v>57</v>
      </c>
      <c r="S25" s="141" t="s">
        <v>1206</v>
      </c>
      <c r="T25" s="232">
        <v>1.1200000000000001</v>
      </c>
      <c r="U25" s="146">
        <v>46385</v>
      </c>
      <c r="V25" s="209">
        <v>2.0899999999999998E-2</v>
      </c>
      <c r="W25" s="209">
        <v>5.6000000000000001E-2</v>
      </c>
      <c r="X25" s="141" t="s">
        <v>636</v>
      </c>
      <c r="Y25" s="141"/>
      <c r="Z25" s="141" t="s">
        <v>791</v>
      </c>
      <c r="AA25" s="141" t="s">
        <v>305</v>
      </c>
      <c r="AB25" s="146">
        <v>45565</v>
      </c>
      <c r="AC25" s="146">
        <v>45565</v>
      </c>
      <c r="AD25" s="227">
        <v>535870.32999999996</v>
      </c>
      <c r="AE25" s="148">
        <v>1</v>
      </c>
      <c r="AF25" s="148">
        <v>146.25</v>
      </c>
      <c r="AG25" s="148">
        <v>783.71036000000004</v>
      </c>
      <c r="AH25" s="148"/>
      <c r="AI25" s="148"/>
      <c r="AJ25" s="148" t="s">
        <v>4063</v>
      </c>
      <c r="AK25" s="209">
        <v>1.4122897323977666E-2</v>
      </c>
      <c r="AL25" s="209">
        <v>1.9625038393410676E-4</v>
      </c>
    </row>
    <row r="26" spans="1:38" ht="13.5" thickBot="1">
      <c r="A26" s="153">
        <v>7956</v>
      </c>
      <c r="B26" s="153">
        <v>12538</v>
      </c>
      <c r="C26" s="141" t="s">
        <v>2559</v>
      </c>
      <c r="D26" s="141">
        <v>516556545</v>
      </c>
      <c r="E26" s="141" t="s">
        <v>429</v>
      </c>
      <c r="F26" s="141" t="s">
        <v>2560</v>
      </c>
      <c r="G26" s="141" t="s">
        <v>4094</v>
      </c>
      <c r="H26" s="212" t="s">
        <v>76</v>
      </c>
      <c r="I26" s="212" t="s">
        <v>228</v>
      </c>
      <c r="J26" s="141" t="s">
        <v>53</v>
      </c>
      <c r="K26" s="141" t="s">
        <v>53</v>
      </c>
      <c r="L26" s="141" t="s">
        <v>975</v>
      </c>
      <c r="M26" s="141" t="s">
        <v>649</v>
      </c>
      <c r="N26" s="141" t="s">
        <v>62</v>
      </c>
      <c r="O26" s="146">
        <v>45096</v>
      </c>
      <c r="P26" s="141" t="s">
        <v>1293</v>
      </c>
      <c r="Q26" s="141" t="s">
        <v>1294</v>
      </c>
      <c r="R26" s="141" t="s">
        <v>57</v>
      </c>
      <c r="S26" s="141" t="s">
        <v>1206</v>
      </c>
      <c r="T26" s="232">
        <v>0.82</v>
      </c>
      <c r="U26" s="146">
        <v>46096</v>
      </c>
      <c r="V26" s="209">
        <v>6.7000000000000004E-2</v>
      </c>
      <c r="W26" s="209">
        <v>6.5000000000000002E-2</v>
      </c>
      <c r="X26" s="141" t="s">
        <v>636</v>
      </c>
      <c r="Y26" s="141"/>
      <c r="Z26" s="141" t="s">
        <v>791</v>
      </c>
      <c r="AA26" s="141" t="s">
        <v>305</v>
      </c>
      <c r="AB26" s="146">
        <v>45565</v>
      </c>
      <c r="AC26" s="146">
        <v>45565</v>
      </c>
      <c r="AD26" s="227">
        <v>482417.08</v>
      </c>
      <c r="AE26" s="148">
        <v>1</v>
      </c>
      <c r="AF26" s="148">
        <v>100.03</v>
      </c>
      <c r="AG26" s="148">
        <v>482.56180999999998</v>
      </c>
      <c r="AH26" s="148"/>
      <c r="AI26" s="148"/>
      <c r="AJ26" s="148" t="s">
        <v>4063</v>
      </c>
      <c r="AK26" s="209">
        <v>8.6960326709255419E-3</v>
      </c>
      <c r="AL26" s="209">
        <v>1.2083920963407639E-4</v>
      </c>
    </row>
    <row r="27" spans="1:38" ht="13.5" thickBot="1">
      <c r="A27" s="153">
        <v>7956</v>
      </c>
      <c r="B27" s="153">
        <v>12538</v>
      </c>
      <c r="C27" s="141" t="s">
        <v>4095</v>
      </c>
      <c r="D27" s="141">
        <v>2624970</v>
      </c>
      <c r="E27" s="141" t="s">
        <v>430</v>
      </c>
      <c r="F27" s="141" t="s">
        <v>4096</v>
      </c>
      <c r="G27" s="141" t="s">
        <v>4097</v>
      </c>
      <c r="H27" s="212" t="s">
        <v>76</v>
      </c>
      <c r="I27" s="212" t="s">
        <v>229</v>
      </c>
      <c r="J27" s="141" t="s">
        <v>53</v>
      </c>
      <c r="K27" s="141" t="s">
        <v>204</v>
      </c>
      <c r="L27" s="141" t="s">
        <v>975</v>
      </c>
      <c r="M27" s="141" t="s">
        <v>140</v>
      </c>
      <c r="N27" s="141" t="s">
        <v>62</v>
      </c>
      <c r="O27" s="146">
        <v>45565</v>
      </c>
      <c r="P27" s="141" t="s">
        <v>298</v>
      </c>
      <c r="Q27" s="141" t="s">
        <v>298</v>
      </c>
      <c r="R27" s="141" t="s">
        <v>57</v>
      </c>
      <c r="S27" s="141" t="s">
        <v>1206</v>
      </c>
      <c r="T27" s="232">
        <v>3.8210000000000002</v>
      </c>
      <c r="U27" s="146">
        <v>47238</v>
      </c>
      <c r="V27" s="209">
        <v>9.7299999999999998E-2</v>
      </c>
      <c r="W27" s="209">
        <v>9.5000000000000001E-2</v>
      </c>
      <c r="X27" s="141" t="s">
        <v>636</v>
      </c>
      <c r="Y27" s="141"/>
      <c r="Z27" s="141" t="s">
        <v>791</v>
      </c>
      <c r="AA27" s="141" t="s">
        <v>305</v>
      </c>
      <c r="AB27" s="146">
        <v>45565</v>
      </c>
      <c r="AC27" s="146">
        <v>45565</v>
      </c>
      <c r="AD27" s="227">
        <v>3203000</v>
      </c>
      <c r="AE27" s="148">
        <v>1</v>
      </c>
      <c r="AF27" s="148">
        <v>100</v>
      </c>
      <c r="AG27" s="148">
        <v>3203</v>
      </c>
      <c r="AH27" s="148"/>
      <c r="AI27" s="148"/>
      <c r="AJ27" s="148" t="s">
        <v>4063</v>
      </c>
      <c r="AK27" s="209">
        <v>5.7719844521004503E-2</v>
      </c>
      <c r="AL27" s="209">
        <v>8.020692488242007E-4</v>
      </c>
    </row>
    <row r="28" spans="1:38" ht="13.5" thickBot="1">
      <c r="A28" s="153">
        <v>7956</v>
      </c>
      <c r="B28" s="153">
        <v>12538</v>
      </c>
      <c r="C28" s="141" t="s">
        <v>2535</v>
      </c>
      <c r="D28" s="141">
        <v>520042185</v>
      </c>
      <c r="E28" s="141" t="s">
        <v>429</v>
      </c>
      <c r="F28" s="141" t="s">
        <v>2548</v>
      </c>
      <c r="G28" s="141" t="s">
        <v>4098</v>
      </c>
      <c r="H28" s="212" t="s">
        <v>76</v>
      </c>
      <c r="I28" s="212" t="s">
        <v>229</v>
      </c>
      <c r="J28" s="141" t="s">
        <v>53</v>
      </c>
      <c r="K28" s="141" t="s">
        <v>53</v>
      </c>
      <c r="L28" s="141" t="s">
        <v>975</v>
      </c>
      <c r="M28" s="141" t="s">
        <v>654</v>
      </c>
      <c r="N28" s="141" t="s">
        <v>62</v>
      </c>
      <c r="O28" s="146">
        <v>44320</v>
      </c>
      <c r="P28" s="141" t="s">
        <v>1323</v>
      </c>
      <c r="Q28" s="141" t="s">
        <v>1294</v>
      </c>
      <c r="R28" s="141" t="s">
        <v>57</v>
      </c>
      <c r="S28" s="141" t="s">
        <v>1206</v>
      </c>
      <c r="T28" s="232">
        <v>5.07</v>
      </c>
      <c r="U28" s="146">
        <v>49202</v>
      </c>
      <c r="V28" s="209">
        <v>2.1600000000000001E-2</v>
      </c>
      <c r="W28" s="209">
        <v>2.1399999999999999E-2</v>
      </c>
      <c r="X28" s="141" t="s">
        <v>636</v>
      </c>
      <c r="Y28" s="141"/>
      <c r="Z28" s="141" t="s">
        <v>791</v>
      </c>
      <c r="AA28" s="141" t="s">
        <v>305</v>
      </c>
      <c r="AB28" s="146">
        <v>45565</v>
      </c>
      <c r="AC28" s="146">
        <v>45565</v>
      </c>
      <c r="AD28" s="227">
        <v>1519936.8</v>
      </c>
      <c r="AE28" s="148">
        <v>1</v>
      </c>
      <c r="AF28" s="148">
        <v>114.42</v>
      </c>
      <c r="AG28" s="148">
        <v>1739.11169</v>
      </c>
      <c r="AH28" s="148"/>
      <c r="AI28" s="148"/>
      <c r="AJ28" s="148" t="s">
        <v>4063</v>
      </c>
      <c r="AK28" s="209">
        <v>3.1339761583347288E-2</v>
      </c>
      <c r="AL28" s="209">
        <v>4.3549422629400131E-4</v>
      </c>
    </row>
    <row r="29" spans="1:38" ht="13.5" thickBot="1">
      <c r="A29" s="153">
        <v>7956</v>
      </c>
      <c r="B29" s="153">
        <v>12538</v>
      </c>
      <c r="C29" s="141" t="s">
        <v>2535</v>
      </c>
      <c r="D29" s="141">
        <v>520042185</v>
      </c>
      <c r="E29" s="141" t="s">
        <v>429</v>
      </c>
      <c r="F29" s="141" t="s">
        <v>2549</v>
      </c>
      <c r="G29" s="141" t="s">
        <v>4099</v>
      </c>
      <c r="H29" s="212" t="s">
        <v>76</v>
      </c>
      <c r="I29" s="212" t="s">
        <v>228</v>
      </c>
      <c r="J29" s="141" t="s">
        <v>53</v>
      </c>
      <c r="K29" s="141" t="s">
        <v>53</v>
      </c>
      <c r="L29" s="141" t="s">
        <v>975</v>
      </c>
      <c r="M29" s="141" t="s">
        <v>654</v>
      </c>
      <c r="N29" s="141" t="s">
        <v>62</v>
      </c>
      <c r="O29" s="146">
        <v>44320</v>
      </c>
      <c r="P29" s="141" t="s">
        <v>1323</v>
      </c>
      <c r="Q29" s="141" t="s">
        <v>1294</v>
      </c>
      <c r="R29" s="141" t="s">
        <v>57</v>
      </c>
      <c r="S29" s="141" t="s">
        <v>1206</v>
      </c>
      <c r="T29" s="232">
        <v>4.72</v>
      </c>
      <c r="U29" s="146">
        <v>49202</v>
      </c>
      <c r="V29" s="209">
        <v>5.0099999999999999E-2</v>
      </c>
      <c r="W29" s="209">
        <v>3.7400000000000003E-2</v>
      </c>
      <c r="X29" s="141" t="s">
        <v>636</v>
      </c>
      <c r="Y29" s="141"/>
      <c r="Z29" s="141" t="s">
        <v>791</v>
      </c>
      <c r="AA29" s="141" t="s">
        <v>305</v>
      </c>
      <c r="AB29" s="146">
        <v>45565</v>
      </c>
      <c r="AC29" s="146">
        <v>45565</v>
      </c>
      <c r="AD29" s="227">
        <v>3670270.58</v>
      </c>
      <c r="AE29" s="148">
        <v>1</v>
      </c>
      <c r="AF29" s="148">
        <v>92.16</v>
      </c>
      <c r="AG29" s="148">
        <v>3382.5213699999999</v>
      </c>
      <c r="AH29" s="148"/>
      <c r="AI29" s="148"/>
      <c r="AJ29" s="148" t="s">
        <v>4063</v>
      </c>
      <c r="AK29" s="209">
        <v>6.095491962702939E-2</v>
      </c>
      <c r="AL29" s="209">
        <v>8.4702353242825678E-4</v>
      </c>
    </row>
    <row r="30" spans="1:38" ht="13.5" thickBot="1">
      <c r="A30" s="153">
        <v>7956</v>
      </c>
      <c r="B30" s="153">
        <v>12538</v>
      </c>
      <c r="C30" s="141" t="s">
        <v>2535</v>
      </c>
      <c r="D30" s="141">
        <v>520042185</v>
      </c>
      <c r="E30" s="141" t="s">
        <v>429</v>
      </c>
      <c r="F30" s="141" t="s">
        <v>2536</v>
      </c>
      <c r="G30" s="141" t="s">
        <v>4065</v>
      </c>
      <c r="H30" s="212" t="s">
        <v>76</v>
      </c>
      <c r="I30" s="212" t="s">
        <v>228</v>
      </c>
      <c r="J30" s="141" t="s">
        <v>53</v>
      </c>
      <c r="K30" s="141" t="s">
        <v>53</v>
      </c>
      <c r="L30" s="141" t="s">
        <v>975</v>
      </c>
      <c r="M30" s="141" t="s">
        <v>654</v>
      </c>
      <c r="N30" s="141" t="s">
        <v>62</v>
      </c>
      <c r="O30" s="146">
        <v>44320</v>
      </c>
      <c r="P30" s="141" t="s">
        <v>1323</v>
      </c>
      <c r="Q30" s="141" t="s">
        <v>1294</v>
      </c>
      <c r="R30" s="141" t="s">
        <v>57</v>
      </c>
      <c r="S30" s="141" t="s">
        <v>1206</v>
      </c>
      <c r="T30" s="232">
        <v>0.94</v>
      </c>
      <c r="U30" s="146">
        <v>46096</v>
      </c>
      <c r="V30" s="209">
        <v>4.5100000000000001E-2</v>
      </c>
      <c r="W30" s="209">
        <v>2.5000000000000001E-2</v>
      </c>
      <c r="X30" s="141" t="s">
        <v>636</v>
      </c>
      <c r="Y30" s="141"/>
      <c r="Z30" s="141" t="s">
        <v>791</v>
      </c>
      <c r="AA30" s="141" t="s">
        <v>305</v>
      </c>
      <c r="AB30" s="146">
        <v>45565</v>
      </c>
      <c r="AC30" s="146">
        <v>45565</v>
      </c>
      <c r="AD30" s="227">
        <v>1798865.86</v>
      </c>
      <c r="AE30" s="148">
        <v>1</v>
      </c>
      <c r="AF30" s="148">
        <v>97.82</v>
      </c>
      <c r="AG30" s="148">
        <v>1759.65058</v>
      </c>
      <c r="AH30" s="148"/>
      <c r="AI30" s="148"/>
      <c r="AJ30" s="148" t="s">
        <v>4063</v>
      </c>
      <c r="AK30" s="209">
        <v>3.1709883824194623E-2</v>
      </c>
      <c r="AL30" s="209">
        <v>4.4063740833395851E-4</v>
      </c>
    </row>
    <row r="31" spans="1:38" ht="13.5" thickBot="1">
      <c r="A31" s="153">
        <v>7956</v>
      </c>
      <c r="B31" s="153">
        <v>12538</v>
      </c>
      <c r="C31" s="141" t="s">
        <v>2555</v>
      </c>
      <c r="D31" s="141">
        <v>500102868</v>
      </c>
      <c r="E31" s="141" t="s">
        <v>429</v>
      </c>
      <c r="F31" s="141" t="s">
        <v>2556</v>
      </c>
      <c r="G31" s="141" t="s">
        <v>4100</v>
      </c>
      <c r="H31" s="212" t="s">
        <v>76</v>
      </c>
      <c r="I31" s="212" t="s">
        <v>229</v>
      </c>
      <c r="J31" s="141" t="s">
        <v>53</v>
      </c>
      <c r="K31" s="141" t="s">
        <v>53</v>
      </c>
      <c r="L31" s="141" t="s">
        <v>975</v>
      </c>
      <c r="M31" s="141" t="s">
        <v>258</v>
      </c>
      <c r="N31" s="141" t="s">
        <v>62</v>
      </c>
      <c r="O31" s="146">
        <v>44741</v>
      </c>
      <c r="P31" s="141" t="s">
        <v>1323</v>
      </c>
      <c r="Q31" s="141" t="s">
        <v>1294</v>
      </c>
      <c r="R31" s="141" t="s">
        <v>57</v>
      </c>
      <c r="S31" s="141" t="s">
        <v>1206</v>
      </c>
      <c r="T31" s="232">
        <v>3.86</v>
      </c>
      <c r="U31" s="146">
        <v>48213</v>
      </c>
      <c r="V31" s="209">
        <v>2.58E-2</v>
      </c>
      <c r="W31" s="209">
        <v>1.55E-2</v>
      </c>
      <c r="X31" s="141" t="s">
        <v>636</v>
      </c>
      <c r="Y31" s="141"/>
      <c r="Z31" s="141" t="s">
        <v>791</v>
      </c>
      <c r="AA31" s="141" t="s">
        <v>305</v>
      </c>
      <c r="AB31" s="146">
        <v>45565</v>
      </c>
      <c r="AC31" s="146">
        <v>45565</v>
      </c>
      <c r="AD31" s="227">
        <v>4275000</v>
      </c>
      <c r="AE31" s="148">
        <v>1</v>
      </c>
      <c r="AF31" s="148">
        <v>103.64</v>
      </c>
      <c r="AG31" s="148">
        <v>4430.6099999999997</v>
      </c>
      <c r="AH31" s="148"/>
      <c r="AI31" s="148"/>
      <c r="AJ31" s="148" t="s">
        <v>4063</v>
      </c>
      <c r="AK31" s="209">
        <v>7.9842060672247181E-2</v>
      </c>
      <c r="AL31" s="209">
        <v>1.1094773757517925E-3</v>
      </c>
    </row>
    <row r="32" spans="1:38" ht="13.5" thickBot="1">
      <c r="A32" s="153">
        <v>7956</v>
      </c>
      <c r="B32" s="153">
        <v>12538</v>
      </c>
      <c r="C32" s="141" t="s">
        <v>2555</v>
      </c>
      <c r="D32" s="141">
        <v>500102868</v>
      </c>
      <c r="E32" s="141" t="s">
        <v>429</v>
      </c>
      <c r="F32" s="141" t="s">
        <v>2557</v>
      </c>
      <c r="G32" s="141" t="s">
        <v>4101</v>
      </c>
      <c r="H32" s="212" t="s">
        <v>76</v>
      </c>
      <c r="I32" s="212" t="s">
        <v>229</v>
      </c>
      <c r="J32" s="141" t="s">
        <v>53</v>
      </c>
      <c r="K32" s="141" t="s">
        <v>53</v>
      </c>
      <c r="L32" s="141" t="s">
        <v>975</v>
      </c>
      <c r="M32" s="141" t="s">
        <v>258</v>
      </c>
      <c r="N32" s="141" t="s">
        <v>62</v>
      </c>
      <c r="O32" s="146">
        <v>45463</v>
      </c>
      <c r="P32" s="141" t="s">
        <v>1323</v>
      </c>
      <c r="Q32" s="141" t="s">
        <v>1294</v>
      </c>
      <c r="R32" s="141" t="s">
        <v>57</v>
      </c>
      <c r="S32" s="141" t="s">
        <v>1206</v>
      </c>
      <c r="T32" s="232">
        <v>6.61</v>
      </c>
      <c r="U32" s="146">
        <v>50040</v>
      </c>
      <c r="V32" s="209">
        <v>3.2500000000000001E-2</v>
      </c>
      <c r="W32" s="209">
        <v>1.7500000000000002E-2</v>
      </c>
      <c r="X32" s="141" t="s">
        <v>636</v>
      </c>
      <c r="Y32" s="141"/>
      <c r="Z32" s="141" t="s">
        <v>791</v>
      </c>
      <c r="AA32" s="141" t="s">
        <v>305</v>
      </c>
      <c r="AB32" s="146">
        <v>45565</v>
      </c>
      <c r="AC32" s="146">
        <v>45565</v>
      </c>
      <c r="AD32" s="227">
        <v>525300</v>
      </c>
      <c r="AE32" s="148">
        <v>1</v>
      </c>
      <c r="AF32" s="148">
        <v>99.46</v>
      </c>
      <c r="AG32" s="148">
        <v>522.46338000000003</v>
      </c>
      <c r="AH32" s="148"/>
      <c r="AI32" s="148"/>
      <c r="AJ32" s="148" t="s">
        <v>4063</v>
      </c>
      <c r="AK32" s="209">
        <v>9.4150811931059918E-3</v>
      </c>
      <c r="AL32" s="209">
        <v>1.3083103675764999E-4</v>
      </c>
    </row>
    <row r="33" spans="1:38" ht="13.5" thickBot="1">
      <c r="A33" s="153">
        <v>7956</v>
      </c>
      <c r="B33" s="153">
        <v>12538</v>
      </c>
      <c r="C33" s="141" t="s">
        <v>2551</v>
      </c>
      <c r="D33" s="141">
        <v>520027293</v>
      </c>
      <c r="E33" s="141" t="s">
        <v>429</v>
      </c>
      <c r="F33" s="141" t="s">
        <v>2552</v>
      </c>
      <c r="G33" s="141" t="s">
        <v>4102</v>
      </c>
      <c r="H33" s="212" t="s">
        <v>76</v>
      </c>
      <c r="I33" s="212" t="s">
        <v>229</v>
      </c>
      <c r="J33" s="141" t="s">
        <v>53</v>
      </c>
      <c r="K33" s="141" t="s">
        <v>53</v>
      </c>
      <c r="L33" s="141" t="s">
        <v>975</v>
      </c>
      <c r="M33" s="141" t="s">
        <v>156</v>
      </c>
      <c r="N33" s="141" t="s">
        <v>62</v>
      </c>
      <c r="O33" s="146">
        <v>44060</v>
      </c>
      <c r="P33" s="141" t="s">
        <v>1323</v>
      </c>
      <c r="Q33" s="141" t="s">
        <v>1294</v>
      </c>
      <c r="R33" s="141" t="s">
        <v>57</v>
      </c>
      <c r="S33" s="141" t="s">
        <v>1206</v>
      </c>
      <c r="T33" s="232">
        <v>7.38</v>
      </c>
      <c r="U33" s="146">
        <v>51501</v>
      </c>
      <c r="V33" s="209">
        <v>2.58E-2</v>
      </c>
      <c r="W33" s="209">
        <v>8.3000000000000001E-3</v>
      </c>
      <c r="X33" s="141" t="s">
        <v>636</v>
      </c>
      <c r="Y33" s="141"/>
      <c r="Z33" s="141" t="s">
        <v>791</v>
      </c>
      <c r="AA33" s="141" t="s">
        <v>305</v>
      </c>
      <c r="AB33" s="146">
        <v>45565</v>
      </c>
      <c r="AC33" s="146">
        <v>45565</v>
      </c>
      <c r="AD33" s="227">
        <v>371004.86</v>
      </c>
      <c r="AE33" s="148">
        <v>1</v>
      </c>
      <c r="AF33" s="148">
        <v>97.58</v>
      </c>
      <c r="AG33" s="148">
        <v>362.02654000000001</v>
      </c>
      <c r="AH33" s="148"/>
      <c r="AI33" s="148"/>
      <c r="AJ33" s="148" t="s">
        <v>4063</v>
      </c>
      <c r="AK33" s="209">
        <v>6.5239199504455872E-3</v>
      </c>
      <c r="AL33" s="209">
        <v>9.0655746173032926E-5</v>
      </c>
    </row>
    <row r="34" spans="1:38" ht="13.5" thickBot="1">
      <c r="A34" s="153">
        <v>7956</v>
      </c>
      <c r="B34" s="153">
        <v>12955</v>
      </c>
      <c r="C34" s="141" t="s">
        <v>2564</v>
      </c>
      <c r="D34" s="141">
        <v>516041118</v>
      </c>
      <c r="E34" s="141" t="s">
        <v>429</v>
      </c>
      <c r="F34" s="141" t="s">
        <v>2565</v>
      </c>
      <c r="G34" s="141" t="s">
        <v>4066</v>
      </c>
      <c r="H34" s="212" t="s">
        <v>76</v>
      </c>
      <c r="I34" s="212" t="s">
        <v>229</v>
      </c>
      <c r="J34" s="141" t="s">
        <v>53</v>
      </c>
      <c r="K34" s="141" t="s">
        <v>53</v>
      </c>
      <c r="L34" s="141" t="s">
        <v>975</v>
      </c>
      <c r="M34" s="141" t="s">
        <v>258</v>
      </c>
      <c r="N34" s="141" t="s">
        <v>62</v>
      </c>
      <c r="O34" s="146">
        <v>45154</v>
      </c>
      <c r="P34" s="141" t="s">
        <v>1288</v>
      </c>
      <c r="Q34" s="141" t="s">
        <v>65</v>
      </c>
      <c r="R34" s="141" t="s">
        <v>57</v>
      </c>
      <c r="S34" s="141" t="s">
        <v>1206</v>
      </c>
      <c r="T34" s="232">
        <v>2.75</v>
      </c>
      <c r="U34" s="146">
        <v>47483</v>
      </c>
      <c r="V34" s="209">
        <v>2.86E-2</v>
      </c>
      <c r="W34" s="209">
        <v>3.6400000000000002E-2</v>
      </c>
      <c r="X34" s="141" t="s">
        <v>636</v>
      </c>
      <c r="Y34" s="141"/>
      <c r="Z34" s="141" t="s">
        <v>791</v>
      </c>
      <c r="AA34" s="141" t="s">
        <v>305</v>
      </c>
      <c r="AB34" s="146">
        <v>45565</v>
      </c>
      <c r="AC34" s="146">
        <v>45565</v>
      </c>
      <c r="AD34" s="227">
        <v>50000</v>
      </c>
      <c r="AE34" s="148">
        <v>1</v>
      </c>
      <c r="AF34" s="148">
        <v>105.15</v>
      </c>
      <c r="AG34" s="148">
        <v>52.575000000000003</v>
      </c>
      <c r="AH34" s="148"/>
      <c r="AI34" s="148"/>
      <c r="AJ34" s="148" t="s">
        <v>4063</v>
      </c>
      <c r="AK34" s="209">
        <v>6.9730677602378634E-3</v>
      </c>
      <c r="AL34" s="209">
        <v>1.3645832485719282E-4</v>
      </c>
    </row>
    <row r="35" spans="1:38" ht="13.5" thickBot="1">
      <c r="A35" s="153">
        <v>7956</v>
      </c>
      <c r="B35" s="153">
        <v>12955</v>
      </c>
      <c r="C35" s="141" t="s">
        <v>2295</v>
      </c>
      <c r="D35" s="141">
        <v>880326081</v>
      </c>
      <c r="E35" s="141" t="s">
        <v>430</v>
      </c>
      <c r="F35" s="141" t="s">
        <v>2550</v>
      </c>
      <c r="G35" s="141" t="s">
        <v>4067</v>
      </c>
      <c r="H35" s="212" t="s">
        <v>76</v>
      </c>
      <c r="I35" s="212" t="s">
        <v>228</v>
      </c>
      <c r="J35" s="141" t="s">
        <v>53</v>
      </c>
      <c r="K35" s="141" t="s">
        <v>314</v>
      </c>
      <c r="L35" s="141" t="s">
        <v>975</v>
      </c>
      <c r="M35" s="141" t="s">
        <v>647</v>
      </c>
      <c r="N35" s="141" t="s">
        <v>62</v>
      </c>
      <c r="O35" s="146">
        <v>44013</v>
      </c>
      <c r="P35" s="141" t="s">
        <v>1288</v>
      </c>
      <c r="Q35" s="141" t="s">
        <v>65</v>
      </c>
      <c r="R35" s="141" t="s">
        <v>57</v>
      </c>
      <c r="S35" s="141" t="s">
        <v>1206</v>
      </c>
      <c r="T35" s="232">
        <v>3.31</v>
      </c>
      <c r="U35" s="146">
        <v>48014</v>
      </c>
      <c r="V35" s="209">
        <v>5.9400000000000001E-2</v>
      </c>
      <c r="W35" s="209">
        <v>3.3500000000000002E-2</v>
      </c>
      <c r="X35" s="141" t="s">
        <v>636</v>
      </c>
      <c r="Y35" s="141"/>
      <c r="Z35" s="141" t="s">
        <v>791</v>
      </c>
      <c r="AA35" s="141" t="s">
        <v>305</v>
      </c>
      <c r="AB35" s="146">
        <v>45565</v>
      </c>
      <c r="AC35" s="146">
        <v>45565</v>
      </c>
      <c r="AD35" s="227">
        <v>116666.66</v>
      </c>
      <c r="AE35" s="148">
        <v>1</v>
      </c>
      <c r="AF35" s="148">
        <v>91.84</v>
      </c>
      <c r="AG35" s="148">
        <v>107.14666</v>
      </c>
      <c r="AH35" s="148"/>
      <c r="AI35" s="148"/>
      <c r="AJ35" s="148" t="s">
        <v>4063</v>
      </c>
      <c r="AK35" s="209">
        <v>1.421095426463467E-2</v>
      </c>
      <c r="AL35" s="209">
        <v>2.7809897741594268E-4</v>
      </c>
    </row>
    <row r="36" spans="1:38" ht="13.5" thickBot="1">
      <c r="A36" s="153">
        <v>7956</v>
      </c>
      <c r="B36" s="153">
        <v>12955</v>
      </c>
      <c r="C36" s="141" t="s">
        <v>585</v>
      </c>
      <c r="D36" s="141">
        <v>520030677</v>
      </c>
      <c r="E36" s="141" t="s">
        <v>429</v>
      </c>
      <c r="F36" s="141" t="s">
        <v>2558</v>
      </c>
      <c r="G36" s="141" t="s">
        <v>4068</v>
      </c>
      <c r="H36" s="212" t="s">
        <v>76</v>
      </c>
      <c r="I36" s="212" t="s">
        <v>228</v>
      </c>
      <c r="J36" s="141" t="s">
        <v>53</v>
      </c>
      <c r="K36" s="141" t="s">
        <v>53</v>
      </c>
      <c r="L36" s="141" t="s">
        <v>975</v>
      </c>
      <c r="M36" s="141" t="s">
        <v>269</v>
      </c>
      <c r="N36" s="141" t="s">
        <v>62</v>
      </c>
      <c r="O36" s="146">
        <v>45069</v>
      </c>
      <c r="P36" s="141" t="s">
        <v>1464</v>
      </c>
      <c r="Q36" s="141" t="s">
        <v>1294</v>
      </c>
      <c r="R36" s="141" t="s">
        <v>57</v>
      </c>
      <c r="S36" s="141" t="s">
        <v>1206</v>
      </c>
      <c r="T36" s="232">
        <v>2.89</v>
      </c>
      <c r="U36" s="146">
        <v>47848</v>
      </c>
      <c r="V36" s="209">
        <v>7.2599999999999998E-2</v>
      </c>
      <c r="W36" s="209">
        <v>7.7499999999999999E-2</v>
      </c>
      <c r="X36" s="141" t="s">
        <v>636</v>
      </c>
      <c r="Y36" s="141"/>
      <c r="Z36" s="141" t="s">
        <v>791</v>
      </c>
      <c r="AA36" s="141" t="s">
        <v>305</v>
      </c>
      <c r="AB36" s="146">
        <v>45565</v>
      </c>
      <c r="AC36" s="146">
        <v>45565</v>
      </c>
      <c r="AD36" s="227">
        <v>180000</v>
      </c>
      <c r="AE36" s="148">
        <v>1</v>
      </c>
      <c r="AF36" s="148">
        <v>103.22</v>
      </c>
      <c r="AG36" s="148">
        <v>185.79599999999999</v>
      </c>
      <c r="AH36" s="148"/>
      <c r="AI36" s="148"/>
      <c r="AJ36" s="148" t="s">
        <v>4063</v>
      </c>
      <c r="AK36" s="209">
        <v>2.4642284309674824E-2</v>
      </c>
      <c r="AL36" s="209">
        <v>4.8223320827707076E-4</v>
      </c>
    </row>
    <row r="37" spans="1:38" ht="13.5" thickBot="1">
      <c r="A37" s="153">
        <v>7956</v>
      </c>
      <c r="B37" s="153">
        <v>12955</v>
      </c>
      <c r="C37" s="141" t="s">
        <v>4069</v>
      </c>
      <c r="D37" s="141">
        <v>516301843</v>
      </c>
      <c r="E37" s="141" t="s">
        <v>429</v>
      </c>
      <c r="F37" s="141" t="s">
        <v>4070</v>
      </c>
      <c r="G37" s="141" t="s">
        <v>4071</v>
      </c>
      <c r="H37" s="212" t="s">
        <v>76</v>
      </c>
      <c r="I37" s="212" t="s">
        <v>228</v>
      </c>
      <c r="J37" s="141" t="s">
        <v>53</v>
      </c>
      <c r="K37" s="141" t="s">
        <v>53</v>
      </c>
      <c r="L37" s="141" t="s">
        <v>975</v>
      </c>
      <c r="M37" s="141" t="s">
        <v>267</v>
      </c>
      <c r="N37" s="141" t="s">
        <v>62</v>
      </c>
      <c r="O37" s="146">
        <v>44279</v>
      </c>
      <c r="P37" s="141" t="s">
        <v>1280</v>
      </c>
      <c r="Q37" s="141" t="s">
        <v>65</v>
      </c>
      <c r="R37" s="141" t="s">
        <v>57</v>
      </c>
      <c r="S37" s="141" t="s">
        <v>1207</v>
      </c>
      <c r="T37" s="232">
        <v>3.214</v>
      </c>
      <c r="U37" s="146">
        <v>46842</v>
      </c>
      <c r="V37" s="209">
        <v>8.7290000000000006E-2</v>
      </c>
      <c r="W37" s="209">
        <v>5.3749999999999999E-2</v>
      </c>
      <c r="X37" s="141" t="s">
        <v>636</v>
      </c>
      <c r="Y37" s="141"/>
      <c r="Z37" s="141" t="s">
        <v>791</v>
      </c>
      <c r="AA37" s="141" t="s">
        <v>305</v>
      </c>
      <c r="AB37" s="146">
        <v>45565</v>
      </c>
      <c r="AC37" s="146">
        <v>45565</v>
      </c>
      <c r="AD37" s="227">
        <v>7000</v>
      </c>
      <c r="AE37" s="148">
        <v>3.71</v>
      </c>
      <c r="AF37" s="148">
        <v>90.110900000000001</v>
      </c>
      <c r="AG37" s="148">
        <v>23.401800000000001</v>
      </c>
      <c r="AH37" s="148"/>
      <c r="AI37" s="148"/>
      <c r="AJ37" s="148" t="s">
        <v>4063</v>
      </c>
      <c r="AK37" s="209">
        <v>3.1038009911846776E-3</v>
      </c>
      <c r="AL37" s="209">
        <v>6.0739332889073798E-5</v>
      </c>
    </row>
    <row r="38" spans="1:38" ht="13.5" thickBot="1">
      <c r="A38" s="153">
        <v>7956</v>
      </c>
      <c r="B38" s="153">
        <v>12955</v>
      </c>
      <c r="C38" s="141" t="s">
        <v>2544</v>
      </c>
      <c r="D38" s="141">
        <v>520044439</v>
      </c>
      <c r="E38" s="141" t="s">
        <v>429</v>
      </c>
      <c r="F38" s="141" t="s">
        <v>4073</v>
      </c>
      <c r="G38" s="141" t="s">
        <v>4074</v>
      </c>
      <c r="H38" s="212" t="s">
        <v>76</v>
      </c>
      <c r="I38" s="212" t="s">
        <v>229</v>
      </c>
      <c r="J38" s="141" t="s">
        <v>53</v>
      </c>
      <c r="K38" s="141" t="s">
        <v>53</v>
      </c>
      <c r="L38" s="141" t="s">
        <v>975</v>
      </c>
      <c r="M38" s="141" t="s">
        <v>708</v>
      </c>
      <c r="N38" s="141" t="s">
        <v>62</v>
      </c>
      <c r="O38" s="146">
        <v>45518</v>
      </c>
      <c r="P38" s="141" t="s">
        <v>1305</v>
      </c>
      <c r="Q38" s="141" t="s">
        <v>1294</v>
      </c>
      <c r="R38" s="141" t="s">
        <v>57</v>
      </c>
      <c r="S38" s="141" t="s">
        <v>1206</v>
      </c>
      <c r="T38" s="232">
        <v>6.28</v>
      </c>
      <c r="U38" s="146">
        <v>49125</v>
      </c>
      <c r="V38" s="209">
        <v>4.7600000000000003E-2</v>
      </c>
      <c r="W38" s="209">
        <v>4.7E-2</v>
      </c>
      <c r="X38" s="141" t="s">
        <v>636</v>
      </c>
      <c r="Y38" s="141"/>
      <c r="Z38" s="141" t="s">
        <v>791</v>
      </c>
      <c r="AA38" s="141" t="s">
        <v>305</v>
      </c>
      <c r="AB38" s="146">
        <v>45565</v>
      </c>
      <c r="AC38" s="146">
        <v>45565</v>
      </c>
      <c r="AD38" s="227">
        <v>60000</v>
      </c>
      <c r="AE38" s="148">
        <v>1</v>
      </c>
      <c r="AF38" s="148">
        <v>102.11</v>
      </c>
      <c r="AG38" s="148">
        <v>61.265999999999998</v>
      </c>
      <c r="AH38" s="148"/>
      <c r="AI38" s="148"/>
      <c r="AJ38" s="148" t="s">
        <v>4063</v>
      </c>
      <c r="AK38" s="209">
        <v>8.1257626133853147E-3</v>
      </c>
      <c r="AL38" s="209">
        <v>1.5901580086924915E-4</v>
      </c>
    </row>
    <row r="39" spans="1:38" ht="13.5" thickBot="1">
      <c r="A39" s="153">
        <v>7956</v>
      </c>
      <c r="B39" s="153">
        <v>12955</v>
      </c>
      <c r="C39" s="141" t="s">
        <v>1204</v>
      </c>
      <c r="D39" s="141">
        <v>520000118</v>
      </c>
      <c r="E39" s="141" t="s">
        <v>429</v>
      </c>
      <c r="F39" s="141" t="s">
        <v>4075</v>
      </c>
      <c r="G39" s="141" t="s">
        <v>4076</v>
      </c>
      <c r="H39" s="212" t="s">
        <v>76</v>
      </c>
      <c r="I39" s="212" t="s">
        <v>228</v>
      </c>
      <c r="J39" s="141" t="s">
        <v>53</v>
      </c>
      <c r="K39" s="141" t="s">
        <v>53</v>
      </c>
      <c r="L39" s="141" t="s">
        <v>975</v>
      </c>
      <c r="M39" s="141" t="s">
        <v>256</v>
      </c>
      <c r="N39" s="141" t="s">
        <v>62</v>
      </c>
      <c r="O39" s="146">
        <v>45560</v>
      </c>
      <c r="P39" s="141" t="s">
        <v>298</v>
      </c>
      <c r="Q39" s="141" t="s">
        <v>298</v>
      </c>
      <c r="R39" s="141" t="s">
        <v>57</v>
      </c>
      <c r="S39" s="141" t="s">
        <v>1206</v>
      </c>
      <c r="T39" s="232">
        <v>2.77</v>
      </c>
      <c r="U39" s="146">
        <v>46660</v>
      </c>
      <c r="V39" s="209">
        <v>6.7799999999999999E-2</v>
      </c>
      <c r="W39" s="209">
        <v>0.09</v>
      </c>
      <c r="X39" s="141" t="s">
        <v>636</v>
      </c>
      <c r="Y39" s="141"/>
      <c r="Z39" s="141" t="s">
        <v>791</v>
      </c>
      <c r="AA39" s="141" t="s">
        <v>305</v>
      </c>
      <c r="AB39" s="146">
        <v>45565</v>
      </c>
      <c r="AC39" s="146">
        <v>45565</v>
      </c>
      <c r="AD39" s="227">
        <v>400000</v>
      </c>
      <c r="AE39" s="148">
        <v>1</v>
      </c>
      <c r="AF39" s="148">
        <v>100.03</v>
      </c>
      <c r="AG39" s="148">
        <v>400.12</v>
      </c>
      <c r="AH39" s="148"/>
      <c r="AI39" s="148"/>
      <c r="AJ39" s="148" t="s">
        <v>4063</v>
      </c>
      <c r="AK39" s="209">
        <v>5.3068261953901547E-2</v>
      </c>
      <c r="AL39" s="209">
        <v>1.0385107929978125E-3</v>
      </c>
    </row>
    <row r="40" spans="1:38" ht="13.5" thickBot="1">
      <c r="A40" s="153">
        <v>7956</v>
      </c>
      <c r="B40" s="153">
        <v>12955</v>
      </c>
      <c r="C40" s="141" t="s">
        <v>1208</v>
      </c>
      <c r="D40" s="141">
        <v>520018078</v>
      </c>
      <c r="E40" s="141" t="s">
        <v>429</v>
      </c>
      <c r="F40" s="141" t="s">
        <v>2563</v>
      </c>
      <c r="G40" s="141" t="s">
        <v>4077</v>
      </c>
      <c r="H40" s="212" t="s">
        <v>76</v>
      </c>
      <c r="I40" s="212" t="s">
        <v>228</v>
      </c>
      <c r="J40" s="141" t="s">
        <v>53</v>
      </c>
      <c r="K40" s="141" t="s">
        <v>53</v>
      </c>
      <c r="L40" s="141" t="s">
        <v>975</v>
      </c>
      <c r="M40" s="141" t="s">
        <v>256</v>
      </c>
      <c r="N40" s="141" t="s">
        <v>62</v>
      </c>
      <c r="O40" s="146">
        <v>45145</v>
      </c>
      <c r="P40" s="141" t="s">
        <v>4078</v>
      </c>
      <c r="Q40" s="141" t="s">
        <v>65</v>
      </c>
      <c r="R40" s="141" t="s">
        <v>57</v>
      </c>
      <c r="S40" s="141" t="s">
        <v>1206</v>
      </c>
      <c r="T40" s="232">
        <v>2.08</v>
      </c>
      <c r="U40" s="146">
        <v>46380</v>
      </c>
      <c r="V40" s="209">
        <v>6.3899999999999998E-2</v>
      </c>
      <c r="W40" s="209">
        <v>6.8000000000000005E-2</v>
      </c>
      <c r="X40" s="141" t="s">
        <v>636</v>
      </c>
      <c r="Y40" s="141"/>
      <c r="Z40" s="141" t="s">
        <v>791</v>
      </c>
      <c r="AA40" s="141" t="s">
        <v>305</v>
      </c>
      <c r="AB40" s="146">
        <v>45565</v>
      </c>
      <c r="AC40" s="146">
        <v>45565</v>
      </c>
      <c r="AD40" s="227">
        <v>232345.36</v>
      </c>
      <c r="AE40" s="148">
        <v>1</v>
      </c>
      <c r="AF40" s="148">
        <v>100.86</v>
      </c>
      <c r="AG40" s="148">
        <v>234.34352999999999</v>
      </c>
      <c r="AH40" s="148"/>
      <c r="AI40" s="148"/>
      <c r="AJ40" s="148" t="s">
        <v>4063</v>
      </c>
      <c r="AK40" s="209">
        <v>3.1081185237533702E-2</v>
      </c>
      <c r="AL40" s="209">
        <v>6.0823824146307771E-4</v>
      </c>
    </row>
    <row r="41" spans="1:38" ht="13.5" thickBot="1">
      <c r="A41" s="153">
        <v>7956</v>
      </c>
      <c r="B41" s="153">
        <v>12955</v>
      </c>
      <c r="C41" s="141" t="s">
        <v>1208</v>
      </c>
      <c r="D41" s="141">
        <v>520018078</v>
      </c>
      <c r="E41" s="141" t="s">
        <v>429</v>
      </c>
      <c r="F41" s="141" t="s">
        <v>2566</v>
      </c>
      <c r="G41" s="141" t="s">
        <v>4079</v>
      </c>
      <c r="H41" s="212" t="s">
        <v>76</v>
      </c>
      <c r="I41" s="212" t="s">
        <v>228</v>
      </c>
      <c r="J41" s="141" t="s">
        <v>53</v>
      </c>
      <c r="K41" s="141" t="s">
        <v>53</v>
      </c>
      <c r="L41" s="141" t="s">
        <v>975</v>
      </c>
      <c r="M41" s="141" t="s">
        <v>256</v>
      </c>
      <c r="N41" s="141" t="s">
        <v>62</v>
      </c>
      <c r="O41" s="146">
        <v>45399</v>
      </c>
      <c r="P41" s="141" t="s">
        <v>298</v>
      </c>
      <c r="Q41" s="141" t="s">
        <v>298</v>
      </c>
      <c r="R41" s="141" t="s">
        <v>57</v>
      </c>
      <c r="S41" s="141" t="s">
        <v>1206</v>
      </c>
      <c r="T41" s="232">
        <v>4.88</v>
      </c>
      <c r="U41" s="146">
        <v>47720</v>
      </c>
      <c r="V41" s="209">
        <v>7.1300000000000002E-2</v>
      </c>
      <c r="W41" s="209">
        <v>6.8000000000000005E-2</v>
      </c>
      <c r="X41" s="141" t="s">
        <v>636</v>
      </c>
      <c r="Y41" s="141"/>
      <c r="Z41" s="141" t="s">
        <v>791</v>
      </c>
      <c r="AA41" s="141" t="s">
        <v>305</v>
      </c>
      <c r="AB41" s="146">
        <v>45565</v>
      </c>
      <c r="AC41" s="146">
        <v>45565</v>
      </c>
      <c r="AD41" s="227">
        <v>807267.79</v>
      </c>
      <c r="AE41" s="148">
        <v>1</v>
      </c>
      <c r="AF41" s="148">
        <v>99.8</v>
      </c>
      <c r="AG41" s="148">
        <v>805.65324999999996</v>
      </c>
      <c r="AH41" s="148"/>
      <c r="AI41" s="148"/>
      <c r="AJ41" s="148" t="s">
        <v>4063</v>
      </c>
      <c r="AK41" s="209">
        <v>0.10685448794114798</v>
      </c>
      <c r="AL41" s="209">
        <v>2.0910716673467077E-3</v>
      </c>
    </row>
    <row r="42" spans="1:38" ht="13.5" thickBot="1">
      <c r="A42" s="153">
        <v>7956</v>
      </c>
      <c r="B42" s="153">
        <v>12955</v>
      </c>
      <c r="C42" s="141" t="s">
        <v>2553</v>
      </c>
      <c r="D42" s="141">
        <v>550016091</v>
      </c>
      <c r="E42" s="141" t="s">
        <v>432</v>
      </c>
      <c r="F42" s="141" t="s">
        <v>2554</v>
      </c>
      <c r="G42" s="141" t="s">
        <v>4083</v>
      </c>
      <c r="H42" s="212" t="s">
        <v>76</v>
      </c>
      <c r="I42" s="212" t="s">
        <v>228</v>
      </c>
      <c r="J42" s="141" t="s">
        <v>53</v>
      </c>
      <c r="K42" s="141" t="s">
        <v>53</v>
      </c>
      <c r="L42" s="141" t="s">
        <v>975</v>
      </c>
      <c r="M42" s="141" t="s">
        <v>708</v>
      </c>
      <c r="N42" s="141" t="s">
        <v>62</v>
      </c>
      <c r="O42" s="146">
        <v>44517</v>
      </c>
      <c r="P42" s="141" t="s">
        <v>1333</v>
      </c>
      <c r="Q42" s="141" t="s">
        <v>65</v>
      </c>
      <c r="R42" s="141" t="s">
        <v>57</v>
      </c>
      <c r="S42" s="141" t="s">
        <v>1206</v>
      </c>
      <c r="T42" s="232">
        <v>2.08</v>
      </c>
      <c r="U42" s="146">
        <v>47118</v>
      </c>
      <c r="V42" s="209">
        <v>5.8000000000000003E-2</v>
      </c>
      <c r="W42" s="209">
        <v>2.86E-2</v>
      </c>
      <c r="X42" s="141" t="s">
        <v>636</v>
      </c>
      <c r="Y42" s="141"/>
      <c r="Z42" s="141" t="s">
        <v>791</v>
      </c>
      <c r="AA42" s="141" t="s">
        <v>305</v>
      </c>
      <c r="AB42" s="146">
        <v>45565</v>
      </c>
      <c r="AC42" s="146">
        <v>45565</v>
      </c>
      <c r="AD42" s="227">
        <v>178571.45</v>
      </c>
      <c r="AE42" s="148">
        <v>1</v>
      </c>
      <c r="AF42" s="148">
        <v>95.51</v>
      </c>
      <c r="AG42" s="148">
        <v>170.55359000000001</v>
      </c>
      <c r="AH42" s="148"/>
      <c r="AI42" s="148"/>
      <c r="AJ42" s="148" t="s">
        <v>4063</v>
      </c>
      <c r="AK42" s="209">
        <v>2.262067027716266E-2</v>
      </c>
      <c r="AL42" s="209">
        <v>4.4267155853125012E-4</v>
      </c>
    </row>
    <row r="43" spans="1:38" ht="13.5" thickBot="1">
      <c r="A43" s="153">
        <v>7956</v>
      </c>
      <c r="B43" s="153">
        <v>12955</v>
      </c>
      <c r="C43" s="141" t="s">
        <v>2569</v>
      </c>
      <c r="D43" s="141">
        <v>520021874</v>
      </c>
      <c r="E43" s="141" t="s">
        <v>429</v>
      </c>
      <c r="F43" s="141" t="s">
        <v>2570</v>
      </c>
      <c r="G43" s="141" t="s">
        <v>4084</v>
      </c>
      <c r="H43" s="212" t="s">
        <v>76</v>
      </c>
      <c r="I43" s="212" t="s">
        <v>228</v>
      </c>
      <c r="J43" s="141" t="s">
        <v>53</v>
      </c>
      <c r="K43" s="141" t="s">
        <v>53</v>
      </c>
      <c r="L43" s="141" t="s">
        <v>975</v>
      </c>
      <c r="M43" s="141" t="s">
        <v>708</v>
      </c>
      <c r="N43" s="141" t="s">
        <v>62</v>
      </c>
      <c r="O43" s="146">
        <v>43937</v>
      </c>
      <c r="P43" s="141" t="s">
        <v>1305</v>
      </c>
      <c r="Q43" s="141" t="s">
        <v>1294</v>
      </c>
      <c r="R43" s="141" t="s">
        <v>57</v>
      </c>
      <c r="S43" s="141" t="s">
        <v>1206</v>
      </c>
      <c r="T43" s="232">
        <v>2.12</v>
      </c>
      <c r="U43" s="146">
        <v>46568</v>
      </c>
      <c r="V43" s="209">
        <v>6.0299999999999999E-2</v>
      </c>
      <c r="W43" s="209">
        <v>4.4699999999999997E-2</v>
      </c>
      <c r="X43" s="141" t="s">
        <v>636</v>
      </c>
      <c r="Y43" s="141"/>
      <c r="Z43" s="141" t="s">
        <v>791</v>
      </c>
      <c r="AA43" s="141" t="s">
        <v>305</v>
      </c>
      <c r="AB43" s="146">
        <v>45565</v>
      </c>
      <c r="AC43" s="146">
        <v>45565</v>
      </c>
      <c r="AD43" s="227">
        <v>1230958.3999999999</v>
      </c>
      <c r="AE43" s="148">
        <v>1</v>
      </c>
      <c r="AF43" s="148">
        <v>97.54</v>
      </c>
      <c r="AG43" s="148">
        <v>1200.6768199999999</v>
      </c>
      <c r="AH43" s="148"/>
      <c r="AI43" s="148"/>
      <c r="AJ43" s="148" t="s">
        <v>4063</v>
      </c>
      <c r="AK43" s="209">
        <v>0.15924680597255195</v>
      </c>
      <c r="AL43" s="209">
        <v>3.1163546847752964E-3</v>
      </c>
    </row>
    <row r="44" spans="1:38" ht="13.5" thickBot="1">
      <c r="A44" s="153">
        <v>7956</v>
      </c>
      <c r="B44" s="153">
        <v>12955</v>
      </c>
      <c r="C44" s="141" t="s">
        <v>2539</v>
      </c>
      <c r="D44" s="141">
        <v>520037664</v>
      </c>
      <c r="E44" s="141" t="s">
        <v>429</v>
      </c>
      <c r="F44" s="141" t="s">
        <v>2540</v>
      </c>
      <c r="G44" s="141" t="s">
        <v>4064</v>
      </c>
      <c r="H44" s="212" t="s">
        <v>76</v>
      </c>
      <c r="I44" s="212" t="s">
        <v>228</v>
      </c>
      <c r="J44" s="141" t="s">
        <v>53</v>
      </c>
      <c r="K44" s="141" t="s">
        <v>53</v>
      </c>
      <c r="L44" s="141" t="s">
        <v>975</v>
      </c>
      <c r="M44" s="141" t="s">
        <v>708</v>
      </c>
      <c r="N44" s="141" t="s">
        <v>62</v>
      </c>
      <c r="O44" s="146">
        <v>45376</v>
      </c>
      <c r="P44" s="141" t="s">
        <v>1413</v>
      </c>
      <c r="Q44" s="141" t="s">
        <v>1294</v>
      </c>
      <c r="R44" s="141" t="s">
        <v>57</v>
      </c>
      <c r="S44" s="141" t="s">
        <v>1206</v>
      </c>
      <c r="T44" s="232">
        <v>1.79</v>
      </c>
      <c r="U44" s="146">
        <v>46798</v>
      </c>
      <c r="V44" s="209">
        <v>5.0799999999999998E-2</v>
      </c>
      <c r="W44" s="209">
        <v>2.1000000000000001E-2</v>
      </c>
      <c r="X44" s="141" t="s">
        <v>636</v>
      </c>
      <c r="Y44" s="141"/>
      <c r="Z44" s="141" t="s">
        <v>791</v>
      </c>
      <c r="AA44" s="141" t="s">
        <v>305</v>
      </c>
      <c r="AB44" s="146">
        <v>45565</v>
      </c>
      <c r="AC44" s="146">
        <v>45565</v>
      </c>
      <c r="AD44" s="227">
        <v>102571.48</v>
      </c>
      <c r="AE44" s="148">
        <v>1</v>
      </c>
      <c r="AF44" s="148">
        <v>95.42</v>
      </c>
      <c r="AG44" s="148">
        <v>97.873710000000003</v>
      </c>
      <c r="AH44" s="148"/>
      <c r="AI44" s="148"/>
      <c r="AJ44" s="148" t="s">
        <v>4063</v>
      </c>
      <c r="AK44" s="209">
        <v>1.2981074879236712E-2</v>
      </c>
      <c r="AL44" s="209">
        <v>2.5403105114900012E-4</v>
      </c>
    </row>
    <row r="45" spans="1:38" ht="13.5" thickBot="1">
      <c r="A45" s="153">
        <v>7956</v>
      </c>
      <c r="B45" s="153">
        <v>12955</v>
      </c>
      <c r="C45" s="141" t="s">
        <v>4085</v>
      </c>
      <c r="D45" s="141">
        <v>516100153</v>
      </c>
      <c r="E45" s="141" t="s">
        <v>429</v>
      </c>
      <c r="F45" s="141" t="s">
        <v>4086</v>
      </c>
      <c r="G45" s="141" t="s">
        <v>4087</v>
      </c>
      <c r="H45" s="212" t="s">
        <v>76</v>
      </c>
      <c r="I45" s="212" t="s">
        <v>229</v>
      </c>
      <c r="J45" s="141" t="s">
        <v>53</v>
      </c>
      <c r="K45" s="141" t="s">
        <v>53</v>
      </c>
      <c r="L45" s="141" t="s">
        <v>975</v>
      </c>
      <c r="M45" s="141" t="s">
        <v>649</v>
      </c>
      <c r="N45" s="141" t="s">
        <v>62</v>
      </c>
      <c r="O45" s="146">
        <v>45488</v>
      </c>
      <c r="P45" s="141" t="s">
        <v>1447</v>
      </c>
      <c r="Q45" s="141" t="s">
        <v>1294</v>
      </c>
      <c r="R45" s="141" t="s">
        <v>57</v>
      </c>
      <c r="S45" s="141" t="s">
        <v>1206</v>
      </c>
      <c r="T45" s="232">
        <v>3.7</v>
      </c>
      <c r="U45" s="146">
        <v>48213</v>
      </c>
      <c r="V45" s="209">
        <v>4.3499999999999997E-2</v>
      </c>
      <c r="W45" s="209">
        <v>4.4499999999999998E-2</v>
      </c>
      <c r="X45" s="141" t="s">
        <v>636</v>
      </c>
      <c r="Y45" s="141"/>
      <c r="Z45" s="141" t="s">
        <v>791</v>
      </c>
      <c r="AA45" s="141" t="s">
        <v>305</v>
      </c>
      <c r="AB45" s="146">
        <v>45565</v>
      </c>
      <c r="AC45" s="146">
        <v>45565</v>
      </c>
      <c r="AD45" s="227">
        <v>150000</v>
      </c>
      <c r="AE45" s="148">
        <v>1</v>
      </c>
      <c r="AF45" s="148">
        <v>103.08</v>
      </c>
      <c r="AG45" s="148">
        <v>154.62</v>
      </c>
      <c r="AH45" s="148"/>
      <c r="AI45" s="148"/>
      <c r="AJ45" s="148" t="s">
        <v>4063</v>
      </c>
      <c r="AK45" s="209">
        <v>2.0507384442947758E-2</v>
      </c>
      <c r="AL45" s="209">
        <v>4.013159522476301E-4</v>
      </c>
    </row>
    <row r="46" spans="1:38" ht="13.5" thickBot="1">
      <c r="A46" s="153">
        <v>7956</v>
      </c>
      <c r="B46" s="153">
        <v>12955</v>
      </c>
      <c r="C46" s="141" t="s">
        <v>2567</v>
      </c>
      <c r="D46" s="141">
        <v>515759777</v>
      </c>
      <c r="E46" s="141" t="s">
        <v>429</v>
      </c>
      <c r="F46" s="141" t="s">
        <v>2568</v>
      </c>
      <c r="G46" s="141" t="s">
        <v>4088</v>
      </c>
      <c r="H46" s="212" t="s">
        <v>76</v>
      </c>
      <c r="I46" s="212" t="s">
        <v>229</v>
      </c>
      <c r="J46" s="141" t="s">
        <v>53</v>
      </c>
      <c r="K46" s="141" t="s">
        <v>53</v>
      </c>
      <c r="L46" s="141" t="s">
        <v>975</v>
      </c>
      <c r="M46" s="141" t="s">
        <v>649</v>
      </c>
      <c r="N46" s="141" t="s">
        <v>62</v>
      </c>
      <c r="O46" s="146">
        <v>45445</v>
      </c>
      <c r="P46" s="141" t="s">
        <v>298</v>
      </c>
      <c r="Q46" s="141" t="s">
        <v>298</v>
      </c>
      <c r="R46" s="141" t="s">
        <v>57</v>
      </c>
      <c r="S46" s="141" t="s">
        <v>1206</v>
      </c>
      <c r="T46" s="232">
        <v>1.8</v>
      </c>
      <c r="U46" s="146">
        <v>46356</v>
      </c>
      <c r="V46" s="209">
        <v>6.9699999999999998E-2</v>
      </c>
      <c r="W46" s="209">
        <v>7.0000000000000007E-2</v>
      </c>
      <c r="X46" s="141" t="s">
        <v>636</v>
      </c>
      <c r="Y46" s="141"/>
      <c r="Z46" s="141" t="s">
        <v>791</v>
      </c>
      <c r="AA46" s="141" t="s">
        <v>305</v>
      </c>
      <c r="AB46" s="146">
        <v>45565</v>
      </c>
      <c r="AC46" s="146">
        <v>45565</v>
      </c>
      <c r="AD46" s="227">
        <v>379040.63</v>
      </c>
      <c r="AE46" s="148">
        <v>1</v>
      </c>
      <c r="AF46" s="148">
        <v>102.11</v>
      </c>
      <c r="AG46" s="148">
        <v>387.03838999999999</v>
      </c>
      <c r="AH46" s="148"/>
      <c r="AI46" s="148"/>
      <c r="AJ46" s="148" t="s">
        <v>4063</v>
      </c>
      <c r="AK46" s="209">
        <v>5.1333236695832014E-2</v>
      </c>
      <c r="AL46" s="209">
        <v>1.0045574960499265E-3</v>
      </c>
    </row>
    <row r="47" spans="1:38" ht="13.5" thickBot="1">
      <c r="A47" s="153">
        <v>7956</v>
      </c>
      <c r="B47" s="153">
        <v>12955</v>
      </c>
      <c r="C47" s="141" t="s">
        <v>1450</v>
      </c>
      <c r="D47" s="141">
        <v>520010869</v>
      </c>
      <c r="E47" s="141" t="s">
        <v>429</v>
      </c>
      <c r="F47" s="141" t="s">
        <v>2541</v>
      </c>
      <c r="G47" s="141" t="s">
        <v>4089</v>
      </c>
      <c r="H47" s="212" t="s">
        <v>76</v>
      </c>
      <c r="I47" s="212" t="s">
        <v>229</v>
      </c>
      <c r="J47" s="141" t="s">
        <v>53</v>
      </c>
      <c r="K47" s="141" t="s">
        <v>53</v>
      </c>
      <c r="L47" s="141" t="s">
        <v>975</v>
      </c>
      <c r="M47" s="141" t="s">
        <v>258</v>
      </c>
      <c r="N47" s="141" t="s">
        <v>62</v>
      </c>
      <c r="O47" s="146">
        <v>44951</v>
      </c>
      <c r="P47" s="141" t="s">
        <v>1205</v>
      </c>
      <c r="Q47" s="141" t="s">
        <v>65</v>
      </c>
      <c r="R47" s="141" t="s">
        <v>57</v>
      </c>
      <c r="S47" s="141" t="s">
        <v>1206</v>
      </c>
      <c r="T47" s="232">
        <v>5.32</v>
      </c>
      <c r="U47" s="146">
        <v>50034</v>
      </c>
      <c r="V47" s="209">
        <v>2.5600000000000001E-2</v>
      </c>
      <c r="W47" s="209">
        <v>4.9000000000000002E-2</v>
      </c>
      <c r="X47" s="141" t="s">
        <v>636</v>
      </c>
      <c r="Y47" s="141"/>
      <c r="Z47" s="141" t="s">
        <v>791</v>
      </c>
      <c r="AA47" s="141" t="s">
        <v>305</v>
      </c>
      <c r="AB47" s="146">
        <v>45565</v>
      </c>
      <c r="AC47" s="146">
        <v>45565</v>
      </c>
      <c r="AD47" s="227">
        <v>181071.45</v>
      </c>
      <c r="AE47" s="148">
        <v>1</v>
      </c>
      <c r="AF47" s="148">
        <v>158.33000000000001</v>
      </c>
      <c r="AG47" s="148">
        <v>286.69042999999999</v>
      </c>
      <c r="AH47" s="148"/>
      <c r="AI47" s="148"/>
      <c r="AJ47" s="148" t="s">
        <v>4063</v>
      </c>
      <c r="AK47" s="209">
        <v>3.8023999897322483E-2</v>
      </c>
      <c r="AL47" s="209">
        <v>7.4410453315051439E-4</v>
      </c>
    </row>
    <row r="48" spans="1:38" ht="13.5" thickBot="1">
      <c r="A48" s="153">
        <v>7956</v>
      </c>
      <c r="B48" s="153">
        <v>12955</v>
      </c>
      <c r="C48" s="141" t="s">
        <v>1450</v>
      </c>
      <c r="D48" s="141">
        <v>520010869</v>
      </c>
      <c r="E48" s="141" t="s">
        <v>429</v>
      </c>
      <c r="F48" s="141" t="s">
        <v>2543</v>
      </c>
      <c r="G48" s="141" t="s">
        <v>4090</v>
      </c>
      <c r="H48" s="212" t="s">
        <v>76</v>
      </c>
      <c r="I48" s="212" t="s">
        <v>229</v>
      </c>
      <c r="J48" s="141" t="s">
        <v>53</v>
      </c>
      <c r="K48" s="141" t="s">
        <v>53</v>
      </c>
      <c r="L48" s="141" t="s">
        <v>975</v>
      </c>
      <c r="M48" s="141" t="s">
        <v>258</v>
      </c>
      <c r="N48" s="141" t="s">
        <v>62</v>
      </c>
      <c r="O48" s="146">
        <v>44458</v>
      </c>
      <c r="P48" s="141" t="s">
        <v>1205</v>
      </c>
      <c r="Q48" s="141" t="s">
        <v>65</v>
      </c>
      <c r="R48" s="141" t="s">
        <v>57</v>
      </c>
      <c r="S48" s="141" t="s">
        <v>1206</v>
      </c>
      <c r="T48" s="232">
        <v>9.51</v>
      </c>
      <c r="U48" s="146">
        <v>54253</v>
      </c>
      <c r="V48" s="209">
        <v>2.8199999999999999E-2</v>
      </c>
      <c r="W48" s="209">
        <v>4.1000000000000002E-2</v>
      </c>
      <c r="X48" s="141" t="s">
        <v>636</v>
      </c>
      <c r="Y48" s="141"/>
      <c r="Z48" s="141" t="s">
        <v>791</v>
      </c>
      <c r="AA48" s="141" t="s">
        <v>305</v>
      </c>
      <c r="AB48" s="146">
        <v>45565</v>
      </c>
      <c r="AC48" s="146">
        <v>45565</v>
      </c>
      <c r="AD48" s="227">
        <v>375726.54</v>
      </c>
      <c r="AE48" s="148">
        <v>1</v>
      </c>
      <c r="AF48" s="148">
        <v>128.75</v>
      </c>
      <c r="AG48" s="148">
        <v>483.74792000000002</v>
      </c>
      <c r="AH48" s="148"/>
      <c r="AI48" s="148"/>
      <c r="AJ48" s="148" t="s">
        <v>4063</v>
      </c>
      <c r="AK48" s="209">
        <v>6.4159905373925338E-2</v>
      </c>
      <c r="AL48" s="209">
        <v>1.2555669199496211E-3</v>
      </c>
    </row>
    <row r="49" spans="1:38" ht="13.5" thickBot="1">
      <c r="A49" s="153">
        <v>7956</v>
      </c>
      <c r="B49" s="153">
        <v>12955</v>
      </c>
      <c r="C49" s="141" t="s">
        <v>2561</v>
      </c>
      <c r="D49" s="141">
        <v>512905423</v>
      </c>
      <c r="E49" s="141" t="s">
        <v>429</v>
      </c>
      <c r="F49" s="141" t="s">
        <v>2562</v>
      </c>
      <c r="G49" s="141" t="s">
        <v>4091</v>
      </c>
      <c r="H49" s="212" t="s">
        <v>76</v>
      </c>
      <c r="I49" s="212" t="s">
        <v>228</v>
      </c>
      <c r="J49" s="141" t="s">
        <v>53</v>
      </c>
      <c r="K49" s="141" t="s">
        <v>53</v>
      </c>
      <c r="L49" s="141" t="s">
        <v>975</v>
      </c>
      <c r="M49" s="141" t="s">
        <v>257</v>
      </c>
      <c r="N49" s="141" t="s">
        <v>62</v>
      </c>
      <c r="O49" s="146">
        <v>45124</v>
      </c>
      <c r="P49" s="141" t="s">
        <v>1413</v>
      </c>
      <c r="Q49" s="141" t="s">
        <v>1294</v>
      </c>
      <c r="R49" s="141" t="s">
        <v>57</v>
      </c>
      <c r="S49" s="141" t="s">
        <v>1206</v>
      </c>
      <c r="T49" s="232">
        <v>3.66</v>
      </c>
      <c r="U49" s="146">
        <v>47073</v>
      </c>
      <c r="V49" s="209">
        <v>6.6699999999999995E-2</v>
      </c>
      <c r="W49" s="209">
        <v>7.3300000000000004E-2</v>
      </c>
      <c r="X49" s="141" t="s">
        <v>636</v>
      </c>
      <c r="Y49" s="141"/>
      <c r="Z49" s="141" t="s">
        <v>791</v>
      </c>
      <c r="AA49" s="141" t="s">
        <v>305</v>
      </c>
      <c r="AB49" s="146">
        <v>45565</v>
      </c>
      <c r="AC49" s="146">
        <v>45565</v>
      </c>
      <c r="AD49" s="227">
        <v>100000</v>
      </c>
      <c r="AE49" s="148">
        <v>1</v>
      </c>
      <c r="AF49" s="148">
        <v>102.89</v>
      </c>
      <c r="AG49" s="148">
        <v>102.89</v>
      </c>
      <c r="AH49" s="148"/>
      <c r="AI49" s="148"/>
      <c r="AJ49" s="148" t="s">
        <v>4063</v>
      </c>
      <c r="AK49" s="209">
        <v>1.3646389764163075E-2</v>
      </c>
      <c r="AL49" s="209">
        <v>2.6705082348181774E-4</v>
      </c>
    </row>
    <row r="50" spans="1:38" ht="13.5" thickBot="1">
      <c r="A50" s="153">
        <v>7956</v>
      </c>
      <c r="B50" s="153">
        <v>12955</v>
      </c>
      <c r="C50" s="141" t="s">
        <v>2546</v>
      </c>
      <c r="D50" s="141">
        <v>510687403</v>
      </c>
      <c r="E50" s="141" t="s">
        <v>429</v>
      </c>
      <c r="F50" s="141" t="s">
        <v>2547</v>
      </c>
      <c r="G50" s="141" t="s">
        <v>4092</v>
      </c>
      <c r="H50" s="212" t="s">
        <v>76</v>
      </c>
      <c r="I50" s="212" t="s">
        <v>228</v>
      </c>
      <c r="J50" s="141" t="s">
        <v>53</v>
      </c>
      <c r="K50" s="141" t="s">
        <v>53</v>
      </c>
      <c r="L50" s="141" t="s">
        <v>975</v>
      </c>
      <c r="M50" s="141" t="s">
        <v>651</v>
      </c>
      <c r="N50" s="141" t="s">
        <v>62</v>
      </c>
      <c r="O50" s="146">
        <v>44039</v>
      </c>
      <c r="P50" s="141" t="s">
        <v>1385</v>
      </c>
      <c r="Q50" s="141" t="s">
        <v>1294</v>
      </c>
      <c r="R50" s="141" t="s">
        <v>57</v>
      </c>
      <c r="S50" s="141" t="s">
        <v>1206</v>
      </c>
      <c r="T50" s="232">
        <v>1.68</v>
      </c>
      <c r="U50" s="146">
        <v>46568</v>
      </c>
      <c r="V50" s="209">
        <v>4.8099999999999997E-2</v>
      </c>
      <c r="W50" s="209">
        <v>3.1E-2</v>
      </c>
      <c r="X50" s="141" t="s">
        <v>636</v>
      </c>
      <c r="Y50" s="141"/>
      <c r="Z50" s="141" t="s">
        <v>791</v>
      </c>
      <c r="AA50" s="141" t="s">
        <v>305</v>
      </c>
      <c r="AB50" s="146">
        <v>45565</v>
      </c>
      <c r="AC50" s="146">
        <v>45565</v>
      </c>
      <c r="AD50" s="227">
        <v>856279.74</v>
      </c>
      <c r="AE50" s="148">
        <v>1</v>
      </c>
      <c r="AF50" s="148">
        <v>96.56</v>
      </c>
      <c r="AG50" s="148">
        <v>826.82371999999998</v>
      </c>
      <c r="AH50" s="148"/>
      <c r="AI50" s="148"/>
      <c r="AJ50" s="148" t="s">
        <v>4063</v>
      </c>
      <c r="AK50" s="209">
        <v>0.10966234570293747</v>
      </c>
      <c r="AL50" s="209">
        <v>2.1460195869404211E-3</v>
      </c>
    </row>
    <row r="51" spans="1:38" ht="13.5" thickBot="1">
      <c r="A51" s="153">
        <v>7956</v>
      </c>
      <c r="B51" s="153">
        <v>12955</v>
      </c>
      <c r="C51" s="141" t="s">
        <v>1432</v>
      </c>
      <c r="D51" s="141">
        <v>513436394</v>
      </c>
      <c r="E51" s="141" t="s">
        <v>429</v>
      </c>
      <c r="F51" s="141" t="s">
        <v>2542</v>
      </c>
      <c r="G51" s="141" t="s">
        <v>4093</v>
      </c>
      <c r="H51" s="212" t="s">
        <v>76</v>
      </c>
      <c r="I51" s="212" t="s">
        <v>229</v>
      </c>
      <c r="J51" s="141" t="s">
        <v>53</v>
      </c>
      <c r="K51" s="141" t="s">
        <v>53</v>
      </c>
      <c r="L51" s="141" t="s">
        <v>975</v>
      </c>
      <c r="M51" s="141" t="s">
        <v>258</v>
      </c>
      <c r="N51" s="141" t="s">
        <v>62</v>
      </c>
      <c r="O51" s="146">
        <v>44951</v>
      </c>
      <c r="P51" s="141" t="s">
        <v>1205</v>
      </c>
      <c r="Q51" s="141" t="s">
        <v>65</v>
      </c>
      <c r="R51" s="141" t="s">
        <v>57</v>
      </c>
      <c r="S51" s="141" t="s">
        <v>1206</v>
      </c>
      <c r="T51" s="232">
        <v>1.1200000000000001</v>
      </c>
      <c r="U51" s="146">
        <v>46385</v>
      </c>
      <c r="V51" s="209">
        <v>2.0899999999999998E-2</v>
      </c>
      <c r="W51" s="209">
        <v>5.6000000000000001E-2</v>
      </c>
      <c r="X51" s="141" t="s">
        <v>636</v>
      </c>
      <c r="Y51" s="141"/>
      <c r="Z51" s="141" t="s">
        <v>791</v>
      </c>
      <c r="AA51" s="141" t="s">
        <v>305</v>
      </c>
      <c r="AB51" s="146">
        <v>45565</v>
      </c>
      <c r="AC51" s="146">
        <v>45565</v>
      </c>
      <c r="AD51" s="227">
        <v>130618.4</v>
      </c>
      <c r="AE51" s="148">
        <v>1</v>
      </c>
      <c r="AF51" s="148">
        <v>146.25</v>
      </c>
      <c r="AG51" s="148">
        <v>191.02941000000001</v>
      </c>
      <c r="AH51" s="148"/>
      <c r="AI51" s="148"/>
      <c r="AJ51" s="148" t="s">
        <v>4063</v>
      </c>
      <c r="AK51" s="209">
        <v>2.5336396008145707E-2</v>
      </c>
      <c r="AL51" s="209">
        <v>4.958165152079483E-4</v>
      </c>
    </row>
    <row r="52" spans="1:38" ht="13.5" thickBot="1">
      <c r="A52" s="153">
        <v>7956</v>
      </c>
      <c r="B52" s="153">
        <v>12955</v>
      </c>
      <c r="C52" s="141" t="s">
        <v>2559</v>
      </c>
      <c r="D52" s="141">
        <v>516556545</v>
      </c>
      <c r="E52" s="141" t="s">
        <v>429</v>
      </c>
      <c r="F52" s="141" t="s">
        <v>2560</v>
      </c>
      <c r="G52" s="141" t="s">
        <v>4094</v>
      </c>
      <c r="H52" s="212" t="s">
        <v>76</v>
      </c>
      <c r="I52" s="212" t="s">
        <v>228</v>
      </c>
      <c r="J52" s="141" t="s">
        <v>53</v>
      </c>
      <c r="K52" s="141" t="s">
        <v>53</v>
      </c>
      <c r="L52" s="141" t="s">
        <v>975</v>
      </c>
      <c r="M52" s="141" t="s">
        <v>649</v>
      </c>
      <c r="N52" s="141" t="s">
        <v>62</v>
      </c>
      <c r="O52" s="146">
        <v>45096</v>
      </c>
      <c r="P52" s="141" t="s">
        <v>1293</v>
      </c>
      <c r="Q52" s="141" t="s">
        <v>1294</v>
      </c>
      <c r="R52" s="141" t="s">
        <v>57</v>
      </c>
      <c r="S52" s="141" t="s">
        <v>1206</v>
      </c>
      <c r="T52" s="232">
        <v>0.82</v>
      </c>
      <c r="U52" s="146">
        <v>46096</v>
      </c>
      <c r="V52" s="209">
        <v>6.7000000000000004E-2</v>
      </c>
      <c r="W52" s="209">
        <v>6.5000000000000002E-2</v>
      </c>
      <c r="X52" s="141" t="s">
        <v>636</v>
      </c>
      <c r="Y52" s="141"/>
      <c r="Z52" s="141" t="s">
        <v>791</v>
      </c>
      <c r="AA52" s="141" t="s">
        <v>305</v>
      </c>
      <c r="AB52" s="146">
        <v>45565</v>
      </c>
      <c r="AC52" s="146">
        <v>45565</v>
      </c>
      <c r="AD52" s="227">
        <v>68105.94</v>
      </c>
      <c r="AE52" s="148">
        <v>1</v>
      </c>
      <c r="AF52" s="148">
        <v>100.03</v>
      </c>
      <c r="AG52" s="148">
        <v>68.126369999999994</v>
      </c>
      <c r="AH52" s="148"/>
      <c r="AI52" s="148"/>
      <c r="AJ52" s="148" t="s">
        <v>4063</v>
      </c>
      <c r="AK52" s="209">
        <v>9.0356594249935505E-3</v>
      </c>
      <c r="AL52" s="209">
        <v>1.7682187976797553E-4</v>
      </c>
    </row>
    <row r="53" spans="1:38" ht="13.5" thickBot="1">
      <c r="A53" s="153">
        <v>7956</v>
      </c>
      <c r="B53" s="153">
        <v>12955</v>
      </c>
      <c r="C53" s="141" t="s">
        <v>4095</v>
      </c>
      <c r="D53" s="141">
        <v>2624970</v>
      </c>
      <c r="E53" s="141" t="s">
        <v>430</v>
      </c>
      <c r="F53" s="141" t="s">
        <v>4096</v>
      </c>
      <c r="G53" s="141" t="s">
        <v>4097</v>
      </c>
      <c r="H53" s="212" t="s">
        <v>76</v>
      </c>
      <c r="I53" s="212" t="s">
        <v>229</v>
      </c>
      <c r="J53" s="141" t="s">
        <v>53</v>
      </c>
      <c r="K53" s="141" t="s">
        <v>204</v>
      </c>
      <c r="L53" s="141" t="s">
        <v>975</v>
      </c>
      <c r="M53" s="141" t="s">
        <v>140</v>
      </c>
      <c r="N53" s="141" t="s">
        <v>62</v>
      </c>
      <c r="O53" s="146">
        <v>45565</v>
      </c>
      <c r="P53" s="141" t="s">
        <v>298</v>
      </c>
      <c r="Q53" s="141" t="s">
        <v>298</v>
      </c>
      <c r="R53" s="141" t="s">
        <v>57</v>
      </c>
      <c r="S53" s="141" t="s">
        <v>1206</v>
      </c>
      <c r="T53" s="232">
        <v>3.8210000000000002</v>
      </c>
      <c r="U53" s="146">
        <v>47238</v>
      </c>
      <c r="V53" s="209">
        <v>9.7299999999999998E-2</v>
      </c>
      <c r="W53" s="209">
        <v>9.5000000000000001E-2</v>
      </c>
      <c r="X53" s="141" t="s">
        <v>636</v>
      </c>
      <c r="Y53" s="141"/>
      <c r="Z53" s="141" t="s">
        <v>791</v>
      </c>
      <c r="AA53" s="141" t="s">
        <v>305</v>
      </c>
      <c r="AB53" s="146">
        <v>45565</v>
      </c>
      <c r="AC53" s="146">
        <v>45565</v>
      </c>
      <c r="AD53" s="227">
        <v>192000</v>
      </c>
      <c r="AE53" s="148">
        <v>1</v>
      </c>
      <c r="AF53" s="148">
        <v>100</v>
      </c>
      <c r="AG53" s="148">
        <v>192</v>
      </c>
      <c r="AH53" s="148"/>
      <c r="AI53" s="148"/>
      <c r="AJ53" s="148" t="s">
        <v>4063</v>
      </c>
      <c r="AK53" s="209">
        <v>2.5465126200012737E-2</v>
      </c>
      <c r="AL53" s="209">
        <v>4.9833567993496947E-4</v>
      </c>
    </row>
    <row r="54" spans="1:38" ht="13.5" thickBot="1">
      <c r="A54" s="153">
        <v>7956</v>
      </c>
      <c r="B54" s="153">
        <v>12955</v>
      </c>
      <c r="C54" s="141" t="s">
        <v>2535</v>
      </c>
      <c r="D54" s="141">
        <v>520042185</v>
      </c>
      <c r="E54" s="141" t="s">
        <v>429</v>
      </c>
      <c r="F54" s="141" t="s">
        <v>2548</v>
      </c>
      <c r="G54" s="141" t="s">
        <v>4098</v>
      </c>
      <c r="H54" s="212" t="s">
        <v>76</v>
      </c>
      <c r="I54" s="212" t="s">
        <v>229</v>
      </c>
      <c r="J54" s="141" t="s">
        <v>53</v>
      </c>
      <c r="K54" s="141" t="s">
        <v>53</v>
      </c>
      <c r="L54" s="141" t="s">
        <v>975</v>
      </c>
      <c r="M54" s="141" t="s">
        <v>654</v>
      </c>
      <c r="N54" s="141" t="s">
        <v>62</v>
      </c>
      <c r="O54" s="146">
        <v>44320</v>
      </c>
      <c r="P54" s="141" t="s">
        <v>1323</v>
      </c>
      <c r="Q54" s="141" t="s">
        <v>1294</v>
      </c>
      <c r="R54" s="141" t="s">
        <v>57</v>
      </c>
      <c r="S54" s="141" t="s">
        <v>1206</v>
      </c>
      <c r="T54" s="232">
        <v>5.07</v>
      </c>
      <c r="U54" s="146">
        <v>49202</v>
      </c>
      <c r="V54" s="209">
        <v>2.1600000000000001E-2</v>
      </c>
      <c r="W54" s="209">
        <v>2.1399999999999999E-2</v>
      </c>
      <c r="X54" s="141" t="s">
        <v>636</v>
      </c>
      <c r="Y54" s="141"/>
      <c r="Z54" s="141" t="s">
        <v>791</v>
      </c>
      <c r="AA54" s="141" t="s">
        <v>305</v>
      </c>
      <c r="AB54" s="146">
        <v>45565</v>
      </c>
      <c r="AC54" s="146">
        <v>45565</v>
      </c>
      <c r="AD54" s="227">
        <v>142203.76</v>
      </c>
      <c r="AE54" s="148">
        <v>1</v>
      </c>
      <c r="AF54" s="148">
        <v>114.42</v>
      </c>
      <c r="AG54" s="148">
        <v>162.70954</v>
      </c>
      <c r="AH54" s="148"/>
      <c r="AI54" s="148"/>
      <c r="AJ54" s="148" t="s">
        <v>4063</v>
      </c>
      <c r="AK54" s="209">
        <v>2.1580307135656358E-2</v>
      </c>
      <c r="AL54" s="209">
        <v>4.2231233983232351E-4</v>
      </c>
    </row>
    <row r="55" spans="1:38" ht="13.5" thickBot="1">
      <c r="A55" s="153">
        <v>7956</v>
      </c>
      <c r="B55" s="153">
        <v>12955</v>
      </c>
      <c r="C55" s="141" t="s">
        <v>2535</v>
      </c>
      <c r="D55" s="141">
        <v>520042185</v>
      </c>
      <c r="E55" s="141" t="s">
        <v>429</v>
      </c>
      <c r="F55" s="141" t="s">
        <v>2549</v>
      </c>
      <c r="G55" s="141" t="s">
        <v>4099</v>
      </c>
      <c r="H55" s="212" t="s">
        <v>76</v>
      </c>
      <c r="I55" s="212" t="s">
        <v>228</v>
      </c>
      <c r="J55" s="141" t="s">
        <v>53</v>
      </c>
      <c r="K55" s="141" t="s">
        <v>53</v>
      </c>
      <c r="L55" s="141" t="s">
        <v>975</v>
      </c>
      <c r="M55" s="141" t="s">
        <v>654</v>
      </c>
      <c r="N55" s="141" t="s">
        <v>62</v>
      </c>
      <c r="O55" s="146">
        <v>44320</v>
      </c>
      <c r="P55" s="141" t="s">
        <v>1323</v>
      </c>
      <c r="Q55" s="141" t="s">
        <v>1294</v>
      </c>
      <c r="R55" s="141" t="s">
        <v>57</v>
      </c>
      <c r="S55" s="141" t="s">
        <v>1206</v>
      </c>
      <c r="T55" s="232">
        <v>4.72</v>
      </c>
      <c r="U55" s="146">
        <v>49202</v>
      </c>
      <c r="V55" s="209">
        <v>5.0099999999999999E-2</v>
      </c>
      <c r="W55" s="209">
        <v>3.7400000000000003E-2</v>
      </c>
      <c r="X55" s="141" t="s">
        <v>636</v>
      </c>
      <c r="Y55" s="141"/>
      <c r="Z55" s="141" t="s">
        <v>791</v>
      </c>
      <c r="AA55" s="141" t="s">
        <v>305</v>
      </c>
      <c r="AB55" s="146">
        <v>45565</v>
      </c>
      <c r="AC55" s="146">
        <v>45565</v>
      </c>
      <c r="AD55" s="227">
        <v>363773.6</v>
      </c>
      <c r="AE55" s="148">
        <v>1</v>
      </c>
      <c r="AF55" s="148">
        <v>92.16</v>
      </c>
      <c r="AG55" s="148">
        <v>335.25375000000003</v>
      </c>
      <c r="AH55" s="148"/>
      <c r="AI55" s="148"/>
      <c r="AJ55" s="148" t="s">
        <v>4063</v>
      </c>
      <c r="AK55" s="209">
        <v>4.4464995066549586E-2</v>
      </c>
      <c r="AL55" s="209">
        <v>8.7015054925519936E-4</v>
      </c>
    </row>
    <row r="56" spans="1:38" ht="13.5" thickBot="1">
      <c r="A56" s="153">
        <v>7956</v>
      </c>
      <c r="B56" s="153">
        <v>12955</v>
      </c>
      <c r="C56" s="141" t="s">
        <v>2535</v>
      </c>
      <c r="D56" s="141">
        <v>520042185</v>
      </c>
      <c r="E56" s="141" t="s">
        <v>429</v>
      </c>
      <c r="F56" s="141" t="s">
        <v>2536</v>
      </c>
      <c r="G56" s="141" t="s">
        <v>4065</v>
      </c>
      <c r="H56" s="212" t="s">
        <v>76</v>
      </c>
      <c r="I56" s="212" t="s">
        <v>228</v>
      </c>
      <c r="J56" s="141" t="s">
        <v>53</v>
      </c>
      <c r="K56" s="141" t="s">
        <v>53</v>
      </c>
      <c r="L56" s="141" t="s">
        <v>975</v>
      </c>
      <c r="M56" s="141" t="s">
        <v>654</v>
      </c>
      <c r="N56" s="141" t="s">
        <v>62</v>
      </c>
      <c r="O56" s="146">
        <v>44320</v>
      </c>
      <c r="P56" s="141" t="s">
        <v>1323</v>
      </c>
      <c r="Q56" s="141" t="s">
        <v>1294</v>
      </c>
      <c r="R56" s="141" t="s">
        <v>57</v>
      </c>
      <c r="S56" s="141" t="s">
        <v>1206</v>
      </c>
      <c r="T56" s="232">
        <v>0.94</v>
      </c>
      <c r="U56" s="146">
        <v>46096</v>
      </c>
      <c r="V56" s="209">
        <v>4.5100000000000001E-2</v>
      </c>
      <c r="W56" s="209">
        <v>2.5000000000000001E-2</v>
      </c>
      <c r="X56" s="141" t="s">
        <v>636</v>
      </c>
      <c r="Y56" s="141"/>
      <c r="Z56" s="141" t="s">
        <v>791</v>
      </c>
      <c r="AA56" s="141" t="s">
        <v>305</v>
      </c>
      <c r="AB56" s="146">
        <v>45565</v>
      </c>
      <c r="AC56" s="146">
        <v>45565</v>
      </c>
      <c r="AD56" s="227">
        <v>167894.15</v>
      </c>
      <c r="AE56" s="148">
        <v>1</v>
      </c>
      <c r="AF56" s="148">
        <v>97.82</v>
      </c>
      <c r="AG56" s="148">
        <v>164.23406</v>
      </c>
      <c r="AH56" s="148"/>
      <c r="AI56" s="148"/>
      <c r="AJ56" s="148" t="s">
        <v>4063</v>
      </c>
      <c r="AK56" s="209">
        <v>2.1782505542919082E-2</v>
      </c>
      <c r="AL56" s="209">
        <v>4.2626922895094046E-4</v>
      </c>
    </row>
    <row r="57" spans="1:38" ht="13.5" thickBot="1">
      <c r="A57" s="153">
        <v>7956</v>
      </c>
      <c r="B57" s="153">
        <v>12955</v>
      </c>
      <c r="C57" s="141" t="s">
        <v>2555</v>
      </c>
      <c r="D57" s="141">
        <v>500102868</v>
      </c>
      <c r="E57" s="141" t="s">
        <v>429</v>
      </c>
      <c r="F57" s="141" t="s">
        <v>2556</v>
      </c>
      <c r="G57" s="141" t="s">
        <v>4100</v>
      </c>
      <c r="H57" s="212" t="s">
        <v>76</v>
      </c>
      <c r="I57" s="212" t="s">
        <v>229</v>
      </c>
      <c r="J57" s="141" t="s">
        <v>53</v>
      </c>
      <c r="K57" s="141" t="s">
        <v>53</v>
      </c>
      <c r="L57" s="141" t="s">
        <v>975</v>
      </c>
      <c r="M57" s="141" t="s">
        <v>258</v>
      </c>
      <c r="N57" s="141" t="s">
        <v>62</v>
      </c>
      <c r="O57" s="146">
        <v>44741</v>
      </c>
      <c r="P57" s="141" t="s">
        <v>1323</v>
      </c>
      <c r="Q57" s="141" t="s">
        <v>1294</v>
      </c>
      <c r="R57" s="141" t="s">
        <v>57</v>
      </c>
      <c r="S57" s="141" t="s">
        <v>1206</v>
      </c>
      <c r="T57" s="232">
        <v>3.86</v>
      </c>
      <c r="U57" s="146">
        <v>48213</v>
      </c>
      <c r="V57" s="209">
        <v>2.58E-2</v>
      </c>
      <c r="W57" s="209">
        <v>1.55E-2</v>
      </c>
      <c r="X57" s="141" t="s">
        <v>636</v>
      </c>
      <c r="Y57" s="141"/>
      <c r="Z57" s="141" t="s">
        <v>791</v>
      </c>
      <c r="AA57" s="141" t="s">
        <v>305</v>
      </c>
      <c r="AB57" s="146">
        <v>45565</v>
      </c>
      <c r="AC57" s="146">
        <v>45565</v>
      </c>
      <c r="AD57" s="227">
        <v>731500</v>
      </c>
      <c r="AE57" s="148">
        <v>1</v>
      </c>
      <c r="AF57" s="148">
        <v>103.64</v>
      </c>
      <c r="AG57" s="148">
        <v>758.12660000000005</v>
      </c>
      <c r="AH57" s="148"/>
      <c r="AI57" s="148"/>
      <c r="AJ57" s="148" t="s">
        <v>4063</v>
      </c>
      <c r="AK57" s="209">
        <v>0.10055098721138843</v>
      </c>
      <c r="AL57" s="209">
        <v>1.9677163264988887E-3</v>
      </c>
    </row>
    <row r="58" spans="1:38" ht="13.5" thickBot="1">
      <c r="A58" s="153">
        <v>7956</v>
      </c>
      <c r="B58" s="153">
        <v>12955</v>
      </c>
      <c r="C58" s="141" t="s">
        <v>2555</v>
      </c>
      <c r="D58" s="141">
        <v>500102868</v>
      </c>
      <c r="E58" s="141" t="s">
        <v>429</v>
      </c>
      <c r="F58" s="141" t="s">
        <v>2557</v>
      </c>
      <c r="G58" s="141" t="s">
        <v>4101</v>
      </c>
      <c r="H58" s="212" t="s">
        <v>76</v>
      </c>
      <c r="I58" s="212" t="s">
        <v>229</v>
      </c>
      <c r="J58" s="141" t="s">
        <v>53</v>
      </c>
      <c r="K58" s="141" t="s">
        <v>53</v>
      </c>
      <c r="L58" s="141" t="s">
        <v>975</v>
      </c>
      <c r="M58" s="141" t="s">
        <v>258</v>
      </c>
      <c r="N58" s="141" t="s">
        <v>62</v>
      </c>
      <c r="O58" s="146">
        <v>45463</v>
      </c>
      <c r="P58" s="141" t="s">
        <v>1323</v>
      </c>
      <c r="Q58" s="141" t="s">
        <v>1294</v>
      </c>
      <c r="R58" s="141" t="s">
        <v>57</v>
      </c>
      <c r="S58" s="141" t="s">
        <v>1206</v>
      </c>
      <c r="T58" s="232">
        <v>6.61</v>
      </c>
      <c r="U58" s="146">
        <v>50040</v>
      </c>
      <c r="V58" s="209">
        <v>3.2500000000000001E-2</v>
      </c>
      <c r="W58" s="209">
        <v>1.7500000000000002E-2</v>
      </c>
      <c r="X58" s="141" t="s">
        <v>636</v>
      </c>
      <c r="Y58" s="141"/>
      <c r="Z58" s="141" t="s">
        <v>791</v>
      </c>
      <c r="AA58" s="141" t="s">
        <v>305</v>
      </c>
      <c r="AB58" s="146">
        <v>45565</v>
      </c>
      <c r="AC58" s="146">
        <v>45565</v>
      </c>
      <c r="AD58" s="227">
        <v>51100</v>
      </c>
      <c r="AE58" s="148">
        <v>1</v>
      </c>
      <c r="AF58" s="148">
        <v>99.46</v>
      </c>
      <c r="AG58" s="148">
        <v>50.824060000000003</v>
      </c>
      <c r="AH58" s="148"/>
      <c r="AI58" s="148"/>
      <c r="AJ58" s="148" t="s">
        <v>4063</v>
      </c>
      <c r="AK58" s="209">
        <v>6.7408390723803094E-3</v>
      </c>
      <c r="AL58" s="209">
        <v>1.319137630060192E-4</v>
      </c>
    </row>
    <row r="59" spans="1:38" ht="13.5" thickBot="1">
      <c r="A59" s="153">
        <v>7956</v>
      </c>
      <c r="B59" s="153">
        <v>12955</v>
      </c>
      <c r="C59" s="141" t="s">
        <v>2551</v>
      </c>
      <c r="D59" s="141">
        <v>520027293</v>
      </c>
      <c r="E59" s="141" t="s">
        <v>429</v>
      </c>
      <c r="F59" s="141" t="s">
        <v>2552</v>
      </c>
      <c r="G59" s="141" t="s">
        <v>4102</v>
      </c>
      <c r="H59" s="212" t="s">
        <v>76</v>
      </c>
      <c r="I59" s="212" t="s">
        <v>229</v>
      </c>
      <c r="J59" s="141" t="s">
        <v>53</v>
      </c>
      <c r="K59" s="141" t="s">
        <v>53</v>
      </c>
      <c r="L59" s="141" t="s">
        <v>975</v>
      </c>
      <c r="M59" s="141" t="s">
        <v>156</v>
      </c>
      <c r="N59" s="141" t="s">
        <v>62</v>
      </c>
      <c r="O59" s="146">
        <v>44060</v>
      </c>
      <c r="P59" s="141" t="s">
        <v>1323</v>
      </c>
      <c r="Q59" s="141" t="s">
        <v>1294</v>
      </c>
      <c r="R59" s="141" t="s">
        <v>57</v>
      </c>
      <c r="S59" s="141" t="s">
        <v>1206</v>
      </c>
      <c r="T59" s="232">
        <v>7.38</v>
      </c>
      <c r="U59" s="146">
        <v>51501</v>
      </c>
      <c r="V59" s="209">
        <v>2.58E-2</v>
      </c>
      <c r="W59" s="209">
        <v>8.3000000000000001E-3</v>
      </c>
      <c r="X59" s="141" t="s">
        <v>636</v>
      </c>
      <c r="Y59" s="141"/>
      <c r="Z59" s="141" t="s">
        <v>791</v>
      </c>
      <c r="AA59" s="141" t="s">
        <v>305</v>
      </c>
      <c r="AB59" s="146">
        <v>45565</v>
      </c>
      <c r="AC59" s="146">
        <v>45565</v>
      </c>
      <c r="AD59" s="227">
        <v>37100.31</v>
      </c>
      <c r="AE59" s="148">
        <v>1</v>
      </c>
      <c r="AF59" s="148">
        <v>97.58</v>
      </c>
      <c r="AG59" s="148">
        <v>36.202480000000001</v>
      </c>
      <c r="AH59" s="148"/>
      <c r="AI59" s="148"/>
      <c r="AJ59" s="148" t="s">
        <v>4063</v>
      </c>
      <c r="AK59" s="209">
        <v>4.8015662601741515E-3</v>
      </c>
      <c r="AL59" s="209">
        <v>9.3963476490271537E-5</v>
      </c>
    </row>
    <row r="60" spans="1:38" ht="13.5" thickBot="1">
      <c r="A60" s="153">
        <v>7956</v>
      </c>
      <c r="B60" s="153">
        <v>14482</v>
      </c>
      <c r="C60" s="141" t="s">
        <v>2564</v>
      </c>
      <c r="D60" s="141">
        <v>516041118</v>
      </c>
      <c r="E60" s="141" t="s">
        <v>429</v>
      </c>
      <c r="F60" s="141" t="s">
        <v>2565</v>
      </c>
      <c r="G60" s="141" t="s">
        <v>4066</v>
      </c>
      <c r="H60" s="212" t="s">
        <v>76</v>
      </c>
      <c r="I60" s="212" t="s">
        <v>229</v>
      </c>
      <c r="J60" s="141" t="s">
        <v>53</v>
      </c>
      <c r="K60" s="141" t="s">
        <v>53</v>
      </c>
      <c r="L60" s="141" t="s">
        <v>975</v>
      </c>
      <c r="M60" s="141" t="s">
        <v>258</v>
      </c>
      <c r="N60" s="141" t="s">
        <v>62</v>
      </c>
      <c r="O60" s="146">
        <v>45154</v>
      </c>
      <c r="P60" s="141" t="s">
        <v>1288</v>
      </c>
      <c r="Q60" s="141" t="s">
        <v>65</v>
      </c>
      <c r="R60" s="141" t="s">
        <v>57</v>
      </c>
      <c r="S60" s="141" t="s">
        <v>1206</v>
      </c>
      <c r="T60" s="232">
        <v>2.75</v>
      </c>
      <c r="U60" s="146">
        <v>47483</v>
      </c>
      <c r="V60" s="209">
        <v>2.86E-2</v>
      </c>
      <c r="W60" s="209">
        <v>3.6400000000000002E-2</v>
      </c>
      <c r="X60" s="141" t="s">
        <v>636</v>
      </c>
      <c r="Y60" s="141"/>
      <c r="Z60" s="141" t="s">
        <v>791</v>
      </c>
      <c r="AA60" s="141" t="s">
        <v>305</v>
      </c>
      <c r="AB60" s="146">
        <v>45565</v>
      </c>
      <c r="AC60" s="146">
        <v>45565</v>
      </c>
      <c r="AD60" s="227">
        <v>194000</v>
      </c>
      <c r="AE60" s="148">
        <v>1</v>
      </c>
      <c r="AF60" s="148">
        <v>105.15</v>
      </c>
      <c r="AG60" s="148">
        <v>203.99100000000001</v>
      </c>
      <c r="AH60" s="148"/>
      <c r="AI60" s="148"/>
      <c r="AJ60" s="148" t="s">
        <v>4063</v>
      </c>
      <c r="AK60" s="209">
        <v>4.0140902357709091E-2</v>
      </c>
      <c r="AL60" s="209">
        <v>2.8527860020203378E-3</v>
      </c>
    </row>
    <row r="61" spans="1:38" ht="13.5" thickBot="1">
      <c r="A61" s="153">
        <v>7956</v>
      </c>
      <c r="B61" s="153">
        <v>14482</v>
      </c>
      <c r="C61" s="141" t="s">
        <v>2295</v>
      </c>
      <c r="D61" s="141">
        <v>880326081</v>
      </c>
      <c r="E61" s="141" t="s">
        <v>430</v>
      </c>
      <c r="F61" s="141" t="s">
        <v>2550</v>
      </c>
      <c r="G61" s="141" t="s">
        <v>4067</v>
      </c>
      <c r="H61" s="212" t="s">
        <v>76</v>
      </c>
      <c r="I61" s="212" t="s">
        <v>228</v>
      </c>
      <c r="J61" s="141" t="s">
        <v>53</v>
      </c>
      <c r="K61" s="141" t="s">
        <v>314</v>
      </c>
      <c r="L61" s="141" t="s">
        <v>975</v>
      </c>
      <c r="M61" s="141" t="s">
        <v>647</v>
      </c>
      <c r="N61" s="141" t="s">
        <v>62</v>
      </c>
      <c r="O61" s="146">
        <v>44013</v>
      </c>
      <c r="P61" s="141" t="s">
        <v>1288</v>
      </c>
      <c r="Q61" s="141" t="s">
        <v>65</v>
      </c>
      <c r="R61" s="141" t="s">
        <v>57</v>
      </c>
      <c r="S61" s="141" t="s">
        <v>1206</v>
      </c>
      <c r="T61" s="232">
        <v>3.31</v>
      </c>
      <c r="U61" s="146">
        <v>48014</v>
      </c>
      <c r="V61" s="209">
        <v>5.9400000000000001E-2</v>
      </c>
      <c r="W61" s="209">
        <v>3.3500000000000002E-2</v>
      </c>
      <c r="X61" s="141" t="s">
        <v>636</v>
      </c>
      <c r="Y61" s="141"/>
      <c r="Z61" s="141" t="s">
        <v>791</v>
      </c>
      <c r="AA61" s="141" t="s">
        <v>305</v>
      </c>
      <c r="AB61" s="146">
        <v>45565</v>
      </c>
      <c r="AC61" s="146">
        <v>45565</v>
      </c>
      <c r="AD61" s="227">
        <v>68500</v>
      </c>
      <c r="AE61" s="148">
        <v>1</v>
      </c>
      <c r="AF61" s="148">
        <v>91.84</v>
      </c>
      <c r="AG61" s="148">
        <v>62.910400000000003</v>
      </c>
      <c r="AH61" s="148"/>
      <c r="AI61" s="148"/>
      <c r="AJ61" s="148" t="s">
        <v>4063</v>
      </c>
      <c r="AK61" s="209">
        <v>1.2379370774614673E-2</v>
      </c>
      <c r="AL61" s="209">
        <v>8.7979326784760241E-4</v>
      </c>
    </row>
    <row r="62" spans="1:38" ht="13.5" thickBot="1">
      <c r="A62" s="153">
        <v>7956</v>
      </c>
      <c r="B62" s="153">
        <v>14482</v>
      </c>
      <c r="C62" s="141" t="s">
        <v>4069</v>
      </c>
      <c r="D62" s="141">
        <v>516301843</v>
      </c>
      <c r="E62" s="141" t="s">
        <v>429</v>
      </c>
      <c r="F62" s="141" t="s">
        <v>4070</v>
      </c>
      <c r="G62" s="141" t="s">
        <v>4071</v>
      </c>
      <c r="H62" s="212" t="s">
        <v>76</v>
      </c>
      <c r="I62" s="212" t="s">
        <v>228</v>
      </c>
      <c r="J62" s="141" t="s">
        <v>53</v>
      </c>
      <c r="K62" s="141" t="s">
        <v>53</v>
      </c>
      <c r="L62" s="141" t="s">
        <v>975</v>
      </c>
      <c r="M62" s="141" t="s">
        <v>267</v>
      </c>
      <c r="N62" s="141" t="s">
        <v>62</v>
      </c>
      <c r="O62" s="146">
        <v>44279</v>
      </c>
      <c r="P62" s="141" t="s">
        <v>1280</v>
      </c>
      <c r="Q62" s="141" t="s">
        <v>65</v>
      </c>
      <c r="R62" s="141" t="s">
        <v>57</v>
      </c>
      <c r="S62" s="141" t="s">
        <v>1207</v>
      </c>
      <c r="T62" s="232">
        <v>3.214</v>
      </c>
      <c r="U62" s="146">
        <v>46842</v>
      </c>
      <c r="V62" s="209">
        <v>8.7290000000000006E-2</v>
      </c>
      <c r="W62" s="209">
        <v>5.3749999999999999E-2</v>
      </c>
      <c r="X62" s="141" t="s">
        <v>636</v>
      </c>
      <c r="Y62" s="141"/>
      <c r="Z62" s="141" t="s">
        <v>791</v>
      </c>
      <c r="AA62" s="141" t="s">
        <v>305</v>
      </c>
      <c r="AB62" s="146">
        <v>45565</v>
      </c>
      <c r="AC62" s="146">
        <v>45565</v>
      </c>
      <c r="AD62" s="227">
        <v>16000</v>
      </c>
      <c r="AE62" s="148">
        <v>3.71</v>
      </c>
      <c r="AF62" s="148">
        <v>90.110900000000001</v>
      </c>
      <c r="AG62" s="148">
        <v>53.489829999999998</v>
      </c>
      <c r="AH62" s="148"/>
      <c r="AI62" s="148"/>
      <c r="AJ62" s="148" t="s">
        <v>4063</v>
      </c>
      <c r="AK62" s="209">
        <v>1.052561163561362E-2</v>
      </c>
      <c r="AL62" s="209">
        <v>7.4804789561523546E-4</v>
      </c>
    </row>
    <row r="63" spans="1:38" ht="13.5" thickBot="1">
      <c r="A63" s="153">
        <v>7956</v>
      </c>
      <c r="B63" s="153">
        <v>14482</v>
      </c>
      <c r="C63" s="141" t="s">
        <v>2544</v>
      </c>
      <c r="D63" s="141">
        <v>520044439</v>
      </c>
      <c r="E63" s="141" t="s">
        <v>429</v>
      </c>
      <c r="F63" s="141" t="s">
        <v>4073</v>
      </c>
      <c r="G63" s="141" t="s">
        <v>4074</v>
      </c>
      <c r="H63" s="212" t="s">
        <v>76</v>
      </c>
      <c r="I63" s="212" t="s">
        <v>229</v>
      </c>
      <c r="J63" s="141" t="s">
        <v>53</v>
      </c>
      <c r="K63" s="141" t="s">
        <v>53</v>
      </c>
      <c r="L63" s="141" t="s">
        <v>975</v>
      </c>
      <c r="M63" s="141" t="s">
        <v>708</v>
      </c>
      <c r="N63" s="141" t="s">
        <v>62</v>
      </c>
      <c r="O63" s="146">
        <v>45518</v>
      </c>
      <c r="P63" s="141" t="s">
        <v>1305</v>
      </c>
      <c r="Q63" s="141" t="s">
        <v>1294</v>
      </c>
      <c r="R63" s="141" t="s">
        <v>57</v>
      </c>
      <c r="S63" s="141" t="s">
        <v>1206</v>
      </c>
      <c r="T63" s="232">
        <v>6.28</v>
      </c>
      <c r="U63" s="146">
        <v>49125</v>
      </c>
      <c r="V63" s="209">
        <v>4.7600000000000003E-2</v>
      </c>
      <c r="W63" s="209">
        <v>4.7E-2</v>
      </c>
      <c r="X63" s="141" t="s">
        <v>636</v>
      </c>
      <c r="Y63" s="141"/>
      <c r="Z63" s="141" t="s">
        <v>791</v>
      </c>
      <c r="AA63" s="141" t="s">
        <v>305</v>
      </c>
      <c r="AB63" s="146">
        <v>45565</v>
      </c>
      <c r="AC63" s="146">
        <v>45565</v>
      </c>
      <c r="AD63" s="227">
        <v>580000</v>
      </c>
      <c r="AE63" s="148">
        <v>1</v>
      </c>
      <c r="AF63" s="148">
        <v>102.11</v>
      </c>
      <c r="AG63" s="148">
        <v>592.23800000000006</v>
      </c>
      <c r="AH63" s="148"/>
      <c r="AI63" s="148"/>
      <c r="AJ63" s="148" t="s">
        <v>4063</v>
      </c>
      <c r="AK63" s="209">
        <v>0.11653929698136151</v>
      </c>
      <c r="AL63" s="209">
        <v>8.2823667527710584E-3</v>
      </c>
    </row>
    <row r="64" spans="1:38" ht="13.5" thickBot="1">
      <c r="A64" s="153">
        <v>7956</v>
      </c>
      <c r="B64" s="153">
        <v>14482</v>
      </c>
      <c r="C64" s="141" t="s">
        <v>1204</v>
      </c>
      <c r="D64" s="141">
        <v>520000118</v>
      </c>
      <c r="E64" s="141" t="s">
        <v>429</v>
      </c>
      <c r="F64" s="141" t="s">
        <v>4075</v>
      </c>
      <c r="G64" s="141" t="s">
        <v>4076</v>
      </c>
      <c r="H64" s="212" t="s">
        <v>76</v>
      </c>
      <c r="I64" s="212" t="s">
        <v>228</v>
      </c>
      <c r="J64" s="141" t="s">
        <v>53</v>
      </c>
      <c r="K64" s="141" t="s">
        <v>53</v>
      </c>
      <c r="L64" s="141" t="s">
        <v>975</v>
      </c>
      <c r="M64" s="141" t="s">
        <v>256</v>
      </c>
      <c r="N64" s="141" t="s">
        <v>62</v>
      </c>
      <c r="O64" s="146">
        <v>45560</v>
      </c>
      <c r="P64" s="141" t="s">
        <v>298</v>
      </c>
      <c r="Q64" s="141" t="s">
        <v>298</v>
      </c>
      <c r="R64" s="141" t="s">
        <v>57</v>
      </c>
      <c r="S64" s="141" t="s">
        <v>1206</v>
      </c>
      <c r="T64" s="232">
        <v>2.77</v>
      </c>
      <c r="U64" s="146">
        <v>46660</v>
      </c>
      <c r="V64" s="209">
        <v>6.7799999999999999E-2</v>
      </c>
      <c r="W64" s="209">
        <v>0.09</v>
      </c>
      <c r="X64" s="141" t="s">
        <v>636</v>
      </c>
      <c r="Y64" s="141"/>
      <c r="Z64" s="141" t="s">
        <v>791</v>
      </c>
      <c r="AA64" s="141" t="s">
        <v>305</v>
      </c>
      <c r="AB64" s="146">
        <v>45565</v>
      </c>
      <c r="AC64" s="146">
        <v>45565</v>
      </c>
      <c r="AD64" s="227">
        <v>207000</v>
      </c>
      <c r="AE64" s="148">
        <v>1</v>
      </c>
      <c r="AF64" s="148">
        <v>100.03</v>
      </c>
      <c r="AG64" s="148">
        <v>207.06209999999999</v>
      </c>
      <c r="AH64" s="148"/>
      <c r="AI64" s="148"/>
      <c r="AJ64" s="148" t="s">
        <v>4063</v>
      </c>
      <c r="AK64" s="209">
        <v>4.0745226691776569E-2</v>
      </c>
      <c r="AL64" s="209">
        <v>2.8957349119761917E-3</v>
      </c>
    </row>
    <row r="65" spans="1:38" ht="13.5" thickBot="1">
      <c r="A65" s="153">
        <v>7956</v>
      </c>
      <c r="B65" s="153">
        <v>14482</v>
      </c>
      <c r="C65" s="141" t="s">
        <v>1208</v>
      </c>
      <c r="D65" s="141">
        <v>520018078</v>
      </c>
      <c r="E65" s="141" t="s">
        <v>429</v>
      </c>
      <c r="F65" s="141" t="s">
        <v>2563</v>
      </c>
      <c r="G65" s="141" t="s">
        <v>4077</v>
      </c>
      <c r="H65" s="212" t="s">
        <v>76</v>
      </c>
      <c r="I65" s="212" t="s">
        <v>228</v>
      </c>
      <c r="J65" s="141" t="s">
        <v>53</v>
      </c>
      <c r="K65" s="141" t="s">
        <v>53</v>
      </c>
      <c r="L65" s="141" t="s">
        <v>975</v>
      </c>
      <c r="M65" s="141" t="s">
        <v>256</v>
      </c>
      <c r="N65" s="141" t="s">
        <v>62</v>
      </c>
      <c r="O65" s="146">
        <v>45145</v>
      </c>
      <c r="P65" s="141" t="s">
        <v>4078</v>
      </c>
      <c r="Q65" s="141" t="s">
        <v>65</v>
      </c>
      <c r="R65" s="141" t="s">
        <v>57</v>
      </c>
      <c r="S65" s="141" t="s">
        <v>1206</v>
      </c>
      <c r="T65" s="232">
        <v>2.08</v>
      </c>
      <c r="U65" s="146">
        <v>46380</v>
      </c>
      <c r="V65" s="209">
        <v>6.3899999999999998E-2</v>
      </c>
      <c r="W65" s="209">
        <v>6.8000000000000005E-2</v>
      </c>
      <c r="X65" s="141" t="s">
        <v>636</v>
      </c>
      <c r="Y65" s="141"/>
      <c r="Z65" s="141" t="s">
        <v>791</v>
      </c>
      <c r="AA65" s="141" t="s">
        <v>305</v>
      </c>
      <c r="AB65" s="146">
        <v>45565</v>
      </c>
      <c r="AC65" s="146">
        <v>45565</v>
      </c>
      <c r="AD65" s="227">
        <v>30204.89</v>
      </c>
      <c r="AE65" s="148">
        <v>1</v>
      </c>
      <c r="AF65" s="148">
        <v>100.86</v>
      </c>
      <c r="AG65" s="148">
        <v>30.464649999999999</v>
      </c>
      <c r="AH65" s="148"/>
      <c r="AI65" s="148"/>
      <c r="AJ65" s="148" t="s">
        <v>4063</v>
      </c>
      <c r="AK65" s="209">
        <v>5.9947671270388497E-3</v>
      </c>
      <c r="AL65" s="209">
        <v>4.2604392878337218E-4</v>
      </c>
    </row>
    <row r="66" spans="1:38" ht="13.5" thickBot="1">
      <c r="A66" s="153">
        <v>7956</v>
      </c>
      <c r="B66" s="153">
        <v>14482</v>
      </c>
      <c r="C66" s="141" t="s">
        <v>1208</v>
      </c>
      <c r="D66" s="141">
        <v>520018078</v>
      </c>
      <c r="E66" s="141" t="s">
        <v>429</v>
      </c>
      <c r="F66" s="141" t="s">
        <v>2566</v>
      </c>
      <c r="G66" s="141" t="s">
        <v>4079</v>
      </c>
      <c r="H66" s="212" t="s">
        <v>76</v>
      </c>
      <c r="I66" s="212" t="s">
        <v>228</v>
      </c>
      <c r="J66" s="141" t="s">
        <v>53</v>
      </c>
      <c r="K66" s="141" t="s">
        <v>53</v>
      </c>
      <c r="L66" s="141" t="s">
        <v>975</v>
      </c>
      <c r="M66" s="141" t="s">
        <v>256</v>
      </c>
      <c r="N66" s="141" t="s">
        <v>62</v>
      </c>
      <c r="O66" s="146">
        <v>45399</v>
      </c>
      <c r="P66" s="141" t="s">
        <v>298</v>
      </c>
      <c r="Q66" s="141" t="s">
        <v>298</v>
      </c>
      <c r="R66" s="141" t="s">
        <v>57</v>
      </c>
      <c r="S66" s="141" t="s">
        <v>1206</v>
      </c>
      <c r="T66" s="232">
        <v>4.88</v>
      </c>
      <c r="U66" s="146">
        <v>47720</v>
      </c>
      <c r="V66" s="209">
        <v>7.1300000000000002E-2</v>
      </c>
      <c r="W66" s="209">
        <v>6.8000000000000005E-2</v>
      </c>
      <c r="X66" s="141" t="s">
        <v>636</v>
      </c>
      <c r="Y66" s="141"/>
      <c r="Z66" s="141" t="s">
        <v>791</v>
      </c>
      <c r="AA66" s="141" t="s">
        <v>305</v>
      </c>
      <c r="AB66" s="146">
        <v>45565</v>
      </c>
      <c r="AC66" s="146">
        <v>45565</v>
      </c>
      <c r="AD66" s="227">
        <v>348549.72</v>
      </c>
      <c r="AE66" s="148">
        <v>1</v>
      </c>
      <c r="AF66" s="148">
        <v>99.8</v>
      </c>
      <c r="AG66" s="148">
        <v>347.85262</v>
      </c>
      <c r="AH66" s="148"/>
      <c r="AI66" s="148"/>
      <c r="AJ66" s="148" t="s">
        <v>4063</v>
      </c>
      <c r="AK66" s="209">
        <v>6.8449676967578379E-2</v>
      </c>
      <c r="AL66" s="209">
        <v>4.8646709173546859E-3</v>
      </c>
    </row>
    <row r="67" spans="1:38" ht="13.5" thickBot="1">
      <c r="A67" s="153">
        <v>7956</v>
      </c>
      <c r="B67" s="153">
        <v>14482</v>
      </c>
      <c r="C67" s="141" t="s">
        <v>4080</v>
      </c>
      <c r="D67" s="141">
        <v>514189596</v>
      </c>
      <c r="E67" s="141" t="s">
        <v>429</v>
      </c>
      <c r="F67" s="141" t="s">
        <v>4081</v>
      </c>
      <c r="G67" s="141" t="s">
        <v>4082</v>
      </c>
      <c r="H67" s="212" t="s">
        <v>76</v>
      </c>
      <c r="I67" s="212" t="s">
        <v>229</v>
      </c>
      <c r="J67" s="141" t="s">
        <v>53</v>
      </c>
      <c r="K67" s="141" t="s">
        <v>53</v>
      </c>
      <c r="L67" s="141" t="s">
        <v>975</v>
      </c>
      <c r="M67" s="141" t="s">
        <v>652</v>
      </c>
      <c r="N67" s="141" t="s">
        <v>62</v>
      </c>
      <c r="O67" s="146">
        <v>45484</v>
      </c>
      <c r="P67" s="141" t="s">
        <v>1333</v>
      </c>
      <c r="Q67" s="141" t="s">
        <v>65</v>
      </c>
      <c r="R67" s="141" t="s">
        <v>57</v>
      </c>
      <c r="S67" s="141" t="s">
        <v>1206</v>
      </c>
      <c r="T67" s="232">
        <v>3.78</v>
      </c>
      <c r="U67" s="146">
        <v>47118</v>
      </c>
      <c r="V67" s="209">
        <v>3.8399999999999997E-2</v>
      </c>
      <c r="W67" s="209">
        <v>3.8399999999999997E-2</v>
      </c>
      <c r="X67" s="141" t="s">
        <v>636</v>
      </c>
      <c r="Y67" s="141"/>
      <c r="Z67" s="141" t="s">
        <v>791</v>
      </c>
      <c r="AA67" s="141" t="s">
        <v>305</v>
      </c>
      <c r="AB67" s="146">
        <v>45565</v>
      </c>
      <c r="AC67" s="146">
        <v>45565</v>
      </c>
      <c r="AD67" s="227">
        <v>640000</v>
      </c>
      <c r="AE67" s="148">
        <v>1</v>
      </c>
      <c r="AF67" s="148">
        <v>102.59</v>
      </c>
      <c r="AG67" s="148">
        <v>656.57600000000002</v>
      </c>
      <c r="AH67" s="148"/>
      <c r="AI67" s="148"/>
      <c r="AJ67" s="148" t="s">
        <v>4063</v>
      </c>
      <c r="AK67" s="209">
        <v>0.12919958775835796</v>
      </c>
      <c r="AL67" s="209">
        <v>9.1821248097342795E-3</v>
      </c>
    </row>
    <row r="68" spans="1:38" ht="13.5" thickBot="1">
      <c r="A68" s="153">
        <v>7956</v>
      </c>
      <c r="B68" s="153">
        <v>14482</v>
      </c>
      <c r="C68" s="141" t="s">
        <v>2553</v>
      </c>
      <c r="D68" s="141">
        <v>550016091</v>
      </c>
      <c r="E68" s="141" t="s">
        <v>432</v>
      </c>
      <c r="F68" s="141" t="s">
        <v>2554</v>
      </c>
      <c r="G68" s="141" t="s">
        <v>4083</v>
      </c>
      <c r="H68" s="212" t="s">
        <v>76</v>
      </c>
      <c r="I68" s="212" t="s">
        <v>228</v>
      </c>
      <c r="J68" s="141" t="s">
        <v>53</v>
      </c>
      <c r="K68" s="141" t="s">
        <v>53</v>
      </c>
      <c r="L68" s="141" t="s">
        <v>975</v>
      </c>
      <c r="M68" s="141" t="s">
        <v>708</v>
      </c>
      <c r="N68" s="141" t="s">
        <v>62</v>
      </c>
      <c r="O68" s="146">
        <v>44517</v>
      </c>
      <c r="P68" s="141" t="s">
        <v>1333</v>
      </c>
      <c r="Q68" s="141" t="s">
        <v>65</v>
      </c>
      <c r="R68" s="141" t="s">
        <v>57</v>
      </c>
      <c r="S68" s="141" t="s">
        <v>1206</v>
      </c>
      <c r="T68" s="232">
        <v>2.08</v>
      </c>
      <c r="U68" s="146">
        <v>47118</v>
      </c>
      <c r="V68" s="209">
        <v>5.8000000000000003E-2</v>
      </c>
      <c r="W68" s="209">
        <v>2.86E-2</v>
      </c>
      <c r="X68" s="141" t="s">
        <v>636</v>
      </c>
      <c r="Y68" s="141"/>
      <c r="Z68" s="141" t="s">
        <v>791</v>
      </c>
      <c r="AA68" s="141" t="s">
        <v>305</v>
      </c>
      <c r="AB68" s="146">
        <v>45565</v>
      </c>
      <c r="AC68" s="146">
        <v>45565</v>
      </c>
      <c r="AD68" s="227">
        <v>313500.01</v>
      </c>
      <c r="AE68" s="148">
        <v>1</v>
      </c>
      <c r="AF68" s="148">
        <v>95.51</v>
      </c>
      <c r="AG68" s="148">
        <v>299.42385999999999</v>
      </c>
      <c r="AH68" s="148"/>
      <c r="AI68" s="148"/>
      <c r="AJ68" s="148" t="s">
        <v>4063</v>
      </c>
      <c r="AK68" s="209">
        <v>5.891997160574905E-2</v>
      </c>
      <c r="AL68" s="209">
        <v>4.1874013877028753E-3</v>
      </c>
    </row>
    <row r="69" spans="1:38" ht="13.5" thickBot="1">
      <c r="A69" s="153">
        <v>7956</v>
      </c>
      <c r="B69" s="153">
        <v>14482</v>
      </c>
      <c r="C69" s="141" t="s">
        <v>2569</v>
      </c>
      <c r="D69" s="141">
        <v>520021874</v>
      </c>
      <c r="E69" s="141" t="s">
        <v>429</v>
      </c>
      <c r="F69" s="141" t="s">
        <v>2570</v>
      </c>
      <c r="G69" s="141" t="s">
        <v>4084</v>
      </c>
      <c r="H69" s="212" t="s">
        <v>76</v>
      </c>
      <c r="I69" s="212" t="s">
        <v>228</v>
      </c>
      <c r="J69" s="141" t="s">
        <v>53</v>
      </c>
      <c r="K69" s="141" t="s">
        <v>53</v>
      </c>
      <c r="L69" s="141" t="s">
        <v>975</v>
      </c>
      <c r="M69" s="141" t="s">
        <v>708</v>
      </c>
      <c r="N69" s="141" t="s">
        <v>62</v>
      </c>
      <c r="O69" s="146">
        <v>43937</v>
      </c>
      <c r="P69" s="141" t="s">
        <v>1305</v>
      </c>
      <c r="Q69" s="141" t="s">
        <v>1294</v>
      </c>
      <c r="R69" s="141" t="s">
        <v>57</v>
      </c>
      <c r="S69" s="141" t="s">
        <v>1206</v>
      </c>
      <c r="T69" s="232">
        <v>2.12</v>
      </c>
      <c r="U69" s="146">
        <v>46568</v>
      </c>
      <c r="V69" s="209">
        <v>6.0299999999999999E-2</v>
      </c>
      <c r="W69" s="209">
        <v>4.4699999999999997E-2</v>
      </c>
      <c r="X69" s="141" t="s">
        <v>636</v>
      </c>
      <c r="Y69" s="141"/>
      <c r="Z69" s="141" t="s">
        <v>791</v>
      </c>
      <c r="AA69" s="141" t="s">
        <v>305</v>
      </c>
      <c r="AB69" s="146">
        <v>45565</v>
      </c>
      <c r="AC69" s="146">
        <v>45565</v>
      </c>
      <c r="AD69" s="227">
        <v>424687.51</v>
      </c>
      <c r="AE69" s="148">
        <v>1</v>
      </c>
      <c r="AF69" s="148">
        <v>97.54</v>
      </c>
      <c r="AG69" s="148">
        <v>414.24020000000002</v>
      </c>
      <c r="AH69" s="148"/>
      <c r="AI69" s="148"/>
      <c r="AJ69" s="148" t="s">
        <v>4063</v>
      </c>
      <c r="AK69" s="209">
        <v>8.1513279609580241E-2</v>
      </c>
      <c r="AL69" s="209">
        <v>5.7930920679544933E-3</v>
      </c>
    </row>
    <row r="70" spans="1:38" ht="13.5" thickBot="1">
      <c r="A70" s="153">
        <v>7956</v>
      </c>
      <c r="B70" s="153">
        <v>14482</v>
      </c>
      <c r="C70" s="141" t="s">
        <v>2539</v>
      </c>
      <c r="D70" s="141">
        <v>520037664</v>
      </c>
      <c r="E70" s="141" t="s">
        <v>429</v>
      </c>
      <c r="F70" s="141" t="s">
        <v>2540</v>
      </c>
      <c r="G70" s="141" t="s">
        <v>4064</v>
      </c>
      <c r="H70" s="212" t="s">
        <v>76</v>
      </c>
      <c r="I70" s="212" t="s">
        <v>228</v>
      </c>
      <c r="J70" s="141" t="s">
        <v>53</v>
      </c>
      <c r="K70" s="141" t="s">
        <v>53</v>
      </c>
      <c r="L70" s="141" t="s">
        <v>975</v>
      </c>
      <c r="M70" s="141" t="s">
        <v>708</v>
      </c>
      <c r="N70" s="141" t="s">
        <v>62</v>
      </c>
      <c r="O70" s="146">
        <v>45376</v>
      </c>
      <c r="P70" s="141" t="s">
        <v>1413</v>
      </c>
      <c r="Q70" s="141" t="s">
        <v>1294</v>
      </c>
      <c r="R70" s="141" t="s">
        <v>57</v>
      </c>
      <c r="S70" s="141" t="s">
        <v>1206</v>
      </c>
      <c r="T70" s="232">
        <v>1.79</v>
      </c>
      <c r="U70" s="146">
        <v>46798</v>
      </c>
      <c r="V70" s="209">
        <v>5.0799999999999998E-2</v>
      </c>
      <c r="W70" s="209">
        <v>2.1000000000000001E-2</v>
      </c>
      <c r="X70" s="141" t="s">
        <v>636</v>
      </c>
      <c r="Y70" s="141"/>
      <c r="Z70" s="141" t="s">
        <v>791</v>
      </c>
      <c r="AA70" s="141" t="s">
        <v>305</v>
      </c>
      <c r="AB70" s="146">
        <v>45565</v>
      </c>
      <c r="AC70" s="146">
        <v>45565</v>
      </c>
      <c r="AD70" s="227">
        <v>75000</v>
      </c>
      <c r="AE70" s="148">
        <v>1</v>
      </c>
      <c r="AF70" s="148">
        <v>95.42</v>
      </c>
      <c r="AG70" s="148">
        <v>71.564999999999998</v>
      </c>
      <c r="AH70" s="148"/>
      <c r="AI70" s="148"/>
      <c r="AJ70" s="148" t="s">
        <v>4063</v>
      </c>
      <c r="AK70" s="209">
        <v>1.4082404014046946E-2</v>
      </c>
      <c r="AL70" s="209">
        <v>1.0008266552670728E-3</v>
      </c>
    </row>
    <row r="71" spans="1:38" ht="13.5" thickBot="1">
      <c r="A71" s="153">
        <v>7956</v>
      </c>
      <c r="B71" s="153">
        <v>14482</v>
      </c>
      <c r="C71" s="141" t="s">
        <v>2571</v>
      </c>
      <c r="D71" s="141">
        <v>516100120</v>
      </c>
      <c r="E71" s="141" t="s">
        <v>429</v>
      </c>
      <c r="F71" s="141" t="s">
        <v>2572</v>
      </c>
      <c r="G71" s="141" t="s">
        <v>4103</v>
      </c>
      <c r="H71" s="212" t="s">
        <v>76</v>
      </c>
      <c r="I71" s="212" t="s">
        <v>229</v>
      </c>
      <c r="J71" s="141" t="s">
        <v>53</v>
      </c>
      <c r="K71" s="141" t="s">
        <v>53</v>
      </c>
      <c r="L71" s="141" t="s">
        <v>975</v>
      </c>
      <c r="M71" s="141" t="s">
        <v>649</v>
      </c>
      <c r="N71" s="141" t="s">
        <v>62</v>
      </c>
      <c r="O71" s="146">
        <v>45392</v>
      </c>
      <c r="P71" s="141" t="s">
        <v>1385</v>
      </c>
      <c r="Q71" s="141" t="s">
        <v>1294</v>
      </c>
      <c r="R71" s="141" t="s">
        <v>57</v>
      </c>
      <c r="S71" s="141" t="s">
        <v>1206</v>
      </c>
      <c r="T71" s="232">
        <v>2.09</v>
      </c>
      <c r="U71" s="146">
        <v>48103</v>
      </c>
      <c r="V71" s="209">
        <v>3.7400000000000003E-2</v>
      </c>
      <c r="W71" s="209">
        <v>4.2500000000000003E-2</v>
      </c>
      <c r="X71" s="141" t="s">
        <v>636</v>
      </c>
      <c r="Y71" s="141"/>
      <c r="Z71" s="141" t="s">
        <v>791</v>
      </c>
      <c r="AA71" s="141" t="s">
        <v>305</v>
      </c>
      <c r="AB71" s="146">
        <v>45565</v>
      </c>
      <c r="AC71" s="146">
        <v>45565</v>
      </c>
      <c r="AD71" s="227">
        <v>42402.38</v>
      </c>
      <c r="AE71" s="148">
        <v>1</v>
      </c>
      <c r="AF71" s="148">
        <v>105.89</v>
      </c>
      <c r="AG71" s="148">
        <v>44.899880000000003</v>
      </c>
      <c r="AH71" s="148"/>
      <c r="AI71" s="148"/>
      <c r="AJ71" s="148" t="s">
        <v>4063</v>
      </c>
      <c r="AK71" s="209">
        <v>8.8353000816352445E-3</v>
      </c>
      <c r="AL71" s="209">
        <v>6.2791862952969952E-4</v>
      </c>
    </row>
    <row r="72" spans="1:38" ht="13.5" thickBot="1">
      <c r="A72" s="153">
        <v>7956</v>
      </c>
      <c r="B72" s="153">
        <v>14482</v>
      </c>
      <c r="C72" s="141" t="s">
        <v>4085</v>
      </c>
      <c r="D72" s="141">
        <v>516100153</v>
      </c>
      <c r="E72" s="141" t="s">
        <v>429</v>
      </c>
      <c r="F72" s="141" t="s">
        <v>4086</v>
      </c>
      <c r="G72" s="141" t="s">
        <v>4087</v>
      </c>
      <c r="H72" s="212" t="s">
        <v>76</v>
      </c>
      <c r="I72" s="212" t="s">
        <v>229</v>
      </c>
      <c r="J72" s="141" t="s">
        <v>53</v>
      </c>
      <c r="K72" s="141" t="s">
        <v>53</v>
      </c>
      <c r="L72" s="141" t="s">
        <v>975</v>
      </c>
      <c r="M72" s="141" t="s">
        <v>649</v>
      </c>
      <c r="N72" s="141" t="s">
        <v>62</v>
      </c>
      <c r="O72" s="146">
        <v>45488</v>
      </c>
      <c r="P72" s="141" t="s">
        <v>1447</v>
      </c>
      <c r="Q72" s="141" t="s">
        <v>1294</v>
      </c>
      <c r="R72" s="141" t="s">
        <v>57</v>
      </c>
      <c r="S72" s="141" t="s">
        <v>1206</v>
      </c>
      <c r="T72" s="232">
        <v>3.7</v>
      </c>
      <c r="U72" s="146">
        <v>48213</v>
      </c>
      <c r="V72" s="209">
        <v>4.3499999999999997E-2</v>
      </c>
      <c r="W72" s="209">
        <v>4.4499999999999998E-2</v>
      </c>
      <c r="X72" s="141" t="s">
        <v>636</v>
      </c>
      <c r="Y72" s="141"/>
      <c r="Z72" s="141" t="s">
        <v>791</v>
      </c>
      <c r="AA72" s="141" t="s">
        <v>305</v>
      </c>
      <c r="AB72" s="146">
        <v>45565</v>
      </c>
      <c r="AC72" s="146">
        <v>45565</v>
      </c>
      <c r="AD72" s="227">
        <v>610000</v>
      </c>
      <c r="AE72" s="148">
        <v>1</v>
      </c>
      <c r="AF72" s="148">
        <v>103.08</v>
      </c>
      <c r="AG72" s="148">
        <v>628.78800000000001</v>
      </c>
      <c r="AH72" s="148"/>
      <c r="AI72" s="148"/>
      <c r="AJ72" s="148" t="s">
        <v>4063</v>
      </c>
      <c r="AK72" s="209">
        <v>0.12373152595800394</v>
      </c>
      <c r="AL72" s="209">
        <v>8.7935134620564827E-3</v>
      </c>
    </row>
    <row r="73" spans="1:38" ht="13.5" thickBot="1">
      <c r="A73" s="153">
        <v>7956</v>
      </c>
      <c r="B73" s="153">
        <v>14482</v>
      </c>
      <c r="C73" s="141" t="s">
        <v>2567</v>
      </c>
      <c r="D73" s="141">
        <v>515759777</v>
      </c>
      <c r="E73" s="141" t="s">
        <v>429</v>
      </c>
      <c r="F73" s="141" t="s">
        <v>2568</v>
      </c>
      <c r="G73" s="141" t="s">
        <v>4088</v>
      </c>
      <c r="H73" s="212" t="s">
        <v>76</v>
      </c>
      <c r="I73" s="212" t="s">
        <v>229</v>
      </c>
      <c r="J73" s="141" t="s">
        <v>53</v>
      </c>
      <c r="K73" s="141" t="s">
        <v>53</v>
      </c>
      <c r="L73" s="141" t="s">
        <v>975</v>
      </c>
      <c r="M73" s="141" t="s">
        <v>649</v>
      </c>
      <c r="N73" s="141" t="s">
        <v>62</v>
      </c>
      <c r="O73" s="146">
        <v>45445</v>
      </c>
      <c r="P73" s="141" t="s">
        <v>298</v>
      </c>
      <c r="Q73" s="141" t="s">
        <v>298</v>
      </c>
      <c r="R73" s="141" t="s">
        <v>57</v>
      </c>
      <c r="S73" s="141" t="s">
        <v>1206</v>
      </c>
      <c r="T73" s="232">
        <v>1.8</v>
      </c>
      <c r="U73" s="146">
        <v>46356</v>
      </c>
      <c r="V73" s="209">
        <v>6.9699999999999998E-2</v>
      </c>
      <c r="W73" s="209">
        <v>7.0000000000000007E-2</v>
      </c>
      <c r="X73" s="141" t="s">
        <v>636</v>
      </c>
      <c r="Y73" s="141"/>
      <c r="Z73" s="141" t="s">
        <v>791</v>
      </c>
      <c r="AA73" s="141" t="s">
        <v>305</v>
      </c>
      <c r="AB73" s="146">
        <v>45565</v>
      </c>
      <c r="AC73" s="146">
        <v>45565</v>
      </c>
      <c r="AD73" s="227">
        <v>135612.31</v>
      </c>
      <c r="AE73" s="148">
        <v>1</v>
      </c>
      <c r="AF73" s="148">
        <v>102.11</v>
      </c>
      <c r="AG73" s="148">
        <v>138.47372999999999</v>
      </c>
      <c r="AH73" s="148"/>
      <c r="AI73" s="148"/>
      <c r="AJ73" s="148" t="s">
        <v>4063</v>
      </c>
      <c r="AK73" s="209">
        <v>2.7248557412031759E-2</v>
      </c>
      <c r="AL73" s="209">
        <v>1.9365360167435998E-3</v>
      </c>
    </row>
    <row r="74" spans="1:38" ht="13.5" thickBot="1">
      <c r="A74" s="153">
        <v>7956</v>
      </c>
      <c r="B74" s="153">
        <v>14482</v>
      </c>
      <c r="C74" s="141" t="s">
        <v>1450</v>
      </c>
      <c r="D74" s="141">
        <v>520010869</v>
      </c>
      <c r="E74" s="141" t="s">
        <v>429</v>
      </c>
      <c r="F74" s="141" t="s">
        <v>2543</v>
      </c>
      <c r="G74" s="141" t="s">
        <v>4090</v>
      </c>
      <c r="H74" s="212" t="s">
        <v>76</v>
      </c>
      <c r="I74" s="212" t="s">
        <v>229</v>
      </c>
      <c r="J74" s="141" t="s">
        <v>53</v>
      </c>
      <c r="K74" s="141" t="s">
        <v>53</v>
      </c>
      <c r="L74" s="141" t="s">
        <v>975</v>
      </c>
      <c r="M74" s="141" t="s">
        <v>258</v>
      </c>
      <c r="N74" s="141" t="s">
        <v>62</v>
      </c>
      <c r="O74" s="146">
        <v>44458</v>
      </c>
      <c r="P74" s="141" t="s">
        <v>1205</v>
      </c>
      <c r="Q74" s="141" t="s">
        <v>65</v>
      </c>
      <c r="R74" s="141" t="s">
        <v>57</v>
      </c>
      <c r="S74" s="141" t="s">
        <v>1206</v>
      </c>
      <c r="T74" s="232">
        <v>9.51</v>
      </c>
      <c r="U74" s="146">
        <v>54253</v>
      </c>
      <c r="V74" s="209">
        <v>2.8199999999999999E-2</v>
      </c>
      <c r="W74" s="209">
        <v>4.1000000000000002E-2</v>
      </c>
      <c r="X74" s="141" t="s">
        <v>636</v>
      </c>
      <c r="Y74" s="141"/>
      <c r="Z74" s="141" t="s">
        <v>791</v>
      </c>
      <c r="AA74" s="141" t="s">
        <v>305</v>
      </c>
      <c r="AB74" s="146">
        <v>45565</v>
      </c>
      <c r="AC74" s="146">
        <v>45565</v>
      </c>
      <c r="AD74" s="227">
        <v>53000</v>
      </c>
      <c r="AE74" s="148">
        <v>1</v>
      </c>
      <c r="AF74" s="148">
        <v>128.75</v>
      </c>
      <c r="AG74" s="148">
        <v>68.237499999999997</v>
      </c>
      <c r="AH74" s="148"/>
      <c r="AI74" s="148"/>
      <c r="AJ74" s="148" t="s">
        <v>4063</v>
      </c>
      <c r="AK74" s="209">
        <v>1.3427625849347145E-2</v>
      </c>
      <c r="AL74" s="209">
        <v>9.5429202667207268E-4</v>
      </c>
    </row>
    <row r="75" spans="1:38" ht="13.5" thickBot="1">
      <c r="A75" s="153">
        <v>7956</v>
      </c>
      <c r="B75" s="153">
        <v>14482</v>
      </c>
      <c r="C75" s="141" t="s">
        <v>2546</v>
      </c>
      <c r="D75" s="141">
        <v>510687403</v>
      </c>
      <c r="E75" s="141" t="s">
        <v>429</v>
      </c>
      <c r="F75" s="141" t="s">
        <v>2547</v>
      </c>
      <c r="G75" s="141" t="s">
        <v>4092</v>
      </c>
      <c r="H75" s="212" t="s">
        <v>76</v>
      </c>
      <c r="I75" s="212" t="s">
        <v>228</v>
      </c>
      <c r="J75" s="141" t="s">
        <v>53</v>
      </c>
      <c r="K75" s="141" t="s">
        <v>53</v>
      </c>
      <c r="L75" s="141" t="s">
        <v>975</v>
      </c>
      <c r="M75" s="141" t="s">
        <v>651</v>
      </c>
      <c r="N75" s="141" t="s">
        <v>62</v>
      </c>
      <c r="O75" s="146">
        <v>44039</v>
      </c>
      <c r="P75" s="141" t="s">
        <v>1385</v>
      </c>
      <c r="Q75" s="141" t="s">
        <v>1294</v>
      </c>
      <c r="R75" s="141" t="s">
        <v>57</v>
      </c>
      <c r="S75" s="141" t="s">
        <v>1206</v>
      </c>
      <c r="T75" s="232">
        <v>1.68</v>
      </c>
      <c r="U75" s="146">
        <v>46568</v>
      </c>
      <c r="V75" s="209">
        <v>4.8099999999999997E-2</v>
      </c>
      <c r="W75" s="209">
        <v>3.1E-2</v>
      </c>
      <c r="X75" s="141" t="s">
        <v>636</v>
      </c>
      <c r="Y75" s="141"/>
      <c r="Z75" s="141" t="s">
        <v>791</v>
      </c>
      <c r="AA75" s="141" t="s">
        <v>305</v>
      </c>
      <c r="AB75" s="146">
        <v>45565</v>
      </c>
      <c r="AC75" s="146">
        <v>45565</v>
      </c>
      <c r="AD75" s="227">
        <v>396923.08</v>
      </c>
      <c r="AE75" s="148">
        <v>1</v>
      </c>
      <c r="AF75" s="148">
        <v>96.56</v>
      </c>
      <c r="AG75" s="148">
        <v>383.26893000000001</v>
      </c>
      <c r="AH75" s="148"/>
      <c r="AI75" s="148"/>
      <c r="AJ75" s="148" t="s">
        <v>4063</v>
      </c>
      <c r="AK75" s="209">
        <v>7.5418820908146139E-2</v>
      </c>
      <c r="AL75" s="209">
        <v>5.359963128340528E-3</v>
      </c>
    </row>
    <row r="76" spans="1:38" ht="13.5" thickBot="1">
      <c r="A76" s="153">
        <v>7956</v>
      </c>
      <c r="B76" s="153">
        <v>14482</v>
      </c>
      <c r="C76" s="141" t="s">
        <v>1432</v>
      </c>
      <c r="D76" s="141">
        <v>513436394</v>
      </c>
      <c r="E76" s="141" t="s">
        <v>429</v>
      </c>
      <c r="F76" s="141" t="s">
        <v>4104</v>
      </c>
      <c r="G76" s="141" t="s">
        <v>4105</v>
      </c>
      <c r="H76" s="212" t="s">
        <v>76</v>
      </c>
      <c r="I76" s="212" t="s">
        <v>229</v>
      </c>
      <c r="J76" s="141" t="s">
        <v>53</v>
      </c>
      <c r="K76" s="141" t="s">
        <v>53</v>
      </c>
      <c r="L76" s="141" t="s">
        <v>975</v>
      </c>
      <c r="M76" s="141" t="s">
        <v>258</v>
      </c>
      <c r="N76" s="141" t="s">
        <v>62</v>
      </c>
      <c r="O76" s="146">
        <v>45476</v>
      </c>
      <c r="P76" s="141" t="s">
        <v>1394</v>
      </c>
      <c r="Q76" s="141" t="s">
        <v>1294</v>
      </c>
      <c r="R76" s="141" t="s">
        <v>57</v>
      </c>
      <c r="S76" s="141" t="s">
        <v>1206</v>
      </c>
      <c r="T76" s="232">
        <v>3.74</v>
      </c>
      <c r="U76" s="146">
        <v>48213</v>
      </c>
      <c r="V76" s="209">
        <v>2.8000000000000001E-2</v>
      </c>
      <c r="W76" s="209">
        <v>4.8000000000000001E-2</v>
      </c>
      <c r="X76" s="141" t="s">
        <v>636</v>
      </c>
      <c r="Y76" s="141"/>
      <c r="Z76" s="141" t="s">
        <v>791</v>
      </c>
      <c r="AA76" s="141" t="s">
        <v>305</v>
      </c>
      <c r="AB76" s="146">
        <v>45565</v>
      </c>
      <c r="AC76" s="146">
        <v>45565</v>
      </c>
      <c r="AD76" s="227">
        <v>50000</v>
      </c>
      <c r="AE76" s="148">
        <v>1</v>
      </c>
      <c r="AF76" s="148">
        <v>129.72999999999999</v>
      </c>
      <c r="AG76" s="148">
        <v>64.864999999999995</v>
      </c>
      <c r="AH76" s="148"/>
      <c r="AI76" s="148"/>
      <c r="AJ76" s="148" t="s">
        <v>4063</v>
      </c>
      <c r="AK76" s="209">
        <v>1.2763992683171315E-2</v>
      </c>
      <c r="AL76" s="209">
        <v>9.0712807928315068E-4</v>
      </c>
    </row>
    <row r="77" spans="1:38" ht="13.5" thickBot="1">
      <c r="A77" s="153">
        <v>7956</v>
      </c>
      <c r="B77" s="153">
        <v>14482</v>
      </c>
      <c r="C77" s="141" t="s">
        <v>4095</v>
      </c>
      <c r="D77" s="141">
        <v>2624970</v>
      </c>
      <c r="E77" s="141" t="s">
        <v>430</v>
      </c>
      <c r="F77" s="141" t="s">
        <v>4096</v>
      </c>
      <c r="G77" s="141" t="s">
        <v>4097</v>
      </c>
      <c r="H77" s="212" t="s">
        <v>76</v>
      </c>
      <c r="I77" s="212" t="s">
        <v>229</v>
      </c>
      <c r="J77" s="141" t="s">
        <v>53</v>
      </c>
      <c r="K77" s="141" t="s">
        <v>204</v>
      </c>
      <c r="L77" s="141" t="s">
        <v>975</v>
      </c>
      <c r="M77" s="141" t="s">
        <v>140</v>
      </c>
      <c r="N77" s="141" t="s">
        <v>62</v>
      </c>
      <c r="O77" s="146">
        <v>45565</v>
      </c>
      <c r="P77" s="141" t="s">
        <v>298</v>
      </c>
      <c r="Q77" s="141" t="s">
        <v>298</v>
      </c>
      <c r="R77" s="141" t="s">
        <v>57</v>
      </c>
      <c r="S77" s="141" t="s">
        <v>1206</v>
      </c>
      <c r="T77" s="232">
        <v>3.8210000000000002</v>
      </c>
      <c r="U77" s="146">
        <v>47238</v>
      </c>
      <c r="V77" s="209">
        <v>9.7299999999999998E-2</v>
      </c>
      <c r="W77" s="209">
        <v>9.5000000000000001E-2</v>
      </c>
      <c r="X77" s="141" t="s">
        <v>636</v>
      </c>
      <c r="Y77" s="141"/>
      <c r="Z77" s="141" t="s">
        <v>791</v>
      </c>
      <c r="AA77" s="141" t="s">
        <v>305</v>
      </c>
      <c r="AB77" s="146">
        <v>45565</v>
      </c>
      <c r="AC77" s="146">
        <v>45565</v>
      </c>
      <c r="AD77" s="227">
        <v>211000</v>
      </c>
      <c r="AE77" s="148">
        <v>1</v>
      </c>
      <c r="AF77" s="148">
        <v>100</v>
      </c>
      <c r="AG77" s="148">
        <v>211</v>
      </c>
      <c r="AH77" s="148"/>
      <c r="AI77" s="148"/>
      <c r="AJ77" s="148" t="s">
        <v>4063</v>
      </c>
      <c r="AK77" s="209">
        <v>4.1520118032053459E-2</v>
      </c>
      <c r="AL77" s="209">
        <v>2.9508059003891898E-3</v>
      </c>
    </row>
    <row r="78" spans="1:38" ht="13.5" thickBot="1">
      <c r="A78" s="153">
        <v>7956</v>
      </c>
      <c r="B78" s="153">
        <v>14482</v>
      </c>
      <c r="C78" s="141" t="s">
        <v>2535</v>
      </c>
      <c r="D78" s="141">
        <v>520042185</v>
      </c>
      <c r="E78" s="141" t="s">
        <v>429</v>
      </c>
      <c r="F78" s="141" t="s">
        <v>2549</v>
      </c>
      <c r="G78" s="141" t="s">
        <v>4099</v>
      </c>
      <c r="H78" s="212" t="s">
        <v>76</v>
      </c>
      <c r="I78" s="212" t="s">
        <v>228</v>
      </c>
      <c r="J78" s="141" t="s">
        <v>53</v>
      </c>
      <c r="K78" s="141" t="s">
        <v>53</v>
      </c>
      <c r="L78" s="141" t="s">
        <v>975</v>
      </c>
      <c r="M78" s="141" t="s">
        <v>654</v>
      </c>
      <c r="N78" s="141" t="s">
        <v>62</v>
      </c>
      <c r="O78" s="146">
        <v>44320</v>
      </c>
      <c r="P78" s="141" t="s">
        <v>1323</v>
      </c>
      <c r="Q78" s="141" t="s">
        <v>1294</v>
      </c>
      <c r="R78" s="141" t="s">
        <v>57</v>
      </c>
      <c r="S78" s="141" t="s">
        <v>1206</v>
      </c>
      <c r="T78" s="232">
        <v>4.72</v>
      </c>
      <c r="U78" s="146">
        <v>49202</v>
      </c>
      <c r="V78" s="209">
        <v>5.0099999999999999E-2</v>
      </c>
      <c r="W78" s="209">
        <v>3.7400000000000003E-2</v>
      </c>
      <c r="X78" s="141" t="s">
        <v>636</v>
      </c>
      <c r="Y78" s="141"/>
      <c r="Z78" s="141" t="s">
        <v>791</v>
      </c>
      <c r="AA78" s="141" t="s">
        <v>305</v>
      </c>
      <c r="AB78" s="146">
        <v>45565</v>
      </c>
      <c r="AC78" s="146">
        <v>45565</v>
      </c>
      <c r="AD78" s="227">
        <v>221848.42</v>
      </c>
      <c r="AE78" s="148">
        <v>1</v>
      </c>
      <c r="AF78" s="148">
        <v>92.16</v>
      </c>
      <c r="AG78" s="148">
        <v>204.4555</v>
      </c>
      <c r="AH78" s="148"/>
      <c r="AI78" s="148"/>
      <c r="AJ78" s="148" t="s">
        <v>4063</v>
      </c>
      <c r="AK78" s="209">
        <v>4.0232305650722777E-2</v>
      </c>
      <c r="AL78" s="209">
        <v>2.8592819704598201E-3</v>
      </c>
    </row>
    <row r="79" spans="1:38" ht="13.5" thickBot="1">
      <c r="A79" s="153">
        <v>7956</v>
      </c>
      <c r="B79" s="153">
        <v>14482</v>
      </c>
      <c r="C79" s="141" t="s">
        <v>2535</v>
      </c>
      <c r="D79" s="141">
        <v>520042185</v>
      </c>
      <c r="E79" s="141" t="s">
        <v>429</v>
      </c>
      <c r="F79" s="141" t="s">
        <v>2536</v>
      </c>
      <c r="G79" s="141" t="s">
        <v>4065</v>
      </c>
      <c r="H79" s="212" t="s">
        <v>76</v>
      </c>
      <c r="I79" s="212" t="s">
        <v>228</v>
      </c>
      <c r="J79" s="141" t="s">
        <v>53</v>
      </c>
      <c r="K79" s="141" t="s">
        <v>53</v>
      </c>
      <c r="L79" s="141" t="s">
        <v>975</v>
      </c>
      <c r="M79" s="141" t="s">
        <v>654</v>
      </c>
      <c r="N79" s="141" t="s">
        <v>62</v>
      </c>
      <c r="O79" s="146">
        <v>44320</v>
      </c>
      <c r="P79" s="141" t="s">
        <v>1323</v>
      </c>
      <c r="Q79" s="141" t="s">
        <v>1294</v>
      </c>
      <c r="R79" s="141" t="s">
        <v>57</v>
      </c>
      <c r="S79" s="141" t="s">
        <v>1206</v>
      </c>
      <c r="T79" s="232">
        <v>0.94</v>
      </c>
      <c r="U79" s="146">
        <v>46096</v>
      </c>
      <c r="V79" s="209">
        <v>4.5100000000000001E-2</v>
      </c>
      <c r="W79" s="209">
        <v>2.5000000000000001E-2</v>
      </c>
      <c r="X79" s="141" t="s">
        <v>636</v>
      </c>
      <c r="Y79" s="141"/>
      <c r="Z79" s="141" t="s">
        <v>791</v>
      </c>
      <c r="AA79" s="141" t="s">
        <v>305</v>
      </c>
      <c r="AB79" s="146">
        <v>45565</v>
      </c>
      <c r="AC79" s="146">
        <v>45565</v>
      </c>
      <c r="AD79" s="227">
        <v>34000</v>
      </c>
      <c r="AE79" s="148">
        <v>1</v>
      </c>
      <c r="AF79" s="148">
        <v>97.82</v>
      </c>
      <c r="AG79" s="148">
        <v>33.258800000000001</v>
      </c>
      <c r="AH79" s="148"/>
      <c r="AI79" s="148"/>
      <c r="AJ79" s="148" t="s">
        <v>4063</v>
      </c>
      <c r="AK79" s="209">
        <v>6.5445938464666334E-3</v>
      </c>
      <c r="AL79" s="209">
        <v>4.6511973118418953E-4</v>
      </c>
    </row>
    <row r="80" spans="1:38" ht="13.5" thickBot="1">
      <c r="A80" s="153">
        <v>7956</v>
      </c>
      <c r="B80" s="153">
        <v>14482</v>
      </c>
      <c r="C80" s="141" t="s">
        <v>2555</v>
      </c>
      <c r="D80" s="141">
        <v>500102868</v>
      </c>
      <c r="E80" s="141" t="s">
        <v>429</v>
      </c>
      <c r="F80" s="141" t="s">
        <v>2556</v>
      </c>
      <c r="G80" s="141" t="s">
        <v>4100</v>
      </c>
      <c r="H80" s="212" t="s">
        <v>76</v>
      </c>
      <c r="I80" s="212" t="s">
        <v>229</v>
      </c>
      <c r="J80" s="141" t="s">
        <v>53</v>
      </c>
      <c r="K80" s="141" t="s">
        <v>53</v>
      </c>
      <c r="L80" s="141" t="s">
        <v>975</v>
      </c>
      <c r="M80" s="141" t="s">
        <v>258</v>
      </c>
      <c r="N80" s="141" t="s">
        <v>62</v>
      </c>
      <c r="O80" s="146">
        <v>44741</v>
      </c>
      <c r="P80" s="141" t="s">
        <v>1323</v>
      </c>
      <c r="Q80" s="141" t="s">
        <v>1294</v>
      </c>
      <c r="R80" s="141" t="s">
        <v>57</v>
      </c>
      <c r="S80" s="141" t="s">
        <v>1206</v>
      </c>
      <c r="T80" s="232">
        <v>3.86</v>
      </c>
      <c r="U80" s="146">
        <v>48213</v>
      </c>
      <c r="V80" s="209">
        <v>2.58E-2</v>
      </c>
      <c r="W80" s="209">
        <v>1.55E-2</v>
      </c>
      <c r="X80" s="141" t="s">
        <v>636</v>
      </c>
      <c r="Y80" s="141"/>
      <c r="Z80" s="141" t="s">
        <v>791</v>
      </c>
      <c r="AA80" s="141" t="s">
        <v>305</v>
      </c>
      <c r="AB80" s="146">
        <v>45565</v>
      </c>
      <c r="AC80" s="146">
        <v>45565</v>
      </c>
      <c r="AD80" s="227">
        <v>352000</v>
      </c>
      <c r="AE80" s="148">
        <v>1</v>
      </c>
      <c r="AF80" s="148">
        <v>103.64</v>
      </c>
      <c r="AG80" s="148">
        <v>364.81279999999998</v>
      </c>
      <c r="AH80" s="148"/>
      <c r="AI80" s="148"/>
      <c r="AJ80" s="148" t="s">
        <v>4063</v>
      </c>
      <c r="AK80" s="209">
        <v>7.178706405499484E-2</v>
      </c>
      <c r="AL80" s="209">
        <v>5.1018566956279685E-3</v>
      </c>
    </row>
    <row r="81" spans="1:39" ht="13.5" thickBot="1">
      <c r="A81" s="153">
        <v>7956</v>
      </c>
      <c r="B81" s="153">
        <v>15253</v>
      </c>
      <c r="C81" s="141" t="s">
        <v>4069</v>
      </c>
      <c r="D81" s="141">
        <v>516301843</v>
      </c>
      <c r="E81" s="141" t="s">
        <v>429</v>
      </c>
      <c r="F81" s="141" t="s">
        <v>4070</v>
      </c>
      <c r="G81" s="141" t="s">
        <v>4071</v>
      </c>
      <c r="H81" s="212" t="s">
        <v>76</v>
      </c>
      <c r="I81" s="212" t="s">
        <v>228</v>
      </c>
      <c r="J81" s="141" t="s">
        <v>53</v>
      </c>
      <c r="K81" s="141" t="s">
        <v>53</v>
      </c>
      <c r="L81" s="141" t="s">
        <v>975</v>
      </c>
      <c r="M81" s="141" t="s">
        <v>267</v>
      </c>
      <c r="N81" s="141" t="s">
        <v>62</v>
      </c>
      <c r="O81" s="146">
        <v>44279</v>
      </c>
      <c r="P81" s="141" t="s">
        <v>1280</v>
      </c>
      <c r="Q81" s="141" t="s">
        <v>65</v>
      </c>
      <c r="R81" s="141" t="s">
        <v>57</v>
      </c>
      <c r="S81" s="141" t="s">
        <v>1207</v>
      </c>
      <c r="T81" s="232">
        <v>3.214</v>
      </c>
      <c r="U81" s="146">
        <v>46842</v>
      </c>
      <c r="V81" s="209">
        <v>8.7290000000000006E-2</v>
      </c>
      <c r="W81" s="209">
        <v>5.3749999999999999E-2</v>
      </c>
      <c r="X81" s="141" t="s">
        <v>636</v>
      </c>
      <c r="Y81" s="141"/>
      <c r="Z81" s="141" t="s">
        <v>791</v>
      </c>
      <c r="AA81" s="141" t="s">
        <v>305</v>
      </c>
      <c r="AB81" s="146">
        <v>45565</v>
      </c>
      <c r="AC81" s="146">
        <v>45565</v>
      </c>
      <c r="AD81" s="227">
        <v>3000</v>
      </c>
      <c r="AE81" s="148">
        <v>3.71</v>
      </c>
      <c r="AF81" s="148">
        <v>90.110900000000001</v>
      </c>
      <c r="AG81" s="148">
        <v>10.029339999999999</v>
      </c>
      <c r="AH81" s="148"/>
      <c r="AI81" s="148"/>
      <c r="AJ81" s="148" t="s">
        <v>4063</v>
      </c>
      <c r="AK81" s="209">
        <v>1</v>
      </c>
      <c r="AL81" s="209">
        <v>7.5803286722866069E-4</v>
      </c>
      <c r="AM81" s="160"/>
    </row>
    <row r="82" spans="1:39" ht="13.5" thickBot="1">
      <c r="A82" s="153">
        <v>7956</v>
      </c>
      <c r="B82" s="153">
        <v>15254</v>
      </c>
      <c r="C82" s="141" t="s">
        <v>4069</v>
      </c>
      <c r="D82" s="141">
        <v>516301843</v>
      </c>
      <c r="E82" s="141" t="s">
        <v>429</v>
      </c>
      <c r="F82" s="141" t="s">
        <v>4070</v>
      </c>
      <c r="G82" s="141" t="s">
        <v>4071</v>
      </c>
      <c r="H82" s="212" t="s">
        <v>76</v>
      </c>
      <c r="I82" s="212" t="s">
        <v>228</v>
      </c>
      <c r="J82" s="141" t="s">
        <v>53</v>
      </c>
      <c r="K82" s="141" t="s">
        <v>53</v>
      </c>
      <c r="L82" s="141" t="s">
        <v>975</v>
      </c>
      <c r="M82" s="141" t="s">
        <v>267</v>
      </c>
      <c r="N82" s="141" t="s">
        <v>62</v>
      </c>
      <c r="O82" s="146">
        <v>44279</v>
      </c>
      <c r="P82" s="141" t="s">
        <v>1280</v>
      </c>
      <c r="Q82" s="141" t="s">
        <v>65</v>
      </c>
      <c r="R82" s="141" t="s">
        <v>57</v>
      </c>
      <c r="S82" s="141" t="s">
        <v>1207</v>
      </c>
      <c r="T82" s="232">
        <v>3.214</v>
      </c>
      <c r="U82" s="146">
        <v>46842</v>
      </c>
      <c r="V82" s="209">
        <v>8.7290000000000006E-2</v>
      </c>
      <c r="W82" s="209">
        <v>5.3749999999999999E-2</v>
      </c>
      <c r="X82" s="141" t="s">
        <v>636</v>
      </c>
      <c r="Y82" s="141"/>
      <c r="Z82" s="141" t="s">
        <v>791</v>
      </c>
      <c r="AA82" s="141" t="s">
        <v>305</v>
      </c>
      <c r="AB82" s="146">
        <v>45565</v>
      </c>
      <c r="AC82" s="146">
        <v>45565</v>
      </c>
      <c r="AD82" s="227">
        <v>1000</v>
      </c>
      <c r="AE82" s="148">
        <v>3.71</v>
      </c>
      <c r="AF82" s="148">
        <v>90.110900000000001</v>
      </c>
      <c r="AG82" s="148">
        <v>3.3431099999999998</v>
      </c>
      <c r="AH82" s="148"/>
      <c r="AI82" s="148"/>
      <c r="AJ82" s="148" t="s">
        <v>4063</v>
      </c>
      <c r="AK82" s="209">
        <v>1</v>
      </c>
      <c r="AL82" s="209">
        <v>5.1589934018105368E-4</v>
      </c>
      <c r="AM82" s="160"/>
    </row>
    <row r="83" spans="1:39" ht="13.5" thickBot="1">
      <c r="A83" s="153">
        <v>7956</v>
      </c>
      <c r="B83" s="153">
        <v>15255</v>
      </c>
      <c r="C83" s="141" t="s">
        <v>4069</v>
      </c>
      <c r="D83" s="141">
        <v>516301843</v>
      </c>
      <c r="E83" s="141" t="s">
        <v>429</v>
      </c>
      <c r="F83" s="141" t="s">
        <v>4070</v>
      </c>
      <c r="G83" s="141" t="s">
        <v>4071</v>
      </c>
      <c r="H83" s="212" t="s">
        <v>76</v>
      </c>
      <c r="I83" s="212" t="s">
        <v>228</v>
      </c>
      <c r="J83" s="141" t="s">
        <v>53</v>
      </c>
      <c r="K83" s="141" t="s">
        <v>53</v>
      </c>
      <c r="L83" s="141" t="s">
        <v>975</v>
      </c>
      <c r="M83" s="141" t="s">
        <v>267</v>
      </c>
      <c r="N83" s="141" t="s">
        <v>62</v>
      </c>
      <c r="O83" s="146">
        <v>44279</v>
      </c>
      <c r="P83" s="141" t="s">
        <v>1280</v>
      </c>
      <c r="Q83" s="141" t="s">
        <v>65</v>
      </c>
      <c r="R83" s="141" t="s">
        <v>57</v>
      </c>
      <c r="S83" s="141" t="s">
        <v>1207</v>
      </c>
      <c r="T83" s="232">
        <v>3.214</v>
      </c>
      <c r="U83" s="146">
        <v>46842</v>
      </c>
      <c r="V83" s="209">
        <v>8.7290000000000006E-2</v>
      </c>
      <c r="W83" s="209">
        <v>5.3749999999999999E-2</v>
      </c>
      <c r="X83" s="141" t="s">
        <v>636</v>
      </c>
      <c r="Y83" s="141"/>
      <c r="Z83" s="141" t="s">
        <v>791</v>
      </c>
      <c r="AA83" s="141" t="s">
        <v>305</v>
      </c>
      <c r="AB83" s="146">
        <v>45565</v>
      </c>
      <c r="AC83" s="146">
        <v>45565</v>
      </c>
      <c r="AD83" s="227">
        <v>1000</v>
      </c>
      <c r="AE83" s="148">
        <v>3.71</v>
      </c>
      <c r="AF83" s="148">
        <v>90.110900000000001</v>
      </c>
      <c r="AG83" s="148">
        <v>3.3431099999999998</v>
      </c>
      <c r="AH83" s="148"/>
      <c r="AI83" s="148"/>
      <c r="AJ83" s="148" t="s">
        <v>4063</v>
      </c>
      <c r="AK83" s="209">
        <v>1</v>
      </c>
      <c r="AL83" s="209">
        <v>8.5479069927704243E-4</v>
      </c>
      <c r="AM83" s="160"/>
    </row>
    <row r="84" spans="1:39" ht="13.5" thickBot="1">
      <c r="A84" s="153">
        <v>8700</v>
      </c>
      <c r="B84" s="153">
        <v>12535</v>
      </c>
      <c r="C84" s="141" t="s">
        <v>2564</v>
      </c>
      <c r="D84" s="141">
        <v>516041118</v>
      </c>
      <c r="E84" s="141" t="s">
        <v>429</v>
      </c>
      <c r="F84" s="141" t="s">
        <v>2565</v>
      </c>
      <c r="G84" s="141" t="s">
        <v>4066</v>
      </c>
      <c r="H84" s="212" t="s">
        <v>76</v>
      </c>
      <c r="I84" s="212" t="s">
        <v>229</v>
      </c>
      <c r="J84" s="141" t="s">
        <v>53</v>
      </c>
      <c r="K84" s="141" t="s">
        <v>53</v>
      </c>
      <c r="L84" s="141" t="s">
        <v>975</v>
      </c>
      <c r="M84" s="141" t="s">
        <v>258</v>
      </c>
      <c r="N84" s="141" t="s">
        <v>62</v>
      </c>
      <c r="O84" s="146">
        <v>45154</v>
      </c>
      <c r="P84" s="141" t="s">
        <v>1288</v>
      </c>
      <c r="Q84" s="141" t="s">
        <v>65</v>
      </c>
      <c r="R84" s="141" t="s">
        <v>57</v>
      </c>
      <c r="S84" s="141" t="s">
        <v>1206</v>
      </c>
      <c r="T84" s="232">
        <v>2.75</v>
      </c>
      <c r="U84" s="146">
        <v>47483</v>
      </c>
      <c r="V84" s="209">
        <v>2.86E-2</v>
      </c>
      <c r="W84" s="209">
        <v>3.6400000000000002E-2</v>
      </c>
      <c r="X84" s="141" t="s">
        <v>636</v>
      </c>
      <c r="Y84" s="141"/>
      <c r="Z84" s="141" t="s">
        <v>791</v>
      </c>
      <c r="AA84" s="141" t="s">
        <v>305</v>
      </c>
      <c r="AB84" s="146">
        <v>45565</v>
      </c>
      <c r="AC84" s="146">
        <v>45565</v>
      </c>
      <c r="AD84" s="227">
        <v>2325218</v>
      </c>
      <c r="AE84" s="148">
        <v>1</v>
      </c>
      <c r="AF84" s="148">
        <v>105.15</v>
      </c>
      <c r="AG84" s="148">
        <v>2444.9667300000001</v>
      </c>
      <c r="AH84" s="148"/>
      <c r="AI84" s="148"/>
      <c r="AJ84" s="148" t="s">
        <v>4063</v>
      </c>
      <c r="AK84" s="209">
        <v>8.8277717114159954E-3</v>
      </c>
      <c r="AL84" s="209">
        <v>1.221602694377145E-4</v>
      </c>
    </row>
    <row r="85" spans="1:39" ht="13.5" thickBot="1">
      <c r="A85" s="153">
        <v>8700</v>
      </c>
      <c r="B85" s="153">
        <v>12535</v>
      </c>
      <c r="C85" s="141" t="s">
        <v>2295</v>
      </c>
      <c r="D85" s="141">
        <v>880326081</v>
      </c>
      <c r="E85" s="141" t="s">
        <v>430</v>
      </c>
      <c r="F85" s="141" t="s">
        <v>2550</v>
      </c>
      <c r="G85" s="141" t="s">
        <v>4067</v>
      </c>
      <c r="H85" s="212" t="s">
        <v>76</v>
      </c>
      <c r="I85" s="212" t="s">
        <v>228</v>
      </c>
      <c r="J85" s="141" t="s">
        <v>53</v>
      </c>
      <c r="K85" s="141" t="s">
        <v>314</v>
      </c>
      <c r="L85" s="141" t="s">
        <v>975</v>
      </c>
      <c r="M85" s="141" t="s">
        <v>647</v>
      </c>
      <c r="N85" s="141" t="s">
        <v>62</v>
      </c>
      <c r="O85" s="146">
        <v>44013</v>
      </c>
      <c r="P85" s="141" t="s">
        <v>1288</v>
      </c>
      <c r="Q85" s="141" t="s">
        <v>65</v>
      </c>
      <c r="R85" s="141" t="s">
        <v>57</v>
      </c>
      <c r="S85" s="141" t="s">
        <v>1206</v>
      </c>
      <c r="T85" s="232">
        <v>3.31</v>
      </c>
      <c r="U85" s="146">
        <v>48014</v>
      </c>
      <c r="V85" s="209">
        <v>5.9400000000000001E-2</v>
      </c>
      <c r="W85" s="209">
        <v>3.3500000000000002E-2</v>
      </c>
      <c r="X85" s="141" t="s">
        <v>636</v>
      </c>
      <c r="Y85" s="141"/>
      <c r="Z85" s="141" t="s">
        <v>791</v>
      </c>
      <c r="AA85" s="141" t="s">
        <v>305</v>
      </c>
      <c r="AB85" s="146">
        <v>45565</v>
      </c>
      <c r="AC85" s="146">
        <v>45565</v>
      </c>
      <c r="AD85" s="227">
        <v>2796896.12</v>
      </c>
      <c r="AE85" s="148">
        <v>1</v>
      </c>
      <c r="AF85" s="148">
        <v>91.84</v>
      </c>
      <c r="AG85" s="148">
        <v>2568.6694000000002</v>
      </c>
      <c r="AH85" s="148"/>
      <c r="AI85" s="148"/>
      <c r="AJ85" s="148" t="s">
        <v>4063</v>
      </c>
      <c r="AK85" s="209">
        <v>9.2744112985537024E-3</v>
      </c>
      <c r="AL85" s="209">
        <v>1.2834094719988784E-4</v>
      </c>
    </row>
    <row r="86" spans="1:39" ht="13.5" thickBot="1">
      <c r="A86" s="153">
        <v>8700</v>
      </c>
      <c r="B86" s="153">
        <v>12535</v>
      </c>
      <c r="C86" s="141" t="s">
        <v>585</v>
      </c>
      <c r="D86" s="141">
        <v>520030677</v>
      </c>
      <c r="E86" s="141" t="s">
        <v>429</v>
      </c>
      <c r="F86" s="141" t="s">
        <v>2558</v>
      </c>
      <c r="G86" s="141" t="s">
        <v>4068</v>
      </c>
      <c r="H86" s="212" t="s">
        <v>76</v>
      </c>
      <c r="I86" s="212" t="s">
        <v>228</v>
      </c>
      <c r="J86" s="141" t="s">
        <v>53</v>
      </c>
      <c r="K86" s="141" t="s">
        <v>53</v>
      </c>
      <c r="L86" s="141" t="s">
        <v>975</v>
      </c>
      <c r="M86" s="141" t="s">
        <v>269</v>
      </c>
      <c r="N86" s="141" t="s">
        <v>62</v>
      </c>
      <c r="O86" s="146">
        <v>45069</v>
      </c>
      <c r="P86" s="141" t="s">
        <v>1464</v>
      </c>
      <c r="Q86" s="141" t="s">
        <v>1294</v>
      </c>
      <c r="R86" s="141" t="s">
        <v>57</v>
      </c>
      <c r="S86" s="141" t="s">
        <v>1206</v>
      </c>
      <c r="T86" s="232">
        <v>2.89</v>
      </c>
      <c r="U86" s="146">
        <v>47848</v>
      </c>
      <c r="V86" s="209">
        <v>7.2599999999999998E-2</v>
      </c>
      <c r="W86" s="209">
        <v>7.7499999999999999E-2</v>
      </c>
      <c r="X86" s="141" t="s">
        <v>636</v>
      </c>
      <c r="Y86" s="141"/>
      <c r="Z86" s="141" t="s">
        <v>791</v>
      </c>
      <c r="AA86" s="141" t="s">
        <v>305</v>
      </c>
      <c r="AB86" s="146">
        <v>45565</v>
      </c>
      <c r="AC86" s="146">
        <v>45565</v>
      </c>
      <c r="AD86" s="227">
        <v>5112000</v>
      </c>
      <c r="AE86" s="148">
        <v>1</v>
      </c>
      <c r="AF86" s="148">
        <v>103.22</v>
      </c>
      <c r="AG86" s="148">
        <v>5276.6063999999997</v>
      </c>
      <c r="AH86" s="148"/>
      <c r="AI86" s="148"/>
      <c r="AJ86" s="148" t="s">
        <v>4063</v>
      </c>
      <c r="AK86" s="209">
        <v>1.9051660760306784E-2</v>
      </c>
      <c r="AL86" s="209">
        <v>2.6364025801724043E-4</v>
      </c>
    </row>
    <row r="87" spans="1:39" ht="13.5" thickBot="1">
      <c r="A87" s="153">
        <v>8700</v>
      </c>
      <c r="B87" s="153">
        <v>12535</v>
      </c>
      <c r="C87" s="141" t="s">
        <v>2537</v>
      </c>
      <c r="D87" s="141">
        <v>515703528</v>
      </c>
      <c r="E87" s="141" t="s">
        <v>429</v>
      </c>
      <c r="F87" s="141" t="s">
        <v>2538</v>
      </c>
      <c r="G87" s="141" t="s">
        <v>4062</v>
      </c>
      <c r="H87" s="212" t="s">
        <v>76</v>
      </c>
      <c r="I87" s="212" t="s">
        <v>228</v>
      </c>
      <c r="J87" s="141" t="s">
        <v>53</v>
      </c>
      <c r="K87" s="141" t="s">
        <v>53</v>
      </c>
      <c r="L87" s="141" t="s">
        <v>975</v>
      </c>
      <c r="M87" s="141" t="s">
        <v>269</v>
      </c>
      <c r="N87" s="141" t="s">
        <v>62</v>
      </c>
      <c r="O87" s="146">
        <v>43850</v>
      </c>
      <c r="P87" s="141" t="s">
        <v>1447</v>
      </c>
      <c r="Q87" s="141" t="s">
        <v>1294</v>
      </c>
      <c r="R87" s="141" t="s">
        <v>57</v>
      </c>
      <c r="S87" s="141" t="s">
        <v>1206</v>
      </c>
      <c r="T87" s="232">
        <v>0.96</v>
      </c>
      <c r="U87" s="146">
        <v>45918</v>
      </c>
      <c r="V87" s="209">
        <v>6.0600000000000001E-2</v>
      </c>
      <c r="W87" s="209">
        <v>4.3499999999999997E-2</v>
      </c>
      <c r="X87" s="141" t="s">
        <v>636</v>
      </c>
      <c r="Y87" s="141"/>
      <c r="Z87" s="141" t="s">
        <v>791</v>
      </c>
      <c r="AA87" s="141" t="s">
        <v>305</v>
      </c>
      <c r="AB87" s="146">
        <v>45565</v>
      </c>
      <c r="AC87" s="146">
        <v>45565</v>
      </c>
      <c r="AD87" s="227">
        <v>238564.93</v>
      </c>
      <c r="AE87" s="148">
        <v>1</v>
      </c>
      <c r="AF87" s="148">
        <v>98.47</v>
      </c>
      <c r="AG87" s="148">
        <v>234.91489000000001</v>
      </c>
      <c r="AH87" s="148"/>
      <c r="AI87" s="148"/>
      <c r="AJ87" s="148" t="s">
        <v>4063</v>
      </c>
      <c r="AK87" s="209">
        <v>8.4818128405878164E-4</v>
      </c>
      <c r="AL87" s="209">
        <v>1.173728292708959E-5</v>
      </c>
    </row>
    <row r="88" spans="1:39" ht="13.5" thickBot="1">
      <c r="A88" s="153">
        <v>8700</v>
      </c>
      <c r="B88" s="153">
        <v>12535</v>
      </c>
      <c r="C88" s="141" t="s">
        <v>4069</v>
      </c>
      <c r="D88" s="141">
        <v>516301843</v>
      </c>
      <c r="E88" s="141" t="s">
        <v>429</v>
      </c>
      <c r="F88" s="141" t="s">
        <v>4070</v>
      </c>
      <c r="G88" s="141" t="s">
        <v>4071</v>
      </c>
      <c r="H88" s="212" t="s">
        <v>76</v>
      </c>
      <c r="I88" s="212" t="s">
        <v>228</v>
      </c>
      <c r="J88" s="141" t="s">
        <v>53</v>
      </c>
      <c r="K88" s="141" t="s">
        <v>53</v>
      </c>
      <c r="L88" s="141" t="s">
        <v>975</v>
      </c>
      <c r="M88" s="141" t="s">
        <v>267</v>
      </c>
      <c r="N88" s="141" t="s">
        <v>62</v>
      </c>
      <c r="O88" s="146">
        <v>44279</v>
      </c>
      <c r="P88" s="141" t="s">
        <v>1280</v>
      </c>
      <c r="Q88" s="141" t="s">
        <v>65</v>
      </c>
      <c r="R88" s="141" t="s">
        <v>57</v>
      </c>
      <c r="S88" s="141" t="s">
        <v>1207</v>
      </c>
      <c r="T88" s="232">
        <v>3.214</v>
      </c>
      <c r="U88" s="146">
        <v>46842</v>
      </c>
      <c r="V88" s="209">
        <v>8.7290000000000006E-2</v>
      </c>
      <c r="W88" s="209">
        <v>5.3749999999999999E-2</v>
      </c>
      <c r="X88" s="141" t="s">
        <v>636</v>
      </c>
      <c r="Y88" s="141"/>
      <c r="Z88" s="141" t="s">
        <v>791</v>
      </c>
      <c r="AA88" s="141" t="s">
        <v>305</v>
      </c>
      <c r="AB88" s="146">
        <v>45565</v>
      </c>
      <c r="AC88" s="146">
        <v>45565</v>
      </c>
      <c r="AD88" s="227">
        <v>203600</v>
      </c>
      <c r="AE88" s="148">
        <v>3.71</v>
      </c>
      <c r="AF88" s="148">
        <v>90.110900000000001</v>
      </c>
      <c r="AG88" s="148">
        <v>680.65809000000002</v>
      </c>
      <c r="AH88" s="148"/>
      <c r="AI88" s="148"/>
      <c r="AJ88" s="148" t="s">
        <v>4063</v>
      </c>
      <c r="AK88" s="209">
        <v>2.4575770943306222E-3</v>
      </c>
      <c r="AL88" s="209">
        <v>3.400838737358202E-5</v>
      </c>
    </row>
    <row r="89" spans="1:39" ht="13.5" thickBot="1">
      <c r="A89" s="153">
        <v>8700</v>
      </c>
      <c r="B89" s="153">
        <v>12535</v>
      </c>
      <c r="C89" s="141" t="s">
        <v>2544</v>
      </c>
      <c r="D89" s="141">
        <v>520044439</v>
      </c>
      <c r="E89" s="141" t="s">
        <v>429</v>
      </c>
      <c r="F89" s="141" t="s">
        <v>2545</v>
      </c>
      <c r="G89" s="141" t="s">
        <v>4072</v>
      </c>
      <c r="H89" s="212" t="s">
        <v>76</v>
      </c>
      <c r="I89" s="212" t="s">
        <v>228</v>
      </c>
      <c r="J89" s="141" t="s">
        <v>53</v>
      </c>
      <c r="K89" s="141" t="s">
        <v>53</v>
      </c>
      <c r="L89" s="141" t="s">
        <v>975</v>
      </c>
      <c r="M89" s="141" t="s">
        <v>708</v>
      </c>
      <c r="N89" s="141" t="s">
        <v>62</v>
      </c>
      <c r="O89" s="146">
        <v>43923</v>
      </c>
      <c r="P89" s="141" t="s">
        <v>1305</v>
      </c>
      <c r="Q89" s="141" t="s">
        <v>1294</v>
      </c>
      <c r="R89" s="141" t="s">
        <v>57</v>
      </c>
      <c r="S89" s="141" t="s">
        <v>1206</v>
      </c>
      <c r="T89" s="232">
        <v>2.5</v>
      </c>
      <c r="U89" s="146">
        <v>46934</v>
      </c>
      <c r="V89" s="209">
        <v>6.0199999999999997E-2</v>
      </c>
      <c r="W89" s="209">
        <v>4.5999999999999999E-2</v>
      </c>
      <c r="X89" s="141" t="s">
        <v>636</v>
      </c>
      <c r="Y89" s="141"/>
      <c r="Z89" s="141" t="s">
        <v>791</v>
      </c>
      <c r="AA89" s="141" t="s">
        <v>305</v>
      </c>
      <c r="AB89" s="146">
        <v>45565</v>
      </c>
      <c r="AC89" s="146">
        <v>45565</v>
      </c>
      <c r="AD89" s="227">
        <v>364634.15</v>
      </c>
      <c r="AE89" s="148">
        <v>1</v>
      </c>
      <c r="AF89" s="148">
        <v>97.11</v>
      </c>
      <c r="AG89" s="148">
        <v>354.09622000000002</v>
      </c>
      <c r="AH89" s="148"/>
      <c r="AI89" s="148"/>
      <c r="AJ89" s="148" t="s">
        <v>4063</v>
      </c>
      <c r="AK89" s="209">
        <v>1.2784961675267193E-3</v>
      </c>
      <c r="AL89" s="209">
        <v>1.7692056546747458E-5</v>
      </c>
    </row>
    <row r="90" spans="1:39" ht="13.5" thickBot="1">
      <c r="A90" s="153">
        <v>8700</v>
      </c>
      <c r="B90" s="153">
        <v>12535</v>
      </c>
      <c r="C90" s="141" t="s">
        <v>2544</v>
      </c>
      <c r="D90" s="141">
        <v>520044439</v>
      </c>
      <c r="E90" s="141" t="s">
        <v>429</v>
      </c>
      <c r="F90" s="141" t="s">
        <v>4073</v>
      </c>
      <c r="G90" s="141" t="s">
        <v>4074</v>
      </c>
      <c r="H90" s="212" t="s">
        <v>76</v>
      </c>
      <c r="I90" s="212" t="s">
        <v>229</v>
      </c>
      <c r="J90" s="141" t="s">
        <v>53</v>
      </c>
      <c r="K90" s="141" t="s">
        <v>53</v>
      </c>
      <c r="L90" s="141" t="s">
        <v>975</v>
      </c>
      <c r="M90" s="141" t="s">
        <v>708</v>
      </c>
      <c r="N90" s="141" t="s">
        <v>62</v>
      </c>
      <c r="O90" s="146">
        <v>45518</v>
      </c>
      <c r="P90" s="141" t="s">
        <v>1305</v>
      </c>
      <c r="Q90" s="141" t="s">
        <v>1294</v>
      </c>
      <c r="R90" s="141" t="s">
        <v>57</v>
      </c>
      <c r="S90" s="141" t="s">
        <v>1206</v>
      </c>
      <c r="T90" s="232">
        <v>6.28</v>
      </c>
      <c r="U90" s="146">
        <v>49125</v>
      </c>
      <c r="V90" s="209">
        <v>4.7600000000000003E-2</v>
      </c>
      <c r="W90" s="209">
        <v>4.7E-2</v>
      </c>
      <c r="X90" s="141" t="s">
        <v>636</v>
      </c>
      <c r="Y90" s="141"/>
      <c r="Z90" s="141" t="s">
        <v>791</v>
      </c>
      <c r="AA90" s="141" t="s">
        <v>305</v>
      </c>
      <c r="AB90" s="146">
        <v>45565</v>
      </c>
      <c r="AC90" s="146">
        <v>45565</v>
      </c>
      <c r="AD90" s="227">
        <v>2406408</v>
      </c>
      <c r="AE90" s="148">
        <v>1</v>
      </c>
      <c r="AF90" s="148">
        <v>102.11</v>
      </c>
      <c r="AG90" s="148">
        <v>2457.1832100000001</v>
      </c>
      <c r="AH90" s="148"/>
      <c r="AI90" s="148"/>
      <c r="AJ90" s="148" t="s">
        <v>4063</v>
      </c>
      <c r="AK90" s="209">
        <v>8.871880408370364E-3</v>
      </c>
      <c r="AL90" s="209">
        <v>1.2277065340329937E-4</v>
      </c>
    </row>
    <row r="91" spans="1:39" ht="13.5" thickBot="1">
      <c r="A91" s="153">
        <v>8700</v>
      </c>
      <c r="B91" s="153">
        <v>12535</v>
      </c>
      <c r="C91" s="141" t="s">
        <v>1204</v>
      </c>
      <c r="D91" s="141">
        <v>520000118</v>
      </c>
      <c r="E91" s="141" t="s">
        <v>429</v>
      </c>
      <c r="F91" s="141" t="s">
        <v>4075</v>
      </c>
      <c r="G91" s="141" t="s">
        <v>4076</v>
      </c>
      <c r="H91" s="212" t="s">
        <v>76</v>
      </c>
      <c r="I91" s="212" t="s">
        <v>228</v>
      </c>
      <c r="J91" s="141" t="s">
        <v>53</v>
      </c>
      <c r="K91" s="141" t="s">
        <v>53</v>
      </c>
      <c r="L91" s="141" t="s">
        <v>975</v>
      </c>
      <c r="M91" s="141" t="s">
        <v>256</v>
      </c>
      <c r="N91" s="141" t="s">
        <v>62</v>
      </c>
      <c r="O91" s="146">
        <v>45560</v>
      </c>
      <c r="P91" s="141" t="s">
        <v>298</v>
      </c>
      <c r="Q91" s="141" t="s">
        <v>298</v>
      </c>
      <c r="R91" s="141" t="s">
        <v>57</v>
      </c>
      <c r="S91" s="141" t="s">
        <v>1206</v>
      </c>
      <c r="T91" s="232">
        <v>2.77</v>
      </c>
      <c r="U91" s="146">
        <v>46660</v>
      </c>
      <c r="V91" s="209">
        <v>6.7799999999999999E-2</v>
      </c>
      <c r="W91" s="209">
        <v>0.09</v>
      </c>
      <c r="X91" s="141" t="s">
        <v>636</v>
      </c>
      <c r="Y91" s="141"/>
      <c r="Z91" s="141" t="s">
        <v>791</v>
      </c>
      <c r="AA91" s="141" t="s">
        <v>305</v>
      </c>
      <c r="AB91" s="146">
        <v>45565</v>
      </c>
      <c r="AC91" s="146">
        <v>45565</v>
      </c>
      <c r="AD91" s="227">
        <v>18126000</v>
      </c>
      <c r="AE91" s="148">
        <v>1</v>
      </c>
      <c r="AF91" s="148">
        <v>100.03</v>
      </c>
      <c r="AG91" s="148">
        <v>18131.4378</v>
      </c>
      <c r="AH91" s="148"/>
      <c r="AI91" s="148"/>
      <c r="AJ91" s="148" t="s">
        <v>4063</v>
      </c>
      <c r="AK91" s="209">
        <v>6.5465182709516331E-2</v>
      </c>
      <c r="AL91" s="209">
        <v>9.0591880035159459E-4</v>
      </c>
    </row>
    <row r="92" spans="1:39" ht="13.5" thickBot="1">
      <c r="A92" s="153">
        <v>8700</v>
      </c>
      <c r="B92" s="153">
        <v>12535</v>
      </c>
      <c r="C92" s="141" t="s">
        <v>1208</v>
      </c>
      <c r="D92" s="141">
        <v>520018078</v>
      </c>
      <c r="E92" s="141" t="s">
        <v>429</v>
      </c>
      <c r="F92" s="141" t="s">
        <v>2563</v>
      </c>
      <c r="G92" s="141" t="s">
        <v>4077</v>
      </c>
      <c r="H92" s="212" t="s">
        <v>76</v>
      </c>
      <c r="I92" s="212" t="s">
        <v>228</v>
      </c>
      <c r="J92" s="141" t="s">
        <v>53</v>
      </c>
      <c r="K92" s="141" t="s">
        <v>53</v>
      </c>
      <c r="L92" s="141" t="s">
        <v>975</v>
      </c>
      <c r="M92" s="141" t="s">
        <v>256</v>
      </c>
      <c r="N92" s="141" t="s">
        <v>62</v>
      </c>
      <c r="O92" s="146">
        <v>45145</v>
      </c>
      <c r="P92" s="141" t="s">
        <v>4078</v>
      </c>
      <c r="Q92" s="141" t="s">
        <v>65</v>
      </c>
      <c r="R92" s="141" t="s">
        <v>57</v>
      </c>
      <c r="S92" s="141" t="s">
        <v>1206</v>
      </c>
      <c r="T92" s="232">
        <v>2.08</v>
      </c>
      <c r="U92" s="146">
        <v>46380</v>
      </c>
      <c r="V92" s="209">
        <v>6.3899999999999998E-2</v>
      </c>
      <c r="W92" s="209">
        <v>6.8000000000000005E-2</v>
      </c>
      <c r="X92" s="141" t="s">
        <v>636</v>
      </c>
      <c r="Y92" s="141"/>
      <c r="Z92" s="141" t="s">
        <v>791</v>
      </c>
      <c r="AA92" s="141" t="s">
        <v>305</v>
      </c>
      <c r="AB92" s="146">
        <v>45565</v>
      </c>
      <c r="AC92" s="146">
        <v>45565</v>
      </c>
      <c r="AD92" s="227">
        <v>12198131.470000001</v>
      </c>
      <c r="AE92" s="148">
        <v>1</v>
      </c>
      <c r="AF92" s="148">
        <v>100.86</v>
      </c>
      <c r="AG92" s="148">
        <v>12303.035400000001</v>
      </c>
      <c r="AH92" s="148"/>
      <c r="AI92" s="148"/>
      <c r="AJ92" s="148" t="s">
        <v>4063</v>
      </c>
      <c r="AK92" s="209">
        <v>4.4421212990767192E-2</v>
      </c>
      <c r="AL92" s="209">
        <v>6.147086178819863E-4</v>
      </c>
    </row>
    <row r="93" spans="1:39" ht="13.5" thickBot="1">
      <c r="A93" s="153">
        <v>8700</v>
      </c>
      <c r="B93" s="153">
        <v>12535</v>
      </c>
      <c r="C93" s="141" t="s">
        <v>1208</v>
      </c>
      <c r="D93" s="141">
        <v>520018078</v>
      </c>
      <c r="E93" s="141" t="s">
        <v>429</v>
      </c>
      <c r="F93" s="141" t="s">
        <v>2566</v>
      </c>
      <c r="G93" s="141" t="s">
        <v>4079</v>
      </c>
      <c r="H93" s="212" t="s">
        <v>76</v>
      </c>
      <c r="I93" s="212" t="s">
        <v>228</v>
      </c>
      <c r="J93" s="141" t="s">
        <v>53</v>
      </c>
      <c r="K93" s="141" t="s">
        <v>53</v>
      </c>
      <c r="L93" s="141" t="s">
        <v>975</v>
      </c>
      <c r="M93" s="141" t="s">
        <v>256</v>
      </c>
      <c r="N93" s="141" t="s">
        <v>62</v>
      </c>
      <c r="O93" s="146">
        <v>45399</v>
      </c>
      <c r="P93" s="141" t="s">
        <v>298</v>
      </c>
      <c r="Q93" s="141" t="s">
        <v>298</v>
      </c>
      <c r="R93" s="141" t="s">
        <v>57</v>
      </c>
      <c r="S93" s="141" t="s">
        <v>1206</v>
      </c>
      <c r="T93" s="232">
        <v>4.88</v>
      </c>
      <c r="U93" s="146">
        <v>47720</v>
      </c>
      <c r="V93" s="209">
        <v>7.1300000000000002E-2</v>
      </c>
      <c r="W93" s="209">
        <v>6.8000000000000005E-2</v>
      </c>
      <c r="X93" s="141" t="s">
        <v>636</v>
      </c>
      <c r="Y93" s="141"/>
      <c r="Z93" s="141" t="s">
        <v>791</v>
      </c>
      <c r="AA93" s="141" t="s">
        <v>305</v>
      </c>
      <c r="AB93" s="146">
        <v>45565</v>
      </c>
      <c r="AC93" s="146">
        <v>45565</v>
      </c>
      <c r="AD93" s="227">
        <v>25686311.100000001</v>
      </c>
      <c r="AE93" s="148">
        <v>1</v>
      </c>
      <c r="AF93" s="148">
        <v>99.8</v>
      </c>
      <c r="AG93" s="148">
        <v>25634.938480000001</v>
      </c>
      <c r="AH93" s="148"/>
      <c r="AI93" s="148"/>
      <c r="AJ93" s="148" t="s">
        <v>4063</v>
      </c>
      <c r="AK93" s="209">
        <v>9.2557245037699701E-2</v>
      </c>
      <c r="AL93" s="209">
        <v>1.2808235602191752E-3</v>
      </c>
    </row>
    <row r="94" spans="1:39" ht="13.5" thickBot="1">
      <c r="A94" s="153">
        <v>8700</v>
      </c>
      <c r="B94" s="153">
        <v>12535</v>
      </c>
      <c r="C94" s="141" t="s">
        <v>4080</v>
      </c>
      <c r="D94" s="141">
        <v>514189596</v>
      </c>
      <c r="E94" s="141" t="s">
        <v>429</v>
      </c>
      <c r="F94" s="141" t="s">
        <v>4081</v>
      </c>
      <c r="G94" s="141" t="s">
        <v>4082</v>
      </c>
      <c r="H94" s="212" t="s">
        <v>76</v>
      </c>
      <c r="I94" s="212" t="s">
        <v>229</v>
      </c>
      <c r="J94" s="141" t="s">
        <v>53</v>
      </c>
      <c r="K94" s="141" t="s">
        <v>53</v>
      </c>
      <c r="L94" s="141" t="s">
        <v>975</v>
      </c>
      <c r="M94" s="141" t="s">
        <v>652</v>
      </c>
      <c r="N94" s="141" t="s">
        <v>62</v>
      </c>
      <c r="O94" s="146">
        <v>45484</v>
      </c>
      <c r="P94" s="141" t="s">
        <v>1333</v>
      </c>
      <c r="Q94" s="141" t="s">
        <v>65</v>
      </c>
      <c r="R94" s="141" t="s">
        <v>57</v>
      </c>
      <c r="S94" s="141" t="s">
        <v>1206</v>
      </c>
      <c r="T94" s="232">
        <v>3.78</v>
      </c>
      <c r="U94" s="146">
        <v>47118</v>
      </c>
      <c r="V94" s="209">
        <v>3.8399999999999997E-2</v>
      </c>
      <c r="W94" s="209">
        <v>3.8399999999999997E-2</v>
      </c>
      <c r="X94" s="141" t="s">
        <v>636</v>
      </c>
      <c r="Y94" s="141"/>
      <c r="Z94" s="141" t="s">
        <v>791</v>
      </c>
      <c r="AA94" s="141" t="s">
        <v>305</v>
      </c>
      <c r="AB94" s="146">
        <v>45565</v>
      </c>
      <c r="AC94" s="146">
        <v>45565</v>
      </c>
      <c r="AD94" s="227">
        <v>10000000</v>
      </c>
      <c r="AE94" s="148">
        <v>1</v>
      </c>
      <c r="AF94" s="148">
        <v>102.59</v>
      </c>
      <c r="AG94" s="148">
        <v>10259</v>
      </c>
      <c r="AH94" s="148"/>
      <c r="AI94" s="148"/>
      <c r="AJ94" s="148" t="s">
        <v>4063</v>
      </c>
      <c r="AK94" s="209">
        <v>3.7041039813010747E-2</v>
      </c>
      <c r="AL94" s="209">
        <v>5.1258047350260388E-4</v>
      </c>
    </row>
    <row r="95" spans="1:39" ht="13.5" thickBot="1">
      <c r="A95" s="153">
        <v>8700</v>
      </c>
      <c r="B95" s="153">
        <v>12535</v>
      </c>
      <c r="C95" s="141" t="s">
        <v>2553</v>
      </c>
      <c r="D95" s="141">
        <v>550016091</v>
      </c>
      <c r="E95" s="141" t="s">
        <v>432</v>
      </c>
      <c r="F95" s="141" t="s">
        <v>2554</v>
      </c>
      <c r="G95" s="141" t="s">
        <v>4083</v>
      </c>
      <c r="H95" s="212" t="s">
        <v>76</v>
      </c>
      <c r="I95" s="212" t="s">
        <v>228</v>
      </c>
      <c r="J95" s="141" t="s">
        <v>53</v>
      </c>
      <c r="K95" s="141" t="s">
        <v>53</v>
      </c>
      <c r="L95" s="141" t="s">
        <v>975</v>
      </c>
      <c r="M95" s="141" t="s">
        <v>708</v>
      </c>
      <c r="N95" s="141" t="s">
        <v>62</v>
      </c>
      <c r="O95" s="146">
        <v>44517</v>
      </c>
      <c r="P95" s="141" t="s">
        <v>1333</v>
      </c>
      <c r="Q95" s="141" t="s">
        <v>65</v>
      </c>
      <c r="R95" s="141" t="s">
        <v>57</v>
      </c>
      <c r="S95" s="141" t="s">
        <v>1206</v>
      </c>
      <c r="T95" s="232">
        <v>2.08</v>
      </c>
      <c r="U95" s="146">
        <v>47118</v>
      </c>
      <c r="V95" s="209">
        <v>5.8000000000000003E-2</v>
      </c>
      <c r="W95" s="209">
        <v>2.86E-2</v>
      </c>
      <c r="X95" s="141" t="s">
        <v>636</v>
      </c>
      <c r="Y95" s="141"/>
      <c r="Z95" s="141" t="s">
        <v>791</v>
      </c>
      <c r="AA95" s="141" t="s">
        <v>305</v>
      </c>
      <c r="AB95" s="146">
        <v>45565</v>
      </c>
      <c r="AC95" s="146">
        <v>45565</v>
      </c>
      <c r="AD95" s="227">
        <v>4055125.85</v>
      </c>
      <c r="AE95" s="148">
        <v>1</v>
      </c>
      <c r="AF95" s="148">
        <v>95.51</v>
      </c>
      <c r="AG95" s="148">
        <v>3873.0506999999998</v>
      </c>
      <c r="AH95" s="148"/>
      <c r="AI95" s="148"/>
      <c r="AJ95" s="148" t="s">
        <v>4063</v>
      </c>
      <c r="AK95" s="209">
        <v>1.3983996995468286E-2</v>
      </c>
      <c r="AL95" s="209">
        <v>1.9351302872654168E-4</v>
      </c>
    </row>
    <row r="96" spans="1:39" ht="13.5" thickBot="1">
      <c r="A96" s="153">
        <v>8700</v>
      </c>
      <c r="B96" s="153">
        <v>12535</v>
      </c>
      <c r="C96" s="141" t="s">
        <v>2569</v>
      </c>
      <c r="D96" s="141">
        <v>520021874</v>
      </c>
      <c r="E96" s="141" t="s">
        <v>429</v>
      </c>
      <c r="F96" s="141" t="s">
        <v>2570</v>
      </c>
      <c r="G96" s="141" t="s">
        <v>4084</v>
      </c>
      <c r="H96" s="212" t="s">
        <v>76</v>
      </c>
      <c r="I96" s="212" t="s">
        <v>228</v>
      </c>
      <c r="J96" s="141" t="s">
        <v>53</v>
      </c>
      <c r="K96" s="141" t="s">
        <v>53</v>
      </c>
      <c r="L96" s="141" t="s">
        <v>975</v>
      </c>
      <c r="M96" s="141" t="s">
        <v>708</v>
      </c>
      <c r="N96" s="141" t="s">
        <v>62</v>
      </c>
      <c r="O96" s="146">
        <v>43937</v>
      </c>
      <c r="P96" s="141" t="s">
        <v>1305</v>
      </c>
      <c r="Q96" s="141" t="s">
        <v>1294</v>
      </c>
      <c r="R96" s="141" t="s">
        <v>57</v>
      </c>
      <c r="S96" s="141" t="s">
        <v>1206</v>
      </c>
      <c r="T96" s="232">
        <v>2.12</v>
      </c>
      <c r="U96" s="146">
        <v>46568</v>
      </c>
      <c r="V96" s="209">
        <v>6.0299999999999999E-2</v>
      </c>
      <c r="W96" s="209">
        <v>4.4699999999999997E-2</v>
      </c>
      <c r="X96" s="141" t="s">
        <v>636</v>
      </c>
      <c r="Y96" s="141"/>
      <c r="Z96" s="141" t="s">
        <v>791</v>
      </c>
      <c r="AA96" s="141" t="s">
        <v>305</v>
      </c>
      <c r="AB96" s="146">
        <v>45565</v>
      </c>
      <c r="AC96" s="146">
        <v>45565</v>
      </c>
      <c r="AD96" s="227">
        <v>21675427.489999998</v>
      </c>
      <c r="AE96" s="148">
        <v>1</v>
      </c>
      <c r="AF96" s="148">
        <v>97.54</v>
      </c>
      <c r="AG96" s="148">
        <v>21142.21197</v>
      </c>
      <c r="AH96" s="148"/>
      <c r="AI96" s="148"/>
      <c r="AJ96" s="148" t="s">
        <v>4063</v>
      </c>
      <c r="AK96" s="209">
        <v>7.6335852940431076E-2</v>
      </c>
      <c r="AL96" s="209">
        <v>1.0563490615532721E-3</v>
      </c>
    </row>
    <row r="97" spans="1:38" ht="13.5" thickBot="1">
      <c r="A97" s="153">
        <v>8700</v>
      </c>
      <c r="B97" s="153">
        <v>12535</v>
      </c>
      <c r="C97" s="141" t="s">
        <v>2539</v>
      </c>
      <c r="D97" s="141">
        <v>520037664</v>
      </c>
      <c r="E97" s="141" t="s">
        <v>429</v>
      </c>
      <c r="F97" s="141" t="s">
        <v>2540</v>
      </c>
      <c r="G97" s="141" t="s">
        <v>4064</v>
      </c>
      <c r="H97" s="212" t="s">
        <v>76</v>
      </c>
      <c r="I97" s="212" t="s">
        <v>228</v>
      </c>
      <c r="J97" s="141" t="s">
        <v>53</v>
      </c>
      <c r="K97" s="141" t="s">
        <v>53</v>
      </c>
      <c r="L97" s="141" t="s">
        <v>975</v>
      </c>
      <c r="M97" s="141" t="s">
        <v>708</v>
      </c>
      <c r="N97" s="141" t="s">
        <v>62</v>
      </c>
      <c r="O97" s="146">
        <v>45376</v>
      </c>
      <c r="P97" s="141" t="s">
        <v>1413</v>
      </c>
      <c r="Q97" s="141" t="s">
        <v>1294</v>
      </c>
      <c r="R97" s="141" t="s">
        <v>57</v>
      </c>
      <c r="S97" s="141" t="s">
        <v>1206</v>
      </c>
      <c r="T97" s="232">
        <v>1.79</v>
      </c>
      <c r="U97" s="146">
        <v>46798</v>
      </c>
      <c r="V97" s="209">
        <v>5.0799999999999998E-2</v>
      </c>
      <c r="W97" s="209">
        <v>2.1000000000000001E-2</v>
      </c>
      <c r="X97" s="141" t="s">
        <v>636</v>
      </c>
      <c r="Y97" s="141"/>
      <c r="Z97" s="141" t="s">
        <v>791</v>
      </c>
      <c r="AA97" s="141" t="s">
        <v>305</v>
      </c>
      <c r="AB97" s="146">
        <v>45565</v>
      </c>
      <c r="AC97" s="146">
        <v>45565</v>
      </c>
      <c r="AD97" s="227">
        <v>5617145.2000000002</v>
      </c>
      <c r="AE97" s="148">
        <v>1</v>
      </c>
      <c r="AF97" s="148">
        <v>95.42</v>
      </c>
      <c r="AG97" s="148">
        <v>5359.8799499999996</v>
      </c>
      <c r="AH97" s="148"/>
      <c r="AI97" s="148"/>
      <c r="AJ97" s="148" t="s">
        <v>4063</v>
      </c>
      <c r="AK97" s="209">
        <v>1.935232738287436E-2</v>
      </c>
      <c r="AL97" s="209">
        <v>2.6780093602574444E-4</v>
      </c>
    </row>
    <row r="98" spans="1:38" ht="13.5" thickBot="1">
      <c r="A98" s="153">
        <v>8700</v>
      </c>
      <c r="B98" s="153">
        <v>12535</v>
      </c>
      <c r="C98" s="141" t="s">
        <v>4085</v>
      </c>
      <c r="D98" s="141">
        <v>516100153</v>
      </c>
      <c r="E98" s="141" t="s">
        <v>429</v>
      </c>
      <c r="F98" s="141" t="s">
        <v>4086</v>
      </c>
      <c r="G98" s="141" t="s">
        <v>4087</v>
      </c>
      <c r="H98" s="212" t="s">
        <v>76</v>
      </c>
      <c r="I98" s="212" t="s">
        <v>229</v>
      </c>
      <c r="J98" s="141" t="s">
        <v>53</v>
      </c>
      <c r="K98" s="141" t="s">
        <v>53</v>
      </c>
      <c r="L98" s="141" t="s">
        <v>975</v>
      </c>
      <c r="M98" s="141" t="s">
        <v>649</v>
      </c>
      <c r="N98" s="141" t="s">
        <v>62</v>
      </c>
      <c r="O98" s="146">
        <v>45488</v>
      </c>
      <c r="P98" s="141" t="s">
        <v>1447</v>
      </c>
      <c r="Q98" s="141" t="s">
        <v>1294</v>
      </c>
      <c r="R98" s="141" t="s">
        <v>57</v>
      </c>
      <c r="S98" s="141" t="s">
        <v>1206</v>
      </c>
      <c r="T98" s="232">
        <v>3.7</v>
      </c>
      <c r="U98" s="146">
        <v>48213</v>
      </c>
      <c r="V98" s="209">
        <v>4.3499999999999997E-2</v>
      </c>
      <c r="W98" s="209">
        <v>4.4499999999999998E-2</v>
      </c>
      <c r="X98" s="141" t="s">
        <v>636</v>
      </c>
      <c r="Y98" s="141"/>
      <c r="Z98" s="141" t="s">
        <v>791</v>
      </c>
      <c r="AA98" s="141" t="s">
        <v>305</v>
      </c>
      <c r="AB98" s="146">
        <v>45565</v>
      </c>
      <c r="AC98" s="146">
        <v>45565</v>
      </c>
      <c r="AD98" s="227">
        <v>4785000</v>
      </c>
      <c r="AE98" s="148">
        <v>1</v>
      </c>
      <c r="AF98" s="148">
        <v>103.08</v>
      </c>
      <c r="AG98" s="148">
        <v>4932.3779999999997</v>
      </c>
      <c r="AH98" s="148"/>
      <c r="AI98" s="148"/>
      <c r="AJ98" s="148" t="s">
        <v>4063</v>
      </c>
      <c r="AK98" s="209">
        <v>1.7808793242111154E-2</v>
      </c>
      <c r="AL98" s="209">
        <v>2.4644123703419687E-4</v>
      </c>
    </row>
    <row r="99" spans="1:38" ht="13.5" thickBot="1">
      <c r="A99" s="153">
        <v>8700</v>
      </c>
      <c r="B99" s="153">
        <v>12535</v>
      </c>
      <c r="C99" s="141" t="s">
        <v>2567</v>
      </c>
      <c r="D99" s="141">
        <v>515759777</v>
      </c>
      <c r="E99" s="141" t="s">
        <v>429</v>
      </c>
      <c r="F99" s="141" t="s">
        <v>2568</v>
      </c>
      <c r="G99" s="141" t="s">
        <v>4088</v>
      </c>
      <c r="H99" s="212" t="s">
        <v>76</v>
      </c>
      <c r="I99" s="212" t="s">
        <v>229</v>
      </c>
      <c r="J99" s="141" t="s">
        <v>53</v>
      </c>
      <c r="K99" s="141" t="s">
        <v>53</v>
      </c>
      <c r="L99" s="141" t="s">
        <v>975</v>
      </c>
      <c r="M99" s="141" t="s">
        <v>649</v>
      </c>
      <c r="N99" s="141" t="s">
        <v>62</v>
      </c>
      <c r="O99" s="146">
        <v>45445</v>
      </c>
      <c r="P99" s="141" t="s">
        <v>298</v>
      </c>
      <c r="Q99" s="141" t="s">
        <v>298</v>
      </c>
      <c r="R99" s="141" t="s">
        <v>57</v>
      </c>
      <c r="S99" s="141" t="s">
        <v>1206</v>
      </c>
      <c r="T99" s="232">
        <v>1.8</v>
      </c>
      <c r="U99" s="146">
        <v>46356</v>
      </c>
      <c r="V99" s="209">
        <v>6.9699999999999998E-2</v>
      </c>
      <c r="W99" s="209">
        <v>7.0000000000000007E-2</v>
      </c>
      <c r="X99" s="141" t="s">
        <v>636</v>
      </c>
      <c r="Y99" s="141"/>
      <c r="Z99" s="141" t="s">
        <v>791</v>
      </c>
      <c r="AA99" s="141" t="s">
        <v>305</v>
      </c>
      <c r="AB99" s="146">
        <v>45565</v>
      </c>
      <c r="AC99" s="146">
        <v>45565</v>
      </c>
      <c r="AD99" s="227">
        <v>17688562.52</v>
      </c>
      <c r="AE99" s="148">
        <v>1</v>
      </c>
      <c r="AF99" s="148">
        <v>102.11</v>
      </c>
      <c r="AG99" s="148">
        <v>18061.79119</v>
      </c>
      <c r="AH99" s="148"/>
      <c r="AI99" s="148"/>
      <c r="AJ99" s="148" t="s">
        <v>4063</v>
      </c>
      <c r="AK99" s="209">
        <v>6.5213717376262484E-2</v>
      </c>
      <c r="AL99" s="209">
        <v>9.0243897850427509E-4</v>
      </c>
    </row>
    <row r="100" spans="1:38" ht="13.5" thickBot="1">
      <c r="A100" s="153">
        <v>8700</v>
      </c>
      <c r="B100" s="153">
        <v>12535</v>
      </c>
      <c r="C100" s="141" t="s">
        <v>1450</v>
      </c>
      <c r="D100" s="141">
        <v>520010869</v>
      </c>
      <c r="E100" s="141" t="s">
        <v>429</v>
      </c>
      <c r="F100" s="141" t="s">
        <v>2541</v>
      </c>
      <c r="G100" s="141" t="s">
        <v>4089</v>
      </c>
      <c r="H100" s="212" t="s">
        <v>76</v>
      </c>
      <c r="I100" s="212" t="s">
        <v>229</v>
      </c>
      <c r="J100" s="141" t="s">
        <v>53</v>
      </c>
      <c r="K100" s="141" t="s">
        <v>53</v>
      </c>
      <c r="L100" s="141" t="s">
        <v>975</v>
      </c>
      <c r="M100" s="141" t="s">
        <v>258</v>
      </c>
      <c r="N100" s="141" t="s">
        <v>62</v>
      </c>
      <c r="O100" s="146">
        <v>44951</v>
      </c>
      <c r="P100" s="141" t="s">
        <v>1205</v>
      </c>
      <c r="Q100" s="141" t="s">
        <v>65</v>
      </c>
      <c r="R100" s="141" t="s">
        <v>57</v>
      </c>
      <c r="S100" s="141" t="s">
        <v>1206</v>
      </c>
      <c r="T100" s="232">
        <v>5.32</v>
      </c>
      <c r="U100" s="146">
        <v>50034</v>
      </c>
      <c r="V100" s="209">
        <v>2.5600000000000001E-2</v>
      </c>
      <c r="W100" s="209">
        <v>4.9000000000000002E-2</v>
      </c>
      <c r="X100" s="141" t="s">
        <v>636</v>
      </c>
      <c r="Y100" s="141"/>
      <c r="Z100" s="141" t="s">
        <v>791</v>
      </c>
      <c r="AA100" s="141" t="s">
        <v>305</v>
      </c>
      <c r="AB100" s="146">
        <v>45565</v>
      </c>
      <c r="AC100" s="146">
        <v>45565</v>
      </c>
      <c r="AD100" s="227">
        <v>4178571.82</v>
      </c>
      <c r="AE100" s="148">
        <v>1</v>
      </c>
      <c r="AF100" s="148">
        <v>158.33000000000001</v>
      </c>
      <c r="AG100" s="148">
        <v>6615.9327599999997</v>
      </c>
      <c r="AH100" s="148"/>
      <c r="AI100" s="148"/>
      <c r="AJ100" s="148" t="s">
        <v>4063</v>
      </c>
      <c r="AK100" s="209">
        <v>2.3887418731198175E-2</v>
      </c>
      <c r="AL100" s="209">
        <v>3.305583338319708E-4</v>
      </c>
    </row>
    <row r="101" spans="1:38" ht="13.5" thickBot="1">
      <c r="A101" s="153">
        <v>8700</v>
      </c>
      <c r="B101" s="153">
        <v>12535</v>
      </c>
      <c r="C101" s="141" t="s">
        <v>1450</v>
      </c>
      <c r="D101" s="141">
        <v>520010869</v>
      </c>
      <c r="E101" s="141" t="s">
        <v>429</v>
      </c>
      <c r="F101" s="141" t="s">
        <v>2543</v>
      </c>
      <c r="G101" s="141" t="s">
        <v>4090</v>
      </c>
      <c r="H101" s="212" t="s">
        <v>76</v>
      </c>
      <c r="I101" s="212" t="s">
        <v>229</v>
      </c>
      <c r="J101" s="141" t="s">
        <v>53</v>
      </c>
      <c r="K101" s="141" t="s">
        <v>53</v>
      </c>
      <c r="L101" s="141" t="s">
        <v>975</v>
      </c>
      <c r="M101" s="141" t="s">
        <v>258</v>
      </c>
      <c r="N101" s="141" t="s">
        <v>62</v>
      </c>
      <c r="O101" s="146">
        <v>44458</v>
      </c>
      <c r="P101" s="141" t="s">
        <v>1205</v>
      </c>
      <c r="Q101" s="141" t="s">
        <v>65</v>
      </c>
      <c r="R101" s="141" t="s">
        <v>57</v>
      </c>
      <c r="S101" s="141" t="s">
        <v>1206</v>
      </c>
      <c r="T101" s="232">
        <v>9.51</v>
      </c>
      <c r="U101" s="146">
        <v>54253</v>
      </c>
      <c r="V101" s="209">
        <v>2.8199999999999999E-2</v>
      </c>
      <c r="W101" s="209">
        <v>4.1000000000000002E-2</v>
      </c>
      <c r="X101" s="141" t="s">
        <v>636</v>
      </c>
      <c r="Y101" s="141"/>
      <c r="Z101" s="141" t="s">
        <v>791</v>
      </c>
      <c r="AA101" s="141" t="s">
        <v>305</v>
      </c>
      <c r="AB101" s="146">
        <v>45565</v>
      </c>
      <c r="AC101" s="146">
        <v>45565</v>
      </c>
      <c r="AD101" s="227">
        <v>12489574.08</v>
      </c>
      <c r="AE101" s="148">
        <v>1</v>
      </c>
      <c r="AF101" s="148">
        <v>128.75</v>
      </c>
      <c r="AG101" s="148">
        <v>16080.32663</v>
      </c>
      <c r="AH101" s="148"/>
      <c r="AI101" s="148"/>
      <c r="AJ101" s="148" t="s">
        <v>4063</v>
      </c>
      <c r="AK101" s="209">
        <v>5.8059461829422648E-2</v>
      </c>
      <c r="AL101" s="209">
        <v>8.0343712233959738E-4</v>
      </c>
    </row>
    <row r="102" spans="1:38" ht="13.5" thickBot="1">
      <c r="A102" s="153">
        <v>8700</v>
      </c>
      <c r="B102" s="153">
        <v>12535</v>
      </c>
      <c r="C102" s="141" t="s">
        <v>2561</v>
      </c>
      <c r="D102" s="141">
        <v>512905423</v>
      </c>
      <c r="E102" s="141" t="s">
        <v>429</v>
      </c>
      <c r="F102" s="141" t="s">
        <v>2562</v>
      </c>
      <c r="G102" s="141" t="s">
        <v>4091</v>
      </c>
      <c r="H102" s="212" t="s">
        <v>76</v>
      </c>
      <c r="I102" s="212" t="s">
        <v>228</v>
      </c>
      <c r="J102" s="141" t="s">
        <v>53</v>
      </c>
      <c r="K102" s="141" t="s">
        <v>53</v>
      </c>
      <c r="L102" s="141" t="s">
        <v>975</v>
      </c>
      <c r="M102" s="141" t="s">
        <v>257</v>
      </c>
      <c r="N102" s="141" t="s">
        <v>62</v>
      </c>
      <c r="O102" s="146">
        <v>45124</v>
      </c>
      <c r="P102" s="141" t="s">
        <v>1413</v>
      </c>
      <c r="Q102" s="141" t="s">
        <v>1294</v>
      </c>
      <c r="R102" s="141" t="s">
        <v>57</v>
      </c>
      <c r="S102" s="141" t="s">
        <v>1206</v>
      </c>
      <c r="T102" s="232">
        <v>3.66</v>
      </c>
      <c r="U102" s="146">
        <v>47073</v>
      </c>
      <c r="V102" s="209">
        <v>6.6699999999999995E-2</v>
      </c>
      <c r="W102" s="209">
        <v>7.3300000000000004E-2</v>
      </c>
      <c r="X102" s="141" t="s">
        <v>636</v>
      </c>
      <c r="Y102" s="141"/>
      <c r="Z102" s="141" t="s">
        <v>791</v>
      </c>
      <c r="AA102" s="141" t="s">
        <v>305</v>
      </c>
      <c r="AB102" s="146">
        <v>45565</v>
      </c>
      <c r="AC102" s="146">
        <v>45565</v>
      </c>
      <c r="AD102" s="227">
        <v>20000000</v>
      </c>
      <c r="AE102" s="148">
        <v>1</v>
      </c>
      <c r="AF102" s="148">
        <v>102.89</v>
      </c>
      <c r="AG102" s="148">
        <v>20578</v>
      </c>
      <c r="AH102" s="148"/>
      <c r="AI102" s="148"/>
      <c r="AJ102" s="148" t="s">
        <v>4063</v>
      </c>
      <c r="AK102" s="209">
        <v>7.429871500849354E-2</v>
      </c>
      <c r="AL102" s="209">
        <v>1.028158785820897E-3</v>
      </c>
    </row>
    <row r="103" spans="1:38" ht="13.5" thickBot="1">
      <c r="A103" s="153">
        <v>8700</v>
      </c>
      <c r="B103" s="153">
        <v>12535</v>
      </c>
      <c r="C103" s="141" t="s">
        <v>2546</v>
      </c>
      <c r="D103" s="141">
        <v>510687403</v>
      </c>
      <c r="E103" s="141" t="s">
        <v>429</v>
      </c>
      <c r="F103" s="141" t="s">
        <v>2547</v>
      </c>
      <c r="G103" s="141" t="s">
        <v>4092</v>
      </c>
      <c r="H103" s="212" t="s">
        <v>76</v>
      </c>
      <c r="I103" s="212" t="s">
        <v>228</v>
      </c>
      <c r="J103" s="141" t="s">
        <v>53</v>
      </c>
      <c r="K103" s="141" t="s">
        <v>53</v>
      </c>
      <c r="L103" s="141" t="s">
        <v>975</v>
      </c>
      <c r="M103" s="141" t="s">
        <v>651</v>
      </c>
      <c r="N103" s="141" t="s">
        <v>62</v>
      </c>
      <c r="O103" s="146">
        <v>44039</v>
      </c>
      <c r="P103" s="141" t="s">
        <v>1385</v>
      </c>
      <c r="Q103" s="141" t="s">
        <v>1294</v>
      </c>
      <c r="R103" s="141" t="s">
        <v>57</v>
      </c>
      <c r="S103" s="141" t="s">
        <v>1206</v>
      </c>
      <c r="T103" s="232">
        <v>1.68</v>
      </c>
      <c r="U103" s="146">
        <v>46568</v>
      </c>
      <c r="V103" s="209">
        <v>4.8099999999999997E-2</v>
      </c>
      <c r="W103" s="209">
        <v>3.1E-2</v>
      </c>
      <c r="X103" s="141" t="s">
        <v>636</v>
      </c>
      <c r="Y103" s="141"/>
      <c r="Z103" s="141" t="s">
        <v>791</v>
      </c>
      <c r="AA103" s="141" t="s">
        <v>305</v>
      </c>
      <c r="AB103" s="146">
        <v>45565</v>
      </c>
      <c r="AC103" s="146">
        <v>45565</v>
      </c>
      <c r="AD103" s="227">
        <v>29426895.719999999</v>
      </c>
      <c r="AE103" s="148">
        <v>1</v>
      </c>
      <c r="AF103" s="148">
        <v>96.56</v>
      </c>
      <c r="AG103" s="148">
        <v>28414.610509999999</v>
      </c>
      <c r="AH103" s="148"/>
      <c r="AI103" s="148"/>
      <c r="AJ103" s="148" t="s">
        <v>4063</v>
      </c>
      <c r="AK103" s="209">
        <v>0.10259350026046433</v>
      </c>
      <c r="AL103" s="209">
        <v>1.4197070386595052E-3</v>
      </c>
    </row>
    <row r="104" spans="1:38" ht="13.5" thickBot="1">
      <c r="A104" s="153">
        <v>8700</v>
      </c>
      <c r="B104" s="153">
        <v>12535</v>
      </c>
      <c r="C104" s="141" t="s">
        <v>1432</v>
      </c>
      <c r="D104" s="141">
        <v>513436394</v>
      </c>
      <c r="E104" s="141" t="s">
        <v>429</v>
      </c>
      <c r="F104" s="141" t="s">
        <v>2542</v>
      </c>
      <c r="G104" s="141" t="s">
        <v>4093</v>
      </c>
      <c r="H104" s="212" t="s">
        <v>76</v>
      </c>
      <c r="I104" s="212" t="s">
        <v>229</v>
      </c>
      <c r="J104" s="141" t="s">
        <v>53</v>
      </c>
      <c r="K104" s="141" t="s">
        <v>53</v>
      </c>
      <c r="L104" s="141" t="s">
        <v>975</v>
      </c>
      <c r="M104" s="141" t="s">
        <v>258</v>
      </c>
      <c r="N104" s="141" t="s">
        <v>62</v>
      </c>
      <c r="O104" s="146">
        <v>44951</v>
      </c>
      <c r="P104" s="141" t="s">
        <v>1205</v>
      </c>
      <c r="Q104" s="141" t="s">
        <v>65</v>
      </c>
      <c r="R104" s="141" t="s">
        <v>57</v>
      </c>
      <c r="S104" s="141" t="s">
        <v>1206</v>
      </c>
      <c r="T104" s="232">
        <v>1.1200000000000001</v>
      </c>
      <c r="U104" s="146">
        <v>46385</v>
      </c>
      <c r="V104" s="209">
        <v>2.0899999999999998E-2</v>
      </c>
      <c r="W104" s="209">
        <v>5.6000000000000001E-2</v>
      </c>
      <c r="X104" s="141" t="s">
        <v>636</v>
      </c>
      <c r="Y104" s="141"/>
      <c r="Z104" s="141" t="s">
        <v>791</v>
      </c>
      <c r="AA104" s="141" t="s">
        <v>305</v>
      </c>
      <c r="AB104" s="146">
        <v>45565</v>
      </c>
      <c r="AC104" s="146">
        <v>45565</v>
      </c>
      <c r="AD104" s="227">
        <v>2009513.75</v>
      </c>
      <c r="AE104" s="148">
        <v>1</v>
      </c>
      <c r="AF104" s="148">
        <v>146.25</v>
      </c>
      <c r="AG104" s="148">
        <v>2938.9138600000001</v>
      </c>
      <c r="AH104" s="148"/>
      <c r="AI104" s="148"/>
      <c r="AJ104" s="148" t="s">
        <v>4063</v>
      </c>
      <c r="AK104" s="209">
        <v>1.0611212135224594E-2</v>
      </c>
      <c r="AL104" s="209">
        <v>1.4683983409125308E-4</v>
      </c>
    </row>
    <row r="105" spans="1:38" ht="13.5" thickBot="1">
      <c r="A105" s="153">
        <v>8700</v>
      </c>
      <c r="B105" s="153">
        <v>12535</v>
      </c>
      <c r="C105" s="141" t="s">
        <v>2559</v>
      </c>
      <c r="D105" s="141">
        <v>516556545</v>
      </c>
      <c r="E105" s="141" t="s">
        <v>429</v>
      </c>
      <c r="F105" s="141" t="s">
        <v>2560</v>
      </c>
      <c r="G105" s="141" t="s">
        <v>4094</v>
      </c>
      <c r="H105" s="212" t="s">
        <v>76</v>
      </c>
      <c r="I105" s="212" t="s">
        <v>228</v>
      </c>
      <c r="J105" s="141" t="s">
        <v>53</v>
      </c>
      <c r="K105" s="141" t="s">
        <v>53</v>
      </c>
      <c r="L105" s="141" t="s">
        <v>975</v>
      </c>
      <c r="M105" s="141" t="s">
        <v>649</v>
      </c>
      <c r="N105" s="141" t="s">
        <v>62</v>
      </c>
      <c r="O105" s="146">
        <v>45096</v>
      </c>
      <c r="P105" s="141" t="s">
        <v>1293</v>
      </c>
      <c r="Q105" s="141" t="s">
        <v>1294</v>
      </c>
      <c r="R105" s="141" t="s">
        <v>57</v>
      </c>
      <c r="S105" s="141" t="s">
        <v>1206</v>
      </c>
      <c r="T105" s="232">
        <v>0.82</v>
      </c>
      <c r="U105" s="146">
        <v>46096</v>
      </c>
      <c r="V105" s="209">
        <v>6.7000000000000004E-2</v>
      </c>
      <c r="W105" s="209">
        <v>6.5000000000000002E-2</v>
      </c>
      <c r="X105" s="141" t="s">
        <v>636</v>
      </c>
      <c r="Y105" s="141"/>
      <c r="Z105" s="141" t="s">
        <v>791</v>
      </c>
      <c r="AA105" s="141" t="s">
        <v>305</v>
      </c>
      <c r="AB105" s="146">
        <v>45565</v>
      </c>
      <c r="AC105" s="146">
        <v>45565</v>
      </c>
      <c r="AD105" s="227">
        <v>3393946.01</v>
      </c>
      <c r="AE105" s="148">
        <v>1</v>
      </c>
      <c r="AF105" s="148">
        <v>100.03</v>
      </c>
      <c r="AG105" s="148">
        <v>3394.9641900000001</v>
      </c>
      <c r="AH105" s="148"/>
      <c r="AI105" s="148"/>
      <c r="AJ105" s="148" t="s">
        <v>4063</v>
      </c>
      <c r="AK105" s="209">
        <v>1.2257822762992084E-2</v>
      </c>
      <c r="AL105" s="209">
        <v>1.6962592377761808E-4</v>
      </c>
    </row>
    <row r="106" spans="1:38" ht="13.5" thickBot="1">
      <c r="A106" s="153">
        <v>8700</v>
      </c>
      <c r="B106" s="153">
        <v>12535</v>
      </c>
      <c r="C106" s="141" t="s">
        <v>4095</v>
      </c>
      <c r="D106" s="141">
        <v>2624970</v>
      </c>
      <c r="E106" s="141" t="s">
        <v>430</v>
      </c>
      <c r="F106" s="141" t="s">
        <v>4096</v>
      </c>
      <c r="G106" s="141" t="s">
        <v>4097</v>
      </c>
      <c r="H106" s="212" t="s">
        <v>76</v>
      </c>
      <c r="I106" s="212" t="s">
        <v>229</v>
      </c>
      <c r="J106" s="141" t="s">
        <v>53</v>
      </c>
      <c r="K106" s="141" t="s">
        <v>204</v>
      </c>
      <c r="L106" s="141" t="s">
        <v>975</v>
      </c>
      <c r="M106" s="141" t="s">
        <v>140</v>
      </c>
      <c r="N106" s="141" t="s">
        <v>62</v>
      </c>
      <c r="O106" s="146">
        <v>45565</v>
      </c>
      <c r="P106" s="141" t="s">
        <v>298</v>
      </c>
      <c r="Q106" s="141" t="s">
        <v>298</v>
      </c>
      <c r="R106" s="141" t="s">
        <v>57</v>
      </c>
      <c r="S106" s="141" t="s">
        <v>1206</v>
      </c>
      <c r="T106" s="232">
        <v>3.8210000000000002</v>
      </c>
      <c r="U106" s="146">
        <v>47238</v>
      </c>
      <c r="V106" s="209">
        <v>9.7299999999999998E-2</v>
      </c>
      <c r="W106" s="209">
        <v>9.5000000000000001E-2</v>
      </c>
      <c r="X106" s="141" t="s">
        <v>636</v>
      </c>
      <c r="Y106" s="141"/>
      <c r="Z106" s="141" t="s">
        <v>791</v>
      </c>
      <c r="AA106" s="141" t="s">
        <v>305</v>
      </c>
      <c r="AB106" s="146">
        <v>45565</v>
      </c>
      <c r="AC106" s="146">
        <v>45565</v>
      </c>
      <c r="AD106" s="227">
        <v>10000000</v>
      </c>
      <c r="AE106" s="148">
        <v>1</v>
      </c>
      <c r="AF106" s="148">
        <v>100</v>
      </c>
      <c r="AG106" s="148">
        <v>10000</v>
      </c>
      <c r="AH106" s="148"/>
      <c r="AI106" s="148"/>
      <c r="AJ106" s="148" t="s">
        <v>4063</v>
      </c>
      <c r="AK106" s="209">
        <v>3.6105897078673115E-2</v>
      </c>
      <c r="AL106" s="209">
        <v>4.9963980261487849E-4</v>
      </c>
    </row>
    <row r="107" spans="1:38" ht="13.5" thickBot="1">
      <c r="A107" s="153">
        <v>8700</v>
      </c>
      <c r="B107" s="153">
        <v>12535</v>
      </c>
      <c r="C107" s="141" t="s">
        <v>2535</v>
      </c>
      <c r="D107" s="141">
        <v>520042185</v>
      </c>
      <c r="E107" s="141" t="s">
        <v>429</v>
      </c>
      <c r="F107" s="141" t="s">
        <v>2548</v>
      </c>
      <c r="G107" s="141" t="s">
        <v>4098</v>
      </c>
      <c r="H107" s="212" t="s">
        <v>76</v>
      </c>
      <c r="I107" s="212" t="s">
        <v>229</v>
      </c>
      <c r="J107" s="141" t="s">
        <v>53</v>
      </c>
      <c r="K107" s="141" t="s">
        <v>53</v>
      </c>
      <c r="L107" s="141" t="s">
        <v>975</v>
      </c>
      <c r="M107" s="141" t="s">
        <v>654</v>
      </c>
      <c r="N107" s="141" t="s">
        <v>62</v>
      </c>
      <c r="O107" s="146">
        <v>44320</v>
      </c>
      <c r="P107" s="141" t="s">
        <v>1323</v>
      </c>
      <c r="Q107" s="141" t="s">
        <v>1294</v>
      </c>
      <c r="R107" s="141" t="s">
        <v>57</v>
      </c>
      <c r="S107" s="141" t="s">
        <v>1206</v>
      </c>
      <c r="T107" s="232">
        <v>5.07</v>
      </c>
      <c r="U107" s="146">
        <v>49202</v>
      </c>
      <c r="V107" s="209">
        <v>2.1600000000000001E-2</v>
      </c>
      <c r="W107" s="209">
        <v>2.1399999999999999E-2</v>
      </c>
      <c r="X107" s="141" t="s">
        <v>636</v>
      </c>
      <c r="Y107" s="141"/>
      <c r="Z107" s="141" t="s">
        <v>791</v>
      </c>
      <c r="AA107" s="141" t="s">
        <v>305</v>
      </c>
      <c r="AB107" s="146">
        <v>45565</v>
      </c>
      <c r="AC107" s="146">
        <v>45565</v>
      </c>
      <c r="AD107" s="227">
        <v>6351292.0599999996</v>
      </c>
      <c r="AE107" s="148">
        <v>1</v>
      </c>
      <c r="AF107" s="148">
        <v>114.42</v>
      </c>
      <c r="AG107" s="148">
        <v>7267.1483799999996</v>
      </c>
      <c r="AH107" s="148"/>
      <c r="AI107" s="148"/>
      <c r="AJ107" s="148" t="s">
        <v>4063</v>
      </c>
      <c r="AK107" s="209">
        <v>2.6238691146372606E-2</v>
      </c>
      <c r="AL107" s="209">
        <v>3.6309565821562336E-4</v>
      </c>
    </row>
    <row r="108" spans="1:38" ht="13.5" thickBot="1">
      <c r="A108" s="153">
        <v>8700</v>
      </c>
      <c r="B108" s="153">
        <v>12535</v>
      </c>
      <c r="C108" s="141" t="s">
        <v>2535</v>
      </c>
      <c r="D108" s="141">
        <v>520042185</v>
      </c>
      <c r="E108" s="141" t="s">
        <v>429</v>
      </c>
      <c r="F108" s="141" t="s">
        <v>2549</v>
      </c>
      <c r="G108" s="141" t="s">
        <v>4099</v>
      </c>
      <c r="H108" s="212" t="s">
        <v>76</v>
      </c>
      <c r="I108" s="212" t="s">
        <v>228</v>
      </c>
      <c r="J108" s="141" t="s">
        <v>53</v>
      </c>
      <c r="K108" s="141" t="s">
        <v>53</v>
      </c>
      <c r="L108" s="141" t="s">
        <v>975</v>
      </c>
      <c r="M108" s="141" t="s">
        <v>654</v>
      </c>
      <c r="N108" s="141" t="s">
        <v>62</v>
      </c>
      <c r="O108" s="146">
        <v>44320</v>
      </c>
      <c r="P108" s="141" t="s">
        <v>1323</v>
      </c>
      <c r="Q108" s="141" t="s">
        <v>1294</v>
      </c>
      <c r="R108" s="141" t="s">
        <v>57</v>
      </c>
      <c r="S108" s="141" t="s">
        <v>1206</v>
      </c>
      <c r="T108" s="232">
        <v>4.72</v>
      </c>
      <c r="U108" s="146">
        <v>49202</v>
      </c>
      <c r="V108" s="209">
        <v>5.0099999999999999E-2</v>
      </c>
      <c r="W108" s="209">
        <v>3.7400000000000003E-2</v>
      </c>
      <c r="X108" s="141" t="s">
        <v>636</v>
      </c>
      <c r="Y108" s="141"/>
      <c r="Z108" s="141" t="s">
        <v>791</v>
      </c>
      <c r="AA108" s="141" t="s">
        <v>305</v>
      </c>
      <c r="AB108" s="146">
        <v>45565</v>
      </c>
      <c r="AC108" s="146">
        <v>45565</v>
      </c>
      <c r="AD108" s="227">
        <v>16590210.82</v>
      </c>
      <c r="AE108" s="148">
        <v>1</v>
      </c>
      <c r="AF108" s="148">
        <v>92.16</v>
      </c>
      <c r="AG108" s="148">
        <v>15289.53829</v>
      </c>
      <c r="AH108" s="148"/>
      <c r="AI108" s="148"/>
      <c r="AJ108" s="148" t="s">
        <v>4063</v>
      </c>
      <c r="AK108" s="209">
        <v>5.5204249587917177E-2</v>
      </c>
      <c r="AL108" s="209">
        <v>7.6392618932882264E-4</v>
      </c>
    </row>
    <row r="109" spans="1:38" ht="13.5" thickBot="1">
      <c r="A109" s="153">
        <v>8700</v>
      </c>
      <c r="B109" s="153">
        <v>12535</v>
      </c>
      <c r="C109" s="141" t="s">
        <v>2535</v>
      </c>
      <c r="D109" s="141">
        <v>520042185</v>
      </c>
      <c r="E109" s="141" t="s">
        <v>429</v>
      </c>
      <c r="F109" s="141" t="s">
        <v>2536</v>
      </c>
      <c r="G109" s="141" t="s">
        <v>4065</v>
      </c>
      <c r="H109" s="212" t="s">
        <v>76</v>
      </c>
      <c r="I109" s="212" t="s">
        <v>228</v>
      </c>
      <c r="J109" s="141" t="s">
        <v>53</v>
      </c>
      <c r="K109" s="141" t="s">
        <v>53</v>
      </c>
      <c r="L109" s="141" t="s">
        <v>975</v>
      </c>
      <c r="M109" s="141" t="s">
        <v>654</v>
      </c>
      <c r="N109" s="141" t="s">
        <v>62</v>
      </c>
      <c r="O109" s="146">
        <v>44320</v>
      </c>
      <c r="P109" s="141" t="s">
        <v>1323</v>
      </c>
      <c r="Q109" s="141" t="s">
        <v>1294</v>
      </c>
      <c r="R109" s="141" t="s">
        <v>57</v>
      </c>
      <c r="S109" s="141" t="s">
        <v>1206</v>
      </c>
      <c r="T109" s="232">
        <v>0.94</v>
      </c>
      <c r="U109" s="146">
        <v>46096</v>
      </c>
      <c r="V109" s="209">
        <v>4.5100000000000001E-2</v>
      </c>
      <c r="W109" s="209">
        <v>2.5000000000000001E-2</v>
      </c>
      <c r="X109" s="141" t="s">
        <v>636</v>
      </c>
      <c r="Y109" s="141"/>
      <c r="Z109" s="141" t="s">
        <v>791</v>
      </c>
      <c r="AA109" s="141" t="s">
        <v>305</v>
      </c>
      <c r="AB109" s="146">
        <v>45565</v>
      </c>
      <c r="AC109" s="146">
        <v>45565</v>
      </c>
      <c r="AD109" s="227">
        <v>7515269.8399999999</v>
      </c>
      <c r="AE109" s="148">
        <v>1</v>
      </c>
      <c r="AF109" s="148">
        <v>97.82</v>
      </c>
      <c r="AG109" s="148">
        <v>7351.43696</v>
      </c>
      <c r="AH109" s="148"/>
      <c r="AI109" s="148"/>
      <c r="AJ109" s="148" t="s">
        <v>4063</v>
      </c>
      <c r="AK109" s="209">
        <v>2.6543022625811357E-2</v>
      </c>
      <c r="AL109" s="209">
        <v>3.6730705116301223E-4</v>
      </c>
    </row>
    <row r="110" spans="1:38" ht="13.5" thickBot="1">
      <c r="A110" s="153">
        <v>8700</v>
      </c>
      <c r="B110" s="153">
        <v>12535</v>
      </c>
      <c r="C110" s="141" t="s">
        <v>2555</v>
      </c>
      <c r="D110" s="141">
        <v>500102868</v>
      </c>
      <c r="E110" s="141" t="s">
        <v>429</v>
      </c>
      <c r="F110" s="141" t="s">
        <v>2556</v>
      </c>
      <c r="G110" s="141" t="s">
        <v>4100</v>
      </c>
      <c r="H110" s="212" t="s">
        <v>76</v>
      </c>
      <c r="I110" s="212" t="s">
        <v>229</v>
      </c>
      <c r="J110" s="141" t="s">
        <v>53</v>
      </c>
      <c r="K110" s="141" t="s">
        <v>53</v>
      </c>
      <c r="L110" s="141" t="s">
        <v>975</v>
      </c>
      <c r="M110" s="141" t="s">
        <v>258</v>
      </c>
      <c r="N110" s="141" t="s">
        <v>62</v>
      </c>
      <c r="O110" s="146">
        <v>44741</v>
      </c>
      <c r="P110" s="141" t="s">
        <v>1323</v>
      </c>
      <c r="Q110" s="141" t="s">
        <v>1294</v>
      </c>
      <c r="R110" s="141" t="s">
        <v>57</v>
      </c>
      <c r="S110" s="141" t="s">
        <v>1206</v>
      </c>
      <c r="T110" s="232">
        <v>3.86</v>
      </c>
      <c r="U110" s="146">
        <v>48213</v>
      </c>
      <c r="V110" s="209">
        <v>2.58E-2</v>
      </c>
      <c r="W110" s="209">
        <v>1.55E-2</v>
      </c>
      <c r="X110" s="141" t="s">
        <v>636</v>
      </c>
      <c r="Y110" s="141"/>
      <c r="Z110" s="141" t="s">
        <v>791</v>
      </c>
      <c r="AA110" s="141" t="s">
        <v>305</v>
      </c>
      <c r="AB110" s="146">
        <v>45565</v>
      </c>
      <c r="AC110" s="146">
        <v>45565</v>
      </c>
      <c r="AD110" s="227">
        <v>18670000</v>
      </c>
      <c r="AE110" s="148">
        <v>1</v>
      </c>
      <c r="AF110" s="148">
        <v>103.64</v>
      </c>
      <c r="AG110" s="148">
        <v>19349.588</v>
      </c>
      <c r="AH110" s="148"/>
      <c r="AI110" s="148"/>
      <c r="AJ110" s="148" t="s">
        <v>4063</v>
      </c>
      <c r="AK110" s="209">
        <v>6.9863423284272835E-2</v>
      </c>
      <c r="AL110" s="209">
        <v>9.6678243289992209E-4</v>
      </c>
    </row>
    <row r="111" spans="1:38" ht="13.5" thickBot="1">
      <c r="A111" s="153">
        <v>8700</v>
      </c>
      <c r="B111" s="153">
        <v>12535</v>
      </c>
      <c r="C111" s="141" t="s">
        <v>2555</v>
      </c>
      <c r="D111" s="141">
        <v>500102868</v>
      </c>
      <c r="E111" s="141" t="s">
        <v>429</v>
      </c>
      <c r="F111" s="141" t="s">
        <v>2557</v>
      </c>
      <c r="G111" s="141" t="s">
        <v>4101</v>
      </c>
      <c r="H111" s="212" t="s">
        <v>76</v>
      </c>
      <c r="I111" s="212" t="s">
        <v>229</v>
      </c>
      <c r="J111" s="141" t="s">
        <v>53</v>
      </c>
      <c r="K111" s="141" t="s">
        <v>53</v>
      </c>
      <c r="L111" s="141" t="s">
        <v>975</v>
      </c>
      <c r="M111" s="141" t="s">
        <v>258</v>
      </c>
      <c r="N111" s="141" t="s">
        <v>62</v>
      </c>
      <c r="O111" s="146">
        <v>45463</v>
      </c>
      <c r="P111" s="141" t="s">
        <v>1323</v>
      </c>
      <c r="Q111" s="141" t="s">
        <v>1294</v>
      </c>
      <c r="R111" s="141" t="s">
        <v>57</v>
      </c>
      <c r="S111" s="141" t="s">
        <v>1206</v>
      </c>
      <c r="T111" s="232">
        <v>6.61</v>
      </c>
      <c r="U111" s="146">
        <v>50040</v>
      </c>
      <c r="V111" s="209">
        <v>3.2500000000000001E-2</v>
      </c>
      <c r="W111" s="209">
        <v>1.7500000000000002E-2</v>
      </c>
      <c r="X111" s="141" t="s">
        <v>636</v>
      </c>
      <c r="Y111" s="141"/>
      <c r="Z111" s="141" t="s">
        <v>791</v>
      </c>
      <c r="AA111" s="141" t="s">
        <v>305</v>
      </c>
      <c r="AB111" s="146">
        <v>45565</v>
      </c>
      <c r="AC111" s="146">
        <v>45565</v>
      </c>
      <c r="AD111" s="227">
        <v>2663600</v>
      </c>
      <c r="AE111" s="148">
        <v>1</v>
      </c>
      <c r="AF111" s="148">
        <v>99.46</v>
      </c>
      <c r="AG111" s="148">
        <v>2649.2165599999998</v>
      </c>
      <c r="AH111" s="148"/>
      <c r="AI111" s="148"/>
      <c r="AJ111" s="148" t="s">
        <v>4063</v>
      </c>
      <c r="AK111" s="209">
        <v>9.5652340454476428E-3</v>
      </c>
      <c r="AL111" s="209">
        <v>1.3236540391224673E-4</v>
      </c>
    </row>
    <row r="112" spans="1:38" ht="13.5" thickBot="1">
      <c r="A112" s="153">
        <v>8700</v>
      </c>
      <c r="B112" s="153">
        <v>12535</v>
      </c>
      <c r="C112" s="141" t="s">
        <v>2551</v>
      </c>
      <c r="D112" s="141">
        <v>520027293</v>
      </c>
      <c r="E112" s="141" t="s">
        <v>429</v>
      </c>
      <c r="F112" s="141" t="s">
        <v>2552</v>
      </c>
      <c r="G112" s="141" t="s">
        <v>4102</v>
      </c>
      <c r="H112" s="212" t="s">
        <v>76</v>
      </c>
      <c r="I112" s="212" t="s">
        <v>229</v>
      </c>
      <c r="J112" s="141" t="s">
        <v>53</v>
      </c>
      <c r="K112" s="141" t="s">
        <v>53</v>
      </c>
      <c r="L112" s="141" t="s">
        <v>975</v>
      </c>
      <c r="M112" s="141" t="s">
        <v>156</v>
      </c>
      <c r="N112" s="141" t="s">
        <v>62</v>
      </c>
      <c r="O112" s="146">
        <v>44060</v>
      </c>
      <c r="P112" s="141" t="s">
        <v>1323</v>
      </c>
      <c r="Q112" s="141" t="s">
        <v>1294</v>
      </c>
      <c r="R112" s="141" t="s">
        <v>57</v>
      </c>
      <c r="S112" s="141" t="s">
        <v>1206</v>
      </c>
      <c r="T112" s="232">
        <v>7.38</v>
      </c>
      <c r="U112" s="146">
        <v>51501</v>
      </c>
      <c r="V112" s="209">
        <v>2.58E-2</v>
      </c>
      <c r="W112" s="209">
        <v>8.3000000000000001E-3</v>
      </c>
      <c r="X112" s="141" t="s">
        <v>636</v>
      </c>
      <c r="Y112" s="141"/>
      <c r="Z112" s="141" t="s">
        <v>791</v>
      </c>
      <c r="AA112" s="141" t="s">
        <v>305</v>
      </c>
      <c r="AB112" s="146">
        <v>45565</v>
      </c>
      <c r="AC112" s="146">
        <v>45565</v>
      </c>
      <c r="AD112" s="227">
        <v>3400873.81</v>
      </c>
      <c r="AE112" s="148">
        <v>1</v>
      </c>
      <c r="AF112" s="148">
        <v>97.58</v>
      </c>
      <c r="AG112" s="148">
        <v>3318.5726599999998</v>
      </c>
      <c r="AH112" s="148"/>
      <c r="AI112" s="148"/>
      <c r="AJ112" s="148" t="s">
        <v>4063</v>
      </c>
      <c r="AK112" s="209">
        <v>1.1982004291005847E-2</v>
      </c>
      <c r="AL112" s="209">
        <v>1.6580909888055321E-4</v>
      </c>
    </row>
    <row r="113" spans="1:38" ht="13.5" thickBot="1">
      <c r="A113" s="153">
        <v>8700</v>
      </c>
      <c r="B113" s="153">
        <v>12536</v>
      </c>
      <c r="C113" s="141" t="s">
        <v>2537</v>
      </c>
      <c r="D113" s="141">
        <v>515703528</v>
      </c>
      <c r="E113" s="141" t="s">
        <v>429</v>
      </c>
      <c r="F113" s="141" t="s">
        <v>2538</v>
      </c>
      <c r="G113" s="141" t="s">
        <v>4062</v>
      </c>
      <c r="H113" s="212" t="s">
        <v>76</v>
      </c>
      <c r="I113" s="212" t="s">
        <v>228</v>
      </c>
      <c r="J113" s="141" t="s">
        <v>53</v>
      </c>
      <c r="K113" s="141" t="s">
        <v>53</v>
      </c>
      <c r="L113" s="141" t="s">
        <v>975</v>
      </c>
      <c r="M113" s="141" t="s">
        <v>269</v>
      </c>
      <c r="N113" s="141" t="s">
        <v>62</v>
      </c>
      <c r="O113" s="146">
        <v>43850</v>
      </c>
      <c r="P113" s="141" t="s">
        <v>1447</v>
      </c>
      <c r="Q113" s="141" t="s">
        <v>1294</v>
      </c>
      <c r="R113" s="141" t="s">
        <v>57</v>
      </c>
      <c r="S113" s="141" t="s">
        <v>1206</v>
      </c>
      <c r="T113" s="232">
        <v>0.96</v>
      </c>
      <c r="U113" s="146">
        <v>45918</v>
      </c>
      <c r="V113" s="209">
        <v>6.0600000000000001E-2</v>
      </c>
      <c r="W113" s="209">
        <v>4.3499999999999997E-2</v>
      </c>
      <c r="X113" s="141" t="s">
        <v>636</v>
      </c>
      <c r="Y113" s="141"/>
      <c r="Z113" s="141" t="s">
        <v>791</v>
      </c>
      <c r="AA113" s="141" t="s">
        <v>305</v>
      </c>
      <c r="AB113" s="146">
        <v>45565</v>
      </c>
      <c r="AC113" s="146">
        <v>45565</v>
      </c>
      <c r="AD113" s="227">
        <v>43799.03</v>
      </c>
      <c r="AE113" s="148">
        <v>1</v>
      </c>
      <c r="AF113" s="148">
        <v>98.47</v>
      </c>
      <c r="AG113" s="148">
        <v>43.128900000000002</v>
      </c>
      <c r="AH113" s="148"/>
      <c r="AI113" s="148"/>
      <c r="AJ113" s="148" t="s">
        <v>4063</v>
      </c>
      <c r="AK113" s="209">
        <v>6.4112964853204248E-3</v>
      </c>
      <c r="AL113" s="209">
        <v>7.2465078755743822E-6</v>
      </c>
    </row>
    <row r="114" spans="1:38" ht="13.5" thickBot="1">
      <c r="A114" s="153">
        <v>8700</v>
      </c>
      <c r="B114" s="153">
        <v>12536</v>
      </c>
      <c r="C114" s="141" t="s">
        <v>2539</v>
      </c>
      <c r="D114" s="141">
        <v>520037664</v>
      </c>
      <c r="E114" s="141" t="s">
        <v>429</v>
      </c>
      <c r="F114" s="141" t="s">
        <v>2540</v>
      </c>
      <c r="G114" s="141" t="s">
        <v>4064</v>
      </c>
      <c r="H114" s="212" t="s">
        <v>76</v>
      </c>
      <c r="I114" s="212" t="s">
        <v>228</v>
      </c>
      <c r="J114" s="141" t="s">
        <v>53</v>
      </c>
      <c r="K114" s="141" t="s">
        <v>53</v>
      </c>
      <c r="L114" s="141" t="s">
        <v>975</v>
      </c>
      <c r="M114" s="141" t="s">
        <v>708</v>
      </c>
      <c r="N114" s="141" t="s">
        <v>62</v>
      </c>
      <c r="O114" s="146">
        <v>45376</v>
      </c>
      <c r="P114" s="141" t="s">
        <v>1413</v>
      </c>
      <c r="Q114" s="141" t="s">
        <v>1294</v>
      </c>
      <c r="R114" s="141" t="s">
        <v>57</v>
      </c>
      <c r="S114" s="141" t="s">
        <v>1206</v>
      </c>
      <c r="T114" s="232">
        <v>1.79</v>
      </c>
      <c r="U114" s="146">
        <v>46798</v>
      </c>
      <c r="V114" s="209">
        <v>5.0799999999999998E-2</v>
      </c>
      <c r="W114" s="209">
        <v>2.1000000000000001E-2</v>
      </c>
      <c r="X114" s="141" t="s">
        <v>636</v>
      </c>
      <c r="Y114" s="141"/>
      <c r="Z114" s="141" t="s">
        <v>791</v>
      </c>
      <c r="AA114" s="141" t="s">
        <v>305</v>
      </c>
      <c r="AB114" s="146">
        <v>45565</v>
      </c>
      <c r="AC114" s="146">
        <v>45565</v>
      </c>
      <c r="AD114" s="227">
        <v>1000000</v>
      </c>
      <c r="AE114" s="148">
        <v>1</v>
      </c>
      <c r="AF114" s="148">
        <v>95.42</v>
      </c>
      <c r="AG114" s="148">
        <v>954.2</v>
      </c>
      <c r="AH114" s="148"/>
      <c r="AI114" s="148"/>
      <c r="AJ114" s="148" t="s">
        <v>4063</v>
      </c>
      <c r="AK114" s="209">
        <v>0.14184593407883692</v>
      </c>
      <c r="AL114" s="209">
        <v>1.6032446491501232E-4</v>
      </c>
    </row>
    <row r="115" spans="1:38" ht="13.5" thickBot="1">
      <c r="A115" s="153">
        <v>8700</v>
      </c>
      <c r="B115" s="153">
        <v>12536</v>
      </c>
      <c r="C115" s="141" t="s">
        <v>2535</v>
      </c>
      <c r="D115" s="141">
        <v>520042185</v>
      </c>
      <c r="E115" s="141" t="s">
        <v>429</v>
      </c>
      <c r="F115" s="141" t="s">
        <v>2536</v>
      </c>
      <c r="G115" s="141" t="s">
        <v>4065</v>
      </c>
      <c r="H115" s="212" t="s">
        <v>76</v>
      </c>
      <c r="I115" s="212" t="s">
        <v>228</v>
      </c>
      <c r="J115" s="141" t="s">
        <v>53</v>
      </c>
      <c r="K115" s="141" t="s">
        <v>53</v>
      </c>
      <c r="L115" s="141" t="s">
        <v>975</v>
      </c>
      <c r="M115" s="141" t="s">
        <v>654</v>
      </c>
      <c r="N115" s="141" t="s">
        <v>62</v>
      </c>
      <c r="O115" s="146">
        <v>44320</v>
      </c>
      <c r="P115" s="141" t="s">
        <v>1323</v>
      </c>
      <c r="Q115" s="141" t="s">
        <v>1294</v>
      </c>
      <c r="R115" s="141" t="s">
        <v>57</v>
      </c>
      <c r="S115" s="141" t="s">
        <v>1206</v>
      </c>
      <c r="T115" s="232">
        <v>0.94</v>
      </c>
      <c r="U115" s="146">
        <v>46096</v>
      </c>
      <c r="V115" s="209">
        <v>4.5100000000000001E-2</v>
      </c>
      <c r="W115" s="209">
        <v>2.5000000000000001E-2</v>
      </c>
      <c r="X115" s="141" t="s">
        <v>636</v>
      </c>
      <c r="Y115" s="141"/>
      <c r="Z115" s="141" t="s">
        <v>791</v>
      </c>
      <c r="AA115" s="141" t="s">
        <v>305</v>
      </c>
      <c r="AB115" s="146">
        <v>45565</v>
      </c>
      <c r="AC115" s="146">
        <v>45565</v>
      </c>
      <c r="AD115" s="227">
        <v>5857378.8899999997</v>
      </c>
      <c r="AE115" s="148">
        <v>1</v>
      </c>
      <c r="AF115" s="148">
        <v>97.82</v>
      </c>
      <c r="AG115" s="148">
        <v>5729.6880300000003</v>
      </c>
      <c r="AH115" s="148"/>
      <c r="AI115" s="148"/>
      <c r="AJ115" s="148" t="s">
        <v>4063</v>
      </c>
      <c r="AK115" s="209">
        <v>0.85174276943584259</v>
      </c>
      <c r="AL115" s="209">
        <v>9.6270086726021919E-4</v>
      </c>
    </row>
    <row r="116" spans="1:38" ht="13.5" thickBot="1">
      <c r="A116" s="153">
        <v>8700</v>
      </c>
      <c r="B116" s="153">
        <v>12956</v>
      </c>
      <c r="C116" s="141" t="s">
        <v>2564</v>
      </c>
      <c r="D116" s="141">
        <v>516041118</v>
      </c>
      <c r="E116" s="141" t="s">
        <v>429</v>
      </c>
      <c r="F116" s="141" t="s">
        <v>2565</v>
      </c>
      <c r="G116" s="141" t="s">
        <v>4066</v>
      </c>
      <c r="H116" s="212" t="s">
        <v>76</v>
      </c>
      <c r="I116" s="212" t="s">
        <v>229</v>
      </c>
      <c r="J116" s="141" t="s">
        <v>53</v>
      </c>
      <c r="K116" s="141" t="s">
        <v>53</v>
      </c>
      <c r="L116" s="141" t="s">
        <v>975</v>
      </c>
      <c r="M116" s="141" t="s">
        <v>258</v>
      </c>
      <c r="N116" s="141" t="s">
        <v>62</v>
      </c>
      <c r="O116" s="146">
        <v>45154</v>
      </c>
      <c r="P116" s="141" t="s">
        <v>1288</v>
      </c>
      <c r="Q116" s="141" t="s">
        <v>65</v>
      </c>
      <c r="R116" s="141" t="s">
        <v>57</v>
      </c>
      <c r="S116" s="141" t="s">
        <v>1206</v>
      </c>
      <c r="T116" s="232">
        <v>2.75</v>
      </c>
      <c r="U116" s="146">
        <v>47483</v>
      </c>
      <c r="V116" s="209">
        <v>2.86E-2</v>
      </c>
      <c r="W116" s="209">
        <v>3.6400000000000002E-2</v>
      </c>
      <c r="X116" s="141" t="s">
        <v>636</v>
      </c>
      <c r="Y116" s="141"/>
      <c r="Z116" s="141" t="s">
        <v>791</v>
      </c>
      <c r="AA116" s="141" t="s">
        <v>305</v>
      </c>
      <c r="AB116" s="146">
        <v>45565</v>
      </c>
      <c r="AC116" s="146">
        <v>45565</v>
      </c>
      <c r="AD116" s="227">
        <v>133336</v>
      </c>
      <c r="AE116" s="148">
        <v>1</v>
      </c>
      <c r="AF116" s="148">
        <v>105.15</v>
      </c>
      <c r="AG116" s="148">
        <v>140.2028</v>
      </c>
      <c r="AH116" s="148"/>
      <c r="AI116" s="148"/>
      <c r="AJ116" s="148" t="s">
        <v>4063</v>
      </c>
      <c r="AK116" s="209">
        <v>5.6884312891297478E-3</v>
      </c>
      <c r="AL116" s="209">
        <v>1.0571284272087807E-4</v>
      </c>
    </row>
    <row r="117" spans="1:38" ht="13.5" thickBot="1">
      <c r="A117" s="153">
        <v>8700</v>
      </c>
      <c r="B117" s="153">
        <v>12956</v>
      </c>
      <c r="C117" s="141" t="s">
        <v>2295</v>
      </c>
      <c r="D117" s="141">
        <v>880326081</v>
      </c>
      <c r="E117" s="141" t="s">
        <v>430</v>
      </c>
      <c r="F117" s="141" t="s">
        <v>2550</v>
      </c>
      <c r="G117" s="141" t="s">
        <v>4067</v>
      </c>
      <c r="H117" s="212" t="s">
        <v>76</v>
      </c>
      <c r="I117" s="212" t="s">
        <v>228</v>
      </c>
      <c r="J117" s="141" t="s">
        <v>53</v>
      </c>
      <c r="K117" s="141" t="s">
        <v>314</v>
      </c>
      <c r="L117" s="141" t="s">
        <v>975</v>
      </c>
      <c r="M117" s="141" t="s">
        <v>647</v>
      </c>
      <c r="N117" s="141" t="s">
        <v>62</v>
      </c>
      <c r="O117" s="146">
        <v>44013</v>
      </c>
      <c r="P117" s="141" t="s">
        <v>1288</v>
      </c>
      <c r="Q117" s="141" t="s">
        <v>65</v>
      </c>
      <c r="R117" s="141" t="s">
        <v>57</v>
      </c>
      <c r="S117" s="141" t="s">
        <v>1206</v>
      </c>
      <c r="T117" s="232">
        <v>3.31</v>
      </c>
      <c r="U117" s="146">
        <v>48014</v>
      </c>
      <c r="V117" s="209">
        <v>5.9400000000000001E-2</v>
      </c>
      <c r="W117" s="209">
        <v>3.3500000000000002E-2</v>
      </c>
      <c r="X117" s="141" t="s">
        <v>636</v>
      </c>
      <c r="Y117" s="141"/>
      <c r="Z117" s="141" t="s">
        <v>791</v>
      </c>
      <c r="AA117" s="141" t="s">
        <v>305</v>
      </c>
      <c r="AB117" s="146">
        <v>45565</v>
      </c>
      <c r="AC117" s="146">
        <v>45565</v>
      </c>
      <c r="AD117" s="227">
        <v>315000</v>
      </c>
      <c r="AE117" s="148">
        <v>1</v>
      </c>
      <c r="AF117" s="148">
        <v>91.84</v>
      </c>
      <c r="AG117" s="148">
        <v>289.29599999999999</v>
      </c>
      <c r="AH117" s="148"/>
      <c r="AI117" s="148"/>
      <c r="AJ117" s="148" t="s">
        <v>4063</v>
      </c>
      <c r="AK117" s="209">
        <v>1.1737571704845264E-2</v>
      </c>
      <c r="AL117" s="209">
        <v>2.1812904269942644E-4</v>
      </c>
    </row>
    <row r="118" spans="1:38" ht="13.5" thickBot="1">
      <c r="A118" s="153">
        <v>8700</v>
      </c>
      <c r="B118" s="153">
        <v>12956</v>
      </c>
      <c r="C118" s="141" t="s">
        <v>585</v>
      </c>
      <c r="D118" s="141">
        <v>520030677</v>
      </c>
      <c r="E118" s="141" t="s">
        <v>429</v>
      </c>
      <c r="F118" s="141" t="s">
        <v>2558</v>
      </c>
      <c r="G118" s="141" t="s">
        <v>4068</v>
      </c>
      <c r="H118" s="212" t="s">
        <v>76</v>
      </c>
      <c r="I118" s="212" t="s">
        <v>228</v>
      </c>
      <c r="J118" s="141" t="s">
        <v>53</v>
      </c>
      <c r="K118" s="141" t="s">
        <v>53</v>
      </c>
      <c r="L118" s="141" t="s">
        <v>975</v>
      </c>
      <c r="M118" s="141" t="s">
        <v>269</v>
      </c>
      <c r="N118" s="141" t="s">
        <v>62</v>
      </c>
      <c r="O118" s="146">
        <v>45069</v>
      </c>
      <c r="P118" s="141" t="s">
        <v>1464</v>
      </c>
      <c r="Q118" s="141" t="s">
        <v>1294</v>
      </c>
      <c r="R118" s="141" t="s">
        <v>57</v>
      </c>
      <c r="S118" s="141" t="s">
        <v>1206</v>
      </c>
      <c r="T118" s="232">
        <v>2.89</v>
      </c>
      <c r="U118" s="146">
        <v>47848</v>
      </c>
      <c r="V118" s="209">
        <v>7.2599999999999998E-2</v>
      </c>
      <c r="W118" s="209">
        <v>7.7499999999999999E-2</v>
      </c>
      <c r="X118" s="141" t="s">
        <v>636</v>
      </c>
      <c r="Y118" s="141"/>
      <c r="Z118" s="141" t="s">
        <v>791</v>
      </c>
      <c r="AA118" s="141" t="s">
        <v>305</v>
      </c>
      <c r="AB118" s="146">
        <v>45565</v>
      </c>
      <c r="AC118" s="146">
        <v>45565</v>
      </c>
      <c r="AD118" s="227">
        <v>540000</v>
      </c>
      <c r="AE118" s="148">
        <v>1</v>
      </c>
      <c r="AF118" s="148">
        <v>103.22</v>
      </c>
      <c r="AG118" s="148">
        <v>557.38800000000003</v>
      </c>
      <c r="AH118" s="148"/>
      <c r="AI118" s="148"/>
      <c r="AJ118" s="148" t="s">
        <v>4063</v>
      </c>
      <c r="AK118" s="209">
        <v>2.261483607592325E-2</v>
      </c>
      <c r="AL118" s="209">
        <v>4.2027027975550271E-4</v>
      </c>
    </row>
    <row r="119" spans="1:38" ht="13.5" thickBot="1">
      <c r="A119" s="153">
        <v>8700</v>
      </c>
      <c r="B119" s="153">
        <v>12956</v>
      </c>
      <c r="C119" s="141" t="s">
        <v>4069</v>
      </c>
      <c r="D119" s="141">
        <v>516301843</v>
      </c>
      <c r="E119" s="141" t="s">
        <v>429</v>
      </c>
      <c r="F119" s="141" t="s">
        <v>4070</v>
      </c>
      <c r="G119" s="141" t="s">
        <v>4071</v>
      </c>
      <c r="H119" s="212" t="s">
        <v>76</v>
      </c>
      <c r="I119" s="212" t="s">
        <v>228</v>
      </c>
      <c r="J119" s="141" t="s">
        <v>53</v>
      </c>
      <c r="K119" s="141" t="s">
        <v>53</v>
      </c>
      <c r="L119" s="141" t="s">
        <v>975</v>
      </c>
      <c r="M119" s="141" t="s">
        <v>267</v>
      </c>
      <c r="N119" s="141" t="s">
        <v>62</v>
      </c>
      <c r="O119" s="146">
        <v>44279</v>
      </c>
      <c r="P119" s="141" t="s">
        <v>1280</v>
      </c>
      <c r="Q119" s="141" t="s">
        <v>65</v>
      </c>
      <c r="R119" s="141" t="s">
        <v>57</v>
      </c>
      <c r="S119" s="141" t="s">
        <v>1207</v>
      </c>
      <c r="T119" s="232">
        <v>3.214</v>
      </c>
      <c r="U119" s="146">
        <v>46842</v>
      </c>
      <c r="V119" s="209">
        <v>8.7290000000000006E-2</v>
      </c>
      <c r="W119" s="209">
        <v>5.3749999999999999E-2</v>
      </c>
      <c r="X119" s="141" t="s">
        <v>636</v>
      </c>
      <c r="Y119" s="141"/>
      <c r="Z119" s="141" t="s">
        <v>791</v>
      </c>
      <c r="AA119" s="141" t="s">
        <v>305</v>
      </c>
      <c r="AB119" s="146">
        <v>45565</v>
      </c>
      <c r="AC119" s="146">
        <v>45565</v>
      </c>
      <c r="AD119" s="227">
        <v>27000</v>
      </c>
      <c r="AE119" s="148">
        <v>3.71</v>
      </c>
      <c r="AF119" s="148">
        <v>90.110900000000001</v>
      </c>
      <c r="AG119" s="148">
        <v>90.264089999999996</v>
      </c>
      <c r="AH119" s="148"/>
      <c r="AI119" s="148"/>
      <c r="AJ119" s="148" t="s">
        <v>4063</v>
      </c>
      <c r="AK119" s="209">
        <v>3.6622740333347378E-3</v>
      </c>
      <c r="AL119" s="209">
        <v>6.8059079772395294E-5</v>
      </c>
    </row>
    <row r="120" spans="1:38" ht="13.5" thickBot="1">
      <c r="A120" s="153">
        <v>8700</v>
      </c>
      <c r="B120" s="153">
        <v>12956</v>
      </c>
      <c r="C120" s="141" t="s">
        <v>2544</v>
      </c>
      <c r="D120" s="141">
        <v>520044439</v>
      </c>
      <c r="E120" s="141" t="s">
        <v>429</v>
      </c>
      <c r="F120" s="141" t="s">
        <v>4073</v>
      </c>
      <c r="G120" s="141" t="s">
        <v>4074</v>
      </c>
      <c r="H120" s="212" t="s">
        <v>76</v>
      </c>
      <c r="I120" s="212" t="s">
        <v>229</v>
      </c>
      <c r="J120" s="141" t="s">
        <v>53</v>
      </c>
      <c r="K120" s="141" t="s">
        <v>53</v>
      </c>
      <c r="L120" s="141" t="s">
        <v>975</v>
      </c>
      <c r="M120" s="141" t="s">
        <v>708</v>
      </c>
      <c r="N120" s="141" t="s">
        <v>62</v>
      </c>
      <c r="O120" s="146">
        <v>45518</v>
      </c>
      <c r="P120" s="141" t="s">
        <v>1305</v>
      </c>
      <c r="Q120" s="141" t="s">
        <v>1294</v>
      </c>
      <c r="R120" s="141" t="s">
        <v>57</v>
      </c>
      <c r="S120" s="141" t="s">
        <v>1206</v>
      </c>
      <c r="T120" s="232">
        <v>6.28</v>
      </c>
      <c r="U120" s="146">
        <v>49125</v>
      </c>
      <c r="V120" s="209">
        <v>4.7600000000000003E-2</v>
      </c>
      <c r="W120" s="209">
        <v>4.7E-2</v>
      </c>
      <c r="X120" s="141" t="s">
        <v>636</v>
      </c>
      <c r="Y120" s="141"/>
      <c r="Z120" s="141" t="s">
        <v>791</v>
      </c>
      <c r="AA120" s="141" t="s">
        <v>305</v>
      </c>
      <c r="AB120" s="146">
        <v>45565</v>
      </c>
      <c r="AC120" s="146">
        <v>45565</v>
      </c>
      <c r="AD120" s="227">
        <v>200000</v>
      </c>
      <c r="AE120" s="148">
        <v>1</v>
      </c>
      <c r="AF120" s="148">
        <v>102.11</v>
      </c>
      <c r="AG120" s="148">
        <v>204.22</v>
      </c>
      <c r="AH120" s="148"/>
      <c r="AI120" s="148"/>
      <c r="AJ120" s="148" t="s">
        <v>4063</v>
      </c>
      <c r="AK120" s="209">
        <v>8.2857934211447784E-3</v>
      </c>
      <c r="AL120" s="209">
        <v>1.539817802530172E-4</v>
      </c>
    </row>
    <row r="121" spans="1:38" ht="13.5" thickBot="1">
      <c r="A121" s="153">
        <v>8700</v>
      </c>
      <c r="B121" s="153">
        <v>12956</v>
      </c>
      <c r="C121" s="141" t="s">
        <v>1204</v>
      </c>
      <c r="D121" s="141">
        <v>520000118</v>
      </c>
      <c r="E121" s="141" t="s">
        <v>429</v>
      </c>
      <c r="F121" s="141" t="s">
        <v>4075</v>
      </c>
      <c r="G121" s="141" t="s">
        <v>4076</v>
      </c>
      <c r="H121" s="212" t="s">
        <v>76</v>
      </c>
      <c r="I121" s="212" t="s">
        <v>228</v>
      </c>
      <c r="J121" s="141" t="s">
        <v>53</v>
      </c>
      <c r="K121" s="141" t="s">
        <v>53</v>
      </c>
      <c r="L121" s="141" t="s">
        <v>975</v>
      </c>
      <c r="M121" s="141" t="s">
        <v>256</v>
      </c>
      <c r="N121" s="141" t="s">
        <v>62</v>
      </c>
      <c r="O121" s="146">
        <v>45560</v>
      </c>
      <c r="P121" s="141" t="s">
        <v>298</v>
      </c>
      <c r="Q121" s="141" t="s">
        <v>298</v>
      </c>
      <c r="R121" s="141" t="s">
        <v>57</v>
      </c>
      <c r="S121" s="141" t="s">
        <v>1206</v>
      </c>
      <c r="T121" s="232">
        <v>2.77</v>
      </c>
      <c r="U121" s="146">
        <v>46660</v>
      </c>
      <c r="V121" s="209">
        <v>6.7799999999999999E-2</v>
      </c>
      <c r="W121" s="209">
        <v>0.09</v>
      </c>
      <c r="X121" s="141" t="s">
        <v>636</v>
      </c>
      <c r="Y121" s="141"/>
      <c r="Z121" s="141" t="s">
        <v>791</v>
      </c>
      <c r="AA121" s="141" t="s">
        <v>305</v>
      </c>
      <c r="AB121" s="146">
        <v>45565</v>
      </c>
      <c r="AC121" s="146">
        <v>45565</v>
      </c>
      <c r="AD121" s="227">
        <v>1300000</v>
      </c>
      <c r="AE121" s="148">
        <v>1</v>
      </c>
      <c r="AF121" s="148">
        <v>100.03</v>
      </c>
      <c r="AG121" s="148">
        <v>1300.3900000000001</v>
      </c>
      <c r="AH121" s="148"/>
      <c r="AI121" s="148"/>
      <c r="AJ121" s="148" t="s">
        <v>4063</v>
      </c>
      <c r="AK121" s="209">
        <v>5.2760566579778963E-2</v>
      </c>
      <c r="AL121" s="209">
        <v>9.8049342485173369E-4</v>
      </c>
    </row>
    <row r="122" spans="1:38" ht="13.5" thickBot="1">
      <c r="A122" s="153">
        <v>8700</v>
      </c>
      <c r="B122" s="153">
        <v>12956</v>
      </c>
      <c r="C122" s="141" t="s">
        <v>1208</v>
      </c>
      <c r="D122" s="141">
        <v>520018078</v>
      </c>
      <c r="E122" s="141" t="s">
        <v>429</v>
      </c>
      <c r="F122" s="141" t="s">
        <v>2563</v>
      </c>
      <c r="G122" s="141" t="s">
        <v>4077</v>
      </c>
      <c r="H122" s="212" t="s">
        <v>76</v>
      </c>
      <c r="I122" s="212" t="s">
        <v>228</v>
      </c>
      <c r="J122" s="141" t="s">
        <v>53</v>
      </c>
      <c r="K122" s="141" t="s">
        <v>53</v>
      </c>
      <c r="L122" s="141" t="s">
        <v>975</v>
      </c>
      <c r="M122" s="141" t="s">
        <v>256</v>
      </c>
      <c r="N122" s="141" t="s">
        <v>62</v>
      </c>
      <c r="O122" s="146">
        <v>45145</v>
      </c>
      <c r="P122" s="141" t="s">
        <v>4078</v>
      </c>
      <c r="Q122" s="141" t="s">
        <v>65</v>
      </c>
      <c r="R122" s="141" t="s">
        <v>57</v>
      </c>
      <c r="S122" s="141" t="s">
        <v>1206</v>
      </c>
      <c r="T122" s="232">
        <v>2.08</v>
      </c>
      <c r="U122" s="146">
        <v>46380</v>
      </c>
      <c r="V122" s="209">
        <v>6.3899999999999998E-2</v>
      </c>
      <c r="W122" s="209">
        <v>6.8000000000000005E-2</v>
      </c>
      <c r="X122" s="141" t="s">
        <v>636</v>
      </c>
      <c r="Y122" s="141"/>
      <c r="Z122" s="141" t="s">
        <v>791</v>
      </c>
      <c r="AA122" s="141" t="s">
        <v>305</v>
      </c>
      <c r="AB122" s="146">
        <v>45565</v>
      </c>
      <c r="AC122" s="146">
        <v>45565</v>
      </c>
      <c r="AD122" s="227">
        <v>813208.76</v>
      </c>
      <c r="AE122" s="148">
        <v>1</v>
      </c>
      <c r="AF122" s="148">
        <v>100.86</v>
      </c>
      <c r="AG122" s="148">
        <v>820.20236</v>
      </c>
      <c r="AH122" s="148"/>
      <c r="AI122" s="148"/>
      <c r="AJ122" s="148" t="s">
        <v>4063</v>
      </c>
      <c r="AK122" s="209">
        <v>3.327797139602106E-2</v>
      </c>
      <c r="AL122" s="209">
        <v>6.1843217882933169E-4</v>
      </c>
    </row>
    <row r="123" spans="1:38" ht="13.5" thickBot="1">
      <c r="A123" s="153">
        <v>8700</v>
      </c>
      <c r="B123" s="153">
        <v>12956</v>
      </c>
      <c r="C123" s="141" t="s">
        <v>1208</v>
      </c>
      <c r="D123" s="141">
        <v>520018078</v>
      </c>
      <c r="E123" s="141" t="s">
        <v>429</v>
      </c>
      <c r="F123" s="141" t="s">
        <v>2566</v>
      </c>
      <c r="G123" s="141" t="s">
        <v>4079</v>
      </c>
      <c r="H123" s="212" t="s">
        <v>76</v>
      </c>
      <c r="I123" s="212" t="s">
        <v>228</v>
      </c>
      <c r="J123" s="141" t="s">
        <v>53</v>
      </c>
      <c r="K123" s="141" t="s">
        <v>53</v>
      </c>
      <c r="L123" s="141" t="s">
        <v>975</v>
      </c>
      <c r="M123" s="141" t="s">
        <v>256</v>
      </c>
      <c r="N123" s="141" t="s">
        <v>62</v>
      </c>
      <c r="O123" s="146">
        <v>45399</v>
      </c>
      <c r="P123" s="141" t="s">
        <v>298</v>
      </c>
      <c r="Q123" s="141" t="s">
        <v>298</v>
      </c>
      <c r="R123" s="141" t="s">
        <v>57</v>
      </c>
      <c r="S123" s="141" t="s">
        <v>1206</v>
      </c>
      <c r="T123" s="232">
        <v>4.88</v>
      </c>
      <c r="U123" s="146">
        <v>47720</v>
      </c>
      <c r="V123" s="209">
        <v>7.1300000000000002E-2</v>
      </c>
      <c r="W123" s="209">
        <v>6.8000000000000005E-2</v>
      </c>
      <c r="X123" s="141" t="s">
        <v>636</v>
      </c>
      <c r="Y123" s="141"/>
      <c r="Z123" s="141" t="s">
        <v>791</v>
      </c>
      <c r="AA123" s="141" t="s">
        <v>305</v>
      </c>
      <c r="AB123" s="146">
        <v>45565</v>
      </c>
      <c r="AC123" s="146">
        <v>45565</v>
      </c>
      <c r="AD123" s="227">
        <v>2706721.39</v>
      </c>
      <c r="AE123" s="148">
        <v>1</v>
      </c>
      <c r="AF123" s="148">
        <v>99.8</v>
      </c>
      <c r="AG123" s="148">
        <v>2701.3079499999999</v>
      </c>
      <c r="AH123" s="148"/>
      <c r="AI123" s="148"/>
      <c r="AJ123" s="148" t="s">
        <v>4063</v>
      </c>
      <c r="AK123" s="209">
        <v>0.1095998415463524</v>
      </c>
      <c r="AL123" s="209">
        <v>2.0367848749026952E-3</v>
      </c>
    </row>
    <row r="124" spans="1:38" ht="13.5" thickBot="1">
      <c r="A124" s="153">
        <v>8700</v>
      </c>
      <c r="B124" s="153">
        <v>12956</v>
      </c>
      <c r="C124" s="141" t="s">
        <v>2553</v>
      </c>
      <c r="D124" s="141">
        <v>550016091</v>
      </c>
      <c r="E124" s="141" t="s">
        <v>432</v>
      </c>
      <c r="F124" s="141" t="s">
        <v>2554</v>
      </c>
      <c r="G124" s="141" t="s">
        <v>4083</v>
      </c>
      <c r="H124" s="212" t="s">
        <v>76</v>
      </c>
      <c r="I124" s="212" t="s">
        <v>228</v>
      </c>
      <c r="J124" s="141" t="s">
        <v>53</v>
      </c>
      <c r="K124" s="141" t="s">
        <v>53</v>
      </c>
      <c r="L124" s="141" t="s">
        <v>975</v>
      </c>
      <c r="M124" s="141" t="s">
        <v>708</v>
      </c>
      <c r="N124" s="141" t="s">
        <v>62</v>
      </c>
      <c r="O124" s="146">
        <v>44517</v>
      </c>
      <c r="P124" s="141" t="s">
        <v>1333</v>
      </c>
      <c r="Q124" s="141" t="s">
        <v>65</v>
      </c>
      <c r="R124" s="141" t="s">
        <v>57</v>
      </c>
      <c r="S124" s="141" t="s">
        <v>1206</v>
      </c>
      <c r="T124" s="232">
        <v>2.08</v>
      </c>
      <c r="U124" s="146">
        <v>47118</v>
      </c>
      <c r="V124" s="209">
        <v>5.8000000000000003E-2</v>
      </c>
      <c r="W124" s="209">
        <v>2.86E-2</v>
      </c>
      <c r="X124" s="141" t="s">
        <v>636</v>
      </c>
      <c r="Y124" s="141"/>
      <c r="Z124" s="141" t="s">
        <v>791</v>
      </c>
      <c r="AA124" s="141" t="s">
        <v>305</v>
      </c>
      <c r="AB124" s="146">
        <v>45565</v>
      </c>
      <c r="AC124" s="146">
        <v>45565</v>
      </c>
      <c r="AD124" s="227">
        <v>428571.48</v>
      </c>
      <c r="AE124" s="148">
        <v>1</v>
      </c>
      <c r="AF124" s="148">
        <v>95.51</v>
      </c>
      <c r="AG124" s="148">
        <v>409.32862</v>
      </c>
      <c r="AH124" s="148"/>
      <c r="AI124" s="148"/>
      <c r="AJ124" s="148" t="s">
        <v>4063</v>
      </c>
      <c r="AK124" s="209">
        <v>1.6607640714338807E-2</v>
      </c>
      <c r="AL124" s="209">
        <v>3.0863357955200659E-4</v>
      </c>
    </row>
    <row r="125" spans="1:38" ht="13.5" thickBot="1">
      <c r="A125" s="153">
        <v>8700</v>
      </c>
      <c r="B125" s="153">
        <v>12956</v>
      </c>
      <c r="C125" s="141" t="s">
        <v>2569</v>
      </c>
      <c r="D125" s="141">
        <v>520021874</v>
      </c>
      <c r="E125" s="141" t="s">
        <v>429</v>
      </c>
      <c r="F125" s="141" t="s">
        <v>2570</v>
      </c>
      <c r="G125" s="141" t="s">
        <v>4084</v>
      </c>
      <c r="H125" s="212" t="s">
        <v>76</v>
      </c>
      <c r="I125" s="212" t="s">
        <v>228</v>
      </c>
      <c r="J125" s="141" t="s">
        <v>53</v>
      </c>
      <c r="K125" s="141" t="s">
        <v>53</v>
      </c>
      <c r="L125" s="141" t="s">
        <v>975</v>
      </c>
      <c r="M125" s="141" t="s">
        <v>708</v>
      </c>
      <c r="N125" s="141" t="s">
        <v>62</v>
      </c>
      <c r="O125" s="146">
        <v>43937</v>
      </c>
      <c r="P125" s="141" t="s">
        <v>1305</v>
      </c>
      <c r="Q125" s="141" t="s">
        <v>1294</v>
      </c>
      <c r="R125" s="141" t="s">
        <v>57</v>
      </c>
      <c r="S125" s="141" t="s">
        <v>1206</v>
      </c>
      <c r="T125" s="232">
        <v>2.12</v>
      </c>
      <c r="U125" s="146">
        <v>46568</v>
      </c>
      <c r="V125" s="209">
        <v>6.0299999999999999E-2</v>
      </c>
      <c r="W125" s="209">
        <v>4.4699999999999997E-2</v>
      </c>
      <c r="X125" s="141" t="s">
        <v>636</v>
      </c>
      <c r="Y125" s="141"/>
      <c r="Z125" s="141" t="s">
        <v>791</v>
      </c>
      <c r="AA125" s="141" t="s">
        <v>305</v>
      </c>
      <c r="AB125" s="146">
        <v>45565</v>
      </c>
      <c r="AC125" s="146">
        <v>45565</v>
      </c>
      <c r="AD125" s="227">
        <v>4175416.85</v>
      </c>
      <c r="AE125" s="148">
        <v>1</v>
      </c>
      <c r="AF125" s="148">
        <v>97.54</v>
      </c>
      <c r="AG125" s="148">
        <v>4072.7015999999999</v>
      </c>
      <c r="AH125" s="148"/>
      <c r="AI125" s="148"/>
      <c r="AJ125" s="148" t="s">
        <v>4063</v>
      </c>
      <c r="AK125" s="209">
        <v>0.16524123065109103</v>
      </c>
      <c r="AL125" s="209">
        <v>3.0708150171741828E-3</v>
      </c>
    </row>
    <row r="126" spans="1:38" ht="13.5" thickBot="1">
      <c r="A126" s="153">
        <v>8700</v>
      </c>
      <c r="B126" s="153">
        <v>12956</v>
      </c>
      <c r="C126" s="141" t="s">
        <v>2539</v>
      </c>
      <c r="D126" s="141">
        <v>520037664</v>
      </c>
      <c r="E126" s="141" t="s">
        <v>429</v>
      </c>
      <c r="F126" s="141" t="s">
        <v>2540</v>
      </c>
      <c r="G126" s="141" t="s">
        <v>4064</v>
      </c>
      <c r="H126" s="212" t="s">
        <v>76</v>
      </c>
      <c r="I126" s="212" t="s">
        <v>228</v>
      </c>
      <c r="J126" s="141" t="s">
        <v>53</v>
      </c>
      <c r="K126" s="141" t="s">
        <v>53</v>
      </c>
      <c r="L126" s="141" t="s">
        <v>975</v>
      </c>
      <c r="M126" s="141" t="s">
        <v>708</v>
      </c>
      <c r="N126" s="141" t="s">
        <v>62</v>
      </c>
      <c r="O126" s="146">
        <v>45376</v>
      </c>
      <c r="P126" s="141" t="s">
        <v>1413</v>
      </c>
      <c r="Q126" s="141" t="s">
        <v>1294</v>
      </c>
      <c r="R126" s="141" t="s">
        <v>57</v>
      </c>
      <c r="S126" s="141" t="s">
        <v>1206</v>
      </c>
      <c r="T126" s="232">
        <v>1.79</v>
      </c>
      <c r="U126" s="146">
        <v>46798</v>
      </c>
      <c r="V126" s="209">
        <v>5.0799999999999998E-2</v>
      </c>
      <c r="W126" s="209">
        <v>2.1000000000000001E-2</v>
      </c>
      <c r="X126" s="141" t="s">
        <v>636</v>
      </c>
      <c r="Y126" s="141"/>
      <c r="Z126" s="141" t="s">
        <v>791</v>
      </c>
      <c r="AA126" s="141" t="s">
        <v>305</v>
      </c>
      <c r="AB126" s="146">
        <v>45565</v>
      </c>
      <c r="AC126" s="146">
        <v>45565</v>
      </c>
      <c r="AD126" s="227">
        <v>384857.25</v>
      </c>
      <c r="AE126" s="148">
        <v>1</v>
      </c>
      <c r="AF126" s="148">
        <v>95.42</v>
      </c>
      <c r="AG126" s="148">
        <v>367.23079000000001</v>
      </c>
      <c r="AH126" s="148"/>
      <c r="AI126" s="148"/>
      <c r="AJ126" s="148" t="s">
        <v>4063</v>
      </c>
      <c r="AK126" s="209">
        <v>1.4899610536792673E-2</v>
      </c>
      <c r="AL126" s="209">
        <v>2.7689183629381017E-4</v>
      </c>
    </row>
    <row r="127" spans="1:38" ht="13.5" thickBot="1">
      <c r="A127" s="153">
        <v>8700</v>
      </c>
      <c r="B127" s="153">
        <v>12956</v>
      </c>
      <c r="C127" s="141" t="s">
        <v>4085</v>
      </c>
      <c r="D127" s="141">
        <v>516100153</v>
      </c>
      <c r="E127" s="141" t="s">
        <v>429</v>
      </c>
      <c r="F127" s="141" t="s">
        <v>4086</v>
      </c>
      <c r="G127" s="141" t="s">
        <v>4087</v>
      </c>
      <c r="H127" s="212" t="s">
        <v>76</v>
      </c>
      <c r="I127" s="212" t="s">
        <v>229</v>
      </c>
      <c r="J127" s="141" t="s">
        <v>53</v>
      </c>
      <c r="K127" s="141" t="s">
        <v>53</v>
      </c>
      <c r="L127" s="141" t="s">
        <v>975</v>
      </c>
      <c r="M127" s="141" t="s">
        <v>649</v>
      </c>
      <c r="N127" s="141" t="s">
        <v>62</v>
      </c>
      <c r="O127" s="146">
        <v>45488</v>
      </c>
      <c r="P127" s="141" t="s">
        <v>1447</v>
      </c>
      <c r="Q127" s="141" t="s">
        <v>1294</v>
      </c>
      <c r="R127" s="141" t="s">
        <v>57</v>
      </c>
      <c r="S127" s="141" t="s">
        <v>1206</v>
      </c>
      <c r="T127" s="232">
        <v>3.7</v>
      </c>
      <c r="U127" s="146">
        <v>48213</v>
      </c>
      <c r="V127" s="209">
        <v>4.3499999999999997E-2</v>
      </c>
      <c r="W127" s="209">
        <v>4.4499999999999998E-2</v>
      </c>
      <c r="X127" s="141" t="s">
        <v>636</v>
      </c>
      <c r="Y127" s="141"/>
      <c r="Z127" s="141" t="s">
        <v>791</v>
      </c>
      <c r="AA127" s="141" t="s">
        <v>305</v>
      </c>
      <c r="AB127" s="146">
        <v>45565</v>
      </c>
      <c r="AC127" s="146">
        <v>45565</v>
      </c>
      <c r="AD127" s="227">
        <v>500000</v>
      </c>
      <c r="AE127" s="148">
        <v>1</v>
      </c>
      <c r="AF127" s="148">
        <v>103.08</v>
      </c>
      <c r="AG127" s="148">
        <v>515.4</v>
      </c>
      <c r="AH127" s="148"/>
      <c r="AI127" s="148"/>
      <c r="AJ127" s="148" t="s">
        <v>4063</v>
      </c>
      <c r="AK127" s="209">
        <v>2.091126201771628E-2</v>
      </c>
      <c r="AL127" s="209">
        <v>3.8861134826366207E-4</v>
      </c>
    </row>
    <row r="128" spans="1:38" ht="13.5" thickBot="1">
      <c r="A128" s="153">
        <v>8700</v>
      </c>
      <c r="B128" s="153">
        <v>12956</v>
      </c>
      <c r="C128" s="141" t="s">
        <v>2567</v>
      </c>
      <c r="D128" s="141">
        <v>515759777</v>
      </c>
      <c r="E128" s="141" t="s">
        <v>429</v>
      </c>
      <c r="F128" s="141" t="s">
        <v>2568</v>
      </c>
      <c r="G128" s="141" t="s">
        <v>4088</v>
      </c>
      <c r="H128" s="212" t="s">
        <v>76</v>
      </c>
      <c r="I128" s="212" t="s">
        <v>229</v>
      </c>
      <c r="J128" s="141" t="s">
        <v>53</v>
      </c>
      <c r="K128" s="141" t="s">
        <v>53</v>
      </c>
      <c r="L128" s="141" t="s">
        <v>975</v>
      </c>
      <c r="M128" s="141" t="s">
        <v>649</v>
      </c>
      <c r="N128" s="141" t="s">
        <v>62</v>
      </c>
      <c r="O128" s="146">
        <v>45445</v>
      </c>
      <c r="P128" s="141" t="s">
        <v>298</v>
      </c>
      <c r="Q128" s="141" t="s">
        <v>298</v>
      </c>
      <c r="R128" s="141" t="s">
        <v>57</v>
      </c>
      <c r="S128" s="141" t="s">
        <v>1206</v>
      </c>
      <c r="T128" s="232">
        <v>1.8</v>
      </c>
      <c r="U128" s="146">
        <v>46356</v>
      </c>
      <c r="V128" s="209">
        <v>6.9699999999999998E-2</v>
      </c>
      <c r="W128" s="209">
        <v>7.0000000000000007E-2</v>
      </c>
      <c r="X128" s="141" t="s">
        <v>636</v>
      </c>
      <c r="Y128" s="141"/>
      <c r="Z128" s="141" t="s">
        <v>791</v>
      </c>
      <c r="AA128" s="141" t="s">
        <v>305</v>
      </c>
      <c r="AB128" s="146">
        <v>45565</v>
      </c>
      <c r="AC128" s="146">
        <v>45565</v>
      </c>
      <c r="AD128" s="227">
        <v>1263468.75</v>
      </c>
      <c r="AE128" s="148">
        <v>1</v>
      </c>
      <c r="AF128" s="148">
        <v>102.11</v>
      </c>
      <c r="AG128" s="148">
        <v>1290.1279400000001</v>
      </c>
      <c r="AH128" s="148"/>
      <c r="AI128" s="148"/>
      <c r="AJ128" s="148" t="s">
        <v>4063</v>
      </c>
      <c r="AK128" s="209">
        <v>5.2344205257502038E-2</v>
      </c>
      <c r="AL128" s="209">
        <v>9.7275583662402207E-4</v>
      </c>
    </row>
    <row r="129" spans="1:38" ht="13.5" thickBot="1">
      <c r="A129" s="153">
        <v>8700</v>
      </c>
      <c r="B129" s="153">
        <v>12956</v>
      </c>
      <c r="C129" s="141" t="s">
        <v>1450</v>
      </c>
      <c r="D129" s="141">
        <v>520010869</v>
      </c>
      <c r="E129" s="141" t="s">
        <v>429</v>
      </c>
      <c r="F129" s="141" t="s">
        <v>2541</v>
      </c>
      <c r="G129" s="141" t="s">
        <v>4089</v>
      </c>
      <c r="H129" s="212" t="s">
        <v>76</v>
      </c>
      <c r="I129" s="212" t="s">
        <v>229</v>
      </c>
      <c r="J129" s="141" t="s">
        <v>53</v>
      </c>
      <c r="K129" s="141" t="s">
        <v>53</v>
      </c>
      <c r="L129" s="141" t="s">
        <v>975</v>
      </c>
      <c r="M129" s="141" t="s">
        <v>258</v>
      </c>
      <c r="N129" s="141" t="s">
        <v>62</v>
      </c>
      <c r="O129" s="146">
        <v>44951</v>
      </c>
      <c r="P129" s="141" t="s">
        <v>1205</v>
      </c>
      <c r="Q129" s="141" t="s">
        <v>65</v>
      </c>
      <c r="R129" s="141" t="s">
        <v>57</v>
      </c>
      <c r="S129" s="141" t="s">
        <v>1206</v>
      </c>
      <c r="T129" s="232">
        <v>5.32</v>
      </c>
      <c r="U129" s="146">
        <v>50034</v>
      </c>
      <c r="V129" s="209">
        <v>2.5600000000000001E-2</v>
      </c>
      <c r="W129" s="209">
        <v>4.9000000000000002E-2</v>
      </c>
      <c r="X129" s="141" t="s">
        <v>636</v>
      </c>
      <c r="Y129" s="141"/>
      <c r="Z129" s="141" t="s">
        <v>791</v>
      </c>
      <c r="AA129" s="141" t="s">
        <v>305</v>
      </c>
      <c r="AB129" s="146">
        <v>45565</v>
      </c>
      <c r="AC129" s="146">
        <v>45565</v>
      </c>
      <c r="AD129" s="227">
        <v>506071.48</v>
      </c>
      <c r="AE129" s="148">
        <v>1</v>
      </c>
      <c r="AF129" s="148">
        <v>158.33000000000001</v>
      </c>
      <c r="AG129" s="148">
        <v>801.26297</v>
      </c>
      <c r="AH129" s="148"/>
      <c r="AI129" s="148"/>
      <c r="AJ129" s="148" t="s">
        <v>4063</v>
      </c>
      <c r="AK129" s="209">
        <v>3.2509545810561778E-2</v>
      </c>
      <c r="AL129" s="209">
        <v>6.0415188801988011E-4</v>
      </c>
    </row>
    <row r="130" spans="1:38" ht="13.5" thickBot="1">
      <c r="A130" s="153">
        <v>8700</v>
      </c>
      <c r="B130" s="153">
        <v>12956</v>
      </c>
      <c r="C130" s="141" t="s">
        <v>1450</v>
      </c>
      <c r="D130" s="141">
        <v>520010869</v>
      </c>
      <c r="E130" s="141" t="s">
        <v>429</v>
      </c>
      <c r="F130" s="141" t="s">
        <v>2543</v>
      </c>
      <c r="G130" s="141" t="s">
        <v>4090</v>
      </c>
      <c r="H130" s="212" t="s">
        <v>76</v>
      </c>
      <c r="I130" s="212" t="s">
        <v>229</v>
      </c>
      <c r="J130" s="141" t="s">
        <v>53</v>
      </c>
      <c r="K130" s="141" t="s">
        <v>53</v>
      </c>
      <c r="L130" s="141" t="s">
        <v>975</v>
      </c>
      <c r="M130" s="141" t="s">
        <v>258</v>
      </c>
      <c r="N130" s="141" t="s">
        <v>62</v>
      </c>
      <c r="O130" s="146">
        <v>44458</v>
      </c>
      <c r="P130" s="141" t="s">
        <v>1205</v>
      </c>
      <c r="Q130" s="141" t="s">
        <v>65</v>
      </c>
      <c r="R130" s="141" t="s">
        <v>57</v>
      </c>
      <c r="S130" s="141" t="s">
        <v>1206</v>
      </c>
      <c r="T130" s="232">
        <v>9.51</v>
      </c>
      <c r="U130" s="146">
        <v>54253</v>
      </c>
      <c r="V130" s="209">
        <v>2.8199999999999999E-2</v>
      </c>
      <c r="W130" s="209">
        <v>4.1000000000000002E-2</v>
      </c>
      <c r="X130" s="141" t="s">
        <v>636</v>
      </c>
      <c r="Y130" s="141"/>
      <c r="Z130" s="141" t="s">
        <v>791</v>
      </c>
      <c r="AA130" s="141" t="s">
        <v>305</v>
      </c>
      <c r="AB130" s="146">
        <v>45565</v>
      </c>
      <c r="AC130" s="146">
        <v>45565</v>
      </c>
      <c r="AD130" s="227">
        <v>1148718.07</v>
      </c>
      <c r="AE130" s="148">
        <v>1</v>
      </c>
      <c r="AF130" s="148">
        <v>128.75</v>
      </c>
      <c r="AG130" s="148">
        <v>1478.97452</v>
      </c>
      <c r="AH130" s="148"/>
      <c r="AI130" s="148"/>
      <c r="AJ130" s="148" t="s">
        <v>4063</v>
      </c>
      <c r="AK130" s="209">
        <v>6.0006254763768273E-2</v>
      </c>
      <c r="AL130" s="209">
        <v>1.1151460657058644E-3</v>
      </c>
    </row>
    <row r="131" spans="1:38" ht="13.5" thickBot="1">
      <c r="A131" s="153">
        <v>8700</v>
      </c>
      <c r="B131" s="153">
        <v>12956</v>
      </c>
      <c r="C131" s="141" t="s">
        <v>2561</v>
      </c>
      <c r="D131" s="141">
        <v>512905423</v>
      </c>
      <c r="E131" s="141" t="s">
        <v>429</v>
      </c>
      <c r="F131" s="141" t="s">
        <v>2562</v>
      </c>
      <c r="G131" s="141" t="s">
        <v>4091</v>
      </c>
      <c r="H131" s="212" t="s">
        <v>76</v>
      </c>
      <c r="I131" s="212" t="s">
        <v>228</v>
      </c>
      <c r="J131" s="141" t="s">
        <v>53</v>
      </c>
      <c r="K131" s="141" t="s">
        <v>53</v>
      </c>
      <c r="L131" s="141" t="s">
        <v>975</v>
      </c>
      <c r="M131" s="141" t="s">
        <v>257</v>
      </c>
      <c r="N131" s="141" t="s">
        <v>62</v>
      </c>
      <c r="O131" s="146">
        <v>45124</v>
      </c>
      <c r="P131" s="141" t="s">
        <v>1413</v>
      </c>
      <c r="Q131" s="141" t="s">
        <v>1294</v>
      </c>
      <c r="R131" s="141" t="s">
        <v>57</v>
      </c>
      <c r="S131" s="141" t="s">
        <v>1206</v>
      </c>
      <c r="T131" s="232">
        <v>3.66</v>
      </c>
      <c r="U131" s="146">
        <v>47073</v>
      </c>
      <c r="V131" s="209">
        <v>6.6699999999999995E-2</v>
      </c>
      <c r="W131" s="209">
        <v>7.3300000000000004E-2</v>
      </c>
      <c r="X131" s="141" t="s">
        <v>636</v>
      </c>
      <c r="Y131" s="141"/>
      <c r="Z131" s="141" t="s">
        <v>791</v>
      </c>
      <c r="AA131" s="141" t="s">
        <v>305</v>
      </c>
      <c r="AB131" s="146">
        <v>45565</v>
      </c>
      <c r="AC131" s="146">
        <v>45565</v>
      </c>
      <c r="AD131" s="227">
        <v>800000</v>
      </c>
      <c r="AE131" s="148">
        <v>1</v>
      </c>
      <c r="AF131" s="148">
        <v>102.89</v>
      </c>
      <c r="AG131" s="148">
        <v>823.12</v>
      </c>
      <c r="AH131" s="148"/>
      <c r="AI131" s="148"/>
      <c r="AJ131" s="148" t="s">
        <v>4063</v>
      </c>
      <c r="AK131" s="209">
        <v>3.3396348451731908E-2</v>
      </c>
      <c r="AL131" s="209">
        <v>6.2063207796427152E-4</v>
      </c>
    </row>
    <row r="132" spans="1:38" ht="13.5" thickBot="1">
      <c r="A132" s="153">
        <v>8700</v>
      </c>
      <c r="B132" s="153">
        <v>12956</v>
      </c>
      <c r="C132" s="141" t="s">
        <v>2546</v>
      </c>
      <c r="D132" s="141">
        <v>510687403</v>
      </c>
      <c r="E132" s="141" t="s">
        <v>429</v>
      </c>
      <c r="F132" s="141" t="s">
        <v>2547</v>
      </c>
      <c r="G132" s="141" t="s">
        <v>4092</v>
      </c>
      <c r="H132" s="212" t="s">
        <v>76</v>
      </c>
      <c r="I132" s="212" t="s">
        <v>228</v>
      </c>
      <c r="J132" s="141" t="s">
        <v>53</v>
      </c>
      <c r="K132" s="141" t="s">
        <v>53</v>
      </c>
      <c r="L132" s="141" t="s">
        <v>975</v>
      </c>
      <c r="M132" s="141" t="s">
        <v>651</v>
      </c>
      <c r="N132" s="141" t="s">
        <v>62</v>
      </c>
      <c r="O132" s="146">
        <v>44039</v>
      </c>
      <c r="P132" s="141" t="s">
        <v>1385</v>
      </c>
      <c r="Q132" s="141" t="s">
        <v>1294</v>
      </c>
      <c r="R132" s="141" t="s">
        <v>57</v>
      </c>
      <c r="S132" s="141" t="s">
        <v>1206</v>
      </c>
      <c r="T132" s="232">
        <v>1.68</v>
      </c>
      <c r="U132" s="146">
        <v>46568</v>
      </c>
      <c r="V132" s="209">
        <v>4.8099999999999997E-2</v>
      </c>
      <c r="W132" s="209">
        <v>3.1E-2</v>
      </c>
      <c r="X132" s="141" t="s">
        <v>636</v>
      </c>
      <c r="Y132" s="141"/>
      <c r="Z132" s="141" t="s">
        <v>791</v>
      </c>
      <c r="AA132" s="141" t="s">
        <v>305</v>
      </c>
      <c r="AB132" s="146">
        <v>45565</v>
      </c>
      <c r="AC132" s="146">
        <v>45565</v>
      </c>
      <c r="AD132" s="227">
        <v>3030376.91</v>
      </c>
      <c r="AE132" s="148">
        <v>1</v>
      </c>
      <c r="AF132" s="148">
        <v>96.56</v>
      </c>
      <c r="AG132" s="148">
        <v>2926.1319400000002</v>
      </c>
      <c r="AH132" s="148"/>
      <c r="AI132" s="148"/>
      <c r="AJ132" s="148" t="s">
        <v>4063</v>
      </c>
      <c r="AK132" s="209">
        <v>0.11872159816792484</v>
      </c>
      <c r="AL132" s="209">
        <v>2.2063020535521252E-3</v>
      </c>
    </row>
    <row r="133" spans="1:38" ht="13.5" thickBot="1">
      <c r="A133" s="153">
        <v>8700</v>
      </c>
      <c r="B133" s="153">
        <v>12956</v>
      </c>
      <c r="C133" s="141" t="s">
        <v>1432</v>
      </c>
      <c r="D133" s="141">
        <v>513436394</v>
      </c>
      <c r="E133" s="141" t="s">
        <v>429</v>
      </c>
      <c r="F133" s="141" t="s">
        <v>2542</v>
      </c>
      <c r="G133" s="141" t="s">
        <v>4093</v>
      </c>
      <c r="H133" s="212" t="s">
        <v>76</v>
      </c>
      <c r="I133" s="212" t="s">
        <v>229</v>
      </c>
      <c r="J133" s="141" t="s">
        <v>53</v>
      </c>
      <c r="K133" s="141" t="s">
        <v>53</v>
      </c>
      <c r="L133" s="141" t="s">
        <v>975</v>
      </c>
      <c r="M133" s="141" t="s">
        <v>258</v>
      </c>
      <c r="N133" s="141" t="s">
        <v>62</v>
      </c>
      <c r="O133" s="146">
        <v>44951</v>
      </c>
      <c r="P133" s="141" t="s">
        <v>1205</v>
      </c>
      <c r="Q133" s="141" t="s">
        <v>65</v>
      </c>
      <c r="R133" s="141" t="s">
        <v>57</v>
      </c>
      <c r="S133" s="141" t="s">
        <v>1206</v>
      </c>
      <c r="T133" s="232">
        <v>1.1200000000000001</v>
      </c>
      <c r="U133" s="146">
        <v>46385</v>
      </c>
      <c r="V133" s="209">
        <v>2.0899999999999998E-2</v>
      </c>
      <c r="W133" s="209">
        <v>5.6000000000000001E-2</v>
      </c>
      <c r="X133" s="141" t="s">
        <v>636</v>
      </c>
      <c r="Y133" s="141"/>
      <c r="Z133" s="141" t="s">
        <v>791</v>
      </c>
      <c r="AA133" s="141" t="s">
        <v>305</v>
      </c>
      <c r="AB133" s="146">
        <v>45565</v>
      </c>
      <c r="AC133" s="146">
        <v>45565</v>
      </c>
      <c r="AD133" s="227">
        <v>365061.67</v>
      </c>
      <c r="AE133" s="148">
        <v>1</v>
      </c>
      <c r="AF133" s="148">
        <v>146.25</v>
      </c>
      <c r="AG133" s="148">
        <v>533.90269000000001</v>
      </c>
      <c r="AH133" s="148"/>
      <c r="AI133" s="148"/>
      <c r="AJ133" s="148" t="s">
        <v>4063</v>
      </c>
      <c r="AK133" s="209">
        <v>2.1661969426762805E-2</v>
      </c>
      <c r="AL133" s="209">
        <v>4.0256236748641058E-4</v>
      </c>
    </row>
    <row r="134" spans="1:38" ht="13.5" thickBot="1">
      <c r="A134" s="153">
        <v>8700</v>
      </c>
      <c r="B134" s="153">
        <v>12956</v>
      </c>
      <c r="C134" s="141" t="s">
        <v>2559</v>
      </c>
      <c r="D134" s="141">
        <v>516556545</v>
      </c>
      <c r="E134" s="141" t="s">
        <v>429</v>
      </c>
      <c r="F134" s="141" t="s">
        <v>2560</v>
      </c>
      <c r="G134" s="141" t="s">
        <v>4094</v>
      </c>
      <c r="H134" s="212" t="s">
        <v>76</v>
      </c>
      <c r="I134" s="212" t="s">
        <v>228</v>
      </c>
      <c r="J134" s="141" t="s">
        <v>53</v>
      </c>
      <c r="K134" s="141" t="s">
        <v>53</v>
      </c>
      <c r="L134" s="141" t="s">
        <v>975</v>
      </c>
      <c r="M134" s="141" t="s">
        <v>649</v>
      </c>
      <c r="N134" s="141" t="s">
        <v>62</v>
      </c>
      <c r="O134" s="146">
        <v>45096</v>
      </c>
      <c r="P134" s="141" t="s">
        <v>1293</v>
      </c>
      <c r="Q134" s="141" t="s">
        <v>1294</v>
      </c>
      <c r="R134" s="141" t="s">
        <v>57</v>
      </c>
      <c r="S134" s="141" t="s">
        <v>1206</v>
      </c>
      <c r="T134" s="232">
        <v>0.82</v>
      </c>
      <c r="U134" s="146">
        <v>46096</v>
      </c>
      <c r="V134" s="209">
        <v>6.7000000000000004E-2</v>
      </c>
      <c r="W134" s="209">
        <v>6.5000000000000002E-2</v>
      </c>
      <c r="X134" s="141" t="s">
        <v>636</v>
      </c>
      <c r="Y134" s="141"/>
      <c r="Z134" s="141" t="s">
        <v>791</v>
      </c>
      <c r="AA134" s="141" t="s">
        <v>305</v>
      </c>
      <c r="AB134" s="146">
        <v>45565</v>
      </c>
      <c r="AC134" s="146">
        <v>45565</v>
      </c>
      <c r="AD134" s="227">
        <v>283774.75</v>
      </c>
      <c r="AE134" s="148">
        <v>1</v>
      </c>
      <c r="AF134" s="148">
        <v>100.03</v>
      </c>
      <c r="AG134" s="148">
        <v>283.85987999999998</v>
      </c>
      <c r="AH134" s="148"/>
      <c r="AI134" s="148"/>
      <c r="AJ134" s="148" t="s">
        <v>4063</v>
      </c>
      <c r="AK134" s="209">
        <v>1.151701266394548E-2</v>
      </c>
      <c r="AL134" s="209">
        <v>2.1403021087458541E-4</v>
      </c>
    </row>
    <row r="135" spans="1:38" ht="13.5" thickBot="1">
      <c r="A135" s="153">
        <v>8700</v>
      </c>
      <c r="B135" s="153">
        <v>12956</v>
      </c>
      <c r="C135" s="141" t="s">
        <v>4095</v>
      </c>
      <c r="D135" s="141">
        <v>2624970</v>
      </c>
      <c r="E135" s="141" t="s">
        <v>430</v>
      </c>
      <c r="F135" s="141" t="s">
        <v>4096</v>
      </c>
      <c r="G135" s="141" t="s">
        <v>4097</v>
      </c>
      <c r="H135" s="212" t="s">
        <v>76</v>
      </c>
      <c r="I135" s="212" t="s">
        <v>229</v>
      </c>
      <c r="J135" s="141" t="s">
        <v>53</v>
      </c>
      <c r="K135" s="141" t="s">
        <v>204</v>
      </c>
      <c r="L135" s="141" t="s">
        <v>975</v>
      </c>
      <c r="M135" s="141" t="s">
        <v>140</v>
      </c>
      <c r="N135" s="141" t="s">
        <v>62</v>
      </c>
      <c r="O135" s="146">
        <v>45565</v>
      </c>
      <c r="P135" s="141" t="s">
        <v>298</v>
      </c>
      <c r="Q135" s="141" t="s">
        <v>298</v>
      </c>
      <c r="R135" s="141" t="s">
        <v>57</v>
      </c>
      <c r="S135" s="141" t="s">
        <v>1206</v>
      </c>
      <c r="T135" s="232">
        <v>3.8210000000000002</v>
      </c>
      <c r="U135" s="146">
        <v>47238</v>
      </c>
      <c r="V135" s="209">
        <v>9.7299999999999998E-2</v>
      </c>
      <c r="W135" s="209">
        <v>9.5000000000000001E-2</v>
      </c>
      <c r="X135" s="141" t="s">
        <v>636</v>
      </c>
      <c r="Y135" s="141"/>
      <c r="Z135" s="141" t="s">
        <v>791</v>
      </c>
      <c r="AA135" s="141" t="s">
        <v>305</v>
      </c>
      <c r="AB135" s="146">
        <v>45565</v>
      </c>
      <c r="AC135" s="146">
        <v>45565</v>
      </c>
      <c r="AD135" s="227">
        <v>1330000</v>
      </c>
      <c r="AE135" s="148">
        <v>1</v>
      </c>
      <c r="AF135" s="148">
        <v>100</v>
      </c>
      <c r="AG135" s="148">
        <v>1330</v>
      </c>
      <c r="AH135" s="148"/>
      <c r="AI135" s="148"/>
      <c r="AJ135" s="148" t="s">
        <v>4063</v>
      </c>
      <c r="AK135" s="209">
        <v>5.3961929537374186E-2</v>
      </c>
      <c r="AL135" s="209">
        <v>1.0028193503893491E-3</v>
      </c>
    </row>
    <row r="136" spans="1:38" ht="13.5" thickBot="1">
      <c r="A136" s="153">
        <v>8700</v>
      </c>
      <c r="B136" s="153">
        <v>12956</v>
      </c>
      <c r="C136" s="141" t="s">
        <v>2535</v>
      </c>
      <c r="D136" s="141">
        <v>520042185</v>
      </c>
      <c r="E136" s="141" t="s">
        <v>429</v>
      </c>
      <c r="F136" s="141" t="s">
        <v>2548</v>
      </c>
      <c r="G136" s="141" t="s">
        <v>4098</v>
      </c>
      <c r="H136" s="212" t="s">
        <v>76</v>
      </c>
      <c r="I136" s="212" t="s">
        <v>229</v>
      </c>
      <c r="J136" s="141" t="s">
        <v>53</v>
      </c>
      <c r="K136" s="141" t="s">
        <v>53</v>
      </c>
      <c r="L136" s="141" t="s">
        <v>975</v>
      </c>
      <c r="M136" s="141" t="s">
        <v>654</v>
      </c>
      <c r="N136" s="141" t="s">
        <v>62</v>
      </c>
      <c r="O136" s="146">
        <v>44320</v>
      </c>
      <c r="P136" s="141" t="s">
        <v>1323</v>
      </c>
      <c r="Q136" s="141" t="s">
        <v>1294</v>
      </c>
      <c r="R136" s="141" t="s">
        <v>57</v>
      </c>
      <c r="S136" s="141" t="s">
        <v>1206</v>
      </c>
      <c r="T136" s="232">
        <v>5.07</v>
      </c>
      <c r="U136" s="146">
        <v>49202</v>
      </c>
      <c r="V136" s="209">
        <v>2.1600000000000001E-2</v>
      </c>
      <c r="W136" s="209">
        <v>2.1399999999999999E-2</v>
      </c>
      <c r="X136" s="141" t="s">
        <v>636</v>
      </c>
      <c r="Y136" s="141"/>
      <c r="Z136" s="141" t="s">
        <v>791</v>
      </c>
      <c r="AA136" s="141" t="s">
        <v>305</v>
      </c>
      <c r="AB136" s="146">
        <v>45565</v>
      </c>
      <c r="AC136" s="146">
        <v>45565</v>
      </c>
      <c r="AD136" s="227">
        <v>303701.52</v>
      </c>
      <c r="AE136" s="148">
        <v>1</v>
      </c>
      <c r="AF136" s="148">
        <v>114.42</v>
      </c>
      <c r="AG136" s="148">
        <v>347.49527999999998</v>
      </c>
      <c r="AH136" s="148"/>
      <c r="AI136" s="148"/>
      <c r="AJ136" s="148" t="s">
        <v>4063</v>
      </c>
      <c r="AK136" s="209">
        <v>1.4098884070624143E-2</v>
      </c>
      <c r="AL136" s="209">
        <v>2.6201127139320677E-4</v>
      </c>
    </row>
    <row r="137" spans="1:38" ht="13.5" thickBot="1">
      <c r="A137" s="153">
        <v>8700</v>
      </c>
      <c r="B137" s="153">
        <v>12956</v>
      </c>
      <c r="C137" s="141" t="s">
        <v>2535</v>
      </c>
      <c r="D137" s="141">
        <v>520042185</v>
      </c>
      <c r="E137" s="141" t="s">
        <v>429</v>
      </c>
      <c r="F137" s="141" t="s">
        <v>2549</v>
      </c>
      <c r="G137" s="141" t="s">
        <v>4099</v>
      </c>
      <c r="H137" s="212" t="s">
        <v>76</v>
      </c>
      <c r="I137" s="212" t="s">
        <v>228</v>
      </c>
      <c r="J137" s="141" t="s">
        <v>53</v>
      </c>
      <c r="K137" s="141" t="s">
        <v>53</v>
      </c>
      <c r="L137" s="141" t="s">
        <v>975</v>
      </c>
      <c r="M137" s="141" t="s">
        <v>654</v>
      </c>
      <c r="N137" s="141" t="s">
        <v>62</v>
      </c>
      <c r="O137" s="146">
        <v>44320</v>
      </c>
      <c r="P137" s="141" t="s">
        <v>1323</v>
      </c>
      <c r="Q137" s="141" t="s">
        <v>1294</v>
      </c>
      <c r="R137" s="141" t="s">
        <v>57</v>
      </c>
      <c r="S137" s="141" t="s">
        <v>1206</v>
      </c>
      <c r="T137" s="232">
        <v>4.72</v>
      </c>
      <c r="U137" s="146">
        <v>49202</v>
      </c>
      <c r="V137" s="209">
        <v>5.0099999999999999E-2</v>
      </c>
      <c r="W137" s="209">
        <v>3.7400000000000003E-2</v>
      </c>
      <c r="X137" s="141" t="s">
        <v>636</v>
      </c>
      <c r="Y137" s="141"/>
      <c r="Z137" s="141" t="s">
        <v>791</v>
      </c>
      <c r="AA137" s="141" t="s">
        <v>305</v>
      </c>
      <c r="AB137" s="146">
        <v>45565</v>
      </c>
      <c r="AC137" s="146">
        <v>45565</v>
      </c>
      <c r="AD137" s="227">
        <v>779514.86</v>
      </c>
      <c r="AE137" s="148">
        <v>1</v>
      </c>
      <c r="AF137" s="148">
        <v>92.16</v>
      </c>
      <c r="AG137" s="148">
        <v>718.40089</v>
      </c>
      <c r="AH137" s="148"/>
      <c r="AI137" s="148"/>
      <c r="AJ137" s="148" t="s">
        <v>4063</v>
      </c>
      <c r="AK137" s="209">
        <v>2.9147592635914963E-2</v>
      </c>
      <c r="AL137" s="209">
        <v>5.4167392017212806E-4</v>
      </c>
    </row>
    <row r="138" spans="1:38" ht="13.5" thickBot="1">
      <c r="A138" s="153">
        <v>8700</v>
      </c>
      <c r="B138" s="153">
        <v>12956</v>
      </c>
      <c r="C138" s="141" t="s">
        <v>2535</v>
      </c>
      <c r="D138" s="141">
        <v>520042185</v>
      </c>
      <c r="E138" s="141" t="s">
        <v>429</v>
      </c>
      <c r="F138" s="141" t="s">
        <v>2536</v>
      </c>
      <c r="G138" s="141" t="s">
        <v>4065</v>
      </c>
      <c r="H138" s="212" t="s">
        <v>76</v>
      </c>
      <c r="I138" s="212" t="s">
        <v>228</v>
      </c>
      <c r="J138" s="141" t="s">
        <v>53</v>
      </c>
      <c r="K138" s="141" t="s">
        <v>53</v>
      </c>
      <c r="L138" s="141" t="s">
        <v>975</v>
      </c>
      <c r="M138" s="141" t="s">
        <v>654</v>
      </c>
      <c r="N138" s="141" t="s">
        <v>62</v>
      </c>
      <c r="O138" s="146">
        <v>44320</v>
      </c>
      <c r="P138" s="141" t="s">
        <v>1323</v>
      </c>
      <c r="Q138" s="141" t="s">
        <v>1294</v>
      </c>
      <c r="R138" s="141" t="s">
        <v>57</v>
      </c>
      <c r="S138" s="141" t="s">
        <v>1206</v>
      </c>
      <c r="T138" s="232">
        <v>0.94</v>
      </c>
      <c r="U138" s="146">
        <v>46096</v>
      </c>
      <c r="V138" s="209">
        <v>4.5100000000000001E-2</v>
      </c>
      <c r="W138" s="209">
        <v>2.5000000000000001E-2</v>
      </c>
      <c r="X138" s="141" t="s">
        <v>636</v>
      </c>
      <c r="Y138" s="141"/>
      <c r="Z138" s="141" t="s">
        <v>791</v>
      </c>
      <c r="AA138" s="141" t="s">
        <v>305</v>
      </c>
      <c r="AB138" s="146">
        <v>45565</v>
      </c>
      <c r="AC138" s="146">
        <v>45565</v>
      </c>
      <c r="AD138" s="227">
        <v>359773.17</v>
      </c>
      <c r="AE138" s="148">
        <v>1</v>
      </c>
      <c r="AF138" s="148">
        <v>97.82</v>
      </c>
      <c r="AG138" s="148">
        <v>351.93011000000001</v>
      </c>
      <c r="AH138" s="148"/>
      <c r="AI138" s="148"/>
      <c r="AJ138" s="148" t="s">
        <v>4063</v>
      </c>
      <c r="AK138" s="209">
        <v>1.4278817893158154E-2</v>
      </c>
      <c r="AL138" s="209">
        <v>2.6535513104710692E-4</v>
      </c>
    </row>
    <row r="139" spans="1:38" ht="13.5" thickBot="1">
      <c r="A139" s="153">
        <v>8700</v>
      </c>
      <c r="B139" s="153">
        <v>12956</v>
      </c>
      <c r="C139" s="141" t="s">
        <v>2555</v>
      </c>
      <c r="D139" s="141">
        <v>500102868</v>
      </c>
      <c r="E139" s="141" t="s">
        <v>429</v>
      </c>
      <c r="F139" s="141" t="s">
        <v>2556</v>
      </c>
      <c r="G139" s="141" t="s">
        <v>4100</v>
      </c>
      <c r="H139" s="212" t="s">
        <v>76</v>
      </c>
      <c r="I139" s="212" t="s">
        <v>229</v>
      </c>
      <c r="J139" s="141" t="s">
        <v>53</v>
      </c>
      <c r="K139" s="141" t="s">
        <v>53</v>
      </c>
      <c r="L139" s="141" t="s">
        <v>975</v>
      </c>
      <c r="M139" s="141" t="s">
        <v>258</v>
      </c>
      <c r="N139" s="141" t="s">
        <v>62</v>
      </c>
      <c r="O139" s="146">
        <v>44741</v>
      </c>
      <c r="P139" s="141" t="s">
        <v>1323</v>
      </c>
      <c r="Q139" s="141" t="s">
        <v>1294</v>
      </c>
      <c r="R139" s="141" t="s">
        <v>57</v>
      </c>
      <c r="S139" s="141" t="s">
        <v>1206</v>
      </c>
      <c r="T139" s="232">
        <v>3.86</v>
      </c>
      <c r="U139" s="146">
        <v>48213</v>
      </c>
      <c r="V139" s="209">
        <v>2.58E-2</v>
      </c>
      <c r="W139" s="209">
        <v>1.55E-2</v>
      </c>
      <c r="X139" s="141" t="s">
        <v>636</v>
      </c>
      <c r="Y139" s="141"/>
      <c r="Z139" s="141" t="s">
        <v>791</v>
      </c>
      <c r="AA139" s="141" t="s">
        <v>305</v>
      </c>
      <c r="AB139" s="146">
        <v>45565</v>
      </c>
      <c r="AC139" s="146">
        <v>45565</v>
      </c>
      <c r="AD139" s="227">
        <v>1952500</v>
      </c>
      <c r="AE139" s="148">
        <v>1</v>
      </c>
      <c r="AF139" s="148">
        <v>103.64</v>
      </c>
      <c r="AG139" s="148">
        <v>2023.5709999999999</v>
      </c>
      <c r="AH139" s="148"/>
      <c r="AI139" s="148"/>
      <c r="AJ139" s="148" t="s">
        <v>4063</v>
      </c>
      <c r="AK139" s="209">
        <v>8.2102102042010378E-2</v>
      </c>
      <c r="AL139" s="209">
        <v>1.525771545629117E-3</v>
      </c>
    </row>
    <row r="140" spans="1:38" ht="13.5" thickBot="1">
      <c r="A140" s="153">
        <v>8700</v>
      </c>
      <c r="B140" s="153">
        <v>12956</v>
      </c>
      <c r="C140" s="141" t="s">
        <v>2555</v>
      </c>
      <c r="D140" s="141">
        <v>500102868</v>
      </c>
      <c r="E140" s="141" t="s">
        <v>429</v>
      </c>
      <c r="F140" s="141" t="s">
        <v>2557</v>
      </c>
      <c r="G140" s="141" t="s">
        <v>4101</v>
      </c>
      <c r="H140" s="212" t="s">
        <v>76</v>
      </c>
      <c r="I140" s="212" t="s">
        <v>229</v>
      </c>
      <c r="J140" s="141" t="s">
        <v>53</v>
      </c>
      <c r="K140" s="141" t="s">
        <v>53</v>
      </c>
      <c r="L140" s="141" t="s">
        <v>975</v>
      </c>
      <c r="M140" s="141" t="s">
        <v>258</v>
      </c>
      <c r="N140" s="141" t="s">
        <v>62</v>
      </c>
      <c r="O140" s="146">
        <v>45463</v>
      </c>
      <c r="P140" s="141" t="s">
        <v>1323</v>
      </c>
      <c r="Q140" s="141" t="s">
        <v>1294</v>
      </c>
      <c r="R140" s="141" t="s">
        <v>57</v>
      </c>
      <c r="S140" s="141" t="s">
        <v>1206</v>
      </c>
      <c r="T140" s="232">
        <v>6.61</v>
      </c>
      <c r="U140" s="146">
        <v>50040</v>
      </c>
      <c r="V140" s="209">
        <v>3.2500000000000001E-2</v>
      </c>
      <c r="W140" s="209">
        <v>1.7500000000000002E-2</v>
      </c>
      <c r="X140" s="141" t="s">
        <v>636</v>
      </c>
      <c r="Y140" s="141"/>
      <c r="Z140" s="141" t="s">
        <v>791</v>
      </c>
      <c r="AA140" s="141" t="s">
        <v>305</v>
      </c>
      <c r="AB140" s="146">
        <v>45565</v>
      </c>
      <c r="AC140" s="146">
        <v>45565</v>
      </c>
      <c r="AD140" s="227">
        <v>174700</v>
      </c>
      <c r="AE140" s="148">
        <v>1</v>
      </c>
      <c r="AF140" s="148">
        <v>99.46</v>
      </c>
      <c r="AG140" s="148">
        <v>173.75662</v>
      </c>
      <c r="AH140" s="148"/>
      <c r="AI140" s="148"/>
      <c r="AJ140" s="148" t="s">
        <v>4063</v>
      </c>
      <c r="AK140" s="209">
        <v>7.0498063797686476E-3</v>
      </c>
      <c r="AL140" s="209">
        <v>1.310124066122173E-4</v>
      </c>
    </row>
    <row r="141" spans="1:38" ht="13.5" thickBot="1">
      <c r="A141" s="153">
        <v>8700</v>
      </c>
      <c r="B141" s="153">
        <v>12956</v>
      </c>
      <c r="C141" s="141" t="s">
        <v>2551</v>
      </c>
      <c r="D141" s="141">
        <v>520027293</v>
      </c>
      <c r="E141" s="141" t="s">
        <v>429</v>
      </c>
      <c r="F141" s="141" t="s">
        <v>2552</v>
      </c>
      <c r="G141" s="141" t="s">
        <v>4102</v>
      </c>
      <c r="H141" s="212" t="s">
        <v>76</v>
      </c>
      <c r="I141" s="212" t="s">
        <v>229</v>
      </c>
      <c r="J141" s="141" t="s">
        <v>53</v>
      </c>
      <c r="K141" s="141" t="s">
        <v>53</v>
      </c>
      <c r="L141" s="141" t="s">
        <v>975</v>
      </c>
      <c r="M141" s="141" t="s">
        <v>156</v>
      </c>
      <c r="N141" s="141" t="s">
        <v>62</v>
      </c>
      <c r="O141" s="146">
        <v>44060</v>
      </c>
      <c r="P141" s="141" t="s">
        <v>1323</v>
      </c>
      <c r="Q141" s="141" t="s">
        <v>1294</v>
      </c>
      <c r="R141" s="141" t="s">
        <v>57</v>
      </c>
      <c r="S141" s="141" t="s">
        <v>1206</v>
      </c>
      <c r="T141" s="232">
        <v>7.38</v>
      </c>
      <c r="U141" s="146">
        <v>51501</v>
      </c>
      <c r="V141" s="209">
        <v>2.58E-2</v>
      </c>
      <c r="W141" s="209">
        <v>8.3000000000000001E-3</v>
      </c>
      <c r="X141" s="141" t="s">
        <v>636</v>
      </c>
      <c r="Y141" s="141"/>
      <c r="Z141" s="141" t="s">
        <v>791</v>
      </c>
      <c r="AA141" s="141" t="s">
        <v>305</v>
      </c>
      <c r="AB141" s="146">
        <v>45565</v>
      </c>
      <c r="AC141" s="146">
        <v>45565</v>
      </c>
      <c r="AD141" s="227">
        <v>98934.14</v>
      </c>
      <c r="AE141" s="148">
        <v>1</v>
      </c>
      <c r="AF141" s="148">
        <v>97.58</v>
      </c>
      <c r="AG141" s="148">
        <v>96.539929999999998</v>
      </c>
      <c r="AH141" s="148"/>
      <c r="AI141" s="148"/>
      <c r="AJ141" s="148" t="s">
        <v>4063</v>
      </c>
      <c r="AK141" s="209">
        <v>3.9169029324834853E-3</v>
      </c>
      <c r="AL141" s="209">
        <v>7.2791060067092659E-5</v>
      </c>
    </row>
    <row r="142" spans="1:38" ht="13.5" thickBot="1">
      <c r="A142" s="153">
        <v>8700</v>
      </c>
      <c r="B142" s="153">
        <v>14483</v>
      </c>
      <c r="C142" s="141" t="s">
        <v>2564</v>
      </c>
      <c r="D142" s="141">
        <v>516041118</v>
      </c>
      <c r="E142" s="141" t="s">
        <v>429</v>
      </c>
      <c r="F142" s="141" t="s">
        <v>2565</v>
      </c>
      <c r="G142" s="141" t="s">
        <v>4066</v>
      </c>
      <c r="H142" s="212" t="s">
        <v>76</v>
      </c>
      <c r="I142" s="212" t="s">
        <v>229</v>
      </c>
      <c r="J142" s="141" t="s">
        <v>53</v>
      </c>
      <c r="K142" s="141" t="s">
        <v>53</v>
      </c>
      <c r="L142" s="141" t="s">
        <v>975</v>
      </c>
      <c r="M142" s="141" t="s">
        <v>258</v>
      </c>
      <c r="N142" s="141" t="s">
        <v>62</v>
      </c>
      <c r="O142" s="146">
        <v>45154</v>
      </c>
      <c r="P142" s="141" t="s">
        <v>1288</v>
      </c>
      <c r="Q142" s="141" t="s">
        <v>65</v>
      </c>
      <c r="R142" s="141" t="s">
        <v>57</v>
      </c>
      <c r="S142" s="141" t="s">
        <v>1206</v>
      </c>
      <c r="T142" s="232">
        <v>2.75</v>
      </c>
      <c r="U142" s="146">
        <v>47483</v>
      </c>
      <c r="V142" s="209">
        <v>2.86E-2</v>
      </c>
      <c r="W142" s="209">
        <v>3.6400000000000002E-2</v>
      </c>
      <c r="X142" s="141" t="s">
        <v>636</v>
      </c>
      <c r="Y142" s="141"/>
      <c r="Z142" s="141" t="s">
        <v>791</v>
      </c>
      <c r="AA142" s="141" t="s">
        <v>305</v>
      </c>
      <c r="AB142" s="146">
        <v>45565</v>
      </c>
      <c r="AC142" s="146">
        <v>45565</v>
      </c>
      <c r="AD142" s="227">
        <v>269000</v>
      </c>
      <c r="AE142" s="148">
        <v>1</v>
      </c>
      <c r="AF142" s="148">
        <v>105.15</v>
      </c>
      <c r="AG142" s="148">
        <v>282.8535</v>
      </c>
      <c r="AH142" s="148"/>
      <c r="AI142" s="148"/>
      <c r="AJ142" s="148" t="s">
        <v>4063</v>
      </c>
      <c r="AK142" s="209">
        <v>2.1642881029199253E-2</v>
      </c>
      <c r="AL142" s="209">
        <v>1.4885816563497034E-3</v>
      </c>
    </row>
    <row r="143" spans="1:38" ht="13.5" thickBot="1">
      <c r="A143" s="153">
        <v>8700</v>
      </c>
      <c r="B143" s="153">
        <v>14483</v>
      </c>
      <c r="C143" s="141" t="s">
        <v>2295</v>
      </c>
      <c r="D143" s="141">
        <v>880326081</v>
      </c>
      <c r="E143" s="141" t="s">
        <v>430</v>
      </c>
      <c r="F143" s="141" t="s">
        <v>2550</v>
      </c>
      <c r="G143" s="141" t="s">
        <v>4067</v>
      </c>
      <c r="H143" s="212" t="s">
        <v>76</v>
      </c>
      <c r="I143" s="212" t="s">
        <v>228</v>
      </c>
      <c r="J143" s="141" t="s">
        <v>53</v>
      </c>
      <c r="K143" s="141" t="s">
        <v>314</v>
      </c>
      <c r="L143" s="141" t="s">
        <v>975</v>
      </c>
      <c r="M143" s="141" t="s">
        <v>647</v>
      </c>
      <c r="N143" s="141" t="s">
        <v>62</v>
      </c>
      <c r="O143" s="146">
        <v>44013</v>
      </c>
      <c r="P143" s="141" t="s">
        <v>1288</v>
      </c>
      <c r="Q143" s="141" t="s">
        <v>65</v>
      </c>
      <c r="R143" s="141" t="s">
        <v>57</v>
      </c>
      <c r="S143" s="141" t="s">
        <v>1206</v>
      </c>
      <c r="T143" s="232">
        <v>3.31</v>
      </c>
      <c r="U143" s="146">
        <v>48014</v>
      </c>
      <c r="V143" s="209">
        <v>5.9400000000000001E-2</v>
      </c>
      <c r="W143" s="209">
        <v>3.3500000000000002E-2</v>
      </c>
      <c r="X143" s="141" t="s">
        <v>636</v>
      </c>
      <c r="Y143" s="141"/>
      <c r="Z143" s="141" t="s">
        <v>791</v>
      </c>
      <c r="AA143" s="141" t="s">
        <v>305</v>
      </c>
      <c r="AB143" s="146">
        <v>45565</v>
      </c>
      <c r="AC143" s="146">
        <v>45565</v>
      </c>
      <c r="AD143" s="227">
        <v>161000</v>
      </c>
      <c r="AE143" s="148">
        <v>1</v>
      </c>
      <c r="AF143" s="148">
        <v>91.84</v>
      </c>
      <c r="AG143" s="148">
        <v>147.86240000000001</v>
      </c>
      <c r="AH143" s="148"/>
      <c r="AI143" s="148"/>
      <c r="AJ143" s="148" t="s">
        <v>4063</v>
      </c>
      <c r="AK143" s="209">
        <v>1.1313872134839668E-2</v>
      </c>
      <c r="AL143" s="209">
        <v>7.7815991778020215E-4</v>
      </c>
    </row>
    <row r="144" spans="1:38" ht="13.5" thickBot="1">
      <c r="A144" s="153">
        <v>8700</v>
      </c>
      <c r="B144" s="153">
        <v>14483</v>
      </c>
      <c r="C144" s="141" t="s">
        <v>4069</v>
      </c>
      <c r="D144" s="141">
        <v>516301843</v>
      </c>
      <c r="E144" s="141" t="s">
        <v>429</v>
      </c>
      <c r="F144" s="141" t="s">
        <v>4070</v>
      </c>
      <c r="G144" s="141" t="s">
        <v>4071</v>
      </c>
      <c r="H144" s="212" t="s">
        <v>76</v>
      </c>
      <c r="I144" s="212" t="s">
        <v>228</v>
      </c>
      <c r="J144" s="141" t="s">
        <v>53</v>
      </c>
      <c r="K144" s="141" t="s">
        <v>53</v>
      </c>
      <c r="L144" s="141" t="s">
        <v>975</v>
      </c>
      <c r="M144" s="141" t="s">
        <v>267</v>
      </c>
      <c r="N144" s="141" t="s">
        <v>62</v>
      </c>
      <c r="O144" s="146">
        <v>44279</v>
      </c>
      <c r="P144" s="141" t="s">
        <v>1280</v>
      </c>
      <c r="Q144" s="141" t="s">
        <v>65</v>
      </c>
      <c r="R144" s="141" t="s">
        <v>57</v>
      </c>
      <c r="S144" s="141" t="s">
        <v>1207</v>
      </c>
      <c r="T144" s="232">
        <v>3.214</v>
      </c>
      <c r="U144" s="146">
        <v>46842</v>
      </c>
      <c r="V144" s="209">
        <v>8.7290000000000006E-2</v>
      </c>
      <c r="W144" s="209">
        <v>5.3749999999999999E-2</v>
      </c>
      <c r="X144" s="141" t="s">
        <v>636</v>
      </c>
      <c r="Y144" s="141"/>
      <c r="Z144" s="141" t="s">
        <v>791</v>
      </c>
      <c r="AA144" s="141" t="s">
        <v>305</v>
      </c>
      <c r="AB144" s="146">
        <v>45565</v>
      </c>
      <c r="AC144" s="146">
        <v>45565</v>
      </c>
      <c r="AD144" s="227">
        <v>35000</v>
      </c>
      <c r="AE144" s="148">
        <v>3.71</v>
      </c>
      <c r="AF144" s="148">
        <v>90.110900000000001</v>
      </c>
      <c r="AG144" s="148">
        <v>117.009</v>
      </c>
      <c r="AH144" s="148"/>
      <c r="AI144" s="148"/>
      <c r="AJ144" s="148" t="s">
        <v>4063</v>
      </c>
      <c r="AK144" s="209">
        <v>8.9530865495586077E-3</v>
      </c>
      <c r="AL144" s="209">
        <v>6.1578679785762762E-4</v>
      </c>
    </row>
    <row r="145" spans="1:38" ht="13.5" thickBot="1">
      <c r="A145" s="153">
        <v>8700</v>
      </c>
      <c r="B145" s="153">
        <v>14483</v>
      </c>
      <c r="C145" s="141" t="s">
        <v>2544</v>
      </c>
      <c r="D145" s="141">
        <v>520044439</v>
      </c>
      <c r="E145" s="141" t="s">
        <v>429</v>
      </c>
      <c r="F145" s="141" t="s">
        <v>4073</v>
      </c>
      <c r="G145" s="141" t="s">
        <v>4074</v>
      </c>
      <c r="H145" s="212" t="s">
        <v>76</v>
      </c>
      <c r="I145" s="212" t="s">
        <v>229</v>
      </c>
      <c r="J145" s="141" t="s">
        <v>53</v>
      </c>
      <c r="K145" s="141" t="s">
        <v>53</v>
      </c>
      <c r="L145" s="141" t="s">
        <v>975</v>
      </c>
      <c r="M145" s="141" t="s">
        <v>708</v>
      </c>
      <c r="N145" s="141" t="s">
        <v>62</v>
      </c>
      <c r="O145" s="146">
        <v>45518</v>
      </c>
      <c r="P145" s="141" t="s">
        <v>1305</v>
      </c>
      <c r="Q145" s="141" t="s">
        <v>1294</v>
      </c>
      <c r="R145" s="141" t="s">
        <v>57</v>
      </c>
      <c r="S145" s="141" t="s">
        <v>1206</v>
      </c>
      <c r="T145" s="232">
        <v>6.28</v>
      </c>
      <c r="U145" s="146">
        <v>49125</v>
      </c>
      <c r="V145" s="209">
        <v>4.7600000000000003E-2</v>
      </c>
      <c r="W145" s="209">
        <v>4.7E-2</v>
      </c>
      <c r="X145" s="141" t="s">
        <v>636</v>
      </c>
      <c r="Y145" s="141"/>
      <c r="Z145" s="141" t="s">
        <v>791</v>
      </c>
      <c r="AA145" s="141" t="s">
        <v>305</v>
      </c>
      <c r="AB145" s="146">
        <v>45565</v>
      </c>
      <c r="AC145" s="146">
        <v>45565</v>
      </c>
      <c r="AD145" s="227">
        <v>1587000</v>
      </c>
      <c r="AE145" s="148">
        <v>1</v>
      </c>
      <c r="AF145" s="148">
        <v>102.11</v>
      </c>
      <c r="AG145" s="148">
        <v>1620.4857</v>
      </c>
      <c r="AH145" s="148"/>
      <c r="AI145" s="148"/>
      <c r="AJ145" s="148" t="s">
        <v>4063</v>
      </c>
      <c r="AK145" s="209">
        <v>0.12399344259349336</v>
      </c>
      <c r="AL145" s="209">
        <v>8.528179030476939E-3</v>
      </c>
    </row>
    <row r="146" spans="1:38" ht="13.5" thickBot="1">
      <c r="A146" s="153">
        <v>8700</v>
      </c>
      <c r="B146" s="153">
        <v>14483</v>
      </c>
      <c r="C146" s="141" t="s">
        <v>1204</v>
      </c>
      <c r="D146" s="141">
        <v>520000118</v>
      </c>
      <c r="E146" s="141" t="s">
        <v>429</v>
      </c>
      <c r="F146" s="141" t="s">
        <v>4075</v>
      </c>
      <c r="G146" s="141" t="s">
        <v>4076</v>
      </c>
      <c r="H146" s="212" t="s">
        <v>76</v>
      </c>
      <c r="I146" s="212" t="s">
        <v>228</v>
      </c>
      <c r="J146" s="141" t="s">
        <v>53</v>
      </c>
      <c r="K146" s="141" t="s">
        <v>53</v>
      </c>
      <c r="L146" s="141" t="s">
        <v>975</v>
      </c>
      <c r="M146" s="141" t="s">
        <v>256</v>
      </c>
      <c r="N146" s="141" t="s">
        <v>62</v>
      </c>
      <c r="O146" s="146">
        <v>45560</v>
      </c>
      <c r="P146" s="141" t="s">
        <v>298</v>
      </c>
      <c r="Q146" s="141" t="s">
        <v>298</v>
      </c>
      <c r="R146" s="141" t="s">
        <v>57</v>
      </c>
      <c r="S146" s="141" t="s">
        <v>1206</v>
      </c>
      <c r="T146" s="232">
        <v>2.77</v>
      </c>
      <c r="U146" s="146">
        <v>46660</v>
      </c>
      <c r="V146" s="209">
        <v>6.7799999999999999E-2</v>
      </c>
      <c r="W146" s="209">
        <v>0.09</v>
      </c>
      <c r="X146" s="141" t="s">
        <v>636</v>
      </c>
      <c r="Y146" s="141"/>
      <c r="Z146" s="141" t="s">
        <v>791</v>
      </c>
      <c r="AA146" s="141" t="s">
        <v>305</v>
      </c>
      <c r="AB146" s="146">
        <v>45565</v>
      </c>
      <c r="AC146" s="146">
        <v>45565</v>
      </c>
      <c r="AD146" s="227">
        <v>532000</v>
      </c>
      <c r="AE146" s="148">
        <v>1</v>
      </c>
      <c r="AF146" s="148">
        <v>100.03</v>
      </c>
      <c r="AG146" s="148">
        <v>532.15959999999995</v>
      </c>
      <c r="AH146" s="148"/>
      <c r="AI146" s="148"/>
      <c r="AJ146" s="148" t="s">
        <v>4063</v>
      </c>
      <c r="AK146" s="209">
        <v>4.0718841772671231E-2</v>
      </c>
      <c r="AL146" s="209">
        <v>2.8006123976206609E-3</v>
      </c>
    </row>
    <row r="147" spans="1:38" ht="13.5" thickBot="1">
      <c r="A147" s="153">
        <v>8700</v>
      </c>
      <c r="B147" s="153">
        <v>14483</v>
      </c>
      <c r="C147" s="141" t="s">
        <v>1208</v>
      </c>
      <c r="D147" s="141">
        <v>520018078</v>
      </c>
      <c r="E147" s="141" t="s">
        <v>429</v>
      </c>
      <c r="F147" s="141" t="s">
        <v>2563</v>
      </c>
      <c r="G147" s="141" t="s">
        <v>4077</v>
      </c>
      <c r="H147" s="212" t="s">
        <v>76</v>
      </c>
      <c r="I147" s="212" t="s">
        <v>228</v>
      </c>
      <c r="J147" s="141" t="s">
        <v>53</v>
      </c>
      <c r="K147" s="141" t="s">
        <v>53</v>
      </c>
      <c r="L147" s="141" t="s">
        <v>975</v>
      </c>
      <c r="M147" s="141" t="s">
        <v>256</v>
      </c>
      <c r="N147" s="141" t="s">
        <v>62</v>
      </c>
      <c r="O147" s="146">
        <v>45145</v>
      </c>
      <c r="P147" s="141" t="s">
        <v>4078</v>
      </c>
      <c r="Q147" s="141" t="s">
        <v>65</v>
      </c>
      <c r="R147" s="141" t="s">
        <v>57</v>
      </c>
      <c r="S147" s="141" t="s">
        <v>1206</v>
      </c>
      <c r="T147" s="232">
        <v>2.08</v>
      </c>
      <c r="U147" s="146">
        <v>46380</v>
      </c>
      <c r="V147" s="209">
        <v>6.3899999999999998E-2</v>
      </c>
      <c r="W147" s="209">
        <v>6.8000000000000005E-2</v>
      </c>
      <c r="X147" s="141" t="s">
        <v>636</v>
      </c>
      <c r="Y147" s="141"/>
      <c r="Z147" s="141" t="s">
        <v>791</v>
      </c>
      <c r="AA147" s="141" t="s">
        <v>305</v>
      </c>
      <c r="AB147" s="146">
        <v>45565</v>
      </c>
      <c r="AC147" s="146">
        <v>45565</v>
      </c>
      <c r="AD147" s="227">
        <v>74350.509999999995</v>
      </c>
      <c r="AE147" s="148">
        <v>1</v>
      </c>
      <c r="AF147" s="148">
        <v>100.86</v>
      </c>
      <c r="AG147" s="148">
        <v>74.989919999999998</v>
      </c>
      <c r="AH147" s="148"/>
      <c r="AI147" s="148"/>
      <c r="AJ147" s="148" t="s">
        <v>4063</v>
      </c>
      <c r="AK147" s="209">
        <v>5.7379453213383244E-3</v>
      </c>
      <c r="AL147" s="209">
        <v>3.94651716606412E-4</v>
      </c>
    </row>
    <row r="148" spans="1:38" ht="13.5" thickBot="1">
      <c r="A148" s="153">
        <v>8700</v>
      </c>
      <c r="B148" s="153">
        <v>14483</v>
      </c>
      <c r="C148" s="141" t="s">
        <v>1208</v>
      </c>
      <c r="D148" s="141">
        <v>520018078</v>
      </c>
      <c r="E148" s="141" t="s">
        <v>429</v>
      </c>
      <c r="F148" s="141" t="s">
        <v>2566</v>
      </c>
      <c r="G148" s="141" t="s">
        <v>4079</v>
      </c>
      <c r="H148" s="212" t="s">
        <v>76</v>
      </c>
      <c r="I148" s="212" t="s">
        <v>228</v>
      </c>
      <c r="J148" s="141" t="s">
        <v>53</v>
      </c>
      <c r="K148" s="141" t="s">
        <v>53</v>
      </c>
      <c r="L148" s="141" t="s">
        <v>975</v>
      </c>
      <c r="M148" s="141" t="s">
        <v>256</v>
      </c>
      <c r="N148" s="141" t="s">
        <v>62</v>
      </c>
      <c r="O148" s="146">
        <v>45399</v>
      </c>
      <c r="P148" s="141" t="s">
        <v>298</v>
      </c>
      <c r="Q148" s="141" t="s">
        <v>298</v>
      </c>
      <c r="R148" s="141" t="s">
        <v>57</v>
      </c>
      <c r="S148" s="141" t="s">
        <v>1206</v>
      </c>
      <c r="T148" s="232">
        <v>4.88</v>
      </c>
      <c r="U148" s="146">
        <v>47720</v>
      </c>
      <c r="V148" s="209">
        <v>7.1300000000000002E-2</v>
      </c>
      <c r="W148" s="209">
        <v>6.8000000000000005E-2</v>
      </c>
      <c r="X148" s="141" t="s">
        <v>636</v>
      </c>
      <c r="Y148" s="141"/>
      <c r="Z148" s="141" t="s">
        <v>791</v>
      </c>
      <c r="AA148" s="141" t="s">
        <v>305</v>
      </c>
      <c r="AB148" s="146">
        <v>45565</v>
      </c>
      <c r="AC148" s="146">
        <v>45565</v>
      </c>
      <c r="AD148" s="227">
        <v>943078.71</v>
      </c>
      <c r="AE148" s="148">
        <v>1</v>
      </c>
      <c r="AF148" s="148">
        <v>99.8</v>
      </c>
      <c r="AG148" s="148">
        <v>941.19254999999998</v>
      </c>
      <c r="AH148" s="148"/>
      <c r="AI148" s="148"/>
      <c r="AJ148" s="148" t="s">
        <v>4063</v>
      </c>
      <c r="AK148" s="209">
        <v>7.2016497533948384E-2</v>
      </c>
      <c r="AL148" s="209">
        <v>4.9532424559816345E-3</v>
      </c>
    </row>
    <row r="149" spans="1:38" ht="13.5" thickBot="1">
      <c r="A149" s="153">
        <v>8700</v>
      </c>
      <c r="B149" s="153">
        <v>14483</v>
      </c>
      <c r="C149" s="141" t="s">
        <v>4080</v>
      </c>
      <c r="D149" s="141">
        <v>514189596</v>
      </c>
      <c r="E149" s="141" t="s">
        <v>429</v>
      </c>
      <c r="F149" s="141" t="s">
        <v>4081</v>
      </c>
      <c r="G149" s="141" t="s">
        <v>4082</v>
      </c>
      <c r="H149" s="212" t="s">
        <v>76</v>
      </c>
      <c r="I149" s="212" t="s">
        <v>229</v>
      </c>
      <c r="J149" s="141" t="s">
        <v>53</v>
      </c>
      <c r="K149" s="141" t="s">
        <v>53</v>
      </c>
      <c r="L149" s="141" t="s">
        <v>975</v>
      </c>
      <c r="M149" s="141" t="s">
        <v>652</v>
      </c>
      <c r="N149" s="141" t="s">
        <v>62</v>
      </c>
      <c r="O149" s="146">
        <v>45484</v>
      </c>
      <c r="P149" s="141" t="s">
        <v>1333</v>
      </c>
      <c r="Q149" s="141" t="s">
        <v>65</v>
      </c>
      <c r="R149" s="141" t="s">
        <v>57</v>
      </c>
      <c r="S149" s="141" t="s">
        <v>1206</v>
      </c>
      <c r="T149" s="232">
        <v>3.78</v>
      </c>
      <c r="U149" s="146">
        <v>47118</v>
      </c>
      <c r="V149" s="209">
        <v>3.8399999999999997E-2</v>
      </c>
      <c r="W149" s="209">
        <v>3.8399999999999997E-2</v>
      </c>
      <c r="X149" s="141" t="s">
        <v>636</v>
      </c>
      <c r="Y149" s="141"/>
      <c r="Z149" s="141" t="s">
        <v>791</v>
      </c>
      <c r="AA149" s="141" t="s">
        <v>305</v>
      </c>
      <c r="AB149" s="146">
        <v>45565</v>
      </c>
      <c r="AC149" s="146">
        <v>45565</v>
      </c>
      <c r="AD149" s="227">
        <v>1600000</v>
      </c>
      <c r="AE149" s="148">
        <v>1</v>
      </c>
      <c r="AF149" s="148">
        <v>102.59</v>
      </c>
      <c r="AG149" s="148">
        <v>1641.44</v>
      </c>
      <c r="AH149" s="148"/>
      <c r="AI149" s="148"/>
      <c r="AJ149" s="148" t="s">
        <v>4063</v>
      </c>
      <c r="AK149" s="209">
        <v>0.12559678645153347</v>
      </c>
      <c r="AL149" s="209">
        <v>8.638455857886352E-3</v>
      </c>
    </row>
    <row r="150" spans="1:38" ht="13.5" thickBot="1">
      <c r="A150" s="153">
        <v>8700</v>
      </c>
      <c r="B150" s="153">
        <v>14483</v>
      </c>
      <c r="C150" s="141" t="s">
        <v>2553</v>
      </c>
      <c r="D150" s="141">
        <v>550016091</v>
      </c>
      <c r="E150" s="141" t="s">
        <v>432</v>
      </c>
      <c r="F150" s="141" t="s">
        <v>2554</v>
      </c>
      <c r="G150" s="141" t="s">
        <v>4083</v>
      </c>
      <c r="H150" s="212" t="s">
        <v>76</v>
      </c>
      <c r="I150" s="212" t="s">
        <v>228</v>
      </c>
      <c r="J150" s="141" t="s">
        <v>53</v>
      </c>
      <c r="K150" s="141" t="s">
        <v>53</v>
      </c>
      <c r="L150" s="141" t="s">
        <v>975</v>
      </c>
      <c r="M150" s="141" t="s">
        <v>708</v>
      </c>
      <c r="N150" s="141" t="s">
        <v>62</v>
      </c>
      <c r="O150" s="146">
        <v>44517</v>
      </c>
      <c r="P150" s="141" t="s">
        <v>1333</v>
      </c>
      <c r="Q150" s="141" t="s">
        <v>65</v>
      </c>
      <c r="R150" s="141" t="s">
        <v>57</v>
      </c>
      <c r="S150" s="141" t="s">
        <v>1206</v>
      </c>
      <c r="T150" s="232">
        <v>2.08</v>
      </c>
      <c r="U150" s="146">
        <v>47118</v>
      </c>
      <c r="V150" s="209">
        <v>5.8000000000000003E-2</v>
      </c>
      <c r="W150" s="209">
        <v>2.86E-2</v>
      </c>
      <c r="X150" s="141" t="s">
        <v>636</v>
      </c>
      <c r="Y150" s="141"/>
      <c r="Z150" s="141" t="s">
        <v>791</v>
      </c>
      <c r="AA150" s="141" t="s">
        <v>305</v>
      </c>
      <c r="AB150" s="146">
        <v>45565</v>
      </c>
      <c r="AC150" s="146">
        <v>45565</v>
      </c>
      <c r="AD150" s="227">
        <v>843250.03</v>
      </c>
      <c r="AE150" s="148">
        <v>1</v>
      </c>
      <c r="AF150" s="148">
        <v>95.51</v>
      </c>
      <c r="AG150" s="148">
        <v>805.38810000000001</v>
      </c>
      <c r="AH150" s="148"/>
      <c r="AI150" s="148"/>
      <c r="AJ150" s="148" t="s">
        <v>4063</v>
      </c>
      <c r="AK150" s="209">
        <v>6.1625254170914738E-2</v>
      </c>
      <c r="AL150" s="209">
        <v>4.2385402758047565E-3</v>
      </c>
    </row>
    <row r="151" spans="1:38" ht="13.5" thickBot="1">
      <c r="A151" s="153">
        <v>8700</v>
      </c>
      <c r="B151" s="153">
        <v>14483</v>
      </c>
      <c r="C151" s="141" t="s">
        <v>2569</v>
      </c>
      <c r="D151" s="141">
        <v>520021874</v>
      </c>
      <c r="E151" s="141" t="s">
        <v>429</v>
      </c>
      <c r="F151" s="141" t="s">
        <v>2570</v>
      </c>
      <c r="G151" s="141" t="s">
        <v>4084</v>
      </c>
      <c r="H151" s="212" t="s">
        <v>76</v>
      </c>
      <c r="I151" s="212" t="s">
        <v>228</v>
      </c>
      <c r="J151" s="141" t="s">
        <v>53</v>
      </c>
      <c r="K151" s="141" t="s">
        <v>53</v>
      </c>
      <c r="L151" s="141" t="s">
        <v>975</v>
      </c>
      <c r="M151" s="141" t="s">
        <v>708</v>
      </c>
      <c r="N151" s="141" t="s">
        <v>62</v>
      </c>
      <c r="O151" s="146">
        <v>43937</v>
      </c>
      <c r="P151" s="141" t="s">
        <v>1305</v>
      </c>
      <c r="Q151" s="141" t="s">
        <v>1294</v>
      </c>
      <c r="R151" s="141" t="s">
        <v>57</v>
      </c>
      <c r="S151" s="141" t="s">
        <v>1206</v>
      </c>
      <c r="T151" s="232">
        <v>2.12</v>
      </c>
      <c r="U151" s="146">
        <v>46568</v>
      </c>
      <c r="V151" s="209">
        <v>6.0299999999999999E-2</v>
      </c>
      <c r="W151" s="209">
        <v>4.4699999999999997E-2</v>
      </c>
      <c r="X151" s="141" t="s">
        <v>636</v>
      </c>
      <c r="Y151" s="141"/>
      <c r="Z151" s="141" t="s">
        <v>791</v>
      </c>
      <c r="AA151" s="141" t="s">
        <v>305</v>
      </c>
      <c r="AB151" s="146">
        <v>45565</v>
      </c>
      <c r="AC151" s="146">
        <v>45565</v>
      </c>
      <c r="AD151" s="227">
        <v>1153437.52</v>
      </c>
      <c r="AE151" s="148">
        <v>1</v>
      </c>
      <c r="AF151" s="148">
        <v>97.54</v>
      </c>
      <c r="AG151" s="148">
        <v>1125.06296</v>
      </c>
      <c r="AH151" s="148"/>
      <c r="AI151" s="148"/>
      <c r="AJ151" s="148" t="s">
        <v>4063</v>
      </c>
      <c r="AK151" s="209">
        <v>8.608556653404946E-2</v>
      </c>
      <c r="AL151" s="209">
        <v>5.9209028153956031E-3</v>
      </c>
    </row>
    <row r="152" spans="1:38" ht="13.5" thickBot="1">
      <c r="A152" s="153">
        <v>8700</v>
      </c>
      <c r="B152" s="153">
        <v>14483</v>
      </c>
      <c r="C152" s="141" t="s">
        <v>4085</v>
      </c>
      <c r="D152" s="141">
        <v>516100153</v>
      </c>
      <c r="E152" s="141" t="s">
        <v>429</v>
      </c>
      <c r="F152" s="141" t="s">
        <v>4086</v>
      </c>
      <c r="G152" s="141" t="s">
        <v>4087</v>
      </c>
      <c r="H152" s="212" t="s">
        <v>76</v>
      </c>
      <c r="I152" s="212" t="s">
        <v>229</v>
      </c>
      <c r="J152" s="141" t="s">
        <v>53</v>
      </c>
      <c r="K152" s="141" t="s">
        <v>53</v>
      </c>
      <c r="L152" s="141" t="s">
        <v>975</v>
      </c>
      <c r="M152" s="141" t="s">
        <v>649</v>
      </c>
      <c r="N152" s="141" t="s">
        <v>62</v>
      </c>
      <c r="O152" s="146">
        <v>45488</v>
      </c>
      <c r="P152" s="141" t="s">
        <v>1447</v>
      </c>
      <c r="Q152" s="141" t="s">
        <v>1294</v>
      </c>
      <c r="R152" s="141" t="s">
        <v>57</v>
      </c>
      <c r="S152" s="141" t="s">
        <v>1206</v>
      </c>
      <c r="T152" s="232">
        <v>3.7</v>
      </c>
      <c r="U152" s="146">
        <v>48213</v>
      </c>
      <c r="V152" s="209">
        <v>4.3499999999999997E-2</v>
      </c>
      <c r="W152" s="209">
        <v>4.4499999999999998E-2</v>
      </c>
      <c r="X152" s="141" t="s">
        <v>636</v>
      </c>
      <c r="Y152" s="141"/>
      <c r="Z152" s="141" t="s">
        <v>791</v>
      </c>
      <c r="AA152" s="141" t="s">
        <v>305</v>
      </c>
      <c r="AB152" s="146">
        <v>45565</v>
      </c>
      <c r="AC152" s="146">
        <v>45565</v>
      </c>
      <c r="AD152" s="227">
        <v>1600000</v>
      </c>
      <c r="AE152" s="148">
        <v>1</v>
      </c>
      <c r="AF152" s="148">
        <v>103.08</v>
      </c>
      <c r="AG152" s="148">
        <v>1649.28</v>
      </c>
      <c r="AH152" s="148"/>
      <c r="AI152" s="148"/>
      <c r="AJ152" s="148" t="s">
        <v>4063</v>
      </c>
      <c r="AK152" s="209">
        <v>0.12619667362729378</v>
      </c>
      <c r="AL152" s="209">
        <v>8.6797156626467024E-3</v>
      </c>
    </row>
    <row r="153" spans="1:38" ht="13.5" thickBot="1">
      <c r="A153" s="153">
        <v>8700</v>
      </c>
      <c r="B153" s="153">
        <v>14483</v>
      </c>
      <c r="C153" s="141" t="s">
        <v>2567</v>
      </c>
      <c r="D153" s="141">
        <v>515759777</v>
      </c>
      <c r="E153" s="141" t="s">
        <v>429</v>
      </c>
      <c r="F153" s="141" t="s">
        <v>2568</v>
      </c>
      <c r="G153" s="141" t="s">
        <v>4088</v>
      </c>
      <c r="H153" s="212" t="s">
        <v>76</v>
      </c>
      <c r="I153" s="212" t="s">
        <v>229</v>
      </c>
      <c r="J153" s="141" t="s">
        <v>53</v>
      </c>
      <c r="K153" s="141" t="s">
        <v>53</v>
      </c>
      <c r="L153" s="141" t="s">
        <v>975</v>
      </c>
      <c r="M153" s="141" t="s">
        <v>649</v>
      </c>
      <c r="N153" s="141" t="s">
        <v>62</v>
      </c>
      <c r="O153" s="146">
        <v>45445</v>
      </c>
      <c r="P153" s="141" t="s">
        <v>298</v>
      </c>
      <c r="Q153" s="141" t="s">
        <v>298</v>
      </c>
      <c r="R153" s="141" t="s">
        <v>57</v>
      </c>
      <c r="S153" s="141" t="s">
        <v>1206</v>
      </c>
      <c r="T153" s="232">
        <v>1.8</v>
      </c>
      <c r="U153" s="146">
        <v>46356</v>
      </c>
      <c r="V153" s="209">
        <v>6.9699999999999998E-2</v>
      </c>
      <c r="W153" s="209">
        <v>7.0000000000000007E-2</v>
      </c>
      <c r="X153" s="141" t="s">
        <v>636</v>
      </c>
      <c r="Y153" s="141"/>
      <c r="Z153" s="141" t="s">
        <v>791</v>
      </c>
      <c r="AA153" s="141" t="s">
        <v>305</v>
      </c>
      <c r="AB153" s="146">
        <v>45565</v>
      </c>
      <c r="AC153" s="146">
        <v>45565</v>
      </c>
      <c r="AD153" s="227">
        <v>427894.76</v>
      </c>
      <c r="AE153" s="148">
        <v>1</v>
      </c>
      <c r="AF153" s="148">
        <v>102.11</v>
      </c>
      <c r="AG153" s="148">
        <v>436.92334</v>
      </c>
      <c r="AH153" s="148"/>
      <c r="AI153" s="148"/>
      <c r="AJ153" s="148" t="s">
        <v>4063</v>
      </c>
      <c r="AK153" s="209">
        <v>3.3431723017393722E-2</v>
      </c>
      <c r="AL153" s="209">
        <v>2.2994096560765365E-3</v>
      </c>
    </row>
    <row r="154" spans="1:38" ht="13.5" thickBot="1">
      <c r="A154" s="153">
        <v>8700</v>
      </c>
      <c r="B154" s="153">
        <v>14483</v>
      </c>
      <c r="C154" s="141" t="s">
        <v>1450</v>
      </c>
      <c r="D154" s="141">
        <v>520010869</v>
      </c>
      <c r="E154" s="141" t="s">
        <v>429</v>
      </c>
      <c r="F154" s="141" t="s">
        <v>2543</v>
      </c>
      <c r="G154" s="141" t="s">
        <v>4090</v>
      </c>
      <c r="H154" s="212" t="s">
        <v>76</v>
      </c>
      <c r="I154" s="212" t="s">
        <v>229</v>
      </c>
      <c r="J154" s="141" t="s">
        <v>53</v>
      </c>
      <c r="K154" s="141" t="s">
        <v>53</v>
      </c>
      <c r="L154" s="141" t="s">
        <v>975</v>
      </c>
      <c r="M154" s="141" t="s">
        <v>258</v>
      </c>
      <c r="N154" s="141" t="s">
        <v>62</v>
      </c>
      <c r="O154" s="146">
        <v>44458</v>
      </c>
      <c r="P154" s="141" t="s">
        <v>1205</v>
      </c>
      <c r="Q154" s="141" t="s">
        <v>65</v>
      </c>
      <c r="R154" s="141" t="s">
        <v>57</v>
      </c>
      <c r="S154" s="141" t="s">
        <v>1206</v>
      </c>
      <c r="T154" s="232">
        <v>9.51</v>
      </c>
      <c r="U154" s="146">
        <v>54253</v>
      </c>
      <c r="V154" s="209">
        <v>2.8199999999999999E-2</v>
      </c>
      <c r="W154" s="209">
        <v>4.1000000000000002E-2</v>
      </c>
      <c r="X154" s="141" t="s">
        <v>636</v>
      </c>
      <c r="Y154" s="141"/>
      <c r="Z154" s="141" t="s">
        <v>791</v>
      </c>
      <c r="AA154" s="141" t="s">
        <v>305</v>
      </c>
      <c r="AB154" s="146">
        <v>45565</v>
      </c>
      <c r="AC154" s="146">
        <v>45565</v>
      </c>
      <c r="AD154" s="227">
        <v>285000</v>
      </c>
      <c r="AE154" s="148">
        <v>1</v>
      </c>
      <c r="AF154" s="148">
        <v>128.75</v>
      </c>
      <c r="AG154" s="148">
        <v>366.9375</v>
      </c>
      <c r="AH154" s="148"/>
      <c r="AI154" s="148"/>
      <c r="AJ154" s="148" t="s">
        <v>4063</v>
      </c>
      <c r="AK154" s="209">
        <v>2.8076670989228704E-2</v>
      </c>
      <c r="AL154" s="209">
        <v>1.9310930624044579E-3</v>
      </c>
    </row>
    <row r="155" spans="1:38" ht="13.5" thickBot="1">
      <c r="A155" s="153">
        <v>8700</v>
      </c>
      <c r="B155" s="153">
        <v>14483</v>
      </c>
      <c r="C155" s="141" t="s">
        <v>2546</v>
      </c>
      <c r="D155" s="141">
        <v>510687403</v>
      </c>
      <c r="E155" s="141" t="s">
        <v>429</v>
      </c>
      <c r="F155" s="141" t="s">
        <v>2547</v>
      </c>
      <c r="G155" s="141" t="s">
        <v>4092</v>
      </c>
      <c r="H155" s="212" t="s">
        <v>76</v>
      </c>
      <c r="I155" s="212" t="s">
        <v>228</v>
      </c>
      <c r="J155" s="141" t="s">
        <v>53</v>
      </c>
      <c r="K155" s="141" t="s">
        <v>53</v>
      </c>
      <c r="L155" s="141" t="s">
        <v>975</v>
      </c>
      <c r="M155" s="141" t="s">
        <v>651</v>
      </c>
      <c r="N155" s="141" t="s">
        <v>62</v>
      </c>
      <c r="O155" s="146">
        <v>44039</v>
      </c>
      <c r="P155" s="141" t="s">
        <v>1385</v>
      </c>
      <c r="Q155" s="141" t="s">
        <v>1294</v>
      </c>
      <c r="R155" s="141" t="s">
        <v>57</v>
      </c>
      <c r="S155" s="141" t="s">
        <v>1206</v>
      </c>
      <c r="T155" s="232">
        <v>1.68</v>
      </c>
      <c r="U155" s="146">
        <v>46568</v>
      </c>
      <c r="V155" s="209">
        <v>4.8099999999999997E-2</v>
      </c>
      <c r="W155" s="209">
        <v>3.1E-2</v>
      </c>
      <c r="X155" s="141" t="s">
        <v>636</v>
      </c>
      <c r="Y155" s="141"/>
      <c r="Z155" s="141" t="s">
        <v>791</v>
      </c>
      <c r="AA155" s="141" t="s">
        <v>305</v>
      </c>
      <c r="AB155" s="146">
        <v>45565</v>
      </c>
      <c r="AC155" s="146">
        <v>45565</v>
      </c>
      <c r="AD155" s="227">
        <v>1200000</v>
      </c>
      <c r="AE155" s="148">
        <v>1</v>
      </c>
      <c r="AF155" s="148">
        <v>96.56</v>
      </c>
      <c r="AG155" s="148">
        <v>1158.72</v>
      </c>
      <c r="AH155" s="148"/>
      <c r="AI155" s="148"/>
      <c r="AJ155" s="148" t="s">
        <v>4063</v>
      </c>
      <c r="AK155" s="209">
        <v>8.8660876058290816E-2</v>
      </c>
      <c r="AL155" s="209">
        <v>6.0980307362133706E-3</v>
      </c>
    </row>
    <row r="156" spans="1:38" ht="13.5" thickBot="1">
      <c r="A156" s="153">
        <v>8700</v>
      </c>
      <c r="B156" s="153">
        <v>14483</v>
      </c>
      <c r="C156" s="141" t="s">
        <v>1432</v>
      </c>
      <c r="D156" s="141">
        <v>513436394</v>
      </c>
      <c r="E156" s="141" t="s">
        <v>429</v>
      </c>
      <c r="F156" s="141" t="s">
        <v>4104</v>
      </c>
      <c r="G156" s="141" t="s">
        <v>4105</v>
      </c>
      <c r="H156" s="212" t="s">
        <v>76</v>
      </c>
      <c r="I156" s="212" t="s">
        <v>229</v>
      </c>
      <c r="J156" s="141" t="s">
        <v>53</v>
      </c>
      <c r="K156" s="141" t="s">
        <v>53</v>
      </c>
      <c r="L156" s="141" t="s">
        <v>975</v>
      </c>
      <c r="M156" s="141" t="s">
        <v>258</v>
      </c>
      <c r="N156" s="141" t="s">
        <v>62</v>
      </c>
      <c r="O156" s="146">
        <v>45476</v>
      </c>
      <c r="P156" s="141" t="s">
        <v>1394</v>
      </c>
      <c r="Q156" s="141" t="s">
        <v>1294</v>
      </c>
      <c r="R156" s="141" t="s">
        <v>57</v>
      </c>
      <c r="S156" s="141" t="s">
        <v>1206</v>
      </c>
      <c r="T156" s="232">
        <v>3.74</v>
      </c>
      <c r="U156" s="146">
        <v>48213</v>
      </c>
      <c r="V156" s="209">
        <v>2.8000000000000001E-2</v>
      </c>
      <c r="W156" s="209">
        <v>4.8000000000000001E-2</v>
      </c>
      <c r="X156" s="141" t="s">
        <v>636</v>
      </c>
      <c r="Y156" s="141"/>
      <c r="Z156" s="141" t="s">
        <v>791</v>
      </c>
      <c r="AA156" s="141" t="s">
        <v>305</v>
      </c>
      <c r="AB156" s="146">
        <v>45565</v>
      </c>
      <c r="AC156" s="146">
        <v>45565</v>
      </c>
      <c r="AD156" s="227">
        <v>150000</v>
      </c>
      <c r="AE156" s="148">
        <v>1</v>
      </c>
      <c r="AF156" s="148">
        <v>129.72999999999999</v>
      </c>
      <c r="AG156" s="148">
        <v>194.595</v>
      </c>
      <c r="AH156" s="148"/>
      <c r="AI156" s="148"/>
      <c r="AJ156" s="148" t="s">
        <v>4063</v>
      </c>
      <c r="AK156" s="209">
        <v>1.4889674102943852E-2</v>
      </c>
      <c r="AL156" s="209">
        <v>1.0241009830791225E-3</v>
      </c>
    </row>
    <row r="157" spans="1:38" ht="13.5" thickBot="1">
      <c r="A157" s="153">
        <v>8700</v>
      </c>
      <c r="B157" s="153">
        <v>14483</v>
      </c>
      <c r="C157" s="141" t="s">
        <v>4095</v>
      </c>
      <c r="D157" s="141">
        <v>2624970</v>
      </c>
      <c r="E157" s="141" t="s">
        <v>430</v>
      </c>
      <c r="F157" s="141" t="s">
        <v>4096</v>
      </c>
      <c r="G157" s="141" t="s">
        <v>4097</v>
      </c>
      <c r="H157" s="212" t="s">
        <v>76</v>
      </c>
      <c r="I157" s="212" t="s">
        <v>229</v>
      </c>
      <c r="J157" s="141" t="s">
        <v>53</v>
      </c>
      <c r="K157" s="141" t="s">
        <v>204</v>
      </c>
      <c r="L157" s="141" t="s">
        <v>975</v>
      </c>
      <c r="M157" s="141" t="s">
        <v>140</v>
      </c>
      <c r="N157" s="141" t="s">
        <v>62</v>
      </c>
      <c r="O157" s="146">
        <v>45565</v>
      </c>
      <c r="P157" s="141" t="s">
        <v>298</v>
      </c>
      <c r="Q157" s="141" t="s">
        <v>298</v>
      </c>
      <c r="R157" s="141" t="s">
        <v>57</v>
      </c>
      <c r="S157" s="141" t="s">
        <v>1206</v>
      </c>
      <c r="T157" s="232">
        <v>3.8210000000000002</v>
      </c>
      <c r="U157" s="146">
        <v>47238</v>
      </c>
      <c r="V157" s="209">
        <v>9.7299999999999998E-2</v>
      </c>
      <c r="W157" s="209">
        <v>9.5000000000000001E-2</v>
      </c>
      <c r="X157" s="141" t="s">
        <v>636</v>
      </c>
      <c r="Y157" s="141"/>
      <c r="Z157" s="141" t="s">
        <v>791</v>
      </c>
      <c r="AA157" s="141" t="s">
        <v>305</v>
      </c>
      <c r="AB157" s="146">
        <v>45565</v>
      </c>
      <c r="AC157" s="146">
        <v>45565</v>
      </c>
      <c r="AD157" s="227">
        <v>566000</v>
      </c>
      <c r="AE157" s="148">
        <v>1</v>
      </c>
      <c r="AF157" s="148">
        <v>100</v>
      </c>
      <c r="AG157" s="148">
        <v>566</v>
      </c>
      <c r="AH157" s="148"/>
      <c r="AI157" s="148"/>
      <c r="AJ157" s="148" t="s">
        <v>4063</v>
      </c>
      <c r="AK157" s="209">
        <v>4.3308181311268124E-2</v>
      </c>
      <c r="AL157" s="209">
        <v>2.9787052926477211E-3</v>
      </c>
    </row>
    <row r="158" spans="1:38" ht="13.5" thickBot="1">
      <c r="A158" s="153">
        <v>8700</v>
      </c>
      <c r="B158" s="153">
        <v>14483</v>
      </c>
      <c r="C158" s="141" t="s">
        <v>2535</v>
      </c>
      <c r="D158" s="141">
        <v>520042185</v>
      </c>
      <c r="E158" s="141" t="s">
        <v>429</v>
      </c>
      <c r="F158" s="141" t="s">
        <v>2549</v>
      </c>
      <c r="G158" s="141" t="s">
        <v>4099</v>
      </c>
      <c r="H158" s="212" t="s">
        <v>76</v>
      </c>
      <c r="I158" s="212" t="s">
        <v>228</v>
      </c>
      <c r="J158" s="141" t="s">
        <v>53</v>
      </c>
      <c r="K158" s="141" t="s">
        <v>53</v>
      </c>
      <c r="L158" s="141" t="s">
        <v>975</v>
      </c>
      <c r="M158" s="141" t="s">
        <v>654</v>
      </c>
      <c r="N158" s="141" t="s">
        <v>62</v>
      </c>
      <c r="O158" s="146">
        <v>44320</v>
      </c>
      <c r="P158" s="141" t="s">
        <v>1323</v>
      </c>
      <c r="Q158" s="141" t="s">
        <v>1294</v>
      </c>
      <c r="R158" s="141" t="s">
        <v>57</v>
      </c>
      <c r="S158" s="141" t="s">
        <v>1206</v>
      </c>
      <c r="T158" s="232">
        <v>4.72</v>
      </c>
      <c r="U158" s="146">
        <v>49202</v>
      </c>
      <c r="V158" s="209">
        <v>5.0099999999999999E-2</v>
      </c>
      <c r="W158" s="209">
        <v>3.7400000000000003E-2</v>
      </c>
      <c r="X158" s="141" t="s">
        <v>636</v>
      </c>
      <c r="Y158" s="141"/>
      <c r="Z158" s="141" t="s">
        <v>791</v>
      </c>
      <c r="AA158" s="141" t="s">
        <v>305</v>
      </c>
      <c r="AB158" s="146">
        <v>45565</v>
      </c>
      <c r="AC158" s="146">
        <v>45565</v>
      </c>
      <c r="AD158" s="227">
        <v>298222.46000000002</v>
      </c>
      <c r="AE158" s="148">
        <v>1</v>
      </c>
      <c r="AF158" s="148">
        <v>92.16</v>
      </c>
      <c r="AG158" s="148">
        <v>274.84181999999998</v>
      </c>
      <c r="AH158" s="148"/>
      <c r="AI158" s="148"/>
      <c r="AJ158" s="148" t="s">
        <v>4063</v>
      </c>
      <c r="AK158" s="209">
        <v>2.1029857548549323E-2</v>
      </c>
      <c r="AL158" s="209">
        <v>1.4464183460687848E-3</v>
      </c>
    </row>
    <row r="159" spans="1:38" ht="13.5" thickBot="1">
      <c r="A159" s="153">
        <v>8700</v>
      </c>
      <c r="B159" s="153">
        <v>14483</v>
      </c>
      <c r="C159" s="141" t="s">
        <v>2535</v>
      </c>
      <c r="D159" s="141">
        <v>520042185</v>
      </c>
      <c r="E159" s="141" t="s">
        <v>429</v>
      </c>
      <c r="F159" s="141" t="s">
        <v>2536</v>
      </c>
      <c r="G159" s="141" t="s">
        <v>4065</v>
      </c>
      <c r="H159" s="212" t="s">
        <v>76</v>
      </c>
      <c r="I159" s="212" t="s">
        <v>228</v>
      </c>
      <c r="J159" s="141" t="s">
        <v>53</v>
      </c>
      <c r="K159" s="141" t="s">
        <v>53</v>
      </c>
      <c r="L159" s="141" t="s">
        <v>975</v>
      </c>
      <c r="M159" s="141" t="s">
        <v>654</v>
      </c>
      <c r="N159" s="141" t="s">
        <v>62</v>
      </c>
      <c r="O159" s="146">
        <v>44320</v>
      </c>
      <c r="P159" s="141" t="s">
        <v>1323</v>
      </c>
      <c r="Q159" s="141" t="s">
        <v>1294</v>
      </c>
      <c r="R159" s="141" t="s">
        <v>57</v>
      </c>
      <c r="S159" s="141" t="s">
        <v>1206</v>
      </c>
      <c r="T159" s="232">
        <v>0.94</v>
      </c>
      <c r="U159" s="146">
        <v>46096</v>
      </c>
      <c r="V159" s="209">
        <v>4.5100000000000001E-2</v>
      </c>
      <c r="W159" s="209">
        <v>2.5000000000000001E-2</v>
      </c>
      <c r="X159" s="141" t="s">
        <v>636</v>
      </c>
      <c r="Y159" s="141"/>
      <c r="Z159" s="141" t="s">
        <v>791</v>
      </c>
      <c r="AA159" s="141" t="s">
        <v>305</v>
      </c>
      <c r="AB159" s="146">
        <v>45565</v>
      </c>
      <c r="AC159" s="146">
        <v>45565</v>
      </c>
      <c r="AD159" s="227">
        <v>150000</v>
      </c>
      <c r="AE159" s="148">
        <v>1</v>
      </c>
      <c r="AF159" s="148">
        <v>97.82</v>
      </c>
      <c r="AG159" s="148">
        <v>146.72999999999999</v>
      </c>
      <c r="AH159" s="148"/>
      <c r="AI159" s="148"/>
      <c r="AJ159" s="148" t="s">
        <v>4063</v>
      </c>
      <c r="AK159" s="209">
        <v>1.122722516572857E-2</v>
      </c>
      <c r="AL159" s="209">
        <v>7.7220040210282707E-4</v>
      </c>
    </row>
    <row r="160" spans="1:38" ht="13.5" thickBot="1">
      <c r="A160" s="153">
        <v>8700</v>
      </c>
      <c r="B160" s="153">
        <v>14483</v>
      </c>
      <c r="C160" s="141" t="s">
        <v>2555</v>
      </c>
      <c r="D160" s="141">
        <v>500102868</v>
      </c>
      <c r="E160" s="141" t="s">
        <v>429</v>
      </c>
      <c r="F160" s="141" t="s">
        <v>2556</v>
      </c>
      <c r="G160" s="141" t="s">
        <v>4100</v>
      </c>
      <c r="H160" s="212" t="s">
        <v>76</v>
      </c>
      <c r="I160" s="212" t="s">
        <v>229</v>
      </c>
      <c r="J160" s="141" t="s">
        <v>53</v>
      </c>
      <c r="K160" s="141" t="s">
        <v>53</v>
      </c>
      <c r="L160" s="141" t="s">
        <v>975</v>
      </c>
      <c r="M160" s="141" t="s">
        <v>258</v>
      </c>
      <c r="N160" s="141" t="s">
        <v>62</v>
      </c>
      <c r="O160" s="146">
        <v>44741</v>
      </c>
      <c r="P160" s="141" t="s">
        <v>1323</v>
      </c>
      <c r="Q160" s="141" t="s">
        <v>1294</v>
      </c>
      <c r="R160" s="141" t="s">
        <v>57</v>
      </c>
      <c r="S160" s="141" t="s">
        <v>1206</v>
      </c>
      <c r="T160" s="232">
        <v>3.86</v>
      </c>
      <c r="U160" s="146">
        <v>48213</v>
      </c>
      <c r="V160" s="209">
        <v>2.58E-2</v>
      </c>
      <c r="W160" s="209">
        <v>1.55E-2</v>
      </c>
      <c r="X160" s="141" t="s">
        <v>636</v>
      </c>
      <c r="Y160" s="141"/>
      <c r="Z160" s="141" t="s">
        <v>791</v>
      </c>
      <c r="AA160" s="141" t="s">
        <v>305</v>
      </c>
      <c r="AB160" s="146">
        <v>45565</v>
      </c>
      <c r="AC160" s="146">
        <v>45565</v>
      </c>
      <c r="AD160" s="227">
        <v>952000</v>
      </c>
      <c r="AE160" s="148">
        <v>1</v>
      </c>
      <c r="AF160" s="148">
        <v>103.64</v>
      </c>
      <c r="AG160" s="148">
        <v>986.65279999999996</v>
      </c>
      <c r="AH160" s="148"/>
      <c r="AI160" s="148"/>
      <c r="AJ160" s="148" t="s">
        <v>4063</v>
      </c>
      <c r="AK160" s="209">
        <v>7.5494944087756824E-2</v>
      </c>
      <c r="AL160" s="209">
        <v>5.1924874865118256E-3</v>
      </c>
    </row>
    <row r="161" spans="1:39" ht="13.5" thickBot="1">
      <c r="A161" s="153">
        <v>8700</v>
      </c>
      <c r="B161" s="153">
        <v>15235</v>
      </c>
      <c r="C161" s="141" t="s">
        <v>4069</v>
      </c>
      <c r="D161" s="141">
        <v>516301843</v>
      </c>
      <c r="E161" s="141" t="s">
        <v>429</v>
      </c>
      <c r="F161" s="141" t="s">
        <v>4070</v>
      </c>
      <c r="G161" s="141" t="s">
        <v>4071</v>
      </c>
      <c r="H161" s="212" t="s">
        <v>76</v>
      </c>
      <c r="I161" s="212" t="s">
        <v>228</v>
      </c>
      <c r="J161" s="141" t="s">
        <v>53</v>
      </c>
      <c r="K161" s="141" t="s">
        <v>53</v>
      </c>
      <c r="L161" s="141" t="s">
        <v>975</v>
      </c>
      <c r="M161" s="141" t="s">
        <v>267</v>
      </c>
      <c r="N161" s="141" t="s">
        <v>62</v>
      </c>
      <c r="O161" s="146">
        <v>44279</v>
      </c>
      <c r="P161" s="141" t="s">
        <v>1280</v>
      </c>
      <c r="Q161" s="141" t="s">
        <v>65</v>
      </c>
      <c r="R161" s="141" t="s">
        <v>57</v>
      </c>
      <c r="S161" s="141" t="s">
        <v>1207</v>
      </c>
      <c r="T161" s="232">
        <v>3.214</v>
      </c>
      <c r="U161" s="146">
        <v>46842</v>
      </c>
      <c r="V161" s="209">
        <v>8.7290000000000006E-2</v>
      </c>
      <c r="W161" s="209">
        <v>5.3749999999999999E-2</v>
      </c>
      <c r="X161" s="141" t="s">
        <v>636</v>
      </c>
      <c r="Y161" s="141"/>
      <c r="Z161" s="141" t="s">
        <v>791</v>
      </c>
      <c r="AA161" s="141" t="s">
        <v>305</v>
      </c>
      <c r="AB161" s="146">
        <v>45565</v>
      </c>
      <c r="AC161" s="146">
        <v>45565</v>
      </c>
      <c r="AD161" s="227">
        <v>16000</v>
      </c>
      <c r="AE161" s="148">
        <v>3.71</v>
      </c>
      <c r="AF161" s="148">
        <v>90.110900000000001</v>
      </c>
      <c r="AG161" s="148">
        <v>53.489829999999998</v>
      </c>
      <c r="AH161" s="148"/>
      <c r="AI161" s="148"/>
      <c r="AJ161" s="148" t="s">
        <v>4063</v>
      </c>
      <c r="AK161" s="209">
        <v>1</v>
      </c>
      <c r="AL161" s="209">
        <v>8.6697281969251648E-4</v>
      </c>
      <c r="AM161" s="160"/>
    </row>
    <row r="162" spans="1:39" ht="13.5" thickBot="1">
      <c r="A162" s="153">
        <v>8700</v>
      </c>
      <c r="B162" s="153">
        <v>15236</v>
      </c>
      <c r="C162" s="141" t="s">
        <v>4069</v>
      </c>
      <c r="D162" s="141">
        <v>516301843</v>
      </c>
      <c r="E162" s="141" t="s">
        <v>429</v>
      </c>
      <c r="F162" s="141" t="s">
        <v>4070</v>
      </c>
      <c r="G162" s="141" t="s">
        <v>4071</v>
      </c>
      <c r="H162" s="212" t="s">
        <v>76</v>
      </c>
      <c r="I162" s="212" t="s">
        <v>228</v>
      </c>
      <c r="J162" s="141" t="s">
        <v>53</v>
      </c>
      <c r="K162" s="141" t="s">
        <v>53</v>
      </c>
      <c r="L162" s="141" t="s">
        <v>975</v>
      </c>
      <c r="M162" s="141" t="s">
        <v>267</v>
      </c>
      <c r="N162" s="141" t="s">
        <v>62</v>
      </c>
      <c r="O162" s="146">
        <v>44279</v>
      </c>
      <c r="P162" s="141" t="s">
        <v>1280</v>
      </c>
      <c r="Q162" s="141" t="s">
        <v>65</v>
      </c>
      <c r="R162" s="141" t="s">
        <v>57</v>
      </c>
      <c r="S162" s="141" t="s">
        <v>1207</v>
      </c>
      <c r="T162" s="232">
        <v>3.214</v>
      </c>
      <c r="U162" s="146">
        <v>46842</v>
      </c>
      <c r="V162" s="209">
        <v>8.7290000000000006E-2</v>
      </c>
      <c r="W162" s="209">
        <v>5.3749999999999999E-2</v>
      </c>
      <c r="X162" s="141" t="s">
        <v>636</v>
      </c>
      <c r="Y162" s="141"/>
      <c r="Z162" s="141" t="s">
        <v>791</v>
      </c>
      <c r="AA162" s="141" t="s">
        <v>305</v>
      </c>
      <c r="AB162" s="146">
        <v>45565</v>
      </c>
      <c r="AC162" s="146">
        <v>45565</v>
      </c>
      <c r="AD162" s="227">
        <v>2000</v>
      </c>
      <c r="AE162" s="148">
        <v>3.71</v>
      </c>
      <c r="AF162" s="148">
        <v>90.110900000000001</v>
      </c>
      <c r="AG162" s="148">
        <v>6.6862300000000001</v>
      </c>
      <c r="AH162" s="148"/>
      <c r="AI162" s="148"/>
      <c r="AJ162" s="148" t="s">
        <v>4063</v>
      </c>
      <c r="AK162" s="209">
        <v>1</v>
      </c>
      <c r="AL162" s="209">
        <v>5.7986686676560011E-4</v>
      </c>
      <c r="AM162" s="160"/>
    </row>
    <row r="163" spans="1:39" ht="13.5" thickBot="1">
      <c r="A163" s="153">
        <v>8700</v>
      </c>
      <c r="B163" s="153">
        <v>15237</v>
      </c>
      <c r="C163" s="141" t="s">
        <v>4069</v>
      </c>
      <c r="D163" s="141">
        <v>516301843</v>
      </c>
      <c r="E163" s="141" t="s">
        <v>429</v>
      </c>
      <c r="F163" s="141" t="s">
        <v>4070</v>
      </c>
      <c r="G163" s="141" t="s">
        <v>4071</v>
      </c>
      <c r="H163" s="212" t="s">
        <v>76</v>
      </c>
      <c r="I163" s="212" t="s">
        <v>228</v>
      </c>
      <c r="J163" s="141" t="s">
        <v>53</v>
      </c>
      <c r="K163" s="141" t="s">
        <v>53</v>
      </c>
      <c r="L163" s="141" t="s">
        <v>975</v>
      </c>
      <c r="M163" s="141" t="s">
        <v>267</v>
      </c>
      <c r="N163" s="141" t="s">
        <v>62</v>
      </c>
      <c r="O163" s="146">
        <v>44279</v>
      </c>
      <c r="P163" s="141" t="s">
        <v>1280</v>
      </c>
      <c r="Q163" s="141" t="s">
        <v>65</v>
      </c>
      <c r="R163" s="141" t="s">
        <v>57</v>
      </c>
      <c r="S163" s="141" t="s">
        <v>1207</v>
      </c>
      <c r="T163" s="232">
        <v>3.214</v>
      </c>
      <c r="U163" s="146">
        <v>46842</v>
      </c>
      <c r="V163" s="209">
        <v>8.7290000000000006E-2</v>
      </c>
      <c r="W163" s="209">
        <v>5.3749999999999999E-2</v>
      </c>
      <c r="X163" s="141" t="s">
        <v>636</v>
      </c>
      <c r="Y163" s="141"/>
      <c r="Z163" s="141" t="s">
        <v>791</v>
      </c>
      <c r="AA163" s="141" t="s">
        <v>305</v>
      </c>
      <c r="AB163" s="146">
        <v>45565</v>
      </c>
      <c r="AC163" s="146">
        <v>45565</v>
      </c>
      <c r="AD163" s="227">
        <v>2000</v>
      </c>
      <c r="AE163" s="148">
        <v>3.71</v>
      </c>
      <c r="AF163" s="148">
        <v>90.110900000000001</v>
      </c>
      <c r="AG163" s="148">
        <v>6.6862300000000001</v>
      </c>
      <c r="AH163" s="148"/>
      <c r="AI163" s="148"/>
      <c r="AJ163" s="148" t="s">
        <v>4063</v>
      </c>
      <c r="AK163" s="209">
        <v>1</v>
      </c>
      <c r="AL163" s="209">
        <v>1.0419827298628181E-3</v>
      </c>
      <c r="AM163" s="160"/>
    </row>
    <row r="164" spans="1:39" ht="13.5" thickBot="1">
      <c r="A164" s="153">
        <v>8694</v>
      </c>
      <c r="B164" s="153">
        <v>12531</v>
      </c>
      <c r="C164" s="141" t="s">
        <v>2537</v>
      </c>
      <c r="D164" s="141">
        <v>515703528</v>
      </c>
      <c r="E164" s="141" t="s">
        <v>429</v>
      </c>
      <c r="F164" s="141" t="s">
        <v>2538</v>
      </c>
      <c r="G164" s="141" t="s">
        <v>4062</v>
      </c>
      <c r="H164" s="212" t="s">
        <v>76</v>
      </c>
      <c r="I164" s="212" t="s">
        <v>228</v>
      </c>
      <c r="J164" s="141" t="s">
        <v>53</v>
      </c>
      <c r="K164" s="141" t="s">
        <v>53</v>
      </c>
      <c r="L164" s="141" t="s">
        <v>975</v>
      </c>
      <c r="M164" s="141" t="s">
        <v>269</v>
      </c>
      <c r="N164" s="141" t="s">
        <v>62</v>
      </c>
      <c r="O164" s="146">
        <v>43850</v>
      </c>
      <c r="P164" s="141" t="s">
        <v>1447</v>
      </c>
      <c r="Q164" s="141" t="s">
        <v>1294</v>
      </c>
      <c r="R164" s="141" t="s">
        <v>57</v>
      </c>
      <c r="S164" s="141" t="s">
        <v>1206</v>
      </c>
      <c r="T164" s="232">
        <v>0.96</v>
      </c>
      <c r="U164" s="146">
        <v>45918</v>
      </c>
      <c r="V164" s="209">
        <v>6.0600000000000001E-2</v>
      </c>
      <c r="W164" s="209">
        <v>4.3499999999999997E-2</v>
      </c>
      <c r="X164" s="141" t="s">
        <v>636</v>
      </c>
      <c r="Y164" s="141"/>
      <c r="Z164" s="141" t="s">
        <v>791</v>
      </c>
      <c r="AA164" s="141" t="s">
        <v>305</v>
      </c>
      <c r="AB164" s="146">
        <v>45565</v>
      </c>
      <c r="AC164" s="146">
        <v>45565</v>
      </c>
      <c r="AD164" s="227">
        <v>64238.58</v>
      </c>
      <c r="AE164" s="148">
        <v>1</v>
      </c>
      <c r="AF164" s="148">
        <v>98.47</v>
      </c>
      <c r="AG164" s="148">
        <v>63.25573</v>
      </c>
      <c r="AH164" s="148"/>
      <c r="AI164" s="148"/>
      <c r="AJ164" s="148" t="s">
        <v>4063</v>
      </c>
      <c r="AK164" s="209">
        <v>1.119105787774074E-2</v>
      </c>
      <c r="AL164" s="209">
        <v>1.8427177347655385E-5</v>
      </c>
    </row>
    <row r="165" spans="1:39" ht="13.5" thickBot="1">
      <c r="A165" s="153">
        <v>8694</v>
      </c>
      <c r="B165" s="153">
        <v>12531</v>
      </c>
      <c r="C165" s="141" t="s">
        <v>2539</v>
      </c>
      <c r="D165" s="141">
        <v>520037664</v>
      </c>
      <c r="E165" s="141" t="s">
        <v>429</v>
      </c>
      <c r="F165" s="141" t="s">
        <v>2540</v>
      </c>
      <c r="G165" s="141" t="s">
        <v>4064</v>
      </c>
      <c r="H165" s="212" t="s">
        <v>76</v>
      </c>
      <c r="I165" s="212" t="s">
        <v>228</v>
      </c>
      <c r="J165" s="141" t="s">
        <v>53</v>
      </c>
      <c r="K165" s="141" t="s">
        <v>53</v>
      </c>
      <c r="L165" s="141" t="s">
        <v>975</v>
      </c>
      <c r="M165" s="141" t="s">
        <v>708</v>
      </c>
      <c r="N165" s="141" t="s">
        <v>62</v>
      </c>
      <c r="O165" s="146">
        <v>45376</v>
      </c>
      <c r="P165" s="141" t="s">
        <v>1413</v>
      </c>
      <c r="Q165" s="141" t="s">
        <v>1294</v>
      </c>
      <c r="R165" s="141" t="s">
        <v>57</v>
      </c>
      <c r="S165" s="141" t="s">
        <v>1206</v>
      </c>
      <c r="T165" s="232">
        <v>1.79</v>
      </c>
      <c r="U165" s="146">
        <v>46798</v>
      </c>
      <c r="V165" s="209">
        <v>5.0799999999999998E-2</v>
      </c>
      <c r="W165" s="209">
        <v>2.1000000000000001E-2</v>
      </c>
      <c r="X165" s="141" t="s">
        <v>636</v>
      </c>
      <c r="Y165" s="141"/>
      <c r="Z165" s="141" t="s">
        <v>791</v>
      </c>
      <c r="AA165" s="141" t="s">
        <v>305</v>
      </c>
      <c r="AB165" s="146">
        <v>45565</v>
      </c>
      <c r="AC165" s="146">
        <v>45565</v>
      </c>
      <c r="AD165" s="227">
        <v>842828</v>
      </c>
      <c r="AE165" s="148">
        <v>1</v>
      </c>
      <c r="AF165" s="148">
        <v>95.42</v>
      </c>
      <c r="AG165" s="148">
        <v>804.22648000000004</v>
      </c>
      <c r="AH165" s="148"/>
      <c r="AI165" s="148"/>
      <c r="AJ165" s="148" t="s">
        <v>4063</v>
      </c>
      <c r="AK165" s="209">
        <v>0.14228189421719908</v>
      </c>
      <c r="AL165" s="209">
        <v>2.3428113112662882E-4</v>
      </c>
    </row>
    <row r="166" spans="1:39" ht="13.5" thickBot="1">
      <c r="A166" s="153">
        <v>8694</v>
      </c>
      <c r="B166" s="153">
        <v>12531</v>
      </c>
      <c r="C166" s="141" t="s">
        <v>2535</v>
      </c>
      <c r="D166" s="141">
        <v>520042185</v>
      </c>
      <c r="E166" s="141" t="s">
        <v>429</v>
      </c>
      <c r="F166" s="141" t="s">
        <v>2536</v>
      </c>
      <c r="G166" s="141" t="s">
        <v>4065</v>
      </c>
      <c r="H166" s="212" t="s">
        <v>76</v>
      </c>
      <c r="I166" s="212" t="s">
        <v>228</v>
      </c>
      <c r="J166" s="141" t="s">
        <v>53</v>
      </c>
      <c r="K166" s="141" t="s">
        <v>53</v>
      </c>
      <c r="L166" s="141" t="s">
        <v>975</v>
      </c>
      <c r="M166" s="141" t="s">
        <v>654</v>
      </c>
      <c r="N166" s="141" t="s">
        <v>62</v>
      </c>
      <c r="O166" s="146">
        <v>44320</v>
      </c>
      <c r="P166" s="141" t="s">
        <v>1323</v>
      </c>
      <c r="Q166" s="141" t="s">
        <v>1294</v>
      </c>
      <c r="R166" s="141" t="s">
        <v>57</v>
      </c>
      <c r="S166" s="141" t="s">
        <v>1206</v>
      </c>
      <c r="T166" s="232">
        <v>0.94</v>
      </c>
      <c r="U166" s="146">
        <v>46096</v>
      </c>
      <c r="V166" s="209">
        <v>4.5100000000000001E-2</v>
      </c>
      <c r="W166" s="209">
        <v>2.5000000000000001E-2</v>
      </c>
      <c r="X166" s="141" t="s">
        <v>636</v>
      </c>
      <c r="Y166" s="141"/>
      <c r="Z166" s="141" t="s">
        <v>791</v>
      </c>
      <c r="AA166" s="141" t="s">
        <v>305</v>
      </c>
      <c r="AB166" s="146">
        <v>45565</v>
      </c>
      <c r="AC166" s="146">
        <v>45565</v>
      </c>
      <c r="AD166" s="227">
        <v>4891498.34</v>
      </c>
      <c r="AE166" s="148">
        <v>1</v>
      </c>
      <c r="AF166" s="148">
        <v>97.82</v>
      </c>
      <c r="AG166" s="148">
        <v>4784.8636800000004</v>
      </c>
      <c r="AH166" s="148"/>
      <c r="AI166" s="148"/>
      <c r="AJ166" s="148" t="s">
        <v>4063</v>
      </c>
      <c r="AK166" s="209">
        <v>0.84652704790506017</v>
      </c>
      <c r="AL166" s="209">
        <v>1.3938900336098407E-3</v>
      </c>
    </row>
    <row r="167" spans="1:39" ht="13.5" thickBot="1">
      <c r="A167" s="153">
        <v>8694</v>
      </c>
      <c r="B167" s="153">
        <v>12532</v>
      </c>
      <c r="C167" s="141" t="s">
        <v>2564</v>
      </c>
      <c r="D167" s="141">
        <v>516041118</v>
      </c>
      <c r="E167" s="141" t="s">
        <v>429</v>
      </c>
      <c r="F167" s="141" t="s">
        <v>2565</v>
      </c>
      <c r="G167" s="141" t="s">
        <v>4066</v>
      </c>
      <c r="H167" s="212" t="s">
        <v>76</v>
      </c>
      <c r="I167" s="212" t="s">
        <v>229</v>
      </c>
      <c r="J167" s="141" t="s">
        <v>53</v>
      </c>
      <c r="K167" s="141" t="s">
        <v>53</v>
      </c>
      <c r="L167" s="141" t="s">
        <v>975</v>
      </c>
      <c r="M167" s="141" t="s">
        <v>258</v>
      </c>
      <c r="N167" s="141" t="s">
        <v>62</v>
      </c>
      <c r="O167" s="146">
        <v>45154</v>
      </c>
      <c r="P167" s="141" t="s">
        <v>1288</v>
      </c>
      <c r="Q167" s="141" t="s">
        <v>65</v>
      </c>
      <c r="R167" s="141" t="s">
        <v>57</v>
      </c>
      <c r="S167" s="141" t="s">
        <v>1206</v>
      </c>
      <c r="T167" s="232">
        <v>2.75</v>
      </c>
      <c r="U167" s="146">
        <v>47483</v>
      </c>
      <c r="V167" s="209">
        <v>2.86E-2</v>
      </c>
      <c r="W167" s="209">
        <v>3.6400000000000002E-2</v>
      </c>
      <c r="X167" s="141" t="s">
        <v>636</v>
      </c>
      <c r="Y167" s="141"/>
      <c r="Z167" s="141" t="s">
        <v>791</v>
      </c>
      <c r="AA167" s="141" t="s">
        <v>305</v>
      </c>
      <c r="AB167" s="146">
        <v>45565</v>
      </c>
      <c r="AC167" s="146">
        <v>45565</v>
      </c>
      <c r="AD167" s="227">
        <v>580000</v>
      </c>
      <c r="AE167" s="148">
        <v>1</v>
      </c>
      <c r="AF167" s="148">
        <v>105.15</v>
      </c>
      <c r="AG167" s="148">
        <v>609.87</v>
      </c>
      <c r="AH167" s="148"/>
      <c r="AI167" s="148"/>
      <c r="AJ167" s="148" t="s">
        <v>4063</v>
      </c>
      <c r="AK167" s="209">
        <v>9.5662995536352144E-3</v>
      </c>
      <c r="AL167" s="209">
        <v>1.1965480427404029E-4</v>
      </c>
    </row>
    <row r="168" spans="1:39" ht="13.5" thickBot="1">
      <c r="A168" s="153">
        <v>8694</v>
      </c>
      <c r="B168" s="153">
        <v>12532</v>
      </c>
      <c r="C168" s="141" t="s">
        <v>2295</v>
      </c>
      <c r="D168" s="141">
        <v>880326081</v>
      </c>
      <c r="E168" s="141" t="s">
        <v>430</v>
      </c>
      <c r="F168" s="141" t="s">
        <v>2550</v>
      </c>
      <c r="G168" s="141" t="s">
        <v>4067</v>
      </c>
      <c r="H168" s="212" t="s">
        <v>76</v>
      </c>
      <c r="I168" s="212" t="s">
        <v>228</v>
      </c>
      <c r="J168" s="141" t="s">
        <v>53</v>
      </c>
      <c r="K168" s="141" t="s">
        <v>314</v>
      </c>
      <c r="L168" s="141" t="s">
        <v>975</v>
      </c>
      <c r="M168" s="141" t="s">
        <v>647</v>
      </c>
      <c r="N168" s="141" t="s">
        <v>62</v>
      </c>
      <c r="O168" s="146">
        <v>44013</v>
      </c>
      <c r="P168" s="141" t="s">
        <v>1288</v>
      </c>
      <c r="Q168" s="141" t="s">
        <v>65</v>
      </c>
      <c r="R168" s="141" t="s">
        <v>57</v>
      </c>
      <c r="S168" s="141" t="s">
        <v>1206</v>
      </c>
      <c r="T168" s="232">
        <v>3.31</v>
      </c>
      <c r="U168" s="146">
        <v>48014</v>
      </c>
      <c r="V168" s="209">
        <v>5.9400000000000001E-2</v>
      </c>
      <c r="W168" s="209">
        <v>3.3500000000000002E-2</v>
      </c>
      <c r="X168" s="141" t="s">
        <v>636</v>
      </c>
      <c r="Y168" s="141"/>
      <c r="Z168" s="141" t="s">
        <v>791</v>
      </c>
      <c r="AA168" s="141" t="s">
        <v>305</v>
      </c>
      <c r="AB168" s="146">
        <v>45565</v>
      </c>
      <c r="AC168" s="146">
        <v>45565</v>
      </c>
      <c r="AD168" s="227">
        <v>416044.22</v>
      </c>
      <c r="AE168" s="148">
        <v>1</v>
      </c>
      <c r="AF168" s="148">
        <v>91.84</v>
      </c>
      <c r="AG168" s="148">
        <v>382.09501</v>
      </c>
      <c r="AH168" s="148"/>
      <c r="AI168" s="148"/>
      <c r="AJ168" s="148" t="s">
        <v>4063</v>
      </c>
      <c r="AK168" s="209">
        <v>5.993466351204753E-3</v>
      </c>
      <c r="AL168" s="209">
        <v>7.4965982316948647E-5</v>
      </c>
    </row>
    <row r="169" spans="1:39" ht="13.5" thickBot="1">
      <c r="A169" s="153">
        <v>8694</v>
      </c>
      <c r="B169" s="153">
        <v>12532</v>
      </c>
      <c r="C169" s="141" t="s">
        <v>585</v>
      </c>
      <c r="D169" s="141">
        <v>520030677</v>
      </c>
      <c r="E169" s="141" t="s">
        <v>429</v>
      </c>
      <c r="F169" s="141" t="s">
        <v>2558</v>
      </c>
      <c r="G169" s="141" t="s">
        <v>4068</v>
      </c>
      <c r="H169" s="212" t="s">
        <v>76</v>
      </c>
      <c r="I169" s="212" t="s">
        <v>228</v>
      </c>
      <c r="J169" s="141" t="s">
        <v>53</v>
      </c>
      <c r="K169" s="141" t="s">
        <v>53</v>
      </c>
      <c r="L169" s="141" t="s">
        <v>975</v>
      </c>
      <c r="M169" s="141" t="s">
        <v>269</v>
      </c>
      <c r="N169" s="141" t="s">
        <v>62</v>
      </c>
      <c r="O169" s="146">
        <v>45069</v>
      </c>
      <c r="P169" s="141" t="s">
        <v>1464</v>
      </c>
      <c r="Q169" s="141" t="s">
        <v>1294</v>
      </c>
      <c r="R169" s="141" t="s">
        <v>57</v>
      </c>
      <c r="S169" s="141" t="s">
        <v>1206</v>
      </c>
      <c r="T169" s="232">
        <v>2.89</v>
      </c>
      <c r="U169" s="146">
        <v>47848</v>
      </c>
      <c r="V169" s="209">
        <v>7.2599999999999998E-2</v>
      </c>
      <c r="W169" s="209">
        <v>7.7499999999999999E-2</v>
      </c>
      <c r="X169" s="141" t="s">
        <v>636</v>
      </c>
      <c r="Y169" s="141"/>
      <c r="Z169" s="141" t="s">
        <v>791</v>
      </c>
      <c r="AA169" s="141" t="s">
        <v>305</v>
      </c>
      <c r="AB169" s="146">
        <v>45565</v>
      </c>
      <c r="AC169" s="146">
        <v>45565</v>
      </c>
      <c r="AD169" s="227">
        <v>450000</v>
      </c>
      <c r="AE169" s="148">
        <v>1</v>
      </c>
      <c r="AF169" s="148">
        <v>103.22</v>
      </c>
      <c r="AG169" s="148">
        <v>464.49</v>
      </c>
      <c r="AH169" s="148"/>
      <c r="AI169" s="148"/>
      <c r="AJ169" s="148" t="s">
        <v>4063</v>
      </c>
      <c r="AK169" s="209">
        <v>7.2858977809500724E-3</v>
      </c>
      <c r="AL169" s="209">
        <v>9.1131651068668696E-5</v>
      </c>
    </row>
    <row r="170" spans="1:39" ht="13.5" thickBot="1">
      <c r="A170" s="153">
        <v>8694</v>
      </c>
      <c r="B170" s="153">
        <v>12532</v>
      </c>
      <c r="C170" s="141" t="s">
        <v>2537</v>
      </c>
      <c r="D170" s="141">
        <v>515703528</v>
      </c>
      <c r="E170" s="141" t="s">
        <v>429</v>
      </c>
      <c r="F170" s="141" t="s">
        <v>2538</v>
      </c>
      <c r="G170" s="141" t="s">
        <v>4062</v>
      </c>
      <c r="H170" s="212" t="s">
        <v>76</v>
      </c>
      <c r="I170" s="212" t="s">
        <v>228</v>
      </c>
      <c r="J170" s="141" t="s">
        <v>53</v>
      </c>
      <c r="K170" s="141" t="s">
        <v>53</v>
      </c>
      <c r="L170" s="141" t="s">
        <v>975</v>
      </c>
      <c r="M170" s="141" t="s">
        <v>269</v>
      </c>
      <c r="N170" s="141" t="s">
        <v>62</v>
      </c>
      <c r="O170" s="146">
        <v>43850</v>
      </c>
      <c r="P170" s="141" t="s">
        <v>1447</v>
      </c>
      <c r="Q170" s="141" t="s">
        <v>1294</v>
      </c>
      <c r="R170" s="141" t="s">
        <v>57</v>
      </c>
      <c r="S170" s="141" t="s">
        <v>1206</v>
      </c>
      <c r="T170" s="232">
        <v>0.96</v>
      </c>
      <c r="U170" s="146">
        <v>45918</v>
      </c>
      <c r="V170" s="209">
        <v>6.0600000000000001E-2</v>
      </c>
      <c r="W170" s="209">
        <v>4.3499999999999997E-2</v>
      </c>
      <c r="X170" s="141" t="s">
        <v>636</v>
      </c>
      <c r="Y170" s="141"/>
      <c r="Z170" s="141" t="s">
        <v>791</v>
      </c>
      <c r="AA170" s="141" t="s">
        <v>305</v>
      </c>
      <c r="AB170" s="146">
        <v>45565</v>
      </c>
      <c r="AC170" s="146">
        <v>45565</v>
      </c>
      <c r="AD170" s="227">
        <v>134641.45000000001</v>
      </c>
      <c r="AE170" s="148">
        <v>1</v>
      </c>
      <c r="AF170" s="148">
        <v>98.47</v>
      </c>
      <c r="AG170" s="148">
        <v>132.58143999999999</v>
      </c>
      <c r="AH170" s="148"/>
      <c r="AI170" s="148"/>
      <c r="AJ170" s="148" t="s">
        <v>4063</v>
      </c>
      <c r="AK170" s="209">
        <v>2.0796461053869081E-3</v>
      </c>
      <c r="AL170" s="209">
        <v>2.6012111193484539E-5</v>
      </c>
    </row>
    <row r="171" spans="1:39" ht="13.5" thickBot="1">
      <c r="A171" s="153">
        <v>8694</v>
      </c>
      <c r="B171" s="153">
        <v>12532</v>
      </c>
      <c r="C171" s="141" t="s">
        <v>4069</v>
      </c>
      <c r="D171" s="141">
        <v>516301843</v>
      </c>
      <c r="E171" s="141" t="s">
        <v>429</v>
      </c>
      <c r="F171" s="141" t="s">
        <v>4070</v>
      </c>
      <c r="G171" s="141" t="s">
        <v>4071</v>
      </c>
      <c r="H171" s="212" t="s">
        <v>76</v>
      </c>
      <c r="I171" s="212" t="s">
        <v>228</v>
      </c>
      <c r="J171" s="141" t="s">
        <v>53</v>
      </c>
      <c r="K171" s="141" t="s">
        <v>53</v>
      </c>
      <c r="L171" s="141" t="s">
        <v>975</v>
      </c>
      <c r="M171" s="141" t="s">
        <v>267</v>
      </c>
      <c r="N171" s="141" t="s">
        <v>62</v>
      </c>
      <c r="O171" s="146">
        <v>44279</v>
      </c>
      <c r="P171" s="141" t="s">
        <v>1280</v>
      </c>
      <c r="Q171" s="141" t="s">
        <v>65</v>
      </c>
      <c r="R171" s="141" t="s">
        <v>57</v>
      </c>
      <c r="S171" s="141" t="s">
        <v>1207</v>
      </c>
      <c r="T171" s="232">
        <v>3.214</v>
      </c>
      <c r="U171" s="146">
        <v>46842</v>
      </c>
      <c r="V171" s="209">
        <v>8.7290000000000006E-2</v>
      </c>
      <c r="W171" s="209">
        <v>5.3749999999999999E-2</v>
      </c>
      <c r="X171" s="141" t="s">
        <v>636</v>
      </c>
      <c r="Y171" s="141"/>
      <c r="Z171" s="141" t="s">
        <v>791</v>
      </c>
      <c r="AA171" s="141" t="s">
        <v>305</v>
      </c>
      <c r="AB171" s="146">
        <v>45565</v>
      </c>
      <c r="AC171" s="146">
        <v>45565</v>
      </c>
      <c r="AD171" s="227">
        <v>70000</v>
      </c>
      <c r="AE171" s="148">
        <v>3.71</v>
      </c>
      <c r="AF171" s="148">
        <v>90.110900000000001</v>
      </c>
      <c r="AG171" s="148">
        <v>234.01801</v>
      </c>
      <c r="AH171" s="148"/>
      <c r="AI171" s="148"/>
      <c r="AJ171" s="148" t="s">
        <v>4063</v>
      </c>
      <c r="AK171" s="209">
        <v>3.6707599727902685E-3</v>
      </c>
      <c r="AL171" s="209">
        <v>4.5913685183974295E-5</v>
      </c>
    </row>
    <row r="172" spans="1:39" ht="13.5" thickBot="1">
      <c r="A172" s="153">
        <v>8694</v>
      </c>
      <c r="B172" s="153">
        <v>12532</v>
      </c>
      <c r="C172" s="141" t="s">
        <v>2544</v>
      </c>
      <c r="D172" s="141">
        <v>520044439</v>
      </c>
      <c r="E172" s="141" t="s">
        <v>429</v>
      </c>
      <c r="F172" s="141" t="s">
        <v>2545</v>
      </c>
      <c r="G172" s="141" t="s">
        <v>4072</v>
      </c>
      <c r="H172" s="212" t="s">
        <v>76</v>
      </c>
      <c r="I172" s="212" t="s">
        <v>228</v>
      </c>
      <c r="J172" s="141" t="s">
        <v>53</v>
      </c>
      <c r="K172" s="141" t="s">
        <v>53</v>
      </c>
      <c r="L172" s="141" t="s">
        <v>975</v>
      </c>
      <c r="M172" s="141" t="s">
        <v>708</v>
      </c>
      <c r="N172" s="141" t="s">
        <v>62</v>
      </c>
      <c r="O172" s="146">
        <v>43923</v>
      </c>
      <c r="P172" s="141" t="s">
        <v>1305</v>
      </c>
      <c r="Q172" s="141" t="s">
        <v>1294</v>
      </c>
      <c r="R172" s="141" t="s">
        <v>57</v>
      </c>
      <c r="S172" s="141" t="s">
        <v>1206</v>
      </c>
      <c r="T172" s="232">
        <v>2.5</v>
      </c>
      <c r="U172" s="146">
        <v>46934</v>
      </c>
      <c r="V172" s="209">
        <v>6.0199999999999997E-2</v>
      </c>
      <c r="W172" s="209">
        <v>4.5999999999999999E-2</v>
      </c>
      <c r="X172" s="141" t="s">
        <v>636</v>
      </c>
      <c r="Y172" s="141"/>
      <c r="Z172" s="141" t="s">
        <v>791</v>
      </c>
      <c r="AA172" s="141" t="s">
        <v>305</v>
      </c>
      <c r="AB172" s="146">
        <v>45565</v>
      </c>
      <c r="AC172" s="146">
        <v>45565</v>
      </c>
      <c r="AD172" s="227">
        <v>196341.46</v>
      </c>
      <c r="AE172" s="148">
        <v>1</v>
      </c>
      <c r="AF172" s="148">
        <v>97.11</v>
      </c>
      <c r="AG172" s="148">
        <v>190.66719000000001</v>
      </c>
      <c r="AH172" s="148"/>
      <c r="AI172" s="148"/>
      <c r="AJ172" s="148" t="s">
        <v>4063</v>
      </c>
      <c r="AK172" s="209">
        <v>2.9907676301340952E-3</v>
      </c>
      <c r="AL172" s="209">
        <v>3.7408374409187618E-5</v>
      </c>
    </row>
    <row r="173" spans="1:39" ht="13.5" thickBot="1">
      <c r="A173" s="153">
        <v>8694</v>
      </c>
      <c r="B173" s="153">
        <v>12532</v>
      </c>
      <c r="C173" s="141" t="s">
        <v>2544</v>
      </c>
      <c r="D173" s="141">
        <v>520044439</v>
      </c>
      <c r="E173" s="141" t="s">
        <v>429</v>
      </c>
      <c r="F173" s="141" t="s">
        <v>4073</v>
      </c>
      <c r="G173" s="141" t="s">
        <v>4074</v>
      </c>
      <c r="H173" s="212" t="s">
        <v>76</v>
      </c>
      <c r="I173" s="212" t="s">
        <v>229</v>
      </c>
      <c r="J173" s="141" t="s">
        <v>53</v>
      </c>
      <c r="K173" s="141" t="s">
        <v>53</v>
      </c>
      <c r="L173" s="141" t="s">
        <v>975</v>
      </c>
      <c r="M173" s="141" t="s">
        <v>708</v>
      </c>
      <c r="N173" s="141" t="s">
        <v>62</v>
      </c>
      <c r="O173" s="146">
        <v>45518</v>
      </c>
      <c r="P173" s="141" t="s">
        <v>1305</v>
      </c>
      <c r="Q173" s="141" t="s">
        <v>1294</v>
      </c>
      <c r="R173" s="141" t="s">
        <v>57</v>
      </c>
      <c r="S173" s="141" t="s">
        <v>1206</v>
      </c>
      <c r="T173" s="232">
        <v>6.28</v>
      </c>
      <c r="U173" s="146">
        <v>49125</v>
      </c>
      <c r="V173" s="209">
        <v>4.7600000000000003E-2</v>
      </c>
      <c r="W173" s="209">
        <v>4.7E-2</v>
      </c>
      <c r="X173" s="141" t="s">
        <v>636</v>
      </c>
      <c r="Y173" s="141"/>
      <c r="Z173" s="141" t="s">
        <v>791</v>
      </c>
      <c r="AA173" s="141" t="s">
        <v>305</v>
      </c>
      <c r="AB173" s="146">
        <v>45565</v>
      </c>
      <c r="AC173" s="146">
        <v>45565</v>
      </c>
      <c r="AD173" s="227">
        <v>1150000</v>
      </c>
      <c r="AE173" s="148">
        <v>1</v>
      </c>
      <c r="AF173" s="148">
        <v>102.11</v>
      </c>
      <c r="AG173" s="148">
        <v>1174.2650000000001</v>
      </c>
      <c r="AH173" s="148"/>
      <c r="AI173" s="148"/>
      <c r="AJ173" s="148" t="s">
        <v>4063</v>
      </c>
      <c r="AK173" s="209">
        <v>1.8419287299505559E-2</v>
      </c>
      <c r="AL173" s="209">
        <v>2.3038753954261718E-4</v>
      </c>
    </row>
    <row r="174" spans="1:39" ht="13.5" thickBot="1">
      <c r="A174" s="153">
        <v>8694</v>
      </c>
      <c r="B174" s="153">
        <v>12532</v>
      </c>
      <c r="C174" s="141" t="s">
        <v>1204</v>
      </c>
      <c r="D174" s="141">
        <v>520000118</v>
      </c>
      <c r="E174" s="141" t="s">
        <v>429</v>
      </c>
      <c r="F174" s="141" t="s">
        <v>4075</v>
      </c>
      <c r="G174" s="141" t="s">
        <v>4076</v>
      </c>
      <c r="H174" s="212" t="s">
        <v>76</v>
      </c>
      <c r="I174" s="212" t="s">
        <v>228</v>
      </c>
      <c r="J174" s="141" t="s">
        <v>53</v>
      </c>
      <c r="K174" s="141" t="s">
        <v>53</v>
      </c>
      <c r="L174" s="141" t="s">
        <v>975</v>
      </c>
      <c r="M174" s="141" t="s">
        <v>256</v>
      </c>
      <c r="N174" s="141" t="s">
        <v>62</v>
      </c>
      <c r="O174" s="146">
        <v>45560</v>
      </c>
      <c r="P174" s="141" t="s">
        <v>298</v>
      </c>
      <c r="Q174" s="141" t="s">
        <v>298</v>
      </c>
      <c r="R174" s="141" t="s">
        <v>57</v>
      </c>
      <c r="S174" s="141" t="s">
        <v>1206</v>
      </c>
      <c r="T174" s="232">
        <v>2.77</v>
      </c>
      <c r="U174" s="146">
        <v>46660</v>
      </c>
      <c r="V174" s="209">
        <v>6.7799999999999999E-2</v>
      </c>
      <c r="W174" s="209">
        <v>0.09</v>
      </c>
      <c r="X174" s="141" t="s">
        <v>636</v>
      </c>
      <c r="Y174" s="141"/>
      <c r="Z174" s="141" t="s">
        <v>791</v>
      </c>
      <c r="AA174" s="141" t="s">
        <v>305</v>
      </c>
      <c r="AB174" s="146">
        <v>45565</v>
      </c>
      <c r="AC174" s="146">
        <v>45565</v>
      </c>
      <c r="AD174" s="227">
        <v>3000000</v>
      </c>
      <c r="AE174" s="148">
        <v>1</v>
      </c>
      <c r="AF174" s="148">
        <v>100.03</v>
      </c>
      <c r="AG174" s="148">
        <v>3000.9</v>
      </c>
      <c r="AH174" s="148"/>
      <c r="AI174" s="148"/>
      <c r="AJ174" s="148" t="s">
        <v>4063</v>
      </c>
      <c r="AK174" s="209">
        <v>4.7071520701959295E-2</v>
      </c>
      <c r="AL174" s="209">
        <v>5.8876826560737131E-4</v>
      </c>
    </row>
    <row r="175" spans="1:39" ht="13.5" thickBot="1">
      <c r="A175" s="153">
        <v>8694</v>
      </c>
      <c r="B175" s="153">
        <v>12532</v>
      </c>
      <c r="C175" s="141" t="s">
        <v>1208</v>
      </c>
      <c r="D175" s="141">
        <v>520018078</v>
      </c>
      <c r="E175" s="141" t="s">
        <v>429</v>
      </c>
      <c r="F175" s="141" t="s">
        <v>2563</v>
      </c>
      <c r="G175" s="141" t="s">
        <v>4077</v>
      </c>
      <c r="H175" s="212" t="s">
        <v>76</v>
      </c>
      <c r="I175" s="212" t="s">
        <v>228</v>
      </c>
      <c r="J175" s="141" t="s">
        <v>53</v>
      </c>
      <c r="K175" s="141" t="s">
        <v>53</v>
      </c>
      <c r="L175" s="141" t="s">
        <v>975</v>
      </c>
      <c r="M175" s="141" t="s">
        <v>256</v>
      </c>
      <c r="N175" s="141" t="s">
        <v>62</v>
      </c>
      <c r="O175" s="146">
        <v>45145</v>
      </c>
      <c r="P175" s="141" t="s">
        <v>4078</v>
      </c>
      <c r="Q175" s="141" t="s">
        <v>65</v>
      </c>
      <c r="R175" s="141" t="s">
        <v>57</v>
      </c>
      <c r="S175" s="141" t="s">
        <v>1206</v>
      </c>
      <c r="T175" s="232">
        <v>2.08</v>
      </c>
      <c r="U175" s="146">
        <v>46380</v>
      </c>
      <c r="V175" s="209">
        <v>6.3899999999999998E-2</v>
      </c>
      <c r="W175" s="209">
        <v>6.8000000000000005E-2</v>
      </c>
      <c r="X175" s="141" t="s">
        <v>636</v>
      </c>
      <c r="Y175" s="141"/>
      <c r="Z175" s="141" t="s">
        <v>791</v>
      </c>
      <c r="AA175" s="141" t="s">
        <v>305</v>
      </c>
      <c r="AB175" s="146">
        <v>45565</v>
      </c>
      <c r="AC175" s="146">
        <v>45565</v>
      </c>
      <c r="AD175" s="227">
        <v>2033021.9</v>
      </c>
      <c r="AE175" s="148">
        <v>1</v>
      </c>
      <c r="AF175" s="148">
        <v>100.86</v>
      </c>
      <c r="AG175" s="148">
        <v>2050.5058899999999</v>
      </c>
      <c r="AH175" s="148"/>
      <c r="AI175" s="148"/>
      <c r="AJ175" s="148" t="s">
        <v>4063</v>
      </c>
      <c r="AK175" s="209">
        <v>3.2163827668574244E-2</v>
      </c>
      <c r="AL175" s="209">
        <v>4.023035744186741E-4</v>
      </c>
    </row>
    <row r="176" spans="1:39" ht="13.5" thickBot="1">
      <c r="A176" s="153">
        <v>8694</v>
      </c>
      <c r="B176" s="153">
        <v>12532</v>
      </c>
      <c r="C176" s="141" t="s">
        <v>1208</v>
      </c>
      <c r="D176" s="141">
        <v>520018078</v>
      </c>
      <c r="E176" s="141" t="s">
        <v>429</v>
      </c>
      <c r="F176" s="141" t="s">
        <v>2566</v>
      </c>
      <c r="G176" s="141" t="s">
        <v>4079</v>
      </c>
      <c r="H176" s="212" t="s">
        <v>76</v>
      </c>
      <c r="I176" s="212" t="s">
        <v>228</v>
      </c>
      <c r="J176" s="141" t="s">
        <v>53</v>
      </c>
      <c r="K176" s="141" t="s">
        <v>53</v>
      </c>
      <c r="L176" s="141" t="s">
        <v>975</v>
      </c>
      <c r="M176" s="141" t="s">
        <v>256</v>
      </c>
      <c r="N176" s="141" t="s">
        <v>62</v>
      </c>
      <c r="O176" s="146">
        <v>45399</v>
      </c>
      <c r="P176" s="141" t="s">
        <v>298</v>
      </c>
      <c r="Q176" s="141" t="s">
        <v>298</v>
      </c>
      <c r="R176" s="141" t="s">
        <v>57</v>
      </c>
      <c r="S176" s="141" t="s">
        <v>1206</v>
      </c>
      <c r="T176" s="232">
        <v>4.88</v>
      </c>
      <c r="U176" s="146">
        <v>47720</v>
      </c>
      <c r="V176" s="209">
        <v>7.1300000000000002E-2</v>
      </c>
      <c r="W176" s="209">
        <v>6.8000000000000005E-2</v>
      </c>
      <c r="X176" s="141" t="s">
        <v>636</v>
      </c>
      <c r="Y176" s="141"/>
      <c r="Z176" s="141" t="s">
        <v>791</v>
      </c>
      <c r="AA176" s="141" t="s">
        <v>305</v>
      </c>
      <c r="AB176" s="146">
        <v>45565</v>
      </c>
      <c r="AC176" s="146">
        <v>45565</v>
      </c>
      <c r="AD176" s="227">
        <v>5793333.5</v>
      </c>
      <c r="AE176" s="148">
        <v>1</v>
      </c>
      <c r="AF176" s="148">
        <v>99.8</v>
      </c>
      <c r="AG176" s="148">
        <v>5781.74683</v>
      </c>
      <c r="AH176" s="148"/>
      <c r="AI176" s="148"/>
      <c r="AJ176" s="148" t="s">
        <v>4063</v>
      </c>
      <c r="AK176" s="209">
        <v>9.0691331134603786E-2</v>
      </c>
      <c r="AL176" s="209">
        <v>1.1343627089473215E-3</v>
      </c>
    </row>
    <row r="177" spans="1:38" ht="13.5" thickBot="1">
      <c r="A177" s="153">
        <v>8694</v>
      </c>
      <c r="B177" s="153">
        <v>12532</v>
      </c>
      <c r="C177" s="141" t="s">
        <v>4080</v>
      </c>
      <c r="D177" s="141">
        <v>514189596</v>
      </c>
      <c r="E177" s="141" t="s">
        <v>429</v>
      </c>
      <c r="F177" s="141" t="s">
        <v>4081</v>
      </c>
      <c r="G177" s="141" t="s">
        <v>4082</v>
      </c>
      <c r="H177" s="212" t="s">
        <v>76</v>
      </c>
      <c r="I177" s="212" t="s">
        <v>229</v>
      </c>
      <c r="J177" s="141" t="s">
        <v>53</v>
      </c>
      <c r="K177" s="141" t="s">
        <v>53</v>
      </c>
      <c r="L177" s="141" t="s">
        <v>975</v>
      </c>
      <c r="M177" s="141" t="s">
        <v>652</v>
      </c>
      <c r="N177" s="141" t="s">
        <v>62</v>
      </c>
      <c r="O177" s="146">
        <v>45484</v>
      </c>
      <c r="P177" s="141" t="s">
        <v>1333</v>
      </c>
      <c r="Q177" s="141" t="s">
        <v>65</v>
      </c>
      <c r="R177" s="141" t="s">
        <v>57</v>
      </c>
      <c r="S177" s="141" t="s">
        <v>1206</v>
      </c>
      <c r="T177" s="232">
        <v>3.78</v>
      </c>
      <c r="U177" s="146">
        <v>47118</v>
      </c>
      <c r="V177" s="209">
        <v>3.8399999999999997E-2</v>
      </c>
      <c r="W177" s="209">
        <v>3.8399999999999997E-2</v>
      </c>
      <c r="X177" s="141" t="s">
        <v>636</v>
      </c>
      <c r="Y177" s="141"/>
      <c r="Z177" s="141" t="s">
        <v>791</v>
      </c>
      <c r="AA177" s="141" t="s">
        <v>305</v>
      </c>
      <c r="AB177" s="146">
        <v>45565</v>
      </c>
      <c r="AC177" s="146">
        <v>45565</v>
      </c>
      <c r="AD177" s="227">
        <v>1500000</v>
      </c>
      <c r="AE177" s="148">
        <v>1</v>
      </c>
      <c r="AF177" s="148">
        <v>102.59</v>
      </c>
      <c r="AG177" s="148">
        <v>1538.85</v>
      </c>
      <c r="AH177" s="148"/>
      <c r="AI177" s="148"/>
      <c r="AJ177" s="148" t="s">
        <v>4063</v>
      </c>
      <c r="AK177" s="209">
        <v>2.4138095115535357E-2</v>
      </c>
      <c r="AL177" s="209">
        <v>3.0191810641137768E-4</v>
      </c>
    </row>
    <row r="178" spans="1:38" ht="13.5" thickBot="1">
      <c r="A178" s="153">
        <v>8694</v>
      </c>
      <c r="B178" s="153">
        <v>12532</v>
      </c>
      <c r="C178" s="141" t="s">
        <v>2553</v>
      </c>
      <c r="D178" s="141">
        <v>550016091</v>
      </c>
      <c r="E178" s="141" t="s">
        <v>432</v>
      </c>
      <c r="F178" s="141" t="s">
        <v>2554</v>
      </c>
      <c r="G178" s="141" t="s">
        <v>4083</v>
      </c>
      <c r="H178" s="212" t="s">
        <v>76</v>
      </c>
      <c r="I178" s="212" t="s">
        <v>228</v>
      </c>
      <c r="J178" s="141" t="s">
        <v>53</v>
      </c>
      <c r="K178" s="141" t="s">
        <v>53</v>
      </c>
      <c r="L178" s="141" t="s">
        <v>975</v>
      </c>
      <c r="M178" s="141" t="s">
        <v>708</v>
      </c>
      <c r="N178" s="141" t="s">
        <v>62</v>
      </c>
      <c r="O178" s="146">
        <v>44517</v>
      </c>
      <c r="P178" s="141" t="s">
        <v>1333</v>
      </c>
      <c r="Q178" s="141" t="s">
        <v>65</v>
      </c>
      <c r="R178" s="141" t="s">
        <v>57</v>
      </c>
      <c r="S178" s="141" t="s">
        <v>1206</v>
      </c>
      <c r="T178" s="232">
        <v>2.08</v>
      </c>
      <c r="U178" s="146">
        <v>47118</v>
      </c>
      <c r="V178" s="209">
        <v>5.8000000000000003E-2</v>
      </c>
      <c r="W178" s="209">
        <v>2.86E-2</v>
      </c>
      <c r="X178" s="141" t="s">
        <v>636</v>
      </c>
      <c r="Y178" s="141"/>
      <c r="Z178" s="141" t="s">
        <v>791</v>
      </c>
      <c r="AA178" s="141" t="s">
        <v>305</v>
      </c>
      <c r="AB178" s="146">
        <v>45565</v>
      </c>
      <c r="AC178" s="146">
        <v>45565</v>
      </c>
      <c r="AD178" s="227">
        <v>892857.25</v>
      </c>
      <c r="AE178" s="148">
        <v>1</v>
      </c>
      <c r="AF178" s="148">
        <v>95.51</v>
      </c>
      <c r="AG178" s="148">
        <v>852.76796000000002</v>
      </c>
      <c r="AH178" s="148"/>
      <c r="AI178" s="148"/>
      <c r="AJ178" s="148" t="s">
        <v>4063</v>
      </c>
      <c r="AK178" s="209">
        <v>1.3376348656438932E-2</v>
      </c>
      <c r="AL178" s="209">
        <v>1.6731071104493191E-4</v>
      </c>
    </row>
    <row r="179" spans="1:38" ht="13.5" thickBot="1">
      <c r="A179" s="153">
        <v>8694</v>
      </c>
      <c r="B179" s="153">
        <v>12532</v>
      </c>
      <c r="C179" s="141" t="s">
        <v>2569</v>
      </c>
      <c r="D179" s="141">
        <v>520021874</v>
      </c>
      <c r="E179" s="141" t="s">
        <v>429</v>
      </c>
      <c r="F179" s="141" t="s">
        <v>2570</v>
      </c>
      <c r="G179" s="141" t="s">
        <v>4084</v>
      </c>
      <c r="H179" s="212" t="s">
        <v>76</v>
      </c>
      <c r="I179" s="212" t="s">
        <v>228</v>
      </c>
      <c r="J179" s="141" t="s">
        <v>53</v>
      </c>
      <c r="K179" s="141" t="s">
        <v>53</v>
      </c>
      <c r="L179" s="141" t="s">
        <v>975</v>
      </c>
      <c r="M179" s="141" t="s">
        <v>708</v>
      </c>
      <c r="N179" s="141" t="s">
        <v>62</v>
      </c>
      <c r="O179" s="146">
        <v>43937</v>
      </c>
      <c r="P179" s="141" t="s">
        <v>1305</v>
      </c>
      <c r="Q179" s="141" t="s">
        <v>1294</v>
      </c>
      <c r="R179" s="141" t="s">
        <v>57</v>
      </c>
      <c r="S179" s="141" t="s">
        <v>1206</v>
      </c>
      <c r="T179" s="232">
        <v>2.12</v>
      </c>
      <c r="U179" s="146">
        <v>46568</v>
      </c>
      <c r="V179" s="209">
        <v>6.0299999999999999E-2</v>
      </c>
      <c r="W179" s="209">
        <v>4.4699999999999997E-2</v>
      </c>
      <c r="X179" s="141" t="s">
        <v>636</v>
      </c>
      <c r="Y179" s="141"/>
      <c r="Z179" s="141" t="s">
        <v>791</v>
      </c>
      <c r="AA179" s="141" t="s">
        <v>305</v>
      </c>
      <c r="AB179" s="146">
        <v>45565</v>
      </c>
      <c r="AC179" s="146">
        <v>45565</v>
      </c>
      <c r="AD179" s="227">
        <v>5322968.88</v>
      </c>
      <c r="AE179" s="148">
        <v>1</v>
      </c>
      <c r="AF179" s="148">
        <v>97.54</v>
      </c>
      <c r="AG179" s="148">
        <v>5192.0238499999996</v>
      </c>
      <c r="AH179" s="148"/>
      <c r="AI179" s="148"/>
      <c r="AJ179" s="148" t="s">
        <v>4063</v>
      </c>
      <c r="AK179" s="209">
        <v>8.1441053730661253E-2</v>
      </c>
      <c r="AL179" s="209">
        <v>1.0186606941772821E-3</v>
      </c>
    </row>
    <row r="180" spans="1:38" ht="13.5" thickBot="1">
      <c r="A180" s="153">
        <v>8694</v>
      </c>
      <c r="B180" s="153">
        <v>12532</v>
      </c>
      <c r="C180" s="141" t="s">
        <v>2539</v>
      </c>
      <c r="D180" s="141">
        <v>520037664</v>
      </c>
      <c r="E180" s="141" t="s">
        <v>429</v>
      </c>
      <c r="F180" s="141" t="s">
        <v>2540</v>
      </c>
      <c r="G180" s="141" t="s">
        <v>4064</v>
      </c>
      <c r="H180" s="212" t="s">
        <v>76</v>
      </c>
      <c r="I180" s="212" t="s">
        <v>228</v>
      </c>
      <c r="J180" s="141" t="s">
        <v>53</v>
      </c>
      <c r="K180" s="141" t="s">
        <v>53</v>
      </c>
      <c r="L180" s="141" t="s">
        <v>975</v>
      </c>
      <c r="M180" s="141" t="s">
        <v>708</v>
      </c>
      <c r="N180" s="141" t="s">
        <v>62</v>
      </c>
      <c r="O180" s="146">
        <v>45376</v>
      </c>
      <c r="P180" s="141" t="s">
        <v>1413</v>
      </c>
      <c r="Q180" s="141" t="s">
        <v>1294</v>
      </c>
      <c r="R180" s="141" t="s">
        <v>57</v>
      </c>
      <c r="S180" s="141" t="s">
        <v>1206</v>
      </c>
      <c r="T180" s="232">
        <v>1.79</v>
      </c>
      <c r="U180" s="146">
        <v>46798</v>
      </c>
      <c r="V180" s="209">
        <v>5.0799999999999998E-2</v>
      </c>
      <c r="W180" s="209">
        <v>2.1000000000000001E-2</v>
      </c>
      <c r="X180" s="141" t="s">
        <v>636</v>
      </c>
      <c r="Y180" s="141"/>
      <c r="Z180" s="141" t="s">
        <v>791</v>
      </c>
      <c r="AA180" s="141" t="s">
        <v>305</v>
      </c>
      <c r="AB180" s="146">
        <v>45565</v>
      </c>
      <c r="AC180" s="146">
        <v>45565</v>
      </c>
      <c r="AD180" s="227">
        <v>1298858.1200000001</v>
      </c>
      <c r="AE180" s="148">
        <v>1</v>
      </c>
      <c r="AF180" s="148">
        <v>95.42</v>
      </c>
      <c r="AG180" s="148">
        <v>1239.37042</v>
      </c>
      <c r="AH180" s="148"/>
      <c r="AI180" s="148"/>
      <c r="AJ180" s="148" t="s">
        <v>4063</v>
      </c>
      <c r="AK180" s="209">
        <v>1.9440517972083703E-2</v>
      </c>
      <c r="AL180" s="209">
        <v>2.4316104256339073E-4</v>
      </c>
    </row>
    <row r="181" spans="1:38" ht="13.5" thickBot="1">
      <c r="A181" s="153">
        <v>8694</v>
      </c>
      <c r="B181" s="153">
        <v>12532</v>
      </c>
      <c r="C181" s="141" t="s">
        <v>4085</v>
      </c>
      <c r="D181" s="141">
        <v>516100153</v>
      </c>
      <c r="E181" s="141" t="s">
        <v>429</v>
      </c>
      <c r="F181" s="141" t="s">
        <v>4086</v>
      </c>
      <c r="G181" s="141" t="s">
        <v>4087</v>
      </c>
      <c r="H181" s="212" t="s">
        <v>76</v>
      </c>
      <c r="I181" s="212" t="s">
        <v>229</v>
      </c>
      <c r="J181" s="141" t="s">
        <v>53</v>
      </c>
      <c r="K181" s="141" t="s">
        <v>53</v>
      </c>
      <c r="L181" s="141" t="s">
        <v>975</v>
      </c>
      <c r="M181" s="141" t="s">
        <v>649</v>
      </c>
      <c r="N181" s="141" t="s">
        <v>62</v>
      </c>
      <c r="O181" s="146">
        <v>45488</v>
      </c>
      <c r="P181" s="141" t="s">
        <v>1447</v>
      </c>
      <c r="Q181" s="141" t="s">
        <v>1294</v>
      </c>
      <c r="R181" s="141" t="s">
        <v>57</v>
      </c>
      <c r="S181" s="141" t="s">
        <v>1206</v>
      </c>
      <c r="T181" s="232">
        <v>3.7</v>
      </c>
      <c r="U181" s="146">
        <v>48213</v>
      </c>
      <c r="V181" s="209">
        <v>4.3499999999999997E-2</v>
      </c>
      <c r="W181" s="209">
        <v>4.4499999999999998E-2</v>
      </c>
      <c r="X181" s="141" t="s">
        <v>636</v>
      </c>
      <c r="Y181" s="141"/>
      <c r="Z181" s="141" t="s">
        <v>791</v>
      </c>
      <c r="AA181" s="141" t="s">
        <v>305</v>
      </c>
      <c r="AB181" s="146">
        <v>45565</v>
      </c>
      <c r="AC181" s="146">
        <v>45565</v>
      </c>
      <c r="AD181" s="227">
        <v>500000</v>
      </c>
      <c r="AE181" s="148">
        <v>1</v>
      </c>
      <c r="AF181" s="148">
        <v>103.08</v>
      </c>
      <c r="AG181" s="148">
        <v>515.4</v>
      </c>
      <c r="AH181" s="148"/>
      <c r="AI181" s="148"/>
      <c r="AJ181" s="148" t="s">
        <v>4063</v>
      </c>
      <c r="AK181" s="209">
        <v>8.0844619180212001E-3</v>
      </c>
      <c r="AL181" s="209">
        <v>1.0112005201574166E-4</v>
      </c>
    </row>
    <row r="182" spans="1:38" ht="13.5" thickBot="1">
      <c r="A182" s="153">
        <v>8694</v>
      </c>
      <c r="B182" s="153">
        <v>12532</v>
      </c>
      <c r="C182" s="141" t="s">
        <v>2567</v>
      </c>
      <c r="D182" s="141">
        <v>515759777</v>
      </c>
      <c r="E182" s="141" t="s">
        <v>429</v>
      </c>
      <c r="F182" s="141" t="s">
        <v>2568</v>
      </c>
      <c r="G182" s="141" t="s">
        <v>4088</v>
      </c>
      <c r="H182" s="212" t="s">
        <v>76</v>
      </c>
      <c r="I182" s="212" t="s">
        <v>229</v>
      </c>
      <c r="J182" s="141" t="s">
        <v>53</v>
      </c>
      <c r="K182" s="141" t="s">
        <v>53</v>
      </c>
      <c r="L182" s="141" t="s">
        <v>975</v>
      </c>
      <c r="M182" s="141" t="s">
        <v>649</v>
      </c>
      <c r="N182" s="141" t="s">
        <v>62</v>
      </c>
      <c r="O182" s="146">
        <v>45445</v>
      </c>
      <c r="P182" s="141" t="s">
        <v>298</v>
      </c>
      <c r="Q182" s="141" t="s">
        <v>298</v>
      </c>
      <c r="R182" s="141" t="s">
        <v>57</v>
      </c>
      <c r="S182" s="141" t="s">
        <v>1206</v>
      </c>
      <c r="T182" s="232">
        <v>1.8</v>
      </c>
      <c r="U182" s="146">
        <v>46356</v>
      </c>
      <c r="V182" s="209">
        <v>6.9699999999999998E-2</v>
      </c>
      <c r="W182" s="209">
        <v>7.0000000000000007E-2</v>
      </c>
      <c r="X182" s="141" t="s">
        <v>636</v>
      </c>
      <c r="Y182" s="141"/>
      <c r="Z182" s="141" t="s">
        <v>791</v>
      </c>
      <c r="AA182" s="141" t="s">
        <v>305</v>
      </c>
      <c r="AB182" s="146">
        <v>45565</v>
      </c>
      <c r="AC182" s="146">
        <v>45565</v>
      </c>
      <c r="AD182" s="227">
        <v>4066684.76</v>
      </c>
      <c r="AE182" s="148">
        <v>1</v>
      </c>
      <c r="AF182" s="148">
        <v>102.11</v>
      </c>
      <c r="AG182" s="148">
        <v>4152.4918100000004</v>
      </c>
      <c r="AH182" s="148"/>
      <c r="AI182" s="148"/>
      <c r="AJ182" s="148" t="s">
        <v>4063</v>
      </c>
      <c r="AK182" s="209">
        <v>6.5135160851455043E-2</v>
      </c>
      <c r="AL182" s="209">
        <v>8.1470738809107741E-4</v>
      </c>
    </row>
    <row r="183" spans="1:38" ht="13.5" thickBot="1">
      <c r="A183" s="153">
        <v>8694</v>
      </c>
      <c r="B183" s="153">
        <v>12532</v>
      </c>
      <c r="C183" s="141" t="s">
        <v>1450</v>
      </c>
      <c r="D183" s="141">
        <v>520010869</v>
      </c>
      <c r="E183" s="141" t="s">
        <v>429</v>
      </c>
      <c r="F183" s="141" t="s">
        <v>2541</v>
      </c>
      <c r="G183" s="141" t="s">
        <v>4089</v>
      </c>
      <c r="H183" s="212" t="s">
        <v>76</v>
      </c>
      <c r="I183" s="212" t="s">
        <v>229</v>
      </c>
      <c r="J183" s="141" t="s">
        <v>53</v>
      </c>
      <c r="K183" s="141" t="s">
        <v>53</v>
      </c>
      <c r="L183" s="141" t="s">
        <v>975</v>
      </c>
      <c r="M183" s="141" t="s">
        <v>258</v>
      </c>
      <c r="N183" s="141" t="s">
        <v>62</v>
      </c>
      <c r="O183" s="146">
        <v>44951</v>
      </c>
      <c r="P183" s="141" t="s">
        <v>1205</v>
      </c>
      <c r="Q183" s="141" t="s">
        <v>65</v>
      </c>
      <c r="R183" s="141" t="s">
        <v>57</v>
      </c>
      <c r="S183" s="141" t="s">
        <v>1206</v>
      </c>
      <c r="T183" s="232">
        <v>5.32</v>
      </c>
      <c r="U183" s="146">
        <v>50034</v>
      </c>
      <c r="V183" s="209">
        <v>2.5600000000000001E-2</v>
      </c>
      <c r="W183" s="209">
        <v>4.9000000000000002E-2</v>
      </c>
      <c r="X183" s="141" t="s">
        <v>636</v>
      </c>
      <c r="Y183" s="141"/>
      <c r="Z183" s="141" t="s">
        <v>791</v>
      </c>
      <c r="AA183" s="141" t="s">
        <v>305</v>
      </c>
      <c r="AB183" s="146">
        <v>45565</v>
      </c>
      <c r="AC183" s="146">
        <v>45565</v>
      </c>
      <c r="AD183" s="227">
        <v>1950000.18</v>
      </c>
      <c r="AE183" s="148">
        <v>1</v>
      </c>
      <c r="AF183" s="148">
        <v>158.33000000000001</v>
      </c>
      <c r="AG183" s="148">
        <v>3087.4352800000001</v>
      </c>
      <c r="AH183" s="148"/>
      <c r="AI183" s="148"/>
      <c r="AJ183" s="148" t="s">
        <v>4063</v>
      </c>
      <c r="AK183" s="209">
        <v>4.8428895897390613E-2</v>
      </c>
      <c r="AL183" s="209">
        <v>6.0574624778586713E-4</v>
      </c>
    </row>
    <row r="184" spans="1:38" ht="13.5" thickBot="1">
      <c r="A184" s="153">
        <v>8694</v>
      </c>
      <c r="B184" s="153">
        <v>12532</v>
      </c>
      <c r="C184" s="141" t="s">
        <v>1450</v>
      </c>
      <c r="D184" s="141">
        <v>520010869</v>
      </c>
      <c r="E184" s="141" t="s">
        <v>429</v>
      </c>
      <c r="F184" s="141" t="s">
        <v>2543</v>
      </c>
      <c r="G184" s="141" t="s">
        <v>4090</v>
      </c>
      <c r="H184" s="212" t="s">
        <v>76</v>
      </c>
      <c r="I184" s="212" t="s">
        <v>229</v>
      </c>
      <c r="J184" s="141" t="s">
        <v>53</v>
      </c>
      <c r="K184" s="141" t="s">
        <v>53</v>
      </c>
      <c r="L184" s="141" t="s">
        <v>975</v>
      </c>
      <c r="M184" s="141" t="s">
        <v>258</v>
      </c>
      <c r="N184" s="141" t="s">
        <v>62</v>
      </c>
      <c r="O184" s="146">
        <v>44458</v>
      </c>
      <c r="P184" s="141" t="s">
        <v>1205</v>
      </c>
      <c r="Q184" s="141" t="s">
        <v>65</v>
      </c>
      <c r="R184" s="141" t="s">
        <v>57</v>
      </c>
      <c r="S184" s="141" t="s">
        <v>1206</v>
      </c>
      <c r="T184" s="232">
        <v>9.51</v>
      </c>
      <c r="U184" s="146">
        <v>54253</v>
      </c>
      <c r="V184" s="209">
        <v>2.8199999999999999E-2</v>
      </c>
      <c r="W184" s="209">
        <v>4.1000000000000002E-2</v>
      </c>
      <c r="X184" s="141" t="s">
        <v>636</v>
      </c>
      <c r="Y184" s="141"/>
      <c r="Z184" s="141" t="s">
        <v>791</v>
      </c>
      <c r="AA184" s="141" t="s">
        <v>305</v>
      </c>
      <c r="AB184" s="146">
        <v>45565</v>
      </c>
      <c r="AC184" s="146">
        <v>45565</v>
      </c>
      <c r="AD184" s="227">
        <v>3415384.98</v>
      </c>
      <c r="AE184" s="148">
        <v>1</v>
      </c>
      <c r="AF184" s="148">
        <v>128.75</v>
      </c>
      <c r="AG184" s="148">
        <v>4397.3081599999996</v>
      </c>
      <c r="AH184" s="148"/>
      <c r="AI184" s="148"/>
      <c r="AJ184" s="148" t="s">
        <v>4063</v>
      </c>
      <c r="AK184" s="209">
        <v>6.8975301438346667E-2</v>
      </c>
      <c r="AL184" s="209">
        <v>8.6273967766481419E-4</v>
      </c>
    </row>
    <row r="185" spans="1:38" ht="13.5" thickBot="1">
      <c r="A185" s="153">
        <v>8694</v>
      </c>
      <c r="B185" s="153">
        <v>12532</v>
      </c>
      <c r="C185" s="141" t="s">
        <v>2561</v>
      </c>
      <c r="D185" s="141">
        <v>512905423</v>
      </c>
      <c r="E185" s="141" t="s">
        <v>429</v>
      </c>
      <c r="F185" s="141" t="s">
        <v>2562</v>
      </c>
      <c r="G185" s="141" t="s">
        <v>4091</v>
      </c>
      <c r="H185" s="212" t="s">
        <v>76</v>
      </c>
      <c r="I185" s="212" t="s">
        <v>228</v>
      </c>
      <c r="J185" s="141" t="s">
        <v>53</v>
      </c>
      <c r="K185" s="141" t="s">
        <v>53</v>
      </c>
      <c r="L185" s="141" t="s">
        <v>975</v>
      </c>
      <c r="M185" s="141" t="s">
        <v>257</v>
      </c>
      <c r="N185" s="141" t="s">
        <v>62</v>
      </c>
      <c r="O185" s="146">
        <v>45124</v>
      </c>
      <c r="P185" s="141" t="s">
        <v>1413</v>
      </c>
      <c r="Q185" s="141" t="s">
        <v>1294</v>
      </c>
      <c r="R185" s="141" t="s">
        <v>57</v>
      </c>
      <c r="S185" s="141" t="s">
        <v>1206</v>
      </c>
      <c r="T185" s="232">
        <v>3.66</v>
      </c>
      <c r="U185" s="146">
        <v>47073</v>
      </c>
      <c r="V185" s="209">
        <v>6.6699999999999995E-2</v>
      </c>
      <c r="W185" s="209">
        <v>7.3300000000000004E-2</v>
      </c>
      <c r="X185" s="141" t="s">
        <v>636</v>
      </c>
      <c r="Y185" s="141"/>
      <c r="Z185" s="141" t="s">
        <v>791</v>
      </c>
      <c r="AA185" s="141" t="s">
        <v>305</v>
      </c>
      <c r="AB185" s="146">
        <v>45565</v>
      </c>
      <c r="AC185" s="146">
        <v>45565</v>
      </c>
      <c r="AD185" s="227">
        <v>3000000</v>
      </c>
      <c r="AE185" s="148">
        <v>1</v>
      </c>
      <c r="AF185" s="148">
        <v>102.89</v>
      </c>
      <c r="AG185" s="148">
        <v>3086.7</v>
      </c>
      <c r="AH185" s="148"/>
      <c r="AI185" s="148"/>
      <c r="AJ185" s="148" t="s">
        <v>4063</v>
      </c>
      <c r="AK185" s="209">
        <v>4.8417362441513456E-2</v>
      </c>
      <c r="AL185" s="209">
        <v>6.0560198788705817E-4</v>
      </c>
    </row>
    <row r="186" spans="1:38" ht="13.5" thickBot="1">
      <c r="A186" s="153">
        <v>8694</v>
      </c>
      <c r="B186" s="153">
        <v>12532</v>
      </c>
      <c r="C186" s="141" t="s">
        <v>2546</v>
      </c>
      <c r="D186" s="141">
        <v>510687403</v>
      </c>
      <c r="E186" s="141" t="s">
        <v>429</v>
      </c>
      <c r="F186" s="141" t="s">
        <v>2547</v>
      </c>
      <c r="G186" s="141" t="s">
        <v>4092</v>
      </c>
      <c r="H186" s="212" t="s">
        <v>76</v>
      </c>
      <c r="I186" s="212" t="s">
        <v>228</v>
      </c>
      <c r="J186" s="141" t="s">
        <v>53</v>
      </c>
      <c r="K186" s="141" t="s">
        <v>53</v>
      </c>
      <c r="L186" s="141" t="s">
        <v>975</v>
      </c>
      <c r="M186" s="141" t="s">
        <v>651</v>
      </c>
      <c r="N186" s="141" t="s">
        <v>62</v>
      </c>
      <c r="O186" s="146">
        <v>44039</v>
      </c>
      <c r="P186" s="141" t="s">
        <v>1385</v>
      </c>
      <c r="Q186" s="141" t="s">
        <v>1294</v>
      </c>
      <c r="R186" s="141" t="s">
        <v>57</v>
      </c>
      <c r="S186" s="141" t="s">
        <v>1206</v>
      </c>
      <c r="T186" s="232">
        <v>1.68</v>
      </c>
      <c r="U186" s="146">
        <v>46568</v>
      </c>
      <c r="V186" s="209">
        <v>4.8099999999999997E-2</v>
      </c>
      <c r="W186" s="209">
        <v>3.1E-2</v>
      </c>
      <c r="X186" s="141" t="s">
        <v>636</v>
      </c>
      <c r="Y186" s="141"/>
      <c r="Z186" s="141" t="s">
        <v>791</v>
      </c>
      <c r="AA186" s="141" t="s">
        <v>305</v>
      </c>
      <c r="AB186" s="146">
        <v>45565</v>
      </c>
      <c r="AC186" s="146">
        <v>45565</v>
      </c>
      <c r="AD186" s="227">
        <v>4457613.7</v>
      </c>
      <c r="AE186" s="148">
        <v>1</v>
      </c>
      <c r="AF186" s="148">
        <v>96.56</v>
      </c>
      <c r="AG186" s="148">
        <v>4304.2717899999998</v>
      </c>
      <c r="AH186" s="148"/>
      <c r="AI186" s="148"/>
      <c r="AJ186" s="148" t="s">
        <v>4063</v>
      </c>
      <c r="AK186" s="209">
        <v>6.7515951437850094E-2</v>
      </c>
      <c r="AL186" s="209">
        <v>8.4448619964045291E-4</v>
      </c>
    </row>
    <row r="187" spans="1:38" ht="13.5" thickBot="1">
      <c r="A187" s="153">
        <v>8694</v>
      </c>
      <c r="B187" s="153">
        <v>12532</v>
      </c>
      <c r="C187" s="141" t="s">
        <v>1432</v>
      </c>
      <c r="D187" s="141">
        <v>513436394</v>
      </c>
      <c r="E187" s="141" t="s">
        <v>429</v>
      </c>
      <c r="F187" s="141" t="s">
        <v>2542</v>
      </c>
      <c r="G187" s="141" t="s">
        <v>4093</v>
      </c>
      <c r="H187" s="212" t="s">
        <v>76</v>
      </c>
      <c r="I187" s="212" t="s">
        <v>229</v>
      </c>
      <c r="J187" s="141" t="s">
        <v>53</v>
      </c>
      <c r="K187" s="141" t="s">
        <v>53</v>
      </c>
      <c r="L187" s="141" t="s">
        <v>975</v>
      </c>
      <c r="M187" s="141" t="s">
        <v>258</v>
      </c>
      <c r="N187" s="141" t="s">
        <v>62</v>
      </c>
      <c r="O187" s="146">
        <v>44951</v>
      </c>
      <c r="P187" s="141" t="s">
        <v>1205</v>
      </c>
      <c r="Q187" s="141" t="s">
        <v>65</v>
      </c>
      <c r="R187" s="141" t="s">
        <v>57</v>
      </c>
      <c r="S187" s="141" t="s">
        <v>1206</v>
      </c>
      <c r="T187" s="232">
        <v>1.1200000000000001</v>
      </c>
      <c r="U187" s="146">
        <v>46385</v>
      </c>
      <c r="V187" s="209">
        <v>2.0899999999999998E-2</v>
      </c>
      <c r="W187" s="209">
        <v>5.6000000000000001E-2</v>
      </c>
      <c r="X187" s="141" t="s">
        <v>636</v>
      </c>
      <c r="Y187" s="141"/>
      <c r="Z187" s="141" t="s">
        <v>791</v>
      </c>
      <c r="AA187" s="141" t="s">
        <v>305</v>
      </c>
      <c r="AB187" s="146">
        <v>45565</v>
      </c>
      <c r="AC187" s="146">
        <v>45565</v>
      </c>
      <c r="AD187" s="227">
        <v>221046.51</v>
      </c>
      <c r="AE187" s="148">
        <v>1</v>
      </c>
      <c r="AF187" s="148">
        <v>146.25</v>
      </c>
      <c r="AG187" s="148">
        <v>323.28052000000002</v>
      </c>
      <c r="AH187" s="148"/>
      <c r="AI187" s="148"/>
      <c r="AJ187" s="148" t="s">
        <v>4063</v>
      </c>
      <c r="AK187" s="209">
        <v>5.0709139557200055E-3</v>
      </c>
      <c r="AL187" s="209">
        <v>6.3426742332316682E-5</v>
      </c>
    </row>
    <row r="188" spans="1:38" ht="13.5" thickBot="1">
      <c r="A188" s="153">
        <v>8694</v>
      </c>
      <c r="B188" s="153">
        <v>12532</v>
      </c>
      <c r="C188" s="141" t="s">
        <v>2559</v>
      </c>
      <c r="D188" s="141">
        <v>516556545</v>
      </c>
      <c r="E188" s="141" t="s">
        <v>429</v>
      </c>
      <c r="F188" s="141" t="s">
        <v>2560</v>
      </c>
      <c r="G188" s="141" t="s">
        <v>4094</v>
      </c>
      <c r="H188" s="212" t="s">
        <v>76</v>
      </c>
      <c r="I188" s="212" t="s">
        <v>228</v>
      </c>
      <c r="J188" s="141" t="s">
        <v>53</v>
      </c>
      <c r="K188" s="141" t="s">
        <v>53</v>
      </c>
      <c r="L188" s="141" t="s">
        <v>975</v>
      </c>
      <c r="M188" s="141" t="s">
        <v>649</v>
      </c>
      <c r="N188" s="141" t="s">
        <v>62</v>
      </c>
      <c r="O188" s="146">
        <v>45096</v>
      </c>
      <c r="P188" s="141" t="s">
        <v>1293</v>
      </c>
      <c r="Q188" s="141" t="s">
        <v>1294</v>
      </c>
      <c r="R188" s="141" t="s">
        <v>57</v>
      </c>
      <c r="S188" s="141" t="s">
        <v>1206</v>
      </c>
      <c r="T188" s="232">
        <v>0.82</v>
      </c>
      <c r="U188" s="146">
        <v>46096</v>
      </c>
      <c r="V188" s="209">
        <v>6.7000000000000004E-2</v>
      </c>
      <c r="W188" s="209">
        <v>6.5000000000000002E-2</v>
      </c>
      <c r="X188" s="141" t="s">
        <v>636</v>
      </c>
      <c r="Y188" s="141"/>
      <c r="Z188" s="141" t="s">
        <v>791</v>
      </c>
      <c r="AA188" s="141" t="s">
        <v>305</v>
      </c>
      <c r="AB188" s="146">
        <v>45565</v>
      </c>
      <c r="AC188" s="146">
        <v>45565</v>
      </c>
      <c r="AD188" s="227">
        <v>397284.65</v>
      </c>
      <c r="AE188" s="148">
        <v>1</v>
      </c>
      <c r="AF188" s="148">
        <v>100.03</v>
      </c>
      <c r="AG188" s="148">
        <v>397.40384</v>
      </c>
      <c r="AH188" s="148"/>
      <c r="AI188" s="148"/>
      <c r="AJ188" s="148" t="s">
        <v>4063</v>
      </c>
      <c r="AK188" s="209">
        <v>6.2335976145816646E-3</v>
      </c>
      <c r="AL188" s="209">
        <v>7.7969532347798749E-5</v>
      </c>
    </row>
    <row r="189" spans="1:38" ht="13.5" thickBot="1">
      <c r="A189" s="153">
        <v>8694</v>
      </c>
      <c r="B189" s="153">
        <v>12532</v>
      </c>
      <c r="C189" s="141" t="s">
        <v>4095</v>
      </c>
      <c r="D189" s="141">
        <v>2624970</v>
      </c>
      <c r="E189" s="141" t="s">
        <v>430</v>
      </c>
      <c r="F189" s="141" t="s">
        <v>4096</v>
      </c>
      <c r="G189" s="141" t="s">
        <v>4097</v>
      </c>
      <c r="H189" s="212" t="s">
        <v>76</v>
      </c>
      <c r="I189" s="212" t="s">
        <v>229</v>
      </c>
      <c r="J189" s="141" t="s">
        <v>53</v>
      </c>
      <c r="K189" s="141" t="s">
        <v>204</v>
      </c>
      <c r="L189" s="141" t="s">
        <v>975</v>
      </c>
      <c r="M189" s="141" t="s">
        <v>140</v>
      </c>
      <c r="N189" s="141" t="s">
        <v>62</v>
      </c>
      <c r="O189" s="146">
        <v>45565</v>
      </c>
      <c r="P189" s="141" t="s">
        <v>298</v>
      </c>
      <c r="Q189" s="141" t="s">
        <v>298</v>
      </c>
      <c r="R189" s="141" t="s">
        <v>57</v>
      </c>
      <c r="S189" s="141" t="s">
        <v>1206</v>
      </c>
      <c r="T189" s="232">
        <v>3.8210000000000002</v>
      </c>
      <c r="U189" s="146">
        <v>47238</v>
      </c>
      <c r="V189" s="209">
        <v>9.7299999999999998E-2</v>
      </c>
      <c r="W189" s="209">
        <v>9.5000000000000001E-2</v>
      </c>
      <c r="X189" s="141" t="s">
        <v>636</v>
      </c>
      <c r="Y189" s="141"/>
      <c r="Z189" s="141" t="s">
        <v>791</v>
      </c>
      <c r="AA189" s="141" t="s">
        <v>305</v>
      </c>
      <c r="AB189" s="146">
        <v>45565</v>
      </c>
      <c r="AC189" s="146">
        <v>45565</v>
      </c>
      <c r="AD189" s="227">
        <v>5028000</v>
      </c>
      <c r="AE189" s="148">
        <v>1</v>
      </c>
      <c r="AF189" s="148">
        <v>100</v>
      </c>
      <c r="AG189" s="148">
        <v>5028</v>
      </c>
      <c r="AH189" s="148"/>
      <c r="AI189" s="148"/>
      <c r="AJ189" s="148" t="s">
        <v>4063</v>
      </c>
      <c r="AK189" s="209">
        <v>7.8868208234013568E-2</v>
      </c>
      <c r="AL189" s="209">
        <v>9.8647966925717698E-4</v>
      </c>
    </row>
    <row r="190" spans="1:38" ht="13.5" thickBot="1">
      <c r="A190" s="153">
        <v>8694</v>
      </c>
      <c r="B190" s="153">
        <v>12532</v>
      </c>
      <c r="C190" s="141" t="s">
        <v>2535</v>
      </c>
      <c r="D190" s="141">
        <v>520042185</v>
      </c>
      <c r="E190" s="141" t="s">
        <v>429</v>
      </c>
      <c r="F190" s="141" t="s">
        <v>2548</v>
      </c>
      <c r="G190" s="141" t="s">
        <v>4098</v>
      </c>
      <c r="H190" s="212" t="s">
        <v>76</v>
      </c>
      <c r="I190" s="212" t="s">
        <v>229</v>
      </c>
      <c r="J190" s="141" t="s">
        <v>53</v>
      </c>
      <c r="K190" s="141" t="s">
        <v>53</v>
      </c>
      <c r="L190" s="141" t="s">
        <v>975</v>
      </c>
      <c r="M190" s="141" t="s">
        <v>654</v>
      </c>
      <c r="N190" s="141" t="s">
        <v>62</v>
      </c>
      <c r="O190" s="146">
        <v>44320</v>
      </c>
      <c r="P190" s="141" t="s">
        <v>1323</v>
      </c>
      <c r="Q190" s="141" t="s">
        <v>1294</v>
      </c>
      <c r="R190" s="141" t="s">
        <v>57</v>
      </c>
      <c r="S190" s="141" t="s">
        <v>1206</v>
      </c>
      <c r="T190" s="232">
        <v>5.07</v>
      </c>
      <c r="U190" s="146">
        <v>49202</v>
      </c>
      <c r="V190" s="209">
        <v>2.1600000000000001E-2</v>
      </c>
      <c r="W190" s="209">
        <v>2.1399999999999999E-2</v>
      </c>
      <c r="X190" s="141" t="s">
        <v>636</v>
      </c>
      <c r="Y190" s="141"/>
      <c r="Z190" s="141" t="s">
        <v>791</v>
      </c>
      <c r="AA190" s="141" t="s">
        <v>305</v>
      </c>
      <c r="AB190" s="146">
        <v>45565</v>
      </c>
      <c r="AC190" s="146">
        <v>45565</v>
      </c>
      <c r="AD190" s="227">
        <v>2364584.3199999998</v>
      </c>
      <c r="AE190" s="148">
        <v>1</v>
      </c>
      <c r="AF190" s="148">
        <v>114.42</v>
      </c>
      <c r="AG190" s="148">
        <v>2705.5573800000002</v>
      </c>
      <c r="AH190" s="148"/>
      <c r="AI190" s="148"/>
      <c r="AJ190" s="148" t="s">
        <v>4063</v>
      </c>
      <c r="AK190" s="209">
        <v>4.2438835090475774E-2</v>
      </c>
      <c r="AL190" s="209">
        <v>5.3082286184938637E-4</v>
      </c>
    </row>
    <row r="191" spans="1:38" ht="13.5" thickBot="1">
      <c r="A191" s="153">
        <v>8694</v>
      </c>
      <c r="B191" s="153">
        <v>12532</v>
      </c>
      <c r="C191" s="141" t="s">
        <v>2535</v>
      </c>
      <c r="D191" s="141">
        <v>520042185</v>
      </c>
      <c r="E191" s="141" t="s">
        <v>429</v>
      </c>
      <c r="F191" s="141" t="s">
        <v>2549</v>
      </c>
      <c r="G191" s="141" t="s">
        <v>4099</v>
      </c>
      <c r="H191" s="212" t="s">
        <v>76</v>
      </c>
      <c r="I191" s="212" t="s">
        <v>228</v>
      </c>
      <c r="J191" s="141" t="s">
        <v>53</v>
      </c>
      <c r="K191" s="141" t="s">
        <v>53</v>
      </c>
      <c r="L191" s="141" t="s">
        <v>975</v>
      </c>
      <c r="M191" s="141" t="s">
        <v>654</v>
      </c>
      <c r="N191" s="141" t="s">
        <v>62</v>
      </c>
      <c r="O191" s="146">
        <v>44320</v>
      </c>
      <c r="P191" s="141" t="s">
        <v>1323</v>
      </c>
      <c r="Q191" s="141" t="s">
        <v>1294</v>
      </c>
      <c r="R191" s="141" t="s">
        <v>57</v>
      </c>
      <c r="S191" s="141" t="s">
        <v>1206</v>
      </c>
      <c r="T191" s="232">
        <v>4.72</v>
      </c>
      <c r="U191" s="146">
        <v>49202</v>
      </c>
      <c r="V191" s="209">
        <v>5.0099999999999999E-2</v>
      </c>
      <c r="W191" s="209">
        <v>3.7400000000000003E-2</v>
      </c>
      <c r="X191" s="141" t="s">
        <v>636</v>
      </c>
      <c r="Y191" s="141"/>
      <c r="Z191" s="141" t="s">
        <v>791</v>
      </c>
      <c r="AA191" s="141" t="s">
        <v>305</v>
      </c>
      <c r="AB191" s="146">
        <v>45565</v>
      </c>
      <c r="AC191" s="146">
        <v>45565</v>
      </c>
      <c r="AD191" s="227">
        <v>6002279.0300000003</v>
      </c>
      <c r="AE191" s="148">
        <v>1</v>
      </c>
      <c r="AF191" s="148">
        <v>92.16</v>
      </c>
      <c r="AG191" s="148">
        <v>5531.7003500000001</v>
      </c>
      <c r="AH191" s="148"/>
      <c r="AI191" s="148"/>
      <c r="AJ191" s="148" t="s">
        <v>4063</v>
      </c>
      <c r="AK191" s="209">
        <v>8.6769151768489608E-2</v>
      </c>
      <c r="AL191" s="209">
        <v>1.0853042823583553E-3</v>
      </c>
    </row>
    <row r="192" spans="1:38" ht="13.5" thickBot="1">
      <c r="A192" s="153">
        <v>8694</v>
      </c>
      <c r="B192" s="153">
        <v>12532</v>
      </c>
      <c r="C192" s="141" t="s">
        <v>2535</v>
      </c>
      <c r="D192" s="141">
        <v>520042185</v>
      </c>
      <c r="E192" s="141" t="s">
        <v>429</v>
      </c>
      <c r="F192" s="141" t="s">
        <v>2536</v>
      </c>
      <c r="G192" s="141" t="s">
        <v>4065</v>
      </c>
      <c r="H192" s="212" t="s">
        <v>76</v>
      </c>
      <c r="I192" s="212" t="s">
        <v>228</v>
      </c>
      <c r="J192" s="141" t="s">
        <v>53</v>
      </c>
      <c r="K192" s="141" t="s">
        <v>53</v>
      </c>
      <c r="L192" s="141" t="s">
        <v>975</v>
      </c>
      <c r="M192" s="141" t="s">
        <v>654</v>
      </c>
      <c r="N192" s="141" t="s">
        <v>62</v>
      </c>
      <c r="O192" s="146">
        <v>44320</v>
      </c>
      <c r="P192" s="141" t="s">
        <v>1323</v>
      </c>
      <c r="Q192" s="141" t="s">
        <v>1294</v>
      </c>
      <c r="R192" s="141" t="s">
        <v>57</v>
      </c>
      <c r="S192" s="141" t="s">
        <v>1206</v>
      </c>
      <c r="T192" s="232">
        <v>0.94</v>
      </c>
      <c r="U192" s="146">
        <v>46096</v>
      </c>
      <c r="V192" s="209">
        <v>4.5100000000000001E-2</v>
      </c>
      <c r="W192" s="209">
        <v>2.5000000000000001E-2</v>
      </c>
      <c r="X192" s="141" t="s">
        <v>636</v>
      </c>
      <c r="Y192" s="141"/>
      <c r="Z192" s="141" t="s">
        <v>791</v>
      </c>
      <c r="AA192" s="141" t="s">
        <v>305</v>
      </c>
      <c r="AB192" s="146">
        <v>45565</v>
      </c>
      <c r="AC192" s="146">
        <v>45565</v>
      </c>
      <c r="AD192" s="227">
        <v>2798235.79</v>
      </c>
      <c r="AE192" s="148">
        <v>1</v>
      </c>
      <c r="AF192" s="148">
        <v>97.82</v>
      </c>
      <c r="AG192" s="148">
        <v>2737.23425</v>
      </c>
      <c r="AH192" s="148"/>
      <c r="AI192" s="148"/>
      <c r="AJ192" s="148" t="s">
        <v>4063</v>
      </c>
      <c r="AK192" s="209">
        <v>4.29357121746766E-2</v>
      </c>
      <c r="AL192" s="209">
        <v>5.3703777597840434E-4</v>
      </c>
    </row>
    <row r="193" spans="1:38" ht="13.5" thickBot="1">
      <c r="A193" s="153">
        <v>8694</v>
      </c>
      <c r="B193" s="153">
        <v>12532</v>
      </c>
      <c r="C193" s="141" t="s">
        <v>2555</v>
      </c>
      <c r="D193" s="141">
        <v>500102868</v>
      </c>
      <c r="E193" s="141" t="s">
        <v>429</v>
      </c>
      <c r="F193" s="141" t="s">
        <v>2556</v>
      </c>
      <c r="G193" s="141" t="s">
        <v>4100</v>
      </c>
      <c r="H193" s="212" t="s">
        <v>76</v>
      </c>
      <c r="I193" s="212" t="s">
        <v>229</v>
      </c>
      <c r="J193" s="141" t="s">
        <v>53</v>
      </c>
      <c r="K193" s="141" t="s">
        <v>53</v>
      </c>
      <c r="L193" s="141" t="s">
        <v>975</v>
      </c>
      <c r="M193" s="141" t="s">
        <v>258</v>
      </c>
      <c r="N193" s="141" t="s">
        <v>62</v>
      </c>
      <c r="O193" s="146">
        <v>44741</v>
      </c>
      <c r="P193" s="141" t="s">
        <v>1323</v>
      </c>
      <c r="Q193" s="141" t="s">
        <v>1294</v>
      </c>
      <c r="R193" s="141" t="s">
        <v>57</v>
      </c>
      <c r="S193" s="141" t="s">
        <v>1206</v>
      </c>
      <c r="T193" s="232">
        <v>3.86</v>
      </c>
      <c r="U193" s="146">
        <v>48213</v>
      </c>
      <c r="V193" s="209">
        <v>2.58E-2</v>
      </c>
      <c r="W193" s="209">
        <v>1.55E-2</v>
      </c>
      <c r="X193" s="141" t="s">
        <v>636</v>
      </c>
      <c r="Y193" s="141"/>
      <c r="Z193" s="141" t="s">
        <v>791</v>
      </c>
      <c r="AA193" s="141" t="s">
        <v>305</v>
      </c>
      <c r="AB193" s="146">
        <v>45565</v>
      </c>
      <c r="AC193" s="146">
        <v>45565</v>
      </c>
      <c r="AD193" s="227">
        <v>2850000</v>
      </c>
      <c r="AE193" s="148">
        <v>1</v>
      </c>
      <c r="AF193" s="148">
        <v>103.64</v>
      </c>
      <c r="AG193" s="148">
        <v>2953.74</v>
      </c>
      <c r="AH193" s="148"/>
      <c r="AI193" s="148"/>
      <c r="AJ193" s="148" t="s">
        <v>4063</v>
      </c>
      <c r="AK193" s="209">
        <v>4.6331778319239306E-2</v>
      </c>
      <c r="AL193" s="209">
        <v>5.7951560427042445E-4</v>
      </c>
    </row>
    <row r="194" spans="1:38" ht="13.5" thickBot="1">
      <c r="A194" s="153">
        <v>8694</v>
      </c>
      <c r="B194" s="153">
        <v>12532</v>
      </c>
      <c r="C194" s="141" t="s">
        <v>2555</v>
      </c>
      <c r="D194" s="141">
        <v>500102868</v>
      </c>
      <c r="E194" s="141" t="s">
        <v>429</v>
      </c>
      <c r="F194" s="141" t="s">
        <v>2557</v>
      </c>
      <c r="G194" s="141" t="s">
        <v>4101</v>
      </c>
      <c r="H194" s="212" t="s">
        <v>76</v>
      </c>
      <c r="I194" s="212" t="s">
        <v>229</v>
      </c>
      <c r="J194" s="141" t="s">
        <v>53</v>
      </c>
      <c r="K194" s="141" t="s">
        <v>53</v>
      </c>
      <c r="L194" s="141" t="s">
        <v>975</v>
      </c>
      <c r="M194" s="141" t="s">
        <v>258</v>
      </c>
      <c r="N194" s="141" t="s">
        <v>62</v>
      </c>
      <c r="O194" s="146">
        <v>45463</v>
      </c>
      <c r="P194" s="141" t="s">
        <v>1323</v>
      </c>
      <c r="Q194" s="141" t="s">
        <v>1294</v>
      </c>
      <c r="R194" s="141" t="s">
        <v>57</v>
      </c>
      <c r="S194" s="141" t="s">
        <v>1206</v>
      </c>
      <c r="T194" s="232">
        <v>6.61</v>
      </c>
      <c r="U194" s="146">
        <v>50040</v>
      </c>
      <c r="V194" s="209">
        <v>3.2500000000000001E-2</v>
      </c>
      <c r="W194" s="209">
        <v>1.7500000000000002E-2</v>
      </c>
      <c r="X194" s="141" t="s">
        <v>636</v>
      </c>
      <c r="Y194" s="141"/>
      <c r="Z194" s="141" t="s">
        <v>791</v>
      </c>
      <c r="AA194" s="141" t="s">
        <v>305</v>
      </c>
      <c r="AB194" s="146">
        <v>45565</v>
      </c>
      <c r="AC194" s="146">
        <v>45565</v>
      </c>
      <c r="AD194" s="227">
        <v>665100</v>
      </c>
      <c r="AE194" s="148">
        <v>1</v>
      </c>
      <c r="AF194" s="148">
        <v>99.46</v>
      </c>
      <c r="AG194" s="148">
        <v>661.50846000000001</v>
      </c>
      <c r="AH194" s="148"/>
      <c r="AI194" s="148"/>
      <c r="AJ194" s="148" t="s">
        <v>4063</v>
      </c>
      <c r="AK194" s="209">
        <v>1.0376290169419577E-2</v>
      </c>
      <c r="AL194" s="209">
        <v>1.2978612705481793E-4</v>
      </c>
    </row>
    <row r="195" spans="1:38" ht="13.5" thickBot="1">
      <c r="A195" s="153">
        <v>8694</v>
      </c>
      <c r="B195" s="153">
        <v>12532</v>
      </c>
      <c r="C195" s="141" t="s">
        <v>2551</v>
      </c>
      <c r="D195" s="141">
        <v>520027293</v>
      </c>
      <c r="E195" s="141" t="s">
        <v>429</v>
      </c>
      <c r="F195" s="141" t="s">
        <v>2552</v>
      </c>
      <c r="G195" s="141" t="s">
        <v>4102</v>
      </c>
      <c r="H195" s="212" t="s">
        <v>76</v>
      </c>
      <c r="I195" s="212" t="s">
        <v>229</v>
      </c>
      <c r="J195" s="141" t="s">
        <v>53</v>
      </c>
      <c r="K195" s="141" t="s">
        <v>53</v>
      </c>
      <c r="L195" s="141" t="s">
        <v>975</v>
      </c>
      <c r="M195" s="141" t="s">
        <v>156</v>
      </c>
      <c r="N195" s="141" t="s">
        <v>62</v>
      </c>
      <c r="O195" s="146">
        <v>44060</v>
      </c>
      <c r="P195" s="141" t="s">
        <v>1323</v>
      </c>
      <c r="Q195" s="141" t="s">
        <v>1294</v>
      </c>
      <c r="R195" s="141" t="s">
        <v>57</v>
      </c>
      <c r="S195" s="141" t="s">
        <v>1206</v>
      </c>
      <c r="T195" s="232">
        <v>7.38</v>
      </c>
      <c r="U195" s="146">
        <v>51501</v>
      </c>
      <c r="V195" s="209">
        <v>2.58E-2</v>
      </c>
      <c r="W195" s="209">
        <v>8.3000000000000001E-3</v>
      </c>
      <c r="X195" s="141" t="s">
        <v>636</v>
      </c>
      <c r="Y195" s="141"/>
      <c r="Z195" s="141" t="s">
        <v>791</v>
      </c>
      <c r="AA195" s="141" t="s">
        <v>305</v>
      </c>
      <c r="AB195" s="146">
        <v>45565</v>
      </c>
      <c r="AC195" s="146">
        <v>45565</v>
      </c>
      <c r="AD195" s="227">
        <v>1051178.8700000001</v>
      </c>
      <c r="AE195" s="148">
        <v>1</v>
      </c>
      <c r="AF195" s="148">
        <v>97.58</v>
      </c>
      <c r="AG195" s="148">
        <v>1025.7403400000001</v>
      </c>
      <c r="AH195" s="148"/>
      <c r="AI195" s="148"/>
      <c r="AJ195" s="148" t="s">
        <v>4063</v>
      </c>
      <c r="AK195" s="209">
        <v>1.6089559015343653E-2</v>
      </c>
      <c r="AL195" s="209">
        <v>2.0124741275794441E-4</v>
      </c>
    </row>
    <row r="196" spans="1:38" ht="13.5" thickBot="1">
      <c r="A196" s="153">
        <v>8694</v>
      </c>
      <c r="B196" s="153">
        <v>12533</v>
      </c>
      <c r="C196" s="141" t="s">
        <v>2564</v>
      </c>
      <c r="D196" s="141">
        <v>516041118</v>
      </c>
      <c r="E196" s="141" t="s">
        <v>429</v>
      </c>
      <c r="F196" s="141" t="s">
        <v>2565</v>
      </c>
      <c r="G196" s="141" t="s">
        <v>4066</v>
      </c>
      <c r="H196" s="212" t="s">
        <v>76</v>
      </c>
      <c r="I196" s="212" t="s">
        <v>229</v>
      </c>
      <c r="J196" s="141" t="s">
        <v>53</v>
      </c>
      <c r="K196" s="141" t="s">
        <v>53</v>
      </c>
      <c r="L196" s="141" t="s">
        <v>975</v>
      </c>
      <c r="M196" s="141" t="s">
        <v>258</v>
      </c>
      <c r="N196" s="141" t="s">
        <v>62</v>
      </c>
      <c r="O196" s="146">
        <v>45154</v>
      </c>
      <c r="P196" s="141" t="s">
        <v>1288</v>
      </c>
      <c r="Q196" s="141" t="s">
        <v>65</v>
      </c>
      <c r="R196" s="141" t="s">
        <v>57</v>
      </c>
      <c r="S196" s="141" t="s">
        <v>1206</v>
      </c>
      <c r="T196" s="232">
        <v>2.75</v>
      </c>
      <c r="U196" s="146">
        <v>47483</v>
      </c>
      <c r="V196" s="209">
        <v>2.86E-2</v>
      </c>
      <c r="W196" s="209">
        <v>3.6400000000000002E-2</v>
      </c>
      <c r="X196" s="141" t="s">
        <v>636</v>
      </c>
      <c r="Y196" s="141"/>
      <c r="Z196" s="141" t="s">
        <v>791</v>
      </c>
      <c r="AA196" s="141" t="s">
        <v>305</v>
      </c>
      <c r="AB196" s="146">
        <v>45565</v>
      </c>
      <c r="AC196" s="146">
        <v>45565</v>
      </c>
      <c r="AD196" s="227">
        <v>1755000</v>
      </c>
      <c r="AE196" s="148">
        <v>1</v>
      </c>
      <c r="AF196" s="148">
        <v>105.15</v>
      </c>
      <c r="AG196" s="148">
        <v>1845.3824999999999</v>
      </c>
      <c r="AH196" s="148"/>
      <c r="AI196" s="148"/>
      <c r="AJ196" s="148" t="s">
        <v>4063</v>
      </c>
      <c r="AK196" s="209">
        <v>8.9248799873454538E-3</v>
      </c>
      <c r="AL196" s="209">
        <v>1.3749121653186392E-4</v>
      </c>
    </row>
    <row r="197" spans="1:38" ht="13.5" thickBot="1">
      <c r="A197" s="153">
        <v>8694</v>
      </c>
      <c r="B197" s="153">
        <v>12533</v>
      </c>
      <c r="C197" s="141" t="s">
        <v>2295</v>
      </c>
      <c r="D197" s="141">
        <v>880326081</v>
      </c>
      <c r="E197" s="141" t="s">
        <v>430</v>
      </c>
      <c r="F197" s="141" t="s">
        <v>2550</v>
      </c>
      <c r="G197" s="141" t="s">
        <v>4067</v>
      </c>
      <c r="H197" s="212" t="s">
        <v>76</v>
      </c>
      <c r="I197" s="212" t="s">
        <v>228</v>
      </c>
      <c r="J197" s="141" t="s">
        <v>53</v>
      </c>
      <c r="K197" s="141" t="s">
        <v>314</v>
      </c>
      <c r="L197" s="141" t="s">
        <v>975</v>
      </c>
      <c r="M197" s="141" t="s">
        <v>647</v>
      </c>
      <c r="N197" s="141" t="s">
        <v>62</v>
      </c>
      <c r="O197" s="146">
        <v>44013</v>
      </c>
      <c r="P197" s="141" t="s">
        <v>1288</v>
      </c>
      <c r="Q197" s="141" t="s">
        <v>65</v>
      </c>
      <c r="R197" s="141" t="s">
        <v>57</v>
      </c>
      <c r="S197" s="141" t="s">
        <v>1206</v>
      </c>
      <c r="T197" s="232">
        <v>3.31</v>
      </c>
      <c r="U197" s="146">
        <v>48014</v>
      </c>
      <c r="V197" s="209">
        <v>5.9400000000000001E-2</v>
      </c>
      <c r="W197" s="209">
        <v>3.3500000000000002E-2</v>
      </c>
      <c r="X197" s="141" t="s">
        <v>636</v>
      </c>
      <c r="Y197" s="141"/>
      <c r="Z197" s="141" t="s">
        <v>791</v>
      </c>
      <c r="AA197" s="141" t="s">
        <v>305</v>
      </c>
      <c r="AB197" s="146">
        <v>45565</v>
      </c>
      <c r="AC197" s="146">
        <v>45565</v>
      </c>
      <c r="AD197" s="227">
        <v>2333837.02</v>
      </c>
      <c r="AE197" s="148">
        <v>1</v>
      </c>
      <c r="AF197" s="148">
        <v>91.84</v>
      </c>
      <c r="AG197" s="148">
        <v>2143.3959199999999</v>
      </c>
      <c r="AH197" s="148"/>
      <c r="AI197" s="148"/>
      <c r="AJ197" s="148" t="s">
        <v>4063</v>
      </c>
      <c r="AK197" s="209">
        <v>1.0366171431324345E-2</v>
      </c>
      <c r="AL197" s="209">
        <v>1.5969486680958211E-4</v>
      </c>
    </row>
    <row r="198" spans="1:38" ht="13.5" thickBot="1">
      <c r="A198" s="153">
        <v>8694</v>
      </c>
      <c r="B198" s="153">
        <v>12533</v>
      </c>
      <c r="C198" s="141" t="s">
        <v>585</v>
      </c>
      <c r="D198" s="141">
        <v>520030677</v>
      </c>
      <c r="E198" s="141" t="s">
        <v>429</v>
      </c>
      <c r="F198" s="141" t="s">
        <v>2558</v>
      </c>
      <c r="G198" s="141" t="s">
        <v>4068</v>
      </c>
      <c r="H198" s="212" t="s">
        <v>76</v>
      </c>
      <c r="I198" s="212" t="s">
        <v>228</v>
      </c>
      <c r="J198" s="141" t="s">
        <v>53</v>
      </c>
      <c r="K198" s="141" t="s">
        <v>53</v>
      </c>
      <c r="L198" s="141" t="s">
        <v>975</v>
      </c>
      <c r="M198" s="141" t="s">
        <v>269</v>
      </c>
      <c r="N198" s="141" t="s">
        <v>62</v>
      </c>
      <c r="O198" s="146">
        <v>45069</v>
      </c>
      <c r="P198" s="141" t="s">
        <v>1464</v>
      </c>
      <c r="Q198" s="141" t="s">
        <v>1294</v>
      </c>
      <c r="R198" s="141" t="s">
        <v>57</v>
      </c>
      <c r="S198" s="141" t="s">
        <v>1206</v>
      </c>
      <c r="T198" s="232">
        <v>2.89</v>
      </c>
      <c r="U198" s="146">
        <v>47848</v>
      </c>
      <c r="V198" s="209">
        <v>7.2599999999999998E-2</v>
      </c>
      <c r="W198" s="209">
        <v>7.7499999999999999E-2</v>
      </c>
      <c r="X198" s="141" t="s">
        <v>636</v>
      </c>
      <c r="Y198" s="141"/>
      <c r="Z198" s="141" t="s">
        <v>791</v>
      </c>
      <c r="AA198" s="141" t="s">
        <v>305</v>
      </c>
      <c r="AB198" s="146">
        <v>45565</v>
      </c>
      <c r="AC198" s="146">
        <v>45565</v>
      </c>
      <c r="AD198" s="227">
        <v>3780000</v>
      </c>
      <c r="AE198" s="148">
        <v>1</v>
      </c>
      <c r="AF198" s="148">
        <v>103.22</v>
      </c>
      <c r="AG198" s="148">
        <v>3901.7159999999999</v>
      </c>
      <c r="AH198" s="148"/>
      <c r="AI198" s="148"/>
      <c r="AJ198" s="148" t="s">
        <v>4063</v>
      </c>
      <c r="AK198" s="209">
        <v>1.8869988766396967E-2</v>
      </c>
      <c r="AL198" s="209">
        <v>2.9069945087364701E-4</v>
      </c>
    </row>
    <row r="199" spans="1:38" ht="13.5" thickBot="1">
      <c r="A199" s="153">
        <v>8694</v>
      </c>
      <c r="B199" s="153">
        <v>12533</v>
      </c>
      <c r="C199" s="141" t="s">
        <v>2537</v>
      </c>
      <c r="D199" s="141">
        <v>515703528</v>
      </c>
      <c r="E199" s="141" t="s">
        <v>429</v>
      </c>
      <c r="F199" s="141" t="s">
        <v>2538</v>
      </c>
      <c r="G199" s="141" t="s">
        <v>4062</v>
      </c>
      <c r="H199" s="212" t="s">
        <v>76</v>
      </c>
      <c r="I199" s="212" t="s">
        <v>228</v>
      </c>
      <c r="J199" s="141" t="s">
        <v>53</v>
      </c>
      <c r="K199" s="141" t="s">
        <v>53</v>
      </c>
      <c r="L199" s="141" t="s">
        <v>975</v>
      </c>
      <c r="M199" s="141" t="s">
        <v>269</v>
      </c>
      <c r="N199" s="141" t="s">
        <v>62</v>
      </c>
      <c r="O199" s="146">
        <v>43850</v>
      </c>
      <c r="P199" s="141" t="s">
        <v>1447</v>
      </c>
      <c r="Q199" s="141" t="s">
        <v>1294</v>
      </c>
      <c r="R199" s="141" t="s">
        <v>57</v>
      </c>
      <c r="S199" s="141" t="s">
        <v>1206</v>
      </c>
      <c r="T199" s="232">
        <v>0.96</v>
      </c>
      <c r="U199" s="146">
        <v>45918</v>
      </c>
      <c r="V199" s="209">
        <v>6.0600000000000001E-2</v>
      </c>
      <c r="W199" s="209">
        <v>4.3499999999999997E-2</v>
      </c>
      <c r="X199" s="141" t="s">
        <v>636</v>
      </c>
      <c r="Y199" s="141"/>
      <c r="Z199" s="141" t="s">
        <v>791</v>
      </c>
      <c r="AA199" s="141" t="s">
        <v>305</v>
      </c>
      <c r="AB199" s="146">
        <v>45565</v>
      </c>
      <c r="AC199" s="146">
        <v>45565</v>
      </c>
      <c r="AD199" s="227">
        <v>218995.13</v>
      </c>
      <c r="AE199" s="148">
        <v>1</v>
      </c>
      <c r="AF199" s="148">
        <v>98.47</v>
      </c>
      <c r="AG199" s="148">
        <v>215.64449999999999</v>
      </c>
      <c r="AH199" s="148"/>
      <c r="AI199" s="148"/>
      <c r="AJ199" s="148" t="s">
        <v>4063</v>
      </c>
      <c r="AK199" s="209">
        <v>1.0429281097176963E-3</v>
      </c>
      <c r="AL199" s="209">
        <v>1.6066709553930163E-5</v>
      </c>
    </row>
    <row r="200" spans="1:38" ht="13.5" thickBot="1">
      <c r="A200" s="153">
        <v>8694</v>
      </c>
      <c r="B200" s="153">
        <v>12533</v>
      </c>
      <c r="C200" s="141" t="s">
        <v>4069</v>
      </c>
      <c r="D200" s="141">
        <v>516301843</v>
      </c>
      <c r="E200" s="141" t="s">
        <v>429</v>
      </c>
      <c r="F200" s="141" t="s">
        <v>4070</v>
      </c>
      <c r="G200" s="141" t="s">
        <v>4071</v>
      </c>
      <c r="H200" s="212" t="s">
        <v>76</v>
      </c>
      <c r="I200" s="212" t="s">
        <v>228</v>
      </c>
      <c r="J200" s="141" t="s">
        <v>53</v>
      </c>
      <c r="K200" s="141" t="s">
        <v>53</v>
      </c>
      <c r="L200" s="141" t="s">
        <v>975</v>
      </c>
      <c r="M200" s="141" t="s">
        <v>267</v>
      </c>
      <c r="N200" s="141" t="s">
        <v>62</v>
      </c>
      <c r="O200" s="146">
        <v>44279</v>
      </c>
      <c r="P200" s="141" t="s">
        <v>1280</v>
      </c>
      <c r="Q200" s="141" t="s">
        <v>65</v>
      </c>
      <c r="R200" s="141" t="s">
        <v>57</v>
      </c>
      <c r="S200" s="141" t="s">
        <v>1207</v>
      </c>
      <c r="T200" s="232">
        <v>3.214</v>
      </c>
      <c r="U200" s="146">
        <v>46842</v>
      </c>
      <c r="V200" s="209">
        <v>8.7290000000000006E-2</v>
      </c>
      <c r="W200" s="209">
        <v>5.3749999999999999E-2</v>
      </c>
      <c r="X200" s="141" t="s">
        <v>636</v>
      </c>
      <c r="Y200" s="141"/>
      <c r="Z200" s="141" t="s">
        <v>791</v>
      </c>
      <c r="AA200" s="141" t="s">
        <v>305</v>
      </c>
      <c r="AB200" s="146">
        <v>45565</v>
      </c>
      <c r="AC200" s="146">
        <v>45565</v>
      </c>
      <c r="AD200" s="227">
        <v>140000</v>
      </c>
      <c r="AE200" s="148">
        <v>3.71</v>
      </c>
      <c r="AF200" s="148">
        <v>90.110900000000001</v>
      </c>
      <c r="AG200" s="148">
        <v>468.03600999999998</v>
      </c>
      <c r="AH200" s="148"/>
      <c r="AI200" s="148"/>
      <c r="AJ200" s="148" t="s">
        <v>4063</v>
      </c>
      <c r="AK200" s="209">
        <v>2.2635769110230623E-3</v>
      </c>
      <c r="AL200" s="209">
        <v>3.4871274868825094E-5</v>
      </c>
    </row>
    <row r="201" spans="1:38" ht="13.5" thickBot="1">
      <c r="A201" s="153">
        <v>8694</v>
      </c>
      <c r="B201" s="153">
        <v>12533</v>
      </c>
      <c r="C201" s="141" t="s">
        <v>2544</v>
      </c>
      <c r="D201" s="141">
        <v>520044439</v>
      </c>
      <c r="E201" s="141" t="s">
        <v>429</v>
      </c>
      <c r="F201" s="141" t="s">
        <v>2545</v>
      </c>
      <c r="G201" s="141" t="s">
        <v>4072</v>
      </c>
      <c r="H201" s="212" t="s">
        <v>76</v>
      </c>
      <c r="I201" s="212" t="s">
        <v>228</v>
      </c>
      <c r="J201" s="141" t="s">
        <v>53</v>
      </c>
      <c r="K201" s="141" t="s">
        <v>53</v>
      </c>
      <c r="L201" s="141" t="s">
        <v>975</v>
      </c>
      <c r="M201" s="141" t="s">
        <v>708</v>
      </c>
      <c r="N201" s="141" t="s">
        <v>62</v>
      </c>
      <c r="O201" s="146">
        <v>43923</v>
      </c>
      <c r="P201" s="141" t="s">
        <v>1305</v>
      </c>
      <c r="Q201" s="141" t="s">
        <v>1294</v>
      </c>
      <c r="R201" s="141" t="s">
        <v>57</v>
      </c>
      <c r="S201" s="141" t="s">
        <v>1206</v>
      </c>
      <c r="T201" s="232">
        <v>2.5</v>
      </c>
      <c r="U201" s="146">
        <v>46934</v>
      </c>
      <c r="V201" s="209">
        <v>6.0199999999999997E-2</v>
      </c>
      <c r="W201" s="209">
        <v>4.5999999999999999E-2</v>
      </c>
      <c r="X201" s="141" t="s">
        <v>636</v>
      </c>
      <c r="Y201" s="141"/>
      <c r="Z201" s="141" t="s">
        <v>791</v>
      </c>
      <c r="AA201" s="141" t="s">
        <v>305</v>
      </c>
      <c r="AB201" s="146">
        <v>45565</v>
      </c>
      <c r="AC201" s="146">
        <v>45565</v>
      </c>
      <c r="AD201" s="227">
        <v>403902.44</v>
      </c>
      <c r="AE201" s="148">
        <v>1</v>
      </c>
      <c r="AF201" s="148">
        <v>97.11</v>
      </c>
      <c r="AG201" s="148">
        <v>392.22966000000002</v>
      </c>
      <c r="AH201" s="148"/>
      <c r="AI201" s="148"/>
      <c r="AJ201" s="148" t="s">
        <v>4063</v>
      </c>
      <c r="AK201" s="209">
        <v>1.8969523353436547E-3</v>
      </c>
      <c r="AL201" s="209">
        <v>2.9223281955518362E-5</v>
      </c>
    </row>
    <row r="202" spans="1:38" ht="13.5" thickBot="1">
      <c r="A202" s="153">
        <v>8694</v>
      </c>
      <c r="B202" s="153">
        <v>12533</v>
      </c>
      <c r="C202" s="141" t="s">
        <v>2544</v>
      </c>
      <c r="D202" s="141">
        <v>520044439</v>
      </c>
      <c r="E202" s="141" t="s">
        <v>429</v>
      </c>
      <c r="F202" s="141" t="s">
        <v>4073</v>
      </c>
      <c r="G202" s="141" t="s">
        <v>4074</v>
      </c>
      <c r="H202" s="212" t="s">
        <v>76</v>
      </c>
      <c r="I202" s="212" t="s">
        <v>229</v>
      </c>
      <c r="J202" s="141" t="s">
        <v>53</v>
      </c>
      <c r="K202" s="141" t="s">
        <v>53</v>
      </c>
      <c r="L202" s="141" t="s">
        <v>975</v>
      </c>
      <c r="M202" s="141" t="s">
        <v>708</v>
      </c>
      <c r="N202" s="141" t="s">
        <v>62</v>
      </c>
      <c r="O202" s="146">
        <v>45518</v>
      </c>
      <c r="P202" s="141" t="s">
        <v>1305</v>
      </c>
      <c r="Q202" s="141" t="s">
        <v>1294</v>
      </c>
      <c r="R202" s="141" t="s">
        <v>57</v>
      </c>
      <c r="S202" s="141" t="s">
        <v>1206</v>
      </c>
      <c r="T202" s="232">
        <v>6.28</v>
      </c>
      <c r="U202" s="146">
        <v>49125</v>
      </c>
      <c r="V202" s="209">
        <v>4.7600000000000003E-2</v>
      </c>
      <c r="W202" s="209">
        <v>4.7E-2</v>
      </c>
      <c r="X202" s="141" t="s">
        <v>636</v>
      </c>
      <c r="Y202" s="141"/>
      <c r="Z202" s="141" t="s">
        <v>791</v>
      </c>
      <c r="AA202" s="141" t="s">
        <v>305</v>
      </c>
      <c r="AB202" s="146">
        <v>45565</v>
      </c>
      <c r="AC202" s="146">
        <v>45565</v>
      </c>
      <c r="AD202" s="227">
        <v>1500000</v>
      </c>
      <c r="AE202" s="148">
        <v>1</v>
      </c>
      <c r="AF202" s="148">
        <v>102.11</v>
      </c>
      <c r="AG202" s="148">
        <v>1531.65</v>
      </c>
      <c r="AH202" s="148"/>
      <c r="AI202" s="148"/>
      <c r="AJ202" s="148" t="s">
        <v>4063</v>
      </c>
      <c r="AK202" s="209">
        <v>7.4075658746182247E-3</v>
      </c>
      <c r="AL202" s="209">
        <v>1.1411640773716527E-4</v>
      </c>
    </row>
    <row r="203" spans="1:38" ht="13.5" thickBot="1">
      <c r="A203" s="153">
        <v>8694</v>
      </c>
      <c r="B203" s="153">
        <v>12533</v>
      </c>
      <c r="C203" s="141" t="s">
        <v>1204</v>
      </c>
      <c r="D203" s="141">
        <v>520000118</v>
      </c>
      <c r="E203" s="141" t="s">
        <v>429</v>
      </c>
      <c r="F203" s="141" t="s">
        <v>4075</v>
      </c>
      <c r="G203" s="141" t="s">
        <v>4076</v>
      </c>
      <c r="H203" s="212" t="s">
        <v>76</v>
      </c>
      <c r="I203" s="212" t="s">
        <v>228</v>
      </c>
      <c r="J203" s="141" t="s">
        <v>53</v>
      </c>
      <c r="K203" s="141" t="s">
        <v>53</v>
      </c>
      <c r="L203" s="141" t="s">
        <v>975</v>
      </c>
      <c r="M203" s="141" t="s">
        <v>256</v>
      </c>
      <c r="N203" s="141" t="s">
        <v>62</v>
      </c>
      <c r="O203" s="146">
        <v>45560</v>
      </c>
      <c r="P203" s="141" t="s">
        <v>298</v>
      </c>
      <c r="Q203" s="141" t="s">
        <v>298</v>
      </c>
      <c r="R203" s="141" t="s">
        <v>57</v>
      </c>
      <c r="S203" s="141" t="s">
        <v>1206</v>
      </c>
      <c r="T203" s="232">
        <v>2.77</v>
      </c>
      <c r="U203" s="146">
        <v>46660</v>
      </c>
      <c r="V203" s="209">
        <v>6.7799999999999999E-2</v>
      </c>
      <c r="W203" s="209">
        <v>0.09</v>
      </c>
      <c r="X203" s="141" t="s">
        <v>636</v>
      </c>
      <c r="Y203" s="141"/>
      <c r="Z203" s="141" t="s">
        <v>791</v>
      </c>
      <c r="AA203" s="141" t="s">
        <v>305</v>
      </c>
      <c r="AB203" s="146">
        <v>45565</v>
      </c>
      <c r="AC203" s="146">
        <v>45565</v>
      </c>
      <c r="AD203" s="227">
        <v>12500000</v>
      </c>
      <c r="AE203" s="148">
        <v>1</v>
      </c>
      <c r="AF203" s="148">
        <v>100.03</v>
      </c>
      <c r="AG203" s="148">
        <v>12503.75</v>
      </c>
      <c r="AH203" s="148"/>
      <c r="AI203" s="148"/>
      <c r="AJ203" s="148" t="s">
        <v>4063</v>
      </c>
      <c r="AK203" s="209">
        <v>6.0472269646954339E-2</v>
      </c>
      <c r="AL203" s="209">
        <v>9.3159862451838217E-4</v>
      </c>
    </row>
    <row r="204" spans="1:38" ht="13.5" thickBot="1">
      <c r="A204" s="153">
        <v>8694</v>
      </c>
      <c r="B204" s="153">
        <v>12533</v>
      </c>
      <c r="C204" s="141" t="s">
        <v>1208</v>
      </c>
      <c r="D204" s="141">
        <v>520018078</v>
      </c>
      <c r="E204" s="141" t="s">
        <v>429</v>
      </c>
      <c r="F204" s="141" t="s">
        <v>2563</v>
      </c>
      <c r="G204" s="141" t="s">
        <v>4077</v>
      </c>
      <c r="H204" s="212" t="s">
        <v>76</v>
      </c>
      <c r="I204" s="212" t="s">
        <v>228</v>
      </c>
      <c r="J204" s="141" t="s">
        <v>53</v>
      </c>
      <c r="K204" s="141" t="s">
        <v>53</v>
      </c>
      <c r="L204" s="141" t="s">
        <v>975</v>
      </c>
      <c r="M204" s="141" t="s">
        <v>256</v>
      </c>
      <c r="N204" s="141" t="s">
        <v>62</v>
      </c>
      <c r="O204" s="146">
        <v>45145</v>
      </c>
      <c r="P204" s="141" t="s">
        <v>4078</v>
      </c>
      <c r="Q204" s="141" t="s">
        <v>65</v>
      </c>
      <c r="R204" s="141" t="s">
        <v>57</v>
      </c>
      <c r="S204" s="141" t="s">
        <v>1206</v>
      </c>
      <c r="T204" s="232">
        <v>2.08</v>
      </c>
      <c r="U204" s="146">
        <v>46380</v>
      </c>
      <c r="V204" s="209">
        <v>6.3899999999999998E-2</v>
      </c>
      <c r="W204" s="209">
        <v>6.8000000000000005E-2</v>
      </c>
      <c r="X204" s="141" t="s">
        <v>636</v>
      </c>
      <c r="Y204" s="141"/>
      <c r="Z204" s="141" t="s">
        <v>791</v>
      </c>
      <c r="AA204" s="141" t="s">
        <v>305</v>
      </c>
      <c r="AB204" s="146">
        <v>45565</v>
      </c>
      <c r="AC204" s="146">
        <v>45565</v>
      </c>
      <c r="AD204" s="227">
        <v>6389497.4500000002</v>
      </c>
      <c r="AE204" s="148">
        <v>1</v>
      </c>
      <c r="AF204" s="148">
        <v>100.86</v>
      </c>
      <c r="AG204" s="148">
        <v>6444.4471299999996</v>
      </c>
      <c r="AH204" s="148"/>
      <c r="AI204" s="148"/>
      <c r="AJ204" s="148" t="s">
        <v>4063</v>
      </c>
      <c r="AK204" s="209">
        <v>3.1167477322475337E-2</v>
      </c>
      <c r="AL204" s="209">
        <v>4.8014700246641487E-4</v>
      </c>
    </row>
    <row r="205" spans="1:38" ht="13.5" thickBot="1">
      <c r="A205" s="153">
        <v>8694</v>
      </c>
      <c r="B205" s="153">
        <v>12533</v>
      </c>
      <c r="C205" s="141" t="s">
        <v>1208</v>
      </c>
      <c r="D205" s="141">
        <v>520018078</v>
      </c>
      <c r="E205" s="141" t="s">
        <v>429</v>
      </c>
      <c r="F205" s="141" t="s">
        <v>2566</v>
      </c>
      <c r="G205" s="141" t="s">
        <v>4079</v>
      </c>
      <c r="H205" s="212" t="s">
        <v>76</v>
      </c>
      <c r="I205" s="212" t="s">
        <v>228</v>
      </c>
      <c r="J205" s="141" t="s">
        <v>53</v>
      </c>
      <c r="K205" s="141" t="s">
        <v>53</v>
      </c>
      <c r="L205" s="141" t="s">
        <v>975</v>
      </c>
      <c r="M205" s="141" t="s">
        <v>256</v>
      </c>
      <c r="N205" s="141" t="s">
        <v>62</v>
      </c>
      <c r="O205" s="146">
        <v>45399</v>
      </c>
      <c r="P205" s="141" t="s">
        <v>298</v>
      </c>
      <c r="Q205" s="141" t="s">
        <v>298</v>
      </c>
      <c r="R205" s="141" t="s">
        <v>57</v>
      </c>
      <c r="S205" s="141" t="s">
        <v>1206</v>
      </c>
      <c r="T205" s="232">
        <v>4.88</v>
      </c>
      <c r="U205" s="146">
        <v>47720</v>
      </c>
      <c r="V205" s="209">
        <v>7.1300000000000002E-2</v>
      </c>
      <c r="W205" s="209">
        <v>6.8000000000000005E-2</v>
      </c>
      <c r="X205" s="141" t="s">
        <v>636</v>
      </c>
      <c r="Y205" s="141"/>
      <c r="Z205" s="141" t="s">
        <v>791</v>
      </c>
      <c r="AA205" s="141" t="s">
        <v>305</v>
      </c>
      <c r="AB205" s="146">
        <v>45565</v>
      </c>
      <c r="AC205" s="146">
        <v>45565</v>
      </c>
      <c r="AD205" s="227">
        <v>17095082.449999999</v>
      </c>
      <c r="AE205" s="148">
        <v>1</v>
      </c>
      <c r="AF205" s="148">
        <v>99.8</v>
      </c>
      <c r="AG205" s="148">
        <v>17060.89229</v>
      </c>
      <c r="AH205" s="148"/>
      <c r="AI205" s="148"/>
      <c r="AJ205" s="148" t="s">
        <v>4063</v>
      </c>
      <c r="AK205" s="209">
        <v>8.2512116683276959E-2</v>
      </c>
      <c r="AL205" s="209">
        <v>1.2711309639444385E-3</v>
      </c>
    </row>
    <row r="206" spans="1:38" ht="13.5" thickBot="1">
      <c r="A206" s="153">
        <v>8694</v>
      </c>
      <c r="B206" s="153">
        <v>12533</v>
      </c>
      <c r="C206" s="141" t="s">
        <v>4080</v>
      </c>
      <c r="D206" s="141">
        <v>514189596</v>
      </c>
      <c r="E206" s="141" t="s">
        <v>429</v>
      </c>
      <c r="F206" s="141" t="s">
        <v>4081</v>
      </c>
      <c r="G206" s="141" t="s">
        <v>4082</v>
      </c>
      <c r="H206" s="212" t="s">
        <v>76</v>
      </c>
      <c r="I206" s="212" t="s">
        <v>229</v>
      </c>
      <c r="J206" s="141" t="s">
        <v>53</v>
      </c>
      <c r="K206" s="141" t="s">
        <v>53</v>
      </c>
      <c r="L206" s="141" t="s">
        <v>975</v>
      </c>
      <c r="M206" s="141" t="s">
        <v>652</v>
      </c>
      <c r="N206" s="141" t="s">
        <v>62</v>
      </c>
      <c r="O206" s="146">
        <v>45484</v>
      </c>
      <c r="P206" s="141" t="s">
        <v>1333</v>
      </c>
      <c r="Q206" s="141" t="s">
        <v>65</v>
      </c>
      <c r="R206" s="141" t="s">
        <v>57</v>
      </c>
      <c r="S206" s="141" t="s">
        <v>1206</v>
      </c>
      <c r="T206" s="232">
        <v>3.78</v>
      </c>
      <c r="U206" s="146">
        <v>47118</v>
      </c>
      <c r="V206" s="209">
        <v>3.8399999999999997E-2</v>
      </c>
      <c r="W206" s="209">
        <v>3.8399999999999997E-2</v>
      </c>
      <c r="X206" s="141" t="s">
        <v>636</v>
      </c>
      <c r="Y206" s="141"/>
      <c r="Z206" s="141" t="s">
        <v>791</v>
      </c>
      <c r="AA206" s="141" t="s">
        <v>305</v>
      </c>
      <c r="AB206" s="146">
        <v>45565</v>
      </c>
      <c r="AC206" s="146">
        <v>45565</v>
      </c>
      <c r="AD206" s="227">
        <v>8000000</v>
      </c>
      <c r="AE206" s="148">
        <v>1</v>
      </c>
      <c r="AF206" s="148">
        <v>102.59</v>
      </c>
      <c r="AG206" s="148">
        <v>8207.2000000000007</v>
      </c>
      <c r="AH206" s="148"/>
      <c r="AI206" s="148"/>
      <c r="AJ206" s="148" t="s">
        <v>4063</v>
      </c>
      <c r="AK206" s="209">
        <v>3.969273309578996E-2</v>
      </c>
      <c r="AL206" s="209">
        <v>6.1148185393560071E-4</v>
      </c>
    </row>
    <row r="207" spans="1:38" ht="13.5" thickBot="1">
      <c r="A207" s="153">
        <v>8694</v>
      </c>
      <c r="B207" s="153">
        <v>12533</v>
      </c>
      <c r="C207" s="141" t="s">
        <v>2553</v>
      </c>
      <c r="D207" s="141">
        <v>550016091</v>
      </c>
      <c r="E207" s="141" t="s">
        <v>432</v>
      </c>
      <c r="F207" s="141" t="s">
        <v>2554</v>
      </c>
      <c r="G207" s="141" t="s">
        <v>4083</v>
      </c>
      <c r="H207" s="212" t="s">
        <v>76</v>
      </c>
      <c r="I207" s="212" t="s">
        <v>228</v>
      </c>
      <c r="J207" s="141" t="s">
        <v>53</v>
      </c>
      <c r="K207" s="141" t="s">
        <v>53</v>
      </c>
      <c r="L207" s="141" t="s">
        <v>975</v>
      </c>
      <c r="M207" s="141" t="s">
        <v>708</v>
      </c>
      <c r="N207" s="141" t="s">
        <v>62</v>
      </c>
      <c r="O207" s="146">
        <v>44517</v>
      </c>
      <c r="P207" s="141" t="s">
        <v>1333</v>
      </c>
      <c r="Q207" s="141" t="s">
        <v>65</v>
      </c>
      <c r="R207" s="141" t="s">
        <v>57</v>
      </c>
      <c r="S207" s="141" t="s">
        <v>1206</v>
      </c>
      <c r="T207" s="232">
        <v>2.08</v>
      </c>
      <c r="U207" s="146">
        <v>47118</v>
      </c>
      <c r="V207" s="209">
        <v>5.8000000000000003E-2</v>
      </c>
      <c r="W207" s="209">
        <v>2.86E-2</v>
      </c>
      <c r="X207" s="141" t="s">
        <v>636</v>
      </c>
      <c r="Y207" s="141"/>
      <c r="Z207" s="141" t="s">
        <v>791</v>
      </c>
      <c r="AA207" s="141" t="s">
        <v>305</v>
      </c>
      <c r="AB207" s="146">
        <v>45565</v>
      </c>
      <c r="AC207" s="146">
        <v>45565</v>
      </c>
      <c r="AD207" s="227">
        <v>3571429</v>
      </c>
      <c r="AE207" s="148">
        <v>1</v>
      </c>
      <c r="AF207" s="148">
        <v>95.51</v>
      </c>
      <c r="AG207" s="148">
        <v>3411.0718400000001</v>
      </c>
      <c r="AH207" s="148"/>
      <c r="AI207" s="148"/>
      <c r="AJ207" s="148" t="s">
        <v>4063</v>
      </c>
      <c r="AK207" s="209">
        <v>1.6497071366079193E-2</v>
      </c>
      <c r="AL207" s="209">
        <v>2.5414374361910523E-4</v>
      </c>
    </row>
    <row r="208" spans="1:38" ht="13.5" thickBot="1">
      <c r="A208" s="153">
        <v>8694</v>
      </c>
      <c r="B208" s="153">
        <v>12533</v>
      </c>
      <c r="C208" s="141" t="s">
        <v>2569</v>
      </c>
      <c r="D208" s="141">
        <v>520021874</v>
      </c>
      <c r="E208" s="141" t="s">
        <v>429</v>
      </c>
      <c r="F208" s="141" t="s">
        <v>2570</v>
      </c>
      <c r="G208" s="141" t="s">
        <v>4084</v>
      </c>
      <c r="H208" s="212" t="s">
        <v>76</v>
      </c>
      <c r="I208" s="212" t="s">
        <v>228</v>
      </c>
      <c r="J208" s="141" t="s">
        <v>53</v>
      </c>
      <c r="K208" s="141" t="s">
        <v>53</v>
      </c>
      <c r="L208" s="141" t="s">
        <v>975</v>
      </c>
      <c r="M208" s="141" t="s">
        <v>708</v>
      </c>
      <c r="N208" s="141" t="s">
        <v>62</v>
      </c>
      <c r="O208" s="146">
        <v>43937</v>
      </c>
      <c r="P208" s="141" t="s">
        <v>1305</v>
      </c>
      <c r="Q208" s="141" t="s">
        <v>1294</v>
      </c>
      <c r="R208" s="141" t="s">
        <v>57</v>
      </c>
      <c r="S208" s="141" t="s">
        <v>1206</v>
      </c>
      <c r="T208" s="232">
        <v>2.12</v>
      </c>
      <c r="U208" s="146">
        <v>46568</v>
      </c>
      <c r="V208" s="209">
        <v>6.0299999999999999E-2</v>
      </c>
      <c r="W208" s="209">
        <v>4.4699999999999997E-2</v>
      </c>
      <c r="X208" s="141" t="s">
        <v>636</v>
      </c>
      <c r="Y208" s="141"/>
      <c r="Z208" s="141" t="s">
        <v>791</v>
      </c>
      <c r="AA208" s="141" t="s">
        <v>305</v>
      </c>
      <c r="AB208" s="146">
        <v>45565</v>
      </c>
      <c r="AC208" s="146">
        <v>45565</v>
      </c>
      <c r="AD208" s="227">
        <v>14526194.310000001</v>
      </c>
      <c r="AE208" s="148">
        <v>1</v>
      </c>
      <c r="AF208" s="148">
        <v>97.54</v>
      </c>
      <c r="AG208" s="148">
        <v>14168.84993</v>
      </c>
      <c r="AH208" s="148"/>
      <c r="AI208" s="148"/>
      <c r="AJ208" s="148" t="s">
        <v>4063</v>
      </c>
      <c r="AK208" s="209">
        <v>6.8525243511281822E-2</v>
      </c>
      <c r="AL208" s="209">
        <v>1.0556577911262923E-3</v>
      </c>
    </row>
    <row r="209" spans="1:38" ht="13.5" thickBot="1">
      <c r="A209" s="153">
        <v>8694</v>
      </c>
      <c r="B209" s="153">
        <v>12533</v>
      </c>
      <c r="C209" s="141" t="s">
        <v>2539</v>
      </c>
      <c r="D209" s="141">
        <v>520037664</v>
      </c>
      <c r="E209" s="141" t="s">
        <v>429</v>
      </c>
      <c r="F209" s="141" t="s">
        <v>2540</v>
      </c>
      <c r="G209" s="141" t="s">
        <v>4064</v>
      </c>
      <c r="H209" s="212" t="s">
        <v>76</v>
      </c>
      <c r="I209" s="212" t="s">
        <v>228</v>
      </c>
      <c r="J209" s="141" t="s">
        <v>53</v>
      </c>
      <c r="K209" s="141" t="s">
        <v>53</v>
      </c>
      <c r="L209" s="141" t="s">
        <v>975</v>
      </c>
      <c r="M209" s="141" t="s">
        <v>708</v>
      </c>
      <c r="N209" s="141" t="s">
        <v>62</v>
      </c>
      <c r="O209" s="146">
        <v>45376</v>
      </c>
      <c r="P209" s="141" t="s">
        <v>1413</v>
      </c>
      <c r="Q209" s="141" t="s">
        <v>1294</v>
      </c>
      <c r="R209" s="141" t="s">
        <v>57</v>
      </c>
      <c r="S209" s="141" t="s">
        <v>1206</v>
      </c>
      <c r="T209" s="232">
        <v>1.79</v>
      </c>
      <c r="U209" s="146">
        <v>46798</v>
      </c>
      <c r="V209" s="209">
        <v>5.0799999999999998E-2</v>
      </c>
      <c r="W209" s="209">
        <v>2.1000000000000001E-2</v>
      </c>
      <c r="X209" s="141" t="s">
        <v>636</v>
      </c>
      <c r="Y209" s="141"/>
      <c r="Z209" s="141" t="s">
        <v>791</v>
      </c>
      <c r="AA209" s="141" t="s">
        <v>305</v>
      </c>
      <c r="AB209" s="146">
        <v>45565</v>
      </c>
      <c r="AC209" s="146">
        <v>45565</v>
      </c>
      <c r="AD209" s="227">
        <v>3636574.15</v>
      </c>
      <c r="AE209" s="148">
        <v>1</v>
      </c>
      <c r="AF209" s="148">
        <v>95.42</v>
      </c>
      <c r="AG209" s="148">
        <v>3470.0190499999999</v>
      </c>
      <c r="AH209" s="148"/>
      <c r="AI209" s="148"/>
      <c r="AJ209" s="148" t="s">
        <v>4063</v>
      </c>
      <c r="AK209" s="209">
        <v>1.6782159565863708E-2</v>
      </c>
      <c r="AL209" s="209">
        <v>2.5853563723143722E-4</v>
      </c>
    </row>
    <row r="210" spans="1:38" ht="13.5" thickBot="1">
      <c r="A210" s="153">
        <v>8694</v>
      </c>
      <c r="B210" s="153">
        <v>12533</v>
      </c>
      <c r="C210" s="141" t="s">
        <v>4085</v>
      </c>
      <c r="D210" s="141">
        <v>516100153</v>
      </c>
      <c r="E210" s="141" t="s">
        <v>429</v>
      </c>
      <c r="F210" s="141" t="s">
        <v>4086</v>
      </c>
      <c r="G210" s="141" t="s">
        <v>4087</v>
      </c>
      <c r="H210" s="212" t="s">
        <v>76</v>
      </c>
      <c r="I210" s="212" t="s">
        <v>229</v>
      </c>
      <c r="J210" s="141" t="s">
        <v>53</v>
      </c>
      <c r="K210" s="141" t="s">
        <v>53</v>
      </c>
      <c r="L210" s="141" t="s">
        <v>975</v>
      </c>
      <c r="M210" s="141" t="s">
        <v>649</v>
      </c>
      <c r="N210" s="141" t="s">
        <v>62</v>
      </c>
      <c r="O210" s="146">
        <v>45488</v>
      </c>
      <c r="P210" s="141" t="s">
        <v>1447</v>
      </c>
      <c r="Q210" s="141" t="s">
        <v>1294</v>
      </c>
      <c r="R210" s="141" t="s">
        <v>57</v>
      </c>
      <c r="S210" s="141" t="s">
        <v>1206</v>
      </c>
      <c r="T210" s="232">
        <v>3.7</v>
      </c>
      <c r="U210" s="146">
        <v>48213</v>
      </c>
      <c r="V210" s="209">
        <v>4.3499999999999997E-2</v>
      </c>
      <c r="W210" s="209">
        <v>4.4499999999999998E-2</v>
      </c>
      <c r="X210" s="141" t="s">
        <v>636</v>
      </c>
      <c r="Y210" s="141"/>
      <c r="Z210" s="141" t="s">
        <v>791</v>
      </c>
      <c r="AA210" s="141" t="s">
        <v>305</v>
      </c>
      <c r="AB210" s="146">
        <v>45565</v>
      </c>
      <c r="AC210" s="146">
        <v>45565</v>
      </c>
      <c r="AD210" s="227">
        <v>3000000</v>
      </c>
      <c r="AE210" s="148">
        <v>1</v>
      </c>
      <c r="AF210" s="148">
        <v>103.08</v>
      </c>
      <c r="AG210" s="148">
        <v>3092.4</v>
      </c>
      <c r="AH210" s="148"/>
      <c r="AI210" s="148"/>
      <c r="AJ210" s="148" t="s">
        <v>4063</v>
      </c>
      <c r="AK210" s="209">
        <v>1.4955868971807786E-2</v>
      </c>
      <c r="AL210" s="209">
        <v>2.3040092663885995E-4</v>
      </c>
    </row>
    <row r="211" spans="1:38" ht="13.5" thickBot="1">
      <c r="A211" s="153">
        <v>8694</v>
      </c>
      <c r="B211" s="153">
        <v>12533</v>
      </c>
      <c r="C211" s="141" t="s">
        <v>2567</v>
      </c>
      <c r="D211" s="141">
        <v>515759777</v>
      </c>
      <c r="E211" s="141" t="s">
        <v>429</v>
      </c>
      <c r="F211" s="141" t="s">
        <v>2568</v>
      </c>
      <c r="G211" s="141" t="s">
        <v>4088</v>
      </c>
      <c r="H211" s="212" t="s">
        <v>76</v>
      </c>
      <c r="I211" s="212" t="s">
        <v>229</v>
      </c>
      <c r="J211" s="141" t="s">
        <v>53</v>
      </c>
      <c r="K211" s="141" t="s">
        <v>53</v>
      </c>
      <c r="L211" s="141" t="s">
        <v>975</v>
      </c>
      <c r="M211" s="141" t="s">
        <v>649</v>
      </c>
      <c r="N211" s="141" t="s">
        <v>62</v>
      </c>
      <c r="O211" s="146">
        <v>45445</v>
      </c>
      <c r="P211" s="141" t="s">
        <v>298</v>
      </c>
      <c r="Q211" s="141" t="s">
        <v>298</v>
      </c>
      <c r="R211" s="141" t="s">
        <v>57</v>
      </c>
      <c r="S211" s="141" t="s">
        <v>1206</v>
      </c>
      <c r="T211" s="232">
        <v>1.8</v>
      </c>
      <c r="U211" s="146">
        <v>46356</v>
      </c>
      <c r="V211" s="209">
        <v>6.9699999999999998E-2</v>
      </c>
      <c r="W211" s="209">
        <v>7.0000000000000007E-2</v>
      </c>
      <c r="X211" s="141" t="s">
        <v>636</v>
      </c>
      <c r="Y211" s="141"/>
      <c r="Z211" s="141" t="s">
        <v>791</v>
      </c>
      <c r="AA211" s="141" t="s">
        <v>305</v>
      </c>
      <c r="AB211" s="146">
        <v>45565</v>
      </c>
      <c r="AC211" s="146">
        <v>45565</v>
      </c>
      <c r="AD211" s="227">
        <v>11371218.76</v>
      </c>
      <c r="AE211" s="148">
        <v>1</v>
      </c>
      <c r="AF211" s="148">
        <v>102.11</v>
      </c>
      <c r="AG211" s="148">
        <v>11611.15148</v>
      </c>
      <c r="AH211" s="148"/>
      <c r="AI211" s="148"/>
      <c r="AJ211" s="148" t="s">
        <v>4063</v>
      </c>
      <c r="AK211" s="209">
        <v>5.6155368046401519E-2</v>
      </c>
      <c r="AL211" s="209">
        <v>8.6509509130001624E-4</v>
      </c>
    </row>
    <row r="212" spans="1:38" ht="13.5" thickBot="1">
      <c r="A212" s="153">
        <v>8694</v>
      </c>
      <c r="B212" s="153">
        <v>12533</v>
      </c>
      <c r="C212" s="141" t="s">
        <v>1450</v>
      </c>
      <c r="D212" s="141">
        <v>520010869</v>
      </c>
      <c r="E212" s="141" t="s">
        <v>429</v>
      </c>
      <c r="F212" s="141" t="s">
        <v>2541</v>
      </c>
      <c r="G212" s="141" t="s">
        <v>4089</v>
      </c>
      <c r="H212" s="212" t="s">
        <v>76</v>
      </c>
      <c r="I212" s="212" t="s">
        <v>229</v>
      </c>
      <c r="J212" s="141" t="s">
        <v>53</v>
      </c>
      <c r="K212" s="141" t="s">
        <v>53</v>
      </c>
      <c r="L212" s="141" t="s">
        <v>975</v>
      </c>
      <c r="M212" s="141" t="s">
        <v>258</v>
      </c>
      <c r="N212" s="141" t="s">
        <v>62</v>
      </c>
      <c r="O212" s="146">
        <v>44951</v>
      </c>
      <c r="P212" s="141" t="s">
        <v>1205</v>
      </c>
      <c r="Q212" s="141" t="s">
        <v>65</v>
      </c>
      <c r="R212" s="141" t="s">
        <v>57</v>
      </c>
      <c r="S212" s="141" t="s">
        <v>1206</v>
      </c>
      <c r="T212" s="232">
        <v>5.32</v>
      </c>
      <c r="U212" s="146">
        <v>50034</v>
      </c>
      <c r="V212" s="209">
        <v>2.5600000000000001E-2</v>
      </c>
      <c r="W212" s="209">
        <v>4.9000000000000002E-2</v>
      </c>
      <c r="X212" s="141" t="s">
        <v>636</v>
      </c>
      <c r="Y212" s="141"/>
      <c r="Z212" s="141" t="s">
        <v>791</v>
      </c>
      <c r="AA212" s="141" t="s">
        <v>305</v>
      </c>
      <c r="AB212" s="146">
        <v>45565</v>
      </c>
      <c r="AC212" s="146">
        <v>45565</v>
      </c>
      <c r="AD212" s="227">
        <v>3173531.51</v>
      </c>
      <c r="AE212" s="148">
        <v>1</v>
      </c>
      <c r="AF212" s="148">
        <v>158.33000000000001</v>
      </c>
      <c r="AG212" s="148">
        <v>5024.6524399999998</v>
      </c>
      <c r="AH212" s="148"/>
      <c r="AI212" s="148"/>
      <c r="AJ212" s="148" t="s">
        <v>4063</v>
      </c>
      <c r="AK212" s="209">
        <v>2.4300880714498214E-2</v>
      </c>
      <c r="AL212" s="209">
        <v>3.7436443481251083E-4</v>
      </c>
    </row>
    <row r="213" spans="1:38" ht="13.5" thickBot="1">
      <c r="A213" s="153">
        <v>8694</v>
      </c>
      <c r="B213" s="153">
        <v>12533</v>
      </c>
      <c r="C213" s="141" t="s">
        <v>1450</v>
      </c>
      <c r="D213" s="141">
        <v>520010869</v>
      </c>
      <c r="E213" s="141" t="s">
        <v>429</v>
      </c>
      <c r="F213" s="141" t="s">
        <v>2543</v>
      </c>
      <c r="G213" s="141" t="s">
        <v>4090</v>
      </c>
      <c r="H213" s="212" t="s">
        <v>76</v>
      </c>
      <c r="I213" s="212" t="s">
        <v>229</v>
      </c>
      <c r="J213" s="141" t="s">
        <v>53</v>
      </c>
      <c r="K213" s="141" t="s">
        <v>53</v>
      </c>
      <c r="L213" s="141" t="s">
        <v>975</v>
      </c>
      <c r="M213" s="141" t="s">
        <v>258</v>
      </c>
      <c r="N213" s="141" t="s">
        <v>62</v>
      </c>
      <c r="O213" s="146">
        <v>44458</v>
      </c>
      <c r="P213" s="141" t="s">
        <v>1205</v>
      </c>
      <c r="Q213" s="141" t="s">
        <v>65</v>
      </c>
      <c r="R213" s="141" t="s">
        <v>57</v>
      </c>
      <c r="S213" s="141" t="s">
        <v>1206</v>
      </c>
      <c r="T213" s="232">
        <v>9.51</v>
      </c>
      <c r="U213" s="146">
        <v>54253</v>
      </c>
      <c r="V213" s="209">
        <v>2.8199999999999999E-2</v>
      </c>
      <c r="W213" s="209">
        <v>4.1000000000000002E-2</v>
      </c>
      <c r="X213" s="141" t="s">
        <v>636</v>
      </c>
      <c r="Y213" s="141"/>
      <c r="Z213" s="141" t="s">
        <v>791</v>
      </c>
      <c r="AA213" s="141" t="s">
        <v>305</v>
      </c>
      <c r="AB213" s="146">
        <v>45565</v>
      </c>
      <c r="AC213" s="146">
        <v>45565</v>
      </c>
      <c r="AD213" s="227">
        <v>9774360.1500000004</v>
      </c>
      <c r="AE213" s="148">
        <v>1</v>
      </c>
      <c r="AF213" s="148">
        <v>128.75</v>
      </c>
      <c r="AG213" s="148">
        <v>12584.48869</v>
      </c>
      <c r="AH213" s="148"/>
      <c r="AI213" s="148"/>
      <c r="AJ213" s="148" t="s">
        <v>4063</v>
      </c>
      <c r="AK213" s="209">
        <v>6.086274864986322E-2</v>
      </c>
      <c r="AL213" s="209">
        <v>9.3761410407846744E-4</v>
      </c>
    </row>
    <row r="214" spans="1:38" ht="13.5" thickBot="1">
      <c r="A214" s="153">
        <v>8694</v>
      </c>
      <c r="B214" s="153">
        <v>12533</v>
      </c>
      <c r="C214" s="141" t="s">
        <v>2561</v>
      </c>
      <c r="D214" s="141">
        <v>512905423</v>
      </c>
      <c r="E214" s="141" t="s">
        <v>429</v>
      </c>
      <c r="F214" s="141" t="s">
        <v>2562</v>
      </c>
      <c r="G214" s="141" t="s">
        <v>4091</v>
      </c>
      <c r="H214" s="212" t="s">
        <v>76</v>
      </c>
      <c r="I214" s="212" t="s">
        <v>228</v>
      </c>
      <c r="J214" s="141" t="s">
        <v>53</v>
      </c>
      <c r="K214" s="141" t="s">
        <v>53</v>
      </c>
      <c r="L214" s="141" t="s">
        <v>975</v>
      </c>
      <c r="M214" s="141" t="s">
        <v>257</v>
      </c>
      <c r="N214" s="141" t="s">
        <v>62</v>
      </c>
      <c r="O214" s="146">
        <v>45124</v>
      </c>
      <c r="P214" s="141" t="s">
        <v>1413</v>
      </c>
      <c r="Q214" s="141" t="s">
        <v>1294</v>
      </c>
      <c r="R214" s="141" t="s">
        <v>57</v>
      </c>
      <c r="S214" s="141" t="s">
        <v>1206</v>
      </c>
      <c r="T214" s="232">
        <v>3.66</v>
      </c>
      <c r="U214" s="146">
        <v>47073</v>
      </c>
      <c r="V214" s="209">
        <v>6.6699999999999995E-2</v>
      </c>
      <c r="W214" s="209">
        <v>7.3300000000000004E-2</v>
      </c>
      <c r="X214" s="141" t="s">
        <v>636</v>
      </c>
      <c r="Y214" s="141"/>
      <c r="Z214" s="141" t="s">
        <v>791</v>
      </c>
      <c r="AA214" s="141" t="s">
        <v>305</v>
      </c>
      <c r="AB214" s="146">
        <v>45565</v>
      </c>
      <c r="AC214" s="146">
        <v>45565</v>
      </c>
      <c r="AD214" s="227">
        <v>10300000</v>
      </c>
      <c r="AE214" s="148">
        <v>1</v>
      </c>
      <c r="AF214" s="148">
        <v>102.89</v>
      </c>
      <c r="AG214" s="148">
        <v>10597.67</v>
      </c>
      <c r="AH214" s="148"/>
      <c r="AI214" s="148"/>
      <c r="AJ214" s="148" t="s">
        <v>4063</v>
      </c>
      <c r="AK214" s="209">
        <v>5.1253836478611509E-2</v>
      </c>
      <c r="AL214" s="209">
        <v>7.8958510807555522E-4</v>
      </c>
    </row>
    <row r="215" spans="1:38" ht="13.5" thickBot="1">
      <c r="A215" s="153">
        <v>8694</v>
      </c>
      <c r="B215" s="153">
        <v>12533</v>
      </c>
      <c r="C215" s="141" t="s">
        <v>2546</v>
      </c>
      <c r="D215" s="141">
        <v>510687403</v>
      </c>
      <c r="E215" s="141" t="s">
        <v>429</v>
      </c>
      <c r="F215" s="141" t="s">
        <v>2547</v>
      </c>
      <c r="G215" s="141" t="s">
        <v>4092</v>
      </c>
      <c r="H215" s="212" t="s">
        <v>76</v>
      </c>
      <c r="I215" s="212" t="s">
        <v>228</v>
      </c>
      <c r="J215" s="141" t="s">
        <v>53</v>
      </c>
      <c r="K215" s="141" t="s">
        <v>53</v>
      </c>
      <c r="L215" s="141" t="s">
        <v>975</v>
      </c>
      <c r="M215" s="141" t="s">
        <v>651</v>
      </c>
      <c r="N215" s="141" t="s">
        <v>62</v>
      </c>
      <c r="O215" s="146">
        <v>44039</v>
      </c>
      <c r="P215" s="141" t="s">
        <v>1385</v>
      </c>
      <c r="Q215" s="141" t="s">
        <v>1294</v>
      </c>
      <c r="R215" s="141" t="s">
        <v>57</v>
      </c>
      <c r="S215" s="141" t="s">
        <v>1206</v>
      </c>
      <c r="T215" s="232">
        <v>1.68</v>
      </c>
      <c r="U215" s="146">
        <v>46568</v>
      </c>
      <c r="V215" s="209">
        <v>4.8099999999999997E-2</v>
      </c>
      <c r="W215" s="209">
        <v>3.1E-2</v>
      </c>
      <c r="X215" s="141" t="s">
        <v>636</v>
      </c>
      <c r="Y215" s="141"/>
      <c r="Z215" s="141" t="s">
        <v>791</v>
      </c>
      <c r="AA215" s="141" t="s">
        <v>305</v>
      </c>
      <c r="AB215" s="146">
        <v>45565</v>
      </c>
      <c r="AC215" s="146">
        <v>45565</v>
      </c>
      <c r="AD215" s="227">
        <v>19319466.140000001</v>
      </c>
      <c r="AE215" s="148">
        <v>1</v>
      </c>
      <c r="AF215" s="148">
        <v>96.56</v>
      </c>
      <c r="AG215" s="148">
        <v>18654.876499999998</v>
      </c>
      <c r="AH215" s="148"/>
      <c r="AI215" s="148"/>
      <c r="AJ215" s="148" t="s">
        <v>4063</v>
      </c>
      <c r="AK215" s="209">
        <v>9.0221151409667646E-2</v>
      </c>
      <c r="AL215" s="209">
        <v>1.3898916155521575E-3</v>
      </c>
    </row>
    <row r="216" spans="1:38" ht="13.5" thickBot="1">
      <c r="A216" s="153">
        <v>8694</v>
      </c>
      <c r="B216" s="153">
        <v>12533</v>
      </c>
      <c r="C216" s="141" t="s">
        <v>1432</v>
      </c>
      <c r="D216" s="141">
        <v>513436394</v>
      </c>
      <c r="E216" s="141" t="s">
        <v>429</v>
      </c>
      <c r="F216" s="141" t="s">
        <v>2542</v>
      </c>
      <c r="G216" s="141" t="s">
        <v>4093</v>
      </c>
      <c r="H216" s="212" t="s">
        <v>76</v>
      </c>
      <c r="I216" s="212" t="s">
        <v>229</v>
      </c>
      <c r="J216" s="141" t="s">
        <v>53</v>
      </c>
      <c r="K216" s="141" t="s">
        <v>53</v>
      </c>
      <c r="L216" s="141" t="s">
        <v>975</v>
      </c>
      <c r="M216" s="141" t="s">
        <v>258</v>
      </c>
      <c r="N216" s="141" t="s">
        <v>62</v>
      </c>
      <c r="O216" s="146">
        <v>44951</v>
      </c>
      <c r="P216" s="141" t="s">
        <v>1205</v>
      </c>
      <c r="Q216" s="141" t="s">
        <v>65</v>
      </c>
      <c r="R216" s="141" t="s">
        <v>57</v>
      </c>
      <c r="S216" s="141" t="s">
        <v>1206</v>
      </c>
      <c r="T216" s="232">
        <v>1.1200000000000001</v>
      </c>
      <c r="U216" s="146">
        <v>46385</v>
      </c>
      <c r="V216" s="209">
        <v>2.0899999999999998E-2</v>
      </c>
      <c r="W216" s="209">
        <v>5.6000000000000001E-2</v>
      </c>
      <c r="X216" s="141" t="s">
        <v>636</v>
      </c>
      <c r="Y216" s="141"/>
      <c r="Z216" s="141" t="s">
        <v>791</v>
      </c>
      <c r="AA216" s="141" t="s">
        <v>305</v>
      </c>
      <c r="AB216" s="146">
        <v>45565</v>
      </c>
      <c r="AC216" s="146">
        <v>45565</v>
      </c>
      <c r="AD216" s="227">
        <v>1875546.16</v>
      </c>
      <c r="AE216" s="148">
        <v>1</v>
      </c>
      <c r="AF216" s="148">
        <v>146.25</v>
      </c>
      <c r="AG216" s="148">
        <v>2742.9862600000001</v>
      </c>
      <c r="AH216" s="148"/>
      <c r="AI216" s="148"/>
      <c r="AJ216" s="148" t="s">
        <v>4063</v>
      </c>
      <c r="AK216" s="209">
        <v>1.3265988583633776E-2</v>
      </c>
      <c r="AL216" s="209">
        <v>2.0436766785075051E-4</v>
      </c>
    </row>
    <row r="217" spans="1:38" ht="13.5" thickBot="1">
      <c r="A217" s="153">
        <v>8694</v>
      </c>
      <c r="B217" s="153">
        <v>12533</v>
      </c>
      <c r="C217" s="141" t="s">
        <v>2559</v>
      </c>
      <c r="D217" s="141">
        <v>516556545</v>
      </c>
      <c r="E217" s="141" t="s">
        <v>429</v>
      </c>
      <c r="F217" s="141" t="s">
        <v>2560</v>
      </c>
      <c r="G217" s="141" t="s">
        <v>4094</v>
      </c>
      <c r="H217" s="212" t="s">
        <v>76</v>
      </c>
      <c r="I217" s="212" t="s">
        <v>228</v>
      </c>
      <c r="J217" s="141" t="s">
        <v>53</v>
      </c>
      <c r="K217" s="141" t="s">
        <v>53</v>
      </c>
      <c r="L217" s="141" t="s">
        <v>975</v>
      </c>
      <c r="M217" s="141" t="s">
        <v>649</v>
      </c>
      <c r="N217" s="141" t="s">
        <v>62</v>
      </c>
      <c r="O217" s="146">
        <v>45096</v>
      </c>
      <c r="P217" s="141" t="s">
        <v>1293</v>
      </c>
      <c r="Q217" s="141" t="s">
        <v>1294</v>
      </c>
      <c r="R217" s="141" t="s">
        <v>57</v>
      </c>
      <c r="S217" s="141" t="s">
        <v>1206</v>
      </c>
      <c r="T217" s="232">
        <v>0.82</v>
      </c>
      <c r="U217" s="146">
        <v>46096</v>
      </c>
      <c r="V217" s="209">
        <v>6.7000000000000004E-2</v>
      </c>
      <c r="W217" s="209">
        <v>6.5000000000000002E-2</v>
      </c>
      <c r="X217" s="141" t="s">
        <v>636</v>
      </c>
      <c r="Y217" s="141"/>
      <c r="Z217" s="141" t="s">
        <v>791</v>
      </c>
      <c r="AA217" s="141" t="s">
        <v>305</v>
      </c>
      <c r="AB217" s="146">
        <v>45565</v>
      </c>
      <c r="AC217" s="146">
        <v>45565</v>
      </c>
      <c r="AD217" s="227">
        <v>1135099</v>
      </c>
      <c r="AE217" s="148">
        <v>1</v>
      </c>
      <c r="AF217" s="148">
        <v>100.03</v>
      </c>
      <c r="AG217" s="148">
        <v>1135.4395300000001</v>
      </c>
      <c r="AH217" s="148"/>
      <c r="AI217" s="148"/>
      <c r="AJ217" s="148" t="s">
        <v>4063</v>
      </c>
      <c r="AK217" s="209">
        <v>5.4913610257699575E-3</v>
      </c>
      <c r="AL217" s="209">
        <v>8.459653338972696E-5</v>
      </c>
    </row>
    <row r="218" spans="1:38" ht="13.5" thickBot="1">
      <c r="A218" s="153">
        <v>8694</v>
      </c>
      <c r="B218" s="153">
        <v>12533</v>
      </c>
      <c r="C218" s="141" t="s">
        <v>4095</v>
      </c>
      <c r="D218" s="141">
        <v>2624970</v>
      </c>
      <c r="E218" s="141" t="s">
        <v>430</v>
      </c>
      <c r="F218" s="141" t="s">
        <v>4096</v>
      </c>
      <c r="G218" s="141" t="s">
        <v>4097</v>
      </c>
      <c r="H218" s="212" t="s">
        <v>76</v>
      </c>
      <c r="I218" s="212" t="s">
        <v>229</v>
      </c>
      <c r="J218" s="141" t="s">
        <v>53</v>
      </c>
      <c r="K218" s="141" t="s">
        <v>204</v>
      </c>
      <c r="L218" s="141" t="s">
        <v>975</v>
      </c>
      <c r="M218" s="141" t="s">
        <v>140</v>
      </c>
      <c r="N218" s="141" t="s">
        <v>62</v>
      </c>
      <c r="O218" s="146">
        <v>45565</v>
      </c>
      <c r="P218" s="141" t="s">
        <v>298</v>
      </c>
      <c r="Q218" s="141" t="s">
        <v>298</v>
      </c>
      <c r="R218" s="141" t="s">
        <v>57</v>
      </c>
      <c r="S218" s="141" t="s">
        <v>1206</v>
      </c>
      <c r="T218" s="232">
        <v>3.8210000000000002</v>
      </c>
      <c r="U218" s="146">
        <v>47238</v>
      </c>
      <c r="V218" s="209">
        <v>9.7299999999999998E-2</v>
      </c>
      <c r="W218" s="209">
        <v>9.5000000000000001E-2</v>
      </c>
      <c r="X218" s="141" t="s">
        <v>636</v>
      </c>
      <c r="Y218" s="141"/>
      <c r="Z218" s="141" t="s">
        <v>791</v>
      </c>
      <c r="AA218" s="141" t="s">
        <v>305</v>
      </c>
      <c r="AB218" s="146">
        <v>45565</v>
      </c>
      <c r="AC218" s="146">
        <v>45565</v>
      </c>
      <c r="AD218" s="227">
        <v>13000000</v>
      </c>
      <c r="AE218" s="148">
        <v>1</v>
      </c>
      <c r="AF218" s="148">
        <v>100</v>
      </c>
      <c r="AG218" s="148">
        <v>13000</v>
      </c>
      <c r="AH218" s="148"/>
      <c r="AI218" s="148"/>
      <c r="AJ218" s="148" t="s">
        <v>4063</v>
      </c>
      <c r="AK218" s="209">
        <v>6.2872298743209556E-2</v>
      </c>
      <c r="AL218" s="209">
        <v>9.6857199789974753E-4</v>
      </c>
    </row>
    <row r="219" spans="1:38" ht="13.5" thickBot="1">
      <c r="A219" s="153">
        <v>8694</v>
      </c>
      <c r="B219" s="153">
        <v>12533</v>
      </c>
      <c r="C219" s="141" t="s">
        <v>2535</v>
      </c>
      <c r="D219" s="141">
        <v>520042185</v>
      </c>
      <c r="E219" s="141" t="s">
        <v>429</v>
      </c>
      <c r="F219" s="141" t="s">
        <v>2548</v>
      </c>
      <c r="G219" s="141" t="s">
        <v>4098</v>
      </c>
      <c r="H219" s="212" t="s">
        <v>76</v>
      </c>
      <c r="I219" s="212" t="s">
        <v>229</v>
      </c>
      <c r="J219" s="141" t="s">
        <v>53</v>
      </c>
      <c r="K219" s="141" t="s">
        <v>53</v>
      </c>
      <c r="L219" s="141" t="s">
        <v>975</v>
      </c>
      <c r="M219" s="141" t="s">
        <v>654</v>
      </c>
      <c r="N219" s="141" t="s">
        <v>62</v>
      </c>
      <c r="O219" s="146">
        <v>44320</v>
      </c>
      <c r="P219" s="141" t="s">
        <v>1323</v>
      </c>
      <c r="Q219" s="141" t="s">
        <v>1294</v>
      </c>
      <c r="R219" s="141" t="s">
        <v>57</v>
      </c>
      <c r="S219" s="141" t="s">
        <v>1206</v>
      </c>
      <c r="T219" s="232">
        <v>5.07</v>
      </c>
      <c r="U219" s="146">
        <v>49202</v>
      </c>
      <c r="V219" s="209">
        <v>2.1600000000000001E-2</v>
      </c>
      <c r="W219" s="209">
        <v>2.1399999999999999E-2</v>
      </c>
      <c r="X219" s="141" t="s">
        <v>636</v>
      </c>
      <c r="Y219" s="141"/>
      <c r="Z219" s="141" t="s">
        <v>791</v>
      </c>
      <c r="AA219" s="141" t="s">
        <v>305</v>
      </c>
      <c r="AB219" s="146">
        <v>45565</v>
      </c>
      <c r="AC219" s="146">
        <v>45565</v>
      </c>
      <c r="AD219" s="227">
        <v>7093752.96</v>
      </c>
      <c r="AE219" s="148">
        <v>1</v>
      </c>
      <c r="AF219" s="148">
        <v>114.42</v>
      </c>
      <c r="AG219" s="148">
        <v>8116.6721399999997</v>
      </c>
      <c r="AH219" s="148"/>
      <c r="AI219" s="148"/>
      <c r="AJ219" s="148" t="s">
        <v>4063</v>
      </c>
      <c r="AK219" s="209">
        <v>3.9254910429751232E-2</v>
      </c>
      <c r="AL219" s="209">
        <v>6.0473702699515529E-4</v>
      </c>
    </row>
    <row r="220" spans="1:38" ht="13.5" thickBot="1">
      <c r="A220" s="153">
        <v>8694</v>
      </c>
      <c r="B220" s="153">
        <v>12533</v>
      </c>
      <c r="C220" s="141" t="s">
        <v>2535</v>
      </c>
      <c r="D220" s="141">
        <v>520042185</v>
      </c>
      <c r="E220" s="141" t="s">
        <v>429</v>
      </c>
      <c r="F220" s="141" t="s">
        <v>2549</v>
      </c>
      <c r="G220" s="141" t="s">
        <v>4099</v>
      </c>
      <c r="H220" s="212" t="s">
        <v>76</v>
      </c>
      <c r="I220" s="212" t="s">
        <v>228</v>
      </c>
      <c r="J220" s="141" t="s">
        <v>53</v>
      </c>
      <c r="K220" s="141" t="s">
        <v>53</v>
      </c>
      <c r="L220" s="141" t="s">
        <v>975</v>
      </c>
      <c r="M220" s="141" t="s">
        <v>654</v>
      </c>
      <c r="N220" s="141" t="s">
        <v>62</v>
      </c>
      <c r="O220" s="146">
        <v>44320</v>
      </c>
      <c r="P220" s="141" t="s">
        <v>1323</v>
      </c>
      <c r="Q220" s="141" t="s">
        <v>1294</v>
      </c>
      <c r="R220" s="141" t="s">
        <v>57</v>
      </c>
      <c r="S220" s="141" t="s">
        <v>1206</v>
      </c>
      <c r="T220" s="232">
        <v>4.72</v>
      </c>
      <c r="U220" s="146">
        <v>49202</v>
      </c>
      <c r="V220" s="209">
        <v>5.0099999999999999E-2</v>
      </c>
      <c r="W220" s="209">
        <v>3.7400000000000003E-2</v>
      </c>
      <c r="X220" s="141" t="s">
        <v>636</v>
      </c>
      <c r="Y220" s="141"/>
      <c r="Z220" s="141" t="s">
        <v>791</v>
      </c>
      <c r="AA220" s="141" t="s">
        <v>305</v>
      </c>
      <c r="AB220" s="146">
        <v>45565</v>
      </c>
      <c r="AC220" s="146">
        <v>45565</v>
      </c>
      <c r="AD220" s="227">
        <v>18154129.870000001</v>
      </c>
      <c r="AE220" s="148">
        <v>1</v>
      </c>
      <c r="AF220" s="148">
        <v>92.16</v>
      </c>
      <c r="AG220" s="148">
        <v>16730.846089999999</v>
      </c>
      <c r="AH220" s="148"/>
      <c r="AI220" s="148"/>
      <c r="AJ220" s="148" t="s">
        <v>4063</v>
      </c>
      <c r="AK220" s="209">
        <v>8.0915904122856874E-2</v>
      </c>
      <c r="AL220" s="209">
        <v>1.2465406941495753E-3</v>
      </c>
    </row>
    <row r="221" spans="1:38" ht="13.5" thickBot="1">
      <c r="A221" s="153">
        <v>8694</v>
      </c>
      <c r="B221" s="153">
        <v>12533</v>
      </c>
      <c r="C221" s="141" t="s">
        <v>2535</v>
      </c>
      <c r="D221" s="141">
        <v>520042185</v>
      </c>
      <c r="E221" s="141" t="s">
        <v>429</v>
      </c>
      <c r="F221" s="141" t="s">
        <v>2536</v>
      </c>
      <c r="G221" s="141" t="s">
        <v>4065</v>
      </c>
      <c r="H221" s="212" t="s">
        <v>76</v>
      </c>
      <c r="I221" s="212" t="s">
        <v>228</v>
      </c>
      <c r="J221" s="141" t="s">
        <v>53</v>
      </c>
      <c r="K221" s="141" t="s">
        <v>53</v>
      </c>
      <c r="L221" s="141" t="s">
        <v>975</v>
      </c>
      <c r="M221" s="141" t="s">
        <v>654</v>
      </c>
      <c r="N221" s="141" t="s">
        <v>62</v>
      </c>
      <c r="O221" s="146">
        <v>44320</v>
      </c>
      <c r="P221" s="141" t="s">
        <v>1323</v>
      </c>
      <c r="Q221" s="141" t="s">
        <v>1294</v>
      </c>
      <c r="R221" s="141" t="s">
        <v>57</v>
      </c>
      <c r="S221" s="141" t="s">
        <v>1206</v>
      </c>
      <c r="T221" s="232">
        <v>0.94</v>
      </c>
      <c r="U221" s="146">
        <v>46096</v>
      </c>
      <c r="V221" s="209">
        <v>4.5100000000000001E-2</v>
      </c>
      <c r="W221" s="209">
        <v>2.5000000000000001E-2</v>
      </c>
      <c r="X221" s="141" t="s">
        <v>636</v>
      </c>
      <c r="Y221" s="141"/>
      <c r="Z221" s="141" t="s">
        <v>791</v>
      </c>
      <c r="AA221" s="141" t="s">
        <v>305</v>
      </c>
      <c r="AB221" s="146">
        <v>45565</v>
      </c>
      <c r="AC221" s="146">
        <v>45565</v>
      </c>
      <c r="AD221" s="227">
        <v>8394707.3699999992</v>
      </c>
      <c r="AE221" s="148">
        <v>1</v>
      </c>
      <c r="AF221" s="148">
        <v>97.82</v>
      </c>
      <c r="AG221" s="148">
        <v>8211.7027500000004</v>
      </c>
      <c r="AH221" s="148"/>
      <c r="AI221" s="148"/>
      <c r="AJ221" s="148" t="s">
        <v>4063</v>
      </c>
      <c r="AK221" s="209">
        <v>3.9714509883725803E-2</v>
      </c>
      <c r="AL221" s="209">
        <v>6.1181733374818085E-4</v>
      </c>
    </row>
    <row r="222" spans="1:38" ht="13.5" thickBot="1">
      <c r="A222" s="153">
        <v>8694</v>
      </c>
      <c r="B222" s="153">
        <v>12533</v>
      </c>
      <c r="C222" s="141" t="s">
        <v>2555</v>
      </c>
      <c r="D222" s="141">
        <v>500102868</v>
      </c>
      <c r="E222" s="141" t="s">
        <v>429</v>
      </c>
      <c r="F222" s="141" t="s">
        <v>2556</v>
      </c>
      <c r="G222" s="141" t="s">
        <v>4100</v>
      </c>
      <c r="H222" s="212" t="s">
        <v>76</v>
      </c>
      <c r="I222" s="212" t="s">
        <v>229</v>
      </c>
      <c r="J222" s="141" t="s">
        <v>53</v>
      </c>
      <c r="K222" s="141" t="s">
        <v>53</v>
      </c>
      <c r="L222" s="141" t="s">
        <v>975</v>
      </c>
      <c r="M222" s="141" t="s">
        <v>258</v>
      </c>
      <c r="N222" s="141" t="s">
        <v>62</v>
      </c>
      <c r="O222" s="146">
        <v>44741</v>
      </c>
      <c r="P222" s="141" t="s">
        <v>1323</v>
      </c>
      <c r="Q222" s="141" t="s">
        <v>1294</v>
      </c>
      <c r="R222" s="141" t="s">
        <v>57</v>
      </c>
      <c r="S222" s="141" t="s">
        <v>1206</v>
      </c>
      <c r="T222" s="232">
        <v>3.86</v>
      </c>
      <c r="U222" s="146">
        <v>48213</v>
      </c>
      <c r="V222" s="209">
        <v>2.58E-2</v>
      </c>
      <c r="W222" s="209">
        <v>1.55E-2</v>
      </c>
      <c r="X222" s="141" t="s">
        <v>636</v>
      </c>
      <c r="Y222" s="141"/>
      <c r="Z222" s="141" t="s">
        <v>791</v>
      </c>
      <c r="AA222" s="141" t="s">
        <v>305</v>
      </c>
      <c r="AB222" s="146">
        <v>45565</v>
      </c>
      <c r="AC222" s="146">
        <v>45565</v>
      </c>
      <c r="AD222" s="227">
        <v>13300000</v>
      </c>
      <c r="AE222" s="148">
        <v>1</v>
      </c>
      <c r="AF222" s="148">
        <v>103.64</v>
      </c>
      <c r="AG222" s="148">
        <v>13784.12</v>
      </c>
      <c r="AH222" s="148"/>
      <c r="AI222" s="148"/>
      <c r="AJ222" s="148" t="s">
        <v>4063</v>
      </c>
      <c r="AK222" s="209">
        <v>6.6664562350173054E-2</v>
      </c>
      <c r="AL222" s="209">
        <v>1.0269932805915284E-3</v>
      </c>
    </row>
    <row r="223" spans="1:38" ht="13.5" thickBot="1">
      <c r="A223" s="153">
        <v>8694</v>
      </c>
      <c r="B223" s="153">
        <v>12533</v>
      </c>
      <c r="C223" s="141" t="s">
        <v>2555</v>
      </c>
      <c r="D223" s="141">
        <v>500102868</v>
      </c>
      <c r="E223" s="141" t="s">
        <v>429</v>
      </c>
      <c r="F223" s="141" t="s">
        <v>2557</v>
      </c>
      <c r="G223" s="141" t="s">
        <v>4101</v>
      </c>
      <c r="H223" s="212" t="s">
        <v>76</v>
      </c>
      <c r="I223" s="212" t="s">
        <v>229</v>
      </c>
      <c r="J223" s="141" t="s">
        <v>53</v>
      </c>
      <c r="K223" s="141" t="s">
        <v>53</v>
      </c>
      <c r="L223" s="141" t="s">
        <v>975</v>
      </c>
      <c r="M223" s="141" t="s">
        <v>258</v>
      </c>
      <c r="N223" s="141" t="s">
        <v>62</v>
      </c>
      <c r="O223" s="146">
        <v>45463</v>
      </c>
      <c r="P223" s="141" t="s">
        <v>1323</v>
      </c>
      <c r="Q223" s="141" t="s">
        <v>1294</v>
      </c>
      <c r="R223" s="141" t="s">
        <v>57</v>
      </c>
      <c r="S223" s="141" t="s">
        <v>1206</v>
      </c>
      <c r="T223" s="232">
        <v>6.61</v>
      </c>
      <c r="U223" s="146">
        <v>50040</v>
      </c>
      <c r="V223" s="209">
        <v>3.2500000000000001E-2</v>
      </c>
      <c r="W223" s="209">
        <v>1.7500000000000002E-2</v>
      </c>
      <c r="X223" s="141" t="s">
        <v>636</v>
      </c>
      <c r="Y223" s="141"/>
      <c r="Z223" s="141" t="s">
        <v>791</v>
      </c>
      <c r="AA223" s="141" t="s">
        <v>305</v>
      </c>
      <c r="AB223" s="146">
        <v>45565</v>
      </c>
      <c r="AC223" s="146">
        <v>45565</v>
      </c>
      <c r="AD223" s="227">
        <v>1756300</v>
      </c>
      <c r="AE223" s="148">
        <v>1</v>
      </c>
      <c r="AF223" s="148">
        <v>99.46</v>
      </c>
      <c r="AG223" s="148">
        <v>1746.8159800000001</v>
      </c>
      <c r="AH223" s="148"/>
      <c r="AI223" s="148"/>
      <c r="AJ223" s="148" t="s">
        <v>4063</v>
      </c>
      <c r="AK223" s="209">
        <v>8.4481797033824895E-3</v>
      </c>
      <c r="AL223" s="209">
        <v>1.3014746490090811E-4</v>
      </c>
    </row>
    <row r="224" spans="1:38" ht="13.5" thickBot="1">
      <c r="A224" s="153">
        <v>8694</v>
      </c>
      <c r="B224" s="153">
        <v>12533</v>
      </c>
      <c r="C224" s="141" t="s">
        <v>2551</v>
      </c>
      <c r="D224" s="141">
        <v>520027293</v>
      </c>
      <c r="E224" s="141" t="s">
        <v>429</v>
      </c>
      <c r="F224" s="141" t="s">
        <v>2552</v>
      </c>
      <c r="G224" s="141" t="s">
        <v>4102</v>
      </c>
      <c r="H224" s="212" t="s">
        <v>76</v>
      </c>
      <c r="I224" s="212" t="s">
        <v>229</v>
      </c>
      <c r="J224" s="141" t="s">
        <v>53</v>
      </c>
      <c r="K224" s="141" t="s">
        <v>53</v>
      </c>
      <c r="L224" s="141" t="s">
        <v>975</v>
      </c>
      <c r="M224" s="141" t="s">
        <v>156</v>
      </c>
      <c r="N224" s="141" t="s">
        <v>62</v>
      </c>
      <c r="O224" s="146">
        <v>44060</v>
      </c>
      <c r="P224" s="141" t="s">
        <v>1323</v>
      </c>
      <c r="Q224" s="141" t="s">
        <v>1294</v>
      </c>
      <c r="R224" s="141" t="s">
        <v>57</v>
      </c>
      <c r="S224" s="141" t="s">
        <v>1206</v>
      </c>
      <c r="T224" s="232">
        <v>7.38</v>
      </c>
      <c r="U224" s="146">
        <v>51501</v>
      </c>
      <c r="V224" s="209">
        <v>2.58E-2</v>
      </c>
      <c r="W224" s="209">
        <v>8.3000000000000001E-3</v>
      </c>
      <c r="X224" s="141" t="s">
        <v>636</v>
      </c>
      <c r="Y224" s="141"/>
      <c r="Z224" s="141" t="s">
        <v>791</v>
      </c>
      <c r="AA224" s="141" t="s">
        <v>305</v>
      </c>
      <c r="AB224" s="146">
        <v>45565</v>
      </c>
      <c r="AC224" s="146">
        <v>45565</v>
      </c>
      <c r="AD224" s="227">
        <v>4068682</v>
      </c>
      <c r="AE224" s="148">
        <v>1</v>
      </c>
      <c r="AF224" s="148">
        <v>97.58</v>
      </c>
      <c r="AG224" s="148">
        <v>3970.2199000000001</v>
      </c>
      <c r="AH224" s="148"/>
      <c r="AI224" s="148"/>
      <c r="AJ224" s="148" t="s">
        <v>4063</v>
      </c>
      <c r="AK224" s="209">
        <v>1.9201296279156583E-2</v>
      </c>
      <c r="AL224" s="209">
        <v>2.9580337081879508E-4</v>
      </c>
    </row>
    <row r="225" spans="1:38" ht="13.5" thickBot="1">
      <c r="A225" s="153">
        <v>8694</v>
      </c>
      <c r="B225" s="153">
        <v>12534</v>
      </c>
      <c r="C225" s="151" t="s">
        <v>2564</v>
      </c>
      <c r="D225" s="151">
        <v>516041118</v>
      </c>
      <c r="E225" s="151" t="s">
        <v>429</v>
      </c>
      <c r="F225" s="151" t="s">
        <v>2565</v>
      </c>
      <c r="G225" s="151" t="s">
        <v>4066</v>
      </c>
      <c r="H225" s="151" t="s">
        <v>76</v>
      </c>
      <c r="I225" s="151" t="s">
        <v>229</v>
      </c>
      <c r="J225" s="151" t="s">
        <v>53</v>
      </c>
      <c r="K225" s="151" t="s">
        <v>53</v>
      </c>
      <c r="L225" s="151" t="s">
        <v>975</v>
      </c>
      <c r="M225" s="151" t="s">
        <v>258</v>
      </c>
      <c r="N225" s="151" t="s">
        <v>62</v>
      </c>
      <c r="O225" s="207">
        <v>45154</v>
      </c>
      <c r="P225" s="151" t="s">
        <v>1288</v>
      </c>
      <c r="Q225" s="151" t="s">
        <v>65</v>
      </c>
      <c r="R225" s="151" t="s">
        <v>57</v>
      </c>
      <c r="S225" s="151" t="s">
        <v>1206</v>
      </c>
      <c r="T225" s="213">
        <v>2.75</v>
      </c>
      <c r="U225" s="207">
        <v>47483</v>
      </c>
      <c r="V225" s="210">
        <v>2.86E-2</v>
      </c>
      <c r="W225" s="210">
        <v>3.6400000000000002E-2</v>
      </c>
      <c r="X225" s="151" t="s">
        <v>636</v>
      </c>
      <c r="Y225" s="151"/>
      <c r="Z225" s="151" t="s">
        <v>791</v>
      </c>
      <c r="AA225" s="151" t="s">
        <v>305</v>
      </c>
      <c r="AB225" s="207">
        <v>45565</v>
      </c>
      <c r="AC225" s="207">
        <v>45565</v>
      </c>
      <c r="AD225" s="227">
        <v>1043000</v>
      </c>
      <c r="AE225" s="148">
        <v>1</v>
      </c>
      <c r="AF225" s="148">
        <v>105.15</v>
      </c>
      <c r="AG225" s="148">
        <v>1096.7145</v>
      </c>
      <c r="AH225" s="151"/>
      <c r="AI225" s="151"/>
      <c r="AJ225" s="151" t="s">
        <v>4063</v>
      </c>
      <c r="AK225" s="210">
        <v>6.6517083092720222E-3</v>
      </c>
      <c r="AL225" s="210">
        <v>1.2009213427123355E-4</v>
      </c>
    </row>
    <row r="226" spans="1:38" ht="13.5" thickBot="1">
      <c r="A226" s="153">
        <v>8694</v>
      </c>
      <c r="B226" s="153">
        <v>12534</v>
      </c>
      <c r="C226" s="151" t="s">
        <v>2295</v>
      </c>
      <c r="D226" s="151">
        <v>880326081</v>
      </c>
      <c r="E226" s="151" t="s">
        <v>430</v>
      </c>
      <c r="F226" s="151" t="s">
        <v>2550</v>
      </c>
      <c r="G226" s="151" t="s">
        <v>4067</v>
      </c>
      <c r="H226" s="212" t="s">
        <v>76</v>
      </c>
      <c r="I226" s="151" t="s">
        <v>228</v>
      </c>
      <c r="J226" s="151" t="s">
        <v>53</v>
      </c>
      <c r="K226" s="151" t="s">
        <v>314</v>
      </c>
      <c r="L226" s="151" t="s">
        <v>975</v>
      </c>
      <c r="M226" s="151" t="s">
        <v>647</v>
      </c>
      <c r="N226" s="151" t="s">
        <v>62</v>
      </c>
      <c r="O226" s="207">
        <v>44013</v>
      </c>
      <c r="P226" s="151" t="s">
        <v>1288</v>
      </c>
      <c r="Q226" s="151" t="s">
        <v>65</v>
      </c>
      <c r="R226" s="151" t="s">
        <v>57</v>
      </c>
      <c r="S226" s="151" t="s">
        <v>1206</v>
      </c>
      <c r="T226" s="213">
        <v>3.31</v>
      </c>
      <c r="U226" s="207">
        <v>48014</v>
      </c>
      <c r="V226" s="210">
        <v>5.9400000000000001E-2</v>
      </c>
      <c r="W226" s="210">
        <v>3.3500000000000002E-2</v>
      </c>
      <c r="X226" s="151" t="s">
        <v>636</v>
      </c>
      <c r="Y226" s="151"/>
      <c r="Z226" s="151" t="s">
        <v>791</v>
      </c>
      <c r="AA226" s="151" t="s">
        <v>305</v>
      </c>
      <c r="AB226" s="207">
        <v>45565</v>
      </c>
      <c r="AC226" s="207">
        <v>45565</v>
      </c>
      <c r="AD226" s="227">
        <v>799769.98</v>
      </c>
      <c r="AE226" s="148">
        <v>1</v>
      </c>
      <c r="AF226" s="148">
        <v>91.84</v>
      </c>
      <c r="AG226" s="148">
        <v>734.50874999999996</v>
      </c>
      <c r="AH226" s="151"/>
      <c r="AI226" s="151"/>
      <c r="AJ226" s="151" t="s">
        <v>4063</v>
      </c>
      <c r="AK226" s="210">
        <v>4.4548858938292567E-3</v>
      </c>
      <c r="AL226" s="210">
        <v>8.0429978292797179E-5</v>
      </c>
    </row>
    <row r="227" spans="1:38" ht="13.5" thickBot="1">
      <c r="A227" s="153">
        <v>8694</v>
      </c>
      <c r="B227" s="153">
        <v>12534</v>
      </c>
      <c r="C227" s="151" t="s">
        <v>585</v>
      </c>
      <c r="D227" s="151">
        <v>520030677</v>
      </c>
      <c r="E227" s="151" t="s">
        <v>429</v>
      </c>
      <c r="F227" s="151" t="s">
        <v>2558</v>
      </c>
      <c r="G227" s="151" t="s">
        <v>4068</v>
      </c>
      <c r="H227" s="151" t="s">
        <v>76</v>
      </c>
      <c r="I227" s="151" t="s">
        <v>228</v>
      </c>
      <c r="J227" s="151" t="s">
        <v>53</v>
      </c>
      <c r="K227" s="151" t="s">
        <v>53</v>
      </c>
      <c r="L227" s="151" t="s">
        <v>975</v>
      </c>
      <c r="M227" s="151" t="s">
        <v>269</v>
      </c>
      <c r="N227" s="151" t="s">
        <v>62</v>
      </c>
      <c r="O227" s="207">
        <v>45069</v>
      </c>
      <c r="P227" s="151" t="s">
        <v>1464</v>
      </c>
      <c r="Q227" s="151" t="s">
        <v>1294</v>
      </c>
      <c r="R227" s="151" t="s">
        <v>57</v>
      </c>
      <c r="S227" s="151" t="s">
        <v>1206</v>
      </c>
      <c r="T227" s="213">
        <v>2.89</v>
      </c>
      <c r="U227" s="207">
        <v>47848</v>
      </c>
      <c r="V227" s="210">
        <v>7.2599999999999998E-2</v>
      </c>
      <c r="W227" s="210">
        <v>7.7499999999999999E-2</v>
      </c>
      <c r="X227" s="151" t="s">
        <v>636</v>
      </c>
      <c r="Y227" s="151"/>
      <c r="Z227" s="151" t="s">
        <v>791</v>
      </c>
      <c r="AA227" s="151" t="s">
        <v>305</v>
      </c>
      <c r="AB227" s="207">
        <v>45565</v>
      </c>
      <c r="AC227" s="207">
        <v>45565</v>
      </c>
      <c r="AD227" s="227">
        <v>2538000</v>
      </c>
      <c r="AE227" s="148">
        <v>1</v>
      </c>
      <c r="AF227" s="148">
        <v>103.22</v>
      </c>
      <c r="AG227" s="148">
        <v>2619.7235999999998</v>
      </c>
      <c r="AH227" s="151"/>
      <c r="AI227" s="151"/>
      <c r="AJ227" s="151" t="s">
        <v>4063</v>
      </c>
      <c r="AK227" s="210">
        <v>1.5888945790464168E-2</v>
      </c>
      <c r="AL227" s="210">
        <v>2.8686426442316512E-4</v>
      </c>
    </row>
    <row r="228" spans="1:38" ht="13.5" thickBot="1">
      <c r="A228" s="153">
        <v>8694</v>
      </c>
      <c r="B228" s="153">
        <v>12534</v>
      </c>
      <c r="C228" s="151" t="s">
        <v>2537</v>
      </c>
      <c r="D228" s="151">
        <v>515703528</v>
      </c>
      <c r="E228" s="151" t="s">
        <v>429</v>
      </c>
      <c r="F228" s="151" t="s">
        <v>2538</v>
      </c>
      <c r="G228" s="151" t="s">
        <v>4062</v>
      </c>
      <c r="H228" s="151" t="s">
        <v>76</v>
      </c>
      <c r="I228" s="151" t="s">
        <v>228</v>
      </c>
      <c r="J228" s="151" t="s">
        <v>53</v>
      </c>
      <c r="K228" s="151" t="s">
        <v>53</v>
      </c>
      <c r="L228" s="151" t="s">
        <v>975</v>
      </c>
      <c r="M228" s="151" t="s">
        <v>269</v>
      </c>
      <c r="N228" s="151" t="s">
        <v>62</v>
      </c>
      <c r="O228" s="207">
        <v>43850</v>
      </c>
      <c r="P228" s="151" t="s">
        <v>1447</v>
      </c>
      <c r="Q228" s="151" t="s">
        <v>1294</v>
      </c>
      <c r="R228" s="151" t="s">
        <v>57</v>
      </c>
      <c r="S228" s="151" t="s">
        <v>1206</v>
      </c>
      <c r="T228" s="213">
        <v>0.96</v>
      </c>
      <c r="U228" s="207">
        <v>45918</v>
      </c>
      <c r="V228" s="210">
        <v>6.0600000000000001E-2</v>
      </c>
      <c r="W228" s="210">
        <v>4.3499999999999997E-2</v>
      </c>
      <c r="X228" s="151" t="s">
        <v>636</v>
      </c>
      <c r="Y228" s="151"/>
      <c r="Z228" s="151" t="s">
        <v>791</v>
      </c>
      <c r="AA228" s="151" t="s">
        <v>305</v>
      </c>
      <c r="AB228" s="207">
        <v>45565</v>
      </c>
      <c r="AC228" s="207">
        <v>45565</v>
      </c>
      <c r="AD228" s="227">
        <v>87598.05</v>
      </c>
      <c r="AE228" s="148">
        <v>1</v>
      </c>
      <c r="AF228" s="148">
        <v>98.47</v>
      </c>
      <c r="AG228" s="148">
        <v>86.257800000000003</v>
      </c>
      <c r="AH228" s="151"/>
      <c r="AI228" s="151"/>
      <c r="AJ228" s="151" t="s">
        <v>4063</v>
      </c>
      <c r="AK228" s="210">
        <v>5.2316416441975028E-4</v>
      </c>
      <c r="AL228" s="210">
        <v>9.445378263478061E-6</v>
      </c>
    </row>
    <row r="229" spans="1:38" ht="13.5" thickBot="1">
      <c r="A229" s="153">
        <v>8694</v>
      </c>
      <c r="B229" s="153">
        <v>12534</v>
      </c>
      <c r="C229" s="151" t="s">
        <v>4069</v>
      </c>
      <c r="D229" s="151">
        <v>516301843</v>
      </c>
      <c r="E229" s="151" t="s">
        <v>429</v>
      </c>
      <c r="F229" s="151" t="s">
        <v>4070</v>
      </c>
      <c r="G229" s="151" t="s">
        <v>4071</v>
      </c>
      <c r="H229" s="151" t="s">
        <v>76</v>
      </c>
      <c r="I229" s="212" t="s">
        <v>228</v>
      </c>
      <c r="J229" s="151" t="s">
        <v>53</v>
      </c>
      <c r="K229" s="151" t="s">
        <v>53</v>
      </c>
      <c r="L229" s="151" t="s">
        <v>975</v>
      </c>
      <c r="M229" s="151" t="s">
        <v>267</v>
      </c>
      <c r="N229" s="151" t="s">
        <v>62</v>
      </c>
      <c r="O229" s="207">
        <v>44279</v>
      </c>
      <c r="P229" s="141" t="s">
        <v>1280</v>
      </c>
      <c r="Q229" s="141" t="s">
        <v>65</v>
      </c>
      <c r="R229" s="151" t="s">
        <v>57</v>
      </c>
      <c r="S229" s="151" t="s">
        <v>1207</v>
      </c>
      <c r="T229" s="213">
        <v>3.214</v>
      </c>
      <c r="U229" s="207">
        <v>46842</v>
      </c>
      <c r="V229" s="210">
        <v>8.7290000000000006E-2</v>
      </c>
      <c r="W229" s="210">
        <v>5.3749999999999999E-2</v>
      </c>
      <c r="X229" s="151" t="s">
        <v>636</v>
      </c>
      <c r="Y229" s="151"/>
      <c r="Z229" s="151" t="s">
        <v>791</v>
      </c>
      <c r="AA229" s="151" t="s">
        <v>305</v>
      </c>
      <c r="AB229" s="207">
        <v>45565</v>
      </c>
      <c r="AC229" s="207">
        <v>45565</v>
      </c>
      <c r="AD229" s="227">
        <v>105000</v>
      </c>
      <c r="AE229" s="148">
        <v>3.71</v>
      </c>
      <c r="AF229" s="148">
        <v>90.110900000000001</v>
      </c>
      <c r="AG229" s="148">
        <v>351.02701000000002</v>
      </c>
      <c r="AH229" s="151"/>
      <c r="AI229" s="151"/>
      <c r="AJ229" s="151" t="s">
        <v>4063</v>
      </c>
      <c r="AK229" s="210">
        <v>2.1290219826544769E-3</v>
      </c>
      <c r="AL229" s="210">
        <v>3.8438064617318041E-5</v>
      </c>
    </row>
    <row r="230" spans="1:38" ht="13.5" thickBot="1">
      <c r="A230" s="153">
        <v>8694</v>
      </c>
      <c r="B230" s="153">
        <v>12534</v>
      </c>
      <c r="C230" s="151" t="s">
        <v>2544</v>
      </c>
      <c r="D230" s="151">
        <v>520044439</v>
      </c>
      <c r="E230" s="151" t="s">
        <v>429</v>
      </c>
      <c r="F230" s="151" t="s">
        <v>2545</v>
      </c>
      <c r="G230" s="151" t="s">
        <v>4072</v>
      </c>
      <c r="H230" s="151" t="s">
        <v>76</v>
      </c>
      <c r="I230" s="151" t="s">
        <v>228</v>
      </c>
      <c r="J230" s="151" t="s">
        <v>53</v>
      </c>
      <c r="K230" s="151" t="s">
        <v>53</v>
      </c>
      <c r="L230" s="151" t="s">
        <v>975</v>
      </c>
      <c r="M230" s="151" t="s">
        <v>708</v>
      </c>
      <c r="N230" s="151" t="s">
        <v>62</v>
      </c>
      <c r="O230" s="207">
        <v>43923</v>
      </c>
      <c r="P230" s="151" t="s">
        <v>1305</v>
      </c>
      <c r="Q230" s="151" t="s">
        <v>1294</v>
      </c>
      <c r="R230" s="151" t="s">
        <v>57</v>
      </c>
      <c r="S230" s="151" t="s">
        <v>1206</v>
      </c>
      <c r="T230" s="213">
        <v>2.5</v>
      </c>
      <c r="U230" s="207">
        <v>46934</v>
      </c>
      <c r="V230" s="210">
        <v>6.0199999999999997E-2</v>
      </c>
      <c r="W230" s="210">
        <v>4.5999999999999999E-2</v>
      </c>
      <c r="X230" s="151" t="s">
        <v>636</v>
      </c>
      <c r="Y230" s="151"/>
      <c r="Z230" s="151" t="s">
        <v>791</v>
      </c>
      <c r="AA230" s="151" t="s">
        <v>305</v>
      </c>
      <c r="AB230" s="207">
        <v>45565</v>
      </c>
      <c r="AC230" s="207">
        <v>45565</v>
      </c>
      <c r="AD230" s="227">
        <v>224390.25</v>
      </c>
      <c r="AE230" s="148">
        <v>1</v>
      </c>
      <c r="AF230" s="148">
        <v>97.11</v>
      </c>
      <c r="AG230" s="148">
        <v>217.90537</v>
      </c>
      <c r="AH230" s="151"/>
      <c r="AI230" s="151"/>
      <c r="AJ230" s="151" t="s">
        <v>4063</v>
      </c>
      <c r="AK230" s="210">
        <v>1.3216228656263726E-3</v>
      </c>
      <c r="AL230" s="210">
        <v>2.3861014833361672E-5</v>
      </c>
    </row>
    <row r="231" spans="1:38" ht="13.5" thickBot="1">
      <c r="A231" s="153">
        <v>8694</v>
      </c>
      <c r="B231" s="153">
        <v>12534</v>
      </c>
      <c r="C231" s="151" t="s">
        <v>2544</v>
      </c>
      <c r="D231" s="151">
        <v>520044439</v>
      </c>
      <c r="E231" s="151" t="s">
        <v>429</v>
      </c>
      <c r="F231" s="151" t="s">
        <v>4073</v>
      </c>
      <c r="G231" s="151" t="s">
        <v>4074</v>
      </c>
      <c r="H231" s="151" t="s">
        <v>76</v>
      </c>
      <c r="I231" s="151" t="s">
        <v>229</v>
      </c>
      <c r="J231" s="151" t="s">
        <v>53</v>
      </c>
      <c r="K231" s="151" t="s">
        <v>53</v>
      </c>
      <c r="L231" s="151" t="s">
        <v>975</v>
      </c>
      <c r="M231" s="151" t="s">
        <v>708</v>
      </c>
      <c r="N231" s="151" t="s">
        <v>62</v>
      </c>
      <c r="O231" s="207">
        <v>45518</v>
      </c>
      <c r="P231" s="151" t="s">
        <v>1305</v>
      </c>
      <c r="Q231" s="151" t="s">
        <v>1294</v>
      </c>
      <c r="R231" s="151" t="s">
        <v>57</v>
      </c>
      <c r="S231" s="151" t="s">
        <v>1206</v>
      </c>
      <c r="T231" s="213">
        <v>6.28</v>
      </c>
      <c r="U231" s="207">
        <v>49125</v>
      </c>
      <c r="V231" s="210">
        <v>4.7600000000000003E-2</v>
      </c>
      <c r="W231" s="210">
        <v>4.7E-2</v>
      </c>
      <c r="X231" s="151" t="s">
        <v>636</v>
      </c>
      <c r="Y231" s="151"/>
      <c r="Z231" s="151" t="s">
        <v>791</v>
      </c>
      <c r="AA231" s="151" t="s">
        <v>305</v>
      </c>
      <c r="AB231" s="207">
        <v>45565</v>
      </c>
      <c r="AC231" s="207">
        <v>45565</v>
      </c>
      <c r="AD231" s="227">
        <v>2090000</v>
      </c>
      <c r="AE231" s="148">
        <v>1</v>
      </c>
      <c r="AF231" s="148">
        <v>102.11</v>
      </c>
      <c r="AG231" s="148">
        <v>2134.0990000000002</v>
      </c>
      <c r="AH231" s="151"/>
      <c r="AI231" s="151"/>
      <c r="AJ231" s="151" t="s">
        <v>4063</v>
      </c>
      <c r="AK231" s="210">
        <v>1.2943572872528916E-2</v>
      </c>
      <c r="AL231" s="210">
        <v>2.3368753094456696E-4</v>
      </c>
    </row>
    <row r="232" spans="1:38" ht="13.5" thickBot="1">
      <c r="A232" s="153">
        <v>8694</v>
      </c>
      <c r="B232" s="153">
        <v>12534</v>
      </c>
      <c r="C232" s="151" t="s">
        <v>1204</v>
      </c>
      <c r="D232" s="151">
        <v>520000118</v>
      </c>
      <c r="E232" s="151" t="s">
        <v>429</v>
      </c>
      <c r="F232" s="151" t="s">
        <v>4075</v>
      </c>
      <c r="G232" s="151" t="s">
        <v>4076</v>
      </c>
      <c r="H232" s="151" t="s">
        <v>76</v>
      </c>
      <c r="I232" s="151" t="s">
        <v>228</v>
      </c>
      <c r="J232" s="151" t="s">
        <v>53</v>
      </c>
      <c r="K232" s="151" t="s">
        <v>53</v>
      </c>
      <c r="L232" s="151" t="s">
        <v>975</v>
      </c>
      <c r="M232" s="151" t="s">
        <v>256</v>
      </c>
      <c r="N232" s="151" t="s">
        <v>62</v>
      </c>
      <c r="O232" s="207">
        <v>45560</v>
      </c>
      <c r="P232" s="151" t="s">
        <v>298</v>
      </c>
      <c r="Q232" s="151" t="s">
        <v>298</v>
      </c>
      <c r="R232" s="151" t="s">
        <v>57</v>
      </c>
      <c r="S232" s="151" t="s">
        <v>1206</v>
      </c>
      <c r="T232" s="213">
        <v>2.77</v>
      </c>
      <c r="U232" s="207">
        <v>46660</v>
      </c>
      <c r="V232" s="210">
        <v>6.7799999999999999E-2</v>
      </c>
      <c r="W232" s="210">
        <v>0.09</v>
      </c>
      <c r="X232" s="151" t="s">
        <v>636</v>
      </c>
      <c r="Y232" s="151"/>
      <c r="Z232" s="151" t="s">
        <v>791</v>
      </c>
      <c r="AA232" s="151" t="s">
        <v>305</v>
      </c>
      <c r="AB232" s="207">
        <v>45565</v>
      </c>
      <c r="AC232" s="207">
        <v>45565</v>
      </c>
      <c r="AD232" s="227">
        <v>9500000</v>
      </c>
      <c r="AE232" s="148">
        <v>1</v>
      </c>
      <c r="AF232" s="148">
        <v>100.03</v>
      </c>
      <c r="AG232" s="148">
        <v>9502.85</v>
      </c>
      <c r="AH232" s="151"/>
      <c r="AI232" s="151"/>
      <c r="AJ232" s="151" t="s">
        <v>4063</v>
      </c>
      <c r="AK232" s="210">
        <v>5.7635953848303854E-2</v>
      </c>
      <c r="AL232" s="210">
        <v>1.0405785080432434E-3</v>
      </c>
    </row>
    <row r="233" spans="1:38" ht="13.5" thickBot="1">
      <c r="A233" s="153">
        <v>8694</v>
      </c>
      <c r="B233" s="153">
        <v>12534</v>
      </c>
      <c r="C233" s="151" t="s">
        <v>1208</v>
      </c>
      <c r="D233" s="151">
        <v>520018078</v>
      </c>
      <c r="E233" s="151" t="s">
        <v>429</v>
      </c>
      <c r="F233" s="151" t="s">
        <v>2563</v>
      </c>
      <c r="G233" s="151" t="s">
        <v>4077</v>
      </c>
      <c r="H233" s="151" t="s">
        <v>76</v>
      </c>
      <c r="I233" s="151" t="s">
        <v>228</v>
      </c>
      <c r="J233" s="151" t="s">
        <v>53</v>
      </c>
      <c r="K233" s="151" t="s">
        <v>53</v>
      </c>
      <c r="L233" s="151" t="s">
        <v>975</v>
      </c>
      <c r="M233" s="151" t="s">
        <v>256</v>
      </c>
      <c r="N233" s="151" t="s">
        <v>62</v>
      </c>
      <c r="O233" s="207">
        <v>45145</v>
      </c>
      <c r="P233" s="151" t="s">
        <v>4078</v>
      </c>
      <c r="Q233" s="151" t="s">
        <v>65</v>
      </c>
      <c r="R233" s="151" t="s">
        <v>57</v>
      </c>
      <c r="S233" s="151" t="s">
        <v>1206</v>
      </c>
      <c r="T233" s="213">
        <v>2.08</v>
      </c>
      <c r="U233" s="207">
        <v>46380</v>
      </c>
      <c r="V233" s="210">
        <v>6.3899999999999998E-2</v>
      </c>
      <c r="W233" s="210">
        <v>6.8000000000000005E-2</v>
      </c>
      <c r="X233" s="151" t="s">
        <v>636</v>
      </c>
      <c r="Y233" s="151"/>
      <c r="Z233" s="151" t="s">
        <v>791</v>
      </c>
      <c r="AA233" s="151" t="s">
        <v>305</v>
      </c>
      <c r="AB233" s="207">
        <v>45565</v>
      </c>
      <c r="AC233" s="207">
        <v>45565</v>
      </c>
      <c r="AD233" s="227">
        <v>5634375.0199999996</v>
      </c>
      <c r="AE233" s="148">
        <v>1</v>
      </c>
      <c r="AF233" s="148">
        <v>100.86</v>
      </c>
      <c r="AG233" s="148">
        <v>5682.8306499999999</v>
      </c>
      <c r="AH233" s="151"/>
      <c r="AI233" s="151"/>
      <c r="AJ233" s="151" t="s">
        <v>4063</v>
      </c>
      <c r="AK233" s="210">
        <v>3.4467066729573399E-2</v>
      </c>
      <c r="AL233" s="210">
        <v>6.2227978335335353E-4</v>
      </c>
    </row>
    <row r="234" spans="1:38" ht="13.5" thickBot="1">
      <c r="A234" s="153">
        <v>8694</v>
      </c>
      <c r="B234" s="153">
        <v>12534</v>
      </c>
      <c r="C234" s="151" t="s">
        <v>1208</v>
      </c>
      <c r="D234" s="151">
        <v>520018078</v>
      </c>
      <c r="E234" s="151" t="s">
        <v>429</v>
      </c>
      <c r="F234" s="151" t="s">
        <v>2566</v>
      </c>
      <c r="G234" s="151" t="s">
        <v>4079</v>
      </c>
      <c r="H234" s="151" t="s">
        <v>76</v>
      </c>
      <c r="I234" s="151" t="s">
        <v>228</v>
      </c>
      <c r="J234" s="151" t="s">
        <v>53</v>
      </c>
      <c r="K234" s="151" t="s">
        <v>53</v>
      </c>
      <c r="L234" s="151" t="s">
        <v>975</v>
      </c>
      <c r="M234" s="151" t="s">
        <v>256</v>
      </c>
      <c r="N234" s="151" t="s">
        <v>62</v>
      </c>
      <c r="O234" s="207">
        <v>45399</v>
      </c>
      <c r="P234" s="151" t="s">
        <v>298</v>
      </c>
      <c r="Q234" s="151" t="s">
        <v>298</v>
      </c>
      <c r="R234" s="151" t="s">
        <v>57</v>
      </c>
      <c r="S234" s="151" t="s">
        <v>1206</v>
      </c>
      <c r="T234" s="213">
        <v>4.88</v>
      </c>
      <c r="U234" s="207">
        <v>47720</v>
      </c>
      <c r="V234" s="210">
        <v>7.1300000000000002E-2</v>
      </c>
      <c r="W234" s="210">
        <v>6.8000000000000005E-2</v>
      </c>
      <c r="X234" s="151" t="s">
        <v>636</v>
      </c>
      <c r="Y234" s="151"/>
      <c r="Z234" s="151" t="s">
        <v>791</v>
      </c>
      <c r="AA234" s="151" t="s">
        <v>305</v>
      </c>
      <c r="AB234" s="207">
        <v>45565</v>
      </c>
      <c r="AC234" s="207">
        <v>45565</v>
      </c>
      <c r="AD234" s="227">
        <v>18044809.25</v>
      </c>
      <c r="AE234" s="148">
        <v>1</v>
      </c>
      <c r="AF234" s="148">
        <v>99.8</v>
      </c>
      <c r="AG234" s="148">
        <v>18008.71963</v>
      </c>
      <c r="AH234" s="151"/>
      <c r="AI234" s="151"/>
      <c r="AJ234" s="151" t="s">
        <v>4063</v>
      </c>
      <c r="AK234" s="210">
        <v>0.10922509915043631</v>
      </c>
      <c r="AL234" s="210">
        <v>1.9719859415180153E-3</v>
      </c>
    </row>
    <row r="235" spans="1:38" ht="13.5" thickBot="1">
      <c r="A235" s="153">
        <v>8694</v>
      </c>
      <c r="B235" s="153">
        <v>12534</v>
      </c>
      <c r="C235" s="151" t="s">
        <v>4080</v>
      </c>
      <c r="D235" s="151">
        <v>514189596</v>
      </c>
      <c r="E235" s="151" t="s">
        <v>429</v>
      </c>
      <c r="F235" s="151" t="s">
        <v>4081</v>
      </c>
      <c r="G235" s="151" t="s">
        <v>4082</v>
      </c>
      <c r="H235" s="151" t="s">
        <v>76</v>
      </c>
      <c r="I235" s="151" t="s">
        <v>229</v>
      </c>
      <c r="J235" s="151" t="s">
        <v>53</v>
      </c>
      <c r="K235" s="151" t="s">
        <v>53</v>
      </c>
      <c r="L235" s="151" t="s">
        <v>975</v>
      </c>
      <c r="M235" s="151" t="s">
        <v>652</v>
      </c>
      <c r="N235" s="151" t="s">
        <v>62</v>
      </c>
      <c r="O235" s="207">
        <v>45484</v>
      </c>
      <c r="P235" s="151" t="s">
        <v>1333</v>
      </c>
      <c r="Q235" s="151" t="s">
        <v>65</v>
      </c>
      <c r="R235" s="151" t="s">
        <v>57</v>
      </c>
      <c r="S235" s="151" t="s">
        <v>1206</v>
      </c>
      <c r="T235" s="213">
        <v>3.78</v>
      </c>
      <c r="U235" s="207">
        <v>47118</v>
      </c>
      <c r="V235" s="210">
        <v>3.8399999999999997E-2</v>
      </c>
      <c r="W235" s="210">
        <v>3.8399999999999997E-2</v>
      </c>
      <c r="X235" s="151" t="s">
        <v>636</v>
      </c>
      <c r="Y235" s="151"/>
      <c r="Z235" s="151" t="s">
        <v>791</v>
      </c>
      <c r="AA235" s="151" t="s">
        <v>305</v>
      </c>
      <c r="AB235" s="207">
        <v>45565</v>
      </c>
      <c r="AC235" s="207">
        <v>45565</v>
      </c>
      <c r="AD235" s="227">
        <v>4000000</v>
      </c>
      <c r="AE235" s="148">
        <v>1</v>
      </c>
      <c r="AF235" s="148">
        <v>102.59</v>
      </c>
      <c r="AG235" s="148">
        <v>4103.6000000000004</v>
      </c>
      <c r="AH235" s="151"/>
      <c r="AI235" s="151"/>
      <c r="AJ235" s="151" t="s">
        <v>4063</v>
      </c>
      <c r="AK235" s="210">
        <v>2.4888838633872964E-2</v>
      </c>
      <c r="AL235" s="210">
        <v>4.4935129625388743E-4</v>
      </c>
    </row>
    <row r="236" spans="1:38" ht="13.5" thickBot="1">
      <c r="A236" s="153">
        <v>8694</v>
      </c>
      <c r="B236" s="153">
        <v>12534</v>
      </c>
      <c r="C236" s="151" t="s">
        <v>2553</v>
      </c>
      <c r="D236" s="151">
        <v>550016091</v>
      </c>
      <c r="E236" s="151" t="s">
        <v>432</v>
      </c>
      <c r="F236" s="151" t="s">
        <v>2554</v>
      </c>
      <c r="G236" s="151" t="s">
        <v>4083</v>
      </c>
      <c r="H236" s="212" t="s">
        <v>76</v>
      </c>
      <c r="I236" s="151" t="s">
        <v>228</v>
      </c>
      <c r="J236" s="151" t="s">
        <v>53</v>
      </c>
      <c r="K236" s="151" t="s">
        <v>53</v>
      </c>
      <c r="L236" s="151" t="s">
        <v>975</v>
      </c>
      <c r="M236" s="151" t="s">
        <v>708</v>
      </c>
      <c r="N236" s="151" t="s">
        <v>62</v>
      </c>
      <c r="O236" s="207">
        <v>44517</v>
      </c>
      <c r="P236" s="151" t="s">
        <v>1333</v>
      </c>
      <c r="Q236" s="151" t="s">
        <v>65</v>
      </c>
      <c r="R236" s="151" t="s">
        <v>57</v>
      </c>
      <c r="S236" s="151" t="s">
        <v>1206</v>
      </c>
      <c r="T236" s="213">
        <v>2.08</v>
      </c>
      <c r="U236" s="207">
        <v>47118</v>
      </c>
      <c r="V236" s="210">
        <v>5.8000000000000003E-2</v>
      </c>
      <c r="W236" s="210">
        <v>2.86E-2</v>
      </c>
      <c r="X236" s="151" t="s">
        <v>636</v>
      </c>
      <c r="Y236" s="151"/>
      <c r="Z236" s="151" t="s">
        <v>791</v>
      </c>
      <c r="AA236" s="151" t="s">
        <v>305</v>
      </c>
      <c r="AB236" s="207">
        <v>45565</v>
      </c>
      <c r="AC236" s="207">
        <v>45565</v>
      </c>
      <c r="AD236" s="227">
        <v>5035714.8899999997</v>
      </c>
      <c r="AE236" s="148">
        <v>1</v>
      </c>
      <c r="AF236" s="148">
        <v>95.51</v>
      </c>
      <c r="AG236" s="148">
        <v>4809.6112899999998</v>
      </c>
      <c r="AH236" s="151"/>
      <c r="AI236" s="151"/>
      <c r="AJ236" s="151" t="s">
        <v>4063</v>
      </c>
      <c r="AK236" s="210">
        <v>2.9170883928371083E-2</v>
      </c>
      <c r="AL236" s="210">
        <v>5.2666075339673245E-4</v>
      </c>
    </row>
    <row r="237" spans="1:38" ht="13.5" thickBot="1">
      <c r="A237" s="153">
        <v>8694</v>
      </c>
      <c r="B237" s="153">
        <v>12534</v>
      </c>
      <c r="C237" s="151" t="s">
        <v>2569</v>
      </c>
      <c r="D237" s="151">
        <v>520021874</v>
      </c>
      <c r="E237" s="151" t="s">
        <v>429</v>
      </c>
      <c r="F237" s="151" t="s">
        <v>2570</v>
      </c>
      <c r="G237" s="151" t="s">
        <v>4084</v>
      </c>
      <c r="H237" s="151" t="s">
        <v>76</v>
      </c>
      <c r="I237" s="151" t="s">
        <v>228</v>
      </c>
      <c r="J237" s="151" t="s">
        <v>53</v>
      </c>
      <c r="K237" s="151" t="s">
        <v>53</v>
      </c>
      <c r="L237" s="151" t="s">
        <v>975</v>
      </c>
      <c r="M237" s="151" t="s">
        <v>708</v>
      </c>
      <c r="N237" s="151" t="s">
        <v>62</v>
      </c>
      <c r="O237" s="207">
        <v>43937</v>
      </c>
      <c r="P237" s="151" t="s">
        <v>1305</v>
      </c>
      <c r="Q237" s="151" t="s">
        <v>1294</v>
      </c>
      <c r="R237" s="151" t="s">
        <v>57</v>
      </c>
      <c r="S237" s="151" t="s">
        <v>1206</v>
      </c>
      <c r="T237" s="213">
        <v>2.12</v>
      </c>
      <c r="U237" s="207">
        <v>46568</v>
      </c>
      <c r="V237" s="210">
        <v>6.0299999999999999E-2</v>
      </c>
      <c r="W237" s="210">
        <v>4.4699999999999997E-2</v>
      </c>
      <c r="X237" s="151" t="s">
        <v>636</v>
      </c>
      <c r="Y237" s="151"/>
      <c r="Z237" s="151" t="s">
        <v>791</v>
      </c>
      <c r="AA237" s="151" t="s">
        <v>305</v>
      </c>
      <c r="AB237" s="207">
        <v>45565</v>
      </c>
      <c r="AC237" s="207">
        <v>45565</v>
      </c>
      <c r="AD237" s="227">
        <v>18313959.030000001</v>
      </c>
      <c r="AE237" s="148">
        <v>1</v>
      </c>
      <c r="AF237" s="148">
        <v>97.54</v>
      </c>
      <c r="AG237" s="148">
        <v>17863.43564</v>
      </c>
      <c r="AH237" s="151"/>
      <c r="AI237" s="151"/>
      <c r="AJ237" s="151" t="s">
        <v>4063</v>
      </c>
      <c r="AK237" s="210">
        <v>0.10834393388501198</v>
      </c>
      <c r="AL237" s="210">
        <v>1.956077093377008E-3</v>
      </c>
    </row>
    <row r="238" spans="1:38" ht="13.5" thickBot="1">
      <c r="A238" s="153">
        <v>8694</v>
      </c>
      <c r="B238" s="153">
        <v>12534</v>
      </c>
      <c r="C238" s="151" t="s">
        <v>2539</v>
      </c>
      <c r="D238" s="151">
        <v>520037664</v>
      </c>
      <c r="E238" s="151" t="s">
        <v>429</v>
      </c>
      <c r="F238" s="151" t="s">
        <v>2540</v>
      </c>
      <c r="G238" s="151" t="s">
        <v>4064</v>
      </c>
      <c r="H238" s="151" t="s">
        <v>76</v>
      </c>
      <c r="I238" s="151" t="s">
        <v>228</v>
      </c>
      <c r="J238" s="151" t="s">
        <v>53</v>
      </c>
      <c r="K238" s="151" t="s">
        <v>53</v>
      </c>
      <c r="L238" s="151" t="s">
        <v>975</v>
      </c>
      <c r="M238" s="151" t="s">
        <v>708</v>
      </c>
      <c r="N238" s="151" t="s">
        <v>62</v>
      </c>
      <c r="O238" s="207">
        <v>45376</v>
      </c>
      <c r="P238" s="151" t="s">
        <v>1413</v>
      </c>
      <c r="Q238" s="151" t="s">
        <v>1294</v>
      </c>
      <c r="R238" s="151" t="s">
        <v>57</v>
      </c>
      <c r="S238" s="151" t="s">
        <v>1206</v>
      </c>
      <c r="T238" s="213">
        <v>1.79</v>
      </c>
      <c r="U238" s="207">
        <v>46798</v>
      </c>
      <c r="V238" s="210">
        <v>5.0799999999999998E-2</v>
      </c>
      <c r="W238" s="210">
        <v>2.1000000000000001E-2</v>
      </c>
      <c r="X238" s="151" t="s">
        <v>636</v>
      </c>
      <c r="Y238" s="151"/>
      <c r="Z238" s="151" t="s">
        <v>791</v>
      </c>
      <c r="AA238" s="151" t="s">
        <v>305</v>
      </c>
      <c r="AB238" s="207">
        <v>45565</v>
      </c>
      <c r="AC238" s="207">
        <v>45565</v>
      </c>
      <c r="AD238" s="227">
        <v>2491144.7000000002</v>
      </c>
      <c r="AE238" s="148">
        <v>1</v>
      </c>
      <c r="AF238" s="148">
        <v>95.42</v>
      </c>
      <c r="AG238" s="148">
        <v>2377.0502700000002</v>
      </c>
      <c r="AH238" s="151"/>
      <c r="AI238" s="151"/>
      <c r="AJ238" s="151" t="s">
        <v>4063</v>
      </c>
      <c r="AK238" s="210">
        <v>1.4417102201636164E-2</v>
      </c>
      <c r="AL238" s="210">
        <v>2.6029111513918346E-4</v>
      </c>
    </row>
    <row r="239" spans="1:38" ht="13.5" thickBot="1">
      <c r="A239" s="153">
        <v>8694</v>
      </c>
      <c r="B239" s="153">
        <v>12534</v>
      </c>
      <c r="C239" s="151" t="s">
        <v>4085</v>
      </c>
      <c r="D239" s="151">
        <v>516100153</v>
      </c>
      <c r="E239" s="151" t="s">
        <v>429</v>
      </c>
      <c r="F239" s="151" t="s">
        <v>4086</v>
      </c>
      <c r="G239" s="151" t="s">
        <v>4087</v>
      </c>
      <c r="H239" s="151" t="s">
        <v>76</v>
      </c>
      <c r="I239" s="151" t="s">
        <v>229</v>
      </c>
      <c r="J239" s="151" t="s">
        <v>53</v>
      </c>
      <c r="K239" s="151" t="s">
        <v>53</v>
      </c>
      <c r="L239" s="151" t="s">
        <v>975</v>
      </c>
      <c r="M239" s="151" t="s">
        <v>649</v>
      </c>
      <c r="N239" s="151" t="s">
        <v>62</v>
      </c>
      <c r="O239" s="207">
        <v>45488</v>
      </c>
      <c r="P239" s="151" t="s">
        <v>1447</v>
      </c>
      <c r="Q239" s="151" t="s">
        <v>1294</v>
      </c>
      <c r="R239" s="151" t="s">
        <v>57</v>
      </c>
      <c r="S239" s="151" t="s">
        <v>1206</v>
      </c>
      <c r="T239" s="213">
        <v>3.7</v>
      </c>
      <c r="U239" s="207">
        <v>48213</v>
      </c>
      <c r="V239" s="210">
        <v>4.3499999999999997E-2</v>
      </c>
      <c r="W239" s="210">
        <v>4.4499999999999998E-2</v>
      </c>
      <c r="X239" s="151" t="s">
        <v>636</v>
      </c>
      <c r="Y239" s="151"/>
      <c r="Z239" s="151" t="s">
        <v>791</v>
      </c>
      <c r="AA239" s="151" t="s">
        <v>305</v>
      </c>
      <c r="AB239" s="207">
        <v>45565</v>
      </c>
      <c r="AC239" s="207">
        <v>45565</v>
      </c>
      <c r="AD239" s="227">
        <v>3500000</v>
      </c>
      <c r="AE239" s="148">
        <v>1</v>
      </c>
      <c r="AF239" s="148">
        <v>103.08</v>
      </c>
      <c r="AG239" s="148">
        <v>3607.8</v>
      </c>
      <c r="AH239" s="151"/>
      <c r="AI239" s="151"/>
      <c r="AJ239" s="151" t="s">
        <v>4063</v>
      </c>
      <c r="AK239" s="210">
        <v>2.1881750663633608E-2</v>
      </c>
      <c r="AL239" s="210">
        <v>3.9506033887922191E-4</v>
      </c>
    </row>
    <row r="240" spans="1:38" ht="13.5" thickBot="1">
      <c r="A240" s="153">
        <v>8694</v>
      </c>
      <c r="B240" s="153">
        <v>12534</v>
      </c>
      <c r="C240" s="151" t="s">
        <v>2567</v>
      </c>
      <c r="D240" s="151">
        <v>515759777</v>
      </c>
      <c r="E240" s="151" t="s">
        <v>429</v>
      </c>
      <c r="F240" s="151" t="s">
        <v>2568</v>
      </c>
      <c r="G240" s="151" t="s">
        <v>4088</v>
      </c>
      <c r="H240" s="151" t="s">
        <v>76</v>
      </c>
      <c r="I240" s="151" t="s">
        <v>229</v>
      </c>
      <c r="J240" s="151" t="s">
        <v>53</v>
      </c>
      <c r="K240" s="151" t="s">
        <v>53</v>
      </c>
      <c r="L240" s="151" t="s">
        <v>975</v>
      </c>
      <c r="M240" s="151" t="s">
        <v>649</v>
      </c>
      <c r="N240" s="151" t="s">
        <v>62</v>
      </c>
      <c r="O240" s="207">
        <v>45445</v>
      </c>
      <c r="P240" s="151" t="s">
        <v>298</v>
      </c>
      <c r="Q240" s="151" t="s">
        <v>298</v>
      </c>
      <c r="R240" s="151" t="s">
        <v>57</v>
      </c>
      <c r="S240" s="151" t="s">
        <v>1206</v>
      </c>
      <c r="T240" s="213">
        <v>1.8</v>
      </c>
      <c r="U240" s="207">
        <v>46356</v>
      </c>
      <c r="V240" s="210">
        <v>6.9699999999999998E-2</v>
      </c>
      <c r="W240" s="210">
        <v>7.0000000000000007E-2</v>
      </c>
      <c r="X240" s="151" t="s">
        <v>636</v>
      </c>
      <c r="Y240" s="151"/>
      <c r="Z240" s="151" t="s">
        <v>791</v>
      </c>
      <c r="AA240" s="151" t="s">
        <v>305</v>
      </c>
      <c r="AB240" s="207">
        <v>45565</v>
      </c>
      <c r="AC240" s="207">
        <v>45565</v>
      </c>
      <c r="AD240" s="227">
        <v>673850</v>
      </c>
      <c r="AE240" s="148">
        <v>1</v>
      </c>
      <c r="AF240" s="148">
        <v>102.11</v>
      </c>
      <c r="AG240" s="148">
        <v>688.06822999999997</v>
      </c>
      <c r="AH240" s="151"/>
      <c r="AI240" s="151"/>
      <c r="AJ240" s="151" t="s">
        <v>4063</v>
      </c>
      <c r="AK240" s="210">
        <v>4.173218429078026E-3</v>
      </c>
      <c r="AL240" s="210">
        <v>7.5344661044355663E-5</v>
      </c>
    </row>
    <row r="241" spans="1:38" ht="13.5" thickBot="1">
      <c r="A241" s="153">
        <v>8694</v>
      </c>
      <c r="B241" s="153">
        <v>12534</v>
      </c>
      <c r="C241" s="151" t="s">
        <v>1450</v>
      </c>
      <c r="D241" s="151">
        <v>520010869</v>
      </c>
      <c r="E241" s="151" t="s">
        <v>429</v>
      </c>
      <c r="F241" s="151" t="s">
        <v>2541</v>
      </c>
      <c r="G241" s="151" t="s">
        <v>4089</v>
      </c>
      <c r="H241" s="151" t="s">
        <v>76</v>
      </c>
      <c r="I241" s="151" t="s">
        <v>229</v>
      </c>
      <c r="J241" s="151" t="s">
        <v>53</v>
      </c>
      <c r="K241" s="151" t="s">
        <v>53</v>
      </c>
      <c r="L241" s="151" t="s">
        <v>975</v>
      </c>
      <c r="M241" s="151" t="s">
        <v>258</v>
      </c>
      <c r="N241" s="151" t="s">
        <v>62</v>
      </c>
      <c r="O241" s="207">
        <v>44951</v>
      </c>
      <c r="P241" s="151" t="s">
        <v>1205</v>
      </c>
      <c r="Q241" s="151" t="s">
        <v>65</v>
      </c>
      <c r="R241" s="151" t="s">
        <v>57</v>
      </c>
      <c r="S241" s="151" t="s">
        <v>1206</v>
      </c>
      <c r="T241" s="213">
        <v>5.32</v>
      </c>
      <c r="U241" s="207">
        <v>50034</v>
      </c>
      <c r="V241" s="210">
        <v>2.5600000000000001E-2</v>
      </c>
      <c r="W241" s="210">
        <v>4.9000000000000002E-2</v>
      </c>
      <c r="X241" s="151" t="s">
        <v>636</v>
      </c>
      <c r="Y241" s="151"/>
      <c r="Z241" s="151" t="s">
        <v>791</v>
      </c>
      <c r="AA241" s="151" t="s">
        <v>305</v>
      </c>
      <c r="AB241" s="207">
        <v>45565</v>
      </c>
      <c r="AC241" s="207">
        <v>45565</v>
      </c>
      <c r="AD241" s="227">
        <v>1912857.32</v>
      </c>
      <c r="AE241" s="148">
        <v>1</v>
      </c>
      <c r="AF241" s="148">
        <v>158.33000000000001</v>
      </c>
      <c r="AG241" s="148">
        <v>3028.6269900000002</v>
      </c>
      <c r="AH241" s="151"/>
      <c r="AI241" s="151"/>
      <c r="AJ241" s="151" t="s">
        <v>4063</v>
      </c>
      <c r="AK241" s="210">
        <v>1.8368995135077101E-2</v>
      </c>
      <c r="AL241" s="210">
        <v>3.3163989273467427E-4</v>
      </c>
    </row>
    <row r="242" spans="1:38" ht="13.5" thickBot="1">
      <c r="A242" s="153">
        <v>8694</v>
      </c>
      <c r="B242" s="153">
        <v>12534</v>
      </c>
      <c r="C242" s="151" t="s">
        <v>1450</v>
      </c>
      <c r="D242" s="151">
        <v>520010869</v>
      </c>
      <c r="E242" s="151" t="s">
        <v>429</v>
      </c>
      <c r="F242" s="151" t="s">
        <v>2543</v>
      </c>
      <c r="G242" s="151" t="s">
        <v>4090</v>
      </c>
      <c r="H242" s="151" t="s">
        <v>76</v>
      </c>
      <c r="I242" s="151" t="s">
        <v>229</v>
      </c>
      <c r="J242" s="151" t="s">
        <v>53</v>
      </c>
      <c r="K242" s="151" t="s">
        <v>53</v>
      </c>
      <c r="L242" s="151" t="s">
        <v>975</v>
      </c>
      <c r="M242" s="151" t="s">
        <v>258</v>
      </c>
      <c r="N242" s="151" t="s">
        <v>62</v>
      </c>
      <c r="O242" s="207">
        <v>44458</v>
      </c>
      <c r="P242" s="151" t="s">
        <v>1205</v>
      </c>
      <c r="Q242" s="151" t="s">
        <v>65</v>
      </c>
      <c r="R242" s="151" t="s">
        <v>57</v>
      </c>
      <c r="S242" s="151" t="s">
        <v>1206</v>
      </c>
      <c r="T242" s="213">
        <v>9.51</v>
      </c>
      <c r="U242" s="207">
        <v>54253</v>
      </c>
      <c r="V242" s="210">
        <v>2.8199999999999999E-2</v>
      </c>
      <c r="W242" s="210">
        <v>4.1000000000000002E-2</v>
      </c>
      <c r="X242" s="151" t="s">
        <v>636</v>
      </c>
      <c r="Y242" s="151"/>
      <c r="Z242" s="151" t="s">
        <v>791</v>
      </c>
      <c r="AA242" s="151" t="s">
        <v>305</v>
      </c>
      <c r="AB242" s="207">
        <v>45565</v>
      </c>
      <c r="AC242" s="207">
        <v>45565</v>
      </c>
      <c r="AD242" s="227">
        <v>8044103.4299999997</v>
      </c>
      <c r="AE242" s="148">
        <v>1</v>
      </c>
      <c r="AF242" s="148">
        <v>128.75</v>
      </c>
      <c r="AG242" s="148">
        <v>10356.783170000001</v>
      </c>
      <c r="AH242" s="151"/>
      <c r="AI242" s="151"/>
      <c r="AJ242" s="151" t="s">
        <v>4063</v>
      </c>
      <c r="AK242" s="210">
        <v>6.2815163535466734E-2</v>
      </c>
      <c r="AL242" s="210">
        <v>1.1340856668437336E-3</v>
      </c>
    </row>
    <row r="243" spans="1:38" ht="13.5" thickBot="1">
      <c r="A243" s="153">
        <v>8694</v>
      </c>
      <c r="B243" s="153">
        <v>12534</v>
      </c>
      <c r="C243" s="151" t="s">
        <v>2561</v>
      </c>
      <c r="D243" s="151">
        <v>512905423</v>
      </c>
      <c r="E243" s="151" t="s">
        <v>429</v>
      </c>
      <c r="F243" s="151" t="s">
        <v>2562</v>
      </c>
      <c r="G243" s="151" t="s">
        <v>4091</v>
      </c>
      <c r="H243" s="151" t="s">
        <v>76</v>
      </c>
      <c r="I243" s="151" t="s">
        <v>228</v>
      </c>
      <c r="J243" s="151" t="s">
        <v>53</v>
      </c>
      <c r="K243" s="151" t="s">
        <v>53</v>
      </c>
      <c r="L243" s="151" t="s">
        <v>975</v>
      </c>
      <c r="M243" s="151" t="s">
        <v>257</v>
      </c>
      <c r="N243" s="151" t="s">
        <v>62</v>
      </c>
      <c r="O243" s="207">
        <v>45124</v>
      </c>
      <c r="P243" s="151" t="s">
        <v>1413</v>
      </c>
      <c r="Q243" s="151" t="s">
        <v>1294</v>
      </c>
      <c r="R243" s="151" t="s">
        <v>57</v>
      </c>
      <c r="S243" s="151" t="s">
        <v>1206</v>
      </c>
      <c r="T243" s="213">
        <v>3.66</v>
      </c>
      <c r="U243" s="207">
        <v>47073</v>
      </c>
      <c r="V243" s="210">
        <v>6.6699999999999995E-2</v>
      </c>
      <c r="W243" s="210">
        <v>7.3300000000000004E-2</v>
      </c>
      <c r="X243" s="151" t="s">
        <v>636</v>
      </c>
      <c r="Y243" s="151"/>
      <c r="Z243" s="151" t="s">
        <v>791</v>
      </c>
      <c r="AA243" s="151" t="s">
        <v>305</v>
      </c>
      <c r="AB243" s="207">
        <v>45565</v>
      </c>
      <c r="AC243" s="207">
        <v>45565</v>
      </c>
      <c r="AD243" s="227">
        <v>10400000</v>
      </c>
      <c r="AE243" s="148">
        <v>1</v>
      </c>
      <c r="AF243" s="148">
        <v>102.89</v>
      </c>
      <c r="AG243" s="148">
        <v>10700.56</v>
      </c>
      <c r="AH243" s="151"/>
      <c r="AI243" s="151"/>
      <c r="AJ243" s="151" t="s">
        <v>4063</v>
      </c>
      <c r="AK243" s="210">
        <v>6.4900212284841524E-2</v>
      </c>
      <c r="AL243" s="210">
        <v>1.1717298242134948E-3</v>
      </c>
    </row>
    <row r="244" spans="1:38" ht="13.5" thickBot="1">
      <c r="A244" s="153">
        <v>8694</v>
      </c>
      <c r="B244" s="153">
        <v>12534</v>
      </c>
      <c r="C244" s="151" t="s">
        <v>2546</v>
      </c>
      <c r="D244" s="151">
        <v>510687403</v>
      </c>
      <c r="E244" s="151" t="s">
        <v>429</v>
      </c>
      <c r="F244" s="151" t="s">
        <v>2547</v>
      </c>
      <c r="G244" s="151" t="s">
        <v>4092</v>
      </c>
      <c r="H244" s="151" t="s">
        <v>76</v>
      </c>
      <c r="I244" s="151" t="s">
        <v>228</v>
      </c>
      <c r="J244" s="151" t="s">
        <v>53</v>
      </c>
      <c r="K244" s="151" t="s">
        <v>53</v>
      </c>
      <c r="L244" s="151" t="s">
        <v>975</v>
      </c>
      <c r="M244" s="151" t="s">
        <v>651</v>
      </c>
      <c r="N244" s="151" t="s">
        <v>62</v>
      </c>
      <c r="O244" s="207">
        <v>44039</v>
      </c>
      <c r="P244" s="151" t="s">
        <v>1385</v>
      </c>
      <c r="Q244" s="151" t="s">
        <v>1294</v>
      </c>
      <c r="R244" s="151" t="s">
        <v>57</v>
      </c>
      <c r="S244" s="151" t="s">
        <v>1206</v>
      </c>
      <c r="T244" s="213">
        <v>1.68</v>
      </c>
      <c r="U244" s="207">
        <v>46568</v>
      </c>
      <c r="V244" s="210">
        <v>4.8099999999999997E-2</v>
      </c>
      <c r="W244" s="210">
        <v>3.1E-2</v>
      </c>
      <c r="X244" s="151" t="s">
        <v>636</v>
      </c>
      <c r="Y244" s="151"/>
      <c r="Z244" s="151" t="s">
        <v>791</v>
      </c>
      <c r="AA244" s="151" t="s">
        <v>305</v>
      </c>
      <c r="AB244" s="207">
        <v>45565</v>
      </c>
      <c r="AC244" s="207">
        <v>45565</v>
      </c>
      <c r="AD244" s="227">
        <v>16449214.859999999</v>
      </c>
      <c r="AE244" s="148">
        <v>1</v>
      </c>
      <c r="AF244" s="148">
        <v>96.56</v>
      </c>
      <c r="AG244" s="148">
        <v>15883.361870000001</v>
      </c>
      <c r="AH244" s="151"/>
      <c r="AI244" s="151"/>
      <c r="AJ244" s="151" t="s">
        <v>4063</v>
      </c>
      <c r="AK244" s="210">
        <v>9.6334542973447887E-2</v>
      </c>
      <c r="AL244" s="210">
        <v>1.7392555914694584E-3</v>
      </c>
    </row>
    <row r="245" spans="1:38" ht="13.5" thickBot="1">
      <c r="A245" s="153">
        <v>8694</v>
      </c>
      <c r="B245" s="153">
        <v>12534</v>
      </c>
      <c r="C245" s="151" t="s">
        <v>1432</v>
      </c>
      <c r="D245" s="151">
        <v>513436394</v>
      </c>
      <c r="E245" s="151" t="s">
        <v>429</v>
      </c>
      <c r="F245" s="151" t="s">
        <v>2542</v>
      </c>
      <c r="G245" s="151" t="s">
        <v>4093</v>
      </c>
      <c r="H245" s="151" t="s">
        <v>76</v>
      </c>
      <c r="I245" s="151" t="s">
        <v>229</v>
      </c>
      <c r="J245" s="151" t="s">
        <v>53</v>
      </c>
      <c r="K245" s="151" t="s">
        <v>53</v>
      </c>
      <c r="L245" s="151" t="s">
        <v>975</v>
      </c>
      <c r="M245" s="151" t="s">
        <v>258</v>
      </c>
      <c r="N245" s="151" t="s">
        <v>62</v>
      </c>
      <c r="O245" s="207">
        <v>44951</v>
      </c>
      <c r="P245" s="151" t="s">
        <v>1205</v>
      </c>
      <c r="Q245" s="151" t="s">
        <v>65</v>
      </c>
      <c r="R245" s="151" t="s">
        <v>57</v>
      </c>
      <c r="S245" s="151" t="s">
        <v>1206</v>
      </c>
      <c r="T245" s="213">
        <v>1.1200000000000001</v>
      </c>
      <c r="U245" s="207">
        <v>46385</v>
      </c>
      <c r="V245" s="210">
        <v>2.0899999999999998E-2</v>
      </c>
      <c r="W245" s="210">
        <v>5.6000000000000001E-2</v>
      </c>
      <c r="X245" s="151" t="s">
        <v>636</v>
      </c>
      <c r="Y245" s="151"/>
      <c r="Z245" s="151" t="s">
        <v>791</v>
      </c>
      <c r="AA245" s="151" t="s">
        <v>305</v>
      </c>
      <c r="AB245" s="207">
        <v>45565</v>
      </c>
      <c r="AC245" s="207">
        <v>45565</v>
      </c>
      <c r="AD245" s="227">
        <v>1560722.35</v>
      </c>
      <c r="AE245" s="148">
        <v>1</v>
      </c>
      <c r="AF245" s="148">
        <v>146.25</v>
      </c>
      <c r="AG245" s="148">
        <v>2282.5564399999998</v>
      </c>
      <c r="AH245" s="151"/>
      <c r="AI245" s="151"/>
      <c r="AJ245" s="151" t="s">
        <v>4063</v>
      </c>
      <c r="AK245" s="210">
        <v>1.3843985502453341E-2</v>
      </c>
      <c r="AL245" s="210">
        <v>2.4994387734834255E-4</v>
      </c>
    </row>
    <row r="246" spans="1:38" ht="13.5" thickBot="1">
      <c r="A246" s="153">
        <v>8694</v>
      </c>
      <c r="B246" s="153">
        <v>12534</v>
      </c>
      <c r="C246" s="151" t="s">
        <v>2559</v>
      </c>
      <c r="D246" s="151">
        <v>516556545</v>
      </c>
      <c r="E246" s="151" t="s">
        <v>429</v>
      </c>
      <c r="F246" s="151" t="s">
        <v>2560</v>
      </c>
      <c r="G246" s="151" t="s">
        <v>4094</v>
      </c>
      <c r="H246" s="151" t="s">
        <v>76</v>
      </c>
      <c r="I246" s="151" t="s">
        <v>228</v>
      </c>
      <c r="J246" s="151" t="s">
        <v>53</v>
      </c>
      <c r="K246" s="151" t="s">
        <v>53</v>
      </c>
      <c r="L246" s="151" t="s">
        <v>975</v>
      </c>
      <c r="M246" s="151" t="s">
        <v>649</v>
      </c>
      <c r="N246" s="151" t="s">
        <v>62</v>
      </c>
      <c r="O246" s="207">
        <v>45096</v>
      </c>
      <c r="P246" s="151" t="s">
        <v>1293</v>
      </c>
      <c r="Q246" s="151" t="s">
        <v>1294</v>
      </c>
      <c r="R246" s="151" t="s">
        <v>57</v>
      </c>
      <c r="S246" s="151" t="s">
        <v>1206</v>
      </c>
      <c r="T246" s="213">
        <v>0.82</v>
      </c>
      <c r="U246" s="207">
        <v>46096</v>
      </c>
      <c r="V246" s="210">
        <v>6.7000000000000004E-2</v>
      </c>
      <c r="W246" s="210">
        <v>6.5000000000000002E-2</v>
      </c>
      <c r="X246" s="151" t="s">
        <v>636</v>
      </c>
      <c r="Y246" s="151"/>
      <c r="Z246" s="151" t="s">
        <v>791</v>
      </c>
      <c r="AA246" s="151" t="s">
        <v>305</v>
      </c>
      <c r="AB246" s="207">
        <v>45565</v>
      </c>
      <c r="AC246" s="207">
        <v>45565</v>
      </c>
      <c r="AD246" s="227">
        <v>1617516.08</v>
      </c>
      <c r="AE246" s="148">
        <v>1</v>
      </c>
      <c r="AF246" s="148">
        <v>100.03</v>
      </c>
      <c r="AG246" s="148">
        <v>1618.0013300000001</v>
      </c>
      <c r="AH246" s="151"/>
      <c r="AI246" s="151"/>
      <c r="AJ246" s="151" t="s">
        <v>4063</v>
      </c>
      <c r="AK246" s="210">
        <v>9.813377037664937E-3</v>
      </c>
      <c r="AL246" s="210">
        <v>1.7717394360464321E-4</v>
      </c>
    </row>
    <row r="247" spans="1:38" ht="13.5" thickBot="1">
      <c r="A247" s="153">
        <v>8694</v>
      </c>
      <c r="B247" s="153">
        <v>12534</v>
      </c>
      <c r="C247" s="151" t="s">
        <v>4095</v>
      </c>
      <c r="D247" s="151">
        <v>2624970</v>
      </c>
      <c r="E247" s="151" t="s">
        <v>430</v>
      </c>
      <c r="F247" s="151" t="s">
        <v>4096</v>
      </c>
      <c r="G247" s="151" t="s">
        <v>4097</v>
      </c>
      <c r="H247" s="151" t="s">
        <v>76</v>
      </c>
      <c r="I247" s="151" t="s">
        <v>229</v>
      </c>
      <c r="J247" s="151" t="s">
        <v>53</v>
      </c>
      <c r="K247" s="151" t="s">
        <v>204</v>
      </c>
      <c r="L247" s="151" t="s">
        <v>975</v>
      </c>
      <c r="M247" s="151" t="s">
        <v>140</v>
      </c>
      <c r="N247" s="151" t="s">
        <v>62</v>
      </c>
      <c r="O247" s="207">
        <v>45565</v>
      </c>
      <c r="P247" s="151" t="s">
        <v>298</v>
      </c>
      <c r="Q247" s="151" t="s">
        <v>298</v>
      </c>
      <c r="R247" s="151" t="s">
        <v>57</v>
      </c>
      <c r="S247" s="151" t="s">
        <v>1206</v>
      </c>
      <c r="T247" s="213">
        <v>3.8210000000000002</v>
      </c>
      <c r="U247" s="207">
        <v>47238</v>
      </c>
      <c r="V247" s="210">
        <v>9.7299999999999998E-2</v>
      </c>
      <c r="W247" s="210">
        <v>9.5000000000000001E-2</v>
      </c>
      <c r="X247" s="151" t="s">
        <v>636</v>
      </c>
      <c r="Y247" s="151"/>
      <c r="Z247" s="151" t="s">
        <v>791</v>
      </c>
      <c r="AA247" s="151" t="s">
        <v>305</v>
      </c>
      <c r="AB247" s="207">
        <v>45565</v>
      </c>
      <c r="AC247" s="207">
        <v>45565</v>
      </c>
      <c r="AD247" s="227">
        <v>4550000</v>
      </c>
      <c r="AE247" s="148">
        <v>1</v>
      </c>
      <c r="AF247" s="148">
        <v>100</v>
      </c>
      <c r="AG247" s="148">
        <v>4550</v>
      </c>
      <c r="AH247" s="151"/>
      <c r="AI247" s="151"/>
      <c r="AJ247" s="151" t="s">
        <v>4063</v>
      </c>
      <c r="AK247" s="210">
        <v>2.7596309529223605E-2</v>
      </c>
      <c r="AL247" s="210">
        <v>4.9823286820235586E-4</v>
      </c>
    </row>
    <row r="248" spans="1:38" ht="13.5" thickBot="1">
      <c r="A248" s="153">
        <v>8694</v>
      </c>
      <c r="B248" s="153">
        <v>12534</v>
      </c>
      <c r="C248" s="151" t="s">
        <v>2535</v>
      </c>
      <c r="D248" s="151">
        <v>520042185</v>
      </c>
      <c r="E248" s="151" t="s">
        <v>429</v>
      </c>
      <c r="F248" s="151" t="s">
        <v>2548</v>
      </c>
      <c r="G248" s="151" t="s">
        <v>4098</v>
      </c>
      <c r="H248" s="151" t="s">
        <v>76</v>
      </c>
      <c r="I248" s="151" t="s">
        <v>229</v>
      </c>
      <c r="J248" s="151" t="s">
        <v>53</v>
      </c>
      <c r="K248" s="151" t="s">
        <v>53</v>
      </c>
      <c r="L248" s="151" t="s">
        <v>975</v>
      </c>
      <c r="M248" s="151" t="s">
        <v>654</v>
      </c>
      <c r="N248" s="151" t="s">
        <v>62</v>
      </c>
      <c r="O248" s="207">
        <v>44320</v>
      </c>
      <c r="P248" s="151" t="s">
        <v>1323</v>
      </c>
      <c r="Q248" s="151" t="s">
        <v>1294</v>
      </c>
      <c r="R248" s="151" t="s">
        <v>57</v>
      </c>
      <c r="S248" s="151" t="s">
        <v>1206</v>
      </c>
      <c r="T248" s="213">
        <v>5.07</v>
      </c>
      <c r="U248" s="207">
        <v>49202</v>
      </c>
      <c r="V248" s="210">
        <v>2.1600000000000001E-2</v>
      </c>
      <c r="W248" s="210">
        <v>2.1399999999999999E-2</v>
      </c>
      <c r="X248" s="151" t="s">
        <v>636</v>
      </c>
      <c r="Y248" s="151"/>
      <c r="Z248" s="151" t="s">
        <v>791</v>
      </c>
      <c r="AA248" s="151" t="s">
        <v>305</v>
      </c>
      <c r="AB248" s="207">
        <v>45565</v>
      </c>
      <c r="AC248" s="207">
        <v>45565</v>
      </c>
      <c r="AD248" s="227">
        <v>4181791.31</v>
      </c>
      <c r="AE248" s="148">
        <v>1</v>
      </c>
      <c r="AF248" s="148">
        <v>114.42</v>
      </c>
      <c r="AG248" s="148">
        <v>4784.8056200000001</v>
      </c>
      <c r="AH248" s="151"/>
      <c r="AI248" s="151"/>
      <c r="AJ248" s="151" t="s">
        <v>4063</v>
      </c>
      <c r="AK248" s="210">
        <v>2.9020434489382123E-2</v>
      </c>
      <c r="AL248" s="210">
        <v>5.2394448963590152E-4</v>
      </c>
    </row>
    <row r="249" spans="1:38" ht="13.5" thickBot="1">
      <c r="A249" s="153">
        <v>8694</v>
      </c>
      <c r="B249" s="153">
        <v>12534</v>
      </c>
      <c r="C249" s="151" t="s">
        <v>2535</v>
      </c>
      <c r="D249" s="151">
        <v>520042185</v>
      </c>
      <c r="E249" s="151" t="s">
        <v>429</v>
      </c>
      <c r="F249" s="151" t="s">
        <v>2549</v>
      </c>
      <c r="G249" s="151" t="s">
        <v>4099</v>
      </c>
      <c r="H249" s="151" t="s">
        <v>76</v>
      </c>
      <c r="I249" s="151" t="s">
        <v>228</v>
      </c>
      <c r="J249" s="151" t="s">
        <v>53</v>
      </c>
      <c r="K249" s="151" t="s">
        <v>53</v>
      </c>
      <c r="L249" s="151" t="s">
        <v>975</v>
      </c>
      <c r="M249" s="151" t="s">
        <v>654</v>
      </c>
      <c r="N249" s="151" t="s">
        <v>62</v>
      </c>
      <c r="O249" s="207">
        <v>44320</v>
      </c>
      <c r="P249" s="151" t="s">
        <v>1323</v>
      </c>
      <c r="Q249" s="151" t="s">
        <v>1294</v>
      </c>
      <c r="R249" s="151" t="s">
        <v>57</v>
      </c>
      <c r="S249" s="151" t="s">
        <v>1206</v>
      </c>
      <c r="T249" s="213">
        <v>4.72</v>
      </c>
      <c r="U249" s="207">
        <v>49202</v>
      </c>
      <c r="V249" s="210">
        <v>5.0099999999999999E-2</v>
      </c>
      <c r="W249" s="210">
        <v>3.7400000000000003E-2</v>
      </c>
      <c r="X249" s="151" t="s">
        <v>636</v>
      </c>
      <c r="Y249" s="151"/>
      <c r="Z249" s="151" t="s">
        <v>791</v>
      </c>
      <c r="AA249" s="151" t="s">
        <v>305</v>
      </c>
      <c r="AB249" s="207">
        <v>45565</v>
      </c>
      <c r="AC249" s="207">
        <v>45565</v>
      </c>
      <c r="AD249" s="227">
        <v>10801458.560000001</v>
      </c>
      <c r="AE249" s="148">
        <v>1</v>
      </c>
      <c r="AF249" s="148">
        <v>92.16</v>
      </c>
      <c r="AG249" s="148">
        <v>9954.6242099999999</v>
      </c>
      <c r="AH249" s="151"/>
      <c r="AI249" s="151"/>
      <c r="AJ249" s="151" t="s">
        <v>4063</v>
      </c>
      <c r="AK249" s="210">
        <v>6.0376019988189672E-2</v>
      </c>
      <c r="AL249" s="210">
        <v>1.0900485652802002E-3</v>
      </c>
    </row>
    <row r="250" spans="1:38" ht="13.5" thickBot="1">
      <c r="A250" s="153">
        <v>8694</v>
      </c>
      <c r="B250" s="153">
        <v>12534</v>
      </c>
      <c r="C250" s="151" t="s">
        <v>2535</v>
      </c>
      <c r="D250" s="151">
        <v>520042185</v>
      </c>
      <c r="E250" s="151" t="s">
        <v>429</v>
      </c>
      <c r="F250" s="151" t="s">
        <v>2536</v>
      </c>
      <c r="G250" s="151" t="s">
        <v>4065</v>
      </c>
      <c r="H250" s="151" t="s">
        <v>76</v>
      </c>
      <c r="I250" s="151" t="s">
        <v>228</v>
      </c>
      <c r="J250" s="151" t="s">
        <v>53</v>
      </c>
      <c r="K250" s="151" t="s">
        <v>53</v>
      </c>
      <c r="L250" s="151" t="s">
        <v>975</v>
      </c>
      <c r="M250" s="151" t="s">
        <v>654</v>
      </c>
      <c r="N250" s="151" t="s">
        <v>62</v>
      </c>
      <c r="O250" s="207">
        <v>44320</v>
      </c>
      <c r="P250" s="151" t="s">
        <v>1323</v>
      </c>
      <c r="Q250" s="151" t="s">
        <v>1294</v>
      </c>
      <c r="R250" s="151" t="s">
        <v>57</v>
      </c>
      <c r="S250" s="151" t="s">
        <v>1206</v>
      </c>
      <c r="T250" s="213">
        <v>0.94</v>
      </c>
      <c r="U250" s="207">
        <v>46096</v>
      </c>
      <c r="V250" s="210">
        <v>4.5100000000000001E-2</v>
      </c>
      <c r="W250" s="210">
        <v>2.5000000000000001E-2</v>
      </c>
      <c r="X250" s="151" t="s">
        <v>636</v>
      </c>
      <c r="Y250" s="151"/>
      <c r="Z250" s="151" t="s">
        <v>791</v>
      </c>
      <c r="AA250" s="151" t="s">
        <v>305</v>
      </c>
      <c r="AB250" s="207">
        <v>45565</v>
      </c>
      <c r="AC250" s="207">
        <v>45565</v>
      </c>
      <c r="AD250" s="227">
        <v>7147493.7000000002</v>
      </c>
      <c r="AE250" s="148">
        <v>1</v>
      </c>
      <c r="AF250" s="148">
        <v>97.82</v>
      </c>
      <c r="AG250" s="148">
        <v>6991.6783400000004</v>
      </c>
      <c r="AH250" s="151"/>
      <c r="AI250" s="151"/>
      <c r="AJ250" s="151" t="s">
        <v>4063</v>
      </c>
      <c r="AK250" s="210">
        <v>4.2405388922946874E-2</v>
      </c>
      <c r="AL250" s="210">
        <v>7.6560086876626082E-4</v>
      </c>
    </row>
    <row r="251" spans="1:38" ht="13.5" thickBot="1">
      <c r="A251" s="153">
        <v>8694</v>
      </c>
      <c r="B251" s="153">
        <v>12534</v>
      </c>
      <c r="C251" s="151" t="s">
        <v>2555</v>
      </c>
      <c r="D251" s="151">
        <v>500102868</v>
      </c>
      <c r="E251" s="151" t="s">
        <v>429</v>
      </c>
      <c r="F251" s="151" t="s">
        <v>2556</v>
      </c>
      <c r="G251" s="151" t="s">
        <v>4100</v>
      </c>
      <c r="H251" s="151" t="s">
        <v>76</v>
      </c>
      <c r="I251" s="151" t="s">
        <v>229</v>
      </c>
      <c r="J251" s="151" t="s">
        <v>53</v>
      </c>
      <c r="K251" s="151" t="s">
        <v>53</v>
      </c>
      <c r="L251" s="151" t="s">
        <v>975</v>
      </c>
      <c r="M251" s="151" t="s">
        <v>258</v>
      </c>
      <c r="N251" s="151" t="s">
        <v>62</v>
      </c>
      <c r="O251" s="207">
        <v>44741</v>
      </c>
      <c r="P251" s="151" t="s">
        <v>1323</v>
      </c>
      <c r="Q251" s="151" t="s">
        <v>1294</v>
      </c>
      <c r="R251" s="151" t="s">
        <v>57</v>
      </c>
      <c r="S251" s="151" t="s">
        <v>1206</v>
      </c>
      <c r="T251" s="213">
        <v>3.86</v>
      </c>
      <c r="U251" s="207">
        <v>48213</v>
      </c>
      <c r="V251" s="210">
        <v>2.58E-2</v>
      </c>
      <c r="W251" s="210">
        <v>1.55E-2</v>
      </c>
      <c r="X251" s="151" t="s">
        <v>636</v>
      </c>
      <c r="Y251" s="151"/>
      <c r="Z251" s="151" t="s">
        <v>791</v>
      </c>
      <c r="AA251" s="151" t="s">
        <v>305</v>
      </c>
      <c r="AB251" s="207">
        <v>45565</v>
      </c>
      <c r="AC251" s="207">
        <v>45565</v>
      </c>
      <c r="AD251" s="227">
        <v>16606000</v>
      </c>
      <c r="AE251" s="148">
        <v>1</v>
      </c>
      <c r="AF251" s="148">
        <v>103.64</v>
      </c>
      <c r="AG251" s="148">
        <v>17210.4584</v>
      </c>
      <c r="AH251" s="151"/>
      <c r="AI251" s="151"/>
      <c r="AJ251" s="151" t="s">
        <v>4063</v>
      </c>
      <c r="AK251" s="210">
        <v>0.10438354662554426</v>
      </c>
      <c r="AL251" s="210">
        <v>1.8845749564196327E-3</v>
      </c>
    </row>
    <row r="252" spans="1:38" ht="13.5" thickBot="1">
      <c r="A252" s="153">
        <v>8694</v>
      </c>
      <c r="B252" s="153">
        <v>12534</v>
      </c>
      <c r="C252" s="151" t="s">
        <v>2555</v>
      </c>
      <c r="D252" s="151">
        <v>500102868</v>
      </c>
      <c r="E252" s="151" t="s">
        <v>429</v>
      </c>
      <c r="F252" s="151" t="s">
        <v>2557</v>
      </c>
      <c r="G252" s="151" t="s">
        <v>4101</v>
      </c>
      <c r="H252" s="151" t="s">
        <v>76</v>
      </c>
      <c r="I252" s="151" t="s">
        <v>229</v>
      </c>
      <c r="J252" s="151" t="s">
        <v>53</v>
      </c>
      <c r="K252" s="151" t="s">
        <v>53</v>
      </c>
      <c r="L252" s="151" t="s">
        <v>975</v>
      </c>
      <c r="M252" s="151" t="s">
        <v>258</v>
      </c>
      <c r="N252" s="151" t="s">
        <v>62</v>
      </c>
      <c r="O252" s="207">
        <v>45463</v>
      </c>
      <c r="P252" s="151" t="s">
        <v>1323</v>
      </c>
      <c r="Q252" s="151" t="s">
        <v>1294</v>
      </c>
      <c r="R252" s="151" t="s">
        <v>57</v>
      </c>
      <c r="S252" s="151" t="s">
        <v>1206</v>
      </c>
      <c r="T252" s="213">
        <v>6.61</v>
      </c>
      <c r="U252" s="207">
        <v>50040</v>
      </c>
      <c r="V252" s="210">
        <v>3.2500000000000001E-2</v>
      </c>
      <c r="W252" s="210">
        <v>1.7500000000000002E-2</v>
      </c>
      <c r="X252" s="151" t="s">
        <v>636</v>
      </c>
      <c r="Y252" s="151"/>
      <c r="Z252" s="151" t="s">
        <v>791</v>
      </c>
      <c r="AA252" s="151" t="s">
        <v>305</v>
      </c>
      <c r="AB252" s="207">
        <v>45565</v>
      </c>
      <c r="AC252" s="207">
        <v>45565</v>
      </c>
      <c r="AD252" s="227">
        <v>1163900</v>
      </c>
      <c r="AE252" s="148">
        <v>1</v>
      </c>
      <c r="AF252" s="148">
        <v>99.46</v>
      </c>
      <c r="AG252" s="148">
        <v>1157.6149399999999</v>
      </c>
      <c r="AH252" s="151"/>
      <c r="AI252" s="151"/>
      <c r="AJ252" s="151" t="s">
        <v>4063</v>
      </c>
      <c r="AK252" s="210">
        <v>7.0210769670095846E-3</v>
      </c>
      <c r="AL252" s="210">
        <v>1.2676083776485674E-4</v>
      </c>
    </row>
    <row r="253" spans="1:38" ht="13.5" thickBot="1">
      <c r="A253" s="153">
        <v>8694</v>
      </c>
      <c r="B253" s="153">
        <v>12534</v>
      </c>
      <c r="C253" s="151" t="s">
        <v>2551</v>
      </c>
      <c r="D253" s="151">
        <v>520027293</v>
      </c>
      <c r="E253" s="151" t="s">
        <v>429</v>
      </c>
      <c r="F253" s="151" t="s">
        <v>2552</v>
      </c>
      <c r="G253" s="151" t="s">
        <v>4102</v>
      </c>
      <c r="H253" s="151" t="s">
        <v>76</v>
      </c>
      <c r="I253" s="151" t="s">
        <v>229</v>
      </c>
      <c r="J253" s="151" t="s">
        <v>53</v>
      </c>
      <c r="K253" s="151" t="s">
        <v>53</v>
      </c>
      <c r="L253" s="151" t="s">
        <v>975</v>
      </c>
      <c r="M253" s="151" t="s">
        <v>156</v>
      </c>
      <c r="N253" s="151" t="s">
        <v>62</v>
      </c>
      <c r="O253" s="207">
        <v>44060</v>
      </c>
      <c r="P253" s="151" t="s">
        <v>1323</v>
      </c>
      <c r="Q253" s="151" t="s">
        <v>1294</v>
      </c>
      <c r="R253" s="151" t="s">
        <v>57</v>
      </c>
      <c r="S253" s="151" t="s">
        <v>1206</v>
      </c>
      <c r="T253" s="213">
        <v>7.38</v>
      </c>
      <c r="U253" s="207">
        <v>51501</v>
      </c>
      <c r="V253" s="210">
        <v>2.58E-2</v>
      </c>
      <c r="W253" s="210">
        <v>8.3000000000000001E-3</v>
      </c>
      <c r="X253" s="151" t="s">
        <v>636</v>
      </c>
      <c r="Y253" s="151"/>
      <c r="Z253" s="151" t="s">
        <v>791</v>
      </c>
      <c r="AA253" s="151" t="s">
        <v>305</v>
      </c>
      <c r="AB253" s="207">
        <v>45565</v>
      </c>
      <c r="AC253" s="207">
        <v>45565</v>
      </c>
      <c r="AD253" s="227">
        <v>2535197.36</v>
      </c>
      <c r="AE253" s="148">
        <v>1</v>
      </c>
      <c r="AF253" s="148">
        <v>97.58</v>
      </c>
      <c r="AG253" s="148">
        <v>2473.8455800000002</v>
      </c>
      <c r="AH253" s="151"/>
      <c r="AI253" s="151"/>
      <c r="AJ253" s="151" t="s">
        <v>4063</v>
      </c>
      <c r="AK253" s="210">
        <v>1.5004177660039935E-2</v>
      </c>
      <c r="AL253" s="210">
        <v>2.7089036896991666E-4</v>
      </c>
    </row>
    <row r="254" spans="1:38" ht="13.5" thickBot="1">
      <c r="A254" s="153">
        <v>8694</v>
      </c>
      <c r="B254" s="153">
        <v>14342</v>
      </c>
      <c r="C254" s="151" t="s">
        <v>4069</v>
      </c>
      <c r="D254" s="151">
        <v>516301843</v>
      </c>
      <c r="E254" s="151" t="s">
        <v>429</v>
      </c>
      <c r="F254" s="151" t="s">
        <v>4070</v>
      </c>
      <c r="G254" s="151" t="s">
        <v>4071</v>
      </c>
      <c r="H254" s="151" t="s">
        <v>76</v>
      </c>
      <c r="I254" s="212" t="s">
        <v>228</v>
      </c>
      <c r="J254" s="151" t="s">
        <v>53</v>
      </c>
      <c r="K254" s="151" t="s">
        <v>53</v>
      </c>
      <c r="L254" s="151" t="s">
        <v>975</v>
      </c>
      <c r="M254" s="151" t="s">
        <v>267</v>
      </c>
      <c r="N254" s="151" t="s">
        <v>62</v>
      </c>
      <c r="O254" s="207">
        <v>44279</v>
      </c>
      <c r="P254" s="141" t="s">
        <v>1280</v>
      </c>
      <c r="Q254" s="141" t="s">
        <v>65</v>
      </c>
      <c r="R254" s="151" t="s">
        <v>57</v>
      </c>
      <c r="S254" s="151" t="s">
        <v>1207</v>
      </c>
      <c r="T254" s="213">
        <v>3.214</v>
      </c>
      <c r="U254" s="207">
        <v>46842</v>
      </c>
      <c r="V254" s="210">
        <v>8.7290000000000006E-2</v>
      </c>
      <c r="W254" s="210">
        <v>5.3749999999999999E-2</v>
      </c>
      <c r="X254" s="151" t="s">
        <v>636</v>
      </c>
      <c r="Y254" s="151"/>
      <c r="Z254" s="151" t="s">
        <v>791</v>
      </c>
      <c r="AA254" s="151" t="s">
        <v>305</v>
      </c>
      <c r="AB254" s="207">
        <v>45565</v>
      </c>
      <c r="AC254" s="207">
        <v>45565</v>
      </c>
      <c r="AD254" s="227">
        <v>200000</v>
      </c>
      <c r="AE254" s="148">
        <v>3.71</v>
      </c>
      <c r="AF254" s="148">
        <v>90.110900000000001</v>
      </c>
      <c r="AG254" s="148">
        <v>668.62288000000001</v>
      </c>
      <c r="AH254" s="151"/>
      <c r="AI254" s="151"/>
      <c r="AJ254" s="151" t="s">
        <v>4063</v>
      </c>
      <c r="AK254" s="210">
        <v>0.55798340781369682</v>
      </c>
      <c r="AL254" s="210">
        <v>1.4841222976618425E-3</v>
      </c>
    </row>
    <row r="255" spans="1:38" ht="13.5" thickBot="1">
      <c r="A255" s="153">
        <v>8694</v>
      </c>
      <c r="B255" s="153">
        <v>14342</v>
      </c>
      <c r="C255" s="151" t="s">
        <v>1432</v>
      </c>
      <c r="D255" s="151">
        <v>513436394</v>
      </c>
      <c r="E255" s="151" t="s">
        <v>429</v>
      </c>
      <c r="F255" s="151" t="s">
        <v>4104</v>
      </c>
      <c r="G255" s="151" t="s">
        <v>4105</v>
      </c>
      <c r="H255" s="151" t="s">
        <v>76</v>
      </c>
      <c r="I255" s="151" t="s">
        <v>229</v>
      </c>
      <c r="J255" s="151" t="s">
        <v>53</v>
      </c>
      <c r="K255" s="151" t="s">
        <v>53</v>
      </c>
      <c r="L255" s="151" t="s">
        <v>975</v>
      </c>
      <c r="M255" s="151" t="s">
        <v>258</v>
      </c>
      <c r="N255" s="151" t="s">
        <v>62</v>
      </c>
      <c r="O255" s="207">
        <v>45476</v>
      </c>
      <c r="P255" s="151" t="s">
        <v>1394</v>
      </c>
      <c r="Q255" s="151" t="s">
        <v>1294</v>
      </c>
      <c r="R255" s="151" t="s">
        <v>57</v>
      </c>
      <c r="S255" s="151" t="s">
        <v>1206</v>
      </c>
      <c r="T255" s="213">
        <v>3.74</v>
      </c>
      <c r="U255" s="207">
        <v>48213</v>
      </c>
      <c r="V255" s="210">
        <v>2.8000000000000001E-2</v>
      </c>
      <c r="W255" s="210">
        <v>4.8000000000000001E-2</v>
      </c>
      <c r="X255" s="151" t="s">
        <v>636</v>
      </c>
      <c r="Y255" s="151"/>
      <c r="Z255" s="151" t="s">
        <v>791</v>
      </c>
      <c r="AA255" s="151" t="s">
        <v>305</v>
      </c>
      <c r="AB255" s="207">
        <v>45565</v>
      </c>
      <c r="AC255" s="207">
        <v>45565</v>
      </c>
      <c r="AD255" s="227">
        <v>408280</v>
      </c>
      <c r="AE255" s="148">
        <v>1</v>
      </c>
      <c r="AF255" s="148">
        <v>129.72999999999999</v>
      </c>
      <c r="AG255" s="148">
        <v>529.66164000000003</v>
      </c>
      <c r="AH255" s="151"/>
      <c r="AI255" s="151"/>
      <c r="AJ255" s="151" t="s">
        <v>4063</v>
      </c>
      <c r="AK255" s="210">
        <v>0.44201659218630313</v>
      </c>
      <c r="AL255" s="210">
        <v>1.1756741709768289E-3</v>
      </c>
    </row>
    <row r="256" spans="1:38" ht="13.5" thickBot="1">
      <c r="A256" s="153">
        <v>8694</v>
      </c>
      <c r="B256" s="153">
        <v>14481</v>
      </c>
      <c r="C256" s="151" t="s">
        <v>2564</v>
      </c>
      <c r="D256" s="151">
        <v>516041118</v>
      </c>
      <c r="E256" s="151" t="s">
        <v>429</v>
      </c>
      <c r="F256" s="151" t="s">
        <v>2565</v>
      </c>
      <c r="G256" s="151" t="s">
        <v>4066</v>
      </c>
      <c r="H256" s="151" t="s">
        <v>76</v>
      </c>
      <c r="I256" s="151" t="s">
        <v>229</v>
      </c>
      <c r="J256" s="151" t="s">
        <v>53</v>
      </c>
      <c r="K256" s="151" t="s">
        <v>53</v>
      </c>
      <c r="L256" s="151" t="s">
        <v>975</v>
      </c>
      <c r="M256" s="151" t="s">
        <v>258</v>
      </c>
      <c r="N256" s="151" t="s">
        <v>62</v>
      </c>
      <c r="O256" s="207">
        <v>45154</v>
      </c>
      <c r="P256" s="151" t="s">
        <v>1288</v>
      </c>
      <c r="Q256" s="151" t="s">
        <v>65</v>
      </c>
      <c r="R256" s="151" t="s">
        <v>57</v>
      </c>
      <c r="S256" s="151" t="s">
        <v>1206</v>
      </c>
      <c r="T256" s="213">
        <v>2.75</v>
      </c>
      <c r="U256" s="207">
        <v>47483</v>
      </c>
      <c r="V256" s="210">
        <v>2.86E-2</v>
      </c>
      <c r="W256" s="210">
        <v>3.6400000000000002E-2</v>
      </c>
      <c r="X256" s="151" t="s">
        <v>636</v>
      </c>
      <c r="Y256" s="151"/>
      <c r="Z256" s="151" t="s">
        <v>791</v>
      </c>
      <c r="AA256" s="151" t="s">
        <v>305</v>
      </c>
      <c r="AB256" s="207">
        <v>45565</v>
      </c>
      <c r="AC256" s="207">
        <v>45565</v>
      </c>
      <c r="AD256" s="227">
        <v>373000</v>
      </c>
      <c r="AE256" s="148">
        <v>1</v>
      </c>
      <c r="AF256" s="148">
        <v>105.15</v>
      </c>
      <c r="AG256" s="148">
        <v>392.20949999999999</v>
      </c>
      <c r="AH256" s="151"/>
      <c r="AI256" s="151"/>
      <c r="AJ256" s="151" t="s">
        <v>4063</v>
      </c>
      <c r="AK256" s="210">
        <v>1.4929238976933476E-2</v>
      </c>
      <c r="AL256" s="210">
        <v>1.2136520128973045E-3</v>
      </c>
    </row>
    <row r="257" spans="1:38" ht="13.5" thickBot="1">
      <c r="A257" s="153">
        <v>8694</v>
      </c>
      <c r="B257" s="153">
        <v>14481</v>
      </c>
      <c r="C257" s="151" t="s">
        <v>2295</v>
      </c>
      <c r="D257" s="151">
        <v>880326081</v>
      </c>
      <c r="E257" s="151" t="s">
        <v>430</v>
      </c>
      <c r="F257" s="151" t="s">
        <v>2550</v>
      </c>
      <c r="G257" s="151" t="s">
        <v>4067</v>
      </c>
      <c r="H257" s="212" t="s">
        <v>76</v>
      </c>
      <c r="I257" s="151" t="s">
        <v>228</v>
      </c>
      <c r="J257" s="151" t="s">
        <v>53</v>
      </c>
      <c r="K257" s="151" t="s">
        <v>314</v>
      </c>
      <c r="L257" s="151" t="s">
        <v>975</v>
      </c>
      <c r="M257" s="151" t="s">
        <v>647</v>
      </c>
      <c r="N257" s="151" t="s">
        <v>62</v>
      </c>
      <c r="O257" s="207">
        <v>44013</v>
      </c>
      <c r="P257" s="151" t="s">
        <v>1288</v>
      </c>
      <c r="Q257" s="151" t="s">
        <v>65</v>
      </c>
      <c r="R257" s="151" t="s">
        <v>57</v>
      </c>
      <c r="S257" s="151" t="s">
        <v>1206</v>
      </c>
      <c r="T257" s="213">
        <v>3.31</v>
      </c>
      <c r="U257" s="207">
        <v>48014</v>
      </c>
      <c r="V257" s="210">
        <v>5.9400000000000001E-2</v>
      </c>
      <c r="W257" s="210">
        <v>3.3500000000000002E-2</v>
      </c>
      <c r="X257" s="151" t="s">
        <v>636</v>
      </c>
      <c r="Y257" s="151"/>
      <c r="Z257" s="151" t="s">
        <v>791</v>
      </c>
      <c r="AA257" s="151" t="s">
        <v>305</v>
      </c>
      <c r="AB257" s="207">
        <v>45565</v>
      </c>
      <c r="AC257" s="207">
        <v>45565</v>
      </c>
      <c r="AD257" s="227">
        <v>271000</v>
      </c>
      <c r="AE257" s="148">
        <v>1</v>
      </c>
      <c r="AF257" s="148">
        <v>91.84</v>
      </c>
      <c r="AG257" s="148">
        <v>248.88640000000001</v>
      </c>
      <c r="AH257" s="151"/>
      <c r="AI257" s="151"/>
      <c r="AJ257" s="151" t="s">
        <v>4063</v>
      </c>
      <c r="AK257" s="210">
        <v>9.4737239758564129E-3</v>
      </c>
      <c r="AL257" s="210">
        <v>7.7015340103379361E-4</v>
      </c>
    </row>
    <row r="258" spans="1:38" ht="13.5" thickBot="1">
      <c r="A258" s="153">
        <v>8694</v>
      </c>
      <c r="B258" s="153">
        <v>14481</v>
      </c>
      <c r="C258" s="151" t="s">
        <v>4069</v>
      </c>
      <c r="D258" s="151">
        <v>516301843</v>
      </c>
      <c r="E258" s="151" t="s">
        <v>429</v>
      </c>
      <c r="F258" s="151" t="s">
        <v>4070</v>
      </c>
      <c r="G258" s="151" t="s">
        <v>4071</v>
      </c>
      <c r="H258" s="151" t="s">
        <v>76</v>
      </c>
      <c r="I258" s="212" t="s">
        <v>228</v>
      </c>
      <c r="J258" s="151" t="s">
        <v>53</v>
      </c>
      <c r="K258" s="151" t="s">
        <v>53</v>
      </c>
      <c r="L258" s="151" t="s">
        <v>975</v>
      </c>
      <c r="M258" s="151" t="s">
        <v>267</v>
      </c>
      <c r="N258" s="151" t="s">
        <v>62</v>
      </c>
      <c r="O258" s="207">
        <v>44279</v>
      </c>
      <c r="P258" s="141" t="s">
        <v>1280</v>
      </c>
      <c r="Q258" s="141" t="s">
        <v>65</v>
      </c>
      <c r="R258" s="151" t="s">
        <v>57</v>
      </c>
      <c r="S258" s="151" t="s">
        <v>1207</v>
      </c>
      <c r="T258" s="213">
        <v>3.214</v>
      </c>
      <c r="U258" s="207">
        <v>46842</v>
      </c>
      <c r="V258" s="210">
        <v>8.7290000000000006E-2</v>
      </c>
      <c r="W258" s="210">
        <v>5.3749999999999999E-2</v>
      </c>
      <c r="X258" s="151" t="s">
        <v>636</v>
      </c>
      <c r="Y258" s="151"/>
      <c r="Z258" s="151" t="s">
        <v>791</v>
      </c>
      <c r="AA258" s="151" t="s">
        <v>305</v>
      </c>
      <c r="AB258" s="207">
        <v>45565</v>
      </c>
      <c r="AC258" s="207">
        <v>45565</v>
      </c>
      <c r="AD258" s="227">
        <v>97400</v>
      </c>
      <c r="AE258" s="148">
        <v>3.71</v>
      </c>
      <c r="AF258" s="148">
        <v>90.110900000000001</v>
      </c>
      <c r="AG258" s="148">
        <v>325.61934000000002</v>
      </c>
      <c r="AH258" s="151"/>
      <c r="AI258" s="151"/>
      <c r="AJ258" s="151" t="s">
        <v>4063</v>
      </c>
      <c r="AK258" s="210">
        <v>1.2394521148445803E-2</v>
      </c>
      <c r="AL258" s="210">
        <v>1.0075956024249585E-3</v>
      </c>
    </row>
    <row r="259" spans="1:38" ht="13.5" thickBot="1">
      <c r="A259" s="153">
        <v>8694</v>
      </c>
      <c r="B259" s="153">
        <v>14481</v>
      </c>
      <c r="C259" s="151" t="s">
        <v>2544</v>
      </c>
      <c r="D259" s="151">
        <v>520044439</v>
      </c>
      <c r="E259" s="151" t="s">
        <v>429</v>
      </c>
      <c r="F259" s="151" t="s">
        <v>4073</v>
      </c>
      <c r="G259" s="151" t="s">
        <v>4074</v>
      </c>
      <c r="H259" s="151" t="s">
        <v>76</v>
      </c>
      <c r="I259" s="151" t="s">
        <v>229</v>
      </c>
      <c r="J259" s="151" t="s">
        <v>53</v>
      </c>
      <c r="K259" s="151" t="s">
        <v>53</v>
      </c>
      <c r="L259" s="151" t="s">
        <v>975</v>
      </c>
      <c r="M259" s="151" t="s">
        <v>708</v>
      </c>
      <c r="N259" s="151" t="s">
        <v>62</v>
      </c>
      <c r="O259" s="207">
        <v>45518</v>
      </c>
      <c r="P259" s="151" t="s">
        <v>1305</v>
      </c>
      <c r="Q259" s="151" t="s">
        <v>1294</v>
      </c>
      <c r="R259" s="151" t="s">
        <v>57</v>
      </c>
      <c r="S259" s="151" t="s">
        <v>1206</v>
      </c>
      <c r="T259" s="213">
        <v>6.28</v>
      </c>
      <c r="U259" s="207">
        <v>49125</v>
      </c>
      <c r="V259" s="210">
        <v>4.7600000000000003E-2</v>
      </c>
      <c r="W259" s="210">
        <v>4.7E-2</v>
      </c>
      <c r="X259" s="151" t="s">
        <v>636</v>
      </c>
      <c r="Y259" s="151"/>
      <c r="Z259" s="151" t="s">
        <v>791</v>
      </c>
      <c r="AA259" s="151" t="s">
        <v>305</v>
      </c>
      <c r="AB259" s="207">
        <v>45565</v>
      </c>
      <c r="AC259" s="207">
        <v>45565</v>
      </c>
      <c r="AD259" s="227">
        <v>2038000</v>
      </c>
      <c r="AE259" s="148">
        <v>1</v>
      </c>
      <c r="AF259" s="148">
        <v>102.11</v>
      </c>
      <c r="AG259" s="148">
        <v>2081.0018</v>
      </c>
      <c r="AH259" s="151"/>
      <c r="AI259" s="151"/>
      <c r="AJ259" s="151" t="s">
        <v>4063</v>
      </c>
      <c r="AK259" s="210">
        <v>7.9212189362136101E-2</v>
      </c>
      <c r="AL259" s="210">
        <v>6.4394463250199542E-3</v>
      </c>
    </row>
    <row r="260" spans="1:38" ht="13.5" thickBot="1">
      <c r="A260" s="153">
        <v>8694</v>
      </c>
      <c r="B260" s="153">
        <v>14481</v>
      </c>
      <c r="C260" s="151" t="s">
        <v>1204</v>
      </c>
      <c r="D260" s="151">
        <v>520000118</v>
      </c>
      <c r="E260" s="151" t="s">
        <v>429</v>
      </c>
      <c r="F260" s="151" t="s">
        <v>4075</v>
      </c>
      <c r="G260" s="151" t="s">
        <v>4076</v>
      </c>
      <c r="H260" s="151" t="s">
        <v>76</v>
      </c>
      <c r="I260" s="151" t="s">
        <v>228</v>
      </c>
      <c r="J260" s="151" t="s">
        <v>53</v>
      </c>
      <c r="K260" s="151" t="s">
        <v>53</v>
      </c>
      <c r="L260" s="151" t="s">
        <v>975</v>
      </c>
      <c r="M260" s="151" t="s">
        <v>256</v>
      </c>
      <c r="N260" s="151" t="s">
        <v>62</v>
      </c>
      <c r="O260" s="207">
        <v>45560</v>
      </c>
      <c r="P260" s="151" t="s">
        <v>298</v>
      </c>
      <c r="Q260" s="151" t="s">
        <v>298</v>
      </c>
      <c r="R260" s="151" t="s">
        <v>57</v>
      </c>
      <c r="S260" s="151" t="s">
        <v>1206</v>
      </c>
      <c r="T260" s="213">
        <v>2.77</v>
      </c>
      <c r="U260" s="207">
        <v>46660</v>
      </c>
      <c r="V260" s="210">
        <v>6.7799999999999999E-2</v>
      </c>
      <c r="W260" s="210">
        <v>0.09</v>
      </c>
      <c r="X260" s="151" t="s">
        <v>636</v>
      </c>
      <c r="Y260" s="151"/>
      <c r="Z260" s="151" t="s">
        <v>791</v>
      </c>
      <c r="AA260" s="151" t="s">
        <v>305</v>
      </c>
      <c r="AB260" s="207">
        <v>45565</v>
      </c>
      <c r="AC260" s="207">
        <v>45565</v>
      </c>
      <c r="AD260" s="227">
        <v>935000</v>
      </c>
      <c r="AE260" s="148">
        <v>1</v>
      </c>
      <c r="AF260" s="148">
        <v>100.03</v>
      </c>
      <c r="AG260" s="148">
        <v>935.28049999999996</v>
      </c>
      <c r="AH260" s="151"/>
      <c r="AI260" s="151"/>
      <c r="AJ260" s="151" t="s">
        <v>4063</v>
      </c>
      <c r="AK260" s="210">
        <v>3.5600938006258971E-2</v>
      </c>
      <c r="AL260" s="210">
        <v>2.894129442169548E-3</v>
      </c>
    </row>
    <row r="261" spans="1:38" ht="13.5" thickBot="1">
      <c r="A261" s="153">
        <v>8694</v>
      </c>
      <c r="B261" s="153">
        <v>14481</v>
      </c>
      <c r="C261" s="151" t="s">
        <v>1208</v>
      </c>
      <c r="D261" s="151">
        <v>520018078</v>
      </c>
      <c r="E261" s="151" t="s">
        <v>429</v>
      </c>
      <c r="F261" s="151" t="s">
        <v>2563</v>
      </c>
      <c r="G261" s="151" t="s">
        <v>4077</v>
      </c>
      <c r="H261" s="151" t="s">
        <v>76</v>
      </c>
      <c r="I261" s="151" t="s">
        <v>228</v>
      </c>
      <c r="J261" s="151" t="s">
        <v>53</v>
      </c>
      <c r="K261" s="151" t="s">
        <v>53</v>
      </c>
      <c r="L261" s="151" t="s">
        <v>975</v>
      </c>
      <c r="M261" s="151" t="s">
        <v>256</v>
      </c>
      <c r="N261" s="151" t="s">
        <v>62</v>
      </c>
      <c r="O261" s="207">
        <v>45145</v>
      </c>
      <c r="P261" s="151" t="s">
        <v>4078</v>
      </c>
      <c r="Q261" s="151" t="s">
        <v>65</v>
      </c>
      <c r="R261" s="151" t="s">
        <v>57</v>
      </c>
      <c r="S261" s="151" t="s">
        <v>1206</v>
      </c>
      <c r="T261" s="213">
        <v>2.08</v>
      </c>
      <c r="U261" s="207">
        <v>46380</v>
      </c>
      <c r="V261" s="210">
        <v>6.3899999999999998E-2</v>
      </c>
      <c r="W261" s="210">
        <v>6.8000000000000005E-2</v>
      </c>
      <c r="X261" s="151" t="s">
        <v>636</v>
      </c>
      <c r="Y261" s="151"/>
      <c r="Z261" s="151" t="s">
        <v>791</v>
      </c>
      <c r="AA261" s="151" t="s">
        <v>305</v>
      </c>
      <c r="AB261" s="207">
        <v>45565</v>
      </c>
      <c r="AC261" s="207">
        <v>45565</v>
      </c>
      <c r="AD261" s="227">
        <v>293336.02</v>
      </c>
      <c r="AE261" s="148">
        <v>1</v>
      </c>
      <c r="AF261" s="148">
        <v>100.86</v>
      </c>
      <c r="AG261" s="148">
        <v>295.85870999999997</v>
      </c>
      <c r="AH261" s="151"/>
      <c r="AI261" s="151"/>
      <c r="AJ261" s="151" t="s">
        <v>4063</v>
      </c>
      <c r="AK261" s="210">
        <v>1.1261699130177258E-2</v>
      </c>
      <c r="AL261" s="210">
        <v>9.1550438968127958E-4</v>
      </c>
    </row>
    <row r="262" spans="1:38" ht="13.5" thickBot="1">
      <c r="A262" s="153">
        <v>8694</v>
      </c>
      <c r="B262" s="153">
        <v>14481</v>
      </c>
      <c r="C262" s="151" t="s">
        <v>1208</v>
      </c>
      <c r="D262" s="151">
        <v>520018078</v>
      </c>
      <c r="E262" s="151" t="s">
        <v>429</v>
      </c>
      <c r="F262" s="151" t="s">
        <v>2566</v>
      </c>
      <c r="G262" s="151" t="s">
        <v>4079</v>
      </c>
      <c r="H262" s="151" t="s">
        <v>76</v>
      </c>
      <c r="I262" s="151" t="s">
        <v>228</v>
      </c>
      <c r="J262" s="151" t="s">
        <v>53</v>
      </c>
      <c r="K262" s="151" t="s">
        <v>53</v>
      </c>
      <c r="L262" s="151" t="s">
        <v>975</v>
      </c>
      <c r="M262" s="151" t="s">
        <v>256</v>
      </c>
      <c r="N262" s="151" t="s">
        <v>62</v>
      </c>
      <c r="O262" s="207">
        <v>45399</v>
      </c>
      <c r="P262" s="151" t="s">
        <v>298</v>
      </c>
      <c r="Q262" s="151" t="s">
        <v>298</v>
      </c>
      <c r="R262" s="151" t="s">
        <v>57</v>
      </c>
      <c r="S262" s="151" t="s">
        <v>1206</v>
      </c>
      <c r="T262" s="213">
        <v>4.88</v>
      </c>
      <c r="U262" s="207">
        <v>47720</v>
      </c>
      <c r="V262" s="210">
        <v>7.1300000000000002E-2</v>
      </c>
      <c r="W262" s="210">
        <v>6.8000000000000005E-2</v>
      </c>
      <c r="X262" s="151" t="s">
        <v>636</v>
      </c>
      <c r="Y262" s="151"/>
      <c r="Z262" s="151" t="s">
        <v>791</v>
      </c>
      <c r="AA262" s="151" t="s">
        <v>305</v>
      </c>
      <c r="AB262" s="207">
        <v>45565</v>
      </c>
      <c r="AC262" s="207">
        <v>45565</v>
      </c>
      <c r="AD262" s="227">
        <v>1497719.17</v>
      </c>
      <c r="AE262" s="148">
        <v>1</v>
      </c>
      <c r="AF262" s="148">
        <v>99.8</v>
      </c>
      <c r="AG262" s="148">
        <v>1494.7237299999999</v>
      </c>
      <c r="AH262" s="151"/>
      <c r="AI262" s="151"/>
      <c r="AJ262" s="151" t="s">
        <v>4063</v>
      </c>
      <c r="AK262" s="210">
        <v>5.6895836968924487E-2</v>
      </c>
      <c r="AL262" s="210">
        <v>4.6252690555426803E-3</v>
      </c>
    </row>
    <row r="263" spans="1:38" ht="13.5" thickBot="1">
      <c r="A263" s="153">
        <v>8694</v>
      </c>
      <c r="B263" s="153">
        <v>14481</v>
      </c>
      <c r="C263" s="151" t="s">
        <v>4080</v>
      </c>
      <c r="D263" s="151">
        <v>514189596</v>
      </c>
      <c r="E263" s="151" t="s">
        <v>429</v>
      </c>
      <c r="F263" s="151" t="s">
        <v>4081</v>
      </c>
      <c r="G263" s="151" t="s">
        <v>4082</v>
      </c>
      <c r="H263" s="151" t="s">
        <v>76</v>
      </c>
      <c r="I263" s="151" t="s">
        <v>229</v>
      </c>
      <c r="J263" s="151" t="s">
        <v>53</v>
      </c>
      <c r="K263" s="151" t="s">
        <v>53</v>
      </c>
      <c r="L263" s="151" t="s">
        <v>975</v>
      </c>
      <c r="M263" s="151" t="s">
        <v>652</v>
      </c>
      <c r="N263" s="151" t="s">
        <v>62</v>
      </c>
      <c r="O263" s="207">
        <v>45484</v>
      </c>
      <c r="P263" s="151" t="s">
        <v>1333</v>
      </c>
      <c r="Q263" s="151" t="s">
        <v>65</v>
      </c>
      <c r="R263" s="151" t="s">
        <v>57</v>
      </c>
      <c r="S263" s="151" t="s">
        <v>1206</v>
      </c>
      <c r="T263" s="213">
        <v>3.78</v>
      </c>
      <c r="U263" s="207">
        <v>47118</v>
      </c>
      <c r="V263" s="210">
        <v>3.8399999999999997E-2</v>
      </c>
      <c r="W263" s="210">
        <v>3.8399999999999997E-2</v>
      </c>
      <c r="X263" s="151" t="s">
        <v>636</v>
      </c>
      <c r="Y263" s="151"/>
      <c r="Z263" s="151" t="s">
        <v>791</v>
      </c>
      <c r="AA263" s="151" t="s">
        <v>305</v>
      </c>
      <c r="AB263" s="207">
        <v>45565</v>
      </c>
      <c r="AC263" s="207">
        <v>45565</v>
      </c>
      <c r="AD263" s="227">
        <v>5500000</v>
      </c>
      <c r="AE263" s="148">
        <v>1</v>
      </c>
      <c r="AF263" s="148">
        <v>102.59</v>
      </c>
      <c r="AG263" s="148">
        <v>5642.45</v>
      </c>
      <c r="AH263" s="151"/>
      <c r="AI263" s="151"/>
      <c r="AJ263" s="151" t="s">
        <v>4063</v>
      </c>
      <c r="AK263" s="210">
        <v>0.21477675697656046</v>
      </c>
      <c r="AL263" s="210">
        <v>1.74599819743591E-2</v>
      </c>
    </row>
    <row r="264" spans="1:38" ht="13.5" thickBot="1">
      <c r="A264" s="153">
        <v>8694</v>
      </c>
      <c r="B264" s="153">
        <v>14481</v>
      </c>
      <c r="C264" s="151" t="s">
        <v>2553</v>
      </c>
      <c r="D264" s="151">
        <v>550016091</v>
      </c>
      <c r="E264" s="151" t="s">
        <v>432</v>
      </c>
      <c r="F264" s="151" t="s">
        <v>2554</v>
      </c>
      <c r="G264" s="151" t="s">
        <v>4083</v>
      </c>
      <c r="H264" s="212" t="s">
        <v>76</v>
      </c>
      <c r="I264" s="151" t="s">
        <v>228</v>
      </c>
      <c r="J264" s="151" t="s">
        <v>53</v>
      </c>
      <c r="K264" s="151" t="s">
        <v>53</v>
      </c>
      <c r="L264" s="151" t="s">
        <v>975</v>
      </c>
      <c r="M264" s="151" t="s">
        <v>708</v>
      </c>
      <c r="N264" s="151" t="s">
        <v>62</v>
      </c>
      <c r="O264" s="207">
        <v>44517</v>
      </c>
      <c r="P264" s="151" t="s">
        <v>1333</v>
      </c>
      <c r="Q264" s="151" t="s">
        <v>65</v>
      </c>
      <c r="R264" s="151" t="s">
        <v>57</v>
      </c>
      <c r="S264" s="151" t="s">
        <v>1206</v>
      </c>
      <c r="T264" s="213">
        <v>2.08</v>
      </c>
      <c r="U264" s="207">
        <v>47118</v>
      </c>
      <c r="V264" s="210">
        <v>5.8000000000000003E-2</v>
      </c>
      <c r="W264" s="210">
        <v>2.86E-2</v>
      </c>
      <c r="X264" s="151" t="s">
        <v>636</v>
      </c>
      <c r="Y264" s="151"/>
      <c r="Z264" s="151" t="s">
        <v>791</v>
      </c>
      <c r="AA264" s="151" t="s">
        <v>305</v>
      </c>
      <c r="AB264" s="207">
        <v>45565</v>
      </c>
      <c r="AC264" s="207">
        <v>45565</v>
      </c>
      <c r="AD264" s="227">
        <v>1014630.04</v>
      </c>
      <c r="AE264" s="148">
        <v>1</v>
      </c>
      <c r="AF264" s="148">
        <v>95.51</v>
      </c>
      <c r="AG264" s="148">
        <v>969.07315000000006</v>
      </c>
      <c r="AH264" s="151"/>
      <c r="AI264" s="151"/>
      <c r="AJ264" s="151" t="s">
        <v>4063</v>
      </c>
      <c r="AK264" s="210">
        <v>3.688723664898403E-2</v>
      </c>
      <c r="AL264" s="210">
        <v>2.998697326664019E-3</v>
      </c>
    </row>
    <row r="265" spans="1:38" ht="13.5" thickBot="1">
      <c r="A265" s="153">
        <v>8694</v>
      </c>
      <c r="B265" s="153">
        <v>14481</v>
      </c>
      <c r="C265" s="151" t="s">
        <v>2569</v>
      </c>
      <c r="D265" s="151">
        <v>520021874</v>
      </c>
      <c r="E265" s="151" t="s">
        <v>429</v>
      </c>
      <c r="F265" s="151" t="s">
        <v>2570</v>
      </c>
      <c r="G265" s="151" t="s">
        <v>4084</v>
      </c>
      <c r="H265" s="151" t="s">
        <v>76</v>
      </c>
      <c r="I265" s="151" t="s">
        <v>228</v>
      </c>
      <c r="J265" s="151" t="s">
        <v>53</v>
      </c>
      <c r="K265" s="151" t="s">
        <v>53</v>
      </c>
      <c r="L265" s="151" t="s">
        <v>975</v>
      </c>
      <c r="M265" s="151" t="s">
        <v>708</v>
      </c>
      <c r="N265" s="151" t="s">
        <v>62</v>
      </c>
      <c r="O265" s="207">
        <v>43937</v>
      </c>
      <c r="P265" s="151" t="s">
        <v>1305</v>
      </c>
      <c r="Q265" s="151" t="s">
        <v>1294</v>
      </c>
      <c r="R265" s="151" t="s">
        <v>57</v>
      </c>
      <c r="S265" s="151" t="s">
        <v>1206</v>
      </c>
      <c r="T265" s="213">
        <v>2.12</v>
      </c>
      <c r="U265" s="207">
        <v>46568</v>
      </c>
      <c r="V265" s="210">
        <v>6.0299999999999999E-2</v>
      </c>
      <c r="W265" s="210">
        <v>4.4699999999999997E-2</v>
      </c>
      <c r="X265" s="151" t="s">
        <v>636</v>
      </c>
      <c r="Y265" s="151"/>
      <c r="Z265" s="151" t="s">
        <v>791</v>
      </c>
      <c r="AA265" s="151" t="s">
        <v>305</v>
      </c>
      <c r="AB265" s="207">
        <v>45565</v>
      </c>
      <c r="AC265" s="207">
        <v>45565</v>
      </c>
      <c r="AD265" s="227">
        <v>1942187.53</v>
      </c>
      <c r="AE265" s="148">
        <v>1</v>
      </c>
      <c r="AF265" s="148">
        <v>97.54</v>
      </c>
      <c r="AG265" s="148">
        <v>1894.4097200000001</v>
      </c>
      <c r="AH265" s="151"/>
      <c r="AI265" s="151"/>
      <c r="AJ265" s="151" t="s">
        <v>4063</v>
      </c>
      <c r="AK265" s="210">
        <v>7.210966442706164E-2</v>
      </c>
      <c r="AL265" s="210">
        <v>5.8620562988153501E-3</v>
      </c>
    </row>
    <row r="266" spans="1:38" ht="13.5" thickBot="1">
      <c r="A266" s="153">
        <v>8694</v>
      </c>
      <c r="B266" s="153">
        <v>14481</v>
      </c>
      <c r="C266" s="151" t="s">
        <v>4085</v>
      </c>
      <c r="D266" s="151">
        <v>516100153</v>
      </c>
      <c r="E266" s="151" t="s">
        <v>429</v>
      </c>
      <c r="F266" s="151" t="s">
        <v>4086</v>
      </c>
      <c r="G266" s="151" t="s">
        <v>4087</v>
      </c>
      <c r="H266" s="151" t="s">
        <v>76</v>
      </c>
      <c r="I266" s="151" t="s">
        <v>229</v>
      </c>
      <c r="J266" s="151" t="s">
        <v>53</v>
      </c>
      <c r="K266" s="151" t="s">
        <v>53</v>
      </c>
      <c r="L266" s="151" t="s">
        <v>975</v>
      </c>
      <c r="M266" s="151" t="s">
        <v>649</v>
      </c>
      <c r="N266" s="151" t="s">
        <v>62</v>
      </c>
      <c r="O266" s="207">
        <v>45488</v>
      </c>
      <c r="P266" s="151" t="s">
        <v>1447</v>
      </c>
      <c r="Q266" s="151" t="s">
        <v>1294</v>
      </c>
      <c r="R266" s="151" t="s">
        <v>57</v>
      </c>
      <c r="S266" s="151" t="s">
        <v>1206</v>
      </c>
      <c r="T266" s="213">
        <v>3.7</v>
      </c>
      <c r="U266" s="207">
        <v>48213</v>
      </c>
      <c r="V266" s="210">
        <v>4.3499999999999997E-2</v>
      </c>
      <c r="W266" s="210">
        <v>4.4499999999999998E-2</v>
      </c>
      <c r="X266" s="151" t="s">
        <v>636</v>
      </c>
      <c r="Y266" s="151"/>
      <c r="Z266" s="151" t="s">
        <v>791</v>
      </c>
      <c r="AA266" s="151" t="s">
        <v>305</v>
      </c>
      <c r="AB266" s="207">
        <v>45565</v>
      </c>
      <c r="AC266" s="207">
        <v>45565</v>
      </c>
      <c r="AD266" s="227">
        <v>4000000</v>
      </c>
      <c r="AE266" s="148">
        <v>1</v>
      </c>
      <c r="AF266" s="148">
        <v>103.08</v>
      </c>
      <c r="AG266" s="148">
        <v>4123.2</v>
      </c>
      <c r="AH266" s="151"/>
      <c r="AI266" s="151"/>
      <c r="AJ266" s="151" t="s">
        <v>4063</v>
      </c>
      <c r="AK266" s="210">
        <v>0.15694734102486579</v>
      </c>
      <c r="AL266" s="210">
        <v>1.2758818895458079E-2</v>
      </c>
    </row>
    <row r="267" spans="1:38" ht="13.5" thickBot="1">
      <c r="A267" s="153">
        <v>8694</v>
      </c>
      <c r="B267" s="153">
        <v>14481</v>
      </c>
      <c r="C267" s="151" t="s">
        <v>2567</v>
      </c>
      <c r="D267" s="151">
        <v>515759777</v>
      </c>
      <c r="E267" s="151" t="s">
        <v>429</v>
      </c>
      <c r="F267" s="151" t="s">
        <v>2568</v>
      </c>
      <c r="G267" s="151" t="s">
        <v>4088</v>
      </c>
      <c r="H267" s="151" t="s">
        <v>76</v>
      </c>
      <c r="I267" s="151" t="s">
        <v>229</v>
      </c>
      <c r="J267" s="151" t="s">
        <v>53</v>
      </c>
      <c r="K267" s="151" t="s">
        <v>53</v>
      </c>
      <c r="L267" s="151" t="s">
        <v>975</v>
      </c>
      <c r="M267" s="151" t="s">
        <v>649</v>
      </c>
      <c r="N267" s="151" t="s">
        <v>62</v>
      </c>
      <c r="O267" s="207">
        <v>45445</v>
      </c>
      <c r="P267" s="151" t="s">
        <v>298</v>
      </c>
      <c r="Q267" s="151" t="s">
        <v>298</v>
      </c>
      <c r="R267" s="151" t="s">
        <v>57</v>
      </c>
      <c r="S267" s="151" t="s">
        <v>1206</v>
      </c>
      <c r="T267" s="213">
        <v>1.8</v>
      </c>
      <c r="U267" s="207">
        <v>46356</v>
      </c>
      <c r="V267" s="210">
        <v>6.9699999999999998E-2</v>
      </c>
      <c r="W267" s="210">
        <v>7.0000000000000007E-2</v>
      </c>
      <c r="X267" s="151" t="s">
        <v>636</v>
      </c>
      <c r="Y267" s="151"/>
      <c r="Z267" s="151" t="s">
        <v>791</v>
      </c>
      <c r="AA267" s="151" t="s">
        <v>305</v>
      </c>
      <c r="AB267" s="207">
        <v>45565</v>
      </c>
      <c r="AC267" s="207">
        <v>45565</v>
      </c>
      <c r="AD267" s="227">
        <v>802723.82</v>
      </c>
      <c r="AE267" s="148">
        <v>1</v>
      </c>
      <c r="AF267" s="148">
        <v>102.11</v>
      </c>
      <c r="AG267" s="148">
        <v>819.66129000000001</v>
      </c>
      <c r="AH267" s="151"/>
      <c r="AI267" s="151"/>
      <c r="AJ267" s="151" t="s">
        <v>4063</v>
      </c>
      <c r="AK267" s="210">
        <v>3.1199956346165948E-2</v>
      </c>
      <c r="AL267" s="210">
        <v>2.5363576723728036E-3</v>
      </c>
    </row>
    <row r="268" spans="1:38" ht="13.5" thickBot="1">
      <c r="A268" s="153">
        <v>8694</v>
      </c>
      <c r="B268" s="153">
        <v>14481</v>
      </c>
      <c r="C268" s="151" t="s">
        <v>1450</v>
      </c>
      <c r="D268" s="151">
        <v>520010869</v>
      </c>
      <c r="E268" s="151" t="s">
        <v>429</v>
      </c>
      <c r="F268" s="151" t="s">
        <v>2543</v>
      </c>
      <c r="G268" s="151" t="s">
        <v>4090</v>
      </c>
      <c r="H268" s="151" t="s">
        <v>76</v>
      </c>
      <c r="I268" s="151" t="s">
        <v>229</v>
      </c>
      <c r="J268" s="151" t="s">
        <v>53</v>
      </c>
      <c r="K268" s="151" t="s">
        <v>53</v>
      </c>
      <c r="L268" s="151" t="s">
        <v>975</v>
      </c>
      <c r="M268" s="151" t="s">
        <v>258</v>
      </c>
      <c r="N268" s="151" t="s">
        <v>62</v>
      </c>
      <c r="O268" s="207">
        <v>44458</v>
      </c>
      <c r="P268" s="151" t="s">
        <v>1205</v>
      </c>
      <c r="Q268" s="151" t="s">
        <v>65</v>
      </c>
      <c r="R268" s="151" t="s">
        <v>57</v>
      </c>
      <c r="S268" s="151" t="s">
        <v>1206</v>
      </c>
      <c r="T268" s="213">
        <v>9.51</v>
      </c>
      <c r="U268" s="207">
        <v>54253</v>
      </c>
      <c r="V268" s="210">
        <v>2.8199999999999999E-2</v>
      </c>
      <c r="W268" s="210">
        <v>4.1000000000000002E-2</v>
      </c>
      <c r="X268" s="151" t="s">
        <v>636</v>
      </c>
      <c r="Y268" s="151"/>
      <c r="Z268" s="151" t="s">
        <v>791</v>
      </c>
      <c r="AA268" s="151" t="s">
        <v>305</v>
      </c>
      <c r="AB268" s="207">
        <v>45565</v>
      </c>
      <c r="AC268" s="207">
        <v>45565</v>
      </c>
      <c r="AD268" s="227">
        <v>478000</v>
      </c>
      <c r="AE268" s="148">
        <v>1</v>
      </c>
      <c r="AF268" s="148">
        <v>128.75</v>
      </c>
      <c r="AG268" s="148">
        <v>615.42499999999995</v>
      </c>
      <c r="AH268" s="151"/>
      <c r="AI268" s="151"/>
      <c r="AJ268" s="151" t="s">
        <v>4063</v>
      </c>
      <c r="AK268" s="210">
        <v>2.3425814258398341E-2</v>
      </c>
      <c r="AL268" s="210">
        <v>1.9043694506056675E-3</v>
      </c>
    </row>
    <row r="269" spans="1:38" ht="13.5" thickBot="1">
      <c r="A269" s="153">
        <v>8694</v>
      </c>
      <c r="B269" s="153">
        <v>14481</v>
      </c>
      <c r="C269" s="151" t="s">
        <v>2546</v>
      </c>
      <c r="D269" s="151">
        <v>510687403</v>
      </c>
      <c r="E269" s="151" t="s">
        <v>429</v>
      </c>
      <c r="F269" s="151" t="s">
        <v>2547</v>
      </c>
      <c r="G269" s="151" t="s">
        <v>4092</v>
      </c>
      <c r="H269" s="151" t="s">
        <v>76</v>
      </c>
      <c r="I269" s="151" t="s">
        <v>228</v>
      </c>
      <c r="J269" s="151" t="s">
        <v>53</v>
      </c>
      <c r="K269" s="151" t="s">
        <v>53</v>
      </c>
      <c r="L269" s="151" t="s">
        <v>975</v>
      </c>
      <c r="M269" s="151" t="s">
        <v>651</v>
      </c>
      <c r="N269" s="151" t="s">
        <v>62</v>
      </c>
      <c r="O269" s="207">
        <v>44039</v>
      </c>
      <c r="P269" s="151" t="s">
        <v>1385</v>
      </c>
      <c r="Q269" s="151" t="s">
        <v>1294</v>
      </c>
      <c r="R269" s="151" t="s">
        <v>57</v>
      </c>
      <c r="S269" s="151" t="s">
        <v>1206</v>
      </c>
      <c r="T269" s="213">
        <v>1.68</v>
      </c>
      <c r="U269" s="207">
        <v>46568</v>
      </c>
      <c r="V269" s="210">
        <v>4.8099999999999997E-2</v>
      </c>
      <c r="W269" s="210">
        <v>3.1E-2</v>
      </c>
      <c r="X269" s="151" t="s">
        <v>636</v>
      </c>
      <c r="Y269" s="151"/>
      <c r="Z269" s="151" t="s">
        <v>791</v>
      </c>
      <c r="AA269" s="151" t="s">
        <v>305</v>
      </c>
      <c r="AB269" s="207">
        <v>45565</v>
      </c>
      <c r="AC269" s="207">
        <v>45565</v>
      </c>
      <c r="AD269" s="227">
        <v>3276923.08</v>
      </c>
      <c r="AE269" s="148">
        <v>1</v>
      </c>
      <c r="AF269" s="148">
        <v>96.56</v>
      </c>
      <c r="AG269" s="148">
        <v>3164.1969300000001</v>
      </c>
      <c r="AH269" s="151"/>
      <c r="AI269" s="151"/>
      <c r="AJ269" s="151" t="s">
        <v>4063</v>
      </c>
      <c r="AK269" s="210">
        <v>0.12044341643445466</v>
      </c>
      <c r="AL269" s="210">
        <v>9.7912823970300843E-3</v>
      </c>
    </row>
    <row r="270" spans="1:38" ht="13.5" thickBot="1">
      <c r="A270" s="153">
        <v>8694</v>
      </c>
      <c r="B270" s="153">
        <v>14481</v>
      </c>
      <c r="C270" s="151" t="s">
        <v>1432</v>
      </c>
      <c r="D270" s="151">
        <v>513436394</v>
      </c>
      <c r="E270" s="151" t="s">
        <v>429</v>
      </c>
      <c r="F270" s="151" t="s">
        <v>4104</v>
      </c>
      <c r="G270" s="151" t="s">
        <v>4105</v>
      </c>
      <c r="H270" s="151" t="s">
        <v>76</v>
      </c>
      <c r="I270" s="151" t="s">
        <v>229</v>
      </c>
      <c r="J270" s="151" t="s">
        <v>53</v>
      </c>
      <c r="K270" s="151" t="s">
        <v>53</v>
      </c>
      <c r="L270" s="151" t="s">
        <v>975</v>
      </c>
      <c r="M270" s="151" t="s">
        <v>258</v>
      </c>
      <c r="N270" s="151" t="s">
        <v>62</v>
      </c>
      <c r="O270" s="207">
        <v>45476</v>
      </c>
      <c r="P270" s="151" t="s">
        <v>1394</v>
      </c>
      <c r="Q270" s="151" t="s">
        <v>1294</v>
      </c>
      <c r="R270" s="151" t="s">
        <v>57</v>
      </c>
      <c r="S270" s="151" t="s">
        <v>1206</v>
      </c>
      <c r="T270" s="213">
        <v>3.74</v>
      </c>
      <c r="U270" s="207">
        <v>48213</v>
      </c>
      <c r="V270" s="210">
        <v>2.8000000000000001E-2</v>
      </c>
      <c r="W270" s="210">
        <v>4.8000000000000001E-2</v>
      </c>
      <c r="X270" s="151" t="s">
        <v>636</v>
      </c>
      <c r="Y270" s="151"/>
      <c r="Z270" s="151" t="s">
        <v>791</v>
      </c>
      <c r="AA270" s="151" t="s">
        <v>305</v>
      </c>
      <c r="AB270" s="207">
        <v>45565</v>
      </c>
      <c r="AC270" s="207">
        <v>45565</v>
      </c>
      <c r="AD270" s="227">
        <v>200000</v>
      </c>
      <c r="AE270" s="148">
        <v>1</v>
      </c>
      <c r="AF270" s="148">
        <v>129.72999999999999</v>
      </c>
      <c r="AG270" s="148">
        <v>259.45999999999998</v>
      </c>
      <c r="AH270" s="151"/>
      <c r="AI270" s="151"/>
      <c r="AJ270" s="151" t="s">
        <v>4063</v>
      </c>
      <c r="AK270" s="210">
        <v>9.8762022463891354E-3</v>
      </c>
      <c r="AL270" s="210">
        <v>8.0287232019197541E-4</v>
      </c>
    </row>
    <row r="271" spans="1:38" ht="13.5" thickBot="1">
      <c r="A271" s="153">
        <v>8694</v>
      </c>
      <c r="B271" s="153">
        <v>14481</v>
      </c>
      <c r="C271" s="151" t="s">
        <v>4095</v>
      </c>
      <c r="D271" s="151">
        <v>2624970</v>
      </c>
      <c r="E271" s="151" t="s">
        <v>430</v>
      </c>
      <c r="F271" s="151" t="s">
        <v>4096</v>
      </c>
      <c r="G271" s="151" t="s">
        <v>4097</v>
      </c>
      <c r="H271" s="151" t="s">
        <v>76</v>
      </c>
      <c r="I271" s="151" t="s">
        <v>229</v>
      </c>
      <c r="J271" s="151" t="s">
        <v>53</v>
      </c>
      <c r="K271" s="151" t="s">
        <v>204</v>
      </c>
      <c r="L271" s="151" t="s">
        <v>975</v>
      </c>
      <c r="M271" s="151" t="s">
        <v>140</v>
      </c>
      <c r="N271" s="151" t="s">
        <v>62</v>
      </c>
      <c r="O271" s="207">
        <v>45565</v>
      </c>
      <c r="P271" s="151" t="s">
        <v>298</v>
      </c>
      <c r="Q271" s="151" t="s">
        <v>298</v>
      </c>
      <c r="R271" s="151" t="s">
        <v>57</v>
      </c>
      <c r="S271" s="151" t="s">
        <v>1206</v>
      </c>
      <c r="T271" s="213">
        <v>3.8210000000000002</v>
      </c>
      <c r="U271" s="207">
        <v>47238</v>
      </c>
      <c r="V271" s="210">
        <v>9.7299999999999998E-2</v>
      </c>
      <c r="W271" s="210">
        <v>9.5000000000000001E-2</v>
      </c>
      <c r="X271" s="151" t="s">
        <v>636</v>
      </c>
      <c r="Y271" s="151"/>
      <c r="Z271" s="151" t="s">
        <v>791</v>
      </c>
      <c r="AA271" s="151" t="s">
        <v>305</v>
      </c>
      <c r="AB271" s="207">
        <v>45565</v>
      </c>
      <c r="AC271" s="207">
        <v>45565</v>
      </c>
      <c r="AD271" s="227">
        <v>963000</v>
      </c>
      <c r="AE271" s="148">
        <v>1</v>
      </c>
      <c r="AF271" s="148">
        <v>100</v>
      </c>
      <c r="AG271" s="148">
        <v>963</v>
      </c>
      <c r="AH271" s="151"/>
      <c r="AI271" s="151"/>
      <c r="AJ271" s="151" t="s">
        <v>4063</v>
      </c>
      <c r="AK271" s="210">
        <v>3.6656065533310481E-2</v>
      </c>
      <c r="AL271" s="210">
        <v>2.9799045877779711E-3</v>
      </c>
    </row>
    <row r="272" spans="1:38" ht="13.5" thickBot="1">
      <c r="A272" s="153">
        <v>8694</v>
      </c>
      <c r="B272" s="153">
        <v>14481</v>
      </c>
      <c r="C272" s="151" t="s">
        <v>2535</v>
      </c>
      <c r="D272" s="151">
        <v>520042185</v>
      </c>
      <c r="E272" s="151" t="s">
        <v>429</v>
      </c>
      <c r="F272" s="151" t="s">
        <v>2549</v>
      </c>
      <c r="G272" s="151" t="s">
        <v>4099</v>
      </c>
      <c r="H272" s="151" t="s">
        <v>76</v>
      </c>
      <c r="I272" s="151" t="s">
        <v>228</v>
      </c>
      <c r="J272" s="151" t="s">
        <v>53</v>
      </c>
      <c r="K272" s="151" t="s">
        <v>53</v>
      </c>
      <c r="L272" s="151" t="s">
        <v>975</v>
      </c>
      <c r="M272" s="151" t="s">
        <v>654</v>
      </c>
      <c r="N272" s="151" t="s">
        <v>62</v>
      </c>
      <c r="O272" s="207">
        <v>44320</v>
      </c>
      <c r="P272" s="151" t="s">
        <v>1323</v>
      </c>
      <c r="Q272" s="151" t="s">
        <v>1294</v>
      </c>
      <c r="R272" s="151" t="s">
        <v>57</v>
      </c>
      <c r="S272" s="151" t="s">
        <v>1206</v>
      </c>
      <c r="T272" s="213">
        <v>4.72</v>
      </c>
      <c r="U272" s="207">
        <v>49202</v>
      </c>
      <c r="V272" s="210">
        <v>5.0099999999999999E-2</v>
      </c>
      <c r="W272" s="210">
        <v>3.7400000000000003E-2</v>
      </c>
      <c r="X272" s="151" t="s">
        <v>636</v>
      </c>
      <c r="Y272" s="151"/>
      <c r="Z272" s="151" t="s">
        <v>791</v>
      </c>
      <c r="AA272" s="151" t="s">
        <v>305</v>
      </c>
      <c r="AB272" s="207">
        <v>45565</v>
      </c>
      <c r="AC272" s="207">
        <v>45565</v>
      </c>
      <c r="AD272" s="227">
        <v>477337.79</v>
      </c>
      <c r="AE272" s="148">
        <v>1</v>
      </c>
      <c r="AF272" s="148">
        <v>92.16</v>
      </c>
      <c r="AG272" s="148">
        <v>439.91451000000001</v>
      </c>
      <c r="AH272" s="151"/>
      <c r="AI272" s="151"/>
      <c r="AJ272" s="151" t="s">
        <v>4063</v>
      </c>
      <c r="AK272" s="210">
        <v>1.6745103953908793E-2</v>
      </c>
      <c r="AL272" s="210">
        <v>1.3612702664372773E-3</v>
      </c>
    </row>
    <row r="273" spans="1:39" ht="13.5" thickBot="1">
      <c r="A273" s="153">
        <v>8694</v>
      </c>
      <c r="B273" s="153">
        <v>14481</v>
      </c>
      <c r="C273" s="151" t="s">
        <v>2535</v>
      </c>
      <c r="D273" s="151">
        <v>520042185</v>
      </c>
      <c r="E273" s="151" t="s">
        <v>429</v>
      </c>
      <c r="F273" s="151" t="s">
        <v>2536</v>
      </c>
      <c r="G273" s="151" t="s">
        <v>4065</v>
      </c>
      <c r="H273" s="151" t="s">
        <v>76</v>
      </c>
      <c r="I273" s="151" t="s">
        <v>228</v>
      </c>
      <c r="J273" s="151" t="s">
        <v>53</v>
      </c>
      <c r="K273" s="151" t="s">
        <v>53</v>
      </c>
      <c r="L273" s="151" t="s">
        <v>975</v>
      </c>
      <c r="M273" s="151" t="s">
        <v>654</v>
      </c>
      <c r="N273" s="151" t="s">
        <v>62</v>
      </c>
      <c r="O273" s="207">
        <v>44320</v>
      </c>
      <c r="P273" s="151" t="s">
        <v>1323</v>
      </c>
      <c r="Q273" s="151" t="s">
        <v>1294</v>
      </c>
      <c r="R273" s="151" t="s">
        <v>57</v>
      </c>
      <c r="S273" s="151" t="s">
        <v>1206</v>
      </c>
      <c r="T273" s="213">
        <v>0.94</v>
      </c>
      <c r="U273" s="207">
        <v>46096</v>
      </c>
      <c r="V273" s="210">
        <v>4.5100000000000001E-2</v>
      </c>
      <c r="W273" s="210">
        <v>2.5000000000000001E-2</v>
      </c>
      <c r="X273" s="151" t="s">
        <v>636</v>
      </c>
      <c r="Y273" s="151"/>
      <c r="Z273" s="151" t="s">
        <v>791</v>
      </c>
      <c r="AA273" s="151" t="s">
        <v>305</v>
      </c>
      <c r="AB273" s="207">
        <v>45565</v>
      </c>
      <c r="AC273" s="207">
        <v>45565</v>
      </c>
      <c r="AD273" s="227">
        <v>253671</v>
      </c>
      <c r="AE273" s="148">
        <v>1</v>
      </c>
      <c r="AF273" s="148">
        <v>97.82</v>
      </c>
      <c r="AG273" s="148">
        <v>248.14097000000001</v>
      </c>
      <c r="AH273" s="151"/>
      <c r="AI273" s="151"/>
      <c r="AJ273" s="151" t="s">
        <v>4063</v>
      </c>
      <c r="AK273" s="210">
        <v>9.4453495927510189E-3</v>
      </c>
      <c r="AL273" s="210">
        <v>7.6784674446383789E-4</v>
      </c>
    </row>
    <row r="274" spans="1:39" ht="13.5" thickBot="1">
      <c r="A274" s="153">
        <v>8694</v>
      </c>
      <c r="B274" s="153">
        <v>14481</v>
      </c>
      <c r="C274" s="151" t="s">
        <v>2555</v>
      </c>
      <c r="D274" s="151">
        <v>500102868</v>
      </c>
      <c r="E274" s="151" t="s">
        <v>429</v>
      </c>
      <c r="F274" s="151" t="s">
        <v>2556</v>
      </c>
      <c r="G274" s="151" t="s">
        <v>4100</v>
      </c>
      <c r="H274" s="151" t="s">
        <v>76</v>
      </c>
      <c r="I274" s="151" t="s">
        <v>229</v>
      </c>
      <c r="J274" s="151" t="s">
        <v>53</v>
      </c>
      <c r="K274" s="151" t="s">
        <v>53</v>
      </c>
      <c r="L274" s="151" t="s">
        <v>975</v>
      </c>
      <c r="M274" s="151" t="s">
        <v>258</v>
      </c>
      <c r="N274" s="151" t="s">
        <v>62</v>
      </c>
      <c r="O274" s="207">
        <v>44741</v>
      </c>
      <c r="P274" s="151" t="s">
        <v>1323</v>
      </c>
      <c r="Q274" s="151" t="s">
        <v>1294</v>
      </c>
      <c r="R274" s="151" t="s">
        <v>57</v>
      </c>
      <c r="S274" s="151" t="s">
        <v>1206</v>
      </c>
      <c r="T274" s="213">
        <v>3.86</v>
      </c>
      <c r="U274" s="207">
        <v>48213</v>
      </c>
      <c r="V274" s="210">
        <v>2.58E-2</v>
      </c>
      <c r="W274" s="210">
        <v>1.55E-2</v>
      </c>
      <c r="X274" s="151" t="s">
        <v>636</v>
      </c>
      <c r="Y274" s="151"/>
      <c r="Z274" s="151" t="s">
        <v>791</v>
      </c>
      <c r="AA274" s="151" t="s">
        <v>305</v>
      </c>
      <c r="AB274" s="207">
        <v>45565</v>
      </c>
      <c r="AC274" s="207">
        <v>45565</v>
      </c>
      <c r="AD274" s="227">
        <v>1311000</v>
      </c>
      <c r="AE274" s="148">
        <v>1</v>
      </c>
      <c r="AF274" s="148">
        <v>103.64</v>
      </c>
      <c r="AG274" s="148">
        <v>1358.7203999999999</v>
      </c>
      <c r="AH274" s="151"/>
      <c r="AI274" s="151"/>
      <c r="AJ274" s="151" t="s">
        <v>4063</v>
      </c>
      <c r="AK274" s="210">
        <v>5.1718944988417268E-2</v>
      </c>
      <c r="AL274" s="210">
        <v>4.2044207201116512E-3</v>
      </c>
    </row>
    <row r="275" spans="1:39" ht="13.5" thickBot="1">
      <c r="A275" s="153">
        <v>8694</v>
      </c>
      <c r="B275" s="153">
        <v>15248</v>
      </c>
      <c r="C275" s="151" t="s">
        <v>4069</v>
      </c>
      <c r="D275" s="151">
        <v>516301843</v>
      </c>
      <c r="E275" s="151" t="s">
        <v>429</v>
      </c>
      <c r="F275" s="151" t="s">
        <v>4070</v>
      </c>
      <c r="G275" s="151" t="s">
        <v>4071</v>
      </c>
      <c r="H275" s="151" t="s">
        <v>76</v>
      </c>
      <c r="I275" s="212" t="s">
        <v>228</v>
      </c>
      <c r="J275" s="151" t="s">
        <v>53</v>
      </c>
      <c r="K275" s="151" t="s">
        <v>53</v>
      </c>
      <c r="L275" s="151" t="s">
        <v>975</v>
      </c>
      <c r="M275" s="151" t="s">
        <v>267</v>
      </c>
      <c r="N275" s="151" t="s">
        <v>62</v>
      </c>
      <c r="O275" s="207">
        <v>44279</v>
      </c>
      <c r="P275" s="141" t="s">
        <v>1280</v>
      </c>
      <c r="Q275" s="141" t="s">
        <v>65</v>
      </c>
      <c r="R275" s="151" t="s">
        <v>57</v>
      </c>
      <c r="S275" s="151" t="s">
        <v>1207</v>
      </c>
      <c r="T275" s="213">
        <v>3.214</v>
      </c>
      <c r="U275" s="207">
        <v>46842</v>
      </c>
      <c r="V275" s="210">
        <v>8.7290000000000006E-2</v>
      </c>
      <c r="W275" s="210">
        <v>5.3749999999999999E-2</v>
      </c>
      <c r="X275" s="151" t="s">
        <v>636</v>
      </c>
      <c r="Y275" s="151"/>
      <c r="Z275" s="151" t="s">
        <v>791</v>
      </c>
      <c r="AA275" s="151" t="s">
        <v>305</v>
      </c>
      <c r="AB275" s="207">
        <v>45565</v>
      </c>
      <c r="AC275" s="207">
        <v>45565</v>
      </c>
      <c r="AD275" s="227">
        <v>4000</v>
      </c>
      <c r="AE275" s="148">
        <v>3.71</v>
      </c>
      <c r="AF275" s="148">
        <v>90.110900000000001</v>
      </c>
      <c r="AG275" s="148">
        <v>13.37246</v>
      </c>
      <c r="AH275" s="151"/>
      <c r="AI275" s="151"/>
      <c r="AJ275" s="151" t="s">
        <v>4063</v>
      </c>
      <c r="AK275" s="210">
        <v>1</v>
      </c>
      <c r="AL275" s="210">
        <v>6.4496835692818557E-4</v>
      </c>
      <c r="AM275" s="160"/>
    </row>
    <row r="276" spans="1:39" ht="13.5" thickBot="1">
      <c r="A276" s="153">
        <v>8861</v>
      </c>
      <c r="B276" s="153">
        <v>9414</v>
      </c>
      <c r="C276" s="151" t="s">
        <v>2564</v>
      </c>
      <c r="D276" s="151">
        <v>516041118</v>
      </c>
      <c r="E276" s="151" t="s">
        <v>429</v>
      </c>
      <c r="F276" s="151" t="s">
        <v>2565</v>
      </c>
      <c r="G276" s="151" t="s">
        <v>4066</v>
      </c>
      <c r="H276" s="151" t="s">
        <v>76</v>
      </c>
      <c r="I276" s="151" t="s">
        <v>229</v>
      </c>
      <c r="J276" s="151" t="s">
        <v>53</v>
      </c>
      <c r="K276" s="151" t="s">
        <v>53</v>
      </c>
      <c r="L276" s="151" t="s">
        <v>975</v>
      </c>
      <c r="M276" s="151" t="s">
        <v>258</v>
      </c>
      <c r="N276" s="151" t="s">
        <v>62</v>
      </c>
      <c r="O276" s="207">
        <v>45154</v>
      </c>
      <c r="P276" s="151" t="s">
        <v>1288</v>
      </c>
      <c r="Q276" s="151" t="s">
        <v>65</v>
      </c>
      <c r="R276" s="151" t="s">
        <v>57</v>
      </c>
      <c r="S276" s="151" t="s">
        <v>1206</v>
      </c>
      <c r="T276" s="213">
        <v>2.75</v>
      </c>
      <c r="U276" s="207">
        <v>47483</v>
      </c>
      <c r="V276" s="210">
        <v>2.86E-2</v>
      </c>
      <c r="W276" s="210">
        <v>3.6400000000000002E-2</v>
      </c>
      <c r="X276" s="151" t="s">
        <v>636</v>
      </c>
      <c r="Y276" s="151"/>
      <c r="Z276" s="151" t="s">
        <v>791</v>
      </c>
      <c r="AA276" s="151" t="s">
        <v>305</v>
      </c>
      <c r="AB276" s="207">
        <v>45565</v>
      </c>
      <c r="AC276" s="207">
        <v>45565</v>
      </c>
      <c r="AD276" s="227">
        <v>27000</v>
      </c>
      <c r="AE276" s="148">
        <v>1</v>
      </c>
      <c r="AF276" s="148">
        <v>105.15</v>
      </c>
      <c r="AG276" s="148">
        <v>28.390499999999999</v>
      </c>
      <c r="AH276" s="151"/>
      <c r="AI276" s="151"/>
      <c r="AJ276" s="151" t="s">
        <v>4063</v>
      </c>
      <c r="AK276" s="210">
        <v>4.8284719379986824E-2</v>
      </c>
      <c r="AL276" s="210">
        <v>9.9875133902219636E-4</v>
      </c>
    </row>
    <row r="277" spans="1:39" ht="13.5" thickBot="1">
      <c r="A277" s="153">
        <v>8861</v>
      </c>
      <c r="B277" s="153">
        <v>9414</v>
      </c>
      <c r="C277" s="151" t="s">
        <v>2544</v>
      </c>
      <c r="D277" s="151">
        <v>520044439</v>
      </c>
      <c r="E277" s="151" t="s">
        <v>429</v>
      </c>
      <c r="F277" s="151" t="s">
        <v>4073</v>
      </c>
      <c r="G277" s="151" t="s">
        <v>4074</v>
      </c>
      <c r="H277" s="151" t="s">
        <v>76</v>
      </c>
      <c r="I277" s="151" t="s">
        <v>229</v>
      </c>
      <c r="J277" s="151" t="s">
        <v>53</v>
      </c>
      <c r="K277" s="151" t="s">
        <v>53</v>
      </c>
      <c r="L277" s="151" t="s">
        <v>975</v>
      </c>
      <c r="M277" s="151" t="s">
        <v>708</v>
      </c>
      <c r="N277" s="151" t="s">
        <v>62</v>
      </c>
      <c r="O277" s="207">
        <v>45518</v>
      </c>
      <c r="P277" s="151" t="s">
        <v>1305</v>
      </c>
      <c r="Q277" s="151" t="s">
        <v>1294</v>
      </c>
      <c r="R277" s="151" t="s">
        <v>57</v>
      </c>
      <c r="S277" s="151" t="s">
        <v>1206</v>
      </c>
      <c r="T277" s="213">
        <v>6.28</v>
      </c>
      <c r="U277" s="207">
        <v>49125</v>
      </c>
      <c r="V277" s="210">
        <v>4.7600000000000003E-2</v>
      </c>
      <c r="W277" s="210">
        <v>4.7E-2</v>
      </c>
      <c r="X277" s="151" t="s">
        <v>636</v>
      </c>
      <c r="Y277" s="151"/>
      <c r="Z277" s="151" t="s">
        <v>791</v>
      </c>
      <c r="AA277" s="151" t="s">
        <v>305</v>
      </c>
      <c r="AB277" s="207">
        <v>45565</v>
      </c>
      <c r="AC277" s="207">
        <v>45565</v>
      </c>
      <c r="AD277" s="227">
        <v>56200</v>
      </c>
      <c r="AE277" s="148">
        <v>1</v>
      </c>
      <c r="AF277" s="148">
        <v>102.11</v>
      </c>
      <c r="AG277" s="148">
        <v>57.385820000000002</v>
      </c>
      <c r="AH277" s="151"/>
      <c r="AI277" s="151"/>
      <c r="AJ277" s="151" t="s">
        <v>4063</v>
      </c>
      <c r="AK277" s="210">
        <v>9.7598077353003132E-2</v>
      </c>
      <c r="AL277" s="210">
        <v>2.0187796821432079E-3</v>
      </c>
    </row>
    <row r="278" spans="1:39" ht="13.5" thickBot="1">
      <c r="A278" s="153">
        <v>8861</v>
      </c>
      <c r="B278" s="153">
        <v>9414</v>
      </c>
      <c r="C278" s="151" t="s">
        <v>1208</v>
      </c>
      <c r="D278" s="151">
        <v>520018078</v>
      </c>
      <c r="E278" s="151" t="s">
        <v>429</v>
      </c>
      <c r="F278" s="151" t="s">
        <v>2566</v>
      </c>
      <c r="G278" s="151" t="s">
        <v>4079</v>
      </c>
      <c r="H278" s="151" t="s">
        <v>76</v>
      </c>
      <c r="I278" s="151" t="s">
        <v>228</v>
      </c>
      <c r="J278" s="151" t="s">
        <v>53</v>
      </c>
      <c r="K278" s="151" t="s">
        <v>53</v>
      </c>
      <c r="L278" s="151" t="s">
        <v>975</v>
      </c>
      <c r="M278" s="151" t="s">
        <v>256</v>
      </c>
      <c r="N278" s="151" t="s">
        <v>62</v>
      </c>
      <c r="O278" s="207">
        <v>45399</v>
      </c>
      <c r="P278" s="151" t="s">
        <v>298</v>
      </c>
      <c r="Q278" s="151" t="s">
        <v>298</v>
      </c>
      <c r="R278" s="151" t="s">
        <v>57</v>
      </c>
      <c r="S278" s="151" t="s">
        <v>1206</v>
      </c>
      <c r="T278" s="213">
        <v>4.88</v>
      </c>
      <c r="U278" s="207">
        <v>47720</v>
      </c>
      <c r="V278" s="210">
        <v>7.1300000000000002E-2</v>
      </c>
      <c r="W278" s="210">
        <v>6.8000000000000005E-2</v>
      </c>
      <c r="X278" s="151" t="s">
        <v>636</v>
      </c>
      <c r="Y278" s="151"/>
      <c r="Z278" s="151" t="s">
        <v>791</v>
      </c>
      <c r="AA278" s="151" t="s">
        <v>305</v>
      </c>
      <c r="AB278" s="207">
        <v>45565</v>
      </c>
      <c r="AC278" s="207">
        <v>45565</v>
      </c>
      <c r="AD278" s="227">
        <v>86425.14</v>
      </c>
      <c r="AE278" s="148">
        <v>1</v>
      </c>
      <c r="AF278" s="148">
        <v>99.8</v>
      </c>
      <c r="AG278" s="148">
        <v>86.252290000000002</v>
      </c>
      <c r="AH278" s="151"/>
      <c r="AI278" s="151"/>
      <c r="AJ278" s="151" t="s">
        <v>4063</v>
      </c>
      <c r="AK278" s="210">
        <v>0.14669229561054731</v>
      </c>
      <c r="AL278" s="210">
        <v>3.0342752023117172E-3</v>
      </c>
    </row>
    <row r="279" spans="1:39" ht="13.5" thickBot="1">
      <c r="A279" s="153">
        <v>8861</v>
      </c>
      <c r="B279" s="153">
        <v>9414</v>
      </c>
      <c r="C279" s="151" t="s">
        <v>2553</v>
      </c>
      <c r="D279" s="151">
        <v>550016091</v>
      </c>
      <c r="E279" s="151" t="s">
        <v>432</v>
      </c>
      <c r="F279" s="151" t="s">
        <v>2554</v>
      </c>
      <c r="G279" s="151" t="s">
        <v>4083</v>
      </c>
      <c r="H279" s="151" t="s">
        <v>76</v>
      </c>
      <c r="I279" s="151" t="s">
        <v>228</v>
      </c>
      <c r="J279" s="151" t="s">
        <v>53</v>
      </c>
      <c r="K279" s="151" t="s">
        <v>53</v>
      </c>
      <c r="L279" s="151" t="s">
        <v>975</v>
      </c>
      <c r="M279" s="151" t="s">
        <v>708</v>
      </c>
      <c r="N279" s="151" t="s">
        <v>62</v>
      </c>
      <c r="O279" s="207">
        <v>44517</v>
      </c>
      <c r="P279" s="151" t="s">
        <v>1333</v>
      </c>
      <c r="Q279" s="151" t="s">
        <v>65</v>
      </c>
      <c r="R279" s="151" t="s">
        <v>57</v>
      </c>
      <c r="S279" s="151" t="s">
        <v>1206</v>
      </c>
      <c r="T279" s="213">
        <v>2.08</v>
      </c>
      <c r="U279" s="207">
        <v>47118</v>
      </c>
      <c r="V279" s="210">
        <v>5.8000000000000003E-2</v>
      </c>
      <c r="W279" s="210">
        <v>2.86E-2</v>
      </c>
      <c r="X279" s="151" t="s">
        <v>636</v>
      </c>
      <c r="Y279" s="151"/>
      <c r="Z279" s="151" t="s">
        <v>791</v>
      </c>
      <c r="AA279" s="151" t="s">
        <v>305</v>
      </c>
      <c r="AB279" s="207">
        <v>45565</v>
      </c>
      <c r="AC279" s="207">
        <v>45565</v>
      </c>
      <c r="AD279" s="227">
        <v>28000</v>
      </c>
      <c r="AE279" s="148">
        <v>1</v>
      </c>
      <c r="AF279" s="148">
        <v>95.51</v>
      </c>
      <c r="AG279" s="148">
        <v>26.742799999999999</v>
      </c>
      <c r="AH279" s="151"/>
      <c r="AI279" s="151"/>
      <c r="AJ279" s="151" t="s">
        <v>4063</v>
      </c>
      <c r="AK279" s="210">
        <v>4.5482418183375124E-2</v>
      </c>
      <c r="AL279" s="210">
        <v>9.4078678815810897E-4</v>
      </c>
    </row>
    <row r="280" spans="1:39" ht="13.5" thickBot="1">
      <c r="A280" s="153">
        <v>8861</v>
      </c>
      <c r="B280" s="153">
        <v>9414</v>
      </c>
      <c r="C280" s="151" t="s">
        <v>2569</v>
      </c>
      <c r="D280" s="151">
        <v>520021874</v>
      </c>
      <c r="E280" s="151" t="s">
        <v>429</v>
      </c>
      <c r="F280" s="151" t="s">
        <v>2570</v>
      </c>
      <c r="G280" s="151" t="s">
        <v>4084</v>
      </c>
      <c r="H280" s="151" t="s">
        <v>76</v>
      </c>
      <c r="I280" s="151" t="s">
        <v>228</v>
      </c>
      <c r="J280" s="151" t="s">
        <v>53</v>
      </c>
      <c r="K280" s="151" t="s">
        <v>53</v>
      </c>
      <c r="L280" s="151" t="s">
        <v>975</v>
      </c>
      <c r="M280" s="151" t="s">
        <v>708</v>
      </c>
      <c r="N280" s="151" t="s">
        <v>62</v>
      </c>
      <c r="O280" s="207">
        <v>43937</v>
      </c>
      <c r="P280" s="151" t="s">
        <v>1305</v>
      </c>
      <c r="Q280" s="151" t="s">
        <v>1294</v>
      </c>
      <c r="R280" s="151" t="s">
        <v>57</v>
      </c>
      <c r="S280" s="151" t="s">
        <v>1206</v>
      </c>
      <c r="T280" s="213">
        <v>2.12</v>
      </c>
      <c r="U280" s="207">
        <v>46568</v>
      </c>
      <c r="V280" s="210">
        <v>6.0299999999999999E-2</v>
      </c>
      <c r="W280" s="210">
        <v>4.4699999999999997E-2</v>
      </c>
      <c r="X280" s="151" t="s">
        <v>636</v>
      </c>
      <c r="Y280" s="151"/>
      <c r="Z280" s="151" t="s">
        <v>791</v>
      </c>
      <c r="AA280" s="151" t="s">
        <v>305</v>
      </c>
      <c r="AB280" s="207">
        <v>45565</v>
      </c>
      <c r="AC280" s="207">
        <v>45565</v>
      </c>
      <c r="AD280" s="227">
        <v>29000</v>
      </c>
      <c r="AE280" s="148">
        <v>1</v>
      </c>
      <c r="AF280" s="148">
        <v>97.54</v>
      </c>
      <c r="AG280" s="148">
        <v>28.2866</v>
      </c>
      <c r="AH280" s="151"/>
      <c r="AI280" s="151"/>
      <c r="AJ280" s="151" t="s">
        <v>4063</v>
      </c>
      <c r="AK280" s="210">
        <v>4.810801300484089E-2</v>
      </c>
      <c r="AL280" s="210">
        <v>9.9509623382417573E-4</v>
      </c>
    </row>
    <row r="281" spans="1:39" ht="13.5" thickBot="1">
      <c r="A281" s="153">
        <v>8861</v>
      </c>
      <c r="B281" s="153">
        <v>9414</v>
      </c>
      <c r="C281" s="151" t="s">
        <v>4085</v>
      </c>
      <c r="D281" s="151">
        <v>516100153</v>
      </c>
      <c r="E281" s="151" t="s">
        <v>429</v>
      </c>
      <c r="F281" s="151" t="s">
        <v>4086</v>
      </c>
      <c r="G281" s="151" t="s">
        <v>4087</v>
      </c>
      <c r="H281" s="151" t="s">
        <v>76</v>
      </c>
      <c r="I281" s="151" t="s">
        <v>229</v>
      </c>
      <c r="J281" s="151" t="s">
        <v>53</v>
      </c>
      <c r="K281" s="151" t="s">
        <v>53</v>
      </c>
      <c r="L281" s="151" t="s">
        <v>975</v>
      </c>
      <c r="M281" s="151" t="s">
        <v>649</v>
      </c>
      <c r="N281" s="151" t="s">
        <v>62</v>
      </c>
      <c r="O281" s="207">
        <v>45488</v>
      </c>
      <c r="P281" s="151" t="s">
        <v>1447</v>
      </c>
      <c r="Q281" s="151" t="s">
        <v>1294</v>
      </c>
      <c r="R281" s="151" t="s">
        <v>57</v>
      </c>
      <c r="S281" s="151" t="s">
        <v>1206</v>
      </c>
      <c r="T281" s="213">
        <v>3.7</v>
      </c>
      <c r="U281" s="207">
        <v>48213</v>
      </c>
      <c r="V281" s="210">
        <v>4.3499999999999997E-2</v>
      </c>
      <c r="W281" s="210">
        <v>4.4499999999999998E-2</v>
      </c>
      <c r="X281" s="151" t="s">
        <v>636</v>
      </c>
      <c r="Y281" s="151"/>
      <c r="Z281" s="151" t="s">
        <v>791</v>
      </c>
      <c r="AA281" s="151" t="s">
        <v>305</v>
      </c>
      <c r="AB281" s="207">
        <v>45565</v>
      </c>
      <c r="AC281" s="207">
        <v>45565</v>
      </c>
      <c r="AD281" s="227">
        <v>28000</v>
      </c>
      <c r="AE281" s="148">
        <v>1</v>
      </c>
      <c r="AF281" s="148">
        <v>103.08</v>
      </c>
      <c r="AG281" s="148">
        <v>28.862400000000001</v>
      </c>
      <c r="AH281" s="151"/>
      <c r="AI281" s="151"/>
      <c r="AJ281" s="151" t="s">
        <v>4063</v>
      </c>
      <c r="AK281" s="210">
        <v>4.9087296265755503E-2</v>
      </c>
      <c r="AL281" s="210">
        <v>1.0153523413604637E-3</v>
      </c>
    </row>
    <row r="282" spans="1:39" ht="13.5" thickBot="1">
      <c r="A282" s="153">
        <v>8861</v>
      </c>
      <c r="B282" s="153">
        <v>9414</v>
      </c>
      <c r="C282" s="151" t="s">
        <v>2567</v>
      </c>
      <c r="D282" s="151">
        <v>515759777</v>
      </c>
      <c r="E282" s="151" t="s">
        <v>429</v>
      </c>
      <c r="F282" s="151" t="s">
        <v>2568</v>
      </c>
      <c r="G282" s="151" t="s">
        <v>4088</v>
      </c>
      <c r="H282" s="151" t="s">
        <v>76</v>
      </c>
      <c r="I282" s="151" t="s">
        <v>229</v>
      </c>
      <c r="J282" s="151" t="s">
        <v>53</v>
      </c>
      <c r="K282" s="151" t="s">
        <v>53</v>
      </c>
      <c r="L282" s="151" t="s">
        <v>975</v>
      </c>
      <c r="M282" s="151" t="s">
        <v>649</v>
      </c>
      <c r="N282" s="151" t="s">
        <v>62</v>
      </c>
      <c r="O282" s="207">
        <v>45445</v>
      </c>
      <c r="P282" s="151" t="s">
        <v>298</v>
      </c>
      <c r="Q282" s="151" t="s">
        <v>298</v>
      </c>
      <c r="R282" s="151" t="s">
        <v>57</v>
      </c>
      <c r="S282" s="151" t="s">
        <v>1206</v>
      </c>
      <c r="T282" s="213">
        <v>1.8</v>
      </c>
      <c r="U282" s="207">
        <v>46356</v>
      </c>
      <c r="V282" s="210">
        <v>6.9699999999999998E-2</v>
      </c>
      <c r="W282" s="210">
        <v>7.0000000000000007E-2</v>
      </c>
      <c r="X282" s="151" t="s">
        <v>636</v>
      </c>
      <c r="Y282" s="151"/>
      <c r="Z282" s="151" t="s">
        <v>791</v>
      </c>
      <c r="AA282" s="151" t="s">
        <v>305</v>
      </c>
      <c r="AB282" s="207">
        <v>45565</v>
      </c>
      <c r="AC282" s="207">
        <v>45565</v>
      </c>
      <c r="AD282" s="227">
        <v>33692.5</v>
      </c>
      <c r="AE282" s="148">
        <v>1</v>
      </c>
      <c r="AF282" s="148">
        <v>102.11</v>
      </c>
      <c r="AG282" s="148">
        <v>34.403410000000001</v>
      </c>
      <c r="AH282" s="151"/>
      <c r="AI282" s="151"/>
      <c r="AJ282" s="151" t="s">
        <v>4063</v>
      </c>
      <c r="AK282" s="210">
        <v>5.8511086369195067E-2</v>
      </c>
      <c r="AL282" s="210">
        <v>1.2102799106894779E-3</v>
      </c>
    </row>
    <row r="283" spans="1:39" ht="13.5" thickBot="1">
      <c r="A283" s="153">
        <v>8861</v>
      </c>
      <c r="B283" s="153">
        <v>9414</v>
      </c>
      <c r="C283" s="151" t="s">
        <v>2546</v>
      </c>
      <c r="D283" s="151">
        <v>510687403</v>
      </c>
      <c r="E283" s="151" t="s">
        <v>429</v>
      </c>
      <c r="F283" s="151" t="s">
        <v>2547</v>
      </c>
      <c r="G283" s="151" t="s">
        <v>4092</v>
      </c>
      <c r="H283" s="151" t="s">
        <v>76</v>
      </c>
      <c r="I283" s="151" t="s">
        <v>228</v>
      </c>
      <c r="J283" s="151" t="s">
        <v>53</v>
      </c>
      <c r="K283" s="151" t="s">
        <v>53</v>
      </c>
      <c r="L283" s="151" t="s">
        <v>975</v>
      </c>
      <c r="M283" s="151" t="s">
        <v>651</v>
      </c>
      <c r="N283" s="151" t="s">
        <v>62</v>
      </c>
      <c r="O283" s="207">
        <v>44039</v>
      </c>
      <c r="P283" s="151" t="s">
        <v>1385</v>
      </c>
      <c r="Q283" s="151" t="s">
        <v>1294</v>
      </c>
      <c r="R283" s="151" t="s">
        <v>57</v>
      </c>
      <c r="S283" s="151" t="s">
        <v>1206</v>
      </c>
      <c r="T283" s="213">
        <v>1.68</v>
      </c>
      <c r="U283" s="207">
        <v>46568</v>
      </c>
      <c r="V283" s="210">
        <v>4.8099999999999997E-2</v>
      </c>
      <c r="W283" s="210">
        <v>3.1E-2</v>
      </c>
      <c r="X283" s="151" t="s">
        <v>636</v>
      </c>
      <c r="Y283" s="151"/>
      <c r="Z283" s="151" t="s">
        <v>791</v>
      </c>
      <c r="AA283" s="151" t="s">
        <v>305</v>
      </c>
      <c r="AB283" s="207">
        <v>45565</v>
      </c>
      <c r="AC283" s="207">
        <v>45565</v>
      </c>
      <c r="AD283" s="227">
        <v>249230.77</v>
      </c>
      <c r="AE283" s="148">
        <v>1</v>
      </c>
      <c r="AF283" s="148">
        <v>96.56</v>
      </c>
      <c r="AG283" s="148">
        <v>240.65723</v>
      </c>
      <c r="AH283" s="151"/>
      <c r="AI283" s="151"/>
      <c r="AJ283" s="151" t="s">
        <v>4063</v>
      </c>
      <c r="AK283" s="210">
        <v>0.40929419409009865</v>
      </c>
      <c r="AL283" s="210">
        <v>8.4660971348821858E-3</v>
      </c>
    </row>
    <row r="284" spans="1:39" ht="13.5" thickBot="1">
      <c r="A284" s="153">
        <v>8861</v>
      </c>
      <c r="B284" s="153">
        <v>9414</v>
      </c>
      <c r="C284" s="151" t="s">
        <v>4095</v>
      </c>
      <c r="D284" s="151">
        <v>2624970</v>
      </c>
      <c r="E284" s="151" t="s">
        <v>430</v>
      </c>
      <c r="F284" s="151" t="s">
        <v>4096</v>
      </c>
      <c r="G284" s="151" t="s">
        <v>4097</v>
      </c>
      <c r="H284" s="151" t="s">
        <v>76</v>
      </c>
      <c r="I284" s="151" t="s">
        <v>229</v>
      </c>
      <c r="J284" s="151" t="s">
        <v>53</v>
      </c>
      <c r="K284" s="151" t="s">
        <v>204</v>
      </c>
      <c r="L284" s="151" t="s">
        <v>975</v>
      </c>
      <c r="M284" s="151" t="s">
        <v>140</v>
      </c>
      <c r="N284" s="151" t="s">
        <v>62</v>
      </c>
      <c r="O284" s="207">
        <v>45565</v>
      </c>
      <c r="P284" s="151" t="s">
        <v>298</v>
      </c>
      <c r="Q284" s="151" t="s">
        <v>298</v>
      </c>
      <c r="R284" s="151" t="s">
        <v>57</v>
      </c>
      <c r="S284" s="151" t="s">
        <v>1206</v>
      </c>
      <c r="T284" s="213">
        <v>3.8210000000000002</v>
      </c>
      <c r="U284" s="207">
        <v>47238</v>
      </c>
      <c r="V284" s="210">
        <v>9.7299999999999998E-2</v>
      </c>
      <c r="W284" s="210">
        <v>9.5000000000000001E-2</v>
      </c>
      <c r="X284" s="151" t="s">
        <v>636</v>
      </c>
      <c r="Y284" s="151"/>
      <c r="Z284" s="151" t="s">
        <v>791</v>
      </c>
      <c r="AA284" s="151" t="s">
        <v>305</v>
      </c>
      <c r="AB284" s="207">
        <v>45565</v>
      </c>
      <c r="AC284" s="207">
        <v>45565</v>
      </c>
      <c r="AD284" s="227">
        <v>57000</v>
      </c>
      <c r="AE284" s="148">
        <v>1</v>
      </c>
      <c r="AF284" s="148">
        <v>100</v>
      </c>
      <c r="AG284" s="148">
        <v>57</v>
      </c>
      <c r="AH284" s="151"/>
      <c r="AI284" s="151"/>
      <c r="AJ284" s="151" t="s">
        <v>4063</v>
      </c>
      <c r="AK284" s="210">
        <v>9.6941899743197515E-2</v>
      </c>
      <c r="AL284" s="210">
        <v>2.0052068940055721E-3</v>
      </c>
    </row>
    <row r="285" spans="1:39" ht="13.5" thickBot="1">
      <c r="A285" s="153">
        <v>8861</v>
      </c>
      <c r="B285" s="153">
        <v>9421</v>
      </c>
      <c r="C285" s="151" t="s">
        <v>2564</v>
      </c>
      <c r="D285" s="151">
        <v>516041118</v>
      </c>
      <c r="E285" s="151" t="s">
        <v>429</v>
      </c>
      <c r="F285" s="151" t="s">
        <v>2565</v>
      </c>
      <c r="G285" s="151" t="s">
        <v>4066</v>
      </c>
      <c r="H285" s="151" t="s">
        <v>76</v>
      </c>
      <c r="I285" s="151" t="s">
        <v>229</v>
      </c>
      <c r="J285" s="151" t="s">
        <v>53</v>
      </c>
      <c r="K285" s="151" t="s">
        <v>53</v>
      </c>
      <c r="L285" s="151" t="s">
        <v>975</v>
      </c>
      <c r="M285" s="151" t="s">
        <v>258</v>
      </c>
      <c r="N285" s="151" t="s">
        <v>62</v>
      </c>
      <c r="O285" s="207">
        <v>45154</v>
      </c>
      <c r="P285" s="151" t="s">
        <v>1288</v>
      </c>
      <c r="Q285" s="151" t="s">
        <v>65</v>
      </c>
      <c r="R285" s="151" t="s">
        <v>57</v>
      </c>
      <c r="S285" s="151" t="s">
        <v>1206</v>
      </c>
      <c r="T285" s="213">
        <v>2.75</v>
      </c>
      <c r="U285" s="207">
        <v>47483</v>
      </c>
      <c r="V285" s="210">
        <v>2.86E-2</v>
      </c>
      <c r="W285" s="210">
        <v>3.6400000000000002E-2</v>
      </c>
      <c r="X285" s="151" t="s">
        <v>636</v>
      </c>
      <c r="Y285" s="151"/>
      <c r="Z285" s="151" t="s">
        <v>791</v>
      </c>
      <c r="AA285" s="151" t="s">
        <v>305</v>
      </c>
      <c r="AB285" s="207">
        <v>45565</v>
      </c>
      <c r="AC285" s="207">
        <v>45565</v>
      </c>
      <c r="AD285" s="227">
        <v>423000</v>
      </c>
      <c r="AE285" s="148">
        <v>1</v>
      </c>
      <c r="AF285" s="148">
        <v>105.15</v>
      </c>
      <c r="AG285" s="148">
        <v>444.78449999999998</v>
      </c>
      <c r="AH285" s="151"/>
      <c r="AI285" s="151"/>
      <c r="AJ285" s="151" t="s">
        <v>4063</v>
      </c>
      <c r="AK285" s="210">
        <v>3.9652017422894148E-2</v>
      </c>
      <c r="AL285" s="210">
        <v>9.9366150269786018E-4</v>
      </c>
    </row>
    <row r="286" spans="1:39" ht="13.5" thickBot="1">
      <c r="A286" s="153">
        <v>8861</v>
      </c>
      <c r="B286" s="153">
        <v>9421</v>
      </c>
      <c r="C286" s="151" t="s">
        <v>2544</v>
      </c>
      <c r="D286" s="151">
        <v>520044439</v>
      </c>
      <c r="E286" s="151" t="s">
        <v>429</v>
      </c>
      <c r="F286" s="151" t="s">
        <v>4073</v>
      </c>
      <c r="G286" s="151" t="s">
        <v>4074</v>
      </c>
      <c r="H286" s="151" t="s">
        <v>76</v>
      </c>
      <c r="I286" s="151" t="s">
        <v>229</v>
      </c>
      <c r="J286" s="151" t="s">
        <v>53</v>
      </c>
      <c r="K286" s="151" t="s">
        <v>53</v>
      </c>
      <c r="L286" s="151" t="s">
        <v>975</v>
      </c>
      <c r="M286" s="151" t="s">
        <v>708</v>
      </c>
      <c r="N286" s="151" t="s">
        <v>62</v>
      </c>
      <c r="O286" s="207">
        <v>45518</v>
      </c>
      <c r="P286" s="151" t="s">
        <v>1305</v>
      </c>
      <c r="Q286" s="151" t="s">
        <v>1294</v>
      </c>
      <c r="R286" s="151" t="s">
        <v>57</v>
      </c>
      <c r="S286" s="151" t="s">
        <v>1206</v>
      </c>
      <c r="T286" s="213">
        <v>6.28</v>
      </c>
      <c r="U286" s="207">
        <v>49125</v>
      </c>
      <c r="V286" s="210">
        <v>4.7600000000000003E-2</v>
      </c>
      <c r="W286" s="210">
        <v>4.7E-2</v>
      </c>
      <c r="X286" s="151" t="s">
        <v>636</v>
      </c>
      <c r="Y286" s="151"/>
      <c r="Z286" s="151" t="s">
        <v>791</v>
      </c>
      <c r="AA286" s="151" t="s">
        <v>305</v>
      </c>
      <c r="AB286" s="207">
        <v>45565</v>
      </c>
      <c r="AC286" s="207">
        <v>45565</v>
      </c>
      <c r="AD286" s="227">
        <v>881000</v>
      </c>
      <c r="AE286" s="148">
        <v>1</v>
      </c>
      <c r="AF286" s="148">
        <v>102.11</v>
      </c>
      <c r="AG286" s="148">
        <v>899.58910000000003</v>
      </c>
      <c r="AH286" s="151"/>
      <c r="AI286" s="151"/>
      <c r="AJ286" s="151" t="s">
        <v>4063</v>
      </c>
      <c r="AK286" s="210">
        <v>8.0197315029290978E-2</v>
      </c>
      <c r="AL286" s="210">
        <v>2.0097082000758025E-3</v>
      </c>
    </row>
    <row r="287" spans="1:39" ht="13.5" thickBot="1">
      <c r="A287" s="153">
        <v>8861</v>
      </c>
      <c r="B287" s="153">
        <v>9421</v>
      </c>
      <c r="C287" s="151" t="s">
        <v>1208</v>
      </c>
      <c r="D287" s="151">
        <v>520018078</v>
      </c>
      <c r="E287" s="151" t="s">
        <v>429</v>
      </c>
      <c r="F287" s="151" t="s">
        <v>2566</v>
      </c>
      <c r="G287" s="151" t="s">
        <v>4079</v>
      </c>
      <c r="H287" s="151" t="s">
        <v>76</v>
      </c>
      <c r="I287" s="151" t="s">
        <v>228</v>
      </c>
      <c r="J287" s="151" t="s">
        <v>53</v>
      </c>
      <c r="K287" s="151" t="s">
        <v>53</v>
      </c>
      <c r="L287" s="151" t="s">
        <v>975</v>
      </c>
      <c r="M287" s="151" t="s">
        <v>256</v>
      </c>
      <c r="N287" s="151" t="s">
        <v>62</v>
      </c>
      <c r="O287" s="207">
        <v>45399</v>
      </c>
      <c r="P287" s="151" t="s">
        <v>298</v>
      </c>
      <c r="Q287" s="151" t="s">
        <v>298</v>
      </c>
      <c r="R287" s="151" t="s">
        <v>57</v>
      </c>
      <c r="S287" s="151" t="s">
        <v>1206</v>
      </c>
      <c r="T287" s="213">
        <v>4.88</v>
      </c>
      <c r="U287" s="207">
        <v>47720</v>
      </c>
      <c r="V287" s="210">
        <v>7.1300000000000002E-2</v>
      </c>
      <c r="W287" s="210">
        <v>6.8000000000000005E-2</v>
      </c>
      <c r="X287" s="151" t="s">
        <v>636</v>
      </c>
      <c r="Y287" s="151"/>
      <c r="Z287" s="151" t="s">
        <v>791</v>
      </c>
      <c r="AA287" s="151" t="s">
        <v>305</v>
      </c>
      <c r="AB287" s="207">
        <v>45565</v>
      </c>
      <c r="AC287" s="207">
        <v>45565</v>
      </c>
      <c r="AD287" s="227">
        <v>2731414.28</v>
      </c>
      <c r="AE287" s="148">
        <v>1</v>
      </c>
      <c r="AF287" s="148">
        <v>99.8</v>
      </c>
      <c r="AG287" s="148">
        <v>2725.95145</v>
      </c>
      <c r="AH287" s="151"/>
      <c r="AI287" s="151"/>
      <c r="AJ287" s="151" t="s">
        <v>4063</v>
      </c>
      <c r="AK287" s="210">
        <v>0.24301538023326708</v>
      </c>
      <c r="AL287" s="210">
        <v>6.089854781559185E-3</v>
      </c>
    </row>
    <row r="288" spans="1:39" ht="13.5" thickBot="1">
      <c r="A288" s="153">
        <v>8861</v>
      </c>
      <c r="B288" s="153">
        <v>9421</v>
      </c>
      <c r="C288" s="151" t="s">
        <v>2553</v>
      </c>
      <c r="D288" s="151">
        <v>550016091</v>
      </c>
      <c r="E288" s="151" t="s">
        <v>432</v>
      </c>
      <c r="F288" s="151" t="s">
        <v>2554</v>
      </c>
      <c r="G288" s="151" t="s">
        <v>4083</v>
      </c>
      <c r="H288" s="151" t="s">
        <v>76</v>
      </c>
      <c r="I288" s="151" t="s">
        <v>228</v>
      </c>
      <c r="J288" s="151" t="s">
        <v>53</v>
      </c>
      <c r="K288" s="151" t="s">
        <v>53</v>
      </c>
      <c r="L288" s="151" t="s">
        <v>975</v>
      </c>
      <c r="M288" s="151" t="s">
        <v>708</v>
      </c>
      <c r="N288" s="151" t="s">
        <v>62</v>
      </c>
      <c r="O288" s="207">
        <v>44517</v>
      </c>
      <c r="P288" s="151" t="s">
        <v>1333</v>
      </c>
      <c r="Q288" s="151" t="s">
        <v>65</v>
      </c>
      <c r="R288" s="151" t="s">
        <v>57</v>
      </c>
      <c r="S288" s="151" t="s">
        <v>1206</v>
      </c>
      <c r="T288" s="213">
        <v>2.08</v>
      </c>
      <c r="U288" s="207">
        <v>47118</v>
      </c>
      <c r="V288" s="210">
        <v>5.8000000000000003E-2</v>
      </c>
      <c r="W288" s="210">
        <v>2.86E-2</v>
      </c>
      <c r="X288" s="151" t="s">
        <v>636</v>
      </c>
      <c r="Y288" s="151"/>
      <c r="Z288" s="151" t="s">
        <v>791</v>
      </c>
      <c r="AA288" s="151" t="s">
        <v>305</v>
      </c>
      <c r="AB288" s="207">
        <v>45565</v>
      </c>
      <c r="AC288" s="207">
        <v>45565</v>
      </c>
      <c r="AD288" s="227">
        <v>443000</v>
      </c>
      <c r="AE288" s="148">
        <v>1</v>
      </c>
      <c r="AF288" s="148">
        <v>95.51</v>
      </c>
      <c r="AG288" s="148">
        <v>423.10930000000002</v>
      </c>
      <c r="AH288" s="151"/>
      <c r="AI288" s="151"/>
      <c r="AJ288" s="151" t="s">
        <v>4063</v>
      </c>
      <c r="AK288" s="210">
        <v>3.7719698720140984E-2</v>
      </c>
      <c r="AL288" s="210">
        <v>9.4523847580893624E-4</v>
      </c>
    </row>
    <row r="289" spans="1:38" ht="13.5" thickBot="1">
      <c r="A289" s="153">
        <v>8861</v>
      </c>
      <c r="B289" s="153">
        <v>9421</v>
      </c>
      <c r="C289" s="151" t="s">
        <v>2569</v>
      </c>
      <c r="D289" s="151">
        <v>520021874</v>
      </c>
      <c r="E289" s="151" t="s">
        <v>429</v>
      </c>
      <c r="F289" s="151" t="s">
        <v>2570</v>
      </c>
      <c r="G289" s="151" t="s">
        <v>4084</v>
      </c>
      <c r="H289" s="151" t="s">
        <v>76</v>
      </c>
      <c r="I289" s="151" t="s">
        <v>228</v>
      </c>
      <c r="J289" s="151" t="s">
        <v>53</v>
      </c>
      <c r="K289" s="151" t="s">
        <v>53</v>
      </c>
      <c r="L289" s="151" t="s">
        <v>975</v>
      </c>
      <c r="M289" s="151" t="s">
        <v>708</v>
      </c>
      <c r="N289" s="151" t="s">
        <v>62</v>
      </c>
      <c r="O289" s="207">
        <v>43937</v>
      </c>
      <c r="P289" s="151" t="s">
        <v>1305</v>
      </c>
      <c r="Q289" s="151" t="s">
        <v>1294</v>
      </c>
      <c r="R289" s="151" t="s">
        <v>57</v>
      </c>
      <c r="S289" s="151" t="s">
        <v>1206</v>
      </c>
      <c r="T289" s="213">
        <v>2.12</v>
      </c>
      <c r="U289" s="207">
        <v>46568</v>
      </c>
      <c r="V289" s="210">
        <v>6.0299999999999999E-2</v>
      </c>
      <c r="W289" s="210">
        <v>4.4699999999999997E-2</v>
      </c>
      <c r="X289" s="151" t="s">
        <v>636</v>
      </c>
      <c r="Y289" s="151"/>
      <c r="Z289" s="151" t="s">
        <v>791</v>
      </c>
      <c r="AA289" s="151" t="s">
        <v>305</v>
      </c>
      <c r="AB289" s="207">
        <v>45565</v>
      </c>
      <c r="AC289" s="207">
        <v>45565</v>
      </c>
      <c r="AD289" s="227">
        <v>455000</v>
      </c>
      <c r="AE289" s="148">
        <v>1</v>
      </c>
      <c r="AF289" s="148">
        <v>97.54</v>
      </c>
      <c r="AG289" s="148">
        <v>443.80700000000002</v>
      </c>
      <c r="AH289" s="151"/>
      <c r="AI289" s="151"/>
      <c r="AJ289" s="151" t="s">
        <v>4063</v>
      </c>
      <c r="AK289" s="210">
        <v>3.9564874442347665E-2</v>
      </c>
      <c r="AL289" s="210">
        <v>9.9147773928234752E-4</v>
      </c>
    </row>
    <row r="290" spans="1:38" ht="13.5" thickBot="1">
      <c r="A290" s="153">
        <v>8861</v>
      </c>
      <c r="B290" s="153">
        <v>9421</v>
      </c>
      <c r="C290" s="151" t="s">
        <v>4085</v>
      </c>
      <c r="D290" s="151">
        <v>516100153</v>
      </c>
      <c r="E290" s="151" t="s">
        <v>429</v>
      </c>
      <c r="F290" s="151" t="s">
        <v>4086</v>
      </c>
      <c r="G290" s="151" t="s">
        <v>4087</v>
      </c>
      <c r="H290" s="151" t="s">
        <v>76</v>
      </c>
      <c r="I290" s="151" t="s">
        <v>229</v>
      </c>
      <c r="J290" s="151" t="s">
        <v>53</v>
      </c>
      <c r="K290" s="151" t="s">
        <v>53</v>
      </c>
      <c r="L290" s="151" t="s">
        <v>975</v>
      </c>
      <c r="M290" s="151" t="s">
        <v>649</v>
      </c>
      <c r="N290" s="151" t="s">
        <v>62</v>
      </c>
      <c r="O290" s="207">
        <v>45488</v>
      </c>
      <c r="P290" s="151" t="s">
        <v>1447</v>
      </c>
      <c r="Q290" s="151" t="s">
        <v>1294</v>
      </c>
      <c r="R290" s="151" t="s">
        <v>57</v>
      </c>
      <c r="S290" s="151" t="s">
        <v>1206</v>
      </c>
      <c r="T290" s="213">
        <v>3.7</v>
      </c>
      <c r="U290" s="207">
        <v>48213</v>
      </c>
      <c r="V290" s="210">
        <v>4.3499999999999997E-2</v>
      </c>
      <c r="W290" s="210">
        <v>4.4499999999999998E-2</v>
      </c>
      <c r="X290" s="151" t="s">
        <v>636</v>
      </c>
      <c r="Y290" s="151"/>
      <c r="Z290" s="151" t="s">
        <v>791</v>
      </c>
      <c r="AA290" s="151" t="s">
        <v>305</v>
      </c>
      <c r="AB290" s="207">
        <v>45565</v>
      </c>
      <c r="AC290" s="207">
        <v>45565</v>
      </c>
      <c r="AD290" s="227">
        <v>427000</v>
      </c>
      <c r="AE290" s="148">
        <v>1</v>
      </c>
      <c r="AF290" s="148">
        <v>103.08</v>
      </c>
      <c r="AG290" s="148">
        <v>440.15159999999997</v>
      </c>
      <c r="AH290" s="151"/>
      <c r="AI290" s="151"/>
      <c r="AJ290" s="151" t="s">
        <v>4063</v>
      </c>
      <c r="AK290" s="210">
        <v>3.9238999812076944E-2</v>
      </c>
      <c r="AL290" s="210">
        <v>9.8331146942141076E-4</v>
      </c>
    </row>
    <row r="291" spans="1:38" ht="13.5" thickBot="1">
      <c r="A291" s="153">
        <v>8861</v>
      </c>
      <c r="B291" s="153">
        <v>9421</v>
      </c>
      <c r="C291" s="151" t="s">
        <v>2567</v>
      </c>
      <c r="D291" s="151">
        <v>515759777</v>
      </c>
      <c r="E291" s="151" t="s">
        <v>429</v>
      </c>
      <c r="F291" s="151" t="s">
        <v>2568</v>
      </c>
      <c r="G291" s="151" t="s">
        <v>4088</v>
      </c>
      <c r="H291" s="151" t="s">
        <v>76</v>
      </c>
      <c r="I291" s="151" t="s">
        <v>229</v>
      </c>
      <c r="J291" s="151" t="s">
        <v>53</v>
      </c>
      <c r="K291" s="151" t="s">
        <v>53</v>
      </c>
      <c r="L291" s="151" t="s">
        <v>975</v>
      </c>
      <c r="M291" s="151" t="s">
        <v>649</v>
      </c>
      <c r="N291" s="151" t="s">
        <v>62</v>
      </c>
      <c r="O291" s="207">
        <v>45445</v>
      </c>
      <c r="P291" s="151" t="s">
        <v>298</v>
      </c>
      <c r="Q291" s="151" t="s">
        <v>298</v>
      </c>
      <c r="R291" s="151" t="s">
        <v>57</v>
      </c>
      <c r="S291" s="151" t="s">
        <v>1206</v>
      </c>
      <c r="T291" s="213">
        <v>1.8</v>
      </c>
      <c r="U291" s="207">
        <v>46356</v>
      </c>
      <c r="V291" s="210">
        <v>6.9699999999999998E-2</v>
      </c>
      <c r="W291" s="210">
        <v>7.0000000000000007E-2</v>
      </c>
      <c r="X291" s="151" t="s">
        <v>636</v>
      </c>
      <c r="Y291" s="151"/>
      <c r="Z291" s="151" t="s">
        <v>791</v>
      </c>
      <c r="AA291" s="151" t="s">
        <v>305</v>
      </c>
      <c r="AB291" s="207">
        <v>45565</v>
      </c>
      <c r="AC291" s="207">
        <v>45565</v>
      </c>
      <c r="AD291" s="227">
        <v>1065525.31</v>
      </c>
      <c r="AE291" s="148">
        <v>1</v>
      </c>
      <c r="AF291" s="148">
        <v>102.11</v>
      </c>
      <c r="AG291" s="148">
        <v>1088.0078900000001</v>
      </c>
      <c r="AH291" s="151"/>
      <c r="AI291" s="151"/>
      <c r="AJ291" s="151" t="s">
        <v>4063</v>
      </c>
      <c r="AK291" s="210">
        <v>9.6994629557743822E-2</v>
      </c>
      <c r="AL291" s="210">
        <v>2.4306412541905765E-3</v>
      </c>
    </row>
    <row r="292" spans="1:38" ht="13.5" thickBot="1">
      <c r="A292" s="153">
        <v>8861</v>
      </c>
      <c r="B292" s="153">
        <v>9421</v>
      </c>
      <c r="C292" s="151" t="s">
        <v>1450</v>
      </c>
      <c r="D292" s="151">
        <v>520010869</v>
      </c>
      <c r="E292" s="151" t="s">
        <v>429</v>
      </c>
      <c r="F292" s="151" t="s">
        <v>2543</v>
      </c>
      <c r="G292" s="151" t="s">
        <v>4090</v>
      </c>
      <c r="H292" s="151" t="s">
        <v>76</v>
      </c>
      <c r="I292" s="151" t="s">
        <v>229</v>
      </c>
      <c r="J292" s="151" t="s">
        <v>53</v>
      </c>
      <c r="K292" s="151" t="s">
        <v>53</v>
      </c>
      <c r="L292" s="151" t="s">
        <v>975</v>
      </c>
      <c r="M292" s="151" t="s">
        <v>258</v>
      </c>
      <c r="N292" s="151" t="s">
        <v>62</v>
      </c>
      <c r="O292" s="207">
        <v>44458</v>
      </c>
      <c r="P292" s="151" t="s">
        <v>1205</v>
      </c>
      <c r="Q292" s="151" t="s">
        <v>65</v>
      </c>
      <c r="R292" s="151" t="s">
        <v>57</v>
      </c>
      <c r="S292" s="151" t="s">
        <v>1206</v>
      </c>
      <c r="T292" s="213">
        <v>9.51</v>
      </c>
      <c r="U292" s="207">
        <v>54253</v>
      </c>
      <c r="V292" s="210">
        <v>2.8199999999999999E-2</v>
      </c>
      <c r="W292" s="210">
        <v>4.1000000000000002E-2</v>
      </c>
      <c r="X292" s="151" t="s">
        <v>636</v>
      </c>
      <c r="Y292" s="151"/>
      <c r="Z292" s="151" t="s">
        <v>791</v>
      </c>
      <c r="AA292" s="151" t="s">
        <v>305</v>
      </c>
      <c r="AB292" s="207">
        <v>45565</v>
      </c>
      <c r="AC292" s="207">
        <v>45565</v>
      </c>
      <c r="AD292" s="227">
        <v>49455</v>
      </c>
      <c r="AE292" s="148">
        <v>1</v>
      </c>
      <c r="AF292" s="148">
        <v>128.75</v>
      </c>
      <c r="AG292" s="148">
        <v>63.673310000000001</v>
      </c>
      <c r="AH292" s="151"/>
      <c r="AI292" s="151"/>
      <c r="AJ292" s="151" t="s">
        <v>4063</v>
      </c>
      <c r="AK292" s="210">
        <v>5.6764010380158042E-3</v>
      </c>
      <c r="AL292" s="210">
        <v>1.4224802549627223E-4</v>
      </c>
    </row>
    <row r="293" spans="1:38" ht="13.5" thickBot="1">
      <c r="A293" s="153">
        <v>8861</v>
      </c>
      <c r="B293" s="153">
        <v>9421</v>
      </c>
      <c r="C293" s="151" t="s">
        <v>2546</v>
      </c>
      <c r="D293" s="151">
        <v>510687403</v>
      </c>
      <c r="E293" s="151" t="s">
        <v>429</v>
      </c>
      <c r="F293" s="151" t="s">
        <v>2547</v>
      </c>
      <c r="G293" s="151" t="s">
        <v>4092</v>
      </c>
      <c r="H293" s="151" t="s">
        <v>76</v>
      </c>
      <c r="I293" s="151" t="s">
        <v>228</v>
      </c>
      <c r="J293" s="151" t="s">
        <v>53</v>
      </c>
      <c r="K293" s="151" t="s">
        <v>53</v>
      </c>
      <c r="L293" s="151" t="s">
        <v>975</v>
      </c>
      <c r="M293" s="151" t="s">
        <v>651</v>
      </c>
      <c r="N293" s="151" t="s">
        <v>62</v>
      </c>
      <c r="O293" s="207">
        <v>44039</v>
      </c>
      <c r="P293" s="151" t="s">
        <v>1385</v>
      </c>
      <c r="Q293" s="151" t="s">
        <v>1294</v>
      </c>
      <c r="R293" s="151" t="s">
        <v>57</v>
      </c>
      <c r="S293" s="151" t="s">
        <v>1206</v>
      </c>
      <c r="T293" s="213">
        <v>1.68</v>
      </c>
      <c r="U293" s="207">
        <v>46568</v>
      </c>
      <c r="V293" s="210">
        <v>4.8099999999999997E-2</v>
      </c>
      <c r="W293" s="210">
        <v>3.1E-2</v>
      </c>
      <c r="X293" s="151" t="s">
        <v>636</v>
      </c>
      <c r="Y293" s="151"/>
      <c r="Z293" s="151" t="s">
        <v>791</v>
      </c>
      <c r="AA293" s="151" t="s">
        <v>305</v>
      </c>
      <c r="AB293" s="207">
        <v>45565</v>
      </c>
      <c r="AC293" s="207">
        <v>45565</v>
      </c>
      <c r="AD293" s="227">
        <v>3923076.93</v>
      </c>
      <c r="AE293" s="148">
        <v>1</v>
      </c>
      <c r="AF293" s="148">
        <v>96.56</v>
      </c>
      <c r="AG293" s="148">
        <v>3788.1230799999998</v>
      </c>
      <c r="AH293" s="151"/>
      <c r="AI293" s="151"/>
      <c r="AJ293" s="151" t="s">
        <v>4063</v>
      </c>
      <c r="AK293" s="210">
        <v>0.33770673746101187</v>
      </c>
      <c r="AL293" s="210">
        <v>8.4627770798605777E-3</v>
      </c>
    </row>
    <row r="294" spans="1:38" ht="13.5" thickBot="1">
      <c r="A294" s="153">
        <v>8861</v>
      </c>
      <c r="B294" s="153">
        <v>9421</v>
      </c>
      <c r="C294" s="151" t="s">
        <v>4095</v>
      </c>
      <c r="D294" s="151">
        <v>2624970</v>
      </c>
      <c r="E294" s="151" t="s">
        <v>430</v>
      </c>
      <c r="F294" s="151" t="s">
        <v>4096</v>
      </c>
      <c r="G294" s="151" t="s">
        <v>4097</v>
      </c>
      <c r="H294" s="151" t="s">
        <v>76</v>
      </c>
      <c r="I294" s="151" t="s">
        <v>229</v>
      </c>
      <c r="J294" s="151" t="s">
        <v>53</v>
      </c>
      <c r="K294" s="151" t="s">
        <v>204</v>
      </c>
      <c r="L294" s="151" t="s">
        <v>975</v>
      </c>
      <c r="M294" s="151" t="s">
        <v>140</v>
      </c>
      <c r="N294" s="151" t="s">
        <v>62</v>
      </c>
      <c r="O294" s="207">
        <v>45565</v>
      </c>
      <c r="P294" s="151" t="s">
        <v>298</v>
      </c>
      <c r="Q294" s="151" t="s">
        <v>298</v>
      </c>
      <c r="R294" s="151" t="s">
        <v>57</v>
      </c>
      <c r="S294" s="151" t="s">
        <v>1206</v>
      </c>
      <c r="T294" s="213">
        <v>3.8210000000000002</v>
      </c>
      <c r="U294" s="207">
        <v>47238</v>
      </c>
      <c r="V294" s="210">
        <v>9.7299999999999998E-2</v>
      </c>
      <c r="W294" s="210">
        <v>9.5000000000000001E-2</v>
      </c>
      <c r="X294" s="151" t="s">
        <v>636</v>
      </c>
      <c r="Y294" s="151"/>
      <c r="Z294" s="151" t="s">
        <v>791</v>
      </c>
      <c r="AA294" s="151" t="s">
        <v>305</v>
      </c>
      <c r="AB294" s="207">
        <v>45565</v>
      </c>
      <c r="AC294" s="207">
        <v>45565</v>
      </c>
      <c r="AD294" s="227">
        <v>900000</v>
      </c>
      <c r="AE294" s="148">
        <v>1</v>
      </c>
      <c r="AF294" s="148">
        <v>100</v>
      </c>
      <c r="AG294" s="148">
        <v>900</v>
      </c>
      <c r="AH294" s="151"/>
      <c r="AI294" s="151"/>
      <c r="AJ294" s="151" t="s">
        <v>4063</v>
      </c>
      <c r="AK294" s="210">
        <v>8.0233946283210719E-2</v>
      </c>
      <c r="AL294" s="210">
        <v>2.0106261626204923E-3</v>
      </c>
    </row>
    <row r="295" spans="1:38" ht="13.5" thickBot="1">
      <c r="A295" s="153">
        <v>7956</v>
      </c>
      <c r="B295" s="153">
        <v>7958</v>
      </c>
      <c r="C295" s="151"/>
      <c r="D295" s="151"/>
      <c r="E295" s="151"/>
      <c r="F295" s="151"/>
      <c r="G295" s="151"/>
      <c r="H295" s="151"/>
      <c r="I295" s="151"/>
      <c r="J295" s="151"/>
      <c r="K295" s="151"/>
      <c r="L295" s="151"/>
      <c r="M295" s="151"/>
      <c r="N295" s="151"/>
      <c r="O295" s="207"/>
      <c r="P295" s="151"/>
      <c r="Q295" s="151"/>
      <c r="R295" s="151"/>
      <c r="S295" s="151"/>
      <c r="T295" s="213"/>
      <c r="U295" s="207"/>
      <c r="V295" s="210"/>
      <c r="W295" s="210"/>
      <c r="X295" s="151"/>
      <c r="Y295" s="151"/>
      <c r="Z295" s="151"/>
      <c r="AA295" s="151"/>
      <c r="AB295" s="207"/>
      <c r="AC295" s="207"/>
      <c r="AD295" s="227"/>
      <c r="AE295" s="148"/>
      <c r="AF295" s="148"/>
      <c r="AG295" s="148"/>
      <c r="AH295" s="151"/>
      <c r="AI295" s="151"/>
      <c r="AJ295" s="151"/>
      <c r="AK295" s="210"/>
      <c r="AL295" s="210"/>
    </row>
    <row r="296" spans="1:38" ht="13.5" thickBot="1">
      <c r="A296" s="153">
        <v>7956</v>
      </c>
      <c r="B296" s="153">
        <v>7963</v>
      </c>
      <c r="C296" s="151"/>
      <c r="D296" s="151"/>
      <c r="E296" s="151"/>
      <c r="F296" s="151"/>
      <c r="G296" s="151"/>
      <c r="H296" s="151"/>
      <c r="I296" s="151"/>
      <c r="J296" s="151"/>
      <c r="K296" s="151"/>
      <c r="L296" s="151"/>
      <c r="M296" s="151"/>
      <c r="N296" s="151"/>
      <c r="O296" s="207"/>
      <c r="P296" s="151"/>
      <c r="Q296" s="151"/>
      <c r="R296" s="151"/>
      <c r="S296" s="151"/>
      <c r="T296" s="213"/>
      <c r="U296" s="207"/>
      <c r="V296" s="210"/>
      <c r="W296" s="210"/>
      <c r="X296" s="151"/>
      <c r="Y296" s="151"/>
      <c r="Z296" s="151"/>
      <c r="AA296" s="151"/>
      <c r="AB296" s="207"/>
      <c r="AC296" s="207"/>
      <c r="AD296" s="227"/>
      <c r="AE296" s="148"/>
      <c r="AF296" s="148"/>
      <c r="AG296" s="148"/>
      <c r="AH296" s="151"/>
      <c r="AI296" s="151"/>
      <c r="AJ296" s="151"/>
      <c r="AK296" s="210"/>
      <c r="AL296" s="210"/>
    </row>
    <row r="297" spans="1:38" ht="13.5" thickBot="1">
      <c r="A297" s="153">
        <v>7956</v>
      </c>
      <c r="B297" s="153">
        <v>15253</v>
      </c>
      <c r="C297" s="151"/>
      <c r="D297" s="151"/>
      <c r="E297" s="151"/>
      <c r="F297" s="151"/>
      <c r="G297" s="151"/>
      <c r="H297" s="151"/>
      <c r="I297" s="151"/>
      <c r="J297" s="151"/>
      <c r="K297" s="151"/>
      <c r="L297" s="151"/>
      <c r="M297" s="151"/>
      <c r="N297" s="151"/>
      <c r="O297" s="207"/>
      <c r="P297" s="151"/>
      <c r="Q297" s="151"/>
      <c r="R297" s="151"/>
      <c r="S297" s="151"/>
      <c r="T297" s="213"/>
      <c r="U297" s="207"/>
      <c r="V297" s="210"/>
      <c r="W297" s="210"/>
      <c r="X297" s="151"/>
      <c r="Y297" s="151"/>
      <c r="Z297" s="151"/>
      <c r="AA297" s="151"/>
      <c r="AB297" s="207"/>
      <c r="AC297" s="207"/>
      <c r="AD297" s="227"/>
      <c r="AE297" s="148"/>
      <c r="AF297" s="148"/>
      <c r="AG297" s="148"/>
      <c r="AH297" s="151"/>
      <c r="AI297" s="151"/>
      <c r="AJ297" s="151"/>
      <c r="AK297" s="210"/>
      <c r="AL297" s="210"/>
    </row>
    <row r="298" spans="1:38" ht="13.5" thickBot="1">
      <c r="A298" s="153">
        <v>7956</v>
      </c>
      <c r="B298" s="153">
        <v>15254</v>
      </c>
      <c r="C298" s="151"/>
      <c r="D298" s="151"/>
      <c r="E298" s="151"/>
      <c r="F298" s="151"/>
      <c r="G298" s="151"/>
      <c r="H298" s="151"/>
      <c r="I298" s="151"/>
      <c r="J298" s="151"/>
      <c r="K298" s="151"/>
      <c r="L298" s="151"/>
      <c r="M298" s="151"/>
      <c r="N298" s="151"/>
      <c r="O298" s="207"/>
      <c r="P298" s="151"/>
      <c r="Q298" s="151"/>
      <c r="R298" s="151"/>
      <c r="S298" s="151"/>
      <c r="T298" s="213"/>
      <c r="U298" s="207"/>
      <c r="V298" s="210"/>
      <c r="W298" s="210"/>
      <c r="X298" s="151"/>
      <c r="Y298" s="151"/>
      <c r="Z298" s="151"/>
      <c r="AA298" s="151"/>
      <c r="AB298" s="207"/>
      <c r="AC298" s="207"/>
      <c r="AD298" s="227"/>
      <c r="AE298" s="148"/>
      <c r="AF298" s="148"/>
      <c r="AG298" s="148"/>
      <c r="AH298" s="151"/>
      <c r="AI298" s="151"/>
      <c r="AJ298" s="151"/>
      <c r="AK298" s="210"/>
      <c r="AL298" s="210"/>
    </row>
    <row r="299" spans="1:38" ht="13.5" thickBot="1">
      <c r="A299" s="153">
        <v>7956</v>
      </c>
      <c r="B299" s="153">
        <v>15255</v>
      </c>
      <c r="C299" s="151"/>
      <c r="D299" s="151"/>
      <c r="E299" s="151"/>
      <c r="F299" s="151"/>
      <c r="G299" s="151"/>
      <c r="H299" s="151"/>
      <c r="I299" s="151"/>
      <c r="J299" s="151"/>
      <c r="K299" s="151"/>
      <c r="L299" s="151"/>
      <c r="M299" s="151"/>
      <c r="N299" s="151"/>
      <c r="O299" s="207"/>
      <c r="P299" s="151"/>
      <c r="Q299" s="151"/>
      <c r="R299" s="151"/>
      <c r="S299" s="151"/>
      <c r="T299" s="213"/>
      <c r="U299" s="207"/>
      <c r="V299" s="210"/>
      <c r="W299" s="210"/>
      <c r="X299" s="151"/>
      <c r="Y299" s="151"/>
      <c r="Z299" s="151"/>
      <c r="AA299" s="151"/>
      <c r="AB299" s="207"/>
      <c r="AC299" s="207"/>
      <c r="AD299" s="227"/>
      <c r="AE299" s="148"/>
      <c r="AF299" s="148"/>
      <c r="AG299" s="148"/>
      <c r="AH299" s="151"/>
      <c r="AI299" s="151"/>
      <c r="AJ299" s="151"/>
      <c r="AK299" s="210"/>
      <c r="AL299" s="210"/>
    </row>
    <row r="300" spans="1:38" ht="13.5" thickBot="1">
      <c r="A300" s="153">
        <v>7956</v>
      </c>
      <c r="B300" s="153">
        <v>15256</v>
      </c>
      <c r="C300" s="151"/>
      <c r="D300" s="151"/>
      <c r="E300" s="151"/>
      <c r="F300" s="151"/>
      <c r="G300" s="151"/>
      <c r="H300" s="151"/>
      <c r="I300" s="151"/>
      <c r="J300" s="151"/>
      <c r="K300" s="151"/>
      <c r="L300" s="151"/>
      <c r="M300" s="151"/>
      <c r="N300" s="151"/>
      <c r="O300" s="207"/>
      <c r="P300" s="151"/>
      <c r="Q300" s="151"/>
      <c r="R300" s="151"/>
      <c r="S300" s="151"/>
      <c r="T300" s="213"/>
      <c r="U300" s="207"/>
      <c r="V300" s="210"/>
      <c r="W300" s="210"/>
      <c r="X300" s="151"/>
      <c r="Y300" s="151"/>
      <c r="Z300" s="151"/>
      <c r="AA300" s="151"/>
      <c r="AB300" s="207"/>
      <c r="AC300" s="207"/>
      <c r="AD300" s="227"/>
      <c r="AE300" s="148"/>
      <c r="AF300" s="148"/>
      <c r="AG300" s="148"/>
      <c r="AH300" s="151"/>
      <c r="AI300" s="151"/>
      <c r="AJ300" s="151"/>
      <c r="AK300" s="210"/>
      <c r="AL300" s="210"/>
    </row>
    <row r="301" spans="1:38" ht="13.5" thickBot="1">
      <c r="A301" s="153">
        <v>7956</v>
      </c>
      <c r="B301" s="153">
        <v>15257</v>
      </c>
      <c r="C301" s="151"/>
      <c r="D301" s="151"/>
      <c r="E301" s="151"/>
      <c r="F301" s="151"/>
      <c r="G301" s="151"/>
      <c r="H301" s="151"/>
      <c r="I301" s="151"/>
      <c r="J301" s="151"/>
      <c r="K301" s="151"/>
      <c r="L301" s="151"/>
      <c r="M301" s="151"/>
      <c r="N301" s="151"/>
      <c r="O301" s="207"/>
      <c r="P301" s="151"/>
      <c r="Q301" s="151"/>
      <c r="R301" s="151"/>
      <c r="S301" s="151"/>
      <c r="T301" s="213"/>
      <c r="U301" s="207"/>
      <c r="V301" s="210"/>
      <c r="W301" s="210"/>
      <c r="X301" s="151"/>
      <c r="Y301" s="151"/>
      <c r="Z301" s="151"/>
      <c r="AA301" s="151"/>
      <c r="AB301" s="207"/>
      <c r="AC301" s="207"/>
      <c r="AD301" s="227"/>
      <c r="AE301" s="148"/>
      <c r="AF301" s="148"/>
      <c r="AG301" s="148"/>
      <c r="AH301" s="151"/>
      <c r="AI301" s="151"/>
      <c r="AJ301" s="151"/>
      <c r="AK301" s="210"/>
      <c r="AL301" s="210"/>
    </row>
    <row r="302" spans="1:38" ht="13.5" thickBot="1">
      <c r="A302" s="153">
        <v>7956</v>
      </c>
      <c r="B302" s="153">
        <v>15258</v>
      </c>
      <c r="C302" s="151"/>
      <c r="D302" s="151"/>
      <c r="E302" s="151"/>
      <c r="F302" s="151"/>
      <c r="G302" s="151"/>
      <c r="H302" s="151"/>
      <c r="I302" s="151"/>
      <c r="J302" s="151"/>
      <c r="K302" s="151"/>
      <c r="L302" s="151"/>
      <c r="M302" s="151"/>
      <c r="N302" s="151"/>
      <c r="O302" s="207"/>
      <c r="P302" s="151"/>
      <c r="Q302" s="151"/>
      <c r="R302" s="151"/>
      <c r="S302" s="151"/>
      <c r="T302" s="213"/>
      <c r="U302" s="207"/>
      <c r="V302" s="210"/>
      <c r="W302" s="210"/>
      <c r="X302" s="151"/>
      <c r="Y302" s="151"/>
      <c r="Z302" s="151"/>
      <c r="AA302" s="151"/>
      <c r="AB302" s="207"/>
      <c r="AC302" s="207"/>
      <c r="AD302" s="227"/>
      <c r="AE302" s="148"/>
      <c r="AF302" s="148"/>
      <c r="AG302" s="148"/>
      <c r="AH302" s="151"/>
      <c r="AI302" s="151"/>
      <c r="AJ302" s="151"/>
      <c r="AK302" s="210"/>
      <c r="AL302" s="210"/>
    </row>
    <row r="303" spans="1:38" ht="13.5" thickBot="1">
      <c r="A303" s="153">
        <v>7956</v>
      </c>
      <c r="B303" s="153">
        <v>15259</v>
      </c>
      <c r="C303" s="151"/>
      <c r="D303" s="151"/>
      <c r="E303" s="151"/>
      <c r="F303" s="151"/>
      <c r="G303" s="151"/>
      <c r="H303" s="151"/>
      <c r="I303" s="151"/>
      <c r="J303" s="151"/>
      <c r="K303" s="151"/>
      <c r="L303" s="151"/>
      <c r="M303" s="151"/>
      <c r="N303" s="151"/>
      <c r="O303" s="207"/>
      <c r="P303" s="151"/>
      <c r="Q303" s="151"/>
      <c r="R303" s="151"/>
      <c r="S303" s="151"/>
      <c r="T303" s="213"/>
      <c r="U303" s="207"/>
      <c r="V303" s="210"/>
      <c r="W303" s="210"/>
      <c r="X303" s="151"/>
      <c r="Y303" s="151"/>
      <c r="Z303" s="151"/>
      <c r="AA303" s="151"/>
      <c r="AB303" s="207"/>
      <c r="AC303" s="207"/>
      <c r="AD303" s="227"/>
      <c r="AE303" s="148"/>
      <c r="AF303" s="148"/>
      <c r="AG303" s="148"/>
      <c r="AH303" s="151"/>
      <c r="AI303" s="151"/>
      <c r="AJ303" s="151"/>
      <c r="AK303" s="210"/>
      <c r="AL303" s="210"/>
    </row>
    <row r="304" spans="1:38" ht="13.5" thickBot="1">
      <c r="A304" s="153">
        <v>7956</v>
      </c>
      <c r="B304" s="153">
        <v>15260</v>
      </c>
      <c r="C304" s="151"/>
      <c r="D304" s="151"/>
      <c r="E304" s="151"/>
      <c r="F304" s="151"/>
      <c r="G304" s="151"/>
      <c r="H304" s="151"/>
      <c r="I304" s="151"/>
      <c r="J304" s="151"/>
      <c r="K304" s="151"/>
      <c r="L304" s="151"/>
      <c r="M304" s="151"/>
      <c r="N304" s="151"/>
      <c r="O304" s="207"/>
      <c r="P304" s="151"/>
      <c r="Q304" s="151"/>
      <c r="R304" s="151"/>
      <c r="S304" s="151"/>
      <c r="T304" s="213"/>
      <c r="U304" s="207"/>
      <c r="V304" s="210"/>
      <c r="W304" s="210"/>
      <c r="X304" s="151"/>
      <c r="Y304" s="151"/>
      <c r="Z304" s="151"/>
      <c r="AA304" s="151"/>
      <c r="AB304" s="207"/>
      <c r="AC304" s="207"/>
      <c r="AD304" s="227"/>
      <c r="AE304" s="148"/>
      <c r="AF304" s="148"/>
      <c r="AG304" s="148"/>
      <c r="AH304" s="151"/>
      <c r="AI304" s="151"/>
      <c r="AJ304" s="151"/>
      <c r="AK304" s="210"/>
      <c r="AL304" s="210"/>
    </row>
    <row r="305" spans="1:38" ht="13.5" thickBot="1">
      <c r="A305" s="153">
        <v>8700</v>
      </c>
      <c r="B305" s="153">
        <v>8705</v>
      </c>
      <c r="C305" s="151"/>
      <c r="D305" s="151"/>
      <c r="E305" s="151"/>
      <c r="F305" s="151"/>
      <c r="G305" s="151"/>
      <c r="H305" s="151"/>
      <c r="I305" s="151"/>
      <c r="J305" s="151"/>
      <c r="K305" s="151"/>
      <c r="L305" s="151"/>
      <c r="M305" s="151"/>
      <c r="N305" s="151"/>
      <c r="O305" s="207"/>
      <c r="P305" s="151"/>
      <c r="Q305" s="151"/>
      <c r="R305" s="151"/>
      <c r="S305" s="151"/>
      <c r="T305" s="213"/>
      <c r="U305" s="207"/>
      <c r="V305" s="210"/>
      <c r="W305" s="210"/>
      <c r="X305" s="151"/>
      <c r="Y305" s="151"/>
      <c r="Z305" s="151"/>
      <c r="AA305" s="151"/>
      <c r="AB305" s="207"/>
      <c r="AC305" s="207"/>
      <c r="AD305" s="227"/>
      <c r="AE305" s="148"/>
      <c r="AF305" s="148"/>
      <c r="AG305" s="148"/>
      <c r="AH305" s="151"/>
      <c r="AI305" s="151"/>
      <c r="AJ305" s="151"/>
      <c r="AK305" s="210"/>
      <c r="AL305" s="210"/>
    </row>
    <row r="306" spans="1:38" ht="13.5" thickBot="1">
      <c r="A306" s="153">
        <v>8700</v>
      </c>
      <c r="B306" s="153">
        <v>9451</v>
      </c>
      <c r="C306" s="151"/>
      <c r="D306" s="151"/>
      <c r="E306" s="151"/>
      <c r="F306" s="151"/>
      <c r="G306" s="151"/>
      <c r="H306" s="151"/>
      <c r="I306" s="151"/>
      <c r="J306" s="151"/>
      <c r="K306" s="151"/>
      <c r="L306" s="151"/>
      <c r="M306" s="151"/>
      <c r="N306" s="151"/>
      <c r="O306" s="207"/>
      <c r="P306" s="151"/>
      <c r="Q306" s="151"/>
      <c r="R306" s="151"/>
      <c r="S306" s="151"/>
      <c r="T306" s="213"/>
      <c r="U306" s="207"/>
      <c r="V306" s="210"/>
      <c r="W306" s="210"/>
      <c r="X306" s="151"/>
      <c r="Y306" s="151"/>
      <c r="Z306" s="151"/>
      <c r="AA306" s="151"/>
      <c r="AB306" s="207"/>
      <c r="AC306" s="207"/>
      <c r="AD306" s="227"/>
      <c r="AE306" s="148"/>
      <c r="AF306" s="148"/>
      <c r="AG306" s="148"/>
      <c r="AH306" s="151"/>
      <c r="AI306" s="151"/>
      <c r="AJ306" s="151"/>
      <c r="AK306" s="210"/>
      <c r="AL306" s="210"/>
    </row>
    <row r="307" spans="1:38" ht="13.5" thickBot="1">
      <c r="A307" s="153">
        <v>8700</v>
      </c>
      <c r="B307" s="153">
        <v>15235</v>
      </c>
      <c r="C307" s="151"/>
      <c r="D307" s="151"/>
      <c r="E307" s="151"/>
      <c r="F307" s="151"/>
      <c r="G307" s="151"/>
      <c r="H307" s="151"/>
      <c r="I307" s="151"/>
      <c r="J307" s="151"/>
      <c r="K307" s="151"/>
      <c r="L307" s="151"/>
      <c r="M307" s="151"/>
      <c r="N307" s="151"/>
      <c r="O307" s="207"/>
      <c r="P307" s="151"/>
      <c r="Q307" s="151"/>
      <c r="R307" s="151"/>
      <c r="S307" s="151"/>
      <c r="T307" s="213"/>
      <c r="U307" s="207"/>
      <c r="V307" s="210"/>
      <c r="W307" s="210"/>
      <c r="X307" s="151"/>
      <c r="Y307" s="151"/>
      <c r="Z307" s="151"/>
      <c r="AA307" s="151"/>
      <c r="AB307" s="207"/>
      <c r="AC307" s="207"/>
      <c r="AD307" s="227"/>
      <c r="AE307" s="148"/>
      <c r="AF307" s="148"/>
      <c r="AG307" s="148"/>
      <c r="AH307" s="151"/>
      <c r="AI307" s="151"/>
      <c r="AJ307" s="151"/>
      <c r="AK307" s="210"/>
      <c r="AL307" s="210"/>
    </row>
    <row r="308" spans="1:38" ht="13.5" thickBot="1">
      <c r="A308" s="153">
        <v>8700</v>
      </c>
      <c r="B308" s="153">
        <v>15236</v>
      </c>
      <c r="C308" s="151"/>
      <c r="D308" s="151"/>
      <c r="E308" s="151"/>
      <c r="F308" s="151"/>
      <c r="G308" s="151"/>
      <c r="H308" s="151"/>
      <c r="I308" s="151"/>
      <c r="J308" s="151"/>
      <c r="K308" s="151"/>
      <c r="L308" s="151"/>
      <c r="M308" s="151"/>
      <c r="N308" s="151"/>
      <c r="O308" s="207"/>
      <c r="P308" s="151"/>
      <c r="Q308" s="151"/>
      <c r="R308" s="151"/>
      <c r="S308" s="151"/>
      <c r="T308" s="213"/>
      <c r="U308" s="207"/>
      <c r="V308" s="210"/>
      <c r="W308" s="210"/>
      <c r="X308" s="151"/>
      <c r="Y308" s="151"/>
      <c r="Z308" s="151"/>
      <c r="AA308" s="151"/>
      <c r="AB308" s="207"/>
      <c r="AC308" s="207"/>
      <c r="AD308" s="227"/>
      <c r="AE308" s="148"/>
      <c r="AF308" s="148"/>
      <c r="AG308" s="148"/>
      <c r="AH308" s="151"/>
      <c r="AI308" s="151"/>
      <c r="AJ308" s="151"/>
      <c r="AK308" s="210"/>
      <c r="AL308" s="210"/>
    </row>
    <row r="309" spans="1:38" ht="13.5" thickBot="1">
      <c r="A309" s="153">
        <v>8700</v>
      </c>
      <c r="B309" s="153">
        <v>15237</v>
      </c>
      <c r="C309" s="151"/>
      <c r="D309" s="151"/>
      <c r="E309" s="151"/>
      <c r="F309" s="151"/>
      <c r="G309" s="151"/>
      <c r="H309" s="151"/>
      <c r="I309" s="151"/>
      <c r="J309" s="151"/>
      <c r="K309" s="151"/>
      <c r="L309" s="151"/>
      <c r="M309" s="151"/>
      <c r="N309" s="151"/>
      <c r="O309" s="207"/>
      <c r="P309" s="151"/>
      <c r="Q309" s="151"/>
      <c r="R309" s="151"/>
      <c r="S309" s="151"/>
      <c r="T309" s="213"/>
      <c r="U309" s="207"/>
      <c r="V309" s="210"/>
      <c r="W309" s="210"/>
      <c r="X309" s="151"/>
      <c r="Y309" s="151"/>
      <c r="Z309" s="151"/>
      <c r="AA309" s="151"/>
      <c r="AB309" s="207"/>
      <c r="AC309" s="207"/>
      <c r="AD309" s="227"/>
      <c r="AE309" s="148"/>
      <c r="AF309" s="148"/>
      <c r="AG309" s="148"/>
      <c r="AH309" s="151"/>
      <c r="AI309" s="151"/>
      <c r="AJ309" s="151"/>
      <c r="AK309" s="210"/>
      <c r="AL309" s="210"/>
    </row>
    <row r="310" spans="1:38" ht="13.5" thickBot="1">
      <c r="A310" s="153">
        <v>8700</v>
      </c>
      <c r="B310" s="153">
        <v>15238</v>
      </c>
      <c r="C310" s="151"/>
      <c r="D310" s="151"/>
      <c r="E310" s="151"/>
      <c r="F310" s="151"/>
      <c r="G310" s="151"/>
      <c r="H310" s="151"/>
      <c r="I310" s="151"/>
      <c r="J310" s="151"/>
      <c r="K310" s="151"/>
      <c r="L310" s="151"/>
      <c r="M310" s="151"/>
      <c r="N310" s="151"/>
      <c r="O310" s="207"/>
      <c r="P310" s="151"/>
      <c r="Q310" s="151"/>
      <c r="R310" s="151"/>
      <c r="S310" s="151"/>
      <c r="T310" s="213"/>
      <c r="U310" s="207"/>
      <c r="V310" s="210"/>
      <c r="W310" s="210"/>
      <c r="X310" s="151"/>
      <c r="Y310" s="151"/>
      <c r="Z310" s="151"/>
      <c r="AA310" s="151"/>
      <c r="AB310" s="207"/>
      <c r="AC310" s="207"/>
      <c r="AD310" s="227"/>
      <c r="AE310" s="148"/>
      <c r="AF310" s="148"/>
      <c r="AG310" s="148"/>
      <c r="AH310" s="151"/>
      <c r="AI310" s="151"/>
      <c r="AJ310" s="151"/>
      <c r="AK310" s="210"/>
      <c r="AL310" s="210"/>
    </row>
    <row r="311" spans="1:38" ht="13.5" thickBot="1">
      <c r="A311" s="153">
        <v>8700</v>
      </c>
      <c r="B311" s="153">
        <v>15239</v>
      </c>
      <c r="C311" s="151"/>
      <c r="D311" s="151"/>
      <c r="E311" s="151"/>
      <c r="F311" s="151"/>
      <c r="G311" s="151"/>
      <c r="H311" s="151"/>
      <c r="I311" s="151"/>
      <c r="J311" s="151"/>
      <c r="K311" s="151"/>
      <c r="L311" s="151"/>
      <c r="M311" s="151"/>
      <c r="N311" s="151"/>
      <c r="O311" s="207"/>
      <c r="P311" s="151"/>
      <c r="Q311" s="151"/>
      <c r="R311" s="151"/>
      <c r="S311" s="151"/>
      <c r="T311" s="213"/>
      <c r="U311" s="207"/>
      <c r="V311" s="210"/>
      <c r="W311" s="210"/>
      <c r="X311" s="151"/>
      <c r="Y311" s="151"/>
      <c r="Z311" s="151"/>
      <c r="AA311" s="151"/>
      <c r="AB311" s="207"/>
      <c r="AC311" s="207"/>
      <c r="AD311" s="227"/>
      <c r="AE311" s="148"/>
      <c r="AF311" s="148"/>
      <c r="AG311" s="148"/>
      <c r="AH311" s="151"/>
      <c r="AI311" s="151"/>
      <c r="AJ311" s="151"/>
      <c r="AK311" s="210"/>
      <c r="AL311" s="210"/>
    </row>
    <row r="312" spans="1:38" ht="13.5" thickBot="1">
      <c r="A312" s="153">
        <v>8700</v>
      </c>
      <c r="B312" s="153">
        <v>15240</v>
      </c>
      <c r="C312" s="151"/>
      <c r="D312" s="151"/>
      <c r="E312" s="151"/>
      <c r="F312" s="151"/>
      <c r="G312" s="151"/>
      <c r="H312" s="151"/>
      <c r="I312" s="151"/>
      <c r="J312" s="151"/>
      <c r="K312" s="151"/>
      <c r="L312" s="151"/>
      <c r="M312" s="151"/>
      <c r="N312" s="151"/>
      <c r="O312" s="207"/>
      <c r="P312" s="151"/>
      <c r="Q312" s="151"/>
      <c r="R312" s="151"/>
      <c r="S312" s="151"/>
      <c r="T312" s="213"/>
      <c r="U312" s="207"/>
      <c r="V312" s="210"/>
      <c r="W312" s="210"/>
      <c r="X312" s="151"/>
      <c r="Y312" s="151"/>
      <c r="Z312" s="151"/>
      <c r="AA312" s="151"/>
      <c r="AB312" s="207"/>
      <c r="AC312" s="207"/>
      <c r="AD312" s="227"/>
      <c r="AE312" s="148"/>
      <c r="AF312" s="148"/>
      <c r="AG312" s="148"/>
      <c r="AH312" s="151"/>
      <c r="AI312" s="151"/>
      <c r="AJ312" s="151"/>
      <c r="AK312" s="210"/>
      <c r="AL312" s="210"/>
    </row>
    <row r="313" spans="1:38" ht="13.5" thickBot="1">
      <c r="A313" s="153">
        <v>8700</v>
      </c>
      <c r="B313" s="153">
        <v>15241</v>
      </c>
      <c r="C313" s="151"/>
      <c r="D313" s="151"/>
      <c r="E313" s="151"/>
      <c r="F313" s="151"/>
      <c r="G313" s="151"/>
      <c r="H313" s="151"/>
      <c r="I313" s="151"/>
      <c r="J313" s="151"/>
      <c r="K313" s="151"/>
      <c r="L313" s="151"/>
      <c r="M313" s="151"/>
      <c r="N313" s="151"/>
      <c r="O313" s="207"/>
      <c r="P313" s="151"/>
      <c r="Q313" s="151"/>
      <c r="R313" s="151"/>
      <c r="S313" s="151"/>
      <c r="T313" s="213"/>
      <c r="U313" s="207"/>
      <c r="V313" s="210"/>
      <c r="W313" s="210"/>
      <c r="X313" s="151"/>
      <c r="Y313" s="151"/>
      <c r="Z313" s="151"/>
      <c r="AA313" s="151"/>
      <c r="AB313" s="207"/>
      <c r="AC313" s="207"/>
      <c r="AD313" s="227"/>
      <c r="AE313" s="148"/>
      <c r="AF313" s="148"/>
      <c r="AG313" s="148"/>
      <c r="AH313" s="151"/>
      <c r="AI313" s="151"/>
      <c r="AJ313" s="151"/>
      <c r="AK313" s="210"/>
      <c r="AL313" s="210"/>
    </row>
    <row r="314" spans="1:38" ht="13.5" thickBot="1">
      <c r="A314" s="153">
        <v>8700</v>
      </c>
      <c r="B314" s="153">
        <v>15242</v>
      </c>
      <c r="C314" s="151"/>
      <c r="D314" s="151"/>
      <c r="E314" s="151"/>
      <c r="F314" s="151"/>
      <c r="G314" s="151"/>
      <c r="H314" s="151"/>
      <c r="I314" s="151"/>
      <c r="J314" s="151"/>
      <c r="K314" s="151"/>
      <c r="L314" s="151"/>
      <c r="M314" s="151"/>
      <c r="N314" s="151"/>
      <c r="O314" s="207"/>
      <c r="P314" s="151"/>
      <c r="Q314" s="151"/>
      <c r="R314" s="151"/>
      <c r="S314" s="151"/>
      <c r="T314" s="213"/>
      <c r="U314" s="207"/>
      <c r="V314" s="210"/>
      <c r="W314" s="210"/>
      <c r="X314" s="151"/>
      <c r="Y314" s="151"/>
      <c r="Z314" s="151"/>
      <c r="AA314" s="151"/>
      <c r="AB314" s="207"/>
      <c r="AC314" s="207"/>
      <c r="AD314" s="227"/>
      <c r="AE314" s="148"/>
      <c r="AF314" s="148"/>
      <c r="AG314" s="148"/>
      <c r="AH314" s="151"/>
      <c r="AI314" s="151"/>
      <c r="AJ314" s="151"/>
      <c r="AK314" s="210"/>
      <c r="AL314" s="210"/>
    </row>
    <row r="315" spans="1:38" ht="13.5" thickBot="1">
      <c r="A315" s="153">
        <v>8694</v>
      </c>
      <c r="B315" s="153">
        <v>8699</v>
      </c>
      <c r="C315" s="151"/>
      <c r="D315" s="151"/>
      <c r="E315" s="151"/>
      <c r="F315" s="151"/>
      <c r="G315" s="151"/>
      <c r="H315" s="151"/>
      <c r="I315" s="151"/>
      <c r="J315" s="151"/>
      <c r="K315" s="151"/>
      <c r="L315" s="151"/>
      <c r="M315" s="151"/>
      <c r="N315" s="151"/>
      <c r="O315" s="207"/>
      <c r="P315" s="151"/>
      <c r="Q315" s="151"/>
      <c r="R315" s="151"/>
      <c r="S315" s="151"/>
      <c r="T315" s="213"/>
      <c r="U315" s="207"/>
      <c r="V315" s="210"/>
      <c r="W315" s="210"/>
      <c r="X315" s="151"/>
      <c r="Y315" s="151"/>
      <c r="Z315" s="151"/>
      <c r="AA315" s="151"/>
      <c r="AB315" s="207"/>
      <c r="AC315" s="207"/>
      <c r="AD315" s="227"/>
      <c r="AE315" s="148"/>
      <c r="AF315" s="148"/>
      <c r="AG315" s="148"/>
      <c r="AH315" s="151"/>
      <c r="AI315" s="151"/>
      <c r="AJ315" s="151"/>
      <c r="AK315" s="210"/>
      <c r="AL315" s="210"/>
    </row>
    <row r="316" spans="1:38" ht="13.5" thickBot="1">
      <c r="A316" s="153">
        <v>8694</v>
      </c>
      <c r="B316" s="153">
        <v>9452</v>
      </c>
      <c r="C316" s="151"/>
      <c r="D316" s="151"/>
      <c r="E316" s="151"/>
      <c r="F316" s="151"/>
      <c r="G316" s="151"/>
      <c r="H316" s="151"/>
      <c r="I316" s="151"/>
      <c r="J316" s="151"/>
      <c r="K316" s="151"/>
      <c r="L316" s="151"/>
      <c r="M316" s="151"/>
      <c r="N316" s="151"/>
      <c r="O316" s="207"/>
      <c r="P316" s="151"/>
      <c r="Q316" s="151"/>
      <c r="R316" s="151"/>
      <c r="S316" s="151"/>
      <c r="T316" s="213"/>
      <c r="U316" s="207"/>
      <c r="V316" s="210"/>
      <c r="W316" s="210"/>
      <c r="X316" s="151"/>
      <c r="Y316" s="151"/>
      <c r="Z316" s="151"/>
      <c r="AA316" s="151"/>
      <c r="AB316" s="207"/>
      <c r="AC316" s="207"/>
      <c r="AD316" s="227"/>
      <c r="AE316" s="148"/>
      <c r="AF316" s="148"/>
      <c r="AG316" s="148"/>
      <c r="AH316" s="151"/>
      <c r="AI316" s="151"/>
      <c r="AJ316" s="151"/>
      <c r="AK316" s="210"/>
      <c r="AL316" s="210"/>
    </row>
    <row r="317" spans="1:38" ht="13.5" thickBot="1">
      <c r="A317" s="153">
        <v>8694</v>
      </c>
      <c r="B317" s="153">
        <v>14394</v>
      </c>
      <c r="C317" s="151"/>
      <c r="D317" s="151"/>
      <c r="E317" s="151"/>
      <c r="F317" s="151"/>
      <c r="G317" s="151"/>
      <c r="H317" s="151"/>
      <c r="I317" s="151"/>
      <c r="J317" s="151"/>
      <c r="K317" s="151"/>
      <c r="L317" s="151"/>
      <c r="M317" s="151"/>
      <c r="N317" s="151"/>
      <c r="O317" s="207"/>
      <c r="P317" s="151"/>
      <c r="Q317" s="151"/>
      <c r="R317" s="151"/>
      <c r="S317" s="151"/>
      <c r="T317" s="213"/>
      <c r="U317" s="207"/>
      <c r="V317" s="210"/>
      <c r="W317" s="210"/>
      <c r="X317" s="151"/>
      <c r="Y317" s="151"/>
      <c r="Z317" s="151"/>
      <c r="AA317" s="151"/>
      <c r="AB317" s="207"/>
      <c r="AC317" s="207"/>
      <c r="AD317" s="227"/>
      <c r="AE317" s="148"/>
      <c r="AF317" s="148"/>
      <c r="AG317" s="148"/>
      <c r="AH317" s="151"/>
      <c r="AI317" s="151"/>
      <c r="AJ317" s="151"/>
      <c r="AK317" s="210"/>
      <c r="AL317" s="210"/>
    </row>
    <row r="318" spans="1:38" ht="13.5" thickBot="1">
      <c r="A318" s="153">
        <v>8694</v>
      </c>
      <c r="B318" s="153">
        <v>15247</v>
      </c>
      <c r="C318" s="151"/>
      <c r="D318" s="151"/>
      <c r="E318" s="151"/>
      <c r="F318" s="151"/>
      <c r="G318" s="151"/>
      <c r="H318" s="151"/>
      <c r="I318" s="151"/>
      <c r="J318" s="151"/>
      <c r="K318" s="151"/>
      <c r="L318" s="151"/>
      <c r="M318" s="151"/>
      <c r="N318" s="151"/>
      <c r="O318" s="207"/>
      <c r="P318" s="151"/>
      <c r="Q318" s="151"/>
      <c r="R318" s="151"/>
      <c r="S318" s="151"/>
      <c r="T318" s="213"/>
      <c r="U318" s="207"/>
      <c r="V318" s="210"/>
      <c r="W318" s="210"/>
      <c r="X318" s="151"/>
      <c r="Y318" s="151"/>
      <c r="Z318" s="151"/>
      <c r="AA318" s="151"/>
      <c r="AB318" s="207"/>
      <c r="AC318" s="207"/>
      <c r="AD318" s="227"/>
      <c r="AE318" s="148"/>
      <c r="AF318" s="148"/>
      <c r="AG318" s="148"/>
      <c r="AH318" s="151"/>
      <c r="AI318" s="151"/>
      <c r="AJ318" s="151"/>
      <c r="AK318" s="210"/>
      <c r="AL318" s="210"/>
    </row>
    <row r="319" spans="1:38" ht="13.5" thickBot="1">
      <c r="A319" s="153">
        <v>8694</v>
      </c>
      <c r="B319" s="153">
        <v>15248</v>
      </c>
      <c r="C319" s="151"/>
      <c r="D319" s="151"/>
      <c r="E319" s="151"/>
      <c r="F319" s="151"/>
      <c r="G319" s="151"/>
      <c r="H319" s="151"/>
      <c r="I319" s="151"/>
      <c r="J319" s="151"/>
      <c r="K319" s="151"/>
      <c r="L319" s="151"/>
      <c r="M319" s="151"/>
      <c r="N319" s="151"/>
      <c r="O319" s="207"/>
      <c r="P319" s="151"/>
      <c r="Q319" s="151"/>
      <c r="R319" s="151"/>
      <c r="S319" s="151"/>
      <c r="T319" s="213"/>
      <c r="U319" s="207"/>
      <c r="V319" s="210"/>
      <c r="W319" s="210"/>
      <c r="X319" s="151"/>
      <c r="Y319" s="151"/>
      <c r="Z319" s="151"/>
      <c r="AA319" s="151"/>
      <c r="AB319" s="207"/>
      <c r="AC319" s="207"/>
      <c r="AD319" s="227"/>
      <c r="AE319" s="148"/>
      <c r="AF319" s="148"/>
      <c r="AG319" s="148"/>
      <c r="AH319" s="151"/>
      <c r="AI319" s="151"/>
      <c r="AJ319" s="151"/>
      <c r="AK319" s="210"/>
      <c r="AL319" s="210"/>
    </row>
    <row r="320" spans="1:38" ht="13.5" thickBot="1">
      <c r="A320" s="153">
        <v>8694</v>
      </c>
      <c r="B320" s="153">
        <v>15249</v>
      </c>
      <c r="C320" s="151"/>
      <c r="D320" s="151"/>
      <c r="E320" s="151"/>
      <c r="F320" s="151"/>
      <c r="G320" s="151"/>
      <c r="H320" s="151"/>
      <c r="I320" s="151"/>
      <c r="J320" s="151"/>
      <c r="K320" s="151"/>
      <c r="L320" s="151"/>
      <c r="M320" s="151"/>
      <c r="N320" s="151"/>
      <c r="O320" s="207"/>
      <c r="P320" s="151"/>
      <c r="Q320" s="151"/>
      <c r="R320" s="151"/>
      <c r="S320" s="151"/>
      <c r="T320" s="213"/>
      <c r="U320" s="207"/>
      <c r="V320" s="210"/>
      <c r="W320" s="210"/>
      <c r="X320" s="151"/>
      <c r="Y320" s="151"/>
      <c r="Z320" s="151"/>
      <c r="AA320" s="151"/>
      <c r="AB320" s="207"/>
      <c r="AC320" s="207"/>
      <c r="AD320" s="227"/>
      <c r="AE320" s="148"/>
      <c r="AF320" s="148"/>
      <c r="AG320" s="148"/>
      <c r="AH320" s="151"/>
      <c r="AI320" s="151"/>
      <c r="AJ320" s="151"/>
      <c r="AK320" s="210"/>
      <c r="AL320" s="210"/>
    </row>
    <row r="321" spans="1:38" ht="13.5" thickBot="1">
      <c r="A321" s="153">
        <v>8694</v>
      </c>
      <c r="B321" s="153">
        <v>15250</v>
      </c>
      <c r="C321" s="151"/>
      <c r="D321" s="151"/>
      <c r="E321" s="151"/>
      <c r="F321" s="151"/>
      <c r="G321" s="151"/>
      <c r="H321" s="151"/>
      <c r="I321" s="151"/>
      <c r="J321" s="151"/>
      <c r="K321" s="151"/>
      <c r="L321" s="151"/>
      <c r="M321" s="151"/>
      <c r="N321" s="151"/>
      <c r="O321" s="207"/>
      <c r="P321" s="151"/>
      <c r="Q321" s="151"/>
      <c r="R321" s="151"/>
      <c r="S321" s="151"/>
      <c r="T321" s="213"/>
      <c r="U321" s="207"/>
      <c r="V321" s="210"/>
      <c r="W321" s="210"/>
      <c r="X321" s="151"/>
      <c r="Y321" s="151"/>
      <c r="Z321" s="151"/>
      <c r="AA321" s="151"/>
      <c r="AB321" s="207"/>
      <c r="AC321" s="207"/>
      <c r="AD321" s="227"/>
      <c r="AE321" s="148"/>
      <c r="AF321" s="148"/>
      <c r="AG321" s="148"/>
      <c r="AH321" s="151"/>
      <c r="AI321" s="151"/>
      <c r="AJ321" s="151"/>
      <c r="AK321" s="210"/>
      <c r="AL321" s="210"/>
    </row>
    <row r="322" spans="1:38" ht="13.5" thickBot="1">
      <c r="A322" s="153">
        <v>8861</v>
      </c>
      <c r="B322" s="153">
        <v>9113</v>
      </c>
      <c r="C322" s="151"/>
      <c r="D322" s="151"/>
      <c r="E322" s="151"/>
      <c r="F322" s="151"/>
      <c r="G322" s="151"/>
      <c r="H322" s="151"/>
      <c r="I322" s="151"/>
      <c r="J322" s="151"/>
      <c r="K322" s="151"/>
      <c r="L322" s="151"/>
      <c r="M322" s="151"/>
      <c r="N322" s="151"/>
      <c r="O322" s="207"/>
      <c r="P322" s="151"/>
      <c r="Q322" s="151"/>
      <c r="R322" s="151"/>
      <c r="S322" s="151"/>
      <c r="T322" s="213"/>
      <c r="U322" s="207"/>
      <c r="V322" s="210"/>
      <c r="W322" s="210"/>
      <c r="X322" s="151"/>
      <c r="Y322" s="151"/>
      <c r="Z322" s="151"/>
      <c r="AA322" s="151"/>
      <c r="AB322" s="207"/>
      <c r="AC322" s="207"/>
      <c r="AD322" s="227"/>
      <c r="AE322" s="148"/>
      <c r="AF322" s="148"/>
      <c r="AG322" s="148"/>
      <c r="AH322" s="151"/>
      <c r="AI322" s="151"/>
      <c r="AJ322" s="151"/>
      <c r="AK322" s="210"/>
      <c r="AL322" s="210"/>
    </row>
    <row r="323" spans="1:38" ht="13.5" thickBot="1">
      <c r="A323" s="153">
        <v>8861</v>
      </c>
      <c r="B323" s="153">
        <v>9303</v>
      </c>
      <c r="C323" s="151"/>
      <c r="D323" s="151"/>
      <c r="E323" s="151"/>
      <c r="F323" s="151"/>
      <c r="G323" s="151"/>
      <c r="H323" s="151"/>
      <c r="I323" s="151"/>
      <c r="J323" s="151"/>
      <c r="K323" s="151"/>
      <c r="L323" s="151"/>
      <c r="M323" s="151"/>
      <c r="N323" s="151"/>
      <c r="O323" s="207"/>
      <c r="P323" s="151"/>
      <c r="Q323" s="151"/>
      <c r="R323" s="151"/>
      <c r="S323" s="151"/>
      <c r="T323" s="213"/>
      <c r="U323" s="207"/>
      <c r="V323" s="210"/>
      <c r="W323" s="210"/>
      <c r="X323" s="151"/>
      <c r="Y323" s="151"/>
      <c r="Z323" s="151"/>
      <c r="AA323" s="151"/>
      <c r="AB323" s="207"/>
      <c r="AC323" s="207"/>
      <c r="AD323" s="227"/>
      <c r="AE323" s="148"/>
      <c r="AF323" s="148"/>
      <c r="AG323" s="148"/>
      <c r="AH323" s="151"/>
      <c r="AI323" s="151"/>
      <c r="AJ323" s="151"/>
      <c r="AK323" s="210"/>
      <c r="AL323" s="210"/>
    </row>
    <row r="324" spans="1:38" ht="13.5" thickBot="1">
      <c r="A324" s="153">
        <v>8861</v>
      </c>
      <c r="B324" s="153">
        <v>9420</v>
      </c>
      <c r="C324" s="151"/>
      <c r="D324" s="151"/>
      <c r="E324" s="151"/>
      <c r="F324" s="151"/>
      <c r="G324" s="151"/>
      <c r="H324" s="151"/>
      <c r="I324" s="151"/>
      <c r="J324" s="151"/>
      <c r="K324" s="151"/>
      <c r="L324" s="151"/>
      <c r="M324" s="151"/>
      <c r="N324" s="151"/>
      <c r="O324" s="207"/>
      <c r="P324" s="151"/>
      <c r="Q324" s="151"/>
      <c r="R324" s="151"/>
      <c r="S324" s="151"/>
      <c r="T324" s="213"/>
      <c r="U324" s="207"/>
      <c r="V324" s="210"/>
      <c r="W324" s="210"/>
      <c r="X324" s="151"/>
      <c r="Y324" s="151"/>
      <c r="Z324" s="151"/>
      <c r="AA324" s="151"/>
      <c r="AB324" s="207"/>
      <c r="AC324" s="207"/>
      <c r="AD324" s="227"/>
      <c r="AE324" s="148"/>
      <c r="AF324" s="148"/>
      <c r="AG324" s="148"/>
      <c r="AH324" s="151"/>
      <c r="AI324" s="151"/>
      <c r="AJ324" s="151"/>
      <c r="AK324" s="210"/>
      <c r="AL324" s="210"/>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6">
    <dataValidation type="list" allowBlank="1" showInputMessage="1" showErrorMessage="1" sqref="J2:J20" xr:uid="{00000000-0002-0000-1100-000000000000}">
      <formula1>israel_abroad</formula1>
    </dataValidation>
    <dataValidation type="list" allowBlank="1" showInputMessage="1" showErrorMessage="1" sqref="N2:N20" xr:uid="{00000000-0002-0000-1100-000001000000}">
      <formula1>Holding_interest</formula1>
    </dataValidation>
    <dataValidation type="list" allowBlank="1" showInputMessage="1" showErrorMessage="1" sqref="K2:K20" xr:uid="{00000000-0002-0000-1100-000002000000}">
      <formula1>Country_list</formula1>
    </dataValidation>
    <dataValidation type="list" allowBlank="1" showInputMessage="1" showErrorMessage="1" sqref="E194 E22 E24 E26:E31 E40 E43 E45 E47:E49 E54 E56 E58:E62 E64 E74 E77 E79 E81:E82 E85:E89 E98 E101 E103 E105:E107 E111 E113 E115 E118:E121 E123 E133 E136 E138 E140:E144 E146 E156 E159 E161 E163:E167 E169 E179 E182 E184:E190 E199 E202 E204 E206:E208 E212 E214 E216:E219 E221:E223 E37 E51 E71 E95 E109 E130 E153 E176 E196 E210 E35 E69 E93 E128 E151 E174 E4:E7 E9 E14 E16 E19" xr:uid="{00000000-0002-0000-1100-000003000000}">
      <formula1>Issuer_Number_Type_2</formula1>
    </dataValidation>
    <dataValidation type="list" allowBlank="1" showInputMessage="1" showErrorMessage="1" sqref="Q2:Q20 Q37 Q62 Q81:Q83 Q88 Q119 Q144 Q161:Q163 Q171 Q200 Q229 Q254 Q258 Q275" xr:uid="{00000000-0002-0000-1100-000004000000}">
      <formula1>Rating_Agency</formula1>
    </dataValidation>
    <dataValidation type="list" allowBlank="1" showInputMessage="1" showErrorMessage="1" sqref="P4 R2:R20" xr:uid="{00000000-0002-0000-1100-000005000000}">
      <formula1>What_is_rated</formula1>
    </dataValidation>
    <dataValidation type="list" allowBlank="1" showInputMessage="1" showErrorMessage="1" sqref="V4 X2:X20" xr:uid="{00000000-0002-0000-1100-000006000000}">
      <formula1>Subordination_Risk</formula1>
    </dataValidation>
    <dataValidation type="list" allowBlank="1" showInputMessage="1" showErrorMessage="1" sqref="Z2:Z19" xr:uid="{00000000-0002-0000-1100-000007000000}">
      <formula1>Valuation</formula1>
    </dataValidation>
    <dataValidation type="list" allowBlank="1" showInputMessage="1" showErrorMessage="1" sqref="AA2:AA20" xr:uid="{00000000-0002-0000-1100-000008000000}">
      <formula1>Dependence_Independence</formula1>
    </dataValidation>
    <dataValidation type="list" allowBlank="1" showInputMessage="1" showErrorMessage="1" sqref="AE4" xr:uid="{00000000-0002-0000-1100-000009000000}">
      <formula1>Info_Provider</formula1>
    </dataValidation>
    <dataValidation type="list" allowBlank="1" showInputMessage="1" showErrorMessage="1" sqref="Y2:Y20" xr:uid="{00000000-0002-0000-1100-00000A000000}">
      <formula1>Yes_No_Bad_Debt</formula1>
    </dataValidation>
    <dataValidation type="list" allowBlank="1" showInputMessage="1" showErrorMessage="1" sqref="H2:H20 H35 H42 H61 H68 H85 H95 H117 H124 H143 H150 H168 H178 H197 H207 H226 H236 H257 H264 H279 H288" xr:uid="{00000000-0002-0000-1100-00000B000000}">
      <formula1>Type_of_Security_ID_Fund</formula1>
    </dataValidation>
    <dataValidation type="list" allowBlank="1" showInputMessage="1" showErrorMessage="1" sqref="E2:E3 E8 E10:E13 E15 E17:E18 E20:E21 E23 E25 E32:E34 E36 E38:E39 E41:E42 E44 E46 E50 E52:E53 E55 E57 E63 E65:E68 E70 E72:E73 E75:E76 E78 E80 E83:E84 E90:E92 E94 E96:E97 E99:E100 E102 E104 E108 E110 E112 E114 E116:E117 E122 E124:E127 E129 E131:E132 E134:E135 E137 E139 E145 E147:E150 E152 E154:E155 E157:E158 E160 E162 E168 E170:E173 E175 E177:E178 E180:E181 E183 E191:E193 E195 E197:E198 E200:E201 E203 E205 E209 E211 E213 E215 E220 E224" xr:uid="{00000000-0002-0000-1100-00000C000000}">
      <formula1>Issuer_Number_Type_3</formula1>
    </dataValidation>
    <dataValidation type="list" allowBlank="1" showInputMessage="1" showErrorMessage="1" sqref="AJ2:AJ270" xr:uid="{00000000-0002-0000-1100-00000D000000}">
      <formula1>In_the_books</formula1>
    </dataValidation>
    <dataValidation type="list" allowBlank="1" showInputMessage="1" showErrorMessage="1" sqref="M2:M20" xr:uid="{00000000-0002-0000-1100-00000E000000}">
      <formula1>Industry_Sector</formula1>
    </dataValidation>
    <dataValidation type="list" allowBlank="1" showInputMessage="1" showErrorMessage="1" sqref="L2:L20" xr:uid="{00000000-0002-0000-1100-00000F000000}">
      <formula1>tradeable_status_bonds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10000000}">
          <x14:formula1>
            <xm:f>'אפשרויות בחירה'!$C$934:$C$945</xm:f>
          </x14:formula1>
          <xm:sqref>I2:I20 I37 I62 I81:I83 I88 I119 I144 I161:I163 I171 I200 I229 I254 I258 I275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439"/>
  <sheetViews>
    <sheetView rightToLeft="1" workbookViewId="0"/>
  </sheetViews>
  <sheetFormatPr defaultColWidth="9" defaultRowHeight="12.75"/>
  <cols>
    <col min="1" max="1" width="11.25" style="132" bestFit="1" customWidth="1"/>
    <col min="2" max="2" width="6.625" style="132" bestFit="1" customWidth="1"/>
    <col min="3" max="3" width="27.25" style="132" bestFit="1" customWidth="1"/>
    <col min="4" max="4" width="16.75" style="132" customWidth="1"/>
    <col min="5" max="5" width="11.375" style="132" bestFit="1" customWidth="1"/>
    <col min="6" max="6" width="27.25" style="132" bestFit="1" customWidth="1"/>
    <col min="7" max="7" width="10.375" style="132" bestFit="1" customWidth="1"/>
    <col min="8" max="8" width="9.125" style="132" bestFit="1" customWidth="1"/>
    <col min="9" max="9" width="13.125" style="132" bestFit="1" customWidth="1"/>
    <col min="10" max="10" width="11" style="132" bestFit="1" customWidth="1"/>
    <col min="11" max="11" width="9.25" style="132" bestFit="1" customWidth="1"/>
    <col min="12" max="12" width="7.875" style="132" bestFit="1" customWidth="1"/>
    <col min="13" max="13" width="39" style="132" bestFit="1" customWidth="1"/>
    <col min="14" max="14" width="7.625" style="132" bestFit="1" customWidth="1"/>
    <col min="15" max="15" width="10.125" style="178" bestFit="1" customWidth="1"/>
    <col min="16" max="16" width="7.25" style="132" bestFit="1" customWidth="1"/>
    <col min="17" max="17" width="13.625" style="132" bestFit="1" customWidth="1"/>
    <col min="18" max="18" width="8.375" style="132" bestFit="1" customWidth="1"/>
    <col min="19" max="20" width="10.125" style="178" bestFit="1" customWidth="1"/>
    <col min="21" max="21" width="13.875" style="174" bestFit="1" customWidth="1"/>
    <col min="22" max="24" width="13.875" style="158" bestFit="1" customWidth="1"/>
    <col min="25" max="26" width="11.625" style="231" customWidth="1"/>
    <col min="27" max="16384" width="9" style="132"/>
  </cols>
  <sheetData>
    <row r="1" spans="1:26" ht="66.75" customHeight="1">
      <c r="A1" s="14" t="s">
        <v>667</v>
      </c>
      <c r="B1" s="14" t="s">
        <v>0</v>
      </c>
      <c r="C1" s="14" t="s">
        <v>740</v>
      </c>
      <c r="D1" s="14" t="s">
        <v>2</v>
      </c>
      <c r="E1" s="14" t="s">
        <v>756</v>
      </c>
      <c r="F1" s="14" t="s">
        <v>1163</v>
      </c>
      <c r="G1" s="14" t="s">
        <v>29</v>
      </c>
      <c r="H1" s="14" t="s">
        <v>28</v>
      </c>
      <c r="I1" s="14" t="s">
        <v>1</v>
      </c>
      <c r="J1" s="14" t="s">
        <v>620</v>
      </c>
      <c r="K1" s="14" t="s">
        <v>621</v>
      </c>
      <c r="L1" s="14" t="s">
        <v>625</v>
      </c>
      <c r="M1" s="14" t="s">
        <v>9</v>
      </c>
      <c r="N1" s="14" t="s">
        <v>622</v>
      </c>
      <c r="O1" s="127" t="s">
        <v>12</v>
      </c>
      <c r="P1" s="14" t="s">
        <v>396</v>
      </c>
      <c r="Q1" s="14" t="s">
        <v>933</v>
      </c>
      <c r="R1" s="14" t="s">
        <v>372</v>
      </c>
      <c r="S1" s="127" t="s">
        <v>16</v>
      </c>
      <c r="T1" s="127" t="s">
        <v>1165</v>
      </c>
      <c r="U1" s="173" t="s">
        <v>789</v>
      </c>
      <c r="V1" s="175" t="s">
        <v>11</v>
      </c>
      <c r="W1" s="175" t="s">
        <v>15</v>
      </c>
      <c r="X1" s="175" t="s">
        <v>1171</v>
      </c>
      <c r="Y1" s="228" t="s">
        <v>19</v>
      </c>
      <c r="Z1" s="228" t="s">
        <v>30</v>
      </c>
    </row>
    <row r="2" spans="1:26" ht="13.5" thickBot="1">
      <c r="A2" s="153">
        <v>7956</v>
      </c>
      <c r="B2" s="153">
        <v>12537</v>
      </c>
      <c r="C2" s="141" t="s">
        <v>1344</v>
      </c>
      <c r="D2" s="141">
        <v>520033309</v>
      </c>
      <c r="E2" s="141" t="s">
        <v>429</v>
      </c>
      <c r="F2" s="141" t="s">
        <v>2573</v>
      </c>
      <c r="G2" s="141">
        <v>11019016</v>
      </c>
      <c r="H2" s="141" t="s">
        <v>78</v>
      </c>
      <c r="I2" s="141" t="s">
        <v>465</v>
      </c>
      <c r="J2" s="141" t="s">
        <v>53</v>
      </c>
      <c r="K2" s="141" t="s">
        <v>53</v>
      </c>
      <c r="L2" s="141" t="s">
        <v>975</v>
      </c>
      <c r="M2" s="141" t="s">
        <v>259</v>
      </c>
      <c r="N2" s="141" t="s">
        <v>62</v>
      </c>
      <c r="O2" s="146">
        <v>44585</v>
      </c>
      <c r="P2" s="141" t="s">
        <v>1206</v>
      </c>
      <c r="Q2" s="141" t="s">
        <v>301</v>
      </c>
      <c r="R2" s="141" t="s">
        <v>305</v>
      </c>
      <c r="S2" s="146">
        <v>45306</v>
      </c>
      <c r="T2" s="146">
        <v>45306</v>
      </c>
      <c r="U2" s="227">
        <v>2380000</v>
      </c>
      <c r="V2" s="148">
        <v>1</v>
      </c>
      <c r="W2" s="148">
        <v>147.29329999999999</v>
      </c>
      <c r="X2" s="148">
        <v>3505.5805399999999</v>
      </c>
      <c r="Y2" s="229">
        <v>5.0406801160999999E-2</v>
      </c>
      <c r="Z2" s="229">
        <v>1.4903438839311595E-3</v>
      </c>
    </row>
    <row r="3" spans="1:26" ht="13.5" thickBot="1">
      <c r="A3" s="153">
        <v>7956</v>
      </c>
      <c r="B3" s="153">
        <v>12537</v>
      </c>
      <c r="C3" s="141" t="s">
        <v>2574</v>
      </c>
      <c r="D3" s="141">
        <v>540299971</v>
      </c>
      <c r="E3" s="141" t="s">
        <v>432</v>
      </c>
      <c r="F3" s="141" t="s">
        <v>2574</v>
      </c>
      <c r="G3" s="141">
        <v>11019428</v>
      </c>
      <c r="H3" s="141" t="s">
        <v>78</v>
      </c>
      <c r="I3" s="141" t="s">
        <v>465</v>
      </c>
      <c r="J3" s="141" t="s">
        <v>53</v>
      </c>
      <c r="K3" s="141" t="s">
        <v>53</v>
      </c>
      <c r="L3" s="141" t="s">
        <v>975</v>
      </c>
      <c r="M3" s="141" t="s">
        <v>102</v>
      </c>
      <c r="N3" s="141" t="s">
        <v>62</v>
      </c>
      <c r="O3" s="146">
        <v>44536</v>
      </c>
      <c r="P3" s="141" t="s">
        <v>1206</v>
      </c>
      <c r="Q3" s="141" t="s">
        <v>301</v>
      </c>
      <c r="R3" s="141" t="s">
        <v>305</v>
      </c>
      <c r="S3" s="146">
        <v>45512</v>
      </c>
      <c r="T3" s="146">
        <v>45512</v>
      </c>
      <c r="U3" s="227">
        <v>7297290</v>
      </c>
      <c r="V3" s="148">
        <v>1</v>
      </c>
      <c r="W3" s="148">
        <v>76.024000000000001</v>
      </c>
      <c r="X3" s="148">
        <v>5547.69175</v>
      </c>
      <c r="Y3" s="229">
        <v>7.9770352372999995E-2</v>
      </c>
      <c r="Z3" s="229">
        <v>2.3585161930262913E-3</v>
      </c>
    </row>
    <row r="4" spans="1:26" ht="13.5" thickBot="1">
      <c r="A4" s="153">
        <v>7956</v>
      </c>
      <c r="B4" s="153">
        <v>12537</v>
      </c>
      <c r="C4" s="141" t="s">
        <v>2575</v>
      </c>
      <c r="D4" s="246">
        <v>515729713</v>
      </c>
      <c r="E4" s="141" t="s">
        <v>429</v>
      </c>
      <c r="F4" s="141" t="s">
        <v>2575</v>
      </c>
      <c r="G4" s="141">
        <v>11019571</v>
      </c>
      <c r="H4" s="141" t="s">
        <v>78</v>
      </c>
      <c r="I4" s="141" t="s">
        <v>465</v>
      </c>
      <c r="J4" s="141" t="s">
        <v>53</v>
      </c>
      <c r="K4" s="141" t="s">
        <v>53</v>
      </c>
      <c r="L4" s="141" t="s">
        <v>975</v>
      </c>
      <c r="M4" s="141" t="s">
        <v>255</v>
      </c>
      <c r="N4" s="141" t="s">
        <v>62</v>
      </c>
      <c r="O4" s="146">
        <v>44606</v>
      </c>
      <c r="P4" s="141" t="s">
        <v>1206</v>
      </c>
      <c r="Q4" s="141" t="s">
        <v>301</v>
      </c>
      <c r="R4" s="141" t="s">
        <v>305</v>
      </c>
      <c r="S4" s="146">
        <v>45525</v>
      </c>
      <c r="T4" s="146">
        <v>45525</v>
      </c>
      <c r="U4" s="227">
        <v>30364.38</v>
      </c>
      <c r="V4" s="148">
        <v>1</v>
      </c>
      <c r="W4" s="148">
        <v>6916</v>
      </c>
      <c r="X4" s="148">
        <v>2100.0005200000001</v>
      </c>
      <c r="Y4" s="229">
        <v>3.0195942566999999E-2</v>
      </c>
      <c r="Z4" s="229">
        <v>8.9278306275463717E-4</v>
      </c>
    </row>
    <row r="5" spans="1:26" ht="13.5" thickBot="1">
      <c r="A5" s="153">
        <v>7956</v>
      </c>
      <c r="B5" s="153">
        <v>12537</v>
      </c>
      <c r="C5" s="141" t="s">
        <v>2575</v>
      </c>
      <c r="D5" s="246">
        <v>515729713</v>
      </c>
      <c r="E5" s="141" t="s">
        <v>429</v>
      </c>
      <c r="F5" s="141" t="s">
        <v>4106</v>
      </c>
      <c r="G5" s="141">
        <v>11021134</v>
      </c>
      <c r="H5" s="141" t="s">
        <v>78</v>
      </c>
      <c r="I5" s="141" t="s">
        <v>465</v>
      </c>
      <c r="J5" s="141" t="s">
        <v>53</v>
      </c>
      <c r="K5" s="141" t="s">
        <v>53</v>
      </c>
      <c r="L5" s="141" t="s">
        <v>975</v>
      </c>
      <c r="M5" s="141" t="s">
        <v>931</v>
      </c>
      <c r="N5" s="141" t="s">
        <v>62</v>
      </c>
      <c r="O5" s="146">
        <v>45525</v>
      </c>
      <c r="P5" s="141" t="s">
        <v>1206</v>
      </c>
      <c r="Q5" s="141" t="s">
        <v>301</v>
      </c>
      <c r="R5" s="141" t="s">
        <v>305</v>
      </c>
      <c r="S5" s="146">
        <v>45525</v>
      </c>
      <c r="T5" s="146">
        <v>45525</v>
      </c>
      <c r="U5" s="227">
        <v>105000</v>
      </c>
      <c r="V5" s="148">
        <v>1</v>
      </c>
      <c r="W5" s="148">
        <v>100</v>
      </c>
      <c r="X5" s="148">
        <v>105</v>
      </c>
      <c r="Y5" s="229">
        <v>1.5097967539999999E-3</v>
      </c>
      <c r="Z5" s="229">
        <v>4.4639142084230006E-5</v>
      </c>
    </row>
    <row r="6" spans="1:26" ht="13.5" thickBot="1">
      <c r="A6" s="153">
        <v>7956</v>
      </c>
      <c r="B6" s="153">
        <v>12537</v>
      </c>
      <c r="C6" s="141" t="s">
        <v>2576</v>
      </c>
      <c r="D6" s="246">
        <v>514548767</v>
      </c>
      <c r="E6" s="141" t="s">
        <v>429</v>
      </c>
      <c r="F6" s="141" t="s">
        <v>2576</v>
      </c>
      <c r="G6" s="141">
        <v>11018495</v>
      </c>
      <c r="H6" s="141" t="s">
        <v>78</v>
      </c>
      <c r="I6" s="141" t="s">
        <v>465</v>
      </c>
      <c r="J6" s="141" t="s">
        <v>61</v>
      </c>
      <c r="K6" s="141" t="s">
        <v>314</v>
      </c>
      <c r="L6" s="141" t="s">
        <v>975</v>
      </c>
      <c r="M6" s="141" t="s">
        <v>915</v>
      </c>
      <c r="N6" s="141" t="s">
        <v>62</v>
      </c>
      <c r="O6" s="146">
        <v>44571</v>
      </c>
      <c r="P6" s="141" t="s">
        <v>1207</v>
      </c>
      <c r="Q6" s="141" t="s">
        <v>301</v>
      </c>
      <c r="R6" s="141" t="s">
        <v>305</v>
      </c>
      <c r="S6" s="146">
        <v>45279</v>
      </c>
      <c r="T6" s="146">
        <v>45279</v>
      </c>
      <c r="U6" s="227">
        <v>301717</v>
      </c>
      <c r="V6" s="148">
        <v>3.71</v>
      </c>
      <c r="W6" s="148">
        <v>93</v>
      </c>
      <c r="X6" s="148">
        <v>1041.0141699999999</v>
      </c>
      <c r="Y6" s="229">
        <v>1.4968760144999999E-2</v>
      </c>
      <c r="Z6" s="229">
        <v>4.4257123282215967E-4</v>
      </c>
    </row>
    <row r="7" spans="1:26" ht="13.5" thickBot="1">
      <c r="A7" s="153">
        <v>7956</v>
      </c>
      <c r="B7" s="153">
        <v>12537</v>
      </c>
      <c r="C7" s="151" t="s">
        <v>2577</v>
      </c>
      <c r="D7" s="246">
        <v>515263804</v>
      </c>
      <c r="E7" s="141" t="s">
        <v>429</v>
      </c>
      <c r="F7" s="141" t="s">
        <v>2577</v>
      </c>
      <c r="G7" s="141">
        <v>11018604</v>
      </c>
      <c r="H7" s="141" t="s">
        <v>78</v>
      </c>
      <c r="I7" s="141" t="s">
        <v>465</v>
      </c>
      <c r="J7" s="141" t="s">
        <v>61</v>
      </c>
      <c r="K7" s="141" t="s">
        <v>53</v>
      </c>
      <c r="L7" s="141" t="s">
        <v>975</v>
      </c>
      <c r="M7" s="141" t="s">
        <v>71</v>
      </c>
      <c r="N7" s="141" t="s">
        <v>62</v>
      </c>
      <c r="O7" s="146">
        <v>44130</v>
      </c>
      <c r="P7" s="141" t="s">
        <v>1207</v>
      </c>
      <c r="Q7" s="141" t="s">
        <v>301</v>
      </c>
      <c r="R7" s="141" t="s">
        <v>305</v>
      </c>
      <c r="S7" s="146">
        <v>45124</v>
      </c>
      <c r="T7" s="146">
        <v>45124</v>
      </c>
      <c r="U7" s="227">
        <v>84448.71</v>
      </c>
      <c r="V7" s="148">
        <v>3.71</v>
      </c>
      <c r="W7" s="148">
        <v>547.85</v>
      </c>
      <c r="X7" s="148">
        <v>1716.4398799999999</v>
      </c>
      <c r="Y7" s="229">
        <v>2.4680717715000001E-2</v>
      </c>
      <c r="Z7" s="229">
        <v>7.2971813030817806E-4</v>
      </c>
    </row>
    <row r="8" spans="1:26" ht="13.5" thickBot="1">
      <c r="A8" s="153">
        <v>7956</v>
      </c>
      <c r="B8" s="153">
        <v>12537</v>
      </c>
      <c r="C8" s="141" t="s">
        <v>2578</v>
      </c>
      <c r="D8" s="246">
        <v>540300662</v>
      </c>
      <c r="E8" s="141" t="s">
        <v>432</v>
      </c>
      <c r="F8" s="141" t="s">
        <v>2578</v>
      </c>
      <c r="G8" s="141">
        <v>11018711</v>
      </c>
      <c r="H8" s="141" t="s">
        <v>78</v>
      </c>
      <c r="I8" s="141" t="s">
        <v>465</v>
      </c>
      <c r="J8" s="141" t="s">
        <v>61</v>
      </c>
      <c r="K8" s="141" t="s">
        <v>314</v>
      </c>
      <c r="L8" s="141" t="s">
        <v>975</v>
      </c>
      <c r="M8" s="141" t="s">
        <v>923</v>
      </c>
      <c r="N8" s="141" t="s">
        <v>62</v>
      </c>
      <c r="O8" s="146">
        <v>44160</v>
      </c>
      <c r="P8" s="141" t="s">
        <v>1207</v>
      </c>
      <c r="Q8" s="141" t="s">
        <v>303</v>
      </c>
      <c r="R8" s="141" t="s">
        <v>305</v>
      </c>
      <c r="S8" s="146">
        <v>45056</v>
      </c>
      <c r="T8" s="146">
        <v>45056</v>
      </c>
      <c r="U8" s="227">
        <v>74804.539999999994</v>
      </c>
      <c r="V8" s="148">
        <v>3.71</v>
      </c>
      <c r="W8" s="148">
        <v>333.31</v>
      </c>
      <c r="X8" s="148">
        <v>925.01805999999999</v>
      </c>
      <c r="Y8" s="229">
        <v>1.3300850140999999E-2</v>
      </c>
      <c r="Z8" s="229">
        <v>3.9325726296017901E-4</v>
      </c>
    </row>
    <row r="9" spans="1:26" ht="13.5" thickBot="1">
      <c r="A9" s="153">
        <v>7956</v>
      </c>
      <c r="B9" s="153">
        <v>12537</v>
      </c>
      <c r="C9" s="141" t="s">
        <v>2579</v>
      </c>
      <c r="D9" s="246">
        <v>515008571</v>
      </c>
      <c r="E9" s="141" t="s">
        <v>429</v>
      </c>
      <c r="F9" s="141" t="s">
        <v>2579</v>
      </c>
      <c r="G9" s="141">
        <v>11018729</v>
      </c>
      <c r="H9" s="141" t="s">
        <v>78</v>
      </c>
      <c r="I9" s="141" t="s">
        <v>465</v>
      </c>
      <c r="J9" s="141" t="s">
        <v>61</v>
      </c>
      <c r="K9" s="141" t="s">
        <v>314</v>
      </c>
      <c r="L9" s="141" t="s">
        <v>975</v>
      </c>
      <c r="M9" s="141" t="s">
        <v>915</v>
      </c>
      <c r="N9" s="141" t="s">
        <v>62</v>
      </c>
      <c r="O9" s="146">
        <v>45012</v>
      </c>
      <c r="P9" s="141" t="s">
        <v>1207</v>
      </c>
      <c r="Q9" s="141" t="s">
        <v>303</v>
      </c>
      <c r="R9" s="141" t="s">
        <v>305</v>
      </c>
      <c r="S9" s="146">
        <v>45442</v>
      </c>
      <c r="T9" s="146">
        <v>45442</v>
      </c>
      <c r="U9" s="227">
        <v>50792.42</v>
      </c>
      <c r="V9" s="148">
        <v>3.71</v>
      </c>
      <c r="W9" s="148">
        <v>3701.75</v>
      </c>
      <c r="X9" s="148">
        <v>6975.5731900000001</v>
      </c>
      <c r="Y9" s="229">
        <v>0.10030188345799999</v>
      </c>
      <c r="Z9" s="229">
        <v>2.9655581214033861E-3</v>
      </c>
    </row>
    <row r="10" spans="1:26" ht="13.5" thickBot="1">
      <c r="A10" s="153">
        <v>7956</v>
      </c>
      <c r="B10" s="153">
        <v>12537</v>
      </c>
      <c r="C10" s="141" t="s">
        <v>2580</v>
      </c>
      <c r="D10" s="246">
        <v>515345098</v>
      </c>
      <c r="E10" s="141" t="s">
        <v>429</v>
      </c>
      <c r="F10" s="141" t="s">
        <v>2580</v>
      </c>
      <c r="G10" s="141">
        <v>11018860</v>
      </c>
      <c r="H10" s="141" t="s">
        <v>78</v>
      </c>
      <c r="I10" s="141" t="s">
        <v>465</v>
      </c>
      <c r="J10" s="141" t="s">
        <v>61</v>
      </c>
      <c r="K10" s="141" t="s">
        <v>53</v>
      </c>
      <c r="L10" s="141" t="s">
        <v>975</v>
      </c>
      <c r="M10" s="141" t="s">
        <v>71</v>
      </c>
      <c r="N10" s="141" t="s">
        <v>62</v>
      </c>
      <c r="O10" s="146">
        <v>44256</v>
      </c>
      <c r="P10" s="141" t="s">
        <v>1207</v>
      </c>
      <c r="Q10" s="141" t="s">
        <v>303</v>
      </c>
      <c r="R10" s="141" t="s">
        <v>305</v>
      </c>
      <c r="S10" s="146">
        <v>45442</v>
      </c>
      <c r="T10" s="146">
        <v>45442</v>
      </c>
      <c r="U10" s="227">
        <v>11095.38</v>
      </c>
      <c r="V10" s="148">
        <v>3.71</v>
      </c>
      <c r="W10" s="148">
        <v>3541.33</v>
      </c>
      <c r="X10" s="148">
        <v>1457.74812</v>
      </c>
      <c r="Y10" s="229">
        <v>2.0960984575000001E-2</v>
      </c>
      <c r="Z10" s="229">
        <v>6.1973929001618263E-4</v>
      </c>
    </row>
    <row r="11" spans="1:26" ht="13.5" thickBot="1">
      <c r="A11" s="153">
        <v>7956</v>
      </c>
      <c r="B11" s="153">
        <v>12537</v>
      </c>
      <c r="C11" s="141" t="s">
        <v>2576</v>
      </c>
      <c r="D11" s="246">
        <v>514548767</v>
      </c>
      <c r="E11" s="141" t="s">
        <v>429</v>
      </c>
      <c r="F11" s="141" t="s">
        <v>2581</v>
      </c>
      <c r="G11" s="141">
        <v>11018866</v>
      </c>
      <c r="H11" s="141" t="s">
        <v>78</v>
      </c>
      <c r="I11" s="141" t="s">
        <v>465</v>
      </c>
      <c r="J11" s="141" t="s">
        <v>61</v>
      </c>
      <c r="K11" s="141" t="s">
        <v>314</v>
      </c>
      <c r="L11" s="141" t="s">
        <v>975</v>
      </c>
      <c r="M11" s="141" t="s">
        <v>915</v>
      </c>
      <c r="N11" s="141" t="s">
        <v>62</v>
      </c>
      <c r="O11" s="146">
        <v>44266</v>
      </c>
      <c r="P11" s="141" t="s">
        <v>1207</v>
      </c>
      <c r="Q11" s="141" t="s">
        <v>301</v>
      </c>
      <c r="R11" s="141" t="s">
        <v>305</v>
      </c>
      <c r="S11" s="146">
        <v>45279</v>
      </c>
      <c r="T11" s="146">
        <v>45279</v>
      </c>
      <c r="U11" s="227">
        <v>138185.51999999999</v>
      </c>
      <c r="V11" s="148">
        <v>3.71</v>
      </c>
      <c r="W11" s="148">
        <v>93</v>
      </c>
      <c r="X11" s="148">
        <v>476.78149999999999</v>
      </c>
      <c r="Y11" s="229">
        <v>6.8556491549999999E-3</v>
      </c>
      <c r="Z11" s="229">
        <v>2.0269635353935533E-4</v>
      </c>
    </row>
    <row r="12" spans="1:26" ht="13.5" thickBot="1">
      <c r="A12" s="153">
        <v>7956</v>
      </c>
      <c r="B12" s="153">
        <v>12537</v>
      </c>
      <c r="C12" s="151" t="s">
        <v>2582</v>
      </c>
      <c r="D12" s="246">
        <v>514996362</v>
      </c>
      <c r="E12" s="141" t="s">
        <v>429</v>
      </c>
      <c r="F12" s="141" t="s">
        <v>2582</v>
      </c>
      <c r="G12" s="141">
        <v>11018938</v>
      </c>
      <c r="H12" s="141" t="s">
        <v>78</v>
      </c>
      <c r="I12" s="141" t="s">
        <v>465</v>
      </c>
      <c r="J12" s="141" t="s">
        <v>61</v>
      </c>
      <c r="K12" s="141" t="s">
        <v>314</v>
      </c>
      <c r="L12" s="141" t="s">
        <v>975</v>
      </c>
      <c r="M12" s="141" t="s">
        <v>917</v>
      </c>
      <c r="N12" s="141" t="s">
        <v>62</v>
      </c>
      <c r="O12" s="146">
        <v>45089</v>
      </c>
      <c r="P12" s="141" t="s">
        <v>1207</v>
      </c>
      <c r="Q12" s="141" t="s">
        <v>303</v>
      </c>
      <c r="R12" s="141" t="s">
        <v>305</v>
      </c>
      <c r="S12" s="146">
        <v>45484</v>
      </c>
      <c r="T12" s="146">
        <v>45484</v>
      </c>
      <c r="U12" s="227">
        <v>29253.53</v>
      </c>
      <c r="V12" s="148">
        <v>3.71</v>
      </c>
      <c r="W12" s="148">
        <v>105.95</v>
      </c>
      <c r="X12" s="148">
        <v>114.98817</v>
      </c>
      <c r="Y12" s="229">
        <v>1.653416817E-3</v>
      </c>
      <c r="Z12" s="229">
        <v>4.8885459606053279E-5</v>
      </c>
    </row>
    <row r="13" spans="1:26" ht="13.5" thickBot="1">
      <c r="A13" s="153">
        <v>7956</v>
      </c>
      <c r="B13" s="153">
        <v>12537</v>
      </c>
      <c r="C13" s="141" t="s">
        <v>2583</v>
      </c>
      <c r="D13" s="246">
        <v>514785039</v>
      </c>
      <c r="E13" s="141" t="s">
        <v>429</v>
      </c>
      <c r="F13" s="141" t="s">
        <v>2583</v>
      </c>
      <c r="G13" s="141">
        <v>11018944</v>
      </c>
      <c r="H13" s="141" t="s">
        <v>78</v>
      </c>
      <c r="I13" s="141" t="s">
        <v>465</v>
      </c>
      <c r="J13" s="141" t="s">
        <v>61</v>
      </c>
      <c r="K13" s="141" t="s">
        <v>53</v>
      </c>
      <c r="L13" s="141" t="s">
        <v>975</v>
      </c>
      <c r="M13" s="141" t="s">
        <v>257</v>
      </c>
      <c r="N13" s="141" t="s">
        <v>62</v>
      </c>
      <c r="O13" s="146">
        <v>44294</v>
      </c>
      <c r="P13" s="141" t="s">
        <v>1207</v>
      </c>
      <c r="Q13" s="141" t="s">
        <v>301</v>
      </c>
      <c r="R13" s="141" t="s">
        <v>305</v>
      </c>
      <c r="S13" s="146">
        <v>45503</v>
      </c>
      <c r="T13" s="146">
        <v>45503</v>
      </c>
      <c r="U13" s="227">
        <v>138888.89000000001</v>
      </c>
      <c r="V13" s="148">
        <v>3.71</v>
      </c>
      <c r="W13" s="148">
        <v>493.42</v>
      </c>
      <c r="X13" s="148">
        <v>2542.4836300000002</v>
      </c>
      <c r="Y13" s="229">
        <v>3.6558414599E-2</v>
      </c>
      <c r="Z13" s="229">
        <v>1.0808979810133226E-3</v>
      </c>
    </row>
    <row r="14" spans="1:26" ht="13.5" thickBot="1">
      <c r="A14" s="153">
        <v>7956</v>
      </c>
      <c r="B14" s="153">
        <v>12537</v>
      </c>
      <c r="C14" s="151" t="s">
        <v>2584</v>
      </c>
      <c r="D14" s="246">
        <v>540300662</v>
      </c>
      <c r="E14" s="141" t="s">
        <v>432</v>
      </c>
      <c r="F14" s="141" t="s">
        <v>2584</v>
      </c>
      <c r="G14" s="141">
        <v>11019014</v>
      </c>
      <c r="H14" s="141" t="s">
        <v>78</v>
      </c>
      <c r="I14" s="141" t="s">
        <v>465</v>
      </c>
      <c r="J14" s="141" t="s">
        <v>61</v>
      </c>
      <c r="K14" s="141" t="s">
        <v>314</v>
      </c>
      <c r="L14" s="141" t="s">
        <v>975</v>
      </c>
      <c r="M14" s="141" t="s">
        <v>917</v>
      </c>
      <c r="N14" s="141" t="s">
        <v>62</v>
      </c>
      <c r="O14" s="146">
        <v>44585</v>
      </c>
      <c r="P14" s="141" t="s">
        <v>1207</v>
      </c>
      <c r="Q14" s="141" t="s">
        <v>303</v>
      </c>
      <c r="R14" s="141" t="s">
        <v>305</v>
      </c>
      <c r="S14" s="146">
        <v>45056</v>
      </c>
      <c r="T14" s="146">
        <v>45056</v>
      </c>
      <c r="U14" s="227">
        <v>102582.86</v>
      </c>
      <c r="V14" s="148">
        <v>3.71</v>
      </c>
      <c r="W14" s="148">
        <v>878.7</v>
      </c>
      <c r="X14" s="148">
        <v>3344.1776399999999</v>
      </c>
      <c r="Y14" s="229">
        <v>4.8085986164999997E-2</v>
      </c>
      <c r="Z14" s="229">
        <v>1.4217259126368092E-3</v>
      </c>
    </row>
    <row r="15" spans="1:26" ht="13.5" thickBot="1">
      <c r="A15" s="153">
        <v>7956</v>
      </c>
      <c r="B15" s="153">
        <v>12537</v>
      </c>
      <c r="C15" s="151" t="s">
        <v>2585</v>
      </c>
      <c r="D15" s="246">
        <v>514234202</v>
      </c>
      <c r="E15" s="141" t="s">
        <v>429</v>
      </c>
      <c r="F15" s="141" t="s">
        <v>2585</v>
      </c>
      <c r="G15" s="141">
        <v>11019033</v>
      </c>
      <c r="H15" s="141" t="s">
        <v>78</v>
      </c>
      <c r="I15" s="141" t="s">
        <v>465</v>
      </c>
      <c r="J15" s="141" t="s">
        <v>61</v>
      </c>
      <c r="K15" s="141" t="s">
        <v>53</v>
      </c>
      <c r="L15" s="141" t="s">
        <v>975</v>
      </c>
      <c r="M15" s="141" t="s">
        <v>253</v>
      </c>
      <c r="N15" s="141" t="s">
        <v>62</v>
      </c>
      <c r="O15" s="146">
        <v>44328</v>
      </c>
      <c r="P15" s="141" t="s">
        <v>1207</v>
      </c>
      <c r="Q15" s="141" t="s">
        <v>102</v>
      </c>
      <c r="R15" s="141" t="s">
        <v>305</v>
      </c>
      <c r="S15" s="146">
        <v>45291</v>
      </c>
      <c r="T15" s="146">
        <v>45291</v>
      </c>
      <c r="U15" s="227">
        <v>188095.7</v>
      </c>
      <c r="V15" s="148">
        <v>3.71</v>
      </c>
      <c r="W15" s="148">
        <v>830.05280000000005</v>
      </c>
      <c r="X15" s="148">
        <v>5792.3993499999997</v>
      </c>
      <c r="Y15" s="229">
        <v>8.3289007041999999E-2</v>
      </c>
      <c r="Z15" s="229">
        <v>2.4625498818404905E-3</v>
      </c>
    </row>
    <row r="16" spans="1:26" ht="13.5" thickBot="1">
      <c r="A16" s="153">
        <v>7956</v>
      </c>
      <c r="B16" s="153">
        <v>12537</v>
      </c>
      <c r="C16" s="141" t="s">
        <v>2586</v>
      </c>
      <c r="D16" s="246">
        <v>515446821</v>
      </c>
      <c r="E16" s="141" t="s">
        <v>429</v>
      </c>
      <c r="F16" s="141" t="s">
        <v>2586</v>
      </c>
      <c r="G16" s="141">
        <v>11019074</v>
      </c>
      <c r="H16" s="141" t="s">
        <v>78</v>
      </c>
      <c r="I16" s="141" t="s">
        <v>465</v>
      </c>
      <c r="J16" s="141" t="s">
        <v>61</v>
      </c>
      <c r="K16" s="141" t="s">
        <v>53</v>
      </c>
      <c r="L16" s="141" t="s">
        <v>975</v>
      </c>
      <c r="M16" s="141" t="s">
        <v>257</v>
      </c>
      <c r="N16" s="141" t="s">
        <v>62</v>
      </c>
      <c r="O16" s="146">
        <v>44551</v>
      </c>
      <c r="P16" s="141" t="s">
        <v>1207</v>
      </c>
      <c r="Q16" s="141" t="s">
        <v>301</v>
      </c>
      <c r="R16" s="141" t="s">
        <v>305</v>
      </c>
      <c r="S16" s="146">
        <v>45281</v>
      </c>
      <c r="T16" s="146">
        <v>45281</v>
      </c>
      <c r="U16" s="227">
        <v>19936.48</v>
      </c>
      <c r="V16" s="148">
        <v>3.71</v>
      </c>
      <c r="W16" s="148">
        <v>4425.12</v>
      </c>
      <c r="X16" s="148">
        <v>3273.0108399999999</v>
      </c>
      <c r="Y16" s="229">
        <v>4.7062677559000003E-2</v>
      </c>
      <c r="Z16" s="229">
        <v>1.3914704374284287E-3</v>
      </c>
    </row>
    <row r="17" spans="1:26" ht="13.5" thickBot="1">
      <c r="A17" s="153">
        <v>7956</v>
      </c>
      <c r="B17" s="153">
        <v>12537</v>
      </c>
      <c r="C17" s="141" t="s">
        <v>2587</v>
      </c>
      <c r="D17" s="246">
        <v>515795748</v>
      </c>
      <c r="E17" s="141" t="s">
        <v>429</v>
      </c>
      <c r="F17" s="141" t="s">
        <v>2587</v>
      </c>
      <c r="G17" s="141">
        <v>11019123</v>
      </c>
      <c r="H17" s="141" t="s">
        <v>78</v>
      </c>
      <c r="I17" s="141" t="s">
        <v>465</v>
      </c>
      <c r="J17" s="141" t="s">
        <v>61</v>
      </c>
      <c r="K17" s="141" t="s">
        <v>53</v>
      </c>
      <c r="L17" s="141" t="s">
        <v>975</v>
      </c>
      <c r="M17" s="141" t="s">
        <v>66</v>
      </c>
      <c r="N17" s="141" t="s">
        <v>62</v>
      </c>
      <c r="O17" s="146">
        <v>44371</v>
      </c>
      <c r="P17" s="141" t="s">
        <v>1207</v>
      </c>
      <c r="Q17" s="141" t="s">
        <v>303</v>
      </c>
      <c r="R17" s="141" t="s">
        <v>305</v>
      </c>
      <c r="S17" s="146">
        <v>45087</v>
      </c>
      <c r="T17" s="146">
        <v>45087</v>
      </c>
      <c r="U17" s="227">
        <v>432.27</v>
      </c>
      <c r="V17" s="148">
        <v>3.71</v>
      </c>
      <c r="W17" s="148">
        <v>193476</v>
      </c>
      <c r="X17" s="148">
        <v>3102.8166000000001</v>
      </c>
      <c r="Y17" s="229">
        <v>4.4615451738000002E-2</v>
      </c>
      <c r="Z17" s="229">
        <v>1.3191149625591187E-3</v>
      </c>
    </row>
    <row r="18" spans="1:26" ht="13.5" thickBot="1">
      <c r="A18" s="153">
        <v>7956</v>
      </c>
      <c r="B18" s="153">
        <v>12537</v>
      </c>
      <c r="C18" s="141" t="s">
        <v>2588</v>
      </c>
      <c r="D18" s="246">
        <v>514453794</v>
      </c>
      <c r="E18" s="141" t="s">
        <v>429</v>
      </c>
      <c r="F18" s="141" t="s">
        <v>2588</v>
      </c>
      <c r="G18" s="141">
        <v>11019124</v>
      </c>
      <c r="H18" s="141" t="s">
        <v>78</v>
      </c>
      <c r="I18" s="141" t="s">
        <v>465</v>
      </c>
      <c r="J18" s="141" t="s">
        <v>61</v>
      </c>
      <c r="K18" s="141" t="s">
        <v>314</v>
      </c>
      <c r="L18" s="141" t="s">
        <v>975</v>
      </c>
      <c r="M18" s="141" t="s">
        <v>253</v>
      </c>
      <c r="N18" s="141" t="s">
        <v>62</v>
      </c>
      <c r="O18" s="146">
        <v>44434</v>
      </c>
      <c r="P18" s="141" t="s">
        <v>1207</v>
      </c>
      <c r="Q18" s="141" t="s">
        <v>303</v>
      </c>
      <c r="R18" s="141" t="s">
        <v>305</v>
      </c>
      <c r="S18" s="146">
        <v>45442</v>
      </c>
      <c r="T18" s="146">
        <v>45442</v>
      </c>
      <c r="U18" s="227">
        <v>277601.87</v>
      </c>
      <c r="V18" s="148">
        <v>3.71</v>
      </c>
      <c r="W18" s="148">
        <v>329.67540000000002</v>
      </c>
      <c r="X18" s="148">
        <v>3395.3366299999998</v>
      </c>
      <c r="Y18" s="229">
        <v>4.8821602137E-2</v>
      </c>
      <c r="Z18" s="229">
        <v>1.4434753738129587E-3</v>
      </c>
    </row>
    <row r="19" spans="1:26" ht="13.5" thickBot="1">
      <c r="A19" s="153">
        <v>7956</v>
      </c>
      <c r="B19" s="153">
        <v>12537</v>
      </c>
      <c r="C19" s="141" t="s">
        <v>2589</v>
      </c>
      <c r="D19" s="246">
        <v>515814390</v>
      </c>
      <c r="E19" s="141" t="s">
        <v>429</v>
      </c>
      <c r="F19" s="141" t="s">
        <v>2589</v>
      </c>
      <c r="G19" s="141">
        <v>11019193</v>
      </c>
      <c r="H19" s="141" t="s">
        <v>78</v>
      </c>
      <c r="I19" s="141" t="s">
        <v>465</v>
      </c>
      <c r="J19" s="141" t="s">
        <v>61</v>
      </c>
      <c r="K19" s="141" t="s">
        <v>157</v>
      </c>
      <c r="L19" s="141" t="s">
        <v>975</v>
      </c>
      <c r="M19" s="141" t="s">
        <v>915</v>
      </c>
      <c r="N19" s="141" t="s">
        <v>62</v>
      </c>
      <c r="O19" s="146">
        <v>44434</v>
      </c>
      <c r="P19" s="141" t="s">
        <v>1207</v>
      </c>
      <c r="Q19" s="141" t="s">
        <v>303</v>
      </c>
      <c r="R19" s="141" t="s">
        <v>305</v>
      </c>
      <c r="S19" s="146">
        <v>45442</v>
      </c>
      <c r="T19" s="146">
        <v>45442</v>
      </c>
      <c r="U19" s="227">
        <v>17032.080000000002</v>
      </c>
      <c r="V19" s="148">
        <v>3.71</v>
      </c>
      <c r="W19" s="148">
        <v>810.54</v>
      </c>
      <c r="X19" s="148">
        <v>512.17226000000005</v>
      </c>
      <c r="Y19" s="229">
        <v>7.3645334840000002E-3</v>
      </c>
      <c r="Z19" s="229">
        <v>2.1774219319753519E-4</v>
      </c>
    </row>
    <row r="20" spans="1:26" ht="13.5" thickBot="1">
      <c r="A20" s="153">
        <v>7956</v>
      </c>
      <c r="B20" s="153">
        <v>12537</v>
      </c>
      <c r="C20" s="141" t="s">
        <v>2590</v>
      </c>
      <c r="D20" s="246">
        <v>515806502</v>
      </c>
      <c r="E20" s="141" t="s">
        <v>429</v>
      </c>
      <c r="F20" s="141" t="s">
        <v>2590</v>
      </c>
      <c r="G20" s="141">
        <v>11019229</v>
      </c>
      <c r="H20" s="141" t="s">
        <v>78</v>
      </c>
      <c r="I20" s="141" t="s">
        <v>465</v>
      </c>
      <c r="J20" s="141" t="s">
        <v>61</v>
      </c>
      <c r="K20" s="141" t="s">
        <v>314</v>
      </c>
      <c r="L20" s="141" t="s">
        <v>975</v>
      </c>
      <c r="M20" s="141" t="s">
        <v>917</v>
      </c>
      <c r="N20" s="141" t="s">
        <v>62</v>
      </c>
      <c r="O20" s="146">
        <v>44434</v>
      </c>
      <c r="P20" s="141" t="s">
        <v>1207</v>
      </c>
      <c r="Q20" s="141" t="s">
        <v>303</v>
      </c>
      <c r="R20" s="141" t="s">
        <v>305</v>
      </c>
      <c r="S20" s="146">
        <v>45442</v>
      </c>
      <c r="T20" s="146">
        <v>45442</v>
      </c>
      <c r="U20" s="227">
        <v>32015.35</v>
      </c>
      <c r="V20" s="148">
        <v>3.71</v>
      </c>
      <c r="W20" s="148">
        <v>1073.8159000000001</v>
      </c>
      <c r="X20" s="148">
        <v>1275.4457600000001</v>
      </c>
      <c r="Y20" s="229">
        <v>1.8339655895000001E-2</v>
      </c>
      <c r="Z20" s="229">
        <v>5.4223623334636879E-4</v>
      </c>
    </row>
    <row r="21" spans="1:26" ht="13.5" thickBot="1">
      <c r="A21" s="153">
        <v>7956</v>
      </c>
      <c r="B21" s="153">
        <v>12537</v>
      </c>
      <c r="C21" s="141" t="s">
        <v>2591</v>
      </c>
      <c r="D21" s="246" t="s">
        <v>4107</v>
      </c>
      <c r="E21" s="141" t="s">
        <v>430</v>
      </c>
      <c r="F21" s="141" t="s">
        <v>2591</v>
      </c>
      <c r="G21" s="141">
        <v>11019265</v>
      </c>
      <c r="H21" s="141" t="s">
        <v>78</v>
      </c>
      <c r="I21" s="141" t="s">
        <v>465</v>
      </c>
      <c r="J21" s="141" t="s">
        <v>61</v>
      </c>
      <c r="K21" s="141" t="s">
        <v>314</v>
      </c>
      <c r="L21" s="141" t="s">
        <v>975</v>
      </c>
      <c r="M21" s="141" t="s">
        <v>906</v>
      </c>
      <c r="N21" s="141" t="s">
        <v>62</v>
      </c>
      <c r="O21" s="146">
        <v>44469</v>
      </c>
      <c r="P21" s="141" t="s">
        <v>1207</v>
      </c>
      <c r="Q21" s="141" t="s">
        <v>102</v>
      </c>
      <c r="R21" s="141" t="s">
        <v>305</v>
      </c>
      <c r="S21" s="146">
        <v>45442</v>
      </c>
      <c r="T21" s="146">
        <v>45442</v>
      </c>
      <c r="U21" s="227">
        <v>3481.95</v>
      </c>
      <c r="V21" s="148">
        <v>3.71</v>
      </c>
      <c r="W21" s="148">
        <v>17223</v>
      </c>
      <c r="X21" s="148">
        <v>2224.8730799999998</v>
      </c>
      <c r="Y21" s="229">
        <v>3.1991487194000003E-2</v>
      </c>
      <c r="Z21" s="229">
        <v>9.4587071940474695E-4</v>
      </c>
    </row>
    <row r="22" spans="1:26" ht="13.5" thickBot="1">
      <c r="A22" s="153">
        <v>7956</v>
      </c>
      <c r="B22" s="153">
        <v>12537</v>
      </c>
      <c r="C22" s="141" t="s">
        <v>2592</v>
      </c>
      <c r="D22" s="141">
        <v>516436797</v>
      </c>
      <c r="E22" s="141" t="s">
        <v>429</v>
      </c>
      <c r="F22" s="141" t="s">
        <v>2592</v>
      </c>
      <c r="G22" s="141">
        <v>11019278</v>
      </c>
      <c r="H22" s="141" t="s">
        <v>78</v>
      </c>
      <c r="I22" s="141" t="s">
        <v>465</v>
      </c>
      <c r="J22" s="141" t="s">
        <v>61</v>
      </c>
      <c r="K22" s="141" t="s">
        <v>314</v>
      </c>
      <c r="L22" s="141" t="s">
        <v>975</v>
      </c>
      <c r="M22" s="141" t="s">
        <v>915</v>
      </c>
      <c r="N22" s="141" t="s">
        <v>62</v>
      </c>
      <c r="O22" s="146">
        <v>44494</v>
      </c>
      <c r="P22" s="141" t="s">
        <v>1207</v>
      </c>
      <c r="Q22" s="141" t="s">
        <v>301</v>
      </c>
      <c r="R22" s="141" t="s">
        <v>305</v>
      </c>
      <c r="S22" s="146">
        <v>45546</v>
      </c>
      <c r="T22" s="146">
        <v>45546</v>
      </c>
      <c r="U22" s="227">
        <v>3595.03</v>
      </c>
      <c r="V22" s="148">
        <v>3.71</v>
      </c>
      <c r="W22" s="148">
        <v>9167.3562999999995</v>
      </c>
      <c r="X22" s="148">
        <v>1222.7017699999999</v>
      </c>
      <c r="Y22" s="229">
        <v>1.7581249181E-2</v>
      </c>
      <c r="Z22" s="229">
        <v>5.1981293369209058E-4</v>
      </c>
    </row>
    <row r="23" spans="1:26" ht="13.5" thickBot="1">
      <c r="A23" s="153">
        <v>7956</v>
      </c>
      <c r="B23" s="153">
        <v>12537</v>
      </c>
      <c r="C23" s="141" t="s">
        <v>583</v>
      </c>
      <c r="D23" s="246">
        <v>520023185</v>
      </c>
      <c r="E23" s="141" t="s">
        <v>429</v>
      </c>
      <c r="F23" s="141" t="s">
        <v>2593</v>
      </c>
      <c r="G23" s="141">
        <v>11019337</v>
      </c>
      <c r="H23" s="141" t="s">
        <v>78</v>
      </c>
      <c r="I23" s="141" t="s">
        <v>465</v>
      </c>
      <c r="J23" s="141" t="s">
        <v>61</v>
      </c>
      <c r="K23" s="141" t="s">
        <v>53</v>
      </c>
      <c r="L23" s="141" t="s">
        <v>975</v>
      </c>
      <c r="M23" s="141" t="s">
        <v>651</v>
      </c>
      <c r="N23" s="141" t="s">
        <v>62</v>
      </c>
      <c r="O23" s="146">
        <v>44522</v>
      </c>
      <c r="P23" s="141" t="s">
        <v>1207</v>
      </c>
      <c r="Q23" s="141" t="s">
        <v>301</v>
      </c>
      <c r="R23" s="141" t="s">
        <v>305</v>
      </c>
      <c r="S23" s="146">
        <v>45504</v>
      </c>
      <c r="T23" s="146">
        <v>45504</v>
      </c>
      <c r="U23" s="227">
        <v>22983.14</v>
      </c>
      <c r="V23" s="148">
        <v>3.71</v>
      </c>
      <c r="W23" s="148">
        <v>5044</v>
      </c>
      <c r="X23" s="148">
        <v>4300.8901500000002</v>
      </c>
      <c r="Y23" s="229">
        <v>6.1842571333000002E-2</v>
      </c>
      <c r="Z23" s="229">
        <v>1.8284575856620507E-3</v>
      </c>
    </row>
    <row r="24" spans="1:26" ht="13.5" thickBot="1">
      <c r="A24" s="153">
        <v>7956</v>
      </c>
      <c r="B24" s="153">
        <v>12537</v>
      </c>
      <c r="C24" s="141" t="s">
        <v>2594</v>
      </c>
      <c r="D24" s="246">
        <v>515558138</v>
      </c>
      <c r="E24" s="141" t="s">
        <v>429</v>
      </c>
      <c r="F24" s="141" t="s">
        <v>2594</v>
      </c>
      <c r="G24" s="141">
        <v>11019339</v>
      </c>
      <c r="H24" s="141" t="s">
        <v>78</v>
      </c>
      <c r="I24" s="141" t="s">
        <v>465</v>
      </c>
      <c r="J24" s="141" t="s">
        <v>61</v>
      </c>
      <c r="K24" s="141" t="s">
        <v>314</v>
      </c>
      <c r="L24" s="141" t="s">
        <v>975</v>
      </c>
      <c r="M24" s="141" t="s">
        <v>249</v>
      </c>
      <c r="N24" s="141" t="s">
        <v>62</v>
      </c>
      <c r="O24" s="146">
        <v>44522</v>
      </c>
      <c r="P24" s="141" t="s">
        <v>1207</v>
      </c>
      <c r="Q24" s="141" t="s">
        <v>303</v>
      </c>
      <c r="R24" s="141" t="s">
        <v>305</v>
      </c>
      <c r="S24" s="146">
        <v>45056</v>
      </c>
      <c r="T24" s="146">
        <v>45056</v>
      </c>
      <c r="U24" s="227">
        <v>196986.16</v>
      </c>
      <c r="V24" s="148">
        <v>3.71</v>
      </c>
      <c r="W24" s="148">
        <v>228.44200000000001</v>
      </c>
      <c r="X24" s="148">
        <v>1669.49675</v>
      </c>
      <c r="Y24" s="229">
        <v>2.4005721664000002E-2</v>
      </c>
      <c r="Z24" s="229">
        <v>7.097609774515259E-4</v>
      </c>
    </row>
    <row r="25" spans="1:26" ht="13.5" thickBot="1">
      <c r="A25" s="153">
        <v>7956</v>
      </c>
      <c r="B25" s="153">
        <v>12537</v>
      </c>
      <c r="C25" s="141" t="s">
        <v>2576</v>
      </c>
      <c r="D25" s="246">
        <v>514548767</v>
      </c>
      <c r="E25" s="141" t="s">
        <v>429</v>
      </c>
      <c r="F25" s="141" t="s">
        <v>2595</v>
      </c>
      <c r="G25" s="141">
        <v>11019359</v>
      </c>
      <c r="H25" s="141" t="s">
        <v>78</v>
      </c>
      <c r="I25" s="141" t="s">
        <v>465</v>
      </c>
      <c r="J25" s="141" t="s">
        <v>61</v>
      </c>
      <c r="K25" s="141" t="s">
        <v>314</v>
      </c>
      <c r="L25" s="141" t="s">
        <v>975</v>
      </c>
      <c r="M25" s="141" t="s">
        <v>915</v>
      </c>
      <c r="N25" s="141" t="s">
        <v>62</v>
      </c>
      <c r="O25" s="146">
        <v>44558</v>
      </c>
      <c r="P25" s="141" t="s">
        <v>1207</v>
      </c>
      <c r="Q25" s="141" t="s">
        <v>301</v>
      </c>
      <c r="R25" s="141" t="s">
        <v>305</v>
      </c>
      <c r="S25" s="146">
        <v>45279</v>
      </c>
      <c r="T25" s="146">
        <v>45279</v>
      </c>
      <c r="U25" s="227">
        <v>468965.51</v>
      </c>
      <c r="V25" s="148">
        <v>3.71</v>
      </c>
      <c r="W25" s="148">
        <v>93</v>
      </c>
      <c r="X25" s="148">
        <v>1618.0717</v>
      </c>
      <c r="Y25" s="229">
        <v>2.3266280011E-2</v>
      </c>
      <c r="Z25" s="229">
        <v>6.8789840494068184E-4</v>
      </c>
    </row>
    <row r="26" spans="1:26" ht="13.5" thickBot="1">
      <c r="A26" s="153">
        <v>7956</v>
      </c>
      <c r="B26" s="153">
        <v>12537</v>
      </c>
      <c r="C26" s="141" t="s">
        <v>2596</v>
      </c>
      <c r="D26" s="246">
        <v>515649762</v>
      </c>
      <c r="E26" s="141" t="s">
        <v>429</v>
      </c>
      <c r="F26" s="141" t="s">
        <v>2596</v>
      </c>
      <c r="G26" s="141">
        <v>11019364</v>
      </c>
      <c r="H26" s="141" t="s">
        <v>78</v>
      </c>
      <c r="I26" s="141" t="s">
        <v>465</v>
      </c>
      <c r="J26" s="141" t="s">
        <v>61</v>
      </c>
      <c r="K26" s="141" t="s">
        <v>314</v>
      </c>
      <c r="L26" s="141" t="s">
        <v>975</v>
      </c>
      <c r="M26" s="141" t="s">
        <v>915</v>
      </c>
      <c r="N26" s="141" t="s">
        <v>62</v>
      </c>
      <c r="O26" s="146">
        <v>44574</v>
      </c>
      <c r="P26" s="141" t="s">
        <v>1207</v>
      </c>
      <c r="Q26" s="141" t="s">
        <v>303</v>
      </c>
      <c r="R26" s="141" t="s">
        <v>305</v>
      </c>
      <c r="S26" s="146">
        <v>45442</v>
      </c>
      <c r="T26" s="146">
        <v>45442</v>
      </c>
      <c r="U26" s="227">
        <v>129850.23</v>
      </c>
      <c r="V26" s="148">
        <v>3.71</v>
      </c>
      <c r="W26" s="148">
        <v>458.01310000000001</v>
      </c>
      <c r="X26" s="148">
        <v>2206.4522499999998</v>
      </c>
      <c r="Y26" s="229">
        <v>3.1726613771000001E-2</v>
      </c>
      <c r="Z26" s="229">
        <v>9.3803938561732355E-4</v>
      </c>
    </row>
    <row r="27" spans="1:26" ht="13.5" thickBot="1">
      <c r="A27" s="153">
        <v>7956</v>
      </c>
      <c r="B27" s="153">
        <v>12537</v>
      </c>
      <c r="C27" s="141" t="s">
        <v>2597</v>
      </c>
      <c r="D27" s="246">
        <v>515827665</v>
      </c>
      <c r="E27" s="141" t="s">
        <v>429</v>
      </c>
      <c r="F27" s="141" t="s">
        <v>2597</v>
      </c>
      <c r="G27" s="141">
        <v>11019365</v>
      </c>
      <c r="H27" s="141" t="s">
        <v>78</v>
      </c>
      <c r="I27" s="141" t="s">
        <v>465</v>
      </c>
      <c r="J27" s="141" t="s">
        <v>61</v>
      </c>
      <c r="K27" s="141" t="s">
        <v>314</v>
      </c>
      <c r="L27" s="141" t="s">
        <v>975</v>
      </c>
      <c r="M27" s="141" t="s">
        <v>895</v>
      </c>
      <c r="N27" s="141" t="s">
        <v>62</v>
      </c>
      <c r="O27" s="146">
        <v>44574</v>
      </c>
      <c r="P27" s="141" t="s">
        <v>1207</v>
      </c>
      <c r="Q27" s="141" t="s">
        <v>303</v>
      </c>
      <c r="R27" s="141" t="s">
        <v>305</v>
      </c>
      <c r="S27" s="146">
        <v>45442</v>
      </c>
      <c r="T27" s="146">
        <v>45442</v>
      </c>
      <c r="U27" s="227">
        <v>39795.9</v>
      </c>
      <c r="V27" s="148">
        <v>3.71</v>
      </c>
      <c r="W27" s="148">
        <v>867.74519999999995</v>
      </c>
      <c r="X27" s="148">
        <v>1281.1632099999999</v>
      </c>
      <c r="Y27" s="229">
        <v>1.8421867203999999E-2</v>
      </c>
      <c r="Z27" s="229">
        <v>5.446669196597924E-4</v>
      </c>
    </row>
    <row r="28" spans="1:26" ht="13.5" thickBot="1">
      <c r="A28" s="153">
        <v>7956</v>
      </c>
      <c r="B28" s="153">
        <v>12537</v>
      </c>
      <c r="C28" s="141" t="s">
        <v>2598</v>
      </c>
      <c r="D28" s="246">
        <v>515985471</v>
      </c>
      <c r="E28" s="141" t="s">
        <v>429</v>
      </c>
      <c r="F28" s="141" t="s">
        <v>2598</v>
      </c>
      <c r="G28" s="141">
        <v>11019366</v>
      </c>
      <c r="H28" s="141" t="s">
        <v>78</v>
      </c>
      <c r="I28" s="141" t="s">
        <v>465</v>
      </c>
      <c r="J28" s="141" t="s">
        <v>61</v>
      </c>
      <c r="K28" s="141" t="s">
        <v>314</v>
      </c>
      <c r="L28" s="141" t="s">
        <v>975</v>
      </c>
      <c r="M28" s="141" t="s">
        <v>912</v>
      </c>
      <c r="N28" s="141" t="s">
        <v>62</v>
      </c>
      <c r="O28" s="146">
        <v>45461</v>
      </c>
      <c r="P28" s="141" t="s">
        <v>1207</v>
      </c>
      <c r="Q28" s="141" t="s">
        <v>303</v>
      </c>
      <c r="R28" s="141" t="s">
        <v>305</v>
      </c>
      <c r="S28" s="146">
        <v>45442</v>
      </c>
      <c r="T28" s="146">
        <v>45442</v>
      </c>
      <c r="U28" s="227">
        <v>260624.26</v>
      </c>
      <c r="V28" s="148">
        <v>3.71</v>
      </c>
      <c r="W28" s="148">
        <v>128.77940000000001</v>
      </c>
      <c r="X28" s="148">
        <v>1245.1886300000001</v>
      </c>
      <c r="Y28" s="229">
        <v>1.7904588116999999E-2</v>
      </c>
      <c r="Z28" s="229">
        <v>5.2937287786893061E-4</v>
      </c>
    </row>
    <row r="29" spans="1:26" ht="13.5" thickBot="1">
      <c r="A29" s="153">
        <v>7956</v>
      </c>
      <c r="B29" s="153">
        <v>12537</v>
      </c>
      <c r="C29" s="151" t="s">
        <v>2600</v>
      </c>
      <c r="D29" s="246">
        <v>515138943</v>
      </c>
      <c r="E29" s="141" t="s">
        <v>429</v>
      </c>
      <c r="F29" s="141" t="s">
        <v>2600</v>
      </c>
      <c r="G29" s="141">
        <v>11019454</v>
      </c>
      <c r="H29" s="141" t="s">
        <v>78</v>
      </c>
      <c r="I29" s="141" t="s">
        <v>465</v>
      </c>
      <c r="J29" s="141" t="s">
        <v>61</v>
      </c>
      <c r="K29" s="141" t="s">
        <v>314</v>
      </c>
      <c r="L29" s="141" t="s">
        <v>975</v>
      </c>
      <c r="M29" s="141" t="s">
        <v>915</v>
      </c>
      <c r="N29" s="141" t="s">
        <v>62</v>
      </c>
      <c r="O29" s="146">
        <v>44628</v>
      </c>
      <c r="P29" s="141" t="s">
        <v>1207</v>
      </c>
      <c r="Q29" s="141" t="s">
        <v>301</v>
      </c>
      <c r="R29" s="141" t="s">
        <v>305</v>
      </c>
      <c r="S29" s="146">
        <v>45504</v>
      </c>
      <c r="T29" s="146">
        <v>45504</v>
      </c>
      <c r="U29" s="227">
        <v>32971.870000000003</v>
      </c>
      <c r="V29" s="148">
        <v>3.71</v>
      </c>
      <c r="W29" s="148">
        <v>1404.4811</v>
      </c>
      <c r="X29" s="148">
        <v>1718.0404599999999</v>
      </c>
      <c r="Y29" s="229">
        <v>2.4703732482000001E-2</v>
      </c>
      <c r="Z29" s="229">
        <v>7.303985923847226E-4</v>
      </c>
    </row>
    <row r="30" spans="1:26" ht="13.5" thickBot="1">
      <c r="A30" s="153">
        <v>7956</v>
      </c>
      <c r="B30" s="153">
        <v>12537</v>
      </c>
      <c r="C30" s="151" t="s">
        <v>2601</v>
      </c>
      <c r="D30" s="246">
        <v>514856574</v>
      </c>
      <c r="E30" s="141" t="s">
        <v>429</v>
      </c>
      <c r="F30" s="141" t="s">
        <v>2601</v>
      </c>
      <c r="G30" s="141">
        <v>11019484</v>
      </c>
      <c r="H30" s="141" t="s">
        <v>78</v>
      </c>
      <c r="I30" s="141" t="s">
        <v>465</v>
      </c>
      <c r="J30" s="141" t="s">
        <v>61</v>
      </c>
      <c r="K30" s="141" t="s">
        <v>53</v>
      </c>
      <c r="L30" s="141" t="s">
        <v>975</v>
      </c>
      <c r="M30" s="141" t="s">
        <v>130</v>
      </c>
      <c r="N30" s="141" t="s">
        <v>62</v>
      </c>
      <c r="O30" s="146">
        <v>44924</v>
      </c>
      <c r="P30" s="141" t="s">
        <v>1207</v>
      </c>
      <c r="Q30" s="141" t="s">
        <v>102</v>
      </c>
      <c r="R30" s="141" t="s">
        <v>305</v>
      </c>
      <c r="S30" s="146">
        <v>45442</v>
      </c>
      <c r="T30" s="146">
        <v>45442</v>
      </c>
      <c r="U30" s="227">
        <v>17104.03</v>
      </c>
      <c r="V30" s="148">
        <v>3.71</v>
      </c>
      <c r="W30" s="148">
        <v>710.59079999999994</v>
      </c>
      <c r="X30" s="148">
        <v>450.91215</v>
      </c>
      <c r="Y30" s="229">
        <v>6.4836733389999996E-3</v>
      </c>
      <c r="Z30" s="229">
        <v>1.9169839553672031E-4</v>
      </c>
    </row>
    <row r="31" spans="1:26" ht="13.5" thickBot="1">
      <c r="A31" s="153">
        <v>7956</v>
      </c>
      <c r="B31" s="153">
        <v>12537</v>
      </c>
      <c r="C31" s="141" t="s">
        <v>2602</v>
      </c>
      <c r="D31" s="246">
        <v>512365848</v>
      </c>
      <c r="E31" s="141" t="s">
        <v>429</v>
      </c>
      <c r="F31" s="141" t="s">
        <v>2602</v>
      </c>
      <c r="G31" s="141">
        <v>11019982</v>
      </c>
      <c r="H31" s="141" t="s">
        <v>78</v>
      </c>
      <c r="I31" s="141" t="s">
        <v>465</v>
      </c>
      <c r="J31" s="141" t="s">
        <v>61</v>
      </c>
      <c r="K31" s="141" t="s">
        <v>314</v>
      </c>
      <c r="L31" s="141" t="s">
        <v>975</v>
      </c>
      <c r="M31" s="141" t="s">
        <v>876</v>
      </c>
      <c r="N31" s="141" t="s">
        <v>62</v>
      </c>
      <c r="O31" s="146">
        <v>44874</v>
      </c>
      <c r="P31" s="141" t="s">
        <v>1207</v>
      </c>
      <c r="Q31" s="141" t="s">
        <v>303</v>
      </c>
      <c r="R31" s="141" t="s">
        <v>305</v>
      </c>
      <c r="S31" s="146">
        <v>45279</v>
      </c>
      <c r="T31" s="146">
        <v>45279</v>
      </c>
      <c r="U31" s="227">
        <v>800116.42</v>
      </c>
      <c r="V31" s="148">
        <v>3.71</v>
      </c>
      <c r="W31" s="148">
        <v>45.826700000000002</v>
      </c>
      <c r="X31" s="148">
        <v>1360.33439</v>
      </c>
      <c r="Y31" s="229">
        <v>1.9560270923999999E-2</v>
      </c>
      <c r="Z31" s="229">
        <v>5.7832533445023192E-4</v>
      </c>
    </row>
    <row r="32" spans="1:26" ht="13.5" thickBot="1">
      <c r="A32" s="153">
        <v>7956</v>
      </c>
      <c r="B32" s="153">
        <v>12537</v>
      </c>
      <c r="C32" s="141" t="s">
        <v>2578</v>
      </c>
      <c r="D32" s="246">
        <v>540300662</v>
      </c>
      <c r="E32" s="141" t="s">
        <v>432</v>
      </c>
      <c r="F32" s="141" t="s">
        <v>2603</v>
      </c>
      <c r="G32" s="141">
        <v>11019989</v>
      </c>
      <c r="H32" s="141" t="s">
        <v>78</v>
      </c>
      <c r="I32" s="141" t="s">
        <v>465</v>
      </c>
      <c r="J32" s="141" t="s">
        <v>61</v>
      </c>
      <c r="K32" s="141" t="s">
        <v>314</v>
      </c>
      <c r="L32" s="141" t="s">
        <v>975</v>
      </c>
      <c r="M32" s="141" t="s">
        <v>923</v>
      </c>
      <c r="N32" s="141" t="s">
        <v>62</v>
      </c>
      <c r="O32" s="146">
        <v>44923</v>
      </c>
      <c r="P32" s="141" t="s">
        <v>1207</v>
      </c>
      <c r="Q32" s="141" t="s">
        <v>303</v>
      </c>
      <c r="R32" s="141" t="s">
        <v>305</v>
      </c>
      <c r="S32" s="146">
        <v>44923</v>
      </c>
      <c r="T32" s="146">
        <v>44923</v>
      </c>
      <c r="U32" s="227">
        <v>249015.18</v>
      </c>
      <c r="V32" s="148">
        <v>3.71</v>
      </c>
      <c r="W32" s="148">
        <v>166.65649999999999</v>
      </c>
      <c r="X32" s="148">
        <v>1539.64994</v>
      </c>
      <c r="Y32" s="229">
        <v>2.2138652214E-2</v>
      </c>
      <c r="Z32" s="229">
        <v>6.5455859458701143E-4</v>
      </c>
    </row>
    <row r="33" spans="1:26" ht="13.5" thickBot="1">
      <c r="A33" s="153">
        <v>7956</v>
      </c>
      <c r="B33" s="153">
        <v>12537</v>
      </c>
      <c r="C33" s="141" t="s">
        <v>2578</v>
      </c>
      <c r="D33" s="246">
        <v>540300662</v>
      </c>
      <c r="E33" s="141" t="s">
        <v>432</v>
      </c>
      <c r="F33" s="141" t="s">
        <v>2603</v>
      </c>
      <c r="G33" s="141">
        <v>11020458</v>
      </c>
      <c r="H33" s="141" t="s">
        <v>78</v>
      </c>
      <c r="I33" s="141" t="s">
        <v>465</v>
      </c>
      <c r="J33" s="141" t="s">
        <v>61</v>
      </c>
      <c r="K33" s="141" t="s">
        <v>314</v>
      </c>
      <c r="L33" s="141" t="s">
        <v>975</v>
      </c>
      <c r="M33" s="141" t="s">
        <v>906</v>
      </c>
      <c r="N33" s="141" t="s">
        <v>62</v>
      </c>
      <c r="O33" s="146">
        <v>45100</v>
      </c>
      <c r="P33" s="141" t="s">
        <v>1207</v>
      </c>
      <c r="Q33" s="141" t="s">
        <v>303</v>
      </c>
      <c r="R33" s="141" t="s">
        <v>305</v>
      </c>
      <c r="S33" s="146">
        <v>45100</v>
      </c>
      <c r="T33" s="146">
        <v>45100</v>
      </c>
      <c r="U33" s="227">
        <v>177857.14</v>
      </c>
      <c r="V33" s="148">
        <v>3.71</v>
      </c>
      <c r="W33" s="148">
        <v>100</v>
      </c>
      <c r="X33" s="148">
        <v>659.84999000000005</v>
      </c>
      <c r="Y33" s="229">
        <v>9.4879940319999995E-3</v>
      </c>
      <c r="Z33" s="229">
        <v>2.8052511864655E-4</v>
      </c>
    </row>
    <row r="34" spans="1:26" ht="13.5" thickBot="1">
      <c r="A34" s="153">
        <v>7956</v>
      </c>
      <c r="B34" s="153">
        <v>12537</v>
      </c>
      <c r="C34" s="141" t="s">
        <v>2604</v>
      </c>
      <c r="D34" s="246">
        <v>512365848</v>
      </c>
      <c r="E34" s="141" t="s">
        <v>429</v>
      </c>
      <c r="F34" s="141" t="s">
        <v>2604</v>
      </c>
      <c r="G34" s="141">
        <v>11020483</v>
      </c>
      <c r="H34" s="141" t="s">
        <v>78</v>
      </c>
      <c r="I34" s="141" t="s">
        <v>465</v>
      </c>
      <c r="J34" s="141" t="s">
        <v>61</v>
      </c>
      <c r="K34" s="141" t="s">
        <v>314</v>
      </c>
      <c r="L34" s="141" t="s">
        <v>975</v>
      </c>
      <c r="M34" s="141" t="s">
        <v>876</v>
      </c>
      <c r="N34" s="141" t="s">
        <v>62</v>
      </c>
      <c r="O34" s="146">
        <v>45188</v>
      </c>
      <c r="P34" s="141" t="s">
        <v>1207</v>
      </c>
      <c r="Q34" s="141" t="s">
        <v>303</v>
      </c>
      <c r="R34" s="141" t="s">
        <v>305</v>
      </c>
      <c r="S34" s="146">
        <v>45279</v>
      </c>
      <c r="T34" s="146">
        <v>45279</v>
      </c>
      <c r="U34" s="227">
        <v>102142.86</v>
      </c>
      <c r="V34" s="148">
        <v>3.71</v>
      </c>
      <c r="W34" s="148">
        <v>66.666700000000006</v>
      </c>
      <c r="X34" s="148">
        <v>252.63346999999999</v>
      </c>
      <c r="Y34" s="229">
        <v>3.632620886E-3</v>
      </c>
      <c r="Z34" s="229">
        <v>1.0740325107201961E-4</v>
      </c>
    </row>
    <row r="35" spans="1:26" ht="13.5" thickBot="1">
      <c r="A35" s="153">
        <v>7956</v>
      </c>
      <c r="B35" s="153">
        <v>12537</v>
      </c>
      <c r="C35" s="151" t="s">
        <v>2598</v>
      </c>
      <c r="D35" s="246">
        <v>515985471</v>
      </c>
      <c r="E35" s="141" t="s">
        <v>429</v>
      </c>
      <c r="F35" s="141" t="s">
        <v>2605</v>
      </c>
      <c r="G35" s="141">
        <v>11020524</v>
      </c>
      <c r="H35" s="141" t="s">
        <v>78</v>
      </c>
      <c r="I35" s="141" t="s">
        <v>465</v>
      </c>
      <c r="J35" s="141" t="s">
        <v>61</v>
      </c>
      <c r="K35" s="141" t="s">
        <v>53</v>
      </c>
      <c r="L35" s="141" t="s">
        <v>975</v>
      </c>
      <c r="M35" s="141" t="s">
        <v>917</v>
      </c>
      <c r="N35" s="141" t="s">
        <v>62</v>
      </c>
      <c r="O35" s="146">
        <v>45483</v>
      </c>
      <c r="P35" s="141" t="s">
        <v>1207</v>
      </c>
      <c r="Q35" s="141" t="s">
        <v>303</v>
      </c>
      <c r="R35" s="141" t="s">
        <v>305</v>
      </c>
      <c r="S35" s="146">
        <v>45391</v>
      </c>
      <c r="T35" s="146">
        <v>45391</v>
      </c>
      <c r="U35" s="227">
        <v>62836.24</v>
      </c>
      <c r="V35" s="148">
        <v>3.71</v>
      </c>
      <c r="W35" s="148">
        <v>100</v>
      </c>
      <c r="X35" s="148">
        <v>233.12244999999999</v>
      </c>
      <c r="Y35" s="229">
        <v>3.3520716030000001E-3</v>
      </c>
      <c r="Z35" s="229">
        <v>9.9108439700702904E-5</v>
      </c>
    </row>
    <row r="36" spans="1:26" ht="13.5" thickBot="1">
      <c r="A36" s="153">
        <v>7956</v>
      </c>
      <c r="B36" s="153">
        <v>12537</v>
      </c>
      <c r="C36" s="141" t="s">
        <v>2606</v>
      </c>
      <c r="D36" s="141">
        <v>515738326</v>
      </c>
      <c r="E36" s="141" t="s">
        <v>429</v>
      </c>
      <c r="F36" s="141" t="s">
        <v>2606</v>
      </c>
      <c r="G36" s="141">
        <v>62008156</v>
      </c>
      <c r="H36" s="141" t="s">
        <v>78</v>
      </c>
      <c r="I36" s="141" t="s">
        <v>465</v>
      </c>
      <c r="J36" s="141" t="s">
        <v>61</v>
      </c>
      <c r="K36" s="141" t="s">
        <v>53</v>
      </c>
      <c r="L36" s="141" t="s">
        <v>975</v>
      </c>
      <c r="M36" s="141" t="s">
        <v>269</v>
      </c>
      <c r="N36" s="141" t="s">
        <v>62</v>
      </c>
      <c r="O36" s="146">
        <v>44336</v>
      </c>
      <c r="P36" s="141" t="s">
        <v>1207</v>
      </c>
      <c r="Q36" s="141" t="s">
        <v>303</v>
      </c>
      <c r="R36" s="141" t="s">
        <v>305</v>
      </c>
      <c r="S36" s="146">
        <v>45442</v>
      </c>
      <c r="T36" s="146">
        <v>45442</v>
      </c>
      <c r="U36" s="227">
        <v>168993.95</v>
      </c>
      <c r="V36" s="148">
        <v>3.71</v>
      </c>
      <c r="W36" s="148">
        <v>57.216000000000001</v>
      </c>
      <c r="X36" s="148">
        <v>358.72575999999998</v>
      </c>
      <c r="Y36" s="229">
        <v>5.158123697E-3</v>
      </c>
      <c r="Z36" s="229">
        <v>1.525067635229847E-4</v>
      </c>
    </row>
    <row r="37" spans="1:26" ht="13.5" thickBot="1">
      <c r="A37" s="153">
        <v>7956</v>
      </c>
      <c r="B37" s="153">
        <v>12538</v>
      </c>
      <c r="C37" s="141" t="s">
        <v>1344</v>
      </c>
      <c r="D37" s="246">
        <v>520033309</v>
      </c>
      <c r="E37" s="141" t="s">
        <v>429</v>
      </c>
      <c r="F37" s="141" t="s">
        <v>2573</v>
      </c>
      <c r="G37" s="141">
        <v>11019016</v>
      </c>
      <c r="H37" s="141" t="s">
        <v>78</v>
      </c>
      <c r="I37" s="141" t="s">
        <v>465</v>
      </c>
      <c r="J37" s="141" t="s">
        <v>53</v>
      </c>
      <c r="K37" s="141" t="s">
        <v>53</v>
      </c>
      <c r="L37" s="141" t="s">
        <v>975</v>
      </c>
      <c r="M37" s="141" t="s">
        <v>259</v>
      </c>
      <c r="N37" s="141" t="s">
        <v>62</v>
      </c>
      <c r="O37" s="146">
        <v>44585</v>
      </c>
      <c r="P37" s="141" t="s">
        <v>1206</v>
      </c>
      <c r="Q37" s="141" t="s">
        <v>301</v>
      </c>
      <c r="R37" s="141" t="s">
        <v>305</v>
      </c>
      <c r="S37" s="146">
        <v>45306</v>
      </c>
      <c r="T37" s="146">
        <v>45306</v>
      </c>
      <c r="U37" s="227">
        <v>1400000</v>
      </c>
      <c r="V37" s="148">
        <v>1</v>
      </c>
      <c r="W37" s="148">
        <v>147.29329999999999</v>
      </c>
      <c r="X37" s="148">
        <v>2062.1062000000002</v>
      </c>
      <c r="Y37" s="229">
        <v>3.6530773473000003E-2</v>
      </c>
      <c r="Z37" s="229">
        <v>5.1637588848883146E-4</v>
      </c>
    </row>
    <row r="38" spans="1:26" ht="13.5" thickBot="1">
      <c r="A38" s="153">
        <v>7956</v>
      </c>
      <c r="B38" s="153">
        <v>12538</v>
      </c>
      <c r="C38" s="141" t="s">
        <v>2574</v>
      </c>
      <c r="D38" s="246">
        <v>540299971</v>
      </c>
      <c r="E38" s="141" t="s">
        <v>432</v>
      </c>
      <c r="F38" s="141" t="s">
        <v>2574</v>
      </c>
      <c r="G38" s="141">
        <v>11019428</v>
      </c>
      <c r="H38" s="141" t="s">
        <v>78</v>
      </c>
      <c r="I38" s="141" t="s">
        <v>465</v>
      </c>
      <c r="J38" s="141" t="s">
        <v>53</v>
      </c>
      <c r="K38" s="141" t="s">
        <v>53</v>
      </c>
      <c r="L38" s="141" t="s">
        <v>975</v>
      </c>
      <c r="M38" s="141" t="s">
        <v>102</v>
      </c>
      <c r="N38" s="141" t="s">
        <v>62</v>
      </c>
      <c r="O38" s="146">
        <v>44536</v>
      </c>
      <c r="P38" s="141" t="s">
        <v>1206</v>
      </c>
      <c r="Q38" s="141" t="s">
        <v>301</v>
      </c>
      <c r="R38" s="141" t="s">
        <v>305</v>
      </c>
      <c r="S38" s="146">
        <v>45512</v>
      </c>
      <c r="T38" s="146">
        <v>45512</v>
      </c>
      <c r="U38" s="227">
        <v>3503500</v>
      </c>
      <c r="V38" s="148">
        <v>1</v>
      </c>
      <c r="W38" s="148">
        <v>76.024000000000001</v>
      </c>
      <c r="X38" s="148">
        <v>2663.5008400000002</v>
      </c>
      <c r="Y38" s="229">
        <v>4.7184643464000003E-2</v>
      </c>
      <c r="Z38" s="229">
        <v>6.6697225038446072E-4</v>
      </c>
    </row>
    <row r="39" spans="1:26" ht="13.5" thickBot="1">
      <c r="A39" s="153">
        <v>7956</v>
      </c>
      <c r="B39" s="153">
        <v>12538</v>
      </c>
      <c r="C39" s="141" t="s">
        <v>2575</v>
      </c>
      <c r="D39" s="246">
        <v>515729713</v>
      </c>
      <c r="E39" s="141" t="s">
        <v>429</v>
      </c>
      <c r="F39" s="141" t="s">
        <v>2575</v>
      </c>
      <c r="G39" s="141">
        <v>11019571</v>
      </c>
      <c r="H39" s="141" t="s">
        <v>78</v>
      </c>
      <c r="I39" s="141" t="s">
        <v>465</v>
      </c>
      <c r="J39" s="141" t="s">
        <v>53</v>
      </c>
      <c r="K39" s="141" t="s">
        <v>53</v>
      </c>
      <c r="L39" s="141" t="s">
        <v>975</v>
      </c>
      <c r="M39" s="141" t="s">
        <v>255</v>
      </c>
      <c r="N39" s="141" t="s">
        <v>62</v>
      </c>
      <c r="O39" s="146">
        <v>44606</v>
      </c>
      <c r="P39" s="141" t="s">
        <v>1206</v>
      </c>
      <c r="Q39" s="141" t="s">
        <v>301</v>
      </c>
      <c r="R39" s="141" t="s">
        <v>305</v>
      </c>
      <c r="S39" s="146">
        <v>45525</v>
      </c>
      <c r="T39" s="146">
        <v>45525</v>
      </c>
      <c r="U39" s="227">
        <v>14459.22</v>
      </c>
      <c r="V39" s="148">
        <v>1</v>
      </c>
      <c r="W39" s="148">
        <v>6916</v>
      </c>
      <c r="X39" s="148">
        <v>999.99965999999995</v>
      </c>
      <c r="Y39" s="229">
        <v>1.7715266580999998E-2</v>
      </c>
      <c r="Z39" s="229">
        <v>2.50411793980848E-4</v>
      </c>
    </row>
    <row r="40" spans="1:26" ht="13.5" thickBot="1">
      <c r="A40" s="153">
        <v>7956</v>
      </c>
      <c r="B40" s="153">
        <v>12538</v>
      </c>
      <c r="C40" s="141" t="s">
        <v>2607</v>
      </c>
      <c r="D40" s="246">
        <v>515429306</v>
      </c>
      <c r="E40" s="141" t="s">
        <v>429</v>
      </c>
      <c r="F40" s="141" t="s">
        <v>2607</v>
      </c>
      <c r="G40" s="141">
        <v>11020069</v>
      </c>
      <c r="H40" s="141" t="s">
        <v>78</v>
      </c>
      <c r="I40" s="141" t="s">
        <v>465</v>
      </c>
      <c r="J40" s="141" t="s">
        <v>53</v>
      </c>
      <c r="K40" s="141" t="s">
        <v>53</v>
      </c>
      <c r="L40" s="141" t="s">
        <v>975</v>
      </c>
      <c r="M40" s="141" t="s">
        <v>75</v>
      </c>
      <c r="N40" s="141" t="s">
        <v>62</v>
      </c>
      <c r="O40" s="146">
        <v>44874</v>
      </c>
      <c r="P40" s="141" t="s">
        <v>1206</v>
      </c>
      <c r="Q40" s="141" t="s">
        <v>301</v>
      </c>
      <c r="R40" s="141" t="s">
        <v>305</v>
      </c>
      <c r="S40" s="146">
        <v>45515</v>
      </c>
      <c r="T40" s="146">
        <v>45515</v>
      </c>
      <c r="U40" s="227">
        <v>2000000</v>
      </c>
      <c r="V40" s="148">
        <v>1</v>
      </c>
      <c r="W40" s="148">
        <v>122.075</v>
      </c>
      <c r="X40" s="148">
        <v>2441.5</v>
      </c>
      <c r="Y40" s="229">
        <v>4.3251838064999999E-2</v>
      </c>
      <c r="Z40" s="229">
        <v>6.1138060287364534E-4</v>
      </c>
    </row>
    <row r="41" spans="1:26" ht="13.5" thickBot="1">
      <c r="A41" s="153">
        <v>7956</v>
      </c>
      <c r="B41" s="153">
        <v>12538</v>
      </c>
      <c r="C41" s="141" t="s">
        <v>2608</v>
      </c>
      <c r="D41" s="246">
        <v>516496544</v>
      </c>
      <c r="E41" s="141" t="s">
        <v>429</v>
      </c>
      <c r="F41" s="141" t="s">
        <v>2609</v>
      </c>
      <c r="G41" s="141">
        <v>11020442</v>
      </c>
      <c r="H41" s="141" t="s">
        <v>78</v>
      </c>
      <c r="I41" s="141" t="s">
        <v>465</v>
      </c>
      <c r="J41" s="141" t="s">
        <v>53</v>
      </c>
      <c r="K41" s="141" t="s">
        <v>53</v>
      </c>
      <c r="L41" s="141" t="s">
        <v>975</v>
      </c>
      <c r="M41" s="141" t="s">
        <v>931</v>
      </c>
      <c r="N41" s="141" t="s">
        <v>62</v>
      </c>
      <c r="O41" s="146">
        <v>44874</v>
      </c>
      <c r="P41" s="141" t="s">
        <v>1206</v>
      </c>
      <c r="Q41" s="141" t="s">
        <v>301</v>
      </c>
      <c r="R41" s="141" t="s">
        <v>305</v>
      </c>
      <c r="S41" s="146">
        <v>45326</v>
      </c>
      <c r="T41" s="146">
        <v>45326</v>
      </c>
      <c r="U41" s="227">
        <v>49900</v>
      </c>
      <c r="V41" s="148">
        <v>1</v>
      </c>
      <c r="W41" s="148">
        <v>100</v>
      </c>
      <c r="X41" s="148">
        <v>49.9</v>
      </c>
      <c r="Y41" s="229">
        <v>8.8399210200000003E-4</v>
      </c>
      <c r="Z41" s="229">
        <v>1.2495552768132257E-5</v>
      </c>
    </row>
    <row r="42" spans="1:26" ht="13.5" thickBot="1">
      <c r="A42" s="153">
        <v>7956</v>
      </c>
      <c r="B42" s="153">
        <v>12538</v>
      </c>
      <c r="C42" s="141" t="s">
        <v>2610</v>
      </c>
      <c r="D42" s="246">
        <v>516491776</v>
      </c>
      <c r="E42" s="141" t="s">
        <v>429</v>
      </c>
      <c r="F42" s="141" t="s">
        <v>2611</v>
      </c>
      <c r="G42" s="141">
        <v>11021113</v>
      </c>
      <c r="H42" s="141" t="s">
        <v>78</v>
      </c>
      <c r="I42" s="141" t="s">
        <v>465</v>
      </c>
      <c r="J42" s="141" t="s">
        <v>53</v>
      </c>
      <c r="K42" s="141" t="s">
        <v>53</v>
      </c>
      <c r="L42" s="141" t="s">
        <v>975</v>
      </c>
      <c r="M42" s="141" t="s">
        <v>257</v>
      </c>
      <c r="N42" s="141" t="s">
        <v>62</v>
      </c>
      <c r="O42" s="146">
        <v>45483</v>
      </c>
      <c r="P42" s="141" t="s">
        <v>1206</v>
      </c>
      <c r="Q42" s="141" t="s">
        <v>301</v>
      </c>
      <c r="R42" s="141" t="s">
        <v>305</v>
      </c>
      <c r="S42" s="146">
        <v>45397</v>
      </c>
      <c r="T42" s="146">
        <v>45397</v>
      </c>
      <c r="U42" s="227">
        <v>750000</v>
      </c>
      <c r="V42" s="148">
        <v>1</v>
      </c>
      <c r="W42" s="148">
        <v>100</v>
      </c>
      <c r="X42" s="148">
        <v>750</v>
      </c>
      <c r="Y42" s="229">
        <v>1.3286454453E-2</v>
      </c>
      <c r="Z42" s="229">
        <v>1.8780890934066516E-4</v>
      </c>
    </row>
    <row r="43" spans="1:26" ht="13.5" thickBot="1">
      <c r="A43" s="153">
        <v>7956</v>
      </c>
      <c r="B43" s="153">
        <v>12538</v>
      </c>
      <c r="C43" s="141" t="s">
        <v>2575</v>
      </c>
      <c r="D43" s="246">
        <v>515729713</v>
      </c>
      <c r="E43" s="141" t="s">
        <v>429</v>
      </c>
      <c r="F43" s="141" t="s">
        <v>4106</v>
      </c>
      <c r="G43" s="141">
        <v>11021134</v>
      </c>
      <c r="H43" s="141" t="s">
        <v>78</v>
      </c>
      <c r="I43" s="141" t="s">
        <v>465</v>
      </c>
      <c r="J43" s="141" t="s">
        <v>53</v>
      </c>
      <c r="K43" s="141" t="s">
        <v>53</v>
      </c>
      <c r="L43" s="141" t="s">
        <v>975</v>
      </c>
      <c r="M43" s="141" t="s">
        <v>931</v>
      </c>
      <c r="N43" s="141" t="s">
        <v>62</v>
      </c>
      <c r="O43" s="146">
        <v>45525</v>
      </c>
      <c r="P43" s="141" t="s">
        <v>1206</v>
      </c>
      <c r="Q43" s="141" t="s">
        <v>301</v>
      </c>
      <c r="R43" s="141" t="s">
        <v>305</v>
      </c>
      <c r="S43" s="146">
        <v>45525</v>
      </c>
      <c r="T43" s="146">
        <v>45525</v>
      </c>
      <c r="U43" s="227">
        <v>50000</v>
      </c>
      <c r="V43" s="148">
        <v>1</v>
      </c>
      <c r="W43" s="148">
        <v>100</v>
      </c>
      <c r="X43" s="148">
        <v>50</v>
      </c>
      <c r="Y43" s="229">
        <v>8.8576363E-4</v>
      </c>
      <c r="Z43" s="229">
        <v>1.2520593956044345E-5</v>
      </c>
    </row>
    <row r="44" spans="1:26" ht="13.5" thickBot="1">
      <c r="A44" s="153">
        <v>7956</v>
      </c>
      <c r="B44" s="153">
        <v>12538</v>
      </c>
      <c r="C44" s="151" t="s">
        <v>2576</v>
      </c>
      <c r="D44" s="246">
        <v>514548767</v>
      </c>
      <c r="E44" s="141" t="s">
        <v>429</v>
      </c>
      <c r="F44" s="141" t="s">
        <v>2576</v>
      </c>
      <c r="G44" s="141">
        <v>11018495</v>
      </c>
      <c r="H44" s="141" t="s">
        <v>78</v>
      </c>
      <c r="I44" s="141" t="s">
        <v>465</v>
      </c>
      <c r="J44" s="141" t="s">
        <v>61</v>
      </c>
      <c r="K44" s="141" t="s">
        <v>314</v>
      </c>
      <c r="L44" s="141" t="s">
        <v>975</v>
      </c>
      <c r="M44" s="141" t="s">
        <v>915</v>
      </c>
      <c r="N44" s="141" t="s">
        <v>62</v>
      </c>
      <c r="O44" s="146">
        <v>44571</v>
      </c>
      <c r="P44" s="141" t="s">
        <v>1207</v>
      </c>
      <c r="Q44" s="141" t="s">
        <v>301</v>
      </c>
      <c r="R44" s="141" t="s">
        <v>305</v>
      </c>
      <c r="S44" s="146">
        <v>45279</v>
      </c>
      <c r="T44" s="146">
        <v>45279</v>
      </c>
      <c r="U44" s="227">
        <v>120686.8</v>
      </c>
      <c r="V44" s="148">
        <v>3.71</v>
      </c>
      <c r="W44" s="148">
        <v>93</v>
      </c>
      <c r="X44" s="148">
        <v>416.40566999999999</v>
      </c>
      <c r="Y44" s="229">
        <v>7.3767399579999999E-3</v>
      </c>
      <c r="Z44" s="229">
        <v>1.0427292630129192E-4</v>
      </c>
    </row>
    <row r="45" spans="1:26" ht="13.5" thickBot="1">
      <c r="A45" s="153">
        <v>7956</v>
      </c>
      <c r="B45" s="153">
        <v>12538</v>
      </c>
      <c r="C45" s="141" t="s">
        <v>2577</v>
      </c>
      <c r="D45" s="246">
        <v>515263804</v>
      </c>
      <c r="E45" s="141" t="s">
        <v>429</v>
      </c>
      <c r="F45" s="141" t="s">
        <v>2577</v>
      </c>
      <c r="G45" s="141">
        <v>11018604</v>
      </c>
      <c r="H45" s="141" t="s">
        <v>78</v>
      </c>
      <c r="I45" s="141" t="s">
        <v>465</v>
      </c>
      <c r="J45" s="141" t="s">
        <v>61</v>
      </c>
      <c r="K45" s="141" t="s">
        <v>53</v>
      </c>
      <c r="L45" s="141" t="s">
        <v>975</v>
      </c>
      <c r="M45" s="141" t="s">
        <v>71</v>
      </c>
      <c r="N45" s="141" t="s">
        <v>62</v>
      </c>
      <c r="O45" s="146">
        <v>44130</v>
      </c>
      <c r="P45" s="141" t="s">
        <v>1207</v>
      </c>
      <c r="Q45" s="141" t="s">
        <v>301</v>
      </c>
      <c r="R45" s="141" t="s">
        <v>305</v>
      </c>
      <c r="S45" s="146">
        <v>45124</v>
      </c>
      <c r="T45" s="146">
        <v>45124</v>
      </c>
      <c r="U45" s="227">
        <v>28149.57</v>
      </c>
      <c r="V45" s="148">
        <v>3.71</v>
      </c>
      <c r="W45" s="148">
        <v>547.85</v>
      </c>
      <c r="X45" s="148">
        <v>572.14662999999996</v>
      </c>
      <c r="Y45" s="229">
        <v>1.0135733520000001E-2</v>
      </c>
      <c r="Z45" s="229">
        <v>1.4327231275098278E-4</v>
      </c>
    </row>
    <row r="46" spans="1:26" ht="13.5" thickBot="1">
      <c r="A46" s="153">
        <v>7956</v>
      </c>
      <c r="B46" s="153">
        <v>12538</v>
      </c>
      <c r="C46" s="141" t="s">
        <v>2578</v>
      </c>
      <c r="D46" s="246">
        <v>540300662</v>
      </c>
      <c r="E46" s="141" t="s">
        <v>432</v>
      </c>
      <c r="F46" s="141" t="s">
        <v>2578</v>
      </c>
      <c r="G46" s="141">
        <v>11018711</v>
      </c>
      <c r="H46" s="141" t="s">
        <v>78</v>
      </c>
      <c r="I46" s="141" t="s">
        <v>465</v>
      </c>
      <c r="J46" s="141" t="s">
        <v>61</v>
      </c>
      <c r="K46" s="141" t="s">
        <v>314</v>
      </c>
      <c r="L46" s="141" t="s">
        <v>975</v>
      </c>
      <c r="M46" s="141" t="s">
        <v>923</v>
      </c>
      <c r="N46" s="141" t="s">
        <v>62</v>
      </c>
      <c r="O46" s="146">
        <v>44160</v>
      </c>
      <c r="P46" s="141" t="s">
        <v>1207</v>
      </c>
      <c r="Q46" s="141" t="s">
        <v>303</v>
      </c>
      <c r="R46" s="141" t="s">
        <v>305</v>
      </c>
      <c r="S46" s="146">
        <v>45056</v>
      </c>
      <c r="T46" s="146">
        <v>45056</v>
      </c>
      <c r="U46" s="227">
        <v>44882.720000000001</v>
      </c>
      <c r="V46" s="148">
        <v>3.71</v>
      </c>
      <c r="W46" s="148">
        <v>333.31</v>
      </c>
      <c r="X46" s="148">
        <v>555.01077999999995</v>
      </c>
      <c r="Y46" s="229">
        <v>9.8321672660000008E-3</v>
      </c>
      <c r="Z46" s="229">
        <v>1.3898129235214915E-4</v>
      </c>
    </row>
    <row r="47" spans="1:26" ht="13.5" thickBot="1">
      <c r="A47" s="153">
        <v>7956</v>
      </c>
      <c r="B47" s="153">
        <v>12538</v>
      </c>
      <c r="C47" s="141" t="s">
        <v>2579</v>
      </c>
      <c r="D47" s="246">
        <v>515008571</v>
      </c>
      <c r="E47" s="141" t="s">
        <v>429</v>
      </c>
      <c r="F47" s="141" t="s">
        <v>2579</v>
      </c>
      <c r="G47" s="141">
        <v>11018729</v>
      </c>
      <c r="H47" s="141" t="s">
        <v>78</v>
      </c>
      <c r="I47" s="141" t="s">
        <v>465</v>
      </c>
      <c r="J47" s="141" t="s">
        <v>61</v>
      </c>
      <c r="K47" s="141" t="s">
        <v>314</v>
      </c>
      <c r="L47" s="141" t="s">
        <v>975</v>
      </c>
      <c r="M47" s="141" t="s">
        <v>915</v>
      </c>
      <c r="N47" s="141" t="s">
        <v>62</v>
      </c>
      <c r="O47" s="146">
        <v>45012</v>
      </c>
      <c r="P47" s="141" t="s">
        <v>1207</v>
      </c>
      <c r="Q47" s="141" t="s">
        <v>303</v>
      </c>
      <c r="R47" s="141" t="s">
        <v>305</v>
      </c>
      <c r="S47" s="146">
        <v>45442</v>
      </c>
      <c r="T47" s="146">
        <v>45442</v>
      </c>
      <c r="U47" s="227">
        <v>30789.1</v>
      </c>
      <c r="V47" s="148">
        <v>3.71</v>
      </c>
      <c r="W47" s="148">
        <v>3701.75</v>
      </c>
      <c r="X47" s="148">
        <v>4228.4187400000001</v>
      </c>
      <c r="Y47" s="229">
        <v>7.4907590667000007E-2</v>
      </c>
      <c r="Z47" s="229">
        <v>1.0588462823933728E-3</v>
      </c>
    </row>
    <row r="48" spans="1:26" ht="13.5" thickBot="1">
      <c r="A48" s="153">
        <v>7956</v>
      </c>
      <c r="B48" s="153">
        <v>12538</v>
      </c>
      <c r="C48" s="151" t="s">
        <v>2580</v>
      </c>
      <c r="D48" s="246">
        <v>515345098</v>
      </c>
      <c r="E48" s="141" t="s">
        <v>429</v>
      </c>
      <c r="F48" s="141" t="s">
        <v>2580</v>
      </c>
      <c r="G48" s="141">
        <v>11018860</v>
      </c>
      <c r="H48" s="141" t="s">
        <v>78</v>
      </c>
      <c r="I48" s="141" t="s">
        <v>465</v>
      </c>
      <c r="J48" s="141" t="s">
        <v>61</v>
      </c>
      <c r="K48" s="141" t="s">
        <v>53</v>
      </c>
      <c r="L48" s="141" t="s">
        <v>975</v>
      </c>
      <c r="M48" s="141" t="s">
        <v>71</v>
      </c>
      <c r="N48" s="141" t="s">
        <v>62</v>
      </c>
      <c r="O48" s="146">
        <v>44256</v>
      </c>
      <c r="P48" s="141" t="s">
        <v>1207</v>
      </c>
      <c r="Q48" s="141" t="s">
        <v>303</v>
      </c>
      <c r="R48" s="141" t="s">
        <v>305</v>
      </c>
      <c r="S48" s="146">
        <v>45442</v>
      </c>
      <c r="T48" s="146">
        <v>45442</v>
      </c>
      <c r="U48" s="227">
        <v>7291.26</v>
      </c>
      <c r="V48" s="148">
        <v>3.71</v>
      </c>
      <c r="W48" s="148">
        <v>3541.33</v>
      </c>
      <c r="X48" s="148">
        <v>957.95011</v>
      </c>
      <c r="Y48" s="229">
        <v>1.6970347340000001E-2</v>
      </c>
      <c r="Z48" s="229">
        <v>2.398820871491603E-4</v>
      </c>
    </row>
    <row r="49" spans="1:26" ht="13.5" thickBot="1">
      <c r="A49" s="153">
        <v>7956</v>
      </c>
      <c r="B49" s="153">
        <v>12538</v>
      </c>
      <c r="C49" s="141" t="s">
        <v>2576</v>
      </c>
      <c r="D49" s="246">
        <v>514548767</v>
      </c>
      <c r="E49" s="141" t="s">
        <v>429</v>
      </c>
      <c r="F49" s="141" t="s">
        <v>2581</v>
      </c>
      <c r="G49" s="141">
        <v>11018866</v>
      </c>
      <c r="H49" s="141" t="s">
        <v>78</v>
      </c>
      <c r="I49" s="141" t="s">
        <v>465</v>
      </c>
      <c r="J49" s="141" t="s">
        <v>61</v>
      </c>
      <c r="K49" s="141" t="s">
        <v>314</v>
      </c>
      <c r="L49" s="141" t="s">
        <v>975</v>
      </c>
      <c r="M49" s="141" t="s">
        <v>915</v>
      </c>
      <c r="N49" s="141" t="s">
        <v>62</v>
      </c>
      <c r="O49" s="146">
        <v>44266</v>
      </c>
      <c r="P49" s="141" t="s">
        <v>1207</v>
      </c>
      <c r="Q49" s="141" t="s">
        <v>301</v>
      </c>
      <c r="R49" s="141" t="s">
        <v>305</v>
      </c>
      <c r="S49" s="146">
        <v>45279</v>
      </c>
      <c r="T49" s="146">
        <v>45279</v>
      </c>
      <c r="U49" s="227">
        <v>115154.6</v>
      </c>
      <c r="V49" s="148">
        <v>3.71</v>
      </c>
      <c r="W49" s="148">
        <v>93</v>
      </c>
      <c r="X49" s="148">
        <v>397.31792000000002</v>
      </c>
      <c r="Y49" s="229">
        <v>7.0385952630000002E-3</v>
      </c>
      <c r="Z49" s="229">
        <v>9.9493126955602218E-5</v>
      </c>
    </row>
    <row r="50" spans="1:26" ht="13.5" thickBot="1">
      <c r="A50" s="153">
        <v>7956</v>
      </c>
      <c r="B50" s="153">
        <v>12538</v>
      </c>
      <c r="C50" s="151" t="s">
        <v>2583</v>
      </c>
      <c r="D50" s="246">
        <v>514785039</v>
      </c>
      <c r="E50" s="141" t="s">
        <v>429</v>
      </c>
      <c r="F50" s="141" t="s">
        <v>2583</v>
      </c>
      <c r="G50" s="141">
        <v>11018944</v>
      </c>
      <c r="H50" s="141" t="s">
        <v>78</v>
      </c>
      <c r="I50" s="141" t="s">
        <v>465</v>
      </c>
      <c r="J50" s="141" t="s">
        <v>61</v>
      </c>
      <c r="K50" s="141" t="s">
        <v>53</v>
      </c>
      <c r="L50" s="141" t="s">
        <v>975</v>
      </c>
      <c r="M50" s="141" t="s">
        <v>257</v>
      </c>
      <c r="N50" s="141" t="s">
        <v>62</v>
      </c>
      <c r="O50" s="146">
        <v>44294</v>
      </c>
      <c r="P50" s="141" t="s">
        <v>1207</v>
      </c>
      <c r="Q50" s="141" t="s">
        <v>301</v>
      </c>
      <c r="R50" s="141" t="s">
        <v>305</v>
      </c>
      <c r="S50" s="146">
        <v>45503</v>
      </c>
      <c r="T50" s="146">
        <v>45503</v>
      </c>
      <c r="U50" s="227">
        <v>62500</v>
      </c>
      <c r="V50" s="148">
        <v>3.71</v>
      </c>
      <c r="W50" s="148">
        <v>493.42</v>
      </c>
      <c r="X50" s="148">
        <v>1144.11762</v>
      </c>
      <c r="Y50" s="229">
        <v>2.0268355530000001E-2</v>
      </c>
      <c r="Z50" s="229">
        <v>2.8650064315951683E-4</v>
      </c>
    </row>
    <row r="51" spans="1:26" ht="13.5" thickBot="1">
      <c r="A51" s="153">
        <v>7956</v>
      </c>
      <c r="B51" s="153">
        <v>12538</v>
      </c>
      <c r="C51" s="151" t="s">
        <v>2584</v>
      </c>
      <c r="D51" s="246">
        <v>540300662</v>
      </c>
      <c r="E51" s="141" t="s">
        <v>432</v>
      </c>
      <c r="F51" s="141" t="s">
        <v>2584</v>
      </c>
      <c r="G51" s="141">
        <v>11019014</v>
      </c>
      <c r="H51" s="141" t="s">
        <v>78</v>
      </c>
      <c r="I51" s="141" t="s">
        <v>465</v>
      </c>
      <c r="J51" s="141" t="s">
        <v>61</v>
      </c>
      <c r="K51" s="141" t="s">
        <v>314</v>
      </c>
      <c r="L51" s="141" t="s">
        <v>975</v>
      </c>
      <c r="M51" s="141" t="s">
        <v>917</v>
      </c>
      <c r="N51" s="141" t="s">
        <v>62</v>
      </c>
      <c r="O51" s="146">
        <v>44585</v>
      </c>
      <c r="P51" s="141" t="s">
        <v>1207</v>
      </c>
      <c r="Q51" s="141" t="s">
        <v>303</v>
      </c>
      <c r="R51" s="141" t="s">
        <v>305</v>
      </c>
      <c r="S51" s="146">
        <v>45056</v>
      </c>
      <c r="T51" s="146">
        <v>45056</v>
      </c>
      <c r="U51" s="227">
        <v>76204.41</v>
      </c>
      <c r="V51" s="148">
        <v>3.71</v>
      </c>
      <c r="W51" s="148">
        <v>878.7</v>
      </c>
      <c r="X51" s="148">
        <v>2484.2462399999999</v>
      </c>
      <c r="Y51" s="229">
        <v>4.4009099358999999E-2</v>
      </c>
      <c r="Z51" s="229">
        <v>6.2208476915739778E-4</v>
      </c>
    </row>
    <row r="52" spans="1:26" ht="13.5" thickBot="1">
      <c r="A52" s="153">
        <v>7956</v>
      </c>
      <c r="B52" s="153">
        <v>12538</v>
      </c>
      <c r="C52" s="141" t="s">
        <v>2585</v>
      </c>
      <c r="D52" s="246">
        <v>514234202</v>
      </c>
      <c r="E52" s="141" t="s">
        <v>429</v>
      </c>
      <c r="F52" s="141" t="s">
        <v>2585</v>
      </c>
      <c r="G52" s="141">
        <v>11019033</v>
      </c>
      <c r="H52" s="141" t="s">
        <v>78</v>
      </c>
      <c r="I52" s="141" t="s">
        <v>465</v>
      </c>
      <c r="J52" s="141" t="s">
        <v>61</v>
      </c>
      <c r="K52" s="141" t="s">
        <v>53</v>
      </c>
      <c r="L52" s="141" t="s">
        <v>975</v>
      </c>
      <c r="M52" s="141" t="s">
        <v>253</v>
      </c>
      <c r="N52" s="141" t="s">
        <v>62</v>
      </c>
      <c r="O52" s="146">
        <v>44328</v>
      </c>
      <c r="P52" s="141" t="s">
        <v>1207</v>
      </c>
      <c r="Q52" s="141" t="s">
        <v>102</v>
      </c>
      <c r="R52" s="141" t="s">
        <v>305</v>
      </c>
      <c r="S52" s="146">
        <v>45291</v>
      </c>
      <c r="T52" s="146">
        <v>45291</v>
      </c>
      <c r="U52" s="227">
        <v>109095.5</v>
      </c>
      <c r="V52" s="148">
        <v>3.71</v>
      </c>
      <c r="W52" s="148">
        <v>830.05280000000005</v>
      </c>
      <c r="X52" s="148">
        <v>3359.5914400000001</v>
      </c>
      <c r="Y52" s="229">
        <v>5.9516078201000001E-2</v>
      </c>
      <c r="Z52" s="229">
        <v>8.4128160556884641E-4</v>
      </c>
    </row>
    <row r="53" spans="1:26" ht="13.5" thickBot="1">
      <c r="A53" s="153">
        <v>7956</v>
      </c>
      <c r="B53" s="153">
        <v>12538</v>
      </c>
      <c r="C53" s="141" t="s">
        <v>2586</v>
      </c>
      <c r="D53" s="246">
        <v>515446821</v>
      </c>
      <c r="E53" s="141" t="s">
        <v>429</v>
      </c>
      <c r="F53" s="141" t="s">
        <v>2586</v>
      </c>
      <c r="G53" s="141">
        <v>11019074</v>
      </c>
      <c r="H53" s="141" t="s">
        <v>78</v>
      </c>
      <c r="I53" s="141" t="s">
        <v>465</v>
      </c>
      <c r="J53" s="141" t="s">
        <v>61</v>
      </c>
      <c r="K53" s="141" t="s">
        <v>53</v>
      </c>
      <c r="L53" s="141" t="s">
        <v>975</v>
      </c>
      <c r="M53" s="141" t="s">
        <v>257</v>
      </c>
      <c r="N53" s="141" t="s">
        <v>62</v>
      </c>
      <c r="O53" s="146">
        <v>44551</v>
      </c>
      <c r="P53" s="141" t="s">
        <v>1207</v>
      </c>
      <c r="Q53" s="141" t="s">
        <v>301</v>
      </c>
      <c r="R53" s="141" t="s">
        <v>305</v>
      </c>
      <c r="S53" s="146">
        <v>45281</v>
      </c>
      <c r="T53" s="146">
        <v>45281</v>
      </c>
      <c r="U53" s="227">
        <v>17664.349999999999</v>
      </c>
      <c r="V53" s="148">
        <v>3.71</v>
      </c>
      <c r="W53" s="148">
        <v>4425.12</v>
      </c>
      <c r="X53" s="148">
        <v>2899.99082</v>
      </c>
      <c r="Y53" s="229">
        <v>5.1374127928000002E-2</v>
      </c>
      <c r="Z53" s="229">
        <v>7.2619215066952163E-4</v>
      </c>
    </row>
    <row r="54" spans="1:26" ht="13.5" thickBot="1">
      <c r="A54" s="153">
        <v>7956</v>
      </c>
      <c r="B54" s="153">
        <v>12538</v>
      </c>
      <c r="C54" s="141" t="s">
        <v>2588</v>
      </c>
      <c r="D54" s="246">
        <v>514453794</v>
      </c>
      <c r="E54" s="141" t="s">
        <v>429</v>
      </c>
      <c r="F54" s="141" t="s">
        <v>2588</v>
      </c>
      <c r="G54" s="141">
        <v>11019124</v>
      </c>
      <c r="H54" s="141" t="s">
        <v>78</v>
      </c>
      <c r="I54" s="141" t="s">
        <v>465</v>
      </c>
      <c r="J54" s="141" t="s">
        <v>61</v>
      </c>
      <c r="K54" s="141" t="s">
        <v>314</v>
      </c>
      <c r="L54" s="141" t="s">
        <v>975</v>
      </c>
      <c r="M54" s="141" t="s">
        <v>253</v>
      </c>
      <c r="N54" s="141" t="s">
        <v>62</v>
      </c>
      <c r="O54" s="146">
        <v>44434</v>
      </c>
      <c r="P54" s="141" t="s">
        <v>1207</v>
      </c>
      <c r="Q54" s="141" t="s">
        <v>303</v>
      </c>
      <c r="R54" s="141" t="s">
        <v>305</v>
      </c>
      <c r="S54" s="146">
        <v>45442</v>
      </c>
      <c r="T54" s="146">
        <v>45442</v>
      </c>
      <c r="U54" s="227">
        <v>166510.14000000001</v>
      </c>
      <c r="V54" s="148">
        <v>3.71</v>
      </c>
      <c r="W54" s="148">
        <v>329.67540000000002</v>
      </c>
      <c r="X54" s="148">
        <v>2036.5784200000001</v>
      </c>
      <c r="Y54" s="229">
        <v>3.6078541891000002E-2</v>
      </c>
      <c r="Z54" s="229">
        <v>5.0998342912924688E-4</v>
      </c>
    </row>
    <row r="55" spans="1:26" ht="13.5" thickBot="1">
      <c r="A55" s="153">
        <v>7956</v>
      </c>
      <c r="B55" s="153">
        <v>12538</v>
      </c>
      <c r="C55" s="141" t="s">
        <v>2589</v>
      </c>
      <c r="D55" s="246">
        <v>515814390</v>
      </c>
      <c r="E55" s="141" t="s">
        <v>429</v>
      </c>
      <c r="F55" s="141" t="s">
        <v>2589</v>
      </c>
      <c r="G55" s="141">
        <v>11019193</v>
      </c>
      <c r="H55" s="141" t="s">
        <v>78</v>
      </c>
      <c r="I55" s="141" t="s">
        <v>465</v>
      </c>
      <c r="J55" s="141" t="s">
        <v>61</v>
      </c>
      <c r="K55" s="141" t="s">
        <v>157</v>
      </c>
      <c r="L55" s="141" t="s">
        <v>975</v>
      </c>
      <c r="M55" s="141" t="s">
        <v>915</v>
      </c>
      <c r="N55" s="141" t="s">
        <v>62</v>
      </c>
      <c r="O55" s="146">
        <v>44434</v>
      </c>
      <c r="P55" s="141" t="s">
        <v>1207</v>
      </c>
      <c r="Q55" s="141" t="s">
        <v>303</v>
      </c>
      <c r="R55" s="141" t="s">
        <v>305</v>
      </c>
      <c r="S55" s="146">
        <v>45442</v>
      </c>
      <c r="T55" s="146">
        <v>45442</v>
      </c>
      <c r="U55" s="227">
        <v>10336.77</v>
      </c>
      <c r="V55" s="148">
        <v>3.71</v>
      </c>
      <c r="W55" s="148">
        <v>810.54</v>
      </c>
      <c r="X55" s="148">
        <v>310.83735999999999</v>
      </c>
      <c r="Y55" s="229">
        <v>5.5065685680000002E-3</v>
      </c>
      <c r="Z55" s="229">
        <v>7.7837367418575606E-5</v>
      </c>
    </row>
    <row r="56" spans="1:26" ht="13.5" thickBot="1">
      <c r="A56" s="153">
        <v>7956</v>
      </c>
      <c r="B56" s="153">
        <v>12538</v>
      </c>
      <c r="C56" s="141" t="s">
        <v>2590</v>
      </c>
      <c r="D56" s="246">
        <v>515806502</v>
      </c>
      <c r="E56" s="141" t="s">
        <v>429</v>
      </c>
      <c r="F56" s="141" t="s">
        <v>2590</v>
      </c>
      <c r="G56" s="141">
        <v>11019229</v>
      </c>
      <c r="H56" s="141" t="s">
        <v>78</v>
      </c>
      <c r="I56" s="141" t="s">
        <v>465</v>
      </c>
      <c r="J56" s="141" t="s">
        <v>61</v>
      </c>
      <c r="K56" s="141" t="s">
        <v>314</v>
      </c>
      <c r="L56" s="141" t="s">
        <v>975</v>
      </c>
      <c r="M56" s="141" t="s">
        <v>917</v>
      </c>
      <c r="N56" s="141" t="s">
        <v>62</v>
      </c>
      <c r="O56" s="146">
        <v>44434</v>
      </c>
      <c r="P56" s="141" t="s">
        <v>1207</v>
      </c>
      <c r="Q56" s="141" t="s">
        <v>303</v>
      </c>
      <c r="R56" s="141" t="s">
        <v>305</v>
      </c>
      <c r="S56" s="146">
        <v>45442</v>
      </c>
      <c r="T56" s="146">
        <v>45442</v>
      </c>
      <c r="U56" s="227">
        <v>19437.89</v>
      </c>
      <c r="V56" s="148">
        <v>3.71</v>
      </c>
      <c r="W56" s="148">
        <v>1073.8159000000001</v>
      </c>
      <c r="X56" s="148">
        <v>774.37774000000002</v>
      </c>
      <c r="Y56" s="229">
        <v>1.3718312763E-2</v>
      </c>
      <c r="Z56" s="229">
        <v>1.9391338502278558E-4</v>
      </c>
    </row>
    <row r="57" spans="1:26" ht="13.5" thickBot="1">
      <c r="A57" s="153">
        <v>7956</v>
      </c>
      <c r="B57" s="153">
        <v>12538</v>
      </c>
      <c r="C57" s="141" t="s">
        <v>2591</v>
      </c>
      <c r="D57" s="141" t="s">
        <v>4107</v>
      </c>
      <c r="E57" s="141" t="s">
        <v>430</v>
      </c>
      <c r="F57" s="141" t="s">
        <v>2591</v>
      </c>
      <c r="G57" s="141">
        <v>11019265</v>
      </c>
      <c r="H57" s="141" t="s">
        <v>78</v>
      </c>
      <c r="I57" s="141" t="s">
        <v>465</v>
      </c>
      <c r="J57" s="141" t="s">
        <v>61</v>
      </c>
      <c r="K57" s="141" t="s">
        <v>314</v>
      </c>
      <c r="L57" s="141" t="s">
        <v>975</v>
      </c>
      <c r="M57" s="141" t="s">
        <v>906</v>
      </c>
      <c r="N57" s="141" t="s">
        <v>62</v>
      </c>
      <c r="O57" s="146">
        <v>44469</v>
      </c>
      <c r="P57" s="141" t="s">
        <v>1207</v>
      </c>
      <c r="Q57" s="141" t="s">
        <v>102</v>
      </c>
      <c r="R57" s="141" t="s">
        <v>305</v>
      </c>
      <c r="S57" s="146">
        <v>45442</v>
      </c>
      <c r="T57" s="146">
        <v>45442</v>
      </c>
      <c r="U57" s="227">
        <v>2785.57</v>
      </c>
      <c r="V57" s="148">
        <v>3.71</v>
      </c>
      <c r="W57" s="148">
        <v>17223</v>
      </c>
      <c r="X57" s="148">
        <v>1779.9048600000001</v>
      </c>
      <c r="Y57" s="229">
        <v>3.1531499806E-2</v>
      </c>
      <c r="Z57" s="229">
        <v>4.4570932064899913E-4</v>
      </c>
    </row>
    <row r="58" spans="1:26" ht="13.5" thickBot="1">
      <c r="A58" s="153">
        <v>7956</v>
      </c>
      <c r="B58" s="153">
        <v>12538</v>
      </c>
      <c r="C58" s="141" t="s">
        <v>2592</v>
      </c>
      <c r="D58" s="246">
        <v>516436797</v>
      </c>
      <c r="E58" s="141" t="s">
        <v>429</v>
      </c>
      <c r="F58" s="141" t="s">
        <v>2592</v>
      </c>
      <c r="G58" s="141">
        <v>11019278</v>
      </c>
      <c r="H58" s="141" t="s">
        <v>78</v>
      </c>
      <c r="I58" s="141" t="s">
        <v>465</v>
      </c>
      <c r="J58" s="141" t="s">
        <v>61</v>
      </c>
      <c r="K58" s="141" t="s">
        <v>314</v>
      </c>
      <c r="L58" s="141" t="s">
        <v>975</v>
      </c>
      <c r="M58" s="141" t="s">
        <v>915</v>
      </c>
      <c r="N58" s="141" t="s">
        <v>62</v>
      </c>
      <c r="O58" s="146">
        <v>44494</v>
      </c>
      <c r="P58" s="141" t="s">
        <v>1207</v>
      </c>
      <c r="Q58" s="141" t="s">
        <v>301</v>
      </c>
      <c r="R58" s="141" t="s">
        <v>305</v>
      </c>
      <c r="S58" s="146">
        <v>45546</v>
      </c>
      <c r="T58" s="146">
        <v>45546</v>
      </c>
      <c r="U58" s="227">
        <v>2259.73</v>
      </c>
      <c r="V58" s="148">
        <v>3.71</v>
      </c>
      <c r="W58" s="148">
        <v>9167.3562999999995</v>
      </c>
      <c r="X58" s="148">
        <v>768.55433000000005</v>
      </c>
      <c r="Y58" s="229">
        <v>1.3615149466999999E-2</v>
      </c>
      <c r="Z58" s="229">
        <v>1.9245513398179423E-4</v>
      </c>
    </row>
    <row r="59" spans="1:26" ht="13.5" thickBot="1">
      <c r="A59" s="153">
        <v>7956</v>
      </c>
      <c r="B59" s="153">
        <v>12538</v>
      </c>
      <c r="C59" s="141" t="s">
        <v>583</v>
      </c>
      <c r="D59" s="246">
        <v>520023185</v>
      </c>
      <c r="E59" s="141" t="s">
        <v>429</v>
      </c>
      <c r="F59" s="141" t="s">
        <v>2593</v>
      </c>
      <c r="G59" s="141">
        <v>11019337</v>
      </c>
      <c r="H59" s="141" t="s">
        <v>78</v>
      </c>
      <c r="I59" s="141" t="s">
        <v>465</v>
      </c>
      <c r="J59" s="141" t="s">
        <v>61</v>
      </c>
      <c r="K59" s="141" t="s">
        <v>53</v>
      </c>
      <c r="L59" s="141" t="s">
        <v>975</v>
      </c>
      <c r="M59" s="141" t="s">
        <v>651</v>
      </c>
      <c r="N59" s="141" t="s">
        <v>62</v>
      </c>
      <c r="O59" s="146">
        <v>44522</v>
      </c>
      <c r="P59" s="141" t="s">
        <v>1207</v>
      </c>
      <c r="Q59" s="141" t="s">
        <v>301</v>
      </c>
      <c r="R59" s="141" t="s">
        <v>305</v>
      </c>
      <c r="S59" s="146">
        <v>45504</v>
      </c>
      <c r="T59" s="146">
        <v>45504</v>
      </c>
      <c r="U59" s="227">
        <v>21280.68</v>
      </c>
      <c r="V59" s="148">
        <v>3.71</v>
      </c>
      <c r="W59" s="148">
        <v>5044</v>
      </c>
      <c r="X59" s="148">
        <v>3982.3047200000001</v>
      </c>
      <c r="Y59" s="229">
        <v>7.0547613711000004E-2</v>
      </c>
      <c r="Z59" s="229">
        <v>9.9721640816717735E-4</v>
      </c>
    </row>
    <row r="60" spans="1:26" ht="13.5" thickBot="1">
      <c r="A60" s="153">
        <v>7956</v>
      </c>
      <c r="B60" s="153">
        <v>12538</v>
      </c>
      <c r="C60" s="141" t="s">
        <v>2594</v>
      </c>
      <c r="D60" s="246">
        <v>515558138</v>
      </c>
      <c r="E60" s="141" t="s">
        <v>429</v>
      </c>
      <c r="F60" s="141" t="s">
        <v>2594</v>
      </c>
      <c r="G60" s="141">
        <v>11019339</v>
      </c>
      <c r="H60" s="141" t="s">
        <v>78</v>
      </c>
      <c r="I60" s="141" t="s">
        <v>465</v>
      </c>
      <c r="J60" s="141" t="s">
        <v>61</v>
      </c>
      <c r="K60" s="141" t="s">
        <v>314</v>
      </c>
      <c r="L60" s="141" t="s">
        <v>975</v>
      </c>
      <c r="M60" s="141" t="s">
        <v>249</v>
      </c>
      <c r="N60" s="141" t="s">
        <v>62</v>
      </c>
      <c r="O60" s="146">
        <v>44522</v>
      </c>
      <c r="P60" s="141" t="s">
        <v>1207</v>
      </c>
      <c r="Q60" s="141" t="s">
        <v>303</v>
      </c>
      <c r="R60" s="141" t="s">
        <v>305</v>
      </c>
      <c r="S60" s="146">
        <v>45056</v>
      </c>
      <c r="T60" s="146">
        <v>45056</v>
      </c>
      <c r="U60" s="227">
        <v>43774.7</v>
      </c>
      <c r="V60" s="148">
        <v>3.71</v>
      </c>
      <c r="W60" s="148">
        <v>228.44200000000001</v>
      </c>
      <c r="X60" s="148">
        <v>370.99925999999999</v>
      </c>
      <c r="Y60" s="229">
        <v>6.5723530269999999E-3</v>
      </c>
      <c r="Z60" s="229">
        <v>9.2902621849058492E-5</v>
      </c>
    </row>
    <row r="61" spans="1:26" ht="13.5" thickBot="1">
      <c r="A61" s="153">
        <v>7956</v>
      </c>
      <c r="B61" s="153">
        <v>12538</v>
      </c>
      <c r="C61" s="141" t="s">
        <v>2576</v>
      </c>
      <c r="D61" s="246">
        <v>514548767</v>
      </c>
      <c r="E61" s="141" t="s">
        <v>429</v>
      </c>
      <c r="F61" s="141" t="s">
        <v>2595</v>
      </c>
      <c r="G61" s="141">
        <v>11019359</v>
      </c>
      <c r="H61" s="141" t="s">
        <v>78</v>
      </c>
      <c r="I61" s="141" t="s">
        <v>465</v>
      </c>
      <c r="J61" s="141" t="s">
        <v>61</v>
      </c>
      <c r="K61" s="141" t="s">
        <v>314</v>
      </c>
      <c r="L61" s="141" t="s">
        <v>975</v>
      </c>
      <c r="M61" s="141" t="s">
        <v>915</v>
      </c>
      <c r="N61" s="141" t="s">
        <v>62</v>
      </c>
      <c r="O61" s="146">
        <v>44558</v>
      </c>
      <c r="P61" s="141" t="s">
        <v>1207</v>
      </c>
      <c r="Q61" s="141" t="s">
        <v>301</v>
      </c>
      <c r="R61" s="141" t="s">
        <v>305</v>
      </c>
      <c r="S61" s="146">
        <v>45279</v>
      </c>
      <c r="T61" s="146">
        <v>45279</v>
      </c>
      <c r="U61" s="227">
        <v>293103.44</v>
      </c>
      <c r="V61" s="148">
        <v>3.71</v>
      </c>
      <c r="W61" s="148">
        <v>93</v>
      </c>
      <c r="X61" s="148">
        <v>1011.2948</v>
      </c>
      <c r="Y61" s="229">
        <v>1.7915363066000001E-2</v>
      </c>
      <c r="Z61" s="229">
        <v>2.5324023121318148E-4</v>
      </c>
    </row>
    <row r="62" spans="1:26" ht="13.5" thickBot="1">
      <c r="A62" s="153">
        <v>7956</v>
      </c>
      <c r="B62" s="153">
        <v>12538</v>
      </c>
      <c r="C62" s="141" t="s">
        <v>2596</v>
      </c>
      <c r="D62" s="246">
        <v>515649762</v>
      </c>
      <c r="E62" s="141" t="s">
        <v>429</v>
      </c>
      <c r="F62" s="141" t="s">
        <v>2596</v>
      </c>
      <c r="G62" s="141">
        <v>11019364</v>
      </c>
      <c r="H62" s="141" t="s">
        <v>78</v>
      </c>
      <c r="I62" s="141" t="s">
        <v>465</v>
      </c>
      <c r="J62" s="141" t="s">
        <v>61</v>
      </c>
      <c r="K62" s="141" t="s">
        <v>314</v>
      </c>
      <c r="L62" s="141" t="s">
        <v>975</v>
      </c>
      <c r="M62" s="141" t="s">
        <v>915</v>
      </c>
      <c r="N62" s="141" t="s">
        <v>62</v>
      </c>
      <c r="O62" s="146">
        <v>44574</v>
      </c>
      <c r="P62" s="141" t="s">
        <v>1207</v>
      </c>
      <c r="Q62" s="141" t="s">
        <v>303</v>
      </c>
      <c r="R62" s="141" t="s">
        <v>305</v>
      </c>
      <c r="S62" s="146">
        <v>45442</v>
      </c>
      <c r="T62" s="146">
        <v>45442</v>
      </c>
      <c r="U62" s="227">
        <v>78837.64</v>
      </c>
      <c r="V62" s="148">
        <v>3.71</v>
      </c>
      <c r="W62" s="148">
        <v>458.01310000000001</v>
      </c>
      <c r="X62" s="148">
        <v>1339.6317300000001</v>
      </c>
      <c r="Y62" s="229">
        <v>2.3731941287E-2</v>
      </c>
      <c r="Z62" s="229">
        <v>3.3545969883926459E-4</v>
      </c>
    </row>
    <row r="63" spans="1:26" ht="13.5" thickBot="1">
      <c r="A63" s="153">
        <v>7956</v>
      </c>
      <c r="B63" s="153">
        <v>12538</v>
      </c>
      <c r="C63" s="141" t="s">
        <v>2597</v>
      </c>
      <c r="D63" s="246">
        <v>515827665</v>
      </c>
      <c r="E63" s="141" t="s">
        <v>429</v>
      </c>
      <c r="F63" s="141" t="s">
        <v>2597</v>
      </c>
      <c r="G63" s="141">
        <v>11019365</v>
      </c>
      <c r="H63" s="141" t="s">
        <v>78</v>
      </c>
      <c r="I63" s="141" t="s">
        <v>465</v>
      </c>
      <c r="J63" s="141" t="s">
        <v>61</v>
      </c>
      <c r="K63" s="141" t="s">
        <v>314</v>
      </c>
      <c r="L63" s="141" t="s">
        <v>975</v>
      </c>
      <c r="M63" s="141" t="s">
        <v>895</v>
      </c>
      <c r="N63" s="141" t="s">
        <v>62</v>
      </c>
      <c r="O63" s="146">
        <v>44574</v>
      </c>
      <c r="P63" s="141" t="s">
        <v>1207</v>
      </c>
      <c r="Q63" s="141" t="s">
        <v>303</v>
      </c>
      <c r="R63" s="141" t="s">
        <v>305</v>
      </c>
      <c r="S63" s="146">
        <v>45442</v>
      </c>
      <c r="T63" s="146">
        <v>45442</v>
      </c>
      <c r="U63" s="227">
        <v>24161.79</v>
      </c>
      <c r="V63" s="148">
        <v>3.71</v>
      </c>
      <c r="W63" s="148">
        <v>867.74519999999995</v>
      </c>
      <c r="X63" s="148">
        <v>777.84888999999998</v>
      </c>
      <c r="Y63" s="229">
        <v>1.3779805131E-2</v>
      </c>
      <c r="Z63" s="229">
        <v>1.9478260221699606E-4</v>
      </c>
    </row>
    <row r="64" spans="1:26" ht="13.5" thickBot="1">
      <c r="A64" s="153">
        <v>7956</v>
      </c>
      <c r="B64" s="153">
        <v>12538</v>
      </c>
      <c r="C64" s="141" t="s">
        <v>2598</v>
      </c>
      <c r="D64" s="246">
        <v>515985471</v>
      </c>
      <c r="E64" s="141" t="s">
        <v>429</v>
      </c>
      <c r="F64" s="141" t="s">
        <v>2598</v>
      </c>
      <c r="G64" s="141">
        <v>11019366</v>
      </c>
      <c r="H64" s="141" t="s">
        <v>78</v>
      </c>
      <c r="I64" s="141" t="s">
        <v>465</v>
      </c>
      <c r="J64" s="141" t="s">
        <v>61</v>
      </c>
      <c r="K64" s="141" t="s">
        <v>314</v>
      </c>
      <c r="L64" s="141" t="s">
        <v>975</v>
      </c>
      <c r="M64" s="141" t="s">
        <v>912</v>
      </c>
      <c r="N64" s="141" t="s">
        <v>62</v>
      </c>
      <c r="O64" s="146">
        <v>45461</v>
      </c>
      <c r="P64" s="141" t="s">
        <v>1207</v>
      </c>
      <c r="Q64" s="141" t="s">
        <v>303</v>
      </c>
      <c r="R64" s="141" t="s">
        <v>305</v>
      </c>
      <c r="S64" s="146">
        <v>45442</v>
      </c>
      <c r="T64" s="146">
        <v>45442</v>
      </c>
      <c r="U64" s="227">
        <v>158236.16</v>
      </c>
      <c r="V64" s="148">
        <v>3.71</v>
      </c>
      <c r="W64" s="148">
        <v>128.77940000000001</v>
      </c>
      <c r="X64" s="148">
        <v>756.00738999999999</v>
      </c>
      <c r="Y64" s="229">
        <v>1.3392877005E-2</v>
      </c>
      <c r="Z64" s="229">
        <v>1.893132311591772E-4</v>
      </c>
    </row>
    <row r="65" spans="1:26" ht="13.5" thickBot="1">
      <c r="A65" s="153">
        <v>7956</v>
      </c>
      <c r="B65" s="153">
        <v>12538</v>
      </c>
      <c r="C65" s="151" t="s">
        <v>2612</v>
      </c>
      <c r="D65" s="246">
        <v>515599009</v>
      </c>
      <c r="E65" s="141" t="s">
        <v>429</v>
      </c>
      <c r="F65" s="141" t="s">
        <v>2612</v>
      </c>
      <c r="G65" s="141">
        <v>11019400</v>
      </c>
      <c r="H65" s="141" t="s">
        <v>78</v>
      </c>
      <c r="I65" s="141" t="s">
        <v>465</v>
      </c>
      <c r="J65" s="141" t="s">
        <v>61</v>
      </c>
      <c r="K65" s="141" t="s">
        <v>313</v>
      </c>
      <c r="L65" s="141" t="s">
        <v>975</v>
      </c>
      <c r="M65" s="141" t="s">
        <v>253</v>
      </c>
      <c r="N65" s="141" t="s">
        <v>62</v>
      </c>
      <c r="O65" s="146">
        <v>44536</v>
      </c>
      <c r="P65" s="141" t="s">
        <v>1207</v>
      </c>
      <c r="Q65" s="141" t="s">
        <v>301</v>
      </c>
      <c r="R65" s="141" t="s">
        <v>305</v>
      </c>
      <c r="S65" s="146">
        <v>45392</v>
      </c>
      <c r="T65" s="146">
        <v>45392</v>
      </c>
      <c r="U65" s="227">
        <v>6720.87</v>
      </c>
      <c r="V65" s="148">
        <v>3.71</v>
      </c>
      <c r="W65" s="148">
        <v>11218</v>
      </c>
      <c r="X65" s="148">
        <v>2797.1441</v>
      </c>
      <c r="Y65" s="229">
        <v>4.9552170247000003E-2</v>
      </c>
      <c r="Z65" s="229">
        <v>7.0043811025290192E-4</v>
      </c>
    </row>
    <row r="66" spans="1:26" ht="13.5" thickBot="1">
      <c r="A66" s="153">
        <v>7956</v>
      </c>
      <c r="B66" s="153">
        <v>12538</v>
      </c>
      <c r="C66" s="141" t="s">
        <v>2600</v>
      </c>
      <c r="D66" s="246">
        <v>515138943</v>
      </c>
      <c r="E66" s="141" t="s">
        <v>429</v>
      </c>
      <c r="F66" s="141" t="s">
        <v>2600</v>
      </c>
      <c r="G66" s="141">
        <v>11019454</v>
      </c>
      <c r="H66" s="141" t="s">
        <v>78</v>
      </c>
      <c r="I66" s="141" t="s">
        <v>465</v>
      </c>
      <c r="J66" s="141" t="s">
        <v>61</v>
      </c>
      <c r="K66" s="141" t="s">
        <v>314</v>
      </c>
      <c r="L66" s="141" t="s">
        <v>975</v>
      </c>
      <c r="M66" s="141" t="s">
        <v>915</v>
      </c>
      <c r="N66" s="141" t="s">
        <v>62</v>
      </c>
      <c r="O66" s="146">
        <v>44628</v>
      </c>
      <c r="P66" s="141" t="s">
        <v>1207</v>
      </c>
      <c r="Q66" s="141" t="s">
        <v>301</v>
      </c>
      <c r="R66" s="141" t="s">
        <v>305</v>
      </c>
      <c r="S66" s="146">
        <v>45504</v>
      </c>
      <c r="T66" s="146">
        <v>45504</v>
      </c>
      <c r="U66" s="227">
        <v>14425.19</v>
      </c>
      <c r="V66" s="148">
        <v>3.71</v>
      </c>
      <c r="W66" s="148">
        <v>1404.4811</v>
      </c>
      <c r="X66" s="148">
        <v>751.64254000000005</v>
      </c>
      <c r="Y66" s="229">
        <v>1.3315552497E-2</v>
      </c>
      <c r="Z66" s="229">
        <v>1.882202208685964E-4</v>
      </c>
    </row>
    <row r="67" spans="1:26" ht="13.5" thickBot="1">
      <c r="A67" s="153">
        <v>7956</v>
      </c>
      <c r="B67" s="153">
        <v>12538</v>
      </c>
      <c r="C67" s="141" t="s">
        <v>2601</v>
      </c>
      <c r="D67" s="246">
        <v>514856574</v>
      </c>
      <c r="E67" s="141" t="s">
        <v>429</v>
      </c>
      <c r="F67" s="141" t="s">
        <v>2601</v>
      </c>
      <c r="G67" s="141">
        <v>11019484</v>
      </c>
      <c r="H67" s="141" t="s">
        <v>78</v>
      </c>
      <c r="I67" s="141" t="s">
        <v>465</v>
      </c>
      <c r="J67" s="141" t="s">
        <v>61</v>
      </c>
      <c r="K67" s="141" t="s">
        <v>53</v>
      </c>
      <c r="L67" s="141" t="s">
        <v>975</v>
      </c>
      <c r="M67" s="141" t="s">
        <v>130</v>
      </c>
      <c r="N67" s="141" t="s">
        <v>62</v>
      </c>
      <c r="O67" s="146">
        <v>44924</v>
      </c>
      <c r="P67" s="141" t="s">
        <v>1207</v>
      </c>
      <c r="Q67" s="141" t="s">
        <v>102</v>
      </c>
      <c r="R67" s="141" t="s">
        <v>305</v>
      </c>
      <c r="S67" s="146">
        <v>45442</v>
      </c>
      <c r="T67" s="146">
        <v>45442</v>
      </c>
      <c r="U67" s="227">
        <v>10384.58</v>
      </c>
      <c r="V67" s="148">
        <v>3.71</v>
      </c>
      <c r="W67" s="148">
        <v>710.59079999999994</v>
      </c>
      <c r="X67" s="148">
        <v>273.76783999999998</v>
      </c>
      <c r="Y67" s="229">
        <v>4.8498719160000002E-3</v>
      </c>
      <c r="Z67" s="229">
        <v>6.8554719257266303E-5</v>
      </c>
    </row>
    <row r="68" spans="1:26" ht="13.5" thickBot="1">
      <c r="A68" s="153">
        <v>7956</v>
      </c>
      <c r="B68" s="153">
        <v>12538</v>
      </c>
      <c r="C68" s="141" t="s">
        <v>2602</v>
      </c>
      <c r="D68" s="246">
        <v>512365848</v>
      </c>
      <c r="E68" s="141" t="s">
        <v>429</v>
      </c>
      <c r="F68" s="141" t="s">
        <v>2602</v>
      </c>
      <c r="G68" s="141">
        <v>11019982</v>
      </c>
      <c r="H68" s="141" t="s">
        <v>78</v>
      </c>
      <c r="I68" s="141" t="s">
        <v>465</v>
      </c>
      <c r="J68" s="141" t="s">
        <v>61</v>
      </c>
      <c r="K68" s="141" t="s">
        <v>314</v>
      </c>
      <c r="L68" s="141" t="s">
        <v>975</v>
      </c>
      <c r="M68" s="141" t="s">
        <v>876</v>
      </c>
      <c r="N68" s="141" t="s">
        <v>62</v>
      </c>
      <c r="O68" s="146">
        <v>44874</v>
      </c>
      <c r="P68" s="141" t="s">
        <v>1207</v>
      </c>
      <c r="Q68" s="141" t="s">
        <v>303</v>
      </c>
      <c r="R68" s="141" t="s">
        <v>305</v>
      </c>
      <c r="S68" s="146">
        <v>45279</v>
      </c>
      <c r="T68" s="146">
        <v>45279</v>
      </c>
      <c r="U68" s="227">
        <v>1382019.28</v>
      </c>
      <c r="V68" s="148">
        <v>3.71</v>
      </c>
      <c r="W68" s="148">
        <v>45.826700000000002</v>
      </c>
      <c r="X68" s="148">
        <v>2349.66851</v>
      </c>
      <c r="Y68" s="229">
        <v>4.1625018186E-2</v>
      </c>
      <c r="Z68" s="229">
        <v>5.8838490690027445E-4</v>
      </c>
    </row>
    <row r="69" spans="1:26" ht="13.5" thickBot="1">
      <c r="A69" s="153">
        <v>7956</v>
      </c>
      <c r="B69" s="153">
        <v>12538</v>
      </c>
      <c r="C69" s="141" t="s">
        <v>2578</v>
      </c>
      <c r="D69" s="246">
        <v>540300662</v>
      </c>
      <c r="E69" s="141" t="s">
        <v>432</v>
      </c>
      <c r="F69" s="141" t="s">
        <v>2603</v>
      </c>
      <c r="G69" s="141">
        <v>11019989</v>
      </c>
      <c r="H69" s="141" t="s">
        <v>78</v>
      </c>
      <c r="I69" s="141" t="s">
        <v>465</v>
      </c>
      <c r="J69" s="141" t="s">
        <v>61</v>
      </c>
      <c r="K69" s="141" t="s">
        <v>314</v>
      </c>
      <c r="L69" s="141" t="s">
        <v>975</v>
      </c>
      <c r="M69" s="141" t="s">
        <v>923</v>
      </c>
      <c r="N69" s="141" t="s">
        <v>62</v>
      </c>
      <c r="O69" s="146">
        <v>44923</v>
      </c>
      <c r="P69" s="141" t="s">
        <v>1207</v>
      </c>
      <c r="Q69" s="141" t="s">
        <v>303</v>
      </c>
      <c r="R69" s="141" t="s">
        <v>305</v>
      </c>
      <c r="S69" s="146">
        <v>44923</v>
      </c>
      <c r="T69" s="146">
        <v>44923</v>
      </c>
      <c r="U69" s="227">
        <v>240014.64</v>
      </c>
      <c r="V69" s="148">
        <v>3.71</v>
      </c>
      <c r="W69" s="148">
        <v>166.65649999999999</v>
      </c>
      <c r="X69" s="148">
        <v>1483.99999</v>
      </c>
      <c r="Y69" s="229">
        <v>2.6289464368E-2</v>
      </c>
      <c r="Z69" s="229">
        <v>3.7161122611127737E-4</v>
      </c>
    </row>
    <row r="70" spans="1:26" ht="13.5" thickBot="1">
      <c r="A70" s="153">
        <v>7956</v>
      </c>
      <c r="B70" s="153">
        <v>12538</v>
      </c>
      <c r="C70" s="141" t="s">
        <v>2578</v>
      </c>
      <c r="D70" s="246">
        <v>540300662</v>
      </c>
      <c r="E70" s="141" t="s">
        <v>432</v>
      </c>
      <c r="F70" s="141" t="s">
        <v>2603</v>
      </c>
      <c r="G70" s="141">
        <v>11020458</v>
      </c>
      <c r="H70" s="141" t="s">
        <v>78</v>
      </c>
      <c r="I70" s="141" t="s">
        <v>465</v>
      </c>
      <c r="J70" s="141" t="s">
        <v>61</v>
      </c>
      <c r="K70" s="141" t="s">
        <v>314</v>
      </c>
      <c r="L70" s="141" t="s">
        <v>975</v>
      </c>
      <c r="M70" s="141" t="s">
        <v>906</v>
      </c>
      <c r="N70" s="141" t="s">
        <v>62</v>
      </c>
      <c r="O70" s="146">
        <v>45100</v>
      </c>
      <c r="P70" s="141" t="s">
        <v>1207</v>
      </c>
      <c r="Q70" s="141" t="s">
        <v>303</v>
      </c>
      <c r="R70" s="141" t="s">
        <v>305</v>
      </c>
      <c r="S70" s="146">
        <v>45100</v>
      </c>
      <c r="T70" s="146">
        <v>45100</v>
      </c>
      <c r="U70" s="227">
        <v>171428.57</v>
      </c>
      <c r="V70" s="148">
        <v>3.71</v>
      </c>
      <c r="W70" s="148">
        <v>100</v>
      </c>
      <c r="X70" s="148">
        <v>635.99999000000003</v>
      </c>
      <c r="Y70" s="229">
        <v>1.1266913199E-2</v>
      </c>
      <c r="Z70" s="229">
        <v>1.5926195261676529E-4</v>
      </c>
    </row>
    <row r="71" spans="1:26" ht="13.5" thickBot="1">
      <c r="A71" s="153">
        <v>7956</v>
      </c>
      <c r="B71" s="153">
        <v>12538</v>
      </c>
      <c r="C71" s="141" t="s">
        <v>2604</v>
      </c>
      <c r="D71" s="246">
        <v>512365848</v>
      </c>
      <c r="E71" s="141" t="s">
        <v>429</v>
      </c>
      <c r="F71" s="141" t="s">
        <v>2604</v>
      </c>
      <c r="G71" s="141">
        <v>11020483</v>
      </c>
      <c r="H71" s="141" t="s">
        <v>78</v>
      </c>
      <c r="I71" s="141" t="s">
        <v>465</v>
      </c>
      <c r="J71" s="141" t="s">
        <v>61</v>
      </c>
      <c r="K71" s="141" t="s">
        <v>314</v>
      </c>
      <c r="L71" s="141" t="s">
        <v>975</v>
      </c>
      <c r="M71" s="141" t="s">
        <v>876</v>
      </c>
      <c r="N71" s="141" t="s">
        <v>62</v>
      </c>
      <c r="O71" s="146">
        <v>45188</v>
      </c>
      <c r="P71" s="141" t="s">
        <v>1207</v>
      </c>
      <c r="Q71" s="141" t="s">
        <v>303</v>
      </c>
      <c r="R71" s="141" t="s">
        <v>305</v>
      </c>
      <c r="S71" s="146">
        <v>45279</v>
      </c>
      <c r="T71" s="146">
        <v>45279</v>
      </c>
      <c r="U71" s="227">
        <v>176428.57</v>
      </c>
      <c r="V71" s="148">
        <v>3.71</v>
      </c>
      <c r="W71" s="148">
        <v>66.666700000000006</v>
      </c>
      <c r="X71" s="148">
        <v>436.36687999999998</v>
      </c>
      <c r="Y71" s="229">
        <v>7.730358235E-3</v>
      </c>
      <c r="Z71" s="229">
        <v>1.0927145040691855E-4</v>
      </c>
    </row>
    <row r="72" spans="1:26" ht="13.5" thickBot="1">
      <c r="A72" s="153">
        <v>7956</v>
      </c>
      <c r="B72" s="153">
        <v>12538</v>
      </c>
      <c r="C72" s="141" t="s">
        <v>2598</v>
      </c>
      <c r="D72" s="246">
        <v>515985471</v>
      </c>
      <c r="E72" s="141" t="s">
        <v>429</v>
      </c>
      <c r="F72" s="141" t="s">
        <v>2605</v>
      </c>
      <c r="G72" s="141">
        <v>11020524</v>
      </c>
      <c r="H72" s="141" t="s">
        <v>78</v>
      </c>
      <c r="I72" s="141" t="s">
        <v>465</v>
      </c>
      <c r="J72" s="141" t="s">
        <v>61</v>
      </c>
      <c r="K72" s="141" t="s">
        <v>53</v>
      </c>
      <c r="L72" s="141" t="s">
        <v>975</v>
      </c>
      <c r="M72" s="141" t="s">
        <v>917</v>
      </c>
      <c r="N72" s="141" t="s">
        <v>62</v>
      </c>
      <c r="O72" s="146">
        <v>45483</v>
      </c>
      <c r="P72" s="141" t="s">
        <v>1207</v>
      </c>
      <c r="Q72" s="141" t="s">
        <v>303</v>
      </c>
      <c r="R72" s="141" t="s">
        <v>305</v>
      </c>
      <c r="S72" s="146">
        <v>45391</v>
      </c>
      <c r="T72" s="146">
        <v>45391</v>
      </c>
      <c r="U72" s="227">
        <v>38150.57</v>
      </c>
      <c r="V72" s="148">
        <v>3.71</v>
      </c>
      <c r="W72" s="148">
        <v>100</v>
      </c>
      <c r="X72" s="148">
        <v>141.53861000000001</v>
      </c>
      <c r="Y72" s="229">
        <v>2.5073950600000001E-3</v>
      </c>
      <c r="Z72" s="229">
        <v>3.5442949298258352E-5</v>
      </c>
    </row>
    <row r="73" spans="1:26" ht="13.5" thickBot="1">
      <c r="A73" s="153">
        <v>7956</v>
      </c>
      <c r="B73" s="153">
        <v>12538</v>
      </c>
      <c r="C73" s="141" t="s">
        <v>2613</v>
      </c>
      <c r="D73" s="246">
        <v>515859049</v>
      </c>
      <c r="E73" s="141" t="s">
        <v>429</v>
      </c>
      <c r="F73" s="141" t="s">
        <v>2614</v>
      </c>
      <c r="G73" s="141">
        <v>11021257</v>
      </c>
      <c r="H73" s="141" t="s">
        <v>78</v>
      </c>
      <c r="I73" s="141" t="s">
        <v>465</v>
      </c>
      <c r="J73" s="141" t="s">
        <v>61</v>
      </c>
      <c r="K73" s="141" t="s">
        <v>314</v>
      </c>
      <c r="L73" s="141" t="s">
        <v>975</v>
      </c>
      <c r="M73" s="141" t="s">
        <v>915</v>
      </c>
      <c r="N73" s="141" t="s">
        <v>62</v>
      </c>
      <c r="O73" s="146">
        <v>45434</v>
      </c>
      <c r="P73" s="141" t="s">
        <v>1207</v>
      </c>
      <c r="Q73" s="141" t="s">
        <v>303</v>
      </c>
      <c r="R73" s="141" t="s">
        <v>305</v>
      </c>
      <c r="S73" s="146">
        <v>45434</v>
      </c>
      <c r="T73" s="146">
        <v>45434</v>
      </c>
      <c r="U73" s="227">
        <v>149002.42000000001</v>
      </c>
      <c r="V73" s="148">
        <v>3.71</v>
      </c>
      <c r="W73" s="148">
        <v>671.13</v>
      </c>
      <c r="X73" s="148">
        <v>3709.9997800000001</v>
      </c>
      <c r="Y73" s="229">
        <v>6.5723657466999999E-2</v>
      </c>
      <c r="Z73" s="229">
        <v>9.2902801644787706E-4</v>
      </c>
    </row>
    <row r="74" spans="1:26" ht="13.5" thickBot="1">
      <c r="A74" s="153">
        <v>7956</v>
      </c>
      <c r="B74" s="153">
        <v>12538</v>
      </c>
      <c r="C74" s="151" t="s">
        <v>4108</v>
      </c>
      <c r="D74" s="246" t="s">
        <v>4109</v>
      </c>
      <c r="E74" s="141" t="s">
        <v>430</v>
      </c>
      <c r="F74" s="141" t="s">
        <v>4110</v>
      </c>
      <c r="G74" s="141">
        <v>11021270</v>
      </c>
      <c r="H74" s="141" t="s">
        <v>78</v>
      </c>
      <c r="I74" s="141" t="s">
        <v>465</v>
      </c>
      <c r="J74" s="141" t="s">
        <v>61</v>
      </c>
      <c r="K74" s="141" t="s">
        <v>314</v>
      </c>
      <c r="L74" s="141" t="s">
        <v>975</v>
      </c>
      <c r="M74" s="141" t="s">
        <v>917</v>
      </c>
      <c r="N74" s="141" t="s">
        <v>62</v>
      </c>
      <c r="O74" s="146">
        <v>45489</v>
      </c>
      <c r="P74" s="141" t="s">
        <v>1207</v>
      </c>
      <c r="Q74" s="141" t="s">
        <v>303</v>
      </c>
      <c r="R74" s="141" t="s">
        <v>305</v>
      </c>
      <c r="S74" s="146">
        <v>45489</v>
      </c>
      <c r="T74" s="146">
        <v>45489</v>
      </c>
      <c r="U74" s="227">
        <v>1000000</v>
      </c>
      <c r="V74" s="148">
        <v>3.71</v>
      </c>
      <c r="W74" s="148">
        <v>100</v>
      </c>
      <c r="X74" s="148">
        <v>3710</v>
      </c>
      <c r="Y74" s="229">
        <v>6.5723661363999999E-2</v>
      </c>
      <c r="Z74" s="229">
        <v>9.2902807153849045E-4</v>
      </c>
    </row>
    <row r="75" spans="1:26" ht="13.5" thickBot="1">
      <c r="A75" s="153">
        <v>7956</v>
      </c>
      <c r="B75" s="153">
        <v>12538</v>
      </c>
      <c r="C75" s="141" t="s">
        <v>2606</v>
      </c>
      <c r="D75" s="141">
        <v>515738326</v>
      </c>
      <c r="E75" s="141" t="s">
        <v>429</v>
      </c>
      <c r="F75" s="141" t="s">
        <v>2606</v>
      </c>
      <c r="G75" s="141">
        <v>62008156</v>
      </c>
      <c r="H75" s="141" t="s">
        <v>78</v>
      </c>
      <c r="I75" s="141" t="s">
        <v>465</v>
      </c>
      <c r="J75" s="141" t="s">
        <v>61</v>
      </c>
      <c r="K75" s="141" t="s">
        <v>53</v>
      </c>
      <c r="L75" s="141" t="s">
        <v>975</v>
      </c>
      <c r="M75" s="141" t="s">
        <v>269</v>
      </c>
      <c r="N75" s="141" t="s">
        <v>62</v>
      </c>
      <c r="O75" s="146">
        <v>44336</v>
      </c>
      <c r="P75" s="141" t="s">
        <v>1207</v>
      </c>
      <c r="Q75" s="141" t="s">
        <v>303</v>
      </c>
      <c r="R75" s="141" t="s">
        <v>305</v>
      </c>
      <c r="S75" s="146">
        <v>45442</v>
      </c>
      <c r="T75" s="146">
        <v>45442</v>
      </c>
      <c r="U75" s="227">
        <v>102603.47</v>
      </c>
      <c r="V75" s="148">
        <v>3.71</v>
      </c>
      <c r="W75" s="148">
        <v>57.216000000000001</v>
      </c>
      <c r="X75" s="148">
        <v>217.79777999999999</v>
      </c>
      <c r="Y75" s="229">
        <v>3.8583470450000001E-3</v>
      </c>
      <c r="Z75" s="229">
        <v>5.4539151358157515E-5</v>
      </c>
    </row>
    <row r="76" spans="1:26" ht="13.5" thickBot="1">
      <c r="A76" s="153">
        <v>7956</v>
      </c>
      <c r="B76" s="153">
        <v>12955</v>
      </c>
      <c r="C76" s="141" t="s">
        <v>1344</v>
      </c>
      <c r="D76" s="246">
        <v>520033309</v>
      </c>
      <c r="E76" s="141" t="s">
        <v>429</v>
      </c>
      <c r="F76" s="141" t="s">
        <v>2573</v>
      </c>
      <c r="G76" s="141">
        <v>11019016</v>
      </c>
      <c r="H76" s="141" t="s">
        <v>78</v>
      </c>
      <c r="I76" s="141" t="s">
        <v>465</v>
      </c>
      <c r="J76" s="141" t="s">
        <v>53</v>
      </c>
      <c r="K76" s="141" t="s">
        <v>53</v>
      </c>
      <c r="L76" s="141" t="s">
        <v>975</v>
      </c>
      <c r="M76" s="141" t="s">
        <v>259</v>
      </c>
      <c r="N76" s="141" t="s">
        <v>62</v>
      </c>
      <c r="O76" s="146">
        <v>44585</v>
      </c>
      <c r="P76" s="141" t="s">
        <v>1206</v>
      </c>
      <c r="Q76" s="141" t="s">
        <v>301</v>
      </c>
      <c r="R76" s="141" t="s">
        <v>305</v>
      </c>
      <c r="S76" s="146">
        <v>45306</v>
      </c>
      <c r="T76" s="146">
        <v>45306</v>
      </c>
      <c r="U76" s="227">
        <v>80000</v>
      </c>
      <c r="V76" s="148">
        <v>1</v>
      </c>
      <c r="W76" s="148">
        <v>147.29329999999999</v>
      </c>
      <c r="X76" s="148">
        <v>117.83463999999999</v>
      </c>
      <c r="Y76" s="229">
        <v>3.0548323905999999E-2</v>
      </c>
      <c r="Z76" s="229">
        <v>3.0583961168902265E-4</v>
      </c>
    </row>
    <row r="77" spans="1:26" ht="13.5" thickBot="1">
      <c r="A77" s="153">
        <v>7956</v>
      </c>
      <c r="B77" s="153">
        <v>12955</v>
      </c>
      <c r="C77" s="141" t="s">
        <v>2574</v>
      </c>
      <c r="D77" s="246">
        <v>540299971</v>
      </c>
      <c r="E77" s="141" t="s">
        <v>432</v>
      </c>
      <c r="F77" s="141" t="s">
        <v>2574</v>
      </c>
      <c r="G77" s="141">
        <v>11019428</v>
      </c>
      <c r="H77" s="141" t="s">
        <v>78</v>
      </c>
      <c r="I77" s="141" t="s">
        <v>465</v>
      </c>
      <c r="J77" s="141" t="s">
        <v>53</v>
      </c>
      <c r="K77" s="141" t="s">
        <v>53</v>
      </c>
      <c r="L77" s="141" t="s">
        <v>975</v>
      </c>
      <c r="M77" s="141" t="s">
        <v>102</v>
      </c>
      <c r="N77" s="141" t="s">
        <v>62</v>
      </c>
      <c r="O77" s="146">
        <v>44536</v>
      </c>
      <c r="P77" s="141" t="s">
        <v>1206</v>
      </c>
      <c r="Q77" s="141" t="s">
        <v>301</v>
      </c>
      <c r="R77" s="141" t="s">
        <v>305</v>
      </c>
      <c r="S77" s="146">
        <v>45512</v>
      </c>
      <c r="T77" s="146">
        <v>45512</v>
      </c>
      <c r="U77" s="227">
        <v>190190</v>
      </c>
      <c r="V77" s="148">
        <v>1</v>
      </c>
      <c r="W77" s="148">
        <v>76.024000000000001</v>
      </c>
      <c r="X77" s="148">
        <v>144.59004999999999</v>
      </c>
      <c r="Y77" s="229">
        <v>3.7484594352000002E-2</v>
      </c>
      <c r="Z77" s="229">
        <v>3.7528323374261057E-4</v>
      </c>
    </row>
    <row r="78" spans="1:26" ht="13.5" thickBot="1">
      <c r="A78" s="153">
        <v>7956</v>
      </c>
      <c r="B78" s="153">
        <v>12955</v>
      </c>
      <c r="C78" s="141" t="s">
        <v>2575</v>
      </c>
      <c r="D78" s="246">
        <v>515729713</v>
      </c>
      <c r="E78" s="141" t="s">
        <v>429</v>
      </c>
      <c r="F78" s="141" t="s">
        <v>2575</v>
      </c>
      <c r="G78" s="141">
        <v>11019571</v>
      </c>
      <c r="H78" s="141" t="s">
        <v>78</v>
      </c>
      <c r="I78" s="141" t="s">
        <v>465</v>
      </c>
      <c r="J78" s="141" t="s">
        <v>53</v>
      </c>
      <c r="K78" s="141" t="s">
        <v>53</v>
      </c>
      <c r="L78" s="141" t="s">
        <v>975</v>
      </c>
      <c r="M78" s="141" t="s">
        <v>255</v>
      </c>
      <c r="N78" s="141" t="s">
        <v>62</v>
      </c>
      <c r="O78" s="146">
        <v>44606</v>
      </c>
      <c r="P78" s="141" t="s">
        <v>1206</v>
      </c>
      <c r="Q78" s="141" t="s">
        <v>301</v>
      </c>
      <c r="R78" s="141" t="s">
        <v>305</v>
      </c>
      <c r="S78" s="146">
        <v>45525</v>
      </c>
      <c r="T78" s="146">
        <v>45525</v>
      </c>
      <c r="U78" s="227">
        <v>1301.33</v>
      </c>
      <c r="V78" s="148">
        <v>1</v>
      </c>
      <c r="W78" s="148">
        <v>6916</v>
      </c>
      <c r="X78" s="148">
        <v>89.999979999999994</v>
      </c>
      <c r="Y78" s="229">
        <v>2.3332260705E-2</v>
      </c>
      <c r="Z78" s="229">
        <v>2.3359479805955027E-4</v>
      </c>
    </row>
    <row r="79" spans="1:26" ht="13.5" thickBot="1">
      <c r="A79" s="153">
        <v>7956</v>
      </c>
      <c r="B79" s="153">
        <v>12955</v>
      </c>
      <c r="C79" s="141" t="s">
        <v>2607</v>
      </c>
      <c r="D79" s="246">
        <v>515429306</v>
      </c>
      <c r="E79" s="141" t="s">
        <v>429</v>
      </c>
      <c r="F79" s="141" t="s">
        <v>2607</v>
      </c>
      <c r="G79" s="141">
        <v>11020069</v>
      </c>
      <c r="H79" s="141" t="s">
        <v>78</v>
      </c>
      <c r="I79" s="141" t="s">
        <v>465</v>
      </c>
      <c r="J79" s="141" t="s">
        <v>53</v>
      </c>
      <c r="K79" s="141" t="s">
        <v>53</v>
      </c>
      <c r="L79" s="141" t="s">
        <v>975</v>
      </c>
      <c r="M79" s="141" t="s">
        <v>75</v>
      </c>
      <c r="N79" s="141" t="s">
        <v>62</v>
      </c>
      <c r="O79" s="146">
        <v>44874</v>
      </c>
      <c r="P79" s="141" t="s">
        <v>1206</v>
      </c>
      <c r="Q79" s="141" t="s">
        <v>301</v>
      </c>
      <c r="R79" s="141" t="s">
        <v>305</v>
      </c>
      <c r="S79" s="146">
        <v>45515</v>
      </c>
      <c r="T79" s="146">
        <v>45515</v>
      </c>
      <c r="U79" s="227">
        <v>150000</v>
      </c>
      <c r="V79" s="148">
        <v>1</v>
      </c>
      <c r="W79" s="148">
        <v>122.075</v>
      </c>
      <c r="X79" s="148">
        <v>183.11250000000001</v>
      </c>
      <c r="Y79" s="229">
        <v>4.7471439310000002E-2</v>
      </c>
      <c r="Z79" s="229">
        <v>4.752681885004797E-4</v>
      </c>
    </row>
    <row r="80" spans="1:26" ht="13.5" thickBot="1">
      <c r="A80" s="153">
        <v>7956</v>
      </c>
      <c r="B80" s="153">
        <v>12955</v>
      </c>
      <c r="C80" s="141" t="s">
        <v>2608</v>
      </c>
      <c r="D80" s="246">
        <v>516496544</v>
      </c>
      <c r="E80" s="141" t="s">
        <v>429</v>
      </c>
      <c r="F80" s="141" t="s">
        <v>2609</v>
      </c>
      <c r="G80" s="141">
        <v>11020442</v>
      </c>
      <c r="H80" s="141" t="s">
        <v>78</v>
      </c>
      <c r="I80" s="141" t="s">
        <v>465</v>
      </c>
      <c r="J80" s="141" t="s">
        <v>53</v>
      </c>
      <c r="K80" s="141" t="s">
        <v>53</v>
      </c>
      <c r="L80" s="141" t="s">
        <v>975</v>
      </c>
      <c r="M80" s="141" t="s">
        <v>931</v>
      </c>
      <c r="N80" s="141" t="s">
        <v>62</v>
      </c>
      <c r="O80" s="146">
        <v>44874</v>
      </c>
      <c r="P80" s="141" t="s">
        <v>1206</v>
      </c>
      <c r="Q80" s="141" t="s">
        <v>301</v>
      </c>
      <c r="R80" s="141" t="s">
        <v>305</v>
      </c>
      <c r="S80" s="146">
        <v>45326</v>
      </c>
      <c r="T80" s="146">
        <v>45326</v>
      </c>
      <c r="U80" s="227">
        <v>7485</v>
      </c>
      <c r="V80" s="148">
        <v>1</v>
      </c>
      <c r="W80" s="148">
        <v>100</v>
      </c>
      <c r="X80" s="148">
        <v>7.4850000000000003</v>
      </c>
      <c r="Y80" s="229">
        <v>1.940466779E-3</v>
      </c>
      <c r="Z80" s="229">
        <v>1.9427305022464828E-5</v>
      </c>
    </row>
    <row r="81" spans="1:26" ht="13.5" thickBot="1">
      <c r="A81" s="153">
        <v>7956</v>
      </c>
      <c r="B81" s="153">
        <v>12955</v>
      </c>
      <c r="C81" s="141" t="s">
        <v>2610</v>
      </c>
      <c r="D81" s="246">
        <v>516491776</v>
      </c>
      <c r="E81" s="141" t="s">
        <v>429</v>
      </c>
      <c r="F81" s="141" t="s">
        <v>2611</v>
      </c>
      <c r="G81" s="141">
        <v>11021113</v>
      </c>
      <c r="H81" s="141" t="s">
        <v>78</v>
      </c>
      <c r="I81" s="141" t="s">
        <v>465</v>
      </c>
      <c r="J81" s="141" t="s">
        <v>53</v>
      </c>
      <c r="K81" s="141" t="s">
        <v>53</v>
      </c>
      <c r="L81" s="141" t="s">
        <v>975</v>
      </c>
      <c r="M81" s="141" t="s">
        <v>257</v>
      </c>
      <c r="N81" s="141" t="s">
        <v>62</v>
      </c>
      <c r="O81" s="146">
        <v>45483</v>
      </c>
      <c r="P81" s="141" t="s">
        <v>1206</v>
      </c>
      <c r="Q81" s="141" t="s">
        <v>301</v>
      </c>
      <c r="R81" s="141" t="s">
        <v>305</v>
      </c>
      <c r="S81" s="146">
        <v>45397</v>
      </c>
      <c r="T81" s="146">
        <v>45397</v>
      </c>
      <c r="U81" s="227">
        <v>110000</v>
      </c>
      <c r="V81" s="148">
        <v>1</v>
      </c>
      <c r="W81" s="148">
        <v>100</v>
      </c>
      <c r="X81" s="148">
        <v>110</v>
      </c>
      <c r="Y81" s="229">
        <v>2.8517213866E-2</v>
      </c>
      <c r="Z81" s="229">
        <v>2.8550481662940961E-4</v>
      </c>
    </row>
    <row r="82" spans="1:26" ht="13.5" thickBot="1">
      <c r="A82" s="153">
        <v>7956</v>
      </c>
      <c r="B82" s="153">
        <v>12955</v>
      </c>
      <c r="C82" s="141" t="s">
        <v>2575</v>
      </c>
      <c r="D82" s="246">
        <v>515729713</v>
      </c>
      <c r="E82" s="141" t="s">
        <v>429</v>
      </c>
      <c r="F82" s="141" t="s">
        <v>4106</v>
      </c>
      <c r="G82" s="141">
        <v>11021134</v>
      </c>
      <c r="H82" s="141" t="s">
        <v>78</v>
      </c>
      <c r="I82" s="141" t="s">
        <v>465</v>
      </c>
      <c r="J82" s="141" t="s">
        <v>53</v>
      </c>
      <c r="K82" s="141" t="s">
        <v>53</v>
      </c>
      <c r="L82" s="141" t="s">
        <v>975</v>
      </c>
      <c r="M82" s="141" t="s">
        <v>931</v>
      </c>
      <c r="N82" s="141" t="s">
        <v>62</v>
      </c>
      <c r="O82" s="146">
        <v>45525</v>
      </c>
      <c r="P82" s="141" t="s">
        <v>1206</v>
      </c>
      <c r="Q82" s="141" t="s">
        <v>301</v>
      </c>
      <c r="R82" s="141" t="s">
        <v>305</v>
      </c>
      <c r="S82" s="146">
        <v>45525</v>
      </c>
      <c r="T82" s="146">
        <v>45525</v>
      </c>
      <c r="U82" s="227">
        <v>4500</v>
      </c>
      <c r="V82" s="148">
        <v>1</v>
      </c>
      <c r="W82" s="148">
        <v>100</v>
      </c>
      <c r="X82" s="148">
        <v>4.5</v>
      </c>
      <c r="Y82" s="229">
        <v>1.1666132940000001E-3</v>
      </c>
      <c r="Z82" s="229">
        <v>1.1679742498475848E-5</v>
      </c>
    </row>
    <row r="83" spans="1:26" ht="13.5" thickBot="1">
      <c r="A83" s="153">
        <v>7956</v>
      </c>
      <c r="B83" s="153">
        <v>12955</v>
      </c>
      <c r="C83" s="151" t="s">
        <v>2577</v>
      </c>
      <c r="D83" s="246">
        <v>515263804</v>
      </c>
      <c r="E83" s="141" t="s">
        <v>429</v>
      </c>
      <c r="F83" s="141" t="s">
        <v>2577</v>
      </c>
      <c r="G83" s="141">
        <v>11018604</v>
      </c>
      <c r="H83" s="141" t="s">
        <v>78</v>
      </c>
      <c r="I83" s="141" t="s">
        <v>465</v>
      </c>
      <c r="J83" s="141" t="s">
        <v>61</v>
      </c>
      <c r="K83" s="141" t="s">
        <v>53</v>
      </c>
      <c r="L83" s="141" t="s">
        <v>975</v>
      </c>
      <c r="M83" s="141" t="s">
        <v>71</v>
      </c>
      <c r="N83" s="141" t="s">
        <v>62</v>
      </c>
      <c r="O83" s="146">
        <v>44130</v>
      </c>
      <c r="P83" s="141" t="s">
        <v>1207</v>
      </c>
      <c r="Q83" s="141" t="s">
        <v>301</v>
      </c>
      <c r="R83" s="141" t="s">
        <v>305</v>
      </c>
      <c r="S83" s="146">
        <v>45124</v>
      </c>
      <c r="T83" s="146">
        <v>45124</v>
      </c>
      <c r="U83" s="227">
        <v>4222.4399999999996</v>
      </c>
      <c r="V83" s="148">
        <v>3.71</v>
      </c>
      <c r="W83" s="148">
        <v>547.85</v>
      </c>
      <c r="X83" s="148">
        <v>85.822090000000003</v>
      </c>
      <c r="Y83" s="229">
        <v>2.2249153590000001E-2</v>
      </c>
      <c r="Z83" s="229">
        <v>2.2275109152911535E-4</v>
      </c>
    </row>
    <row r="84" spans="1:26" ht="13.5" thickBot="1">
      <c r="A84" s="153">
        <v>7956</v>
      </c>
      <c r="B84" s="153">
        <v>12955</v>
      </c>
      <c r="C84" s="141" t="s">
        <v>2579</v>
      </c>
      <c r="D84" s="246">
        <v>515008571</v>
      </c>
      <c r="E84" s="141" t="s">
        <v>429</v>
      </c>
      <c r="F84" s="141" t="s">
        <v>2579</v>
      </c>
      <c r="G84" s="141">
        <v>11018729</v>
      </c>
      <c r="H84" s="141" t="s">
        <v>78</v>
      </c>
      <c r="I84" s="141" t="s">
        <v>465</v>
      </c>
      <c r="J84" s="141" t="s">
        <v>61</v>
      </c>
      <c r="K84" s="141" t="s">
        <v>314</v>
      </c>
      <c r="L84" s="141" t="s">
        <v>975</v>
      </c>
      <c r="M84" s="141" t="s">
        <v>915</v>
      </c>
      <c r="N84" s="141" t="s">
        <v>62</v>
      </c>
      <c r="O84" s="146">
        <v>45012</v>
      </c>
      <c r="P84" s="141" t="s">
        <v>1207</v>
      </c>
      <c r="Q84" s="141" t="s">
        <v>303</v>
      </c>
      <c r="R84" s="141" t="s">
        <v>305</v>
      </c>
      <c r="S84" s="146">
        <v>45442</v>
      </c>
      <c r="T84" s="146">
        <v>45442</v>
      </c>
      <c r="U84" s="227">
        <v>3608.34</v>
      </c>
      <c r="V84" s="148">
        <v>3.71</v>
      </c>
      <c r="W84" s="148">
        <v>3701.75</v>
      </c>
      <c r="X84" s="148">
        <v>495.55110000000002</v>
      </c>
      <c r="Y84" s="229">
        <v>0.12847033363999999</v>
      </c>
      <c r="Z84" s="229">
        <v>1.2862020539636566E-3</v>
      </c>
    </row>
    <row r="85" spans="1:26" ht="13.5" thickBot="1">
      <c r="A85" s="153">
        <v>7956</v>
      </c>
      <c r="B85" s="153">
        <v>12955</v>
      </c>
      <c r="C85" s="151" t="s">
        <v>2580</v>
      </c>
      <c r="D85" s="246">
        <v>515345098</v>
      </c>
      <c r="E85" s="141" t="s">
        <v>429</v>
      </c>
      <c r="F85" s="141" t="s">
        <v>2580</v>
      </c>
      <c r="G85" s="141">
        <v>11018860</v>
      </c>
      <c r="H85" s="141" t="s">
        <v>78</v>
      </c>
      <c r="I85" s="141" t="s">
        <v>465</v>
      </c>
      <c r="J85" s="141" t="s">
        <v>61</v>
      </c>
      <c r="K85" s="141" t="s">
        <v>53</v>
      </c>
      <c r="L85" s="141" t="s">
        <v>975</v>
      </c>
      <c r="M85" s="141" t="s">
        <v>71</v>
      </c>
      <c r="N85" s="141" t="s">
        <v>62</v>
      </c>
      <c r="O85" s="146">
        <v>44256</v>
      </c>
      <c r="P85" s="141" t="s">
        <v>1207</v>
      </c>
      <c r="Q85" s="141" t="s">
        <v>303</v>
      </c>
      <c r="R85" s="141" t="s">
        <v>305</v>
      </c>
      <c r="S85" s="146">
        <v>45442</v>
      </c>
      <c r="T85" s="146">
        <v>45442</v>
      </c>
      <c r="U85" s="227">
        <v>634.03</v>
      </c>
      <c r="V85" s="148">
        <v>3.71</v>
      </c>
      <c r="W85" s="148">
        <v>3541.33</v>
      </c>
      <c r="X85" s="148">
        <v>83.300979999999996</v>
      </c>
      <c r="Y85" s="229">
        <v>2.1595562381000001E-2</v>
      </c>
      <c r="Z85" s="229">
        <v>2.1620755472681922E-4</v>
      </c>
    </row>
    <row r="86" spans="1:26" ht="13.5" thickBot="1">
      <c r="A86" s="153">
        <v>7956</v>
      </c>
      <c r="B86" s="153">
        <v>12955</v>
      </c>
      <c r="C86" s="141" t="s">
        <v>2583</v>
      </c>
      <c r="D86" s="246">
        <v>514785039</v>
      </c>
      <c r="E86" s="141" t="s">
        <v>429</v>
      </c>
      <c r="F86" s="141" t="s">
        <v>2583</v>
      </c>
      <c r="G86" s="141">
        <v>11018944</v>
      </c>
      <c r="H86" s="141" t="s">
        <v>78</v>
      </c>
      <c r="I86" s="141" t="s">
        <v>465</v>
      </c>
      <c r="J86" s="141" t="s">
        <v>61</v>
      </c>
      <c r="K86" s="141" t="s">
        <v>53</v>
      </c>
      <c r="L86" s="141" t="s">
        <v>975</v>
      </c>
      <c r="M86" s="141" t="s">
        <v>257</v>
      </c>
      <c r="N86" s="141" t="s">
        <v>62</v>
      </c>
      <c r="O86" s="146">
        <v>44294</v>
      </c>
      <c r="P86" s="141" t="s">
        <v>1207</v>
      </c>
      <c r="Q86" s="141" t="s">
        <v>301</v>
      </c>
      <c r="R86" s="141" t="s">
        <v>305</v>
      </c>
      <c r="S86" s="146">
        <v>45503</v>
      </c>
      <c r="T86" s="146">
        <v>45503</v>
      </c>
      <c r="U86" s="227">
        <v>6944.45</v>
      </c>
      <c r="V86" s="148">
        <v>3.71</v>
      </c>
      <c r="W86" s="148">
        <v>493.42</v>
      </c>
      <c r="X86" s="148">
        <v>127.12428</v>
      </c>
      <c r="Y86" s="229">
        <v>3.2956638912E-2</v>
      </c>
      <c r="Z86" s="229">
        <v>3.299508568231429E-4</v>
      </c>
    </row>
    <row r="87" spans="1:26" ht="13.5" thickBot="1">
      <c r="A87" s="153">
        <v>7956</v>
      </c>
      <c r="B87" s="153">
        <v>12955</v>
      </c>
      <c r="C87" s="141" t="s">
        <v>2584</v>
      </c>
      <c r="D87" s="246">
        <v>540300662</v>
      </c>
      <c r="E87" s="141" t="s">
        <v>432</v>
      </c>
      <c r="F87" s="141" t="s">
        <v>2584</v>
      </c>
      <c r="G87" s="141">
        <v>11019014</v>
      </c>
      <c r="H87" s="141" t="s">
        <v>78</v>
      </c>
      <c r="I87" s="141" t="s">
        <v>465</v>
      </c>
      <c r="J87" s="141" t="s">
        <v>61</v>
      </c>
      <c r="K87" s="141" t="s">
        <v>314</v>
      </c>
      <c r="L87" s="141" t="s">
        <v>975</v>
      </c>
      <c r="M87" s="141" t="s">
        <v>917</v>
      </c>
      <c r="N87" s="141" t="s">
        <v>62</v>
      </c>
      <c r="O87" s="146">
        <v>44585</v>
      </c>
      <c r="P87" s="141" t="s">
        <v>1207</v>
      </c>
      <c r="Q87" s="141" t="s">
        <v>303</v>
      </c>
      <c r="R87" s="141" t="s">
        <v>305</v>
      </c>
      <c r="S87" s="146">
        <v>45056</v>
      </c>
      <c r="T87" s="146">
        <v>45056</v>
      </c>
      <c r="U87" s="227">
        <v>8792.81</v>
      </c>
      <c r="V87" s="148">
        <v>3.71</v>
      </c>
      <c r="W87" s="148">
        <v>878.7</v>
      </c>
      <c r="X87" s="148">
        <v>286.64357999999999</v>
      </c>
      <c r="Y87" s="229">
        <v>7.4311602493000006E-2</v>
      </c>
      <c r="Z87" s="229">
        <v>7.4398293405361355E-4</v>
      </c>
    </row>
    <row r="88" spans="1:26" ht="13.5" thickBot="1">
      <c r="A88" s="153">
        <v>7956</v>
      </c>
      <c r="B88" s="153">
        <v>12955</v>
      </c>
      <c r="C88" s="141" t="s">
        <v>2586</v>
      </c>
      <c r="D88" s="246">
        <v>515446821</v>
      </c>
      <c r="E88" s="141" t="s">
        <v>429</v>
      </c>
      <c r="F88" s="141" t="s">
        <v>2586</v>
      </c>
      <c r="G88" s="141">
        <v>11019074</v>
      </c>
      <c r="H88" s="141" t="s">
        <v>78</v>
      </c>
      <c r="I88" s="141" t="s">
        <v>465</v>
      </c>
      <c r="J88" s="141" t="s">
        <v>61</v>
      </c>
      <c r="K88" s="141" t="s">
        <v>53</v>
      </c>
      <c r="L88" s="141" t="s">
        <v>975</v>
      </c>
      <c r="M88" s="141" t="s">
        <v>257</v>
      </c>
      <c r="N88" s="141" t="s">
        <v>62</v>
      </c>
      <c r="O88" s="146">
        <v>44551</v>
      </c>
      <c r="P88" s="141" t="s">
        <v>1207</v>
      </c>
      <c r="Q88" s="141" t="s">
        <v>301</v>
      </c>
      <c r="R88" s="141" t="s">
        <v>305</v>
      </c>
      <c r="S88" s="146">
        <v>45281</v>
      </c>
      <c r="T88" s="146">
        <v>45281</v>
      </c>
      <c r="U88" s="227">
        <v>1027.9000000000001</v>
      </c>
      <c r="V88" s="148">
        <v>3.71</v>
      </c>
      <c r="W88" s="148">
        <v>4425.12</v>
      </c>
      <c r="X88" s="148">
        <v>168.75235000000001</v>
      </c>
      <c r="Y88" s="229">
        <v>4.3748607776000002E-2</v>
      </c>
      <c r="Z88" s="229">
        <v>4.379964431139268E-4</v>
      </c>
    </row>
    <row r="89" spans="1:26" ht="13.5" thickBot="1">
      <c r="A89" s="153">
        <v>7956</v>
      </c>
      <c r="B89" s="153">
        <v>12955</v>
      </c>
      <c r="C89" s="141" t="s">
        <v>2588</v>
      </c>
      <c r="D89" s="246">
        <v>514453794</v>
      </c>
      <c r="E89" s="141" t="s">
        <v>429</v>
      </c>
      <c r="F89" s="141" t="s">
        <v>2588</v>
      </c>
      <c r="G89" s="141">
        <v>11019124</v>
      </c>
      <c r="H89" s="141" t="s">
        <v>78</v>
      </c>
      <c r="I89" s="141" t="s">
        <v>465</v>
      </c>
      <c r="J89" s="141" t="s">
        <v>61</v>
      </c>
      <c r="K89" s="141" t="s">
        <v>314</v>
      </c>
      <c r="L89" s="141" t="s">
        <v>975</v>
      </c>
      <c r="M89" s="141" t="s">
        <v>253</v>
      </c>
      <c r="N89" s="141" t="s">
        <v>62</v>
      </c>
      <c r="O89" s="146">
        <v>44434</v>
      </c>
      <c r="P89" s="141" t="s">
        <v>1207</v>
      </c>
      <c r="Q89" s="141" t="s">
        <v>303</v>
      </c>
      <c r="R89" s="141" t="s">
        <v>305</v>
      </c>
      <c r="S89" s="146">
        <v>45442</v>
      </c>
      <c r="T89" s="146">
        <v>45442</v>
      </c>
      <c r="U89" s="227">
        <v>19015.169999999998</v>
      </c>
      <c r="V89" s="148">
        <v>3.71</v>
      </c>
      <c r="W89" s="148">
        <v>329.67540000000002</v>
      </c>
      <c r="X89" s="148">
        <v>232.57373000000001</v>
      </c>
      <c r="Y89" s="229">
        <v>6.0294134527999997E-2</v>
      </c>
      <c r="Z89" s="229">
        <v>6.036447285133438E-4</v>
      </c>
    </row>
    <row r="90" spans="1:26" ht="13.5" thickBot="1">
      <c r="A90" s="153">
        <v>7956</v>
      </c>
      <c r="B90" s="153">
        <v>12955</v>
      </c>
      <c r="C90" s="141" t="s">
        <v>2589</v>
      </c>
      <c r="D90" s="246">
        <v>515814390</v>
      </c>
      <c r="E90" s="141" t="s">
        <v>429</v>
      </c>
      <c r="F90" s="141" t="s">
        <v>2589</v>
      </c>
      <c r="G90" s="141">
        <v>11019193</v>
      </c>
      <c r="H90" s="141" t="s">
        <v>78</v>
      </c>
      <c r="I90" s="141" t="s">
        <v>465</v>
      </c>
      <c r="J90" s="141" t="s">
        <v>61</v>
      </c>
      <c r="K90" s="141" t="s">
        <v>157</v>
      </c>
      <c r="L90" s="141" t="s">
        <v>975</v>
      </c>
      <c r="M90" s="141" t="s">
        <v>915</v>
      </c>
      <c r="N90" s="141" t="s">
        <v>62</v>
      </c>
      <c r="O90" s="146">
        <v>44434</v>
      </c>
      <c r="P90" s="141" t="s">
        <v>1207</v>
      </c>
      <c r="Q90" s="141" t="s">
        <v>303</v>
      </c>
      <c r="R90" s="141" t="s">
        <v>305</v>
      </c>
      <c r="S90" s="146">
        <v>45442</v>
      </c>
      <c r="T90" s="146">
        <v>45442</v>
      </c>
      <c r="U90" s="227">
        <v>1214.9100000000001</v>
      </c>
      <c r="V90" s="148">
        <v>3.71</v>
      </c>
      <c r="W90" s="148">
        <v>810.54</v>
      </c>
      <c r="X90" s="148">
        <v>36.5336</v>
      </c>
      <c r="Y90" s="229">
        <v>9.4712407679999992E-3</v>
      </c>
      <c r="Z90" s="229">
        <v>9.4822897898292713E-5</v>
      </c>
    </row>
    <row r="91" spans="1:26" ht="13.5" thickBot="1">
      <c r="A91" s="153">
        <v>7956</v>
      </c>
      <c r="B91" s="153">
        <v>12955</v>
      </c>
      <c r="C91" s="141" t="s">
        <v>2590</v>
      </c>
      <c r="D91" s="141">
        <v>515806502</v>
      </c>
      <c r="E91" s="141" t="s">
        <v>429</v>
      </c>
      <c r="F91" s="141" t="s">
        <v>2590</v>
      </c>
      <c r="G91" s="141">
        <v>11019229</v>
      </c>
      <c r="H91" s="141" t="s">
        <v>78</v>
      </c>
      <c r="I91" s="141" t="s">
        <v>465</v>
      </c>
      <c r="J91" s="141" t="s">
        <v>61</v>
      </c>
      <c r="K91" s="141" t="s">
        <v>314</v>
      </c>
      <c r="L91" s="141" t="s">
        <v>975</v>
      </c>
      <c r="M91" s="141" t="s">
        <v>917</v>
      </c>
      <c r="N91" s="141" t="s">
        <v>62</v>
      </c>
      <c r="O91" s="146">
        <v>44434</v>
      </c>
      <c r="P91" s="141" t="s">
        <v>1207</v>
      </c>
      <c r="Q91" s="141" t="s">
        <v>303</v>
      </c>
      <c r="R91" s="141" t="s">
        <v>305</v>
      </c>
      <c r="S91" s="146">
        <v>45442</v>
      </c>
      <c r="T91" s="146">
        <v>45442</v>
      </c>
      <c r="U91" s="227">
        <v>2286.81</v>
      </c>
      <c r="V91" s="148">
        <v>3.71</v>
      </c>
      <c r="W91" s="148">
        <v>1073.8159000000001</v>
      </c>
      <c r="X91" s="148">
        <v>91.10324</v>
      </c>
      <c r="Y91" s="229">
        <v>2.3618277991000001E-2</v>
      </c>
      <c r="Z91" s="229">
        <v>2.3645830755040994E-4</v>
      </c>
    </row>
    <row r="92" spans="1:26" ht="13.5" thickBot="1">
      <c r="A92" s="153">
        <v>7956</v>
      </c>
      <c r="B92" s="153">
        <v>12955</v>
      </c>
      <c r="C92" s="141" t="s">
        <v>2591</v>
      </c>
      <c r="D92" s="246" t="s">
        <v>4107</v>
      </c>
      <c r="E92" s="141" t="s">
        <v>430</v>
      </c>
      <c r="F92" s="141" t="s">
        <v>2591</v>
      </c>
      <c r="G92" s="141">
        <v>11019265</v>
      </c>
      <c r="H92" s="141" t="s">
        <v>78</v>
      </c>
      <c r="I92" s="141" t="s">
        <v>465</v>
      </c>
      <c r="J92" s="141" t="s">
        <v>61</v>
      </c>
      <c r="K92" s="141" t="s">
        <v>314</v>
      </c>
      <c r="L92" s="141" t="s">
        <v>975</v>
      </c>
      <c r="M92" s="141" t="s">
        <v>906</v>
      </c>
      <c r="N92" s="141" t="s">
        <v>62</v>
      </c>
      <c r="O92" s="146">
        <v>44469</v>
      </c>
      <c r="P92" s="141" t="s">
        <v>1207</v>
      </c>
      <c r="Q92" s="141" t="s">
        <v>102</v>
      </c>
      <c r="R92" s="141" t="s">
        <v>305</v>
      </c>
      <c r="S92" s="146">
        <v>45442</v>
      </c>
      <c r="T92" s="146">
        <v>45442</v>
      </c>
      <c r="U92" s="227">
        <v>139.27000000000001</v>
      </c>
      <c r="V92" s="148">
        <v>3.71</v>
      </c>
      <c r="W92" s="148">
        <v>17223</v>
      </c>
      <c r="X92" s="148">
        <v>88.989810000000006</v>
      </c>
      <c r="Y92" s="229">
        <v>2.3070376760999999E-2</v>
      </c>
      <c r="Z92" s="229">
        <v>2.3097290350850911E-4</v>
      </c>
    </row>
    <row r="93" spans="1:26" ht="13.5" thickBot="1">
      <c r="A93" s="153">
        <v>7956</v>
      </c>
      <c r="B93" s="153">
        <v>12955</v>
      </c>
      <c r="C93" s="141" t="s">
        <v>2592</v>
      </c>
      <c r="D93" s="246">
        <v>516436797</v>
      </c>
      <c r="E93" s="141" t="s">
        <v>429</v>
      </c>
      <c r="F93" s="141" t="s">
        <v>2592</v>
      </c>
      <c r="G93" s="141">
        <v>11019278</v>
      </c>
      <c r="H93" s="141" t="s">
        <v>78</v>
      </c>
      <c r="I93" s="141" t="s">
        <v>465</v>
      </c>
      <c r="J93" s="141" t="s">
        <v>61</v>
      </c>
      <c r="K93" s="141" t="s">
        <v>314</v>
      </c>
      <c r="L93" s="141" t="s">
        <v>975</v>
      </c>
      <c r="M93" s="141" t="s">
        <v>915</v>
      </c>
      <c r="N93" s="141" t="s">
        <v>62</v>
      </c>
      <c r="O93" s="146">
        <v>44494</v>
      </c>
      <c r="P93" s="141" t="s">
        <v>1207</v>
      </c>
      <c r="Q93" s="141" t="s">
        <v>301</v>
      </c>
      <c r="R93" s="141" t="s">
        <v>305</v>
      </c>
      <c r="S93" s="146">
        <v>45546</v>
      </c>
      <c r="T93" s="146">
        <v>45546</v>
      </c>
      <c r="U93" s="227">
        <v>205.43</v>
      </c>
      <c r="V93" s="148">
        <v>3.71</v>
      </c>
      <c r="W93" s="148">
        <v>9167.3562999999995</v>
      </c>
      <c r="X93" s="148">
        <v>69.868579999999994</v>
      </c>
      <c r="Y93" s="229">
        <v>1.8113247621E-2</v>
      </c>
      <c r="Z93" s="229">
        <v>1.8134378291870211E-4</v>
      </c>
    </row>
    <row r="94" spans="1:26" ht="13.5" thickBot="1">
      <c r="A94" s="153">
        <v>7956</v>
      </c>
      <c r="B94" s="153">
        <v>12955</v>
      </c>
      <c r="C94" s="141" t="s">
        <v>583</v>
      </c>
      <c r="D94" s="246">
        <v>520023185</v>
      </c>
      <c r="E94" s="141" t="s">
        <v>429</v>
      </c>
      <c r="F94" s="141" t="s">
        <v>2593</v>
      </c>
      <c r="G94" s="141">
        <v>11019337</v>
      </c>
      <c r="H94" s="141" t="s">
        <v>78</v>
      </c>
      <c r="I94" s="141" t="s">
        <v>465</v>
      </c>
      <c r="J94" s="141" t="s">
        <v>61</v>
      </c>
      <c r="K94" s="141" t="s">
        <v>53</v>
      </c>
      <c r="L94" s="141" t="s">
        <v>975</v>
      </c>
      <c r="M94" s="141" t="s">
        <v>651</v>
      </c>
      <c r="N94" s="141" t="s">
        <v>62</v>
      </c>
      <c r="O94" s="146">
        <v>44522</v>
      </c>
      <c r="P94" s="141" t="s">
        <v>1207</v>
      </c>
      <c r="Q94" s="141" t="s">
        <v>301</v>
      </c>
      <c r="R94" s="141" t="s">
        <v>305</v>
      </c>
      <c r="S94" s="146">
        <v>45504</v>
      </c>
      <c r="T94" s="146">
        <v>45504</v>
      </c>
      <c r="U94" s="227">
        <v>2234.48</v>
      </c>
      <c r="V94" s="148">
        <v>3.71</v>
      </c>
      <c r="W94" s="148">
        <v>5044</v>
      </c>
      <c r="X94" s="148">
        <v>418.14361000000002</v>
      </c>
      <c r="Y94" s="229">
        <v>0.108402643211</v>
      </c>
      <c r="Z94" s="229">
        <v>1.085291042707358E-3</v>
      </c>
    </row>
    <row r="95" spans="1:26" ht="13.5" thickBot="1">
      <c r="A95" s="153">
        <v>7956</v>
      </c>
      <c r="B95" s="153">
        <v>12955</v>
      </c>
      <c r="C95" s="141" t="s">
        <v>2594</v>
      </c>
      <c r="D95" s="246">
        <v>515558138</v>
      </c>
      <c r="E95" s="141" t="s">
        <v>429</v>
      </c>
      <c r="F95" s="141" t="s">
        <v>2594</v>
      </c>
      <c r="G95" s="141">
        <v>11019339</v>
      </c>
      <c r="H95" s="141" t="s">
        <v>78</v>
      </c>
      <c r="I95" s="141" t="s">
        <v>465</v>
      </c>
      <c r="J95" s="141" t="s">
        <v>61</v>
      </c>
      <c r="K95" s="141" t="s">
        <v>314</v>
      </c>
      <c r="L95" s="141" t="s">
        <v>975</v>
      </c>
      <c r="M95" s="141" t="s">
        <v>249</v>
      </c>
      <c r="N95" s="141" t="s">
        <v>62</v>
      </c>
      <c r="O95" s="146">
        <v>44522</v>
      </c>
      <c r="P95" s="141" t="s">
        <v>1207</v>
      </c>
      <c r="Q95" s="141" t="s">
        <v>303</v>
      </c>
      <c r="R95" s="141" t="s">
        <v>305</v>
      </c>
      <c r="S95" s="146">
        <v>45056</v>
      </c>
      <c r="T95" s="146">
        <v>45056</v>
      </c>
      <c r="U95" s="227">
        <v>4377.47</v>
      </c>
      <c r="V95" s="148">
        <v>3.71</v>
      </c>
      <c r="W95" s="148">
        <v>228.44200000000001</v>
      </c>
      <c r="X95" s="148">
        <v>37.099930000000001</v>
      </c>
      <c r="Y95" s="229">
        <v>9.6180603469999994E-3</v>
      </c>
      <c r="Z95" s="229">
        <v>9.6292806469217571E-5</v>
      </c>
    </row>
    <row r="96" spans="1:26" ht="13.5" thickBot="1">
      <c r="A96" s="153">
        <v>7956</v>
      </c>
      <c r="B96" s="153">
        <v>12955</v>
      </c>
      <c r="C96" s="141" t="s">
        <v>2576</v>
      </c>
      <c r="D96" s="246">
        <v>514548767</v>
      </c>
      <c r="E96" s="141" t="s">
        <v>429</v>
      </c>
      <c r="F96" s="141" t="s">
        <v>2595</v>
      </c>
      <c r="G96" s="141">
        <v>11019359</v>
      </c>
      <c r="H96" s="141" t="s">
        <v>78</v>
      </c>
      <c r="I96" s="141" t="s">
        <v>465</v>
      </c>
      <c r="J96" s="141" t="s">
        <v>61</v>
      </c>
      <c r="K96" s="141" t="s">
        <v>314</v>
      </c>
      <c r="L96" s="141" t="s">
        <v>975</v>
      </c>
      <c r="M96" s="141" t="s">
        <v>915</v>
      </c>
      <c r="N96" s="141" t="s">
        <v>62</v>
      </c>
      <c r="O96" s="146">
        <v>44558</v>
      </c>
      <c r="P96" s="141" t="s">
        <v>1207</v>
      </c>
      <c r="Q96" s="141" t="s">
        <v>301</v>
      </c>
      <c r="R96" s="141" t="s">
        <v>305</v>
      </c>
      <c r="S96" s="146">
        <v>45279</v>
      </c>
      <c r="T96" s="146">
        <v>45279</v>
      </c>
      <c r="U96" s="227">
        <v>24137.93</v>
      </c>
      <c r="V96" s="148">
        <v>3.71</v>
      </c>
      <c r="W96" s="148">
        <v>93</v>
      </c>
      <c r="X96" s="148">
        <v>83.283100000000005</v>
      </c>
      <c r="Y96" s="229">
        <v>2.1590927037E-2</v>
      </c>
      <c r="Z96" s="229">
        <v>2.1616114721662532E-4</v>
      </c>
    </row>
    <row r="97" spans="1:26" ht="13.5" thickBot="1">
      <c r="A97" s="153">
        <v>7956</v>
      </c>
      <c r="B97" s="153">
        <v>12955</v>
      </c>
      <c r="C97" s="141" t="s">
        <v>2596</v>
      </c>
      <c r="D97" s="246">
        <v>515649762</v>
      </c>
      <c r="E97" s="141" t="s">
        <v>429</v>
      </c>
      <c r="F97" s="141" t="s">
        <v>2596</v>
      </c>
      <c r="G97" s="141">
        <v>11019364</v>
      </c>
      <c r="H97" s="141" t="s">
        <v>78</v>
      </c>
      <c r="I97" s="141" t="s">
        <v>465</v>
      </c>
      <c r="J97" s="141" t="s">
        <v>61</v>
      </c>
      <c r="K97" s="141" t="s">
        <v>314</v>
      </c>
      <c r="L97" s="141" t="s">
        <v>975</v>
      </c>
      <c r="M97" s="141" t="s">
        <v>915</v>
      </c>
      <c r="N97" s="141" t="s">
        <v>62</v>
      </c>
      <c r="O97" s="146">
        <v>44574</v>
      </c>
      <c r="P97" s="141" t="s">
        <v>1207</v>
      </c>
      <c r="Q97" s="141" t="s">
        <v>303</v>
      </c>
      <c r="R97" s="141" t="s">
        <v>305</v>
      </c>
      <c r="S97" s="146">
        <v>45442</v>
      </c>
      <c r="T97" s="146">
        <v>45442</v>
      </c>
      <c r="U97" s="227">
        <v>9275.02</v>
      </c>
      <c r="V97" s="148">
        <v>3.71</v>
      </c>
      <c r="W97" s="148">
        <v>458.01310000000001</v>
      </c>
      <c r="X97" s="148">
        <v>157.60379</v>
      </c>
      <c r="Y97" s="229">
        <v>4.0858372596000003E-2</v>
      </c>
      <c r="Z97" s="229">
        <v>4.0906037421863616E-4</v>
      </c>
    </row>
    <row r="98" spans="1:26" ht="13.5" thickBot="1">
      <c r="A98" s="153">
        <v>7956</v>
      </c>
      <c r="B98" s="153">
        <v>12955</v>
      </c>
      <c r="C98" s="141" t="s">
        <v>2597</v>
      </c>
      <c r="D98" s="246">
        <v>515827665</v>
      </c>
      <c r="E98" s="141" t="s">
        <v>429</v>
      </c>
      <c r="F98" s="141" t="s">
        <v>2597</v>
      </c>
      <c r="G98" s="141">
        <v>11019365</v>
      </c>
      <c r="H98" s="141" t="s">
        <v>78</v>
      </c>
      <c r="I98" s="141" t="s">
        <v>465</v>
      </c>
      <c r="J98" s="141" t="s">
        <v>61</v>
      </c>
      <c r="K98" s="141" t="s">
        <v>314</v>
      </c>
      <c r="L98" s="141" t="s">
        <v>975</v>
      </c>
      <c r="M98" s="141" t="s">
        <v>895</v>
      </c>
      <c r="N98" s="141" t="s">
        <v>62</v>
      </c>
      <c r="O98" s="146">
        <v>44574</v>
      </c>
      <c r="P98" s="141" t="s">
        <v>1207</v>
      </c>
      <c r="Q98" s="141" t="s">
        <v>303</v>
      </c>
      <c r="R98" s="141" t="s">
        <v>305</v>
      </c>
      <c r="S98" s="146">
        <v>45442</v>
      </c>
      <c r="T98" s="146">
        <v>45442</v>
      </c>
      <c r="U98" s="227">
        <v>2842.55</v>
      </c>
      <c r="V98" s="148">
        <v>3.71</v>
      </c>
      <c r="W98" s="148">
        <v>867.74519999999995</v>
      </c>
      <c r="X98" s="148">
        <v>91.511200000000002</v>
      </c>
      <c r="Y98" s="229">
        <v>2.3724040559000001E-2</v>
      </c>
      <c r="Z98" s="229">
        <v>2.3751716705033843E-4</v>
      </c>
    </row>
    <row r="99" spans="1:26" ht="13.5" thickBot="1">
      <c r="A99" s="153">
        <v>7956</v>
      </c>
      <c r="B99" s="153">
        <v>12955</v>
      </c>
      <c r="C99" s="151" t="s">
        <v>2598</v>
      </c>
      <c r="D99" s="246">
        <v>515985471</v>
      </c>
      <c r="E99" s="141" t="s">
        <v>429</v>
      </c>
      <c r="F99" s="141" t="s">
        <v>2598</v>
      </c>
      <c r="G99" s="141">
        <v>11019366</v>
      </c>
      <c r="H99" s="141" t="s">
        <v>78</v>
      </c>
      <c r="I99" s="141" t="s">
        <v>465</v>
      </c>
      <c r="J99" s="141" t="s">
        <v>61</v>
      </c>
      <c r="K99" s="141" t="s">
        <v>314</v>
      </c>
      <c r="L99" s="141" t="s">
        <v>975</v>
      </c>
      <c r="M99" s="141" t="s">
        <v>912</v>
      </c>
      <c r="N99" s="141" t="s">
        <v>62</v>
      </c>
      <c r="O99" s="146">
        <v>45461</v>
      </c>
      <c r="P99" s="141" t="s">
        <v>1207</v>
      </c>
      <c r="Q99" s="141" t="s">
        <v>303</v>
      </c>
      <c r="R99" s="141" t="s">
        <v>305</v>
      </c>
      <c r="S99" s="146">
        <v>45442</v>
      </c>
      <c r="T99" s="146">
        <v>45442</v>
      </c>
      <c r="U99" s="227">
        <v>18616.02</v>
      </c>
      <c r="V99" s="148">
        <v>3.71</v>
      </c>
      <c r="W99" s="148">
        <v>128.77940000000001</v>
      </c>
      <c r="X99" s="148">
        <v>88.942049999999995</v>
      </c>
      <c r="Y99" s="229">
        <v>2.3057995105E-2</v>
      </c>
      <c r="Z99" s="229">
        <v>2.3084894250812525E-4</v>
      </c>
    </row>
    <row r="100" spans="1:26" ht="13.5" thickBot="1">
      <c r="A100" s="153">
        <v>7956</v>
      </c>
      <c r="B100" s="153">
        <v>12955</v>
      </c>
      <c r="C100" s="141" t="s">
        <v>2612</v>
      </c>
      <c r="D100" s="246">
        <v>515599009</v>
      </c>
      <c r="E100" s="141" t="s">
        <v>429</v>
      </c>
      <c r="F100" s="141" t="s">
        <v>2612</v>
      </c>
      <c r="G100" s="141">
        <v>11019400</v>
      </c>
      <c r="H100" s="141" t="s">
        <v>78</v>
      </c>
      <c r="I100" s="141" t="s">
        <v>465</v>
      </c>
      <c r="J100" s="141" t="s">
        <v>61</v>
      </c>
      <c r="K100" s="141" t="s">
        <v>313</v>
      </c>
      <c r="L100" s="141" t="s">
        <v>975</v>
      </c>
      <c r="M100" s="141" t="s">
        <v>253</v>
      </c>
      <c r="N100" s="141" t="s">
        <v>62</v>
      </c>
      <c r="O100" s="146">
        <v>44536</v>
      </c>
      <c r="P100" s="141" t="s">
        <v>1207</v>
      </c>
      <c r="Q100" s="141" t="s">
        <v>301</v>
      </c>
      <c r="R100" s="141" t="s">
        <v>305</v>
      </c>
      <c r="S100" s="146">
        <v>45392</v>
      </c>
      <c r="T100" s="146">
        <v>45392</v>
      </c>
      <c r="U100" s="227">
        <v>594.96</v>
      </c>
      <c r="V100" s="148">
        <v>3.71</v>
      </c>
      <c r="W100" s="148">
        <v>11218</v>
      </c>
      <c r="X100" s="148">
        <v>247.61509000000001</v>
      </c>
      <c r="Y100" s="229">
        <v>6.4193567982000002E-2</v>
      </c>
      <c r="Z100" s="229">
        <v>6.4268455331931596E-4</v>
      </c>
    </row>
    <row r="101" spans="1:26" ht="13.5" thickBot="1">
      <c r="A101" s="153">
        <v>7956</v>
      </c>
      <c r="B101" s="153">
        <v>12955</v>
      </c>
      <c r="C101" s="141" t="s">
        <v>2600</v>
      </c>
      <c r="D101" s="246">
        <v>515138943</v>
      </c>
      <c r="E101" s="141" t="s">
        <v>429</v>
      </c>
      <c r="F101" s="141" t="s">
        <v>2600</v>
      </c>
      <c r="G101" s="141">
        <v>11019454</v>
      </c>
      <c r="H101" s="141" t="s">
        <v>78</v>
      </c>
      <c r="I101" s="141" t="s">
        <v>465</v>
      </c>
      <c r="J101" s="141" t="s">
        <v>61</v>
      </c>
      <c r="K101" s="141" t="s">
        <v>314</v>
      </c>
      <c r="L101" s="141" t="s">
        <v>975</v>
      </c>
      <c r="M101" s="141" t="s">
        <v>915</v>
      </c>
      <c r="N101" s="141" t="s">
        <v>62</v>
      </c>
      <c r="O101" s="146">
        <v>44628</v>
      </c>
      <c r="P101" s="141" t="s">
        <v>1207</v>
      </c>
      <c r="Q101" s="141" t="s">
        <v>301</v>
      </c>
      <c r="R101" s="141" t="s">
        <v>305</v>
      </c>
      <c r="S101" s="146">
        <v>45504</v>
      </c>
      <c r="T101" s="146">
        <v>45504</v>
      </c>
      <c r="U101" s="227">
        <v>2472.89</v>
      </c>
      <c r="V101" s="148">
        <v>3.71</v>
      </c>
      <c r="W101" s="148">
        <v>1404.4811</v>
      </c>
      <c r="X101" s="148">
        <v>128.85301999999999</v>
      </c>
      <c r="Y101" s="229">
        <v>3.3404810260000001E-2</v>
      </c>
      <c r="Z101" s="229">
        <v>3.3443779861132403E-4</v>
      </c>
    </row>
    <row r="102" spans="1:26" ht="13.5" thickBot="1">
      <c r="A102" s="153">
        <v>7956</v>
      </c>
      <c r="B102" s="153">
        <v>12955</v>
      </c>
      <c r="C102" s="141" t="s">
        <v>2601</v>
      </c>
      <c r="D102" s="246">
        <v>514856574</v>
      </c>
      <c r="E102" s="141" t="s">
        <v>429</v>
      </c>
      <c r="F102" s="141" t="s">
        <v>2601</v>
      </c>
      <c r="G102" s="141">
        <v>11019484</v>
      </c>
      <c r="H102" s="141" t="s">
        <v>78</v>
      </c>
      <c r="I102" s="141" t="s">
        <v>465</v>
      </c>
      <c r="J102" s="141" t="s">
        <v>61</v>
      </c>
      <c r="K102" s="141" t="s">
        <v>53</v>
      </c>
      <c r="L102" s="141" t="s">
        <v>975</v>
      </c>
      <c r="M102" s="141" t="s">
        <v>130</v>
      </c>
      <c r="N102" s="141" t="s">
        <v>62</v>
      </c>
      <c r="O102" s="146">
        <v>44924</v>
      </c>
      <c r="P102" s="141" t="s">
        <v>1207</v>
      </c>
      <c r="Q102" s="141" t="s">
        <v>102</v>
      </c>
      <c r="R102" s="141" t="s">
        <v>305</v>
      </c>
      <c r="S102" s="146">
        <v>45442</v>
      </c>
      <c r="T102" s="146">
        <v>45442</v>
      </c>
      <c r="U102" s="227">
        <v>1221.69</v>
      </c>
      <c r="V102" s="148">
        <v>3.71</v>
      </c>
      <c r="W102" s="148">
        <v>710.59079999999994</v>
      </c>
      <c r="X102" s="148">
        <v>32.20731</v>
      </c>
      <c r="Y102" s="229">
        <v>8.3496613389999995E-3</v>
      </c>
      <c r="Z102" s="229">
        <v>8.359401941524136E-5</v>
      </c>
    </row>
    <row r="103" spans="1:26" ht="13.5" thickBot="1">
      <c r="A103" s="153">
        <v>7956</v>
      </c>
      <c r="B103" s="153">
        <v>12955</v>
      </c>
      <c r="C103" s="141" t="s">
        <v>2578</v>
      </c>
      <c r="D103" s="246">
        <v>540300662</v>
      </c>
      <c r="E103" s="141" t="s">
        <v>432</v>
      </c>
      <c r="F103" s="141" t="s">
        <v>2603</v>
      </c>
      <c r="G103" s="141">
        <v>11019989</v>
      </c>
      <c r="H103" s="141" t="s">
        <v>78</v>
      </c>
      <c r="I103" s="141" t="s">
        <v>465</v>
      </c>
      <c r="J103" s="141" t="s">
        <v>61</v>
      </c>
      <c r="K103" s="141" t="s">
        <v>314</v>
      </c>
      <c r="L103" s="141" t="s">
        <v>975</v>
      </c>
      <c r="M103" s="141" t="s">
        <v>923</v>
      </c>
      <c r="N103" s="141" t="s">
        <v>62</v>
      </c>
      <c r="O103" s="146">
        <v>44923</v>
      </c>
      <c r="P103" s="141" t="s">
        <v>1207</v>
      </c>
      <c r="Q103" s="141" t="s">
        <v>303</v>
      </c>
      <c r="R103" s="141" t="s">
        <v>305</v>
      </c>
      <c r="S103" s="146">
        <v>44923</v>
      </c>
      <c r="T103" s="146">
        <v>44923</v>
      </c>
      <c r="U103" s="227">
        <v>12000.73</v>
      </c>
      <c r="V103" s="148">
        <v>3.71</v>
      </c>
      <c r="W103" s="148">
        <v>166.65649999999999</v>
      </c>
      <c r="X103" s="148">
        <v>74.19999</v>
      </c>
      <c r="Y103" s="229">
        <v>1.9236154397000001E-2</v>
      </c>
      <c r="Z103" s="229">
        <v>1.925859503532184E-4</v>
      </c>
    </row>
    <row r="104" spans="1:26" ht="13.5" thickBot="1">
      <c r="A104" s="153">
        <v>7956</v>
      </c>
      <c r="B104" s="153">
        <v>12955</v>
      </c>
      <c r="C104" s="141" t="s">
        <v>2578</v>
      </c>
      <c r="D104" s="246">
        <v>540300662</v>
      </c>
      <c r="E104" s="141" t="s">
        <v>432</v>
      </c>
      <c r="F104" s="141" t="s">
        <v>2603</v>
      </c>
      <c r="G104" s="141">
        <v>11020458</v>
      </c>
      <c r="H104" s="141" t="s">
        <v>78</v>
      </c>
      <c r="I104" s="141" t="s">
        <v>465</v>
      </c>
      <c r="J104" s="141" t="s">
        <v>61</v>
      </c>
      <c r="K104" s="141" t="s">
        <v>314</v>
      </c>
      <c r="L104" s="141" t="s">
        <v>975</v>
      </c>
      <c r="M104" s="141" t="s">
        <v>906</v>
      </c>
      <c r="N104" s="141" t="s">
        <v>62</v>
      </c>
      <c r="O104" s="146">
        <v>45100</v>
      </c>
      <c r="P104" s="141" t="s">
        <v>1207</v>
      </c>
      <c r="Q104" s="141" t="s">
        <v>303</v>
      </c>
      <c r="R104" s="141" t="s">
        <v>305</v>
      </c>
      <c r="S104" s="146">
        <v>45100</v>
      </c>
      <c r="T104" s="146">
        <v>45100</v>
      </c>
      <c r="U104" s="227">
        <v>8571.42</v>
      </c>
      <c r="V104" s="148">
        <v>3.71</v>
      </c>
      <c r="W104" s="148">
        <v>100</v>
      </c>
      <c r="X104" s="148">
        <v>31.799969999999998</v>
      </c>
      <c r="Y104" s="229">
        <v>8.2440595030000008E-3</v>
      </c>
      <c r="Z104" s="229">
        <v>8.2536769124279331E-5</v>
      </c>
    </row>
    <row r="105" spans="1:26" ht="13.5" thickBot="1">
      <c r="A105" s="153">
        <v>7956</v>
      </c>
      <c r="B105" s="153">
        <v>12955</v>
      </c>
      <c r="C105" s="151" t="s">
        <v>2598</v>
      </c>
      <c r="D105" s="246">
        <v>515985471</v>
      </c>
      <c r="E105" s="141" t="s">
        <v>429</v>
      </c>
      <c r="F105" s="141" t="s">
        <v>2605</v>
      </c>
      <c r="G105" s="141">
        <v>11020524</v>
      </c>
      <c r="H105" s="141" t="s">
        <v>78</v>
      </c>
      <c r="I105" s="141" t="s">
        <v>465</v>
      </c>
      <c r="J105" s="141" t="s">
        <v>61</v>
      </c>
      <c r="K105" s="141" t="s">
        <v>53</v>
      </c>
      <c r="L105" s="141" t="s">
        <v>975</v>
      </c>
      <c r="M105" s="141" t="s">
        <v>917</v>
      </c>
      <c r="N105" s="141" t="s">
        <v>62</v>
      </c>
      <c r="O105" s="146">
        <v>45483</v>
      </c>
      <c r="P105" s="141" t="s">
        <v>1207</v>
      </c>
      <c r="Q105" s="141" t="s">
        <v>303</v>
      </c>
      <c r="R105" s="141" t="s">
        <v>305</v>
      </c>
      <c r="S105" s="146">
        <v>45391</v>
      </c>
      <c r="T105" s="146">
        <v>45391</v>
      </c>
      <c r="U105" s="227">
        <v>4488.3</v>
      </c>
      <c r="V105" s="148">
        <v>3.71</v>
      </c>
      <c r="W105" s="148">
        <v>100</v>
      </c>
      <c r="X105" s="148">
        <v>16.651589999999999</v>
      </c>
      <c r="Y105" s="229">
        <v>4.3168813929999996E-3</v>
      </c>
      <c r="Z105" s="229">
        <v>4.3219174086710095E-5</v>
      </c>
    </row>
    <row r="106" spans="1:26" ht="13.5" thickBot="1">
      <c r="A106" s="153">
        <v>7956</v>
      </c>
      <c r="B106" s="153">
        <v>12955</v>
      </c>
      <c r="C106" s="141" t="s">
        <v>2606</v>
      </c>
      <c r="D106" s="246">
        <v>515738326</v>
      </c>
      <c r="E106" s="141" t="s">
        <v>429</v>
      </c>
      <c r="F106" s="141" t="s">
        <v>2606</v>
      </c>
      <c r="G106" s="141">
        <v>62008156</v>
      </c>
      <c r="H106" s="141" t="s">
        <v>78</v>
      </c>
      <c r="I106" s="141" t="s">
        <v>465</v>
      </c>
      <c r="J106" s="141" t="s">
        <v>61</v>
      </c>
      <c r="K106" s="141" t="s">
        <v>53</v>
      </c>
      <c r="L106" s="141" t="s">
        <v>975</v>
      </c>
      <c r="M106" s="141" t="s">
        <v>269</v>
      </c>
      <c r="N106" s="141" t="s">
        <v>62</v>
      </c>
      <c r="O106" s="146">
        <v>44336</v>
      </c>
      <c r="P106" s="141" t="s">
        <v>1207</v>
      </c>
      <c r="Q106" s="141" t="s">
        <v>303</v>
      </c>
      <c r="R106" s="141" t="s">
        <v>305</v>
      </c>
      <c r="S106" s="146">
        <v>45442</v>
      </c>
      <c r="T106" s="146">
        <v>45442</v>
      </c>
      <c r="U106" s="227">
        <v>12071</v>
      </c>
      <c r="V106" s="148">
        <v>3.71</v>
      </c>
      <c r="W106" s="148">
        <v>57.216000000000001</v>
      </c>
      <c r="X106" s="148">
        <v>25.623280000000001</v>
      </c>
      <c r="Y106" s="229">
        <v>6.6427686880000001E-3</v>
      </c>
      <c r="Z106" s="229">
        <v>6.650518052585471E-5</v>
      </c>
    </row>
    <row r="107" spans="1:26" ht="13.5" thickBot="1">
      <c r="A107" s="153">
        <v>7956</v>
      </c>
      <c r="B107" s="153">
        <v>14482</v>
      </c>
      <c r="C107" s="141" t="s">
        <v>2610</v>
      </c>
      <c r="D107" s="141">
        <v>516491776</v>
      </c>
      <c r="E107" s="141" t="s">
        <v>429</v>
      </c>
      <c r="F107" s="141" t="s">
        <v>2611</v>
      </c>
      <c r="G107" s="141">
        <v>11021113</v>
      </c>
      <c r="H107" s="141" t="s">
        <v>78</v>
      </c>
      <c r="I107" s="141" t="s">
        <v>465</v>
      </c>
      <c r="J107" s="141" t="s">
        <v>53</v>
      </c>
      <c r="K107" s="141" t="s">
        <v>53</v>
      </c>
      <c r="L107" s="141" t="s">
        <v>975</v>
      </c>
      <c r="M107" s="141" t="s">
        <v>257</v>
      </c>
      <c r="N107" s="141" t="s">
        <v>62</v>
      </c>
      <c r="O107" s="146">
        <v>45483</v>
      </c>
      <c r="P107" s="141" t="s">
        <v>1206</v>
      </c>
      <c r="Q107" s="141" t="s">
        <v>301</v>
      </c>
      <c r="R107" s="141" t="s">
        <v>305</v>
      </c>
      <c r="S107" s="146">
        <v>45397</v>
      </c>
      <c r="T107" s="146">
        <v>45397</v>
      </c>
      <c r="U107" s="227">
        <v>24000</v>
      </c>
      <c r="V107" s="148">
        <v>1</v>
      </c>
      <c r="W107" s="148">
        <v>100</v>
      </c>
      <c r="X107" s="148">
        <v>24</v>
      </c>
      <c r="Y107" s="229">
        <v>1</v>
      </c>
      <c r="Z107" s="229">
        <v>3.3563669009166138E-4</v>
      </c>
    </row>
    <row r="108" spans="1:26" ht="13.5" thickBot="1">
      <c r="A108" s="153">
        <v>8700</v>
      </c>
      <c r="B108" s="153">
        <v>12535</v>
      </c>
      <c r="C108" s="151" t="s">
        <v>1344</v>
      </c>
      <c r="D108" s="246">
        <v>520033309</v>
      </c>
      <c r="E108" s="141" t="s">
        <v>429</v>
      </c>
      <c r="F108" s="141" t="s">
        <v>2573</v>
      </c>
      <c r="G108" s="141">
        <v>11019016</v>
      </c>
      <c r="H108" s="141" t="s">
        <v>78</v>
      </c>
      <c r="I108" s="141" t="s">
        <v>465</v>
      </c>
      <c r="J108" s="141" t="s">
        <v>53</v>
      </c>
      <c r="K108" s="141" t="s">
        <v>53</v>
      </c>
      <c r="L108" s="141" t="s">
        <v>975</v>
      </c>
      <c r="M108" s="141" t="s">
        <v>259</v>
      </c>
      <c r="N108" s="141" t="s">
        <v>62</v>
      </c>
      <c r="O108" s="146">
        <v>44585</v>
      </c>
      <c r="P108" s="141" t="s">
        <v>1206</v>
      </c>
      <c r="Q108" s="141" t="s">
        <v>301</v>
      </c>
      <c r="R108" s="141" t="s">
        <v>305</v>
      </c>
      <c r="S108" s="146">
        <v>45306</v>
      </c>
      <c r="T108" s="146">
        <v>45306</v>
      </c>
      <c r="U108" s="227">
        <v>7300000</v>
      </c>
      <c r="V108" s="148">
        <v>1</v>
      </c>
      <c r="W108" s="148">
        <v>147.29329999999999</v>
      </c>
      <c r="X108" s="148">
        <v>10752.410900000001</v>
      </c>
      <c r="Y108" s="229">
        <v>2.7475652151999999E-2</v>
      </c>
      <c r="Z108" s="229">
        <v>5.3723324597100683E-4</v>
      </c>
    </row>
    <row r="109" spans="1:26" ht="13.5" thickBot="1">
      <c r="A109" s="153">
        <v>8700</v>
      </c>
      <c r="B109" s="153">
        <v>12535</v>
      </c>
      <c r="C109" s="141" t="s">
        <v>2574</v>
      </c>
      <c r="D109" s="246">
        <v>540299971</v>
      </c>
      <c r="E109" s="141" t="s">
        <v>432</v>
      </c>
      <c r="F109" s="141" t="s">
        <v>2574</v>
      </c>
      <c r="G109" s="141">
        <v>11019428</v>
      </c>
      <c r="H109" s="141" t="s">
        <v>78</v>
      </c>
      <c r="I109" s="141" t="s">
        <v>465</v>
      </c>
      <c r="J109" s="141" t="s">
        <v>53</v>
      </c>
      <c r="K109" s="141" t="s">
        <v>53</v>
      </c>
      <c r="L109" s="141" t="s">
        <v>975</v>
      </c>
      <c r="M109" s="141" t="s">
        <v>102</v>
      </c>
      <c r="N109" s="141" t="s">
        <v>62</v>
      </c>
      <c r="O109" s="146">
        <v>44536</v>
      </c>
      <c r="P109" s="141" t="s">
        <v>1206</v>
      </c>
      <c r="Q109" s="141" t="s">
        <v>301</v>
      </c>
      <c r="R109" s="141" t="s">
        <v>305</v>
      </c>
      <c r="S109" s="146">
        <v>45512</v>
      </c>
      <c r="T109" s="146">
        <v>45512</v>
      </c>
      <c r="U109" s="227">
        <v>17017000</v>
      </c>
      <c r="V109" s="148">
        <v>1</v>
      </c>
      <c r="W109" s="148">
        <v>76.024000000000001</v>
      </c>
      <c r="X109" s="148">
        <v>12937.004080000001</v>
      </c>
      <c r="Y109" s="229">
        <v>3.3057946473999997E-2</v>
      </c>
      <c r="Z109" s="229">
        <v>6.4638421649590775E-4</v>
      </c>
    </row>
    <row r="110" spans="1:26" ht="13.5" thickBot="1">
      <c r="A110" s="153">
        <v>8700</v>
      </c>
      <c r="B110" s="153">
        <v>12535</v>
      </c>
      <c r="C110" s="141" t="s">
        <v>2575</v>
      </c>
      <c r="D110" s="246">
        <v>515729713</v>
      </c>
      <c r="E110" s="141" t="s">
        <v>429</v>
      </c>
      <c r="F110" s="141" t="s">
        <v>2575</v>
      </c>
      <c r="G110" s="141">
        <v>11019571</v>
      </c>
      <c r="H110" s="141" t="s">
        <v>78</v>
      </c>
      <c r="I110" s="141" t="s">
        <v>465</v>
      </c>
      <c r="J110" s="141" t="s">
        <v>53</v>
      </c>
      <c r="K110" s="141" t="s">
        <v>53</v>
      </c>
      <c r="L110" s="141" t="s">
        <v>975</v>
      </c>
      <c r="M110" s="141" t="s">
        <v>255</v>
      </c>
      <c r="N110" s="141" t="s">
        <v>62</v>
      </c>
      <c r="O110" s="146">
        <v>44606</v>
      </c>
      <c r="P110" s="141" t="s">
        <v>1206</v>
      </c>
      <c r="Q110" s="141" t="s">
        <v>301</v>
      </c>
      <c r="R110" s="141" t="s">
        <v>305</v>
      </c>
      <c r="S110" s="146">
        <v>45525</v>
      </c>
      <c r="T110" s="146">
        <v>45525</v>
      </c>
      <c r="U110" s="227">
        <v>72296.12</v>
      </c>
      <c r="V110" s="148">
        <v>1</v>
      </c>
      <c r="W110" s="148">
        <v>6916</v>
      </c>
      <c r="X110" s="148">
        <v>4999.9996600000004</v>
      </c>
      <c r="Y110" s="229">
        <v>1.2776506841000001E-2</v>
      </c>
      <c r="Z110" s="229">
        <v>2.4981988431968598E-4</v>
      </c>
    </row>
    <row r="111" spans="1:26" ht="13.5" thickBot="1">
      <c r="A111" s="153">
        <v>8700</v>
      </c>
      <c r="B111" s="153">
        <v>12535</v>
      </c>
      <c r="C111" s="141" t="s">
        <v>2607</v>
      </c>
      <c r="D111" s="246">
        <v>515429306</v>
      </c>
      <c r="E111" s="141" t="s">
        <v>429</v>
      </c>
      <c r="F111" s="141" t="s">
        <v>2607</v>
      </c>
      <c r="G111" s="141">
        <v>11020069</v>
      </c>
      <c r="H111" s="141" t="s">
        <v>78</v>
      </c>
      <c r="I111" s="141" t="s">
        <v>465</v>
      </c>
      <c r="J111" s="141" t="s">
        <v>53</v>
      </c>
      <c r="K111" s="141" t="s">
        <v>53</v>
      </c>
      <c r="L111" s="141" t="s">
        <v>975</v>
      </c>
      <c r="M111" s="141" t="s">
        <v>75</v>
      </c>
      <c r="N111" s="141" t="s">
        <v>62</v>
      </c>
      <c r="O111" s="146">
        <v>44874</v>
      </c>
      <c r="P111" s="141" t="s">
        <v>1206</v>
      </c>
      <c r="Q111" s="141" t="s">
        <v>301</v>
      </c>
      <c r="R111" s="141" t="s">
        <v>305</v>
      </c>
      <c r="S111" s="146">
        <v>45515</v>
      </c>
      <c r="T111" s="146">
        <v>45515</v>
      </c>
      <c r="U111" s="227">
        <v>14600000</v>
      </c>
      <c r="V111" s="148">
        <v>1</v>
      </c>
      <c r="W111" s="148">
        <v>122.075</v>
      </c>
      <c r="X111" s="148">
        <v>17822.95</v>
      </c>
      <c r="Y111" s="229">
        <v>4.5543011617000001E-2</v>
      </c>
      <c r="Z111" s="229">
        <v>8.9050552200148488E-4</v>
      </c>
    </row>
    <row r="112" spans="1:26" ht="13.5" thickBot="1">
      <c r="A112" s="153">
        <v>8700</v>
      </c>
      <c r="B112" s="153">
        <v>12535</v>
      </c>
      <c r="C112" s="141" t="s">
        <v>2615</v>
      </c>
      <c r="D112" s="246">
        <v>516396710</v>
      </c>
      <c r="E112" s="141" t="s">
        <v>429</v>
      </c>
      <c r="F112" s="141" t="s">
        <v>2616</v>
      </c>
      <c r="G112" s="141">
        <v>11020411</v>
      </c>
      <c r="H112" s="141" t="s">
        <v>78</v>
      </c>
      <c r="I112" s="141" t="s">
        <v>465</v>
      </c>
      <c r="J112" s="141" t="s">
        <v>53</v>
      </c>
      <c r="K112" s="141" t="s">
        <v>53</v>
      </c>
      <c r="L112" s="141" t="s">
        <v>975</v>
      </c>
      <c r="M112" s="141" t="s">
        <v>257</v>
      </c>
      <c r="N112" s="141" t="s">
        <v>62</v>
      </c>
      <c r="O112" s="146">
        <v>45140</v>
      </c>
      <c r="P112" s="141" t="s">
        <v>1206</v>
      </c>
      <c r="Q112" s="141" t="s">
        <v>301</v>
      </c>
      <c r="R112" s="141" t="s">
        <v>305</v>
      </c>
      <c r="S112" s="146">
        <v>45496</v>
      </c>
      <c r="T112" s="146">
        <v>45496</v>
      </c>
      <c r="U112" s="227">
        <v>3408000</v>
      </c>
      <c r="V112" s="148">
        <v>1</v>
      </c>
      <c r="W112" s="148">
        <v>124.4131</v>
      </c>
      <c r="X112" s="148">
        <v>4239.99845</v>
      </c>
      <c r="Y112" s="229">
        <v>1.0834474577E-2</v>
      </c>
      <c r="Z112" s="229">
        <v>2.1184719886453907E-4</v>
      </c>
    </row>
    <row r="113" spans="1:26" ht="13.5" thickBot="1">
      <c r="A113" s="153">
        <v>8700</v>
      </c>
      <c r="B113" s="153">
        <v>12535</v>
      </c>
      <c r="C113" s="141" t="s">
        <v>2608</v>
      </c>
      <c r="D113" s="246">
        <v>516496544</v>
      </c>
      <c r="E113" s="141" t="s">
        <v>429</v>
      </c>
      <c r="F113" s="141" t="s">
        <v>2609</v>
      </c>
      <c r="G113" s="141">
        <v>11020442</v>
      </c>
      <c r="H113" s="141" t="s">
        <v>78</v>
      </c>
      <c r="I113" s="141" t="s">
        <v>465</v>
      </c>
      <c r="J113" s="141" t="s">
        <v>53</v>
      </c>
      <c r="K113" s="141" t="s">
        <v>53</v>
      </c>
      <c r="L113" s="141" t="s">
        <v>975</v>
      </c>
      <c r="M113" s="141" t="s">
        <v>931</v>
      </c>
      <c r="N113" s="141" t="s">
        <v>62</v>
      </c>
      <c r="O113" s="146">
        <v>44874</v>
      </c>
      <c r="P113" s="141" t="s">
        <v>1206</v>
      </c>
      <c r="Q113" s="141" t="s">
        <v>301</v>
      </c>
      <c r="R113" s="141" t="s">
        <v>305</v>
      </c>
      <c r="S113" s="146">
        <v>45326</v>
      </c>
      <c r="T113" s="146">
        <v>45326</v>
      </c>
      <c r="U113" s="227">
        <v>124750</v>
      </c>
      <c r="V113" s="148">
        <v>1</v>
      </c>
      <c r="W113" s="148">
        <v>100</v>
      </c>
      <c r="X113" s="148">
        <v>124.75</v>
      </c>
      <c r="Y113" s="229">
        <v>3.1877386700000001E-4</v>
      </c>
      <c r="Z113" s="229">
        <v>6.2330065376206089E-6</v>
      </c>
    </row>
    <row r="114" spans="1:26" ht="13.5" thickBot="1">
      <c r="A114" s="153">
        <v>8700</v>
      </c>
      <c r="B114" s="153">
        <v>12535</v>
      </c>
      <c r="C114" s="141" t="s">
        <v>2610</v>
      </c>
      <c r="D114" s="246">
        <v>516491776</v>
      </c>
      <c r="E114" s="141" t="s">
        <v>429</v>
      </c>
      <c r="F114" s="141" t="s">
        <v>2611</v>
      </c>
      <c r="G114" s="141">
        <v>11021113</v>
      </c>
      <c r="H114" s="141" t="s">
        <v>78</v>
      </c>
      <c r="I114" s="141" t="s">
        <v>465</v>
      </c>
      <c r="J114" s="141" t="s">
        <v>53</v>
      </c>
      <c r="K114" s="141" t="s">
        <v>53</v>
      </c>
      <c r="L114" s="141" t="s">
        <v>975</v>
      </c>
      <c r="M114" s="141" t="s">
        <v>257</v>
      </c>
      <c r="N114" s="141" t="s">
        <v>62</v>
      </c>
      <c r="O114" s="146">
        <v>45483</v>
      </c>
      <c r="P114" s="141" t="s">
        <v>1206</v>
      </c>
      <c r="Q114" s="141" t="s">
        <v>301</v>
      </c>
      <c r="R114" s="141" t="s">
        <v>305</v>
      </c>
      <c r="S114" s="146">
        <v>45397</v>
      </c>
      <c r="T114" s="146">
        <v>45397</v>
      </c>
      <c r="U114" s="227">
        <v>2371000</v>
      </c>
      <c r="V114" s="148">
        <v>1</v>
      </c>
      <c r="W114" s="148">
        <v>100</v>
      </c>
      <c r="X114" s="148">
        <v>2371</v>
      </c>
      <c r="Y114" s="229">
        <v>6.058619956E-3</v>
      </c>
      <c r="Z114" s="229">
        <v>1.1846459719998769E-4</v>
      </c>
    </row>
    <row r="115" spans="1:26" ht="13.5" thickBot="1">
      <c r="A115" s="153">
        <v>8700</v>
      </c>
      <c r="B115" s="153">
        <v>12535</v>
      </c>
      <c r="C115" s="141" t="s">
        <v>2575</v>
      </c>
      <c r="D115" s="246">
        <v>515729713</v>
      </c>
      <c r="E115" s="141" t="s">
        <v>429</v>
      </c>
      <c r="F115" s="141" t="s">
        <v>4106</v>
      </c>
      <c r="G115" s="141">
        <v>11021134</v>
      </c>
      <c r="H115" s="141" t="s">
        <v>78</v>
      </c>
      <c r="I115" s="141" t="s">
        <v>465</v>
      </c>
      <c r="J115" s="141" t="s">
        <v>53</v>
      </c>
      <c r="K115" s="141" t="s">
        <v>53</v>
      </c>
      <c r="L115" s="141" t="s">
        <v>975</v>
      </c>
      <c r="M115" s="141" t="s">
        <v>931</v>
      </c>
      <c r="N115" s="141" t="s">
        <v>62</v>
      </c>
      <c r="O115" s="146">
        <v>45525</v>
      </c>
      <c r="P115" s="141" t="s">
        <v>1206</v>
      </c>
      <c r="Q115" s="141" t="s">
        <v>301</v>
      </c>
      <c r="R115" s="141" t="s">
        <v>305</v>
      </c>
      <c r="S115" s="146">
        <v>45525</v>
      </c>
      <c r="T115" s="146">
        <v>45525</v>
      </c>
      <c r="U115" s="227">
        <v>250000</v>
      </c>
      <c r="V115" s="148">
        <v>1</v>
      </c>
      <c r="W115" s="148">
        <v>100</v>
      </c>
      <c r="X115" s="148">
        <v>250</v>
      </c>
      <c r="Y115" s="229">
        <v>6.3882538499999996E-4</v>
      </c>
      <c r="Z115" s="229">
        <v>1.2490995065371962E-5</v>
      </c>
    </row>
    <row r="116" spans="1:26" ht="13.5" thickBot="1">
      <c r="A116" s="153">
        <v>8700</v>
      </c>
      <c r="B116" s="153">
        <v>12535</v>
      </c>
      <c r="C116" s="151" t="s">
        <v>2576</v>
      </c>
      <c r="D116" s="246">
        <v>514548767</v>
      </c>
      <c r="E116" s="141" t="s">
        <v>429</v>
      </c>
      <c r="F116" s="141" t="s">
        <v>2576</v>
      </c>
      <c r="G116" s="141">
        <v>11018495</v>
      </c>
      <c r="H116" s="141" t="s">
        <v>78</v>
      </c>
      <c r="I116" s="141" t="s">
        <v>465</v>
      </c>
      <c r="J116" s="141" t="s">
        <v>61</v>
      </c>
      <c r="K116" s="141" t="s">
        <v>314</v>
      </c>
      <c r="L116" s="141" t="s">
        <v>975</v>
      </c>
      <c r="M116" s="141" t="s">
        <v>915</v>
      </c>
      <c r="N116" s="141" t="s">
        <v>62</v>
      </c>
      <c r="O116" s="146">
        <v>44571</v>
      </c>
      <c r="P116" s="141" t="s">
        <v>1207</v>
      </c>
      <c r="Q116" s="141" t="s">
        <v>301</v>
      </c>
      <c r="R116" s="141" t="s">
        <v>305</v>
      </c>
      <c r="S116" s="146">
        <v>45279</v>
      </c>
      <c r="T116" s="146">
        <v>45279</v>
      </c>
      <c r="U116" s="227">
        <v>754292.5</v>
      </c>
      <c r="V116" s="148">
        <v>3.71</v>
      </c>
      <c r="W116" s="148">
        <v>93</v>
      </c>
      <c r="X116" s="148">
        <v>2602.53541</v>
      </c>
      <c r="Y116" s="229">
        <v>6.6502627460000002E-3</v>
      </c>
      <c r="Z116" s="229">
        <v>1.3003302785506319E-4</v>
      </c>
    </row>
    <row r="117" spans="1:26" ht="13.5" thickBot="1">
      <c r="A117" s="153">
        <v>8700</v>
      </c>
      <c r="B117" s="153">
        <v>12535</v>
      </c>
      <c r="C117" s="141" t="s">
        <v>2577</v>
      </c>
      <c r="D117" s="246">
        <v>515263804</v>
      </c>
      <c r="E117" s="141" t="s">
        <v>429</v>
      </c>
      <c r="F117" s="141" t="s">
        <v>2577</v>
      </c>
      <c r="G117" s="141">
        <v>11018604</v>
      </c>
      <c r="H117" s="141" t="s">
        <v>78</v>
      </c>
      <c r="I117" s="141" t="s">
        <v>465</v>
      </c>
      <c r="J117" s="141" t="s">
        <v>61</v>
      </c>
      <c r="K117" s="141" t="s">
        <v>53</v>
      </c>
      <c r="L117" s="141" t="s">
        <v>975</v>
      </c>
      <c r="M117" s="141" t="s">
        <v>71</v>
      </c>
      <c r="N117" s="141" t="s">
        <v>62</v>
      </c>
      <c r="O117" s="146">
        <v>44130</v>
      </c>
      <c r="P117" s="141" t="s">
        <v>1207</v>
      </c>
      <c r="Q117" s="141" t="s">
        <v>301</v>
      </c>
      <c r="R117" s="141" t="s">
        <v>305</v>
      </c>
      <c r="S117" s="146">
        <v>45124</v>
      </c>
      <c r="T117" s="146">
        <v>45124</v>
      </c>
      <c r="U117" s="227">
        <v>319028.46000000002</v>
      </c>
      <c r="V117" s="148">
        <v>3.71</v>
      </c>
      <c r="W117" s="148">
        <v>547.85</v>
      </c>
      <c r="X117" s="148">
        <v>6484.3284199999998</v>
      </c>
      <c r="Y117" s="229">
        <v>1.656941441E-2</v>
      </c>
      <c r="Z117" s="229">
        <v>3.2398285718588467E-4</v>
      </c>
    </row>
    <row r="118" spans="1:26" ht="13.5" thickBot="1">
      <c r="A118" s="153">
        <v>8700</v>
      </c>
      <c r="B118" s="153">
        <v>12535</v>
      </c>
      <c r="C118" s="141" t="s">
        <v>2578</v>
      </c>
      <c r="D118" s="246">
        <v>540300662</v>
      </c>
      <c r="E118" s="141" t="s">
        <v>432</v>
      </c>
      <c r="F118" s="141" t="s">
        <v>2578</v>
      </c>
      <c r="G118" s="141">
        <v>11018711</v>
      </c>
      <c r="H118" s="141" t="s">
        <v>78</v>
      </c>
      <c r="I118" s="141" t="s">
        <v>465</v>
      </c>
      <c r="J118" s="141" t="s">
        <v>61</v>
      </c>
      <c r="K118" s="141" t="s">
        <v>314</v>
      </c>
      <c r="L118" s="141" t="s">
        <v>975</v>
      </c>
      <c r="M118" s="141" t="s">
        <v>923</v>
      </c>
      <c r="N118" s="141" t="s">
        <v>62</v>
      </c>
      <c r="O118" s="146">
        <v>44160</v>
      </c>
      <c r="P118" s="141" t="s">
        <v>1207</v>
      </c>
      <c r="Q118" s="141" t="s">
        <v>303</v>
      </c>
      <c r="R118" s="141" t="s">
        <v>305</v>
      </c>
      <c r="S118" s="146">
        <v>45056</v>
      </c>
      <c r="T118" s="146">
        <v>45056</v>
      </c>
      <c r="U118" s="227">
        <v>426194.29</v>
      </c>
      <c r="V118" s="148">
        <v>3.71</v>
      </c>
      <c r="W118" s="148">
        <v>333.31</v>
      </c>
      <c r="X118" s="148">
        <v>5270.2337799999996</v>
      </c>
      <c r="Y118" s="229">
        <v>1.3467036504E-2</v>
      </c>
      <c r="Z118" s="229">
        <v>2.6332185655734649E-4</v>
      </c>
    </row>
    <row r="119" spans="1:26" ht="13.5" thickBot="1">
      <c r="A119" s="153">
        <v>8700</v>
      </c>
      <c r="B119" s="153">
        <v>12535</v>
      </c>
      <c r="C119" s="141" t="s">
        <v>2579</v>
      </c>
      <c r="D119" s="246">
        <v>515008571</v>
      </c>
      <c r="E119" s="141" t="s">
        <v>429</v>
      </c>
      <c r="F119" s="141" t="s">
        <v>2579</v>
      </c>
      <c r="G119" s="141">
        <v>11018729</v>
      </c>
      <c r="H119" s="141" t="s">
        <v>78</v>
      </c>
      <c r="I119" s="141" t="s">
        <v>465</v>
      </c>
      <c r="J119" s="141" t="s">
        <v>61</v>
      </c>
      <c r="K119" s="141" t="s">
        <v>314</v>
      </c>
      <c r="L119" s="141" t="s">
        <v>975</v>
      </c>
      <c r="M119" s="141" t="s">
        <v>915</v>
      </c>
      <c r="N119" s="141" t="s">
        <v>62</v>
      </c>
      <c r="O119" s="146">
        <v>45012</v>
      </c>
      <c r="P119" s="141" t="s">
        <v>1207</v>
      </c>
      <c r="Q119" s="141" t="s">
        <v>303</v>
      </c>
      <c r="R119" s="141" t="s">
        <v>305</v>
      </c>
      <c r="S119" s="146">
        <v>45442</v>
      </c>
      <c r="T119" s="146">
        <v>45442</v>
      </c>
      <c r="U119" s="227">
        <v>255397.86</v>
      </c>
      <c r="V119" s="148">
        <v>3.71</v>
      </c>
      <c r="W119" s="148">
        <v>3701.75</v>
      </c>
      <c r="X119" s="148">
        <v>35075.04595</v>
      </c>
      <c r="Y119" s="229">
        <v>8.9627319001000003E-2</v>
      </c>
      <c r="Z119" s="229">
        <v>1.7524889035165792E-3</v>
      </c>
    </row>
    <row r="120" spans="1:26" ht="13.5" thickBot="1">
      <c r="A120" s="153">
        <v>8700</v>
      </c>
      <c r="B120" s="153">
        <v>12535</v>
      </c>
      <c r="C120" s="151" t="s">
        <v>2580</v>
      </c>
      <c r="D120" s="246">
        <v>515345098</v>
      </c>
      <c r="E120" s="141" t="s">
        <v>429</v>
      </c>
      <c r="F120" s="141" t="s">
        <v>2580</v>
      </c>
      <c r="G120" s="141">
        <v>11018860</v>
      </c>
      <c r="H120" s="141" t="s">
        <v>78</v>
      </c>
      <c r="I120" s="141" t="s">
        <v>465</v>
      </c>
      <c r="J120" s="141" t="s">
        <v>61</v>
      </c>
      <c r="K120" s="141" t="s">
        <v>53</v>
      </c>
      <c r="L120" s="141" t="s">
        <v>975</v>
      </c>
      <c r="M120" s="141" t="s">
        <v>71</v>
      </c>
      <c r="N120" s="141" t="s">
        <v>62</v>
      </c>
      <c r="O120" s="146">
        <v>44256</v>
      </c>
      <c r="P120" s="141" t="s">
        <v>1207</v>
      </c>
      <c r="Q120" s="141" t="s">
        <v>303</v>
      </c>
      <c r="R120" s="141" t="s">
        <v>305</v>
      </c>
      <c r="S120" s="146">
        <v>45442</v>
      </c>
      <c r="T120" s="146">
        <v>45442</v>
      </c>
      <c r="U120" s="227">
        <v>49136.68</v>
      </c>
      <c r="V120" s="148">
        <v>3.71</v>
      </c>
      <c r="W120" s="148">
        <v>3541.33</v>
      </c>
      <c r="X120" s="148">
        <v>6455.7412800000002</v>
      </c>
      <c r="Y120" s="229">
        <v>1.6496365647000001E-2</v>
      </c>
      <c r="Z120" s="229">
        <v>3.225545298871923E-4</v>
      </c>
    </row>
    <row r="121" spans="1:26" ht="13.5" thickBot="1">
      <c r="A121" s="153">
        <v>8700</v>
      </c>
      <c r="B121" s="153">
        <v>12535</v>
      </c>
      <c r="C121" s="141" t="s">
        <v>2576</v>
      </c>
      <c r="D121" s="246">
        <v>514548767</v>
      </c>
      <c r="E121" s="141" t="s">
        <v>429</v>
      </c>
      <c r="F121" s="141" t="s">
        <v>2581</v>
      </c>
      <c r="G121" s="141">
        <v>11018866</v>
      </c>
      <c r="H121" s="141" t="s">
        <v>78</v>
      </c>
      <c r="I121" s="141" t="s">
        <v>465</v>
      </c>
      <c r="J121" s="141" t="s">
        <v>61</v>
      </c>
      <c r="K121" s="141" t="s">
        <v>314</v>
      </c>
      <c r="L121" s="141" t="s">
        <v>975</v>
      </c>
      <c r="M121" s="141" t="s">
        <v>915</v>
      </c>
      <c r="N121" s="141" t="s">
        <v>62</v>
      </c>
      <c r="O121" s="146">
        <v>44266</v>
      </c>
      <c r="P121" s="141" t="s">
        <v>1207</v>
      </c>
      <c r="Q121" s="141" t="s">
        <v>301</v>
      </c>
      <c r="R121" s="141" t="s">
        <v>305</v>
      </c>
      <c r="S121" s="146">
        <v>45279</v>
      </c>
      <c r="T121" s="146">
        <v>45279</v>
      </c>
      <c r="U121" s="227">
        <v>138185.51999999999</v>
      </c>
      <c r="V121" s="148">
        <v>3.71</v>
      </c>
      <c r="W121" s="148">
        <v>93</v>
      </c>
      <c r="X121" s="148">
        <v>476.78149999999999</v>
      </c>
      <c r="Y121" s="229">
        <v>1.2183205019999999E-3</v>
      </c>
      <c r="Z121" s="229">
        <v>2.3821901455042568E-5</v>
      </c>
    </row>
    <row r="122" spans="1:26" ht="13.5" thickBot="1">
      <c r="A122" s="153">
        <v>8700</v>
      </c>
      <c r="B122" s="153">
        <v>12535</v>
      </c>
      <c r="C122" s="141" t="s">
        <v>2617</v>
      </c>
      <c r="D122" s="246">
        <v>516044096</v>
      </c>
      <c r="E122" s="141" t="s">
        <v>429</v>
      </c>
      <c r="F122" s="141" t="s">
        <v>2618</v>
      </c>
      <c r="G122" s="141">
        <v>11018869</v>
      </c>
      <c r="H122" s="141" t="s">
        <v>78</v>
      </c>
      <c r="I122" s="141" t="s">
        <v>465</v>
      </c>
      <c r="J122" s="141" t="s">
        <v>61</v>
      </c>
      <c r="K122" s="141" t="s">
        <v>314</v>
      </c>
      <c r="L122" s="141" t="s">
        <v>975</v>
      </c>
      <c r="M122" s="141" t="s">
        <v>258</v>
      </c>
      <c r="N122" s="141" t="s">
        <v>62</v>
      </c>
      <c r="O122" s="146">
        <v>44270</v>
      </c>
      <c r="P122" s="141" t="s">
        <v>1207</v>
      </c>
      <c r="Q122" s="141" t="s">
        <v>301</v>
      </c>
      <c r="R122" s="141" t="s">
        <v>305</v>
      </c>
      <c r="S122" s="146">
        <v>45462</v>
      </c>
      <c r="T122" s="146">
        <v>45462</v>
      </c>
      <c r="U122" s="227">
        <v>1722907.39</v>
      </c>
      <c r="V122" s="148">
        <v>3.71</v>
      </c>
      <c r="W122" s="148">
        <v>141</v>
      </c>
      <c r="X122" s="148">
        <v>9012.7008499999993</v>
      </c>
      <c r="Y122" s="229">
        <v>2.3030168379000002E-2</v>
      </c>
      <c r="Z122" s="229">
        <v>4.5031040737209471E-4</v>
      </c>
    </row>
    <row r="123" spans="1:26" ht="13.5" thickBot="1">
      <c r="A123" s="153">
        <v>8700</v>
      </c>
      <c r="B123" s="153">
        <v>12535</v>
      </c>
      <c r="C123" s="151" t="s">
        <v>3160</v>
      </c>
      <c r="D123" s="246">
        <v>515614444</v>
      </c>
      <c r="E123" s="141" t="s">
        <v>429</v>
      </c>
      <c r="F123" s="141" t="s">
        <v>2619</v>
      </c>
      <c r="G123" s="141">
        <v>11018885</v>
      </c>
      <c r="H123" s="141" t="s">
        <v>78</v>
      </c>
      <c r="I123" s="141" t="s">
        <v>465</v>
      </c>
      <c r="J123" s="141" t="s">
        <v>61</v>
      </c>
      <c r="K123" s="141" t="s">
        <v>314</v>
      </c>
      <c r="L123" s="141" t="s">
        <v>975</v>
      </c>
      <c r="M123" s="141" t="s">
        <v>968</v>
      </c>
      <c r="N123" s="141" t="s">
        <v>62</v>
      </c>
      <c r="O123" s="146">
        <v>44481</v>
      </c>
      <c r="P123" s="141" t="s">
        <v>1207</v>
      </c>
      <c r="Q123" s="141" t="s">
        <v>303</v>
      </c>
      <c r="R123" s="141" t="s">
        <v>305</v>
      </c>
      <c r="S123" s="146">
        <v>45442</v>
      </c>
      <c r="T123" s="146">
        <v>45442</v>
      </c>
      <c r="U123" s="227">
        <v>2045332.78</v>
      </c>
      <c r="V123" s="148">
        <v>3.71</v>
      </c>
      <c r="W123" s="148">
        <v>57.039200000000001</v>
      </c>
      <c r="X123" s="148">
        <v>4328.2398000000003</v>
      </c>
      <c r="Y123" s="229">
        <v>1.1059957835E-2</v>
      </c>
      <c r="Z123" s="229">
        <v>2.1625608793418612E-4</v>
      </c>
    </row>
    <row r="124" spans="1:26" ht="13.5" thickBot="1">
      <c r="A124" s="153">
        <v>8700</v>
      </c>
      <c r="B124" s="153">
        <v>12535</v>
      </c>
      <c r="C124" s="141" t="s">
        <v>2582</v>
      </c>
      <c r="D124" s="246">
        <v>514996362</v>
      </c>
      <c r="E124" s="141" t="s">
        <v>429</v>
      </c>
      <c r="F124" s="141" t="s">
        <v>2582</v>
      </c>
      <c r="G124" s="141">
        <v>11018938</v>
      </c>
      <c r="H124" s="141" t="s">
        <v>78</v>
      </c>
      <c r="I124" s="141" t="s">
        <v>465</v>
      </c>
      <c r="J124" s="141" t="s">
        <v>61</v>
      </c>
      <c r="K124" s="141" t="s">
        <v>314</v>
      </c>
      <c r="L124" s="141" t="s">
        <v>975</v>
      </c>
      <c r="M124" s="141" t="s">
        <v>917</v>
      </c>
      <c r="N124" s="141" t="s">
        <v>62</v>
      </c>
      <c r="O124" s="146">
        <v>45089</v>
      </c>
      <c r="P124" s="141" t="s">
        <v>1207</v>
      </c>
      <c r="Q124" s="141" t="s">
        <v>303</v>
      </c>
      <c r="R124" s="141" t="s">
        <v>305</v>
      </c>
      <c r="S124" s="146">
        <v>45484</v>
      </c>
      <c r="T124" s="146">
        <v>45484</v>
      </c>
      <c r="U124" s="227">
        <v>310680.99</v>
      </c>
      <c r="V124" s="148">
        <v>3.71</v>
      </c>
      <c r="W124" s="148">
        <v>105.95</v>
      </c>
      <c r="X124" s="148">
        <v>1221.20775</v>
      </c>
      <c r="Y124" s="229">
        <v>3.120554046E-3</v>
      </c>
      <c r="Z124" s="229">
        <v>6.1016399916175987E-5</v>
      </c>
    </row>
    <row r="125" spans="1:26" ht="13.5" thickBot="1">
      <c r="A125" s="153">
        <v>8700</v>
      </c>
      <c r="B125" s="153">
        <v>12535</v>
      </c>
      <c r="C125" s="151" t="s">
        <v>2583</v>
      </c>
      <c r="D125" s="246">
        <v>514785039</v>
      </c>
      <c r="E125" s="141" t="s">
        <v>429</v>
      </c>
      <c r="F125" s="141" t="s">
        <v>2583</v>
      </c>
      <c r="G125" s="141">
        <v>11018944</v>
      </c>
      <c r="H125" s="141" t="s">
        <v>78</v>
      </c>
      <c r="I125" s="141" t="s">
        <v>465</v>
      </c>
      <c r="J125" s="141" t="s">
        <v>61</v>
      </c>
      <c r="K125" s="141" t="s">
        <v>53</v>
      </c>
      <c r="L125" s="141" t="s">
        <v>975</v>
      </c>
      <c r="M125" s="141" t="s">
        <v>257</v>
      </c>
      <c r="N125" s="141" t="s">
        <v>62</v>
      </c>
      <c r="O125" s="146">
        <v>44294</v>
      </c>
      <c r="P125" s="141" t="s">
        <v>1207</v>
      </c>
      <c r="Q125" s="141" t="s">
        <v>301</v>
      </c>
      <c r="R125" s="141" t="s">
        <v>305</v>
      </c>
      <c r="S125" s="146">
        <v>45503</v>
      </c>
      <c r="T125" s="146">
        <v>45503</v>
      </c>
      <c r="U125" s="227">
        <v>500000</v>
      </c>
      <c r="V125" s="148">
        <v>3.71</v>
      </c>
      <c r="W125" s="148">
        <v>493.42</v>
      </c>
      <c r="X125" s="148">
        <v>9152.9410000000007</v>
      </c>
      <c r="Y125" s="229">
        <v>2.3388524250000001E-2</v>
      </c>
      <c r="Z125" s="229">
        <v>4.5731736345856289E-4</v>
      </c>
    </row>
    <row r="126" spans="1:26" ht="13.5" thickBot="1">
      <c r="A126" s="153">
        <v>8700</v>
      </c>
      <c r="B126" s="153">
        <v>12535</v>
      </c>
      <c r="C126" s="151" t="s">
        <v>2584</v>
      </c>
      <c r="D126" s="246">
        <v>540300662</v>
      </c>
      <c r="E126" s="141" t="s">
        <v>432</v>
      </c>
      <c r="F126" s="141" t="s">
        <v>2584</v>
      </c>
      <c r="G126" s="141">
        <v>11019014</v>
      </c>
      <c r="H126" s="141" t="s">
        <v>78</v>
      </c>
      <c r="I126" s="141" t="s">
        <v>465</v>
      </c>
      <c r="J126" s="141" t="s">
        <v>61</v>
      </c>
      <c r="K126" s="141" t="s">
        <v>314</v>
      </c>
      <c r="L126" s="141" t="s">
        <v>975</v>
      </c>
      <c r="M126" s="141" t="s">
        <v>917</v>
      </c>
      <c r="N126" s="141" t="s">
        <v>62</v>
      </c>
      <c r="O126" s="146">
        <v>44585</v>
      </c>
      <c r="P126" s="141" t="s">
        <v>1207</v>
      </c>
      <c r="Q126" s="141" t="s">
        <v>303</v>
      </c>
      <c r="R126" s="141" t="s">
        <v>305</v>
      </c>
      <c r="S126" s="146">
        <v>45056</v>
      </c>
      <c r="T126" s="146">
        <v>45056</v>
      </c>
      <c r="U126" s="227">
        <v>627220.91</v>
      </c>
      <c r="V126" s="148">
        <v>3.71</v>
      </c>
      <c r="W126" s="148">
        <v>878.7</v>
      </c>
      <c r="X126" s="148">
        <v>20447.257409999998</v>
      </c>
      <c r="Y126" s="229">
        <v>5.2248908389000003E-2</v>
      </c>
      <c r="Z126" s="229">
        <v>1.021626365634801E-3</v>
      </c>
    </row>
    <row r="127" spans="1:26" ht="13.5" thickBot="1">
      <c r="A127" s="153">
        <v>8700</v>
      </c>
      <c r="B127" s="153">
        <v>12535</v>
      </c>
      <c r="C127" s="141" t="s">
        <v>2585</v>
      </c>
      <c r="D127" s="246">
        <v>514234202</v>
      </c>
      <c r="E127" s="141" t="s">
        <v>429</v>
      </c>
      <c r="F127" s="141" t="s">
        <v>2585</v>
      </c>
      <c r="G127" s="141">
        <v>11019033</v>
      </c>
      <c r="H127" s="141" t="s">
        <v>78</v>
      </c>
      <c r="I127" s="141" t="s">
        <v>465</v>
      </c>
      <c r="J127" s="141" t="s">
        <v>61</v>
      </c>
      <c r="K127" s="141" t="s">
        <v>53</v>
      </c>
      <c r="L127" s="141" t="s">
        <v>975</v>
      </c>
      <c r="M127" s="141" t="s">
        <v>253</v>
      </c>
      <c r="N127" s="141" t="s">
        <v>62</v>
      </c>
      <c r="O127" s="146">
        <v>44328</v>
      </c>
      <c r="P127" s="141" t="s">
        <v>1207</v>
      </c>
      <c r="Q127" s="141" t="s">
        <v>102</v>
      </c>
      <c r="R127" s="141" t="s">
        <v>305</v>
      </c>
      <c r="S127" s="146">
        <v>45291</v>
      </c>
      <c r="T127" s="146">
        <v>45291</v>
      </c>
      <c r="U127" s="227">
        <v>808811.51</v>
      </c>
      <c r="V127" s="148">
        <v>3.71</v>
      </c>
      <c r="W127" s="148">
        <v>830.05280000000005</v>
      </c>
      <c r="X127" s="148">
        <v>24907.317190000002</v>
      </c>
      <c r="Y127" s="229">
        <v>6.3645706021999995E-2</v>
      </c>
      <c r="Z127" s="229">
        <v>1.2444687044477771E-3</v>
      </c>
    </row>
    <row r="128" spans="1:26" ht="13.5" thickBot="1">
      <c r="A128" s="153">
        <v>8700</v>
      </c>
      <c r="B128" s="153">
        <v>12535</v>
      </c>
      <c r="C128" s="141" t="s">
        <v>2586</v>
      </c>
      <c r="D128" s="246">
        <v>515446821</v>
      </c>
      <c r="E128" s="141" t="s">
        <v>429</v>
      </c>
      <c r="F128" s="141" t="s">
        <v>2586</v>
      </c>
      <c r="G128" s="141">
        <v>11019074</v>
      </c>
      <c r="H128" s="141" t="s">
        <v>78</v>
      </c>
      <c r="I128" s="141" t="s">
        <v>465</v>
      </c>
      <c r="J128" s="141" t="s">
        <v>61</v>
      </c>
      <c r="K128" s="141" t="s">
        <v>53</v>
      </c>
      <c r="L128" s="141" t="s">
        <v>975</v>
      </c>
      <c r="M128" s="141" t="s">
        <v>257</v>
      </c>
      <c r="N128" s="141" t="s">
        <v>62</v>
      </c>
      <c r="O128" s="146">
        <v>44551</v>
      </c>
      <c r="P128" s="141" t="s">
        <v>1207</v>
      </c>
      <c r="Q128" s="141" t="s">
        <v>301</v>
      </c>
      <c r="R128" s="141" t="s">
        <v>305</v>
      </c>
      <c r="S128" s="146">
        <v>45281</v>
      </c>
      <c r="T128" s="146">
        <v>45281</v>
      </c>
      <c r="U128" s="227">
        <v>75799.38</v>
      </c>
      <c r="V128" s="148">
        <v>3.71</v>
      </c>
      <c r="W128" s="148">
        <v>4425.12</v>
      </c>
      <c r="X128" s="148">
        <v>12444.132170000001</v>
      </c>
      <c r="Y128" s="229">
        <v>3.1798510122000002E-2</v>
      </c>
      <c r="Z128" s="229">
        <v>6.21758374113226E-4</v>
      </c>
    </row>
    <row r="129" spans="1:26" ht="13.5" thickBot="1">
      <c r="A129" s="153">
        <v>8700</v>
      </c>
      <c r="B129" s="153">
        <v>12535</v>
      </c>
      <c r="C129" s="141" t="s">
        <v>2587</v>
      </c>
      <c r="D129" s="246">
        <v>515795748</v>
      </c>
      <c r="E129" s="141" t="s">
        <v>429</v>
      </c>
      <c r="F129" s="141" t="s">
        <v>2587</v>
      </c>
      <c r="G129" s="141">
        <v>11019123</v>
      </c>
      <c r="H129" s="141" t="s">
        <v>78</v>
      </c>
      <c r="I129" s="141" t="s">
        <v>465</v>
      </c>
      <c r="J129" s="141" t="s">
        <v>61</v>
      </c>
      <c r="K129" s="141" t="s">
        <v>53</v>
      </c>
      <c r="L129" s="141" t="s">
        <v>975</v>
      </c>
      <c r="M129" s="141" t="s">
        <v>66</v>
      </c>
      <c r="N129" s="141" t="s">
        <v>62</v>
      </c>
      <c r="O129" s="146">
        <v>44371</v>
      </c>
      <c r="P129" s="141" t="s">
        <v>1207</v>
      </c>
      <c r="Q129" s="141" t="s">
        <v>303</v>
      </c>
      <c r="R129" s="141" t="s">
        <v>305</v>
      </c>
      <c r="S129" s="146">
        <v>45087</v>
      </c>
      <c r="T129" s="146">
        <v>45087</v>
      </c>
      <c r="U129" s="227">
        <v>1873.19</v>
      </c>
      <c r="V129" s="148">
        <v>3.71</v>
      </c>
      <c r="W129" s="148">
        <v>193476</v>
      </c>
      <c r="X129" s="148">
        <v>13445.682140000001</v>
      </c>
      <c r="Y129" s="229">
        <v>3.4357772304999999E-2</v>
      </c>
      <c r="Z129" s="229">
        <v>6.7179979704519975E-4</v>
      </c>
    </row>
    <row r="130" spans="1:26" ht="13.5" thickBot="1">
      <c r="A130" s="153">
        <v>8700</v>
      </c>
      <c r="B130" s="153">
        <v>12535</v>
      </c>
      <c r="C130" s="141" t="s">
        <v>2588</v>
      </c>
      <c r="D130" s="246">
        <v>514453794</v>
      </c>
      <c r="E130" s="141" t="s">
        <v>429</v>
      </c>
      <c r="F130" s="141" t="s">
        <v>2588</v>
      </c>
      <c r="G130" s="141">
        <v>11019124</v>
      </c>
      <c r="H130" s="141" t="s">
        <v>78</v>
      </c>
      <c r="I130" s="141" t="s">
        <v>465</v>
      </c>
      <c r="J130" s="141" t="s">
        <v>61</v>
      </c>
      <c r="K130" s="141" t="s">
        <v>314</v>
      </c>
      <c r="L130" s="141" t="s">
        <v>975</v>
      </c>
      <c r="M130" s="141" t="s">
        <v>253</v>
      </c>
      <c r="N130" s="141" t="s">
        <v>62</v>
      </c>
      <c r="O130" s="146">
        <v>44434</v>
      </c>
      <c r="P130" s="141" t="s">
        <v>1207</v>
      </c>
      <c r="Q130" s="141" t="s">
        <v>303</v>
      </c>
      <c r="R130" s="141" t="s">
        <v>305</v>
      </c>
      <c r="S130" s="146">
        <v>45442</v>
      </c>
      <c r="T130" s="146">
        <v>45442</v>
      </c>
      <c r="U130" s="227">
        <v>1447397.12</v>
      </c>
      <c r="V130" s="148">
        <v>3.71</v>
      </c>
      <c r="W130" s="148">
        <v>329.67540000000002</v>
      </c>
      <c r="X130" s="148">
        <v>17703.05243</v>
      </c>
      <c r="Y130" s="229">
        <v>4.5236637172000001E-2</v>
      </c>
      <c r="Z130" s="229">
        <v>8.8451496218060449E-4</v>
      </c>
    </row>
    <row r="131" spans="1:26" ht="13.5" thickBot="1">
      <c r="A131" s="153">
        <v>8700</v>
      </c>
      <c r="B131" s="153">
        <v>12535</v>
      </c>
      <c r="C131" s="141" t="s">
        <v>2620</v>
      </c>
      <c r="D131" s="246" t="s">
        <v>4111</v>
      </c>
      <c r="E131" s="141" t="s">
        <v>430</v>
      </c>
      <c r="F131" s="141" t="s">
        <v>2620</v>
      </c>
      <c r="G131" s="141">
        <v>11019156</v>
      </c>
      <c r="H131" s="141" t="s">
        <v>78</v>
      </c>
      <c r="I131" s="141" t="s">
        <v>465</v>
      </c>
      <c r="J131" s="141" t="s">
        <v>61</v>
      </c>
      <c r="K131" s="141" t="s">
        <v>314</v>
      </c>
      <c r="L131" s="141" t="s">
        <v>975</v>
      </c>
      <c r="M131" s="141" t="s">
        <v>915</v>
      </c>
      <c r="N131" s="141" t="s">
        <v>62</v>
      </c>
      <c r="O131" s="146">
        <v>44396</v>
      </c>
      <c r="P131" s="141" t="s">
        <v>1207</v>
      </c>
      <c r="Q131" s="141" t="s">
        <v>303</v>
      </c>
      <c r="R131" s="141" t="s">
        <v>305</v>
      </c>
      <c r="S131" s="146">
        <v>45056</v>
      </c>
      <c r="T131" s="146">
        <v>45056</v>
      </c>
      <c r="U131" s="227">
        <v>2917801.32</v>
      </c>
      <c r="V131" s="148">
        <v>3.71</v>
      </c>
      <c r="W131" s="148">
        <v>40.484299999999998</v>
      </c>
      <c r="X131" s="148">
        <v>4382.4428399999997</v>
      </c>
      <c r="Y131" s="229">
        <v>1.1198462946E-2</v>
      </c>
      <c r="Z131" s="229">
        <v>2.1896428755485874E-4</v>
      </c>
    </row>
    <row r="132" spans="1:26" ht="13.5" thickBot="1">
      <c r="A132" s="153">
        <v>8700</v>
      </c>
      <c r="B132" s="153">
        <v>12535</v>
      </c>
      <c r="C132" s="141" t="s">
        <v>2589</v>
      </c>
      <c r="D132" s="246">
        <v>515814390</v>
      </c>
      <c r="E132" s="141" t="s">
        <v>429</v>
      </c>
      <c r="F132" s="141" t="s">
        <v>2589</v>
      </c>
      <c r="G132" s="141">
        <v>11019193</v>
      </c>
      <c r="H132" s="141" t="s">
        <v>78</v>
      </c>
      <c r="I132" s="141" t="s">
        <v>465</v>
      </c>
      <c r="J132" s="141" t="s">
        <v>61</v>
      </c>
      <c r="K132" s="141" t="s">
        <v>157</v>
      </c>
      <c r="L132" s="141" t="s">
        <v>975</v>
      </c>
      <c r="M132" s="141" t="s">
        <v>915</v>
      </c>
      <c r="N132" s="141" t="s">
        <v>62</v>
      </c>
      <c r="O132" s="146">
        <v>44434</v>
      </c>
      <c r="P132" s="141" t="s">
        <v>1207</v>
      </c>
      <c r="Q132" s="141" t="s">
        <v>303</v>
      </c>
      <c r="R132" s="141" t="s">
        <v>305</v>
      </c>
      <c r="S132" s="146">
        <v>45442</v>
      </c>
      <c r="T132" s="146">
        <v>45442</v>
      </c>
      <c r="U132" s="227">
        <v>85281.62</v>
      </c>
      <c r="V132" s="148">
        <v>3.71</v>
      </c>
      <c r="W132" s="148">
        <v>810.54</v>
      </c>
      <c r="X132" s="148">
        <v>2564.5064900000002</v>
      </c>
      <c r="Y132" s="229">
        <v>6.5530873880000002E-3</v>
      </c>
      <c r="Z132" s="229">
        <v>1.2813295164681749E-4</v>
      </c>
    </row>
    <row r="133" spans="1:26" ht="13.5" thickBot="1">
      <c r="A133" s="153">
        <v>8700</v>
      </c>
      <c r="B133" s="153">
        <v>12535</v>
      </c>
      <c r="C133" s="141" t="s">
        <v>2590</v>
      </c>
      <c r="D133" s="246">
        <v>515806502</v>
      </c>
      <c r="E133" s="141" t="s">
        <v>429</v>
      </c>
      <c r="F133" s="141" t="s">
        <v>2590</v>
      </c>
      <c r="G133" s="141">
        <v>11019229</v>
      </c>
      <c r="H133" s="141" t="s">
        <v>78</v>
      </c>
      <c r="I133" s="141" t="s">
        <v>465</v>
      </c>
      <c r="J133" s="141" t="s">
        <v>61</v>
      </c>
      <c r="K133" s="141" t="s">
        <v>314</v>
      </c>
      <c r="L133" s="141" t="s">
        <v>975</v>
      </c>
      <c r="M133" s="141" t="s">
        <v>917</v>
      </c>
      <c r="N133" s="141" t="s">
        <v>62</v>
      </c>
      <c r="O133" s="146">
        <v>44434</v>
      </c>
      <c r="P133" s="141" t="s">
        <v>1207</v>
      </c>
      <c r="Q133" s="141" t="s">
        <v>303</v>
      </c>
      <c r="R133" s="141" t="s">
        <v>305</v>
      </c>
      <c r="S133" s="146">
        <v>45442</v>
      </c>
      <c r="T133" s="146">
        <v>45442</v>
      </c>
      <c r="U133" s="227">
        <v>160076.76</v>
      </c>
      <c r="V133" s="148">
        <v>3.71</v>
      </c>
      <c r="W133" s="148">
        <v>1073.8159000000001</v>
      </c>
      <c r="X133" s="148">
        <v>6377.22919</v>
      </c>
      <c r="Y133" s="229">
        <v>1.6295743582000002E-2</v>
      </c>
      <c r="Z133" s="229">
        <v>3.1863175337214412E-4</v>
      </c>
    </row>
    <row r="134" spans="1:26" ht="13.5" thickBot="1">
      <c r="A134" s="153">
        <v>8700</v>
      </c>
      <c r="B134" s="153">
        <v>12535</v>
      </c>
      <c r="C134" s="141" t="s">
        <v>2621</v>
      </c>
      <c r="D134" s="246" t="s">
        <v>4112</v>
      </c>
      <c r="E134" s="141" t="s">
        <v>430</v>
      </c>
      <c r="F134" s="141" t="s">
        <v>2621</v>
      </c>
      <c r="G134" s="141">
        <v>11019245</v>
      </c>
      <c r="H134" s="141" t="s">
        <v>78</v>
      </c>
      <c r="I134" s="141" t="s">
        <v>465</v>
      </c>
      <c r="J134" s="141" t="s">
        <v>61</v>
      </c>
      <c r="K134" s="141" t="s">
        <v>314</v>
      </c>
      <c r="L134" s="141" t="s">
        <v>975</v>
      </c>
      <c r="M134" s="141" t="s">
        <v>912</v>
      </c>
      <c r="N134" s="141" t="s">
        <v>62</v>
      </c>
      <c r="O134" s="146">
        <v>44441</v>
      </c>
      <c r="P134" s="141" t="s">
        <v>1207</v>
      </c>
      <c r="Q134" s="141" t="s">
        <v>303</v>
      </c>
      <c r="R134" s="141" t="s">
        <v>305</v>
      </c>
      <c r="S134" s="146">
        <v>45056</v>
      </c>
      <c r="T134" s="146">
        <v>45056</v>
      </c>
      <c r="U134" s="227">
        <v>31154.13</v>
      </c>
      <c r="V134" s="148">
        <v>3.71</v>
      </c>
      <c r="W134" s="148">
        <v>10514</v>
      </c>
      <c r="X134" s="148">
        <v>12152.272800000001</v>
      </c>
      <c r="Y134" s="229">
        <v>3.1052721424E-2</v>
      </c>
      <c r="Z134" s="229">
        <v>6.0717591831141568E-4</v>
      </c>
    </row>
    <row r="135" spans="1:26" ht="13.5" thickBot="1">
      <c r="A135" s="153">
        <v>8700</v>
      </c>
      <c r="B135" s="153">
        <v>12535</v>
      </c>
      <c r="C135" s="141" t="s">
        <v>2591</v>
      </c>
      <c r="D135" s="141" t="s">
        <v>4107</v>
      </c>
      <c r="E135" s="141" t="s">
        <v>430</v>
      </c>
      <c r="F135" s="141" t="s">
        <v>2591</v>
      </c>
      <c r="G135" s="141">
        <v>11019265</v>
      </c>
      <c r="H135" s="141" t="s">
        <v>78</v>
      </c>
      <c r="I135" s="141" t="s">
        <v>465</v>
      </c>
      <c r="J135" s="141" t="s">
        <v>61</v>
      </c>
      <c r="K135" s="141" t="s">
        <v>314</v>
      </c>
      <c r="L135" s="141" t="s">
        <v>975</v>
      </c>
      <c r="M135" s="141" t="s">
        <v>906</v>
      </c>
      <c r="N135" s="141" t="s">
        <v>62</v>
      </c>
      <c r="O135" s="146">
        <v>44469</v>
      </c>
      <c r="P135" s="141" t="s">
        <v>1207</v>
      </c>
      <c r="Q135" s="141" t="s">
        <v>102</v>
      </c>
      <c r="R135" s="141" t="s">
        <v>305</v>
      </c>
      <c r="S135" s="146">
        <v>45442</v>
      </c>
      <c r="T135" s="146">
        <v>45442</v>
      </c>
      <c r="U135" s="227">
        <v>10794.08</v>
      </c>
      <c r="V135" s="148">
        <v>3.71</v>
      </c>
      <c r="W135" s="148">
        <v>17223</v>
      </c>
      <c r="X135" s="148">
        <v>6897.1289200000001</v>
      </c>
      <c r="Y135" s="229">
        <v>1.7624244163999998E-2</v>
      </c>
      <c r="Z135" s="229">
        <v>3.44608013219817E-4</v>
      </c>
    </row>
    <row r="136" spans="1:26" ht="13.5" thickBot="1">
      <c r="A136" s="153">
        <v>8700</v>
      </c>
      <c r="B136" s="153">
        <v>12535</v>
      </c>
      <c r="C136" s="141" t="s">
        <v>2592</v>
      </c>
      <c r="D136" s="246">
        <v>516436797</v>
      </c>
      <c r="E136" s="141" t="s">
        <v>429</v>
      </c>
      <c r="F136" s="141" t="s">
        <v>2592</v>
      </c>
      <c r="G136" s="141">
        <v>11019278</v>
      </c>
      <c r="H136" s="141" t="s">
        <v>78</v>
      </c>
      <c r="I136" s="141" t="s">
        <v>465</v>
      </c>
      <c r="J136" s="141" t="s">
        <v>61</v>
      </c>
      <c r="K136" s="141" t="s">
        <v>314</v>
      </c>
      <c r="L136" s="141" t="s">
        <v>975</v>
      </c>
      <c r="M136" s="141" t="s">
        <v>915</v>
      </c>
      <c r="N136" s="141" t="s">
        <v>62</v>
      </c>
      <c r="O136" s="146">
        <v>44494</v>
      </c>
      <c r="P136" s="141" t="s">
        <v>1207</v>
      </c>
      <c r="Q136" s="141" t="s">
        <v>301</v>
      </c>
      <c r="R136" s="141" t="s">
        <v>305</v>
      </c>
      <c r="S136" s="146">
        <v>45546</v>
      </c>
      <c r="T136" s="146">
        <v>45546</v>
      </c>
      <c r="U136" s="227">
        <v>12736.66</v>
      </c>
      <c r="V136" s="148">
        <v>3.71</v>
      </c>
      <c r="W136" s="148">
        <v>9167.3562999999995</v>
      </c>
      <c r="X136" s="148">
        <v>4331.8516600000003</v>
      </c>
      <c r="Y136" s="229">
        <v>1.1069187225999999E-2</v>
      </c>
      <c r="Z136" s="229">
        <v>2.1643655083593337E-4</v>
      </c>
    </row>
    <row r="137" spans="1:26" ht="13.5" thickBot="1">
      <c r="A137" s="153">
        <v>8700</v>
      </c>
      <c r="B137" s="153">
        <v>12535</v>
      </c>
      <c r="C137" s="141" t="s">
        <v>583</v>
      </c>
      <c r="D137" s="246">
        <v>520023185</v>
      </c>
      <c r="E137" s="141" t="s">
        <v>429</v>
      </c>
      <c r="F137" s="141" t="s">
        <v>2593</v>
      </c>
      <c r="G137" s="141">
        <v>11019337</v>
      </c>
      <c r="H137" s="141" t="s">
        <v>78</v>
      </c>
      <c r="I137" s="141" t="s">
        <v>465</v>
      </c>
      <c r="J137" s="141" t="s">
        <v>61</v>
      </c>
      <c r="K137" s="141" t="s">
        <v>53</v>
      </c>
      <c r="L137" s="141" t="s">
        <v>975</v>
      </c>
      <c r="M137" s="141" t="s">
        <v>651</v>
      </c>
      <c r="N137" s="141" t="s">
        <v>62</v>
      </c>
      <c r="O137" s="146">
        <v>44522</v>
      </c>
      <c r="P137" s="141" t="s">
        <v>1207</v>
      </c>
      <c r="Q137" s="141" t="s">
        <v>301</v>
      </c>
      <c r="R137" s="141" t="s">
        <v>305</v>
      </c>
      <c r="S137" s="146">
        <v>45504</v>
      </c>
      <c r="T137" s="146">
        <v>45504</v>
      </c>
      <c r="U137" s="227">
        <v>121087.07</v>
      </c>
      <c r="V137" s="148">
        <v>3.71</v>
      </c>
      <c r="W137" s="148">
        <v>5044</v>
      </c>
      <c r="X137" s="148">
        <v>22659.314020000002</v>
      </c>
      <c r="Y137" s="229">
        <v>5.7901380055E-2</v>
      </c>
      <c r="Z137" s="229">
        <v>1.1321495184341349E-3</v>
      </c>
    </row>
    <row r="138" spans="1:26" ht="13.5" thickBot="1">
      <c r="A138" s="153">
        <v>8700</v>
      </c>
      <c r="B138" s="153">
        <v>12535</v>
      </c>
      <c r="C138" s="141" t="s">
        <v>2594</v>
      </c>
      <c r="D138" s="246">
        <v>515558138</v>
      </c>
      <c r="E138" s="141" t="s">
        <v>429</v>
      </c>
      <c r="F138" s="141" t="s">
        <v>2594</v>
      </c>
      <c r="G138" s="141">
        <v>11019339</v>
      </c>
      <c r="H138" s="141" t="s">
        <v>78</v>
      </c>
      <c r="I138" s="141" t="s">
        <v>465</v>
      </c>
      <c r="J138" s="141" t="s">
        <v>61</v>
      </c>
      <c r="K138" s="141" t="s">
        <v>314</v>
      </c>
      <c r="L138" s="141" t="s">
        <v>975</v>
      </c>
      <c r="M138" s="141" t="s">
        <v>249</v>
      </c>
      <c r="N138" s="141" t="s">
        <v>62</v>
      </c>
      <c r="O138" s="146">
        <v>44522</v>
      </c>
      <c r="P138" s="141" t="s">
        <v>1207</v>
      </c>
      <c r="Q138" s="141" t="s">
        <v>303</v>
      </c>
      <c r="R138" s="141" t="s">
        <v>305</v>
      </c>
      <c r="S138" s="146">
        <v>45056</v>
      </c>
      <c r="T138" s="146">
        <v>45056</v>
      </c>
      <c r="U138" s="227">
        <v>437747.01</v>
      </c>
      <c r="V138" s="148">
        <v>3.71</v>
      </c>
      <c r="W138" s="148">
        <v>228.44200000000001</v>
      </c>
      <c r="X138" s="148">
        <v>3709.9926700000001</v>
      </c>
      <c r="Y138" s="229">
        <v>9.4801499900000006E-3</v>
      </c>
      <c r="Z138" s="229">
        <v>1.853660005341446E-4</v>
      </c>
    </row>
    <row r="139" spans="1:26" ht="13.5" thickBot="1">
      <c r="A139" s="153">
        <v>8700</v>
      </c>
      <c r="B139" s="153">
        <v>12535</v>
      </c>
      <c r="C139" s="141" t="s">
        <v>2576</v>
      </c>
      <c r="D139" s="246">
        <v>514548767</v>
      </c>
      <c r="E139" s="141" t="s">
        <v>429</v>
      </c>
      <c r="F139" s="141" t="s">
        <v>2595</v>
      </c>
      <c r="G139" s="141">
        <v>11019359</v>
      </c>
      <c r="H139" s="141" t="s">
        <v>78</v>
      </c>
      <c r="I139" s="141" t="s">
        <v>465</v>
      </c>
      <c r="J139" s="141" t="s">
        <v>61</v>
      </c>
      <c r="K139" s="141" t="s">
        <v>314</v>
      </c>
      <c r="L139" s="141" t="s">
        <v>975</v>
      </c>
      <c r="M139" s="141" t="s">
        <v>915</v>
      </c>
      <c r="N139" s="141" t="s">
        <v>62</v>
      </c>
      <c r="O139" s="146">
        <v>44558</v>
      </c>
      <c r="P139" s="141" t="s">
        <v>1207</v>
      </c>
      <c r="Q139" s="141" t="s">
        <v>301</v>
      </c>
      <c r="R139" s="141" t="s">
        <v>305</v>
      </c>
      <c r="S139" s="146">
        <v>45279</v>
      </c>
      <c r="T139" s="146">
        <v>45279</v>
      </c>
      <c r="U139" s="227">
        <v>982758.62</v>
      </c>
      <c r="V139" s="148">
        <v>3.71</v>
      </c>
      <c r="W139" s="148">
        <v>93</v>
      </c>
      <c r="X139" s="148">
        <v>3390.8120699999999</v>
      </c>
      <c r="Y139" s="229">
        <v>8.6645473109999999E-3</v>
      </c>
      <c r="Z139" s="229">
        <v>1.6941846733589474E-4</v>
      </c>
    </row>
    <row r="140" spans="1:26" ht="13.5" thickBot="1">
      <c r="A140" s="153">
        <v>8700</v>
      </c>
      <c r="B140" s="153">
        <v>12535</v>
      </c>
      <c r="C140" s="141" t="s">
        <v>2596</v>
      </c>
      <c r="D140" s="246">
        <v>515649762</v>
      </c>
      <c r="E140" s="141" t="s">
        <v>429</v>
      </c>
      <c r="F140" s="141" t="s">
        <v>2596</v>
      </c>
      <c r="G140" s="141">
        <v>11019364</v>
      </c>
      <c r="H140" s="141" t="s">
        <v>78</v>
      </c>
      <c r="I140" s="141" t="s">
        <v>465</v>
      </c>
      <c r="J140" s="141" t="s">
        <v>61</v>
      </c>
      <c r="K140" s="141" t="s">
        <v>314</v>
      </c>
      <c r="L140" s="141" t="s">
        <v>975</v>
      </c>
      <c r="M140" s="141" t="s">
        <v>915</v>
      </c>
      <c r="N140" s="141" t="s">
        <v>62</v>
      </c>
      <c r="O140" s="146">
        <v>44574</v>
      </c>
      <c r="P140" s="141" t="s">
        <v>1207</v>
      </c>
      <c r="Q140" s="141" t="s">
        <v>303</v>
      </c>
      <c r="R140" s="141" t="s">
        <v>305</v>
      </c>
      <c r="S140" s="146">
        <v>45442</v>
      </c>
      <c r="T140" s="146">
        <v>45442</v>
      </c>
      <c r="U140" s="227">
        <v>649251.16</v>
      </c>
      <c r="V140" s="148">
        <v>3.71</v>
      </c>
      <c r="W140" s="148">
        <v>458.01310000000001</v>
      </c>
      <c r="X140" s="148">
        <v>11032.261399999999</v>
      </c>
      <c r="Y140" s="229">
        <v>2.8190754565999999E-2</v>
      </c>
      <c r="Z140" s="229">
        <v>5.5121569082917422E-4</v>
      </c>
    </row>
    <row r="141" spans="1:26" ht="13.5" thickBot="1">
      <c r="A141" s="153">
        <v>8700</v>
      </c>
      <c r="B141" s="153">
        <v>12535</v>
      </c>
      <c r="C141" s="141" t="s">
        <v>2597</v>
      </c>
      <c r="D141" s="246">
        <v>515827665</v>
      </c>
      <c r="E141" s="141" t="s">
        <v>429</v>
      </c>
      <c r="F141" s="141" t="s">
        <v>2597</v>
      </c>
      <c r="G141" s="141">
        <v>11019365</v>
      </c>
      <c r="H141" s="141" t="s">
        <v>78</v>
      </c>
      <c r="I141" s="141" t="s">
        <v>465</v>
      </c>
      <c r="J141" s="141" t="s">
        <v>61</v>
      </c>
      <c r="K141" s="141" t="s">
        <v>314</v>
      </c>
      <c r="L141" s="141" t="s">
        <v>975</v>
      </c>
      <c r="M141" s="141" t="s">
        <v>895</v>
      </c>
      <c r="N141" s="141" t="s">
        <v>62</v>
      </c>
      <c r="O141" s="146">
        <v>44574</v>
      </c>
      <c r="P141" s="141" t="s">
        <v>1207</v>
      </c>
      <c r="Q141" s="141" t="s">
        <v>303</v>
      </c>
      <c r="R141" s="141" t="s">
        <v>305</v>
      </c>
      <c r="S141" s="146">
        <v>45442</v>
      </c>
      <c r="T141" s="146">
        <v>45442</v>
      </c>
      <c r="U141" s="227">
        <v>198979.55</v>
      </c>
      <c r="V141" s="148">
        <v>3.71</v>
      </c>
      <c r="W141" s="148">
        <v>867.74519999999995</v>
      </c>
      <c r="X141" s="148">
        <v>6405.8176800000001</v>
      </c>
      <c r="Y141" s="229">
        <v>1.6368795794999998E-2</v>
      </c>
      <c r="Z141" s="229">
        <v>3.2006014812220986E-4</v>
      </c>
    </row>
    <row r="142" spans="1:26" ht="13.5" thickBot="1">
      <c r="A142" s="153">
        <v>8700</v>
      </c>
      <c r="B142" s="153">
        <v>12535</v>
      </c>
      <c r="C142" s="141" t="s">
        <v>2598</v>
      </c>
      <c r="D142" s="246">
        <v>515985471</v>
      </c>
      <c r="E142" s="141" t="s">
        <v>429</v>
      </c>
      <c r="F142" s="141" t="s">
        <v>2598</v>
      </c>
      <c r="G142" s="141">
        <v>11019366</v>
      </c>
      <c r="H142" s="141" t="s">
        <v>78</v>
      </c>
      <c r="I142" s="141" t="s">
        <v>465</v>
      </c>
      <c r="J142" s="141" t="s">
        <v>61</v>
      </c>
      <c r="K142" s="141" t="s">
        <v>314</v>
      </c>
      <c r="L142" s="141" t="s">
        <v>975</v>
      </c>
      <c r="M142" s="141" t="s">
        <v>912</v>
      </c>
      <c r="N142" s="141" t="s">
        <v>62</v>
      </c>
      <c r="O142" s="146">
        <v>45461</v>
      </c>
      <c r="P142" s="141" t="s">
        <v>1207</v>
      </c>
      <c r="Q142" s="141" t="s">
        <v>303</v>
      </c>
      <c r="R142" s="141" t="s">
        <v>305</v>
      </c>
      <c r="S142" s="146">
        <v>45442</v>
      </c>
      <c r="T142" s="146">
        <v>45442</v>
      </c>
      <c r="U142" s="227">
        <v>1303121.31</v>
      </c>
      <c r="V142" s="148">
        <v>3.71</v>
      </c>
      <c r="W142" s="148">
        <v>128.77940000000001</v>
      </c>
      <c r="X142" s="148">
        <v>6225.94319</v>
      </c>
      <c r="Y142" s="229">
        <v>1.5909162232999999E-2</v>
      </c>
      <c r="Z142" s="229">
        <v>3.1107290265430467E-4</v>
      </c>
    </row>
    <row r="143" spans="1:26" ht="13.5" thickBot="1">
      <c r="A143" s="153">
        <v>8700</v>
      </c>
      <c r="B143" s="153">
        <v>12535</v>
      </c>
      <c r="C143" s="151" t="s">
        <v>2612</v>
      </c>
      <c r="D143" s="246">
        <v>515599009</v>
      </c>
      <c r="E143" s="141" t="s">
        <v>429</v>
      </c>
      <c r="F143" s="141" t="s">
        <v>2612</v>
      </c>
      <c r="G143" s="141">
        <v>11019400</v>
      </c>
      <c r="H143" s="141" t="s">
        <v>78</v>
      </c>
      <c r="I143" s="141" t="s">
        <v>465</v>
      </c>
      <c r="J143" s="141" t="s">
        <v>61</v>
      </c>
      <c r="K143" s="141" t="s">
        <v>313</v>
      </c>
      <c r="L143" s="141" t="s">
        <v>975</v>
      </c>
      <c r="M143" s="141" t="s">
        <v>253</v>
      </c>
      <c r="N143" s="141" t="s">
        <v>62</v>
      </c>
      <c r="O143" s="146">
        <v>44536</v>
      </c>
      <c r="P143" s="141" t="s">
        <v>1207</v>
      </c>
      <c r="Q143" s="141" t="s">
        <v>301</v>
      </c>
      <c r="R143" s="141" t="s">
        <v>305</v>
      </c>
      <c r="S143" s="146">
        <v>45392</v>
      </c>
      <c r="T143" s="146">
        <v>45392</v>
      </c>
      <c r="U143" s="227">
        <v>42969.21</v>
      </c>
      <c r="V143" s="148">
        <v>3.71</v>
      </c>
      <c r="W143" s="148">
        <v>11218</v>
      </c>
      <c r="X143" s="148">
        <v>17883.260979999999</v>
      </c>
      <c r="Y143" s="229">
        <v>4.5697124356999998E-2</v>
      </c>
      <c r="Z143" s="229">
        <v>8.9351889861575575E-4</v>
      </c>
    </row>
    <row r="144" spans="1:26" ht="13.5" thickBot="1">
      <c r="A144" s="153">
        <v>8700</v>
      </c>
      <c r="B144" s="153">
        <v>12535</v>
      </c>
      <c r="C144" s="141" t="s">
        <v>2600</v>
      </c>
      <c r="D144" s="246">
        <v>515138943</v>
      </c>
      <c r="E144" s="141" t="s">
        <v>429</v>
      </c>
      <c r="F144" s="141" t="s">
        <v>2600</v>
      </c>
      <c r="G144" s="141">
        <v>11019454</v>
      </c>
      <c r="H144" s="141" t="s">
        <v>78</v>
      </c>
      <c r="I144" s="141" t="s">
        <v>465</v>
      </c>
      <c r="J144" s="141" t="s">
        <v>61</v>
      </c>
      <c r="K144" s="141" t="s">
        <v>314</v>
      </c>
      <c r="L144" s="141" t="s">
        <v>975</v>
      </c>
      <c r="M144" s="141" t="s">
        <v>915</v>
      </c>
      <c r="N144" s="141" t="s">
        <v>62</v>
      </c>
      <c r="O144" s="146">
        <v>44628</v>
      </c>
      <c r="P144" s="141" t="s">
        <v>1207</v>
      </c>
      <c r="Q144" s="141" t="s">
        <v>301</v>
      </c>
      <c r="R144" s="141" t="s">
        <v>305</v>
      </c>
      <c r="S144" s="146">
        <v>45504</v>
      </c>
      <c r="T144" s="146">
        <v>45504</v>
      </c>
      <c r="U144" s="227">
        <v>135184.97</v>
      </c>
      <c r="V144" s="148">
        <v>3.71</v>
      </c>
      <c r="W144" s="148">
        <v>1404.4811</v>
      </c>
      <c r="X144" s="148">
        <v>7043.9816799999999</v>
      </c>
      <c r="Y144" s="229">
        <v>1.7999497247999999E-2</v>
      </c>
      <c r="Z144" s="229">
        <v>3.5194536162180199E-4</v>
      </c>
    </row>
    <row r="145" spans="1:26" ht="13.5" thickBot="1">
      <c r="A145" s="153">
        <v>8700</v>
      </c>
      <c r="B145" s="153">
        <v>12535</v>
      </c>
      <c r="C145" s="141" t="s">
        <v>2601</v>
      </c>
      <c r="D145" s="246">
        <v>514856574</v>
      </c>
      <c r="E145" s="141" t="s">
        <v>429</v>
      </c>
      <c r="F145" s="141" t="s">
        <v>2601</v>
      </c>
      <c r="G145" s="141">
        <v>11019484</v>
      </c>
      <c r="H145" s="141" t="s">
        <v>78</v>
      </c>
      <c r="I145" s="141" t="s">
        <v>465</v>
      </c>
      <c r="J145" s="141" t="s">
        <v>61</v>
      </c>
      <c r="K145" s="141" t="s">
        <v>53</v>
      </c>
      <c r="L145" s="141" t="s">
        <v>975</v>
      </c>
      <c r="M145" s="141" t="s">
        <v>130</v>
      </c>
      <c r="N145" s="141" t="s">
        <v>62</v>
      </c>
      <c r="O145" s="146">
        <v>44924</v>
      </c>
      <c r="P145" s="141" t="s">
        <v>1207</v>
      </c>
      <c r="Q145" s="141" t="s">
        <v>102</v>
      </c>
      <c r="R145" s="141" t="s">
        <v>305</v>
      </c>
      <c r="S145" s="146">
        <v>45442</v>
      </c>
      <c r="T145" s="146">
        <v>45442</v>
      </c>
      <c r="U145" s="227">
        <v>85520.18</v>
      </c>
      <c r="V145" s="148">
        <v>3.71</v>
      </c>
      <c r="W145" s="148">
        <v>710.59079999999994</v>
      </c>
      <c r="X145" s="148">
        <v>2254.5615499999999</v>
      </c>
      <c r="Y145" s="229">
        <v>5.7610846050000003E-3</v>
      </c>
      <c r="Z145" s="229">
        <v>1.1264686878250944E-4</v>
      </c>
    </row>
    <row r="146" spans="1:26" ht="13.5" thickBot="1">
      <c r="A146" s="153">
        <v>8700</v>
      </c>
      <c r="B146" s="153">
        <v>12535</v>
      </c>
      <c r="C146" s="141" t="s">
        <v>2578</v>
      </c>
      <c r="D146" s="246">
        <v>540300662</v>
      </c>
      <c r="E146" s="141" t="s">
        <v>432</v>
      </c>
      <c r="F146" s="141" t="s">
        <v>2603</v>
      </c>
      <c r="G146" s="141">
        <v>11019989</v>
      </c>
      <c r="H146" s="141" t="s">
        <v>78</v>
      </c>
      <c r="I146" s="141" t="s">
        <v>465</v>
      </c>
      <c r="J146" s="141" t="s">
        <v>61</v>
      </c>
      <c r="K146" s="141" t="s">
        <v>314</v>
      </c>
      <c r="L146" s="141" t="s">
        <v>975</v>
      </c>
      <c r="M146" s="141" t="s">
        <v>923</v>
      </c>
      <c r="N146" s="141" t="s">
        <v>62</v>
      </c>
      <c r="O146" s="146">
        <v>44923</v>
      </c>
      <c r="P146" s="141" t="s">
        <v>1207</v>
      </c>
      <c r="Q146" s="141" t="s">
        <v>303</v>
      </c>
      <c r="R146" s="141" t="s">
        <v>305</v>
      </c>
      <c r="S146" s="146">
        <v>44923</v>
      </c>
      <c r="T146" s="146">
        <v>44923</v>
      </c>
      <c r="U146" s="227">
        <v>1140069.54</v>
      </c>
      <c r="V146" s="148">
        <v>3.71</v>
      </c>
      <c r="W146" s="148">
        <v>166.65649999999999</v>
      </c>
      <c r="X146" s="148">
        <v>7048.9999699999998</v>
      </c>
      <c r="Y146" s="229">
        <v>1.8012320492000002E-2</v>
      </c>
      <c r="Z146" s="229">
        <v>3.521960953643084E-4</v>
      </c>
    </row>
    <row r="147" spans="1:26" ht="13.5" thickBot="1">
      <c r="A147" s="153">
        <v>8700</v>
      </c>
      <c r="B147" s="153">
        <v>12535</v>
      </c>
      <c r="C147" s="141" t="s">
        <v>2578</v>
      </c>
      <c r="D147" s="246">
        <v>540300662</v>
      </c>
      <c r="E147" s="141" t="s">
        <v>432</v>
      </c>
      <c r="F147" s="141" t="s">
        <v>2603</v>
      </c>
      <c r="G147" s="141">
        <v>11020458</v>
      </c>
      <c r="H147" s="141" t="s">
        <v>78</v>
      </c>
      <c r="I147" s="141" t="s">
        <v>465</v>
      </c>
      <c r="J147" s="141" t="s">
        <v>61</v>
      </c>
      <c r="K147" s="141" t="s">
        <v>314</v>
      </c>
      <c r="L147" s="141" t="s">
        <v>975</v>
      </c>
      <c r="M147" s="141" t="s">
        <v>906</v>
      </c>
      <c r="N147" s="141" t="s">
        <v>62</v>
      </c>
      <c r="O147" s="146">
        <v>45100</v>
      </c>
      <c r="P147" s="141" t="s">
        <v>1207</v>
      </c>
      <c r="Q147" s="141" t="s">
        <v>303</v>
      </c>
      <c r="R147" s="141" t="s">
        <v>305</v>
      </c>
      <c r="S147" s="146">
        <v>45100</v>
      </c>
      <c r="T147" s="146">
        <v>45100</v>
      </c>
      <c r="U147" s="227">
        <v>814285.71</v>
      </c>
      <c r="V147" s="148">
        <v>3.71</v>
      </c>
      <c r="W147" s="148">
        <v>100</v>
      </c>
      <c r="X147" s="148">
        <v>3020.9999800000001</v>
      </c>
      <c r="Y147" s="229">
        <v>7.7195659069999997E-3</v>
      </c>
      <c r="Z147" s="229">
        <v>1.5094118337067517E-4</v>
      </c>
    </row>
    <row r="148" spans="1:26" ht="13.5" thickBot="1">
      <c r="A148" s="153">
        <v>8700</v>
      </c>
      <c r="B148" s="153">
        <v>12535</v>
      </c>
      <c r="C148" s="141" t="s">
        <v>2600</v>
      </c>
      <c r="D148" s="246">
        <v>515138943</v>
      </c>
      <c r="E148" s="141" t="s">
        <v>429</v>
      </c>
      <c r="F148" s="141" t="s">
        <v>2622</v>
      </c>
      <c r="G148" s="141">
        <v>11020503</v>
      </c>
      <c r="H148" s="141" t="s">
        <v>78</v>
      </c>
      <c r="I148" s="141" t="s">
        <v>465</v>
      </c>
      <c r="J148" s="141" t="s">
        <v>61</v>
      </c>
      <c r="K148" s="141" t="s">
        <v>314</v>
      </c>
      <c r="L148" s="141" t="s">
        <v>975</v>
      </c>
      <c r="M148" s="141" t="s">
        <v>915</v>
      </c>
      <c r="N148" s="141" t="s">
        <v>62</v>
      </c>
      <c r="O148" s="146">
        <v>45286</v>
      </c>
      <c r="P148" s="141" t="s">
        <v>1207</v>
      </c>
      <c r="Q148" s="141" t="s">
        <v>301</v>
      </c>
      <c r="R148" s="141" t="s">
        <v>305</v>
      </c>
      <c r="S148" s="146">
        <v>45286</v>
      </c>
      <c r="T148" s="146">
        <v>45286</v>
      </c>
      <c r="U148" s="227">
        <v>850000</v>
      </c>
      <c r="V148" s="148">
        <v>3.71</v>
      </c>
      <c r="W148" s="148">
        <v>100</v>
      </c>
      <c r="X148" s="148">
        <v>3153.5</v>
      </c>
      <c r="Y148" s="229">
        <v>8.0581434120000003E-3</v>
      </c>
      <c r="Z148" s="229">
        <v>1.5756141175460192E-4</v>
      </c>
    </row>
    <row r="149" spans="1:26" ht="13.5" thickBot="1">
      <c r="A149" s="153">
        <v>8700</v>
      </c>
      <c r="B149" s="153">
        <v>12535</v>
      </c>
      <c r="C149" s="141" t="s">
        <v>2620</v>
      </c>
      <c r="D149" s="246" t="s">
        <v>4111</v>
      </c>
      <c r="E149" s="141" t="s">
        <v>430</v>
      </c>
      <c r="F149" s="141" t="s">
        <v>2623</v>
      </c>
      <c r="G149" s="141">
        <v>11020514</v>
      </c>
      <c r="H149" s="141" t="s">
        <v>78</v>
      </c>
      <c r="I149" s="141" t="s">
        <v>465</v>
      </c>
      <c r="J149" s="141" t="s">
        <v>61</v>
      </c>
      <c r="K149" s="141" t="s">
        <v>314</v>
      </c>
      <c r="L149" s="141" t="s">
        <v>975</v>
      </c>
      <c r="M149" s="141" t="s">
        <v>917</v>
      </c>
      <c r="N149" s="141" t="s">
        <v>62</v>
      </c>
      <c r="O149" s="146">
        <v>45328</v>
      </c>
      <c r="P149" s="141" t="s">
        <v>1207</v>
      </c>
      <c r="Q149" s="141" t="s">
        <v>303</v>
      </c>
      <c r="R149" s="141" t="s">
        <v>305</v>
      </c>
      <c r="S149" s="146">
        <v>45328</v>
      </c>
      <c r="T149" s="146">
        <v>45328</v>
      </c>
      <c r="U149" s="227">
        <v>1180504.92</v>
      </c>
      <c r="V149" s="148">
        <v>3.71</v>
      </c>
      <c r="W149" s="148">
        <v>17.789000000000001</v>
      </c>
      <c r="X149" s="148">
        <v>779.10008000000005</v>
      </c>
      <c r="Y149" s="229">
        <v>1.9908356349999999E-3</v>
      </c>
      <c r="Z149" s="229">
        <v>3.8926941018843604E-5</v>
      </c>
    </row>
    <row r="150" spans="1:26" ht="13.5" thickBot="1">
      <c r="A150" s="153">
        <v>8700</v>
      </c>
      <c r="B150" s="153">
        <v>12535</v>
      </c>
      <c r="C150" s="141" t="s">
        <v>2598</v>
      </c>
      <c r="D150" s="246">
        <v>515985471</v>
      </c>
      <c r="E150" s="141" t="s">
        <v>429</v>
      </c>
      <c r="F150" s="141" t="s">
        <v>2605</v>
      </c>
      <c r="G150" s="141">
        <v>11020524</v>
      </c>
      <c r="H150" s="141" t="s">
        <v>78</v>
      </c>
      <c r="I150" s="141" t="s">
        <v>465</v>
      </c>
      <c r="J150" s="141" t="s">
        <v>61</v>
      </c>
      <c r="K150" s="141" t="s">
        <v>53</v>
      </c>
      <c r="L150" s="141" t="s">
        <v>975</v>
      </c>
      <c r="M150" s="141" t="s">
        <v>917</v>
      </c>
      <c r="N150" s="141" t="s">
        <v>62</v>
      </c>
      <c r="O150" s="146">
        <v>45483</v>
      </c>
      <c r="P150" s="141" t="s">
        <v>1207</v>
      </c>
      <c r="Q150" s="141" t="s">
        <v>303</v>
      </c>
      <c r="R150" s="141" t="s">
        <v>305</v>
      </c>
      <c r="S150" s="146">
        <v>45391</v>
      </c>
      <c r="T150" s="146">
        <v>45391</v>
      </c>
      <c r="U150" s="227">
        <v>314181.25</v>
      </c>
      <c r="V150" s="148">
        <v>3.71</v>
      </c>
      <c r="W150" s="148">
        <v>100</v>
      </c>
      <c r="X150" s="148">
        <v>1165.6124400000001</v>
      </c>
      <c r="Y150" s="229">
        <v>2.978491265E-3</v>
      </c>
      <c r="Z150" s="229">
        <v>5.8238636944704696E-5</v>
      </c>
    </row>
    <row r="151" spans="1:26" ht="13.5" thickBot="1">
      <c r="A151" s="153">
        <v>8700</v>
      </c>
      <c r="B151" s="153">
        <v>12535</v>
      </c>
      <c r="C151" s="141" t="s">
        <v>2613</v>
      </c>
      <c r="D151" s="246">
        <v>515859049</v>
      </c>
      <c r="E151" s="141" t="s">
        <v>429</v>
      </c>
      <c r="F151" s="141" t="s">
        <v>2614</v>
      </c>
      <c r="G151" s="141">
        <v>11021257</v>
      </c>
      <c r="H151" s="141" t="s">
        <v>78</v>
      </c>
      <c r="I151" s="141" t="s">
        <v>465</v>
      </c>
      <c r="J151" s="141" t="s">
        <v>61</v>
      </c>
      <c r="K151" s="141" t="s">
        <v>314</v>
      </c>
      <c r="L151" s="141" t="s">
        <v>975</v>
      </c>
      <c r="M151" s="141" t="s">
        <v>915</v>
      </c>
      <c r="N151" s="141" t="s">
        <v>62</v>
      </c>
      <c r="O151" s="146">
        <v>45434</v>
      </c>
      <c r="P151" s="141" t="s">
        <v>1207</v>
      </c>
      <c r="Q151" s="141" t="s">
        <v>303</v>
      </c>
      <c r="R151" s="141" t="s">
        <v>305</v>
      </c>
      <c r="S151" s="146">
        <v>45434</v>
      </c>
      <c r="T151" s="146">
        <v>45434</v>
      </c>
      <c r="U151" s="227">
        <v>692384.06</v>
      </c>
      <c r="V151" s="148">
        <v>3.71</v>
      </c>
      <c r="W151" s="148">
        <v>671.13</v>
      </c>
      <c r="X151" s="148">
        <v>17239.617399999999</v>
      </c>
      <c r="Y151" s="229">
        <v>4.4052420925000002E-2</v>
      </c>
      <c r="Z151" s="229">
        <v>8.6135990348920242E-4</v>
      </c>
    </row>
    <row r="152" spans="1:26" ht="13.5" thickBot="1">
      <c r="A152" s="153">
        <v>8700</v>
      </c>
      <c r="B152" s="153">
        <v>12535</v>
      </c>
      <c r="C152" s="141" t="s">
        <v>4108</v>
      </c>
      <c r="D152" s="246" t="s">
        <v>4109</v>
      </c>
      <c r="E152" s="141" t="s">
        <v>430</v>
      </c>
      <c r="F152" s="141" t="s">
        <v>4110</v>
      </c>
      <c r="G152" s="141">
        <v>11021270</v>
      </c>
      <c r="H152" s="141" t="s">
        <v>78</v>
      </c>
      <c r="I152" s="141" t="s">
        <v>465</v>
      </c>
      <c r="J152" s="141" t="s">
        <v>61</v>
      </c>
      <c r="K152" s="141" t="s">
        <v>314</v>
      </c>
      <c r="L152" s="141" t="s">
        <v>975</v>
      </c>
      <c r="M152" s="141" t="s">
        <v>917</v>
      </c>
      <c r="N152" s="141" t="s">
        <v>62</v>
      </c>
      <c r="O152" s="146">
        <v>45489</v>
      </c>
      <c r="P152" s="141" t="s">
        <v>1207</v>
      </c>
      <c r="Q152" s="141" t="s">
        <v>303</v>
      </c>
      <c r="R152" s="141" t="s">
        <v>305</v>
      </c>
      <c r="S152" s="146">
        <v>45489</v>
      </c>
      <c r="T152" s="146">
        <v>45489</v>
      </c>
      <c r="U152" s="227">
        <v>2370000</v>
      </c>
      <c r="V152" s="148">
        <v>3.71</v>
      </c>
      <c r="W152" s="148">
        <v>100</v>
      </c>
      <c r="X152" s="148">
        <v>8792.7000000000007</v>
      </c>
      <c r="Y152" s="229">
        <v>2.2467999868000001E-2</v>
      </c>
      <c r="Z152" s="229">
        <v>4.3931828924518424E-4</v>
      </c>
    </row>
    <row r="153" spans="1:26" ht="13.5" thickBot="1">
      <c r="A153" s="153">
        <v>8700</v>
      </c>
      <c r="B153" s="153">
        <v>12535</v>
      </c>
      <c r="C153" s="151" t="s">
        <v>2624</v>
      </c>
      <c r="D153" s="246">
        <v>515547735</v>
      </c>
      <c r="E153" s="141" t="s">
        <v>429</v>
      </c>
      <c r="F153" s="141" t="s">
        <v>2624</v>
      </c>
      <c r="G153" s="141">
        <v>62008131</v>
      </c>
      <c r="H153" s="141" t="s">
        <v>78</v>
      </c>
      <c r="I153" s="141" t="s">
        <v>465</v>
      </c>
      <c r="J153" s="141" t="s">
        <v>61</v>
      </c>
      <c r="K153" s="141" t="s">
        <v>53</v>
      </c>
      <c r="L153" s="141" t="s">
        <v>975</v>
      </c>
      <c r="M153" s="141" t="s">
        <v>253</v>
      </c>
      <c r="N153" s="141" t="s">
        <v>62</v>
      </c>
      <c r="O153" s="146">
        <v>44334</v>
      </c>
      <c r="P153" s="141" t="s">
        <v>1207</v>
      </c>
      <c r="Q153" s="141" t="s">
        <v>301</v>
      </c>
      <c r="R153" s="141" t="s">
        <v>305</v>
      </c>
      <c r="S153" s="146">
        <v>45378</v>
      </c>
      <c r="T153" s="146">
        <v>45378</v>
      </c>
      <c r="U153" s="227">
        <v>454274.08</v>
      </c>
      <c r="V153" s="148">
        <v>3.71</v>
      </c>
      <c r="W153" s="148">
        <v>505.08</v>
      </c>
      <c r="X153" s="148">
        <v>8512.4003100000009</v>
      </c>
      <c r="Y153" s="229">
        <v>2.1751749638000001E-2</v>
      </c>
      <c r="Z153" s="229">
        <v>4.253134010667231E-4</v>
      </c>
    </row>
    <row r="154" spans="1:26" ht="13.5" thickBot="1">
      <c r="A154" s="153">
        <v>8700</v>
      </c>
      <c r="B154" s="153">
        <v>12535</v>
      </c>
      <c r="C154" s="141" t="s">
        <v>2606</v>
      </c>
      <c r="D154" s="141">
        <v>515738326</v>
      </c>
      <c r="E154" s="141" t="s">
        <v>429</v>
      </c>
      <c r="F154" s="141" t="s">
        <v>2606</v>
      </c>
      <c r="G154" s="141">
        <v>62008156</v>
      </c>
      <c r="H154" s="141" t="s">
        <v>78</v>
      </c>
      <c r="I154" s="141" t="s">
        <v>465</v>
      </c>
      <c r="J154" s="141" t="s">
        <v>61</v>
      </c>
      <c r="K154" s="141" t="s">
        <v>53</v>
      </c>
      <c r="L154" s="141" t="s">
        <v>975</v>
      </c>
      <c r="M154" s="141" t="s">
        <v>269</v>
      </c>
      <c r="N154" s="141" t="s">
        <v>62</v>
      </c>
      <c r="O154" s="146">
        <v>44336</v>
      </c>
      <c r="P154" s="141" t="s">
        <v>1207</v>
      </c>
      <c r="Q154" s="141" t="s">
        <v>303</v>
      </c>
      <c r="R154" s="141" t="s">
        <v>305</v>
      </c>
      <c r="S154" s="146">
        <v>45442</v>
      </c>
      <c r="T154" s="146">
        <v>45442</v>
      </c>
      <c r="U154" s="227">
        <v>844969.69</v>
      </c>
      <c r="V154" s="148">
        <v>3.71</v>
      </c>
      <c r="W154" s="148">
        <v>57.216000000000001</v>
      </c>
      <c r="X154" s="148">
        <v>1793.6286500000001</v>
      </c>
      <c r="Y154" s="229">
        <v>4.5832620549999996E-3</v>
      </c>
      <c r="Z154" s="229">
        <v>8.9616826465039096E-5</v>
      </c>
    </row>
    <row r="155" spans="1:26" ht="13.5" thickBot="1">
      <c r="A155" s="153">
        <v>8700</v>
      </c>
      <c r="B155" s="153">
        <v>12536</v>
      </c>
      <c r="C155" s="141" t="s">
        <v>1344</v>
      </c>
      <c r="D155" s="246">
        <v>520033309</v>
      </c>
      <c r="E155" s="141" t="s">
        <v>429</v>
      </c>
      <c r="F155" s="141" t="s">
        <v>2573</v>
      </c>
      <c r="G155" s="141">
        <v>11019016</v>
      </c>
      <c r="H155" s="141" t="s">
        <v>78</v>
      </c>
      <c r="I155" s="141" t="s">
        <v>465</v>
      </c>
      <c r="J155" s="141" t="s">
        <v>53</v>
      </c>
      <c r="K155" s="141" t="s">
        <v>53</v>
      </c>
      <c r="L155" s="141" t="s">
        <v>975</v>
      </c>
      <c r="M155" s="141" t="s">
        <v>259</v>
      </c>
      <c r="N155" s="141" t="s">
        <v>62</v>
      </c>
      <c r="O155" s="146">
        <v>44585</v>
      </c>
      <c r="P155" s="141" t="s">
        <v>1206</v>
      </c>
      <c r="Q155" s="141" t="s">
        <v>301</v>
      </c>
      <c r="R155" s="141" t="s">
        <v>305</v>
      </c>
      <c r="S155" s="146">
        <v>45306</v>
      </c>
      <c r="T155" s="146">
        <v>45306</v>
      </c>
      <c r="U155" s="227">
        <v>5600000</v>
      </c>
      <c r="V155" s="148">
        <v>1</v>
      </c>
      <c r="W155" s="148">
        <v>147.29329999999999</v>
      </c>
      <c r="X155" s="148">
        <v>8248.4248000000007</v>
      </c>
      <c r="Y155" s="229">
        <v>3.2673297336000003E-2</v>
      </c>
      <c r="Z155" s="229">
        <v>1.3858984410518944E-3</v>
      </c>
    </row>
    <row r="156" spans="1:26" ht="13.5" thickBot="1">
      <c r="A156" s="153">
        <v>8700</v>
      </c>
      <c r="B156" s="153">
        <v>12536</v>
      </c>
      <c r="C156" s="141" t="s">
        <v>2574</v>
      </c>
      <c r="D156" s="246">
        <v>540299971</v>
      </c>
      <c r="E156" s="141" t="s">
        <v>432</v>
      </c>
      <c r="F156" s="141" t="s">
        <v>2574</v>
      </c>
      <c r="G156" s="141">
        <v>11019428</v>
      </c>
      <c r="H156" s="141" t="s">
        <v>78</v>
      </c>
      <c r="I156" s="141" t="s">
        <v>465</v>
      </c>
      <c r="J156" s="141" t="s">
        <v>53</v>
      </c>
      <c r="K156" s="141" t="s">
        <v>53</v>
      </c>
      <c r="L156" s="141" t="s">
        <v>975</v>
      </c>
      <c r="M156" s="141" t="s">
        <v>102</v>
      </c>
      <c r="N156" s="141" t="s">
        <v>62</v>
      </c>
      <c r="O156" s="146">
        <v>44536</v>
      </c>
      <c r="P156" s="141" t="s">
        <v>1206</v>
      </c>
      <c r="Q156" s="141" t="s">
        <v>301</v>
      </c>
      <c r="R156" s="141" t="s">
        <v>305</v>
      </c>
      <c r="S156" s="146">
        <v>45512</v>
      </c>
      <c r="T156" s="146">
        <v>45512</v>
      </c>
      <c r="U156" s="227">
        <v>20520500</v>
      </c>
      <c r="V156" s="148">
        <v>1</v>
      </c>
      <c r="W156" s="148">
        <v>76.024000000000001</v>
      </c>
      <c r="X156" s="148">
        <v>15600.504919999999</v>
      </c>
      <c r="Y156" s="229">
        <v>6.1796033570999997E-2</v>
      </c>
      <c r="Z156" s="229">
        <v>2.6211932547715541E-3</v>
      </c>
    </row>
    <row r="157" spans="1:26" ht="13.5" thickBot="1">
      <c r="A157" s="153">
        <v>8700</v>
      </c>
      <c r="B157" s="153">
        <v>12536</v>
      </c>
      <c r="C157" s="141" t="s">
        <v>2575</v>
      </c>
      <c r="D157" s="246">
        <v>515729713</v>
      </c>
      <c r="E157" s="141" t="s">
        <v>429</v>
      </c>
      <c r="F157" s="141" t="s">
        <v>2575</v>
      </c>
      <c r="G157" s="141">
        <v>11019571</v>
      </c>
      <c r="H157" s="141" t="s">
        <v>78</v>
      </c>
      <c r="I157" s="141" t="s">
        <v>465</v>
      </c>
      <c r="J157" s="141" t="s">
        <v>53</v>
      </c>
      <c r="K157" s="141" t="s">
        <v>53</v>
      </c>
      <c r="L157" s="141" t="s">
        <v>975</v>
      </c>
      <c r="M157" s="141" t="s">
        <v>255</v>
      </c>
      <c r="N157" s="141" t="s">
        <v>62</v>
      </c>
      <c r="O157" s="146">
        <v>44606</v>
      </c>
      <c r="P157" s="141" t="s">
        <v>1206</v>
      </c>
      <c r="Q157" s="141" t="s">
        <v>301</v>
      </c>
      <c r="R157" s="141" t="s">
        <v>305</v>
      </c>
      <c r="S157" s="146">
        <v>45525</v>
      </c>
      <c r="T157" s="146">
        <v>45525</v>
      </c>
      <c r="U157" s="227">
        <v>86755.34</v>
      </c>
      <c r="V157" s="148">
        <v>1</v>
      </c>
      <c r="W157" s="148">
        <v>6916</v>
      </c>
      <c r="X157" s="148">
        <v>5999.9993100000002</v>
      </c>
      <c r="Y157" s="229">
        <v>2.3766933229999999E-2</v>
      </c>
      <c r="Z157" s="229">
        <v>1.0081185064621601E-3</v>
      </c>
    </row>
    <row r="158" spans="1:26" ht="13.5" thickBot="1">
      <c r="A158" s="153">
        <v>8700</v>
      </c>
      <c r="B158" s="153">
        <v>12536</v>
      </c>
      <c r="C158" s="141" t="s">
        <v>2575</v>
      </c>
      <c r="D158" s="246">
        <v>515729713</v>
      </c>
      <c r="E158" s="141" t="s">
        <v>429</v>
      </c>
      <c r="F158" s="141" t="s">
        <v>4106</v>
      </c>
      <c r="G158" s="141">
        <v>11021134</v>
      </c>
      <c r="H158" s="141" t="s">
        <v>78</v>
      </c>
      <c r="I158" s="141" t="s">
        <v>465</v>
      </c>
      <c r="J158" s="141" t="s">
        <v>53</v>
      </c>
      <c r="K158" s="141" t="s">
        <v>53</v>
      </c>
      <c r="L158" s="141" t="s">
        <v>975</v>
      </c>
      <c r="M158" s="141" t="s">
        <v>931</v>
      </c>
      <c r="N158" s="141" t="s">
        <v>62</v>
      </c>
      <c r="O158" s="146">
        <v>45525</v>
      </c>
      <c r="P158" s="141" t="s">
        <v>1206</v>
      </c>
      <c r="Q158" s="141" t="s">
        <v>301</v>
      </c>
      <c r="R158" s="141" t="s">
        <v>305</v>
      </c>
      <c r="S158" s="146">
        <v>45525</v>
      </c>
      <c r="T158" s="146">
        <v>45525</v>
      </c>
      <c r="U158" s="227">
        <v>300000</v>
      </c>
      <c r="V158" s="148">
        <v>1</v>
      </c>
      <c r="W158" s="148">
        <v>100</v>
      </c>
      <c r="X158" s="148">
        <v>300</v>
      </c>
      <c r="Y158" s="229">
        <v>1.1883467979999999E-3</v>
      </c>
      <c r="Z158" s="229">
        <v>5.0405931119790086E-5</v>
      </c>
    </row>
    <row r="159" spans="1:26" ht="13.5" thickBot="1">
      <c r="A159" s="153">
        <v>8700</v>
      </c>
      <c r="B159" s="153">
        <v>12536</v>
      </c>
      <c r="C159" s="151" t="s">
        <v>2576</v>
      </c>
      <c r="D159" s="246">
        <v>514548767</v>
      </c>
      <c r="E159" s="141" t="s">
        <v>429</v>
      </c>
      <c r="F159" s="141" t="s">
        <v>2576</v>
      </c>
      <c r="G159" s="141">
        <v>11018495</v>
      </c>
      <c r="H159" s="141" t="s">
        <v>78</v>
      </c>
      <c r="I159" s="141" t="s">
        <v>465</v>
      </c>
      <c r="J159" s="141" t="s">
        <v>61</v>
      </c>
      <c r="K159" s="141" t="s">
        <v>314</v>
      </c>
      <c r="L159" s="141" t="s">
        <v>975</v>
      </c>
      <c r="M159" s="141" t="s">
        <v>915</v>
      </c>
      <c r="N159" s="141" t="s">
        <v>62</v>
      </c>
      <c r="O159" s="146">
        <v>44571</v>
      </c>
      <c r="P159" s="141" t="s">
        <v>1207</v>
      </c>
      <c r="Q159" s="141" t="s">
        <v>301</v>
      </c>
      <c r="R159" s="141" t="s">
        <v>305</v>
      </c>
      <c r="S159" s="146">
        <v>45279</v>
      </c>
      <c r="T159" s="146">
        <v>45279</v>
      </c>
      <c r="U159" s="227">
        <v>829721.75</v>
      </c>
      <c r="V159" s="148">
        <v>3.71</v>
      </c>
      <c r="W159" s="148">
        <v>93</v>
      </c>
      <c r="X159" s="148">
        <v>2862.7889500000001</v>
      </c>
      <c r="Y159" s="229">
        <v>1.1339953607999999E-2</v>
      </c>
      <c r="Z159" s="229">
        <v>4.8100514208065394E-4</v>
      </c>
    </row>
    <row r="160" spans="1:26" ht="13.5" thickBot="1">
      <c r="A160" s="153">
        <v>8700</v>
      </c>
      <c r="B160" s="153">
        <v>12536</v>
      </c>
      <c r="C160" s="141" t="s">
        <v>2577</v>
      </c>
      <c r="D160" s="246">
        <v>515263804</v>
      </c>
      <c r="E160" s="141" t="s">
        <v>429</v>
      </c>
      <c r="F160" s="141" t="s">
        <v>2577</v>
      </c>
      <c r="G160" s="141">
        <v>11018604</v>
      </c>
      <c r="H160" s="141" t="s">
        <v>78</v>
      </c>
      <c r="I160" s="141" t="s">
        <v>465</v>
      </c>
      <c r="J160" s="141" t="s">
        <v>61</v>
      </c>
      <c r="K160" s="141" t="s">
        <v>53</v>
      </c>
      <c r="L160" s="141" t="s">
        <v>975</v>
      </c>
      <c r="M160" s="141" t="s">
        <v>71</v>
      </c>
      <c r="N160" s="141" t="s">
        <v>62</v>
      </c>
      <c r="O160" s="146">
        <v>44130</v>
      </c>
      <c r="P160" s="141" t="s">
        <v>1207</v>
      </c>
      <c r="Q160" s="141" t="s">
        <v>301</v>
      </c>
      <c r="R160" s="141" t="s">
        <v>305</v>
      </c>
      <c r="S160" s="146">
        <v>45124</v>
      </c>
      <c r="T160" s="146">
        <v>45124</v>
      </c>
      <c r="U160" s="227">
        <v>337794.84</v>
      </c>
      <c r="V160" s="148">
        <v>3.71</v>
      </c>
      <c r="W160" s="148">
        <v>547.85</v>
      </c>
      <c r="X160" s="148">
        <v>6865.7595000000001</v>
      </c>
      <c r="Y160" s="229">
        <v>2.7196344396000001E-2</v>
      </c>
      <c r="Z160" s="229">
        <v>1.1535833348068148E-3</v>
      </c>
    </row>
    <row r="161" spans="1:26" ht="13.5" thickBot="1">
      <c r="A161" s="153">
        <v>8700</v>
      </c>
      <c r="B161" s="153">
        <v>12536</v>
      </c>
      <c r="C161" s="141" t="s">
        <v>2578</v>
      </c>
      <c r="D161" s="246">
        <v>540300662</v>
      </c>
      <c r="E161" s="141" t="s">
        <v>432</v>
      </c>
      <c r="F161" s="141" t="s">
        <v>2578</v>
      </c>
      <c r="G161" s="141">
        <v>11018711</v>
      </c>
      <c r="H161" s="141" t="s">
        <v>78</v>
      </c>
      <c r="I161" s="141" t="s">
        <v>465</v>
      </c>
      <c r="J161" s="141" t="s">
        <v>61</v>
      </c>
      <c r="K161" s="141" t="s">
        <v>314</v>
      </c>
      <c r="L161" s="141" t="s">
        <v>975</v>
      </c>
      <c r="M161" s="141" t="s">
        <v>923</v>
      </c>
      <c r="N161" s="141" t="s">
        <v>62</v>
      </c>
      <c r="O161" s="146">
        <v>44160</v>
      </c>
      <c r="P161" s="141" t="s">
        <v>1207</v>
      </c>
      <c r="Q161" s="141" t="s">
        <v>303</v>
      </c>
      <c r="R161" s="141" t="s">
        <v>305</v>
      </c>
      <c r="S161" s="146">
        <v>45056</v>
      </c>
      <c r="T161" s="146">
        <v>45056</v>
      </c>
      <c r="U161" s="227">
        <v>329139.90999999997</v>
      </c>
      <c r="V161" s="148">
        <v>3.71</v>
      </c>
      <c r="W161" s="148">
        <v>333.31</v>
      </c>
      <c r="X161" s="148">
        <v>4070.07863</v>
      </c>
      <c r="Y161" s="229">
        <v>1.612221636E-2</v>
      </c>
      <c r="Z161" s="229">
        <v>6.8385367691969857E-4</v>
      </c>
    </row>
    <row r="162" spans="1:26" ht="13.5" thickBot="1">
      <c r="A162" s="153">
        <v>8700</v>
      </c>
      <c r="B162" s="153">
        <v>12536</v>
      </c>
      <c r="C162" s="141" t="s">
        <v>2579</v>
      </c>
      <c r="D162" s="246">
        <v>515008571</v>
      </c>
      <c r="E162" s="141" t="s">
        <v>429</v>
      </c>
      <c r="F162" s="141" t="s">
        <v>2579</v>
      </c>
      <c r="G162" s="141">
        <v>11018729</v>
      </c>
      <c r="H162" s="141" t="s">
        <v>78</v>
      </c>
      <c r="I162" s="141" t="s">
        <v>465</v>
      </c>
      <c r="J162" s="141" t="s">
        <v>61</v>
      </c>
      <c r="K162" s="141" t="s">
        <v>314</v>
      </c>
      <c r="L162" s="141" t="s">
        <v>975</v>
      </c>
      <c r="M162" s="141" t="s">
        <v>915</v>
      </c>
      <c r="N162" s="141" t="s">
        <v>62</v>
      </c>
      <c r="O162" s="146">
        <v>45012</v>
      </c>
      <c r="P162" s="141" t="s">
        <v>1207</v>
      </c>
      <c r="Q162" s="141" t="s">
        <v>303</v>
      </c>
      <c r="R162" s="141" t="s">
        <v>305</v>
      </c>
      <c r="S162" s="146">
        <v>45442</v>
      </c>
      <c r="T162" s="146">
        <v>45442</v>
      </c>
      <c r="U162" s="227">
        <v>202776.41</v>
      </c>
      <c r="V162" s="148">
        <v>3.71</v>
      </c>
      <c r="W162" s="148">
        <v>3701.75</v>
      </c>
      <c r="X162" s="148">
        <v>27848.283060000002</v>
      </c>
      <c r="Y162" s="229">
        <v>0.11031139336199999</v>
      </c>
      <c r="Z162" s="229">
        <v>4.6790621257559234E-3</v>
      </c>
    </row>
    <row r="163" spans="1:26" ht="13.5" thickBot="1">
      <c r="A163" s="153">
        <v>8700</v>
      </c>
      <c r="B163" s="153">
        <v>12536</v>
      </c>
      <c r="C163" s="141" t="s">
        <v>2580</v>
      </c>
      <c r="D163" s="246">
        <v>515345098</v>
      </c>
      <c r="E163" s="141" t="s">
        <v>429</v>
      </c>
      <c r="F163" s="141" t="s">
        <v>2580</v>
      </c>
      <c r="G163" s="141">
        <v>11018860</v>
      </c>
      <c r="H163" s="141" t="s">
        <v>78</v>
      </c>
      <c r="I163" s="141" t="s">
        <v>465</v>
      </c>
      <c r="J163" s="141" t="s">
        <v>61</v>
      </c>
      <c r="K163" s="141" t="s">
        <v>53</v>
      </c>
      <c r="L163" s="141" t="s">
        <v>975</v>
      </c>
      <c r="M163" s="141" t="s">
        <v>71</v>
      </c>
      <c r="N163" s="141" t="s">
        <v>62</v>
      </c>
      <c r="O163" s="146">
        <v>44256</v>
      </c>
      <c r="P163" s="141" t="s">
        <v>1207</v>
      </c>
      <c r="Q163" s="141" t="s">
        <v>303</v>
      </c>
      <c r="R163" s="141" t="s">
        <v>305</v>
      </c>
      <c r="S163" s="146">
        <v>45442</v>
      </c>
      <c r="T163" s="146">
        <v>45442</v>
      </c>
      <c r="U163" s="227">
        <v>28530.99</v>
      </c>
      <c r="V163" s="148">
        <v>3.71</v>
      </c>
      <c r="W163" s="148">
        <v>3541.33</v>
      </c>
      <c r="X163" s="148">
        <v>3748.49685</v>
      </c>
      <c r="Y163" s="229">
        <v>1.4848380765E-2</v>
      </c>
      <c r="Z163" s="229">
        <v>6.298215800795003E-4</v>
      </c>
    </row>
    <row r="164" spans="1:26" ht="13.5" thickBot="1">
      <c r="A164" s="153">
        <v>8700</v>
      </c>
      <c r="B164" s="153">
        <v>12536</v>
      </c>
      <c r="C164" s="141" t="s">
        <v>2576</v>
      </c>
      <c r="D164" s="246">
        <v>514548767</v>
      </c>
      <c r="E164" s="141" t="s">
        <v>429</v>
      </c>
      <c r="F164" s="141" t="s">
        <v>2581</v>
      </c>
      <c r="G164" s="141">
        <v>11018866</v>
      </c>
      <c r="H164" s="141" t="s">
        <v>78</v>
      </c>
      <c r="I164" s="141" t="s">
        <v>465</v>
      </c>
      <c r="J164" s="141" t="s">
        <v>61</v>
      </c>
      <c r="K164" s="141" t="s">
        <v>314</v>
      </c>
      <c r="L164" s="141" t="s">
        <v>975</v>
      </c>
      <c r="M164" s="141" t="s">
        <v>915</v>
      </c>
      <c r="N164" s="141" t="s">
        <v>62</v>
      </c>
      <c r="O164" s="146">
        <v>44266</v>
      </c>
      <c r="P164" s="141" t="s">
        <v>1207</v>
      </c>
      <c r="Q164" s="141" t="s">
        <v>301</v>
      </c>
      <c r="R164" s="141" t="s">
        <v>305</v>
      </c>
      <c r="S164" s="146">
        <v>45279</v>
      </c>
      <c r="T164" s="146">
        <v>45279</v>
      </c>
      <c r="U164" s="227">
        <v>147397.88</v>
      </c>
      <c r="V164" s="148">
        <v>3.71</v>
      </c>
      <c r="W164" s="148">
        <v>93</v>
      </c>
      <c r="X164" s="148">
        <v>508.56691000000001</v>
      </c>
      <c r="Y164" s="229">
        <v>2.014512863E-3</v>
      </c>
      <c r="Z164" s="229">
        <v>8.5449295450881603E-5</v>
      </c>
    </row>
    <row r="165" spans="1:26" ht="13.5" thickBot="1">
      <c r="A165" s="153">
        <v>8700</v>
      </c>
      <c r="B165" s="153">
        <v>12536</v>
      </c>
      <c r="C165" s="151" t="s">
        <v>2617</v>
      </c>
      <c r="D165" s="246">
        <v>516044096</v>
      </c>
      <c r="E165" s="141" t="s">
        <v>429</v>
      </c>
      <c r="F165" s="141" t="s">
        <v>2618</v>
      </c>
      <c r="G165" s="141">
        <v>11018869</v>
      </c>
      <c r="H165" s="141" t="s">
        <v>78</v>
      </c>
      <c r="I165" s="141" t="s">
        <v>465</v>
      </c>
      <c r="J165" s="141" t="s">
        <v>61</v>
      </c>
      <c r="K165" s="141" t="s">
        <v>314</v>
      </c>
      <c r="L165" s="141" t="s">
        <v>975</v>
      </c>
      <c r="M165" s="141" t="s">
        <v>258</v>
      </c>
      <c r="N165" s="141" t="s">
        <v>62</v>
      </c>
      <c r="O165" s="146">
        <v>44270</v>
      </c>
      <c r="P165" s="141" t="s">
        <v>1207</v>
      </c>
      <c r="Q165" s="141" t="s">
        <v>301</v>
      </c>
      <c r="R165" s="141" t="s">
        <v>305</v>
      </c>
      <c r="S165" s="146">
        <v>45462</v>
      </c>
      <c r="T165" s="146">
        <v>45462</v>
      </c>
      <c r="U165" s="227">
        <v>1298807</v>
      </c>
      <c r="V165" s="148">
        <v>3.71</v>
      </c>
      <c r="W165" s="148">
        <v>141</v>
      </c>
      <c r="X165" s="148">
        <v>6794.1893</v>
      </c>
      <c r="Y165" s="229">
        <v>2.6912843669E-2</v>
      </c>
      <c r="Z165" s="229">
        <v>1.1415581262353826E-3</v>
      </c>
    </row>
    <row r="166" spans="1:26" ht="13.5" thickBot="1">
      <c r="A166" s="153">
        <v>8700</v>
      </c>
      <c r="B166" s="153">
        <v>12536</v>
      </c>
      <c r="C166" s="141" t="s">
        <v>3160</v>
      </c>
      <c r="D166" s="246">
        <v>515614444</v>
      </c>
      <c r="E166" s="141" t="s">
        <v>429</v>
      </c>
      <c r="F166" s="141" t="s">
        <v>2619</v>
      </c>
      <c r="G166" s="141">
        <v>11018885</v>
      </c>
      <c r="H166" s="141" t="s">
        <v>78</v>
      </c>
      <c r="I166" s="141" t="s">
        <v>465</v>
      </c>
      <c r="J166" s="141" t="s">
        <v>61</v>
      </c>
      <c r="K166" s="141" t="s">
        <v>314</v>
      </c>
      <c r="L166" s="141" t="s">
        <v>975</v>
      </c>
      <c r="M166" s="141" t="s">
        <v>968</v>
      </c>
      <c r="N166" s="141" t="s">
        <v>62</v>
      </c>
      <c r="O166" s="146">
        <v>44481</v>
      </c>
      <c r="P166" s="141" t="s">
        <v>1207</v>
      </c>
      <c r="Q166" s="141" t="s">
        <v>303</v>
      </c>
      <c r="R166" s="141" t="s">
        <v>305</v>
      </c>
      <c r="S166" s="146">
        <v>45442</v>
      </c>
      <c r="T166" s="146">
        <v>45442</v>
      </c>
      <c r="U166" s="227">
        <v>1136295.98</v>
      </c>
      <c r="V166" s="148">
        <v>3.71</v>
      </c>
      <c r="W166" s="148">
        <v>57.039200000000001</v>
      </c>
      <c r="X166" s="148">
        <v>2404.5776500000002</v>
      </c>
      <c r="Y166" s="229">
        <v>9.5249071709999997E-3</v>
      </c>
      <c r="Z166" s="229">
        <v>4.0401658466028903E-4</v>
      </c>
    </row>
    <row r="167" spans="1:26" ht="13.5" thickBot="1">
      <c r="A167" s="153">
        <v>8700</v>
      </c>
      <c r="B167" s="153">
        <v>12536</v>
      </c>
      <c r="C167" s="151" t="s">
        <v>2582</v>
      </c>
      <c r="D167" s="246">
        <v>514996362</v>
      </c>
      <c r="E167" s="141" t="s">
        <v>429</v>
      </c>
      <c r="F167" s="141" t="s">
        <v>2582</v>
      </c>
      <c r="G167" s="141">
        <v>11018938</v>
      </c>
      <c r="H167" s="141" t="s">
        <v>78</v>
      </c>
      <c r="I167" s="141" t="s">
        <v>465</v>
      </c>
      <c r="J167" s="141" t="s">
        <v>61</v>
      </c>
      <c r="K167" s="141" t="s">
        <v>314</v>
      </c>
      <c r="L167" s="141" t="s">
        <v>975</v>
      </c>
      <c r="M167" s="141" t="s">
        <v>917</v>
      </c>
      <c r="N167" s="141" t="s">
        <v>62</v>
      </c>
      <c r="O167" s="146">
        <v>45089</v>
      </c>
      <c r="P167" s="141" t="s">
        <v>1207</v>
      </c>
      <c r="Q167" s="141" t="s">
        <v>303</v>
      </c>
      <c r="R167" s="141" t="s">
        <v>305</v>
      </c>
      <c r="S167" s="146">
        <v>45484</v>
      </c>
      <c r="T167" s="146">
        <v>45484</v>
      </c>
      <c r="U167" s="227">
        <v>46805.63</v>
      </c>
      <c r="V167" s="148">
        <v>3.71</v>
      </c>
      <c r="W167" s="148">
        <v>105.95</v>
      </c>
      <c r="X167" s="148">
        <v>183.98099999999999</v>
      </c>
      <c r="Y167" s="229">
        <v>7.2877743999999998E-4</v>
      </c>
      <c r="Z167" s="229">
        <v>3.0912445377833665E-5</v>
      </c>
    </row>
    <row r="168" spans="1:26" ht="13.5" thickBot="1">
      <c r="A168" s="153">
        <v>8700</v>
      </c>
      <c r="B168" s="153">
        <v>12536</v>
      </c>
      <c r="C168" s="151" t="s">
        <v>2583</v>
      </c>
      <c r="D168" s="246">
        <v>514785039</v>
      </c>
      <c r="E168" s="141" t="s">
        <v>429</v>
      </c>
      <c r="F168" s="141" t="s">
        <v>2583</v>
      </c>
      <c r="G168" s="141">
        <v>11018944</v>
      </c>
      <c r="H168" s="141" t="s">
        <v>78</v>
      </c>
      <c r="I168" s="141" t="s">
        <v>465</v>
      </c>
      <c r="J168" s="141" t="s">
        <v>61</v>
      </c>
      <c r="K168" s="141" t="s">
        <v>53</v>
      </c>
      <c r="L168" s="141" t="s">
        <v>975</v>
      </c>
      <c r="M168" s="141" t="s">
        <v>257</v>
      </c>
      <c r="N168" s="141" t="s">
        <v>62</v>
      </c>
      <c r="O168" s="146">
        <v>44294</v>
      </c>
      <c r="P168" s="141" t="s">
        <v>1207</v>
      </c>
      <c r="Q168" s="141" t="s">
        <v>301</v>
      </c>
      <c r="R168" s="141" t="s">
        <v>305</v>
      </c>
      <c r="S168" s="146">
        <v>45503</v>
      </c>
      <c r="T168" s="146">
        <v>45503</v>
      </c>
      <c r="U168" s="227">
        <v>419444.45</v>
      </c>
      <c r="V168" s="148">
        <v>3.71</v>
      </c>
      <c r="W168" s="148">
        <v>493.42</v>
      </c>
      <c r="X168" s="148">
        <v>7678.3006100000002</v>
      </c>
      <c r="Y168" s="229">
        <v>3.0414946484000002E-2</v>
      </c>
      <c r="Z168" s="229">
        <v>1.2901063055490074E-3</v>
      </c>
    </row>
    <row r="169" spans="1:26" ht="13.5" thickBot="1">
      <c r="A169" s="153">
        <v>8700</v>
      </c>
      <c r="B169" s="153">
        <v>12536</v>
      </c>
      <c r="C169" s="141" t="s">
        <v>2584</v>
      </c>
      <c r="D169" s="246">
        <v>540300662</v>
      </c>
      <c r="E169" s="141" t="s">
        <v>432</v>
      </c>
      <c r="F169" s="141" t="s">
        <v>2584</v>
      </c>
      <c r="G169" s="141">
        <v>11019014</v>
      </c>
      <c r="H169" s="141" t="s">
        <v>78</v>
      </c>
      <c r="I169" s="141" t="s">
        <v>465</v>
      </c>
      <c r="J169" s="141" t="s">
        <v>61</v>
      </c>
      <c r="K169" s="141" t="s">
        <v>314</v>
      </c>
      <c r="L169" s="141" t="s">
        <v>975</v>
      </c>
      <c r="M169" s="141" t="s">
        <v>917</v>
      </c>
      <c r="N169" s="141" t="s">
        <v>62</v>
      </c>
      <c r="O169" s="146">
        <v>44585</v>
      </c>
      <c r="P169" s="141" t="s">
        <v>1207</v>
      </c>
      <c r="Q169" s="141" t="s">
        <v>303</v>
      </c>
      <c r="R169" s="141" t="s">
        <v>305</v>
      </c>
      <c r="S169" s="146">
        <v>45056</v>
      </c>
      <c r="T169" s="146">
        <v>45056</v>
      </c>
      <c r="U169" s="227">
        <v>307748.58</v>
      </c>
      <c r="V169" s="148">
        <v>3.71</v>
      </c>
      <c r="W169" s="148">
        <v>878.7</v>
      </c>
      <c r="X169" s="148">
        <v>10032.532929999999</v>
      </c>
      <c r="Y169" s="229">
        <v>3.9740427948999998E-2</v>
      </c>
      <c r="Z169" s="229">
        <v>1.6856638794220192E-3</v>
      </c>
    </row>
    <row r="170" spans="1:26" ht="13.5" thickBot="1">
      <c r="A170" s="153">
        <v>8700</v>
      </c>
      <c r="B170" s="153">
        <v>12536</v>
      </c>
      <c r="C170" s="141" t="s">
        <v>2585</v>
      </c>
      <c r="D170" s="246">
        <v>514234202</v>
      </c>
      <c r="E170" s="141" t="s">
        <v>429</v>
      </c>
      <c r="F170" s="141" t="s">
        <v>2585</v>
      </c>
      <c r="G170" s="141">
        <v>11019033</v>
      </c>
      <c r="H170" s="141" t="s">
        <v>78</v>
      </c>
      <c r="I170" s="141" t="s">
        <v>465</v>
      </c>
      <c r="J170" s="141" t="s">
        <v>61</v>
      </c>
      <c r="K170" s="141" t="s">
        <v>53</v>
      </c>
      <c r="L170" s="141" t="s">
        <v>975</v>
      </c>
      <c r="M170" s="141" t="s">
        <v>253</v>
      </c>
      <c r="N170" s="141" t="s">
        <v>62</v>
      </c>
      <c r="O170" s="146">
        <v>44328</v>
      </c>
      <c r="P170" s="141" t="s">
        <v>1207</v>
      </c>
      <c r="Q170" s="141" t="s">
        <v>102</v>
      </c>
      <c r="R170" s="141" t="s">
        <v>305</v>
      </c>
      <c r="S170" s="146">
        <v>45291</v>
      </c>
      <c r="T170" s="146">
        <v>45291</v>
      </c>
      <c r="U170" s="227">
        <v>583096.67000000004</v>
      </c>
      <c r="V170" s="148">
        <v>3.71</v>
      </c>
      <c r="W170" s="148">
        <v>830.05280000000005</v>
      </c>
      <c r="X170" s="148">
        <v>17956.437979999999</v>
      </c>
      <c r="Y170" s="229">
        <v>7.1128251933E-2</v>
      </c>
      <c r="Z170" s="229">
        <v>3.017036586588875E-3</v>
      </c>
    </row>
    <row r="171" spans="1:26" ht="13.5" thickBot="1">
      <c r="A171" s="153">
        <v>8700</v>
      </c>
      <c r="B171" s="153">
        <v>12536</v>
      </c>
      <c r="C171" s="141" t="s">
        <v>2586</v>
      </c>
      <c r="D171" s="246">
        <v>515446821</v>
      </c>
      <c r="E171" s="141" t="s">
        <v>429</v>
      </c>
      <c r="F171" s="141" t="s">
        <v>2586</v>
      </c>
      <c r="G171" s="141">
        <v>11019074</v>
      </c>
      <c r="H171" s="141" t="s">
        <v>78</v>
      </c>
      <c r="I171" s="141" t="s">
        <v>465</v>
      </c>
      <c r="J171" s="141" t="s">
        <v>61</v>
      </c>
      <c r="K171" s="141" t="s">
        <v>53</v>
      </c>
      <c r="L171" s="141" t="s">
        <v>975</v>
      </c>
      <c r="M171" s="141" t="s">
        <v>257</v>
      </c>
      <c r="N171" s="141" t="s">
        <v>62</v>
      </c>
      <c r="O171" s="146">
        <v>44551</v>
      </c>
      <c r="P171" s="141" t="s">
        <v>1207</v>
      </c>
      <c r="Q171" s="141" t="s">
        <v>301</v>
      </c>
      <c r="R171" s="141" t="s">
        <v>305</v>
      </c>
      <c r="S171" s="146">
        <v>45281</v>
      </c>
      <c r="T171" s="146">
        <v>45281</v>
      </c>
      <c r="U171" s="227">
        <v>62821.51</v>
      </c>
      <c r="V171" s="148">
        <v>3.71</v>
      </c>
      <c r="W171" s="148">
        <v>4425.12</v>
      </c>
      <c r="X171" s="148">
        <v>10313.529920000001</v>
      </c>
      <c r="Y171" s="229">
        <v>4.0853500860000003E-2</v>
      </c>
      <c r="Z171" s="229">
        <v>1.7328769291647139E-3</v>
      </c>
    </row>
    <row r="172" spans="1:26" ht="13.5" thickBot="1">
      <c r="A172" s="153">
        <v>8700</v>
      </c>
      <c r="B172" s="153">
        <v>12536</v>
      </c>
      <c r="C172" s="141" t="s">
        <v>2587</v>
      </c>
      <c r="D172" s="246">
        <v>515795748</v>
      </c>
      <c r="E172" s="141" t="s">
        <v>429</v>
      </c>
      <c r="F172" s="141" t="s">
        <v>2587</v>
      </c>
      <c r="G172" s="141">
        <v>11019123</v>
      </c>
      <c r="H172" s="141" t="s">
        <v>78</v>
      </c>
      <c r="I172" s="141" t="s">
        <v>465</v>
      </c>
      <c r="J172" s="141" t="s">
        <v>61</v>
      </c>
      <c r="K172" s="141" t="s">
        <v>53</v>
      </c>
      <c r="L172" s="141" t="s">
        <v>975</v>
      </c>
      <c r="M172" s="141" t="s">
        <v>66</v>
      </c>
      <c r="N172" s="141" t="s">
        <v>62</v>
      </c>
      <c r="O172" s="146">
        <v>44371</v>
      </c>
      <c r="P172" s="141" t="s">
        <v>1207</v>
      </c>
      <c r="Q172" s="141" t="s">
        <v>303</v>
      </c>
      <c r="R172" s="141" t="s">
        <v>305</v>
      </c>
      <c r="S172" s="146">
        <v>45087</v>
      </c>
      <c r="T172" s="146">
        <v>45087</v>
      </c>
      <c r="U172" s="227">
        <v>1873.19</v>
      </c>
      <c r="V172" s="148">
        <v>3.71</v>
      </c>
      <c r="W172" s="148">
        <v>193476</v>
      </c>
      <c r="X172" s="148">
        <v>13445.682140000001</v>
      </c>
      <c r="Y172" s="229">
        <v>5.3260444400000002E-2</v>
      </c>
      <c r="Z172" s="229">
        <v>2.2591404260247725E-3</v>
      </c>
    </row>
    <row r="173" spans="1:26" ht="13.5" thickBot="1">
      <c r="A173" s="153">
        <v>8700</v>
      </c>
      <c r="B173" s="153">
        <v>12536</v>
      </c>
      <c r="C173" s="141" t="s">
        <v>2588</v>
      </c>
      <c r="D173" s="246">
        <v>514453794</v>
      </c>
      <c r="E173" s="141" t="s">
        <v>429</v>
      </c>
      <c r="F173" s="141" t="s">
        <v>2588</v>
      </c>
      <c r="G173" s="141">
        <v>11019124</v>
      </c>
      <c r="H173" s="141" t="s">
        <v>78</v>
      </c>
      <c r="I173" s="141" t="s">
        <v>465</v>
      </c>
      <c r="J173" s="141" t="s">
        <v>61</v>
      </c>
      <c r="K173" s="141" t="s">
        <v>314</v>
      </c>
      <c r="L173" s="141" t="s">
        <v>975</v>
      </c>
      <c r="M173" s="141" t="s">
        <v>253</v>
      </c>
      <c r="N173" s="141" t="s">
        <v>62</v>
      </c>
      <c r="O173" s="146">
        <v>44434</v>
      </c>
      <c r="P173" s="141" t="s">
        <v>1207</v>
      </c>
      <c r="Q173" s="141" t="s">
        <v>303</v>
      </c>
      <c r="R173" s="141" t="s">
        <v>305</v>
      </c>
      <c r="S173" s="146">
        <v>45442</v>
      </c>
      <c r="T173" s="146">
        <v>45442</v>
      </c>
      <c r="U173" s="227">
        <v>1094136.8799999999</v>
      </c>
      <c r="V173" s="148">
        <v>3.71</v>
      </c>
      <c r="W173" s="148">
        <v>329.67540000000002</v>
      </c>
      <c r="X173" s="148">
        <v>13382.3415</v>
      </c>
      <c r="Y173" s="229">
        <v>5.3009542244999999E-2</v>
      </c>
      <c r="Z173" s="229">
        <v>2.2484979462350277E-3</v>
      </c>
    </row>
    <row r="174" spans="1:26" ht="13.5" thickBot="1">
      <c r="A174" s="153">
        <v>8700</v>
      </c>
      <c r="B174" s="153">
        <v>12536</v>
      </c>
      <c r="C174" s="141" t="s">
        <v>2620</v>
      </c>
      <c r="D174" s="246" t="s">
        <v>4111</v>
      </c>
      <c r="E174" s="141" t="s">
        <v>430</v>
      </c>
      <c r="F174" s="141" t="s">
        <v>2620</v>
      </c>
      <c r="G174" s="141">
        <v>11019156</v>
      </c>
      <c r="H174" s="141" t="s">
        <v>78</v>
      </c>
      <c r="I174" s="141" t="s">
        <v>465</v>
      </c>
      <c r="J174" s="141" t="s">
        <v>61</v>
      </c>
      <c r="K174" s="141" t="s">
        <v>314</v>
      </c>
      <c r="L174" s="141" t="s">
        <v>975</v>
      </c>
      <c r="M174" s="141" t="s">
        <v>915</v>
      </c>
      <c r="N174" s="141" t="s">
        <v>62</v>
      </c>
      <c r="O174" s="146">
        <v>44396</v>
      </c>
      <c r="P174" s="141" t="s">
        <v>1207</v>
      </c>
      <c r="Q174" s="141" t="s">
        <v>303</v>
      </c>
      <c r="R174" s="141" t="s">
        <v>305</v>
      </c>
      <c r="S174" s="146">
        <v>45056</v>
      </c>
      <c r="T174" s="146">
        <v>45056</v>
      </c>
      <c r="U174" s="227">
        <v>3056744.24</v>
      </c>
      <c r="V174" s="148">
        <v>3.71</v>
      </c>
      <c r="W174" s="148">
        <v>40.484299999999998</v>
      </c>
      <c r="X174" s="148">
        <v>4591.1306000000004</v>
      </c>
      <c r="Y174" s="229">
        <v>1.8186184494000002E-2</v>
      </c>
      <c r="Z174" s="229">
        <v>7.7140070928520175E-4</v>
      </c>
    </row>
    <row r="175" spans="1:26" ht="13.5" thickBot="1">
      <c r="A175" s="153">
        <v>8700</v>
      </c>
      <c r="B175" s="153">
        <v>12536</v>
      </c>
      <c r="C175" s="141" t="s">
        <v>2589</v>
      </c>
      <c r="D175" s="246">
        <v>515814390</v>
      </c>
      <c r="E175" s="141" t="s">
        <v>429</v>
      </c>
      <c r="F175" s="141" t="s">
        <v>2589</v>
      </c>
      <c r="G175" s="141">
        <v>11019193</v>
      </c>
      <c r="H175" s="141" t="s">
        <v>78</v>
      </c>
      <c r="I175" s="141" t="s">
        <v>465</v>
      </c>
      <c r="J175" s="141" t="s">
        <v>61</v>
      </c>
      <c r="K175" s="141" t="s">
        <v>157</v>
      </c>
      <c r="L175" s="141" t="s">
        <v>975</v>
      </c>
      <c r="M175" s="141" t="s">
        <v>915</v>
      </c>
      <c r="N175" s="141" t="s">
        <v>62</v>
      </c>
      <c r="O175" s="146">
        <v>44434</v>
      </c>
      <c r="P175" s="141" t="s">
        <v>1207</v>
      </c>
      <c r="Q175" s="141" t="s">
        <v>303</v>
      </c>
      <c r="R175" s="141" t="s">
        <v>305</v>
      </c>
      <c r="S175" s="146">
        <v>45442</v>
      </c>
      <c r="T175" s="146">
        <v>45442</v>
      </c>
      <c r="U175" s="227">
        <v>68095.199999999997</v>
      </c>
      <c r="V175" s="148">
        <v>3.71</v>
      </c>
      <c r="W175" s="148">
        <v>810.54</v>
      </c>
      <c r="X175" s="148">
        <v>2047.69307</v>
      </c>
      <c r="Y175" s="229">
        <v>8.1112316769999995E-3</v>
      </c>
      <c r="Z175" s="229">
        <v>3.440529194696383E-4</v>
      </c>
    </row>
    <row r="176" spans="1:26" ht="13.5" thickBot="1">
      <c r="A176" s="153">
        <v>8700</v>
      </c>
      <c r="B176" s="153">
        <v>12536</v>
      </c>
      <c r="C176" s="141" t="s">
        <v>2590</v>
      </c>
      <c r="D176" s="246">
        <v>515806502</v>
      </c>
      <c r="E176" s="141" t="s">
        <v>429</v>
      </c>
      <c r="F176" s="141" t="s">
        <v>2590</v>
      </c>
      <c r="G176" s="141">
        <v>11019229</v>
      </c>
      <c r="H176" s="141" t="s">
        <v>78</v>
      </c>
      <c r="I176" s="141" t="s">
        <v>465</v>
      </c>
      <c r="J176" s="141" t="s">
        <v>61</v>
      </c>
      <c r="K176" s="141" t="s">
        <v>314</v>
      </c>
      <c r="L176" s="141" t="s">
        <v>975</v>
      </c>
      <c r="M176" s="141" t="s">
        <v>917</v>
      </c>
      <c r="N176" s="141" t="s">
        <v>62</v>
      </c>
      <c r="O176" s="146">
        <v>44434</v>
      </c>
      <c r="P176" s="141" t="s">
        <v>1207</v>
      </c>
      <c r="Q176" s="141" t="s">
        <v>303</v>
      </c>
      <c r="R176" s="141" t="s">
        <v>305</v>
      </c>
      <c r="S176" s="146">
        <v>45442</v>
      </c>
      <c r="T176" s="146">
        <v>45442</v>
      </c>
      <c r="U176" s="227">
        <v>128061.4</v>
      </c>
      <c r="V176" s="148">
        <v>3.71</v>
      </c>
      <c r="W176" s="148">
        <v>1073.8159000000001</v>
      </c>
      <c r="X176" s="148">
        <v>5101.7830299999996</v>
      </c>
      <c r="Y176" s="229">
        <v>2.0208958427999999E-2</v>
      </c>
      <c r="Z176" s="229">
        <v>8.5720041332764643E-4</v>
      </c>
    </row>
    <row r="177" spans="1:26" ht="13.5" thickBot="1">
      <c r="A177" s="153">
        <v>8700</v>
      </c>
      <c r="B177" s="153">
        <v>12536</v>
      </c>
      <c r="C177" s="141" t="s">
        <v>2621</v>
      </c>
      <c r="D177" s="141" t="s">
        <v>4112</v>
      </c>
      <c r="E177" s="141" t="s">
        <v>430</v>
      </c>
      <c r="F177" s="141" t="s">
        <v>2621</v>
      </c>
      <c r="G177" s="141">
        <v>11019245</v>
      </c>
      <c r="H177" s="141" t="s">
        <v>78</v>
      </c>
      <c r="I177" s="141" t="s">
        <v>465</v>
      </c>
      <c r="J177" s="141" t="s">
        <v>61</v>
      </c>
      <c r="K177" s="141" t="s">
        <v>314</v>
      </c>
      <c r="L177" s="141" t="s">
        <v>975</v>
      </c>
      <c r="M177" s="141" t="s">
        <v>912</v>
      </c>
      <c r="N177" s="141" t="s">
        <v>62</v>
      </c>
      <c r="O177" s="146">
        <v>44441</v>
      </c>
      <c r="P177" s="141" t="s">
        <v>1207</v>
      </c>
      <c r="Q177" s="141" t="s">
        <v>303</v>
      </c>
      <c r="R177" s="141" t="s">
        <v>305</v>
      </c>
      <c r="S177" s="146">
        <v>45056</v>
      </c>
      <c r="T177" s="146">
        <v>45056</v>
      </c>
      <c r="U177" s="227">
        <v>30030.54</v>
      </c>
      <c r="V177" s="148">
        <v>3.71</v>
      </c>
      <c r="W177" s="148">
        <v>10514</v>
      </c>
      <c r="X177" s="148">
        <v>11713.994720000001</v>
      </c>
      <c r="Y177" s="229">
        <v>4.6400960397E-2</v>
      </c>
      <c r="Z177" s="229">
        <v>1.9681827033130156E-3</v>
      </c>
    </row>
    <row r="178" spans="1:26" ht="13.5" thickBot="1">
      <c r="A178" s="153">
        <v>8700</v>
      </c>
      <c r="B178" s="153">
        <v>12536</v>
      </c>
      <c r="C178" s="141" t="s">
        <v>2591</v>
      </c>
      <c r="D178" s="246" t="s">
        <v>4107</v>
      </c>
      <c r="E178" s="141" t="s">
        <v>430</v>
      </c>
      <c r="F178" s="141" t="s">
        <v>2591</v>
      </c>
      <c r="G178" s="141">
        <v>11019265</v>
      </c>
      <c r="H178" s="141" t="s">
        <v>78</v>
      </c>
      <c r="I178" s="141" t="s">
        <v>465</v>
      </c>
      <c r="J178" s="141" t="s">
        <v>61</v>
      </c>
      <c r="K178" s="141" t="s">
        <v>314</v>
      </c>
      <c r="L178" s="141" t="s">
        <v>975</v>
      </c>
      <c r="M178" s="141" t="s">
        <v>906</v>
      </c>
      <c r="N178" s="141" t="s">
        <v>62</v>
      </c>
      <c r="O178" s="146">
        <v>44469</v>
      </c>
      <c r="P178" s="141" t="s">
        <v>1207</v>
      </c>
      <c r="Q178" s="141" t="s">
        <v>102</v>
      </c>
      <c r="R178" s="141" t="s">
        <v>305</v>
      </c>
      <c r="S178" s="146">
        <v>45442</v>
      </c>
      <c r="T178" s="146">
        <v>45442</v>
      </c>
      <c r="U178" s="227">
        <v>9671.2800000000007</v>
      </c>
      <c r="V178" s="148">
        <v>3.71</v>
      </c>
      <c r="W178" s="148">
        <v>17223</v>
      </c>
      <c r="X178" s="148">
        <v>6179.6896999999999</v>
      </c>
      <c r="Y178" s="229">
        <v>2.4478714895E-2</v>
      </c>
      <c r="Z178" s="229">
        <v>1.0383100445329207E-3</v>
      </c>
    </row>
    <row r="179" spans="1:26" ht="13.5" thickBot="1">
      <c r="A179" s="153">
        <v>8700</v>
      </c>
      <c r="B179" s="153">
        <v>12536</v>
      </c>
      <c r="C179" s="141" t="s">
        <v>2592</v>
      </c>
      <c r="D179" s="246">
        <v>516436797</v>
      </c>
      <c r="E179" s="141" t="s">
        <v>429</v>
      </c>
      <c r="F179" s="141" t="s">
        <v>2592</v>
      </c>
      <c r="G179" s="141">
        <v>11019278</v>
      </c>
      <c r="H179" s="141" t="s">
        <v>78</v>
      </c>
      <c r="I179" s="141" t="s">
        <v>465</v>
      </c>
      <c r="J179" s="141" t="s">
        <v>61</v>
      </c>
      <c r="K179" s="141" t="s">
        <v>314</v>
      </c>
      <c r="L179" s="141" t="s">
        <v>975</v>
      </c>
      <c r="M179" s="141" t="s">
        <v>915</v>
      </c>
      <c r="N179" s="141" t="s">
        <v>62</v>
      </c>
      <c r="O179" s="146">
        <v>44494</v>
      </c>
      <c r="P179" s="141" t="s">
        <v>1207</v>
      </c>
      <c r="Q179" s="141" t="s">
        <v>301</v>
      </c>
      <c r="R179" s="141" t="s">
        <v>305</v>
      </c>
      <c r="S179" s="146">
        <v>45546</v>
      </c>
      <c r="T179" s="146">
        <v>45546</v>
      </c>
      <c r="U179" s="227">
        <v>11298.65</v>
      </c>
      <c r="V179" s="148">
        <v>3.71</v>
      </c>
      <c r="W179" s="148">
        <v>9167.3562999999995</v>
      </c>
      <c r="X179" s="148">
        <v>3842.7716300000002</v>
      </c>
      <c r="Y179" s="229">
        <v>1.5221817875E-2</v>
      </c>
      <c r="Z179" s="229">
        <v>6.4566160696954489E-4</v>
      </c>
    </row>
    <row r="180" spans="1:26" ht="13.5" thickBot="1">
      <c r="A180" s="153">
        <v>8700</v>
      </c>
      <c r="B180" s="153">
        <v>12536</v>
      </c>
      <c r="C180" s="141" t="s">
        <v>583</v>
      </c>
      <c r="D180" s="246">
        <v>520023185</v>
      </c>
      <c r="E180" s="141" t="s">
        <v>429</v>
      </c>
      <c r="F180" s="141" t="s">
        <v>2593</v>
      </c>
      <c r="G180" s="141">
        <v>11019337</v>
      </c>
      <c r="H180" s="141" t="s">
        <v>78</v>
      </c>
      <c r="I180" s="141" t="s">
        <v>465</v>
      </c>
      <c r="J180" s="141" t="s">
        <v>61</v>
      </c>
      <c r="K180" s="141" t="s">
        <v>53</v>
      </c>
      <c r="L180" s="141" t="s">
        <v>975</v>
      </c>
      <c r="M180" s="141" t="s">
        <v>651</v>
      </c>
      <c r="N180" s="141" t="s">
        <v>62</v>
      </c>
      <c r="O180" s="146">
        <v>44522</v>
      </c>
      <c r="P180" s="141" t="s">
        <v>1207</v>
      </c>
      <c r="Q180" s="141" t="s">
        <v>301</v>
      </c>
      <c r="R180" s="141" t="s">
        <v>305</v>
      </c>
      <c r="S180" s="146">
        <v>45504</v>
      </c>
      <c r="T180" s="146">
        <v>45504</v>
      </c>
      <c r="U180" s="227">
        <v>53201.7</v>
      </c>
      <c r="V180" s="148">
        <v>3.71</v>
      </c>
      <c r="W180" s="148">
        <v>5044</v>
      </c>
      <c r="X180" s="148">
        <v>9955.76181</v>
      </c>
      <c r="Y180" s="229">
        <v>3.9436325566999997E-2</v>
      </c>
      <c r="Z180" s="229">
        <v>1.6727648134663221E-3</v>
      </c>
    </row>
    <row r="181" spans="1:26" ht="13.5" thickBot="1">
      <c r="A181" s="153">
        <v>8700</v>
      </c>
      <c r="B181" s="153">
        <v>12536</v>
      </c>
      <c r="C181" s="141" t="s">
        <v>2594</v>
      </c>
      <c r="D181" s="246">
        <v>515558138</v>
      </c>
      <c r="E181" s="141" t="s">
        <v>429</v>
      </c>
      <c r="F181" s="141" t="s">
        <v>2594</v>
      </c>
      <c r="G181" s="141">
        <v>11019339</v>
      </c>
      <c r="H181" s="141" t="s">
        <v>78</v>
      </c>
      <c r="I181" s="141" t="s">
        <v>465</v>
      </c>
      <c r="J181" s="141" t="s">
        <v>61</v>
      </c>
      <c r="K181" s="141" t="s">
        <v>314</v>
      </c>
      <c r="L181" s="141" t="s">
        <v>975</v>
      </c>
      <c r="M181" s="141" t="s">
        <v>249</v>
      </c>
      <c r="N181" s="141" t="s">
        <v>62</v>
      </c>
      <c r="O181" s="146">
        <v>44522</v>
      </c>
      <c r="P181" s="141" t="s">
        <v>1207</v>
      </c>
      <c r="Q181" s="141" t="s">
        <v>303</v>
      </c>
      <c r="R181" s="141" t="s">
        <v>305</v>
      </c>
      <c r="S181" s="146">
        <v>45056</v>
      </c>
      <c r="T181" s="146">
        <v>45056</v>
      </c>
      <c r="U181" s="227">
        <v>350197.6</v>
      </c>
      <c r="V181" s="148">
        <v>3.71</v>
      </c>
      <c r="W181" s="148">
        <v>228.44200000000001</v>
      </c>
      <c r="X181" s="148">
        <v>2967.9940700000002</v>
      </c>
      <c r="Y181" s="229">
        <v>1.17566875E-2</v>
      </c>
      <c r="Z181" s="229">
        <v>4.986816821878848E-4</v>
      </c>
    </row>
    <row r="182" spans="1:26" ht="13.5" thickBot="1">
      <c r="A182" s="153">
        <v>8700</v>
      </c>
      <c r="B182" s="153">
        <v>12536</v>
      </c>
      <c r="C182" s="141" t="s">
        <v>2576</v>
      </c>
      <c r="D182" s="246">
        <v>514548767</v>
      </c>
      <c r="E182" s="141" t="s">
        <v>429</v>
      </c>
      <c r="F182" s="141" t="s">
        <v>2595</v>
      </c>
      <c r="G182" s="141">
        <v>11019359</v>
      </c>
      <c r="H182" s="141" t="s">
        <v>78</v>
      </c>
      <c r="I182" s="141" t="s">
        <v>465</v>
      </c>
      <c r="J182" s="141" t="s">
        <v>61</v>
      </c>
      <c r="K182" s="141" t="s">
        <v>314</v>
      </c>
      <c r="L182" s="141" t="s">
        <v>975</v>
      </c>
      <c r="M182" s="141" t="s">
        <v>915</v>
      </c>
      <c r="N182" s="141" t="s">
        <v>62</v>
      </c>
      <c r="O182" s="146">
        <v>44558</v>
      </c>
      <c r="P182" s="141" t="s">
        <v>1207</v>
      </c>
      <c r="Q182" s="141" t="s">
        <v>301</v>
      </c>
      <c r="R182" s="141" t="s">
        <v>305</v>
      </c>
      <c r="S182" s="146">
        <v>45279</v>
      </c>
      <c r="T182" s="146">
        <v>45279</v>
      </c>
      <c r="U182" s="227">
        <v>637931.03</v>
      </c>
      <c r="V182" s="148">
        <v>3.71</v>
      </c>
      <c r="W182" s="148">
        <v>93</v>
      </c>
      <c r="X182" s="148">
        <v>2201.0534299999999</v>
      </c>
      <c r="Y182" s="229">
        <v>8.7187159869999992E-3</v>
      </c>
      <c r="Z182" s="229">
        <v>3.6982049194519235E-4</v>
      </c>
    </row>
    <row r="183" spans="1:26" ht="13.5" thickBot="1">
      <c r="A183" s="153">
        <v>8700</v>
      </c>
      <c r="B183" s="153">
        <v>12536</v>
      </c>
      <c r="C183" s="141" t="s">
        <v>2596</v>
      </c>
      <c r="D183" s="246">
        <v>515649762</v>
      </c>
      <c r="E183" s="141" t="s">
        <v>429</v>
      </c>
      <c r="F183" s="141" t="s">
        <v>2596</v>
      </c>
      <c r="G183" s="141">
        <v>11019364</v>
      </c>
      <c r="H183" s="141" t="s">
        <v>78</v>
      </c>
      <c r="I183" s="141" t="s">
        <v>465</v>
      </c>
      <c r="J183" s="141" t="s">
        <v>61</v>
      </c>
      <c r="K183" s="141" t="s">
        <v>314</v>
      </c>
      <c r="L183" s="141" t="s">
        <v>975</v>
      </c>
      <c r="M183" s="141" t="s">
        <v>915</v>
      </c>
      <c r="N183" s="141" t="s">
        <v>62</v>
      </c>
      <c r="O183" s="146">
        <v>44574</v>
      </c>
      <c r="P183" s="141" t="s">
        <v>1207</v>
      </c>
      <c r="Q183" s="141" t="s">
        <v>303</v>
      </c>
      <c r="R183" s="141" t="s">
        <v>305</v>
      </c>
      <c r="S183" s="146">
        <v>45442</v>
      </c>
      <c r="T183" s="146">
        <v>45442</v>
      </c>
      <c r="U183" s="227">
        <v>519400.93</v>
      </c>
      <c r="V183" s="148">
        <v>3.71</v>
      </c>
      <c r="W183" s="148">
        <v>458.01310000000001</v>
      </c>
      <c r="X183" s="148">
        <v>8825.8091600000007</v>
      </c>
      <c r="Y183" s="229">
        <v>3.4960406855000001E-2</v>
      </c>
      <c r="Z183" s="229">
        <v>1.4829104286512413E-3</v>
      </c>
    </row>
    <row r="184" spans="1:26" ht="13.5" thickBot="1">
      <c r="A184" s="153">
        <v>8700</v>
      </c>
      <c r="B184" s="153">
        <v>12536</v>
      </c>
      <c r="C184" s="141" t="s">
        <v>2597</v>
      </c>
      <c r="D184" s="246">
        <v>515827665</v>
      </c>
      <c r="E184" s="141" t="s">
        <v>429</v>
      </c>
      <c r="F184" s="141" t="s">
        <v>2597</v>
      </c>
      <c r="G184" s="141">
        <v>11019365</v>
      </c>
      <c r="H184" s="141" t="s">
        <v>78</v>
      </c>
      <c r="I184" s="141" t="s">
        <v>465</v>
      </c>
      <c r="J184" s="141" t="s">
        <v>61</v>
      </c>
      <c r="K184" s="141" t="s">
        <v>314</v>
      </c>
      <c r="L184" s="141" t="s">
        <v>975</v>
      </c>
      <c r="M184" s="141" t="s">
        <v>895</v>
      </c>
      <c r="N184" s="141" t="s">
        <v>62</v>
      </c>
      <c r="O184" s="146">
        <v>44574</v>
      </c>
      <c r="P184" s="141" t="s">
        <v>1207</v>
      </c>
      <c r="Q184" s="141" t="s">
        <v>303</v>
      </c>
      <c r="R184" s="141" t="s">
        <v>305</v>
      </c>
      <c r="S184" s="146">
        <v>45442</v>
      </c>
      <c r="T184" s="146">
        <v>45442</v>
      </c>
      <c r="U184" s="227">
        <v>159183.64000000001</v>
      </c>
      <c r="V184" s="148">
        <v>3.71</v>
      </c>
      <c r="W184" s="148">
        <v>867.74519999999995</v>
      </c>
      <c r="X184" s="148">
        <v>5124.6541500000003</v>
      </c>
      <c r="Y184" s="229">
        <v>2.0299554502000001E-2</v>
      </c>
      <c r="Z184" s="229">
        <v>8.6104321365882135E-4</v>
      </c>
    </row>
    <row r="185" spans="1:26" ht="13.5" thickBot="1">
      <c r="A185" s="153">
        <v>8700</v>
      </c>
      <c r="B185" s="153">
        <v>12536</v>
      </c>
      <c r="C185" s="151" t="s">
        <v>2598</v>
      </c>
      <c r="D185" s="246">
        <v>515985471</v>
      </c>
      <c r="E185" s="141" t="s">
        <v>429</v>
      </c>
      <c r="F185" s="141" t="s">
        <v>2598</v>
      </c>
      <c r="G185" s="141">
        <v>11019366</v>
      </c>
      <c r="H185" s="141" t="s">
        <v>78</v>
      </c>
      <c r="I185" s="141" t="s">
        <v>465</v>
      </c>
      <c r="J185" s="141" t="s">
        <v>61</v>
      </c>
      <c r="K185" s="141" t="s">
        <v>314</v>
      </c>
      <c r="L185" s="141" t="s">
        <v>975</v>
      </c>
      <c r="M185" s="141" t="s">
        <v>912</v>
      </c>
      <c r="N185" s="141" t="s">
        <v>62</v>
      </c>
      <c r="O185" s="146">
        <v>45461</v>
      </c>
      <c r="P185" s="141" t="s">
        <v>1207</v>
      </c>
      <c r="Q185" s="141" t="s">
        <v>303</v>
      </c>
      <c r="R185" s="141" t="s">
        <v>305</v>
      </c>
      <c r="S185" s="146">
        <v>45442</v>
      </c>
      <c r="T185" s="146">
        <v>45442</v>
      </c>
      <c r="U185" s="227">
        <v>1042497.04</v>
      </c>
      <c r="V185" s="148">
        <v>3.71</v>
      </c>
      <c r="W185" s="148">
        <v>128.77940000000001</v>
      </c>
      <c r="X185" s="148">
        <v>4980.7545200000004</v>
      </c>
      <c r="Y185" s="229">
        <v>1.9729545620999999E-2</v>
      </c>
      <c r="Z185" s="229">
        <v>8.3686523086567717E-4</v>
      </c>
    </row>
    <row r="186" spans="1:26" ht="13.5" thickBot="1">
      <c r="A186" s="153">
        <v>8700</v>
      </c>
      <c r="B186" s="153">
        <v>12536</v>
      </c>
      <c r="C186" s="141" t="s">
        <v>2612</v>
      </c>
      <c r="D186" s="246">
        <v>515599009</v>
      </c>
      <c r="E186" s="141" t="s">
        <v>429</v>
      </c>
      <c r="F186" s="141" t="s">
        <v>2612</v>
      </c>
      <c r="G186" s="141">
        <v>11019400</v>
      </c>
      <c r="H186" s="141" t="s">
        <v>78</v>
      </c>
      <c r="I186" s="141" t="s">
        <v>465</v>
      </c>
      <c r="J186" s="141" t="s">
        <v>61</v>
      </c>
      <c r="K186" s="141" t="s">
        <v>313</v>
      </c>
      <c r="L186" s="141" t="s">
        <v>975</v>
      </c>
      <c r="M186" s="141" t="s">
        <v>253</v>
      </c>
      <c r="N186" s="141" t="s">
        <v>62</v>
      </c>
      <c r="O186" s="146">
        <v>44536</v>
      </c>
      <c r="P186" s="141" t="s">
        <v>1207</v>
      </c>
      <c r="Q186" s="141" t="s">
        <v>301</v>
      </c>
      <c r="R186" s="141" t="s">
        <v>305</v>
      </c>
      <c r="S186" s="146">
        <v>45392</v>
      </c>
      <c r="T186" s="146">
        <v>45392</v>
      </c>
      <c r="U186" s="227">
        <v>5707.2</v>
      </c>
      <c r="V186" s="148">
        <v>3.71</v>
      </c>
      <c r="W186" s="148">
        <v>11218</v>
      </c>
      <c r="X186" s="148">
        <v>2375.26701</v>
      </c>
      <c r="Y186" s="229">
        <v>9.4088031530000001E-3</v>
      </c>
      <c r="Z186" s="229">
        <v>3.9909181765723247E-4</v>
      </c>
    </row>
    <row r="187" spans="1:26" ht="13.5" thickBot="1">
      <c r="A187" s="153">
        <v>8700</v>
      </c>
      <c r="B187" s="153">
        <v>12536</v>
      </c>
      <c r="C187" s="141" t="s">
        <v>2600</v>
      </c>
      <c r="D187" s="246">
        <v>515138943</v>
      </c>
      <c r="E187" s="141" t="s">
        <v>429</v>
      </c>
      <c r="F187" s="141" t="s">
        <v>2600</v>
      </c>
      <c r="G187" s="141">
        <v>11019454</v>
      </c>
      <c r="H187" s="141" t="s">
        <v>78</v>
      </c>
      <c r="I187" s="141" t="s">
        <v>465</v>
      </c>
      <c r="J187" s="141" t="s">
        <v>61</v>
      </c>
      <c r="K187" s="141" t="s">
        <v>314</v>
      </c>
      <c r="L187" s="141" t="s">
        <v>975</v>
      </c>
      <c r="M187" s="141" t="s">
        <v>915</v>
      </c>
      <c r="N187" s="141" t="s">
        <v>62</v>
      </c>
      <c r="O187" s="146">
        <v>44628</v>
      </c>
      <c r="P187" s="141" t="s">
        <v>1207</v>
      </c>
      <c r="Q187" s="141" t="s">
        <v>301</v>
      </c>
      <c r="R187" s="141" t="s">
        <v>305</v>
      </c>
      <c r="S187" s="146">
        <v>45504</v>
      </c>
      <c r="T187" s="146">
        <v>45504</v>
      </c>
      <c r="U187" s="227">
        <v>98915.63</v>
      </c>
      <c r="V187" s="148">
        <v>3.71</v>
      </c>
      <c r="W187" s="148">
        <v>1404.4811</v>
      </c>
      <c r="X187" s="148">
        <v>5154.1224300000003</v>
      </c>
      <c r="Y187" s="229">
        <v>2.0416282955999999E-2</v>
      </c>
      <c r="Z187" s="229">
        <v>8.6599446729848368E-4</v>
      </c>
    </row>
    <row r="188" spans="1:26" ht="13.5" thickBot="1">
      <c r="A188" s="153">
        <v>8700</v>
      </c>
      <c r="B188" s="153">
        <v>12536</v>
      </c>
      <c r="C188" s="141" t="s">
        <v>2601</v>
      </c>
      <c r="D188" s="246">
        <v>514856574</v>
      </c>
      <c r="E188" s="141" t="s">
        <v>429</v>
      </c>
      <c r="F188" s="141" t="s">
        <v>2601</v>
      </c>
      <c r="G188" s="141">
        <v>11019484</v>
      </c>
      <c r="H188" s="141" t="s">
        <v>78</v>
      </c>
      <c r="I188" s="141" t="s">
        <v>465</v>
      </c>
      <c r="J188" s="141" t="s">
        <v>61</v>
      </c>
      <c r="K188" s="141" t="s">
        <v>53</v>
      </c>
      <c r="L188" s="141" t="s">
        <v>975</v>
      </c>
      <c r="M188" s="141" t="s">
        <v>130</v>
      </c>
      <c r="N188" s="141" t="s">
        <v>62</v>
      </c>
      <c r="O188" s="146">
        <v>44924</v>
      </c>
      <c r="P188" s="141" t="s">
        <v>1207</v>
      </c>
      <c r="Q188" s="141" t="s">
        <v>102</v>
      </c>
      <c r="R188" s="141" t="s">
        <v>305</v>
      </c>
      <c r="S188" s="146">
        <v>45442</v>
      </c>
      <c r="T188" s="146">
        <v>45442</v>
      </c>
      <c r="U188" s="227">
        <v>68416.149999999994</v>
      </c>
      <c r="V188" s="148">
        <v>3.71</v>
      </c>
      <c r="W188" s="148">
        <v>710.59079999999994</v>
      </c>
      <c r="X188" s="148">
        <v>1803.6494</v>
      </c>
      <c r="Y188" s="229">
        <v>7.1445366309999996E-3</v>
      </c>
      <c r="Z188" s="229">
        <v>3.0304875806883572E-4</v>
      </c>
    </row>
    <row r="189" spans="1:26" ht="13.5" thickBot="1">
      <c r="A189" s="153">
        <v>8700</v>
      </c>
      <c r="B189" s="153">
        <v>12536</v>
      </c>
      <c r="C189" s="141" t="s">
        <v>2578</v>
      </c>
      <c r="D189" s="246">
        <v>540300662</v>
      </c>
      <c r="E189" s="141" t="s">
        <v>432</v>
      </c>
      <c r="F189" s="141" t="s">
        <v>2603</v>
      </c>
      <c r="G189" s="141">
        <v>11019989</v>
      </c>
      <c r="H189" s="141" t="s">
        <v>78</v>
      </c>
      <c r="I189" s="141" t="s">
        <v>465</v>
      </c>
      <c r="J189" s="141" t="s">
        <v>61</v>
      </c>
      <c r="K189" s="141" t="s">
        <v>314</v>
      </c>
      <c r="L189" s="141" t="s">
        <v>975</v>
      </c>
      <c r="M189" s="141" t="s">
        <v>923</v>
      </c>
      <c r="N189" s="141" t="s">
        <v>62</v>
      </c>
      <c r="O189" s="146">
        <v>44923</v>
      </c>
      <c r="P189" s="141" t="s">
        <v>1207</v>
      </c>
      <c r="Q189" s="141" t="s">
        <v>303</v>
      </c>
      <c r="R189" s="141" t="s">
        <v>305</v>
      </c>
      <c r="S189" s="146">
        <v>44923</v>
      </c>
      <c r="T189" s="146">
        <v>44923</v>
      </c>
      <c r="U189" s="227">
        <v>480029.28</v>
      </c>
      <c r="V189" s="148">
        <v>3.71</v>
      </c>
      <c r="W189" s="148">
        <v>166.65649999999999</v>
      </c>
      <c r="X189" s="148">
        <v>2967.9999899999998</v>
      </c>
      <c r="Y189" s="229">
        <v>1.1756710950000001E-2</v>
      </c>
      <c r="Z189" s="229">
        <v>4.9868267686492551E-4</v>
      </c>
    </row>
    <row r="190" spans="1:26" ht="13.5" thickBot="1">
      <c r="A190" s="153">
        <v>8700</v>
      </c>
      <c r="B190" s="153">
        <v>12536</v>
      </c>
      <c r="C190" s="141" t="s">
        <v>2578</v>
      </c>
      <c r="D190" s="246">
        <v>540300662</v>
      </c>
      <c r="E190" s="141" t="s">
        <v>432</v>
      </c>
      <c r="F190" s="141" t="s">
        <v>2603</v>
      </c>
      <c r="G190" s="141">
        <v>11020458</v>
      </c>
      <c r="H190" s="141" t="s">
        <v>78</v>
      </c>
      <c r="I190" s="141" t="s">
        <v>465</v>
      </c>
      <c r="J190" s="141" t="s">
        <v>61</v>
      </c>
      <c r="K190" s="141" t="s">
        <v>314</v>
      </c>
      <c r="L190" s="141" t="s">
        <v>975</v>
      </c>
      <c r="M190" s="141" t="s">
        <v>906</v>
      </c>
      <c r="N190" s="141" t="s">
        <v>62</v>
      </c>
      <c r="O190" s="146">
        <v>45100</v>
      </c>
      <c r="P190" s="141" t="s">
        <v>1207</v>
      </c>
      <c r="Q190" s="141" t="s">
        <v>303</v>
      </c>
      <c r="R190" s="141" t="s">
        <v>305</v>
      </c>
      <c r="S190" s="146">
        <v>45100</v>
      </c>
      <c r="T190" s="146">
        <v>45100</v>
      </c>
      <c r="U190" s="227">
        <v>342857.14</v>
      </c>
      <c r="V190" s="148">
        <v>3.71</v>
      </c>
      <c r="W190" s="148">
        <v>100</v>
      </c>
      <c r="X190" s="148">
        <v>1271.99999</v>
      </c>
      <c r="Y190" s="229">
        <v>5.0385903840000001E-3</v>
      </c>
      <c r="Z190" s="229">
        <v>2.1372114626771224E-4</v>
      </c>
    </row>
    <row r="191" spans="1:26" ht="13.5" thickBot="1">
      <c r="A191" s="153">
        <v>8700</v>
      </c>
      <c r="B191" s="153">
        <v>12536</v>
      </c>
      <c r="C191" s="141" t="s">
        <v>2620</v>
      </c>
      <c r="D191" s="246" t="s">
        <v>4111</v>
      </c>
      <c r="E191" s="141" t="s">
        <v>430</v>
      </c>
      <c r="F191" s="141" t="s">
        <v>2623</v>
      </c>
      <c r="G191" s="141">
        <v>11020514</v>
      </c>
      <c r="H191" s="141" t="s">
        <v>78</v>
      </c>
      <c r="I191" s="141" t="s">
        <v>465</v>
      </c>
      <c r="J191" s="141" t="s">
        <v>61</v>
      </c>
      <c r="K191" s="141" t="s">
        <v>314</v>
      </c>
      <c r="L191" s="141" t="s">
        <v>975</v>
      </c>
      <c r="M191" s="141" t="s">
        <v>917</v>
      </c>
      <c r="N191" s="141" t="s">
        <v>62</v>
      </c>
      <c r="O191" s="146">
        <v>45328</v>
      </c>
      <c r="P191" s="141" t="s">
        <v>1207</v>
      </c>
      <c r="Q191" s="141" t="s">
        <v>303</v>
      </c>
      <c r="R191" s="141" t="s">
        <v>305</v>
      </c>
      <c r="S191" s="146">
        <v>45328</v>
      </c>
      <c r="T191" s="146">
        <v>45328</v>
      </c>
      <c r="U191" s="227">
        <v>1236719.44</v>
      </c>
      <c r="V191" s="148">
        <v>3.71</v>
      </c>
      <c r="W191" s="148">
        <v>17.789000000000001</v>
      </c>
      <c r="X191" s="148">
        <v>816.20007999999996</v>
      </c>
      <c r="Y191" s="229">
        <v>3.2330958390000002E-3</v>
      </c>
      <c r="Z191" s="229">
        <v>1.3713775004149052E-4</v>
      </c>
    </row>
    <row r="192" spans="1:26" ht="13.5" thickBot="1">
      <c r="A192" s="153">
        <v>8700</v>
      </c>
      <c r="B192" s="153">
        <v>12536</v>
      </c>
      <c r="C192" s="151" t="s">
        <v>2598</v>
      </c>
      <c r="D192" s="246">
        <v>515985471</v>
      </c>
      <c r="E192" s="141" t="s">
        <v>429</v>
      </c>
      <c r="F192" s="141" t="s">
        <v>2605</v>
      </c>
      <c r="G192" s="141">
        <v>11020524</v>
      </c>
      <c r="H192" s="141" t="s">
        <v>78</v>
      </c>
      <c r="I192" s="141" t="s">
        <v>465</v>
      </c>
      <c r="J192" s="141" t="s">
        <v>61</v>
      </c>
      <c r="K192" s="141" t="s">
        <v>53</v>
      </c>
      <c r="L192" s="141" t="s">
        <v>975</v>
      </c>
      <c r="M192" s="141" t="s">
        <v>917</v>
      </c>
      <c r="N192" s="141" t="s">
        <v>62</v>
      </c>
      <c r="O192" s="146">
        <v>45483</v>
      </c>
      <c r="P192" s="141" t="s">
        <v>1207</v>
      </c>
      <c r="Q192" s="141" t="s">
        <v>303</v>
      </c>
      <c r="R192" s="141" t="s">
        <v>305</v>
      </c>
      <c r="S192" s="146">
        <v>45391</v>
      </c>
      <c r="T192" s="146">
        <v>45391</v>
      </c>
      <c r="U192" s="227">
        <v>251345</v>
      </c>
      <c r="V192" s="148">
        <v>3.71</v>
      </c>
      <c r="W192" s="148">
        <v>100</v>
      </c>
      <c r="X192" s="148">
        <v>932.48995000000002</v>
      </c>
      <c r="Y192" s="229">
        <v>3.693738154E-3</v>
      </c>
      <c r="Z192" s="229">
        <v>1.5667674729865499E-4</v>
      </c>
    </row>
    <row r="193" spans="1:26" ht="13.5" thickBot="1">
      <c r="A193" s="153">
        <v>8700</v>
      </c>
      <c r="B193" s="153">
        <v>12536</v>
      </c>
      <c r="C193" s="141" t="s">
        <v>2624</v>
      </c>
      <c r="D193" s="141">
        <v>515547735</v>
      </c>
      <c r="E193" s="141" t="s">
        <v>429</v>
      </c>
      <c r="F193" s="141" t="s">
        <v>2624</v>
      </c>
      <c r="G193" s="141">
        <v>62008131</v>
      </c>
      <c r="H193" s="141" t="s">
        <v>78</v>
      </c>
      <c r="I193" s="141" t="s">
        <v>465</v>
      </c>
      <c r="J193" s="141" t="s">
        <v>61</v>
      </c>
      <c r="K193" s="141" t="s">
        <v>53</v>
      </c>
      <c r="L193" s="141" t="s">
        <v>975</v>
      </c>
      <c r="M193" s="141" t="s">
        <v>253</v>
      </c>
      <c r="N193" s="141" t="s">
        <v>62</v>
      </c>
      <c r="O193" s="146">
        <v>44334</v>
      </c>
      <c r="P193" s="141" t="s">
        <v>1207</v>
      </c>
      <c r="Q193" s="141" t="s">
        <v>301</v>
      </c>
      <c r="R193" s="141" t="s">
        <v>305</v>
      </c>
      <c r="S193" s="146">
        <v>45378</v>
      </c>
      <c r="T193" s="146">
        <v>45378</v>
      </c>
      <c r="U193" s="227">
        <v>529251.37</v>
      </c>
      <c r="V193" s="148">
        <v>3.71</v>
      </c>
      <c r="W193" s="148">
        <v>505.08</v>
      </c>
      <c r="X193" s="148">
        <v>9917.3598600000005</v>
      </c>
      <c r="Y193" s="229">
        <v>3.9284209452999999E-2</v>
      </c>
      <c r="Z193" s="229">
        <v>1.6663125266444369E-3</v>
      </c>
    </row>
    <row r="194" spans="1:26" ht="13.5" thickBot="1">
      <c r="A194" s="153">
        <v>8700</v>
      </c>
      <c r="B194" s="153">
        <v>12536</v>
      </c>
      <c r="C194" s="141" t="s">
        <v>2606</v>
      </c>
      <c r="D194" s="246">
        <v>515738326</v>
      </c>
      <c r="E194" s="141" t="s">
        <v>429</v>
      </c>
      <c r="F194" s="141" t="s">
        <v>2606</v>
      </c>
      <c r="G194" s="141">
        <v>62008156</v>
      </c>
      <c r="H194" s="141" t="s">
        <v>78</v>
      </c>
      <c r="I194" s="141" t="s">
        <v>465</v>
      </c>
      <c r="J194" s="141" t="s">
        <v>61</v>
      </c>
      <c r="K194" s="141" t="s">
        <v>53</v>
      </c>
      <c r="L194" s="141" t="s">
        <v>975</v>
      </c>
      <c r="M194" s="141" t="s">
        <v>269</v>
      </c>
      <c r="N194" s="141" t="s">
        <v>62</v>
      </c>
      <c r="O194" s="146">
        <v>44336</v>
      </c>
      <c r="P194" s="141" t="s">
        <v>1207</v>
      </c>
      <c r="Q194" s="141" t="s">
        <v>303</v>
      </c>
      <c r="R194" s="141" t="s">
        <v>305</v>
      </c>
      <c r="S194" s="146">
        <v>45442</v>
      </c>
      <c r="T194" s="146">
        <v>45442</v>
      </c>
      <c r="U194" s="227">
        <v>675975.76</v>
      </c>
      <c r="V194" s="148">
        <v>3.71</v>
      </c>
      <c r="W194" s="148">
        <v>57.216000000000001</v>
      </c>
      <c r="X194" s="148">
        <v>1434.9029399999999</v>
      </c>
      <c r="Y194" s="229">
        <v>5.683874381E-3</v>
      </c>
      <c r="Z194" s="229">
        <v>2.4109206252408093E-4</v>
      </c>
    </row>
    <row r="195" spans="1:26" ht="13.5" thickBot="1">
      <c r="A195" s="153">
        <v>8700</v>
      </c>
      <c r="B195" s="153">
        <v>12956</v>
      </c>
      <c r="C195" s="141" t="s">
        <v>1344</v>
      </c>
      <c r="D195" s="246">
        <v>520033309</v>
      </c>
      <c r="E195" s="141" t="s">
        <v>429</v>
      </c>
      <c r="F195" s="141" t="s">
        <v>2573</v>
      </c>
      <c r="G195" s="141">
        <v>11019016</v>
      </c>
      <c r="H195" s="141" t="s">
        <v>78</v>
      </c>
      <c r="I195" s="141" t="s">
        <v>465</v>
      </c>
      <c r="J195" s="141" t="s">
        <v>53</v>
      </c>
      <c r="K195" s="141" t="s">
        <v>53</v>
      </c>
      <c r="L195" s="141" t="s">
        <v>975</v>
      </c>
      <c r="M195" s="141" t="s">
        <v>259</v>
      </c>
      <c r="N195" s="141" t="s">
        <v>62</v>
      </c>
      <c r="O195" s="146">
        <v>44585</v>
      </c>
      <c r="P195" s="141" t="s">
        <v>1206</v>
      </c>
      <c r="Q195" s="141" t="s">
        <v>301</v>
      </c>
      <c r="R195" s="141" t="s">
        <v>305</v>
      </c>
      <c r="S195" s="146">
        <v>45306</v>
      </c>
      <c r="T195" s="146">
        <v>45306</v>
      </c>
      <c r="U195" s="227">
        <v>170000</v>
      </c>
      <c r="V195" s="148">
        <v>1</v>
      </c>
      <c r="W195" s="148">
        <v>147.29329999999999</v>
      </c>
      <c r="X195" s="148">
        <v>250.39860999999999</v>
      </c>
      <c r="Y195" s="229">
        <v>1.9375140706999999E-2</v>
      </c>
      <c r="Z195" s="229">
        <v>1.8880042963804208E-4</v>
      </c>
    </row>
    <row r="196" spans="1:26" ht="13.5" thickBot="1">
      <c r="A196" s="153">
        <v>8700</v>
      </c>
      <c r="B196" s="153">
        <v>12956</v>
      </c>
      <c r="C196" s="141" t="s">
        <v>2574</v>
      </c>
      <c r="D196" s="246">
        <v>540299971</v>
      </c>
      <c r="E196" s="141" t="s">
        <v>432</v>
      </c>
      <c r="F196" s="141" t="s">
        <v>2574</v>
      </c>
      <c r="G196" s="141">
        <v>11019428</v>
      </c>
      <c r="H196" s="141" t="s">
        <v>78</v>
      </c>
      <c r="I196" s="141" t="s">
        <v>465</v>
      </c>
      <c r="J196" s="141" t="s">
        <v>53</v>
      </c>
      <c r="K196" s="141" t="s">
        <v>53</v>
      </c>
      <c r="L196" s="141" t="s">
        <v>975</v>
      </c>
      <c r="M196" s="141" t="s">
        <v>102</v>
      </c>
      <c r="N196" s="141" t="s">
        <v>62</v>
      </c>
      <c r="O196" s="146">
        <v>44536</v>
      </c>
      <c r="P196" s="141" t="s">
        <v>1206</v>
      </c>
      <c r="Q196" s="141" t="s">
        <v>301</v>
      </c>
      <c r="R196" s="141" t="s">
        <v>305</v>
      </c>
      <c r="S196" s="146">
        <v>45512</v>
      </c>
      <c r="T196" s="146">
        <v>45512</v>
      </c>
      <c r="U196" s="227">
        <v>420420</v>
      </c>
      <c r="V196" s="148">
        <v>1</v>
      </c>
      <c r="W196" s="148">
        <v>76.024000000000001</v>
      </c>
      <c r="X196" s="148">
        <v>319.62009999999998</v>
      </c>
      <c r="Y196" s="229">
        <v>2.4731305059000001E-2</v>
      </c>
      <c r="Z196" s="229">
        <v>2.4099339928825475E-4</v>
      </c>
    </row>
    <row r="197" spans="1:26" ht="13.5" thickBot="1">
      <c r="A197" s="153">
        <v>8700</v>
      </c>
      <c r="B197" s="153">
        <v>12956</v>
      </c>
      <c r="C197" s="141" t="s">
        <v>2575</v>
      </c>
      <c r="D197" s="246">
        <v>515729713</v>
      </c>
      <c r="E197" s="141" t="s">
        <v>429</v>
      </c>
      <c r="F197" s="141" t="s">
        <v>2575</v>
      </c>
      <c r="G197" s="141">
        <v>11019571</v>
      </c>
      <c r="H197" s="141" t="s">
        <v>78</v>
      </c>
      <c r="I197" s="141" t="s">
        <v>465</v>
      </c>
      <c r="J197" s="141" t="s">
        <v>53</v>
      </c>
      <c r="K197" s="141" t="s">
        <v>53</v>
      </c>
      <c r="L197" s="141" t="s">
        <v>975</v>
      </c>
      <c r="M197" s="141" t="s">
        <v>255</v>
      </c>
      <c r="N197" s="141" t="s">
        <v>62</v>
      </c>
      <c r="O197" s="146">
        <v>44606</v>
      </c>
      <c r="P197" s="141" t="s">
        <v>1206</v>
      </c>
      <c r="Q197" s="141" t="s">
        <v>301</v>
      </c>
      <c r="R197" s="141" t="s">
        <v>305</v>
      </c>
      <c r="S197" s="146">
        <v>45525</v>
      </c>
      <c r="T197" s="146">
        <v>45525</v>
      </c>
      <c r="U197" s="227">
        <v>2313.48</v>
      </c>
      <c r="V197" s="148">
        <v>1</v>
      </c>
      <c r="W197" s="148">
        <v>6916</v>
      </c>
      <c r="X197" s="148">
        <v>160.00028</v>
      </c>
      <c r="Y197" s="229">
        <v>1.2380371992000001E-2</v>
      </c>
      <c r="Z197" s="229">
        <v>1.2064013297121352E-4</v>
      </c>
    </row>
    <row r="198" spans="1:26" ht="13.5" thickBot="1">
      <c r="A198" s="153">
        <v>8700</v>
      </c>
      <c r="B198" s="153">
        <v>12956</v>
      </c>
      <c r="C198" s="141" t="s">
        <v>2607</v>
      </c>
      <c r="D198" s="246">
        <v>515429306</v>
      </c>
      <c r="E198" s="141" t="s">
        <v>429</v>
      </c>
      <c r="F198" s="141" t="s">
        <v>2607</v>
      </c>
      <c r="G198" s="141">
        <v>11020069</v>
      </c>
      <c r="H198" s="141" t="s">
        <v>78</v>
      </c>
      <c r="I198" s="141" t="s">
        <v>465</v>
      </c>
      <c r="J198" s="141" t="s">
        <v>53</v>
      </c>
      <c r="K198" s="141" t="s">
        <v>53</v>
      </c>
      <c r="L198" s="141" t="s">
        <v>975</v>
      </c>
      <c r="M198" s="141" t="s">
        <v>75</v>
      </c>
      <c r="N198" s="141" t="s">
        <v>62</v>
      </c>
      <c r="O198" s="146">
        <v>44874</v>
      </c>
      <c r="P198" s="141" t="s">
        <v>1206</v>
      </c>
      <c r="Q198" s="141" t="s">
        <v>301</v>
      </c>
      <c r="R198" s="141" t="s">
        <v>305</v>
      </c>
      <c r="S198" s="146">
        <v>45515</v>
      </c>
      <c r="T198" s="146">
        <v>45515</v>
      </c>
      <c r="U198" s="227">
        <v>500000</v>
      </c>
      <c r="V198" s="148">
        <v>1</v>
      </c>
      <c r="W198" s="148">
        <v>122.075</v>
      </c>
      <c r="X198" s="148">
        <v>610.375</v>
      </c>
      <c r="Y198" s="229">
        <v>4.7229102065999999E-2</v>
      </c>
      <c r="Z198" s="229">
        <v>4.6022245187511202E-4</v>
      </c>
    </row>
    <row r="199" spans="1:26" ht="13.5" thickBot="1">
      <c r="A199" s="153">
        <v>8700</v>
      </c>
      <c r="B199" s="153">
        <v>12956</v>
      </c>
      <c r="C199" s="141" t="s">
        <v>2615</v>
      </c>
      <c r="D199" s="246">
        <v>516396710</v>
      </c>
      <c r="E199" s="141" t="s">
        <v>429</v>
      </c>
      <c r="F199" s="141" t="s">
        <v>2616</v>
      </c>
      <c r="G199" s="141">
        <v>11020411</v>
      </c>
      <c r="H199" s="141" t="s">
        <v>78</v>
      </c>
      <c r="I199" s="141" t="s">
        <v>465</v>
      </c>
      <c r="J199" s="141" t="s">
        <v>53</v>
      </c>
      <c r="K199" s="141" t="s">
        <v>53</v>
      </c>
      <c r="L199" s="141" t="s">
        <v>975</v>
      </c>
      <c r="M199" s="141" t="s">
        <v>257</v>
      </c>
      <c r="N199" s="141" t="s">
        <v>62</v>
      </c>
      <c r="O199" s="146">
        <v>45140</v>
      </c>
      <c r="P199" s="141" t="s">
        <v>1206</v>
      </c>
      <c r="Q199" s="141" t="s">
        <v>301</v>
      </c>
      <c r="R199" s="141" t="s">
        <v>305</v>
      </c>
      <c r="S199" s="146">
        <v>45496</v>
      </c>
      <c r="T199" s="146">
        <v>45496</v>
      </c>
      <c r="U199" s="227">
        <v>73028.570000000007</v>
      </c>
      <c r="V199" s="148">
        <v>1</v>
      </c>
      <c r="W199" s="148">
        <v>124.4131</v>
      </c>
      <c r="X199" s="148">
        <v>90.857110000000006</v>
      </c>
      <c r="Y199" s="229">
        <v>7.0302678210000004E-3</v>
      </c>
      <c r="Z199" s="229">
        <v>6.8506216562747103E-5</v>
      </c>
    </row>
    <row r="200" spans="1:26" ht="13.5" thickBot="1">
      <c r="A200" s="153">
        <v>8700</v>
      </c>
      <c r="B200" s="153">
        <v>12956</v>
      </c>
      <c r="C200" s="141" t="s">
        <v>2608</v>
      </c>
      <c r="D200" s="246">
        <v>516496544</v>
      </c>
      <c r="E200" s="141" t="s">
        <v>429</v>
      </c>
      <c r="F200" s="141" t="s">
        <v>2609</v>
      </c>
      <c r="G200" s="141">
        <v>11020442</v>
      </c>
      <c r="H200" s="141" t="s">
        <v>78</v>
      </c>
      <c r="I200" s="141" t="s">
        <v>465</v>
      </c>
      <c r="J200" s="141" t="s">
        <v>53</v>
      </c>
      <c r="K200" s="141" t="s">
        <v>53</v>
      </c>
      <c r="L200" s="141" t="s">
        <v>975</v>
      </c>
      <c r="M200" s="141" t="s">
        <v>931</v>
      </c>
      <c r="N200" s="141" t="s">
        <v>62</v>
      </c>
      <c r="O200" s="146">
        <v>44874</v>
      </c>
      <c r="P200" s="141" t="s">
        <v>1206</v>
      </c>
      <c r="Q200" s="141" t="s">
        <v>301</v>
      </c>
      <c r="R200" s="141" t="s">
        <v>305</v>
      </c>
      <c r="S200" s="146">
        <v>45326</v>
      </c>
      <c r="T200" s="146">
        <v>45326</v>
      </c>
      <c r="U200" s="227">
        <v>7485</v>
      </c>
      <c r="V200" s="148">
        <v>1</v>
      </c>
      <c r="W200" s="148">
        <v>100</v>
      </c>
      <c r="X200" s="148">
        <v>7.4850000000000003</v>
      </c>
      <c r="Y200" s="229">
        <v>5.7916826299999995E-4</v>
      </c>
      <c r="Z200" s="229">
        <v>5.6436863441084806E-6</v>
      </c>
    </row>
    <row r="201" spans="1:26" ht="13.5" thickBot="1">
      <c r="A201" s="153">
        <v>8700</v>
      </c>
      <c r="B201" s="153">
        <v>12956</v>
      </c>
      <c r="C201" s="151" t="s">
        <v>2610</v>
      </c>
      <c r="D201" s="246">
        <v>516491776</v>
      </c>
      <c r="E201" s="141" t="s">
        <v>429</v>
      </c>
      <c r="F201" s="141" t="s">
        <v>2611</v>
      </c>
      <c r="G201" s="141">
        <v>11021113</v>
      </c>
      <c r="H201" s="141" t="s">
        <v>78</v>
      </c>
      <c r="I201" s="141" t="s">
        <v>465</v>
      </c>
      <c r="J201" s="141" t="s">
        <v>53</v>
      </c>
      <c r="K201" s="141" t="s">
        <v>53</v>
      </c>
      <c r="L201" s="141" t="s">
        <v>975</v>
      </c>
      <c r="M201" s="141" t="s">
        <v>257</v>
      </c>
      <c r="N201" s="141" t="s">
        <v>62</v>
      </c>
      <c r="O201" s="146">
        <v>45483</v>
      </c>
      <c r="P201" s="141" t="s">
        <v>1206</v>
      </c>
      <c r="Q201" s="141" t="s">
        <v>301</v>
      </c>
      <c r="R201" s="141" t="s">
        <v>305</v>
      </c>
      <c r="S201" s="146">
        <v>45397</v>
      </c>
      <c r="T201" s="146">
        <v>45397</v>
      </c>
      <c r="U201" s="227">
        <v>380000</v>
      </c>
      <c r="V201" s="148">
        <v>1</v>
      </c>
      <c r="W201" s="148">
        <v>100</v>
      </c>
      <c r="X201" s="148">
        <v>380</v>
      </c>
      <c r="Y201" s="229">
        <v>2.9403332024999999E-2</v>
      </c>
      <c r="Z201" s="229">
        <v>2.8651981439695693E-4</v>
      </c>
    </row>
    <row r="202" spans="1:26" ht="13.5" thickBot="1">
      <c r="A202" s="153">
        <v>8700</v>
      </c>
      <c r="B202" s="153">
        <v>12956</v>
      </c>
      <c r="C202" s="141" t="s">
        <v>2575</v>
      </c>
      <c r="D202" s="246">
        <v>515729713</v>
      </c>
      <c r="E202" s="141" t="s">
        <v>429</v>
      </c>
      <c r="F202" s="141" t="s">
        <v>4106</v>
      </c>
      <c r="G202" s="141">
        <v>11021134</v>
      </c>
      <c r="H202" s="141" t="s">
        <v>78</v>
      </c>
      <c r="I202" s="141" t="s">
        <v>465</v>
      </c>
      <c r="J202" s="141" t="s">
        <v>53</v>
      </c>
      <c r="K202" s="141" t="s">
        <v>53</v>
      </c>
      <c r="L202" s="141" t="s">
        <v>975</v>
      </c>
      <c r="M202" s="141" t="s">
        <v>931</v>
      </c>
      <c r="N202" s="141" t="s">
        <v>62</v>
      </c>
      <c r="O202" s="146">
        <v>45525</v>
      </c>
      <c r="P202" s="141" t="s">
        <v>1206</v>
      </c>
      <c r="Q202" s="141" t="s">
        <v>301</v>
      </c>
      <c r="R202" s="141" t="s">
        <v>305</v>
      </c>
      <c r="S202" s="146">
        <v>45525</v>
      </c>
      <c r="T202" s="146">
        <v>45525</v>
      </c>
      <c r="U202" s="227">
        <v>8000</v>
      </c>
      <c r="V202" s="148">
        <v>1</v>
      </c>
      <c r="W202" s="148">
        <v>100</v>
      </c>
      <c r="X202" s="148">
        <v>8</v>
      </c>
      <c r="Y202" s="229">
        <v>6.1901751600000002E-4</v>
      </c>
      <c r="Z202" s="229">
        <v>6.0319960925675136E-6</v>
      </c>
    </row>
    <row r="203" spans="1:26" ht="13.5" thickBot="1">
      <c r="A203" s="153">
        <v>8700</v>
      </c>
      <c r="B203" s="153">
        <v>12956</v>
      </c>
      <c r="C203" s="141" t="s">
        <v>2577</v>
      </c>
      <c r="D203" s="246">
        <v>515263804</v>
      </c>
      <c r="E203" s="141" t="s">
        <v>429</v>
      </c>
      <c r="F203" s="141" t="s">
        <v>2577</v>
      </c>
      <c r="G203" s="141">
        <v>11018604</v>
      </c>
      <c r="H203" s="141" t="s">
        <v>78</v>
      </c>
      <c r="I203" s="141" t="s">
        <v>465</v>
      </c>
      <c r="J203" s="141" t="s">
        <v>61</v>
      </c>
      <c r="K203" s="141" t="s">
        <v>53</v>
      </c>
      <c r="L203" s="141" t="s">
        <v>975</v>
      </c>
      <c r="M203" s="141" t="s">
        <v>71</v>
      </c>
      <c r="N203" s="141" t="s">
        <v>62</v>
      </c>
      <c r="O203" s="146">
        <v>44130</v>
      </c>
      <c r="P203" s="141" t="s">
        <v>1207</v>
      </c>
      <c r="Q203" s="141" t="s">
        <v>301</v>
      </c>
      <c r="R203" s="141" t="s">
        <v>305</v>
      </c>
      <c r="S203" s="146">
        <v>45124</v>
      </c>
      <c r="T203" s="146">
        <v>45124</v>
      </c>
      <c r="U203" s="227">
        <v>15013.11</v>
      </c>
      <c r="V203" s="148">
        <v>3.71</v>
      </c>
      <c r="W203" s="148">
        <v>547.85</v>
      </c>
      <c r="X203" s="148">
        <v>305.14499000000001</v>
      </c>
      <c r="Y203" s="229">
        <v>2.3611261729000001E-2</v>
      </c>
      <c r="Z203" s="229">
        <v>2.3007917341831915E-4</v>
      </c>
    </row>
    <row r="204" spans="1:26" ht="13.5" thickBot="1">
      <c r="A204" s="153">
        <v>8700</v>
      </c>
      <c r="B204" s="153">
        <v>12956</v>
      </c>
      <c r="C204" s="141" t="s">
        <v>2578</v>
      </c>
      <c r="D204" s="246">
        <v>540300662</v>
      </c>
      <c r="E204" s="141" t="s">
        <v>432</v>
      </c>
      <c r="F204" s="141" t="s">
        <v>2578</v>
      </c>
      <c r="G204" s="141">
        <v>11018711</v>
      </c>
      <c r="H204" s="141" t="s">
        <v>78</v>
      </c>
      <c r="I204" s="141" t="s">
        <v>465</v>
      </c>
      <c r="J204" s="141" t="s">
        <v>61</v>
      </c>
      <c r="K204" s="141" t="s">
        <v>314</v>
      </c>
      <c r="L204" s="141" t="s">
        <v>975</v>
      </c>
      <c r="M204" s="141" t="s">
        <v>923</v>
      </c>
      <c r="N204" s="141" t="s">
        <v>62</v>
      </c>
      <c r="O204" s="146">
        <v>44160</v>
      </c>
      <c r="P204" s="141" t="s">
        <v>1207</v>
      </c>
      <c r="Q204" s="141" t="s">
        <v>303</v>
      </c>
      <c r="R204" s="141" t="s">
        <v>305</v>
      </c>
      <c r="S204" s="146">
        <v>45056</v>
      </c>
      <c r="T204" s="146">
        <v>45056</v>
      </c>
      <c r="U204" s="227">
        <v>29921.82</v>
      </c>
      <c r="V204" s="148">
        <v>3.71</v>
      </c>
      <c r="W204" s="148">
        <v>333.31</v>
      </c>
      <c r="X204" s="148">
        <v>370.00727000000001</v>
      </c>
      <c r="Y204" s="229">
        <v>2.8630122662000001E-2</v>
      </c>
      <c r="Z204" s="229">
        <v>2.7898530085769665E-4</v>
      </c>
    </row>
    <row r="205" spans="1:26" ht="13.5" thickBot="1">
      <c r="A205" s="153">
        <v>8700</v>
      </c>
      <c r="B205" s="153">
        <v>12956</v>
      </c>
      <c r="C205" s="151" t="s">
        <v>2579</v>
      </c>
      <c r="D205" s="246">
        <v>515008571</v>
      </c>
      <c r="E205" s="141" t="s">
        <v>429</v>
      </c>
      <c r="F205" s="141" t="s">
        <v>2579</v>
      </c>
      <c r="G205" s="141">
        <v>11018729</v>
      </c>
      <c r="H205" s="141" t="s">
        <v>78</v>
      </c>
      <c r="I205" s="141" t="s">
        <v>465</v>
      </c>
      <c r="J205" s="141" t="s">
        <v>61</v>
      </c>
      <c r="K205" s="141" t="s">
        <v>314</v>
      </c>
      <c r="L205" s="141" t="s">
        <v>975</v>
      </c>
      <c r="M205" s="141" t="s">
        <v>915</v>
      </c>
      <c r="N205" s="141" t="s">
        <v>62</v>
      </c>
      <c r="O205" s="146">
        <v>45012</v>
      </c>
      <c r="P205" s="141" t="s">
        <v>1207</v>
      </c>
      <c r="Q205" s="141" t="s">
        <v>303</v>
      </c>
      <c r="R205" s="141" t="s">
        <v>305</v>
      </c>
      <c r="S205" s="146">
        <v>45442</v>
      </c>
      <c r="T205" s="146">
        <v>45442</v>
      </c>
      <c r="U205" s="227">
        <v>10864.42</v>
      </c>
      <c r="V205" s="148">
        <v>3.71</v>
      </c>
      <c r="W205" s="148">
        <v>3701.75</v>
      </c>
      <c r="X205" s="148">
        <v>1492.06431</v>
      </c>
      <c r="Y205" s="229">
        <v>0.11545174292300001</v>
      </c>
      <c r="Z205" s="229">
        <v>1.1250157609724305E-3</v>
      </c>
    </row>
    <row r="206" spans="1:26" ht="13.5" thickBot="1">
      <c r="A206" s="153">
        <v>8700</v>
      </c>
      <c r="B206" s="153">
        <v>12956</v>
      </c>
      <c r="C206" s="141" t="s">
        <v>2580</v>
      </c>
      <c r="D206" s="246">
        <v>515345098</v>
      </c>
      <c r="E206" s="141" t="s">
        <v>429</v>
      </c>
      <c r="F206" s="141" t="s">
        <v>2580</v>
      </c>
      <c r="G206" s="141">
        <v>11018860</v>
      </c>
      <c r="H206" s="141" t="s">
        <v>78</v>
      </c>
      <c r="I206" s="141" t="s">
        <v>465</v>
      </c>
      <c r="J206" s="141" t="s">
        <v>61</v>
      </c>
      <c r="K206" s="141" t="s">
        <v>53</v>
      </c>
      <c r="L206" s="141" t="s">
        <v>975</v>
      </c>
      <c r="M206" s="141" t="s">
        <v>71</v>
      </c>
      <c r="N206" s="141" t="s">
        <v>62</v>
      </c>
      <c r="O206" s="146">
        <v>44256</v>
      </c>
      <c r="P206" s="141" t="s">
        <v>1207</v>
      </c>
      <c r="Q206" s="141" t="s">
        <v>303</v>
      </c>
      <c r="R206" s="141" t="s">
        <v>305</v>
      </c>
      <c r="S206" s="146">
        <v>45442</v>
      </c>
      <c r="T206" s="146">
        <v>45442</v>
      </c>
      <c r="U206" s="227">
        <v>1585.07</v>
      </c>
      <c r="V206" s="148">
        <v>3.71</v>
      </c>
      <c r="W206" s="148">
        <v>3541.33</v>
      </c>
      <c r="X206" s="148">
        <v>208.2518</v>
      </c>
      <c r="Y206" s="229">
        <v>1.6113939000999999E-2</v>
      </c>
      <c r="Z206" s="229">
        <v>1.5702175548376891E-4</v>
      </c>
    </row>
    <row r="207" spans="1:26" ht="13.5" thickBot="1">
      <c r="A207" s="153">
        <v>8700</v>
      </c>
      <c r="B207" s="153">
        <v>12956</v>
      </c>
      <c r="C207" s="141" t="s">
        <v>2576</v>
      </c>
      <c r="D207" s="246">
        <v>514548767</v>
      </c>
      <c r="E207" s="141" t="s">
        <v>429</v>
      </c>
      <c r="F207" s="141" t="s">
        <v>2581</v>
      </c>
      <c r="G207" s="141">
        <v>11018866</v>
      </c>
      <c r="H207" s="141" t="s">
        <v>78</v>
      </c>
      <c r="I207" s="141" t="s">
        <v>465</v>
      </c>
      <c r="J207" s="141" t="s">
        <v>61</v>
      </c>
      <c r="K207" s="141" t="s">
        <v>314</v>
      </c>
      <c r="L207" s="141" t="s">
        <v>975</v>
      </c>
      <c r="M207" s="141" t="s">
        <v>915</v>
      </c>
      <c r="N207" s="141" t="s">
        <v>62</v>
      </c>
      <c r="O207" s="146">
        <v>44266</v>
      </c>
      <c r="P207" s="141" t="s">
        <v>1207</v>
      </c>
      <c r="Q207" s="141" t="s">
        <v>301</v>
      </c>
      <c r="R207" s="141" t="s">
        <v>305</v>
      </c>
      <c r="S207" s="146">
        <v>45279</v>
      </c>
      <c r="T207" s="146">
        <v>45279</v>
      </c>
      <c r="U207" s="227">
        <v>29940.18</v>
      </c>
      <c r="V207" s="148">
        <v>3.71</v>
      </c>
      <c r="W207" s="148">
        <v>93</v>
      </c>
      <c r="X207" s="148">
        <v>103.3026</v>
      </c>
      <c r="Y207" s="229">
        <v>7.99326486E-3</v>
      </c>
      <c r="Z207" s="229">
        <v>7.7890109944008109E-5</v>
      </c>
    </row>
    <row r="208" spans="1:26" ht="13.5" thickBot="1">
      <c r="A208" s="153">
        <v>8700</v>
      </c>
      <c r="B208" s="153">
        <v>12956</v>
      </c>
      <c r="C208" s="141" t="s">
        <v>2617</v>
      </c>
      <c r="D208" s="246">
        <v>516044096</v>
      </c>
      <c r="E208" s="141" t="s">
        <v>429</v>
      </c>
      <c r="F208" s="141" t="s">
        <v>2618</v>
      </c>
      <c r="G208" s="141">
        <v>11018869</v>
      </c>
      <c r="H208" s="141" t="s">
        <v>78</v>
      </c>
      <c r="I208" s="141" t="s">
        <v>465</v>
      </c>
      <c r="J208" s="141" t="s">
        <v>61</v>
      </c>
      <c r="K208" s="141" t="s">
        <v>314</v>
      </c>
      <c r="L208" s="141" t="s">
        <v>975</v>
      </c>
      <c r="M208" s="141" t="s">
        <v>258</v>
      </c>
      <c r="N208" s="141" t="s">
        <v>62</v>
      </c>
      <c r="O208" s="146">
        <v>44270</v>
      </c>
      <c r="P208" s="141" t="s">
        <v>1207</v>
      </c>
      <c r="Q208" s="141" t="s">
        <v>301</v>
      </c>
      <c r="R208" s="141" t="s">
        <v>305</v>
      </c>
      <c r="S208" s="146">
        <v>45462</v>
      </c>
      <c r="T208" s="146">
        <v>45462</v>
      </c>
      <c r="U208" s="227">
        <v>66265.600000000006</v>
      </c>
      <c r="V208" s="148">
        <v>3.71</v>
      </c>
      <c r="W208" s="148">
        <v>141</v>
      </c>
      <c r="X208" s="148">
        <v>346.64197999999999</v>
      </c>
      <c r="Y208" s="229">
        <v>2.6822182189E-2</v>
      </c>
      <c r="Z208" s="229">
        <v>2.6136788360998328E-4</v>
      </c>
    </row>
    <row r="209" spans="1:26" ht="13.5" thickBot="1">
      <c r="A209" s="153">
        <v>8700</v>
      </c>
      <c r="B209" s="153">
        <v>12956</v>
      </c>
      <c r="C209" s="151" t="s">
        <v>3160</v>
      </c>
      <c r="D209" s="246">
        <v>515614444</v>
      </c>
      <c r="E209" s="141" t="s">
        <v>429</v>
      </c>
      <c r="F209" s="141" t="s">
        <v>2619</v>
      </c>
      <c r="G209" s="141">
        <v>11018885</v>
      </c>
      <c r="H209" s="141" t="s">
        <v>78</v>
      </c>
      <c r="I209" s="141" t="s">
        <v>465</v>
      </c>
      <c r="J209" s="141" t="s">
        <v>61</v>
      </c>
      <c r="K209" s="141" t="s">
        <v>314</v>
      </c>
      <c r="L209" s="141" t="s">
        <v>975</v>
      </c>
      <c r="M209" s="141" t="s">
        <v>968</v>
      </c>
      <c r="N209" s="141" t="s">
        <v>62</v>
      </c>
      <c r="O209" s="146">
        <v>44481</v>
      </c>
      <c r="P209" s="141" t="s">
        <v>1207</v>
      </c>
      <c r="Q209" s="141" t="s">
        <v>303</v>
      </c>
      <c r="R209" s="141" t="s">
        <v>305</v>
      </c>
      <c r="S209" s="146">
        <v>45442</v>
      </c>
      <c r="T209" s="146">
        <v>45442</v>
      </c>
      <c r="U209" s="227">
        <v>64931.19</v>
      </c>
      <c r="V209" s="148">
        <v>3.71</v>
      </c>
      <c r="W209" s="148">
        <v>57.039200000000001</v>
      </c>
      <c r="X209" s="148">
        <v>137.40441999999999</v>
      </c>
      <c r="Y209" s="229">
        <v>1.063196785E-2</v>
      </c>
      <c r="Z209" s="229">
        <v>1.0360286556768819E-4</v>
      </c>
    </row>
    <row r="210" spans="1:26" ht="13.5" thickBot="1">
      <c r="A210" s="153">
        <v>8700</v>
      </c>
      <c r="B210" s="153">
        <v>12956</v>
      </c>
      <c r="C210" s="151" t="s">
        <v>2583</v>
      </c>
      <c r="D210" s="246">
        <v>514785039</v>
      </c>
      <c r="E210" s="141" t="s">
        <v>429</v>
      </c>
      <c r="F210" s="141" t="s">
        <v>2583</v>
      </c>
      <c r="G210" s="141">
        <v>11018944</v>
      </c>
      <c r="H210" s="141" t="s">
        <v>78</v>
      </c>
      <c r="I210" s="141" t="s">
        <v>465</v>
      </c>
      <c r="J210" s="141" t="s">
        <v>61</v>
      </c>
      <c r="K210" s="141" t="s">
        <v>53</v>
      </c>
      <c r="L210" s="141" t="s">
        <v>975</v>
      </c>
      <c r="M210" s="141" t="s">
        <v>257</v>
      </c>
      <c r="N210" s="141" t="s">
        <v>62</v>
      </c>
      <c r="O210" s="146">
        <v>44294</v>
      </c>
      <c r="P210" s="141" t="s">
        <v>1207</v>
      </c>
      <c r="Q210" s="141" t="s">
        <v>301</v>
      </c>
      <c r="R210" s="141" t="s">
        <v>305</v>
      </c>
      <c r="S210" s="146">
        <v>45503</v>
      </c>
      <c r="T210" s="146">
        <v>45503</v>
      </c>
      <c r="U210" s="227">
        <v>13888.89</v>
      </c>
      <c r="V210" s="148">
        <v>3.71</v>
      </c>
      <c r="W210" s="148">
        <v>493.42</v>
      </c>
      <c r="X210" s="148">
        <v>254.24838</v>
      </c>
      <c r="Y210" s="229">
        <v>1.9673025090000001E-2</v>
      </c>
      <c r="Z210" s="229">
        <v>1.9170315433770255E-4</v>
      </c>
    </row>
    <row r="211" spans="1:26" ht="13.5" thickBot="1">
      <c r="A211" s="153">
        <v>8700</v>
      </c>
      <c r="B211" s="153">
        <v>12956</v>
      </c>
      <c r="C211" s="141" t="s">
        <v>2584</v>
      </c>
      <c r="D211" s="246">
        <v>540300662</v>
      </c>
      <c r="E211" s="141" t="s">
        <v>432</v>
      </c>
      <c r="F211" s="141" t="s">
        <v>2584</v>
      </c>
      <c r="G211" s="141">
        <v>11019014</v>
      </c>
      <c r="H211" s="141" t="s">
        <v>78</v>
      </c>
      <c r="I211" s="141" t="s">
        <v>465</v>
      </c>
      <c r="J211" s="141" t="s">
        <v>61</v>
      </c>
      <c r="K211" s="141" t="s">
        <v>314</v>
      </c>
      <c r="L211" s="141" t="s">
        <v>975</v>
      </c>
      <c r="M211" s="141" t="s">
        <v>917</v>
      </c>
      <c r="N211" s="141" t="s">
        <v>62</v>
      </c>
      <c r="O211" s="146">
        <v>44585</v>
      </c>
      <c r="P211" s="141" t="s">
        <v>1207</v>
      </c>
      <c r="Q211" s="141" t="s">
        <v>303</v>
      </c>
      <c r="R211" s="141" t="s">
        <v>305</v>
      </c>
      <c r="S211" s="146">
        <v>45056</v>
      </c>
      <c r="T211" s="146">
        <v>45056</v>
      </c>
      <c r="U211" s="227">
        <v>17585.63</v>
      </c>
      <c r="V211" s="148">
        <v>3.71</v>
      </c>
      <c r="W211" s="148">
        <v>878.7</v>
      </c>
      <c r="X211" s="148">
        <v>573.28749000000005</v>
      </c>
      <c r="Y211" s="229">
        <v>4.4359374775000002E-2</v>
      </c>
      <c r="Z211" s="229">
        <v>4.3225848744972976E-4</v>
      </c>
    </row>
    <row r="212" spans="1:26" ht="13.5" thickBot="1">
      <c r="A212" s="153">
        <v>8700</v>
      </c>
      <c r="B212" s="153">
        <v>12956</v>
      </c>
      <c r="C212" s="141" t="s">
        <v>2585</v>
      </c>
      <c r="D212" s="246">
        <v>514234202</v>
      </c>
      <c r="E212" s="141" t="s">
        <v>429</v>
      </c>
      <c r="F212" s="141" t="s">
        <v>2585</v>
      </c>
      <c r="G212" s="141">
        <v>11019033</v>
      </c>
      <c r="H212" s="141" t="s">
        <v>78</v>
      </c>
      <c r="I212" s="141" t="s">
        <v>465</v>
      </c>
      <c r="J212" s="141" t="s">
        <v>61</v>
      </c>
      <c r="K212" s="141" t="s">
        <v>53</v>
      </c>
      <c r="L212" s="141" t="s">
        <v>975</v>
      </c>
      <c r="M212" s="141" t="s">
        <v>253</v>
      </c>
      <c r="N212" s="141" t="s">
        <v>62</v>
      </c>
      <c r="O212" s="146">
        <v>44328</v>
      </c>
      <c r="P212" s="141" t="s">
        <v>1207</v>
      </c>
      <c r="Q212" s="141" t="s">
        <v>102</v>
      </c>
      <c r="R212" s="141" t="s">
        <v>305</v>
      </c>
      <c r="S212" s="146">
        <v>45291</v>
      </c>
      <c r="T212" s="146">
        <v>45291</v>
      </c>
      <c r="U212" s="227">
        <v>24452.43</v>
      </c>
      <c r="V212" s="148">
        <v>3.71</v>
      </c>
      <c r="W212" s="148">
        <v>830.05280000000005</v>
      </c>
      <c r="X212" s="148">
        <v>753.01157999999998</v>
      </c>
      <c r="Y212" s="229">
        <v>5.8265919753000002E-2</v>
      </c>
      <c r="Z212" s="229">
        <v>5.6777036352726124E-4</v>
      </c>
    </row>
    <row r="213" spans="1:26" ht="13.5" thickBot="1">
      <c r="A213" s="153">
        <v>8700</v>
      </c>
      <c r="B213" s="153">
        <v>12956</v>
      </c>
      <c r="C213" s="141" t="s">
        <v>2586</v>
      </c>
      <c r="D213" s="246">
        <v>515446821</v>
      </c>
      <c r="E213" s="141" t="s">
        <v>429</v>
      </c>
      <c r="F213" s="141" t="s">
        <v>2586</v>
      </c>
      <c r="G213" s="141">
        <v>11019074</v>
      </c>
      <c r="H213" s="141" t="s">
        <v>78</v>
      </c>
      <c r="I213" s="141" t="s">
        <v>465</v>
      </c>
      <c r="J213" s="141" t="s">
        <v>61</v>
      </c>
      <c r="K213" s="141" t="s">
        <v>53</v>
      </c>
      <c r="L213" s="141" t="s">
        <v>975</v>
      </c>
      <c r="M213" s="141" t="s">
        <v>257</v>
      </c>
      <c r="N213" s="141" t="s">
        <v>62</v>
      </c>
      <c r="O213" s="146">
        <v>44551</v>
      </c>
      <c r="P213" s="141" t="s">
        <v>1207</v>
      </c>
      <c r="Q213" s="141" t="s">
        <v>301</v>
      </c>
      <c r="R213" s="141" t="s">
        <v>305</v>
      </c>
      <c r="S213" s="146">
        <v>45281</v>
      </c>
      <c r="T213" s="146">
        <v>45281</v>
      </c>
      <c r="U213" s="227">
        <v>2180.5300000000002</v>
      </c>
      <c r="V213" s="148">
        <v>3.71</v>
      </c>
      <c r="W213" s="148">
        <v>4425.12</v>
      </c>
      <c r="X213" s="148">
        <v>357.98187000000001</v>
      </c>
      <c r="Y213" s="229">
        <v>2.7699631007E-2</v>
      </c>
      <c r="Z213" s="229">
        <v>2.699181551312515E-4</v>
      </c>
    </row>
    <row r="214" spans="1:26" ht="13.5" thickBot="1">
      <c r="A214" s="153">
        <v>8700</v>
      </c>
      <c r="B214" s="153">
        <v>12956</v>
      </c>
      <c r="C214" s="141" t="s">
        <v>2587</v>
      </c>
      <c r="D214" s="246">
        <v>515795748</v>
      </c>
      <c r="E214" s="141" t="s">
        <v>429</v>
      </c>
      <c r="F214" s="141" t="s">
        <v>2587</v>
      </c>
      <c r="G214" s="141">
        <v>11019123</v>
      </c>
      <c r="H214" s="141" t="s">
        <v>78</v>
      </c>
      <c r="I214" s="141" t="s">
        <v>465</v>
      </c>
      <c r="J214" s="141" t="s">
        <v>61</v>
      </c>
      <c r="K214" s="141" t="s">
        <v>53</v>
      </c>
      <c r="L214" s="141" t="s">
        <v>975</v>
      </c>
      <c r="M214" s="141" t="s">
        <v>66</v>
      </c>
      <c r="N214" s="141" t="s">
        <v>62</v>
      </c>
      <c r="O214" s="146">
        <v>44371</v>
      </c>
      <c r="P214" s="141" t="s">
        <v>1207</v>
      </c>
      <c r="Q214" s="141" t="s">
        <v>303</v>
      </c>
      <c r="R214" s="141" t="s">
        <v>305</v>
      </c>
      <c r="S214" s="146">
        <v>45087</v>
      </c>
      <c r="T214" s="146">
        <v>45087</v>
      </c>
      <c r="U214" s="227">
        <v>64.84</v>
      </c>
      <c r="V214" s="148">
        <v>3.71</v>
      </c>
      <c r="W214" s="148">
        <v>193476</v>
      </c>
      <c r="X214" s="148">
        <v>465.41890000000001</v>
      </c>
      <c r="Y214" s="229">
        <v>3.6012806441000002E-2</v>
      </c>
      <c r="Z214" s="229">
        <v>3.5092562327588384E-4</v>
      </c>
    </row>
    <row r="215" spans="1:26" ht="13.5" thickBot="1">
      <c r="A215" s="153">
        <v>8700</v>
      </c>
      <c r="B215" s="153">
        <v>12956</v>
      </c>
      <c r="C215" s="141" t="s">
        <v>2588</v>
      </c>
      <c r="D215" s="246">
        <v>514453794</v>
      </c>
      <c r="E215" s="141" t="s">
        <v>429</v>
      </c>
      <c r="F215" s="141" t="s">
        <v>2588</v>
      </c>
      <c r="G215" s="141">
        <v>11019124</v>
      </c>
      <c r="H215" s="141" t="s">
        <v>78</v>
      </c>
      <c r="I215" s="141" t="s">
        <v>465</v>
      </c>
      <c r="J215" s="141" t="s">
        <v>61</v>
      </c>
      <c r="K215" s="141" t="s">
        <v>314</v>
      </c>
      <c r="L215" s="141" t="s">
        <v>975</v>
      </c>
      <c r="M215" s="141" t="s">
        <v>253</v>
      </c>
      <c r="N215" s="141" t="s">
        <v>62</v>
      </c>
      <c r="O215" s="146">
        <v>44434</v>
      </c>
      <c r="P215" s="141" t="s">
        <v>1207</v>
      </c>
      <c r="Q215" s="141" t="s">
        <v>303</v>
      </c>
      <c r="R215" s="141" t="s">
        <v>305</v>
      </c>
      <c r="S215" s="146">
        <v>45442</v>
      </c>
      <c r="T215" s="146">
        <v>45442</v>
      </c>
      <c r="U215" s="227">
        <v>58672.56</v>
      </c>
      <c r="V215" s="148">
        <v>3.71</v>
      </c>
      <c r="W215" s="148">
        <v>329.67540000000002</v>
      </c>
      <c r="X215" s="148">
        <v>717.62157999999999</v>
      </c>
      <c r="Y215" s="229">
        <v>5.5527541015000001E-2</v>
      </c>
      <c r="Z215" s="229">
        <v>5.4108632081276565E-4</v>
      </c>
    </row>
    <row r="216" spans="1:26" ht="13.5" thickBot="1">
      <c r="A216" s="153">
        <v>8700</v>
      </c>
      <c r="B216" s="153">
        <v>12956</v>
      </c>
      <c r="C216" s="141" t="s">
        <v>2620</v>
      </c>
      <c r="D216" s="246" t="s">
        <v>4111</v>
      </c>
      <c r="E216" s="141" t="s">
        <v>430</v>
      </c>
      <c r="F216" s="141" t="s">
        <v>2620</v>
      </c>
      <c r="G216" s="141">
        <v>11019156</v>
      </c>
      <c r="H216" s="141" t="s">
        <v>78</v>
      </c>
      <c r="I216" s="141" t="s">
        <v>465</v>
      </c>
      <c r="J216" s="141" t="s">
        <v>61</v>
      </c>
      <c r="K216" s="141" t="s">
        <v>314</v>
      </c>
      <c r="L216" s="141" t="s">
        <v>975</v>
      </c>
      <c r="M216" s="141" t="s">
        <v>915</v>
      </c>
      <c r="N216" s="141" t="s">
        <v>62</v>
      </c>
      <c r="O216" s="146">
        <v>44396</v>
      </c>
      <c r="P216" s="141" t="s">
        <v>1207</v>
      </c>
      <c r="Q216" s="141" t="s">
        <v>303</v>
      </c>
      <c r="R216" s="141" t="s">
        <v>305</v>
      </c>
      <c r="S216" s="146">
        <v>45056</v>
      </c>
      <c r="T216" s="146">
        <v>45056</v>
      </c>
      <c r="U216" s="227">
        <v>69471.460000000006</v>
      </c>
      <c r="V216" s="148">
        <v>3.71</v>
      </c>
      <c r="W216" s="148">
        <v>40.484299999999998</v>
      </c>
      <c r="X216" s="148">
        <v>104.34388</v>
      </c>
      <c r="Y216" s="229">
        <v>8.0738361800000002E-3</v>
      </c>
      <c r="Z216" s="229">
        <v>7.867523455541669E-5</v>
      </c>
    </row>
    <row r="217" spans="1:26" ht="13.5" thickBot="1">
      <c r="A217" s="153">
        <v>8700</v>
      </c>
      <c r="B217" s="153">
        <v>12956</v>
      </c>
      <c r="C217" s="141" t="s">
        <v>2589</v>
      </c>
      <c r="D217" s="246">
        <v>515814390</v>
      </c>
      <c r="E217" s="141" t="s">
        <v>429</v>
      </c>
      <c r="F217" s="141" t="s">
        <v>2589</v>
      </c>
      <c r="G217" s="141">
        <v>11019193</v>
      </c>
      <c r="H217" s="141" t="s">
        <v>78</v>
      </c>
      <c r="I217" s="141" t="s">
        <v>465</v>
      </c>
      <c r="J217" s="141" t="s">
        <v>61</v>
      </c>
      <c r="K217" s="141" t="s">
        <v>157</v>
      </c>
      <c r="L217" s="141" t="s">
        <v>975</v>
      </c>
      <c r="M217" s="141" t="s">
        <v>915</v>
      </c>
      <c r="N217" s="141" t="s">
        <v>62</v>
      </c>
      <c r="O217" s="146">
        <v>44434</v>
      </c>
      <c r="P217" s="141" t="s">
        <v>1207</v>
      </c>
      <c r="Q217" s="141" t="s">
        <v>303</v>
      </c>
      <c r="R217" s="141" t="s">
        <v>305</v>
      </c>
      <c r="S217" s="146">
        <v>45442</v>
      </c>
      <c r="T217" s="146">
        <v>45442</v>
      </c>
      <c r="U217" s="227">
        <v>3648.06</v>
      </c>
      <c r="V217" s="148">
        <v>3.71</v>
      </c>
      <c r="W217" s="148">
        <v>810.54</v>
      </c>
      <c r="X217" s="148">
        <v>109.70094</v>
      </c>
      <c r="Y217" s="229">
        <v>8.488350427E-3</v>
      </c>
      <c r="Z217" s="229">
        <v>8.2714455178872914E-5</v>
      </c>
    </row>
    <row r="218" spans="1:26" ht="13.5" thickBot="1">
      <c r="A218" s="153">
        <v>8700</v>
      </c>
      <c r="B218" s="153">
        <v>12956</v>
      </c>
      <c r="C218" s="141" t="s">
        <v>2590</v>
      </c>
      <c r="D218" s="246">
        <v>515806502</v>
      </c>
      <c r="E218" s="141" t="s">
        <v>429</v>
      </c>
      <c r="F218" s="141" t="s">
        <v>2590</v>
      </c>
      <c r="G218" s="141">
        <v>11019229</v>
      </c>
      <c r="H218" s="141" t="s">
        <v>78</v>
      </c>
      <c r="I218" s="141" t="s">
        <v>465</v>
      </c>
      <c r="J218" s="141" t="s">
        <v>61</v>
      </c>
      <c r="K218" s="141" t="s">
        <v>314</v>
      </c>
      <c r="L218" s="141" t="s">
        <v>975</v>
      </c>
      <c r="M218" s="141" t="s">
        <v>917</v>
      </c>
      <c r="N218" s="141" t="s">
        <v>62</v>
      </c>
      <c r="O218" s="146">
        <v>44434</v>
      </c>
      <c r="P218" s="141" t="s">
        <v>1207</v>
      </c>
      <c r="Q218" s="141" t="s">
        <v>303</v>
      </c>
      <c r="R218" s="141" t="s">
        <v>305</v>
      </c>
      <c r="S218" s="146">
        <v>45442</v>
      </c>
      <c r="T218" s="146">
        <v>45442</v>
      </c>
      <c r="U218" s="227">
        <v>6860.43</v>
      </c>
      <c r="V218" s="148">
        <v>3.71</v>
      </c>
      <c r="W218" s="148">
        <v>1073.8159000000001</v>
      </c>
      <c r="X218" s="148">
        <v>273.30972000000003</v>
      </c>
      <c r="Y218" s="229">
        <v>2.1147938008000002E-2</v>
      </c>
      <c r="Z218" s="229">
        <v>2.0607539538759019E-4</v>
      </c>
    </row>
    <row r="219" spans="1:26" ht="13.5" thickBot="1">
      <c r="A219" s="153">
        <v>8700</v>
      </c>
      <c r="B219" s="153">
        <v>12956</v>
      </c>
      <c r="C219" s="141" t="s">
        <v>2621</v>
      </c>
      <c r="D219" s="141" t="s">
        <v>4112</v>
      </c>
      <c r="E219" s="141" t="s">
        <v>430</v>
      </c>
      <c r="F219" s="141" t="s">
        <v>2621</v>
      </c>
      <c r="G219" s="141">
        <v>11019245</v>
      </c>
      <c r="H219" s="141" t="s">
        <v>78</v>
      </c>
      <c r="I219" s="141" t="s">
        <v>465</v>
      </c>
      <c r="J219" s="141" t="s">
        <v>61</v>
      </c>
      <c r="K219" s="141" t="s">
        <v>314</v>
      </c>
      <c r="L219" s="141" t="s">
        <v>975</v>
      </c>
      <c r="M219" s="141" t="s">
        <v>912</v>
      </c>
      <c r="N219" s="141" t="s">
        <v>62</v>
      </c>
      <c r="O219" s="146">
        <v>44441</v>
      </c>
      <c r="P219" s="141" t="s">
        <v>1207</v>
      </c>
      <c r="Q219" s="141" t="s">
        <v>303</v>
      </c>
      <c r="R219" s="141" t="s">
        <v>305</v>
      </c>
      <c r="S219" s="146">
        <v>45056</v>
      </c>
      <c r="T219" s="146">
        <v>45056</v>
      </c>
      <c r="U219" s="227">
        <v>1123.5999999999999</v>
      </c>
      <c r="V219" s="148">
        <v>3.71</v>
      </c>
      <c r="W219" s="148">
        <v>10514</v>
      </c>
      <c r="X219" s="148">
        <v>438.28197999999998</v>
      </c>
      <c r="Y219" s="229">
        <v>3.3913027839E-2</v>
      </c>
      <c r="Z219" s="229">
        <v>3.3046439885034412E-4</v>
      </c>
    </row>
    <row r="220" spans="1:26" ht="13.5" thickBot="1">
      <c r="A220" s="153">
        <v>8700</v>
      </c>
      <c r="B220" s="153">
        <v>12956</v>
      </c>
      <c r="C220" s="141" t="s">
        <v>2591</v>
      </c>
      <c r="D220" s="246" t="s">
        <v>4107</v>
      </c>
      <c r="E220" s="141" t="s">
        <v>430</v>
      </c>
      <c r="F220" s="141" t="s">
        <v>2591</v>
      </c>
      <c r="G220" s="141">
        <v>11019265</v>
      </c>
      <c r="H220" s="141" t="s">
        <v>78</v>
      </c>
      <c r="I220" s="141" t="s">
        <v>465</v>
      </c>
      <c r="J220" s="141" t="s">
        <v>61</v>
      </c>
      <c r="K220" s="141" t="s">
        <v>314</v>
      </c>
      <c r="L220" s="141" t="s">
        <v>975</v>
      </c>
      <c r="M220" s="141" t="s">
        <v>906</v>
      </c>
      <c r="N220" s="141" t="s">
        <v>62</v>
      </c>
      <c r="O220" s="146">
        <v>44469</v>
      </c>
      <c r="P220" s="141" t="s">
        <v>1207</v>
      </c>
      <c r="Q220" s="141" t="s">
        <v>102</v>
      </c>
      <c r="R220" s="141" t="s">
        <v>305</v>
      </c>
      <c r="S220" s="146">
        <v>45442</v>
      </c>
      <c r="T220" s="146">
        <v>45442</v>
      </c>
      <c r="U220" s="227">
        <v>278.55</v>
      </c>
      <c r="V220" s="148">
        <v>3.71</v>
      </c>
      <c r="W220" s="148">
        <v>17223</v>
      </c>
      <c r="X220" s="148">
        <v>177.98600999999999</v>
      </c>
      <c r="Y220" s="229">
        <v>1.3772057230999999E-2</v>
      </c>
      <c r="Z220" s="229">
        <v>1.3420136460646031E-4</v>
      </c>
    </row>
    <row r="221" spans="1:26" ht="13.5" thickBot="1">
      <c r="A221" s="153">
        <v>8700</v>
      </c>
      <c r="B221" s="153">
        <v>12956</v>
      </c>
      <c r="C221" s="141" t="s">
        <v>2592</v>
      </c>
      <c r="D221" s="246">
        <v>516436797</v>
      </c>
      <c r="E221" s="141" t="s">
        <v>429</v>
      </c>
      <c r="F221" s="141" t="s">
        <v>2592</v>
      </c>
      <c r="G221" s="141">
        <v>11019278</v>
      </c>
      <c r="H221" s="141" t="s">
        <v>78</v>
      </c>
      <c r="I221" s="141" t="s">
        <v>465</v>
      </c>
      <c r="J221" s="141" t="s">
        <v>61</v>
      </c>
      <c r="K221" s="141" t="s">
        <v>314</v>
      </c>
      <c r="L221" s="141" t="s">
        <v>975</v>
      </c>
      <c r="M221" s="141" t="s">
        <v>915</v>
      </c>
      <c r="N221" s="141" t="s">
        <v>62</v>
      </c>
      <c r="O221" s="146">
        <v>44494</v>
      </c>
      <c r="P221" s="141" t="s">
        <v>1207</v>
      </c>
      <c r="Q221" s="141" t="s">
        <v>301</v>
      </c>
      <c r="R221" s="141" t="s">
        <v>305</v>
      </c>
      <c r="S221" s="146">
        <v>45546</v>
      </c>
      <c r="T221" s="146">
        <v>45546</v>
      </c>
      <c r="U221" s="227">
        <v>513.58000000000004</v>
      </c>
      <c r="V221" s="148">
        <v>3.71</v>
      </c>
      <c r="W221" s="148">
        <v>9167.3562999999995</v>
      </c>
      <c r="X221" s="148">
        <v>174.67313999999999</v>
      </c>
      <c r="Y221" s="229">
        <v>1.3515716661E-2</v>
      </c>
      <c r="Z221" s="229">
        <v>1.3170346224456228E-4</v>
      </c>
    </row>
    <row r="222" spans="1:26" ht="13.5" thickBot="1">
      <c r="A222" s="153">
        <v>8700</v>
      </c>
      <c r="B222" s="153">
        <v>12956</v>
      </c>
      <c r="C222" s="141" t="s">
        <v>583</v>
      </c>
      <c r="D222" s="246">
        <v>520023185</v>
      </c>
      <c r="E222" s="141" t="s">
        <v>429</v>
      </c>
      <c r="F222" s="141" t="s">
        <v>2593</v>
      </c>
      <c r="G222" s="141">
        <v>11019337</v>
      </c>
      <c r="H222" s="141" t="s">
        <v>78</v>
      </c>
      <c r="I222" s="141" t="s">
        <v>465</v>
      </c>
      <c r="J222" s="141" t="s">
        <v>61</v>
      </c>
      <c r="K222" s="141" t="s">
        <v>53</v>
      </c>
      <c r="L222" s="141" t="s">
        <v>975</v>
      </c>
      <c r="M222" s="141" t="s">
        <v>651</v>
      </c>
      <c r="N222" s="141" t="s">
        <v>62</v>
      </c>
      <c r="O222" s="146">
        <v>44522</v>
      </c>
      <c r="P222" s="141" t="s">
        <v>1207</v>
      </c>
      <c r="Q222" s="141" t="s">
        <v>301</v>
      </c>
      <c r="R222" s="141" t="s">
        <v>305</v>
      </c>
      <c r="S222" s="146">
        <v>45504</v>
      </c>
      <c r="T222" s="146">
        <v>45504</v>
      </c>
      <c r="U222" s="227">
        <v>5000.96</v>
      </c>
      <c r="V222" s="148">
        <v>3.71</v>
      </c>
      <c r="W222" s="148">
        <v>5044</v>
      </c>
      <c r="X222" s="148">
        <v>935.84164999999996</v>
      </c>
      <c r="Y222" s="229">
        <v>7.2412796732999996E-2</v>
      </c>
      <c r="Z222" s="229">
        <v>7.0562414700774188E-4</v>
      </c>
    </row>
    <row r="223" spans="1:26" ht="13.5" thickBot="1">
      <c r="A223" s="153">
        <v>8700</v>
      </c>
      <c r="B223" s="153">
        <v>12956</v>
      </c>
      <c r="C223" s="141" t="s">
        <v>2594</v>
      </c>
      <c r="D223" s="246">
        <v>515558138</v>
      </c>
      <c r="E223" s="141" t="s">
        <v>429</v>
      </c>
      <c r="F223" s="141" t="s">
        <v>2594</v>
      </c>
      <c r="G223" s="141">
        <v>11019339</v>
      </c>
      <c r="H223" s="141" t="s">
        <v>78</v>
      </c>
      <c r="I223" s="141" t="s">
        <v>465</v>
      </c>
      <c r="J223" s="141" t="s">
        <v>61</v>
      </c>
      <c r="K223" s="141" t="s">
        <v>314</v>
      </c>
      <c r="L223" s="141" t="s">
        <v>975</v>
      </c>
      <c r="M223" s="141" t="s">
        <v>249</v>
      </c>
      <c r="N223" s="141" t="s">
        <v>62</v>
      </c>
      <c r="O223" s="146">
        <v>44522</v>
      </c>
      <c r="P223" s="141" t="s">
        <v>1207</v>
      </c>
      <c r="Q223" s="141" t="s">
        <v>303</v>
      </c>
      <c r="R223" s="141" t="s">
        <v>305</v>
      </c>
      <c r="S223" s="146">
        <v>45056</v>
      </c>
      <c r="T223" s="146">
        <v>45056</v>
      </c>
      <c r="U223" s="227">
        <v>8754.94</v>
      </c>
      <c r="V223" s="148">
        <v>3.71</v>
      </c>
      <c r="W223" s="148">
        <v>228.44200000000001</v>
      </c>
      <c r="X223" s="148">
        <v>74.199849999999998</v>
      </c>
      <c r="Y223" s="229">
        <v>5.7413758570000004E-3</v>
      </c>
      <c r="Z223" s="229">
        <v>5.5946650658636957E-5</v>
      </c>
    </row>
    <row r="224" spans="1:26" ht="13.5" thickBot="1">
      <c r="A224" s="153">
        <v>8700</v>
      </c>
      <c r="B224" s="153">
        <v>12956</v>
      </c>
      <c r="C224" s="141" t="s">
        <v>2576</v>
      </c>
      <c r="D224" s="246">
        <v>514548767</v>
      </c>
      <c r="E224" s="141" t="s">
        <v>429</v>
      </c>
      <c r="F224" s="141" t="s">
        <v>2595</v>
      </c>
      <c r="G224" s="141">
        <v>11019359</v>
      </c>
      <c r="H224" s="141" t="s">
        <v>78</v>
      </c>
      <c r="I224" s="141" t="s">
        <v>465</v>
      </c>
      <c r="J224" s="141" t="s">
        <v>61</v>
      </c>
      <c r="K224" s="141" t="s">
        <v>314</v>
      </c>
      <c r="L224" s="141" t="s">
        <v>975</v>
      </c>
      <c r="M224" s="141" t="s">
        <v>915</v>
      </c>
      <c r="N224" s="141" t="s">
        <v>62</v>
      </c>
      <c r="O224" s="146">
        <v>44558</v>
      </c>
      <c r="P224" s="141" t="s">
        <v>1207</v>
      </c>
      <c r="Q224" s="141" t="s">
        <v>301</v>
      </c>
      <c r="R224" s="141" t="s">
        <v>305</v>
      </c>
      <c r="S224" s="146">
        <v>45279</v>
      </c>
      <c r="T224" s="146">
        <v>45279</v>
      </c>
      <c r="U224" s="227">
        <v>27586.2</v>
      </c>
      <c r="V224" s="148">
        <v>3.71</v>
      </c>
      <c r="W224" s="148">
        <v>93</v>
      </c>
      <c r="X224" s="148">
        <v>95.180670000000006</v>
      </c>
      <c r="Y224" s="229">
        <v>7.3648127430000002E-3</v>
      </c>
      <c r="Z224" s="229">
        <v>7.1766178690994758E-5</v>
      </c>
    </row>
    <row r="225" spans="1:26" ht="13.5" thickBot="1">
      <c r="A225" s="153">
        <v>8700</v>
      </c>
      <c r="B225" s="153">
        <v>12956</v>
      </c>
      <c r="C225" s="141" t="s">
        <v>2596</v>
      </c>
      <c r="D225" s="246">
        <v>515649762</v>
      </c>
      <c r="E225" s="141" t="s">
        <v>429</v>
      </c>
      <c r="F225" s="141" t="s">
        <v>2596</v>
      </c>
      <c r="G225" s="141">
        <v>11019364</v>
      </c>
      <c r="H225" s="141" t="s">
        <v>78</v>
      </c>
      <c r="I225" s="141" t="s">
        <v>465</v>
      </c>
      <c r="J225" s="141" t="s">
        <v>61</v>
      </c>
      <c r="K225" s="141" t="s">
        <v>314</v>
      </c>
      <c r="L225" s="141" t="s">
        <v>975</v>
      </c>
      <c r="M225" s="141" t="s">
        <v>915</v>
      </c>
      <c r="N225" s="141" t="s">
        <v>62</v>
      </c>
      <c r="O225" s="146">
        <v>44574</v>
      </c>
      <c r="P225" s="141" t="s">
        <v>1207</v>
      </c>
      <c r="Q225" s="141" t="s">
        <v>303</v>
      </c>
      <c r="R225" s="141" t="s">
        <v>305</v>
      </c>
      <c r="S225" s="146">
        <v>45442</v>
      </c>
      <c r="T225" s="146">
        <v>45442</v>
      </c>
      <c r="U225" s="227">
        <v>27825.05</v>
      </c>
      <c r="V225" s="148">
        <v>3.71</v>
      </c>
      <c r="W225" s="148">
        <v>458.01310000000001</v>
      </c>
      <c r="X225" s="148">
        <v>472.81121000000002</v>
      </c>
      <c r="Y225" s="229">
        <v>3.6584802612999998E-2</v>
      </c>
      <c r="Z225" s="229">
        <v>3.5649942140526477E-4</v>
      </c>
    </row>
    <row r="226" spans="1:26" ht="13.5" thickBot="1">
      <c r="A226" s="153">
        <v>8700</v>
      </c>
      <c r="B226" s="153">
        <v>12956</v>
      </c>
      <c r="C226" s="141" t="s">
        <v>2597</v>
      </c>
      <c r="D226" s="246">
        <v>515827665</v>
      </c>
      <c r="E226" s="141" t="s">
        <v>429</v>
      </c>
      <c r="F226" s="141" t="s">
        <v>2597</v>
      </c>
      <c r="G226" s="141">
        <v>11019365</v>
      </c>
      <c r="H226" s="141" t="s">
        <v>78</v>
      </c>
      <c r="I226" s="141" t="s">
        <v>465</v>
      </c>
      <c r="J226" s="141" t="s">
        <v>61</v>
      </c>
      <c r="K226" s="141" t="s">
        <v>314</v>
      </c>
      <c r="L226" s="141" t="s">
        <v>975</v>
      </c>
      <c r="M226" s="141" t="s">
        <v>895</v>
      </c>
      <c r="N226" s="141" t="s">
        <v>62</v>
      </c>
      <c r="O226" s="146">
        <v>44574</v>
      </c>
      <c r="P226" s="141" t="s">
        <v>1207</v>
      </c>
      <c r="Q226" s="141" t="s">
        <v>303</v>
      </c>
      <c r="R226" s="141" t="s">
        <v>305</v>
      </c>
      <c r="S226" s="146">
        <v>45442</v>
      </c>
      <c r="T226" s="146">
        <v>45442</v>
      </c>
      <c r="U226" s="227">
        <v>8527.69</v>
      </c>
      <c r="V226" s="148">
        <v>3.71</v>
      </c>
      <c r="W226" s="148">
        <v>867.74519999999995</v>
      </c>
      <c r="X226" s="148">
        <v>274.53487999999999</v>
      </c>
      <c r="Y226" s="229">
        <v>2.1242737445E-2</v>
      </c>
      <c r="Z226" s="229">
        <v>2.0699916542918641E-4</v>
      </c>
    </row>
    <row r="227" spans="1:26" ht="13.5" thickBot="1">
      <c r="A227" s="153">
        <v>8700</v>
      </c>
      <c r="B227" s="153">
        <v>12956</v>
      </c>
      <c r="C227" s="151" t="s">
        <v>2598</v>
      </c>
      <c r="D227" s="246">
        <v>515985471</v>
      </c>
      <c r="E227" s="141" t="s">
        <v>429</v>
      </c>
      <c r="F227" s="141" t="s">
        <v>2598</v>
      </c>
      <c r="G227" s="141">
        <v>11019366</v>
      </c>
      <c r="H227" s="141" t="s">
        <v>78</v>
      </c>
      <c r="I227" s="141" t="s">
        <v>465</v>
      </c>
      <c r="J227" s="141" t="s">
        <v>61</v>
      </c>
      <c r="K227" s="141" t="s">
        <v>314</v>
      </c>
      <c r="L227" s="141" t="s">
        <v>975</v>
      </c>
      <c r="M227" s="141" t="s">
        <v>912</v>
      </c>
      <c r="N227" s="141" t="s">
        <v>62</v>
      </c>
      <c r="O227" s="146">
        <v>45461</v>
      </c>
      <c r="P227" s="141" t="s">
        <v>1207</v>
      </c>
      <c r="Q227" s="141" t="s">
        <v>303</v>
      </c>
      <c r="R227" s="141" t="s">
        <v>305</v>
      </c>
      <c r="S227" s="146">
        <v>45442</v>
      </c>
      <c r="T227" s="146">
        <v>45442</v>
      </c>
      <c r="U227" s="227">
        <v>55848.06</v>
      </c>
      <c r="V227" s="148">
        <v>3.71</v>
      </c>
      <c r="W227" s="148">
        <v>128.77940000000001</v>
      </c>
      <c r="X227" s="148">
        <v>266.82616000000002</v>
      </c>
      <c r="Y227" s="229">
        <v>2.0646258357E-2</v>
      </c>
      <c r="Z227" s="229">
        <v>2.011867943143493E-4</v>
      </c>
    </row>
    <row r="228" spans="1:26" ht="13.5" thickBot="1">
      <c r="A228" s="153">
        <v>8700</v>
      </c>
      <c r="B228" s="153">
        <v>12956</v>
      </c>
      <c r="C228" s="141" t="s">
        <v>2612</v>
      </c>
      <c r="D228" s="246">
        <v>515599009</v>
      </c>
      <c r="E228" s="141" t="s">
        <v>429</v>
      </c>
      <c r="F228" s="141" t="s">
        <v>2612</v>
      </c>
      <c r="G228" s="141">
        <v>11019400</v>
      </c>
      <c r="H228" s="141" t="s">
        <v>78</v>
      </c>
      <c r="I228" s="141" t="s">
        <v>465</v>
      </c>
      <c r="J228" s="141" t="s">
        <v>61</v>
      </c>
      <c r="K228" s="141" t="s">
        <v>313</v>
      </c>
      <c r="L228" s="141" t="s">
        <v>975</v>
      </c>
      <c r="M228" s="141" t="s">
        <v>253</v>
      </c>
      <c r="N228" s="141" t="s">
        <v>62</v>
      </c>
      <c r="O228" s="146">
        <v>44536</v>
      </c>
      <c r="P228" s="141" t="s">
        <v>1207</v>
      </c>
      <c r="Q228" s="141" t="s">
        <v>301</v>
      </c>
      <c r="R228" s="141" t="s">
        <v>305</v>
      </c>
      <c r="S228" s="146">
        <v>45392</v>
      </c>
      <c r="T228" s="146">
        <v>45392</v>
      </c>
      <c r="U228" s="227">
        <v>1300.0999999999999</v>
      </c>
      <c r="V228" s="148">
        <v>3.71</v>
      </c>
      <c r="W228" s="148">
        <v>11218</v>
      </c>
      <c r="X228" s="148">
        <v>541.08576000000005</v>
      </c>
      <c r="Y228" s="229">
        <v>4.1867695410000003E-2</v>
      </c>
      <c r="Z228" s="229">
        <v>4.0797839875799047E-4</v>
      </c>
    </row>
    <row r="229" spans="1:26" ht="13.5" thickBot="1">
      <c r="A229" s="153">
        <v>8700</v>
      </c>
      <c r="B229" s="153">
        <v>12956</v>
      </c>
      <c r="C229" s="141" t="s">
        <v>2600</v>
      </c>
      <c r="D229" s="246">
        <v>515138943</v>
      </c>
      <c r="E229" s="141" t="s">
        <v>429</v>
      </c>
      <c r="F229" s="141" t="s">
        <v>2600</v>
      </c>
      <c r="G229" s="141">
        <v>11019454</v>
      </c>
      <c r="H229" s="141" t="s">
        <v>78</v>
      </c>
      <c r="I229" s="141" t="s">
        <v>465</v>
      </c>
      <c r="J229" s="141" t="s">
        <v>61</v>
      </c>
      <c r="K229" s="141" t="s">
        <v>314</v>
      </c>
      <c r="L229" s="141" t="s">
        <v>975</v>
      </c>
      <c r="M229" s="141" t="s">
        <v>915</v>
      </c>
      <c r="N229" s="141" t="s">
        <v>62</v>
      </c>
      <c r="O229" s="146">
        <v>44628</v>
      </c>
      <c r="P229" s="141" t="s">
        <v>1207</v>
      </c>
      <c r="Q229" s="141" t="s">
        <v>301</v>
      </c>
      <c r="R229" s="141" t="s">
        <v>305</v>
      </c>
      <c r="S229" s="146">
        <v>45504</v>
      </c>
      <c r="T229" s="146">
        <v>45504</v>
      </c>
      <c r="U229" s="227">
        <v>4533.63</v>
      </c>
      <c r="V229" s="148">
        <v>3.71</v>
      </c>
      <c r="W229" s="148">
        <v>1404.4811</v>
      </c>
      <c r="X229" s="148">
        <v>236.23044999999999</v>
      </c>
      <c r="Y229" s="229">
        <v>1.8278848305000001E-2</v>
      </c>
      <c r="Z229" s="229">
        <v>1.7811764391818317E-4</v>
      </c>
    </row>
    <row r="230" spans="1:26" ht="13.5" thickBot="1">
      <c r="A230" s="153">
        <v>8700</v>
      </c>
      <c r="B230" s="153">
        <v>12956</v>
      </c>
      <c r="C230" s="141" t="s">
        <v>2601</v>
      </c>
      <c r="D230" s="246">
        <v>514856574</v>
      </c>
      <c r="E230" s="141" t="s">
        <v>429</v>
      </c>
      <c r="F230" s="141" t="s">
        <v>2601</v>
      </c>
      <c r="G230" s="141">
        <v>11019484</v>
      </c>
      <c r="H230" s="141" t="s">
        <v>78</v>
      </c>
      <c r="I230" s="141" t="s">
        <v>465</v>
      </c>
      <c r="J230" s="141" t="s">
        <v>61</v>
      </c>
      <c r="K230" s="141" t="s">
        <v>53</v>
      </c>
      <c r="L230" s="141" t="s">
        <v>975</v>
      </c>
      <c r="M230" s="141" t="s">
        <v>130</v>
      </c>
      <c r="N230" s="141" t="s">
        <v>62</v>
      </c>
      <c r="O230" s="146">
        <v>44924</v>
      </c>
      <c r="P230" s="141" t="s">
        <v>1207</v>
      </c>
      <c r="Q230" s="141" t="s">
        <v>102</v>
      </c>
      <c r="R230" s="141" t="s">
        <v>305</v>
      </c>
      <c r="S230" s="146">
        <v>45442</v>
      </c>
      <c r="T230" s="146">
        <v>45442</v>
      </c>
      <c r="U230" s="227">
        <v>3665.12</v>
      </c>
      <c r="V230" s="148">
        <v>3.71</v>
      </c>
      <c r="W230" s="148">
        <v>710.59079999999994</v>
      </c>
      <c r="X230" s="148">
        <v>96.623260000000002</v>
      </c>
      <c r="Y230" s="229">
        <v>7.4764363029999996E-3</v>
      </c>
      <c r="Z230" s="229">
        <v>7.2853890846391869E-5</v>
      </c>
    </row>
    <row r="231" spans="1:26" ht="13.5" thickBot="1">
      <c r="A231" s="153">
        <v>8700</v>
      </c>
      <c r="B231" s="153">
        <v>12956</v>
      </c>
      <c r="C231" s="141" t="s">
        <v>2578</v>
      </c>
      <c r="D231" s="246">
        <v>540300662</v>
      </c>
      <c r="E231" s="141" t="s">
        <v>432</v>
      </c>
      <c r="F231" s="141" t="s">
        <v>2603</v>
      </c>
      <c r="G231" s="141">
        <v>11019989</v>
      </c>
      <c r="H231" s="141" t="s">
        <v>78</v>
      </c>
      <c r="I231" s="141" t="s">
        <v>465</v>
      </c>
      <c r="J231" s="141" t="s">
        <v>61</v>
      </c>
      <c r="K231" s="141" t="s">
        <v>314</v>
      </c>
      <c r="L231" s="141" t="s">
        <v>975</v>
      </c>
      <c r="M231" s="141" t="s">
        <v>923</v>
      </c>
      <c r="N231" s="141" t="s">
        <v>62</v>
      </c>
      <c r="O231" s="146">
        <v>44923</v>
      </c>
      <c r="P231" s="141" t="s">
        <v>1207</v>
      </c>
      <c r="Q231" s="141" t="s">
        <v>303</v>
      </c>
      <c r="R231" s="141" t="s">
        <v>305</v>
      </c>
      <c r="S231" s="146">
        <v>44923</v>
      </c>
      <c r="T231" s="146">
        <v>44923</v>
      </c>
      <c r="U231" s="227">
        <v>30001.83</v>
      </c>
      <c r="V231" s="148">
        <v>3.71</v>
      </c>
      <c r="W231" s="148">
        <v>166.65649999999999</v>
      </c>
      <c r="X231" s="148">
        <v>185.5</v>
      </c>
      <c r="Y231" s="229">
        <v>1.435346866E-2</v>
      </c>
      <c r="Z231" s="229">
        <v>1.3986690939640924E-4</v>
      </c>
    </row>
    <row r="232" spans="1:26" ht="13.5" thickBot="1">
      <c r="A232" s="153">
        <v>8700</v>
      </c>
      <c r="B232" s="153">
        <v>12956</v>
      </c>
      <c r="C232" s="141" t="s">
        <v>2578</v>
      </c>
      <c r="D232" s="246">
        <v>540300662</v>
      </c>
      <c r="E232" s="141" t="s">
        <v>432</v>
      </c>
      <c r="F232" s="141" t="s">
        <v>2603</v>
      </c>
      <c r="G232" s="141">
        <v>11020458</v>
      </c>
      <c r="H232" s="141" t="s">
        <v>78</v>
      </c>
      <c r="I232" s="141" t="s">
        <v>465</v>
      </c>
      <c r="J232" s="141" t="s">
        <v>61</v>
      </c>
      <c r="K232" s="141" t="s">
        <v>314</v>
      </c>
      <c r="L232" s="141" t="s">
        <v>975</v>
      </c>
      <c r="M232" s="141" t="s">
        <v>906</v>
      </c>
      <c r="N232" s="141" t="s">
        <v>62</v>
      </c>
      <c r="O232" s="146">
        <v>45100</v>
      </c>
      <c r="P232" s="141" t="s">
        <v>1207</v>
      </c>
      <c r="Q232" s="141" t="s">
        <v>303</v>
      </c>
      <c r="R232" s="141" t="s">
        <v>305</v>
      </c>
      <c r="S232" s="146">
        <v>45100</v>
      </c>
      <c r="T232" s="146">
        <v>45100</v>
      </c>
      <c r="U232" s="227">
        <v>21428.57</v>
      </c>
      <c r="V232" s="148">
        <v>3.71</v>
      </c>
      <c r="W232" s="148">
        <v>100</v>
      </c>
      <c r="X232" s="148">
        <v>79.499989999999997</v>
      </c>
      <c r="Y232" s="229">
        <v>6.1514857940000002E-3</v>
      </c>
      <c r="Z232" s="229">
        <v>5.994295362989455E-5</v>
      </c>
    </row>
    <row r="233" spans="1:26" ht="13.5" thickBot="1">
      <c r="A233" s="153">
        <v>8700</v>
      </c>
      <c r="B233" s="153">
        <v>12956</v>
      </c>
      <c r="C233" s="141" t="s">
        <v>2620</v>
      </c>
      <c r="D233" s="246" t="s">
        <v>4111</v>
      </c>
      <c r="E233" s="141" t="s">
        <v>430</v>
      </c>
      <c r="F233" s="141" t="s">
        <v>2623</v>
      </c>
      <c r="G233" s="141">
        <v>11020514</v>
      </c>
      <c r="H233" s="141" t="s">
        <v>78</v>
      </c>
      <c r="I233" s="141" t="s">
        <v>465</v>
      </c>
      <c r="J233" s="141" t="s">
        <v>61</v>
      </c>
      <c r="K233" s="141" t="s">
        <v>314</v>
      </c>
      <c r="L233" s="141" t="s">
        <v>975</v>
      </c>
      <c r="M233" s="141" t="s">
        <v>917</v>
      </c>
      <c r="N233" s="141" t="s">
        <v>62</v>
      </c>
      <c r="O233" s="146">
        <v>45328</v>
      </c>
      <c r="P233" s="141" t="s">
        <v>1207</v>
      </c>
      <c r="Q233" s="141" t="s">
        <v>303</v>
      </c>
      <c r="R233" s="141" t="s">
        <v>305</v>
      </c>
      <c r="S233" s="146">
        <v>45328</v>
      </c>
      <c r="T233" s="146">
        <v>45328</v>
      </c>
      <c r="U233" s="227">
        <v>28107.26</v>
      </c>
      <c r="V233" s="148">
        <v>3.71</v>
      </c>
      <c r="W233" s="148">
        <v>17.789000000000001</v>
      </c>
      <c r="X233" s="148">
        <v>18.55</v>
      </c>
      <c r="Y233" s="229">
        <v>1.4353468659999999E-3</v>
      </c>
      <c r="Z233" s="229">
        <v>1.3986690939640923E-5</v>
      </c>
    </row>
    <row r="234" spans="1:26" ht="13.5" thickBot="1">
      <c r="A234" s="153">
        <v>8700</v>
      </c>
      <c r="B234" s="153">
        <v>12956</v>
      </c>
      <c r="C234" s="141" t="s">
        <v>2598</v>
      </c>
      <c r="D234" s="246">
        <v>515985471</v>
      </c>
      <c r="E234" s="141" t="s">
        <v>429</v>
      </c>
      <c r="F234" s="141" t="s">
        <v>2605</v>
      </c>
      <c r="G234" s="141">
        <v>11020524</v>
      </c>
      <c r="H234" s="141" t="s">
        <v>78</v>
      </c>
      <c r="I234" s="141" t="s">
        <v>465</v>
      </c>
      <c r="J234" s="141" t="s">
        <v>61</v>
      </c>
      <c r="K234" s="141" t="s">
        <v>53</v>
      </c>
      <c r="L234" s="141" t="s">
        <v>975</v>
      </c>
      <c r="M234" s="141" t="s">
        <v>917</v>
      </c>
      <c r="N234" s="141" t="s">
        <v>62</v>
      </c>
      <c r="O234" s="146">
        <v>45483</v>
      </c>
      <c r="P234" s="141" t="s">
        <v>1207</v>
      </c>
      <c r="Q234" s="141" t="s">
        <v>303</v>
      </c>
      <c r="R234" s="141" t="s">
        <v>305</v>
      </c>
      <c r="S234" s="146">
        <v>45391</v>
      </c>
      <c r="T234" s="146">
        <v>45391</v>
      </c>
      <c r="U234" s="227">
        <v>13464.9</v>
      </c>
      <c r="V234" s="148">
        <v>3.71</v>
      </c>
      <c r="W234" s="148">
        <v>100</v>
      </c>
      <c r="X234" s="148">
        <v>49.95478</v>
      </c>
      <c r="Y234" s="229">
        <v>3.8653604799999998E-3</v>
      </c>
      <c r="Z234" s="229">
        <v>3.7665879720633721E-5</v>
      </c>
    </row>
    <row r="235" spans="1:26" ht="13.5" thickBot="1">
      <c r="A235" s="153">
        <v>8700</v>
      </c>
      <c r="B235" s="153">
        <v>12956</v>
      </c>
      <c r="C235" s="151" t="s">
        <v>2624</v>
      </c>
      <c r="D235" s="246">
        <v>515547735</v>
      </c>
      <c r="E235" s="141" t="s">
        <v>429</v>
      </c>
      <c r="F235" s="141" t="s">
        <v>2624</v>
      </c>
      <c r="G235" s="141">
        <v>62008131</v>
      </c>
      <c r="H235" s="141" t="s">
        <v>78</v>
      </c>
      <c r="I235" s="141" t="s">
        <v>465</v>
      </c>
      <c r="J235" s="141" t="s">
        <v>61</v>
      </c>
      <c r="K235" s="141" t="s">
        <v>53</v>
      </c>
      <c r="L235" s="141" t="s">
        <v>975</v>
      </c>
      <c r="M235" s="141" t="s">
        <v>253</v>
      </c>
      <c r="N235" s="141" t="s">
        <v>62</v>
      </c>
      <c r="O235" s="146">
        <v>44334</v>
      </c>
      <c r="P235" s="141" t="s">
        <v>1207</v>
      </c>
      <c r="Q235" s="141" t="s">
        <v>301</v>
      </c>
      <c r="R235" s="141" t="s">
        <v>305</v>
      </c>
      <c r="S235" s="146">
        <v>45378</v>
      </c>
      <c r="T235" s="146">
        <v>45378</v>
      </c>
      <c r="U235" s="227">
        <v>17641.68</v>
      </c>
      <c r="V235" s="148">
        <v>3.71</v>
      </c>
      <c r="W235" s="148">
        <v>505.08</v>
      </c>
      <c r="X235" s="148">
        <v>330.57805999999999</v>
      </c>
      <c r="Y235" s="229">
        <v>2.5579201207E-2</v>
      </c>
      <c r="Z235" s="229">
        <v>2.4925569577606863E-4</v>
      </c>
    </row>
    <row r="236" spans="1:26" ht="13.5" thickBot="1">
      <c r="A236" s="153">
        <v>8700</v>
      </c>
      <c r="B236" s="153">
        <v>12956</v>
      </c>
      <c r="C236" s="141" t="s">
        <v>2606</v>
      </c>
      <c r="D236" s="246">
        <v>515738326</v>
      </c>
      <c r="E236" s="141" t="s">
        <v>429</v>
      </c>
      <c r="F236" s="141" t="s">
        <v>2606</v>
      </c>
      <c r="G236" s="141">
        <v>62008156</v>
      </c>
      <c r="H236" s="141" t="s">
        <v>78</v>
      </c>
      <c r="I236" s="141" t="s">
        <v>465</v>
      </c>
      <c r="J236" s="141" t="s">
        <v>61</v>
      </c>
      <c r="K236" s="141" t="s">
        <v>53</v>
      </c>
      <c r="L236" s="141" t="s">
        <v>975</v>
      </c>
      <c r="M236" s="141" t="s">
        <v>269</v>
      </c>
      <c r="N236" s="141" t="s">
        <v>62</v>
      </c>
      <c r="O236" s="146">
        <v>44336</v>
      </c>
      <c r="P236" s="141" t="s">
        <v>1207</v>
      </c>
      <c r="Q236" s="141" t="s">
        <v>303</v>
      </c>
      <c r="R236" s="141" t="s">
        <v>305</v>
      </c>
      <c r="S236" s="146">
        <v>45442</v>
      </c>
      <c r="T236" s="146">
        <v>45442</v>
      </c>
      <c r="U236" s="227">
        <v>36213</v>
      </c>
      <c r="V236" s="148">
        <v>3.71</v>
      </c>
      <c r="W236" s="148">
        <v>57.216000000000001</v>
      </c>
      <c r="X236" s="148">
        <v>76.869829999999993</v>
      </c>
      <c r="Y236" s="229">
        <v>5.9479714050000004E-3</v>
      </c>
      <c r="Z236" s="229">
        <v>5.7959814274541131E-5</v>
      </c>
    </row>
    <row r="237" spans="1:26" ht="13.5" thickBot="1">
      <c r="A237" s="153">
        <v>8700</v>
      </c>
      <c r="B237" s="153">
        <v>14483</v>
      </c>
      <c r="C237" s="141" t="s">
        <v>2610</v>
      </c>
      <c r="D237" s="141">
        <v>516491776</v>
      </c>
      <c r="E237" s="141" t="s">
        <v>429</v>
      </c>
      <c r="F237" s="141" t="s">
        <v>2611</v>
      </c>
      <c r="G237" s="141">
        <v>11021113</v>
      </c>
      <c r="H237" s="141" t="s">
        <v>78</v>
      </c>
      <c r="I237" s="141" t="s">
        <v>465</v>
      </c>
      <c r="J237" s="141" t="s">
        <v>53</v>
      </c>
      <c r="K237" s="141" t="s">
        <v>53</v>
      </c>
      <c r="L237" s="141" t="s">
        <v>975</v>
      </c>
      <c r="M237" s="141" t="s">
        <v>257</v>
      </c>
      <c r="N237" s="141" t="s">
        <v>62</v>
      </c>
      <c r="O237" s="146">
        <v>45483</v>
      </c>
      <c r="P237" s="141" t="s">
        <v>1206</v>
      </c>
      <c r="Q237" s="141" t="s">
        <v>301</v>
      </c>
      <c r="R237" s="141" t="s">
        <v>305</v>
      </c>
      <c r="S237" s="146">
        <v>45397</v>
      </c>
      <c r="T237" s="146">
        <v>45397</v>
      </c>
      <c r="U237" s="227">
        <v>64000</v>
      </c>
      <c r="V237" s="148">
        <v>1</v>
      </c>
      <c r="W237" s="148">
        <v>100</v>
      </c>
      <c r="X237" s="148">
        <v>64</v>
      </c>
      <c r="Y237" s="229">
        <v>1</v>
      </c>
      <c r="Z237" s="229">
        <v>3.3681473273755152E-4</v>
      </c>
    </row>
    <row r="238" spans="1:26" ht="13.5" thickBot="1">
      <c r="A238" s="153">
        <v>8694</v>
      </c>
      <c r="B238" s="153">
        <v>12531</v>
      </c>
      <c r="C238" s="141" t="s">
        <v>1344</v>
      </c>
      <c r="D238" s="246">
        <v>520033309</v>
      </c>
      <c r="E238" s="141" t="s">
        <v>429</v>
      </c>
      <c r="F238" s="141" t="s">
        <v>2573</v>
      </c>
      <c r="G238" s="141">
        <v>11019016</v>
      </c>
      <c r="H238" s="141" t="s">
        <v>78</v>
      </c>
      <c r="I238" s="141" t="s">
        <v>465</v>
      </c>
      <c r="J238" s="141" t="s">
        <v>53</v>
      </c>
      <c r="K238" s="141" t="s">
        <v>53</v>
      </c>
      <c r="L238" s="141" t="s">
        <v>975</v>
      </c>
      <c r="M238" s="141" t="s">
        <v>259</v>
      </c>
      <c r="N238" s="141" t="s">
        <v>62</v>
      </c>
      <c r="O238" s="146">
        <v>44585</v>
      </c>
      <c r="P238" s="141" t="s">
        <v>1206</v>
      </c>
      <c r="Q238" s="141" t="s">
        <v>301</v>
      </c>
      <c r="R238" s="141" t="s">
        <v>305</v>
      </c>
      <c r="S238" s="146">
        <v>45306</v>
      </c>
      <c r="T238" s="146">
        <v>45306</v>
      </c>
      <c r="U238" s="227">
        <v>4600000</v>
      </c>
      <c r="V238" s="148">
        <v>1</v>
      </c>
      <c r="W238" s="148">
        <v>147.29329999999999</v>
      </c>
      <c r="X238" s="148">
        <v>6775.4917999999998</v>
      </c>
      <c r="Y238" s="229">
        <v>3.2274044121000003E-2</v>
      </c>
      <c r="Z238" s="229">
        <v>1.9737846518597577E-3</v>
      </c>
    </row>
    <row r="239" spans="1:26" ht="13.5" thickBot="1">
      <c r="A239" s="153">
        <v>8694</v>
      </c>
      <c r="B239" s="153">
        <v>12531</v>
      </c>
      <c r="C239" s="141" t="s">
        <v>2574</v>
      </c>
      <c r="D239" s="246">
        <v>540299971</v>
      </c>
      <c r="E239" s="141" t="s">
        <v>432</v>
      </c>
      <c r="F239" s="141" t="s">
        <v>2574</v>
      </c>
      <c r="G239" s="141">
        <v>11019428</v>
      </c>
      <c r="H239" s="141" t="s">
        <v>78</v>
      </c>
      <c r="I239" s="141" t="s">
        <v>465</v>
      </c>
      <c r="J239" s="141" t="s">
        <v>53</v>
      </c>
      <c r="K239" s="141" t="s">
        <v>53</v>
      </c>
      <c r="L239" s="141" t="s">
        <v>975</v>
      </c>
      <c r="M239" s="141" t="s">
        <v>102</v>
      </c>
      <c r="N239" s="141" t="s">
        <v>62</v>
      </c>
      <c r="O239" s="146">
        <v>44536</v>
      </c>
      <c r="P239" s="141" t="s">
        <v>1206</v>
      </c>
      <c r="Q239" s="141" t="s">
        <v>301</v>
      </c>
      <c r="R239" s="141" t="s">
        <v>305</v>
      </c>
      <c r="S239" s="146">
        <v>45512</v>
      </c>
      <c r="T239" s="146">
        <v>45512</v>
      </c>
      <c r="U239" s="227">
        <v>16016000</v>
      </c>
      <c r="V239" s="148">
        <v>1</v>
      </c>
      <c r="W239" s="148">
        <v>76.024000000000001</v>
      </c>
      <c r="X239" s="148">
        <v>12176.003839999999</v>
      </c>
      <c r="Y239" s="229">
        <v>5.7998577336000001E-2</v>
      </c>
      <c r="Z239" s="229">
        <v>3.5470206753666898E-3</v>
      </c>
    </row>
    <row r="240" spans="1:26" ht="13.5" thickBot="1">
      <c r="A240" s="153">
        <v>8694</v>
      </c>
      <c r="B240" s="153">
        <v>12531</v>
      </c>
      <c r="C240" s="141" t="s">
        <v>2575</v>
      </c>
      <c r="D240" s="246">
        <v>515729713</v>
      </c>
      <c r="E240" s="141" t="s">
        <v>429</v>
      </c>
      <c r="F240" s="141" t="s">
        <v>2575</v>
      </c>
      <c r="G240" s="141">
        <v>11019571</v>
      </c>
      <c r="H240" s="141" t="s">
        <v>78</v>
      </c>
      <c r="I240" s="141" t="s">
        <v>465</v>
      </c>
      <c r="J240" s="141" t="s">
        <v>53</v>
      </c>
      <c r="K240" s="141" t="s">
        <v>53</v>
      </c>
      <c r="L240" s="141" t="s">
        <v>975</v>
      </c>
      <c r="M240" s="141" t="s">
        <v>255</v>
      </c>
      <c r="N240" s="141" t="s">
        <v>62</v>
      </c>
      <c r="O240" s="146">
        <v>44606</v>
      </c>
      <c r="P240" s="141" t="s">
        <v>1206</v>
      </c>
      <c r="Q240" s="141" t="s">
        <v>301</v>
      </c>
      <c r="R240" s="141" t="s">
        <v>305</v>
      </c>
      <c r="S240" s="146">
        <v>45525</v>
      </c>
      <c r="T240" s="146">
        <v>45525</v>
      </c>
      <c r="U240" s="227">
        <v>66512.429999999993</v>
      </c>
      <c r="V240" s="148">
        <v>1</v>
      </c>
      <c r="W240" s="148">
        <v>6916</v>
      </c>
      <c r="X240" s="148">
        <v>4599.9996600000004</v>
      </c>
      <c r="Y240" s="229">
        <v>2.1911411948E-2</v>
      </c>
      <c r="Z240" s="229">
        <v>1.3400368556963059E-3</v>
      </c>
    </row>
    <row r="241" spans="1:26" ht="13.5" thickBot="1">
      <c r="A241" s="153">
        <v>8694</v>
      </c>
      <c r="B241" s="153">
        <v>12531</v>
      </c>
      <c r="C241" s="141" t="s">
        <v>2575</v>
      </c>
      <c r="D241" s="246">
        <v>515729713</v>
      </c>
      <c r="E241" s="141" t="s">
        <v>429</v>
      </c>
      <c r="F241" s="141" t="s">
        <v>4106</v>
      </c>
      <c r="G241" s="141">
        <v>11021134</v>
      </c>
      <c r="H241" s="141" t="s">
        <v>78</v>
      </c>
      <c r="I241" s="141" t="s">
        <v>465</v>
      </c>
      <c r="J241" s="141" t="s">
        <v>53</v>
      </c>
      <c r="K241" s="141" t="s">
        <v>53</v>
      </c>
      <c r="L241" s="141" t="s">
        <v>975</v>
      </c>
      <c r="M241" s="141" t="s">
        <v>931</v>
      </c>
      <c r="N241" s="141" t="s">
        <v>62</v>
      </c>
      <c r="O241" s="146">
        <v>45525</v>
      </c>
      <c r="P241" s="141" t="s">
        <v>1206</v>
      </c>
      <c r="Q241" s="141" t="s">
        <v>301</v>
      </c>
      <c r="R241" s="141" t="s">
        <v>305</v>
      </c>
      <c r="S241" s="146">
        <v>45525</v>
      </c>
      <c r="T241" s="146">
        <v>45525</v>
      </c>
      <c r="U241" s="227">
        <v>230000</v>
      </c>
      <c r="V241" s="148">
        <v>1</v>
      </c>
      <c r="W241" s="148">
        <v>100</v>
      </c>
      <c r="X241" s="148">
        <v>230</v>
      </c>
      <c r="Y241" s="229">
        <v>1.095570678E-3</v>
      </c>
      <c r="Z241" s="229">
        <v>6.7001847737125768E-5</v>
      </c>
    </row>
    <row r="242" spans="1:26" ht="13.5" thickBot="1">
      <c r="A242" s="153">
        <v>8694</v>
      </c>
      <c r="B242" s="153">
        <v>12531</v>
      </c>
      <c r="C242" s="151" t="s">
        <v>2576</v>
      </c>
      <c r="D242" s="246">
        <v>514548767</v>
      </c>
      <c r="E242" s="141" t="s">
        <v>429</v>
      </c>
      <c r="F242" s="141" t="s">
        <v>2576</v>
      </c>
      <c r="G242" s="141">
        <v>11018495</v>
      </c>
      <c r="H242" s="141" t="s">
        <v>78</v>
      </c>
      <c r="I242" s="141" t="s">
        <v>465</v>
      </c>
      <c r="J242" s="141" t="s">
        <v>61</v>
      </c>
      <c r="K242" s="141" t="s">
        <v>314</v>
      </c>
      <c r="L242" s="141" t="s">
        <v>975</v>
      </c>
      <c r="M242" s="141" t="s">
        <v>915</v>
      </c>
      <c r="N242" s="141" t="s">
        <v>62</v>
      </c>
      <c r="O242" s="146">
        <v>44571</v>
      </c>
      <c r="P242" s="141" t="s">
        <v>1207</v>
      </c>
      <c r="Q242" s="141" t="s">
        <v>301</v>
      </c>
      <c r="R242" s="141" t="s">
        <v>305</v>
      </c>
      <c r="S242" s="146">
        <v>45279</v>
      </c>
      <c r="T242" s="146">
        <v>45279</v>
      </c>
      <c r="U242" s="227">
        <v>754292.5</v>
      </c>
      <c r="V242" s="148">
        <v>3.71</v>
      </c>
      <c r="W242" s="148">
        <v>93</v>
      </c>
      <c r="X242" s="148">
        <v>2602.53541</v>
      </c>
      <c r="Y242" s="229">
        <v>1.2396789064E-2</v>
      </c>
      <c r="Z242" s="229">
        <v>7.5815078813607916E-4</v>
      </c>
    </row>
    <row r="243" spans="1:26" ht="13.5" thickBot="1">
      <c r="A243" s="153">
        <v>8694</v>
      </c>
      <c r="B243" s="153">
        <v>12531</v>
      </c>
      <c r="C243" s="141" t="s">
        <v>2577</v>
      </c>
      <c r="D243" s="246">
        <v>515263804</v>
      </c>
      <c r="E243" s="141" t="s">
        <v>429</v>
      </c>
      <c r="F243" s="141" t="s">
        <v>2577</v>
      </c>
      <c r="G243" s="141">
        <v>11018604</v>
      </c>
      <c r="H243" s="141" t="s">
        <v>78</v>
      </c>
      <c r="I243" s="141" t="s">
        <v>465</v>
      </c>
      <c r="J243" s="141" t="s">
        <v>61</v>
      </c>
      <c r="K243" s="141" t="s">
        <v>53</v>
      </c>
      <c r="L243" s="141" t="s">
        <v>975</v>
      </c>
      <c r="M243" s="141" t="s">
        <v>71</v>
      </c>
      <c r="N243" s="141" t="s">
        <v>62</v>
      </c>
      <c r="O243" s="146">
        <v>44130</v>
      </c>
      <c r="P243" s="141" t="s">
        <v>1207</v>
      </c>
      <c r="Q243" s="141" t="s">
        <v>301</v>
      </c>
      <c r="R243" s="141" t="s">
        <v>305</v>
      </c>
      <c r="S243" s="146">
        <v>45124</v>
      </c>
      <c r="T243" s="146">
        <v>45124</v>
      </c>
      <c r="U243" s="227">
        <v>304953.68</v>
      </c>
      <c r="V243" s="148">
        <v>3.71</v>
      </c>
      <c r="W243" s="148">
        <v>547.85</v>
      </c>
      <c r="X243" s="148">
        <v>6198.2552100000003</v>
      </c>
      <c r="Y243" s="229">
        <v>2.9524463761999999E-2</v>
      </c>
      <c r="Z243" s="229">
        <v>1.8056284861576806E-3</v>
      </c>
    </row>
    <row r="244" spans="1:26" ht="13.5" thickBot="1">
      <c r="A244" s="153">
        <v>8694</v>
      </c>
      <c r="B244" s="153">
        <v>12531</v>
      </c>
      <c r="C244" s="141" t="s">
        <v>2578</v>
      </c>
      <c r="D244" s="246">
        <v>540300662</v>
      </c>
      <c r="E244" s="141" t="s">
        <v>432</v>
      </c>
      <c r="F244" s="141" t="s">
        <v>2578</v>
      </c>
      <c r="G244" s="141">
        <v>11018711</v>
      </c>
      <c r="H244" s="141" t="s">
        <v>78</v>
      </c>
      <c r="I244" s="141" t="s">
        <v>465</v>
      </c>
      <c r="J244" s="141" t="s">
        <v>61</v>
      </c>
      <c r="K244" s="141" t="s">
        <v>314</v>
      </c>
      <c r="L244" s="141" t="s">
        <v>975</v>
      </c>
      <c r="M244" s="141" t="s">
        <v>923</v>
      </c>
      <c r="N244" s="141" t="s">
        <v>62</v>
      </c>
      <c r="O244" s="146">
        <v>44160</v>
      </c>
      <c r="P244" s="141" t="s">
        <v>1207</v>
      </c>
      <c r="Q244" s="141" t="s">
        <v>303</v>
      </c>
      <c r="R244" s="141" t="s">
        <v>305</v>
      </c>
      <c r="S244" s="146">
        <v>45056</v>
      </c>
      <c r="T244" s="146">
        <v>45056</v>
      </c>
      <c r="U244" s="227">
        <v>284257.2</v>
      </c>
      <c r="V244" s="148">
        <v>3.71</v>
      </c>
      <c r="W244" s="148">
        <v>333.31</v>
      </c>
      <c r="X244" s="148">
        <v>3515.0679700000001</v>
      </c>
      <c r="Y244" s="229">
        <v>1.6743501740999998E-2</v>
      </c>
      <c r="Z244" s="229">
        <v>1.0239828213547296E-3</v>
      </c>
    </row>
    <row r="245" spans="1:26" ht="13.5" thickBot="1">
      <c r="A245" s="153">
        <v>8694</v>
      </c>
      <c r="B245" s="153">
        <v>12531</v>
      </c>
      <c r="C245" s="141" t="s">
        <v>2579</v>
      </c>
      <c r="D245" s="246">
        <v>515008571</v>
      </c>
      <c r="E245" s="141" t="s">
        <v>429</v>
      </c>
      <c r="F245" s="141" t="s">
        <v>2579</v>
      </c>
      <c r="G245" s="141">
        <v>11018729</v>
      </c>
      <c r="H245" s="141" t="s">
        <v>78</v>
      </c>
      <c r="I245" s="141" t="s">
        <v>465</v>
      </c>
      <c r="J245" s="141" t="s">
        <v>61</v>
      </c>
      <c r="K245" s="141" t="s">
        <v>314</v>
      </c>
      <c r="L245" s="141" t="s">
        <v>975</v>
      </c>
      <c r="M245" s="141" t="s">
        <v>915</v>
      </c>
      <c r="N245" s="141" t="s">
        <v>62</v>
      </c>
      <c r="O245" s="146">
        <v>45012</v>
      </c>
      <c r="P245" s="141" t="s">
        <v>1207</v>
      </c>
      <c r="Q245" s="141" t="s">
        <v>303</v>
      </c>
      <c r="R245" s="141" t="s">
        <v>305</v>
      </c>
      <c r="S245" s="146">
        <v>45442</v>
      </c>
      <c r="T245" s="146">
        <v>45442</v>
      </c>
      <c r="U245" s="227">
        <v>184557.82</v>
      </c>
      <c r="V245" s="148">
        <v>3.71</v>
      </c>
      <c r="W245" s="148">
        <v>3701.75</v>
      </c>
      <c r="X245" s="148">
        <v>25346.234369999998</v>
      </c>
      <c r="Y245" s="229">
        <v>0.120733005147</v>
      </c>
      <c r="Z245" s="229">
        <v>7.3836718955141043E-3</v>
      </c>
    </row>
    <row r="246" spans="1:26" ht="13.5" thickBot="1">
      <c r="A246" s="153">
        <v>8694</v>
      </c>
      <c r="B246" s="153">
        <v>12531</v>
      </c>
      <c r="C246" s="151" t="s">
        <v>2580</v>
      </c>
      <c r="D246" s="246">
        <v>515345098</v>
      </c>
      <c r="E246" s="141" t="s">
        <v>429</v>
      </c>
      <c r="F246" s="141" t="s">
        <v>2580</v>
      </c>
      <c r="G246" s="141">
        <v>11018860</v>
      </c>
      <c r="H246" s="141" t="s">
        <v>78</v>
      </c>
      <c r="I246" s="141" t="s">
        <v>465</v>
      </c>
      <c r="J246" s="141" t="s">
        <v>61</v>
      </c>
      <c r="K246" s="141" t="s">
        <v>53</v>
      </c>
      <c r="L246" s="141" t="s">
        <v>975</v>
      </c>
      <c r="M246" s="141" t="s">
        <v>71</v>
      </c>
      <c r="N246" s="141" t="s">
        <v>62</v>
      </c>
      <c r="O246" s="146">
        <v>44256</v>
      </c>
      <c r="P246" s="141" t="s">
        <v>1207</v>
      </c>
      <c r="Q246" s="141" t="s">
        <v>303</v>
      </c>
      <c r="R246" s="141" t="s">
        <v>305</v>
      </c>
      <c r="S246" s="146">
        <v>45442</v>
      </c>
      <c r="T246" s="146">
        <v>45442</v>
      </c>
      <c r="U246" s="227">
        <v>25360.87</v>
      </c>
      <c r="V246" s="148">
        <v>3.71</v>
      </c>
      <c r="W246" s="148">
        <v>3541.33</v>
      </c>
      <c r="X246" s="148">
        <v>3331.9958799999999</v>
      </c>
      <c r="Y246" s="229">
        <v>1.5871465158999998E-2</v>
      </c>
      <c r="Z246" s="229">
        <v>9.7065165483691473E-4</v>
      </c>
    </row>
    <row r="247" spans="1:26" ht="13.5" thickBot="1">
      <c r="A247" s="153">
        <v>8694</v>
      </c>
      <c r="B247" s="153">
        <v>12531</v>
      </c>
      <c r="C247" s="141" t="s">
        <v>2576</v>
      </c>
      <c r="D247" s="246">
        <v>514548767</v>
      </c>
      <c r="E247" s="141" t="s">
        <v>429</v>
      </c>
      <c r="F247" s="141" t="s">
        <v>2581</v>
      </c>
      <c r="G247" s="141">
        <v>11018866</v>
      </c>
      <c r="H247" s="141" t="s">
        <v>78</v>
      </c>
      <c r="I247" s="141" t="s">
        <v>465</v>
      </c>
      <c r="J247" s="141" t="s">
        <v>61</v>
      </c>
      <c r="K247" s="141" t="s">
        <v>314</v>
      </c>
      <c r="L247" s="141" t="s">
        <v>975</v>
      </c>
      <c r="M247" s="141" t="s">
        <v>915</v>
      </c>
      <c r="N247" s="141" t="s">
        <v>62</v>
      </c>
      <c r="O247" s="146">
        <v>44266</v>
      </c>
      <c r="P247" s="141" t="s">
        <v>1207</v>
      </c>
      <c r="Q247" s="141" t="s">
        <v>301</v>
      </c>
      <c r="R247" s="141" t="s">
        <v>305</v>
      </c>
      <c r="S247" s="146">
        <v>45279</v>
      </c>
      <c r="T247" s="146">
        <v>45279</v>
      </c>
      <c r="U247" s="227">
        <v>46061.83</v>
      </c>
      <c r="V247" s="148">
        <v>3.71</v>
      </c>
      <c r="W247" s="148">
        <v>93</v>
      </c>
      <c r="X247" s="148">
        <v>158.92713000000001</v>
      </c>
      <c r="Y247" s="229">
        <v>7.5702566699999997E-4</v>
      </c>
      <c r="Z247" s="229">
        <v>4.6297440719819106E-5</v>
      </c>
    </row>
    <row r="248" spans="1:26" ht="13.5" thickBot="1">
      <c r="A248" s="153">
        <v>8694</v>
      </c>
      <c r="B248" s="153">
        <v>12531</v>
      </c>
      <c r="C248" s="141" t="s">
        <v>2617</v>
      </c>
      <c r="D248" s="246">
        <v>516044096</v>
      </c>
      <c r="E248" s="141" t="s">
        <v>429</v>
      </c>
      <c r="F248" s="141" t="s">
        <v>2618</v>
      </c>
      <c r="G248" s="141">
        <v>11018869</v>
      </c>
      <c r="H248" s="141" t="s">
        <v>78</v>
      </c>
      <c r="I248" s="141" t="s">
        <v>465</v>
      </c>
      <c r="J248" s="141" t="s">
        <v>61</v>
      </c>
      <c r="K248" s="141" t="s">
        <v>314</v>
      </c>
      <c r="L248" s="141" t="s">
        <v>975</v>
      </c>
      <c r="M248" s="141" t="s">
        <v>258</v>
      </c>
      <c r="N248" s="141" t="s">
        <v>62</v>
      </c>
      <c r="O248" s="146">
        <v>44270</v>
      </c>
      <c r="P248" s="141" t="s">
        <v>1207</v>
      </c>
      <c r="Q248" s="141" t="s">
        <v>301</v>
      </c>
      <c r="R248" s="141" t="s">
        <v>305</v>
      </c>
      <c r="S248" s="146">
        <v>45462</v>
      </c>
      <c r="T248" s="146">
        <v>45462</v>
      </c>
      <c r="U248" s="227">
        <v>1126516.3899999999</v>
      </c>
      <c r="V248" s="148">
        <v>3.71</v>
      </c>
      <c r="W248" s="148">
        <v>141</v>
      </c>
      <c r="X248" s="148">
        <v>5892.9198900000001</v>
      </c>
      <c r="Y248" s="229">
        <v>2.8070044528999999E-2</v>
      </c>
      <c r="Z248" s="229">
        <v>1.7166805269428695E-3</v>
      </c>
    </row>
    <row r="249" spans="1:26" ht="13.5" thickBot="1">
      <c r="A249" s="153">
        <v>8694</v>
      </c>
      <c r="B249" s="153">
        <v>12531</v>
      </c>
      <c r="C249" s="141" t="s">
        <v>3160</v>
      </c>
      <c r="D249" s="246">
        <v>515614444</v>
      </c>
      <c r="E249" s="141" t="s">
        <v>429</v>
      </c>
      <c r="F249" s="141" t="s">
        <v>2619</v>
      </c>
      <c r="G249" s="141">
        <v>11018885</v>
      </c>
      <c r="H249" s="141" t="s">
        <v>78</v>
      </c>
      <c r="I249" s="141" t="s">
        <v>465</v>
      </c>
      <c r="J249" s="141" t="s">
        <v>61</v>
      </c>
      <c r="K249" s="141" t="s">
        <v>314</v>
      </c>
      <c r="L249" s="141" t="s">
        <v>975</v>
      </c>
      <c r="M249" s="141" t="s">
        <v>968</v>
      </c>
      <c r="N249" s="141" t="s">
        <v>62</v>
      </c>
      <c r="O249" s="146">
        <v>44481</v>
      </c>
      <c r="P249" s="141" t="s">
        <v>1207</v>
      </c>
      <c r="Q249" s="141" t="s">
        <v>303</v>
      </c>
      <c r="R249" s="141" t="s">
        <v>305</v>
      </c>
      <c r="S249" s="146">
        <v>45442</v>
      </c>
      <c r="T249" s="146">
        <v>45442</v>
      </c>
      <c r="U249" s="227">
        <v>1006433.58</v>
      </c>
      <c r="V249" s="148">
        <v>3.71</v>
      </c>
      <c r="W249" s="148">
        <v>57.039200000000001</v>
      </c>
      <c r="X249" s="148">
        <v>2129.7687700000001</v>
      </c>
      <c r="Y249" s="229">
        <v>1.0144835721999999E-2</v>
      </c>
      <c r="Z249" s="229">
        <v>6.2042801236011154E-4</v>
      </c>
    </row>
    <row r="250" spans="1:26" ht="13.5" thickBot="1">
      <c r="A250" s="153">
        <v>8694</v>
      </c>
      <c r="B250" s="153">
        <v>12531</v>
      </c>
      <c r="C250" s="141" t="s">
        <v>2582</v>
      </c>
      <c r="D250" s="246">
        <v>514996362</v>
      </c>
      <c r="E250" s="141" t="s">
        <v>429</v>
      </c>
      <c r="F250" s="141" t="s">
        <v>2582</v>
      </c>
      <c r="G250" s="141">
        <v>11018938</v>
      </c>
      <c r="H250" s="141" t="s">
        <v>78</v>
      </c>
      <c r="I250" s="141" t="s">
        <v>465</v>
      </c>
      <c r="J250" s="141" t="s">
        <v>61</v>
      </c>
      <c r="K250" s="141" t="s">
        <v>314</v>
      </c>
      <c r="L250" s="141" t="s">
        <v>975</v>
      </c>
      <c r="M250" s="141" t="s">
        <v>917</v>
      </c>
      <c r="N250" s="141" t="s">
        <v>62</v>
      </c>
      <c r="O250" s="146">
        <v>45089</v>
      </c>
      <c r="P250" s="141" t="s">
        <v>1207</v>
      </c>
      <c r="Q250" s="141" t="s">
        <v>303</v>
      </c>
      <c r="R250" s="141" t="s">
        <v>305</v>
      </c>
      <c r="S250" s="146">
        <v>45484</v>
      </c>
      <c r="T250" s="146">
        <v>45484</v>
      </c>
      <c r="U250" s="227">
        <v>39004.699999999997</v>
      </c>
      <c r="V250" s="148">
        <v>3.71</v>
      </c>
      <c r="W250" s="148">
        <v>105.95</v>
      </c>
      <c r="X250" s="148">
        <v>153.31753</v>
      </c>
      <c r="Y250" s="229">
        <v>7.3030517499999995E-4</v>
      </c>
      <c r="Z250" s="229">
        <v>4.4663294784748751E-5</v>
      </c>
    </row>
    <row r="251" spans="1:26" ht="13.5" thickBot="1">
      <c r="A251" s="153">
        <v>8694</v>
      </c>
      <c r="B251" s="153">
        <v>12531</v>
      </c>
      <c r="C251" s="151" t="s">
        <v>2583</v>
      </c>
      <c r="D251" s="246">
        <v>514785039</v>
      </c>
      <c r="E251" s="141" t="s">
        <v>429</v>
      </c>
      <c r="F251" s="141" t="s">
        <v>2583</v>
      </c>
      <c r="G251" s="141">
        <v>11018944</v>
      </c>
      <c r="H251" s="141" t="s">
        <v>78</v>
      </c>
      <c r="I251" s="141" t="s">
        <v>465</v>
      </c>
      <c r="J251" s="141" t="s">
        <v>61</v>
      </c>
      <c r="K251" s="141" t="s">
        <v>53</v>
      </c>
      <c r="L251" s="141" t="s">
        <v>975</v>
      </c>
      <c r="M251" s="141" t="s">
        <v>257</v>
      </c>
      <c r="N251" s="141" t="s">
        <v>62</v>
      </c>
      <c r="O251" s="146">
        <v>44294</v>
      </c>
      <c r="P251" s="141" t="s">
        <v>1207</v>
      </c>
      <c r="Q251" s="141" t="s">
        <v>301</v>
      </c>
      <c r="R251" s="141" t="s">
        <v>305</v>
      </c>
      <c r="S251" s="146">
        <v>45503</v>
      </c>
      <c r="T251" s="146">
        <v>45503</v>
      </c>
      <c r="U251" s="227">
        <v>354166.67</v>
      </c>
      <c r="V251" s="148">
        <v>3.71</v>
      </c>
      <c r="W251" s="148">
        <v>493.42</v>
      </c>
      <c r="X251" s="148">
        <v>6483.3332700000001</v>
      </c>
      <c r="Y251" s="229">
        <v>3.088239056E-2</v>
      </c>
      <c r="Z251" s="229">
        <v>1.8886752547199208E-3</v>
      </c>
    </row>
    <row r="252" spans="1:26" ht="13.5" thickBot="1">
      <c r="A252" s="153">
        <v>8694</v>
      </c>
      <c r="B252" s="153">
        <v>12531</v>
      </c>
      <c r="C252" s="141" t="s">
        <v>2584</v>
      </c>
      <c r="D252" s="246">
        <v>540300662</v>
      </c>
      <c r="E252" s="141" t="s">
        <v>432</v>
      </c>
      <c r="F252" s="141" t="s">
        <v>2584</v>
      </c>
      <c r="G252" s="141">
        <v>11019014</v>
      </c>
      <c r="H252" s="141" t="s">
        <v>78</v>
      </c>
      <c r="I252" s="141" t="s">
        <v>465</v>
      </c>
      <c r="J252" s="141" t="s">
        <v>61</v>
      </c>
      <c r="K252" s="141" t="s">
        <v>314</v>
      </c>
      <c r="L252" s="141" t="s">
        <v>975</v>
      </c>
      <c r="M252" s="141" t="s">
        <v>917</v>
      </c>
      <c r="N252" s="141" t="s">
        <v>62</v>
      </c>
      <c r="O252" s="146">
        <v>44585</v>
      </c>
      <c r="P252" s="141" t="s">
        <v>1207</v>
      </c>
      <c r="Q252" s="141" t="s">
        <v>303</v>
      </c>
      <c r="R252" s="141" t="s">
        <v>305</v>
      </c>
      <c r="S252" s="146">
        <v>45056</v>
      </c>
      <c r="T252" s="146">
        <v>45056</v>
      </c>
      <c r="U252" s="227">
        <v>249129.81</v>
      </c>
      <c r="V252" s="148">
        <v>3.71</v>
      </c>
      <c r="W252" s="148">
        <v>878.7</v>
      </c>
      <c r="X252" s="148">
        <v>8121.5745100000004</v>
      </c>
      <c r="Y252" s="229">
        <v>3.8685908242000001E-2</v>
      </c>
      <c r="Z252" s="229">
        <v>2.3659152117597474E-3</v>
      </c>
    </row>
    <row r="253" spans="1:26" ht="13.5" thickBot="1">
      <c r="A253" s="153">
        <v>8694</v>
      </c>
      <c r="B253" s="153">
        <v>12531</v>
      </c>
      <c r="C253" s="141" t="s">
        <v>2585</v>
      </c>
      <c r="D253" s="246">
        <v>514234202</v>
      </c>
      <c r="E253" s="141" t="s">
        <v>429</v>
      </c>
      <c r="F253" s="141" t="s">
        <v>2585</v>
      </c>
      <c r="G253" s="141">
        <v>11019033</v>
      </c>
      <c r="H253" s="141" t="s">
        <v>78</v>
      </c>
      <c r="I253" s="141" t="s">
        <v>465</v>
      </c>
      <c r="J253" s="141" t="s">
        <v>61</v>
      </c>
      <c r="K253" s="141" t="s">
        <v>53</v>
      </c>
      <c r="L253" s="141" t="s">
        <v>975</v>
      </c>
      <c r="M253" s="141" t="s">
        <v>253</v>
      </c>
      <c r="N253" s="141" t="s">
        <v>62</v>
      </c>
      <c r="O253" s="146">
        <v>44328</v>
      </c>
      <c r="P253" s="141" t="s">
        <v>1207</v>
      </c>
      <c r="Q253" s="141" t="s">
        <v>102</v>
      </c>
      <c r="R253" s="141" t="s">
        <v>305</v>
      </c>
      <c r="S253" s="146">
        <v>45291</v>
      </c>
      <c r="T253" s="146">
        <v>45291</v>
      </c>
      <c r="U253" s="227">
        <v>481524.99</v>
      </c>
      <c r="V253" s="148">
        <v>3.71</v>
      </c>
      <c r="W253" s="148">
        <v>830.05280000000005</v>
      </c>
      <c r="X253" s="148">
        <v>14828.54227</v>
      </c>
      <c r="Y253" s="229">
        <v>7.0633548323999998E-2</v>
      </c>
      <c r="Z253" s="229">
        <v>4.3197379623394492E-3</v>
      </c>
    </row>
    <row r="254" spans="1:26" ht="13.5" thickBot="1">
      <c r="A254" s="153">
        <v>8694</v>
      </c>
      <c r="B254" s="153">
        <v>12531</v>
      </c>
      <c r="C254" s="141" t="s">
        <v>2586</v>
      </c>
      <c r="D254" s="246">
        <v>515446821</v>
      </c>
      <c r="E254" s="141" t="s">
        <v>429</v>
      </c>
      <c r="F254" s="141" t="s">
        <v>2586</v>
      </c>
      <c r="G254" s="141">
        <v>11019074</v>
      </c>
      <c r="H254" s="141" t="s">
        <v>78</v>
      </c>
      <c r="I254" s="141" t="s">
        <v>465</v>
      </c>
      <c r="J254" s="141" t="s">
        <v>61</v>
      </c>
      <c r="K254" s="141" t="s">
        <v>53</v>
      </c>
      <c r="L254" s="141" t="s">
        <v>975</v>
      </c>
      <c r="M254" s="141" t="s">
        <v>257</v>
      </c>
      <c r="N254" s="141" t="s">
        <v>62</v>
      </c>
      <c r="O254" s="146">
        <v>44551</v>
      </c>
      <c r="P254" s="141" t="s">
        <v>1207</v>
      </c>
      <c r="Q254" s="141" t="s">
        <v>301</v>
      </c>
      <c r="R254" s="141" t="s">
        <v>305</v>
      </c>
      <c r="S254" s="146">
        <v>45281</v>
      </c>
      <c r="T254" s="146">
        <v>45281</v>
      </c>
      <c r="U254" s="227">
        <v>53683.839999999997</v>
      </c>
      <c r="V254" s="148">
        <v>3.71</v>
      </c>
      <c r="W254" s="148">
        <v>4425.12</v>
      </c>
      <c r="X254" s="148">
        <v>8813.3808000000008</v>
      </c>
      <c r="Y254" s="229">
        <v>4.1981224269999999E-2</v>
      </c>
      <c r="Z254" s="229">
        <v>2.5674469496126426E-3</v>
      </c>
    </row>
    <row r="255" spans="1:26" ht="13.5" thickBot="1">
      <c r="A255" s="153">
        <v>8694</v>
      </c>
      <c r="B255" s="153">
        <v>12531</v>
      </c>
      <c r="C255" s="141" t="s">
        <v>2587</v>
      </c>
      <c r="D255" s="246">
        <v>515795748</v>
      </c>
      <c r="E255" s="141" t="s">
        <v>429</v>
      </c>
      <c r="F255" s="141" t="s">
        <v>2587</v>
      </c>
      <c r="G255" s="141">
        <v>11019123</v>
      </c>
      <c r="H255" s="141" t="s">
        <v>78</v>
      </c>
      <c r="I255" s="141" t="s">
        <v>465</v>
      </c>
      <c r="J255" s="141" t="s">
        <v>61</v>
      </c>
      <c r="K255" s="141" t="s">
        <v>53</v>
      </c>
      <c r="L255" s="141" t="s">
        <v>975</v>
      </c>
      <c r="M255" s="141" t="s">
        <v>66</v>
      </c>
      <c r="N255" s="141" t="s">
        <v>62</v>
      </c>
      <c r="O255" s="146">
        <v>44371</v>
      </c>
      <c r="P255" s="141" t="s">
        <v>1207</v>
      </c>
      <c r="Q255" s="141" t="s">
        <v>303</v>
      </c>
      <c r="R255" s="141" t="s">
        <v>305</v>
      </c>
      <c r="S255" s="146">
        <v>45087</v>
      </c>
      <c r="T255" s="146">
        <v>45087</v>
      </c>
      <c r="U255" s="227">
        <v>1548.98</v>
      </c>
      <c r="V255" s="148">
        <v>3.71</v>
      </c>
      <c r="W255" s="148">
        <v>193476</v>
      </c>
      <c r="X255" s="148">
        <v>11118.51586</v>
      </c>
      <c r="Y255" s="229">
        <v>5.2961391146E-2</v>
      </c>
      <c r="Z255" s="229">
        <v>3.2389613335414695E-3</v>
      </c>
    </row>
    <row r="256" spans="1:26" ht="13.5" thickBot="1">
      <c r="A256" s="153">
        <v>8694</v>
      </c>
      <c r="B256" s="153">
        <v>12531</v>
      </c>
      <c r="C256" s="141" t="s">
        <v>2588</v>
      </c>
      <c r="D256" s="246">
        <v>514453794</v>
      </c>
      <c r="E256" s="141" t="s">
        <v>429</v>
      </c>
      <c r="F256" s="141" t="s">
        <v>2588</v>
      </c>
      <c r="G256" s="141">
        <v>11019124</v>
      </c>
      <c r="H256" s="141" t="s">
        <v>78</v>
      </c>
      <c r="I256" s="141" t="s">
        <v>465</v>
      </c>
      <c r="J256" s="141" t="s">
        <v>61</v>
      </c>
      <c r="K256" s="141" t="s">
        <v>314</v>
      </c>
      <c r="L256" s="141" t="s">
        <v>975</v>
      </c>
      <c r="M256" s="141" t="s">
        <v>253</v>
      </c>
      <c r="N256" s="141" t="s">
        <v>62</v>
      </c>
      <c r="O256" s="146">
        <v>44434</v>
      </c>
      <c r="P256" s="141" t="s">
        <v>1207</v>
      </c>
      <c r="Q256" s="141" t="s">
        <v>303</v>
      </c>
      <c r="R256" s="141" t="s">
        <v>305</v>
      </c>
      <c r="S256" s="146">
        <v>45442</v>
      </c>
      <c r="T256" s="146">
        <v>45442</v>
      </c>
      <c r="U256" s="227">
        <v>992466.08</v>
      </c>
      <c r="V256" s="148">
        <v>3.71</v>
      </c>
      <c r="W256" s="148">
        <v>329.67540000000002</v>
      </c>
      <c r="X256" s="148">
        <v>12138.810289999999</v>
      </c>
      <c r="Y256" s="229">
        <v>5.7821411410000002E-2</v>
      </c>
      <c r="Z256" s="229">
        <v>3.536185733741024E-3</v>
      </c>
    </row>
    <row r="257" spans="1:26" ht="13.5" thickBot="1">
      <c r="A257" s="153">
        <v>8694</v>
      </c>
      <c r="B257" s="153">
        <v>12531</v>
      </c>
      <c r="C257" s="141" t="s">
        <v>2620</v>
      </c>
      <c r="D257" s="246" t="s">
        <v>4111</v>
      </c>
      <c r="E257" s="141" t="s">
        <v>430</v>
      </c>
      <c r="F257" s="141" t="s">
        <v>2620</v>
      </c>
      <c r="G257" s="141">
        <v>11019156</v>
      </c>
      <c r="H257" s="141" t="s">
        <v>78</v>
      </c>
      <c r="I257" s="141" t="s">
        <v>465</v>
      </c>
      <c r="J257" s="141" t="s">
        <v>61</v>
      </c>
      <c r="K257" s="141" t="s">
        <v>314</v>
      </c>
      <c r="L257" s="141" t="s">
        <v>975</v>
      </c>
      <c r="M257" s="141" t="s">
        <v>915</v>
      </c>
      <c r="N257" s="141" t="s">
        <v>62</v>
      </c>
      <c r="O257" s="146">
        <v>44396</v>
      </c>
      <c r="P257" s="141" t="s">
        <v>1207</v>
      </c>
      <c r="Q257" s="141" t="s">
        <v>303</v>
      </c>
      <c r="R257" s="141" t="s">
        <v>305</v>
      </c>
      <c r="S257" s="146">
        <v>45056</v>
      </c>
      <c r="T257" s="146">
        <v>45056</v>
      </c>
      <c r="U257" s="227">
        <v>2570444.02</v>
      </c>
      <c r="V257" s="148">
        <v>3.71</v>
      </c>
      <c r="W257" s="148">
        <v>40.484299999999998</v>
      </c>
      <c r="X257" s="148">
        <v>3860.7234600000002</v>
      </c>
      <c r="Y257" s="229">
        <v>1.8389980087000001E-2</v>
      </c>
      <c r="Z257" s="229">
        <v>1.1246765453133453E-3</v>
      </c>
    </row>
    <row r="258" spans="1:26" ht="13.5" thickBot="1">
      <c r="A258" s="153">
        <v>8694</v>
      </c>
      <c r="B258" s="153">
        <v>12531</v>
      </c>
      <c r="C258" s="141" t="s">
        <v>2589</v>
      </c>
      <c r="D258" s="246">
        <v>515814390</v>
      </c>
      <c r="E258" s="141" t="s">
        <v>429</v>
      </c>
      <c r="F258" s="141" t="s">
        <v>2589</v>
      </c>
      <c r="G258" s="141">
        <v>11019193</v>
      </c>
      <c r="H258" s="141" t="s">
        <v>78</v>
      </c>
      <c r="I258" s="141" t="s">
        <v>465</v>
      </c>
      <c r="J258" s="141" t="s">
        <v>61</v>
      </c>
      <c r="K258" s="141" t="s">
        <v>157</v>
      </c>
      <c r="L258" s="141" t="s">
        <v>975</v>
      </c>
      <c r="M258" s="141" t="s">
        <v>915</v>
      </c>
      <c r="N258" s="141" t="s">
        <v>62</v>
      </c>
      <c r="O258" s="146">
        <v>44434</v>
      </c>
      <c r="P258" s="141" t="s">
        <v>1207</v>
      </c>
      <c r="Q258" s="141" t="s">
        <v>303</v>
      </c>
      <c r="R258" s="141" t="s">
        <v>305</v>
      </c>
      <c r="S258" s="146">
        <v>45442</v>
      </c>
      <c r="T258" s="146">
        <v>45442</v>
      </c>
      <c r="U258" s="227">
        <v>62000.68</v>
      </c>
      <c r="V258" s="148">
        <v>3.71</v>
      </c>
      <c r="W258" s="148">
        <v>810.54</v>
      </c>
      <c r="X258" s="148">
        <v>1864.4245599999999</v>
      </c>
      <c r="Y258" s="229">
        <v>8.880908174E-3</v>
      </c>
      <c r="Z258" s="229">
        <v>5.4312995863685961E-4</v>
      </c>
    </row>
    <row r="259" spans="1:26" ht="13.5" thickBot="1">
      <c r="A259" s="153">
        <v>8694</v>
      </c>
      <c r="B259" s="153">
        <v>12531</v>
      </c>
      <c r="C259" s="141" t="s">
        <v>2590</v>
      </c>
      <c r="D259" s="246">
        <v>515806502</v>
      </c>
      <c r="E259" s="141" t="s">
        <v>429</v>
      </c>
      <c r="F259" s="141" t="s">
        <v>2590</v>
      </c>
      <c r="G259" s="141">
        <v>11019229</v>
      </c>
      <c r="H259" s="141" t="s">
        <v>78</v>
      </c>
      <c r="I259" s="141" t="s">
        <v>465</v>
      </c>
      <c r="J259" s="141" t="s">
        <v>61</v>
      </c>
      <c r="K259" s="141" t="s">
        <v>314</v>
      </c>
      <c r="L259" s="141" t="s">
        <v>975</v>
      </c>
      <c r="M259" s="141" t="s">
        <v>917</v>
      </c>
      <c r="N259" s="141" t="s">
        <v>62</v>
      </c>
      <c r="O259" s="146">
        <v>44434</v>
      </c>
      <c r="P259" s="141" t="s">
        <v>1207</v>
      </c>
      <c r="Q259" s="141" t="s">
        <v>303</v>
      </c>
      <c r="R259" s="141" t="s">
        <v>305</v>
      </c>
      <c r="S259" s="146">
        <v>45442</v>
      </c>
      <c r="T259" s="146">
        <v>45442</v>
      </c>
      <c r="U259" s="227">
        <v>116614.77</v>
      </c>
      <c r="V259" s="148">
        <v>3.71</v>
      </c>
      <c r="W259" s="148">
        <v>1073.8159000000001</v>
      </c>
      <c r="X259" s="148">
        <v>4645.76566</v>
      </c>
      <c r="Y259" s="229">
        <v>2.2129411460000002E-2</v>
      </c>
      <c r="Z259" s="229">
        <v>1.353369058146468E-3</v>
      </c>
    </row>
    <row r="260" spans="1:26" ht="13.5" thickBot="1">
      <c r="A260" s="153">
        <v>8694</v>
      </c>
      <c r="B260" s="153">
        <v>12531</v>
      </c>
      <c r="C260" s="141" t="s">
        <v>2621</v>
      </c>
      <c r="D260" s="141" t="s">
        <v>4112</v>
      </c>
      <c r="E260" s="141" t="s">
        <v>430</v>
      </c>
      <c r="F260" s="141" t="s">
        <v>2621</v>
      </c>
      <c r="G260" s="141">
        <v>11019245</v>
      </c>
      <c r="H260" s="141" t="s">
        <v>78</v>
      </c>
      <c r="I260" s="141" t="s">
        <v>465</v>
      </c>
      <c r="J260" s="141" t="s">
        <v>61</v>
      </c>
      <c r="K260" s="141" t="s">
        <v>314</v>
      </c>
      <c r="L260" s="141" t="s">
        <v>975</v>
      </c>
      <c r="M260" s="141" t="s">
        <v>912</v>
      </c>
      <c r="N260" s="141" t="s">
        <v>62</v>
      </c>
      <c r="O260" s="146">
        <v>44441</v>
      </c>
      <c r="P260" s="141" t="s">
        <v>1207</v>
      </c>
      <c r="Q260" s="141" t="s">
        <v>303</v>
      </c>
      <c r="R260" s="141" t="s">
        <v>305</v>
      </c>
      <c r="S260" s="146">
        <v>45056</v>
      </c>
      <c r="T260" s="146">
        <v>45056</v>
      </c>
      <c r="U260" s="227">
        <v>24412.58</v>
      </c>
      <c r="V260" s="148">
        <v>3.71</v>
      </c>
      <c r="W260" s="148">
        <v>10514</v>
      </c>
      <c r="X260" s="148">
        <v>9522.6004300000004</v>
      </c>
      <c r="Y260" s="229">
        <v>4.5359486143999997E-2</v>
      </c>
      <c r="Z260" s="229">
        <v>2.7740514090102107E-3</v>
      </c>
    </row>
    <row r="261" spans="1:26" ht="13.5" thickBot="1">
      <c r="A261" s="153">
        <v>8694</v>
      </c>
      <c r="B261" s="153">
        <v>12531</v>
      </c>
      <c r="C261" s="141" t="s">
        <v>2591</v>
      </c>
      <c r="D261" s="246" t="s">
        <v>4107</v>
      </c>
      <c r="E261" s="141" t="s">
        <v>430</v>
      </c>
      <c r="F261" s="141" t="s">
        <v>2591</v>
      </c>
      <c r="G261" s="141">
        <v>11019265</v>
      </c>
      <c r="H261" s="141" t="s">
        <v>78</v>
      </c>
      <c r="I261" s="141" t="s">
        <v>465</v>
      </c>
      <c r="J261" s="141" t="s">
        <v>61</v>
      </c>
      <c r="K261" s="141" t="s">
        <v>314</v>
      </c>
      <c r="L261" s="141" t="s">
        <v>975</v>
      </c>
      <c r="M261" s="141" t="s">
        <v>906</v>
      </c>
      <c r="N261" s="141" t="s">
        <v>62</v>
      </c>
      <c r="O261" s="146">
        <v>44469</v>
      </c>
      <c r="P261" s="141" t="s">
        <v>1207</v>
      </c>
      <c r="Q261" s="141" t="s">
        <v>102</v>
      </c>
      <c r="R261" s="141" t="s">
        <v>305</v>
      </c>
      <c r="S261" s="146">
        <v>45442</v>
      </c>
      <c r="T261" s="146">
        <v>45442</v>
      </c>
      <c r="U261" s="227">
        <v>7660.31</v>
      </c>
      <c r="V261" s="148">
        <v>3.71</v>
      </c>
      <c r="W261" s="148">
        <v>17223</v>
      </c>
      <c r="X261" s="148">
        <v>4894.7335599999997</v>
      </c>
      <c r="Y261" s="229">
        <v>2.3315332899000001E-2</v>
      </c>
      <c r="Z261" s="229">
        <v>1.4258964900039982E-3</v>
      </c>
    </row>
    <row r="262" spans="1:26" ht="13.5" thickBot="1">
      <c r="A262" s="153">
        <v>8694</v>
      </c>
      <c r="B262" s="153">
        <v>12531</v>
      </c>
      <c r="C262" s="141" t="s">
        <v>2592</v>
      </c>
      <c r="D262" s="246">
        <v>516436797</v>
      </c>
      <c r="E262" s="141" t="s">
        <v>429</v>
      </c>
      <c r="F262" s="141" t="s">
        <v>2592</v>
      </c>
      <c r="G262" s="141">
        <v>11019278</v>
      </c>
      <c r="H262" s="141" t="s">
        <v>78</v>
      </c>
      <c r="I262" s="141" t="s">
        <v>465</v>
      </c>
      <c r="J262" s="141" t="s">
        <v>61</v>
      </c>
      <c r="K262" s="141" t="s">
        <v>314</v>
      </c>
      <c r="L262" s="141" t="s">
        <v>975</v>
      </c>
      <c r="M262" s="141" t="s">
        <v>915</v>
      </c>
      <c r="N262" s="141" t="s">
        <v>62</v>
      </c>
      <c r="O262" s="146">
        <v>44494</v>
      </c>
      <c r="P262" s="141" t="s">
        <v>1207</v>
      </c>
      <c r="Q262" s="141" t="s">
        <v>301</v>
      </c>
      <c r="R262" s="141" t="s">
        <v>305</v>
      </c>
      <c r="S262" s="146">
        <v>45546</v>
      </c>
      <c r="T262" s="146">
        <v>45546</v>
      </c>
      <c r="U262" s="227">
        <v>8217.2000000000007</v>
      </c>
      <c r="V262" s="148">
        <v>3.71</v>
      </c>
      <c r="W262" s="148">
        <v>9167.3562999999995</v>
      </c>
      <c r="X262" s="148">
        <v>2794.7430100000001</v>
      </c>
      <c r="Y262" s="229">
        <v>1.3312341284000001E-2</v>
      </c>
      <c r="Z262" s="229">
        <v>8.1414324182789823E-4</v>
      </c>
    </row>
    <row r="263" spans="1:26" ht="13.5" thickBot="1">
      <c r="A263" s="153">
        <v>8694</v>
      </c>
      <c r="B263" s="153">
        <v>12531</v>
      </c>
      <c r="C263" s="141" t="s">
        <v>583</v>
      </c>
      <c r="D263" s="246">
        <v>520023185</v>
      </c>
      <c r="E263" s="141" t="s">
        <v>429</v>
      </c>
      <c r="F263" s="141" t="s">
        <v>2593</v>
      </c>
      <c r="G263" s="141">
        <v>11019337</v>
      </c>
      <c r="H263" s="141" t="s">
        <v>78</v>
      </c>
      <c r="I263" s="141" t="s">
        <v>465</v>
      </c>
      <c r="J263" s="141" t="s">
        <v>61</v>
      </c>
      <c r="K263" s="141" t="s">
        <v>53</v>
      </c>
      <c r="L263" s="141" t="s">
        <v>975</v>
      </c>
      <c r="M263" s="141" t="s">
        <v>651</v>
      </c>
      <c r="N263" s="141" t="s">
        <v>62</v>
      </c>
      <c r="O263" s="146">
        <v>44522</v>
      </c>
      <c r="P263" s="141" t="s">
        <v>1207</v>
      </c>
      <c r="Q263" s="141" t="s">
        <v>301</v>
      </c>
      <c r="R263" s="141" t="s">
        <v>305</v>
      </c>
      <c r="S263" s="146">
        <v>45504</v>
      </c>
      <c r="T263" s="146">
        <v>45504</v>
      </c>
      <c r="U263" s="227">
        <v>42561.36</v>
      </c>
      <c r="V263" s="148">
        <v>3.71</v>
      </c>
      <c r="W263" s="148">
        <v>5044</v>
      </c>
      <c r="X263" s="148">
        <v>7964.6094400000002</v>
      </c>
      <c r="Y263" s="229">
        <v>3.7938228554000003E-2</v>
      </c>
      <c r="Z263" s="229">
        <v>2.3201893434111071E-3</v>
      </c>
    </row>
    <row r="264" spans="1:26" ht="13.5" thickBot="1">
      <c r="A264" s="153">
        <v>8694</v>
      </c>
      <c r="B264" s="153">
        <v>12531</v>
      </c>
      <c r="C264" s="141" t="s">
        <v>2594</v>
      </c>
      <c r="D264" s="246">
        <v>515558138</v>
      </c>
      <c r="E264" s="141" t="s">
        <v>429</v>
      </c>
      <c r="F264" s="141" t="s">
        <v>2594</v>
      </c>
      <c r="G264" s="141">
        <v>11019339</v>
      </c>
      <c r="H264" s="141" t="s">
        <v>78</v>
      </c>
      <c r="I264" s="141" t="s">
        <v>465</v>
      </c>
      <c r="J264" s="141" t="s">
        <v>61</v>
      </c>
      <c r="K264" s="141" t="s">
        <v>314</v>
      </c>
      <c r="L264" s="141" t="s">
        <v>975</v>
      </c>
      <c r="M264" s="141" t="s">
        <v>249</v>
      </c>
      <c r="N264" s="141" t="s">
        <v>62</v>
      </c>
      <c r="O264" s="146">
        <v>44522</v>
      </c>
      <c r="P264" s="141" t="s">
        <v>1207</v>
      </c>
      <c r="Q264" s="141" t="s">
        <v>303</v>
      </c>
      <c r="R264" s="141" t="s">
        <v>305</v>
      </c>
      <c r="S264" s="146">
        <v>45056</v>
      </c>
      <c r="T264" s="146">
        <v>45056</v>
      </c>
      <c r="U264" s="227">
        <v>284535.55</v>
      </c>
      <c r="V264" s="148">
        <v>3.71</v>
      </c>
      <c r="W264" s="148">
        <v>228.44200000000001</v>
      </c>
      <c r="X264" s="148">
        <v>2411.4951799999999</v>
      </c>
      <c r="Y264" s="229">
        <v>1.1486797436E-2</v>
      </c>
      <c r="Z264" s="229">
        <v>7.0249840377901171E-4</v>
      </c>
    </row>
    <row r="265" spans="1:26" ht="13.5" thickBot="1">
      <c r="A265" s="153">
        <v>8694</v>
      </c>
      <c r="B265" s="153">
        <v>12531</v>
      </c>
      <c r="C265" s="141" t="s">
        <v>2576</v>
      </c>
      <c r="D265" s="246">
        <v>514548767</v>
      </c>
      <c r="E265" s="141" t="s">
        <v>429</v>
      </c>
      <c r="F265" s="141" t="s">
        <v>2595</v>
      </c>
      <c r="G265" s="141">
        <v>11019359</v>
      </c>
      <c r="H265" s="141" t="s">
        <v>78</v>
      </c>
      <c r="I265" s="141" t="s">
        <v>465</v>
      </c>
      <c r="J265" s="141" t="s">
        <v>61</v>
      </c>
      <c r="K265" s="141" t="s">
        <v>314</v>
      </c>
      <c r="L265" s="141" t="s">
        <v>975</v>
      </c>
      <c r="M265" s="141" t="s">
        <v>915</v>
      </c>
      <c r="N265" s="141" t="s">
        <v>62</v>
      </c>
      <c r="O265" s="146">
        <v>44558</v>
      </c>
      <c r="P265" s="141" t="s">
        <v>1207</v>
      </c>
      <c r="Q265" s="141" t="s">
        <v>301</v>
      </c>
      <c r="R265" s="141" t="s">
        <v>305</v>
      </c>
      <c r="S265" s="146">
        <v>45279</v>
      </c>
      <c r="T265" s="146">
        <v>45279</v>
      </c>
      <c r="U265" s="227">
        <v>310344.82</v>
      </c>
      <c r="V265" s="148">
        <v>3.71</v>
      </c>
      <c r="W265" s="148">
        <v>93</v>
      </c>
      <c r="X265" s="148">
        <v>1070.7827299999999</v>
      </c>
      <c r="Y265" s="229">
        <v>5.1005137470000001E-3</v>
      </c>
      <c r="Z265" s="229">
        <v>3.1193226710871238E-4</v>
      </c>
    </row>
    <row r="266" spans="1:26" ht="13.5" thickBot="1">
      <c r="A266" s="153">
        <v>8694</v>
      </c>
      <c r="B266" s="153">
        <v>12531</v>
      </c>
      <c r="C266" s="141" t="s">
        <v>2596</v>
      </c>
      <c r="D266" s="246">
        <v>515649762</v>
      </c>
      <c r="E266" s="141" t="s">
        <v>429</v>
      </c>
      <c r="F266" s="141" t="s">
        <v>2596</v>
      </c>
      <c r="G266" s="141">
        <v>11019364</v>
      </c>
      <c r="H266" s="141" t="s">
        <v>78</v>
      </c>
      <c r="I266" s="141" t="s">
        <v>465</v>
      </c>
      <c r="J266" s="141" t="s">
        <v>61</v>
      </c>
      <c r="K266" s="141" t="s">
        <v>314</v>
      </c>
      <c r="L266" s="141" t="s">
        <v>975</v>
      </c>
      <c r="M266" s="141" t="s">
        <v>915</v>
      </c>
      <c r="N266" s="141" t="s">
        <v>62</v>
      </c>
      <c r="O266" s="146">
        <v>44574</v>
      </c>
      <c r="P266" s="141" t="s">
        <v>1207</v>
      </c>
      <c r="Q266" s="141" t="s">
        <v>303</v>
      </c>
      <c r="R266" s="141" t="s">
        <v>305</v>
      </c>
      <c r="S266" s="146">
        <v>45442</v>
      </c>
      <c r="T266" s="146">
        <v>45442</v>
      </c>
      <c r="U266" s="227">
        <v>472974.83</v>
      </c>
      <c r="V266" s="148">
        <v>3.71</v>
      </c>
      <c r="W266" s="148">
        <v>458.01310000000001</v>
      </c>
      <c r="X266" s="148">
        <v>8036.9235900000003</v>
      </c>
      <c r="Y266" s="229">
        <v>3.8282686215999999E-2</v>
      </c>
      <c r="Z266" s="229">
        <v>2.3412553506612795E-3</v>
      </c>
    </row>
    <row r="267" spans="1:26" ht="13.5" thickBot="1">
      <c r="A267" s="153">
        <v>8694</v>
      </c>
      <c r="B267" s="153">
        <v>12531</v>
      </c>
      <c r="C267" s="151" t="s">
        <v>2597</v>
      </c>
      <c r="D267" s="246">
        <v>515827665</v>
      </c>
      <c r="E267" s="141" t="s">
        <v>429</v>
      </c>
      <c r="F267" s="141" t="s">
        <v>2597</v>
      </c>
      <c r="G267" s="141">
        <v>11019365</v>
      </c>
      <c r="H267" s="141" t="s">
        <v>78</v>
      </c>
      <c r="I267" s="141" t="s">
        <v>465</v>
      </c>
      <c r="J267" s="141" t="s">
        <v>61</v>
      </c>
      <c r="K267" s="141" t="s">
        <v>314</v>
      </c>
      <c r="L267" s="141" t="s">
        <v>975</v>
      </c>
      <c r="M267" s="141" t="s">
        <v>895</v>
      </c>
      <c r="N267" s="141" t="s">
        <v>62</v>
      </c>
      <c r="O267" s="146">
        <v>44574</v>
      </c>
      <c r="P267" s="141" t="s">
        <v>1207</v>
      </c>
      <c r="Q267" s="141" t="s">
        <v>303</v>
      </c>
      <c r="R267" s="141" t="s">
        <v>305</v>
      </c>
      <c r="S267" s="146">
        <v>45442</v>
      </c>
      <c r="T267" s="146">
        <v>45442</v>
      </c>
      <c r="U267" s="227">
        <v>144955.18</v>
      </c>
      <c r="V267" s="148">
        <v>3.71</v>
      </c>
      <c r="W267" s="148">
        <v>867.74519999999995</v>
      </c>
      <c r="X267" s="148">
        <v>4666.5924000000005</v>
      </c>
      <c r="Y267" s="229">
        <v>2.2228616528000001E-2</v>
      </c>
      <c r="Z267" s="229">
        <v>1.3594361453740363E-3</v>
      </c>
    </row>
    <row r="268" spans="1:26" ht="13.5" thickBot="1">
      <c r="A268" s="153">
        <v>8694</v>
      </c>
      <c r="B268" s="153">
        <v>12531</v>
      </c>
      <c r="C268" s="141" t="s">
        <v>2598</v>
      </c>
      <c r="D268" s="246">
        <v>515985471</v>
      </c>
      <c r="E268" s="141" t="s">
        <v>429</v>
      </c>
      <c r="F268" s="141" t="s">
        <v>2598</v>
      </c>
      <c r="G268" s="141">
        <v>11019366</v>
      </c>
      <c r="H268" s="141" t="s">
        <v>78</v>
      </c>
      <c r="I268" s="141" t="s">
        <v>465</v>
      </c>
      <c r="J268" s="141" t="s">
        <v>61</v>
      </c>
      <c r="K268" s="141" t="s">
        <v>314</v>
      </c>
      <c r="L268" s="141" t="s">
        <v>975</v>
      </c>
      <c r="M268" s="141" t="s">
        <v>912</v>
      </c>
      <c r="N268" s="141" t="s">
        <v>62</v>
      </c>
      <c r="O268" s="146">
        <v>45461</v>
      </c>
      <c r="P268" s="141" t="s">
        <v>1207</v>
      </c>
      <c r="Q268" s="141" t="s">
        <v>303</v>
      </c>
      <c r="R268" s="141" t="s">
        <v>305</v>
      </c>
      <c r="S268" s="146">
        <v>45442</v>
      </c>
      <c r="T268" s="146">
        <v>45442</v>
      </c>
      <c r="U268" s="227">
        <v>949314.57</v>
      </c>
      <c r="V268" s="148">
        <v>3.71</v>
      </c>
      <c r="W268" s="148">
        <v>128.77940000000001</v>
      </c>
      <c r="X268" s="148">
        <v>4535.5551599999999</v>
      </c>
      <c r="Y268" s="229">
        <v>2.1604440188999999E-2</v>
      </c>
      <c r="Z268" s="229">
        <v>1.3212633749289354E-3</v>
      </c>
    </row>
    <row r="269" spans="1:26" ht="13.5" thickBot="1">
      <c r="A269" s="153">
        <v>8694</v>
      </c>
      <c r="B269" s="153">
        <v>12531</v>
      </c>
      <c r="C269" s="141" t="s">
        <v>2600</v>
      </c>
      <c r="D269" s="246">
        <v>515138943</v>
      </c>
      <c r="E269" s="141" t="s">
        <v>429</v>
      </c>
      <c r="F269" s="141" t="s">
        <v>2600</v>
      </c>
      <c r="G269" s="141">
        <v>11019454</v>
      </c>
      <c r="H269" s="141" t="s">
        <v>78</v>
      </c>
      <c r="I269" s="141" t="s">
        <v>465</v>
      </c>
      <c r="J269" s="141" t="s">
        <v>61</v>
      </c>
      <c r="K269" s="141" t="s">
        <v>314</v>
      </c>
      <c r="L269" s="141" t="s">
        <v>975</v>
      </c>
      <c r="M269" s="141" t="s">
        <v>915</v>
      </c>
      <c r="N269" s="141" t="s">
        <v>62</v>
      </c>
      <c r="O269" s="146">
        <v>44628</v>
      </c>
      <c r="P269" s="141" t="s">
        <v>1207</v>
      </c>
      <c r="Q269" s="141" t="s">
        <v>301</v>
      </c>
      <c r="R269" s="141" t="s">
        <v>305</v>
      </c>
      <c r="S269" s="146">
        <v>45504</v>
      </c>
      <c r="T269" s="146">
        <v>45504</v>
      </c>
      <c r="U269" s="227">
        <v>74186.720000000001</v>
      </c>
      <c r="V269" s="148">
        <v>3.71</v>
      </c>
      <c r="W269" s="148">
        <v>1404.4811</v>
      </c>
      <c r="X269" s="148">
        <v>3865.5916900000002</v>
      </c>
      <c r="Y269" s="229">
        <v>1.8413169175000001E-2</v>
      </c>
      <c r="Z269" s="229">
        <v>1.1260947209881683E-3</v>
      </c>
    </row>
    <row r="270" spans="1:26" ht="13.5" thickBot="1">
      <c r="A270" s="153">
        <v>8694</v>
      </c>
      <c r="B270" s="153">
        <v>12531</v>
      </c>
      <c r="C270" s="141" t="s">
        <v>2601</v>
      </c>
      <c r="D270" s="246">
        <v>514856574</v>
      </c>
      <c r="E270" s="141" t="s">
        <v>429</v>
      </c>
      <c r="F270" s="141" t="s">
        <v>2601</v>
      </c>
      <c r="G270" s="141">
        <v>11019484</v>
      </c>
      <c r="H270" s="141" t="s">
        <v>78</v>
      </c>
      <c r="I270" s="141" t="s">
        <v>465</v>
      </c>
      <c r="J270" s="141" t="s">
        <v>61</v>
      </c>
      <c r="K270" s="141" t="s">
        <v>53</v>
      </c>
      <c r="L270" s="141" t="s">
        <v>975</v>
      </c>
      <c r="M270" s="141" t="s">
        <v>130</v>
      </c>
      <c r="N270" s="141" t="s">
        <v>62</v>
      </c>
      <c r="O270" s="146">
        <v>44924</v>
      </c>
      <c r="P270" s="141" t="s">
        <v>1207</v>
      </c>
      <c r="Q270" s="141" t="s">
        <v>102</v>
      </c>
      <c r="R270" s="141" t="s">
        <v>305</v>
      </c>
      <c r="S270" s="146">
        <v>45442</v>
      </c>
      <c r="T270" s="146">
        <v>45442</v>
      </c>
      <c r="U270" s="227">
        <v>62300.86</v>
      </c>
      <c r="V270" s="148">
        <v>3.71</v>
      </c>
      <c r="W270" s="148">
        <v>710.59079999999994</v>
      </c>
      <c r="X270" s="148">
        <v>1642.4325100000001</v>
      </c>
      <c r="Y270" s="229">
        <v>7.8234821699999998E-3</v>
      </c>
      <c r="Z270" s="229">
        <v>4.7846092588489268E-4</v>
      </c>
    </row>
    <row r="271" spans="1:26" ht="13.5" thickBot="1">
      <c r="A271" s="153">
        <v>8694</v>
      </c>
      <c r="B271" s="153">
        <v>12531</v>
      </c>
      <c r="C271" s="141" t="s">
        <v>2578</v>
      </c>
      <c r="D271" s="246">
        <v>540300662</v>
      </c>
      <c r="E271" s="141" t="s">
        <v>432</v>
      </c>
      <c r="F271" s="141" t="s">
        <v>2603</v>
      </c>
      <c r="G271" s="141">
        <v>11019989</v>
      </c>
      <c r="H271" s="141" t="s">
        <v>78</v>
      </c>
      <c r="I271" s="141" t="s">
        <v>465</v>
      </c>
      <c r="J271" s="141" t="s">
        <v>61</v>
      </c>
      <c r="K271" s="141" t="s">
        <v>314</v>
      </c>
      <c r="L271" s="141" t="s">
        <v>975</v>
      </c>
      <c r="M271" s="141" t="s">
        <v>923</v>
      </c>
      <c r="N271" s="141" t="s">
        <v>62</v>
      </c>
      <c r="O271" s="146">
        <v>44923</v>
      </c>
      <c r="P271" s="141" t="s">
        <v>1207</v>
      </c>
      <c r="Q271" s="141" t="s">
        <v>303</v>
      </c>
      <c r="R271" s="141" t="s">
        <v>305</v>
      </c>
      <c r="S271" s="146">
        <v>44923</v>
      </c>
      <c r="T271" s="146">
        <v>44923</v>
      </c>
      <c r="U271" s="227">
        <v>276016.83</v>
      </c>
      <c r="V271" s="148">
        <v>3.71</v>
      </c>
      <c r="W271" s="148">
        <v>166.65649999999999</v>
      </c>
      <c r="X271" s="148">
        <v>1706.59996</v>
      </c>
      <c r="Y271" s="229">
        <v>8.129134243E-3</v>
      </c>
      <c r="Z271" s="229">
        <v>4.9715369855697796E-4</v>
      </c>
    </row>
    <row r="272" spans="1:26" ht="13.5" thickBot="1">
      <c r="A272" s="153">
        <v>8694</v>
      </c>
      <c r="B272" s="153">
        <v>12531</v>
      </c>
      <c r="C272" s="141" t="s">
        <v>2578</v>
      </c>
      <c r="D272" s="246">
        <v>540300662</v>
      </c>
      <c r="E272" s="141" t="s">
        <v>432</v>
      </c>
      <c r="F272" s="141" t="s">
        <v>2603</v>
      </c>
      <c r="G272" s="141">
        <v>11020458</v>
      </c>
      <c r="H272" s="141" t="s">
        <v>78</v>
      </c>
      <c r="I272" s="141" t="s">
        <v>465</v>
      </c>
      <c r="J272" s="141" t="s">
        <v>61</v>
      </c>
      <c r="K272" s="141" t="s">
        <v>314</v>
      </c>
      <c r="L272" s="141" t="s">
        <v>975</v>
      </c>
      <c r="M272" s="141" t="s">
        <v>906</v>
      </c>
      <c r="N272" s="141" t="s">
        <v>62</v>
      </c>
      <c r="O272" s="146">
        <v>45100</v>
      </c>
      <c r="P272" s="141" t="s">
        <v>1207</v>
      </c>
      <c r="Q272" s="141" t="s">
        <v>303</v>
      </c>
      <c r="R272" s="141" t="s">
        <v>305</v>
      </c>
      <c r="S272" s="146">
        <v>45100</v>
      </c>
      <c r="T272" s="146">
        <v>45100</v>
      </c>
      <c r="U272" s="227">
        <v>197142.85</v>
      </c>
      <c r="V272" s="148">
        <v>3.71</v>
      </c>
      <c r="W272" s="148">
        <v>100</v>
      </c>
      <c r="X272" s="148">
        <v>731.39997000000005</v>
      </c>
      <c r="Y272" s="229">
        <v>3.483914614E-3</v>
      </c>
      <c r="Z272" s="229">
        <v>2.1306586706468854E-4</v>
      </c>
    </row>
    <row r="273" spans="1:26" ht="13.5" thickBot="1">
      <c r="A273" s="153">
        <v>8694</v>
      </c>
      <c r="B273" s="153">
        <v>12531</v>
      </c>
      <c r="C273" s="141" t="s">
        <v>2620</v>
      </c>
      <c r="D273" s="246" t="s">
        <v>4111</v>
      </c>
      <c r="E273" s="141" t="s">
        <v>430</v>
      </c>
      <c r="F273" s="141" t="s">
        <v>2623</v>
      </c>
      <c r="G273" s="141">
        <v>11020514</v>
      </c>
      <c r="H273" s="141" t="s">
        <v>78</v>
      </c>
      <c r="I273" s="141" t="s">
        <v>465</v>
      </c>
      <c r="J273" s="141" t="s">
        <v>61</v>
      </c>
      <c r="K273" s="141" t="s">
        <v>314</v>
      </c>
      <c r="L273" s="141" t="s">
        <v>975</v>
      </c>
      <c r="M273" s="141" t="s">
        <v>917</v>
      </c>
      <c r="N273" s="141" t="s">
        <v>62</v>
      </c>
      <c r="O273" s="146">
        <v>45328</v>
      </c>
      <c r="P273" s="141" t="s">
        <v>1207</v>
      </c>
      <c r="Q273" s="141" t="s">
        <v>303</v>
      </c>
      <c r="R273" s="141" t="s">
        <v>305</v>
      </c>
      <c r="S273" s="146">
        <v>45328</v>
      </c>
      <c r="T273" s="146">
        <v>45328</v>
      </c>
      <c r="U273" s="227">
        <v>1039968.62</v>
      </c>
      <c r="V273" s="148">
        <v>3.71</v>
      </c>
      <c r="W273" s="148">
        <v>17.789000000000001</v>
      </c>
      <c r="X273" s="148">
        <v>686.35006999999996</v>
      </c>
      <c r="Y273" s="229">
        <v>3.2693261379999998E-3</v>
      </c>
      <c r="Z273" s="229">
        <v>1.9994227341089399E-4</v>
      </c>
    </row>
    <row r="274" spans="1:26" ht="13.5" thickBot="1">
      <c r="A274" s="153">
        <v>8694</v>
      </c>
      <c r="B274" s="153">
        <v>12531</v>
      </c>
      <c r="C274" s="151" t="s">
        <v>2598</v>
      </c>
      <c r="D274" s="246">
        <v>515985471</v>
      </c>
      <c r="E274" s="141" t="s">
        <v>429</v>
      </c>
      <c r="F274" s="141" t="s">
        <v>2605</v>
      </c>
      <c r="G274" s="141">
        <v>11020524</v>
      </c>
      <c r="H274" s="141" t="s">
        <v>78</v>
      </c>
      <c r="I274" s="141" t="s">
        <v>465</v>
      </c>
      <c r="J274" s="141" t="s">
        <v>61</v>
      </c>
      <c r="K274" s="141" t="s">
        <v>53</v>
      </c>
      <c r="L274" s="141" t="s">
        <v>975</v>
      </c>
      <c r="M274" s="141" t="s">
        <v>917</v>
      </c>
      <c r="N274" s="141" t="s">
        <v>62</v>
      </c>
      <c r="O274" s="146">
        <v>45483</v>
      </c>
      <c r="P274" s="141" t="s">
        <v>1207</v>
      </c>
      <c r="Q274" s="141" t="s">
        <v>303</v>
      </c>
      <c r="R274" s="141" t="s">
        <v>305</v>
      </c>
      <c r="S274" s="146">
        <v>45391</v>
      </c>
      <c r="T274" s="146">
        <v>45391</v>
      </c>
      <c r="U274" s="227">
        <v>228878.79</v>
      </c>
      <c r="V274" s="148">
        <v>3.71</v>
      </c>
      <c r="W274" s="148">
        <v>100</v>
      </c>
      <c r="X274" s="148">
        <v>849.14031</v>
      </c>
      <c r="Y274" s="229">
        <v>4.0447531540000001E-3</v>
      </c>
      <c r="Z274" s="229">
        <v>2.4736508590467729E-4</v>
      </c>
    </row>
    <row r="275" spans="1:26" ht="13.5" thickBot="1">
      <c r="A275" s="153">
        <v>8694</v>
      </c>
      <c r="B275" s="153">
        <v>12531</v>
      </c>
      <c r="C275" s="141" t="s">
        <v>2624</v>
      </c>
      <c r="D275" s="141">
        <v>515547735</v>
      </c>
      <c r="E275" s="141" t="s">
        <v>429</v>
      </c>
      <c r="F275" s="141" t="s">
        <v>2624</v>
      </c>
      <c r="G275" s="141">
        <v>62008131</v>
      </c>
      <c r="H275" s="141" t="s">
        <v>78</v>
      </c>
      <c r="I275" s="141" t="s">
        <v>465</v>
      </c>
      <c r="J275" s="141" t="s">
        <v>61</v>
      </c>
      <c r="K275" s="141" t="s">
        <v>53</v>
      </c>
      <c r="L275" s="141" t="s">
        <v>975</v>
      </c>
      <c r="M275" s="141" t="s">
        <v>253</v>
      </c>
      <c r="N275" s="141" t="s">
        <v>62</v>
      </c>
      <c r="O275" s="146">
        <v>44334</v>
      </c>
      <c r="P275" s="141" t="s">
        <v>1207</v>
      </c>
      <c r="Q275" s="141" t="s">
        <v>301</v>
      </c>
      <c r="R275" s="141" t="s">
        <v>305</v>
      </c>
      <c r="S275" s="146">
        <v>45378</v>
      </c>
      <c r="T275" s="146">
        <v>45378</v>
      </c>
      <c r="U275" s="227">
        <v>441042.8</v>
      </c>
      <c r="V275" s="148">
        <v>3.71</v>
      </c>
      <c r="W275" s="148">
        <v>505.08</v>
      </c>
      <c r="X275" s="148">
        <v>8264.4663899999996</v>
      </c>
      <c r="Y275" s="229">
        <v>3.9366552388999998E-2</v>
      </c>
      <c r="Z275" s="229">
        <v>2.4075413856146674E-3</v>
      </c>
    </row>
    <row r="276" spans="1:26" ht="13.5" thickBot="1">
      <c r="A276" s="153">
        <v>8694</v>
      </c>
      <c r="B276" s="153">
        <v>12531</v>
      </c>
      <c r="C276" s="141" t="s">
        <v>2606</v>
      </c>
      <c r="D276" s="246">
        <v>515738326</v>
      </c>
      <c r="E276" s="141" t="s">
        <v>429</v>
      </c>
      <c r="F276" s="141" t="s">
        <v>2606</v>
      </c>
      <c r="G276" s="141">
        <v>62008156</v>
      </c>
      <c r="H276" s="141" t="s">
        <v>78</v>
      </c>
      <c r="I276" s="141" t="s">
        <v>465</v>
      </c>
      <c r="J276" s="141" t="s">
        <v>61</v>
      </c>
      <c r="K276" s="141" t="s">
        <v>53</v>
      </c>
      <c r="L276" s="141" t="s">
        <v>975</v>
      </c>
      <c r="M276" s="141" t="s">
        <v>269</v>
      </c>
      <c r="N276" s="141" t="s">
        <v>62</v>
      </c>
      <c r="O276" s="146">
        <v>44336</v>
      </c>
      <c r="P276" s="141" t="s">
        <v>1207</v>
      </c>
      <c r="Q276" s="141" t="s">
        <v>303</v>
      </c>
      <c r="R276" s="141" t="s">
        <v>305</v>
      </c>
      <c r="S276" s="146">
        <v>45442</v>
      </c>
      <c r="T276" s="146">
        <v>45442</v>
      </c>
      <c r="U276" s="227">
        <v>615554.38</v>
      </c>
      <c r="V276" s="148">
        <v>3.71</v>
      </c>
      <c r="W276" s="148">
        <v>57.216000000000001</v>
      </c>
      <c r="X276" s="148">
        <v>1306.6456499999999</v>
      </c>
      <c r="Y276" s="229">
        <v>6.2240115700000001E-3</v>
      </c>
      <c r="Z276" s="229">
        <v>3.8064205603338143E-4</v>
      </c>
    </row>
    <row r="277" spans="1:26" ht="13.5" thickBot="1">
      <c r="A277" s="153">
        <v>8694</v>
      </c>
      <c r="B277" s="153">
        <v>12532</v>
      </c>
      <c r="C277" s="141" t="s">
        <v>1344</v>
      </c>
      <c r="D277" s="246">
        <v>520033309</v>
      </c>
      <c r="E277" s="141" t="s">
        <v>429</v>
      </c>
      <c r="F277" s="141" t="s">
        <v>2573</v>
      </c>
      <c r="G277" s="141">
        <v>11019016</v>
      </c>
      <c r="H277" s="141" t="s">
        <v>78</v>
      </c>
      <c r="I277" s="141" t="s">
        <v>465</v>
      </c>
      <c r="J277" s="141" t="s">
        <v>53</v>
      </c>
      <c r="K277" s="141" t="s">
        <v>53</v>
      </c>
      <c r="L277" s="141" t="s">
        <v>975</v>
      </c>
      <c r="M277" s="141" t="s">
        <v>259</v>
      </c>
      <c r="N277" s="141" t="s">
        <v>62</v>
      </c>
      <c r="O277" s="146">
        <v>44585</v>
      </c>
      <c r="P277" s="141" t="s">
        <v>1206</v>
      </c>
      <c r="Q277" s="141" t="s">
        <v>301</v>
      </c>
      <c r="R277" s="141" t="s">
        <v>305</v>
      </c>
      <c r="S277" s="146">
        <v>45306</v>
      </c>
      <c r="T277" s="146">
        <v>45306</v>
      </c>
      <c r="U277" s="227">
        <v>3300000</v>
      </c>
      <c r="V277" s="148">
        <v>1</v>
      </c>
      <c r="W277" s="148">
        <v>147.29329999999999</v>
      </c>
      <c r="X277" s="148">
        <v>4860.6788999999999</v>
      </c>
      <c r="Y277" s="229">
        <v>3.0496865016000001E-2</v>
      </c>
      <c r="Z277" s="229">
        <v>9.5365173302254156E-4</v>
      </c>
    </row>
    <row r="278" spans="1:26" ht="13.5" thickBot="1">
      <c r="A278" s="153">
        <v>8694</v>
      </c>
      <c r="B278" s="153">
        <v>12532</v>
      </c>
      <c r="C278" s="141" t="s">
        <v>2574</v>
      </c>
      <c r="D278" s="246">
        <v>540299971</v>
      </c>
      <c r="E278" s="141" t="s">
        <v>432</v>
      </c>
      <c r="F278" s="141" t="s">
        <v>2574</v>
      </c>
      <c r="G278" s="141">
        <v>11019428</v>
      </c>
      <c r="H278" s="141" t="s">
        <v>78</v>
      </c>
      <c r="I278" s="141" t="s">
        <v>465</v>
      </c>
      <c r="J278" s="141" t="s">
        <v>53</v>
      </c>
      <c r="K278" s="141" t="s">
        <v>53</v>
      </c>
      <c r="L278" s="141" t="s">
        <v>975</v>
      </c>
      <c r="M278" s="141" t="s">
        <v>102</v>
      </c>
      <c r="N278" s="141" t="s">
        <v>62</v>
      </c>
      <c r="O278" s="146">
        <v>44536</v>
      </c>
      <c r="P278" s="141" t="s">
        <v>1206</v>
      </c>
      <c r="Q278" s="141" t="s">
        <v>301</v>
      </c>
      <c r="R278" s="141" t="s">
        <v>305</v>
      </c>
      <c r="S278" s="146">
        <v>45512</v>
      </c>
      <c r="T278" s="146">
        <v>45512</v>
      </c>
      <c r="U278" s="227">
        <v>9509500</v>
      </c>
      <c r="V278" s="148">
        <v>1</v>
      </c>
      <c r="W278" s="148">
        <v>76.024000000000001</v>
      </c>
      <c r="X278" s="148">
        <v>7229.5022799999997</v>
      </c>
      <c r="Y278" s="229">
        <v>4.535933348E-2</v>
      </c>
      <c r="Z278" s="229">
        <v>1.4184083170382671E-3</v>
      </c>
    </row>
    <row r="279" spans="1:26" ht="13.5" thickBot="1">
      <c r="A279" s="153">
        <v>8694</v>
      </c>
      <c r="B279" s="153">
        <v>12532</v>
      </c>
      <c r="C279" s="141" t="s">
        <v>2575</v>
      </c>
      <c r="D279" s="246">
        <v>515729713</v>
      </c>
      <c r="E279" s="141" t="s">
        <v>429</v>
      </c>
      <c r="F279" s="141" t="s">
        <v>2575</v>
      </c>
      <c r="G279" s="141">
        <v>11019571</v>
      </c>
      <c r="H279" s="141" t="s">
        <v>78</v>
      </c>
      <c r="I279" s="141" t="s">
        <v>465</v>
      </c>
      <c r="J279" s="141" t="s">
        <v>53</v>
      </c>
      <c r="K279" s="141" t="s">
        <v>53</v>
      </c>
      <c r="L279" s="141" t="s">
        <v>975</v>
      </c>
      <c r="M279" s="141" t="s">
        <v>255</v>
      </c>
      <c r="N279" s="141" t="s">
        <v>62</v>
      </c>
      <c r="O279" s="146">
        <v>44606</v>
      </c>
      <c r="P279" s="141" t="s">
        <v>1206</v>
      </c>
      <c r="Q279" s="141" t="s">
        <v>301</v>
      </c>
      <c r="R279" s="141" t="s">
        <v>305</v>
      </c>
      <c r="S279" s="146">
        <v>45525</v>
      </c>
      <c r="T279" s="146">
        <v>45525</v>
      </c>
      <c r="U279" s="227">
        <v>57836.9</v>
      </c>
      <c r="V279" s="148">
        <v>1</v>
      </c>
      <c r="W279" s="148">
        <v>6916</v>
      </c>
      <c r="X279" s="148">
        <v>4000</v>
      </c>
      <c r="Y279" s="229">
        <v>2.5096794618999999E-2</v>
      </c>
      <c r="Z279" s="229">
        <v>7.8478891746792132E-4</v>
      </c>
    </row>
    <row r="280" spans="1:26" ht="13.5" thickBot="1">
      <c r="A280" s="153">
        <v>8694</v>
      </c>
      <c r="B280" s="153">
        <v>12532</v>
      </c>
      <c r="C280" s="141" t="s">
        <v>2607</v>
      </c>
      <c r="D280" s="246">
        <v>515429306</v>
      </c>
      <c r="E280" s="141" t="s">
        <v>429</v>
      </c>
      <c r="F280" s="141" t="s">
        <v>2607</v>
      </c>
      <c r="G280" s="141">
        <v>11020069</v>
      </c>
      <c r="H280" s="141" t="s">
        <v>78</v>
      </c>
      <c r="I280" s="141" t="s">
        <v>465</v>
      </c>
      <c r="J280" s="141" t="s">
        <v>53</v>
      </c>
      <c r="K280" s="141" t="s">
        <v>53</v>
      </c>
      <c r="L280" s="141" t="s">
        <v>975</v>
      </c>
      <c r="M280" s="141" t="s">
        <v>75</v>
      </c>
      <c r="N280" s="141" t="s">
        <v>62</v>
      </c>
      <c r="O280" s="146">
        <v>44874</v>
      </c>
      <c r="P280" s="141" t="s">
        <v>1206</v>
      </c>
      <c r="Q280" s="141" t="s">
        <v>301</v>
      </c>
      <c r="R280" s="141" t="s">
        <v>305</v>
      </c>
      <c r="S280" s="146">
        <v>45515</v>
      </c>
      <c r="T280" s="146">
        <v>45515</v>
      </c>
      <c r="U280" s="227">
        <v>6000000</v>
      </c>
      <c r="V280" s="148">
        <v>1</v>
      </c>
      <c r="W280" s="148">
        <v>122.075</v>
      </c>
      <c r="X280" s="148">
        <v>7324.5</v>
      </c>
      <c r="Y280" s="229">
        <v>4.5955368046999998E-2</v>
      </c>
      <c r="Z280" s="229">
        <v>1.4370466064984474E-3</v>
      </c>
    </row>
    <row r="281" spans="1:26" ht="13.5" thickBot="1">
      <c r="A281" s="153">
        <v>8694</v>
      </c>
      <c r="B281" s="153">
        <v>12532</v>
      </c>
      <c r="C281" s="141" t="s">
        <v>2615</v>
      </c>
      <c r="D281" s="246">
        <v>516396710</v>
      </c>
      <c r="E281" s="141" t="s">
        <v>429</v>
      </c>
      <c r="F281" s="141" t="s">
        <v>2616</v>
      </c>
      <c r="G281" s="141">
        <v>11020411</v>
      </c>
      <c r="H281" s="141" t="s">
        <v>78</v>
      </c>
      <c r="I281" s="141" t="s">
        <v>465</v>
      </c>
      <c r="J281" s="141" t="s">
        <v>53</v>
      </c>
      <c r="K281" s="141" t="s">
        <v>53</v>
      </c>
      <c r="L281" s="141" t="s">
        <v>975</v>
      </c>
      <c r="M281" s="141" t="s">
        <v>257</v>
      </c>
      <c r="N281" s="141" t="s">
        <v>62</v>
      </c>
      <c r="O281" s="146">
        <v>45140</v>
      </c>
      <c r="P281" s="141" t="s">
        <v>1206</v>
      </c>
      <c r="Q281" s="141" t="s">
        <v>301</v>
      </c>
      <c r="R281" s="141" t="s">
        <v>305</v>
      </c>
      <c r="S281" s="146">
        <v>45496</v>
      </c>
      <c r="T281" s="146">
        <v>45496</v>
      </c>
      <c r="U281" s="227">
        <v>584228.56999999995</v>
      </c>
      <c r="V281" s="148">
        <v>1</v>
      </c>
      <c r="W281" s="148">
        <v>124.4131</v>
      </c>
      <c r="X281" s="148">
        <v>726.85688000000005</v>
      </c>
      <c r="Y281" s="229">
        <v>4.5604444580000002E-3</v>
      </c>
      <c r="Z281" s="229">
        <v>1.426073060023277E-4</v>
      </c>
    </row>
    <row r="282" spans="1:26" ht="13.5" thickBot="1">
      <c r="A282" s="153">
        <v>8694</v>
      </c>
      <c r="B282" s="153">
        <v>12532</v>
      </c>
      <c r="C282" s="141" t="s">
        <v>2608</v>
      </c>
      <c r="D282" s="246">
        <v>516496544</v>
      </c>
      <c r="E282" s="141" t="s">
        <v>429</v>
      </c>
      <c r="F282" s="141" t="s">
        <v>2609</v>
      </c>
      <c r="G282" s="141">
        <v>11020442</v>
      </c>
      <c r="H282" s="141" t="s">
        <v>78</v>
      </c>
      <c r="I282" s="141" t="s">
        <v>465</v>
      </c>
      <c r="J282" s="141" t="s">
        <v>53</v>
      </c>
      <c r="K282" s="141" t="s">
        <v>53</v>
      </c>
      <c r="L282" s="141" t="s">
        <v>975</v>
      </c>
      <c r="M282" s="141" t="s">
        <v>931</v>
      </c>
      <c r="N282" s="141" t="s">
        <v>62</v>
      </c>
      <c r="O282" s="146">
        <v>44874</v>
      </c>
      <c r="P282" s="141" t="s">
        <v>1206</v>
      </c>
      <c r="Q282" s="141" t="s">
        <v>301</v>
      </c>
      <c r="R282" s="141" t="s">
        <v>305</v>
      </c>
      <c r="S282" s="146">
        <v>45326</v>
      </c>
      <c r="T282" s="146">
        <v>45326</v>
      </c>
      <c r="U282" s="227">
        <v>74850</v>
      </c>
      <c r="V282" s="148">
        <v>1</v>
      </c>
      <c r="W282" s="148">
        <v>100</v>
      </c>
      <c r="X282" s="148">
        <v>74.849999999999994</v>
      </c>
      <c r="Y282" s="229">
        <v>4.6962376899999998E-4</v>
      </c>
      <c r="Z282" s="229">
        <v>1.4685362618118476E-5</v>
      </c>
    </row>
    <row r="283" spans="1:26" ht="13.5" thickBot="1">
      <c r="A283" s="153">
        <v>8694</v>
      </c>
      <c r="B283" s="153">
        <v>12532</v>
      </c>
      <c r="C283" s="151" t="s">
        <v>2575</v>
      </c>
      <c r="D283" s="246">
        <v>515729713</v>
      </c>
      <c r="E283" s="141" t="s">
        <v>429</v>
      </c>
      <c r="F283" s="141" t="s">
        <v>4106</v>
      </c>
      <c r="G283" s="141">
        <v>11021134</v>
      </c>
      <c r="H283" s="141" t="s">
        <v>78</v>
      </c>
      <c r="I283" s="141" t="s">
        <v>465</v>
      </c>
      <c r="J283" s="141" t="s">
        <v>53</v>
      </c>
      <c r="K283" s="141" t="s">
        <v>53</v>
      </c>
      <c r="L283" s="141" t="s">
        <v>975</v>
      </c>
      <c r="M283" s="141" t="s">
        <v>931</v>
      </c>
      <c r="N283" s="141" t="s">
        <v>62</v>
      </c>
      <c r="O283" s="146">
        <v>45525</v>
      </c>
      <c r="P283" s="141" t="s">
        <v>1206</v>
      </c>
      <c r="Q283" s="141" t="s">
        <v>301</v>
      </c>
      <c r="R283" s="141" t="s">
        <v>305</v>
      </c>
      <c r="S283" s="146">
        <v>45525</v>
      </c>
      <c r="T283" s="146">
        <v>45525</v>
      </c>
      <c r="U283" s="227">
        <v>200000</v>
      </c>
      <c r="V283" s="148">
        <v>1</v>
      </c>
      <c r="W283" s="148">
        <v>100</v>
      </c>
      <c r="X283" s="148">
        <v>200</v>
      </c>
      <c r="Y283" s="229">
        <v>1.2548397299999999E-3</v>
      </c>
      <c r="Z283" s="229">
        <v>3.9239445873396067E-5</v>
      </c>
    </row>
    <row r="284" spans="1:26" ht="13.5" thickBot="1">
      <c r="A284" s="153">
        <v>8694</v>
      </c>
      <c r="B284" s="153">
        <v>12532</v>
      </c>
      <c r="C284" s="141" t="s">
        <v>2576</v>
      </c>
      <c r="D284" s="246">
        <v>514548767</v>
      </c>
      <c r="E284" s="141" t="s">
        <v>429</v>
      </c>
      <c r="F284" s="141" t="s">
        <v>2576</v>
      </c>
      <c r="G284" s="141">
        <v>11018495</v>
      </c>
      <c r="H284" s="141" t="s">
        <v>78</v>
      </c>
      <c r="I284" s="141" t="s">
        <v>465</v>
      </c>
      <c r="J284" s="141" t="s">
        <v>61</v>
      </c>
      <c r="K284" s="141" t="s">
        <v>314</v>
      </c>
      <c r="L284" s="141" t="s">
        <v>975</v>
      </c>
      <c r="M284" s="141" t="s">
        <v>915</v>
      </c>
      <c r="N284" s="141" t="s">
        <v>62</v>
      </c>
      <c r="O284" s="146">
        <v>44571</v>
      </c>
      <c r="P284" s="141" t="s">
        <v>1207</v>
      </c>
      <c r="Q284" s="141" t="s">
        <v>301</v>
      </c>
      <c r="R284" s="141" t="s">
        <v>305</v>
      </c>
      <c r="S284" s="146">
        <v>45279</v>
      </c>
      <c r="T284" s="146">
        <v>45279</v>
      </c>
      <c r="U284" s="227">
        <v>407317.95</v>
      </c>
      <c r="V284" s="148">
        <v>3.71</v>
      </c>
      <c r="W284" s="148">
        <v>93</v>
      </c>
      <c r="X284" s="148">
        <v>1405.3691200000001</v>
      </c>
      <c r="Y284" s="229">
        <v>8.8175650420000001E-3</v>
      </c>
      <c r="Z284" s="229">
        <v>2.7572952758191132E-4</v>
      </c>
    </row>
    <row r="285" spans="1:26" ht="13.5" thickBot="1">
      <c r="A285" s="153">
        <v>8694</v>
      </c>
      <c r="B285" s="153">
        <v>12532</v>
      </c>
      <c r="C285" s="141" t="s">
        <v>2577</v>
      </c>
      <c r="D285" s="246">
        <v>515263804</v>
      </c>
      <c r="E285" s="141" t="s">
        <v>429</v>
      </c>
      <c r="F285" s="141" t="s">
        <v>2577</v>
      </c>
      <c r="G285" s="141">
        <v>11018604</v>
      </c>
      <c r="H285" s="141" t="s">
        <v>78</v>
      </c>
      <c r="I285" s="141" t="s">
        <v>465</v>
      </c>
      <c r="J285" s="141" t="s">
        <v>61</v>
      </c>
      <c r="K285" s="141" t="s">
        <v>53</v>
      </c>
      <c r="L285" s="141" t="s">
        <v>975</v>
      </c>
      <c r="M285" s="141" t="s">
        <v>71</v>
      </c>
      <c r="N285" s="141" t="s">
        <v>62</v>
      </c>
      <c r="O285" s="146">
        <v>44130</v>
      </c>
      <c r="P285" s="141" t="s">
        <v>1207</v>
      </c>
      <c r="Q285" s="141" t="s">
        <v>301</v>
      </c>
      <c r="R285" s="141" t="s">
        <v>305</v>
      </c>
      <c r="S285" s="146">
        <v>45124</v>
      </c>
      <c r="T285" s="146">
        <v>45124</v>
      </c>
      <c r="U285" s="227">
        <v>224258.25</v>
      </c>
      <c r="V285" s="148">
        <v>3.71</v>
      </c>
      <c r="W285" s="148">
        <v>547.85</v>
      </c>
      <c r="X285" s="148">
        <v>4558.1016300000001</v>
      </c>
      <c r="Y285" s="229">
        <v>2.8598435115000001E-2</v>
      </c>
      <c r="Z285" s="229">
        <v>8.942869109791169E-4</v>
      </c>
    </row>
    <row r="286" spans="1:26" ht="13.5" thickBot="1">
      <c r="A286" s="153">
        <v>8694</v>
      </c>
      <c r="B286" s="153">
        <v>12532</v>
      </c>
      <c r="C286" s="141" t="s">
        <v>2578</v>
      </c>
      <c r="D286" s="246">
        <v>540300662</v>
      </c>
      <c r="E286" s="141" t="s">
        <v>432</v>
      </c>
      <c r="F286" s="141" t="s">
        <v>2578</v>
      </c>
      <c r="G286" s="141">
        <v>11018711</v>
      </c>
      <c r="H286" s="141" t="s">
        <v>78</v>
      </c>
      <c r="I286" s="141" t="s">
        <v>465</v>
      </c>
      <c r="J286" s="141" t="s">
        <v>61</v>
      </c>
      <c r="K286" s="141" t="s">
        <v>314</v>
      </c>
      <c r="L286" s="141" t="s">
        <v>975</v>
      </c>
      <c r="M286" s="141" t="s">
        <v>923</v>
      </c>
      <c r="N286" s="141" t="s">
        <v>62</v>
      </c>
      <c r="O286" s="146">
        <v>44160</v>
      </c>
      <c r="P286" s="141" t="s">
        <v>1207</v>
      </c>
      <c r="Q286" s="141" t="s">
        <v>303</v>
      </c>
      <c r="R286" s="141" t="s">
        <v>305</v>
      </c>
      <c r="S286" s="146">
        <v>45056</v>
      </c>
      <c r="T286" s="146">
        <v>45056</v>
      </c>
      <c r="U286" s="227">
        <v>185515.23</v>
      </c>
      <c r="V286" s="148">
        <v>3.71</v>
      </c>
      <c r="W286" s="148">
        <v>333.31</v>
      </c>
      <c r="X286" s="148">
        <v>2294.0444200000002</v>
      </c>
      <c r="Y286" s="229">
        <v>1.4393290414000001E-2</v>
      </c>
      <c r="Z286" s="229">
        <v>4.500851592487814E-4</v>
      </c>
    </row>
    <row r="287" spans="1:26" ht="13.5" thickBot="1">
      <c r="A287" s="153">
        <v>8694</v>
      </c>
      <c r="B287" s="153">
        <v>12532</v>
      </c>
      <c r="C287" s="151" t="s">
        <v>2579</v>
      </c>
      <c r="D287" s="246">
        <v>515008571</v>
      </c>
      <c r="E287" s="141" t="s">
        <v>429</v>
      </c>
      <c r="F287" s="141" t="s">
        <v>2579</v>
      </c>
      <c r="G287" s="141">
        <v>11018729</v>
      </c>
      <c r="H287" s="141" t="s">
        <v>78</v>
      </c>
      <c r="I287" s="141" t="s">
        <v>465</v>
      </c>
      <c r="J287" s="141" t="s">
        <v>61</v>
      </c>
      <c r="K287" s="141" t="s">
        <v>314</v>
      </c>
      <c r="L287" s="141" t="s">
        <v>975</v>
      </c>
      <c r="M287" s="141" t="s">
        <v>915</v>
      </c>
      <c r="N287" s="141" t="s">
        <v>62</v>
      </c>
      <c r="O287" s="146">
        <v>45012</v>
      </c>
      <c r="P287" s="141" t="s">
        <v>1207</v>
      </c>
      <c r="Q287" s="141" t="s">
        <v>303</v>
      </c>
      <c r="R287" s="141" t="s">
        <v>305</v>
      </c>
      <c r="S287" s="146">
        <v>45442</v>
      </c>
      <c r="T287" s="146">
        <v>45442</v>
      </c>
      <c r="U287" s="227">
        <v>117901.2</v>
      </c>
      <c r="V287" s="148">
        <v>3.71</v>
      </c>
      <c r="W287" s="148">
        <v>3701.75</v>
      </c>
      <c r="X287" s="148">
        <v>16191.95246</v>
      </c>
      <c r="Y287" s="229">
        <v>0.101591526343</v>
      </c>
      <c r="Z287" s="229">
        <v>3.1768162106938615E-3</v>
      </c>
    </row>
    <row r="288" spans="1:26" ht="13.5" thickBot="1">
      <c r="A288" s="153">
        <v>8694</v>
      </c>
      <c r="B288" s="153">
        <v>12532</v>
      </c>
      <c r="C288" s="141" t="s">
        <v>2580</v>
      </c>
      <c r="D288" s="246">
        <v>515345098</v>
      </c>
      <c r="E288" s="141" t="s">
        <v>429</v>
      </c>
      <c r="F288" s="141" t="s">
        <v>2580</v>
      </c>
      <c r="G288" s="141">
        <v>11018860</v>
      </c>
      <c r="H288" s="141" t="s">
        <v>78</v>
      </c>
      <c r="I288" s="141" t="s">
        <v>465</v>
      </c>
      <c r="J288" s="141" t="s">
        <v>61</v>
      </c>
      <c r="K288" s="141" t="s">
        <v>53</v>
      </c>
      <c r="L288" s="141" t="s">
        <v>975</v>
      </c>
      <c r="M288" s="141" t="s">
        <v>71</v>
      </c>
      <c r="N288" s="141" t="s">
        <v>62</v>
      </c>
      <c r="O288" s="146">
        <v>44256</v>
      </c>
      <c r="P288" s="141" t="s">
        <v>1207</v>
      </c>
      <c r="Q288" s="141" t="s">
        <v>303</v>
      </c>
      <c r="R288" s="141" t="s">
        <v>305</v>
      </c>
      <c r="S288" s="146">
        <v>45442</v>
      </c>
      <c r="T288" s="146">
        <v>45442</v>
      </c>
      <c r="U288" s="227">
        <v>19020.650000000001</v>
      </c>
      <c r="V288" s="148">
        <v>3.71</v>
      </c>
      <c r="W288" s="148">
        <v>3541.33</v>
      </c>
      <c r="X288" s="148">
        <v>2498.99658</v>
      </c>
      <c r="Y288" s="229">
        <v>1.5679200979999999E-2</v>
      </c>
      <c r="Z288" s="229">
        <v>4.9029620519355939E-4</v>
      </c>
    </row>
    <row r="289" spans="1:26" ht="13.5" thickBot="1">
      <c r="A289" s="153">
        <v>8694</v>
      </c>
      <c r="B289" s="153">
        <v>12532</v>
      </c>
      <c r="C289" s="141" t="s">
        <v>2576</v>
      </c>
      <c r="D289" s="246">
        <v>514548767</v>
      </c>
      <c r="E289" s="141" t="s">
        <v>429</v>
      </c>
      <c r="F289" s="141" t="s">
        <v>2581</v>
      </c>
      <c r="G289" s="141">
        <v>11018866</v>
      </c>
      <c r="H289" s="141" t="s">
        <v>78</v>
      </c>
      <c r="I289" s="141" t="s">
        <v>465</v>
      </c>
      <c r="J289" s="141" t="s">
        <v>61</v>
      </c>
      <c r="K289" s="141" t="s">
        <v>314</v>
      </c>
      <c r="L289" s="141" t="s">
        <v>975</v>
      </c>
      <c r="M289" s="141" t="s">
        <v>915</v>
      </c>
      <c r="N289" s="141" t="s">
        <v>62</v>
      </c>
      <c r="O289" s="146">
        <v>44266</v>
      </c>
      <c r="P289" s="141" t="s">
        <v>1207</v>
      </c>
      <c r="Q289" s="141" t="s">
        <v>301</v>
      </c>
      <c r="R289" s="141" t="s">
        <v>305</v>
      </c>
      <c r="S289" s="146">
        <v>45279</v>
      </c>
      <c r="T289" s="146">
        <v>45279</v>
      </c>
      <c r="U289" s="227">
        <v>92123.68</v>
      </c>
      <c r="V289" s="148">
        <v>3.71</v>
      </c>
      <c r="W289" s="148">
        <v>93</v>
      </c>
      <c r="X289" s="148">
        <v>317.85433</v>
      </c>
      <c r="Y289" s="229">
        <v>1.9942812090000001E-3</v>
      </c>
      <c r="Z289" s="229">
        <v>6.2362138888297859E-5</v>
      </c>
    </row>
    <row r="290" spans="1:26" ht="13.5" thickBot="1">
      <c r="A290" s="153">
        <v>8694</v>
      </c>
      <c r="B290" s="153">
        <v>12532</v>
      </c>
      <c r="C290" s="151" t="s">
        <v>2617</v>
      </c>
      <c r="D290" s="246">
        <v>516044096</v>
      </c>
      <c r="E290" s="141" t="s">
        <v>429</v>
      </c>
      <c r="F290" s="141" t="s">
        <v>2618</v>
      </c>
      <c r="G290" s="141">
        <v>11018869</v>
      </c>
      <c r="H290" s="141" t="s">
        <v>78</v>
      </c>
      <c r="I290" s="141" t="s">
        <v>465</v>
      </c>
      <c r="J290" s="141" t="s">
        <v>61</v>
      </c>
      <c r="K290" s="141" t="s">
        <v>314</v>
      </c>
      <c r="L290" s="141" t="s">
        <v>975</v>
      </c>
      <c r="M290" s="141" t="s">
        <v>258</v>
      </c>
      <c r="N290" s="141" t="s">
        <v>62</v>
      </c>
      <c r="O290" s="146">
        <v>44270</v>
      </c>
      <c r="P290" s="141" t="s">
        <v>1207</v>
      </c>
      <c r="Q290" s="141" t="s">
        <v>301</v>
      </c>
      <c r="R290" s="141" t="s">
        <v>305</v>
      </c>
      <c r="S290" s="146">
        <v>45462</v>
      </c>
      <c r="T290" s="146">
        <v>45462</v>
      </c>
      <c r="U290" s="227">
        <v>887959.99</v>
      </c>
      <c r="V290" s="148">
        <v>3.71</v>
      </c>
      <c r="W290" s="148">
        <v>141</v>
      </c>
      <c r="X290" s="148">
        <v>4645.0074999999997</v>
      </c>
      <c r="Y290" s="229">
        <v>2.9143699807999999E-2</v>
      </c>
      <c r="Z290" s="229">
        <v>9.113376018888438E-4</v>
      </c>
    </row>
    <row r="291" spans="1:26" ht="13.5" thickBot="1">
      <c r="A291" s="153">
        <v>8694</v>
      </c>
      <c r="B291" s="153">
        <v>12532</v>
      </c>
      <c r="C291" s="141" t="s">
        <v>3160</v>
      </c>
      <c r="D291" s="246">
        <v>515614444</v>
      </c>
      <c r="E291" s="141" t="s">
        <v>429</v>
      </c>
      <c r="F291" s="141" t="s">
        <v>2619</v>
      </c>
      <c r="G291" s="141">
        <v>11018885</v>
      </c>
      <c r="H291" s="141" t="s">
        <v>78</v>
      </c>
      <c r="I291" s="141" t="s">
        <v>465</v>
      </c>
      <c r="J291" s="141" t="s">
        <v>61</v>
      </c>
      <c r="K291" s="141" t="s">
        <v>314</v>
      </c>
      <c r="L291" s="141" t="s">
        <v>975</v>
      </c>
      <c r="M291" s="141" t="s">
        <v>968</v>
      </c>
      <c r="N291" s="141" t="s">
        <v>62</v>
      </c>
      <c r="O291" s="146">
        <v>44481</v>
      </c>
      <c r="P291" s="141" t="s">
        <v>1207</v>
      </c>
      <c r="Q291" s="141" t="s">
        <v>303</v>
      </c>
      <c r="R291" s="141" t="s">
        <v>305</v>
      </c>
      <c r="S291" s="146">
        <v>45442</v>
      </c>
      <c r="T291" s="146">
        <v>45442</v>
      </c>
      <c r="U291" s="227">
        <v>649311.98</v>
      </c>
      <c r="V291" s="148">
        <v>3.71</v>
      </c>
      <c r="W291" s="148">
        <v>57.039200000000001</v>
      </c>
      <c r="X291" s="148">
        <v>1374.0443499999999</v>
      </c>
      <c r="Y291" s="229">
        <v>8.6210272120000007E-3</v>
      </c>
      <c r="Z291" s="229">
        <v>2.695836944973534E-4</v>
      </c>
    </row>
    <row r="292" spans="1:26" ht="13.5" thickBot="1">
      <c r="A292" s="153">
        <v>8694</v>
      </c>
      <c r="B292" s="153">
        <v>12532</v>
      </c>
      <c r="C292" s="151" t="s">
        <v>2582</v>
      </c>
      <c r="D292" s="246">
        <v>514996362</v>
      </c>
      <c r="E292" s="141" t="s">
        <v>429</v>
      </c>
      <c r="F292" s="141" t="s">
        <v>2582</v>
      </c>
      <c r="G292" s="141">
        <v>11018938</v>
      </c>
      <c r="H292" s="141" t="s">
        <v>78</v>
      </c>
      <c r="I292" s="141" t="s">
        <v>465</v>
      </c>
      <c r="J292" s="141" t="s">
        <v>61</v>
      </c>
      <c r="K292" s="141" t="s">
        <v>314</v>
      </c>
      <c r="L292" s="141" t="s">
        <v>975</v>
      </c>
      <c r="M292" s="141" t="s">
        <v>917</v>
      </c>
      <c r="N292" s="141" t="s">
        <v>62</v>
      </c>
      <c r="O292" s="146">
        <v>45089</v>
      </c>
      <c r="P292" s="141" t="s">
        <v>1207</v>
      </c>
      <c r="Q292" s="141" t="s">
        <v>303</v>
      </c>
      <c r="R292" s="141" t="s">
        <v>305</v>
      </c>
      <c r="S292" s="146">
        <v>45484</v>
      </c>
      <c r="T292" s="146">
        <v>45484</v>
      </c>
      <c r="U292" s="227">
        <v>19443.34</v>
      </c>
      <c r="V292" s="148">
        <v>3.71</v>
      </c>
      <c r="W292" s="148">
        <v>105.95</v>
      </c>
      <c r="X292" s="148">
        <v>76.426810000000003</v>
      </c>
      <c r="Y292" s="229">
        <v>4.7951698799999999E-4</v>
      </c>
      <c r="Z292" s="229">
        <v>1.4994728371356626E-5</v>
      </c>
    </row>
    <row r="293" spans="1:26" ht="13.5" thickBot="1">
      <c r="A293" s="153">
        <v>8694</v>
      </c>
      <c r="B293" s="153">
        <v>12532</v>
      </c>
      <c r="C293" s="151" t="s">
        <v>2583</v>
      </c>
      <c r="D293" s="246">
        <v>514785039</v>
      </c>
      <c r="E293" s="141" t="s">
        <v>429</v>
      </c>
      <c r="F293" s="141" t="s">
        <v>2583</v>
      </c>
      <c r="G293" s="141">
        <v>11018944</v>
      </c>
      <c r="H293" s="141" t="s">
        <v>78</v>
      </c>
      <c r="I293" s="141" t="s">
        <v>465</v>
      </c>
      <c r="J293" s="141" t="s">
        <v>61</v>
      </c>
      <c r="K293" s="141" t="s">
        <v>53</v>
      </c>
      <c r="L293" s="141" t="s">
        <v>975</v>
      </c>
      <c r="M293" s="141" t="s">
        <v>257</v>
      </c>
      <c r="N293" s="141" t="s">
        <v>62</v>
      </c>
      <c r="O293" s="146">
        <v>44294</v>
      </c>
      <c r="P293" s="141" t="s">
        <v>1207</v>
      </c>
      <c r="Q293" s="141" t="s">
        <v>301</v>
      </c>
      <c r="R293" s="141" t="s">
        <v>305</v>
      </c>
      <c r="S293" s="146">
        <v>45503</v>
      </c>
      <c r="T293" s="146">
        <v>45503</v>
      </c>
      <c r="U293" s="227">
        <v>233333.34</v>
      </c>
      <c r="V293" s="148">
        <v>3.71</v>
      </c>
      <c r="W293" s="148">
        <v>493.42</v>
      </c>
      <c r="X293" s="148">
        <v>4271.3725899999999</v>
      </c>
      <c r="Y293" s="229">
        <v>2.6799440157999999E-2</v>
      </c>
      <c r="Z293" s="229">
        <v>8.3803146775206282E-4</v>
      </c>
    </row>
    <row r="294" spans="1:26" ht="13.5" thickBot="1">
      <c r="A294" s="153">
        <v>8694</v>
      </c>
      <c r="B294" s="153">
        <v>12532</v>
      </c>
      <c r="C294" s="141" t="s">
        <v>2584</v>
      </c>
      <c r="D294" s="246">
        <v>540300662</v>
      </c>
      <c r="E294" s="141" t="s">
        <v>432</v>
      </c>
      <c r="F294" s="141" t="s">
        <v>2584</v>
      </c>
      <c r="G294" s="141">
        <v>11019014</v>
      </c>
      <c r="H294" s="141" t="s">
        <v>78</v>
      </c>
      <c r="I294" s="141" t="s">
        <v>465</v>
      </c>
      <c r="J294" s="141" t="s">
        <v>61</v>
      </c>
      <c r="K294" s="141" t="s">
        <v>314</v>
      </c>
      <c r="L294" s="141" t="s">
        <v>975</v>
      </c>
      <c r="M294" s="141" t="s">
        <v>917</v>
      </c>
      <c r="N294" s="141" t="s">
        <v>62</v>
      </c>
      <c r="O294" s="146">
        <v>44585</v>
      </c>
      <c r="P294" s="141" t="s">
        <v>1207</v>
      </c>
      <c r="Q294" s="141" t="s">
        <v>303</v>
      </c>
      <c r="R294" s="141" t="s">
        <v>305</v>
      </c>
      <c r="S294" s="146">
        <v>45056</v>
      </c>
      <c r="T294" s="146">
        <v>45056</v>
      </c>
      <c r="U294" s="227">
        <v>234475.11</v>
      </c>
      <c r="V294" s="148">
        <v>3.71</v>
      </c>
      <c r="W294" s="148">
        <v>878.7</v>
      </c>
      <c r="X294" s="148">
        <v>7643.8346600000004</v>
      </c>
      <c r="Y294" s="229">
        <v>4.7958937141000003E-2</v>
      </c>
      <c r="Z294" s="229">
        <v>1.4996991820312941E-3</v>
      </c>
    </row>
    <row r="295" spans="1:26" ht="13.5" thickBot="1">
      <c r="A295" s="153">
        <v>8694</v>
      </c>
      <c r="B295" s="153">
        <v>12532</v>
      </c>
      <c r="C295" s="141" t="s">
        <v>2585</v>
      </c>
      <c r="D295" s="246">
        <v>514234202</v>
      </c>
      <c r="E295" s="141" t="s">
        <v>429</v>
      </c>
      <c r="F295" s="141" t="s">
        <v>2585</v>
      </c>
      <c r="G295" s="141">
        <v>11019033</v>
      </c>
      <c r="H295" s="141" t="s">
        <v>78</v>
      </c>
      <c r="I295" s="141" t="s">
        <v>465</v>
      </c>
      <c r="J295" s="141" t="s">
        <v>61</v>
      </c>
      <c r="K295" s="141" t="s">
        <v>53</v>
      </c>
      <c r="L295" s="141" t="s">
        <v>975</v>
      </c>
      <c r="M295" s="141" t="s">
        <v>253</v>
      </c>
      <c r="N295" s="141" t="s">
        <v>62</v>
      </c>
      <c r="O295" s="146">
        <v>44328</v>
      </c>
      <c r="P295" s="141" t="s">
        <v>1207</v>
      </c>
      <c r="Q295" s="141" t="s">
        <v>102</v>
      </c>
      <c r="R295" s="141" t="s">
        <v>305</v>
      </c>
      <c r="S295" s="146">
        <v>45291</v>
      </c>
      <c r="T295" s="146">
        <v>45291</v>
      </c>
      <c r="U295" s="227">
        <v>319762.69</v>
      </c>
      <c r="V295" s="148">
        <v>3.71</v>
      </c>
      <c r="W295" s="148">
        <v>830.05280000000005</v>
      </c>
      <c r="X295" s="148">
        <v>9847.0788900000007</v>
      </c>
      <c r="Y295" s="229">
        <v>6.1782529124999999E-2</v>
      </c>
      <c r="Z295" s="229">
        <v>1.9319695955760802E-3</v>
      </c>
    </row>
    <row r="296" spans="1:26" ht="13.5" thickBot="1">
      <c r="A296" s="153">
        <v>8694</v>
      </c>
      <c r="B296" s="153">
        <v>12532</v>
      </c>
      <c r="C296" s="141" t="s">
        <v>2586</v>
      </c>
      <c r="D296" s="246">
        <v>515446821</v>
      </c>
      <c r="E296" s="141" t="s">
        <v>429</v>
      </c>
      <c r="F296" s="141" t="s">
        <v>2586</v>
      </c>
      <c r="G296" s="141">
        <v>11019074</v>
      </c>
      <c r="H296" s="141" t="s">
        <v>78</v>
      </c>
      <c r="I296" s="141" t="s">
        <v>465</v>
      </c>
      <c r="J296" s="141" t="s">
        <v>61</v>
      </c>
      <c r="K296" s="141" t="s">
        <v>53</v>
      </c>
      <c r="L296" s="141" t="s">
        <v>975</v>
      </c>
      <c r="M296" s="141" t="s">
        <v>257</v>
      </c>
      <c r="N296" s="141" t="s">
        <v>62</v>
      </c>
      <c r="O296" s="146">
        <v>44551</v>
      </c>
      <c r="P296" s="141" t="s">
        <v>1207</v>
      </c>
      <c r="Q296" s="141" t="s">
        <v>301</v>
      </c>
      <c r="R296" s="141" t="s">
        <v>305</v>
      </c>
      <c r="S296" s="146">
        <v>45281</v>
      </c>
      <c r="T296" s="146">
        <v>45281</v>
      </c>
      <c r="U296" s="227">
        <v>28555.24</v>
      </c>
      <c r="V296" s="148">
        <v>3.71</v>
      </c>
      <c r="W296" s="148">
        <v>4425.12</v>
      </c>
      <c r="X296" s="148">
        <v>4687.9694900000004</v>
      </c>
      <c r="Y296" s="229">
        <v>2.9413251868E-2</v>
      </c>
      <c r="Z296" s="229">
        <v>9.1976662529493587E-4</v>
      </c>
    </row>
    <row r="297" spans="1:26" ht="13.5" thickBot="1">
      <c r="A297" s="153">
        <v>8694</v>
      </c>
      <c r="B297" s="153">
        <v>12532</v>
      </c>
      <c r="C297" s="141" t="s">
        <v>2587</v>
      </c>
      <c r="D297" s="246">
        <v>515795748</v>
      </c>
      <c r="E297" s="141" t="s">
        <v>429</v>
      </c>
      <c r="F297" s="141" t="s">
        <v>2587</v>
      </c>
      <c r="G297" s="141">
        <v>11019123</v>
      </c>
      <c r="H297" s="141" t="s">
        <v>78</v>
      </c>
      <c r="I297" s="141" t="s">
        <v>465</v>
      </c>
      <c r="J297" s="141" t="s">
        <v>61</v>
      </c>
      <c r="K297" s="141" t="s">
        <v>53</v>
      </c>
      <c r="L297" s="141" t="s">
        <v>975</v>
      </c>
      <c r="M297" s="141" t="s">
        <v>66</v>
      </c>
      <c r="N297" s="141" t="s">
        <v>62</v>
      </c>
      <c r="O297" s="146">
        <v>44371</v>
      </c>
      <c r="P297" s="141" t="s">
        <v>1207</v>
      </c>
      <c r="Q297" s="141" t="s">
        <v>303</v>
      </c>
      <c r="R297" s="141" t="s">
        <v>305</v>
      </c>
      <c r="S297" s="146">
        <v>45087</v>
      </c>
      <c r="T297" s="146">
        <v>45087</v>
      </c>
      <c r="U297" s="227">
        <v>720.46</v>
      </c>
      <c r="V297" s="148">
        <v>3.71</v>
      </c>
      <c r="W297" s="148">
        <v>193476</v>
      </c>
      <c r="X297" s="148">
        <v>5171.4327700000003</v>
      </c>
      <c r="Y297" s="229">
        <v>3.2446596528999998E-2</v>
      </c>
      <c r="Z297" s="229">
        <v>1.0146207813316085E-3</v>
      </c>
    </row>
    <row r="298" spans="1:26" ht="13.5" thickBot="1">
      <c r="A298" s="153">
        <v>8694</v>
      </c>
      <c r="B298" s="153">
        <v>12532</v>
      </c>
      <c r="C298" s="141" t="s">
        <v>2588</v>
      </c>
      <c r="D298" s="246">
        <v>514453794</v>
      </c>
      <c r="E298" s="141" t="s">
        <v>429</v>
      </c>
      <c r="F298" s="141" t="s">
        <v>2588</v>
      </c>
      <c r="G298" s="141">
        <v>11019124</v>
      </c>
      <c r="H298" s="141" t="s">
        <v>78</v>
      </c>
      <c r="I298" s="141" t="s">
        <v>465</v>
      </c>
      <c r="J298" s="141" t="s">
        <v>61</v>
      </c>
      <c r="K298" s="141" t="s">
        <v>314</v>
      </c>
      <c r="L298" s="141" t="s">
        <v>975</v>
      </c>
      <c r="M298" s="141" t="s">
        <v>253</v>
      </c>
      <c r="N298" s="141" t="s">
        <v>62</v>
      </c>
      <c r="O298" s="146">
        <v>44434</v>
      </c>
      <c r="P298" s="141" t="s">
        <v>1207</v>
      </c>
      <c r="Q298" s="141" t="s">
        <v>303</v>
      </c>
      <c r="R298" s="141" t="s">
        <v>305</v>
      </c>
      <c r="S298" s="146">
        <v>45442</v>
      </c>
      <c r="T298" s="146">
        <v>45442</v>
      </c>
      <c r="U298" s="227">
        <v>644026.14</v>
      </c>
      <c r="V298" s="148">
        <v>3.71</v>
      </c>
      <c r="W298" s="148">
        <v>329.67540000000002</v>
      </c>
      <c r="X298" s="148">
        <v>7877.0562399999999</v>
      </c>
      <c r="Y298" s="229">
        <v>4.9422215664999998E-2</v>
      </c>
      <c r="Z298" s="229">
        <v>1.5454566098558836E-3</v>
      </c>
    </row>
    <row r="299" spans="1:26" ht="13.5" thickBot="1">
      <c r="A299" s="153">
        <v>8694</v>
      </c>
      <c r="B299" s="153">
        <v>12532</v>
      </c>
      <c r="C299" s="141" t="s">
        <v>2620</v>
      </c>
      <c r="D299" s="246" t="s">
        <v>4111</v>
      </c>
      <c r="E299" s="141" t="s">
        <v>430</v>
      </c>
      <c r="F299" s="141" t="s">
        <v>2620</v>
      </c>
      <c r="G299" s="141">
        <v>11019156</v>
      </c>
      <c r="H299" s="141" t="s">
        <v>78</v>
      </c>
      <c r="I299" s="141" t="s">
        <v>465</v>
      </c>
      <c r="J299" s="141" t="s">
        <v>61</v>
      </c>
      <c r="K299" s="141" t="s">
        <v>314</v>
      </c>
      <c r="L299" s="141" t="s">
        <v>975</v>
      </c>
      <c r="M299" s="141" t="s">
        <v>915</v>
      </c>
      <c r="N299" s="141" t="s">
        <v>62</v>
      </c>
      <c r="O299" s="146">
        <v>44396</v>
      </c>
      <c r="P299" s="141" t="s">
        <v>1207</v>
      </c>
      <c r="Q299" s="141" t="s">
        <v>303</v>
      </c>
      <c r="R299" s="141" t="s">
        <v>305</v>
      </c>
      <c r="S299" s="146">
        <v>45056</v>
      </c>
      <c r="T299" s="146">
        <v>45056</v>
      </c>
      <c r="U299" s="227">
        <v>1389429.2</v>
      </c>
      <c r="V299" s="148">
        <v>3.71</v>
      </c>
      <c r="W299" s="148">
        <v>40.484299999999998</v>
      </c>
      <c r="X299" s="148">
        <v>2086.87754</v>
      </c>
      <c r="Y299" s="229">
        <v>1.3093484254000001E-2</v>
      </c>
      <c r="Z299" s="229">
        <v>4.0943959137617963E-4</v>
      </c>
    </row>
    <row r="300" spans="1:26" ht="13.5" thickBot="1">
      <c r="A300" s="153">
        <v>8694</v>
      </c>
      <c r="B300" s="153">
        <v>12532</v>
      </c>
      <c r="C300" s="141" t="s">
        <v>2589</v>
      </c>
      <c r="D300" s="246">
        <v>515814390</v>
      </c>
      <c r="E300" s="141" t="s">
        <v>429</v>
      </c>
      <c r="F300" s="141" t="s">
        <v>2589</v>
      </c>
      <c r="G300" s="141">
        <v>11019193</v>
      </c>
      <c r="H300" s="141" t="s">
        <v>78</v>
      </c>
      <c r="I300" s="141" t="s">
        <v>465</v>
      </c>
      <c r="J300" s="141" t="s">
        <v>61</v>
      </c>
      <c r="K300" s="141" t="s">
        <v>157</v>
      </c>
      <c r="L300" s="141" t="s">
        <v>975</v>
      </c>
      <c r="M300" s="141" t="s">
        <v>915</v>
      </c>
      <c r="N300" s="141" t="s">
        <v>62</v>
      </c>
      <c r="O300" s="146">
        <v>44434</v>
      </c>
      <c r="P300" s="141" t="s">
        <v>1207</v>
      </c>
      <c r="Q300" s="141" t="s">
        <v>303</v>
      </c>
      <c r="R300" s="141" t="s">
        <v>305</v>
      </c>
      <c r="S300" s="146">
        <v>45442</v>
      </c>
      <c r="T300" s="146">
        <v>45442</v>
      </c>
      <c r="U300" s="227">
        <v>39537.96</v>
      </c>
      <c r="V300" s="148">
        <v>3.71</v>
      </c>
      <c r="W300" s="148">
        <v>810.54</v>
      </c>
      <c r="X300" s="148">
        <v>1188.9473399999999</v>
      </c>
      <c r="Y300" s="229">
        <v>7.4596918009999999E-3</v>
      </c>
      <c r="Z300" s="229">
        <v>2.3326817397124113E-4</v>
      </c>
    </row>
    <row r="301" spans="1:26" ht="13.5" thickBot="1">
      <c r="A301" s="153">
        <v>8694</v>
      </c>
      <c r="B301" s="153">
        <v>12532</v>
      </c>
      <c r="C301" s="141" t="s">
        <v>2590</v>
      </c>
      <c r="D301" s="246">
        <v>515806502</v>
      </c>
      <c r="E301" s="141" t="s">
        <v>429</v>
      </c>
      <c r="F301" s="141" t="s">
        <v>2590</v>
      </c>
      <c r="G301" s="141">
        <v>11019229</v>
      </c>
      <c r="H301" s="141" t="s">
        <v>78</v>
      </c>
      <c r="I301" s="141" t="s">
        <v>465</v>
      </c>
      <c r="J301" s="141" t="s">
        <v>61</v>
      </c>
      <c r="K301" s="141" t="s">
        <v>314</v>
      </c>
      <c r="L301" s="141" t="s">
        <v>975</v>
      </c>
      <c r="M301" s="141" t="s">
        <v>917</v>
      </c>
      <c r="N301" s="141" t="s">
        <v>62</v>
      </c>
      <c r="O301" s="146">
        <v>44434</v>
      </c>
      <c r="P301" s="141" t="s">
        <v>1207</v>
      </c>
      <c r="Q301" s="141" t="s">
        <v>303</v>
      </c>
      <c r="R301" s="141" t="s">
        <v>305</v>
      </c>
      <c r="S301" s="146">
        <v>45442</v>
      </c>
      <c r="T301" s="146">
        <v>45442</v>
      </c>
      <c r="U301" s="227">
        <v>74321.34</v>
      </c>
      <c r="V301" s="148">
        <v>3.71</v>
      </c>
      <c r="W301" s="148">
        <v>1073.8159000000001</v>
      </c>
      <c r="X301" s="148">
        <v>2960.8559</v>
      </c>
      <c r="Y301" s="229">
        <v>1.8576998104E-2</v>
      </c>
      <c r="Z301" s="229">
        <v>5.8091172413487699E-4</v>
      </c>
    </row>
    <row r="302" spans="1:26" ht="13.5" thickBot="1">
      <c r="A302" s="153">
        <v>8694</v>
      </c>
      <c r="B302" s="153">
        <v>12532</v>
      </c>
      <c r="C302" s="141" t="s">
        <v>2621</v>
      </c>
      <c r="D302" s="141" t="s">
        <v>4112</v>
      </c>
      <c r="E302" s="141" t="s">
        <v>430</v>
      </c>
      <c r="F302" s="141" t="s">
        <v>2621</v>
      </c>
      <c r="G302" s="141">
        <v>11019245</v>
      </c>
      <c r="H302" s="141" t="s">
        <v>78</v>
      </c>
      <c r="I302" s="141" t="s">
        <v>465</v>
      </c>
      <c r="J302" s="141" t="s">
        <v>61</v>
      </c>
      <c r="K302" s="141" t="s">
        <v>314</v>
      </c>
      <c r="L302" s="141" t="s">
        <v>975</v>
      </c>
      <c r="M302" s="141" t="s">
        <v>912</v>
      </c>
      <c r="N302" s="141" t="s">
        <v>62</v>
      </c>
      <c r="O302" s="146">
        <v>44441</v>
      </c>
      <c r="P302" s="141" t="s">
        <v>1207</v>
      </c>
      <c r="Q302" s="141" t="s">
        <v>303</v>
      </c>
      <c r="R302" s="141" t="s">
        <v>305</v>
      </c>
      <c r="S302" s="146">
        <v>45056</v>
      </c>
      <c r="T302" s="146">
        <v>45056</v>
      </c>
      <c r="U302" s="227">
        <v>17875.32</v>
      </c>
      <c r="V302" s="148">
        <v>3.71</v>
      </c>
      <c r="W302" s="148">
        <v>10514</v>
      </c>
      <c r="X302" s="148">
        <v>6972.61535</v>
      </c>
      <c r="Y302" s="229">
        <v>4.3747573849E-2</v>
      </c>
      <c r="Z302" s="229">
        <v>1.3680078131116779E-3</v>
      </c>
    </row>
    <row r="303" spans="1:26" ht="13.5" thickBot="1">
      <c r="A303" s="153">
        <v>8694</v>
      </c>
      <c r="B303" s="153">
        <v>12532</v>
      </c>
      <c r="C303" s="141" t="s">
        <v>2591</v>
      </c>
      <c r="D303" s="246" t="s">
        <v>4107</v>
      </c>
      <c r="E303" s="141" t="s">
        <v>430</v>
      </c>
      <c r="F303" s="141" t="s">
        <v>2591</v>
      </c>
      <c r="G303" s="141">
        <v>11019265</v>
      </c>
      <c r="H303" s="141" t="s">
        <v>78</v>
      </c>
      <c r="I303" s="141" t="s">
        <v>465</v>
      </c>
      <c r="J303" s="141" t="s">
        <v>61</v>
      </c>
      <c r="K303" s="141" t="s">
        <v>314</v>
      </c>
      <c r="L303" s="141" t="s">
        <v>975</v>
      </c>
      <c r="M303" s="141" t="s">
        <v>906</v>
      </c>
      <c r="N303" s="141" t="s">
        <v>62</v>
      </c>
      <c r="O303" s="146">
        <v>44469</v>
      </c>
      <c r="P303" s="141" t="s">
        <v>1207</v>
      </c>
      <c r="Q303" s="141" t="s">
        <v>102</v>
      </c>
      <c r="R303" s="141" t="s">
        <v>305</v>
      </c>
      <c r="S303" s="146">
        <v>45442</v>
      </c>
      <c r="T303" s="146">
        <v>45442</v>
      </c>
      <c r="U303" s="227">
        <v>4874.74</v>
      </c>
      <c r="V303" s="148">
        <v>3.71</v>
      </c>
      <c r="W303" s="148">
        <v>17223</v>
      </c>
      <c r="X303" s="148">
        <v>3114.8287</v>
      </c>
      <c r="Y303" s="229">
        <v>1.9543054038999998E-2</v>
      </c>
      <c r="Z303" s="229">
        <v>6.1112076089275315E-4</v>
      </c>
    </row>
    <row r="304" spans="1:26" ht="13.5" thickBot="1">
      <c r="A304" s="153">
        <v>8694</v>
      </c>
      <c r="B304" s="153">
        <v>12532</v>
      </c>
      <c r="C304" s="141" t="s">
        <v>2592</v>
      </c>
      <c r="D304" s="246">
        <v>516436797</v>
      </c>
      <c r="E304" s="141" t="s">
        <v>429</v>
      </c>
      <c r="F304" s="141" t="s">
        <v>2592</v>
      </c>
      <c r="G304" s="141">
        <v>11019278</v>
      </c>
      <c r="H304" s="141" t="s">
        <v>78</v>
      </c>
      <c r="I304" s="141" t="s">
        <v>465</v>
      </c>
      <c r="J304" s="141" t="s">
        <v>61</v>
      </c>
      <c r="K304" s="141" t="s">
        <v>314</v>
      </c>
      <c r="L304" s="141" t="s">
        <v>975</v>
      </c>
      <c r="M304" s="141" t="s">
        <v>915</v>
      </c>
      <c r="N304" s="141" t="s">
        <v>62</v>
      </c>
      <c r="O304" s="146">
        <v>44494</v>
      </c>
      <c r="P304" s="141" t="s">
        <v>1207</v>
      </c>
      <c r="Q304" s="141" t="s">
        <v>301</v>
      </c>
      <c r="R304" s="141" t="s">
        <v>305</v>
      </c>
      <c r="S304" s="146">
        <v>45546</v>
      </c>
      <c r="T304" s="146">
        <v>45546</v>
      </c>
      <c r="U304" s="227">
        <v>5135.75</v>
      </c>
      <c r="V304" s="148">
        <v>3.71</v>
      </c>
      <c r="W304" s="148">
        <v>9167.3562999999995</v>
      </c>
      <c r="X304" s="148">
        <v>1746.7143799999999</v>
      </c>
      <c r="Y304" s="229">
        <v>1.0959233012999999E-2</v>
      </c>
      <c r="Z304" s="229">
        <v>3.4270052185146279E-4</v>
      </c>
    </row>
    <row r="305" spans="1:26" ht="13.5" thickBot="1">
      <c r="A305" s="153">
        <v>8694</v>
      </c>
      <c r="B305" s="153">
        <v>12532</v>
      </c>
      <c r="C305" s="141" t="s">
        <v>583</v>
      </c>
      <c r="D305" s="246">
        <v>520023185</v>
      </c>
      <c r="E305" s="141" t="s">
        <v>429</v>
      </c>
      <c r="F305" s="141" t="s">
        <v>2593</v>
      </c>
      <c r="G305" s="141">
        <v>11019337</v>
      </c>
      <c r="H305" s="141" t="s">
        <v>78</v>
      </c>
      <c r="I305" s="141" t="s">
        <v>465</v>
      </c>
      <c r="J305" s="141" t="s">
        <v>61</v>
      </c>
      <c r="K305" s="141" t="s">
        <v>53</v>
      </c>
      <c r="L305" s="141" t="s">
        <v>975</v>
      </c>
      <c r="M305" s="141" t="s">
        <v>651</v>
      </c>
      <c r="N305" s="141" t="s">
        <v>62</v>
      </c>
      <c r="O305" s="146">
        <v>44522</v>
      </c>
      <c r="P305" s="141" t="s">
        <v>1207</v>
      </c>
      <c r="Q305" s="141" t="s">
        <v>301</v>
      </c>
      <c r="R305" s="141" t="s">
        <v>305</v>
      </c>
      <c r="S305" s="146">
        <v>45504</v>
      </c>
      <c r="T305" s="146">
        <v>45504</v>
      </c>
      <c r="U305" s="227">
        <v>61713.98</v>
      </c>
      <c r="V305" s="148">
        <v>3.71</v>
      </c>
      <c r="W305" s="148">
        <v>5044</v>
      </c>
      <c r="X305" s="148">
        <v>11548.68519</v>
      </c>
      <c r="Y305" s="229">
        <v>7.2458745084000006E-2</v>
      </c>
      <c r="Z305" s="229">
        <v>2.2658200371094787E-3</v>
      </c>
    </row>
    <row r="306" spans="1:26" ht="13.5" thickBot="1">
      <c r="A306" s="153">
        <v>8694</v>
      </c>
      <c r="B306" s="153">
        <v>12532</v>
      </c>
      <c r="C306" s="141" t="s">
        <v>2594</v>
      </c>
      <c r="D306" s="246">
        <v>515558138</v>
      </c>
      <c r="E306" s="141" t="s">
        <v>429</v>
      </c>
      <c r="F306" s="141" t="s">
        <v>2594</v>
      </c>
      <c r="G306" s="141">
        <v>11019339</v>
      </c>
      <c r="H306" s="141" t="s">
        <v>78</v>
      </c>
      <c r="I306" s="141" t="s">
        <v>465</v>
      </c>
      <c r="J306" s="141" t="s">
        <v>61</v>
      </c>
      <c r="K306" s="141" t="s">
        <v>314</v>
      </c>
      <c r="L306" s="141" t="s">
        <v>975</v>
      </c>
      <c r="M306" s="141" t="s">
        <v>249</v>
      </c>
      <c r="N306" s="141" t="s">
        <v>62</v>
      </c>
      <c r="O306" s="146">
        <v>44522</v>
      </c>
      <c r="P306" s="141" t="s">
        <v>1207</v>
      </c>
      <c r="Q306" s="141" t="s">
        <v>303</v>
      </c>
      <c r="R306" s="141" t="s">
        <v>305</v>
      </c>
      <c r="S306" s="146">
        <v>45056</v>
      </c>
      <c r="T306" s="146">
        <v>45056</v>
      </c>
      <c r="U306" s="227">
        <v>306422.90000000002</v>
      </c>
      <c r="V306" s="148">
        <v>3.71</v>
      </c>
      <c r="W306" s="148">
        <v>228.44200000000001</v>
      </c>
      <c r="X306" s="148">
        <v>2596.9948100000001</v>
      </c>
      <c r="Y306" s="229">
        <v>1.6294061342999999E-2</v>
      </c>
      <c r="Z306" s="229">
        <v>5.0952318640242757E-4</v>
      </c>
    </row>
    <row r="307" spans="1:26" ht="13.5" thickBot="1">
      <c r="A307" s="153">
        <v>8694</v>
      </c>
      <c r="B307" s="153">
        <v>12532</v>
      </c>
      <c r="C307" s="141" t="s">
        <v>2576</v>
      </c>
      <c r="D307" s="246">
        <v>514548767</v>
      </c>
      <c r="E307" s="141" t="s">
        <v>429</v>
      </c>
      <c r="F307" s="141" t="s">
        <v>2595</v>
      </c>
      <c r="G307" s="141">
        <v>11019359</v>
      </c>
      <c r="H307" s="141" t="s">
        <v>78</v>
      </c>
      <c r="I307" s="141" t="s">
        <v>465</v>
      </c>
      <c r="J307" s="141" t="s">
        <v>61</v>
      </c>
      <c r="K307" s="141" t="s">
        <v>314</v>
      </c>
      <c r="L307" s="141" t="s">
        <v>975</v>
      </c>
      <c r="M307" s="141" t="s">
        <v>915</v>
      </c>
      <c r="N307" s="141" t="s">
        <v>62</v>
      </c>
      <c r="O307" s="146">
        <v>44558</v>
      </c>
      <c r="P307" s="141" t="s">
        <v>1207</v>
      </c>
      <c r="Q307" s="141" t="s">
        <v>301</v>
      </c>
      <c r="R307" s="141" t="s">
        <v>305</v>
      </c>
      <c r="S307" s="146">
        <v>45279</v>
      </c>
      <c r="T307" s="146">
        <v>45279</v>
      </c>
      <c r="U307" s="227">
        <v>213793.1</v>
      </c>
      <c r="V307" s="148">
        <v>3.71</v>
      </c>
      <c r="W307" s="148">
        <v>93</v>
      </c>
      <c r="X307" s="148">
        <v>737.65033000000005</v>
      </c>
      <c r="Y307" s="229">
        <v>4.6281647080000004E-3</v>
      </c>
      <c r="Z307" s="229">
        <v>1.4472495098763873E-4</v>
      </c>
    </row>
    <row r="308" spans="1:26" ht="13.5" thickBot="1">
      <c r="A308" s="153">
        <v>8694</v>
      </c>
      <c r="B308" s="153">
        <v>12532</v>
      </c>
      <c r="C308" s="141" t="s">
        <v>2596</v>
      </c>
      <c r="D308" s="246">
        <v>515649762</v>
      </c>
      <c r="E308" s="141" t="s">
        <v>429</v>
      </c>
      <c r="F308" s="141" t="s">
        <v>2596</v>
      </c>
      <c r="G308" s="141">
        <v>11019364</v>
      </c>
      <c r="H308" s="141" t="s">
        <v>78</v>
      </c>
      <c r="I308" s="141" t="s">
        <v>465</v>
      </c>
      <c r="J308" s="141" t="s">
        <v>61</v>
      </c>
      <c r="K308" s="141" t="s">
        <v>314</v>
      </c>
      <c r="L308" s="141" t="s">
        <v>975</v>
      </c>
      <c r="M308" s="141" t="s">
        <v>915</v>
      </c>
      <c r="N308" s="141" t="s">
        <v>62</v>
      </c>
      <c r="O308" s="146">
        <v>44574</v>
      </c>
      <c r="P308" s="141" t="s">
        <v>1207</v>
      </c>
      <c r="Q308" s="141" t="s">
        <v>303</v>
      </c>
      <c r="R308" s="141" t="s">
        <v>305</v>
      </c>
      <c r="S308" s="146">
        <v>45442</v>
      </c>
      <c r="T308" s="146">
        <v>45442</v>
      </c>
      <c r="U308" s="227">
        <v>301438.03999999998</v>
      </c>
      <c r="V308" s="148">
        <v>3.71</v>
      </c>
      <c r="W308" s="148">
        <v>458.01310000000001</v>
      </c>
      <c r="X308" s="148">
        <v>5122.1213900000002</v>
      </c>
      <c r="Y308" s="229">
        <v>3.2137207134999998E-2</v>
      </c>
      <c r="Z308" s="229">
        <v>1.0049460251993461E-3</v>
      </c>
    </row>
    <row r="309" spans="1:26" ht="13.5" thickBot="1">
      <c r="A309" s="153">
        <v>8694</v>
      </c>
      <c r="B309" s="153">
        <v>12532</v>
      </c>
      <c r="C309" s="141" t="s">
        <v>2597</v>
      </c>
      <c r="D309" s="246">
        <v>515827665</v>
      </c>
      <c r="E309" s="141" t="s">
        <v>429</v>
      </c>
      <c r="F309" s="141" t="s">
        <v>2597</v>
      </c>
      <c r="G309" s="141">
        <v>11019365</v>
      </c>
      <c r="H309" s="141" t="s">
        <v>78</v>
      </c>
      <c r="I309" s="141" t="s">
        <v>465</v>
      </c>
      <c r="J309" s="141" t="s">
        <v>61</v>
      </c>
      <c r="K309" s="141" t="s">
        <v>314</v>
      </c>
      <c r="L309" s="141" t="s">
        <v>975</v>
      </c>
      <c r="M309" s="141" t="s">
        <v>895</v>
      </c>
      <c r="N309" s="141" t="s">
        <v>62</v>
      </c>
      <c r="O309" s="146">
        <v>44574</v>
      </c>
      <c r="P309" s="141" t="s">
        <v>1207</v>
      </c>
      <c r="Q309" s="141" t="s">
        <v>303</v>
      </c>
      <c r="R309" s="141" t="s">
        <v>305</v>
      </c>
      <c r="S309" s="146">
        <v>45442</v>
      </c>
      <c r="T309" s="146">
        <v>45442</v>
      </c>
      <c r="U309" s="227">
        <v>92383.360000000001</v>
      </c>
      <c r="V309" s="148">
        <v>3.71</v>
      </c>
      <c r="W309" s="148">
        <v>867.74519999999995</v>
      </c>
      <c r="X309" s="148">
        <v>2974.1295599999999</v>
      </c>
      <c r="Y309" s="229">
        <v>1.8660279684000001E-2</v>
      </c>
      <c r="Z309" s="229">
        <v>5.8351597945043628E-4</v>
      </c>
    </row>
    <row r="310" spans="1:26" ht="13.5" thickBot="1">
      <c r="A310" s="153">
        <v>8694</v>
      </c>
      <c r="B310" s="153">
        <v>12532</v>
      </c>
      <c r="C310" s="151" t="s">
        <v>2598</v>
      </c>
      <c r="D310" s="246">
        <v>515985471</v>
      </c>
      <c r="E310" s="141" t="s">
        <v>429</v>
      </c>
      <c r="F310" s="141" t="s">
        <v>2598</v>
      </c>
      <c r="G310" s="141">
        <v>11019366</v>
      </c>
      <c r="H310" s="141" t="s">
        <v>78</v>
      </c>
      <c r="I310" s="141" t="s">
        <v>465</v>
      </c>
      <c r="J310" s="141" t="s">
        <v>61</v>
      </c>
      <c r="K310" s="141" t="s">
        <v>314</v>
      </c>
      <c r="L310" s="141" t="s">
        <v>975</v>
      </c>
      <c r="M310" s="141" t="s">
        <v>912</v>
      </c>
      <c r="N310" s="141" t="s">
        <v>62</v>
      </c>
      <c r="O310" s="146">
        <v>45461</v>
      </c>
      <c r="P310" s="141" t="s">
        <v>1207</v>
      </c>
      <c r="Q310" s="141" t="s">
        <v>303</v>
      </c>
      <c r="R310" s="141" t="s">
        <v>305</v>
      </c>
      <c r="S310" s="146">
        <v>45442</v>
      </c>
      <c r="T310" s="146">
        <v>45442</v>
      </c>
      <c r="U310" s="227">
        <v>605020.61</v>
      </c>
      <c r="V310" s="148">
        <v>3.71</v>
      </c>
      <c r="W310" s="148">
        <v>128.77940000000001</v>
      </c>
      <c r="X310" s="148">
        <v>2890.6164899999999</v>
      </c>
      <c r="Y310" s="229">
        <v>1.8136302093E-2</v>
      </c>
      <c r="Z310" s="229">
        <v>5.6713094650050558E-4</v>
      </c>
    </row>
    <row r="311" spans="1:26" ht="13.5" thickBot="1">
      <c r="A311" s="153">
        <v>8694</v>
      </c>
      <c r="B311" s="153">
        <v>12532</v>
      </c>
      <c r="C311" s="141" t="s">
        <v>2612</v>
      </c>
      <c r="D311" s="246">
        <v>515599009</v>
      </c>
      <c r="E311" s="141" t="s">
        <v>429</v>
      </c>
      <c r="F311" s="141" t="s">
        <v>2612</v>
      </c>
      <c r="G311" s="141">
        <v>11019400</v>
      </c>
      <c r="H311" s="141" t="s">
        <v>78</v>
      </c>
      <c r="I311" s="141" t="s">
        <v>465</v>
      </c>
      <c r="J311" s="141" t="s">
        <v>61</v>
      </c>
      <c r="K311" s="141" t="s">
        <v>313</v>
      </c>
      <c r="L311" s="141" t="s">
        <v>975</v>
      </c>
      <c r="M311" s="141" t="s">
        <v>253</v>
      </c>
      <c r="N311" s="141" t="s">
        <v>62</v>
      </c>
      <c r="O311" s="146">
        <v>44536</v>
      </c>
      <c r="P311" s="141" t="s">
        <v>1207</v>
      </c>
      <c r="Q311" s="141" t="s">
        <v>301</v>
      </c>
      <c r="R311" s="141" t="s">
        <v>305</v>
      </c>
      <c r="S311" s="146">
        <v>45392</v>
      </c>
      <c r="T311" s="146">
        <v>45392</v>
      </c>
      <c r="U311" s="227">
        <v>10797.46</v>
      </c>
      <c r="V311" s="148">
        <v>3.71</v>
      </c>
      <c r="W311" s="148">
        <v>11218</v>
      </c>
      <c r="X311" s="148">
        <v>4493.7711200000003</v>
      </c>
      <c r="Y311" s="229">
        <v>2.8194812715999999E-2</v>
      </c>
      <c r="Z311" s="229">
        <v>8.8166544315335213E-4</v>
      </c>
    </row>
    <row r="312" spans="1:26" ht="13.5" thickBot="1">
      <c r="A312" s="153">
        <v>8694</v>
      </c>
      <c r="B312" s="153">
        <v>12532</v>
      </c>
      <c r="C312" s="141" t="s">
        <v>2600</v>
      </c>
      <c r="D312" s="246">
        <v>515138943</v>
      </c>
      <c r="E312" s="141" t="s">
        <v>429</v>
      </c>
      <c r="F312" s="141" t="s">
        <v>2600</v>
      </c>
      <c r="G312" s="141">
        <v>11019454</v>
      </c>
      <c r="H312" s="141" t="s">
        <v>78</v>
      </c>
      <c r="I312" s="141" t="s">
        <v>465</v>
      </c>
      <c r="J312" s="141" t="s">
        <v>61</v>
      </c>
      <c r="K312" s="141" t="s">
        <v>314</v>
      </c>
      <c r="L312" s="141" t="s">
        <v>975</v>
      </c>
      <c r="M312" s="141" t="s">
        <v>915</v>
      </c>
      <c r="N312" s="141" t="s">
        <v>62</v>
      </c>
      <c r="O312" s="146">
        <v>44628</v>
      </c>
      <c r="P312" s="141" t="s">
        <v>1207</v>
      </c>
      <c r="Q312" s="141" t="s">
        <v>301</v>
      </c>
      <c r="R312" s="141" t="s">
        <v>305</v>
      </c>
      <c r="S312" s="146">
        <v>45504</v>
      </c>
      <c r="T312" s="146">
        <v>45504</v>
      </c>
      <c r="U312" s="227">
        <v>65943.75</v>
      </c>
      <c r="V312" s="148">
        <v>3.71</v>
      </c>
      <c r="W312" s="148">
        <v>1404.4811</v>
      </c>
      <c r="X312" s="148">
        <v>3436.0814399999999</v>
      </c>
      <c r="Y312" s="229">
        <v>2.1558657548000001E-2</v>
      </c>
      <c r="Z312" s="229">
        <v>6.7414965840730402E-4</v>
      </c>
    </row>
    <row r="313" spans="1:26" ht="13.5" thickBot="1">
      <c r="A313" s="153">
        <v>8694</v>
      </c>
      <c r="B313" s="153">
        <v>12532</v>
      </c>
      <c r="C313" s="141" t="s">
        <v>2601</v>
      </c>
      <c r="D313" s="246">
        <v>514856574</v>
      </c>
      <c r="E313" s="141" t="s">
        <v>429</v>
      </c>
      <c r="F313" s="141" t="s">
        <v>2601</v>
      </c>
      <c r="G313" s="141">
        <v>11019484</v>
      </c>
      <c r="H313" s="141" t="s">
        <v>78</v>
      </c>
      <c r="I313" s="141" t="s">
        <v>465</v>
      </c>
      <c r="J313" s="141" t="s">
        <v>61</v>
      </c>
      <c r="K313" s="141" t="s">
        <v>53</v>
      </c>
      <c r="L313" s="141" t="s">
        <v>975</v>
      </c>
      <c r="M313" s="141" t="s">
        <v>130</v>
      </c>
      <c r="N313" s="141" t="s">
        <v>62</v>
      </c>
      <c r="O313" s="146">
        <v>44924</v>
      </c>
      <c r="P313" s="141" t="s">
        <v>1207</v>
      </c>
      <c r="Q313" s="141" t="s">
        <v>102</v>
      </c>
      <c r="R313" s="141" t="s">
        <v>305</v>
      </c>
      <c r="S313" s="146">
        <v>45442</v>
      </c>
      <c r="T313" s="146">
        <v>45442</v>
      </c>
      <c r="U313" s="227">
        <v>39705.79</v>
      </c>
      <c r="V313" s="148">
        <v>3.71</v>
      </c>
      <c r="W313" s="148">
        <v>710.59079999999994</v>
      </c>
      <c r="X313" s="148">
        <v>1046.7605100000001</v>
      </c>
      <c r="Y313" s="229">
        <v>6.5675833829999999E-3</v>
      </c>
      <c r="Z313" s="229">
        <v>2.0537151187276733E-4</v>
      </c>
    </row>
    <row r="314" spans="1:26" ht="13.5" thickBot="1">
      <c r="A314" s="153">
        <v>8694</v>
      </c>
      <c r="B314" s="153">
        <v>12532</v>
      </c>
      <c r="C314" s="141" t="s">
        <v>2578</v>
      </c>
      <c r="D314" s="246">
        <v>540300662</v>
      </c>
      <c r="E314" s="141" t="s">
        <v>432</v>
      </c>
      <c r="F314" s="141" t="s">
        <v>2603</v>
      </c>
      <c r="G314" s="141">
        <v>11019989</v>
      </c>
      <c r="H314" s="141" t="s">
        <v>78</v>
      </c>
      <c r="I314" s="141" t="s">
        <v>465</v>
      </c>
      <c r="J314" s="141" t="s">
        <v>61</v>
      </c>
      <c r="K314" s="141" t="s">
        <v>314</v>
      </c>
      <c r="L314" s="141" t="s">
        <v>975</v>
      </c>
      <c r="M314" s="141" t="s">
        <v>923</v>
      </c>
      <c r="N314" s="141" t="s">
        <v>62</v>
      </c>
      <c r="O314" s="146">
        <v>44923</v>
      </c>
      <c r="P314" s="141" t="s">
        <v>1207</v>
      </c>
      <c r="Q314" s="141" t="s">
        <v>303</v>
      </c>
      <c r="R314" s="141" t="s">
        <v>305</v>
      </c>
      <c r="S314" s="146">
        <v>44923</v>
      </c>
      <c r="T314" s="146">
        <v>44923</v>
      </c>
      <c r="U314" s="227">
        <v>300018.3</v>
      </c>
      <c r="V314" s="148">
        <v>3.71</v>
      </c>
      <c r="W314" s="148">
        <v>166.65649999999999</v>
      </c>
      <c r="X314" s="148">
        <v>1854.99999</v>
      </c>
      <c r="Y314" s="229">
        <v>1.1638638441E-2</v>
      </c>
      <c r="Z314" s="229">
        <v>3.639458585137762E-4</v>
      </c>
    </row>
    <row r="315" spans="1:26" ht="13.5" thickBot="1">
      <c r="A315" s="153">
        <v>8694</v>
      </c>
      <c r="B315" s="153">
        <v>12532</v>
      </c>
      <c r="C315" s="141" t="s">
        <v>2578</v>
      </c>
      <c r="D315" s="246">
        <v>540300662</v>
      </c>
      <c r="E315" s="141" t="s">
        <v>432</v>
      </c>
      <c r="F315" s="141" t="s">
        <v>2603</v>
      </c>
      <c r="G315" s="141">
        <v>11020458</v>
      </c>
      <c r="H315" s="141" t="s">
        <v>78</v>
      </c>
      <c r="I315" s="141" t="s">
        <v>465</v>
      </c>
      <c r="J315" s="141" t="s">
        <v>61</v>
      </c>
      <c r="K315" s="141" t="s">
        <v>314</v>
      </c>
      <c r="L315" s="141" t="s">
        <v>975</v>
      </c>
      <c r="M315" s="141" t="s">
        <v>906</v>
      </c>
      <c r="N315" s="141" t="s">
        <v>62</v>
      </c>
      <c r="O315" s="146">
        <v>45100</v>
      </c>
      <c r="P315" s="141" t="s">
        <v>1207</v>
      </c>
      <c r="Q315" s="141" t="s">
        <v>303</v>
      </c>
      <c r="R315" s="141" t="s">
        <v>305</v>
      </c>
      <c r="S315" s="146">
        <v>45100</v>
      </c>
      <c r="T315" s="146">
        <v>45100</v>
      </c>
      <c r="U315" s="227">
        <v>214285.71</v>
      </c>
      <c r="V315" s="148">
        <v>3.71</v>
      </c>
      <c r="W315" s="148">
        <v>100</v>
      </c>
      <c r="X315" s="148">
        <v>794.99998000000005</v>
      </c>
      <c r="Y315" s="229">
        <v>4.987987805E-3</v>
      </c>
      <c r="Z315" s="229">
        <v>1.5597679342280478E-4</v>
      </c>
    </row>
    <row r="316" spans="1:26" ht="13.5" thickBot="1">
      <c r="A316" s="153">
        <v>8694</v>
      </c>
      <c r="B316" s="153">
        <v>12532</v>
      </c>
      <c r="C316" s="141" t="s">
        <v>2620</v>
      </c>
      <c r="D316" s="246" t="s">
        <v>4111</v>
      </c>
      <c r="E316" s="141" t="s">
        <v>430</v>
      </c>
      <c r="F316" s="141" t="s">
        <v>2623</v>
      </c>
      <c r="G316" s="141">
        <v>11020514</v>
      </c>
      <c r="H316" s="141" t="s">
        <v>78</v>
      </c>
      <c r="I316" s="141" t="s">
        <v>465</v>
      </c>
      <c r="J316" s="141" t="s">
        <v>61</v>
      </c>
      <c r="K316" s="141" t="s">
        <v>314</v>
      </c>
      <c r="L316" s="141" t="s">
        <v>975</v>
      </c>
      <c r="M316" s="141" t="s">
        <v>917</v>
      </c>
      <c r="N316" s="141" t="s">
        <v>62</v>
      </c>
      <c r="O316" s="146">
        <v>45328</v>
      </c>
      <c r="P316" s="141" t="s">
        <v>1207</v>
      </c>
      <c r="Q316" s="141" t="s">
        <v>303</v>
      </c>
      <c r="R316" s="141" t="s">
        <v>305</v>
      </c>
      <c r="S316" s="146">
        <v>45328</v>
      </c>
      <c r="T316" s="146">
        <v>45328</v>
      </c>
      <c r="U316" s="227">
        <v>562145.19999999995</v>
      </c>
      <c r="V316" s="148">
        <v>3.71</v>
      </c>
      <c r="W316" s="148">
        <v>17.789000000000001</v>
      </c>
      <c r="X316" s="148">
        <v>371.00004000000001</v>
      </c>
      <c r="Y316" s="229">
        <v>2.327727951E-3</v>
      </c>
      <c r="Z316" s="229">
        <v>7.2789179943038874E-5</v>
      </c>
    </row>
    <row r="317" spans="1:26" ht="13.5" thickBot="1">
      <c r="A317" s="153">
        <v>8694</v>
      </c>
      <c r="B317" s="153">
        <v>12532</v>
      </c>
      <c r="C317" s="141" t="s">
        <v>2598</v>
      </c>
      <c r="D317" s="246">
        <v>515985471</v>
      </c>
      <c r="E317" s="141" t="s">
        <v>429</v>
      </c>
      <c r="F317" s="141" t="s">
        <v>2605</v>
      </c>
      <c r="G317" s="141">
        <v>11020524</v>
      </c>
      <c r="H317" s="141" t="s">
        <v>78</v>
      </c>
      <c r="I317" s="141" t="s">
        <v>465</v>
      </c>
      <c r="J317" s="141" t="s">
        <v>61</v>
      </c>
      <c r="K317" s="141" t="s">
        <v>53</v>
      </c>
      <c r="L317" s="141" t="s">
        <v>975</v>
      </c>
      <c r="M317" s="141" t="s">
        <v>917</v>
      </c>
      <c r="N317" s="141" t="s">
        <v>62</v>
      </c>
      <c r="O317" s="146">
        <v>45483</v>
      </c>
      <c r="P317" s="141" t="s">
        <v>1207</v>
      </c>
      <c r="Q317" s="141" t="s">
        <v>303</v>
      </c>
      <c r="R317" s="141" t="s">
        <v>305</v>
      </c>
      <c r="S317" s="146">
        <v>45391</v>
      </c>
      <c r="T317" s="146">
        <v>45391</v>
      </c>
      <c r="U317" s="227">
        <v>145869.85999999999</v>
      </c>
      <c r="V317" s="148">
        <v>3.71</v>
      </c>
      <c r="W317" s="148">
        <v>100</v>
      </c>
      <c r="X317" s="148">
        <v>541.17718000000002</v>
      </c>
      <c r="Y317" s="229">
        <v>3.395453134E-3</v>
      </c>
      <c r="Z317" s="229">
        <v>1.0617746331263561E-4</v>
      </c>
    </row>
    <row r="318" spans="1:26" ht="13.5" thickBot="1">
      <c r="A318" s="153">
        <v>8694</v>
      </c>
      <c r="B318" s="153">
        <v>12532</v>
      </c>
      <c r="C318" s="151" t="s">
        <v>2624</v>
      </c>
      <c r="D318" s="246">
        <v>515547735</v>
      </c>
      <c r="E318" s="141" t="s">
        <v>429</v>
      </c>
      <c r="F318" s="141" t="s">
        <v>2624</v>
      </c>
      <c r="G318" s="141">
        <v>62008131</v>
      </c>
      <c r="H318" s="141" t="s">
        <v>78</v>
      </c>
      <c r="I318" s="141" t="s">
        <v>465</v>
      </c>
      <c r="J318" s="141" t="s">
        <v>61</v>
      </c>
      <c r="K318" s="141" t="s">
        <v>53</v>
      </c>
      <c r="L318" s="141" t="s">
        <v>975</v>
      </c>
      <c r="M318" s="141" t="s">
        <v>253</v>
      </c>
      <c r="N318" s="141" t="s">
        <v>62</v>
      </c>
      <c r="O318" s="146">
        <v>44334</v>
      </c>
      <c r="P318" s="141" t="s">
        <v>1207</v>
      </c>
      <c r="Q318" s="141" t="s">
        <v>301</v>
      </c>
      <c r="R318" s="141" t="s">
        <v>305</v>
      </c>
      <c r="S318" s="146">
        <v>45378</v>
      </c>
      <c r="T318" s="146">
        <v>45378</v>
      </c>
      <c r="U318" s="227">
        <v>255804.82</v>
      </c>
      <c r="V318" s="148">
        <v>3.71</v>
      </c>
      <c r="W318" s="148">
        <v>505.08</v>
      </c>
      <c r="X318" s="148">
        <v>4793.3904300000004</v>
      </c>
      <c r="Y318" s="229">
        <v>3.0074683788E-2</v>
      </c>
      <c r="Z318" s="229">
        <v>9.4044992164019851E-4</v>
      </c>
    </row>
    <row r="319" spans="1:26" ht="13.5" thickBot="1">
      <c r="A319" s="153">
        <v>8694</v>
      </c>
      <c r="B319" s="153">
        <v>12532</v>
      </c>
      <c r="C319" s="141" t="s">
        <v>2606</v>
      </c>
      <c r="D319" s="141">
        <v>515738326</v>
      </c>
      <c r="E319" s="141" t="s">
        <v>429</v>
      </c>
      <c r="F319" s="141" t="s">
        <v>2606</v>
      </c>
      <c r="G319" s="141">
        <v>62008156</v>
      </c>
      <c r="H319" s="141" t="s">
        <v>78</v>
      </c>
      <c r="I319" s="141" t="s">
        <v>465</v>
      </c>
      <c r="J319" s="141" t="s">
        <v>61</v>
      </c>
      <c r="K319" s="141" t="s">
        <v>53</v>
      </c>
      <c r="L319" s="141" t="s">
        <v>975</v>
      </c>
      <c r="M319" s="141" t="s">
        <v>269</v>
      </c>
      <c r="N319" s="141" t="s">
        <v>62</v>
      </c>
      <c r="O319" s="146">
        <v>44336</v>
      </c>
      <c r="P319" s="141" t="s">
        <v>1207</v>
      </c>
      <c r="Q319" s="141" t="s">
        <v>303</v>
      </c>
      <c r="R319" s="141" t="s">
        <v>305</v>
      </c>
      <c r="S319" s="146">
        <v>45442</v>
      </c>
      <c r="T319" s="146">
        <v>45442</v>
      </c>
      <c r="U319" s="227">
        <v>392307.36</v>
      </c>
      <c r="V319" s="148">
        <v>3.71</v>
      </c>
      <c r="W319" s="148">
        <v>57.216000000000001</v>
      </c>
      <c r="X319" s="148">
        <v>832.75617</v>
      </c>
      <c r="Y319" s="229">
        <v>5.2248776409999998E-3</v>
      </c>
      <c r="Z319" s="229">
        <v>1.6338445329225806E-4</v>
      </c>
    </row>
    <row r="320" spans="1:26" ht="13.5" thickBot="1">
      <c r="A320" s="153">
        <v>8694</v>
      </c>
      <c r="B320" s="153">
        <v>12533</v>
      </c>
      <c r="C320" s="141" t="s">
        <v>1344</v>
      </c>
      <c r="D320" s="246">
        <v>520033309</v>
      </c>
      <c r="E320" s="141" t="s">
        <v>429</v>
      </c>
      <c r="F320" s="141" t="s">
        <v>2573</v>
      </c>
      <c r="G320" s="141">
        <v>11019016</v>
      </c>
      <c r="H320" s="141" t="s">
        <v>78</v>
      </c>
      <c r="I320" s="141" t="s">
        <v>465</v>
      </c>
      <c r="J320" s="141" t="s">
        <v>53</v>
      </c>
      <c r="K320" s="141" t="s">
        <v>53</v>
      </c>
      <c r="L320" s="141" t="s">
        <v>975</v>
      </c>
      <c r="M320" s="141" t="s">
        <v>259</v>
      </c>
      <c r="N320" s="141" t="s">
        <v>62</v>
      </c>
      <c r="O320" s="146">
        <v>44585</v>
      </c>
      <c r="P320" s="141" t="s">
        <v>1206</v>
      </c>
      <c r="Q320" s="141" t="s">
        <v>301</v>
      </c>
      <c r="R320" s="141" t="s">
        <v>305</v>
      </c>
      <c r="S320" s="146">
        <v>45306</v>
      </c>
      <c r="T320" s="146">
        <v>45306</v>
      </c>
      <c r="U320" s="227">
        <v>8800000</v>
      </c>
      <c r="V320" s="148">
        <v>1</v>
      </c>
      <c r="W320" s="148">
        <v>147.29329999999999</v>
      </c>
      <c r="X320" s="148">
        <v>12961.8104</v>
      </c>
      <c r="Y320" s="229">
        <v>3.4022676271000002E-2</v>
      </c>
      <c r="Z320" s="229">
        <v>9.6572666119428658E-4</v>
      </c>
    </row>
    <row r="321" spans="1:26" ht="13.5" thickBot="1">
      <c r="A321" s="153">
        <v>8694</v>
      </c>
      <c r="B321" s="153">
        <v>12533</v>
      </c>
      <c r="C321" s="141" t="s">
        <v>2574</v>
      </c>
      <c r="D321" s="246">
        <v>540299971</v>
      </c>
      <c r="E321" s="141" t="s">
        <v>432</v>
      </c>
      <c r="F321" s="141" t="s">
        <v>2574</v>
      </c>
      <c r="G321" s="141">
        <v>11019428</v>
      </c>
      <c r="H321" s="141" t="s">
        <v>78</v>
      </c>
      <c r="I321" s="141" t="s">
        <v>465</v>
      </c>
      <c r="J321" s="141" t="s">
        <v>53</v>
      </c>
      <c r="K321" s="141" t="s">
        <v>53</v>
      </c>
      <c r="L321" s="141" t="s">
        <v>975</v>
      </c>
      <c r="M321" s="141" t="s">
        <v>102</v>
      </c>
      <c r="N321" s="141" t="s">
        <v>62</v>
      </c>
      <c r="O321" s="146">
        <v>44536</v>
      </c>
      <c r="P321" s="141" t="s">
        <v>1206</v>
      </c>
      <c r="Q321" s="141" t="s">
        <v>301</v>
      </c>
      <c r="R321" s="141" t="s">
        <v>305</v>
      </c>
      <c r="S321" s="146">
        <v>45512</v>
      </c>
      <c r="T321" s="146">
        <v>45512</v>
      </c>
      <c r="U321" s="227">
        <v>18518500</v>
      </c>
      <c r="V321" s="148">
        <v>1</v>
      </c>
      <c r="W321" s="148">
        <v>76.024000000000001</v>
      </c>
      <c r="X321" s="148">
        <v>14078.504440000001</v>
      </c>
      <c r="Y321" s="229">
        <v>3.6953819270999999E-2</v>
      </c>
      <c r="Z321" s="229">
        <v>1.0489265517608668E-3</v>
      </c>
    </row>
    <row r="322" spans="1:26" ht="13.5" thickBot="1">
      <c r="A322" s="153">
        <v>8694</v>
      </c>
      <c r="B322" s="153">
        <v>12533</v>
      </c>
      <c r="C322" s="141" t="s">
        <v>2575</v>
      </c>
      <c r="D322" s="246">
        <v>515729713</v>
      </c>
      <c r="E322" s="141" t="s">
        <v>429</v>
      </c>
      <c r="F322" s="141" t="s">
        <v>2575</v>
      </c>
      <c r="G322" s="141">
        <v>11019571</v>
      </c>
      <c r="H322" s="141" t="s">
        <v>78</v>
      </c>
      <c r="I322" s="141" t="s">
        <v>465</v>
      </c>
      <c r="J322" s="141" t="s">
        <v>53</v>
      </c>
      <c r="K322" s="141" t="s">
        <v>53</v>
      </c>
      <c r="L322" s="141" t="s">
        <v>975</v>
      </c>
      <c r="M322" s="141" t="s">
        <v>255</v>
      </c>
      <c r="N322" s="141" t="s">
        <v>62</v>
      </c>
      <c r="O322" s="146">
        <v>44606</v>
      </c>
      <c r="P322" s="141" t="s">
        <v>1206</v>
      </c>
      <c r="Q322" s="141" t="s">
        <v>301</v>
      </c>
      <c r="R322" s="141" t="s">
        <v>305</v>
      </c>
      <c r="S322" s="146">
        <v>45525</v>
      </c>
      <c r="T322" s="146">
        <v>45525</v>
      </c>
      <c r="U322" s="227">
        <v>72296.12</v>
      </c>
      <c r="V322" s="148">
        <v>1</v>
      </c>
      <c r="W322" s="148">
        <v>6916</v>
      </c>
      <c r="X322" s="148">
        <v>4999.9996600000004</v>
      </c>
      <c r="Y322" s="229">
        <v>1.3124198282E-2</v>
      </c>
      <c r="Z322" s="229">
        <v>3.7252766616801988E-4</v>
      </c>
    </row>
    <row r="323" spans="1:26" ht="13.5" thickBot="1">
      <c r="A323" s="153">
        <v>8694</v>
      </c>
      <c r="B323" s="153">
        <v>12533</v>
      </c>
      <c r="C323" s="141" t="s">
        <v>2607</v>
      </c>
      <c r="D323" s="246">
        <v>515429306</v>
      </c>
      <c r="E323" s="141" t="s">
        <v>429</v>
      </c>
      <c r="F323" s="141" t="s">
        <v>2607</v>
      </c>
      <c r="G323" s="141">
        <v>11020069</v>
      </c>
      <c r="H323" s="141" t="s">
        <v>78</v>
      </c>
      <c r="I323" s="141" t="s">
        <v>465</v>
      </c>
      <c r="J323" s="141" t="s">
        <v>53</v>
      </c>
      <c r="K323" s="141" t="s">
        <v>53</v>
      </c>
      <c r="L323" s="141" t="s">
        <v>975</v>
      </c>
      <c r="M323" s="141" t="s">
        <v>75</v>
      </c>
      <c r="N323" s="141" t="s">
        <v>62</v>
      </c>
      <c r="O323" s="146">
        <v>44874</v>
      </c>
      <c r="P323" s="141" t="s">
        <v>1206</v>
      </c>
      <c r="Q323" s="141" t="s">
        <v>301</v>
      </c>
      <c r="R323" s="141" t="s">
        <v>305</v>
      </c>
      <c r="S323" s="146">
        <v>45515</v>
      </c>
      <c r="T323" s="146">
        <v>45515</v>
      </c>
      <c r="U323" s="227">
        <v>12500000</v>
      </c>
      <c r="V323" s="148">
        <v>1</v>
      </c>
      <c r="W323" s="148">
        <v>122.075</v>
      </c>
      <c r="X323" s="148">
        <v>15259.375</v>
      </c>
      <c r="Y323" s="229">
        <v>4.0053415357000001E-2</v>
      </c>
      <c r="Z323" s="229">
        <v>1.1369079484962663E-3</v>
      </c>
    </row>
    <row r="324" spans="1:26" ht="13.5" thickBot="1">
      <c r="A324" s="153">
        <v>8694</v>
      </c>
      <c r="B324" s="153">
        <v>12533</v>
      </c>
      <c r="C324" s="141" t="s">
        <v>2615</v>
      </c>
      <c r="D324" s="246">
        <v>516396710</v>
      </c>
      <c r="E324" s="141" t="s">
        <v>429</v>
      </c>
      <c r="F324" s="141" t="s">
        <v>2616</v>
      </c>
      <c r="G324" s="141">
        <v>11020411</v>
      </c>
      <c r="H324" s="141" t="s">
        <v>78</v>
      </c>
      <c r="I324" s="141" t="s">
        <v>465</v>
      </c>
      <c r="J324" s="141" t="s">
        <v>53</v>
      </c>
      <c r="K324" s="141" t="s">
        <v>53</v>
      </c>
      <c r="L324" s="141" t="s">
        <v>975</v>
      </c>
      <c r="M324" s="141" t="s">
        <v>257</v>
      </c>
      <c r="N324" s="141" t="s">
        <v>62</v>
      </c>
      <c r="O324" s="146">
        <v>45140</v>
      </c>
      <c r="P324" s="141" t="s">
        <v>1206</v>
      </c>
      <c r="Q324" s="141" t="s">
        <v>301</v>
      </c>
      <c r="R324" s="141" t="s">
        <v>305</v>
      </c>
      <c r="S324" s="146">
        <v>45496</v>
      </c>
      <c r="T324" s="146">
        <v>45496</v>
      </c>
      <c r="U324" s="227">
        <v>3408000</v>
      </c>
      <c r="V324" s="148">
        <v>1</v>
      </c>
      <c r="W324" s="148">
        <v>124.4131</v>
      </c>
      <c r="X324" s="148">
        <v>4239.99845</v>
      </c>
      <c r="Y324" s="229">
        <v>1.1129316831E-2</v>
      </c>
      <c r="Z324" s="229">
        <v>3.1590336690833328E-4</v>
      </c>
    </row>
    <row r="325" spans="1:26" ht="13.5" thickBot="1">
      <c r="A325" s="153">
        <v>8694</v>
      </c>
      <c r="B325" s="153">
        <v>12533</v>
      </c>
      <c r="C325" s="141" t="s">
        <v>2608</v>
      </c>
      <c r="D325" s="246">
        <v>516496544</v>
      </c>
      <c r="E325" s="141" t="s">
        <v>429</v>
      </c>
      <c r="F325" s="141" t="s">
        <v>2609</v>
      </c>
      <c r="G325" s="141">
        <v>11020442</v>
      </c>
      <c r="H325" s="141" t="s">
        <v>78</v>
      </c>
      <c r="I325" s="141" t="s">
        <v>465</v>
      </c>
      <c r="J325" s="141" t="s">
        <v>53</v>
      </c>
      <c r="K325" s="141" t="s">
        <v>53</v>
      </c>
      <c r="L325" s="141" t="s">
        <v>975</v>
      </c>
      <c r="M325" s="141" t="s">
        <v>931</v>
      </c>
      <c r="N325" s="141" t="s">
        <v>62</v>
      </c>
      <c r="O325" s="146">
        <v>44874</v>
      </c>
      <c r="P325" s="141" t="s">
        <v>1206</v>
      </c>
      <c r="Q325" s="141" t="s">
        <v>301</v>
      </c>
      <c r="R325" s="141" t="s">
        <v>305</v>
      </c>
      <c r="S325" s="146">
        <v>45326</v>
      </c>
      <c r="T325" s="146">
        <v>45326</v>
      </c>
      <c r="U325" s="227">
        <v>124750</v>
      </c>
      <c r="V325" s="148">
        <v>1</v>
      </c>
      <c r="W325" s="148">
        <v>100</v>
      </c>
      <c r="X325" s="148">
        <v>124.75</v>
      </c>
      <c r="Y325" s="229">
        <v>3.27448769E-4</v>
      </c>
      <c r="Z325" s="229">
        <v>9.2945659029225765E-6</v>
      </c>
    </row>
    <row r="326" spans="1:26" ht="13.5" thickBot="1">
      <c r="A326" s="153">
        <v>8694</v>
      </c>
      <c r="B326" s="153">
        <v>12533</v>
      </c>
      <c r="C326" s="141" t="s">
        <v>2575</v>
      </c>
      <c r="D326" s="246">
        <v>515729713</v>
      </c>
      <c r="E326" s="141" t="s">
        <v>429</v>
      </c>
      <c r="F326" s="141" t="s">
        <v>4106</v>
      </c>
      <c r="G326" s="141">
        <v>11021134</v>
      </c>
      <c r="H326" s="141" t="s">
        <v>78</v>
      </c>
      <c r="I326" s="141" t="s">
        <v>465</v>
      </c>
      <c r="J326" s="141" t="s">
        <v>53</v>
      </c>
      <c r="K326" s="141" t="s">
        <v>53</v>
      </c>
      <c r="L326" s="141" t="s">
        <v>975</v>
      </c>
      <c r="M326" s="141" t="s">
        <v>931</v>
      </c>
      <c r="N326" s="141" t="s">
        <v>62</v>
      </c>
      <c r="O326" s="146">
        <v>45525</v>
      </c>
      <c r="P326" s="141" t="s">
        <v>1206</v>
      </c>
      <c r="Q326" s="141" t="s">
        <v>301</v>
      </c>
      <c r="R326" s="141" t="s">
        <v>305</v>
      </c>
      <c r="S326" s="146">
        <v>45525</v>
      </c>
      <c r="T326" s="146">
        <v>45525</v>
      </c>
      <c r="U326" s="227">
        <v>250000</v>
      </c>
      <c r="V326" s="148">
        <v>1</v>
      </c>
      <c r="W326" s="148">
        <v>100</v>
      </c>
      <c r="X326" s="148">
        <v>250</v>
      </c>
      <c r="Y326" s="229">
        <v>6.5620995800000001E-4</v>
      </c>
      <c r="Z326" s="229">
        <v>1.8626384574995145E-5</v>
      </c>
    </row>
    <row r="327" spans="1:26" ht="13.5" thickBot="1">
      <c r="A327" s="153">
        <v>8694</v>
      </c>
      <c r="B327" s="153">
        <v>12533</v>
      </c>
      <c r="C327" s="151" t="s">
        <v>2576</v>
      </c>
      <c r="D327" s="246">
        <v>514548767</v>
      </c>
      <c r="E327" s="141" t="s">
        <v>429</v>
      </c>
      <c r="F327" s="141" t="s">
        <v>2576</v>
      </c>
      <c r="G327" s="141">
        <v>11018495</v>
      </c>
      <c r="H327" s="141" t="s">
        <v>78</v>
      </c>
      <c r="I327" s="141" t="s">
        <v>465</v>
      </c>
      <c r="J327" s="141" t="s">
        <v>61</v>
      </c>
      <c r="K327" s="141" t="s">
        <v>314</v>
      </c>
      <c r="L327" s="141" t="s">
        <v>975</v>
      </c>
      <c r="M327" s="141" t="s">
        <v>915</v>
      </c>
      <c r="N327" s="141" t="s">
        <v>62</v>
      </c>
      <c r="O327" s="146">
        <v>44571</v>
      </c>
      <c r="P327" s="141" t="s">
        <v>1207</v>
      </c>
      <c r="Q327" s="141" t="s">
        <v>301</v>
      </c>
      <c r="R327" s="141" t="s">
        <v>305</v>
      </c>
      <c r="S327" s="146">
        <v>45279</v>
      </c>
      <c r="T327" s="146">
        <v>45279</v>
      </c>
      <c r="U327" s="227">
        <v>905151</v>
      </c>
      <c r="V327" s="148">
        <v>3.71</v>
      </c>
      <c r="W327" s="148">
        <v>93</v>
      </c>
      <c r="X327" s="148">
        <v>3123.0425</v>
      </c>
      <c r="Y327" s="229">
        <v>8.1974863600000007E-3</v>
      </c>
      <c r="Z327" s="229">
        <v>2.3268396259621711E-4</v>
      </c>
    </row>
    <row r="328" spans="1:26" ht="13.5" thickBot="1">
      <c r="A328" s="153">
        <v>8694</v>
      </c>
      <c r="B328" s="153">
        <v>12533</v>
      </c>
      <c r="C328" s="141" t="s">
        <v>2577</v>
      </c>
      <c r="D328" s="246">
        <v>515263804</v>
      </c>
      <c r="E328" s="141" t="s">
        <v>429</v>
      </c>
      <c r="F328" s="141" t="s">
        <v>2577</v>
      </c>
      <c r="G328" s="141">
        <v>11018604</v>
      </c>
      <c r="H328" s="141" t="s">
        <v>78</v>
      </c>
      <c r="I328" s="141" t="s">
        <v>465</v>
      </c>
      <c r="J328" s="141" t="s">
        <v>61</v>
      </c>
      <c r="K328" s="141" t="s">
        <v>53</v>
      </c>
      <c r="L328" s="141" t="s">
        <v>975</v>
      </c>
      <c r="M328" s="141" t="s">
        <v>71</v>
      </c>
      <c r="N328" s="141" t="s">
        <v>62</v>
      </c>
      <c r="O328" s="146">
        <v>44130</v>
      </c>
      <c r="P328" s="141" t="s">
        <v>1207</v>
      </c>
      <c r="Q328" s="141" t="s">
        <v>301</v>
      </c>
      <c r="R328" s="141" t="s">
        <v>305</v>
      </c>
      <c r="S328" s="146">
        <v>45124</v>
      </c>
      <c r="T328" s="146">
        <v>45124</v>
      </c>
      <c r="U328" s="227">
        <v>361252.82</v>
      </c>
      <c r="V328" s="148">
        <v>3.71</v>
      </c>
      <c r="W328" s="148">
        <v>547.85</v>
      </c>
      <c r="X328" s="148">
        <v>7342.54846</v>
      </c>
      <c r="Y328" s="229">
        <v>1.9273013687999999E-2</v>
      </c>
      <c r="Z328" s="229">
        <v>5.4706052550599347E-4</v>
      </c>
    </row>
    <row r="329" spans="1:26" ht="13.5" thickBot="1">
      <c r="A329" s="153">
        <v>8694</v>
      </c>
      <c r="B329" s="153">
        <v>12533</v>
      </c>
      <c r="C329" s="141" t="s">
        <v>2578</v>
      </c>
      <c r="D329" s="246">
        <v>540300662</v>
      </c>
      <c r="E329" s="141" t="s">
        <v>432</v>
      </c>
      <c r="F329" s="141" t="s">
        <v>2578</v>
      </c>
      <c r="G329" s="141">
        <v>11018711</v>
      </c>
      <c r="H329" s="141" t="s">
        <v>78</v>
      </c>
      <c r="I329" s="141" t="s">
        <v>465</v>
      </c>
      <c r="J329" s="141" t="s">
        <v>61</v>
      </c>
      <c r="K329" s="141" t="s">
        <v>314</v>
      </c>
      <c r="L329" s="141" t="s">
        <v>975</v>
      </c>
      <c r="M329" s="141" t="s">
        <v>923</v>
      </c>
      <c r="N329" s="141" t="s">
        <v>62</v>
      </c>
      <c r="O329" s="146">
        <v>44160</v>
      </c>
      <c r="P329" s="141" t="s">
        <v>1207</v>
      </c>
      <c r="Q329" s="141" t="s">
        <v>303</v>
      </c>
      <c r="R329" s="141" t="s">
        <v>305</v>
      </c>
      <c r="S329" s="146">
        <v>45056</v>
      </c>
      <c r="T329" s="146">
        <v>45056</v>
      </c>
      <c r="U329" s="227">
        <v>471077.01</v>
      </c>
      <c r="V329" s="148">
        <v>3.71</v>
      </c>
      <c r="W329" s="148">
        <v>333.31</v>
      </c>
      <c r="X329" s="148">
        <v>5825.2445600000001</v>
      </c>
      <c r="Y329" s="229">
        <v>1.5290333969E-2</v>
      </c>
      <c r="Z329" s="229">
        <v>4.3401298167183351E-4</v>
      </c>
    </row>
    <row r="330" spans="1:26" ht="13.5" thickBot="1">
      <c r="A330" s="153">
        <v>8694</v>
      </c>
      <c r="B330" s="153">
        <v>12533</v>
      </c>
      <c r="C330" s="141" t="s">
        <v>2579</v>
      </c>
      <c r="D330" s="246">
        <v>515008571</v>
      </c>
      <c r="E330" s="141" t="s">
        <v>429</v>
      </c>
      <c r="F330" s="141" t="s">
        <v>2579</v>
      </c>
      <c r="G330" s="141">
        <v>11018729</v>
      </c>
      <c r="H330" s="141" t="s">
        <v>78</v>
      </c>
      <c r="I330" s="141" t="s">
        <v>465</v>
      </c>
      <c r="J330" s="141" t="s">
        <v>61</v>
      </c>
      <c r="K330" s="141" t="s">
        <v>314</v>
      </c>
      <c r="L330" s="141" t="s">
        <v>975</v>
      </c>
      <c r="M330" s="141" t="s">
        <v>915</v>
      </c>
      <c r="N330" s="141" t="s">
        <v>62</v>
      </c>
      <c r="O330" s="146">
        <v>45012</v>
      </c>
      <c r="P330" s="141" t="s">
        <v>1207</v>
      </c>
      <c r="Q330" s="141" t="s">
        <v>303</v>
      </c>
      <c r="R330" s="141" t="s">
        <v>305</v>
      </c>
      <c r="S330" s="146">
        <v>45442</v>
      </c>
      <c r="T330" s="146">
        <v>45442</v>
      </c>
      <c r="U330" s="227">
        <v>283557.13</v>
      </c>
      <c r="V330" s="148">
        <v>3.71</v>
      </c>
      <c r="W330" s="148">
        <v>3701.75</v>
      </c>
      <c r="X330" s="148">
        <v>38942.297180000001</v>
      </c>
      <c r="Y330" s="229">
        <v>0.102217292904</v>
      </c>
      <c r="Z330" s="229">
        <v>2.9014168140337158E-3</v>
      </c>
    </row>
    <row r="331" spans="1:26" ht="13.5" thickBot="1">
      <c r="A331" s="153">
        <v>8694</v>
      </c>
      <c r="B331" s="153">
        <v>12533</v>
      </c>
      <c r="C331" s="151" t="s">
        <v>2580</v>
      </c>
      <c r="D331" s="246">
        <v>515345098</v>
      </c>
      <c r="E331" s="141" t="s">
        <v>429</v>
      </c>
      <c r="F331" s="141" t="s">
        <v>2580</v>
      </c>
      <c r="G331" s="141">
        <v>11018860</v>
      </c>
      <c r="H331" s="141" t="s">
        <v>78</v>
      </c>
      <c r="I331" s="141" t="s">
        <v>465</v>
      </c>
      <c r="J331" s="141" t="s">
        <v>61</v>
      </c>
      <c r="K331" s="141" t="s">
        <v>53</v>
      </c>
      <c r="L331" s="141" t="s">
        <v>975</v>
      </c>
      <c r="M331" s="141" t="s">
        <v>71</v>
      </c>
      <c r="N331" s="141" t="s">
        <v>62</v>
      </c>
      <c r="O331" s="146">
        <v>44256</v>
      </c>
      <c r="P331" s="141" t="s">
        <v>1207</v>
      </c>
      <c r="Q331" s="141" t="s">
        <v>303</v>
      </c>
      <c r="R331" s="141" t="s">
        <v>305</v>
      </c>
      <c r="S331" s="146">
        <v>45442</v>
      </c>
      <c r="T331" s="146">
        <v>45442</v>
      </c>
      <c r="U331" s="227">
        <v>58647.01</v>
      </c>
      <c r="V331" s="148">
        <v>3.71</v>
      </c>
      <c r="W331" s="148">
        <v>3541.33</v>
      </c>
      <c r="X331" s="148">
        <v>7705.2402300000003</v>
      </c>
      <c r="Y331" s="229">
        <v>2.0225021493000001E-2</v>
      </c>
      <c r="Z331" s="229">
        <v>5.7408307106681625E-4</v>
      </c>
    </row>
    <row r="332" spans="1:26" ht="13.5" thickBot="1">
      <c r="A332" s="153">
        <v>8694</v>
      </c>
      <c r="B332" s="153">
        <v>12533</v>
      </c>
      <c r="C332" s="141" t="s">
        <v>2576</v>
      </c>
      <c r="D332" s="246">
        <v>514548767</v>
      </c>
      <c r="E332" s="141" t="s">
        <v>429</v>
      </c>
      <c r="F332" s="141" t="s">
        <v>2581</v>
      </c>
      <c r="G332" s="141">
        <v>11018866</v>
      </c>
      <c r="H332" s="141" t="s">
        <v>78</v>
      </c>
      <c r="I332" s="141" t="s">
        <v>465</v>
      </c>
      <c r="J332" s="141" t="s">
        <v>61</v>
      </c>
      <c r="K332" s="141" t="s">
        <v>314</v>
      </c>
      <c r="L332" s="141" t="s">
        <v>975</v>
      </c>
      <c r="M332" s="141" t="s">
        <v>915</v>
      </c>
      <c r="N332" s="141" t="s">
        <v>62</v>
      </c>
      <c r="O332" s="146">
        <v>44266</v>
      </c>
      <c r="P332" s="141" t="s">
        <v>1207</v>
      </c>
      <c r="Q332" s="141" t="s">
        <v>301</v>
      </c>
      <c r="R332" s="141" t="s">
        <v>305</v>
      </c>
      <c r="S332" s="146">
        <v>45279</v>
      </c>
      <c r="T332" s="146">
        <v>45279</v>
      </c>
      <c r="U332" s="227">
        <v>138185.51999999999</v>
      </c>
      <c r="V332" s="148">
        <v>3.71</v>
      </c>
      <c r="W332" s="148">
        <v>93</v>
      </c>
      <c r="X332" s="148">
        <v>476.78149999999999</v>
      </c>
      <c r="Y332" s="229">
        <v>1.2514750730000001E-3</v>
      </c>
      <c r="Z332" s="229">
        <v>3.5522862308972189E-5</v>
      </c>
    </row>
    <row r="333" spans="1:26" ht="13.5" thickBot="1">
      <c r="A333" s="153">
        <v>8694</v>
      </c>
      <c r="B333" s="153">
        <v>12533</v>
      </c>
      <c r="C333" s="141" t="s">
        <v>2617</v>
      </c>
      <c r="D333" s="246">
        <v>516044096</v>
      </c>
      <c r="E333" s="141" t="s">
        <v>429</v>
      </c>
      <c r="F333" s="141" t="s">
        <v>2618</v>
      </c>
      <c r="G333" s="141">
        <v>11018869</v>
      </c>
      <c r="H333" s="141" t="s">
        <v>78</v>
      </c>
      <c r="I333" s="141" t="s">
        <v>465</v>
      </c>
      <c r="J333" s="141" t="s">
        <v>61</v>
      </c>
      <c r="K333" s="141" t="s">
        <v>314</v>
      </c>
      <c r="L333" s="141" t="s">
        <v>975</v>
      </c>
      <c r="M333" s="141" t="s">
        <v>258</v>
      </c>
      <c r="N333" s="141" t="s">
        <v>62</v>
      </c>
      <c r="O333" s="146">
        <v>44270</v>
      </c>
      <c r="P333" s="141" t="s">
        <v>1207</v>
      </c>
      <c r="Q333" s="141" t="s">
        <v>301</v>
      </c>
      <c r="R333" s="141" t="s">
        <v>305</v>
      </c>
      <c r="S333" s="146">
        <v>45462</v>
      </c>
      <c r="T333" s="146">
        <v>45462</v>
      </c>
      <c r="U333" s="227">
        <v>2120501.39</v>
      </c>
      <c r="V333" s="148">
        <v>3.71</v>
      </c>
      <c r="W333" s="148">
        <v>141</v>
      </c>
      <c r="X333" s="148">
        <v>11092.554819999999</v>
      </c>
      <c r="Y333" s="229">
        <v>2.9116179762999999E-2</v>
      </c>
      <c r="Z333" s="229">
        <v>8.2645676798614412E-4</v>
      </c>
    </row>
    <row r="334" spans="1:26" ht="13.5" thickBot="1">
      <c r="A334" s="153">
        <v>8694</v>
      </c>
      <c r="B334" s="153">
        <v>12533</v>
      </c>
      <c r="C334" s="151" t="s">
        <v>3160</v>
      </c>
      <c r="D334" s="246">
        <v>515614444</v>
      </c>
      <c r="E334" s="141" t="s">
        <v>429</v>
      </c>
      <c r="F334" s="141" t="s">
        <v>2619</v>
      </c>
      <c r="G334" s="141">
        <v>11018885</v>
      </c>
      <c r="H334" s="141" t="s">
        <v>78</v>
      </c>
      <c r="I334" s="141" t="s">
        <v>465</v>
      </c>
      <c r="J334" s="141" t="s">
        <v>61</v>
      </c>
      <c r="K334" s="141" t="s">
        <v>314</v>
      </c>
      <c r="L334" s="141" t="s">
        <v>975</v>
      </c>
      <c r="M334" s="141" t="s">
        <v>968</v>
      </c>
      <c r="N334" s="141" t="s">
        <v>62</v>
      </c>
      <c r="O334" s="146">
        <v>44481</v>
      </c>
      <c r="P334" s="141" t="s">
        <v>1207</v>
      </c>
      <c r="Q334" s="141" t="s">
        <v>303</v>
      </c>
      <c r="R334" s="141" t="s">
        <v>305</v>
      </c>
      <c r="S334" s="146">
        <v>45442</v>
      </c>
      <c r="T334" s="146">
        <v>45442</v>
      </c>
      <c r="U334" s="227">
        <v>2519793.16</v>
      </c>
      <c r="V334" s="148">
        <v>3.71</v>
      </c>
      <c r="W334" s="148">
        <v>57.039200000000001</v>
      </c>
      <c r="X334" s="148">
        <v>5332.2711799999997</v>
      </c>
      <c r="Y334" s="229">
        <v>1.3996357803999999E-2</v>
      </c>
      <c r="Z334" s="229">
        <v>3.9728373462737262E-4</v>
      </c>
    </row>
    <row r="335" spans="1:26" ht="13.5" thickBot="1">
      <c r="A335" s="153">
        <v>8694</v>
      </c>
      <c r="B335" s="153">
        <v>12533</v>
      </c>
      <c r="C335" s="141" t="s">
        <v>2582</v>
      </c>
      <c r="D335" s="246">
        <v>514996362</v>
      </c>
      <c r="E335" s="141" t="s">
        <v>429</v>
      </c>
      <c r="F335" s="141" t="s">
        <v>2582</v>
      </c>
      <c r="G335" s="141">
        <v>11018938</v>
      </c>
      <c r="H335" s="141" t="s">
        <v>78</v>
      </c>
      <c r="I335" s="141" t="s">
        <v>465</v>
      </c>
      <c r="J335" s="141" t="s">
        <v>61</v>
      </c>
      <c r="K335" s="141" t="s">
        <v>314</v>
      </c>
      <c r="L335" s="141" t="s">
        <v>975</v>
      </c>
      <c r="M335" s="141" t="s">
        <v>917</v>
      </c>
      <c r="N335" s="141" t="s">
        <v>62</v>
      </c>
      <c r="O335" s="146">
        <v>45089</v>
      </c>
      <c r="P335" s="141" t="s">
        <v>1207</v>
      </c>
      <c r="Q335" s="141" t="s">
        <v>303</v>
      </c>
      <c r="R335" s="141" t="s">
        <v>305</v>
      </c>
      <c r="S335" s="146">
        <v>45484</v>
      </c>
      <c r="T335" s="146">
        <v>45484</v>
      </c>
      <c r="U335" s="227">
        <v>338722.81</v>
      </c>
      <c r="V335" s="148">
        <v>3.71</v>
      </c>
      <c r="W335" s="148">
        <v>105.95</v>
      </c>
      <c r="X335" s="148">
        <v>1331.43299</v>
      </c>
      <c r="Y335" s="229">
        <v>3.4947983489999998E-3</v>
      </c>
      <c r="Z335" s="229">
        <v>9.9199131630302656E-5</v>
      </c>
    </row>
    <row r="336" spans="1:26" ht="13.5" thickBot="1">
      <c r="A336" s="153">
        <v>8694</v>
      </c>
      <c r="B336" s="153">
        <v>12533</v>
      </c>
      <c r="C336" s="151" t="s">
        <v>2583</v>
      </c>
      <c r="D336" s="246">
        <v>514785039</v>
      </c>
      <c r="E336" s="141" t="s">
        <v>429</v>
      </c>
      <c r="F336" s="141" t="s">
        <v>2583</v>
      </c>
      <c r="G336" s="141">
        <v>11018944</v>
      </c>
      <c r="H336" s="141" t="s">
        <v>78</v>
      </c>
      <c r="I336" s="141" t="s">
        <v>465</v>
      </c>
      <c r="J336" s="141" t="s">
        <v>61</v>
      </c>
      <c r="K336" s="141" t="s">
        <v>53</v>
      </c>
      <c r="L336" s="141" t="s">
        <v>975</v>
      </c>
      <c r="M336" s="141" t="s">
        <v>257</v>
      </c>
      <c r="N336" s="141" t="s">
        <v>62</v>
      </c>
      <c r="O336" s="146">
        <v>44294</v>
      </c>
      <c r="P336" s="141" t="s">
        <v>1207</v>
      </c>
      <c r="Q336" s="141" t="s">
        <v>301</v>
      </c>
      <c r="R336" s="141" t="s">
        <v>305</v>
      </c>
      <c r="S336" s="146">
        <v>45503</v>
      </c>
      <c r="T336" s="146">
        <v>45503</v>
      </c>
      <c r="U336" s="227">
        <v>576388.89</v>
      </c>
      <c r="V336" s="148">
        <v>3.71</v>
      </c>
      <c r="W336" s="148">
        <v>493.42</v>
      </c>
      <c r="X336" s="148">
        <v>10551.30701</v>
      </c>
      <c r="Y336" s="229">
        <v>2.7695490951000001E-2</v>
      </c>
      <c r="Z336" s="229">
        <v>7.8613080854840857E-4</v>
      </c>
    </row>
    <row r="337" spans="1:26" ht="13.5" thickBot="1">
      <c r="A337" s="153">
        <v>8694</v>
      </c>
      <c r="B337" s="153">
        <v>12533</v>
      </c>
      <c r="C337" s="151" t="s">
        <v>2584</v>
      </c>
      <c r="D337" s="246">
        <v>540300662</v>
      </c>
      <c r="E337" s="141" t="s">
        <v>432</v>
      </c>
      <c r="F337" s="141" t="s">
        <v>2584</v>
      </c>
      <c r="G337" s="141">
        <v>11019014</v>
      </c>
      <c r="H337" s="141" t="s">
        <v>78</v>
      </c>
      <c r="I337" s="141" t="s">
        <v>465</v>
      </c>
      <c r="J337" s="141" t="s">
        <v>61</v>
      </c>
      <c r="K337" s="141" t="s">
        <v>314</v>
      </c>
      <c r="L337" s="141" t="s">
        <v>975</v>
      </c>
      <c r="M337" s="141" t="s">
        <v>917</v>
      </c>
      <c r="N337" s="141" t="s">
        <v>62</v>
      </c>
      <c r="O337" s="146">
        <v>44585</v>
      </c>
      <c r="P337" s="141" t="s">
        <v>1207</v>
      </c>
      <c r="Q337" s="141" t="s">
        <v>303</v>
      </c>
      <c r="R337" s="141" t="s">
        <v>305</v>
      </c>
      <c r="S337" s="146">
        <v>45056</v>
      </c>
      <c r="T337" s="146">
        <v>45056</v>
      </c>
      <c r="U337" s="227">
        <v>703425.33</v>
      </c>
      <c r="V337" s="148">
        <v>3.71</v>
      </c>
      <c r="W337" s="148">
        <v>878.7</v>
      </c>
      <c r="X337" s="148">
        <v>22931.503970000002</v>
      </c>
      <c r="Y337" s="229">
        <v>6.0191525097000001E-2</v>
      </c>
      <c r="Z337" s="229">
        <v>1.7085240473129917E-3</v>
      </c>
    </row>
    <row r="338" spans="1:26" ht="13.5" thickBot="1">
      <c r="A338" s="153">
        <v>8694</v>
      </c>
      <c r="B338" s="153">
        <v>12533</v>
      </c>
      <c r="C338" s="141" t="s">
        <v>2585</v>
      </c>
      <c r="D338" s="246">
        <v>514234202</v>
      </c>
      <c r="E338" s="141" t="s">
        <v>429</v>
      </c>
      <c r="F338" s="141" t="s">
        <v>2585</v>
      </c>
      <c r="G338" s="141">
        <v>11019033</v>
      </c>
      <c r="H338" s="141" t="s">
        <v>78</v>
      </c>
      <c r="I338" s="141" t="s">
        <v>465</v>
      </c>
      <c r="J338" s="141" t="s">
        <v>61</v>
      </c>
      <c r="K338" s="141" t="s">
        <v>53</v>
      </c>
      <c r="L338" s="141" t="s">
        <v>975</v>
      </c>
      <c r="M338" s="141" t="s">
        <v>253</v>
      </c>
      <c r="N338" s="141" t="s">
        <v>62</v>
      </c>
      <c r="O338" s="146">
        <v>44328</v>
      </c>
      <c r="P338" s="141" t="s">
        <v>1207</v>
      </c>
      <c r="Q338" s="141" t="s">
        <v>102</v>
      </c>
      <c r="R338" s="141" t="s">
        <v>305</v>
      </c>
      <c r="S338" s="146">
        <v>45291</v>
      </c>
      <c r="T338" s="146">
        <v>45291</v>
      </c>
      <c r="U338" s="227">
        <v>902859.36</v>
      </c>
      <c r="V338" s="148">
        <v>3.71</v>
      </c>
      <c r="W338" s="148">
        <v>830.05280000000005</v>
      </c>
      <c r="X338" s="148">
        <v>27803.516869999999</v>
      </c>
      <c r="Y338" s="229">
        <v>7.2979778632999995E-2</v>
      </c>
      <c r="Z338" s="229">
        <v>2.0715159910319413E-3</v>
      </c>
    </row>
    <row r="339" spans="1:26" ht="13.5" thickBot="1">
      <c r="A339" s="153">
        <v>8694</v>
      </c>
      <c r="B339" s="153">
        <v>12533</v>
      </c>
      <c r="C339" s="141" t="s">
        <v>2586</v>
      </c>
      <c r="D339" s="246">
        <v>515446821</v>
      </c>
      <c r="E339" s="141" t="s">
        <v>429</v>
      </c>
      <c r="F339" s="141" t="s">
        <v>2586</v>
      </c>
      <c r="G339" s="141">
        <v>11019074</v>
      </c>
      <c r="H339" s="141" t="s">
        <v>78</v>
      </c>
      <c r="I339" s="141" t="s">
        <v>465</v>
      </c>
      <c r="J339" s="141" t="s">
        <v>61</v>
      </c>
      <c r="K339" s="141" t="s">
        <v>53</v>
      </c>
      <c r="L339" s="141" t="s">
        <v>975</v>
      </c>
      <c r="M339" s="141" t="s">
        <v>257</v>
      </c>
      <c r="N339" s="141" t="s">
        <v>62</v>
      </c>
      <c r="O339" s="146">
        <v>44551</v>
      </c>
      <c r="P339" s="141" t="s">
        <v>1207</v>
      </c>
      <c r="Q339" s="141" t="s">
        <v>301</v>
      </c>
      <c r="R339" s="141" t="s">
        <v>305</v>
      </c>
      <c r="S339" s="146">
        <v>45281</v>
      </c>
      <c r="T339" s="146">
        <v>45281</v>
      </c>
      <c r="U339" s="227">
        <v>81510.42</v>
      </c>
      <c r="V339" s="148">
        <v>3.71</v>
      </c>
      <c r="W339" s="148">
        <v>4425.12</v>
      </c>
      <c r="X339" s="148">
        <v>13381.724759999999</v>
      </c>
      <c r="Y339" s="229">
        <v>3.5124884210999997E-2</v>
      </c>
      <c r="Z339" s="229">
        <v>9.9701260662597843E-4</v>
      </c>
    </row>
    <row r="340" spans="1:26" ht="13.5" thickBot="1">
      <c r="A340" s="153">
        <v>8694</v>
      </c>
      <c r="B340" s="153">
        <v>12533</v>
      </c>
      <c r="C340" s="141" t="s">
        <v>2587</v>
      </c>
      <c r="D340" s="246">
        <v>515795748</v>
      </c>
      <c r="E340" s="141" t="s">
        <v>429</v>
      </c>
      <c r="F340" s="141" t="s">
        <v>2587</v>
      </c>
      <c r="G340" s="141">
        <v>11019123</v>
      </c>
      <c r="H340" s="141" t="s">
        <v>78</v>
      </c>
      <c r="I340" s="141" t="s">
        <v>465</v>
      </c>
      <c r="J340" s="141" t="s">
        <v>61</v>
      </c>
      <c r="K340" s="141" t="s">
        <v>53</v>
      </c>
      <c r="L340" s="141" t="s">
        <v>975</v>
      </c>
      <c r="M340" s="141" t="s">
        <v>66</v>
      </c>
      <c r="N340" s="141" t="s">
        <v>62</v>
      </c>
      <c r="O340" s="146">
        <v>44371</v>
      </c>
      <c r="P340" s="141" t="s">
        <v>1207</v>
      </c>
      <c r="Q340" s="141" t="s">
        <v>303</v>
      </c>
      <c r="R340" s="141" t="s">
        <v>305</v>
      </c>
      <c r="S340" s="146">
        <v>45087</v>
      </c>
      <c r="T340" s="146">
        <v>45087</v>
      </c>
      <c r="U340" s="227">
        <v>2036.75</v>
      </c>
      <c r="V340" s="148">
        <v>3.71</v>
      </c>
      <c r="W340" s="148">
        <v>193476</v>
      </c>
      <c r="X340" s="148">
        <v>14619.709220000001</v>
      </c>
      <c r="Y340" s="229">
        <v>3.8374395136000002E-2</v>
      </c>
      <c r="Z340" s="229">
        <v>1.0892493052252893E-3</v>
      </c>
    </row>
    <row r="341" spans="1:26" ht="13.5" thickBot="1">
      <c r="A341" s="153">
        <v>8694</v>
      </c>
      <c r="B341" s="153">
        <v>12533</v>
      </c>
      <c r="C341" s="141" t="s">
        <v>2588</v>
      </c>
      <c r="D341" s="246">
        <v>514453794</v>
      </c>
      <c r="E341" s="141" t="s">
        <v>429</v>
      </c>
      <c r="F341" s="141" t="s">
        <v>2588</v>
      </c>
      <c r="G341" s="141">
        <v>11019124</v>
      </c>
      <c r="H341" s="141" t="s">
        <v>78</v>
      </c>
      <c r="I341" s="141" t="s">
        <v>465</v>
      </c>
      <c r="J341" s="141" t="s">
        <v>61</v>
      </c>
      <c r="K341" s="141" t="s">
        <v>314</v>
      </c>
      <c r="L341" s="141" t="s">
        <v>975</v>
      </c>
      <c r="M341" s="141" t="s">
        <v>253</v>
      </c>
      <c r="N341" s="141" t="s">
        <v>62</v>
      </c>
      <c r="O341" s="146">
        <v>44434</v>
      </c>
      <c r="P341" s="141" t="s">
        <v>1207</v>
      </c>
      <c r="Q341" s="141" t="s">
        <v>303</v>
      </c>
      <c r="R341" s="141" t="s">
        <v>305</v>
      </c>
      <c r="S341" s="146">
        <v>45442</v>
      </c>
      <c r="T341" s="146">
        <v>45442</v>
      </c>
      <c r="U341" s="227">
        <v>1635369.36</v>
      </c>
      <c r="V341" s="148">
        <v>3.71</v>
      </c>
      <c r="W341" s="148">
        <v>329.67540000000002</v>
      </c>
      <c r="X341" s="148">
        <v>20002.132880000001</v>
      </c>
      <c r="Y341" s="229">
        <v>5.2502395168000003E-2</v>
      </c>
      <c r="Z341" s="229">
        <v>1.490269677372141E-3</v>
      </c>
    </row>
    <row r="342" spans="1:26" ht="13.5" thickBot="1">
      <c r="A342" s="153">
        <v>8694</v>
      </c>
      <c r="B342" s="153">
        <v>12533</v>
      </c>
      <c r="C342" s="141" t="s">
        <v>2620</v>
      </c>
      <c r="D342" s="246" t="s">
        <v>4111</v>
      </c>
      <c r="E342" s="141" t="s">
        <v>430</v>
      </c>
      <c r="F342" s="141" t="s">
        <v>2620</v>
      </c>
      <c r="G342" s="141">
        <v>11019156</v>
      </c>
      <c r="H342" s="141" t="s">
        <v>78</v>
      </c>
      <c r="I342" s="141" t="s">
        <v>465</v>
      </c>
      <c r="J342" s="141" t="s">
        <v>61</v>
      </c>
      <c r="K342" s="141" t="s">
        <v>314</v>
      </c>
      <c r="L342" s="141" t="s">
        <v>975</v>
      </c>
      <c r="M342" s="141" t="s">
        <v>915</v>
      </c>
      <c r="N342" s="141" t="s">
        <v>62</v>
      </c>
      <c r="O342" s="146">
        <v>44396</v>
      </c>
      <c r="P342" s="141" t="s">
        <v>1207</v>
      </c>
      <c r="Q342" s="141" t="s">
        <v>303</v>
      </c>
      <c r="R342" s="141" t="s">
        <v>305</v>
      </c>
      <c r="S342" s="146">
        <v>45056</v>
      </c>
      <c r="T342" s="146">
        <v>45056</v>
      </c>
      <c r="U342" s="227">
        <v>3265158.62</v>
      </c>
      <c r="V342" s="148">
        <v>3.71</v>
      </c>
      <c r="W342" s="148">
        <v>40.484299999999998</v>
      </c>
      <c r="X342" s="148">
        <v>4904.1622299999999</v>
      </c>
      <c r="Y342" s="229">
        <v>1.2872640378000001E-2</v>
      </c>
      <c r="Z342" s="229">
        <v>3.6538724685658314E-4</v>
      </c>
    </row>
    <row r="343" spans="1:26" ht="13.5" thickBot="1">
      <c r="A343" s="153">
        <v>8694</v>
      </c>
      <c r="B343" s="153">
        <v>12533</v>
      </c>
      <c r="C343" s="141" t="s">
        <v>2589</v>
      </c>
      <c r="D343" s="246">
        <v>515814390</v>
      </c>
      <c r="E343" s="141" t="s">
        <v>429</v>
      </c>
      <c r="F343" s="141" t="s">
        <v>2589</v>
      </c>
      <c r="G343" s="141">
        <v>11019193</v>
      </c>
      <c r="H343" s="141" t="s">
        <v>78</v>
      </c>
      <c r="I343" s="141" t="s">
        <v>465</v>
      </c>
      <c r="J343" s="141" t="s">
        <v>61</v>
      </c>
      <c r="K343" s="141" t="s">
        <v>157</v>
      </c>
      <c r="L343" s="141" t="s">
        <v>975</v>
      </c>
      <c r="M343" s="141" t="s">
        <v>915</v>
      </c>
      <c r="N343" s="141" t="s">
        <v>62</v>
      </c>
      <c r="O343" s="146">
        <v>44434</v>
      </c>
      <c r="P343" s="141" t="s">
        <v>1207</v>
      </c>
      <c r="Q343" s="141" t="s">
        <v>303</v>
      </c>
      <c r="R343" s="141" t="s">
        <v>305</v>
      </c>
      <c r="S343" s="146">
        <v>45442</v>
      </c>
      <c r="T343" s="146">
        <v>45442</v>
      </c>
      <c r="U343" s="227">
        <v>94486.04</v>
      </c>
      <c r="V343" s="148">
        <v>3.71</v>
      </c>
      <c r="W343" s="148">
        <v>810.54</v>
      </c>
      <c r="X343" s="148">
        <v>2841.2929199999999</v>
      </c>
      <c r="Y343" s="229">
        <v>7.4579388389999996E-3</v>
      </c>
      <c r="Z343" s="229">
        <v>2.1169205847252365E-4</v>
      </c>
    </row>
    <row r="344" spans="1:26" ht="13.5" thickBot="1">
      <c r="A344" s="153">
        <v>8694</v>
      </c>
      <c r="B344" s="153">
        <v>12533</v>
      </c>
      <c r="C344" s="141" t="s">
        <v>2590</v>
      </c>
      <c r="D344" s="246">
        <v>515806502</v>
      </c>
      <c r="E344" s="141" t="s">
        <v>429</v>
      </c>
      <c r="F344" s="141" t="s">
        <v>2590</v>
      </c>
      <c r="G344" s="141">
        <v>11019229</v>
      </c>
      <c r="H344" s="141" t="s">
        <v>78</v>
      </c>
      <c r="I344" s="141" t="s">
        <v>465</v>
      </c>
      <c r="J344" s="141" t="s">
        <v>61</v>
      </c>
      <c r="K344" s="141" t="s">
        <v>314</v>
      </c>
      <c r="L344" s="141" t="s">
        <v>975</v>
      </c>
      <c r="M344" s="141" t="s">
        <v>917</v>
      </c>
      <c r="N344" s="141" t="s">
        <v>62</v>
      </c>
      <c r="O344" s="146">
        <v>44434</v>
      </c>
      <c r="P344" s="141" t="s">
        <v>1207</v>
      </c>
      <c r="Q344" s="141" t="s">
        <v>303</v>
      </c>
      <c r="R344" s="141" t="s">
        <v>305</v>
      </c>
      <c r="S344" s="146">
        <v>45442</v>
      </c>
      <c r="T344" s="146">
        <v>45442</v>
      </c>
      <c r="U344" s="227">
        <v>177227.84</v>
      </c>
      <c r="V344" s="148">
        <v>3.71</v>
      </c>
      <c r="W344" s="148">
        <v>1073.8159000000001</v>
      </c>
      <c r="X344" s="148">
        <v>7060.5036899999996</v>
      </c>
      <c r="Y344" s="229">
        <v>1.8532691340000001E-2</v>
      </c>
      <c r="Z344" s="229">
        <v>5.2604662809244921E-4</v>
      </c>
    </row>
    <row r="345" spans="1:26" ht="13.5" thickBot="1">
      <c r="A345" s="153">
        <v>8694</v>
      </c>
      <c r="B345" s="153">
        <v>12533</v>
      </c>
      <c r="C345" s="141" t="s">
        <v>2621</v>
      </c>
      <c r="D345" s="246" t="s">
        <v>4112</v>
      </c>
      <c r="E345" s="141" t="s">
        <v>430</v>
      </c>
      <c r="F345" s="141" t="s">
        <v>2621</v>
      </c>
      <c r="G345" s="141">
        <v>11019245</v>
      </c>
      <c r="H345" s="141" t="s">
        <v>78</v>
      </c>
      <c r="I345" s="141" t="s">
        <v>465</v>
      </c>
      <c r="J345" s="141" t="s">
        <v>61</v>
      </c>
      <c r="K345" s="141" t="s">
        <v>314</v>
      </c>
      <c r="L345" s="141" t="s">
        <v>975</v>
      </c>
      <c r="M345" s="141" t="s">
        <v>912</v>
      </c>
      <c r="N345" s="141" t="s">
        <v>62</v>
      </c>
      <c r="O345" s="146">
        <v>44441</v>
      </c>
      <c r="P345" s="141" t="s">
        <v>1207</v>
      </c>
      <c r="Q345" s="141" t="s">
        <v>303</v>
      </c>
      <c r="R345" s="141" t="s">
        <v>305</v>
      </c>
      <c r="S345" s="146">
        <v>45056</v>
      </c>
      <c r="T345" s="146">
        <v>45056</v>
      </c>
      <c r="U345" s="227">
        <v>34218.47</v>
      </c>
      <c r="V345" s="148">
        <v>3.71</v>
      </c>
      <c r="W345" s="148">
        <v>10514</v>
      </c>
      <c r="X345" s="148">
        <v>13347.57806</v>
      </c>
      <c r="Y345" s="229">
        <v>3.5035254591999999E-2</v>
      </c>
      <c r="Z345" s="229">
        <v>9.9446848836131046E-4</v>
      </c>
    </row>
    <row r="346" spans="1:26" ht="13.5" thickBot="1">
      <c r="A346" s="153">
        <v>8694</v>
      </c>
      <c r="B346" s="153">
        <v>12533</v>
      </c>
      <c r="C346" s="141" t="s">
        <v>2591</v>
      </c>
      <c r="D346" s="141" t="s">
        <v>4107</v>
      </c>
      <c r="E346" s="141" t="s">
        <v>430</v>
      </c>
      <c r="F346" s="141" t="s">
        <v>2591</v>
      </c>
      <c r="G346" s="141">
        <v>11019265</v>
      </c>
      <c r="H346" s="141" t="s">
        <v>78</v>
      </c>
      <c r="I346" s="141" t="s">
        <v>465</v>
      </c>
      <c r="J346" s="141" t="s">
        <v>61</v>
      </c>
      <c r="K346" s="141" t="s">
        <v>314</v>
      </c>
      <c r="L346" s="141" t="s">
        <v>975</v>
      </c>
      <c r="M346" s="141" t="s">
        <v>906</v>
      </c>
      <c r="N346" s="141" t="s">
        <v>62</v>
      </c>
      <c r="O346" s="146">
        <v>44469</v>
      </c>
      <c r="P346" s="141" t="s">
        <v>1207</v>
      </c>
      <c r="Q346" s="141" t="s">
        <v>102</v>
      </c>
      <c r="R346" s="141" t="s">
        <v>305</v>
      </c>
      <c r="S346" s="146">
        <v>45442</v>
      </c>
      <c r="T346" s="146">
        <v>45442</v>
      </c>
      <c r="U346" s="227">
        <v>11838.67</v>
      </c>
      <c r="V346" s="148">
        <v>3.71</v>
      </c>
      <c r="W346" s="148">
        <v>17223</v>
      </c>
      <c r="X346" s="148">
        <v>7564.5940399999999</v>
      </c>
      <c r="Y346" s="229">
        <v>1.9855847770999999E-2</v>
      </c>
      <c r="Z346" s="229">
        <v>5.6360415097102485E-4</v>
      </c>
    </row>
    <row r="347" spans="1:26" ht="13.5" thickBot="1">
      <c r="A347" s="153">
        <v>8694</v>
      </c>
      <c r="B347" s="153">
        <v>12533</v>
      </c>
      <c r="C347" s="141" t="s">
        <v>2592</v>
      </c>
      <c r="D347" s="246">
        <v>516436797</v>
      </c>
      <c r="E347" s="141" t="s">
        <v>429</v>
      </c>
      <c r="F347" s="141" t="s">
        <v>2592</v>
      </c>
      <c r="G347" s="141">
        <v>11019278</v>
      </c>
      <c r="H347" s="141" t="s">
        <v>78</v>
      </c>
      <c r="I347" s="141" t="s">
        <v>465</v>
      </c>
      <c r="J347" s="141" t="s">
        <v>61</v>
      </c>
      <c r="K347" s="141" t="s">
        <v>314</v>
      </c>
      <c r="L347" s="141" t="s">
        <v>975</v>
      </c>
      <c r="M347" s="141" t="s">
        <v>915</v>
      </c>
      <c r="N347" s="141" t="s">
        <v>62</v>
      </c>
      <c r="O347" s="146">
        <v>44494</v>
      </c>
      <c r="P347" s="141" t="s">
        <v>1207</v>
      </c>
      <c r="Q347" s="141" t="s">
        <v>301</v>
      </c>
      <c r="R347" s="141" t="s">
        <v>305</v>
      </c>
      <c r="S347" s="146">
        <v>45546</v>
      </c>
      <c r="T347" s="146">
        <v>45546</v>
      </c>
      <c r="U347" s="227">
        <v>14174.67</v>
      </c>
      <c r="V347" s="148">
        <v>3.71</v>
      </c>
      <c r="W347" s="148">
        <v>9167.3562999999995</v>
      </c>
      <c r="X347" s="148">
        <v>4820.9316900000003</v>
      </c>
      <c r="Y347" s="229">
        <v>1.2654173540999999E-2</v>
      </c>
      <c r="Z347" s="229">
        <v>3.5918611067088511E-4</v>
      </c>
    </row>
    <row r="348" spans="1:26" ht="13.5" thickBot="1">
      <c r="A348" s="153">
        <v>8694</v>
      </c>
      <c r="B348" s="153">
        <v>12533</v>
      </c>
      <c r="C348" s="141" t="s">
        <v>583</v>
      </c>
      <c r="D348" s="246">
        <v>520023185</v>
      </c>
      <c r="E348" s="141" t="s">
        <v>429</v>
      </c>
      <c r="F348" s="141" t="s">
        <v>2593</v>
      </c>
      <c r="G348" s="141">
        <v>11019337</v>
      </c>
      <c r="H348" s="141" t="s">
        <v>78</v>
      </c>
      <c r="I348" s="141" t="s">
        <v>465</v>
      </c>
      <c r="J348" s="141" t="s">
        <v>61</v>
      </c>
      <c r="K348" s="141" t="s">
        <v>53</v>
      </c>
      <c r="L348" s="141" t="s">
        <v>975</v>
      </c>
      <c r="M348" s="141" t="s">
        <v>651</v>
      </c>
      <c r="N348" s="141" t="s">
        <v>62</v>
      </c>
      <c r="O348" s="146">
        <v>44522</v>
      </c>
      <c r="P348" s="141" t="s">
        <v>1207</v>
      </c>
      <c r="Q348" s="141" t="s">
        <v>301</v>
      </c>
      <c r="R348" s="141" t="s">
        <v>305</v>
      </c>
      <c r="S348" s="146">
        <v>45504</v>
      </c>
      <c r="T348" s="146">
        <v>45504</v>
      </c>
      <c r="U348" s="227">
        <v>131940.22</v>
      </c>
      <c r="V348" s="148">
        <v>3.71</v>
      </c>
      <c r="W348" s="148">
        <v>5044</v>
      </c>
      <c r="X348" s="148">
        <v>24690.29003</v>
      </c>
      <c r="Y348" s="229">
        <v>6.4808056808000003E-2</v>
      </c>
      <c r="Z348" s="229">
        <v>1.8395633494677937E-3</v>
      </c>
    </row>
    <row r="349" spans="1:26" ht="13.5" thickBot="1">
      <c r="A349" s="153">
        <v>8694</v>
      </c>
      <c r="B349" s="153">
        <v>12533</v>
      </c>
      <c r="C349" s="141" t="s">
        <v>2594</v>
      </c>
      <c r="D349" s="246">
        <v>515558138</v>
      </c>
      <c r="E349" s="141" t="s">
        <v>429</v>
      </c>
      <c r="F349" s="141" t="s">
        <v>2594</v>
      </c>
      <c r="G349" s="141">
        <v>11019339</v>
      </c>
      <c r="H349" s="141" t="s">
        <v>78</v>
      </c>
      <c r="I349" s="141" t="s">
        <v>465</v>
      </c>
      <c r="J349" s="141" t="s">
        <v>61</v>
      </c>
      <c r="K349" s="141" t="s">
        <v>314</v>
      </c>
      <c r="L349" s="141" t="s">
        <v>975</v>
      </c>
      <c r="M349" s="141" t="s">
        <v>249</v>
      </c>
      <c r="N349" s="141" t="s">
        <v>62</v>
      </c>
      <c r="O349" s="146">
        <v>44522</v>
      </c>
      <c r="P349" s="141" t="s">
        <v>1207</v>
      </c>
      <c r="Q349" s="141" t="s">
        <v>303</v>
      </c>
      <c r="R349" s="141" t="s">
        <v>305</v>
      </c>
      <c r="S349" s="146">
        <v>45056</v>
      </c>
      <c r="T349" s="146">
        <v>45056</v>
      </c>
      <c r="U349" s="227">
        <v>437747.01</v>
      </c>
      <c r="V349" s="148">
        <v>3.71</v>
      </c>
      <c r="W349" s="148">
        <v>228.44200000000001</v>
      </c>
      <c r="X349" s="148">
        <v>3709.9926700000001</v>
      </c>
      <c r="Y349" s="229">
        <v>9.7381365470000005E-3</v>
      </c>
      <c r="Z349" s="229">
        <v>2.7641500096733224E-4</v>
      </c>
    </row>
    <row r="350" spans="1:26" ht="13.5" thickBot="1">
      <c r="A350" s="153">
        <v>8694</v>
      </c>
      <c r="B350" s="153">
        <v>12533</v>
      </c>
      <c r="C350" s="141" t="s">
        <v>2576</v>
      </c>
      <c r="D350" s="246">
        <v>514548767</v>
      </c>
      <c r="E350" s="141" t="s">
        <v>429</v>
      </c>
      <c r="F350" s="141" t="s">
        <v>2595</v>
      </c>
      <c r="G350" s="141">
        <v>11019359</v>
      </c>
      <c r="H350" s="141" t="s">
        <v>78</v>
      </c>
      <c r="I350" s="141" t="s">
        <v>465</v>
      </c>
      <c r="J350" s="141" t="s">
        <v>61</v>
      </c>
      <c r="K350" s="141" t="s">
        <v>314</v>
      </c>
      <c r="L350" s="141" t="s">
        <v>975</v>
      </c>
      <c r="M350" s="141" t="s">
        <v>915</v>
      </c>
      <c r="N350" s="141" t="s">
        <v>62</v>
      </c>
      <c r="O350" s="146">
        <v>44558</v>
      </c>
      <c r="P350" s="141" t="s">
        <v>1207</v>
      </c>
      <c r="Q350" s="141" t="s">
        <v>301</v>
      </c>
      <c r="R350" s="141" t="s">
        <v>305</v>
      </c>
      <c r="S350" s="146">
        <v>45279</v>
      </c>
      <c r="T350" s="146">
        <v>45279</v>
      </c>
      <c r="U350" s="227">
        <v>982758.62</v>
      </c>
      <c r="V350" s="148">
        <v>3.71</v>
      </c>
      <c r="W350" s="148">
        <v>93</v>
      </c>
      <c r="X350" s="148">
        <v>3390.8120699999999</v>
      </c>
      <c r="Y350" s="229">
        <v>8.9003385939999992E-3</v>
      </c>
      <c r="Z350" s="229">
        <v>2.5263427854942144E-4</v>
      </c>
    </row>
    <row r="351" spans="1:26" ht="13.5" thickBot="1">
      <c r="A351" s="153">
        <v>8694</v>
      </c>
      <c r="B351" s="153">
        <v>12533</v>
      </c>
      <c r="C351" s="141" t="s">
        <v>2596</v>
      </c>
      <c r="D351" s="246">
        <v>515649762</v>
      </c>
      <c r="E351" s="141" t="s">
        <v>429</v>
      </c>
      <c r="F351" s="141" t="s">
        <v>2596</v>
      </c>
      <c r="G351" s="141">
        <v>11019364</v>
      </c>
      <c r="H351" s="141" t="s">
        <v>78</v>
      </c>
      <c r="I351" s="141" t="s">
        <v>465</v>
      </c>
      <c r="J351" s="141" t="s">
        <v>61</v>
      </c>
      <c r="K351" s="141" t="s">
        <v>314</v>
      </c>
      <c r="L351" s="141" t="s">
        <v>975</v>
      </c>
      <c r="M351" s="141" t="s">
        <v>915</v>
      </c>
      <c r="N351" s="141" t="s">
        <v>62</v>
      </c>
      <c r="O351" s="146">
        <v>44574</v>
      </c>
      <c r="P351" s="141" t="s">
        <v>1207</v>
      </c>
      <c r="Q351" s="141" t="s">
        <v>303</v>
      </c>
      <c r="R351" s="141" t="s">
        <v>305</v>
      </c>
      <c r="S351" s="146">
        <v>45442</v>
      </c>
      <c r="T351" s="146">
        <v>45442</v>
      </c>
      <c r="U351" s="227">
        <v>718813.79</v>
      </c>
      <c r="V351" s="148">
        <v>3.71</v>
      </c>
      <c r="W351" s="148">
        <v>458.01310000000001</v>
      </c>
      <c r="X351" s="148">
        <v>12214.289510000001</v>
      </c>
      <c r="Y351" s="229">
        <v>3.2060553662000002E-2</v>
      </c>
      <c r="Z351" s="229">
        <v>9.1003221489435607E-4</v>
      </c>
    </row>
    <row r="352" spans="1:26" ht="13.5" thickBot="1">
      <c r="A352" s="153">
        <v>8694</v>
      </c>
      <c r="B352" s="153">
        <v>12533</v>
      </c>
      <c r="C352" s="141" t="s">
        <v>2597</v>
      </c>
      <c r="D352" s="246">
        <v>515827665</v>
      </c>
      <c r="E352" s="141" t="s">
        <v>429</v>
      </c>
      <c r="F352" s="141" t="s">
        <v>2597</v>
      </c>
      <c r="G352" s="141">
        <v>11019365</v>
      </c>
      <c r="H352" s="141" t="s">
        <v>78</v>
      </c>
      <c r="I352" s="141" t="s">
        <v>465</v>
      </c>
      <c r="J352" s="141" t="s">
        <v>61</v>
      </c>
      <c r="K352" s="141" t="s">
        <v>314</v>
      </c>
      <c r="L352" s="141" t="s">
        <v>975</v>
      </c>
      <c r="M352" s="141" t="s">
        <v>895</v>
      </c>
      <c r="N352" s="141" t="s">
        <v>62</v>
      </c>
      <c r="O352" s="146">
        <v>44574</v>
      </c>
      <c r="P352" s="141" t="s">
        <v>1207</v>
      </c>
      <c r="Q352" s="141" t="s">
        <v>303</v>
      </c>
      <c r="R352" s="141" t="s">
        <v>305</v>
      </c>
      <c r="S352" s="146">
        <v>45442</v>
      </c>
      <c r="T352" s="146">
        <v>45442</v>
      </c>
      <c r="U352" s="227">
        <v>220298.79</v>
      </c>
      <c r="V352" s="148">
        <v>3.71</v>
      </c>
      <c r="W352" s="148">
        <v>867.74519999999995</v>
      </c>
      <c r="X352" s="148">
        <v>7092.1553700000004</v>
      </c>
      <c r="Y352" s="229">
        <v>1.8615771930999999E-2</v>
      </c>
      <c r="Z352" s="229">
        <v>5.28404853548948E-4</v>
      </c>
    </row>
    <row r="353" spans="1:26" ht="13.5" thickBot="1">
      <c r="A353" s="153">
        <v>8694</v>
      </c>
      <c r="B353" s="153">
        <v>12533</v>
      </c>
      <c r="C353" s="141" t="s">
        <v>2598</v>
      </c>
      <c r="D353" s="246">
        <v>515985471</v>
      </c>
      <c r="E353" s="141" t="s">
        <v>429</v>
      </c>
      <c r="F353" s="141" t="s">
        <v>2598</v>
      </c>
      <c r="G353" s="141">
        <v>11019366</v>
      </c>
      <c r="H353" s="141" t="s">
        <v>78</v>
      </c>
      <c r="I353" s="141" t="s">
        <v>465</v>
      </c>
      <c r="J353" s="141" t="s">
        <v>61</v>
      </c>
      <c r="K353" s="141" t="s">
        <v>314</v>
      </c>
      <c r="L353" s="141" t="s">
        <v>975</v>
      </c>
      <c r="M353" s="141" t="s">
        <v>912</v>
      </c>
      <c r="N353" s="141" t="s">
        <v>62</v>
      </c>
      <c r="O353" s="146">
        <v>45461</v>
      </c>
      <c r="P353" s="141" t="s">
        <v>1207</v>
      </c>
      <c r="Q353" s="141" t="s">
        <v>303</v>
      </c>
      <c r="R353" s="141" t="s">
        <v>305</v>
      </c>
      <c r="S353" s="146">
        <v>45442</v>
      </c>
      <c r="T353" s="146">
        <v>45442</v>
      </c>
      <c r="U353" s="227">
        <v>1442741.45</v>
      </c>
      <c r="V353" s="148">
        <v>3.71</v>
      </c>
      <c r="W353" s="148">
        <v>128.77940000000001</v>
      </c>
      <c r="X353" s="148">
        <v>6893.0085300000001</v>
      </c>
      <c r="Y353" s="229">
        <v>1.8093043372E-2</v>
      </c>
      <c r="Z353" s="229">
        <v>5.1356731103400783E-4</v>
      </c>
    </row>
    <row r="354" spans="1:26" ht="13.5" thickBot="1">
      <c r="A354" s="153">
        <v>8694</v>
      </c>
      <c r="B354" s="153">
        <v>12533</v>
      </c>
      <c r="C354" s="151" t="s">
        <v>2612</v>
      </c>
      <c r="D354" s="246">
        <v>515599009</v>
      </c>
      <c r="E354" s="141" t="s">
        <v>429</v>
      </c>
      <c r="F354" s="141" t="s">
        <v>2612</v>
      </c>
      <c r="G354" s="141">
        <v>11019400</v>
      </c>
      <c r="H354" s="141" t="s">
        <v>78</v>
      </c>
      <c r="I354" s="141" t="s">
        <v>465</v>
      </c>
      <c r="J354" s="141" t="s">
        <v>61</v>
      </c>
      <c r="K354" s="141" t="s">
        <v>313</v>
      </c>
      <c r="L354" s="141" t="s">
        <v>975</v>
      </c>
      <c r="M354" s="141" t="s">
        <v>253</v>
      </c>
      <c r="N354" s="141" t="s">
        <v>62</v>
      </c>
      <c r="O354" s="146">
        <v>44536</v>
      </c>
      <c r="P354" s="141" t="s">
        <v>1207</v>
      </c>
      <c r="Q354" s="141" t="s">
        <v>301</v>
      </c>
      <c r="R354" s="141" t="s">
        <v>305</v>
      </c>
      <c r="S354" s="146">
        <v>45392</v>
      </c>
      <c r="T354" s="146">
        <v>45392</v>
      </c>
      <c r="U354" s="227">
        <v>20713.53</v>
      </c>
      <c r="V354" s="148">
        <v>3.71</v>
      </c>
      <c r="W354" s="148">
        <v>11218</v>
      </c>
      <c r="X354" s="148">
        <v>8620.7184799999995</v>
      </c>
      <c r="Y354" s="229">
        <v>2.2628005271999999E-2</v>
      </c>
      <c r="Z354" s="229">
        <v>6.4229127088499035E-4</v>
      </c>
    </row>
    <row r="355" spans="1:26" ht="13.5" thickBot="1">
      <c r="A355" s="153">
        <v>8694</v>
      </c>
      <c r="B355" s="153">
        <v>12533</v>
      </c>
      <c r="C355" s="141" t="s">
        <v>2600</v>
      </c>
      <c r="D355" s="246">
        <v>515138943</v>
      </c>
      <c r="E355" s="141" t="s">
        <v>429</v>
      </c>
      <c r="F355" s="141" t="s">
        <v>2600</v>
      </c>
      <c r="G355" s="141">
        <v>11019454</v>
      </c>
      <c r="H355" s="141" t="s">
        <v>78</v>
      </c>
      <c r="I355" s="141" t="s">
        <v>465</v>
      </c>
      <c r="J355" s="141" t="s">
        <v>61</v>
      </c>
      <c r="K355" s="141" t="s">
        <v>314</v>
      </c>
      <c r="L355" s="141" t="s">
        <v>975</v>
      </c>
      <c r="M355" s="141" t="s">
        <v>915</v>
      </c>
      <c r="N355" s="141" t="s">
        <v>62</v>
      </c>
      <c r="O355" s="146">
        <v>44628</v>
      </c>
      <c r="P355" s="141" t="s">
        <v>1207</v>
      </c>
      <c r="Q355" s="141" t="s">
        <v>301</v>
      </c>
      <c r="R355" s="141" t="s">
        <v>305</v>
      </c>
      <c r="S355" s="146">
        <v>45504</v>
      </c>
      <c r="T355" s="146">
        <v>45504</v>
      </c>
      <c r="U355" s="227">
        <v>144251.97</v>
      </c>
      <c r="V355" s="148">
        <v>3.71</v>
      </c>
      <c r="W355" s="148">
        <v>1404.4811</v>
      </c>
      <c r="X355" s="148">
        <v>7516.42904</v>
      </c>
      <c r="Y355" s="229">
        <v>1.9729422361000001E-2</v>
      </c>
      <c r="Z355" s="229">
        <v>5.600155917188063E-4</v>
      </c>
    </row>
    <row r="356" spans="1:26" ht="13.5" thickBot="1">
      <c r="A356" s="153">
        <v>8694</v>
      </c>
      <c r="B356" s="153">
        <v>12533</v>
      </c>
      <c r="C356" s="141" t="s">
        <v>2601</v>
      </c>
      <c r="D356" s="246">
        <v>514856574</v>
      </c>
      <c r="E356" s="141" t="s">
        <v>429</v>
      </c>
      <c r="F356" s="141" t="s">
        <v>2601</v>
      </c>
      <c r="G356" s="141">
        <v>11019484</v>
      </c>
      <c r="H356" s="141" t="s">
        <v>78</v>
      </c>
      <c r="I356" s="141" t="s">
        <v>465</v>
      </c>
      <c r="J356" s="141" t="s">
        <v>61</v>
      </c>
      <c r="K356" s="141" t="s">
        <v>53</v>
      </c>
      <c r="L356" s="141" t="s">
        <v>975</v>
      </c>
      <c r="M356" s="141" t="s">
        <v>130</v>
      </c>
      <c r="N356" s="141" t="s">
        <v>62</v>
      </c>
      <c r="O356" s="146">
        <v>44924</v>
      </c>
      <c r="P356" s="141" t="s">
        <v>1207</v>
      </c>
      <c r="Q356" s="141" t="s">
        <v>102</v>
      </c>
      <c r="R356" s="141" t="s">
        <v>305</v>
      </c>
      <c r="S356" s="146">
        <v>45442</v>
      </c>
      <c r="T356" s="146">
        <v>45442</v>
      </c>
      <c r="U356" s="227">
        <v>94683.07</v>
      </c>
      <c r="V356" s="148">
        <v>3.71</v>
      </c>
      <c r="W356" s="148">
        <v>710.59079999999994</v>
      </c>
      <c r="X356" s="148">
        <v>2496.1220699999999</v>
      </c>
      <c r="Y356" s="229">
        <v>6.5519206420000002E-3</v>
      </c>
      <c r="Z356" s="229">
        <v>1.8597491848781179E-4</v>
      </c>
    </row>
    <row r="357" spans="1:26" ht="13.5" thickBot="1">
      <c r="A357" s="153">
        <v>8694</v>
      </c>
      <c r="B357" s="153">
        <v>12533</v>
      </c>
      <c r="C357" s="141" t="s">
        <v>2578</v>
      </c>
      <c r="D357" s="246">
        <v>540300662</v>
      </c>
      <c r="E357" s="141" t="s">
        <v>432</v>
      </c>
      <c r="F357" s="141" t="s">
        <v>2603</v>
      </c>
      <c r="G357" s="141">
        <v>11019989</v>
      </c>
      <c r="H357" s="141" t="s">
        <v>78</v>
      </c>
      <c r="I357" s="141" t="s">
        <v>465</v>
      </c>
      <c r="J357" s="141" t="s">
        <v>61</v>
      </c>
      <c r="K357" s="141" t="s">
        <v>314</v>
      </c>
      <c r="L357" s="141" t="s">
        <v>975</v>
      </c>
      <c r="M357" s="141" t="s">
        <v>923</v>
      </c>
      <c r="N357" s="141" t="s">
        <v>62</v>
      </c>
      <c r="O357" s="146">
        <v>44923</v>
      </c>
      <c r="P357" s="141" t="s">
        <v>1207</v>
      </c>
      <c r="Q357" s="141" t="s">
        <v>303</v>
      </c>
      <c r="R357" s="141" t="s">
        <v>305</v>
      </c>
      <c r="S357" s="146">
        <v>44923</v>
      </c>
      <c r="T357" s="146">
        <v>44923</v>
      </c>
      <c r="U357" s="227">
        <v>900054.9</v>
      </c>
      <c r="V357" s="148">
        <v>3.71</v>
      </c>
      <c r="W357" s="148">
        <v>166.65649999999999</v>
      </c>
      <c r="X357" s="148">
        <v>5564.9999799999996</v>
      </c>
      <c r="Y357" s="229">
        <v>1.4607233629E-2</v>
      </c>
      <c r="Z357" s="229">
        <v>4.1462331914928114E-4</v>
      </c>
    </row>
    <row r="358" spans="1:26" ht="13.5" thickBot="1">
      <c r="A358" s="153">
        <v>8694</v>
      </c>
      <c r="B358" s="153">
        <v>12533</v>
      </c>
      <c r="C358" s="141" t="s">
        <v>2578</v>
      </c>
      <c r="D358" s="246">
        <v>540300662</v>
      </c>
      <c r="E358" s="141" t="s">
        <v>432</v>
      </c>
      <c r="F358" s="141" t="s">
        <v>2603</v>
      </c>
      <c r="G358" s="141">
        <v>11020458</v>
      </c>
      <c r="H358" s="141" t="s">
        <v>78</v>
      </c>
      <c r="I358" s="141" t="s">
        <v>465</v>
      </c>
      <c r="J358" s="141" t="s">
        <v>61</v>
      </c>
      <c r="K358" s="141" t="s">
        <v>314</v>
      </c>
      <c r="L358" s="141" t="s">
        <v>975</v>
      </c>
      <c r="M358" s="141" t="s">
        <v>906</v>
      </c>
      <c r="N358" s="141" t="s">
        <v>62</v>
      </c>
      <c r="O358" s="146">
        <v>45100</v>
      </c>
      <c r="P358" s="141" t="s">
        <v>1207</v>
      </c>
      <c r="Q358" s="141" t="s">
        <v>303</v>
      </c>
      <c r="R358" s="141" t="s">
        <v>305</v>
      </c>
      <c r="S358" s="146">
        <v>45100</v>
      </c>
      <c r="T358" s="146">
        <v>45100</v>
      </c>
      <c r="U358" s="227">
        <v>642857.14</v>
      </c>
      <c r="V358" s="148">
        <v>3.71</v>
      </c>
      <c r="W358" s="148">
        <v>100</v>
      </c>
      <c r="X358" s="148">
        <v>2384.9999899999998</v>
      </c>
      <c r="Y358" s="229">
        <v>6.2602429799999996E-3</v>
      </c>
      <c r="Z358" s="229">
        <v>1.7769570810039829E-4</v>
      </c>
    </row>
    <row r="359" spans="1:26" ht="13.5" thickBot="1">
      <c r="A359" s="153">
        <v>8694</v>
      </c>
      <c r="B359" s="153">
        <v>12533</v>
      </c>
      <c r="C359" s="141" t="s">
        <v>2620</v>
      </c>
      <c r="D359" s="246" t="s">
        <v>4111</v>
      </c>
      <c r="E359" s="141" t="s">
        <v>430</v>
      </c>
      <c r="F359" s="141" t="s">
        <v>2623</v>
      </c>
      <c r="G359" s="141">
        <v>11020514</v>
      </c>
      <c r="H359" s="141" t="s">
        <v>78</v>
      </c>
      <c r="I359" s="141" t="s">
        <v>465</v>
      </c>
      <c r="J359" s="141" t="s">
        <v>61</v>
      </c>
      <c r="K359" s="141" t="s">
        <v>314</v>
      </c>
      <c r="L359" s="141" t="s">
        <v>975</v>
      </c>
      <c r="M359" s="141" t="s">
        <v>917</v>
      </c>
      <c r="N359" s="141" t="s">
        <v>62</v>
      </c>
      <c r="O359" s="146">
        <v>45328</v>
      </c>
      <c r="P359" s="141" t="s">
        <v>1207</v>
      </c>
      <c r="Q359" s="141" t="s">
        <v>303</v>
      </c>
      <c r="R359" s="141" t="s">
        <v>305</v>
      </c>
      <c r="S359" s="146">
        <v>45328</v>
      </c>
      <c r="T359" s="146">
        <v>45328</v>
      </c>
      <c r="U359" s="227">
        <v>1321041.22</v>
      </c>
      <c r="V359" s="148">
        <v>3.71</v>
      </c>
      <c r="W359" s="148">
        <v>17.789000000000001</v>
      </c>
      <c r="X359" s="148">
        <v>871.85008000000005</v>
      </c>
      <c r="Y359" s="229">
        <v>2.28846682E-3</v>
      </c>
      <c r="Z359" s="229">
        <v>6.4957659527281131E-5</v>
      </c>
    </row>
    <row r="360" spans="1:26" ht="13.5" thickBot="1">
      <c r="A360" s="153">
        <v>8694</v>
      </c>
      <c r="B360" s="153">
        <v>12533</v>
      </c>
      <c r="C360" s="141" t="s">
        <v>2598</v>
      </c>
      <c r="D360" s="246">
        <v>515985471</v>
      </c>
      <c r="E360" s="141" t="s">
        <v>429</v>
      </c>
      <c r="F360" s="141" t="s">
        <v>2605</v>
      </c>
      <c r="G360" s="141">
        <v>11020524</v>
      </c>
      <c r="H360" s="141" t="s">
        <v>78</v>
      </c>
      <c r="I360" s="141" t="s">
        <v>465</v>
      </c>
      <c r="J360" s="141" t="s">
        <v>61</v>
      </c>
      <c r="K360" s="141" t="s">
        <v>53</v>
      </c>
      <c r="L360" s="141" t="s">
        <v>975</v>
      </c>
      <c r="M360" s="141" t="s">
        <v>917</v>
      </c>
      <c r="N360" s="141" t="s">
        <v>62</v>
      </c>
      <c r="O360" s="146">
        <v>45483</v>
      </c>
      <c r="P360" s="141" t="s">
        <v>1207</v>
      </c>
      <c r="Q360" s="141" t="s">
        <v>303</v>
      </c>
      <c r="R360" s="141" t="s">
        <v>305</v>
      </c>
      <c r="S360" s="146">
        <v>45391</v>
      </c>
      <c r="T360" s="146">
        <v>45391</v>
      </c>
      <c r="U360" s="227">
        <v>347843.53</v>
      </c>
      <c r="V360" s="148">
        <v>3.71</v>
      </c>
      <c r="W360" s="148">
        <v>100</v>
      </c>
      <c r="X360" s="148">
        <v>1290.4994999999999</v>
      </c>
      <c r="Y360" s="229">
        <v>3.3873544940000002E-3</v>
      </c>
      <c r="Z360" s="229">
        <v>9.6149359923355785E-5</v>
      </c>
    </row>
    <row r="361" spans="1:26" ht="13.5" thickBot="1">
      <c r="A361" s="153">
        <v>8694</v>
      </c>
      <c r="B361" s="153">
        <v>12533</v>
      </c>
      <c r="C361" s="141" t="s">
        <v>2624</v>
      </c>
      <c r="D361" s="246">
        <v>515547735</v>
      </c>
      <c r="E361" s="141" t="s">
        <v>429</v>
      </c>
      <c r="F361" s="141" t="s">
        <v>2624</v>
      </c>
      <c r="G361" s="141">
        <v>62008131</v>
      </c>
      <c r="H361" s="141" t="s">
        <v>78</v>
      </c>
      <c r="I361" s="141" t="s">
        <v>465</v>
      </c>
      <c r="J361" s="141" t="s">
        <v>61</v>
      </c>
      <c r="K361" s="141" t="s">
        <v>53</v>
      </c>
      <c r="L361" s="141" t="s">
        <v>975</v>
      </c>
      <c r="M361" s="141" t="s">
        <v>253</v>
      </c>
      <c r="N361" s="141" t="s">
        <v>62</v>
      </c>
      <c r="O361" s="146">
        <v>44334</v>
      </c>
      <c r="P361" s="141" t="s">
        <v>1207</v>
      </c>
      <c r="Q361" s="141" t="s">
        <v>301</v>
      </c>
      <c r="R361" s="141" t="s">
        <v>305</v>
      </c>
      <c r="S361" s="146">
        <v>45378</v>
      </c>
      <c r="T361" s="146">
        <v>45378</v>
      </c>
      <c r="U361" s="227">
        <v>498378.37</v>
      </c>
      <c r="V361" s="148">
        <v>3.71</v>
      </c>
      <c r="W361" s="148">
        <v>505.08</v>
      </c>
      <c r="X361" s="148">
        <v>9338.8471399999999</v>
      </c>
      <c r="Y361" s="229">
        <v>2.4512977985999999E-2</v>
      </c>
      <c r="Z361" s="229">
        <v>6.9579583326693411E-4</v>
      </c>
    </row>
    <row r="362" spans="1:26" ht="13.5" thickBot="1">
      <c r="A362" s="153">
        <v>8694</v>
      </c>
      <c r="B362" s="153">
        <v>12533</v>
      </c>
      <c r="C362" s="151" t="s">
        <v>2606</v>
      </c>
      <c r="D362" s="246">
        <v>515738326</v>
      </c>
      <c r="E362" s="141" t="s">
        <v>429</v>
      </c>
      <c r="F362" s="141" t="s">
        <v>2606</v>
      </c>
      <c r="G362" s="141">
        <v>62008156</v>
      </c>
      <c r="H362" s="141" t="s">
        <v>78</v>
      </c>
      <c r="I362" s="141" t="s">
        <v>465</v>
      </c>
      <c r="J362" s="141" t="s">
        <v>61</v>
      </c>
      <c r="K362" s="141" t="s">
        <v>53</v>
      </c>
      <c r="L362" s="141" t="s">
        <v>975</v>
      </c>
      <c r="M362" s="141" t="s">
        <v>269</v>
      </c>
      <c r="N362" s="141" t="s">
        <v>62</v>
      </c>
      <c r="O362" s="146">
        <v>44336</v>
      </c>
      <c r="P362" s="141" t="s">
        <v>1207</v>
      </c>
      <c r="Q362" s="141" t="s">
        <v>303</v>
      </c>
      <c r="R362" s="141" t="s">
        <v>305</v>
      </c>
      <c r="S362" s="146">
        <v>45442</v>
      </c>
      <c r="T362" s="146">
        <v>45442</v>
      </c>
      <c r="U362" s="227">
        <v>935502.15</v>
      </c>
      <c r="V362" s="148">
        <v>3.71</v>
      </c>
      <c r="W362" s="148">
        <v>57.216000000000001</v>
      </c>
      <c r="X362" s="148">
        <v>1985.80314</v>
      </c>
      <c r="Y362" s="229">
        <v>5.2124151859999999E-3</v>
      </c>
      <c r="Z362" s="229">
        <v>1.4795333190349171E-4</v>
      </c>
    </row>
    <row r="363" spans="1:26" ht="13.5" thickBot="1">
      <c r="A363" s="153">
        <v>8694</v>
      </c>
      <c r="B363" s="153">
        <v>12534</v>
      </c>
      <c r="C363" s="141" t="s">
        <v>1344</v>
      </c>
      <c r="D363" s="141">
        <v>520033309</v>
      </c>
      <c r="E363" s="141" t="s">
        <v>429</v>
      </c>
      <c r="F363" s="141" t="s">
        <v>2573</v>
      </c>
      <c r="G363" s="141">
        <v>11019016</v>
      </c>
      <c r="H363" s="141" t="s">
        <v>78</v>
      </c>
      <c r="I363" s="141" t="s">
        <v>465</v>
      </c>
      <c r="J363" s="141" t="s">
        <v>53</v>
      </c>
      <c r="K363" s="141" t="s">
        <v>53</v>
      </c>
      <c r="L363" s="141" t="s">
        <v>975</v>
      </c>
      <c r="M363" s="141" t="s">
        <v>259</v>
      </c>
      <c r="N363" s="141" t="s">
        <v>62</v>
      </c>
      <c r="O363" s="146">
        <v>44585</v>
      </c>
      <c r="P363" s="141" t="s">
        <v>1206</v>
      </c>
      <c r="Q363" s="141" t="s">
        <v>301</v>
      </c>
      <c r="R363" s="141" t="s">
        <v>305</v>
      </c>
      <c r="S363" s="146">
        <v>45306</v>
      </c>
      <c r="T363" s="146">
        <v>45306</v>
      </c>
      <c r="U363" s="227">
        <v>2370000</v>
      </c>
      <c r="V363" s="148">
        <v>1</v>
      </c>
      <c r="W363" s="148">
        <v>147.29329999999999</v>
      </c>
      <c r="X363" s="148">
        <v>3490.8512099999998</v>
      </c>
      <c r="Y363" s="229">
        <v>2.2564680409999999E-2</v>
      </c>
      <c r="Z363" s="229">
        <v>3.8225424413757463E-4</v>
      </c>
    </row>
    <row r="364" spans="1:26" ht="13.5" thickBot="1">
      <c r="A364" s="153">
        <v>8694</v>
      </c>
      <c r="B364" s="153">
        <v>12534</v>
      </c>
      <c r="C364" s="141" t="s">
        <v>2574</v>
      </c>
      <c r="D364" s="246">
        <v>540299971</v>
      </c>
      <c r="E364" s="141" t="s">
        <v>432</v>
      </c>
      <c r="F364" s="141" t="s">
        <v>2574</v>
      </c>
      <c r="G364" s="141">
        <v>11019428</v>
      </c>
      <c r="H364" s="141" t="s">
        <v>78</v>
      </c>
      <c r="I364" s="141" t="s">
        <v>465</v>
      </c>
      <c r="J364" s="141" t="s">
        <v>53</v>
      </c>
      <c r="K364" s="141" t="s">
        <v>53</v>
      </c>
      <c r="L364" s="141" t="s">
        <v>975</v>
      </c>
      <c r="M364" s="141" t="s">
        <v>102</v>
      </c>
      <c r="N364" s="141" t="s">
        <v>62</v>
      </c>
      <c r="O364" s="146">
        <v>44536</v>
      </c>
      <c r="P364" s="141" t="s">
        <v>1206</v>
      </c>
      <c r="Q364" s="141" t="s">
        <v>301</v>
      </c>
      <c r="R364" s="141" t="s">
        <v>305</v>
      </c>
      <c r="S364" s="146">
        <v>45512</v>
      </c>
      <c r="T364" s="146">
        <v>45512</v>
      </c>
      <c r="U364" s="227">
        <v>7107100</v>
      </c>
      <c r="V364" s="148">
        <v>1</v>
      </c>
      <c r="W364" s="148">
        <v>76.024000000000001</v>
      </c>
      <c r="X364" s="148">
        <v>5403.1017000000002</v>
      </c>
      <c r="Y364" s="229">
        <v>3.4925367983E-2</v>
      </c>
      <c r="Z364" s="229">
        <v>5.9164897960000556E-4</v>
      </c>
    </row>
    <row r="365" spans="1:26" ht="13.5" thickBot="1">
      <c r="A365" s="153">
        <v>8694</v>
      </c>
      <c r="B365" s="153">
        <v>12534</v>
      </c>
      <c r="C365" s="141" t="s">
        <v>2575</v>
      </c>
      <c r="D365" s="246">
        <v>515729713</v>
      </c>
      <c r="E365" s="141" t="s">
        <v>429</v>
      </c>
      <c r="F365" s="141" t="s">
        <v>2575</v>
      </c>
      <c r="G365" s="141">
        <v>11019571</v>
      </c>
      <c r="H365" s="141" t="s">
        <v>78</v>
      </c>
      <c r="I365" s="141" t="s">
        <v>465</v>
      </c>
      <c r="J365" s="141" t="s">
        <v>53</v>
      </c>
      <c r="K365" s="141" t="s">
        <v>53</v>
      </c>
      <c r="L365" s="141" t="s">
        <v>975</v>
      </c>
      <c r="M365" s="141" t="s">
        <v>255</v>
      </c>
      <c r="N365" s="141" t="s">
        <v>62</v>
      </c>
      <c r="O365" s="146">
        <v>44606</v>
      </c>
      <c r="P365" s="141" t="s">
        <v>1206</v>
      </c>
      <c r="Q365" s="141" t="s">
        <v>301</v>
      </c>
      <c r="R365" s="141" t="s">
        <v>305</v>
      </c>
      <c r="S365" s="146">
        <v>45525</v>
      </c>
      <c r="T365" s="146">
        <v>45525</v>
      </c>
      <c r="U365" s="227">
        <v>29641.42</v>
      </c>
      <c r="V365" s="148">
        <v>1</v>
      </c>
      <c r="W365" s="148">
        <v>6916</v>
      </c>
      <c r="X365" s="148">
        <v>2050.0006100000001</v>
      </c>
      <c r="Y365" s="229">
        <v>1.3251097174E-2</v>
      </c>
      <c r="Z365" s="229">
        <v>2.2447861181030312E-4</v>
      </c>
    </row>
    <row r="366" spans="1:26" ht="13.5" thickBot="1">
      <c r="A366" s="153">
        <v>8694</v>
      </c>
      <c r="B366" s="153">
        <v>12534</v>
      </c>
      <c r="C366" s="141" t="s">
        <v>2607</v>
      </c>
      <c r="D366" s="246">
        <v>515429306</v>
      </c>
      <c r="E366" s="141" t="s">
        <v>429</v>
      </c>
      <c r="F366" s="141" t="s">
        <v>2607</v>
      </c>
      <c r="G366" s="141">
        <v>11020069</v>
      </c>
      <c r="H366" s="141" t="s">
        <v>78</v>
      </c>
      <c r="I366" s="141" t="s">
        <v>465</v>
      </c>
      <c r="J366" s="141" t="s">
        <v>53</v>
      </c>
      <c r="K366" s="141" t="s">
        <v>53</v>
      </c>
      <c r="L366" s="141" t="s">
        <v>975</v>
      </c>
      <c r="M366" s="141" t="s">
        <v>75</v>
      </c>
      <c r="N366" s="141" t="s">
        <v>62</v>
      </c>
      <c r="O366" s="146">
        <v>44874</v>
      </c>
      <c r="P366" s="141" t="s">
        <v>1206</v>
      </c>
      <c r="Q366" s="141" t="s">
        <v>301</v>
      </c>
      <c r="R366" s="141" t="s">
        <v>305</v>
      </c>
      <c r="S366" s="146">
        <v>45515</v>
      </c>
      <c r="T366" s="146">
        <v>45515</v>
      </c>
      <c r="U366" s="227">
        <v>4250000</v>
      </c>
      <c r="V366" s="148">
        <v>1</v>
      </c>
      <c r="W366" s="148">
        <v>122.075</v>
      </c>
      <c r="X366" s="148">
        <v>5188.1875</v>
      </c>
      <c r="Y366" s="229">
        <v>3.3536173787000002E-2</v>
      </c>
      <c r="Z366" s="229">
        <v>5.6811550305420008E-4</v>
      </c>
    </row>
    <row r="367" spans="1:26" ht="13.5" thickBot="1">
      <c r="A367" s="153">
        <v>8694</v>
      </c>
      <c r="B367" s="153">
        <v>12534</v>
      </c>
      <c r="C367" s="141" t="s">
        <v>2615</v>
      </c>
      <c r="D367" s="246">
        <v>516396710</v>
      </c>
      <c r="E367" s="141" t="s">
        <v>429</v>
      </c>
      <c r="F367" s="141" t="s">
        <v>2616</v>
      </c>
      <c r="G367" s="141">
        <v>11020411</v>
      </c>
      <c r="H367" s="141" t="s">
        <v>78</v>
      </c>
      <c r="I367" s="141" t="s">
        <v>465</v>
      </c>
      <c r="J367" s="141" t="s">
        <v>53</v>
      </c>
      <c r="K367" s="141" t="s">
        <v>53</v>
      </c>
      <c r="L367" s="141" t="s">
        <v>975</v>
      </c>
      <c r="M367" s="141" t="s">
        <v>257</v>
      </c>
      <c r="N367" s="141" t="s">
        <v>62</v>
      </c>
      <c r="O367" s="146">
        <v>45140</v>
      </c>
      <c r="P367" s="141" t="s">
        <v>1206</v>
      </c>
      <c r="Q367" s="141" t="s">
        <v>301</v>
      </c>
      <c r="R367" s="141" t="s">
        <v>305</v>
      </c>
      <c r="S367" s="146">
        <v>45496</v>
      </c>
      <c r="T367" s="146">
        <v>45496</v>
      </c>
      <c r="U367" s="227">
        <v>1046742.86</v>
      </c>
      <c r="V367" s="148">
        <v>1</v>
      </c>
      <c r="W367" s="148">
        <v>124.4131</v>
      </c>
      <c r="X367" s="148">
        <v>1302.2852399999999</v>
      </c>
      <c r="Y367" s="229">
        <v>8.4179039649999992E-3</v>
      </c>
      <c r="Z367" s="229">
        <v>1.4260248578962492E-4</v>
      </c>
    </row>
    <row r="368" spans="1:26" ht="13.5" thickBot="1">
      <c r="A368" s="153">
        <v>8694</v>
      </c>
      <c r="B368" s="153">
        <v>12534</v>
      </c>
      <c r="C368" s="141" t="s">
        <v>2608</v>
      </c>
      <c r="D368" s="246">
        <v>516496544</v>
      </c>
      <c r="E368" s="141" t="s">
        <v>429</v>
      </c>
      <c r="F368" s="141" t="s">
        <v>2609</v>
      </c>
      <c r="G368" s="141">
        <v>11020442</v>
      </c>
      <c r="H368" s="141" t="s">
        <v>78</v>
      </c>
      <c r="I368" s="141" t="s">
        <v>465</v>
      </c>
      <c r="J368" s="141" t="s">
        <v>53</v>
      </c>
      <c r="K368" s="141" t="s">
        <v>53</v>
      </c>
      <c r="L368" s="141" t="s">
        <v>975</v>
      </c>
      <c r="M368" s="141" t="s">
        <v>931</v>
      </c>
      <c r="N368" s="141" t="s">
        <v>62</v>
      </c>
      <c r="O368" s="146">
        <v>44874</v>
      </c>
      <c r="P368" s="141" t="s">
        <v>1206</v>
      </c>
      <c r="Q368" s="141" t="s">
        <v>301</v>
      </c>
      <c r="R368" s="141" t="s">
        <v>305</v>
      </c>
      <c r="S368" s="146">
        <v>45326</v>
      </c>
      <c r="T368" s="146">
        <v>45326</v>
      </c>
      <c r="U368" s="227">
        <v>109780</v>
      </c>
      <c r="V368" s="148">
        <v>1</v>
      </c>
      <c r="W368" s="148">
        <v>100</v>
      </c>
      <c r="X368" s="148">
        <v>109.78</v>
      </c>
      <c r="Y368" s="229">
        <v>7.0961220200000004E-4</v>
      </c>
      <c r="Z368" s="229">
        <v>1.2021099839836182E-5</v>
      </c>
    </row>
    <row r="369" spans="1:26" ht="13.5" thickBot="1">
      <c r="A369" s="153">
        <v>8694</v>
      </c>
      <c r="B369" s="153">
        <v>12534</v>
      </c>
      <c r="C369" s="141" t="s">
        <v>2610</v>
      </c>
      <c r="D369" s="246">
        <v>516491776</v>
      </c>
      <c r="E369" s="141" t="s">
        <v>429</v>
      </c>
      <c r="F369" s="141" t="s">
        <v>2611</v>
      </c>
      <c r="G369" s="141">
        <v>11021113</v>
      </c>
      <c r="H369" s="141" t="s">
        <v>78</v>
      </c>
      <c r="I369" s="141" t="s">
        <v>465</v>
      </c>
      <c r="J369" s="141" t="s">
        <v>53</v>
      </c>
      <c r="K369" s="141" t="s">
        <v>53</v>
      </c>
      <c r="L369" s="141" t="s">
        <v>975</v>
      </c>
      <c r="M369" s="141" t="s">
        <v>257</v>
      </c>
      <c r="N369" s="141" t="s">
        <v>62</v>
      </c>
      <c r="O369" s="146">
        <v>45483</v>
      </c>
      <c r="P369" s="141" t="s">
        <v>1206</v>
      </c>
      <c r="Q369" s="141" t="s">
        <v>301</v>
      </c>
      <c r="R369" s="141" t="s">
        <v>305</v>
      </c>
      <c r="S369" s="146">
        <v>45397</v>
      </c>
      <c r="T369" s="146">
        <v>45397</v>
      </c>
      <c r="U369" s="227">
        <v>200000</v>
      </c>
      <c r="V369" s="148">
        <v>1</v>
      </c>
      <c r="W369" s="148">
        <v>100</v>
      </c>
      <c r="X369" s="148">
        <v>200</v>
      </c>
      <c r="Y369" s="229">
        <v>1.292789583E-3</v>
      </c>
      <c r="Z369" s="229">
        <v>2.1900345855048611E-5</v>
      </c>
    </row>
    <row r="370" spans="1:26" ht="13.5" thickBot="1">
      <c r="A370" s="153">
        <v>8694</v>
      </c>
      <c r="B370" s="153">
        <v>12534</v>
      </c>
      <c r="C370" s="141" t="s">
        <v>2575</v>
      </c>
      <c r="D370" s="246">
        <v>515729713</v>
      </c>
      <c r="E370" s="141" t="s">
        <v>429</v>
      </c>
      <c r="F370" s="141" t="s">
        <v>4106</v>
      </c>
      <c r="G370" s="141">
        <v>11021134</v>
      </c>
      <c r="H370" s="141" t="s">
        <v>78</v>
      </c>
      <c r="I370" s="141" t="s">
        <v>465</v>
      </c>
      <c r="J370" s="141" t="s">
        <v>53</v>
      </c>
      <c r="K370" s="141" t="s">
        <v>53</v>
      </c>
      <c r="L370" s="141" t="s">
        <v>975</v>
      </c>
      <c r="M370" s="141" t="s">
        <v>931</v>
      </c>
      <c r="N370" s="141" t="s">
        <v>62</v>
      </c>
      <c r="O370" s="146">
        <v>45525</v>
      </c>
      <c r="P370" s="141" t="s">
        <v>1206</v>
      </c>
      <c r="Q370" s="141" t="s">
        <v>301</v>
      </c>
      <c r="R370" s="141" t="s">
        <v>305</v>
      </c>
      <c r="S370" s="146">
        <v>45525</v>
      </c>
      <c r="T370" s="146">
        <v>45525</v>
      </c>
      <c r="U370" s="227">
        <v>102500</v>
      </c>
      <c r="V370" s="148">
        <v>1</v>
      </c>
      <c r="W370" s="148">
        <v>100</v>
      </c>
      <c r="X370" s="148">
        <v>102.5</v>
      </c>
      <c r="Y370" s="229">
        <v>6.6255466099999995E-4</v>
      </c>
      <c r="Z370" s="229">
        <v>1.1223927250712413E-5</v>
      </c>
    </row>
    <row r="371" spans="1:26" ht="13.5" thickBot="1">
      <c r="A371" s="153">
        <v>8694</v>
      </c>
      <c r="B371" s="153">
        <v>12534</v>
      </c>
      <c r="C371" s="151" t="s">
        <v>2576</v>
      </c>
      <c r="D371" s="246">
        <v>514548767</v>
      </c>
      <c r="E371" s="141" t="s">
        <v>429</v>
      </c>
      <c r="F371" s="141" t="s">
        <v>2576</v>
      </c>
      <c r="G371" s="141">
        <v>11018495</v>
      </c>
      <c r="H371" s="141" t="s">
        <v>78</v>
      </c>
      <c r="I371" s="141" t="s">
        <v>465</v>
      </c>
      <c r="J371" s="141" t="s">
        <v>61</v>
      </c>
      <c r="K371" s="141" t="s">
        <v>314</v>
      </c>
      <c r="L371" s="141" t="s">
        <v>975</v>
      </c>
      <c r="M371" s="141" t="s">
        <v>915</v>
      </c>
      <c r="N371" s="141" t="s">
        <v>62</v>
      </c>
      <c r="O371" s="146">
        <v>44571</v>
      </c>
      <c r="P371" s="141" t="s">
        <v>1207</v>
      </c>
      <c r="Q371" s="141" t="s">
        <v>301</v>
      </c>
      <c r="R371" s="141" t="s">
        <v>305</v>
      </c>
      <c r="S371" s="146">
        <v>45279</v>
      </c>
      <c r="T371" s="146">
        <v>45279</v>
      </c>
      <c r="U371" s="227">
        <v>452575.5</v>
      </c>
      <c r="V371" s="148">
        <v>3.71</v>
      </c>
      <c r="W371" s="148">
        <v>93</v>
      </c>
      <c r="X371" s="148">
        <v>1561.52125</v>
      </c>
      <c r="Y371" s="229">
        <v>1.0093592032E-2</v>
      </c>
      <c r="Z371" s="229">
        <v>1.7098927717503913E-4</v>
      </c>
    </row>
    <row r="372" spans="1:26" ht="13.5" thickBot="1">
      <c r="A372" s="153">
        <v>8694</v>
      </c>
      <c r="B372" s="153">
        <v>12534</v>
      </c>
      <c r="C372" s="141" t="s">
        <v>2577</v>
      </c>
      <c r="D372" s="246">
        <v>515263804</v>
      </c>
      <c r="E372" s="141" t="s">
        <v>429</v>
      </c>
      <c r="F372" s="141" t="s">
        <v>2577</v>
      </c>
      <c r="G372" s="141">
        <v>11018604</v>
      </c>
      <c r="H372" s="141" t="s">
        <v>78</v>
      </c>
      <c r="I372" s="141" t="s">
        <v>465</v>
      </c>
      <c r="J372" s="141" t="s">
        <v>61</v>
      </c>
      <c r="K372" s="141" t="s">
        <v>53</v>
      </c>
      <c r="L372" s="141" t="s">
        <v>975</v>
      </c>
      <c r="M372" s="141" t="s">
        <v>71</v>
      </c>
      <c r="N372" s="141" t="s">
        <v>62</v>
      </c>
      <c r="O372" s="146">
        <v>44130</v>
      </c>
      <c r="P372" s="141" t="s">
        <v>1207</v>
      </c>
      <c r="Q372" s="141" t="s">
        <v>301</v>
      </c>
      <c r="R372" s="141" t="s">
        <v>305</v>
      </c>
      <c r="S372" s="146">
        <v>45124</v>
      </c>
      <c r="T372" s="146">
        <v>45124</v>
      </c>
      <c r="U372" s="227">
        <v>197516.15</v>
      </c>
      <c r="V372" s="148">
        <v>3.71</v>
      </c>
      <c r="W372" s="148">
        <v>547.85</v>
      </c>
      <c r="X372" s="148">
        <v>4014.5621700000002</v>
      </c>
      <c r="Y372" s="229">
        <v>2.5949920779000001E-2</v>
      </c>
      <c r="Z372" s="229">
        <v>4.3960149989797232E-4</v>
      </c>
    </row>
    <row r="373" spans="1:26" ht="13.5" thickBot="1">
      <c r="A373" s="153">
        <v>8694</v>
      </c>
      <c r="B373" s="153">
        <v>12534</v>
      </c>
      <c r="C373" s="141" t="s">
        <v>2578</v>
      </c>
      <c r="D373" s="246">
        <v>540300662</v>
      </c>
      <c r="E373" s="141" t="s">
        <v>432</v>
      </c>
      <c r="F373" s="141" t="s">
        <v>2578</v>
      </c>
      <c r="G373" s="141">
        <v>11018711</v>
      </c>
      <c r="H373" s="141" t="s">
        <v>78</v>
      </c>
      <c r="I373" s="141" t="s">
        <v>465</v>
      </c>
      <c r="J373" s="141" t="s">
        <v>61</v>
      </c>
      <c r="K373" s="141" t="s">
        <v>314</v>
      </c>
      <c r="L373" s="141" t="s">
        <v>975</v>
      </c>
      <c r="M373" s="141" t="s">
        <v>923</v>
      </c>
      <c r="N373" s="141" t="s">
        <v>62</v>
      </c>
      <c r="O373" s="146">
        <v>44160</v>
      </c>
      <c r="P373" s="141" t="s">
        <v>1207</v>
      </c>
      <c r="Q373" s="141" t="s">
        <v>303</v>
      </c>
      <c r="R373" s="141" t="s">
        <v>305</v>
      </c>
      <c r="S373" s="146">
        <v>45056</v>
      </c>
      <c r="T373" s="146">
        <v>45056</v>
      </c>
      <c r="U373" s="227">
        <v>254335.4</v>
      </c>
      <c r="V373" s="148">
        <v>3.71</v>
      </c>
      <c r="W373" s="148">
        <v>333.31</v>
      </c>
      <c r="X373" s="148">
        <v>3145.0609399999998</v>
      </c>
      <c r="Y373" s="229">
        <v>2.0329510113999999E-2</v>
      </c>
      <c r="Z373" s="229">
        <v>3.4438961160602143E-4</v>
      </c>
    </row>
    <row r="374" spans="1:26" ht="13.5" thickBot="1">
      <c r="A374" s="153">
        <v>8694</v>
      </c>
      <c r="B374" s="153">
        <v>12534</v>
      </c>
      <c r="C374" s="151" t="s">
        <v>2579</v>
      </c>
      <c r="D374" s="246">
        <v>515008571</v>
      </c>
      <c r="E374" s="141" t="s">
        <v>429</v>
      </c>
      <c r="F374" s="141" t="s">
        <v>2579</v>
      </c>
      <c r="G374" s="141">
        <v>11018729</v>
      </c>
      <c r="H374" s="141" t="s">
        <v>78</v>
      </c>
      <c r="I374" s="141" t="s">
        <v>465</v>
      </c>
      <c r="J374" s="141" t="s">
        <v>61</v>
      </c>
      <c r="K374" s="141" t="s">
        <v>314</v>
      </c>
      <c r="L374" s="141" t="s">
        <v>975</v>
      </c>
      <c r="M374" s="141" t="s">
        <v>915</v>
      </c>
      <c r="N374" s="141" t="s">
        <v>62</v>
      </c>
      <c r="O374" s="146">
        <v>45012</v>
      </c>
      <c r="P374" s="141" t="s">
        <v>1207</v>
      </c>
      <c r="Q374" s="141" t="s">
        <v>303</v>
      </c>
      <c r="R374" s="141" t="s">
        <v>305</v>
      </c>
      <c r="S374" s="146">
        <v>45442</v>
      </c>
      <c r="T374" s="146">
        <v>45442</v>
      </c>
      <c r="U374" s="227">
        <v>136085.16</v>
      </c>
      <c r="V374" s="148">
        <v>3.71</v>
      </c>
      <c r="W374" s="148">
        <v>3701.75</v>
      </c>
      <c r="X374" s="148">
        <v>18689.24524</v>
      </c>
      <c r="Y374" s="229">
        <v>0.120806307855</v>
      </c>
      <c r="Z374" s="229">
        <v>2.046504672629105E-3</v>
      </c>
    </row>
    <row r="375" spans="1:26" ht="13.5" thickBot="1">
      <c r="A375" s="153">
        <v>8694</v>
      </c>
      <c r="B375" s="153">
        <v>12534</v>
      </c>
      <c r="C375" s="141" t="s">
        <v>2580</v>
      </c>
      <c r="D375" s="246">
        <v>515345098</v>
      </c>
      <c r="E375" s="141" t="s">
        <v>429</v>
      </c>
      <c r="F375" s="141" t="s">
        <v>2580</v>
      </c>
      <c r="G375" s="141">
        <v>11018860</v>
      </c>
      <c r="H375" s="141" t="s">
        <v>78</v>
      </c>
      <c r="I375" s="141" t="s">
        <v>465</v>
      </c>
      <c r="J375" s="141" t="s">
        <v>61</v>
      </c>
      <c r="K375" s="141" t="s">
        <v>53</v>
      </c>
      <c r="L375" s="141" t="s">
        <v>975</v>
      </c>
      <c r="M375" s="141" t="s">
        <v>71</v>
      </c>
      <c r="N375" s="141" t="s">
        <v>62</v>
      </c>
      <c r="O375" s="146">
        <v>44256</v>
      </c>
      <c r="P375" s="141" t="s">
        <v>1207</v>
      </c>
      <c r="Q375" s="141" t="s">
        <v>303</v>
      </c>
      <c r="R375" s="141" t="s">
        <v>305</v>
      </c>
      <c r="S375" s="146">
        <v>45442</v>
      </c>
      <c r="T375" s="146">
        <v>45442</v>
      </c>
      <c r="U375" s="227">
        <v>20995.18</v>
      </c>
      <c r="V375" s="148">
        <v>3.71</v>
      </c>
      <c r="W375" s="148">
        <v>3541.33</v>
      </c>
      <c r="X375" s="148">
        <v>2758.4169400000001</v>
      </c>
      <c r="Y375" s="229">
        <v>1.7830263435E-2</v>
      </c>
      <c r="Z375" s="229">
        <v>3.020514249921244E-4</v>
      </c>
    </row>
    <row r="376" spans="1:26" ht="13.5" thickBot="1">
      <c r="A376" s="153">
        <v>8694</v>
      </c>
      <c r="B376" s="153">
        <v>12534</v>
      </c>
      <c r="C376" s="151" t="s">
        <v>2576</v>
      </c>
      <c r="D376" s="246">
        <v>514548767</v>
      </c>
      <c r="E376" s="141" t="s">
        <v>429</v>
      </c>
      <c r="F376" s="141" t="s">
        <v>2581</v>
      </c>
      <c r="G376" s="141">
        <v>11018866</v>
      </c>
      <c r="H376" s="141" t="s">
        <v>78</v>
      </c>
      <c r="I376" s="141" t="s">
        <v>465</v>
      </c>
      <c r="J376" s="141" t="s">
        <v>61</v>
      </c>
      <c r="K376" s="141" t="s">
        <v>314</v>
      </c>
      <c r="L376" s="141" t="s">
        <v>975</v>
      </c>
      <c r="M376" s="141" t="s">
        <v>915</v>
      </c>
      <c r="N376" s="141" t="s">
        <v>62</v>
      </c>
      <c r="O376" s="146">
        <v>44266</v>
      </c>
      <c r="P376" s="141" t="s">
        <v>1207</v>
      </c>
      <c r="Q376" s="141" t="s">
        <v>301</v>
      </c>
      <c r="R376" s="141" t="s">
        <v>305</v>
      </c>
      <c r="S376" s="146">
        <v>45279</v>
      </c>
      <c r="T376" s="146">
        <v>45279</v>
      </c>
      <c r="U376" s="227">
        <v>29940.18</v>
      </c>
      <c r="V376" s="148">
        <v>3.71</v>
      </c>
      <c r="W376" s="148">
        <v>93</v>
      </c>
      <c r="X376" s="148">
        <v>103.3026</v>
      </c>
      <c r="Y376" s="229">
        <v>6.6774262600000002E-4</v>
      </c>
      <c r="Z376" s="229">
        <v>1.1311813338628723E-5</v>
      </c>
    </row>
    <row r="377" spans="1:26" ht="13.5" thickBot="1">
      <c r="A377" s="153">
        <v>8694</v>
      </c>
      <c r="B377" s="153">
        <v>12534</v>
      </c>
      <c r="C377" s="141" t="s">
        <v>2617</v>
      </c>
      <c r="D377" s="246">
        <v>516044096</v>
      </c>
      <c r="E377" s="141" t="s">
        <v>429</v>
      </c>
      <c r="F377" s="141" t="s">
        <v>2618</v>
      </c>
      <c r="G377" s="141">
        <v>11018869</v>
      </c>
      <c r="H377" s="141" t="s">
        <v>78</v>
      </c>
      <c r="I377" s="141" t="s">
        <v>465</v>
      </c>
      <c r="J377" s="141" t="s">
        <v>61</v>
      </c>
      <c r="K377" s="141" t="s">
        <v>314</v>
      </c>
      <c r="L377" s="141" t="s">
        <v>975</v>
      </c>
      <c r="M377" s="141" t="s">
        <v>258</v>
      </c>
      <c r="N377" s="141" t="s">
        <v>62</v>
      </c>
      <c r="O377" s="146">
        <v>44270</v>
      </c>
      <c r="P377" s="141" t="s">
        <v>1207</v>
      </c>
      <c r="Q377" s="141" t="s">
        <v>301</v>
      </c>
      <c r="R377" s="141" t="s">
        <v>305</v>
      </c>
      <c r="S377" s="146">
        <v>45462</v>
      </c>
      <c r="T377" s="146">
        <v>45462</v>
      </c>
      <c r="U377" s="227">
        <v>728922.2</v>
      </c>
      <c r="V377" s="148">
        <v>3.71</v>
      </c>
      <c r="W377" s="148">
        <v>141</v>
      </c>
      <c r="X377" s="148">
        <v>3813.0649199999998</v>
      </c>
      <c r="Y377" s="229">
        <v>2.464745305E-2</v>
      </c>
      <c r="Z377" s="229">
        <v>4.1753720257876631E-4</v>
      </c>
    </row>
    <row r="378" spans="1:26" ht="13.5" thickBot="1">
      <c r="A378" s="153">
        <v>8694</v>
      </c>
      <c r="B378" s="153">
        <v>12534</v>
      </c>
      <c r="C378" s="151" t="s">
        <v>3160</v>
      </c>
      <c r="D378" s="246">
        <v>515614444</v>
      </c>
      <c r="E378" s="141" t="s">
        <v>429</v>
      </c>
      <c r="F378" s="141" t="s">
        <v>2619</v>
      </c>
      <c r="G378" s="141">
        <v>11018885</v>
      </c>
      <c r="H378" s="141" t="s">
        <v>78</v>
      </c>
      <c r="I378" s="141" t="s">
        <v>465</v>
      </c>
      <c r="J378" s="141" t="s">
        <v>61</v>
      </c>
      <c r="K378" s="141" t="s">
        <v>314</v>
      </c>
      <c r="L378" s="141" t="s">
        <v>975</v>
      </c>
      <c r="M378" s="141" t="s">
        <v>968</v>
      </c>
      <c r="N378" s="141" t="s">
        <v>62</v>
      </c>
      <c r="O378" s="146">
        <v>44481</v>
      </c>
      <c r="P378" s="141" t="s">
        <v>1207</v>
      </c>
      <c r="Q378" s="141" t="s">
        <v>303</v>
      </c>
      <c r="R378" s="141" t="s">
        <v>305</v>
      </c>
      <c r="S378" s="146">
        <v>45442</v>
      </c>
      <c r="T378" s="146">
        <v>45442</v>
      </c>
      <c r="U378" s="227">
        <v>714243.17</v>
      </c>
      <c r="V378" s="148">
        <v>3.71</v>
      </c>
      <c r="W378" s="148">
        <v>57.039200000000001</v>
      </c>
      <c r="X378" s="148">
        <v>1511.44877</v>
      </c>
      <c r="Y378" s="229">
        <v>9.7699261289999999E-3</v>
      </c>
      <c r="Z378" s="229">
        <v>1.6550625402593912E-4</v>
      </c>
    </row>
    <row r="379" spans="1:26" ht="13.5" thickBot="1">
      <c r="A379" s="153">
        <v>8694</v>
      </c>
      <c r="B379" s="153">
        <v>12534</v>
      </c>
      <c r="C379" s="151" t="s">
        <v>2583</v>
      </c>
      <c r="D379" s="246">
        <v>514785039</v>
      </c>
      <c r="E379" s="141" t="s">
        <v>429</v>
      </c>
      <c r="F379" s="141" t="s">
        <v>2583</v>
      </c>
      <c r="G379" s="141">
        <v>11018944</v>
      </c>
      <c r="H379" s="141" t="s">
        <v>78</v>
      </c>
      <c r="I379" s="141" t="s">
        <v>465</v>
      </c>
      <c r="J379" s="141" t="s">
        <v>61</v>
      </c>
      <c r="K379" s="141" t="s">
        <v>53</v>
      </c>
      <c r="L379" s="141" t="s">
        <v>975</v>
      </c>
      <c r="M379" s="141" t="s">
        <v>257</v>
      </c>
      <c r="N379" s="141" t="s">
        <v>62</v>
      </c>
      <c r="O379" s="146">
        <v>44294</v>
      </c>
      <c r="P379" s="141" t="s">
        <v>1207</v>
      </c>
      <c r="Q379" s="141" t="s">
        <v>301</v>
      </c>
      <c r="R379" s="141" t="s">
        <v>305</v>
      </c>
      <c r="S379" s="146">
        <v>45503</v>
      </c>
      <c r="T379" s="146">
        <v>45503</v>
      </c>
      <c r="U379" s="227">
        <v>194444.45</v>
      </c>
      <c r="V379" s="148">
        <v>3.71</v>
      </c>
      <c r="W379" s="148">
        <v>493.42</v>
      </c>
      <c r="X379" s="148">
        <v>3559.4771599999999</v>
      </c>
      <c r="Y379" s="229">
        <v>2.3008274975999998E-2</v>
      </c>
      <c r="Z379" s="229">
        <v>3.89768904335731E-4</v>
      </c>
    </row>
    <row r="380" spans="1:26" ht="13.5" thickBot="1">
      <c r="A380" s="153">
        <v>8694</v>
      </c>
      <c r="B380" s="153">
        <v>12534</v>
      </c>
      <c r="C380" s="141" t="s">
        <v>2584</v>
      </c>
      <c r="D380" s="246">
        <v>540300662</v>
      </c>
      <c r="E380" s="141" t="s">
        <v>432</v>
      </c>
      <c r="F380" s="141" t="s">
        <v>2584</v>
      </c>
      <c r="G380" s="141">
        <v>11019014</v>
      </c>
      <c r="H380" s="141" t="s">
        <v>78</v>
      </c>
      <c r="I380" s="141" t="s">
        <v>465</v>
      </c>
      <c r="J380" s="141" t="s">
        <v>61</v>
      </c>
      <c r="K380" s="141" t="s">
        <v>314</v>
      </c>
      <c r="L380" s="141" t="s">
        <v>975</v>
      </c>
      <c r="M380" s="141" t="s">
        <v>917</v>
      </c>
      <c r="N380" s="141" t="s">
        <v>62</v>
      </c>
      <c r="O380" s="146">
        <v>44585</v>
      </c>
      <c r="P380" s="141" t="s">
        <v>1207</v>
      </c>
      <c r="Q380" s="141" t="s">
        <v>303</v>
      </c>
      <c r="R380" s="141" t="s">
        <v>305</v>
      </c>
      <c r="S380" s="146">
        <v>45056</v>
      </c>
      <c r="T380" s="146">
        <v>45056</v>
      </c>
      <c r="U380" s="227">
        <v>310679.51</v>
      </c>
      <c r="V380" s="148">
        <v>3.71</v>
      </c>
      <c r="W380" s="148">
        <v>878.7</v>
      </c>
      <c r="X380" s="148">
        <v>10128.08057</v>
      </c>
      <c r="Y380" s="229">
        <v>6.5467385311999998E-2</v>
      </c>
      <c r="Z380" s="229">
        <v>1.1090423366539894E-3</v>
      </c>
    </row>
    <row r="381" spans="1:26" ht="13.5" thickBot="1">
      <c r="A381" s="153">
        <v>8694</v>
      </c>
      <c r="B381" s="153">
        <v>12534</v>
      </c>
      <c r="C381" s="141" t="s">
        <v>2585</v>
      </c>
      <c r="D381" s="246">
        <v>514234202</v>
      </c>
      <c r="E381" s="141" t="s">
        <v>429</v>
      </c>
      <c r="F381" s="141" t="s">
        <v>2585</v>
      </c>
      <c r="G381" s="141">
        <v>11019033</v>
      </c>
      <c r="H381" s="141" t="s">
        <v>78</v>
      </c>
      <c r="I381" s="141" t="s">
        <v>465</v>
      </c>
      <c r="J381" s="141" t="s">
        <v>61</v>
      </c>
      <c r="K381" s="141" t="s">
        <v>53</v>
      </c>
      <c r="L381" s="141" t="s">
        <v>975</v>
      </c>
      <c r="M381" s="141" t="s">
        <v>253</v>
      </c>
      <c r="N381" s="141" t="s">
        <v>62</v>
      </c>
      <c r="O381" s="146">
        <v>44328</v>
      </c>
      <c r="P381" s="141" t="s">
        <v>1207</v>
      </c>
      <c r="Q381" s="141" t="s">
        <v>102</v>
      </c>
      <c r="R381" s="141" t="s">
        <v>305</v>
      </c>
      <c r="S381" s="146">
        <v>45291</v>
      </c>
      <c r="T381" s="146">
        <v>45291</v>
      </c>
      <c r="U381" s="227">
        <v>344215.12</v>
      </c>
      <c r="V381" s="148">
        <v>3.71</v>
      </c>
      <c r="W381" s="148">
        <v>830.05280000000005</v>
      </c>
      <c r="X381" s="148">
        <v>10600.090469999999</v>
      </c>
      <c r="Y381" s="229">
        <v>6.8518432722000006E-2</v>
      </c>
      <c r="Z381" s="229">
        <v>1.1607282369390239E-3</v>
      </c>
    </row>
    <row r="382" spans="1:26" ht="13.5" thickBot="1">
      <c r="A382" s="153">
        <v>8694</v>
      </c>
      <c r="B382" s="153">
        <v>12534</v>
      </c>
      <c r="C382" s="141" t="s">
        <v>2586</v>
      </c>
      <c r="D382" s="246">
        <v>515446821</v>
      </c>
      <c r="E382" s="141" t="s">
        <v>429</v>
      </c>
      <c r="F382" s="141" t="s">
        <v>2586</v>
      </c>
      <c r="G382" s="141">
        <v>11019074</v>
      </c>
      <c r="H382" s="141" t="s">
        <v>78</v>
      </c>
      <c r="I382" s="141" t="s">
        <v>465</v>
      </c>
      <c r="J382" s="141" t="s">
        <v>61</v>
      </c>
      <c r="K382" s="141" t="s">
        <v>53</v>
      </c>
      <c r="L382" s="141" t="s">
        <v>975</v>
      </c>
      <c r="M382" s="141" t="s">
        <v>257</v>
      </c>
      <c r="N382" s="141" t="s">
        <v>62</v>
      </c>
      <c r="O382" s="146">
        <v>44551</v>
      </c>
      <c r="P382" s="141" t="s">
        <v>1207</v>
      </c>
      <c r="Q382" s="141" t="s">
        <v>301</v>
      </c>
      <c r="R382" s="141" t="s">
        <v>305</v>
      </c>
      <c r="S382" s="146">
        <v>45281</v>
      </c>
      <c r="T382" s="146">
        <v>45281</v>
      </c>
      <c r="U382" s="227">
        <v>27693.360000000001</v>
      </c>
      <c r="V382" s="148">
        <v>3.71</v>
      </c>
      <c r="W382" s="148">
        <v>4425.12</v>
      </c>
      <c r="X382" s="148">
        <v>4546.4729699999998</v>
      </c>
      <c r="Y382" s="229">
        <v>2.9388164487000001E-2</v>
      </c>
      <c r="Z382" s="229">
        <v>4.9784665231815026E-4</v>
      </c>
    </row>
    <row r="383" spans="1:26" ht="13.5" thickBot="1">
      <c r="A383" s="153">
        <v>8694</v>
      </c>
      <c r="B383" s="153">
        <v>12534</v>
      </c>
      <c r="C383" s="141" t="s">
        <v>2587</v>
      </c>
      <c r="D383" s="246">
        <v>515795748</v>
      </c>
      <c r="E383" s="141" t="s">
        <v>429</v>
      </c>
      <c r="F383" s="141" t="s">
        <v>2587</v>
      </c>
      <c r="G383" s="141">
        <v>11019123</v>
      </c>
      <c r="H383" s="141" t="s">
        <v>78</v>
      </c>
      <c r="I383" s="141" t="s">
        <v>465</v>
      </c>
      <c r="J383" s="141" t="s">
        <v>61</v>
      </c>
      <c r="K383" s="141" t="s">
        <v>53</v>
      </c>
      <c r="L383" s="141" t="s">
        <v>975</v>
      </c>
      <c r="M383" s="141" t="s">
        <v>66</v>
      </c>
      <c r="N383" s="141" t="s">
        <v>62</v>
      </c>
      <c r="O383" s="146">
        <v>44371</v>
      </c>
      <c r="P383" s="141" t="s">
        <v>1207</v>
      </c>
      <c r="Q383" s="141" t="s">
        <v>303</v>
      </c>
      <c r="R383" s="141" t="s">
        <v>305</v>
      </c>
      <c r="S383" s="146">
        <v>45087</v>
      </c>
      <c r="T383" s="146">
        <v>45087</v>
      </c>
      <c r="U383" s="227">
        <v>821.32</v>
      </c>
      <c r="V383" s="148">
        <v>3.71</v>
      </c>
      <c r="W383" s="148">
        <v>193476</v>
      </c>
      <c r="X383" s="148">
        <v>5895.4017800000001</v>
      </c>
      <c r="Y383" s="229">
        <v>3.8107570059999998E-2</v>
      </c>
      <c r="Z383" s="229">
        <v>6.4555668968234599E-4</v>
      </c>
    </row>
    <row r="384" spans="1:26" ht="13.5" thickBot="1">
      <c r="A384" s="153">
        <v>8694</v>
      </c>
      <c r="B384" s="153">
        <v>12534</v>
      </c>
      <c r="C384" s="141" t="s">
        <v>2588</v>
      </c>
      <c r="D384" s="246">
        <v>514453794</v>
      </c>
      <c r="E384" s="141" t="s">
        <v>429</v>
      </c>
      <c r="F384" s="141" t="s">
        <v>2588</v>
      </c>
      <c r="G384" s="141">
        <v>11019124</v>
      </c>
      <c r="H384" s="141" t="s">
        <v>78</v>
      </c>
      <c r="I384" s="141" t="s">
        <v>465</v>
      </c>
      <c r="J384" s="141" t="s">
        <v>61</v>
      </c>
      <c r="K384" s="141" t="s">
        <v>314</v>
      </c>
      <c r="L384" s="141" t="s">
        <v>975</v>
      </c>
      <c r="M384" s="141" t="s">
        <v>253</v>
      </c>
      <c r="N384" s="141" t="s">
        <v>62</v>
      </c>
      <c r="O384" s="146">
        <v>44434</v>
      </c>
      <c r="P384" s="141" t="s">
        <v>1207</v>
      </c>
      <c r="Q384" s="141" t="s">
        <v>303</v>
      </c>
      <c r="R384" s="141" t="s">
        <v>305</v>
      </c>
      <c r="S384" s="146">
        <v>45442</v>
      </c>
      <c r="T384" s="146">
        <v>45442</v>
      </c>
      <c r="U384" s="227">
        <v>744982.61</v>
      </c>
      <c r="V384" s="148">
        <v>3.71</v>
      </c>
      <c r="W384" s="148">
        <v>329.67540000000002</v>
      </c>
      <c r="X384" s="148">
        <v>9111.85052</v>
      </c>
      <c r="Y384" s="229">
        <v>5.8898527196E-2</v>
      </c>
      <c r="Z384" s="229">
        <v>9.9776338883752276E-4</v>
      </c>
    </row>
    <row r="385" spans="1:26" ht="13.5" thickBot="1">
      <c r="A385" s="153">
        <v>8694</v>
      </c>
      <c r="B385" s="153">
        <v>12534</v>
      </c>
      <c r="C385" s="151" t="s">
        <v>2620</v>
      </c>
      <c r="D385" s="246" t="s">
        <v>4111</v>
      </c>
      <c r="E385" s="141" t="s">
        <v>430</v>
      </c>
      <c r="F385" s="141" t="s">
        <v>2620</v>
      </c>
      <c r="G385" s="141">
        <v>11019156</v>
      </c>
      <c r="H385" s="141" t="s">
        <v>78</v>
      </c>
      <c r="I385" s="141" t="s">
        <v>465</v>
      </c>
      <c r="J385" s="141" t="s">
        <v>61</v>
      </c>
      <c r="K385" s="141" t="s">
        <v>314</v>
      </c>
      <c r="L385" s="141" t="s">
        <v>975</v>
      </c>
      <c r="M385" s="141" t="s">
        <v>915</v>
      </c>
      <c r="N385" s="141" t="s">
        <v>62</v>
      </c>
      <c r="O385" s="146">
        <v>44396</v>
      </c>
      <c r="P385" s="141" t="s">
        <v>1207</v>
      </c>
      <c r="Q385" s="141" t="s">
        <v>303</v>
      </c>
      <c r="R385" s="141" t="s">
        <v>305</v>
      </c>
      <c r="S385" s="146">
        <v>45056</v>
      </c>
      <c r="T385" s="146">
        <v>45056</v>
      </c>
      <c r="U385" s="227">
        <v>625243.14</v>
      </c>
      <c r="V385" s="148">
        <v>3.71</v>
      </c>
      <c r="W385" s="148">
        <v>40.484299999999998</v>
      </c>
      <c r="X385" s="148">
        <v>939.09488999999996</v>
      </c>
      <c r="Y385" s="229">
        <v>6.070260458E-3</v>
      </c>
      <c r="Z385" s="229">
        <v>1.0283251440854416E-4</v>
      </c>
    </row>
    <row r="386" spans="1:26" ht="13.5" thickBot="1">
      <c r="A386" s="153">
        <v>8694</v>
      </c>
      <c r="B386" s="153">
        <v>12534</v>
      </c>
      <c r="C386" s="141" t="s">
        <v>2589</v>
      </c>
      <c r="D386" s="246">
        <v>515814390</v>
      </c>
      <c r="E386" s="141" t="s">
        <v>429</v>
      </c>
      <c r="F386" s="141" t="s">
        <v>2589</v>
      </c>
      <c r="G386" s="141">
        <v>11019193</v>
      </c>
      <c r="H386" s="141" t="s">
        <v>78</v>
      </c>
      <c r="I386" s="141" t="s">
        <v>465</v>
      </c>
      <c r="J386" s="141" t="s">
        <v>61</v>
      </c>
      <c r="K386" s="141" t="s">
        <v>157</v>
      </c>
      <c r="L386" s="141" t="s">
        <v>975</v>
      </c>
      <c r="M386" s="141" t="s">
        <v>915</v>
      </c>
      <c r="N386" s="141" t="s">
        <v>62</v>
      </c>
      <c r="O386" s="146">
        <v>44434</v>
      </c>
      <c r="P386" s="141" t="s">
        <v>1207</v>
      </c>
      <c r="Q386" s="141" t="s">
        <v>303</v>
      </c>
      <c r="R386" s="141" t="s">
        <v>305</v>
      </c>
      <c r="S386" s="146">
        <v>45442</v>
      </c>
      <c r="T386" s="146">
        <v>45442</v>
      </c>
      <c r="U386" s="227">
        <v>45624.57</v>
      </c>
      <c r="V386" s="148">
        <v>3.71</v>
      </c>
      <c r="W386" s="148">
        <v>810.54</v>
      </c>
      <c r="X386" s="148">
        <v>1371.9780000000001</v>
      </c>
      <c r="Y386" s="229">
        <v>8.8683943360000003E-3</v>
      </c>
      <c r="Z386" s="229">
        <v>1.5023396352758942E-4</v>
      </c>
    </row>
    <row r="387" spans="1:26" ht="13.5" thickBot="1">
      <c r="A387" s="153">
        <v>8694</v>
      </c>
      <c r="B387" s="153">
        <v>12534</v>
      </c>
      <c r="C387" s="151" t="s">
        <v>2590</v>
      </c>
      <c r="D387" s="246">
        <v>515806502</v>
      </c>
      <c r="E387" s="141" t="s">
        <v>429</v>
      </c>
      <c r="F387" s="141" t="s">
        <v>2590</v>
      </c>
      <c r="G387" s="141">
        <v>11019229</v>
      </c>
      <c r="H387" s="141" t="s">
        <v>78</v>
      </c>
      <c r="I387" s="141" t="s">
        <v>465</v>
      </c>
      <c r="J387" s="141" t="s">
        <v>61</v>
      </c>
      <c r="K387" s="141" t="s">
        <v>314</v>
      </c>
      <c r="L387" s="141" t="s">
        <v>975</v>
      </c>
      <c r="M387" s="141" t="s">
        <v>917</v>
      </c>
      <c r="N387" s="141" t="s">
        <v>62</v>
      </c>
      <c r="O387" s="146">
        <v>44434</v>
      </c>
      <c r="P387" s="141" t="s">
        <v>1207</v>
      </c>
      <c r="Q387" s="141" t="s">
        <v>303</v>
      </c>
      <c r="R387" s="141" t="s">
        <v>305</v>
      </c>
      <c r="S387" s="146">
        <v>45442</v>
      </c>
      <c r="T387" s="146">
        <v>45442</v>
      </c>
      <c r="U387" s="227">
        <v>85755.41</v>
      </c>
      <c r="V387" s="148">
        <v>3.71</v>
      </c>
      <c r="W387" s="148">
        <v>1073.8159000000001</v>
      </c>
      <c r="X387" s="148">
        <v>3416.3728900000001</v>
      </c>
      <c r="Y387" s="229">
        <v>2.2083256427999999E-2</v>
      </c>
      <c r="Z387" s="229">
        <v>3.7409873930405971E-4</v>
      </c>
    </row>
    <row r="388" spans="1:26" ht="13.5" thickBot="1">
      <c r="A388" s="153">
        <v>8694</v>
      </c>
      <c r="B388" s="153">
        <v>12534</v>
      </c>
      <c r="C388" s="141" t="s">
        <v>2621</v>
      </c>
      <c r="D388" s="141" t="s">
        <v>4112</v>
      </c>
      <c r="E388" s="141" t="s">
        <v>430</v>
      </c>
      <c r="F388" s="141" t="s">
        <v>2621</v>
      </c>
      <c r="G388" s="141">
        <v>11019245</v>
      </c>
      <c r="H388" s="141" t="s">
        <v>78</v>
      </c>
      <c r="I388" s="141" t="s">
        <v>465</v>
      </c>
      <c r="J388" s="141" t="s">
        <v>61</v>
      </c>
      <c r="K388" s="141" t="s">
        <v>314</v>
      </c>
      <c r="L388" s="141" t="s">
        <v>975</v>
      </c>
      <c r="M388" s="141" t="s">
        <v>912</v>
      </c>
      <c r="N388" s="141" t="s">
        <v>62</v>
      </c>
      <c r="O388" s="146">
        <v>44441</v>
      </c>
      <c r="P388" s="141" t="s">
        <v>1207</v>
      </c>
      <c r="Q388" s="141" t="s">
        <v>303</v>
      </c>
      <c r="R388" s="141" t="s">
        <v>305</v>
      </c>
      <c r="S388" s="146">
        <v>45056</v>
      </c>
      <c r="T388" s="146">
        <v>45056</v>
      </c>
      <c r="U388" s="227">
        <v>14402.41</v>
      </c>
      <c r="V388" s="148">
        <v>3.71</v>
      </c>
      <c r="W388" s="148">
        <v>10514</v>
      </c>
      <c r="X388" s="148">
        <v>5617.9394300000004</v>
      </c>
      <c r="Y388" s="229">
        <v>3.6314067881000001E-2</v>
      </c>
      <c r="Z388" s="229">
        <v>6.1517408254857335E-4</v>
      </c>
    </row>
    <row r="389" spans="1:26" ht="13.5" thickBot="1">
      <c r="A389" s="153">
        <v>8694</v>
      </c>
      <c r="B389" s="153">
        <v>12534</v>
      </c>
      <c r="C389" s="141" t="s">
        <v>2591</v>
      </c>
      <c r="D389" s="246" t="s">
        <v>4107</v>
      </c>
      <c r="E389" s="141" t="s">
        <v>430</v>
      </c>
      <c r="F389" s="141" t="s">
        <v>2591</v>
      </c>
      <c r="G389" s="141">
        <v>11019265</v>
      </c>
      <c r="H389" s="141" t="s">
        <v>78</v>
      </c>
      <c r="I389" s="141" t="s">
        <v>465</v>
      </c>
      <c r="J389" s="141" t="s">
        <v>61</v>
      </c>
      <c r="K389" s="141" t="s">
        <v>314</v>
      </c>
      <c r="L389" s="141" t="s">
        <v>975</v>
      </c>
      <c r="M389" s="141" t="s">
        <v>906</v>
      </c>
      <c r="N389" s="141" t="s">
        <v>62</v>
      </c>
      <c r="O389" s="146">
        <v>44469</v>
      </c>
      <c r="P389" s="141" t="s">
        <v>1207</v>
      </c>
      <c r="Q389" s="141" t="s">
        <v>102</v>
      </c>
      <c r="R389" s="141" t="s">
        <v>305</v>
      </c>
      <c r="S389" s="146">
        <v>45442</v>
      </c>
      <c r="T389" s="146">
        <v>45442</v>
      </c>
      <c r="U389" s="227">
        <v>3760.5</v>
      </c>
      <c r="V389" s="148">
        <v>3.71</v>
      </c>
      <c r="W389" s="148">
        <v>17223</v>
      </c>
      <c r="X389" s="148">
        <v>2402.8590899999999</v>
      </c>
      <c r="Y389" s="229">
        <v>1.5531956011000001E-2</v>
      </c>
      <c r="Z389" s="229">
        <v>2.631172255597369E-4</v>
      </c>
    </row>
    <row r="390" spans="1:26" ht="13.5" thickBot="1">
      <c r="A390" s="153">
        <v>8694</v>
      </c>
      <c r="B390" s="153">
        <v>12534</v>
      </c>
      <c r="C390" s="141" t="s">
        <v>2592</v>
      </c>
      <c r="D390" s="246">
        <v>516436797</v>
      </c>
      <c r="E390" s="141" t="s">
        <v>429</v>
      </c>
      <c r="F390" s="141" t="s">
        <v>2592</v>
      </c>
      <c r="G390" s="141">
        <v>11019278</v>
      </c>
      <c r="H390" s="141" t="s">
        <v>78</v>
      </c>
      <c r="I390" s="141" t="s">
        <v>465</v>
      </c>
      <c r="J390" s="141" t="s">
        <v>61</v>
      </c>
      <c r="K390" s="141" t="s">
        <v>314</v>
      </c>
      <c r="L390" s="141" t="s">
        <v>975</v>
      </c>
      <c r="M390" s="141" t="s">
        <v>915</v>
      </c>
      <c r="N390" s="141" t="s">
        <v>62</v>
      </c>
      <c r="O390" s="146">
        <v>44494</v>
      </c>
      <c r="P390" s="141" t="s">
        <v>1207</v>
      </c>
      <c r="Q390" s="141" t="s">
        <v>301</v>
      </c>
      <c r="R390" s="141" t="s">
        <v>305</v>
      </c>
      <c r="S390" s="146">
        <v>45546</v>
      </c>
      <c r="T390" s="146">
        <v>45546</v>
      </c>
      <c r="U390" s="227">
        <v>3492.31</v>
      </c>
      <c r="V390" s="148">
        <v>3.71</v>
      </c>
      <c r="W390" s="148">
        <v>9167.3562999999995</v>
      </c>
      <c r="X390" s="148">
        <v>1187.7657799999999</v>
      </c>
      <c r="Y390" s="229">
        <v>7.67765614E-3</v>
      </c>
      <c r="Z390" s="229">
        <v>1.3006240688395791E-4</v>
      </c>
    </row>
    <row r="391" spans="1:26" ht="13.5" thickBot="1">
      <c r="A391" s="153">
        <v>8694</v>
      </c>
      <c r="B391" s="153">
        <v>12534</v>
      </c>
      <c r="C391" s="141" t="s">
        <v>583</v>
      </c>
      <c r="D391" s="246">
        <v>520023185</v>
      </c>
      <c r="E391" s="141" t="s">
        <v>429</v>
      </c>
      <c r="F391" s="141" t="s">
        <v>2593</v>
      </c>
      <c r="G391" s="141">
        <v>11019337</v>
      </c>
      <c r="H391" s="141" t="s">
        <v>78</v>
      </c>
      <c r="I391" s="141" t="s">
        <v>465</v>
      </c>
      <c r="J391" s="141" t="s">
        <v>61</v>
      </c>
      <c r="K391" s="141" t="s">
        <v>53</v>
      </c>
      <c r="L391" s="141" t="s">
        <v>975</v>
      </c>
      <c r="M391" s="141" t="s">
        <v>651</v>
      </c>
      <c r="N391" s="141" t="s">
        <v>62</v>
      </c>
      <c r="O391" s="146">
        <v>44522</v>
      </c>
      <c r="P391" s="141" t="s">
        <v>1207</v>
      </c>
      <c r="Q391" s="141" t="s">
        <v>301</v>
      </c>
      <c r="R391" s="141" t="s">
        <v>305</v>
      </c>
      <c r="S391" s="146">
        <v>45504</v>
      </c>
      <c r="T391" s="146">
        <v>45504</v>
      </c>
      <c r="U391" s="227">
        <v>70013.440000000002</v>
      </c>
      <c r="V391" s="148">
        <v>3.71</v>
      </c>
      <c r="W391" s="148">
        <v>5044</v>
      </c>
      <c r="X391" s="148">
        <v>13101.78306</v>
      </c>
      <c r="Y391" s="229">
        <v>8.4689243329999997E-2</v>
      </c>
      <c r="Z391" s="229">
        <v>1.4346679016590854E-3</v>
      </c>
    </row>
    <row r="392" spans="1:26" ht="13.5" thickBot="1">
      <c r="A392" s="153">
        <v>8694</v>
      </c>
      <c r="B392" s="153">
        <v>12534</v>
      </c>
      <c r="C392" s="141" t="s">
        <v>2594</v>
      </c>
      <c r="D392" s="246">
        <v>515558138</v>
      </c>
      <c r="E392" s="141" t="s">
        <v>429</v>
      </c>
      <c r="F392" s="141" t="s">
        <v>2594</v>
      </c>
      <c r="G392" s="141">
        <v>11019339</v>
      </c>
      <c r="H392" s="141" t="s">
        <v>78</v>
      </c>
      <c r="I392" s="141" t="s">
        <v>465</v>
      </c>
      <c r="J392" s="141" t="s">
        <v>61</v>
      </c>
      <c r="K392" s="141" t="s">
        <v>314</v>
      </c>
      <c r="L392" s="141" t="s">
        <v>975</v>
      </c>
      <c r="M392" s="141" t="s">
        <v>249</v>
      </c>
      <c r="N392" s="141" t="s">
        <v>62</v>
      </c>
      <c r="O392" s="146">
        <v>44522</v>
      </c>
      <c r="P392" s="141" t="s">
        <v>1207</v>
      </c>
      <c r="Q392" s="141" t="s">
        <v>303</v>
      </c>
      <c r="R392" s="141" t="s">
        <v>305</v>
      </c>
      <c r="S392" s="146">
        <v>45056</v>
      </c>
      <c r="T392" s="146">
        <v>45056</v>
      </c>
      <c r="U392" s="227">
        <v>118191.7</v>
      </c>
      <c r="V392" s="148">
        <v>3.71</v>
      </c>
      <c r="W392" s="148">
        <v>228.44200000000001</v>
      </c>
      <c r="X392" s="148">
        <v>1001.69808</v>
      </c>
      <c r="Y392" s="229">
        <v>6.474924218E-3</v>
      </c>
      <c r="Z392" s="229">
        <v>1.0968767197169076E-4</v>
      </c>
    </row>
    <row r="393" spans="1:26" ht="13.5" thickBot="1">
      <c r="A393" s="153">
        <v>8694</v>
      </c>
      <c r="B393" s="153">
        <v>12534</v>
      </c>
      <c r="C393" s="141" t="s">
        <v>2576</v>
      </c>
      <c r="D393" s="246">
        <v>514548767</v>
      </c>
      <c r="E393" s="141" t="s">
        <v>429</v>
      </c>
      <c r="F393" s="141" t="s">
        <v>2595</v>
      </c>
      <c r="G393" s="141">
        <v>11019359</v>
      </c>
      <c r="H393" s="141" t="s">
        <v>78</v>
      </c>
      <c r="I393" s="141" t="s">
        <v>465</v>
      </c>
      <c r="J393" s="141" t="s">
        <v>61</v>
      </c>
      <c r="K393" s="141" t="s">
        <v>314</v>
      </c>
      <c r="L393" s="141" t="s">
        <v>975</v>
      </c>
      <c r="M393" s="141" t="s">
        <v>915</v>
      </c>
      <c r="N393" s="141" t="s">
        <v>62</v>
      </c>
      <c r="O393" s="146">
        <v>44558</v>
      </c>
      <c r="P393" s="141" t="s">
        <v>1207</v>
      </c>
      <c r="Q393" s="141" t="s">
        <v>301</v>
      </c>
      <c r="R393" s="141" t="s">
        <v>305</v>
      </c>
      <c r="S393" s="146">
        <v>45279</v>
      </c>
      <c r="T393" s="146">
        <v>45279</v>
      </c>
      <c r="U393" s="227">
        <v>196551.72</v>
      </c>
      <c r="V393" s="148">
        <v>3.71</v>
      </c>
      <c r="W393" s="148">
        <v>93</v>
      </c>
      <c r="X393" s="148">
        <v>678.16240000000005</v>
      </c>
      <c r="Y393" s="229">
        <v>4.3836064330000004E-3</v>
      </c>
      <c r="Z393" s="229">
        <v>7.4259955529449098E-5</v>
      </c>
    </row>
    <row r="394" spans="1:26" ht="13.5" thickBot="1">
      <c r="A394" s="153">
        <v>8694</v>
      </c>
      <c r="B394" s="153">
        <v>12534</v>
      </c>
      <c r="C394" s="141" t="s">
        <v>2596</v>
      </c>
      <c r="D394" s="246">
        <v>515649762</v>
      </c>
      <c r="E394" s="141" t="s">
        <v>429</v>
      </c>
      <c r="F394" s="141" t="s">
        <v>2596</v>
      </c>
      <c r="G394" s="141">
        <v>11019364</v>
      </c>
      <c r="H394" s="141" t="s">
        <v>78</v>
      </c>
      <c r="I394" s="141" t="s">
        <v>465</v>
      </c>
      <c r="J394" s="141" t="s">
        <v>61</v>
      </c>
      <c r="K394" s="141" t="s">
        <v>314</v>
      </c>
      <c r="L394" s="141" t="s">
        <v>975</v>
      </c>
      <c r="M394" s="141" t="s">
        <v>915</v>
      </c>
      <c r="N394" s="141" t="s">
        <v>62</v>
      </c>
      <c r="O394" s="146">
        <v>44574</v>
      </c>
      <c r="P394" s="141" t="s">
        <v>1207</v>
      </c>
      <c r="Q394" s="141" t="s">
        <v>303</v>
      </c>
      <c r="R394" s="141" t="s">
        <v>305</v>
      </c>
      <c r="S394" s="146">
        <v>45442</v>
      </c>
      <c r="T394" s="146">
        <v>45442</v>
      </c>
      <c r="U394" s="227">
        <v>347813.12</v>
      </c>
      <c r="V394" s="148">
        <v>3.71</v>
      </c>
      <c r="W394" s="148">
        <v>458.01310000000001</v>
      </c>
      <c r="X394" s="148">
        <v>5910.1400100000001</v>
      </c>
      <c r="Y394" s="229">
        <v>3.8202837210999999E-2</v>
      </c>
      <c r="Z394" s="229">
        <v>6.4717055135380232E-4</v>
      </c>
    </row>
    <row r="395" spans="1:26" ht="13.5" thickBot="1">
      <c r="A395" s="153">
        <v>8694</v>
      </c>
      <c r="B395" s="153">
        <v>12534</v>
      </c>
      <c r="C395" s="141" t="s">
        <v>2597</v>
      </c>
      <c r="D395" s="246">
        <v>515827665</v>
      </c>
      <c r="E395" s="141" t="s">
        <v>429</v>
      </c>
      <c r="F395" s="141" t="s">
        <v>2597</v>
      </c>
      <c r="G395" s="141">
        <v>11019365</v>
      </c>
      <c r="H395" s="141" t="s">
        <v>78</v>
      </c>
      <c r="I395" s="141" t="s">
        <v>465</v>
      </c>
      <c r="J395" s="141" t="s">
        <v>61</v>
      </c>
      <c r="K395" s="141" t="s">
        <v>314</v>
      </c>
      <c r="L395" s="141" t="s">
        <v>975</v>
      </c>
      <c r="M395" s="141" t="s">
        <v>895</v>
      </c>
      <c r="N395" s="141" t="s">
        <v>62</v>
      </c>
      <c r="O395" s="146">
        <v>44574</v>
      </c>
      <c r="P395" s="141" t="s">
        <v>1207</v>
      </c>
      <c r="Q395" s="141" t="s">
        <v>303</v>
      </c>
      <c r="R395" s="141" t="s">
        <v>305</v>
      </c>
      <c r="S395" s="146">
        <v>45442</v>
      </c>
      <c r="T395" s="146">
        <v>45442</v>
      </c>
      <c r="U395" s="227">
        <v>106596.17</v>
      </c>
      <c r="V395" s="148">
        <v>3.71</v>
      </c>
      <c r="W395" s="148">
        <v>867.74519999999995</v>
      </c>
      <c r="X395" s="148">
        <v>3431.6874800000001</v>
      </c>
      <c r="Y395" s="229">
        <v>2.2182249141000001E-2</v>
      </c>
      <c r="Z395" s="229">
        <v>3.7577571339220107E-4</v>
      </c>
    </row>
    <row r="396" spans="1:26" ht="13.5" thickBot="1">
      <c r="A396" s="153">
        <v>8694</v>
      </c>
      <c r="B396" s="153">
        <v>12534</v>
      </c>
      <c r="C396" s="151" t="s">
        <v>2598</v>
      </c>
      <c r="D396" s="246">
        <v>515985471</v>
      </c>
      <c r="E396" s="141" t="s">
        <v>429</v>
      </c>
      <c r="F396" s="141" t="s">
        <v>2598</v>
      </c>
      <c r="G396" s="141">
        <v>11019366</v>
      </c>
      <c r="H396" s="141" t="s">
        <v>78</v>
      </c>
      <c r="I396" s="141" t="s">
        <v>465</v>
      </c>
      <c r="J396" s="141" t="s">
        <v>61</v>
      </c>
      <c r="K396" s="141" t="s">
        <v>314</v>
      </c>
      <c r="L396" s="141" t="s">
        <v>975</v>
      </c>
      <c r="M396" s="141" t="s">
        <v>912</v>
      </c>
      <c r="N396" s="141" t="s">
        <v>62</v>
      </c>
      <c r="O396" s="146">
        <v>45461</v>
      </c>
      <c r="P396" s="141" t="s">
        <v>1207</v>
      </c>
      <c r="Q396" s="141" t="s">
        <v>303</v>
      </c>
      <c r="R396" s="141" t="s">
        <v>305</v>
      </c>
      <c r="S396" s="146">
        <v>45442</v>
      </c>
      <c r="T396" s="146">
        <v>45442</v>
      </c>
      <c r="U396" s="227">
        <v>698100.71</v>
      </c>
      <c r="V396" s="148">
        <v>3.71</v>
      </c>
      <c r="W396" s="148">
        <v>128.77940000000001</v>
      </c>
      <c r="X396" s="148">
        <v>3335.3267500000002</v>
      </c>
      <c r="Y396" s="229">
        <v>2.1559378399999999E-2</v>
      </c>
      <c r="Z396" s="229">
        <v>3.6522404682297631E-4</v>
      </c>
    </row>
    <row r="397" spans="1:26" ht="13.5" thickBot="1">
      <c r="A397" s="153">
        <v>8694</v>
      </c>
      <c r="B397" s="153">
        <v>12534</v>
      </c>
      <c r="C397" s="141" t="s">
        <v>2612</v>
      </c>
      <c r="D397" s="246">
        <v>515599009</v>
      </c>
      <c r="E397" s="141" t="s">
        <v>429</v>
      </c>
      <c r="F397" s="141" t="s">
        <v>2612</v>
      </c>
      <c r="G397" s="141">
        <v>11019400</v>
      </c>
      <c r="H397" s="141" t="s">
        <v>78</v>
      </c>
      <c r="I397" s="141" t="s">
        <v>465</v>
      </c>
      <c r="J397" s="141" t="s">
        <v>61</v>
      </c>
      <c r="K397" s="141" t="s">
        <v>313</v>
      </c>
      <c r="L397" s="141" t="s">
        <v>975</v>
      </c>
      <c r="M397" s="141" t="s">
        <v>253</v>
      </c>
      <c r="N397" s="141" t="s">
        <v>62</v>
      </c>
      <c r="O397" s="146">
        <v>44536</v>
      </c>
      <c r="P397" s="141" t="s">
        <v>1207</v>
      </c>
      <c r="Q397" s="141" t="s">
        <v>301</v>
      </c>
      <c r="R397" s="141" t="s">
        <v>305</v>
      </c>
      <c r="S397" s="146">
        <v>45392</v>
      </c>
      <c r="T397" s="146">
        <v>45392</v>
      </c>
      <c r="U397" s="227">
        <v>11238.2</v>
      </c>
      <c r="V397" s="148">
        <v>3.71</v>
      </c>
      <c r="W397" s="148">
        <v>11218</v>
      </c>
      <c r="X397" s="148">
        <v>4677.2017299999998</v>
      </c>
      <c r="Y397" s="229">
        <v>3.0233188383000001E-2</v>
      </c>
      <c r="Z397" s="229">
        <v>5.1216167760415846E-4</v>
      </c>
    </row>
    <row r="398" spans="1:26" ht="13.5" thickBot="1">
      <c r="A398" s="153">
        <v>8694</v>
      </c>
      <c r="B398" s="153">
        <v>12534</v>
      </c>
      <c r="C398" s="141" t="s">
        <v>2600</v>
      </c>
      <c r="D398" s="246">
        <v>515138943</v>
      </c>
      <c r="E398" s="141" t="s">
        <v>429</v>
      </c>
      <c r="F398" s="141" t="s">
        <v>2600</v>
      </c>
      <c r="G398" s="141">
        <v>11019454</v>
      </c>
      <c r="H398" s="141" t="s">
        <v>78</v>
      </c>
      <c r="I398" s="141" t="s">
        <v>465</v>
      </c>
      <c r="J398" s="141" t="s">
        <v>61</v>
      </c>
      <c r="K398" s="141" t="s">
        <v>314</v>
      </c>
      <c r="L398" s="141" t="s">
        <v>975</v>
      </c>
      <c r="M398" s="141" t="s">
        <v>915</v>
      </c>
      <c r="N398" s="141" t="s">
        <v>62</v>
      </c>
      <c r="O398" s="146">
        <v>44628</v>
      </c>
      <c r="P398" s="141" t="s">
        <v>1207</v>
      </c>
      <c r="Q398" s="141" t="s">
        <v>301</v>
      </c>
      <c r="R398" s="141" t="s">
        <v>305</v>
      </c>
      <c r="S398" s="146">
        <v>45504</v>
      </c>
      <c r="T398" s="146">
        <v>45504</v>
      </c>
      <c r="U398" s="227">
        <v>45336.33</v>
      </c>
      <c r="V398" s="148">
        <v>3.71</v>
      </c>
      <c r="W398" s="148">
        <v>1404.4811</v>
      </c>
      <c r="X398" s="148">
        <v>2362.30609</v>
      </c>
      <c r="Y398" s="229">
        <v>1.5269823530999999E-2</v>
      </c>
      <c r="Z398" s="229">
        <v>2.5867660193243798E-4</v>
      </c>
    </row>
    <row r="399" spans="1:26" ht="13.5" thickBot="1">
      <c r="A399" s="153">
        <v>8694</v>
      </c>
      <c r="B399" s="153">
        <v>12534</v>
      </c>
      <c r="C399" s="141" t="s">
        <v>2601</v>
      </c>
      <c r="D399" s="246">
        <v>514856574</v>
      </c>
      <c r="E399" s="141" t="s">
        <v>429</v>
      </c>
      <c r="F399" s="141" t="s">
        <v>2601</v>
      </c>
      <c r="G399" s="141">
        <v>11019484</v>
      </c>
      <c r="H399" s="141" t="s">
        <v>78</v>
      </c>
      <c r="I399" s="141" t="s">
        <v>465</v>
      </c>
      <c r="J399" s="141" t="s">
        <v>61</v>
      </c>
      <c r="K399" s="141" t="s">
        <v>53</v>
      </c>
      <c r="L399" s="141" t="s">
        <v>975</v>
      </c>
      <c r="M399" s="141" t="s">
        <v>130</v>
      </c>
      <c r="N399" s="141" t="s">
        <v>62</v>
      </c>
      <c r="O399" s="146">
        <v>44924</v>
      </c>
      <c r="P399" s="141" t="s">
        <v>1207</v>
      </c>
      <c r="Q399" s="141" t="s">
        <v>102</v>
      </c>
      <c r="R399" s="141" t="s">
        <v>305</v>
      </c>
      <c r="S399" s="146">
        <v>45442</v>
      </c>
      <c r="T399" s="146">
        <v>45442</v>
      </c>
      <c r="U399" s="227">
        <v>45814.35</v>
      </c>
      <c r="V399" s="148">
        <v>3.71</v>
      </c>
      <c r="W399" s="148">
        <v>710.59079999999994</v>
      </c>
      <c r="X399" s="148">
        <v>1207.79998</v>
      </c>
      <c r="Y399" s="229">
        <v>7.8071561649999998E-3</v>
      </c>
      <c r="Z399" s="229">
        <v>1.3225618642860397E-4</v>
      </c>
    </row>
    <row r="400" spans="1:26" ht="13.5" thickBot="1">
      <c r="A400" s="153">
        <v>8694</v>
      </c>
      <c r="B400" s="153">
        <v>12534</v>
      </c>
      <c r="C400" s="141" t="s">
        <v>2578</v>
      </c>
      <c r="D400" s="246">
        <v>540300662</v>
      </c>
      <c r="E400" s="141" t="s">
        <v>432</v>
      </c>
      <c r="F400" s="141" t="s">
        <v>2603</v>
      </c>
      <c r="G400" s="141">
        <v>11019989</v>
      </c>
      <c r="H400" s="141" t="s">
        <v>78</v>
      </c>
      <c r="I400" s="141" t="s">
        <v>465</v>
      </c>
      <c r="J400" s="141" t="s">
        <v>61</v>
      </c>
      <c r="K400" s="141" t="s">
        <v>314</v>
      </c>
      <c r="L400" s="141" t="s">
        <v>975</v>
      </c>
      <c r="M400" s="141" t="s">
        <v>923</v>
      </c>
      <c r="N400" s="141" t="s">
        <v>62</v>
      </c>
      <c r="O400" s="146">
        <v>44923</v>
      </c>
      <c r="P400" s="141" t="s">
        <v>1207</v>
      </c>
      <c r="Q400" s="141" t="s">
        <v>303</v>
      </c>
      <c r="R400" s="141" t="s">
        <v>305</v>
      </c>
      <c r="S400" s="146">
        <v>44923</v>
      </c>
      <c r="T400" s="146">
        <v>44923</v>
      </c>
      <c r="U400" s="227">
        <v>204012.44</v>
      </c>
      <c r="V400" s="148">
        <v>3.71</v>
      </c>
      <c r="W400" s="148">
        <v>166.65649999999999</v>
      </c>
      <c r="X400" s="148">
        <v>1261.3999699999999</v>
      </c>
      <c r="Y400" s="229">
        <v>8.1536237089999998E-3</v>
      </c>
      <c r="Z400" s="229">
        <v>1.381254780227397E-4</v>
      </c>
    </row>
    <row r="401" spans="1:26" ht="13.5" thickBot="1">
      <c r="A401" s="153">
        <v>8694</v>
      </c>
      <c r="B401" s="153">
        <v>12534</v>
      </c>
      <c r="C401" s="141" t="s">
        <v>2578</v>
      </c>
      <c r="D401" s="246">
        <v>540300662</v>
      </c>
      <c r="E401" s="141" t="s">
        <v>432</v>
      </c>
      <c r="F401" s="141" t="s">
        <v>2603</v>
      </c>
      <c r="G401" s="141">
        <v>11020458</v>
      </c>
      <c r="H401" s="141" t="s">
        <v>78</v>
      </c>
      <c r="I401" s="141" t="s">
        <v>465</v>
      </c>
      <c r="J401" s="141" t="s">
        <v>61</v>
      </c>
      <c r="K401" s="141" t="s">
        <v>314</v>
      </c>
      <c r="L401" s="141" t="s">
        <v>975</v>
      </c>
      <c r="M401" s="141" t="s">
        <v>906</v>
      </c>
      <c r="N401" s="141" t="s">
        <v>62</v>
      </c>
      <c r="O401" s="146">
        <v>45100</v>
      </c>
      <c r="P401" s="141" t="s">
        <v>1207</v>
      </c>
      <c r="Q401" s="141" t="s">
        <v>303</v>
      </c>
      <c r="R401" s="141" t="s">
        <v>305</v>
      </c>
      <c r="S401" s="146">
        <v>45100</v>
      </c>
      <c r="T401" s="146">
        <v>45100</v>
      </c>
      <c r="U401" s="227">
        <v>145714.26999999999</v>
      </c>
      <c r="V401" s="148">
        <v>3.71</v>
      </c>
      <c r="W401" s="148">
        <v>100</v>
      </c>
      <c r="X401" s="148">
        <v>540.59993999999995</v>
      </c>
      <c r="Y401" s="229">
        <v>3.494409856E-3</v>
      </c>
      <c r="Z401" s="229">
        <v>5.9196628276092637E-5</v>
      </c>
    </row>
    <row r="402" spans="1:26" ht="13.5" thickBot="1">
      <c r="A402" s="153">
        <v>8694</v>
      </c>
      <c r="B402" s="153">
        <v>12534</v>
      </c>
      <c r="C402" s="141" t="s">
        <v>2620</v>
      </c>
      <c r="D402" s="246" t="s">
        <v>4111</v>
      </c>
      <c r="E402" s="141" t="s">
        <v>430</v>
      </c>
      <c r="F402" s="141" t="s">
        <v>2623</v>
      </c>
      <c r="G402" s="141">
        <v>11020514</v>
      </c>
      <c r="H402" s="141" t="s">
        <v>78</v>
      </c>
      <c r="I402" s="141" t="s">
        <v>465</v>
      </c>
      <c r="J402" s="141" t="s">
        <v>61</v>
      </c>
      <c r="K402" s="141" t="s">
        <v>314</v>
      </c>
      <c r="L402" s="141" t="s">
        <v>975</v>
      </c>
      <c r="M402" s="141" t="s">
        <v>917</v>
      </c>
      <c r="N402" s="141" t="s">
        <v>62</v>
      </c>
      <c r="O402" s="146">
        <v>45328</v>
      </c>
      <c r="P402" s="141" t="s">
        <v>1207</v>
      </c>
      <c r="Q402" s="141" t="s">
        <v>303</v>
      </c>
      <c r="R402" s="141" t="s">
        <v>305</v>
      </c>
      <c r="S402" s="146">
        <v>45328</v>
      </c>
      <c r="T402" s="146">
        <v>45328</v>
      </c>
      <c r="U402" s="227">
        <v>252965.34</v>
      </c>
      <c r="V402" s="148">
        <v>3.71</v>
      </c>
      <c r="W402" s="148">
        <v>17.789000000000001</v>
      </c>
      <c r="X402" s="148">
        <v>166.95001999999999</v>
      </c>
      <c r="Y402" s="229">
        <v>1.0791562340000001E-3</v>
      </c>
      <c r="Z402" s="229">
        <v>1.8281315892536413E-5</v>
      </c>
    </row>
    <row r="403" spans="1:26" ht="13.5" thickBot="1">
      <c r="A403" s="153">
        <v>8694</v>
      </c>
      <c r="B403" s="153">
        <v>12534</v>
      </c>
      <c r="C403" s="141" t="s">
        <v>2598</v>
      </c>
      <c r="D403" s="246">
        <v>515985471</v>
      </c>
      <c r="E403" s="141" t="s">
        <v>429</v>
      </c>
      <c r="F403" s="141" t="s">
        <v>2605</v>
      </c>
      <c r="G403" s="141">
        <v>11020524</v>
      </c>
      <c r="H403" s="141" t="s">
        <v>78</v>
      </c>
      <c r="I403" s="141" t="s">
        <v>465</v>
      </c>
      <c r="J403" s="141" t="s">
        <v>61</v>
      </c>
      <c r="K403" s="141" t="s">
        <v>53</v>
      </c>
      <c r="L403" s="141" t="s">
        <v>975</v>
      </c>
      <c r="M403" s="141" t="s">
        <v>917</v>
      </c>
      <c r="N403" s="141" t="s">
        <v>62</v>
      </c>
      <c r="O403" s="146">
        <v>45483</v>
      </c>
      <c r="P403" s="141" t="s">
        <v>1207</v>
      </c>
      <c r="Q403" s="141" t="s">
        <v>303</v>
      </c>
      <c r="R403" s="141" t="s">
        <v>305</v>
      </c>
      <c r="S403" s="146">
        <v>45391</v>
      </c>
      <c r="T403" s="146">
        <v>45391</v>
      </c>
      <c r="U403" s="227">
        <v>168311.37</v>
      </c>
      <c r="V403" s="148">
        <v>3.71</v>
      </c>
      <c r="W403" s="148">
        <v>100</v>
      </c>
      <c r="X403" s="148">
        <v>624.43517999999995</v>
      </c>
      <c r="Y403" s="229">
        <v>4.0363164810000001E-3</v>
      </c>
      <c r="Z403" s="229">
        <v>6.8376732030297663E-5</v>
      </c>
    </row>
    <row r="404" spans="1:26" ht="13.5" thickBot="1">
      <c r="A404" s="153">
        <v>8694</v>
      </c>
      <c r="B404" s="153">
        <v>12534</v>
      </c>
      <c r="C404" s="151" t="s">
        <v>2624</v>
      </c>
      <c r="D404" s="246">
        <v>515547735</v>
      </c>
      <c r="E404" s="141" t="s">
        <v>429</v>
      </c>
      <c r="F404" s="141" t="s">
        <v>2624</v>
      </c>
      <c r="G404" s="141">
        <v>62008131</v>
      </c>
      <c r="H404" s="141" t="s">
        <v>78</v>
      </c>
      <c r="I404" s="141" t="s">
        <v>465</v>
      </c>
      <c r="J404" s="141" t="s">
        <v>61</v>
      </c>
      <c r="K404" s="141" t="s">
        <v>53</v>
      </c>
      <c r="L404" s="141" t="s">
        <v>975</v>
      </c>
      <c r="M404" s="141" t="s">
        <v>253</v>
      </c>
      <c r="N404" s="141" t="s">
        <v>62</v>
      </c>
      <c r="O404" s="146">
        <v>44334</v>
      </c>
      <c r="P404" s="141" t="s">
        <v>1207</v>
      </c>
      <c r="Q404" s="141" t="s">
        <v>301</v>
      </c>
      <c r="R404" s="141" t="s">
        <v>305</v>
      </c>
      <c r="S404" s="146">
        <v>45378</v>
      </c>
      <c r="T404" s="146">
        <v>45378</v>
      </c>
      <c r="U404" s="227">
        <v>172006.65</v>
      </c>
      <c r="V404" s="148">
        <v>3.71</v>
      </c>
      <c r="W404" s="148">
        <v>505.08</v>
      </c>
      <c r="X404" s="148">
        <v>3223.14111</v>
      </c>
      <c r="Y404" s="229">
        <v>2.0834216265999999E-2</v>
      </c>
      <c r="Z404" s="229">
        <v>3.5293952524312642E-4</v>
      </c>
    </row>
    <row r="405" spans="1:26" ht="13.5" thickBot="1">
      <c r="A405" s="153">
        <v>8694</v>
      </c>
      <c r="B405" s="153">
        <v>12534</v>
      </c>
      <c r="C405" s="141" t="s">
        <v>2606</v>
      </c>
      <c r="D405" s="141">
        <v>515738326</v>
      </c>
      <c r="E405" s="141" t="s">
        <v>429</v>
      </c>
      <c r="F405" s="141" t="s">
        <v>2606</v>
      </c>
      <c r="G405" s="141">
        <v>62008156</v>
      </c>
      <c r="H405" s="141" t="s">
        <v>78</v>
      </c>
      <c r="I405" s="141" t="s">
        <v>465</v>
      </c>
      <c r="J405" s="141" t="s">
        <v>61</v>
      </c>
      <c r="K405" s="141" t="s">
        <v>53</v>
      </c>
      <c r="L405" s="141" t="s">
        <v>975</v>
      </c>
      <c r="M405" s="141" t="s">
        <v>269</v>
      </c>
      <c r="N405" s="141" t="s">
        <v>62</v>
      </c>
      <c r="O405" s="146">
        <v>44336</v>
      </c>
      <c r="P405" s="141" t="s">
        <v>1207</v>
      </c>
      <c r="Q405" s="141" t="s">
        <v>303</v>
      </c>
      <c r="R405" s="141" t="s">
        <v>305</v>
      </c>
      <c r="S405" s="146">
        <v>45442</v>
      </c>
      <c r="T405" s="146">
        <v>45442</v>
      </c>
      <c r="U405" s="227">
        <v>452662.35</v>
      </c>
      <c r="V405" s="148">
        <v>3.71</v>
      </c>
      <c r="W405" s="148">
        <v>57.216000000000001</v>
      </c>
      <c r="X405" s="148">
        <v>960.87252999999998</v>
      </c>
      <c r="Y405" s="229">
        <v>6.2110299889999998E-3</v>
      </c>
      <c r="Z405" s="229">
        <v>1.0521720364807786E-4</v>
      </c>
    </row>
    <row r="406" spans="1:26" ht="13.5" thickBot="1">
      <c r="A406" s="153">
        <v>8694</v>
      </c>
      <c r="B406" s="153">
        <v>14481</v>
      </c>
      <c r="C406" s="141" t="s">
        <v>2610</v>
      </c>
      <c r="D406" s="246">
        <v>516491776</v>
      </c>
      <c r="E406" s="141" t="s">
        <v>429</v>
      </c>
      <c r="F406" s="141" t="s">
        <v>2611</v>
      </c>
      <c r="G406" s="141">
        <v>11021113</v>
      </c>
      <c r="H406" s="141" t="s">
        <v>78</v>
      </c>
      <c r="I406" s="141" t="s">
        <v>465</v>
      </c>
      <c r="J406" s="141" t="s">
        <v>53</v>
      </c>
      <c r="K406" s="141" t="s">
        <v>53</v>
      </c>
      <c r="L406" s="141" t="s">
        <v>975</v>
      </c>
      <c r="M406" s="141" t="s">
        <v>257</v>
      </c>
      <c r="N406" s="141" t="s">
        <v>62</v>
      </c>
      <c r="O406" s="146">
        <v>45483</v>
      </c>
      <c r="P406" s="141" t="s">
        <v>1206</v>
      </c>
      <c r="Q406" s="141" t="s">
        <v>301</v>
      </c>
      <c r="R406" s="141" t="s">
        <v>305</v>
      </c>
      <c r="S406" s="146">
        <v>45397</v>
      </c>
      <c r="T406" s="146">
        <v>45397</v>
      </c>
      <c r="U406" s="227">
        <v>105000</v>
      </c>
      <c r="V406" s="148">
        <v>1</v>
      </c>
      <c r="W406" s="148">
        <v>100</v>
      </c>
      <c r="X406" s="148">
        <v>105</v>
      </c>
      <c r="Y406" s="229">
        <v>1</v>
      </c>
      <c r="Z406" s="229">
        <v>3.2491171517828345E-4</v>
      </c>
    </row>
    <row r="407" spans="1:26" ht="13.5" thickBot="1">
      <c r="A407" s="153">
        <v>7956</v>
      </c>
      <c r="B407" s="153">
        <v>7958</v>
      </c>
      <c r="C407" s="141"/>
      <c r="D407" s="246"/>
      <c r="E407" s="141"/>
      <c r="F407" s="141"/>
      <c r="G407" s="141"/>
      <c r="H407" s="141"/>
      <c r="I407" s="141"/>
      <c r="J407" s="141"/>
      <c r="K407" s="141"/>
      <c r="L407" s="141"/>
      <c r="M407" s="141"/>
      <c r="N407" s="141"/>
      <c r="O407" s="146"/>
      <c r="P407" s="141"/>
      <c r="Q407" s="141"/>
      <c r="R407" s="141"/>
      <c r="S407" s="146"/>
      <c r="T407" s="146"/>
      <c r="U407" s="227"/>
      <c r="V407" s="148"/>
      <c r="W407" s="148"/>
      <c r="X407" s="148"/>
      <c r="Y407" s="229"/>
      <c r="Z407" s="229"/>
    </row>
    <row r="408" spans="1:26" ht="13.5" thickBot="1">
      <c r="A408" s="153">
        <v>7956</v>
      </c>
      <c r="B408" s="153">
        <v>7963</v>
      </c>
      <c r="C408" s="141"/>
      <c r="D408" s="246"/>
      <c r="E408" s="141"/>
      <c r="F408" s="141"/>
      <c r="G408" s="141"/>
      <c r="H408" s="141"/>
      <c r="I408" s="141"/>
      <c r="J408" s="141"/>
      <c r="K408" s="141"/>
      <c r="L408" s="141"/>
      <c r="M408" s="141"/>
      <c r="N408" s="141"/>
      <c r="O408" s="146"/>
      <c r="P408" s="141"/>
      <c r="Q408" s="141"/>
      <c r="R408" s="141"/>
      <c r="S408" s="146"/>
      <c r="T408" s="146"/>
      <c r="U408" s="227"/>
      <c r="V408" s="148"/>
      <c r="W408" s="148"/>
      <c r="X408" s="148"/>
      <c r="Y408" s="229"/>
      <c r="Z408" s="229"/>
    </row>
    <row r="409" spans="1:26" ht="13.5" thickBot="1">
      <c r="A409" s="153">
        <v>7956</v>
      </c>
      <c r="B409" s="153">
        <v>15253</v>
      </c>
      <c r="C409" s="141"/>
      <c r="D409" s="246"/>
      <c r="E409" s="141"/>
      <c r="F409" s="141"/>
      <c r="G409" s="141"/>
      <c r="H409" s="141"/>
      <c r="I409" s="141"/>
      <c r="J409" s="141"/>
      <c r="K409" s="141"/>
      <c r="L409" s="141"/>
      <c r="M409" s="141"/>
      <c r="N409" s="141"/>
      <c r="O409" s="146"/>
      <c r="P409" s="141"/>
      <c r="Q409" s="141"/>
      <c r="R409" s="141"/>
      <c r="S409" s="146"/>
      <c r="T409" s="146"/>
      <c r="U409" s="227"/>
      <c r="V409" s="148"/>
      <c r="W409" s="148"/>
      <c r="X409" s="148"/>
      <c r="Y409" s="229"/>
      <c r="Z409" s="229"/>
    </row>
    <row r="410" spans="1:26" ht="13.5" thickBot="1">
      <c r="A410" s="153">
        <v>7956</v>
      </c>
      <c r="B410" s="153">
        <v>15254</v>
      </c>
      <c r="C410" s="141"/>
      <c r="D410" s="246"/>
      <c r="E410" s="141"/>
      <c r="F410" s="141"/>
      <c r="G410" s="141"/>
      <c r="H410" s="141"/>
      <c r="I410" s="141"/>
      <c r="J410" s="141"/>
      <c r="K410" s="141"/>
      <c r="L410" s="141"/>
      <c r="M410" s="141"/>
      <c r="N410" s="141"/>
      <c r="O410" s="146"/>
      <c r="P410" s="141"/>
      <c r="Q410" s="141"/>
      <c r="R410" s="141"/>
      <c r="S410" s="146"/>
      <c r="T410" s="146"/>
      <c r="U410" s="227"/>
      <c r="V410" s="148"/>
      <c r="W410" s="148"/>
      <c r="X410" s="148"/>
      <c r="Y410" s="229"/>
      <c r="Z410" s="229"/>
    </row>
    <row r="411" spans="1:26" ht="13.5" thickBot="1">
      <c r="A411" s="153">
        <v>7956</v>
      </c>
      <c r="B411" s="153">
        <v>15255</v>
      </c>
      <c r="C411" s="141"/>
      <c r="D411" s="246"/>
      <c r="E411" s="141"/>
      <c r="F411" s="141"/>
      <c r="G411" s="141"/>
      <c r="H411" s="141"/>
      <c r="I411" s="141"/>
      <c r="J411" s="141"/>
      <c r="K411" s="141"/>
      <c r="L411" s="141"/>
      <c r="M411" s="141"/>
      <c r="N411" s="141"/>
      <c r="O411" s="146"/>
      <c r="P411" s="141"/>
      <c r="Q411" s="141"/>
      <c r="R411" s="141"/>
      <c r="S411" s="146"/>
      <c r="T411" s="146"/>
      <c r="U411" s="227"/>
      <c r="V411" s="148"/>
      <c r="W411" s="148"/>
      <c r="X411" s="148"/>
      <c r="Y411" s="229"/>
      <c r="Z411" s="229"/>
    </row>
    <row r="412" spans="1:26" ht="13.5" thickBot="1">
      <c r="A412" s="153">
        <v>7956</v>
      </c>
      <c r="B412" s="153">
        <v>15256</v>
      </c>
      <c r="C412" s="141"/>
      <c r="D412" s="246"/>
      <c r="E412" s="141"/>
      <c r="F412" s="141"/>
      <c r="G412" s="141"/>
      <c r="H412" s="141"/>
      <c r="I412" s="141"/>
      <c r="J412" s="141"/>
      <c r="K412" s="141"/>
      <c r="L412" s="141"/>
      <c r="M412" s="141"/>
      <c r="N412" s="141"/>
      <c r="O412" s="146"/>
      <c r="P412" s="141"/>
      <c r="Q412" s="141"/>
      <c r="R412" s="141"/>
      <c r="S412" s="146"/>
      <c r="T412" s="146"/>
      <c r="U412" s="227"/>
      <c r="V412" s="148"/>
      <c r="W412" s="148"/>
      <c r="X412" s="148"/>
      <c r="Y412" s="229"/>
      <c r="Z412" s="229"/>
    </row>
    <row r="413" spans="1:26" ht="13.5" thickBot="1">
      <c r="A413" s="153">
        <v>7956</v>
      </c>
      <c r="B413" s="153">
        <v>15257</v>
      </c>
      <c r="C413" s="151"/>
      <c r="D413" s="246"/>
      <c r="E413" s="141"/>
      <c r="F413" s="141"/>
      <c r="G413" s="141"/>
      <c r="H413" s="141"/>
      <c r="I413" s="141"/>
      <c r="J413" s="141"/>
      <c r="K413" s="141"/>
      <c r="L413" s="141"/>
      <c r="M413" s="141"/>
      <c r="N413" s="141"/>
      <c r="O413" s="146"/>
      <c r="P413" s="141"/>
      <c r="Q413" s="141"/>
      <c r="R413" s="141"/>
      <c r="S413" s="146"/>
      <c r="T413" s="146"/>
      <c r="U413" s="227"/>
      <c r="V413" s="148"/>
      <c r="W413" s="148"/>
      <c r="X413" s="148"/>
      <c r="Y413" s="229"/>
      <c r="Z413" s="229"/>
    </row>
    <row r="414" spans="1:26" ht="13.5" thickBot="1">
      <c r="A414" s="153">
        <v>7956</v>
      </c>
      <c r="B414" s="153">
        <v>15258</v>
      </c>
      <c r="C414" s="141"/>
      <c r="D414" s="246"/>
      <c r="E414" s="141"/>
      <c r="F414" s="141"/>
      <c r="G414" s="141"/>
      <c r="H414" s="141"/>
      <c r="I414" s="141"/>
      <c r="J414" s="141"/>
      <c r="K414" s="141"/>
      <c r="L414" s="141"/>
      <c r="M414" s="141"/>
      <c r="N414" s="141"/>
      <c r="O414" s="146"/>
      <c r="P414" s="141"/>
      <c r="Q414" s="141"/>
      <c r="R414" s="141"/>
      <c r="S414" s="146"/>
      <c r="T414" s="146"/>
      <c r="U414" s="227"/>
      <c r="V414" s="148"/>
      <c r="W414" s="148"/>
      <c r="X414" s="148"/>
      <c r="Y414" s="229"/>
      <c r="Z414" s="229"/>
    </row>
    <row r="415" spans="1:26" ht="13.5" thickBot="1">
      <c r="A415" s="153">
        <v>7956</v>
      </c>
      <c r="B415" s="153">
        <v>15259</v>
      </c>
      <c r="C415" s="141"/>
      <c r="D415" s="246"/>
      <c r="E415" s="141"/>
      <c r="F415" s="141"/>
      <c r="G415" s="141"/>
      <c r="H415" s="141"/>
      <c r="I415" s="141"/>
      <c r="J415" s="141"/>
      <c r="K415" s="141"/>
      <c r="L415" s="141"/>
      <c r="M415" s="141"/>
      <c r="N415" s="141"/>
      <c r="O415" s="146"/>
      <c r="P415" s="141"/>
      <c r="Q415" s="141"/>
      <c r="R415" s="141"/>
      <c r="S415" s="146"/>
      <c r="T415" s="146"/>
      <c r="U415" s="227"/>
      <c r="V415" s="148"/>
      <c r="W415" s="148"/>
      <c r="X415" s="148"/>
      <c r="Y415" s="229"/>
      <c r="Z415" s="229"/>
    </row>
    <row r="416" spans="1:26" ht="13.5" thickBot="1">
      <c r="A416" s="153">
        <v>7956</v>
      </c>
      <c r="B416" s="153">
        <v>15260</v>
      </c>
      <c r="C416" s="141"/>
      <c r="D416" s="246"/>
      <c r="E416" s="141"/>
      <c r="F416" s="141"/>
      <c r="G416" s="141"/>
      <c r="H416" s="141"/>
      <c r="I416" s="141"/>
      <c r="J416" s="141"/>
      <c r="K416" s="141"/>
      <c r="L416" s="141"/>
      <c r="M416" s="141"/>
      <c r="N416" s="141"/>
      <c r="O416" s="146"/>
      <c r="P416" s="141"/>
      <c r="Q416" s="141"/>
      <c r="R416" s="141"/>
      <c r="S416" s="146"/>
      <c r="T416" s="146"/>
      <c r="U416" s="227"/>
      <c r="V416" s="148"/>
      <c r="W416" s="148"/>
      <c r="X416" s="148"/>
      <c r="Y416" s="229"/>
      <c r="Z416" s="229"/>
    </row>
    <row r="417" spans="1:26" ht="13.5" thickBot="1">
      <c r="A417" s="153">
        <v>8700</v>
      </c>
      <c r="B417" s="153">
        <v>8705</v>
      </c>
      <c r="C417" s="151"/>
      <c r="D417" s="246"/>
      <c r="E417" s="141"/>
      <c r="F417" s="141"/>
      <c r="G417" s="141"/>
      <c r="H417" s="141"/>
      <c r="I417" s="141"/>
      <c r="J417" s="141"/>
      <c r="K417" s="141"/>
      <c r="L417" s="141"/>
      <c r="M417" s="141"/>
      <c r="N417" s="141"/>
      <c r="O417" s="146"/>
      <c r="P417" s="141"/>
      <c r="Q417" s="141"/>
      <c r="R417" s="141"/>
      <c r="S417" s="146"/>
      <c r="T417" s="146"/>
      <c r="U417" s="227"/>
      <c r="V417" s="148"/>
      <c r="W417" s="148"/>
      <c r="X417" s="148"/>
      <c r="Y417" s="229"/>
      <c r="Z417" s="229"/>
    </row>
    <row r="418" spans="1:26" ht="13.5" thickBot="1">
      <c r="A418" s="153">
        <v>8700</v>
      </c>
      <c r="B418" s="153">
        <v>9451</v>
      </c>
      <c r="C418" s="141"/>
      <c r="D418" s="246"/>
      <c r="E418" s="141"/>
      <c r="F418" s="141"/>
      <c r="G418" s="141"/>
      <c r="H418" s="141"/>
      <c r="I418" s="141"/>
      <c r="J418" s="141"/>
      <c r="K418" s="141"/>
      <c r="L418" s="141"/>
      <c r="M418" s="141"/>
      <c r="N418" s="141"/>
      <c r="O418" s="146"/>
      <c r="P418" s="141"/>
      <c r="Q418" s="141"/>
      <c r="R418" s="141"/>
      <c r="S418" s="146"/>
      <c r="T418" s="146"/>
      <c r="U418" s="227"/>
      <c r="V418" s="148"/>
      <c r="W418" s="148"/>
      <c r="X418" s="148"/>
      <c r="Y418" s="229"/>
      <c r="Z418" s="229"/>
    </row>
    <row r="419" spans="1:26" ht="13.5" thickBot="1">
      <c r="A419" s="153">
        <v>8700</v>
      </c>
      <c r="B419" s="153">
        <v>15235</v>
      </c>
      <c r="C419" s="151"/>
      <c r="D419" s="246"/>
      <c r="E419" s="141"/>
      <c r="F419" s="141"/>
      <c r="G419" s="141"/>
      <c r="H419" s="141"/>
      <c r="I419" s="141"/>
      <c r="J419" s="141"/>
      <c r="K419" s="141"/>
      <c r="L419" s="141"/>
      <c r="M419" s="141"/>
      <c r="N419" s="141"/>
      <c r="O419" s="146"/>
      <c r="P419" s="141"/>
      <c r="Q419" s="141"/>
      <c r="R419" s="141"/>
      <c r="S419" s="146"/>
      <c r="T419" s="146"/>
      <c r="U419" s="227"/>
      <c r="V419" s="148"/>
      <c r="W419" s="148"/>
      <c r="X419" s="148"/>
      <c r="Y419" s="229"/>
      <c r="Z419" s="229"/>
    </row>
    <row r="420" spans="1:26" ht="13.5" thickBot="1">
      <c r="A420" s="153">
        <v>8700</v>
      </c>
      <c r="B420" s="153">
        <v>15236</v>
      </c>
      <c r="C420" s="141"/>
      <c r="D420" s="246"/>
      <c r="E420" s="141"/>
      <c r="F420" s="141"/>
      <c r="G420" s="141"/>
      <c r="H420" s="141"/>
      <c r="I420" s="141"/>
      <c r="J420" s="141"/>
      <c r="K420" s="141"/>
      <c r="L420" s="141"/>
      <c r="M420" s="141"/>
      <c r="N420" s="141"/>
      <c r="O420" s="146"/>
      <c r="P420" s="141"/>
      <c r="Q420" s="141"/>
      <c r="R420" s="141"/>
      <c r="S420" s="146"/>
      <c r="T420" s="146"/>
      <c r="U420" s="227"/>
      <c r="V420" s="148"/>
      <c r="W420" s="148"/>
      <c r="X420" s="148"/>
      <c r="Y420" s="229"/>
      <c r="Z420" s="229"/>
    </row>
    <row r="421" spans="1:26" ht="13.5" thickBot="1">
      <c r="A421" s="153">
        <v>8700</v>
      </c>
      <c r="B421" s="153">
        <v>15237</v>
      </c>
      <c r="C421" s="151"/>
      <c r="D421" s="246"/>
      <c r="E421" s="141"/>
      <c r="F421" s="141"/>
      <c r="G421" s="141"/>
      <c r="H421" s="141"/>
      <c r="I421" s="141"/>
      <c r="J421" s="141"/>
      <c r="K421" s="141"/>
      <c r="L421" s="141"/>
      <c r="M421" s="141"/>
      <c r="N421" s="141"/>
      <c r="O421" s="146"/>
      <c r="P421" s="141"/>
      <c r="Q421" s="141"/>
      <c r="R421" s="141"/>
      <c r="S421" s="146"/>
      <c r="T421" s="146"/>
      <c r="U421" s="227"/>
      <c r="V421" s="148"/>
      <c r="W421" s="148"/>
      <c r="X421" s="148"/>
      <c r="Y421" s="229"/>
      <c r="Z421" s="229"/>
    </row>
    <row r="422" spans="1:26" ht="13.5" thickBot="1">
      <c r="A422" s="153">
        <v>8700</v>
      </c>
      <c r="B422" s="153">
        <v>15238</v>
      </c>
      <c r="C422" s="151"/>
      <c r="D422" s="246"/>
      <c r="E422" s="141"/>
      <c r="F422" s="141"/>
      <c r="G422" s="141"/>
      <c r="H422" s="141"/>
      <c r="I422" s="141"/>
      <c r="J422" s="141"/>
      <c r="K422" s="141"/>
      <c r="L422" s="141"/>
      <c r="M422" s="141"/>
      <c r="N422" s="141"/>
      <c r="O422" s="146"/>
      <c r="P422" s="141"/>
      <c r="Q422" s="141"/>
      <c r="R422" s="141"/>
      <c r="S422" s="146"/>
      <c r="T422" s="146"/>
      <c r="U422" s="227"/>
      <c r="V422" s="148"/>
      <c r="W422" s="148"/>
      <c r="X422" s="148"/>
      <c r="Y422" s="229"/>
      <c r="Z422" s="229"/>
    </row>
    <row r="423" spans="1:26" ht="13.5" thickBot="1">
      <c r="A423" s="153">
        <v>8700</v>
      </c>
      <c r="B423" s="153">
        <v>15239</v>
      </c>
      <c r="C423" s="141"/>
      <c r="D423" s="246"/>
      <c r="E423" s="141"/>
      <c r="F423" s="141"/>
      <c r="G423" s="141"/>
      <c r="H423" s="141"/>
      <c r="I423" s="141"/>
      <c r="J423" s="141"/>
      <c r="K423" s="141"/>
      <c r="L423" s="141"/>
      <c r="M423" s="141"/>
      <c r="N423" s="141"/>
      <c r="O423" s="146"/>
      <c r="P423" s="141"/>
      <c r="Q423" s="141"/>
      <c r="R423" s="141"/>
      <c r="S423" s="146"/>
      <c r="T423" s="146"/>
      <c r="U423" s="227"/>
      <c r="V423" s="148"/>
      <c r="W423" s="148"/>
      <c r="X423" s="148"/>
      <c r="Y423" s="229"/>
      <c r="Z423" s="229"/>
    </row>
    <row r="424" spans="1:26" ht="13.5" thickBot="1">
      <c r="A424" s="153">
        <v>8700</v>
      </c>
      <c r="B424" s="153">
        <v>15240</v>
      </c>
      <c r="C424" s="141"/>
      <c r="D424" s="246"/>
      <c r="E424" s="141"/>
      <c r="F424" s="141"/>
      <c r="G424" s="141"/>
      <c r="H424" s="141"/>
      <c r="I424" s="141"/>
      <c r="J424" s="141"/>
      <c r="K424" s="141"/>
      <c r="L424" s="141"/>
      <c r="M424" s="141"/>
      <c r="N424" s="141"/>
      <c r="O424" s="146"/>
      <c r="P424" s="141"/>
      <c r="Q424" s="141"/>
      <c r="R424" s="141"/>
      <c r="S424" s="146"/>
      <c r="T424" s="146"/>
      <c r="U424" s="227"/>
      <c r="V424" s="148"/>
      <c r="W424" s="148"/>
      <c r="X424" s="148"/>
      <c r="Y424" s="229"/>
      <c r="Z424" s="229"/>
    </row>
    <row r="425" spans="1:26" ht="13.5" thickBot="1">
      <c r="A425" s="153">
        <v>8700</v>
      </c>
      <c r="B425" s="153">
        <v>15241</v>
      </c>
      <c r="C425" s="141"/>
      <c r="D425" s="246"/>
      <c r="E425" s="141"/>
      <c r="F425" s="141"/>
      <c r="G425" s="141"/>
      <c r="H425" s="141"/>
      <c r="I425" s="141"/>
      <c r="J425" s="141"/>
      <c r="K425" s="141"/>
      <c r="L425" s="141"/>
      <c r="M425" s="141"/>
      <c r="N425" s="141"/>
      <c r="O425" s="146"/>
      <c r="P425" s="141"/>
      <c r="Q425" s="141"/>
      <c r="R425" s="141"/>
      <c r="S425" s="146"/>
      <c r="T425" s="146"/>
      <c r="U425" s="227"/>
      <c r="V425" s="148"/>
      <c r="W425" s="148"/>
      <c r="X425" s="148"/>
      <c r="Y425" s="229"/>
      <c r="Z425" s="229"/>
    </row>
    <row r="426" spans="1:26" ht="13.5" thickBot="1">
      <c r="A426" s="153">
        <v>8700</v>
      </c>
      <c r="B426" s="153">
        <v>15242</v>
      </c>
      <c r="C426" s="141"/>
      <c r="D426" s="246"/>
      <c r="E426" s="141"/>
      <c r="F426" s="141"/>
      <c r="G426" s="141"/>
      <c r="H426" s="141"/>
      <c r="I426" s="141"/>
      <c r="J426" s="141"/>
      <c r="K426" s="141"/>
      <c r="L426" s="141"/>
      <c r="M426" s="141"/>
      <c r="N426" s="141"/>
      <c r="O426" s="146"/>
      <c r="P426" s="141"/>
      <c r="Q426" s="141"/>
      <c r="R426" s="141"/>
      <c r="S426" s="146"/>
      <c r="T426" s="146"/>
      <c r="U426" s="227"/>
      <c r="V426" s="148"/>
      <c r="W426" s="148"/>
      <c r="X426" s="148"/>
      <c r="Y426" s="229"/>
      <c r="Z426" s="229"/>
    </row>
    <row r="427" spans="1:26" ht="13.5" thickBot="1">
      <c r="A427" s="153">
        <v>8694</v>
      </c>
      <c r="B427" s="153">
        <v>8699</v>
      </c>
      <c r="C427" s="141"/>
      <c r="D427" s="246"/>
      <c r="E427" s="141"/>
      <c r="F427" s="141"/>
      <c r="G427" s="141"/>
      <c r="H427" s="141"/>
      <c r="I427" s="141"/>
      <c r="J427" s="141"/>
      <c r="K427" s="141"/>
      <c r="L427" s="141"/>
      <c r="M427" s="141"/>
      <c r="N427" s="141"/>
      <c r="O427" s="146"/>
      <c r="P427" s="141"/>
      <c r="Q427" s="141"/>
      <c r="R427" s="141"/>
      <c r="S427" s="146"/>
      <c r="T427" s="146"/>
      <c r="U427" s="227"/>
      <c r="V427" s="148"/>
      <c r="W427" s="148"/>
      <c r="X427" s="148"/>
      <c r="Y427" s="229"/>
      <c r="Z427" s="229"/>
    </row>
    <row r="428" spans="1:26" ht="13.5" thickBot="1">
      <c r="A428" s="153">
        <v>8694</v>
      </c>
      <c r="B428" s="153">
        <v>9452</v>
      </c>
      <c r="C428" s="141"/>
      <c r="D428" s="246"/>
      <c r="E428" s="141"/>
      <c r="F428" s="141"/>
      <c r="G428" s="141"/>
      <c r="H428" s="141"/>
      <c r="I428" s="141"/>
      <c r="J428" s="141"/>
      <c r="K428" s="141"/>
      <c r="L428" s="141"/>
      <c r="M428" s="141"/>
      <c r="N428" s="141"/>
      <c r="O428" s="146"/>
      <c r="P428" s="141"/>
      <c r="Q428" s="141"/>
      <c r="R428" s="141"/>
      <c r="S428" s="146"/>
      <c r="T428" s="146"/>
      <c r="U428" s="227"/>
      <c r="V428" s="148"/>
      <c r="W428" s="148"/>
      <c r="X428" s="148"/>
      <c r="Y428" s="229"/>
      <c r="Z428" s="229"/>
    </row>
    <row r="429" spans="1:26" ht="13.5" thickBot="1">
      <c r="A429" s="153">
        <v>8694</v>
      </c>
      <c r="B429" s="153">
        <v>14342</v>
      </c>
      <c r="C429" s="141"/>
      <c r="D429" s="246"/>
      <c r="E429" s="141"/>
      <c r="F429" s="141"/>
      <c r="G429" s="141"/>
      <c r="H429" s="141"/>
      <c r="I429" s="141"/>
      <c r="J429" s="141"/>
      <c r="K429" s="141"/>
      <c r="L429" s="141"/>
      <c r="M429" s="141"/>
      <c r="N429" s="141"/>
      <c r="O429" s="146"/>
      <c r="P429" s="141"/>
      <c r="Q429" s="141"/>
      <c r="R429" s="141"/>
      <c r="S429" s="146"/>
      <c r="T429" s="146"/>
      <c r="U429" s="227"/>
      <c r="V429" s="148"/>
      <c r="W429" s="148"/>
      <c r="X429" s="148"/>
      <c r="Y429" s="229"/>
      <c r="Z429" s="229"/>
    </row>
    <row r="430" spans="1:26" ht="13.5" thickBot="1">
      <c r="A430" s="153">
        <v>8694</v>
      </c>
      <c r="B430" s="153">
        <v>14394</v>
      </c>
      <c r="C430" s="141"/>
      <c r="D430" s="246"/>
      <c r="E430" s="141"/>
      <c r="F430" s="141"/>
      <c r="G430" s="141"/>
      <c r="H430" s="141"/>
      <c r="I430" s="141"/>
      <c r="J430" s="141"/>
      <c r="K430" s="141"/>
      <c r="L430" s="141"/>
      <c r="M430" s="141"/>
      <c r="N430" s="141"/>
      <c r="O430" s="146"/>
      <c r="P430" s="141"/>
      <c r="Q430" s="141"/>
      <c r="R430" s="141"/>
      <c r="S430" s="146"/>
      <c r="T430" s="146"/>
      <c r="U430" s="227"/>
      <c r="V430" s="148"/>
      <c r="W430" s="148"/>
      <c r="X430" s="148"/>
      <c r="Y430" s="229"/>
      <c r="Z430" s="229"/>
    </row>
    <row r="431" spans="1:26" ht="13.5" thickBot="1">
      <c r="A431" s="153">
        <v>8694</v>
      </c>
      <c r="B431" s="153">
        <v>15247</v>
      </c>
      <c r="C431" s="141"/>
      <c r="D431" s="141"/>
      <c r="E431" s="141"/>
      <c r="F431" s="141"/>
      <c r="G431" s="141"/>
      <c r="H431" s="141"/>
      <c r="I431" s="141"/>
      <c r="J431" s="141"/>
      <c r="K431" s="141"/>
      <c r="L431" s="141"/>
      <c r="M431" s="141"/>
      <c r="N431" s="141"/>
      <c r="O431" s="146"/>
      <c r="P431" s="141"/>
      <c r="Q431" s="141"/>
      <c r="R431" s="141"/>
      <c r="S431" s="146"/>
      <c r="T431" s="146"/>
      <c r="U431" s="227"/>
      <c r="V431" s="148"/>
      <c r="W431" s="148"/>
      <c r="X431" s="148"/>
      <c r="Y431" s="229"/>
      <c r="Z431" s="229"/>
    </row>
    <row r="432" spans="1:26" ht="13.5" thickBot="1">
      <c r="A432" s="153">
        <v>8694</v>
      </c>
      <c r="B432" s="153">
        <v>15248</v>
      </c>
      <c r="C432" s="141"/>
      <c r="D432" s="246"/>
      <c r="E432" s="141"/>
      <c r="F432" s="141"/>
      <c r="G432" s="141"/>
      <c r="H432" s="141"/>
      <c r="I432" s="141"/>
      <c r="J432" s="141"/>
      <c r="K432" s="141"/>
      <c r="L432" s="141"/>
      <c r="M432" s="141"/>
      <c r="N432" s="141"/>
      <c r="O432" s="146"/>
      <c r="P432" s="141"/>
      <c r="Q432" s="141"/>
      <c r="R432" s="141"/>
      <c r="S432" s="146"/>
      <c r="T432" s="146"/>
      <c r="U432" s="227"/>
      <c r="V432" s="148"/>
      <c r="W432" s="148"/>
      <c r="X432" s="148"/>
      <c r="Y432" s="229"/>
      <c r="Z432" s="229"/>
    </row>
    <row r="433" spans="1:26" ht="13.5" thickBot="1">
      <c r="A433" s="153">
        <v>8694</v>
      </c>
      <c r="B433" s="153">
        <v>15249</v>
      </c>
      <c r="C433" s="141"/>
      <c r="D433" s="246"/>
      <c r="E433" s="141"/>
      <c r="F433" s="141"/>
      <c r="G433" s="141"/>
      <c r="H433" s="141"/>
      <c r="I433" s="141"/>
      <c r="J433" s="141"/>
      <c r="K433" s="141"/>
      <c r="L433" s="141"/>
      <c r="M433" s="141"/>
      <c r="N433" s="141"/>
      <c r="O433" s="146"/>
      <c r="P433" s="141"/>
      <c r="Q433" s="141"/>
      <c r="R433" s="141"/>
      <c r="S433" s="146"/>
      <c r="T433" s="146"/>
      <c r="U433" s="227"/>
      <c r="V433" s="148"/>
      <c r="W433" s="148"/>
      <c r="X433" s="148"/>
      <c r="Y433" s="229"/>
      <c r="Z433" s="229"/>
    </row>
    <row r="434" spans="1:26" ht="13.5" thickBot="1">
      <c r="A434" s="153">
        <v>8694</v>
      </c>
      <c r="B434" s="153">
        <v>15250</v>
      </c>
      <c r="C434" s="141"/>
      <c r="D434" s="246"/>
      <c r="E434" s="141"/>
      <c r="F434" s="141"/>
      <c r="G434" s="141"/>
      <c r="H434" s="141"/>
      <c r="I434" s="141"/>
      <c r="J434" s="141"/>
      <c r="K434" s="141"/>
      <c r="L434" s="141"/>
      <c r="M434" s="141"/>
      <c r="N434" s="141"/>
      <c r="O434" s="146"/>
      <c r="P434" s="141"/>
      <c r="Q434" s="141"/>
      <c r="R434" s="141"/>
      <c r="S434" s="146"/>
      <c r="T434" s="146"/>
      <c r="U434" s="227"/>
      <c r="V434" s="148"/>
      <c r="W434" s="148"/>
      <c r="X434" s="148"/>
      <c r="Y434" s="229"/>
      <c r="Z434" s="229"/>
    </row>
    <row r="435" spans="1:26" ht="13.5" thickBot="1">
      <c r="A435" s="153">
        <v>8861</v>
      </c>
      <c r="B435" s="153">
        <v>9113</v>
      </c>
      <c r="C435" s="141"/>
      <c r="D435" s="246"/>
      <c r="E435" s="141"/>
      <c r="F435" s="141"/>
      <c r="G435" s="141"/>
      <c r="H435" s="141"/>
      <c r="I435" s="141"/>
      <c r="J435" s="141"/>
      <c r="K435" s="141"/>
      <c r="L435" s="141"/>
      <c r="M435" s="141"/>
      <c r="N435" s="141"/>
      <c r="O435" s="146"/>
      <c r="P435" s="141"/>
      <c r="Q435" s="141"/>
      <c r="R435" s="141"/>
      <c r="S435" s="146"/>
      <c r="T435" s="146"/>
      <c r="U435" s="227"/>
      <c r="V435" s="148"/>
      <c r="W435" s="148"/>
      <c r="X435" s="148"/>
      <c r="Y435" s="229"/>
      <c r="Z435" s="229"/>
    </row>
    <row r="436" spans="1:26" ht="13.5" thickBot="1">
      <c r="A436" s="153">
        <v>8861</v>
      </c>
      <c r="B436" s="153">
        <v>9303</v>
      </c>
      <c r="C436" s="141"/>
      <c r="D436" s="246"/>
      <c r="E436" s="141"/>
      <c r="F436" s="141"/>
      <c r="G436" s="141"/>
      <c r="H436" s="141"/>
      <c r="I436" s="141"/>
      <c r="J436" s="141"/>
      <c r="K436" s="141"/>
      <c r="L436" s="141"/>
      <c r="M436" s="141"/>
      <c r="N436" s="141"/>
      <c r="O436" s="146"/>
      <c r="P436" s="141"/>
      <c r="Q436" s="141"/>
      <c r="R436" s="141"/>
      <c r="S436" s="146"/>
      <c r="T436" s="146"/>
      <c r="U436" s="227"/>
      <c r="V436" s="148"/>
      <c r="W436" s="148"/>
      <c r="X436" s="148"/>
      <c r="Y436" s="229"/>
      <c r="Z436" s="229"/>
    </row>
    <row r="437" spans="1:26" ht="13.5" thickBot="1">
      <c r="A437" s="153">
        <v>8861</v>
      </c>
      <c r="B437" s="153">
        <v>9414</v>
      </c>
      <c r="C437" s="141"/>
      <c r="D437" s="246"/>
      <c r="E437" s="141"/>
      <c r="F437" s="141"/>
      <c r="G437" s="141"/>
      <c r="H437" s="141"/>
      <c r="I437" s="141"/>
      <c r="J437" s="141"/>
      <c r="K437" s="141"/>
      <c r="L437" s="141"/>
      <c r="M437" s="141"/>
      <c r="N437" s="141"/>
      <c r="O437" s="146"/>
      <c r="P437" s="141"/>
      <c r="Q437" s="141"/>
      <c r="R437" s="141"/>
      <c r="S437" s="146"/>
      <c r="T437" s="146"/>
      <c r="U437" s="227"/>
      <c r="V437" s="148"/>
      <c r="W437" s="148"/>
      <c r="X437" s="148"/>
      <c r="Y437" s="229"/>
      <c r="Z437" s="229"/>
    </row>
    <row r="438" spans="1:26" ht="13.5" thickBot="1">
      <c r="A438" s="153">
        <v>8861</v>
      </c>
      <c r="B438" s="153">
        <v>9420</v>
      </c>
      <c r="C438" s="141"/>
      <c r="D438" s="246"/>
      <c r="E438" s="141"/>
      <c r="F438" s="141"/>
      <c r="G438" s="141"/>
      <c r="H438" s="141"/>
      <c r="I438" s="141"/>
      <c r="J438" s="141"/>
      <c r="K438" s="141"/>
      <c r="L438" s="141"/>
      <c r="M438" s="141"/>
      <c r="N438" s="141"/>
      <c r="O438" s="146"/>
      <c r="P438" s="141"/>
      <c r="Q438" s="141"/>
      <c r="R438" s="141"/>
      <c r="S438" s="146"/>
      <c r="T438" s="146"/>
      <c r="U438" s="227"/>
      <c r="V438" s="148"/>
      <c r="W438" s="148"/>
      <c r="X438" s="148"/>
      <c r="Y438" s="229"/>
      <c r="Z438" s="229"/>
    </row>
    <row r="439" spans="1:26" ht="13.5" thickBot="1">
      <c r="A439" s="153">
        <v>8861</v>
      </c>
      <c r="B439" s="153">
        <v>9421</v>
      </c>
      <c r="C439" s="141"/>
      <c r="D439" s="246"/>
      <c r="E439" s="141"/>
      <c r="F439" s="141"/>
      <c r="G439" s="141"/>
      <c r="H439" s="141"/>
      <c r="I439" s="141"/>
      <c r="J439" s="141"/>
      <c r="K439" s="141"/>
      <c r="L439" s="141"/>
      <c r="M439" s="141"/>
      <c r="N439" s="141"/>
      <c r="O439" s="146"/>
      <c r="P439" s="141"/>
      <c r="Q439" s="141"/>
      <c r="R439" s="141"/>
      <c r="S439" s="146"/>
      <c r="T439" s="146"/>
      <c r="U439" s="227"/>
      <c r="V439" s="148"/>
      <c r="W439" s="148"/>
      <c r="X439" s="148"/>
      <c r="Y439" s="229"/>
      <c r="Z439" s="229"/>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1">
    <dataValidation type="list" allowBlank="1" showInputMessage="1" showErrorMessage="1" sqref="J2:J20" xr:uid="{00000000-0002-0000-1200-000000000000}">
      <formula1>israel_abroad</formula1>
    </dataValidation>
    <dataValidation type="list" allowBlank="1" showInputMessage="1" showErrorMessage="1" sqref="N2:N20" xr:uid="{00000000-0002-0000-1200-000001000000}">
      <formula1>Holding_interest</formula1>
    </dataValidation>
    <dataValidation type="list" allowBlank="1" showInputMessage="1" showErrorMessage="1" sqref="Q2:Q19" xr:uid="{00000000-0002-0000-1200-000002000000}">
      <formula1>Valuation</formula1>
    </dataValidation>
    <dataValidation type="list" allowBlank="1" showInputMessage="1" showErrorMessage="1" sqref="R2:R20" xr:uid="{00000000-0002-0000-1200-000003000000}">
      <formula1>Dependence_Independence</formula1>
    </dataValidation>
    <dataValidation type="list" allowBlank="1" showInputMessage="1" showErrorMessage="1" sqref="K2:K20" xr:uid="{00000000-0002-0000-1200-000004000000}">
      <formula1>Country_list</formula1>
    </dataValidation>
    <dataValidation type="list" allowBlank="1" showInputMessage="1" showErrorMessage="1" sqref="E352:E362 E3:E21 E152:E153 E399:E404 E381:E387 E64:E74 E104:E106 E290:E301 E335:E345 E41:E56 E85:E90 E174:E176 E122:E134 E217:E218 E178:E192 E264:E274 E220:E236 E306:E318 E37:E39 E58:E61 E92:E101 E108:E120 E136:E149 E194:E197 E200:E203 E205:E206 E208:E215 E238:E242 E245:E248 E250:E251 E261:E262 E276:E287 E303:E304 E320:E332 E347:E350 E364:E378 E389:E397 E406:E425 E428:E430 E25:E35 E76:E83 E155:E172 E253:E259 E432:E439" xr:uid="{00000000-0002-0000-1200-000005000000}">
      <formula1>Issuer_Number_Type_2</formula1>
    </dataValidation>
    <dataValidation type="list" allowBlank="1" showInputMessage="1" showErrorMessage="1" sqref="H2" xr:uid="{00000000-0002-0000-1200-000006000000}">
      <formula1>Type_of_Security_ID</formula1>
    </dataValidation>
    <dataValidation type="list" allowBlank="1" showInputMessage="1" showErrorMessage="1" sqref="H3:H19" xr:uid="{00000000-0002-0000-1200-000007000000}">
      <formula1>Type_of_Security_ID_Traded</formula1>
    </dataValidation>
    <dataValidation type="list" allowBlank="1" showInputMessage="1" showErrorMessage="1" sqref="E2 E23:E24 E40 E62:E63 E84 E102:E103 E121 E150:E151 E173 E198:E199 E204 E207 E216 E243:E244 E249 E252 E263 E288:E289 E305 E333:E334 E351 E379:E380 E398 E426:E427" xr:uid="{00000000-0002-0000-1200-000008000000}">
      <formula1>Issuer_Number_Type_3</formula1>
    </dataValidation>
    <dataValidation type="list" allowBlank="1" showInputMessage="1" showErrorMessage="1" sqref="M2:M20" xr:uid="{00000000-0002-0000-1200-000009000000}">
      <formula1>Industry_Sector</formula1>
    </dataValidation>
    <dataValidation type="list" allowBlank="1" showInputMessage="1" showErrorMessage="1" sqref="L2:L20" xr:uid="{00000000-0002-0000-1200-00000A000000}">
      <formula1>tradeable_status_stock</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B000000}">
          <x14:formula1>
            <xm:f>'אפשרויות בחירה'!$C$946:$C$955</xm:f>
          </x14:formula1>
          <xm:sqref>I2:I20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743"/>
  <sheetViews>
    <sheetView rightToLeft="1" workbookViewId="0">
      <pane ySplit="1" topLeftCell="A677" activePane="bottomLeft" state="frozen"/>
      <selection pane="bottomLeft"/>
    </sheetView>
  </sheetViews>
  <sheetFormatPr defaultColWidth="9" defaultRowHeight="12.75"/>
  <cols>
    <col min="1" max="2" width="11.625" style="132" customWidth="1"/>
    <col min="3" max="3" width="61.125" style="132" customWidth="1"/>
    <col min="4" max="5" width="11.625" style="132" customWidth="1"/>
    <col min="6" max="6" width="37" style="132" bestFit="1" customWidth="1"/>
    <col min="7" max="9" width="11.625" style="132" customWidth="1"/>
    <col min="10" max="10" width="29.375" style="132" bestFit="1" customWidth="1"/>
    <col min="11" max="15" width="11.625" style="132" customWidth="1"/>
    <col min="16" max="16" width="11.625" style="178" customWidth="1"/>
    <col min="17" max="19" width="11.625" style="132" customWidth="1"/>
    <col min="20" max="20" width="11.625" style="178" customWidth="1"/>
    <col min="21" max="23" width="11.625" style="158" customWidth="1"/>
    <col min="24" max="26" width="11.625" style="230" customWidth="1"/>
    <col min="27" max="27" width="9" style="132"/>
    <col min="28" max="28" width="10" style="132" bestFit="1" customWidth="1"/>
    <col min="29" max="16384" width="9" style="132"/>
  </cols>
  <sheetData>
    <row r="1" spans="1:26" ht="66.75" customHeight="1">
      <c r="A1" s="14" t="s">
        <v>667</v>
      </c>
      <c r="B1" s="14" t="s">
        <v>0</v>
      </c>
      <c r="C1" s="14" t="s">
        <v>796</v>
      </c>
      <c r="D1" s="14" t="s">
        <v>809</v>
      </c>
      <c r="E1" s="14" t="s">
        <v>797</v>
      </c>
      <c r="F1" s="14" t="s">
        <v>763</v>
      </c>
      <c r="G1" s="14" t="s">
        <v>762</v>
      </c>
      <c r="H1" s="14" t="s">
        <v>767</v>
      </c>
      <c r="I1" s="14" t="s">
        <v>1</v>
      </c>
      <c r="J1" s="14" t="s">
        <v>289</v>
      </c>
      <c r="K1" s="14" t="s">
        <v>620</v>
      </c>
      <c r="L1" s="14" t="s">
        <v>755</v>
      </c>
      <c r="M1" s="14" t="s">
        <v>770</v>
      </c>
      <c r="N1" s="14" t="s">
        <v>621</v>
      </c>
      <c r="O1" s="14" t="s">
        <v>622</v>
      </c>
      <c r="P1" s="252" t="s">
        <v>12</v>
      </c>
      <c r="Q1" s="14" t="s">
        <v>396</v>
      </c>
      <c r="R1" s="14" t="s">
        <v>933</v>
      </c>
      <c r="S1" s="14" t="s">
        <v>372</v>
      </c>
      <c r="T1" s="252" t="s">
        <v>16</v>
      </c>
      <c r="U1" s="175" t="s">
        <v>11</v>
      </c>
      <c r="V1" s="175" t="s">
        <v>939</v>
      </c>
      <c r="W1" s="175" t="s">
        <v>1171</v>
      </c>
      <c r="X1" s="228" t="s">
        <v>752</v>
      </c>
      <c r="Y1" s="228" t="s">
        <v>19</v>
      </c>
      <c r="Z1" s="228" t="s">
        <v>30</v>
      </c>
    </row>
    <row r="2" spans="1:26" ht="13.5" thickBot="1">
      <c r="A2" s="153">
        <v>7956</v>
      </c>
      <c r="B2" s="153">
        <v>12537</v>
      </c>
      <c r="C2" s="141" t="s">
        <v>2625</v>
      </c>
      <c r="D2" s="141"/>
      <c r="E2" s="141"/>
      <c r="F2" s="141" t="s">
        <v>2626</v>
      </c>
      <c r="G2" s="141">
        <v>11019898</v>
      </c>
      <c r="H2" s="141" t="s">
        <v>78</v>
      </c>
      <c r="I2" s="141" t="s">
        <v>943</v>
      </c>
      <c r="J2" s="141"/>
      <c r="K2" s="141" t="s">
        <v>53</v>
      </c>
      <c r="L2" s="141"/>
      <c r="M2" s="141"/>
      <c r="N2" s="141" t="s">
        <v>53</v>
      </c>
      <c r="O2" s="141" t="s">
        <v>62</v>
      </c>
      <c r="P2" s="146">
        <v>44782</v>
      </c>
      <c r="Q2" s="141" t="s">
        <v>1206</v>
      </c>
      <c r="R2" s="141" t="s">
        <v>303</v>
      </c>
      <c r="S2" s="141" t="s">
        <v>305</v>
      </c>
      <c r="T2" s="146">
        <v>45565</v>
      </c>
      <c r="U2" s="148">
        <v>1</v>
      </c>
      <c r="V2" s="148">
        <v>857.0865</v>
      </c>
      <c r="W2" s="148">
        <v>857.0865</v>
      </c>
      <c r="X2" s="229">
        <v>0.180399965454</v>
      </c>
      <c r="Y2" s="229">
        <v>6.428010768E-3</v>
      </c>
      <c r="Z2" s="229">
        <v>3.6437720049500383E-4</v>
      </c>
    </row>
    <row r="3" spans="1:26" ht="13.5" thickBot="1">
      <c r="A3" s="153">
        <v>7956</v>
      </c>
      <c r="B3" s="153">
        <v>12537</v>
      </c>
      <c r="C3" s="141" t="s">
        <v>4211</v>
      </c>
      <c r="D3" s="141"/>
      <c r="E3" s="141"/>
      <c r="F3" s="141" t="s">
        <v>2628</v>
      </c>
      <c r="G3" s="141">
        <v>11020109</v>
      </c>
      <c r="H3" s="141" t="s">
        <v>78</v>
      </c>
      <c r="I3" s="141" t="s">
        <v>943</v>
      </c>
      <c r="J3" s="141"/>
      <c r="K3" s="141" t="s">
        <v>53</v>
      </c>
      <c r="L3" s="141"/>
      <c r="M3" s="141"/>
      <c r="N3" s="141" t="s">
        <v>53</v>
      </c>
      <c r="O3" s="141" t="s">
        <v>62</v>
      </c>
      <c r="P3" s="146">
        <v>44955</v>
      </c>
      <c r="Q3" s="141" t="s">
        <v>1206</v>
      </c>
      <c r="R3" s="141" t="s">
        <v>303</v>
      </c>
      <c r="S3" s="141" t="s">
        <v>305</v>
      </c>
      <c r="T3" s="146">
        <v>45565</v>
      </c>
      <c r="U3" s="148">
        <v>1</v>
      </c>
      <c r="V3" s="148">
        <v>2007.5468000000001</v>
      </c>
      <c r="W3" s="148">
        <v>2007.5468000000001</v>
      </c>
      <c r="X3" s="243">
        <v>9.5156250000000015E-3</v>
      </c>
      <c r="Y3" s="243">
        <v>1.5056277807E-2</v>
      </c>
      <c r="Z3" s="243">
        <v>8.5347777948515508E-4</v>
      </c>
    </row>
    <row r="4" spans="1:26" ht="13.5" thickBot="1">
      <c r="A4" s="153">
        <v>7956</v>
      </c>
      <c r="B4" s="153">
        <v>12537</v>
      </c>
      <c r="C4" s="141" t="s">
        <v>2629</v>
      </c>
      <c r="D4" s="141"/>
      <c r="E4" s="141"/>
      <c r="F4" s="141" t="s">
        <v>2630</v>
      </c>
      <c r="G4" s="141">
        <v>11018236</v>
      </c>
      <c r="H4" s="141" t="s">
        <v>78</v>
      </c>
      <c r="I4" s="141" t="s">
        <v>943</v>
      </c>
      <c r="J4" s="141"/>
      <c r="K4" s="141" t="s">
        <v>61</v>
      </c>
      <c r="L4" s="141"/>
      <c r="M4" s="141"/>
      <c r="N4" s="141" t="s">
        <v>314</v>
      </c>
      <c r="O4" s="141" t="s">
        <v>62</v>
      </c>
      <c r="P4" s="146">
        <v>44040</v>
      </c>
      <c r="Q4" s="141" t="s">
        <v>1207</v>
      </c>
      <c r="R4" s="141" t="s">
        <v>303</v>
      </c>
      <c r="S4" s="141" t="s">
        <v>305</v>
      </c>
      <c r="T4" s="146">
        <v>45565</v>
      </c>
      <c r="U4" s="148">
        <v>3.71</v>
      </c>
      <c r="V4" s="148">
        <v>212.52060916442099</v>
      </c>
      <c r="W4" s="148">
        <v>788.45146</v>
      </c>
      <c r="X4" s="229">
        <v>3.1658584099999998E-3</v>
      </c>
      <c r="Y4" s="229">
        <v>5.9132590179999996E-3</v>
      </c>
      <c r="Z4" s="229">
        <v>3.3519806428055802E-4</v>
      </c>
    </row>
    <row r="5" spans="1:26" ht="13.5" thickBot="1">
      <c r="A5" s="153">
        <v>7956</v>
      </c>
      <c r="B5" s="153">
        <v>12537</v>
      </c>
      <c r="C5" s="141" t="s">
        <v>2631</v>
      </c>
      <c r="D5" s="141"/>
      <c r="E5" s="141"/>
      <c r="F5" s="141" t="s">
        <v>2632</v>
      </c>
      <c r="G5" s="141">
        <v>11018862</v>
      </c>
      <c r="H5" s="141" t="s">
        <v>78</v>
      </c>
      <c r="I5" s="141" t="s">
        <v>765</v>
      </c>
      <c r="J5" s="141"/>
      <c r="K5" s="141" t="s">
        <v>61</v>
      </c>
      <c r="L5" s="141"/>
      <c r="M5" s="141"/>
      <c r="N5" s="141" t="s">
        <v>314</v>
      </c>
      <c r="O5" s="141" t="s">
        <v>62</v>
      </c>
      <c r="P5" s="146">
        <v>44257</v>
      </c>
      <c r="Q5" s="141" t="s">
        <v>1207</v>
      </c>
      <c r="R5" s="141" t="s">
        <v>303</v>
      </c>
      <c r="S5" s="141" t="s">
        <v>305</v>
      </c>
      <c r="T5" s="146">
        <v>45565</v>
      </c>
      <c r="U5" s="148">
        <v>3.71</v>
      </c>
      <c r="V5" s="148">
        <v>534.31459838274895</v>
      </c>
      <c r="W5" s="148">
        <v>1982.3071600000001</v>
      </c>
      <c r="X5" s="229">
        <v>3.7584958750000001E-3</v>
      </c>
      <c r="Y5" s="229">
        <v>1.486698457E-2</v>
      </c>
      <c r="Z5" s="229">
        <v>8.4274753304596633E-4</v>
      </c>
    </row>
    <row r="6" spans="1:26" ht="13.5" thickBot="1">
      <c r="A6" s="153">
        <v>7956</v>
      </c>
      <c r="B6" s="153">
        <v>12537</v>
      </c>
      <c r="C6" s="141" t="s">
        <v>4210</v>
      </c>
      <c r="D6" s="141"/>
      <c r="E6" s="141"/>
      <c r="F6" s="141" t="s">
        <v>2633</v>
      </c>
      <c r="G6" s="141">
        <v>11018865</v>
      </c>
      <c r="H6" s="141" t="s">
        <v>78</v>
      </c>
      <c r="I6" s="141" t="s">
        <v>765</v>
      </c>
      <c r="J6" s="141"/>
      <c r="K6" s="141" t="s">
        <v>61</v>
      </c>
      <c r="L6" s="141"/>
      <c r="M6" s="141"/>
      <c r="N6" s="141" t="s">
        <v>53</v>
      </c>
      <c r="O6" s="141" t="s">
        <v>62</v>
      </c>
      <c r="P6" s="146">
        <v>44263</v>
      </c>
      <c r="Q6" s="141" t="s">
        <v>1207</v>
      </c>
      <c r="R6" s="141" t="s">
        <v>303</v>
      </c>
      <c r="S6" s="141" t="s">
        <v>305</v>
      </c>
      <c r="T6" s="146">
        <v>45565</v>
      </c>
      <c r="U6" s="148">
        <v>3.71</v>
      </c>
      <c r="V6" s="148">
        <v>476.14156603773603</v>
      </c>
      <c r="W6" s="148">
        <v>1766.4852100000001</v>
      </c>
      <c r="X6" s="229">
        <v>4.0804640680000004E-3</v>
      </c>
      <c r="Y6" s="229">
        <v>1.324835469E-2</v>
      </c>
      <c r="Z6" s="229">
        <v>7.5099413598934169E-4</v>
      </c>
    </row>
    <row r="7" spans="1:26" ht="13.5" thickBot="1">
      <c r="A7" s="153">
        <v>7956</v>
      </c>
      <c r="B7" s="153">
        <v>12537</v>
      </c>
      <c r="C7" s="141" t="s">
        <v>2634</v>
      </c>
      <c r="D7" s="141"/>
      <c r="E7" s="141"/>
      <c r="F7" s="141" t="s">
        <v>2635</v>
      </c>
      <c r="G7" s="141">
        <v>11019209</v>
      </c>
      <c r="H7" s="141" t="s">
        <v>78</v>
      </c>
      <c r="I7" s="141" t="s">
        <v>943</v>
      </c>
      <c r="J7" s="141"/>
      <c r="K7" s="141" t="s">
        <v>61</v>
      </c>
      <c r="L7" s="141"/>
      <c r="M7" s="141"/>
      <c r="N7" s="141" t="s">
        <v>314</v>
      </c>
      <c r="O7" s="141" t="s">
        <v>62</v>
      </c>
      <c r="P7" s="146">
        <v>44418</v>
      </c>
      <c r="Q7" s="141" t="s">
        <v>1207</v>
      </c>
      <c r="R7" s="141" t="s">
        <v>303</v>
      </c>
      <c r="S7" s="141" t="s">
        <v>305</v>
      </c>
      <c r="T7" s="146">
        <v>45565</v>
      </c>
      <c r="U7" s="148">
        <v>3.71</v>
      </c>
      <c r="V7" s="148">
        <v>2126.99886253369</v>
      </c>
      <c r="W7" s="148">
        <v>7891.1657800000003</v>
      </c>
      <c r="X7" s="229">
        <v>6.2777288650000002E-3</v>
      </c>
      <c r="Y7" s="229">
        <v>5.9182472958999997E-2</v>
      </c>
      <c r="Z7" s="229">
        <v>3.354808290129845E-3</v>
      </c>
    </row>
    <row r="8" spans="1:26" ht="13.5" thickBot="1">
      <c r="A8" s="153">
        <v>7956</v>
      </c>
      <c r="B8" s="153">
        <v>12537</v>
      </c>
      <c r="C8" s="141" t="s">
        <v>2636</v>
      </c>
      <c r="D8" s="141"/>
      <c r="E8" s="141"/>
      <c r="F8" s="141" t="s">
        <v>2637</v>
      </c>
      <c r="G8" s="141">
        <v>11019210</v>
      </c>
      <c r="H8" s="141" t="s">
        <v>78</v>
      </c>
      <c r="I8" s="141" t="s">
        <v>943</v>
      </c>
      <c r="J8" s="141"/>
      <c r="K8" s="141" t="s">
        <v>61</v>
      </c>
      <c r="L8" s="141"/>
      <c r="M8" s="141"/>
      <c r="N8" s="141" t="s">
        <v>173</v>
      </c>
      <c r="O8" s="141" t="s">
        <v>62</v>
      </c>
      <c r="P8" s="146">
        <v>44418</v>
      </c>
      <c r="Q8" s="141" t="s">
        <v>1207</v>
      </c>
      <c r="R8" s="141" t="s">
        <v>303</v>
      </c>
      <c r="S8" s="141" t="s">
        <v>305</v>
      </c>
      <c r="T8" s="146">
        <v>45565</v>
      </c>
      <c r="U8" s="148">
        <v>3.71</v>
      </c>
      <c r="V8" s="148">
        <v>1549.12443126685</v>
      </c>
      <c r="W8" s="148">
        <v>5747.2516400000004</v>
      </c>
      <c r="X8" s="229">
        <v>1.90408132E-4</v>
      </c>
      <c r="Y8" s="229">
        <v>4.3103462055999998E-2</v>
      </c>
      <c r="Z8" s="229">
        <v>2.4433560243027042E-3</v>
      </c>
    </row>
    <row r="9" spans="1:26" ht="13.5" thickBot="1">
      <c r="A9" s="153">
        <v>7956</v>
      </c>
      <c r="B9" s="153">
        <v>12537</v>
      </c>
      <c r="C9" s="141" t="s">
        <v>2638</v>
      </c>
      <c r="D9" s="141"/>
      <c r="E9" s="141"/>
      <c r="F9" s="141" t="s">
        <v>2639</v>
      </c>
      <c r="G9" s="141">
        <v>11019219</v>
      </c>
      <c r="H9" s="141" t="s">
        <v>78</v>
      </c>
      <c r="I9" s="141" t="s">
        <v>765</v>
      </c>
      <c r="J9" s="141"/>
      <c r="K9" s="141" t="s">
        <v>61</v>
      </c>
      <c r="L9" s="141"/>
      <c r="M9" s="141"/>
      <c r="N9" s="141" t="s">
        <v>53</v>
      </c>
      <c r="O9" s="141" t="s">
        <v>62</v>
      </c>
      <c r="P9" s="146">
        <v>44426</v>
      </c>
      <c r="Q9" s="141" t="s">
        <v>1207</v>
      </c>
      <c r="R9" s="141" t="s">
        <v>303</v>
      </c>
      <c r="S9" s="141" t="s">
        <v>305</v>
      </c>
      <c r="T9" s="146">
        <v>45565</v>
      </c>
      <c r="U9" s="148">
        <v>3.71</v>
      </c>
      <c r="V9" s="148">
        <v>1014.66846361186</v>
      </c>
      <c r="W9" s="148">
        <v>3764.42</v>
      </c>
      <c r="X9" s="229">
        <v>5.3272219439999997E-3</v>
      </c>
      <c r="Y9" s="229">
        <v>2.8232543969999999E-2</v>
      </c>
      <c r="Z9" s="229">
        <v>1.6003855166163536E-3</v>
      </c>
    </row>
    <row r="10" spans="1:26" ht="13.5" thickBot="1">
      <c r="A10" s="153">
        <v>7956</v>
      </c>
      <c r="B10" s="153">
        <v>12537</v>
      </c>
      <c r="C10" s="141" t="s">
        <v>2640</v>
      </c>
      <c r="D10" s="141"/>
      <c r="E10" s="141"/>
      <c r="F10" s="141" t="s">
        <v>2641</v>
      </c>
      <c r="G10" s="141">
        <v>11019220</v>
      </c>
      <c r="H10" s="141" t="s">
        <v>78</v>
      </c>
      <c r="I10" s="141" t="s">
        <v>943</v>
      </c>
      <c r="J10" s="141"/>
      <c r="K10" s="141" t="s">
        <v>53</v>
      </c>
      <c r="L10" s="141"/>
      <c r="M10" s="141"/>
      <c r="N10" s="141" t="s">
        <v>53</v>
      </c>
      <c r="O10" s="141" t="s">
        <v>62</v>
      </c>
      <c r="P10" s="146">
        <v>44452</v>
      </c>
      <c r="Q10" s="141" t="s">
        <v>1207</v>
      </c>
      <c r="R10" s="141" t="s">
        <v>303</v>
      </c>
      <c r="S10" s="141" t="s">
        <v>305</v>
      </c>
      <c r="T10" s="146">
        <v>45565</v>
      </c>
      <c r="U10" s="148">
        <v>3.71</v>
      </c>
      <c r="V10" s="148">
        <v>934.30938274932601</v>
      </c>
      <c r="W10" s="148">
        <v>3466.2878099999998</v>
      </c>
      <c r="X10" s="229">
        <v>1.463353773E-2</v>
      </c>
      <c r="Y10" s="229">
        <v>2.5996600541E-2</v>
      </c>
      <c r="Z10" s="229">
        <v>1.4736391814802329E-3</v>
      </c>
    </row>
    <row r="11" spans="1:26" ht="13.5" thickBot="1">
      <c r="A11" s="153">
        <v>7956</v>
      </c>
      <c r="B11" s="153">
        <v>12537</v>
      </c>
      <c r="C11" s="141" t="s">
        <v>3086</v>
      </c>
      <c r="D11" s="141"/>
      <c r="E11" s="141"/>
      <c r="F11" s="141" t="s">
        <v>2642</v>
      </c>
      <c r="G11" s="141">
        <v>11019275</v>
      </c>
      <c r="H11" s="141" t="s">
        <v>78</v>
      </c>
      <c r="I11" s="141" t="s">
        <v>765</v>
      </c>
      <c r="J11" s="141"/>
      <c r="K11" s="141" t="s">
        <v>61</v>
      </c>
      <c r="L11" s="141"/>
      <c r="M11" s="141"/>
      <c r="N11" s="141" t="s">
        <v>53</v>
      </c>
      <c r="O11" s="141" t="s">
        <v>62</v>
      </c>
      <c r="P11" s="146">
        <v>44487</v>
      </c>
      <c r="Q11" s="141" t="s">
        <v>1207</v>
      </c>
      <c r="R11" s="141" t="s">
        <v>303</v>
      </c>
      <c r="S11" s="141" t="s">
        <v>305</v>
      </c>
      <c r="T11" s="146">
        <v>45565</v>
      </c>
      <c r="U11" s="148">
        <v>3.71</v>
      </c>
      <c r="V11" s="148">
        <v>364.87233692722401</v>
      </c>
      <c r="W11" s="148">
        <v>1353.6763699999999</v>
      </c>
      <c r="X11" s="229">
        <v>7.5549450540000002E-3</v>
      </c>
      <c r="Y11" s="229">
        <v>1.0152354848000001E-2</v>
      </c>
      <c r="Z11" s="229">
        <v>5.7549477920471146E-4</v>
      </c>
    </row>
    <row r="12" spans="1:26" ht="13.5" thickBot="1">
      <c r="A12" s="153">
        <v>7956</v>
      </c>
      <c r="B12" s="153">
        <v>12537</v>
      </c>
      <c r="C12" s="141" t="s">
        <v>3133</v>
      </c>
      <c r="D12" s="141"/>
      <c r="E12" s="141"/>
      <c r="F12" s="141" t="s">
        <v>2644</v>
      </c>
      <c r="G12" s="141">
        <v>11019282</v>
      </c>
      <c r="H12" s="141" t="s">
        <v>78</v>
      </c>
      <c r="I12" s="141" t="s">
        <v>241</v>
      </c>
      <c r="J12" s="141"/>
      <c r="K12" s="141" t="s">
        <v>61</v>
      </c>
      <c r="L12" s="141"/>
      <c r="M12" s="141"/>
      <c r="N12" s="141" t="s">
        <v>314</v>
      </c>
      <c r="O12" s="141" t="s">
        <v>62</v>
      </c>
      <c r="P12" s="146">
        <v>44497</v>
      </c>
      <c r="Q12" s="141" t="s">
        <v>1207</v>
      </c>
      <c r="R12" s="141" t="s">
        <v>303</v>
      </c>
      <c r="S12" s="141" t="s">
        <v>305</v>
      </c>
      <c r="T12" s="146">
        <v>45565</v>
      </c>
      <c r="U12" s="148">
        <v>3.71</v>
      </c>
      <c r="V12" s="148">
        <v>5713.7243261455496</v>
      </c>
      <c r="W12" s="148">
        <v>21197.917249999999</v>
      </c>
      <c r="X12" s="229">
        <v>1.2424161611E-2</v>
      </c>
      <c r="Y12" s="229">
        <v>0.15898096674500001</v>
      </c>
      <c r="Z12" s="229">
        <v>9.011969904880953E-3</v>
      </c>
    </row>
    <row r="13" spans="1:26" ht="13.5" thickBot="1">
      <c r="A13" s="153">
        <v>7956</v>
      </c>
      <c r="B13" s="153">
        <v>12537</v>
      </c>
      <c r="C13" s="141" t="s">
        <v>2645</v>
      </c>
      <c r="D13" s="141"/>
      <c r="E13" s="141"/>
      <c r="F13" s="141" t="s">
        <v>2646</v>
      </c>
      <c r="G13" s="141">
        <v>11019295</v>
      </c>
      <c r="H13" s="141" t="s">
        <v>78</v>
      </c>
      <c r="I13" s="141" t="s">
        <v>943</v>
      </c>
      <c r="J13" s="141"/>
      <c r="K13" s="141" t="s">
        <v>61</v>
      </c>
      <c r="L13" s="141"/>
      <c r="M13" s="141"/>
      <c r="N13" s="141" t="s">
        <v>173</v>
      </c>
      <c r="O13" s="141" t="s">
        <v>62</v>
      </c>
      <c r="P13" s="146">
        <v>44508</v>
      </c>
      <c r="Q13" s="141" t="s">
        <v>1213</v>
      </c>
      <c r="R13" s="141" t="s">
        <v>303</v>
      </c>
      <c r="S13" s="141" t="s">
        <v>305</v>
      </c>
      <c r="T13" s="146">
        <v>45565</v>
      </c>
      <c r="U13" s="148">
        <v>4.1524000000000001</v>
      </c>
      <c r="V13" s="148">
        <v>355.41182207879802</v>
      </c>
      <c r="W13" s="148">
        <v>1475.81205</v>
      </c>
      <c r="X13" s="229">
        <v>6.9061876100000004E-4</v>
      </c>
      <c r="Y13" s="229">
        <v>1.1068352785000001E-2</v>
      </c>
      <c r="Z13" s="229">
        <v>6.2741889323398822E-4</v>
      </c>
    </row>
    <row r="14" spans="1:26" ht="13.5" thickBot="1">
      <c r="A14" s="153">
        <v>7956</v>
      </c>
      <c r="B14" s="153">
        <v>12537</v>
      </c>
      <c r="C14" s="141" t="s">
        <v>2647</v>
      </c>
      <c r="D14" s="141"/>
      <c r="E14" s="141"/>
      <c r="F14" s="141" t="s">
        <v>2648</v>
      </c>
      <c r="G14" s="141">
        <v>11019336</v>
      </c>
      <c r="H14" s="141" t="s">
        <v>78</v>
      </c>
      <c r="I14" s="141" t="s">
        <v>943</v>
      </c>
      <c r="J14" s="141"/>
      <c r="K14" s="141" t="s">
        <v>61</v>
      </c>
      <c r="L14" s="141"/>
      <c r="M14" s="141"/>
      <c r="N14" s="141" t="s">
        <v>314</v>
      </c>
      <c r="O14" s="141" t="s">
        <v>62</v>
      </c>
      <c r="P14" s="146">
        <v>44518</v>
      </c>
      <c r="Q14" s="141" t="s">
        <v>1207</v>
      </c>
      <c r="R14" s="141" t="s">
        <v>303</v>
      </c>
      <c r="S14" s="141" t="s">
        <v>305</v>
      </c>
      <c r="T14" s="146">
        <v>45565</v>
      </c>
      <c r="U14" s="148">
        <v>3.71</v>
      </c>
      <c r="V14" s="148">
        <v>2837.8840592991901</v>
      </c>
      <c r="W14" s="148">
        <v>10528.549859999999</v>
      </c>
      <c r="X14" s="229">
        <v>1.59982566E-3</v>
      </c>
      <c r="Y14" s="229">
        <v>7.8962428969999998E-2</v>
      </c>
      <c r="Z14" s="229">
        <v>4.4760517442041896E-3</v>
      </c>
    </row>
    <row r="15" spans="1:26" ht="13.5" thickBot="1">
      <c r="A15" s="153">
        <v>7956</v>
      </c>
      <c r="B15" s="153">
        <v>12537</v>
      </c>
      <c r="C15" s="141" t="s">
        <v>2649</v>
      </c>
      <c r="D15" s="141"/>
      <c r="E15" s="141"/>
      <c r="F15" s="141" t="s">
        <v>2650</v>
      </c>
      <c r="G15" s="141">
        <v>11019347</v>
      </c>
      <c r="H15" s="141" t="s">
        <v>78</v>
      </c>
      <c r="I15" s="141" t="s">
        <v>943</v>
      </c>
      <c r="J15" s="141"/>
      <c r="K15" s="141" t="s">
        <v>61</v>
      </c>
      <c r="L15" s="141"/>
      <c r="M15" s="141"/>
      <c r="N15" s="141" t="s">
        <v>173</v>
      </c>
      <c r="O15" s="141" t="s">
        <v>62</v>
      </c>
      <c r="P15" s="146">
        <v>44524</v>
      </c>
      <c r="Q15" s="141" t="s">
        <v>1213</v>
      </c>
      <c r="R15" s="141" t="s">
        <v>303</v>
      </c>
      <c r="S15" s="141" t="s">
        <v>305</v>
      </c>
      <c r="T15" s="146">
        <v>45565</v>
      </c>
      <c r="U15" s="148">
        <v>4.1524000000000001</v>
      </c>
      <c r="V15" s="148">
        <v>1405.8770734996599</v>
      </c>
      <c r="W15" s="148">
        <v>5837.7639600000002</v>
      </c>
      <c r="X15" s="229">
        <v>1.0155064607999999E-2</v>
      </c>
      <c r="Y15" s="229">
        <v>4.3782289884E-2</v>
      </c>
      <c r="Z15" s="229">
        <v>2.481835951091783E-3</v>
      </c>
    </row>
    <row r="16" spans="1:26" ht="13.5" thickBot="1">
      <c r="A16" s="153">
        <v>7956</v>
      </c>
      <c r="B16" s="153">
        <v>12537</v>
      </c>
      <c r="C16" s="141" t="s">
        <v>4212</v>
      </c>
      <c r="D16" s="141"/>
      <c r="E16" s="141"/>
      <c r="F16" s="141" t="s">
        <v>2652</v>
      </c>
      <c r="G16" s="141">
        <v>11019349</v>
      </c>
      <c r="H16" s="141" t="s">
        <v>78</v>
      </c>
      <c r="I16" s="141" t="s">
        <v>765</v>
      </c>
      <c r="J16" s="141"/>
      <c r="K16" s="141" t="s">
        <v>61</v>
      </c>
      <c r="L16" s="141"/>
      <c r="M16" s="141"/>
      <c r="N16" s="141" t="s">
        <v>314</v>
      </c>
      <c r="O16" s="141" t="s">
        <v>62</v>
      </c>
      <c r="P16" s="146">
        <v>44742</v>
      </c>
      <c r="Q16" s="141" t="s">
        <v>1213</v>
      </c>
      <c r="R16" s="141" t="s">
        <v>303</v>
      </c>
      <c r="S16" s="141" t="s">
        <v>305</v>
      </c>
      <c r="T16" s="146">
        <v>45565</v>
      </c>
      <c r="U16" s="148">
        <v>4.1524000000000001</v>
      </c>
      <c r="V16" s="148">
        <v>997.96690106926098</v>
      </c>
      <c r="W16" s="148">
        <v>4143.9577600000002</v>
      </c>
      <c r="X16" s="229">
        <v>8.1943225050000006E-3</v>
      </c>
      <c r="Y16" s="229">
        <v>3.1079016067999999E-2</v>
      </c>
      <c r="Z16" s="229">
        <v>1.7617401832351193E-3</v>
      </c>
    </row>
    <row r="17" spans="1:26" ht="13.5" thickBot="1">
      <c r="A17" s="153">
        <v>7956</v>
      </c>
      <c r="B17" s="153">
        <v>12537</v>
      </c>
      <c r="C17" s="141" t="s">
        <v>2653</v>
      </c>
      <c r="D17" s="141"/>
      <c r="E17" s="141"/>
      <c r="F17" s="141" t="s">
        <v>2654</v>
      </c>
      <c r="G17" s="141">
        <v>11019362</v>
      </c>
      <c r="H17" s="141" t="s">
        <v>78</v>
      </c>
      <c r="I17" s="141" t="s">
        <v>943</v>
      </c>
      <c r="J17" s="141"/>
      <c r="K17" s="141" t="s">
        <v>61</v>
      </c>
      <c r="L17" s="141"/>
      <c r="M17" s="141"/>
      <c r="N17" s="141" t="s">
        <v>53</v>
      </c>
      <c r="O17" s="141" t="s">
        <v>62</v>
      </c>
      <c r="P17" s="146">
        <v>44564</v>
      </c>
      <c r="Q17" s="141" t="s">
        <v>1207</v>
      </c>
      <c r="R17" s="141" t="s">
        <v>303</v>
      </c>
      <c r="S17" s="141" t="s">
        <v>305</v>
      </c>
      <c r="T17" s="146">
        <v>45565</v>
      </c>
      <c r="U17" s="148">
        <v>3.71</v>
      </c>
      <c r="V17" s="148">
        <v>976.03081940700804</v>
      </c>
      <c r="W17" s="148">
        <v>3621.0743400000001</v>
      </c>
      <c r="X17" s="229">
        <v>8.6194708800000006E-3</v>
      </c>
      <c r="Y17" s="229">
        <v>2.7157474596999999E-2</v>
      </c>
      <c r="Z17" s="229">
        <v>1.5394443043887562E-3</v>
      </c>
    </row>
    <row r="18" spans="1:26" ht="13.5" thickBot="1">
      <c r="A18" s="153">
        <v>7956</v>
      </c>
      <c r="B18" s="153">
        <v>12537</v>
      </c>
      <c r="C18" s="141" t="s">
        <v>4213</v>
      </c>
      <c r="D18" s="141"/>
      <c r="E18" s="141"/>
      <c r="F18" s="141" t="s">
        <v>2656</v>
      </c>
      <c r="G18" s="141">
        <v>11019367</v>
      </c>
      <c r="H18" s="141" t="s">
        <v>78</v>
      </c>
      <c r="I18" s="141" t="s">
        <v>943</v>
      </c>
      <c r="J18" s="141"/>
      <c r="K18" s="141" t="s">
        <v>53</v>
      </c>
      <c r="L18" s="141"/>
      <c r="M18" s="141"/>
      <c r="N18" s="141" t="s">
        <v>314</v>
      </c>
      <c r="O18" s="141" t="s">
        <v>62</v>
      </c>
      <c r="P18" s="146">
        <v>44581</v>
      </c>
      <c r="Q18" s="141" t="s">
        <v>1207</v>
      </c>
      <c r="R18" s="141" t="s">
        <v>303</v>
      </c>
      <c r="S18" s="141" t="s">
        <v>305</v>
      </c>
      <c r="T18" s="146">
        <v>45565</v>
      </c>
      <c r="U18" s="148">
        <v>3.71</v>
      </c>
      <c r="V18" s="148">
        <v>253.49113746630701</v>
      </c>
      <c r="W18" s="148">
        <v>940.45212000000004</v>
      </c>
      <c r="X18" s="229">
        <v>1.294854222E-3</v>
      </c>
      <c r="Y18" s="229">
        <v>7.0532394970000004E-3</v>
      </c>
      <c r="Z18" s="229">
        <v>3.9981881721995552E-4</v>
      </c>
    </row>
    <row r="19" spans="1:26" ht="13.5" thickBot="1">
      <c r="A19" s="153">
        <v>7956</v>
      </c>
      <c r="B19" s="153">
        <v>12537</v>
      </c>
      <c r="C19" s="141" t="s">
        <v>2657</v>
      </c>
      <c r="D19" s="141"/>
      <c r="E19" s="141"/>
      <c r="F19" s="141" t="s">
        <v>2658</v>
      </c>
      <c r="G19" s="141">
        <v>11019451</v>
      </c>
      <c r="H19" s="141" t="s">
        <v>78</v>
      </c>
      <c r="I19" s="141" t="s">
        <v>765</v>
      </c>
      <c r="J19" s="141"/>
      <c r="K19" s="141" t="s">
        <v>61</v>
      </c>
      <c r="L19" s="141"/>
      <c r="M19" s="141"/>
      <c r="N19" s="141" t="s">
        <v>53</v>
      </c>
      <c r="O19" s="141" t="s">
        <v>62</v>
      </c>
      <c r="P19" s="146">
        <v>44620</v>
      </c>
      <c r="Q19" s="141" t="s">
        <v>1207</v>
      </c>
      <c r="R19" s="141" t="s">
        <v>303</v>
      </c>
      <c r="S19" s="141" t="s">
        <v>305</v>
      </c>
      <c r="T19" s="146">
        <v>45565</v>
      </c>
      <c r="U19" s="148">
        <v>3.71</v>
      </c>
      <c r="V19" s="148">
        <v>490.08300808625302</v>
      </c>
      <c r="W19" s="148">
        <v>1818.20796</v>
      </c>
      <c r="X19" s="229">
        <v>3.9959945579999996E-3</v>
      </c>
      <c r="Y19" s="229">
        <v>1.3636266988000001E-2</v>
      </c>
      <c r="Z19" s="229">
        <v>7.7298327109636181E-4</v>
      </c>
    </row>
    <row r="20" spans="1:26" ht="13.5" thickBot="1">
      <c r="A20" s="153">
        <v>7956</v>
      </c>
      <c r="B20" s="153">
        <v>12537</v>
      </c>
      <c r="C20" s="141" t="s">
        <v>2659</v>
      </c>
      <c r="D20" s="141"/>
      <c r="E20" s="141"/>
      <c r="F20" s="141" t="s">
        <v>2660</v>
      </c>
      <c r="G20" s="141">
        <v>11019455</v>
      </c>
      <c r="H20" s="141" t="s">
        <v>78</v>
      </c>
      <c r="I20" s="141" t="s">
        <v>241</v>
      </c>
      <c r="J20" s="141"/>
      <c r="K20" s="141" t="s">
        <v>61</v>
      </c>
      <c r="L20" s="141"/>
      <c r="M20" s="141"/>
      <c r="N20" s="141" t="s">
        <v>314</v>
      </c>
      <c r="O20" s="141" t="s">
        <v>62</v>
      </c>
      <c r="P20" s="146">
        <v>44635</v>
      </c>
      <c r="Q20" s="141" t="s">
        <v>1207</v>
      </c>
      <c r="R20" s="141" t="s">
        <v>303</v>
      </c>
      <c r="S20" s="141" t="s">
        <v>305</v>
      </c>
      <c r="T20" s="146">
        <v>45565</v>
      </c>
      <c r="U20" s="148">
        <v>3.71</v>
      </c>
      <c r="V20" s="148">
        <v>2812.5606442048502</v>
      </c>
      <c r="W20" s="148">
        <v>10434.599990000001</v>
      </c>
      <c r="X20" s="229">
        <v>3.6499456110000001E-3</v>
      </c>
      <c r="Y20" s="229">
        <v>7.8257820069999998E-2</v>
      </c>
      <c r="Z20" s="229">
        <v>4.4361103956734767E-3</v>
      </c>
    </row>
    <row r="21" spans="1:26" ht="13.5" thickBot="1">
      <c r="A21" s="153">
        <v>7956</v>
      </c>
      <c r="B21" s="153">
        <v>12537</v>
      </c>
      <c r="C21" s="141" t="s">
        <v>2661</v>
      </c>
      <c r="D21" s="141"/>
      <c r="E21" s="141"/>
      <c r="F21" s="141" t="s">
        <v>2662</v>
      </c>
      <c r="G21" s="141">
        <v>11019461</v>
      </c>
      <c r="H21" s="141" t="s">
        <v>78</v>
      </c>
      <c r="I21" s="141" t="s">
        <v>765</v>
      </c>
      <c r="J21" s="141"/>
      <c r="K21" s="141" t="s">
        <v>61</v>
      </c>
      <c r="L21" s="141"/>
      <c r="M21" s="141"/>
      <c r="N21" s="141" t="s">
        <v>314</v>
      </c>
      <c r="O21" s="141" t="s">
        <v>62</v>
      </c>
      <c r="P21" s="146">
        <v>44665</v>
      </c>
      <c r="Q21" s="141" t="s">
        <v>1207</v>
      </c>
      <c r="R21" s="141" t="s">
        <v>303</v>
      </c>
      <c r="S21" s="141" t="s">
        <v>305</v>
      </c>
      <c r="T21" s="146">
        <v>45565</v>
      </c>
      <c r="U21" s="148">
        <v>3.71</v>
      </c>
      <c r="V21" s="148">
        <v>590.72562264150895</v>
      </c>
      <c r="W21" s="148">
        <v>2191.5920599999999</v>
      </c>
      <c r="X21" s="229">
        <v>1.2155843796E-2</v>
      </c>
      <c r="Y21" s="229">
        <v>1.6436587627E-2</v>
      </c>
      <c r="Z21" s="229">
        <v>9.3172180340009834E-4</v>
      </c>
    </row>
    <row r="22" spans="1:26" ht="13.5" thickBot="1">
      <c r="A22" s="153">
        <v>7956</v>
      </c>
      <c r="B22" s="153">
        <v>12537</v>
      </c>
      <c r="C22" s="141" t="s">
        <v>4212</v>
      </c>
      <c r="D22" s="141"/>
      <c r="E22" s="141"/>
      <c r="F22" s="141" t="s">
        <v>2663</v>
      </c>
      <c r="G22" s="141">
        <v>11019470</v>
      </c>
      <c r="H22" s="141" t="s">
        <v>78</v>
      </c>
      <c r="I22" s="141" t="s">
        <v>943</v>
      </c>
      <c r="J22" s="141"/>
      <c r="K22" s="141" t="s">
        <v>61</v>
      </c>
      <c r="L22" s="141"/>
      <c r="M22" s="141"/>
      <c r="N22" s="141" t="s">
        <v>314</v>
      </c>
      <c r="O22" s="141" t="s">
        <v>62</v>
      </c>
      <c r="P22" s="146">
        <v>44683</v>
      </c>
      <c r="Q22" s="141" t="s">
        <v>1207</v>
      </c>
      <c r="R22" s="141" t="s">
        <v>303</v>
      </c>
      <c r="S22" s="141" t="s">
        <v>305</v>
      </c>
      <c r="T22" s="146">
        <v>45565</v>
      </c>
      <c r="U22" s="148">
        <v>3.71</v>
      </c>
      <c r="V22" s="148">
        <v>553.96541239892201</v>
      </c>
      <c r="W22" s="148">
        <v>2055.2116799999999</v>
      </c>
      <c r="X22" s="243">
        <v>2.3047619050823114E-3</v>
      </c>
      <c r="Y22" s="243">
        <v>1.5413756733E-2</v>
      </c>
      <c r="Z22" s="243">
        <v>8.7374177330180045E-4</v>
      </c>
    </row>
    <row r="23" spans="1:26" ht="13.5" thickBot="1">
      <c r="A23" s="153">
        <v>7956</v>
      </c>
      <c r="B23" s="153">
        <v>12537</v>
      </c>
      <c r="C23" s="141" t="s">
        <v>2664</v>
      </c>
      <c r="D23" s="141"/>
      <c r="E23" s="141"/>
      <c r="F23" s="141" t="s">
        <v>2665</v>
      </c>
      <c r="G23" s="141">
        <v>11019473</v>
      </c>
      <c r="H23" s="141" t="s">
        <v>78</v>
      </c>
      <c r="I23" s="141" t="s">
        <v>765</v>
      </c>
      <c r="J23" s="141"/>
      <c r="K23" s="141" t="s">
        <v>61</v>
      </c>
      <c r="L23" s="141"/>
      <c r="M23" s="141"/>
      <c r="N23" s="141" t="s">
        <v>314</v>
      </c>
      <c r="O23" s="141" t="s">
        <v>62</v>
      </c>
      <c r="P23" s="146">
        <v>44707</v>
      </c>
      <c r="Q23" s="141" t="s">
        <v>1207</v>
      </c>
      <c r="R23" s="141" t="s">
        <v>303</v>
      </c>
      <c r="S23" s="141" t="s">
        <v>305</v>
      </c>
      <c r="T23" s="146">
        <v>45565</v>
      </c>
      <c r="U23" s="148">
        <v>3.71</v>
      </c>
      <c r="V23" s="148">
        <v>575.99519946091698</v>
      </c>
      <c r="W23" s="148">
        <v>2136.9421900000002</v>
      </c>
      <c r="X23" s="229">
        <v>5.4999999999999997E-3</v>
      </c>
      <c r="Y23" s="229">
        <v>1.6026722399999999E-2</v>
      </c>
      <c r="Z23" s="229">
        <v>9.0848824804948226E-4</v>
      </c>
    </row>
    <row r="24" spans="1:26" ht="13.5" thickBot="1">
      <c r="A24" s="153">
        <v>7956</v>
      </c>
      <c r="B24" s="153">
        <v>12537</v>
      </c>
      <c r="C24" s="141" t="s">
        <v>2666</v>
      </c>
      <c r="D24" s="141"/>
      <c r="E24" s="141"/>
      <c r="F24" s="141" t="s">
        <v>2667</v>
      </c>
      <c r="G24" s="141">
        <v>11019474</v>
      </c>
      <c r="H24" s="141" t="s">
        <v>78</v>
      </c>
      <c r="I24" s="141" t="s">
        <v>241</v>
      </c>
      <c r="J24" s="141"/>
      <c r="K24" s="141" t="s">
        <v>61</v>
      </c>
      <c r="L24" s="141"/>
      <c r="M24" s="141"/>
      <c r="N24" s="141" t="s">
        <v>204</v>
      </c>
      <c r="O24" s="141" t="s">
        <v>62</v>
      </c>
      <c r="P24" s="146">
        <v>44720</v>
      </c>
      <c r="Q24" s="141" t="s">
        <v>1212</v>
      </c>
      <c r="R24" s="141" t="s">
        <v>303</v>
      </c>
      <c r="S24" s="141" t="s">
        <v>305</v>
      </c>
      <c r="T24" s="146">
        <v>45565</v>
      </c>
      <c r="U24" s="148">
        <v>2.7435</v>
      </c>
      <c r="V24" s="148">
        <v>3039.6968470931301</v>
      </c>
      <c r="W24" s="148">
        <v>8339.4082999999991</v>
      </c>
      <c r="X24" s="229">
        <v>1.6406248489999999E-3</v>
      </c>
      <c r="Y24" s="229">
        <v>6.2544219696999998E-2</v>
      </c>
      <c r="Z24" s="229">
        <v>3.5453717333533996E-3</v>
      </c>
    </row>
    <row r="25" spans="1:26" ht="13.5" thickBot="1">
      <c r="A25" s="153">
        <v>7956</v>
      </c>
      <c r="B25" s="153">
        <v>12537</v>
      </c>
      <c r="C25" s="141" t="s">
        <v>4214</v>
      </c>
      <c r="D25" s="141"/>
      <c r="E25" s="141"/>
      <c r="F25" s="141" t="s">
        <v>2668</v>
      </c>
      <c r="G25" s="141">
        <v>11019481</v>
      </c>
      <c r="H25" s="141" t="s">
        <v>78</v>
      </c>
      <c r="I25" s="141" t="s">
        <v>943</v>
      </c>
      <c r="J25" s="141"/>
      <c r="K25" s="141" t="s">
        <v>61</v>
      </c>
      <c r="L25" s="141"/>
      <c r="M25" s="141"/>
      <c r="N25" s="141" t="s">
        <v>314</v>
      </c>
      <c r="O25" s="141" t="s">
        <v>62</v>
      </c>
      <c r="P25" s="146">
        <v>44763</v>
      </c>
      <c r="Q25" s="141" t="s">
        <v>1207</v>
      </c>
      <c r="R25" s="141" t="s">
        <v>303</v>
      </c>
      <c r="S25" s="141" t="s">
        <v>305</v>
      </c>
      <c r="T25" s="146">
        <v>45565</v>
      </c>
      <c r="U25" s="148">
        <v>3.71</v>
      </c>
      <c r="V25" s="148">
        <v>999.37981671159002</v>
      </c>
      <c r="W25" s="148">
        <v>3707.6991200000002</v>
      </c>
      <c r="X25" s="243">
        <v>1.4499999996089221E-2</v>
      </c>
      <c r="Y25" s="243">
        <v>2.7807146501E-2</v>
      </c>
      <c r="Z25" s="243">
        <v>1.576271503078615E-3</v>
      </c>
    </row>
    <row r="26" spans="1:26" ht="13.5" thickBot="1">
      <c r="A26" s="153">
        <v>7956</v>
      </c>
      <c r="B26" s="153">
        <v>12537</v>
      </c>
      <c r="C26" s="141" t="s">
        <v>4215</v>
      </c>
      <c r="D26" s="141"/>
      <c r="E26" s="141"/>
      <c r="F26" s="141" t="s">
        <v>2669</v>
      </c>
      <c r="G26" s="141">
        <v>11019483</v>
      </c>
      <c r="H26" s="141" t="s">
        <v>78</v>
      </c>
      <c r="I26" s="141" t="s">
        <v>765</v>
      </c>
      <c r="J26" s="141"/>
      <c r="K26" s="141" t="s">
        <v>53</v>
      </c>
      <c r="L26" s="141"/>
      <c r="M26" s="141"/>
      <c r="N26" s="141" t="s">
        <v>53</v>
      </c>
      <c r="O26" s="141" t="s">
        <v>62</v>
      </c>
      <c r="P26" s="146">
        <v>44096</v>
      </c>
      <c r="Q26" s="141" t="s">
        <v>1207</v>
      </c>
      <c r="R26" s="141" t="s">
        <v>303</v>
      </c>
      <c r="S26" s="141" t="s">
        <v>305</v>
      </c>
      <c r="T26" s="146">
        <v>45565</v>
      </c>
      <c r="U26" s="148">
        <v>3.71</v>
      </c>
      <c r="V26" s="148">
        <v>227.65300808625301</v>
      </c>
      <c r="W26" s="148">
        <v>844.59266000000002</v>
      </c>
      <c r="X26" s="243">
        <v>2.5991015901149803E-2</v>
      </c>
      <c r="Y26" s="243">
        <v>6.3343089790000003E-3</v>
      </c>
      <c r="Z26" s="243">
        <v>3.590656357432168E-4</v>
      </c>
    </row>
    <row r="27" spans="1:26" ht="13.5" thickBot="1">
      <c r="A27" s="153">
        <v>7956</v>
      </c>
      <c r="B27" s="153">
        <v>12537</v>
      </c>
      <c r="C27" s="141" t="s">
        <v>3149</v>
      </c>
      <c r="D27" s="141"/>
      <c r="E27" s="141"/>
      <c r="F27" s="141" t="s">
        <v>2670</v>
      </c>
      <c r="G27" s="141">
        <v>11019906</v>
      </c>
      <c r="H27" s="141" t="s">
        <v>78</v>
      </c>
      <c r="I27" s="141" t="s">
        <v>2671</v>
      </c>
      <c r="J27" s="141"/>
      <c r="K27" s="141" t="s">
        <v>61</v>
      </c>
      <c r="L27" s="141"/>
      <c r="M27" s="141"/>
      <c r="N27" s="141" t="s">
        <v>314</v>
      </c>
      <c r="O27" s="141" t="s">
        <v>62</v>
      </c>
      <c r="P27" s="146">
        <v>44805</v>
      </c>
      <c r="Q27" s="141" t="s">
        <v>1207</v>
      </c>
      <c r="R27" s="141" t="s">
        <v>303</v>
      </c>
      <c r="S27" s="141" t="s">
        <v>305</v>
      </c>
      <c r="T27" s="146">
        <v>45565</v>
      </c>
      <c r="U27" s="148">
        <v>3.71</v>
      </c>
      <c r="V27" s="148">
        <v>1231.1774986522901</v>
      </c>
      <c r="W27" s="148">
        <v>4567.6685200000002</v>
      </c>
      <c r="X27" s="229">
        <v>8.9999999999999993E-3</v>
      </c>
      <c r="Y27" s="229">
        <v>3.4256778554999999E-2</v>
      </c>
      <c r="Z27" s="229">
        <v>1.9418743243613771E-3</v>
      </c>
    </row>
    <row r="28" spans="1:26" ht="13.5" thickBot="1">
      <c r="A28" s="153">
        <v>7956</v>
      </c>
      <c r="B28" s="153">
        <v>12537</v>
      </c>
      <c r="C28" s="141" t="s">
        <v>2672</v>
      </c>
      <c r="D28" s="141"/>
      <c r="E28" s="141"/>
      <c r="F28" s="141" t="s">
        <v>2673</v>
      </c>
      <c r="G28" s="141">
        <v>11019972</v>
      </c>
      <c r="H28" s="141" t="s">
        <v>78</v>
      </c>
      <c r="I28" s="141" t="s">
        <v>765</v>
      </c>
      <c r="J28" s="141"/>
      <c r="K28" s="141" t="s">
        <v>61</v>
      </c>
      <c r="L28" s="141"/>
      <c r="M28" s="141"/>
      <c r="N28" s="141" t="s">
        <v>314</v>
      </c>
      <c r="O28" s="141" t="s">
        <v>62</v>
      </c>
      <c r="P28" s="146">
        <v>44159</v>
      </c>
      <c r="Q28" s="141" t="s">
        <v>1207</v>
      </c>
      <c r="R28" s="141" t="s">
        <v>303</v>
      </c>
      <c r="S28" s="141" t="s">
        <v>305</v>
      </c>
      <c r="T28" s="146">
        <v>45565</v>
      </c>
      <c r="U28" s="148">
        <v>3.71</v>
      </c>
      <c r="V28" s="148">
        <v>62.201646900268997</v>
      </c>
      <c r="W28" s="148">
        <v>230.76811000000001</v>
      </c>
      <c r="X28" s="243">
        <v>3.3165346287893833E-3</v>
      </c>
      <c r="Y28" s="243">
        <v>1.7307236729999999E-3</v>
      </c>
      <c r="Z28" s="243">
        <v>9.8107528102849714E-5</v>
      </c>
    </row>
    <row r="29" spans="1:26" ht="13.5" thickBot="1">
      <c r="A29" s="153">
        <v>7956</v>
      </c>
      <c r="B29" s="153">
        <v>12537</v>
      </c>
      <c r="C29" s="141" t="s">
        <v>2672</v>
      </c>
      <c r="D29" s="141"/>
      <c r="E29" s="141"/>
      <c r="F29" s="141" t="s">
        <v>2674</v>
      </c>
      <c r="G29" s="141">
        <v>11019974</v>
      </c>
      <c r="H29" s="141" t="s">
        <v>78</v>
      </c>
      <c r="I29" s="141" t="s">
        <v>765</v>
      </c>
      <c r="J29" s="141"/>
      <c r="K29" s="141" t="s">
        <v>61</v>
      </c>
      <c r="L29" s="141"/>
      <c r="M29" s="141"/>
      <c r="N29" s="141" t="s">
        <v>314</v>
      </c>
      <c r="O29" s="141" t="s">
        <v>62</v>
      </c>
      <c r="P29" s="146">
        <v>44292</v>
      </c>
      <c r="Q29" s="141" t="s">
        <v>1207</v>
      </c>
      <c r="R29" s="141" t="s">
        <v>303</v>
      </c>
      <c r="S29" s="141" t="s">
        <v>305</v>
      </c>
      <c r="T29" s="146">
        <v>45565</v>
      </c>
      <c r="U29" s="148">
        <v>3.71</v>
      </c>
      <c r="V29" s="148">
        <v>142.78509703504</v>
      </c>
      <c r="W29" s="148">
        <v>529.73271</v>
      </c>
      <c r="X29" s="243">
        <v>5.4162275806058213E-3</v>
      </c>
      <c r="Y29" s="243">
        <v>3.9729100429999999E-3</v>
      </c>
      <c r="Z29" s="243">
        <v>2.2520774960337343E-4</v>
      </c>
    </row>
    <row r="30" spans="1:26" ht="13.5" thickBot="1">
      <c r="A30" s="153">
        <v>7956</v>
      </c>
      <c r="B30" s="153">
        <v>12537</v>
      </c>
      <c r="C30" s="141" t="s">
        <v>2634</v>
      </c>
      <c r="D30" s="141"/>
      <c r="E30" s="141"/>
      <c r="F30" s="141" t="s">
        <v>2675</v>
      </c>
      <c r="G30" s="141">
        <v>11019987</v>
      </c>
      <c r="H30" s="141" t="s">
        <v>78</v>
      </c>
      <c r="I30" s="141" t="s">
        <v>943</v>
      </c>
      <c r="J30" s="141"/>
      <c r="K30" s="141" t="s">
        <v>61</v>
      </c>
      <c r="L30" s="141"/>
      <c r="M30" s="141"/>
      <c r="N30" s="141" t="s">
        <v>314</v>
      </c>
      <c r="O30" s="141" t="s">
        <v>62</v>
      </c>
      <c r="P30" s="146">
        <v>44915</v>
      </c>
      <c r="Q30" s="141" t="s">
        <v>1207</v>
      </c>
      <c r="R30" s="141" t="s">
        <v>303</v>
      </c>
      <c r="S30" s="141" t="s">
        <v>305</v>
      </c>
      <c r="T30" s="146">
        <v>45565</v>
      </c>
      <c r="U30" s="148">
        <v>3.71</v>
      </c>
      <c r="V30" s="148">
        <v>631.20496226415105</v>
      </c>
      <c r="W30" s="148">
        <v>2341.7704100000001</v>
      </c>
      <c r="X30" s="229">
        <v>6.1241077999999996E-3</v>
      </c>
      <c r="Y30" s="229">
        <v>1.7562901075000002E-2</v>
      </c>
      <c r="Z30" s="229">
        <v>9.9556782914891006E-4</v>
      </c>
    </row>
    <row r="31" spans="1:26" ht="13.5" thickBot="1">
      <c r="A31" s="153">
        <v>7956</v>
      </c>
      <c r="B31" s="153">
        <v>12537</v>
      </c>
      <c r="C31" s="141" t="s">
        <v>4216</v>
      </c>
      <c r="D31" s="141"/>
      <c r="E31" s="141"/>
      <c r="F31" s="141" t="s">
        <v>2676</v>
      </c>
      <c r="G31" s="141">
        <v>11019993</v>
      </c>
      <c r="H31" s="141" t="s">
        <v>78</v>
      </c>
      <c r="I31" s="141" t="s">
        <v>2671</v>
      </c>
      <c r="J31" s="141"/>
      <c r="K31" s="141" t="s">
        <v>61</v>
      </c>
      <c r="L31" s="141"/>
      <c r="M31" s="141"/>
      <c r="N31" s="141" t="s">
        <v>109</v>
      </c>
      <c r="O31" s="141" t="s">
        <v>62</v>
      </c>
      <c r="P31" s="146">
        <v>44957</v>
      </c>
      <c r="Q31" s="141" t="s">
        <v>1207</v>
      </c>
      <c r="R31" s="141" t="s">
        <v>303</v>
      </c>
      <c r="S31" s="141" t="s">
        <v>305</v>
      </c>
      <c r="T31" s="146">
        <v>45565</v>
      </c>
      <c r="U31" s="148">
        <v>3.71</v>
      </c>
      <c r="V31" s="148">
        <v>2868.5761239892199</v>
      </c>
      <c r="W31" s="148">
        <v>10642.41742</v>
      </c>
      <c r="X31" s="229">
        <v>1.6370744419000001E-2</v>
      </c>
      <c r="Y31" s="229">
        <v>7.9816417338000004E-2</v>
      </c>
      <c r="Z31" s="229">
        <v>4.5244607936291859E-3</v>
      </c>
    </row>
    <row r="32" spans="1:26" ht="13.5" thickBot="1">
      <c r="A32" s="153">
        <v>7956</v>
      </c>
      <c r="B32" s="153">
        <v>12537</v>
      </c>
      <c r="C32" s="141" t="s">
        <v>2661</v>
      </c>
      <c r="D32" s="141"/>
      <c r="E32" s="141"/>
      <c r="F32" s="141" t="s">
        <v>2677</v>
      </c>
      <c r="G32" s="141">
        <v>11020002</v>
      </c>
      <c r="H32" s="141" t="s">
        <v>78</v>
      </c>
      <c r="I32" s="141" t="s">
        <v>943</v>
      </c>
      <c r="J32" s="141"/>
      <c r="K32" s="141" t="s">
        <v>61</v>
      </c>
      <c r="L32" s="141"/>
      <c r="M32" s="141"/>
      <c r="N32" s="141" t="s">
        <v>314</v>
      </c>
      <c r="O32" s="141" t="s">
        <v>62</v>
      </c>
      <c r="P32" s="146">
        <v>44987</v>
      </c>
      <c r="Q32" s="141" t="s">
        <v>1207</v>
      </c>
      <c r="R32" s="141" t="s">
        <v>303</v>
      </c>
      <c r="S32" s="141" t="s">
        <v>305</v>
      </c>
      <c r="T32" s="146">
        <v>45565</v>
      </c>
      <c r="U32" s="148">
        <v>3.71</v>
      </c>
      <c r="V32" s="148">
        <v>1254.7144474393499</v>
      </c>
      <c r="W32" s="148">
        <v>4654.9906000000001</v>
      </c>
      <c r="X32" s="243">
        <v>1.25489193154034E-5</v>
      </c>
      <c r="Y32" s="243">
        <v>3.4911680097999997E-2</v>
      </c>
      <c r="Z32" s="243">
        <v>1.9789979694681439E-3</v>
      </c>
    </row>
    <row r="33" spans="1:26" ht="13.5" thickBot="1">
      <c r="A33" s="153">
        <v>7956</v>
      </c>
      <c r="B33" s="153">
        <v>12537</v>
      </c>
      <c r="C33" s="141" t="s">
        <v>2678</v>
      </c>
      <c r="D33" s="141"/>
      <c r="E33" s="141"/>
      <c r="F33" s="141" t="s">
        <v>2679</v>
      </c>
      <c r="G33" s="141">
        <v>11020463</v>
      </c>
      <c r="H33" s="141" t="s">
        <v>78</v>
      </c>
      <c r="I33" s="141" t="s">
        <v>765</v>
      </c>
      <c r="J33" s="141"/>
      <c r="K33" s="141" t="s">
        <v>61</v>
      </c>
      <c r="L33" s="141"/>
      <c r="M33" s="141"/>
      <c r="N33" s="141" t="s">
        <v>53</v>
      </c>
      <c r="O33" s="141" t="s">
        <v>62</v>
      </c>
      <c r="P33" s="146">
        <v>45120</v>
      </c>
      <c r="Q33" s="141" t="s">
        <v>1207</v>
      </c>
      <c r="R33" s="141" t="s">
        <v>303</v>
      </c>
      <c r="S33" s="141" t="s">
        <v>305</v>
      </c>
      <c r="T33" s="146">
        <v>45565</v>
      </c>
      <c r="U33" s="148">
        <v>3.71</v>
      </c>
      <c r="V33" s="148">
        <v>173.640946091644</v>
      </c>
      <c r="W33" s="148">
        <v>644.20790999999997</v>
      </c>
      <c r="X33" s="229">
        <v>1.5100163330000001E-3</v>
      </c>
      <c r="Y33" s="229">
        <v>4.8314556140000003E-3</v>
      </c>
      <c r="Z33" s="229">
        <v>2.7387512786928431E-4</v>
      </c>
    </row>
    <row r="34" spans="1:26" ht="13.5" thickBot="1">
      <c r="A34" s="153">
        <v>7956</v>
      </c>
      <c r="B34" s="153">
        <v>12537</v>
      </c>
      <c r="C34" s="141" t="s">
        <v>4113</v>
      </c>
      <c r="D34" s="141"/>
      <c r="E34" s="141"/>
      <c r="F34" s="141" t="s">
        <v>4114</v>
      </c>
      <c r="G34" s="141">
        <v>11021279</v>
      </c>
      <c r="H34" s="141" t="s">
        <v>78</v>
      </c>
      <c r="I34" s="141" t="s">
        <v>943</v>
      </c>
      <c r="J34" s="141"/>
      <c r="K34" s="141" t="s">
        <v>53</v>
      </c>
      <c r="L34" s="141"/>
      <c r="M34" s="141"/>
      <c r="N34" s="141" t="s">
        <v>53</v>
      </c>
      <c r="O34" s="141" t="s">
        <v>62</v>
      </c>
      <c r="P34" s="146">
        <v>45526</v>
      </c>
      <c r="Q34" s="141" t="s">
        <v>1207</v>
      </c>
      <c r="R34" s="141" t="s">
        <v>303</v>
      </c>
      <c r="S34" s="141" t="s">
        <v>305</v>
      </c>
      <c r="T34" s="146">
        <v>45565</v>
      </c>
      <c r="U34" s="148">
        <v>3.71</v>
      </c>
      <c r="V34" s="148">
        <v>89.411760107815994</v>
      </c>
      <c r="W34" s="148">
        <v>331.71762999999999</v>
      </c>
      <c r="X34" s="243">
        <v>1.1489999515069509E-2</v>
      </c>
      <c r="Y34" s="243">
        <v>2.4878288219999998E-3</v>
      </c>
      <c r="Z34" s="243">
        <v>1.4102467064203844E-4</v>
      </c>
    </row>
    <row r="35" spans="1:26" ht="13.5" thickBot="1">
      <c r="A35" s="153">
        <v>7956</v>
      </c>
      <c r="B35" s="153">
        <v>12537</v>
      </c>
      <c r="C35" s="141" t="s">
        <v>2680</v>
      </c>
      <c r="D35" s="141"/>
      <c r="E35" s="141"/>
      <c r="F35" s="141" t="s">
        <v>2681</v>
      </c>
      <c r="G35" s="141" t="s">
        <v>2682</v>
      </c>
      <c r="H35" s="141" t="s">
        <v>76</v>
      </c>
      <c r="I35" s="141" t="s">
        <v>280</v>
      </c>
      <c r="J35" s="141"/>
      <c r="K35" s="141" t="s">
        <v>61</v>
      </c>
      <c r="L35" s="141"/>
      <c r="M35" s="141"/>
      <c r="N35" s="141" t="s">
        <v>314</v>
      </c>
      <c r="O35" s="141" t="s">
        <v>62</v>
      </c>
      <c r="P35" s="146">
        <v>43983</v>
      </c>
      <c r="Q35" s="141" t="s">
        <v>1207</v>
      </c>
      <c r="R35" s="141" t="s">
        <v>303</v>
      </c>
      <c r="S35" s="141" t="s">
        <v>305</v>
      </c>
      <c r="T35" s="146">
        <v>45565</v>
      </c>
      <c r="U35" s="148">
        <v>3.71</v>
      </c>
      <c r="V35" s="148">
        <v>133.27818867924501</v>
      </c>
      <c r="W35" s="148">
        <v>494.46208000000001</v>
      </c>
      <c r="X35" s="229">
        <v>1.0774414952254851E-5</v>
      </c>
      <c r="Y35" s="229">
        <v>3.7083859970000002E-3</v>
      </c>
      <c r="Z35" s="229">
        <v>2.1021298137508481E-4</v>
      </c>
    </row>
    <row r="36" spans="1:26" ht="13.5" thickBot="1">
      <c r="A36" s="153">
        <v>7956</v>
      </c>
      <c r="B36" s="153">
        <v>12538</v>
      </c>
      <c r="C36" s="141" t="s">
        <v>4115</v>
      </c>
      <c r="D36" s="141"/>
      <c r="E36" s="141"/>
      <c r="F36" s="141" t="s">
        <v>2684</v>
      </c>
      <c r="G36" s="141">
        <v>11019376</v>
      </c>
      <c r="H36" s="141" t="s">
        <v>78</v>
      </c>
      <c r="I36" s="141" t="s">
        <v>943</v>
      </c>
      <c r="J36" s="141"/>
      <c r="K36" s="141" t="s">
        <v>53</v>
      </c>
      <c r="L36" s="141"/>
      <c r="M36" s="141"/>
      <c r="N36" s="141" t="s">
        <v>53</v>
      </c>
      <c r="O36" s="141" t="s">
        <v>62</v>
      </c>
      <c r="P36" s="146">
        <v>44598</v>
      </c>
      <c r="Q36" s="141" t="s">
        <v>1206</v>
      </c>
      <c r="R36" s="141" t="s">
        <v>303</v>
      </c>
      <c r="S36" s="141" t="s">
        <v>305</v>
      </c>
      <c r="T36" s="146">
        <v>45565</v>
      </c>
      <c r="U36" s="148">
        <v>1</v>
      </c>
      <c r="V36" s="148">
        <v>4149.8706400000001</v>
      </c>
      <c r="W36" s="148">
        <v>4149.8706400000001</v>
      </c>
      <c r="X36" s="243">
        <v>2.740432126E-3</v>
      </c>
      <c r="Y36" s="243">
        <v>1.521812671E-2</v>
      </c>
      <c r="Z36" s="243">
        <v>1.0391769050709975E-3</v>
      </c>
    </row>
    <row r="37" spans="1:26" ht="13.5" thickBot="1">
      <c r="A37" s="153">
        <v>7956</v>
      </c>
      <c r="B37" s="153">
        <v>12538</v>
      </c>
      <c r="C37" s="141" t="s">
        <v>4217</v>
      </c>
      <c r="D37" s="141"/>
      <c r="E37" s="141"/>
      <c r="F37" s="141" t="s">
        <v>2685</v>
      </c>
      <c r="G37" s="141">
        <v>11019934</v>
      </c>
      <c r="H37" s="141" t="s">
        <v>78</v>
      </c>
      <c r="I37" s="141" t="s">
        <v>943</v>
      </c>
      <c r="J37" s="141"/>
      <c r="K37" s="141" t="s">
        <v>53</v>
      </c>
      <c r="L37" s="141"/>
      <c r="M37" s="141"/>
      <c r="N37" s="141" t="s">
        <v>53</v>
      </c>
      <c r="O37" s="141" t="s">
        <v>62</v>
      </c>
      <c r="P37" s="146">
        <v>44910</v>
      </c>
      <c r="Q37" s="141" t="s">
        <v>1206</v>
      </c>
      <c r="R37" s="141" t="s">
        <v>303</v>
      </c>
      <c r="S37" s="141" t="s">
        <v>305</v>
      </c>
      <c r="T37" s="146">
        <v>45565</v>
      </c>
      <c r="U37" s="148">
        <v>1</v>
      </c>
      <c r="V37" s="148">
        <v>1694.69642</v>
      </c>
      <c r="W37" s="148">
        <v>1694.69642</v>
      </c>
      <c r="X37" s="243">
        <v>9.0187500415761686E-3</v>
      </c>
      <c r="Y37" s="243">
        <v>6.2146768150000004E-3</v>
      </c>
      <c r="Z37" s="243">
        <v>4.2437211507163978E-4</v>
      </c>
    </row>
    <row r="38" spans="1:26" ht="13.5" thickBot="1">
      <c r="A38" s="153">
        <v>7956</v>
      </c>
      <c r="B38" s="153">
        <v>12538</v>
      </c>
      <c r="C38" s="141" t="s">
        <v>4211</v>
      </c>
      <c r="D38" s="141"/>
      <c r="E38" s="141"/>
      <c r="F38" s="141" t="s">
        <v>2628</v>
      </c>
      <c r="G38" s="141">
        <v>11020109</v>
      </c>
      <c r="H38" s="141" t="s">
        <v>78</v>
      </c>
      <c r="I38" s="141" t="s">
        <v>943</v>
      </c>
      <c r="J38" s="141"/>
      <c r="K38" s="141" t="s">
        <v>53</v>
      </c>
      <c r="L38" s="141"/>
      <c r="M38" s="141"/>
      <c r="N38" s="141" t="s">
        <v>53</v>
      </c>
      <c r="O38" s="141" t="s">
        <v>62</v>
      </c>
      <c r="P38" s="146">
        <v>44955</v>
      </c>
      <c r="Q38" s="141" t="s">
        <v>1206</v>
      </c>
      <c r="R38" s="141" t="s">
        <v>303</v>
      </c>
      <c r="S38" s="141" t="s">
        <v>305</v>
      </c>
      <c r="T38" s="146">
        <v>45565</v>
      </c>
      <c r="U38" s="148">
        <v>1</v>
      </c>
      <c r="V38" s="148">
        <v>2624.1504599999998</v>
      </c>
      <c r="W38" s="148">
        <v>2624.1504599999998</v>
      </c>
      <c r="X38" s="229">
        <v>1.2438281249999999E-2</v>
      </c>
      <c r="Y38" s="229">
        <v>9.6231082049999996E-3</v>
      </c>
      <c r="Z38" s="229">
        <v>6.5711844778453975E-4</v>
      </c>
    </row>
    <row r="39" spans="1:26" ht="13.5" thickBot="1">
      <c r="A39" s="153">
        <v>7956</v>
      </c>
      <c r="B39" s="153">
        <v>12538</v>
      </c>
      <c r="C39" s="141" t="s">
        <v>4116</v>
      </c>
      <c r="D39" s="141"/>
      <c r="E39" s="141"/>
      <c r="F39" s="141" t="s">
        <v>4117</v>
      </c>
      <c r="G39" s="141">
        <v>11021127</v>
      </c>
      <c r="H39" s="141" t="s">
        <v>78</v>
      </c>
      <c r="I39" s="141" t="s">
        <v>280</v>
      </c>
      <c r="J39" s="141"/>
      <c r="K39" s="141" t="s">
        <v>53</v>
      </c>
      <c r="L39" s="141"/>
      <c r="M39" s="141"/>
      <c r="N39" s="141" t="s">
        <v>204</v>
      </c>
      <c r="O39" s="141" t="s">
        <v>62</v>
      </c>
      <c r="P39" s="146">
        <v>45501</v>
      </c>
      <c r="Q39" s="141" t="s">
        <v>1206</v>
      </c>
      <c r="R39" s="141" t="s">
        <v>303</v>
      </c>
      <c r="S39" s="141" t="s">
        <v>305</v>
      </c>
      <c r="T39" s="146">
        <v>45565</v>
      </c>
      <c r="U39" s="148">
        <v>1</v>
      </c>
      <c r="V39" s="148">
        <v>3474.0506999999998</v>
      </c>
      <c r="W39" s="148">
        <v>3474.0506999999998</v>
      </c>
      <c r="X39" s="229">
        <v>2.7633744834690062E-2</v>
      </c>
      <c r="Y39" s="229">
        <v>1.2739805246E-2</v>
      </c>
      <c r="Z39" s="229">
        <v>8.6994356394823249E-4</v>
      </c>
    </row>
    <row r="40" spans="1:26" ht="13.5" thickBot="1">
      <c r="A40" s="153">
        <v>7956</v>
      </c>
      <c r="B40" s="153">
        <v>12538</v>
      </c>
      <c r="C40" s="141" t="s">
        <v>4217</v>
      </c>
      <c r="D40" s="141"/>
      <c r="E40" s="141"/>
      <c r="F40" s="141" t="s">
        <v>4118</v>
      </c>
      <c r="G40" s="141">
        <v>11021133</v>
      </c>
      <c r="H40" s="141" t="s">
        <v>78</v>
      </c>
      <c r="I40" s="141" t="s">
        <v>765</v>
      </c>
      <c r="J40" s="141"/>
      <c r="K40" s="141" t="s">
        <v>53</v>
      </c>
      <c r="L40" s="141"/>
      <c r="M40" s="141"/>
      <c r="N40" s="141" t="s">
        <v>3965</v>
      </c>
      <c r="O40" s="141" t="s">
        <v>62</v>
      </c>
      <c r="P40" s="146">
        <v>45516</v>
      </c>
      <c r="Q40" s="141" t="s">
        <v>1206</v>
      </c>
      <c r="R40" s="141" t="s">
        <v>303</v>
      </c>
      <c r="S40" s="141" t="s">
        <v>305</v>
      </c>
      <c r="T40" s="146">
        <v>45565</v>
      </c>
      <c r="U40" s="148">
        <v>1</v>
      </c>
      <c r="V40" s="148">
        <v>1800</v>
      </c>
      <c r="W40" s="148">
        <v>1800</v>
      </c>
      <c r="X40" s="229">
        <v>9.2153846153846149E-3</v>
      </c>
      <c r="Y40" s="229">
        <v>6.6008390270000002E-3</v>
      </c>
      <c r="Z40" s="229">
        <v>4.507413824175964E-4</v>
      </c>
    </row>
    <row r="41" spans="1:26" ht="13.5" thickBot="1">
      <c r="A41" s="153">
        <v>7956</v>
      </c>
      <c r="B41" s="153">
        <v>12538</v>
      </c>
      <c r="C41" s="141" t="s">
        <v>2629</v>
      </c>
      <c r="D41" s="141"/>
      <c r="E41" s="141"/>
      <c r="F41" s="141" t="s">
        <v>2630</v>
      </c>
      <c r="G41" s="141">
        <v>11018236</v>
      </c>
      <c r="H41" s="141" t="s">
        <v>78</v>
      </c>
      <c r="I41" s="141" t="s">
        <v>943</v>
      </c>
      <c r="J41" s="141"/>
      <c r="K41" s="141" t="s">
        <v>61</v>
      </c>
      <c r="L41" s="141"/>
      <c r="M41" s="141"/>
      <c r="N41" s="141" t="s">
        <v>314</v>
      </c>
      <c r="O41" s="141" t="s">
        <v>62</v>
      </c>
      <c r="P41" s="146">
        <v>44040</v>
      </c>
      <c r="Q41" s="141" t="s">
        <v>1207</v>
      </c>
      <c r="R41" s="141" t="s">
        <v>303</v>
      </c>
      <c r="S41" s="141" t="s">
        <v>305</v>
      </c>
      <c r="T41" s="146">
        <v>45565</v>
      </c>
      <c r="U41" s="148">
        <v>3.71</v>
      </c>
      <c r="V41" s="148">
        <v>394.68044743935297</v>
      </c>
      <c r="W41" s="148">
        <v>1464.2644600000001</v>
      </c>
      <c r="X41" s="229">
        <v>5.8794463980000001E-3</v>
      </c>
      <c r="Y41" s="229">
        <v>5.3696522179999999E-3</v>
      </c>
      <c r="Z41" s="229">
        <v>3.6666921495853076E-4</v>
      </c>
    </row>
    <row r="42" spans="1:26" ht="13.5" thickBot="1">
      <c r="A42" s="153">
        <v>7956</v>
      </c>
      <c r="B42" s="153">
        <v>12538</v>
      </c>
      <c r="C42" s="141" t="s">
        <v>2686</v>
      </c>
      <c r="D42" s="141"/>
      <c r="E42" s="141"/>
      <c r="F42" s="141" t="s">
        <v>2687</v>
      </c>
      <c r="G42" s="141">
        <v>11018596</v>
      </c>
      <c r="H42" s="141" t="s">
        <v>78</v>
      </c>
      <c r="I42" s="141" t="s">
        <v>943</v>
      </c>
      <c r="J42" s="141"/>
      <c r="K42" s="141" t="s">
        <v>61</v>
      </c>
      <c r="L42" s="141"/>
      <c r="M42" s="141"/>
      <c r="N42" s="141" t="s">
        <v>314</v>
      </c>
      <c r="O42" s="141" t="s">
        <v>62</v>
      </c>
      <c r="P42" s="146">
        <v>44119</v>
      </c>
      <c r="Q42" s="141" t="s">
        <v>1207</v>
      </c>
      <c r="R42" s="141" t="s">
        <v>303</v>
      </c>
      <c r="S42" s="141" t="s">
        <v>305</v>
      </c>
      <c r="T42" s="146">
        <v>45565</v>
      </c>
      <c r="U42" s="148">
        <v>3.71</v>
      </c>
      <c r="V42" s="148">
        <v>647.37090566037705</v>
      </c>
      <c r="W42" s="148">
        <v>2401.7460599999999</v>
      </c>
      <c r="X42" s="229">
        <v>2.7478277799999998E-4</v>
      </c>
      <c r="Y42" s="229">
        <v>8.8075217369999997E-3</v>
      </c>
      <c r="Z42" s="229">
        <v>6.0142574405578633E-4</v>
      </c>
    </row>
    <row r="43" spans="1:26" ht="13.5" thickBot="1">
      <c r="A43" s="153">
        <v>7956</v>
      </c>
      <c r="B43" s="153">
        <v>12538</v>
      </c>
      <c r="C43" s="141" t="s">
        <v>2688</v>
      </c>
      <c r="D43" s="141"/>
      <c r="E43" s="141"/>
      <c r="F43" s="141" t="s">
        <v>2689</v>
      </c>
      <c r="G43" s="141">
        <v>11018714</v>
      </c>
      <c r="H43" s="141" t="s">
        <v>78</v>
      </c>
      <c r="I43" s="141" t="s">
        <v>241</v>
      </c>
      <c r="J43" s="141"/>
      <c r="K43" s="141" t="s">
        <v>61</v>
      </c>
      <c r="L43" s="141"/>
      <c r="M43" s="141"/>
      <c r="N43" s="141" t="s">
        <v>314</v>
      </c>
      <c r="O43" s="141" t="s">
        <v>62</v>
      </c>
      <c r="P43" s="146">
        <v>44165</v>
      </c>
      <c r="Q43" s="141" t="s">
        <v>1207</v>
      </c>
      <c r="R43" s="141" t="s">
        <v>303</v>
      </c>
      <c r="S43" s="141" t="s">
        <v>305</v>
      </c>
      <c r="T43" s="146">
        <v>45565</v>
      </c>
      <c r="U43" s="148">
        <v>3.71</v>
      </c>
      <c r="V43" s="148">
        <v>375.91201347708898</v>
      </c>
      <c r="W43" s="148">
        <v>1394.63357</v>
      </c>
      <c r="X43" s="229">
        <v>2.3425207099999999E-4</v>
      </c>
      <c r="Y43" s="229">
        <v>5.1143064979999996E-3</v>
      </c>
      <c r="Z43" s="229">
        <v>3.4923281294877096E-4</v>
      </c>
    </row>
    <row r="44" spans="1:26" ht="13.5" thickBot="1">
      <c r="A44" s="153">
        <v>7956</v>
      </c>
      <c r="B44" s="153">
        <v>12538</v>
      </c>
      <c r="C44" s="141" t="s">
        <v>4119</v>
      </c>
      <c r="D44" s="141"/>
      <c r="E44" s="141"/>
      <c r="F44" s="141" t="s">
        <v>2690</v>
      </c>
      <c r="G44" s="141">
        <v>11018732</v>
      </c>
      <c r="H44" s="141" t="s">
        <v>78</v>
      </c>
      <c r="I44" s="141" t="s">
        <v>241</v>
      </c>
      <c r="J44" s="141"/>
      <c r="K44" s="141" t="s">
        <v>61</v>
      </c>
      <c r="L44" s="141"/>
      <c r="M44" s="141"/>
      <c r="N44" s="141" t="s">
        <v>314</v>
      </c>
      <c r="O44" s="141" t="s">
        <v>62</v>
      </c>
      <c r="P44" s="146">
        <v>44172</v>
      </c>
      <c r="Q44" s="141" t="s">
        <v>1207</v>
      </c>
      <c r="R44" s="141" t="s">
        <v>303</v>
      </c>
      <c r="S44" s="141" t="s">
        <v>305</v>
      </c>
      <c r="T44" s="146">
        <v>45565</v>
      </c>
      <c r="U44" s="148">
        <v>3.71</v>
      </c>
      <c r="V44" s="148">
        <v>420.20028032344999</v>
      </c>
      <c r="W44" s="148">
        <v>1558.9430400000001</v>
      </c>
      <c r="X44" s="229">
        <v>6.0418397400000001E-4</v>
      </c>
      <c r="Y44" s="229">
        <v>5.7168511439999996E-3</v>
      </c>
      <c r="Z44" s="229">
        <v>3.9037785608882799E-4</v>
      </c>
    </row>
    <row r="45" spans="1:26" ht="13.5" thickBot="1">
      <c r="A45" s="153">
        <v>7956</v>
      </c>
      <c r="B45" s="153">
        <v>12538</v>
      </c>
      <c r="C45" s="141" t="s">
        <v>4208</v>
      </c>
      <c r="D45" s="141"/>
      <c r="E45" s="141"/>
      <c r="F45" s="141" t="s">
        <v>2692</v>
      </c>
      <c r="G45" s="141">
        <v>11018733</v>
      </c>
      <c r="H45" s="141" t="s">
        <v>78</v>
      </c>
      <c r="I45" s="141" t="s">
        <v>943</v>
      </c>
      <c r="J45" s="141"/>
      <c r="K45" s="141" t="s">
        <v>61</v>
      </c>
      <c r="L45" s="141"/>
      <c r="M45" s="141"/>
      <c r="N45" s="141" t="s">
        <v>109</v>
      </c>
      <c r="O45" s="141" t="s">
        <v>62</v>
      </c>
      <c r="P45" s="146">
        <v>44173</v>
      </c>
      <c r="Q45" s="141" t="s">
        <v>1207</v>
      </c>
      <c r="R45" s="141" t="s">
        <v>303</v>
      </c>
      <c r="S45" s="141" t="s">
        <v>305</v>
      </c>
      <c r="T45" s="146">
        <v>45565</v>
      </c>
      <c r="U45" s="148">
        <v>3.71</v>
      </c>
      <c r="V45" s="148">
        <v>505.358377358491</v>
      </c>
      <c r="W45" s="148">
        <v>1874.87958</v>
      </c>
      <c r="X45" s="229">
        <v>1.317440222E-3</v>
      </c>
      <c r="Y45" s="229">
        <v>6.8754323900000001E-3</v>
      </c>
      <c r="Z45" s="229">
        <v>4.6949211875317923E-4</v>
      </c>
    </row>
    <row r="46" spans="1:26" ht="13.5" thickBot="1">
      <c r="A46" s="153">
        <v>7956</v>
      </c>
      <c r="B46" s="153">
        <v>12538</v>
      </c>
      <c r="C46" s="141" t="s">
        <v>4208</v>
      </c>
      <c r="D46" s="141"/>
      <c r="E46" s="141"/>
      <c r="F46" s="141" t="s">
        <v>2693</v>
      </c>
      <c r="G46" s="141">
        <v>11018734</v>
      </c>
      <c r="H46" s="141" t="s">
        <v>78</v>
      </c>
      <c r="I46" s="141" t="s">
        <v>943</v>
      </c>
      <c r="J46" s="141"/>
      <c r="K46" s="141" t="s">
        <v>61</v>
      </c>
      <c r="L46" s="141"/>
      <c r="M46" s="141"/>
      <c r="N46" s="141" t="s">
        <v>109</v>
      </c>
      <c r="O46" s="141" t="s">
        <v>62</v>
      </c>
      <c r="P46" s="146">
        <v>44173</v>
      </c>
      <c r="Q46" s="141" t="s">
        <v>1207</v>
      </c>
      <c r="R46" s="141" t="s">
        <v>303</v>
      </c>
      <c r="S46" s="141" t="s">
        <v>305</v>
      </c>
      <c r="T46" s="146">
        <v>45565</v>
      </c>
      <c r="U46" s="148">
        <v>3.71</v>
      </c>
      <c r="V46" s="148">
        <v>506.04620754717001</v>
      </c>
      <c r="W46" s="148">
        <v>1877.4314300000001</v>
      </c>
      <c r="X46" s="229">
        <v>1.313868302E-3</v>
      </c>
      <c r="Y46" s="229">
        <v>6.8847903629999999E-3</v>
      </c>
      <c r="Z46" s="229">
        <v>4.7013113230691384E-4</v>
      </c>
    </row>
    <row r="47" spans="1:26" ht="13.5" thickBot="1">
      <c r="A47" s="153">
        <v>7956</v>
      </c>
      <c r="B47" s="153">
        <v>12538</v>
      </c>
      <c r="C47" s="141" t="s">
        <v>2694</v>
      </c>
      <c r="D47" s="141"/>
      <c r="E47" s="141"/>
      <c r="F47" s="141" t="s">
        <v>2695</v>
      </c>
      <c r="G47" s="141">
        <v>11018752</v>
      </c>
      <c r="H47" s="141" t="s">
        <v>78</v>
      </c>
      <c r="I47" s="141" t="s">
        <v>943</v>
      </c>
      <c r="J47" s="141"/>
      <c r="K47" s="141" t="s">
        <v>61</v>
      </c>
      <c r="L47" s="141"/>
      <c r="M47" s="141"/>
      <c r="N47" s="141" t="s">
        <v>4209</v>
      </c>
      <c r="O47" s="141" t="s">
        <v>62</v>
      </c>
      <c r="P47" s="146">
        <v>44195</v>
      </c>
      <c r="Q47" s="141" t="s">
        <v>1207</v>
      </c>
      <c r="R47" s="141" t="s">
        <v>303</v>
      </c>
      <c r="S47" s="141" t="s">
        <v>305</v>
      </c>
      <c r="T47" s="146">
        <v>45565</v>
      </c>
      <c r="U47" s="148">
        <v>3.71</v>
      </c>
      <c r="V47" s="148">
        <v>242.677862533693</v>
      </c>
      <c r="W47" s="148">
        <v>900.33487000000002</v>
      </c>
      <c r="X47" s="229">
        <v>1.3378803599999999E-4</v>
      </c>
      <c r="Y47" s="229">
        <v>3.3016475260000001E-3</v>
      </c>
      <c r="Z47" s="229">
        <v>2.2545454663475942E-4</v>
      </c>
    </row>
    <row r="48" spans="1:26" ht="13.5" thickBot="1">
      <c r="A48" s="153">
        <v>7956</v>
      </c>
      <c r="B48" s="153">
        <v>12538</v>
      </c>
      <c r="C48" s="141" t="s">
        <v>2694</v>
      </c>
      <c r="D48" s="141"/>
      <c r="E48" s="141"/>
      <c r="F48" s="141" t="s">
        <v>2696</v>
      </c>
      <c r="G48" s="141">
        <v>11018753</v>
      </c>
      <c r="H48" s="141" t="s">
        <v>78</v>
      </c>
      <c r="I48" s="141" t="s">
        <v>943</v>
      </c>
      <c r="J48" s="141"/>
      <c r="K48" s="141" t="s">
        <v>61</v>
      </c>
      <c r="L48" s="141"/>
      <c r="M48" s="141"/>
      <c r="N48" s="141" t="s">
        <v>4209</v>
      </c>
      <c r="O48" s="141" t="s">
        <v>62</v>
      </c>
      <c r="P48" s="146">
        <v>44195</v>
      </c>
      <c r="Q48" s="141" t="s">
        <v>1207</v>
      </c>
      <c r="R48" s="141" t="s">
        <v>303</v>
      </c>
      <c r="S48" s="141" t="s">
        <v>305</v>
      </c>
      <c r="T48" s="146">
        <v>45565</v>
      </c>
      <c r="U48" s="148">
        <v>3.71</v>
      </c>
      <c r="V48" s="148">
        <v>229.58456334231801</v>
      </c>
      <c r="W48" s="148">
        <v>851.75873000000001</v>
      </c>
      <c r="X48" s="229">
        <v>7.98942297717497E-5</v>
      </c>
      <c r="Y48" s="229">
        <v>3.12351237E-3</v>
      </c>
      <c r="Z48" s="229">
        <v>2.1329050413692016E-4</v>
      </c>
    </row>
    <row r="49" spans="1:26" ht="13.5" thickBot="1">
      <c r="A49" s="153">
        <v>7956</v>
      </c>
      <c r="B49" s="153">
        <v>12538</v>
      </c>
      <c r="C49" s="141" t="s">
        <v>2631</v>
      </c>
      <c r="D49" s="141"/>
      <c r="E49" s="141"/>
      <c r="F49" s="141" t="s">
        <v>2632</v>
      </c>
      <c r="G49" s="141">
        <v>11018862</v>
      </c>
      <c r="H49" s="141" t="s">
        <v>78</v>
      </c>
      <c r="I49" s="141" t="s">
        <v>765</v>
      </c>
      <c r="J49" s="141"/>
      <c r="K49" s="141" t="s">
        <v>61</v>
      </c>
      <c r="L49" s="141"/>
      <c r="M49" s="141"/>
      <c r="N49" s="141" t="s">
        <v>314</v>
      </c>
      <c r="O49" s="141" t="s">
        <v>62</v>
      </c>
      <c r="P49" s="146">
        <v>44257</v>
      </c>
      <c r="Q49" s="141" t="s">
        <v>1207</v>
      </c>
      <c r="R49" s="141" t="s">
        <v>303</v>
      </c>
      <c r="S49" s="141" t="s">
        <v>305</v>
      </c>
      <c r="T49" s="146">
        <v>45565</v>
      </c>
      <c r="U49" s="148">
        <v>3.71</v>
      </c>
      <c r="V49" s="148">
        <v>457.98394609164399</v>
      </c>
      <c r="W49" s="148">
        <v>1699.1204399999999</v>
      </c>
      <c r="X49" s="229">
        <v>3.2215679150000001E-3</v>
      </c>
      <c r="Y49" s="229">
        <v>6.2309002839999999E-3</v>
      </c>
      <c r="Z49" s="229">
        <v>4.2547994223310814E-4</v>
      </c>
    </row>
    <row r="50" spans="1:26" ht="13.5" thickBot="1">
      <c r="A50" s="153">
        <v>7956</v>
      </c>
      <c r="B50" s="153">
        <v>12538</v>
      </c>
      <c r="C50" s="141" t="s">
        <v>4210</v>
      </c>
      <c r="D50" s="141"/>
      <c r="E50" s="141"/>
      <c r="F50" s="141" t="s">
        <v>2633</v>
      </c>
      <c r="G50" s="141">
        <v>11018865</v>
      </c>
      <c r="H50" s="141" t="s">
        <v>78</v>
      </c>
      <c r="I50" s="141" t="s">
        <v>765</v>
      </c>
      <c r="J50" s="141"/>
      <c r="K50" s="141" t="s">
        <v>61</v>
      </c>
      <c r="L50" s="141"/>
      <c r="M50" s="141"/>
      <c r="N50" s="141" t="s">
        <v>53</v>
      </c>
      <c r="O50" s="141" t="s">
        <v>62</v>
      </c>
      <c r="P50" s="146">
        <v>44263</v>
      </c>
      <c r="Q50" s="141" t="s">
        <v>1207</v>
      </c>
      <c r="R50" s="141" t="s">
        <v>303</v>
      </c>
      <c r="S50" s="141" t="s">
        <v>305</v>
      </c>
      <c r="T50" s="146">
        <v>45565</v>
      </c>
      <c r="U50" s="148">
        <v>3.71</v>
      </c>
      <c r="V50" s="148">
        <v>562.71276010781696</v>
      </c>
      <c r="W50" s="148">
        <v>2087.6643399999998</v>
      </c>
      <c r="X50" s="229">
        <v>4.8223666219999999E-3</v>
      </c>
      <c r="Y50" s="229">
        <v>7.6557423620000004E-3</v>
      </c>
      <c r="Z50" s="229">
        <v>5.2277595035306605E-4</v>
      </c>
    </row>
    <row r="51" spans="1:26" ht="13.5" thickBot="1">
      <c r="A51" s="153">
        <v>7956</v>
      </c>
      <c r="B51" s="153">
        <v>12538</v>
      </c>
      <c r="C51" s="141" t="s">
        <v>4120</v>
      </c>
      <c r="D51" s="141"/>
      <c r="E51" s="141"/>
      <c r="F51" s="141" t="s">
        <v>2697</v>
      </c>
      <c r="G51" s="141">
        <v>11018907</v>
      </c>
      <c r="H51" s="141" t="s">
        <v>78</v>
      </c>
      <c r="I51" s="141" t="s">
        <v>943</v>
      </c>
      <c r="J51" s="141"/>
      <c r="K51" s="141" t="s">
        <v>61</v>
      </c>
      <c r="L51" s="141"/>
      <c r="M51" s="141"/>
      <c r="N51" s="141" t="s">
        <v>314</v>
      </c>
      <c r="O51" s="141" t="s">
        <v>62</v>
      </c>
      <c r="P51" s="146">
        <v>44280</v>
      </c>
      <c r="Q51" s="141" t="s">
        <v>1207</v>
      </c>
      <c r="R51" s="141" t="s">
        <v>303</v>
      </c>
      <c r="S51" s="141" t="s">
        <v>305</v>
      </c>
      <c r="T51" s="146">
        <v>45565</v>
      </c>
      <c r="U51" s="148">
        <v>3.71</v>
      </c>
      <c r="V51" s="148">
        <v>997.89466307277598</v>
      </c>
      <c r="W51" s="148">
        <v>3702.1891999999998</v>
      </c>
      <c r="X51" s="229">
        <v>4.6712328009999998E-3</v>
      </c>
      <c r="Y51" s="229">
        <v>1.3576419421E-2</v>
      </c>
      <c r="Z51" s="229">
        <v>9.2707215443305296E-4</v>
      </c>
    </row>
    <row r="52" spans="1:26" ht="13.5" thickBot="1">
      <c r="A52" s="153">
        <v>7956</v>
      </c>
      <c r="B52" s="153">
        <v>12538</v>
      </c>
      <c r="C52" s="141" t="s">
        <v>2698</v>
      </c>
      <c r="D52" s="141"/>
      <c r="E52" s="141"/>
      <c r="F52" s="141" t="s">
        <v>2699</v>
      </c>
      <c r="G52" s="141">
        <v>11018921</v>
      </c>
      <c r="H52" s="141" t="s">
        <v>78</v>
      </c>
      <c r="I52" s="141" t="s">
        <v>241</v>
      </c>
      <c r="J52" s="141"/>
      <c r="K52" s="141" t="s">
        <v>61</v>
      </c>
      <c r="L52" s="141"/>
      <c r="M52" s="141"/>
      <c r="N52" s="141" t="s">
        <v>53</v>
      </c>
      <c r="O52" s="141" t="s">
        <v>62</v>
      </c>
      <c r="P52" s="146">
        <v>44286</v>
      </c>
      <c r="Q52" s="141" t="s">
        <v>1213</v>
      </c>
      <c r="R52" s="141" t="s">
        <v>303</v>
      </c>
      <c r="S52" s="141" t="s">
        <v>305</v>
      </c>
      <c r="T52" s="146">
        <v>45565</v>
      </c>
      <c r="U52" s="148">
        <v>4.1524000000000001</v>
      </c>
      <c r="V52" s="148">
        <v>1986.8117233407199</v>
      </c>
      <c r="W52" s="148">
        <v>8250.0370000000003</v>
      </c>
      <c r="X52" s="229">
        <v>4.4937441720000002E-3</v>
      </c>
      <c r="Y52" s="229">
        <v>3.0253981225999999E-2</v>
      </c>
      <c r="Z52" s="229">
        <v>2.0659072679868446E-3</v>
      </c>
    </row>
    <row r="53" spans="1:26" ht="13.5" thickBot="1">
      <c r="A53" s="153">
        <v>7956</v>
      </c>
      <c r="B53" s="153">
        <v>12538</v>
      </c>
      <c r="C53" s="141" t="s">
        <v>4218</v>
      </c>
      <c r="D53" s="141"/>
      <c r="E53" s="141"/>
      <c r="F53" s="141" t="s">
        <v>2700</v>
      </c>
      <c r="G53" s="141">
        <v>11018971</v>
      </c>
      <c r="H53" s="141" t="s">
        <v>78</v>
      </c>
      <c r="I53" s="141" t="s">
        <v>765</v>
      </c>
      <c r="J53" s="141"/>
      <c r="K53" s="141" t="s">
        <v>61</v>
      </c>
      <c r="L53" s="141"/>
      <c r="M53" s="141"/>
      <c r="N53" s="141" t="s">
        <v>109</v>
      </c>
      <c r="O53" s="141" t="s">
        <v>62</v>
      </c>
      <c r="P53" s="146">
        <v>44501</v>
      </c>
      <c r="Q53" s="141" t="s">
        <v>1207</v>
      </c>
      <c r="R53" s="141" t="s">
        <v>303</v>
      </c>
      <c r="S53" s="141" t="s">
        <v>305</v>
      </c>
      <c r="T53" s="146">
        <v>45565</v>
      </c>
      <c r="U53" s="148">
        <v>3.71</v>
      </c>
      <c r="V53" s="148">
        <v>988.02484097035097</v>
      </c>
      <c r="W53" s="148">
        <v>3665.5721600000002</v>
      </c>
      <c r="X53" s="229">
        <v>5.0641066479999997E-3</v>
      </c>
      <c r="Y53" s="229">
        <v>1.3442139872999999E-2</v>
      </c>
      <c r="Z53" s="229">
        <v>9.179028126388083E-4</v>
      </c>
    </row>
    <row r="54" spans="1:26" ht="13.5" thickBot="1">
      <c r="A54" s="153">
        <v>7956</v>
      </c>
      <c r="B54" s="153">
        <v>12538</v>
      </c>
      <c r="C54" s="141" t="s">
        <v>2701</v>
      </c>
      <c r="D54" s="141"/>
      <c r="E54" s="141"/>
      <c r="F54" s="141" t="s">
        <v>2702</v>
      </c>
      <c r="G54" s="141">
        <v>11019131</v>
      </c>
      <c r="H54" s="141" t="s">
        <v>78</v>
      </c>
      <c r="I54" s="141" t="s">
        <v>943</v>
      </c>
      <c r="J54" s="141"/>
      <c r="K54" s="141" t="s">
        <v>61</v>
      </c>
      <c r="L54" s="141"/>
      <c r="M54" s="141"/>
      <c r="N54" s="141" t="s">
        <v>314</v>
      </c>
      <c r="O54" s="141" t="s">
        <v>55</v>
      </c>
      <c r="P54" s="146">
        <v>44382</v>
      </c>
      <c r="Q54" s="141" t="s">
        <v>1207</v>
      </c>
      <c r="R54" s="141" t="s">
        <v>303</v>
      </c>
      <c r="S54" s="141" t="s">
        <v>304</v>
      </c>
      <c r="T54" s="146">
        <v>45565</v>
      </c>
      <c r="U54" s="148">
        <v>3.71</v>
      </c>
      <c r="V54" s="148">
        <v>626.57815094339605</v>
      </c>
      <c r="W54" s="148">
        <v>2324.6049400000002</v>
      </c>
      <c r="X54" s="229">
        <v>4.1141332262945966E-3</v>
      </c>
      <c r="Y54" s="229">
        <v>8.524635006E-3</v>
      </c>
      <c r="Z54" s="229">
        <v>5.8210869123909658E-4</v>
      </c>
    </row>
    <row r="55" spans="1:26" ht="13.5" thickBot="1">
      <c r="A55" s="153">
        <v>7956</v>
      </c>
      <c r="B55" s="153">
        <v>12538</v>
      </c>
      <c r="C55" s="141" t="s">
        <v>2634</v>
      </c>
      <c r="D55" s="141"/>
      <c r="E55" s="141"/>
      <c r="F55" s="141" t="s">
        <v>2635</v>
      </c>
      <c r="G55" s="141">
        <v>11019209</v>
      </c>
      <c r="H55" s="141" t="s">
        <v>78</v>
      </c>
      <c r="I55" s="141" t="s">
        <v>943</v>
      </c>
      <c r="J55" s="141"/>
      <c r="K55" s="141" t="s">
        <v>61</v>
      </c>
      <c r="L55" s="141"/>
      <c r="M55" s="141"/>
      <c r="N55" s="141" t="s">
        <v>314</v>
      </c>
      <c r="O55" s="141" t="s">
        <v>62</v>
      </c>
      <c r="P55" s="146">
        <v>44418</v>
      </c>
      <c r="Q55" s="141" t="s">
        <v>1207</v>
      </c>
      <c r="R55" s="141" t="s">
        <v>303</v>
      </c>
      <c r="S55" s="141" t="s">
        <v>305</v>
      </c>
      <c r="T55" s="146">
        <v>45565</v>
      </c>
      <c r="U55" s="148">
        <v>3.71</v>
      </c>
      <c r="V55" s="148">
        <v>1329.37429919137</v>
      </c>
      <c r="W55" s="148">
        <v>4931.97865</v>
      </c>
      <c r="X55" s="229">
        <v>3.9235805639999998E-3</v>
      </c>
      <c r="Y55" s="229">
        <v>1.8086220641E-2</v>
      </c>
      <c r="Z55" s="229">
        <v>1.2350260415305949E-3</v>
      </c>
    </row>
    <row r="56" spans="1:26" ht="13.5" thickBot="1">
      <c r="A56" s="153">
        <v>7956</v>
      </c>
      <c r="B56" s="153">
        <v>12538</v>
      </c>
      <c r="C56" s="141" t="s">
        <v>2636</v>
      </c>
      <c r="D56" s="141"/>
      <c r="E56" s="141"/>
      <c r="F56" s="141" t="s">
        <v>2637</v>
      </c>
      <c r="G56" s="141">
        <v>11019210</v>
      </c>
      <c r="H56" s="141" t="s">
        <v>78</v>
      </c>
      <c r="I56" s="141" t="s">
        <v>943</v>
      </c>
      <c r="J56" s="141"/>
      <c r="K56" s="141" t="s">
        <v>61</v>
      </c>
      <c r="L56" s="141"/>
      <c r="M56" s="141"/>
      <c r="N56" s="141" t="s">
        <v>173</v>
      </c>
      <c r="O56" s="141" t="s">
        <v>62</v>
      </c>
      <c r="P56" s="146">
        <v>44418</v>
      </c>
      <c r="Q56" s="141" t="s">
        <v>1207</v>
      </c>
      <c r="R56" s="141" t="s">
        <v>303</v>
      </c>
      <c r="S56" s="141" t="s">
        <v>305</v>
      </c>
      <c r="T56" s="146">
        <v>45565</v>
      </c>
      <c r="U56" s="148">
        <v>3.71</v>
      </c>
      <c r="V56" s="148">
        <v>4027.7236145552602</v>
      </c>
      <c r="W56" s="148">
        <v>14942.85461</v>
      </c>
      <c r="X56" s="229">
        <v>4.9506115600000001E-4</v>
      </c>
      <c r="Y56" s="229">
        <v>5.4797432160999998E-2</v>
      </c>
      <c r="Z56" s="229">
        <v>3.7418683023203074E-3</v>
      </c>
    </row>
    <row r="57" spans="1:26" ht="13.5" thickBot="1">
      <c r="A57" s="153">
        <v>7956</v>
      </c>
      <c r="B57" s="153">
        <v>12538</v>
      </c>
      <c r="C57" s="141" t="s">
        <v>2638</v>
      </c>
      <c r="D57" s="141"/>
      <c r="E57" s="141"/>
      <c r="F57" s="141" t="s">
        <v>2639</v>
      </c>
      <c r="G57" s="141">
        <v>11019219</v>
      </c>
      <c r="H57" s="141" t="s">
        <v>78</v>
      </c>
      <c r="I57" s="141" t="s">
        <v>765</v>
      </c>
      <c r="J57" s="141"/>
      <c r="K57" s="141" t="s">
        <v>61</v>
      </c>
      <c r="L57" s="141"/>
      <c r="M57" s="141"/>
      <c r="N57" s="141" t="s">
        <v>53</v>
      </c>
      <c r="O57" s="141" t="s">
        <v>62</v>
      </c>
      <c r="P57" s="146">
        <v>44426</v>
      </c>
      <c r="Q57" s="141" t="s">
        <v>1207</v>
      </c>
      <c r="R57" s="141" t="s">
        <v>303</v>
      </c>
      <c r="S57" s="141" t="s">
        <v>305</v>
      </c>
      <c r="T57" s="146">
        <v>45565</v>
      </c>
      <c r="U57" s="148">
        <v>3.71</v>
      </c>
      <c r="V57" s="148">
        <v>1014.66846361186</v>
      </c>
      <c r="W57" s="148">
        <v>3764.42</v>
      </c>
      <c r="X57" s="229">
        <v>5.3272219439999997E-3</v>
      </c>
      <c r="Y57" s="229">
        <v>1.3804628027999999E-2</v>
      </c>
      <c r="Z57" s="229">
        <v>9.4265548600024908E-4</v>
      </c>
    </row>
    <row r="58" spans="1:26" ht="13.5" thickBot="1">
      <c r="A58" s="153">
        <v>7956</v>
      </c>
      <c r="B58" s="153">
        <v>12538</v>
      </c>
      <c r="C58" s="141" t="s">
        <v>2640</v>
      </c>
      <c r="D58" s="141"/>
      <c r="E58" s="141"/>
      <c r="F58" s="141" t="s">
        <v>2641</v>
      </c>
      <c r="G58" s="141">
        <v>11019220</v>
      </c>
      <c r="H58" s="141" t="s">
        <v>78</v>
      </c>
      <c r="I58" s="141" t="s">
        <v>943</v>
      </c>
      <c r="J58" s="141"/>
      <c r="K58" s="141" t="s">
        <v>53</v>
      </c>
      <c r="L58" s="141"/>
      <c r="M58" s="141"/>
      <c r="N58" s="141" t="s">
        <v>53</v>
      </c>
      <c r="O58" s="141" t="s">
        <v>62</v>
      </c>
      <c r="P58" s="146">
        <v>44452</v>
      </c>
      <c r="Q58" s="141" t="s">
        <v>1207</v>
      </c>
      <c r="R58" s="141" t="s">
        <v>303</v>
      </c>
      <c r="S58" s="141" t="s">
        <v>305</v>
      </c>
      <c r="T58" s="146">
        <v>45565</v>
      </c>
      <c r="U58" s="148">
        <v>3.71</v>
      </c>
      <c r="V58" s="148">
        <v>574.95961994609195</v>
      </c>
      <c r="W58" s="148">
        <v>2133.1001900000001</v>
      </c>
      <c r="X58" s="229">
        <v>9.0052539870000003E-3</v>
      </c>
      <c r="Y58" s="229">
        <v>7.8223616569999994E-3</v>
      </c>
      <c r="Z58" s="229">
        <v>5.3415362693102087E-4</v>
      </c>
    </row>
    <row r="59" spans="1:26" ht="13.5" thickBot="1">
      <c r="A59" s="153">
        <v>7956</v>
      </c>
      <c r="B59" s="153">
        <v>12538</v>
      </c>
      <c r="C59" s="141" t="s">
        <v>2703</v>
      </c>
      <c r="D59" s="141"/>
      <c r="E59" s="141"/>
      <c r="F59" s="141" t="s">
        <v>2704</v>
      </c>
      <c r="G59" s="141">
        <v>11019222</v>
      </c>
      <c r="H59" s="141" t="s">
        <v>78</v>
      </c>
      <c r="I59" s="141" t="s">
        <v>943</v>
      </c>
      <c r="J59" s="141"/>
      <c r="K59" s="141" t="s">
        <v>61</v>
      </c>
      <c r="L59" s="141"/>
      <c r="M59" s="141"/>
      <c r="N59" s="141" t="s">
        <v>314</v>
      </c>
      <c r="O59" s="141" t="s">
        <v>62</v>
      </c>
      <c r="P59" s="146">
        <v>44431</v>
      </c>
      <c r="Q59" s="141" t="s">
        <v>1207</v>
      </c>
      <c r="R59" s="141" t="s">
        <v>303</v>
      </c>
      <c r="S59" s="141" t="s">
        <v>305</v>
      </c>
      <c r="T59" s="146">
        <v>45565</v>
      </c>
      <c r="U59" s="148">
        <v>3.71</v>
      </c>
      <c r="V59" s="148">
        <v>774.601576819407</v>
      </c>
      <c r="W59" s="148">
        <v>2873.7718500000001</v>
      </c>
      <c r="X59" s="229">
        <v>4.9154943E-4</v>
      </c>
      <c r="Y59" s="229">
        <v>1.053850299E-2</v>
      </c>
      <c r="Z59" s="229">
        <v>7.1962660912320751E-4</v>
      </c>
    </row>
    <row r="60" spans="1:26" ht="13.5" thickBot="1">
      <c r="A60" s="153">
        <v>7956</v>
      </c>
      <c r="B60" s="153">
        <v>12538</v>
      </c>
      <c r="C60" s="141" t="s">
        <v>2705</v>
      </c>
      <c r="D60" s="141"/>
      <c r="E60" s="141"/>
      <c r="F60" s="141" t="s">
        <v>2706</v>
      </c>
      <c r="G60" s="141">
        <v>11019246</v>
      </c>
      <c r="H60" s="141" t="s">
        <v>78</v>
      </c>
      <c r="I60" s="141" t="s">
        <v>943</v>
      </c>
      <c r="J60" s="141"/>
      <c r="K60" s="141" t="s">
        <v>61</v>
      </c>
      <c r="L60" s="141"/>
      <c r="M60" s="141"/>
      <c r="N60" s="141" t="s">
        <v>313</v>
      </c>
      <c r="O60" s="141" t="s">
        <v>62</v>
      </c>
      <c r="P60" s="146">
        <v>44441</v>
      </c>
      <c r="Q60" s="141" t="s">
        <v>1207</v>
      </c>
      <c r="R60" s="141" t="s">
        <v>303</v>
      </c>
      <c r="S60" s="141" t="s">
        <v>305</v>
      </c>
      <c r="T60" s="146">
        <v>45565</v>
      </c>
      <c r="U60" s="148">
        <v>3.71</v>
      </c>
      <c r="V60" s="148">
        <v>148.99545822102399</v>
      </c>
      <c r="W60" s="148">
        <v>552.77314999999999</v>
      </c>
      <c r="X60" s="229">
        <v>1.39903584E-4</v>
      </c>
      <c r="Y60" s="229">
        <v>2.0270925449999999E-3</v>
      </c>
      <c r="Z60" s="229">
        <v>1.3842096321907188E-4</v>
      </c>
    </row>
    <row r="61" spans="1:26" ht="13.5" thickBot="1">
      <c r="A61" s="153">
        <v>7956</v>
      </c>
      <c r="B61" s="153">
        <v>12538</v>
      </c>
      <c r="C61" s="141" t="s">
        <v>3133</v>
      </c>
      <c r="D61" s="141"/>
      <c r="E61" s="141"/>
      <c r="F61" s="141" t="s">
        <v>2644</v>
      </c>
      <c r="G61" s="141">
        <v>11019282</v>
      </c>
      <c r="H61" s="141" t="s">
        <v>78</v>
      </c>
      <c r="I61" s="141" t="s">
        <v>241</v>
      </c>
      <c r="J61" s="141"/>
      <c r="K61" s="141" t="s">
        <v>61</v>
      </c>
      <c r="L61" s="141"/>
      <c r="M61" s="141"/>
      <c r="N61" s="141" t="s">
        <v>314</v>
      </c>
      <c r="O61" s="141" t="s">
        <v>62</v>
      </c>
      <c r="P61" s="146">
        <v>44497</v>
      </c>
      <c r="Q61" s="141" t="s">
        <v>1207</v>
      </c>
      <c r="R61" s="141" t="s">
        <v>303</v>
      </c>
      <c r="S61" s="141" t="s">
        <v>305</v>
      </c>
      <c r="T61" s="146">
        <v>45565</v>
      </c>
      <c r="U61" s="148">
        <v>3.71</v>
      </c>
      <c r="V61" s="148">
        <v>3458.54084097035</v>
      </c>
      <c r="W61" s="148">
        <v>12831.186519999999</v>
      </c>
      <c r="X61" s="229">
        <v>7.5203961379999998E-3</v>
      </c>
      <c r="Y61" s="229">
        <v>4.7053664859999997E-2</v>
      </c>
      <c r="Z61" s="229">
        <v>3.2130815278237934E-3</v>
      </c>
    </row>
    <row r="62" spans="1:26" ht="13.5" thickBot="1">
      <c r="A62" s="153">
        <v>7956</v>
      </c>
      <c r="B62" s="153">
        <v>12538</v>
      </c>
      <c r="C62" s="141" t="s">
        <v>2645</v>
      </c>
      <c r="D62" s="141"/>
      <c r="E62" s="141"/>
      <c r="F62" s="141" t="s">
        <v>2646</v>
      </c>
      <c r="G62" s="141">
        <v>11019295</v>
      </c>
      <c r="H62" s="141" t="s">
        <v>78</v>
      </c>
      <c r="I62" s="141" t="s">
        <v>943</v>
      </c>
      <c r="J62" s="141"/>
      <c r="K62" s="141" t="s">
        <v>61</v>
      </c>
      <c r="L62" s="141"/>
      <c r="M62" s="141"/>
      <c r="N62" s="141" t="s">
        <v>173</v>
      </c>
      <c r="O62" s="141" t="s">
        <v>62</v>
      </c>
      <c r="P62" s="146">
        <v>44508</v>
      </c>
      <c r="Q62" s="141" t="s">
        <v>1213</v>
      </c>
      <c r="R62" s="141" t="s">
        <v>303</v>
      </c>
      <c r="S62" s="141" t="s">
        <v>305</v>
      </c>
      <c r="T62" s="146">
        <v>45565</v>
      </c>
      <c r="U62" s="148">
        <v>4.1524000000000001</v>
      </c>
      <c r="V62" s="148">
        <v>355.41182207879802</v>
      </c>
      <c r="W62" s="148">
        <v>1475.81205</v>
      </c>
      <c r="X62" s="229">
        <v>6.9061876100000004E-4</v>
      </c>
      <c r="Y62" s="229">
        <v>5.4119987639999999E-3</v>
      </c>
      <c r="Z62" s="229">
        <v>3.6956086866974828E-4</v>
      </c>
    </row>
    <row r="63" spans="1:26" ht="13.5" thickBot="1">
      <c r="A63" s="153">
        <v>7956</v>
      </c>
      <c r="B63" s="153">
        <v>12538</v>
      </c>
      <c r="C63" s="141" t="s">
        <v>2647</v>
      </c>
      <c r="D63" s="141"/>
      <c r="E63" s="141"/>
      <c r="F63" s="141" t="s">
        <v>2648</v>
      </c>
      <c r="G63" s="141">
        <v>11019336</v>
      </c>
      <c r="H63" s="141" t="s">
        <v>78</v>
      </c>
      <c r="I63" s="141" t="s">
        <v>943</v>
      </c>
      <c r="J63" s="141"/>
      <c r="K63" s="141" t="s">
        <v>61</v>
      </c>
      <c r="L63" s="141"/>
      <c r="M63" s="141"/>
      <c r="N63" s="141" t="s">
        <v>314</v>
      </c>
      <c r="O63" s="141" t="s">
        <v>62</v>
      </c>
      <c r="P63" s="146">
        <v>44518</v>
      </c>
      <c r="Q63" s="141" t="s">
        <v>1207</v>
      </c>
      <c r="R63" s="141" t="s">
        <v>303</v>
      </c>
      <c r="S63" s="141" t="s">
        <v>305</v>
      </c>
      <c r="T63" s="146">
        <v>45565</v>
      </c>
      <c r="U63" s="148">
        <v>3.71</v>
      </c>
      <c r="V63" s="148">
        <v>2837.8840592991901</v>
      </c>
      <c r="W63" s="148">
        <v>10528.549859999999</v>
      </c>
      <c r="X63" s="229">
        <v>1.59982566E-3</v>
      </c>
      <c r="Y63" s="229">
        <v>3.8609590454000003E-2</v>
      </c>
      <c r="Z63" s="229">
        <v>2.6364739548605503E-3</v>
      </c>
    </row>
    <row r="64" spans="1:26" ht="13.5" thickBot="1">
      <c r="A64" s="153">
        <v>7956</v>
      </c>
      <c r="B64" s="153">
        <v>12538</v>
      </c>
      <c r="C64" s="141" t="s">
        <v>2649</v>
      </c>
      <c r="D64" s="141"/>
      <c r="E64" s="141"/>
      <c r="F64" s="141" t="s">
        <v>2650</v>
      </c>
      <c r="G64" s="141">
        <v>11019347</v>
      </c>
      <c r="H64" s="141" t="s">
        <v>78</v>
      </c>
      <c r="I64" s="141" t="s">
        <v>943</v>
      </c>
      <c r="J64" s="141"/>
      <c r="K64" s="141" t="s">
        <v>61</v>
      </c>
      <c r="L64" s="141"/>
      <c r="M64" s="141"/>
      <c r="N64" s="141" t="s">
        <v>173</v>
      </c>
      <c r="O64" s="141" t="s">
        <v>62</v>
      </c>
      <c r="P64" s="146">
        <v>44524</v>
      </c>
      <c r="Q64" s="141" t="s">
        <v>1213</v>
      </c>
      <c r="R64" s="141" t="s">
        <v>303</v>
      </c>
      <c r="S64" s="141" t="s">
        <v>305</v>
      </c>
      <c r="T64" s="146">
        <v>45565</v>
      </c>
      <c r="U64" s="148">
        <v>4.1524000000000001</v>
      </c>
      <c r="V64" s="148">
        <v>1687.05248771795</v>
      </c>
      <c r="W64" s="148">
        <v>7005.31675</v>
      </c>
      <c r="X64" s="243">
        <v>1.2186077530000001E-2</v>
      </c>
      <c r="Y64" s="243">
        <v>2.5689426779000001E-2</v>
      </c>
      <c r="Z64" s="243">
        <v>1.7542145312045242E-3</v>
      </c>
    </row>
    <row r="65" spans="1:26" ht="13.5" thickBot="1">
      <c r="A65" s="153">
        <v>7956</v>
      </c>
      <c r="B65" s="153">
        <v>12538</v>
      </c>
      <c r="C65" s="141" t="s">
        <v>3093</v>
      </c>
      <c r="D65" s="141"/>
      <c r="E65" s="141"/>
      <c r="F65" s="141" t="s">
        <v>2708</v>
      </c>
      <c r="G65" s="141">
        <v>11019348</v>
      </c>
      <c r="H65" s="141" t="s">
        <v>78</v>
      </c>
      <c r="I65" s="141" t="s">
        <v>943</v>
      </c>
      <c r="J65" s="141"/>
      <c r="K65" s="141" t="s">
        <v>61</v>
      </c>
      <c r="L65" s="141"/>
      <c r="M65" s="141"/>
      <c r="N65" s="141" t="s">
        <v>313</v>
      </c>
      <c r="O65" s="141" t="s">
        <v>62</v>
      </c>
      <c r="P65" s="146">
        <v>44671</v>
      </c>
      <c r="Q65" s="141" t="s">
        <v>1213</v>
      </c>
      <c r="R65" s="141" t="s">
        <v>303</v>
      </c>
      <c r="S65" s="141" t="s">
        <v>305</v>
      </c>
      <c r="T65" s="146">
        <v>45565</v>
      </c>
      <c r="U65" s="148">
        <v>4.1524000000000001</v>
      </c>
      <c r="V65" s="148">
        <v>2663.7186012908201</v>
      </c>
      <c r="W65" s="148">
        <v>11060.82512</v>
      </c>
      <c r="X65" s="229">
        <v>6.7171158180000003E-3</v>
      </c>
      <c r="Y65" s="229">
        <v>4.0561514515000001E-2</v>
      </c>
      <c r="Z65" s="229">
        <v>2.7697620029267091E-3</v>
      </c>
    </row>
    <row r="66" spans="1:26" ht="13.5" thickBot="1">
      <c r="A66" s="153">
        <v>7956</v>
      </c>
      <c r="B66" s="153">
        <v>12538</v>
      </c>
      <c r="C66" s="141" t="s">
        <v>4212</v>
      </c>
      <c r="D66" s="141"/>
      <c r="E66" s="141"/>
      <c r="F66" s="141" t="s">
        <v>2652</v>
      </c>
      <c r="G66" s="141">
        <v>11019349</v>
      </c>
      <c r="H66" s="141" t="s">
        <v>78</v>
      </c>
      <c r="I66" s="141" t="s">
        <v>765</v>
      </c>
      <c r="J66" s="141"/>
      <c r="K66" s="141" t="s">
        <v>61</v>
      </c>
      <c r="L66" s="141"/>
      <c r="M66" s="141"/>
      <c r="N66" s="141" t="s">
        <v>314</v>
      </c>
      <c r="O66" s="141" t="s">
        <v>62</v>
      </c>
      <c r="P66" s="146">
        <v>44742</v>
      </c>
      <c r="Q66" s="141" t="s">
        <v>1213</v>
      </c>
      <c r="R66" s="141" t="s">
        <v>303</v>
      </c>
      <c r="S66" s="141" t="s">
        <v>305</v>
      </c>
      <c r="T66" s="146">
        <v>45565</v>
      </c>
      <c r="U66" s="148">
        <v>4.1524000000000001</v>
      </c>
      <c r="V66" s="148">
        <v>356.41674934977402</v>
      </c>
      <c r="W66" s="148">
        <v>1479.9849099999999</v>
      </c>
      <c r="X66" s="229">
        <v>2.9265437509999998E-3</v>
      </c>
      <c r="Y66" s="229">
        <v>5.4273011959999999E-3</v>
      </c>
      <c r="Z66" s="229">
        <v>3.7060580238365668E-4</v>
      </c>
    </row>
    <row r="67" spans="1:26" ht="13.5" thickBot="1">
      <c r="A67" s="153">
        <v>7956</v>
      </c>
      <c r="B67" s="153">
        <v>12538</v>
      </c>
      <c r="C67" s="141" t="s">
        <v>2709</v>
      </c>
      <c r="D67" s="141"/>
      <c r="E67" s="141"/>
      <c r="F67" s="141" t="s">
        <v>4230</v>
      </c>
      <c r="G67" s="141">
        <v>11019350</v>
      </c>
      <c r="H67" s="141" t="s">
        <v>78</v>
      </c>
      <c r="I67" s="141" t="s">
        <v>943</v>
      </c>
      <c r="J67" s="141"/>
      <c r="K67" s="141" t="s">
        <v>61</v>
      </c>
      <c r="L67" s="141"/>
      <c r="M67" s="141"/>
      <c r="N67" s="141" t="s">
        <v>109</v>
      </c>
      <c r="O67" s="141" t="s">
        <v>62</v>
      </c>
      <c r="P67" s="146">
        <v>45274</v>
      </c>
      <c r="Q67" s="141" t="s">
        <v>1213</v>
      </c>
      <c r="R67" s="141" t="s">
        <v>303</v>
      </c>
      <c r="S67" s="141" t="s">
        <v>305</v>
      </c>
      <c r="T67" s="146">
        <v>45565</v>
      </c>
      <c r="U67" s="148">
        <v>4.1524000000000001</v>
      </c>
      <c r="V67" s="148">
        <v>906.16510692611496</v>
      </c>
      <c r="W67" s="148">
        <v>3762.75999</v>
      </c>
      <c r="X67" s="229">
        <v>8.9858140785604809E-6</v>
      </c>
      <c r="Y67" s="229">
        <v>1.3798540551000001E-2</v>
      </c>
      <c r="Z67" s="229">
        <v>9.422397997767896E-4</v>
      </c>
    </row>
    <row r="68" spans="1:26" ht="13.5" thickBot="1">
      <c r="A68" s="153">
        <v>7956</v>
      </c>
      <c r="B68" s="153">
        <v>12538</v>
      </c>
      <c r="C68" s="141" t="s">
        <v>2653</v>
      </c>
      <c r="D68" s="141"/>
      <c r="E68" s="141"/>
      <c r="F68" s="141" t="s">
        <v>2654</v>
      </c>
      <c r="G68" s="141">
        <v>11019362</v>
      </c>
      <c r="H68" s="141" t="s">
        <v>78</v>
      </c>
      <c r="I68" s="141" t="s">
        <v>943</v>
      </c>
      <c r="J68" s="141"/>
      <c r="K68" s="141" t="s">
        <v>61</v>
      </c>
      <c r="L68" s="141"/>
      <c r="M68" s="141"/>
      <c r="N68" s="141" t="s">
        <v>53</v>
      </c>
      <c r="O68" s="141" t="s">
        <v>62</v>
      </c>
      <c r="P68" s="146">
        <v>44564</v>
      </c>
      <c r="Q68" s="141" t="s">
        <v>1207</v>
      </c>
      <c r="R68" s="141" t="s">
        <v>303</v>
      </c>
      <c r="S68" s="141" t="s">
        <v>305</v>
      </c>
      <c r="T68" s="146">
        <v>45565</v>
      </c>
      <c r="U68" s="148">
        <v>3.71</v>
      </c>
      <c r="V68" s="148">
        <v>600.63435040431295</v>
      </c>
      <c r="W68" s="148">
        <v>2228.3534399999999</v>
      </c>
      <c r="X68" s="243">
        <v>5.3042897719999997E-3</v>
      </c>
      <c r="Y68" s="243">
        <v>8.1716679739999992E-3</v>
      </c>
      <c r="Z68" s="243">
        <v>5.5800617225589249E-4</v>
      </c>
    </row>
    <row r="69" spans="1:26" ht="13.5" thickBot="1">
      <c r="A69" s="153">
        <v>7956</v>
      </c>
      <c r="B69" s="153">
        <v>12538</v>
      </c>
      <c r="C69" s="141" t="s">
        <v>2657</v>
      </c>
      <c r="D69" s="141"/>
      <c r="E69" s="141"/>
      <c r="F69" s="141" t="s">
        <v>2658</v>
      </c>
      <c r="G69" s="141">
        <v>11019451</v>
      </c>
      <c r="H69" s="141" t="s">
        <v>78</v>
      </c>
      <c r="I69" s="141" t="s">
        <v>765</v>
      </c>
      <c r="J69" s="141"/>
      <c r="K69" s="141" t="s">
        <v>61</v>
      </c>
      <c r="L69" s="141"/>
      <c r="M69" s="141"/>
      <c r="N69" s="141" t="s">
        <v>53</v>
      </c>
      <c r="O69" s="141" t="s">
        <v>62</v>
      </c>
      <c r="P69" s="146">
        <v>44620</v>
      </c>
      <c r="Q69" s="141" t="s">
        <v>1207</v>
      </c>
      <c r="R69" s="141" t="s">
        <v>303</v>
      </c>
      <c r="S69" s="141" t="s">
        <v>305</v>
      </c>
      <c r="T69" s="146">
        <v>45565</v>
      </c>
      <c r="U69" s="148">
        <v>3.71</v>
      </c>
      <c r="V69" s="148">
        <v>235.96589218328799</v>
      </c>
      <c r="W69" s="148">
        <v>875.43345999999997</v>
      </c>
      <c r="X69" s="229">
        <v>1.92399738E-3</v>
      </c>
      <c r="Y69" s="229">
        <v>3.210330749E-3</v>
      </c>
      <c r="Z69" s="229">
        <v>2.1921893776389976E-4</v>
      </c>
    </row>
    <row r="70" spans="1:26" ht="13.5" thickBot="1">
      <c r="A70" s="153">
        <v>7956</v>
      </c>
      <c r="B70" s="153">
        <v>12538</v>
      </c>
      <c r="C70" s="141" t="s">
        <v>2659</v>
      </c>
      <c r="D70" s="141"/>
      <c r="E70" s="141"/>
      <c r="F70" s="141" t="s">
        <v>2660</v>
      </c>
      <c r="G70" s="141">
        <v>11019455</v>
      </c>
      <c r="H70" s="141" t="s">
        <v>78</v>
      </c>
      <c r="I70" s="141" t="s">
        <v>241</v>
      </c>
      <c r="J70" s="141"/>
      <c r="K70" s="141" t="s">
        <v>61</v>
      </c>
      <c r="L70" s="141"/>
      <c r="M70" s="141"/>
      <c r="N70" s="141" t="s">
        <v>314</v>
      </c>
      <c r="O70" s="141" t="s">
        <v>62</v>
      </c>
      <c r="P70" s="146">
        <v>44635</v>
      </c>
      <c r="Q70" s="141" t="s">
        <v>1207</v>
      </c>
      <c r="R70" s="141" t="s">
        <v>303</v>
      </c>
      <c r="S70" s="141" t="s">
        <v>305</v>
      </c>
      <c r="T70" s="146">
        <v>45565</v>
      </c>
      <c r="U70" s="148">
        <v>3.71</v>
      </c>
      <c r="V70" s="148">
        <v>1625.03504312668</v>
      </c>
      <c r="W70" s="148">
        <v>6028.8800099999999</v>
      </c>
      <c r="X70" s="229">
        <v>2.1088574669999999E-3</v>
      </c>
      <c r="Y70" s="229">
        <v>2.2108703588999998E-2</v>
      </c>
      <c r="Z70" s="229">
        <v>1.5097031722984514E-3</v>
      </c>
    </row>
    <row r="71" spans="1:26" ht="13.5" thickBot="1">
      <c r="A71" s="153">
        <v>7956</v>
      </c>
      <c r="B71" s="153">
        <v>12538</v>
      </c>
      <c r="C71" s="141" t="s">
        <v>4219</v>
      </c>
      <c r="D71" s="141"/>
      <c r="E71" s="141"/>
      <c r="F71" s="141" t="s">
        <v>2710</v>
      </c>
      <c r="G71" s="141">
        <v>11019456</v>
      </c>
      <c r="H71" s="141" t="s">
        <v>78</v>
      </c>
      <c r="I71" s="141" t="s">
        <v>765</v>
      </c>
      <c r="J71" s="141"/>
      <c r="K71" s="141" t="s">
        <v>53</v>
      </c>
      <c r="L71" s="141"/>
      <c r="M71" s="141"/>
      <c r="N71" s="141" t="s">
        <v>53</v>
      </c>
      <c r="O71" s="141" t="s">
        <v>62</v>
      </c>
      <c r="P71" s="146">
        <v>44788</v>
      </c>
      <c r="Q71" s="141" t="s">
        <v>1207</v>
      </c>
      <c r="R71" s="141" t="s">
        <v>303</v>
      </c>
      <c r="S71" s="141" t="s">
        <v>305</v>
      </c>
      <c r="T71" s="146">
        <v>45565</v>
      </c>
      <c r="U71" s="148">
        <v>3.71</v>
      </c>
      <c r="V71" s="148">
        <v>894.53009164420496</v>
      </c>
      <c r="W71" s="148">
        <v>3318.7066399999999</v>
      </c>
      <c r="X71" s="229">
        <v>8.9465240695463199E-6</v>
      </c>
      <c r="Y71" s="229">
        <v>1.2170137948999999E-2</v>
      </c>
      <c r="Z71" s="229">
        <v>8.310435659733647E-4</v>
      </c>
    </row>
    <row r="72" spans="1:26" ht="13.5" thickBot="1">
      <c r="A72" s="153">
        <v>7956</v>
      </c>
      <c r="B72" s="153">
        <v>12538</v>
      </c>
      <c r="C72" s="141" t="s">
        <v>2705</v>
      </c>
      <c r="D72" s="141"/>
      <c r="E72" s="141"/>
      <c r="F72" s="141" t="s">
        <v>2711</v>
      </c>
      <c r="G72" s="141">
        <v>11019458</v>
      </c>
      <c r="H72" s="141" t="s">
        <v>78</v>
      </c>
      <c r="I72" s="141" t="s">
        <v>943</v>
      </c>
      <c r="J72" s="141"/>
      <c r="K72" s="141" t="s">
        <v>61</v>
      </c>
      <c r="L72" s="141"/>
      <c r="M72" s="141"/>
      <c r="N72" s="141" t="s">
        <v>313</v>
      </c>
      <c r="O72" s="141" t="s">
        <v>62</v>
      </c>
      <c r="P72" s="146">
        <v>44648</v>
      </c>
      <c r="Q72" s="141" t="s">
        <v>1207</v>
      </c>
      <c r="R72" s="141" t="s">
        <v>303</v>
      </c>
      <c r="S72" s="141" t="s">
        <v>305</v>
      </c>
      <c r="T72" s="146">
        <v>45565</v>
      </c>
      <c r="U72" s="148">
        <v>3.71</v>
      </c>
      <c r="V72" s="148">
        <v>417.30550673854401</v>
      </c>
      <c r="W72" s="148">
        <v>1548.20343</v>
      </c>
      <c r="X72" s="243">
        <v>3.4615353289999999E-3</v>
      </c>
      <c r="Y72" s="243">
        <v>5.6774675679999997E-3</v>
      </c>
      <c r="Z72" s="243">
        <v>3.8768853016770251E-4</v>
      </c>
    </row>
    <row r="73" spans="1:26" ht="13.5" thickBot="1">
      <c r="A73" s="153">
        <v>7956</v>
      </c>
      <c r="B73" s="153">
        <v>12538</v>
      </c>
      <c r="C73" s="141" t="s">
        <v>4220</v>
      </c>
      <c r="D73" s="141"/>
      <c r="E73" s="141"/>
      <c r="F73" s="141" t="s">
        <v>2712</v>
      </c>
      <c r="G73" s="141">
        <v>11019459</v>
      </c>
      <c r="H73" s="141" t="s">
        <v>78</v>
      </c>
      <c r="I73" s="141" t="s">
        <v>943</v>
      </c>
      <c r="J73" s="141"/>
      <c r="K73" s="141" t="s">
        <v>61</v>
      </c>
      <c r="L73" s="141"/>
      <c r="M73" s="141"/>
      <c r="N73" s="141" t="s">
        <v>314</v>
      </c>
      <c r="O73" s="141" t="s">
        <v>62</v>
      </c>
      <c r="P73" s="146">
        <v>44658</v>
      </c>
      <c r="Q73" s="141" t="s">
        <v>1207</v>
      </c>
      <c r="R73" s="141" t="s">
        <v>303</v>
      </c>
      <c r="S73" s="141" t="s">
        <v>305</v>
      </c>
      <c r="T73" s="146">
        <v>45565</v>
      </c>
      <c r="U73" s="148">
        <v>3.71</v>
      </c>
      <c r="V73" s="148">
        <v>7175.0946442048498</v>
      </c>
      <c r="W73" s="148">
        <v>26619.601129999999</v>
      </c>
      <c r="X73" s="229">
        <v>2.8293852296E-2</v>
      </c>
      <c r="Y73" s="229">
        <v>9.7617612239999998E-2</v>
      </c>
      <c r="Z73" s="229">
        <v>6.6658643404117843E-3</v>
      </c>
    </row>
    <row r="74" spans="1:26" ht="13.5" thickBot="1">
      <c r="A74" s="153">
        <v>7956</v>
      </c>
      <c r="B74" s="153">
        <v>12538</v>
      </c>
      <c r="C74" s="141" t="s">
        <v>2661</v>
      </c>
      <c r="D74" s="141"/>
      <c r="E74" s="141"/>
      <c r="F74" s="141" t="s">
        <v>2662</v>
      </c>
      <c r="G74" s="141">
        <v>11019461</v>
      </c>
      <c r="H74" s="141" t="s">
        <v>78</v>
      </c>
      <c r="I74" s="141" t="s">
        <v>765</v>
      </c>
      <c r="J74" s="141"/>
      <c r="K74" s="141" t="s">
        <v>61</v>
      </c>
      <c r="L74" s="141"/>
      <c r="M74" s="141"/>
      <c r="N74" s="141" t="s">
        <v>314</v>
      </c>
      <c r="O74" s="141" t="s">
        <v>62</v>
      </c>
      <c r="P74" s="146">
        <v>44665</v>
      </c>
      <c r="Q74" s="141" t="s">
        <v>1207</v>
      </c>
      <c r="R74" s="141" t="s">
        <v>303</v>
      </c>
      <c r="S74" s="141" t="s">
        <v>305</v>
      </c>
      <c r="T74" s="146">
        <v>45565</v>
      </c>
      <c r="U74" s="148">
        <v>3.71</v>
      </c>
      <c r="V74" s="148">
        <v>196.908541778976</v>
      </c>
      <c r="W74" s="148">
        <v>730.53069000000005</v>
      </c>
      <c r="X74" s="229">
        <v>4.0519479319999999E-3</v>
      </c>
      <c r="Y74" s="229">
        <v>2.6789530490000002E-3</v>
      </c>
      <c r="Z74" s="229">
        <v>1.8293356283837812E-4</v>
      </c>
    </row>
    <row r="75" spans="1:26" ht="13.5" thickBot="1">
      <c r="A75" s="153">
        <v>7956</v>
      </c>
      <c r="B75" s="153">
        <v>12538</v>
      </c>
      <c r="C75" s="141" t="s">
        <v>4212</v>
      </c>
      <c r="D75" s="141"/>
      <c r="E75" s="141"/>
      <c r="F75" s="141" t="s">
        <v>2663</v>
      </c>
      <c r="G75" s="141">
        <v>11019470</v>
      </c>
      <c r="H75" s="141" t="s">
        <v>78</v>
      </c>
      <c r="I75" s="141" t="s">
        <v>943</v>
      </c>
      <c r="J75" s="141"/>
      <c r="K75" s="141" t="s">
        <v>61</v>
      </c>
      <c r="L75" s="141"/>
      <c r="M75" s="141"/>
      <c r="N75" s="141" t="s">
        <v>314</v>
      </c>
      <c r="O75" s="141" t="s">
        <v>62</v>
      </c>
      <c r="P75" s="146">
        <v>44683</v>
      </c>
      <c r="Q75" s="141" t="s">
        <v>1207</v>
      </c>
      <c r="R75" s="141" t="s">
        <v>303</v>
      </c>
      <c r="S75" s="141" t="s">
        <v>305</v>
      </c>
      <c r="T75" s="146">
        <v>45565</v>
      </c>
      <c r="U75" s="148">
        <v>3.71</v>
      </c>
      <c r="V75" s="148">
        <v>453.24442857142901</v>
      </c>
      <c r="W75" s="148">
        <v>1681.53683</v>
      </c>
      <c r="X75" s="243">
        <v>1.8857142869959124E-3</v>
      </c>
      <c r="Y75" s="243">
        <v>6.1664188510000004E-3</v>
      </c>
      <c r="Z75" s="243">
        <v>4.2107679741127936E-4</v>
      </c>
    </row>
    <row r="76" spans="1:26" ht="13.5" thickBot="1">
      <c r="A76" s="153">
        <v>7956</v>
      </c>
      <c r="B76" s="153">
        <v>12538</v>
      </c>
      <c r="C76" s="141" t="s">
        <v>2664</v>
      </c>
      <c r="D76" s="141"/>
      <c r="E76" s="141"/>
      <c r="F76" s="141" t="s">
        <v>2665</v>
      </c>
      <c r="G76" s="141">
        <v>11019473</v>
      </c>
      <c r="H76" s="141" t="s">
        <v>78</v>
      </c>
      <c r="I76" s="141" t="s">
        <v>765</v>
      </c>
      <c r="J76" s="141"/>
      <c r="K76" s="141" t="s">
        <v>61</v>
      </c>
      <c r="L76" s="141"/>
      <c r="M76" s="141"/>
      <c r="N76" s="141" t="s">
        <v>314</v>
      </c>
      <c r="O76" s="141" t="s">
        <v>62</v>
      </c>
      <c r="P76" s="146">
        <v>44707</v>
      </c>
      <c r="Q76" s="141" t="s">
        <v>1207</v>
      </c>
      <c r="R76" s="141" t="s">
        <v>303</v>
      </c>
      <c r="S76" s="141" t="s">
        <v>305</v>
      </c>
      <c r="T76" s="146">
        <v>45565</v>
      </c>
      <c r="U76" s="148">
        <v>3.71</v>
      </c>
      <c r="V76" s="148">
        <v>596.94047978436697</v>
      </c>
      <c r="W76" s="148">
        <v>2214.6491799999999</v>
      </c>
      <c r="X76" s="229">
        <v>5.7000000000000002E-3</v>
      </c>
      <c r="Y76" s="229">
        <v>8.1214126320000007E-3</v>
      </c>
      <c r="Z76" s="229">
        <v>5.5457446275733121E-4</v>
      </c>
    </row>
    <row r="77" spans="1:26" ht="13.5" thickBot="1">
      <c r="A77" s="153">
        <v>7956</v>
      </c>
      <c r="B77" s="153">
        <v>12538</v>
      </c>
      <c r="C77" s="141" t="s">
        <v>2666</v>
      </c>
      <c r="D77" s="141"/>
      <c r="E77" s="141"/>
      <c r="F77" s="141" t="s">
        <v>2667</v>
      </c>
      <c r="G77" s="141">
        <v>11019474</v>
      </c>
      <c r="H77" s="141" t="s">
        <v>78</v>
      </c>
      <c r="I77" s="141" t="s">
        <v>241</v>
      </c>
      <c r="J77" s="141"/>
      <c r="K77" s="141" t="s">
        <v>61</v>
      </c>
      <c r="L77" s="141"/>
      <c r="M77" s="141"/>
      <c r="N77" s="141" t="s">
        <v>204</v>
      </c>
      <c r="O77" s="141" t="s">
        <v>62</v>
      </c>
      <c r="P77" s="146">
        <v>44720</v>
      </c>
      <c r="Q77" s="141" t="s">
        <v>1212</v>
      </c>
      <c r="R77" s="141" t="s">
        <v>303</v>
      </c>
      <c r="S77" s="141" t="s">
        <v>305</v>
      </c>
      <c r="T77" s="146">
        <v>45565</v>
      </c>
      <c r="U77" s="148">
        <v>2.7435</v>
      </c>
      <c r="V77" s="148">
        <v>3300.2422926918198</v>
      </c>
      <c r="W77" s="148">
        <v>9054.2147299999997</v>
      </c>
      <c r="X77" s="243">
        <v>1.7812498360000001E-3</v>
      </c>
      <c r="Y77" s="243">
        <v>3.3203007750999998E-2</v>
      </c>
      <c r="Z77" s="243">
        <v>2.2672829245033136E-3</v>
      </c>
    </row>
    <row r="78" spans="1:26" ht="13.5" thickBot="1">
      <c r="A78" s="153">
        <v>7956</v>
      </c>
      <c r="B78" s="153">
        <v>12538</v>
      </c>
      <c r="C78" s="141" t="s">
        <v>4214</v>
      </c>
      <c r="D78" s="141"/>
      <c r="E78" s="141"/>
      <c r="F78" s="141" t="s">
        <v>2668</v>
      </c>
      <c r="G78" s="141">
        <v>11019481</v>
      </c>
      <c r="H78" s="141" t="s">
        <v>78</v>
      </c>
      <c r="I78" s="141" t="s">
        <v>943</v>
      </c>
      <c r="J78" s="141"/>
      <c r="K78" s="141" t="s">
        <v>61</v>
      </c>
      <c r="L78" s="141"/>
      <c r="M78" s="141"/>
      <c r="N78" s="141" t="s">
        <v>314</v>
      </c>
      <c r="O78" s="141" t="s">
        <v>62</v>
      </c>
      <c r="P78" s="146">
        <v>44763</v>
      </c>
      <c r="Q78" s="141" t="s">
        <v>1207</v>
      </c>
      <c r="R78" s="141" t="s">
        <v>303</v>
      </c>
      <c r="S78" s="141" t="s">
        <v>305</v>
      </c>
      <c r="T78" s="146">
        <v>45565</v>
      </c>
      <c r="U78" s="148">
        <v>3.71</v>
      </c>
      <c r="V78" s="148">
        <v>999.37981671159002</v>
      </c>
      <c r="W78" s="148">
        <v>3707.6991200000002</v>
      </c>
      <c r="X78" s="243">
        <v>1.4499999996089221E-2</v>
      </c>
      <c r="Y78" s="243">
        <v>1.3596625029E-2</v>
      </c>
      <c r="Z78" s="243">
        <v>9.2845190385405882E-4</v>
      </c>
    </row>
    <row r="79" spans="1:26" ht="13.5" thickBot="1">
      <c r="A79" s="153">
        <v>7956</v>
      </c>
      <c r="B79" s="153">
        <v>12538</v>
      </c>
      <c r="C79" s="141" t="s">
        <v>2713</v>
      </c>
      <c r="D79" s="141"/>
      <c r="E79" s="141"/>
      <c r="F79" s="141" t="s">
        <v>2714</v>
      </c>
      <c r="G79" s="141">
        <v>11019482</v>
      </c>
      <c r="H79" s="141" t="s">
        <v>78</v>
      </c>
      <c r="I79" s="141" t="s">
        <v>943</v>
      </c>
      <c r="J79" s="141"/>
      <c r="K79" s="141" t="s">
        <v>61</v>
      </c>
      <c r="L79" s="141"/>
      <c r="M79" s="141"/>
      <c r="N79" s="141" t="s">
        <v>314</v>
      </c>
      <c r="O79" s="141" t="s">
        <v>62</v>
      </c>
      <c r="P79" s="146">
        <v>44774</v>
      </c>
      <c r="Q79" s="141" t="s">
        <v>1207</v>
      </c>
      <c r="R79" s="141" t="s">
        <v>303</v>
      </c>
      <c r="S79" s="141" t="s">
        <v>305</v>
      </c>
      <c r="T79" s="146">
        <v>45565</v>
      </c>
      <c r="U79" s="148">
        <v>3.71</v>
      </c>
      <c r="V79" s="148">
        <v>279.19518059299202</v>
      </c>
      <c r="W79" s="148">
        <v>1035.81412</v>
      </c>
      <c r="X79" s="229">
        <v>1.3426666659999999E-3</v>
      </c>
      <c r="Y79" s="229">
        <v>3.798467926E-3</v>
      </c>
      <c r="Z79" s="229">
        <v>2.5938016020914784E-4</v>
      </c>
    </row>
    <row r="80" spans="1:26" ht="13.5" thickBot="1">
      <c r="A80" s="153">
        <v>7956</v>
      </c>
      <c r="B80" s="153">
        <v>12538</v>
      </c>
      <c r="C80" s="141" t="s">
        <v>4215</v>
      </c>
      <c r="D80" s="141"/>
      <c r="E80" s="141"/>
      <c r="F80" s="141" t="s">
        <v>2669</v>
      </c>
      <c r="G80" s="141">
        <v>11019483</v>
      </c>
      <c r="H80" s="141" t="s">
        <v>78</v>
      </c>
      <c r="I80" s="141" t="s">
        <v>765</v>
      </c>
      <c r="J80" s="141"/>
      <c r="K80" s="141" t="s">
        <v>53</v>
      </c>
      <c r="L80" s="141"/>
      <c r="M80" s="141"/>
      <c r="N80" s="141" t="s">
        <v>53</v>
      </c>
      <c r="O80" s="141" t="s">
        <v>62</v>
      </c>
      <c r="P80" s="146">
        <v>44096</v>
      </c>
      <c r="Q80" s="141" t="s">
        <v>1207</v>
      </c>
      <c r="R80" s="141" t="s">
        <v>303</v>
      </c>
      <c r="S80" s="141" t="s">
        <v>305</v>
      </c>
      <c r="T80" s="146">
        <v>45565</v>
      </c>
      <c r="U80" s="148">
        <v>3.71</v>
      </c>
      <c r="V80" s="148">
        <v>199.19653638814</v>
      </c>
      <c r="W80" s="148">
        <v>739.01914999999997</v>
      </c>
      <c r="X80" s="243">
        <v>2.2742156531296649E-2</v>
      </c>
      <c r="Y80" s="243">
        <v>2.7100813589999999E-3</v>
      </c>
      <c r="Z80" s="243">
        <v>1.8505917405782057E-4</v>
      </c>
    </row>
    <row r="81" spans="1:26" ht="13.5" thickBot="1">
      <c r="A81" s="153">
        <v>7956</v>
      </c>
      <c r="B81" s="153">
        <v>12538</v>
      </c>
      <c r="C81" s="141" t="s">
        <v>2643</v>
      </c>
      <c r="D81" s="141"/>
      <c r="E81" s="141"/>
      <c r="F81" s="141" t="s">
        <v>2715</v>
      </c>
      <c r="G81" s="141">
        <v>11019591</v>
      </c>
      <c r="H81" s="141" t="s">
        <v>78</v>
      </c>
      <c r="I81" s="141" t="s">
        <v>943</v>
      </c>
      <c r="J81" s="141"/>
      <c r="K81" s="141" t="s">
        <v>61</v>
      </c>
      <c r="L81" s="141"/>
      <c r="M81" s="141"/>
      <c r="N81" s="141" t="s">
        <v>314</v>
      </c>
      <c r="O81" s="141" t="s">
        <v>62</v>
      </c>
      <c r="P81" s="146">
        <v>44602</v>
      </c>
      <c r="Q81" s="141" t="s">
        <v>1207</v>
      </c>
      <c r="R81" s="141" t="s">
        <v>303</v>
      </c>
      <c r="S81" s="141" t="s">
        <v>305</v>
      </c>
      <c r="T81" s="146">
        <v>45565</v>
      </c>
      <c r="U81" s="148">
        <v>3.71</v>
      </c>
      <c r="V81" s="148">
        <v>694.52577897574099</v>
      </c>
      <c r="W81" s="148">
        <v>2576.6906399999998</v>
      </c>
      <c r="X81" s="243">
        <v>1.0599999998902983E-2</v>
      </c>
      <c r="Y81" s="243">
        <v>9.4490667430000008E-3</v>
      </c>
      <c r="Z81" s="243">
        <v>6.4523394507560062E-4</v>
      </c>
    </row>
    <row r="82" spans="1:26" ht="13.5" thickBot="1">
      <c r="A82" s="153">
        <v>7956</v>
      </c>
      <c r="B82" s="153">
        <v>12538</v>
      </c>
      <c r="C82" s="141" t="s">
        <v>2716</v>
      </c>
      <c r="D82" s="141"/>
      <c r="E82" s="141"/>
      <c r="F82" s="141" t="s">
        <v>2717</v>
      </c>
      <c r="G82" s="141">
        <v>11019763</v>
      </c>
      <c r="H82" s="141" t="s">
        <v>78</v>
      </c>
      <c r="I82" s="141" t="s">
        <v>943</v>
      </c>
      <c r="J82" s="141"/>
      <c r="K82" s="141" t="s">
        <v>61</v>
      </c>
      <c r="L82" s="141"/>
      <c r="M82" s="141"/>
      <c r="N82" s="141" t="s">
        <v>315</v>
      </c>
      <c r="O82" s="141" t="s">
        <v>62</v>
      </c>
      <c r="P82" s="146">
        <v>45082</v>
      </c>
      <c r="Q82" s="141" t="s">
        <v>1210</v>
      </c>
      <c r="R82" s="141" t="s">
        <v>303</v>
      </c>
      <c r="S82" s="141" t="s">
        <v>305</v>
      </c>
      <c r="T82" s="146">
        <v>45565</v>
      </c>
      <c r="U82" s="148">
        <v>4.9748000000000001</v>
      </c>
      <c r="V82" s="148">
        <v>727.86401865401604</v>
      </c>
      <c r="W82" s="148">
        <v>3620.9779199999998</v>
      </c>
      <c r="X82" s="229">
        <v>1.896875E-4</v>
      </c>
      <c r="Y82" s="229">
        <v>1.3278606873000001E-2</v>
      </c>
      <c r="Z82" s="229">
        <v>9.0673588520244041E-4</v>
      </c>
    </row>
    <row r="83" spans="1:26" ht="13.5" thickBot="1">
      <c r="A83" s="153">
        <v>7956</v>
      </c>
      <c r="B83" s="153">
        <v>12538</v>
      </c>
      <c r="C83" s="141" t="s">
        <v>2672</v>
      </c>
      <c r="D83" s="141"/>
      <c r="E83" s="141"/>
      <c r="F83" s="141" t="s">
        <v>2673</v>
      </c>
      <c r="G83" s="141">
        <v>11019972</v>
      </c>
      <c r="H83" s="141" t="s">
        <v>78</v>
      </c>
      <c r="I83" s="141" t="s">
        <v>765</v>
      </c>
      <c r="J83" s="141"/>
      <c r="K83" s="141" t="s">
        <v>61</v>
      </c>
      <c r="L83" s="141"/>
      <c r="M83" s="141"/>
      <c r="N83" s="141" t="s">
        <v>314</v>
      </c>
      <c r="O83" s="141" t="s">
        <v>62</v>
      </c>
      <c r="P83" s="146">
        <v>44159</v>
      </c>
      <c r="Q83" s="141" t="s">
        <v>1207</v>
      </c>
      <c r="R83" s="141" t="s">
        <v>303</v>
      </c>
      <c r="S83" s="141" t="s">
        <v>305</v>
      </c>
      <c r="T83" s="146">
        <v>45565</v>
      </c>
      <c r="U83" s="148">
        <v>3.71</v>
      </c>
      <c r="V83" s="148">
        <v>37.320989218328002</v>
      </c>
      <c r="W83" s="148">
        <v>138.46087</v>
      </c>
      <c r="X83" s="229">
        <v>1.9899208347605095E-3</v>
      </c>
      <c r="Y83" s="229">
        <v>5.0775439599999995E-4</v>
      </c>
      <c r="Z83" s="229">
        <v>3.4672246641412835E-5</v>
      </c>
    </row>
    <row r="84" spans="1:26" ht="13.5" thickBot="1">
      <c r="A84" s="153">
        <v>7956</v>
      </c>
      <c r="B84" s="153">
        <v>12538</v>
      </c>
      <c r="C84" s="141" t="s">
        <v>2672</v>
      </c>
      <c r="D84" s="141"/>
      <c r="E84" s="141"/>
      <c r="F84" s="141" t="s">
        <v>2674</v>
      </c>
      <c r="G84" s="141">
        <v>11019974</v>
      </c>
      <c r="H84" s="141" t="s">
        <v>78</v>
      </c>
      <c r="I84" s="141" t="s">
        <v>765</v>
      </c>
      <c r="J84" s="141"/>
      <c r="K84" s="141" t="s">
        <v>61</v>
      </c>
      <c r="L84" s="141"/>
      <c r="M84" s="141"/>
      <c r="N84" s="141" t="s">
        <v>314</v>
      </c>
      <c r="O84" s="141" t="s">
        <v>62</v>
      </c>
      <c r="P84" s="146">
        <v>44292</v>
      </c>
      <c r="Q84" s="141" t="s">
        <v>1207</v>
      </c>
      <c r="R84" s="141" t="s">
        <v>303</v>
      </c>
      <c r="S84" s="141" t="s">
        <v>305</v>
      </c>
      <c r="T84" s="146">
        <v>45565</v>
      </c>
      <c r="U84" s="148">
        <v>3.71</v>
      </c>
      <c r="V84" s="148">
        <v>57.114037735849003</v>
      </c>
      <c r="W84" s="148">
        <v>211.89308</v>
      </c>
      <c r="X84" s="229">
        <v>2.1664909913445135E-3</v>
      </c>
      <c r="Y84" s="229">
        <v>7.7704006199999997E-4</v>
      </c>
      <c r="Z84" s="229">
        <v>5.3060544335512419E-5</v>
      </c>
    </row>
    <row r="85" spans="1:26" ht="13.5" thickBot="1">
      <c r="A85" s="153">
        <v>7956</v>
      </c>
      <c r="B85" s="153">
        <v>12538</v>
      </c>
      <c r="C85" s="141" t="s">
        <v>4221</v>
      </c>
      <c r="D85" s="141"/>
      <c r="E85" s="141"/>
      <c r="F85" s="141" t="s">
        <v>2719</v>
      </c>
      <c r="G85" s="141">
        <v>11019977</v>
      </c>
      <c r="H85" s="141" t="s">
        <v>78</v>
      </c>
      <c r="I85" s="141" t="s">
        <v>943</v>
      </c>
      <c r="J85" s="141"/>
      <c r="K85" s="141" t="s">
        <v>53</v>
      </c>
      <c r="L85" s="141"/>
      <c r="M85" s="141"/>
      <c r="N85" s="141" t="s">
        <v>53</v>
      </c>
      <c r="O85" s="141" t="s">
        <v>62</v>
      </c>
      <c r="P85" s="146">
        <v>44858</v>
      </c>
      <c r="Q85" s="141" t="s">
        <v>1207</v>
      </c>
      <c r="R85" s="141" t="s">
        <v>303</v>
      </c>
      <c r="S85" s="141" t="s">
        <v>305</v>
      </c>
      <c r="T85" s="146">
        <v>45565</v>
      </c>
      <c r="U85" s="148">
        <v>3.71</v>
      </c>
      <c r="V85" s="148">
        <v>425.79998382749301</v>
      </c>
      <c r="W85" s="148">
        <v>1579.71794</v>
      </c>
      <c r="X85" s="243">
        <v>4.3932414459999999E-3</v>
      </c>
      <c r="Y85" s="243">
        <v>5.7930354609999997E-3</v>
      </c>
      <c r="Z85" s="243">
        <v>3.9558013783637646E-4</v>
      </c>
    </row>
    <row r="86" spans="1:26" ht="13.5" thickBot="1">
      <c r="A86" s="153">
        <v>7956</v>
      </c>
      <c r="B86" s="153">
        <v>12538</v>
      </c>
      <c r="C86" s="141" t="s">
        <v>2720</v>
      </c>
      <c r="D86" s="141"/>
      <c r="E86" s="141"/>
      <c r="F86" s="141" t="s">
        <v>2721</v>
      </c>
      <c r="G86" s="141">
        <v>11019978</v>
      </c>
      <c r="H86" s="141" t="s">
        <v>78</v>
      </c>
      <c r="I86" s="141" t="s">
        <v>241</v>
      </c>
      <c r="J86" s="141"/>
      <c r="K86" s="141" t="s">
        <v>61</v>
      </c>
      <c r="L86" s="141"/>
      <c r="M86" s="141"/>
      <c r="N86" s="141" t="s">
        <v>313</v>
      </c>
      <c r="O86" s="141" t="s">
        <v>62</v>
      </c>
      <c r="P86" s="146">
        <v>44950</v>
      </c>
      <c r="Q86" s="141" t="s">
        <v>1210</v>
      </c>
      <c r="R86" s="141" t="s">
        <v>303</v>
      </c>
      <c r="S86" s="141" t="s">
        <v>305</v>
      </c>
      <c r="T86" s="146">
        <v>45565</v>
      </c>
      <c r="U86" s="148">
        <v>4.9748000000000001</v>
      </c>
      <c r="V86" s="148">
        <v>693.72459194339501</v>
      </c>
      <c r="W86" s="148">
        <v>3451.1410999999998</v>
      </c>
      <c r="X86" s="229">
        <v>2.3541775820000001E-3</v>
      </c>
      <c r="Y86" s="229">
        <v>1.2655792701E-2</v>
      </c>
      <c r="Z86" s="229">
        <v>8.642067279623246E-4</v>
      </c>
    </row>
    <row r="87" spans="1:26" ht="13.5" thickBot="1">
      <c r="A87" s="153">
        <v>7956</v>
      </c>
      <c r="B87" s="153">
        <v>12538</v>
      </c>
      <c r="C87" s="141" t="s">
        <v>2722</v>
      </c>
      <c r="D87" s="141"/>
      <c r="E87" s="141"/>
      <c r="F87" s="141" t="s">
        <v>2723</v>
      </c>
      <c r="G87" s="141">
        <v>11019980</v>
      </c>
      <c r="H87" s="141" t="s">
        <v>78</v>
      </c>
      <c r="I87" s="141" t="s">
        <v>943</v>
      </c>
      <c r="J87" s="141"/>
      <c r="K87" s="141" t="s">
        <v>61</v>
      </c>
      <c r="L87" s="141"/>
      <c r="M87" s="141"/>
      <c r="N87" s="141" t="s">
        <v>314</v>
      </c>
      <c r="O87" s="141" t="s">
        <v>62</v>
      </c>
      <c r="P87" s="146">
        <v>44887</v>
      </c>
      <c r="Q87" s="141" t="s">
        <v>1207</v>
      </c>
      <c r="R87" s="141" t="s">
        <v>303</v>
      </c>
      <c r="S87" s="141" t="s">
        <v>305</v>
      </c>
      <c r="T87" s="146">
        <v>45565</v>
      </c>
      <c r="U87" s="148">
        <v>3.71</v>
      </c>
      <c r="V87" s="148">
        <v>1018.95754716981</v>
      </c>
      <c r="W87" s="148">
        <v>3780.3325</v>
      </c>
      <c r="X87" s="229">
        <v>1.0609056800000001E-2</v>
      </c>
      <c r="Y87" s="229">
        <v>1.3862981279E-2</v>
      </c>
      <c r="Z87" s="229">
        <v>9.4664016502676016E-4</v>
      </c>
    </row>
    <row r="88" spans="1:26" ht="13.5" thickBot="1">
      <c r="A88" s="153">
        <v>7956</v>
      </c>
      <c r="B88" s="153">
        <v>12538</v>
      </c>
      <c r="C88" s="141" t="s">
        <v>2724</v>
      </c>
      <c r="D88" s="141"/>
      <c r="E88" s="141"/>
      <c r="F88" s="141" t="s">
        <v>2725</v>
      </c>
      <c r="G88" s="141">
        <v>11019985</v>
      </c>
      <c r="H88" s="141" t="s">
        <v>78</v>
      </c>
      <c r="I88" s="141" t="s">
        <v>765</v>
      </c>
      <c r="J88" s="141"/>
      <c r="K88" s="141" t="s">
        <v>61</v>
      </c>
      <c r="L88" s="141"/>
      <c r="M88" s="141"/>
      <c r="N88" s="141" t="s">
        <v>314</v>
      </c>
      <c r="O88" s="141" t="s">
        <v>62</v>
      </c>
      <c r="P88" s="146">
        <v>44929</v>
      </c>
      <c r="Q88" s="141" t="s">
        <v>1207</v>
      </c>
      <c r="R88" s="141" t="s">
        <v>303</v>
      </c>
      <c r="S88" s="141" t="s">
        <v>305</v>
      </c>
      <c r="T88" s="146">
        <v>45565</v>
      </c>
      <c r="U88" s="148">
        <v>3.71</v>
      </c>
      <c r="V88" s="148">
        <v>145.95828571428601</v>
      </c>
      <c r="W88" s="148">
        <v>541.50523999999996</v>
      </c>
      <c r="X88" s="229">
        <v>2.2407332833466365E-3</v>
      </c>
      <c r="Y88" s="229">
        <v>1.985771623E-3</v>
      </c>
      <c r="Z88" s="229">
        <v>1.3559934470220683E-4</v>
      </c>
    </row>
    <row r="89" spans="1:26" ht="13.5" thickBot="1">
      <c r="A89" s="153">
        <v>7956</v>
      </c>
      <c r="B89" s="153">
        <v>12538</v>
      </c>
      <c r="C89" s="141" t="s">
        <v>2726</v>
      </c>
      <c r="D89" s="141"/>
      <c r="E89" s="141"/>
      <c r="F89" s="141" t="s">
        <v>2727</v>
      </c>
      <c r="G89" s="141">
        <v>11019986</v>
      </c>
      <c r="H89" s="141" t="s">
        <v>78</v>
      </c>
      <c r="I89" s="141" t="s">
        <v>765</v>
      </c>
      <c r="J89" s="141"/>
      <c r="K89" s="141" t="s">
        <v>61</v>
      </c>
      <c r="L89" s="141"/>
      <c r="M89" s="141"/>
      <c r="N89" s="141" t="s">
        <v>314</v>
      </c>
      <c r="O89" s="141" t="s">
        <v>62</v>
      </c>
      <c r="P89" s="146">
        <v>44929</v>
      </c>
      <c r="Q89" s="141" t="s">
        <v>1207</v>
      </c>
      <c r="R89" s="141" t="s">
        <v>303</v>
      </c>
      <c r="S89" s="141" t="s">
        <v>305</v>
      </c>
      <c r="T89" s="146">
        <v>45565</v>
      </c>
      <c r="U89" s="148">
        <v>3.71</v>
      </c>
      <c r="V89" s="148">
        <v>76.175633423180003</v>
      </c>
      <c r="W89" s="148">
        <v>282.61160000000001</v>
      </c>
      <c r="X89" s="229">
        <v>5.0899786699999997E-4</v>
      </c>
      <c r="Y89" s="229">
        <v>1.0363742660000001E-3</v>
      </c>
      <c r="Z89" s="229">
        <v>7.0769301817360437E-5</v>
      </c>
    </row>
    <row r="90" spans="1:26" ht="13.5" thickBot="1">
      <c r="A90" s="153">
        <v>7956</v>
      </c>
      <c r="B90" s="153">
        <v>12538</v>
      </c>
      <c r="C90" s="141" t="s">
        <v>2634</v>
      </c>
      <c r="D90" s="141"/>
      <c r="E90" s="141"/>
      <c r="F90" s="141" t="s">
        <v>2675</v>
      </c>
      <c r="G90" s="141">
        <v>11019987</v>
      </c>
      <c r="H90" s="141" t="s">
        <v>78</v>
      </c>
      <c r="I90" s="141" t="s">
        <v>943</v>
      </c>
      <c r="J90" s="141"/>
      <c r="K90" s="141" t="s">
        <v>61</v>
      </c>
      <c r="L90" s="141"/>
      <c r="M90" s="141"/>
      <c r="N90" s="141" t="s">
        <v>314</v>
      </c>
      <c r="O90" s="141" t="s">
        <v>62</v>
      </c>
      <c r="P90" s="146">
        <v>44915</v>
      </c>
      <c r="Q90" s="141" t="s">
        <v>1207</v>
      </c>
      <c r="R90" s="141" t="s">
        <v>303</v>
      </c>
      <c r="S90" s="141" t="s">
        <v>305</v>
      </c>
      <c r="T90" s="146">
        <v>45565</v>
      </c>
      <c r="U90" s="148">
        <v>3.71</v>
      </c>
      <c r="V90" s="148">
        <v>394.50310242587602</v>
      </c>
      <c r="W90" s="148">
        <v>1463.6065100000001</v>
      </c>
      <c r="X90" s="229">
        <v>3.8275674000000002E-3</v>
      </c>
      <c r="Y90" s="229">
        <v>5.3672394280000002E-3</v>
      </c>
      <c r="Z90" s="229">
        <v>3.6650445646266316E-4</v>
      </c>
    </row>
    <row r="91" spans="1:26" ht="13.5" thickBot="1">
      <c r="A91" s="153">
        <v>7956</v>
      </c>
      <c r="B91" s="153">
        <v>12538</v>
      </c>
      <c r="C91" s="141" t="s">
        <v>2728</v>
      </c>
      <c r="D91" s="141"/>
      <c r="E91" s="141"/>
      <c r="F91" s="141" t="s">
        <v>2729</v>
      </c>
      <c r="G91" s="141">
        <v>11019991</v>
      </c>
      <c r="H91" s="141" t="s">
        <v>78</v>
      </c>
      <c r="I91" s="141" t="s">
        <v>943</v>
      </c>
      <c r="J91" s="141"/>
      <c r="K91" s="141" t="s">
        <v>61</v>
      </c>
      <c r="L91" s="141"/>
      <c r="M91" s="141"/>
      <c r="N91" s="141" t="s">
        <v>314</v>
      </c>
      <c r="O91" s="141" t="s">
        <v>62</v>
      </c>
      <c r="P91" s="146">
        <v>44938</v>
      </c>
      <c r="Q91" s="141" t="s">
        <v>1207</v>
      </c>
      <c r="R91" s="141" t="s">
        <v>303</v>
      </c>
      <c r="S91" s="141" t="s">
        <v>305</v>
      </c>
      <c r="T91" s="146">
        <v>45565</v>
      </c>
      <c r="U91" s="148">
        <v>3.71</v>
      </c>
      <c r="V91" s="148">
        <v>2330.5892991913702</v>
      </c>
      <c r="W91" s="148">
        <v>8646.4863000000005</v>
      </c>
      <c r="X91" s="243">
        <v>1.4880455449999999E-3</v>
      </c>
      <c r="Y91" s="243">
        <v>3.1707813454999997E-2</v>
      </c>
      <c r="Z91" s="243">
        <v>2.1651828821760049E-3</v>
      </c>
    </row>
    <row r="92" spans="1:26" ht="13.5" thickBot="1">
      <c r="A92" s="153">
        <v>7956</v>
      </c>
      <c r="B92" s="153">
        <v>12538</v>
      </c>
      <c r="C92" s="141" t="s">
        <v>4216</v>
      </c>
      <c r="D92" s="141"/>
      <c r="E92" s="141"/>
      <c r="F92" s="141" t="s">
        <v>2676</v>
      </c>
      <c r="G92" s="141">
        <v>11019993</v>
      </c>
      <c r="H92" s="141" t="s">
        <v>78</v>
      </c>
      <c r="I92" s="141" t="s">
        <v>2671</v>
      </c>
      <c r="J92" s="141"/>
      <c r="K92" s="141" t="s">
        <v>61</v>
      </c>
      <c r="L92" s="141"/>
      <c r="M92" s="141"/>
      <c r="N92" s="141" t="s">
        <v>109</v>
      </c>
      <c r="O92" s="141" t="s">
        <v>62</v>
      </c>
      <c r="P92" s="146">
        <v>44957</v>
      </c>
      <c r="Q92" s="141" t="s">
        <v>1207</v>
      </c>
      <c r="R92" s="141" t="s">
        <v>303</v>
      </c>
      <c r="S92" s="141" t="s">
        <v>305</v>
      </c>
      <c r="T92" s="146">
        <v>45565</v>
      </c>
      <c r="U92" s="148">
        <v>3.71</v>
      </c>
      <c r="V92" s="148">
        <v>1765.27761455526</v>
      </c>
      <c r="W92" s="148">
        <v>6549.1799499999997</v>
      </c>
      <c r="X92" s="229">
        <v>1.0074304257E-2</v>
      </c>
      <c r="Y92" s="229">
        <v>2.4016712560999999E-2</v>
      </c>
      <c r="Z92" s="229">
        <v>1.639992457980336E-3</v>
      </c>
    </row>
    <row r="93" spans="1:26" ht="13.5" thickBot="1">
      <c r="A93" s="153">
        <v>7956</v>
      </c>
      <c r="B93" s="153">
        <v>12538</v>
      </c>
      <c r="C93" s="141" t="s">
        <v>2730</v>
      </c>
      <c r="D93" s="141"/>
      <c r="E93" s="141"/>
      <c r="F93" s="141" t="s">
        <v>2731</v>
      </c>
      <c r="G93" s="141">
        <v>11019995</v>
      </c>
      <c r="H93" s="141" t="s">
        <v>78</v>
      </c>
      <c r="I93" s="141" t="s">
        <v>943</v>
      </c>
      <c r="J93" s="141"/>
      <c r="K93" s="141" t="s">
        <v>61</v>
      </c>
      <c r="L93" s="141"/>
      <c r="M93" s="141"/>
      <c r="N93" s="141" t="s">
        <v>314</v>
      </c>
      <c r="O93" s="141" t="s">
        <v>62</v>
      </c>
      <c r="P93" s="146">
        <v>45098</v>
      </c>
      <c r="Q93" s="141" t="s">
        <v>1207</v>
      </c>
      <c r="R93" s="141" t="s">
        <v>303</v>
      </c>
      <c r="S93" s="141" t="s">
        <v>305</v>
      </c>
      <c r="T93" s="146">
        <v>45565</v>
      </c>
      <c r="U93" s="148">
        <v>3.71</v>
      </c>
      <c r="V93" s="148">
        <v>510.36967924528301</v>
      </c>
      <c r="W93" s="148">
        <v>1893.4715100000001</v>
      </c>
      <c r="X93" s="229">
        <v>2.8074705800000001E-4</v>
      </c>
      <c r="Y93" s="229">
        <v>6.9436114659999996E-3</v>
      </c>
      <c r="Z93" s="229">
        <v>4.7414775888096318E-4</v>
      </c>
    </row>
    <row r="94" spans="1:26" ht="13.5" thickBot="1">
      <c r="A94" s="153">
        <v>7956</v>
      </c>
      <c r="B94" s="153">
        <v>12538</v>
      </c>
      <c r="C94" s="141" t="s">
        <v>4121</v>
      </c>
      <c r="D94" s="141"/>
      <c r="E94" s="141"/>
      <c r="F94" s="141" t="s">
        <v>4122</v>
      </c>
      <c r="G94" s="141">
        <v>11019997</v>
      </c>
      <c r="H94" s="141" t="s">
        <v>78</v>
      </c>
      <c r="I94" s="141" t="s">
        <v>943</v>
      </c>
      <c r="J94" s="141"/>
      <c r="K94" s="141" t="s">
        <v>61</v>
      </c>
      <c r="L94" s="151"/>
      <c r="M94" s="141"/>
      <c r="N94" s="141" t="s">
        <v>53</v>
      </c>
      <c r="O94" s="141" t="s">
        <v>62</v>
      </c>
      <c r="P94" s="146">
        <v>44985</v>
      </c>
      <c r="Q94" s="141" t="s">
        <v>1207</v>
      </c>
      <c r="R94" s="141" t="s">
        <v>303</v>
      </c>
      <c r="S94" s="141" t="s">
        <v>305</v>
      </c>
      <c r="T94" s="146">
        <v>45565</v>
      </c>
      <c r="U94" s="148">
        <v>3.71</v>
      </c>
      <c r="V94" s="148">
        <v>105.934765498652</v>
      </c>
      <c r="W94" s="148">
        <v>393.01798000000002</v>
      </c>
      <c r="X94" s="229">
        <v>1.0399999936491454E-4</v>
      </c>
      <c r="Y94" s="229">
        <v>1.4412491220000001E-3</v>
      </c>
      <c r="Z94" s="229">
        <v>9.8416370900095157E-5</v>
      </c>
    </row>
    <row r="95" spans="1:26" ht="13.5" thickBot="1">
      <c r="A95" s="153">
        <v>7956</v>
      </c>
      <c r="B95" s="153">
        <v>12538</v>
      </c>
      <c r="C95" s="141" t="s">
        <v>2661</v>
      </c>
      <c r="D95" s="141"/>
      <c r="E95" s="141"/>
      <c r="F95" s="141" t="s">
        <v>2677</v>
      </c>
      <c r="G95" s="141">
        <v>11020002</v>
      </c>
      <c r="H95" s="141" t="s">
        <v>78</v>
      </c>
      <c r="I95" s="141" t="s">
        <v>943</v>
      </c>
      <c r="J95" s="141"/>
      <c r="K95" s="141" t="s">
        <v>61</v>
      </c>
      <c r="L95" s="141"/>
      <c r="M95" s="141"/>
      <c r="N95" s="141" t="s">
        <v>314</v>
      </c>
      <c r="O95" s="141" t="s">
        <v>62</v>
      </c>
      <c r="P95" s="146">
        <v>44987</v>
      </c>
      <c r="Q95" s="141" t="s">
        <v>1207</v>
      </c>
      <c r="R95" s="141" t="s">
        <v>303</v>
      </c>
      <c r="S95" s="141" t="s">
        <v>305</v>
      </c>
      <c r="T95" s="146">
        <v>45565</v>
      </c>
      <c r="U95" s="148">
        <v>3.71</v>
      </c>
      <c r="V95" s="148">
        <v>1003.77155795148</v>
      </c>
      <c r="W95" s="148">
        <v>3723.9924799999999</v>
      </c>
      <c r="X95" s="229">
        <v>1.0039135452322701E-5</v>
      </c>
      <c r="Y95" s="229">
        <v>1.3656374944E-2</v>
      </c>
      <c r="Z95" s="229">
        <v>9.3253195474885182E-4</v>
      </c>
    </row>
    <row r="96" spans="1:26" ht="13.5" thickBot="1">
      <c r="A96" s="153">
        <v>7956</v>
      </c>
      <c r="B96" s="153">
        <v>12538</v>
      </c>
      <c r="C96" s="141" t="s">
        <v>2732</v>
      </c>
      <c r="D96" s="141"/>
      <c r="E96" s="141"/>
      <c r="F96" s="141" t="s">
        <v>2733</v>
      </c>
      <c r="G96" s="141">
        <v>11020011</v>
      </c>
      <c r="H96" s="141" t="s">
        <v>78</v>
      </c>
      <c r="I96" s="141" t="s">
        <v>765</v>
      </c>
      <c r="J96" s="141"/>
      <c r="K96" s="141" t="s">
        <v>61</v>
      </c>
      <c r="L96" s="141"/>
      <c r="M96" s="141"/>
      <c r="N96" s="141" t="s">
        <v>53</v>
      </c>
      <c r="O96" s="141" t="s">
        <v>62</v>
      </c>
      <c r="P96" s="146">
        <v>45029</v>
      </c>
      <c r="Q96" s="141" t="s">
        <v>1207</v>
      </c>
      <c r="R96" s="141" t="s">
        <v>303</v>
      </c>
      <c r="S96" s="141" t="s">
        <v>305</v>
      </c>
      <c r="T96" s="146">
        <v>45565</v>
      </c>
      <c r="U96" s="148">
        <v>3.71</v>
      </c>
      <c r="V96" s="148">
        <v>713.84671967655004</v>
      </c>
      <c r="W96" s="148">
        <v>2648.3713299999999</v>
      </c>
      <c r="X96" s="229">
        <v>1.9333333329999999E-3</v>
      </c>
      <c r="Y96" s="229">
        <v>9.7119293519999997E-3</v>
      </c>
      <c r="Z96" s="229">
        <v>6.6318364135518242E-4</v>
      </c>
    </row>
    <row r="97" spans="1:26" ht="13.5" thickBot="1">
      <c r="A97" s="153">
        <v>7956</v>
      </c>
      <c r="B97" s="153">
        <v>12538</v>
      </c>
      <c r="C97" s="141" t="s">
        <v>2734</v>
      </c>
      <c r="D97" s="141"/>
      <c r="E97" s="141"/>
      <c r="F97" s="141" t="s">
        <v>2735</v>
      </c>
      <c r="G97" s="141">
        <v>11020012</v>
      </c>
      <c r="H97" s="141" t="s">
        <v>78</v>
      </c>
      <c r="I97" s="141" t="s">
        <v>241</v>
      </c>
      <c r="J97" s="141"/>
      <c r="K97" s="141" t="s">
        <v>61</v>
      </c>
      <c r="L97" s="141"/>
      <c r="M97" s="141"/>
      <c r="N97" s="141" t="s">
        <v>314</v>
      </c>
      <c r="O97" s="141" t="s">
        <v>62</v>
      </c>
      <c r="P97" s="146">
        <v>45057</v>
      </c>
      <c r="Q97" s="141" t="s">
        <v>1207</v>
      </c>
      <c r="R97" s="141" t="s">
        <v>303</v>
      </c>
      <c r="S97" s="141" t="s">
        <v>305</v>
      </c>
      <c r="T97" s="146">
        <v>45565</v>
      </c>
      <c r="U97" s="148">
        <v>3.71</v>
      </c>
      <c r="V97" s="148">
        <v>683.05257412398896</v>
      </c>
      <c r="W97" s="148">
        <v>2534.1250500000001</v>
      </c>
      <c r="X97" s="229">
        <v>1.1083237E-4</v>
      </c>
      <c r="Y97" s="229">
        <v>9.2929730719999992E-3</v>
      </c>
      <c r="Z97" s="229">
        <v>6.345750156978115E-4</v>
      </c>
    </row>
    <row r="98" spans="1:26" ht="13.5" thickBot="1">
      <c r="A98" s="153">
        <v>7956</v>
      </c>
      <c r="B98" s="153">
        <v>12538</v>
      </c>
      <c r="C98" s="141" t="s">
        <v>2736</v>
      </c>
      <c r="D98" s="141"/>
      <c r="E98" s="141"/>
      <c r="F98" s="141" t="s">
        <v>2737</v>
      </c>
      <c r="G98" s="141">
        <v>11020029</v>
      </c>
      <c r="H98" s="141" t="s">
        <v>78</v>
      </c>
      <c r="I98" s="141" t="s">
        <v>943</v>
      </c>
      <c r="J98" s="141"/>
      <c r="K98" s="141" t="s">
        <v>61</v>
      </c>
      <c r="L98" s="141"/>
      <c r="M98" s="141"/>
      <c r="N98" s="141" t="s">
        <v>314</v>
      </c>
      <c r="O98" s="141" t="s">
        <v>62</v>
      </c>
      <c r="P98" s="146">
        <v>45082</v>
      </c>
      <c r="Q98" s="141" t="s">
        <v>1207</v>
      </c>
      <c r="R98" s="141" t="s">
        <v>303</v>
      </c>
      <c r="S98" s="141" t="s">
        <v>305</v>
      </c>
      <c r="T98" s="146">
        <v>45565</v>
      </c>
      <c r="U98" s="148">
        <v>3.71</v>
      </c>
      <c r="V98" s="148">
        <v>1012.66537735849</v>
      </c>
      <c r="W98" s="148">
        <v>3756.98855</v>
      </c>
      <c r="X98" s="229">
        <v>2.38431093E-4</v>
      </c>
      <c r="Y98" s="229">
        <v>1.3777375914E-2</v>
      </c>
      <c r="Z98" s="229">
        <v>9.4079456264115611E-4</v>
      </c>
    </row>
    <row r="99" spans="1:26" ht="13.5" thickBot="1">
      <c r="A99" s="153">
        <v>7956</v>
      </c>
      <c r="B99" s="153">
        <v>12538</v>
      </c>
      <c r="C99" s="141" t="s">
        <v>2738</v>
      </c>
      <c r="D99" s="141"/>
      <c r="E99" s="141"/>
      <c r="F99" s="141" t="s">
        <v>2739</v>
      </c>
      <c r="G99" s="141">
        <v>11020456</v>
      </c>
      <c r="H99" s="141" t="s">
        <v>78</v>
      </c>
      <c r="I99" s="141" t="s">
        <v>943</v>
      </c>
      <c r="J99" s="141"/>
      <c r="K99" s="141" t="s">
        <v>61</v>
      </c>
      <c r="L99" s="141"/>
      <c r="M99" s="141"/>
      <c r="N99" s="141" t="s">
        <v>173</v>
      </c>
      <c r="O99" s="141" t="s">
        <v>62</v>
      </c>
      <c r="P99" s="146">
        <v>45104</v>
      </c>
      <c r="Q99" s="141" t="s">
        <v>1207</v>
      </c>
      <c r="R99" s="141" t="s">
        <v>303</v>
      </c>
      <c r="S99" s="141" t="s">
        <v>305</v>
      </c>
      <c r="T99" s="146">
        <v>45565</v>
      </c>
      <c r="U99" s="148">
        <v>3.71</v>
      </c>
      <c r="V99" s="148">
        <v>1829.1340026954199</v>
      </c>
      <c r="W99" s="148">
        <v>6786.0871500000003</v>
      </c>
      <c r="X99" s="243">
        <v>5.588741625E-3</v>
      </c>
      <c r="Y99" s="243">
        <v>2.4885482723000001E-2</v>
      </c>
      <c r="Z99" s="243">
        <v>1.6993168351096038E-3</v>
      </c>
    </row>
    <row r="100" spans="1:26" ht="13.5" thickBot="1">
      <c r="A100" s="153">
        <v>7956</v>
      </c>
      <c r="B100" s="153">
        <v>12538</v>
      </c>
      <c r="C100" s="141" t="s">
        <v>4222</v>
      </c>
      <c r="D100" s="141"/>
      <c r="E100" s="141"/>
      <c r="F100" s="141" t="s">
        <v>2741</v>
      </c>
      <c r="G100" s="141">
        <v>11020457</v>
      </c>
      <c r="H100" s="141" t="s">
        <v>78</v>
      </c>
      <c r="I100" s="141" t="s">
        <v>943</v>
      </c>
      <c r="J100" s="141"/>
      <c r="K100" s="141" t="s">
        <v>61</v>
      </c>
      <c r="L100" s="141"/>
      <c r="M100" s="141"/>
      <c r="N100" s="141" t="s">
        <v>314</v>
      </c>
      <c r="O100" s="141" t="s">
        <v>62</v>
      </c>
      <c r="P100" s="146">
        <v>45099</v>
      </c>
      <c r="Q100" s="141" t="s">
        <v>1207</v>
      </c>
      <c r="R100" s="141" t="s">
        <v>303</v>
      </c>
      <c r="S100" s="141" t="s">
        <v>305</v>
      </c>
      <c r="T100" s="146">
        <v>45565</v>
      </c>
      <c r="U100" s="148">
        <v>3.71</v>
      </c>
      <c r="V100" s="148">
        <v>73.709161725067005</v>
      </c>
      <c r="W100" s="148">
        <v>273.46098999999998</v>
      </c>
      <c r="X100" s="243">
        <v>2.8099253300000002E-4</v>
      </c>
      <c r="Y100" s="243">
        <v>1.002817764E-3</v>
      </c>
      <c r="Z100" s="243">
        <v>6.8477880372158056E-5</v>
      </c>
    </row>
    <row r="101" spans="1:26" ht="13.5" thickBot="1">
      <c r="A101" s="153">
        <v>7956</v>
      </c>
      <c r="B101" s="153">
        <v>12538</v>
      </c>
      <c r="C101" s="151" t="s">
        <v>2678</v>
      </c>
      <c r="D101" s="141"/>
      <c r="E101" s="151"/>
      <c r="F101" s="151" t="s">
        <v>2679</v>
      </c>
      <c r="G101" s="141">
        <v>11020463</v>
      </c>
      <c r="H101" s="141" t="s">
        <v>78</v>
      </c>
      <c r="I101" s="141" t="s">
        <v>765</v>
      </c>
      <c r="J101" s="151"/>
      <c r="K101" s="141" t="s">
        <v>61</v>
      </c>
      <c r="L101" s="151"/>
      <c r="M101" s="141"/>
      <c r="N101" s="141" t="s">
        <v>53</v>
      </c>
      <c r="O101" s="141" t="s">
        <v>62</v>
      </c>
      <c r="P101" s="146">
        <v>45120</v>
      </c>
      <c r="Q101" s="141" t="s">
        <v>1207</v>
      </c>
      <c r="R101" s="141" t="s">
        <v>303</v>
      </c>
      <c r="S101" s="141" t="s">
        <v>305</v>
      </c>
      <c r="T101" s="146">
        <v>45565</v>
      </c>
      <c r="U101" s="148">
        <v>3.71</v>
      </c>
      <c r="V101" s="148">
        <v>482.93885983827499</v>
      </c>
      <c r="W101" s="148">
        <v>1791.70317</v>
      </c>
      <c r="X101" s="243">
        <v>4.1997327499999999E-3</v>
      </c>
      <c r="Y101" s="243">
        <v>6.5704134499999997E-3</v>
      </c>
      <c r="Z101" s="243">
        <v>4.4866375762654985E-4</v>
      </c>
    </row>
    <row r="102" spans="1:26" ht="13.5" thickBot="1">
      <c r="A102" s="153">
        <v>7956</v>
      </c>
      <c r="B102" s="153">
        <v>12538</v>
      </c>
      <c r="C102" s="141" t="s">
        <v>4123</v>
      </c>
      <c r="D102" s="141"/>
      <c r="E102" s="141"/>
      <c r="F102" s="141" t="s">
        <v>4229</v>
      </c>
      <c r="G102" s="141">
        <v>11020470</v>
      </c>
      <c r="H102" s="141" t="s">
        <v>78</v>
      </c>
      <c r="I102" s="141" t="s">
        <v>943</v>
      </c>
      <c r="J102" s="141"/>
      <c r="K102" s="141" t="s">
        <v>61</v>
      </c>
      <c r="L102" s="141"/>
      <c r="M102" s="141"/>
      <c r="N102" s="141" t="s">
        <v>314</v>
      </c>
      <c r="O102" s="141" t="s">
        <v>62</v>
      </c>
      <c r="P102" s="146">
        <v>45487</v>
      </c>
      <c r="Q102" s="141" t="s">
        <v>1207</v>
      </c>
      <c r="R102" s="141" t="s">
        <v>303</v>
      </c>
      <c r="S102" s="141" t="s">
        <v>305</v>
      </c>
      <c r="T102" s="146">
        <v>45565</v>
      </c>
      <c r="U102" s="148">
        <v>3.71</v>
      </c>
      <c r="V102" s="148">
        <v>200</v>
      </c>
      <c r="W102" s="148">
        <v>742</v>
      </c>
      <c r="X102" s="243">
        <v>5.0181818181818183E-4</v>
      </c>
      <c r="Y102" s="243">
        <v>2.7210125320000001E-3</v>
      </c>
      <c r="Z102" s="243">
        <v>1.8580561430769807E-4</v>
      </c>
    </row>
    <row r="103" spans="1:26" ht="13.5" thickBot="1">
      <c r="A103" s="153">
        <v>7956</v>
      </c>
      <c r="B103" s="153">
        <v>12538</v>
      </c>
      <c r="C103" s="141" t="s">
        <v>4124</v>
      </c>
      <c r="D103" s="141"/>
      <c r="E103" s="141"/>
      <c r="F103" s="141" t="s">
        <v>2743</v>
      </c>
      <c r="G103" s="141">
        <v>11020471</v>
      </c>
      <c r="H103" s="141" t="s">
        <v>78</v>
      </c>
      <c r="I103" s="141" t="s">
        <v>241</v>
      </c>
      <c r="J103" s="141"/>
      <c r="K103" s="141" t="s">
        <v>61</v>
      </c>
      <c r="L103" s="141"/>
      <c r="M103" s="141"/>
      <c r="N103" s="141" t="s">
        <v>173</v>
      </c>
      <c r="O103" s="141" t="s">
        <v>62</v>
      </c>
      <c r="P103" s="146">
        <v>45174</v>
      </c>
      <c r="Q103" s="141" t="s">
        <v>1213</v>
      </c>
      <c r="R103" s="141" t="s">
        <v>303</v>
      </c>
      <c r="S103" s="141" t="s">
        <v>305</v>
      </c>
      <c r="T103" s="146">
        <v>45565</v>
      </c>
      <c r="U103" s="148">
        <v>4.1524000000000001</v>
      </c>
      <c r="V103" s="148">
        <v>969.79962431365004</v>
      </c>
      <c r="W103" s="148">
        <v>4026.9959600000002</v>
      </c>
      <c r="X103" s="243">
        <v>3.92144387E-4</v>
      </c>
      <c r="Y103" s="243">
        <v>1.4767528942000001E-2</v>
      </c>
      <c r="Z103" s="243">
        <v>1.00840762555582E-3</v>
      </c>
    </row>
    <row r="104" spans="1:26" ht="13.5" thickBot="1">
      <c r="A104" s="153">
        <v>7956</v>
      </c>
      <c r="B104" s="153">
        <v>12538</v>
      </c>
      <c r="C104" s="141" t="s">
        <v>2744</v>
      </c>
      <c r="D104" s="141"/>
      <c r="E104" s="141"/>
      <c r="F104" s="141" t="s">
        <v>2745</v>
      </c>
      <c r="G104" s="141">
        <v>11020474</v>
      </c>
      <c r="H104" s="141" t="s">
        <v>78</v>
      </c>
      <c r="I104" s="141" t="s">
        <v>943</v>
      </c>
      <c r="J104" s="141"/>
      <c r="K104" s="141" t="s">
        <v>53</v>
      </c>
      <c r="L104" s="141"/>
      <c r="M104" s="141"/>
      <c r="N104" s="141" t="s">
        <v>53</v>
      </c>
      <c r="O104" s="141" t="s">
        <v>62</v>
      </c>
      <c r="P104" s="146">
        <v>45155</v>
      </c>
      <c r="Q104" s="141" t="s">
        <v>1207</v>
      </c>
      <c r="R104" s="141" t="s">
        <v>303</v>
      </c>
      <c r="S104" s="141" t="s">
        <v>305</v>
      </c>
      <c r="T104" s="146">
        <v>45565</v>
      </c>
      <c r="U104" s="148">
        <v>3.71</v>
      </c>
      <c r="V104" s="148">
        <v>540.27891374663102</v>
      </c>
      <c r="W104" s="148">
        <v>2004.4347700000001</v>
      </c>
      <c r="X104" s="229">
        <v>3.3559321690534431E-2</v>
      </c>
      <c r="Y104" s="229">
        <v>7.3505284760000001E-3</v>
      </c>
      <c r="Z104" s="229">
        <v>5.0193427733094271E-4</v>
      </c>
    </row>
    <row r="105" spans="1:26" ht="13.5" thickBot="1">
      <c r="A105" s="153">
        <v>7956</v>
      </c>
      <c r="B105" s="153">
        <v>12538</v>
      </c>
      <c r="C105" s="141" t="s">
        <v>4221</v>
      </c>
      <c r="D105" s="141"/>
      <c r="E105" s="141"/>
      <c r="F105" s="141" t="s">
        <v>2747</v>
      </c>
      <c r="G105" s="141">
        <v>11020490</v>
      </c>
      <c r="H105" s="141" t="s">
        <v>78</v>
      </c>
      <c r="I105" s="141" t="s">
        <v>943</v>
      </c>
      <c r="J105" s="141"/>
      <c r="K105" s="141" t="s">
        <v>53</v>
      </c>
      <c r="L105" s="141"/>
      <c r="M105" s="141"/>
      <c r="N105" s="141" t="s">
        <v>314</v>
      </c>
      <c r="O105" s="141" t="s">
        <v>62</v>
      </c>
      <c r="P105" s="146">
        <v>45218</v>
      </c>
      <c r="Q105" s="141" t="s">
        <v>1207</v>
      </c>
      <c r="R105" s="141" t="s">
        <v>303</v>
      </c>
      <c r="S105" s="141" t="s">
        <v>305</v>
      </c>
      <c r="T105" s="146">
        <v>45565</v>
      </c>
      <c r="U105" s="148">
        <v>3.71</v>
      </c>
      <c r="V105" s="148">
        <v>776.64760646900299</v>
      </c>
      <c r="W105" s="148">
        <v>2881.3626199999999</v>
      </c>
      <c r="X105" s="243">
        <v>5.0897785112741096E-6</v>
      </c>
      <c r="Y105" s="243">
        <v>1.0566339352E-2</v>
      </c>
      <c r="Z105" s="243">
        <v>7.2152742810288194E-4</v>
      </c>
    </row>
    <row r="106" spans="1:26" ht="13.5" thickBot="1">
      <c r="A106" s="153">
        <v>7956</v>
      </c>
      <c r="B106" s="153">
        <v>12538</v>
      </c>
      <c r="C106" s="141" t="s">
        <v>2748</v>
      </c>
      <c r="D106" s="141"/>
      <c r="E106" s="141"/>
      <c r="F106" s="141" t="s">
        <v>2749</v>
      </c>
      <c r="G106" s="141">
        <v>11021256</v>
      </c>
      <c r="H106" s="141" t="s">
        <v>78</v>
      </c>
      <c r="I106" s="141" t="s">
        <v>943</v>
      </c>
      <c r="J106" s="141"/>
      <c r="K106" s="141" t="s">
        <v>61</v>
      </c>
      <c r="L106" s="141"/>
      <c r="M106" s="141"/>
      <c r="N106" s="141" t="s">
        <v>53</v>
      </c>
      <c r="O106" s="141" t="s">
        <v>62</v>
      </c>
      <c r="P106" s="146">
        <v>45427</v>
      </c>
      <c r="Q106" s="141" t="s">
        <v>1207</v>
      </c>
      <c r="R106" s="141" t="s">
        <v>303</v>
      </c>
      <c r="S106" s="141" t="s">
        <v>305</v>
      </c>
      <c r="T106" s="146">
        <v>45565</v>
      </c>
      <c r="U106" s="148">
        <v>3.71</v>
      </c>
      <c r="V106" s="148">
        <v>148.36305121293799</v>
      </c>
      <c r="W106" s="148">
        <v>550.42692</v>
      </c>
      <c r="X106" s="243">
        <v>1.8342537432803112E-2</v>
      </c>
      <c r="Y106" s="243">
        <v>2.0184886079999999E-3</v>
      </c>
      <c r="Z106" s="243">
        <v>1.3783343935592208E-4</v>
      </c>
    </row>
    <row r="107" spans="1:26" ht="13.5" thickBot="1">
      <c r="A107" s="153">
        <v>7956</v>
      </c>
      <c r="B107" s="153">
        <v>12538</v>
      </c>
      <c r="C107" s="141" t="s">
        <v>4113</v>
      </c>
      <c r="D107" s="141"/>
      <c r="E107" s="141"/>
      <c r="F107" s="141" t="s">
        <v>4114</v>
      </c>
      <c r="G107" s="141">
        <v>11021279</v>
      </c>
      <c r="H107" s="141" t="s">
        <v>78</v>
      </c>
      <c r="I107" s="141" t="s">
        <v>943</v>
      </c>
      <c r="J107" s="141"/>
      <c r="K107" s="141" t="s">
        <v>53</v>
      </c>
      <c r="L107" s="141"/>
      <c r="M107" s="141"/>
      <c r="N107" s="141" t="s">
        <v>53</v>
      </c>
      <c r="O107" s="141" t="s">
        <v>62</v>
      </c>
      <c r="P107" s="146">
        <v>45526</v>
      </c>
      <c r="Q107" s="141" t="s">
        <v>1207</v>
      </c>
      <c r="R107" s="141" t="s">
        <v>303</v>
      </c>
      <c r="S107" s="141" t="s">
        <v>305</v>
      </c>
      <c r="T107" s="146">
        <v>45565</v>
      </c>
      <c r="U107" s="148">
        <v>3.71</v>
      </c>
      <c r="V107" s="148">
        <v>53.647059299191</v>
      </c>
      <c r="W107" s="148">
        <v>199.03058999999999</v>
      </c>
      <c r="X107" s="229">
        <v>6.894000124696412E-3</v>
      </c>
      <c r="Y107" s="229">
        <v>7.2987160299999997E-4</v>
      </c>
      <c r="Z107" s="229">
        <v>4.98396240444388E-5</v>
      </c>
    </row>
    <row r="108" spans="1:26" ht="13.5" thickBot="1">
      <c r="A108" s="153">
        <v>7956</v>
      </c>
      <c r="B108" s="153">
        <v>12538</v>
      </c>
      <c r="C108" s="141" t="s">
        <v>2680</v>
      </c>
      <c r="D108" s="141"/>
      <c r="E108" s="141"/>
      <c r="F108" s="141" t="s">
        <v>2681</v>
      </c>
      <c r="G108" s="141" t="s">
        <v>2682</v>
      </c>
      <c r="H108" s="141" t="s">
        <v>76</v>
      </c>
      <c r="I108" s="141" t="s">
        <v>280</v>
      </c>
      <c r="J108" s="141"/>
      <c r="K108" s="141" t="s">
        <v>61</v>
      </c>
      <c r="L108" s="141"/>
      <c r="M108" s="141"/>
      <c r="N108" s="141" t="s">
        <v>314</v>
      </c>
      <c r="O108" s="141" t="s">
        <v>62</v>
      </c>
      <c r="P108" s="146">
        <v>43983</v>
      </c>
      <c r="Q108" s="141" t="s">
        <v>1207</v>
      </c>
      <c r="R108" s="141" t="s">
        <v>303</v>
      </c>
      <c r="S108" s="141" t="s">
        <v>305</v>
      </c>
      <c r="T108" s="146">
        <v>45565</v>
      </c>
      <c r="U108" s="148">
        <v>3.71</v>
      </c>
      <c r="V108" s="148">
        <v>1658.96299460916</v>
      </c>
      <c r="W108" s="148">
        <v>6154.7527099999998</v>
      </c>
      <c r="X108" s="229">
        <v>1.3411313487589395E-4</v>
      </c>
      <c r="Y108" s="229">
        <v>2.2570295495E-2</v>
      </c>
      <c r="Z108" s="229">
        <v>1.5412231916354709E-3</v>
      </c>
    </row>
    <row r="109" spans="1:26" ht="13.5" thickBot="1">
      <c r="A109" s="153">
        <v>7956</v>
      </c>
      <c r="B109" s="153">
        <v>12538</v>
      </c>
      <c r="C109" s="141" t="s">
        <v>2750</v>
      </c>
      <c r="D109" s="141"/>
      <c r="E109" s="141"/>
      <c r="F109" s="141" t="s">
        <v>2751</v>
      </c>
      <c r="G109" s="141" t="s">
        <v>2752</v>
      </c>
      <c r="H109" s="141" t="s">
        <v>76</v>
      </c>
      <c r="I109" s="141" t="s">
        <v>241</v>
      </c>
      <c r="J109" s="141"/>
      <c r="K109" s="141" t="s">
        <v>61</v>
      </c>
      <c r="L109" s="141"/>
      <c r="M109" s="141"/>
      <c r="N109" s="141" t="s">
        <v>314</v>
      </c>
      <c r="O109" s="141" t="s">
        <v>62</v>
      </c>
      <c r="P109" s="146">
        <v>44364</v>
      </c>
      <c r="Q109" s="141" t="s">
        <v>1207</v>
      </c>
      <c r="R109" s="141" t="s">
        <v>303</v>
      </c>
      <c r="S109" s="141" t="s">
        <v>305</v>
      </c>
      <c r="T109" s="146">
        <v>45565</v>
      </c>
      <c r="U109" s="148">
        <v>3.71</v>
      </c>
      <c r="V109" s="148">
        <v>3926.6462345013501</v>
      </c>
      <c r="W109" s="148">
        <v>14567.857529999999</v>
      </c>
      <c r="X109" s="229">
        <v>3.8957526731866301E-5</v>
      </c>
      <c r="Y109" s="229">
        <v>5.3422268071999998E-2</v>
      </c>
      <c r="Z109" s="229">
        <v>3.6479645788526616E-3</v>
      </c>
    </row>
    <row r="110" spans="1:26" ht="13.5" thickBot="1">
      <c r="A110" s="153">
        <v>7956</v>
      </c>
      <c r="B110" s="153">
        <v>12955</v>
      </c>
      <c r="C110" s="141" t="s">
        <v>4115</v>
      </c>
      <c r="D110" s="141"/>
      <c r="E110" s="141"/>
      <c r="F110" s="141" t="s">
        <v>2684</v>
      </c>
      <c r="G110" s="141">
        <v>11019376</v>
      </c>
      <c r="H110" s="141" t="s">
        <v>78</v>
      </c>
      <c r="I110" s="141" t="s">
        <v>943</v>
      </c>
      <c r="J110" s="141"/>
      <c r="K110" s="141" t="s">
        <v>53</v>
      </c>
      <c r="L110" s="141"/>
      <c r="M110" s="141"/>
      <c r="N110" s="141" t="s">
        <v>53</v>
      </c>
      <c r="O110" s="141" t="s">
        <v>62</v>
      </c>
      <c r="P110" s="146">
        <v>44598</v>
      </c>
      <c r="Q110" s="141" t="s">
        <v>1206</v>
      </c>
      <c r="R110" s="141" t="s">
        <v>303</v>
      </c>
      <c r="S110" s="141" t="s">
        <v>305</v>
      </c>
      <c r="T110" s="146">
        <v>45565</v>
      </c>
      <c r="U110" s="148">
        <v>1</v>
      </c>
      <c r="V110" s="148">
        <v>355.70319999999998</v>
      </c>
      <c r="W110" s="148">
        <v>355.70319999999998</v>
      </c>
      <c r="X110" s="229">
        <v>2.3489418900000001E-4</v>
      </c>
      <c r="Y110" s="229">
        <v>1.7662022937000001E-2</v>
      </c>
      <c r="Z110" s="229">
        <v>9.2322706264085636E-4</v>
      </c>
    </row>
    <row r="111" spans="1:26" ht="13.5" thickBot="1">
      <c r="A111" s="153">
        <v>7956</v>
      </c>
      <c r="B111" s="153">
        <v>12955</v>
      </c>
      <c r="C111" s="141" t="s">
        <v>4217</v>
      </c>
      <c r="D111" s="141"/>
      <c r="E111" s="141"/>
      <c r="F111" s="141" t="s">
        <v>2685</v>
      </c>
      <c r="G111" s="141">
        <v>11019934</v>
      </c>
      <c r="H111" s="141" t="s">
        <v>78</v>
      </c>
      <c r="I111" s="141" t="s">
        <v>943</v>
      </c>
      <c r="J111" s="141"/>
      <c r="K111" s="141" t="s">
        <v>53</v>
      </c>
      <c r="L111" s="141"/>
      <c r="M111" s="141"/>
      <c r="N111" s="141" t="s">
        <v>53</v>
      </c>
      <c r="O111" s="141" t="s">
        <v>62</v>
      </c>
      <c r="P111" s="146">
        <v>44910</v>
      </c>
      <c r="Q111" s="141" t="s">
        <v>1206</v>
      </c>
      <c r="R111" s="141" t="s">
        <v>303</v>
      </c>
      <c r="S111" s="141" t="s">
        <v>305</v>
      </c>
      <c r="T111" s="146">
        <v>45565</v>
      </c>
      <c r="U111" s="148">
        <v>1</v>
      </c>
      <c r="V111" s="148">
        <v>158.17167000000001</v>
      </c>
      <c r="W111" s="148">
        <v>158.17167000000001</v>
      </c>
      <c r="X111" s="229">
        <v>8.4175002587700762E-4</v>
      </c>
      <c r="Y111" s="229">
        <v>7.8538277510000008E-3</v>
      </c>
      <c r="Z111" s="229">
        <v>4.1053430581197719E-4</v>
      </c>
    </row>
    <row r="112" spans="1:26" ht="13.5" thickBot="1">
      <c r="A112" s="153">
        <v>7956</v>
      </c>
      <c r="B112" s="153">
        <v>12955</v>
      </c>
      <c r="C112" s="141" t="s">
        <v>4211</v>
      </c>
      <c r="D112" s="141"/>
      <c r="E112" s="141"/>
      <c r="F112" s="141" t="s">
        <v>2628</v>
      </c>
      <c r="G112" s="141">
        <v>11020109</v>
      </c>
      <c r="H112" s="141" t="s">
        <v>78</v>
      </c>
      <c r="I112" s="141" t="s">
        <v>943</v>
      </c>
      <c r="J112" s="141"/>
      <c r="K112" s="141" t="s">
        <v>53</v>
      </c>
      <c r="L112" s="141"/>
      <c r="M112" s="141"/>
      <c r="N112" s="141" t="s">
        <v>53</v>
      </c>
      <c r="O112" s="141" t="s">
        <v>62</v>
      </c>
      <c r="P112" s="146">
        <v>44955</v>
      </c>
      <c r="Q112" s="141" t="s">
        <v>1206</v>
      </c>
      <c r="R112" s="141" t="s">
        <v>303</v>
      </c>
      <c r="S112" s="141" t="s">
        <v>305</v>
      </c>
      <c r="T112" s="146">
        <v>45565</v>
      </c>
      <c r="U112" s="148">
        <v>1</v>
      </c>
      <c r="V112" s="148">
        <v>71.698099999999997</v>
      </c>
      <c r="W112" s="148">
        <v>71.698099999999997</v>
      </c>
      <c r="X112" s="229">
        <v>3.3984374999999998E-4</v>
      </c>
      <c r="Y112" s="229">
        <v>3.560084606E-3</v>
      </c>
      <c r="Z112" s="229">
        <v>1.8609229902888247E-4</v>
      </c>
    </row>
    <row r="113" spans="1:26" ht="13.5" thickBot="1">
      <c r="A113" s="153">
        <v>7956</v>
      </c>
      <c r="B113" s="153">
        <v>12955</v>
      </c>
      <c r="C113" s="141" t="s">
        <v>4217</v>
      </c>
      <c r="D113" s="141"/>
      <c r="E113" s="141"/>
      <c r="F113" s="141" t="s">
        <v>4118</v>
      </c>
      <c r="G113" s="141">
        <v>11021133</v>
      </c>
      <c r="H113" s="141" t="s">
        <v>78</v>
      </c>
      <c r="I113" s="141" t="s">
        <v>765</v>
      </c>
      <c r="J113" s="141"/>
      <c r="K113" s="141" t="s">
        <v>53</v>
      </c>
      <c r="L113" s="141"/>
      <c r="M113" s="141"/>
      <c r="N113" s="141" t="s">
        <v>3965</v>
      </c>
      <c r="O113" s="141" t="s">
        <v>62</v>
      </c>
      <c r="P113" s="146">
        <v>45516</v>
      </c>
      <c r="Q113" s="141" t="s">
        <v>1206</v>
      </c>
      <c r="R113" s="141" t="s">
        <v>303</v>
      </c>
      <c r="S113" s="141" t="s">
        <v>305</v>
      </c>
      <c r="T113" s="146">
        <v>45565</v>
      </c>
      <c r="U113" s="148">
        <v>1</v>
      </c>
      <c r="V113" s="148">
        <v>180</v>
      </c>
      <c r="W113" s="148">
        <v>180</v>
      </c>
      <c r="X113" s="229">
        <v>9.2153846153846149E-4</v>
      </c>
      <c r="Y113" s="229">
        <v>8.9376877370000007E-3</v>
      </c>
      <c r="Z113" s="229">
        <v>4.6718969993903389E-4</v>
      </c>
    </row>
    <row r="114" spans="1:26" ht="13.5" thickBot="1">
      <c r="A114" s="153">
        <v>7956</v>
      </c>
      <c r="B114" s="153">
        <v>12955</v>
      </c>
      <c r="C114" s="141" t="s">
        <v>4119</v>
      </c>
      <c r="D114" s="141"/>
      <c r="E114" s="141"/>
      <c r="F114" s="141" t="s">
        <v>2690</v>
      </c>
      <c r="G114" s="141">
        <v>11018732</v>
      </c>
      <c r="H114" s="141" t="s">
        <v>78</v>
      </c>
      <c r="I114" s="141" t="s">
        <v>241</v>
      </c>
      <c r="J114" s="141"/>
      <c r="K114" s="141" t="s">
        <v>61</v>
      </c>
      <c r="L114" s="141"/>
      <c r="M114" s="141"/>
      <c r="N114" s="141" t="s">
        <v>314</v>
      </c>
      <c r="O114" s="141" t="s">
        <v>62</v>
      </c>
      <c r="P114" s="146">
        <v>44172</v>
      </c>
      <c r="Q114" s="141" t="s">
        <v>1207</v>
      </c>
      <c r="R114" s="141" t="s">
        <v>303</v>
      </c>
      <c r="S114" s="141" t="s">
        <v>305</v>
      </c>
      <c r="T114" s="146">
        <v>45565</v>
      </c>
      <c r="U114" s="148">
        <v>3.71</v>
      </c>
      <c r="V114" s="148">
        <v>70.033380053908004</v>
      </c>
      <c r="W114" s="148">
        <v>259.82384000000002</v>
      </c>
      <c r="X114" s="229">
        <v>1.00697329E-4</v>
      </c>
      <c r="Y114" s="229">
        <v>1.290124638E-2</v>
      </c>
      <c r="Z114" s="229">
        <v>6.7437234359226425E-4</v>
      </c>
    </row>
    <row r="115" spans="1:26" ht="13.5" thickBot="1">
      <c r="A115" s="153">
        <v>7956</v>
      </c>
      <c r="B115" s="153">
        <v>12955</v>
      </c>
      <c r="C115" s="141" t="s">
        <v>4208</v>
      </c>
      <c r="D115" s="141"/>
      <c r="E115" s="141"/>
      <c r="F115" s="141" t="s">
        <v>2692</v>
      </c>
      <c r="G115" s="141">
        <v>11018733</v>
      </c>
      <c r="H115" s="141" t="s">
        <v>78</v>
      </c>
      <c r="I115" s="141" t="s">
        <v>943</v>
      </c>
      <c r="J115" s="141"/>
      <c r="K115" s="141" t="s">
        <v>61</v>
      </c>
      <c r="L115" s="141"/>
      <c r="M115" s="141"/>
      <c r="N115" s="141" t="s">
        <v>109</v>
      </c>
      <c r="O115" s="141" t="s">
        <v>62</v>
      </c>
      <c r="P115" s="146">
        <v>44173</v>
      </c>
      <c r="Q115" s="141" t="s">
        <v>1207</v>
      </c>
      <c r="R115" s="141" t="s">
        <v>303</v>
      </c>
      <c r="S115" s="141" t="s">
        <v>305</v>
      </c>
      <c r="T115" s="146">
        <v>45565</v>
      </c>
      <c r="U115" s="148">
        <v>3.71</v>
      </c>
      <c r="V115" s="148">
        <v>84.226398921832001</v>
      </c>
      <c r="W115" s="148">
        <v>312.47994</v>
      </c>
      <c r="X115" s="229">
        <v>2.19573375E-4</v>
      </c>
      <c r="Y115" s="229">
        <v>1.5515822932E-2</v>
      </c>
      <c r="Z115" s="229">
        <v>8.1104116336426285E-4</v>
      </c>
    </row>
    <row r="116" spans="1:26" ht="13.5" thickBot="1">
      <c r="A116" s="153">
        <v>7956</v>
      </c>
      <c r="B116" s="153">
        <v>12955</v>
      </c>
      <c r="C116" s="141" t="s">
        <v>4208</v>
      </c>
      <c r="D116" s="141"/>
      <c r="E116" s="141"/>
      <c r="F116" s="141" t="s">
        <v>2693</v>
      </c>
      <c r="G116" s="141">
        <v>11018734</v>
      </c>
      <c r="H116" s="141" t="s">
        <v>78</v>
      </c>
      <c r="I116" s="141" t="s">
        <v>943</v>
      </c>
      <c r="J116" s="141"/>
      <c r="K116" s="141" t="s">
        <v>61</v>
      </c>
      <c r="L116" s="141"/>
      <c r="M116" s="141"/>
      <c r="N116" s="141" t="s">
        <v>109</v>
      </c>
      <c r="O116" s="141" t="s">
        <v>62</v>
      </c>
      <c r="P116" s="146">
        <v>44173</v>
      </c>
      <c r="Q116" s="141" t="s">
        <v>1207</v>
      </c>
      <c r="R116" s="141" t="s">
        <v>303</v>
      </c>
      <c r="S116" s="141" t="s">
        <v>305</v>
      </c>
      <c r="T116" s="146">
        <v>45565</v>
      </c>
      <c r="U116" s="148">
        <v>3.71</v>
      </c>
      <c r="V116" s="148">
        <v>84.341035040430995</v>
      </c>
      <c r="W116" s="148">
        <v>312.90523999999999</v>
      </c>
      <c r="X116" s="229">
        <v>2.1897805000000001E-4</v>
      </c>
      <c r="Y116" s="229">
        <v>1.5536940702000001E-2</v>
      </c>
      <c r="Z116" s="229">
        <v>8.1214502880528542E-4</v>
      </c>
    </row>
    <row r="117" spans="1:26" ht="13.5" thickBot="1">
      <c r="A117" s="153">
        <v>7956</v>
      </c>
      <c r="B117" s="153">
        <v>12955</v>
      </c>
      <c r="C117" s="141" t="s">
        <v>2631</v>
      </c>
      <c r="D117" s="141"/>
      <c r="E117" s="141"/>
      <c r="F117" s="141" t="s">
        <v>2632</v>
      </c>
      <c r="G117" s="141">
        <v>11018862</v>
      </c>
      <c r="H117" s="141" t="s">
        <v>78</v>
      </c>
      <c r="I117" s="141" t="s">
        <v>765</v>
      </c>
      <c r="J117" s="141"/>
      <c r="K117" s="141" t="s">
        <v>61</v>
      </c>
      <c r="L117" s="141"/>
      <c r="M117" s="141"/>
      <c r="N117" s="141" t="s">
        <v>314</v>
      </c>
      <c r="O117" s="141" t="s">
        <v>62</v>
      </c>
      <c r="P117" s="146">
        <v>44257</v>
      </c>
      <c r="Q117" s="141" t="s">
        <v>1207</v>
      </c>
      <c r="R117" s="141" t="s">
        <v>303</v>
      </c>
      <c r="S117" s="141" t="s">
        <v>305</v>
      </c>
      <c r="T117" s="146">
        <v>45565</v>
      </c>
      <c r="U117" s="148">
        <v>3.71</v>
      </c>
      <c r="V117" s="148">
        <v>61.064520215633003</v>
      </c>
      <c r="W117" s="148">
        <v>226.54937000000001</v>
      </c>
      <c r="X117" s="229">
        <v>4.2954233799999999E-4</v>
      </c>
      <c r="Y117" s="229">
        <v>1.1249041810999999E-2</v>
      </c>
      <c r="Z117" s="229">
        <v>5.8800851217598424E-4</v>
      </c>
    </row>
    <row r="118" spans="1:26" ht="13.5" thickBot="1">
      <c r="A118" s="153">
        <v>7956</v>
      </c>
      <c r="B118" s="153">
        <v>12955</v>
      </c>
      <c r="C118" s="141" t="s">
        <v>4210</v>
      </c>
      <c r="D118" s="141"/>
      <c r="E118" s="141"/>
      <c r="F118" s="141" t="s">
        <v>2633</v>
      </c>
      <c r="G118" s="141">
        <v>11018865</v>
      </c>
      <c r="H118" s="141" t="s">
        <v>78</v>
      </c>
      <c r="I118" s="141" t="s">
        <v>765</v>
      </c>
      <c r="J118" s="141"/>
      <c r="K118" s="141" t="s">
        <v>61</v>
      </c>
      <c r="L118" s="141"/>
      <c r="M118" s="141"/>
      <c r="N118" s="141" t="s">
        <v>53</v>
      </c>
      <c r="O118" s="141" t="s">
        <v>62</v>
      </c>
      <c r="P118" s="146">
        <v>44263</v>
      </c>
      <c r="Q118" s="141" t="s">
        <v>1207</v>
      </c>
      <c r="R118" s="141" t="s">
        <v>303</v>
      </c>
      <c r="S118" s="141" t="s">
        <v>305</v>
      </c>
      <c r="T118" s="146">
        <v>45565</v>
      </c>
      <c r="U118" s="148">
        <v>3.71</v>
      </c>
      <c r="V118" s="148">
        <v>43.285592991912999</v>
      </c>
      <c r="W118" s="148">
        <v>160.58955</v>
      </c>
      <c r="X118" s="229">
        <v>3.7095125099999998E-4</v>
      </c>
      <c r="Y118" s="229">
        <v>7.9738847310000006E-3</v>
      </c>
      <c r="Z118" s="229">
        <v>4.168099093213582E-4</v>
      </c>
    </row>
    <row r="119" spans="1:26" ht="13.5" thickBot="1">
      <c r="A119" s="153">
        <v>7956</v>
      </c>
      <c r="B119" s="153">
        <v>12955</v>
      </c>
      <c r="C119" s="141" t="s">
        <v>4120</v>
      </c>
      <c r="D119" s="141"/>
      <c r="E119" s="141"/>
      <c r="F119" s="141" t="s">
        <v>2697</v>
      </c>
      <c r="G119" s="141">
        <v>11018907</v>
      </c>
      <c r="H119" s="141" t="s">
        <v>78</v>
      </c>
      <c r="I119" s="141" t="s">
        <v>943</v>
      </c>
      <c r="J119" s="141"/>
      <c r="K119" s="141" t="s">
        <v>61</v>
      </c>
      <c r="L119" s="141"/>
      <c r="M119" s="141"/>
      <c r="N119" s="141" t="s">
        <v>314</v>
      </c>
      <c r="O119" s="141" t="s">
        <v>62</v>
      </c>
      <c r="P119" s="146">
        <v>44280</v>
      </c>
      <c r="Q119" s="141" t="s">
        <v>1207</v>
      </c>
      <c r="R119" s="141" t="s">
        <v>303</v>
      </c>
      <c r="S119" s="141" t="s">
        <v>305</v>
      </c>
      <c r="T119" s="146">
        <v>45565</v>
      </c>
      <c r="U119" s="148">
        <v>3.71</v>
      </c>
      <c r="V119" s="148">
        <v>83.158126684636002</v>
      </c>
      <c r="W119" s="148">
        <v>308.51665000000003</v>
      </c>
      <c r="X119" s="229">
        <v>3.8927051799999998E-4</v>
      </c>
      <c r="Y119" s="229">
        <v>1.5319030441E-2</v>
      </c>
      <c r="Z119" s="229">
        <v>8.0075445077608864E-4</v>
      </c>
    </row>
    <row r="120" spans="1:26" ht="13.5" thickBot="1">
      <c r="A120" s="153">
        <v>7956</v>
      </c>
      <c r="B120" s="153">
        <v>12955</v>
      </c>
      <c r="C120" s="141" t="s">
        <v>2698</v>
      </c>
      <c r="D120" s="141"/>
      <c r="E120" s="141"/>
      <c r="F120" s="141" t="s">
        <v>2699</v>
      </c>
      <c r="G120" s="141">
        <v>11018921</v>
      </c>
      <c r="H120" s="141" t="s">
        <v>78</v>
      </c>
      <c r="I120" s="141" t="s">
        <v>241</v>
      </c>
      <c r="J120" s="141"/>
      <c r="K120" s="141" t="s">
        <v>61</v>
      </c>
      <c r="L120" s="141"/>
      <c r="M120" s="141"/>
      <c r="N120" s="141" t="s">
        <v>53</v>
      </c>
      <c r="O120" s="141" t="s">
        <v>62</v>
      </c>
      <c r="P120" s="146">
        <v>44286</v>
      </c>
      <c r="Q120" s="141" t="s">
        <v>1213</v>
      </c>
      <c r="R120" s="141" t="s">
        <v>303</v>
      </c>
      <c r="S120" s="141" t="s">
        <v>305</v>
      </c>
      <c r="T120" s="146">
        <v>45565</v>
      </c>
      <c r="U120" s="148">
        <v>4.1524000000000001</v>
      </c>
      <c r="V120" s="148">
        <v>198.68114825161399</v>
      </c>
      <c r="W120" s="148">
        <v>825.00360000000001</v>
      </c>
      <c r="X120" s="229">
        <v>4.4937436000000002E-4</v>
      </c>
      <c r="Y120" s="229">
        <v>4.0964580881000003E-2</v>
      </c>
      <c r="Z120" s="229">
        <v>2.141295468514571E-3</v>
      </c>
    </row>
    <row r="121" spans="1:26" ht="13.5" thickBot="1">
      <c r="A121" s="153">
        <v>7956</v>
      </c>
      <c r="B121" s="153">
        <v>12955</v>
      </c>
      <c r="C121" s="141" t="s">
        <v>2701</v>
      </c>
      <c r="D121" s="141"/>
      <c r="E121" s="141"/>
      <c r="F121" s="141" t="s">
        <v>2702</v>
      </c>
      <c r="G121" s="141">
        <v>11019131</v>
      </c>
      <c r="H121" s="141" t="s">
        <v>78</v>
      </c>
      <c r="I121" s="141" t="s">
        <v>943</v>
      </c>
      <c r="J121" s="141"/>
      <c r="K121" s="141" t="s">
        <v>61</v>
      </c>
      <c r="L121" s="141"/>
      <c r="M121" s="141"/>
      <c r="N121" s="141" t="s">
        <v>314</v>
      </c>
      <c r="O121" s="141" t="s">
        <v>55</v>
      </c>
      <c r="P121" s="146">
        <v>44382</v>
      </c>
      <c r="Q121" s="141" t="s">
        <v>1207</v>
      </c>
      <c r="R121" s="141" t="s">
        <v>303</v>
      </c>
      <c r="S121" s="141" t="s">
        <v>304</v>
      </c>
      <c r="T121" s="146">
        <v>45565</v>
      </c>
      <c r="U121" s="148">
        <v>3.71</v>
      </c>
      <c r="V121" s="148">
        <v>55.944460916441997</v>
      </c>
      <c r="W121" s="148">
        <v>207.55394999999999</v>
      </c>
      <c r="X121" s="229">
        <v>3.6733321316252877E-4</v>
      </c>
      <c r="Y121" s="229">
        <v>1.0305846630999999E-2</v>
      </c>
      <c r="Z121" s="229">
        <v>5.3870593123145133E-4</v>
      </c>
    </row>
    <row r="122" spans="1:26" ht="13.5" thickBot="1">
      <c r="A122" s="153">
        <v>7956</v>
      </c>
      <c r="B122" s="153">
        <v>12955</v>
      </c>
      <c r="C122" s="141" t="s">
        <v>2634</v>
      </c>
      <c r="D122" s="141"/>
      <c r="E122" s="141"/>
      <c r="F122" s="141" t="s">
        <v>2635</v>
      </c>
      <c r="G122" s="141">
        <v>11019209</v>
      </c>
      <c r="H122" s="141" t="s">
        <v>78</v>
      </c>
      <c r="I122" s="141" t="s">
        <v>943</v>
      </c>
      <c r="J122" s="141"/>
      <c r="K122" s="141" t="s">
        <v>61</v>
      </c>
      <c r="L122" s="141"/>
      <c r="M122" s="141"/>
      <c r="N122" s="141" t="s">
        <v>314</v>
      </c>
      <c r="O122" s="141" t="s">
        <v>62</v>
      </c>
      <c r="P122" s="146">
        <v>44418</v>
      </c>
      <c r="Q122" s="141" t="s">
        <v>1207</v>
      </c>
      <c r="R122" s="141" t="s">
        <v>303</v>
      </c>
      <c r="S122" s="141" t="s">
        <v>305</v>
      </c>
      <c r="T122" s="146">
        <v>45565</v>
      </c>
      <c r="U122" s="148">
        <v>3.71</v>
      </c>
      <c r="V122" s="148">
        <v>79.762439353098998</v>
      </c>
      <c r="W122" s="148">
        <v>295.91865000000001</v>
      </c>
      <c r="X122" s="229">
        <v>2.3541477699999999E-4</v>
      </c>
      <c r="Y122" s="229">
        <v>1.4693491607E-2</v>
      </c>
      <c r="Z122" s="229">
        <v>7.6805636277702222E-4</v>
      </c>
    </row>
    <row r="123" spans="1:26" ht="13.5" thickBot="1">
      <c r="A123" s="153">
        <v>7956</v>
      </c>
      <c r="B123" s="153">
        <v>12955</v>
      </c>
      <c r="C123" s="141" t="s">
        <v>2636</v>
      </c>
      <c r="D123" s="141"/>
      <c r="E123" s="141"/>
      <c r="F123" s="141" t="s">
        <v>2637</v>
      </c>
      <c r="G123" s="141">
        <v>11019210</v>
      </c>
      <c r="H123" s="141" t="s">
        <v>78</v>
      </c>
      <c r="I123" s="141" t="s">
        <v>943</v>
      </c>
      <c r="J123" s="141"/>
      <c r="K123" s="141" t="s">
        <v>61</v>
      </c>
      <c r="L123" s="141"/>
      <c r="M123" s="141"/>
      <c r="N123" s="141" t="s">
        <v>173</v>
      </c>
      <c r="O123" s="141" t="s">
        <v>62</v>
      </c>
      <c r="P123" s="146">
        <v>44418</v>
      </c>
      <c r="Q123" s="141" t="s">
        <v>1207</v>
      </c>
      <c r="R123" s="141" t="s">
        <v>303</v>
      </c>
      <c r="S123" s="141" t="s">
        <v>305</v>
      </c>
      <c r="T123" s="146">
        <v>45565</v>
      </c>
      <c r="U123" s="148">
        <v>3.71</v>
      </c>
      <c r="V123" s="148">
        <v>154.912417789757</v>
      </c>
      <c r="W123" s="148">
        <v>574.72506999999996</v>
      </c>
      <c r="X123" s="229">
        <v>1.9040810249917501E-5</v>
      </c>
      <c r="Y123" s="229">
        <v>2.8537295612E-2</v>
      </c>
      <c r="Z123" s="229">
        <v>1.4916979611152236E-3</v>
      </c>
    </row>
    <row r="124" spans="1:26" ht="13.5" thickBot="1">
      <c r="A124" s="153">
        <v>7956</v>
      </c>
      <c r="B124" s="153">
        <v>12955</v>
      </c>
      <c r="C124" s="141" t="s">
        <v>2638</v>
      </c>
      <c r="D124" s="141"/>
      <c r="E124" s="141"/>
      <c r="F124" s="141" t="s">
        <v>2639</v>
      </c>
      <c r="G124" s="141">
        <v>11019219</v>
      </c>
      <c r="H124" s="141" t="s">
        <v>78</v>
      </c>
      <c r="I124" s="141" t="s">
        <v>765</v>
      </c>
      <c r="J124" s="141"/>
      <c r="K124" s="141" t="s">
        <v>61</v>
      </c>
      <c r="L124" s="141"/>
      <c r="M124" s="141"/>
      <c r="N124" s="141" t="s">
        <v>53</v>
      </c>
      <c r="O124" s="141" t="s">
        <v>62</v>
      </c>
      <c r="P124" s="146">
        <v>44426</v>
      </c>
      <c r="Q124" s="141" t="s">
        <v>1207</v>
      </c>
      <c r="R124" s="141" t="s">
        <v>303</v>
      </c>
      <c r="S124" s="141" t="s">
        <v>305</v>
      </c>
      <c r="T124" s="146">
        <v>45565</v>
      </c>
      <c r="U124" s="148">
        <v>3.71</v>
      </c>
      <c r="V124" s="148">
        <v>101.466846361186</v>
      </c>
      <c r="W124" s="148">
        <v>376.44200000000001</v>
      </c>
      <c r="X124" s="229">
        <v>5.32722194E-4</v>
      </c>
      <c r="Y124" s="229">
        <v>1.8691783595000001E-2</v>
      </c>
      <c r="Z124" s="229">
        <v>9.7705458346916555E-4</v>
      </c>
    </row>
    <row r="125" spans="1:26" ht="13.5" thickBot="1">
      <c r="A125" s="153">
        <v>7956</v>
      </c>
      <c r="B125" s="153">
        <v>12955</v>
      </c>
      <c r="C125" s="141" t="s">
        <v>2640</v>
      </c>
      <c r="D125" s="141"/>
      <c r="E125" s="141"/>
      <c r="F125" s="141" t="s">
        <v>2641</v>
      </c>
      <c r="G125" s="141">
        <v>11019220</v>
      </c>
      <c r="H125" s="141" t="s">
        <v>78</v>
      </c>
      <c r="I125" s="141" t="s">
        <v>943</v>
      </c>
      <c r="J125" s="141"/>
      <c r="K125" s="141" t="s">
        <v>53</v>
      </c>
      <c r="L125" s="141"/>
      <c r="M125" s="141"/>
      <c r="N125" s="141" t="s">
        <v>53</v>
      </c>
      <c r="O125" s="141" t="s">
        <v>62</v>
      </c>
      <c r="P125" s="146">
        <v>44452</v>
      </c>
      <c r="Q125" s="141" t="s">
        <v>1207</v>
      </c>
      <c r="R125" s="141" t="s">
        <v>303</v>
      </c>
      <c r="S125" s="141" t="s">
        <v>305</v>
      </c>
      <c r="T125" s="146">
        <v>45565</v>
      </c>
      <c r="U125" s="148">
        <v>3.71</v>
      </c>
      <c r="V125" s="148">
        <v>35.934986522910997</v>
      </c>
      <c r="W125" s="148">
        <v>133.31880000000001</v>
      </c>
      <c r="X125" s="229">
        <v>5.6282852699999998E-4</v>
      </c>
      <c r="Y125" s="229">
        <v>6.6197877990000001E-3</v>
      </c>
      <c r="Z125" s="229">
        <v>3.4602872315684486E-4</v>
      </c>
    </row>
    <row r="126" spans="1:26" ht="13.5" thickBot="1">
      <c r="A126" s="153">
        <v>7956</v>
      </c>
      <c r="B126" s="153">
        <v>12955</v>
      </c>
      <c r="C126" s="141" t="s">
        <v>2705</v>
      </c>
      <c r="D126" s="141"/>
      <c r="E126" s="141"/>
      <c r="F126" s="141" t="s">
        <v>2706</v>
      </c>
      <c r="G126" s="141">
        <v>11019246</v>
      </c>
      <c r="H126" s="141" t="s">
        <v>78</v>
      </c>
      <c r="I126" s="141" t="s">
        <v>943</v>
      </c>
      <c r="J126" s="141"/>
      <c r="K126" s="141" t="s">
        <v>61</v>
      </c>
      <c r="L126" s="141"/>
      <c r="M126" s="141"/>
      <c r="N126" s="141" t="s">
        <v>313</v>
      </c>
      <c r="O126" s="141" t="s">
        <v>62</v>
      </c>
      <c r="P126" s="146">
        <v>44441</v>
      </c>
      <c r="Q126" s="141" t="s">
        <v>1207</v>
      </c>
      <c r="R126" s="141" t="s">
        <v>303</v>
      </c>
      <c r="S126" s="141" t="s">
        <v>305</v>
      </c>
      <c r="T126" s="146">
        <v>45565</v>
      </c>
      <c r="U126" s="148">
        <v>3.71</v>
      </c>
      <c r="V126" s="148">
        <v>10.956239892183</v>
      </c>
      <c r="W126" s="148">
        <v>40.647649999999999</v>
      </c>
      <c r="X126" s="243">
        <v>1.02876369714604E-5</v>
      </c>
      <c r="Y126" s="243">
        <v>2.018311127E-3</v>
      </c>
      <c r="Z126" s="243">
        <v>1.0550090781514928E-4</v>
      </c>
    </row>
    <row r="127" spans="1:26" ht="13.5" thickBot="1">
      <c r="A127" s="153">
        <v>7956</v>
      </c>
      <c r="B127" s="153">
        <v>12955</v>
      </c>
      <c r="C127" s="141" t="s">
        <v>3133</v>
      </c>
      <c r="D127" s="141"/>
      <c r="E127" s="141"/>
      <c r="F127" s="141" t="s">
        <v>2644</v>
      </c>
      <c r="G127" s="141">
        <v>11019282</v>
      </c>
      <c r="H127" s="141" t="s">
        <v>78</v>
      </c>
      <c r="I127" s="141" t="s">
        <v>241</v>
      </c>
      <c r="J127" s="141"/>
      <c r="K127" s="141" t="s">
        <v>61</v>
      </c>
      <c r="L127" s="141"/>
      <c r="M127" s="141"/>
      <c r="N127" s="141" t="s">
        <v>314</v>
      </c>
      <c r="O127" s="141" t="s">
        <v>62</v>
      </c>
      <c r="P127" s="146">
        <v>44497</v>
      </c>
      <c r="Q127" s="141" t="s">
        <v>1207</v>
      </c>
      <c r="R127" s="141" t="s">
        <v>303</v>
      </c>
      <c r="S127" s="141" t="s">
        <v>305</v>
      </c>
      <c r="T127" s="146">
        <v>45565</v>
      </c>
      <c r="U127" s="148">
        <v>3.71</v>
      </c>
      <c r="V127" s="148">
        <v>194.63517789757401</v>
      </c>
      <c r="W127" s="148">
        <v>722.09650999999997</v>
      </c>
      <c r="X127" s="229">
        <v>4.2322288799999998E-4</v>
      </c>
      <c r="Y127" s="229">
        <v>3.5854850680000001E-2</v>
      </c>
      <c r="Z127" s="229">
        <v>1.8742002879662421E-3</v>
      </c>
    </row>
    <row r="128" spans="1:26" ht="13.5" thickBot="1">
      <c r="A128" s="153">
        <v>7956</v>
      </c>
      <c r="B128" s="153">
        <v>12955</v>
      </c>
      <c r="C128" s="141" t="s">
        <v>2645</v>
      </c>
      <c r="D128" s="141"/>
      <c r="E128" s="141"/>
      <c r="F128" s="141" t="s">
        <v>2646</v>
      </c>
      <c r="G128" s="141">
        <v>11019295</v>
      </c>
      <c r="H128" s="141" t="s">
        <v>78</v>
      </c>
      <c r="I128" s="141" t="s">
        <v>943</v>
      </c>
      <c r="J128" s="141"/>
      <c r="K128" s="141" t="s">
        <v>61</v>
      </c>
      <c r="L128" s="141"/>
      <c r="M128" s="141"/>
      <c r="N128" s="141" t="s">
        <v>173</v>
      </c>
      <c r="O128" s="141" t="s">
        <v>62</v>
      </c>
      <c r="P128" s="146">
        <v>44508</v>
      </c>
      <c r="Q128" s="141" t="s">
        <v>1213</v>
      </c>
      <c r="R128" s="141" t="s">
        <v>303</v>
      </c>
      <c r="S128" s="141" t="s">
        <v>305</v>
      </c>
      <c r="T128" s="146">
        <v>45565</v>
      </c>
      <c r="U128" s="148">
        <v>4.1524000000000001</v>
      </c>
      <c r="V128" s="148">
        <v>7.1082386089970004</v>
      </c>
      <c r="W128" s="148">
        <v>29.516249999999999</v>
      </c>
      <c r="X128" s="229">
        <v>1.3812380952381E-5</v>
      </c>
      <c r="Y128" s="229">
        <v>1.465594587E-3</v>
      </c>
      <c r="Z128" s="229">
        <v>7.660937767125283E-5</v>
      </c>
    </row>
    <row r="129" spans="1:26" ht="13.5" thickBot="1">
      <c r="A129" s="153">
        <v>7956</v>
      </c>
      <c r="B129" s="153">
        <v>12955</v>
      </c>
      <c r="C129" s="141" t="s">
        <v>2647</v>
      </c>
      <c r="D129" s="141"/>
      <c r="E129" s="141"/>
      <c r="F129" s="141" t="s">
        <v>2648</v>
      </c>
      <c r="G129" s="141">
        <v>11019336</v>
      </c>
      <c r="H129" s="141" t="s">
        <v>78</v>
      </c>
      <c r="I129" s="141" t="s">
        <v>943</v>
      </c>
      <c r="J129" s="141"/>
      <c r="K129" s="141" t="s">
        <v>61</v>
      </c>
      <c r="L129" s="141"/>
      <c r="M129" s="141"/>
      <c r="N129" s="141" t="s">
        <v>314</v>
      </c>
      <c r="O129" s="141" t="s">
        <v>62</v>
      </c>
      <c r="P129" s="146">
        <v>44518</v>
      </c>
      <c r="Q129" s="141" t="s">
        <v>1207</v>
      </c>
      <c r="R129" s="141" t="s">
        <v>303</v>
      </c>
      <c r="S129" s="141" t="s">
        <v>305</v>
      </c>
      <c r="T129" s="146">
        <v>45565</v>
      </c>
      <c r="U129" s="148">
        <v>3.71</v>
      </c>
      <c r="V129" s="148">
        <v>99.325897574123999</v>
      </c>
      <c r="W129" s="148">
        <v>368.49907999999999</v>
      </c>
      <c r="X129" s="229">
        <v>5.5993873210473402E-5</v>
      </c>
      <c r="Y129" s="229">
        <v>1.8297387269000001E-2</v>
      </c>
      <c r="Z129" s="229">
        <v>9.5643874785005575E-4</v>
      </c>
    </row>
    <row r="130" spans="1:26" ht="13.5" thickBot="1">
      <c r="A130" s="153">
        <v>7956</v>
      </c>
      <c r="B130" s="153">
        <v>12955</v>
      </c>
      <c r="C130" s="141" t="s">
        <v>2649</v>
      </c>
      <c r="D130" s="141"/>
      <c r="E130" s="141"/>
      <c r="F130" s="141" t="s">
        <v>2650</v>
      </c>
      <c r="G130" s="141">
        <v>11019347</v>
      </c>
      <c r="H130" s="141" t="s">
        <v>78</v>
      </c>
      <c r="I130" s="141" t="s">
        <v>943</v>
      </c>
      <c r="J130" s="141"/>
      <c r="K130" s="141" t="s">
        <v>61</v>
      </c>
      <c r="L130" s="141"/>
      <c r="M130" s="141"/>
      <c r="N130" s="141" t="s">
        <v>173</v>
      </c>
      <c r="O130" s="141" t="s">
        <v>62</v>
      </c>
      <c r="P130" s="146">
        <v>44524</v>
      </c>
      <c r="Q130" s="141" t="s">
        <v>1213</v>
      </c>
      <c r="R130" s="141" t="s">
        <v>303</v>
      </c>
      <c r="S130" s="141" t="s">
        <v>305</v>
      </c>
      <c r="T130" s="146">
        <v>45565</v>
      </c>
      <c r="U130" s="148">
        <v>4.1524000000000001</v>
      </c>
      <c r="V130" s="148">
        <v>140.58769145554399</v>
      </c>
      <c r="W130" s="148">
        <v>583.77633000000003</v>
      </c>
      <c r="X130" s="243">
        <v>1.0155063479999999E-3</v>
      </c>
      <c r="Y130" s="243">
        <v>2.8986725253999999E-2</v>
      </c>
      <c r="Z130" s="243">
        <v>1.5151904913567246E-3</v>
      </c>
    </row>
    <row r="131" spans="1:26" ht="13.5" thickBot="1">
      <c r="A131" s="153">
        <v>7956</v>
      </c>
      <c r="B131" s="153">
        <v>12955</v>
      </c>
      <c r="C131" s="141" t="s">
        <v>3093</v>
      </c>
      <c r="D131" s="141"/>
      <c r="E131" s="141"/>
      <c r="F131" s="141" t="s">
        <v>2708</v>
      </c>
      <c r="G131" s="141">
        <v>11019348</v>
      </c>
      <c r="H131" s="141" t="s">
        <v>78</v>
      </c>
      <c r="I131" s="141" t="s">
        <v>943</v>
      </c>
      <c r="J131" s="141"/>
      <c r="K131" s="141" t="s">
        <v>61</v>
      </c>
      <c r="L131" s="141"/>
      <c r="M131" s="141"/>
      <c r="N131" s="141" t="s">
        <v>313</v>
      </c>
      <c r="O131" s="141" t="s">
        <v>62</v>
      </c>
      <c r="P131" s="146">
        <v>44671</v>
      </c>
      <c r="Q131" s="141" t="s">
        <v>1213</v>
      </c>
      <c r="R131" s="141" t="s">
        <v>303</v>
      </c>
      <c r="S131" s="141" t="s">
        <v>305</v>
      </c>
      <c r="T131" s="146">
        <v>45565</v>
      </c>
      <c r="U131" s="148">
        <v>4.1524000000000001</v>
      </c>
      <c r="V131" s="148">
        <v>154.97997543589199</v>
      </c>
      <c r="W131" s="148">
        <v>643.53885000000002</v>
      </c>
      <c r="X131" s="229">
        <v>3.9081397899999999E-4</v>
      </c>
      <c r="Y131" s="229">
        <v>3.1954162709999998E-2</v>
      </c>
      <c r="Z131" s="229">
        <v>1.670304012392283E-3</v>
      </c>
    </row>
    <row r="132" spans="1:26" ht="13.5" thickBot="1">
      <c r="A132" s="153">
        <v>7956</v>
      </c>
      <c r="B132" s="153">
        <v>12955</v>
      </c>
      <c r="C132" s="141" t="s">
        <v>4212</v>
      </c>
      <c r="D132" s="141"/>
      <c r="E132" s="141"/>
      <c r="F132" s="141" t="s">
        <v>2652</v>
      </c>
      <c r="G132" s="141">
        <v>11019349</v>
      </c>
      <c r="H132" s="141" t="s">
        <v>78</v>
      </c>
      <c r="I132" s="141" t="s">
        <v>765</v>
      </c>
      <c r="J132" s="141"/>
      <c r="K132" s="141" t="s">
        <v>61</v>
      </c>
      <c r="L132" s="141"/>
      <c r="M132" s="141"/>
      <c r="N132" s="141" t="s">
        <v>314</v>
      </c>
      <c r="O132" s="141" t="s">
        <v>62</v>
      </c>
      <c r="P132" s="146">
        <v>44742</v>
      </c>
      <c r="Q132" s="141" t="s">
        <v>1213</v>
      </c>
      <c r="R132" s="141" t="s">
        <v>303</v>
      </c>
      <c r="S132" s="141" t="s">
        <v>305</v>
      </c>
      <c r="T132" s="146">
        <v>45565</v>
      </c>
      <c r="U132" s="148">
        <v>4.1524000000000001</v>
      </c>
      <c r="V132" s="148">
        <v>42.770010114632001</v>
      </c>
      <c r="W132" s="148">
        <v>177.59818999999999</v>
      </c>
      <c r="X132" s="229">
        <v>3.5118524999999998E-4</v>
      </c>
      <c r="Y132" s="229">
        <v>8.8184286930000008E-3</v>
      </c>
      <c r="Z132" s="229">
        <v>4.6095580608786403E-4</v>
      </c>
    </row>
    <row r="133" spans="1:26" ht="13.5" thickBot="1">
      <c r="A133" s="153">
        <v>7956</v>
      </c>
      <c r="B133" s="153">
        <v>12955</v>
      </c>
      <c r="C133" s="141" t="s">
        <v>2709</v>
      </c>
      <c r="D133" s="141"/>
      <c r="E133" s="141"/>
      <c r="F133" s="141" t="s">
        <v>4230</v>
      </c>
      <c r="G133" s="141">
        <v>11019350</v>
      </c>
      <c r="H133" s="141" t="s">
        <v>78</v>
      </c>
      <c r="I133" s="141" t="s">
        <v>943</v>
      </c>
      <c r="J133" s="141"/>
      <c r="K133" s="141" t="s">
        <v>61</v>
      </c>
      <c r="L133" s="141"/>
      <c r="M133" s="141"/>
      <c r="N133" s="141" t="s">
        <v>109</v>
      </c>
      <c r="O133" s="141" t="s">
        <v>62</v>
      </c>
      <c r="P133" s="146">
        <v>45274</v>
      </c>
      <c r="Q133" s="141" t="s">
        <v>1213</v>
      </c>
      <c r="R133" s="141" t="s">
        <v>303</v>
      </c>
      <c r="S133" s="141" t="s">
        <v>305</v>
      </c>
      <c r="T133" s="146">
        <v>45565</v>
      </c>
      <c r="U133" s="148">
        <v>4.1524000000000001</v>
      </c>
      <c r="V133" s="148">
        <v>130.89051632790699</v>
      </c>
      <c r="W133" s="148">
        <v>543.50977999999998</v>
      </c>
      <c r="X133" s="229">
        <v>1.29795089341811E-6</v>
      </c>
      <c r="Y133" s="229">
        <v>2.6987337197999998E-2</v>
      </c>
      <c r="Z133" s="229">
        <v>1.4106787279562795E-3</v>
      </c>
    </row>
    <row r="134" spans="1:26" ht="13.5" thickBot="1">
      <c r="A134" s="153">
        <v>7956</v>
      </c>
      <c r="B134" s="153">
        <v>12955</v>
      </c>
      <c r="C134" s="141" t="s">
        <v>2653</v>
      </c>
      <c r="D134" s="141"/>
      <c r="E134" s="141"/>
      <c r="F134" s="141" t="s">
        <v>2654</v>
      </c>
      <c r="G134" s="141">
        <v>11019362</v>
      </c>
      <c r="H134" s="141" t="s">
        <v>78</v>
      </c>
      <c r="I134" s="141" t="s">
        <v>943</v>
      </c>
      <c r="J134" s="141"/>
      <c r="K134" s="141" t="s">
        <v>61</v>
      </c>
      <c r="L134" s="141"/>
      <c r="M134" s="141"/>
      <c r="N134" s="141" t="s">
        <v>53</v>
      </c>
      <c r="O134" s="141" t="s">
        <v>62</v>
      </c>
      <c r="P134" s="146">
        <v>44564</v>
      </c>
      <c r="Q134" s="141" t="s">
        <v>1207</v>
      </c>
      <c r="R134" s="141" t="s">
        <v>303</v>
      </c>
      <c r="S134" s="141" t="s">
        <v>305</v>
      </c>
      <c r="T134" s="146">
        <v>45565</v>
      </c>
      <c r="U134" s="148">
        <v>3.71</v>
      </c>
      <c r="V134" s="148">
        <v>37.539646900268998</v>
      </c>
      <c r="W134" s="148">
        <v>139.27208999999999</v>
      </c>
      <c r="X134" s="229">
        <v>3.3151810999999999E-4</v>
      </c>
      <c r="Y134" s="229">
        <v>6.9153913929999996E-3</v>
      </c>
      <c r="Z134" s="229">
        <v>3.6148047742767841E-4</v>
      </c>
    </row>
    <row r="135" spans="1:26" ht="13.5" thickBot="1">
      <c r="A135" s="153">
        <v>7956</v>
      </c>
      <c r="B135" s="153">
        <v>12955</v>
      </c>
      <c r="C135" s="141" t="s">
        <v>2657</v>
      </c>
      <c r="D135" s="141"/>
      <c r="E135" s="141"/>
      <c r="F135" s="141" t="s">
        <v>2658</v>
      </c>
      <c r="G135" s="141">
        <v>11019451</v>
      </c>
      <c r="H135" s="141" t="s">
        <v>78</v>
      </c>
      <c r="I135" s="141" t="s">
        <v>765</v>
      </c>
      <c r="J135" s="141"/>
      <c r="K135" s="141" t="s">
        <v>61</v>
      </c>
      <c r="L135" s="141"/>
      <c r="M135" s="141"/>
      <c r="N135" s="141" t="s">
        <v>53</v>
      </c>
      <c r="O135" s="141" t="s">
        <v>62</v>
      </c>
      <c r="P135" s="146">
        <v>44620</v>
      </c>
      <c r="Q135" s="141" t="s">
        <v>1207</v>
      </c>
      <c r="R135" s="141" t="s">
        <v>303</v>
      </c>
      <c r="S135" s="141" t="s">
        <v>305</v>
      </c>
      <c r="T135" s="146">
        <v>45565</v>
      </c>
      <c r="U135" s="148">
        <v>3.71</v>
      </c>
      <c r="V135" s="148">
        <v>21.781458221024</v>
      </c>
      <c r="W135" s="148">
        <v>80.809209999999993</v>
      </c>
      <c r="X135" s="243">
        <v>1.7759967400000001E-4</v>
      </c>
      <c r="Y135" s="243">
        <v>4.0124860290000003E-3</v>
      </c>
      <c r="Z135" s="243">
        <v>2.0974016984561319E-4</v>
      </c>
    </row>
    <row r="136" spans="1:26" ht="13.5" thickBot="1">
      <c r="A136" s="153">
        <v>7956</v>
      </c>
      <c r="B136" s="153">
        <v>12955</v>
      </c>
      <c r="C136" s="141" t="s">
        <v>2659</v>
      </c>
      <c r="D136" s="141"/>
      <c r="E136" s="141"/>
      <c r="F136" s="141" t="s">
        <v>2660</v>
      </c>
      <c r="G136" s="141">
        <v>11019455</v>
      </c>
      <c r="H136" s="141" t="s">
        <v>78</v>
      </c>
      <c r="I136" s="141" t="s">
        <v>241</v>
      </c>
      <c r="J136" s="141"/>
      <c r="K136" s="141" t="s">
        <v>61</v>
      </c>
      <c r="L136" s="141"/>
      <c r="M136" s="141"/>
      <c r="N136" s="141" t="s">
        <v>314</v>
      </c>
      <c r="O136" s="141" t="s">
        <v>62</v>
      </c>
      <c r="P136" s="146">
        <v>44635</v>
      </c>
      <c r="Q136" s="141" t="s">
        <v>1207</v>
      </c>
      <c r="R136" s="141" t="s">
        <v>303</v>
      </c>
      <c r="S136" s="141" t="s">
        <v>305</v>
      </c>
      <c r="T136" s="146">
        <v>45565</v>
      </c>
      <c r="U136" s="148">
        <v>3.71</v>
      </c>
      <c r="V136" s="148">
        <v>193.754188679245</v>
      </c>
      <c r="W136" s="148">
        <v>718.82803999999999</v>
      </c>
      <c r="X136" s="229">
        <v>2.5144071E-4</v>
      </c>
      <c r="Y136" s="229">
        <v>3.5692558655999997E-2</v>
      </c>
      <c r="Z136" s="229">
        <v>1.8657169795297992E-3</v>
      </c>
    </row>
    <row r="137" spans="1:26" ht="13.5" thickBot="1">
      <c r="A137" s="153">
        <v>7956</v>
      </c>
      <c r="B137" s="153">
        <v>12955</v>
      </c>
      <c r="C137" s="141" t="s">
        <v>4219</v>
      </c>
      <c r="D137" s="141"/>
      <c r="E137" s="141"/>
      <c r="F137" s="141" t="s">
        <v>2710</v>
      </c>
      <c r="G137" s="141">
        <v>11019456</v>
      </c>
      <c r="H137" s="141" t="s">
        <v>78</v>
      </c>
      <c r="I137" s="141" t="s">
        <v>765</v>
      </c>
      <c r="J137" s="141"/>
      <c r="K137" s="141" t="s">
        <v>53</v>
      </c>
      <c r="L137" s="141"/>
      <c r="M137" s="141"/>
      <c r="N137" s="141" t="s">
        <v>53</v>
      </c>
      <c r="O137" s="141" t="s">
        <v>62</v>
      </c>
      <c r="P137" s="146">
        <v>44788</v>
      </c>
      <c r="Q137" s="141" t="s">
        <v>1207</v>
      </c>
      <c r="R137" s="141" t="s">
        <v>303</v>
      </c>
      <c r="S137" s="141" t="s">
        <v>305</v>
      </c>
      <c r="T137" s="146">
        <v>45565</v>
      </c>
      <c r="U137" s="148">
        <v>3.71</v>
      </c>
      <c r="V137" s="148">
        <v>51.116008086252997</v>
      </c>
      <c r="W137" s="148">
        <v>189.64039</v>
      </c>
      <c r="X137" s="243">
        <v>5.1122996468350999E-7</v>
      </c>
      <c r="Y137" s="243">
        <v>9.4163699339999997E-3</v>
      </c>
      <c r="Z137" s="243">
        <v>4.9221131611345203E-4</v>
      </c>
    </row>
    <row r="138" spans="1:26" ht="13.5" thickBot="1">
      <c r="A138" s="153">
        <v>7956</v>
      </c>
      <c r="B138" s="153">
        <v>12955</v>
      </c>
      <c r="C138" s="141" t="s">
        <v>2705</v>
      </c>
      <c r="D138" s="141"/>
      <c r="E138" s="141"/>
      <c r="F138" s="141" t="s">
        <v>2711</v>
      </c>
      <c r="G138" s="141">
        <v>11019458</v>
      </c>
      <c r="H138" s="141" t="s">
        <v>78</v>
      </c>
      <c r="I138" s="141" t="s">
        <v>943</v>
      </c>
      <c r="J138" s="141"/>
      <c r="K138" s="141" t="s">
        <v>61</v>
      </c>
      <c r="L138" s="141"/>
      <c r="M138" s="141"/>
      <c r="N138" s="141" t="s">
        <v>313</v>
      </c>
      <c r="O138" s="141" t="s">
        <v>62</v>
      </c>
      <c r="P138" s="146">
        <v>44648</v>
      </c>
      <c r="Q138" s="141" t="s">
        <v>1207</v>
      </c>
      <c r="R138" s="141" t="s">
        <v>303</v>
      </c>
      <c r="S138" s="141" t="s">
        <v>305</v>
      </c>
      <c r="T138" s="146">
        <v>45565</v>
      </c>
      <c r="U138" s="148">
        <v>3.71</v>
      </c>
      <c r="V138" s="148">
        <v>30.684223719676002</v>
      </c>
      <c r="W138" s="148">
        <v>113.83847</v>
      </c>
      <c r="X138" s="243">
        <v>2.5452460600000002E-4</v>
      </c>
      <c r="Y138" s="243">
        <v>5.6525149849999999E-3</v>
      </c>
      <c r="Z138" s="243">
        <v>2.9546755911565953E-4</v>
      </c>
    </row>
    <row r="139" spans="1:26" ht="13.5" thickBot="1">
      <c r="A139" s="153">
        <v>7956</v>
      </c>
      <c r="B139" s="153">
        <v>12955</v>
      </c>
      <c r="C139" s="141" t="s">
        <v>4220</v>
      </c>
      <c r="D139" s="141"/>
      <c r="E139" s="141"/>
      <c r="F139" s="141" t="s">
        <v>2712</v>
      </c>
      <c r="G139" s="141">
        <v>11019459</v>
      </c>
      <c r="H139" s="141" t="s">
        <v>78</v>
      </c>
      <c r="I139" s="141" t="s">
        <v>943</v>
      </c>
      <c r="J139" s="141"/>
      <c r="K139" s="141" t="s">
        <v>61</v>
      </c>
      <c r="L139" s="141"/>
      <c r="M139" s="141"/>
      <c r="N139" s="141" t="s">
        <v>314</v>
      </c>
      <c r="O139" s="141" t="s">
        <v>62</v>
      </c>
      <c r="P139" s="146">
        <v>44658</v>
      </c>
      <c r="Q139" s="141" t="s">
        <v>1207</v>
      </c>
      <c r="R139" s="141" t="s">
        <v>303</v>
      </c>
      <c r="S139" s="141" t="s">
        <v>305</v>
      </c>
      <c r="T139" s="146">
        <v>45565</v>
      </c>
      <c r="U139" s="148">
        <v>3.71</v>
      </c>
      <c r="V139" s="148">
        <v>597.924517520216</v>
      </c>
      <c r="W139" s="148">
        <v>2218.2999599999998</v>
      </c>
      <c r="X139" s="229">
        <v>2.3578208989999999E-3</v>
      </c>
      <c r="Y139" s="229">
        <v>0.110147068608</v>
      </c>
      <c r="Z139" s="229">
        <v>5.7575938482620596E-3</v>
      </c>
    </row>
    <row r="140" spans="1:26" ht="13.5" thickBot="1">
      <c r="A140" s="153">
        <v>7956</v>
      </c>
      <c r="B140" s="153">
        <v>12955</v>
      </c>
      <c r="C140" s="141" t="s">
        <v>2664</v>
      </c>
      <c r="D140" s="141"/>
      <c r="E140" s="141"/>
      <c r="F140" s="141" t="s">
        <v>2665</v>
      </c>
      <c r="G140" s="141">
        <v>11019473</v>
      </c>
      <c r="H140" s="141" t="s">
        <v>78</v>
      </c>
      <c r="I140" s="141" t="s">
        <v>765</v>
      </c>
      <c r="J140" s="141"/>
      <c r="K140" s="141" t="s">
        <v>61</v>
      </c>
      <c r="L140" s="141"/>
      <c r="M140" s="141"/>
      <c r="N140" s="141" t="s">
        <v>314</v>
      </c>
      <c r="O140" s="141" t="s">
        <v>62</v>
      </c>
      <c r="P140" s="146">
        <v>44707</v>
      </c>
      <c r="Q140" s="141" t="s">
        <v>1207</v>
      </c>
      <c r="R140" s="141" t="s">
        <v>303</v>
      </c>
      <c r="S140" s="141" t="s">
        <v>305</v>
      </c>
      <c r="T140" s="146">
        <v>45565</v>
      </c>
      <c r="U140" s="148">
        <v>3.71</v>
      </c>
      <c r="V140" s="148">
        <v>41.890560646899999</v>
      </c>
      <c r="W140" s="148">
        <v>155.41398000000001</v>
      </c>
      <c r="X140" s="229">
        <v>4.0000000000000002E-4</v>
      </c>
      <c r="Y140" s="229">
        <v>7.7168979060000002E-3</v>
      </c>
      <c r="Z140" s="229">
        <v>4.033767260140612E-4</v>
      </c>
    </row>
    <row r="141" spans="1:26" ht="13.5" thickBot="1">
      <c r="A141" s="153">
        <v>7956</v>
      </c>
      <c r="B141" s="153">
        <v>12955</v>
      </c>
      <c r="C141" s="141" t="s">
        <v>2666</v>
      </c>
      <c r="D141" s="141"/>
      <c r="E141" s="141"/>
      <c r="F141" s="141" t="s">
        <v>2667</v>
      </c>
      <c r="G141" s="141">
        <v>11019474</v>
      </c>
      <c r="H141" s="141" t="s">
        <v>78</v>
      </c>
      <c r="I141" s="141" t="s">
        <v>241</v>
      </c>
      <c r="J141" s="141"/>
      <c r="K141" s="141" t="s">
        <v>61</v>
      </c>
      <c r="L141" s="141"/>
      <c r="M141" s="141"/>
      <c r="N141" s="141" t="s">
        <v>204</v>
      </c>
      <c r="O141" s="141" t="s">
        <v>62</v>
      </c>
      <c r="P141" s="146">
        <v>44720</v>
      </c>
      <c r="Q141" s="141" t="s">
        <v>1212</v>
      </c>
      <c r="R141" s="141" t="s">
        <v>303</v>
      </c>
      <c r="S141" s="141" t="s">
        <v>305</v>
      </c>
      <c r="T141" s="146">
        <v>45565</v>
      </c>
      <c r="U141" s="148">
        <v>2.7435</v>
      </c>
      <c r="V141" s="148">
        <v>260.54544195370897</v>
      </c>
      <c r="W141" s="148">
        <v>714.80642</v>
      </c>
      <c r="X141" s="229">
        <v>1.4062498699999999E-4</v>
      </c>
      <c r="Y141" s="229">
        <v>3.5492869857000002E-2</v>
      </c>
      <c r="Z141" s="229">
        <v>1.8552788715238612E-3</v>
      </c>
    </row>
    <row r="142" spans="1:26" ht="13.5" thickBot="1">
      <c r="A142" s="153">
        <v>7956</v>
      </c>
      <c r="B142" s="153">
        <v>12955</v>
      </c>
      <c r="C142" s="141" t="s">
        <v>4214</v>
      </c>
      <c r="D142" s="141"/>
      <c r="E142" s="141"/>
      <c r="F142" s="141" t="s">
        <v>2668</v>
      </c>
      <c r="G142" s="141">
        <v>11019481</v>
      </c>
      <c r="H142" s="141" t="s">
        <v>78</v>
      </c>
      <c r="I142" s="141" t="s">
        <v>943</v>
      </c>
      <c r="J142" s="141"/>
      <c r="K142" s="141" t="s">
        <v>61</v>
      </c>
      <c r="L142" s="141"/>
      <c r="M142" s="141"/>
      <c r="N142" s="141" t="s">
        <v>314</v>
      </c>
      <c r="O142" s="141" t="s">
        <v>62</v>
      </c>
      <c r="P142" s="146">
        <v>44763</v>
      </c>
      <c r="Q142" s="141" t="s">
        <v>1207</v>
      </c>
      <c r="R142" s="141" t="s">
        <v>303</v>
      </c>
      <c r="S142" s="141" t="s">
        <v>305</v>
      </c>
      <c r="T142" s="146">
        <v>45565</v>
      </c>
      <c r="U142" s="148">
        <v>3.71</v>
      </c>
      <c r="V142" s="148">
        <v>34.978285714285001</v>
      </c>
      <c r="W142" s="148">
        <v>129.76944</v>
      </c>
      <c r="X142" s="229">
        <v>5.0749988566831182E-4</v>
      </c>
      <c r="Y142" s="229">
        <v>6.443548514E-3</v>
      </c>
      <c r="Z142" s="229">
        <v>3.3681636519364701E-4</v>
      </c>
    </row>
    <row r="143" spans="1:26" ht="13.5" thickBot="1">
      <c r="A143" s="153">
        <v>7956</v>
      </c>
      <c r="B143" s="153">
        <v>12955</v>
      </c>
      <c r="C143" s="141" t="s">
        <v>2713</v>
      </c>
      <c r="D143" s="141"/>
      <c r="E143" s="141"/>
      <c r="F143" s="141" t="s">
        <v>2714</v>
      </c>
      <c r="G143" s="141">
        <v>11019482</v>
      </c>
      <c r="H143" s="141" t="s">
        <v>78</v>
      </c>
      <c r="I143" s="141" t="s">
        <v>943</v>
      </c>
      <c r="J143" s="141"/>
      <c r="K143" s="141" t="s">
        <v>61</v>
      </c>
      <c r="L143" s="141"/>
      <c r="M143" s="141"/>
      <c r="N143" s="141" t="s">
        <v>314</v>
      </c>
      <c r="O143" s="141" t="s">
        <v>62</v>
      </c>
      <c r="P143" s="146">
        <v>44774</v>
      </c>
      <c r="Q143" s="141" t="s">
        <v>1207</v>
      </c>
      <c r="R143" s="141" t="s">
        <v>303</v>
      </c>
      <c r="S143" s="141" t="s">
        <v>305</v>
      </c>
      <c r="T143" s="146">
        <v>45565</v>
      </c>
      <c r="U143" s="148">
        <v>3.71</v>
      </c>
      <c r="V143" s="148">
        <v>29.388967654986001</v>
      </c>
      <c r="W143" s="148">
        <v>109.03307</v>
      </c>
      <c r="X143" s="243">
        <v>1.4133333299999999E-4</v>
      </c>
      <c r="Y143" s="243">
        <v>5.4139085139999999E-3</v>
      </c>
      <c r="Z143" s="243">
        <v>2.8299515142628706E-4</v>
      </c>
    </row>
    <row r="144" spans="1:26" ht="13.5" thickBot="1">
      <c r="A144" s="153">
        <v>7956</v>
      </c>
      <c r="B144" s="153">
        <v>12955</v>
      </c>
      <c r="C144" s="141" t="s">
        <v>4215</v>
      </c>
      <c r="D144" s="141"/>
      <c r="E144" s="141"/>
      <c r="F144" s="141" t="s">
        <v>2669</v>
      </c>
      <c r="G144" s="141">
        <v>11019483</v>
      </c>
      <c r="H144" s="141" t="s">
        <v>78</v>
      </c>
      <c r="I144" s="141" t="s">
        <v>765</v>
      </c>
      <c r="J144" s="141"/>
      <c r="K144" s="141" t="s">
        <v>53</v>
      </c>
      <c r="L144" s="141"/>
      <c r="M144" s="141"/>
      <c r="N144" s="141" t="s">
        <v>53</v>
      </c>
      <c r="O144" s="141" t="s">
        <v>62</v>
      </c>
      <c r="P144" s="146">
        <v>44096</v>
      </c>
      <c r="Q144" s="141" t="s">
        <v>1207</v>
      </c>
      <c r="R144" s="141" t="s">
        <v>303</v>
      </c>
      <c r="S144" s="141" t="s">
        <v>305</v>
      </c>
      <c r="T144" s="146">
        <v>45565</v>
      </c>
      <c r="U144" s="148">
        <v>3.71</v>
      </c>
      <c r="V144" s="148">
        <v>42.684706199460003</v>
      </c>
      <c r="W144" s="148">
        <v>158.36026000000001</v>
      </c>
      <c r="X144" s="229">
        <v>4.8732889009125615E-3</v>
      </c>
      <c r="Y144" s="229">
        <v>7.8631919650000003E-3</v>
      </c>
      <c r="Z144" s="229">
        <v>4.1102379084259665E-4</v>
      </c>
    </row>
    <row r="145" spans="1:26" ht="13.5" thickBot="1">
      <c r="A145" s="153">
        <v>7956</v>
      </c>
      <c r="B145" s="153">
        <v>12955</v>
      </c>
      <c r="C145" s="141" t="s">
        <v>2643</v>
      </c>
      <c r="D145" s="141"/>
      <c r="E145" s="141"/>
      <c r="F145" s="141" t="s">
        <v>2715</v>
      </c>
      <c r="G145" s="141">
        <v>11019591</v>
      </c>
      <c r="H145" s="141" t="s">
        <v>78</v>
      </c>
      <c r="I145" s="141" t="s">
        <v>943</v>
      </c>
      <c r="J145" s="141"/>
      <c r="K145" s="141" t="s">
        <v>61</v>
      </c>
      <c r="L145" s="141"/>
      <c r="M145" s="141"/>
      <c r="N145" s="141" t="s">
        <v>314</v>
      </c>
      <c r="O145" s="141" t="s">
        <v>62</v>
      </c>
      <c r="P145" s="146">
        <v>44602</v>
      </c>
      <c r="Q145" s="141" t="s">
        <v>1207</v>
      </c>
      <c r="R145" s="141" t="s">
        <v>303</v>
      </c>
      <c r="S145" s="141" t="s">
        <v>305</v>
      </c>
      <c r="T145" s="146">
        <v>45565</v>
      </c>
      <c r="U145" s="148">
        <v>3.71</v>
      </c>
      <c r="V145" s="148">
        <v>144.14685983827499</v>
      </c>
      <c r="W145" s="148">
        <v>534.78485000000001</v>
      </c>
      <c r="X145" s="229">
        <v>2.2000000005485071E-3</v>
      </c>
      <c r="Y145" s="229">
        <v>2.6554111086999999E-2</v>
      </c>
      <c r="Z145" s="229">
        <v>1.3880331866857848E-3</v>
      </c>
    </row>
    <row r="146" spans="1:26" ht="13.5" thickBot="1">
      <c r="A146" s="153">
        <v>7956</v>
      </c>
      <c r="B146" s="153">
        <v>12955</v>
      </c>
      <c r="C146" s="141" t="s">
        <v>3149</v>
      </c>
      <c r="D146" s="141"/>
      <c r="E146" s="141"/>
      <c r="F146" s="141" t="s">
        <v>2670</v>
      </c>
      <c r="G146" s="141">
        <v>11019906</v>
      </c>
      <c r="H146" s="141" t="s">
        <v>78</v>
      </c>
      <c r="I146" s="141" t="s">
        <v>2671</v>
      </c>
      <c r="J146" s="141"/>
      <c r="K146" s="141" t="s">
        <v>61</v>
      </c>
      <c r="L146" s="141"/>
      <c r="M146" s="141"/>
      <c r="N146" s="141" t="s">
        <v>314</v>
      </c>
      <c r="O146" s="141" t="s">
        <v>62</v>
      </c>
      <c r="P146" s="146">
        <v>44805</v>
      </c>
      <c r="Q146" s="141" t="s">
        <v>1207</v>
      </c>
      <c r="R146" s="141" t="s">
        <v>303</v>
      </c>
      <c r="S146" s="141" t="s">
        <v>305</v>
      </c>
      <c r="T146" s="146">
        <v>45565</v>
      </c>
      <c r="U146" s="148">
        <v>3.71</v>
      </c>
      <c r="V146" s="148">
        <v>95.758250673853993</v>
      </c>
      <c r="W146" s="148">
        <v>355.26310999999998</v>
      </c>
      <c r="X146" s="229">
        <v>6.9999999999999999E-4</v>
      </c>
      <c r="Y146" s="229">
        <v>1.7640170787E-2</v>
      </c>
      <c r="Z146" s="229">
        <v>9.2208480977948879E-4</v>
      </c>
    </row>
    <row r="147" spans="1:26" ht="13.5" thickBot="1">
      <c r="A147" s="153">
        <v>7956</v>
      </c>
      <c r="B147" s="153">
        <v>12955</v>
      </c>
      <c r="C147" s="141" t="s">
        <v>4221</v>
      </c>
      <c r="D147" s="141"/>
      <c r="E147" s="141"/>
      <c r="F147" s="141" t="s">
        <v>2719</v>
      </c>
      <c r="G147" s="141">
        <v>11019977</v>
      </c>
      <c r="H147" s="141" t="s">
        <v>78</v>
      </c>
      <c r="I147" s="141" t="s">
        <v>943</v>
      </c>
      <c r="J147" s="141"/>
      <c r="K147" s="141" t="s">
        <v>53</v>
      </c>
      <c r="L147" s="141"/>
      <c r="M147" s="141"/>
      <c r="N147" s="141" t="s">
        <v>53</v>
      </c>
      <c r="O147" s="141" t="s">
        <v>62</v>
      </c>
      <c r="P147" s="146">
        <v>44858</v>
      </c>
      <c r="Q147" s="141" t="s">
        <v>1207</v>
      </c>
      <c r="R147" s="141" t="s">
        <v>303</v>
      </c>
      <c r="S147" s="141" t="s">
        <v>305</v>
      </c>
      <c r="T147" s="146">
        <v>45565</v>
      </c>
      <c r="U147" s="148">
        <v>3.71</v>
      </c>
      <c r="V147" s="148">
        <v>67.55479245283</v>
      </c>
      <c r="W147" s="148">
        <v>250.62827999999999</v>
      </c>
      <c r="X147" s="229">
        <v>6.9700451399999999E-4</v>
      </c>
      <c r="Y147" s="229">
        <v>1.2444651692E-2</v>
      </c>
      <c r="Z147" s="229">
        <v>6.5050528294131199E-4</v>
      </c>
    </row>
    <row r="148" spans="1:26" ht="13.5" thickBot="1">
      <c r="A148" s="153">
        <v>7956</v>
      </c>
      <c r="B148" s="153">
        <v>12955</v>
      </c>
      <c r="C148" s="141" t="s">
        <v>2720</v>
      </c>
      <c r="D148" s="141"/>
      <c r="E148" s="141"/>
      <c r="F148" s="141" t="s">
        <v>2721</v>
      </c>
      <c r="G148" s="141">
        <v>11019978</v>
      </c>
      <c r="H148" s="141" t="s">
        <v>78</v>
      </c>
      <c r="I148" s="141" t="s">
        <v>241</v>
      </c>
      <c r="J148" s="141"/>
      <c r="K148" s="141" t="s">
        <v>61</v>
      </c>
      <c r="L148" s="141"/>
      <c r="M148" s="141"/>
      <c r="N148" s="141" t="s">
        <v>313</v>
      </c>
      <c r="O148" s="141" t="s">
        <v>62</v>
      </c>
      <c r="P148" s="146">
        <v>44950</v>
      </c>
      <c r="Q148" s="141" t="s">
        <v>1210</v>
      </c>
      <c r="R148" s="141" t="s">
        <v>303</v>
      </c>
      <c r="S148" s="141" t="s">
        <v>305</v>
      </c>
      <c r="T148" s="146">
        <v>45565</v>
      </c>
      <c r="U148" s="148">
        <v>4.9748000000000001</v>
      </c>
      <c r="V148" s="148">
        <v>61.939698078314002</v>
      </c>
      <c r="W148" s="148">
        <v>308.13761</v>
      </c>
      <c r="X148" s="229">
        <v>2.1019443800000001E-4</v>
      </c>
      <c r="Y148" s="229">
        <v>1.5300209655999999E-2</v>
      </c>
      <c r="Z148" s="229">
        <v>7.9977065308795025E-4</v>
      </c>
    </row>
    <row r="149" spans="1:26" ht="13.5" thickBot="1">
      <c r="A149" s="153">
        <v>7956</v>
      </c>
      <c r="B149" s="153">
        <v>12955</v>
      </c>
      <c r="C149" s="141" t="s">
        <v>2722</v>
      </c>
      <c r="D149" s="141"/>
      <c r="E149" s="141"/>
      <c r="F149" s="141" t="s">
        <v>2723</v>
      </c>
      <c r="G149" s="141">
        <v>11019980</v>
      </c>
      <c r="H149" s="141" t="s">
        <v>78</v>
      </c>
      <c r="I149" s="141" t="s">
        <v>943</v>
      </c>
      <c r="J149" s="141"/>
      <c r="K149" s="141" t="s">
        <v>61</v>
      </c>
      <c r="L149" s="141"/>
      <c r="M149" s="141"/>
      <c r="N149" s="141" t="s">
        <v>314</v>
      </c>
      <c r="O149" s="141" t="s">
        <v>62</v>
      </c>
      <c r="P149" s="146">
        <v>44887</v>
      </c>
      <c r="Q149" s="141" t="s">
        <v>1207</v>
      </c>
      <c r="R149" s="141" t="s">
        <v>303</v>
      </c>
      <c r="S149" s="141" t="s">
        <v>305</v>
      </c>
      <c r="T149" s="146">
        <v>45565</v>
      </c>
      <c r="U149" s="148">
        <v>3.71</v>
      </c>
      <c r="V149" s="148">
        <v>101.89577088948801</v>
      </c>
      <c r="W149" s="148">
        <v>378.03330999999997</v>
      </c>
      <c r="X149" s="243">
        <v>1.0609057E-3</v>
      </c>
      <c r="Y149" s="243">
        <v>1.8770798216000001E-2</v>
      </c>
      <c r="Z149" s="243">
        <v>9.8118482592144318E-4</v>
      </c>
    </row>
    <row r="150" spans="1:26" ht="13.5" thickBot="1">
      <c r="A150" s="153">
        <v>7956</v>
      </c>
      <c r="B150" s="153">
        <v>12955</v>
      </c>
      <c r="C150" s="141" t="s">
        <v>2724</v>
      </c>
      <c r="D150" s="141"/>
      <c r="E150" s="141"/>
      <c r="F150" s="141" t="s">
        <v>2725</v>
      </c>
      <c r="G150" s="141">
        <v>11019985</v>
      </c>
      <c r="H150" s="141" t="s">
        <v>78</v>
      </c>
      <c r="I150" s="141" t="s">
        <v>765</v>
      </c>
      <c r="J150" s="141"/>
      <c r="K150" s="141" t="s">
        <v>61</v>
      </c>
      <c r="L150" s="141"/>
      <c r="M150" s="141"/>
      <c r="N150" s="141" t="s">
        <v>314</v>
      </c>
      <c r="O150" s="141" t="s">
        <v>62</v>
      </c>
      <c r="P150" s="146">
        <v>44929</v>
      </c>
      <c r="Q150" s="141" t="s">
        <v>1207</v>
      </c>
      <c r="R150" s="141" t="s">
        <v>303</v>
      </c>
      <c r="S150" s="141" t="s">
        <v>305</v>
      </c>
      <c r="T150" s="146">
        <v>45565</v>
      </c>
      <c r="U150" s="148">
        <v>3.71</v>
      </c>
      <c r="V150" s="148">
        <v>13.160167115903</v>
      </c>
      <c r="W150" s="148">
        <v>48.824219999999997</v>
      </c>
      <c r="X150" s="229">
        <v>2.0203323385649697E-4</v>
      </c>
      <c r="Y150" s="229">
        <v>2.4243090680000001E-3</v>
      </c>
      <c r="Z150" s="229">
        <v>1.267231816197632E-4</v>
      </c>
    </row>
    <row r="151" spans="1:26" ht="13.5" thickBot="1">
      <c r="A151" s="153">
        <v>7956</v>
      </c>
      <c r="B151" s="153">
        <v>12955</v>
      </c>
      <c r="C151" s="141" t="s">
        <v>2726</v>
      </c>
      <c r="D151" s="141"/>
      <c r="E151" s="141"/>
      <c r="F151" s="141" t="s">
        <v>2727</v>
      </c>
      <c r="G151" s="141">
        <v>11019986</v>
      </c>
      <c r="H151" s="141" t="s">
        <v>78</v>
      </c>
      <c r="I151" s="141" t="s">
        <v>765</v>
      </c>
      <c r="J151" s="141"/>
      <c r="K151" s="141" t="s">
        <v>61</v>
      </c>
      <c r="L151" s="141"/>
      <c r="M151" s="141"/>
      <c r="N151" s="141" t="s">
        <v>314</v>
      </c>
      <c r="O151" s="141" t="s">
        <v>62</v>
      </c>
      <c r="P151" s="146">
        <v>44929</v>
      </c>
      <c r="Q151" s="141" t="s">
        <v>1207</v>
      </c>
      <c r="R151" s="141" t="s">
        <v>303</v>
      </c>
      <c r="S151" s="141" t="s">
        <v>305</v>
      </c>
      <c r="T151" s="146">
        <v>45565</v>
      </c>
      <c r="U151" s="148">
        <v>3.71</v>
      </c>
      <c r="V151" s="148">
        <v>6.8682884097030001</v>
      </c>
      <c r="W151" s="148">
        <v>25.481349999999999</v>
      </c>
      <c r="X151" s="229">
        <v>4.58931837153626E-5</v>
      </c>
      <c r="Y151" s="229">
        <v>1.265246385E-3</v>
      </c>
      <c r="Z151" s="229">
        <v>6.6136801447452787E-5</v>
      </c>
    </row>
    <row r="152" spans="1:26" ht="13.5" thickBot="1">
      <c r="A152" s="153">
        <v>7956</v>
      </c>
      <c r="B152" s="153">
        <v>12955</v>
      </c>
      <c r="C152" s="141" t="s">
        <v>2634</v>
      </c>
      <c r="D152" s="141"/>
      <c r="E152" s="141"/>
      <c r="F152" s="141" t="s">
        <v>2675</v>
      </c>
      <c r="G152" s="141">
        <v>11019987</v>
      </c>
      <c r="H152" s="141" t="s">
        <v>78</v>
      </c>
      <c r="I152" s="141" t="s">
        <v>943</v>
      </c>
      <c r="J152" s="141"/>
      <c r="K152" s="141" t="s">
        <v>61</v>
      </c>
      <c r="L152" s="141"/>
      <c r="M152" s="141"/>
      <c r="N152" s="141" t="s">
        <v>314</v>
      </c>
      <c r="O152" s="141" t="s">
        <v>62</v>
      </c>
      <c r="P152" s="146">
        <v>44915</v>
      </c>
      <c r="Q152" s="141" t="s">
        <v>1207</v>
      </c>
      <c r="R152" s="141" t="s">
        <v>303</v>
      </c>
      <c r="S152" s="141" t="s">
        <v>305</v>
      </c>
      <c r="T152" s="146">
        <v>45565</v>
      </c>
      <c r="U152" s="148">
        <v>3.71</v>
      </c>
      <c r="V152" s="148">
        <v>23.670188679245001</v>
      </c>
      <c r="W152" s="148">
        <v>87.816400000000002</v>
      </c>
      <c r="X152" s="229">
        <v>2.2965409999999999E-4</v>
      </c>
      <c r="Y152" s="229">
        <v>4.3604197849999998E-3</v>
      </c>
      <c r="Z152" s="229">
        <v>2.2792731980958986E-4</v>
      </c>
    </row>
    <row r="153" spans="1:26" ht="13.5" thickBot="1">
      <c r="A153" s="153">
        <v>7956</v>
      </c>
      <c r="B153" s="153">
        <v>12955</v>
      </c>
      <c r="C153" s="141" t="s">
        <v>2728</v>
      </c>
      <c r="D153" s="141"/>
      <c r="E153" s="141"/>
      <c r="F153" s="141" t="s">
        <v>2729</v>
      </c>
      <c r="G153" s="141">
        <v>11019991</v>
      </c>
      <c r="H153" s="141" t="s">
        <v>78</v>
      </c>
      <c r="I153" s="141" t="s">
        <v>943</v>
      </c>
      <c r="J153" s="141"/>
      <c r="K153" s="141" t="s">
        <v>61</v>
      </c>
      <c r="L153" s="141"/>
      <c r="M153" s="141"/>
      <c r="N153" s="141" t="s">
        <v>314</v>
      </c>
      <c r="O153" s="141" t="s">
        <v>62</v>
      </c>
      <c r="P153" s="146">
        <v>44938</v>
      </c>
      <c r="Q153" s="141" t="s">
        <v>1207</v>
      </c>
      <c r="R153" s="141" t="s">
        <v>303</v>
      </c>
      <c r="S153" s="141" t="s">
        <v>305</v>
      </c>
      <c r="T153" s="146">
        <v>45565</v>
      </c>
      <c r="U153" s="148">
        <v>3.71</v>
      </c>
      <c r="V153" s="148">
        <v>187.950749326146</v>
      </c>
      <c r="W153" s="148">
        <v>697.29728</v>
      </c>
      <c r="X153" s="229">
        <v>1.2000367199999999E-4</v>
      </c>
      <c r="Y153" s="229">
        <v>3.4623474158000003E-2</v>
      </c>
      <c r="Z153" s="229">
        <v>1.8098339278416916E-3</v>
      </c>
    </row>
    <row r="154" spans="1:26" ht="13.5" thickBot="1">
      <c r="A154" s="153">
        <v>7956</v>
      </c>
      <c r="B154" s="153">
        <v>12955</v>
      </c>
      <c r="C154" s="141" t="s">
        <v>4216</v>
      </c>
      <c r="D154" s="141"/>
      <c r="E154" s="141"/>
      <c r="F154" s="141" t="s">
        <v>2676</v>
      </c>
      <c r="G154" s="141">
        <v>11019993</v>
      </c>
      <c r="H154" s="141" t="s">
        <v>78</v>
      </c>
      <c r="I154" s="141" t="s">
        <v>2671</v>
      </c>
      <c r="J154" s="141"/>
      <c r="K154" s="141" t="s">
        <v>61</v>
      </c>
      <c r="L154" s="141"/>
      <c r="M154" s="141"/>
      <c r="N154" s="141" t="s">
        <v>109</v>
      </c>
      <c r="O154" s="141" t="s">
        <v>62</v>
      </c>
      <c r="P154" s="146">
        <v>44957</v>
      </c>
      <c r="Q154" s="141" t="s">
        <v>1207</v>
      </c>
      <c r="R154" s="141" t="s">
        <v>303</v>
      </c>
      <c r="S154" s="141" t="s">
        <v>305</v>
      </c>
      <c r="T154" s="146">
        <v>45565</v>
      </c>
      <c r="U154" s="148">
        <v>3.71</v>
      </c>
      <c r="V154" s="148">
        <v>110.32985175202199</v>
      </c>
      <c r="W154" s="148">
        <v>409.32375000000002</v>
      </c>
      <c r="X154" s="243">
        <v>6.2964401599999999E-4</v>
      </c>
      <c r="Y154" s="243">
        <v>2.0324488115000001E-2</v>
      </c>
      <c r="Z154" s="243">
        <v>1.0623991107801118E-3</v>
      </c>
    </row>
    <row r="155" spans="1:26" ht="13.5" thickBot="1">
      <c r="A155" s="153">
        <v>7956</v>
      </c>
      <c r="B155" s="153">
        <v>12955</v>
      </c>
      <c r="C155" s="141" t="s">
        <v>2730</v>
      </c>
      <c r="D155" s="141"/>
      <c r="E155" s="141"/>
      <c r="F155" s="141" t="s">
        <v>2731</v>
      </c>
      <c r="G155" s="141">
        <v>11019995</v>
      </c>
      <c r="H155" s="141" t="s">
        <v>78</v>
      </c>
      <c r="I155" s="141" t="s">
        <v>943</v>
      </c>
      <c r="J155" s="141"/>
      <c r="K155" s="141" t="s">
        <v>61</v>
      </c>
      <c r="L155" s="141"/>
      <c r="M155" s="141"/>
      <c r="N155" s="141" t="s">
        <v>314</v>
      </c>
      <c r="O155" s="141" t="s">
        <v>62</v>
      </c>
      <c r="P155" s="146">
        <v>45098</v>
      </c>
      <c r="Q155" s="141" t="s">
        <v>1207</v>
      </c>
      <c r="R155" s="141" t="s">
        <v>303</v>
      </c>
      <c r="S155" s="141" t="s">
        <v>305</v>
      </c>
      <c r="T155" s="146">
        <v>45565</v>
      </c>
      <c r="U155" s="148">
        <v>3.71</v>
      </c>
      <c r="V155" s="148">
        <v>36.454975741238997</v>
      </c>
      <c r="W155" s="148">
        <v>135.24796000000001</v>
      </c>
      <c r="X155" s="243">
        <v>2.0053361333098299E-5</v>
      </c>
      <c r="Y155" s="243">
        <v>6.715577964E-3</v>
      </c>
      <c r="Z155" s="243">
        <v>3.5103585472092476E-4</v>
      </c>
    </row>
    <row r="156" spans="1:26" ht="13.5" thickBot="1">
      <c r="A156" s="153">
        <v>7956</v>
      </c>
      <c r="B156" s="153">
        <v>12955</v>
      </c>
      <c r="C156" s="141" t="s">
        <v>4121</v>
      </c>
      <c r="D156" s="141"/>
      <c r="E156" s="141"/>
      <c r="F156" s="141" t="s">
        <v>4122</v>
      </c>
      <c r="G156" s="141">
        <v>11019997</v>
      </c>
      <c r="H156" s="141" t="s">
        <v>78</v>
      </c>
      <c r="I156" s="141" t="s">
        <v>943</v>
      </c>
      <c r="J156" s="141"/>
      <c r="K156" s="141" t="s">
        <v>61</v>
      </c>
      <c r="L156" s="141"/>
      <c r="M156" s="141"/>
      <c r="N156" s="141" t="s">
        <v>53</v>
      </c>
      <c r="O156" s="141" t="s">
        <v>62</v>
      </c>
      <c r="P156" s="146">
        <v>44985</v>
      </c>
      <c r="Q156" s="141" t="s">
        <v>1207</v>
      </c>
      <c r="R156" s="141" t="s">
        <v>303</v>
      </c>
      <c r="S156" s="141" t="s">
        <v>305</v>
      </c>
      <c r="T156" s="146">
        <v>45565</v>
      </c>
      <c r="U156" s="148">
        <v>3.71</v>
      </c>
      <c r="V156" s="148">
        <v>8.8278948787059992</v>
      </c>
      <c r="W156" s="148">
        <v>32.751489999999997</v>
      </c>
      <c r="X156" s="243">
        <v>8.6666644085850846E-6</v>
      </c>
      <c r="Y156" s="243">
        <v>1.626236614E-3</v>
      </c>
      <c r="Z156" s="243">
        <v>8.500643769809037E-5</v>
      </c>
    </row>
    <row r="157" spans="1:26" ht="13.5" thickBot="1">
      <c r="A157" s="153">
        <v>7956</v>
      </c>
      <c r="B157" s="153">
        <v>12955</v>
      </c>
      <c r="C157" s="141" t="s">
        <v>2661</v>
      </c>
      <c r="D157" s="141"/>
      <c r="E157" s="141"/>
      <c r="F157" s="141" t="s">
        <v>2677</v>
      </c>
      <c r="G157" s="141">
        <v>11020002</v>
      </c>
      <c r="H157" s="141" t="s">
        <v>78</v>
      </c>
      <c r="I157" s="141" t="s">
        <v>943</v>
      </c>
      <c r="J157" s="141"/>
      <c r="K157" s="141" t="s">
        <v>61</v>
      </c>
      <c r="L157" s="141"/>
      <c r="M157" s="141"/>
      <c r="N157" s="141" t="s">
        <v>314</v>
      </c>
      <c r="O157" s="141" t="s">
        <v>62</v>
      </c>
      <c r="P157" s="146">
        <v>44987</v>
      </c>
      <c r="Q157" s="141" t="s">
        <v>1207</v>
      </c>
      <c r="R157" s="141" t="s">
        <v>303</v>
      </c>
      <c r="S157" s="141" t="s">
        <v>305</v>
      </c>
      <c r="T157" s="146">
        <v>45565</v>
      </c>
      <c r="U157" s="148">
        <v>3.71</v>
      </c>
      <c r="V157" s="148">
        <v>100.377156334232</v>
      </c>
      <c r="W157" s="148">
        <v>372.39924999999999</v>
      </c>
      <c r="X157" s="243">
        <v>1.0039135560988901E-6</v>
      </c>
      <c r="Y157" s="243">
        <v>1.8491045611000002E-2</v>
      </c>
      <c r="Z157" s="243">
        <v>9.6656163258345145E-4</v>
      </c>
    </row>
    <row r="158" spans="1:26" ht="13.5" thickBot="1">
      <c r="A158" s="153">
        <v>7956</v>
      </c>
      <c r="B158" s="153">
        <v>12955</v>
      </c>
      <c r="C158" s="141" t="s">
        <v>2734</v>
      </c>
      <c r="D158" s="141"/>
      <c r="E158" s="141"/>
      <c r="F158" s="141" t="s">
        <v>2735</v>
      </c>
      <c r="G158" s="141">
        <v>11020012</v>
      </c>
      <c r="H158" s="141" t="s">
        <v>78</v>
      </c>
      <c r="I158" s="141" t="s">
        <v>241</v>
      </c>
      <c r="J158" s="141"/>
      <c r="K158" s="141" t="s">
        <v>61</v>
      </c>
      <c r="L158" s="141"/>
      <c r="M158" s="141"/>
      <c r="N158" s="141" t="s">
        <v>314</v>
      </c>
      <c r="O158" s="141" t="s">
        <v>62</v>
      </c>
      <c r="P158" s="146">
        <v>45057</v>
      </c>
      <c r="Q158" s="141" t="s">
        <v>1207</v>
      </c>
      <c r="R158" s="141" t="s">
        <v>303</v>
      </c>
      <c r="S158" s="141" t="s">
        <v>305</v>
      </c>
      <c r="T158" s="146">
        <v>45565</v>
      </c>
      <c r="U158" s="148">
        <v>3.71</v>
      </c>
      <c r="V158" s="148">
        <v>136.61050673854399</v>
      </c>
      <c r="W158" s="148">
        <v>506.82497999999998</v>
      </c>
      <c r="X158" s="229">
        <v>2.2166471999999999E-5</v>
      </c>
      <c r="Y158" s="229">
        <v>2.5165796713999999E-2</v>
      </c>
      <c r="Z158" s="229">
        <v>1.3154633907100381E-3</v>
      </c>
    </row>
    <row r="159" spans="1:26" ht="13.5" thickBot="1">
      <c r="A159" s="153">
        <v>7956</v>
      </c>
      <c r="B159" s="153">
        <v>12955</v>
      </c>
      <c r="C159" s="141" t="s">
        <v>2738</v>
      </c>
      <c r="D159" s="141"/>
      <c r="E159" s="141"/>
      <c r="F159" s="141" t="s">
        <v>2739</v>
      </c>
      <c r="G159" s="141">
        <v>11020456</v>
      </c>
      <c r="H159" s="141" t="s">
        <v>78</v>
      </c>
      <c r="I159" s="141" t="s">
        <v>943</v>
      </c>
      <c r="J159" s="141"/>
      <c r="K159" s="141" t="s">
        <v>61</v>
      </c>
      <c r="L159" s="141"/>
      <c r="M159" s="141"/>
      <c r="N159" s="141" t="s">
        <v>173</v>
      </c>
      <c r="O159" s="141" t="s">
        <v>62</v>
      </c>
      <c r="P159" s="146">
        <v>45104</v>
      </c>
      <c r="Q159" s="141" t="s">
        <v>1207</v>
      </c>
      <c r="R159" s="141" t="s">
        <v>303</v>
      </c>
      <c r="S159" s="141" t="s">
        <v>305</v>
      </c>
      <c r="T159" s="146">
        <v>45565</v>
      </c>
      <c r="U159" s="148">
        <v>3.71</v>
      </c>
      <c r="V159" s="148">
        <v>152.42783827493301</v>
      </c>
      <c r="W159" s="148">
        <v>565.50728000000004</v>
      </c>
      <c r="X159" s="229">
        <v>4.6572848600000001E-4</v>
      </c>
      <c r="Y159" s="229">
        <v>2.8079597120000001E-2</v>
      </c>
      <c r="Z159" s="229">
        <v>1.4677732025363292E-3</v>
      </c>
    </row>
    <row r="160" spans="1:26" ht="13.5" thickBot="1">
      <c r="A160" s="153">
        <v>7956</v>
      </c>
      <c r="B160" s="153">
        <v>12955</v>
      </c>
      <c r="C160" s="141" t="s">
        <v>4222</v>
      </c>
      <c r="D160" s="141"/>
      <c r="E160" s="141"/>
      <c r="F160" s="141" t="s">
        <v>2741</v>
      </c>
      <c r="G160" s="141">
        <v>11020457</v>
      </c>
      <c r="H160" s="141" t="s">
        <v>78</v>
      </c>
      <c r="I160" s="141" t="s">
        <v>943</v>
      </c>
      <c r="J160" s="141"/>
      <c r="K160" s="141" t="s">
        <v>61</v>
      </c>
      <c r="L160" s="141"/>
      <c r="M160" s="141"/>
      <c r="N160" s="141" t="s">
        <v>314</v>
      </c>
      <c r="O160" s="141" t="s">
        <v>62</v>
      </c>
      <c r="P160" s="146">
        <v>45099</v>
      </c>
      <c r="Q160" s="141" t="s">
        <v>1207</v>
      </c>
      <c r="R160" s="141" t="s">
        <v>303</v>
      </c>
      <c r="S160" s="141" t="s">
        <v>305</v>
      </c>
      <c r="T160" s="146">
        <v>45565</v>
      </c>
      <c r="U160" s="148">
        <v>3.71</v>
      </c>
      <c r="V160" s="148">
        <v>7.0199029649589999</v>
      </c>
      <c r="W160" s="148">
        <v>26.043839999999999</v>
      </c>
      <c r="X160" s="243">
        <v>2.67611333333333E-5</v>
      </c>
      <c r="Y160" s="243">
        <v>1.293176163E-3</v>
      </c>
      <c r="Z160" s="243">
        <v>6.7596743304778928E-5</v>
      </c>
    </row>
    <row r="161" spans="1:26" ht="13.5" thickBot="1">
      <c r="A161" s="153">
        <v>7956</v>
      </c>
      <c r="B161" s="153">
        <v>12955</v>
      </c>
      <c r="C161" s="141" t="s">
        <v>2678</v>
      </c>
      <c r="D161" s="141"/>
      <c r="E161" s="141"/>
      <c r="F161" s="141" t="s">
        <v>2679</v>
      </c>
      <c r="G161" s="141">
        <v>11020463</v>
      </c>
      <c r="H161" s="141" t="s">
        <v>78</v>
      </c>
      <c r="I161" s="141" t="s">
        <v>765</v>
      </c>
      <c r="J161" s="141"/>
      <c r="K161" s="141" t="s">
        <v>61</v>
      </c>
      <c r="L161" s="141"/>
      <c r="M161" s="141"/>
      <c r="N161" s="141" t="s">
        <v>53</v>
      </c>
      <c r="O161" s="141" t="s">
        <v>62</v>
      </c>
      <c r="P161" s="146">
        <v>45120</v>
      </c>
      <c r="Q161" s="141" t="s">
        <v>1207</v>
      </c>
      <c r="R161" s="141" t="s">
        <v>303</v>
      </c>
      <c r="S161" s="141" t="s">
        <v>305</v>
      </c>
      <c r="T161" s="146">
        <v>45565</v>
      </c>
      <c r="U161" s="148">
        <v>3.71</v>
      </c>
      <c r="V161" s="148">
        <v>32.557679245282998</v>
      </c>
      <c r="W161" s="148">
        <v>120.78899</v>
      </c>
      <c r="X161" s="243">
        <v>2.83128083E-4</v>
      </c>
      <c r="Y161" s="243">
        <v>5.9976348590000004E-3</v>
      </c>
      <c r="Z161" s="243">
        <v>3.1350762218910534E-4</v>
      </c>
    </row>
    <row r="162" spans="1:26" ht="13.5" thickBot="1">
      <c r="A162" s="153">
        <v>7956</v>
      </c>
      <c r="B162" s="153">
        <v>12955</v>
      </c>
      <c r="C162" s="141" t="s">
        <v>2744</v>
      </c>
      <c r="D162" s="141"/>
      <c r="E162" s="141"/>
      <c r="F162" s="141" t="s">
        <v>2745</v>
      </c>
      <c r="G162" s="141">
        <v>11020474</v>
      </c>
      <c r="H162" s="141" t="s">
        <v>78</v>
      </c>
      <c r="I162" s="141" t="s">
        <v>943</v>
      </c>
      <c r="J162" s="141"/>
      <c r="K162" s="141" t="s">
        <v>53</v>
      </c>
      <c r="L162" s="141"/>
      <c r="M162" s="141"/>
      <c r="N162" s="141" t="s">
        <v>53</v>
      </c>
      <c r="O162" s="141" t="s">
        <v>62</v>
      </c>
      <c r="P162" s="146">
        <v>45155</v>
      </c>
      <c r="Q162" s="141" t="s">
        <v>1207</v>
      </c>
      <c r="R162" s="141" t="s">
        <v>303</v>
      </c>
      <c r="S162" s="141" t="s">
        <v>305</v>
      </c>
      <c r="T162" s="146">
        <v>45565</v>
      </c>
      <c r="U162" s="148">
        <v>3.71</v>
      </c>
      <c r="V162" s="148">
        <v>120.061981132075</v>
      </c>
      <c r="W162" s="148">
        <v>445.42995000000002</v>
      </c>
      <c r="X162" s="229">
        <v>7.4576270609438017E-3</v>
      </c>
      <c r="Y162" s="229">
        <v>2.2117298899E-2</v>
      </c>
      <c r="Z162" s="229">
        <v>1.1561126926908827E-3</v>
      </c>
    </row>
    <row r="163" spans="1:26" ht="13.5" thickBot="1">
      <c r="A163" s="153">
        <v>7956</v>
      </c>
      <c r="B163" s="153">
        <v>12955</v>
      </c>
      <c r="C163" s="141" t="s">
        <v>4221</v>
      </c>
      <c r="D163" s="141"/>
      <c r="E163" s="141"/>
      <c r="F163" s="141" t="s">
        <v>2747</v>
      </c>
      <c r="G163" s="141">
        <v>11020490</v>
      </c>
      <c r="H163" s="141" t="s">
        <v>78</v>
      </c>
      <c r="I163" s="141" t="s">
        <v>943</v>
      </c>
      <c r="J163" s="141"/>
      <c r="K163" s="141" t="s">
        <v>53</v>
      </c>
      <c r="L163" s="141"/>
      <c r="M163" s="141"/>
      <c r="N163" s="141" t="s">
        <v>314</v>
      </c>
      <c r="O163" s="141" t="s">
        <v>62</v>
      </c>
      <c r="P163" s="146">
        <v>45218</v>
      </c>
      <c r="Q163" s="141" t="s">
        <v>1207</v>
      </c>
      <c r="R163" s="141" t="s">
        <v>303</v>
      </c>
      <c r="S163" s="141" t="s">
        <v>305</v>
      </c>
      <c r="T163" s="146">
        <v>45565</v>
      </c>
      <c r="U163" s="148">
        <v>3.71</v>
      </c>
      <c r="V163" s="148">
        <v>119.484679245283</v>
      </c>
      <c r="W163" s="148">
        <v>443.28816</v>
      </c>
      <c r="X163" s="243">
        <v>7.8304650910077998E-7</v>
      </c>
      <c r="Y163" s="243">
        <v>2.2010950841999999E-2</v>
      </c>
      <c r="Z163" s="243">
        <v>1.1505536803162581E-3</v>
      </c>
    </row>
    <row r="164" spans="1:26" ht="13.5" thickBot="1">
      <c r="A164" s="153">
        <v>7956</v>
      </c>
      <c r="B164" s="153">
        <v>12955</v>
      </c>
      <c r="C164" s="141" t="s">
        <v>2680</v>
      </c>
      <c r="D164" s="141"/>
      <c r="E164" s="141"/>
      <c r="F164" s="141" t="s">
        <v>2681</v>
      </c>
      <c r="G164" s="141" t="s">
        <v>2682</v>
      </c>
      <c r="H164" s="141" t="s">
        <v>76</v>
      </c>
      <c r="I164" s="141" t="s">
        <v>280</v>
      </c>
      <c r="J164" s="141"/>
      <c r="K164" s="141" t="s">
        <v>61</v>
      </c>
      <c r="L164" s="141"/>
      <c r="M164" s="141"/>
      <c r="N164" s="141" t="s">
        <v>314</v>
      </c>
      <c r="O164" s="141" t="s">
        <v>62</v>
      </c>
      <c r="P164" s="146">
        <v>43983</v>
      </c>
      <c r="Q164" s="141" t="s">
        <v>1207</v>
      </c>
      <c r="R164" s="141" t="s">
        <v>303</v>
      </c>
      <c r="S164" s="141" t="s">
        <v>305</v>
      </c>
      <c r="T164" s="146">
        <v>45565</v>
      </c>
      <c r="U164" s="148">
        <v>3.71</v>
      </c>
      <c r="V164" s="148">
        <v>164.932838274933</v>
      </c>
      <c r="W164" s="148">
        <v>611.90083000000004</v>
      </c>
      <c r="X164" s="243">
        <v>1.3333425794853983E-5</v>
      </c>
      <c r="Y164" s="243">
        <v>3.0383214136000002E-2</v>
      </c>
      <c r="Z164" s="243">
        <v>1.5881875842230322E-3</v>
      </c>
    </row>
    <row r="165" spans="1:26" ht="13.5" thickBot="1">
      <c r="A165" s="153">
        <v>7956</v>
      </c>
      <c r="B165" s="153">
        <v>12955</v>
      </c>
      <c r="C165" s="141" t="s">
        <v>2750</v>
      </c>
      <c r="D165" s="141"/>
      <c r="E165" s="141"/>
      <c r="F165" s="141" t="s">
        <v>2751</v>
      </c>
      <c r="G165" s="141" t="s">
        <v>2752</v>
      </c>
      <c r="H165" s="141" t="s">
        <v>76</v>
      </c>
      <c r="I165" s="141" t="s">
        <v>241</v>
      </c>
      <c r="J165" s="141"/>
      <c r="K165" s="141" t="s">
        <v>61</v>
      </c>
      <c r="L165" s="141"/>
      <c r="M165" s="141"/>
      <c r="N165" s="141" t="s">
        <v>314</v>
      </c>
      <c r="O165" s="141" t="s">
        <v>62</v>
      </c>
      <c r="P165" s="146">
        <v>44364</v>
      </c>
      <c r="Q165" s="141" t="s">
        <v>1207</v>
      </c>
      <c r="R165" s="141" t="s">
        <v>303</v>
      </c>
      <c r="S165" s="141" t="s">
        <v>305</v>
      </c>
      <c r="T165" s="146">
        <v>45565</v>
      </c>
      <c r="U165" s="148">
        <v>3.71</v>
      </c>
      <c r="V165" s="148">
        <v>319.94895148248003</v>
      </c>
      <c r="W165" s="148">
        <v>1187.01061</v>
      </c>
      <c r="X165" s="229">
        <v>3.1743169790817701E-6</v>
      </c>
      <c r="Y165" s="229">
        <v>5.8939612070000001E-2</v>
      </c>
      <c r="Z165" s="229">
        <v>3.0808840595019423E-3</v>
      </c>
    </row>
    <row r="166" spans="1:26" ht="13.5" thickBot="1">
      <c r="A166" s="153">
        <v>7956</v>
      </c>
      <c r="B166" s="153">
        <v>14482</v>
      </c>
      <c r="C166" s="141" t="s">
        <v>2701</v>
      </c>
      <c r="D166" s="141"/>
      <c r="E166" s="141"/>
      <c r="F166" s="141" t="s">
        <v>2753</v>
      </c>
      <c r="G166" s="141">
        <v>11020417</v>
      </c>
      <c r="H166" s="141" t="s">
        <v>78</v>
      </c>
      <c r="I166" s="141" t="s">
        <v>2671</v>
      </c>
      <c r="J166" s="141"/>
      <c r="K166" s="141" t="s">
        <v>61</v>
      </c>
      <c r="L166" s="141"/>
      <c r="M166" s="141"/>
      <c r="N166" s="141" t="s">
        <v>314</v>
      </c>
      <c r="O166" s="141" t="s">
        <v>55</v>
      </c>
      <c r="P166" s="146">
        <v>45173</v>
      </c>
      <c r="Q166" s="141" t="s">
        <v>1206</v>
      </c>
      <c r="R166" s="141" t="s">
        <v>303</v>
      </c>
      <c r="S166" s="141" t="s">
        <v>304</v>
      </c>
      <c r="T166" s="146">
        <v>45565</v>
      </c>
      <c r="U166" s="148">
        <v>1</v>
      </c>
      <c r="V166" s="148">
        <v>724.05934000000002</v>
      </c>
      <c r="W166" s="148">
        <v>724.05934000000002</v>
      </c>
      <c r="X166" s="229">
        <v>1.2855838870787718E-3</v>
      </c>
      <c r="Y166" s="229">
        <v>0.55238716444699998</v>
      </c>
      <c r="Z166" s="229">
        <v>1.0125870012814705E-2</v>
      </c>
    </row>
    <row r="167" spans="1:26" ht="13.5" thickBot="1">
      <c r="A167" s="153">
        <v>7956</v>
      </c>
      <c r="B167" s="153">
        <v>14482</v>
      </c>
      <c r="C167" s="141" t="s">
        <v>4116</v>
      </c>
      <c r="D167" s="141"/>
      <c r="E167" s="141"/>
      <c r="F167" s="141" t="s">
        <v>4117</v>
      </c>
      <c r="G167" s="141">
        <v>11021127</v>
      </c>
      <c r="H167" s="141" t="s">
        <v>78</v>
      </c>
      <c r="I167" s="141" t="s">
        <v>280</v>
      </c>
      <c r="J167" s="141"/>
      <c r="K167" s="141" t="s">
        <v>53</v>
      </c>
      <c r="L167" s="141"/>
      <c r="M167" s="141"/>
      <c r="N167" s="141" t="s">
        <v>204</v>
      </c>
      <c r="O167" s="141" t="s">
        <v>62</v>
      </c>
      <c r="P167" s="146">
        <v>45501</v>
      </c>
      <c r="Q167" s="141" t="s">
        <v>1206</v>
      </c>
      <c r="R167" s="141" t="s">
        <v>303</v>
      </c>
      <c r="S167" s="141" t="s">
        <v>305</v>
      </c>
      <c r="T167" s="146">
        <v>45565</v>
      </c>
      <c r="U167" s="148">
        <v>1</v>
      </c>
      <c r="V167" s="148">
        <v>231.60337999999999</v>
      </c>
      <c r="W167" s="148">
        <v>231.60337999999999</v>
      </c>
      <c r="X167" s="243">
        <v>1.8422496556460043E-3</v>
      </c>
      <c r="Y167" s="243">
        <v>0.17669095236599999</v>
      </c>
      <c r="Z167" s="243">
        <v>3.2389413282183869E-3</v>
      </c>
    </row>
    <row r="168" spans="1:26" ht="13.5" thickBot="1">
      <c r="A168" s="153">
        <v>7956</v>
      </c>
      <c r="B168" s="153">
        <v>14482</v>
      </c>
      <c r="C168" s="141" t="s">
        <v>2701</v>
      </c>
      <c r="D168" s="141"/>
      <c r="E168" s="141"/>
      <c r="F168" s="141" t="s">
        <v>2754</v>
      </c>
      <c r="G168" s="141">
        <v>11020472</v>
      </c>
      <c r="H168" s="141" t="s">
        <v>78</v>
      </c>
      <c r="I168" s="141" t="s">
        <v>2671</v>
      </c>
      <c r="J168" s="141"/>
      <c r="K168" s="141" t="s">
        <v>61</v>
      </c>
      <c r="L168" s="141"/>
      <c r="M168" s="141"/>
      <c r="N168" s="141" t="s">
        <v>314</v>
      </c>
      <c r="O168" s="141" t="s">
        <v>55</v>
      </c>
      <c r="P168" s="146">
        <v>45140</v>
      </c>
      <c r="Q168" s="141" t="s">
        <v>1207</v>
      </c>
      <c r="R168" s="141" t="s">
        <v>303</v>
      </c>
      <c r="S168" s="141" t="s">
        <v>304</v>
      </c>
      <c r="T168" s="146">
        <v>45565</v>
      </c>
      <c r="U168" s="148">
        <v>3.71</v>
      </c>
      <c r="V168" s="148">
        <v>65.761466307277004</v>
      </c>
      <c r="W168" s="148">
        <v>243.97504000000001</v>
      </c>
      <c r="X168" s="229">
        <v>4.3763441612439997E-4</v>
      </c>
      <c r="Y168" s="229">
        <v>0.18612933097600001</v>
      </c>
      <c r="Z168" s="229">
        <v>3.4119572871075289E-3</v>
      </c>
    </row>
    <row r="169" spans="1:26" ht="13.5" thickBot="1">
      <c r="A169" s="153">
        <v>7956</v>
      </c>
      <c r="B169" s="153">
        <v>14482</v>
      </c>
      <c r="C169" s="141" t="s">
        <v>2744</v>
      </c>
      <c r="D169" s="141"/>
      <c r="E169" s="141"/>
      <c r="F169" s="141" t="s">
        <v>2745</v>
      </c>
      <c r="G169" s="141">
        <v>11020474</v>
      </c>
      <c r="H169" s="141" t="s">
        <v>78</v>
      </c>
      <c r="I169" s="141" t="s">
        <v>943</v>
      </c>
      <c r="J169" s="141"/>
      <c r="K169" s="141" t="s">
        <v>53</v>
      </c>
      <c r="L169" s="141"/>
      <c r="M169" s="141"/>
      <c r="N169" s="141" t="s">
        <v>53</v>
      </c>
      <c r="O169" s="141" t="s">
        <v>62</v>
      </c>
      <c r="P169" s="146">
        <v>45155</v>
      </c>
      <c r="Q169" s="141" t="s">
        <v>1207</v>
      </c>
      <c r="R169" s="141" t="s">
        <v>303</v>
      </c>
      <c r="S169" s="141" t="s">
        <v>305</v>
      </c>
      <c r="T169" s="146">
        <v>45565</v>
      </c>
      <c r="U169" s="148">
        <v>3.71</v>
      </c>
      <c r="V169" s="148">
        <v>18.009296495956001</v>
      </c>
      <c r="W169" s="148">
        <v>66.814490000000006</v>
      </c>
      <c r="X169" s="229">
        <v>1.1186440172852299E-3</v>
      </c>
      <c r="Y169" s="229">
        <v>5.0972986101999997E-2</v>
      </c>
      <c r="Z169" s="229">
        <v>9.3439142807343382E-4</v>
      </c>
    </row>
    <row r="170" spans="1:26" ht="13.5" thickBot="1">
      <c r="A170" s="153">
        <v>7956</v>
      </c>
      <c r="B170" s="153">
        <v>14482</v>
      </c>
      <c r="C170" s="141" t="s">
        <v>4221</v>
      </c>
      <c r="D170" s="141"/>
      <c r="E170" s="141"/>
      <c r="F170" s="141" t="s">
        <v>2747</v>
      </c>
      <c r="G170" s="141">
        <v>11020490</v>
      </c>
      <c r="H170" s="141" t="s">
        <v>78</v>
      </c>
      <c r="I170" s="141" t="s">
        <v>943</v>
      </c>
      <c r="J170" s="141"/>
      <c r="K170" s="141" t="s">
        <v>53</v>
      </c>
      <c r="L170" s="141"/>
      <c r="M170" s="141"/>
      <c r="N170" s="141" t="s">
        <v>314</v>
      </c>
      <c r="O170" s="141" t="s">
        <v>62</v>
      </c>
      <c r="P170" s="146">
        <v>45218</v>
      </c>
      <c r="Q170" s="141" t="s">
        <v>1207</v>
      </c>
      <c r="R170" s="141" t="s">
        <v>303</v>
      </c>
      <c r="S170" s="141" t="s">
        <v>305</v>
      </c>
      <c r="T170" s="146">
        <v>45565</v>
      </c>
      <c r="U170" s="148">
        <v>3.71</v>
      </c>
      <c r="V170" s="148">
        <v>11.948811320754</v>
      </c>
      <c r="W170" s="148">
        <v>44.330089999999998</v>
      </c>
      <c r="X170" s="229">
        <v>7.8307497962509998E-8</v>
      </c>
      <c r="Y170" s="229">
        <v>3.3819566107000001E-2</v>
      </c>
      <c r="Z170" s="229">
        <v>6.1995019496106072E-4</v>
      </c>
    </row>
    <row r="171" spans="1:26" ht="13.5" thickBot="1">
      <c r="A171" s="153">
        <v>8700</v>
      </c>
      <c r="B171" s="153">
        <v>12535</v>
      </c>
      <c r="C171" s="141" t="s">
        <v>4115</v>
      </c>
      <c r="D171" s="141"/>
      <c r="E171" s="141"/>
      <c r="F171" s="141" t="s">
        <v>2684</v>
      </c>
      <c r="G171" s="141">
        <v>11019376</v>
      </c>
      <c r="H171" s="141" t="s">
        <v>78</v>
      </c>
      <c r="I171" s="141" t="s">
        <v>943</v>
      </c>
      <c r="J171" s="141"/>
      <c r="K171" s="141" t="s">
        <v>53</v>
      </c>
      <c r="L171" s="141"/>
      <c r="M171" s="141"/>
      <c r="N171" s="141" t="s">
        <v>53</v>
      </c>
      <c r="O171" s="141" t="s">
        <v>62</v>
      </c>
      <c r="P171" s="146">
        <v>44598</v>
      </c>
      <c r="Q171" s="141" t="s">
        <v>1206</v>
      </c>
      <c r="R171" s="141" t="s">
        <v>303</v>
      </c>
      <c r="S171" s="141" t="s">
        <v>305</v>
      </c>
      <c r="T171" s="146">
        <v>45565</v>
      </c>
      <c r="U171" s="148">
        <v>1</v>
      </c>
      <c r="V171" s="148">
        <v>19629.585790000001</v>
      </c>
      <c r="W171" s="148">
        <v>19629.585790000001</v>
      </c>
      <c r="X171" s="229">
        <v>1.2962704663000001E-2</v>
      </c>
      <c r="Y171" s="229">
        <v>1.0416917954E-2</v>
      </c>
      <c r="Z171" s="229">
        <v>9.8077223695274235E-4</v>
      </c>
    </row>
    <row r="172" spans="1:26" ht="13.5" thickBot="1">
      <c r="A172" s="153">
        <v>8700</v>
      </c>
      <c r="B172" s="153">
        <v>12535</v>
      </c>
      <c r="C172" s="141" t="s">
        <v>4217</v>
      </c>
      <c r="D172" s="141"/>
      <c r="E172" s="141"/>
      <c r="F172" s="141" t="s">
        <v>2685</v>
      </c>
      <c r="G172" s="141">
        <v>11019934</v>
      </c>
      <c r="H172" s="141" t="s">
        <v>78</v>
      </c>
      <c r="I172" s="141" t="s">
        <v>943</v>
      </c>
      <c r="J172" s="141"/>
      <c r="K172" s="141" t="s">
        <v>53</v>
      </c>
      <c r="L172" s="141"/>
      <c r="M172" s="141"/>
      <c r="N172" s="141" t="s">
        <v>53</v>
      </c>
      <c r="O172" s="141" t="s">
        <v>62</v>
      </c>
      <c r="P172" s="146">
        <v>44910</v>
      </c>
      <c r="Q172" s="141" t="s">
        <v>1206</v>
      </c>
      <c r="R172" s="141" t="s">
        <v>303</v>
      </c>
      <c r="S172" s="141" t="s">
        <v>305</v>
      </c>
      <c r="T172" s="146">
        <v>45565</v>
      </c>
      <c r="U172" s="148">
        <v>1</v>
      </c>
      <c r="V172" s="148">
        <v>11975.85464</v>
      </c>
      <c r="W172" s="148">
        <v>11975.85464</v>
      </c>
      <c r="X172" s="229">
        <v>6.373249996740428E-2</v>
      </c>
      <c r="Y172" s="229">
        <v>6.355279044E-3</v>
      </c>
      <c r="Z172" s="229">
        <v>5.9836136484740766E-4</v>
      </c>
    </row>
    <row r="173" spans="1:26" ht="13.5" thickBot="1">
      <c r="A173" s="153">
        <v>8700</v>
      </c>
      <c r="B173" s="153">
        <v>12535</v>
      </c>
      <c r="C173" s="141" t="s">
        <v>4211</v>
      </c>
      <c r="D173" s="141"/>
      <c r="E173" s="141"/>
      <c r="F173" s="141" t="s">
        <v>2628</v>
      </c>
      <c r="G173" s="141">
        <v>11020109</v>
      </c>
      <c r="H173" s="141" t="s">
        <v>78</v>
      </c>
      <c r="I173" s="141" t="s">
        <v>943</v>
      </c>
      <c r="J173" s="141"/>
      <c r="K173" s="141" t="s">
        <v>53</v>
      </c>
      <c r="L173" s="141"/>
      <c r="M173" s="141"/>
      <c r="N173" s="141" t="s">
        <v>53</v>
      </c>
      <c r="O173" s="141" t="s">
        <v>62</v>
      </c>
      <c r="P173" s="146">
        <v>44955</v>
      </c>
      <c r="Q173" s="141" t="s">
        <v>1206</v>
      </c>
      <c r="R173" s="141" t="s">
        <v>303</v>
      </c>
      <c r="S173" s="141" t="s">
        <v>305</v>
      </c>
      <c r="T173" s="146">
        <v>45565</v>
      </c>
      <c r="U173" s="148">
        <v>1</v>
      </c>
      <c r="V173" s="148">
        <v>10898.111199999999</v>
      </c>
      <c r="W173" s="148">
        <v>10898.111199999999</v>
      </c>
      <c r="X173" s="229">
        <v>5.1656250000000001E-2</v>
      </c>
      <c r="Y173" s="229">
        <v>5.7833482290000002E-3</v>
      </c>
      <c r="Z173" s="229">
        <v>5.4451301288429958E-4</v>
      </c>
    </row>
    <row r="174" spans="1:26" ht="13.5" thickBot="1">
      <c r="A174" s="153">
        <v>8700</v>
      </c>
      <c r="B174" s="153">
        <v>12535</v>
      </c>
      <c r="C174" s="141" t="s">
        <v>2627</v>
      </c>
      <c r="D174" s="141"/>
      <c r="E174" s="141"/>
      <c r="F174" s="141" t="s">
        <v>2755</v>
      </c>
      <c r="G174" s="141">
        <v>11020123</v>
      </c>
      <c r="H174" s="141" t="s">
        <v>78</v>
      </c>
      <c r="I174" s="141" t="s">
        <v>943</v>
      </c>
      <c r="J174" s="141"/>
      <c r="K174" s="141" t="s">
        <v>53</v>
      </c>
      <c r="L174" s="141"/>
      <c r="M174" s="141"/>
      <c r="N174" s="141" t="s">
        <v>53</v>
      </c>
      <c r="O174" s="141" t="s">
        <v>62</v>
      </c>
      <c r="P174" s="146">
        <v>45081</v>
      </c>
      <c r="Q174" s="141" t="s">
        <v>1206</v>
      </c>
      <c r="R174" s="141" t="s">
        <v>303</v>
      </c>
      <c r="S174" s="141" t="s">
        <v>305</v>
      </c>
      <c r="T174" s="146">
        <v>45565</v>
      </c>
      <c r="U174" s="148">
        <v>1</v>
      </c>
      <c r="V174" s="148">
        <v>2061.2815000000001</v>
      </c>
      <c r="W174" s="148">
        <v>2061.2815000000001</v>
      </c>
      <c r="X174" s="229">
        <v>6.0404255310000004E-3</v>
      </c>
      <c r="Y174" s="229">
        <v>1.093869248E-3</v>
      </c>
      <c r="Z174" s="229">
        <v>1.0298982817937007E-4</v>
      </c>
    </row>
    <row r="175" spans="1:26" ht="13.5" thickBot="1">
      <c r="A175" s="153">
        <v>8700</v>
      </c>
      <c r="B175" s="153">
        <v>12535</v>
      </c>
      <c r="C175" s="141" t="s">
        <v>2756</v>
      </c>
      <c r="D175" s="141"/>
      <c r="E175" s="141"/>
      <c r="F175" s="141" t="s">
        <v>2757</v>
      </c>
      <c r="G175" s="141">
        <v>11020416</v>
      </c>
      <c r="H175" s="141" t="s">
        <v>78</v>
      </c>
      <c r="I175" s="141" t="s">
        <v>943</v>
      </c>
      <c r="J175" s="141"/>
      <c r="K175" s="141" t="s">
        <v>61</v>
      </c>
      <c r="L175" s="141"/>
      <c r="M175" s="141"/>
      <c r="N175" s="141" t="s">
        <v>53</v>
      </c>
      <c r="O175" s="141" t="s">
        <v>62</v>
      </c>
      <c r="P175" s="146">
        <v>45176</v>
      </c>
      <c r="Q175" s="141" t="s">
        <v>1206</v>
      </c>
      <c r="R175" s="141" t="s">
        <v>303</v>
      </c>
      <c r="S175" s="141" t="s">
        <v>305</v>
      </c>
      <c r="T175" s="146">
        <v>45565</v>
      </c>
      <c r="U175" s="148">
        <v>1</v>
      </c>
      <c r="V175" s="148">
        <v>11425.59</v>
      </c>
      <c r="W175" s="148">
        <v>11425.59</v>
      </c>
      <c r="X175" s="229">
        <v>2.4E-2</v>
      </c>
      <c r="Y175" s="229">
        <v>6.0632677059999996E-3</v>
      </c>
      <c r="Z175" s="229">
        <v>5.7086795323585296E-4</v>
      </c>
    </row>
    <row r="176" spans="1:26" ht="13.5" thickBot="1">
      <c r="A176" s="153">
        <v>8700</v>
      </c>
      <c r="B176" s="153">
        <v>12535</v>
      </c>
      <c r="C176" s="141" t="s">
        <v>2756</v>
      </c>
      <c r="D176" s="141"/>
      <c r="E176" s="141"/>
      <c r="F176" s="141" t="s">
        <v>2758</v>
      </c>
      <c r="G176" s="141">
        <v>11020453</v>
      </c>
      <c r="H176" s="141" t="s">
        <v>78</v>
      </c>
      <c r="I176" s="141" t="s">
        <v>943</v>
      </c>
      <c r="J176" s="141"/>
      <c r="K176" s="141" t="s">
        <v>53</v>
      </c>
      <c r="L176" s="141"/>
      <c r="M176" s="141"/>
      <c r="N176" s="141" t="s">
        <v>53</v>
      </c>
      <c r="O176" s="141" t="s">
        <v>62</v>
      </c>
      <c r="P176" s="146">
        <v>45379</v>
      </c>
      <c r="Q176" s="141" t="s">
        <v>1206</v>
      </c>
      <c r="R176" s="141" t="s">
        <v>303</v>
      </c>
      <c r="S176" s="141" t="s">
        <v>305</v>
      </c>
      <c r="T176" s="146">
        <v>45565</v>
      </c>
      <c r="U176" s="148">
        <v>1</v>
      </c>
      <c r="V176" s="148">
        <v>28260.288</v>
      </c>
      <c r="W176" s="148">
        <v>28260.288</v>
      </c>
      <c r="X176" s="229">
        <v>4.8000000000000001E-5</v>
      </c>
      <c r="Y176" s="229">
        <v>1.499701036E-2</v>
      </c>
      <c r="Z176" s="229">
        <v>1.4119964718159619E-3</v>
      </c>
    </row>
    <row r="177" spans="1:26" ht="13.5" thickBot="1">
      <c r="A177" s="153">
        <v>8700</v>
      </c>
      <c r="B177" s="153">
        <v>12535</v>
      </c>
      <c r="C177" s="141" t="s">
        <v>4116</v>
      </c>
      <c r="D177" s="141"/>
      <c r="E177" s="141"/>
      <c r="F177" s="141" t="s">
        <v>4117</v>
      </c>
      <c r="G177" s="141">
        <v>11021127</v>
      </c>
      <c r="H177" s="141" t="s">
        <v>78</v>
      </c>
      <c r="I177" s="141" t="s">
        <v>280</v>
      </c>
      <c r="J177" s="141"/>
      <c r="K177" s="141" t="s">
        <v>53</v>
      </c>
      <c r="L177" s="141"/>
      <c r="M177" s="141"/>
      <c r="N177" s="141" t="s">
        <v>204</v>
      </c>
      <c r="O177" s="141" t="s">
        <v>62</v>
      </c>
      <c r="P177" s="146">
        <v>45501</v>
      </c>
      <c r="Q177" s="141" t="s">
        <v>1206</v>
      </c>
      <c r="R177" s="141" t="s">
        <v>303</v>
      </c>
      <c r="S177" s="141" t="s">
        <v>305</v>
      </c>
      <c r="T177" s="146">
        <v>45565</v>
      </c>
      <c r="U177" s="148">
        <v>1</v>
      </c>
      <c r="V177" s="148">
        <v>16629.1227</v>
      </c>
      <c r="W177" s="148">
        <v>16629.1227</v>
      </c>
      <c r="X177" s="229">
        <v>0.13227352540265239</v>
      </c>
      <c r="Y177" s="229">
        <v>8.8246491119999999E-3</v>
      </c>
      <c r="Z177" s="229">
        <v>8.3085715834865955E-4</v>
      </c>
    </row>
    <row r="178" spans="1:26" ht="13.5" thickBot="1">
      <c r="A178" s="153">
        <v>8700</v>
      </c>
      <c r="B178" s="153">
        <v>12535</v>
      </c>
      <c r="C178" s="141" t="s">
        <v>4217</v>
      </c>
      <c r="D178" s="141"/>
      <c r="E178" s="141"/>
      <c r="F178" s="141" t="s">
        <v>4118</v>
      </c>
      <c r="G178" s="141">
        <v>11021133</v>
      </c>
      <c r="H178" s="141" t="s">
        <v>78</v>
      </c>
      <c r="I178" s="141" t="s">
        <v>765</v>
      </c>
      <c r="J178" s="141"/>
      <c r="K178" s="141" t="s">
        <v>53</v>
      </c>
      <c r="L178" s="141"/>
      <c r="M178" s="141"/>
      <c r="N178" s="141" t="s">
        <v>3965</v>
      </c>
      <c r="O178" s="141" t="s">
        <v>62</v>
      </c>
      <c r="P178" s="146">
        <v>45516</v>
      </c>
      <c r="Q178" s="141" t="s">
        <v>1206</v>
      </c>
      <c r="R178" s="141" t="s">
        <v>303</v>
      </c>
      <c r="S178" s="141" t="s">
        <v>305</v>
      </c>
      <c r="T178" s="146">
        <v>45565</v>
      </c>
      <c r="U178" s="148">
        <v>1</v>
      </c>
      <c r="V178" s="148">
        <v>18990</v>
      </c>
      <c r="W178" s="148">
        <v>18990</v>
      </c>
      <c r="X178" s="229">
        <v>9.7222307692307691E-2</v>
      </c>
      <c r="Y178" s="229">
        <v>1.0077506171000001E-2</v>
      </c>
      <c r="Z178" s="229">
        <v>9.4881598516565423E-4</v>
      </c>
    </row>
    <row r="179" spans="1:26" ht="13.5" thickBot="1">
      <c r="A179" s="153">
        <v>8700</v>
      </c>
      <c r="B179" s="153">
        <v>12535</v>
      </c>
      <c r="C179" s="141" t="s">
        <v>2629</v>
      </c>
      <c r="D179" s="141"/>
      <c r="E179" s="141"/>
      <c r="F179" s="141" t="s">
        <v>2630</v>
      </c>
      <c r="G179" s="141">
        <v>11018236</v>
      </c>
      <c r="H179" s="141" t="s">
        <v>78</v>
      </c>
      <c r="I179" s="141" t="s">
        <v>943</v>
      </c>
      <c r="J179" s="141"/>
      <c r="K179" s="141" t="s">
        <v>61</v>
      </c>
      <c r="L179" s="141"/>
      <c r="M179" s="141"/>
      <c r="N179" s="141" t="s">
        <v>314</v>
      </c>
      <c r="O179" s="141" t="s">
        <v>62</v>
      </c>
      <c r="P179" s="146">
        <v>44040</v>
      </c>
      <c r="Q179" s="141" t="s">
        <v>1207</v>
      </c>
      <c r="R179" s="141" t="s">
        <v>303</v>
      </c>
      <c r="S179" s="141" t="s">
        <v>305</v>
      </c>
      <c r="T179" s="146">
        <v>45565</v>
      </c>
      <c r="U179" s="148">
        <v>3.71</v>
      </c>
      <c r="V179" s="148">
        <v>1244.75973045822</v>
      </c>
      <c r="W179" s="148">
        <v>4618.0586000000003</v>
      </c>
      <c r="X179" s="229">
        <v>1.8542851438E-2</v>
      </c>
      <c r="Y179" s="229">
        <v>2.4506853099999998E-3</v>
      </c>
      <c r="Z179" s="229">
        <v>2.3073658873679423E-4</v>
      </c>
    </row>
    <row r="180" spans="1:26" ht="13.5" thickBot="1">
      <c r="A180" s="153">
        <v>8700</v>
      </c>
      <c r="B180" s="153">
        <v>12535</v>
      </c>
      <c r="C180" s="141" t="s">
        <v>2686</v>
      </c>
      <c r="D180" s="141"/>
      <c r="E180" s="141"/>
      <c r="F180" s="141" t="s">
        <v>2687</v>
      </c>
      <c r="G180" s="141">
        <v>11018596</v>
      </c>
      <c r="H180" s="141" t="s">
        <v>78</v>
      </c>
      <c r="I180" s="141" t="s">
        <v>943</v>
      </c>
      <c r="J180" s="141"/>
      <c r="K180" s="141" t="s">
        <v>61</v>
      </c>
      <c r="L180" s="141"/>
      <c r="M180" s="141"/>
      <c r="N180" s="141" t="s">
        <v>314</v>
      </c>
      <c r="O180" s="141" t="s">
        <v>62</v>
      </c>
      <c r="P180" s="146">
        <v>44119</v>
      </c>
      <c r="Q180" s="141" t="s">
        <v>1207</v>
      </c>
      <c r="R180" s="141" t="s">
        <v>303</v>
      </c>
      <c r="S180" s="141" t="s">
        <v>305</v>
      </c>
      <c r="T180" s="146">
        <v>45565</v>
      </c>
      <c r="U180" s="148">
        <v>3.71</v>
      </c>
      <c r="V180" s="148">
        <v>5826.3356846361203</v>
      </c>
      <c r="W180" s="148">
        <v>21615.705389999999</v>
      </c>
      <c r="X180" s="229">
        <v>2.4730439659999999E-3</v>
      </c>
      <c r="Y180" s="229">
        <v>1.1470900709E-2</v>
      </c>
      <c r="Z180" s="229">
        <v>1.0800066774440964E-3</v>
      </c>
    </row>
    <row r="181" spans="1:26" ht="13.5" thickBot="1">
      <c r="A181" s="153">
        <v>8700</v>
      </c>
      <c r="B181" s="153">
        <v>12535</v>
      </c>
      <c r="C181" s="141" t="s">
        <v>2688</v>
      </c>
      <c r="D181" s="141"/>
      <c r="E181" s="141"/>
      <c r="F181" s="141" t="s">
        <v>2689</v>
      </c>
      <c r="G181" s="141">
        <v>11018714</v>
      </c>
      <c r="H181" s="141" t="s">
        <v>78</v>
      </c>
      <c r="I181" s="141" t="s">
        <v>241</v>
      </c>
      <c r="J181" s="141"/>
      <c r="K181" s="141" t="s">
        <v>61</v>
      </c>
      <c r="L181" s="141"/>
      <c r="M181" s="141"/>
      <c r="N181" s="141" t="s">
        <v>314</v>
      </c>
      <c r="O181" s="141" t="s">
        <v>62</v>
      </c>
      <c r="P181" s="146">
        <v>44165</v>
      </c>
      <c r="Q181" s="141" t="s">
        <v>1207</v>
      </c>
      <c r="R181" s="141" t="s">
        <v>303</v>
      </c>
      <c r="S181" s="141" t="s">
        <v>305</v>
      </c>
      <c r="T181" s="146">
        <v>45565</v>
      </c>
      <c r="U181" s="148">
        <v>3.71</v>
      </c>
      <c r="V181" s="148">
        <v>4510.9450512129397</v>
      </c>
      <c r="W181" s="148">
        <v>16735.60614</v>
      </c>
      <c r="X181" s="229">
        <v>2.8110254150000001E-3</v>
      </c>
      <c r="Y181" s="229">
        <v>8.8811571440000001E-3</v>
      </c>
      <c r="Z181" s="229">
        <v>8.3617749484299483E-4</v>
      </c>
    </row>
    <row r="182" spans="1:26" ht="13.5" thickBot="1">
      <c r="A182" s="153">
        <v>8700</v>
      </c>
      <c r="B182" s="153">
        <v>12535</v>
      </c>
      <c r="C182" s="141" t="s">
        <v>4119</v>
      </c>
      <c r="D182" s="141"/>
      <c r="E182" s="141"/>
      <c r="F182" s="141" t="s">
        <v>2690</v>
      </c>
      <c r="G182" s="141">
        <v>11018732</v>
      </c>
      <c r="H182" s="141" t="s">
        <v>78</v>
      </c>
      <c r="I182" s="141" t="s">
        <v>241</v>
      </c>
      <c r="J182" s="141"/>
      <c r="K182" s="141" t="s">
        <v>61</v>
      </c>
      <c r="L182" s="141"/>
      <c r="M182" s="141"/>
      <c r="N182" s="141" t="s">
        <v>314</v>
      </c>
      <c r="O182" s="141" t="s">
        <v>62</v>
      </c>
      <c r="P182" s="146">
        <v>44172</v>
      </c>
      <c r="Q182" s="141" t="s">
        <v>1207</v>
      </c>
      <c r="R182" s="141" t="s">
        <v>303</v>
      </c>
      <c r="S182" s="141" t="s">
        <v>305</v>
      </c>
      <c r="T182" s="146">
        <v>45565</v>
      </c>
      <c r="U182" s="148">
        <v>3.71</v>
      </c>
      <c r="V182" s="148">
        <v>5077.4200512129401</v>
      </c>
      <c r="W182" s="148">
        <v>18837.22839</v>
      </c>
      <c r="X182" s="229">
        <v>7.300556352E-3</v>
      </c>
      <c r="Y182" s="229">
        <v>9.9964341940000003E-3</v>
      </c>
      <c r="Z182" s="229">
        <v>9.4118290745909847E-4</v>
      </c>
    </row>
    <row r="183" spans="1:26" ht="13.5" thickBot="1">
      <c r="A183" s="153">
        <v>8700</v>
      </c>
      <c r="B183" s="153">
        <v>12535</v>
      </c>
      <c r="C183" s="141" t="s">
        <v>4208</v>
      </c>
      <c r="D183" s="141"/>
      <c r="E183" s="141"/>
      <c r="F183" s="141" t="s">
        <v>2692</v>
      </c>
      <c r="G183" s="141">
        <v>11018733</v>
      </c>
      <c r="H183" s="141" t="s">
        <v>78</v>
      </c>
      <c r="I183" s="141" t="s">
        <v>943</v>
      </c>
      <c r="J183" s="141"/>
      <c r="K183" s="141" t="s">
        <v>61</v>
      </c>
      <c r="L183" s="141"/>
      <c r="M183" s="141"/>
      <c r="N183" s="141" t="s">
        <v>109</v>
      </c>
      <c r="O183" s="141" t="s">
        <v>62</v>
      </c>
      <c r="P183" s="146">
        <v>44173</v>
      </c>
      <c r="Q183" s="141" t="s">
        <v>1207</v>
      </c>
      <c r="R183" s="141" t="s">
        <v>303</v>
      </c>
      <c r="S183" s="141" t="s">
        <v>305</v>
      </c>
      <c r="T183" s="146">
        <v>45565</v>
      </c>
      <c r="U183" s="148">
        <v>3.71</v>
      </c>
      <c r="V183" s="148">
        <v>6106.4138652291103</v>
      </c>
      <c r="W183" s="148">
        <v>22654.795440000002</v>
      </c>
      <c r="X183" s="229">
        <v>1.5919069687E-2</v>
      </c>
      <c r="Y183" s="229">
        <v>1.2022319161E-2</v>
      </c>
      <c r="Z183" s="229">
        <v>1.131923752192205E-3</v>
      </c>
    </row>
    <row r="184" spans="1:26" ht="13.5" thickBot="1">
      <c r="A184" s="153">
        <v>8700</v>
      </c>
      <c r="B184" s="153">
        <v>12535</v>
      </c>
      <c r="C184" s="141" t="s">
        <v>4208</v>
      </c>
      <c r="D184" s="141"/>
      <c r="E184" s="141"/>
      <c r="F184" s="141" t="s">
        <v>2693</v>
      </c>
      <c r="G184" s="141">
        <v>11018734</v>
      </c>
      <c r="H184" s="141" t="s">
        <v>78</v>
      </c>
      <c r="I184" s="141" t="s">
        <v>943</v>
      </c>
      <c r="J184" s="141"/>
      <c r="K184" s="141" t="s">
        <v>61</v>
      </c>
      <c r="L184" s="141"/>
      <c r="M184" s="141"/>
      <c r="N184" s="141" t="s">
        <v>109</v>
      </c>
      <c r="O184" s="141" t="s">
        <v>62</v>
      </c>
      <c r="P184" s="146">
        <v>44173</v>
      </c>
      <c r="Q184" s="141" t="s">
        <v>1207</v>
      </c>
      <c r="R184" s="141" t="s">
        <v>303</v>
      </c>
      <c r="S184" s="141" t="s">
        <v>305</v>
      </c>
      <c r="T184" s="146">
        <v>45565</v>
      </c>
      <c r="U184" s="148">
        <v>3.71</v>
      </c>
      <c r="V184" s="148">
        <v>6114.7250161725096</v>
      </c>
      <c r="W184" s="148">
        <v>22685.629809999999</v>
      </c>
      <c r="X184" s="229">
        <v>1.5875908657000001E-2</v>
      </c>
      <c r="Y184" s="229">
        <v>1.203868217E-2</v>
      </c>
      <c r="Z184" s="229">
        <v>1.1334643600462602E-3</v>
      </c>
    </row>
    <row r="185" spans="1:26" ht="13.5" thickBot="1">
      <c r="A185" s="153">
        <v>8700</v>
      </c>
      <c r="B185" s="153">
        <v>12535</v>
      </c>
      <c r="C185" s="141" t="s">
        <v>2694</v>
      </c>
      <c r="D185" s="141"/>
      <c r="E185" s="141"/>
      <c r="F185" s="141" t="s">
        <v>2695</v>
      </c>
      <c r="G185" s="141">
        <v>11018752</v>
      </c>
      <c r="H185" s="141" t="s">
        <v>78</v>
      </c>
      <c r="I185" s="141" t="s">
        <v>943</v>
      </c>
      <c r="J185" s="141"/>
      <c r="K185" s="141" t="s">
        <v>61</v>
      </c>
      <c r="L185" s="141"/>
      <c r="M185" s="141"/>
      <c r="N185" s="141" t="s">
        <v>4209</v>
      </c>
      <c r="O185" s="141" t="s">
        <v>62</v>
      </c>
      <c r="P185" s="146">
        <v>44195</v>
      </c>
      <c r="Q185" s="141" t="s">
        <v>1207</v>
      </c>
      <c r="R185" s="141" t="s">
        <v>303</v>
      </c>
      <c r="S185" s="141" t="s">
        <v>305</v>
      </c>
      <c r="T185" s="146">
        <v>45565</v>
      </c>
      <c r="U185" s="148">
        <v>3.71</v>
      </c>
      <c r="V185" s="148">
        <v>2607.01920754717</v>
      </c>
      <c r="W185" s="148">
        <v>9672.04126</v>
      </c>
      <c r="X185" s="229">
        <v>1.437246839E-3</v>
      </c>
      <c r="Y185" s="229">
        <v>5.1327043439999996E-3</v>
      </c>
      <c r="Z185" s="229">
        <v>4.8325367860293605E-4</v>
      </c>
    </row>
    <row r="186" spans="1:26" ht="13.5" thickBot="1">
      <c r="A186" s="153">
        <v>8700</v>
      </c>
      <c r="B186" s="153">
        <v>12535</v>
      </c>
      <c r="C186" s="141" t="s">
        <v>2694</v>
      </c>
      <c r="D186" s="141"/>
      <c r="E186" s="141"/>
      <c r="F186" s="141" t="s">
        <v>2696</v>
      </c>
      <c r="G186" s="141">
        <v>11018753</v>
      </c>
      <c r="H186" s="141" t="s">
        <v>78</v>
      </c>
      <c r="I186" s="141" t="s">
        <v>943</v>
      </c>
      <c r="J186" s="141"/>
      <c r="K186" s="141" t="s">
        <v>61</v>
      </c>
      <c r="L186" s="141"/>
      <c r="M186" s="141"/>
      <c r="N186" s="141" t="s">
        <v>4209</v>
      </c>
      <c r="O186" s="141" t="s">
        <v>62</v>
      </c>
      <c r="P186" s="146">
        <v>44195</v>
      </c>
      <c r="Q186" s="141" t="s">
        <v>1207</v>
      </c>
      <c r="R186" s="141" t="s">
        <v>303</v>
      </c>
      <c r="S186" s="141" t="s">
        <v>305</v>
      </c>
      <c r="T186" s="146">
        <v>45565</v>
      </c>
      <c r="U186" s="148">
        <v>3.71</v>
      </c>
      <c r="V186" s="148">
        <v>2466.3618032344998</v>
      </c>
      <c r="W186" s="148">
        <v>9150.2022899999993</v>
      </c>
      <c r="X186" s="229">
        <v>8.5828104399999995E-4</v>
      </c>
      <c r="Y186" s="229">
        <v>4.8557777799999998E-3</v>
      </c>
      <c r="Z186" s="229">
        <v>4.5718052660618087E-4</v>
      </c>
    </row>
    <row r="187" spans="1:26" ht="13.5" thickBot="1">
      <c r="A187" s="153">
        <v>8700</v>
      </c>
      <c r="B187" s="153">
        <v>12535</v>
      </c>
      <c r="C187" s="141" t="s">
        <v>2759</v>
      </c>
      <c r="D187" s="141"/>
      <c r="E187" s="141"/>
      <c r="F187" s="141" t="s">
        <v>2760</v>
      </c>
      <c r="G187" s="141">
        <v>11018780</v>
      </c>
      <c r="H187" s="141" t="s">
        <v>78</v>
      </c>
      <c r="I187" s="141" t="s">
        <v>241</v>
      </c>
      <c r="J187" s="141"/>
      <c r="K187" s="141" t="s">
        <v>53</v>
      </c>
      <c r="L187" s="141"/>
      <c r="M187" s="141"/>
      <c r="N187" s="141" t="s">
        <v>153</v>
      </c>
      <c r="O187" s="141" t="s">
        <v>62</v>
      </c>
      <c r="P187" s="146">
        <v>44203</v>
      </c>
      <c r="Q187" s="141" t="s">
        <v>1213</v>
      </c>
      <c r="R187" s="141" t="s">
        <v>303</v>
      </c>
      <c r="S187" s="141" t="s">
        <v>305</v>
      </c>
      <c r="T187" s="146">
        <v>45565</v>
      </c>
      <c r="U187" s="148">
        <v>4.1524000000000001</v>
      </c>
      <c r="V187" s="148">
        <v>1596.6667349003001</v>
      </c>
      <c r="W187" s="148">
        <v>6629.9989500000001</v>
      </c>
      <c r="X187" s="229">
        <v>7.5165334059999998E-3</v>
      </c>
      <c r="Y187" s="229">
        <v>3.5183704750000001E-3</v>
      </c>
      <c r="Z187" s="229">
        <v>3.3126113667148518E-4</v>
      </c>
    </row>
    <row r="188" spans="1:26" ht="13.5" thickBot="1">
      <c r="A188" s="153">
        <v>8700</v>
      </c>
      <c r="B188" s="153">
        <v>12535</v>
      </c>
      <c r="C188" s="141" t="s">
        <v>2761</v>
      </c>
      <c r="D188" s="141"/>
      <c r="E188" s="141"/>
      <c r="F188" s="141" t="s">
        <v>2762</v>
      </c>
      <c r="G188" s="141">
        <v>11018841</v>
      </c>
      <c r="H188" s="141" t="s">
        <v>78</v>
      </c>
      <c r="I188" s="141" t="s">
        <v>765</v>
      </c>
      <c r="J188" s="141"/>
      <c r="K188" s="141" t="s">
        <v>61</v>
      </c>
      <c r="L188" s="141"/>
      <c r="M188" s="141"/>
      <c r="N188" s="141" t="s">
        <v>53</v>
      </c>
      <c r="O188" s="141" t="s">
        <v>62</v>
      </c>
      <c r="P188" s="146">
        <v>44249</v>
      </c>
      <c r="Q188" s="141" t="s">
        <v>1207</v>
      </c>
      <c r="R188" s="141" t="s">
        <v>303</v>
      </c>
      <c r="S188" s="141" t="s">
        <v>305</v>
      </c>
      <c r="T188" s="146">
        <v>45565</v>
      </c>
      <c r="U188" s="148">
        <v>3.71</v>
      </c>
      <c r="V188" s="148">
        <v>581.51978975741201</v>
      </c>
      <c r="W188" s="148">
        <v>2157.43842</v>
      </c>
      <c r="X188" s="229">
        <v>3.3607273820000002E-3</v>
      </c>
      <c r="Y188" s="229">
        <v>1.144897261E-3</v>
      </c>
      <c r="Z188" s="229">
        <v>1.0779421063225553E-4</v>
      </c>
    </row>
    <row r="189" spans="1:26" ht="13.5" thickBot="1">
      <c r="A189" s="153">
        <v>8700</v>
      </c>
      <c r="B189" s="153">
        <v>12535</v>
      </c>
      <c r="C189" s="141" t="s">
        <v>2631</v>
      </c>
      <c r="D189" s="141"/>
      <c r="E189" s="141"/>
      <c r="F189" s="141" t="s">
        <v>2632</v>
      </c>
      <c r="G189" s="141">
        <v>11018862</v>
      </c>
      <c r="H189" s="141" t="s">
        <v>78</v>
      </c>
      <c r="I189" s="141" t="s">
        <v>765</v>
      </c>
      <c r="J189" s="141"/>
      <c r="K189" s="141" t="s">
        <v>61</v>
      </c>
      <c r="L189" s="141"/>
      <c r="M189" s="141"/>
      <c r="N189" s="141" t="s">
        <v>314</v>
      </c>
      <c r="O189" s="141" t="s">
        <v>62</v>
      </c>
      <c r="P189" s="146">
        <v>44257</v>
      </c>
      <c r="Q189" s="141" t="s">
        <v>1207</v>
      </c>
      <c r="R189" s="141" t="s">
        <v>303</v>
      </c>
      <c r="S189" s="141" t="s">
        <v>305</v>
      </c>
      <c r="T189" s="146">
        <v>45565</v>
      </c>
      <c r="U189" s="148">
        <v>3.71</v>
      </c>
      <c r="V189" s="148">
        <v>3816.5328194070098</v>
      </c>
      <c r="W189" s="148">
        <v>14159.33676</v>
      </c>
      <c r="X189" s="229">
        <v>2.6846398864000001E-2</v>
      </c>
      <c r="Y189" s="229">
        <v>7.513997029E-3</v>
      </c>
      <c r="Z189" s="229">
        <v>7.0745682239239927E-4</v>
      </c>
    </row>
    <row r="190" spans="1:26" ht="13.5" thickBot="1">
      <c r="A190" s="153">
        <v>8700</v>
      </c>
      <c r="B190" s="153">
        <v>12535</v>
      </c>
      <c r="C190" s="141" t="s">
        <v>4210</v>
      </c>
      <c r="D190" s="141"/>
      <c r="E190" s="141"/>
      <c r="F190" s="141" t="s">
        <v>2633</v>
      </c>
      <c r="G190" s="141">
        <v>11018865</v>
      </c>
      <c r="H190" s="141" t="s">
        <v>78</v>
      </c>
      <c r="I190" s="141" t="s">
        <v>765</v>
      </c>
      <c r="J190" s="141"/>
      <c r="K190" s="141" t="s">
        <v>61</v>
      </c>
      <c r="L190" s="141"/>
      <c r="M190" s="141"/>
      <c r="N190" s="141" t="s">
        <v>53</v>
      </c>
      <c r="O190" s="141" t="s">
        <v>62</v>
      </c>
      <c r="P190" s="146">
        <v>44263</v>
      </c>
      <c r="Q190" s="141" t="s">
        <v>1207</v>
      </c>
      <c r="R190" s="141" t="s">
        <v>303</v>
      </c>
      <c r="S190" s="141" t="s">
        <v>305</v>
      </c>
      <c r="T190" s="146">
        <v>45565</v>
      </c>
      <c r="U190" s="148">
        <v>3.71</v>
      </c>
      <c r="V190" s="148">
        <v>3462.8477601078198</v>
      </c>
      <c r="W190" s="148">
        <v>12847.16519</v>
      </c>
      <c r="X190" s="229">
        <v>2.9676102387000001E-2</v>
      </c>
      <c r="Y190" s="229">
        <v>6.817661216E-3</v>
      </c>
      <c r="Z190" s="229">
        <v>6.4189550796923381E-4</v>
      </c>
    </row>
    <row r="191" spans="1:26" ht="13.5" thickBot="1">
      <c r="A191" s="153">
        <v>8700</v>
      </c>
      <c r="B191" s="153">
        <v>12535</v>
      </c>
      <c r="C191" s="141" t="s">
        <v>4120</v>
      </c>
      <c r="D191" s="141"/>
      <c r="E191" s="141"/>
      <c r="F191" s="141" t="s">
        <v>2697</v>
      </c>
      <c r="G191" s="141">
        <v>11018907</v>
      </c>
      <c r="H191" s="141" t="s">
        <v>78</v>
      </c>
      <c r="I191" s="141" t="s">
        <v>943</v>
      </c>
      <c r="J191" s="141"/>
      <c r="K191" s="141" t="s">
        <v>61</v>
      </c>
      <c r="L191" s="141"/>
      <c r="M191" s="141"/>
      <c r="N191" s="141" t="s">
        <v>314</v>
      </c>
      <c r="O191" s="141" t="s">
        <v>62</v>
      </c>
      <c r="P191" s="146">
        <v>44280</v>
      </c>
      <c r="Q191" s="141" t="s">
        <v>1207</v>
      </c>
      <c r="R191" s="141" t="s">
        <v>303</v>
      </c>
      <c r="S191" s="141" t="s">
        <v>305</v>
      </c>
      <c r="T191" s="146">
        <v>45565</v>
      </c>
      <c r="U191" s="148">
        <v>3.71</v>
      </c>
      <c r="V191" s="148">
        <v>5571.5788005390796</v>
      </c>
      <c r="W191" s="148">
        <v>20670.557349999999</v>
      </c>
      <c r="X191" s="229">
        <v>2.6081051013000001E-2</v>
      </c>
      <c r="Y191" s="229">
        <v>1.0969334874E-2</v>
      </c>
      <c r="Z191" s="229">
        <v>1.0327833194293526E-3</v>
      </c>
    </row>
    <row r="192" spans="1:26" ht="13.5" thickBot="1">
      <c r="A192" s="153">
        <v>8700</v>
      </c>
      <c r="B192" s="153">
        <v>12535</v>
      </c>
      <c r="C192" s="141" t="s">
        <v>2698</v>
      </c>
      <c r="D192" s="141"/>
      <c r="E192" s="141"/>
      <c r="F192" s="141" t="s">
        <v>2699</v>
      </c>
      <c r="G192" s="141">
        <v>11018921</v>
      </c>
      <c r="H192" s="141" t="s">
        <v>78</v>
      </c>
      <c r="I192" s="141" t="s">
        <v>241</v>
      </c>
      <c r="J192" s="141"/>
      <c r="K192" s="141" t="s">
        <v>61</v>
      </c>
      <c r="L192" s="141"/>
      <c r="M192" s="141"/>
      <c r="N192" s="141" t="s">
        <v>53</v>
      </c>
      <c r="O192" s="141" t="s">
        <v>62</v>
      </c>
      <c r="P192" s="146">
        <v>44286</v>
      </c>
      <c r="Q192" s="141" t="s">
        <v>1213</v>
      </c>
      <c r="R192" s="141" t="s">
        <v>303</v>
      </c>
      <c r="S192" s="141" t="s">
        <v>305</v>
      </c>
      <c r="T192" s="146">
        <v>45565</v>
      </c>
      <c r="U192" s="148">
        <v>4.1524000000000001</v>
      </c>
      <c r="V192" s="148">
        <v>11443.776953087399</v>
      </c>
      <c r="W192" s="148">
        <v>47519.13942</v>
      </c>
      <c r="X192" s="229">
        <v>2.5883381593E-2</v>
      </c>
      <c r="Y192" s="229">
        <v>2.5217189088000001E-2</v>
      </c>
      <c r="Z192" s="229">
        <v>2.3742453440237692E-3</v>
      </c>
    </row>
    <row r="193" spans="1:26" ht="13.5" thickBot="1">
      <c r="A193" s="153">
        <v>8700</v>
      </c>
      <c r="B193" s="153">
        <v>12535</v>
      </c>
      <c r="C193" s="141" t="s">
        <v>4218</v>
      </c>
      <c r="D193" s="141"/>
      <c r="E193" s="141"/>
      <c r="F193" s="141" t="s">
        <v>2700</v>
      </c>
      <c r="G193" s="141">
        <v>11018971</v>
      </c>
      <c r="H193" s="141" t="s">
        <v>78</v>
      </c>
      <c r="I193" s="141" t="s">
        <v>765</v>
      </c>
      <c r="J193" s="141"/>
      <c r="K193" s="141" t="s">
        <v>61</v>
      </c>
      <c r="L193" s="141"/>
      <c r="M193" s="141"/>
      <c r="N193" s="141" t="s">
        <v>109</v>
      </c>
      <c r="O193" s="141" t="s">
        <v>62</v>
      </c>
      <c r="P193" s="146">
        <v>44501</v>
      </c>
      <c r="Q193" s="141" t="s">
        <v>1207</v>
      </c>
      <c r="R193" s="141" t="s">
        <v>303</v>
      </c>
      <c r="S193" s="141" t="s">
        <v>305</v>
      </c>
      <c r="T193" s="146">
        <v>45565</v>
      </c>
      <c r="U193" s="148">
        <v>3.71</v>
      </c>
      <c r="V193" s="148">
        <v>10934.1416469003</v>
      </c>
      <c r="W193" s="148">
        <v>40565.665509999999</v>
      </c>
      <c r="X193" s="229">
        <v>5.6042780685000002E-2</v>
      </c>
      <c r="Y193" s="229">
        <v>2.1527158742999999E-2</v>
      </c>
      <c r="Z193" s="229">
        <v>2.0268221108357583E-3</v>
      </c>
    </row>
    <row r="194" spans="1:26" ht="13.5" thickBot="1">
      <c r="A194" s="153">
        <v>8700</v>
      </c>
      <c r="B194" s="153">
        <v>12535</v>
      </c>
      <c r="C194" s="141" t="s">
        <v>4223</v>
      </c>
      <c r="D194" s="141"/>
      <c r="E194" s="141"/>
      <c r="F194" s="141" t="s">
        <v>2764</v>
      </c>
      <c r="G194" s="141">
        <v>11019017</v>
      </c>
      <c r="H194" s="141" t="s">
        <v>78</v>
      </c>
      <c r="I194" s="141" t="s">
        <v>943</v>
      </c>
      <c r="J194" s="141"/>
      <c r="K194" s="141" t="s">
        <v>61</v>
      </c>
      <c r="L194" s="141"/>
      <c r="M194" s="141"/>
      <c r="N194" s="141" t="s">
        <v>315</v>
      </c>
      <c r="O194" s="141" t="s">
        <v>62</v>
      </c>
      <c r="P194" s="146">
        <v>44319</v>
      </c>
      <c r="Q194" s="141" t="s">
        <v>1213</v>
      </c>
      <c r="R194" s="141" t="s">
        <v>303</v>
      </c>
      <c r="S194" s="141" t="s">
        <v>305</v>
      </c>
      <c r="T194" s="146">
        <v>45565</v>
      </c>
      <c r="U194" s="148">
        <v>4.1524000000000001</v>
      </c>
      <c r="V194" s="148">
        <v>14883.344362296501</v>
      </c>
      <c r="W194" s="148">
        <v>61801.599130000002</v>
      </c>
      <c r="X194" s="229">
        <v>4.2984934875999997E-2</v>
      </c>
      <c r="Y194" s="229">
        <v>3.2796524310999997E-2</v>
      </c>
      <c r="Z194" s="229">
        <v>3.0878538790597046E-3</v>
      </c>
    </row>
    <row r="195" spans="1:26" ht="13.5" thickBot="1">
      <c r="A195" s="153">
        <v>8700</v>
      </c>
      <c r="B195" s="153">
        <v>12535</v>
      </c>
      <c r="C195" s="141" t="s">
        <v>2765</v>
      </c>
      <c r="D195" s="141"/>
      <c r="E195" s="141"/>
      <c r="F195" s="141" t="s">
        <v>2766</v>
      </c>
      <c r="G195" s="141">
        <v>11019019</v>
      </c>
      <c r="H195" s="141" t="s">
        <v>78</v>
      </c>
      <c r="I195" s="141" t="s">
        <v>765</v>
      </c>
      <c r="J195" s="141"/>
      <c r="K195" s="141" t="s">
        <v>61</v>
      </c>
      <c r="L195" s="141"/>
      <c r="M195" s="141"/>
      <c r="N195" s="141" t="s">
        <v>53</v>
      </c>
      <c r="O195" s="141" t="s">
        <v>62</v>
      </c>
      <c r="P195" s="146">
        <v>44326</v>
      </c>
      <c r="Q195" s="141" t="s">
        <v>1207</v>
      </c>
      <c r="R195" s="141" t="s">
        <v>303</v>
      </c>
      <c r="S195" s="141" t="s">
        <v>305</v>
      </c>
      <c r="T195" s="146">
        <v>45565</v>
      </c>
      <c r="U195" s="148">
        <v>3.71</v>
      </c>
      <c r="V195" s="148">
        <v>3558.93677358491</v>
      </c>
      <c r="W195" s="148">
        <v>13203.655430000001</v>
      </c>
      <c r="X195" s="229">
        <v>2.9861754668E-2</v>
      </c>
      <c r="Y195" s="229">
        <v>7.0068414470000001E-3</v>
      </c>
      <c r="Z195" s="229">
        <v>6.5970717928400685E-4</v>
      </c>
    </row>
    <row r="196" spans="1:26" ht="13.5" thickBot="1">
      <c r="A196" s="153">
        <v>8700</v>
      </c>
      <c r="B196" s="153">
        <v>12535</v>
      </c>
      <c r="C196" s="141" t="s">
        <v>4224</v>
      </c>
      <c r="D196" s="141"/>
      <c r="E196" s="141"/>
      <c r="F196" s="141" t="s">
        <v>2768</v>
      </c>
      <c r="G196" s="141">
        <v>11019120</v>
      </c>
      <c r="H196" s="141" t="s">
        <v>78</v>
      </c>
      <c r="I196" s="141" t="s">
        <v>765</v>
      </c>
      <c r="J196" s="141"/>
      <c r="K196" s="141" t="s">
        <v>61</v>
      </c>
      <c r="L196" s="141"/>
      <c r="M196" s="141"/>
      <c r="N196" s="141" t="s">
        <v>53</v>
      </c>
      <c r="O196" s="141" t="s">
        <v>62</v>
      </c>
      <c r="P196" s="146">
        <v>44356</v>
      </c>
      <c r="Q196" s="141" t="s">
        <v>1207</v>
      </c>
      <c r="R196" s="141" t="s">
        <v>303</v>
      </c>
      <c r="S196" s="141" t="s">
        <v>305</v>
      </c>
      <c r="T196" s="146">
        <v>45565</v>
      </c>
      <c r="U196" s="148">
        <v>3.71</v>
      </c>
      <c r="V196" s="148">
        <v>1429.15353908356</v>
      </c>
      <c r="W196" s="148">
        <v>5302.1596300000001</v>
      </c>
      <c r="X196" s="229">
        <v>1.0429419243000001E-2</v>
      </c>
      <c r="Y196" s="229">
        <v>2.8137201890000001E-3</v>
      </c>
      <c r="Z196" s="229">
        <v>2.6491699909657774E-4</v>
      </c>
    </row>
    <row r="197" spans="1:26" ht="13.5" thickBot="1">
      <c r="A197" s="153">
        <v>8700</v>
      </c>
      <c r="B197" s="153">
        <v>12535</v>
      </c>
      <c r="C197" s="141" t="s">
        <v>2701</v>
      </c>
      <c r="D197" s="141"/>
      <c r="E197" s="141"/>
      <c r="F197" s="141" t="s">
        <v>2702</v>
      </c>
      <c r="G197" s="141">
        <v>11019131</v>
      </c>
      <c r="H197" s="141" t="s">
        <v>78</v>
      </c>
      <c r="I197" s="141" t="s">
        <v>943</v>
      </c>
      <c r="J197" s="141"/>
      <c r="K197" s="141" t="s">
        <v>61</v>
      </c>
      <c r="L197" s="141"/>
      <c r="M197" s="141"/>
      <c r="N197" s="141" t="s">
        <v>314</v>
      </c>
      <c r="O197" s="141" t="s">
        <v>55</v>
      </c>
      <c r="P197" s="146">
        <v>44382</v>
      </c>
      <c r="Q197" s="141" t="s">
        <v>1207</v>
      </c>
      <c r="R197" s="141" t="s">
        <v>303</v>
      </c>
      <c r="S197" s="141" t="s">
        <v>304</v>
      </c>
      <c r="T197" s="146">
        <v>45565</v>
      </c>
      <c r="U197" s="148">
        <v>3.71</v>
      </c>
      <c r="V197" s="148">
        <v>5202.8365849056599</v>
      </c>
      <c r="W197" s="148">
        <v>19302.523730000001</v>
      </c>
      <c r="X197" s="229">
        <v>3.4162000115569274E-2</v>
      </c>
      <c r="Y197" s="229">
        <v>1.0243354503000001E-2</v>
      </c>
      <c r="Z197" s="229">
        <v>9.6443091464262082E-4</v>
      </c>
    </row>
    <row r="198" spans="1:26" ht="13.5" thickBot="1">
      <c r="A198" s="153">
        <v>8700</v>
      </c>
      <c r="B198" s="153">
        <v>12535</v>
      </c>
      <c r="C198" s="141" t="s">
        <v>2769</v>
      </c>
      <c r="D198" s="141"/>
      <c r="E198" s="141"/>
      <c r="F198" s="141" t="s">
        <v>2770</v>
      </c>
      <c r="G198" s="141">
        <v>11019149</v>
      </c>
      <c r="H198" s="141" t="s">
        <v>78</v>
      </c>
      <c r="I198" s="141" t="s">
        <v>765</v>
      </c>
      <c r="J198" s="141"/>
      <c r="K198" s="141" t="s">
        <v>53</v>
      </c>
      <c r="L198" s="141"/>
      <c r="M198" s="141"/>
      <c r="N198" s="141" t="s">
        <v>53</v>
      </c>
      <c r="O198" s="141" t="s">
        <v>62</v>
      </c>
      <c r="P198" s="146">
        <v>44385</v>
      </c>
      <c r="Q198" s="141" t="s">
        <v>1207</v>
      </c>
      <c r="R198" s="141" t="s">
        <v>303</v>
      </c>
      <c r="S198" s="141" t="s">
        <v>305</v>
      </c>
      <c r="T198" s="146">
        <v>45565</v>
      </c>
      <c r="U198" s="148">
        <v>3.71</v>
      </c>
      <c r="V198" s="148">
        <v>1457.5675309973001</v>
      </c>
      <c r="W198" s="148">
        <v>5407.5755399999998</v>
      </c>
      <c r="X198" s="229">
        <v>7.5681883669999998E-3</v>
      </c>
      <c r="Y198" s="229">
        <v>2.8696617100000001E-3</v>
      </c>
      <c r="Z198" s="229">
        <v>2.7018399754306449E-4</v>
      </c>
    </row>
    <row r="199" spans="1:26" ht="13.5" thickBot="1">
      <c r="A199" s="153">
        <v>8700</v>
      </c>
      <c r="B199" s="153">
        <v>12535</v>
      </c>
      <c r="C199" s="141" t="s">
        <v>2771</v>
      </c>
      <c r="D199" s="141"/>
      <c r="E199" s="141"/>
      <c r="F199" s="141" t="s">
        <v>2772</v>
      </c>
      <c r="G199" s="141">
        <v>11019162</v>
      </c>
      <c r="H199" s="141" t="s">
        <v>78</v>
      </c>
      <c r="I199" s="141" t="s">
        <v>765</v>
      </c>
      <c r="J199" s="141"/>
      <c r="K199" s="141" t="s">
        <v>61</v>
      </c>
      <c r="L199" s="141"/>
      <c r="M199" s="141"/>
      <c r="N199" s="141" t="s">
        <v>53</v>
      </c>
      <c r="O199" s="141" t="s">
        <v>62</v>
      </c>
      <c r="P199" s="146">
        <v>44404</v>
      </c>
      <c r="Q199" s="141" t="s">
        <v>1207</v>
      </c>
      <c r="R199" s="141" t="s">
        <v>303</v>
      </c>
      <c r="S199" s="141" t="s">
        <v>305</v>
      </c>
      <c r="T199" s="146">
        <v>45565</v>
      </c>
      <c r="U199" s="148">
        <v>3.71</v>
      </c>
      <c r="V199" s="148">
        <v>3249.2683989218299</v>
      </c>
      <c r="W199" s="148">
        <v>12054.785760000001</v>
      </c>
      <c r="X199" s="229">
        <v>3.989999977E-2</v>
      </c>
      <c r="Y199" s="229">
        <v>6.3971657660000002E-3</v>
      </c>
      <c r="Z199" s="229">
        <v>6.0230507776910477E-4</v>
      </c>
    </row>
    <row r="200" spans="1:26" ht="13.5" thickBot="1">
      <c r="A200" s="153">
        <v>8700</v>
      </c>
      <c r="B200" s="153">
        <v>12535</v>
      </c>
      <c r="C200" s="141" t="s">
        <v>2634</v>
      </c>
      <c r="D200" s="141"/>
      <c r="E200" s="141"/>
      <c r="F200" s="141" t="s">
        <v>2635</v>
      </c>
      <c r="G200" s="141">
        <v>11019209</v>
      </c>
      <c r="H200" s="141" t="s">
        <v>78</v>
      </c>
      <c r="I200" s="141" t="s">
        <v>943</v>
      </c>
      <c r="J200" s="141"/>
      <c r="K200" s="141" t="s">
        <v>61</v>
      </c>
      <c r="L200" s="141"/>
      <c r="M200" s="141"/>
      <c r="N200" s="141" t="s">
        <v>314</v>
      </c>
      <c r="O200" s="141" t="s">
        <v>62</v>
      </c>
      <c r="P200" s="146">
        <v>44418</v>
      </c>
      <c r="Q200" s="141" t="s">
        <v>1207</v>
      </c>
      <c r="R200" s="141" t="s">
        <v>303</v>
      </c>
      <c r="S200" s="141" t="s">
        <v>305</v>
      </c>
      <c r="T200" s="146">
        <v>45565</v>
      </c>
      <c r="U200" s="148">
        <v>3.71</v>
      </c>
      <c r="V200" s="148">
        <v>10634.994396226401</v>
      </c>
      <c r="W200" s="148">
        <v>39455.829210000004</v>
      </c>
      <c r="X200" s="229">
        <v>3.1388644551000003E-2</v>
      </c>
      <c r="Y200" s="229">
        <v>2.0938197071E-2</v>
      </c>
      <c r="Z200" s="229">
        <v>1.9713702718490759E-3</v>
      </c>
    </row>
    <row r="201" spans="1:26" ht="13.5" thickBot="1">
      <c r="A201" s="153">
        <v>8700</v>
      </c>
      <c r="B201" s="153">
        <v>12535</v>
      </c>
      <c r="C201" s="141" t="s">
        <v>2636</v>
      </c>
      <c r="D201" s="141"/>
      <c r="E201" s="141"/>
      <c r="F201" s="141" t="s">
        <v>2637</v>
      </c>
      <c r="G201" s="141">
        <v>11019210</v>
      </c>
      <c r="H201" s="141" t="s">
        <v>78</v>
      </c>
      <c r="I201" s="141" t="s">
        <v>943</v>
      </c>
      <c r="J201" s="141"/>
      <c r="K201" s="141" t="s">
        <v>61</v>
      </c>
      <c r="L201" s="141"/>
      <c r="M201" s="141"/>
      <c r="N201" s="141" t="s">
        <v>173</v>
      </c>
      <c r="O201" s="141" t="s">
        <v>62</v>
      </c>
      <c r="P201" s="146">
        <v>44418</v>
      </c>
      <c r="Q201" s="141" t="s">
        <v>1207</v>
      </c>
      <c r="R201" s="141" t="s">
        <v>303</v>
      </c>
      <c r="S201" s="141" t="s">
        <v>305</v>
      </c>
      <c r="T201" s="146">
        <v>45565</v>
      </c>
      <c r="U201" s="148">
        <v>3.71</v>
      </c>
      <c r="V201" s="148">
        <v>4957.1982803234496</v>
      </c>
      <c r="W201" s="148">
        <v>18391.205620000001</v>
      </c>
      <c r="X201" s="243">
        <v>6.0930603499999997E-4</v>
      </c>
      <c r="Y201" s="243">
        <v>9.7597413449999997E-3</v>
      </c>
      <c r="Z201" s="243">
        <v>9.1889783458264443E-4</v>
      </c>
    </row>
    <row r="202" spans="1:26" ht="13.5" thickBot="1">
      <c r="A202" s="153">
        <v>8700</v>
      </c>
      <c r="B202" s="153">
        <v>12535</v>
      </c>
      <c r="C202" s="151" t="s">
        <v>2638</v>
      </c>
      <c r="D202" s="141"/>
      <c r="E202" s="151"/>
      <c r="F202" s="151" t="s">
        <v>2639</v>
      </c>
      <c r="G202" s="141">
        <v>11019219</v>
      </c>
      <c r="H202" s="141" t="s">
        <v>78</v>
      </c>
      <c r="I202" s="141" t="s">
        <v>765</v>
      </c>
      <c r="J202" s="151"/>
      <c r="K202" s="141" t="s">
        <v>61</v>
      </c>
      <c r="L202" s="151"/>
      <c r="M202" s="141"/>
      <c r="N202" s="141" t="s">
        <v>53</v>
      </c>
      <c r="O202" s="141" t="s">
        <v>62</v>
      </c>
      <c r="P202" s="146">
        <v>44426</v>
      </c>
      <c r="Q202" s="141" t="s">
        <v>1207</v>
      </c>
      <c r="R202" s="141" t="s">
        <v>303</v>
      </c>
      <c r="S202" s="141" t="s">
        <v>305</v>
      </c>
      <c r="T202" s="146">
        <v>45565</v>
      </c>
      <c r="U202" s="148">
        <v>3.71</v>
      </c>
      <c r="V202" s="148">
        <v>4261.6075417789798</v>
      </c>
      <c r="W202" s="148">
        <v>15810.563980000001</v>
      </c>
      <c r="X202" s="229">
        <v>2.2374332165999999E-2</v>
      </c>
      <c r="Y202" s="229">
        <v>8.3902609839999996E-3</v>
      </c>
      <c r="Z202" s="229">
        <v>7.8995870661971077E-4</v>
      </c>
    </row>
    <row r="203" spans="1:26" ht="13.5" thickBot="1">
      <c r="A203" s="153">
        <v>8700</v>
      </c>
      <c r="B203" s="153">
        <v>12535</v>
      </c>
      <c r="C203" s="141" t="s">
        <v>2640</v>
      </c>
      <c r="D203" s="141"/>
      <c r="E203" s="141"/>
      <c r="F203" s="141" t="s">
        <v>2641</v>
      </c>
      <c r="G203" s="141">
        <v>11019220</v>
      </c>
      <c r="H203" s="141" t="s">
        <v>78</v>
      </c>
      <c r="I203" s="141" t="s">
        <v>943</v>
      </c>
      <c r="J203" s="141"/>
      <c r="K203" s="141" t="s">
        <v>53</v>
      </c>
      <c r="L203" s="141"/>
      <c r="M203" s="141"/>
      <c r="N203" s="141" t="s">
        <v>53</v>
      </c>
      <c r="O203" s="141" t="s">
        <v>62</v>
      </c>
      <c r="P203" s="146">
        <v>44452</v>
      </c>
      <c r="Q203" s="141" t="s">
        <v>1207</v>
      </c>
      <c r="R203" s="141" t="s">
        <v>303</v>
      </c>
      <c r="S203" s="141" t="s">
        <v>305</v>
      </c>
      <c r="T203" s="146">
        <v>45565</v>
      </c>
      <c r="U203" s="148">
        <v>3.71</v>
      </c>
      <c r="V203" s="148">
        <v>862.43943126684599</v>
      </c>
      <c r="W203" s="148">
        <v>3199.65029</v>
      </c>
      <c r="X203" s="229">
        <v>1.3507880981E-2</v>
      </c>
      <c r="Y203" s="229">
        <v>1.6979723820000001E-3</v>
      </c>
      <c r="Z203" s="229">
        <v>1.5986726393322386E-4</v>
      </c>
    </row>
    <row r="204" spans="1:26" ht="13.5" thickBot="1">
      <c r="A204" s="153">
        <v>8700</v>
      </c>
      <c r="B204" s="153">
        <v>12535</v>
      </c>
      <c r="C204" s="141" t="s">
        <v>2703</v>
      </c>
      <c r="D204" s="141"/>
      <c r="E204" s="141"/>
      <c r="F204" s="141" t="s">
        <v>2704</v>
      </c>
      <c r="G204" s="141">
        <v>11019222</v>
      </c>
      <c r="H204" s="141" t="s">
        <v>78</v>
      </c>
      <c r="I204" s="141" t="s">
        <v>943</v>
      </c>
      <c r="J204" s="141"/>
      <c r="K204" s="141" t="s">
        <v>61</v>
      </c>
      <c r="L204" s="141"/>
      <c r="M204" s="141"/>
      <c r="N204" s="141" t="s">
        <v>314</v>
      </c>
      <c r="O204" s="141" t="s">
        <v>62</v>
      </c>
      <c r="P204" s="146">
        <v>44431</v>
      </c>
      <c r="Q204" s="141" t="s">
        <v>1207</v>
      </c>
      <c r="R204" s="141" t="s">
        <v>303</v>
      </c>
      <c r="S204" s="141" t="s">
        <v>305</v>
      </c>
      <c r="T204" s="146">
        <v>45565</v>
      </c>
      <c r="U204" s="148">
        <v>3.71</v>
      </c>
      <c r="V204" s="148">
        <v>5770.7806873315403</v>
      </c>
      <c r="W204" s="148">
        <v>21409.59635</v>
      </c>
      <c r="X204" s="229">
        <v>3.6620426000000001E-3</v>
      </c>
      <c r="Y204" s="229">
        <v>1.1361523926000001E-2</v>
      </c>
      <c r="Z204" s="229">
        <v>1.0697086494378223E-3</v>
      </c>
    </row>
    <row r="205" spans="1:26" ht="13.5" thickBot="1">
      <c r="A205" s="153">
        <v>8700</v>
      </c>
      <c r="B205" s="153">
        <v>12535</v>
      </c>
      <c r="C205" s="141" t="s">
        <v>2705</v>
      </c>
      <c r="D205" s="141"/>
      <c r="E205" s="141"/>
      <c r="F205" s="141" t="s">
        <v>2706</v>
      </c>
      <c r="G205" s="141">
        <v>11019246</v>
      </c>
      <c r="H205" s="141" t="s">
        <v>78</v>
      </c>
      <c r="I205" s="141" t="s">
        <v>943</v>
      </c>
      <c r="J205" s="141"/>
      <c r="K205" s="141" t="s">
        <v>61</v>
      </c>
      <c r="L205" s="141"/>
      <c r="M205" s="141"/>
      <c r="N205" s="141" t="s">
        <v>313</v>
      </c>
      <c r="O205" s="141" t="s">
        <v>62</v>
      </c>
      <c r="P205" s="146">
        <v>44441</v>
      </c>
      <c r="Q205" s="141" t="s">
        <v>1207</v>
      </c>
      <c r="R205" s="141" t="s">
        <v>303</v>
      </c>
      <c r="S205" s="141" t="s">
        <v>305</v>
      </c>
      <c r="T205" s="146">
        <v>45565</v>
      </c>
      <c r="U205" s="148">
        <v>3.71</v>
      </c>
      <c r="V205" s="148">
        <v>5404.73763072776</v>
      </c>
      <c r="W205" s="148">
        <v>20051.57661</v>
      </c>
      <c r="X205" s="229">
        <v>5.0749344639999996E-3</v>
      </c>
      <c r="Y205" s="229">
        <v>1.0640857663999999E-2</v>
      </c>
      <c r="Z205" s="229">
        <v>1.0018565779537515E-3</v>
      </c>
    </row>
    <row r="206" spans="1:26" ht="13.5" thickBot="1">
      <c r="A206" s="153">
        <v>8700</v>
      </c>
      <c r="B206" s="153">
        <v>12535</v>
      </c>
      <c r="C206" s="141" t="s">
        <v>3133</v>
      </c>
      <c r="D206" s="141"/>
      <c r="E206" s="141"/>
      <c r="F206" s="141" t="s">
        <v>2644</v>
      </c>
      <c r="G206" s="141">
        <v>11019282</v>
      </c>
      <c r="H206" s="141" t="s">
        <v>78</v>
      </c>
      <c r="I206" s="141" t="s">
        <v>241</v>
      </c>
      <c r="J206" s="141"/>
      <c r="K206" s="141" t="s">
        <v>61</v>
      </c>
      <c r="L206" s="141"/>
      <c r="M206" s="141"/>
      <c r="N206" s="141" t="s">
        <v>314</v>
      </c>
      <c r="O206" s="141" t="s">
        <v>62</v>
      </c>
      <c r="P206" s="146">
        <v>44497</v>
      </c>
      <c r="Q206" s="141" t="s">
        <v>1207</v>
      </c>
      <c r="R206" s="141" t="s">
        <v>303</v>
      </c>
      <c r="S206" s="141" t="s">
        <v>305</v>
      </c>
      <c r="T206" s="146">
        <v>45565</v>
      </c>
      <c r="U206" s="148">
        <v>3.71</v>
      </c>
      <c r="V206" s="148">
        <v>15083.059231805901</v>
      </c>
      <c r="W206" s="148">
        <v>55958.149749999997</v>
      </c>
      <c r="X206" s="243">
        <v>3.2797236054999998E-2</v>
      </c>
      <c r="Y206" s="243">
        <v>2.9695555527000001E-2</v>
      </c>
      <c r="Z206" s="243">
        <v>2.795891889578381E-3</v>
      </c>
    </row>
    <row r="207" spans="1:26" ht="13.5" thickBot="1">
      <c r="A207" s="153">
        <v>8700</v>
      </c>
      <c r="B207" s="153">
        <v>12535</v>
      </c>
      <c r="C207" s="141" t="s">
        <v>2645</v>
      </c>
      <c r="D207" s="141"/>
      <c r="E207" s="141"/>
      <c r="F207" s="141" t="s">
        <v>2646</v>
      </c>
      <c r="G207" s="141">
        <v>11019295</v>
      </c>
      <c r="H207" s="141" t="s">
        <v>78</v>
      </c>
      <c r="I207" s="141" t="s">
        <v>943</v>
      </c>
      <c r="J207" s="141"/>
      <c r="K207" s="141" t="s">
        <v>61</v>
      </c>
      <c r="L207" s="141"/>
      <c r="M207" s="141"/>
      <c r="N207" s="141" t="s">
        <v>173</v>
      </c>
      <c r="O207" s="141" t="s">
        <v>62</v>
      </c>
      <c r="P207" s="146">
        <v>44508</v>
      </c>
      <c r="Q207" s="141" t="s">
        <v>1213</v>
      </c>
      <c r="R207" s="141" t="s">
        <v>303</v>
      </c>
      <c r="S207" s="141" t="s">
        <v>305</v>
      </c>
      <c r="T207" s="146">
        <v>45565</v>
      </c>
      <c r="U207" s="148">
        <v>4.1524000000000001</v>
      </c>
      <c r="V207" s="148">
        <v>1777.0591055775001</v>
      </c>
      <c r="W207" s="148">
        <v>7379.06023</v>
      </c>
      <c r="X207" s="229">
        <v>3.4530938090000002E-3</v>
      </c>
      <c r="Y207" s="229">
        <v>3.9158780939999999E-3</v>
      </c>
      <c r="Z207" s="229">
        <v>3.6868721968005001E-4</v>
      </c>
    </row>
    <row r="208" spans="1:26" ht="13.5" thickBot="1">
      <c r="A208" s="153">
        <v>8700</v>
      </c>
      <c r="B208" s="153">
        <v>12535</v>
      </c>
      <c r="C208" s="141" t="s">
        <v>2647</v>
      </c>
      <c r="D208" s="141"/>
      <c r="E208" s="141"/>
      <c r="F208" s="141" t="s">
        <v>2648</v>
      </c>
      <c r="G208" s="141">
        <v>11019336</v>
      </c>
      <c r="H208" s="141" t="s">
        <v>78</v>
      </c>
      <c r="I208" s="141" t="s">
        <v>943</v>
      </c>
      <c r="J208" s="141"/>
      <c r="K208" s="141" t="s">
        <v>61</v>
      </c>
      <c r="L208" s="141"/>
      <c r="M208" s="141"/>
      <c r="N208" s="141" t="s">
        <v>314</v>
      </c>
      <c r="O208" s="141" t="s">
        <v>62</v>
      </c>
      <c r="P208" s="146">
        <v>44518</v>
      </c>
      <c r="Q208" s="141" t="s">
        <v>1207</v>
      </c>
      <c r="R208" s="141" t="s">
        <v>303</v>
      </c>
      <c r="S208" s="141" t="s">
        <v>305</v>
      </c>
      <c r="T208" s="146">
        <v>45565</v>
      </c>
      <c r="U208" s="148">
        <v>3.71</v>
      </c>
      <c r="V208" s="148">
        <v>10400.845059299199</v>
      </c>
      <c r="W208" s="148">
        <v>38587.135170000001</v>
      </c>
      <c r="X208" s="229">
        <v>5.863361032E-3</v>
      </c>
      <c r="Y208" s="229">
        <v>2.0477203414E-2</v>
      </c>
      <c r="Z208" s="229">
        <v>1.9279668599812437E-3</v>
      </c>
    </row>
    <row r="209" spans="1:26" ht="13.5" thickBot="1">
      <c r="A209" s="153">
        <v>8700</v>
      </c>
      <c r="B209" s="153">
        <v>12535</v>
      </c>
      <c r="C209" s="141" t="s">
        <v>2649</v>
      </c>
      <c r="D209" s="141"/>
      <c r="E209" s="141"/>
      <c r="F209" s="141" t="s">
        <v>2650</v>
      </c>
      <c r="G209" s="141">
        <v>11019347</v>
      </c>
      <c r="H209" s="141" t="s">
        <v>78</v>
      </c>
      <c r="I209" s="141" t="s">
        <v>943</v>
      </c>
      <c r="J209" s="141"/>
      <c r="K209" s="141" t="s">
        <v>61</v>
      </c>
      <c r="L209" s="141"/>
      <c r="M209" s="141"/>
      <c r="N209" s="141" t="s">
        <v>173</v>
      </c>
      <c r="O209" s="141" t="s">
        <v>62</v>
      </c>
      <c r="P209" s="146">
        <v>44524</v>
      </c>
      <c r="Q209" s="141" t="s">
        <v>1213</v>
      </c>
      <c r="R209" s="141" t="s">
        <v>303</v>
      </c>
      <c r="S209" s="141" t="s">
        <v>305</v>
      </c>
      <c r="T209" s="146">
        <v>45565</v>
      </c>
      <c r="U209" s="148">
        <v>4.1524000000000001</v>
      </c>
      <c r="V209" s="148">
        <v>6593.5634476447403</v>
      </c>
      <c r="W209" s="148">
        <v>27379.112860000001</v>
      </c>
      <c r="X209" s="229">
        <v>4.7627252823000003E-2</v>
      </c>
      <c r="Y209" s="229">
        <v>1.4529393303E-2</v>
      </c>
      <c r="Z209" s="229">
        <v>1.3679694545140882E-3</v>
      </c>
    </row>
    <row r="210" spans="1:26" ht="13.5" thickBot="1">
      <c r="A210" s="153">
        <v>8700</v>
      </c>
      <c r="B210" s="153">
        <v>12535</v>
      </c>
      <c r="C210" s="141" t="s">
        <v>3093</v>
      </c>
      <c r="D210" s="141"/>
      <c r="E210" s="141"/>
      <c r="F210" s="141" t="s">
        <v>2708</v>
      </c>
      <c r="G210" s="141">
        <v>11019348</v>
      </c>
      <c r="H210" s="141" t="s">
        <v>78</v>
      </c>
      <c r="I210" s="141" t="s">
        <v>943</v>
      </c>
      <c r="J210" s="141"/>
      <c r="K210" s="141" t="s">
        <v>61</v>
      </c>
      <c r="L210" s="141"/>
      <c r="M210" s="141"/>
      <c r="N210" s="141" t="s">
        <v>313</v>
      </c>
      <c r="O210" s="141" t="s">
        <v>62</v>
      </c>
      <c r="P210" s="146">
        <v>44671</v>
      </c>
      <c r="Q210" s="141" t="s">
        <v>1213</v>
      </c>
      <c r="R210" s="141" t="s">
        <v>303</v>
      </c>
      <c r="S210" s="141" t="s">
        <v>305</v>
      </c>
      <c r="T210" s="146">
        <v>45565</v>
      </c>
      <c r="U210" s="148">
        <v>4.1524000000000001</v>
      </c>
      <c r="V210" s="148">
        <v>10170.5620701281</v>
      </c>
      <c r="W210" s="148">
        <v>42232.24194</v>
      </c>
      <c r="X210" s="243">
        <v>2.5647169776000001E-2</v>
      </c>
      <c r="Y210" s="243">
        <v>2.241156813E-2</v>
      </c>
      <c r="Z210" s="243">
        <v>2.1100909026885392E-3</v>
      </c>
    </row>
    <row r="211" spans="1:26" ht="13.5" thickBot="1">
      <c r="A211" s="153">
        <v>8700</v>
      </c>
      <c r="B211" s="153">
        <v>12535</v>
      </c>
      <c r="C211" s="141" t="s">
        <v>4212</v>
      </c>
      <c r="D211" s="141"/>
      <c r="E211" s="141"/>
      <c r="F211" s="141" t="s">
        <v>2652</v>
      </c>
      <c r="G211" s="141">
        <v>11019349</v>
      </c>
      <c r="H211" s="141" t="s">
        <v>78</v>
      </c>
      <c r="I211" s="141" t="s">
        <v>765</v>
      </c>
      <c r="J211" s="141"/>
      <c r="K211" s="141" t="s">
        <v>61</v>
      </c>
      <c r="L211" s="141"/>
      <c r="M211" s="141"/>
      <c r="N211" s="141" t="s">
        <v>314</v>
      </c>
      <c r="O211" s="141" t="s">
        <v>62</v>
      </c>
      <c r="P211" s="146">
        <v>44742</v>
      </c>
      <c r="Q211" s="141" t="s">
        <v>1213</v>
      </c>
      <c r="R211" s="141" t="s">
        <v>303</v>
      </c>
      <c r="S211" s="141" t="s">
        <v>305</v>
      </c>
      <c r="T211" s="146">
        <v>45565</v>
      </c>
      <c r="U211" s="148">
        <v>4.1524000000000001</v>
      </c>
      <c r="V211" s="148">
        <v>2851.3339996146801</v>
      </c>
      <c r="W211" s="148">
        <v>11839.879300000001</v>
      </c>
      <c r="X211" s="229">
        <v>2.3412350014000001E-2</v>
      </c>
      <c r="Y211" s="229">
        <v>6.2831204170000002E-3</v>
      </c>
      <c r="Z211" s="229">
        <v>5.9156749564359863E-4</v>
      </c>
    </row>
    <row r="212" spans="1:26" ht="13.5" thickBot="1">
      <c r="A212" s="153">
        <v>8700</v>
      </c>
      <c r="B212" s="153">
        <v>12535</v>
      </c>
      <c r="C212" s="141" t="s">
        <v>2709</v>
      </c>
      <c r="D212" s="141"/>
      <c r="E212" s="141"/>
      <c r="F212" s="141" t="s">
        <v>4230</v>
      </c>
      <c r="G212" s="141">
        <v>11019350</v>
      </c>
      <c r="H212" s="141" t="s">
        <v>78</v>
      </c>
      <c r="I212" s="141" t="s">
        <v>943</v>
      </c>
      <c r="J212" s="141"/>
      <c r="K212" s="141" t="s">
        <v>61</v>
      </c>
      <c r="L212" s="141"/>
      <c r="M212" s="141"/>
      <c r="N212" s="141" t="s">
        <v>109</v>
      </c>
      <c r="O212" s="141" t="s">
        <v>62</v>
      </c>
      <c r="P212" s="146">
        <v>45274</v>
      </c>
      <c r="Q212" s="141" t="s">
        <v>1213</v>
      </c>
      <c r="R212" s="141" t="s">
        <v>303</v>
      </c>
      <c r="S212" s="141" t="s">
        <v>305</v>
      </c>
      <c r="T212" s="146">
        <v>45565</v>
      </c>
      <c r="U212" s="148">
        <v>4.1524000000000001</v>
      </c>
      <c r="V212" s="148">
        <v>7803.0884307870101</v>
      </c>
      <c r="W212" s="148">
        <v>32401.544399999999</v>
      </c>
      <c r="X212" s="229">
        <v>7.7377843457063201E-5</v>
      </c>
      <c r="Y212" s="229">
        <v>1.7194668965999999E-2</v>
      </c>
      <c r="Z212" s="229">
        <v>1.618910124843322E-3</v>
      </c>
    </row>
    <row r="213" spans="1:26" ht="13.5" thickBot="1">
      <c r="A213" s="153">
        <v>8700</v>
      </c>
      <c r="B213" s="153">
        <v>12535</v>
      </c>
      <c r="C213" s="141" t="s">
        <v>2773</v>
      </c>
      <c r="D213" s="141"/>
      <c r="E213" s="141"/>
      <c r="F213" s="141" t="s">
        <v>2774</v>
      </c>
      <c r="G213" s="141">
        <v>11019351</v>
      </c>
      <c r="H213" s="141" t="s">
        <v>78</v>
      </c>
      <c r="I213" s="141" t="s">
        <v>241</v>
      </c>
      <c r="J213" s="141"/>
      <c r="K213" s="141" t="s">
        <v>61</v>
      </c>
      <c r="L213" s="141"/>
      <c r="M213" s="141"/>
      <c r="N213" s="141" t="s">
        <v>313</v>
      </c>
      <c r="O213" s="141" t="s">
        <v>62</v>
      </c>
      <c r="P213" s="146">
        <v>45419</v>
      </c>
      <c r="Q213" s="141" t="s">
        <v>1213</v>
      </c>
      <c r="R213" s="141" t="s">
        <v>303</v>
      </c>
      <c r="S213" s="141" t="s">
        <v>305</v>
      </c>
      <c r="T213" s="146">
        <v>45565</v>
      </c>
      <c r="U213" s="148">
        <v>4.1524000000000001</v>
      </c>
      <c r="V213" s="148">
        <v>6814.0372387053303</v>
      </c>
      <c r="W213" s="148">
        <v>28294.608230000002</v>
      </c>
      <c r="X213" s="243">
        <v>1.0284618916E-2</v>
      </c>
      <c r="Y213" s="243">
        <v>1.5015223225999999E-2</v>
      </c>
      <c r="Z213" s="243">
        <v>1.4137112471102518E-3</v>
      </c>
    </row>
    <row r="214" spans="1:26" ht="13.5" thickBot="1">
      <c r="A214" s="153">
        <v>8700</v>
      </c>
      <c r="B214" s="153">
        <v>12535</v>
      </c>
      <c r="C214" s="141" t="s">
        <v>2653</v>
      </c>
      <c r="D214" s="141"/>
      <c r="E214" s="141"/>
      <c r="F214" s="141" t="s">
        <v>2654</v>
      </c>
      <c r="G214" s="141">
        <v>11019362</v>
      </c>
      <c r="H214" s="141" t="s">
        <v>78</v>
      </c>
      <c r="I214" s="141" t="s">
        <v>943</v>
      </c>
      <c r="J214" s="141"/>
      <c r="K214" s="141" t="s">
        <v>61</v>
      </c>
      <c r="L214" s="141"/>
      <c r="M214" s="141"/>
      <c r="N214" s="141" t="s">
        <v>53</v>
      </c>
      <c r="O214" s="141" t="s">
        <v>62</v>
      </c>
      <c r="P214" s="146">
        <v>44564</v>
      </c>
      <c r="Q214" s="141" t="s">
        <v>1207</v>
      </c>
      <c r="R214" s="141" t="s">
        <v>303</v>
      </c>
      <c r="S214" s="141" t="s">
        <v>305</v>
      </c>
      <c r="T214" s="146">
        <v>45565</v>
      </c>
      <c r="U214" s="148">
        <v>3.71</v>
      </c>
      <c r="V214" s="148">
        <v>900.95152560646898</v>
      </c>
      <c r="W214" s="148">
        <v>3342.5301599999998</v>
      </c>
      <c r="X214" s="243">
        <v>7.9564346590000005E-3</v>
      </c>
      <c r="Y214" s="243">
        <v>1.7737950660000001E-3</v>
      </c>
      <c r="Z214" s="243">
        <v>1.670061109376678E-4</v>
      </c>
    </row>
    <row r="215" spans="1:26" ht="13.5" thickBot="1">
      <c r="A215" s="153">
        <v>8700</v>
      </c>
      <c r="B215" s="153">
        <v>12535</v>
      </c>
      <c r="C215" s="141" t="s">
        <v>2657</v>
      </c>
      <c r="D215" s="141"/>
      <c r="E215" s="141"/>
      <c r="F215" s="141" t="s">
        <v>2658</v>
      </c>
      <c r="G215" s="141">
        <v>11019451</v>
      </c>
      <c r="H215" s="141" t="s">
        <v>78</v>
      </c>
      <c r="I215" s="141" t="s">
        <v>765</v>
      </c>
      <c r="J215" s="141"/>
      <c r="K215" s="141" t="s">
        <v>61</v>
      </c>
      <c r="L215" s="141"/>
      <c r="M215" s="141"/>
      <c r="N215" s="141" t="s">
        <v>53</v>
      </c>
      <c r="O215" s="141" t="s">
        <v>62</v>
      </c>
      <c r="P215" s="146">
        <v>44620</v>
      </c>
      <c r="Q215" s="141" t="s">
        <v>1207</v>
      </c>
      <c r="R215" s="141" t="s">
        <v>303</v>
      </c>
      <c r="S215" s="141" t="s">
        <v>305</v>
      </c>
      <c r="T215" s="146">
        <v>45565</v>
      </c>
      <c r="U215" s="148">
        <v>3.71</v>
      </c>
      <c r="V215" s="148">
        <v>1161.67823989218</v>
      </c>
      <c r="W215" s="148">
        <v>4309.8262699999996</v>
      </c>
      <c r="X215" s="243">
        <v>9.4719871009999995E-3</v>
      </c>
      <c r="Y215" s="243">
        <v>2.2871143139999999E-3</v>
      </c>
      <c r="Z215" s="243">
        <v>2.1533607468472179E-4</v>
      </c>
    </row>
    <row r="216" spans="1:26" ht="13.5" thickBot="1">
      <c r="A216" s="153">
        <v>8700</v>
      </c>
      <c r="B216" s="153">
        <v>12535</v>
      </c>
      <c r="C216" s="141" t="s">
        <v>2659</v>
      </c>
      <c r="D216" s="141"/>
      <c r="E216" s="141"/>
      <c r="F216" s="141" t="s">
        <v>2660</v>
      </c>
      <c r="G216" s="141">
        <v>11019455</v>
      </c>
      <c r="H216" s="141" t="s">
        <v>78</v>
      </c>
      <c r="I216" s="141" t="s">
        <v>241</v>
      </c>
      <c r="J216" s="141"/>
      <c r="K216" s="141" t="s">
        <v>61</v>
      </c>
      <c r="L216" s="141"/>
      <c r="M216" s="141"/>
      <c r="N216" s="141" t="s">
        <v>314</v>
      </c>
      <c r="O216" s="141" t="s">
        <v>62</v>
      </c>
      <c r="P216" s="146">
        <v>44635</v>
      </c>
      <c r="Q216" s="141" t="s">
        <v>1207</v>
      </c>
      <c r="R216" s="141" t="s">
        <v>303</v>
      </c>
      <c r="S216" s="141" t="s">
        <v>305</v>
      </c>
      <c r="T216" s="146">
        <v>45565</v>
      </c>
      <c r="U216" s="148">
        <v>3.71</v>
      </c>
      <c r="V216" s="148">
        <v>10312.7223692722</v>
      </c>
      <c r="W216" s="148">
        <v>38260.199990000001</v>
      </c>
      <c r="X216" s="229">
        <v>1.3383133912E-2</v>
      </c>
      <c r="Y216" s="229">
        <v>2.0303707295000001E-2</v>
      </c>
      <c r="Z216" s="229">
        <v>1.9116318771009377E-3</v>
      </c>
    </row>
    <row r="217" spans="1:26" ht="13.5" thickBot="1">
      <c r="A217" s="153">
        <v>8700</v>
      </c>
      <c r="B217" s="153">
        <v>12535</v>
      </c>
      <c r="C217" s="141" t="s">
        <v>4219</v>
      </c>
      <c r="D217" s="141"/>
      <c r="E217" s="141"/>
      <c r="F217" s="141" t="s">
        <v>2710</v>
      </c>
      <c r="G217" s="141">
        <v>11019456</v>
      </c>
      <c r="H217" s="141" t="s">
        <v>78</v>
      </c>
      <c r="I217" s="141" t="s">
        <v>765</v>
      </c>
      <c r="J217" s="141"/>
      <c r="K217" s="141" t="s">
        <v>53</v>
      </c>
      <c r="L217" s="141"/>
      <c r="M217" s="141"/>
      <c r="N217" s="141" t="s">
        <v>53</v>
      </c>
      <c r="O217" s="141" t="s">
        <v>62</v>
      </c>
      <c r="P217" s="146">
        <v>44788</v>
      </c>
      <c r="Q217" s="141" t="s">
        <v>1207</v>
      </c>
      <c r="R217" s="141" t="s">
        <v>303</v>
      </c>
      <c r="S217" s="141" t="s">
        <v>305</v>
      </c>
      <c r="T217" s="146">
        <v>45565</v>
      </c>
      <c r="U217" s="148">
        <v>3.71</v>
      </c>
      <c r="V217" s="148">
        <v>4600.4404743935302</v>
      </c>
      <c r="W217" s="148">
        <v>17067.634160000001</v>
      </c>
      <c r="X217" s="243">
        <v>4.6010695191523998E-5</v>
      </c>
      <c r="Y217" s="243">
        <v>9.0573559020000003E-3</v>
      </c>
      <c r="Z217" s="243">
        <v>8.5276693628053577E-4</v>
      </c>
    </row>
    <row r="218" spans="1:26" ht="13.5" thickBot="1">
      <c r="A218" s="153">
        <v>8700</v>
      </c>
      <c r="B218" s="153">
        <v>12535</v>
      </c>
      <c r="C218" s="141" t="s">
        <v>2705</v>
      </c>
      <c r="D218" s="141"/>
      <c r="E218" s="141"/>
      <c r="F218" s="141" t="s">
        <v>2711</v>
      </c>
      <c r="G218" s="141">
        <v>11019458</v>
      </c>
      <c r="H218" s="141" t="s">
        <v>78</v>
      </c>
      <c r="I218" s="141" t="s">
        <v>943</v>
      </c>
      <c r="J218" s="141"/>
      <c r="K218" s="141" t="s">
        <v>61</v>
      </c>
      <c r="L218" s="141"/>
      <c r="M218" s="141"/>
      <c r="N218" s="141" t="s">
        <v>313</v>
      </c>
      <c r="O218" s="141" t="s">
        <v>62</v>
      </c>
      <c r="P218" s="146">
        <v>44648</v>
      </c>
      <c r="Q218" s="141" t="s">
        <v>1207</v>
      </c>
      <c r="R218" s="141" t="s">
        <v>303</v>
      </c>
      <c r="S218" s="141" t="s">
        <v>305</v>
      </c>
      <c r="T218" s="146">
        <v>45565</v>
      </c>
      <c r="U218" s="148">
        <v>3.71</v>
      </c>
      <c r="V218" s="148">
        <v>15137.5528221024</v>
      </c>
      <c r="W218" s="148">
        <v>56160.320970000001</v>
      </c>
      <c r="X218" s="229">
        <v>0.12556549877199999</v>
      </c>
      <c r="Y218" s="229">
        <v>2.9802842611E-2</v>
      </c>
      <c r="Z218" s="229">
        <v>2.8059931684239021E-3</v>
      </c>
    </row>
    <row r="219" spans="1:26" ht="13.5" thickBot="1">
      <c r="A219" s="153">
        <v>8700</v>
      </c>
      <c r="B219" s="153">
        <v>12535</v>
      </c>
      <c r="C219" s="141" t="s">
        <v>4220</v>
      </c>
      <c r="D219" s="141"/>
      <c r="E219" s="141"/>
      <c r="F219" s="141" t="s">
        <v>2712</v>
      </c>
      <c r="G219" s="141">
        <v>11019459</v>
      </c>
      <c r="H219" s="141" t="s">
        <v>78</v>
      </c>
      <c r="I219" s="141" t="s">
        <v>943</v>
      </c>
      <c r="J219" s="141"/>
      <c r="K219" s="141" t="s">
        <v>61</v>
      </c>
      <c r="L219" s="141"/>
      <c r="M219" s="141"/>
      <c r="N219" s="141" t="s">
        <v>314</v>
      </c>
      <c r="O219" s="141" t="s">
        <v>62</v>
      </c>
      <c r="P219" s="146">
        <v>44658</v>
      </c>
      <c r="Q219" s="141" t="s">
        <v>1207</v>
      </c>
      <c r="R219" s="141" t="s">
        <v>303</v>
      </c>
      <c r="S219" s="141" t="s">
        <v>305</v>
      </c>
      <c r="T219" s="146">
        <v>45565</v>
      </c>
      <c r="U219" s="148">
        <v>3.71</v>
      </c>
      <c r="V219" s="148">
        <v>20329.4348113208</v>
      </c>
      <c r="W219" s="148">
        <v>75422.203150000001</v>
      </c>
      <c r="X219" s="243">
        <v>8.0165914859000001E-2</v>
      </c>
      <c r="Y219" s="243">
        <v>4.0024629685999999E-2</v>
      </c>
      <c r="Z219" s="243">
        <v>3.7683934694645268E-3</v>
      </c>
    </row>
    <row r="220" spans="1:26" ht="13.5" thickBot="1">
      <c r="A220" s="153">
        <v>8700</v>
      </c>
      <c r="B220" s="153">
        <v>12535</v>
      </c>
      <c r="C220" s="141" t="s">
        <v>2661</v>
      </c>
      <c r="D220" s="141"/>
      <c r="E220" s="141"/>
      <c r="F220" s="141" t="s">
        <v>2662</v>
      </c>
      <c r="G220" s="141">
        <v>11019461</v>
      </c>
      <c r="H220" s="141" t="s">
        <v>78</v>
      </c>
      <c r="I220" s="141" t="s">
        <v>765</v>
      </c>
      <c r="J220" s="141"/>
      <c r="K220" s="141" t="s">
        <v>61</v>
      </c>
      <c r="L220" s="141"/>
      <c r="M220" s="141"/>
      <c r="N220" s="141" t="s">
        <v>314</v>
      </c>
      <c r="O220" s="141" t="s">
        <v>62</v>
      </c>
      <c r="P220" s="146">
        <v>44665</v>
      </c>
      <c r="Q220" s="141" t="s">
        <v>1207</v>
      </c>
      <c r="R220" s="141" t="s">
        <v>303</v>
      </c>
      <c r="S220" s="141" t="s">
        <v>305</v>
      </c>
      <c r="T220" s="146">
        <v>45565</v>
      </c>
      <c r="U220" s="148">
        <v>3.71</v>
      </c>
      <c r="V220" s="148">
        <v>763.02061185983803</v>
      </c>
      <c r="W220" s="148">
        <v>2830.80647</v>
      </c>
      <c r="X220" s="229">
        <v>1.5701298730999999E-2</v>
      </c>
      <c r="Y220" s="229">
        <v>1.5022364229999999E-3</v>
      </c>
      <c r="Z220" s="229">
        <v>1.4143835859117208E-4</v>
      </c>
    </row>
    <row r="221" spans="1:26" ht="13.5" thickBot="1">
      <c r="A221" s="153">
        <v>8700</v>
      </c>
      <c r="B221" s="153">
        <v>12535</v>
      </c>
      <c r="C221" s="141" t="s">
        <v>4212</v>
      </c>
      <c r="D221" s="141"/>
      <c r="E221" s="141"/>
      <c r="F221" s="141" t="s">
        <v>2663</v>
      </c>
      <c r="G221" s="141">
        <v>11019470</v>
      </c>
      <c r="H221" s="141" t="s">
        <v>78</v>
      </c>
      <c r="I221" s="141" t="s">
        <v>943</v>
      </c>
      <c r="J221" s="141"/>
      <c r="K221" s="141" t="s">
        <v>61</v>
      </c>
      <c r="L221" s="141"/>
      <c r="M221" s="141"/>
      <c r="N221" s="141" t="s">
        <v>314</v>
      </c>
      <c r="O221" s="141" t="s">
        <v>62</v>
      </c>
      <c r="P221" s="146">
        <v>44683</v>
      </c>
      <c r="Q221" s="141" t="s">
        <v>1207</v>
      </c>
      <c r="R221" s="141" t="s">
        <v>303</v>
      </c>
      <c r="S221" s="141" t="s">
        <v>305</v>
      </c>
      <c r="T221" s="146">
        <v>45565</v>
      </c>
      <c r="U221" s="148">
        <v>3.71</v>
      </c>
      <c r="V221" s="148">
        <v>1208.65180862534</v>
      </c>
      <c r="W221" s="148">
        <v>4484.0982100000001</v>
      </c>
      <c r="X221" s="243">
        <v>5.0285714282510222E-3</v>
      </c>
      <c r="Y221" s="243">
        <v>2.379595965E-3</v>
      </c>
      <c r="Z221" s="243">
        <v>2.24043394455013E-4</v>
      </c>
    </row>
    <row r="222" spans="1:26" ht="13.5" thickBot="1">
      <c r="A222" s="153">
        <v>8700</v>
      </c>
      <c r="B222" s="153">
        <v>12535</v>
      </c>
      <c r="C222" s="141" t="s">
        <v>2664</v>
      </c>
      <c r="D222" s="141"/>
      <c r="E222" s="141"/>
      <c r="F222" s="141" t="s">
        <v>2665</v>
      </c>
      <c r="G222" s="141">
        <v>11019473</v>
      </c>
      <c r="H222" s="141" t="s">
        <v>78</v>
      </c>
      <c r="I222" s="141" t="s">
        <v>765</v>
      </c>
      <c r="J222" s="141"/>
      <c r="K222" s="141" t="s">
        <v>61</v>
      </c>
      <c r="L222" s="141"/>
      <c r="M222" s="141"/>
      <c r="N222" s="141" t="s">
        <v>314</v>
      </c>
      <c r="O222" s="141" t="s">
        <v>62</v>
      </c>
      <c r="P222" s="146">
        <v>44707</v>
      </c>
      <c r="Q222" s="141" t="s">
        <v>1207</v>
      </c>
      <c r="R222" s="141" t="s">
        <v>303</v>
      </c>
      <c r="S222" s="141" t="s">
        <v>305</v>
      </c>
      <c r="T222" s="146">
        <v>45565</v>
      </c>
      <c r="U222" s="148">
        <v>3.71</v>
      </c>
      <c r="V222" s="148">
        <v>2419.1798409703501</v>
      </c>
      <c r="W222" s="148">
        <v>8975.1572099999994</v>
      </c>
      <c r="X222" s="243">
        <v>2.3099999999999999E-2</v>
      </c>
      <c r="Y222" s="243">
        <v>4.7628858439999998E-3</v>
      </c>
      <c r="Z222" s="243">
        <v>4.484345776841903E-4</v>
      </c>
    </row>
    <row r="223" spans="1:26" ht="13.5" thickBot="1">
      <c r="A223" s="153">
        <v>8700</v>
      </c>
      <c r="B223" s="153">
        <v>12535</v>
      </c>
      <c r="C223" s="141" t="s">
        <v>2666</v>
      </c>
      <c r="D223" s="141"/>
      <c r="E223" s="141"/>
      <c r="F223" s="141" t="s">
        <v>2667</v>
      </c>
      <c r="G223" s="141">
        <v>11019474</v>
      </c>
      <c r="H223" s="141" t="s">
        <v>78</v>
      </c>
      <c r="I223" s="141" t="s">
        <v>241</v>
      </c>
      <c r="J223" s="141"/>
      <c r="K223" s="141" t="s">
        <v>61</v>
      </c>
      <c r="L223" s="141"/>
      <c r="M223" s="141"/>
      <c r="N223" s="141" t="s">
        <v>204</v>
      </c>
      <c r="O223" s="141" t="s">
        <v>62</v>
      </c>
      <c r="P223" s="146">
        <v>44720</v>
      </c>
      <c r="Q223" s="141" t="s">
        <v>1212</v>
      </c>
      <c r="R223" s="141" t="s">
        <v>303</v>
      </c>
      <c r="S223" s="141" t="s">
        <v>305</v>
      </c>
      <c r="T223" s="146">
        <v>45565</v>
      </c>
      <c r="U223" s="148">
        <v>2.7435</v>
      </c>
      <c r="V223" s="148">
        <v>12419.3328230363</v>
      </c>
      <c r="W223" s="148">
        <v>34072.439599999998</v>
      </c>
      <c r="X223" s="229">
        <v>6.7031243850000002E-3</v>
      </c>
      <c r="Y223" s="229">
        <v>1.8081370212999999E-2</v>
      </c>
      <c r="Z223" s="229">
        <v>1.7023946996351368E-3</v>
      </c>
    </row>
    <row r="224" spans="1:26" ht="13.5" thickBot="1">
      <c r="A224" s="153">
        <v>8700</v>
      </c>
      <c r="B224" s="153">
        <v>12535</v>
      </c>
      <c r="C224" s="141" t="s">
        <v>2775</v>
      </c>
      <c r="D224" s="141"/>
      <c r="E224" s="141"/>
      <c r="F224" s="141" t="s">
        <v>2776</v>
      </c>
      <c r="G224" s="141">
        <v>11019475</v>
      </c>
      <c r="H224" s="141" t="s">
        <v>78</v>
      </c>
      <c r="I224" s="141" t="s">
        <v>943</v>
      </c>
      <c r="J224" s="141"/>
      <c r="K224" s="141" t="s">
        <v>53</v>
      </c>
      <c r="L224" s="141"/>
      <c r="M224" s="141"/>
      <c r="N224" s="141" t="s">
        <v>53</v>
      </c>
      <c r="O224" s="141" t="s">
        <v>62</v>
      </c>
      <c r="P224" s="146">
        <v>44397</v>
      </c>
      <c r="Q224" s="141" t="s">
        <v>1207</v>
      </c>
      <c r="R224" s="141" t="s">
        <v>303</v>
      </c>
      <c r="S224" s="141" t="s">
        <v>305</v>
      </c>
      <c r="T224" s="146">
        <v>45565</v>
      </c>
      <c r="U224" s="148">
        <v>3.71</v>
      </c>
      <c r="V224" s="148">
        <v>1875.63294070081</v>
      </c>
      <c r="W224" s="148">
        <v>6958.5982100000001</v>
      </c>
      <c r="X224" s="229">
        <v>1.87600390926379E-5</v>
      </c>
      <c r="Y224" s="229">
        <v>3.6927496789999998E-3</v>
      </c>
      <c r="Z224" s="229">
        <v>3.4767926361206468E-4</v>
      </c>
    </row>
    <row r="225" spans="1:26" ht="13.5" thickBot="1">
      <c r="A225" s="153">
        <v>8700</v>
      </c>
      <c r="B225" s="153">
        <v>12535</v>
      </c>
      <c r="C225" s="141" t="s">
        <v>4212</v>
      </c>
      <c r="D225" s="141"/>
      <c r="E225" s="141"/>
      <c r="F225" s="141" t="s">
        <v>2777</v>
      </c>
      <c r="G225" s="141">
        <v>11019476</v>
      </c>
      <c r="H225" s="141" t="s">
        <v>78</v>
      </c>
      <c r="I225" s="141" t="s">
        <v>765</v>
      </c>
      <c r="J225" s="141"/>
      <c r="K225" s="141" t="s">
        <v>61</v>
      </c>
      <c r="L225" s="141"/>
      <c r="M225" s="141"/>
      <c r="N225" s="141" t="s">
        <v>314</v>
      </c>
      <c r="O225" s="141" t="s">
        <v>62</v>
      </c>
      <c r="P225" s="146">
        <v>44291</v>
      </c>
      <c r="Q225" s="141" t="s">
        <v>1207</v>
      </c>
      <c r="R225" s="141" t="s">
        <v>303</v>
      </c>
      <c r="S225" s="141" t="s">
        <v>305</v>
      </c>
      <c r="T225" s="146">
        <v>45565</v>
      </c>
      <c r="U225" s="148">
        <v>3.71</v>
      </c>
      <c r="V225" s="148">
        <v>3962.7674986522902</v>
      </c>
      <c r="W225" s="148">
        <v>14701.86742</v>
      </c>
      <c r="X225" s="229">
        <v>3.9636825006650701E-5</v>
      </c>
      <c r="Y225" s="229">
        <v>7.8019041420000004E-3</v>
      </c>
      <c r="Z225" s="229">
        <v>7.3456381357989132E-4</v>
      </c>
    </row>
    <row r="226" spans="1:26" ht="13.5" thickBot="1">
      <c r="A226" s="153">
        <v>8700</v>
      </c>
      <c r="B226" s="153">
        <v>12535</v>
      </c>
      <c r="C226" s="141" t="s">
        <v>4214</v>
      </c>
      <c r="D226" s="141"/>
      <c r="E226" s="141"/>
      <c r="F226" s="141" t="s">
        <v>2668</v>
      </c>
      <c r="G226" s="141">
        <v>11019481</v>
      </c>
      <c r="H226" s="141" t="s">
        <v>78</v>
      </c>
      <c r="I226" s="141" t="s">
        <v>943</v>
      </c>
      <c r="J226" s="141"/>
      <c r="K226" s="141" t="s">
        <v>61</v>
      </c>
      <c r="L226" s="141"/>
      <c r="M226" s="141"/>
      <c r="N226" s="141" t="s">
        <v>314</v>
      </c>
      <c r="O226" s="141" t="s">
        <v>62</v>
      </c>
      <c r="P226" s="146">
        <v>44763</v>
      </c>
      <c r="Q226" s="141" t="s">
        <v>1207</v>
      </c>
      <c r="R226" s="141" t="s">
        <v>303</v>
      </c>
      <c r="S226" s="141" t="s">
        <v>305</v>
      </c>
      <c r="T226" s="146">
        <v>45565</v>
      </c>
      <c r="U226" s="148">
        <v>3.71</v>
      </c>
      <c r="V226" s="148">
        <v>3662.72702695418</v>
      </c>
      <c r="W226" s="148">
        <v>13588.717269999999</v>
      </c>
      <c r="X226" s="243">
        <v>5.314249996689524E-2</v>
      </c>
      <c r="Y226" s="243">
        <v>7.2111838940000002E-3</v>
      </c>
      <c r="Z226" s="243">
        <v>6.7894640145721896E-4</v>
      </c>
    </row>
    <row r="227" spans="1:26" ht="13.5" thickBot="1">
      <c r="A227" s="153">
        <v>8700</v>
      </c>
      <c r="B227" s="153">
        <v>12535</v>
      </c>
      <c r="C227" s="141" t="s">
        <v>2713</v>
      </c>
      <c r="D227" s="141"/>
      <c r="E227" s="141"/>
      <c r="F227" s="141" t="s">
        <v>2714</v>
      </c>
      <c r="G227" s="141">
        <v>11019482</v>
      </c>
      <c r="H227" s="141" t="s">
        <v>78</v>
      </c>
      <c r="I227" s="141" t="s">
        <v>943</v>
      </c>
      <c r="J227" s="141"/>
      <c r="K227" s="141" t="s">
        <v>61</v>
      </c>
      <c r="L227" s="141"/>
      <c r="M227" s="141"/>
      <c r="N227" s="141" t="s">
        <v>314</v>
      </c>
      <c r="O227" s="141" t="s">
        <v>62</v>
      </c>
      <c r="P227" s="146">
        <v>44774</v>
      </c>
      <c r="Q227" s="141" t="s">
        <v>1207</v>
      </c>
      <c r="R227" s="141" t="s">
        <v>303</v>
      </c>
      <c r="S227" s="141" t="s">
        <v>305</v>
      </c>
      <c r="T227" s="146">
        <v>45565</v>
      </c>
      <c r="U227" s="148">
        <v>3.71</v>
      </c>
      <c r="V227" s="148">
        <v>1395.9759029649599</v>
      </c>
      <c r="W227" s="148">
        <v>5179.0706</v>
      </c>
      <c r="X227" s="229">
        <v>6.7133333330000001E-3</v>
      </c>
      <c r="Y227" s="229">
        <v>2.7483999959999998E-3</v>
      </c>
      <c r="Z227" s="229">
        <v>2.5876698123125202E-4</v>
      </c>
    </row>
    <row r="228" spans="1:26" ht="13.5" thickBot="1">
      <c r="A228" s="153">
        <v>8700</v>
      </c>
      <c r="B228" s="153">
        <v>12535</v>
      </c>
      <c r="C228" s="141" t="s">
        <v>4215</v>
      </c>
      <c r="D228" s="141"/>
      <c r="E228" s="141"/>
      <c r="F228" s="141" t="s">
        <v>2669</v>
      </c>
      <c r="G228" s="141">
        <v>11019483</v>
      </c>
      <c r="H228" s="141" t="s">
        <v>78</v>
      </c>
      <c r="I228" s="141" t="s">
        <v>765</v>
      </c>
      <c r="J228" s="141"/>
      <c r="K228" s="141" t="s">
        <v>53</v>
      </c>
      <c r="L228" s="141"/>
      <c r="M228" s="141"/>
      <c r="N228" s="141" t="s">
        <v>53</v>
      </c>
      <c r="O228" s="141" t="s">
        <v>62</v>
      </c>
      <c r="P228" s="146">
        <v>44096</v>
      </c>
      <c r="Q228" s="141" t="s">
        <v>1207</v>
      </c>
      <c r="R228" s="141" t="s">
        <v>303</v>
      </c>
      <c r="S228" s="141" t="s">
        <v>305</v>
      </c>
      <c r="T228" s="146">
        <v>45565</v>
      </c>
      <c r="U228" s="148">
        <v>3.71</v>
      </c>
      <c r="V228" s="148">
        <v>1565.1170754717</v>
      </c>
      <c r="W228" s="148">
        <v>5806.5843500000001</v>
      </c>
      <c r="X228" s="229">
        <v>0.17868853628471928</v>
      </c>
      <c r="Y228" s="229">
        <v>3.0814054560000001E-3</v>
      </c>
      <c r="Z228" s="229">
        <v>2.9012006585006427E-4</v>
      </c>
    </row>
    <row r="229" spans="1:26" ht="13.5" thickBot="1">
      <c r="A229" s="153">
        <v>8700</v>
      </c>
      <c r="B229" s="153">
        <v>12535</v>
      </c>
      <c r="C229" s="141" t="s">
        <v>4225</v>
      </c>
      <c r="D229" s="141"/>
      <c r="E229" s="141"/>
      <c r="F229" s="141" t="s">
        <v>2779</v>
      </c>
      <c r="G229" s="141">
        <v>11019485</v>
      </c>
      <c r="H229" s="141" t="s">
        <v>78</v>
      </c>
      <c r="I229" s="141" t="s">
        <v>943</v>
      </c>
      <c r="J229" s="141"/>
      <c r="K229" s="141" t="s">
        <v>61</v>
      </c>
      <c r="L229" s="141"/>
      <c r="M229" s="141"/>
      <c r="N229" s="141" t="s">
        <v>314</v>
      </c>
      <c r="O229" s="141" t="s">
        <v>62</v>
      </c>
      <c r="P229" s="146">
        <v>44798</v>
      </c>
      <c r="Q229" s="141" t="s">
        <v>1207</v>
      </c>
      <c r="R229" s="141" t="s">
        <v>303</v>
      </c>
      <c r="S229" s="141" t="s">
        <v>305</v>
      </c>
      <c r="T229" s="146">
        <v>45565</v>
      </c>
      <c r="U229" s="148">
        <v>3.71</v>
      </c>
      <c r="V229" s="148">
        <v>2638.3719811320798</v>
      </c>
      <c r="W229" s="148">
        <v>9788.3600499999993</v>
      </c>
      <c r="X229" s="229">
        <v>5.1077934800000002E-2</v>
      </c>
      <c r="Y229" s="229">
        <v>5.1944317430000003E-3</v>
      </c>
      <c r="Z229" s="229">
        <v>4.8906542833053619E-4</v>
      </c>
    </row>
    <row r="230" spans="1:26" ht="13.5" thickBot="1">
      <c r="A230" s="153">
        <v>8700</v>
      </c>
      <c r="B230" s="153">
        <v>12535</v>
      </c>
      <c r="C230" s="141" t="s">
        <v>2643</v>
      </c>
      <c r="D230" s="141"/>
      <c r="E230" s="141"/>
      <c r="F230" s="141" t="s">
        <v>2715</v>
      </c>
      <c r="G230" s="141">
        <v>11019591</v>
      </c>
      <c r="H230" s="141" t="s">
        <v>78</v>
      </c>
      <c r="I230" s="141" t="s">
        <v>943</v>
      </c>
      <c r="J230" s="141"/>
      <c r="K230" s="141" t="s">
        <v>61</v>
      </c>
      <c r="L230" s="141"/>
      <c r="M230" s="141"/>
      <c r="N230" s="141" t="s">
        <v>314</v>
      </c>
      <c r="O230" s="141" t="s">
        <v>62</v>
      </c>
      <c r="P230" s="146">
        <v>44602</v>
      </c>
      <c r="Q230" s="141" t="s">
        <v>1207</v>
      </c>
      <c r="R230" s="141" t="s">
        <v>303</v>
      </c>
      <c r="S230" s="141" t="s">
        <v>305</v>
      </c>
      <c r="T230" s="146">
        <v>45565</v>
      </c>
      <c r="U230" s="148">
        <v>3.71</v>
      </c>
      <c r="V230" s="148">
        <v>6159.0021994609197</v>
      </c>
      <c r="W230" s="148">
        <v>22849.898160000001</v>
      </c>
      <c r="X230" s="229">
        <v>9.400000012067157E-2</v>
      </c>
      <c r="Y230" s="229">
        <v>1.2125855172999999E-2</v>
      </c>
      <c r="Z230" s="229">
        <v>1.1416718606432476E-3</v>
      </c>
    </row>
    <row r="231" spans="1:26" ht="13.5" thickBot="1">
      <c r="A231" s="153">
        <v>8700</v>
      </c>
      <c r="B231" s="153">
        <v>12535</v>
      </c>
      <c r="C231" s="141" t="s">
        <v>2716</v>
      </c>
      <c r="D231" s="141"/>
      <c r="E231" s="141"/>
      <c r="F231" s="141" t="s">
        <v>2717</v>
      </c>
      <c r="G231" s="141">
        <v>11019763</v>
      </c>
      <c r="H231" s="141" t="s">
        <v>78</v>
      </c>
      <c r="I231" s="141" t="s">
        <v>943</v>
      </c>
      <c r="J231" s="141"/>
      <c r="K231" s="141" t="s">
        <v>61</v>
      </c>
      <c r="L231" s="141"/>
      <c r="M231" s="141"/>
      <c r="N231" s="141" t="s">
        <v>315</v>
      </c>
      <c r="O231" s="141" t="s">
        <v>62</v>
      </c>
      <c r="P231" s="146">
        <v>45082</v>
      </c>
      <c r="Q231" s="141" t="s">
        <v>1210</v>
      </c>
      <c r="R231" s="141" t="s">
        <v>303</v>
      </c>
      <c r="S231" s="141" t="s">
        <v>305</v>
      </c>
      <c r="T231" s="146">
        <v>45565</v>
      </c>
      <c r="U231" s="148">
        <v>4.9748000000000001</v>
      </c>
      <c r="V231" s="148">
        <v>8224.8634156147</v>
      </c>
      <c r="W231" s="148">
        <v>40917.050519999997</v>
      </c>
      <c r="X231" s="243">
        <v>2.14346875E-3</v>
      </c>
      <c r="Y231" s="243">
        <v>2.1713629759999999E-2</v>
      </c>
      <c r="Z231" s="243">
        <v>2.0443787045395811E-3</v>
      </c>
    </row>
    <row r="232" spans="1:26" ht="13.5" thickBot="1">
      <c r="A232" s="153">
        <v>8700</v>
      </c>
      <c r="B232" s="153">
        <v>12535</v>
      </c>
      <c r="C232" s="141" t="s">
        <v>2672</v>
      </c>
      <c r="D232" s="141"/>
      <c r="E232" s="141"/>
      <c r="F232" s="141" t="s">
        <v>2673</v>
      </c>
      <c r="G232" s="141">
        <v>11019972</v>
      </c>
      <c r="H232" s="141" t="s">
        <v>78</v>
      </c>
      <c r="I232" s="141" t="s">
        <v>765</v>
      </c>
      <c r="J232" s="141"/>
      <c r="K232" s="141" t="s">
        <v>61</v>
      </c>
      <c r="L232" s="141"/>
      <c r="M232" s="141"/>
      <c r="N232" s="141" t="s">
        <v>314</v>
      </c>
      <c r="O232" s="141" t="s">
        <v>62</v>
      </c>
      <c r="P232" s="146">
        <v>44159</v>
      </c>
      <c r="Q232" s="141" t="s">
        <v>1207</v>
      </c>
      <c r="R232" s="141" t="s">
        <v>303</v>
      </c>
      <c r="S232" s="141" t="s">
        <v>305</v>
      </c>
      <c r="T232" s="146">
        <v>45565</v>
      </c>
      <c r="U232" s="148">
        <v>3.71</v>
      </c>
      <c r="V232" s="148">
        <v>248.80658760107801</v>
      </c>
      <c r="W232" s="148">
        <v>923.07244000000003</v>
      </c>
      <c r="X232" s="229">
        <v>1.3266138515157533E-2</v>
      </c>
      <c r="Y232" s="229">
        <v>4.8985087999999996E-4</v>
      </c>
      <c r="Z232" s="229">
        <v>4.612037317208343E-5</v>
      </c>
    </row>
    <row r="233" spans="1:26" ht="13.5" thickBot="1">
      <c r="A233" s="153">
        <v>8700</v>
      </c>
      <c r="B233" s="153">
        <v>12535</v>
      </c>
      <c r="C233" s="141" t="s">
        <v>2672</v>
      </c>
      <c r="D233" s="141"/>
      <c r="E233" s="141"/>
      <c r="F233" s="141" t="s">
        <v>2674</v>
      </c>
      <c r="G233" s="141">
        <v>11019974</v>
      </c>
      <c r="H233" s="141" t="s">
        <v>78</v>
      </c>
      <c r="I233" s="141" t="s">
        <v>765</v>
      </c>
      <c r="J233" s="141"/>
      <c r="K233" s="141" t="s">
        <v>61</v>
      </c>
      <c r="L233" s="141"/>
      <c r="M233" s="141"/>
      <c r="N233" s="141" t="s">
        <v>314</v>
      </c>
      <c r="O233" s="141" t="s">
        <v>62</v>
      </c>
      <c r="P233" s="146">
        <v>44292</v>
      </c>
      <c r="Q233" s="141" t="s">
        <v>1207</v>
      </c>
      <c r="R233" s="141" t="s">
        <v>303</v>
      </c>
      <c r="S233" s="141" t="s">
        <v>305</v>
      </c>
      <c r="T233" s="146">
        <v>45565</v>
      </c>
      <c r="U233" s="148">
        <v>3.71</v>
      </c>
      <c r="V233" s="148">
        <v>456.91230727762797</v>
      </c>
      <c r="W233" s="148">
        <v>1695.1446599999999</v>
      </c>
      <c r="X233" s="243">
        <v>1.7331928135245183E-2</v>
      </c>
      <c r="Y233" s="243">
        <v>8.9956981400000002E-4</v>
      </c>
      <c r="Z233" s="243">
        <v>8.4696174332606528E-5</v>
      </c>
    </row>
    <row r="234" spans="1:26" ht="13.5" thickBot="1">
      <c r="A234" s="153">
        <v>8700</v>
      </c>
      <c r="B234" s="153">
        <v>12535</v>
      </c>
      <c r="C234" s="141" t="s">
        <v>4221</v>
      </c>
      <c r="D234" s="141"/>
      <c r="E234" s="141"/>
      <c r="F234" s="141" t="s">
        <v>2719</v>
      </c>
      <c r="G234" s="141">
        <v>11019977</v>
      </c>
      <c r="H234" s="141" t="s">
        <v>78</v>
      </c>
      <c r="I234" s="141" t="s">
        <v>943</v>
      </c>
      <c r="J234" s="141"/>
      <c r="K234" s="141" t="s">
        <v>53</v>
      </c>
      <c r="L234" s="141"/>
      <c r="M234" s="141"/>
      <c r="N234" s="141" t="s">
        <v>53</v>
      </c>
      <c r="O234" s="141" t="s">
        <v>62</v>
      </c>
      <c r="P234" s="146">
        <v>44858</v>
      </c>
      <c r="Q234" s="141" t="s">
        <v>1207</v>
      </c>
      <c r="R234" s="141" t="s">
        <v>303</v>
      </c>
      <c r="S234" s="141" t="s">
        <v>305</v>
      </c>
      <c r="T234" s="146">
        <v>45565</v>
      </c>
      <c r="U234" s="148">
        <v>3.71</v>
      </c>
      <c r="V234" s="148">
        <v>2026.64420215633</v>
      </c>
      <c r="W234" s="148">
        <v>7518.8499899999997</v>
      </c>
      <c r="X234" s="243">
        <v>2.0910140066000001E-2</v>
      </c>
      <c r="Y234" s="243">
        <v>3.9900609359999999E-3</v>
      </c>
      <c r="Z234" s="243">
        <v>3.7567167248944808E-4</v>
      </c>
    </row>
    <row r="235" spans="1:26" ht="13.5" thickBot="1">
      <c r="A235" s="153">
        <v>8700</v>
      </c>
      <c r="B235" s="153">
        <v>12535</v>
      </c>
      <c r="C235" s="141" t="s">
        <v>2720</v>
      </c>
      <c r="D235" s="141"/>
      <c r="E235" s="141"/>
      <c r="F235" s="141" t="s">
        <v>2721</v>
      </c>
      <c r="G235" s="141">
        <v>11019978</v>
      </c>
      <c r="H235" s="141" t="s">
        <v>78</v>
      </c>
      <c r="I235" s="141" t="s">
        <v>241</v>
      </c>
      <c r="J235" s="141"/>
      <c r="K235" s="141" t="s">
        <v>61</v>
      </c>
      <c r="L235" s="141"/>
      <c r="M235" s="141"/>
      <c r="N235" s="141" t="s">
        <v>313</v>
      </c>
      <c r="O235" s="141" t="s">
        <v>62</v>
      </c>
      <c r="P235" s="146">
        <v>44950</v>
      </c>
      <c r="Q235" s="141" t="s">
        <v>1210</v>
      </c>
      <c r="R235" s="141" t="s">
        <v>303</v>
      </c>
      <c r="S235" s="141" t="s">
        <v>305</v>
      </c>
      <c r="T235" s="146">
        <v>45565</v>
      </c>
      <c r="U235" s="148">
        <v>4.9748000000000001</v>
      </c>
      <c r="V235" s="148">
        <v>3716.3818063037702</v>
      </c>
      <c r="W235" s="148">
        <v>18488.25621</v>
      </c>
      <c r="X235" s="229">
        <v>1.2611665839000001E-2</v>
      </c>
      <c r="Y235" s="229">
        <v>9.8112436050000005E-3</v>
      </c>
      <c r="Z235" s="229">
        <v>9.237468683457701E-4</v>
      </c>
    </row>
    <row r="236" spans="1:26" ht="13.5" thickBot="1">
      <c r="A236" s="153">
        <v>8700</v>
      </c>
      <c r="B236" s="153">
        <v>12535</v>
      </c>
      <c r="C236" s="141" t="s">
        <v>2722</v>
      </c>
      <c r="D236" s="141"/>
      <c r="E236" s="141"/>
      <c r="F236" s="141" t="s">
        <v>2723</v>
      </c>
      <c r="G236" s="141">
        <v>11019980</v>
      </c>
      <c r="H236" s="141" t="s">
        <v>78</v>
      </c>
      <c r="I236" s="141" t="s">
        <v>943</v>
      </c>
      <c r="J236" s="141"/>
      <c r="K236" s="141" t="s">
        <v>61</v>
      </c>
      <c r="L236" s="141"/>
      <c r="M236" s="141"/>
      <c r="N236" s="141" t="s">
        <v>314</v>
      </c>
      <c r="O236" s="141" t="s">
        <v>62</v>
      </c>
      <c r="P236" s="146">
        <v>44887</v>
      </c>
      <c r="Q236" s="141" t="s">
        <v>1207</v>
      </c>
      <c r="R236" s="141" t="s">
        <v>303</v>
      </c>
      <c r="S236" s="141" t="s">
        <v>305</v>
      </c>
      <c r="T236" s="146">
        <v>45565</v>
      </c>
      <c r="U236" s="148">
        <v>3.71</v>
      </c>
      <c r="V236" s="148">
        <v>7132.7026684636103</v>
      </c>
      <c r="W236" s="148">
        <v>26462.3269</v>
      </c>
      <c r="X236" s="229">
        <v>7.4263397300000006E-2</v>
      </c>
      <c r="Y236" s="229">
        <v>1.4042878497E-2</v>
      </c>
      <c r="Z236" s="229">
        <v>1.3221631789046388E-3</v>
      </c>
    </row>
    <row r="237" spans="1:26" ht="13.5" thickBot="1">
      <c r="A237" s="153">
        <v>8700</v>
      </c>
      <c r="B237" s="153">
        <v>12535</v>
      </c>
      <c r="C237" s="141" t="s">
        <v>2724</v>
      </c>
      <c r="D237" s="141"/>
      <c r="E237" s="141"/>
      <c r="F237" s="141" t="s">
        <v>2725</v>
      </c>
      <c r="G237" s="141">
        <v>11019985</v>
      </c>
      <c r="H237" s="141" t="s">
        <v>78</v>
      </c>
      <c r="I237" s="141" t="s">
        <v>765</v>
      </c>
      <c r="J237" s="141"/>
      <c r="K237" s="141" t="s">
        <v>61</v>
      </c>
      <c r="L237" s="141"/>
      <c r="M237" s="141"/>
      <c r="N237" s="141" t="s">
        <v>314</v>
      </c>
      <c r="O237" s="141" t="s">
        <v>62</v>
      </c>
      <c r="P237" s="146">
        <v>44929</v>
      </c>
      <c r="Q237" s="141" t="s">
        <v>1207</v>
      </c>
      <c r="R237" s="141" t="s">
        <v>303</v>
      </c>
      <c r="S237" s="141" t="s">
        <v>305</v>
      </c>
      <c r="T237" s="146">
        <v>45565</v>
      </c>
      <c r="U237" s="148">
        <v>3.71</v>
      </c>
      <c r="V237" s="148">
        <v>1281.3223638814</v>
      </c>
      <c r="W237" s="148">
        <v>4753.70597</v>
      </c>
      <c r="X237" s="229">
        <v>1.9670700114042497E-2</v>
      </c>
      <c r="Y237" s="229">
        <v>2.5226698919999999E-3</v>
      </c>
      <c r="Z237" s="229">
        <v>2.3751407125399693E-4</v>
      </c>
    </row>
    <row r="238" spans="1:26" ht="13.5" thickBot="1">
      <c r="A238" s="153">
        <v>8700</v>
      </c>
      <c r="B238" s="153">
        <v>12535</v>
      </c>
      <c r="C238" s="141" t="s">
        <v>2726</v>
      </c>
      <c r="D238" s="141"/>
      <c r="E238" s="141"/>
      <c r="F238" s="141" t="s">
        <v>2727</v>
      </c>
      <c r="G238" s="141">
        <v>11019986</v>
      </c>
      <c r="H238" s="141" t="s">
        <v>78</v>
      </c>
      <c r="I238" s="141" t="s">
        <v>765</v>
      </c>
      <c r="J238" s="141"/>
      <c r="K238" s="141" t="s">
        <v>61</v>
      </c>
      <c r="L238" s="141"/>
      <c r="M238" s="141"/>
      <c r="N238" s="141" t="s">
        <v>314</v>
      </c>
      <c r="O238" s="141" t="s">
        <v>62</v>
      </c>
      <c r="P238" s="146">
        <v>44929</v>
      </c>
      <c r="Q238" s="141" t="s">
        <v>1207</v>
      </c>
      <c r="R238" s="141" t="s">
        <v>303</v>
      </c>
      <c r="S238" s="141" t="s">
        <v>305</v>
      </c>
      <c r="T238" s="146">
        <v>45565</v>
      </c>
      <c r="U238" s="148">
        <v>3.71</v>
      </c>
      <c r="V238" s="148">
        <v>668.72222102425906</v>
      </c>
      <c r="W238" s="148">
        <v>2480.9594400000001</v>
      </c>
      <c r="X238" s="229">
        <v>4.4683343769999998E-3</v>
      </c>
      <c r="Y238" s="229">
        <v>1.3165815719999999E-3</v>
      </c>
      <c r="Z238" s="229">
        <v>1.2395860848971195E-4</v>
      </c>
    </row>
    <row r="239" spans="1:26" ht="13.5" thickBot="1">
      <c r="A239" s="153">
        <v>8700</v>
      </c>
      <c r="B239" s="153">
        <v>12535</v>
      </c>
      <c r="C239" s="141" t="s">
        <v>2634</v>
      </c>
      <c r="D239" s="141"/>
      <c r="E239" s="141"/>
      <c r="F239" s="141" t="s">
        <v>2675</v>
      </c>
      <c r="G239" s="141">
        <v>11019987</v>
      </c>
      <c r="H239" s="141" t="s">
        <v>78</v>
      </c>
      <c r="I239" s="141" t="s">
        <v>943</v>
      </c>
      <c r="J239" s="141"/>
      <c r="K239" s="141" t="s">
        <v>61</v>
      </c>
      <c r="L239" s="141"/>
      <c r="M239" s="141"/>
      <c r="N239" s="141" t="s">
        <v>314</v>
      </c>
      <c r="O239" s="141" t="s">
        <v>62</v>
      </c>
      <c r="P239" s="146">
        <v>44915</v>
      </c>
      <c r="Q239" s="141" t="s">
        <v>1207</v>
      </c>
      <c r="R239" s="141" t="s">
        <v>303</v>
      </c>
      <c r="S239" s="141" t="s">
        <v>305</v>
      </c>
      <c r="T239" s="146">
        <v>45565</v>
      </c>
      <c r="U239" s="148">
        <v>3.71</v>
      </c>
      <c r="V239" s="148">
        <v>3156.0248679245301</v>
      </c>
      <c r="W239" s="148">
        <v>11708.85226</v>
      </c>
      <c r="X239" s="229">
        <v>3.0620539400000001E-2</v>
      </c>
      <c r="Y239" s="229">
        <v>6.2135877249999997E-3</v>
      </c>
      <c r="Z239" s="229">
        <v>5.8502086320331732E-4</v>
      </c>
    </row>
    <row r="240" spans="1:26" ht="13.5" thickBot="1">
      <c r="A240" s="153">
        <v>8700</v>
      </c>
      <c r="B240" s="153">
        <v>12535</v>
      </c>
      <c r="C240" s="141" t="s">
        <v>2728</v>
      </c>
      <c r="D240" s="141"/>
      <c r="E240" s="141"/>
      <c r="F240" s="141" t="s">
        <v>2729</v>
      </c>
      <c r="G240" s="141">
        <v>11019991</v>
      </c>
      <c r="H240" s="141" t="s">
        <v>78</v>
      </c>
      <c r="I240" s="141" t="s">
        <v>943</v>
      </c>
      <c r="J240" s="141"/>
      <c r="K240" s="141" t="s">
        <v>61</v>
      </c>
      <c r="L240" s="141"/>
      <c r="M240" s="141"/>
      <c r="N240" s="141" t="s">
        <v>314</v>
      </c>
      <c r="O240" s="141" t="s">
        <v>62</v>
      </c>
      <c r="P240" s="146">
        <v>44938</v>
      </c>
      <c r="Q240" s="141" t="s">
        <v>1207</v>
      </c>
      <c r="R240" s="141" t="s">
        <v>303</v>
      </c>
      <c r="S240" s="141" t="s">
        <v>305</v>
      </c>
      <c r="T240" s="146">
        <v>45565</v>
      </c>
      <c r="U240" s="148">
        <v>3.71</v>
      </c>
      <c r="V240" s="148">
        <v>18870.255299191402</v>
      </c>
      <c r="W240" s="148">
        <v>70008.647159999993</v>
      </c>
      <c r="X240" s="229">
        <v>1.2048368768000001E-2</v>
      </c>
      <c r="Y240" s="229">
        <v>3.7151794304000001E-2</v>
      </c>
      <c r="Z240" s="229">
        <v>3.4979106648357068E-3</v>
      </c>
    </row>
    <row r="241" spans="1:26" ht="13.5" thickBot="1">
      <c r="A241" s="153">
        <v>8700</v>
      </c>
      <c r="B241" s="153">
        <v>12535</v>
      </c>
      <c r="C241" s="141" t="s">
        <v>4216</v>
      </c>
      <c r="D241" s="141"/>
      <c r="E241" s="141"/>
      <c r="F241" s="141" t="s">
        <v>2676</v>
      </c>
      <c r="G241" s="141">
        <v>11019993</v>
      </c>
      <c r="H241" s="141" t="s">
        <v>78</v>
      </c>
      <c r="I241" s="141" t="s">
        <v>2671</v>
      </c>
      <c r="J241" s="141"/>
      <c r="K241" s="141" t="s">
        <v>61</v>
      </c>
      <c r="L241" s="141"/>
      <c r="M241" s="141"/>
      <c r="N241" s="141" t="s">
        <v>109</v>
      </c>
      <c r="O241" s="141" t="s">
        <v>62</v>
      </c>
      <c r="P241" s="146">
        <v>44957</v>
      </c>
      <c r="Q241" s="141" t="s">
        <v>1207</v>
      </c>
      <c r="R241" s="141" t="s">
        <v>303</v>
      </c>
      <c r="S241" s="141" t="s">
        <v>305</v>
      </c>
      <c r="T241" s="146">
        <v>45565</v>
      </c>
      <c r="U241" s="148">
        <v>3.71</v>
      </c>
      <c r="V241" s="148">
        <v>2647.9164231805898</v>
      </c>
      <c r="W241" s="148">
        <v>9823.7699300000004</v>
      </c>
      <c r="X241" s="229">
        <v>1.5111456386E-2</v>
      </c>
      <c r="Y241" s="229">
        <v>5.2132228589999996E-3</v>
      </c>
      <c r="Z241" s="229">
        <v>4.9083464687591785E-4</v>
      </c>
    </row>
    <row r="242" spans="1:26" ht="13.5" thickBot="1">
      <c r="A242" s="153">
        <v>8700</v>
      </c>
      <c r="B242" s="153">
        <v>12535</v>
      </c>
      <c r="C242" s="141" t="s">
        <v>4226</v>
      </c>
      <c r="D242" s="141"/>
      <c r="E242" s="141"/>
      <c r="F242" s="141" t="s">
        <v>2780</v>
      </c>
      <c r="G242" s="141">
        <v>11019994</v>
      </c>
      <c r="H242" s="141" t="s">
        <v>78</v>
      </c>
      <c r="I242" s="141" t="s">
        <v>943</v>
      </c>
      <c r="J242" s="141"/>
      <c r="K242" s="141" t="s">
        <v>53</v>
      </c>
      <c r="L242" s="141"/>
      <c r="M242" s="141"/>
      <c r="N242" s="141" t="s">
        <v>53</v>
      </c>
      <c r="O242" s="141" t="s">
        <v>62</v>
      </c>
      <c r="P242" s="146">
        <v>44384</v>
      </c>
      <c r="Q242" s="141" t="s">
        <v>1207</v>
      </c>
      <c r="R242" s="141" t="s">
        <v>303</v>
      </c>
      <c r="S242" s="141" t="s">
        <v>305</v>
      </c>
      <c r="T242" s="146">
        <v>45565</v>
      </c>
      <c r="U242" s="148">
        <v>3.71</v>
      </c>
      <c r="V242" s="148">
        <v>375.05849865229101</v>
      </c>
      <c r="W242" s="148">
        <v>1391.46703</v>
      </c>
      <c r="X242" s="229">
        <v>1.085411510451009E-3</v>
      </c>
      <c r="Y242" s="229">
        <v>7.3841588100000003E-4</v>
      </c>
      <c r="Z242" s="229">
        <v>6.9523231221431126E-5</v>
      </c>
    </row>
    <row r="243" spans="1:26" ht="13.5" thickBot="1">
      <c r="A243" s="153">
        <v>8700</v>
      </c>
      <c r="B243" s="153">
        <v>12535</v>
      </c>
      <c r="C243" s="141" t="s">
        <v>2730</v>
      </c>
      <c r="D243" s="141"/>
      <c r="E243" s="141"/>
      <c r="F243" s="141" t="s">
        <v>2731</v>
      </c>
      <c r="G243" s="141">
        <v>11019995</v>
      </c>
      <c r="H243" s="141" t="s">
        <v>78</v>
      </c>
      <c r="I243" s="141" t="s">
        <v>943</v>
      </c>
      <c r="J243" s="141"/>
      <c r="K243" s="141" t="s">
        <v>61</v>
      </c>
      <c r="L243" s="141"/>
      <c r="M243" s="141"/>
      <c r="N243" s="141" t="s">
        <v>314</v>
      </c>
      <c r="O243" s="141" t="s">
        <v>62</v>
      </c>
      <c r="P243" s="146">
        <v>45098</v>
      </c>
      <c r="Q243" s="141" t="s">
        <v>1207</v>
      </c>
      <c r="R243" s="141" t="s">
        <v>303</v>
      </c>
      <c r="S243" s="141" t="s">
        <v>305</v>
      </c>
      <c r="T243" s="146">
        <v>45565</v>
      </c>
      <c r="U243" s="148">
        <v>3.71</v>
      </c>
      <c r="V243" s="148">
        <v>4374.5972398921804</v>
      </c>
      <c r="W243" s="148">
        <v>16229.75576</v>
      </c>
      <c r="X243" s="229">
        <v>2.406403359E-3</v>
      </c>
      <c r="Y243" s="229">
        <v>8.612715315E-3</v>
      </c>
      <c r="Z243" s="229">
        <v>8.1090319644140868E-4</v>
      </c>
    </row>
    <row r="244" spans="1:26" ht="13.5" thickBot="1">
      <c r="A244" s="153">
        <v>8700</v>
      </c>
      <c r="B244" s="153">
        <v>12535</v>
      </c>
      <c r="C244" s="141" t="s">
        <v>4121</v>
      </c>
      <c r="D244" s="141"/>
      <c r="E244" s="141"/>
      <c r="F244" s="141" t="s">
        <v>4122</v>
      </c>
      <c r="G244" s="141">
        <v>11019997</v>
      </c>
      <c r="H244" s="141" t="s">
        <v>78</v>
      </c>
      <c r="I244" s="141" t="s">
        <v>943</v>
      </c>
      <c r="J244" s="141"/>
      <c r="K244" s="141" t="s">
        <v>61</v>
      </c>
      <c r="L244" s="141"/>
      <c r="M244" s="141"/>
      <c r="N244" s="141" t="s">
        <v>53</v>
      </c>
      <c r="O244" s="141" t="s">
        <v>62</v>
      </c>
      <c r="P244" s="146">
        <v>44985</v>
      </c>
      <c r="Q244" s="141" t="s">
        <v>1207</v>
      </c>
      <c r="R244" s="141" t="s">
        <v>303</v>
      </c>
      <c r="S244" s="141" t="s">
        <v>305</v>
      </c>
      <c r="T244" s="146">
        <v>45565</v>
      </c>
      <c r="U244" s="148">
        <v>3.71</v>
      </c>
      <c r="V244" s="148">
        <v>582.64121293800497</v>
      </c>
      <c r="W244" s="148">
        <v>2161.5989</v>
      </c>
      <c r="X244" s="243">
        <v>5.7199999915321937E-4</v>
      </c>
      <c r="Y244" s="243">
        <v>1.147105121E-3</v>
      </c>
      <c r="Z244" s="243">
        <v>1.0800208477285384E-4</v>
      </c>
    </row>
    <row r="245" spans="1:26" ht="13.5" thickBot="1">
      <c r="A245" s="153">
        <v>8700</v>
      </c>
      <c r="B245" s="153">
        <v>12535</v>
      </c>
      <c r="C245" s="141" t="s">
        <v>4225</v>
      </c>
      <c r="D245" s="141"/>
      <c r="E245" s="141"/>
      <c r="F245" s="141" t="s">
        <v>2781</v>
      </c>
      <c r="G245" s="141">
        <v>11020000</v>
      </c>
      <c r="H245" s="141" t="s">
        <v>78</v>
      </c>
      <c r="I245" s="141" t="s">
        <v>943</v>
      </c>
      <c r="J245" s="141"/>
      <c r="K245" s="141" t="s">
        <v>61</v>
      </c>
      <c r="L245" s="141"/>
      <c r="M245" s="141"/>
      <c r="N245" s="141" t="s">
        <v>314</v>
      </c>
      <c r="O245" s="141" t="s">
        <v>62</v>
      </c>
      <c r="P245" s="146">
        <v>44984</v>
      </c>
      <c r="Q245" s="141" t="s">
        <v>1207</v>
      </c>
      <c r="R245" s="141" t="s">
        <v>303</v>
      </c>
      <c r="S245" s="141" t="s">
        <v>305</v>
      </c>
      <c r="T245" s="146">
        <v>45565</v>
      </c>
      <c r="U245" s="148">
        <v>3.71</v>
      </c>
      <c r="V245" s="148">
        <v>4140.6456684636096</v>
      </c>
      <c r="W245" s="148">
        <v>15361.79543</v>
      </c>
      <c r="X245" s="243">
        <v>4.1406456669383294E-5</v>
      </c>
      <c r="Y245" s="243">
        <v>8.1521110189999996E-3</v>
      </c>
      <c r="Z245" s="243">
        <v>7.6753644364553424E-4</v>
      </c>
    </row>
    <row r="246" spans="1:26" ht="13.5" thickBot="1">
      <c r="A246" s="153">
        <v>8700</v>
      </c>
      <c r="B246" s="153">
        <v>12535</v>
      </c>
      <c r="C246" s="141" t="s">
        <v>2661</v>
      </c>
      <c r="D246" s="141"/>
      <c r="E246" s="141"/>
      <c r="F246" s="141" t="s">
        <v>2677</v>
      </c>
      <c r="G246" s="141">
        <v>11020002</v>
      </c>
      <c r="H246" s="141" t="s">
        <v>78</v>
      </c>
      <c r="I246" s="141" t="s">
        <v>943</v>
      </c>
      <c r="J246" s="141"/>
      <c r="K246" s="141" t="s">
        <v>61</v>
      </c>
      <c r="L246" s="141"/>
      <c r="M246" s="141"/>
      <c r="N246" s="141" t="s">
        <v>314</v>
      </c>
      <c r="O246" s="141" t="s">
        <v>62</v>
      </c>
      <c r="P246" s="146">
        <v>44987</v>
      </c>
      <c r="Q246" s="141" t="s">
        <v>1207</v>
      </c>
      <c r="R246" s="141" t="s">
        <v>303</v>
      </c>
      <c r="S246" s="141" t="s">
        <v>305</v>
      </c>
      <c r="T246" s="146">
        <v>45565</v>
      </c>
      <c r="U246" s="148">
        <v>3.71</v>
      </c>
      <c r="V246" s="148">
        <v>5269.8006792452798</v>
      </c>
      <c r="W246" s="148">
        <v>19550.960520000001</v>
      </c>
      <c r="X246" s="243">
        <v>5.2705461124694402E-5</v>
      </c>
      <c r="Y246" s="243">
        <v>1.0375193539E-2</v>
      </c>
      <c r="Z246" s="243">
        <v>9.7684380551440824E-4</v>
      </c>
    </row>
    <row r="247" spans="1:26" ht="13.5" thickBot="1">
      <c r="A247" s="153">
        <v>8700</v>
      </c>
      <c r="B247" s="153">
        <v>12535</v>
      </c>
      <c r="C247" s="141" t="s">
        <v>4227</v>
      </c>
      <c r="D247" s="141"/>
      <c r="E247" s="141"/>
      <c r="F247" s="141" t="s">
        <v>2782</v>
      </c>
      <c r="G247" s="141">
        <v>11020009</v>
      </c>
      <c r="H247" s="141" t="s">
        <v>78</v>
      </c>
      <c r="I247" s="141" t="s">
        <v>2671</v>
      </c>
      <c r="J247" s="141"/>
      <c r="K247" s="141" t="s">
        <v>61</v>
      </c>
      <c r="L247" s="141"/>
      <c r="M247" s="141"/>
      <c r="N247" s="141" t="s">
        <v>314</v>
      </c>
      <c r="O247" s="141" t="s">
        <v>62</v>
      </c>
      <c r="P247" s="146">
        <v>45015</v>
      </c>
      <c r="Q247" s="141" t="s">
        <v>1207</v>
      </c>
      <c r="R247" s="141" t="s">
        <v>303</v>
      </c>
      <c r="S247" s="141" t="s">
        <v>305</v>
      </c>
      <c r="T247" s="146">
        <v>45565</v>
      </c>
      <c r="U247" s="148">
        <v>3.71</v>
      </c>
      <c r="V247" s="148">
        <v>3655.72758490566</v>
      </c>
      <c r="W247" s="148">
        <v>13562.74934</v>
      </c>
      <c r="X247" s="243">
        <v>0.14574000000000001</v>
      </c>
      <c r="Y247" s="243">
        <v>7.1974033789999996E-3</v>
      </c>
      <c r="Z247" s="243">
        <v>6.7764894031526737E-4</v>
      </c>
    </row>
    <row r="248" spans="1:26" ht="13.5" thickBot="1">
      <c r="A248" s="153">
        <v>8700</v>
      </c>
      <c r="B248" s="153">
        <v>12535</v>
      </c>
      <c r="C248" s="141" t="s">
        <v>2732</v>
      </c>
      <c r="D248" s="141"/>
      <c r="E248" s="141"/>
      <c r="F248" s="141" t="s">
        <v>2733</v>
      </c>
      <c r="G248" s="141">
        <v>11020011</v>
      </c>
      <c r="H248" s="141" t="s">
        <v>78</v>
      </c>
      <c r="I248" s="141" t="s">
        <v>765</v>
      </c>
      <c r="J248" s="141"/>
      <c r="K248" s="141" t="s">
        <v>61</v>
      </c>
      <c r="L248" s="141"/>
      <c r="M248" s="141"/>
      <c r="N248" s="141" t="s">
        <v>53</v>
      </c>
      <c r="O248" s="141" t="s">
        <v>62</v>
      </c>
      <c r="P248" s="146">
        <v>45029</v>
      </c>
      <c r="Q248" s="141" t="s">
        <v>1207</v>
      </c>
      <c r="R248" s="141" t="s">
        <v>303</v>
      </c>
      <c r="S248" s="141" t="s">
        <v>305</v>
      </c>
      <c r="T248" s="146">
        <v>45565</v>
      </c>
      <c r="U248" s="148">
        <v>3.71</v>
      </c>
      <c r="V248" s="148">
        <v>3212.3102398921801</v>
      </c>
      <c r="W248" s="148">
        <v>11917.670990000001</v>
      </c>
      <c r="X248" s="243">
        <v>8.6999999999999994E-3</v>
      </c>
      <c r="Y248" s="243">
        <v>6.3244024719999997E-3</v>
      </c>
      <c r="Z248" s="243">
        <v>5.9545427810726631E-4</v>
      </c>
    </row>
    <row r="249" spans="1:26" ht="13.5" thickBot="1">
      <c r="A249" s="153">
        <v>8700</v>
      </c>
      <c r="B249" s="153">
        <v>12535</v>
      </c>
      <c r="C249" s="141" t="s">
        <v>2734</v>
      </c>
      <c r="D249" s="141"/>
      <c r="E249" s="141"/>
      <c r="F249" s="141" t="s">
        <v>2735</v>
      </c>
      <c r="G249" s="141">
        <v>11020012</v>
      </c>
      <c r="H249" s="141" t="s">
        <v>78</v>
      </c>
      <c r="I249" s="141" t="s">
        <v>241</v>
      </c>
      <c r="J249" s="141"/>
      <c r="K249" s="141" t="s">
        <v>61</v>
      </c>
      <c r="L249" s="141"/>
      <c r="M249" s="141"/>
      <c r="N249" s="141" t="s">
        <v>314</v>
      </c>
      <c r="O249" s="141" t="s">
        <v>62</v>
      </c>
      <c r="P249" s="146">
        <v>45057</v>
      </c>
      <c r="Q249" s="141" t="s">
        <v>1207</v>
      </c>
      <c r="R249" s="141" t="s">
        <v>303</v>
      </c>
      <c r="S249" s="141" t="s">
        <v>305</v>
      </c>
      <c r="T249" s="146">
        <v>45565</v>
      </c>
      <c r="U249" s="148">
        <v>3.71</v>
      </c>
      <c r="V249" s="148">
        <v>6791.4943315363898</v>
      </c>
      <c r="W249" s="148">
        <v>25196.44397</v>
      </c>
      <c r="X249" s="243">
        <v>1.1019904580000001E-3</v>
      </c>
      <c r="Y249" s="243">
        <v>1.3371106878E-2</v>
      </c>
      <c r="Z249" s="243">
        <v>1.2589146291767646E-3</v>
      </c>
    </row>
    <row r="250" spans="1:26" ht="13.5" thickBot="1">
      <c r="A250" s="153">
        <v>8700</v>
      </c>
      <c r="B250" s="153">
        <v>12535</v>
      </c>
      <c r="C250" s="151" t="s">
        <v>2783</v>
      </c>
      <c r="D250" s="141"/>
      <c r="E250" s="151"/>
      <c r="F250" s="151" t="s">
        <v>2784</v>
      </c>
      <c r="G250" s="141">
        <v>11020019</v>
      </c>
      <c r="H250" s="141" t="s">
        <v>78</v>
      </c>
      <c r="I250" s="141" t="s">
        <v>765</v>
      </c>
      <c r="J250" s="151"/>
      <c r="K250" s="141" t="s">
        <v>61</v>
      </c>
      <c r="L250" s="151"/>
      <c r="M250" s="141"/>
      <c r="N250" s="141" t="s">
        <v>53</v>
      </c>
      <c r="O250" s="141" t="s">
        <v>62</v>
      </c>
      <c r="P250" s="146">
        <v>44812</v>
      </c>
      <c r="Q250" s="141" t="s">
        <v>1207</v>
      </c>
      <c r="R250" s="141" t="s">
        <v>303</v>
      </c>
      <c r="S250" s="141" t="s">
        <v>305</v>
      </c>
      <c r="T250" s="146">
        <v>45565</v>
      </c>
      <c r="U250" s="148">
        <v>3.71</v>
      </c>
      <c r="V250" s="148">
        <v>1313.5419595687299</v>
      </c>
      <c r="W250" s="148">
        <v>4873.2406700000001</v>
      </c>
      <c r="X250" s="229">
        <v>1.38E-2</v>
      </c>
      <c r="Y250" s="229">
        <v>2.5861038930000001E-3</v>
      </c>
      <c r="Z250" s="229">
        <v>2.4348650064535981E-4</v>
      </c>
    </row>
    <row r="251" spans="1:26" ht="13.5" thickBot="1">
      <c r="A251" s="153">
        <v>8700</v>
      </c>
      <c r="B251" s="153">
        <v>12535</v>
      </c>
      <c r="C251" s="151" t="s">
        <v>2736</v>
      </c>
      <c r="D251" s="141"/>
      <c r="E251" s="151"/>
      <c r="F251" s="151" t="s">
        <v>2737</v>
      </c>
      <c r="G251" s="141">
        <v>11020029</v>
      </c>
      <c r="H251" s="141" t="s">
        <v>78</v>
      </c>
      <c r="I251" s="141" t="s">
        <v>943</v>
      </c>
      <c r="J251" s="151"/>
      <c r="K251" s="141" t="s">
        <v>61</v>
      </c>
      <c r="L251" s="151"/>
      <c r="M251" s="141"/>
      <c r="N251" s="141" t="s">
        <v>314</v>
      </c>
      <c r="O251" s="141" t="s">
        <v>62</v>
      </c>
      <c r="P251" s="146">
        <v>45082</v>
      </c>
      <c r="Q251" s="141" t="s">
        <v>1207</v>
      </c>
      <c r="R251" s="141" t="s">
        <v>303</v>
      </c>
      <c r="S251" s="141" t="s">
        <v>305</v>
      </c>
      <c r="T251" s="146">
        <v>45565</v>
      </c>
      <c r="U251" s="148">
        <v>3.71</v>
      </c>
      <c r="V251" s="148">
        <v>11443.1187601078</v>
      </c>
      <c r="W251" s="148">
        <v>42453.970600000001</v>
      </c>
      <c r="X251" s="229">
        <v>2.6942713620000001E-3</v>
      </c>
      <c r="Y251" s="229">
        <v>2.2529233845999998E-2</v>
      </c>
      <c r="Z251" s="229">
        <v>2.1211693490801853E-3</v>
      </c>
    </row>
    <row r="252" spans="1:26" ht="13.5" thickBot="1">
      <c r="A252" s="153">
        <v>8700</v>
      </c>
      <c r="B252" s="153">
        <v>12535</v>
      </c>
      <c r="C252" s="151" t="s">
        <v>2738</v>
      </c>
      <c r="D252" s="141"/>
      <c r="E252" s="151"/>
      <c r="F252" s="151" t="s">
        <v>2739</v>
      </c>
      <c r="G252" s="141">
        <v>11020456</v>
      </c>
      <c r="H252" s="141" t="s">
        <v>78</v>
      </c>
      <c r="I252" s="141" t="s">
        <v>943</v>
      </c>
      <c r="J252" s="151"/>
      <c r="K252" s="141" t="s">
        <v>61</v>
      </c>
      <c r="L252" s="151"/>
      <c r="M252" s="141"/>
      <c r="N252" s="141" t="s">
        <v>173</v>
      </c>
      <c r="O252" s="141" t="s">
        <v>62</v>
      </c>
      <c r="P252" s="146">
        <v>45104</v>
      </c>
      <c r="Q252" s="141" t="s">
        <v>1207</v>
      </c>
      <c r="R252" s="141" t="s">
        <v>303</v>
      </c>
      <c r="S252" s="141" t="s">
        <v>305</v>
      </c>
      <c r="T252" s="146">
        <v>45565</v>
      </c>
      <c r="U252" s="148">
        <v>3.71</v>
      </c>
      <c r="V252" s="148">
        <v>15242.783328841</v>
      </c>
      <c r="W252" s="148">
        <v>56550.726150000002</v>
      </c>
      <c r="X252" s="243">
        <v>4.6572846772999998E-2</v>
      </c>
      <c r="Y252" s="243">
        <v>3.0010020631999999E-2</v>
      </c>
      <c r="Z252" s="243">
        <v>2.8254993651314047E-3</v>
      </c>
    </row>
    <row r="253" spans="1:26" ht="13.5" thickBot="1">
      <c r="A253" s="153">
        <v>8700</v>
      </c>
      <c r="B253" s="153">
        <v>12535</v>
      </c>
      <c r="C253" s="141" t="s">
        <v>4222</v>
      </c>
      <c r="D253" s="141"/>
      <c r="E253" s="141"/>
      <c r="F253" s="141" t="s">
        <v>2741</v>
      </c>
      <c r="G253" s="141">
        <v>11020457</v>
      </c>
      <c r="H253" s="141" t="s">
        <v>78</v>
      </c>
      <c r="I253" s="141" t="s">
        <v>943</v>
      </c>
      <c r="J253" s="141"/>
      <c r="K253" s="141" t="s">
        <v>61</v>
      </c>
      <c r="L253" s="141"/>
      <c r="M253" s="141"/>
      <c r="N253" s="141" t="s">
        <v>314</v>
      </c>
      <c r="O253" s="141" t="s">
        <v>62</v>
      </c>
      <c r="P253" s="146">
        <v>45099</v>
      </c>
      <c r="Q253" s="141" t="s">
        <v>1207</v>
      </c>
      <c r="R253" s="141" t="s">
        <v>303</v>
      </c>
      <c r="S253" s="141" t="s">
        <v>305</v>
      </c>
      <c r="T253" s="146">
        <v>45565</v>
      </c>
      <c r="U253" s="148">
        <v>3.71</v>
      </c>
      <c r="V253" s="148">
        <v>274.94692722372002</v>
      </c>
      <c r="W253" s="148">
        <v>1020.0531</v>
      </c>
      <c r="X253" s="243">
        <v>1.048146933E-3</v>
      </c>
      <c r="Y253" s="243">
        <v>5.4131603000000001E-4</v>
      </c>
      <c r="Z253" s="243">
        <v>5.0965912954069491E-5</v>
      </c>
    </row>
    <row r="254" spans="1:26" ht="13.5" thickBot="1">
      <c r="A254" s="153">
        <v>8700</v>
      </c>
      <c r="B254" s="153">
        <v>12535</v>
      </c>
      <c r="C254" s="141" t="s">
        <v>2678</v>
      </c>
      <c r="D254" s="141"/>
      <c r="E254" s="141"/>
      <c r="F254" s="141" t="s">
        <v>2679</v>
      </c>
      <c r="G254" s="141">
        <v>11020463</v>
      </c>
      <c r="H254" s="141" t="s">
        <v>78</v>
      </c>
      <c r="I254" s="141" t="s">
        <v>765</v>
      </c>
      <c r="J254" s="141"/>
      <c r="K254" s="141" t="s">
        <v>61</v>
      </c>
      <c r="L254" s="141"/>
      <c r="M254" s="141"/>
      <c r="N254" s="141" t="s">
        <v>53</v>
      </c>
      <c r="O254" s="141" t="s">
        <v>62</v>
      </c>
      <c r="P254" s="146">
        <v>45120</v>
      </c>
      <c r="Q254" s="141" t="s">
        <v>1207</v>
      </c>
      <c r="R254" s="141" t="s">
        <v>303</v>
      </c>
      <c r="S254" s="141" t="s">
        <v>305</v>
      </c>
      <c r="T254" s="146">
        <v>45565</v>
      </c>
      <c r="U254" s="148">
        <v>3.71</v>
      </c>
      <c r="V254" s="148">
        <v>2930.19079245283</v>
      </c>
      <c r="W254" s="148">
        <v>10871.00784</v>
      </c>
      <c r="X254" s="243">
        <v>2.5481524166E-2</v>
      </c>
      <c r="Y254" s="243">
        <v>5.7689651709999998E-3</v>
      </c>
      <c r="Z254" s="243">
        <v>5.4315882114023965E-4</v>
      </c>
    </row>
    <row r="255" spans="1:26" ht="13.5" thickBot="1">
      <c r="A255" s="153">
        <v>8700</v>
      </c>
      <c r="B255" s="153">
        <v>12535</v>
      </c>
      <c r="C255" s="141" t="s">
        <v>4123</v>
      </c>
      <c r="D255" s="141"/>
      <c r="E255" s="141"/>
      <c r="F255" s="141" t="s">
        <v>4229</v>
      </c>
      <c r="G255" s="141">
        <v>11020470</v>
      </c>
      <c r="H255" s="141" t="s">
        <v>78</v>
      </c>
      <c r="I255" s="141" t="s">
        <v>943</v>
      </c>
      <c r="J255" s="141"/>
      <c r="K255" s="141" t="s">
        <v>61</v>
      </c>
      <c r="L255" s="141"/>
      <c r="M255" s="141"/>
      <c r="N255" s="141" t="s">
        <v>314</v>
      </c>
      <c r="O255" s="141" t="s">
        <v>62</v>
      </c>
      <c r="P255" s="146">
        <v>45487</v>
      </c>
      <c r="Q255" s="141" t="s">
        <v>1207</v>
      </c>
      <c r="R255" s="141" t="s">
        <v>303</v>
      </c>
      <c r="S255" s="141" t="s">
        <v>305</v>
      </c>
      <c r="T255" s="146">
        <v>45565</v>
      </c>
      <c r="U255" s="148">
        <v>3.71</v>
      </c>
      <c r="V255" s="148">
        <v>1650</v>
      </c>
      <c r="W255" s="148">
        <v>6121.5</v>
      </c>
      <c r="X255" s="243">
        <v>4.1399999999999996E-3</v>
      </c>
      <c r="Y255" s="243">
        <v>3.2485231190000001E-3</v>
      </c>
      <c r="Z255" s="243">
        <v>3.0585450517069785E-4</v>
      </c>
    </row>
    <row r="256" spans="1:26" ht="13.5" thickBot="1">
      <c r="A256" s="153">
        <v>8700</v>
      </c>
      <c r="B256" s="153">
        <v>12535</v>
      </c>
      <c r="C256" s="141" t="s">
        <v>4124</v>
      </c>
      <c r="D256" s="141"/>
      <c r="E256" s="141"/>
      <c r="F256" s="141" t="s">
        <v>2743</v>
      </c>
      <c r="G256" s="141">
        <v>11020471</v>
      </c>
      <c r="H256" s="141" t="s">
        <v>78</v>
      </c>
      <c r="I256" s="141" t="s">
        <v>241</v>
      </c>
      <c r="J256" s="141"/>
      <c r="K256" s="141" t="s">
        <v>61</v>
      </c>
      <c r="L256" s="141"/>
      <c r="M256" s="141"/>
      <c r="N256" s="141" t="s">
        <v>173</v>
      </c>
      <c r="O256" s="141" t="s">
        <v>62</v>
      </c>
      <c r="P256" s="146">
        <v>45174</v>
      </c>
      <c r="Q256" s="141" t="s">
        <v>1213</v>
      </c>
      <c r="R256" s="141" t="s">
        <v>303</v>
      </c>
      <c r="S256" s="141" t="s">
        <v>305</v>
      </c>
      <c r="T256" s="146">
        <v>45565</v>
      </c>
      <c r="U256" s="148">
        <v>4.1524000000000001</v>
      </c>
      <c r="V256" s="148">
        <v>9051.4633368654304</v>
      </c>
      <c r="W256" s="148">
        <v>37585.29636</v>
      </c>
      <c r="X256" s="243">
        <v>3.6600143629999999E-3</v>
      </c>
      <c r="Y256" s="243">
        <v>1.994555324E-2</v>
      </c>
      <c r="Z256" s="243">
        <v>1.8779110054532111E-3</v>
      </c>
    </row>
    <row r="257" spans="1:26" ht="13.5" thickBot="1">
      <c r="A257" s="153">
        <v>8700</v>
      </c>
      <c r="B257" s="153">
        <v>12535</v>
      </c>
      <c r="C257" s="141" t="s">
        <v>2744</v>
      </c>
      <c r="D257" s="141"/>
      <c r="E257" s="141"/>
      <c r="F257" s="141" t="s">
        <v>2745</v>
      </c>
      <c r="G257" s="141">
        <v>11020474</v>
      </c>
      <c r="H257" s="141" t="s">
        <v>78</v>
      </c>
      <c r="I257" s="141" t="s">
        <v>943</v>
      </c>
      <c r="J257" s="141"/>
      <c r="K257" s="141" t="s">
        <v>53</v>
      </c>
      <c r="L257" s="141"/>
      <c r="M257" s="141"/>
      <c r="N257" s="141" t="s">
        <v>53</v>
      </c>
      <c r="O257" s="141" t="s">
        <v>62</v>
      </c>
      <c r="P257" s="146">
        <v>45155</v>
      </c>
      <c r="Q257" s="141" t="s">
        <v>1207</v>
      </c>
      <c r="R257" s="141" t="s">
        <v>303</v>
      </c>
      <c r="S257" s="141" t="s">
        <v>305</v>
      </c>
      <c r="T257" s="146">
        <v>45565</v>
      </c>
      <c r="U257" s="148">
        <v>3.71</v>
      </c>
      <c r="V257" s="148">
        <v>1440.7437870619899</v>
      </c>
      <c r="W257" s="148">
        <v>5345.1594500000001</v>
      </c>
      <c r="X257" s="229">
        <v>8.949152556845244E-2</v>
      </c>
      <c r="Y257" s="229">
        <v>2.836539091E-3</v>
      </c>
      <c r="Z257" s="229">
        <v>2.6706544125430526E-4</v>
      </c>
    </row>
    <row r="258" spans="1:26" ht="13.5" thickBot="1">
      <c r="A258" s="153">
        <v>8700</v>
      </c>
      <c r="B258" s="153">
        <v>12535</v>
      </c>
      <c r="C258" s="141" t="s">
        <v>2785</v>
      </c>
      <c r="D258" s="141"/>
      <c r="E258" s="141"/>
      <c r="F258" s="141" t="s">
        <v>2786</v>
      </c>
      <c r="G258" s="141">
        <v>11020475</v>
      </c>
      <c r="H258" s="141" t="s">
        <v>78</v>
      </c>
      <c r="I258" s="141" t="s">
        <v>943</v>
      </c>
      <c r="J258" s="141"/>
      <c r="K258" s="141" t="s">
        <v>61</v>
      </c>
      <c r="L258" s="141"/>
      <c r="M258" s="141"/>
      <c r="N258" s="141" t="s">
        <v>314</v>
      </c>
      <c r="O258" s="141" t="s">
        <v>62</v>
      </c>
      <c r="P258" s="146">
        <v>45160</v>
      </c>
      <c r="Q258" s="141" t="s">
        <v>1207</v>
      </c>
      <c r="R258" s="141" t="s">
        <v>303</v>
      </c>
      <c r="S258" s="141" t="s">
        <v>305</v>
      </c>
      <c r="T258" s="146">
        <v>45565</v>
      </c>
      <c r="U258" s="148">
        <v>3.71</v>
      </c>
      <c r="V258" s="148">
        <v>3260.1507601078201</v>
      </c>
      <c r="W258" s="148">
        <v>12095.159320000001</v>
      </c>
      <c r="X258" s="229">
        <v>2.7173400253554251E-5</v>
      </c>
      <c r="Y258" s="229">
        <v>6.4185909790000001E-3</v>
      </c>
      <c r="Z258" s="229">
        <v>6.0432230152403081E-4</v>
      </c>
    </row>
    <row r="259" spans="1:26" ht="13.5" thickBot="1">
      <c r="A259" s="153">
        <v>8700</v>
      </c>
      <c r="B259" s="153">
        <v>12535</v>
      </c>
      <c r="C259" s="141" t="s">
        <v>2787</v>
      </c>
      <c r="D259" s="141"/>
      <c r="E259" s="141"/>
      <c r="F259" s="141" t="s">
        <v>2788</v>
      </c>
      <c r="G259" s="141">
        <v>11020481</v>
      </c>
      <c r="H259" s="141" t="s">
        <v>78</v>
      </c>
      <c r="I259" s="141" t="s">
        <v>765</v>
      </c>
      <c r="J259" s="141"/>
      <c r="K259" s="141" t="s">
        <v>61</v>
      </c>
      <c r="L259" s="141"/>
      <c r="M259" s="141"/>
      <c r="N259" s="141" t="s">
        <v>314</v>
      </c>
      <c r="O259" s="141" t="s">
        <v>62</v>
      </c>
      <c r="P259" s="146">
        <v>45169</v>
      </c>
      <c r="Q259" s="141" t="s">
        <v>1207</v>
      </c>
      <c r="R259" s="141" t="s">
        <v>303</v>
      </c>
      <c r="S259" s="141" t="s">
        <v>305</v>
      </c>
      <c r="T259" s="146">
        <v>45565</v>
      </c>
      <c r="U259" s="148">
        <v>3.71</v>
      </c>
      <c r="V259" s="148">
        <v>1287.1287008086299</v>
      </c>
      <c r="W259" s="148">
        <v>4775.24748</v>
      </c>
      <c r="X259" s="229">
        <v>1.2871286987231699E-5</v>
      </c>
      <c r="Y259" s="229">
        <v>2.534101419E-3</v>
      </c>
      <c r="Z259" s="229">
        <v>2.3859037083443958E-4</v>
      </c>
    </row>
    <row r="260" spans="1:26" ht="13.5" thickBot="1">
      <c r="A260" s="153">
        <v>8700</v>
      </c>
      <c r="B260" s="153">
        <v>12535</v>
      </c>
      <c r="C260" s="141" t="s">
        <v>4221</v>
      </c>
      <c r="D260" s="141"/>
      <c r="E260" s="141"/>
      <c r="F260" s="141" t="s">
        <v>2747</v>
      </c>
      <c r="G260" s="141">
        <v>11020490</v>
      </c>
      <c r="H260" s="141" t="s">
        <v>78</v>
      </c>
      <c r="I260" s="141" t="s">
        <v>943</v>
      </c>
      <c r="J260" s="141"/>
      <c r="K260" s="141" t="s">
        <v>53</v>
      </c>
      <c r="L260" s="141"/>
      <c r="M260" s="141"/>
      <c r="N260" s="141" t="s">
        <v>314</v>
      </c>
      <c r="O260" s="141" t="s">
        <v>62</v>
      </c>
      <c r="P260" s="146">
        <v>45218</v>
      </c>
      <c r="Q260" s="141" t="s">
        <v>1207</v>
      </c>
      <c r="R260" s="141" t="s">
        <v>303</v>
      </c>
      <c r="S260" s="141" t="s">
        <v>305</v>
      </c>
      <c r="T260" s="146">
        <v>45565</v>
      </c>
      <c r="U260" s="148">
        <v>3.71</v>
      </c>
      <c r="V260" s="148">
        <v>2389.6856846361202</v>
      </c>
      <c r="W260" s="148">
        <v>8865.7338899999995</v>
      </c>
      <c r="X260" s="229">
        <v>1.5660863515349099E-5</v>
      </c>
      <c r="Y260" s="229">
        <v>4.7048176930000003E-3</v>
      </c>
      <c r="Z260" s="229">
        <v>4.4296735308356385E-4</v>
      </c>
    </row>
    <row r="261" spans="1:26" ht="13.5" thickBot="1">
      <c r="A261" s="153">
        <v>8700</v>
      </c>
      <c r="B261" s="153">
        <v>12535</v>
      </c>
      <c r="C261" s="141" t="s">
        <v>2789</v>
      </c>
      <c r="D261" s="141"/>
      <c r="E261" s="141"/>
      <c r="F261" s="141" t="s">
        <v>2790</v>
      </c>
      <c r="G261" s="141">
        <v>11020502</v>
      </c>
      <c r="H261" s="141" t="s">
        <v>78</v>
      </c>
      <c r="I261" s="141" t="s">
        <v>943</v>
      </c>
      <c r="J261" s="141"/>
      <c r="K261" s="141" t="s">
        <v>61</v>
      </c>
      <c r="L261" s="141"/>
      <c r="M261" s="141"/>
      <c r="N261" s="141" t="s">
        <v>109</v>
      </c>
      <c r="O261" s="141" t="s">
        <v>62</v>
      </c>
      <c r="P261" s="146">
        <v>45278</v>
      </c>
      <c r="Q261" s="141" t="s">
        <v>1207</v>
      </c>
      <c r="R261" s="141" t="s">
        <v>303</v>
      </c>
      <c r="S261" s="141" t="s">
        <v>305</v>
      </c>
      <c r="T261" s="146">
        <v>45565</v>
      </c>
      <c r="U261" s="148">
        <v>3.71</v>
      </c>
      <c r="V261" s="148">
        <v>6688.7711617250698</v>
      </c>
      <c r="W261" s="148">
        <v>24815.34101</v>
      </c>
      <c r="X261" s="229">
        <v>5.2481800000000003E-5</v>
      </c>
      <c r="Y261" s="229">
        <v>1.3168865307E-2</v>
      </c>
      <c r="Z261" s="229">
        <v>1.23987320840573E-3</v>
      </c>
    </row>
    <row r="262" spans="1:26" ht="13.5" thickBot="1">
      <c r="A262" s="153">
        <v>8700</v>
      </c>
      <c r="B262" s="153">
        <v>12535</v>
      </c>
      <c r="C262" s="141" t="s">
        <v>2791</v>
      </c>
      <c r="D262" s="141"/>
      <c r="E262" s="141"/>
      <c r="F262" s="141" t="s">
        <v>2792</v>
      </c>
      <c r="G262" s="141">
        <v>11020508</v>
      </c>
      <c r="H262" s="141" t="s">
        <v>78</v>
      </c>
      <c r="I262" s="141" t="s">
        <v>943</v>
      </c>
      <c r="J262" s="141"/>
      <c r="K262" s="141" t="s">
        <v>61</v>
      </c>
      <c r="L262" s="141"/>
      <c r="M262" s="141"/>
      <c r="N262" s="141" t="s">
        <v>314</v>
      </c>
      <c r="O262" s="141" t="s">
        <v>62</v>
      </c>
      <c r="P262" s="146">
        <v>45321</v>
      </c>
      <c r="Q262" s="141" t="s">
        <v>1207</v>
      </c>
      <c r="R262" s="141" t="s">
        <v>303</v>
      </c>
      <c r="S262" s="141" t="s">
        <v>305</v>
      </c>
      <c r="T262" s="146">
        <v>45565</v>
      </c>
      <c r="U262" s="148">
        <v>3.71</v>
      </c>
      <c r="V262" s="148">
        <v>8125.3145633423201</v>
      </c>
      <c r="W262" s="148">
        <v>30144.917030000001</v>
      </c>
      <c r="X262" s="229">
        <v>6.9843749986416695E-5</v>
      </c>
      <c r="Y262" s="229">
        <v>1.5997134672E-2</v>
      </c>
      <c r="Z262" s="229">
        <v>1.506160039471109E-3</v>
      </c>
    </row>
    <row r="263" spans="1:26" ht="13.5" thickBot="1">
      <c r="A263" s="153">
        <v>8700</v>
      </c>
      <c r="B263" s="153">
        <v>12535</v>
      </c>
      <c r="C263" s="141" t="s">
        <v>4228</v>
      </c>
      <c r="D263" s="141"/>
      <c r="E263" s="141"/>
      <c r="F263" s="141" t="s">
        <v>2793</v>
      </c>
      <c r="G263" s="141">
        <v>11020523</v>
      </c>
      <c r="H263" s="141" t="s">
        <v>78</v>
      </c>
      <c r="I263" s="141" t="s">
        <v>943</v>
      </c>
      <c r="J263" s="141"/>
      <c r="K263" s="141" t="s">
        <v>61</v>
      </c>
      <c r="L263" s="141"/>
      <c r="M263" s="141"/>
      <c r="N263" s="141" t="s">
        <v>314</v>
      </c>
      <c r="O263" s="141" t="s">
        <v>62</v>
      </c>
      <c r="P263" s="146">
        <v>45385</v>
      </c>
      <c r="Q263" s="141" t="s">
        <v>1207</v>
      </c>
      <c r="R263" s="141" t="s">
        <v>303</v>
      </c>
      <c r="S263" s="141" t="s">
        <v>305</v>
      </c>
      <c r="T263" s="146">
        <v>45565</v>
      </c>
      <c r="U263" s="148">
        <v>3.71</v>
      </c>
      <c r="V263" s="148">
        <v>9516.2953369272309</v>
      </c>
      <c r="W263" s="148">
        <v>35305.455699999999</v>
      </c>
      <c r="X263" s="229">
        <v>1.7121212726999999E-2</v>
      </c>
      <c r="Y263" s="229">
        <v>1.8735700248E-2</v>
      </c>
      <c r="Z263" s="229">
        <v>1.7640010917176336E-3</v>
      </c>
    </row>
    <row r="264" spans="1:26" ht="13.5" thickBot="1">
      <c r="A264" s="153">
        <v>8700</v>
      </c>
      <c r="B264" s="153">
        <v>12535</v>
      </c>
      <c r="C264" s="141" t="s">
        <v>4228</v>
      </c>
      <c r="D264" s="141"/>
      <c r="E264" s="141"/>
      <c r="F264" s="141" t="s">
        <v>2794</v>
      </c>
      <c r="G264" s="141">
        <v>11020525</v>
      </c>
      <c r="H264" s="141" t="s">
        <v>78</v>
      </c>
      <c r="I264" s="141" t="s">
        <v>943</v>
      </c>
      <c r="J264" s="141"/>
      <c r="K264" s="141" t="s">
        <v>61</v>
      </c>
      <c r="L264" s="141"/>
      <c r="M264" s="141"/>
      <c r="N264" s="141" t="s">
        <v>173</v>
      </c>
      <c r="O264" s="141" t="s">
        <v>62</v>
      </c>
      <c r="P264" s="146">
        <v>45420</v>
      </c>
      <c r="Q264" s="141" t="s">
        <v>1207</v>
      </c>
      <c r="R264" s="141" t="s">
        <v>303</v>
      </c>
      <c r="S264" s="141" t="s">
        <v>305</v>
      </c>
      <c r="T264" s="146">
        <v>45565</v>
      </c>
      <c r="U264" s="148">
        <v>3.71</v>
      </c>
      <c r="V264" s="148">
        <v>1847.7793530997301</v>
      </c>
      <c r="W264" s="148">
        <v>6855.2614000000003</v>
      </c>
      <c r="X264" s="229">
        <v>1.11098548E-4</v>
      </c>
      <c r="Y264" s="229">
        <v>3.637911483E-3</v>
      </c>
      <c r="Z264" s="229">
        <v>3.4251614527693958E-4</v>
      </c>
    </row>
    <row r="265" spans="1:26" ht="13.5" thickBot="1">
      <c r="A265" s="153">
        <v>8700</v>
      </c>
      <c r="B265" s="153">
        <v>12535</v>
      </c>
      <c r="C265" s="141" t="s">
        <v>2748</v>
      </c>
      <c r="D265" s="141"/>
      <c r="E265" s="141"/>
      <c r="F265" s="141" t="s">
        <v>2749</v>
      </c>
      <c r="G265" s="141">
        <v>11021256</v>
      </c>
      <c r="H265" s="141" t="s">
        <v>78</v>
      </c>
      <c r="I265" s="141" t="s">
        <v>943</v>
      </c>
      <c r="J265" s="141"/>
      <c r="K265" s="141" t="s">
        <v>61</v>
      </c>
      <c r="L265" s="141"/>
      <c r="M265" s="141"/>
      <c r="N265" s="141" t="s">
        <v>53</v>
      </c>
      <c r="O265" s="141" t="s">
        <v>62</v>
      </c>
      <c r="P265" s="146">
        <v>45427</v>
      </c>
      <c r="Q265" s="141" t="s">
        <v>1207</v>
      </c>
      <c r="R265" s="141" t="s">
        <v>303</v>
      </c>
      <c r="S265" s="141" t="s">
        <v>305</v>
      </c>
      <c r="T265" s="146">
        <v>45565</v>
      </c>
      <c r="U265" s="148">
        <v>3.71</v>
      </c>
      <c r="V265" s="148">
        <v>514.32523989218305</v>
      </c>
      <c r="W265" s="148">
        <v>1908.1466399999999</v>
      </c>
      <c r="X265" s="229">
        <v>6.3587462567196898E-2</v>
      </c>
      <c r="Y265" s="229">
        <v>1.012604504E-3</v>
      </c>
      <c r="Z265" s="229">
        <v>9.533860105698435E-5</v>
      </c>
    </row>
    <row r="266" spans="1:26" ht="13.5" thickBot="1">
      <c r="A266" s="153">
        <v>8700</v>
      </c>
      <c r="B266" s="153">
        <v>12535</v>
      </c>
      <c r="C266" s="141" t="s">
        <v>2661</v>
      </c>
      <c r="D266" s="141"/>
      <c r="E266" s="141"/>
      <c r="F266" s="141" t="s">
        <v>4125</v>
      </c>
      <c r="G266" s="141">
        <v>11021278</v>
      </c>
      <c r="H266" s="141" t="s">
        <v>78</v>
      </c>
      <c r="I266" s="141" t="s">
        <v>943</v>
      </c>
      <c r="J266" s="141"/>
      <c r="K266" s="141" t="s">
        <v>61</v>
      </c>
      <c r="L266" s="141"/>
      <c r="M266" s="141"/>
      <c r="N266" s="141" t="s">
        <v>314</v>
      </c>
      <c r="O266" s="141" t="s">
        <v>62</v>
      </c>
      <c r="P266" s="146">
        <v>45509</v>
      </c>
      <c r="Q266" s="141" t="s">
        <v>1207</v>
      </c>
      <c r="R266" s="141" t="s">
        <v>303</v>
      </c>
      <c r="S266" s="141" t="s">
        <v>305</v>
      </c>
      <c r="T266" s="146">
        <v>45565</v>
      </c>
      <c r="U266" s="148">
        <v>3.71</v>
      </c>
      <c r="V266" s="148">
        <v>2094.84</v>
      </c>
      <c r="W266" s="148">
        <v>7771.8563999999997</v>
      </c>
      <c r="X266" s="229">
        <v>0.41399999999999998</v>
      </c>
      <c r="Y266" s="229">
        <v>4.1243249509999996E-3</v>
      </c>
      <c r="Z266" s="229">
        <v>3.8831287976471798E-4</v>
      </c>
    </row>
    <row r="267" spans="1:26" ht="13.5" thickBot="1">
      <c r="A267" s="153">
        <v>8700</v>
      </c>
      <c r="B267" s="153">
        <v>12535</v>
      </c>
      <c r="C267" s="141" t="s">
        <v>4113</v>
      </c>
      <c r="D267" s="141"/>
      <c r="E267" s="141"/>
      <c r="F267" s="141" t="s">
        <v>4114</v>
      </c>
      <c r="G267" s="141">
        <v>11021279</v>
      </c>
      <c r="H267" s="141" t="s">
        <v>78</v>
      </c>
      <c r="I267" s="141" t="s">
        <v>943</v>
      </c>
      <c r="J267" s="141"/>
      <c r="K267" s="141" t="s">
        <v>53</v>
      </c>
      <c r="L267" s="141"/>
      <c r="M267" s="141"/>
      <c r="N267" s="141" t="s">
        <v>53</v>
      </c>
      <c r="O267" s="141" t="s">
        <v>62</v>
      </c>
      <c r="P267" s="146">
        <v>45526</v>
      </c>
      <c r="Q267" s="141" t="s">
        <v>1207</v>
      </c>
      <c r="R267" s="141" t="s">
        <v>303</v>
      </c>
      <c r="S267" s="141" t="s">
        <v>305</v>
      </c>
      <c r="T267" s="146">
        <v>45565</v>
      </c>
      <c r="U267" s="148">
        <v>3.71</v>
      </c>
      <c r="V267" s="148">
        <v>178.823530997305</v>
      </c>
      <c r="W267" s="148">
        <v>663.43529999999998</v>
      </c>
      <c r="X267" s="229">
        <v>2.2980000415654709E-2</v>
      </c>
      <c r="Y267" s="229">
        <v>3.5206810499999999E-4</v>
      </c>
      <c r="Z267" s="229">
        <v>3.3147868233974265E-5</v>
      </c>
    </row>
    <row r="268" spans="1:26" ht="13.5" thickBot="1">
      <c r="A268" s="153">
        <v>8700</v>
      </c>
      <c r="B268" s="153">
        <v>12535</v>
      </c>
      <c r="C268" s="141" t="s">
        <v>2701</v>
      </c>
      <c r="D268" s="141"/>
      <c r="E268" s="141"/>
      <c r="F268" s="141" t="s">
        <v>4126</v>
      </c>
      <c r="G268" s="141">
        <v>11021286</v>
      </c>
      <c r="H268" s="141" t="s">
        <v>78</v>
      </c>
      <c r="I268" s="141" t="s">
        <v>2671</v>
      </c>
      <c r="J268" s="141"/>
      <c r="K268" s="141" t="s">
        <v>61</v>
      </c>
      <c r="L268" s="141"/>
      <c r="M268" s="141"/>
      <c r="N268" s="141" t="s">
        <v>314</v>
      </c>
      <c r="O268" s="141" t="s">
        <v>55</v>
      </c>
      <c r="P268" s="146">
        <v>45559</v>
      </c>
      <c r="Q268" s="141" t="s">
        <v>1207</v>
      </c>
      <c r="R268" s="141" t="s">
        <v>303</v>
      </c>
      <c r="S268" s="141" t="s">
        <v>304</v>
      </c>
      <c r="T268" s="146">
        <v>45565</v>
      </c>
      <c r="U268" s="148">
        <v>3.71</v>
      </c>
      <c r="V268" s="148">
        <v>1500</v>
      </c>
      <c r="W268" s="148">
        <v>5565</v>
      </c>
      <c r="X268" s="229">
        <v>9.8695652173913049E-3</v>
      </c>
      <c r="Y268" s="229">
        <v>2.953202835E-3</v>
      </c>
      <c r="Z268" s="229">
        <v>2.7804955015517987E-4</v>
      </c>
    </row>
    <row r="269" spans="1:26" ht="13.5" thickBot="1">
      <c r="A269" s="153">
        <v>8700</v>
      </c>
      <c r="B269" s="153">
        <v>12535</v>
      </c>
      <c r="C269" s="141" t="s">
        <v>2680</v>
      </c>
      <c r="D269" s="141"/>
      <c r="E269" s="141"/>
      <c r="F269" s="141" t="s">
        <v>2681</v>
      </c>
      <c r="G269" s="141" t="s">
        <v>2682</v>
      </c>
      <c r="H269" s="141" t="s">
        <v>76</v>
      </c>
      <c r="I269" s="141" t="s">
        <v>280</v>
      </c>
      <c r="J269" s="141"/>
      <c r="K269" s="141" t="s">
        <v>61</v>
      </c>
      <c r="L269" s="141"/>
      <c r="M269" s="141"/>
      <c r="N269" s="141" t="s">
        <v>314</v>
      </c>
      <c r="O269" s="141" t="s">
        <v>62</v>
      </c>
      <c r="P269" s="146">
        <v>43983</v>
      </c>
      <c r="Q269" s="141" t="s">
        <v>1207</v>
      </c>
      <c r="R269" s="141" t="s">
        <v>303</v>
      </c>
      <c r="S269" s="141" t="s">
        <v>305</v>
      </c>
      <c r="T269" s="146">
        <v>45565</v>
      </c>
      <c r="U269" s="148">
        <v>3.71</v>
      </c>
      <c r="V269" s="148">
        <v>6727.1540323450099</v>
      </c>
      <c r="W269" s="148">
        <v>24957.741460000001</v>
      </c>
      <c r="X269" s="229">
        <v>5.4383353878448032E-4</v>
      </c>
      <c r="Y269" s="229">
        <v>1.3244433575000001E-2</v>
      </c>
      <c r="Z269" s="229">
        <v>1.2469881016787569E-3</v>
      </c>
    </row>
    <row r="270" spans="1:26" ht="13.5" thickBot="1">
      <c r="A270" s="153">
        <v>8700</v>
      </c>
      <c r="B270" s="153">
        <v>12535</v>
      </c>
      <c r="C270" s="141" t="s">
        <v>2750</v>
      </c>
      <c r="D270" s="141"/>
      <c r="E270" s="141"/>
      <c r="F270" s="141" t="s">
        <v>2751</v>
      </c>
      <c r="G270" s="141" t="s">
        <v>2752</v>
      </c>
      <c r="H270" s="141" t="s">
        <v>76</v>
      </c>
      <c r="I270" s="141" t="s">
        <v>241</v>
      </c>
      <c r="J270" s="141"/>
      <c r="K270" s="141" t="s">
        <v>61</v>
      </c>
      <c r="L270" s="141"/>
      <c r="M270" s="141"/>
      <c r="N270" s="141" t="s">
        <v>314</v>
      </c>
      <c r="O270" s="141" t="s">
        <v>62</v>
      </c>
      <c r="P270" s="146">
        <v>44364</v>
      </c>
      <c r="Q270" s="141" t="s">
        <v>1207</v>
      </c>
      <c r="R270" s="141" t="s">
        <v>303</v>
      </c>
      <c r="S270" s="141" t="s">
        <v>305</v>
      </c>
      <c r="T270" s="146">
        <v>45565</v>
      </c>
      <c r="U270" s="148">
        <v>3.71</v>
      </c>
      <c r="V270" s="148">
        <v>16724.604328841</v>
      </c>
      <c r="W270" s="148">
        <v>62048.282059999998</v>
      </c>
      <c r="X270" s="229">
        <v>1.6593020641130101E-4</v>
      </c>
      <c r="Y270" s="229">
        <v>3.2927432617999998E-2</v>
      </c>
      <c r="Z270" s="229">
        <v>3.1001791401050706E-3</v>
      </c>
    </row>
    <row r="271" spans="1:26" ht="13.5" thickBot="1">
      <c r="A271" s="153">
        <v>8700</v>
      </c>
      <c r="B271" s="153">
        <v>12536</v>
      </c>
      <c r="C271" s="141" t="s">
        <v>2625</v>
      </c>
      <c r="D271" s="141"/>
      <c r="E271" s="141"/>
      <c r="F271" s="141" t="s">
        <v>2626</v>
      </c>
      <c r="G271" s="141">
        <v>11019898</v>
      </c>
      <c r="H271" s="141" t="s">
        <v>78</v>
      </c>
      <c r="I271" s="141" t="s">
        <v>943</v>
      </c>
      <c r="J271" s="141"/>
      <c r="K271" s="141" t="s">
        <v>53</v>
      </c>
      <c r="L271" s="141"/>
      <c r="M271" s="141"/>
      <c r="N271" s="141" t="s">
        <v>53</v>
      </c>
      <c r="O271" s="141" t="s">
        <v>62</v>
      </c>
      <c r="P271" s="146">
        <v>44782</v>
      </c>
      <c r="Q271" s="141" t="s">
        <v>1206</v>
      </c>
      <c r="R271" s="141" t="s">
        <v>303</v>
      </c>
      <c r="S271" s="141" t="s">
        <v>305</v>
      </c>
      <c r="T271" s="146">
        <v>45565</v>
      </c>
      <c r="U271" s="148">
        <v>1</v>
      </c>
      <c r="V271" s="148">
        <v>4542.5584699999999</v>
      </c>
      <c r="W271" s="148">
        <v>4542.5584699999999</v>
      </c>
      <c r="X271" s="229">
        <v>1.0000000000000001E-9</v>
      </c>
      <c r="Y271" s="229">
        <v>1.0823179521999999E-2</v>
      </c>
      <c r="Z271" s="229">
        <v>7.632396311547967E-4</v>
      </c>
    </row>
    <row r="272" spans="1:26" ht="13.5" thickBot="1">
      <c r="A272" s="153">
        <v>8700</v>
      </c>
      <c r="B272" s="153">
        <v>12536</v>
      </c>
      <c r="C272" s="141" t="s">
        <v>4211</v>
      </c>
      <c r="D272" s="141"/>
      <c r="E272" s="141"/>
      <c r="F272" s="141" t="s">
        <v>2628</v>
      </c>
      <c r="G272" s="141">
        <v>11020109</v>
      </c>
      <c r="H272" s="141" t="s">
        <v>78</v>
      </c>
      <c r="I272" s="141" t="s">
        <v>943</v>
      </c>
      <c r="J272" s="141"/>
      <c r="K272" s="141" t="s">
        <v>53</v>
      </c>
      <c r="L272" s="141"/>
      <c r="M272" s="141"/>
      <c r="N272" s="141" t="s">
        <v>53</v>
      </c>
      <c r="O272" s="141" t="s">
        <v>62</v>
      </c>
      <c r="P272" s="146">
        <v>44955</v>
      </c>
      <c r="Q272" s="141" t="s">
        <v>1206</v>
      </c>
      <c r="R272" s="141" t="s">
        <v>303</v>
      </c>
      <c r="S272" s="141" t="s">
        <v>305</v>
      </c>
      <c r="T272" s="146">
        <v>45565</v>
      </c>
      <c r="U272" s="148">
        <v>1</v>
      </c>
      <c r="V272" s="148">
        <v>7599.9985999999999</v>
      </c>
      <c r="W272" s="148">
        <v>7599.9985999999999</v>
      </c>
      <c r="X272" s="229">
        <v>3.6023437499999998E-2</v>
      </c>
      <c r="Y272" s="229">
        <v>1.8107890027000001E-2</v>
      </c>
      <c r="Z272" s="229">
        <v>1.2769500198070035E-3</v>
      </c>
    </row>
    <row r="273" spans="1:26" ht="13.5" thickBot="1">
      <c r="A273" s="153">
        <v>8700</v>
      </c>
      <c r="B273" s="153">
        <v>12536</v>
      </c>
      <c r="C273" s="141" t="s">
        <v>2629</v>
      </c>
      <c r="D273" s="141"/>
      <c r="E273" s="141"/>
      <c r="F273" s="141" t="s">
        <v>2630</v>
      </c>
      <c r="G273" s="141">
        <v>11018236</v>
      </c>
      <c r="H273" s="141" t="s">
        <v>78</v>
      </c>
      <c r="I273" s="141" t="s">
        <v>943</v>
      </c>
      <c r="J273" s="141"/>
      <c r="K273" s="141" t="s">
        <v>61</v>
      </c>
      <c r="L273" s="141"/>
      <c r="M273" s="141"/>
      <c r="N273" s="141" t="s">
        <v>314</v>
      </c>
      <c r="O273" s="141" t="s">
        <v>62</v>
      </c>
      <c r="P273" s="146">
        <v>44040</v>
      </c>
      <c r="Q273" s="141" t="s">
        <v>1207</v>
      </c>
      <c r="R273" s="141" t="s">
        <v>303</v>
      </c>
      <c r="S273" s="141" t="s">
        <v>305</v>
      </c>
      <c r="T273" s="146">
        <v>45565</v>
      </c>
      <c r="U273" s="148">
        <v>3.71</v>
      </c>
      <c r="V273" s="148">
        <v>409.85862264150899</v>
      </c>
      <c r="W273" s="148">
        <v>1520.5754899999999</v>
      </c>
      <c r="X273" s="229">
        <v>6.1055485489999997E-3</v>
      </c>
      <c r="Y273" s="229">
        <v>3.622949845E-3</v>
      </c>
      <c r="Z273" s="229">
        <v>2.5548674470460351E-4</v>
      </c>
    </row>
    <row r="274" spans="1:26" ht="13.5" thickBot="1">
      <c r="A274" s="153">
        <v>8700</v>
      </c>
      <c r="B274" s="153">
        <v>12536</v>
      </c>
      <c r="C274" s="141" t="s">
        <v>2686</v>
      </c>
      <c r="D274" s="141"/>
      <c r="E274" s="141"/>
      <c r="F274" s="141" t="s">
        <v>2687</v>
      </c>
      <c r="G274" s="141">
        <v>11018596</v>
      </c>
      <c r="H274" s="141" t="s">
        <v>78</v>
      </c>
      <c r="I274" s="141" t="s">
        <v>943</v>
      </c>
      <c r="J274" s="141"/>
      <c r="K274" s="141" t="s">
        <v>61</v>
      </c>
      <c r="L274" s="141"/>
      <c r="M274" s="141"/>
      <c r="N274" s="141" t="s">
        <v>314</v>
      </c>
      <c r="O274" s="141" t="s">
        <v>62</v>
      </c>
      <c r="P274" s="146">
        <v>44119</v>
      </c>
      <c r="Q274" s="141" t="s">
        <v>1207</v>
      </c>
      <c r="R274" s="141" t="s">
        <v>303</v>
      </c>
      <c r="S274" s="141" t="s">
        <v>305</v>
      </c>
      <c r="T274" s="146">
        <v>45565</v>
      </c>
      <c r="U274" s="148">
        <v>3.71</v>
      </c>
      <c r="V274" s="148">
        <v>1456.5833854447401</v>
      </c>
      <c r="W274" s="148">
        <v>5403.92436</v>
      </c>
      <c r="X274" s="229">
        <v>6.1826076400000002E-4</v>
      </c>
      <c r="Y274" s="229">
        <v>1.2875485007E-2</v>
      </c>
      <c r="Z274" s="229">
        <v>9.0796613022238568E-4</v>
      </c>
    </row>
    <row r="275" spans="1:26" ht="13.5" thickBot="1">
      <c r="A275" s="153">
        <v>8700</v>
      </c>
      <c r="B275" s="153">
        <v>12536</v>
      </c>
      <c r="C275" s="141" t="s">
        <v>2631</v>
      </c>
      <c r="D275" s="141"/>
      <c r="E275" s="141"/>
      <c r="F275" s="141" t="s">
        <v>2632</v>
      </c>
      <c r="G275" s="141">
        <v>11018862</v>
      </c>
      <c r="H275" s="141" t="s">
        <v>78</v>
      </c>
      <c r="I275" s="141" t="s">
        <v>765</v>
      </c>
      <c r="J275" s="141"/>
      <c r="K275" s="141" t="s">
        <v>61</v>
      </c>
      <c r="L275" s="141"/>
      <c r="M275" s="141"/>
      <c r="N275" s="141" t="s">
        <v>314</v>
      </c>
      <c r="O275" s="141" t="s">
        <v>62</v>
      </c>
      <c r="P275" s="146">
        <v>44257</v>
      </c>
      <c r="Q275" s="141" t="s">
        <v>1207</v>
      </c>
      <c r="R275" s="141" t="s">
        <v>303</v>
      </c>
      <c r="S275" s="141" t="s">
        <v>305</v>
      </c>
      <c r="T275" s="146">
        <v>45565</v>
      </c>
      <c r="U275" s="148">
        <v>3.71</v>
      </c>
      <c r="V275" s="148">
        <v>1526.6131347708899</v>
      </c>
      <c r="W275" s="148">
        <v>5663.7347300000001</v>
      </c>
      <c r="X275" s="229">
        <v>1.0738559591000001E-2</v>
      </c>
      <c r="Y275" s="229">
        <v>1.3494513753000001E-2</v>
      </c>
      <c r="Z275" s="229">
        <v>9.5161940893714295E-4</v>
      </c>
    </row>
    <row r="276" spans="1:26" ht="13.5" thickBot="1">
      <c r="A276" s="153">
        <v>8700</v>
      </c>
      <c r="B276" s="153">
        <v>12536</v>
      </c>
      <c r="C276" s="141" t="s">
        <v>4210</v>
      </c>
      <c r="D276" s="141"/>
      <c r="E276" s="141"/>
      <c r="F276" s="141" t="s">
        <v>2633</v>
      </c>
      <c r="G276" s="141">
        <v>11018865</v>
      </c>
      <c r="H276" s="141" t="s">
        <v>78</v>
      </c>
      <c r="I276" s="141" t="s">
        <v>765</v>
      </c>
      <c r="J276" s="141"/>
      <c r="K276" s="141" t="s">
        <v>61</v>
      </c>
      <c r="L276" s="141"/>
      <c r="M276" s="141"/>
      <c r="N276" s="141" t="s">
        <v>53</v>
      </c>
      <c r="O276" s="141" t="s">
        <v>62</v>
      </c>
      <c r="P276" s="146">
        <v>44263</v>
      </c>
      <c r="Q276" s="141" t="s">
        <v>1207</v>
      </c>
      <c r="R276" s="141" t="s">
        <v>303</v>
      </c>
      <c r="S276" s="141" t="s">
        <v>305</v>
      </c>
      <c r="T276" s="146">
        <v>45565</v>
      </c>
      <c r="U276" s="148">
        <v>3.71</v>
      </c>
      <c r="V276" s="148">
        <v>1298.5679110512101</v>
      </c>
      <c r="W276" s="148">
        <v>4817.6869500000003</v>
      </c>
      <c r="X276" s="229">
        <v>1.1128538400999999E-2</v>
      </c>
      <c r="Y276" s="229">
        <v>1.1478705466E-2</v>
      </c>
      <c r="Z276" s="229">
        <v>8.0946665519470524E-4</v>
      </c>
    </row>
    <row r="277" spans="1:26" ht="13.5" thickBot="1">
      <c r="A277" s="153">
        <v>8700</v>
      </c>
      <c r="B277" s="153">
        <v>12536</v>
      </c>
      <c r="C277" s="141" t="s">
        <v>2769</v>
      </c>
      <c r="D277" s="141"/>
      <c r="E277" s="141"/>
      <c r="F277" s="141" t="s">
        <v>2770</v>
      </c>
      <c r="G277" s="141">
        <v>11019149</v>
      </c>
      <c r="H277" s="141" t="s">
        <v>78</v>
      </c>
      <c r="I277" s="141" t="s">
        <v>765</v>
      </c>
      <c r="J277" s="141"/>
      <c r="K277" s="141" t="s">
        <v>53</v>
      </c>
      <c r="L277" s="141"/>
      <c r="M277" s="141"/>
      <c r="N277" s="141" t="s">
        <v>53</v>
      </c>
      <c r="O277" s="141" t="s">
        <v>62</v>
      </c>
      <c r="P277" s="146">
        <v>44385</v>
      </c>
      <c r="Q277" s="141" t="s">
        <v>1207</v>
      </c>
      <c r="R277" s="141" t="s">
        <v>303</v>
      </c>
      <c r="S277" s="141" t="s">
        <v>305</v>
      </c>
      <c r="T277" s="146">
        <v>45565</v>
      </c>
      <c r="U277" s="148">
        <v>3.71</v>
      </c>
      <c r="V277" s="148">
        <v>1644.4351509434</v>
      </c>
      <c r="W277" s="148">
        <v>6100.8544099999999</v>
      </c>
      <c r="X277" s="243">
        <v>8.5384688640000005E-3</v>
      </c>
      <c r="Y277" s="243">
        <v>1.4536002773E-2</v>
      </c>
      <c r="Z277" s="243">
        <v>1.0250641572077585E-3</v>
      </c>
    </row>
    <row r="278" spans="1:26" ht="13.5" thickBot="1">
      <c r="A278" s="153">
        <v>8700</v>
      </c>
      <c r="B278" s="153">
        <v>12536</v>
      </c>
      <c r="C278" s="141" t="s">
        <v>2634</v>
      </c>
      <c r="D278" s="141"/>
      <c r="E278" s="141"/>
      <c r="F278" s="141" t="s">
        <v>2635</v>
      </c>
      <c r="G278" s="141">
        <v>11019209</v>
      </c>
      <c r="H278" s="141" t="s">
        <v>78</v>
      </c>
      <c r="I278" s="141" t="s">
        <v>943</v>
      </c>
      <c r="J278" s="141"/>
      <c r="K278" s="141" t="s">
        <v>61</v>
      </c>
      <c r="L278" s="141"/>
      <c r="M278" s="141"/>
      <c r="N278" s="141" t="s">
        <v>314</v>
      </c>
      <c r="O278" s="141" t="s">
        <v>62</v>
      </c>
      <c r="P278" s="146">
        <v>44418</v>
      </c>
      <c r="Q278" s="141" t="s">
        <v>1207</v>
      </c>
      <c r="R278" s="141" t="s">
        <v>303</v>
      </c>
      <c r="S278" s="141" t="s">
        <v>305</v>
      </c>
      <c r="T278" s="146">
        <v>45565</v>
      </c>
      <c r="U278" s="148">
        <v>3.71</v>
      </c>
      <c r="V278" s="148">
        <v>9438.5575471698103</v>
      </c>
      <c r="W278" s="148">
        <v>35017.048499999997</v>
      </c>
      <c r="X278" s="229">
        <v>2.7857422100000001E-2</v>
      </c>
      <c r="Y278" s="229">
        <v>8.3432234228999994E-2</v>
      </c>
      <c r="Z278" s="229">
        <v>5.8835564490311619E-3</v>
      </c>
    </row>
    <row r="279" spans="1:26" ht="13.5" thickBot="1">
      <c r="A279" s="153">
        <v>8700</v>
      </c>
      <c r="B279" s="153">
        <v>12536</v>
      </c>
      <c r="C279" s="141" t="s">
        <v>2636</v>
      </c>
      <c r="D279" s="141"/>
      <c r="E279" s="141"/>
      <c r="F279" s="141" t="s">
        <v>2637</v>
      </c>
      <c r="G279" s="141">
        <v>11019210</v>
      </c>
      <c r="H279" s="141" t="s">
        <v>78</v>
      </c>
      <c r="I279" s="141" t="s">
        <v>943</v>
      </c>
      <c r="J279" s="141"/>
      <c r="K279" s="141" t="s">
        <v>61</v>
      </c>
      <c r="L279" s="141"/>
      <c r="M279" s="141"/>
      <c r="N279" s="141" t="s">
        <v>173</v>
      </c>
      <c r="O279" s="141" t="s">
        <v>62</v>
      </c>
      <c r="P279" s="146">
        <v>44418</v>
      </c>
      <c r="Q279" s="141" t="s">
        <v>1207</v>
      </c>
      <c r="R279" s="141" t="s">
        <v>303</v>
      </c>
      <c r="S279" s="141" t="s">
        <v>305</v>
      </c>
      <c r="T279" s="146">
        <v>45565</v>
      </c>
      <c r="U279" s="148">
        <v>3.71</v>
      </c>
      <c r="V279" s="148">
        <v>4647.3733962264196</v>
      </c>
      <c r="W279" s="148">
        <v>17241.755300000001</v>
      </c>
      <c r="X279" s="229">
        <v>5.7122441000000005E-4</v>
      </c>
      <c r="Y279" s="229">
        <v>4.1080508733000003E-2</v>
      </c>
      <c r="Z279" s="229">
        <v>2.8969557667869188E-3</v>
      </c>
    </row>
    <row r="280" spans="1:26" ht="13.5" thickBot="1">
      <c r="A280" s="153">
        <v>8700</v>
      </c>
      <c r="B280" s="153">
        <v>12536</v>
      </c>
      <c r="C280" s="141" t="s">
        <v>2638</v>
      </c>
      <c r="D280" s="141"/>
      <c r="E280" s="141"/>
      <c r="F280" s="141" t="s">
        <v>2639</v>
      </c>
      <c r="G280" s="141">
        <v>11019219</v>
      </c>
      <c r="H280" s="141" t="s">
        <v>78</v>
      </c>
      <c r="I280" s="141" t="s">
        <v>765</v>
      </c>
      <c r="J280" s="141"/>
      <c r="K280" s="141" t="s">
        <v>61</v>
      </c>
      <c r="L280" s="141"/>
      <c r="M280" s="141"/>
      <c r="N280" s="141" t="s">
        <v>53</v>
      </c>
      <c r="O280" s="141" t="s">
        <v>62</v>
      </c>
      <c r="P280" s="146">
        <v>44426</v>
      </c>
      <c r="Q280" s="141" t="s">
        <v>1207</v>
      </c>
      <c r="R280" s="141" t="s">
        <v>303</v>
      </c>
      <c r="S280" s="141" t="s">
        <v>305</v>
      </c>
      <c r="T280" s="146">
        <v>45565</v>
      </c>
      <c r="U280" s="148">
        <v>3.71</v>
      </c>
      <c r="V280" s="148">
        <v>3551.3396199460899</v>
      </c>
      <c r="W280" s="148">
        <v>13175.46999</v>
      </c>
      <c r="X280" s="243">
        <v>1.8645276805E-2</v>
      </c>
      <c r="Y280" s="243">
        <v>3.1392105998999997E-2</v>
      </c>
      <c r="Z280" s="243">
        <v>2.2137394426226709E-3</v>
      </c>
    </row>
    <row r="281" spans="1:26" ht="13.5" thickBot="1">
      <c r="A281" s="153">
        <v>8700</v>
      </c>
      <c r="B281" s="153">
        <v>12536</v>
      </c>
      <c r="C281" s="141" t="s">
        <v>2640</v>
      </c>
      <c r="D281" s="141"/>
      <c r="E281" s="141"/>
      <c r="F281" s="141" t="s">
        <v>2641</v>
      </c>
      <c r="G281" s="141">
        <v>11019220</v>
      </c>
      <c r="H281" s="141" t="s">
        <v>78</v>
      </c>
      <c r="I281" s="141" t="s">
        <v>943</v>
      </c>
      <c r="J281" s="141"/>
      <c r="K281" s="141" t="s">
        <v>53</v>
      </c>
      <c r="L281" s="141"/>
      <c r="M281" s="141"/>
      <c r="N281" s="141" t="s">
        <v>53</v>
      </c>
      <c r="O281" s="141" t="s">
        <v>62</v>
      </c>
      <c r="P281" s="146">
        <v>44452</v>
      </c>
      <c r="Q281" s="141" t="s">
        <v>1207</v>
      </c>
      <c r="R281" s="141" t="s">
        <v>303</v>
      </c>
      <c r="S281" s="141" t="s">
        <v>305</v>
      </c>
      <c r="T281" s="146">
        <v>45565</v>
      </c>
      <c r="U281" s="148">
        <v>3.71</v>
      </c>
      <c r="V281" s="148">
        <v>1329.59413207547</v>
      </c>
      <c r="W281" s="148">
        <v>4932.7942300000004</v>
      </c>
      <c r="X281" s="243">
        <v>2.082465E-2</v>
      </c>
      <c r="Y281" s="243">
        <v>1.1752962092E-2</v>
      </c>
      <c r="Z281" s="243">
        <v>8.2880695395159325E-4</v>
      </c>
    </row>
    <row r="282" spans="1:26" ht="13.5" thickBot="1">
      <c r="A282" s="153">
        <v>8700</v>
      </c>
      <c r="B282" s="153">
        <v>12536</v>
      </c>
      <c r="C282" s="141" t="s">
        <v>3086</v>
      </c>
      <c r="D282" s="141"/>
      <c r="E282" s="141"/>
      <c r="F282" s="141" t="s">
        <v>2642</v>
      </c>
      <c r="G282" s="141">
        <v>11019275</v>
      </c>
      <c r="H282" s="141" t="s">
        <v>78</v>
      </c>
      <c r="I282" s="141" t="s">
        <v>765</v>
      </c>
      <c r="J282" s="141"/>
      <c r="K282" s="141" t="s">
        <v>61</v>
      </c>
      <c r="L282" s="141"/>
      <c r="M282" s="141"/>
      <c r="N282" s="141" t="s">
        <v>53</v>
      </c>
      <c r="O282" s="141" t="s">
        <v>62</v>
      </c>
      <c r="P282" s="146">
        <v>44487</v>
      </c>
      <c r="Q282" s="141" t="s">
        <v>1207</v>
      </c>
      <c r="R282" s="141" t="s">
        <v>303</v>
      </c>
      <c r="S282" s="141" t="s">
        <v>305</v>
      </c>
      <c r="T282" s="146">
        <v>45565</v>
      </c>
      <c r="U282" s="148">
        <v>3.71</v>
      </c>
      <c r="V282" s="148">
        <v>802.71914285714297</v>
      </c>
      <c r="W282" s="148">
        <v>2978.0880200000001</v>
      </c>
      <c r="X282" s="243">
        <v>1.6620879120000001E-2</v>
      </c>
      <c r="Y282" s="243">
        <v>7.0956447749999998E-3</v>
      </c>
      <c r="Z282" s="243">
        <v>5.0037766534930677E-4</v>
      </c>
    </row>
    <row r="283" spans="1:26" ht="13.5" thickBot="1">
      <c r="A283" s="153">
        <v>8700</v>
      </c>
      <c r="B283" s="153">
        <v>12536</v>
      </c>
      <c r="C283" s="141" t="s">
        <v>3133</v>
      </c>
      <c r="D283" s="141"/>
      <c r="E283" s="141"/>
      <c r="F283" s="141" t="s">
        <v>2644</v>
      </c>
      <c r="G283" s="141">
        <v>11019282</v>
      </c>
      <c r="H283" s="141" t="s">
        <v>78</v>
      </c>
      <c r="I283" s="141" t="s">
        <v>241</v>
      </c>
      <c r="J283" s="141"/>
      <c r="K283" s="141" t="s">
        <v>61</v>
      </c>
      <c r="L283" s="141"/>
      <c r="M283" s="141"/>
      <c r="N283" s="141" t="s">
        <v>314</v>
      </c>
      <c r="O283" s="141" t="s">
        <v>62</v>
      </c>
      <c r="P283" s="146">
        <v>44497</v>
      </c>
      <c r="Q283" s="141" t="s">
        <v>1207</v>
      </c>
      <c r="R283" s="141" t="s">
        <v>303</v>
      </c>
      <c r="S283" s="141" t="s">
        <v>305</v>
      </c>
      <c r="T283" s="146">
        <v>45565</v>
      </c>
      <c r="U283" s="148">
        <v>3.71</v>
      </c>
      <c r="V283" s="148">
        <v>13898.7656657682</v>
      </c>
      <c r="W283" s="148">
        <v>51564.420619999997</v>
      </c>
      <c r="X283" s="243">
        <v>3.0222058499999999E-2</v>
      </c>
      <c r="Y283" s="243">
        <v>0.122858293412</v>
      </c>
      <c r="Z283" s="243">
        <v>8.663842113345345E-3</v>
      </c>
    </row>
    <row r="284" spans="1:26" ht="13.5" thickBot="1">
      <c r="A284" s="153">
        <v>8700</v>
      </c>
      <c r="B284" s="153">
        <v>12536</v>
      </c>
      <c r="C284" s="141" t="s">
        <v>2645</v>
      </c>
      <c r="D284" s="141"/>
      <c r="E284" s="141"/>
      <c r="F284" s="141" t="s">
        <v>2646</v>
      </c>
      <c r="G284" s="141">
        <v>11019295</v>
      </c>
      <c r="H284" s="141" t="s">
        <v>78</v>
      </c>
      <c r="I284" s="141" t="s">
        <v>943</v>
      </c>
      <c r="J284" s="141"/>
      <c r="K284" s="141" t="s">
        <v>61</v>
      </c>
      <c r="L284" s="141"/>
      <c r="M284" s="141"/>
      <c r="N284" s="141" t="s">
        <v>173</v>
      </c>
      <c r="O284" s="141" t="s">
        <v>62</v>
      </c>
      <c r="P284" s="146">
        <v>44508</v>
      </c>
      <c r="Q284" s="141" t="s">
        <v>1213</v>
      </c>
      <c r="R284" s="141" t="s">
        <v>303</v>
      </c>
      <c r="S284" s="141" t="s">
        <v>305</v>
      </c>
      <c r="T284" s="146">
        <v>45565</v>
      </c>
      <c r="U284" s="148">
        <v>4.1524000000000001</v>
      </c>
      <c r="V284" s="148">
        <v>1243.9413784799201</v>
      </c>
      <c r="W284" s="148">
        <v>5165.3421799999996</v>
      </c>
      <c r="X284" s="229">
        <v>2.4171656760000001E-3</v>
      </c>
      <c r="Y284" s="229">
        <v>1.2307034918E-2</v>
      </c>
      <c r="Z284" s="229">
        <v>8.6787960711742112E-4</v>
      </c>
    </row>
    <row r="285" spans="1:26" ht="13.5" thickBot="1">
      <c r="A285" s="153">
        <v>8700</v>
      </c>
      <c r="B285" s="153">
        <v>12536</v>
      </c>
      <c r="C285" s="141" t="s">
        <v>2647</v>
      </c>
      <c r="D285" s="141"/>
      <c r="E285" s="141"/>
      <c r="F285" s="141" t="s">
        <v>2648</v>
      </c>
      <c r="G285" s="141">
        <v>11019336</v>
      </c>
      <c r="H285" s="141" t="s">
        <v>78</v>
      </c>
      <c r="I285" s="141" t="s">
        <v>943</v>
      </c>
      <c r="J285" s="141"/>
      <c r="K285" s="141" t="s">
        <v>61</v>
      </c>
      <c r="L285" s="141"/>
      <c r="M285" s="141"/>
      <c r="N285" s="141" t="s">
        <v>314</v>
      </c>
      <c r="O285" s="141" t="s">
        <v>62</v>
      </c>
      <c r="P285" s="146">
        <v>44518</v>
      </c>
      <c r="Q285" s="141" t="s">
        <v>1207</v>
      </c>
      <c r="R285" s="141" t="s">
        <v>303</v>
      </c>
      <c r="S285" s="141" t="s">
        <v>305</v>
      </c>
      <c r="T285" s="146">
        <v>45565</v>
      </c>
      <c r="U285" s="148">
        <v>3.71</v>
      </c>
      <c r="V285" s="148">
        <v>10783.9594312668</v>
      </c>
      <c r="W285" s="148">
        <v>40008.48949</v>
      </c>
      <c r="X285" s="229">
        <v>6.0793375089999999E-3</v>
      </c>
      <c r="Y285" s="229">
        <v>9.5324929119999999E-2</v>
      </c>
      <c r="Z285" s="229">
        <v>6.7222172181326178E-3</v>
      </c>
    </row>
    <row r="286" spans="1:26" ht="13.5" thickBot="1">
      <c r="A286" s="153">
        <v>8700</v>
      </c>
      <c r="B286" s="153">
        <v>12536</v>
      </c>
      <c r="C286" s="141" t="s">
        <v>2649</v>
      </c>
      <c r="D286" s="141"/>
      <c r="E286" s="141"/>
      <c r="F286" s="141" t="s">
        <v>2650</v>
      </c>
      <c r="G286" s="141">
        <v>11019347</v>
      </c>
      <c r="H286" s="141" t="s">
        <v>78</v>
      </c>
      <c r="I286" s="141" t="s">
        <v>943</v>
      </c>
      <c r="J286" s="141"/>
      <c r="K286" s="141" t="s">
        <v>61</v>
      </c>
      <c r="L286" s="141"/>
      <c r="M286" s="141"/>
      <c r="N286" s="141" t="s">
        <v>173</v>
      </c>
      <c r="O286" s="141" t="s">
        <v>62</v>
      </c>
      <c r="P286" s="146">
        <v>44524</v>
      </c>
      <c r="Q286" s="141" t="s">
        <v>1213</v>
      </c>
      <c r="R286" s="141" t="s">
        <v>303</v>
      </c>
      <c r="S286" s="141" t="s">
        <v>305</v>
      </c>
      <c r="T286" s="146">
        <v>45565</v>
      </c>
      <c r="U286" s="148">
        <v>4.1524000000000001</v>
      </c>
      <c r="V286" s="148">
        <v>3233.5172526731499</v>
      </c>
      <c r="W286" s="148">
        <v>13426.857040000001</v>
      </c>
      <c r="X286" s="243">
        <v>2.3356648487E-2</v>
      </c>
      <c r="Y286" s="243">
        <v>3.1991065195000001E-2</v>
      </c>
      <c r="Z286" s="243">
        <v>2.2559774370450288E-3</v>
      </c>
    </row>
    <row r="287" spans="1:26" ht="13.5" thickBot="1">
      <c r="A287" s="153">
        <v>8700</v>
      </c>
      <c r="B287" s="153">
        <v>12536</v>
      </c>
      <c r="C287" s="141" t="s">
        <v>4212</v>
      </c>
      <c r="D287" s="141"/>
      <c r="E287" s="141"/>
      <c r="F287" s="141" t="s">
        <v>2652</v>
      </c>
      <c r="G287" s="141">
        <v>11019349</v>
      </c>
      <c r="H287" s="141" t="s">
        <v>78</v>
      </c>
      <c r="I287" s="141" t="s">
        <v>765</v>
      </c>
      <c r="J287" s="141"/>
      <c r="K287" s="141" t="s">
        <v>61</v>
      </c>
      <c r="L287" s="141"/>
      <c r="M287" s="141"/>
      <c r="N287" s="141" t="s">
        <v>314</v>
      </c>
      <c r="O287" s="141" t="s">
        <v>62</v>
      </c>
      <c r="P287" s="146">
        <v>44742</v>
      </c>
      <c r="Q287" s="141" t="s">
        <v>1213</v>
      </c>
      <c r="R287" s="141" t="s">
        <v>303</v>
      </c>
      <c r="S287" s="141" t="s">
        <v>305</v>
      </c>
      <c r="T287" s="146">
        <v>45565</v>
      </c>
      <c r="U287" s="148">
        <v>4.1524000000000001</v>
      </c>
      <c r="V287" s="148">
        <v>2281.0671996917399</v>
      </c>
      <c r="W287" s="148">
        <v>9471.90344</v>
      </c>
      <c r="X287" s="243">
        <v>1.8729880011E-2</v>
      </c>
      <c r="Y287" s="243">
        <v>2.2567923346999998E-2</v>
      </c>
      <c r="Z287" s="243">
        <v>1.5914670412331424E-3</v>
      </c>
    </row>
    <row r="288" spans="1:26" ht="13.5" thickBot="1">
      <c r="A288" s="153">
        <v>8700</v>
      </c>
      <c r="B288" s="153">
        <v>12536</v>
      </c>
      <c r="C288" s="141" t="s">
        <v>2653</v>
      </c>
      <c r="D288" s="141"/>
      <c r="E288" s="141"/>
      <c r="F288" s="141" t="s">
        <v>2654</v>
      </c>
      <c r="G288" s="141">
        <v>11019362</v>
      </c>
      <c r="H288" s="141" t="s">
        <v>78</v>
      </c>
      <c r="I288" s="141" t="s">
        <v>943</v>
      </c>
      <c r="J288" s="141"/>
      <c r="K288" s="141" t="s">
        <v>61</v>
      </c>
      <c r="L288" s="141"/>
      <c r="M288" s="141"/>
      <c r="N288" s="141" t="s">
        <v>53</v>
      </c>
      <c r="O288" s="141" t="s">
        <v>62</v>
      </c>
      <c r="P288" s="146">
        <v>44564</v>
      </c>
      <c r="Q288" s="141" t="s">
        <v>1207</v>
      </c>
      <c r="R288" s="141" t="s">
        <v>303</v>
      </c>
      <c r="S288" s="141" t="s">
        <v>305</v>
      </c>
      <c r="T288" s="146">
        <v>45565</v>
      </c>
      <c r="U288" s="148">
        <v>3.71</v>
      </c>
      <c r="V288" s="148">
        <v>1388.96693530997</v>
      </c>
      <c r="W288" s="148">
        <v>5153.0673299999999</v>
      </c>
      <c r="X288" s="229">
        <v>1.2266170099000001E-2</v>
      </c>
      <c r="Y288" s="229">
        <v>1.2277788644999999E-2</v>
      </c>
      <c r="Z288" s="229">
        <v>8.6581718963873533E-4</v>
      </c>
    </row>
    <row r="289" spans="1:26" ht="13.5" thickBot="1">
      <c r="A289" s="153">
        <v>8700</v>
      </c>
      <c r="B289" s="153">
        <v>12536</v>
      </c>
      <c r="C289" s="141" t="s">
        <v>4213</v>
      </c>
      <c r="D289" s="141"/>
      <c r="E289" s="141"/>
      <c r="F289" s="141" t="s">
        <v>2656</v>
      </c>
      <c r="G289" s="141">
        <v>11019367</v>
      </c>
      <c r="H289" s="141" t="s">
        <v>78</v>
      </c>
      <c r="I289" s="141" t="s">
        <v>943</v>
      </c>
      <c r="J289" s="141"/>
      <c r="K289" s="141" t="s">
        <v>53</v>
      </c>
      <c r="L289" s="141"/>
      <c r="M289" s="141"/>
      <c r="N289" s="141" t="s">
        <v>314</v>
      </c>
      <c r="O289" s="141" t="s">
        <v>62</v>
      </c>
      <c r="P289" s="146">
        <v>44581</v>
      </c>
      <c r="Q289" s="141" t="s">
        <v>1207</v>
      </c>
      <c r="R289" s="141" t="s">
        <v>303</v>
      </c>
      <c r="S289" s="141" t="s">
        <v>305</v>
      </c>
      <c r="T289" s="146">
        <v>45565</v>
      </c>
      <c r="U289" s="148">
        <v>3.71</v>
      </c>
      <c r="V289" s="148">
        <v>493.64063611859802</v>
      </c>
      <c r="W289" s="148">
        <v>1831.4067600000001</v>
      </c>
      <c r="X289" s="229">
        <v>2.5215582220000001E-3</v>
      </c>
      <c r="Y289" s="229">
        <v>4.3635418829999998E-3</v>
      </c>
      <c r="Z289" s="229">
        <v>3.0771254332292644E-4</v>
      </c>
    </row>
    <row r="290" spans="1:26" ht="13.5" thickBot="1">
      <c r="A290" s="153">
        <v>8700</v>
      </c>
      <c r="B290" s="153">
        <v>12536</v>
      </c>
      <c r="C290" s="141" t="s">
        <v>2657</v>
      </c>
      <c r="D290" s="141"/>
      <c r="E290" s="141"/>
      <c r="F290" s="141" t="s">
        <v>2658</v>
      </c>
      <c r="G290" s="141">
        <v>11019451</v>
      </c>
      <c r="H290" s="141" t="s">
        <v>78</v>
      </c>
      <c r="I290" s="141" t="s">
        <v>765</v>
      </c>
      <c r="J290" s="141"/>
      <c r="K290" s="141" t="s">
        <v>61</v>
      </c>
      <c r="L290" s="141"/>
      <c r="M290" s="141"/>
      <c r="N290" s="141" t="s">
        <v>53</v>
      </c>
      <c r="O290" s="141" t="s">
        <v>62</v>
      </c>
      <c r="P290" s="146">
        <v>44620</v>
      </c>
      <c r="Q290" s="141" t="s">
        <v>1207</v>
      </c>
      <c r="R290" s="141" t="s">
        <v>303</v>
      </c>
      <c r="S290" s="141" t="s">
        <v>305</v>
      </c>
      <c r="T290" s="146">
        <v>45565</v>
      </c>
      <c r="U290" s="148">
        <v>3.71</v>
      </c>
      <c r="V290" s="148">
        <v>1089.07334231806</v>
      </c>
      <c r="W290" s="148">
        <v>4040.4621000000002</v>
      </c>
      <c r="X290" s="243">
        <v>8.8799878240000008E-3</v>
      </c>
      <c r="Y290" s="243">
        <v>9.6268758999999999E-3</v>
      </c>
      <c r="Z290" s="243">
        <v>6.7887751434907466E-4</v>
      </c>
    </row>
    <row r="291" spans="1:26" ht="13.5" thickBot="1">
      <c r="A291" s="153">
        <v>8700</v>
      </c>
      <c r="B291" s="153">
        <v>12536</v>
      </c>
      <c r="C291" s="141" t="s">
        <v>2659</v>
      </c>
      <c r="D291" s="141"/>
      <c r="E291" s="141"/>
      <c r="F291" s="141" t="s">
        <v>2660</v>
      </c>
      <c r="G291" s="141">
        <v>11019455</v>
      </c>
      <c r="H291" s="141" t="s">
        <v>78</v>
      </c>
      <c r="I291" s="141" t="s">
        <v>241</v>
      </c>
      <c r="J291" s="141"/>
      <c r="K291" s="141" t="s">
        <v>61</v>
      </c>
      <c r="L291" s="141"/>
      <c r="M291" s="141"/>
      <c r="N291" s="141" t="s">
        <v>314</v>
      </c>
      <c r="O291" s="141" t="s">
        <v>62</v>
      </c>
      <c r="P291" s="146">
        <v>44635</v>
      </c>
      <c r="Q291" s="141" t="s">
        <v>1207</v>
      </c>
      <c r="R291" s="141" t="s">
        <v>303</v>
      </c>
      <c r="S291" s="141" t="s">
        <v>305</v>
      </c>
      <c r="T291" s="146">
        <v>45565</v>
      </c>
      <c r="U291" s="148">
        <v>3.71</v>
      </c>
      <c r="V291" s="148">
        <v>6812.6468948787096</v>
      </c>
      <c r="W291" s="148">
        <v>25274.919979999999</v>
      </c>
      <c r="X291" s="243">
        <v>8.840979366E-3</v>
      </c>
      <c r="Y291" s="243">
        <v>6.0220467864000003E-2</v>
      </c>
      <c r="Z291" s="243">
        <v>4.2466862519002866E-3</v>
      </c>
    </row>
    <row r="292" spans="1:26" ht="13.5" thickBot="1">
      <c r="A292" s="153">
        <v>8700</v>
      </c>
      <c r="B292" s="153">
        <v>12536</v>
      </c>
      <c r="C292" s="141" t="s">
        <v>2661</v>
      </c>
      <c r="D292" s="141"/>
      <c r="E292" s="141"/>
      <c r="F292" s="141" t="s">
        <v>2662</v>
      </c>
      <c r="G292" s="141">
        <v>11019461</v>
      </c>
      <c r="H292" s="141" t="s">
        <v>78</v>
      </c>
      <c r="I292" s="141" t="s">
        <v>765</v>
      </c>
      <c r="J292" s="141"/>
      <c r="K292" s="141" t="s">
        <v>61</v>
      </c>
      <c r="L292" s="141"/>
      <c r="M292" s="141"/>
      <c r="N292" s="141" t="s">
        <v>314</v>
      </c>
      <c r="O292" s="141" t="s">
        <v>62</v>
      </c>
      <c r="P292" s="146">
        <v>44665</v>
      </c>
      <c r="Q292" s="141" t="s">
        <v>1207</v>
      </c>
      <c r="R292" s="141" t="s">
        <v>303</v>
      </c>
      <c r="S292" s="141" t="s">
        <v>305</v>
      </c>
      <c r="T292" s="146">
        <v>45565</v>
      </c>
      <c r="U292" s="148">
        <v>3.71</v>
      </c>
      <c r="V292" s="148">
        <v>1181.4512452830199</v>
      </c>
      <c r="W292" s="148">
        <v>4383.1841199999999</v>
      </c>
      <c r="X292" s="243">
        <v>2.4311687592E-2</v>
      </c>
      <c r="Y292" s="243">
        <v>1.0443451398999999E-2</v>
      </c>
      <c r="Z292" s="243">
        <v>7.3646158946025903E-4</v>
      </c>
    </row>
    <row r="293" spans="1:26" ht="13.5" thickBot="1">
      <c r="A293" s="153">
        <v>8700</v>
      </c>
      <c r="B293" s="153">
        <v>12536</v>
      </c>
      <c r="C293" s="141" t="s">
        <v>4212</v>
      </c>
      <c r="D293" s="141"/>
      <c r="E293" s="141"/>
      <c r="F293" s="141" t="s">
        <v>2663</v>
      </c>
      <c r="G293" s="141">
        <v>11019470</v>
      </c>
      <c r="H293" s="141" t="s">
        <v>78</v>
      </c>
      <c r="I293" s="141" t="s">
        <v>943</v>
      </c>
      <c r="J293" s="141"/>
      <c r="K293" s="141" t="s">
        <v>61</v>
      </c>
      <c r="L293" s="141"/>
      <c r="M293" s="141"/>
      <c r="N293" s="141" t="s">
        <v>314</v>
      </c>
      <c r="O293" s="141" t="s">
        <v>62</v>
      </c>
      <c r="P293" s="146">
        <v>44683</v>
      </c>
      <c r="Q293" s="141" t="s">
        <v>1207</v>
      </c>
      <c r="R293" s="141" t="s">
        <v>303</v>
      </c>
      <c r="S293" s="141" t="s">
        <v>305</v>
      </c>
      <c r="T293" s="146">
        <v>45565</v>
      </c>
      <c r="U293" s="148">
        <v>3.71</v>
      </c>
      <c r="V293" s="148">
        <v>1510.8147601078199</v>
      </c>
      <c r="W293" s="148">
        <v>5605.1227600000002</v>
      </c>
      <c r="X293" s="229">
        <v>6.2857142825102205E-3</v>
      </c>
      <c r="Y293" s="229">
        <v>1.3354863845E-2</v>
      </c>
      <c r="Z293" s="229">
        <v>9.4177143919509229E-4</v>
      </c>
    </row>
    <row r="294" spans="1:26" ht="13.5" thickBot="1">
      <c r="A294" s="153">
        <v>8700</v>
      </c>
      <c r="B294" s="153">
        <v>12536</v>
      </c>
      <c r="C294" s="141" t="s">
        <v>2664</v>
      </c>
      <c r="D294" s="141"/>
      <c r="E294" s="141"/>
      <c r="F294" s="141" t="s">
        <v>2665</v>
      </c>
      <c r="G294" s="141">
        <v>11019473</v>
      </c>
      <c r="H294" s="141" t="s">
        <v>78</v>
      </c>
      <c r="I294" s="141" t="s">
        <v>765</v>
      </c>
      <c r="J294" s="141"/>
      <c r="K294" s="141" t="s">
        <v>61</v>
      </c>
      <c r="L294" s="141"/>
      <c r="M294" s="141"/>
      <c r="N294" s="141" t="s">
        <v>314</v>
      </c>
      <c r="O294" s="141" t="s">
        <v>62</v>
      </c>
      <c r="P294" s="146">
        <v>44707</v>
      </c>
      <c r="Q294" s="141" t="s">
        <v>1207</v>
      </c>
      <c r="R294" s="141" t="s">
        <v>303</v>
      </c>
      <c r="S294" s="141" t="s">
        <v>305</v>
      </c>
      <c r="T294" s="146">
        <v>45565</v>
      </c>
      <c r="U294" s="148">
        <v>3.71</v>
      </c>
      <c r="V294" s="148">
        <v>1256.7168005390799</v>
      </c>
      <c r="W294" s="148">
        <v>4662.4193299999997</v>
      </c>
      <c r="X294" s="229">
        <v>1.2E-2</v>
      </c>
      <c r="Y294" s="229">
        <v>1.110876211E-2</v>
      </c>
      <c r="Z294" s="229">
        <v>7.8337862533185937E-4</v>
      </c>
    </row>
    <row r="295" spans="1:26" ht="13.5" thickBot="1">
      <c r="A295" s="153">
        <v>8700</v>
      </c>
      <c r="B295" s="153">
        <v>12536</v>
      </c>
      <c r="C295" s="141" t="s">
        <v>2666</v>
      </c>
      <c r="D295" s="141"/>
      <c r="E295" s="141"/>
      <c r="F295" s="141" t="s">
        <v>2667</v>
      </c>
      <c r="G295" s="141">
        <v>11019474</v>
      </c>
      <c r="H295" s="141" t="s">
        <v>78</v>
      </c>
      <c r="I295" s="141" t="s">
        <v>241</v>
      </c>
      <c r="J295" s="141"/>
      <c r="K295" s="141" t="s">
        <v>61</v>
      </c>
      <c r="L295" s="141"/>
      <c r="M295" s="141"/>
      <c r="N295" s="141" t="s">
        <v>204</v>
      </c>
      <c r="O295" s="141" t="s">
        <v>62</v>
      </c>
      <c r="P295" s="146">
        <v>44720</v>
      </c>
      <c r="Q295" s="141" t="s">
        <v>1212</v>
      </c>
      <c r="R295" s="141" t="s">
        <v>303</v>
      </c>
      <c r="S295" s="141" t="s">
        <v>305</v>
      </c>
      <c r="T295" s="146">
        <v>45565</v>
      </c>
      <c r="U295" s="148">
        <v>2.7435</v>
      </c>
      <c r="V295" s="148">
        <v>7382.1209039548003</v>
      </c>
      <c r="W295" s="148">
        <v>20252.848699999999</v>
      </c>
      <c r="X295" s="229">
        <v>3.9843746339999998E-3</v>
      </c>
      <c r="Y295" s="229">
        <v>4.8254792705999999E-2</v>
      </c>
      <c r="Z295" s="229">
        <v>3.4028789885057671E-3</v>
      </c>
    </row>
    <row r="296" spans="1:26" ht="13.5" thickBot="1">
      <c r="A296" s="153">
        <v>8700</v>
      </c>
      <c r="B296" s="153">
        <v>12536</v>
      </c>
      <c r="C296" s="141" t="s">
        <v>2775</v>
      </c>
      <c r="D296" s="141"/>
      <c r="E296" s="141"/>
      <c r="F296" s="141" t="s">
        <v>2776</v>
      </c>
      <c r="G296" s="141">
        <v>11019475</v>
      </c>
      <c r="H296" s="141" t="s">
        <v>78</v>
      </c>
      <c r="I296" s="141" t="s">
        <v>943</v>
      </c>
      <c r="J296" s="141"/>
      <c r="K296" s="141" t="s">
        <v>53</v>
      </c>
      <c r="L296" s="141"/>
      <c r="M296" s="141"/>
      <c r="N296" s="141" t="s">
        <v>53</v>
      </c>
      <c r="O296" s="141" t="s">
        <v>62</v>
      </c>
      <c r="P296" s="146">
        <v>44397</v>
      </c>
      <c r="Q296" s="141" t="s">
        <v>1207</v>
      </c>
      <c r="R296" s="141" t="s">
        <v>303</v>
      </c>
      <c r="S296" s="141" t="s">
        <v>305</v>
      </c>
      <c r="T296" s="146">
        <v>45565</v>
      </c>
      <c r="U296" s="148">
        <v>3.71</v>
      </c>
      <c r="V296" s="148">
        <v>1964.9487951482499</v>
      </c>
      <c r="W296" s="148">
        <v>7289.9600300000002</v>
      </c>
      <c r="X296" s="229">
        <v>1.96533743004618E-5</v>
      </c>
      <c r="Y296" s="229">
        <v>1.736918669E-2</v>
      </c>
      <c r="Z296" s="229">
        <v>1.2248574104606763E-3</v>
      </c>
    </row>
    <row r="297" spans="1:26" ht="13.5" thickBot="1">
      <c r="A297" s="153">
        <v>8700</v>
      </c>
      <c r="B297" s="153">
        <v>12536</v>
      </c>
      <c r="C297" s="141" t="s">
        <v>4212</v>
      </c>
      <c r="D297" s="141"/>
      <c r="E297" s="141"/>
      <c r="F297" s="141" t="s">
        <v>2777</v>
      </c>
      <c r="G297" s="141">
        <v>11019476</v>
      </c>
      <c r="H297" s="141" t="s">
        <v>78</v>
      </c>
      <c r="I297" s="141" t="s">
        <v>765</v>
      </c>
      <c r="J297" s="141"/>
      <c r="K297" s="141" t="s">
        <v>61</v>
      </c>
      <c r="L297" s="141"/>
      <c r="M297" s="141"/>
      <c r="N297" s="141" t="s">
        <v>314</v>
      </c>
      <c r="O297" s="141" t="s">
        <v>62</v>
      </c>
      <c r="P297" s="146">
        <v>44291</v>
      </c>
      <c r="Q297" s="141" t="s">
        <v>1207</v>
      </c>
      <c r="R297" s="141" t="s">
        <v>303</v>
      </c>
      <c r="S297" s="141" t="s">
        <v>305</v>
      </c>
      <c r="T297" s="146">
        <v>45565</v>
      </c>
      <c r="U297" s="148">
        <v>3.71</v>
      </c>
      <c r="V297" s="148">
        <v>3698.5830000000001</v>
      </c>
      <c r="W297" s="148">
        <v>13721.74293</v>
      </c>
      <c r="X297" s="243">
        <v>3.6994369992019199E-5</v>
      </c>
      <c r="Y297" s="243">
        <v>3.2693665491000001E-2</v>
      </c>
      <c r="Z297" s="243">
        <v>2.3055240965768218E-3</v>
      </c>
    </row>
    <row r="298" spans="1:26" ht="13.5" thickBot="1">
      <c r="A298" s="153">
        <v>8700</v>
      </c>
      <c r="B298" s="153">
        <v>12536</v>
      </c>
      <c r="C298" s="141" t="s">
        <v>4214</v>
      </c>
      <c r="D298" s="141"/>
      <c r="E298" s="141"/>
      <c r="F298" s="141" t="s">
        <v>2668</v>
      </c>
      <c r="G298" s="141">
        <v>11019481</v>
      </c>
      <c r="H298" s="141" t="s">
        <v>78</v>
      </c>
      <c r="I298" s="141" t="s">
        <v>943</v>
      </c>
      <c r="J298" s="141"/>
      <c r="K298" s="141" t="s">
        <v>61</v>
      </c>
      <c r="L298" s="141"/>
      <c r="M298" s="141"/>
      <c r="N298" s="141" t="s">
        <v>314</v>
      </c>
      <c r="O298" s="141" t="s">
        <v>62</v>
      </c>
      <c r="P298" s="146">
        <v>44763</v>
      </c>
      <c r="Q298" s="141" t="s">
        <v>1207</v>
      </c>
      <c r="R298" s="141" t="s">
        <v>303</v>
      </c>
      <c r="S298" s="141" t="s">
        <v>305</v>
      </c>
      <c r="T298" s="146">
        <v>45565</v>
      </c>
      <c r="U298" s="148">
        <v>3.71</v>
      </c>
      <c r="V298" s="148">
        <v>3797.64330458221</v>
      </c>
      <c r="W298" s="148">
        <v>14089.256659999999</v>
      </c>
      <c r="X298" s="243">
        <v>5.5100000000782162E-2</v>
      </c>
      <c r="Y298" s="243">
        <v>3.3569310153E-2</v>
      </c>
      <c r="Z298" s="243">
        <v>2.3672736691100122E-3</v>
      </c>
    </row>
    <row r="299" spans="1:26" ht="13.5" thickBot="1">
      <c r="A299" s="153">
        <v>8700</v>
      </c>
      <c r="B299" s="153">
        <v>12536</v>
      </c>
      <c r="C299" s="141" t="s">
        <v>4215</v>
      </c>
      <c r="D299" s="141"/>
      <c r="E299" s="141"/>
      <c r="F299" s="141" t="s">
        <v>2669</v>
      </c>
      <c r="G299" s="141">
        <v>11019483</v>
      </c>
      <c r="H299" s="141" t="s">
        <v>78</v>
      </c>
      <c r="I299" s="141" t="s">
        <v>765</v>
      </c>
      <c r="J299" s="141"/>
      <c r="K299" s="141" t="s">
        <v>53</v>
      </c>
      <c r="L299" s="141"/>
      <c r="M299" s="141"/>
      <c r="N299" s="141" t="s">
        <v>53</v>
      </c>
      <c r="O299" s="141" t="s">
        <v>62</v>
      </c>
      <c r="P299" s="146">
        <v>44096</v>
      </c>
      <c r="Q299" s="141" t="s">
        <v>1207</v>
      </c>
      <c r="R299" s="141" t="s">
        <v>303</v>
      </c>
      <c r="S299" s="141" t="s">
        <v>305</v>
      </c>
      <c r="T299" s="146">
        <v>45565</v>
      </c>
      <c r="U299" s="148">
        <v>3.71</v>
      </c>
      <c r="V299" s="148">
        <v>924.84151212938002</v>
      </c>
      <c r="W299" s="148">
        <v>3431.16201</v>
      </c>
      <c r="X299" s="229">
        <v>0.10558863530892053</v>
      </c>
      <c r="Y299" s="229">
        <v>8.1751468140000005E-3</v>
      </c>
      <c r="Z299" s="229">
        <v>5.7650305312300168E-4</v>
      </c>
    </row>
    <row r="300" spans="1:26" ht="13.5" thickBot="1">
      <c r="A300" s="153">
        <v>8700</v>
      </c>
      <c r="B300" s="153">
        <v>12536</v>
      </c>
      <c r="C300" s="141" t="s">
        <v>4225</v>
      </c>
      <c r="D300" s="141"/>
      <c r="E300" s="141"/>
      <c r="F300" s="141" t="s">
        <v>2779</v>
      </c>
      <c r="G300" s="141">
        <v>11019485</v>
      </c>
      <c r="H300" s="141" t="s">
        <v>78</v>
      </c>
      <c r="I300" s="141" t="s">
        <v>943</v>
      </c>
      <c r="J300" s="141"/>
      <c r="K300" s="141" t="s">
        <v>61</v>
      </c>
      <c r="L300" s="141"/>
      <c r="M300" s="141"/>
      <c r="N300" s="141" t="s">
        <v>314</v>
      </c>
      <c r="O300" s="141" t="s">
        <v>62</v>
      </c>
      <c r="P300" s="146">
        <v>44798</v>
      </c>
      <c r="Q300" s="141" t="s">
        <v>1207</v>
      </c>
      <c r="R300" s="141" t="s">
        <v>303</v>
      </c>
      <c r="S300" s="141" t="s">
        <v>305</v>
      </c>
      <c r="T300" s="146">
        <v>45565</v>
      </c>
      <c r="U300" s="148">
        <v>3.71</v>
      </c>
      <c r="V300" s="148">
        <v>942.27562803234503</v>
      </c>
      <c r="W300" s="148">
        <v>3495.84258</v>
      </c>
      <c r="X300" s="243">
        <v>1.8242118000000002E-2</v>
      </c>
      <c r="Y300" s="243">
        <v>8.3292558750000002E-3</v>
      </c>
      <c r="Z300" s="243">
        <v>5.8737066764369752E-4</v>
      </c>
    </row>
    <row r="301" spans="1:26" ht="13.5" thickBot="1">
      <c r="A301" s="153">
        <v>8700</v>
      </c>
      <c r="B301" s="153">
        <v>12536</v>
      </c>
      <c r="C301" s="141" t="s">
        <v>3149</v>
      </c>
      <c r="D301" s="141"/>
      <c r="E301" s="141"/>
      <c r="F301" s="141" t="s">
        <v>2670</v>
      </c>
      <c r="G301" s="141">
        <v>11019906</v>
      </c>
      <c r="H301" s="141" t="s">
        <v>78</v>
      </c>
      <c r="I301" s="141" t="s">
        <v>2671</v>
      </c>
      <c r="J301" s="141"/>
      <c r="K301" s="141" t="s">
        <v>61</v>
      </c>
      <c r="L301" s="141"/>
      <c r="M301" s="141"/>
      <c r="N301" s="141" t="s">
        <v>314</v>
      </c>
      <c r="O301" s="141" t="s">
        <v>62</v>
      </c>
      <c r="P301" s="146">
        <v>44805</v>
      </c>
      <c r="Q301" s="141" t="s">
        <v>1207</v>
      </c>
      <c r="R301" s="141" t="s">
        <v>303</v>
      </c>
      <c r="S301" s="141" t="s">
        <v>305</v>
      </c>
      <c r="T301" s="146">
        <v>45565</v>
      </c>
      <c r="U301" s="148">
        <v>3.71</v>
      </c>
      <c r="V301" s="148">
        <v>4924.71</v>
      </c>
      <c r="W301" s="148">
        <v>18270.6741</v>
      </c>
      <c r="X301" s="243">
        <v>3.5999999999999997E-2</v>
      </c>
      <c r="Y301" s="243">
        <v>4.3532028721000003E-2</v>
      </c>
      <c r="Z301" s="243">
        <v>3.069834467322442E-3</v>
      </c>
    </row>
    <row r="302" spans="1:26" ht="13.5" thickBot="1">
      <c r="A302" s="153">
        <v>8700</v>
      </c>
      <c r="B302" s="153">
        <v>12536</v>
      </c>
      <c r="C302" s="141" t="s">
        <v>2672</v>
      </c>
      <c r="D302" s="141"/>
      <c r="E302" s="141"/>
      <c r="F302" s="141" t="s">
        <v>2673</v>
      </c>
      <c r="G302" s="141">
        <v>11019972</v>
      </c>
      <c r="H302" s="141" t="s">
        <v>78</v>
      </c>
      <c r="I302" s="141" t="s">
        <v>765</v>
      </c>
      <c r="J302" s="141"/>
      <c r="K302" s="141" t="s">
        <v>61</v>
      </c>
      <c r="L302" s="141"/>
      <c r="M302" s="141"/>
      <c r="N302" s="141" t="s">
        <v>314</v>
      </c>
      <c r="O302" s="141" t="s">
        <v>62</v>
      </c>
      <c r="P302" s="146">
        <v>44159</v>
      </c>
      <c r="Q302" s="141" t="s">
        <v>1207</v>
      </c>
      <c r="R302" s="141" t="s">
        <v>303</v>
      </c>
      <c r="S302" s="141" t="s">
        <v>305</v>
      </c>
      <c r="T302" s="146">
        <v>45565</v>
      </c>
      <c r="U302" s="148">
        <v>3.71</v>
      </c>
      <c r="V302" s="148">
        <v>186.60494070080901</v>
      </c>
      <c r="W302" s="148">
        <v>692.30433000000005</v>
      </c>
      <c r="X302" s="229">
        <v>9.9496038863681503E-3</v>
      </c>
      <c r="Y302" s="229">
        <v>1.649496445E-3</v>
      </c>
      <c r="Z302" s="229">
        <v>1.1632081457304142E-4</v>
      </c>
    </row>
    <row r="303" spans="1:26" ht="13.5" thickBot="1">
      <c r="A303" s="153">
        <v>8700</v>
      </c>
      <c r="B303" s="153">
        <v>12536</v>
      </c>
      <c r="C303" s="141" t="s">
        <v>2672</v>
      </c>
      <c r="D303" s="141"/>
      <c r="E303" s="141"/>
      <c r="F303" s="141" t="s">
        <v>2674</v>
      </c>
      <c r="G303" s="141">
        <v>11019974</v>
      </c>
      <c r="H303" s="141" t="s">
        <v>78</v>
      </c>
      <c r="I303" s="141" t="s">
        <v>765</v>
      </c>
      <c r="J303" s="141"/>
      <c r="K303" s="141" t="s">
        <v>61</v>
      </c>
      <c r="L303" s="141"/>
      <c r="M303" s="141"/>
      <c r="N303" s="141" t="s">
        <v>314</v>
      </c>
      <c r="O303" s="141" t="s">
        <v>62</v>
      </c>
      <c r="P303" s="146">
        <v>44292</v>
      </c>
      <c r="Q303" s="141" t="s">
        <v>1207</v>
      </c>
      <c r="R303" s="141" t="s">
        <v>303</v>
      </c>
      <c r="S303" s="141" t="s">
        <v>305</v>
      </c>
      <c r="T303" s="146">
        <v>45565</v>
      </c>
      <c r="U303" s="148">
        <v>3.71</v>
      </c>
      <c r="V303" s="148">
        <v>399.79826954177901</v>
      </c>
      <c r="W303" s="148">
        <v>1483.2515800000001</v>
      </c>
      <c r="X303" s="229">
        <v>1.516543714390067E-2</v>
      </c>
      <c r="Y303" s="229">
        <v>3.5340212419999999E-3</v>
      </c>
      <c r="Z303" s="229">
        <v>2.4921558991599941E-4</v>
      </c>
    </row>
    <row r="304" spans="1:26" ht="13.5" thickBot="1">
      <c r="A304" s="153">
        <v>8700</v>
      </c>
      <c r="B304" s="153">
        <v>12536</v>
      </c>
      <c r="C304" s="141" t="s">
        <v>2634</v>
      </c>
      <c r="D304" s="141"/>
      <c r="E304" s="141"/>
      <c r="F304" s="141" t="s">
        <v>2675</v>
      </c>
      <c r="G304" s="141">
        <v>11019987</v>
      </c>
      <c r="H304" s="141" t="s">
        <v>78</v>
      </c>
      <c r="I304" s="141" t="s">
        <v>943</v>
      </c>
      <c r="J304" s="141"/>
      <c r="K304" s="141" t="s">
        <v>61</v>
      </c>
      <c r="L304" s="141"/>
      <c r="M304" s="141"/>
      <c r="N304" s="141" t="s">
        <v>314</v>
      </c>
      <c r="O304" s="141" t="s">
        <v>62</v>
      </c>
      <c r="P304" s="146">
        <v>44915</v>
      </c>
      <c r="Q304" s="141" t="s">
        <v>1207</v>
      </c>
      <c r="R304" s="141" t="s">
        <v>303</v>
      </c>
      <c r="S304" s="141" t="s">
        <v>305</v>
      </c>
      <c r="T304" s="146">
        <v>45565</v>
      </c>
      <c r="U304" s="148">
        <v>3.71</v>
      </c>
      <c r="V304" s="148">
        <v>2800.9720700808598</v>
      </c>
      <c r="W304" s="148">
        <v>10391.606379999999</v>
      </c>
      <c r="X304" s="243">
        <v>2.7175728699999999E-2</v>
      </c>
      <c r="Y304" s="243">
        <v>2.4759223710999999E-2</v>
      </c>
      <c r="Z304" s="243">
        <v>1.7459953180475039E-3</v>
      </c>
    </row>
    <row r="305" spans="1:26" ht="13.5" thickBot="1">
      <c r="A305" s="153">
        <v>8700</v>
      </c>
      <c r="B305" s="153">
        <v>12536</v>
      </c>
      <c r="C305" s="141" t="s">
        <v>4216</v>
      </c>
      <c r="D305" s="141"/>
      <c r="E305" s="141"/>
      <c r="F305" s="141" t="s">
        <v>2676</v>
      </c>
      <c r="G305" s="141">
        <v>11019993</v>
      </c>
      <c r="H305" s="141" t="s">
        <v>78</v>
      </c>
      <c r="I305" s="141" t="s">
        <v>2671</v>
      </c>
      <c r="J305" s="141"/>
      <c r="K305" s="141" t="s">
        <v>61</v>
      </c>
      <c r="L305" s="141"/>
      <c r="M305" s="141"/>
      <c r="N305" s="141" t="s">
        <v>109</v>
      </c>
      <c r="O305" s="141" t="s">
        <v>62</v>
      </c>
      <c r="P305" s="146">
        <v>44957</v>
      </c>
      <c r="Q305" s="141" t="s">
        <v>1207</v>
      </c>
      <c r="R305" s="141" t="s">
        <v>303</v>
      </c>
      <c r="S305" s="141" t="s">
        <v>305</v>
      </c>
      <c r="T305" s="146">
        <v>45565</v>
      </c>
      <c r="U305" s="148">
        <v>3.71</v>
      </c>
      <c r="V305" s="148">
        <v>4082.2044851751998</v>
      </c>
      <c r="W305" s="148">
        <v>15144.978639999999</v>
      </c>
      <c r="X305" s="229">
        <v>2.3296828596000001E-2</v>
      </c>
      <c r="Y305" s="229">
        <v>3.6084691868999999E-2</v>
      </c>
      <c r="Z305" s="229">
        <v>2.544655833795107E-3</v>
      </c>
    </row>
    <row r="306" spans="1:26" ht="13.5" thickBot="1">
      <c r="A306" s="153">
        <v>8700</v>
      </c>
      <c r="B306" s="153">
        <v>12536</v>
      </c>
      <c r="C306" s="141" t="s">
        <v>4226</v>
      </c>
      <c r="D306" s="141"/>
      <c r="E306" s="141"/>
      <c r="F306" s="141" t="s">
        <v>2780</v>
      </c>
      <c r="G306" s="141">
        <v>11019994</v>
      </c>
      <c r="H306" s="141" t="s">
        <v>78</v>
      </c>
      <c r="I306" s="141" t="s">
        <v>943</v>
      </c>
      <c r="J306" s="141"/>
      <c r="K306" s="141" t="s">
        <v>53</v>
      </c>
      <c r="L306" s="141"/>
      <c r="M306" s="141"/>
      <c r="N306" s="141" t="s">
        <v>53</v>
      </c>
      <c r="O306" s="141" t="s">
        <v>62</v>
      </c>
      <c r="P306" s="146">
        <v>44384</v>
      </c>
      <c r="Q306" s="141" t="s">
        <v>1207</v>
      </c>
      <c r="R306" s="141" t="s">
        <v>303</v>
      </c>
      <c r="S306" s="141" t="s">
        <v>305</v>
      </c>
      <c r="T306" s="146">
        <v>45565</v>
      </c>
      <c r="U306" s="148">
        <v>3.71</v>
      </c>
      <c r="V306" s="148">
        <v>550.08580053908304</v>
      </c>
      <c r="W306" s="148">
        <v>2040.8183200000001</v>
      </c>
      <c r="X306" s="229">
        <v>1.5919368892752645E-3</v>
      </c>
      <c r="Y306" s="229">
        <v>4.8624895410000002E-3</v>
      </c>
      <c r="Z306" s="229">
        <v>3.4289782555308574E-4</v>
      </c>
    </row>
    <row r="307" spans="1:26" ht="13.5" thickBot="1">
      <c r="A307" s="153">
        <v>8700</v>
      </c>
      <c r="B307" s="153">
        <v>12536</v>
      </c>
      <c r="C307" s="141" t="s">
        <v>4225</v>
      </c>
      <c r="D307" s="141"/>
      <c r="E307" s="141"/>
      <c r="F307" s="141" t="s">
        <v>2781</v>
      </c>
      <c r="G307" s="141">
        <v>11020000</v>
      </c>
      <c r="H307" s="141" t="s">
        <v>78</v>
      </c>
      <c r="I307" s="141" t="s">
        <v>943</v>
      </c>
      <c r="J307" s="141"/>
      <c r="K307" s="141" t="s">
        <v>61</v>
      </c>
      <c r="L307" s="141"/>
      <c r="M307" s="141"/>
      <c r="N307" s="141" t="s">
        <v>314</v>
      </c>
      <c r="O307" s="141" t="s">
        <v>62</v>
      </c>
      <c r="P307" s="146">
        <v>44984</v>
      </c>
      <c r="Q307" s="141" t="s">
        <v>1207</v>
      </c>
      <c r="R307" s="141" t="s">
        <v>303</v>
      </c>
      <c r="S307" s="141" t="s">
        <v>305</v>
      </c>
      <c r="T307" s="146">
        <v>45565</v>
      </c>
      <c r="U307" s="148">
        <v>3.71</v>
      </c>
      <c r="V307" s="148">
        <v>1478.8020296495999</v>
      </c>
      <c r="W307" s="148">
        <v>5486.3555299999998</v>
      </c>
      <c r="X307" s="229">
        <v>1.4788020293398499E-5</v>
      </c>
      <c r="Y307" s="229">
        <v>1.3071886959000001E-2</v>
      </c>
      <c r="Z307" s="229">
        <v>9.2181619647953132E-4</v>
      </c>
    </row>
    <row r="308" spans="1:26" ht="13.5" thickBot="1">
      <c r="A308" s="153">
        <v>8700</v>
      </c>
      <c r="B308" s="153">
        <v>12536</v>
      </c>
      <c r="C308" s="141" t="s">
        <v>2661</v>
      </c>
      <c r="D308" s="141"/>
      <c r="E308" s="141"/>
      <c r="F308" s="141" t="s">
        <v>2677</v>
      </c>
      <c r="G308" s="141">
        <v>11020002</v>
      </c>
      <c r="H308" s="141" t="s">
        <v>78</v>
      </c>
      <c r="I308" s="141" t="s">
        <v>943</v>
      </c>
      <c r="J308" s="141"/>
      <c r="K308" s="141" t="s">
        <v>61</v>
      </c>
      <c r="L308" s="141"/>
      <c r="M308" s="141"/>
      <c r="N308" s="141" t="s">
        <v>314</v>
      </c>
      <c r="O308" s="141" t="s">
        <v>62</v>
      </c>
      <c r="P308" s="146">
        <v>44987</v>
      </c>
      <c r="Q308" s="141" t="s">
        <v>1207</v>
      </c>
      <c r="R308" s="141" t="s">
        <v>303</v>
      </c>
      <c r="S308" s="141" t="s">
        <v>305</v>
      </c>
      <c r="T308" s="146">
        <v>45565</v>
      </c>
      <c r="U308" s="148">
        <v>3.71</v>
      </c>
      <c r="V308" s="148">
        <v>1003.77155795148</v>
      </c>
      <c r="W308" s="148">
        <v>3723.9924799999999</v>
      </c>
      <c r="X308" s="229">
        <v>1.0039135452322701E-5</v>
      </c>
      <c r="Y308" s="229">
        <v>8.8728498299999996E-3</v>
      </c>
      <c r="Z308" s="229">
        <v>6.2570436145832078E-4</v>
      </c>
    </row>
    <row r="309" spans="1:26" ht="13.5" thickBot="1">
      <c r="A309" s="153">
        <v>8700</v>
      </c>
      <c r="B309" s="153">
        <v>12536</v>
      </c>
      <c r="C309" s="141" t="s">
        <v>4227</v>
      </c>
      <c r="D309" s="141"/>
      <c r="E309" s="141"/>
      <c r="F309" s="141" t="s">
        <v>2782</v>
      </c>
      <c r="G309" s="141">
        <v>11020009</v>
      </c>
      <c r="H309" s="141" t="s">
        <v>78</v>
      </c>
      <c r="I309" s="141" t="s">
        <v>2671</v>
      </c>
      <c r="J309" s="141"/>
      <c r="K309" s="141" t="s">
        <v>61</v>
      </c>
      <c r="L309" s="141"/>
      <c r="M309" s="141"/>
      <c r="N309" s="141" t="s">
        <v>314</v>
      </c>
      <c r="O309" s="141" t="s">
        <v>62</v>
      </c>
      <c r="P309" s="146">
        <v>45015</v>
      </c>
      <c r="Q309" s="141" t="s">
        <v>1207</v>
      </c>
      <c r="R309" s="141" t="s">
        <v>303</v>
      </c>
      <c r="S309" s="141" t="s">
        <v>305</v>
      </c>
      <c r="T309" s="146">
        <v>45565</v>
      </c>
      <c r="U309" s="148">
        <v>3.71</v>
      </c>
      <c r="V309" s="148">
        <v>901.746137466307</v>
      </c>
      <c r="W309" s="148">
        <v>3345.4781699999999</v>
      </c>
      <c r="X309" s="229">
        <v>3.5949200000000001E-2</v>
      </c>
      <c r="Y309" s="229">
        <v>7.9709949930000003E-3</v>
      </c>
      <c r="Z309" s="229">
        <v>5.6210647399927119E-4</v>
      </c>
    </row>
    <row r="310" spans="1:26" ht="13.5" thickBot="1">
      <c r="A310" s="153">
        <v>8700</v>
      </c>
      <c r="B310" s="153">
        <v>12536</v>
      </c>
      <c r="C310" s="141" t="s">
        <v>2732</v>
      </c>
      <c r="D310" s="141"/>
      <c r="E310" s="141"/>
      <c r="F310" s="141" t="s">
        <v>2733</v>
      </c>
      <c r="G310" s="141">
        <v>11020011</v>
      </c>
      <c r="H310" s="141" t="s">
        <v>78</v>
      </c>
      <c r="I310" s="141" t="s">
        <v>765</v>
      </c>
      <c r="J310" s="141"/>
      <c r="K310" s="141" t="s">
        <v>61</v>
      </c>
      <c r="L310" s="141"/>
      <c r="M310" s="141"/>
      <c r="N310" s="141" t="s">
        <v>53</v>
      </c>
      <c r="O310" s="141" t="s">
        <v>62</v>
      </c>
      <c r="P310" s="146">
        <v>45029</v>
      </c>
      <c r="Q310" s="141" t="s">
        <v>1207</v>
      </c>
      <c r="R310" s="141" t="s">
        <v>303</v>
      </c>
      <c r="S310" s="141" t="s">
        <v>305</v>
      </c>
      <c r="T310" s="146">
        <v>45565</v>
      </c>
      <c r="U310" s="148">
        <v>3.71</v>
      </c>
      <c r="V310" s="148">
        <v>928.00073584905704</v>
      </c>
      <c r="W310" s="148">
        <v>3442.8827299999998</v>
      </c>
      <c r="X310" s="229">
        <v>2.5133333329999999E-3</v>
      </c>
      <c r="Y310" s="229">
        <v>8.2030728070000003E-3</v>
      </c>
      <c r="Z310" s="229">
        <v>5.7847236580631613E-4</v>
      </c>
    </row>
    <row r="311" spans="1:26" ht="13.5" thickBot="1">
      <c r="A311" s="153">
        <v>8700</v>
      </c>
      <c r="B311" s="153">
        <v>12536</v>
      </c>
      <c r="C311" s="141" t="s">
        <v>2783</v>
      </c>
      <c r="D311" s="141"/>
      <c r="E311" s="141"/>
      <c r="F311" s="141" t="s">
        <v>2784</v>
      </c>
      <c r="G311" s="141">
        <v>11020019</v>
      </c>
      <c r="H311" s="141" t="s">
        <v>78</v>
      </c>
      <c r="I311" s="141" t="s">
        <v>765</v>
      </c>
      <c r="J311" s="141"/>
      <c r="K311" s="141" t="s">
        <v>61</v>
      </c>
      <c r="L311" s="141"/>
      <c r="M311" s="141"/>
      <c r="N311" s="141" t="s">
        <v>53</v>
      </c>
      <c r="O311" s="141" t="s">
        <v>62</v>
      </c>
      <c r="P311" s="146">
        <v>44812</v>
      </c>
      <c r="Q311" s="141" t="s">
        <v>1207</v>
      </c>
      <c r="R311" s="141" t="s">
        <v>303</v>
      </c>
      <c r="S311" s="141" t="s">
        <v>305</v>
      </c>
      <c r="T311" s="146">
        <v>45565</v>
      </c>
      <c r="U311" s="148">
        <v>3.71</v>
      </c>
      <c r="V311" s="148">
        <v>1142.2103989218299</v>
      </c>
      <c r="W311" s="148">
        <v>4237.6005800000003</v>
      </c>
      <c r="X311" s="229">
        <v>1.2E-2</v>
      </c>
      <c r="Y311" s="229">
        <v>1.0096581501999999E-2</v>
      </c>
      <c r="Z311" s="229">
        <v>7.1200067649554173E-4</v>
      </c>
    </row>
    <row r="312" spans="1:26" ht="13.5" thickBot="1">
      <c r="A312" s="153">
        <v>8700</v>
      </c>
      <c r="B312" s="153">
        <v>12536</v>
      </c>
      <c r="C312" s="141" t="s">
        <v>2678</v>
      </c>
      <c r="D312" s="141"/>
      <c r="E312" s="141"/>
      <c r="F312" s="141" t="s">
        <v>2679</v>
      </c>
      <c r="G312" s="141">
        <v>11020463</v>
      </c>
      <c r="H312" s="141" t="s">
        <v>78</v>
      </c>
      <c r="I312" s="141" t="s">
        <v>765</v>
      </c>
      <c r="J312" s="141"/>
      <c r="K312" s="141" t="s">
        <v>61</v>
      </c>
      <c r="L312" s="141"/>
      <c r="M312" s="141"/>
      <c r="N312" s="141" t="s">
        <v>53</v>
      </c>
      <c r="O312" s="141" t="s">
        <v>62</v>
      </c>
      <c r="P312" s="146">
        <v>45120</v>
      </c>
      <c r="Q312" s="141" t="s">
        <v>1207</v>
      </c>
      <c r="R312" s="141" t="s">
        <v>303</v>
      </c>
      <c r="S312" s="141" t="s">
        <v>305</v>
      </c>
      <c r="T312" s="146">
        <v>45565</v>
      </c>
      <c r="U312" s="148">
        <v>3.71</v>
      </c>
      <c r="V312" s="148">
        <v>499.21769541779003</v>
      </c>
      <c r="W312" s="148">
        <v>1852.0976499999999</v>
      </c>
      <c r="X312" s="229">
        <v>4.3412967500000002E-3</v>
      </c>
      <c r="Y312" s="229">
        <v>4.4128403610000002E-3</v>
      </c>
      <c r="Z312" s="229">
        <v>3.1118902191008358E-4</v>
      </c>
    </row>
    <row r="313" spans="1:26" ht="13.5" thickBot="1">
      <c r="A313" s="153">
        <v>8700</v>
      </c>
      <c r="B313" s="153">
        <v>12536</v>
      </c>
      <c r="C313" s="141" t="s">
        <v>2785</v>
      </c>
      <c r="D313" s="141"/>
      <c r="E313" s="141"/>
      <c r="F313" s="141" t="s">
        <v>2786</v>
      </c>
      <c r="G313" s="141">
        <v>11020475</v>
      </c>
      <c r="H313" s="141" t="s">
        <v>78</v>
      </c>
      <c r="I313" s="141" t="s">
        <v>943</v>
      </c>
      <c r="J313" s="141"/>
      <c r="K313" s="141" t="s">
        <v>61</v>
      </c>
      <c r="L313" s="141"/>
      <c r="M313" s="141"/>
      <c r="N313" s="141" t="s">
        <v>314</v>
      </c>
      <c r="O313" s="141" t="s">
        <v>62</v>
      </c>
      <c r="P313" s="146">
        <v>45160</v>
      </c>
      <c r="Q313" s="141" t="s">
        <v>1207</v>
      </c>
      <c r="R313" s="141" t="s">
        <v>303</v>
      </c>
      <c r="S313" s="141" t="s">
        <v>305</v>
      </c>
      <c r="T313" s="146">
        <v>45565</v>
      </c>
      <c r="U313" s="148">
        <v>3.71</v>
      </c>
      <c r="V313" s="148">
        <v>1395.7831994609201</v>
      </c>
      <c r="W313" s="148">
        <v>5178.3556699999999</v>
      </c>
      <c r="X313" s="229">
        <v>1.1633871660780583E-5</v>
      </c>
      <c r="Y313" s="229">
        <v>1.2338041088000001E-2</v>
      </c>
      <c r="Z313" s="229">
        <v>8.7006613071931478E-4</v>
      </c>
    </row>
    <row r="314" spans="1:26" ht="13.5" thickBot="1">
      <c r="A314" s="153">
        <v>8700</v>
      </c>
      <c r="B314" s="153">
        <v>12536</v>
      </c>
      <c r="C314" s="141" t="s">
        <v>4113</v>
      </c>
      <c r="D314" s="141"/>
      <c r="E314" s="141"/>
      <c r="F314" s="141" t="s">
        <v>4114</v>
      </c>
      <c r="G314" s="141">
        <v>11021279</v>
      </c>
      <c r="H314" s="141" t="s">
        <v>78</v>
      </c>
      <c r="I314" s="141" t="s">
        <v>943</v>
      </c>
      <c r="J314" s="141"/>
      <c r="K314" s="141" t="s">
        <v>53</v>
      </c>
      <c r="L314" s="141"/>
      <c r="M314" s="141"/>
      <c r="N314" s="141" t="s">
        <v>53</v>
      </c>
      <c r="O314" s="141" t="s">
        <v>62</v>
      </c>
      <c r="P314" s="146">
        <v>45526</v>
      </c>
      <c r="Q314" s="141" t="s">
        <v>1207</v>
      </c>
      <c r="R314" s="141" t="s">
        <v>303</v>
      </c>
      <c r="S314" s="141" t="s">
        <v>305</v>
      </c>
      <c r="T314" s="146">
        <v>45565</v>
      </c>
      <c r="U314" s="148">
        <v>3.71</v>
      </c>
      <c r="V314" s="148">
        <v>250.352940700809</v>
      </c>
      <c r="W314" s="148">
        <v>928.80940999999996</v>
      </c>
      <c r="X314" s="229">
        <v>3.2172000235537672E-2</v>
      </c>
      <c r="Y314" s="229">
        <v>2.2129975980000002E-3</v>
      </c>
      <c r="Z314" s="229">
        <v>1.5605834381290955E-4</v>
      </c>
    </row>
    <row r="315" spans="1:26" ht="13.5" thickBot="1">
      <c r="A315" s="153">
        <v>8700</v>
      </c>
      <c r="B315" s="153">
        <v>12536</v>
      </c>
      <c r="C315" s="141" t="s">
        <v>2680</v>
      </c>
      <c r="D315" s="141"/>
      <c r="E315" s="141"/>
      <c r="F315" s="141" t="s">
        <v>2681</v>
      </c>
      <c r="G315" s="141" t="s">
        <v>2682</v>
      </c>
      <c r="H315" s="141" t="s">
        <v>76</v>
      </c>
      <c r="I315" s="141" t="s">
        <v>280</v>
      </c>
      <c r="J315" s="141"/>
      <c r="K315" s="141" t="s">
        <v>61</v>
      </c>
      <c r="L315" s="141"/>
      <c r="M315" s="141"/>
      <c r="N315" s="141" t="s">
        <v>314</v>
      </c>
      <c r="O315" s="141" t="s">
        <v>62</v>
      </c>
      <c r="P315" s="146">
        <v>43983</v>
      </c>
      <c r="Q315" s="141" t="s">
        <v>1207</v>
      </c>
      <c r="R315" s="141" t="s">
        <v>303</v>
      </c>
      <c r="S315" s="141" t="s">
        <v>305</v>
      </c>
      <c r="T315" s="146">
        <v>45565</v>
      </c>
      <c r="U315" s="148">
        <v>3.71</v>
      </c>
      <c r="V315" s="148">
        <v>437.83481671159001</v>
      </c>
      <c r="W315" s="148">
        <v>1624.36717</v>
      </c>
      <c r="X315" s="229">
        <v>3.5395243907075536E-5</v>
      </c>
      <c r="Y315" s="229">
        <v>3.8702457230000002E-3</v>
      </c>
      <c r="Z315" s="229">
        <v>2.7292579894756114E-4</v>
      </c>
    </row>
    <row r="316" spans="1:26" ht="13.5" thickBot="1">
      <c r="A316" s="153">
        <v>8700</v>
      </c>
      <c r="B316" s="153">
        <v>12956</v>
      </c>
      <c r="C316" s="141" t="s">
        <v>4115</v>
      </c>
      <c r="D316" s="141"/>
      <c r="E316" s="141"/>
      <c r="F316" s="141" t="s">
        <v>2684</v>
      </c>
      <c r="G316" s="141">
        <v>11019376</v>
      </c>
      <c r="H316" s="141" t="s">
        <v>78</v>
      </c>
      <c r="I316" s="141" t="s">
        <v>943</v>
      </c>
      <c r="J316" s="141"/>
      <c r="K316" s="141" t="s">
        <v>53</v>
      </c>
      <c r="L316" s="141"/>
      <c r="M316" s="141"/>
      <c r="N316" s="141" t="s">
        <v>53</v>
      </c>
      <c r="O316" s="141" t="s">
        <v>62</v>
      </c>
      <c r="P316" s="146">
        <v>44598</v>
      </c>
      <c r="Q316" s="141" t="s">
        <v>1206</v>
      </c>
      <c r="R316" s="141" t="s">
        <v>303</v>
      </c>
      <c r="S316" s="141" t="s">
        <v>305</v>
      </c>
      <c r="T316" s="146">
        <v>45565</v>
      </c>
      <c r="U316" s="148">
        <v>1</v>
      </c>
      <c r="V316" s="148">
        <v>741.04832999999996</v>
      </c>
      <c r="W316" s="148">
        <v>741.04832999999996</v>
      </c>
      <c r="X316" s="229">
        <v>4.8936289400000003E-4</v>
      </c>
      <c r="Y316" s="229">
        <v>8.6170091220000005E-3</v>
      </c>
      <c r="Z316" s="229">
        <v>5.5875007887046019E-4</v>
      </c>
    </row>
    <row r="317" spans="1:26" ht="13.5" thickBot="1">
      <c r="A317" s="153">
        <v>8700</v>
      </c>
      <c r="B317" s="153">
        <v>12956</v>
      </c>
      <c r="C317" s="141" t="s">
        <v>4217</v>
      </c>
      <c r="D317" s="141"/>
      <c r="E317" s="141"/>
      <c r="F317" s="141" t="s">
        <v>2685</v>
      </c>
      <c r="G317" s="141">
        <v>11019934</v>
      </c>
      <c r="H317" s="141" t="s">
        <v>78</v>
      </c>
      <c r="I317" s="141" t="s">
        <v>943</v>
      </c>
      <c r="J317" s="141"/>
      <c r="K317" s="141" t="s">
        <v>53</v>
      </c>
      <c r="L317" s="141"/>
      <c r="M317" s="141"/>
      <c r="N317" s="141" t="s">
        <v>53</v>
      </c>
      <c r="O317" s="141" t="s">
        <v>62</v>
      </c>
      <c r="P317" s="146">
        <v>44910</v>
      </c>
      <c r="Q317" s="141" t="s">
        <v>1206</v>
      </c>
      <c r="R317" s="141" t="s">
        <v>303</v>
      </c>
      <c r="S317" s="141" t="s">
        <v>305</v>
      </c>
      <c r="T317" s="146">
        <v>45565</v>
      </c>
      <c r="U317" s="148">
        <v>1</v>
      </c>
      <c r="V317" s="148">
        <v>497.11095</v>
      </c>
      <c r="W317" s="148">
        <v>497.11095</v>
      </c>
      <c r="X317" s="229">
        <v>2.6455000129052427E-3</v>
      </c>
      <c r="Y317" s="229">
        <v>5.7804726320000001E-3</v>
      </c>
      <c r="Z317" s="229">
        <v>3.7482141349656561E-4</v>
      </c>
    </row>
    <row r="318" spans="1:26" ht="13.5" thickBot="1">
      <c r="A318" s="153">
        <v>8700</v>
      </c>
      <c r="B318" s="153">
        <v>12956</v>
      </c>
      <c r="C318" s="141" t="s">
        <v>4211</v>
      </c>
      <c r="D318" s="141"/>
      <c r="E318" s="141"/>
      <c r="F318" s="141" t="s">
        <v>2628</v>
      </c>
      <c r="G318" s="141">
        <v>11020109</v>
      </c>
      <c r="H318" s="141" t="s">
        <v>78</v>
      </c>
      <c r="I318" s="141" t="s">
        <v>943</v>
      </c>
      <c r="J318" s="141"/>
      <c r="K318" s="141" t="s">
        <v>53</v>
      </c>
      <c r="L318" s="141"/>
      <c r="M318" s="141"/>
      <c r="N318" s="141" t="s">
        <v>53</v>
      </c>
      <c r="O318" s="141" t="s">
        <v>62</v>
      </c>
      <c r="P318" s="146">
        <v>44955</v>
      </c>
      <c r="Q318" s="141" t="s">
        <v>1206</v>
      </c>
      <c r="R318" s="141" t="s">
        <v>303</v>
      </c>
      <c r="S318" s="141" t="s">
        <v>305</v>
      </c>
      <c r="T318" s="146">
        <v>45565</v>
      </c>
      <c r="U318" s="148">
        <v>1</v>
      </c>
      <c r="V318" s="148">
        <v>172.07543999999999</v>
      </c>
      <c r="W318" s="148">
        <v>172.07543999999999</v>
      </c>
      <c r="X318" s="229">
        <v>8.1562499999999994E-4</v>
      </c>
      <c r="Y318" s="229">
        <v>2.0009162370000001E-3</v>
      </c>
      <c r="Z318" s="229">
        <v>1.2974479771335446E-4</v>
      </c>
    </row>
    <row r="319" spans="1:26" ht="13.5" thickBot="1">
      <c r="A319" s="153">
        <v>8700</v>
      </c>
      <c r="B319" s="153">
        <v>12956</v>
      </c>
      <c r="C319" s="141" t="s">
        <v>2627</v>
      </c>
      <c r="D319" s="141"/>
      <c r="E319" s="141"/>
      <c r="F319" s="141" t="s">
        <v>2755</v>
      </c>
      <c r="G319" s="141">
        <v>11020123</v>
      </c>
      <c r="H319" s="141" t="s">
        <v>78</v>
      </c>
      <c r="I319" s="141" t="s">
        <v>943</v>
      </c>
      <c r="J319" s="141"/>
      <c r="K319" s="141" t="s">
        <v>53</v>
      </c>
      <c r="L319" s="141"/>
      <c r="M319" s="141"/>
      <c r="N319" s="141" t="s">
        <v>53</v>
      </c>
      <c r="O319" s="141" t="s">
        <v>62</v>
      </c>
      <c r="P319" s="146">
        <v>45081</v>
      </c>
      <c r="Q319" s="141" t="s">
        <v>1206</v>
      </c>
      <c r="R319" s="141" t="s">
        <v>303</v>
      </c>
      <c r="S319" s="141" t="s">
        <v>305</v>
      </c>
      <c r="T319" s="146">
        <v>45565</v>
      </c>
      <c r="U319" s="148">
        <v>1</v>
      </c>
      <c r="V319" s="148">
        <v>90.938890000000001</v>
      </c>
      <c r="W319" s="148">
        <v>90.938890000000001</v>
      </c>
      <c r="X319" s="229">
        <v>2.6648936099999998E-4</v>
      </c>
      <c r="Y319" s="229">
        <v>1.0574495790000001E-3</v>
      </c>
      <c r="Z319" s="229">
        <v>6.8567878642803367E-5</v>
      </c>
    </row>
    <row r="320" spans="1:26" ht="13.5" thickBot="1">
      <c r="A320" s="153">
        <v>8700</v>
      </c>
      <c r="B320" s="153">
        <v>12956</v>
      </c>
      <c r="C320" s="141" t="s">
        <v>2756</v>
      </c>
      <c r="D320" s="141"/>
      <c r="E320" s="141"/>
      <c r="F320" s="141" t="s">
        <v>2757</v>
      </c>
      <c r="G320" s="141">
        <v>11020416</v>
      </c>
      <c r="H320" s="141" t="s">
        <v>78</v>
      </c>
      <c r="I320" s="141" t="s">
        <v>943</v>
      </c>
      <c r="J320" s="141"/>
      <c r="K320" s="141" t="s">
        <v>61</v>
      </c>
      <c r="L320" s="141"/>
      <c r="M320" s="141"/>
      <c r="N320" s="141" t="s">
        <v>53</v>
      </c>
      <c r="O320" s="141" t="s">
        <v>62</v>
      </c>
      <c r="P320" s="146">
        <v>45176</v>
      </c>
      <c r="Q320" s="141" t="s">
        <v>1206</v>
      </c>
      <c r="R320" s="141" t="s">
        <v>303</v>
      </c>
      <c r="S320" s="141" t="s">
        <v>305</v>
      </c>
      <c r="T320" s="146">
        <v>45565</v>
      </c>
      <c r="U320" s="148">
        <v>1</v>
      </c>
      <c r="V320" s="148">
        <v>761.70600000000002</v>
      </c>
      <c r="W320" s="148">
        <v>761.70600000000002</v>
      </c>
      <c r="X320" s="229">
        <v>1.6000000000000001E-3</v>
      </c>
      <c r="Y320" s="229">
        <v>8.8572192720000002E-3</v>
      </c>
      <c r="Z320" s="229">
        <v>5.7432595196065385E-4</v>
      </c>
    </row>
    <row r="321" spans="1:26" ht="13.5" thickBot="1">
      <c r="A321" s="153">
        <v>8700</v>
      </c>
      <c r="B321" s="153">
        <v>12956</v>
      </c>
      <c r="C321" s="141" t="s">
        <v>2756</v>
      </c>
      <c r="D321" s="141"/>
      <c r="E321" s="141"/>
      <c r="F321" s="141" t="s">
        <v>2758</v>
      </c>
      <c r="G321" s="141">
        <v>11020453</v>
      </c>
      <c r="H321" s="141" t="s">
        <v>78</v>
      </c>
      <c r="I321" s="141" t="s">
        <v>943</v>
      </c>
      <c r="J321" s="141"/>
      <c r="K321" s="141" t="s">
        <v>53</v>
      </c>
      <c r="L321" s="141"/>
      <c r="M321" s="141"/>
      <c r="N321" s="141" t="s">
        <v>53</v>
      </c>
      <c r="O321" s="141" t="s">
        <v>62</v>
      </c>
      <c r="P321" s="146">
        <v>45379</v>
      </c>
      <c r="Q321" s="141" t="s">
        <v>1206</v>
      </c>
      <c r="R321" s="141" t="s">
        <v>303</v>
      </c>
      <c r="S321" s="141" t="s">
        <v>305</v>
      </c>
      <c r="T321" s="146">
        <v>45565</v>
      </c>
      <c r="U321" s="148">
        <v>1</v>
      </c>
      <c r="V321" s="148">
        <v>1884.0192</v>
      </c>
      <c r="W321" s="148">
        <v>1884.0192</v>
      </c>
      <c r="X321" s="229">
        <v>3.1999999999999999E-6</v>
      </c>
      <c r="Y321" s="229">
        <v>2.190762731E-2</v>
      </c>
      <c r="Z321" s="229">
        <v>1.4205495565902716E-3</v>
      </c>
    </row>
    <row r="322" spans="1:26" ht="13.5" thickBot="1">
      <c r="A322" s="153">
        <v>8700</v>
      </c>
      <c r="B322" s="153">
        <v>12956</v>
      </c>
      <c r="C322" s="141" t="s">
        <v>4217</v>
      </c>
      <c r="D322" s="141"/>
      <c r="E322" s="141"/>
      <c r="F322" s="141" t="s">
        <v>4118</v>
      </c>
      <c r="G322" s="141">
        <v>11021133</v>
      </c>
      <c r="H322" s="141" t="s">
        <v>78</v>
      </c>
      <c r="I322" s="141" t="s">
        <v>765</v>
      </c>
      <c r="J322" s="141"/>
      <c r="K322" s="141" t="s">
        <v>53</v>
      </c>
      <c r="L322" s="141"/>
      <c r="M322" s="141"/>
      <c r="N322" s="141" t="s">
        <v>3965</v>
      </c>
      <c r="O322" s="141" t="s">
        <v>62</v>
      </c>
      <c r="P322" s="146">
        <v>45516</v>
      </c>
      <c r="Q322" s="141" t="s">
        <v>1206</v>
      </c>
      <c r="R322" s="141" t="s">
        <v>303</v>
      </c>
      <c r="S322" s="141" t="s">
        <v>305</v>
      </c>
      <c r="T322" s="146">
        <v>45565</v>
      </c>
      <c r="U322" s="148">
        <v>1</v>
      </c>
      <c r="V322" s="148">
        <v>630</v>
      </c>
      <c r="W322" s="148">
        <v>630</v>
      </c>
      <c r="X322" s="229">
        <v>3.2253846153846152E-3</v>
      </c>
      <c r="Y322" s="229">
        <v>7.3257242840000002E-3</v>
      </c>
      <c r="Z322" s="229">
        <v>4.7501969228969175E-4</v>
      </c>
    </row>
    <row r="323" spans="1:26" ht="13.5" thickBot="1">
      <c r="A323" s="153">
        <v>8700</v>
      </c>
      <c r="B323" s="153">
        <v>12956</v>
      </c>
      <c r="C323" s="141" t="s">
        <v>4119</v>
      </c>
      <c r="D323" s="141"/>
      <c r="E323" s="141"/>
      <c r="F323" s="141" t="s">
        <v>2690</v>
      </c>
      <c r="G323" s="141">
        <v>11018732</v>
      </c>
      <c r="H323" s="141" t="s">
        <v>78</v>
      </c>
      <c r="I323" s="141" t="s">
        <v>241</v>
      </c>
      <c r="J323" s="141"/>
      <c r="K323" s="141" t="s">
        <v>61</v>
      </c>
      <c r="L323" s="141"/>
      <c r="M323" s="141"/>
      <c r="N323" s="141" t="s">
        <v>314</v>
      </c>
      <c r="O323" s="141" t="s">
        <v>62</v>
      </c>
      <c r="P323" s="146">
        <v>44172</v>
      </c>
      <c r="Q323" s="141" t="s">
        <v>1207</v>
      </c>
      <c r="R323" s="141" t="s">
        <v>303</v>
      </c>
      <c r="S323" s="141" t="s">
        <v>305</v>
      </c>
      <c r="T323" s="146">
        <v>45565</v>
      </c>
      <c r="U323" s="148">
        <v>3.71</v>
      </c>
      <c r="V323" s="148">
        <v>210.10014016172499</v>
      </c>
      <c r="W323" s="148">
        <v>779.47152000000006</v>
      </c>
      <c r="X323" s="229">
        <v>3.02091987E-4</v>
      </c>
      <c r="Y323" s="229">
        <v>9.0637991160000004E-3</v>
      </c>
      <c r="Z323" s="229">
        <v>5.8772114536345763E-4</v>
      </c>
    </row>
    <row r="324" spans="1:26" ht="13.5" thickBot="1">
      <c r="A324" s="153">
        <v>8700</v>
      </c>
      <c r="B324" s="153">
        <v>12956</v>
      </c>
      <c r="C324" s="141" t="s">
        <v>4208</v>
      </c>
      <c r="D324" s="141"/>
      <c r="E324" s="141"/>
      <c r="F324" s="141" t="s">
        <v>2692</v>
      </c>
      <c r="G324" s="141">
        <v>11018733</v>
      </c>
      <c r="H324" s="141" t="s">
        <v>78</v>
      </c>
      <c r="I324" s="141" t="s">
        <v>943</v>
      </c>
      <c r="J324" s="141"/>
      <c r="K324" s="141" t="s">
        <v>61</v>
      </c>
      <c r="L324" s="141"/>
      <c r="M324" s="141"/>
      <c r="N324" s="141" t="s">
        <v>109</v>
      </c>
      <c r="O324" s="141" t="s">
        <v>62</v>
      </c>
      <c r="P324" s="146">
        <v>44173</v>
      </c>
      <c r="Q324" s="141" t="s">
        <v>1207</v>
      </c>
      <c r="R324" s="141" t="s">
        <v>303</v>
      </c>
      <c r="S324" s="141" t="s">
        <v>305</v>
      </c>
      <c r="T324" s="146">
        <v>45565</v>
      </c>
      <c r="U324" s="148">
        <v>3.71</v>
      </c>
      <c r="V324" s="148">
        <v>252.67918328841</v>
      </c>
      <c r="W324" s="148">
        <v>937.43976999999995</v>
      </c>
      <c r="X324" s="229">
        <v>6.5872009499999995E-4</v>
      </c>
      <c r="Y324" s="229">
        <v>1.090067506E-2</v>
      </c>
      <c r="Z324" s="229">
        <v>7.0682912870717357E-4</v>
      </c>
    </row>
    <row r="325" spans="1:26" ht="13.5" thickBot="1">
      <c r="A325" s="153">
        <v>8700</v>
      </c>
      <c r="B325" s="153">
        <v>12956</v>
      </c>
      <c r="C325" s="141" t="s">
        <v>4208</v>
      </c>
      <c r="D325" s="141"/>
      <c r="E325" s="141"/>
      <c r="F325" s="141" t="s">
        <v>2693</v>
      </c>
      <c r="G325" s="141">
        <v>11018734</v>
      </c>
      <c r="H325" s="141" t="s">
        <v>78</v>
      </c>
      <c r="I325" s="141" t="s">
        <v>943</v>
      </c>
      <c r="J325" s="141"/>
      <c r="K325" s="141" t="s">
        <v>61</v>
      </c>
      <c r="L325" s="141"/>
      <c r="M325" s="141"/>
      <c r="N325" s="141" t="s">
        <v>109</v>
      </c>
      <c r="O325" s="141" t="s">
        <v>62</v>
      </c>
      <c r="P325" s="146">
        <v>44173</v>
      </c>
      <c r="Q325" s="141" t="s">
        <v>1207</v>
      </c>
      <c r="R325" s="141" t="s">
        <v>303</v>
      </c>
      <c r="S325" s="141" t="s">
        <v>305</v>
      </c>
      <c r="T325" s="146">
        <v>45565</v>
      </c>
      <c r="U325" s="148">
        <v>3.71</v>
      </c>
      <c r="V325" s="148">
        <v>253.02310512129401</v>
      </c>
      <c r="W325" s="148">
        <v>938.71572000000003</v>
      </c>
      <c r="X325" s="229">
        <v>6.5693415100000002E-4</v>
      </c>
      <c r="Y325" s="229">
        <v>1.0915511978E-2</v>
      </c>
      <c r="Z325" s="229">
        <v>7.0779119438396263E-4</v>
      </c>
    </row>
    <row r="326" spans="1:26" ht="13.5" thickBot="1">
      <c r="A326" s="153">
        <v>8700</v>
      </c>
      <c r="B326" s="153">
        <v>12956</v>
      </c>
      <c r="C326" s="141" t="s">
        <v>2694</v>
      </c>
      <c r="D326" s="141"/>
      <c r="E326" s="141"/>
      <c r="F326" s="141" t="s">
        <v>2695</v>
      </c>
      <c r="G326" s="141">
        <v>11018752</v>
      </c>
      <c r="H326" s="141" t="s">
        <v>78</v>
      </c>
      <c r="I326" s="141" t="s">
        <v>943</v>
      </c>
      <c r="J326" s="141"/>
      <c r="K326" s="141" t="s">
        <v>61</v>
      </c>
      <c r="L326" s="141"/>
      <c r="M326" s="141"/>
      <c r="N326" s="141" t="s">
        <v>4209</v>
      </c>
      <c r="O326" s="141" t="s">
        <v>62</v>
      </c>
      <c r="P326" s="146">
        <v>44195</v>
      </c>
      <c r="Q326" s="141" t="s">
        <v>1207</v>
      </c>
      <c r="R326" s="141" t="s">
        <v>303</v>
      </c>
      <c r="S326" s="141" t="s">
        <v>305</v>
      </c>
      <c r="T326" s="146">
        <v>45565</v>
      </c>
      <c r="U326" s="148">
        <v>3.71</v>
      </c>
      <c r="V326" s="148">
        <v>121.336964959569</v>
      </c>
      <c r="W326" s="148">
        <v>450.16014000000001</v>
      </c>
      <c r="X326" s="229">
        <v>6.6892939313641201E-5</v>
      </c>
      <c r="Y326" s="229">
        <v>5.2345223319999997E-3</v>
      </c>
      <c r="Z326" s="229">
        <v>3.3942052568870562E-4</v>
      </c>
    </row>
    <row r="327" spans="1:26" ht="13.5" thickBot="1">
      <c r="A327" s="153">
        <v>8700</v>
      </c>
      <c r="B327" s="153">
        <v>12956</v>
      </c>
      <c r="C327" s="141" t="s">
        <v>2694</v>
      </c>
      <c r="D327" s="141"/>
      <c r="E327" s="141"/>
      <c r="F327" s="141" t="s">
        <v>2696</v>
      </c>
      <c r="G327" s="141">
        <v>11018753</v>
      </c>
      <c r="H327" s="141" t="s">
        <v>78</v>
      </c>
      <c r="I327" s="141" t="s">
        <v>943</v>
      </c>
      <c r="J327" s="141"/>
      <c r="K327" s="141" t="s">
        <v>61</v>
      </c>
      <c r="L327" s="141"/>
      <c r="M327" s="141"/>
      <c r="N327" s="141" t="s">
        <v>4209</v>
      </c>
      <c r="O327" s="141" t="s">
        <v>62</v>
      </c>
      <c r="P327" s="146">
        <v>44195</v>
      </c>
      <c r="Q327" s="141" t="s">
        <v>1207</v>
      </c>
      <c r="R327" s="141" t="s">
        <v>303</v>
      </c>
      <c r="S327" s="141" t="s">
        <v>305</v>
      </c>
      <c r="T327" s="146">
        <v>45565</v>
      </c>
      <c r="U327" s="148">
        <v>3.71</v>
      </c>
      <c r="V327" s="148">
        <v>114.790433962264</v>
      </c>
      <c r="W327" s="148">
        <v>425.87250999999998</v>
      </c>
      <c r="X327" s="229">
        <v>3.9946476498017001E-5</v>
      </c>
      <c r="Y327" s="229">
        <v>4.952102521E-3</v>
      </c>
      <c r="Z327" s="229">
        <v>3.2110766453148989E-4</v>
      </c>
    </row>
    <row r="328" spans="1:26" ht="13.5" thickBot="1">
      <c r="A328" s="153">
        <v>8700</v>
      </c>
      <c r="B328" s="153">
        <v>12956</v>
      </c>
      <c r="C328" s="141" t="s">
        <v>2759</v>
      </c>
      <c r="D328" s="141"/>
      <c r="E328" s="141"/>
      <c r="F328" s="141" t="s">
        <v>2760</v>
      </c>
      <c r="G328" s="141">
        <v>11018780</v>
      </c>
      <c r="H328" s="141" t="s">
        <v>78</v>
      </c>
      <c r="I328" s="141" t="s">
        <v>241</v>
      </c>
      <c r="J328" s="141"/>
      <c r="K328" s="141" t="s">
        <v>53</v>
      </c>
      <c r="L328" s="141"/>
      <c r="M328" s="141"/>
      <c r="N328" s="141" t="s">
        <v>153</v>
      </c>
      <c r="O328" s="141" t="s">
        <v>62</v>
      </c>
      <c r="P328" s="146">
        <v>44203</v>
      </c>
      <c r="Q328" s="141" t="s">
        <v>1213</v>
      </c>
      <c r="R328" s="141" t="s">
        <v>303</v>
      </c>
      <c r="S328" s="141" t="s">
        <v>305</v>
      </c>
      <c r="T328" s="146">
        <v>45565</v>
      </c>
      <c r="U328" s="148">
        <v>4.1524000000000001</v>
      </c>
      <c r="V328" s="148">
        <v>44.706653983237999</v>
      </c>
      <c r="W328" s="148">
        <v>185.63990999999999</v>
      </c>
      <c r="X328" s="229">
        <v>2.1046287000000001E-4</v>
      </c>
      <c r="Y328" s="229">
        <v>2.158645709E-3</v>
      </c>
      <c r="Z328" s="229">
        <v>1.3997240146807312E-4</v>
      </c>
    </row>
    <row r="329" spans="1:26" ht="13.5" thickBot="1">
      <c r="A329" s="153">
        <v>8700</v>
      </c>
      <c r="B329" s="153">
        <v>12956</v>
      </c>
      <c r="C329" s="141" t="s">
        <v>2761</v>
      </c>
      <c r="D329" s="141"/>
      <c r="E329" s="141"/>
      <c r="F329" s="141" t="s">
        <v>2762</v>
      </c>
      <c r="G329" s="141">
        <v>11018841</v>
      </c>
      <c r="H329" s="141" t="s">
        <v>78</v>
      </c>
      <c r="I329" s="141" t="s">
        <v>765</v>
      </c>
      <c r="J329" s="141"/>
      <c r="K329" s="141" t="s">
        <v>61</v>
      </c>
      <c r="L329" s="141"/>
      <c r="M329" s="141"/>
      <c r="N329" s="141" t="s">
        <v>53</v>
      </c>
      <c r="O329" s="141" t="s">
        <v>62</v>
      </c>
      <c r="P329" s="146">
        <v>44249</v>
      </c>
      <c r="Q329" s="141" t="s">
        <v>1207</v>
      </c>
      <c r="R329" s="141" t="s">
        <v>303</v>
      </c>
      <c r="S329" s="141" t="s">
        <v>305</v>
      </c>
      <c r="T329" s="146">
        <v>45565</v>
      </c>
      <c r="U329" s="148">
        <v>3.71</v>
      </c>
      <c r="V329" s="148">
        <v>52.865428571427998</v>
      </c>
      <c r="W329" s="148">
        <v>196.13074</v>
      </c>
      <c r="X329" s="229">
        <v>3.0552063699999999E-4</v>
      </c>
      <c r="Y329" s="229">
        <v>2.2806344839999999E-3</v>
      </c>
      <c r="Z329" s="229">
        <v>1.4788248216404687E-4</v>
      </c>
    </row>
    <row r="330" spans="1:26" ht="13.5" thickBot="1">
      <c r="A330" s="153">
        <v>8700</v>
      </c>
      <c r="B330" s="153">
        <v>12956</v>
      </c>
      <c r="C330" s="141" t="s">
        <v>2631</v>
      </c>
      <c r="D330" s="141"/>
      <c r="E330" s="141"/>
      <c r="F330" s="141" t="s">
        <v>2632</v>
      </c>
      <c r="G330" s="141">
        <v>11018862</v>
      </c>
      <c r="H330" s="141" t="s">
        <v>78</v>
      </c>
      <c r="I330" s="141" t="s">
        <v>765</v>
      </c>
      <c r="J330" s="141"/>
      <c r="K330" s="141" t="s">
        <v>61</v>
      </c>
      <c r="L330" s="141"/>
      <c r="M330" s="141"/>
      <c r="N330" s="141" t="s">
        <v>314</v>
      </c>
      <c r="O330" s="141" t="s">
        <v>62</v>
      </c>
      <c r="P330" s="146">
        <v>44257</v>
      </c>
      <c r="Q330" s="141" t="s">
        <v>1207</v>
      </c>
      <c r="R330" s="141" t="s">
        <v>303</v>
      </c>
      <c r="S330" s="141" t="s">
        <v>305</v>
      </c>
      <c r="T330" s="146">
        <v>45565</v>
      </c>
      <c r="U330" s="148">
        <v>3.71</v>
      </c>
      <c r="V330" s="148">
        <v>122.12904851752</v>
      </c>
      <c r="W330" s="148">
        <v>453.09877</v>
      </c>
      <c r="X330" s="229">
        <v>8.5908475200000001E-4</v>
      </c>
      <c r="Y330" s="229">
        <v>5.2686931149999996E-3</v>
      </c>
      <c r="Z330" s="229">
        <v>3.4163625127339335E-4</v>
      </c>
    </row>
    <row r="331" spans="1:26" ht="13.5" thickBot="1">
      <c r="A331" s="153">
        <v>8700</v>
      </c>
      <c r="B331" s="153">
        <v>12956</v>
      </c>
      <c r="C331" s="141" t="s">
        <v>4210</v>
      </c>
      <c r="D331" s="141"/>
      <c r="E331" s="141"/>
      <c r="F331" s="141" t="s">
        <v>2633</v>
      </c>
      <c r="G331" s="141">
        <v>11018865</v>
      </c>
      <c r="H331" s="141" t="s">
        <v>78</v>
      </c>
      <c r="I331" s="141" t="s">
        <v>765</v>
      </c>
      <c r="J331" s="141"/>
      <c r="K331" s="141" t="s">
        <v>61</v>
      </c>
      <c r="L331" s="141"/>
      <c r="M331" s="141"/>
      <c r="N331" s="141" t="s">
        <v>53</v>
      </c>
      <c r="O331" s="141" t="s">
        <v>62</v>
      </c>
      <c r="P331" s="146">
        <v>44263</v>
      </c>
      <c r="Q331" s="141" t="s">
        <v>1207</v>
      </c>
      <c r="R331" s="141" t="s">
        <v>303</v>
      </c>
      <c r="S331" s="141" t="s">
        <v>305</v>
      </c>
      <c r="T331" s="146">
        <v>45565</v>
      </c>
      <c r="U331" s="148">
        <v>3.71</v>
      </c>
      <c r="V331" s="148">
        <v>86.571188679244997</v>
      </c>
      <c r="W331" s="148">
        <v>321.17910999999998</v>
      </c>
      <c r="X331" s="229">
        <v>7.4190250299999995E-4</v>
      </c>
      <c r="Y331" s="229">
        <v>3.7347136590000002E-3</v>
      </c>
      <c r="Z331" s="229">
        <v>2.4216889206678894E-4</v>
      </c>
    </row>
    <row r="332" spans="1:26" ht="13.5" thickBot="1">
      <c r="A332" s="153">
        <v>8700</v>
      </c>
      <c r="B332" s="153">
        <v>12956</v>
      </c>
      <c r="C332" s="141" t="s">
        <v>4120</v>
      </c>
      <c r="D332" s="141"/>
      <c r="E332" s="141"/>
      <c r="F332" s="141" t="s">
        <v>2697</v>
      </c>
      <c r="G332" s="141">
        <v>11018907</v>
      </c>
      <c r="H332" s="141" t="s">
        <v>78</v>
      </c>
      <c r="I332" s="141" t="s">
        <v>943</v>
      </c>
      <c r="J332" s="141"/>
      <c r="K332" s="141" t="s">
        <v>61</v>
      </c>
      <c r="L332" s="141"/>
      <c r="M332" s="141"/>
      <c r="N332" s="141" t="s">
        <v>314</v>
      </c>
      <c r="O332" s="141" t="s">
        <v>62</v>
      </c>
      <c r="P332" s="146">
        <v>44280</v>
      </c>
      <c r="Q332" s="141" t="s">
        <v>1207</v>
      </c>
      <c r="R332" s="141" t="s">
        <v>303</v>
      </c>
      <c r="S332" s="141" t="s">
        <v>305</v>
      </c>
      <c r="T332" s="146">
        <v>45565</v>
      </c>
      <c r="U332" s="148">
        <v>3.71</v>
      </c>
      <c r="V332" s="148">
        <v>249.47366307277599</v>
      </c>
      <c r="W332" s="148">
        <v>925.54728999999998</v>
      </c>
      <c r="X332" s="229">
        <v>1.1678081910000001E-3</v>
      </c>
      <c r="Y332" s="229">
        <v>1.0762387712000001E-2</v>
      </c>
      <c r="Z332" s="229">
        <v>6.9786220459580649E-4</v>
      </c>
    </row>
    <row r="333" spans="1:26" ht="13.5" thickBot="1">
      <c r="A333" s="153">
        <v>8700</v>
      </c>
      <c r="B333" s="153">
        <v>12956</v>
      </c>
      <c r="C333" s="141" t="s">
        <v>2698</v>
      </c>
      <c r="D333" s="141"/>
      <c r="E333" s="141"/>
      <c r="F333" s="141" t="s">
        <v>2699</v>
      </c>
      <c r="G333" s="141">
        <v>11018921</v>
      </c>
      <c r="H333" s="141" t="s">
        <v>78</v>
      </c>
      <c r="I333" s="141" t="s">
        <v>241</v>
      </c>
      <c r="J333" s="141"/>
      <c r="K333" s="141" t="s">
        <v>61</v>
      </c>
      <c r="L333" s="141"/>
      <c r="M333" s="141"/>
      <c r="N333" s="141" t="s">
        <v>53</v>
      </c>
      <c r="O333" s="141" t="s">
        <v>62</v>
      </c>
      <c r="P333" s="146">
        <v>44286</v>
      </c>
      <c r="Q333" s="141" t="s">
        <v>1213</v>
      </c>
      <c r="R333" s="141" t="s">
        <v>303</v>
      </c>
      <c r="S333" s="141" t="s">
        <v>305</v>
      </c>
      <c r="T333" s="146">
        <v>45565</v>
      </c>
      <c r="U333" s="148">
        <v>4.1524000000000001</v>
      </c>
      <c r="V333" s="148">
        <v>556.30727771890997</v>
      </c>
      <c r="W333" s="148">
        <v>2310.0103399999998</v>
      </c>
      <c r="X333" s="229">
        <v>1.2582483550000001E-3</v>
      </c>
      <c r="Y333" s="229">
        <v>2.6861109277E-2</v>
      </c>
      <c r="Z333" s="229">
        <v>1.7417466680838191E-3</v>
      </c>
    </row>
    <row r="334" spans="1:26" ht="13.5" thickBot="1">
      <c r="A334" s="153">
        <v>8700</v>
      </c>
      <c r="B334" s="153">
        <v>12956</v>
      </c>
      <c r="C334" s="141" t="s">
        <v>4218</v>
      </c>
      <c r="D334" s="141"/>
      <c r="E334" s="141"/>
      <c r="F334" s="141" t="s">
        <v>2700</v>
      </c>
      <c r="G334" s="141">
        <v>11018971</v>
      </c>
      <c r="H334" s="141" t="s">
        <v>78</v>
      </c>
      <c r="I334" s="141" t="s">
        <v>765</v>
      </c>
      <c r="J334" s="141"/>
      <c r="K334" s="141" t="s">
        <v>61</v>
      </c>
      <c r="L334" s="141"/>
      <c r="M334" s="141"/>
      <c r="N334" s="141" t="s">
        <v>109</v>
      </c>
      <c r="O334" s="141" t="s">
        <v>62</v>
      </c>
      <c r="P334" s="146">
        <v>44501</v>
      </c>
      <c r="Q334" s="141" t="s">
        <v>1207</v>
      </c>
      <c r="R334" s="141" t="s">
        <v>303</v>
      </c>
      <c r="S334" s="141" t="s">
        <v>305</v>
      </c>
      <c r="T334" s="146">
        <v>45565</v>
      </c>
      <c r="U334" s="148">
        <v>3.71</v>
      </c>
      <c r="V334" s="148">
        <v>461.07825606468998</v>
      </c>
      <c r="W334" s="148">
        <v>1710.60033</v>
      </c>
      <c r="X334" s="229">
        <v>2.363249752E-3</v>
      </c>
      <c r="Y334" s="229">
        <v>1.9891089489000001E-2</v>
      </c>
      <c r="Z334" s="229">
        <v>1.2897918133130874E-3</v>
      </c>
    </row>
    <row r="335" spans="1:26" ht="13.5" thickBot="1">
      <c r="A335" s="153">
        <v>8700</v>
      </c>
      <c r="B335" s="153">
        <v>12956</v>
      </c>
      <c r="C335" s="141" t="s">
        <v>4223</v>
      </c>
      <c r="D335" s="141"/>
      <c r="E335" s="141"/>
      <c r="F335" s="141" t="s">
        <v>2764</v>
      </c>
      <c r="G335" s="141">
        <v>11019017</v>
      </c>
      <c r="H335" s="141" t="s">
        <v>78</v>
      </c>
      <c r="I335" s="141" t="s">
        <v>943</v>
      </c>
      <c r="J335" s="141"/>
      <c r="K335" s="141" t="s">
        <v>61</v>
      </c>
      <c r="L335" s="141"/>
      <c r="M335" s="141"/>
      <c r="N335" s="141" t="s">
        <v>315</v>
      </c>
      <c r="O335" s="141" t="s">
        <v>62</v>
      </c>
      <c r="P335" s="146">
        <v>44319</v>
      </c>
      <c r="Q335" s="141" t="s">
        <v>1213</v>
      </c>
      <c r="R335" s="141" t="s">
        <v>303</v>
      </c>
      <c r="S335" s="141" t="s">
        <v>305</v>
      </c>
      <c r="T335" s="146">
        <v>45565</v>
      </c>
      <c r="U335" s="148">
        <v>4.1524000000000001</v>
      </c>
      <c r="V335" s="148">
        <v>563.15356902032602</v>
      </c>
      <c r="W335" s="148">
        <v>2338.4388800000002</v>
      </c>
      <c r="X335" s="243">
        <v>1.626456993E-3</v>
      </c>
      <c r="Y335" s="243">
        <v>2.7191680143999999E-2</v>
      </c>
      <c r="Z335" s="243">
        <v>1.7631817733584944E-3</v>
      </c>
    </row>
    <row r="336" spans="1:26" ht="13.5" thickBot="1">
      <c r="A336" s="153">
        <v>8700</v>
      </c>
      <c r="B336" s="153">
        <v>12956</v>
      </c>
      <c r="C336" s="151" t="s">
        <v>2765</v>
      </c>
      <c r="D336" s="141"/>
      <c r="E336" s="151"/>
      <c r="F336" s="151" t="s">
        <v>2766</v>
      </c>
      <c r="G336" s="141">
        <v>11019019</v>
      </c>
      <c r="H336" s="141" t="s">
        <v>78</v>
      </c>
      <c r="I336" s="141" t="s">
        <v>765</v>
      </c>
      <c r="J336" s="151"/>
      <c r="K336" s="141" t="s">
        <v>61</v>
      </c>
      <c r="L336" s="151"/>
      <c r="M336" s="141"/>
      <c r="N336" s="141" t="s">
        <v>53</v>
      </c>
      <c r="O336" s="141" t="s">
        <v>62</v>
      </c>
      <c r="P336" s="146">
        <v>44326</v>
      </c>
      <c r="Q336" s="141" t="s">
        <v>1207</v>
      </c>
      <c r="R336" s="141" t="s">
        <v>303</v>
      </c>
      <c r="S336" s="141" t="s">
        <v>305</v>
      </c>
      <c r="T336" s="146">
        <v>45565</v>
      </c>
      <c r="U336" s="148">
        <v>3.71</v>
      </c>
      <c r="V336" s="148">
        <v>136.22723450134799</v>
      </c>
      <c r="W336" s="148">
        <v>505.40303999999998</v>
      </c>
      <c r="X336" s="229">
        <v>1.1430335839999999E-3</v>
      </c>
      <c r="Y336" s="229">
        <v>5.8768941639999999E-3</v>
      </c>
      <c r="Z336" s="229">
        <v>3.8107364530646788E-4</v>
      </c>
    </row>
    <row r="337" spans="1:26" ht="13.5" thickBot="1">
      <c r="A337" s="153">
        <v>8700</v>
      </c>
      <c r="B337" s="153">
        <v>12956</v>
      </c>
      <c r="C337" s="141" t="s">
        <v>4224</v>
      </c>
      <c r="D337" s="141"/>
      <c r="E337" s="141"/>
      <c r="F337" s="141" t="s">
        <v>2768</v>
      </c>
      <c r="G337" s="141">
        <v>11019120</v>
      </c>
      <c r="H337" s="141" t="s">
        <v>78</v>
      </c>
      <c r="I337" s="141" t="s">
        <v>765</v>
      </c>
      <c r="J337" s="141"/>
      <c r="K337" s="141" t="s">
        <v>61</v>
      </c>
      <c r="L337" s="141"/>
      <c r="M337" s="141"/>
      <c r="N337" s="141" t="s">
        <v>53</v>
      </c>
      <c r="O337" s="141" t="s">
        <v>62</v>
      </c>
      <c r="P337" s="146">
        <v>44356</v>
      </c>
      <c r="Q337" s="141" t="s">
        <v>1207</v>
      </c>
      <c r="R337" s="141" t="s">
        <v>303</v>
      </c>
      <c r="S337" s="141" t="s">
        <v>305</v>
      </c>
      <c r="T337" s="146">
        <v>45565</v>
      </c>
      <c r="U337" s="148">
        <v>3.71</v>
      </c>
      <c r="V337" s="148">
        <v>34.857148247978003</v>
      </c>
      <c r="W337" s="148">
        <v>129.32002</v>
      </c>
      <c r="X337" s="229">
        <v>2.5437421599999998E-4</v>
      </c>
      <c r="Y337" s="229">
        <v>1.5037504930000001E-3</v>
      </c>
      <c r="Z337" s="229">
        <v>9.7507231916344093E-5</v>
      </c>
    </row>
    <row r="338" spans="1:26" ht="13.5" thickBot="1">
      <c r="A338" s="153">
        <v>8700</v>
      </c>
      <c r="B338" s="153">
        <v>12956</v>
      </c>
      <c r="C338" s="141" t="s">
        <v>2701</v>
      </c>
      <c r="D338" s="141"/>
      <c r="E338" s="141"/>
      <c r="F338" s="141" t="s">
        <v>2702</v>
      </c>
      <c r="G338" s="141">
        <v>11019131</v>
      </c>
      <c r="H338" s="141" t="s">
        <v>78</v>
      </c>
      <c r="I338" s="141" t="s">
        <v>943</v>
      </c>
      <c r="J338" s="141"/>
      <c r="K338" s="141" t="s">
        <v>61</v>
      </c>
      <c r="L338" s="141"/>
      <c r="M338" s="141"/>
      <c r="N338" s="141" t="s">
        <v>314</v>
      </c>
      <c r="O338" s="141" t="s">
        <v>55</v>
      </c>
      <c r="P338" s="146">
        <v>44382</v>
      </c>
      <c r="Q338" s="141" t="s">
        <v>1207</v>
      </c>
      <c r="R338" s="141" t="s">
        <v>303</v>
      </c>
      <c r="S338" s="141" t="s">
        <v>304</v>
      </c>
      <c r="T338" s="146">
        <v>45565</v>
      </c>
      <c r="U338" s="148">
        <v>3.71</v>
      </c>
      <c r="V338" s="148">
        <v>251.750156334232</v>
      </c>
      <c r="W338" s="148">
        <v>933.99307999999996</v>
      </c>
      <c r="X338" s="229">
        <v>1.6529999990265989E-3</v>
      </c>
      <c r="Y338" s="229">
        <v>1.0860596488E-2</v>
      </c>
      <c r="Z338" s="229">
        <v>7.0423032613063717E-4</v>
      </c>
    </row>
    <row r="339" spans="1:26" ht="13.5" thickBot="1">
      <c r="A339" s="153">
        <v>8700</v>
      </c>
      <c r="B339" s="153">
        <v>12956</v>
      </c>
      <c r="C339" s="141" t="s">
        <v>2769</v>
      </c>
      <c r="D339" s="141"/>
      <c r="E339" s="141"/>
      <c r="F339" s="141" t="s">
        <v>2770</v>
      </c>
      <c r="G339" s="141">
        <v>11019149</v>
      </c>
      <c r="H339" s="141" t="s">
        <v>78</v>
      </c>
      <c r="I339" s="141" t="s">
        <v>765</v>
      </c>
      <c r="J339" s="141"/>
      <c r="K339" s="141" t="s">
        <v>53</v>
      </c>
      <c r="L339" s="141"/>
      <c r="M339" s="141"/>
      <c r="N339" s="141" t="s">
        <v>53</v>
      </c>
      <c r="O339" s="141" t="s">
        <v>62</v>
      </c>
      <c r="P339" s="146">
        <v>44385</v>
      </c>
      <c r="Q339" s="141" t="s">
        <v>1207</v>
      </c>
      <c r="R339" s="141" t="s">
        <v>303</v>
      </c>
      <c r="S339" s="141" t="s">
        <v>305</v>
      </c>
      <c r="T339" s="146">
        <v>45565</v>
      </c>
      <c r="U339" s="148">
        <v>3.71</v>
      </c>
      <c r="V339" s="148">
        <v>44.848234501347001</v>
      </c>
      <c r="W339" s="148">
        <v>166.38695000000001</v>
      </c>
      <c r="X339" s="229">
        <v>2.3286735399999999E-4</v>
      </c>
      <c r="Y339" s="229">
        <v>1.934769714E-3</v>
      </c>
      <c r="Z339" s="229">
        <v>1.254556790317783E-4</v>
      </c>
    </row>
    <row r="340" spans="1:26" ht="13.5" thickBot="1">
      <c r="A340" s="153">
        <v>8700</v>
      </c>
      <c r="B340" s="153">
        <v>12956</v>
      </c>
      <c r="C340" s="141" t="s">
        <v>2771</v>
      </c>
      <c r="D340" s="141"/>
      <c r="E340" s="141"/>
      <c r="F340" s="141" t="s">
        <v>2772</v>
      </c>
      <c r="G340" s="141">
        <v>11019162</v>
      </c>
      <c r="H340" s="141" t="s">
        <v>78</v>
      </c>
      <c r="I340" s="141" t="s">
        <v>765</v>
      </c>
      <c r="J340" s="141"/>
      <c r="K340" s="141" t="s">
        <v>61</v>
      </c>
      <c r="L340" s="141"/>
      <c r="M340" s="141"/>
      <c r="N340" s="141" t="s">
        <v>53</v>
      </c>
      <c r="O340" s="141" t="s">
        <v>62</v>
      </c>
      <c r="P340" s="146">
        <v>44404</v>
      </c>
      <c r="Q340" s="141" t="s">
        <v>1207</v>
      </c>
      <c r="R340" s="141" t="s">
        <v>303</v>
      </c>
      <c r="S340" s="141" t="s">
        <v>305</v>
      </c>
      <c r="T340" s="146">
        <v>45565</v>
      </c>
      <c r="U340" s="148">
        <v>3.71</v>
      </c>
      <c r="V340" s="148">
        <v>92.836239892183002</v>
      </c>
      <c r="W340" s="148">
        <v>344.42245000000003</v>
      </c>
      <c r="X340" s="243">
        <v>1.139999993E-3</v>
      </c>
      <c r="Y340" s="243">
        <v>4.0049903269999999E-3</v>
      </c>
      <c r="Z340" s="243">
        <v>2.5969435907406625E-4</v>
      </c>
    </row>
    <row r="341" spans="1:26" ht="13.5" thickBot="1">
      <c r="A341" s="153">
        <v>8700</v>
      </c>
      <c r="B341" s="153">
        <v>12956</v>
      </c>
      <c r="C341" s="141" t="s">
        <v>2634</v>
      </c>
      <c r="D341" s="141"/>
      <c r="E341" s="141"/>
      <c r="F341" s="141" t="s">
        <v>2635</v>
      </c>
      <c r="G341" s="141">
        <v>11019209</v>
      </c>
      <c r="H341" s="141" t="s">
        <v>78</v>
      </c>
      <c r="I341" s="141" t="s">
        <v>943</v>
      </c>
      <c r="J341" s="141"/>
      <c r="K341" s="141" t="s">
        <v>61</v>
      </c>
      <c r="L341" s="141"/>
      <c r="M341" s="141"/>
      <c r="N341" s="141" t="s">
        <v>314</v>
      </c>
      <c r="O341" s="141" t="s">
        <v>62</v>
      </c>
      <c r="P341" s="146">
        <v>44418</v>
      </c>
      <c r="Q341" s="141" t="s">
        <v>1207</v>
      </c>
      <c r="R341" s="141" t="s">
        <v>303</v>
      </c>
      <c r="S341" s="141" t="s">
        <v>305</v>
      </c>
      <c r="T341" s="146">
        <v>45565</v>
      </c>
      <c r="U341" s="148">
        <v>3.71</v>
      </c>
      <c r="V341" s="148">
        <v>292.46233962264103</v>
      </c>
      <c r="W341" s="148">
        <v>1085.0352800000001</v>
      </c>
      <c r="X341" s="229">
        <v>8.6318770499999996E-4</v>
      </c>
      <c r="Y341" s="229">
        <v>1.2616935397E-2</v>
      </c>
      <c r="Z341" s="229">
        <v>8.1811607115723735E-4</v>
      </c>
    </row>
    <row r="342" spans="1:26" ht="13.5" thickBot="1">
      <c r="A342" s="153">
        <v>8700</v>
      </c>
      <c r="B342" s="153">
        <v>12956</v>
      </c>
      <c r="C342" s="141" t="s">
        <v>2636</v>
      </c>
      <c r="D342" s="141"/>
      <c r="E342" s="141"/>
      <c r="F342" s="141" t="s">
        <v>2637</v>
      </c>
      <c r="G342" s="141">
        <v>11019210</v>
      </c>
      <c r="H342" s="141" t="s">
        <v>78</v>
      </c>
      <c r="I342" s="141" t="s">
        <v>943</v>
      </c>
      <c r="J342" s="141"/>
      <c r="K342" s="141" t="s">
        <v>61</v>
      </c>
      <c r="L342" s="141"/>
      <c r="M342" s="141"/>
      <c r="N342" s="141" t="s">
        <v>173</v>
      </c>
      <c r="O342" s="141" t="s">
        <v>62</v>
      </c>
      <c r="P342" s="146">
        <v>44418</v>
      </c>
      <c r="Q342" s="141" t="s">
        <v>1207</v>
      </c>
      <c r="R342" s="141" t="s">
        <v>303</v>
      </c>
      <c r="S342" s="141" t="s">
        <v>305</v>
      </c>
      <c r="T342" s="146">
        <v>45565</v>
      </c>
      <c r="U342" s="148">
        <v>3.71</v>
      </c>
      <c r="V342" s="148">
        <v>619.64976819407002</v>
      </c>
      <c r="W342" s="148">
        <v>2298.9006399999998</v>
      </c>
      <c r="X342" s="229">
        <v>7.6163251468169702E-5</v>
      </c>
      <c r="Y342" s="229">
        <v>2.6731924199000001E-2</v>
      </c>
      <c r="Z342" s="229">
        <v>1.7333699597101195E-3</v>
      </c>
    </row>
    <row r="343" spans="1:26" ht="13.5" thickBot="1">
      <c r="A343" s="153">
        <v>8700</v>
      </c>
      <c r="B343" s="153">
        <v>12956</v>
      </c>
      <c r="C343" s="141" t="s">
        <v>2638</v>
      </c>
      <c r="D343" s="141"/>
      <c r="E343" s="141"/>
      <c r="F343" s="141" t="s">
        <v>2639</v>
      </c>
      <c r="G343" s="141">
        <v>11019219</v>
      </c>
      <c r="H343" s="141" t="s">
        <v>78</v>
      </c>
      <c r="I343" s="141" t="s">
        <v>765</v>
      </c>
      <c r="J343" s="141"/>
      <c r="K343" s="141" t="s">
        <v>61</v>
      </c>
      <c r="L343" s="141"/>
      <c r="M343" s="141"/>
      <c r="N343" s="141" t="s">
        <v>53</v>
      </c>
      <c r="O343" s="141" t="s">
        <v>62</v>
      </c>
      <c r="P343" s="146">
        <v>44426</v>
      </c>
      <c r="Q343" s="141" t="s">
        <v>1207</v>
      </c>
      <c r="R343" s="141" t="s">
        <v>303</v>
      </c>
      <c r="S343" s="141" t="s">
        <v>305</v>
      </c>
      <c r="T343" s="146">
        <v>45565</v>
      </c>
      <c r="U343" s="148">
        <v>3.71</v>
      </c>
      <c r="V343" s="148">
        <v>101.466846361186</v>
      </c>
      <c r="W343" s="148">
        <v>376.44200000000001</v>
      </c>
      <c r="X343" s="229">
        <v>5.32722194E-4</v>
      </c>
      <c r="Y343" s="229">
        <v>4.3773179380000001E-3</v>
      </c>
      <c r="Z343" s="229">
        <v>2.8383708413478752E-4</v>
      </c>
    </row>
    <row r="344" spans="1:26" ht="13.5" thickBot="1">
      <c r="A344" s="153">
        <v>8700</v>
      </c>
      <c r="B344" s="153">
        <v>12956</v>
      </c>
      <c r="C344" s="141" t="s">
        <v>2640</v>
      </c>
      <c r="D344" s="141"/>
      <c r="E344" s="141"/>
      <c r="F344" s="141" t="s">
        <v>2641</v>
      </c>
      <c r="G344" s="141">
        <v>11019220</v>
      </c>
      <c r="H344" s="141" t="s">
        <v>78</v>
      </c>
      <c r="I344" s="141" t="s">
        <v>943</v>
      </c>
      <c r="J344" s="141"/>
      <c r="K344" s="141" t="s">
        <v>53</v>
      </c>
      <c r="L344" s="141"/>
      <c r="M344" s="141"/>
      <c r="N344" s="141" t="s">
        <v>53</v>
      </c>
      <c r="O344" s="141" t="s">
        <v>62</v>
      </c>
      <c r="P344" s="146">
        <v>44452</v>
      </c>
      <c r="Q344" s="141" t="s">
        <v>1207</v>
      </c>
      <c r="R344" s="141" t="s">
        <v>303</v>
      </c>
      <c r="S344" s="141" t="s">
        <v>305</v>
      </c>
      <c r="T344" s="146">
        <v>45565</v>
      </c>
      <c r="U344" s="148">
        <v>3.71</v>
      </c>
      <c r="V344" s="148">
        <v>35.934986522910997</v>
      </c>
      <c r="W344" s="148">
        <v>133.31880000000001</v>
      </c>
      <c r="X344" s="229">
        <v>5.6282852699999998E-4</v>
      </c>
      <c r="Y344" s="229">
        <v>1.5502488420000001E-3</v>
      </c>
      <c r="Z344" s="229">
        <v>1.0052231008322374E-4</v>
      </c>
    </row>
    <row r="345" spans="1:26" ht="13.5" thickBot="1">
      <c r="A345" s="153">
        <v>8700</v>
      </c>
      <c r="B345" s="153">
        <v>12956</v>
      </c>
      <c r="C345" s="141" t="s">
        <v>2703</v>
      </c>
      <c r="D345" s="141"/>
      <c r="E345" s="141"/>
      <c r="F345" s="141" t="s">
        <v>2704</v>
      </c>
      <c r="G345" s="141">
        <v>11019222</v>
      </c>
      <c r="H345" s="141" t="s">
        <v>78</v>
      </c>
      <c r="I345" s="141" t="s">
        <v>943</v>
      </c>
      <c r="J345" s="141"/>
      <c r="K345" s="141" t="s">
        <v>61</v>
      </c>
      <c r="L345" s="141"/>
      <c r="M345" s="141"/>
      <c r="N345" s="141" t="s">
        <v>314</v>
      </c>
      <c r="O345" s="141" t="s">
        <v>62</v>
      </c>
      <c r="P345" s="146">
        <v>44431</v>
      </c>
      <c r="Q345" s="141" t="s">
        <v>1207</v>
      </c>
      <c r="R345" s="141" t="s">
        <v>303</v>
      </c>
      <c r="S345" s="141" t="s">
        <v>305</v>
      </c>
      <c r="T345" s="146">
        <v>45565</v>
      </c>
      <c r="U345" s="148">
        <v>3.71</v>
      </c>
      <c r="V345" s="148">
        <v>193.65063611859799</v>
      </c>
      <c r="W345" s="148">
        <v>718.44385999999997</v>
      </c>
      <c r="X345" s="243">
        <v>1.22887499E-4</v>
      </c>
      <c r="Y345" s="243">
        <v>8.3541613199999993E-3</v>
      </c>
      <c r="Z345" s="243">
        <v>5.4170631953114024E-4</v>
      </c>
    </row>
    <row r="346" spans="1:26" ht="13.5" thickBot="1">
      <c r="A346" s="153">
        <v>8700</v>
      </c>
      <c r="B346" s="153">
        <v>12956</v>
      </c>
      <c r="C346" s="141" t="s">
        <v>2705</v>
      </c>
      <c r="D346" s="141"/>
      <c r="E346" s="141"/>
      <c r="F346" s="141" t="s">
        <v>2706</v>
      </c>
      <c r="G346" s="141">
        <v>11019246</v>
      </c>
      <c r="H346" s="141" t="s">
        <v>78</v>
      </c>
      <c r="I346" s="141" t="s">
        <v>943</v>
      </c>
      <c r="J346" s="141"/>
      <c r="K346" s="141" t="s">
        <v>61</v>
      </c>
      <c r="L346" s="141"/>
      <c r="M346" s="141"/>
      <c r="N346" s="141" t="s">
        <v>313</v>
      </c>
      <c r="O346" s="141" t="s">
        <v>62</v>
      </c>
      <c r="P346" s="146">
        <v>44441</v>
      </c>
      <c r="Q346" s="141" t="s">
        <v>1207</v>
      </c>
      <c r="R346" s="141" t="s">
        <v>303</v>
      </c>
      <c r="S346" s="141" t="s">
        <v>305</v>
      </c>
      <c r="T346" s="146">
        <v>45565</v>
      </c>
      <c r="U346" s="148">
        <v>3.71</v>
      </c>
      <c r="V346" s="148">
        <v>76.689536388139999</v>
      </c>
      <c r="W346" s="148">
        <v>284.51817999999997</v>
      </c>
      <c r="X346" s="243">
        <v>7.2009818609546205E-5</v>
      </c>
      <c r="Y346" s="243">
        <v>3.3084154610000002E-3</v>
      </c>
      <c r="Z346" s="243">
        <v>2.1452656875305256E-4</v>
      </c>
    </row>
    <row r="347" spans="1:26" ht="13.5" thickBot="1">
      <c r="A347" s="153">
        <v>8700</v>
      </c>
      <c r="B347" s="153">
        <v>12956</v>
      </c>
      <c r="C347" s="141" t="s">
        <v>3133</v>
      </c>
      <c r="D347" s="141"/>
      <c r="E347" s="141"/>
      <c r="F347" s="141" t="s">
        <v>2644</v>
      </c>
      <c r="G347" s="141">
        <v>11019282</v>
      </c>
      <c r="H347" s="141" t="s">
        <v>78</v>
      </c>
      <c r="I347" s="141" t="s">
        <v>241</v>
      </c>
      <c r="J347" s="141"/>
      <c r="K347" s="141" t="s">
        <v>61</v>
      </c>
      <c r="L347" s="141"/>
      <c r="M347" s="141"/>
      <c r="N347" s="141" t="s">
        <v>314</v>
      </c>
      <c r="O347" s="141" t="s">
        <v>62</v>
      </c>
      <c r="P347" s="146">
        <v>44497</v>
      </c>
      <c r="Q347" s="141" t="s">
        <v>1207</v>
      </c>
      <c r="R347" s="141" t="s">
        <v>303</v>
      </c>
      <c r="S347" s="141" t="s">
        <v>305</v>
      </c>
      <c r="T347" s="146">
        <v>45565</v>
      </c>
      <c r="U347" s="148">
        <v>3.71</v>
      </c>
      <c r="V347" s="148">
        <v>415.74607816711602</v>
      </c>
      <c r="W347" s="148">
        <v>1542.41795</v>
      </c>
      <c r="X347" s="243">
        <v>9.0401569400000003E-4</v>
      </c>
      <c r="Y347" s="243">
        <v>1.7935442273999999E-2</v>
      </c>
      <c r="Z347" s="243">
        <v>1.1629823809382494E-3</v>
      </c>
    </row>
    <row r="348" spans="1:26" ht="13.5" thickBot="1">
      <c r="A348" s="153">
        <v>8700</v>
      </c>
      <c r="B348" s="153">
        <v>12956</v>
      </c>
      <c r="C348" s="141" t="s">
        <v>2645</v>
      </c>
      <c r="D348" s="141"/>
      <c r="E348" s="141"/>
      <c r="F348" s="141" t="s">
        <v>2646</v>
      </c>
      <c r="G348" s="141">
        <v>11019295</v>
      </c>
      <c r="H348" s="141" t="s">
        <v>78</v>
      </c>
      <c r="I348" s="141" t="s">
        <v>943</v>
      </c>
      <c r="J348" s="141"/>
      <c r="K348" s="141" t="s">
        <v>61</v>
      </c>
      <c r="L348" s="141"/>
      <c r="M348" s="141"/>
      <c r="N348" s="141" t="s">
        <v>173</v>
      </c>
      <c r="O348" s="141" t="s">
        <v>62</v>
      </c>
      <c r="P348" s="146">
        <v>44508</v>
      </c>
      <c r="Q348" s="141" t="s">
        <v>1213</v>
      </c>
      <c r="R348" s="141" t="s">
        <v>303</v>
      </c>
      <c r="S348" s="141" t="s">
        <v>305</v>
      </c>
      <c r="T348" s="146">
        <v>45565</v>
      </c>
      <c r="U348" s="148">
        <v>4.1524000000000001</v>
      </c>
      <c r="V348" s="148">
        <v>35.541188228494001</v>
      </c>
      <c r="W348" s="148">
        <v>147.58123000000001</v>
      </c>
      <c r="X348" s="229">
        <v>6.9061885714285696E-5</v>
      </c>
      <c r="Y348" s="229">
        <v>1.716094286E-3</v>
      </c>
      <c r="Z348" s="229">
        <v>1.1127617533703845E-4</v>
      </c>
    </row>
    <row r="349" spans="1:26" ht="13.5" thickBot="1">
      <c r="A349" s="153">
        <v>8700</v>
      </c>
      <c r="B349" s="153">
        <v>12956</v>
      </c>
      <c r="C349" s="141" t="s">
        <v>2647</v>
      </c>
      <c r="D349" s="141"/>
      <c r="E349" s="141"/>
      <c r="F349" s="141" t="s">
        <v>2648</v>
      </c>
      <c r="G349" s="141">
        <v>11019336</v>
      </c>
      <c r="H349" s="141" t="s">
        <v>78</v>
      </c>
      <c r="I349" s="141" t="s">
        <v>943</v>
      </c>
      <c r="J349" s="141"/>
      <c r="K349" s="141" t="s">
        <v>61</v>
      </c>
      <c r="L349" s="141"/>
      <c r="M349" s="141"/>
      <c r="N349" s="141" t="s">
        <v>314</v>
      </c>
      <c r="O349" s="141" t="s">
        <v>62</v>
      </c>
      <c r="P349" s="146">
        <v>44518</v>
      </c>
      <c r="Q349" s="141" t="s">
        <v>1207</v>
      </c>
      <c r="R349" s="141" t="s">
        <v>303</v>
      </c>
      <c r="S349" s="141" t="s">
        <v>305</v>
      </c>
      <c r="T349" s="146">
        <v>45565</v>
      </c>
      <c r="U349" s="148">
        <v>3.71</v>
      </c>
      <c r="V349" s="148">
        <v>212.84126954177901</v>
      </c>
      <c r="W349" s="148">
        <v>789.64111000000003</v>
      </c>
      <c r="X349" s="243">
        <v>1.1998690400000001E-4</v>
      </c>
      <c r="Y349" s="243">
        <v>9.1820524689999999E-3</v>
      </c>
      <c r="Z349" s="243">
        <v>5.9538901125633429E-4</v>
      </c>
    </row>
    <row r="350" spans="1:26" ht="13.5" thickBot="1">
      <c r="A350" s="153">
        <v>8700</v>
      </c>
      <c r="B350" s="153">
        <v>12956</v>
      </c>
      <c r="C350" s="141" t="s">
        <v>2649</v>
      </c>
      <c r="D350" s="141"/>
      <c r="E350" s="141"/>
      <c r="F350" s="141" t="s">
        <v>2650</v>
      </c>
      <c r="G350" s="141">
        <v>11019347</v>
      </c>
      <c r="H350" s="141" t="s">
        <v>78</v>
      </c>
      <c r="I350" s="141" t="s">
        <v>943</v>
      </c>
      <c r="J350" s="141"/>
      <c r="K350" s="141" t="s">
        <v>61</v>
      </c>
      <c r="L350" s="141"/>
      <c r="M350" s="141"/>
      <c r="N350" s="141" t="s">
        <v>173</v>
      </c>
      <c r="O350" s="141" t="s">
        <v>62</v>
      </c>
      <c r="P350" s="146">
        <v>44524</v>
      </c>
      <c r="Q350" s="141" t="s">
        <v>1213</v>
      </c>
      <c r="R350" s="141" t="s">
        <v>303</v>
      </c>
      <c r="S350" s="141" t="s">
        <v>305</v>
      </c>
      <c r="T350" s="146">
        <v>45565</v>
      </c>
      <c r="U350" s="148">
        <v>4.1524000000000001</v>
      </c>
      <c r="V350" s="148">
        <v>435.82185723918701</v>
      </c>
      <c r="W350" s="148">
        <v>1809.70668</v>
      </c>
      <c r="X350" s="229">
        <v>3.1480697689999998E-3</v>
      </c>
      <c r="Y350" s="229">
        <v>2.1043511386E-2</v>
      </c>
      <c r="Z350" s="229">
        <v>1.364517952806666E-3</v>
      </c>
    </row>
    <row r="351" spans="1:26" ht="13.5" thickBot="1">
      <c r="A351" s="153">
        <v>8700</v>
      </c>
      <c r="B351" s="153">
        <v>12956</v>
      </c>
      <c r="C351" s="141" t="s">
        <v>3093</v>
      </c>
      <c r="D351" s="141"/>
      <c r="E351" s="141"/>
      <c r="F351" s="141" t="s">
        <v>2708</v>
      </c>
      <c r="G351" s="141">
        <v>11019348</v>
      </c>
      <c r="H351" s="141" t="s">
        <v>78</v>
      </c>
      <c r="I351" s="141" t="s">
        <v>943</v>
      </c>
      <c r="J351" s="141"/>
      <c r="K351" s="141" t="s">
        <v>61</v>
      </c>
      <c r="L351" s="141"/>
      <c r="M351" s="141"/>
      <c r="N351" s="141" t="s">
        <v>313</v>
      </c>
      <c r="O351" s="141" t="s">
        <v>62</v>
      </c>
      <c r="P351" s="146">
        <v>44671</v>
      </c>
      <c r="Q351" s="141" t="s">
        <v>1213</v>
      </c>
      <c r="R351" s="141" t="s">
        <v>303</v>
      </c>
      <c r="S351" s="141" t="s">
        <v>305</v>
      </c>
      <c r="T351" s="146">
        <v>45565</v>
      </c>
      <c r="U351" s="148">
        <v>4.1524000000000001</v>
      </c>
      <c r="V351" s="148">
        <v>363.234331952606</v>
      </c>
      <c r="W351" s="148">
        <v>1508.2942399999999</v>
      </c>
      <c r="X351" s="243">
        <v>9.1597029600000001E-4</v>
      </c>
      <c r="Y351" s="243">
        <v>1.7538647208999999E-2</v>
      </c>
      <c r="Z351" s="243">
        <v>1.137253120265261E-3</v>
      </c>
    </row>
    <row r="352" spans="1:26" ht="13.5" thickBot="1">
      <c r="A352" s="153">
        <v>8700</v>
      </c>
      <c r="B352" s="153">
        <v>12956</v>
      </c>
      <c r="C352" s="141" t="s">
        <v>4212</v>
      </c>
      <c r="D352" s="141"/>
      <c r="E352" s="141"/>
      <c r="F352" s="141" t="s">
        <v>2652</v>
      </c>
      <c r="G352" s="141">
        <v>11019349</v>
      </c>
      <c r="H352" s="141" t="s">
        <v>78</v>
      </c>
      <c r="I352" s="141" t="s">
        <v>765</v>
      </c>
      <c r="J352" s="141"/>
      <c r="K352" s="141" t="s">
        <v>61</v>
      </c>
      <c r="L352" s="141"/>
      <c r="M352" s="141"/>
      <c r="N352" s="141" t="s">
        <v>314</v>
      </c>
      <c r="O352" s="141" t="s">
        <v>62</v>
      </c>
      <c r="P352" s="146">
        <v>44742</v>
      </c>
      <c r="Q352" s="141" t="s">
        <v>1213</v>
      </c>
      <c r="R352" s="141" t="s">
        <v>303</v>
      </c>
      <c r="S352" s="141" t="s">
        <v>305</v>
      </c>
      <c r="T352" s="146">
        <v>45565</v>
      </c>
      <c r="U352" s="148">
        <v>4.1524000000000001</v>
      </c>
      <c r="V352" s="148">
        <v>99.796691070224</v>
      </c>
      <c r="W352" s="148">
        <v>414.39578</v>
      </c>
      <c r="X352" s="229">
        <v>8.1943225000000001E-4</v>
      </c>
      <c r="Y352" s="229">
        <v>4.8186495690000003E-3</v>
      </c>
      <c r="Z352" s="229">
        <v>3.1245421571705841E-4</v>
      </c>
    </row>
    <row r="353" spans="1:26" ht="13.5" thickBot="1">
      <c r="A353" s="153">
        <v>8700</v>
      </c>
      <c r="B353" s="153">
        <v>12956</v>
      </c>
      <c r="C353" s="141" t="s">
        <v>2709</v>
      </c>
      <c r="D353" s="141"/>
      <c r="E353" s="141"/>
      <c r="F353" s="141" t="s">
        <v>4230</v>
      </c>
      <c r="G353" s="141">
        <v>11019350</v>
      </c>
      <c r="H353" s="141" t="s">
        <v>78</v>
      </c>
      <c r="I353" s="141" t="s">
        <v>943</v>
      </c>
      <c r="J353" s="141"/>
      <c r="K353" s="141" t="s">
        <v>61</v>
      </c>
      <c r="L353" s="141"/>
      <c r="M353" s="141"/>
      <c r="N353" s="141" t="s">
        <v>109</v>
      </c>
      <c r="O353" s="141" t="s">
        <v>62</v>
      </c>
      <c r="P353" s="146">
        <v>45274</v>
      </c>
      <c r="Q353" s="141" t="s">
        <v>1213</v>
      </c>
      <c r="R353" s="141" t="s">
        <v>303</v>
      </c>
      <c r="S353" s="141" t="s">
        <v>305</v>
      </c>
      <c r="T353" s="146">
        <v>45565</v>
      </c>
      <c r="U353" s="148">
        <v>4.1524000000000001</v>
      </c>
      <c r="V353" s="148">
        <v>453.08255466717998</v>
      </c>
      <c r="W353" s="148">
        <v>1881.38</v>
      </c>
      <c r="X353" s="229">
        <v>4.4929070392802404E-6</v>
      </c>
      <c r="Y353" s="229">
        <v>2.1876938339999999E-2</v>
      </c>
      <c r="Z353" s="229">
        <v>1.4185596010793337E-3</v>
      </c>
    </row>
    <row r="354" spans="1:26" ht="13.5" thickBot="1">
      <c r="A354" s="153">
        <v>8700</v>
      </c>
      <c r="B354" s="153">
        <v>12956</v>
      </c>
      <c r="C354" s="141" t="s">
        <v>2773</v>
      </c>
      <c r="D354" s="141"/>
      <c r="E354" s="141"/>
      <c r="F354" s="141" t="s">
        <v>2774</v>
      </c>
      <c r="G354" s="141">
        <v>11019351</v>
      </c>
      <c r="H354" s="141" t="s">
        <v>78</v>
      </c>
      <c r="I354" s="141" t="s">
        <v>241</v>
      </c>
      <c r="J354" s="141"/>
      <c r="K354" s="141" t="s">
        <v>61</v>
      </c>
      <c r="L354" s="141"/>
      <c r="M354" s="141"/>
      <c r="N354" s="141" t="s">
        <v>313</v>
      </c>
      <c r="O354" s="141" t="s">
        <v>62</v>
      </c>
      <c r="P354" s="146">
        <v>45419</v>
      </c>
      <c r="Q354" s="141" t="s">
        <v>1213</v>
      </c>
      <c r="R354" s="141" t="s">
        <v>303</v>
      </c>
      <c r="S354" s="141" t="s">
        <v>305</v>
      </c>
      <c r="T354" s="146">
        <v>45565</v>
      </c>
      <c r="U354" s="148">
        <v>4.1524000000000001</v>
      </c>
      <c r="V354" s="148">
        <v>576.26131393892695</v>
      </c>
      <c r="W354" s="148">
        <v>2392.8674799999999</v>
      </c>
      <c r="X354" s="243">
        <v>8.6976748300000004E-4</v>
      </c>
      <c r="Y354" s="243">
        <v>2.7824583186E-2</v>
      </c>
      <c r="Z354" s="243">
        <v>1.8042209111739842E-3</v>
      </c>
    </row>
    <row r="355" spans="1:26" ht="13.5" thickBot="1">
      <c r="A355" s="153">
        <v>8700</v>
      </c>
      <c r="B355" s="153">
        <v>12956</v>
      </c>
      <c r="C355" s="141" t="s">
        <v>2653</v>
      </c>
      <c r="D355" s="141"/>
      <c r="E355" s="141"/>
      <c r="F355" s="141" t="s">
        <v>2654</v>
      </c>
      <c r="G355" s="141">
        <v>11019362</v>
      </c>
      <c r="H355" s="141" t="s">
        <v>78</v>
      </c>
      <c r="I355" s="141" t="s">
        <v>943</v>
      </c>
      <c r="J355" s="141"/>
      <c r="K355" s="141" t="s">
        <v>61</v>
      </c>
      <c r="L355" s="141"/>
      <c r="M355" s="141"/>
      <c r="N355" s="141" t="s">
        <v>53</v>
      </c>
      <c r="O355" s="141" t="s">
        <v>62</v>
      </c>
      <c r="P355" s="146">
        <v>44564</v>
      </c>
      <c r="Q355" s="141" t="s">
        <v>1207</v>
      </c>
      <c r="R355" s="141" t="s">
        <v>303</v>
      </c>
      <c r="S355" s="141" t="s">
        <v>305</v>
      </c>
      <c r="T355" s="146">
        <v>45565</v>
      </c>
      <c r="U355" s="148">
        <v>3.71</v>
      </c>
      <c r="V355" s="148">
        <v>37.539646900268998</v>
      </c>
      <c r="W355" s="148">
        <v>139.27208999999999</v>
      </c>
      <c r="X355" s="229">
        <v>3.3151810999999999E-4</v>
      </c>
      <c r="Y355" s="229">
        <v>1.6194744950000001E-3</v>
      </c>
      <c r="Z355" s="229">
        <v>1.0501108783546388E-4</v>
      </c>
    </row>
    <row r="356" spans="1:26" ht="13.5" thickBot="1">
      <c r="A356" s="153">
        <v>8700</v>
      </c>
      <c r="B356" s="153">
        <v>12956</v>
      </c>
      <c r="C356" s="141" t="s">
        <v>2657</v>
      </c>
      <c r="D356" s="141"/>
      <c r="E356" s="141"/>
      <c r="F356" s="141" t="s">
        <v>2658</v>
      </c>
      <c r="G356" s="141">
        <v>11019451</v>
      </c>
      <c r="H356" s="141" t="s">
        <v>78</v>
      </c>
      <c r="I356" s="141" t="s">
        <v>765</v>
      </c>
      <c r="J356" s="141"/>
      <c r="K356" s="141" t="s">
        <v>61</v>
      </c>
      <c r="L356" s="141"/>
      <c r="M356" s="141"/>
      <c r="N356" s="141" t="s">
        <v>53</v>
      </c>
      <c r="O356" s="141" t="s">
        <v>62</v>
      </c>
      <c r="P356" s="146">
        <v>44620</v>
      </c>
      <c r="Q356" s="141" t="s">
        <v>1207</v>
      </c>
      <c r="R356" s="141" t="s">
        <v>303</v>
      </c>
      <c r="S356" s="141" t="s">
        <v>305</v>
      </c>
      <c r="T356" s="146">
        <v>45565</v>
      </c>
      <c r="U356" s="148">
        <v>3.71</v>
      </c>
      <c r="V356" s="148">
        <v>36.302436657682001</v>
      </c>
      <c r="W356" s="148">
        <v>134.68204</v>
      </c>
      <c r="X356" s="229">
        <v>2.9599951199999998E-4</v>
      </c>
      <c r="Y356" s="229">
        <v>1.5661007790000001E-3</v>
      </c>
      <c r="Z356" s="229">
        <v>1.015501923773777E-4</v>
      </c>
    </row>
    <row r="357" spans="1:26" ht="13.5" thickBot="1">
      <c r="A357" s="153">
        <v>8700</v>
      </c>
      <c r="B357" s="153">
        <v>12956</v>
      </c>
      <c r="C357" s="141" t="s">
        <v>2659</v>
      </c>
      <c r="D357" s="141"/>
      <c r="E357" s="141"/>
      <c r="F357" s="141" t="s">
        <v>2660</v>
      </c>
      <c r="G357" s="141">
        <v>11019455</v>
      </c>
      <c r="H357" s="141" t="s">
        <v>78</v>
      </c>
      <c r="I357" s="141" t="s">
        <v>241</v>
      </c>
      <c r="J357" s="141"/>
      <c r="K357" s="141" t="s">
        <v>61</v>
      </c>
      <c r="L357" s="141"/>
      <c r="M357" s="141"/>
      <c r="N357" s="141" t="s">
        <v>314</v>
      </c>
      <c r="O357" s="141" t="s">
        <v>62</v>
      </c>
      <c r="P357" s="146">
        <v>44635</v>
      </c>
      <c r="Q357" s="141" t="s">
        <v>1207</v>
      </c>
      <c r="R357" s="141" t="s">
        <v>303</v>
      </c>
      <c r="S357" s="141" t="s">
        <v>305</v>
      </c>
      <c r="T357" s="146">
        <v>45565</v>
      </c>
      <c r="U357" s="148">
        <v>3.71</v>
      </c>
      <c r="V357" s="148">
        <v>437.50943935309999</v>
      </c>
      <c r="W357" s="148">
        <v>1623.16002</v>
      </c>
      <c r="X357" s="229">
        <v>5.6776932299999999E-4</v>
      </c>
      <c r="Y357" s="229">
        <v>1.8874321866E-2</v>
      </c>
      <c r="Z357" s="229">
        <v>1.223861862281476E-3</v>
      </c>
    </row>
    <row r="358" spans="1:26" ht="13.5" thickBot="1">
      <c r="A358" s="153">
        <v>8700</v>
      </c>
      <c r="B358" s="153">
        <v>12956</v>
      </c>
      <c r="C358" s="141" t="s">
        <v>4219</v>
      </c>
      <c r="D358" s="141"/>
      <c r="E358" s="141"/>
      <c r="F358" s="141" t="s">
        <v>2710</v>
      </c>
      <c r="G358" s="141">
        <v>11019456</v>
      </c>
      <c r="H358" s="141" t="s">
        <v>78</v>
      </c>
      <c r="I358" s="141" t="s">
        <v>765</v>
      </c>
      <c r="J358" s="141"/>
      <c r="K358" s="141" t="s">
        <v>53</v>
      </c>
      <c r="L358" s="141"/>
      <c r="M358" s="141"/>
      <c r="N358" s="141" t="s">
        <v>53</v>
      </c>
      <c r="O358" s="141" t="s">
        <v>62</v>
      </c>
      <c r="P358" s="146">
        <v>44788</v>
      </c>
      <c r="Q358" s="141" t="s">
        <v>1207</v>
      </c>
      <c r="R358" s="141" t="s">
        <v>303</v>
      </c>
      <c r="S358" s="141" t="s">
        <v>305</v>
      </c>
      <c r="T358" s="146">
        <v>45565</v>
      </c>
      <c r="U358" s="148">
        <v>3.71</v>
      </c>
      <c r="V358" s="148">
        <v>115.01101347708899</v>
      </c>
      <c r="W358" s="148">
        <v>426.69085999999999</v>
      </c>
      <c r="X358" s="243">
        <v>1.150267400163E-6</v>
      </c>
      <c r="Y358" s="243">
        <v>4.9616184040000002E-3</v>
      </c>
      <c r="Z358" s="243">
        <v>3.2172470003178402E-4</v>
      </c>
    </row>
    <row r="359" spans="1:26" ht="13.5" thickBot="1">
      <c r="A359" s="153">
        <v>8700</v>
      </c>
      <c r="B359" s="153">
        <v>12956</v>
      </c>
      <c r="C359" s="141" t="s">
        <v>2705</v>
      </c>
      <c r="D359" s="141"/>
      <c r="E359" s="141"/>
      <c r="F359" s="141" t="s">
        <v>2711</v>
      </c>
      <c r="G359" s="141">
        <v>11019458</v>
      </c>
      <c r="H359" s="141" t="s">
        <v>78</v>
      </c>
      <c r="I359" s="141" t="s">
        <v>943</v>
      </c>
      <c r="J359" s="141"/>
      <c r="K359" s="141" t="s">
        <v>61</v>
      </c>
      <c r="L359" s="141"/>
      <c r="M359" s="141"/>
      <c r="N359" s="141" t="s">
        <v>313</v>
      </c>
      <c r="O359" s="141" t="s">
        <v>62</v>
      </c>
      <c r="P359" s="146">
        <v>44648</v>
      </c>
      <c r="Q359" s="141" t="s">
        <v>1207</v>
      </c>
      <c r="R359" s="141" t="s">
        <v>303</v>
      </c>
      <c r="S359" s="141" t="s">
        <v>305</v>
      </c>
      <c r="T359" s="146">
        <v>45565</v>
      </c>
      <c r="U359" s="148">
        <v>3.71</v>
      </c>
      <c r="V359" s="148">
        <v>214.78960377358499</v>
      </c>
      <c r="W359" s="148">
        <v>796.86942999999997</v>
      </c>
      <c r="X359" s="229">
        <v>1.7816726350000001E-3</v>
      </c>
      <c r="Y359" s="229">
        <v>9.2661043409999998E-3</v>
      </c>
      <c r="Z359" s="229">
        <v>6.0083916100581278E-4</v>
      </c>
    </row>
    <row r="360" spans="1:26" ht="13.5" thickBot="1">
      <c r="A360" s="153">
        <v>8700</v>
      </c>
      <c r="B360" s="153">
        <v>12956</v>
      </c>
      <c r="C360" s="141" t="s">
        <v>4220</v>
      </c>
      <c r="D360" s="141"/>
      <c r="E360" s="141"/>
      <c r="F360" s="141" t="s">
        <v>2712</v>
      </c>
      <c r="G360" s="141">
        <v>11019459</v>
      </c>
      <c r="H360" s="141" t="s">
        <v>78</v>
      </c>
      <c r="I360" s="141" t="s">
        <v>943</v>
      </c>
      <c r="J360" s="141"/>
      <c r="K360" s="141" t="s">
        <v>61</v>
      </c>
      <c r="L360" s="141"/>
      <c r="M360" s="141"/>
      <c r="N360" s="141" t="s">
        <v>314</v>
      </c>
      <c r="O360" s="141" t="s">
        <v>62</v>
      </c>
      <c r="P360" s="146">
        <v>44658</v>
      </c>
      <c r="Q360" s="141" t="s">
        <v>1207</v>
      </c>
      <c r="R360" s="141" t="s">
        <v>303</v>
      </c>
      <c r="S360" s="141" t="s">
        <v>305</v>
      </c>
      <c r="T360" s="146">
        <v>45565</v>
      </c>
      <c r="U360" s="148">
        <v>3.71</v>
      </c>
      <c r="V360" s="148">
        <v>896.88677628032303</v>
      </c>
      <c r="W360" s="148">
        <v>3327.44994</v>
      </c>
      <c r="X360" s="229">
        <v>3.5367313489999999E-3</v>
      </c>
      <c r="Y360" s="229">
        <v>3.8692033064E-2</v>
      </c>
      <c r="Z360" s="229">
        <v>2.508895629536751E-3</v>
      </c>
    </row>
    <row r="361" spans="1:26" ht="13.5" thickBot="1">
      <c r="A361" s="153">
        <v>8700</v>
      </c>
      <c r="B361" s="153">
        <v>12956</v>
      </c>
      <c r="C361" s="141" t="s">
        <v>2664</v>
      </c>
      <c r="D361" s="141"/>
      <c r="E361" s="141"/>
      <c r="F361" s="141" t="s">
        <v>2665</v>
      </c>
      <c r="G361" s="141">
        <v>11019473</v>
      </c>
      <c r="H361" s="141" t="s">
        <v>78</v>
      </c>
      <c r="I361" s="141" t="s">
        <v>765</v>
      </c>
      <c r="J361" s="141"/>
      <c r="K361" s="141" t="s">
        <v>61</v>
      </c>
      <c r="L361" s="141"/>
      <c r="M361" s="141"/>
      <c r="N361" s="141" t="s">
        <v>314</v>
      </c>
      <c r="O361" s="141" t="s">
        <v>62</v>
      </c>
      <c r="P361" s="146">
        <v>44707</v>
      </c>
      <c r="Q361" s="141" t="s">
        <v>1207</v>
      </c>
      <c r="R361" s="141" t="s">
        <v>303</v>
      </c>
      <c r="S361" s="141" t="s">
        <v>305</v>
      </c>
      <c r="T361" s="146">
        <v>45565</v>
      </c>
      <c r="U361" s="148">
        <v>3.71</v>
      </c>
      <c r="V361" s="148">
        <v>104.726398921833</v>
      </c>
      <c r="W361" s="148">
        <v>388.53494000000001</v>
      </c>
      <c r="X361" s="229">
        <v>1E-3</v>
      </c>
      <c r="Y361" s="229">
        <v>4.517936262E-3</v>
      </c>
      <c r="Z361" s="229">
        <v>2.9295515498824421E-4</v>
      </c>
    </row>
    <row r="362" spans="1:26" ht="13.5" thickBot="1">
      <c r="A362" s="153">
        <v>8700</v>
      </c>
      <c r="B362" s="153">
        <v>12956</v>
      </c>
      <c r="C362" s="141" t="s">
        <v>2666</v>
      </c>
      <c r="D362" s="141"/>
      <c r="E362" s="141"/>
      <c r="F362" s="141" t="s">
        <v>2667</v>
      </c>
      <c r="G362" s="141">
        <v>11019474</v>
      </c>
      <c r="H362" s="141" t="s">
        <v>78</v>
      </c>
      <c r="I362" s="141" t="s">
        <v>241</v>
      </c>
      <c r="J362" s="141"/>
      <c r="K362" s="141" t="s">
        <v>61</v>
      </c>
      <c r="L362" s="141"/>
      <c r="M362" s="141"/>
      <c r="N362" s="141" t="s">
        <v>204</v>
      </c>
      <c r="O362" s="141" t="s">
        <v>62</v>
      </c>
      <c r="P362" s="146">
        <v>44720</v>
      </c>
      <c r="Q362" s="141" t="s">
        <v>1212</v>
      </c>
      <c r="R362" s="141" t="s">
        <v>303</v>
      </c>
      <c r="S362" s="141" t="s">
        <v>305</v>
      </c>
      <c r="T362" s="146">
        <v>45565</v>
      </c>
      <c r="U362" s="148">
        <v>2.7435</v>
      </c>
      <c r="V362" s="148">
        <v>521.09088755239702</v>
      </c>
      <c r="W362" s="148">
        <v>1429.61285</v>
      </c>
      <c r="X362" s="229">
        <v>2.8124997399999997E-4</v>
      </c>
      <c r="Y362" s="229">
        <v>1.6623729479999998E-2</v>
      </c>
      <c r="Z362" s="229">
        <v>1.0779273906355385E-3</v>
      </c>
    </row>
    <row r="363" spans="1:26" ht="13.5" thickBot="1">
      <c r="A363" s="153">
        <v>8700</v>
      </c>
      <c r="B363" s="153">
        <v>12956</v>
      </c>
      <c r="C363" s="141" t="s">
        <v>2775</v>
      </c>
      <c r="D363" s="141"/>
      <c r="E363" s="141"/>
      <c r="F363" s="141" t="s">
        <v>2776</v>
      </c>
      <c r="G363" s="141">
        <v>11019475</v>
      </c>
      <c r="H363" s="141" t="s">
        <v>78</v>
      </c>
      <c r="I363" s="141" t="s">
        <v>943</v>
      </c>
      <c r="J363" s="141"/>
      <c r="K363" s="141" t="s">
        <v>53</v>
      </c>
      <c r="L363" s="141"/>
      <c r="M363" s="141"/>
      <c r="N363" s="141" t="s">
        <v>53</v>
      </c>
      <c r="O363" s="141" t="s">
        <v>62</v>
      </c>
      <c r="P363" s="146">
        <v>44397</v>
      </c>
      <c r="Q363" s="141" t="s">
        <v>1207</v>
      </c>
      <c r="R363" s="141" t="s">
        <v>303</v>
      </c>
      <c r="S363" s="141" t="s">
        <v>305</v>
      </c>
      <c r="T363" s="146">
        <v>45565</v>
      </c>
      <c r="U363" s="148">
        <v>3.71</v>
      </c>
      <c r="V363" s="148">
        <v>44.657921832884</v>
      </c>
      <c r="W363" s="148">
        <v>165.68089000000001</v>
      </c>
      <c r="X363" s="229">
        <v>4.4666756316217999E-7</v>
      </c>
      <c r="Y363" s="229">
        <v>1.926559554E-3</v>
      </c>
      <c r="Z363" s="229">
        <v>1.2492331013663852E-4</v>
      </c>
    </row>
    <row r="364" spans="1:26" ht="13.5" thickBot="1">
      <c r="A364" s="153">
        <v>8700</v>
      </c>
      <c r="B364" s="153">
        <v>12956</v>
      </c>
      <c r="C364" s="141" t="s">
        <v>4212</v>
      </c>
      <c r="D364" s="141"/>
      <c r="E364" s="141"/>
      <c r="F364" s="141" t="s">
        <v>2777</v>
      </c>
      <c r="G364" s="141">
        <v>11019476</v>
      </c>
      <c r="H364" s="141" t="s">
        <v>78</v>
      </c>
      <c r="I364" s="141" t="s">
        <v>765</v>
      </c>
      <c r="J364" s="141"/>
      <c r="K364" s="141" t="s">
        <v>61</v>
      </c>
      <c r="L364" s="141"/>
      <c r="M364" s="141"/>
      <c r="N364" s="141" t="s">
        <v>314</v>
      </c>
      <c r="O364" s="141" t="s">
        <v>62</v>
      </c>
      <c r="P364" s="146">
        <v>44291</v>
      </c>
      <c r="Q364" s="141" t="s">
        <v>1207</v>
      </c>
      <c r="R364" s="141" t="s">
        <v>303</v>
      </c>
      <c r="S364" s="141" t="s">
        <v>305</v>
      </c>
      <c r="T364" s="146">
        <v>45565</v>
      </c>
      <c r="U364" s="148">
        <v>3.71</v>
      </c>
      <c r="V364" s="148">
        <v>132.09225067385401</v>
      </c>
      <c r="W364" s="148">
        <v>490.06225000000001</v>
      </c>
      <c r="X364" s="243">
        <v>1.3212275073157801E-6</v>
      </c>
      <c r="Y364" s="243">
        <v>5.6985094049999997E-3</v>
      </c>
      <c r="Z364" s="243">
        <v>3.6950669713935554E-4</v>
      </c>
    </row>
    <row r="365" spans="1:26" ht="13.5" thickBot="1">
      <c r="A365" s="153">
        <v>8700</v>
      </c>
      <c r="B365" s="153">
        <v>12956</v>
      </c>
      <c r="C365" s="141" t="s">
        <v>4214</v>
      </c>
      <c r="D365" s="141"/>
      <c r="E365" s="141"/>
      <c r="F365" s="141" t="s">
        <v>2668</v>
      </c>
      <c r="G365" s="141">
        <v>11019481</v>
      </c>
      <c r="H365" s="141" t="s">
        <v>78</v>
      </c>
      <c r="I365" s="141" t="s">
        <v>943</v>
      </c>
      <c r="J365" s="141"/>
      <c r="K365" s="141" t="s">
        <v>61</v>
      </c>
      <c r="L365" s="141"/>
      <c r="M365" s="141"/>
      <c r="N365" s="141" t="s">
        <v>314</v>
      </c>
      <c r="O365" s="141" t="s">
        <v>62</v>
      </c>
      <c r="P365" s="146">
        <v>44763</v>
      </c>
      <c r="Q365" s="141" t="s">
        <v>1207</v>
      </c>
      <c r="R365" s="141" t="s">
        <v>303</v>
      </c>
      <c r="S365" s="141" t="s">
        <v>305</v>
      </c>
      <c r="T365" s="146">
        <v>45565</v>
      </c>
      <c r="U365" s="148">
        <v>3.71</v>
      </c>
      <c r="V365" s="148">
        <v>74.953479784365996</v>
      </c>
      <c r="W365" s="148">
        <v>278.07740999999999</v>
      </c>
      <c r="X365" s="243">
        <v>1.0874999058479429E-3</v>
      </c>
      <c r="Y365" s="243">
        <v>3.233521326E-3</v>
      </c>
      <c r="Z365" s="243">
        <v>2.096702313189118E-4</v>
      </c>
    </row>
    <row r="366" spans="1:26" ht="13.5" thickBot="1">
      <c r="A366" s="153">
        <v>8700</v>
      </c>
      <c r="B366" s="153">
        <v>12956</v>
      </c>
      <c r="C366" s="141" t="s">
        <v>2713</v>
      </c>
      <c r="D366" s="141"/>
      <c r="E366" s="141"/>
      <c r="F366" s="141" t="s">
        <v>2714</v>
      </c>
      <c r="G366" s="141">
        <v>11019482</v>
      </c>
      <c r="H366" s="141" t="s">
        <v>78</v>
      </c>
      <c r="I366" s="141" t="s">
        <v>943</v>
      </c>
      <c r="J366" s="141"/>
      <c r="K366" s="141" t="s">
        <v>61</v>
      </c>
      <c r="L366" s="141"/>
      <c r="M366" s="141"/>
      <c r="N366" s="141" t="s">
        <v>314</v>
      </c>
      <c r="O366" s="141" t="s">
        <v>62</v>
      </c>
      <c r="P366" s="146">
        <v>44774</v>
      </c>
      <c r="Q366" s="141" t="s">
        <v>1207</v>
      </c>
      <c r="R366" s="141" t="s">
        <v>303</v>
      </c>
      <c r="S366" s="141" t="s">
        <v>305</v>
      </c>
      <c r="T366" s="146">
        <v>45565</v>
      </c>
      <c r="U366" s="148">
        <v>3.71</v>
      </c>
      <c r="V366" s="148">
        <v>89.636347708893993</v>
      </c>
      <c r="W366" s="148">
        <v>332.55085000000003</v>
      </c>
      <c r="X366" s="229">
        <v>4.3106666600000002E-4</v>
      </c>
      <c r="Y366" s="229">
        <v>3.866945774E-3</v>
      </c>
      <c r="Z366" s="229">
        <v>2.5074317847250072E-4</v>
      </c>
    </row>
    <row r="367" spans="1:26" ht="13.5" thickBot="1">
      <c r="A367" s="153">
        <v>8700</v>
      </c>
      <c r="B367" s="153">
        <v>12956</v>
      </c>
      <c r="C367" s="141" t="s">
        <v>4215</v>
      </c>
      <c r="D367" s="141"/>
      <c r="E367" s="141"/>
      <c r="F367" s="141" t="s">
        <v>2669</v>
      </c>
      <c r="G367" s="141">
        <v>11019483</v>
      </c>
      <c r="H367" s="141" t="s">
        <v>78</v>
      </c>
      <c r="I367" s="141" t="s">
        <v>765</v>
      </c>
      <c r="J367" s="141"/>
      <c r="K367" s="141" t="s">
        <v>53</v>
      </c>
      <c r="L367" s="141"/>
      <c r="M367" s="141"/>
      <c r="N367" s="141" t="s">
        <v>53</v>
      </c>
      <c r="O367" s="141" t="s">
        <v>62</v>
      </c>
      <c r="P367" s="146">
        <v>44096</v>
      </c>
      <c r="Q367" s="141" t="s">
        <v>1207</v>
      </c>
      <c r="R367" s="141" t="s">
        <v>303</v>
      </c>
      <c r="S367" s="141" t="s">
        <v>305</v>
      </c>
      <c r="T367" s="146">
        <v>45565</v>
      </c>
      <c r="U367" s="148">
        <v>3.71</v>
      </c>
      <c r="V367" s="148">
        <v>149.39771428571399</v>
      </c>
      <c r="W367" s="148">
        <v>554.26552000000004</v>
      </c>
      <c r="X367" s="229">
        <v>1.705665301872155E-2</v>
      </c>
      <c r="Y367" s="229">
        <v>6.4450736180000001E-3</v>
      </c>
      <c r="Z367" s="229">
        <v>4.179159313606127E-4</v>
      </c>
    </row>
    <row r="368" spans="1:26" ht="13.5" thickBot="1">
      <c r="A368" s="153">
        <v>8700</v>
      </c>
      <c r="B368" s="153">
        <v>12956</v>
      </c>
      <c r="C368" s="141" t="s">
        <v>4225</v>
      </c>
      <c r="D368" s="141"/>
      <c r="E368" s="141"/>
      <c r="F368" s="141" t="s">
        <v>2779</v>
      </c>
      <c r="G368" s="141">
        <v>11019485</v>
      </c>
      <c r="H368" s="141" t="s">
        <v>78</v>
      </c>
      <c r="I368" s="141" t="s">
        <v>943</v>
      </c>
      <c r="J368" s="141"/>
      <c r="K368" s="141" t="s">
        <v>61</v>
      </c>
      <c r="L368" s="141"/>
      <c r="M368" s="141"/>
      <c r="N368" s="141" t="s">
        <v>314</v>
      </c>
      <c r="O368" s="141" t="s">
        <v>62</v>
      </c>
      <c r="P368" s="146">
        <v>44798</v>
      </c>
      <c r="Q368" s="141" t="s">
        <v>1207</v>
      </c>
      <c r="R368" s="141" t="s">
        <v>303</v>
      </c>
      <c r="S368" s="141" t="s">
        <v>305</v>
      </c>
      <c r="T368" s="146">
        <v>45565</v>
      </c>
      <c r="U368" s="148">
        <v>3.71</v>
      </c>
      <c r="V368" s="148">
        <v>94.227458221023994</v>
      </c>
      <c r="W368" s="148">
        <v>349.58386999999999</v>
      </c>
      <c r="X368" s="229">
        <v>1.8242098000000001E-3</v>
      </c>
      <c r="Y368" s="229">
        <v>4.0650080089999997E-3</v>
      </c>
      <c r="Z368" s="229">
        <v>2.635860672330787E-4</v>
      </c>
    </row>
    <row r="369" spans="1:26" ht="13.5" thickBot="1">
      <c r="A369" s="153">
        <v>8700</v>
      </c>
      <c r="B369" s="153">
        <v>12956</v>
      </c>
      <c r="C369" s="141" t="s">
        <v>2643</v>
      </c>
      <c r="D369" s="141"/>
      <c r="E369" s="141"/>
      <c r="F369" s="141" t="s">
        <v>2715</v>
      </c>
      <c r="G369" s="141">
        <v>11019591</v>
      </c>
      <c r="H369" s="141" t="s">
        <v>78</v>
      </c>
      <c r="I369" s="141" t="s">
        <v>943</v>
      </c>
      <c r="J369" s="141"/>
      <c r="K369" s="141" t="s">
        <v>61</v>
      </c>
      <c r="L369" s="141"/>
      <c r="M369" s="141"/>
      <c r="N369" s="141" t="s">
        <v>314</v>
      </c>
      <c r="O369" s="141" t="s">
        <v>62</v>
      </c>
      <c r="P369" s="146">
        <v>44602</v>
      </c>
      <c r="Q369" s="141" t="s">
        <v>1207</v>
      </c>
      <c r="R369" s="141" t="s">
        <v>303</v>
      </c>
      <c r="S369" s="141" t="s">
        <v>305</v>
      </c>
      <c r="T369" s="146">
        <v>45565</v>
      </c>
      <c r="U369" s="148">
        <v>3.71</v>
      </c>
      <c r="V369" s="148">
        <v>314.50223989218301</v>
      </c>
      <c r="W369" s="148">
        <v>1166.80331</v>
      </c>
      <c r="X369" s="229">
        <v>4.8000000049365646E-3</v>
      </c>
      <c r="Y369" s="229">
        <v>1.3567744989E-2</v>
      </c>
      <c r="Z369" s="229">
        <v>8.7976912583935518E-4</v>
      </c>
    </row>
    <row r="370" spans="1:26" ht="13.5" thickBot="1">
      <c r="A370" s="153">
        <v>8700</v>
      </c>
      <c r="B370" s="153">
        <v>12956</v>
      </c>
      <c r="C370" s="141" t="s">
        <v>2716</v>
      </c>
      <c r="D370" s="141"/>
      <c r="E370" s="141"/>
      <c r="F370" s="141" t="s">
        <v>2717</v>
      </c>
      <c r="G370" s="141">
        <v>11019763</v>
      </c>
      <c r="H370" s="141" t="s">
        <v>78</v>
      </c>
      <c r="I370" s="141" t="s">
        <v>943</v>
      </c>
      <c r="J370" s="141"/>
      <c r="K370" s="141" t="s">
        <v>61</v>
      </c>
      <c r="L370" s="141"/>
      <c r="M370" s="141"/>
      <c r="N370" s="141" t="s">
        <v>315</v>
      </c>
      <c r="O370" s="141" t="s">
        <v>62</v>
      </c>
      <c r="P370" s="146">
        <v>45082</v>
      </c>
      <c r="Q370" s="141" t="s">
        <v>1210</v>
      </c>
      <c r="R370" s="141" t="s">
        <v>303</v>
      </c>
      <c r="S370" s="141" t="s">
        <v>305</v>
      </c>
      <c r="T370" s="146">
        <v>45565</v>
      </c>
      <c r="U370" s="148">
        <v>4.9748000000000001</v>
      </c>
      <c r="V370" s="148">
        <v>309.34222079279601</v>
      </c>
      <c r="W370" s="148">
        <v>1538.9156800000001</v>
      </c>
      <c r="X370" s="229">
        <v>8.0617190625000001E-5</v>
      </c>
      <c r="Y370" s="229">
        <v>1.789471741E-2</v>
      </c>
      <c r="Z370" s="229">
        <v>1.1603416710688598E-3</v>
      </c>
    </row>
    <row r="371" spans="1:26" ht="13.5" thickBot="1">
      <c r="A371" s="153">
        <v>8700</v>
      </c>
      <c r="B371" s="153">
        <v>12956</v>
      </c>
      <c r="C371" s="141" t="s">
        <v>3149</v>
      </c>
      <c r="D371" s="141"/>
      <c r="E371" s="141"/>
      <c r="F371" s="141" t="s">
        <v>2670</v>
      </c>
      <c r="G371" s="141">
        <v>11019906</v>
      </c>
      <c r="H371" s="141" t="s">
        <v>78</v>
      </c>
      <c r="I371" s="141" t="s">
        <v>2671</v>
      </c>
      <c r="J371" s="141"/>
      <c r="K371" s="141" t="s">
        <v>61</v>
      </c>
      <c r="L371" s="141"/>
      <c r="M371" s="141"/>
      <c r="N371" s="141" t="s">
        <v>314</v>
      </c>
      <c r="O371" s="141" t="s">
        <v>62</v>
      </c>
      <c r="P371" s="146">
        <v>44805</v>
      </c>
      <c r="Q371" s="141" t="s">
        <v>1207</v>
      </c>
      <c r="R371" s="141" t="s">
        <v>303</v>
      </c>
      <c r="S371" s="141" t="s">
        <v>305</v>
      </c>
      <c r="T371" s="146">
        <v>45565</v>
      </c>
      <c r="U371" s="148">
        <v>3.71</v>
      </c>
      <c r="V371" s="148">
        <v>273.59500000000003</v>
      </c>
      <c r="W371" s="148">
        <v>1015.03745</v>
      </c>
      <c r="X371" s="229">
        <v>2E-3</v>
      </c>
      <c r="Y371" s="229">
        <v>1.1802991265E-2</v>
      </c>
      <c r="Z371" s="229">
        <v>7.6533774152621168E-4</v>
      </c>
    </row>
    <row r="372" spans="1:26" ht="13.5" thickBot="1">
      <c r="A372" s="153">
        <v>8700</v>
      </c>
      <c r="B372" s="153">
        <v>12956</v>
      </c>
      <c r="C372" s="141" t="s">
        <v>2672</v>
      </c>
      <c r="D372" s="141"/>
      <c r="E372" s="141"/>
      <c r="F372" s="141" t="s">
        <v>2674</v>
      </c>
      <c r="G372" s="141">
        <v>11019974</v>
      </c>
      <c r="H372" s="141" t="s">
        <v>78</v>
      </c>
      <c r="I372" s="141" t="s">
        <v>765</v>
      </c>
      <c r="J372" s="141"/>
      <c r="K372" s="141" t="s">
        <v>61</v>
      </c>
      <c r="L372" s="141"/>
      <c r="M372" s="141"/>
      <c r="N372" s="141" t="s">
        <v>314</v>
      </c>
      <c r="O372" s="141" t="s">
        <v>62</v>
      </c>
      <c r="P372" s="146">
        <v>44292</v>
      </c>
      <c r="Q372" s="141" t="s">
        <v>1207</v>
      </c>
      <c r="R372" s="141" t="s">
        <v>303</v>
      </c>
      <c r="S372" s="141" t="s">
        <v>305</v>
      </c>
      <c r="T372" s="146">
        <v>45565</v>
      </c>
      <c r="U372" s="148">
        <v>3.71</v>
      </c>
      <c r="V372" s="148">
        <v>28.557018867924</v>
      </c>
      <c r="W372" s="148">
        <v>105.94654</v>
      </c>
      <c r="X372" s="229">
        <v>1.0832454956722568E-3</v>
      </c>
      <c r="Y372" s="229">
        <v>1.231960541E-3</v>
      </c>
      <c r="Z372" s="229">
        <v>7.9883639412630977E-5</v>
      </c>
    </row>
    <row r="373" spans="1:26" ht="13.5" thickBot="1">
      <c r="A373" s="153">
        <v>8700</v>
      </c>
      <c r="B373" s="153">
        <v>12956</v>
      </c>
      <c r="C373" s="141" t="s">
        <v>4221</v>
      </c>
      <c r="D373" s="141"/>
      <c r="E373" s="141"/>
      <c r="F373" s="141" t="s">
        <v>2719</v>
      </c>
      <c r="G373" s="141">
        <v>11019977</v>
      </c>
      <c r="H373" s="141" t="s">
        <v>78</v>
      </c>
      <c r="I373" s="141" t="s">
        <v>943</v>
      </c>
      <c r="J373" s="141"/>
      <c r="K373" s="141" t="s">
        <v>53</v>
      </c>
      <c r="L373" s="141"/>
      <c r="M373" s="141"/>
      <c r="N373" s="141" t="s">
        <v>53</v>
      </c>
      <c r="O373" s="141" t="s">
        <v>62</v>
      </c>
      <c r="P373" s="146">
        <v>44858</v>
      </c>
      <c r="Q373" s="141" t="s">
        <v>1207</v>
      </c>
      <c r="R373" s="141" t="s">
        <v>303</v>
      </c>
      <c r="S373" s="141" t="s">
        <v>305</v>
      </c>
      <c r="T373" s="146">
        <v>45565</v>
      </c>
      <c r="U373" s="148">
        <v>3.71</v>
      </c>
      <c r="V373" s="148">
        <v>163.76921832884099</v>
      </c>
      <c r="W373" s="148">
        <v>607.5838</v>
      </c>
      <c r="X373" s="229">
        <v>1.689708185E-3</v>
      </c>
      <c r="Y373" s="229">
        <v>7.0650657109999999E-3</v>
      </c>
      <c r="Z373" s="229">
        <v>4.5811788843841525E-4</v>
      </c>
    </row>
    <row r="374" spans="1:26" ht="13.5" thickBot="1">
      <c r="A374" s="153">
        <v>8700</v>
      </c>
      <c r="B374" s="153">
        <v>12956</v>
      </c>
      <c r="C374" s="141" t="s">
        <v>2720</v>
      </c>
      <c r="D374" s="141"/>
      <c r="E374" s="141"/>
      <c r="F374" s="141" t="s">
        <v>2721</v>
      </c>
      <c r="G374" s="141">
        <v>11019978</v>
      </c>
      <c r="H374" s="141" t="s">
        <v>78</v>
      </c>
      <c r="I374" s="141" t="s">
        <v>241</v>
      </c>
      <c r="J374" s="141"/>
      <c r="K374" s="141" t="s">
        <v>61</v>
      </c>
      <c r="L374" s="141"/>
      <c r="M374" s="141"/>
      <c r="N374" s="141" t="s">
        <v>313</v>
      </c>
      <c r="O374" s="141" t="s">
        <v>62</v>
      </c>
      <c r="P374" s="146">
        <v>44950</v>
      </c>
      <c r="Q374" s="141" t="s">
        <v>1210</v>
      </c>
      <c r="R374" s="141" t="s">
        <v>303</v>
      </c>
      <c r="S374" s="141" t="s">
        <v>305</v>
      </c>
      <c r="T374" s="146">
        <v>45565</v>
      </c>
      <c r="U374" s="148">
        <v>4.9748000000000001</v>
      </c>
      <c r="V374" s="148">
        <v>156.08803569992801</v>
      </c>
      <c r="W374" s="148">
        <v>776.50675999999999</v>
      </c>
      <c r="X374" s="229">
        <v>5.29689967E-4</v>
      </c>
      <c r="Y374" s="229">
        <v>9.0293244900000007E-3</v>
      </c>
      <c r="Z374" s="229">
        <v>5.8548571777153249E-4</v>
      </c>
    </row>
    <row r="375" spans="1:26" ht="13.5" thickBot="1">
      <c r="A375" s="153">
        <v>8700</v>
      </c>
      <c r="B375" s="153">
        <v>12956</v>
      </c>
      <c r="C375" s="141" t="s">
        <v>2722</v>
      </c>
      <c r="D375" s="141"/>
      <c r="E375" s="141"/>
      <c r="F375" s="141" t="s">
        <v>2723</v>
      </c>
      <c r="G375" s="141">
        <v>11019980</v>
      </c>
      <c r="H375" s="141" t="s">
        <v>78</v>
      </c>
      <c r="I375" s="141" t="s">
        <v>943</v>
      </c>
      <c r="J375" s="141"/>
      <c r="K375" s="141" t="s">
        <v>61</v>
      </c>
      <c r="L375" s="141"/>
      <c r="M375" s="141"/>
      <c r="N375" s="141" t="s">
        <v>314</v>
      </c>
      <c r="O375" s="141" t="s">
        <v>62</v>
      </c>
      <c r="P375" s="146">
        <v>44887</v>
      </c>
      <c r="Q375" s="141" t="s">
        <v>1207</v>
      </c>
      <c r="R375" s="141" t="s">
        <v>303</v>
      </c>
      <c r="S375" s="141" t="s">
        <v>305</v>
      </c>
      <c r="T375" s="146">
        <v>45565</v>
      </c>
      <c r="U375" s="148">
        <v>3.71</v>
      </c>
      <c r="V375" s="148">
        <v>280.21333962264202</v>
      </c>
      <c r="W375" s="148">
        <v>1039.59149</v>
      </c>
      <c r="X375" s="243">
        <v>2.9174905999999998E-3</v>
      </c>
      <c r="Y375" s="243">
        <v>1.2088508927000001E-2</v>
      </c>
      <c r="Z375" s="243">
        <v>7.8385147569330496E-4</v>
      </c>
    </row>
    <row r="376" spans="1:26" ht="13.5" thickBot="1">
      <c r="A376" s="153">
        <v>8700</v>
      </c>
      <c r="B376" s="153">
        <v>12956</v>
      </c>
      <c r="C376" s="141" t="s">
        <v>2724</v>
      </c>
      <c r="D376" s="141"/>
      <c r="E376" s="141"/>
      <c r="F376" s="141" t="s">
        <v>2725</v>
      </c>
      <c r="G376" s="141">
        <v>11019985</v>
      </c>
      <c r="H376" s="141" t="s">
        <v>78</v>
      </c>
      <c r="I376" s="141" t="s">
        <v>765</v>
      </c>
      <c r="J376" s="141"/>
      <c r="K376" s="141" t="s">
        <v>61</v>
      </c>
      <c r="L376" s="141"/>
      <c r="M376" s="141"/>
      <c r="N376" s="141" t="s">
        <v>314</v>
      </c>
      <c r="O376" s="141" t="s">
        <v>62</v>
      </c>
      <c r="P376" s="146">
        <v>44929</v>
      </c>
      <c r="Q376" s="141" t="s">
        <v>1207</v>
      </c>
      <c r="R376" s="141" t="s">
        <v>303</v>
      </c>
      <c r="S376" s="141" t="s">
        <v>305</v>
      </c>
      <c r="T376" s="146">
        <v>45565</v>
      </c>
      <c r="U376" s="148">
        <v>3.71</v>
      </c>
      <c r="V376" s="148">
        <v>55.03345013477</v>
      </c>
      <c r="W376" s="148">
        <v>204.17410000000001</v>
      </c>
      <c r="X376" s="243">
        <v>8.4486661932827204E-4</v>
      </c>
      <c r="Y376" s="243">
        <v>2.3741637499999999E-3</v>
      </c>
      <c r="Z376" s="243">
        <v>1.5394717167543611E-4</v>
      </c>
    </row>
    <row r="377" spans="1:26" ht="13.5" thickBot="1">
      <c r="A377" s="153">
        <v>8700</v>
      </c>
      <c r="B377" s="153">
        <v>12956</v>
      </c>
      <c r="C377" s="141" t="s">
        <v>2726</v>
      </c>
      <c r="D377" s="141"/>
      <c r="E377" s="141"/>
      <c r="F377" s="141" t="s">
        <v>2727</v>
      </c>
      <c r="G377" s="141">
        <v>11019986</v>
      </c>
      <c r="H377" s="141" t="s">
        <v>78</v>
      </c>
      <c r="I377" s="141" t="s">
        <v>765</v>
      </c>
      <c r="J377" s="141"/>
      <c r="K377" s="141" t="s">
        <v>61</v>
      </c>
      <c r="L377" s="141"/>
      <c r="M377" s="141"/>
      <c r="N377" s="141" t="s">
        <v>314</v>
      </c>
      <c r="O377" s="141" t="s">
        <v>62</v>
      </c>
      <c r="P377" s="146">
        <v>44929</v>
      </c>
      <c r="Q377" s="141" t="s">
        <v>1207</v>
      </c>
      <c r="R377" s="141" t="s">
        <v>303</v>
      </c>
      <c r="S377" s="141" t="s">
        <v>305</v>
      </c>
      <c r="T377" s="146">
        <v>45565</v>
      </c>
      <c r="U377" s="148">
        <v>3.71</v>
      </c>
      <c r="V377" s="148">
        <v>28.721959568732998</v>
      </c>
      <c r="W377" s="148">
        <v>106.55847</v>
      </c>
      <c r="X377" s="243">
        <v>1.9191725600000001E-4</v>
      </c>
      <c r="Y377" s="243">
        <v>1.2390761450000001E-3</v>
      </c>
      <c r="Z377" s="243">
        <v>8.0345034333746584E-5</v>
      </c>
    </row>
    <row r="378" spans="1:26" ht="13.5" thickBot="1">
      <c r="A378" s="153">
        <v>8700</v>
      </c>
      <c r="B378" s="153">
        <v>12956</v>
      </c>
      <c r="C378" s="151" t="s">
        <v>2634</v>
      </c>
      <c r="D378" s="141"/>
      <c r="E378" s="151"/>
      <c r="F378" s="151" t="s">
        <v>2675</v>
      </c>
      <c r="G378" s="141">
        <v>11019987</v>
      </c>
      <c r="H378" s="141" t="s">
        <v>78</v>
      </c>
      <c r="I378" s="141" t="s">
        <v>943</v>
      </c>
      <c r="J378" s="151"/>
      <c r="K378" s="141" t="s">
        <v>61</v>
      </c>
      <c r="L378" s="151"/>
      <c r="M378" s="141"/>
      <c r="N378" s="141" t="s">
        <v>314</v>
      </c>
      <c r="O378" s="141" t="s">
        <v>62</v>
      </c>
      <c r="P378" s="146">
        <v>44915</v>
      </c>
      <c r="Q378" s="141" t="s">
        <v>1207</v>
      </c>
      <c r="R378" s="141" t="s">
        <v>303</v>
      </c>
      <c r="S378" s="141" t="s">
        <v>305</v>
      </c>
      <c r="T378" s="146">
        <v>45565</v>
      </c>
      <c r="U378" s="148">
        <v>3.71</v>
      </c>
      <c r="V378" s="148">
        <v>86.790679245283002</v>
      </c>
      <c r="W378" s="148">
        <v>321.99342000000001</v>
      </c>
      <c r="X378" s="229">
        <v>8.4206479999999995E-4</v>
      </c>
      <c r="Y378" s="229">
        <v>3.7441825649999999E-3</v>
      </c>
      <c r="Z378" s="229">
        <v>2.4278288140905632E-4</v>
      </c>
    </row>
    <row r="379" spans="1:26" ht="13.5" thickBot="1">
      <c r="A379" s="153">
        <v>8700</v>
      </c>
      <c r="B379" s="153">
        <v>12956</v>
      </c>
      <c r="C379" s="151" t="s">
        <v>2728</v>
      </c>
      <c r="D379" s="141"/>
      <c r="E379" s="151"/>
      <c r="F379" s="151" t="s">
        <v>2729</v>
      </c>
      <c r="G379" s="141">
        <v>11019991</v>
      </c>
      <c r="H379" s="141" t="s">
        <v>78</v>
      </c>
      <c r="I379" s="141" t="s">
        <v>943</v>
      </c>
      <c r="J379" s="151"/>
      <c r="K379" s="141" t="s">
        <v>61</v>
      </c>
      <c r="L379" s="151"/>
      <c r="M379" s="141"/>
      <c r="N379" s="141" t="s">
        <v>314</v>
      </c>
      <c r="O379" s="141" t="s">
        <v>62</v>
      </c>
      <c r="P379" s="146">
        <v>44938</v>
      </c>
      <c r="Q379" s="141" t="s">
        <v>1207</v>
      </c>
      <c r="R379" s="141" t="s">
        <v>303</v>
      </c>
      <c r="S379" s="141" t="s">
        <v>305</v>
      </c>
      <c r="T379" s="146">
        <v>45565</v>
      </c>
      <c r="U379" s="148">
        <v>3.71</v>
      </c>
      <c r="V379" s="148">
        <v>826.98329919137495</v>
      </c>
      <c r="W379" s="148">
        <v>3068.1080400000001</v>
      </c>
      <c r="X379" s="229">
        <v>5.2801616099999997E-4</v>
      </c>
      <c r="Y379" s="229">
        <v>3.5676370754999999E-2</v>
      </c>
      <c r="Z379" s="229">
        <v>2.3133519636068718E-3</v>
      </c>
    </row>
    <row r="380" spans="1:26" ht="13.5" thickBot="1">
      <c r="A380" s="153">
        <v>8700</v>
      </c>
      <c r="B380" s="153">
        <v>12956</v>
      </c>
      <c r="C380" s="141" t="s">
        <v>4216</v>
      </c>
      <c r="D380" s="141"/>
      <c r="E380" s="141"/>
      <c r="F380" s="141" t="s">
        <v>2676</v>
      </c>
      <c r="G380" s="141">
        <v>11019993</v>
      </c>
      <c r="H380" s="141" t="s">
        <v>78</v>
      </c>
      <c r="I380" s="141" t="s">
        <v>2671</v>
      </c>
      <c r="J380" s="141"/>
      <c r="K380" s="141" t="s">
        <v>61</v>
      </c>
      <c r="L380" s="141"/>
      <c r="M380" s="141"/>
      <c r="N380" s="141" t="s">
        <v>109</v>
      </c>
      <c r="O380" s="141" t="s">
        <v>62</v>
      </c>
      <c r="P380" s="146">
        <v>44957</v>
      </c>
      <c r="Q380" s="141" t="s">
        <v>1207</v>
      </c>
      <c r="R380" s="141" t="s">
        <v>303</v>
      </c>
      <c r="S380" s="141" t="s">
        <v>305</v>
      </c>
      <c r="T380" s="146">
        <v>45565</v>
      </c>
      <c r="U380" s="148">
        <v>3.71</v>
      </c>
      <c r="V380" s="148">
        <v>110.32985175202199</v>
      </c>
      <c r="W380" s="148">
        <v>409.32375000000002</v>
      </c>
      <c r="X380" s="243">
        <v>6.2964401599999999E-4</v>
      </c>
      <c r="Y380" s="243">
        <v>4.7596713259999996E-3</v>
      </c>
      <c r="Z380" s="243">
        <v>3.0862990757438526E-4</v>
      </c>
    </row>
    <row r="381" spans="1:26" ht="13.5" thickBot="1">
      <c r="A381" s="153">
        <v>8700</v>
      </c>
      <c r="B381" s="153">
        <v>12956</v>
      </c>
      <c r="C381" s="141" t="s">
        <v>2730</v>
      </c>
      <c r="D381" s="141"/>
      <c r="E381" s="141"/>
      <c r="F381" s="141" t="s">
        <v>2731</v>
      </c>
      <c r="G381" s="141">
        <v>11019995</v>
      </c>
      <c r="H381" s="141" t="s">
        <v>78</v>
      </c>
      <c r="I381" s="141" t="s">
        <v>943</v>
      </c>
      <c r="J381" s="141"/>
      <c r="K381" s="141" t="s">
        <v>61</v>
      </c>
      <c r="L381" s="141"/>
      <c r="M381" s="141"/>
      <c r="N381" s="141" t="s">
        <v>314</v>
      </c>
      <c r="O381" s="141" t="s">
        <v>62</v>
      </c>
      <c r="P381" s="146">
        <v>45098</v>
      </c>
      <c r="Q381" s="141" t="s">
        <v>1207</v>
      </c>
      <c r="R381" s="141" t="s">
        <v>303</v>
      </c>
      <c r="S381" s="141" t="s">
        <v>305</v>
      </c>
      <c r="T381" s="146">
        <v>45565</v>
      </c>
      <c r="U381" s="148">
        <v>3.71</v>
      </c>
      <c r="V381" s="148">
        <v>155.54123450134799</v>
      </c>
      <c r="W381" s="148">
        <v>577.05798000000004</v>
      </c>
      <c r="X381" s="243">
        <v>8.5561008354552594E-5</v>
      </c>
      <c r="Y381" s="243">
        <v>6.7101073929999996E-3</v>
      </c>
      <c r="Z381" s="243">
        <v>4.3510143506811285E-4</v>
      </c>
    </row>
    <row r="382" spans="1:26" ht="13.5" thickBot="1">
      <c r="A382" s="153">
        <v>8700</v>
      </c>
      <c r="B382" s="153">
        <v>12956</v>
      </c>
      <c r="C382" s="141" t="s">
        <v>4121</v>
      </c>
      <c r="D382" s="141"/>
      <c r="E382" s="141"/>
      <c r="F382" s="141" t="s">
        <v>4122</v>
      </c>
      <c r="G382" s="141">
        <v>11019997</v>
      </c>
      <c r="H382" s="141" t="s">
        <v>78</v>
      </c>
      <c r="I382" s="141" t="s">
        <v>943</v>
      </c>
      <c r="J382" s="141"/>
      <c r="K382" s="141" t="s">
        <v>61</v>
      </c>
      <c r="L382" s="141"/>
      <c r="M382" s="141"/>
      <c r="N382" s="141" t="s">
        <v>53</v>
      </c>
      <c r="O382" s="141" t="s">
        <v>62</v>
      </c>
      <c r="P382" s="146">
        <v>44985</v>
      </c>
      <c r="Q382" s="141" t="s">
        <v>1207</v>
      </c>
      <c r="R382" s="141" t="s">
        <v>303</v>
      </c>
      <c r="S382" s="141" t="s">
        <v>305</v>
      </c>
      <c r="T382" s="146">
        <v>45565</v>
      </c>
      <c r="U382" s="148">
        <v>3.71</v>
      </c>
      <c r="V382" s="148">
        <v>26.483692722371998</v>
      </c>
      <c r="W382" s="148">
        <v>98.254499999999993</v>
      </c>
      <c r="X382" s="229">
        <v>2.6000001164323309E-5</v>
      </c>
      <c r="Y382" s="229">
        <v>1.14251647E-3</v>
      </c>
      <c r="Z382" s="229">
        <v>7.4083845009646838E-5</v>
      </c>
    </row>
    <row r="383" spans="1:26" ht="13.5" thickBot="1">
      <c r="A383" s="153">
        <v>8700</v>
      </c>
      <c r="B383" s="153">
        <v>12956</v>
      </c>
      <c r="C383" s="141" t="s">
        <v>4225</v>
      </c>
      <c r="D383" s="141"/>
      <c r="E383" s="141"/>
      <c r="F383" s="141" t="s">
        <v>2781</v>
      </c>
      <c r="G383" s="141">
        <v>11020000</v>
      </c>
      <c r="H383" s="141" t="s">
        <v>78</v>
      </c>
      <c r="I383" s="141" t="s">
        <v>943</v>
      </c>
      <c r="J383" s="141"/>
      <c r="K383" s="141" t="s">
        <v>61</v>
      </c>
      <c r="L383" s="141"/>
      <c r="M383" s="141"/>
      <c r="N383" s="141" t="s">
        <v>314</v>
      </c>
      <c r="O383" s="141" t="s">
        <v>62</v>
      </c>
      <c r="P383" s="146">
        <v>44984</v>
      </c>
      <c r="Q383" s="141" t="s">
        <v>1207</v>
      </c>
      <c r="R383" s="141" t="s">
        <v>303</v>
      </c>
      <c r="S383" s="141" t="s">
        <v>305</v>
      </c>
      <c r="T383" s="146">
        <v>45565</v>
      </c>
      <c r="U383" s="148">
        <v>3.71</v>
      </c>
      <c r="V383" s="148">
        <v>147.88020754716999</v>
      </c>
      <c r="W383" s="148">
        <v>548.63557000000003</v>
      </c>
      <c r="X383" s="229">
        <v>1.47880206465634E-6</v>
      </c>
      <c r="Y383" s="229">
        <v>6.3796078069999996E-3</v>
      </c>
      <c r="Z383" s="229">
        <v>4.1367095181044387E-4</v>
      </c>
    </row>
    <row r="384" spans="1:26" ht="13.5" thickBot="1">
      <c r="A384" s="153">
        <v>8700</v>
      </c>
      <c r="B384" s="153">
        <v>12956</v>
      </c>
      <c r="C384" s="141" t="s">
        <v>2661</v>
      </c>
      <c r="D384" s="141"/>
      <c r="E384" s="141"/>
      <c r="F384" s="141" t="s">
        <v>2677</v>
      </c>
      <c r="G384" s="141">
        <v>11020002</v>
      </c>
      <c r="H384" s="141" t="s">
        <v>78</v>
      </c>
      <c r="I384" s="141" t="s">
        <v>943</v>
      </c>
      <c r="J384" s="141"/>
      <c r="K384" s="141" t="s">
        <v>61</v>
      </c>
      <c r="L384" s="141"/>
      <c r="M384" s="141"/>
      <c r="N384" s="141" t="s">
        <v>314</v>
      </c>
      <c r="O384" s="141" t="s">
        <v>62</v>
      </c>
      <c r="P384" s="146">
        <v>44987</v>
      </c>
      <c r="Q384" s="141" t="s">
        <v>1207</v>
      </c>
      <c r="R384" s="141" t="s">
        <v>303</v>
      </c>
      <c r="S384" s="141" t="s">
        <v>305</v>
      </c>
      <c r="T384" s="146">
        <v>45565</v>
      </c>
      <c r="U384" s="148">
        <v>3.71</v>
      </c>
      <c r="V384" s="148">
        <v>301.131466307278</v>
      </c>
      <c r="W384" s="148">
        <v>1117.1977400000001</v>
      </c>
      <c r="X384" s="243">
        <v>3.0117406411301299E-6</v>
      </c>
      <c r="Y384" s="243">
        <v>1.2990924784E-2</v>
      </c>
      <c r="Z384" s="243">
        <v>8.4236655028815726E-4</v>
      </c>
    </row>
    <row r="385" spans="1:26" ht="13.5" thickBot="1">
      <c r="A385" s="153">
        <v>8700</v>
      </c>
      <c r="B385" s="153">
        <v>12956</v>
      </c>
      <c r="C385" s="141" t="s">
        <v>4227</v>
      </c>
      <c r="D385" s="141"/>
      <c r="E385" s="141"/>
      <c r="F385" s="141" t="s">
        <v>2782</v>
      </c>
      <c r="G385" s="141">
        <v>11020009</v>
      </c>
      <c r="H385" s="141" t="s">
        <v>78</v>
      </c>
      <c r="I385" s="141" t="s">
        <v>2671</v>
      </c>
      <c r="J385" s="141"/>
      <c r="K385" s="141" t="s">
        <v>61</v>
      </c>
      <c r="L385" s="141"/>
      <c r="M385" s="141"/>
      <c r="N385" s="141" t="s">
        <v>314</v>
      </c>
      <c r="O385" s="141" t="s">
        <v>62</v>
      </c>
      <c r="P385" s="146">
        <v>45015</v>
      </c>
      <c r="Q385" s="141" t="s">
        <v>1207</v>
      </c>
      <c r="R385" s="141" t="s">
        <v>303</v>
      </c>
      <c r="S385" s="141" t="s">
        <v>305</v>
      </c>
      <c r="T385" s="146">
        <v>45565</v>
      </c>
      <c r="U385" s="148">
        <v>3.71</v>
      </c>
      <c r="V385" s="148">
        <v>182.786380053908</v>
      </c>
      <c r="W385" s="148">
        <v>678.13747000000001</v>
      </c>
      <c r="X385" s="243">
        <v>7.2870000000000001E-3</v>
      </c>
      <c r="Y385" s="243">
        <v>7.885473225E-3</v>
      </c>
      <c r="Z385" s="243">
        <v>5.1131532115795248E-4</v>
      </c>
    </row>
    <row r="386" spans="1:26" ht="13.5" thickBot="1">
      <c r="A386" s="153">
        <v>8700</v>
      </c>
      <c r="B386" s="153">
        <v>12956</v>
      </c>
      <c r="C386" s="141" t="s">
        <v>2732</v>
      </c>
      <c r="D386" s="141"/>
      <c r="E386" s="141"/>
      <c r="F386" s="141" t="s">
        <v>2733</v>
      </c>
      <c r="G386" s="141">
        <v>11020011</v>
      </c>
      <c r="H386" s="141" t="s">
        <v>78</v>
      </c>
      <c r="I386" s="141" t="s">
        <v>765</v>
      </c>
      <c r="J386" s="141"/>
      <c r="K386" s="141" t="s">
        <v>61</v>
      </c>
      <c r="L386" s="141"/>
      <c r="M386" s="141"/>
      <c r="N386" s="141" t="s">
        <v>53</v>
      </c>
      <c r="O386" s="141" t="s">
        <v>62</v>
      </c>
      <c r="P386" s="146">
        <v>45029</v>
      </c>
      <c r="Q386" s="141" t="s">
        <v>1207</v>
      </c>
      <c r="R386" s="141" t="s">
        <v>303</v>
      </c>
      <c r="S386" s="141" t="s">
        <v>305</v>
      </c>
      <c r="T386" s="146">
        <v>45565</v>
      </c>
      <c r="U386" s="148">
        <v>3.71</v>
      </c>
      <c r="V386" s="148">
        <v>414.03109703503998</v>
      </c>
      <c r="W386" s="148">
        <v>1536.05537</v>
      </c>
      <c r="X386" s="243">
        <v>1.1213333329999999E-3</v>
      </c>
      <c r="Y386" s="243">
        <v>1.7861457343000001E-2</v>
      </c>
      <c r="Z386" s="243">
        <v>1.1581849987259184E-3</v>
      </c>
    </row>
    <row r="387" spans="1:26" ht="13.5" thickBot="1">
      <c r="A387" s="153">
        <v>8700</v>
      </c>
      <c r="B387" s="153">
        <v>12956</v>
      </c>
      <c r="C387" s="141" t="s">
        <v>2734</v>
      </c>
      <c r="D387" s="141"/>
      <c r="E387" s="141"/>
      <c r="F387" s="141" t="s">
        <v>2735</v>
      </c>
      <c r="G387" s="141">
        <v>11020012</v>
      </c>
      <c r="H387" s="141" t="s">
        <v>78</v>
      </c>
      <c r="I387" s="141" t="s">
        <v>241</v>
      </c>
      <c r="J387" s="141"/>
      <c r="K387" s="141" t="s">
        <v>61</v>
      </c>
      <c r="L387" s="141"/>
      <c r="M387" s="141"/>
      <c r="N387" s="141" t="s">
        <v>314</v>
      </c>
      <c r="O387" s="141" t="s">
        <v>62</v>
      </c>
      <c r="P387" s="146">
        <v>45057</v>
      </c>
      <c r="Q387" s="141" t="s">
        <v>1207</v>
      </c>
      <c r="R387" s="141" t="s">
        <v>303</v>
      </c>
      <c r="S387" s="141" t="s">
        <v>305</v>
      </c>
      <c r="T387" s="146">
        <v>45565</v>
      </c>
      <c r="U387" s="148">
        <v>3.71</v>
      </c>
      <c r="V387" s="148">
        <v>409.83154447439398</v>
      </c>
      <c r="W387" s="148">
        <v>1520.4750300000001</v>
      </c>
      <c r="X387" s="243">
        <v>6.6499421999999996E-5</v>
      </c>
      <c r="Y387" s="243">
        <v>1.7680287065000001E-2</v>
      </c>
      <c r="Z387" s="243">
        <v>1.1464374299758092E-3</v>
      </c>
    </row>
    <row r="388" spans="1:26" ht="13.5" thickBot="1">
      <c r="A388" s="153">
        <v>8700</v>
      </c>
      <c r="B388" s="153">
        <v>12956</v>
      </c>
      <c r="C388" s="141" t="s">
        <v>2783</v>
      </c>
      <c r="D388" s="141"/>
      <c r="E388" s="141"/>
      <c r="F388" s="141" t="s">
        <v>2784</v>
      </c>
      <c r="G388" s="141">
        <v>11020019</v>
      </c>
      <c r="H388" s="141" t="s">
        <v>78</v>
      </c>
      <c r="I388" s="141" t="s">
        <v>765</v>
      </c>
      <c r="J388" s="141"/>
      <c r="K388" s="141" t="s">
        <v>61</v>
      </c>
      <c r="L388" s="141"/>
      <c r="M388" s="141"/>
      <c r="N388" s="141" t="s">
        <v>53</v>
      </c>
      <c r="O388" s="141" t="s">
        <v>62</v>
      </c>
      <c r="P388" s="146">
        <v>44812</v>
      </c>
      <c r="Q388" s="141" t="s">
        <v>1207</v>
      </c>
      <c r="R388" s="141" t="s">
        <v>303</v>
      </c>
      <c r="S388" s="141" t="s">
        <v>305</v>
      </c>
      <c r="T388" s="146">
        <v>45565</v>
      </c>
      <c r="U388" s="148">
        <v>3.71</v>
      </c>
      <c r="V388" s="148">
        <v>228.442080862534</v>
      </c>
      <c r="W388" s="148">
        <v>847.52012000000002</v>
      </c>
      <c r="X388" s="229">
        <v>2.3999999999999998E-3</v>
      </c>
      <c r="Y388" s="229">
        <v>9.8550773400000007E-3</v>
      </c>
      <c r="Z388" s="229">
        <v>6.3902975652654383E-4</v>
      </c>
    </row>
    <row r="389" spans="1:26" ht="13.5" thickBot="1">
      <c r="A389" s="153">
        <v>8700</v>
      </c>
      <c r="B389" s="153">
        <v>12956</v>
      </c>
      <c r="C389" s="141" t="s">
        <v>2736</v>
      </c>
      <c r="D389" s="141"/>
      <c r="E389" s="141"/>
      <c r="F389" s="141" t="s">
        <v>2737</v>
      </c>
      <c r="G389" s="141">
        <v>11020029</v>
      </c>
      <c r="H389" s="141" t="s">
        <v>78</v>
      </c>
      <c r="I389" s="141" t="s">
        <v>943</v>
      </c>
      <c r="J389" s="141"/>
      <c r="K389" s="141" t="s">
        <v>61</v>
      </c>
      <c r="L389" s="141"/>
      <c r="M389" s="141"/>
      <c r="N389" s="141" t="s">
        <v>314</v>
      </c>
      <c r="O389" s="141" t="s">
        <v>62</v>
      </c>
      <c r="P389" s="146">
        <v>45082</v>
      </c>
      <c r="Q389" s="141" t="s">
        <v>1207</v>
      </c>
      <c r="R389" s="141" t="s">
        <v>303</v>
      </c>
      <c r="S389" s="141" t="s">
        <v>305</v>
      </c>
      <c r="T389" s="146">
        <v>45565</v>
      </c>
      <c r="U389" s="148">
        <v>3.71</v>
      </c>
      <c r="V389" s="148">
        <v>423.55063072776301</v>
      </c>
      <c r="W389" s="148">
        <v>1571.37284</v>
      </c>
      <c r="X389" s="229">
        <v>9.9458218750000002E-5</v>
      </c>
      <c r="Y389" s="229">
        <v>1.8272133608999999E-2</v>
      </c>
      <c r="Z389" s="229">
        <v>1.1848143538558396E-3</v>
      </c>
    </row>
    <row r="390" spans="1:26" ht="13.5" thickBot="1">
      <c r="A390" s="153">
        <v>8700</v>
      </c>
      <c r="B390" s="153">
        <v>12956</v>
      </c>
      <c r="C390" s="141" t="s">
        <v>2738</v>
      </c>
      <c r="D390" s="141"/>
      <c r="E390" s="141"/>
      <c r="F390" s="141" t="s">
        <v>2739</v>
      </c>
      <c r="G390" s="141">
        <v>11020456</v>
      </c>
      <c r="H390" s="141" t="s">
        <v>78</v>
      </c>
      <c r="I390" s="141" t="s">
        <v>943</v>
      </c>
      <c r="J390" s="141"/>
      <c r="K390" s="141" t="s">
        <v>61</v>
      </c>
      <c r="L390" s="141"/>
      <c r="M390" s="141"/>
      <c r="N390" s="141" t="s">
        <v>173</v>
      </c>
      <c r="O390" s="141" t="s">
        <v>62</v>
      </c>
      <c r="P390" s="146">
        <v>45104</v>
      </c>
      <c r="Q390" s="141" t="s">
        <v>1207</v>
      </c>
      <c r="R390" s="141" t="s">
        <v>303</v>
      </c>
      <c r="S390" s="141" t="s">
        <v>305</v>
      </c>
      <c r="T390" s="146">
        <v>45565</v>
      </c>
      <c r="U390" s="148">
        <v>3.71</v>
      </c>
      <c r="V390" s="148">
        <v>914.56700269541795</v>
      </c>
      <c r="W390" s="148">
        <v>3393.04358</v>
      </c>
      <c r="X390" s="229">
        <v>2.7943708119999998E-3</v>
      </c>
      <c r="Y390" s="229">
        <v>3.9454764686000003E-2</v>
      </c>
      <c r="Z390" s="229">
        <v>2.558353202058911E-3</v>
      </c>
    </row>
    <row r="391" spans="1:26" ht="13.5" thickBot="1">
      <c r="A391" s="153">
        <v>8700</v>
      </c>
      <c r="B391" s="153">
        <v>12956</v>
      </c>
      <c r="C391" s="141" t="s">
        <v>4222</v>
      </c>
      <c r="D391" s="141"/>
      <c r="E391" s="141"/>
      <c r="F391" s="141" t="s">
        <v>2741</v>
      </c>
      <c r="G391" s="141">
        <v>11020457</v>
      </c>
      <c r="H391" s="141" t="s">
        <v>78</v>
      </c>
      <c r="I391" s="141" t="s">
        <v>943</v>
      </c>
      <c r="J391" s="141"/>
      <c r="K391" s="141" t="s">
        <v>61</v>
      </c>
      <c r="L391" s="141"/>
      <c r="M391" s="141"/>
      <c r="N391" s="141" t="s">
        <v>314</v>
      </c>
      <c r="O391" s="141" t="s">
        <v>62</v>
      </c>
      <c r="P391" s="146">
        <v>45099</v>
      </c>
      <c r="Q391" s="141" t="s">
        <v>1207</v>
      </c>
      <c r="R391" s="141" t="s">
        <v>303</v>
      </c>
      <c r="S391" s="141" t="s">
        <v>305</v>
      </c>
      <c r="T391" s="146">
        <v>45565</v>
      </c>
      <c r="U391" s="148">
        <v>3.71</v>
      </c>
      <c r="V391" s="148">
        <v>12.869846361185999</v>
      </c>
      <c r="W391" s="148">
        <v>47.747129999999999</v>
      </c>
      <c r="X391" s="229">
        <v>4.90621666666667E-5</v>
      </c>
      <c r="Y391" s="229">
        <v>5.5521001500000004E-4</v>
      </c>
      <c r="Z391" s="229">
        <v>3.6001312698914142E-5</v>
      </c>
    </row>
    <row r="392" spans="1:26" ht="13.5" thickBot="1">
      <c r="A392" s="153">
        <v>8700</v>
      </c>
      <c r="B392" s="153">
        <v>12956</v>
      </c>
      <c r="C392" s="141" t="s">
        <v>2678</v>
      </c>
      <c r="D392" s="141"/>
      <c r="E392" s="141"/>
      <c r="F392" s="141" t="s">
        <v>2679</v>
      </c>
      <c r="G392" s="141">
        <v>11020463</v>
      </c>
      <c r="H392" s="141" t="s">
        <v>78</v>
      </c>
      <c r="I392" s="141" t="s">
        <v>765</v>
      </c>
      <c r="J392" s="141"/>
      <c r="K392" s="141" t="s">
        <v>61</v>
      </c>
      <c r="L392" s="141"/>
      <c r="M392" s="141"/>
      <c r="N392" s="141" t="s">
        <v>53</v>
      </c>
      <c r="O392" s="141" t="s">
        <v>62</v>
      </c>
      <c r="P392" s="146">
        <v>45120</v>
      </c>
      <c r="Q392" s="141" t="s">
        <v>1207</v>
      </c>
      <c r="R392" s="141" t="s">
        <v>303</v>
      </c>
      <c r="S392" s="141" t="s">
        <v>305</v>
      </c>
      <c r="T392" s="146">
        <v>45565</v>
      </c>
      <c r="U392" s="148">
        <v>3.71</v>
      </c>
      <c r="V392" s="148">
        <v>119.378153638814</v>
      </c>
      <c r="W392" s="148">
        <v>442.89294999999998</v>
      </c>
      <c r="X392" s="229">
        <v>1.0381362499999999E-3</v>
      </c>
      <c r="Y392" s="229">
        <v>5.150018474E-3</v>
      </c>
      <c r="Z392" s="229">
        <v>3.3394106797821239E-4</v>
      </c>
    </row>
    <row r="393" spans="1:26" ht="13.5" thickBot="1">
      <c r="A393" s="153">
        <v>8700</v>
      </c>
      <c r="B393" s="153">
        <v>12956</v>
      </c>
      <c r="C393" s="141" t="s">
        <v>4123</v>
      </c>
      <c r="D393" s="141"/>
      <c r="E393" s="141"/>
      <c r="F393" s="141" t="s">
        <v>4229</v>
      </c>
      <c r="G393" s="141">
        <v>11020470</v>
      </c>
      <c r="H393" s="141" t="s">
        <v>78</v>
      </c>
      <c r="I393" s="141" t="s">
        <v>943</v>
      </c>
      <c r="J393" s="141"/>
      <c r="K393" s="141" t="s">
        <v>61</v>
      </c>
      <c r="L393" s="141"/>
      <c r="M393" s="141"/>
      <c r="N393" s="141" t="s">
        <v>314</v>
      </c>
      <c r="O393" s="141" t="s">
        <v>62</v>
      </c>
      <c r="P393" s="146">
        <v>45487</v>
      </c>
      <c r="Q393" s="141" t="s">
        <v>1207</v>
      </c>
      <c r="R393" s="141" t="s">
        <v>303</v>
      </c>
      <c r="S393" s="141" t="s">
        <v>305</v>
      </c>
      <c r="T393" s="146">
        <v>45565</v>
      </c>
      <c r="U393" s="148">
        <v>3.71</v>
      </c>
      <c r="V393" s="148">
        <v>90</v>
      </c>
      <c r="W393" s="148">
        <v>333.9</v>
      </c>
      <c r="X393" s="229">
        <v>2.2581818181818179E-4</v>
      </c>
      <c r="Y393" s="229">
        <v>3.8826338699999999E-3</v>
      </c>
      <c r="Z393" s="229">
        <v>2.5176043691353662E-4</v>
      </c>
    </row>
    <row r="394" spans="1:26" ht="13.5" thickBot="1">
      <c r="A394" s="153">
        <v>8700</v>
      </c>
      <c r="B394" s="153">
        <v>12956</v>
      </c>
      <c r="C394" s="141" t="s">
        <v>4124</v>
      </c>
      <c r="D394" s="141"/>
      <c r="E394" s="141"/>
      <c r="F394" s="141" t="s">
        <v>2743</v>
      </c>
      <c r="G394" s="141">
        <v>11020471</v>
      </c>
      <c r="H394" s="141" t="s">
        <v>78</v>
      </c>
      <c r="I394" s="141" t="s">
        <v>241</v>
      </c>
      <c r="J394" s="141"/>
      <c r="K394" s="141" t="s">
        <v>61</v>
      </c>
      <c r="L394" s="141"/>
      <c r="M394" s="141"/>
      <c r="N394" s="141" t="s">
        <v>173</v>
      </c>
      <c r="O394" s="141" t="s">
        <v>62</v>
      </c>
      <c r="P394" s="146">
        <v>45174</v>
      </c>
      <c r="Q394" s="141" t="s">
        <v>1213</v>
      </c>
      <c r="R394" s="141" t="s">
        <v>303</v>
      </c>
      <c r="S394" s="141" t="s">
        <v>305</v>
      </c>
      <c r="T394" s="146">
        <v>45565</v>
      </c>
      <c r="U394" s="148">
        <v>4.1524000000000001</v>
      </c>
      <c r="V394" s="148">
        <v>969.79962431365004</v>
      </c>
      <c r="W394" s="148">
        <v>4026.9959600000002</v>
      </c>
      <c r="X394" s="229">
        <v>3.92144387E-4</v>
      </c>
      <c r="Y394" s="229">
        <v>4.6826447772999998E-2</v>
      </c>
      <c r="Z394" s="229">
        <v>3.0363529869381458E-3</v>
      </c>
    </row>
    <row r="395" spans="1:26" ht="13.5" thickBot="1">
      <c r="A395" s="153">
        <v>8700</v>
      </c>
      <c r="B395" s="153">
        <v>12956</v>
      </c>
      <c r="C395" s="141" t="s">
        <v>2744</v>
      </c>
      <c r="D395" s="141"/>
      <c r="E395" s="141"/>
      <c r="F395" s="141" t="s">
        <v>2745</v>
      </c>
      <c r="G395" s="141">
        <v>11020474</v>
      </c>
      <c r="H395" s="141" t="s">
        <v>78</v>
      </c>
      <c r="I395" s="141" t="s">
        <v>943</v>
      </c>
      <c r="J395" s="141"/>
      <c r="K395" s="141" t="s">
        <v>53</v>
      </c>
      <c r="L395" s="141"/>
      <c r="M395" s="141"/>
      <c r="N395" s="141" t="s">
        <v>53</v>
      </c>
      <c r="O395" s="141" t="s">
        <v>62</v>
      </c>
      <c r="P395" s="146">
        <v>45155</v>
      </c>
      <c r="Q395" s="141" t="s">
        <v>1207</v>
      </c>
      <c r="R395" s="141" t="s">
        <v>303</v>
      </c>
      <c r="S395" s="141" t="s">
        <v>305</v>
      </c>
      <c r="T395" s="146">
        <v>45565</v>
      </c>
      <c r="U395" s="148">
        <v>3.71</v>
      </c>
      <c r="V395" s="148">
        <v>420.21693261455499</v>
      </c>
      <c r="W395" s="148">
        <v>1559.0048200000001</v>
      </c>
      <c r="X395" s="229">
        <v>2.6101694629590624E-2</v>
      </c>
      <c r="Y395" s="229">
        <v>1.8128316618E-2</v>
      </c>
      <c r="Z395" s="229">
        <v>1.17548887281674E-3</v>
      </c>
    </row>
    <row r="396" spans="1:26" ht="13.5" thickBot="1">
      <c r="A396" s="153">
        <v>8700</v>
      </c>
      <c r="B396" s="153">
        <v>12956</v>
      </c>
      <c r="C396" s="141" t="s">
        <v>4221</v>
      </c>
      <c r="D396" s="141"/>
      <c r="E396" s="141"/>
      <c r="F396" s="141" t="s">
        <v>2747</v>
      </c>
      <c r="G396" s="141">
        <v>11020490</v>
      </c>
      <c r="H396" s="141" t="s">
        <v>78</v>
      </c>
      <c r="I396" s="141" t="s">
        <v>943</v>
      </c>
      <c r="J396" s="141"/>
      <c r="K396" s="141" t="s">
        <v>53</v>
      </c>
      <c r="L396" s="141"/>
      <c r="M396" s="141"/>
      <c r="N396" s="141" t="s">
        <v>314</v>
      </c>
      <c r="O396" s="141" t="s">
        <v>62</v>
      </c>
      <c r="P396" s="146">
        <v>45218</v>
      </c>
      <c r="Q396" s="141" t="s">
        <v>1207</v>
      </c>
      <c r="R396" s="141" t="s">
        <v>303</v>
      </c>
      <c r="S396" s="141" t="s">
        <v>305</v>
      </c>
      <c r="T396" s="146">
        <v>45565</v>
      </c>
      <c r="U396" s="148">
        <v>3.71</v>
      </c>
      <c r="V396" s="148">
        <v>298.71113746630698</v>
      </c>
      <c r="W396" s="148">
        <v>1108.2183199999999</v>
      </c>
      <c r="X396" s="229">
        <v>1.95761149144254E-6</v>
      </c>
      <c r="Y396" s="229">
        <v>1.2886510887E-2</v>
      </c>
      <c r="Z396" s="229">
        <v>8.3559607199396686E-4</v>
      </c>
    </row>
    <row r="397" spans="1:26" ht="13.5" thickBot="1">
      <c r="A397" s="153">
        <v>8700</v>
      </c>
      <c r="B397" s="153">
        <v>12956</v>
      </c>
      <c r="C397" s="141" t="s">
        <v>2791</v>
      </c>
      <c r="D397" s="141"/>
      <c r="E397" s="141"/>
      <c r="F397" s="141" t="s">
        <v>2792</v>
      </c>
      <c r="G397" s="141">
        <v>11020508</v>
      </c>
      <c r="H397" s="141" t="s">
        <v>78</v>
      </c>
      <c r="I397" s="141" t="s">
        <v>943</v>
      </c>
      <c r="J397" s="141"/>
      <c r="K397" s="141" t="s">
        <v>61</v>
      </c>
      <c r="L397" s="141"/>
      <c r="M397" s="141"/>
      <c r="N397" s="141" t="s">
        <v>314</v>
      </c>
      <c r="O397" s="141" t="s">
        <v>62</v>
      </c>
      <c r="P397" s="146">
        <v>45321</v>
      </c>
      <c r="Q397" s="141" t="s">
        <v>1207</v>
      </c>
      <c r="R397" s="141" t="s">
        <v>303</v>
      </c>
      <c r="S397" s="141" t="s">
        <v>305</v>
      </c>
      <c r="T397" s="146">
        <v>45565</v>
      </c>
      <c r="U397" s="148">
        <v>3.71</v>
      </c>
      <c r="V397" s="148">
        <v>1036.1139380053901</v>
      </c>
      <c r="W397" s="148">
        <v>3843.9827100000002</v>
      </c>
      <c r="X397" s="229">
        <v>8.9062499864167404E-6</v>
      </c>
      <c r="Y397" s="229">
        <v>4.4698345218E-2</v>
      </c>
      <c r="Z397" s="229">
        <v>2.8983610858271357E-3</v>
      </c>
    </row>
    <row r="398" spans="1:26" ht="13.5" thickBot="1">
      <c r="A398" s="153">
        <v>8700</v>
      </c>
      <c r="B398" s="153">
        <v>12956</v>
      </c>
      <c r="C398" s="141" t="s">
        <v>4228</v>
      </c>
      <c r="D398" s="141"/>
      <c r="E398" s="141"/>
      <c r="F398" s="141" t="s">
        <v>2793</v>
      </c>
      <c r="G398" s="141">
        <v>11020523</v>
      </c>
      <c r="H398" s="141" t="s">
        <v>78</v>
      </c>
      <c r="I398" s="141" t="s">
        <v>943</v>
      </c>
      <c r="J398" s="141"/>
      <c r="K398" s="141" t="s">
        <v>61</v>
      </c>
      <c r="L398" s="141"/>
      <c r="M398" s="141"/>
      <c r="N398" s="141" t="s">
        <v>314</v>
      </c>
      <c r="O398" s="141" t="s">
        <v>62</v>
      </c>
      <c r="P398" s="146">
        <v>45385</v>
      </c>
      <c r="Q398" s="141" t="s">
        <v>1207</v>
      </c>
      <c r="R398" s="141" t="s">
        <v>303</v>
      </c>
      <c r="S398" s="141" t="s">
        <v>305</v>
      </c>
      <c r="T398" s="146">
        <v>45565</v>
      </c>
      <c r="U398" s="148">
        <v>3.71</v>
      </c>
      <c r="V398" s="148">
        <v>884.25749865229102</v>
      </c>
      <c r="W398" s="148">
        <v>3280.5953199999999</v>
      </c>
      <c r="X398" s="229">
        <v>1.59090909E-3</v>
      </c>
      <c r="Y398" s="229">
        <v>3.8147201274000002E-2</v>
      </c>
      <c r="Z398" s="229">
        <v>2.473567268941909E-3</v>
      </c>
    </row>
    <row r="399" spans="1:26" ht="13.5" thickBot="1">
      <c r="A399" s="153">
        <v>8700</v>
      </c>
      <c r="B399" s="153">
        <v>12956</v>
      </c>
      <c r="C399" s="141" t="s">
        <v>4228</v>
      </c>
      <c r="D399" s="141"/>
      <c r="E399" s="141"/>
      <c r="F399" s="141" t="s">
        <v>2794</v>
      </c>
      <c r="G399" s="141">
        <v>11020525</v>
      </c>
      <c r="H399" s="141" t="s">
        <v>78</v>
      </c>
      <c r="I399" s="141" t="s">
        <v>943</v>
      </c>
      <c r="J399" s="141"/>
      <c r="K399" s="141" t="s">
        <v>61</v>
      </c>
      <c r="L399" s="141"/>
      <c r="M399" s="141"/>
      <c r="N399" s="141" t="s">
        <v>173</v>
      </c>
      <c r="O399" s="141" t="s">
        <v>62</v>
      </c>
      <c r="P399" s="146">
        <v>45420</v>
      </c>
      <c r="Q399" s="141" t="s">
        <v>1207</v>
      </c>
      <c r="R399" s="141" t="s">
        <v>303</v>
      </c>
      <c r="S399" s="141" t="s">
        <v>305</v>
      </c>
      <c r="T399" s="146">
        <v>45565</v>
      </c>
      <c r="U399" s="148">
        <v>3.71</v>
      </c>
      <c r="V399" s="148">
        <v>171.696309973046</v>
      </c>
      <c r="W399" s="148">
        <v>636.99330999999995</v>
      </c>
      <c r="X399" s="229">
        <v>1.0323316E-5</v>
      </c>
      <c r="Y399" s="229">
        <v>7.4070434280000003E-3</v>
      </c>
      <c r="Z399" s="229">
        <v>4.8029264461395586E-4</v>
      </c>
    </row>
    <row r="400" spans="1:26" ht="13.5" thickBot="1">
      <c r="A400" s="153">
        <v>8700</v>
      </c>
      <c r="B400" s="153">
        <v>12956</v>
      </c>
      <c r="C400" s="141" t="s">
        <v>2680</v>
      </c>
      <c r="D400" s="141"/>
      <c r="E400" s="141"/>
      <c r="F400" s="141" t="s">
        <v>2681</v>
      </c>
      <c r="G400" s="141" t="s">
        <v>2682</v>
      </c>
      <c r="H400" s="141" t="s">
        <v>76</v>
      </c>
      <c r="I400" s="141" t="s">
        <v>280</v>
      </c>
      <c r="J400" s="141"/>
      <c r="K400" s="141" t="s">
        <v>61</v>
      </c>
      <c r="L400" s="141"/>
      <c r="M400" s="141"/>
      <c r="N400" s="141" t="s">
        <v>314</v>
      </c>
      <c r="O400" s="141" t="s">
        <v>62</v>
      </c>
      <c r="P400" s="146">
        <v>43983</v>
      </c>
      <c r="Q400" s="141" t="s">
        <v>1207</v>
      </c>
      <c r="R400" s="141" t="s">
        <v>303</v>
      </c>
      <c r="S400" s="141" t="s">
        <v>305</v>
      </c>
      <c r="T400" s="146">
        <v>45565</v>
      </c>
      <c r="U400" s="148">
        <v>3.71</v>
      </c>
      <c r="V400" s="148">
        <v>331.99248517520198</v>
      </c>
      <c r="W400" s="148">
        <v>1231.6921199999999</v>
      </c>
      <c r="X400" s="229">
        <v>2.6838786089122292E-5</v>
      </c>
      <c r="Y400" s="229">
        <v>1.4322280753000001E-2</v>
      </c>
      <c r="Z400" s="229">
        <v>9.2869525688577459E-4</v>
      </c>
    </row>
    <row r="401" spans="1:26" ht="13.5" thickBot="1">
      <c r="A401" s="153">
        <v>8700</v>
      </c>
      <c r="B401" s="153">
        <v>12956</v>
      </c>
      <c r="C401" s="141" t="s">
        <v>2750</v>
      </c>
      <c r="D401" s="141"/>
      <c r="E401" s="141"/>
      <c r="F401" s="141" t="s">
        <v>2751</v>
      </c>
      <c r="G401" s="141" t="s">
        <v>2752</v>
      </c>
      <c r="H401" s="141" t="s">
        <v>76</v>
      </c>
      <c r="I401" s="141" t="s">
        <v>241</v>
      </c>
      <c r="J401" s="141"/>
      <c r="K401" s="141" t="s">
        <v>61</v>
      </c>
      <c r="L401" s="141"/>
      <c r="M401" s="141"/>
      <c r="N401" s="141" t="s">
        <v>314</v>
      </c>
      <c r="O401" s="141" t="s">
        <v>62</v>
      </c>
      <c r="P401" s="146">
        <v>44364</v>
      </c>
      <c r="Q401" s="141" t="s">
        <v>1207</v>
      </c>
      <c r="R401" s="141" t="s">
        <v>303</v>
      </c>
      <c r="S401" s="141" t="s">
        <v>305</v>
      </c>
      <c r="T401" s="146">
        <v>45565</v>
      </c>
      <c r="U401" s="148">
        <v>3.71</v>
      </c>
      <c r="V401" s="148">
        <v>698.07044204851798</v>
      </c>
      <c r="W401" s="148">
        <v>2589.8413399999999</v>
      </c>
      <c r="X401" s="229">
        <v>6.9257825319206698E-6</v>
      </c>
      <c r="Y401" s="229">
        <v>3.0115021583000001E-2</v>
      </c>
      <c r="Z401" s="229">
        <v>1.9527391054062267E-3</v>
      </c>
    </row>
    <row r="402" spans="1:26" ht="13.5" thickBot="1">
      <c r="A402" s="153">
        <v>8700</v>
      </c>
      <c r="B402" s="153">
        <v>14483</v>
      </c>
      <c r="C402" s="141" t="s">
        <v>2701</v>
      </c>
      <c r="D402" s="141"/>
      <c r="E402" s="141"/>
      <c r="F402" s="141" t="s">
        <v>2753</v>
      </c>
      <c r="G402" s="141">
        <v>11020417</v>
      </c>
      <c r="H402" s="141" t="s">
        <v>78</v>
      </c>
      <c r="I402" s="141" t="s">
        <v>2671</v>
      </c>
      <c r="J402" s="141"/>
      <c r="K402" s="141" t="s">
        <v>61</v>
      </c>
      <c r="L402" s="141"/>
      <c r="M402" s="141"/>
      <c r="N402" s="141" t="s">
        <v>314</v>
      </c>
      <c r="O402" s="141" t="s">
        <v>55</v>
      </c>
      <c r="P402" s="146">
        <v>45173</v>
      </c>
      <c r="Q402" s="141" t="s">
        <v>1206</v>
      </c>
      <c r="R402" s="141" t="s">
        <v>303</v>
      </c>
      <c r="S402" s="141" t="s">
        <v>304</v>
      </c>
      <c r="T402" s="146">
        <v>45565</v>
      </c>
      <c r="U402" s="148">
        <v>1</v>
      </c>
      <c r="V402" s="148">
        <v>1905.07077</v>
      </c>
      <c r="W402" s="148">
        <v>1905.07077</v>
      </c>
      <c r="X402" s="229">
        <v>3.3824966413067044E-3</v>
      </c>
      <c r="Y402" s="229">
        <v>0.55672556706599996</v>
      </c>
      <c r="Z402" s="229">
        <v>1.0025873472557368E-2</v>
      </c>
    </row>
    <row r="403" spans="1:26" ht="13.5" thickBot="1">
      <c r="A403" s="153">
        <v>8700</v>
      </c>
      <c r="B403" s="153">
        <v>14483</v>
      </c>
      <c r="C403" s="141" t="s">
        <v>4116</v>
      </c>
      <c r="D403" s="141"/>
      <c r="E403" s="141"/>
      <c r="F403" s="141" t="s">
        <v>4117</v>
      </c>
      <c r="G403" s="141">
        <v>11021127</v>
      </c>
      <c r="H403" s="141" t="s">
        <v>78</v>
      </c>
      <c r="I403" s="141" t="s">
        <v>280</v>
      </c>
      <c r="J403" s="141"/>
      <c r="K403" s="141" t="s">
        <v>53</v>
      </c>
      <c r="L403" s="141"/>
      <c r="M403" s="141"/>
      <c r="N403" s="141" t="s">
        <v>204</v>
      </c>
      <c r="O403" s="141" t="s">
        <v>62</v>
      </c>
      <c r="P403" s="146">
        <v>45501</v>
      </c>
      <c r="Q403" s="141" t="s">
        <v>1206</v>
      </c>
      <c r="R403" s="141" t="s">
        <v>303</v>
      </c>
      <c r="S403" s="141" t="s">
        <v>305</v>
      </c>
      <c r="T403" s="146">
        <v>45565</v>
      </c>
      <c r="U403" s="148">
        <v>1</v>
      </c>
      <c r="V403" s="148">
        <v>694.81014000000005</v>
      </c>
      <c r="W403" s="148">
        <v>694.81014000000005</v>
      </c>
      <c r="X403" s="229">
        <v>5.5267489669380129E-3</v>
      </c>
      <c r="Y403" s="229">
        <v>0.20304682392100001</v>
      </c>
      <c r="Z403" s="229">
        <v>3.6565983063662618E-3</v>
      </c>
    </row>
    <row r="404" spans="1:26" ht="13.5" thickBot="1">
      <c r="A404" s="153">
        <v>8700</v>
      </c>
      <c r="B404" s="153">
        <v>14483</v>
      </c>
      <c r="C404" s="141" t="s">
        <v>2701</v>
      </c>
      <c r="D404" s="141"/>
      <c r="E404" s="141"/>
      <c r="F404" s="141" t="s">
        <v>2754</v>
      </c>
      <c r="G404" s="141">
        <v>11020472</v>
      </c>
      <c r="H404" s="141" t="s">
        <v>78</v>
      </c>
      <c r="I404" s="141" t="s">
        <v>2671</v>
      </c>
      <c r="J404" s="141"/>
      <c r="K404" s="141" t="s">
        <v>61</v>
      </c>
      <c r="L404" s="141"/>
      <c r="M404" s="141"/>
      <c r="N404" s="141" t="s">
        <v>314</v>
      </c>
      <c r="O404" s="141" t="s">
        <v>55</v>
      </c>
      <c r="P404" s="146">
        <v>45140</v>
      </c>
      <c r="Q404" s="141" t="s">
        <v>1207</v>
      </c>
      <c r="R404" s="141" t="s">
        <v>303</v>
      </c>
      <c r="S404" s="141" t="s">
        <v>304</v>
      </c>
      <c r="T404" s="146">
        <v>45565</v>
      </c>
      <c r="U404" s="148">
        <v>3.71</v>
      </c>
      <c r="V404" s="148">
        <v>95.653040431266007</v>
      </c>
      <c r="W404" s="148">
        <v>354.87277999999998</v>
      </c>
      <c r="X404" s="229">
        <v>6.3655914094221534E-4</v>
      </c>
      <c r="Y404" s="229">
        <v>0.10370572725799999</v>
      </c>
      <c r="Z404" s="229">
        <v>1.867599696117686E-3</v>
      </c>
    </row>
    <row r="405" spans="1:26" ht="13.5" thickBot="1">
      <c r="A405" s="153">
        <v>8700</v>
      </c>
      <c r="B405" s="153">
        <v>14483</v>
      </c>
      <c r="C405" s="141" t="s">
        <v>2744</v>
      </c>
      <c r="D405" s="141"/>
      <c r="E405" s="141"/>
      <c r="F405" s="141" t="s">
        <v>2745</v>
      </c>
      <c r="G405" s="141">
        <v>11020474</v>
      </c>
      <c r="H405" s="141" t="s">
        <v>78</v>
      </c>
      <c r="I405" s="141" t="s">
        <v>943</v>
      </c>
      <c r="J405" s="141"/>
      <c r="K405" s="141" t="s">
        <v>53</v>
      </c>
      <c r="L405" s="141"/>
      <c r="M405" s="141"/>
      <c r="N405" s="141" t="s">
        <v>53</v>
      </c>
      <c r="O405" s="141" t="s">
        <v>62</v>
      </c>
      <c r="P405" s="146">
        <v>45155</v>
      </c>
      <c r="Q405" s="141" t="s">
        <v>1207</v>
      </c>
      <c r="R405" s="141" t="s">
        <v>303</v>
      </c>
      <c r="S405" s="141" t="s">
        <v>305</v>
      </c>
      <c r="T405" s="146">
        <v>45565</v>
      </c>
      <c r="U405" s="148">
        <v>3.71</v>
      </c>
      <c r="V405" s="148">
        <v>96.049584905659998</v>
      </c>
      <c r="W405" s="148">
        <v>356.34395999999998</v>
      </c>
      <c r="X405" s="229">
        <v>5.9661016487550416E-3</v>
      </c>
      <c r="Y405" s="229">
        <v>0.104135655391</v>
      </c>
      <c r="Z405" s="229">
        <v>1.8753421195318867E-3</v>
      </c>
    </row>
    <row r="406" spans="1:26" ht="13.5" thickBot="1">
      <c r="A406" s="153">
        <v>8700</v>
      </c>
      <c r="B406" s="153">
        <v>14483</v>
      </c>
      <c r="C406" s="141" t="s">
        <v>4221</v>
      </c>
      <c r="D406" s="141"/>
      <c r="E406" s="141"/>
      <c r="F406" s="141" t="s">
        <v>2747</v>
      </c>
      <c r="G406" s="141">
        <v>11020490</v>
      </c>
      <c r="H406" s="141" t="s">
        <v>78</v>
      </c>
      <c r="I406" s="141" t="s">
        <v>943</v>
      </c>
      <c r="J406" s="141"/>
      <c r="K406" s="141" t="s">
        <v>53</v>
      </c>
      <c r="L406" s="141"/>
      <c r="M406" s="141"/>
      <c r="N406" s="141" t="s">
        <v>314</v>
      </c>
      <c r="O406" s="141" t="s">
        <v>62</v>
      </c>
      <c r="P406" s="146">
        <v>45218</v>
      </c>
      <c r="Q406" s="141" t="s">
        <v>1207</v>
      </c>
      <c r="R406" s="141" t="s">
        <v>303</v>
      </c>
      <c r="S406" s="141" t="s">
        <v>305</v>
      </c>
      <c r="T406" s="146">
        <v>45565</v>
      </c>
      <c r="U406" s="148">
        <v>3.71</v>
      </c>
      <c r="V406" s="148">
        <v>29.871455525605999</v>
      </c>
      <c r="W406" s="148">
        <v>110.8231</v>
      </c>
      <c r="X406" s="229">
        <v>1.9576400434663999E-7</v>
      </c>
      <c r="Y406" s="229">
        <v>3.2386226360999998E-2</v>
      </c>
      <c r="Z406" s="229">
        <v>5.8323207511948348E-4</v>
      </c>
    </row>
    <row r="407" spans="1:26" ht="13.5" thickBot="1">
      <c r="A407" s="153">
        <v>8694</v>
      </c>
      <c r="B407" s="153">
        <v>12531</v>
      </c>
      <c r="C407" s="141" t="s">
        <v>2625</v>
      </c>
      <c r="D407" s="141"/>
      <c r="E407" s="141"/>
      <c r="F407" s="141" t="s">
        <v>2626</v>
      </c>
      <c r="G407" s="141">
        <v>11019898</v>
      </c>
      <c r="H407" s="141" t="s">
        <v>78</v>
      </c>
      <c r="I407" s="141" t="s">
        <v>943</v>
      </c>
      <c r="J407" s="141"/>
      <c r="K407" s="141" t="s">
        <v>53</v>
      </c>
      <c r="L407" s="141"/>
      <c r="M407" s="141"/>
      <c r="N407" s="141" t="s">
        <v>53</v>
      </c>
      <c r="O407" s="141" t="s">
        <v>62</v>
      </c>
      <c r="P407" s="146">
        <v>44782</v>
      </c>
      <c r="Q407" s="141" t="s">
        <v>1206</v>
      </c>
      <c r="R407" s="141" t="s">
        <v>303</v>
      </c>
      <c r="S407" s="141" t="s">
        <v>305</v>
      </c>
      <c r="T407" s="146">
        <v>45565</v>
      </c>
      <c r="U407" s="148">
        <v>1</v>
      </c>
      <c r="V407" s="148">
        <v>3171.2200600000001</v>
      </c>
      <c r="W407" s="148">
        <v>3171.2200600000001</v>
      </c>
      <c r="X407" s="229">
        <v>1.0000000000000001E-9</v>
      </c>
      <c r="Y407" s="229">
        <v>1.0124148349E-2</v>
      </c>
      <c r="Z407" s="229">
        <v>9.2381566783060378E-4</v>
      </c>
    </row>
    <row r="408" spans="1:26" ht="13.5" thickBot="1">
      <c r="A408" s="153">
        <v>8694</v>
      </c>
      <c r="B408" s="153">
        <v>12531</v>
      </c>
      <c r="C408" s="141" t="s">
        <v>4211</v>
      </c>
      <c r="D408" s="141"/>
      <c r="E408" s="141"/>
      <c r="F408" s="141" t="s">
        <v>2628</v>
      </c>
      <c r="G408" s="141">
        <v>11020109</v>
      </c>
      <c r="H408" s="141" t="s">
        <v>78</v>
      </c>
      <c r="I408" s="141" t="s">
        <v>943</v>
      </c>
      <c r="J408" s="141"/>
      <c r="K408" s="141" t="s">
        <v>53</v>
      </c>
      <c r="L408" s="141"/>
      <c r="M408" s="141"/>
      <c r="N408" s="141" t="s">
        <v>53</v>
      </c>
      <c r="O408" s="141" t="s">
        <v>62</v>
      </c>
      <c r="P408" s="146">
        <v>44955</v>
      </c>
      <c r="Q408" s="141" t="s">
        <v>1206</v>
      </c>
      <c r="R408" s="141" t="s">
        <v>303</v>
      </c>
      <c r="S408" s="141" t="s">
        <v>305</v>
      </c>
      <c r="T408" s="146">
        <v>45565</v>
      </c>
      <c r="U408" s="148">
        <v>1</v>
      </c>
      <c r="V408" s="148">
        <v>5879.2442000000001</v>
      </c>
      <c r="W408" s="148">
        <v>5879.2442000000001</v>
      </c>
      <c r="X408" s="243">
        <v>2.7867187500000005E-2</v>
      </c>
      <c r="Y408" s="243">
        <v>1.8769539589E-2</v>
      </c>
      <c r="Z408" s="243">
        <v>1.7126966291207818E-3</v>
      </c>
    </row>
    <row r="409" spans="1:26" ht="13.5" thickBot="1">
      <c r="A409" s="153">
        <v>8694</v>
      </c>
      <c r="B409" s="153">
        <v>12531</v>
      </c>
      <c r="C409" s="141" t="s">
        <v>2629</v>
      </c>
      <c r="D409" s="141"/>
      <c r="E409" s="141"/>
      <c r="F409" s="141" t="s">
        <v>2630</v>
      </c>
      <c r="G409" s="141">
        <v>11018236</v>
      </c>
      <c r="H409" s="141" t="s">
        <v>78</v>
      </c>
      <c r="I409" s="141" t="s">
        <v>943</v>
      </c>
      <c r="J409" s="141"/>
      <c r="K409" s="141" t="s">
        <v>61</v>
      </c>
      <c r="L409" s="141"/>
      <c r="M409" s="141"/>
      <c r="N409" s="141" t="s">
        <v>314</v>
      </c>
      <c r="O409" s="141" t="s">
        <v>62</v>
      </c>
      <c r="P409" s="146">
        <v>44040</v>
      </c>
      <c r="Q409" s="141" t="s">
        <v>1207</v>
      </c>
      <c r="R409" s="141" t="s">
        <v>303</v>
      </c>
      <c r="S409" s="141" t="s">
        <v>305</v>
      </c>
      <c r="T409" s="146">
        <v>45565</v>
      </c>
      <c r="U409" s="148">
        <v>3.71</v>
      </c>
      <c r="V409" s="148">
        <v>455.40040161725102</v>
      </c>
      <c r="W409" s="148">
        <v>1689.53549</v>
      </c>
      <c r="X409" s="229">
        <v>6.7839820430000003E-3</v>
      </c>
      <c r="Y409" s="229">
        <v>5.3938571330000001E-3</v>
      </c>
      <c r="Z409" s="229">
        <v>4.9218260716282693E-4</v>
      </c>
    </row>
    <row r="410" spans="1:26" ht="13.5" thickBot="1">
      <c r="A410" s="153">
        <v>8694</v>
      </c>
      <c r="B410" s="153">
        <v>12531</v>
      </c>
      <c r="C410" s="141" t="s">
        <v>2686</v>
      </c>
      <c r="D410" s="141"/>
      <c r="E410" s="141"/>
      <c r="F410" s="141" t="s">
        <v>2687</v>
      </c>
      <c r="G410" s="141">
        <v>11018596</v>
      </c>
      <c r="H410" s="141" t="s">
        <v>78</v>
      </c>
      <c r="I410" s="141" t="s">
        <v>943</v>
      </c>
      <c r="J410" s="141"/>
      <c r="K410" s="141" t="s">
        <v>61</v>
      </c>
      <c r="L410" s="141"/>
      <c r="M410" s="141"/>
      <c r="N410" s="141" t="s">
        <v>314</v>
      </c>
      <c r="O410" s="141" t="s">
        <v>62</v>
      </c>
      <c r="P410" s="146">
        <v>44119</v>
      </c>
      <c r="Q410" s="141" t="s">
        <v>1207</v>
      </c>
      <c r="R410" s="141" t="s">
        <v>303</v>
      </c>
      <c r="S410" s="141" t="s">
        <v>305</v>
      </c>
      <c r="T410" s="146">
        <v>45565</v>
      </c>
      <c r="U410" s="148">
        <v>3.71</v>
      </c>
      <c r="V410" s="148">
        <v>1294.7417628032299</v>
      </c>
      <c r="W410" s="148">
        <v>4803.4919399999999</v>
      </c>
      <c r="X410" s="229">
        <v>5.4956553800000003E-4</v>
      </c>
      <c r="Y410" s="229">
        <v>1.5335190897000001E-2</v>
      </c>
      <c r="Z410" s="229">
        <v>1.3993166763930039E-3</v>
      </c>
    </row>
    <row r="411" spans="1:26" ht="13.5" thickBot="1">
      <c r="A411" s="153">
        <v>8694</v>
      </c>
      <c r="B411" s="153">
        <v>12531</v>
      </c>
      <c r="C411" s="141" t="s">
        <v>2631</v>
      </c>
      <c r="D411" s="141"/>
      <c r="E411" s="141"/>
      <c r="F411" s="141" t="s">
        <v>2632</v>
      </c>
      <c r="G411" s="141">
        <v>11018862</v>
      </c>
      <c r="H411" s="141" t="s">
        <v>78</v>
      </c>
      <c r="I411" s="141" t="s">
        <v>765</v>
      </c>
      <c r="J411" s="141"/>
      <c r="K411" s="141" t="s">
        <v>61</v>
      </c>
      <c r="L411" s="141"/>
      <c r="M411" s="141"/>
      <c r="N411" s="141" t="s">
        <v>314</v>
      </c>
      <c r="O411" s="141" t="s">
        <v>62</v>
      </c>
      <c r="P411" s="146">
        <v>44257</v>
      </c>
      <c r="Q411" s="141" t="s">
        <v>1207</v>
      </c>
      <c r="R411" s="141" t="s">
        <v>303</v>
      </c>
      <c r="S411" s="141" t="s">
        <v>305</v>
      </c>
      <c r="T411" s="146">
        <v>45565</v>
      </c>
      <c r="U411" s="148">
        <v>3.71</v>
      </c>
      <c r="V411" s="148">
        <v>1373.95181671159</v>
      </c>
      <c r="W411" s="148">
        <v>5097.3612400000002</v>
      </c>
      <c r="X411" s="243">
        <v>9.6647035940000004E-3</v>
      </c>
      <c r="Y411" s="243">
        <v>1.6273371259999999E-2</v>
      </c>
      <c r="Z411" s="243">
        <v>1.4849244420156811E-3</v>
      </c>
    </row>
    <row r="412" spans="1:26" ht="13.5" thickBot="1">
      <c r="A412" s="153">
        <v>8694</v>
      </c>
      <c r="B412" s="153">
        <v>12531</v>
      </c>
      <c r="C412" s="141" t="s">
        <v>4210</v>
      </c>
      <c r="D412" s="141"/>
      <c r="E412" s="141"/>
      <c r="F412" s="141" t="s">
        <v>2633</v>
      </c>
      <c r="G412" s="141">
        <v>11018865</v>
      </c>
      <c r="H412" s="141" t="s">
        <v>78</v>
      </c>
      <c r="I412" s="141" t="s">
        <v>765</v>
      </c>
      <c r="J412" s="141"/>
      <c r="K412" s="141" t="s">
        <v>61</v>
      </c>
      <c r="L412" s="141"/>
      <c r="M412" s="141"/>
      <c r="N412" s="141" t="s">
        <v>53</v>
      </c>
      <c r="O412" s="141" t="s">
        <v>62</v>
      </c>
      <c r="P412" s="146">
        <v>44263</v>
      </c>
      <c r="Q412" s="141" t="s">
        <v>1207</v>
      </c>
      <c r="R412" s="141" t="s">
        <v>303</v>
      </c>
      <c r="S412" s="141" t="s">
        <v>305</v>
      </c>
      <c r="T412" s="146">
        <v>45565</v>
      </c>
      <c r="U412" s="148">
        <v>3.71</v>
      </c>
      <c r="V412" s="148">
        <v>1125.42551752022</v>
      </c>
      <c r="W412" s="148">
        <v>4175.3286699999999</v>
      </c>
      <c r="X412" s="243">
        <v>9.6447332439999998E-3</v>
      </c>
      <c r="Y412" s="243">
        <v>1.332977405E-2</v>
      </c>
      <c r="Z412" s="243">
        <v>1.216324938259982E-3</v>
      </c>
    </row>
    <row r="413" spans="1:26" ht="13.5" thickBot="1">
      <c r="A413" s="153">
        <v>8694</v>
      </c>
      <c r="B413" s="153">
        <v>12531</v>
      </c>
      <c r="C413" s="141" t="s">
        <v>2769</v>
      </c>
      <c r="D413" s="141"/>
      <c r="E413" s="141"/>
      <c r="F413" s="141" t="s">
        <v>2770</v>
      </c>
      <c r="G413" s="141">
        <v>11019149</v>
      </c>
      <c r="H413" s="141" t="s">
        <v>78</v>
      </c>
      <c r="I413" s="141" t="s">
        <v>765</v>
      </c>
      <c r="J413" s="141"/>
      <c r="K413" s="141" t="s">
        <v>53</v>
      </c>
      <c r="L413" s="141"/>
      <c r="M413" s="141"/>
      <c r="N413" s="141" t="s">
        <v>53</v>
      </c>
      <c r="O413" s="141" t="s">
        <v>62</v>
      </c>
      <c r="P413" s="146">
        <v>44385</v>
      </c>
      <c r="Q413" s="141" t="s">
        <v>1207</v>
      </c>
      <c r="R413" s="141" t="s">
        <v>303</v>
      </c>
      <c r="S413" s="141" t="s">
        <v>305</v>
      </c>
      <c r="T413" s="146">
        <v>45565</v>
      </c>
      <c r="U413" s="148">
        <v>3.71</v>
      </c>
      <c r="V413" s="148">
        <v>1367.87103773585</v>
      </c>
      <c r="W413" s="148">
        <v>5074.8015500000001</v>
      </c>
      <c r="X413" s="243">
        <v>7.1024535460000003E-3</v>
      </c>
      <c r="Y413" s="243">
        <v>1.6201349247999999E-2</v>
      </c>
      <c r="Z413" s="243">
        <v>1.4783525249966517E-3</v>
      </c>
    </row>
    <row r="414" spans="1:26" ht="13.5" thickBot="1">
      <c r="A414" s="153">
        <v>8694</v>
      </c>
      <c r="B414" s="153">
        <v>12531</v>
      </c>
      <c r="C414" s="141" t="s">
        <v>2634</v>
      </c>
      <c r="D414" s="141"/>
      <c r="E414" s="141"/>
      <c r="F414" s="141" t="s">
        <v>2635</v>
      </c>
      <c r="G414" s="141">
        <v>11019209</v>
      </c>
      <c r="H414" s="141" t="s">
        <v>78</v>
      </c>
      <c r="I414" s="141" t="s">
        <v>943</v>
      </c>
      <c r="J414" s="141"/>
      <c r="K414" s="141" t="s">
        <v>61</v>
      </c>
      <c r="L414" s="141"/>
      <c r="M414" s="141"/>
      <c r="N414" s="141" t="s">
        <v>314</v>
      </c>
      <c r="O414" s="141" t="s">
        <v>62</v>
      </c>
      <c r="P414" s="146">
        <v>44418</v>
      </c>
      <c r="Q414" s="141" t="s">
        <v>1207</v>
      </c>
      <c r="R414" s="141" t="s">
        <v>303</v>
      </c>
      <c r="S414" s="141" t="s">
        <v>305</v>
      </c>
      <c r="T414" s="146">
        <v>45565</v>
      </c>
      <c r="U414" s="148">
        <v>3.71</v>
      </c>
      <c r="V414" s="148">
        <v>7856.6020970350401</v>
      </c>
      <c r="W414" s="148">
        <v>29147.993780000001</v>
      </c>
      <c r="X414" s="243">
        <v>2.3188361125000001E-2</v>
      </c>
      <c r="Y414" s="243">
        <v>9.3055230333000005E-2</v>
      </c>
      <c r="Z414" s="243">
        <v>8.4911714830010841E-3</v>
      </c>
    </row>
    <row r="415" spans="1:26" ht="13.5" thickBot="1">
      <c r="A415" s="153">
        <v>8694</v>
      </c>
      <c r="B415" s="153">
        <v>12531</v>
      </c>
      <c r="C415" s="141" t="s">
        <v>2636</v>
      </c>
      <c r="D415" s="141"/>
      <c r="E415" s="141"/>
      <c r="F415" s="141" t="s">
        <v>2637</v>
      </c>
      <c r="G415" s="141">
        <v>11019210</v>
      </c>
      <c r="H415" s="141" t="s">
        <v>78</v>
      </c>
      <c r="I415" s="141" t="s">
        <v>943</v>
      </c>
      <c r="J415" s="141"/>
      <c r="K415" s="141" t="s">
        <v>61</v>
      </c>
      <c r="L415" s="141"/>
      <c r="M415" s="141"/>
      <c r="N415" s="141" t="s">
        <v>173</v>
      </c>
      <c r="O415" s="141" t="s">
        <v>62</v>
      </c>
      <c r="P415" s="146">
        <v>44418</v>
      </c>
      <c r="Q415" s="141" t="s">
        <v>1207</v>
      </c>
      <c r="R415" s="141" t="s">
        <v>303</v>
      </c>
      <c r="S415" s="141" t="s">
        <v>305</v>
      </c>
      <c r="T415" s="146">
        <v>45565</v>
      </c>
      <c r="U415" s="148">
        <v>3.71</v>
      </c>
      <c r="V415" s="148">
        <v>4027.7236145552602</v>
      </c>
      <c r="W415" s="148">
        <v>14942.85461</v>
      </c>
      <c r="X415" s="229">
        <v>4.9506115600000001E-4</v>
      </c>
      <c r="Y415" s="229">
        <v>4.7705196730000003E-2</v>
      </c>
      <c r="Z415" s="229">
        <v>4.3530385623357735E-3</v>
      </c>
    </row>
    <row r="416" spans="1:26" ht="13.5" thickBot="1">
      <c r="A416" s="153">
        <v>8694</v>
      </c>
      <c r="B416" s="153">
        <v>12531</v>
      </c>
      <c r="C416" s="141" t="s">
        <v>2638</v>
      </c>
      <c r="D416" s="141"/>
      <c r="E416" s="141"/>
      <c r="F416" s="141" t="s">
        <v>2639</v>
      </c>
      <c r="G416" s="141">
        <v>11019219</v>
      </c>
      <c r="H416" s="141" t="s">
        <v>78</v>
      </c>
      <c r="I416" s="141" t="s">
        <v>765</v>
      </c>
      <c r="J416" s="141"/>
      <c r="K416" s="141" t="s">
        <v>61</v>
      </c>
      <c r="L416" s="141"/>
      <c r="M416" s="141"/>
      <c r="N416" s="141" t="s">
        <v>53</v>
      </c>
      <c r="O416" s="141" t="s">
        <v>62</v>
      </c>
      <c r="P416" s="146">
        <v>44426</v>
      </c>
      <c r="Q416" s="141" t="s">
        <v>1207</v>
      </c>
      <c r="R416" s="141" t="s">
        <v>303</v>
      </c>
      <c r="S416" s="141" t="s">
        <v>305</v>
      </c>
      <c r="T416" s="146">
        <v>45565</v>
      </c>
      <c r="U416" s="148">
        <v>3.71</v>
      </c>
      <c r="V416" s="148">
        <v>2029.3369245283</v>
      </c>
      <c r="W416" s="148">
        <v>7528.8399900000004</v>
      </c>
      <c r="X416" s="229">
        <v>1.0654443887999999E-2</v>
      </c>
      <c r="Y416" s="229">
        <v>2.4035888873999999E-2</v>
      </c>
      <c r="Z416" s="229">
        <v>2.1932443071615809E-3</v>
      </c>
    </row>
    <row r="417" spans="1:26" ht="13.5" thickBot="1">
      <c r="A417" s="153">
        <v>8694</v>
      </c>
      <c r="B417" s="153">
        <v>12531</v>
      </c>
      <c r="C417" s="141" t="s">
        <v>2640</v>
      </c>
      <c r="D417" s="141"/>
      <c r="E417" s="141"/>
      <c r="F417" s="141" t="s">
        <v>2641</v>
      </c>
      <c r="G417" s="141">
        <v>11019220</v>
      </c>
      <c r="H417" s="141" t="s">
        <v>78</v>
      </c>
      <c r="I417" s="141" t="s">
        <v>943</v>
      </c>
      <c r="J417" s="141"/>
      <c r="K417" s="141" t="s">
        <v>53</v>
      </c>
      <c r="L417" s="141"/>
      <c r="M417" s="141"/>
      <c r="N417" s="141" t="s">
        <v>53</v>
      </c>
      <c r="O417" s="141" t="s">
        <v>62</v>
      </c>
      <c r="P417" s="146">
        <v>44452</v>
      </c>
      <c r="Q417" s="141" t="s">
        <v>1207</v>
      </c>
      <c r="R417" s="141" t="s">
        <v>303</v>
      </c>
      <c r="S417" s="141" t="s">
        <v>305</v>
      </c>
      <c r="T417" s="146">
        <v>45565</v>
      </c>
      <c r="U417" s="148">
        <v>3.71</v>
      </c>
      <c r="V417" s="148">
        <v>1078.0492884097</v>
      </c>
      <c r="W417" s="148">
        <v>3999.56286</v>
      </c>
      <c r="X417" s="243">
        <v>1.6884851225999999E-2</v>
      </c>
      <c r="Y417" s="243">
        <v>1.2768640132000001E-2</v>
      </c>
      <c r="Z417" s="243">
        <v>1.165122181568623E-3</v>
      </c>
    </row>
    <row r="418" spans="1:26" ht="13.5" thickBot="1">
      <c r="A418" s="153">
        <v>8694</v>
      </c>
      <c r="B418" s="153">
        <v>12531</v>
      </c>
      <c r="C418" s="141" t="s">
        <v>3086</v>
      </c>
      <c r="D418" s="141"/>
      <c r="E418" s="141"/>
      <c r="F418" s="141" t="s">
        <v>2642</v>
      </c>
      <c r="G418" s="141">
        <v>11019275</v>
      </c>
      <c r="H418" s="141" t="s">
        <v>78</v>
      </c>
      <c r="I418" s="141" t="s">
        <v>765</v>
      </c>
      <c r="J418" s="141"/>
      <c r="K418" s="141" t="s">
        <v>61</v>
      </c>
      <c r="L418" s="141"/>
      <c r="M418" s="141"/>
      <c r="N418" s="141" t="s">
        <v>53</v>
      </c>
      <c r="O418" s="141" t="s">
        <v>62</v>
      </c>
      <c r="P418" s="146">
        <v>44487</v>
      </c>
      <c r="Q418" s="141" t="s">
        <v>1207</v>
      </c>
      <c r="R418" s="141" t="s">
        <v>303</v>
      </c>
      <c r="S418" s="141" t="s">
        <v>305</v>
      </c>
      <c r="T418" s="146">
        <v>45565</v>
      </c>
      <c r="U418" s="148">
        <v>3.71</v>
      </c>
      <c r="V418" s="148">
        <v>632.44538544474403</v>
      </c>
      <c r="W418" s="148">
        <v>2346.3723799999998</v>
      </c>
      <c r="X418" s="243">
        <v>1.3095238095E-2</v>
      </c>
      <c r="Y418" s="243">
        <v>7.4908147679999997E-3</v>
      </c>
      <c r="Z418" s="243">
        <v>6.83527325823293E-4</v>
      </c>
    </row>
    <row r="419" spans="1:26" ht="13.5" thickBot="1">
      <c r="A419" s="153">
        <v>8694</v>
      </c>
      <c r="B419" s="153">
        <v>12531</v>
      </c>
      <c r="C419" s="141" t="s">
        <v>3133</v>
      </c>
      <c r="D419" s="141"/>
      <c r="E419" s="141"/>
      <c r="F419" s="141" t="s">
        <v>2644</v>
      </c>
      <c r="G419" s="141">
        <v>11019282</v>
      </c>
      <c r="H419" s="141" t="s">
        <v>78</v>
      </c>
      <c r="I419" s="141" t="s">
        <v>241</v>
      </c>
      <c r="J419" s="141"/>
      <c r="K419" s="141" t="s">
        <v>61</v>
      </c>
      <c r="L419" s="141"/>
      <c r="M419" s="141"/>
      <c r="N419" s="141" t="s">
        <v>314</v>
      </c>
      <c r="O419" s="141" t="s">
        <v>62</v>
      </c>
      <c r="P419" s="146">
        <v>44497</v>
      </c>
      <c r="Q419" s="141" t="s">
        <v>1207</v>
      </c>
      <c r="R419" s="141" t="s">
        <v>303</v>
      </c>
      <c r="S419" s="141" t="s">
        <v>305</v>
      </c>
      <c r="T419" s="146">
        <v>45565</v>
      </c>
      <c r="U419" s="148">
        <v>3.71</v>
      </c>
      <c r="V419" s="148">
        <v>10881.289161725101</v>
      </c>
      <c r="W419" s="148">
        <v>40369.58279</v>
      </c>
      <c r="X419" s="229">
        <v>2.3660731138000001E-2</v>
      </c>
      <c r="Y419" s="229">
        <v>0.128880253418</v>
      </c>
      <c r="Z419" s="229">
        <v>1.1760159301334231E-2</v>
      </c>
    </row>
    <row r="420" spans="1:26" ht="13.5" thickBot="1">
      <c r="A420" s="153">
        <v>8694</v>
      </c>
      <c r="B420" s="153">
        <v>12531</v>
      </c>
      <c r="C420" s="141" t="s">
        <v>2645</v>
      </c>
      <c r="D420" s="141"/>
      <c r="E420" s="141"/>
      <c r="F420" s="141" t="s">
        <v>2646</v>
      </c>
      <c r="G420" s="141">
        <v>11019295</v>
      </c>
      <c r="H420" s="141" t="s">
        <v>78</v>
      </c>
      <c r="I420" s="141" t="s">
        <v>943</v>
      </c>
      <c r="J420" s="141"/>
      <c r="K420" s="141" t="s">
        <v>61</v>
      </c>
      <c r="L420" s="141"/>
      <c r="M420" s="141"/>
      <c r="N420" s="141" t="s">
        <v>173</v>
      </c>
      <c r="O420" s="141" t="s">
        <v>62</v>
      </c>
      <c r="P420" s="146">
        <v>44508</v>
      </c>
      <c r="Q420" s="141" t="s">
        <v>1213</v>
      </c>
      <c r="R420" s="141" t="s">
        <v>303</v>
      </c>
      <c r="S420" s="141" t="s">
        <v>305</v>
      </c>
      <c r="T420" s="146">
        <v>45565</v>
      </c>
      <c r="U420" s="148">
        <v>4.1524000000000001</v>
      </c>
      <c r="V420" s="148">
        <v>710.82364174935003</v>
      </c>
      <c r="W420" s="148">
        <v>2951.6240899999998</v>
      </c>
      <c r="X420" s="229">
        <v>1.3812375230000001E-3</v>
      </c>
      <c r="Y420" s="229">
        <v>9.4230862549999992E-3</v>
      </c>
      <c r="Z420" s="229">
        <v>8.5984464284961915E-4</v>
      </c>
    </row>
    <row r="421" spans="1:26" ht="13.5" thickBot="1">
      <c r="A421" s="153">
        <v>8694</v>
      </c>
      <c r="B421" s="153">
        <v>12531</v>
      </c>
      <c r="C421" s="141" t="s">
        <v>2647</v>
      </c>
      <c r="D421" s="141"/>
      <c r="E421" s="141"/>
      <c r="F421" s="141" t="s">
        <v>2648</v>
      </c>
      <c r="G421" s="141">
        <v>11019336</v>
      </c>
      <c r="H421" s="141" t="s">
        <v>78</v>
      </c>
      <c r="I421" s="141" t="s">
        <v>943</v>
      </c>
      <c r="J421" s="141"/>
      <c r="K421" s="141" t="s">
        <v>61</v>
      </c>
      <c r="L421" s="141"/>
      <c r="M421" s="141"/>
      <c r="N421" s="141" t="s">
        <v>314</v>
      </c>
      <c r="O421" s="141" t="s">
        <v>62</v>
      </c>
      <c r="P421" s="146">
        <v>44518</v>
      </c>
      <c r="Q421" s="141" t="s">
        <v>1207</v>
      </c>
      <c r="R421" s="141" t="s">
        <v>303</v>
      </c>
      <c r="S421" s="141" t="s">
        <v>305</v>
      </c>
      <c r="T421" s="146">
        <v>45565</v>
      </c>
      <c r="U421" s="148">
        <v>3.71</v>
      </c>
      <c r="V421" s="148">
        <v>8655.5463504043091</v>
      </c>
      <c r="W421" s="148">
        <v>32112.076959999999</v>
      </c>
      <c r="X421" s="243">
        <v>4.879468245E-3</v>
      </c>
      <c r="Y421" s="243">
        <v>0.102518092344</v>
      </c>
      <c r="Z421" s="243">
        <v>9.3546456130294987E-3</v>
      </c>
    </row>
    <row r="422" spans="1:26" ht="13.5" thickBot="1">
      <c r="A422" s="153">
        <v>8694</v>
      </c>
      <c r="B422" s="153">
        <v>12531</v>
      </c>
      <c r="C422" s="141" t="s">
        <v>2649</v>
      </c>
      <c r="D422" s="141"/>
      <c r="E422" s="141"/>
      <c r="F422" s="141" t="s">
        <v>2650</v>
      </c>
      <c r="G422" s="141">
        <v>11019347</v>
      </c>
      <c r="H422" s="141" t="s">
        <v>78</v>
      </c>
      <c r="I422" s="141" t="s">
        <v>943</v>
      </c>
      <c r="J422" s="141"/>
      <c r="K422" s="141" t="s">
        <v>61</v>
      </c>
      <c r="L422" s="141"/>
      <c r="M422" s="141"/>
      <c r="N422" s="141" t="s">
        <v>173</v>
      </c>
      <c r="O422" s="141" t="s">
        <v>62</v>
      </c>
      <c r="P422" s="146">
        <v>44524</v>
      </c>
      <c r="Q422" s="141" t="s">
        <v>1213</v>
      </c>
      <c r="R422" s="141" t="s">
        <v>303</v>
      </c>
      <c r="S422" s="141" t="s">
        <v>305</v>
      </c>
      <c r="T422" s="146">
        <v>45565</v>
      </c>
      <c r="U422" s="148">
        <v>4.1524000000000001</v>
      </c>
      <c r="V422" s="148">
        <v>2530.5787327810399</v>
      </c>
      <c r="W422" s="148">
        <v>10507.975130000001</v>
      </c>
      <c r="X422" s="243">
        <v>1.8279116295000002E-2</v>
      </c>
      <c r="Y422" s="243">
        <v>3.3546804402000002E-2</v>
      </c>
      <c r="Z422" s="243">
        <v>3.0611032595033237E-3</v>
      </c>
    </row>
    <row r="423" spans="1:26" ht="13.5" thickBot="1">
      <c r="A423" s="153">
        <v>8694</v>
      </c>
      <c r="B423" s="153">
        <v>12531</v>
      </c>
      <c r="C423" s="141" t="s">
        <v>4212</v>
      </c>
      <c r="D423" s="141"/>
      <c r="E423" s="141"/>
      <c r="F423" s="141" t="s">
        <v>2652</v>
      </c>
      <c r="G423" s="141">
        <v>11019349</v>
      </c>
      <c r="H423" s="141" t="s">
        <v>78</v>
      </c>
      <c r="I423" s="141" t="s">
        <v>765</v>
      </c>
      <c r="J423" s="141"/>
      <c r="K423" s="141" t="s">
        <v>61</v>
      </c>
      <c r="L423" s="141"/>
      <c r="M423" s="141"/>
      <c r="N423" s="141" t="s">
        <v>314</v>
      </c>
      <c r="O423" s="141" t="s">
        <v>62</v>
      </c>
      <c r="P423" s="146">
        <v>44742</v>
      </c>
      <c r="Q423" s="141" t="s">
        <v>1213</v>
      </c>
      <c r="R423" s="141" t="s">
        <v>303</v>
      </c>
      <c r="S423" s="141" t="s">
        <v>305</v>
      </c>
      <c r="T423" s="146">
        <v>45565</v>
      </c>
      <c r="U423" s="148">
        <v>4.1524000000000001</v>
      </c>
      <c r="V423" s="148">
        <v>1853.3671009536699</v>
      </c>
      <c r="W423" s="148">
        <v>7695.92155</v>
      </c>
      <c r="X423" s="229">
        <v>1.5218027509E-2</v>
      </c>
      <c r="Y423" s="229">
        <v>2.4569298246000001E-2</v>
      </c>
      <c r="Z423" s="229">
        <v>2.2419172343041958E-3</v>
      </c>
    </row>
    <row r="424" spans="1:26" ht="13.5" thickBot="1">
      <c r="A424" s="153">
        <v>8694</v>
      </c>
      <c r="B424" s="153">
        <v>12531</v>
      </c>
      <c r="C424" s="141" t="s">
        <v>2653</v>
      </c>
      <c r="D424" s="141"/>
      <c r="E424" s="141"/>
      <c r="F424" s="141" t="s">
        <v>2654</v>
      </c>
      <c r="G424" s="141">
        <v>11019362</v>
      </c>
      <c r="H424" s="141" t="s">
        <v>78</v>
      </c>
      <c r="I424" s="141" t="s">
        <v>943</v>
      </c>
      <c r="J424" s="141"/>
      <c r="K424" s="141" t="s">
        <v>61</v>
      </c>
      <c r="L424" s="141"/>
      <c r="M424" s="141"/>
      <c r="N424" s="141" t="s">
        <v>53</v>
      </c>
      <c r="O424" s="141" t="s">
        <v>62</v>
      </c>
      <c r="P424" s="146">
        <v>44564</v>
      </c>
      <c r="Q424" s="141" t="s">
        <v>1207</v>
      </c>
      <c r="R424" s="141" t="s">
        <v>303</v>
      </c>
      <c r="S424" s="141" t="s">
        <v>305</v>
      </c>
      <c r="T424" s="146">
        <v>45565</v>
      </c>
      <c r="U424" s="148">
        <v>3.71</v>
      </c>
      <c r="V424" s="148">
        <v>1126.18940700809</v>
      </c>
      <c r="W424" s="148">
        <v>4178.1626999999999</v>
      </c>
      <c r="X424" s="243">
        <v>9.9455433229999994E-3</v>
      </c>
      <c r="Y424" s="243">
        <v>1.3338821716E-2</v>
      </c>
      <c r="Z424" s="243">
        <v>1.2171505262884275E-3</v>
      </c>
    </row>
    <row r="425" spans="1:26" ht="13.5" thickBot="1">
      <c r="A425" s="153">
        <v>8694</v>
      </c>
      <c r="B425" s="153">
        <v>12531</v>
      </c>
      <c r="C425" s="141" t="s">
        <v>4213</v>
      </c>
      <c r="D425" s="141"/>
      <c r="E425" s="141"/>
      <c r="F425" s="141" t="s">
        <v>2656</v>
      </c>
      <c r="G425" s="141">
        <v>11019367</v>
      </c>
      <c r="H425" s="141" t="s">
        <v>78</v>
      </c>
      <c r="I425" s="141" t="s">
        <v>943</v>
      </c>
      <c r="J425" s="141"/>
      <c r="K425" s="141" t="s">
        <v>53</v>
      </c>
      <c r="L425" s="141"/>
      <c r="M425" s="141"/>
      <c r="N425" s="141" t="s">
        <v>314</v>
      </c>
      <c r="O425" s="141" t="s">
        <v>62</v>
      </c>
      <c r="P425" s="146">
        <v>44581</v>
      </c>
      <c r="Q425" s="141" t="s">
        <v>1207</v>
      </c>
      <c r="R425" s="141" t="s">
        <v>303</v>
      </c>
      <c r="S425" s="141" t="s">
        <v>305</v>
      </c>
      <c r="T425" s="146">
        <v>45565</v>
      </c>
      <c r="U425" s="148">
        <v>3.71</v>
      </c>
      <c r="V425" s="148">
        <v>380.23672237196803</v>
      </c>
      <c r="W425" s="148">
        <v>1410.67824</v>
      </c>
      <c r="X425" s="243">
        <v>1.942281407E-3</v>
      </c>
      <c r="Y425" s="243">
        <v>4.5036028730000002E-3</v>
      </c>
      <c r="Z425" s="243">
        <v>4.109480375763329E-4</v>
      </c>
    </row>
    <row r="426" spans="1:26" ht="13.5" thickBot="1">
      <c r="A426" s="153">
        <v>8694</v>
      </c>
      <c r="B426" s="153">
        <v>12531</v>
      </c>
      <c r="C426" s="141" t="s">
        <v>2657</v>
      </c>
      <c r="D426" s="141"/>
      <c r="E426" s="141"/>
      <c r="F426" s="141" t="s">
        <v>2658</v>
      </c>
      <c r="G426" s="141">
        <v>11019451</v>
      </c>
      <c r="H426" s="141" t="s">
        <v>78</v>
      </c>
      <c r="I426" s="141" t="s">
        <v>765</v>
      </c>
      <c r="J426" s="141"/>
      <c r="K426" s="141" t="s">
        <v>61</v>
      </c>
      <c r="L426" s="141"/>
      <c r="M426" s="141"/>
      <c r="N426" s="141" t="s">
        <v>53</v>
      </c>
      <c r="O426" s="141" t="s">
        <v>62</v>
      </c>
      <c r="P426" s="146">
        <v>44620</v>
      </c>
      <c r="Q426" s="141" t="s">
        <v>1207</v>
      </c>
      <c r="R426" s="141" t="s">
        <v>303</v>
      </c>
      <c r="S426" s="141" t="s">
        <v>305</v>
      </c>
      <c r="T426" s="146">
        <v>45565</v>
      </c>
      <c r="U426" s="148">
        <v>3.71</v>
      </c>
      <c r="V426" s="148">
        <v>798.65378167115898</v>
      </c>
      <c r="W426" s="148">
        <v>2963.0055299999999</v>
      </c>
      <c r="X426" s="243">
        <v>6.5119910479999998E-3</v>
      </c>
      <c r="Y426" s="243">
        <v>9.4594216029999997E-3</v>
      </c>
      <c r="Z426" s="243">
        <v>8.6316019724052889E-4</v>
      </c>
    </row>
    <row r="427" spans="1:26" ht="13.5" thickBot="1">
      <c r="A427" s="153">
        <v>8694</v>
      </c>
      <c r="B427" s="153">
        <v>12531</v>
      </c>
      <c r="C427" s="141" t="s">
        <v>2659</v>
      </c>
      <c r="D427" s="141"/>
      <c r="E427" s="141"/>
      <c r="F427" s="141" t="s">
        <v>2660</v>
      </c>
      <c r="G427" s="141">
        <v>11019455</v>
      </c>
      <c r="H427" s="141" t="s">
        <v>78</v>
      </c>
      <c r="I427" s="141" t="s">
        <v>241</v>
      </c>
      <c r="J427" s="141"/>
      <c r="K427" s="141" t="s">
        <v>61</v>
      </c>
      <c r="L427" s="141"/>
      <c r="M427" s="141"/>
      <c r="N427" s="141" t="s">
        <v>314</v>
      </c>
      <c r="O427" s="141" t="s">
        <v>62</v>
      </c>
      <c r="P427" s="146">
        <v>44635</v>
      </c>
      <c r="Q427" s="141" t="s">
        <v>1207</v>
      </c>
      <c r="R427" s="141" t="s">
        <v>303</v>
      </c>
      <c r="S427" s="141" t="s">
        <v>305</v>
      </c>
      <c r="T427" s="146">
        <v>45565</v>
      </c>
      <c r="U427" s="148">
        <v>3.71</v>
      </c>
      <c r="V427" s="148">
        <v>5337.6151078167104</v>
      </c>
      <c r="W427" s="148">
        <v>19802.552049999998</v>
      </c>
      <c r="X427" s="229">
        <v>6.9267856900000003E-3</v>
      </c>
      <c r="Y427" s="229">
        <v>6.3219824187999998E-2</v>
      </c>
      <c r="Z427" s="229">
        <v>5.7687285967852513E-3</v>
      </c>
    </row>
    <row r="428" spans="1:26" ht="13.5" thickBot="1">
      <c r="A428" s="153">
        <v>8694</v>
      </c>
      <c r="B428" s="153">
        <v>12531</v>
      </c>
      <c r="C428" s="141" t="s">
        <v>2661</v>
      </c>
      <c r="D428" s="141"/>
      <c r="E428" s="141"/>
      <c r="F428" s="141" t="s">
        <v>2662</v>
      </c>
      <c r="G428" s="141">
        <v>11019461</v>
      </c>
      <c r="H428" s="141" t="s">
        <v>78</v>
      </c>
      <c r="I428" s="141" t="s">
        <v>765</v>
      </c>
      <c r="J428" s="141"/>
      <c r="K428" s="141" t="s">
        <v>61</v>
      </c>
      <c r="L428" s="141"/>
      <c r="M428" s="141"/>
      <c r="N428" s="141" t="s">
        <v>314</v>
      </c>
      <c r="O428" s="141" t="s">
        <v>62</v>
      </c>
      <c r="P428" s="146">
        <v>44665</v>
      </c>
      <c r="Q428" s="141" t="s">
        <v>1207</v>
      </c>
      <c r="R428" s="141" t="s">
        <v>303</v>
      </c>
      <c r="S428" s="141" t="s">
        <v>305</v>
      </c>
      <c r="T428" s="146">
        <v>45565</v>
      </c>
      <c r="U428" s="148">
        <v>3.71</v>
      </c>
      <c r="V428" s="148">
        <v>861.47488140161704</v>
      </c>
      <c r="W428" s="148">
        <v>3196.0718099999999</v>
      </c>
      <c r="X428" s="229">
        <v>1.7727272697000002E-2</v>
      </c>
      <c r="Y428" s="229">
        <v>1.0203487783000001E-2</v>
      </c>
      <c r="Z428" s="229">
        <v>9.3105529030669554E-4</v>
      </c>
    </row>
    <row r="429" spans="1:26" ht="13.5" thickBot="1">
      <c r="A429" s="153">
        <v>8694</v>
      </c>
      <c r="B429" s="153">
        <v>12531</v>
      </c>
      <c r="C429" s="141" t="s">
        <v>4212</v>
      </c>
      <c r="D429" s="141"/>
      <c r="E429" s="141"/>
      <c r="F429" s="141" t="s">
        <v>2663</v>
      </c>
      <c r="G429" s="141">
        <v>11019470</v>
      </c>
      <c r="H429" s="141" t="s">
        <v>78</v>
      </c>
      <c r="I429" s="141" t="s">
        <v>943</v>
      </c>
      <c r="J429" s="141"/>
      <c r="K429" s="141" t="s">
        <v>61</v>
      </c>
      <c r="L429" s="141"/>
      <c r="M429" s="141"/>
      <c r="N429" s="141" t="s">
        <v>314</v>
      </c>
      <c r="O429" s="141" t="s">
        <v>62</v>
      </c>
      <c r="P429" s="146">
        <v>44683</v>
      </c>
      <c r="Q429" s="141" t="s">
        <v>1207</v>
      </c>
      <c r="R429" s="141" t="s">
        <v>303</v>
      </c>
      <c r="S429" s="141" t="s">
        <v>305</v>
      </c>
      <c r="T429" s="146">
        <v>45565</v>
      </c>
      <c r="U429" s="148">
        <v>3.71</v>
      </c>
      <c r="V429" s="148">
        <v>1208.65180862534</v>
      </c>
      <c r="W429" s="148">
        <v>4484.0982100000001</v>
      </c>
      <c r="X429" s="229">
        <v>5.0285714282510222E-3</v>
      </c>
      <c r="Y429" s="229">
        <v>1.4315523562E-2</v>
      </c>
      <c r="Z429" s="229">
        <v>1.3062733282814705E-3</v>
      </c>
    </row>
    <row r="430" spans="1:26" ht="13.5" thickBot="1">
      <c r="A430" s="153">
        <v>8694</v>
      </c>
      <c r="B430" s="153">
        <v>12531</v>
      </c>
      <c r="C430" s="141" t="s">
        <v>2664</v>
      </c>
      <c r="D430" s="141"/>
      <c r="E430" s="141"/>
      <c r="F430" s="141" t="s">
        <v>2665</v>
      </c>
      <c r="G430" s="141">
        <v>11019473</v>
      </c>
      <c r="H430" s="141" t="s">
        <v>78</v>
      </c>
      <c r="I430" s="141" t="s">
        <v>765</v>
      </c>
      <c r="J430" s="141"/>
      <c r="K430" s="141" t="s">
        <v>61</v>
      </c>
      <c r="L430" s="141"/>
      <c r="M430" s="141"/>
      <c r="N430" s="141" t="s">
        <v>314</v>
      </c>
      <c r="O430" s="141" t="s">
        <v>62</v>
      </c>
      <c r="P430" s="146">
        <v>44707</v>
      </c>
      <c r="Q430" s="141" t="s">
        <v>1207</v>
      </c>
      <c r="R430" s="141" t="s">
        <v>303</v>
      </c>
      <c r="S430" s="141" t="s">
        <v>305</v>
      </c>
      <c r="T430" s="146">
        <v>45565</v>
      </c>
      <c r="U430" s="148">
        <v>3.71</v>
      </c>
      <c r="V430" s="148">
        <v>890.17439892183302</v>
      </c>
      <c r="W430" s="148">
        <v>3302.54702</v>
      </c>
      <c r="X430" s="229">
        <v>8.5000000000000006E-3</v>
      </c>
      <c r="Y430" s="229">
        <v>1.0543410841E-2</v>
      </c>
      <c r="Z430" s="229">
        <v>9.6207283729886285E-4</v>
      </c>
    </row>
    <row r="431" spans="1:26" ht="13.5" thickBot="1">
      <c r="A431" s="153">
        <v>8694</v>
      </c>
      <c r="B431" s="153">
        <v>12531</v>
      </c>
      <c r="C431" s="141" t="s">
        <v>2666</v>
      </c>
      <c r="D431" s="141"/>
      <c r="E431" s="141"/>
      <c r="F431" s="141" t="s">
        <v>2667</v>
      </c>
      <c r="G431" s="141">
        <v>11019474</v>
      </c>
      <c r="H431" s="141" t="s">
        <v>78</v>
      </c>
      <c r="I431" s="141" t="s">
        <v>241</v>
      </c>
      <c r="J431" s="141"/>
      <c r="K431" s="141" t="s">
        <v>61</v>
      </c>
      <c r="L431" s="141"/>
      <c r="M431" s="141"/>
      <c r="N431" s="141" t="s">
        <v>204</v>
      </c>
      <c r="O431" s="141" t="s">
        <v>62</v>
      </c>
      <c r="P431" s="146">
        <v>44720</v>
      </c>
      <c r="Q431" s="141" t="s">
        <v>1212</v>
      </c>
      <c r="R431" s="141" t="s">
        <v>303</v>
      </c>
      <c r="S431" s="141" t="s">
        <v>305</v>
      </c>
      <c r="T431" s="146">
        <v>45565</v>
      </c>
      <c r="U431" s="148">
        <v>2.7435</v>
      </c>
      <c r="V431" s="148">
        <v>4342.42406779661</v>
      </c>
      <c r="W431" s="148">
        <v>11913.440430000001</v>
      </c>
      <c r="X431" s="229">
        <v>2.3437497849999999E-3</v>
      </c>
      <c r="Y431" s="229">
        <v>3.8033764918E-2</v>
      </c>
      <c r="Z431" s="229">
        <v>3.4705327031138186E-3</v>
      </c>
    </row>
    <row r="432" spans="1:26" ht="13.5" thickBot="1">
      <c r="A432" s="153">
        <v>8694</v>
      </c>
      <c r="B432" s="153">
        <v>12531</v>
      </c>
      <c r="C432" s="141" t="s">
        <v>2775</v>
      </c>
      <c r="D432" s="141"/>
      <c r="E432" s="141"/>
      <c r="F432" s="141" t="s">
        <v>2776</v>
      </c>
      <c r="G432" s="141">
        <v>11019475</v>
      </c>
      <c r="H432" s="141" t="s">
        <v>78</v>
      </c>
      <c r="I432" s="141" t="s">
        <v>943</v>
      </c>
      <c r="J432" s="141"/>
      <c r="K432" s="141" t="s">
        <v>53</v>
      </c>
      <c r="L432" s="141"/>
      <c r="M432" s="141"/>
      <c r="N432" s="141" t="s">
        <v>53</v>
      </c>
      <c r="O432" s="141" t="s">
        <v>62</v>
      </c>
      <c r="P432" s="146">
        <v>44397</v>
      </c>
      <c r="Q432" s="141" t="s">
        <v>1207</v>
      </c>
      <c r="R432" s="141" t="s">
        <v>303</v>
      </c>
      <c r="S432" s="141" t="s">
        <v>305</v>
      </c>
      <c r="T432" s="146">
        <v>45565</v>
      </c>
      <c r="U432" s="148">
        <v>3.71</v>
      </c>
      <c r="V432" s="148">
        <v>1652.34330188679</v>
      </c>
      <c r="W432" s="148">
        <v>6130.1936500000002</v>
      </c>
      <c r="X432" s="229">
        <v>1.6526701059494701E-5</v>
      </c>
      <c r="Y432" s="229">
        <v>1.9570697949000002E-2</v>
      </c>
      <c r="Z432" s="229">
        <v>1.7858013110278056E-3</v>
      </c>
    </row>
    <row r="433" spans="1:26" ht="13.5" thickBot="1">
      <c r="A433" s="153">
        <v>8694</v>
      </c>
      <c r="B433" s="153">
        <v>12531</v>
      </c>
      <c r="C433" s="141" t="s">
        <v>4212</v>
      </c>
      <c r="D433" s="141"/>
      <c r="E433" s="141"/>
      <c r="F433" s="141" t="s">
        <v>2777</v>
      </c>
      <c r="G433" s="141">
        <v>11019476</v>
      </c>
      <c r="H433" s="141" t="s">
        <v>78</v>
      </c>
      <c r="I433" s="141" t="s">
        <v>765</v>
      </c>
      <c r="J433" s="141"/>
      <c r="K433" s="141" t="s">
        <v>61</v>
      </c>
      <c r="L433" s="141"/>
      <c r="M433" s="141"/>
      <c r="N433" s="141" t="s">
        <v>314</v>
      </c>
      <c r="O433" s="141" t="s">
        <v>62</v>
      </c>
      <c r="P433" s="146">
        <v>44291</v>
      </c>
      <c r="Q433" s="141" t="s">
        <v>1207</v>
      </c>
      <c r="R433" s="141" t="s">
        <v>303</v>
      </c>
      <c r="S433" s="141" t="s">
        <v>305</v>
      </c>
      <c r="T433" s="146">
        <v>45565</v>
      </c>
      <c r="U433" s="148">
        <v>3.71</v>
      </c>
      <c r="V433" s="148">
        <v>3170.2139999999999</v>
      </c>
      <c r="W433" s="148">
        <v>11761.49394</v>
      </c>
      <c r="X433" s="229">
        <v>3.1709459989358904E-5</v>
      </c>
      <c r="Y433" s="229">
        <v>3.7548674392999998E-2</v>
      </c>
      <c r="Z433" s="229">
        <v>3.4262688092565547E-3</v>
      </c>
    </row>
    <row r="434" spans="1:26" ht="13.5" thickBot="1">
      <c r="A434" s="153">
        <v>8694</v>
      </c>
      <c r="B434" s="153">
        <v>12531</v>
      </c>
      <c r="C434" s="141" t="s">
        <v>4214</v>
      </c>
      <c r="D434" s="141"/>
      <c r="E434" s="141"/>
      <c r="F434" s="141" t="s">
        <v>2668</v>
      </c>
      <c r="G434" s="141">
        <v>11019481</v>
      </c>
      <c r="H434" s="141" t="s">
        <v>78</v>
      </c>
      <c r="I434" s="141" t="s">
        <v>943</v>
      </c>
      <c r="J434" s="141"/>
      <c r="K434" s="141" t="s">
        <v>61</v>
      </c>
      <c r="L434" s="141"/>
      <c r="M434" s="141"/>
      <c r="N434" s="141" t="s">
        <v>314</v>
      </c>
      <c r="O434" s="141" t="s">
        <v>62</v>
      </c>
      <c r="P434" s="146">
        <v>44763</v>
      </c>
      <c r="Q434" s="141" t="s">
        <v>1207</v>
      </c>
      <c r="R434" s="141" t="s">
        <v>303</v>
      </c>
      <c r="S434" s="141" t="s">
        <v>305</v>
      </c>
      <c r="T434" s="146">
        <v>45565</v>
      </c>
      <c r="U434" s="148">
        <v>3.71</v>
      </c>
      <c r="V434" s="148">
        <v>3048.1084366576802</v>
      </c>
      <c r="W434" s="148">
        <v>11308.4823</v>
      </c>
      <c r="X434" s="229">
        <v>4.4224999925499622E-2</v>
      </c>
      <c r="Y434" s="229">
        <v>3.6102430688000002E-2</v>
      </c>
      <c r="Z434" s="229">
        <v>3.2943009095764428E-3</v>
      </c>
    </row>
    <row r="435" spans="1:26" ht="13.5" thickBot="1">
      <c r="A435" s="153">
        <v>8694</v>
      </c>
      <c r="B435" s="153">
        <v>12531</v>
      </c>
      <c r="C435" s="141" t="s">
        <v>4215</v>
      </c>
      <c r="D435" s="141"/>
      <c r="E435" s="141"/>
      <c r="F435" s="141" t="s">
        <v>2669</v>
      </c>
      <c r="G435" s="141">
        <v>11019483</v>
      </c>
      <c r="H435" s="141" t="s">
        <v>78</v>
      </c>
      <c r="I435" s="141" t="s">
        <v>765</v>
      </c>
      <c r="J435" s="141"/>
      <c r="K435" s="141" t="s">
        <v>53</v>
      </c>
      <c r="L435" s="141"/>
      <c r="M435" s="141"/>
      <c r="N435" s="141" t="s">
        <v>53</v>
      </c>
      <c r="O435" s="141" t="s">
        <v>62</v>
      </c>
      <c r="P435" s="146">
        <v>44096</v>
      </c>
      <c r="Q435" s="141" t="s">
        <v>1207</v>
      </c>
      <c r="R435" s="141" t="s">
        <v>303</v>
      </c>
      <c r="S435" s="141" t="s">
        <v>305</v>
      </c>
      <c r="T435" s="146">
        <v>45565</v>
      </c>
      <c r="U435" s="148">
        <v>3.71</v>
      </c>
      <c r="V435" s="148">
        <v>853.69908894878699</v>
      </c>
      <c r="W435" s="148">
        <v>3167.2236200000002</v>
      </c>
      <c r="X435" s="229">
        <v>9.7466344864892904E-2</v>
      </c>
      <c r="Y435" s="229">
        <v>1.0111389679E-2</v>
      </c>
      <c r="Z435" s="229">
        <v>9.2265145537681875E-4</v>
      </c>
    </row>
    <row r="436" spans="1:26" ht="13.5" thickBot="1">
      <c r="A436" s="153">
        <v>8694</v>
      </c>
      <c r="B436" s="153">
        <v>12531</v>
      </c>
      <c r="C436" s="141" t="s">
        <v>4225</v>
      </c>
      <c r="D436" s="141"/>
      <c r="E436" s="141"/>
      <c r="F436" s="141" t="s">
        <v>2779</v>
      </c>
      <c r="G436" s="141">
        <v>11019485</v>
      </c>
      <c r="H436" s="141" t="s">
        <v>78</v>
      </c>
      <c r="I436" s="141" t="s">
        <v>943</v>
      </c>
      <c r="J436" s="141"/>
      <c r="K436" s="141" t="s">
        <v>61</v>
      </c>
      <c r="L436" s="141"/>
      <c r="M436" s="141"/>
      <c r="N436" s="141" t="s">
        <v>314</v>
      </c>
      <c r="O436" s="141" t="s">
        <v>62</v>
      </c>
      <c r="P436" s="146">
        <v>44798</v>
      </c>
      <c r="Q436" s="141" t="s">
        <v>1207</v>
      </c>
      <c r="R436" s="141" t="s">
        <v>303</v>
      </c>
      <c r="S436" s="141" t="s">
        <v>305</v>
      </c>
      <c r="T436" s="146">
        <v>45565</v>
      </c>
      <c r="U436" s="148">
        <v>3.71</v>
      </c>
      <c r="V436" s="148">
        <v>829.20308625336997</v>
      </c>
      <c r="W436" s="148">
        <v>3076.3434499999998</v>
      </c>
      <c r="X436" s="229">
        <v>1.60530742E-2</v>
      </c>
      <c r="Y436" s="229">
        <v>9.8212539250000005E-3</v>
      </c>
      <c r="Z436" s="229">
        <v>8.9617693662610517E-4</v>
      </c>
    </row>
    <row r="437" spans="1:26" ht="13.5" thickBot="1">
      <c r="A437" s="153">
        <v>8694</v>
      </c>
      <c r="B437" s="153">
        <v>12531</v>
      </c>
      <c r="C437" s="141" t="s">
        <v>3149</v>
      </c>
      <c r="D437" s="141"/>
      <c r="E437" s="141"/>
      <c r="F437" s="141" t="s">
        <v>2670</v>
      </c>
      <c r="G437" s="141">
        <v>11019906</v>
      </c>
      <c r="H437" s="141" t="s">
        <v>78</v>
      </c>
      <c r="I437" s="141" t="s">
        <v>2671</v>
      </c>
      <c r="J437" s="141"/>
      <c r="K437" s="141" t="s">
        <v>61</v>
      </c>
      <c r="L437" s="141"/>
      <c r="M437" s="141"/>
      <c r="N437" s="141" t="s">
        <v>314</v>
      </c>
      <c r="O437" s="141" t="s">
        <v>62</v>
      </c>
      <c r="P437" s="146">
        <v>44805</v>
      </c>
      <c r="Q437" s="141" t="s">
        <v>1207</v>
      </c>
      <c r="R437" s="141" t="s">
        <v>303</v>
      </c>
      <c r="S437" s="141" t="s">
        <v>305</v>
      </c>
      <c r="T437" s="146">
        <v>45565</v>
      </c>
      <c r="U437" s="148">
        <v>3.71</v>
      </c>
      <c r="V437" s="148">
        <v>3419.9374986522898</v>
      </c>
      <c r="W437" s="148">
        <v>12687.96812</v>
      </c>
      <c r="X437" s="229">
        <v>2.5000000000000001E-2</v>
      </c>
      <c r="Y437" s="229">
        <v>4.0506451482000001E-2</v>
      </c>
      <c r="Z437" s="229">
        <v>3.6961622089988952E-3</v>
      </c>
    </row>
    <row r="438" spans="1:26" ht="13.5" thickBot="1">
      <c r="A438" s="153">
        <v>8694</v>
      </c>
      <c r="B438" s="153">
        <v>12531</v>
      </c>
      <c r="C438" s="141" t="s">
        <v>2672</v>
      </c>
      <c r="D438" s="141"/>
      <c r="E438" s="141"/>
      <c r="F438" s="141" t="s">
        <v>2673</v>
      </c>
      <c r="G438" s="141">
        <v>11019972</v>
      </c>
      <c r="H438" s="141" t="s">
        <v>78</v>
      </c>
      <c r="I438" s="141" t="s">
        <v>765</v>
      </c>
      <c r="J438" s="141"/>
      <c r="K438" s="141" t="s">
        <v>61</v>
      </c>
      <c r="L438" s="141"/>
      <c r="M438" s="141"/>
      <c r="N438" s="141" t="s">
        <v>314</v>
      </c>
      <c r="O438" s="141" t="s">
        <v>62</v>
      </c>
      <c r="P438" s="146">
        <v>44159</v>
      </c>
      <c r="Q438" s="141" t="s">
        <v>1207</v>
      </c>
      <c r="R438" s="141" t="s">
        <v>303</v>
      </c>
      <c r="S438" s="141" t="s">
        <v>305</v>
      </c>
      <c r="T438" s="146">
        <v>45565</v>
      </c>
      <c r="U438" s="148">
        <v>3.71</v>
      </c>
      <c r="V438" s="148">
        <v>161.72428301886799</v>
      </c>
      <c r="W438" s="148">
        <v>599.99708999999996</v>
      </c>
      <c r="X438" s="229">
        <v>8.6229900923392756E-3</v>
      </c>
      <c r="Y438" s="229">
        <v>1.915496065E-3</v>
      </c>
      <c r="Z438" s="229">
        <v>1.7478658116042847E-4</v>
      </c>
    </row>
    <row r="439" spans="1:26" ht="13.5" thickBot="1">
      <c r="A439" s="153">
        <v>8694</v>
      </c>
      <c r="B439" s="153">
        <v>12531</v>
      </c>
      <c r="C439" s="141" t="s">
        <v>2672</v>
      </c>
      <c r="D439" s="141"/>
      <c r="E439" s="141"/>
      <c r="F439" s="141" t="s">
        <v>2674</v>
      </c>
      <c r="G439" s="141">
        <v>11019974</v>
      </c>
      <c r="H439" s="141" t="s">
        <v>78</v>
      </c>
      <c r="I439" s="141" t="s">
        <v>765</v>
      </c>
      <c r="J439" s="141"/>
      <c r="K439" s="141" t="s">
        <v>61</v>
      </c>
      <c r="L439" s="141"/>
      <c r="M439" s="141"/>
      <c r="N439" s="141" t="s">
        <v>314</v>
      </c>
      <c r="O439" s="141" t="s">
        <v>62</v>
      </c>
      <c r="P439" s="146">
        <v>44292</v>
      </c>
      <c r="Q439" s="141" t="s">
        <v>1207</v>
      </c>
      <c r="R439" s="141" t="s">
        <v>303</v>
      </c>
      <c r="S439" s="141" t="s">
        <v>305</v>
      </c>
      <c r="T439" s="146">
        <v>45565</v>
      </c>
      <c r="U439" s="148">
        <v>3.71</v>
      </c>
      <c r="V439" s="148">
        <v>314.12721293800502</v>
      </c>
      <c r="W439" s="148">
        <v>1165.4119599999999</v>
      </c>
      <c r="X439" s="229">
        <v>1.1915700656883898E-2</v>
      </c>
      <c r="Y439" s="229">
        <v>3.720588085E-3</v>
      </c>
      <c r="Z439" s="229">
        <v>3.3949893345628393E-4</v>
      </c>
    </row>
    <row r="440" spans="1:26" ht="13.5" thickBot="1">
      <c r="A440" s="153">
        <v>8694</v>
      </c>
      <c r="B440" s="153">
        <v>12531</v>
      </c>
      <c r="C440" s="141" t="s">
        <v>2634</v>
      </c>
      <c r="D440" s="141"/>
      <c r="E440" s="141"/>
      <c r="F440" s="141" t="s">
        <v>2675</v>
      </c>
      <c r="G440" s="141">
        <v>11019987</v>
      </c>
      <c r="H440" s="141" t="s">
        <v>78</v>
      </c>
      <c r="I440" s="141" t="s">
        <v>943</v>
      </c>
      <c r="J440" s="141"/>
      <c r="K440" s="141" t="s">
        <v>61</v>
      </c>
      <c r="L440" s="141"/>
      <c r="M440" s="141"/>
      <c r="N440" s="141" t="s">
        <v>314</v>
      </c>
      <c r="O440" s="141" t="s">
        <v>62</v>
      </c>
      <c r="P440" s="146">
        <v>44915</v>
      </c>
      <c r="Q440" s="141" t="s">
        <v>1207</v>
      </c>
      <c r="R440" s="141" t="s">
        <v>303</v>
      </c>
      <c r="S440" s="141" t="s">
        <v>305</v>
      </c>
      <c r="T440" s="146">
        <v>45565</v>
      </c>
      <c r="U440" s="148">
        <v>3.71</v>
      </c>
      <c r="V440" s="148">
        <v>2331.5133773584898</v>
      </c>
      <c r="W440" s="148">
        <v>8649.9146299999993</v>
      </c>
      <c r="X440" s="229">
        <v>2.2620923599999999E-2</v>
      </c>
      <c r="Y440" s="229">
        <v>2.761492967E-2</v>
      </c>
      <c r="Z440" s="229">
        <v>2.5198272303408546E-3</v>
      </c>
    </row>
    <row r="441" spans="1:26" ht="13.5" thickBot="1">
      <c r="A441" s="153">
        <v>8694</v>
      </c>
      <c r="B441" s="153">
        <v>12531</v>
      </c>
      <c r="C441" s="141" t="s">
        <v>4216</v>
      </c>
      <c r="D441" s="141"/>
      <c r="E441" s="141"/>
      <c r="F441" s="141" t="s">
        <v>2676</v>
      </c>
      <c r="G441" s="141">
        <v>11019993</v>
      </c>
      <c r="H441" s="141" t="s">
        <v>78</v>
      </c>
      <c r="I441" s="141" t="s">
        <v>2671</v>
      </c>
      <c r="J441" s="141"/>
      <c r="K441" s="141" t="s">
        <v>61</v>
      </c>
      <c r="L441" s="141"/>
      <c r="M441" s="141"/>
      <c r="N441" s="141" t="s">
        <v>109</v>
      </c>
      <c r="O441" s="141" t="s">
        <v>62</v>
      </c>
      <c r="P441" s="146">
        <v>44957</v>
      </c>
      <c r="Q441" s="141" t="s">
        <v>1207</v>
      </c>
      <c r="R441" s="141" t="s">
        <v>303</v>
      </c>
      <c r="S441" s="141" t="s">
        <v>305</v>
      </c>
      <c r="T441" s="146">
        <v>45565</v>
      </c>
      <c r="U441" s="148">
        <v>3.71</v>
      </c>
      <c r="V441" s="148">
        <v>3309.89552830189</v>
      </c>
      <c r="W441" s="148">
        <v>12279.71241</v>
      </c>
      <c r="X441" s="229">
        <v>1.8889320482999999E-2</v>
      </c>
      <c r="Y441" s="229">
        <v>3.9203091484000002E-2</v>
      </c>
      <c r="Z441" s="229">
        <v>3.577232265871799E-3</v>
      </c>
    </row>
    <row r="442" spans="1:26" ht="13.5" thickBot="1">
      <c r="A442" s="153">
        <v>8694</v>
      </c>
      <c r="B442" s="153">
        <v>12531</v>
      </c>
      <c r="C442" s="141" t="s">
        <v>4226</v>
      </c>
      <c r="D442" s="141"/>
      <c r="E442" s="141"/>
      <c r="F442" s="141" t="s">
        <v>2780</v>
      </c>
      <c r="G442" s="141">
        <v>11019994</v>
      </c>
      <c r="H442" s="141" t="s">
        <v>78</v>
      </c>
      <c r="I442" s="141" t="s">
        <v>943</v>
      </c>
      <c r="J442" s="141"/>
      <c r="K442" s="141" t="s">
        <v>53</v>
      </c>
      <c r="L442" s="141"/>
      <c r="M442" s="141"/>
      <c r="N442" s="141" t="s">
        <v>53</v>
      </c>
      <c r="O442" s="141" t="s">
        <v>62</v>
      </c>
      <c r="P442" s="146">
        <v>44384</v>
      </c>
      <c r="Q442" s="141" t="s">
        <v>1207</v>
      </c>
      <c r="R442" s="141" t="s">
        <v>303</v>
      </c>
      <c r="S442" s="141" t="s">
        <v>305</v>
      </c>
      <c r="T442" s="146">
        <v>45565</v>
      </c>
      <c r="U442" s="148">
        <v>3.71</v>
      </c>
      <c r="V442" s="148">
        <v>450.07019946091702</v>
      </c>
      <c r="W442" s="148">
        <v>1669.76044</v>
      </c>
      <c r="X442" s="229">
        <v>1.3024938156614041E-3</v>
      </c>
      <c r="Y442" s="229">
        <v>5.3307251089999997E-3</v>
      </c>
      <c r="Z442" s="229">
        <v>4.8642189025372231E-4</v>
      </c>
    </row>
    <row r="443" spans="1:26" ht="13.5" thickBot="1">
      <c r="A443" s="153">
        <v>8694</v>
      </c>
      <c r="B443" s="153">
        <v>12531</v>
      </c>
      <c r="C443" s="141" t="s">
        <v>4225</v>
      </c>
      <c r="D443" s="141"/>
      <c r="E443" s="141"/>
      <c r="F443" s="141" t="s">
        <v>2781</v>
      </c>
      <c r="G443" s="141">
        <v>11020000</v>
      </c>
      <c r="H443" s="141" t="s">
        <v>78</v>
      </c>
      <c r="I443" s="141" t="s">
        <v>943</v>
      </c>
      <c r="J443" s="141"/>
      <c r="K443" s="141" t="s">
        <v>61</v>
      </c>
      <c r="L443" s="141"/>
      <c r="M443" s="141"/>
      <c r="N443" s="141" t="s">
        <v>314</v>
      </c>
      <c r="O443" s="141" t="s">
        <v>62</v>
      </c>
      <c r="P443" s="146">
        <v>44984</v>
      </c>
      <c r="Q443" s="141" t="s">
        <v>1207</v>
      </c>
      <c r="R443" s="141" t="s">
        <v>303</v>
      </c>
      <c r="S443" s="141" t="s">
        <v>305</v>
      </c>
      <c r="T443" s="146">
        <v>45565</v>
      </c>
      <c r="U443" s="148">
        <v>3.71</v>
      </c>
      <c r="V443" s="148">
        <v>1301.34578167116</v>
      </c>
      <c r="W443" s="148">
        <v>4827.9928499999996</v>
      </c>
      <c r="X443" s="229">
        <v>1.3013457810377599E-5</v>
      </c>
      <c r="Y443" s="229">
        <v>1.541341027E-2</v>
      </c>
      <c r="Z443" s="229">
        <v>1.4064540948331822E-3</v>
      </c>
    </row>
    <row r="444" spans="1:26" ht="13.5" thickBot="1">
      <c r="A444" s="153">
        <v>8694</v>
      </c>
      <c r="B444" s="153">
        <v>12531</v>
      </c>
      <c r="C444" s="141" t="s">
        <v>2678</v>
      </c>
      <c r="D444" s="141"/>
      <c r="E444" s="141"/>
      <c r="F444" s="141" t="s">
        <v>2679</v>
      </c>
      <c r="G444" s="141">
        <v>11020463</v>
      </c>
      <c r="H444" s="141" t="s">
        <v>78</v>
      </c>
      <c r="I444" s="141" t="s">
        <v>765</v>
      </c>
      <c r="J444" s="141"/>
      <c r="K444" s="141" t="s">
        <v>61</v>
      </c>
      <c r="L444" s="141"/>
      <c r="M444" s="141"/>
      <c r="N444" s="141" t="s">
        <v>53</v>
      </c>
      <c r="O444" s="141" t="s">
        <v>62</v>
      </c>
      <c r="P444" s="146">
        <v>45120</v>
      </c>
      <c r="Q444" s="141" t="s">
        <v>1207</v>
      </c>
      <c r="R444" s="141" t="s">
        <v>303</v>
      </c>
      <c r="S444" s="141" t="s">
        <v>305</v>
      </c>
      <c r="T444" s="146">
        <v>45565</v>
      </c>
      <c r="U444" s="148">
        <v>3.71</v>
      </c>
      <c r="V444" s="148">
        <v>325.57676010781699</v>
      </c>
      <c r="W444" s="148">
        <v>1207.88978</v>
      </c>
      <c r="X444" s="229">
        <v>2.8312805E-3</v>
      </c>
      <c r="Y444" s="229">
        <v>3.8561989040000002E-3</v>
      </c>
      <c r="Z444" s="229">
        <v>3.5187324835995803E-4</v>
      </c>
    </row>
    <row r="445" spans="1:26" ht="13.5" thickBot="1">
      <c r="A445" s="153">
        <v>8694</v>
      </c>
      <c r="B445" s="153">
        <v>12531</v>
      </c>
      <c r="C445" s="141" t="s">
        <v>4113</v>
      </c>
      <c r="D445" s="141"/>
      <c r="E445" s="141"/>
      <c r="F445" s="141" t="s">
        <v>4114</v>
      </c>
      <c r="G445" s="141">
        <v>11021279</v>
      </c>
      <c r="H445" s="141" t="s">
        <v>78</v>
      </c>
      <c r="I445" s="141" t="s">
        <v>943</v>
      </c>
      <c r="J445" s="141"/>
      <c r="K445" s="141" t="s">
        <v>53</v>
      </c>
      <c r="L445" s="141"/>
      <c r="M445" s="141"/>
      <c r="N445" s="141" t="s">
        <v>53</v>
      </c>
      <c r="O445" s="141" t="s">
        <v>62</v>
      </c>
      <c r="P445" s="146">
        <v>45526</v>
      </c>
      <c r="Q445" s="141" t="s">
        <v>1207</v>
      </c>
      <c r="R445" s="141" t="s">
        <v>303</v>
      </c>
      <c r="S445" s="141" t="s">
        <v>305</v>
      </c>
      <c r="T445" s="146">
        <v>45565</v>
      </c>
      <c r="U445" s="148">
        <v>3.71</v>
      </c>
      <c r="V445" s="148">
        <v>143.058819407008</v>
      </c>
      <c r="W445" s="148">
        <v>530.74821999999995</v>
      </c>
      <c r="X445" s="229">
        <v>1.8383999639765922E-2</v>
      </c>
      <c r="Y445" s="229">
        <v>1.6944184300000001E-3</v>
      </c>
      <c r="Z445" s="229">
        <v>1.5461352792691535E-4</v>
      </c>
    </row>
    <row r="446" spans="1:26" ht="13.5" thickBot="1">
      <c r="A446" s="153">
        <v>8694</v>
      </c>
      <c r="B446" s="153">
        <v>12531</v>
      </c>
      <c r="C446" s="141" t="s">
        <v>2680</v>
      </c>
      <c r="D446" s="141"/>
      <c r="E446" s="141"/>
      <c r="F446" s="141" t="s">
        <v>2681</v>
      </c>
      <c r="G446" s="141" t="s">
        <v>2682</v>
      </c>
      <c r="H446" s="141" t="s">
        <v>76</v>
      </c>
      <c r="I446" s="141" t="s">
        <v>280</v>
      </c>
      <c r="J446" s="141"/>
      <c r="K446" s="141" t="s">
        <v>61</v>
      </c>
      <c r="L446" s="141"/>
      <c r="M446" s="141"/>
      <c r="N446" s="141" t="s">
        <v>314</v>
      </c>
      <c r="O446" s="141" t="s">
        <v>62</v>
      </c>
      <c r="P446" s="146">
        <v>43983</v>
      </c>
      <c r="Q446" s="141" t="s">
        <v>1207</v>
      </c>
      <c r="R446" s="141" t="s">
        <v>303</v>
      </c>
      <c r="S446" s="141" t="s">
        <v>305</v>
      </c>
      <c r="T446" s="146">
        <v>45565</v>
      </c>
      <c r="U446" s="148">
        <v>3.71</v>
      </c>
      <c r="V446" s="148">
        <v>384.31022911051201</v>
      </c>
      <c r="W446" s="148">
        <v>1425.7909500000001</v>
      </c>
      <c r="X446" s="229">
        <v>3.1068233443643744E-5</v>
      </c>
      <c r="Y446" s="229">
        <v>4.5518503349999996E-3</v>
      </c>
      <c r="Z446" s="229">
        <v>4.1535055711683442E-4</v>
      </c>
    </row>
    <row r="447" spans="1:26" ht="13.5" thickBot="1">
      <c r="A447" s="153">
        <v>8694</v>
      </c>
      <c r="B447" s="153">
        <v>12532</v>
      </c>
      <c r="C447" s="141" t="s">
        <v>4217</v>
      </c>
      <c r="D447" s="141"/>
      <c r="E447" s="141"/>
      <c r="F447" s="141" t="s">
        <v>2685</v>
      </c>
      <c r="G447" s="141">
        <v>11019934</v>
      </c>
      <c r="H447" s="141" t="s">
        <v>78</v>
      </c>
      <c r="I447" s="141" t="s">
        <v>943</v>
      </c>
      <c r="J447" s="141"/>
      <c r="K447" s="141" t="s">
        <v>53</v>
      </c>
      <c r="L447" s="141"/>
      <c r="M447" s="141"/>
      <c r="N447" s="141" t="s">
        <v>53</v>
      </c>
      <c r="O447" s="141" t="s">
        <v>62</v>
      </c>
      <c r="P447" s="146">
        <v>44910</v>
      </c>
      <c r="Q447" s="141" t="s">
        <v>1206</v>
      </c>
      <c r="R447" s="141" t="s">
        <v>303</v>
      </c>
      <c r="S447" s="141" t="s">
        <v>305</v>
      </c>
      <c r="T447" s="146">
        <v>45565</v>
      </c>
      <c r="U447" s="148">
        <v>1</v>
      </c>
      <c r="V447" s="148">
        <v>4971.1094800000001</v>
      </c>
      <c r="W447" s="148">
        <v>4971.1094800000001</v>
      </c>
      <c r="X447" s="229">
        <v>2.6455000022617439E-2</v>
      </c>
      <c r="Y447" s="229">
        <v>9.7151696210000006E-3</v>
      </c>
      <c r="Z447" s="229">
        <v>9.7531790685593026E-4</v>
      </c>
    </row>
    <row r="448" spans="1:26" ht="13.5" thickBot="1">
      <c r="A448" s="153">
        <v>8694</v>
      </c>
      <c r="B448" s="153">
        <v>12532</v>
      </c>
      <c r="C448" s="141" t="s">
        <v>4211</v>
      </c>
      <c r="D448" s="141"/>
      <c r="E448" s="141"/>
      <c r="F448" s="141" t="s">
        <v>2628</v>
      </c>
      <c r="G448" s="141">
        <v>11020109</v>
      </c>
      <c r="H448" s="141" t="s">
        <v>78</v>
      </c>
      <c r="I448" s="141" t="s">
        <v>943</v>
      </c>
      <c r="J448" s="141"/>
      <c r="K448" s="141" t="s">
        <v>53</v>
      </c>
      <c r="L448" s="141"/>
      <c r="M448" s="141"/>
      <c r="N448" s="141" t="s">
        <v>53</v>
      </c>
      <c r="O448" s="141" t="s">
        <v>62</v>
      </c>
      <c r="P448" s="146">
        <v>44955</v>
      </c>
      <c r="Q448" s="141" t="s">
        <v>1206</v>
      </c>
      <c r="R448" s="141" t="s">
        <v>303</v>
      </c>
      <c r="S448" s="141" t="s">
        <v>305</v>
      </c>
      <c r="T448" s="146">
        <v>45565</v>
      </c>
      <c r="U448" s="148">
        <v>1</v>
      </c>
      <c r="V448" s="148">
        <v>1720.7544</v>
      </c>
      <c r="W448" s="148">
        <v>1720.7544</v>
      </c>
      <c r="X448" s="229">
        <v>8.1562500000000003E-3</v>
      </c>
      <c r="Y448" s="229">
        <v>3.3629154490000001E-3</v>
      </c>
      <c r="Z448" s="229">
        <v>3.3760724570104064E-4</v>
      </c>
    </row>
    <row r="449" spans="1:26" ht="13.5" thickBot="1">
      <c r="A449" s="153">
        <v>8694</v>
      </c>
      <c r="B449" s="153">
        <v>12532</v>
      </c>
      <c r="C449" s="141" t="s">
        <v>2627</v>
      </c>
      <c r="D449" s="141"/>
      <c r="E449" s="141"/>
      <c r="F449" s="141" t="s">
        <v>2755</v>
      </c>
      <c r="G449" s="141">
        <v>11020123</v>
      </c>
      <c r="H449" s="141" t="s">
        <v>78</v>
      </c>
      <c r="I449" s="141" t="s">
        <v>943</v>
      </c>
      <c r="J449" s="141"/>
      <c r="K449" s="141" t="s">
        <v>53</v>
      </c>
      <c r="L449" s="141"/>
      <c r="M449" s="141"/>
      <c r="N449" s="141" t="s">
        <v>53</v>
      </c>
      <c r="O449" s="141" t="s">
        <v>62</v>
      </c>
      <c r="P449" s="146">
        <v>45081</v>
      </c>
      <c r="Q449" s="141" t="s">
        <v>1206</v>
      </c>
      <c r="R449" s="141" t="s">
        <v>303</v>
      </c>
      <c r="S449" s="141" t="s">
        <v>305</v>
      </c>
      <c r="T449" s="146">
        <v>45565</v>
      </c>
      <c r="U449" s="148">
        <v>1</v>
      </c>
      <c r="V449" s="148">
        <v>272.81666999999999</v>
      </c>
      <c r="W449" s="148">
        <v>272.81666999999999</v>
      </c>
      <c r="X449" s="229">
        <v>7.99468085E-4</v>
      </c>
      <c r="Y449" s="229">
        <v>5.33172772E-4</v>
      </c>
      <c r="Z449" s="229">
        <v>5.3525874779125778E-5</v>
      </c>
    </row>
    <row r="450" spans="1:26" ht="13.5" thickBot="1">
      <c r="A450" s="153">
        <v>8694</v>
      </c>
      <c r="B450" s="153">
        <v>12532</v>
      </c>
      <c r="C450" s="141" t="s">
        <v>4217</v>
      </c>
      <c r="D450" s="141"/>
      <c r="E450" s="141"/>
      <c r="F450" s="141" t="s">
        <v>4118</v>
      </c>
      <c r="G450" s="141">
        <v>11021133</v>
      </c>
      <c r="H450" s="141" t="s">
        <v>78</v>
      </c>
      <c r="I450" s="141" t="s">
        <v>765</v>
      </c>
      <c r="J450" s="141"/>
      <c r="K450" s="141" t="s">
        <v>53</v>
      </c>
      <c r="L450" s="141"/>
      <c r="M450" s="141"/>
      <c r="N450" s="141" t="s">
        <v>3965</v>
      </c>
      <c r="O450" s="141" t="s">
        <v>62</v>
      </c>
      <c r="P450" s="146">
        <v>45516</v>
      </c>
      <c r="Q450" s="141" t="s">
        <v>1206</v>
      </c>
      <c r="R450" s="141" t="s">
        <v>303</v>
      </c>
      <c r="S450" s="141" t="s">
        <v>305</v>
      </c>
      <c r="T450" s="146">
        <v>45565</v>
      </c>
      <c r="U450" s="148">
        <v>1</v>
      </c>
      <c r="V450" s="148">
        <v>4500</v>
      </c>
      <c r="W450" s="148">
        <v>4500</v>
      </c>
      <c r="X450" s="229">
        <v>2.3038461538461535E-2</v>
      </c>
      <c r="Y450" s="229">
        <v>8.7944680090000001E-3</v>
      </c>
      <c r="Z450" s="229">
        <v>8.8288753215141143E-4</v>
      </c>
    </row>
    <row r="451" spans="1:26" ht="13.5" thickBot="1">
      <c r="A451" s="153">
        <v>8694</v>
      </c>
      <c r="B451" s="153">
        <v>12532</v>
      </c>
      <c r="C451" s="141" t="s">
        <v>2629</v>
      </c>
      <c r="D451" s="141"/>
      <c r="E451" s="141"/>
      <c r="F451" s="141" t="s">
        <v>2630</v>
      </c>
      <c r="G451" s="141">
        <v>11018236</v>
      </c>
      <c r="H451" s="141" t="s">
        <v>78</v>
      </c>
      <c r="I451" s="141" t="s">
        <v>943</v>
      </c>
      <c r="J451" s="141"/>
      <c r="K451" s="141" t="s">
        <v>61</v>
      </c>
      <c r="L451" s="141"/>
      <c r="M451" s="141"/>
      <c r="N451" s="141" t="s">
        <v>314</v>
      </c>
      <c r="O451" s="141" t="s">
        <v>62</v>
      </c>
      <c r="P451" s="146">
        <v>44040</v>
      </c>
      <c r="Q451" s="141" t="s">
        <v>1207</v>
      </c>
      <c r="R451" s="141" t="s">
        <v>303</v>
      </c>
      <c r="S451" s="141" t="s">
        <v>305</v>
      </c>
      <c r="T451" s="146">
        <v>45565</v>
      </c>
      <c r="U451" s="148">
        <v>3.71</v>
      </c>
      <c r="V451" s="148">
        <v>516.11910242587601</v>
      </c>
      <c r="W451" s="148">
        <v>1914.80187</v>
      </c>
      <c r="X451" s="229">
        <v>7.688498928E-3</v>
      </c>
      <c r="Y451" s="229">
        <v>3.7421475090000001E-3</v>
      </c>
      <c r="Z451" s="229">
        <v>3.7567882168071284E-4</v>
      </c>
    </row>
    <row r="452" spans="1:26" ht="13.5" thickBot="1">
      <c r="A452" s="153">
        <v>8694</v>
      </c>
      <c r="B452" s="153">
        <v>12532</v>
      </c>
      <c r="C452" s="141" t="s">
        <v>2686</v>
      </c>
      <c r="D452" s="141"/>
      <c r="E452" s="141"/>
      <c r="F452" s="141" t="s">
        <v>2687</v>
      </c>
      <c r="G452" s="141">
        <v>11018596</v>
      </c>
      <c r="H452" s="141" t="s">
        <v>78</v>
      </c>
      <c r="I452" s="141" t="s">
        <v>943</v>
      </c>
      <c r="J452" s="141"/>
      <c r="K452" s="141" t="s">
        <v>61</v>
      </c>
      <c r="L452" s="141"/>
      <c r="M452" s="141"/>
      <c r="N452" s="141" t="s">
        <v>314</v>
      </c>
      <c r="O452" s="141" t="s">
        <v>62</v>
      </c>
      <c r="P452" s="146">
        <v>44119</v>
      </c>
      <c r="Q452" s="141" t="s">
        <v>1207</v>
      </c>
      <c r="R452" s="141" t="s">
        <v>303</v>
      </c>
      <c r="S452" s="141" t="s">
        <v>305</v>
      </c>
      <c r="T452" s="146">
        <v>45565</v>
      </c>
      <c r="U452" s="148">
        <v>3.71</v>
      </c>
      <c r="V452" s="148">
        <v>1780.26882749326</v>
      </c>
      <c r="W452" s="148">
        <v>6604.7973499999998</v>
      </c>
      <c r="X452" s="229">
        <v>7.5565214900000005E-4</v>
      </c>
      <c r="Y452" s="229">
        <v>1.2907928666999999E-2</v>
      </c>
      <c r="Z452" s="229">
        <v>1.2958429406003738E-3</v>
      </c>
    </row>
    <row r="453" spans="1:26" ht="13.5" thickBot="1">
      <c r="A453" s="153">
        <v>8694</v>
      </c>
      <c r="B453" s="153">
        <v>12532</v>
      </c>
      <c r="C453" s="141" t="s">
        <v>2688</v>
      </c>
      <c r="D453" s="141"/>
      <c r="E453" s="141"/>
      <c r="F453" s="141" t="s">
        <v>2689</v>
      </c>
      <c r="G453" s="141">
        <v>11018714</v>
      </c>
      <c r="H453" s="141" t="s">
        <v>78</v>
      </c>
      <c r="I453" s="141" t="s">
        <v>241</v>
      </c>
      <c r="J453" s="141"/>
      <c r="K453" s="141" t="s">
        <v>61</v>
      </c>
      <c r="L453" s="141"/>
      <c r="M453" s="141"/>
      <c r="N453" s="141" t="s">
        <v>314</v>
      </c>
      <c r="O453" s="141" t="s">
        <v>62</v>
      </c>
      <c r="P453" s="146">
        <v>44165</v>
      </c>
      <c r="Q453" s="141" t="s">
        <v>1207</v>
      </c>
      <c r="R453" s="141" t="s">
        <v>303</v>
      </c>
      <c r="S453" s="141" t="s">
        <v>305</v>
      </c>
      <c r="T453" s="146">
        <v>45565</v>
      </c>
      <c r="U453" s="148">
        <v>3.71</v>
      </c>
      <c r="V453" s="148">
        <v>751.824035040431</v>
      </c>
      <c r="W453" s="148">
        <v>2789.2671700000001</v>
      </c>
      <c r="X453" s="229">
        <v>4.6850414800000002E-4</v>
      </c>
      <c r="Y453" s="229">
        <v>5.451137977E-3</v>
      </c>
      <c r="Z453" s="229">
        <v>5.4724649071827812E-4</v>
      </c>
    </row>
    <row r="454" spans="1:26" ht="13.5" thickBot="1">
      <c r="A454" s="153">
        <v>8694</v>
      </c>
      <c r="B454" s="153">
        <v>12532</v>
      </c>
      <c r="C454" s="141" t="s">
        <v>4119</v>
      </c>
      <c r="D454" s="141"/>
      <c r="E454" s="141"/>
      <c r="F454" s="141" t="s">
        <v>2690</v>
      </c>
      <c r="G454" s="141">
        <v>11018732</v>
      </c>
      <c r="H454" s="141" t="s">
        <v>78</v>
      </c>
      <c r="I454" s="141" t="s">
        <v>241</v>
      </c>
      <c r="J454" s="141"/>
      <c r="K454" s="141" t="s">
        <v>61</v>
      </c>
      <c r="L454" s="141"/>
      <c r="M454" s="141"/>
      <c r="N454" s="141" t="s">
        <v>314</v>
      </c>
      <c r="O454" s="141" t="s">
        <v>62</v>
      </c>
      <c r="P454" s="146">
        <v>44172</v>
      </c>
      <c r="Q454" s="141" t="s">
        <v>1207</v>
      </c>
      <c r="R454" s="141" t="s">
        <v>303</v>
      </c>
      <c r="S454" s="141" t="s">
        <v>305</v>
      </c>
      <c r="T454" s="146">
        <v>45565</v>
      </c>
      <c r="U454" s="148">
        <v>3.71</v>
      </c>
      <c r="V454" s="148">
        <v>1750.83449865229</v>
      </c>
      <c r="W454" s="148">
        <v>6495.5959899999998</v>
      </c>
      <c r="X454" s="229">
        <v>2.5174332249999999E-3</v>
      </c>
      <c r="Y454" s="229">
        <v>1.2694513586E-2</v>
      </c>
      <c r="Z454" s="229">
        <v>1.2744179363252677E-3</v>
      </c>
    </row>
    <row r="455" spans="1:26" ht="13.5" thickBot="1">
      <c r="A455" s="153">
        <v>8694</v>
      </c>
      <c r="B455" s="153">
        <v>12532</v>
      </c>
      <c r="C455" s="141" t="s">
        <v>4208</v>
      </c>
      <c r="D455" s="141"/>
      <c r="E455" s="141"/>
      <c r="F455" s="141" t="s">
        <v>2692</v>
      </c>
      <c r="G455" s="141">
        <v>11018733</v>
      </c>
      <c r="H455" s="141" t="s">
        <v>78</v>
      </c>
      <c r="I455" s="141" t="s">
        <v>943</v>
      </c>
      <c r="J455" s="141"/>
      <c r="K455" s="141" t="s">
        <v>61</v>
      </c>
      <c r="L455" s="141"/>
      <c r="M455" s="141"/>
      <c r="N455" s="141" t="s">
        <v>109</v>
      </c>
      <c r="O455" s="141" t="s">
        <v>62</v>
      </c>
      <c r="P455" s="146">
        <v>44173</v>
      </c>
      <c r="Q455" s="141" t="s">
        <v>1207</v>
      </c>
      <c r="R455" s="141" t="s">
        <v>303</v>
      </c>
      <c r="S455" s="141" t="s">
        <v>305</v>
      </c>
      <c r="T455" s="146">
        <v>45565</v>
      </c>
      <c r="U455" s="148">
        <v>3.71</v>
      </c>
      <c r="V455" s="148">
        <v>2105.65995687332</v>
      </c>
      <c r="W455" s="148">
        <v>7811.9984400000003</v>
      </c>
      <c r="X455" s="229">
        <v>5.489334385E-3</v>
      </c>
      <c r="Y455" s="229">
        <v>1.5267193416E-2</v>
      </c>
      <c r="Z455" s="229">
        <v>1.5326924497471727E-3</v>
      </c>
    </row>
    <row r="456" spans="1:26" ht="13.5" thickBot="1">
      <c r="A456" s="153">
        <v>8694</v>
      </c>
      <c r="B456" s="153">
        <v>12532</v>
      </c>
      <c r="C456" s="141" t="s">
        <v>4208</v>
      </c>
      <c r="D456" s="141"/>
      <c r="E456" s="141"/>
      <c r="F456" s="141" t="s">
        <v>2693</v>
      </c>
      <c r="G456" s="141">
        <v>11018734</v>
      </c>
      <c r="H456" s="141" t="s">
        <v>78</v>
      </c>
      <c r="I456" s="141" t="s">
        <v>943</v>
      </c>
      <c r="J456" s="141"/>
      <c r="K456" s="141" t="s">
        <v>61</v>
      </c>
      <c r="L456" s="141"/>
      <c r="M456" s="141"/>
      <c r="N456" s="141" t="s">
        <v>109</v>
      </c>
      <c r="O456" s="141" t="s">
        <v>62</v>
      </c>
      <c r="P456" s="146">
        <v>44173</v>
      </c>
      <c r="Q456" s="141" t="s">
        <v>1207</v>
      </c>
      <c r="R456" s="141" t="s">
        <v>303</v>
      </c>
      <c r="S456" s="141" t="s">
        <v>305</v>
      </c>
      <c r="T456" s="146">
        <v>45565</v>
      </c>
      <c r="U456" s="148">
        <v>3.71</v>
      </c>
      <c r="V456" s="148">
        <v>2108.5258679245298</v>
      </c>
      <c r="W456" s="148">
        <v>7822.6309700000002</v>
      </c>
      <c r="X456" s="229">
        <v>5.4744512610000002E-3</v>
      </c>
      <c r="Y456" s="229">
        <v>1.5287972848E-2</v>
      </c>
      <c r="Z456" s="229">
        <v>1.5347785226743338E-3</v>
      </c>
    </row>
    <row r="457" spans="1:26" ht="13.5" thickBot="1">
      <c r="A457" s="153">
        <v>8694</v>
      </c>
      <c r="B457" s="153">
        <v>12532</v>
      </c>
      <c r="C457" s="141" t="s">
        <v>2694</v>
      </c>
      <c r="D457" s="141"/>
      <c r="E457" s="141"/>
      <c r="F457" s="141" t="s">
        <v>2695</v>
      </c>
      <c r="G457" s="141">
        <v>11018752</v>
      </c>
      <c r="H457" s="141" t="s">
        <v>78</v>
      </c>
      <c r="I457" s="141" t="s">
        <v>943</v>
      </c>
      <c r="J457" s="141"/>
      <c r="K457" s="141" t="s">
        <v>61</v>
      </c>
      <c r="L457" s="141"/>
      <c r="M457" s="141"/>
      <c r="N457" s="141" t="s">
        <v>4209</v>
      </c>
      <c r="O457" s="141" t="s">
        <v>62</v>
      </c>
      <c r="P457" s="146">
        <v>44195</v>
      </c>
      <c r="Q457" s="141" t="s">
        <v>1207</v>
      </c>
      <c r="R457" s="141" t="s">
        <v>303</v>
      </c>
      <c r="S457" s="141" t="s">
        <v>305</v>
      </c>
      <c r="T457" s="146">
        <v>45565</v>
      </c>
      <c r="U457" s="148">
        <v>3.71</v>
      </c>
      <c r="V457" s="148">
        <v>849.35914285714296</v>
      </c>
      <c r="W457" s="148">
        <v>3151.1224200000001</v>
      </c>
      <c r="X457" s="229">
        <v>4.6825076200000002E-4</v>
      </c>
      <c r="Y457" s="229">
        <v>6.1583211810000002E-3</v>
      </c>
      <c r="Z457" s="229">
        <v>6.1824148820017414E-4</v>
      </c>
    </row>
    <row r="458" spans="1:26" ht="13.5" thickBot="1">
      <c r="A458" s="153">
        <v>8694</v>
      </c>
      <c r="B458" s="153">
        <v>12532</v>
      </c>
      <c r="C458" s="141" t="s">
        <v>2694</v>
      </c>
      <c r="D458" s="141"/>
      <c r="E458" s="141"/>
      <c r="F458" s="141" t="s">
        <v>2696</v>
      </c>
      <c r="G458" s="141">
        <v>11018753</v>
      </c>
      <c r="H458" s="141" t="s">
        <v>78</v>
      </c>
      <c r="I458" s="141" t="s">
        <v>943</v>
      </c>
      <c r="J458" s="141"/>
      <c r="K458" s="141" t="s">
        <v>61</v>
      </c>
      <c r="L458" s="141"/>
      <c r="M458" s="141"/>
      <c r="N458" s="141" t="s">
        <v>4209</v>
      </c>
      <c r="O458" s="141" t="s">
        <v>62</v>
      </c>
      <c r="P458" s="146">
        <v>44195</v>
      </c>
      <c r="Q458" s="141" t="s">
        <v>1207</v>
      </c>
      <c r="R458" s="141" t="s">
        <v>303</v>
      </c>
      <c r="S458" s="141" t="s">
        <v>305</v>
      </c>
      <c r="T458" s="146">
        <v>45565</v>
      </c>
      <c r="U458" s="148">
        <v>3.71</v>
      </c>
      <c r="V458" s="148">
        <v>803.53340970350405</v>
      </c>
      <c r="W458" s="148">
        <v>2981.1089499999998</v>
      </c>
      <c r="X458" s="229">
        <v>2.7962543600000003E-4</v>
      </c>
      <c r="Y458" s="229">
        <v>5.8260593979999999E-3</v>
      </c>
      <c r="Z458" s="229">
        <v>5.8488531643110782E-4</v>
      </c>
    </row>
    <row r="459" spans="1:26" ht="13.5" thickBot="1">
      <c r="A459" s="153">
        <v>8694</v>
      </c>
      <c r="B459" s="153">
        <v>12532</v>
      </c>
      <c r="C459" s="141" t="s">
        <v>2759</v>
      </c>
      <c r="D459" s="141"/>
      <c r="E459" s="141"/>
      <c r="F459" s="141" t="s">
        <v>2760</v>
      </c>
      <c r="G459" s="141">
        <v>11018780</v>
      </c>
      <c r="H459" s="141" t="s">
        <v>78</v>
      </c>
      <c r="I459" s="141" t="s">
        <v>241</v>
      </c>
      <c r="J459" s="141"/>
      <c r="K459" s="141" t="s">
        <v>53</v>
      </c>
      <c r="L459" s="141"/>
      <c r="M459" s="141"/>
      <c r="N459" s="141" t="s">
        <v>153</v>
      </c>
      <c r="O459" s="141" t="s">
        <v>62</v>
      </c>
      <c r="P459" s="146">
        <v>44203</v>
      </c>
      <c r="Q459" s="141" t="s">
        <v>1213</v>
      </c>
      <c r="R459" s="141" t="s">
        <v>303</v>
      </c>
      <c r="S459" s="141" t="s">
        <v>305</v>
      </c>
      <c r="T459" s="146">
        <v>45565</v>
      </c>
      <c r="U459" s="148">
        <v>4.1524000000000001</v>
      </c>
      <c r="V459" s="148">
        <v>542.86667951064396</v>
      </c>
      <c r="W459" s="148">
        <v>2254.1995999999999</v>
      </c>
      <c r="X459" s="229">
        <v>2.5556213110000002E-3</v>
      </c>
      <c r="Y459" s="229">
        <v>4.4054413930000001E-3</v>
      </c>
      <c r="Z459" s="229">
        <v>4.422677159601553E-4</v>
      </c>
    </row>
    <row r="460" spans="1:26" ht="13.5" thickBot="1">
      <c r="A460" s="153">
        <v>8694</v>
      </c>
      <c r="B460" s="153">
        <v>12532</v>
      </c>
      <c r="C460" s="141" t="s">
        <v>2761</v>
      </c>
      <c r="D460" s="141"/>
      <c r="E460" s="141"/>
      <c r="F460" s="141" t="s">
        <v>2762</v>
      </c>
      <c r="G460" s="141">
        <v>11018841</v>
      </c>
      <c r="H460" s="141" t="s">
        <v>78</v>
      </c>
      <c r="I460" s="141" t="s">
        <v>765</v>
      </c>
      <c r="J460" s="141"/>
      <c r="K460" s="141" t="s">
        <v>61</v>
      </c>
      <c r="L460" s="141"/>
      <c r="M460" s="141"/>
      <c r="N460" s="141" t="s">
        <v>53</v>
      </c>
      <c r="O460" s="141" t="s">
        <v>62</v>
      </c>
      <c r="P460" s="146">
        <v>44249</v>
      </c>
      <c r="Q460" s="141" t="s">
        <v>1207</v>
      </c>
      <c r="R460" s="141" t="s">
        <v>303</v>
      </c>
      <c r="S460" s="141" t="s">
        <v>305</v>
      </c>
      <c r="T460" s="146">
        <v>45565</v>
      </c>
      <c r="U460" s="148">
        <v>3.71</v>
      </c>
      <c r="V460" s="148">
        <v>370.05804582210197</v>
      </c>
      <c r="W460" s="148">
        <v>1372.91535</v>
      </c>
      <c r="X460" s="243">
        <v>2.1386446840000002E-3</v>
      </c>
      <c r="Y460" s="243">
        <v>2.6831244720000001E-3</v>
      </c>
      <c r="Z460" s="243">
        <v>2.6936218782539807E-4</v>
      </c>
    </row>
    <row r="461" spans="1:26" ht="13.5" thickBot="1">
      <c r="A461" s="153">
        <v>8694</v>
      </c>
      <c r="B461" s="153">
        <v>12532</v>
      </c>
      <c r="C461" s="141" t="s">
        <v>2631</v>
      </c>
      <c r="D461" s="141"/>
      <c r="E461" s="141"/>
      <c r="F461" s="141" t="s">
        <v>2632</v>
      </c>
      <c r="G461" s="141">
        <v>11018862</v>
      </c>
      <c r="H461" s="141" t="s">
        <v>78</v>
      </c>
      <c r="I461" s="141" t="s">
        <v>765</v>
      </c>
      <c r="J461" s="141"/>
      <c r="K461" s="141" t="s">
        <v>61</v>
      </c>
      <c r="L461" s="141"/>
      <c r="M461" s="141"/>
      <c r="N461" s="141" t="s">
        <v>314</v>
      </c>
      <c r="O461" s="141" t="s">
        <v>62</v>
      </c>
      <c r="P461" s="146">
        <v>44257</v>
      </c>
      <c r="Q461" s="141" t="s">
        <v>1207</v>
      </c>
      <c r="R461" s="141" t="s">
        <v>303</v>
      </c>
      <c r="S461" s="141" t="s">
        <v>305</v>
      </c>
      <c r="T461" s="146">
        <v>45565</v>
      </c>
      <c r="U461" s="148">
        <v>3.71</v>
      </c>
      <c r="V461" s="148">
        <v>1831.93574932615</v>
      </c>
      <c r="W461" s="148">
        <v>6796.4816300000002</v>
      </c>
      <c r="X461" s="229">
        <v>1.2886271433E-2</v>
      </c>
      <c r="Y461" s="229">
        <v>1.3282542283E-2</v>
      </c>
      <c r="Z461" s="229">
        <v>1.3334508652495783E-3</v>
      </c>
    </row>
    <row r="462" spans="1:26" ht="13.5" thickBot="1">
      <c r="A462" s="153">
        <v>8694</v>
      </c>
      <c r="B462" s="153">
        <v>12532</v>
      </c>
      <c r="C462" s="141" t="s">
        <v>4210</v>
      </c>
      <c r="D462" s="141"/>
      <c r="E462" s="141"/>
      <c r="F462" s="141" t="s">
        <v>2633</v>
      </c>
      <c r="G462" s="141">
        <v>11018865</v>
      </c>
      <c r="H462" s="141" t="s">
        <v>78</v>
      </c>
      <c r="I462" s="141" t="s">
        <v>765</v>
      </c>
      <c r="J462" s="141"/>
      <c r="K462" s="141" t="s">
        <v>61</v>
      </c>
      <c r="L462" s="141"/>
      <c r="M462" s="141"/>
      <c r="N462" s="141" t="s">
        <v>53</v>
      </c>
      <c r="O462" s="141" t="s">
        <v>62</v>
      </c>
      <c r="P462" s="146">
        <v>44263</v>
      </c>
      <c r="Q462" s="141" t="s">
        <v>1207</v>
      </c>
      <c r="R462" s="141" t="s">
        <v>303</v>
      </c>
      <c r="S462" s="141" t="s">
        <v>305</v>
      </c>
      <c r="T462" s="146">
        <v>45565</v>
      </c>
      <c r="U462" s="148">
        <v>3.71</v>
      </c>
      <c r="V462" s="148">
        <v>1385.1390970350401</v>
      </c>
      <c r="W462" s="148">
        <v>5138.8660499999996</v>
      </c>
      <c r="X462" s="229">
        <v>1.1870440905E-2</v>
      </c>
      <c r="Y462" s="229">
        <v>1.0043020684999999E-2</v>
      </c>
      <c r="Z462" s="229">
        <v>1.0082312810980381E-3</v>
      </c>
    </row>
    <row r="463" spans="1:26" ht="13.5" thickBot="1">
      <c r="A463" s="153">
        <v>8694</v>
      </c>
      <c r="B463" s="153">
        <v>12532</v>
      </c>
      <c r="C463" s="141" t="s">
        <v>4120</v>
      </c>
      <c r="D463" s="141"/>
      <c r="E463" s="141"/>
      <c r="F463" s="141" t="s">
        <v>2697</v>
      </c>
      <c r="G463" s="141">
        <v>11018907</v>
      </c>
      <c r="H463" s="141" t="s">
        <v>78</v>
      </c>
      <c r="I463" s="141" t="s">
        <v>943</v>
      </c>
      <c r="J463" s="141"/>
      <c r="K463" s="141" t="s">
        <v>61</v>
      </c>
      <c r="L463" s="141"/>
      <c r="M463" s="141"/>
      <c r="N463" s="141" t="s">
        <v>314</v>
      </c>
      <c r="O463" s="141" t="s">
        <v>62</v>
      </c>
      <c r="P463" s="146">
        <v>44280</v>
      </c>
      <c r="Q463" s="141" t="s">
        <v>1207</v>
      </c>
      <c r="R463" s="141" t="s">
        <v>303</v>
      </c>
      <c r="S463" s="141" t="s">
        <v>305</v>
      </c>
      <c r="T463" s="146">
        <v>45565</v>
      </c>
      <c r="U463" s="148">
        <v>3.71</v>
      </c>
      <c r="V463" s="148">
        <v>1746.3156630727799</v>
      </c>
      <c r="W463" s="148">
        <v>6478.8311100000001</v>
      </c>
      <c r="X463" s="229">
        <v>8.1746574109999998E-3</v>
      </c>
      <c r="Y463" s="229">
        <v>1.2661749541E-2</v>
      </c>
      <c r="Z463" s="229">
        <v>1.2711287133185978E-3</v>
      </c>
    </row>
    <row r="464" spans="1:26" ht="13.5" thickBot="1">
      <c r="A464" s="153">
        <v>8694</v>
      </c>
      <c r="B464" s="153">
        <v>12532</v>
      </c>
      <c r="C464" s="141" t="s">
        <v>2698</v>
      </c>
      <c r="D464" s="141"/>
      <c r="E464" s="141"/>
      <c r="F464" s="141" t="s">
        <v>2699</v>
      </c>
      <c r="G464" s="141">
        <v>11018921</v>
      </c>
      <c r="H464" s="141" t="s">
        <v>78</v>
      </c>
      <c r="I464" s="141" t="s">
        <v>241</v>
      </c>
      <c r="J464" s="141"/>
      <c r="K464" s="141" t="s">
        <v>61</v>
      </c>
      <c r="L464" s="141"/>
      <c r="M464" s="141"/>
      <c r="N464" s="141" t="s">
        <v>53</v>
      </c>
      <c r="O464" s="141" t="s">
        <v>62</v>
      </c>
      <c r="P464" s="146">
        <v>44286</v>
      </c>
      <c r="Q464" s="141" t="s">
        <v>1213</v>
      </c>
      <c r="R464" s="141" t="s">
        <v>303</v>
      </c>
      <c r="S464" s="141" t="s">
        <v>305</v>
      </c>
      <c r="T464" s="146">
        <v>45565</v>
      </c>
      <c r="U464" s="148">
        <v>4.1524000000000001</v>
      </c>
      <c r="V464" s="148">
        <v>4370.9858395145002</v>
      </c>
      <c r="W464" s="148">
        <v>18150.081600000001</v>
      </c>
      <c r="X464" s="229">
        <v>9.8862372890000001E-3</v>
      </c>
      <c r="Y464" s="229">
        <v>3.5471180445E-2</v>
      </c>
      <c r="Z464" s="229">
        <v>3.5609957227046097E-3</v>
      </c>
    </row>
    <row r="465" spans="1:26" ht="13.5" thickBot="1">
      <c r="A465" s="153">
        <v>8694</v>
      </c>
      <c r="B465" s="153">
        <v>12532</v>
      </c>
      <c r="C465" s="141" t="s">
        <v>4218</v>
      </c>
      <c r="D465" s="141"/>
      <c r="E465" s="141"/>
      <c r="F465" s="141" t="s">
        <v>2700</v>
      </c>
      <c r="G465" s="141">
        <v>11018971</v>
      </c>
      <c r="H465" s="141" t="s">
        <v>78</v>
      </c>
      <c r="I465" s="141" t="s">
        <v>765</v>
      </c>
      <c r="J465" s="141"/>
      <c r="K465" s="141" t="s">
        <v>61</v>
      </c>
      <c r="L465" s="141"/>
      <c r="M465" s="141"/>
      <c r="N465" s="141" t="s">
        <v>109</v>
      </c>
      <c r="O465" s="141" t="s">
        <v>62</v>
      </c>
      <c r="P465" s="146">
        <v>44501</v>
      </c>
      <c r="Q465" s="141" t="s">
        <v>1207</v>
      </c>
      <c r="R465" s="141" t="s">
        <v>303</v>
      </c>
      <c r="S465" s="141" t="s">
        <v>305</v>
      </c>
      <c r="T465" s="146">
        <v>45565</v>
      </c>
      <c r="U465" s="148">
        <v>3.71</v>
      </c>
      <c r="V465" s="148">
        <v>5269.4658544474396</v>
      </c>
      <c r="W465" s="148">
        <v>19549.71832</v>
      </c>
      <c r="X465" s="243">
        <v>2.7008569013E-2</v>
      </c>
      <c r="Y465" s="243">
        <v>3.8206527192000003E-2</v>
      </c>
      <c r="Z465" s="243">
        <v>3.8356005692888975E-3</v>
      </c>
    </row>
    <row r="466" spans="1:26" ht="13.5" thickBot="1">
      <c r="A466" s="153">
        <v>8694</v>
      </c>
      <c r="B466" s="153">
        <v>12532</v>
      </c>
      <c r="C466" s="141" t="s">
        <v>4223</v>
      </c>
      <c r="D466" s="141"/>
      <c r="E466" s="141"/>
      <c r="F466" s="141" t="s">
        <v>2764</v>
      </c>
      <c r="G466" s="141">
        <v>11019017</v>
      </c>
      <c r="H466" s="141" t="s">
        <v>78</v>
      </c>
      <c r="I466" s="141" t="s">
        <v>943</v>
      </c>
      <c r="J466" s="141"/>
      <c r="K466" s="141" t="s">
        <v>61</v>
      </c>
      <c r="L466" s="141"/>
      <c r="M466" s="141"/>
      <c r="N466" s="141" t="s">
        <v>315</v>
      </c>
      <c r="O466" s="141" t="s">
        <v>62</v>
      </c>
      <c r="P466" s="146">
        <v>44319</v>
      </c>
      <c r="Q466" s="141" t="s">
        <v>1213</v>
      </c>
      <c r="R466" s="141" t="s">
        <v>303</v>
      </c>
      <c r="S466" s="141" t="s">
        <v>305</v>
      </c>
      <c r="T466" s="146">
        <v>45565</v>
      </c>
      <c r="U466" s="148">
        <v>4.1524000000000001</v>
      </c>
      <c r="V466" s="148">
        <v>2851.8960528850798</v>
      </c>
      <c r="W466" s="148">
        <v>11842.213170000001</v>
      </c>
      <c r="X466" s="229">
        <v>8.2366276939999997E-3</v>
      </c>
      <c r="Y466" s="229">
        <v>2.3143547753E-2</v>
      </c>
      <c r="Z466" s="229">
        <v>2.3234094135271654E-3</v>
      </c>
    </row>
    <row r="467" spans="1:26" ht="13.5" thickBot="1">
      <c r="A467" s="153">
        <v>8694</v>
      </c>
      <c r="B467" s="153">
        <v>12532</v>
      </c>
      <c r="C467" s="141" t="s">
        <v>2765</v>
      </c>
      <c r="D467" s="141"/>
      <c r="E467" s="141"/>
      <c r="F467" s="141" t="s">
        <v>2766</v>
      </c>
      <c r="G467" s="141">
        <v>11019019</v>
      </c>
      <c r="H467" s="141" t="s">
        <v>78</v>
      </c>
      <c r="I467" s="141" t="s">
        <v>765</v>
      </c>
      <c r="J467" s="141"/>
      <c r="K467" s="141" t="s">
        <v>61</v>
      </c>
      <c r="L467" s="141"/>
      <c r="M467" s="141"/>
      <c r="N467" s="141" t="s">
        <v>53</v>
      </c>
      <c r="O467" s="141" t="s">
        <v>62</v>
      </c>
      <c r="P467" s="146">
        <v>44326</v>
      </c>
      <c r="Q467" s="141" t="s">
        <v>1207</v>
      </c>
      <c r="R467" s="141" t="s">
        <v>303</v>
      </c>
      <c r="S467" s="141" t="s">
        <v>305</v>
      </c>
      <c r="T467" s="146">
        <v>45565</v>
      </c>
      <c r="U467" s="148">
        <v>3.71</v>
      </c>
      <c r="V467" s="148">
        <v>681.13622641509403</v>
      </c>
      <c r="W467" s="148">
        <v>2527.0154000000002</v>
      </c>
      <c r="X467" s="229">
        <v>5.7151683730000003E-3</v>
      </c>
      <c r="Y467" s="229">
        <v>4.9386124649999997E-3</v>
      </c>
      <c r="Z467" s="229">
        <v>4.9579342004769163E-4</v>
      </c>
    </row>
    <row r="468" spans="1:26" ht="13.5" thickBot="1">
      <c r="A468" s="153">
        <v>8694</v>
      </c>
      <c r="B468" s="153">
        <v>12532</v>
      </c>
      <c r="C468" s="141" t="s">
        <v>4224</v>
      </c>
      <c r="D468" s="141"/>
      <c r="E468" s="141"/>
      <c r="F468" s="141" t="s">
        <v>2768</v>
      </c>
      <c r="G468" s="141">
        <v>11019120</v>
      </c>
      <c r="H468" s="141" t="s">
        <v>78</v>
      </c>
      <c r="I468" s="141" t="s">
        <v>765</v>
      </c>
      <c r="J468" s="141"/>
      <c r="K468" s="141" t="s">
        <v>61</v>
      </c>
      <c r="L468" s="141"/>
      <c r="M468" s="141"/>
      <c r="N468" s="141" t="s">
        <v>53</v>
      </c>
      <c r="O468" s="141" t="s">
        <v>62</v>
      </c>
      <c r="P468" s="146">
        <v>44356</v>
      </c>
      <c r="Q468" s="141" t="s">
        <v>1207</v>
      </c>
      <c r="R468" s="141" t="s">
        <v>303</v>
      </c>
      <c r="S468" s="141" t="s">
        <v>305</v>
      </c>
      <c r="T468" s="146">
        <v>45565</v>
      </c>
      <c r="U468" s="148">
        <v>3.71</v>
      </c>
      <c r="V468" s="148">
        <v>697.14819137466304</v>
      </c>
      <c r="W468" s="148">
        <v>2586.4197899999999</v>
      </c>
      <c r="X468" s="229">
        <v>5.0875224860000004E-3</v>
      </c>
      <c r="Y468" s="229">
        <v>5.0547080219999997E-3</v>
      </c>
      <c r="Z468" s="229">
        <v>5.0744839677792711E-4</v>
      </c>
    </row>
    <row r="469" spans="1:26" ht="13.5" thickBot="1">
      <c r="A469" s="153">
        <v>8694</v>
      </c>
      <c r="B469" s="153">
        <v>12532</v>
      </c>
      <c r="C469" s="141" t="s">
        <v>2701</v>
      </c>
      <c r="D469" s="141"/>
      <c r="E469" s="141"/>
      <c r="F469" s="141" t="s">
        <v>2702</v>
      </c>
      <c r="G469" s="141">
        <v>11019131</v>
      </c>
      <c r="H469" s="141" t="s">
        <v>78</v>
      </c>
      <c r="I469" s="141" t="s">
        <v>943</v>
      </c>
      <c r="J469" s="141"/>
      <c r="K469" s="141" t="s">
        <v>61</v>
      </c>
      <c r="L469" s="141"/>
      <c r="M469" s="141"/>
      <c r="N469" s="141" t="s">
        <v>314</v>
      </c>
      <c r="O469" s="141" t="s">
        <v>55</v>
      </c>
      <c r="P469" s="146">
        <v>44382</v>
      </c>
      <c r="Q469" s="141" t="s">
        <v>1207</v>
      </c>
      <c r="R469" s="141" t="s">
        <v>303</v>
      </c>
      <c r="S469" s="141" t="s">
        <v>304</v>
      </c>
      <c r="T469" s="146">
        <v>45565</v>
      </c>
      <c r="U469" s="148">
        <v>3.71</v>
      </c>
      <c r="V469" s="148">
        <v>1650.36212398922</v>
      </c>
      <c r="W469" s="148">
        <v>6122.8434800000005</v>
      </c>
      <c r="X469" s="243">
        <v>1.0836333248293466E-2</v>
      </c>
      <c r="Y469" s="243">
        <v>1.196603358E-2</v>
      </c>
      <c r="Z469" s="243">
        <v>1.2012849266236801E-3</v>
      </c>
    </row>
    <row r="470" spans="1:26" ht="13.5" thickBot="1">
      <c r="A470" s="153">
        <v>8694</v>
      </c>
      <c r="B470" s="153">
        <v>12532</v>
      </c>
      <c r="C470" s="141" t="s">
        <v>2769</v>
      </c>
      <c r="D470" s="141"/>
      <c r="E470" s="141"/>
      <c r="F470" s="141" t="s">
        <v>2770</v>
      </c>
      <c r="G470" s="141">
        <v>11019149</v>
      </c>
      <c r="H470" s="141" t="s">
        <v>78</v>
      </c>
      <c r="I470" s="141" t="s">
        <v>765</v>
      </c>
      <c r="J470" s="141"/>
      <c r="K470" s="141" t="s">
        <v>53</v>
      </c>
      <c r="L470" s="141"/>
      <c r="M470" s="141"/>
      <c r="N470" s="141" t="s">
        <v>53</v>
      </c>
      <c r="O470" s="141" t="s">
        <v>62</v>
      </c>
      <c r="P470" s="146">
        <v>44385</v>
      </c>
      <c r="Q470" s="141" t="s">
        <v>1207</v>
      </c>
      <c r="R470" s="141" t="s">
        <v>303</v>
      </c>
      <c r="S470" s="141" t="s">
        <v>305</v>
      </c>
      <c r="T470" s="146">
        <v>45565</v>
      </c>
      <c r="U470" s="148">
        <v>3.71</v>
      </c>
      <c r="V470" s="148">
        <v>747.47052291105103</v>
      </c>
      <c r="W470" s="148">
        <v>2773.11564</v>
      </c>
      <c r="X470" s="229">
        <v>3.8811222109999999E-3</v>
      </c>
      <c r="Y470" s="229">
        <v>5.4195726180000002E-3</v>
      </c>
      <c r="Z470" s="229">
        <v>5.4407760528224047E-4</v>
      </c>
    </row>
    <row r="471" spans="1:26" ht="13.5" thickBot="1">
      <c r="A471" s="153">
        <v>8694</v>
      </c>
      <c r="B471" s="153">
        <v>12532</v>
      </c>
      <c r="C471" s="141" t="s">
        <v>2771</v>
      </c>
      <c r="D471" s="141"/>
      <c r="E471" s="141"/>
      <c r="F471" s="141" t="s">
        <v>2772</v>
      </c>
      <c r="G471" s="141">
        <v>11019162</v>
      </c>
      <c r="H471" s="141" t="s">
        <v>78</v>
      </c>
      <c r="I471" s="141" t="s">
        <v>765</v>
      </c>
      <c r="J471" s="141"/>
      <c r="K471" s="141" t="s">
        <v>61</v>
      </c>
      <c r="L471" s="141"/>
      <c r="M471" s="141"/>
      <c r="N471" s="141" t="s">
        <v>53</v>
      </c>
      <c r="O471" s="141" t="s">
        <v>62</v>
      </c>
      <c r="P471" s="146">
        <v>44404</v>
      </c>
      <c r="Q471" s="141" t="s">
        <v>1207</v>
      </c>
      <c r="R471" s="141" t="s">
        <v>303</v>
      </c>
      <c r="S471" s="141" t="s">
        <v>305</v>
      </c>
      <c r="T471" s="146">
        <v>45565</v>
      </c>
      <c r="U471" s="148">
        <v>3.71</v>
      </c>
      <c r="V471" s="148">
        <v>1438.96171967655</v>
      </c>
      <c r="W471" s="148">
        <v>5338.5479800000003</v>
      </c>
      <c r="X471" s="229">
        <v>1.7669999897999999E-2</v>
      </c>
      <c r="Y471" s="229">
        <v>1.0433264317E-2</v>
      </c>
      <c r="Z471" s="229">
        <v>1.0474083225186896E-3</v>
      </c>
    </row>
    <row r="472" spans="1:26" ht="13.5" thickBot="1">
      <c r="A472" s="153">
        <v>8694</v>
      </c>
      <c r="B472" s="153">
        <v>12532</v>
      </c>
      <c r="C472" s="141" t="s">
        <v>2634</v>
      </c>
      <c r="D472" s="141"/>
      <c r="E472" s="141"/>
      <c r="F472" s="141" t="s">
        <v>2635</v>
      </c>
      <c r="G472" s="141">
        <v>11019209</v>
      </c>
      <c r="H472" s="141" t="s">
        <v>78</v>
      </c>
      <c r="I472" s="141" t="s">
        <v>943</v>
      </c>
      <c r="J472" s="141"/>
      <c r="K472" s="141" t="s">
        <v>61</v>
      </c>
      <c r="L472" s="141"/>
      <c r="M472" s="141"/>
      <c r="N472" s="141" t="s">
        <v>314</v>
      </c>
      <c r="O472" s="141" t="s">
        <v>62</v>
      </c>
      <c r="P472" s="146">
        <v>44418</v>
      </c>
      <c r="Q472" s="141" t="s">
        <v>1207</v>
      </c>
      <c r="R472" s="141" t="s">
        <v>303</v>
      </c>
      <c r="S472" s="141" t="s">
        <v>305</v>
      </c>
      <c r="T472" s="146">
        <v>45565</v>
      </c>
      <c r="U472" s="148">
        <v>3.71</v>
      </c>
      <c r="V472" s="148">
        <v>5317.4972048517502</v>
      </c>
      <c r="W472" s="148">
        <v>19727.914629999999</v>
      </c>
      <c r="X472" s="243">
        <v>1.5694322294000002E-2</v>
      </c>
      <c r="Y472" s="243">
        <v>3.8554780913999998E-2</v>
      </c>
      <c r="Z472" s="243">
        <v>3.8705621915943165E-3</v>
      </c>
    </row>
    <row r="473" spans="1:26" ht="13.5" thickBot="1">
      <c r="A473" s="153">
        <v>8694</v>
      </c>
      <c r="B473" s="153">
        <v>12532</v>
      </c>
      <c r="C473" s="141" t="s">
        <v>2638</v>
      </c>
      <c r="D473" s="141"/>
      <c r="E473" s="141"/>
      <c r="F473" s="141" t="s">
        <v>2639</v>
      </c>
      <c r="G473" s="141">
        <v>11019219</v>
      </c>
      <c r="H473" s="141" t="s">
        <v>78</v>
      </c>
      <c r="I473" s="141" t="s">
        <v>765</v>
      </c>
      <c r="J473" s="141"/>
      <c r="K473" s="141" t="s">
        <v>61</v>
      </c>
      <c r="L473" s="141"/>
      <c r="M473" s="141"/>
      <c r="N473" s="141" t="s">
        <v>53</v>
      </c>
      <c r="O473" s="141" t="s">
        <v>62</v>
      </c>
      <c r="P473" s="146">
        <v>44426</v>
      </c>
      <c r="Q473" s="141" t="s">
        <v>1207</v>
      </c>
      <c r="R473" s="141" t="s">
        <v>303</v>
      </c>
      <c r="S473" s="141" t="s">
        <v>305</v>
      </c>
      <c r="T473" s="146">
        <v>45565</v>
      </c>
      <c r="U473" s="148">
        <v>3.71</v>
      </c>
      <c r="V473" s="148">
        <v>1014.66846361186</v>
      </c>
      <c r="W473" s="148">
        <v>3764.42</v>
      </c>
      <c r="X473" s="243">
        <v>5.3272219439999997E-3</v>
      </c>
      <c r="Y473" s="243">
        <v>7.3569047250000002E-3</v>
      </c>
      <c r="Z473" s="243">
        <v>7.3856877417364814E-4</v>
      </c>
    </row>
    <row r="474" spans="1:26" ht="13.5" thickBot="1">
      <c r="A474" s="153">
        <v>8694</v>
      </c>
      <c r="B474" s="153">
        <v>12532</v>
      </c>
      <c r="C474" s="141" t="s">
        <v>2640</v>
      </c>
      <c r="D474" s="141"/>
      <c r="E474" s="141"/>
      <c r="F474" s="141" t="s">
        <v>2641</v>
      </c>
      <c r="G474" s="141">
        <v>11019220</v>
      </c>
      <c r="H474" s="141" t="s">
        <v>78</v>
      </c>
      <c r="I474" s="141" t="s">
        <v>943</v>
      </c>
      <c r="J474" s="141"/>
      <c r="K474" s="141" t="s">
        <v>53</v>
      </c>
      <c r="L474" s="141"/>
      <c r="M474" s="141"/>
      <c r="N474" s="141" t="s">
        <v>53</v>
      </c>
      <c r="O474" s="141" t="s">
        <v>62</v>
      </c>
      <c r="P474" s="146">
        <v>44452</v>
      </c>
      <c r="Q474" s="141" t="s">
        <v>1207</v>
      </c>
      <c r="R474" s="141" t="s">
        <v>303</v>
      </c>
      <c r="S474" s="141" t="s">
        <v>305</v>
      </c>
      <c r="T474" s="146">
        <v>45565</v>
      </c>
      <c r="U474" s="148">
        <v>3.71</v>
      </c>
      <c r="V474" s="148">
        <v>574.95961994609195</v>
      </c>
      <c r="W474" s="148">
        <v>2133.1001900000001</v>
      </c>
      <c r="X474" s="243">
        <v>9.0052539870000003E-3</v>
      </c>
      <c r="Y474" s="243">
        <v>4.1687736399999998E-3</v>
      </c>
      <c r="Z474" s="243">
        <v>4.1850834724017932E-4</v>
      </c>
    </row>
    <row r="475" spans="1:26" ht="13.5" thickBot="1">
      <c r="A475" s="153">
        <v>8694</v>
      </c>
      <c r="B475" s="153">
        <v>12532</v>
      </c>
      <c r="C475" s="141" t="s">
        <v>2705</v>
      </c>
      <c r="D475" s="141"/>
      <c r="E475" s="141"/>
      <c r="F475" s="141" t="s">
        <v>2706</v>
      </c>
      <c r="G475" s="141">
        <v>11019246</v>
      </c>
      <c r="H475" s="141" t="s">
        <v>78</v>
      </c>
      <c r="I475" s="141" t="s">
        <v>943</v>
      </c>
      <c r="J475" s="141"/>
      <c r="K475" s="141" t="s">
        <v>61</v>
      </c>
      <c r="L475" s="141"/>
      <c r="M475" s="141"/>
      <c r="N475" s="141" t="s">
        <v>313</v>
      </c>
      <c r="O475" s="141" t="s">
        <v>62</v>
      </c>
      <c r="P475" s="146">
        <v>44441</v>
      </c>
      <c r="Q475" s="141" t="s">
        <v>1207</v>
      </c>
      <c r="R475" s="141" t="s">
        <v>303</v>
      </c>
      <c r="S475" s="141" t="s">
        <v>305</v>
      </c>
      <c r="T475" s="146">
        <v>45565</v>
      </c>
      <c r="U475" s="148">
        <v>3.71</v>
      </c>
      <c r="V475" s="148">
        <v>1460.7399056603799</v>
      </c>
      <c r="W475" s="148">
        <v>5419.3450499999999</v>
      </c>
      <c r="X475" s="229">
        <v>1.3716039119999999E-3</v>
      </c>
      <c r="Y475" s="229">
        <v>1.059116815E-2</v>
      </c>
      <c r="Z475" s="229">
        <v>1.0632604837936595E-3</v>
      </c>
    </row>
    <row r="476" spans="1:26" ht="13.5" thickBot="1">
      <c r="A476" s="153">
        <v>8694</v>
      </c>
      <c r="B476" s="153">
        <v>12532</v>
      </c>
      <c r="C476" s="141" t="s">
        <v>3086</v>
      </c>
      <c r="D476" s="141"/>
      <c r="E476" s="141"/>
      <c r="F476" s="141" t="s">
        <v>2642</v>
      </c>
      <c r="G476" s="141">
        <v>11019275</v>
      </c>
      <c r="H476" s="141" t="s">
        <v>78</v>
      </c>
      <c r="I476" s="141" t="s">
        <v>765</v>
      </c>
      <c r="J476" s="141"/>
      <c r="K476" s="141" t="s">
        <v>61</v>
      </c>
      <c r="L476" s="141"/>
      <c r="M476" s="141"/>
      <c r="N476" s="141" t="s">
        <v>53</v>
      </c>
      <c r="O476" s="141" t="s">
        <v>62</v>
      </c>
      <c r="P476" s="146">
        <v>44487</v>
      </c>
      <c r="Q476" s="141" t="s">
        <v>1207</v>
      </c>
      <c r="R476" s="141" t="s">
        <v>303</v>
      </c>
      <c r="S476" s="141" t="s">
        <v>305</v>
      </c>
      <c r="T476" s="146">
        <v>45565</v>
      </c>
      <c r="U476" s="148">
        <v>3.71</v>
      </c>
      <c r="V476" s="148">
        <v>291.89787061994599</v>
      </c>
      <c r="W476" s="148">
        <v>1082.9411</v>
      </c>
      <c r="X476" s="243">
        <v>6.0439560429999999E-3</v>
      </c>
      <c r="Y476" s="243">
        <v>2.116420191E-3</v>
      </c>
      <c r="Z476" s="243">
        <v>2.1247004338762997E-4</v>
      </c>
    </row>
    <row r="477" spans="1:26" ht="13.5" thickBot="1">
      <c r="A477" s="153">
        <v>8694</v>
      </c>
      <c r="B477" s="153">
        <v>12532</v>
      </c>
      <c r="C477" s="141" t="s">
        <v>3133</v>
      </c>
      <c r="D477" s="141"/>
      <c r="E477" s="141"/>
      <c r="F477" s="141" t="s">
        <v>2644</v>
      </c>
      <c r="G477" s="141">
        <v>11019282</v>
      </c>
      <c r="H477" s="141" t="s">
        <v>78</v>
      </c>
      <c r="I477" s="141" t="s">
        <v>241</v>
      </c>
      <c r="J477" s="141"/>
      <c r="K477" s="141" t="s">
        <v>61</v>
      </c>
      <c r="L477" s="141"/>
      <c r="M477" s="141"/>
      <c r="N477" s="141" t="s">
        <v>314</v>
      </c>
      <c r="O477" s="141" t="s">
        <v>62</v>
      </c>
      <c r="P477" s="146">
        <v>44497</v>
      </c>
      <c r="Q477" s="141" t="s">
        <v>1207</v>
      </c>
      <c r="R477" s="141" t="s">
        <v>303</v>
      </c>
      <c r="S477" s="141" t="s">
        <v>305</v>
      </c>
      <c r="T477" s="146">
        <v>45565</v>
      </c>
      <c r="U477" s="148">
        <v>3.71</v>
      </c>
      <c r="V477" s="148">
        <v>6586.47010781671</v>
      </c>
      <c r="W477" s="148">
        <v>24435.804100000001</v>
      </c>
      <c r="X477" s="229">
        <v>1.4321896610999999E-2</v>
      </c>
      <c r="Y477" s="229">
        <v>4.7755532766000003E-2</v>
      </c>
      <c r="Z477" s="229">
        <v>4.7942370617742982E-3</v>
      </c>
    </row>
    <row r="478" spans="1:26" ht="13.5" thickBot="1">
      <c r="A478" s="153">
        <v>8694</v>
      </c>
      <c r="B478" s="153">
        <v>12532</v>
      </c>
      <c r="C478" s="141" t="s">
        <v>2645</v>
      </c>
      <c r="D478" s="141"/>
      <c r="E478" s="141"/>
      <c r="F478" s="141" t="s">
        <v>2646</v>
      </c>
      <c r="G478" s="141">
        <v>11019295</v>
      </c>
      <c r="H478" s="141" t="s">
        <v>78</v>
      </c>
      <c r="I478" s="141" t="s">
        <v>943</v>
      </c>
      <c r="J478" s="141"/>
      <c r="K478" s="141" t="s">
        <v>61</v>
      </c>
      <c r="L478" s="141"/>
      <c r="M478" s="141"/>
      <c r="N478" s="141" t="s">
        <v>173</v>
      </c>
      <c r="O478" s="141" t="s">
        <v>62</v>
      </c>
      <c r="P478" s="146">
        <v>44508</v>
      </c>
      <c r="Q478" s="141" t="s">
        <v>1213</v>
      </c>
      <c r="R478" s="141" t="s">
        <v>303</v>
      </c>
      <c r="S478" s="141" t="s">
        <v>305</v>
      </c>
      <c r="T478" s="146">
        <v>45565</v>
      </c>
      <c r="U478" s="148">
        <v>4.1524000000000001</v>
      </c>
      <c r="V478" s="148">
        <v>355.41182207879802</v>
      </c>
      <c r="W478" s="148">
        <v>1475.81205</v>
      </c>
      <c r="X478" s="243">
        <v>6.9061876100000004E-4</v>
      </c>
      <c r="Y478" s="243">
        <v>2.8842181910000001E-3</v>
      </c>
      <c r="Z478" s="243">
        <v>2.8955023527640341E-4</v>
      </c>
    </row>
    <row r="479" spans="1:26" ht="13.5" thickBot="1">
      <c r="A479" s="153">
        <v>8694</v>
      </c>
      <c r="B479" s="153">
        <v>12532</v>
      </c>
      <c r="C479" s="141" t="s">
        <v>2647</v>
      </c>
      <c r="D479" s="141"/>
      <c r="E479" s="141"/>
      <c r="F479" s="141" t="s">
        <v>2648</v>
      </c>
      <c r="G479" s="141">
        <v>11019336</v>
      </c>
      <c r="H479" s="141" t="s">
        <v>78</v>
      </c>
      <c r="I479" s="141" t="s">
        <v>943</v>
      </c>
      <c r="J479" s="141"/>
      <c r="K479" s="141" t="s">
        <v>61</v>
      </c>
      <c r="L479" s="141"/>
      <c r="M479" s="141"/>
      <c r="N479" s="141" t="s">
        <v>314</v>
      </c>
      <c r="O479" s="141" t="s">
        <v>62</v>
      </c>
      <c r="P479" s="146">
        <v>44518</v>
      </c>
      <c r="Q479" s="141" t="s">
        <v>1207</v>
      </c>
      <c r="R479" s="141" t="s">
        <v>303</v>
      </c>
      <c r="S479" s="141" t="s">
        <v>305</v>
      </c>
      <c r="T479" s="146">
        <v>45565</v>
      </c>
      <c r="U479" s="148">
        <v>3.71</v>
      </c>
      <c r="V479" s="148">
        <v>5391.9797385444699</v>
      </c>
      <c r="W479" s="148">
        <v>20004.24483</v>
      </c>
      <c r="X479" s="229">
        <v>3.0396687670000001E-3</v>
      </c>
      <c r="Y479" s="229">
        <v>3.9094820269999997E-2</v>
      </c>
      <c r="Z479" s="229">
        <v>3.92477741122474E-3</v>
      </c>
    </row>
    <row r="480" spans="1:26" ht="13.5" thickBot="1">
      <c r="A480" s="153">
        <v>8694</v>
      </c>
      <c r="B480" s="153">
        <v>12532</v>
      </c>
      <c r="C480" s="141" t="s">
        <v>2649</v>
      </c>
      <c r="D480" s="141"/>
      <c r="E480" s="141"/>
      <c r="F480" s="141" t="s">
        <v>2650</v>
      </c>
      <c r="G480" s="141">
        <v>11019347</v>
      </c>
      <c r="H480" s="141" t="s">
        <v>78</v>
      </c>
      <c r="I480" s="141" t="s">
        <v>943</v>
      </c>
      <c r="J480" s="141"/>
      <c r="K480" s="141" t="s">
        <v>61</v>
      </c>
      <c r="L480" s="141"/>
      <c r="M480" s="141"/>
      <c r="N480" s="141" t="s">
        <v>173</v>
      </c>
      <c r="O480" s="141" t="s">
        <v>62</v>
      </c>
      <c r="P480" s="146">
        <v>44524</v>
      </c>
      <c r="Q480" s="141" t="s">
        <v>1213</v>
      </c>
      <c r="R480" s="141" t="s">
        <v>303</v>
      </c>
      <c r="S480" s="141" t="s">
        <v>305</v>
      </c>
      <c r="T480" s="146">
        <v>45565</v>
      </c>
      <c r="U480" s="148">
        <v>4.1524000000000001</v>
      </c>
      <c r="V480" s="148">
        <v>2530.5787327810399</v>
      </c>
      <c r="W480" s="148">
        <v>10507.975130000001</v>
      </c>
      <c r="X480" s="229">
        <v>1.8279116295000002E-2</v>
      </c>
      <c r="Y480" s="229">
        <v>2.0536011361000001E-2</v>
      </c>
      <c r="Z480" s="229">
        <v>2.061635606763135E-3</v>
      </c>
    </row>
    <row r="481" spans="1:26" ht="13.5" thickBot="1">
      <c r="A481" s="153">
        <v>8694</v>
      </c>
      <c r="B481" s="153">
        <v>12532</v>
      </c>
      <c r="C481" s="141" t="s">
        <v>3093</v>
      </c>
      <c r="D481" s="141"/>
      <c r="E481" s="141"/>
      <c r="F481" s="141" t="s">
        <v>2708</v>
      </c>
      <c r="G481" s="141">
        <v>11019348</v>
      </c>
      <c r="H481" s="141" t="s">
        <v>78</v>
      </c>
      <c r="I481" s="141" t="s">
        <v>943</v>
      </c>
      <c r="J481" s="141"/>
      <c r="K481" s="141" t="s">
        <v>61</v>
      </c>
      <c r="L481" s="141"/>
      <c r="M481" s="141"/>
      <c r="N481" s="141" t="s">
        <v>313</v>
      </c>
      <c r="O481" s="141" t="s">
        <v>62</v>
      </c>
      <c r="P481" s="146">
        <v>44671</v>
      </c>
      <c r="Q481" s="141" t="s">
        <v>1213</v>
      </c>
      <c r="R481" s="141" t="s">
        <v>303</v>
      </c>
      <c r="S481" s="141" t="s">
        <v>305</v>
      </c>
      <c r="T481" s="146">
        <v>45565</v>
      </c>
      <c r="U481" s="148">
        <v>4.1524000000000001</v>
      </c>
      <c r="V481" s="148">
        <v>2421.5623687505999</v>
      </c>
      <c r="W481" s="148">
        <v>10055.29558</v>
      </c>
      <c r="X481" s="243">
        <v>6.106468934E-3</v>
      </c>
      <c r="Y481" s="243">
        <v>1.9651327845999999E-2</v>
      </c>
      <c r="Z481" s="243">
        <v>1.9728211332620434E-3</v>
      </c>
    </row>
    <row r="482" spans="1:26" ht="13.5" thickBot="1">
      <c r="A482" s="153">
        <v>8694</v>
      </c>
      <c r="B482" s="153">
        <v>12532</v>
      </c>
      <c r="C482" s="141" t="s">
        <v>4212</v>
      </c>
      <c r="D482" s="141"/>
      <c r="E482" s="141"/>
      <c r="F482" s="141" t="s">
        <v>2652</v>
      </c>
      <c r="G482" s="141">
        <v>11019349</v>
      </c>
      <c r="H482" s="141" t="s">
        <v>78</v>
      </c>
      <c r="I482" s="141" t="s">
        <v>765</v>
      </c>
      <c r="J482" s="141"/>
      <c r="K482" s="141" t="s">
        <v>61</v>
      </c>
      <c r="L482" s="141"/>
      <c r="M482" s="141"/>
      <c r="N482" s="141" t="s">
        <v>314</v>
      </c>
      <c r="O482" s="141" t="s">
        <v>62</v>
      </c>
      <c r="P482" s="146">
        <v>44742</v>
      </c>
      <c r="Q482" s="141" t="s">
        <v>1213</v>
      </c>
      <c r="R482" s="141" t="s">
        <v>303</v>
      </c>
      <c r="S482" s="141" t="s">
        <v>305</v>
      </c>
      <c r="T482" s="146">
        <v>45565</v>
      </c>
      <c r="U482" s="148">
        <v>4.1524000000000001</v>
      </c>
      <c r="V482" s="148">
        <v>1325.8703111453599</v>
      </c>
      <c r="W482" s="148">
        <v>5505.5438800000002</v>
      </c>
      <c r="X482" s="243">
        <v>1.0886742756E-2</v>
      </c>
      <c r="Y482" s="243">
        <v>1.0759628784000001E-2</v>
      </c>
      <c r="Z482" s="243">
        <v>1.0801724554143348E-3</v>
      </c>
    </row>
    <row r="483" spans="1:26" ht="13.5" thickBot="1">
      <c r="A483" s="153">
        <v>8694</v>
      </c>
      <c r="B483" s="153">
        <v>12532</v>
      </c>
      <c r="C483" s="141" t="s">
        <v>2709</v>
      </c>
      <c r="D483" s="141"/>
      <c r="E483" s="141"/>
      <c r="F483" s="141" t="s">
        <v>4230</v>
      </c>
      <c r="G483" s="141">
        <v>11019350</v>
      </c>
      <c r="H483" s="141" t="s">
        <v>78</v>
      </c>
      <c r="I483" s="141" t="s">
        <v>943</v>
      </c>
      <c r="J483" s="141"/>
      <c r="K483" s="141" t="s">
        <v>61</v>
      </c>
      <c r="L483" s="141"/>
      <c r="M483" s="141"/>
      <c r="N483" s="141" t="s">
        <v>109</v>
      </c>
      <c r="O483" s="141" t="s">
        <v>62</v>
      </c>
      <c r="P483" s="146">
        <v>45274</v>
      </c>
      <c r="Q483" s="141" t="s">
        <v>1213</v>
      </c>
      <c r="R483" s="141" t="s">
        <v>303</v>
      </c>
      <c r="S483" s="141" t="s">
        <v>305</v>
      </c>
      <c r="T483" s="146">
        <v>45565</v>
      </c>
      <c r="U483" s="148">
        <v>4.1524000000000001</v>
      </c>
      <c r="V483" s="148">
        <v>1651.2342067238201</v>
      </c>
      <c r="W483" s="148">
        <v>6856.5849200000002</v>
      </c>
      <c r="X483" s="229">
        <v>1.63741501847151E-5</v>
      </c>
      <c r="Y483" s="229">
        <v>1.3400003718E-2</v>
      </c>
      <c r="Z483" s="229">
        <v>1.3452429642234185E-3</v>
      </c>
    </row>
    <row r="484" spans="1:26" ht="13.5" thickBot="1">
      <c r="A484" s="153">
        <v>8694</v>
      </c>
      <c r="B484" s="153">
        <v>12532</v>
      </c>
      <c r="C484" s="141" t="s">
        <v>2653</v>
      </c>
      <c r="D484" s="141"/>
      <c r="E484" s="141"/>
      <c r="F484" s="141" t="s">
        <v>2654</v>
      </c>
      <c r="G484" s="141">
        <v>11019362</v>
      </c>
      <c r="H484" s="141" t="s">
        <v>78</v>
      </c>
      <c r="I484" s="141" t="s">
        <v>943</v>
      </c>
      <c r="J484" s="141"/>
      <c r="K484" s="141" t="s">
        <v>61</v>
      </c>
      <c r="L484" s="141"/>
      <c r="M484" s="141"/>
      <c r="N484" s="141" t="s">
        <v>53</v>
      </c>
      <c r="O484" s="141" t="s">
        <v>62</v>
      </c>
      <c r="P484" s="146">
        <v>44564</v>
      </c>
      <c r="Q484" s="141" t="s">
        <v>1207</v>
      </c>
      <c r="R484" s="141" t="s">
        <v>303</v>
      </c>
      <c r="S484" s="141" t="s">
        <v>305</v>
      </c>
      <c r="T484" s="146">
        <v>45565</v>
      </c>
      <c r="U484" s="148">
        <v>3.71</v>
      </c>
      <c r="V484" s="148">
        <v>600.63435040431295</v>
      </c>
      <c r="W484" s="148">
        <v>2228.3534399999999</v>
      </c>
      <c r="X484" s="229">
        <v>5.3042897719999997E-3</v>
      </c>
      <c r="Y484" s="229">
        <v>4.3549295650000003E-3</v>
      </c>
      <c r="Z484" s="229">
        <v>4.371967709783796E-4</v>
      </c>
    </row>
    <row r="485" spans="1:26" ht="13.5" thickBot="1">
      <c r="A485" s="153">
        <v>8694</v>
      </c>
      <c r="B485" s="153">
        <v>12532</v>
      </c>
      <c r="C485" s="141" t="s">
        <v>4213</v>
      </c>
      <c r="D485" s="141"/>
      <c r="E485" s="141"/>
      <c r="F485" s="141" t="s">
        <v>2656</v>
      </c>
      <c r="G485" s="141">
        <v>11019367</v>
      </c>
      <c r="H485" s="141" t="s">
        <v>78</v>
      </c>
      <c r="I485" s="141" t="s">
        <v>943</v>
      </c>
      <c r="J485" s="141"/>
      <c r="K485" s="141" t="s">
        <v>53</v>
      </c>
      <c r="L485" s="141"/>
      <c r="M485" s="141"/>
      <c r="N485" s="141" t="s">
        <v>314</v>
      </c>
      <c r="O485" s="141" t="s">
        <v>62</v>
      </c>
      <c r="P485" s="146">
        <v>44581</v>
      </c>
      <c r="Q485" s="141" t="s">
        <v>1207</v>
      </c>
      <c r="R485" s="141" t="s">
        <v>303</v>
      </c>
      <c r="S485" s="141" t="s">
        <v>305</v>
      </c>
      <c r="T485" s="146">
        <v>45565</v>
      </c>
      <c r="U485" s="148">
        <v>3.71</v>
      </c>
      <c r="V485" s="148">
        <v>206.79541778975701</v>
      </c>
      <c r="W485" s="148">
        <v>767.21100000000001</v>
      </c>
      <c r="X485" s="229">
        <v>1.0563285179999999E-3</v>
      </c>
      <c r="Y485" s="229">
        <v>1.4993805759999999E-3</v>
      </c>
      <c r="Z485" s="229">
        <v>1.5052467253987034E-4</v>
      </c>
    </row>
    <row r="486" spans="1:26" ht="13.5" thickBot="1">
      <c r="A486" s="153">
        <v>8694</v>
      </c>
      <c r="B486" s="153">
        <v>12532</v>
      </c>
      <c r="C486" s="141" t="s">
        <v>2657</v>
      </c>
      <c r="D486" s="141"/>
      <c r="E486" s="141"/>
      <c r="F486" s="141" t="s">
        <v>2658</v>
      </c>
      <c r="G486" s="141">
        <v>11019451</v>
      </c>
      <c r="H486" s="141" t="s">
        <v>78</v>
      </c>
      <c r="I486" s="141" t="s">
        <v>765</v>
      </c>
      <c r="J486" s="141"/>
      <c r="K486" s="141" t="s">
        <v>61</v>
      </c>
      <c r="L486" s="141"/>
      <c r="M486" s="141"/>
      <c r="N486" s="141" t="s">
        <v>53</v>
      </c>
      <c r="O486" s="141" t="s">
        <v>62</v>
      </c>
      <c r="P486" s="146">
        <v>44620</v>
      </c>
      <c r="Q486" s="141" t="s">
        <v>1207</v>
      </c>
      <c r="R486" s="141" t="s">
        <v>303</v>
      </c>
      <c r="S486" s="141" t="s">
        <v>305</v>
      </c>
      <c r="T486" s="146">
        <v>45565</v>
      </c>
      <c r="U486" s="148">
        <v>3.71</v>
      </c>
      <c r="V486" s="148">
        <v>726.04890026954195</v>
      </c>
      <c r="W486" s="148">
        <v>2693.6414199999999</v>
      </c>
      <c r="X486" s="243">
        <v>5.919991938E-3</v>
      </c>
      <c r="Y486" s="243">
        <v>5.2642540660000001E-3</v>
      </c>
      <c r="Z486" s="243">
        <v>5.2848498351213856E-4</v>
      </c>
    </row>
    <row r="487" spans="1:26" ht="13.5" thickBot="1">
      <c r="A487" s="153">
        <v>8694</v>
      </c>
      <c r="B487" s="153">
        <v>12532</v>
      </c>
      <c r="C487" s="141" t="s">
        <v>2659</v>
      </c>
      <c r="D487" s="141"/>
      <c r="E487" s="141"/>
      <c r="F487" s="141" t="s">
        <v>2660</v>
      </c>
      <c r="G487" s="141">
        <v>11019455</v>
      </c>
      <c r="H487" s="141" t="s">
        <v>78</v>
      </c>
      <c r="I487" s="141" t="s">
        <v>241</v>
      </c>
      <c r="J487" s="141"/>
      <c r="K487" s="141" t="s">
        <v>61</v>
      </c>
      <c r="L487" s="141"/>
      <c r="M487" s="141"/>
      <c r="N487" s="141" t="s">
        <v>314</v>
      </c>
      <c r="O487" s="141" t="s">
        <v>62</v>
      </c>
      <c r="P487" s="146">
        <v>44635</v>
      </c>
      <c r="Q487" s="141" t="s">
        <v>1207</v>
      </c>
      <c r="R487" s="141" t="s">
        <v>303</v>
      </c>
      <c r="S487" s="141" t="s">
        <v>305</v>
      </c>
      <c r="T487" s="146">
        <v>45565</v>
      </c>
      <c r="U487" s="148">
        <v>3.71</v>
      </c>
      <c r="V487" s="148">
        <v>4562.5983881401598</v>
      </c>
      <c r="W487" s="148">
        <v>16927.240020000001</v>
      </c>
      <c r="X487" s="229">
        <v>5.9210228910000001E-3</v>
      </c>
      <c r="Y487" s="229">
        <v>3.3081349077E-2</v>
      </c>
      <c r="Z487" s="229">
        <v>3.321077592753869E-3</v>
      </c>
    </row>
    <row r="488" spans="1:26" ht="13.5" thickBot="1">
      <c r="A488" s="153">
        <v>8694</v>
      </c>
      <c r="B488" s="153">
        <v>12532</v>
      </c>
      <c r="C488" s="141" t="s">
        <v>4219</v>
      </c>
      <c r="D488" s="141"/>
      <c r="E488" s="141"/>
      <c r="F488" s="141" t="s">
        <v>2710</v>
      </c>
      <c r="G488" s="141">
        <v>11019456</v>
      </c>
      <c r="H488" s="141" t="s">
        <v>78</v>
      </c>
      <c r="I488" s="141" t="s">
        <v>765</v>
      </c>
      <c r="J488" s="141"/>
      <c r="K488" s="141" t="s">
        <v>53</v>
      </c>
      <c r="L488" s="141"/>
      <c r="M488" s="141"/>
      <c r="N488" s="141" t="s">
        <v>53</v>
      </c>
      <c r="O488" s="141" t="s">
        <v>62</v>
      </c>
      <c r="P488" s="146">
        <v>44788</v>
      </c>
      <c r="Q488" s="141" t="s">
        <v>1207</v>
      </c>
      <c r="R488" s="141" t="s">
        <v>303</v>
      </c>
      <c r="S488" s="141" t="s">
        <v>305</v>
      </c>
      <c r="T488" s="146">
        <v>45565</v>
      </c>
      <c r="U488" s="148">
        <v>3.71</v>
      </c>
      <c r="V488" s="148">
        <v>1916.8501967655</v>
      </c>
      <c r="W488" s="148">
        <v>7111.5142299999998</v>
      </c>
      <c r="X488" s="229">
        <v>1.9171123010051597E-5</v>
      </c>
      <c r="Y488" s="229">
        <v>1.3898218754E-2</v>
      </c>
      <c r="Z488" s="229">
        <v>1.3952593885298544E-3</v>
      </c>
    </row>
    <row r="489" spans="1:26" ht="13.5" thickBot="1">
      <c r="A489" s="153">
        <v>8694</v>
      </c>
      <c r="B489" s="153">
        <v>12532</v>
      </c>
      <c r="C489" s="141" t="s">
        <v>2705</v>
      </c>
      <c r="D489" s="141"/>
      <c r="E489" s="141"/>
      <c r="F489" s="141" t="s">
        <v>2711</v>
      </c>
      <c r="G489" s="141">
        <v>11019458</v>
      </c>
      <c r="H489" s="141" t="s">
        <v>78</v>
      </c>
      <c r="I489" s="141" t="s">
        <v>943</v>
      </c>
      <c r="J489" s="141"/>
      <c r="K489" s="141" t="s">
        <v>61</v>
      </c>
      <c r="L489" s="141"/>
      <c r="M489" s="141"/>
      <c r="N489" s="141" t="s">
        <v>313</v>
      </c>
      <c r="O489" s="141" t="s">
        <v>62</v>
      </c>
      <c r="P489" s="146">
        <v>44648</v>
      </c>
      <c r="Q489" s="141" t="s">
        <v>1207</v>
      </c>
      <c r="R489" s="141" t="s">
        <v>303</v>
      </c>
      <c r="S489" s="141" t="s">
        <v>305</v>
      </c>
      <c r="T489" s="146">
        <v>45565</v>
      </c>
      <c r="U489" s="148">
        <v>3.71</v>
      </c>
      <c r="V489" s="148">
        <v>4091.23049865229</v>
      </c>
      <c r="W489" s="148">
        <v>15178.46515</v>
      </c>
      <c r="X489" s="229">
        <v>3.3936621341999998E-2</v>
      </c>
      <c r="Y489" s="229">
        <v>2.9663672488E-2</v>
      </c>
      <c r="Z489" s="229">
        <v>2.9779728084732672E-3</v>
      </c>
    </row>
    <row r="490" spans="1:26" ht="13.5" thickBot="1">
      <c r="A490" s="153">
        <v>8694</v>
      </c>
      <c r="B490" s="153">
        <v>12532</v>
      </c>
      <c r="C490" s="141" t="s">
        <v>4220</v>
      </c>
      <c r="D490" s="141"/>
      <c r="E490" s="141"/>
      <c r="F490" s="141" t="s">
        <v>2712</v>
      </c>
      <c r="G490" s="141">
        <v>11019459</v>
      </c>
      <c r="H490" s="141" t="s">
        <v>78</v>
      </c>
      <c r="I490" s="141" t="s">
        <v>943</v>
      </c>
      <c r="J490" s="141"/>
      <c r="K490" s="141" t="s">
        <v>61</v>
      </c>
      <c r="L490" s="141"/>
      <c r="M490" s="141"/>
      <c r="N490" s="141" t="s">
        <v>314</v>
      </c>
      <c r="O490" s="141" t="s">
        <v>62</v>
      </c>
      <c r="P490" s="146">
        <v>44658</v>
      </c>
      <c r="Q490" s="141" t="s">
        <v>1207</v>
      </c>
      <c r="R490" s="141" t="s">
        <v>303</v>
      </c>
      <c r="S490" s="141" t="s">
        <v>305</v>
      </c>
      <c r="T490" s="146">
        <v>45565</v>
      </c>
      <c r="U490" s="148">
        <v>3.71</v>
      </c>
      <c r="V490" s="148">
        <v>5979.24657142857</v>
      </c>
      <c r="W490" s="148">
        <v>22183.004779999999</v>
      </c>
      <c r="X490" s="229">
        <v>2.3578214355000002E-2</v>
      </c>
      <c r="Y490" s="229">
        <v>4.3352827976999998E-2</v>
      </c>
      <c r="Z490" s="229">
        <v>4.3522440768704812E-3</v>
      </c>
    </row>
    <row r="491" spans="1:26" ht="13.5" thickBot="1">
      <c r="A491" s="153">
        <v>8694</v>
      </c>
      <c r="B491" s="153">
        <v>12532</v>
      </c>
      <c r="C491" s="141" t="s">
        <v>2661</v>
      </c>
      <c r="D491" s="141"/>
      <c r="E491" s="141"/>
      <c r="F491" s="141" t="s">
        <v>2662</v>
      </c>
      <c r="G491" s="141">
        <v>11019461</v>
      </c>
      <c r="H491" s="141" t="s">
        <v>78</v>
      </c>
      <c r="I491" s="141" t="s">
        <v>765</v>
      </c>
      <c r="J491" s="141"/>
      <c r="K491" s="141" t="s">
        <v>61</v>
      </c>
      <c r="L491" s="141"/>
      <c r="M491" s="141"/>
      <c r="N491" s="141" t="s">
        <v>314</v>
      </c>
      <c r="O491" s="141" t="s">
        <v>62</v>
      </c>
      <c r="P491" s="146">
        <v>44665</v>
      </c>
      <c r="Q491" s="141" t="s">
        <v>1207</v>
      </c>
      <c r="R491" s="141" t="s">
        <v>303</v>
      </c>
      <c r="S491" s="141" t="s">
        <v>305</v>
      </c>
      <c r="T491" s="146">
        <v>45565</v>
      </c>
      <c r="U491" s="148">
        <v>3.71</v>
      </c>
      <c r="V491" s="148">
        <v>590.72562264150895</v>
      </c>
      <c r="W491" s="148">
        <v>2191.5920599999999</v>
      </c>
      <c r="X491" s="243">
        <v>1.2155843796E-2</v>
      </c>
      <c r="Y491" s="243">
        <v>4.283085836E-3</v>
      </c>
      <c r="Z491" s="243">
        <v>4.2998429007467289E-4</v>
      </c>
    </row>
    <row r="492" spans="1:26" ht="13.5" thickBot="1">
      <c r="A492" s="153">
        <v>8694</v>
      </c>
      <c r="B492" s="153">
        <v>12532</v>
      </c>
      <c r="C492" s="141" t="s">
        <v>4212</v>
      </c>
      <c r="D492" s="141"/>
      <c r="E492" s="141"/>
      <c r="F492" s="141" t="s">
        <v>2663</v>
      </c>
      <c r="G492" s="141">
        <v>11019470</v>
      </c>
      <c r="H492" s="141" t="s">
        <v>78</v>
      </c>
      <c r="I492" s="141" t="s">
        <v>943</v>
      </c>
      <c r="J492" s="141"/>
      <c r="K492" s="141" t="s">
        <v>61</v>
      </c>
      <c r="L492" s="141"/>
      <c r="M492" s="141"/>
      <c r="N492" s="141" t="s">
        <v>314</v>
      </c>
      <c r="O492" s="141" t="s">
        <v>62</v>
      </c>
      <c r="P492" s="146">
        <v>44683</v>
      </c>
      <c r="Q492" s="141" t="s">
        <v>1207</v>
      </c>
      <c r="R492" s="141" t="s">
        <v>303</v>
      </c>
      <c r="S492" s="141" t="s">
        <v>305</v>
      </c>
      <c r="T492" s="146">
        <v>45565</v>
      </c>
      <c r="U492" s="148">
        <v>3.71</v>
      </c>
      <c r="V492" s="148">
        <v>906.488857142857</v>
      </c>
      <c r="W492" s="148">
        <v>3363.07366</v>
      </c>
      <c r="X492" s="229">
        <v>3.7714285739918248E-3</v>
      </c>
      <c r="Y492" s="229">
        <v>6.5725430479999999E-3</v>
      </c>
      <c r="Z492" s="229">
        <v>6.5982573424907002E-4</v>
      </c>
    </row>
    <row r="493" spans="1:26" ht="13.5" thickBot="1">
      <c r="A493" s="153">
        <v>8694</v>
      </c>
      <c r="B493" s="153">
        <v>12532</v>
      </c>
      <c r="C493" s="141" t="s">
        <v>2664</v>
      </c>
      <c r="D493" s="141"/>
      <c r="E493" s="141"/>
      <c r="F493" s="141" t="s">
        <v>2665</v>
      </c>
      <c r="G493" s="141">
        <v>11019473</v>
      </c>
      <c r="H493" s="141" t="s">
        <v>78</v>
      </c>
      <c r="I493" s="141" t="s">
        <v>765</v>
      </c>
      <c r="J493" s="141"/>
      <c r="K493" s="141" t="s">
        <v>61</v>
      </c>
      <c r="L493" s="141"/>
      <c r="M493" s="141"/>
      <c r="N493" s="141" t="s">
        <v>314</v>
      </c>
      <c r="O493" s="141" t="s">
        <v>62</v>
      </c>
      <c r="P493" s="146">
        <v>44707</v>
      </c>
      <c r="Q493" s="141" t="s">
        <v>1207</v>
      </c>
      <c r="R493" s="141" t="s">
        <v>303</v>
      </c>
      <c r="S493" s="141" t="s">
        <v>305</v>
      </c>
      <c r="T493" s="146">
        <v>45565</v>
      </c>
      <c r="U493" s="148">
        <v>3.71</v>
      </c>
      <c r="V493" s="148">
        <v>942.53760107816697</v>
      </c>
      <c r="W493" s="148">
        <v>3496.8145</v>
      </c>
      <c r="X493" s="243">
        <v>8.9999999999999993E-3</v>
      </c>
      <c r="Y493" s="243">
        <v>6.833916279E-3</v>
      </c>
      <c r="Z493" s="243">
        <v>6.8606531651028264E-4</v>
      </c>
    </row>
    <row r="494" spans="1:26" ht="13.5" thickBot="1">
      <c r="A494" s="153">
        <v>8694</v>
      </c>
      <c r="B494" s="153">
        <v>12532</v>
      </c>
      <c r="C494" s="141" t="s">
        <v>2666</v>
      </c>
      <c r="D494" s="141"/>
      <c r="E494" s="141"/>
      <c r="F494" s="141" t="s">
        <v>2667</v>
      </c>
      <c r="G494" s="141">
        <v>11019474</v>
      </c>
      <c r="H494" s="141" t="s">
        <v>78</v>
      </c>
      <c r="I494" s="141" t="s">
        <v>241</v>
      </c>
      <c r="J494" s="141"/>
      <c r="K494" s="141" t="s">
        <v>61</v>
      </c>
      <c r="L494" s="141"/>
      <c r="M494" s="141"/>
      <c r="N494" s="141" t="s">
        <v>204</v>
      </c>
      <c r="O494" s="141" t="s">
        <v>62</v>
      </c>
      <c r="P494" s="146">
        <v>44720</v>
      </c>
      <c r="Q494" s="141" t="s">
        <v>1212</v>
      </c>
      <c r="R494" s="141" t="s">
        <v>303</v>
      </c>
      <c r="S494" s="141" t="s">
        <v>305</v>
      </c>
      <c r="T494" s="146">
        <v>45565</v>
      </c>
      <c r="U494" s="148">
        <v>2.7435</v>
      </c>
      <c r="V494" s="148">
        <v>5210.90887552397</v>
      </c>
      <c r="W494" s="148">
        <v>14296.128500000001</v>
      </c>
      <c r="X494" s="229">
        <v>2.8124997420000001E-3</v>
      </c>
      <c r="Y494" s="229">
        <v>2.7939298833999999E-2</v>
      </c>
      <c r="Z494" s="229">
        <v>2.8048608023743247E-3</v>
      </c>
    </row>
    <row r="495" spans="1:26" ht="13.5" thickBot="1">
      <c r="A495" s="153">
        <v>8694</v>
      </c>
      <c r="B495" s="153">
        <v>12532</v>
      </c>
      <c r="C495" s="141" t="s">
        <v>2775</v>
      </c>
      <c r="D495" s="141"/>
      <c r="E495" s="141"/>
      <c r="F495" s="141" t="s">
        <v>2776</v>
      </c>
      <c r="G495" s="141">
        <v>11019475</v>
      </c>
      <c r="H495" s="141" t="s">
        <v>78</v>
      </c>
      <c r="I495" s="141" t="s">
        <v>943</v>
      </c>
      <c r="J495" s="141"/>
      <c r="K495" s="141" t="s">
        <v>53</v>
      </c>
      <c r="L495" s="141"/>
      <c r="M495" s="141"/>
      <c r="N495" s="141" t="s">
        <v>53</v>
      </c>
      <c r="O495" s="141" t="s">
        <v>62</v>
      </c>
      <c r="P495" s="146">
        <v>44397</v>
      </c>
      <c r="Q495" s="141" t="s">
        <v>1207</v>
      </c>
      <c r="R495" s="141" t="s">
        <v>303</v>
      </c>
      <c r="S495" s="141" t="s">
        <v>305</v>
      </c>
      <c r="T495" s="146">
        <v>45565</v>
      </c>
      <c r="U495" s="148">
        <v>3.71</v>
      </c>
      <c r="V495" s="148">
        <v>893.15854447439403</v>
      </c>
      <c r="W495" s="148">
        <v>3313.6181999999999</v>
      </c>
      <c r="X495" s="229">
        <v>8.9333519424069589E-6</v>
      </c>
      <c r="Y495" s="229">
        <v>6.4758909449999999E-3</v>
      </c>
      <c r="Z495" s="229">
        <v>6.5012271002000042E-4</v>
      </c>
    </row>
    <row r="496" spans="1:26" ht="13.5" thickBot="1">
      <c r="A496" s="153">
        <v>8694</v>
      </c>
      <c r="B496" s="153">
        <v>12532</v>
      </c>
      <c r="C496" s="141" t="s">
        <v>4212</v>
      </c>
      <c r="D496" s="141"/>
      <c r="E496" s="141"/>
      <c r="F496" s="141" t="s">
        <v>2777</v>
      </c>
      <c r="G496" s="141">
        <v>11019476</v>
      </c>
      <c r="H496" s="141" t="s">
        <v>78</v>
      </c>
      <c r="I496" s="141" t="s">
        <v>765</v>
      </c>
      <c r="J496" s="141"/>
      <c r="K496" s="141" t="s">
        <v>61</v>
      </c>
      <c r="L496" s="141"/>
      <c r="M496" s="141"/>
      <c r="N496" s="141" t="s">
        <v>314</v>
      </c>
      <c r="O496" s="141" t="s">
        <v>62</v>
      </c>
      <c r="P496" s="146">
        <v>44291</v>
      </c>
      <c r="Q496" s="141" t="s">
        <v>1207</v>
      </c>
      <c r="R496" s="141" t="s">
        <v>303</v>
      </c>
      <c r="S496" s="141" t="s">
        <v>305</v>
      </c>
      <c r="T496" s="146">
        <v>45565</v>
      </c>
      <c r="U496" s="148">
        <v>3.71</v>
      </c>
      <c r="V496" s="148">
        <v>1849.2914986522901</v>
      </c>
      <c r="W496" s="148">
        <v>6860.8714600000003</v>
      </c>
      <c r="X496" s="229">
        <v>1.8497184996009599E-5</v>
      </c>
      <c r="Y496" s="229">
        <v>1.3408381016E-2</v>
      </c>
      <c r="Z496" s="229">
        <v>1.3460839714949891E-3</v>
      </c>
    </row>
    <row r="497" spans="1:26" ht="13.5" thickBot="1">
      <c r="A497" s="153">
        <v>8694</v>
      </c>
      <c r="B497" s="153">
        <v>12532</v>
      </c>
      <c r="C497" s="141" t="s">
        <v>4214</v>
      </c>
      <c r="D497" s="141"/>
      <c r="E497" s="141"/>
      <c r="F497" s="141" t="s">
        <v>2668</v>
      </c>
      <c r="G497" s="141">
        <v>11019481</v>
      </c>
      <c r="H497" s="141" t="s">
        <v>78</v>
      </c>
      <c r="I497" s="141" t="s">
        <v>943</v>
      </c>
      <c r="J497" s="141"/>
      <c r="K497" s="141" t="s">
        <v>61</v>
      </c>
      <c r="L497" s="141"/>
      <c r="M497" s="141"/>
      <c r="N497" s="141" t="s">
        <v>314</v>
      </c>
      <c r="O497" s="141" t="s">
        <v>62</v>
      </c>
      <c r="P497" s="146">
        <v>44763</v>
      </c>
      <c r="Q497" s="141" t="s">
        <v>1207</v>
      </c>
      <c r="R497" s="141" t="s">
        <v>303</v>
      </c>
      <c r="S497" s="141" t="s">
        <v>305</v>
      </c>
      <c r="T497" s="146">
        <v>45565</v>
      </c>
      <c r="U497" s="148">
        <v>3.71</v>
      </c>
      <c r="V497" s="148">
        <v>1898.82166307278</v>
      </c>
      <c r="W497" s="148">
        <v>7044.6283700000004</v>
      </c>
      <c r="X497" s="229">
        <v>2.7550000156822331E-2</v>
      </c>
      <c r="Y497" s="229">
        <v>1.3767501963999999E-2</v>
      </c>
      <c r="Z497" s="229">
        <v>1.3821365681140269E-3</v>
      </c>
    </row>
    <row r="498" spans="1:26" ht="13.5" thickBot="1">
      <c r="A498" s="153">
        <v>8694</v>
      </c>
      <c r="B498" s="153">
        <v>12532</v>
      </c>
      <c r="C498" s="141" t="s">
        <v>2713</v>
      </c>
      <c r="D498" s="141"/>
      <c r="E498" s="141"/>
      <c r="F498" s="141" t="s">
        <v>2714</v>
      </c>
      <c r="G498" s="141">
        <v>11019482</v>
      </c>
      <c r="H498" s="141" t="s">
        <v>78</v>
      </c>
      <c r="I498" s="141" t="s">
        <v>943</v>
      </c>
      <c r="J498" s="141"/>
      <c r="K498" s="141" t="s">
        <v>61</v>
      </c>
      <c r="L498" s="141"/>
      <c r="M498" s="141"/>
      <c r="N498" s="141" t="s">
        <v>314</v>
      </c>
      <c r="O498" s="141" t="s">
        <v>62</v>
      </c>
      <c r="P498" s="146">
        <v>44774</v>
      </c>
      <c r="Q498" s="141" t="s">
        <v>1207</v>
      </c>
      <c r="R498" s="141" t="s">
        <v>303</v>
      </c>
      <c r="S498" s="141" t="s">
        <v>305</v>
      </c>
      <c r="T498" s="146">
        <v>45565</v>
      </c>
      <c r="U498" s="148">
        <v>3.71</v>
      </c>
      <c r="V498" s="148">
        <v>455.52897843665801</v>
      </c>
      <c r="W498" s="148">
        <v>1690.01251</v>
      </c>
      <c r="X498" s="229">
        <v>2.1906666659999999E-3</v>
      </c>
      <c r="Y498" s="229">
        <v>3.302835767E-3</v>
      </c>
      <c r="Z498" s="229">
        <v>3.3157577205753614E-4</v>
      </c>
    </row>
    <row r="499" spans="1:26" ht="13.5" thickBot="1">
      <c r="A499" s="153">
        <v>8694</v>
      </c>
      <c r="B499" s="153">
        <v>12532</v>
      </c>
      <c r="C499" s="141" t="s">
        <v>4215</v>
      </c>
      <c r="D499" s="141"/>
      <c r="E499" s="141"/>
      <c r="F499" s="141" t="s">
        <v>2669</v>
      </c>
      <c r="G499" s="141">
        <v>11019483</v>
      </c>
      <c r="H499" s="141" t="s">
        <v>78</v>
      </c>
      <c r="I499" s="141" t="s">
        <v>765</v>
      </c>
      <c r="J499" s="141"/>
      <c r="K499" s="141" t="s">
        <v>53</v>
      </c>
      <c r="L499" s="141"/>
      <c r="M499" s="141"/>
      <c r="N499" s="141" t="s">
        <v>53</v>
      </c>
      <c r="O499" s="141" t="s">
        <v>62</v>
      </c>
      <c r="P499" s="146">
        <v>44096</v>
      </c>
      <c r="Q499" s="141" t="s">
        <v>1207</v>
      </c>
      <c r="R499" s="141" t="s">
        <v>303</v>
      </c>
      <c r="S499" s="141" t="s">
        <v>305</v>
      </c>
      <c r="T499" s="146">
        <v>45565</v>
      </c>
      <c r="U499" s="148">
        <v>3.71</v>
      </c>
      <c r="V499" s="148">
        <v>640.27431805929905</v>
      </c>
      <c r="W499" s="148">
        <v>2375.4177199999999</v>
      </c>
      <c r="X499" s="229">
        <v>7.3099758802536843E-2</v>
      </c>
      <c r="Y499" s="229">
        <v>4.6423411439999998E-3</v>
      </c>
      <c r="Z499" s="229">
        <v>4.6605037525322945E-4</v>
      </c>
    </row>
    <row r="500" spans="1:26" ht="13.5" thickBot="1">
      <c r="A500" s="153">
        <v>8694</v>
      </c>
      <c r="B500" s="153">
        <v>12532</v>
      </c>
      <c r="C500" s="141" t="s">
        <v>4225</v>
      </c>
      <c r="D500" s="141"/>
      <c r="E500" s="141"/>
      <c r="F500" s="141" t="s">
        <v>2779</v>
      </c>
      <c r="G500" s="141">
        <v>11019485</v>
      </c>
      <c r="H500" s="141" t="s">
        <v>78</v>
      </c>
      <c r="I500" s="141" t="s">
        <v>943</v>
      </c>
      <c r="J500" s="141"/>
      <c r="K500" s="141" t="s">
        <v>61</v>
      </c>
      <c r="L500" s="141"/>
      <c r="M500" s="141"/>
      <c r="N500" s="141" t="s">
        <v>314</v>
      </c>
      <c r="O500" s="141" t="s">
        <v>62</v>
      </c>
      <c r="P500" s="146">
        <v>44798</v>
      </c>
      <c r="Q500" s="141" t="s">
        <v>1207</v>
      </c>
      <c r="R500" s="141" t="s">
        <v>303</v>
      </c>
      <c r="S500" s="141" t="s">
        <v>305</v>
      </c>
      <c r="T500" s="146">
        <v>45565</v>
      </c>
      <c r="U500" s="148">
        <v>3.71</v>
      </c>
      <c r="V500" s="148">
        <v>942.27562803234503</v>
      </c>
      <c r="W500" s="148">
        <v>3495.84258</v>
      </c>
      <c r="X500" s="243">
        <v>1.8242118000000002E-2</v>
      </c>
      <c r="Y500" s="243">
        <v>6.8320168299999999E-3</v>
      </c>
      <c r="Z500" s="243">
        <v>6.858746284991163E-4</v>
      </c>
    </row>
    <row r="501" spans="1:26" ht="13.5" thickBot="1">
      <c r="A501" s="153">
        <v>8694</v>
      </c>
      <c r="B501" s="153">
        <v>12532</v>
      </c>
      <c r="C501" s="141" t="s">
        <v>2643</v>
      </c>
      <c r="D501" s="141"/>
      <c r="E501" s="141"/>
      <c r="F501" s="141" t="s">
        <v>2715</v>
      </c>
      <c r="G501" s="141">
        <v>11019591</v>
      </c>
      <c r="H501" s="141" t="s">
        <v>78</v>
      </c>
      <c r="I501" s="141" t="s">
        <v>943</v>
      </c>
      <c r="J501" s="141"/>
      <c r="K501" s="141" t="s">
        <v>61</v>
      </c>
      <c r="L501" s="141"/>
      <c r="M501" s="141"/>
      <c r="N501" s="141" t="s">
        <v>314</v>
      </c>
      <c r="O501" s="141" t="s">
        <v>62</v>
      </c>
      <c r="P501" s="146">
        <v>44602</v>
      </c>
      <c r="Q501" s="141" t="s">
        <v>1207</v>
      </c>
      <c r="R501" s="141" t="s">
        <v>303</v>
      </c>
      <c r="S501" s="141" t="s">
        <v>305</v>
      </c>
      <c r="T501" s="146">
        <v>45565</v>
      </c>
      <c r="U501" s="148">
        <v>3.71</v>
      </c>
      <c r="V501" s="148">
        <v>1441.46860107817</v>
      </c>
      <c r="W501" s="148">
        <v>5347.8485099999998</v>
      </c>
      <c r="X501" s="243">
        <v>2.200000004662311E-2</v>
      </c>
      <c r="Y501" s="243">
        <v>1.0451440587E-2</v>
      </c>
      <c r="Z501" s="243">
        <v>1.049233060736334E-3</v>
      </c>
    </row>
    <row r="502" spans="1:26" ht="13.5" thickBot="1">
      <c r="A502" s="153">
        <v>8694</v>
      </c>
      <c r="B502" s="153">
        <v>12532</v>
      </c>
      <c r="C502" s="141" t="s">
        <v>2716</v>
      </c>
      <c r="D502" s="141"/>
      <c r="E502" s="141"/>
      <c r="F502" s="141" t="s">
        <v>2717</v>
      </c>
      <c r="G502" s="141">
        <v>11019763</v>
      </c>
      <c r="H502" s="141" t="s">
        <v>78</v>
      </c>
      <c r="I502" s="141" t="s">
        <v>943</v>
      </c>
      <c r="J502" s="141"/>
      <c r="K502" s="141" t="s">
        <v>61</v>
      </c>
      <c r="L502" s="141"/>
      <c r="M502" s="141"/>
      <c r="N502" s="141" t="s">
        <v>315</v>
      </c>
      <c r="O502" s="141" t="s">
        <v>62</v>
      </c>
      <c r="P502" s="146">
        <v>45082</v>
      </c>
      <c r="Q502" s="141" t="s">
        <v>1210</v>
      </c>
      <c r="R502" s="141" t="s">
        <v>303</v>
      </c>
      <c r="S502" s="141" t="s">
        <v>305</v>
      </c>
      <c r="T502" s="146">
        <v>45565</v>
      </c>
      <c r="U502" s="148">
        <v>4.9748000000000001</v>
      </c>
      <c r="V502" s="148">
        <v>928.02661212510998</v>
      </c>
      <c r="W502" s="148">
        <v>4616.7467900000001</v>
      </c>
      <c r="X502" s="243">
        <v>2.41851559E-4</v>
      </c>
      <c r="Y502" s="243">
        <v>9.0226293230000008E-3</v>
      </c>
      <c r="Z502" s="243">
        <v>9.0579292888690022E-4</v>
      </c>
    </row>
    <row r="503" spans="1:26" ht="13.5" thickBot="1">
      <c r="A503" s="153">
        <v>8694</v>
      </c>
      <c r="B503" s="153">
        <v>12532</v>
      </c>
      <c r="C503" s="141" t="s">
        <v>3149</v>
      </c>
      <c r="D503" s="141"/>
      <c r="E503" s="141"/>
      <c r="F503" s="141" t="s">
        <v>2670</v>
      </c>
      <c r="G503" s="141">
        <v>11019906</v>
      </c>
      <c r="H503" s="141" t="s">
        <v>78</v>
      </c>
      <c r="I503" s="141" t="s">
        <v>2671</v>
      </c>
      <c r="J503" s="141"/>
      <c r="K503" s="141" t="s">
        <v>61</v>
      </c>
      <c r="L503" s="141"/>
      <c r="M503" s="141"/>
      <c r="N503" s="141" t="s">
        <v>314</v>
      </c>
      <c r="O503" s="141" t="s">
        <v>62</v>
      </c>
      <c r="P503" s="146">
        <v>44805</v>
      </c>
      <c r="Q503" s="141" t="s">
        <v>1207</v>
      </c>
      <c r="R503" s="141" t="s">
        <v>303</v>
      </c>
      <c r="S503" s="141" t="s">
        <v>305</v>
      </c>
      <c r="T503" s="146">
        <v>45565</v>
      </c>
      <c r="U503" s="148">
        <v>3.71</v>
      </c>
      <c r="V503" s="148">
        <v>2188.7600000000002</v>
      </c>
      <c r="W503" s="148">
        <v>8120.2996000000003</v>
      </c>
      <c r="X503" s="243">
        <v>1.6E-2</v>
      </c>
      <c r="Y503" s="243">
        <v>1.5869714457999999E-2</v>
      </c>
      <c r="Z503" s="243">
        <v>1.5931802831497986E-3</v>
      </c>
    </row>
    <row r="504" spans="1:26" ht="13.5" thickBot="1">
      <c r="A504" s="153">
        <v>8694</v>
      </c>
      <c r="B504" s="153">
        <v>12532</v>
      </c>
      <c r="C504" s="141" t="s">
        <v>2672</v>
      </c>
      <c r="D504" s="141"/>
      <c r="E504" s="141"/>
      <c r="F504" s="141" t="s">
        <v>2673</v>
      </c>
      <c r="G504" s="141">
        <v>11019972</v>
      </c>
      <c r="H504" s="141" t="s">
        <v>78</v>
      </c>
      <c r="I504" s="141" t="s">
        <v>765</v>
      </c>
      <c r="J504" s="141"/>
      <c r="K504" s="141" t="s">
        <v>61</v>
      </c>
      <c r="L504" s="141"/>
      <c r="M504" s="141"/>
      <c r="N504" s="141" t="s">
        <v>314</v>
      </c>
      <c r="O504" s="141" t="s">
        <v>62</v>
      </c>
      <c r="P504" s="146">
        <v>44159</v>
      </c>
      <c r="Q504" s="141" t="s">
        <v>1207</v>
      </c>
      <c r="R504" s="141" t="s">
        <v>303</v>
      </c>
      <c r="S504" s="141" t="s">
        <v>305</v>
      </c>
      <c r="T504" s="146">
        <v>45565</v>
      </c>
      <c r="U504" s="148">
        <v>3.71</v>
      </c>
      <c r="V504" s="148">
        <v>124.403293800539</v>
      </c>
      <c r="W504" s="148">
        <v>461.53622000000001</v>
      </c>
      <c r="X504" s="243">
        <v>6.6330692575787666E-3</v>
      </c>
      <c r="Y504" s="243">
        <v>9.0199233799999996E-4</v>
      </c>
      <c r="Z504" s="243">
        <v>9.0552127616509099E-5</v>
      </c>
    </row>
    <row r="505" spans="1:26" ht="13.5" thickBot="1">
      <c r="A505" s="153">
        <v>8694</v>
      </c>
      <c r="B505" s="153">
        <v>12532</v>
      </c>
      <c r="C505" s="141" t="s">
        <v>2672</v>
      </c>
      <c r="D505" s="141"/>
      <c r="E505" s="141"/>
      <c r="F505" s="141" t="s">
        <v>2674</v>
      </c>
      <c r="G505" s="141">
        <v>11019974</v>
      </c>
      <c r="H505" s="141" t="s">
        <v>78</v>
      </c>
      <c r="I505" s="141" t="s">
        <v>765</v>
      </c>
      <c r="J505" s="141"/>
      <c r="K505" s="141" t="s">
        <v>61</v>
      </c>
      <c r="L505" s="141"/>
      <c r="M505" s="141"/>
      <c r="N505" s="141" t="s">
        <v>314</v>
      </c>
      <c r="O505" s="141" t="s">
        <v>62</v>
      </c>
      <c r="P505" s="146">
        <v>44292</v>
      </c>
      <c r="Q505" s="141" t="s">
        <v>1207</v>
      </c>
      <c r="R505" s="141" t="s">
        <v>303</v>
      </c>
      <c r="S505" s="141" t="s">
        <v>305</v>
      </c>
      <c r="T505" s="146">
        <v>45565</v>
      </c>
      <c r="U505" s="148">
        <v>3.71</v>
      </c>
      <c r="V505" s="148">
        <v>171.34211590296499</v>
      </c>
      <c r="W505" s="148">
        <v>635.67925000000002</v>
      </c>
      <c r="X505" s="229">
        <v>6.499473076278078E-3</v>
      </c>
      <c r="Y505" s="229">
        <v>1.242324628E-3</v>
      </c>
      <c r="Z505" s="229">
        <v>1.2471850761608004E-4</v>
      </c>
    </row>
    <row r="506" spans="1:26" ht="13.5" thickBot="1">
      <c r="A506" s="153">
        <v>8694</v>
      </c>
      <c r="B506" s="153">
        <v>12532</v>
      </c>
      <c r="C506" s="141" t="s">
        <v>4221</v>
      </c>
      <c r="D506" s="141"/>
      <c r="E506" s="141"/>
      <c r="F506" s="141" t="s">
        <v>2719</v>
      </c>
      <c r="G506" s="141">
        <v>11019977</v>
      </c>
      <c r="H506" s="141" t="s">
        <v>78</v>
      </c>
      <c r="I506" s="141" t="s">
        <v>943</v>
      </c>
      <c r="J506" s="141"/>
      <c r="K506" s="141" t="s">
        <v>53</v>
      </c>
      <c r="L506" s="141"/>
      <c r="M506" s="141"/>
      <c r="N506" s="141" t="s">
        <v>53</v>
      </c>
      <c r="O506" s="141" t="s">
        <v>62</v>
      </c>
      <c r="P506" s="146">
        <v>44858</v>
      </c>
      <c r="Q506" s="141" t="s">
        <v>1207</v>
      </c>
      <c r="R506" s="141" t="s">
        <v>303</v>
      </c>
      <c r="S506" s="141" t="s">
        <v>305</v>
      </c>
      <c r="T506" s="146">
        <v>45565</v>
      </c>
      <c r="U506" s="148">
        <v>3.71</v>
      </c>
      <c r="V506" s="148">
        <v>319.34997574123997</v>
      </c>
      <c r="W506" s="148">
        <v>1184.7884100000001</v>
      </c>
      <c r="X506" s="243">
        <v>3.2949309559999998E-3</v>
      </c>
      <c r="Y506" s="243">
        <v>2.31546306E-3</v>
      </c>
      <c r="Z506" s="243">
        <v>2.3245220342810996E-4</v>
      </c>
    </row>
    <row r="507" spans="1:26" ht="13.5" thickBot="1">
      <c r="A507" s="153">
        <v>8694</v>
      </c>
      <c r="B507" s="153">
        <v>12532</v>
      </c>
      <c r="C507" s="141" t="s">
        <v>2720</v>
      </c>
      <c r="D507" s="141"/>
      <c r="E507" s="141"/>
      <c r="F507" s="141" t="s">
        <v>2721</v>
      </c>
      <c r="G507" s="141">
        <v>11019978</v>
      </c>
      <c r="H507" s="141" t="s">
        <v>78</v>
      </c>
      <c r="I507" s="141" t="s">
        <v>241</v>
      </c>
      <c r="J507" s="141"/>
      <c r="K507" s="141" t="s">
        <v>61</v>
      </c>
      <c r="L507" s="141"/>
      <c r="M507" s="141"/>
      <c r="N507" s="141" t="s">
        <v>313</v>
      </c>
      <c r="O507" s="141" t="s">
        <v>62</v>
      </c>
      <c r="P507" s="146">
        <v>44950</v>
      </c>
      <c r="Q507" s="141" t="s">
        <v>1210</v>
      </c>
      <c r="R507" s="141" t="s">
        <v>303</v>
      </c>
      <c r="S507" s="141" t="s">
        <v>305</v>
      </c>
      <c r="T507" s="146">
        <v>45565</v>
      </c>
      <c r="U507" s="148">
        <v>4.9748000000000001</v>
      </c>
      <c r="V507" s="148">
        <v>678.85907373160705</v>
      </c>
      <c r="W507" s="148">
        <v>3377.1881199999998</v>
      </c>
      <c r="X507" s="243">
        <v>2.303730951E-3</v>
      </c>
      <c r="Y507" s="243">
        <v>6.600127307E-3</v>
      </c>
      <c r="Z507" s="243">
        <v>6.6259495219508099E-4</v>
      </c>
    </row>
    <row r="508" spans="1:26" ht="13.5" thickBot="1">
      <c r="A508" s="153">
        <v>8694</v>
      </c>
      <c r="B508" s="153">
        <v>12532</v>
      </c>
      <c r="C508" s="141" t="s">
        <v>2722</v>
      </c>
      <c r="D508" s="141"/>
      <c r="E508" s="141"/>
      <c r="F508" s="141" t="s">
        <v>2723</v>
      </c>
      <c r="G508" s="141">
        <v>11019980</v>
      </c>
      <c r="H508" s="141" t="s">
        <v>78</v>
      </c>
      <c r="I508" s="141" t="s">
        <v>943</v>
      </c>
      <c r="J508" s="141"/>
      <c r="K508" s="141" t="s">
        <v>61</v>
      </c>
      <c r="L508" s="141"/>
      <c r="M508" s="141"/>
      <c r="N508" s="141" t="s">
        <v>314</v>
      </c>
      <c r="O508" s="141" t="s">
        <v>62</v>
      </c>
      <c r="P508" s="146">
        <v>44887</v>
      </c>
      <c r="Q508" s="141" t="s">
        <v>1207</v>
      </c>
      <c r="R508" s="141" t="s">
        <v>303</v>
      </c>
      <c r="S508" s="141" t="s">
        <v>305</v>
      </c>
      <c r="T508" s="146">
        <v>45565</v>
      </c>
      <c r="U508" s="148">
        <v>3.71</v>
      </c>
      <c r="V508" s="148">
        <v>1528.4362964959601</v>
      </c>
      <c r="W508" s="148">
        <v>5670.4986600000002</v>
      </c>
      <c r="X508" s="229">
        <v>1.5913585099999999E-2</v>
      </c>
      <c r="Y508" s="229">
        <v>1.1082004236E-2</v>
      </c>
      <c r="Z508" s="229">
        <v>1.1125361262211747E-3</v>
      </c>
    </row>
    <row r="509" spans="1:26" ht="13.5" thickBot="1">
      <c r="A509" s="153">
        <v>8694</v>
      </c>
      <c r="B509" s="153">
        <v>12532</v>
      </c>
      <c r="C509" s="141" t="s">
        <v>2724</v>
      </c>
      <c r="D509" s="141"/>
      <c r="E509" s="141"/>
      <c r="F509" s="141" t="s">
        <v>2725</v>
      </c>
      <c r="G509" s="141">
        <v>11019985</v>
      </c>
      <c r="H509" s="141" t="s">
        <v>78</v>
      </c>
      <c r="I509" s="141" t="s">
        <v>765</v>
      </c>
      <c r="J509" s="141"/>
      <c r="K509" s="141" t="s">
        <v>61</v>
      </c>
      <c r="L509" s="141"/>
      <c r="M509" s="141"/>
      <c r="N509" s="141" t="s">
        <v>314</v>
      </c>
      <c r="O509" s="141" t="s">
        <v>62</v>
      </c>
      <c r="P509" s="146">
        <v>44929</v>
      </c>
      <c r="Q509" s="141" t="s">
        <v>1207</v>
      </c>
      <c r="R509" s="141" t="s">
        <v>303</v>
      </c>
      <c r="S509" s="141" t="s">
        <v>305</v>
      </c>
      <c r="T509" s="146">
        <v>45565</v>
      </c>
      <c r="U509" s="148">
        <v>3.71</v>
      </c>
      <c r="V509" s="148">
        <v>503.67572776280298</v>
      </c>
      <c r="W509" s="148">
        <v>1868.6369500000001</v>
      </c>
      <c r="X509" s="243">
        <v>7.7323665572586976E-3</v>
      </c>
      <c r="Y509" s="243">
        <v>3.6519261949999999E-3</v>
      </c>
      <c r="Z509" s="243">
        <v>3.6662139228276457E-4</v>
      </c>
    </row>
    <row r="510" spans="1:26" ht="13.5" thickBot="1">
      <c r="A510" s="153">
        <v>8694</v>
      </c>
      <c r="B510" s="153">
        <v>12532</v>
      </c>
      <c r="C510" s="141" t="s">
        <v>2726</v>
      </c>
      <c r="D510" s="141"/>
      <c r="E510" s="141"/>
      <c r="F510" s="141" t="s">
        <v>2727</v>
      </c>
      <c r="G510" s="141">
        <v>11019986</v>
      </c>
      <c r="H510" s="141" t="s">
        <v>78</v>
      </c>
      <c r="I510" s="141" t="s">
        <v>765</v>
      </c>
      <c r="J510" s="141"/>
      <c r="K510" s="141" t="s">
        <v>61</v>
      </c>
      <c r="L510" s="141"/>
      <c r="M510" s="141"/>
      <c r="N510" s="141" t="s">
        <v>314</v>
      </c>
      <c r="O510" s="141" t="s">
        <v>62</v>
      </c>
      <c r="P510" s="146">
        <v>44929</v>
      </c>
      <c r="Q510" s="141" t="s">
        <v>1207</v>
      </c>
      <c r="R510" s="141" t="s">
        <v>303</v>
      </c>
      <c r="S510" s="141" t="s">
        <v>305</v>
      </c>
      <c r="T510" s="146">
        <v>45565</v>
      </c>
      <c r="U510" s="148">
        <v>3.71</v>
      </c>
      <c r="V510" s="148">
        <v>262.86839622641497</v>
      </c>
      <c r="W510" s="148">
        <v>975.24175000000002</v>
      </c>
      <c r="X510" s="229">
        <v>1.7564601050000001E-3</v>
      </c>
      <c r="Y510" s="229">
        <v>1.9059405269999999E-3</v>
      </c>
      <c r="Z510" s="229">
        <v>1.9133972931300528E-4</v>
      </c>
    </row>
    <row r="511" spans="1:26" ht="13.5" thickBot="1">
      <c r="A511" s="153">
        <v>8694</v>
      </c>
      <c r="B511" s="153">
        <v>12532</v>
      </c>
      <c r="C511" s="141" t="s">
        <v>2634</v>
      </c>
      <c r="D511" s="141"/>
      <c r="E511" s="141"/>
      <c r="F511" s="141" t="s">
        <v>2675</v>
      </c>
      <c r="G511" s="141">
        <v>11019987</v>
      </c>
      <c r="H511" s="141" t="s">
        <v>78</v>
      </c>
      <c r="I511" s="141" t="s">
        <v>943</v>
      </c>
      <c r="J511" s="141"/>
      <c r="K511" s="141" t="s">
        <v>61</v>
      </c>
      <c r="L511" s="141"/>
      <c r="M511" s="141"/>
      <c r="N511" s="141" t="s">
        <v>314</v>
      </c>
      <c r="O511" s="141" t="s">
        <v>62</v>
      </c>
      <c r="P511" s="146">
        <v>44915</v>
      </c>
      <c r="Q511" s="141" t="s">
        <v>1207</v>
      </c>
      <c r="R511" s="141" t="s">
        <v>303</v>
      </c>
      <c r="S511" s="141" t="s">
        <v>305</v>
      </c>
      <c r="T511" s="146">
        <v>45565</v>
      </c>
      <c r="U511" s="148">
        <v>3.71</v>
      </c>
      <c r="V511" s="148">
        <v>1578.0124393531</v>
      </c>
      <c r="W511" s="148">
        <v>5854.4261500000002</v>
      </c>
      <c r="X511" s="229">
        <v>1.53102698E-2</v>
      </c>
      <c r="Y511" s="229">
        <v>1.1441458553E-2</v>
      </c>
      <c r="Z511" s="229">
        <v>1.1486221901635975E-3</v>
      </c>
    </row>
    <row r="512" spans="1:26" ht="13.5" thickBot="1">
      <c r="A512" s="153">
        <v>8694</v>
      </c>
      <c r="B512" s="153">
        <v>12532</v>
      </c>
      <c r="C512" s="141" t="s">
        <v>2728</v>
      </c>
      <c r="D512" s="141"/>
      <c r="E512" s="141"/>
      <c r="F512" s="141" t="s">
        <v>2729</v>
      </c>
      <c r="G512" s="141">
        <v>11019991</v>
      </c>
      <c r="H512" s="141" t="s">
        <v>78</v>
      </c>
      <c r="I512" s="141" t="s">
        <v>943</v>
      </c>
      <c r="J512" s="141"/>
      <c r="K512" s="141" t="s">
        <v>61</v>
      </c>
      <c r="L512" s="141"/>
      <c r="M512" s="141"/>
      <c r="N512" s="141" t="s">
        <v>314</v>
      </c>
      <c r="O512" s="141" t="s">
        <v>62</v>
      </c>
      <c r="P512" s="146">
        <v>44938</v>
      </c>
      <c r="Q512" s="141" t="s">
        <v>1207</v>
      </c>
      <c r="R512" s="141" t="s">
        <v>303</v>
      </c>
      <c r="S512" s="141" t="s">
        <v>305</v>
      </c>
      <c r="T512" s="146">
        <v>45565</v>
      </c>
      <c r="U512" s="148">
        <v>3.71</v>
      </c>
      <c r="V512" s="148">
        <v>6014.424</v>
      </c>
      <c r="W512" s="148">
        <v>22313.513040000002</v>
      </c>
      <c r="X512" s="229">
        <v>3.8401175350000001E-3</v>
      </c>
      <c r="Y512" s="229">
        <v>4.3607883691999999E-2</v>
      </c>
      <c r="Z512" s="229">
        <v>4.3778494358919871E-3</v>
      </c>
    </row>
    <row r="513" spans="1:26" ht="13.5" thickBot="1">
      <c r="A513" s="153">
        <v>8694</v>
      </c>
      <c r="B513" s="153">
        <v>12532</v>
      </c>
      <c r="C513" s="141" t="s">
        <v>4216</v>
      </c>
      <c r="D513" s="141"/>
      <c r="E513" s="141"/>
      <c r="F513" s="141" t="s">
        <v>2676</v>
      </c>
      <c r="G513" s="141">
        <v>11019993</v>
      </c>
      <c r="H513" s="141" t="s">
        <v>78</v>
      </c>
      <c r="I513" s="141" t="s">
        <v>2671</v>
      </c>
      <c r="J513" s="141"/>
      <c r="K513" s="141" t="s">
        <v>61</v>
      </c>
      <c r="L513" s="141"/>
      <c r="M513" s="141"/>
      <c r="N513" s="141" t="s">
        <v>109</v>
      </c>
      <c r="O513" s="141" t="s">
        <v>62</v>
      </c>
      <c r="P513" s="146">
        <v>44957</v>
      </c>
      <c r="Q513" s="141" t="s">
        <v>1207</v>
      </c>
      <c r="R513" s="141" t="s">
        <v>303</v>
      </c>
      <c r="S513" s="141" t="s">
        <v>305</v>
      </c>
      <c r="T513" s="146">
        <v>45565</v>
      </c>
      <c r="U513" s="148">
        <v>3.71</v>
      </c>
      <c r="V513" s="148">
        <v>1765.27761455526</v>
      </c>
      <c r="W513" s="148">
        <v>6549.1799499999997</v>
      </c>
      <c r="X513" s="229">
        <v>1.0074304257E-2</v>
      </c>
      <c r="Y513" s="229">
        <v>1.2799234124000001E-2</v>
      </c>
      <c r="Z513" s="229">
        <v>1.2849309608157786E-3</v>
      </c>
    </row>
    <row r="514" spans="1:26" ht="13.5" thickBot="1">
      <c r="A514" s="153">
        <v>8694</v>
      </c>
      <c r="B514" s="153">
        <v>12532</v>
      </c>
      <c r="C514" s="141" t="s">
        <v>4226</v>
      </c>
      <c r="D514" s="141"/>
      <c r="E514" s="141"/>
      <c r="F514" s="141" t="s">
        <v>2780</v>
      </c>
      <c r="G514" s="141">
        <v>11019994</v>
      </c>
      <c r="H514" s="141" t="s">
        <v>78</v>
      </c>
      <c r="I514" s="141" t="s">
        <v>943</v>
      </c>
      <c r="J514" s="141"/>
      <c r="K514" s="141" t="s">
        <v>53</v>
      </c>
      <c r="L514" s="141"/>
      <c r="M514" s="141"/>
      <c r="N514" s="141" t="s">
        <v>53</v>
      </c>
      <c r="O514" s="141" t="s">
        <v>62</v>
      </c>
      <c r="P514" s="146">
        <v>44384</v>
      </c>
      <c r="Q514" s="141" t="s">
        <v>1207</v>
      </c>
      <c r="R514" s="141" t="s">
        <v>303</v>
      </c>
      <c r="S514" s="141" t="s">
        <v>305</v>
      </c>
      <c r="T514" s="146">
        <v>45565</v>
      </c>
      <c r="U514" s="148">
        <v>3.71</v>
      </c>
      <c r="V514" s="148">
        <v>250.03899999999999</v>
      </c>
      <c r="W514" s="148">
        <v>927.64468999999997</v>
      </c>
      <c r="X514" s="229">
        <v>7.23607676234167E-4</v>
      </c>
      <c r="Y514" s="229">
        <v>1.8129203439999999E-3</v>
      </c>
      <c r="Z514" s="229">
        <v>1.8200131801499134E-4</v>
      </c>
    </row>
    <row r="515" spans="1:26" ht="13.5" thickBot="1">
      <c r="A515" s="153">
        <v>8694</v>
      </c>
      <c r="B515" s="153">
        <v>12532</v>
      </c>
      <c r="C515" s="141" t="s">
        <v>2730</v>
      </c>
      <c r="D515" s="141"/>
      <c r="E515" s="141"/>
      <c r="F515" s="141" t="s">
        <v>2731</v>
      </c>
      <c r="G515" s="141">
        <v>11019995</v>
      </c>
      <c r="H515" s="141" t="s">
        <v>78</v>
      </c>
      <c r="I515" s="141" t="s">
        <v>943</v>
      </c>
      <c r="J515" s="141"/>
      <c r="K515" s="141" t="s">
        <v>61</v>
      </c>
      <c r="L515" s="141"/>
      <c r="M515" s="141"/>
      <c r="N515" s="141" t="s">
        <v>314</v>
      </c>
      <c r="O515" s="141" t="s">
        <v>62</v>
      </c>
      <c r="P515" s="146">
        <v>45098</v>
      </c>
      <c r="Q515" s="141" t="s">
        <v>1207</v>
      </c>
      <c r="R515" s="141" t="s">
        <v>303</v>
      </c>
      <c r="S515" s="141" t="s">
        <v>305</v>
      </c>
      <c r="T515" s="146">
        <v>45565</v>
      </c>
      <c r="U515" s="148">
        <v>3.71</v>
      </c>
      <c r="V515" s="148">
        <v>923.52608355795098</v>
      </c>
      <c r="W515" s="148">
        <v>3426.2817700000001</v>
      </c>
      <c r="X515" s="229">
        <v>5.0801848699999995E-4</v>
      </c>
      <c r="Y515" s="229">
        <v>6.696072315E-3</v>
      </c>
      <c r="Z515" s="229">
        <v>6.7222699030459337E-4</v>
      </c>
    </row>
    <row r="516" spans="1:26" ht="13.5" thickBot="1">
      <c r="A516" s="153">
        <v>8694</v>
      </c>
      <c r="B516" s="153">
        <v>12532</v>
      </c>
      <c r="C516" s="141" t="s">
        <v>4121</v>
      </c>
      <c r="D516" s="141"/>
      <c r="E516" s="141"/>
      <c r="F516" s="141" t="s">
        <v>4122</v>
      </c>
      <c r="G516" s="141">
        <v>11019997</v>
      </c>
      <c r="H516" s="141" t="s">
        <v>78</v>
      </c>
      <c r="I516" s="141" t="s">
        <v>943</v>
      </c>
      <c r="J516" s="141"/>
      <c r="K516" s="141" t="s">
        <v>61</v>
      </c>
      <c r="L516" s="141"/>
      <c r="M516" s="141"/>
      <c r="N516" s="141" t="s">
        <v>53</v>
      </c>
      <c r="O516" s="141" t="s">
        <v>62</v>
      </c>
      <c r="P516" s="146">
        <v>44985</v>
      </c>
      <c r="Q516" s="141" t="s">
        <v>1207</v>
      </c>
      <c r="R516" s="141" t="s">
        <v>303</v>
      </c>
      <c r="S516" s="141" t="s">
        <v>305</v>
      </c>
      <c r="T516" s="146">
        <v>45565</v>
      </c>
      <c r="U516" s="148">
        <v>3.71</v>
      </c>
      <c r="V516" s="148">
        <v>114.762660377358</v>
      </c>
      <c r="W516" s="148">
        <v>425.76947000000001</v>
      </c>
      <c r="X516" s="229">
        <v>1.1266666377349962E-4</v>
      </c>
      <c r="Y516" s="229">
        <v>8.3209243999999996E-4</v>
      </c>
      <c r="Z516" s="229">
        <v>8.353479036304765E-5</v>
      </c>
    </row>
    <row r="517" spans="1:26" ht="13.5" thickBot="1">
      <c r="A517" s="153">
        <v>8694</v>
      </c>
      <c r="B517" s="153">
        <v>12532</v>
      </c>
      <c r="C517" s="141" t="s">
        <v>4225</v>
      </c>
      <c r="D517" s="141"/>
      <c r="E517" s="141"/>
      <c r="F517" s="141" t="s">
        <v>2781</v>
      </c>
      <c r="G517" s="141">
        <v>11020000</v>
      </c>
      <c r="H517" s="141" t="s">
        <v>78</v>
      </c>
      <c r="I517" s="141" t="s">
        <v>943</v>
      </c>
      <c r="J517" s="141"/>
      <c r="K517" s="141" t="s">
        <v>61</v>
      </c>
      <c r="L517" s="141"/>
      <c r="M517" s="141"/>
      <c r="N517" s="141" t="s">
        <v>314</v>
      </c>
      <c r="O517" s="141" t="s">
        <v>62</v>
      </c>
      <c r="P517" s="146">
        <v>44984</v>
      </c>
      <c r="Q517" s="141" t="s">
        <v>1207</v>
      </c>
      <c r="R517" s="141" t="s">
        <v>303</v>
      </c>
      <c r="S517" s="141" t="s">
        <v>305</v>
      </c>
      <c r="T517" s="146">
        <v>45565</v>
      </c>
      <c r="U517" s="148">
        <v>3.71</v>
      </c>
      <c r="V517" s="148">
        <v>1478.8020296495999</v>
      </c>
      <c r="W517" s="148">
        <v>5486.3555299999998</v>
      </c>
      <c r="X517" s="229">
        <v>1.4788020293398499E-5</v>
      </c>
      <c r="Y517" s="229">
        <v>1.0722128488000001E-2</v>
      </c>
      <c r="Z517" s="229">
        <v>1.0764077543082109E-3</v>
      </c>
    </row>
    <row r="518" spans="1:26" ht="13.5" thickBot="1">
      <c r="A518" s="153">
        <v>8694</v>
      </c>
      <c r="B518" s="153">
        <v>12532</v>
      </c>
      <c r="C518" s="141" t="s">
        <v>4227</v>
      </c>
      <c r="D518" s="141"/>
      <c r="E518" s="141"/>
      <c r="F518" s="141" t="s">
        <v>2782</v>
      </c>
      <c r="G518" s="141">
        <v>11020009</v>
      </c>
      <c r="H518" s="141" t="s">
        <v>78</v>
      </c>
      <c r="I518" s="141" t="s">
        <v>2671</v>
      </c>
      <c r="J518" s="141"/>
      <c r="K518" s="141" t="s">
        <v>61</v>
      </c>
      <c r="L518" s="141"/>
      <c r="M518" s="141"/>
      <c r="N518" s="141" t="s">
        <v>314</v>
      </c>
      <c r="O518" s="141" t="s">
        <v>62</v>
      </c>
      <c r="P518" s="146">
        <v>45015</v>
      </c>
      <c r="Q518" s="141" t="s">
        <v>1207</v>
      </c>
      <c r="R518" s="141" t="s">
        <v>303</v>
      </c>
      <c r="S518" s="141" t="s">
        <v>305</v>
      </c>
      <c r="T518" s="146">
        <v>45565</v>
      </c>
      <c r="U518" s="148">
        <v>3.71</v>
      </c>
      <c r="V518" s="148">
        <v>1462.29103504043</v>
      </c>
      <c r="W518" s="148">
        <v>5425.0997399999997</v>
      </c>
      <c r="X518" s="229">
        <v>5.8296000000000001E-2</v>
      </c>
      <c r="Y518" s="229">
        <v>1.0602414691E-2</v>
      </c>
      <c r="Z518" s="229">
        <v>1.0643895380275253E-3</v>
      </c>
    </row>
    <row r="519" spans="1:26" ht="13.5" thickBot="1">
      <c r="A519" s="153">
        <v>8694</v>
      </c>
      <c r="B519" s="153">
        <v>12532</v>
      </c>
      <c r="C519" s="141" t="s">
        <v>2732</v>
      </c>
      <c r="D519" s="141"/>
      <c r="E519" s="141"/>
      <c r="F519" s="141" t="s">
        <v>2733</v>
      </c>
      <c r="G519" s="141">
        <v>11020011</v>
      </c>
      <c r="H519" s="141" t="s">
        <v>78</v>
      </c>
      <c r="I519" s="141" t="s">
        <v>765</v>
      </c>
      <c r="J519" s="141"/>
      <c r="K519" s="141" t="s">
        <v>61</v>
      </c>
      <c r="L519" s="141"/>
      <c r="M519" s="141"/>
      <c r="N519" s="141" t="s">
        <v>53</v>
      </c>
      <c r="O519" s="141" t="s">
        <v>62</v>
      </c>
      <c r="P519" s="146">
        <v>45029</v>
      </c>
      <c r="Q519" s="141" t="s">
        <v>1207</v>
      </c>
      <c r="R519" s="141" t="s">
        <v>303</v>
      </c>
      <c r="S519" s="141" t="s">
        <v>305</v>
      </c>
      <c r="T519" s="146">
        <v>45565</v>
      </c>
      <c r="U519" s="148">
        <v>3.71</v>
      </c>
      <c r="V519" s="148">
        <v>870.89299730458197</v>
      </c>
      <c r="W519" s="148">
        <v>3231.0130199999999</v>
      </c>
      <c r="X519" s="229">
        <v>2.3586666660000001E-3</v>
      </c>
      <c r="Y519" s="229">
        <v>6.3144534760000001E-3</v>
      </c>
      <c r="Z519" s="229">
        <v>6.3391580257263973E-4</v>
      </c>
    </row>
    <row r="520" spans="1:26" ht="13.5" thickBot="1">
      <c r="A520" s="153">
        <v>8694</v>
      </c>
      <c r="B520" s="153">
        <v>12532</v>
      </c>
      <c r="C520" s="141" t="s">
        <v>2736</v>
      </c>
      <c r="D520" s="141"/>
      <c r="E520" s="141"/>
      <c r="F520" s="141" t="s">
        <v>2737</v>
      </c>
      <c r="G520" s="141">
        <v>11020029</v>
      </c>
      <c r="H520" s="141" t="s">
        <v>78</v>
      </c>
      <c r="I520" s="141" t="s">
        <v>943</v>
      </c>
      <c r="J520" s="141"/>
      <c r="K520" s="141" t="s">
        <v>61</v>
      </c>
      <c r="L520" s="141"/>
      <c r="M520" s="141"/>
      <c r="N520" s="141" t="s">
        <v>314</v>
      </c>
      <c r="O520" s="141" t="s">
        <v>62</v>
      </c>
      <c r="P520" s="146">
        <v>45082</v>
      </c>
      <c r="Q520" s="141" t="s">
        <v>1207</v>
      </c>
      <c r="R520" s="141" t="s">
        <v>303</v>
      </c>
      <c r="S520" s="141" t="s">
        <v>305</v>
      </c>
      <c r="T520" s="146">
        <v>45565</v>
      </c>
      <c r="U520" s="148">
        <v>3.71</v>
      </c>
      <c r="V520" s="148">
        <v>1291.1483611859801</v>
      </c>
      <c r="W520" s="148">
        <v>4790.1604200000002</v>
      </c>
      <c r="X520" s="229">
        <v>3.0399964600000002E-4</v>
      </c>
      <c r="Y520" s="229">
        <v>9.3615361269999992E-3</v>
      </c>
      <c r="Z520" s="229">
        <v>9.3981620262737083E-4</v>
      </c>
    </row>
    <row r="521" spans="1:26" ht="13.5" thickBot="1">
      <c r="A521" s="153">
        <v>8694</v>
      </c>
      <c r="B521" s="153">
        <v>12532</v>
      </c>
      <c r="C521" s="141" t="s">
        <v>2738</v>
      </c>
      <c r="D521" s="141"/>
      <c r="E521" s="141"/>
      <c r="F521" s="141" t="s">
        <v>2739</v>
      </c>
      <c r="G521" s="141">
        <v>11020456</v>
      </c>
      <c r="H521" s="141" t="s">
        <v>78</v>
      </c>
      <c r="I521" s="141" t="s">
        <v>943</v>
      </c>
      <c r="J521" s="141"/>
      <c r="K521" s="141" t="s">
        <v>61</v>
      </c>
      <c r="L521" s="141"/>
      <c r="M521" s="141"/>
      <c r="N521" s="141" t="s">
        <v>173</v>
      </c>
      <c r="O521" s="141" t="s">
        <v>62</v>
      </c>
      <c r="P521" s="146">
        <v>45104</v>
      </c>
      <c r="Q521" s="141" t="s">
        <v>1207</v>
      </c>
      <c r="R521" s="141" t="s">
        <v>303</v>
      </c>
      <c r="S521" s="141" t="s">
        <v>305</v>
      </c>
      <c r="T521" s="146">
        <v>45565</v>
      </c>
      <c r="U521" s="148">
        <v>3.71</v>
      </c>
      <c r="V521" s="148">
        <v>1463.3072048517499</v>
      </c>
      <c r="W521" s="148">
        <v>5428.8697300000003</v>
      </c>
      <c r="X521" s="229">
        <v>4.4709933069999996E-3</v>
      </c>
      <c r="Y521" s="229">
        <v>1.0609782482000001E-2</v>
      </c>
      <c r="Z521" s="229">
        <v>1.0651291996202667E-3</v>
      </c>
    </row>
    <row r="522" spans="1:26" ht="13.5" thickBot="1">
      <c r="A522" s="153">
        <v>8694</v>
      </c>
      <c r="B522" s="153">
        <v>12532</v>
      </c>
      <c r="C522" s="141" t="s">
        <v>4222</v>
      </c>
      <c r="D522" s="141"/>
      <c r="E522" s="141"/>
      <c r="F522" s="141" t="s">
        <v>2741</v>
      </c>
      <c r="G522" s="141">
        <v>11020457</v>
      </c>
      <c r="H522" s="141" t="s">
        <v>78</v>
      </c>
      <c r="I522" s="141" t="s">
        <v>943</v>
      </c>
      <c r="J522" s="141"/>
      <c r="K522" s="141" t="s">
        <v>61</v>
      </c>
      <c r="L522" s="141"/>
      <c r="M522" s="141"/>
      <c r="N522" s="141" t="s">
        <v>314</v>
      </c>
      <c r="O522" s="141" t="s">
        <v>62</v>
      </c>
      <c r="P522" s="146">
        <v>45099</v>
      </c>
      <c r="Q522" s="141" t="s">
        <v>1207</v>
      </c>
      <c r="R522" s="141" t="s">
        <v>303</v>
      </c>
      <c r="S522" s="141" t="s">
        <v>305</v>
      </c>
      <c r="T522" s="146">
        <v>45565</v>
      </c>
      <c r="U522" s="148">
        <v>3.71</v>
      </c>
      <c r="V522" s="148">
        <v>105.298814016173</v>
      </c>
      <c r="W522" s="148">
        <v>390.65859999999998</v>
      </c>
      <c r="X522" s="229">
        <v>4.0141793300000001E-4</v>
      </c>
      <c r="Y522" s="229">
        <v>7.6347434600000002E-4</v>
      </c>
      <c r="Z522" s="229">
        <v>7.6646134948383412E-5</v>
      </c>
    </row>
    <row r="523" spans="1:26" ht="13.5" thickBot="1">
      <c r="A523" s="153">
        <v>8694</v>
      </c>
      <c r="B523" s="153">
        <v>12532</v>
      </c>
      <c r="C523" s="141" t="s">
        <v>2678</v>
      </c>
      <c r="D523" s="141"/>
      <c r="E523" s="141"/>
      <c r="F523" s="141" t="s">
        <v>2679</v>
      </c>
      <c r="G523" s="141">
        <v>11020463</v>
      </c>
      <c r="H523" s="141" t="s">
        <v>78</v>
      </c>
      <c r="I523" s="141" t="s">
        <v>765</v>
      </c>
      <c r="J523" s="141"/>
      <c r="K523" s="141" t="s">
        <v>61</v>
      </c>
      <c r="L523" s="141"/>
      <c r="M523" s="141"/>
      <c r="N523" s="141" t="s">
        <v>53</v>
      </c>
      <c r="O523" s="141" t="s">
        <v>62</v>
      </c>
      <c r="P523" s="146">
        <v>45120</v>
      </c>
      <c r="Q523" s="141" t="s">
        <v>1207</v>
      </c>
      <c r="R523" s="141" t="s">
        <v>303</v>
      </c>
      <c r="S523" s="141" t="s">
        <v>305</v>
      </c>
      <c r="T523" s="146">
        <v>45565</v>
      </c>
      <c r="U523" s="148">
        <v>3.71</v>
      </c>
      <c r="V523" s="148">
        <v>1009.28794609164</v>
      </c>
      <c r="W523" s="148">
        <v>3744.4582799999998</v>
      </c>
      <c r="X523" s="229">
        <v>8.7769695000000005E-3</v>
      </c>
      <c r="Y523" s="229">
        <v>7.3178930119999997E-3</v>
      </c>
      <c r="Z523" s="229">
        <v>7.3465234001624858E-4</v>
      </c>
    </row>
    <row r="524" spans="1:26" ht="13.5" thickBot="1">
      <c r="A524" s="153">
        <v>8694</v>
      </c>
      <c r="B524" s="153">
        <v>12532</v>
      </c>
      <c r="C524" s="141" t="s">
        <v>4123</v>
      </c>
      <c r="D524" s="141"/>
      <c r="E524" s="141"/>
      <c r="F524" s="141" t="s">
        <v>4229</v>
      </c>
      <c r="G524" s="141">
        <v>11020470</v>
      </c>
      <c r="H524" s="141" t="s">
        <v>78</v>
      </c>
      <c r="I524" s="141" t="s">
        <v>943</v>
      </c>
      <c r="J524" s="141"/>
      <c r="K524" s="141" t="s">
        <v>61</v>
      </c>
      <c r="L524" s="141"/>
      <c r="M524" s="141"/>
      <c r="N524" s="141" t="s">
        <v>314</v>
      </c>
      <c r="O524" s="141" t="s">
        <v>62</v>
      </c>
      <c r="P524" s="146">
        <v>45487</v>
      </c>
      <c r="Q524" s="141" t="s">
        <v>1207</v>
      </c>
      <c r="R524" s="141" t="s">
        <v>303</v>
      </c>
      <c r="S524" s="141" t="s">
        <v>305</v>
      </c>
      <c r="T524" s="146">
        <v>45565</v>
      </c>
      <c r="U524" s="148">
        <v>3.71</v>
      </c>
      <c r="V524" s="148">
        <v>200</v>
      </c>
      <c r="W524" s="148">
        <v>742</v>
      </c>
      <c r="X524" s="229">
        <v>5.0181818181818183E-4</v>
      </c>
      <c r="Y524" s="229">
        <v>1.4501100580000001E-3</v>
      </c>
      <c r="Z524" s="229">
        <v>1.4557834419029941E-4</v>
      </c>
    </row>
    <row r="525" spans="1:26" ht="13.5" thickBot="1">
      <c r="A525" s="153">
        <v>8694</v>
      </c>
      <c r="B525" s="153">
        <v>12532</v>
      </c>
      <c r="C525" s="141" t="s">
        <v>2785</v>
      </c>
      <c r="D525" s="141"/>
      <c r="E525" s="141"/>
      <c r="F525" s="141" t="s">
        <v>2786</v>
      </c>
      <c r="G525" s="141">
        <v>11020475</v>
      </c>
      <c r="H525" s="141" t="s">
        <v>78</v>
      </c>
      <c r="I525" s="141" t="s">
        <v>943</v>
      </c>
      <c r="J525" s="141"/>
      <c r="K525" s="141" t="s">
        <v>61</v>
      </c>
      <c r="L525" s="141"/>
      <c r="M525" s="141"/>
      <c r="N525" s="141" t="s">
        <v>314</v>
      </c>
      <c r="O525" s="141" t="s">
        <v>62</v>
      </c>
      <c r="P525" s="146">
        <v>45160</v>
      </c>
      <c r="Q525" s="141" t="s">
        <v>1207</v>
      </c>
      <c r="R525" s="141" t="s">
        <v>303</v>
      </c>
      <c r="S525" s="141" t="s">
        <v>305</v>
      </c>
      <c r="T525" s="146">
        <v>45565</v>
      </c>
      <c r="U525" s="148">
        <v>3.71</v>
      </c>
      <c r="V525" s="148">
        <v>398.79519946091602</v>
      </c>
      <c r="W525" s="148">
        <v>1479.5301899999999</v>
      </c>
      <c r="X525" s="229">
        <v>3.3239633251833751E-6</v>
      </c>
      <c r="Y525" s="229">
        <v>2.8914846500000002E-3</v>
      </c>
      <c r="Z525" s="229">
        <v>2.9027972404280195E-4</v>
      </c>
    </row>
    <row r="526" spans="1:26" ht="13.5" thickBot="1">
      <c r="A526" s="153">
        <v>8694</v>
      </c>
      <c r="B526" s="153">
        <v>12532</v>
      </c>
      <c r="C526" s="141" t="s">
        <v>4221</v>
      </c>
      <c r="D526" s="141"/>
      <c r="E526" s="141"/>
      <c r="F526" s="141" t="s">
        <v>2747</v>
      </c>
      <c r="G526" s="141">
        <v>11020490</v>
      </c>
      <c r="H526" s="141" t="s">
        <v>78</v>
      </c>
      <c r="I526" s="141" t="s">
        <v>943</v>
      </c>
      <c r="J526" s="141"/>
      <c r="K526" s="141" t="s">
        <v>53</v>
      </c>
      <c r="L526" s="141"/>
      <c r="M526" s="141"/>
      <c r="N526" s="141" t="s">
        <v>314</v>
      </c>
      <c r="O526" s="141" t="s">
        <v>62</v>
      </c>
      <c r="P526" s="146">
        <v>45218</v>
      </c>
      <c r="Q526" s="141" t="s">
        <v>1207</v>
      </c>
      <c r="R526" s="141" t="s">
        <v>303</v>
      </c>
      <c r="S526" s="141" t="s">
        <v>305</v>
      </c>
      <c r="T526" s="146">
        <v>45565</v>
      </c>
      <c r="U526" s="148">
        <v>3.71</v>
      </c>
      <c r="V526" s="148">
        <v>477.93758760107801</v>
      </c>
      <c r="W526" s="148">
        <v>1773.1484499999999</v>
      </c>
      <c r="X526" s="229">
        <v>3.1321765009508302E-6</v>
      </c>
      <c r="Y526" s="229">
        <v>3.4653105150000002E-3</v>
      </c>
      <c r="Z526" s="229">
        <v>3.4788681314635564E-4</v>
      </c>
    </row>
    <row r="527" spans="1:26" ht="13.5" thickBot="1">
      <c r="A527" s="153">
        <v>8694</v>
      </c>
      <c r="B527" s="153">
        <v>12532</v>
      </c>
      <c r="C527" s="141" t="s">
        <v>2789</v>
      </c>
      <c r="D527" s="141"/>
      <c r="E527" s="141"/>
      <c r="F527" s="141" t="s">
        <v>2790</v>
      </c>
      <c r="G527" s="141">
        <v>11020502</v>
      </c>
      <c r="H527" s="141" t="s">
        <v>78</v>
      </c>
      <c r="I527" s="141" t="s">
        <v>943</v>
      </c>
      <c r="J527" s="141"/>
      <c r="K527" s="141" t="s">
        <v>61</v>
      </c>
      <c r="L527" s="141"/>
      <c r="M527" s="141"/>
      <c r="N527" s="141" t="s">
        <v>109</v>
      </c>
      <c r="O527" s="141" t="s">
        <v>62</v>
      </c>
      <c r="P527" s="146">
        <v>45278</v>
      </c>
      <c r="Q527" s="141" t="s">
        <v>1207</v>
      </c>
      <c r="R527" s="141" t="s">
        <v>303</v>
      </c>
      <c r="S527" s="141" t="s">
        <v>305</v>
      </c>
      <c r="T527" s="146">
        <v>45565</v>
      </c>
      <c r="U527" s="148">
        <v>3.71</v>
      </c>
      <c r="V527" s="148">
        <v>1337.75423180593</v>
      </c>
      <c r="W527" s="148">
        <v>4963.0681999999997</v>
      </c>
      <c r="X527" s="229">
        <v>1.04963600108666E-5</v>
      </c>
      <c r="Y527" s="229">
        <v>9.6994543360000001E-3</v>
      </c>
      <c r="Z527" s="229">
        <v>9.7374022999936608E-4</v>
      </c>
    </row>
    <row r="528" spans="1:26" ht="13.5" thickBot="1">
      <c r="A528" s="153">
        <v>8694</v>
      </c>
      <c r="B528" s="153">
        <v>12532</v>
      </c>
      <c r="C528" s="141" t="s">
        <v>4113</v>
      </c>
      <c r="D528" s="141"/>
      <c r="E528" s="141"/>
      <c r="F528" s="141" t="s">
        <v>4114</v>
      </c>
      <c r="G528" s="141">
        <v>11021279</v>
      </c>
      <c r="H528" s="141" t="s">
        <v>78</v>
      </c>
      <c r="I528" s="141" t="s">
        <v>943</v>
      </c>
      <c r="J528" s="141"/>
      <c r="K528" s="141" t="s">
        <v>53</v>
      </c>
      <c r="L528" s="141"/>
      <c r="M528" s="141"/>
      <c r="N528" s="141" t="s">
        <v>53</v>
      </c>
      <c r="O528" s="141" t="s">
        <v>62</v>
      </c>
      <c r="P528" s="146">
        <v>45526</v>
      </c>
      <c r="Q528" s="141" t="s">
        <v>1207</v>
      </c>
      <c r="R528" s="141" t="s">
        <v>303</v>
      </c>
      <c r="S528" s="141" t="s">
        <v>305</v>
      </c>
      <c r="T528" s="146">
        <v>45565</v>
      </c>
      <c r="U528" s="148">
        <v>3.71</v>
      </c>
      <c r="V528" s="148">
        <v>35.764708894877998</v>
      </c>
      <c r="W528" s="148">
        <v>132.68707000000001</v>
      </c>
      <c r="X528" s="229">
        <v>4.5960004295098637E-3</v>
      </c>
      <c r="Y528" s="229">
        <v>2.5931381999999998E-4</v>
      </c>
      <c r="Z528" s="229">
        <v>2.6032835506822576E-5</v>
      </c>
    </row>
    <row r="529" spans="1:26" ht="13.5" thickBot="1">
      <c r="A529" s="153">
        <v>8694</v>
      </c>
      <c r="B529" s="153">
        <v>12532</v>
      </c>
      <c r="C529" s="141" t="s">
        <v>2680</v>
      </c>
      <c r="D529" s="141"/>
      <c r="E529" s="141"/>
      <c r="F529" s="141" t="s">
        <v>2681</v>
      </c>
      <c r="G529" s="141" t="s">
        <v>2682</v>
      </c>
      <c r="H529" s="141" t="s">
        <v>76</v>
      </c>
      <c r="I529" s="141" t="s">
        <v>280</v>
      </c>
      <c r="J529" s="141"/>
      <c r="K529" s="141" t="s">
        <v>61</v>
      </c>
      <c r="L529" s="141"/>
      <c r="M529" s="141"/>
      <c r="N529" s="141" t="s">
        <v>314</v>
      </c>
      <c r="O529" s="141" t="s">
        <v>62</v>
      </c>
      <c r="P529" s="146">
        <v>43983</v>
      </c>
      <c r="Q529" s="141" t="s">
        <v>1207</v>
      </c>
      <c r="R529" s="141" t="s">
        <v>303</v>
      </c>
      <c r="S529" s="141" t="s">
        <v>305</v>
      </c>
      <c r="T529" s="146">
        <v>45565</v>
      </c>
      <c r="U529" s="148">
        <v>3.71</v>
      </c>
      <c r="V529" s="148">
        <v>2380.1736469002699</v>
      </c>
      <c r="W529" s="148">
        <v>8830.4442299999992</v>
      </c>
      <c r="X529" s="229">
        <v>1.9241691970952465E-4</v>
      </c>
      <c r="Y529" s="229">
        <v>1.7257568731000001E-2</v>
      </c>
      <c r="Z529" s="229">
        <v>1.7325086920056379E-3</v>
      </c>
    </row>
    <row r="530" spans="1:26" ht="13.5" thickBot="1">
      <c r="A530" s="153">
        <v>8694</v>
      </c>
      <c r="B530" s="153">
        <v>12532</v>
      </c>
      <c r="C530" s="141" t="s">
        <v>2750</v>
      </c>
      <c r="D530" s="141"/>
      <c r="E530" s="141"/>
      <c r="F530" s="141" t="s">
        <v>2751</v>
      </c>
      <c r="G530" s="141" t="s">
        <v>2752</v>
      </c>
      <c r="H530" s="141" t="s">
        <v>76</v>
      </c>
      <c r="I530" s="141" t="s">
        <v>241</v>
      </c>
      <c r="J530" s="141"/>
      <c r="K530" s="141" t="s">
        <v>61</v>
      </c>
      <c r="L530" s="141"/>
      <c r="M530" s="141"/>
      <c r="N530" s="141" t="s">
        <v>314</v>
      </c>
      <c r="O530" s="141" t="s">
        <v>62</v>
      </c>
      <c r="P530" s="146">
        <v>44364</v>
      </c>
      <c r="Q530" s="141" t="s">
        <v>1207</v>
      </c>
      <c r="R530" s="141" t="s">
        <v>303</v>
      </c>
      <c r="S530" s="141" t="s">
        <v>305</v>
      </c>
      <c r="T530" s="146">
        <v>45565</v>
      </c>
      <c r="U530" s="148">
        <v>3.71</v>
      </c>
      <c r="V530" s="148">
        <v>6835.2730727762801</v>
      </c>
      <c r="W530" s="148">
        <v>25358.863099999999</v>
      </c>
      <c r="X530" s="229">
        <v>6.7814953925563701E-5</v>
      </c>
      <c r="Y530" s="229">
        <v>4.9559491177000002E-2</v>
      </c>
      <c r="Z530" s="229">
        <v>4.9753386801165535E-3</v>
      </c>
    </row>
    <row r="531" spans="1:26" ht="13.5" thickBot="1">
      <c r="A531" s="153">
        <v>8694</v>
      </c>
      <c r="B531" s="153">
        <v>12533</v>
      </c>
      <c r="C531" s="141" t="s">
        <v>4115</v>
      </c>
      <c r="D531" s="141"/>
      <c r="E531" s="141"/>
      <c r="F531" s="141" t="s">
        <v>2684</v>
      </c>
      <c r="G531" s="141">
        <v>11019376</v>
      </c>
      <c r="H531" s="141" t="s">
        <v>78</v>
      </c>
      <c r="I531" s="141" t="s">
        <v>943</v>
      </c>
      <c r="J531" s="141"/>
      <c r="K531" s="141" t="s">
        <v>53</v>
      </c>
      <c r="L531" s="141"/>
      <c r="M531" s="141"/>
      <c r="N531" s="141" t="s">
        <v>53</v>
      </c>
      <c r="O531" s="141" t="s">
        <v>62</v>
      </c>
      <c r="P531" s="146">
        <v>44598</v>
      </c>
      <c r="Q531" s="141" t="s">
        <v>1206</v>
      </c>
      <c r="R531" s="141" t="s">
        <v>303</v>
      </c>
      <c r="S531" s="141" t="s">
        <v>305</v>
      </c>
      <c r="T531" s="146">
        <v>45565</v>
      </c>
      <c r="U531" s="148">
        <v>1</v>
      </c>
      <c r="V531" s="148">
        <v>21520.043369999999</v>
      </c>
      <c r="W531" s="148">
        <v>21520.043369999999</v>
      </c>
      <c r="X531" s="229">
        <v>1.4211097968E-2</v>
      </c>
      <c r="Y531" s="229">
        <v>1.4500504997000001E-2</v>
      </c>
      <c r="Z531" s="229">
        <v>1.603362415520778E-3</v>
      </c>
    </row>
    <row r="532" spans="1:26" ht="13.5" thickBot="1">
      <c r="A532" s="153">
        <v>8694</v>
      </c>
      <c r="B532" s="153">
        <v>12533</v>
      </c>
      <c r="C532" s="141" t="s">
        <v>4217</v>
      </c>
      <c r="D532" s="141"/>
      <c r="E532" s="141"/>
      <c r="F532" s="141" t="s">
        <v>2685</v>
      </c>
      <c r="G532" s="141">
        <v>11019934</v>
      </c>
      <c r="H532" s="141" t="s">
        <v>78</v>
      </c>
      <c r="I532" s="141" t="s">
        <v>943</v>
      </c>
      <c r="J532" s="141"/>
      <c r="K532" s="141" t="s">
        <v>53</v>
      </c>
      <c r="L532" s="141"/>
      <c r="M532" s="141"/>
      <c r="N532" s="141" t="s">
        <v>53</v>
      </c>
      <c r="O532" s="141" t="s">
        <v>62</v>
      </c>
      <c r="P532" s="146">
        <v>44910</v>
      </c>
      <c r="Q532" s="141" t="s">
        <v>1206</v>
      </c>
      <c r="R532" s="141" t="s">
        <v>303</v>
      </c>
      <c r="S532" s="141" t="s">
        <v>305</v>
      </c>
      <c r="T532" s="146">
        <v>45565</v>
      </c>
      <c r="U532" s="148">
        <v>1</v>
      </c>
      <c r="V532" s="148">
        <v>11072.01655</v>
      </c>
      <c r="W532" s="148">
        <v>11072.01655</v>
      </c>
      <c r="X532" s="229">
        <v>5.8922499948778163E-2</v>
      </c>
      <c r="Y532" s="229">
        <v>7.460478984E-3</v>
      </c>
      <c r="Z532" s="229">
        <v>8.2492655312404388E-4</v>
      </c>
    </row>
    <row r="533" spans="1:26" ht="13.5" thickBot="1">
      <c r="A533" s="153">
        <v>8694</v>
      </c>
      <c r="B533" s="153">
        <v>12533</v>
      </c>
      <c r="C533" s="141" t="s">
        <v>4211</v>
      </c>
      <c r="D533" s="141"/>
      <c r="E533" s="141"/>
      <c r="F533" s="141" t="s">
        <v>2628</v>
      </c>
      <c r="G533" s="141">
        <v>11020109</v>
      </c>
      <c r="H533" s="141" t="s">
        <v>78</v>
      </c>
      <c r="I533" s="141" t="s">
        <v>943</v>
      </c>
      <c r="J533" s="141"/>
      <c r="K533" s="141" t="s">
        <v>53</v>
      </c>
      <c r="L533" s="141"/>
      <c r="M533" s="141"/>
      <c r="N533" s="141" t="s">
        <v>53</v>
      </c>
      <c r="O533" s="141" t="s">
        <v>62</v>
      </c>
      <c r="P533" s="146">
        <v>44955</v>
      </c>
      <c r="Q533" s="141" t="s">
        <v>1206</v>
      </c>
      <c r="R533" s="141" t="s">
        <v>303</v>
      </c>
      <c r="S533" s="141" t="s">
        <v>305</v>
      </c>
      <c r="T533" s="146">
        <v>45565</v>
      </c>
      <c r="U533" s="148">
        <v>1</v>
      </c>
      <c r="V533" s="148">
        <v>11758.4884</v>
      </c>
      <c r="W533" s="148">
        <v>11758.4884</v>
      </c>
      <c r="X533" s="229">
        <v>5.573437500000001E-2</v>
      </c>
      <c r="Y533" s="229">
        <v>7.9230332789999997E-3</v>
      </c>
      <c r="Z533" s="229">
        <v>8.7607250783607743E-4</v>
      </c>
    </row>
    <row r="534" spans="1:26" ht="13.5" thickBot="1">
      <c r="A534" s="153">
        <v>8694</v>
      </c>
      <c r="B534" s="153">
        <v>12533</v>
      </c>
      <c r="C534" s="141" t="s">
        <v>2756</v>
      </c>
      <c r="D534" s="141"/>
      <c r="E534" s="141"/>
      <c r="F534" s="141" t="s">
        <v>2757</v>
      </c>
      <c r="G534" s="141">
        <v>11020416</v>
      </c>
      <c r="H534" s="141" t="s">
        <v>78</v>
      </c>
      <c r="I534" s="141" t="s">
        <v>943</v>
      </c>
      <c r="J534" s="141"/>
      <c r="K534" s="141" t="s">
        <v>61</v>
      </c>
      <c r="L534" s="141"/>
      <c r="M534" s="141"/>
      <c r="N534" s="141" t="s">
        <v>53</v>
      </c>
      <c r="O534" s="141" t="s">
        <v>62</v>
      </c>
      <c r="P534" s="146">
        <v>45176</v>
      </c>
      <c r="Q534" s="141" t="s">
        <v>1206</v>
      </c>
      <c r="R534" s="141" t="s">
        <v>303</v>
      </c>
      <c r="S534" s="141" t="s">
        <v>305</v>
      </c>
      <c r="T534" s="146">
        <v>45565</v>
      </c>
      <c r="U534" s="148">
        <v>1</v>
      </c>
      <c r="V534" s="148">
        <v>4125.9075000000003</v>
      </c>
      <c r="W534" s="148">
        <v>4125.9075000000003</v>
      </c>
      <c r="X534" s="229">
        <v>8.6666666659999999E-3</v>
      </c>
      <c r="Y534" s="229">
        <v>2.7800939470000001E-3</v>
      </c>
      <c r="Z534" s="229">
        <v>3.0740295926342712E-4</v>
      </c>
    </row>
    <row r="535" spans="1:26" ht="13.5" thickBot="1">
      <c r="A535" s="153">
        <v>8694</v>
      </c>
      <c r="B535" s="153">
        <v>12533</v>
      </c>
      <c r="C535" s="141" t="s">
        <v>2756</v>
      </c>
      <c r="D535" s="141"/>
      <c r="E535" s="141"/>
      <c r="F535" s="141" t="s">
        <v>2758</v>
      </c>
      <c r="G535" s="141">
        <v>11020453</v>
      </c>
      <c r="H535" s="141" t="s">
        <v>78</v>
      </c>
      <c r="I535" s="141" t="s">
        <v>943</v>
      </c>
      <c r="J535" s="141"/>
      <c r="K535" s="141" t="s">
        <v>53</v>
      </c>
      <c r="L535" s="141"/>
      <c r="M535" s="141"/>
      <c r="N535" s="141" t="s">
        <v>53</v>
      </c>
      <c r="O535" s="141" t="s">
        <v>62</v>
      </c>
      <c r="P535" s="146">
        <v>45379</v>
      </c>
      <c r="Q535" s="141" t="s">
        <v>1206</v>
      </c>
      <c r="R535" s="141" t="s">
        <v>303</v>
      </c>
      <c r="S535" s="141" t="s">
        <v>305</v>
      </c>
      <c r="T535" s="146">
        <v>45565</v>
      </c>
      <c r="U535" s="148">
        <v>1</v>
      </c>
      <c r="V535" s="148">
        <v>10205.103999999999</v>
      </c>
      <c r="W535" s="148">
        <v>10205.103999999999</v>
      </c>
      <c r="X535" s="229">
        <v>1.7333333300000001E-5</v>
      </c>
      <c r="Y535" s="229">
        <v>6.8763412320000002E-3</v>
      </c>
      <c r="Z535" s="229">
        <v>7.6033676692728494E-4</v>
      </c>
    </row>
    <row r="536" spans="1:26" ht="13.5" thickBot="1">
      <c r="A536" s="153">
        <v>8694</v>
      </c>
      <c r="B536" s="153">
        <v>12533</v>
      </c>
      <c r="C536" s="141" t="s">
        <v>4217</v>
      </c>
      <c r="D536" s="141"/>
      <c r="E536" s="141"/>
      <c r="F536" s="141" t="s">
        <v>4118</v>
      </c>
      <c r="G536" s="141">
        <v>11021133</v>
      </c>
      <c r="H536" s="141" t="s">
        <v>78</v>
      </c>
      <c r="I536" s="141" t="s">
        <v>765</v>
      </c>
      <c r="J536" s="141"/>
      <c r="K536" s="141" t="s">
        <v>53</v>
      </c>
      <c r="L536" s="141"/>
      <c r="M536" s="141"/>
      <c r="N536" s="141" t="s">
        <v>3965</v>
      </c>
      <c r="O536" s="141" t="s">
        <v>62</v>
      </c>
      <c r="P536" s="146">
        <v>45516</v>
      </c>
      <c r="Q536" s="141" t="s">
        <v>1206</v>
      </c>
      <c r="R536" s="141" t="s">
        <v>303</v>
      </c>
      <c r="S536" s="141" t="s">
        <v>305</v>
      </c>
      <c r="T536" s="146">
        <v>45565</v>
      </c>
      <c r="U536" s="148">
        <v>1</v>
      </c>
      <c r="V536" s="148">
        <v>5400</v>
      </c>
      <c r="W536" s="148">
        <v>5400</v>
      </c>
      <c r="X536" s="229">
        <v>2.7646153846153848E-2</v>
      </c>
      <c r="Y536" s="229">
        <v>3.6385952220000001E-3</v>
      </c>
      <c r="Z536" s="229">
        <v>4.0232990681989515E-4</v>
      </c>
    </row>
    <row r="537" spans="1:26" ht="13.5" thickBot="1">
      <c r="A537" s="153">
        <v>8694</v>
      </c>
      <c r="B537" s="153">
        <v>12533</v>
      </c>
      <c r="C537" s="141" t="s">
        <v>2629</v>
      </c>
      <c r="D537" s="141"/>
      <c r="E537" s="141"/>
      <c r="F537" s="141" t="s">
        <v>2630</v>
      </c>
      <c r="G537" s="141">
        <v>11018236</v>
      </c>
      <c r="H537" s="141" t="s">
        <v>78</v>
      </c>
      <c r="I537" s="141" t="s">
        <v>943</v>
      </c>
      <c r="J537" s="141"/>
      <c r="K537" s="141" t="s">
        <v>61</v>
      </c>
      <c r="L537" s="141"/>
      <c r="M537" s="141"/>
      <c r="N537" s="141" t="s">
        <v>314</v>
      </c>
      <c r="O537" s="141" t="s">
        <v>62</v>
      </c>
      <c r="P537" s="146">
        <v>44040</v>
      </c>
      <c r="Q537" s="141" t="s">
        <v>1207</v>
      </c>
      <c r="R537" s="141" t="s">
        <v>303</v>
      </c>
      <c r="S537" s="141" t="s">
        <v>305</v>
      </c>
      <c r="T537" s="146">
        <v>45565</v>
      </c>
      <c r="U537" s="148">
        <v>3.71</v>
      </c>
      <c r="V537" s="148">
        <v>1396.5587951482501</v>
      </c>
      <c r="W537" s="148">
        <v>5181.2331299999996</v>
      </c>
      <c r="X537" s="229">
        <v>2.0804169003999999E-2</v>
      </c>
      <c r="Y537" s="229">
        <v>3.491187057E-3</v>
      </c>
      <c r="Z537" s="229">
        <v>3.8603056340834324E-4</v>
      </c>
    </row>
    <row r="538" spans="1:26" ht="13.5" thickBot="1">
      <c r="A538" s="153">
        <v>8694</v>
      </c>
      <c r="B538" s="153">
        <v>12533</v>
      </c>
      <c r="C538" s="141" t="s">
        <v>2686</v>
      </c>
      <c r="D538" s="141"/>
      <c r="E538" s="141"/>
      <c r="F538" s="141" t="s">
        <v>2687</v>
      </c>
      <c r="G538" s="141">
        <v>11018596</v>
      </c>
      <c r="H538" s="141" t="s">
        <v>78</v>
      </c>
      <c r="I538" s="141" t="s">
        <v>943</v>
      </c>
      <c r="J538" s="141"/>
      <c r="K538" s="141" t="s">
        <v>61</v>
      </c>
      <c r="L538" s="141"/>
      <c r="M538" s="141"/>
      <c r="N538" s="141" t="s">
        <v>314</v>
      </c>
      <c r="O538" s="141" t="s">
        <v>62</v>
      </c>
      <c r="P538" s="146">
        <v>44119</v>
      </c>
      <c r="Q538" s="141" t="s">
        <v>1207</v>
      </c>
      <c r="R538" s="141" t="s">
        <v>303</v>
      </c>
      <c r="S538" s="141" t="s">
        <v>305</v>
      </c>
      <c r="T538" s="146">
        <v>45565</v>
      </c>
      <c r="U538" s="148">
        <v>3.71</v>
      </c>
      <c r="V538" s="148">
        <v>6473.7065444743903</v>
      </c>
      <c r="W538" s="148">
        <v>24017.451280000001</v>
      </c>
      <c r="X538" s="229">
        <v>2.7478267249999998E-3</v>
      </c>
      <c r="Y538" s="229">
        <v>1.6183293235999999E-2</v>
      </c>
      <c r="Z538" s="229">
        <v>1.7894331362099576E-3</v>
      </c>
    </row>
    <row r="539" spans="1:26" ht="13.5" thickBot="1">
      <c r="A539" s="153">
        <v>8694</v>
      </c>
      <c r="B539" s="153">
        <v>12533</v>
      </c>
      <c r="C539" s="141" t="s">
        <v>2688</v>
      </c>
      <c r="D539" s="141"/>
      <c r="E539" s="141"/>
      <c r="F539" s="141" t="s">
        <v>2689</v>
      </c>
      <c r="G539" s="141">
        <v>11018714</v>
      </c>
      <c r="H539" s="141" t="s">
        <v>78</v>
      </c>
      <c r="I539" s="141" t="s">
        <v>241</v>
      </c>
      <c r="J539" s="141"/>
      <c r="K539" s="141" t="s">
        <v>61</v>
      </c>
      <c r="L539" s="141"/>
      <c r="M539" s="141"/>
      <c r="N539" s="141" t="s">
        <v>314</v>
      </c>
      <c r="O539" s="141" t="s">
        <v>62</v>
      </c>
      <c r="P539" s="146">
        <v>44165</v>
      </c>
      <c r="Q539" s="141" t="s">
        <v>1207</v>
      </c>
      <c r="R539" s="141" t="s">
        <v>303</v>
      </c>
      <c r="S539" s="141" t="s">
        <v>305</v>
      </c>
      <c r="T539" s="146">
        <v>45565</v>
      </c>
      <c r="U539" s="148">
        <v>3.71</v>
      </c>
      <c r="V539" s="148">
        <v>4510.9450512129397</v>
      </c>
      <c r="W539" s="148">
        <v>16735.60614</v>
      </c>
      <c r="X539" s="229">
        <v>2.8110254150000001E-3</v>
      </c>
      <c r="Y539" s="229">
        <v>1.1276684544E-2</v>
      </c>
      <c r="Z539" s="229">
        <v>1.2468953442371601E-3</v>
      </c>
    </row>
    <row r="540" spans="1:26" ht="13.5" thickBot="1">
      <c r="A540" s="153">
        <v>8694</v>
      </c>
      <c r="B540" s="153">
        <v>12533</v>
      </c>
      <c r="C540" s="141" t="s">
        <v>4119</v>
      </c>
      <c r="D540" s="141"/>
      <c r="E540" s="141"/>
      <c r="F540" s="141" t="s">
        <v>2690</v>
      </c>
      <c r="G540" s="141">
        <v>11018732</v>
      </c>
      <c r="H540" s="141" t="s">
        <v>78</v>
      </c>
      <c r="I540" s="141" t="s">
        <v>241</v>
      </c>
      <c r="J540" s="141"/>
      <c r="K540" s="141" t="s">
        <v>61</v>
      </c>
      <c r="L540" s="141"/>
      <c r="M540" s="141"/>
      <c r="N540" s="141" t="s">
        <v>314</v>
      </c>
      <c r="O540" s="141" t="s">
        <v>62</v>
      </c>
      <c r="P540" s="146">
        <v>44172</v>
      </c>
      <c r="Q540" s="141" t="s">
        <v>1207</v>
      </c>
      <c r="R540" s="141" t="s">
        <v>303</v>
      </c>
      <c r="S540" s="141" t="s">
        <v>305</v>
      </c>
      <c r="T540" s="146">
        <v>45565</v>
      </c>
      <c r="U540" s="148">
        <v>3.71</v>
      </c>
      <c r="V540" s="148">
        <v>5602.6703989218304</v>
      </c>
      <c r="W540" s="148">
        <v>20785.907179999998</v>
      </c>
      <c r="X540" s="229">
        <v>8.0557863199999993E-3</v>
      </c>
      <c r="Y540" s="229">
        <v>1.4005833806E-2</v>
      </c>
      <c r="Z540" s="229">
        <v>1.5486652034993312E-3</v>
      </c>
    </row>
    <row r="541" spans="1:26" ht="13.5" thickBot="1">
      <c r="A541" s="153">
        <v>8694</v>
      </c>
      <c r="B541" s="153">
        <v>12533</v>
      </c>
      <c r="C541" s="141" t="s">
        <v>4208</v>
      </c>
      <c r="D541" s="141"/>
      <c r="E541" s="141"/>
      <c r="F541" s="141" t="s">
        <v>2692</v>
      </c>
      <c r="G541" s="141">
        <v>11018733</v>
      </c>
      <c r="H541" s="141" t="s">
        <v>78</v>
      </c>
      <c r="I541" s="141" t="s">
        <v>943</v>
      </c>
      <c r="J541" s="141"/>
      <c r="K541" s="141" t="s">
        <v>61</v>
      </c>
      <c r="L541" s="141"/>
      <c r="M541" s="141"/>
      <c r="N541" s="141" t="s">
        <v>109</v>
      </c>
      <c r="O541" s="141" t="s">
        <v>62</v>
      </c>
      <c r="P541" s="146">
        <v>44173</v>
      </c>
      <c r="Q541" s="141" t="s">
        <v>1207</v>
      </c>
      <c r="R541" s="141" t="s">
        <v>303</v>
      </c>
      <c r="S541" s="141" t="s">
        <v>305</v>
      </c>
      <c r="T541" s="146">
        <v>45565</v>
      </c>
      <c r="U541" s="148">
        <v>3.71</v>
      </c>
      <c r="V541" s="148">
        <v>6738.1118625336903</v>
      </c>
      <c r="W541" s="148">
        <v>24998.39501</v>
      </c>
      <c r="X541" s="229">
        <v>1.7565870032999999E-2</v>
      </c>
      <c r="Y541" s="229">
        <v>1.6844266784999999E-2</v>
      </c>
      <c r="Z541" s="229">
        <v>1.8625188768555984E-3</v>
      </c>
    </row>
    <row r="542" spans="1:26" ht="13.5" thickBot="1">
      <c r="A542" s="153">
        <v>8694</v>
      </c>
      <c r="B542" s="153">
        <v>12533</v>
      </c>
      <c r="C542" s="141" t="s">
        <v>4208</v>
      </c>
      <c r="D542" s="141"/>
      <c r="E542" s="141"/>
      <c r="F542" s="141" t="s">
        <v>2693</v>
      </c>
      <c r="G542" s="141">
        <v>11018734</v>
      </c>
      <c r="H542" s="141" t="s">
        <v>78</v>
      </c>
      <c r="I542" s="141" t="s">
        <v>943</v>
      </c>
      <c r="J542" s="141"/>
      <c r="K542" s="141" t="s">
        <v>61</v>
      </c>
      <c r="L542" s="141"/>
      <c r="M542" s="141"/>
      <c r="N542" s="141" t="s">
        <v>109</v>
      </c>
      <c r="O542" s="141" t="s">
        <v>62</v>
      </c>
      <c r="P542" s="146">
        <v>44173</v>
      </c>
      <c r="Q542" s="141" t="s">
        <v>1207</v>
      </c>
      <c r="R542" s="141" t="s">
        <v>303</v>
      </c>
      <c r="S542" s="141" t="s">
        <v>305</v>
      </c>
      <c r="T542" s="146">
        <v>45565</v>
      </c>
      <c r="U542" s="148">
        <v>3.71</v>
      </c>
      <c r="V542" s="148">
        <v>6747.2827762803199</v>
      </c>
      <c r="W542" s="148">
        <v>25032.419099999999</v>
      </c>
      <c r="X542" s="229">
        <v>1.7518244036E-2</v>
      </c>
      <c r="Y542" s="229">
        <v>1.6867192691E-2</v>
      </c>
      <c r="Z542" s="229">
        <v>1.8650538599962153E-3</v>
      </c>
    </row>
    <row r="543" spans="1:26" ht="13.5" thickBot="1">
      <c r="A543" s="153">
        <v>8694</v>
      </c>
      <c r="B543" s="153">
        <v>12533</v>
      </c>
      <c r="C543" s="141" t="s">
        <v>2694</v>
      </c>
      <c r="D543" s="141"/>
      <c r="E543" s="141"/>
      <c r="F543" s="141" t="s">
        <v>2695</v>
      </c>
      <c r="G543" s="141">
        <v>11018752</v>
      </c>
      <c r="H543" s="141" t="s">
        <v>78</v>
      </c>
      <c r="I543" s="141" t="s">
        <v>943</v>
      </c>
      <c r="J543" s="141"/>
      <c r="K543" s="141" t="s">
        <v>61</v>
      </c>
      <c r="L543" s="141"/>
      <c r="M543" s="141"/>
      <c r="N543" s="141" t="s">
        <v>4209</v>
      </c>
      <c r="O543" s="141" t="s">
        <v>62</v>
      </c>
      <c r="P543" s="146">
        <v>44195</v>
      </c>
      <c r="Q543" s="141" t="s">
        <v>1207</v>
      </c>
      <c r="R543" s="141" t="s">
        <v>303</v>
      </c>
      <c r="S543" s="141" t="s">
        <v>305</v>
      </c>
      <c r="T543" s="146">
        <v>45565</v>
      </c>
      <c r="U543" s="148">
        <v>3.71</v>
      </c>
      <c r="V543" s="148">
        <v>2790.7517115903001</v>
      </c>
      <c r="W543" s="148">
        <v>10353.68885</v>
      </c>
      <c r="X543" s="229">
        <v>1.538538354E-3</v>
      </c>
      <c r="Y543" s="229">
        <v>6.9764597740000003E-3</v>
      </c>
      <c r="Z543" s="229">
        <v>7.7140716115975687E-4</v>
      </c>
    </row>
    <row r="544" spans="1:26" ht="13.5" thickBot="1">
      <c r="A544" s="153">
        <v>8694</v>
      </c>
      <c r="B544" s="153">
        <v>12533</v>
      </c>
      <c r="C544" s="141" t="s">
        <v>2694</v>
      </c>
      <c r="D544" s="141"/>
      <c r="E544" s="141"/>
      <c r="F544" s="141" t="s">
        <v>2696</v>
      </c>
      <c r="G544" s="141">
        <v>11018753</v>
      </c>
      <c r="H544" s="141" t="s">
        <v>78</v>
      </c>
      <c r="I544" s="141" t="s">
        <v>943</v>
      </c>
      <c r="J544" s="141"/>
      <c r="K544" s="141" t="s">
        <v>61</v>
      </c>
      <c r="L544" s="141"/>
      <c r="M544" s="141"/>
      <c r="N544" s="141" t="s">
        <v>4209</v>
      </c>
      <c r="O544" s="141" t="s">
        <v>62</v>
      </c>
      <c r="P544" s="146">
        <v>44195</v>
      </c>
      <c r="Q544" s="141" t="s">
        <v>1207</v>
      </c>
      <c r="R544" s="141" t="s">
        <v>303</v>
      </c>
      <c r="S544" s="141" t="s">
        <v>305</v>
      </c>
      <c r="T544" s="146">
        <v>45565</v>
      </c>
      <c r="U544" s="148">
        <v>3.71</v>
      </c>
      <c r="V544" s="148">
        <v>2640.1814312668498</v>
      </c>
      <c r="W544" s="148">
        <v>9795.0731099999994</v>
      </c>
      <c r="X544" s="229">
        <v>9.1876936300000001E-4</v>
      </c>
      <c r="Y544" s="229">
        <v>6.6000567070000002E-3</v>
      </c>
      <c r="Z544" s="229">
        <v>7.2978719474821481E-4</v>
      </c>
    </row>
    <row r="545" spans="1:26" ht="13.5" thickBot="1">
      <c r="A545" s="153">
        <v>8694</v>
      </c>
      <c r="B545" s="153">
        <v>12533</v>
      </c>
      <c r="C545" s="141" t="s">
        <v>2759</v>
      </c>
      <c r="D545" s="141"/>
      <c r="E545" s="141"/>
      <c r="F545" s="141" t="s">
        <v>2760</v>
      </c>
      <c r="G545" s="141">
        <v>11018780</v>
      </c>
      <c r="H545" s="141" t="s">
        <v>78</v>
      </c>
      <c r="I545" s="141" t="s">
        <v>241</v>
      </c>
      <c r="J545" s="141"/>
      <c r="K545" s="141" t="s">
        <v>53</v>
      </c>
      <c r="L545" s="141"/>
      <c r="M545" s="141"/>
      <c r="N545" s="141" t="s">
        <v>153</v>
      </c>
      <c r="O545" s="141" t="s">
        <v>62</v>
      </c>
      <c r="P545" s="146">
        <v>44203</v>
      </c>
      <c r="Q545" s="141" t="s">
        <v>1213</v>
      </c>
      <c r="R545" s="141" t="s">
        <v>303</v>
      </c>
      <c r="S545" s="141" t="s">
        <v>305</v>
      </c>
      <c r="T545" s="146">
        <v>45565</v>
      </c>
      <c r="U545" s="148">
        <v>4.1524000000000001</v>
      </c>
      <c r="V545" s="148">
        <v>1724.4000866968499</v>
      </c>
      <c r="W545" s="148">
        <v>7160.3989199999996</v>
      </c>
      <c r="X545" s="229">
        <v>8.1178561359999991E-3</v>
      </c>
      <c r="Y545" s="229">
        <v>4.8247765359999998E-3</v>
      </c>
      <c r="Z545" s="229">
        <v>5.3348937597719952E-4</v>
      </c>
    </row>
    <row r="546" spans="1:26" ht="13.5" thickBot="1">
      <c r="A546" s="153">
        <v>8694</v>
      </c>
      <c r="B546" s="153">
        <v>12533</v>
      </c>
      <c r="C546" s="141" t="s">
        <v>2761</v>
      </c>
      <c r="D546" s="141"/>
      <c r="E546" s="141"/>
      <c r="F546" s="141" t="s">
        <v>2762</v>
      </c>
      <c r="G546" s="141">
        <v>11018841</v>
      </c>
      <c r="H546" s="141" t="s">
        <v>78</v>
      </c>
      <c r="I546" s="141" t="s">
        <v>765</v>
      </c>
      <c r="J546" s="141"/>
      <c r="K546" s="141" t="s">
        <v>61</v>
      </c>
      <c r="L546" s="141"/>
      <c r="M546" s="141"/>
      <c r="N546" s="141" t="s">
        <v>53</v>
      </c>
      <c r="O546" s="141" t="s">
        <v>62</v>
      </c>
      <c r="P546" s="146">
        <v>44249</v>
      </c>
      <c r="Q546" s="141" t="s">
        <v>1207</v>
      </c>
      <c r="R546" s="141" t="s">
        <v>303</v>
      </c>
      <c r="S546" s="141" t="s">
        <v>305</v>
      </c>
      <c r="T546" s="146">
        <v>45565</v>
      </c>
      <c r="U546" s="148">
        <v>3.71</v>
      </c>
      <c r="V546" s="148">
        <v>634.38523180592995</v>
      </c>
      <c r="W546" s="148">
        <v>2353.5692100000001</v>
      </c>
      <c r="X546" s="243">
        <v>3.6662480930000001E-3</v>
      </c>
      <c r="Y546" s="243">
        <v>1.5858677180000001E-3</v>
      </c>
      <c r="Z546" s="243">
        <v>1.7535394091731005E-4</v>
      </c>
    </row>
    <row r="547" spans="1:26" ht="13.5" thickBot="1">
      <c r="A547" s="153">
        <v>8694</v>
      </c>
      <c r="B547" s="153">
        <v>12533</v>
      </c>
      <c r="C547" s="141" t="s">
        <v>2631</v>
      </c>
      <c r="D547" s="141"/>
      <c r="E547" s="141"/>
      <c r="F547" s="141" t="s">
        <v>2632</v>
      </c>
      <c r="G547" s="141">
        <v>11018862</v>
      </c>
      <c r="H547" s="141" t="s">
        <v>78</v>
      </c>
      <c r="I547" s="141" t="s">
        <v>765</v>
      </c>
      <c r="J547" s="141"/>
      <c r="K547" s="141" t="s">
        <v>61</v>
      </c>
      <c r="L547" s="141"/>
      <c r="M547" s="141"/>
      <c r="N547" s="141" t="s">
        <v>314</v>
      </c>
      <c r="O547" s="141" t="s">
        <v>62</v>
      </c>
      <c r="P547" s="146">
        <v>44257</v>
      </c>
      <c r="Q547" s="141" t="s">
        <v>1207</v>
      </c>
      <c r="R547" s="141" t="s">
        <v>303</v>
      </c>
      <c r="S547" s="141" t="s">
        <v>305</v>
      </c>
      <c r="T547" s="146">
        <v>45565</v>
      </c>
      <c r="U547" s="148">
        <v>3.71</v>
      </c>
      <c r="V547" s="148">
        <v>4503.5087277627999</v>
      </c>
      <c r="W547" s="148">
        <v>16708.017380000001</v>
      </c>
      <c r="X547" s="229">
        <v>3.1678750662000002E-2</v>
      </c>
      <c r="Y547" s="229">
        <v>1.1258094853E-2</v>
      </c>
      <c r="Z547" s="229">
        <v>1.2448398288223313E-3</v>
      </c>
    </row>
    <row r="548" spans="1:26" ht="13.5" thickBot="1">
      <c r="A548" s="153">
        <v>8694</v>
      </c>
      <c r="B548" s="153">
        <v>12533</v>
      </c>
      <c r="C548" s="141" t="s">
        <v>4210</v>
      </c>
      <c r="D548" s="141"/>
      <c r="E548" s="141"/>
      <c r="F548" s="141" t="s">
        <v>2633</v>
      </c>
      <c r="G548" s="141">
        <v>11018865</v>
      </c>
      <c r="H548" s="141" t="s">
        <v>78</v>
      </c>
      <c r="I548" s="141" t="s">
        <v>765</v>
      </c>
      <c r="J548" s="141"/>
      <c r="K548" s="141" t="s">
        <v>61</v>
      </c>
      <c r="L548" s="141"/>
      <c r="M548" s="141"/>
      <c r="N548" s="141" t="s">
        <v>53</v>
      </c>
      <c r="O548" s="141" t="s">
        <v>62</v>
      </c>
      <c r="P548" s="146">
        <v>44263</v>
      </c>
      <c r="Q548" s="141" t="s">
        <v>1207</v>
      </c>
      <c r="R548" s="141" t="s">
        <v>303</v>
      </c>
      <c r="S548" s="141" t="s">
        <v>305</v>
      </c>
      <c r="T548" s="146">
        <v>45565</v>
      </c>
      <c r="U548" s="148">
        <v>3.71</v>
      </c>
      <c r="V548" s="148">
        <v>3982.2749245282998</v>
      </c>
      <c r="W548" s="148">
        <v>14774.239970000001</v>
      </c>
      <c r="X548" s="229">
        <v>3.4127517757E-2</v>
      </c>
      <c r="Y548" s="229">
        <v>9.9550886970000002E-3</v>
      </c>
      <c r="Z548" s="229">
        <v>1.1007627019379389E-3</v>
      </c>
    </row>
    <row r="549" spans="1:26" ht="13.5" thickBot="1">
      <c r="A549" s="153">
        <v>8694</v>
      </c>
      <c r="B549" s="153">
        <v>12533</v>
      </c>
      <c r="C549" s="141" t="s">
        <v>4120</v>
      </c>
      <c r="D549" s="141"/>
      <c r="E549" s="141"/>
      <c r="F549" s="141" t="s">
        <v>2697</v>
      </c>
      <c r="G549" s="141">
        <v>11018907</v>
      </c>
      <c r="H549" s="141" t="s">
        <v>78</v>
      </c>
      <c r="I549" s="141" t="s">
        <v>943</v>
      </c>
      <c r="J549" s="141"/>
      <c r="K549" s="141" t="s">
        <v>61</v>
      </c>
      <c r="L549" s="141"/>
      <c r="M549" s="141"/>
      <c r="N549" s="141" t="s">
        <v>314</v>
      </c>
      <c r="O549" s="141" t="s">
        <v>62</v>
      </c>
      <c r="P549" s="146">
        <v>44280</v>
      </c>
      <c r="Q549" s="141" t="s">
        <v>1207</v>
      </c>
      <c r="R549" s="141" t="s">
        <v>303</v>
      </c>
      <c r="S549" s="141" t="s">
        <v>305</v>
      </c>
      <c r="T549" s="146">
        <v>45565</v>
      </c>
      <c r="U549" s="148">
        <v>3.71</v>
      </c>
      <c r="V549" s="148">
        <v>6486.3153288409703</v>
      </c>
      <c r="W549" s="148">
        <v>24064.229869999999</v>
      </c>
      <c r="X549" s="229">
        <v>3.0363013261000001E-2</v>
      </c>
      <c r="Y549" s="229">
        <v>1.6214813301000001E-2</v>
      </c>
      <c r="Z549" s="229">
        <v>1.7929184002388216E-3</v>
      </c>
    </row>
    <row r="550" spans="1:26" ht="13.5" thickBot="1">
      <c r="A550" s="153">
        <v>8694</v>
      </c>
      <c r="B550" s="153">
        <v>12533</v>
      </c>
      <c r="C550" s="141" t="s">
        <v>2698</v>
      </c>
      <c r="D550" s="141"/>
      <c r="E550" s="141"/>
      <c r="F550" s="141" t="s">
        <v>2699</v>
      </c>
      <c r="G550" s="141">
        <v>11018921</v>
      </c>
      <c r="H550" s="141" t="s">
        <v>78</v>
      </c>
      <c r="I550" s="141" t="s">
        <v>241</v>
      </c>
      <c r="J550" s="141"/>
      <c r="K550" s="141" t="s">
        <v>61</v>
      </c>
      <c r="L550" s="141"/>
      <c r="M550" s="141"/>
      <c r="N550" s="141" t="s">
        <v>53</v>
      </c>
      <c r="O550" s="141" t="s">
        <v>62</v>
      </c>
      <c r="P550" s="146">
        <v>44286</v>
      </c>
      <c r="Q550" s="141" t="s">
        <v>1213</v>
      </c>
      <c r="R550" s="141" t="s">
        <v>303</v>
      </c>
      <c r="S550" s="141" t="s">
        <v>305</v>
      </c>
      <c r="T550" s="146">
        <v>45565</v>
      </c>
      <c r="U550" s="148">
        <v>4.1524000000000001</v>
      </c>
      <c r="V550" s="148">
        <v>13311.638775166201</v>
      </c>
      <c r="W550" s="148">
        <v>55275.248850000004</v>
      </c>
      <c r="X550" s="243">
        <v>3.0108086472000001E-2</v>
      </c>
      <c r="Y550" s="243">
        <v>3.7245232660000002E-2</v>
      </c>
      <c r="Z550" s="243">
        <v>4.1183121702346327E-3</v>
      </c>
    </row>
    <row r="551" spans="1:26" ht="13.5" thickBot="1">
      <c r="A551" s="153">
        <v>8694</v>
      </c>
      <c r="B551" s="153">
        <v>12533</v>
      </c>
      <c r="C551" s="141" t="s">
        <v>4218</v>
      </c>
      <c r="D551" s="141"/>
      <c r="E551" s="141"/>
      <c r="F551" s="141" t="s">
        <v>2700</v>
      </c>
      <c r="G551" s="141">
        <v>11018971</v>
      </c>
      <c r="H551" s="141" t="s">
        <v>78</v>
      </c>
      <c r="I551" s="141" t="s">
        <v>765</v>
      </c>
      <c r="J551" s="141"/>
      <c r="K551" s="141" t="s">
        <v>61</v>
      </c>
      <c r="L551" s="141"/>
      <c r="M551" s="141"/>
      <c r="N551" s="141" t="s">
        <v>109</v>
      </c>
      <c r="O551" s="141" t="s">
        <v>62</v>
      </c>
      <c r="P551" s="146">
        <v>44501</v>
      </c>
      <c r="Q551" s="141" t="s">
        <v>1207</v>
      </c>
      <c r="R551" s="141" t="s">
        <v>303</v>
      </c>
      <c r="S551" s="141" t="s">
        <v>305</v>
      </c>
      <c r="T551" s="146">
        <v>45565</v>
      </c>
      <c r="U551" s="148">
        <v>3.71</v>
      </c>
      <c r="V551" s="148">
        <v>12514.9813989218</v>
      </c>
      <c r="W551" s="148">
        <v>46430.580990000002</v>
      </c>
      <c r="X551" s="229">
        <v>6.4145351374000001E-2</v>
      </c>
      <c r="Y551" s="229">
        <v>3.1285572249999997E-2</v>
      </c>
      <c r="Z551" s="229">
        <v>3.4593354302407953E-3</v>
      </c>
    </row>
    <row r="552" spans="1:26" ht="13.5" thickBot="1">
      <c r="A552" s="153">
        <v>8694</v>
      </c>
      <c r="B552" s="153">
        <v>12533</v>
      </c>
      <c r="C552" s="141" t="s">
        <v>4223</v>
      </c>
      <c r="D552" s="141"/>
      <c r="E552" s="141"/>
      <c r="F552" s="141" t="s">
        <v>2764</v>
      </c>
      <c r="G552" s="141">
        <v>11019017</v>
      </c>
      <c r="H552" s="141" t="s">
        <v>78</v>
      </c>
      <c r="I552" s="141" t="s">
        <v>943</v>
      </c>
      <c r="J552" s="141"/>
      <c r="K552" s="141" t="s">
        <v>61</v>
      </c>
      <c r="L552" s="141"/>
      <c r="M552" s="141"/>
      <c r="N552" s="141" t="s">
        <v>315</v>
      </c>
      <c r="O552" s="141" t="s">
        <v>62</v>
      </c>
      <c r="P552" s="146">
        <v>44319</v>
      </c>
      <c r="Q552" s="141" t="s">
        <v>1213</v>
      </c>
      <c r="R552" s="141" t="s">
        <v>303</v>
      </c>
      <c r="S552" s="141" t="s">
        <v>305</v>
      </c>
      <c r="T552" s="146">
        <v>45565</v>
      </c>
      <c r="U552" s="148">
        <v>4.1524000000000001</v>
      </c>
      <c r="V552" s="148">
        <v>16894.6071187747</v>
      </c>
      <c r="W552" s="148">
        <v>70153.166599999997</v>
      </c>
      <c r="X552" s="229">
        <v>4.8793709854E-2</v>
      </c>
      <c r="Y552" s="229">
        <v>4.7270180889999999E-2</v>
      </c>
      <c r="Z552" s="229">
        <v>5.2267994409812184E-3</v>
      </c>
    </row>
    <row r="553" spans="1:26" ht="13.5" thickBot="1">
      <c r="A553" s="153">
        <v>8694</v>
      </c>
      <c r="B553" s="153">
        <v>12533</v>
      </c>
      <c r="C553" s="141" t="s">
        <v>2765</v>
      </c>
      <c r="D553" s="141"/>
      <c r="E553" s="141"/>
      <c r="F553" s="141" t="s">
        <v>2766</v>
      </c>
      <c r="G553" s="141">
        <v>11019019</v>
      </c>
      <c r="H553" s="141" t="s">
        <v>78</v>
      </c>
      <c r="I553" s="141" t="s">
        <v>765</v>
      </c>
      <c r="J553" s="141"/>
      <c r="K553" s="141" t="s">
        <v>61</v>
      </c>
      <c r="L553" s="141"/>
      <c r="M553" s="141"/>
      <c r="N553" s="141" t="s">
        <v>53</v>
      </c>
      <c r="O553" s="141" t="s">
        <v>62</v>
      </c>
      <c r="P553" s="146">
        <v>44326</v>
      </c>
      <c r="Q553" s="141" t="s">
        <v>1207</v>
      </c>
      <c r="R553" s="141" t="s">
        <v>303</v>
      </c>
      <c r="S553" s="141" t="s">
        <v>305</v>
      </c>
      <c r="T553" s="146">
        <v>45565</v>
      </c>
      <c r="U553" s="148">
        <v>3.71</v>
      </c>
      <c r="V553" s="148">
        <v>4086.8173315363902</v>
      </c>
      <c r="W553" s="148">
        <v>15162.0923</v>
      </c>
      <c r="X553" s="243">
        <v>3.4291010014999998E-2</v>
      </c>
      <c r="Y553" s="243">
        <v>1.0216429000000001E-2</v>
      </c>
      <c r="Z553" s="243">
        <v>1.1296598485654907E-3</v>
      </c>
    </row>
    <row r="554" spans="1:26" ht="13.5" thickBot="1">
      <c r="A554" s="153">
        <v>8694</v>
      </c>
      <c r="B554" s="153">
        <v>12533</v>
      </c>
      <c r="C554" s="141" t="s">
        <v>4224</v>
      </c>
      <c r="D554" s="141"/>
      <c r="E554" s="141"/>
      <c r="F554" s="141" t="s">
        <v>2768</v>
      </c>
      <c r="G554" s="141">
        <v>11019120</v>
      </c>
      <c r="H554" s="141" t="s">
        <v>78</v>
      </c>
      <c r="I554" s="141" t="s">
        <v>765</v>
      </c>
      <c r="J554" s="141"/>
      <c r="K554" s="141" t="s">
        <v>61</v>
      </c>
      <c r="L554" s="141"/>
      <c r="M554" s="141"/>
      <c r="N554" s="141" t="s">
        <v>53</v>
      </c>
      <c r="O554" s="141" t="s">
        <v>62</v>
      </c>
      <c r="P554" s="146">
        <v>44356</v>
      </c>
      <c r="Q554" s="141" t="s">
        <v>1207</v>
      </c>
      <c r="R554" s="141" t="s">
        <v>303</v>
      </c>
      <c r="S554" s="141" t="s">
        <v>305</v>
      </c>
      <c r="T554" s="146">
        <v>45565</v>
      </c>
      <c r="U554" s="148">
        <v>3.71</v>
      </c>
      <c r="V554" s="148">
        <v>1464.01069541779</v>
      </c>
      <c r="W554" s="148">
        <v>5431.4796800000004</v>
      </c>
      <c r="X554" s="243">
        <v>1.0683793513000001E-2</v>
      </c>
      <c r="Y554" s="243">
        <v>3.6598066690000002E-3</v>
      </c>
      <c r="Z554" s="243">
        <v>4.0467531732380629E-4</v>
      </c>
    </row>
    <row r="555" spans="1:26" ht="13.5" thickBot="1">
      <c r="A555" s="153">
        <v>8694</v>
      </c>
      <c r="B555" s="153">
        <v>12533</v>
      </c>
      <c r="C555" s="141" t="s">
        <v>2701</v>
      </c>
      <c r="D555" s="141"/>
      <c r="E555" s="141"/>
      <c r="F555" s="141" t="s">
        <v>2702</v>
      </c>
      <c r="G555" s="141">
        <v>11019131</v>
      </c>
      <c r="H555" s="141" t="s">
        <v>78</v>
      </c>
      <c r="I555" s="141" t="s">
        <v>943</v>
      </c>
      <c r="J555" s="141"/>
      <c r="K555" s="141" t="s">
        <v>61</v>
      </c>
      <c r="L555" s="141"/>
      <c r="M555" s="141"/>
      <c r="N555" s="141" t="s">
        <v>314</v>
      </c>
      <c r="O555" s="141" t="s">
        <v>55</v>
      </c>
      <c r="P555" s="146">
        <v>44382</v>
      </c>
      <c r="Q555" s="141" t="s">
        <v>1207</v>
      </c>
      <c r="R555" s="141" t="s">
        <v>303</v>
      </c>
      <c r="S555" s="141" t="s">
        <v>304</v>
      </c>
      <c r="T555" s="146">
        <v>45565</v>
      </c>
      <c r="U555" s="148">
        <v>3.71</v>
      </c>
      <c r="V555" s="148">
        <v>5739.9035876010803</v>
      </c>
      <c r="W555" s="148">
        <v>21295.042310000001</v>
      </c>
      <c r="X555" s="243">
        <v>3.7688400130011013E-2</v>
      </c>
      <c r="Y555" s="243">
        <v>1.4348896147999999E-2</v>
      </c>
      <c r="Z555" s="243">
        <v>1.5865985904274121E-3</v>
      </c>
    </row>
    <row r="556" spans="1:26" ht="13.5" thickBot="1">
      <c r="A556" s="153">
        <v>8694</v>
      </c>
      <c r="B556" s="153">
        <v>12533</v>
      </c>
      <c r="C556" s="141" t="s">
        <v>2769</v>
      </c>
      <c r="D556" s="141"/>
      <c r="E556" s="141"/>
      <c r="F556" s="141" t="s">
        <v>2770</v>
      </c>
      <c r="G556" s="141">
        <v>11019149</v>
      </c>
      <c r="H556" s="141" t="s">
        <v>78</v>
      </c>
      <c r="I556" s="141" t="s">
        <v>765</v>
      </c>
      <c r="J556" s="141"/>
      <c r="K556" s="141" t="s">
        <v>53</v>
      </c>
      <c r="L556" s="141"/>
      <c r="M556" s="141"/>
      <c r="N556" s="141" t="s">
        <v>53</v>
      </c>
      <c r="O556" s="141" t="s">
        <v>62</v>
      </c>
      <c r="P556" s="146">
        <v>44385</v>
      </c>
      <c r="Q556" s="141" t="s">
        <v>1207</v>
      </c>
      <c r="R556" s="141" t="s">
        <v>303</v>
      </c>
      <c r="S556" s="141" t="s">
        <v>305</v>
      </c>
      <c r="T556" s="146">
        <v>45565</v>
      </c>
      <c r="U556" s="148">
        <v>3.71</v>
      </c>
      <c r="V556" s="148">
        <v>1607.0616361186001</v>
      </c>
      <c r="W556" s="148">
        <v>5962.1986699999998</v>
      </c>
      <c r="X556" s="229">
        <v>8.3444128089999996E-3</v>
      </c>
      <c r="Y556" s="229">
        <v>4.0174125169999998E-3</v>
      </c>
      <c r="Z556" s="229">
        <v>4.4421682135977825E-4</v>
      </c>
    </row>
    <row r="557" spans="1:26" ht="13.5" thickBot="1">
      <c r="A557" s="153">
        <v>8694</v>
      </c>
      <c r="B557" s="153">
        <v>12533</v>
      </c>
      <c r="C557" s="141" t="s">
        <v>2771</v>
      </c>
      <c r="D557" s="141"/>
      <c r="E557" s="141"/>
      <c r="F557" s="141" t="s">
        <v>2772</v>
      </c>
      <c r="G557" s="141">
        <v>11019162</v>
      </c>
      <c r="H557" s="141" t="s">
        <v>78</v>
      </c>
      <c r="I557" s="141" t="s">
        <v>765</v>
      </c>
      <c r="J557" s="141"/>
      <c r="K557" s="141" t="s">
        <v>61</v>
      </c>
      <c r="L557" s="141"/>
      <c r="M557" s="141"/>
      <c r="N557" s="141" t="s">
        <v>53</v>
      </c>
      <c r="O557" s="141" t="s">
        <v>62</v>
      </c>
      <c r="P557" s="146">
        <v>44404</v>
      </c>
      <c r="Q557" s="141" t="s">
        <v>1207</v>
      </c>
      <c r="R557" s="141" t="s">
        <v>303</v>
      </c>
      <c r="S557" s="141" t="s">
        <v>305</v>
      </c>
      <c r="T557" s="146">
        <v>45565</v>
      </c>
      <c r="U557" s="148">
        <v>3.71</v>
      </c>
      <c r="V557" s="148">
        <v>3481.3589999999999</v>
      </c>
      <c r="W557" s="148">
        <v>12915.84189</v>
      </c>
      <c r="X557" s="243">
        <v>4.2749999753999998E-2</v>
      </c>
      <c r="Y557" s="243">
        <v>8.7028741829999999E-3</v>
      </c>
      <c r="Z557" s="243">
        <v>9.6230175261188854E-4</v>
      </c>
    </row>
    <row r="558" spans="1:26" ht="13.5" thickBot="1">
      <c r="A558" s="153">
        <v>8694</v>
      </c>
      <c r="B558" s="153">
        <v>12533</v>
      </c>
      <c r="C558" s="141" t="s">
        <v>2634</v>
      </c>
      <c r="D558" s="141"/>
      <c r="E558" s="141"/>
      <c r="F558" s="141" t="s">
        <v>2635</v>
      </c>
      <c r="G558" s="141">
        <v>11019209</v>
      </c>
      <c r="H558" s="141" t="s">
        <v>78</v>
      </c>
      <c r="I558" s="141" t="s">
        <v>943</v>
      </c>
      <c r="J558" s="141"/>
      <c r="K558" s="141" t="s">
        <v>61</v>
      </c>
      <c r="L558" s="141"/>
      <c r="M558" s="141"/>
      <c r="N558" s="141" t="s">
        <v>314</v>
      </c>
      <c r="O558" s="141" t="s">
        <v>62</v>
      </c>
      <c r="P558" s="146">
        <v>44418</v>
      </c>
      <c r="Q558" s="141" t="s">
        <v>1207</v>
      </c>
      <c r="R558" s="141" t="s">
        <v>303</v>
      </c>
      <c r="S558" s="141" t="s">
        <v>305</v>
      </c>
      <c r="T558" s="146">
        <v>45565</v>
      </c>
      <c r="U558" s="148">
        <v>3.71</v>
      </c>
      <c r="V558" s="148">
        <v>11698.4938328841</v>
      </c>
      <c r="W558" s="148">
        <v>43401.412120000001</v>
      </c>
      <c r="X558" s="229">
        <v>3.4527509003000001E-2</v>
      </c>
      <c r="Y558" s="229">
        <v>2.9244476068999999E-2</v>
      </c>
      <c r="Z558" s="229">
        <v>3.2336455729799012E-3</v>
      </c>
    </row>
    <row r="559" spans="1:26" ht="13.5" thickBot="1">
      <c r="A559" s="153">
        <v>8694</v>
      </c>
      <c r="B559" s="153">
        <v>12533</v>
      </c>
      <c r="C559" s="141" t="s">
        <v>2636</v>
      </c>
      <c r="D559" s="141"/>
      <c r="E559" s="141"/>
      <c r="F559" s="141" t="s">
        <v>2637</v>
      </c>
      <c r="G559" s="141">
        <v>11019210</v>
      </c>
      <c r="H559" s="141" t="s">
        <v>78</v>
      </c>
      <c r="I559" s="141" t="s">
        <v>943</v>
      </c>
      <c r="J559" s="141"/>
      <c r="K559" s="141" t="s">
        <v>61</v>
      </c>
      <c r="L559" s="141"/>
      <c r="M559" s="141"/>
      <c r="N559" s="141" t="s">
        <v>173</v>
      </c>
      <c r="O559" s="141" t="s">
        <v>62</v>
      </c>
      <c r="P559" s="146">
        <v>44418</v>
      </c>
      <c r="Q559" s="141" t="s">
        <v>1207</v>
      </c>
      <c r="R559" s="141" t="s">
        <v>303</v>
      </c>
      <c r="S559" s="141" t="s">
        <v>305</v>
      </c>
      <c r="T559" s="146">
        <v>45565</v>
      </c>
      <c r="U559" s="148">
        <v>3.71</v>
      </c>
      <c r="V559" s="148">
        <v>4647.3733962264196</v>
      </c>
      <c r="W559" s="148">
        <v>17241.755300000001</v>
      </c>
      <c r="X559" s="243">
        <v>5.7122441000000005E-4</v>
      </c>
      <c r="Y559" s="243">
        <v>1.1617734899000001E-2</v>
      </c>
      <c r="Z559" s="243">
        <v>1.2846062598630432E-3</v>
      </c>
    </row>
    <row r="560" spans="1:26" ht="13.5" thickBot="1">
      <c r="A560" s="153">
        <v>8694</v>
      </c>
      <c r="B560" s="153">
        <v>12533</v>
      </c>
      <c r="C560" s="141" t="s">
        <v>2638</v>
      </c>
      <c r="D560" s="141"/>
      <c r="E560" s="141"/>
      <c r="F560" s="141" t="s">
        <v>2639</v>
      </c>
      <c r="G560" s="141">
        <v>11019219</v>
      </c>
      <c r="H560" s="141" t="s">
        <v>78</v>
      </c>
      <c r="I560" s="141" t="s">
        <v>765</v>
      </c>
      <c r="J560" s="141"/>
      <c r="K560" s="141" t="s">
        <v>61</v>
      </c>
      <c r="L560" s="141"/>
      <c r="M560" s="141"/>
      <c r="N560" s="141" t="s">
        <v>53</v>
      </c>
      <c r="O560" s="141" t="s">
        <v>62</v>
      </c>
      <c r="P560" s="146">
        <v>44426</v>
      </c>
      <c r="Q560" s="141" t="s">
        <v>1207</v>
      </c>
      <c r="R560" s="141" t="s">
        <v>303</v>
      </c>
      <c r="S560" s="141" t="s">
        <v>305</v>
      </c>
      <c r="T560" s="146">
        <v>45565</v>
      </c>
      <c r="U560" s="148">
        <v>3.71</v>
      </c>
      <c r="V560" s="148">
        <v>4261.6075417789798</v>
      </c>
      <c r="W560" s="148">
        <v>15810.563980000001</v>
      </c>
      <c r="X560" s="229">
        <v>2.2374332165999999E-2</v>
      </c>
      <c r="Y560" s="229">
        <v>1.0653378251E-2</v>
      </c>
      <c r="Z560" s="229">
        <v>1.1779745801561835E-3</v>
      </c>
    </row>
    <row r="561" spans="1:26" ht="13.5" thickBot="1">
      <c r="A561" s="153">
        <v>8694</v>
      </c>
      <c r="B561" s="153">
        <v>12533</v>
      </c>
      <c r="C561" s="141" t="s">
        <v>2640</v>
      </c>
      <c r="D561" s="141"/>
      <c r="E561" s="141"/>
      <c r="F561" s="141" t="s">
        <v>2641</v>
      </c>
      <c r="G561" s="141">
        <v>11019220</v>
      </c>
      <c r="H561" s="141" t="s">
        <v>78</v>
      </c>
      <c r="I561" s="141" t="s">
        <v>943</v>
      </c>
      <c r="J561" s="141"/>
      <c r="K561" s="141" t="s">
        <v>53</v>
      </c>
      <c r="L561" s="141"/>
      <c r="M561" s="141"/>
      <c r="N561" s="141" t="s">
        <v>53</v>
      </c>
      <c r="O561" s="141" t="s">
        <v>62</v>
      </c>
      <c r="P561" s="146">
        <v>44452</v>
      </c>
      <c r="Q561" s="141" t="s">
        <v>1207</v>
      </c>
      <c r="R561" s="141" t="s">
        <v>303</v>
      </c>
      <c r="S561" s="141" t="s">
        <v>305</v>
      </c>
      <c r="T561" s="146">
        <v>45565</v>
      </c>
      <c r="U561" s="148">
        <v>3.71</v>
      </c>
      <c r="V561" s="148">
        <v>718.69952560646902</v>
      </c>
      <c r="W561" s="148">
        <v>2666.3752399999998</v>
      </c>
      <c r="X561" s="243">
        <v>1.1256567484E-2</v>
      </c>
      <c r="Y561" s="243">
        <v>1.7966407790000001E-3</v>
      </c>
      <c r="Z561" s="243">
        <v>1.986597225659399E-4</v>
      </c>
    </row>
    <row r="562" spans="1:26" ht="13.5" thickBot="1">
      <c r="A562" s="153">
        <v>8694</v>
      </c>
      <c r="B562" s="153">
        <v>12533</v>
      </c>
      <c r="C562" s="141" t="s">
        <v>2703</v>
      </c>
      <c r="D562" s="141"/>
      <c r="E562" s="141"/>
      <c r="F562" s="141" t="s">
        <v>2704</v>
      </c>
      <c r="G562" s="141">
        <v>11019222</v>
      </c>
      <c r="H562" s="141" t="s">
        <v>78</v>
      </c>
      <c r="I562" s="141" t="s">
        <v>943</v>
      </c>
      <c r="J562" s="141"/>
      <c r="K562" s="141" t="s">
        <v>61</v>
      </c>
      <c r="L562" s="141"/>
      <c r="M562" s="141"/>
      <c r="N562" s="141" t="s">
        <v>314</v>
      </c>
      <c r="O562" s="141" t="s">
        <v>62</v>
      </c>
      <c r="P562" s="146">
        <v>44431</v>
      </c>
      <c r="Q562" s="141" t="s">
        <v>1207</v>
      </c>
      <c r="R562" s="141" t="s">
        <v>303</v>
      </c>
      <c r="S562" s="141" t="s">
        <v>305</v>
      </c>
      <c r="T562" s="146">
        <v>45565</v>
      </c>
      <c r="U562" s="148">
        <v>3.71</v>
      </c>
      <c r="V562" s="148">
        <v>6362.7974851751997</v>
      </c>
      <c r="W562" s="148">
        <v>23605.97867</v>
      </c>
      <c r="X562" s="243">
        <v>4.0377267259999999E-3</v>
      </c>
      <c r="Y562" s="243">
        <v>1.5906037259E-2</v>
      </c>
      <c r="Z562" s="243">
        <v>1.7587761479062097E-3</v>
      </c>
    </row>
    <row r="563" spans="1:26" ht="13.5" thickBot="1">
      <c r="A563" s="153">
        <v>8694</v>
      </c>
      <c r="B563" s="153">
        <v>12533</v>
      </c>
      <c r="C563" s="141" t="s">
        <v>2705</v>
      </c>
      <c r="D563" s="141"/>
      <c r="E563" s="141"/>
      <c r="F563" s="141" t="s">
        <v>2706</v>
      </c>
      <c r="G563" s="141">
        <v>11019246</v>
      </c>
      <c r="H563" s="141" t="s">
        <v>78</v>
      </c>
      <c r="I563" s="141" t="s">
        <v>943</v>
      </c>
      <c r="J563" s="141"/>
      <c r="K563" s="141" t="s">
        <v>61</v>
      </c>
      <c r="L563" s="141"/>
      <c r="M563" s="141"/>
      <c r="N563" s="141" t="s">
        <v>313</v>
      </c>
      <c r="O563" s="141" t="s">
        <v>62</v>
      </c>
      <c r="P563" s="146">
        <v>44441</v>
      </c>
      <c r="Q563" s="141" t="s">
        <v>1207</v>
      </c>
      <c r="R563" s="141" t="s">
        <v>303</v>
      </c>
      <c r="S563" s="141" t="s">
        <v>305</v>
      </c>
      <c r="T563" s="146">
        <v>45565</v>
      </c>
      <c r="U563" s="148">
        <v>3.71</v>
      </c>
      <c r="V563" s="148">
        <v>5989.0335902964998</v>
      </c>
      <c r="W563" s="148">
        <v>22219.314620000001</v>
      </c>
      <c r="X563" s="229">
        <v>5.6235760290000002E-3</v>
      </c>
      <c r="Y563" s="229">
        <v>1.4971683705999999E-2</v>
      </c>
      <c r="Z563" s="229">
        <v>1.6554619964197286E-3</v>
      </c>
    </row>
    <row r="564" spans="1:26" ht="13.5" thickBot="1">
      <c r="A564" s="153">
        <v>8694</v>
      </c>
      <c r="B564" s="153">
        <v>12533</v>
      </c>
      <c r="C564" s="141" t="s">
        <v>3133</v>
      </c>
      <c r="D564" s="141"/>
      <c r="E564" s="141"/>
      <c r="F564" s="141" t="s">
        <v>2644</v>
      </c>
      <c r="G564" s="141">
        <v>11019282</v>
      </c>
      <c r="H564" s="141" t="s">
        <v>78</v>
      </c>
      <c r="I564" s="141" t="s">
        <v>241</v>
      </c>
      <c r="J564" s="141"/>
      <c r="K564" s="141" t="s">
        <v>61</v>
      </c>
      <c r="L564" s="141"/>
      <c r="M564" s="141"/>
      <c r="N564" s="141" t="s">
        <v>314</v>
      </c>
      <c r="O564" s="141" t="s">
        <v>62</v>
      </c>
      <c r="P564" s="146">
        <v>44497</v>
      </c>
      <c r="Q564" s="141" t="s">
        <v>1207</v>
      </c>
      <c r="R564" s="141" t="s">
        <v>303</v>
      </c>
      <c r="S564" s="141" t="s">
        <v>305</v>
      </c>
      <c r="T564" s="146">
        <v>45565</v>
      </c>
      <c r="U564" s="148">
        <v>3.71</v>
      </c>
      <c r="V564" s="148">
        <v>16191.1178328841</v>
      </c>
      <c r="W564" s="148">
        <v>60069.047160000002</v>
      </c>
      <c r="X564" s="229">
        <v>3.5206645111000003E-2</v>
      </c>
      <c r="Y564" s="229">
        <v>4.0475360739000002E-2</v>
      </c>
      <c r="Z564" s="229">
        <v>4.4754766938227197E-3</v>
      </c>
    </row>
    <row r="565" spans="1:26" ht="13.5" thickBot="1">
      <c r="A565" s="153">
        <v>8694</v>
      </c>
      <c r="B565" s="153">
        <v>12533</v>
      </c>
      <c r="C565" s="141" t="s">
        <v>2645</v>
      </c>
      <c r="D565" s="141"/>
      <c r="E565" s="141"/>
      <c r="F565" s="141" t="s">
        <v>2646</v>
      </c>
      <c r="G565" s="141">
        <v>11019295</v>
      </c>
      <c r="H565" s="141" t="s">
        <v>78</v>
      </c>
      <c r="I565" s="141" t="s">
        <v>943</v>
      </c>
      <c r="J565" s="141"/>
      <c r="K565" s="141" t="s">
        <v>61</v>
      </c>
      <c r="L565" s="141"/>
      <c r="M565" s="141"/>
      <c r="N565" s="141" t="s">
        <v>173</v>
      </c>
      <c r="O565" s="141" t="s">
        <v>62</v>
      </c>
      <c r="P565" s="146">
        <v>44508</v>
      </c>
      <c r="Q565" s="141" t="s">
        <v>1213</v>
      </c>
      <c r="R565" s="141" t="s">
        <v>303</v>
      </c>
      <c r="S565" s="141" t="s">
        <v>305</v>
      </c>
      <c r="T565" s="146">
        <v>45565</v>
      </c>
      <c r="U565" s="148">
        <v>4.1524000000000001</v>
      </c>
      <c r="V565" s="148">
        <v>1634.89437674598</v>
      </c>
      <c r="W565" s="148">
        <v>6788.7354100000002</v>
      </c>
      <c r="X565" s="229">
        <v>3.1768463040000002E-3</v>
      </c>
      <c r="Y565" s="229">
        <v>4.5743444859999999E-3</v>
      </c>
      <c r="Z565" s="229">
        <v>5.0579838609818935E-4</v>
      </c>
    </row>
    <row r="566" spans="1:26" ht="13.5" thickBot="1">
      <c r="A566" s="153">
        <v>8694</v>
      </c>
      <c r="B566" s="153">
        <v>12533</v>
      </c>
      <c r="C566" s="141" t="s">
        <v>2647</v>
      </c>
      <c r="D566" s="141"/>
      <c r="E566" s="141"/>
      <c r="F566" s="141" t="s">
        <v>2648</v>
      </c>
      <c r="G566" s="141">
        <v>11019336</v>
      </c>
      <c r="H566" s="141" t="s">
        <v>78</v>
      </c>
      <c r="I566" s="141" t="s">
        <v>943</v>
      </c>
      <c r="J566" s="141"/>
      <c r="K566" s="141" t="s">
        <v>61</v>
      </c>
      <c r="L566" s="141"/>
      <c r="M566" s="141"/>
      <c r="N566" s="141" t="s">
        <v>314</v>
      </c>
      <c r="O566" s="141" t="s">
        <v>62</v>
      </c>
      <c r="P566" s="146">
        <v>44518</v>
      </c>
      <c r="Q566" s="141" t="s">
        <v>1207</v>
      </c>
      <c r="R566" s="141" t="s">
        <v>303</v>
      </c>
      <c r="S566" s="141" t="s">
        <v>305</v>
      </c>
      <c r="T566" s="146">
        <v>45565</v>
      </c>
      <c r="U566" s="148">
        <v>3.71</v>
      </c>
      <c r="V566" s="148">
        <v>11067.7478598383</v>
      </c>
      <c r="W566" s="148">
        <v>41061.344559999998</v>
      </c>
      <c r="X566" s="243">
        <v>6.2393200880000001E-3</v>
      </c>
      <c r="Y566" s="243">
        <v>2.7667705949000001E-2</v>
      </c>
      <c r="Z566" s="243">
        <v>3.059297579763779E-3</v>
      </c>
    </row>
    <row r="567" spans="1:26" ht="13.5" thickBot="1">
      <c r="A567" s="153">
        <v>8694</v>
      </c>
      <c r="B567" s="153">
        <v>12533</v>
      </c>
      <c r="C567" s="141" t="s">
        <v>2649</v>
      </c>
      <c r="D567" s="141"/>
      <c r="E567" s="141"/>
      <c r="F567" s="141" t="s">
        <v>2650</v>
      </c>
      <c r="G567" s="141">
        <v>11019347</v>
      </c>
      <c r="H567" s="141" t="s">
        <v>78</v>
      </c>
      <c r="I567" s="141" t="s">
        <v>943</v>
      </c>
      <c r="J567" s="141"/>
      <c r="K567" s="141" t="s">
        <v>61</v>
      </c>
      <c r="L567" s="141"/>
      <c r="M567" s="141"/>
      <c r="N567" s="141" t="s">
        <v>173</v>
      </c>
      <c r="O567" s="141" t="s">
        <v>62</v>
      </c>
      <c r="P567" s="146">
        <v>44524</v>
      </c>
      <c r="Q567" s="141" t="s">
        <v>1213</v>
      </c>
      <c r="R567" s="141" t="s">
        <v>303</v>
      </c>
      <c r="S567" s="141" t="s">
        <v>305</v>
      </c>
      <c r="T567" s="146">
        <v>45565</v>
      </c>
      <c r="U567" s="148">
        <v>4.1524000000000001</v>
      </c>
      <c r="V567" s="148">
        <v>6467.0345390617504</v>
      </c>
      <c r="W567" s="148">
        <v>26853.714220000002</v>
      </c>
      <c r="X567" s="229">
        <v>4.6713297199999997E-2</v>
      </c>
      <c r="Y567" s="229">
        <v>1.8094406713999998E-2</v>
      </c>
      <c r="Z567" s="229">
        <v>2.0007504333149433E-3</v>
      </c>
    </row>
    <row r="568" spans="1:26" ht="13.5" thickBot="1">
      <c r="A568" s="153">
        <v>8694</v>
      </c>
      <c r="B568" s="153">
        <v>12533</v>
      </c>
      <c r="C568" s="141" t="s">
        <v>3093</v>
      </c>
      <c r="D568" s="141"/>
      <c r="E568" s="141"/>
      <c r="F568" s="141" t="s">
        <v>2708</v>
      </c>
      <c r="G568" s="141">
        <v>11019348</v>
      </c>
      <c r="H568" s="141" t="s">
        <v>78</v>
      </c>
      <c r="I568" s="141" t="s">
        <v>943</v>
      </c>
      <c r="J568" s="141"/>
      <c r="K568" s="141" t="s">
        <v>61</v>
      </c>
      <c r="L568" s="141"/>
      <c r="M568" s="141"/>
      <c r="N568" s="141" t="s">
        <v>313</v>
      </c>
      <c r="O568" s="141" t="s">
        <v>62</v>
      </c>
      <c r="P568" s="146">
        <v>44671</v>
      </c>
      <c r="Q568" s="141" t="s">
        <v>1213</v>
      </c>
      <c r="R568" s="141" t="s">
        <v>303</v>
      </c>
      <c r="S568" s="141" t="s">
        <v>305</v>
      </c>
      <c r="T568" s="146">
        <v>45565</v>
      </c>
      <c r="U568" s="148">
        <v>4.1524000000000001</v>
      </c>
      <c r="V568" s="148">
        <v>10170.5620701281</v>
      </c>
      <c r="W568" s="148">
        <v>42232.24194</v>
      </c>
      <c r="X568" s="229">
        <v>2.5647169776000001E-2</v>
      </c>
      <c r="Y568" s="229">
        <v>2.8456672915000002E-2</v>
      </c>
      <c r="Z568" s="229">
        <v>3.1465359193547163E-3</v>
      </c>
    </row>
    <row r="569" spans="1:26" ht="13.5" thickBot="1">
      <c r="A569" s="153">
        <v>8694</v>
      </c>
      <c r="B569" s="153">
        <v>12533</v>
      </c>
      <c r="C569" s="141" t="s">
        <v>4212</v>
      </c>
      <c r="D569" s="141"/>
      <c r="E569" s="141"/>
      <c r="F569" s="141" t="s">
        <v>2652</v>
      </c>
      <c r="G569" s="141">
        <v>11019349</v>
      </c>
      <c r="H569" s="141" t="s">
        <v>78</v>
      </c>
      <c r="I569" s="141" t="s">
        <v>765</v>
      </c>
      <c r="J569" s="141"/>
      <c r="K569" s="141" t="s">
        <v>61</v>
      </c>
      <c r="L569" s="141"/>
      <c r="M569" s="141"/>
      <c r="N569" s="141" t="s">
        <v>314</v>
      </c>
      <c r="O569" s="141" t="s">
        <v>62</v>
      </c>
      <c r="P569" s="146">
        <v>44742</v>
      </c>
      <c r="Q569" s="141" t="s">
        <v>1213</v>
      </c>
      <c r="R569" s="141" t="s">
        <v>303</v>
      </c>
      <c r="S569" s="141" t="s">
        <v>305</v>
      </c>
      <c r="T569" s="146">
        <v>45565</v>
      </c>
      <c r="U569" s="148">
        <v>4.1524000000000001</v>
      </c>
      <c r="V569" s="148">
        <v>3136.46739957615</v>
      </c>
      <c r="W569" s="148">
        <v>13023.86723</v>
      </c>
      <c r="X569" s="229">
        <v>2.5753585015999999E-2</v>
      </c>
      <c r="Y569" s="229">
        <v>8.7756631619999997E-3</v>
      </c>
      <c r="Z569" s="229">
        <v>9.7035023871862693E-4</v>
      </c>
    </row>
    <row r="570" spans="1:26" ht="13.5" thickBot="1">
      <c r="A570" s="153">
        <v>8694</v>
      </c>
      <c r="B570" s="153">
        <v>12533</v>
      </c>
      <c r="C570" s="141" t="s">
        <v>2653</v>
      </c>
      <c r="D570" s="141"/>
      <c r="E570" s="141"/>
      <c r="F570" s="141" t="s">
        <v>2654</v>
      </c>
      <c r="G570" s="141">
        <v>11019362</v>
      </c>
      <c r="H570" s="141" t="s">
        <v>78</v>
      </c>
      <c r="I570" s="141" t="s">
        <v>943</v>
      </c>
      <c r="J570" s="141"/>
      <c r="K570" s="141" t="s">
        <v>61</v>
      </c>
      <c r="L570" s="141"/>
      <c r="M570" s="141"/>
      <c r="N570" s="141" t="s">
        <v>53</v>
      </c>
      <c r="O570" s="141" t="s">
        <v>62</v>
      </c>
      <c r="P570" s="146">
        <v>44564</v>
      </c>
      <c r="Q570" s="141" t="s">
        <v>1207</v>
      </c>
      <c r="R570" s="141" t="s">
        <v>303</v>
      </c>
      <c r="S570" s="141" t="s">
        <v>305</v>
      </c>
      <c r="T570" s="146">
        <v>45565</v>
      </c>
      <c r="U570" s="148">
        <v>3.71</v>
      </c>
      <c r="V570" s="148">
        <v>750.79293800539097</v>
      </c>
      <c r="W570" s="148">
        <v>2785.4418000000001</v>
      </c>
      <c r="X570" s="229">
        <v>6.6303622150000003E-3</v>
      </c>
      <c r="Y570" s="229">
        <v>1.876869486E-3</v>
      </c>
      <c r="Z570" s="229">
        <v>2.0753084071226685E-4</v>
      </c>
    </row>
    <row r="571" spans="1:26" ht="13.5" thickBot="1">
      <c r="A571" s="153">
        <v>8694</v>
      </c>
      <c r="B571" s="153">
        <v>12533</v>
      </c>
      <c r="C571" s="141" t="s">
        <v>2657</v>
      </c>
      <c r="D571" s="141"/>
      <c r="E571" s="141"/>
      <c r="F571" s="141" t="s">
        <v>2658</v>
      </c>
      <c r="G571" s="141">
        <v>11019451</v>
      </c>
      <c r="H571" s="141" t="s">
        <v>78</v>
      </c>
      <c r="I571" s="141" t="s">
        <v>765</v>
      </c>
      <c r="J571" s="141"/>
      <c r="K571" s="141" t="s">
        <v>61</v>
      </c>
      <c r="L571" s="141"/>
      <c r="M571" s="141"/>
      <c r="N571" s="141" t="s">
        <v>53</v>
      </c>
      <c r="O571" s="141" t="s">
        <v>62</v>
      </c>
      <c r="P571" s="146">
        <v>44620</v>
      </c>
      <c r="Q571" s="141" t="s">
        <v>1207</v>
      </c>
      <c r="R571" s="141" t="s">
        <v>303</v>
      </c>
      <c r="S571" s="141" t="s">
        <v>305</v>
      </c>
      <c r="T571" s="146">
        <v>45565</v>
      </c>
      <c r="U571" s="148">
        <v>3.71</v>
      </c>
      <c r="V571" s="148">
        <v>1270.5855660377399</v>
      </c>
      <c r="W571" s="148">
        <v>4713.8724499999998</v>
      </c>
      <c r="X571" s="243">
        <v>1.0359985808000001E-2</v>
      </c>
      <c r="Y571" s="243">
        <v>3.1762729210000002E-3</v>
      </c>
      <c r="Z571" s="243">
        <v>3.5120960436469827E-4</v>
      </c>
    </row>
    <row r="572" spans="1:26" ht="13.5" thickBot="1">
      <c r="A572" s="153">
        <v>8694</v>
      </c>
      <c r="B572" s="153">
        <v>12533</v>
      </c>
      <c r="C572" s="141" t="s">
        <v>2659</v>
      </c>
      <c r="D572" s="141"/>
      <c r="E572" s="141"/>
      <c r="F572" s="141" t="s">
        <v>2660</v>
      </c>
      <c r="G572" s="141">
        <v>11019455</v>
      </c>
      <c r="H572" s="141" t="s">
        <v>78</v>
      </c>
      <c r="I572" s="141" t="s">
        <v>241</v>
      </c>
      <c r="J572" s="141"/>
      <c r="K572" s="141" t="s">
        <v>61</v>
      </c>
      <c r="L572" s="141"/>
      <c r="M572" s="141"/>
      <c r="N572" s="141" t="s">
        <v>314</v>
      </c>
      <c r="O572" s="141" t="s">
        <v>62</v>
      </c>
      <c r="P572" s="146">
        <v>44635</v>
      </c>
      <c r="Q572" s="141" t="s">
        <v>1207</v>
      </c>
      <c r="R572" s="141" t="s">
        <v>303</v>
      </c>
      <c r="S572" s="141" t="s">
        <v>305</v>
      </c>
      <c r="T572" s="146">
        <v>45565</v>
      </c>
      <c r="U572" s="148">
        <v>3.71</v>
      </c>
      <c r="V572" s="148">
        <v>11250.2426145553</v>
      </c>
      <c r="W572" s="148">
        <v>41738.400099999999</v>
      </c>
      <c r="X572" s="229">
        <v>1.4599782485999999E-2</v>
      </c>
      <c r="Y572" s="229">
        <v>2.8123915403999999E-2</v>
      </c>
      <c r="Z572" s="229">
        <v>3.1097419672304633E-3</v>
      </c>
    </row>
    <row r="573" spans="1:26" ht="13.5" thickBot="1">
      <c r="A573" s="153">
        <v>8694</v>
      </c>
      <c r="B573" s="153">
        <v>12533</v>
      </c>
      <c r="C573" s="141" t="s">
        <v>4219</v>
      </c>
      <c r="D573" s="141"/>
      <c r="E573" s="141"/>
      <c r="F573" s="141" t="s">
        <v>2710</v>
      </c>
      <c r="G573" s="141">
        <v>11019456</v>
      </c>
      <c r="H573" s="141" t="s">
        <v>78</v>
      </c>
      <c r="I573" s="141" t="s">
        <v>765</v>
      </c>
      <c r="J573" s="141"/>
      <c r="K573" s="141" t="s">
        <v>53</v>
      </c>
      <c r="L573" s="141"/>
      <c r="M573" s="141"/>
      <c r="N573" s="141" t="s">
        <v>53</v>
      </c>
      <c r="O573" s="141" t="s">
        <v>62</v>
      </c>
      <c r="P573" s="146">
        <v>44788</v>
      </c>
      <c r="Q573" s="141" t="s">
        <v>1207</v>
      </c>
      <c r="R573" s="141" t="s">
        <v>303</v>
      </c>
      <c r="S573" s="141" t="s">
        <v>305</v>
      </c>
      <c r="T573" s="146">
        <v>45565</v>
      </c>
      <c r="U573" s="148">
        <v>3.71</v>
      </c>
      <c r="V573" s="148">
        <v>3961.4904097035001</v>
      </c>
      <c r="W573" s="148">
        <v>14697.129419999999</v>
      </c>
      <c r="X573" s="243">
        <v>3.9620320863895698E-5</v>
      </c>
      <c r="Y573" s="243">
        <v>9.903130534E-3</v>
      </c>
      <c r="Z573" s="243">
        <v>1.0950175389015813E-3</v>
      </c>
    </row>
    <row r="574" spans="1:26" ht="13.5" thickBot="1">
      <c r="A574" s="153">
        <v>8694</v>
      </c>
      <c r="B574" s="153">
        <v>12533</v>
      </c>
      <c r="C574" s="141" t="s">
        <v>2705</v>
      </c>
      <c r="D574" s="141"/>
      <c r="E574" s="141"/>
      <c r="F574" s="141" t="s">
        <v>2711</v>
      </c>
      <c r="G574" s="141">
        <v>11019458</v>
      </c>
      <c r="H574" s="141" t="s">
        <v>78</v>
      </c>
      <c r="I574" s="141" t="s">
        <v>943</v>
      </c>
      <c r="J574" s="141"/>
      <c r="K574" s="141" t="s">
        <v>61</v>
      </c>
      <c r="L574" s="141"/>
      <c r="M574" s="141"/>
      <c r="N574" s="141" t="s">
        <v>313</v>
      </c>
      <c r="O574" s="141" t="s">
        <v>62</v>
      </c>
      <c r="P574" s="146">
        <v>44648</v>
      </c>
      <c r="Q574" s="141" t="s">
        <v>1207</v>
      </c>
      <c r="R574" s="141" t="s">
        <v>303</v>
      </c>
      <c r="S574" s="141" t="s">
        <v>305</v>
      </c>
      <c r="T574" s="146">
        <v>45565</v>
      </c>
      <c r="U574" s="148">
        <v>3.71</v>
      </c>
      <c r="V574" s="148">
        <v>16774.045035040399</v>
      </c>
      <c r="W574" s="148">
        <v>62231.70708</v>
      </c>
      <c r="X574" s="229">
        <v>0.13914014740700001</v>
      </c>
      <c r="Y574" s="229">
        <v>4.1932591119000003E-2</v>
      </c>
      <c r="Z574" s="229">
        <v>4.6366068353221124E-3</v>
      </c>
    </row>
    <row r="575" spans="1:26" ht="13.5" thickBot="1">
      <c r="A575" s="153">
        <v>8694</v>
      </c>
      <c r="B575" s="153">
        <v>12533</v>
      </c>
      <c r="C575" s="141" t="s">
        <v>4220</v>
      </c>
      <c r="D575" s="141"/>
      <c r="E575" s="141"/>
      <c r="F575" s="141" t="s">
        <v>2712</v>
      </c>
      <c r="G575" s="141">
        <v>11019459</v>
      </c>
      <c r="H575" s="141" t="s">
        <v>78</v>
      </c>
      <c r="I575" s="141" t="s">
        <v>943</v>
      </c>
      <c r="J575" s="141"/>
      <c r="K575" s="141" t="s">
        <v>61</v>
      </c>
      <c r="L575" s="141"/>
      <c r="M575" s="141"/>
      <c r="N575" s="141" t="s">
        <v>314</v>
      </c>
      <c r="O575" s="141" t="s">
        <v>62</v>
      </c>
      <c r="P575" s="146">
        <v>44658</v>
      </c>
      <c r="Q575" s="141" t="s">
        <v>1207</v>
      </c>
      <c r="R575" s="141" t="s">
        <v>303</v>
      </c>
      <c r="S575" s="141" t="s">
        <v>305</v>
      </c>
      <c r="T575" s="146">
        <v>45565</v>
      </c>
      <c r="U575" s="148">
        <v>3.71</v>
      </c>
      <c r="V575" s="148">
        <v>23916.9821185984</v>
      </c>
      <c r="W575" s="148">
        <v>88732.003660000002</v>
      </c>
      <c r="X575" s="229">
        <v>9.4312840948999999E-2</v>
      </c>
      <c r="Y575" s="229">
        <v>5.9788860104000002E-2</v>
      </c>
      <c r="Z575" s="229">
        <v>6.611025697124147E-3</v>
      </c>
    </row>
    <row r="576" spans="1:26" ht="13.5" thickBot="1">
      <c r="A576" s="153">
        <v>8694</v>
      </c>
      <c r="B576" s="153">
        <v>12533</v>
      </c>
      <c r="C576" s="141" t="s">
        <v>2661</v>
      </c>
      <c r="D576" s="141"/>
      <c r="E576" s="141"/>
      <c r="F576" s="141" t="s">
        <v>2662</v>
      </c>
      <c r="G576" s="141">
        <v>11019461</v>
      </c>
      <c r="H576" s="141" t="s">
        <v>78</v>
      </c>
      <c r="I576" s="141" t="s">
        <v>765</v>
      </c>
      <c r="J576" s="141"/>
      <c r="K576" s="141" t="s">
        <v>61</v>
      </c>
      <c r="L576" s="141"/>
      <c r="M576" s="141"/>
      <c r="N576" s="141" t="s">
        <v>314</v>
      </c>
      <c r="O576" s="141" t="s">
        <v>62</v>
      </c>
      <c r="P576" s="146">
        <v>44665</v>
      </c>
      <c r="Q576" s="141" t="s">
        <v>1207</v>
      </c>
      <c r="R576" s="141" t="s">
        <v>303</v>
      </c>
      <c r="S576" s="141" t="s">
        <v>305</v>
      </c>
      <c r="T576" s="146">
        <v>45565</v>
      </c>
      <c r="U576" s="148">
        <v>3.71</v>
      </c>
      <c r="V576" s="148">
        <v>738.40702695417804</v>
      </c>
      <c r="W576" s="148">
        <v>2739.4900699999998</v>
      </c>
      <c r="X576" s="229">
        <v>1.5194804745E-2</v>
      </c>
      <c r="Y576" s="229">
        <v>1.8459065699999999E-3</v>
      </c>
      <c r="Z576" s="229">
        <v>2.0410718233280147E-4</v>
      </c>
    </row>
    <row r="577" spans="1:26" ht="13.5" thickBot="1">
      <c r="A577" s="153">
        <v>8694</v>
      </c>
      <c r="B577" s="153">
        <v>12533</v>
      </c>
      <c r="C577" s="141" t="s">
        <v>4212</v>
      </c>
      <c r="D577" s="141"/>
      <c r="E577" s="141"/>
      <c r="F577" s="141" t="s">
        <v>2663</v>
      </c>
      <c r="G577" s="141">
        <v>11019470</v>
      </c>
      <c r="H577" s="141" t="s">
        <v>78</v>
      </c>
      <c r="I577" s="141" t="s">
        <v>943</v>
      </c>
      <c r="J577" s="141"/>
      <c r="K577" s="141" t="s">
        <v>61</v>
      </c>
      <c r="L577" s="141"/>
      <c r="M577" s="141"/>
      <c r="N577" s="141" t="s">
        <v>314</v>
      </c>
      <c r="O577" s="141" t="s">
        <v>62</v>
      </c>
      <c r="P577" s="146">
        <v>44683</v>
      </c>
      <c r="Q577" s="141" t="s">
        <v>1207</v>
      </c>
      <c r="R577" s="141" t="s">
        <v>303</v>
      </c>
      <c r="S577" s="141" t="s">
        <v>305</v>
      </c>
      <c r="T577" s="146">
        <v>45565</v>
      </c>
      <c r="U577" s="148">
        <v>3.71</v>
      </c>
      <c r="V577" s="148">
        <v>1208.65180862534</v>
      </c>
      <c r="W577" s="148">
        <v>4484.0982100000001</v>
      </c>
      <c r="X577" s="229">
        <v>5.0285714282510222E-3</v>
      </c>
      <c r="Y577" s="229">
        <v>3.0214478370000001E-3</v>
      </c>
      <c r="Z577" s="229">
        <v>3.3409015092602937E-4</v>
      </c>
    </row>
    <row r="578" spans="1:26" ht="13.5" thickBot="1">
      <c r="A578" s="153">
        <v>8694</v>
      </c>
      <c r="B578" s="153">
        <v>12533</v>
      </c>
      <c r="C578" s="141" t="s">
        <v>2664</v>
      </c>
      <c r="D578" s="141"/>
      <c r="E578" s="141"/>
      <c r="F578" s="141" t="s">
        <v>2665</v>
      </c>
      <c r="G578" s="141">
        <v>11019473</v>
      </c>
      <c r="H578" s="141" t="s">
        <v>78</v>
      </c>
      <c r="I578" s="141" t="s">
        <v>765</v>
      </c>
      <c r="J578" s="141"/>
      <c r="K578" s="141" t="s">
        <v>61</v>
      </c>
      <c r="L578" s="141"/>
      <c r="M578" s="141"/>
      <c r="N578" s="141" t="s">
        <v>314</v>
      </c>
      <c r="O578" s="141" t="s">
        <v>62</v>
      </c>
      <c r="P578" s="146">
        <v>44707</v>
      </c>
      <c r="Q578" s="141" t="s">
        <v>1207</v>
      </c>
      <c r="R578" s="141" t="s">
        <v>303</v>
      </c>
      <c r="S578" s="141" t="s">
        <v>305</v>
      </c>
      <c r="T578" s="146">
        <v>45565</v>
      </c>
      <c r="U578" s="148">
        <v>3.71</v>
      </c>
      <c r="V578" s="148">
        <v>2513.4336010781699</v>
      </c>
      <c r="W578" s="148">
        <v>9324.8386599999994</v>
      </c>
      <c r="X578" s="229">
        <v>2.4E-2</v>
      </c>
      <c r="Y578" s="229">
        <v>6.2832061839999996E-3</v>
      </c>
      <c r="Z578" s="229">
        <v>6.9475212392376955E-4</v>
      </c>
    </row>
    <row r="579" spans="1:26" ht="13.5" thickBot="1">
      <c r="A579" s="153">
        <v>8694</v>
      </c>
      <c r="B579" s="153">
        <v>12533</v>
      </c>
      <c r="C579" s="141" t="s">
        <v>2666</v>
      </c>
      <c r="D579" s="141"/>
      <c r="E579" s="141"/>
      <c r="F579" s="141" t="s">
        <v>2667</v>
      </c>
      <c r="G579" s="141">
        <v>11019474</v>
      </c>
      <c r="H579" s="141" t="s">
        <v>78</v>
      </c>
      <c r="I579" s="141" t="s">
        <v>241</v>
      </c>
      <c r="J579" s="141"/>
      <c r="K579" s="141" t="s">
        <v>61</v>
      </c>
      <c r="L579" s="141"/>
      <c r="M579" s="141"/>
      <c r="N579" s="141" t="s">
        <v>204</v>
      </c>
      <c r="O579" s="141" t="s">
        <v>62</v>
      </c>
      <c r="P579" s="146">
        <v>44720</v>
      </c>
      <c r="Q579" s="141" t="s">
        <v>1212</v>
      </c>
      <c r="R579" s="141" t="s">
        <v>303</v>
      </c>
      <c r="S579" s="141" t="s">
        <v>305</v>
      </c>
      <c r="T579" s="146">
        <v>45565</v>
      </c>
      <c r="U579" s="148">
        <v>2.7435</v>
      </c>
      <c r="V579" s="148">
        <v>11724.5449681064</v>
      </c>
      <c r="W579" s="148">
        <v>32166.289120000001</v>
      </c>
      <c r="X579" s="229">
        <v>6.3281244189999997E-3</v>
      </c>
      <c r="Y579" s="229">
        <v>2.1674093685999998E-2</v>
      </c>
      <c r="Z579" s="229">
        <v>2.3965666859984088E-3</v>
      </c>
    </row>
    <row r="580" spans="1:26" ht="13.5" thickBot="1">
      <c r="A580" s="153">
        <v>8694</v>
      </c>
      <c r="B580" s="153">
        <v>12533</v>
      </c>
      <c r="C580" s="141" t="s">
        <v>2775</v>
      </c>
      <c r="D580" s="141"/>
      <c r="E580" s="141"/>
      <c r="F580" s="141" t="s">
        <v>2776</v>
      </c>
      <c r="G580" s="141">
        <v>11019475</v>
      </c>
      <c r="H580" s="141" t="s">
        <v>78</v>
      </c>
      <c r="I580" s="141" t="s">
        <v>943</v>
      </c>
      <c r="J580" s="141"/>
      <c r="K580" s="141" t="s">
        <v>53</v>
      </c>
      <c r="L580" s="141"/>
      <c r="M580" s="141"/>
      <c r="N580" s="141" t="s">
        <v>53</v>
      </c>
      <c r="O580" s="141" t="s">
        <v>62</v>
      </c>
      <c r="P580" s="146">
        <v>44397</v>
      </c>
      <c r="Q580" s="141" t="s">
        <v>1207</v>
      </c>
      <c r="R580" s="141" t="s">
        <v>303</v>
      </c>
      <c r="S580" s="141" t="s">
        <v>305</v>
      </c>
      <c r="T580" s="146">
        <v>45565</v>
      </c>
      <c r="U580" s="148">
        <v>3.71</v>
      </c>
      <c r="V580" s="148">
        <v>2098.9225714285699</v>
      </c>
      <c r="W580" s="148">
        <v>7787.0027399999999</v>
      </c>
      <c r="X580" s="243">
        <v>2.09933770442814E-5</v>
      </c>
      <c r="Y580" s="243">
        <v>5.2469909190000002E-3</v>
      </c>
      <c r="Z580" s="243">
        <v>5.8017483088712368E-4</v>
      </c>
    </row>
    <row r="581" spans="1:26" ht="13.5" thickBot="1">
      <c r="A581" s="153">
        <v>8694</v>
      </c>
      <c r="B581" s="153">
        <v>12533</v>
      </c>
      <c r="C581" s="141" t="s">
        <v>4212</v>
      </c>
      <c r="D581" s="141"/>
      <c r="E581" s="141"/>
      <c r="F581" s="141" t="s">
        <v>2777</v>
      </c>
      <c r="G581" s="141">
        <v>11019476</v>
      </c>
      <c r="H581" s="141" t="s">
        <v>78</v>
      </c>
      <c r="I581" s="141" t="s">
        <v>765</v>
      </c>
      <c r="J581" s="141"/>
      <c r="K581" s="141" t="s">
        <v>61</v>
      </c>
      <c r="L581" s="141"/>
      <c r="M581" s="141"/>
      <c r="N581" s="141" t="s">
        <v>314</v>
      </c>
      <c r="O581" s="141" t="s">
        <v>62</v>
      </c>
      <c r="P581" s="146">
        <v>44291</v>
      </c>
      <c r="Q581" s="141" t="s">
        <v>1207</v>
      </c>
      <c r="R581" s="141" t="s">
        <v>303</v>
      </c>
      <c r="S581" s="141" t="s">
        <v>305</v>
      </c>
      <c r="T581" s="146">
        <v>45565</v>
      </c>
      <c r="U581" s="148">
        <v>3.71</v>
      </c>
      <c r="V581" s="148">
        <v>4359.04425067385</v>
      </c>
      <c r="W581" s="148">
        <v>16172.054169999999</v>
      </c>
      <c r="X581" s="243">
        <v>4.3600507501995197E-5</v>
      </c>
      <c r="Y581" s="243">
        <v>1.0896955376E-2</v>
      </c>
      <c r="Z581" s="243">
        <v>1.2049076013522955E-3</v>
      </c>
    </row>
    <row r="582" spans="1:26" ht="13.5" thickBot="1">
      <c r="A582" s="153">
        <v>8694</v>
      </c>
      <c r="B582" s="153">
        <v>12533</v>
      </c>
      <c r="C582" s="141" t="s">
        <v>4214</v>
      </c>
      <c r="D582" s="141"/>
      <c r="E582" s="141"/>
      <c r="F582" s="141" t="s">
        <v>2668</v>
      </c>
      <c r="G582" s="141">
        <v>11019481</v>
      </c>
      <c r="H582" s="141" t="s">
        <v>78</v>
      </c>
      <c r="I582" s="141" t="s">
        <v>943</v>
      </c>
      <c r="J582" s="141"/>
      <c r="K582" s="141" t="s">
        <v>61</v>
      </c>
      <c r="L582" s="141"/>
      <c r="M582" s="141"/>
      <c r="N582" s="141" t="s">
        <v>314</v>
      </c>
      <c r="O582" s="141" t="s">
        <v>62</v>
      </c>
      <c r="P582" s="146">
        <v>44763</v>
      </c>
      <c r="Q582" s="141" t="s">
        <v>1207</v>
      </c>
      <c r="R582" s="141" t="s">
        <v>303</v>
      </c>
      <c r="S582" s="141" t="s">
        <v>305</v>
      </c>
      <c r="T582" s="146">
        <v>45565</v>
      </c>
      <c r="U582" s="148">
        <v>3.71</v>
      </c>
      <c r="V582" s="148">
        <v>3897.58129649596</v>
      </c>
      <c r="W582" s="148">
        <v>14460.026610000001</v>
      </c>
      <c r="X582" s="243">
        <v>5.6550000149000773E-2</v>
      </c>
      <c r="Y582" s="243">
        <v>9.7433673580000005E-3</v>
      </c>
      <c r="Z582" s="243">
        <v>1.0773520664100933E-3</v>
      </c>
    </row>
    <row r="583" spans="1:26" ht="13.5" thickBot="1">
      <c r="A583" s="153">
        <v>8694</v>
      </c>
      <c r="B583" s="153">
        <v>12533</v>
      </c>
      <c r="C583" s="141" t="s">
        <v>2713</v>
      </c>
      <c r="D583" s="141"/>
      <c r="E583" s="141"/>
      <c r="F583" s="141" t="s">
        <v>2714</v>
      </c>
      <c r="G583" s="141">
        <v>11019482</v>
      </c>
      <c r="H583" s="141" t="s">
        <v>78</v>
      </c>
      <c r="I583" s="141" t="s">
        <v>943</v>
      </c>
      <c r="J583" s="141"/>
      <c r="K583" s="141" t="s">
        <v>61</v>
      </c>
      <c r="L583" s="141"/>
      <c r="M583" s="141"/>
      <c r="N583" s="141" t="s">
        <v>314</v>
      </c>
      <c r="O583" s="141" t="s">
        <v>62</v>
      </c>
      <c r="P583" s="146">
        <v>44774</v>
      </c>
      <c r="Q583" s="141" t="s">
        <v>1207</v>
      </c>
      <c r="R583" s="141" t="s">
        <v>303</v>
      </c>
      <c r="S583" s="141" t="s">
        <v>305</v>
      </c>
      <c r="T583" s="146">
        <v>45565</v>
      </c>
      <c r="U583" s="148">
        <v>3.71</v>
      </c>
      <c r="V583" s="148">
        <v>1293.11452291105</v>
      </c>
      <c r="W583" s="148">
        <v>4797.4548800000002</v>
      </c>
      <c r="X583" s="229">
        <v>6.2186666660000002E-3</v>
      </c>
      <c r="Y583" s="229">
        <v>3.2325919260000001E-3</v>
      </c>
      <c r="Z583" s="229">
        <v>3.5743695830426877E-4</v>
      </c>
    </row>
    <row r="584" spans="1:26" ht="13.5" thickBot="1">
      <c r="A584" s="153">
        <v>8694</v>
      </c>
      <c r="B584" s="153">
        <v>12533</v>
      </c>
      <c r="C584" s="141" t="s">
        <v>4215</v>
      </c>
      <c r="D584" s="141"/>
      <c r="E584" s="141"/>
      <c r="F584" s="141" t="s">
        <v>2669</v>
      </c>
      <c r="G584" s="141">
        <v>11019483</v>
      </c>
      <c r="H584" s="141" t="s">
        <v>78</v>
      </c>
      <c r="I584" s="141" t="s">
        <v>765</v>
      </c>
      <c r="J584" s="141"/>
      <c r="K584" s="141" t="s">
        <v>53</v>
      </c>
      <c r="L584" s="141"/>
      <c r="M584" s="141"/>
      <c r="N584" s="141" t="s">
        <v>53</v>
      </c>
      <c r="O584" s="141" t="s">
        <v>62</v>
      </c>
      <c r="P584" s="146">
        <v>44096</v>
      </c>
      <c r="Q584" s="141" t="s">
        <v>1207</v>
      </c>
      <c r="R584" s="141" t="s">
        <v>303</v>
      </c>
      <c r="S584" s="141" t="s">
        <v>305</v>
      </c>
      <c r="T584" s="146">
        <v>45565</v>
      </c>
      <c r="U584" s="148">
        <v>3.71</v>
      </c>
      <c r="V584" s="148">
        <v>1792.7675902965</v>
      </c>
      <c r="W584" s="148">
        <v>6651.1677600000003</v>
      </c>
      <c r="X584" s="243">
        <v>0.20467926753161095</v>
      </c>
      <c r="Y584" s="243">
        <v>4.4816494870000001E-3</v>
      </c>
      <c r="Z584" s="243">
        <v>4.9554883428227603E-4</v>
      </c>
    </row>
    <row r="585" spans="1:26" ht="13.5" thickBot="1">
      <c r="A585" s="153">
        <v>8694</v>
      </c>
      <c r="B585" s="153">
        <v>12533</v>
      </c>
      <c r="C585" s="141" t="s">
        <v>4225</v>
      </c>
      <c r="D585" s="141"/>
      <c r="E585" s="141"/>
      <c r="F585" s="141" t="s">
        <v>2779</v>
      </c>
      <c r="G585" s="141">
        <v>11019485</v>
      </c>
      <c r="H585" s="141" t="s">
        <v>78</v>
      </c>
      <c r="I585" s="141" t="s">
        <v>943</v>
      </c>
      <c r="J585" s="141"/>
      <c r="K585" s="141" t="s">
        <v>61</v>
      </c>
      <c r="L585" s="141"/>
      <c r="M585" s="141"/>
      <c r="N585" s="141" t="s">
        <v>314</v>
      </c>
      <c r="O585" s="141" t="s">
        <v>62</v>
      </c>
      <c r="P585" s="146">
        <v>44798</v>
      </c>
      <c r="Q585" s="141" t="s">
        <v>1207</v>
      </c>
      <c r="R585" s="141" t="s">
        <v>303</v>
      </c>
      <c r="S585" s="141" t="s">
        <v>305</v>
      </c>
      <c r="T585" s="146">
        <v>45565</v>
      </c>
      <c r="U585" s="148">
        <v>3.71</v>
      </c>
      <c r="V585" s="148">
        <v>3109.5103126684598</v>
      </c>
      <c r="W585" s="148">
        <v>11536.28326</v>
      </c>
      <c r="X585" s="243">
        <v>6.0199003799999998E-2</v>
      </c>
      <c r="Y585" s="243">
        <v>7.7733083610000003E-3</v>
      </c>
      <c r="Z585" s="243">
        <v>8.5951699426735481E-4</v>
      </c>
    </row>
    <row r="586" spans="1:26" ht="13.5" thickBot="1">
      <c r="A586" s="153">
        <v>8694</v>
      </c>
      <c r="B586" s="153">
        <v>12533</v>
      </c>
      <c r="C586" s="141" t="s">
        <v>2643</v>
      </c>
      <c r="D586" s="141"/>
      <c r="E586" s="141"/>
      <c r="F586" s="141" t="s">
        <v>2715</v>
      </c>
      <c r="G586" s="141">
        <v>11019591</v>
      </c>
      <c r="H586" s="141" t="s">
        <v>78</v>
      </c>
      <c r="I586" s="141" t="s">
        <v>943</v>
      </c>
      <c r="J586" s="141"/>
      <c r="K586" s="141" t="s">
        <v>61</v>
      </c>
      <c r="L586" s="141"/>
      <c r="M586" s="141"/>
      <c r="N586" s="141" t="s">
        <v>314</v>
      </c>
      <c r="O586" s="141" t="s">
        <v>62</v>
      </c>
      <c r="P586" s="146">
        <v>44602</v>
      </c>
      <c r="Q586" s="141" t="s">
        <v>1207</v>
      </c>
      <c r="R586" s="141" t="s">
        <v>303</v>
      </c>
      <c r="S586" s="141" t="s">
        <v>305</v>
      </c>
      <c r="T586" s="146">
        <v>45565</v>
      </c>
      <c r="U586" s="148">
        <v>3.71</v>
      </c>
      <c r="V586" s="148">
        <v>6552.13</v>
      </c>
      <c r="W586" s="148">
        <v>24308.402300000002</v>
      </c>
      <c r="X586" s="229">
        <v>0.1000000001371268</v>
      </c>
      <c r="Y586" s="229">
        <v>1.6379340086000001E-2</v>
      </c>
      <c r="Z586" s="229">
        <v>1.8111105985739861E-3</v>
      </c>
    </row>
    <row r="587" spans="1:26" ht="13.5" thickBot="1">
      <c r="A587" s="153">
        <v>8694</v>
      </c>
      <c r="B587" s="153">
        <v>12533</v>
      </c>
      <c r="C587" s="141" t="s">
        <v>2716</v>
      </c>
      <c r="D587" s="141"/>
      <c r="E587" s="141"/>
      <c r="F587" s="141" t="s">
        <v>2717</v>
      </c>
      <c r="G587" s="141">
        <v>11019763</v>
      </c>
      <c r="H587" s="141" t="s">
        <v>78</v>
      </c>
      <c r="I587" s="141" t="s">
        <v>943</v>
      </c>
      <c r="J587" s="141"/>
      <c r="K587" s="141" t="s">
        <v>61</v>
      </c>
      <c r="L587" s="141"/>
      <c r="M587" s="141"/>
      <c r="N587" s="141" t="s">
        <v>315</v>
      </c>
      <c r="O587" s="141" t="s">
        <v>62</v>
      </c>
      <c r="P587" s="146">
        <v>45082</v>
      </c>
      <c r="Q587" s="141" t="s">
        <v>1210</v>
      </c>
      <c r="R587" s="141" t="s">
        <v>303</v>
      </c>
      <c r="S587" s="141" t="s">
        <v>305</v>
      </c>
      <c r="T587" s="146">
        <v>45565</v>
      </c>
      <c r="U587" s="148">
        <v>4.9748000000000001</v>
      </c>
      <c r="V587" s="148">
        <v>1819.6600345742499</v>
      </c>
      <c r="W587" s="148">
        <v>9052.4447400000008</v>
      </c>
      <c r="X587" s="229">
        <v>4.7421874599999999E-4</v>
      </c>
      <c r="Y587" s="229">
        <v>6.0996633660000002E-3</v>
      </c>
      <c r="Z587" s="229">
        <v>6.7445726828452778E-4</v>
      </c>
    </row>
    <row r="588" spans="1:26" ht="13.5" thickBot="1">
      <c r="A588" s="153">
        <v>8694</v>
      </c>
      <c r="B588" s="153">
        <v>12533</v>
      </c>
      <c r="C588" s="141" t="s">
        <v>2672</v>
      </c>
      <c r="D588" s="141"/>
      <c r="E588" s="141"/>
      <c r="F588" s="141" t="s">
        <v>2673</v>
      </c>
      <c r="G588" s="141">
        <v>11019972</v>
      </c>
      <c r="H588" s="141" t="s">
        <v>78</v>
      </c>
      <c r="I588" s="141" t="s">
        <v>765</v>
      </c>
      <c r="J588" s="141"/>
      <c r="K588" s="141" t="s">
        <v>61</v>
      </c>
      <c r="L588" s="141"/>
      <c r="M588" s="141"/>
      <c r="N588" s="141" t="s">
        <v>314</v>
      </c>
      <c r="O588" s="141" t="s">
        <v>62</v>
      </c>
      <c r="P588" s="146">
        <v>44159</v>
      </c>
      <c r="Q588" s="141" t="s">
        <v>1207</v>
      </c>
      <c r="R588" s="141" t="s">
        <v>303</v>
      </c>
      <c r="S588" s="141" t="s">
        <v>305</v>
      </c>
      <c r="T588" s="146">
        <v>45565</v>
      </c>
      <c r="U588" s="148">
        <v>3.71</v>
      </c>
      <c r="V588" s="148">
        <v>273.68724797843697</v>
      </c>
      <c r="W588" s="148">
        <v>1015.37969</v>
      </c>
      <c r="X588" s="243">
        <v>1.4592752452903604E-2</v>
      </c>
      <c r="Y588" s="243">
        <v>6.8417697899999998E-4</v>
      </c>
      <c r="Z588" s="243">
        <v>7.56514103823174E-5</v>
      </c>
    </row>
    <row r="589" spans="1:26" ht="13.5" thickBot="1">
      <c r="A589" s="153">
        <v>8694</v>
      </c>
      <c r="B589" s="153">
        <v>12533</v>
      </c>
      <c r="C589" s="141" t="s">
        <v>2672</v>
      </c>
      <c r="D589" s="141"/>
      <c r="E589" s="141"/>
      <c r="F589" s="141" t="s">
        <v>2674</v>
      </c>
      <c r="G589" s="141">
        <v>11019974</v>
      </c>
      <c r="H589" s="141" t="s">
        <v>78</v>
      </c>
      <c r="I589" s="141" t="s">
        <v>765</v>
      </c>
      <c r="J589" s="141"/>
      <c r="K589" s="141" t="s">
        <v>61</v>
      </c>
      <c r="L589" s="141"/>
      <c r="M589" s="141"/>
      <c r="N589" s="141" t="s">
        <v>314</v>
      </c>
      <c r="O589" s="141" t="s">
        <v>62</v>
      </c>
      <c r="P589" s="146">
        <v>44292</v>
      </c>
      <c r="Q589" s="141" t="s">
        <v>1207</v>
      </c>
      <c r="R589" s="141" t="s">
        <v>303</v>
      </c>
      <c r="S589" s="141" t="s">
        <v>305</v>
      </c>
      <c r="T589" s="146">
        <v>45565</v>
      </c>
      <c r="U589" s="148">
        <v>3.71</v>
      </c>
      <c r="V589" s="148">
        <v>571.14038544474397</v>
      </c>
      <c r="W589" s="148">
        <v>2118.9308299999998</v>
      </c>
      <c r="X589" s="229">
        <v>2.1664910220178746E-2</v>
      </c>
      <c r="Y589" s="229">
        <v>1.4277651100000001E-3</v>
      </c>
      <c r="Z589" s="229">
        <v>1.5787208210957463E-4</v>
      </c>
    </row>
    <row r="590" spans="1:26" ht="13.5" thickBot="1">
      <c r="A590" s="153">
        <v>8694</v>
      </c>
      <c r="B590" s="153">
        <v>12533</v>
      </c>
      <c r="C590" s="141" t="s">
        <v>4221</v>
      </c>
      <c r="D590" s="141"/>
      <c r="E590" s="141"/>
      <c r="F590" s="141" t="s">
        <v>2719</v>
      </c>
      <c r="G590" s="141">
        <v>11019977</v>
      </c>
      <c r="H590" s="141" t="s">
        <v>78</v>
      </c>
      <c r="I590" s="141" t="s">
        <v>943</v>
      </c>
      <c r="J590" s="141"/>
      <c r="K590" s="141" t="s">
        <v>53</v>
      </c>
      <c r="L590" s="141"/>
      <c r="M590" s="141"/>
      <c r="N590" s="141" t="s">
        <v>53</v>
      </c>
      <c r="O590" s="141" t="s">
        <v>62</v>
      </c>
      <c r="P590" s="146">
        <v>44858</v>
      </c>
      <c r="Q590" s="141" t="s">
        <v>1207</v>
      </c>
      <c r="R590" s="141" t="s">
        <v>303</v>
      </c>
      <c r="S590" s="141" t="s">
        <v>305</v>
      </c>
      <c r="T590" s="146">
        <v>45565</v>
      </c>
      <c r="U590" s="148">
        <v>3.71</v>
      </c>
      <c r="V590" s="148">
        <v>1801.46149326146</v>
      </c>
      <c r="W590" s="148">
        <v>6683.4221399999997</v>
      </c>
      <c r="X590" s="229">
        <v>1.8586790964E-2</v>
      </c>
      <c r="Y590" s="229">
        <v>4.5033829379999999E-3</v>
      </c>
      <c r="Z590" s="229">
        <v>4.9795196422670819E-4</v>
      </c>
    </row>
    <row r="591" spans="1:26" ht="13.5" thickBot="1">
      <c r="A591" s="153">
        <v>8694</v>
      </c>
      <c r="B591" s="153">
        <v>12533</v>
      </c>
      <c r="C591" s="141" t="s">
        <v>2720</v>
      </c>
      <c r="D591" s="141"/>
      <c r="E591" s="141"/>
      <c r="F591" s="141" t="s">
        <v>2721</v>
      </c>
      <c r="G591" s="141">
        <v>11019978</v>
      </c>
      <c r="H591" s="141" t="s">
        <v>78</v>
      </c>
      <c r="I591" s="141" t="s">
        <v>241</v>
      </c>
      <c r="J591" s="141"/>
      <c r="K591" s="141" t="s">
        <v>61</v>
      </c>
      <c r="L591" s="141"/>
      <c r="M591" s="141"/>
      <c r="N591" s="141" t="s">
        <v>313</v>
      </c>
      <c r="O591" s="141" t="s">
        <v>62</v>
      </c>
      <c r="P591" s="146">
        <v>44950</v>
      </c>
      <c r="Q591" s="141" t="s">
        <v>1210</v>
      </c>
      <c r="R591" s="141" t="s">
        <v>303</v>
      </c>
      <c r="S591" s="141" t="s">
        <v>305</v>
      </c>
      <c r="T591" s="146">
        <v>45565</v>
      </c>
      <c r="U591" s="148">
        <v>4.9748000000000001</v>
      </c>
      <c r="V591" s="148">
        <v>3220.8642136367298</v>
      </c>
      <c r="W591" s="148">
        <v>16023.155290000001</v>
      </c>
      <c r="X591" s="229">
        <v>1.0930110331E-2</v>
      </c>
      <c r="Y591" s="229">
        <v>1.0796625237E-2</v>
      </c>
      <c r="Z591" s="229">
        <v>1.1938138101456315E-3</v>
      </c>
    </row>
    <row r="592" spans="1:26" ht="13.5" thickBot="1">
      <c r="A592" s="153">
        <v>8694</v>
      </c>
      <c r="B592" s="153">
        <v>12533</v>
      </c>
      <c r="C592" s="141" t="s">
        <v>2722</v>
      </c>
      <c r="D592" s="141"/>
      <c r="E592" s="141"/>
      <c r="F592" s="141" t="s">
        <v>2723</v>
      </c>
      <c r="G592" s="141">
        <v>11019980</v>
      </c>
      <c r="H592" s="141" t="s">
        <v>78</v>
      </c>
      <c r="I592" s="141" t="s">
        <v>943</v>
      </c>
      <c r="J592" s="141"/>
      <c r="K592" s="141" t="s">
        <v>61</v>
      </c>
      <c r="L592" s="141"/>
      <c r="M592" s="141"/>
      <c r="N592" s="141" t="s">
        <v>314</v>
      </c>
      <c r="O592" s="141" t="s">
        <v>62</v>
      </c>
      <c r="P592" s="146">
        <v>44887</v>
      </c>
      <c r="Q592" s="141" t="s">
        <v>1207</v>
      </c>
      <c r="R592" s="141" t="s">
        <v>303</v>
      </c>
      <c r="S592" s="141" t="s">
        <v>305</v>
      </c>
      <c r="T592" s="146">
        <v>45565</v>
      </c>
      <c r="U592" s="148">
        <v>3.71</v>
      </c>
      <c r="V592" s="148">
        <v>6113.7451347708902</v>
      </c>
      <c r="W592" s="148">
        <v>22681.994449999998</v>
      </c>
      <c r="X592" s="229">
        <v>6.3654340399999995E-2</v>
      </c>
      <c r="Y592" s="229">
        <v>1.5283443821E-2</v>
      </c>
      <c r="Z592" s="229">
        <v>1.6899342062144218E-3</v>
      </c>
    </row>
    <row r="593" spans="1:26" ht="13.5" thickBot="1">
      <c r="A593" s="153">
        <v>8694</v>
      </c>
      <c r="B593" s="153">
        <v>12533</v>
      </c>
      <c r="C593" s="141" t="s">
        <v>2724</v>
      </c>
      <c r="D593" s="141"/>
      <c r="E593" s="141"/>
      <c r="F593" s="141" t="s">
        <v>2725</v>
      </c>
      <c r="G593" s="141">
        <v>11019985</v>
      </c>
      <c r="H593" s="141" t="s">
        <v>78</v>
      </c>
      <c r="I593" s="141" t="s">
        <v>765</v>
      </c>
      <c r="J593" s="141"/>
      <c r="K593" s="141" t="s">
        <v>61</v>
      </c>
      <c r="L593" s="141"/>
      <c r="M593" s="141"/>
      <c r="N593" s="141" t="s">
        <v>314</v>
      </c>
      <c r="O593" s="141" t="s">
        <v>62</v>
      </c>
      <c r="P593" s="146">
        <v>44929</v>
      </c>
      <c r="Q593" s="141" t="s">
        <v>1207</v>
      </c>
      <c r="R593" s="141" t="s">
        <v>303</v>
      </c>
      <c r="S593" s="141" t="s">
        <v>305</v>
      </c>
      <c r="T593" s="146">
        <v>45565</v>
      </c>
      <c r="U593" s="148">
        <v>3.71</v>
      </c>
      <c r="V593" s="148">
        <v>1103.06183557951</v>
      </c>
      <c r="W593" s="148">
        <v>4092.35941</v>
      </c>
      <c r="X593" s="229">
        <v>1.693406685668232E-2</v>
      </c>
      <c r="Y593" s="229">
        <v>2.7574887770000001E-3</v>
      </c>
      <c r="Z593" s="229">
        <v>3.0490344075904095E-4</v>
      </c>
    </row>
    <row r="594" spans="1:26" ht="13.5" thickBot="1">
      <c r="A594" s="153">
        <v>8694</v>
      </c>
      <c r="B594" s="153">
        <v>12533</v>
      </c>
      <c r="C594" s="141" t="s">
        <v>2726</v>
      </c>
      <c r="D594" s="141"/>
      <c r="E594" s="141"/>
      <c r="F594" s="141" t="s">
        <v>2727</v>
      </c>
      <c r="G594" s="141">
        <v>11019986</v>
      </c>
      <c r="H594" s="141" t="s">
        <v>78</v>
      </c>
      <c r="I594" s="141" t="s">
        <v>765</v>
      </c>
      <c r="J594" s="141"/>
      <c r="K594" s="141" t="s">
        <v>61</v>
      </c>
      <c r="L594" s="141"/>
      <c r="M594" s="141"/>
      <c r="N594" s="141" t="s">
        <v>314</v>
      </c>
      <c r="O594" s="141" t="s">
        <v>62</v>
      </c>
      <c r="P594" s="146">
        <v>44929</v>
      </c>
      <c r="Q594" s="141" t="s">
        <v>1207</v>
      </c>
      <c r="R594" s="141" t="s">
        <v>303</v>
      </c>
      <c r="S594" s="141" t="s">
        <v>305</v>
      </c>
      <c r="T594" s="146">
        <v>45565</v>
      </c>
      <c r="U594" s="148">
        <v>3.71</v>
      </c>
      <c r="V594" s="148">
        <v>575.68803504043103</v>
      </c>
      <c r="W594" s="148">
        <v>2135.8026100000002</v>
      </c>
      <c r="X594" s="229">
        <v>3.8466893509999998E-3</v>
      </c>
      <c r="Y594" s="229">
        <v>1.43913355E-3</v>
      </c>
      <c r="Z594" s="229">
        <v>1.5912912316055349E-4</v>
      </c>
    </row>
    <row r="595" spans="1:26" ht="13.5" thickBot="1">
      <c r="A595" s="153">
        <v>8694</v>
      </c>
      <c r="B595" s="153">
        <v>12533</v>
      </c>
      <c r="C595" s="141" t="s">
        <v>2634</v>
      </c>
      <c r="D595" s="141"/>
      <c r="E595" s="141"/>
      <c r="F595" s="141" t="s">
        <v>2675</v>
      </c>
      <c r="G595" s="141">
        <v>11019987</v>
      </c>
      <c r="H595" s="141" t="s">
        <v>78</v>
      </c>
      <c r="I595" s="141" t="s">
        <v>943</v>
      </c>
      <c r="J595" s="141"/>
      <c r="K595" s="141" t="s">
        <v>61</v>
      </c>
      <c r="L595" s="141"/>
      <c r="M595" s="141"/>
      <c r="N595" s="141" t="s">
        <v>314</v>
      </c>
      <c r="O595" s="141" t="s">
        <v>62</v>
      </c>
      <c r="P595" s="146">
        <v>44915</v>
      </c>
      <c r="Q595" s="141" t="s">
        <v>1207</v>
      </c>
      <c r="R595" s="141" t="s">
        <v>303</v>
      </c>
      <c r="S595" s="141" t="s">
        <v>305</v>
      </c>
      <c r="T595" s="146">
        <v>45565</v>
      </c>
      <c r="U595" s="148">
        <v>3.71</v>
      </c>
      <c r="V595" s="148">
        <v>3471.6273423180601</v>
      </c>
      <c r="W595" s="148">
        <v>12879.737440000001</v>
      </c>
      <c r="X595" s="229">
        <v>3.3682593300000001E-2</v>
      </c>
      <c r="Y595" s="229">
        <v>8.6785465019999994E-3</v>
      </c>
      <c r="Z595" s="229">
        <v>9.5961177112961391E-4</v>
      </c>
    </row>
    <row r="596" spans="1:26" ht="13.5" thickBot="1">
      <c r="A596" s="153">
        <v>8694</v>
      </c>
      <c r="B596" s="153">
        <v>12533</v>
      </c>
      <c r="C596" s="141" t="s">
        <v>2728</v>
      </c>
      <c r="D596" s="141"/>
      <c r="E596" s="141"/>
      <c r="F596" s="141" t="s">
        <v>2729</v>
      </c>
      <c r="G596" s="141">
        <v>11019991</v>
      </c>
      <c r="H596" s="141" t="s">
        <v>78</v>
      </c>
      <c r="I596" s="141" t="s">
        <v>943</v>
      </c>
      <c r="J596" s="141"/>
      <c r="K596" s="141" t="s">
        <v>61</v>
      </c>
      <c r="L596" s="141"/>
      <c r="M596" s="141"/>
      <c r="N596" s="141" t="s">
        <v>314</v>
      </c>
      <c r="O596" s="141" t="s">
        <v>62</v>
      </c>
      <c r="P596" s="146">
        <v>44938</v>
      </c>
      <c r="Q596" s="141" t="s">
        <v>1207</v>
      </c>
      <c r="R596" s="141" t="s">
        <v>303</v>
      </c>
      <c r="S596" s="141" t="s">
        <v>305</v>
      </c>
      <c r="T596" s="146">
        <v>45565</v>
      </c>
      <c r="U596" s="148">
        <v>3.71</v>
      </c>
      <c r="V596" s="148">
        <v>15036.06</v>
      </c>
      <c r="W596" s="148">
        <v>55783.782599999999</v>
      </c>
      <c r="X596" s="229">
        <v>9.6002938390000007E-3</v>
      </c>
      <c r="Y596" s="229">
        <v>3.7587889785000002E-2</v>
      </c>
      <c r="Z596" s="229">
        <v>4.1562007510220905E-3</v>
      </c>
    </row>
    <row r="597" spans="1:26" ht="13.5" thickBot="1">
      <c r="A597" s="153">
        <v>8694</v>
      </c>
      <c r="B597" s="153">
        <v>12533</v>
      </c>
      <c r="C597" s="141" t="s">
        <v>4216</v>
      </c>
      <c r="D597" s="141"/>
      <c r="E597" s="141"/>
      <c r="F597" s="141" t="s">
        <v>2676</v>
      </c>
      <c r="G597" s="141">
        <v>11019993</v>
      </c>
      <c r="H597" s="141" t="s">
        <v>78</v>
      </c>
      <c r="I597" s="141" t="s">
        <v>2671</v>
      </c>
      <c r="J597" s="141"/>
      <c r="K597" s="141" t="s">
        <v>61</v>
      </c>
      <c r="L597" s="141"/>
      <c r="M597" s="141"/>
      <c r="N597" s="141" t="s">
        <v>109</v>
      </c>
      <c r="O597" s="141" t="s">
        <v>62</v>
      </c>
      <c r="P597" s="146">
        <v>44957</v>
      </c>
      <c r="Q597" s="141" t="s">
        <v>1207</v>
      </c>
      <c r="R597" s="141" t="s">
        <v>303</v>
      </c>
      <c r="S597" s="141" t="s">
        <v>305</v>
      </c>
      <c r="T597" s="146">
        <v>45565</v>
      </c>
      <c r="U597" s="148">
        <v>3.71</v>
      </c>
      <c r="V597" s="148">
        <v>2206.5970188679198</v>
      </c>
      <c r="W597" s="148">
        <v>8186.4749400000001</v>
      </c>
      <c r="X597" s="229">
        <v>1.2592880322E-2</v>
      </c>
      <c r="Y597" s="229">
        <v>5.5161608520000001E-3</v>
      </c>
      <c r="Z597" s="229">
        <v>6.0993772218400125E-4</v>
      </c>
    </row>
    <row r="598" spans="1:26" ht="13.5" thickBot="1">
      <c r="A598" s="153">
        <v>8694</v>
      </c>
      <c r="B598" s="153">
        <v>12533</v>
      </c>
      <c r="C598" s="141" t="s">
        <v>4226</v>
      </c>
      <c r="D598" s="141"/>
      <c r="E598" s="141"/>
      <c r="F598" s="141" t="s">
        <v>2780</v>
      </c>
      <c r="G598" s="141">
        <v>11019994</v>
      </c>
      <c r="H598" s="141" t="s">
        <v>78</v>
      </c>
      <c r="I598" s="141" t="s">
        <v>943</v>
      </c>
      <c r="J598" s="141"/>
      <c r="K598" s="141" t="s">
        <v>53</v>
      </c>
      <c r="L598" s="141"/>
      <c r="M598" s="141"/>
      <c r="N598" s="141" t="s">
        <v>53</v>
      </c>
      <c r="O598" s="141" t="s">
        <v>62</v>
      </c>
      <c r="P598" s="146">
        <v>44384</v>
      </c>
      <c r="Q598" s="141" t="s">
        <v>1207</v>
      </c>
      <c r="R598" s="141" t="s">
        <v>303</v>
      </c>
      <c r="S598" s="141" t="s">
        <v>305</v>
      </c>
      <c r="T598" s="146">
        <v>45565</v>
      </c>
      <c r="U598" s="148">
        <v>3.71</v>
      </c>
      <c r="V598" s="148">
        <v>375.05849865229101</v>
      </c>
      <c r="W598" s="148">
        <v>1391.46703</v>
      </c>
      <c r="X598" s="229">
        <v>1.085411510451009E-3</v>
      </c>
      <c r="Y598" s="229">
        <v>9.3758986699999996E-4</v>
      </c>
      <c r="Z598" s="229">
        <v>1.0367200009682522E-4</v>
      </c>
    </row>
    <row r="599" spans="1:26" ht="13.5" thickBot="1">
      <c r="A599" s="153">
        <v>8694</v>
      </c>
      <c r="B599" s="153">
        <v>12533</v>
      </c>
      <c r="C599" s="141" t="s">
        <v>2730</v>
      </c>
      <c r="D599" s="141"/>
      <c r="E599" s="141"/>
      <c r="F599" s="141" t="s">
        <v>2731</v>
      </c>
      <c r="G599" s="141">
        <v>11019995</v>
      </c>
      <c r="H599" s="141" t="s">
        <v>78</v>
      </c>
      <c r="I599" s="141" t="s">
        <v>943</v>
      </c>
      <c r="J599" s="141"/>
      <c r="K599" s="141" t="s">
        <v>61</v>
      </c>
      <c r="L599" s="141"/>
      <c r="M599" s="141"/>
      <c r="N599" s="141" t="s">
        <v>314</v>
      </c>
      <c r="O599" s="141" t="s">
        <v>62</v>
      </c>
      <c r="P599" s="146">
        <v>45098</v>
      </c>
      <c r="Q599" s="141" t="s">
        <v>1207</v>
      </c>
      <c r="R599" s="141" t="s">
        <v>303</v>
      </c>
      <c r="S599" s="141" t="s">
        <v>305</v>
      </c>
      <c r="T599" s="146">
        <v>45565</v>
      </c>
      <c r="U599" s="148">
        <v>3.71</v>
      </c>
      <c r="V599" s="148">
        <v>3694.1043369272202</v>
      </c>
      <c r="W599" s="148">
        <v>13705.12709</v>
      </c>
      <c r="X599" s="229">
        <v>2.0320739479999998E-3</v>
      </c>
      <c r="Y599" s="229">
        <v>9.2347055449999993E-3</v>
      </c>
      <c r="Z599" s="229">
        <v>1.0211078713100964E-3</v>
      </c>
    </row>
    <row r="600" spans="1:26" ht="13.5" thickBot="1">
      <c r="A600" s="153">
        <v>8694</v>
      </c>
      <c r="B600" s="153">
        <v>12533</v>
      </c>
      <c r="C600" s="141" t="s">
        <v>4121</v>
      </c>
      <c r="D600" s="141"/>
      <c r="E600" s="141"/>
      <c r="F600" s="141" t="s">
        <v>4122</v>
      </c>
      <c r="G600" s="141">
        <v>11019997</v>
      </c>
      <c r="H600" s="141" t="s">
        <v>78</v>
      </c>
      <c r="I600" s="141" t="s">
        <v>943</v>
      </c>
      <c r="J600" s="141"/>
      <c r="K600" s="141" t="s">
        <v>61</v>
      </c>
      <c r="L600" s="141"/>
      <c r="M600" s="141"/>
      <c r="N600" s="141" t="s">
        <v>53</v>
      </c>
      <c r="O600" s="141" t="s">
        <v>62</v>
      </c>
      <c r="P600" s="146">
        <v>44985</v>
      </c>
      <c r="Q600" s="141" t="s">
        <v>1207</v>
      </c>
      <c r="R600" s="141" t="s">
        <v>303</v>
      </c>
      <c r="S600" s="141" t="s">
        <v>305</v>
      </c>
      <c r="T600" s="146">
        <v>45565</v>
      </c>
      <c r="U600" s="148">
        <v>3.71</v>
      </c>
      <c r="V600" s="148">
        <v>294.85176549865201</v>
      </c>
      <c r="W600" s="148">
        <v>1093.90005</v>
      </c>
      <c r="X600" s="229">
        <v>2.8946666639851942E-4</v>
      </c>
      <c r="Y600" s="229">
        <v>7.3708509100000002E-4</v>
      </c>
      <c r="Z600" s="229">
        <v>8.1501612071625674E-5</v>
      </c>
    </row>
    <row r="601" spans="1:26" ht="13.5" thickBot="1">
      <c r="A601" s="153">
        <v>8694</v>
      </c>
      <c r="B601" s="153">
        <v>12533</v>
      </c>
      <c r="C601" s="141" t="s">
        <v>4225</v>
      </c>
      <c r="D601" s="141"/>
      <c r="E601" s="141"/>
      <c r="F601" s="141" t="s">
        <v>2781</v>
      </c>
      <c r="G601" s="141">
        <v>11020000</v>
      </c>
      <c r="H601" s="141" t="s">
        <v>78</v>
      </c>
      <c r="I601" s="141" t="s">
        <v>943</v>
      </c>
      <c r="J601" s="141"/>
      <c r="K601" s="141" t="s">
        <v>61</v>
      </c>
      <c r="L601" s="141"/>
      <c r="M601" s="141"/>
      <c r="N601" s="141" t="s">
        <v>314</v>
      </c>
      <c r="O601" s="141" t="s">
        <v>62</v>
      </c>
      <c r="P601" s="146">
        <v>44984</v>
      </c>
      <c r="Q601" s="141" t="s">
        <v>1207</v>
      </c>
      <c r="R601" s="141" t="s">
        <v>303</v>
      </c>
      <c r="S601" s="141" t="s">
        <v>305</v>
      </c>
      <c r="T601" s="146">
        <v>45565</v>
      </c>
      <c r="U601" s="148">
        <v>3.71</v>
      </c>
      <c r="V601" s="148">
        <v>4880.0466738544501</v>
      </c>
      <c r="W601" s="148">
        <v>18104.973160000001</v>
      </c>
      <c r="X601" s="229">
        <v>4.8800466720999705E-5</v>
      </c>
      <c r="Y601" s="229">
        <v>1.2199383116999999E-2</v>
      </c>
      <c r="Z601" s="229">
        <v>1.3489207711925005E-3</v>
      </c>
    </row>
    <row r="602" spans="1:26" ht="13.5" thickBot="1">
      <c r="A602" s="153">
        <v>8694</v>
      </c>
      <c r="B602" s="153">
        <v>12533</v>
      </c>
      <c r="C602" s="141" t="s">
        <v>4227</v>
      </c>
      <c r="D602" s="141"/>
      <c r="E602" s="141"/>
      <c r="F602" s="141" t="s">
        <v>2782</v>
      </c>
      <c r="G602" s="141">
        <v>11020009</v>
      </c>
      <c r="H602" s="141" t="s">
        <v>78</v>
      </c>
      <c r="I602" s="141" t="s">
        <v>2671</v>
      </c>
      <c r="J602" s="141"/>
      <c r="K602" s="141" t="s">
        <v>61</v>
      </c>
      <c r="L602" s="141"/>
      <c r="M602" s="141"/>
      <c r="N602" s="141" t="s">
        <v>314</v>
      </c>
      <c r="O602" s="141" t="s">
        <v>62</v>
      </c>
      <c r="P602" s="146">
        <v>45015</v>
      </c>
      <c r="Q602" s="141" t="s">
        <v>1207</v>
      </c>
      <c r="R602" s="141" t="s">
        <v>303</v>
      </c>
      <c r="S602" s="141" t="s">
        <v>305</v>
      </c>
      <c r="T602" s="146">
        <v>45565</v>
      </c>
      <c r="U602" s="148">
        <v>3.71</v>
      </c>
      <c r="V602" s="148">
        <v>2437.1517250673901</v>
      </c>
      <c r="W602" s="148">
        <v>9041.8328999999994</v>
      </c>
      <c r="X602" s="229">
        <v>9.7159999999999996E-2</v>
      </c>
      <c r="Y602" s="229">
        <v>6.0925129600000001E-3</v>
      </c>
      <c r="Z602" s="229">
        <v>6.7366662743297446E-4</v>
      </c>
    </row>
    <row r="603" spans="1:26" ht="13.5" thickBot="1">
      <c r="A603" s="153">
        <v>8694</v>
      </c>
      <c r="B603" s="153">
        <v>12533</v>
      </c>
      <c r="C603" s="141" t="s">
        <v>2734</v>
      </c>
      <c r="D603" s="141"/>
      <c r="E603" s="141"/>
      <c r="F603" s="141" t="s">
        <v>2735</v>
      </c>
      <c r="G603" s="141">
        <v>11020012</v>
      </c>
      <c r="H603" s="141" t="s">
        <v>78</v>
      </c>
      <c r="I603" s="141" t="s">
        <v>241</v>
      </c>
      <c r="J603" s="141"/>
      <c r="K603" s="141" t="s">
        <v>61</v>
      </c>
      <c r="L603" s="141"/>
      <c r="M603" s="141"/>
      <c r="N603" s="141" t="s">
        <v>314</v>
      </c>
      <c r="O603" s="141" t="s">
        <v>62</v>
      </c>
      <c r="P603" s="146">
        <v>45057</v>
      </c>
      <c r="Q603" s="141" t="s">
        <v>1207</v>
      </c>
      <c r="R603" s="141" t="s">
        <v>303</v>
      </c>
      <c r="S603" s="141" t="s">
        <v>305</v>
      </c>
      <c r="T603" s="146">
        <v>45565</v>
      </c>
      <c r="U603" s="148">
        <v>3.71</v>
      </c>
      <c r="V603" s="148">
        <v>1756.42094070081</v>
      </c>
      <c r="W603" s="148">
        <v>6516.3216899999998</v>
      </c>
      <c r="X603" s="229">
        <v>2.8499752999999999E-4</v>
      </c>
      <c r="Y603" s="229">
        <v>4.3907883269999996E-3</v>
      </c>
      <c r="Z603" s="229">
        <v>4.8550205524928915E-4</v>
      </c>
    </row>
    <row r="604" spans="1:26" ht="13.5" thickBot="1">
      <c r="A604" s="153">
        <v>8694</v>
      </c>
      <c r="B604" s="153">
        <v>12533</v>
      </c>
      <c r="C604" s="141" t="s">
        <v>2736</v>
      </c>
      <c r="D604" s="141"/>
      <c r="E604" s="141"/>
      <c r="F604" s="141" t="s">
        <v>2737</v>
      </c>
      <c r="G604" s="141">
        <v>11020029</v>
      </c>
      <c r="H604" s="141" t="s">
        <v>78</v>
      </c>
      <c r="I604" s="141" t="s">
        <v>943</v>
      </c>
      <c r="J604" s="141"/>
      <c r="K604" s="141" t="s">
        <v>61</v>
      </c>
      <c r="L604" s="141"/>
      <c r="M604" s="141"/>
      <c r="N604" s="141" t="s">
        <v>314</v>
      </c>
      <c r="O604" s="141" t="s">
        <v>62</v>
      </c>
      <c r="P604" s="146">
        <v>45082</v>
      </c>
      <c r="Q604" s="141" t="s">
        <v>1207</v>
      </c>
      <c r="R604" s="141" t="s">
        <v>303</v>
      </c>
      <c r="S604" s="141" t="s">
        <v>305</v>
      </c>
      <c r="T604" s="146">
        <v>45565</v>
      </c>
      <c r="U604" s="148">
        <v>3.71</v>
      </c>
      <c r="V604" s="148">
        <v>2531.6634528301902</v>
      </c>
      <c r="W604" s="148">
        <v>9392.4714100000001</v>
      </c>
      <c r="X604" s="229">
        <v>5.9607773699999996E-4</v>
      </c>
      <c r="Y604" s="229">
        <v>6.3287780730000003E-3</v>
      </c>
      <c r="Z604" s="229">
        <v>6.997911383692276E-4</v>
      </c>
    </row>
    <row r="605" spans="1:26" ht="13.5" thickBot="1">
      <c r="A605" s="153">
        <v>8694</v>
      </c>
      <c r="B605" s="153">
        <v>12533</v>
      </c>
      <c r="C605" s="141" t="s">
        <v>2738</v>
      </c>
      <c r="D605" s="141"/>
      <c r="E605" s="141"/>
      <c r="F605" s="141" t="s">
        <v>2739</v>
      </c>
      <c r="G605" s="141">
        <v>11020456</v>
      </c>
      <c r="H605" s="141" t="s">
        <v>78</v>
      </c>
      <c r="I605" s="141" t="s">
        <v>943</v>
      </c>
      <c r="J605" s="141"/>
      <c r="K605" s="141" t="s">
        <v>61</v>
      </c>
      <c r="L605" s="141"/>
      <c r="M605" s="141"/>
      <c r="N605" s="141" t="s">
        <v>173</v>
      </c>
      <c r="O605" s="141" t="s">
        <v>62</v>
      </c>
      <c r="P605" s="146">
        <v>45104</v>
      </c>
      <c r="Q605" s="141" t="s">
        <v>1207</v>
      </c>
      <c r="R605" s="141" t="s">
        <v>303</v>
      </c>
      <c r="S605" s="141" t="s">
        <v>305</v>
      </c>
      <c r="T605" s="146">
        <v>45565</v>
      </c>
      <c r="U605" s="148">
        <v>3.71</v>
      </c>
      <c r="V605" s="148">
        <v>2042.53296226415</v>
      </c>
      <c r="W605" s="148">
        <v>7577.7972900000004</v>
      </c>
      <c r="X605" s="229">
        <v>6.2407614570000004E-3</v>
      </c>
      <c r="Y605" s="229">
        <v>5.1060253720000004E-3</v>
      </c>
      <c r="Z605" s="229">
        <v>5.6458786621958409E-4</v>
      </c>
    </row>
    <row r="606" spans="1:26" ht="13.5" thickBot="1">
      <c r="A606" s="153">
        <v>8694</v>
      </c>
      <c r="B606" s="153">
        <v>12533</v>
      </c>
      <c r="C606" s="141" t="s">
        <v>4222</v>
      </c>
      <c r="D606" s="141"/>
      <c r="E606" s="141"/>
      <c r="F606" s="141" t="s">
        <v>2741</v>
      </c>
      <c r="G606" s="141">
        <v>11020457</v>
      </c>
      <c r="H606" s="141" t="s">
        <v>78</v>
      </c>
      <c r="I606" s="141" t="s">
        <v>943</v>
      </c>
      <c r="J606" s="141"/>
      <c r="K606" s="141" t="s">
        <v>61</v>
      </c>
      <c r="L606" s="141"/>
      <c r="M606" s="141"/>
      <c r="N606" s="141" t="s">
        <v>314</v>
      </c>
      <c r="O606" s="141" t="s">
        <v>62</v>
      </c>
      <c r="P606" s="146">
        <v>45099</v>
      </c>
      <c r="Q606" s="141" t="s">
        <v>1207</v>
      </c>
      <c r="R606" s="141" t="s">
        <v>303</v>
      </c>
      <c r="S606" s="141" t="s">
        <v>305</v>
      </c>
      <c r="T606" s="146">
        <v>45565</v>
      </c>
      <c r="U606" s="148">
        <v>3.71</v>
      </c>
      <c r="V606" s="148">
        <v>298.34667924528298</v>
      </c>
      <c r="W606" s="148">
        <v>1106.86618</v>
      </c>
      <c r="X606" s="229">
        <v>1.1373509659999999E-3</v>
      </c>
      <c r="Y606" s="229">
        <v>7.4582184999999999E-4</v>
      </c>
      <c r="Z606" s="229">
        <v>8.2467660566943194E-5</v>
      </c>
    </row>
    <row r="607" spans="1:26" ht="13.5" thickBot="1">
      <c r="A607" s="153">
        <v>8694</v>
      </c>
      <c r="B607" s="153">
        <v>12533</v>
      </c>
      <c r="C607" s="141" t="s">
        <v>2678</v>
      </c>
      <c r="D607" s="141"/>
      <c r="E607" s="141"/>
      <c r="F607" s="141" t="s">
        <v>2679</v>
      </c>
      <c r="G607" s="141">
        <v>11020463</v>
      </c>
      <c r="H607" s="141" t="s">
        <v>78</v>
      </c>
      <c r="I607" s="141" t="s">
        <v>765</v>
      </c>
      <c r="J607" s="141"/>
      <c r="K607" s="141" t="s">
        <v>61</v>
      </c>
      <c r="L607" s="141"/>
      <c r="M607" s="141"/>
      <c r="N607" s="141" t="s">
        <v>53</v>
      </c>
      <c r="O607" s="141" t="s">
        <v>62</v>
      </c>
      <c r="P607" s="146">
        <v>45120</v>
      </c>
      <c r="Q607" s="141" t="s">
        <v>1207</v>
      </c>
      <c r="R607" s="141" t="s">
        <v>303</v>
      </c>
      <c r="S607" s="141" t="s">
        <v>305</v>
      </c>
      <c r="T607" s="146">
        <v>45565</v>
      </c>
      <c r="U607" s="148">
        <v>3.71</v>
      </c>
      <c r="V607" s="148">
        <v>2441.8256630727801</v>
      </c>
      <c r="W607" s="148">
        <v>9059.1732100000008</v>
      </c>
      <c r="X607" s="229">
        <v>2.1234603500000001E-2</v>
      </c>
      <c r="Y607" s="229">
        <v>6.1041971029999996E-3</v>
      </c>
      <c r="Z607" s="229">
        <v>6.749585765638131E-4</v>
      </c>
    </row>
    <row r="608" spans="1:26" ht="13.5" thickBot="1">
      <c r="A608" s="153">
        <v>8694</v>
      </c>
      <c r="B608" s="153">
        <v>12533</v>
      </c>
      <c r="C608" s="141" t="s">
        <v>2789</v>
      </c>
      <c r="D608" s="141"/>
      <c r="E608" s="141"/>
      <c r="F608" s="141" t="s">
        <v>2790</v>
      </c>
      <c r="G608" s="141">
        <v>11020502</v>
      </c>
      <c r="H608" s="141" t="s">
        <v>78</v>
      </c>
      <c r="I608" s="141" t="s">
        <v>943</v>
      </c>
      <c r="J608" s="141"/>
      <c r="K608" s="141" t="s">
        <v>61</v>
      </c>
      <c r="L608" s="141"/>
      <c r="M608" s="141"/>
      <c r="N608" s="141" t="s">
        <v>109</v>
      </c>
      <c r="O608" s="141" t="s">
        <v>62</v>
      </c>
      <c r="P608" s="146">
        <v>45278</v>
      </c>
      <c r="Q608" s="141" t="s">
        <v>1207</v>
      </c>
      <c r="R608" s="141" t="s">
        <v>303</v>
      </c>
      <c r="S608" s="141" t="s">
        <v>305</v>
      </c>
      <c r="T608" s="146">
        <v>45565</v>
      </c>
      <c r="U608" s="148">
        <v>3.71</v>
      </c>
      <c r="V608" s="148">
        <v>281.63246900269502</v>
      </c>
      <c r="W608" s="148">
        <v>1044.85646</v>
      </c>
      <c r="X608" s="229">
        <v>2.20976001086661E-6</v>
      </c>
      <c r="Y608" s="229">
        <v>7.0403883699999995E-4</v>
      </c>
      <c r="Z608" s="229">
        <v>7.7847592998512126E-5</v>
      </c>
    </row>
    <row r="609" spans="1:26" ht="13.5" thickBot="1">
      <c r="A609" s="153">
        <v>8694</v>
      </c>
      <c r="B609" s="153">
        <v>12533</v>
      </c>
      <c r="C609" s="141" t="s">
        <v>4113</v>
      </c>
      <c r="D609" s="141"/>
      <c r="E609" s="141"/>
      <c r="F609" s="141" t="s">
        <v>4114</v>
      </c>
      <c r="G609" s="141">
        <v>11021279</v>
      </c>
      <c r="H609" s="141" t="s">
        <v>78</v>
      </c>
      <c r="I609" s="141" t="s">
        <v>943</v>
      </c>
      <c r="J609" s="141"/>
      <c r="K609" s="141" t="s">
        <v>53</v>
      </c>
      <c r="L609" s="141"/>
      <c r="M609" s="141"/>
      <c r="N609" s="141" t="s">
        <v>53</v>
      </c>
      <c r="O609" s="141" t="s">
        <v>62</v>
      </c>
      <c r="P609" s="146">
        <v>45526</v>
      </c>
      <c r="Q609" s="141" t="s">
        <v>1207</v>
      </c>
      <c r="R609" s="141" t="s">
        <v>303</v>
      </c>
      <c r="S609" s="141" t="s">
        <v>305</v>
      </c>
      <c r="T609" s="146">
        <v>45565</v>
      </c>
      <c r="U609" s="148">
        <v>3.71</v>
      </c>
      <c r="V609" s="148">
        <v>143.058819407008</v>
      </c>
      <c r="W609" s="148">
        <v>530.74821999999995</v>
      </c>
      <c r="X609" s="229">
        <v>1.8383999639765922E-2</v>
      </c>
      <c r="Y609" s="229">
        <v>3.5762554299999998E-4</v>
      </c>
      <c r="Z609" s="229">
        <v>3.9543681832856516E-5</v>
      </c>
    </row>
    <row r="610" spans="1:26" ht="13.5" thickBot="1">
      <c r="A610" s="153">
        <v>8694</v>
      </c>
      <c r="B610" s="153">
        <v>12533</v>
      </c>
      <c r="C610" s="141" t="s">
        <v>2701</v>
      </c>
      <c r="D610" s="141"/>
      <c r="E610" s="141"/>
      <c r="F610" s="141" t="s">
        <v>4126</v>
      </c>
      <c r="G610" s="141">
        <v>11021286</v>
      </c>
      <c r="H610" s="141" t="s">
        <v>78</v>
      </c>
      <c r="I610" s="141" t="s">
        <v>2671</v>
      </c>
      <c r="J610" s="141"/>
      <c r="K610" s="141" t="s">
        <v>61</v>
      </c>
      <c r="L610" s="141"/>
      <c r="M610" s="141"/>
      <c r="N610" s="141" t="s">
        <v>314</v>
      </c>
      <c r="O610" s="141" t="s">
        <v>55</v>
      </c>
      <c r="P610" s="146">
        <v>45559</v>
      </c>
      <c r="Q610" s="141" t="s">
        <v>1207</v>
      </c>
      <c r="R610" s="141" t="s">
        <v>303</v>
      </c>
      <c r="S610" s="141" t="s">
        <v>304</v>
      </c>
      <c r="T610" s="146">
        <v>45565</v>
      </c>
      <c r="U610" s="148">
        <v>3.71</v>
      </c>
      <c r="V610" s="148">
        <v>1500</v>
      </c>
      <c r="W610" s="148">
        <v>5565</v>
      </c>
      <c r="X610" s="229">
        <v>9.8695652173913049E-3</v>
      </c>
      <c r="Y610" s="229">
        <v>3.7497745200000001E-3</v>
      </c>
      <c r="Z610" s="229">
        <v>4.1462332063939191E-4</v>
      </c>
    </row>
    <row r="611" spans="1:26" ht="13.5" thickBot="1">
      <c r="A611" s="153">
        <v>8694</v>
      </c>
      <c r="B611" s="153">
        <v>12533</v>
      </c>
      <c r="C611" s="141" t="s">
        <v>2680</v>
      </c>
      <c r="D611" s="141"/>
      <c r="E611" s="141"/>
      <c r="F611" s="141" t="s">
        <v>2681</v>
      </c>
      <c r="G611" s="141" t="s">
        <v>2682</v>
      </c>
      <c r="H611" s="141" t="s">
        <v>76</v>
      </c>
      <c r="I611" s="141" t="s">
        <v>280</v>
      </c>
      <c r="J611" s="141"/>
      <c r="K611" s="141" t="s">
        <v>61</v>
      </c>
      <c r="L611" s="141"/>
      <c r="M611" s="141"/>
      <c r="N611" s="141" t="s">
        <v>314</v>
      </c>
      <c r="O611" s="141" t="s">
        <v>62</v>
      </c>
      <c r="P611" s="146">
        <v>43983</v>
      </c>
      <c r="Q611" s="141" t="s">
        <v>1207</v>
      </c>
      <c r="R611" s="141" t="s">
        <v>303</v>
      </c>
      <c r="S611" s="141" t="s">
        <v>305</v>
      </c>
      <c r="T611" s="146">
        <v>45565</v>
      </c>
      <c r="U611" s="148">
        <v>3.71</v>
      </c>
      <c r="V611" s="148">
        <v>7933.5656846361198</v>
      </c>
      <c r="W611" s="148">
        <v>29433.528689999999</v>
      </c>
      <c r="X611" s="229">
        <v>6.4136172305702009E-4</v>
      </c>
      <c r="Y611" s="229">
        <v>1.9832721641000001E-2</v>
      </c>
      <c r="Z611" s="229">
        <v>2.1929608991163724E-3</v>
      </c>
    </row>
    <row r="612" spans="1:26" ht="13.5" thickBot="1">
      <c r="A612" s="153">
        <v>8694</v>
      </c>
      <c r="B612" s="153">
        <v>12533</v>
      </c>
      <c r="C612" s="141" t="s">
        <v>2750</v>
      </c>
      <c r="D612" s="141"/>
      <c r="E612" s="141"/>
      <c r="F612" s="141" t="s">
        <v>2751</v>
      </c>
      <c r="G612" s="141" t="s">
        <v>2752</v>
      </c>
      <c r="H612" s="141" t="s">
        <v>76</v>
      </c>
      <c r="I612" s="141" t="s">
        <v>241</v>
      </c>
      <c r="J612" s="141"/>
      <c r="K612" s="141" t="s">
        <v>61</v>
      </c>
      <c r="L612" s="141"/>
      <c r="M612" s="141"/>
      <c r="N612" s="141" t="s">
        <v>314</v>
      </c>
      <c r="O612" s="141" t="s">
        <v>62</v>
      </c>
      <c r="P612" s="146">
        <v>44364</v>
      </c>
      <c r="Q612" s="141" t="s">
        <v>1207</v>
      </c>
      <c r="R612" s="141" t="s">
        <v>303</v>
      </c>
      <c r="S612" s="141" t="s">
        <v>305</v>
      </c>
      <c r="T612" s="146">
        <v>45565</v>
      </c>
      <c r="U612" s="148">
        <v>3.71</v>
      </c>
      <c r="V612" s="148">
        <v>18033.486407008098</v>
      </c>
      <c r="W612" s="148">
        <v>66904.234570000001</v>
      </c>
      <c r="X612" s="229">
        <v>1.7891604862808999E-4</v>
      </c>
      <c r="Y612" s="229">
        <v>4.5081005229999999E-2</v>
      </c>
      <c r="Z612" s="229">
        <v>4.98473601118602E-3</v>
      </c>
    </row>
    <row r="613" spans="1:26" ht="13.5" thickBot="1">
      <c r="A613" s="153">
        <v>8694</v>
      </c>
      <c r="B613" s="153">
        <v>12534</v>
      </c>
      <c r="C613" s="141" t="s">
        <v>4115</v>
      </c>
      <c r="D613" s="141"/>
      <c r="E613" s="141"/>
      <c r="F613" s="141" t="s">
        <v>2684</v>
      </c>
      <c r="G613" s="141">
        <v>11019376</v>
      </c>
      <c r="H613" s="141" t="s">
        <v>78</v>
      </c>
      <c r="I613" s="141" t="s">
        <v>943</v>
      </c>
      <c r="J613" s="141"/>
      <c r="K613" s="141" t="s">
        <v>53</v>
      </c>
      <c r="L613" s="141"/>
      <c r="M613" s="141"/>
      <c r="N613" s="141" t="s">
        <v>53</v>
      </c>
      <c r="O613" s="141" t="s">
        <v>62</v>
      </c>
      <c r="P613" s="146">
        <v>44598</v>
      </c>
      <c r="Q613" s="141" t="s">
        <v>1206</v>
      </c>
      <c r="R613" s="141" t="s">
        <v>303</v>
      </c>
      <c r="S613" s="141" t="s">
        <v>305</v>
      </c>
      <c r="T613" s="146">
        <v>45565</v>
      </c>
      <c r="U613" s="148">
        <v>1</v>
      </c>
      <c r="V613" s="148">
        <v>10167.183010000001</v>
      </c>
      <c r="W613" s="148">
        <v>10167.183010000001</v>
      </c>
      <c r="X613" s="229">
        <v>6.2638448309999999E-3</v>
      </c>
      <c r="Y613" s="229">
        <v>1.2079225856000001E-2</v>
      </c>
      <c r="Z613" s="229">
        <v>1.1133241214528709E-3</v>
      </c>
    </row>
    <row r="614" spans="1:26" ht="13.5" thickBot="1">
      <c r="A614" s="153">
        <v>8694</v>
      </c>
      <c r="B614" s="153">
        <v>12534</v>
      </c>
      <c r="C614" s="141" t="s">
        <v>4217</v>
      </c>
      <c r="D614" s="141"/>
      <c r="E614" s="141"/>
      <c r="F614" s="141" t="s">
        <v>2685</v>
      </c>
      <c r="G614" s="141">
        <v>11019934</v>
      </c>
      <c r="H614" s="141" t="s">
        <v>78</v>
      </c>
      <c r="I614" s="141" t="s">
        <v>943</v>
      </c>
      <c r="J614" s="141"/>
      <c r="K614" s="141" t="s">
        <v>53</v>
      </c>
      <c r="L614" s="141"/>
      <c r="M614" s="141"/>
      <c r="N614" s="141" t="s">
        <v>53</v>
      </c>
      <c r="O614" s="141" t="s">
        <v>62</v>
      </c>
      <c r="P614" s="146">
        <v>44910</v>
      </c>
      <c r="Q614" s="141" t="s">
        <v>1206</v>
      </c>
      <c r="R614" s="141" t="s">
        <v>303</v>
      </c>
      <c r="S614" s="141" t="s">
        <v>305</v>
      </c>
      <c r="T614" s="146">
        <v>45565</v>
      </c>
      <c r="U614" s="148">
        <v>1</v>
      </c>
      <c r="V614" s="148">
        <v>5784.5637500000003</v>
      </c>
      <c r="W614" s="148">
        <v>5784.5637500000003</v>
      </c>
      <c r="X614" s="229">
        <v>3.0783999980841702E-2</v>
      </c>
      <c r="Y614" s="229">
        <v>6.8724101790000004E-3</v>
      </c>
      <c r="Z614" s="229">
        <v>6.3341973372788474E-4</v>
      </c>
    </row>
    <row r="615" spans="1:26" ht="13.5" thickBot="1">
      <c r="A615" s="153">
        <v>8694</v>
      </c>
      <c r="B615" s="153">
        <v>12534</v>
      </c>
      <c r="C615" s="141" t="s">
        <v>4211</v>
      </c>
      <c r="D615" s="141"/>
      <c r="E615" s="141"/>
      <c r="F615" s="141" t="s">
        <v>2628</v>
      </c>
      <c r="G615" s="141">
        <v>11020109</v>
      </c>
      <c r="H615" s="141" t="s">
        <v>78</v>
      </c>
      <c r="I615" s="141" t="s">
        <v>943</v>
      </c>
      <c r="J615" s="141"/>
      <c r="K615" s="141" t="s">
        <v>53</v>
      </c>
      <c r="L615" s="141"/>
      <c r="M615" s="141"/>
      <c r="N615" s="141" t="s">
        <v>53</v>
      </c>
      <c r="O615" s="141" t="s">
        <v>62</v>
      </c>
      <c r="P615" s="146">
        <v>44955</v>
      </c>
      <c r="Q615" s="141" t="s">
        <v>1206</v>
      </c>
      <c r="R615" s="141" t="s">
        <v>303</v>
      </c>
      <c r="S615" s="141" t="s">
        <v>305</v>
      </c>
      <c r="T615" s="146">
        <v>45565</v>
      </c>
      <c r="U615" s="148">
        <v>1</v>
      </c>
      <c r="V615" s="148">
        <v>3154.7163999999998</v>
      </c>
      <c r="W615" s="148">
        <v>3154.7163999999998</v>
      </c>
      <c r="X615" s="229">
        <v>1.4953124999999998E-2</v>
      </c>
      <c r="Y615" s="229">
        <v>3.7479931129999998E-3</v>
      </c>
      <c r="Z615" s="229">
        <v>3.4544690117296938E-4</v>
      </c>
    </row>
    <row r="616" spans="1:26" ht="13.5" thickBot="1">
      <c r="A616" s="153">
        <v>8694</v>
      </c>
      <c r="B616" s="153">
        <v>12534</v>
      </c>
      <c r="C616" s="141" t="s">
        <v>2627</v>
      </c>
      <c r="D616" s="141"/>
      <c r="E616" s="141"/>
      <c r="F616" s="141" t="s">
        <v>2755</v>
      </c>
      <c r="G616" s="141">
        <v>11020123</v>
      </c>
      <c r="H616" s="141" t="s">
        <v>78</v>
      </c>
      <c r="I616" s="141" t="s">
        <v>943</v>
      </c>
      <c r="J616" s="141"/>
      <c r="K616" s="141" t="s">
        <v>53</v>
      </c>
      <c r="L616" s="141"/>
      <c r="M616" s="141"/>
      <c r="N616" s="141" t="s">
        <v>53</v>
      </c>
      <c r="O616" s="141" t="s">
        <v>62</v>
      </c>
      <c r="P616" s="146">
        <v>45081</v>
      </c>
      <c r="Q616" s="141" t="s">
        <v>1206</v>
      </c>
      <c r="R616" s="141" t="s">
        <v>303</v>
      </c>
      <c r="S616" s="141" t="s">
        <v>305</v>
      </c>
      <c r="T616" s="146">
        <v>45565</v>
      </c>
      <c r="U616" s="148">
        <v>1</v>
      </c>
      <c r="V616" s="148">
        <v>606.25926000000004</v>
      </c>
      <c r="W616" s="148">
        <v>606.25926000000004</v>
      </c>
      <c r="X616" s="229">
        <v>1.776595744E-3</v>
      </c>
      <c r="Y616" s="229">
        <v>7.2027251999999997E-4</v>
      </c>
      <c r="Z616" s="229">
        <v>6.6386437359129203E-5</v>
      </c>
    </row>
    <row r="617" spans="1:26" ht="13.5" thickBot="1">
      <c r="A617" s="153">
        <v>8694</v>
      </c>
      <c r="B617" s="153">
        <v>12534</v>
      </c>
      <c r="C617" s="141" t="s">
        <v>2756</v>
      </c>
      <c r="D617" s="141"/>
      <c r="E617" s="141"/>
      <c r="F617" s="141" t="s">
        <v>2757</v>
      </c>
      <c r="G617" s="141">
        <v>11020416</v>
      </c>
      <c r="H617" s="141" t="s">
        <v>78</v>
      </c>
      <c r="I617" s="141" t="s">
        <v>943</v>
      </c>
      <c r="J617" s="141"/>
      <c r="K617" s="141" t="s">
        <v>61</v>
      </c>
      <c r="L617" s="141"/>
      <c r="M617" s="141"/>
      <c r="N617" s="141" t="s">
        <v>53</v>
      </c>
      <c r="O617" s="141" t="s">
        <v>62</v>
      </c>
      <c r="P617" s="146">
        <v>45176</v>
      </c>
      <c r="Q617" s="141" t="s">
        <v>1206</v>
      </c>
      <c r="R617" s="141" t="s">
        <v>303</v>
      </c>
      <c r="S617" s="141" t="s">
        <v>305</v>
      </c>
      <c r="T617" s="146">
        <v>45565</v>
      </c>
      <c r="U617" s="148">
        <v>1</v>
      </c>
      <c r="V617" s="148">
        <v>2729.4465</v>
      </c>
      <c r="W617" s="148">
        <v>2729.4465</v>
      </c>
      <c r="X617" s="229">
        <v>5.333333333E-3</v>
      </c>
      <c r="Y617" s="229">
        <v>3.242746855E-3</v>
      </c>
      <c r="Z617" s="229">
        <v>2.9887911171425969E-4</v>
      </c>
    </row>
    <row r="618" spans="1:26" ht="13.5" thickBot="1">
      <c r="A618" s="153">
        <v>8694</v>
      </c>
      <c r="B618" s="153">
        <v>12534</v>
      </c>
      <c r="C618" s="141" t="s">
        <v>2756</v>
      </c>
      <c r="D618" s="141"/>
      <c r="E618" s="141"/>
      <c r="F618" s="141" t="s">
        <v>2758</v>
      </c>
      <c r="G618" s="141">
        <v>11020453</v>
      </c>
      <c r="H618" s="141" t="s">
        <v>78</v>
      </c>
      <c r="I618" s="141" t="s">
        <v>943</v>
      </c>
      <c r="J618" s="141"/>
      <c r="K618" s="141" t="s">
        <v>53</v>
      </c>
      <c r="L618" s="141"/>
      <c r="M618" s="141"/>
      <c r="N618" s="141" t="s">
        <v>53</v>
      </c>
      <c r="O618" s="141" t="s">
        <v>62</v>
      </c>
      <c r="P618" s="146">
        <v>45379</v>
      </c>
      <c r="Q618" s="141" t="s">
        <v>1206</v>
      </c>
      <c r="R618" s="141" t="s">
        <v>303</v>
      </c>
      <c r="S618" s="141" t="s">
        <v>305</v>
      </c>
      <c r="T618" s="146">
        <v>45565</v>
      </c>
      <c r="U618" s="148">
        <v>1</v>
      </c>
      <c r="V618" s="148">
        <v>6751.0688</v>
      </c>
      <c r="W618" s="148">
        <v>6751.0688</v>
      </c>
      <c r="X618" s="229">
        <v>1.0666666700000001E-5</v>
      </c>
      <c r="Y618" s="229">
        <v>8.0206763980000002E-3</v>
      </c>
      <c r="Z618" s="229">
        <v>7.3925370805614002E-4</v>
      </c>
    </row>
    <row r="619" spans="1:26" ht="13.5" thickBot="1">
      <c r="A619" s="153">
        <v>8694</v>
      </c>
      <c r="B619" s="153">
        <v>12534</v>
      </c>
      <c r="C619" s="141" t="s">
        <v>4116</v>
      </c>
      <c r="D619" s="141"/>
      <c r="E619" s="141"/>
      <c r="F619" s="141" t="s">
        <v>4117</v>
      </c>
      <c r="G619" s="141">
        <v>11021127</v>
      </c>
      <c r="H619" s="141" t="s">
        <v>78</v>
      </c>
      <c r="I619" s="141" t="s">
        <v>280</v>
      </c>
      <c r="J619" s="141"/>
      <c r="K619" s="141" t="s">
        <v>53</v>
      </c>
      <c r="L619" s="141"/>
      <c r="M619" s="141"/>
      <c r="N619" s="141" t="s">
        <v>204</v>
      </c>
      <c r="O619" s="141" t="s">
        <v>62</v>
      </c>
      <c r="P619" s="146">
        <v>45501</v>
      </c>
      <c r="Q619" s="141" t="s">
        <v>1206</v>
      </c>
      <c r="R619" s="141" t="s">
        <v>303</v>
      </c>
      <c r="S619" s="141" t="s">
        <v>305</v>
      </c>
      <c r="T619" s="146">
        <v>45565</v>
      </c>
      <c r="U619" s="148">
        <v>1</v>
      </c>
      <c r="V619" s="148">
        <v>11580.16901</v>
      </c>
      <c r="W619" s="148">
        <v>11580.16901</v>
      </c>
      <c r="X619" s="229">
        <v>9.2112482861843509E-2</v>
      </c>
      <c r="Y619" s="229">
        <v>1.3757938338E-2</v>
      </c>
      <c r="Z619" s="229">
        <v>1.2680485318945793E-3</v>
      </c>
    </row>
    <row r="620" spans="1:26" ht="13.5" thickBot="1">
      <c r="A620" s="153">
        <v>8694</v>
      </c>
      <c r="B620" s="153">
        <v>12534</v>
      </c>
      <c r="C620" s="141" t="s">
        <v>4217</v>
      </c>
      <c r="D620" s="141"/>
      <c r="E620" s="141"/>
      <c r="F620" s="141" t="s">
        <v>4118</v>
      </c>
      <c r="G620" s="141">
        <v>11021133</v>
      </c>
      <c r="H620" s="141" t="s">
        <v>78</v>
      </c>
      <c r="I620" s="141" t="s">
        <v>765</v>
      </c>
      <c r="J620" s="141"/>
      <c r="K620" s="141" t="s">
        <v>53</v>
      </c>
      <c r="L620" s="141"/>
      <c r="M620" s="141"/>
      <c r="N620" s="141" t="s">
        <v>3965</v>
      </c>
      <c r="O620" s="141" t="s">
        <v>62</v>
      </c>
      <c r="P620" s="146">
        <v>45516</v>
      </c>
      <c r="Q620" s="141" t="s">
        <v>1206</v>
      </c>
      <c r="R620" s="141" t="s">
        <v>303</v>
      </c>
      <c r="S620" s="141" t="s">
        <v>305</v>
      </c>
      <c r="T620" s="146">
        <v>45565</v>
      </c>
      <c r="U620" s="148">
        <v>1</v>
      </c>
      <c r="V620" s="148">
        <v>3600</v>
      </c>
      <c r="W620" s="148">
        <v>3600</v>
      </c>
      <c r="X620" s="229">
        <v>1.843076923076923E-2</v>
      </c>
      <c r="Y620" s="229">
        <v>4.2770168530000003E-3</v>
      </c>
      <c r="Z620" s="229">
        <v>3.9420622539087499E-4</v>
      </c>
    </row>
    <row r="621" spans="1:26" ht="13.5" thickBot="1">
      <c r="A621" s="153">
        <v>8694</v>
      </c>
      <c r="B621" s="153">
        <v>12534</v>
      </c>
      <c r="C621" s="141" t="s">
        <v>2629</v>
      </c>
      <c r="D621" s="141"/>
      <c r="E621" s="141"/>
      <c r="F621" s="141" t="s">
        <v>2630</v>
      </c>
      <c r="G621" s="141">
        <v>11018236</v>
      </c>
      <c r="H621" s="141" t="s">
        <v>78</v>
      </c>
      <c r="I621" s="141" t="s">
        <v>943</v>
      </c>
      <c r="J621" s="141"/>
      <c r="K621" s="141" t="s">
        <v>61</v>
      </c>
      <c r="L621" s="141"/>
      <c r="M621" s="141"/>
      <c r="N621" s="141" t="s">
        <v>314</v>
      </c>
      <c r="O621" s="141" t="s">
        <v>62</v>
      </c>
      <c r="P621" s="146">
        <v>44040</v>
      </c>
      <c r="Q621" s="141" t="s">
        <v>1207</v>
      </c>
      <c r="R621" s="141" t="s">
        <v>303</v>
      </c>
      <c r="S621" s="141" t="s">
        <v>305</v>
      </c>
      <c r="T621" s="146">
        <v>45565</v>
      </c>
      <c r="U621" s="148">
        <v>3.71</v>
      </c>
      <c r="V621" s="148">
        <v>607.19947978436699</v>
      </c>
      <c r="W621" s="148">
        <v>2252.7100700000001</v>
      </c>
      <c r="X621" s="229">
        <v>9.0452997940000009E-3</v>
      </c>
      <c r="Y621" s="229">
        <v>2.6763552589999999E-3</v>
      </c>
      <c r="Z621" s="229">
        <v>2.4667564822075384E-4</v>
      </c>
    </row>
    <row r="622" spans="1:26" ht="13.5" thickBot="1">
      <c r="A622" s="153">
        <v>8694</v>
      </c>
      <c r="B622" s="153">
        <v>12534</v>
      </c>
      <c r="C622" s="141" t="s">
        <v>2686</v>
      </c>
      <c r="D622" s="141"/>
      <c r="E622" s="141"/>
      <c r="F622" s="141" t="s">
        <v>2687</v>
      </c>
      <c r="G622" s="141">
        <v>11018596</v>
      </c>
      <c r="H622" s="141" t="s">
        <v>78</v>
      </c>
      <c r="I622" s="141" t="s">
        <v>943</v>
      </c>
      <c r="J622" s="141"/>
      <c r="K622" s="141" t="s">
        <v>61</v>
      </c>
      <c r="L622" s="141"/>
      <c r="M622" s="141"/>
      <c r="N622" s="141" t="s">
        <v>314</v>
      </c>
      <c r="O622" s="141" t="s">
        <v>62</v>
      </c>
      <c r="P622" s="146">
        <v>44119</v>
      </c>
      <c r="Q622" s="141" t="s">
        <v>1207</v>
      </c>
      <c r="R622" s="141" t="s">
        <v>303</v>
      </c>
      <c r="S622" s="141" t="s">
        <v>305</v>
      </c>
      <c r="T622" s="146">
        <v>45565</v>
      </c>
      <c r="U622" s="148">
        <v>3.71</v>
      </c>
      <c r="V622" s="148">
        <v>4083.77874663073</v>
      </c>
      <c r="W622" s="148">
        <v>15150.819149999999</v>
      </c>
      <c r="X622" s="229">
        <v>1.7333989900000001E-3</v>
      </c>
      <c r="Y622" s="229">
        <v>1.8000085789999998E-2</v>
      </c>
      <c r="Z622" s="229">
        <v>1.659040896861468E-3</v>
      </c>
    </row>
    <row r="623" spans="1:26" ht="13.5" thickBot="1">
      <c r="A623" s="153">
        <v>8694</v>
      </c>
      <c r="B623" s="153">
        <v>12534</v>
      </c>
      <c r="C623" s="141" t="s">
        <v>2688</v>
      </c>
      <c r="D623" s="141"/>
      <c r="E623" s="141"/>
      <c r="F623" s="141" t="s">
        <v>2689</v>
      </c>
      <c r="G623" s="141">
        <v>11018714</v>
      </c>
      <c r="H623" s="141" t="s">
        <v>78</v>
      </c>
      <c r="I623" s="141" t="s">
        <v>241</v>
      </c>
      <c r="J623" s="141"/>
      <c r="K623" s="141" t="s">
        <v>61</v>
      </c>
      <c r="L623" s="141"/>
      <c r="M623" s="141"/>
      <c r="N623" s="141" t="s">
        <v>314</v>
      </c>
      <c r="O623" s="141" t="s">
        <v>62</v>
      </c>
      <c r="P623" s="146">
        <v>44165</v>
      </c>
      <c r="Q623" s="141" t="s">
        <v>1207</v>
      </c>
      <c r="R623" s="141" t="s">
        <v>303</v>
      </c>
      <c r="S623" s="141" t="s">
        <v>305</v>
      </c>
      <c r="T623" s="146">
        <v>45565</v>
      </c>
      <c r="U623" s="148">
        <v>3.71</v>
      </c>
      <c r="V623" s="148">
        <v>1378.4734743935301</v>
      </c>
      <c r="W623" s="148">
        <v>5114.1365900000001</v>
      </c>
      <c r="X623" s="243">
        <v>8.5900491400000005E-4</v>
      </c>
      <c r="Y623" s="243">
        <v>6.0759023290000002E-3</v>
      </c>
      <c r="Z623" s="243">
        <v>5.6000680035479475E-4</v>
      </c>
    </row>
    <row r="624" spans="1:26" ht="13.5" thickBot="1">
      <c r="A624" s="153">
        <v>8694</v>
      </c>
      <c r="B624" s="153">
        <v>12534</v>
      </c>
      <c r="C624" s="141" t="s">
        <v>4119</v>
      </c>
      <c r="D624" s="141"/>
      <c r="E624" s="141"/>
      <c r="F624" s="151" t="s">
        <v>2690</v>
      </c>
      <c r="G624" s="141">
        <v>11018732</v>
      </c>
      <c r="H624" s="141" t="s">
        <v>78</v>
      </c>
      <c r="I624" s="141" t="s">
        <v>241</v>
      </c>
      <c r="J624" s="151"/>
      <c r="K624" s="141" t="s">
        <v>61</v>
      </c>
      <c r="L624" s="151"/>
      <c r="M624" s="141"/>
      <c r="N624" s="141" t="s">
        <v>314</v>
      </c>
      <c r="O624" s="141" t="s">
        <v>62</v>
      </c>
      <c r="P624" s="146">
        <v>44172</v>
      </c>
      <c r="Q624" s="141" t="s">
        <v>1207</v>
      </c>
      <c r="R624" s="141" t="s">
        <v>303</v>
      </c>
      <c r="S624" s="141" t="s">
        <v>305</v>
      </c>
      <c r="T624" s="146">
        <v>45565</v>
      </c>
      <c r="U624" s="148">
        <v>3.71</v>
      </c>
      <c r="V624" s="148">
        <v>4377.0862506738504</v>
      </c>
      <c r="W624" s="148">
        <v>16238.98999</v>
      </c>
      <c r="X624" s="229">
        <v>6.0418397399999999E-3</v>
      </c>
      <c r="Y624" s="229">
        <v>1.9292898296000002E-2</v>
      </c>
      <c r="Z624" s="229">
        <v>1.7781974855883619E-3</v>
      </c>
    </row>
    <row r="625" spans="1:26" ht="13.5" thickBot="1">
      <c r="A625" s="153">
        <v>8694</v>
      </c>
      <c r="B625" s="153">
        <v>12534</v>
      </c>
      <c r="C625" s="141" t="s">
        <v>4208</v>
      </c>
      <c r="D625" s="141"/>
      <c r="E625" s="141"/>
      <c r="F625" s="141" t="s">
        <v>2692</v>
      </c>
      <c r="G625" s="141">
        <v>11018733</v>
      </c>
      <c r="H625" s="141" t="s">
        <v>78</v>
      </c>
      <c r="I625" s="141" t="s">
        <v>943</v>
      </c>
      <c r="J625" s="141"/>
      <c r="K625" s="141" t="s">
        <v>61</v>
      </c>
      <c r="L625" s="141"/>
      <c r="M625" s="141"/>
      <c r="N625" s="141" t="s">
        <v>109</v>
      </c>
      <c r="O625" s="141" t="s">
        <v>62</v>
      </c>
      <c r="P625" s="146">
        <v>44173</v>
      </c>
      <c r="Q625" s="141" t="s">
        <v>1207</v>
      </c>
      <c r="R625" s="141" t="s">
        <v>303</v>
      </c>
      <c r="S625" s="141" t="s">
        <v>305</v>
      </c>
      <c r="T625" s="146">
        <v>45565</v>
      </c>
      <c r="U625" s="148">
        <v>3.71</v>
      </c>
      <c r="V625" s="148">
        <v>5264.1498921832899</v>
      </c>
      <c r="W625" s="148">
        <v>19529.9961</v>
      </c>
      <c r="X625" s="229">
        <v>1.3174402524E-2</v>
      </c>
      <c r="Y625" s="229">
        <v>2.3202811795E-2</v>
      </c>
      <c r="Z625" s="229">
        <v>2.1385683456887528E-3</v>
      </c>
    </row>
    <row r="626" spans="1:26" ht="13.5" thickBot="1">
      <c r="A626" s="153">
        <v>8694</v>
      </c>
      <c r="B626" s="153">
        <v>12534</v>
      </c>
      <c r="C626" s="141" t="s">
        <v>4208</v>
      </c>
      <c r="D626" s="141"/>
      <c r="E626" s="141"/>
      <c r="F626" s="141" t="s">
        <v>2693</v>
      </c>
      <c r="G626" s="141">
        <v>11018734</v>
      </c>
      <c r="H626" s="141" t="s">
        <v>78</v>
      </c>
      <c r="I626" s="141" t="s">
        <v>943</v>
      </c>
      <c r="J626" s="141"/>
      <c r="K626" s="141" t="s">
        <v>61</v>
      </c>
      <c r="L626" s="141"/>
      <c r="M626" s="141"/>
      <c r="N626" s="141" t="s">
        <v>109</v>
      </c>
      <c r="O626" s="141" t="s">
        <v>62</v>
      </c>
      <c r="P626" s="146">
        <v>44173</v>
      </c>
      <c r="Q626" s="141" t="s">
        <v>1207</v>
      </c>
      <c r="R626" s="141" t="s">
        <v>303</v>
      </c>
      <c r="S626" s="141" t="s">
        <v>305</v>
      </c>
      <c r="T626" s="146">
        <v>45565</v>
      </c>
      <c r="U626" s="148">
        <v>3.71</v>
      </c>
      <c r="V626" s="148">
        <v>5271.3146684636104</v>
      </c>
      <c r="W626" s="148">
        <v>19556.577420000001</v>
      </c>
      <c r="X626" s="229">
        <v>1.3138683026999999E-2</v>
      </c>
      <c r="Y626" s="229">
        <v>2.3234392004000001E-2</v>
      </c>
      <c r="Z626" s="229">
        <v>2.1414790461951713E-3</v>
      </c>
    </row>
    <row r="627" spans="1:26" ht="13.5" thickBot="1">
      <c r="A627" s="153">
        <v>8694</v>
      </c>
      <c r="B627" s="153">
        <v>12534</v>
      </c>
      <c r="C627" s="141" t="s">
        <v>2694</v>
      </c>
      <c r="D627" s="141"/>
      <c r="E627" s="141"/>
      <c r="F627" s="141" t="s">
        <v>2695</v>
      </c>
      <c r="G627" s="141">
        <v>11018752</v>
      </c>
      <c r="H627" s="141" t="s">
        <v>78</v>
      </c>
      <c r="I627" s="141" t="s">
        <v>943</v>
      </c>
      <c r="J627" s="141"/>
      <c r="K627" s="141" t="s">
        <v>61</v>
      </c>
      <c r="L627" s="141"/>
      <c r="M627" s="141"/>
      <c r="N627" s="141" t="s">
        <v>4209</v>
      </c>
      <c r="O627" s="141" t="s">
        <v>62</v>
      </c>
      <c r="P627" s="146">
        <v>44195</v>
      </c>
      <c r="Q627" s="141" t="s">
        <v>1207</v>
      </c>
      <c r="R627" s="141" t="s">
        <v>303</v>
      </c>
      <c r="S627" s="141" t="s">
        <v>305</v>
      </c>
      <c r="T627" s="146">
        <v>45565</v>
      </c>
      <c r="U627" s="148">
        <v>3.71</v>
      </c>
      <c r="V627" s="148">
        <v>1941.39240700809</v>
      </c>
      <c r="W627" s="148">
        <v>7202.5658299999996</v>
      </c>
      <c r="X627" s="229">
        <v>1.0033945580000001E-3</v>
      </c>
      <c r="Y627" s="229">
        <v>8.5570820669999999E-3</v>
      </c>
      <c r="Z627" s="229">
        <v>7.8869341360377626E-4</v>
      </c>
    </row>
    <row r="628" spans="1:26" ht="13.5" thickBot="1">
      <c r="A628" s="153">
        <v>8694</v>
      </c>
      <c r="B628" s="153">
        <v>12534</v>
      </c>
      <c r="C628" s="141" t="s">
        <v>2694</v>
      </c>
      <c r="D628" s="141"/>
      <c r="E628" s="141"/>
      <c r="F628" s="141" t="s">
        <v>2696</v>
      </c>
      <c r="G628" s="141">
        <v>11018753</v>
      </c>
      <c r="H628" s="141" t="s">
        <v>78</v>
      </c>
      <c r="I628" s="141" t="s">
        <v>943</v>
      </c>
      <c r="J628" s="141"/>
      <c r="K628" s="141" t="s">
        <v>61</v>
      </c>
      <c r="L628" s="141"/>
      <c r="M628" s="141"/>
      <c r="N628" s="141" t="s">
        <v>4209</v>
      </c>
      <c r="O628" s="141" t="s">
        <v>62</v>
      </c>
      <c r="P628" s="146">
        <v>44195</v>
      </c>
      <c r="Q628" s="141" t="s">
        <v>1207</v>
      </c>
      <c r="R628" s="141" t="s">
        <v>303</v>
      </c>
      <c r="S628" s="141" t="s">
        <v>305</v>
      </c>
      <c r="T628" s="146">
        <v>45565</v>
      </c>
      <c r="U628" s="148">
        <v>3.71</v>
      </c>
      <c r="V628" s="148">
        <v>1836.6478894878701</v>
      </c>
      <c r="W628" s="148">
        <v>6813.9636700000001</v>
      </c>
      <c r="X628" s="243">
        <v>5.9919740799999999E-4</v>
      </c>
      <c r="Y628" s="243">
        <v>8.0953992920000002E-3</v>
      </c>
      <c r="Z628" s="243">
        <v>7.4614080508368164E-4</v>
      </c>
    </row>
    <row r="629" spans="1:26" ht="13.5" thickBot="1">
      <c r="A629" s="153">
        <v>8694</v>
      </c>
      <c r="B629" s="153">
        <v>12534</v>
      </c>
      <c r="C629" s="141" t="s">
        <v>2759</v>
      </c>
      <c r="D629" s="141"/>
      <c r="E629" s="141"/>
      <c r="F629" s="141" t="s">
        <v>2760</v>
      </c>
      <c r="G629" s="141">
        <v>11018780</v>
      </c>
      <c r="H629" s="141" t="s">
        <v>78</v>
      </c>
      <c r="I629" s="141" t="s">
        <v>241</v>
      </c>
      <c r="J629" s="141"/>
      <c r="K629" s="141" t="s">
        <v>53</v>
      </c>
      <c r="L629" s="141"/>
      <c r="M629" s="141"/>
      <c r="N629" s="141" t="s">
        <v>153</v>
      </c>
      <c r="O629" s="141" t="s">
        <v>62</v>
      </c>
      <c r="P629" s="146">
        <v>44203</v>
      </c>
      <c r="Q629" s="141" t="s">
        <v>1213</v>
      </c>
      <c r="R629" s="141" t="s">
        <v>303</v>
      </c>
      <c r="S629" s="141" t="s">
        <v>305</v>
      </c>
      <c r="T629" s="146">
        <v>45565</v>
      </c>
      <c r="U629" s="148">
        <v>4.1524000000000001</v>
      </c>
      <c r="V629" s="148">
        <v>1119.2506092862</v>
      </c>
      <c r="W629" s="148">
        <v>4647.5762299999997</v>
      </c>
      <c r="X629" s="229">
        <v>5.0585669249999998E-3</v>
      </c>
      <c r="Y629" s="229">
        <v>5.5216005169999999E-3</v>
      </c>
      <c r="Z629" s="229">
        <v>5.0891763412351477E-4</v>
      </c>
    </row>
    <row r="630" spans="1:26" ht="13.5" thickBot="1">
      <c r="A630" s="153">
        <v>8694</v>
      </c>
      <c r="B630" s="153">
        <v>12534</v>
      </c>
      <c r="C630" s="141" t="s">
        <v>2761</v>
      </c>
      <c r="D630" s="141"/>
      <c r="E630" s="141"/>
      <c r="F630" s="141" t="s">
        <v>2762</v>
      </c>
      <c r="G630" s="141">
        <v>11018841</v>
      </c>
      <c r="H630" s="141" t="s">
        <v>78</v>
      </c>
      <c r="I630" s="141" t="s">
        <v>765</v>
      </c>
      <c r="J630" s="141"/>
      <c r="K630" s="141" t="s">
        <v>61</v>
      </c>
      <c r="L630" s="141"/>
      <c r="M630" s="141"/>
      <c r="N630" s="141" t="s">
        <v>53</v>
      </c>
      <c r="O630" s="141" t="s">
        <v>62</v>
      </c>
      <c r="P630" s="146">
        <v>44249</v>
      </c>
      <c r="Q630" s="141" t="s">
        <v>1207</v>
      </c>
      <c r="R630" s="141" t="s">
        <v>303</v>
      </c>
      <c r="S630" s="141" t="s">
        <v>305</v>
      </c>
      <c r="T630" s="146">
        <v>45565</v>
      </c>
      <c r="U630" s="148">
        <v>3.71</v>
      </c>
      <c r="V630" s="148">
        <v>343.62532075471699</v>
      </c>
      <c r="W630" s="148">
        <v>1274.8499400000001</v>
      </c>
      <c r="X630" s="229">
        <v>1.680363672E-3</v>
      </c>
      <c r="Y630" s="229">
        <v>1.5145985209999999E-3</v>
      </c>
      <c r="Z630" s="229">
        <v>1.3959827299643985E-4</v>
      </c>
    </row>
    <row r="631" spans="1:26" ht="13.5" thickBot="1">
      <c r="A631" s="153">
        <v>8694</v>
      </c>
      <c r="B631" s="153">
        <v>12534</v>
      </c>
      <c r="C631" s="141" t="s">
        <v>2631</v>
      </c>
      <c r="D631" s="141"/>
      <c r="E631" s="141"/>
      <c r="F631" s="141" t="s">
        <v>2632</v>
      </c>
      <c r="G631" s="141">
        <v>11018862</v>
      </c>
      <c r="H631" s="141" t="s">
        <v>78</v>
      </c>
      <c r="I631" s="141" t="s">
        <v>765</v>
      </c>
      <c r="J631" s="141"/>
      <c r="K631" s="141" t="s">
        <v>61</v>
      </c>
      <c r="L631" s="141"/>
      <c r="M631" s="141"/>
      <c r="N631" s="141" t="s">
        <v>314</v>
      </c>
      <c r="O631" s="141" t="s">
        <v>62</v>
      </c>
      <c r="P631" s="146">
        <v>44257</v>
      </c>
      <c r="Q631" s="141" t="s">
        <v>1207</v>
      </c>
      <c r="R631" s="141" t="s">
        <v>303</v>
      </c>
      <c r="S631" s="141" t="s">
        <v>305</v>
      </c>
      <c r="T631" s="146">
        <v>45565</v>
      </c>
      <c r="U631" s="148">
        <v>3.71</v>
      </c>
      <c r="V631" s="148">
        <v>1801.4034905660401</v>
      </c>
      <c r="W631" s="148">
        <v>6683.2069499999998</v>
      </c>
      <c r="X631" s="243">
        <v>1.1812415511999999E-2</v>
      </c>
      <c r="Y631" s="243">
        <v>7.9400524319999995E-3</v>
      </c>
      <c r="Z631" s="243">
        <v>7.3182271812932285E-4</v>
      </c>
    </row>
    <row r="632" spans="1:26" ht="13.5" thickBot="1">
      <c r="A632" s="153">
        <v>8694</v>
      </c>
      <c r="B632" s="153">
        <v>12534</v>
      </c>
      <c r="C632" s="141" t="s">
        <v>4210</v>
      </c>
      <c r="D632" s="141"/>
      <c r="E632" s="141"/>
      <c r="F632" s="141" t="s">
        <v>2633</v>
      </c>
      <c r="G632" s="141">
        <v>11018865</v>
      </c>
      <c r="H632" s="141" t="s">
        <v>78</v>
      </c>
      <c r="I632" s="141" t="s">
        <v>765</v>
      </c>
      <c r="J632" s="141"/>
      <c r="K632" s="141" t="s">
        <v>61</v>
      </c>
      <c r="L632" s="141"/>
      <c r="M632" s="141"/>
      <c r="N632" s="141" t="s">
        <v>53</v>
      </c>
      <c r="O632" s="141" t="s">
        <v>62</v>
      </c>
      <c r="P632" s="146">
        <v>44263</v>
      </c>
      <c r="Q632" s="141" t="s">
        <v>1207</v>
      </c>
      <c r="R632" s="141" t="s">
        <v>303</v>
      </c>
      <c r="S632" s="141" t="s">
        <v>305</v>
      </c>
      <c r="T632" s="146">
        <v>45565</v>
      </c>
      <c r="U632" s="148">
        <v>3.71</v>
      </c>
      <c r="V632" s="148">
        <v>2077.7086495956901</v>
      </c>
      <c r="W632" s="148">
        <v>7708.2990900000004</v>
      </c>
      <c r="X632" s="243">
        <v>1.7063758878000001E-2</v>
      </c>
      <c r="Y632" s="243">
        <v>9.1579236430000006E-3</v>
      </c>
      <c r="Z632" s="243">
        <v>8.4407208012578249E-4</v>
      </c>
    </row>
    <row r="633" spans="1:26" ht="13.5" thickBot="1">
      <c r="A633" s="153">
        <v>8694</v>
      </c>
      <c r="B633" s="153">
        <v>12534</v>
      </c>
      <c r="C633" s="141" t="s">
        <v>4120</v>
      </c>
      <c r="D633" s="141"/>
      <c r="E633" s="141"/>
      <c r="F633" s="141" t="s">
        <v>2697</v>
      </c>
      <c r="G633" s="141">
        <v>11018907</v>
      </c>
      <c r="H633" s="141" t="s">
        <v>78</v>
      </c>
      <c r="I633" s="141" t="s">
        <v>943</v>
      </c>
      <c r="J633" s="141"/>
      <c r="K633" s="141" t="s">
        <v>61</v>
      </c>
      <c r="L633" s="141"/>
      <c r="M633" s="141"/>
      <c r="N633" s="141" t="s">
        <v>314</v>
      </c>
      <c r="O633" s="141" t="s">
        <v>62</v>
      </c>
      <c r="P633" s="146">
        <v>44280</v>
      </c>
      <c r="Q633" s="141" t="s">
        <v>1207</v>
      </c>
      <c r="R633" s="141" t="s">
        <v>303</v>
      </c>
      <c r="S633" s="141" t="s">
        <v>305</v>
      </c>
      <c r="T633" s="146">
        <v>45565</v>
      </c>
      <c r="U633" s="148">
        <v>3.71</v>
      </c>
      <c r="V633" s="148">
        <v>3575.7894636118599</v>
      </c>
      <c r="W633" s="148">
        <v>13266.178910000001</v>
      </c>
      <c r="X633" s="243">
        <v>1.5570777184E-2</v>
      </c>
      <c r="Y633" s="243">
        <v>1.5761019659000002E-2</v>
      </c>
      <c r="Z633" s="243">
        <v>1.4526695315197592E-3</v>
      </c>
    </row>
    <row r="634" spans="1:26" ht="13.5" thickBot="1">
      <c r="A634" s="153">
        <v>8694</v>
      </c>
      <c r="B634" s="153">
        <v>12534</v>
      </c>
      <c r="C634" s="141" t="s">
        <v>2698</v>
      </c>
      <c r="D634" s="141"/>
      <c r="E634" s="141"/>
      <c r="F634" s="141" t="s">
        <v>2699</v>
      </c>
      <c r="G634" s="141">
        <v>11018921</v>
      </c>
      <c r="H634" s="141" t="s">
        <v>78</v>
      </c>
      <c r="I634" s="141" t="s">
        <v>241</v>
      </c>
      <c r="J634" s="141"/>
      <c r="K634" s="141" t="s">
        <v>61</v>
      </c>
      <c r="L634" s="141"/>
      <c r="M634" s="141"/>
      <c r="N634" s="141" t="s">
        <v>53</v>
      </c>
      <c r="O634" s="141" t="s">
        <v>62</v>
      </c>
      <c r="P634" s="146">
        <v>44286</v>
      </c>
      <c r="Q634" s="141" t="s">
        <v>1213</v>
      </c>
      <c r="R634" s="141" t="s">
        <v>303</v>
      </c>
      <c r="S634" s="141" t="s">
        <v>305</v>
      </c>
      <c r="T634" s="146">
        <v>45565</v>
      </c>
      <c r="U634" s="148">
        <v>4.1524000000000001</v>
      </c>
      <c r="V634" s="148">
        <v>7887.6426331759903</v>
      </c>
      <c r="W634" s="148">
        <v>32752.647270000001</v>
      </c>
      <c r="X634" s="229">
        <v>1.6626853689999999E-2</v>
      </c>
      <c r="Y634" s="229">
        <v>3.8912117878000002E-2</v>
      </c>
      <c r="Z634" s="229">
        <v>3.5864715144070685E-3</v>
      </c>
    </row>
    <row r="635" spans="1:26" ht="13.5" thickBot="1">
      <c r="A635" s="153">
        <v>8694</v>
      </c>
      <c r="B635" s="153">
        <v>12534</v>
      </c>
      <c r="C635" s="141" t="s">
        <v>4218</v>
      </c>
      <c r="D635" s="141"/>
      <c r="E635" s="141"/>
      <c r="F635" s="141" t="s">
        <v>2700</v>
      </c>
      <c r="G635" s="141">
        <v>11018971</v>
      </c>
      <c r="H635" s="141" t="s">
        <v>78</v>
      </c>
      <c r="I635" s="141" t="s">
        <v>765</v>
      </c>
      <c r="J635" s="141"/>
      <c r="K635" s="141" t="s">
        <v>61</v>
      </c>
      <c r="L635" s="141"/>
      <c r="M635" s="141"/>
      <c r="N635" s="141" t="s">
        <v>109</v>
      </c>
      <c r="O635" s="141" t="s">
        <v>62</v>
      </c>
      <c r="P635" s="146">
        <v>44501</v>
      </c>
      <c r="Q635" s="141" t="s">
        <v>1207</v>
      </c>
      <c r="R635" s="141" t="s">
        <v>303</v>
      </c>
      <c r="S635" s="141" t="s">
        <v>305</v>
      </c>
      <c r="T635" s="146">
        <v>45565</v>
      </c>
      <c r="U635" s="148">
        <v>3.71</v>
      </c>
      <c r="V635" s="148">
        <v>4413.1776442048504</v>
      </c>
      <c r="W635" s="148">
        <v>16372.88906</v>
      </c>
      <c r="X635" s="243">
        <v>2.0256426747000001E-2</v>
      </c>
      <c r="Y635" s="243">
        <v>1.9451978456999999E-2</v>
      </c>
      <c r="Z635" s="243">
        <v>1.7928596653017086E-3</v>
      </c>
    </row>
    <row r="636" spans="1:26" ht="13.5" thickBot="1">
      <c r="A636" s="153">
        <v>8694</v>
      </c>
      <c r="B636" s="153">
        <v>12534</v>
      </c>
      <c r="C636" s="141" t="s">
        <v>4223</v>
      </c>
      <c r="D636" s="141"/>
      <c r="E636" s="141"/>
      <c r="F636" s="141" t="s">
        <v>2764</v>
      </c>
      <c r="G636" s="141">
        <v>11019017</v>
      </c>
      <c r="H636" s="141" t="s">
        <v>78</v>
      </c>
      <c r="I636" s="141" t="s">
        <v>943</v>
      </c>
      <c r="J636" s="141"/>
      <c r="K636" s="141" t="s">
        <v>61</v>
      </c>
      <c r="L636" s="141"/>
      <c r="M636" s="141"/>
      <c r="N636" s="141" t="s">
        <v>315</v>
      </c>
      <c r="O636" s="141" t="s">
        <v>62</v>
      </c>
      <c r="P636" s="146">
        <v>44319</v>
      </c>
      <c r="Q636" s="141" t="s">
        <v>1213</v>
      </c>
      <c r="R636" s="141" t="s">
        <v>303</v>
      </c>
      <c r="S636" s="141" t="s">
        <v>305</v>
      </c>
      <c r="T636" s="146">
        <v>45565</v>
      </c>
      <c r="U636" s="148">
        <v>4.1524000000000001</v>
      </c>
      <c r="V636" s="148">
        <v>9814.9622218476106</v>
      </c>
      <c r="W636" s="148">
        <v>40755.649129999998</v>
      </c>
      <c r="X636" s="229">
        <v>2.6720364900000002E-2</v>
      </c>
      <c r="Y636" s="229">
        <v>4.8420166164000002E-2</v>
      </c>
      <c r="Z636" s="229">
        <v>4.4628140574700546E-3</v>
      </c>
    </row>
    <row r="637" spans="1:26" ht="13.5" thickBot="1">
      <c r="A637" s="153">
        <v>8694</v>
      </c>
      <c r="B637" s="153">
        <v>12534</v>
      </c>
      <c r="C637" s="141" t="s">
        <v>2765</v>
      </c>
      <c r="D637" s="141"/>
      <c r="E637" s="141"/>
      <c r="F637" s="141" t="s">
        <v>2766</v>
      </c>
      <c r="G637" s="141">
        <v>11019019</v>
      </c>
      <c r="H637" s="141" t="s">
        <v>78</v>
      </c>
      <c r="I637" s="141" t="s">
        <v>765</v>
      </c>
      <c r="J637" s="141"/>
      <c r="K637" s="141" t="s">
        <v>61</v>
      </c>
      <c r="L637" s="141"/>
      <c r="M637" s="141"/>
      <c r="N637" s="141" t="s">
        <v>53</v>
      </c>
      <c r="O637" s="141" t="s">
        <v>62</v>
      </c>
      <c r="P637" s="146">
        <v>44326</v>
      </c>
      <c r="Q637" s="141" t="s">
        <v>1207</v>
      </c>
      <c r="R637" s="141" t="s">
        <v>303</v>
      </c>
      <c r="S637" s="141" t="s">
        <v>305</v>
      </c>
      <c r="T637" s="146">
        <v>45565</v>
      </c>
      <c r="U637" s="148">
        <v>3.71</v>
      </c>
      <c r="V637" s="148">
        <v>1498.49966037736</v>
      </c>
      <c r="W637" s="148">
        <v>5559.4337400000004</v>
      </c>
      <c r="X637" s="243">
        <v>1.1430336520999999E-2</v>
      </c>
      <c r="Y637" s="243">
        <v>6.6049421660000001E-3</v>
      </c>
      <c r="Z637" s="243">
        <v>6.0876760832113204E-4</v>
      </c>
    </row>
    <row r="638" spans="1:26" ht="13.5" thickBot="1">
      <c r="A638" s="153">
        <v>8694</v>
      </c>
      <c r="B638" s="153">
        <v>12534</v>
      </c>
      <c r="C638" s="141" t="s">
        <v>4224</v>
      </c>
      <c r="D638" s="141"/>
      <c r="E638" s="141"/>
      <c r="F638" s="141" t="s">
        <v>2768</v>
      </c>
      <c r="G638" s="141">
        <v>11019120</v>
      </c>
      <c r="H638" s="141" t="s">
        <v>78</v>
      </c>
      <c r="I638" s="141" t="s">
        <v>765</v>
      </c>
      <c r="J638" s="141"/>
      <c r="K638" s="141" t="s">
        <v>61</v>
      </c>
      <c r="L638" s="141"/>
      <c r="M638" s="141"/>
      <c r="N638" s="141" t="s">
        <v>53</v>
      </c>
      <c r="O638" s="141" t="s">
        <v>62</v>
      </c>
      <c r="P638" s="146">
        <v>44356</v>
      </c>
      <c r="Q638" s="141" t="s">
        <v>1207</v>
      </c>
      <c r="R638" s="141" t="s">
        <v>303</v>
      </c>
      <c r="S638" s="141" t="s">
        <v>305</v>
      </c>
      <c r="T638" s="146">
        <v>45565</v>
      </c>
      <c r="U638" s="148">
        <v>3.71</v>
      </c>
      <c r="V638" s="148">
        <v>557.71811051212899</v>
      </c>
      <c r="W638" s="148">
        <v>2069.1341900000002</v>
      </c>
      <c r="X638" s="229">
        <v>3.8156405399999999E-3</v>
      </c>
      <c r="Y638" s="229">
        <v>2.458256056E-3</v>
      </c>
      <c r="Z638" s="229">
        <v>2.2657377190752936E-4</v>
      </c>
    </row>
    <row r="639" spans="1:26" ht="13.5" thickBot="1">
      <c r="A639" s="153">
        <v>8694</v>
      </c>
      <c r="B639" s="153">
        <v>12534</v>
      </c>
      <c r="C639" s="141" t="s">
        <v>2701</v>
      </c>
      <c r="D639" s="141"/>
      <c r="E639" s="141"/>
      <c r="F639" s="141" t="s">
        <v>2702</v>
      </c>
      <c r="G639" s="141">
        <v>11019131</v>
      </c>
      <c r="H639" s="141" t="s">
        <v>78</v>
      </c>
      <c r="I639" s="141" t="s">
        <v>943</v>
      </c>
      <c r="J639" s="141"/>
      <c r="K639" s="141" t="s">
        <v>61</v>
      </c>
      <c r="L639" s="141"/>
      <c r="M639" s="141"/>
      <c r="N639" s="141" t="s">
        <v>314</v>
      </c>
      <c r="O639" s="141" t="s">
        <v>55</v>
      </c>
      <c r="P639" s="146">
        <v>44382</v>
      </c>
      <c r="Q639" s="141" t="s">
        <v>1207</v>
      </c>
      <c r="R639" s="141" t="s">
        <v>303</v>
      </c>
      <c r="S639" s="141" t="s">
        <v>304</v>
      </c>
      <c r="T639" s="146">
        <v>45565</v>
      </c>
      <c r="U639" s="148">
        <v>3.71</v>
      </c>
      <c r="V639" s="148">
        <v>3255.9687008086298</v>
      </c>
      <c r="W639" s="148">
        <v>12079.64388</v>
      </c>
      <c r="X639" s="243">
        <v>2.1378800067642537E-2</v>
      </c>
      <c r="Y639" s="243">
        <v>1.4351344570000001E-2</v>
      </c>
      <c r="Z639" s="243">
        <v>1.3227418938891065E-3</v>
      </c>
    </row>
    <row r="640" spans="1:26" ht="13.5" thickBot="1">
      <c r="A640" s="153">
        <v>8694</v>
      </c>
      <c r="B640" s="153">
        <v>12534</v>
      </c>
      <c r="C640" s="141" t="s">
        <v>2769</v>
      </c>
      <c r="D640" s="141"/>
      <c r="E640" s="141"/>
      <c r="F640" s="141" t="s">
        <v>2770</v>
      </c>
      <c r="G640" s="141">
        <v>11019149</v>
      </c>
      <c r="H640" s="141" t="s">
        <v>78</v>
      </c>
      <c r="I640" s="141" t="s">
        <v>765</v>
      </c>
      <c r="J640" s="141"/>
      <c r="K640" s="141" t="s">
        <v>53</v>
      </c>
      <c r="L640" s="141"/>
      <c r="M640" s="141"/>
      <c r="N640" s="141" t="s">
        <v>53</v>
      </c>
      <c r="O640" s="141" t="s">
        <v>62</v>
      </c>
      <c r="P640" s="146">
        <v>44385</v>
      </c>
      <c r="Q640" s="141" t="s">
        <v>1207</v>
      </c>
      <c r="R640" s="141" t="s">
        <v>303</v>
      </c>
      <c r="S640" s="141" t="s">
        <v>305</v>
      </c>
      <c r="T640" s="146">
        <v>45565</v>
      </c>
      <c r="U640" s="148">
        <v>3.71</v>
      </c>
      <c r="V640" s="148">
        <v>605.45113746630705</v>
      </c>
      <c r="W640" s="148">
        <v>2246.22372</v>
      </c>
      <c r="X640" s="243">
        <v>2.9108417130000001E-3</v>
      </c>
      <c r="Y640" s="243">
        <v>2.668649085E-3</v>
      </c>
      <c r="Z640" s="243">
        <v>2.4596538167906938E-4</v>
      </c>
    </row>
    <row r="641" spans="1:26" ht="13.5" thickBot="1">
      <c r="A641" s="153">
        <v>8694</v>
      </c>
      <c r="B641" s="153">
        <v>12534</v>
      </c>
      <c r="C641" s="141" t="s">
        <v>2771</v>
      </c>
      <c r="D641" s="141"/>
      <c r="E641" s="141"/>
      <c r="F641" s="141" t="s">
        <v>2772</v>
      </c>
      <c r="G641" s="141">
        <v>11019162</v>
      </c>
      <c r="H641" s="141" t="s">
        <v>78</v>
      </c>
      <c r="I641" s="141" t="s">
        <v>765</v>
      </c>
      <c r="J641" s="141"/>
      <c r="K641" s="141" t="s">
        <v>61</v>
      </c>
      <c r="L641" s="141"/>
      <c r="M641" s="141"/>
      <c r="N641" s="141" t="s">
        <v>53</v>
      </c>
      <c r="O641" s="141" t="s">
        <v>62</v>
      </c>
      <c r="P641" s="146">
        <v>44404</v>
      </c>
      <c r="Q641" s="141" t="s">
        <v>1207</v>
      </c>
      <c r="R641" s="141" t="s">
        <v>303</v>
      </c>
      <c r="S641" s="141" t="s">
        <v>305</v>
      </c>
      <c r="T641" s="146">
        <v>45565</v>
      </c>
      <c r="U641" s="148">
        <v>3.71</v>
      </c>
      <c r="V641" s="148">
        <v>1021.19863881402</v>
      </c>
      <c r="W641" s="148">
        <v>3788.6469499999998</v>
      </c>
      <c r="X641" s="229">
        <v>1.1399999934E-2</v>
      </c>
      <c r="Y641" s="229">
        <v>4.5011407929999997E-3</v>
      </c>
      <c r="Z641" s="229">
        <v>4.1486339263837528E-4</v>
      </c>
    </row>
    <row r="642" spans="1:26" ht="13.5" thickBot="1">
      <c r="A642" s="153">
        <v>8694</v>
      </c>
      <c r="B642" s="153">
        <v>12534</v>
      </c>
      <c r="C642" s="141" t="s">
        <v>2634</v>
      </c>
      <c r="D642" s="141"/>
      <c r="E642" s="141"/>
      <c r="F642" s="141" t="s">
        <v>2635</v>
      </c>
      <c r="G642" s="141">
        <v>11019209</v>
      </c>
      <c r="H642" s="141" t="s">
        <v>78</v>
      </c>
      <c r="I642" s="141" t="s">
        <v>943</v>
      </c>
      <c r="J642" s="141"/>
      <c r="K642" s="141" t="s">
        <v>61</v>
      </c>
      <c r="L642" s="141"/>
      <c r="M642" s="141"/>
      <c r="N642" s="141" t="s">
        <v>314</v>
      </c>
      <c r="O642" s="141" t="s">
        <v>62</v>
      </c>
      <c r="P642" s="146">
        <v>44418</v>
      </c>
      <c r="Q642" s="141" t="s">
        <v>1207</v>
      </c>
      <c r="R642" s="141" t="s">
        <v>303</v>
      </c>
      <c r="S642" s="141" t="s">
        <v>305</v>
      </c>
      <c r="T642" s="146">
        <v>45565</v>
      </c>
      <c r="U642" s="148">
        <v>3.71</v>
      </c>
      <c r="V642" s="148">
        <v>4400.2289353099704</v>
      </c>
      <c r="W642" s="148">
        <v>16324.84935</v>
      </c>
      <c r="X642" s="229">
        <v>1.2165233863999999E-2</v>
      </c>
      <c r="Y642" s="229">
        <v>1.9394904386999999E-2</v>
      </c>
      <c r="Z642" s="229">
        <v>1.7875992339828276E-3</v>
      </c>
    </row>
    <row r="643" spans="1:26" ht="13.5" thickBot="1">
      <c r="A643" s="153">
        <v>8694</v>
      </c>
      <c r="B643" s="153">
        <v>12534</v>
      </c>
      <c r="C643" s="141" t="s">
        <v>2636</v>
      </c>
      <c r="D643" s="141"/>
      <c r="E643" s="141"/>
      <c r="F643" s="141" t="s">
        <v>2637</v>
      </c>
      <c r="G643" s="141">
        <v>11019210</v>
      </c>
      <c r="H643" s="141" t="s">
        <v>78</v>
      </c>
      <c r="I643" s="141" t="s">
        <v>943</v>
      </c>
      <c r="J643" s="141"/>
      <c r="K643" s="141" t="s">
        <v>61</v>
      </c>
      <c r="L643" s="141"/>
      <c r="M643" s="141"/>
      <c r="N643" s="141" t="s">
        <v>173</v>
      </c>
      <c r="O643" s="141" t="s">
        <v>62</v>
      </c>
      <c r="P643" s="146">
        <v>44418</v>
      </c>
      <c r="Q643" s="141" t="s">
        <v>1207</v>
      </c>
      <c r="R643" s="141" t="s">
        <v>303</v>
      </c>
      <c r="S643" s="141" t="s">
        <v>305</v>
      </c>
      <c r="T643" s="146">
        <v>45565</v>
      </c>
      <c r="U643" s="148">
        <v>3.71</v>
      </c>
      <c r="V643" s="148">
        <v>6351.4102695417796</v>
      </c>
      <c r="W643" s="148">
        <v>23563.732100000001</v>
      </c>
      <c r="X643" s="229">
        <v>7.0451010300000001E-4</v>
      </c>
      <c r="Y643" s="229">
        <v>2.7995133142999999E-2</v>
      </c>
      <c r="Z643" s="229">
        <v>2.5802694131285549E-3</v>
      </c>
    </row>
    <row r="644" spans="1:26" ht="13.5" thickBot="1">
      <c r="A644" s="153">
        <v>8694</v>
      </c>
      <c r="B644" s="153">
        <v>12534</v>
      </c>
      <c r="C644" s="141" t="s">
        <v>2638</v>
      </c>
      <c r="D644" s="141"/>
      <c r="E644" s="141"/>
      <c r="F644" s="141" t="s">
        <v>2639</v>
      </c>
      <c r="G644" s="141">
        <v>11019219</v>
      </c>
      <c r="H644" s="141" t="s">
        <v>78</v>
      </c>
      <c r="I644" s="141" t="s">
        <v>765</v>
      </c>
      <c r="J644" s="141"/>
      <c r="K644" s="141" t="s">
        <v>61</v>
      </c>
      <c r="L644" s="141"/>
      <c r="M644" s="141"/>
      <c r="N644" s="141" t="s">
        <v>53</v>
      </c>
      <c r="O644" s="141" t="s">
        <v>62</v>
      </c>
      <c r="P644" s="146">
        <v>44426</v>
      </c>
      <c r="Q644" s="141" t="s">
        <v>1207</v>
      </c>
      <c r="R644" s="141" t="s">
        <v>303</v>
      </c>
      <c r="S644" s="141" t="s">
        <v>305</v>
      </c>
      <c r="T644" s="146">
        <v>45565</v>
      </c>
      <c r="U644" s="148">
        <v>3.71</v>
      </c>
      <c r="V644" s="148">
        <v>2942.5385417789798</v>
      </c>
      <c r="W644" s="148">
        <v>10916.81799</v>
      </c>
      <c r="X644" s="243">
        <v>1.4916221444E-2</v>
      </c>
      <c r="Y644" s="243">
        <v>1.2969837368E-2</v>
      </c>
      <c r="Z644" s="243">
        <v>1.195410448088083E-3</v>
      </c>
    </row>
    <row r="645" spans="1:26" ht="13.5" thickBot="1">
      <c r="A645" s="153">
        <v>8694</v>
      </c>
      <c r="B645" s="153">
        <v>12534</v>
      </c>
      <c r="C645" s="141" t="s">
        <v>2640</v>
      </c>
      <c r="D645" s="141"/>
      <c r="E645" s="141"/>
      <c r="F645" s="141" t="s">
        <v>2641</v>
      </c>
      <c r="G645" s="141">
        <v>11019220</v>
      </c>
      <c r="H645" s="141" t="s">
        <v>78</v>
      </c>
      <c r="I645" s="141" t="s">
        <v>943</v>
      </c>
      <c r="J645" s="141"/>
      <c r="K645" s="141" t="s">
        <v>53</v>
      </c>
      <c r="L645" s="141"/>
      <c r="M645" s="141"/>
      <c r="N645" s="141" t="s">
        <v>53</v>
      </c>
      <c r="O645" s="141" t="s">
        <v>62</v>
      </c>
      <c r="P645" s="146">
        <v>44452</v>
      </c>
      <c r="Q645" s="141" t="s">
        <v>1207</v>
      </c>
      <c r="R645" s="141" t="s">
        <v>303</v>
      </c>
      <c r="S645" s="141" t="s">
        <v>305</v>
      </c>
      <c r="T645" s="146">
        <v>45565</v>
      </c>
      <c r="U645" s="148">
        <v>3.71</v>
      </c>
      <c r="V645" s="148">
        <v>1042.11432075472</v>
      </c>
      <c r="W645" s="148">
        <v>3866.24413</v>
      </c>
      <c r="X645" s="229">
        <v>1.5759194478000001E-2</v>
      </c>
      <c r="Y645" s="229">
        <v>4.5933309169999999E-3</v>
      </c>
      <c r="Z645" s="229">
        <v>4.2336041803525763E-4</v>
      </c>
    </row>
    <row r="646" spans="1:26" ht="13.5" thickBot="1">
      <c r="A646" s="153">
        <v>8694</v>
      </c>
      <c r="B646" s="153">
        <v>12534</v>
      </c>
      <c r="C646" s="141" t="s">
        <v>2703</v>
      </c>
      <c r="D646" s="141"/>
      <c r="E646" s="141"/>
      <c r="F646" s="141" t="s">
        <v>2704</v>
      </c>
      <c r="G646" s="141">
        <v>11019222</v>
      </c>
      <c r="H646" s="141" t="s">
        <v>78</v>
      </c>
      <c r="I646" s="141" t="s">
        <v>943</v>
      </c>
      <c r="J646" s="141"/>
      <c r="K646" s="141" t="s">
        <v>61</v>
      </c>
      <c r="L646" s="141"/>
      <c r="M646" s="141"/>
      <c r="N646" s="141" t="s">
        <v>314</v>
      </c>
      <c r="O646" s="141" t="s">
        <v>62</v>
      </c>
      <c r="P646" s="146">
        <v>44431</v>
      </c>
      <c r="Q646" s="141" t="s">
        <v>1207</v>
      </c>
      <c r="R646" s="141" t="s">
        <v>303</v>
      </c>
      <c r="S646" s="141" t="s">
        <v>305</v>
      </c>
      <c r="T646" s="146">
        <v>45565</v>
      </c>
      <c r="U646" s="148">
        <v>3.71</v>
      </c>
      <c r="V646" s="148">
        <v>3496.7723881401598</v>
      </c>
      <c r="W646" s="148">
        <v>12973.02556</v>
      </c>
      <c r="X646" s="229">
        <v>2.1066400570000001E-3</v>
      </c>
      <c r="Y646" s="229">
        <v>1.5412735820999999E-2</v>
      </c>
      <c r="Z646" s="229">
        <v>1.4205687327519285E-3</v>
      </c>
    </row>
    <row r="647" spans="1:26" ht="13.5" thickBot="1">
      <c r="A647" s="153">
        <v>8694</v>
      </c>
      <c r="B647" s="153">
        <v>12534</v>
      </c>
      <c r="C647" s="141" t="s">
        <v>2705</v>
      </c>
      <c r="D647" s="141"/>
      <c r="E647" s="141"/>
      <c r="F647" s="141" t="s">
        <v>2706</v>
      </c>
      <c r="G647" s="141">
        <v>11019246</v>
      </c>
      <c r="H647" s="141" t="s">
        <v>78</v>
      </c>
      <c r="I647" s="141" t="s">
        <v>943</v>
      </c>
      <c r="J647" s="141"/>
      <c r="K647" s="141" t="s">
        <v>61</v>
      </c>
      <c r="L647" s="141"/>
      <c r="M647" s="141"/>
      <c r="N647" s="141" t="s">
        <v>313</v>
      </c>
      <c r="O647" s="141" t="s">
        <v>62</v>
      </c>
      <c r="P647" s="146">
        <v>44441</v>
      </c>
      <c r="Q647" s="141" t="s">
        <v>1207</v>
      </c>
      <c r="R647" s="141" t="s">
        <v>303</v>
      </c>
      <c r="S647" s="141" t="s">
        <v>305</v>
      </c>
      <c r="T647" s="146">
        <v>45565</v>
      </c>
      <c r="U647" s="148">
        <v>3.71</v>
      </c>
      <c r="V647" s="148">
        <v>1516.2480242587601</v>
      </c>
      <c r="W647" s="148">
        <v>5625.28017</v>
      </c>
      <c r="X647" s="229">
        <v>1.3507615669999999E-3</v>
      </c>
      <c r="Y647" s="229">
        <v>6.6831716910000002E-3</v>
      </c>
      <c r="Z647" s="229">
        <v>6.1597790627273327E-4</v>
      </c>
    </row>
    <row r="648" spans="1:26" ht="13.5" thickBot="1">
      <c r="A648" s="153">
        <v>8694</v>
      </c>
      <c r="B648" s="153">
        <v>12534</v>
      </c>
      <c r="C648" s="141" t="s">
        <v>3086</v>
      </c>
      <c r="D648" s="141"/>
      <c r="E648" s="141"/>
      <c r="F648" s="141" t="s">
        <v>2642</v>
      </c>
      <c r="G648" s="141">
        <v>11019275</v>
      </c>
      <c r="H648" s="141" t="s">
        <v>78</v>
      </c>
      <c r="I648" s="141" t="s">
        <v>765</v>
      </c>
      <c r="J648" s="141"/>
      <c r="K648" s="141" t="s">
        <v>61</v>
      </c>
      <c r="L648" s="141"/>
      <c r="M648" s="141"/>
      <c r="N648" s="141" t="s">
        <v>53</v>
      </c>
      <c r="O648" s="141" t="s">
        <v>62</v>
      </c>
      <c r="P648" s="146">
        <v>44487</v>
      </c>
      <c r="Q648" s="141" t="s">
        <v>1207</v>
      </c>
      <c r="R648" s="141" t="s">
        <v>303</v>
      </c>
      <c r="S648" s="141" t="s">
        <v>305</v>
      </c>
      <c r="T648" s="146">
        <v>45565</v>
      </c>
      <c r="U648" s="148">
        <v>3.71</v>
      </c>
      <c r="V648" s="148">
        <v>340.54751482479799</v>
      </c>
      <c r="W648" s="148">
        <v>1263.43128</v>
      </c>
      <c r="X648" s="229">
        <v>7.0512820510000001E-3</v>
      </c>
      <c r="Y648" s="229">
        <v>1.5010324649999999E-3</v>
      </c>
      <c r="Z648" s="229">
        <v>1.3834790998043381E-4</v>
      </c>
    </row>
    <row r="649" spans="1:26" ht="13.5" thickBot="1">
      <c r="A649" s="153">
        <v>8694</v>
      </c>
      <c r="B649" s="153">
        <v>12534</v>
      </c>
      <c r="C649" s="141" t="s">
        <v>3133</v>
      </c>
      <c r="D649" s="141"/>
      <c r="E649" s="141"/>
      <c r="F649" s="141" t="s">
        <v>2644</v>
      </c>
      <c r="G649" s="141">
        <v>11019282</v>
      </c>
      <c r="H649" s="141" t="s">
        <v>78</v>
      </c>
      <c r="I649" s="141" t="s">
        <v>241</v>
      </c>
      <c r="J649" s="141"/>
      <c r="K649" s="141" t="s">
        <v>61</v>
      </c>
      <c r="L649" s="141"/>
      <c r="M649" s="141"/>
      <c r="N649" s="141" t="s">
        <v>314</v>
      </c>
      <c r="O649" s="141" t="s">
        <v>62</v>
      </c>
      <c r="P649" s="146">
        <v>44497</v>
      </c>
      <c r="Q649" s="141" t="s">
        <v>1207</v>
      </c>
      <c r="R649" s="141" t="s">
        <v>303</v>
      </c>
      <c r="S649" s="141" t="s">
        <v>305</v>
      </c>
      <c r="T649" s="146">
        <v>45565</v>
      </c>
      <c r="U649" s="148">
        <v>3.71</v>
      </c>
      <c r="V649" s="148">
        <v>6171.5580862533698</v>
      </c>
      <c r="W649" s="148">
        <v>22896.480500000001</v>
      </c>
      <c r="X649" s="229">
        <v>1.2560561555E-2</v>
      </c>
      <c r="Y649" s="229">
        <v>2.7202398049000001E-2</v>
      </c>
      <c r="Z649" s="229">
        <v>2.5072042090668822E-3</v>
      </c>
    </row>
    <row r="650" spans="1:26" ht="13.5" thickBot="1">
      <c r="A650" s="153">
        <v>8694</v>
      </c>
      <c r="B650" s="153">
        <v>12534</v>
      </c>
      <c r="C650" s="141" t="s">
        <v>2645</v>
      </c>
      <c r="D650" s="141"/>
      <c r="E650" s="141"/>
      <c r="F650" s="141" t="s">
        <v>2646</v>
      </c>
      <c r="G650" s="141">
        <v>11019295</v>
      </c>
      <c r="H650" s="141" t="s">
        <v>78</v>
      </c>
      <c r="I650" s="141" t="s">
        <v>943</v>
      </c>
      <c r="J650" s="141"/>
      <c r="K650" s="141" t="s">
        <v>61</v>
      </c>
      <c r="L650" s="141"/>
      <c r="M650" s="141"/>
      <c r="N650" s="141" t="s">
        <v>173</v>
      </c>
      <c r="O650" s="141" t="s">
        <v>62</v>
      </c>
      <c r="P650" s="146">
        <v>44508</v>
      </c>
      <c r="Q650" s="141" t="s">
        <v>1213</v>
      </c>
      <c r="R650" s="141" t="s">
        <v>303</v>
      </c>
      <c r="S650" s="141" t="s">
        <v>305</v>
      </c>
      <c r="T650" s="146">
        <v>45565</v>
      </c>
      <c r="U650" s="148">
        <v>4.1524000000000001</v>
      </c>
      <c r="V650" s="148">
        <v>632.63304835757594</v>
      </c>
      <c r="W650" s="148">
        <v>2626.9454700000001</v>
      </c>
      <c r="X650" s="243">
        <v>1.1602395230000001E-3</v>
      </c>
      <c r="Y650" s="243">
        <v>3.1209694569999998E-3</v>
      </c>
      <c r="Z650" s="243">
        <v>2.8765507167676614E-4</v>
      </c>
    </row>
    <row r="651" spans="1:26" ht="13.5" thickBot="1">
      <c r="A651" s="153">
        <v>8694</v>
      </c>
      <c r="B651" s="153">
        <v>12534</v>
      </c>
      <c r="C651" s="141" t="s">
        <v>2647</v>
      </c>
      <c r="D651" s="141"/>
      <c r="E651" s="141"/>
      <c r="F651" s="141" t="s">
        <v>2648</v>
      </c>
      <c r="G651" s="141">
        <v>11019336</v>
      </c>
      <c r="H651" s="141" t="s">
        <v>78</v>
      </c>
      <c r="I651" s="141" t="s">
        <v>943</v>
      </c>
      <c r="J651" s="141"/>
      <c r="K651" s="141" t="s">
        <v>61</v>
      </c>
      <c r="L651" s="141"/>
      <c r="M651" s="141"/>
      <c r="N651" s="141" t="s">
        <v>314</v>
      </c>
      <c r="O651" s="141" t="s">
        <v>62</v>
      </c>
      <c r="P651" s="146">
        <v>44518</v>
      </c>
      <c r="Q651" s="141" t="s">
        <v>1207</v>
      </c>
      <c r="R651" s="141" t="s">
        <v>303</v>
      </c>
      <c r="S651" s="141" t="s">
        <v>305</v>
      </c>
      <c r="T651" s="146">
        <v>45565</v>
      </c>
      <c r="U651" s="148">
        <v>3.71</v>
      </c>
      <c r="V651" s="148">
        <v>4469.6673827493296</v>
      </c>
      <c r="W651" s="148">
        <v>16582.465990000001</v>
      </c>
      <c r="X651" s="229">
        <v>2.3997385029999999E-3</v>
      </c>
      <c r="Y651" s="229">
        <v>1.9700968474000002E-2</v>
      </c>
      <c r="Z651" s="229">
        <v>1.8158087015529053E-3</v>
      </c>
    </row>
    <row r="652" spans="1:26" ht="13.5" thickBot="1">
      <c r="A652" s="153">
        <v>8694</v>
      </c>
      <c r="B652" s="153">
        <v>12534</v>
      </c>
      <c r="C652" s="141" t="s">
        <v>2649</v>
      </c>
      <c r="D652" s="141"/>
      <c r="E652" s="141"/>
      <c r="F652" s="141" t="s">
        <v>2650</v>
      </c>
      <c r="G652" s="141">
        <v>11019347</v>
      </c>
      <c r="H652" s="141" t="s">
        <v>78</v>
      </c>
      <c r="I652" s="141" t="s">
        <v>943</v>
      </c>
      <c r="J652" s="141"/>
      <c r="K652" s="141" t="s">
        <v>61</v>
      </c>
      <c r="L652" s="141"/>
      <c r="M652" s="141"/>
      <c r="N652" s="141" t="s">
        <v>173</v>
      </c>
      <c r="O652" s="141" t="s">
        <v>62</v>
      </c>
      <c r="P652" s="146">
        <v>44524</v>
      </c>
      <c r="Q652" s="141" t="s">
        <v>1213</v>
      </c>
      <c r="R652" s="141" t="s">
        <v>303</v>
      </c>
      <c r="S652" s="141" t="s">
        <v>305</v>
      </c>
      <c r="T652" s="146">
        <v>45565</v>
      </c>
      <c r="U652" s="148">
        <v>4.1524000000000001</v>
      </c>
      <c r="V652" s="148">
        <v>3092.9295299104101</v>
      </c>
      <c r="W652" s="148">
        <v>12843.08058</v>
      </c>
      <c r="X652" s="229">
        <v>1.9294622644E-2</v>
      </c>
      <c r="Y652" s="229">
        <v>1.5258353357E-2</v>
      </c>
      <c r="Z652" s="229">
        <v>1.4063395327312915E-3</v>
      </c>
    </row>
    <row r="653" spans="1:26" ht="13.5" thickBot="1">
      <c r="A653" s="153">
        <v>8694</v>
      </c>
      <c r="B653" s="153">
        <v>12534</v>
      </c>
      <c r="C653" s="141" t="s">
        <v>3093</v>
      </c>
      <c r="D653" s="141"/>
      <c r="E653" s="141"/>
      <c r="F653" s="141" t="s">
        <v>2708</v>
      </c>
      <c r="G653" s="141">
        <v>11019348</v>
      </c>
      <c r="H653" s="141" t="s">
        <v>78</v>
      </c>
      <c r="I653" s="141" t="s">
        <v>943</v>
      </c>
      <c r="J653" s="141"/>
      <c r="K653" s="141" t="s">
        <v>61</v>
      </c>
      <c r="L653" s="141"/>
      <c r="M653" s="141"/>
      <c r="N653" s="141" t="s">
        <v>313</v>
      </c>
      <c r="O653" s="141" t="s">
        <v>62</v>
      </c>
      <c r="P653" s="146">
        <v>44671</v>
      </c>
      <c r="Q653" s="141" t="s">
        <v>1213</v>
      </c>
      <c r="R653" s="141" t="s">
        <v>303</v>
      </c>
      <c r="S653" s="141" t="s">
        <v>305</v>
      </c>
      <c r="T653" s="146">
        <v>45565</v>
      </c>
      <c r="U653" s="148">
        <v>4.1524000000000001</v>
      </c>
      <c r="V653" s="148">
        <v>3114.12920238898</v>
      </c>
      <c r="W653" s="148">
        <v>12931.1101</v>
      </c>
      <c r="X653" s="229">
        <v>7.0590781180000003E-3</v>
      </c>
      <c r="Y653" s="229">
        <v>1.536293773E-2</v>
      </c>
      <c r="Z653" s="229">
        <v>1.4159789173985612E-3</v>
      </c>
    </row>
    <row r="654" spans="1:26" ht="13.5" thickBot="1">
      <c r="A654" s="153">
        <v>8694</v>
      </c>
      <c r="B654" s="153">
        <v>12534</v>
      </c>
      <c r="C654" s="141" t="s">
        <v>4212</v>
      </c>
      <c r="D654" s="141"/>
      <c r="E654" s="141"/>
      <c r="F654" s="141" t="s">
        <v>2652</v>
      </c>
      <c r="G654" s="141">
        <v>11019349</v>
      </c>
      <c r="H654" s="141" t="s">
        <v>78</v>
      </c>
      <c r="I654" s="141" t="s">
        <v>765</v>
      </c>
      <c r="J654" s="141"/>
      <c r="K654" s="141" t="s">
        <v>61</v>
      </c>
      <c r="L654" s="141"/>
      <c r="M654" s="141"/>
      <c r="N654" s="141" t="s">
        <v>314</v>
      </c>
      <c r="O654" s="141" t="s">
        <v>62</v>
      </c>
      <c r="P654" s="146">
        <v>44742</v>
      </c>
      <c r="Q654" s="141" t="s">
        <v>1213</v>
      </c>
      <c r="R654" s="141" t="s">
        <v>303</v>
      </c>
      <c r="S654" s="141" t="s">
        <v>305</v>
      </c>
      <c r="T654" s="146">
        <v>45565</v>
      </c>
      <c r="U654" s="148">
        <v>4.1524000000000001</v>
      </c>
      <c r="V654" s="148">
        <v>1382.8969896927099</v>
      </c>
      <c r="W654" s="148">
        <v>5742.3414599999996</v>
      </c>
      <c r="X654" s="229">
        <v>1.0535557506E-2</v>
      </c>
      <c r="Y654" s="229">
        <v>6.822247555E-3</v>
      </c>
      <c r="Z654" s="229">
        <v>6.2879631995892387E-4</v>
      </c>
    </row>
    <row r="655" spans="1:26" ht="13.5" thickBot="1">
      <c r="A655" s="153">
        <v>8694</v>
      </c>
      <c r="B655" s="153">
        <v>12534</v>
      </c>
      <c r="C655" s="141" t="s">
        <v>2709</v>
      </c>
      <c r="D655" s="141"/>
      <c r="E655" s="141"/>
      <c r="F655" s="141" t="s">
        <v>4230</v>
      </c>
      <c r="G655" s="141">
        <v>11019350</v>
      </c>
      <c r="H655" s="141" t="s">
        <v>78</v>
      </c>
      <c r="I655" s="141" t="s">
        <v>943</v>
      </c>
      <c r="J655" s="141"/>
      <c r="K655" s="141" t="s">
        <v>61</v>
      </c>
      <c r="L655" s="141"/>
      <c r="M655" s="141"/>
      <c r="N655" s="141" t="s">
        <v>109</v>
      </c>
      <c r="O655" s="141" t="s">
        <v>62</v>
      </c>
      <c r="P655" s="146">
        <v>45274</v>
      </c>
      <c r="Q655" s="141" t="s">
        <v>1213</v>
      </c>
      <c r="R655" s="141" t="s">
        <v>303</v>
      </c>
      <c r="S655" s="141" t="s">
        <v>305</v>
      </c>
      <c r="T655" s="146">
        <v>45565</v>
      </c>
      <c r="U655" s="148">
        <v>4.1524000000000001</v>
      </c>
      <c r="V655" s="148">
        <v>2950.07086263366</v>
      </c>
      <c r="W655" s="148">
        <v>12249.874250000001</v>
      </c>
      <c r="X655" s="229">
        <v>2.69574422356814E-5</v>
      </c>
      <c r="Y655" s="229">
        <v>1.4553588504000001E-2</v>
      </c>
      <c r="Z655" s="229">
        <v>1.3413824137792712E-3</v>
      </c>
    </row>
    <row r="656" spans="1:26" ht="13.5" thickBot="1">
      <c r="A656" s="153">
        <v>8694</v>
      </c>
      <c r="B656" s="153">
        <v>12534</v>
      </c>
      <c r="C656" s="141" t="s">
        <v>2773</v>
      </c>
      <c r="D656" s="141"/>
      <c r="E656" s="141"/>
      <c r="F656" s="141" t="s">
        <v>2774</v>
      </c>
      <c r="G656" s="141">
        <v>11019351</v>
      </c>
      <c r="H656" s="141" t="s">
        <v>78</v>
      </c>
      <c r="I656" s="141" t="s">
        <v>241</v>
      </c>
      <c r="J656" s="141"/>
      <c r="K656" s="141" t="s">
        <v>61</v>
      </c>
      <c r="L656" s="141"/>
      <c r="M656" s="141"/>
      <c r="N656" s="141" t="s">
        <v>313</v>
      </c>
      <c r="O656" s="141" t="s">
        <v>62</v>
      </c>
      <c r="P656" s="146">
        <v>45419</v>
      </c>
      <c r="Q656" s="141" t="s">
        <v>1213</v>
      </c>
      <c r="R656" s="141" t="s">
        <v>303</v>
      </c>
      <c r="S656" s="141" t="s">
        <v>305</v>
      </c>
      <c r="T656" s="146">
        <v>45565</v>
      </c>
      <c r="U656" s="148">
        <v>4.1524000000000001</v>
      </c>
      <c r="V656" s="148">
        <v>2719.5489861285</v>
      </c>
      <c r="W656" s="148">
        <v>11292.655210000001</v>
      </c>
      <c r="X656" s="229">
        <v>3.661430933E-3</v>
      </c>
      <c r="Y656" s="229">
        <v>1.3416354625E-2</v>
      </c>
      <c r="Z656" s="229">
        <v>1.2365652736040832E-3</v>
      </c>
    </row>
    <row r="657" spans="1:26" ht="13.5" thickBot="1">
      <c r="A657" s="153">
        <v>8694</v>
      </c>
      <c r="B657" s="153">
        <v>12534</v>
      </c>
      <c r="C657" s="141" t="s">
        <v>2653</v>
      </c>
      <c r="D657" s="141"/>
      <c r="E657" s="141"/>
      <c r="F657" s="141" t="s">
        <v>2654</v>
      </c>
      <c r="G657" s="141">
        <v>11019362</v>
      </c>
      <c r="H657" s="141" t="s">
        <v>78</v>
      </c>
      <c r="I657" s="141" t="s">
        <v>943</v>
      </c>
      <c r="J657" s="141"/>
      <c r="K657" s="141" t="s">
        <v>61</v>
      </c>
      <c r="L657" s="141"/>
      <c r="M657" s="141"/>
      <c r="N657" s="141" t="s">
        <v>53</v>
      </c>
      <c r="O657" s="141" t="s">
        <v>62</v>
      </c>
      <c r="P657" s="146">
        <v>44564</v>
      </c>
      <c r="Q657" s="141" t="s">
        <v>1207</v>
      </c>
      <c r="R657" s="141" t="s">
        <v>303</v>
      </c>
      <c r="S657" s="141" t="s">
        <v>305</v>
      </c>
      <c r="T657" s="146">
        <v>45565</v>
      </c>
      <c r="U657" s="148">
        <v>3.71</v>
      </c>
      <c r="V657" s="148">
        <v>1088.6497601078199</v>
      </c>
      <c r="W657" s="148">
        <v>4038.8906099999999</v>
      </c>
      <c r="X657" s="229">
        <v>9.2825071019999993E-3</v>
      </c>
      <c r="Y657" s="229">
        <v>4.7984453350000001E-3</v>
      </c>
      <c r="Z657" s="229">
        <v>4.4226550614854127E-4</v>
      </c>
    </row>
    <row r="658" spans="1:26" ht="13.5" thickBot="1">
      <c r="A658" s="153">
        <v>8694</v>
      </c>
      <c r="B658" s="153">
        <v>12534</v>
      </c>
      <c r="C658" s="141" t="s">
        <v>2657</v>
      </c>
      <c r="D658" s="141"/>
      <c r="E658" s="141"/>
      <c r="F658" s="141" t="s">
        <v>2658</v>
      </c>
      <c r="G658" s="141">
        <v>11019451</v>
      </c>
      <c r="H658" s="141" t="s">
        <v>78</v>
      </c>
      <c r="I658" s="141" t="s">
        <v>765</v>
      </c>
      <c r="J658" s="141"/>
      <c r="K658" s="141" t="s">
        <v>61</v>
      </c>
      <c r="L658" s="141"/>
      <c r="M658" s="141"/>
      <c r="N658" s="141" t="s">
        <v>53</v>
      </c>
      <c r="O658" s="141" t="s">
        <v>62</v>
      </c>
      <c r="P658" s="146">
        <v>44620</v>
      </c>
      <c r="Q658" s="141" t="s">
        <v>1207</v>
      </c>
      <c r="R658" s="141" t="s">
        <v>303</v>
      </c>
      <c r="S658" s="141" t="s">
        <v>305</v>
      </c>
      <c r="T658" s="146">
        <v>45565</v>
      </c>
      <c r="U658" s="148">
        <v>3.71</v>
      </c>
      <c r="V658" s="148">
        <v>431.999086253369</v>
      </c>
      <c r="W658" s="148">
        <v>1602.7166099999999</v>
      </c>
      <c r="X658" s="229">
        <v>3.2559955660000001E-3</v>
      </c>
      <c r="Y658" s="229">
        <v>1.9041238749999999E-3</v>
      </c>
      <c r="Z658" s="229">
        <v>1.755002403331553E-4</v>
      </c>
    </row>
    <row r="659" spans="1:26" ht="13.5" thickBot="1">
      <c r="A659" s="153">
        <v>8694</v>
      </c>
      <c r="B659" s="153">
        <v>12534</v>
      </c>
      <c r="C659" s="141" t="s">
        <v>2659</v>
      </c>
      <c r="D659" s="141"/>
      <c r="E659" s="141"/>
      <c r="F659" s="141" t="s">
        <v>2660</v>
      </c>
      <c r="G659" s="141">
        <v>11019455</v>
      </c>
      <c r="H659" s="141" t="s">
        <v>78</v>
      </c>
      <c r="I659" s="141" t="s">
        <v>241</v>
      </c>
      <c r="J659" s="141"/>
      <c r="K659" s="141" t="s">
        <v>61</v>
      </c>
      <c r="L659" s="141"/>
      <c r="M659" s="141"/>
      <c r="N659" s="141" t="s">
        <v>314</v>
      </c>
      <c r="O659" s="141" t="s">
        <v>62</v>
      </c>
      <c r="P659" s="146">
        <v>44635</v>
      </c>
      <c r="Q659" s="141" t="s">
        <v>1207</v>
      </c>
      <c r="R659" s="141" t="s">
        <v>303</v>
      </c>
      <c r="S659" s="141" t="s">
        <v>305</v>
      </c>
      <c r="T659" s="146">
        <v>45565</v>
      </c>
      <c r="U659" s="148">
        <v>3.71</v>
      </c>
      <c r="V659" s="148">
        <v>5406.3665822102403</v>
      </c>
      <c r="W659" s="148">
        <v>20057.620019999998</v>
      </c>
      <c r="X659" s="243">
        <v>6.4887922000000002E-3</v>
      </c>
      <c r="Y659" s="243">
        <v>2.3829660794E-2</v>
      </c>
      <c r="Z659" s="243">
        <v>2.1963440773357349E-3</v>
      </c>
    </row>
    <row r="660" spans="1:26" ht="13.5" thickBot="1">
      <c r="A660" s="153">
        <v>8694</v>
      </c>
      <c r="B660" s="153">
        <v>12534</v>
      </c>
      <c r="C660" s="141" t="s">
        <v>4219</v>
      </c>
      <c r="D660" s="141"/>
      <c r="E660" s="141"/>
      <c r="F660" s="141" t="s">
        <v>2710</v>
      </c>
      <c r="G660" s="141">
        <v>11019456</v>
      </c>
      <c r="H660" s="141" t="s">
        <v>78</v>
      </c>
      <c r="I660" s="141" t="s">
        <v>765</v>
      </c>
      <c r="J660" s="141"/>
      <c r="K660" s="141" t="s">
        <v>53</v>
      </c>
      <c r="L660" s="141"/>
      <c r="M660" s="141"/>
      <c r="N660" s="141" t="s">
        <v>53</v>
      </c>
      <c r="O660" s="141" t="s">
        <v>62</v>
      </c>
      <c r="P660" s="146">
        <v>44788</v>
      </c>
      <c r="Q660" s="141" t="s">
        <v>1207</v>
      </c>
      <c r="R660" s="141" t="s">
        <v>303</v>
      </c>
      <c r="S660" s="141" t="s">
        <v>305</v>
      </c>
      <c r="T660" s="146">
        <v>45565</v>
      </c>
      <c r="U660" s="148">
        <v>3.71</v>
      </c>
      <c r="V660" s="148">
        <v>1239.56312398922</v>
      </c>
      <c r="W660" s="148">
        <v>4598.7791900000002</v>
      </c>
      <c r="X660" s="243">
        <v>1.1502673811464299E-5</v>
      </c>
      <c r="Y660" s="243">
        <v>5.4636266939999999E-3</v>
      </c>
      <c r="Z660" s="243">
        <v>5.0357427386000153E-4</v>
      </c>
    </row>
    <row r="661" spans="1:26" ht="13.5" thickBot="1">
      <c r="A661" s="153">
        <v>8694</v>
      </c>
      <c r="B661" s="153">
        <v>12534</v>
      </c>
      <c r="C661" s="141" t="s">
        <v>2705</v>
      </c>
      <c r="D661" s="141"/>
      <c r="E661" s="141"/>
      <c r="F661" s="141" t="s">
        <v>2711</v>
      </c>
      <c r="G661" s="141">
        <v>11019458</v>
      </c>
      <c r="H661" s="141" t="s">
        <v>78</v>
      </c>
      <c r="I661" s="141" t="s">
        <v>943</v>
      </c>
      <c r="J661" s="141"/>
      <c r="K661" s="141" t="s">
        <v>61</v>
      </c>
      <c r="L661" s="141"/>
      <c r="M661" s="141"/>
      <c r="N661" s="141" t="s">
        <v>313</v>
      </c>
      <c r="O661" s="141" t="s">
        <v>62</v>
      </c>
      <c r="P661" s="146">
        <v>44648</v>
      </c>
      <c r="Q661" s="141" t="s">
        <v>1207</v>
      </c>
      <c r="R661" s="141" t="s">
        <v>303</v>
      </c>
      <c r="S661" s="141" t="s">
        <v>305</v>
      </c>
      <c r="T661" s="146">
        <v>45565</v>
      </c>
      <c r="U661" s="148">
        <v>3.71</v>
      </c>
      <c r="V661" s="148">
        <v>4246.6972452830196</v>
      </c>
      <c r="W661" s="148">
        <v>15755.246779999999</v>
      </c>
      <c r="X661" s="243">
        <v>3.3529381777000003E-2</v>
      </c>
      <c r="Y661" s="243">
        <v>1.8718182223E-2</v>
      </c>
      <c r="Z661" s="243">
        <v>1.7252267675682048E-3</v>
      </c>
    </row>
    <row r="662" spans="1:26" ht="13.5" thickBot="1">
      <c r="A662" s="153">
        <v>8694</v>
      </c>
      <c r="B662" s="153">
        <v>12534</v>
      </c>
      <c r="C662" s="141" t="s">
        <v>4220</v>
      </c>
      <c r="D662" s="141"/>
      <c r="E662" s="141"/>
      <c r="F662" s="141" t="s">
        <v>2712</v>
      </c>
      <c r="G662" s="141">
        <v>11019459</v>
      </c>
      <c r="H662" s="141" t="s">
        <v>78</v>
      </c>
      <c r="I662" s="141" t="s">
        <v>943</v>
      </c>
      <c r="J662" s="141"/>
      <c r="K662" s="141" t="s">
        <v>61</v>
      </c>
      <c r="L662" s="141"/>
      <c r="M662" s="141"/>
      <c r="N662" s="141" t="s">
        <v>314</v>
      </c>
      <c r="O662" s="141" t="s">
        <v>62</v>
      </c>
      <c r="P662" s="146">
        <v>44658</v>
      </c>
      <c r="Q662" s="141" t="s">
        <v>1207</v>
      </c>
      <c r="R662" s="141" t="s">
        <v>303</v>
      </c>
      <c r="S662" s="141" t="s">
        <v>305</v>
      </c>
      <c r="T662" s="146">
        <v>45565</v>
      </c>
      <c r="U662" s="148">
        <v>3.71</v>
      </c>
      <c r="V662" s="148">
        <v>896.88677628032303</v>
      </c>
      <c r="W662" s="148">
        <v>3327.44994</v>
      </c>
      <c r="X662" s="243">
        <v>1E-8</v>
      </c>
      <c r="Y662" s="243">
        <v>3.953210964E-3</v>
      </c>
      <c r="Z662" s="243">
        <v>3.6436152250680372E-4</v>
      </c>
    </row>
    <row r="663" spans="1:26" ht="13.5" thickBot="1">
      <c r="A663" s="153">
        <v>8694</v>
      </c>
      <c r="B663" s="153">
        <v>12534</v>
      </c>
      <c r="C663" s="151" t="s">
        <v>2664</v>
      </c>
      <c r="D663" s="141"/>
      <c r="E663" s="151"/>
      <c r="F663" s="151" t="s">
        <v>2665</v>
      </c>
      <c r="G663" s="141">
        <v>11019473</v>
      </c>
      <c r="H663" s="141" t="s">
        <v>78</v>
      </c>
      <c r="I663" s="141" t="s">
        <v>765</v>
      </c>
      <c r="J663" s="151"/>
      <c r="K663" s="141" t="s">
        <v>61</v>
      </c>
      <c r="L663" s="151"/>
      <c r="M663" s="141"/>
      <c r="N663" s="141" t="s">
        <v>314</v>
      </c>
      <c r="O663" s="141" t="s">
        <v>62</v>
      </c>
      <c r="P663" s="146">
        <v>44707</v>
      </c>
      <c r="Q663" s="141" t="s">
        <v>1207</v>
      </c>
      <c r="R663" s="141" t="s">
        <v>303</v>
      </c>
      <c r="S663" s="141" t="s">
        <v>305</v>
      </c>
      <c r="T663" s="146">
        <v>45565</v>
      </c>
      <c r="U663" s="148">
        <v>3.71</v>
      </c>
      <c r="V663" s="148">
        <v>1131.0451212938001</v>
      </c>
      <c r="W663" s="148">
        <v>4196.1773999999996</v>
      </c>
      <c r="X663" s="229">
        <v>0.01</v>
      </c>
      <c r="Y663" s="229">
        <v>4.9853115159999998E-3</v>
      </c>
      <c r="Z663" s="229">
        <v>4.5948868164569326E-4</v>
      </c>
    </row>
    <row r="664" spans="1:26" ht="13.5" thickBot="1">
      <c r="A664" s="153">
        <v>8694</v>
      </c>
      <c r="B664" s="153">
        <v>12534</v>
      </c>
      <c r="C664" s="151" t="s">
        <v>2666</v>
      </c>
      <c r="D664" s="141"/>
      <c r="E664" s="151"/>
      <c r="F664" s="151" t="s">
        <v>2667</v>
      </c>
      <c r="G664" s="141">
        <v>11019474</v>
      </c>
      <c r="H664" s="141" t="s">
        <v>78</v>
      </c>
      <c r="I664" s="141" t="s">
        <v>241</v>
      </c>
      <c r="J664" s="151"/>
      <c r="K664" s="141" t="s">
        <v>61</v>
      </c>
      <c r="L664" s="151"/>
      <c r="M664" s="141"/>
      <c r="N664" s="141" t="s">
        <v>204</v>
      </c>
      <c r="O664" s="141" t="s">
        <v>62</v>
      </c>
      <c r="P664" s="146">
        <v>44720</v>
      </c>
      <c r="Q664" s="141" t="s">
        <v>1212</v>
      </c>
      <c r="R664" s="141" t="s">
        <v>303</v>
      </c>
      <c r="S664" s="141" t="s">
        <v>305</v>
      </c>
      <c r="T664" s="146">
        <v>45565</v>
      </c>
      <c r="U664" s="148">
        <v>2.7435</v>
      </c>
      <c r="V664" s="148">
        <v>434.24240933114601</v>
      </c>
      <c r="W664" s="148">
        <v>1191.3440499999999</v>
      </c>
      <c r="X664" s="243">
        <v>1E-8</v>
      </c>
      <c r="Y664" s="243">
        <v>1.415388494E-3</v>
      </c>
      <c r="Z664" s="243">
        <v>1.3045423363677161E-4</v>
      </c>
    </row>
    <row r="665" spans="1:26" ht="13.5" thickBot="1">
      <c r="A665" s="153">
        <v>8694</v>
      </c>
      <c r="B665" s="153">
        <v>12534</v>
      </c>
      <c r="C665" s="141" t="s">
        <v>2775</v>
      </c>
      <c r="D665" s="141"/>
      <c r="E665" s="141"/>
      <c r="F665" s="141" t="s">
        <v>2776</v>
      </c>
      <c r="G665" s="141">
        <v>11019475</v>
      </c>
      <c r="H665" s="141" t="s">
        <v>78</v>
      </c>
      <c r="I665" s="141" t="s">
        <v>943</v>
      </c>
      <c r="J665" s="141"/>
      <c r="K665" s="141" t="s">
        <v>53</v>
      </c>
      <c r="L665" s="141"/>
      <c r="M665" s="141"/>
      <c r="N665" s="141" t="s">
        <v>53</v>
      </c>
      <c r="O665" s="141" t="s">
        <v>62</v>
      </c>
      <c r="P665" s="146">
        <v>44397</v>
      </c>
      <c r="Q665" s="141" t="s">
        <v>1207</v>
      </c>
      <c r="R665" s="141" t="s">
        <v>303</v>
      </c>
      <c r="S665" s="141" t="s">
        <v>305</v>
      </c>
      <c r="T665" s="146">
        <v>45565</v>
      </c>
      <c r="U665" s="148">
        <v>3.71</v>
      </c>
      <c r="V665" s="148">
        <v>401.92133962264199</v>
      </c>
      <c r="W665" s="148">
        <v>1491.12817</v>
      </c>
      <c r="X665" s="243">
        <v>3.5733407769627798E-6</v>
      </c>
      <c r="Y665" s="243">
        <v>1.7715500870000001E-3</v>
      </c>
      <c r="Z665" s="243">
        <v>1.6328111318602859E-4</v>
      </c>
    </row>
    <row r="666" spans="1:26" ht="13.5" thickBot="1">
      <c r="A666" s="153">
        <v>8694</v>
      </c>
      <c r="B666" s="153">
        <v>12534</v>
      </c>
      <c r="C666" s="141" t="s">
        <v>4212</v>
      </c>
      <c r="D666" s="141"/>
      <c r="E666" s="141"/>
      <c r="F666" s="141" t="s">
        <v>2777</v>
      </c>
      <c r="G666" s="141">
        <v>11019476</v>
      </c>
      <c r="H666" s="141" t="s">
        <v>78</v>
      </c>
      <c r="I666" s="141" t="s">
        <v>765</v>
      </c>
      <c r="J666" s="141"/>
      <c r="K666" s="141" t="s">
        <v>61</v>
      </c>
      <c r="L666" s="141"/>
      <c r="M666" s="141"/>
      <c r="N666" s="141" t="s">
        <v>314</v>
      </c>
      <c r="O666" s="141" t="s">
        <v>62</v>
      </c>
      <c r="P666" s="146">
        <v>44291</v>
      </c>
      <c r="Q666" s="141" t="s">
        <v>1207</v>
      </c>
      <c r="R666" s="141" t="s">
        <v>303</v>
      </c>
      <c r="S666" s="141" t="s">
        <v>305</v>
      </c>
      <c r="T666" s="146">
        <v>45565</v>
      </c>
      <c r="U666" s="148">
        <v>3.71</v>
      </c>
      <c r="V666" s="148">
        <v>1413.3870754717</v>
      </c>
      <c r="W666" s="148">
        <v>5243.6660499999998</v>
      </c>
      <c r="X666" s="243">
        <v>1.2815906757116299E-5</v>
      </c>
      <c r="Y666" s="243">
        <v>6.2297911299999996E-3</v>
      </c>
      <c r="Z666" s="243">
        <v>5.7419050021688314E-4</v>
      </c>
    </row>
    <row r="667" spans="1:26" ht="13.5" thickBot="1">
      <c r="A667" s="153">
        <v>8694</v>
      </c>
      <c r="B667" s="153">
        <v>12534</v>
      </c>
      <c r="C667" s="141" t="s">
        <v>4214</v>
      </c>
      <c r="D667" s="141"/>
      <c r="E667" s="141"/>
      <c r="F667" s="141" t="s">
        <v>2668</v>
      </c>
      <c r="G667" s="141">
        <v>11019481</v>
      </c>
      <c r="H667" s="141" t="s">
        <v>78</v>
      </c>
      <c r="I667" s="141" t="s">
        <v>943</v>
      </c>
      <c r="J667" s="141"/>
      <c r="K667" s="141" t="s">
        <v>61</v>
      </c>
      <c r="L667" s="141"/>
      <c r="M667" s="141"/>
      <c r="N667" s="141" t="s">
        <v>314</v>
      </c>
      <c r="O667" s="141" t="s">
        <v>62</v>
      </c>
      <c r="P667" s="146">
        <v>44763</v>
      </c>
      <c r="Q667" s="141" t="s">
        <v>1207</v>
      </c>
      <c r="R667" s="141" t="s">
        <v>303</v>
      </c>
      <c r="S667" s="141" t="s">
        <v>305</v>
      </c>
      <c r="T667" s="146">
        <v>45565</v>
      </c>
      <c r="U667" s="148">
        <v>3.71</v>
      </c>
      <c r="V667" s="148">
        <v>1574.0232129380099</v>
      </c>
      <c r="W667" s="148">
        <v>5839.6261199999999</v>
      </c>
      <c r="X667" s="229">
        <v>2.283750001730521E-2</v>
      </c>
      <c r="Y667" s="229">
        <v>6.9378275919999999E-3</v>
      </c>
      <c r="Z667" s="229">
        <v>6.3944915846087804E-4</v>
      </c>
    </row>
    <row r="668" spans="1:26" ht="13.5" thickBot="1">
      <c r="A668" s="153">
        <v>8694</v>
      </c>
      <c r="B668" s="153">
        <v>12534</v>
      </c>
      <c r="C668" s="141" t="s">
        <v>2713</v>
      </c>
      <c r="D668" s="141"/>
      <c r="E668" s="141"/>
      <c r="F668" s="141" t="s">
        <v>2714</v>
      </c>
      <c r="G668" s="141">
        <v>11019482</v>
      </c>
      <c r="H668" s="141" t="s">
        <v>78</v>
      </c>
      <c r="I668" s="141" t="s">
        <v>943</v>
      </c>
      <c r="J668" s="141"/>
      <c r="K668" s="141" t="s">
        <v>61</v>
      </c>
      <c r="L668" s="141"/>
      <c r="M668" s="141"/>
      <c r="N668" s="141" t="s">
        <v>314</v>
      </c>
      <c r="O668" s="141" t="s">
        <v>62</v>
      </c>
      <c r="P668" s="146">
        <v>44774</v>
      </c>
      <c r="Q668" s="141" t="s">
        <v>1207</v>
      </c>
      <c r="R668" s="141" t="s">
        <v>303</v>
      </c>
      <c r="S668" s="141" t="s">
        <v>305</v>
      </c>
      <c r="T668" s="146">
        <v>45565</v>
      </c>
      <c r="U668" s="148">
        <v>3.71</v>
      </c>
      <c r="V668" s="148">
        <v>865.50505929919098</v>
      </c>
      <c r="W668" s="148">
        <v>3211.0237699999998</v>
      </c>
      <c r="X668" s="243">
        <v>3.8584000000000001E-3</v>
      </c>
      <c r="Y668" s="243">
        <v>3.8148896610000001E-3</v>
      </c>
      <c r="Z668" s="243">
        <v>3.5161265555891028E-4</v>
      </c>
    </row>
    <row r="669" spans="1:26" ht="13.5" thickBot="1">
      <c r="A669" s="153">
        <v>8694</v>
      </c>
      <c r="B669" s="153">
        <v>12534</v>
      </c>
      <c r="C669" s="141" t="s">
        <v>4215</v>
      </c>
      <c r="D669" s="141"/>
      <c r="E669" s="141"/>
      <c r="F669" s="141" t="s">
        <v>2669</v>
      </c>
      <c r="G669" s="141">
        <v>11019483</v>
      </c>
      <c r="H669" s="141" t="s">
        <v>78</v>
      </c>
      <c r="I669" s="141" t="s">
        <v>765</v>
      </c>
      <c r="J669" s="141"/>
      <c r="K669" s="141" t="s">
        <v>53</v>
      </c>
      <c r="L669" s="141"/>
      <c r="M669" s="141"/>
      <c r="N669" s="141" t="s">
        <v>53</v>
      </c>
      <c r="O669" s="141" t="s">
        <v>62</v>
      </c>
      <c r="P669" s="146">
        <v>44096</v>
      </c>
      <c r="Q669" s="141" t="s">
        <v>1207</v>
      </c>
      <c r="R669" s="141" t="s">
        <v>303</v>
      </c>
      <c r="S669" s="141" t="s">
        <v>305</v>
      </c>
      <c r="T669" s="146">
        <v>45565</v>
      </c>
      <c r="U669" s="148">
        <v>3.71</v>
      </c>
      <c r="V669" s="148">
        <v>759.61332884096998</v>
      </c>
      <c r="W669" s="148">
        <v>2818.16545</v>
      </c>
      <c r="X669" s="243">
        <v>8.6724626547217423E-2</v>
      </c>
      <c r="Y669" s="243">
        <v>3.3481503119999999E-3</v>
      </c>
      <c r="Z669" s="243">
        <v>3.0859399015874354E-4</v>
      </c>
    </row>
    <row r="670" spans="1:26" ht="13.5" thickBot="1">
      <c r="A670" s="153">
        <v>8694</v>
      </c>
      <c r="B670" s="153">
        <v>12534</v>
      </c>
      <c r="C670" s="141" t="s">
        <v>4225</v>
      </c>
      <c r="D670" s="141"/>
      <c r="E670" s="141"/>
      <c r="F670" s="141" t="s">
        <v>2779</v>
      </c>
      <c r="G670" s="141">
        <v>11019485</v>
      </c>
      <c r="H670" s="141" t="s">
        <v>78</v>
      </c>
      <c r="I670" s="141" t="s">
        <v>943</v>
      </c>
      <c r="J670" s="141"/>
      <c r="K670" s="141" t="s">
        <v>61</v>
      </c>
      <c r="L670" s="141"/>
      <c r="M670" s="141"/>
      <c r="N670" s="141" t="s">
        <v>314</v>
      </c>
      <c r="O670" s="141" t="s">
        <v>62</v>
      </c>
      <c r="P670" s="146">
        <v>44798</v>
      </c>
      <c r="Q670" s="141" t="s">
        <v>1207</v>
      </c>
      <c r="R670" s="141" t="s">
        <v>303</v>
      </c>
      <c r="S670" s="141" t="s">
        <v>305</v>
      </c>
      <c r="T670" s="146">
        <v>45565</v>
      </c>
      <c r="U670" s="148">
        <v>3.71</v>
      </c>
      <c r="V670" s="148">
        <v>914.00698382749295</v>
      </c>
      <c r="W670" s="148">
        <v>3390.9659099999999</v>
      </c>
      <c r="X670" s="229">
        <v>1.5870637399999998E-2</v>
      </c>
      <c r="Y670" s="229">
        <v>4.0286717619999997E-3</v>
      </c>
      <c r="Z670" s="229">
        <v>3.713166310583982E-4</v>
      </c>
    </row>
    <row r="671" spans="1:26" ht="13.5" thickBot="1">
      <c r="A671" s="153">
        <v>8694</v>
      </c>
      <c r="B671" s="153">
        <v>12534</v>
      </c>
      <c r="C671" s="141" t="s">
        <v>2643</v>
      </c>
      <c r="D671" s="141"/>
      <c r="E671" s="141"/>
      <c r="F671" s="141" t="s">
        <v>2715</v>
      </c>
      <c r="G671" s="141">
        <v>11019591</v>
      </c>
      <c r="H671" s="141" t="s">
        <v>78</v>
      </c>
      <c r="I671" s="141" t="s">
        <v>943</v>
      </c>
      <c r="J671" s="141"/>
      <c r="K671" s="141" t="s">
        <v>61</v>
      </c>
      <c r="L671" s="141"/>
      <c r="M671" s="141"/>
      <c r="N671" s="141" t="s">
        <v>314</v>
      </c>
      <c r="O671" s="141" t="s">
        <v>62</v>
      </c>
      <c r="P671" s="146">
        <v>44602</v>
      </c>
      <c r="Q671" s="141" t="s">
        <v>1207</v>
      </c>
      <c r="R671" s="141" t="s">
        <v>303</v>
      </c>
      <c r="S671" s="141" t="s">
        <v>305</v>
      </c>
      <c r="T671" s="146">
        <v>45565</v>
      </c>
      <c r="U671" s="148">
        <v>3.71</v>
      </c>
      <c r="V671" s="148">
        <v>4350.6142938005396</v>
      </c>
      <c r="W671" s="148">
        <v>16140.77903</v>
      </c>
      <c r="X671" s="243">
        <v>6.6399999691190453E-2</v>
      </c>
      <c r="Y671" s="243">
        <v>1.9176217759000001E-2</v>
      </c>
      <c r="Z671" s="243">
        <v>1.7674432156345801E-3</v>
      </c>
    </row>
    <row r="672" spans="1:26" ht="13.5" thickBot="1">
      <c r="A672" s="153">
        <v>8694</v>
      </c>
      <c r="B672" s="153">
        <v>12534</v>
      </c>
      <c r="C672" s="141" t="s">
        <v>2716</v>
      </c>
      <c r="D672" s="141"/>
      <c r="E672" s="141"/>
      <c r="F672" s="141" t="s">
        <v>2717</v>
      </c>
      <c r="G672" s="141">
        <v>11019763</v>
      </c>
      <c r="H672" s="141" t="s">
        <v>78</v>
      </c>
      <c r="I672" s="141" t="s">
        <v>943</v>
      </c>
      <c r="J672" s="141"/>
      <c r="K672" s="141" t="s">
        <v>61</v>
      </c>
      <c r="L672" s="141"/>
      <c r="M672" s="141"/>
      <c r="N672" s="141" t="s">
        <v>315</v>
      </c>
      <c r="O672" s="141" t="s">
        <v>62</v>
      </c>
      <c r="P672" s="146">
        <v>45082</v>
      </c>
      <c r="Q672" s="141" t="s">
        <v>1210</v>
      </c>
      <c r="R672" s="141" t="s">
        <v>303</v>
      </c>
      <c r="S672" s="141" t="s">
        <v>305</v>
      </c>
      <c r="T672" s="146">
        <v>45565</v>
      </c>
      <c r="U672" s="148">
        <v>4.9748000000000001</v>
      </c>
      <c r="V672" s="148">
        <v>2547.5240672991899</v>
      </c>
      <c r="W672" s="148">
        <v>12673.42273</v>
      </c>
      <c r="X672" s="229">
        <v>6.6390625E-4</v>
      </c>
      <c r="Y672" s="229">
        <v>1.5056789612E-2</v>
      </c>
      <c r="Z672" s="229">
        <v>1.3877617047711717E-3</v>
      </c>
    </row>
    <row r="673" spans="1:26" ht="13.5" thickBot="1">
      <c r="A673" s="153">
        <v>8694</v>
      </c>
      <c r="B673" s="153">
        <v>12534</v>
      </c>
      <c r="C673" s="141" t="s">
        <v>3149</v>
      </c>
      <c r="D673" s="141"/>
      <c r="E673" s="141"/>
      <c r="F673" s="141" t="s">
        <v>2670</v>
      </c>
      <c r="G673" s="141">
        <v>11019906</v>
      </c>
      <c r="H673" s="141" t="s">
        <v>78</v>
      </c>
      <c r="I673" s="141" t="s">
        <v>2671</v>
      </c>
      <c r="J673" s="141"/>
      <c r="K673" s="141" t="s">
        <v>61</v>
      </c>
      <c r="L673" s="141"/>
      <c r="M673" s="141"/>
      <c r="N673" s="141" t="s">
        <v>314</v>
      </c>
      <c r="O673" s="141" t="s">
        <v>62</v>
      </c>
      <c r="P673" s="146">
        <v>44805</v>
      </c>
      <c r="Q673" s="141" t="s">
        <v>1207</v>
      </c>
      <c r="R673" s="141" t="s">
        <v>303</v>
      </c>
      <c r="S673" s="141" t="s">
        <v>305</v>
      </c>
      <c r="T673" s="146">
        <v>45565</v>
      </c>
      <c r="U673" s="148">
        <v>3.71</v>
      </c>
      <c r="V673" s="148">
        <v>177.83674932614599</v>
      </c>
      <c r="W673" s="148">
        <v>659.77434000000005</v>
      </c>
      <c r="X673" s="243">
        <v>1E-8</v>
      </c>
      <c r="Y673" s="243">
        <v>7.8385165799999999E-4</v>
      </c>
      <c r="Z673" s="243">
        <v>7.2246431161432172E-5</v>
      </c>
    </row>
    <row r="674" spans="1:26" ht="13.5" thickBot="1">
      <c r="A674" s="153">
        <v>8694</v>
      </c>
      <c r="B674" s="153">
        <v>12534</v>
      </c>
      <c r="C674" s="141" t="s">
        <v>2672</v>
      </c>
      <c r="D674" s="141"/>
      <c r="E674" s="141"/>
      <c r="F674" s="141" t="s">
        <v>2673</v>
      </c>
      <c r="G674" s="141">
        <v>11019972</v>
      </c>
      <c r="H674" s="141" t="s">
        <v>78</v>
      </c>
      <c r="I674" s="141" t="s">
        <v>765</v>
      </c>
      <c r="J674" s="141"/>
      <c r="K674" s="141" t="s">
        <v>61</v>
      </c>
      <c r="L674" s="141"/>
      <c r="M674" s="141"/>
      <c r="N674" s="141" t="s">
        <v>314</v>
      </c>
      <c r="O674" s="141" t="s">
        <v>62</v>
      </c>
      <c r="P674" s="146">
        <v>44159</v>
      </c>
      <c r="Q674" s="141" t="s">
        <v>1207</v>
      </c>
      <c r="R674" s="141" t="s">
        <v>303</v>
      </c>
      <c r="S674" s="141" t="s">
        <v>305</v>
      </c>
      <c r="T674" s="146">
        <v>45565</v>
      </c>
      <c r="U674" s="148">
        <v>3.71</v>
      </c>
      <c r="V674" s="148">
        <v>149.28395417789801</v>
      </c>
      <c r="W674" s="148">
        <v>553.84347000000002</v>
      </c>
      <c r="X674" s="229">
        <v>7.95968319532484E-3</v>
      </c>
      <c r="Y674" s="229">
        <v>6.5799940400000005E-4</v>
      </c>
      <c r="Z674" s="229">
        <v>6.06468177128012E-5</v>
      </c>
    </row>
    <row r="675" spans="1:26" ht="13.5" thickBot="1">
      <c r="A675" s="153">
        <v>8694</v>
      </c>
      <c r="B675" s="153">
        <v>12534</v>
      </c>
      <c r="C675" s="141" t="s">
        <v>2672</v>
      </c>
      <c r="D675" s="141"/>
      <c r="E675" s="141"/>
      <c r="F675" s="141" t="s">
        <v>2674</v>
      </c>
      <c r="G675" s="141">
        <v>11019974</v>
      </c>
      <c r="H675" s="141" t="s">
        <v>78</v>
      </c>
      <c r="I675" s="141" t="s">
        <v>765</v>
      </c>
      <c r="J675" s="141"/>
      <c r="K675" s="141" t="s">
        <v>61</v>
      </c>
      <c r="L675" s="141"/>
      <c r="M675" s="141"/>
      <c r="N675" s="141" t="s">
        <v>314</v>
      </c>
      <c r="O675" s="141" t="s">
        <v>62</v>
      </c>
      <c r="P675" s="146">
        <v>44292</v>
      </c>
      <c r="Q675" s="141" t="s">
        <v>1207</v>
      </c>
      <c r="R675" s="141" t="s">
        <v>303</v>
      </c>
      <c r="S675" s="141" t="s">
        <v>305</v>
      </c>
      <c r="T675" s="146">
        <v>45565</v>
      </c>
      <c r="U675" s="148">
        <v>3.71</v>
      </c>
      <c r="V675" s="148">
        <v>142.78509703504</v>
      </c>
      <c r="W675" s="148">
        <v>529.73271</v>
      </c>
      <c r="X675" s="229">
        <v>5.4162275806058213E-3</v>
      </c>
      <c r="Y675" s="229">
        <v>6.2935436799999999E-4</v>
      </c>
      <c r="Z675" s="229">
        <v>5.8006647798660837E-5</v>
      </c>
    </row>
    <row r="676" spans="1:26" ht="13.5" thickBot="1">
      <c r="A676" s="153">
        <v>8694</v>
      </c>
      <c r="B676" s="153">
        <v>12534</v>
      </c>
      <c r="C676" s="141" t="s">
        <v>4221</v>
      </c>
      <c r="D676" s="141"/>
      <c r="E676" s="141"/>
      <c r="F676" s="141" t="s">
        <v>2719</v>
      </c>
      <c r="G676" s="141">
        <v>11019977</v>
      </c>
      <c r="H676" s="141" t="s">
        <v>78</v>
      </c>
      <c r="I676" s="141" t="s">
        <v>943</v>
      </c>
      <c r="J676" s="141"/>
      <c r="K676" s="141" t="s">
        <v>53</v>
      </c>
      <c r="L676" s="141"/>
      <c r="M676" s="141"/>
      <c r="N676" s="141" t="s">
        <v>53</v>
      </c>
      <c r="O676" s="141" t="s">
        <v>62</v>
      </c>
      <c r="P676" s="146">
        <v>44858</v>
      </c>
      <c r="Q676" s="141" t="s">
        <v>1207</v>
      </c>
      <c r="R676" s="141" t="s">
        <v>303</v>
      </c>
      <c r="S676" s="141" t="s">
        <v>305</v>
      </c>
      <c r="T676" s="146">
        <v>45565</v>
      </c>
      <c r="U676" s="148">
        <v>3.71</v>
      </c>
      <c r="V676" s="148">
        <v>1336.7663126684599</v>
      </c>
      <c r="W676" s="148">
        <v>4959.4030199999997</v>
      </c>
      <c r="X676" s="229">
        <v>1.2672812161E-2</v>
      </c>
      <c r="Y676" s="229">
        <v>5.8920695269999998E-3</v>
      </c>
      <c r="Z676" s="229">
        <v>5.4306320686286276E-4</v>
      </c>
    </row>
    <row r="677" spans="1:26" ht="13.5" thickBot="1">
      <c r="A677" s="153">
        <v>8694</v>
      </c>
      <c r="B677" s="153">
        <v>12534</v>
      </c>
      <c r="C677" s="141" t="s">
        <v>2720</v>
      </c>
      <c r="D677" s="141"/>
      <c r="E677" s="141"/>
      <c r="F677" s="141" t="s">
        <v>2721</v>
      </c>
      <c r="G677" s="141">
        <v>11019978</v>
      </c>
      <c r="H677" s="141" t="s">
        <v>78</v>
      </c>
      <c r="I677" s="141" t="s">
        <v>241</v>
      </c>
      <c r="J677" s="141"/>
      <c r="K677" s="141" t="s">
        <v>61</v>
      </c>
      <c r="L677" s="141"/>
      <c r="M677" s="141"/>
      <c r="N677" s="141" t="s">
        <v>313</v>
      </c>
      <c r="O677" s="141" t="s">
        <v>62</v>
      </c>
      <c r="P677" s="146">
        <v>44950</v>
      </c>
      <c r="Q677" s="141" t="s">
        <v>1210</v>
      </c>
      <c r="R677" s="141" t="s">
        <v>303</v>
      </c>
      <c r="S677" s="141" t="s">
        <v>305</v>
      </c>
      <c r="T677" s="146">
        <v>45565</v>
      </c>
      <c r="U677" s="148">
        <v>4.9748000000000001</v>
      </c>
      <c r="V677" s="148">
        <v>1382.49402790062</v>
      </c>
      <c r="W677" s="148">
        <v>6877.6312900000003</v>
      </c>
      <c r="X677" s="229">
        <v>4.3468207910000002E-3</v>
      </c>
      <c r="Y677" s="229">
        <v>8.1710402599999999E-3</v>
      </c>
      <c r="Z677" s="229">
        <v>7.5311251957252065E-4</v>
      </c>
    </row>
    <row r="678" spans="1:26" ht="13.5" thickBot="1">
      <c r="A678" s="153">
        <v>8694</v>
      </c>
      <c r="B678" s="153">
        <v>12534</v>
      </c>
      <c r="C678" s="141" t="s">
        <v>2722</v>
      </c>
      <c r="D678" s="141"/>
      <c r="E678" s="141"/>
      <c r="F678" s="141" t="s">
        <v>2723</v>
      </c>
      <c r="G678" s="141">
        <v>11019980</v>
      </c>
      <c r="H678" s="141" t="s">
        <v>78</v>
      </c>
      <c r="I678" s="141" t="s">
        <v>943</v>
      </c>
      <c r="J678" s="141"/>
      <c r="K678" s="141" t="s">
        <v>61</v>
      </c>
      <c r="L678" s="141"/>
      <c r="M678" s="141"/>
      <c r="N678" s="141" t="s">
        <v>314</v>
      </c>
      <c r="O678" s="141" t="s">
        <v>62</v>
      </c>
      <c r="P678" s="146">
        <v>44887</v>
      </c>
      <c r="Q678" s="141" t="s">
        <v>1207</v>
      </c>
      <c r="R678" s="141" t="s">
        <v>303</v>
      </c>
      <c r="S678" s="141" t="s">
        <v>305</v>
      </c>
      <c r="T678" s="146">
        <v>45565</v>
      </c>
      <c r="U678" s="148">
        <v>3.71</v>
      </c>
      <c r="V678" s="148">
        <v>2827.6071401617301</v>
      </c>
      <c r="W678" s="148">
        <v>10490.422490000001</v>
      </c>
      <c r="X678" s="229">
        <v>2.75835475E-2</v>
      </c>
      <c r="Y678" s="229">
        <v>1.2463253828999999E-2</v>
      </c>
      <c r="Z678" s="229">
        <v>1.1487194034829013E-3</v>
      </c>
    </row>
    <row r="679" spans="1:26" ht="13.5" thickBot="1">
      <c r="A679" s="153">
        <v>8694</v>
      </c>
      <c r="B679" s="153">
        <v>12534</v>
      </c>
      <c r="C679" s="141" t="s">
        <v>2724</v>
      </c>
      <c r="D679" s="141"/>
      <c r="E679" s="141"/>
      <c r="F679" s="141" t="s">
        <v>2725</v>
      </c>
      <c r="G679" s="141">
        <v>11019985</v>
      </c>
      <c r="H679" s="141" t="s">
        <v>78</v>
      </c>
      <c r="I679" s="141" t="s">
        <v>765</v>
      </c>
      <c r="J679" s="141"/>
      <c r="K679" s="141" t="s">
        <v>61</v>
      </c>
      <c r="L679" s="141"/>
      <c r="M679" s="141"/>
      <c r="N679" s="141" t="s">
        <v>314</v>
      </c>
      <c r="O679" s="141" t="s">
        <v>62</v>
      </c>
      <c r="P679" s="146">
        <v>44929</v>
      </c>
      <c r="Q679" s="141" t="s">
        <v>1207</v>
      </c>
      <c r="R679" s="141" t="s">
        <v>303</v>
      </c>
      <c r="S679" s="141" t="s">
        <v>305</v>
      </c>
      <c r="T679" s="146">
        <v>45565</v>
      </c>
      <c r="U679" s="148">
        <v>3.71</v>
      </c>
      <c r="V679" s="148">
        <v>486.92642318059302</v>
      </c>
      <c r="W679" s="148">
        <v>1806.49703</v>
      </c>
      <c r="X679" s="229">
        <v>7.4752333354850776E-3</v>
      </c>
      <c r="Y679" s="229">
        <v>2.1462272889999998E-3</v>
      </c>
      <c r="Z679" s="229">
        <v>1.9781454871559064E-4</v>
      </c>
    </row>
    <row r="680" spans="1:26" ht="13.5" thickBot="1">
      <c r="A680" s="153">
        <v>8694</v>
      </c>
      <c r="B680" s="153">
        <v>12534</v>
      </c>
      <c r="C680" s="141" t="s">
        <v>2726</v>
      </c>
      <c r="D680" s="141"/>
      <c r="E680" s="141"/>
      <c r="F680" s="141" t="s">
        <v>2727</v>
      </c>
      <c r="G680" s="141">
        <v>11019986</v>
      </c>
      <c r="H680" s="141" t="s">
        <v>78</v>
      </c>
      <c r="I680" s="141" t="s">
        <v>765</v>
      </c>
      <c r="J680" s="141"/>
      <c r="K680" s="141" t="s">
        <v>61</v>
      </c>
      <c r="L680" s="141"/>
      <c r="M680" s="141"/>
      <c r="N680" s="141" t="s">
        <v>314</v>
      </c>
      <c r="O680" s="141" t="s">
        <v>62</v>
      </c>
      <c r="P680" s="146">
        <v>44929</v>
      </c>
      <c r="Q680" s="141" t="s">
        <v>1207</v>
      </c>
      <c r="R680" s="141" t="s">
        <v>303</v>
      </c>
      <c r="S680" s="141" t="s">
        <v>305</v>
      </c>
      <c r="T680" s="146">
        <v>45565</v>
      </c>
      <c r="U680" s="148">
        <v>3.71</v>
      </c>
      <c r="V680" s="148">
        <v>254.12692722372</v>
      </c>
      <c r="W680" s="148">
        <v>942.81089999999995</v>
      </c>
      <c r="X680" s="229">
        <v>1.572887004E-3</v>
      </c>
      <c r="Y680" s="229">
        <v>1.1201161410000001E-3</v>
      </c>
      <c r="Z680" s="229">
        <v>1.0323942392954825E-4</v>
      </c>
    </row>
    <row r="681" spans="1:26" ht="13.5" thickBot="1">
      <c r="A681" s="153">
        <v>8694</v>
      </c>
      <c r="B681" s="153">
        <v>12534</v>
      </c>
      <c r="C681" s="141" t="s">
        <v>2634</v>
      </c>
      <c r="D681" s="141"/>
      <c r="E681" s="141"/>
      <c r="F681" s="141" t="s">
        <v>2675</v>
      </c>
      <c r="G681" s="141">
        <v>11019987</v>
      </c>
      <c r="H681" s="141" t="s">
        <v>78</v>
      </c>
      <c r="I681" s="141" t="s">
        <v>943</v>
      </c>
      <c r="J681" s="141"/>
      <c r="K681" s="141" t="s">
        <v>61</v>
      </c>
      <c r="L681" s="141"/>
      <c r="M681" s="141"/>
      <c r="N681" s="141" t="s">
        <v>314</v>
      </c>
      <c r="O681" s="141" t="s">
        <v>62</v>
      </c>
      <c r="P681" s="146">
        <v>44915</v>
      </c>
      <c r="Q681" s="141" t="s">
        <v>1207</v>
      </c>
      <c r="R681" s="141" t="s">
        <v>303</v>
      </c>
      <c r="S681" s="141" t="s">
        <v>305</v>
      </c>
      <c r="T681" s="146">
        <v>45565</v>
      </c>
      <c r="U681" s="148">
        <v>3.71</v>
      </c>
      <c r="V681" s="148">
        <v>1305.8052830188701</v>
      </c>
      <c r="W681" s="148">
        <v>4844.5375999999997</v>
      </c>
      <c r="X681" s="229">
        <v>1.1865459E-2</v>
      </c>
      <c r="Y681" s="229">
        <v>5.7556024889999996E-3</v>
      </c>
      <c r="Z681" s="229">
        <v>5.3048524473893574E-4</v>
      </c>
    </row>
    <row r="682" spans="1:26" ht="13.5" thickBot="1">
      <c r="A682" s="153">
        <v>8694</v>
      </c>
      <c r="B682" s="153">
        <v>12534</v>
      </c>
      <c r="C682" s="141" t="s">
        <v>2728</v>
      </c>
      <c r="D682" s="141"/>
      <c r="E682" s="141"/>
      <c r="F682" s="141" t="s">
        <v>2729</v>
      </c>
      <c r="G682" s="141">
        <v>11019991</v>
      </c>
      <c r="H682" s="141" t="s">
        <v>78</v>
      </c>
      <c r="I682" s="141" t="s">
        <v>943</v>
      </c>
      <c r="J682" s="141"/>
      <c r="K682" s="141" t="s">
        <v>61</v>
      </c>
      <c r="L682" s="141"/>
      <c r="M682" s="141"/>
      <c r="N682" s="141" t="s">
        <v>314</v>
      </c>
      <c r="O682" s="141" t="s">
        <v>62</v>
      </c>
      <c r="P682" s="146">
        <v>44938</v>
      </c>
      <c r="Q682" s="141" t="s">
        <v>1207</v>
      </c>
      <c r="R682" s="141" t="s">
        <v>303</v>
      </c>
      <c r="S682" s="141" t="s">
        <v>305</v>
      </c>
      <c r="T682" s="146">
        <v>45565</v>
      </c>
      <c r="U682" s="148">
        <v>3.71</v>
      </c>
      <c r="V682" s="148">
        <v>7134.6104690026996</v>
      </c>
      <c r="W682" s="148">
        <v>26469.404839999999</v>
      </c>
      <c r="X682" s="229">
        <v>4.2433298770000001E-3</v>
      </c>
      <c r="Y682" s="229">
        <v>3.1447247386999999E-2</v>
      </c>
      <c r="Z682" s="229">
        <v>2.898445602866488E-3</v>
      </c>
    </row>
    <row r="683" spans="1:26" ht="13.5" thickBot="1">
      <c r="A683" s="153">
        <v>8694</v>
      </c>
      <c r="B683" s="153">
        <v>12534</v>
      </c>
      <c r="C683" s="141" t="s">
        <v>4216</v>
      </c>
      <c r="D683" s="141"/>
      <c r="E683" s="141"/>
      <c r="F683" s="141" t="s">
        <v>2676</v>
      </c>
      <c r="G683" s="141">
        <v>11019993</v>
      </c>
      <c r="H683" s="141" t="s">
        <v>78</v>
      </c>
      <c r="I683" s="141" t="s">
        <v>2671</v>
      </c>
      <c r="J683" s="141"/>
      <c r="K683" s="141" t="s">
        <v>61</v>
      </c>
      <c r="L683" s="141"/>
      <c r="M683" s="141"/>
      <c r="N683" s="141" t="s">
        <v>109</v>
      </c>
      <c r="O683" s="141" t="s">
        <v>62</v>
      </c>
      <c r="P683" s="146">
        <v>44957</v>
      </c>
      <c r="Q683" s="141" t="s">
        <v>1207</v>
      </c>
      <c r="R683" s="141" t="s">
        <v>303</v>
      </c>
      <c r="S683" s="141" t="s">
        <v>305</v>
      </c>
      <c r="T683" s="146">
        <v>45565</v>
      </c>
      <c r="U683" s="148">
        <v>3.71</v>
      </c>
      <c r="V683" s="148">
        <v>3199.5656765498702</v>
      </c>
      <c r="W683" s="148">
        <v>11870.388660000001</v>
      </c>
      <c r="X683" s="229">
        <v>1.7630032451000002E-2</v>
      </c>
      <c r="Y683" s="229">
        <v>1.4102736764E-2</v>
      </c>
      <c r="Z683" s="229">
        <v>1.2998280854392352E-3</v>
      </c>
    </row>
    <row r="684" spans="1:26" ht="13.5" thickBot="1">
      <c r="A684" s="153">
        <v>8694</v>
      </c>
      <c r="B684" s="153">
        <v>12534</v>
      </c>
      <c r="C684" s="141" t="s">
        <v>2730</v>
      </c>
      <c r="D684" s="141"/>
      <c r="E684" s="141"/>
      <c r="F684" s="141" t="s">
        <v>2731</v>
      </c>
      <c r="G684" s="141">
        <v>11019995</v>
      </c>
      <c r="H684" s="141" t="s">
        <v>78</v>
      </c>
      <c r="I684" s="141" t="s">
        <v>943</v>
      </c>
      <c r="J684" s="141"/>
      <c r="K684" s="141" t="s">
        <v>61</v>
      </c>
      <c r="L684" s="141"/>
      <c r="M684" s="141"/>
      <c r="N684" s="141" t="s">
        <v>314</v>
      </c>
      <c r="O684" s="141" t="s">
        <v>62</v>
      </c>
      <c r="P684" s="146">
        <v>45098</v>
      </c>
      <c r="Q684" s="141" t="s">
        <v>1207</v>
      </c>
      <c r="R684" s="141" t="s">
        <v>303</v>
      </c>
      <c r="S684" s="141" t="s">
        <v>305</v>
      </c>
      <c r="T684" s="146">
        <v>45565</v>
      </c>
      <c r="U684" s="148">
        <v>3.71</v>
      </c>
      <c r="V684" s="148">
        <v>2031.7573854447401</v>
      </c>
      <c r="W684" s="148">
        <v>7537.8199000000004</v>
      </c>
      <c r="X684" s="229">
        <v>1.068175713E-3</v>
      </c>
      <c r="Y684" s="229">
        <v>8.9553840959999999E-3</v>
      </c>
      <c r="Z684" s="229">
        <v>8.2540431401533973E-4</v>
      </c>
    </row>
    <row r="685" spans="1:26" ht="13.5" thickBot="1">
      <c r="A685" s="153">
        <v>8694</v>
      </c>
      <c r="B685" s="153">
        <v>12534</v>
      </c>
      <c r="C685" s="141" t="s">
        <v>4121</v>
      </c>
      <c r="D685" s="141"/>
      <c r="E685" s="141"/>
      <c r="F685" s="141" t="s">
        <v>4122</v>
      </c>
      <c r="G685" s="141">
        <v>11019997</v>
      </c>
      <c r="H685" s="141" t="s">
        <v>78</v>
      </c>
      <c r="I685" s="141" t="s">
        <v>943</v>
      </c>
      <c r="J685" s="141"/>
      <c r="K685" s="141" t="s">
        <v>61</v>
      </c>
      <c r="L685" s="141"/>
      <c r="M685" s="141"/>
      <c r="N685" s="141" t="s">
        <v>53</v>
      </c>
      <c r="O685" s="141" t="s">
        <v>62</v>
      </c>
      <c r="P685" s="146">
        <v>44985</v>
      </c>
      <c r="Q685" s="141" t="s">
        <v>1207</v>
      </c>
      <c r="R685" s="141" t="s">
        <v>303</v>
      </c>
      <c r="S685" s="141" t="s">
        <v>305</v>
      </c>
      <c r="T685" s="146">
        <v>45565</v>
      </c>
      <c r="U685" s="148">
        <v>3.71</v>
      </c>
      <c r="V685" s="148">
        <v>190.68258490566001</v>
      </c>
      <c r="W685" s="148">
        <v>707.43239000000005</v>
      </c>
      <c r="X685" s="229">
        <v>1.8720000573693851E-4</v>
      </c>
      <c r="Y685" s="229">
        <v>8.4047229200000001E-4</v>
      </c>
      <c r="Z685" s="229">
        <v>7.7465070050318171E-5</v>
      </c>
    </row>
    <row r="686" spans="1:26" ht="13.5" thickBot="1">
      <c r="A686" s="153">
        <v>8694</v>
      </c>
      <c r="B686" s="153">
        <v>12534</v>
      </c>
      <c r="C686" s="141" t="s">
        <v>4225</v>
      </c>
      <c r="D686" s="141"/>
      <c r="E686" s="141"/>
      <c r="F686" s="141" t="s">
        <v>2781</v>
      </c>
      <c r="G686" s="141">
        <v>11020000</v>
      </c>
      <c r="H686" s="141" t="s">
        <v>78</v>
      </c>
      <c r="I686" s="141" t="s">
        <v>943</v>
      </c>
      <c r="J686" s="141"/>
      <c r="K686" s="141" t="s">
        <v>61</v>
      </c>
      <c r="L686" s="141"/>
      <c r="M686" s="141"/>
      <c r="N686" s="141" t="s">
        <v>314</v>
      </c>
      <c r="O686" s="141" t="s">
        <v>62</v>
      </c>
      <c r="P686" s="146">
        <v>44984</v>
      </c>
      <c r="Q686" s="141" t="s">
        <v>1207</v>
      </c>
      <c r="R686" s="141" t="s">
        <v>303</v>
      </c>
      <c r="S686" s="141" t="s">
        <v>305</v>
      </c>
      <c r="T686" s="146">
        <v>45565</v>
      </c>
      <c r="U686" s="148">
        <v>3.71</v>
      </c>
      <c r="V686" s="148">
        <v>1434.43796226415</v>
      </c>
      <c r="W686" s="148">
        <v>5321.7648399999998</v>
      </c>
      <c r="X686" s="229">
        <v>1.2865577560445499E-5</v>
      </c>
      <c r="Y686" s="229">
        <v>6.3225771969999999E-3</v>
      </c>
      <c r="Z686" s="229">
        <v>5.8274245277618712E-4</v>
      </c>
    </row>
    <row r="687" spans="1:26" ht="13.5" thickBot="1">
      <c r="A687" s="153">
        <v>8694</v>
      </c>
      <c r="B687" s="153">
        <v>12534</v>
      </c>
      <c r="C687" s="141" t="s">
        <v>4227</v>
      </c>
      <c r="D687" s="141"/>
      <c r="E687" s="141"/>
      <c r="F687" s="141" t="s">
        <v>2782</v>
      </c>
      <c r="G687" s="141">
        <v>11020009</v>
      </c>
      <c r="H687" s="141" t="s">
        <v>78</v>
      </c>
      <c r="I687" s="141" t="s">
        <v>2671</v>
      </c>
      <c r="J687" s="141"/>
      <c r="K687" s="141" t="s">
        <v>61</v>
      </c>
      <c r="L687" s="141"/>
      <c r="M687" s="141"/>
      <c r="N687" s="141" t="s">
        <v>314</v>
      </c>
      <c r="O687" s="141" t="s">
        <v>62</v>
      </c>
      <c r="P687" s="146">
        <v>45015</v>
      </c>
      <c r="Q687" s="141" t="s">
        <v>1207</v>
      </c>
      <c r="R687" s="141" t="s">
        <v>303</v>
      </c>
      <c r="S687" s="141" t="s">
        <v>305</v>
      </c>
      <c r="T687" s="146">
        <v>45565</v>
      </c>
      <c r="U687" s="148">
        <v>3.71</v>
      </c>
      <c r="V687" s="148">
        <v>1401.3622425875999</v>
      </c>
      <c r="W687" s="148">
        <v>5199.0539200000003</v>
      </c>
      <c r="X687" s="229">
        <v>5.1980600000000002E-2</v>
      </c>
      <c r="Y687" s="229">
        <v>6.1767892320000002E-3</v>
      </c>
      <c r="Z687" s="229">
        <v>5.6930539483523123E-4</v>
      </c>
    </row>
    <row r="688" spans="1:26" ht="13.5" thickBot="1">
      <c r="A688" s="153">
        <v>8694</v>
      </c>
      <c r="B688" s="153">
        <v>12534</v>
      </c>
      <c r="C688" s="141" t="s">
        <v>2732</v>
      </c>
      <c r="D688" s="141"/>
      <c r="E688" s="141"/>
      <c r="F688" s="141" t="s">
        <v>2733</v>
      </c>
      <c r="G688" s="141">
        <v>11020011</v>
      </c>
      <c r="H688" s="141" t="s">
        <v>78</v>
      </c>
      <c r="I688" s="141" t="s">
        <v>765</v>
      </c>
      <c r="J688" s="141"/>
      <c r="K688" s="141" t="s">
        <v>61</v>
      </c>
      <c r="L688" s="141"/>
      <c r="M688" s="141"/>
      <c r="N688" s="141" t="s">
        <v>53</v>
      </c>
      <c r="O688" s="141" t="s">
        <v>62</v>
      </c>
      <c r="P688" s="146">
        <v>45029</v>
      </c>
      <c r="Q688" s="141" t="s">
        <v>1207</v>
      </c>
      <c r="R688" s="141" t="s">
        <v>303</v>
      </c>
      <c r="S688" s="141" t="s">
        <v>305</v>
      </c>
      <c r="T688" s="146">
        <v>45565</v>
      </c>
      <c r="U688" s="148">
        <v>3.71</v>
      </c>
      <c r="V688" s="148">
        <v>999.38540700808596</v>
      </c>
      <c r="W688" s="148">
        <v>3707.7198600000002</v>
      </c>
      <c r="X688" s="229">
        <v>2.7066666659999999E-3</v>
      </c>
      <c r="Y688" s="229">
        <v>4.4049945349999998E-3</v>
      </c>
      <c r="Z688" s="229">
        <v>4.0600173633816212E-4</v>
      </c>
    </row>
    <row r="689" spans="1:26" ht="13.5" thickBot="1">
      <c r="A689" s="153">
        <v>8694</v>
      </c>
      <c r="B689" s="153">
        <v>12534</v>
      </c>
      <c r="C689" s="141" t="s">
        <v>2734</v>
      </c>
      <c r="D689" s="141"/>
      <c r="E689" s="141"/>
      <c r="F689" s="141" t="s">
        <v>2735</v>
      </c>
      <c r="G689" s="141">
        <v>11020012</v>
      </c>
      <c r="H689" s="141" t="s">
        <v>78</v>
      </c>
      <c r="I689" s="141" t="s">
        <v>241</v>
      </c>
      <c r="J689" s="141"/>
      <c r="K689" s="141" t="s">
        <v>61</v>
      </c>
      <c r="L689" s="141"/>
      <c r="M689" s="141"/>
      <c r="N689" s="141" t="s">
        <v>314</v>
      </c>
      <c r="O689" s="141" t="s">
        <v>62</v>
      </c>
      <c r="P689" s="146">
        <v>45057</v>
      </c>
      <c r="Q689" s="141" t="s">
        <v>1207</v>
      </c>
      <c r="R689" s="141" t="s">
        <v>303</v>
      </c>
      <c r="S689" s="141" t="s">
        <v>305</v>
      </c>
      <c r="T689" s="146">
        <v>45565</v>
      </c>
      <c r="U689" s="148">
        <v>3.71</v>
      </c>
      <c r="V689" s="148">
        <v>3024.9471698113198</v>
      </c>
      <c r="W689" s="148">
        <v>11222.554</v>
      </c>
      <c r="X689" s="229">
        <v>4.9082908000000003E-4</v>
      </c>
      <c r="Y689" s="229">
        <v>1.3333070165E-2</v>
      </c>
      <c r="Z689" s="229">
        <v>1.228889069884796E-3</v>
      </c>
    </row>
    <row r="690" spans="1:26" ht="13.5" thickBot="1">
      <c r="A690" s="153">
        <v>8694</v>
      </c>
      <c r="B690" s="153">
        <v>12534</v>
      </c>
      <c r="C690" s="141" t="s">
        <v>2783</v>
      </c>
      <c r="D690" s="141"/>
      <c r="E690" s="141"/>
      <c r="F690" s="141" t="s">
        <v>2784</v>
      </c>
      <c r="G690" s="141">
        <v>11020019</v>
      </c>
      <c r="H690" s="141" t="s">
        <v>78</v>
      </c>
      <c r="I690" s="141" t="s">
        <v>765</v>
      </c>
      <c r="J690" s="141"/>
      <c r="K690" s="141" t="s">
        <v>61</v>
      </c>
      <c r="L690" s="141"/>
      <c r="M690" s="141"/>
      <c r="N690" s="141" t="s">
        <v>53</v>
      </c>
      <c r="O690" s="141" t="s">
        <v>62</v>
      </c>
      <c r="P690" s="146">
        <v>44812</v>
      </c>
      <c r="Q690" s="141" t="s">
        <v>1207</v>
      </c>
      <c r="R690" s="141" t="s">
        <v>303</v>
      </c>
      <c r="S690" s="141" t="s">
        <v>305</v>
      </c>
      <c r="T690" s="146">
        <v>45565</v>
      </c>
      <c r="U690" s="148">
        <v>3.71</v>
      </c>
      <c r="V690" s="148">
        <v>171.33156064689999</v>
      </c>
      <c r="W690" s="148">
        <v>635.64008999999999</v>
      </c>
      <c r="X690" s="243">
        <v>1E-8</v>
      </c>
      <c r="Y690" s="243">
        <v>7.5517871499999997E-4</v>
      </c>
      <c r="Z690" s="243">
        <v>6.9603689051671126E-5</v>
      </c>
    </row>
    <row r="691" spans="1:26" ht="13.5" thickBot="1">
      <c r="A691" s="153">
        <v>8694</v>
      </c>
      <c r="B691" s="153">
        <v>12534</v>
      </c>
      <c r="C691" s="141" t="s">
        <v>2736</v>
      </c>
      <c r="D691" s="141"/>
      <c r="E691" s="141"/>
      <c r="F691" s="141" t="s">
        <v>2737</v>
      </c>
      <c r="G691" s="141">
        <v>11020029</v>
      </c>
      <c r="H691" s="141" t="s">
        <v>78</v>
      </c>
      <c r="I691" s="141" t="s">
        <v>943</v>
      </c>
      <c r="J691" s="141"/>
      <c r="K691" s="141" t="s">
        <v>61</v>
      </c>
      <c r="L691" s="141"/>
      <c r="M691" s="141"/>
      <c r="N691" s="141" t="s">
        <v>314</v>
      </c>
      <c r="O691" s="141" t="s">
        <v>62</v>
      </c>
      <c r="P691" s="146">
        <v>45082</v>
      </c>
      <c r="Q691" s="141" t="s">
        <v>1207</v>
      </c>
      <c r="R691" s="141" t="s">
        <v>303</v>
      </c>
      <c r="S691" s="141" t="s">
        <v>305</v>
      </c>
      <c r="T691" s="146">
        <v>45565</v>
      </c>
      <c r="U691" s="148">
        <v>3.71</v>
      </c>
      <c r="V691" s="148">
        <v>3544.3288274932602</v>
      </c>
      <c r="W691" s="148">
        <v>13149.45995</v>
      </c>
      <c r="X691" s="229">
        <v>8.3450883100000001E-4</v>
      </c>
      <c r="Y691" s="229">
        <v>1.5622350504E-2</v>
      </c>
      <c r="Z691" s="229">
        <v>1.4398886035605512E-3</v>
      </c>
    </row>
    <row r="692" spans="1:26" ht="13.5" thickBot="1">
      <c r="A692" s="153">
        <v>8694</v>
      </c>
      <c r="B692" s="153">
        <v>12534</v>
      </c>
      <c r="C692" s="141" t="s">
        <v>2738</v>
      </c>
      <c r="D692" s="141"/>
      <c r="E692" s="141"/>
      <c r="F692" s="141" t="s">
        <v>2739</v>
      </c>
      <c r="G692" s="141">
        <v>11020456</v>
      </c>
      <c r="H692" s="141" t="s">
        <v>78</v>
      </c>
      <c r="I692" s="141" t="s">
        <v>943</v>
      </c>
      <c r="J692" s="141"/>
      <c r="K692" s="141" t="s">
        <v>61</v>
      </c>
      <c r="L692" s="141"/>
      <c r="M692" s="141"/>
      <c r="N692" s="141" t="s">
        <v>173</v>
      </c>
      <c r="O692" s="141" t="s">
        <v>62</v>
      </c>
      <c r="P692" s="146">
        <v>45104</v>
      </c>
      <c r="Q692" s="141" t="s">
        <v>1207</v>
      </c>
      <c r="R692" s="141" t="s">
        <v>303</v>
      </c>
      <c r="S692" s="141" t="s">
        <v>305</v>
      </c>
      <c r="T692" s="146">
        <v>45565</v>
      </c>
      <c r="U692" s="148">
        <v>3.71</v>
      </c>
      <c r="V692" s="148">
        <v>5944.68549595687</v>
      </c>
      <c r="W692" s="148">
        <v>22054.783189999998</v>
      </c>
      <c r="X692" s="229">
        <v>1.816341023E-2</v>
      </c>
      <c r="Y692" s="229">
        <v>2.6202410943E-2</v>
      </c>
      <c r="Z692" s="229">
        <v>2.4150368980955612E-3</v>
      </c>
    </row>
    <row r="693" spans="1:26" ht="13.5" thickBot="1">
      <c r="A693" s="153">
        <v>8694</v>
      </c>
      <c r="B693" s="153">
        <v>12534</v>
      </c>
      <c r="C693" s="141" t="s">
        <v>4222</v>
      </c>
      <c r="D693" s="141"/>
      <c r="E693" s="141"/>
      <c r="F693" s="141" t="s">
        <v>2741</v>
      </c>
      <c r="G693" s="141">
        <v>11020457</v>
      </c>
      <c r="H693" s="141" t="s">
        <v>78</v>
      </c>
      <c r="I693" s="141" t="s">
        <v>943</v>
      </c>
      <c r="J693" s="141"/>
      <c r="K693" s="141" t="s">
        <v>61</v>
      </c>
      <c r="L693" s="141"/>
      <c r="M693" s="141"/>
      <c r="N693" s="141" t="s">
        <v>314</v>
      </c>
      <c r="O693" s="141" t="s">
        <v>62</v>
      </c>
      <c r="P693" s="146">
        <v>45099</v>
      </c>
      <c r="Q693" s="141" t="s">
        <v>1207</v>
      </c>
      <c r="R693" s="141" t="s">
        <v>303</v>
      </c>
      <c r="S693" s="141" t="s">
        <v>305</v>
      </c>
      <c r="T693" s="146">
        <v>45565</v>
      </c>
      <c r="U693" s="148">
        <v>3.71</v>
      </c>
      <c r="V693" s="148">
        <v>163.798137466307</v>
      </c>
      <c r="W693" s="148">
        <v>607.69109000000003</v>
      </c>
      <c r="X693" s="229">
        <v>5.7982593300000003E-4</v>
      </c>
      <c r="Y693" s="229">
        <v>7.2197362000000001E-4</v>
      </c>
      <c r="Z693" s="229">
        <v>6.6543225220157373E-5</v>
      </c>
    </row>
    <row r="694" spans="1:26" ht="13.5" thickBot="1">
      <c r="A694" s="153">
        <v>8694</v>
      </c>
      <c r="B694" s="153">
        <v>12534</v>
      </c>
      <c r="C694" s="141" t="s">
        <v>2678</v>
      </c>
      <c r="D694" s="141"/>
      <c r="E694" s="141"/>
      <c r="F694" s="141" t="s">
        <v>2679</v>
      </c>
      <c r="G694" s="141">
        <v>11020463</v>
      </c>
      <c r="H694" s="141" t="s">
        <v>78</v>
      </c>
      <c r="I694" s="141" t="s">
        <v>765</v>
      </c>
      <c r="J694" s="141"/>
      <c r="K694" s="141" t="s">
        <v>61</v>
      </c>
      <c r="L694" s="141"/>
      <c r="M694" s="141"/>
      <c r="N694" s="141" t="s">
        <v>53</v>
      </c>
      <c r="O694" s="141" t="s">
        <v>62</v>
      </c>
      <c r="P694" s="146">
        <v>45120</v>
      </c>
      <c r="Q694" s="141" t="s">
        <v>1207</v>
      </c>
      <c r="R694" s="141" t="s">
        <v>303</v>
      </c>
      <c r="S694" s="141" t="s">
        <v>305</v>
      </c>
      <c r="T694" s="146">
        <v>45565</v>
      </c>
      <c r="U694" s="148">
        <v>3.71</v>
      </c>
      <c r="V694" s="148">
        <v>1003.86166846361</v>
      </c>
      <c r="W694" s="148">
        <v>3724.3267900000001</v>
      </c>
      <c r="X694" s="229">
        <v>8.1163373330000003E-3</v>
      </c>
      <c r="Y694" s="229">
        <v>4.424724568E-3</v>
      </c>
      <c r="Z694" s="229">
        <v>4.0782022389111499E-4</v>
      </c>
    </row>
    <row r="695" spans="1:26" ht="13.5" thickBot="1">
      <c r="A695" s="153">
        <v>8694</v>
      </c>
      <c r="B695" s="153">
        <v>12534</v>
      </c>
      <c r="C695" s="141" t="s">
        <v>4123</v>
      </c>
      <c r="D695" s="141"/>
      <c r="E695" s="141"/>
      <c r="F695" s="141" t="s">
        <v>4229</v>
      </c>
      <c r="G695" s="141">
        <v>11020470</v>
      </c>
      <c r="H695" s="141" t="s">
        <v>78</v>
      </c>
      <c r="I695" s="141" t="s">
        <v>943</v>
      </c>
      <c r="J695" s="141"/>
      <c r="K695" s="141" t="s">
        <v>61</v>
      </c>
      <c r="L695" s="141"/>
      <c r="M695" s="141"/>
      <c r="N695" s="141" t="s">
        <v>314</v>
      </c>
      <c r="O695" s="141" t="s">
        <v>62</v>
      </c>
      <c r="P695" s="146">
        <v>45487</v>
      </c>
      <c r="Q695" s="141" t="s">
        <v>1207</v>
      </c>
      <c r="R695" s="141" t="s">
        <v>303</v>
      </c>
      <c r="S695" s="141" t="s">
        <v>305</v>
      </c>
      <c r="T695" s="146">
        <v>45565</v>
      </c>
      <c r="U695" s="148">
        <v>3.71</v>
      </c>
      <c r="V695" s="148">
        <v>610</v>
      </c>
      <c r="W695" s="148">
        <v>2263.1</v>
      </c>
      <c r="X695" s="229">
        <v>1.5305454545454544E-3</v>
      </c>
      <c r="Y695" s="229">
        <v>2.6886991220000001E-3</v>
      </c>
      <c r="Z695" s="229">
        <v>2.4781336352280257E-4</v>
      </c>
    </row>
    <row r="696" spans="1:26" ht="13.5" thickBot="1">
      <c r="A696" s="153">
        <v>8694</v>
      </c>
      <c r="B696" s="153">
        <v>12534</v>
      </c>
      <c r="C696" s="141" t="s">
        <v>4124</v>
      </c>
      <c r="D696" s="141"/>
      <c r="E696" s="141"/>
      <c r="F696" s="141" t="s">
        <v>2743</v>
      </c>
      <c r="G696" s="141">
        <v>11020471</v>
      </c>
      <c r="H696" s="141" t="s">
        <v>78</v>
      </c>
      <c r="I696" s="141" t="s">
        <v>241</v>
      </c>
      <c r="J696" s="141"/>
      <c r="K696" s="141" t="s">
        <v>61</v>
      </c>
      <c r="L696" s="141"/>
      <c r="M696" s="141"/>
      <c r="N696" s="141" t="s">
        <v>173</v>
      </c>
      <c r="O696" s="141" t="s">
        <v>62</v>
      </c>
      <c r="P696" s="146">
        <v>45174</v>
      </c>
      <c r="Q696" s="141" t="s">
        <v>1213</v>
      </c>
      <c r="R696" s="141" t="s">
        <v>303</v>
      </c>
      <c r="S696" s="141" t="s">
        <v>305</v>
      </c>
      <c r="T696" s="146">
        <v>45565</v>
      </c>
      <c r="U696" s="148">
        <v>4.1524000000000001</v>
      </c>
      <c r="V696" s="148">
        <v>5107.6114488006897</v>
      </c>
      <c r="W696" s="148">
        <v>21208.84578</v>
      </c>
      <c r="X696" s="229">
        <v>2.0652938179999999E-3</v>
      </c>
      <c r="Y696" s="229">
        <v>2.5197386342999999E-2</v>
      </c>
      <c r="Z696" s="229">
        <v>2.3224052888419413E-3</v>
      </c>
    </row>
    <row r="697" spans="1:26" ht="13.5" thickBot="1">
      <c r="A697" s="153">
        <v>8694</v>
      </c>
      <c r="B697" s="153">
        <v>12534</v>
      </c>
      <c r="C697" s="141" t="s">
        <v>2744</v>
      </c>
      <c r="D697" s="141"/>
      <c r="E697" s="141"/>
      <c r="F697" s="141" t="s">
        <v>2745</v>
      </c>
      <c r="G697" s="141">
        <v>11020474</v>
      </c>
      <c r="H697" s="141" t="s">
        <v>78</v>
      </c>
      <c r="I697" s="141" t="s">
        <v>943</v>
      </c>
      <c r="J697" s="141"/>
      <c r="K697" s="141" t="s">
        <v>53</v>
      </c>
      <c r="L697" s="141"/>
      <c r="M697" s="141"/>
      <c r="N697" s="141" t="s">
        <v>53</v>
      </c>
      <c r="O697" s="141" t="s">
        <v>62</v>
      </c>
      <c r="P697" s="146">
        <v>45155</v>
      </c>
      <c r="Q697" s="141" t="s">
        <v>1207</v>
      </c>
      <c r="R697" s="141" t="s">
        <v>303</v>
      </c>
      <c r="S697" s="141" t="s">
        <v>305</v>
      </c>
      <c r="T697" s="146">
        <v>45565</v>
      </c>
      <c r="U697" s="148">
        <v>3.71</v>
      </c>
      <c r="V697" s="148">
        <v>2533.3078328841002</v>
      </c>
      <c r="W697" s="148">
        <v>9398.5720600000004</v>
      </c>
      <c r="X697" s="229">
        <v>0.1573559329113059</v>
      </c>
      <c r="Y697" s="229">
        <v>1.1166069749E-2</v>
      </c>
      <c r="Z697" s="229">
        <v>1.0291598932879835E-3</v>
      </c>
    </row>
    <row r="698" spans="1:26" ht="13.5" thickBot="1">
      <c r="A698" s="153">
        <v>8694</v>
      </c>
      <c r="B698" s="153">
        <v>12534</v>
      </c>
      <c r="C698" s="141" t="s">
        <v>4221</v>
      </c>
      <c r="D698" s="141"/>
      <c r="E698" s="141"/>
      <c r="F698" s="141" t="s">
        <v>2747</v>
      </c>
      <c r="G698" s="141">
        <v>11020490</v>
      </c>
      <c r="H698" s="141" t="s">
        <v>78</v>
      </c>
      <c r="I698" s="141" t="s">
        <v>943</v>
      </c>
      <c r="J698" s="141"/>
      <c r="K698" s="141" t="s">
        <v>53</v>
      </c>
      <c r="L698" s="141"/>
      <c r="M698" s="141"/>
      <c r="N698" s="141" t="s">
        <v>314</v>
      </c>
      <c r="O698" s="141" t="s">
        <v>62</v>
      </c>
      <c r="P698" s="146">
        <v>45218</v>
      </c>
      <c r="Q698" s="141" t="s">
        <v>1207</v>
      </c>
      <c r="R698" s="141" t="s">
        <v>303</v>
      </c>
      <c r="S698" s="141" t="s">
        <v>305</v>
      </c>
      <c r="T698" s="146">
        <v>45565</v>
      </c>
      <c r="U698" s="148">
        <v>3.71</v>
      </c>
      <c r="V698" s="148">
        <v>1314.32808086253</v>
      </c>
      <c r="W698" s="148">
        <v>4876.1571800000002</v>
      </c>
      <c r="X698" s="229">
        <v>7.8304364846509095E-6</v>
      </c>
      <c r="Y698" s="229">
        <v>5.7931684540000004E-3</v>
      </c>
      <c r="Z698" s="229">
        <v>5.3394764342789267E-4</v>
      </c>
    </row>
    <row r="699" spans="1:26" ht="13.5" thickBot="1">
      <c r="A699" s="153">
        <v>8694</v>
      </c>
      <c r="B699" s="153">
        <v>12534</v>
      </c>
      <c r="C699" s="141" t="s">
        <v>2789</v>
      </c>
      <c r="D699" s="141"/>
      <c r="E699" s="141"/>
      <c r="F699" s="141" t="s">
        <v>2790</v>
      </c>
      <c r="G699" s="141">
        <v>11020502</v>
      </c>
      <c r="H699" s="141" t="s">
        <v>78</v>
      </c>
      <c r="I699" s="141" t="s">
        <v>943</v>
      </c>
      <c r="J699" s="141"/>
      <c r="K699" s="141" t="s">
        <v>61</v>
      </c>
      <c r="L699" s="141"/>
      <c r="M699" s="141"/>
      <c r="N699" s="141" t="s">
        <v>109</v>
      </c>
      <c r="O699" s="141" t="s">
        <v>62</v>
      </c>
      <c r="P699" s="146">
        <v>45278</v>
      </c>
      <c r="Q699" s="141" t="s">
        <v>1207</v>
      </c>
      <c r="R699" s="141" t="s">
        <v>303</v>
      </c>
      <c r="S699" s="141" t="s">
        <v>305</v>
      </c>
      <c r="T699" s="146">
        <v>45565</v>
      </c>
      <c r="U699" s="148">
        <v>3.71</v>
      </c>
      <c r="V699" s="148">
        <v>2816.32470080863</v>
      </c>
      <c r="W699" s="148">
        <v>10448.564640000001</v>
      </c>
      <c r="X699" s="229">
        <v>2.2097600000000003E-5</v>
      </c>
      <c r="Y699" s="229">
        <v>1.2413524182000001E-2</v>
      </c>
      <c r="Z699" s="229">
        <v>1.1441358965241575E-3</v>
      </c>
    </row>
    <row r="700" spans="1:26" ht="13.5" thickBot="1">
      <c r="A700" s="153">
        <v>8694</v>
      </c>
      <c r="B700" s="153">
        <v>12534</v>
      </c>
      <c r="C700" s="141" t="s">
        <v>2791</v>
      </c>
      <c r="D700" s="141"/>
      <c r="E700" s="141"/>
      <c r="F700" s="141" t="s">
        <v>2792</v>
      </c>
      <c r="G700" s="141">
        <v>11020508</v>
      </c>
      <c r="H700" s="141" t="s">
        <v>78</v>
      </c>
      <c r="I700" s="141" t="s">
        <v>943</v>
      </c>
      <c r="J700" s="141"/>
      <c r="K700" s="141" t="s">
        <v>61</v>
      </c>
      <c r="L700" s="141"/>
      <c r="M700" s="141"/>
      <c r="N700" s="141" t="s">
        <v>314</v>
      </c>
      <c r="O700" s="141" t="s">
        <v>62</v>
      </c>
      <c r="P700" s="146">
        <v>45321</v>
      </c>
      <c r="Q700" s="141" t="s">
        <v>1207</v>
      </c>
      <c r="R700" s="141" t="s">
        <v>303</v>
      </c>
      <c r="S700" s="141" t="s">
        <v>305</v>
      </c>
      <c r="T700" s="146">
        <v>45565</v>
      </c>
      <c r="U700" s="148">
        <v>3.71</v>
      </c>
      <c r="V700" s="148">
        <v>3490.0680000000002</v>
      </c>
      <c r="W700" s="148">
        <v>12948.15228</v>
      </c>
      <c r="X700" s="229">
        <v>2.5312499999999999E-5</v>
      </c>
      <c r="Y700" s="229">
        <v>1.5383184866E-2</v>
      </c>
      <c r="Z700" s="229">
        <v>1.4178450655791812E-3</v>
      </c>
    </row>
    <row r="701" spans="1:26" ht="13.5" thickBot="1">
      <c r="A701" s="153">
        <v>8694</v>
      </c>
      <c r="B701" s="153">
        <v>12534</v>
      </c>
      <c r="C701" s="141" t="s">
        <v>4228</v>
      </c>
      <c r="D701" s="141"/>
      <c r="E701" s="141"/>
      <c r="F701" s="141" t="s">
        <v>2793</v>
      </c>
      <c r="G701" s="141">
        <v>11020523</v>
      </c>
      <c r="H701" s="141" t="s">
        <v>78</v>
      </c>
      <c r="I701" s="141" t="s">
        <v>943</v>
      </c>
      <c r="J701" s="141"/>
      <c r="K701" s="141" t="s">
        <v>61</v>
      </c>
      <c r="L701" s="141"/>
      <c r="M701" s="141"/>
      <c r="N701" s="141" t="s">
        <v>314</v>
      </c>
      <c r="O701" s="141" t="s">
        <v>62</v>
      </c>
      <c r="P701" s="146">
        <v>45385</v>
      </c>
      <c r="Q701" s="141" t="s">
        <v>1207</v>
      </c>
      <c r="R701" s="141" t="s">
        <v>303</v>
      </c>
      <c r="S701" s="141" t="s">
        <v>305</v>
      </c>
      <c r="T701" s="146">
        <v>45565</v>
      </c>
      <c r="U701" s="148">
        <v>3.71</v>
      </c>
      <c r="V701" s="148">
        <v>2736.98716442049</v>
      </c>
      <c r="W701" s="148">
        <v>10154.222379999999</v>
      </c>
      <c r="X701" s="229">
        <v>4.9242418180000004E-3</v>
      </c>
      <c r="Y701" s="229">
        <v>1.2063827847000001E-2</v>
      </c>
      <c r="Z701" s="229">
        <v>1.1119049100553741E-3</v>
      </c>
    </row>
    <row r="702" spans="1:26" ht="13.5" thickBot="1">
      <c r="A702" s="153">
        <v>8694</v>
      </c>
      <c r="B702" s="153">
        <v>12534</v>
      </c>
      <c r="C702" s="141" t="s">
        <v>4228</v>
      </c>
      <c r="D702" s="141"/>
      <c r="E702" s="141"/>
      <c r="F702" s="141" t="s">
        <v>2794</v>
      </c>
      <c r="G702" s="141">
        <v>11020525</v>
      </c>
      <c r="H702" s="141" t="s">
        <v>78</v>
      </c>
      <c r="I702" s="141" t="s">
        <v>943</v>
      </c>
      <c r="J702" s="141"/>
      <c r="K702" s="141" t="s">
        <v>61</v>
      </c>
      <c r="L702" s="141"/>
      <c r="M702" s="141"/>
      <c r="N702" s="141" t="s">
        <v>173</v>
      </c>
      <c r="O702" s="141" t="s">
        <v>62</v>
      </c>
      <c r="P702" s="146">
        <v>45420</v>
      </c>
      <c r="Q702" s="141" t="s">
        <v>1207</v>
      </c>
      <c r="R702" s="141" t="s">
        <v>303</v>
      </c>
      <c r="S702" s="141" t="s">
        <v>305</v>
      </c>
      <c r="T702" s="146">
        <v>45565</v>
      </c>
      <c r="U702" s="148">
        <v>3.71</v>
      </c>
      <c r="V702" s="148">
        <v>531.44096226415104</v>
      </c>
      <c r="W702" s="148">
        <v>1971.64597</v>
      </c>
      <c r="X702" s="243">
        <v>3.1953121999999998E-5</v>
      </c>
      <c r="Y702" s="243">
        <v>2.3424341780000002E-3</v>
      </c>
      <c r="Z702" s="243">
        <v>2.15898643233564E-4</v>
      </c>
    </row>
    <row r="703" spans="1:26" ht="13.5" thickBot="1">
      <c r="A703" s="153">
        <v>8694</v>
      </c>
      <c r="B703" s="153">
        <v>12534</v>
      </c>
      <c r="C703" s="151" t="s">
        <v>2701</v>
      </c>
      <c r="D703" s="141"/>
      <c r="E703" s="151"/>
      <c r="F703" s="151" t="s">
        <v>4126</v>
      </c>
      <c r="G703" s="141">
        <v>11021286</v>
      </c>
      <c r="H703" s="141" t="s">
        <v>78</v>
      </c>
      <c r="I703" s="141" t="s">
        <v>2671</v>
      </c>
      <c r="J703" s="151"/>
      <c r="K703" s="141" t="s">
        <v>61</v>
      </c>
      <c r="L703" s="151"/>
      <c r="M703" s="141"/>
      <c r="N703" s="141" t="s">
        <v>314</v>
      </c>
      <c r="O703" s="141" t="s">
        <v>55</v>
      </c>
      <c r="P703" s="146">
        <v>45559</v>
      </c>
      <c r="Q703" s="141" t="s">
        <v>1207</v>
      </c>
      <c r="R703" s="141" t="s">
        <v>303</v>
      </c>
      <c r="S703" s="141" t="s">
        <v>304</v>
      </c>
      <c r="T703" s="146">
        <v>45565</v>
      </c>
      <c r="U703" s="148">
        <v>3.71</v>
      </c>
      <c r="V703" s="148">
        <v>450</v>
      </c>
      <c r="W703" s="148">
        <v>1669.5</v>
      </c>
      <c r="X703" s="229">
        <v>2.9608695652173912E-3</v>
      </c>
      <c r="Y703" s="229">
        <v>1.983466565E-3</v>
      </c>
      <c r="Z703" s="229">
        <v>1.8281313702501827E-4</v>
      </c>
    </row>
    <row r="704" spans="1:26" ht="13.5" thickBot="1">
      <c r="A704" s="153">
        <v>8694</v>
      </c>
      <c r="B704" s="153">
        <v>12534</v>
      </c>
      <c r="C704" s="141" t="s">
        <v>2680</v>
      </c>
      <c r="D704" s="141"/>
      <c r="E704" s="141"/>
      <c r="F704" s="141" t="s">
        <v>2681</v>
      </c>
      <c r="G704" s="141" t="s">
        <v>2682</v>
      </c>
      <c r="H704" s="141" t="s">
        <v>76</v>
      </c>
      <c r="I704" s="141" t="s">
        <v>280</v>
      </c>
      <c r="J704" s="141"/>
      <c r="K704" s="141" t="s">
        <v>61</v>
      </c>
      <c r="L704" s="141"/>
      <c r="M704" s="141"/>
      <c r="N704" s="141" t="s">
        <v>314</v>
      </c>
      <c r="O704" s="141" t="s">
        <v>62</v>
      </c>
      <c r="P704" s="146">
        <v>43983</v>
      </c>
      <c r="Q704" s="141" t="s">
        <v>1207</v>
      </c>
      <c r="R704" s="141" t="s">
        <v>303</v>
      </c>
      <c r="S704" s="141" t="s">
        <v>305</v>
      </c>
      <c r="T704" s="146">
        <v>45565</v>
      </c>
      <c r="U704" s="148">
        <v>3.71</v>
      </c>
      <c r="V704" s="148">
        <v>4587.54926415094</v>
      </c>
      <c r="W704" s="148">
        <v>17019.807769999999</v>
      </c>
      <c r="X704" s="229">
        <v>3.7086457938613059E-4</v>
      </c>
      <c r="Y704" s="229">
        <v>2.0220556851999999E-2</v>
      </c>
      <c r="Z704" s="229">
        <v>1.8636983827472183E-3</v>
      </c>
    </row>
    <row r="705" spans="1:26" ht="13.5" thickBot="1">
      <c r="A705" s="153">
        <v>8694</v>
      </c>
      <c r="B705" s="153">
        <v>12534</v>
      </c>
      <c r="C705" s="141" t="s">
        <v>2750</v>
      </c>
      <c r="D705" s="141"/>
      <c r="E705" s="141"/>
      <c r="F705" s="141" t="s">
        <v>2751</v>
      </c>
      <c r="G705" s="141" t="s">
        <v>2752</v>
      </c>
      <c r="H705" s="141" t="s">
        <v>76</v>
      </c>
      <c r="I705" s="141" t="s">
        <v>241</v>
      </c>
      <c r="J705" s="141"/>
      <c r="K705" s="141" t="s">
        <v>61</v>
      </c>
      <c r="L705" s="141"/>
      <c r="M705" s="141"/>
      <c r="N705" s="141" t="s">
        <v>314</v>
      </c>
      <c r="O705" s="141" t="s">
        <v>62</v>
      </c>
      <c r="P705" s="146">
        <v>44364</v>
      </c>
      <c r="Q705" s="141" t="s">
        <v>1207</v>
      </c>
      <c r="R705" s="141" t="s">
        <v>303</v>
      </c>
      <c r="S705" s="141" t="s">
        <v>305</v>
      </c>
      <c r="T705" s="146">
        <v>45565</v>
      </c>
      <c r="U705" s="148">
        <v>3.71</v>
      </c>
      <c r="V705" s="148">
        <v>11634.507361186001</v>
      </c>
      <c r="W705" s="148">
        <v>43164.02231</v>
      </c>
      <c r="X705" s="229">
        <v>1.0879250054333101E-4</v>
      </c>
      <c r="Y705" s="229">
        <v>5.1281458575000001E-2</v>
      </c>
      <c r="Z705" s="229">
        <v>4.7265350854201714E-3</v>
      </c>
    </row>
    <row r="706" spans="1:26" ht="13.5" thickBot="1">
      <c r="A706" s="153">
        <v>8694</v>
      </c>
      <c r="B706" s="153">
        <v>14481</v>
      </c>
      <c r="C706" s="141" t="s">
        <v>2701</v>
      </c>
      <c r="D706" s="141"/>
      <c r="E706" s="141"/>
      <c r="F706" s="141" t="s">
        <v>2753</v>
      </c>
      <c r="G706" s="141">
        <v>11020417</v>
      </c>
      <c r="H706" s="141" t="s">
        <v>78</v>
      </c>
      <c r="I706" s="141" t="s">
        <v>2671</v>
      </c>
      <c r="J706" s="141"/>
      <c r="K706" s="141" t="s">
        <v>61</v>
      </c>
      <c r="L706" s="141"/>
      <c r="M706" s="141"/>
      <c r="N706" s="141" t="s">
        <v>314</v>
      </c>
      <c r="O706" s="141" t="s">
        <v>55</v>
      </c>
      <c r="P706" s="146">
        <v>45173</v>
      </c>
      <c r="Q706" s="141" t="s">
        <v>1206</v>
      </c>
      <c r="R706" s="141" t="s">
        <v>303</v>
      </c>
      <c r="S706" s="141" t="s">
        <v>304</v>
      </c>
      <c r="T706" s="146">
        <v>45565</v>
      </c>
      <c r="U706" s="148">
        <v>1</v>
      </c>
      <c r="V706" s="148">
        <v>1482.33491</v>
      </c>
      <c r="W706" s="148">
        <v>1482.33491</v>
      </c>
      <c r="X706" s="229">
        <v>2.6319194716145247E-3</v>
      </c>
      <c r="Y706" s="229">
        <v>0.31065106287299998</v>
      </c>
      <c r="Z706" s="229">
        <v>4.5869331245404427E-3</v>
      </c>
    </row>
    <row r="707" spans="1:26" ht="13.5" thickBot="1">
      <c r="A707" s="153">
        <v>8694</v>
      </c>
      <c r="B707" s="153">
        <v>14481</v>
      </c>
      <c r="C707" s="141" t="s">
        <v>4116</v>
      </c>
      <c r="D707" s="141"/>
      <c r="E707" s="141"/>
      <c r="F707" s="141" t="s">
        <v>4117</v>
      </c>
      <c r="G707" s="141">
        <v>11021127</v>
      </c>
      <c r="H707" s="141" t="s">
        <v>78</v>
      </c>
      <c r="I707" s="141" t="s">
        <v>280</v>
      </c>
      <c r="J707" s="141"/>
      <c r="K707" s="141" t="s">
        <v>53</v>
      </c>
      <c r="L707" s="141"/>
      <c r="M707" s="141"/>
      <c r="N707" s="141" t="s">
        <v>204</v>
      </c>
      <c r="O707" s="141" t="s">
        <v>62</v>
      </c>
      <c r="P707" s="146">
        <v>45501</v>
      </c>
      <c r="Q707" s="141" t="s">
        <v>1206</v>
      </c>
      <c r="R707" s="141" t="s">
        <v>303</v>
      </c>
      <c r="S707" s="141" t="s">
        <v>305</v>
      </c>
      <c r="T707" s="146">
        <v>45565</v>
      </c>
      <c r="U707" s="148">
        <v>1</v>
      </c>
      <c r="V707" s="148">
        <v>1158.0169000000001</v>
      </c>
      <c r="W707" s="148">
        <v>1158.0169000000001</v>
      </c>
      <c r="X707" s="243">
        <v>9.2112482782300224E-3</v>
      </c>
      <c r="Y707" s="243">
        <v>0.24268414538700001</v>
      </c>
      <c r="Z707" s="243">
        <v>3.5833643541375122E-3</v>
      </c>
    </row>
    <row r="708" spans="1:26" ht="13.5" thickBot="1">
      <c r="A708" s="153">
        <v>8694</v>
      </c>
      <c r="B708" s="153">
        <v>14481</v>
      </c>
      <c r="C708" s="141" t="s">
        <v>2701</v>
      </c>
      <c r="D708" s="141"/>
      <c r="E708" s="141"/>
      <c r="F708" s="141" t="s">
        <v>2754</v>
      </c>
      <c r="G708" s="141">
        <v>11020472</v>
      </c>
      <c r="H708" s="141" t="s">
        <v>78</v>
      </c>
      <c r="I708" s="141" t="s">
        <v>2671</v>
      </c>
      <c r="J708" s="141"/>
      <c r="K708" s="141" t="s">
        <v>61</v>
      </c>
      <c r="L708" s="141"/>
      <c r="M708" s="141"/>
      <c r="N708" s="141" t="s">
        <v>314</v>
      </c>
      <c r="O708" s="141" t="s">
        <v>55</v>
      </c>
      <c r="P708" s="146">
        <v>45140</v>
      </c>
      <c r="Q708" s="141" t="s">
        <v>1207</v>
      </c>
      <c r="R708" s="141" t="s">
        <v>303</v>
      </c>
      <c r="S708" s="141" t="s">
        <v>304</v>
      </c>
      <c r="T708" s="146">
        <v>45565</v>
      </c>
      <c r="U708" s="148">
        <v>3.71</v>
      </c>
      <c r="V708" s="148">
        <v>394.56878975741199</v>
      </c>
      <c r="W708" s="148">
        <v>1463.8502100000001</v>
      </c>
      <c r="X708" s="229">
        <v>2.6258064429333849E-3</v>
      </c>
      <c r="Y708" s="229">
        <v>0.306777247541</v>
      </c>
      <c r="Z708" s="229">
        <v>4.5297341190018141E-3</v>
      </c>
    </row>
    <row r="709" spans="1:26" ht="13.5" thickBot="1">
      <c r="A709" s="153">
        <v>8694</v>
      </c>
      <c r="B709" s="153">
        <v>14481</v>
      </c>
      <c r="C709" s="141" t="s">
        <v>2744</v>
      </c>
      <c r="D709" s="141"/>
      <c r="E709" s="141"/>
      <c r="F709" s="141" t="s">
        <v>2745</v>
      </c>
      <c r="G709" s="141">
        <v>11020474</v>
      </c>
      <c r="H709" s="141" t="s">
        <v>78</v>
      </c>
      <c r="I709" s="141" t="s">
        <v>943</v>
      </c>
      <c r="J709" s="141"/>
      <c r="K709" s="141" t="s">
        <v>53</v>
      </c>
      <c r="L709" s="141"/>
      <c r="M709" s="141"/>
      <c r="N709" s="141" t="s">
        <v>53</v>
      </c>
      <c r="O709" s="141" t="s">
        <v>62</v>
      </c>
      <c r="P709" s="146">
        <v>45155</v>
      </c>
      <c r="Q709" s="141" t="s">
        <v>1207</v>
      </c>
      <c r="R709" s="141" t="s">
        <v>303</v>
      </c>
      <c r="S709" s="141" t="s">
        <v>305</v>
      </c>
      <c r="T709" s="146">
        <v>45565</v>
      </c>
      <c r="U709" s="148">
        <v>3.71</v>
      </c>
      <c r="V709" s="148">
        <v>144.07437735849101</v>
      </c>
      <c r="W709" s="148">
        <v>534.51594</v>
      </c>
      <c r="X709" s="229">
        <v>8.9491524731325611E-3</v>
      </c>
      <c r="Y709" s="229">
        <v>0.11201783332699999</v>
      </c>
      <c r="Z709" s="229">
        <v>1.6540046748145948E-3</v>
      </c>
    </row>
    <row r="710" spans="1:26" ht="13.5" thickBot="1">
      <c r="A710" s="153">
        <v>8694</v>
      </c>
      <c r="B710" s="153">
        <v>14481</v>
      </c>
      <c r="C710" s="141" t="s">
        <v>4221</v>
      </c>
      <c r="D710" s="141"/>
      <c r="E710" s="141"/>
      <c r="F710" s="141" t="s">
        <v>2747</v>
      </c>
      <c r="G710" s="141">
        <v>11020490</v>
      </c>
      <c r="H710" s="141" t="s">
        <v>78</v>
      </c>
      <c r="I710" s="141" t="s">
        <v>943</v>
      </c>
      <c r="J710" s="141"/>
      <c r="K710" s="141" t="s">
        <v>53</v>
      </c>
      <c r="L710" s="141"/>
      <c r="M710" s="141"/>
      <c r="N710" s="141" t="s">
        <v>314</v>
      </c>
      <c r="O710" s="141" t="s">
        <v>62</v>
      </c>
      <c r="P710" s="146">
        <v>45218</v>
      </c>
      <c r="Q710" s="141" t="s">
        <v>1207</v>
      </c>
      <c r="R710" s="141" t="s">
        <v>303</v>
      </c>
      <c r="S710" s="141" t="s">
        <v>305</v>
      </c>
      <c r="T710" s="146">
        <v>45565</v>
      </c>
      <c r="U710" s="148">
        <v>3.71</v>
      </c>
      <c r="V710" s="148">
        <v>35.845285714284998</v>
      </c>
      <c r="W710" s="148">
        <v>132.98600999999999</v>
      </c>
      <c r="X710" s="229">
        <v>2.3491301276825999E-7</v>
      </c>
      <c r="Y710" s="229">
        <v>2.7869710868999999E-2</v>
      </c>
      <c r="Z710" s="229">
        <v>4.1151154860777481E-4</v>
      </c>
    </row>
    <row r="711" spans="1:26" ht="13.5" thickBot="1">
      <c r="A711" s="153">
        <v>7956</v>
      </c>
      <c r="B711" s="153">
        <v>7958</v>
      </c>
      <c r="C711" s="141"/>
      <c r="D711" s="141"/>
      <c r="E711" s="141"/>
      <c r="F711" s="141"/>
      <c r="G711" s="141"/>
      <c r="H711" s="141"/>
      <c r="I711" s="141"/>
      <c r="J711" s="141"/>
      <c r="K711" s="141"/>
      <c r="L711" s="141"/>
      <c r="M711" s="141"/>
      <c r="N711" s="141"/>
      <c r="O711" s="141"/>
      <c r="P711" s="146"/>
      <c r="Q711" s="141"/>
      <c r="R711" s="141"/>
      <c r="S711" s="141"/>
      <c r="T711" s="146"/>
      <c r="U711" s="148"/>
      <c r="V711" s="148"/>
      <c r="W711" s="148"/>
      <c r="X711" s="229"/>
      <c r="Y711" s="229"/>
      <c r="Z711" s="229"/>
    </row>
    <row r="712" spans="1:26" ht="13.5" thickBot="1">
      <c r="A712" s="153">
        <v>7956</v>
      </c>
      <c r="B712" s="153">
        <v>7963</v>
      </c>
      <c r="C712" s="141"/>
      <c r="D712" s="141"/>
      <c r="E712" s="141"/>
      <c r="F712" s="141"/>
      <c r="G712" s="141"/>
      <c r="H712" s="141"/>
      <c r="I712" s="141"/>
      <c r="J712" s="141"/>
      <c r="K712" s="141"/>
      <c r="L712" s="141"/>
      <c r="M712" s="141"/>
      <c r="N712" s="141"/>
      <c r="O712" s="141"/>
      <c r="P712" s="146"/>
      <c r="Q712" s="141"/>
      <c r="R712" s="141"/>
      <c r="S712" s="141"/>
      <c r="T712" s="146"/>
      <c r="U712" s="148"/>
      <c r="V712" s="148"/>
      <c r="W712" s="148"/>
      <c r="X712" s="243"/>
      <c r="Y712" s="243"/>
      <c r="Z712" s="243"/>
    </row>
    <row r="713" spans="1:26" ht="13.5" thickBot="1">
      <c r="A713" s="153">
        <v>7956</v>
      </c>
      <c r="B713" s="153">
        <v>15253</v>
      </c>
      <c r="C713" s="141"/>
      <c r="D713" s="141"/>
      <c r="E713" s="141"/>
      <c r="F713" s="141"/>
      <c r="G713" s="141"/>
      <c r="H713" s="141"/>
      <c r="I713" s="141"/>
      <c r="J713" s="141"/>
      <c r="K713" s="141"/>
      <c r="L713" s="141"/>
      <c r="M713" s="141"/>
      <c r="N713" s="141"/>
      <c r="O713" s="141"/>
      <c r="P713" s="146"/>
      <c r="Q713" s="141"/>
      <c r="R713" s="141"/>
      <c r="S713" s="141"/>
      <c r="T713" s="146"/>
      <c r="U713" s="148"/>
      <c r="V713" s="148"/>
      <c r="W713" s="148"/>
      <c r="X713" s="243"/>
      <c r="Y713" s="243"/>
      <c r="Z713" s="243"/>
    </row>
    <row r="714" spans="1:26" ht="13.5" thickBot="1">
      <c r="A714" s="153">
        <v>7956</v>
      </c>
      <c r="B714" s="153">
        <v>15254</v>
      </c>
      <c r="C714" s="141"/>
      <c r="D714" s="141"/>
      <c r="E714" s="141"/>
      <c r="F714" s="141"/>
      <c r="G714" s="141"/>
      <c r="H714" s="141"/>
      <c r="I714" s="141"/>
      <c r="J714" s="141"/>
      <c r="K714" s="141"/>
      <c r="L714" s="141"/>
      <c r="M714" s="141"/>
      <c r="N714" s="141"/>
      <c r="O714" s="141"/>
      <c r="P714" s="146"/>
      <c r="Q714" s="141"/>
      <c r="R714" s="141"/>
      <c r="S714" s="141"/>
      <c r="T714" s="146"/>
      <c r="U714" s="148"/>
      <c r="V714" s="148"/>
      <c r="W714" s="148"/>
      <c r="X714" s="243"/>
      <c r="Y714" s="243"/>
      <c r="Z714" s="243"/>
    </row>
    <row r="715" spans="1:26" ht="13.5" thickBot="1">
      <c r="A715" s="153">
        <v>7956</v>
      </c>
      <c r="B715" s="153">
        <v>15255</v>
      </c>
      <c r="C715" s="141"/>
      <c r="D715" s="141"/>
      <c r="E715" s="141"/>
      <c r="F715" s="141"/>
      <c r="G715" s="141"/>
      <c r="H715" s="141"/>
      <c r="I715" s="141"/>
      <c r="J715" s="141"/>
      <c r="K715" s="141"/>
      <c r="L715" s="141"/>
      <c r="M715" s="141"/>
      <c r="N715" s="141"/>
      <c r="O715" s="141"/>
      <c r="P715" s="146"/>
      <c r="Q715" s="141"/>
      <c r="R715" s="141"/>
      <c r="S715" s="141"/>
      <c r="T715" s="146"/>
      <c r="U715" s="148"/>
      <c r="V715" s="148"/>
      <c r="W715" s="148"/>
      <c r="X715" s="229"/>
      <c r="Y715" s="229"/>
      <c r="Z715" s="229"/>
    </row>
    <row r="716" spans="1:26" ht="13.5" thickBot="1">
      <c r="A716" s="153">
        <v>7956</v>
      </c>
      <c r="B716" s="153">
        <v>15256</v>
      </c>
      <c r="C716" s="141"/>
      <c r="D716" s="141"/>
      <c r="E716" s="141"/>
      <c r="F716" s="141"/>
      <c r="G716" s="141"/>
      <c r="H716" s="141"/>
      <c r="I716" s="141"/>
      <c r="J716" s="141"/>
      <c r="K716" s="141"/>
      <c r="L716" s="141"/>
      <c r="M716" s="141"/>
      <c r="N716" s="141"/>
      <c r="O716" s="141"/>
      <c r="P716" s="146"/>
      <c r="Q716" s="141"/>
      <c r="R716" s="141"/>
      <c r="S716" s="141"/>
      <c r="T716" s="146"/>
      <c r="U716" s="148"/>
      <c r="V716" s="148"/>
      <c r="W716" s="148"/>
      <c r="X716" s="243"/>
      <c r="Y716" s="243"/>
      <c r="Z716" s="243"/>
    </row>
    <row r="717" spans="1:26" ht="13.5" thickBot="1">
      <c r="A717" s="153">
        <v>7956</v>
      </c>
      <c r="B717" s="153">
        <v>15257</v>
      </c>
      <c r="C717" s="141"/>
      <c r="D717" s="141"/>
      <c r="E717" s="141"/>
      <c r="F717" s="141"/>
      <c r="G717" s="141"/>
      <c r="H717" s="141"/>
      <c r="I717" s="141"/>
      <c r="J717" s="141"/>
      <c r="K717" s="141"/>
      <c r="L717" s="141"/>
      <c r="M717" s="141"/>
      <c r="N717" s="141"/>
      <c r="O717" s="141"/>
      <c r="P717" s="146"/>
      <c r="Q717" s="141"/>
      <c r="R717" s="141"/>
      <c r="S717" s="141"/>
      <c r="T717" s="146"/>
      <c r="U717" s="148"/>
      <c r="V717" s="148"/>
      <c r="W717" s="148"/>
      <c r="X717" s="229"/>
      <c r="Y717" s="229"/>
      <c r="Z717" s="229"/>
    </row>
    <row r="718" spans="1:26" ht="13.5" thickBot="1">
      <c r="A718" s="153">
        <v>7956</v>
      </c>
      <c r="B718" s="153">
        <v>15258</v>
      </c>
      <c r="C718" s="141"/>
      <c r="D718" s="141"/>
      <c r="E718" s="141"/>
      <c r="F718" s="141"/>
      <c r="G718" s="141"/>
      <c r="H718" s="141"/>
      <c r="I718" s="141"/>
      <c r="J718" s="141"/>
      <c r="K718" s="141"/>
      <c r="L718" s="141"/>
      <c r="M718" s="141"/>
      <c r="N718" s="141"/>
      <c r="O718" s="141"/>
      <c r="P718" s="146"/>
      <c r="Q718" s="141"/>
      <c r="R718" s="141"/>
      <c r="S718" s="141"/>
      <c r="T718" s="146"/>
      <c r="U718" s="148"/>
      <c r="V718" s="148"/>
      <c r="W718" s="148"/>
      <c r="X718" s="243"/>
      <c r="Y718" s="243"/>
      <c r="Z718" s="243"/>
    </row>
    <row r="719" spans="1:26" ht="13.5" thickBot="1">
      <c r="A719" s="153">
        <v>7956</v>
      </c>
      <c r="B719" s="153">
        <v>15259</v>
      </c>
      <c r="C719" s="141"/>
      <c r="D719" s="141"/>
      <c r="E719" s="141"/>
      <c r="F719" s="141"/>
      <c r="G719" s="141"/>
      <c r="H719" s="141"/>
      <c r="I719" s="141"/>
      <c r="J719" s="141"/>
      <c r="K719" s="141"/>
      <c r="L719" s="141"/>
      <c r="M719" s="141"/>
      <c r="N719" s="141"/>
      <c r="O719" s="141"/>
      <c r="P719" s="146"/>
      <c r="Q719" s="141"/>
      <c r="R719" s="141"/>
      <c r="S719" s="141"/>
      <c r="T719" s="146"/>
      <c r="U719" s="148"/>
      <c r="V719" s="148"/>
      <c r="W719" s="148"/>
      <c r="X719" s="229"/>
      <c r="Y719" s="229"/>
      <c r="Z719" s="229"/>
    </row>
    <row r="720" spans="1:26" ht="13.5" thickBot="1">
      <c r="A720" s="153">
        <v>7956</v>
      </c>
      <c r="B720" s="153">
        <v>15260</v>
      </c>
      <c r="C720" s="141"/>
      <c r="D720" s="141"/>
      <c r="E720" s="141"/>
      <c r="F720" s="141"/>
      <c r="G720" s="141"/>
      <c r="H720" s="141"/>
      <c r="I720" s="141"/>
      <c r="J720" s="141"/>
      <c r="K720" s="141"/>
      <c r="L720" s="141"/>
      <c r="M720" s="141"/>
      <c r="N720" s="141"/>
      <c r="O720" s="141"/>
      <c r="P720" s="146"/>
      <c r="Q720" s="141"/>
      <c r="R720" s="141"/>
      <c r="S720" s="141"/>
      <c r="T720" s="146"/>
      <c r="U720" s="148"/>
      <c r="V720" s="148"/>
      <c r="W720" s="148"/>
      <c r="X720" s="243"/>
      <c r="Y720" s="243"/>
      <c r="Z720" s="243"/>
    </row>
    <row r="721" spans="1:26" ht="13.5" thickBot="1">
      <c r="A721" s="153">
        <v>8700</v>
      </c>
      <c r="B721" s="153">
        <v>8705</v>
      </c>
      <c r="C721" s="141"/>
      <c r="D721" s="141"/>
      <c r="E721" s="141"/>
      <c r="F721" s="141"/>
      <c r="G721" s="141"/>
      <c r="H721" s="141"/>
      <c r="I721" s="141"/>
      <c r="J721" s="141"/>
      <c r="K721" s="141"/>
      <c r="L721" s="141"/>
      <c r="M721" s="141"/>
      <c r="N721" s="141"/>
      <c r="O721" s="141"/>
      <c r="P721" s="146"/>
      <c r="Q721" s="141"/>
      <c r="R721" s="141"/>
      <c r="S721" s="141"/>
      <c r="T721" s="146"/>
      <c r="U721" s="148"/>
      <c r="V721" s="148"/>
      <c r="W721" s="148"/>
      <c r="X721" s="229"/>
      <c r="Y721" s="229"/>
      <c r="Z721" s="229"/>
    </row>
    <row r="722" spans="1:26" ht="13.5" thickBot="1">
      <c r="A722" s="153">
        <v>8700</v>
      </c>
      <c r="B722" s="153">
        <v>9451</v>
      </c>
      <c r="C722" s="141"/>
      <c r="D722" s="141"/>
      <c r="E722" s="141"/>
      <c r="F722" s="141"/>
      <c r="G722" s="141"/>
      <c r="H722" s="141"/>
      <c r="I722" s="141"/>
      <c r="J722" s="141"/>
      <c r="K722" s="141"/>
      <c r="L722" s="141"/>
      <c r="M722" s="141"/>
      <c r="N722" s="141"/>
      <c r="O722" s="141"/>
      <c r="P722" s="146"/>
      <c r="Q722" s="141"/>
      <c r="R722" s="141"/>
      <c r="S722" s="141"/>
      <c r="T722" s="146"/>
      <c r="U722" s="148"/>
      <c r="V722" s="148"/>
      <c r="W722" s="148"/>
      <c r="X722" s="229"/>
      <c r="Y722" s="229"/>
      <c r="Z722" s="229"/>
    </row>
    <row r="723" spans="1:26" ht="13.5" thickBot="1">
      <c r="A723" s="153">
        <v>8700</v>
      </c>
      <c r="B723" s="153">
        <v>15235</v>
      </c>
      <c r="C723" s="141"/>
      <c r="D723" s="141"/>
      <c r="E723" s="141"/>
      <c r="F723" s="141"/>
      <c r="G723" s="141"/>
      <c r="H723" s="141"/>
      <c r="I723" s="141"/>
      <c r="J723" s="141"/>
      <c r="K723" s="141"/>
      <c r="L723" s="141"/>
      <c r="M723" s="141"/>
      <c r="N723" s="141"/>
      <c r="O723" s="141"/>
      <c r="P723" s="146"/>
      <c r="Q723" s="141"/>
      <c r="R723" s="141"/>
      <c r="S723" s="141"/>
      <c r="T723" s="146"/>
      <c r="U723" s="148"/>
      <c r="V723" s="148"/>
      <c r="W723" s="148"/>
      <c r="X723" s="229"/>
      <c r="Y723" s="229"/>
      <c r="Z723" s="229"/>
    </row>
    <row r="724" spans="1:26" ht="13.5" thickBot="1">
      <c r="A724" s="153">
        <v>8700</v>
      </c>
      <c r="B724" s="153">
        <v>15236</v>
      </c>
      <c r="C724" s="141"/>
      <c r="D724" s="141"/>
      <c r="E724" s="141"/>
      <c r="F724" s="141"/>
      <c r="G724" s="141"/>
      <c r="H724" s="141"/>
      <c r="I724" s="141"/>
      <c r="J724" s="141"/>
      <c r="K724" s="141"/>
      <c r="L724" s="141"/>
      <c r="M724" s="141"/>
      <c r="N724" s="141"/>
      <c r="O724" s="141"/>
      <c r="P724" s="146"/>
      <c r="Q724" s="141"/>
      <c r="R724" s="141"/>
      <c r="S724" s="141"/>
      <c r="T724" s="146"/>
      <c r="U724" s="148"/>
      <c r="V724" s="148"/>
      <c r="W724" s="148"/>
      <c r="X724" s="243"/>
      <c r="Y724" s="243"/>
      <c r="Z724" s="243"/>
    </row>
    <row r="725" spans="1:26" ht="13.5" thickBot="1">
      <c r="A725" s="153">
        <v>8700</v>
      </c>
      <c r="B725" s="153">
        <v>15237</v>
      </c>
      <c r="C725" s="141"/>
      <c r="D725" s="141"/>
      <c r="E725" s="141"/>
      <c r="F725" s="141"/>
      <c r="G725" s="141"/>
      <c r="H725" s="141"/>
      <c r="I725" s="141"/>
      <c r="J725" s="141"/>
      <c r="K725" s="141"/>
      <c r="L725" s="141"/>
      <c r="M725" s="141"/>
      <c r="N725" s="141"/>
      <c r="O725" s="141"/>
      <c r="P725" s="146"/>
      <c r="Q725" s="141"/>
      <c r="R725" s="141"/>
      <c r="S725" s="141"/>
      <c r="T725" s="146"/>
      <c r="U725" s="148"/>
      <c r="V725" s="148"/>
      <c r="W725" s="148"/>
      <c r="X725" s="229"/>
      <c r="Y725" s="229"/>
      <c r="Z725" s="229"/>
    </row>
    <row r="726" spans="1:26" ht="13.5" thickBot="1">
      <c r="A726" s="153">
        <v>8700</v>
      </c>
      <c r="B726" s="153">
        <v>15238</v>
      </c>
      <c r="C726" s="141"/>
      <c r="D726" s="141"/>
      <c r="E726" s="141"/>
      <c r="F726" s="141"/>
      <c r="G726" s="141"/>
      <c r="H726" s="141"/>
      <c r="I726" s="141"/>
      <c r="J726" s="141"/>
      <c r="K726" s="141"/>
      <c r="L726" s="141"/>
      <c r="M726" s="141"/>
      <c r="N726" s="141"/>
      <c r="O726" s="141"/>
      <c r="P726" s="146"/>
      <c r="Q726" s="141"/>
      <c r="R726" s="141"/>
      <c r="S726" s="141"/>
      <c r="T726" s="146"/>
      <c r="U726" s="148"/>
      <c r="V726" s="148"/>
      <c r="W726" s="148"/>
      <c r="X726" s="229"/>
      <c r="Y726" s="229"/>
      <c r="Z726" s="229"/>
    </row>
    <row r="727" spans="1:26" ht="13.5" thickBot="1">
      <c r="A727" s="153">
        <v>8700</v>
      </c>
      <c r="B727" s="153">
        <v>15239</v>
      </c>
      <c r="C727" s="141"/>
      <c r="D727" s="141"/>
      <c r="E727" s="141"/>
      <c r="F727" s="141"/>
      <c r="G727" s="141"/>
      <c r="H727" s="141"/>
      <c r="I727" s="141"/>
      <c r="J727" s="141"/>
      <c r="K727" s="141"/>
      <c r="L727" s="141"/>
      <c r="M727" s="141"/>
      <c r="N727" s="141"/>
      <c r="O727" s="141"/>
      <c r="P727" s="146"/>
      <c r="Q727" s="141"/>
      <c r="R727" s="141"/>
      <c r="S727" s="141"/>
      <c r="T727" s="146"/>
      <c r="U727" s="148"/>
      <c r="V727" s="148"/>
      <c r="W727" s="148"/>
      <c r="X727" s="229"/>
      <c r="Y727" s="229"/>
      <c r="Z727" s="229"/>
    </row>
    <row r="728" spans="1:26" ht="13.5" thickBot="1">
      <c r="A728" s="153">
        <v>8700</v>
      </c>
      <c r="B728" s="153">
        <v>15240</v>
      </c>
      <c r="C728" s="141"/>
      <c r="D728" s="141"/>
      <c r="E728" s="141"/>
      <c r="F728" s="141"/>
      <c r="G728" s="141"/>
      <c r="H728" s="141"/>
      <c r="I728" s="141"/>
      <c r="J728" s="141"/>
      <c r="K728" s="141"/>
      <c r="L728" s="141"/>
      <c r="M728" s="141"/>
      <c r="N728" s="141"/>
      <c r="O728" s="141"/>
      <c r="P728" s="146"/>
      <c r="Q728" s="141"/>
      <c r="R728" s="141"/>
      <c r="S728" s="141"/>
      <c r="T728" s="146"/>
      <c r="U728" s="148"/>
      <c r="V728" s="148"/>
      <c r="W728" s="148"/>
      <c r="X728" s="229"/>
      <c r="Y728" s="229"/>
      <c r="Z728" s="229"/>
    </row>
    <row r="729" spans="1:26" ht="13.5" thickBot="1">
      <c r="A729" s="153">
        <v>8700</v>
      </c>
      <c r="B729" s="153">
        <v>15241</v>
      </c>
      <c r="C729" s="141"/>
      <c r="D729" s="141"/>
      <c r="E729" s="141"/>
      <c r="F729" s="141"/>
      <c r="G729" s="141"/>
      <c r="H729" s="141"/>
      <c r="I729" s="141"/>
      <c r="J729" s="141"/>
      <c r="K729" s="141"/>
      <c r="L729" s="141"/>
      <c r="M729" s="141"/>
      <c r="N729" s="141"/>
      <c r="O729" s="141"/>
      <c r="P729" s="146"/>
      <c r="Q729" s="141"/>
      <c r="R729" s="141"/>
      <c r="S729" s="141"/>
      <c r="T729" s="146"/>
      <c r="U729" s="148"/>
      <c r="V729" s="148"/>
      <c r="W729" s="148"/>
      <c r="X729" s="229"/>
      <c r="Y729" s="229"/>
      <c r="Z729" s="229"/>
    </row>
    <row r="730" spans="1:26" ht="13.5" thickBot="1">
      <c r="A730" s="153">
        <v>8700</v>
      </c>
      <c r="B730" s="153">
        <v>15242</v>
      </c>
      <c r="C730" s="141"/>
      <c r="D730" s="141"/>
      <c r="E730" s="141"/>
      <c r="F730" s="141"/>
      <c r="G730" s="141"/>
      <c r="H730" s="141"/>
      <c r="I730" s="141"/>
      <c r="J730" s="141"/>
      <c r="K730" s="141"/>
      <c r="L730" s="141"/>
      <c r="M730" s="141"/>
      <c r="N730" s="141"/>
      <c r="O730" s="141"/>
      <c r="P730" s="146"/>
      <c r="Q730" s="141"/>
      <c r="R730" s="141"/>
      <c r="S730" s="141"/>
      <c r="T730" s="146"/>
      <c r="U730" s="148"/>
      <c r="V730" s="148"/>
      <c r="W730" s="148"/>
      <c r="X730" s="243"/>
      <c r="Y730" s="243"/>
      <c r="Z730" s="243"/>
    </row>
    <row r="731" spans="1:26" ht="13.5" thickBot="1">
      <c r="A731" s="153">
        <v>8694</v>
      </c>
      <c r="B731" s="153">
        <v>8699</v>
      </c>
      <c r="C731" s="141"/>
      <c r="D731" s="141"/>
      <c r="E731" s="141"/>
      <c r="F731" s="141"/>
      <c r="G731" s="141"/>
      <c r="H731" s="141"/>
      <c r="I731" s="141"/>
      <c r="J731" s="141"/>
      <c r="K731" s="141"/>
      <c r="L731" s="141"/>
      <c r="M731" s="141"/>
      <c r="N731" s="141"/>
      <c r="O731" s="141"/>
      <c r="P731" s="146"/>
      <c r="Q731" s="141"/>
      <c r="R731" s="141"/>
      <c r="S731" s="141"/>
      <c r="T731" s="146"/>
      <c r="U731" s="148"/>
      <c r="V731" s="148"/>
      <c r="W731" s="148"/>
      <c r="X731" s="229"/>
      <c r="Y731" s="229"/>
      <c r="Z731" s="229"/>
    </row>
    <row r="732" spans="1:26" ht="13.5" thickBot="1">
      <c r="A732" s="153">
        <v>8694</v>
      </c>
      <c r="B732" s="153">
        <v>9452</v>
      </c>
      <c r="C732" s="141"/>
      <c r="D732" s="141"/>
      <c r="E732" s="141"/>
      <c r="F732" s="141"/>
      <c r="G732" s="141"/>
      <c r="H732" s="141"/>
      <c r="I732" s="141"/>
      <c r="J732" s="141"/>
      <c r="K732" s="141"/>
      <c r="L732" s="141"/>
      <c r="M732" s="141"/>
      <c r="N732" s="141"/>
      <c r="O732" s="141"/>
      <c r="P732" s="146"/>
      <c r="Q732" s="141"/>
      <c r="R732" s="141"/>
      <c r="S732" s="141"/>
      <c r="T732" s="146"/>
      <c r="U732" s="148"/>
      <c r="V732" s="148"/>
      <c r="W732" s="148"/>
      <c r="X732" s="229"/>
      <c r="Y732" s="229"/>
      <c r="Z732" s="229"/>
    </row>
    <row r="733" spans="1:26" ht="13.5" thickBot="1">
      <c r="A733" s="153">
        <v>8694</v>
      </c>
      <c r="B733" s="153">
        <v>14342</v>
      </c>
      <c r="C733" s="141"/>
      <c r="D733" s="141"/>
      <c r="E733" s="141"/>
      <c r="F733" s="141"/>
      <c r="G733" s="141"/>
      <c r="H733" s="141"/>
      <c r="I733" s="141"/>
      <c r="J733" s="141"/>
      <c r="K733" s="141"/>
      <c r="L733" s="141"/>
      <c r="M733" s="141"/>
      <c r="N733" s="141"/>
      <c r="O733" s="141"/>
      <c r="P733" s="146"/>
      <c r="Q733" s="141"/>
      <c r="R733" s="141"/>
      <c r="S733" s="141"/>
      <c r="T733" s="146"/>
      <c r="U733" s="148"/>
      <c r="V733" s="148"/>
      <c r="W733" s="148"/>
      <c r="X733" s="229"/>
      <c r="Y733" s="229"/>
      <c r="Z733" s="229"/>
    </row>
    <row r="734" spans="1:26" ht="13.5" thickBot="1">
      <c r="A734" s="153">
        <v>8694</v>
      </c>
      <c r="B734" s="153">
        <v>14394</v>
      </c>
      <c r="C734" s="141"/>
      <c r="D734" s="141"/>
      <c r="E734" s="141"/>
      <c r="F734" s="141"/>
      <c r="G734" s="141"/>
      <c r="H734" s="141"/>
      <c r="I734" s="141"/>
      <c r="J734" s="141"/>
      <c r="K734" s="141"/>
      <c r="L734" s="141"/>
      <c r="M734" s="141"/>
      <c r="N734" s="141"/>
      <c r="O734" s="141"/>
      <c r="P734" s="146"/>
      <c r="Q734" s="141"/>
      <c r="R734" s="141"/>
      <c r="S734" s="141"/>
      <c r="T734" s="146"/>
      <c r="U734" s="148"/>
      <c r="V734" s="148"/>
      <c r="W734" s="148"/>
      <c r="X734" s="229"/>
      <c r="Y734" s="229"/>
      <c r="Z734" s="229"/>
    </row>
    <row r="735" spans="1:26" ht="13.5" thickBot="1">
      <c r="A735" s="153">
        <v>8694</v>
      </c>
      <c r="B735" s="153">
        <v>15247</v>
      </c>
      <c r="C735" s="141"/>
      <c r="D735" s="141"/>
      <c r="E735" s="141"/>
      <c r="F735" s="141"/>
      <c r="G735" s="141"/>
      <c r="H735" s="141"/>
      <c r="I735" s="141"/>
      <c r="J735" s="141"/>
      <c r="K735" s="141"/>
      <c r="L735" s="141"/>
      <c r="M735" s="141"/>
      <c r="N735" s="141"/>
      <c r="O735" s="141"/>
      <c r="P735" s="146"/>
      <c r="Q735" s="141"/>
      <c r="R735" s="141"/>
      <c r="S735" s="141"/>
      <c r="T735" s="146"/>
      <c r="U735" s="148"/>
      <c r="V735" s="148"/>
      <c r="W735" s="148"/>
      <c r="X735" s="243"/>
      <c r="Y735" s="243"/>
      <c r="Z735" s="243"/>
    </row>
    <row r="736" spans="1:26" ht="13.5" thickBot="1">
      <c r="A736" s="153">
        <v>8694</v>
      </c>
      <c r="B736" s="153">
        <v>15248</v>
      </c>
      <c r="C736" s="141"/>
      <c r="D736" s="141"/>
      <c r="E736" s="141"/>
      <c r="F736" s="141"/>
      <c r="G736" s="141"/>
      <c r="H736" s="141"/>
      <c r="I736" s="141"/>
      <c r="J736" s="141"/>
      <c r="K736" s="141"/>
      <c r="L736" s="141"/>
      <c r="M736" s="141"/>
      <c r="N736" s="141"/>
      <c r="O736" s="141"/>
      <c r="P736" s="146"/>
      <c r="Q736" s="141"/>
      <c r="R736" s="141"/>
      <c r="S736" s="141"/>
      <c r="T736" s="146"/>
      <c r="U736" s="148"/>
      <c r="V736" s="148"/>
      <c r="W736" s="148"/>
      <c r="X736" s="243"/>
      <c r="Y736" s="243"/>
      <c r="Z736" s="243"/>
    </row>
    <row r="737" spans="1:26" ht="13.5" thickBot="1">
      <c r="A737" s="153">
        <v>8694</v>
      </c>
      <c r="B737" s="153">
        <v>15249</v>
      </c>
      <c r="C737" s="141"/>
      <c r="D737" s="141"/>
      <c r="E737" s="141"/>
      <c r="F737" s="141"/>
      <c r="G737" s="141"/>
      <c r="H737" s="141"/>
      <c r="I737" s="141"/>
      <c r="J737" s="141"/>
      <c r="K737" s="141"/>
      <c r="L737" s="141"/>
      <c r="M737" s="141"/>
      <c r="N737" s="141"/>
      <c r="O737" s="141"/>
      <c r="P737" s="146"/>
      <c r="Q737" s="141"/>
      <c r="R737" s="141"/>
      <c r="S737" s="141"/>
      <c r="T737" s="146"/>
      <c r="U737" s="148"/>
      <c r="V737" s="148"/>
      <c r="W737" s="148"/>
      <c r="X737" s="243"/>
      <c r="Y737" s="243"/>
      <c r="Z737" s="243"/>
    </row>
    <row r="738" spans="1:26" ht="13.5" thickBot="1">
      <c r="A738" s="153">
        <v>8694</v>
      </c>
      <c r="B738" s="153">
        <v>15250</v>
      </c>
      <c r="C738" s="141"/>
      <c r="D738" s="141"/>
      <c r="E738" s="141"/>
      <c r="F738" s="141"/>
      <c r="G738" s="141"/>
      <c r="H738" s="141"/>
      <c r="I738" s="141"/>
      <c r="J738" s="141"/>
      <c r="K738" s="141"/>
      <c r="L738" s="141"/>
      <c r="M738" s="141"/>
      <c r="N738" s="141"/>
      <c r="O738" s="141"/>
      <c r="P738" s="146"/>
      <c r="Q738" s="141"/>
      <c r="R738" s="141"/>
      <c r="S738" s="141"/>
      <c r="T738" s="146"/>
      <c r="U738" s="148"/>
      <c r="V738" s="148"/>
      <c r="W738" s="148"/>
      <c r="X738" s="243"/>
      <c r="Y738" s="243"/>
      <c r="Z738" s="243"/>
    </row>
    <row r="739" spans="1:26" ht="13.5" thickBot="1">
      <c r="A739" s="153">
        <v>8861</v>
      </c>
      <c r="B739" s="153">
        <v>9113</v>
      </c>
      <c r="C739" s="141"/>
      <c r="D739" s="141"/>
      <c r="E739" s="141"/>
      <c r="F739" s="141"/>
      <c r="G739" s="141"/>
      <c r="H739" s="141"/>
      <c r="I739" s="141"/>
      <c r="J739" s="141"/>
      <c r="K739" s="141"/>
      <c r="L739" s="141"/>
      <c r="M739" s="141"/>
      <c r="N739" s="141"/>
      <c r="O739" s="141"/>
      <c r="P739" s="146"/>
      <c r="Q739" s="141"/>
      <c r="R739" s="141"/>
      <c r="S739" s="141"/>
      <c r="T739" s="146"/>
      <c r="U739" s="148"/>
      <c r="V739" s="148"/>
      <c r="W739" s="148"/>
      <c r="X739" s="243"/>
      <c r="Y739" s="243"/>
      <c r="Z739" s="243"/>
    </row>
    <row r="740" spans="1:26" ht="13.5" thickBot="1">
      <c r="A740" s="153">
        <v>8861</v>
      </c>
      <c r="B740" s="153">
        <v>9303</v>
      </c>
      <c r="C740" s="141"/>
      <c r="D740" s="141"/>
      <c r="E740" s="141"/>
      <c r="F740" s="141"/>
      <c r="G740" s="141"/>
      <c r="H740" s="141"/>
      <c r="I740" s="141"/>
      <c r="J740" s="141"/>
      <c r="K740" s="141"/>
      <c r="L740" s="141"/>
      <c r="M740" s="141"/>
      <c r="N740" s="141"/>
      <c r="O740" s="141"/>
      <c r="P740" s="146"/>
      <c r="Q740" s="141"/>
      <c r="R740" s="141"/>
      <c r="S740" s="141"/>
      <c r="T740" s="146"/>
      <c r="U740" s="148"/>
      <c r="V740" s="148"/>
      <c r="W740" s="148"/>
      <c r="X740" s="229"/>
      <c r="Y740" s="229"/>
      <c r="Z740" s="229"/>
    </row>
    <row r="741" spans="1:26" ht="13.5" thickBot="1">
      <c r="A741" s="153">
        <v>8861</v>
      </c>
      <c r="B741" s="153">
        <v>9414</v>
      </c>
      <c r="C741" s="141"/>
      <c r="D741" s="141"/>
      <c r="E741" s="141"/>
      <c r="F741" s="141"/>
      <c r="G741" s="141"/>
      <c r="H741" s="141"/>
      <c r="I741" s="141"/>
      <c r="J741" s="141"/>
      <c r="K741" s="141"/>
      <c r="L741" s="141"/>
      <c r="M741" s="141"/>
      <c r="N741" s="141"/>
      <c r="O741" s="141"/>
      <c r="P741" s="146"/>
      <c r="Q741" s="141"/>
      <c r="R741" s="141"/>
      <c r="S741" s="141"/>
      <c r="T741" s="146"/>
      <c r="U741" s="148"/>
      <c r="V741" s="148"/>
      <c r="W741" s="148"/>
      <c r="X741" s="229"/>
      <c r="Y741" s="229"/>
      <c r="Z741" s="229"/>
    </row>
    <row r="742" spans="1:26" ht="13.5" thickBot="1">
      <c r="A742" s="153">
        <v>8861</v>
      </c>
      <c r="B742" s="153">
        <v>9420</v>
      </c>
      <c r="C742" s="141"/>
      <c r="D742" s="141"/>
      <c r="E742" s="141"/>
      <c r="F742" s="141"/>
      <c r="G742" s="141"/>
      <c r="H742" s="141"/>
      <c r="I742" s="141"/>
      <c r="J742" s="141"/>
      <c r="K742" s="141"/>
      <c r="L742" s="141"/>
      <c r="M742" s="141"/>
      <c r="N742" s="141"/>
      <c r="O742" s="141"/>
      <c r="P742" s="146"/>
      <c r="Q742" s="141"/>
      <c r="R742" s="141"/>
      <c r="S742" s="141"/>
      <c r="T742" s="146"/>
      <c r="U742" s="148"/>
      <c r="V742" s="148"/>
      <c r="W742" s="148"/>
      <c r="X742" s="243"/>
      <c r="Y742" s="243"/>
      <c r="Z742" s="243"/>
    </row>
    <row r="743" spans="1:26" ht="13.5" thickBot="1">
      <c r="A743" s="153">
        <v>8861</v>
      </c>
      <c r="B743" s="153">
        <v>9421</v>
      </c>
      <c r="C743" s="141"/>
      <c r="D743" s="141"/>
      <c r="E743" s="141"/>
      <c r="F743" s="141"/>
      <c r="G743" s="141"/>
      <c r="H743" s="141"/>
      <c r="I743" s="141"/>
      <c r="J743" s="141"/>
      <c r="K743" s="141"/>
      <c r="L743" s="141"/>
      <c r="M743" s="141"/>
      <c r="N743" s="141"/>
      <c r="O743" s="141"/>
      <c r="P743" s="146"/>
      <c r="Q743" s="141"/>
      <c r="R743" s="141"/>
      <c r="S743" s="141"/>
      <c r="T743" s="146"/>
      <c r="U743" s="148"/>
      <c r="V743" s="148"/>
      <c r="W743" s="148"/>
      <c r="X743" s="243"/>
      <c r="Y743" s="243"/>
      <c r="Z743" s="243"/>
    </row>
  </sheetData>
  <sheetProtection formatColumns="0"/>
  <customSheetViews>
    <customSheetView guid="{AE318230-F718-49FC-82EB-7CAC3DCD05F1}" showGridLines="0" hiddenRows="1" topLeftCell="P1">
      <selection activeCell="Z2" sqref="Z2"/>
      <pageMargins left="0.7" right="0.7" top="0.75" bottom="0.75" header="0.3" footer="0.3"/>
    </customSheetView>
  </customSheetViews>
  <dataValidations count="9">
    <dataValidation type="list" allowBlank="1" showInputMessage="1" showErrorMessage="1" sqref="J2:J20" xr:uid="{00000000-0002-0000-1300-000000000000}">
      <formula1>Fund_Strategy</formula1>
    </dataValidation>
    <dataValidation type="list" allowBlank="1" showInputMessage="1" showErrorMessage="1" sqref="K2:K20" xr:uid="{00000000-0002-0000-1300-000001000000}">
      <formula1>israel_abroad</formula1>
    </dataValidation>
    <dataValidation type="list" allowBlank="1" showInputMessage="1" showErrorMessage="1" sqref="O2:O20" xr:uid="{00000000-0002-0000-1300-000002000000}">
      <formula1>Holding_interest</formula1>
    </dataValidation>
    <dataValidation type="list" allowBlank="1" showInputMessage="1" showErrorMessage="1" sqref="R2:R20" xr:uid="{00000000-0002-0000-1300-000003000000}">
      <formula1>Valuation</formula1>
    </dataValidation>
    <dataValidation type="list" allowBlank="1" showInputMessage="1" showErrorMessage="1" sqref="S2:S20" xr:uid="{00000000-0002-0000-1300-000004000000}">
      <formula1>Dependence_Independence</formula1>
    </dataValidation>
    <dataValidation type="list" allowBlank="1" showInputMessage="1" showErrorMessage="1" sqref="L2:M20 M50 M118 M190 M276 M331 M412 M462 M548 M632" xr:uid="{00000000-0002-0000-1300-000005000000}">
      <formula1>Country_list</formula1>
    </dataValidation>
    <dataValidation type="list" allowBlank="1" showInputMessage="1" showErrorMessage="1" sqref="E2:E20 E96:E97 E152:E154 E241:E242 E372:E373 E498:E499 E578:E579 E656:E657 E733:E735 E33 E99 E160 E231 E244 E290 E296 E375 E384 E421 E423 E491 E571 E659 E41 E179 E273 E409 E451 E537 E621 E49:E50 E117:E118 E189:E190 E275:E276 E330:E331 E411:E412 E461:E462 E547:E548 E631:E632" xr:uid="{00000000-0002-0000-1300-000006000000}">
      <formula1>Issuer_Number_Fund</formula1>
    </dataValidation>
    <dataValidation type="list" allowBlank="1" showInputMessage="1" showErrorMessage="1" sqref="H2:H20" xr:uid="{00000000-0002-0000-1300-000007000000}">
      <formula1>Type_of_Security_ID_Fund</formula1>
    </dataValidation>
    <dataValidation type="list" allowBlank="1" showInputMessage="1" showErrorMessage="1" sqref="N2:N20 N50 N118 N190 N276 N331 N412 N462 N548 N632" xr:uid="{00000000-0002-0000-1300-000008000000}">
      <formula1>Country_list_funds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9000000}">
          <x14:formula1>
            <xm:f>'אפשרויות בחירה'!$C$956:$C$963</xm:f>
          </x14:formula1>
          <xm:sqref>I2:I24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C237"/>
  <sheetViews>
    <sheetView rightToLeft="1" workbookViewId="0">
      <pane ySplit="1" topLeftCell="A2" activePane="bottomLeft" state="frozen"/>
      <selection pane="bottomLeft"/>
    </sheetView>
  </sheetViews>
  <sheetFormatPr defaultColWidth="9" defaultRowHeight="12.75"/>
  <cols>
    <col min="1" max="2" width="11.625" style="132" customWidth="1"/>
    <col min="3" max="3" width="25.125" style="132" bestFit="1" customWidth="1"/>
    <col min="4" max="4" width="24.25" style="132" bestFit="1" customWidth="1"/>
    <col min="5" max="5" width="11.625" style="152" customWidth="1"/>
    <col min="6" max="6" width="27.75" style="132" bestFit="1" customWidth="1"/>
    <col min="7" max="11" width="11.625" style="132" customWidth="1"/>
    <col min="12" max="12" width="24.375" style="132" customWidth="1"/>
    <col min="13" max="13" width="15.375" style="132" customWidth="1"/>
    <col min="14" max="14" width="11.625" style="178" customWidth="1"/>
    <col min="15" max="15" width="11.625" style="132" customWidth="1"/>
    <col min="16" max="16" width="11.625" style="178" customWidth="1"/>
    <col min="17" max="19" width="11.625" style="132" customWidth="1"/>
    <col min="20" max="20" width="11.625" style="178" customWidth="1"/>
    <col min="21" max="22" width="11.625" style="204" customWidth="1"/>
    <col min="23" max="26" width="12.75" style="204" bestFit="1" customWidth="1"/>
    <col min="27" max="28" width="11.625" style="231" customWidth="1"/>
    <col min="29" max="29" width="11.625" style="132" customWidth="1"/>
    <col min="30" max="16384" width="9" style="132"/>
  </cols>
  <sheetData>
    <row r="1" spans="1:29" ht="66.75" customHeight="1">
      <c r="A1" s="14" t="s">
        <v>667</v>
      </c>
      <c r="B1" s="14" t="s">
        <v>0</v>
      </c>
      <c r="C1" s="14" t="s">
        <v>740</v>
      </c>
      <c r="D1" s="14" t="s">
        <v>2</v>
      </c>
      <c r="E1" s="14" t="s">
        <v>756</v>
      </c>
      <c r="F1" s="14" t="s">
        <v>1163</v>
      </c>
      <c r="G1" s="14" t="s">
        <v>29</v>
      </c>
      <c r="H1" s="14" t="s">
        <v>28</v>
      </c>
      <c r="I1" s="14" t="s">
        <v>620</v>
      </c>
      <c r="J1" s="14" t="s">
        <v>621</v>
      </c>
      <c r="K1" s="14" t="s">
        <v>625</v>
      </c>
      <c r="L1" s="14" t="s">
        <v>754</v>
      </c>
      <c r="M1" s="14" t="s">
        <v>9</v>
      </c>
      <c r="N1" s="127" t="s">
        <v>682</v>
      </c>
      <c r="O1" s="14" t="s">
        <v>622</v>
      </c>
      <c r="P1" s="127" t="s">
        <v>12</v>
      </c>
      <c r="Q1" s="14" t="s">
        <v>396</v>
      </c>
      <c r="R1" s="14" t="s">
        <v>933</v>
      </c>
      <c r="S1" s="14" t="s">
        <v>372</v>
      </c>
      <c r="T1" s="127" t="s">
        <v>16</v>
      </c>
      <c r="U1" s="203" t="s">
        <v>23</v>
      </c>
      <c r="V1" s="203" t="s">
        <v>629</v>
      </c>
      <c r="W1" s="203" t="s">
        <v>789</v>
      </c>
      <c r="X1" s="203" t="s">
        <v>15</v>
      </c>
      <c r="Y1" s="203" t="s">
        <v>11</v>
      </c>
      <c r="Z1" s="203" t="s">
        <v>1171</v>
      </c>
      <c r="AA1" s="228" t="s">
        <v>19</v>
      </c>
      <c r="AB1" s="228" t="s">
        <v>30</v>
      </c>
    </row>
    <row r="2" spans="1:29" ht="13.5" thickBot="1">
      <c r="A2" s="153">
        <v>7956</v>
      </c>
      <c r="B2" s="153">
        <v>12537</v>
      </c>
      <c r="C2" s="141" t="s">
        <v>2816</v>
      </c>
      <c r="D2" s="141" t="s">
        <v>3153</v>
      </c>
      <c r="E2" s="141" t="s">
        <v>432</v>
      </c>
      <c r="F2" s="141" t="s">
        <v>2816</v>
      </c>
      <c r="G2" s="141">
        <v>11019990</v>
      </c>
      <c r="H2" s="141" t="s">
        <v>78</v>
      </c>
      <c r="I2" s="141" t="s">
        <v>61</v>
      </c>
      <c r="J2" s="141" t="s">
        <v>314</v>
      </c>
      <c r="K2" s="141" t="s">
        <v>975</v>
      </c>
      <c r="L2" s="141" t="s">
        <v>2578</v>
      </c>
      <c r="M2" s="141" t="s">
        <v>910</v>
      </c>
      <c r="N2" s="146" t="s">
        <v>4247</v>
      </c>
      <c r="O2" s="141" t="s">
        <v>62</v>
      </c>
      <c r="P2" s="146">
        <v>44923</v>
      </c>
      <c r="Q2" s="141" t="s">
        <v>1207</v>
      </c>
      <c r="R2" s="141" t="s">
        <v>102</v>
      </c>
      <c r="S2" s="141" t="s">
        <v>305</v>
      </c>
      <c r="T2" s="146">
        <v>45565</v>
      </c>
      <c r="U2" s="232">
        <v>0</v>
      </c>
      <c r="V2" s="232">
        <v>0</v>
      </c>
      <c r="W2" s="148">
        <v>747045.56</v>
      </c>
      <c r="X2" s="148">
        <v>166.65649999999999</v>
      </c>
      <c r="Y2" s="148">
        <v>3.71</v>
      </c>
      <c r="Z2" s="148">
        <v>4618.9499400000004</v>
      </c>
      <c r="AA2" s="229">
        <v>0.46305140282899998</v>
      </c>
      <c r="AB2" s="229">
        <v>1.9636758347771968E-3</v>
      </c>
    </row>
    <row r="3" spans="1:29" ht="13.5" thickBot="1">
      <c r="A3" s="153">
        <v>7956</v>
      </c>
      <c r="B3" s="153">
        <v>12537</v>
      </c>
      <c r="C3" s="141" t="s">
        <v>2424</v>
      </c>
      <c r="D3" s="141" t="s">
        <v>4127</v>
      </c>
      <c r="E3" s="141" t="s">
        <v>430</v>
      </c>
      <c r="F3" s="141" t="s">
        <v>2424</v>
      </c>
      <c r="G3" s="141">
        <v>11019110</v>
      </c>
      <c r="H3" s="141" t="s">
        <v>78</v>
      </c>
      <c r="I3" s="141" t="s">
        <v>61</v>
      </c>
      <c r="J3" s="141" t="s">
        <v>204</v>
      </c>
      <c r="K3" s="141" t="s">
        <v>975</v>
      </c>
      <c r="L3" s="141" t="s">
        <v>2424</v>
      </c>
      <c r="M3" s="141" t="s">
        <v>910</v>
      </c>
      <c r="N3" s="146" t="s">
        <v>4247</v>
      </c>
      <c r="O3" s="141" t="s">
        <v>62</v>
      </c>
      <c r="P3" s="146">
        <v>44364</v>
      </c>
      <c r="Q3" s="141" t="s">
        <v>1212</v>
      </c>
      <c r="R3" s="141" t="s">
        <v>303</v>
      </c>
      <c r="S3" s="141" t="s">
        <v>305</v>
      </c>
      <c r="T3" s="146">
        <v>45565</v>
      </c>
      <c r="U3" s="232">
        <v>1.25</v>
      </c>
      <c r="V3" s="232">
        <v>0</v>
      </c>
      <c r="W3" s="148">
        <v>220000</v>
      </c>
      <c r="X3" s="148">
        <v>1E-4</v>
      </c>
      <c r="Y3" s="148">
        <v>2.7435</v>
      </c>
      <c r="Z3" s="148">
        <v>0</v>
      </c>
      <c r="AA3" s="229">
        <v>0</v>
      </c>
      <c r="AB3" s="229">
        <v>0</v>
      </c>
    </row>
    <row r="4" spans="1:29" ht="13.5" thickBot="1">
      <c r="A4" s="153">
        <v>7956</v>
      </c>
      <c r="B4" s="153">
        <v>12537</v>
      </c>
      <c r="C4" s="141" t="s">
        <v>2814</v>
      </c>
      <c r="D4" s="141">
        <v>515374742</v>
      </c>
      <c r="E4" s="141" t="s">
        <v>429</v>
      </c>
      <c r="F4" s="141" t="s">
        <v>2814</v>
      </c>
      <c r="G4" s="141">
        <v>11019450</v>
      </c>
      <c r="H4" s="141" t="s">
        <v>78</v>
      </c>
      <c r="I4" s="141" t="s">
        <v>61</v>
      </c>
      <c r="J4" s="141" t="s">
        <v>314</v>
      </c>
      <c r="K4" s="141" t="s">
        <v>975</v>
      </c>
      <c r="L4" s="141" t="s">
        <v>2599</v>
      </c>
      <c r="M4" s="141" t="s">
        <v>130</v>
      </c>
      <c r="N4" s="146" t="s">
        <v>4247</v>
      </c>
      <c r="O4" s="141" t="s">
        <v>62</v>
      </c>
      <c r="P4" s="146">
        <v>44616</v>
      </c>
      <c r="Q4" s="141" t="s">
        <v>1207</v>
      </c>
      <c r="R4" s="141" t="s">
        <v>102</v>
      </c>
      <c r="S4" s="141" t="s">
        <v>305</v>
      </c>
      <c r="T4" s="146">
        <v>45565</v>
      </c>
      <c r="U4" s="232">
        <v>0</v>
      </c>
      <c r="V4" s="232">
        <v>0</v>
      </c>
      <c r="W4" s="148">
        <v>66000</v>
      </c>
      <c r="X4" s="148">
        <v>1E-4</v>
      </c>
      <c r="Y4" s="148">
        <v>3.71</v>
      </c>
      <c r="Z4" s="148">
        <v>0</v>
      </c>
      <c r="AA4" s="229">
        <v>0</v>
      </c>
      <c r="AB4" s="229">
        <v>0</v>
      </c>
    </row>
    <row r="5" spans="1:29" ht="13.5" thickBot="1">
      <c r="A5" s="153">
        <v>7956</v>
      </c>
      <c r="B5" s="153">
        <v>12537</v>
      </c>
      <c r="C5" s="141" t="s">
        <v>4128</v>
      </c>
      <c r="D5" s="141" t="s">
        <v>3154</v>
      </c>
      <c r="E5" s="141" t="s">
        <v>430</v>
      </c>
      <c r="F5" s="141" t="s">
        <v>2805</v>
      </c>
      <c r="G5" s="141">
        <v>11018326</v>
      </c>
      <c r="H5" s="141" t="s">
        <v>78</v>
      </c>
      <c r="I5" s="141" t="s">
        <v>61</v>
      </c>
      <c r="J5" s="141" t="s">
        <v>314</v>
      </c>
      <c r="K5" s="141" t="s">
        <v>975</v>
      </c>
      <c r="L5" s="141" t="s">
        <v>2806</v>
      </c>
      <c r="M5" s="141" t="s">
        <v>910</v>
      </c>
      <c r="N5" s="146">
        <v>45733</v>
      </c>
      <c r="O5" s="141" t="s">
        <v>62</v>
      </c>
      <c r="P5" s="146">
        <v>43907</v>
      </c>
      <c r="Q5" s="141" t="s">
        <v>1207</v>
      </c>
      <c r="R5" s="141" t="s">
        <v>102</v>
      </c>
      <c r="S5" s="141" t="s">
        <v>305</v>
      </c>
      <c r="T5" s="146">
        <v>45565</v>
      </c>
      <c r="U5" s="232">
        <v>236</v>
      </c>
      <c r="V5" s="232">
        <v>1</v>
      </c>
      <c r="W5" s="148">
        <v>43000</v>
      </c>
      <c r="X5" s="148">
        <v>0.66779999999999995</v>
      </c>
      <c r="Y5" s="148">
        <v>3.71</v>
      </c>
      <c r="Z5" s="148">
        <v>1.06534</v>
      </c>
      <c r="AA5" s="229">
        <v>1.0680072E-4</v>
      </c>
      <c r="AB5" s="229">
        <v>4.5291298693346279E-7</v>
      </c>
    </row>
    <row r="6" spans="1:29" ht="13.5" thickBot="1">
      <c r="A6" s="153">
        <v>7956</v>
      </c>
      <c r="B6" s="153">
        <v>12537</v>
      </c>
      <c r="C6" s="141" t="s">
        <v>3155</v>
      </c>
      <c r="D6" s="141" t="s">
        <v>3156</v>
      </c>
      <c r="E6" s="141" t="s">
        <v>430</v>
      </c>
      <c r="F6" s="141" t="s">
        <v>2810</v>
      </c>
      <c r="G6" s="141">
        <v>11018924</v>
      </c>
      <c r="H6" s="141" t="s">
        <v>78</v>
      </c>
      <c r="I6" s="141" t="s">
        <v>61</v>
      </c>
      <c r="J6" s="141" t="s">
        <v>314</v>
      </c>
      <c r="K6" s="141" t="s">
        <v>975</v>
      </c>
      <c r="L6" s="141" t="s">
        <v>2811</v>
      </c>
      <c r="M6" s="141" t="s">
        <v>910</v>
      </c>
      <c r="N6" s="146">
        <v>46112</v>
      </c>
      <c r="O6" s="141" t="s">
        <v>62</v>
      </c>
      <c r="P6" s="146">
        <v>44287</v>
      </c>
      <c r="Q6" s="141" t="s">
        <v>1207</v>
      </c>
      <c r="R6" s="141" t="s">
        <v>102</v>
      </c>
      <c r="S6" s="141" t="s">
        <v>305</v>
      </c>
      <c r="T6" s="146">
        <v>45565</v>
      </c>
      <c r="U6" s="232">
        <v>1035</v>
      </c>
      <c r="V6" s="232">
        <v>1</v>
      </c>
      <c r="W6" s="148">
        <v>37777.78</v>
      </c>
      <c r="X6" s="148">
        <v>141.43010000000001</v>
      </c>
      <c r="Y6" s="148">
        <v>3.71</v>
      </c>
      <c r="Z6" s="148">
        <v>198.22215</v>
      </c>
      <c r="AA6" s="229">
        <v>1.9871842263000001E-2</v>
      </c>
      <c r="AB6" s="229">
        <v>8.4271111600871929E-5</v>
      </c>
    </row>
    <row r="7" spans="1:29" ht="13.5" thickBot="1">
      <c r="A7" s="153">
        <v>7956</v>
      </c>
      <c r="B7" s="153">
        <v>12537</v>
      </c>
      <c r="C7" s="141" t="s">
        <v>2815</v>
      </c>
      <c r="D7" s="141" t="s">
        <v>3153</v>
      </c>
      <c r="E7" s="141" t="s">
        <v>432</v>
      </c>
      <c r="F7" s="141" t="s">
        <v>2815</v>
      </c>
      <c r="G7" s="141">
        <v>11019983</v>
      </c>
      <c r="H7" s="141" t="s">
        <v>78</v>
      </c>
      <c r="I7" s="141" t="s">
        <v>61</v>
      </c>
      <c r="J7" s="141" t="s">
        <v>314</v>
      </c>
      <c r="K7" s="141" t="s">
        <v>975</v>
      </c>
      <c r="L7" s="141" t="s">
        <v>2602</v>
      </c>
      <c r="M7" s="141" t="s">
        <v>876</v>
      </c>
      <c r="N7" s="146" t="s">
        <v>4247</v>
      </c>
      <c r="O7" s="141" t="s">
        <v>62</v>
      </c>
      <c r="P7" s="146">
        <v>44874</v>
      </c>
      <c r="Q7" s="141" t="s">
        <v>1207</v>
      </c>
      <c r="R7" s="141" t="s">
        <v>102</v>
      </c>
      <c r="S7" s="141" t="s">
        <v>305</v>
      </c>
      <c r="T7" s="146">
        <v>45565</v>
      </c>
      <c r="U7" s="232">
        <v>0</v>
      </c>
      <c r="V7" s="232">
        <v>0</v>
      </c>
      <c r="W7" s="148">
        <v>2400349.12</v>
      </c>
      <c r="X7" s="148">
        <v>45.826700000000002</v>
      </c>
      <c r="Y7" s="148">
        <v>3.71</v>
      </c>
      <c r="Z7" s="148">
        <v>4081.0029300000001</v>
      </c>
      <c r="AA7" s="229">
        <v>0.409122020423</v>
      </c>
      <c r="AB7" s="229">
        <v>1.7349759013183712E-3</v>
      </c>
    </row>
    <row r="8" spans="1:29" ht="13.5" thickBot="1">
      <c r="A8" s="153">
        <v>7956</v>
      </c>
      <c r="B8" s="153">
        <v>12537</v>
      </c>
      <c r="C8" s="141" t="s">
        <v>4129</v>
      </c>
      <c r="D8" s="141" t="s">
        <v>3157</v>
      </c>
      <c r="E8" s="141" t="s">
        <v>430</v>
      </c>
      <c r="F8" s="141" t="s">
        <v>2807</v>
      </c>
      <c r="G8" s="141">
        <v>11018863</v>
      </c>
      <c r="H8" s="141" t="s">
        <v>78</v>
      </c>
      <c r="I8" s="141" t="s">
        <v>61</v>
      </c>
      <c r="J8" s="141" t="s">
        <v>314</v>
      </c>
      <c r="K8" s="141" t="s">
        <v>975</v>
      </c>
      <c r="L8" s="141" t="s">
        <v>2808</v>
      </c>
      <c r="M8" s="141" t="s">
        <v>910</v>
      </c>
      <c r="N8" s="146">
        <v>46078</v>
      </c>
      <c r="O8" s="141" t="s">
        <v>62</v>
      </c>
      <c r="P8" s="146">
        <v>43893</v>
      </c>
      <c r="Q8" s="141" t="s">
        <v>1207</v>
      </c>
      <c r="R8" s="141" t="s">
        <v>102</v>
      </c>
      <c r="S8" s="141" t="s">
        <v>305</v>
      </c>
      <c r="T8" s="146">
        <v>45565</v>
      </c>
      <c r="U8" s="232">
        <v>707</v>
      </c>
      <c r="V8" s="232">
        <v>1</v>
      </c>
      <c r="W8" s="148">
        <v>1088.24</v>
      </c>
      <c r="X8" s="148">
        <v>3.4546000000000001</v>
      </c>
      <c r="Y8" s="148">
        <v>3.71</v>
      </c>
      <c r="Z8" s="148">
        <v>0.13947000000000001</v>
      </c>
      <c r="AA8" s="229">
        <v>1.3981917966544399E-5</v>
      </c>
      <c r="AB8" s="229">
        <v>5.9293534728452945E-8</v>
      </c>
    </row>
    <row r="9" spans="1:29" ht="13.5" thickBot="1">
      <c r="A9" s="153">
        <v>7956</v>
      </c>
      <c r="B9" s="153">
        <v>12537</v>
      </c>
      <c r="C9" s="141" t="s">
        <v>4129</v>
      </c>
      <c r="D9" s="141" t="s">
        <v>3157</v>
      </c>
      <c r="E9" s="141" t="s">
        <v>430</v>
      </c>
      <c r="F9" s="141" t="s">
        <v>2809</v>
      </c>
      <c r="G9" s="141">
        <v>11018864</v>
      </c>
      <c r="H9" s="141" t="s">
        <v>78</v>
      </c>
      <c r="I9" s="141" t="s">
        <v>61</v>
      </c>
      <c r="J9" s="141" t="s">
        <v>314</v>
      </c>
      <c r="K9" s="141" t="s">
        <v>975</v>
      </c>
      <c r="L9" s="141" t="s">
        <v>2808</v>
      </c>
      <c r="M9" s="141" t="s">
        <v>910</v>
      </c>
      <c r="N9" s="146">
        <v>46078</v>
      </c>
      <c r="O9" s="141" t="s">
        <v>62</v>
      </c>
      <c r="P9" s="146">
        <v>43893</v>
      </c>
      <c r="Q9" s="141" t="s">
        <v>1207</v>
      </c>
      <c r="R9" s="141" t="s">
        <v>102</v>
      </c>
      <c r="S9" s="141" t="s">
        <v>305</v>
      </c>
      <c r="T9" s="146">
        <v>45565</v>
      </c>
      <c r="U9" s="232">
        <v>1060</v>
      </c>
      <c r="V9" s="232">
        <v>1</v>
      </c>
      <c r="W9" s="148">
        <v>544.12</v>
      </c>
      <c r="X9" s="148">
        <v>2.5228999999999999</v>
      </c>
      <c r="Y9" s="148">
        <v>3.71</v>
      </c>
      <c r="Z9" s="148">
        <v>5.0930000000000003E-2</v>
      </c>
      <c r="AA9" s="229">
        <v>5.1057509287739901E-6</v>
      </c>
      <c r="AB9" s="229">
        <v>2.1652109584284137E-8</v>
      </c>
    </row>
    <row r="10" spans="1:29" ht="13.5" thickBot="1">
      <c r="A10" s="153">
        <v>7956</v>
      </c>
      <c r="B10" s="153">
        <v>12537</v>
      </c>
      <c r="C10" s="151" t="s">
        <v>4130</v>
      </c>
      <c r="D10" s="151" t="s">
        <v>3159</v>
      </c>
      <c r="E10" s="151" t="s">
        <v>430</v>
      </c>
      <c r="F10" s="141" t="s">
        <v>2812</v>
      </c>
      <c r="G10" s="141">
        <v>11019032</v>
      </c>
      <c r="H10" s="141" t="s">
        <v>78</v>
      </c>
      <c r="I10" s="141" t="s">
        <v>61</v>
      </c>
      <c r="J10" s="141" t="s">
        <v>314</v>
      </c>
      <c r="K10" s="141" t="s">
        <v>975</v>
      </c>
      <c r="L10" s="141" t="s">
        <v>2813</v>
      </c>
      <c r="M10" s="141" t="s">
        <v>910</v>
      </c>
      <c r="N10" s="146">
        <v>45607</v>
      </c>
      <c r="O10" s="141" t="s">
        <v>62</v>
      </c>
      <c r="P10" s="146">
        <v>45277</v>
      </c>
      <c r="Q10" s="141" t="s">
        <v>1207</v>
      </c>
      <c r="R10" s="141" t="s">
        <v>102</v>
      </c>
      <c r="S10" s="141" t="s">
        <v>305</v>
      </c>
      <c r="T10" s="146">
        <v>45565</v>
      </c>
      <c r="U10" s="232">
        <v>40</v>
      </c>
      <c r="V10" s="232">
        <v>1</v>
      </c>
      <c r="W10" s="148">
        <v>875000</v>
      </c>
      <c r="X10" s="148">
        <v>0.1192</v>
      </c>
      <c r="Y10" s="148">
        <v>3.71</v>
      </c>
      <c r="Z10" s="148">
        <v>3.8695300000000001</v>
      </c>
      <c r="AA10" s="229">
        <v>3.8792178200000002E-4</v>
      </c>
      <c r="AB10" s="229">
        <v>1.6450714235161005E-6</v>
      </c>
      <c r="AC10" s="132" t="s">
        <v>3138</v>
      </c>
    </row>
    <row r="11" spans="1:29" ht="13.5" thickBot="1">
      <c r="A11" s="153">
        <v>7956</v>
      </c>
      <c r="B11" s="153">
        <v>12537</v>
      </c>
      <c r="C11" s="141" t="s">
        <v>2795</v>
      </c>
      <c r="D11" s="141">
        <v>520031345</v>
      </c>
      <c r="E11" s="141" t="s">
        <v>429</v>
      </c>
      <c r="F11" s="141" t="s">
        <v>2796</v>
      </c>
      <c r="G11" s="141">
        <v>11018407</v>
      </c>
      <c r="H11" s="141" t="s">
        <v>78</v>
      </c>
      <c r="I11" s="141" t="s">
        <v>53</v>
      </c>
      <c r="J11" s="141" t="s">
        <v>53</v>
      </c>
      <c r="K11" s="141" t="s">
        <v>975</v>
      </c>
      <c r="L11" s="141" t="s">
        <v>2797</v>
      </c>
      <c r="M11" s="141" t="s">
        <v>252</v>
      </c>
      <c r="N11" s="146">
        <v>45784</v>
      </c>
      <c r="O11" s="141" t="s">
        <v>62</v>
      </c>
      <c r="P11" s="146">
        <v>43958</v>
      </c>
      <c r="Q11" s="141" t="s">
        <v>1206</v>
      </c>
      <c r="R11" s="141" t="s">
        <v>102</v>
      </c>
      <c r="S11" s="141" t="s">
        <v>305</v>
      </c>
      <c r="T11" s="146">
        <v>45565</v>
      </c>
      <c r="U11" s="232">
        <v>100</v>
      </c>
      <c r="V11" s="232">
        <v>0</v>
      </c>
      <c r="W11" s="148">
        <v>290000</v>
      </c>
      <c r="X11" s="148">
        <v>20.767800000000001</v>
      </c>
      <c r="Y11" s="148">
        <v>1</v>
      </c>
      <c r="Z11" s="148">
        <v>60.226619999999997</v>
      </c>
      <c r="AA11" s="229">
        <v>6.0377404470000002E-3</v>
      </c>
      <c r="AB11" s="229">
        <v>2.5604425213646937E-5</v>
      </c>
      <c r="AC11" s="132" t="s">
        <v>3138</v>
      </c>
    </row>
    <row r="12" spans="1:29" ht="13.5" thickBot="1">
      <c r="A12" s="153">
        <v>7956</v>
      </c>
      <c r="B12" s="153">
        <v>12537</v>
      </c>
      <c r="C12" s="141" t="s">
        <v>2334</v>
      </c>
      <c r="D12" s="141">
        <v>514881564</v>
      </c>
      <c r="E12" s="141" t="s">
        <v>429</v>
      </c>
      <c r="F12" s="141" t="s">
        <v>4131</v>
      </c>
      <c r="G12" s="141" t="s">
        <v>4132</v>
      </c>
      <c r="H12" s="141" t="s">
        <v>76</v>
      </c>
      <c r="I12" s="141" t="s">
        <v>53</v>
      </c>
      <c r="J12" s="141" t="s">
        <v>53</v>
      </c>
      <c r="K12" s="141" t="s">
        <v>975</v>
      </c>
      <c r="L12" s="141" t="s">
        <v>2335</v>
      </c>
      <c r="M12" s="141" t="s">
        <v>255</v>
      </c>
      <c r="N12" s="146">
        <v>47205</v>
      </c>
      <c r="O12" s="141" t="s">
        <v>62</v>
      </c>
      <c r="P12" s="146">
        <v>45391</v>
      </c>
      <c r="Q12" s="141" t="s">
        <v>1206</v>
      </c>
      <c r="R12" s="141" t="s">
        <v>791</v>
      </c>
      <c r="S12" s="141" t="s">
        <v>305</v>
      </c>
      <c r="T12" s="146">
        <v>45565</v>
      </c>
      <c r="U12" s="232">
        <v>0</v>
      </c>
      <c r="V12" s="232">
        <v>0</v>
      </c>
      <c r="W12" s="148">
        <v>38314.230000000003</v>
      </c>
      <c r="X12" s="148">
        <v>0</v>
      </c>
      <c r="Y12" s="148">
        <v>1</v>
      </c>
      <c r="Z12" s="148">
        <v>0</v>
      </c>
      <c r="AA12" s="229">
        <v>0</v>
      </c>
      <c r="AB12" s="229">
        <v>0</v>
      </c>
      <c r="AC12" s="132" t="s">
        <v>3138</v>
      </c>
    </row>
    <row r="13" spans="1:29" ht="13.5" thickBot="1">
      <c r="A13" s="153">
        <v>7956</v>
      </c>
      <c r="B13" s="153">
        <v>12537</v>
      </c>
      <c r="C13" s="151" t="s">
        <v>1800</v>
      </c>
      <c r="D13" s="151">
        <v>520039314</v>
      </c>
      <c r="E13" s="151" t="s">
        <v>429</v>
      </c>
      <c r="F13" s="141" t="s">
        <v>2803</v>
      </c>
      <c r="G13" s="141">
        <v>11020030</v>
      </c>
      <c r="H13" s="141" t="s">
        <v>78</v>
      </c>
      <c r="I13" s="141" t="s">
        <v>53</v>
      </c>
      <c r="J13" s="141" t="s">
        <v>53</v>
      </c>
      <c r="K13" s="141" t="s">
        <v>975</v>
      </c>
      <c r="L13" s="141" t="s">
        <v>2271</v>
      </c>
      <c r="M13" s="141" t="s">
        <v>649</v>
      </c>
      <c r="N13" s="146">
        <v>46273</v>
      </c>
      <c r="O13" s="141" t="s">
        <v>62</v>
      </c>
      <c r="P13" s="146">
        <v>44812</v>
      </c>
      <c r="Q13" s="141" t="s">
        <v>1206</v>
      </c>
      <c r="R13" s="141" t="s">
        <v>102</v>
      </c>
      <c r="S13" s="141" t="s">
        <v>305</v>
      </c>
      <c r="T13" s="146">
        <v>45565</v>
      </c>
      <c r="U13" s="232">
        <v>320</v>
      </c>
      <c r="V13" s="232">
        <v>0</v>
      </c>
      <c r="W13" s="148">
        <v>166666</v>
      </c>
      <c r="X13" s="148">
        <v>18.652999999999999</v>
      </c>
      <c r="Y13" s="148">
        <v>1</v>
      </c>
      <c r="Z13" s="148">
        <v>31.08821</v>
      </c>
      <c r="AA13" s="229">
        <v>3.1166043009999999E-3</v>
      </c>
      <c r="AB13" s="229">
        <v>1.3216676412708382E-5</v>
      </c>
      <c r="AC13" s="132" t="s">
        <v>3138</v>
      </c>
    </row>
    <row r="14" spans="1:29" ht="13.5" thickBot="1">
      <c r="A14" s="153">
        <v>7956</v>
      </c>
      <c r="B14" s="153">
        <v>12537</v>
      </c>
      <c r="C14" s="151" t="s">
        <v>1631</v>
      </c>
      <c r="D14" s="151">
        <v>520034257</v>
      </c>
      <c r="E14" s="151" t="s">
        <v>429</v>
      </c>
      <c r="F14" s="141" t="s">
        <v>2804</v>
      </c>
      <c r="G14" s="141">
        <v>11020404</v>
      </c>
      <c r="H14" s="141" t="s">
        <v>78</v>
      </c>
      <c r="I14" s="141" t="s">
        <v>53</v>
      </c>
      <c r="J14" s="141" t="s">
        <v>53</v>
      </c>
      <c r="K14" s="141" t="s">
        <v>975</v>
      </c>
      <c r="L14" s="141" t="s">
        <v>2197</v>
      </c>
      <c r="M14" s="141" t="s">
        <v>708</v>
      </c>
      <c r="N14" s="146">
        <v>46108</v>
      </c>
      <c r="O14" s="141" t="s">
        <v>62</v>
      </c>
      <c r="P14" s="146">
        <v>45103</v>
      </c>
      <c r="Q14" s="141" t="s">
        <v>1206</v>
      </c>
      <c r="R14" s="141" t="s">
        <v>102</v>
      </c>
      <c r="S14" s="141" t="s">
        <v>305</v>
      </c>
      <c r="T14" s="146">
        <v>45565</v>
      </c>
      <c r="U14" s="232">
        <v>357.5</v>
      </c>
      <c r="V14" s="232">
        <v>0</v>
      </c>
      <c r="W14" s="148">
        <v>700000</v>
      </c>
      <c r="X14" s="148">
        <v>114.14530000000001</v>
      </c>
      <c r="Y14" s="148">
        <v>1</v>
      </c>
      <c r="Z14" s="148">
        <v>799.01710000000003</v>
      </c>
      <c r="AA14" s="229">
        <v>8.0101753395000003E-2</v>
      </c>
      <c r="AB14" s="229">
        <v>3.3968988432980394E-4</v>
      </c>
      <c r="AC14" s="132" t="s">
        <v>3138</v>
      </c>
    </row>
    <row r="15" spans="1:29" ht="13.5" thickBot="1">
      <c r="A15" s="153">
        <v>7956</v>
      </c>
      <c r="B15" s="153">
        <v>12537</v>
      </c>
      <c r="C15" s="141" t="s">
        <v>1481</v>
      </c>
      <c r="D15" s="151">
        <v>515434074</v>
      </c>
      <c r="E15" s="141" t="s">
        <v>429</v>
      </c>
      <c r="F15" s="141" t="s">
        <v>2798</v>
      </c>
      <c r="G15" s="141">
        <v>11018970</v>
      </c>
      <c r="H15" s="141" t="s">
        <v>78</v>
      </c>
      <c r="I15" s="141" t="s">
        <v>53</v>
      </c>
      <c r="J15" s="141" t="s">
        <v>53</v>
      </c>
      <c r="K15" s="141" t="s">
        <v>975</v>
      </c>
      <c r="L15" s="151" t="s">
        <v>2299</v>
      </c>
      <c r="M15" s="141" t="s">
        <v>651</v>
      </c>
      <c r="N15" s="146">
        <v>45585</v>
      </c>
      <c r="O15" s="141" t="s">
        <v>62</v>
      </c>
      <c r="P15" s="146">
        <v>44307</v>
      </c>
      <c r="Q15" s="141" t="s">
        <v>1206</v>
      </c>
      <c r="R15" s="141" t="s">
        <v>102</v>
      </c>
      <c r="S15" s="141" t="s">
        <v>305</v>
      </c>
      <c r="T15" s="146">
        <v>45565</v>
      </c>
      <c r="U15" s="232">
        <v>750</v>
      </c>
      <c r="V15" s="232">
        <v>0</v>
      </c>
      <c r="W15" s="148">
        <v>300000.02</v>
      </c>
      <c r="X15" s="148">
        <v>1E-4</v>
      </c>
      <c r="Y15" s="148">
        <v>1</v>
      </c>
      <c r="Z15" s="148">
        <v>0</v>
      </c>
      <c r="AA15" s="229">
        <v>0</v>
      </c>
      <c r="AB15" s="229">
        <v>0</v>
      </c>
      <c r="AC15" s="132" t="s">
        <v>3138</v>
      </c>
    </row>
    <row r="16" spans="1:29" ht="13.5" thickBot="1">
      <c r="A16" s="153">
        <v>7956</v>
      </c>
      <c r="B16" s="153">
        <v>12537</v>
      </c>
      <c r="C16" s="141" t="s">
        <v>2350</v>
      </c>
      <c r="D16" s="151">
        <v>516286887</v>
      </c>
      <c r="E16" s="141" t="s">
        <v>429</v>
      </c>
      <c r="F16" s="141" t="s">
        <v>2799</v>
      </c>
      <c r="G16" s="141">
        <v>11019688</v>
      </c>
      <c r="H16" s="141" t="s">
        <v>78</v>
      </c>
      <c r="I16" s="141" t="s">
        <v>53</v>
      </c>
      <c r="J16" s="141" t="s">
        <v>53</v>
      </c>
      <c r="K16" s="141" t="s">
        <v>975</v>
      </c>
      <c r="L16" s="151" t="s">
        <v>2351</v>
      </c>
      <c r="M16" s="141" t="s">
        <v>258</v>
      </c>
      <c r="N16" s="146">
        <v>46180</v>
      </c>
      <c r="O16" s="141" t="s">
        <v>62</v>
      </c>
      <c r="P16" s="146">
        <v>44719</v>
      </c>
      <c r="Q16" s="141" t="s">
        <v>1206</v>
      </c>
      <c r="R16" s="141" t="s">
        <v>102</v>
      </c>
      <c r="S16" s="141" t="s">
        <v>305</v>
      </c>
      <c r="T16" s="146">
        <v>45565</v>
      </c>
      <c r="U16" s="232">
        <v>58</v>
      </c>
      <c r="V16" s="232">
        <v>0</v>
      </c>
      <c r="W16" s="148">
        <v>19165.12</v>
      </c>
      <c r="X16" s="148">
        <v>46.807200000000002</v>
      </c>
      <c r="Y16" s="148">
        <v>1</v>
      </c>
      <c r="Z16" s="148">
        <v>8.9706600000000005</v>
      </c>
      <c r="AA16" s="229">
        <v>8.9931191000000002E-4</v>
      </c>
      <c r="AB16" s="229">
        <v>3.8137387269458932E-6</v>
      </c>
      <c r="AC16" s="132" t="s">
        <v>3138</v>
      </c>
    </row>
    <row r="17" spans="1:29" ht="13.5" thickBot="1">
      <c r="A17" s="153">
        <v>7956</v>
      </c>
      <c r="B17" s="153">
        <v>12537</v>
      </c>
      <c r="C17" s="141" t="s">
        <v>1548</v>
      </c>
      <c r="D17" s="151">
        <v>516046307</v>
      </c>
      <c r="E17" s="141" t="s">
        <v>429</v>
      </c>
      <c r="F17" s="141" t="s">
        <v>2801</v>
      </c>
      <c r="G17" s="141">
        <v>11019938</v>
      </c>
      <c r="H17" s="141" t="s">
        <v>78</v>
      </c>
      <c r="I17" s="141" t="s">
        <v>53</v>
      </c>
      <c r="J17" s="141" t="s">
        <v>53</v>
      </c>
      <c r="K17" s="141" t="s">
        <v>975</v>
      </c>
      <c r="L17" s="151" t="s">
        <v>2319</v>
      </c>
      <c r="M17" s="141" t="s">
        <v>647</v>
      </c>
      <c r="N17" s="146">
        <v>46017</v>
      </c>
      <c r="O17" s="141" t="s">
        <v>62</v>
      </c>
      <c r="P17" s="146">
        <v>45286</v>
      </c>
      <c r="Q17" s="141" t="s">
        <v>1206</v>
      </c>
      <c r="R17" s="141" t="s">
        <v>102</v>
      </c>
      <c r="S17" s="141" t="s">
        <v>305</v>
      </c>
      <c r="T17" s="146">
        <v>45565</v>
      </c>
      <c r="U17" s="232">
        <v>3911</v>
      </c>
      <c r="V17" s="232">
        <v>0</v>
      </c>
      <c r="W17" s="148">
        <v>24500</v>
      </c>
      <c r="X17" s="148">
        <v>254.84460000000001</v>
      </c>
      <c r="Y17" s="148">
        <v>1</v>
      </c>
      <c r="Z17" s="148">
        <v>62.436929999999997</v>
      </c>
      <c r="AA17" s="229">
        <v>6.2593248249999999E-3</v>
      </c>
      <c r="AB17" s="229">
        <v>2.6544104662601169E-5</v>
      </c>
      <c r="AC17" s="132" t="s">
        <v>3138</v>
      </c>
    </row>
    <row r="18" spans="1:29" ht="13.5" thickBot="1">
      <c r="A18" s="153">
        <v>7956</v>
      </c>
      <c r="B18" s="153">
        <v>12537</v>
      </c>
      <c r="C18" s="141" t="s">
        <v>1548</v>
      </c>
      <c r="D18" s="141">
        <v>516046307</v>
      </c>
      <c r="E18" s="141" t="s">
        <v>429</v>
      </c>
      <c r="F18" s="141" t="s">
        <v>2802</v>
      </c>
      <c r="G18" s="141">
        <v>11019939</v>
      </c>
      <c r="H18" s="141" t="s">
        <v>78</v>
      </c>
      <c r="I18" s="141" t="s">
        <v>53</v>
      </c>
      <c r="J18" s="141" t="s">
        <v>53</v>
      </c>
      <c r="K18" s="141" t="s">
        <v>975</v>
      </c>
      <c r="L18" s="141" t="s">
        <v>2319</v>
      </c>
      <c r="M18" s="141" t="s">
        <v>102</v>
      </c>
      <c r="N18" s="146">
        <v>46747</v>
      </c>
      <c r="O18" s="141" t="s">
        <v>62</v>
      </c>
      <c r="P18" s="146">
        <v>45286</v>
      </c>
      <c r="Q18" s="141" t="s">
        <v>1206</v>
      </c>
      <c r="R18" s="141" t="s">
        <v>102</v>
      </c>
      <c r="S18" s="141" t="s">
        <v>305</v>
      </c>
      <c r="T18" s="146">
        <v>45565</v>
      </c>
      <c r="U18" s="232">
        <v>4560</v>
      </c>
      <c r="V18" s="232">
        <v>0</v>
      </c>
      <c r="W18" s="148">
        <v>24500</v>
      </c>
      <c r="X18" s="148">
        <v>448.44560000000001</v>
      </c>
      <c r="Y18" s="148">
        <v>1</v>
      </c>
      <c r="Z18" s="148">
        <v>109.86917</v>
      </c>
      <c r="AA18" s="229">
        <v>1.1014424048E-2</v>
      </c>
      <c r="AB18" s="229">
        <v>4.6709195145775437E-5</v>
      </c>
      <c r="AC18" s="132" t="s">
        <v>3138</v>
      </c>
    </row>
    <row r="19" spans="1:29" ht="13.5" thickBot="1">
      <c r="A19" s="153">
        <v>7956</v>
      </c>
      <c r="B19" s="153">
        <v>12537</v>
      </c>
      <c r="C19" s="141" t="s">
        <v>2297</v>
      </c>
      <c r="D19" s="141">
        <v>515158665</v>
      </c>
      <c r="E19" s="141" t="s">
        <v>429</v>
      </c>
      <c r="F19" s="141" t="s">
        <v>2800</v>
      </c>
      <c r="G19" s="141">
        <v>11019693</v>
      </c>
      <c r="H19" s="141" t="s">
        <v>78</v>
      </c>
      <c r="I19" s="141" t="s">
        <v>53</v>
      </c>
      <c r="J19" s="141" t="s">
        <v>53</v>
      </c>
      <c r="K19" s="141" t="s">
        <v>975</v>
      </c>
      <c r="L19" s="141" t="s">
        <v>2298</v>
      </c>
      <c r="M19" s="141" t="s">
        <v>258</v>
      </c>
      <c r="N19" s="146">
        <v>45831</v>
      </c>
      <c r="O19" s="141" t="s">
        <v>62</v>
      </c>
      <c r="P19" s="146">
        <v>44735</v>
      </c>
      <c r="Q19" s="141" t="s">
        <v>1206</v>
      </c>
      <c r="R19" s="141" t="s">
        <v>102</v>
      </c>
      <c r="S19" s="141" t="s">
        <v>305</v>
      </c>
      <c r="T19" s="146">
        <v>45565</v>
      </c>
      <c r="U19" s="232">
        <v>2250</v>
      </c>
      <c r="V19" s="232">
        <v>0</v>
      </c>
      <c r="W19" s="148">
        <v>40000</v>
      </c>
      <c r="X19" s="148">
        <v>0.29339999999999999</v>
      </c>
      <c r="Y19" s="148">
        <v>1</v>
      </c>
      <c r="Z19" s="148">
        <v>0.11736000000000001</v>
      </c>
      <c r="AA19" s="229">
        <v>1.1765382466147999E-5</v>
      </c>
      <c r="AB19" s="229">
        <v>4.9893806809573657E-8</v>
      </c>
      <c r="AC19" s="132" t="s">
        <v>3138</v>
      </c>
    </row>
    <row r="20" spans="1:29" ht="13.5" thickBot="1">
      <c r="A20" s="153">
        <v>7956</v>
      </c>
      <c r="B20" s="153">
        <v>12538</v>
      </c>
      <c r="C20" s="141" t="s">
        <v>2816</v>
      </c>
      <c r="D20" s="141" t="s">
        <v>3153</v>
      </c>
      <c r="E20" s="141" t="s">
        <v>432</v>
      </c>
      <c r="F20" s="141" t="s">
        <v>2816</v>
      </c>
      <c r="G20" s="141">
        <v>11019990</v>
      </c>
      <c r="H20" s="141" t="s">
        <v>78</v>
      </c>
      <c r="I20" s="141" t="s">
        <v>61</v>
      </c>
      <c r="J20" s="141" t="s">
        <v>314</v>
      </c>
      <c r="K20" s="141" t="s">
        <v>975</v>
      </c>
      <c r="L20" s="141" t="s">
        <v>2578</v>
      </c>
      <c r="M20" s="141" t="s">
        <v>910</v>
      </c>
      <c r="N20" s="146" t="s">
        <v>4247</v>
      </c>
      <c r="O20" s="141" t="s">
        <v>62</v>
      </c>
      <c r="P20" s="146">
        <v>44923</v>
      </c>
      <c r="Q20" s="141" t="s">
        <v>1207</v>
      </c>
      <c r="R20" s="141" t="s">
        <v>102</v>
      </c>
      <c r="S20" s="141" t="s">
        <v>305</v>
      </c>
      <c r="T20" s="146">
        <v>45565</v>
      </c>
      <c r="U20" s="232">
        <v>0</v>
      </c>
      <c r="V20" s="232">
        <v>0</v>
      </c>
      <c r="W20" s="148">
        <v>720043.92</v>
      </c>
      <c r="X20" s="148">
        <v>166.65649999999999</v>
      </c>
      <c r="Y20" s="148">
        <v>3.71</v>
      </c>
      <c r="Z20" s="148">
        <v>4451.9999799999996</v>
      </c>
      <c r="AA20" s="229">
        <v>0.36505131287699999</v>
      </c>
      <c r="AB20" s="229">
        <v>1.1148336808379509E-3</v>
      </c>
      <c r="AC20" s="132" t="s">
        <v>3138</v>
      </c>
    </row>
    <row r="21" spans="1:29" ht="13.5" thickBot="1">
      <c r="A21" s="153">
        <v>7956</v>
      </c>
      <c r="B21" s="153">
        <v>12538</v>
      </c>
      <c r="C21" s="141" t="s">
        <v>2424</v>
      </c>
      <c r="D21" s="141" t="s">
        <v>4127</v>
      </c>
      <c r="E21" s="141" t="s">
        <v>430</v>
      </c>
      <c r="F21" s="141" t="s">
        <v>2424</v>
      </c>
      <c r="G21" s="141">
        <v>11019110</v>
      </c>
      <c r="H21" s="141" t="s">
        <v>78</v>
      </c>
      <c r="I21" s="141" t="s">
        <v>61</v>
      </c>
      <c r="J21" s="141" t="s">
        <v>204</v>
      </c>
      <c r="K21" s="141" t="s">
        <v>975</v>
      </c>
      <c r="L21" s="141" t="s">
        <v>2424</v>
      </c>
      <c r="M21" s="141" t="s">
        <v>910</v>
      </c>
      <c r="N21" s="146" t="s">
        <v>4247</v>
      </c>
      <c r="O21" s="141" t="s">
        <v>62</v>
      </c>
      <c r="P21" s="146">
        <v>44364</v>
      </c>
      <c r="Q21" s="141" t="s">
        <v>1212</v>
      </c>
      <c r="R21" s="141" t="s">
        <v>303</v>
      </c>
      <c r="S21" s="141" t="s">
        <v>305</v>
      </c>
      <c r="T21" s="146">
        <v>45565</v>
      </c>
      <c r="U21" s="232">
        <v>1.25</v>
      </c>
      <c r="V21" s="232">
        <v>0</v>
      </c>
      <c r="W21" s="148">
        <v>170000</v>
      </c>
      <c r="X21" s="148">
        <v>1E-4</v>
      </c>
      <c r="Y21" s="148">
        <v>2.7435</v>
      </c>
      <c r="Z21" s="148">
        <v>0</v>
      </c>
      <c r="AA21" s="229">
        <v>0</v>
      </c>
      <c r="AB21" s="229">
        <v>0</v>
      </c>
      <c r="AC21" s="132" t="s">
        <v>3138</v>
      </c>
    </row>
    <row r="22" spans="1:29" ht="13.5" thickBot="1">
      <c r="A22" s="153">
        <v>7956</v>
      </c>
      <c r="B22" s="153">
        <v>12538</v>
      </c>
      <c r="C22" s="141" t="s">
        <v>2814</v>
      </c>
      <c r="D22" s="141">
        <v>515374742</v>
      </c>
      <c r="E22" s="141" t="s">
        <v>429</v>
      </c>
      <c r="F22" s="141" t="s">
        <v>2814</v>
      </c>
      <c r="G22" s="141">
        <v>11019450</v>
      </c>
      <c r="H22" s="141" t="s">
        <v>78</v>
      </c>
      <c r="I22" s="141" t="s">
        <v>61</v>
      </c>
      <c r="J22" s="141" t="s">
        <v>314</v>
      </c>
      <c r="K22" s="141" t="s">
        <v>975</v>
      </c>
      <c r="L22" s="141" t="s">
        <v>2599</v>
      </c>
      <c r="M22" s="141" t="s">
        <v>130</v>
      </c>
      <c r="N22" s="146" t="s">
        <v>4247</v>
      </c>
      <c r="O22" s="141" t="s">
        <v>62</v>
      </c>
      <c r="P22" s="146">
        <v>44616</v>
      </c>
      <c r="Q22" s="141" t="s">
        <v>1207</v>
      </c>
      <c r="R22" s="141" t="s">
        <v>102</v>
      </c>
      <c r="S22" s="141" t="s">
        <v>305</v>
      </c>
      <c r="T22" s="146">
        <v>45565</v>
      </c>
      <c r="U22" s="232">
        <v>0</v>
      </c>
      <c r="V22" s="232">
        <v>0</v>
      </c>
      <c r="W22" s="148">
        <v>27000</v>
      </c>
      <c r="X22" s="148">
        <v>1E-4</v>
      </c>
      <c r="Y22" s="148">
        <v>3.71</v>
      </c>
      <c r="Z22" s="148">
        <v>0</v>
      </c>
      <c r="AA22" s="229">
        <v>0</v>
      </c>
      <c r="AB22" s="229">
        <v>0</v>
      </c>
      <c r="AC22" s="132" t="s">
        <v>3138</v>
      </c>
    </row>
    <row r="23" spans="1:29" ht="13.5" thickBot="1">
      <c r="A23" s="153">
        <v>7956</v>
      </c>
      <c r="B23" s="153">
        <v>12538</v>
      </c>
      <c r="C23" s="141" t="s">
        <v>4128</v>
      </c>
      <c r="D23" s="141" t="s">
        <v>3154</v>
      </c>
      <c r="E23" s="141" t="s">
        <v>430</v>
      </c>
      <c r="F23" s="141" t="s">
        <v>2805</v>
      </c>
      <c r="G23" s="141">
        <v>11018326</v>
      </c>
      <c r="H23" s="141" t="s">
        <v>78</v>
      </c>
      <c r="I23" s="141" t="s">
        <v>61</v>
      </c>
      <c r="J23" s="141" t="s">
        <v>314</v>
      </c>
      <c r="K23" s="141" t="s">
        <v>975</v>
      </c>
      <c r="L23" s="141" t="s">
        <v>2806</v>
      </c>
      <c r="M23" s="141" t="s">
        <v>910</v>
      </c>
      <c r="N23" s="146">
        <v>45733</v>
      </c>
      <c r="O23" s="141" t="s">
        <v>62</v>
      </c>
      <c r="P23" s="146">
        <v>43907</v>
      </c>
      <c r="Q23" s="141" t="s">
        <v>1207</v>
      </c>
      <c r="R23" s="141" t="s">
        <v>102</v>
      </c>
      <c r="S23" s="141" t="s">
        <v>305</v>
      </c>
      <c r="T23" s="146">
        <v>45565</v>
      </c>
      <c r="U23" s="232">
        <v>236</v>
      </c>
      <c r="V23" s="232">
        <v>1</v>
      </c>
      <c r="W23" s="148">
        <v>27000</v>
      </c>
      <c r="X23" s="148">
        <v>0.66779999999999995</v>
      </c>
      <c r="Y23" s="148">
        <v>3.71</v>
      </c>
      <c r="Z23" s="148">
        <v>0.66893999999999998</v>
      </c>
      <c r="AA23" s="229">
        <v>5.4851173929385103E-5</v>
      </c>
      <c r="AB23" s="229">
        <v>1.6751052241912607E-7</v>
      </c>
      <c r="AC23" s="132" t="s">
        <v>3138</v>
      </c>
    </row>
    <row r="24" spans="1:29" ht="13.5" thickBot="1">
      <c r="A24" s="153">
        <v>7956</v>
      </c>
      <c r="B24" s="153">
        <v>12538</v>
      </c>
      <c r="C24" s="141" t="s">
        <v>3155</v>
      </c>
      <c r="D24" s="141" t="s">
        <v>3156</v>
      </c>
      <c r="E24" s="141" t="s">
        <v>430</v>
      </c>
      <c r="F24" s="141" t="s">
        <v>2810</v>
      </c>
      <c r="G24" s="141">
        <v>11018924</v>
      </c>
      <c r="H24" s="141" t="s">
        <v>78</v>
      </c>
      <c r="I24" s="141" t="s">
        <v>61</v>
      </c>
      <c r="J24" s="141" t="s">
        <v>314</v>
      </c>
      <c r="K24" s="141" t="s">
        <v>975</v>
      </c>
      <c r="L24" s="141" t="s">
        <v>2811</v>
      </c>
      <c r="M24" s="141" t="s">
        <v>910</v>
      </c>
      <c r="N24" s="146">
        <v>46112</v>
      </c>
      <c r="O24" s="141" t="s">
        <v>62</v>
      </c>
      <c r="P24" s="146">
        <v>44287</v>
      </c>
      <c r="Q24" s="141" t="s">
        <v>1207</v>
      </c>
      <c r="R24" s="141" t="s">
        <v>102</v>
      </c>
      <c r="S24" s="141" t="s">
        <v>305</v>
      </c>
      <c r="T24" s="146">
        <v>45565</v>
      </c>
      <c r="U24" s="232">
        <v>1035</v>
      </c>
      <c r="V24" s="232">
        <v>1</v>
      </c>
      <c r="W24" s="148">
        <v>21111.11</v>
      </c>
      <c r="X24" s="148">
        <v>141.43010000000001</v>
      </c>
      <c r="Y24" s="148">
        <v>3.71</v>
      </c>
      <c r="Z24" s="148">
        <v>110.77119</v>
      </c>
      <c r="AA24" s="229">
        <v>9.0829219490000009E-3</v>
      </c>
      <c r="AB24" s="229">
        <v>2.7738421840356796E-5</v>
      </c>
      <c r="AC24" s="132" t="s">
        <v>3138</v>
      </c>
    </row>
    <row r="25" spans="1:29" ht="13.5" thickBot="1">
      <c r="A25" s="153">
        <v>7956</v>
      </c>
      <c r="B25" s="153">
        <v>12538</v>
      </c>
      <c r="C25" s="141" t="s">
        <v>2815</v>
      </c>
      <c r="D25" s="141" t="s">
        <v>3153</v>
      </c>
      <c r="E25" s="141" t="s">
        <v>432</v>
      </c>
      <c r="F25" s="141" t="s">
        <v>2815</v>
      </c>
      <c r="G25" s="141">
        <v>11019983</v>
      </c>
      <c r="H25" s="141" t="s">
        <v>78</v>
      </c>
      <c r="I25" s="141" t="s">
        <v>61</v>
      </c>
      <c r="J25" s="141" t="s">
        <v>314</v>
      </c>
      <c r="K25" s="141" t="s">
        <v>975</v>
      </c>
      <c r="L25" s="141" t="s">
        <v>2602</v>
      </c>
      <c r="M25" s="141" t="s">
        <v>876</v>
      </c>
      <c r="N25" s="146" t="s">
        <v>4247</v>
      </c>
      <c r="O25" s="141" t="s">
        <v>62</v>
      </c>
      <c r="P25" s="146">
        <v>44874</v>
      </c>
      <c r="Q25" s="141" t="s">
        <v>1207</v>
      </c>
      <c r="R25" s="141" t="s">
        <v>102</v>
      </c>
      <c r="S25" s="141" t="s">
        <v>305</v>
      </c>
      <c r="T25" s="146">
        <v>45565</v>
      </c>
      <c r="U25" s="232">
        <v>0</v>
      </c>
      <c r="V25" s="232">
        <v>0</v>
      </c>
      <c r="W25" s="148">
        <v>4146057.58</v>
      </c>
      <c r="X25" s="148">
        <v>45.826700000000002</v>
      </c>
      <c r="Y25" s="148">
        <v>3.71</v>
      </c>
      <c r="Z25" s="148">
        <v>7049.0050799999999</v>
      </c>
      <c r="AA25" s="229">
        <v>0.57799833119800004</v>
      </c>
      <c r="AB25" s="229">
        <v>1.7651546080154777E-3</v>
      </c>
      <c r="AC25" s="132" t="s">
        <v>3138</v>
      </c>
    </row>
    <row r="26" spans="1:29" ht="13.5" thickBot="1">
      <c r="A26" s="153">
        <v>7956</v>
      </c>
      <c r="B26" s="153">
        <v>12538</v>
      </c>
      <c r="C26" s="141" t="s">
        <v>4130</v>
      </c>
      <c r="D26" s="141" t="s">
        <v>3159</v>
      </c>
      <c r="E26" s="141" t="s">
        <v>430</v>
      </c>
      <c r="F26" s="141" t="s">
        <v>2812</v>
      </c>
      <c r="G26" s="141">
        <v>11019032</v>
      </c>
      <c r="H26" s="141" t="s">
        <v>78</v>
      </c>
      <c r="I26" s="141" t="s">
        <v>61</v>
      </c>
      <c r="J26" s="141" t="s">
        <v>314</v>
      </c>
      <c r="K26" s="141" t="s">
        <v>975</v>
      </c>
      <c r="L26" s="141" t="s">
        <v>2813</v>
      </c>
      <c r="M26" s="141" t="s">
        <v>910</v>
      </c>
      <c r="N26" s="146">
        <v>45607</v>
      </c>
      <c r="O26" s="141" t="s">
        <v>62</v>
      </c>
      <c r="P26" s="146">
        <v>45277</v>
      </c>
      <c r="Q26" s="141" t="s">
        <v>1207</v>
      </c>
      <c r="R26" s="141" t="s">
        <v>102</v>
      </c>
      <c r="S26" s="141" t="s">
        <v>305</v>
      </c>
      <c r="T26" s="146">
        <v>45565</v>
      </c>
      <c r="U26" s="232">
        <v>40</v>
      </c>
      <c r="V26" s="232">
        <v>1</v>
      </c>
      <c r="W26" s="148">
        <v>500000</v>
      </c>
      <c r="X26" s="148">
        <v>0.1192</v>
      </c>
      <c r="Y26" s="148">
        <v>3.71</v>
      </c>
      <c r="Z26" s="148">
        <v>2.21116</v>
      </c>
      <c r="AA26" s="229">
        <v>1.8130881900000001E-4</v>
      </c>
      <c r="AB26" s="229">
        <v>5.5370073063694028E-7</v>
      </c>
      <c r="AC26" s="132" t="s">
        <v>3138</v>
      </c>
    </row>
    <row r="27" spans="1:29" ht="13.5" thickBot="1">
      <c r="A27" s="153">
        <v>7956</v>
      </c>
      <c r="B27" s="153">
        <v>12538</v>
      </c>
      <c r="C27" s="141" t="s">
        <v>2795</v>
      </c>
      <c r="D27" s="141">
        <v>520031345</v>
      </c>
      <c r="E27" s="141" t="s">
        <v>429</v>
      </c>
      <c r="F27" s="141" t="s">
        <v>2796</v>
      </c>
      <c r="G27" s="141">
        <v>11018407</v>
      </c>
      <c r="H27" s="141" t="s">
        <v>78</v>
      </c>
      <c r="I27" s="141" t="s">
        <v>53</v>
      </c>
      <c r="J27" s="141" t="s">
        <v>53</v>
      </c>
      <c r="K27" s="141" t="s">
        <v>975</v>
      </c>
      <c r="L27" s="141" t="s">
        <v>2797</v>
      </c>
      <c r="M27" s="141" t="s">
        <v>252</v>
      </c>
      <c r="N27" s="146">
        <v>45784</v>
      </c>
      <c r="O27" s="141" t="s">
        <v>62</v>
      </c>
      <c r="P27" s="146">
        <v>43958</v>
      </c>
      <c r="Q27" s="141" t="s">
        <v>1206</v>
      </c>
      <c r="R27" s="141" t="s">
        <v>102</v>
      </c>
      <c r="S27" s="141" t="s">
        <v>305</v>
      </c>
      <c r="T27" s="146">
        <v>45565</v>
      </c>
      <c r="U27" s="232">
        <v>100</v>
      </c>
      <c r="V27" s="232">
        <v>0</v>
      </c>
      <c r="W27" s="148">
        <v>100340</v>
      </c>
      <c r="X27" s="148">
        <v>20.767800000000001</v>
      </c>
      <c r="Y27" s="148">
        <v>1</v>
      </c>
      <c r="Z27" s="148">
        <v>20.83841</v>
      </c>
      <c r="AA27" s="229">
        <v>1.708690243E-3</v>
      </c>
      <c r="AB27" s="229">
        <v>5.2181854059914806E-6</v>
      </c>
      <c r="AC27" s="132" t="s">
        <v>3138</v>
      </c>
    </row>
    <row r="28" spans="1:29" ht="13.5" thickBot="1">
      <c r="A28" s="153">
        <v>7956</v>
      </c>
      <c r="B28" s="153">
        <v>12538</v>
      </c>
      <c r="C28" s="141" t="s">
        <v>2334</v>
      </c>
      <c r="D28" s="141">
        <v>514881564</v>
      </c>
      <c r="E28" s="141" t="s">
        <v>429</v>
      </c>
      <c r="F28" s="141" t="s">
        <v>4131</v>
      </c>
      <c r="G28" s="141" t="s">
        <v>4132</v>
      </c>
      <c r="H28" s="141" t="s">
        <v>76</v>
      </c>
      <c r="I28" s="141" t="s">
        <v>53</v>
      </c>
      <c r="J28" s="141" t="s">
        <v>53</v>
      </c>
      <c r="K28" s="141" t="s">
        <v>975</v>
      </c>
      <c r="L28" s="141" t="s">
        <v>2335</v>
      </c>
      <c r="M28" s="141" t="s">
        <v>255</v>
      </c>
      <c r="N28" s="146">
        <v>47205</v>
      </c>
      <c r="O28" s="141" t="s">
        <v>62</v>
      </c>
      <c r="P28" s="146">
        <v>45391</v>
      </c>
      <c r="Q28" s="141" t="s">
        <v>1206</v>
      </c>
      <c r="R28" s="141" t="s">
        <v>791</v>
      </c>
      <c r="S28" s="141" t="s">
        <v>305</v>
      </c>
      <c r="T28" s="146">
        <v>45565</v>
      </c>
      <c r="U28" s="232">
        <v>0</v>
      </c>
      <c r="V28" s="232">
        <v>0</v>
      </c>
      <c r="W28" s="148">
        <v>29470.66</v>
      </c>
      <c r="X28" s="148">
        <v>0</v>
      </c>
      <c r="Y28" s="148">
        <v>1</v>
      </c>
      <c r="Z28" s="148">
        <v>0</v>
      </c>
      <c r="AA28" s="229">
        <v>0</v>
      </c>
      <c r="AB28" s="229">
        <v>0</v>
      </c>
      <c r="AC28" s="132" t="s">
        <v>3138</v>
      </c>
    </row>
    <row r="29" spans="1:29" ht="13.5" thickBot="1">
      <c r="A29" s="153">
        <v>7956</v>
      </c>
      <c r="B29" s="153">
        <v>12538</v>
      </c>
      <c r="C29" s="151" t="s">
        <v>1800</v>
      </c>
      <c r="D29" s="151">
        <v>520039314</v>
      </c>
      <c r="E29" s="151" t="s">
        <v>429</v>
      </c>
      <c r="F29" s="141" t="s">
        <v>2803</v>
      </c>
      <c r="G29" s="141">
        <v>11020030</v>
      </c>
      <c r="H29" s="141" t="s">
        <v>78</v>
      </c>
      <c r="I29" s="141" t="s">
        <v>53</v>
      </c>
      <c r="J29" s="141" t="s">
        <v>53</v>
      </c>
      <c r="K29" s="141" t="s">
        <v>975</v>
      </c>
      <c r="L29" s="141" t="s">
        <v>2271</v>
      </c>
      <c r="M29" s="141" t="s">
        <v>649</v>
      </c>
      <c r="N29" s="146">
        <v>46273</v>
      </c>
      <c r="O29" s="141" t="s">
        <v>62</v>
      </c>
      <c r="P29" s="146">
        <v>44812</v>
      </c>
      <c r="Q29" s="141" t="s">
        <v>1206</v>
      </c>
      <c r="R29" s="141" t="s">
        <v>102</v>
      </c>
      <c r="S29" s="141" t="s">
        <v>305</v>
      </c>
      <c r="T29" s="146">
        <v>45565</v>
      </c>
      <c r="U29" s="232">
        <v>320</v>
      </c>
      <c r="V29" s="232">
        <v>0</v>
      </c>
      <c r="W29" s="148">
        <v>66666</v>
      </c>
      <c r="X29" s="148">
        <v>18.652999999999999</v>
      </c>
      <c r="Y29" s="148">
        <v>1</v>
      </c>
      <c r="Z29" s="148">
        <v>12.43521</v>
      </c>
      <c r="AA29" s="229">
        <v>1.019651787E-3</v>
      </c>
      <c r="AB29" s="229">
        <v>3.1139243033628441E-6</v>
      </c>
      <c r="AC29" s="132" t="s">
        <v>3138</v>
      </c>
    </row>
    <row r="30" spans="1:29" ht="13.5" thickBot="1">
      <c r="A30" s="153">
        <v>7956</v>
      </c>
      <c r="B30" s="153">
        <v>12538</v>
      </c>
      <c r="C30" s="151" t="s">
        <v>1631</v>
      </c>
      <c r="D30" s="151">
        <v>520034257</v>
      </c>
      <c r="E30" s="151" t="s">
        <v>429</v>
      </c>
      <c r="F30" s="141" t="s">
        <v>2804</v>
      </c>
      <c r="G30" s="141">
        <v>11020404</v>
      </c>
      <c r="H30" s="141" t="s">
        <v>78</v>
      </c>
      <c r="I30" s="141" t="s">
        <v>53</v>
      </c>
      <c r="J30" s="141" t="s">
        <v>53</v>
      </c>
      <c r="K30" s="141" t="s">
        <v>975</v>
      </c>
      <c r="L30" s="141" t="s">
        <v>2197</v>
      </c>
      <c r="M30" s="141" t="s">
        <v>708</v>
      </c>
      <c r="N30" s="146">
        <v>46108</v>
      </c>
      <c r="O30" s="141" t="s">
        <v>62</v>
      </c>
      <c r="P30" s="146">
        <v>45103</v>
      </c>
      <c r="Q30" s="141" t="s">
        <v>1206</v>
      </c>
      <c r="R30" s="141" t="s">
        <v>102</v>
      </c>
      <c r="S30" s="141" t="s">
        <v>305</v>
      </c>
      <c r="T30" s="146">
        <v>45565</v>
      </c>
      <c r="U30" s="232">
        <v>357.5</v>
      </c>
      <c r="V30" s="232">
        <v>0</v>
      </c>
      <c r="W30" s="148">
        <v>200000</v>
      </c>
      <c r="X30" s="148">
        <v>114.14530000000001</v>
      </c>
      <c r="Y30" s="148">
        <v>1</v>
      </c>
      <c r="Z30" s="148">
        <v>228.29060000000001</v>
      </c>
      <c r="AA30" s="229">
        <v>1.8719178711000001E-2</v>
      </c>
      <c r="AB30" s="229">
        <v>5.7166678131634743E-5</v>
      </c>
      <c r="AC30" s="132" t="s">
        <v>3138</v>
      </c>
    </row>
    <row r="31" spans="1:29" ht="13.5" thickBot="1">
      <c r="A31" s="153">
        <v>7956</v>
      </c>
      <c r="B31" s="153">
        <v>12538</v>
      </c>
      <c r="C31" s="151" t="s">
        <v>1723</v>
      </c>
      <c r="D31" s="151">
        <v>520039660</v>
      </c>
      <c r="E31" s="151" t="s">
        <v>429</v>
      </c>
      <c r="F31" s="141" t="s">
        <v>2817</v>
      </c>
      <c r="G31" s="141">
        <v>11019574</v>
      </c>
      <c r="H31" s="141" t="s">
        <v>78</v>
      </c>
      <c r="I31" s="141" t="s">
        <v>53</v>
      </c>
      <c r="J31" s="141" t="s">
        <v>53</v>
      </c>
      <c r="K31" s="141" t="s">
        <v>975</v>
      </c>
      <c r="L31" s="141" t="s">
        <v>2223</v>
      </c>
      <c r="M31" s="141" t="s">
        <v>140</v>
      </c>
      <c r="N31" s="146">
        <v>45704</v>
      </c>
      <c r="O31" s="141" t="s">
        <v>62</v>
      </c>
      <c r="P31" s="146">
        <v>44609</v>
      </c>
      <c r="Q31" s="141" t="s">
        <v>1206</v>
      </c>
      <c r="R31" s="141" t="s">
        <v>102</v>
      </c>
      <c r="S31" s="141" t="s">
        <v>305</v>
      </c>
      <c r="T31" s="146">
        <v>45565</v>
      </c>
      <c r="U31" s="232">
        <v>270</v>
      </c>
      <c r="V31" s="232">
        <v>0</v>
      </c>
      <c r="W31" s="148">
        <v>600551</v>
      </c>
      <c r="X31" s="148">
        <v>8.0090000000000003</v>
      </c>
      <c r="Y31" s="148">
        <v>1</v>
      </c>
      <c r="Z31" s="148">
        <v>48.098129999999998</v>
      </c>
      <c r="AA31" s="229">
        <v>3.9439096090000004E-3</v>
      </c>
      <c r="AB31" s="229">
        <v>1.2044343115500703E-5</v>
      </c>
      <c r="AC31" s="132" t="s">
        <v>3138</v>
      </c>
    </row>
    <row r="32" spans="1:29" ht="13.5" thickBot="1">
      <c r="A32" s="153">
        <v>7956</v>
      </c>
      <c r="B32" s="153">
        <v>12538</v>
      </c>
      <c r="C32" s="141" t="s">
        <v>1481</v>
      </c>
      <c r="D32" s="151">
        <v>515434074</v>
      </c>
      <c r="E32" s="141" t="s">
        <v>429</v>
      </c>
      <c r="F32" s="141" t="s">
        <v>2798</v>
      </c>
      <c r="G32" s="141">
        <v>11018970</v>
      </c>
      <c r="H32" s="141" t="s">
        <v>78</v>
      </c>
      <c r="I32" s="141" t="s">
        <v>53</v>
      </c>
      <c r="J32" s="141" t="s">
        <v>53</v>
      </c>
      <c r="K32" s="141" t="s">
        <v>975</v>
      </c>
      <c r="L32" s="151" t="s">
        <v>2299</v>
      </c>
      <c r="M32" s="141" t="s">
        <v>651</v>
      </c>
      <c r="N32" s="146">
        <v>45585</v>
      </c>
      <c r="O32" s="141" t="s">
        <v>62</v>
      </c>
      <c r="P32" s="146">
        <v>44307</v>
      </c>
      <c r="Q32" s="141" t="s">
        <v>1206</v>
      </c>
      <c r="R32" s="141" t="s">
        <v>102</v>
      </c>
      <c r="S32" s="141" t="s">
        <v>305</v>
      </c>
      <c r="T32" s="146">
        <v>45565</v>
      </c>
      <c r="U32" s="232">
        <v>750</v>
      </c>
      <c r="V32" s="232">
        <v>0</v>
      </c>
      <c r="W32" s="148">
        <v>208333.35</v>
      </c>
      <c r="X32" s="148">
        <v>1E-4</v>
      </c>
      <c r="Y32" s="148">
        <v>1</v>
      </c>
      <c r="Z32" s="148">
        <v>0</v>
      </c>
      <c r="AA32" s="229">
        <v>0</v>
      </c>
      <c r="AB32" s="229">
        <v>0</v>
      </c>
      <c r="AC32" s="132" t="s">
        <v>3138</v>
      </c>
    </row>
    <row r="33" spans="1:29" ht="13.5" thickBot="1">
      <c r="A33" s="153">
        <v>7956</v>
      </c>
      <c r="B33" s="153">
        <v>12538</v>
      </c>
      <c r="C33" s="141" t="s">
        <v>1526</v>
      </c>
      <c r="D33" s="151">
        <v>514599943</v>
      </c>
      <c r="E33" s="141" t="s">
        <v>429</v>
      </c>
      <c r="F33" s="141" t="s">
        <v>2819</v>
      </c>
      <c r="G33" s="141">
        <v>11020438</v>
      </c>
      <c r="H33" s="141" t="s">
        <v>78</v>
      </c>
      <c r="I33" s="141" t="s">
        <v>53</v>
      </c>
      <c r="J33" s="141" t="s">
        <v>53</v>
      </c>
      <c r="K33" s="141" t="s">
        <v>975</v>
      </c>
      <c r="L33" s="151" t="s">
        <v>2318</v>
      </c>
      <c r="M33" s="141" t="s">
        <v>647</v>
      </c>
      <c r="N33" s="146">
        <v>45659</v>
      </c>
      <c r="O33" s="141" t="s">
        <v>62</v>
      </c>
      <c r="P33" s="146">
        <v>45294</v>
      </c>
      <c r="Q33" s="141" t="s">
        <v>1206</v>
      </c>
      <c r="R33" s="141" t="s">
        <v>102</v>
      </c>
      <c r="S33" s="141" t="s">
        <v>305</v>
      </c>
      <c r="T33" s="146">
        <v>45565</v>
      </c>
      <c r="U33" s="232">
        <v>11200</v>
      </c>
      <c r="V33" s="232">
        <v>0</v>
      </c>
      <c r="W33" s="148">
        <v>9000</v>
      </c>
      <c r="X33" s="148">
        <v>108.797</v>
      </c>
      <c r="Y33" s="148">
        <v>1</v>
      </c>
      <c r="Z33" s="148">
        <v>9.7917299999999994</v>
      </c>
      <c r="AA33" s="229">
        <v>8.0289395900000002E-4</v>
      </c>
      <c r="AB33" s="229">
        <v>2.4519655091443616E-6</v>
      </c>
      <c r="AC33" s="132" t="s">
        <v>3138</v>
      </c>
    </row>
    <row r="34" spans="1:29" ht="13.5" thickBot="1">
      <c r="A34" s="153">
        <v>7956</v>
      </c>
      <c r="B34" s="153">
        <v>12538</v>
      </c>
      <c r="C34" s="141" t="s">
        <v>1526</v>
      </c>
      <c r="D34" s="151">
        <v>514599943</v>
      </c>
      <c r="E34" s="141" t="s">
        <v>429</v>
      </c>
      <c r="F34" s="141" t="s">
        <v>2818</v>
      </c>
      <c r="G34" s="141">
        <v>11019907</v>
      </c>
      <c r="H34" s="141" t="s">
        <v>78</v>
      </c>
      <c r="I34" s="141" t="s">
        <v>53</v>
      </c>
      <c r="J34" s="141" t="s">
        <v>53</v>
      </c>
      <c r="K34" s="141" t="s">
        <v>975</v>
      </c>
      <c r="L34" s="151" t="s">
        <v>2318</v>
      </c>
      <c r="M34" s="141" t="s">
        <v>647</v>
      </c>
      <c r="N34" s="146">
        <v>45729</v>
      </c>
      <c r="O34" s="141" t="s">
        <v>62</v>
      </c>
      <c r="P34" s="146">
        <v>44817</v>
      </c>
      <c r="Q34" s="141" t="s">
        <v>1206</v>
      </c>
      <c r="R34" s="141" t="s">
        <v>102</v>
      </c>
      <c r="S34" s="141" t="s">
        <v>305</v>
      </c>
      <c r="T34" s="146">
        <v>45565</v>
      </c>
      <c r="U34" s="232">
        <v>10810</v>
      </c>
      <c r="V34" s="232">
        <v>0</v>
      </c>
      <c r="W34" s="148">
        <v>6000</v>
      </c>
      <c r="X34" s="148">
        <v>331.65820000000002</v>
      </c>
      <c r="Y34" s="148">
        <v>1</v>
      </c>
      <c r="Z34" s="148">
        <v>19.89949</v>
      </c>
      <c r="AA34" s="229">
        <v>1.631701478E-3</v>
      </c>
      <c r="AB34" s="229">
        <v>4.9830686844472979E-6</v>
      </c>
      <c r="AC34" s="132" t="s">
        <v>3138</v>
      </c>
    </row>
    <row r="35" spans="1:29" ht="13.5" thickBot="1">
      <c r="A35" s="153">
        <v>7956</v>
      </c>
      <c r="B35" s="153">
        <v>12538</v>
      </c>
      <c r="C35" s="141" t="s">
        <v>2350</v>
      </c>
      <c r="D35" s="141">
        <v>516286887</v>
      </c>
      <c r="E35" s="141" t="s">
        <v>429</v>
      </c>
      <c r="F35" s="141" t="s">
        <v>2799</v>
      </c>
      <c r="G35" s="141">
        <v>11019688</v>
      </c>
      <c r="H35" s="141" t="s">
        <v>78</v>
      </c>
      <c r="I35" s="141" t="s">
        <v>53</v>
      </c>
      <c r="J35" s="141" t="s">
        <v>53</v>
      </c>
      <c r="K35" s="141" t="s">
        <v>975</v>
      </c>
      <c r="L35" s="141" t="s">
        <v>2351</v>
      </c>
      <c r="M35" s="141" t="s">
        <v>258</v>
      </c>
      <c r="N35" s="146">
        <v>46180</v>
      </c>
      <c r="O35" s="141" t="s">
        <v>62</v>
      </c>
      <c r="P35" s="146">
        <v>44719</v>
      </c>
      <c r="Q35" s="141" t="s">
        <v>1206</v>
      </c>
      <c r="R35" s="141" t="s">
        <v>102</v>
      </c>
      <c r="S35" s="141" t="s">
        <v>305</v>
      </c>
      <c r="T35" s="146">
        <v>45565</v>
      </c>
      <c r="U35" s="232">
        <v>58</v>
      </c>
      <c r="V35" s="232">
        <v>0</v>
      </c>
      <c r="W35" s="148">
        <v>8711.42</v>
      </c>
      <c r="X35" s="148">
        <v>46.807200000000002</v>
      </c>
      <c r="Y35" s="148">
        <v>1</v>
      </c>
      <c r="Z35" s="148">
        <v>4.0775699999999997</v>
      </c>
      <c r="AA35" s="229">
        <v>3.3434912100000001E-4</v>
      </c>
      <c r="AB35" s="229">
        <v>1.0210719659469548E-6</v>
      </c>
      <c r="AC35" s="132" t="s">
        <v>3138</v>
      </c>
    </row>
    <row r="36" spans="1:29" ht="13.5" thickBot="1">
      <c r="A36" s="153">
        <v>7956</v>
      </c>
      <c r="B36" s="153">
        <v>12538</v>
      </c>
      <c r="C36" s="141" t="s">
        <v>1548</v>
      </c>
      <c r="D36" s="141">
        <v>516046307</v>
      </c>
      <c r="E36" s="141" t="s">
        <v>429</v>
      </c>
      <c r="F36" s="141" t="s">
        <v>2801</v>
      </c>
      <c r="G36" s="141">
        <v>11019938</v>
      </c>
      <c r="H36" s="141" t="s">
        <v>78</v>
      </c>
      <c r="I36" s="141" t="s">
        <v>53</v>
      </c>
      <c r="J36" s="141" t="s">
        <v>53</v>
      </c>
      <c r="K36" s="141" t="s">
        <v>975</v>
      </c>
      <c r="L36" s="141" t="s">
        <v>2319</v>
      </c>
      <c r="M36" s="141" t="s">
        <v>647</v>
      </c>
      <c r="N36" s="146">
        <v>46017</v>
      </c>
      <c r="O36" s="141" t="s">
        <v>62</v>
      </c>
      <c r="P36" s="146">
        <v>45286</v>
      </c>
      <c r="Q36" s="141" t="s">
        <v>1206</v>
      </c>
      <c r="R36" s="141" t="s">
        <v>102</v>
      </c>
      <c r="S36" s="141" t="s">
        <v>305</v>
      </c>
      <c r="T36" s="146">
        <v>45565</v>
      </c>
      <c r="U36" s="232">
        <v>3911</v>
      </c>
      <c r="V36" s="232">
        <v>0</v>
      </c>
      <c r="W36" s="148">
        <v>28665</v>
      </c>
      <c r="X36" s="148">
        <v>254.84460000000001</v>
      </c>
      <c r="Y36" s="148">
        <v>1</v>
      </c>
      <c r="Z36" s="148">
        <v>73.051199999999994</v>
      </c>
      <c r="AA36" s="229">
        <v>5.9899902479999996E-3</v>
      </c>
      <c r="AB36" s="229">
        <v>1.8292888264035731E-5</v>
      </c>
      <c r="AC36" s="132" t="s">
        <v>3138</v>
      </c>
    </row>
    <row r="37" spans="1:29" ht="13.5" thickBot="1">
      <c r="A37" s="153">
        <v>7956</v>
      </c>
      <c r="B37" s="153">
        <v>12538</v>
      </c>
      <c r="C37" s="141" t="s">
        <v>1548</v>
      </c>
      <c r="D37" s="141">
        <v>516046307</v>
      </c>
      <c r="E37" s="141" t="s">
        <v>429</v>
      </c>
      <c r="F37" s="141" t="s">
        <v>2802</v>
      </c>
      <c r="G37" s="141">
        <v>11019939</v>
      </c>
      <c r="H37" s="141" t="s">
        <v>78</v>
      </c>
      <c r="I37" s="141" t="s">
        <v>53</v>
      </c>
      <c r="J37" s="141" t="s">
        <v>53</v>
      </c>
      <c r="K37" s="141" t="s">
        <v>975</v>
      </c>
      <c r="L37" s="141" t="s">
        <v>2319</v>
      </c>
      <c r="M37" s="141" t="s">
        <v>102</v>
      </c>
      <c r="N37" s="146">
        <v>46747</v>
      </c>
      <c r="O37" s="141" t="s">
        <v>62</v>
      </c>
      <c r="P37" s="146">
        <v>45286</v>
      </c>
      <c r="Q37" s="141" t="s">
        <v>1206</v>
      </c>
      <c r="R37" s="141" t="s">
        <v>102</v>
      </c>
      <c r="S37" s="141" t="s">
        <v>305</v>
      </c>
      <c r="T37" s="146">
        <v>45565</v>
      </c>
      <c r="U37" s="232">
        <v>4560</v>
      </c>
      <c r="V37" s="232">
        <v>0</v>
      </c>
      <c r="W37" s="148">
        <v>28665</v>
      </c>
      <c r="X37" s="148">
        <v>448.44560000000001</v>
      </c>
      <c r="Y37" s="148">
        <v>1</v>
      </c>
      <c r="Z37" s="148">
        <v>128.54693</v>
      </c>
      <c r="AA37" s="229">
        <v>1.0540481979E-2</v>
      </c>
      <c r="AB37" s="229">
        <v>3.2189678296521109E-5</v>
      </c>
      <c r="AC37" s="132" t="s">
        <v>3138</v>
      </c>
    </row>
    <row r="38" spans="1:29" ht="13.5" thickBot="1">
      <c r="A38" s="153">
        <v>7956</v>
      </c>
      <c r="B38" s="153">
        <v>12538</v>
      </c>
      <c r="C38" s="141" t="s">
        <v>4133</v>
      </c>
      <c r="D38" s="141">
        <v>516046307</v>
      </c>
      <c r="E38" s="141" t="s">
        <v>429</v>
      </c>
      <c r="F38" s="141" t="s">
        <v>4133</v>
      </c>
      <c r="G38" s="141">
        <v>11021142</v>
      </c>
      <c r="H38" s="141" t="s">
        <v>78</v>
      </c>
      <c r="I38" s="141" t="s">
        <v>53</v>
      </c>
      <c r="J38" s="141" t="s">
        <v>53</v>
      </c>
      <c r="K38" s="141" t="s">
        <v>975</v>
      </c>
      <c r="L38" s="141" t="s">
        <v>4134</v>
      </c>
      <c r="M38" s="141" t="s">
        <v>102</v>
      </c>
      <c r="N38" s="146">
        <v>45838</v>
      </c>
      <c r="O38" s="141" t="s">
        <v>62</v>
      </c>
      <c r="P38" s="146">
        <v>45564</v>
      </c>
      <c r="Q38" s="141" t="s">
        <v>1206</v>
      </c>
      <c r="R38" s="141" t="s">
        <v>303</v>
      </c>
      <c r="S38" s="141" t="s">
        <v>305</v>
      </c>
      <c r="T38" s="146">
        <v>45565</v>
      </c>
      <c r="U38" s="232">
        <v>2244</v>
      </c>
      <c r="V38" s="232">
        <v>0</v>
      </c>
      <c r="W38" s="148">
        <v>96080.26</v>
      </c>
      <c r="X38" s="148">
        <v>37.262</v>
      </c>
      <c r="Y38" s="148">
        <v>1</v>
      </c>
      <c r="Z38" s="148">
        <v>35.801430000000003</v>
      </c>
      <c r="AA38" s="229">
        <v>2.9356152469999998E-3</v>
      </c>
      <c r="AB38" s="229">
        <v>8.965103361514895E-6</v>
      </c>
      <c r="AC38" s="132" t="s">
        <v>3138</v>
      </c>
    </row>
    <row r="39" spans="1:29" ht="13.5" thickBot="1">
      <c r="A39" s="153">
        <v>7956</v>
      </c>
      <c r="B39" s="153">
        <v>12538</v>
      </c>
      <c r="C39" s="141" t="s">
        <v>2297</v>
      </c>
      <c r="D39" s="141">
        <v>515158665</v>
      </c>
      <c r="E39" s="141" t="s">
        <v>429</v>
      </c>
      <c r="F39" s="141" t="s">
        <v>2800</v>
      </c>
      <c r="G39" s="141">
        <v>11019693</v>
      </c>
      <c r="H39" s="141" t="s">
        <v>78</v>
      </c>
      <c r="I39" s="141" t="s">
        <v>53</v>
      </c>
      <c r="J39" s="141" t="s">
        <v>53</v>
      </c>
      <c r="K39" s="141" t="s">
        <v>975</v>
      </c>
      <c r="L39" s="141" t="s">
        <v>2298</v>
      </c>
      <c r="M39" s="141" t="s">
        <v>258</v>
      </c>
      <c r="N39" s="146">
        <v>45831</v>
      </c>
      <c r="O39" s="141" t="s">
        <v>62</v>
      </c>
      <c r="P39" s="146">
        <v>44735</v>
      </c>
      <c r="Q39" s="141" t="s">
        <v>1206</v>
      </c>
      <c r="R39" s="141" t="s">
        <v>102</v>
      </c>
      <c r="S39" s="141" t="s">
        <v>305</v>
      </c>
      <c r="T39" s="146">
        <v>45565</v>
      </c>
      <c r="U39" s="232">
        <v>2250</v>
      </c>
      <c r="V39" s="232">
        <v>0</v>
      </c>
      <c r="W39" s="148">
        <v>20000</v>
      </c>
      <c r="X39" s="148">
        <v>0.29339999999999999</v>
      </c>
      <c r="Y39" s="148">
        <v>1</v>
      </c>
      <c r="Z39" s="148">
        <v>5.8680000000000003E-2</v>
      </c>
      <c r="AA39" s="229">
        <v>4.8115927978239003E-6</v>
      </c>
      <c r="AB39" s="229">
        <v>1.4694169066813645E-8</v>
      </c>
      <c r="AC39" s="132" t="s">
        <v>3138</v>
      </c>
    </row>
    <row r="40" spans="1:29" ht="13.5" thickBot="1">
      <c r="A40" s="153">
        <v>7956</v>
      </c>
      <c r="B40" s="153">
        <v>12955</v>
      </c>
      <c r="C40" s="141" t="s">
        <v>2816</v>
      </c>
      <c r="D40" s="141" t="s">
        <v>3153</v>
      </c>
      <c r="E40" s="141" t="s">
        <v>432</v>
      </c>
      <c r="F40" s="141" t="s">
        <v>2816</v>
      </c>
      <c r="G40" s="141">
        <v>11019990</v>
      </c>
      <c r="H40" s="141" t="s">
        <v>78</v>
      </c>
      <c r="I40" s="141" t="s">
        <v>61</v>
      </c>
      <c r="J40" s="141" t="s">
        <v>314</v>
      </c>
      <c r="K40" s="141" t="s">
        <v>975</v>
      </c>
      <c r="L40" s="141" t="s">
        <v>2578</v>
      </c>
      <c r="M40" s="141" t="s">
        <v>910</v>
      </c>
      <c r="N40" s="146" t="s">
        <v>4247</v>
      </c>
      <c r="O40" s="141" t="s">
        <v>62</v>
      </c>
      <c r="P40" s="146">
        <v>44923</v>
      </c>
      <c r="Q40" s="141" t="s">
        <v>1207</v>
      </c>
      <c r="R40" s="141" t="s">
        <v>102</v>
      </c>
      <c r="S40" s="141" t="s">
        <v>305</v>
      </c>
      <c r="T40" s="146">
        <v>45565</v>
      </c>
      <c r="U40" s="232">
        <v>0</v>
      </c>
      <c r="V40" s="232">
        <v>0</v>
      </c>
      <c r="W40" s="148">
        <v>36002.19</v>
      </c>
      <c r="X40" s="148">
        <v>166.65649999999999</v>
      </c>
      <c r="Y40" s="148">
        <v>3.71</v>
      </c>
      <c r="Z40" s="148">
        <v>222.59996000000001</v>
      </c>
      <c r="AA40" s="229">
        <v>0.86293118704000005</v>
      </c>
      <c r="AB40" s="229">
        <v>5.777578251046719E-4</v>
      </c>
      <c r="AC40" s="132" t="s">
        <v>3138</v>
      </c>
    </row>
    <row r="41" spans="1:29" ht="13.5" thickBot="1">
      <c r="A41" s="153">
        <v>7956</v>
      </c>
      <c r="B41" s="153">
        <v>12955</v>
      </c>
      <c r="C41" s="141" t="s">
        <v>2424</v>
      </c>
      <c r="D41" s="141" t="s">
        <v>4127</v>
      </c>
      <c r="E41" s="141" t="s">
        <v>430</v>
      </c>
      <c r="F41" s="141" t="s">
        <v>2424</v>
      </c>
      <c r="G41" s="141">
        <v>11019110</v>
      </c>
      <c r="H41" s="141" t="s">
        <v>78</v>
      </c>
      <c r="I41" s="141" t="s">
        <v>61</v>
      </c>
      <c r="J41" s="141" t="s">
        <v>204</v>
      </c>
      <c r="K41" s="141" t="s">
        <v>975</v>
      </c>
      <c r="L41" s="141" t="s">
        <v>2424</v>
      </c>
      <c r="M41" s="141" t="s">
        <v>910</v>
      </c>
      <c r="N41" s="146" t="s">
        <v>4247</v>
      </c>
      <c r="O41" s="141" t="s">
        <v>62</v>
      </c>
      <c r="P41" s="146">
        <v>44364</v>
      </c>
      <c r="Q41" s="141" t="s">
        <v>1212</v>
      </c>
      <c r="R41" s="141" t="s">
        <v>303</v>
      </c>
      <c r="S41" s="141" t="s">
        <v>305</v>
      </c>
      <c r="T41" s="146">
        <v>45565</v>
      </c>
      <c r="U41" s="232">
        <v>1.25</v>
      </c>
      <c r="V41" s="232">
        <v>0</v>
      </c>
      <c r="W41" s="148">
        <v>10000</v>
      </c>
      <c r="X41" s="148">
        <v>1E-4</v>
      </c>
      <c r="Y41" s="148">
        <v>2.7435</v>
      </c>
      <c r="Z41" s="148">
        <v>0</v>
      </c>
      <c r="AA41" s="229">
        <v>0</v>
      </c>
      <c r="AB41" s="229">
        <v>0</v>
      </c>
      <c r="AC41" s="132" t="s">
        <v>3138</v>
      </c>
    </row>
    <row r="42" spans="1:29" ht="13.5" thickBot="1">
      <c r="A42" s="153">
        <v>7956</v>
      </c>
      <c r="B42" s="153">
        <v>12955</v>
      </c>
      <c r="C42" s="141" t="s">
        <v>2814</v>
      </c>
      <c r="D42" s="141">
        <v>515374742</v>
      </c>
      <c r="E42" s="141" t="s">
        <v>429</v>
      </c>
      <c r="F42" s="141" t="s">
        <v>2814</v>
      </c>
      <c r="G42" s="141">
        <v>11019450</v>
      </c>
      <c r="H42" s="141" t="s">
        <v>78</v>
      </c>
      <c r="I42" s="141" t="s">
        <v>61</v>
      </c>
      <c r="J42" s="141" t="s">
        <v>314</v>
      </c>
      <c r="K42" s="141" t="s">
        <v>975</v>
      </c>
      <c r="L42" s="141" t="s">
        <v>2599</v>
      </c>
      <c r="M42" s="141" t="s">
        <v>130</v>
      </c>
      <c r="N42" s="146" t="s">
        <v>4247</v>
      </c>
      <c r="O42" s="141" t="s">
        <v>62</v>
      </c>
      <c r="P42" s="146">
        <v>44616</v>
      </c>
      <c r="Q42" s="141" t="s">
        <v>1207</v>
      </c>
      <c r="R42" s="141" t="s">
        <v>102</v>
      </c>
      <c r="S42" s="141" t="s">
        <v>305</v>
      </c>
      <c r="T42" s="146">
        <v>45565</v>
      </c>
      <c r="U42" s="232">
        <v>0</v>
      </c>
      <c r="V42" s="232">
        <v>0</v>
      </c>
      <c r="W42" s="148">
        <v>1800</v>
      </c>
      <c r="X42" s="148">
        <v>1E-4</v>
      </c>
      <c r="Y42" s="148">
        <v>3.71</v>
      </c>
      <c r="Z42" s="148">
        <v>0</v>
      </c>
      <c r="AA42" s="229">
        <v>0</v>
      </c>
      <c r="AB42" s="229">
        <v>0</v>
      </c>
      <c r="AC42" s="132" t="s">
        <v>3138</v>
      </c>
    </row>
    <row r="43" spans="1:29" ht="13.5" thickBot="1">
      <c r="A43" s="153">
        <v>7956</v>
      </c>
      <c r="B43" s="153">
        <v>12955</v>
      </c>
      <c r="C43" s="151" t="s">
        <v>3155</v>
      </c>
      <c r="D43" s="151" t="s">
        <v>3156</v>
      </c>
      <c r="E43" s="151" t="s">
        <v>430</v>
      </c>
      <c r="F43" s="141" t="s">
        <v>2810</v>
      </c>
      <c r="G43" s="141">
        <v>11018924</v>
      </c>
      <c r="H43" s="141" t="s">
        <v>78</v>
      </c>
      <c r="I43" s="141" t="s">
        <v>61</v>
      </c>
      <c r="J43" s="141" t="s">
        <v>314</v>
      </c>
      <c r="K43" s="141" t="s">
        <v>975</v>
      </c>
      <c r="L43" s="141" t="s">
        <v>2811</v>
      </c>
      <c r="M43" s="141" t="s">
        <v>910</v>
      </c>
      <c r="N43" s="146">
        <v>46112</v>
      </c>
      <c r="O43" s="141" t="s">
        <v>62</v>
      </c>
      <c r="P43" s="146">
        <v>44287</v>
      </c>
      <c r="Q43" s="141" t="s">
        <v>1207</v>
      </c>
      <c r="R43" s="141" t="s">
        <v>102</v>
      </c>
      <c r="S43" s="141" t="s">
        <v>305</v>
      </c>
      <c r="T43" s="146">
        <v>45565</v>
      </c>
      <c r="U43" s="232">
        <v>1035</v>
      </c>
      <c r="V43" s="232">
        <v>1</v>
      </c>
      <c r="W43" s="148">
        <v>1111.1099999999999</v>
      </c>
      <c r="X43" s="148">
        <v>141.43010000000001</v>
      </c>
      <c r="Y43" s="148">
        <v>3.71</v>
      </c>
      <c r="Z43" s="148">
        <v>5.8300599999999996</v>
      </c>
      <c r="AA43" s="229">
        <v>2.2600815364999999E-2</v>
      </c>
      <c r="AB43" s="229">
        <v>1.5131911011258687E-5</v>
      </c>
      <c r="AC43" s="132" t="s">
        <v>3138</v>
      </c>
    </row>
    <row r="44" spans="1:29" ht="13.5" thickBot="1">
      <c r="A44" s="153">
        <v>7956</v>
      </c>
      <c r="B44" s="153">
        <v>12955</v>
      </c>
      <c r="C44" s="151" t="s">
        <v>4130</v>
      </c>
      <c r="D44" s="151" t="s">
        <v>3159</v>
      </c>
      <c r="E44" s="151" t="s">
        <v>430</v>
      </c>
      <c r="F44" s="141" t="s">
        <v>2812</v>
      </c>
      <c r="G44" s="141">
        <v>11019032</v>
      </c>
      <c r="H44" s="141" t="s">
        <v>78</v>
      </c>
      <c r="I44" s="141" t="s">
        <v>61</v>
      </c>
      <c r="J44" s="141" t="s">
        <v>314</v>
      </c>
      <c r="K44" s="141" t="s">
        <v>975</v>
      </c>
      <c r="L44" s="141" t="s">
        <v>2813</v>
      </c>
      <c r="M44" s="141" t="s">
        <v>910</v>
      </c>
      <c r="N44" s="146">
        <v>45607</v>
      </c>
      <c r="O44" s="141" t="s">
        <v>62</v>
      </c>
      <c r="P44" s="146">
        <v>45277</v>
      </c>
      <c r="Q44" s="141" t="s">
        <v>1207</v>
      </c>
      <c r="R44" s="141" t="s">
        <v>102</v>
      </c>
      <c r="S44" s="141" t="s">
        <v>305</v>
      </c>
      <c r="T44" s="146">
        <v>45565</v>
      </c>
      <c r="U44" s="232">
        <v>40</v>
      </c>
      <c r="V44" s="232">
        <v>1</v>
      </c>
      <c r="W44" s="148">
        <v>25000</v>
      </c>
      <c r="X44" s="148">
        <v>0.1192</v>
      </c>
      <c r="Y44" s="148">
        <v>3.71</v>
      </c>
      <c r="Z44" s="148">
        <v>0.11056000000000001</v>
      </c>
      <c r="AA44" s="229">
        <v>4.2859698600000002E-4</v>
      </c>
      <c r="AB44" s="229">
        <v>2.8695829569588662E-7</v>
      </c>
      <c r="AC44" s="132" t="s">
        <v>3138</v>
      </c>
    </row>
    <row r="45" spans="1:29" ht="13.5" thickBot="1">
      <c r="A45" s="153">
        <v>7956</v>
      </c>
      <c r="B45" s="153">
        <v>12955</v>
      </c>
      <c r="C45" s="141" t="s">
        <v>2334</v>
      </c>
      <c r="D45" s="151">
        <v>514881564</v>
      </c>
      <c r="E45" s="141" t="s">
        <v>429</v>
      </c>
      <c r="F45" s="141" t="s">
        <v>4131</v>
      </c>
      <c r="G45" s="141" t="s">
        <v>4132</v>
      </c>
      <c r="H45" s="141" t="s">
        <v>76</v>
      </c>
      <c r="I45" s="141" t="s">
        <v>53</v>
      </c>
      <c r="J45" s="141" t="s">
        <v>53</v>
      </c>
      <c r="K45" s="141" t="s">
        <v>975</v>
      </c>
      <c r="L45" s="151" t="s">
        <v>2335</v>
      </c>
      <c r="M45" s="141" t="s">
        <v>255</v>
      </c>
      <c r="N45" s="146">
        <v>47205</v>
      </c>
      <c r="O45" s="141" t="s">
        <v>62</v>
      </c>
      <c r="P45" s="146">
        <v>45391</v>
      </c>
      <c r="Q45" s="141" t="s">
        <v>1206</v>
      </c>
      <c r="R45" s="141" t="s">
        <v>791</v>
      </c>
      <c r="S45" s="141" t="s">
        <v>305</v>
      </c>
      <c r="T45" s="146">
        <v>45565</v>
      </c>
      <c r="U45" s="232">
        <v>0</v>
      </c>
      <c r="V45" s="232">
        <v>0</v>
      </c>
      <c r="W45" s="148">
        <v>2360.25</v>
      </c>
      <c r="X45" s="148">
        <v>0</v>
      </c>
      <c r="Y45" s="148">
        <v>1</v>
      </c>
      <c r="Z45" s="148">
        <v>0</v>
      </c>
      <c r="AA45" s="229">
        <v>0</v>
      </c>
      <c r="AB45" s="229">
        <v>0</v>
      </c>
      <c r="AC45" s="132" t="s">
        <v>3138</v>
      </c>
    </row>
    <row r="46" spans="1:29" ht="13.5" thickBot="1">
      <c r="A46" s="153">
        <v>7956</v>
      </c>
      <c r="B46" s="153">
        <v>12955</v>
      </c>
      <c r="C46" s="141" t="s">
        <v>1800</v>
      </c>
      <c r="D46" s="151">
        <v>520039314</v>
      </c>
      <c r="E46" s="141" t="s">
        <v>429</v>
      </c>
      <c r="F46" s="141" t="s">
        <v>2803</v>
      </c>
      <c r="G46" s="141">
        <v>11020030</v>
      </c>
      <c r="H46" s="141" t="s">
        <v>78</v>
      </c>
      <c r="I46" s="141" t="s">
        <v>53</v>
      </c>
      <c r="J46" s="141" t="s">
        <v>53</v>
      </c>
      <c r="K46" s="141" t="s">
        <v>975</v>
      </c>
      <c r="L46" s="151" t="s">
        <v>2271</v>
      </c>
      <c r="M46" s="141" t="s">
        <v>649</v>
      </c>
      <c r="N46" s="146">
        <v>46273</v>
      </c>
      <c r="O46" s="141" t="s">
        <v>62</v>
      </c>
      <c r="P46" s="146">
        <v>44812</v>
      </c>
      <c r="Q46" s="141" t="s">
        <v>1206</v>
      </c>
      <c r="R46" s="141" t="s">
        <v>102</v>
      </c>
      <c r="S46" s="141" t="s">
        <v>305</v>
      </c>
      <c r="T46" s="146">
        <v>45565</v>
      </c>
      <c r="U46" s="232">
        <v>320</v>
      </c>
      <c r="V46" s="232">
        <v>0</v>
      </c>
      <c r="W46" s="148">
        <v>6665</v>
      </c>
      <c r="X46" s="148">
        <v>18.652999999999999</v>
      </c>
      <c r="Y46" s="148">
        <v>1</v>
      </c>
      <c r="Z46" s="148">
        <v>1.24322</v>
      </c>
      <c r="AA46" s="229">
        <v>4.8194676690000004E-3</v>
      </c>
      <c r="AB46" s="229">
        <v>3.2267754375455874E-6</v>
      </c>
      <c r="AC46" s="132" t="s">
        <v>3138</v>
      </c>
    </row>
    <row r="47" spans="1:29" ht="13.5" thickBot="1">
      <c r="A47" s="153">
        <v>7956</v>
      </c>
      <c r="B47" s="153">
        <v>12955</v>
      </c>
      <c r="C47" s="141" t="s">
        <v>1631</v>
      </c>
      <c r="D47" s="141">
        <v>520034257</v>
      </c>
      <c r="E47" s="141" t="s">
        <v>429</v>
      </c>
      <c r="F47" s="141" t="s">
        <v>2804</v>
      </c>
      <c r="G47" s="141">
        <v>11020404</v>
      </c>
      <c r="H47" s="141" t="s">
        <v>78</v>
      </c>
      <c r="I47" s="141" t="s">
        <v>53</v>
      </c>
      <c r="J47" s="141" t="s">
        <v>53</v>
      </c>
      <c r="K47" s="141" t="s">
        <v>975</v>
      </c>
      <c r="L47" s="141" t="s">
        <v>2197</v>
      </c>
      <c r="M47" s="141" t="s">
        <v>708</v>
      </c>
      <c r="N47" s="146">
        <v>46108</v>
      </c>
      <c r="O47" s="141" t="s">
        <v>62</v>
      </c>
      <c r="P47" s="146">
        <v>45103</v>
      </c>
      <c r="Q47" s="141" t="s">
        <v>1206</v>
      </c>
      <c r="R47" s="141" t="s">
        <v>102</v>
      </c>
      <c r="S47" s="141" t="s">
        <v>305</v>
      </c>
      <c r="T47" s="146">
        <v>45565</v>
      </c>
      <c r="U47" s="232">
        <v>357.5</v>
      </c>
      <c r="V47" s="232">
        <v>0</v>
      </c>
      <c r="W47" s="148">
        <v>20000</v>
      </c>
      <c r="X47" s="148">
        <v>114.14530000000001</v>
      </c>
      <c r="Y47" s="148">
        <v>1</v>
      </c>
      <c r="Z47" s="148">
        <v>22.829059999999998</v>
      </c>
      <c r="AA47" s="229">
        <v>8.8499152671000003E-2</v>
      </c>
      <c r="AB47" s="229">
        <v>5.9252787173834445E-5</v>
      </c>
      <c r="AC47" s="132" t="s">
        <v>3138</v>
      </c>
    </row>
    <row r="48" spans="1:29" ht="13.5" thickBot="1">
      <c r="A48" s="153">
        <v>7956</v>
      </c>
      <c r="B48" s="153">
        <v>12955</v>
      </c>
      <c r="C48" s="141" t="s">
        <v>1723</v>
      </c>
      <c r="D48" s="141">
        <v>520039660</v>
      </c>
      <c r="E48" s="141" t="s">
        <v>429</v>
      </c>
      <c r="F48" s="141" t="s">
        <v>2817</v>
      </c>
      <c r="G48" s="141">
        <v>11019574</v>
      </c>
      <c r="H48" s="141" t="s">
        <v>78</v>
      </c>
      <c r="I48" s="141" t="s">
        <v>53</v>
      </c>
      <c r="J48" s="141" t="s">
        <v>53</v>
      </c>
      <c r="K48" s="141" t="s">
        <v>975</v>
      </c>
      <c r="L48" s="141" t="s">
        <v>2223</v>
      </c>
      <c r="M48" s="141" t="s">
        <v>140</v>
      </c>
      <c r="N48" s="146">
        <v>45704</v>
      </c>
      <c r="O48" s="141" t="s">
        <v>62</v>
      </c>
      <c r="P48" s="146">
        <v>44609</v>
      </c>
      <c r="Q48" s="141" t="s">
        <v>1206</v>
      </c>
      <c r="R48" s="141" t="s">
        <v>102</v>
      </c>
      <c r="S48" s="141" t="s">
        <v>305</v>
      </c>
      <c r="T48" s="146">
        <v>45565</v>
      </c>
      <c r="U48" s="232">
        <v>270</v>
      </c>
      <c r="V48" s="232">
        <v>0</v>
      </c>
      <c r="W48" s="148">
        <v>10000</v>
      </c>
      <c r="X48" s="148">
        <v>8.0090000000000003</v>
      </c>
      <c r="Y48" s="148">
        <v>1</v>
      </c>
      <c r="Z48" s="148">
        <v>0.80089999999999995</v>
      </c>
      <c r="AA48" s="229">
        <v>3.1047695950000001E-3</v>
      </c>
      <c r="AB48" s="229">
        <v>2.0787346148954012E-6</v>
      </c>
      <c r="AC48" s="132" t="s">
        <v>3138</v>
      </c>
    </row>
    <row r="49" spans="1:29" ht="13.5" thickBot="1">
      <c r="A49" s="153">
        <v>7956</v>
      </c>
      <c r="B49" s="153">
        <v>12955</v>
      </c>
      <c r="C49" s="141" t="s">
        <v>1481</v>
      </c>
      <c r="D49" s="141">
        <v>515434074</v>
      </c>
      <c r="E49" s="141" t="s">
        <v>429</v>
      </c>
      <c r="F49" s="141" t="s">
        <v>2798</v>
      </c>
      <c r="G49" s="141">
        <v>11018970</v>
      </c>
      <c r="H49" s="141" t="s">
        <v>78</v>
      </c>
      <c r="I49" s="141" t="s">
        <v>53</v>
      </c>
      <c r="J49" s="141" t="s">
        <v>53</v>
      </c>
      <c r="K49" s="141" t="s">
        <v>975</v>
      </c>
      <c r="L49" s="141" t="s">
        <v>2299</v>
      </c>
      <c r="M49" s="141" t="s">
        <v>651</v>
      </c>
      <c r="N49" s="146">
        <v>45585</v>
      </c>
      <c r="O49" s="141" t="s">
        <v>62</v>
      </c>
      <c r="P49" s="146">
        <v>44307</v>
      </c>
      <c r="Q49" s="141" t="s">
        <v>1206</v>
      </c>
      <c r="R49" s="141" t="s">
        <v>102</v>
      </c>
      <c r="S49" s="141" t="s">
        <v>305</v>
      </c>
      <c r="T49" s="146">
        <v>45565</v>
      </c>
      <c r="U49" s="232">
        <v>750</v>
      </c>
      <c r="V49" s="232">
        <v>0</v>
      </c>
      <c r="W49" s="148">
        <v>13333.33</v>
      </c>
      <c r="X49" s="148">
        <v>1E-4</v>
      </c>
      <c r="Y49" s="148">
        <v>1</v>
      </c>
      <c r="Z49" s="148">
        <v>0</v>
      </c>
      <c r="AA49" s="229">
        <v>0</v>
      </c>
      <c r="AB49" s="229">
        <v>0</v>
      </c>
      <c r="AC49" s="132" t="s">
        <v>3138</v>
      </c>
    </row>
    <row r="50" spans="1:29" ht="13.5" thickBot="1">
      <c r="A50" s="153">
        <v>7956</v>
      </c>
      <c r="B50" s="153">
        <v>12955</v>
      </c>
      <c r="C50" s="141" t="s">
        <v>1526</v>
      </c>
      <c r="D50" s="141">
        <v>514599943</v>
      </c>
      <c r="E50" s="141" t="s">
        <v>429</v>
      </c>
      <c r="F50" s="141" t="s">
        <v>2819</v>
      </c>
      <c r="G50" s="141">
        <v>11020438</v>
      </c>
      <c r="H50" s="141" t="s">
        <v>78</v>
      </c>
      <c r="I50" s="141" t="s">
        <v>53</v>
      </c>
      <c r="J50" s="141" t="s">
        <v>53</v>
      </c>
      <c r="K50" s="141" t="s">
        <v>975</v>
      </c>
      <c r="L50" s="141" t="s">
        <v>2318</v>
      </c>
      <c r="M50" s="141" t="s">
        <v>647</v>
      </c>
      <c r="N50" s="146">
        <v>45659</v>
      </c>
      <c r="O50" s="141" t="s">
        <v>62</v>
      </c>
      <c r="P50" s="146">
        <v>45294</v>
      </c>
      <c r="Q50" s="141" t="s">
        <v>1206</v>
      </c>
      <c r="R50" s="141" t="s">
        <v>102</v>
      </c>
      <c r="S50" s="141" t="s">
        <v>305</v>
      </c>
      <c r="T50" s="146">
        <v>45565</v>
      </c>
      <c r="U50" s="232">
        <v>11200</v>
      </c>
      <c r="V50" s="232">
        <v>0</v>
      </c>
      <c r="W50" s="148">
        <v>1000</v>
      </c>
      <c r="X50" s="148">
        <v>108.797</v>
      </c>
      <c r="Y50" s="148">
        <v>1</v>
      </c>
      <c r="Z50" s="148">
        <v>1.0879700000000001</v>
      </c>
      <c r="AA50" s="229">
        <v>4.2176253920000002E-3</v>
      </c>
      <c r="AB50" s="229">
        <v>2.8238243213481708E-6</v>
      </c>
      <c r="AC50" s="132" t="s">
        <v>3138</v>
      </c>
    </row>
    <row r="51" spans="1:29" ht="13.5" thickBot="1">
      <c r="A51" s="153">
        <v>7956</v>
      </c>
      <c r="B51" s="153">
        <v>12955</v>
      </c>
      <c r="C51" s="141" t="s">
        <v>1526</v>
      </c>
      <c r="D51" s="141">
        <v>514599943</v>
      </c>
      <c r="E51" s="141" t="s">
        <v>429</v>
      </c>
      <c r="F51" s="141" t="s">
        <v>2818</v>
      </c>
      <c r="G51" s="141">
        <v>11019907</v>
      </c>
      <c r="H51" s="141" t="s">
        <v>78</v>
      </c>
      <c r="I51" s="141" t="s">
        <v>53</v>
      </c>
      <c r="J51" s="141" t="s">
        <v>53</v>
      </c>
      <c r="K51" s="141" t="s">
        <v>975</v>
      </c>
      <c r="L51" s="141" t="s">
        <v>2318</v>
      </c>
      <c r="M51" s="141" t="s">
        <v>647</v>
      </c>
      <c r="N51" s="146">
        <v>45729</v>
      </c>
      <c r="O51" s="141" t="s">
        <v>62</v>
      </c>
      <c r="P51" s="146">
        <v>44817</v>
      </c>
      <c r="Q51" s="141" t="s">
        <v>1206</v>
      </c>
      <c r="R51" s="141" t="s">
        <v>102</v>
      </c>
      <c r="S51" s="141" t="s">
        <v>305</v>
      </c>
      <c r="T51" s="146">
        <v>45565</v>
      </c>
      <c r="U51" s="232">
        <v>10810</v>
      </c>
      <c r="V51" s="232">
        <v>0</v>
      </c>
      <c r="W51" s="148">
        <v>800</v>
      </c>
      <c r="X51" s="148">
        <v>331.65820000000002</v>
      </c>
      <c r="Y51" s="148">
        <v>1</v>
      </c>
      <c r="Z51" s="148">
        <v>2.65327</v>
      </c>
      <c r="AA51" s="229">
        <v>1.0285668652E-2</v>
      </c>
      <c r="AB51" s="229">
        <v>6.8865578619846688E-6</v>
      </c>
      <c r="AC51" s="132" t="s">
        <v>3138</v>
      </c>
    </row>
    <row r="52" spans="1:29" ht="13.5" thickBot="1">
      <c r="A52" s="153">
        <v>7956</v>
      </c>
      <c r="B52" s="153">
        <v>12955</v>
      </c>
      <c r="C52" s="141" t="s">
        <v>2350</v>
      </c>
      <c r="D52" s="141">
        <v>516286887</v>
      </c>
      <c r="E52" s="141" t="s">
        <v>429</v>
      </c>
      <c r="F52" s="141" t="s">
        <v>2799</v>
      </c>
      <c r="G52" s="141">
        <v>11019688</v>
      </c>
      <c r="H52" s="141" t="s">
        <v>78</v>
      </c>
      <c r="I52" s="141" t="s">
        <v>53</v>
      </c>
      <c r="J52" s="141" t="s">
        <v>53</v>
      </c>
      <c r="K52" s="141" t="s">
        <v>975</v>
      </c>
      <c r="L52" s="141" t="s">
        <v>2351</v>
      </c>
      <c r="M52" s="141" t="s">
        <v>258</v>
      </c>
      <c r="N52" s="146">
        <v>46180</v>
      </c>
      <c r="O52" s="141" t="s">
        <v>62</v>
      </c>
      <c r="P52" s="146">
        <v>44719</v>
      </c>
      <c r="Q52" s="141" t="s">
        <v>1206</v>
      </c>
      <c r="R52" s="141" t="s">
        <v>102</v>
      </c>
      <c r="S52" s="141" t="s">
        <v>305</v>
      </c>
      <c r="T52" s="146">
        <v>45565</v>
      </c>
      <c r="U52" s="232">
        <v>58</v>
      </c>
      <c r="V52" s="232">
        <v>0</v>
      </c>
      <c r="W52" s="148">
        <v>435.58</v>
      </c>
      <c r="X52" s="148">
        <v>46.807200000000002</v>
      </c>
      <c r="Y52" s="148">
        <v>1</v>
      </c>
      <c r="Z52" s="148">
        <v>0.20388000000000001</v>
      </c>
      <c r="AA52" s="229">
        <v>7.9036137399999997E-4</v>
      </c>
      <c r="AB52" s="229">
        <v>5.2917020013094574E-7</v>
      </c>
      <c r="AC52" s="132" t="s">
        <v>3138</v>
      </c>
    </row>
    <row r="53" spans="1:29" ht="13.5" thickBot="1">
      <c r="A53" s="153">
        <v>7956</v>
      </c>
      <c r="B53" s="153">
        <v>12955</v>
      </c>
      <c r="C53" s="141" t="s">
        <v>4133</v>
      </c>
      <c r="D53" s="141">
        <v>516286887</v>
      </c>
      <c r="E53" s="141" t="s">
        <v>429</v>
      </c>
      <c r="F53" s="141" t="s">
        <v>4133</v>
      </c>
      <c r="G53" s="141">
        <v>11021142</v>
      </c>
      <c r="H53" s="141" t="s">
        <v>78</v>
      </c>
      <c r="I53" s="141" t="s">
        <v>53</v>
      </c>
      <c r="J53" s="141" t="s">
        <v>53</v>
      </c>
      <c r="K53" s="141" t="s">
        <v>975</v>
      </c>
      <c r="L53" s="141" t="s">
        <v>4134</v>
      </c>
      <c r="M53" s="141" t="s">
        <v>102</v>
      </c>
      <c r="N53" s="146">
        <v>45838</v>
      </c>
      <c r="O53" s="141" t="s">
        <v>62</v>
      </c>
      <c r="P53" s="146">
        <v>45564</v>
      </c>
      <c r="Q53" s="141" t="s">
        <v>1206</v>
      </c>
      <c r="R53" s="141" t="s">
        <v>303</v>
      </c>
      <c r="S53" s="141" t="s">
        <v>305</v>
      </c>
      <c r="T53" s="146">
        <v>45565</v>
      </c>
      <c r="U53" s="232">
        <v>2244</v>
      </c>
      <c r="V53" s="232">
        <v>0</v>
      </c>
      <c r="W53" s="148">
        <v>1599.87</v>
      </c>
      <c r="X53" s="148">
        <v>37.262</v>
      </c>
      <c r="Y53" s="148">
        <v>1</v>
      </c>
      <c r="Z53" s="148">
        <v>0.59614</v>
      </c>
      <c r="AA53" s="229">
        <v>2.3109968109999999E-3</v>
      </c>
      <c r="AB53" s="229">
        <v>1.5472803762314204E-6</v>
      </c>
      <c r="AC53" s="132" t="s">
        <v>3138</v>
      </c>
    </row>
    <row r="54" spans="1:29" ht="13.5" thickBot="1">
      <c r="A54" s="153">
        <v>7956</v>
      </c>
      <c r="B54" s="153">
        <v>12955</v>
      </c>
      <c r="C54" s="141" t="s">
        <v>2297</v>
      </c>
      <c r="D54" s="141">
        <v>515158665</v>
      </c>
      <c r="E54" s="141" t="s">
        <v>429</v>
      </c>
      <c r="F54" s="141" t="s">
        <v>2800</v>
      </c>
      <c r="G54" s="141">
        <v>11019693</v>
      </c>
      <c r="H54" s="141" t="s">
        <v>78</v>
      </c>
      <c r="I54" s="141" t="s">
        <v>53</v>
      </c>
      <c r="J54" s="141" t="s">
        <v>53</v>
      </c>
      <c r="K54" s="141" t="s">
        <v>975</v>
      </c>
      <c r="L54" s="141" t="s">
        <v>2298</v>
      </c>
      <c r="M54" s="141" t="s">
        <v>258</v>
      </c>
      <c r="N54" s="146">
        <v>45831</v>
      </c>
      <c r="O54" s="141" t="s">
        <v>62</v>
      </c>
      <c r="P54" s="146">
        <v>44735</v>
      </c>
      <c r="Q54" s="141" t="s">
        <v>1206</v>
      </c>
      <c r="R54" s="141" t="s">
        <v>102</v>
      </c>
      <c r="S54" s="141" t="s">
        <v>305</v>
      </c>
      <c r="T54" s="146">
        <v>45565</v>
      </c>
      <c r="U54" s="232">
        <v>2250</v>
      </c>
      <c r="V54" s="232">
        <v>0</v>
      </c>
      <c r="W54" s="148">
        <v>1000</v>
      </c>
      <c r="X54" s="148">
        <v>0.29339999999999999</v>
      </c>
      <c r="Y54" s="148">
        <v>1</v>
      </c>
      <c r="Z54" s="148">
        <v>2.9299999999999999E-3</v>
      </c>
      <c r="AA54" s="229">
        <v>1.13584403969717E-5</v>
      </c>
      <c r="AB54" s="229">
        <v>7.6048101156742735E-9</v>
      </c>
      <c r="AC54" s="132" t="s">
        <v>3138</v>
      </c>
    </row>
    <row r="55" spans="1:29" ht="13.5" thickBot="1">
      <c r="A55" s="153">
        <v>7956</v>
      </c>
      <c r="B55" s="153">
        <v>14482</v>
      </c>
      <c r="C55" s="141" t="s">
        <v>3788</v>
      </c>
      <c r="D55" s="141">
        <v>514091685</v>
      </c>
      <c r="E55" s="141" t="s">
        <v>429</v>
      </c>
      <c r="F55" s="141" t="s">
        <v>4135</v>
      </c>
      <c r="G55" s="141" t="s">
        <v>3932</v>
      </c>
      <c r="H55" s="141" t="s">
        <v>76</v>
      </c>
      <c r="I55" s="141" t="s">
        <v>53</v>
      </c>
      <c r="J55" s="141" t="s">
        <v>53</v>
      </c>
      <c r="K55" s="141" t="s">
        <v>975</v>
      </c>
      <c r="L55" s="141" t="s">
        <v>3931</v>
      </c>
      <c r="M55" s="141" t="s">
        <v>140</v>
      </c>
      <c r="N55" s="146">
        <v>46449</v>
      </c>
      <c r="O55" s="141" t="s">
        <v>62</v>
      </c>
      <c r="P55" s="146">
        <v>45544</v>
      </c>
      <c r="Q55" s="141" t="s">
        <v>1206</v>
      </c>
      <c r="R55" s="141" t="s">
        <v>102</v>
      </c>
      <c r="S55" s="141" t="s">
        <v>305</v>
      </c>
      <c r="T55" s="146">
        <v>45565</v>
      </c>
      <c r="U55" s="232">
        <v>2000</v>
      </c>
      <c r="V55" s="232">
        <v>0</v>
      </c>
      <c r="W55" s="148">
        <v>5000</v>
      </c>
      <c r="X55" s="148">
        <v>376.84989999999999</v>
      </c>
      <c r="Y55" s="148">
        <v>1</v>
      </c>
      <c r="Z55" s="148">
        <v>18.842490000000002</v>
      </c>
      <c r="AA55" s="229">
        <v>0.26007986875099998</v>
      </c>
      <c r="AB55" s="229">
        <v>2.6350962402855126E-4</v>
      </c>
      <c r="AC55" s="132" t="s">
        <v>3138</v>
      </c>
    </row>
    <row r="56" spans="1:29" ht="13.5" thickBot="1">
      <c r="A56" s="153">
        <v>7956</v>
      </c>
      <c r="B56" s="153">
        <v>14482</v>
      </c>
      <c r="C56" s="141" t="s">
        <v>1801</v>
      </c>
      <c r="D56" s="141">
        <v>520039496</v>
      </c>
      <c r="E56" s="141" t="s">
        <v>429</v>
      </c>
      <c r="F56" s="141" t="s">
        <v>2820</v>
      </c>
      <c r="G56" s="141">
        <v>11020423</v>
      </c>
      <c r="H56" s="141" t="s">
        <v>78</v>
      </c>
      <c r="I56" s="141" t="s">
        <v>53</v>
      </c>
      <c r="J56" s="141" t="s">
        <v>53</v>
      </c>
      <c r="K56" s="141" t="s">
        <v>975</v>
      </c>
      <c r="L56" s="141" t="s">
        <v>2821</v>
      </c>
      <c r="M56" s="141" t="s">
        <v>651</v>
      </c>
      <c r="N56" s="146">
        <v>46295</v>
      </c>
      <c r="O56" s="141" t="s">
        <v>62</v>
      </c>
      <c r="P56" s="146">
        <v>45215</v>
      </c>
      <c r="Q56" s="141" t="s">
        <v>1206</v>
      </c>
      <c r="R56" s="141" t="s">
        <v>102</v>
      </c>
      <c r="S56" s="141" t="s">
        <v>305</v>
      </c>
      <c r="T56" s="146">
        <v>45565</v>
      </c>
      <c r="U56" s="232">
        <v>95</v>
      </c>
      <c r="V56" s="232">
        <v>0</v>
      </c>
      <c r="W56" s="148">
        <v>180000</v>
      </c>
      <c r="X56" s="148">
        <v>9.2576999999999998</v>
      </c>
      <c r="Y56" s="148">
        <v>1</v>
      </c>
      <c r="Z56" s="148">
        <v>16.66386</v>
      </c>
      <c r="AA56" s="229">
        <v>0.69481560796399999</v>
      </c>
      <c r="AB56" s="229">
        <v>2.3304178393961802E-4</v>
      </c>
      <c r="AC56" s="132" t="s">
        <v>3138</v>
      </c>
    </row>
    <row r="57" spans="1:29" ht="13.5" thickBot="1">
      <c r="A57" s="153">
        <v>7956</v>
      </c>
      <c r="B57" s="153">
        <v>14482</v>
      </c>
      <c r="C57" s="141" t="s">
        <v>1526</v>
      </c>
      <c r="D57" s="141">
        <v>514599943</v>
      </c>
      <c r="E57" s="141" t="s">
        <v>429</v>
      </c>
      <c r="F57" s="141" t="s">
        <v>2819</v>
      </c>
      <c r="G57" s="141">
        <v>11020438</v>
      </c>
      <c r="H57" s="141" t="s">
        <v>78</v>
      </c>
      <c r="I57" s="141" t="s">
        <v>53</v>
      </c>
      <c r="J57" s="141" t="s">
        <v>53</v>
      </c>
      <c r="K57" s="141" t="s">
        <v>975</v>
      </c>
      <c r="L57" s="141" t="s">
        <v>2318</v>
      </c>
      <c r="M57" s="141" t="s">
        <v>647</v>
      </c>
      <c r="N57" s="146">
        <v>45659</v>
      </c>
      <c r="O57" s="141" t="s">
        <v>62</v>
      </c>
      <c r="P57" s="146">
        <v>45294</v>
      </c>
      <c r="Q57" s="141" t="s">
        <v>1206</v>
      </c>
      <c r="R57" s="141" t="s">
        <v>102</v>
      </c>
      <c r="S57" s="141" t="s">
        <v>305</v>
      </c>
      <c r="T57" s="146">
        <v>45565</v>
      </c>
      <c r="U57" s="232">
        <v>11200</v>
      </c>
      <c r="V57" s="232">
        <v>0</v>
      </c>
      <c r="W57" s="148">
        <v>1750</v>
      </c>
      <c r="X57" s="148">
        <v>108.797</v>
      </c>
      <c r="Y57" s="148">
        <v>1</v>
      </c>
      <c r="Z57" s="148">
        <v>1.90395</v>
      </c>
      <c r="AA57" s="229">
        <v>7.9387019380999999E-2</v>
      </c>
      <c r="AB57" s="229">
        <v>2.6626478170834114E-5</v>
      </c>
      <c r="AC57" s="132" t="s">
        <v>3138</v>
      </c>
    </row>
    <row r="58" spans="1:29" ht="13.5" thickBot="1">
      <c r="A58" s="153">
        <v>7956</v>
      </c>
      <c r="B58" s="153">
        <v>14482</v>
      </c>
      <c r="C58" s="141" t="s">
        <v>1548</v>
      </c>
      <c r="D58" s="141">
        <v>516046307</v>
      </c>
      <c r="E58" s="141" t="s">
        <v>429</v>
      </c>
      <c r="F58" s="141" t="s">
        <v>2801</v>
      </c>
      <c r="G58" s="141">
        <v>11019938</v>
      </c>
      <c r="H58" s="141" t="s">
        <v>78</v>
      </c>
      <c r="I58" s="141" t="s">
        <v>53</v>
      </c>
      <c r="J58" s="141" t="s">
        <v>53</v>
      </c>
      <c r="K58" s="141" t="s">
        <v>975</v>
      </c>
      <c r="L58" s="141" t="s">
        <v>2319</v>
      </c>
      <c r="M58" s="141" t="s">
        <v>647</v>
      </c>
      <c r="N58" s="146">
        <v>46017</v>
      </c>
      <c r="O58" s="141" t="s">
        <v>62</v>
      </c>
      <c r="P58" s="146">
        <v>45286</v>
      </c>
      <c r="Q58" s="141" t="s">
        <v>1206</v>
      </c>
      <c r="R58" s="141" t="s">
        <v>102</v>
      </c>
      <c r="S58" s="141" t="s">
        <v>305</v>
      </c>
      <c r="T58" s="146">
        <v>45565</v>
      </c>
      <c r="U58" s="232">
        <v>3911</v>
      </c>
      <c r="V58" s="232">
        <v>0</v>
      </c>
      <c r="W58" s="148">
        <v>770</v>
      </c>
      <c r="X58" s="148">
        <v>254.84460000000001</v>
      </c>
      <c r="Y58" s="148">
        <v>1</v>
      </c>
      <c r="Z58" s="148">
        <v>1.9622999999999999</v>
      </c>
      <c r="AA58" s="229">
        <v>8.1819978533999999E-2</v>
      </c>
      <c r="AB58" s="229">
        <v>2.7442494873619465E-5</v>
      </c>
      <c r="AC58" s="132" t="s">
        <v>3138</v>
      </c>
    </row>
    <row r="59" spans="1:29" ht="13.5" thickBot="1">
      <c r="A59" s="153">
        <v>7956</v>
      </c>
      <c r="B59" s="153">
        <v>14482</v>
      </c>
      <c r="C59" s="141" t="s">
        <v>1548</v>
      </c>
      <c r="D59" s="141">
        <v>516046307</v>
      </c>
      <c r="E59" s="141" t="s">
        <v>429</v>
      </c>
      <c r="F59" s="141" t="s">
        <v>2802</v>
      </c>
      <c r="G59" s="141">
        <v>11019939</v>
      </c>
      <c r="H59" s="141" t="s">
        <v>78</v>
      </c>
      <c r="I59" s="141" t="s">
        <v>53</v>
      </c>
      <c r="J59" s="141" t="s">
        <v>53</v>
      </c>
      <c r="K59" s="141" t="s">
        <v>975</v>
      </c>
      <c r="L59" s="141" t="s">
        <v>2319</v>
      </c>
      <c r="M59" s="141" t="s">
        <v>102</v>
      </c>
      <c r="N59" s="146">
        <v>46747</v>
      </c>
      <c r="O59" s="141" t="s">
        <v>62</v>
      </c>
      <c r="P59" s="146">
        <v>45286</v>
      </c>
      <c r="Q59" s="141" t="s">
        <v>1206</v>
      </c>
      <c r="R59" s="141" t="s">
        <v>102</v>
      </c>
      <c r="S59" s="141" t="s">
        <v>305</v>
      </c>
      <c r="T59" s="146">
        <v>45565</v>
      </c>
      <c r="U59" s="232">
        <v>4560</v>
      </c>
      <c r="V59" s="232">
        <v>0</v>
      </c>
      <c r="W59" s="148">
        <v>770</v>
      </c>
      <c r="X59" s="148">
        <v>448.44560000000001</v>
      </c>
      <c r="Y59" s="148">
        <v>1</v>
      </c>
      <c r="Z59" s="148">
        <v>3.45303</v>
      </c>
      <c r="AA59" s="229">
        <v>0.14397739411900001</v>
      </c>
      <c r="AB59" s="229">
        <v>4.8290148332800402E-5</v>
      </c>
      <c r="AC59" s="132" t="s">
        <v>3138</v>
      </c>
    </row>
    <row r="60" spans="1:29" ht="13.5" thickBot="1">
      <c r="A60" s="153">
        <v>7956</v>
      </c>
      <c r="B60" s="153">
        <v>15253</v>
      </c>
      <c r="C60" s="151" t="s">
        <v>3788</v>
      </c>
      <c r="D60" s="151">
        <v>514091685</v>
      </c>
      <c r="E60" s="151" t="s">
        <v>429</v>
      </c>
      <c r="F60" s="141" t="s">
        <v>4135</v>
      </c>
      <c r="G60" s="141" t="s">
        <v>3932</v>
      </c>
      <c r="H60" s="141" t="s">
        <v>76</v>
      </c>
      <c r="I60" s="141" t="s">
        <v>53</v>
      </c>
      <c r="J60" s="141" t="s">
        <v>53</v>
      </c>
      <c r="K60" s="141" t="s">
        <v>975</v>
      </c>
      <c r="L60" s="141" t="s">
        <v>3931</v>
      </c>
      <c r="M60" s="141" t="s">
        <v>140</v>
      </c>
      <c r="N60" s="146">
        <v>46449</v>
      </c>
      <c r="O60" s="141" t="s">
        <v>62</v>
      </c>
      <c r="P60" s="146">
        <v>45544</v>
      </c>
      <c r="Q60" s="141" t="s">
        <v>1206</v>
      </c>
      <c r="R60" s="141" t="s">
        <v>102</v>
      </c>
      <c r="S60" s="141" t="s">
        <v>305</v>
      </c>
      <c r="T60" s="146">
        <v>45565</v>
      </c>
      <c r="U60" s="232">
        <v>2000</v>
      </c>
      <c r="V60" s="232">
        <v>0</v>
      </c>
      <c r="W60" s="148">
        <v>6000</v>
      </c>
      <c r="X60" s="148">
        <v>376.84989999999999</v>
      </c>
      <c r="Y60" s="148">
        <v>1</v>
      </c>
      <c r="Z60" s="148">
        <v>22.610990000000001</v>
      </c>
      <c r="AA60" s="229">
        <v>0.44438974163</v>
      </c>
      <c r="AB60" s="229">
        <v>1.7089732305992792E-3</v>
      </c>
      <c r="AC60" s="132" t="s">
        <v>3138</v>
      </c>
    </row>
    <row r="61" spans="1:29" ht="13.5" thickBot="1">
      <c r="A61" s="153">
        <v>7956</v>
      </c>
      <c r="B61" s="153">
        <v>15254</v>
      </c>
      <c r="C61" s="151" t="s">
        <v>3788</v>
      </c>
      <c r="D61" s="151">
        <v>514091685</v>
      </c>
      <c r="E61" s="151" t="s">
        <v>429</v>
      </c>
      <c r="F61" s="141" t="s">
        <v>4135</v>
      </c>
      <c r="G61" s="141" t="s">
        <v>3932</v>
      </c>
      <c r="H61" s="141" t="s">
        <v>76</v>
      </c>
      <c r="I61" s="141" t="s">
        <v>53</v>
      </c>
      <c r="J61" s="141" t="s">
        <v>53</v>
      </c>
      <c r="K61" s="141" t="s">
        <v>975</v>
      </c>
      <c r="L61" s="141" t="s">
        <v>3931</v>
      </c>
      <c r="M61" s="141" t="s">
        <v>140</v>
      </c>
      <c r="N61" s="146">
        <v>46449</v>
      </c>
      <c r="O61" s="141" t="s">
        <v>62</v>
      </c>
      <c r="P61" s="146">
        <v>45544</v>
      </c>
      <c r="Q61" s="141" t="s">
        <v>1206</v>
      </c>
      <c r="R61" s="141" t="s">
        <v>102</v>
      </c>
      <c r="S61" s="141" t="s">
        <v>305</v>
      </c>
      <c r="T61" s="146">
        <v>45565</v>
      </c>
      <c r="U61" s="232">
        <v>2000</v>
      </c>
      <c r="V61" s="232">
        <v>0</v>
      </c>
      <c r="W61" s="148">
        <v>3000</v>
      </c>
      <c r="X61" s="148">
        <v>376.84989999999999</v>
      </c>
      <c r="Y61" s="148">
        <v>1</v>
      </c>
      <c r="Z61" s="148">
        <v>11.3055</v>
      </c>
      <c r="AA61" s="229">
        <v>0.47306316296000001</v>
      </c>
      <c r="AB61" s="229">
        <v>1.7446329885695961E-3</v>
      </c>
      <c r="AC61" s="132" t="s">
        <v>3138</v>
      </c>
    </row>
    <row r="62" spans="1:29" ht="13.5" thickBot="1">
      <c r="A62" s="153">
        <v>7956</v>
      </c>
      <c r="B62" s="153">
        <v>15255</v>
      </c>
      <c r="C62" s="151" t="s">
        <v>3788</v>
      </c>
      <c r="D62" s="151">
        <v>514091685</v>
      </c>
      <c r="E62" s="151" t="s">
        <v>429</v>
      </c>
      <c r="F62" s="141" t="s">
        <v>4135</v>
      </c>
      <c r="G62" s="141" t="s">
        <v>3932</v>
      </c>
      <c r="H62" s="141" t="s">
        <v>76</v>
      </c>
      <c r="I62" s="141" t="s">
        <v>53</v>
      </c>
      <c r="J62" s="141" t="s">
        <v>53</v>
      </c>
      <c r="K62" s="141" t="s">
        <v>975</v>
      </c>
      <c r="L62" s="141" t="s">
        <v>3931</v>
      </c>
      <c r="M62" s="141" t="s">
        <v>140</v>
      </c>
      <c r="N62" s="146">
        <v>46449</v>
      </c>
      <c r="O62" s="141" t="s">
        <v>62</v>
      </c>
      <c r="P62" s="146">
        <v>45544</v>
      </c>
      <c r="Q62" s="141" t="s">
        <v>1206</v>
      </c>
      <c r="R62" s="141" t="s">
        <v>102</v>
      </c>
      <c r="S62" s="141" t="s">
        <v>305</v>
      </c>
      <c r="T62" s="146">
        <v>45565</v>
      </c>
      <c r="U62" s="232">
        <v>2000</v>
      </c>
      <c r="V62" s="232">
        <v>0</v>
      </c>
      <c r="W62" s="148">
        <v>1000</v>
      </c>
      <c r="X62" s="148">
        <v>376.84989999999999</v>
      </c>
      <c r="Y62" s="148">
        <v>1</v>
      </c>
      <c r="Z62" s="148">
        <v>3.7685</v>
      </c>
      <c r="AA62" s="229">
        <v>1</v>
      </c>
      <c r="AB62" s="229">
        <v>9.6355751088822526E-4</v>
      </c>
      <c r="AC62" s="132" t="s">
        <v>3138</v>
      </c>
    </row>
    <row r="63" spans="1:29" ht="13.5" thickBot="1">
      <c r="A63" s="153">
        <v>7956</v>
      </c>
      <c r="B63" s="153">
        <v>15256</v>
      </c>
      <c r="C63" s="141" t="s">
        <v>3788</v>
      </c>
      <c r="D63" s="151">
        <v>514091685</v>
      </c>
      <c r="E63" s="141" t="s">
        <v>429</v>
      </c>
      <c r="F63" s="141" t="s">
        <v>4135</v>
      </c>
      <c r="G63" s="141" t="s">
        <v>3932</v>
      </c>
      <c r="H63" s="141" t="s">
        <v>76</v>
      </c>
      <c r="I63" s="141" t="s">
        <v>53</v>
      </c>
      <c r="J63" s="141" t="s">
        <v>53</v>
      </c>
      <c r="K63" s="141" t="s">
        <v>975</v>
      </c>
      <c r="L63" s="151" t="s">
        <v>3931</v>
      </c>
      <c r="M63" s="141" t="s">
        <v>140</v>
      </c>
      <c r="N63" s="146">
        <v>46449</v>
      </c>
      <c r="O63" s="141" t="s">
        <v>62</v>
      </c>
      <c r="P63" s="146">
        <v>45544</v>
      </c>
      <c r="Q63" s="141" t="s">
        <v>1206</v>
      </c>
      <c r="R63" s="141" t="s">
        <v>102</v>
      </c>
      <c r="S63" s="141" t="s">
        <v>305</v>
      </c>
      <c r="T63" s="146">
        <v>45565</v>
      </c>
      <c r="U63" s="232">
        <v>2000</v>
      </c>
      <c r="V63" s="232">
        <v>0</v>
      </c>
      <c r="W63" s="148">
        <v>34000</v>
      </c>
      <c r="X63" s="148">
        <v>376.84989999999999</v>
      </c>
      <c r="Y63" s="148">
        <v>1</v>
      </c>
      <c r="Z63" s="148">
        <v>128.12897000000001</v>
      </c>
      <c r="AA63" s="229">
        <v>0.73473092936999995</v>
      </c>
      <c r="AB63" s="229">
        <v>3.6148645616259668E-3</v>
      </c>
      <c r="AC63" s="132" t="s">
        <v>3138</v>
      </c>
    </row>
    <row r="64" spans="1:29" ht="13.5" thickBot="1">
      <c r="A64" s="153">
        <v>8694</v>
      </c>
      <c r="B64" s="153">
        <v>12531</v>
      </c>
      <c r="C64" s="141" t="s">
        <v>2816</v>
      </c>
      <c r="D64" s="151" t="s">
        <v>3153</v>
      </c>
      <c r="E64" s="141" t="s">
        <v>432</v>
      </c>
      <c r="F64" s="141" t="s">
        <v>2816</v>
      </c>
      <c r="G64" s="141">
        <v>11019990</v>
      </c>
      <c r="H64" s="141" t="s">
        <v>78</v>
      </c>
      <c r="I64" s="141" t="s">
        <v>61</v>
      </c>
      <c r="J64" s="141" t="s">
        <v>314</v>
      </c>
      <c r="K64" s="141" t="s">
        <v>975</v>
      </c>
      <c r="L64" s="151" t="s">
        <v>2578</v>
      </c>
      <c r="M64" s="141" t="s">
        <v>910</v>
      </c>
      <c r="N64" s="146" t="s">
        <v>4247</v>
      </c>
      <c r="O64" s="141" t="s">
        <v>62</v>
      </c>
      <c r="P64" s="146">
        <v>44923</v>
      </c>
      <c r="Q64" s="141" t="s">
        <v>1207</v>
      </c>
      <c r="R64" s="141" t="s">
        <v>102</v>
      </c>
      <c r="S64" s="141" t="s">
        <v>305</v>
      </c>
      <c r="T64" s="146">
        <v>45565</v>
      </c>
      <c r="U64" s="232">
        <v>0</v>
      </c>
      <c r="V64" s="232">
        <v>0</v>
      </c>
      <c r="W64" s="148">
        <v>828050.51</v>
      </c>
      <c r="X64" s="148">
        <v>166.65649999999999</v>
      </c>
      <c r="Y64" s="148">
        <v>3.71</v>
      </c>
      <c r="Z64" s="148">
        <v>5119.7999900000004</v>
      </c>
      <c r="AA64" s="229">
        <v>0.78752241684699997</v>
      </c>
      <c r="AB64" s="229">
        <v>1.4914611277152962E-3</v>
      </c>
      <c r="AC64" s="132" t="s">
        <v>3138</v>
      </c>
    </row>
    <row r="65" spans="1:29" ht="13.5" thickBot="1">
      <c r="A65" s="153">
        <v>8694</v>
      </c>
      <c r="B65" s="153">
        <v>12531</v>
      </c>
      <c r="C65" s="141" t="s">
        <v>2424</v>
      </c>
      <c r="D65" s="141" t="s">
        <v>4127</v>
      </c>
      <c r="E65" s="141" t="s">
        <v>430</v>
      </c>
      <c r="F65" s="141" t="s">
        <v>2424</v>
      </c>
      <c r="G65" s="141">
        <v>11019110</v>
      </c>
      <c r="H65" s="141" t="s">
        <v>78</v>
      </c>
      <c r="I65" s="141" t="s">
        <v>61</v>
      </c>
      <c r="J65" s="141" t="s">
        <v>204</v>
      </c>
      <c r="K65" s="141" t="s">
        <v>975</v>
      </c>
      <c r="L65" s="141" t="s">
        <v>2424</v>
      </c>
      <c r="M65" s="141" t="s">
        <v>910</v>
      </c>
      <c r="N65" s="146" t="s">
        <v>4247</v>
      </c>
      <c r="O65" s="141" t="s">
        <v>62</v>
      </c>
      <c r="P65" s="146">
        <v>44364</v>
      </c>
      <c r="Q65" s="141" t="s">
        <v>1212</v>
      </c>
      <c r="R65" s="141" t="s">
        <v>303</v>
      </c>
      <c r="S65" s="141" t="s">
        <v>305</v>
      </c>
      <c r="T65" s="146">
        <v>45565</v>
      </c>
      <c r="U65" s="232">
        <v>1.25</v>
      </c>
      <c r="V65" s="232">
        <v>0</v>
      </c>
      <c r="W65" s="148">
        <v>350000</v>
      </c>
      <c r="X65" s="148">
        <v>1E-4</v>
      </c>
      <c r="Y65" s="148">
        <v>2.7435</v>
      </c>
      <c r="Z65" s="148">
        <v>0</v>
      </c>
      <c r="AA65" s="229">
        <v>0</v>
      </c>
      <c r="AB65" s="229">
        <v>0</v>
      </c>
      <c r="AC65" s="132" t="s">
        <v>3138</v>
      </c>
    </row>
    <row r="66" spans="1:29" ht="13.5" thickBot="1">
      <c r="A66" s="153">
        <v>8694</v>
      </c>
      <c r="B66" s="153">
        <v>12531</v>
      </c>
      <c r="C66" s="141" t="s">
        <v>2814</v>
      </c>
      <c r="D66" s="141">
        <v>515374742</v>
      </c>
      <c r="E66" s="141" t="s">
        <v>429</v>
      </c>
      <c r="F66" s="141" t="s">
        <v>2814</v>
      </c>
      <c r="G66" s="141">
        <v>11019450</v>
      </c>
      <c r="H66" s="141" t="s">
        <v>78</v>
      </c>
      <c r="I66" s="141" t="s">
        <v>61</v>
      </c>
      <c r="J66" s="141" t="s">
        <v>314</v>
      </c>
      <c r="K66" s="141" t="s">
        <v>975</v>
      </c>
      <c r="L66" s="141" t="s">
        <v>2599</v>
      </c>
      <c r="M66" s="141" t="s">
        <v>130</v>
      </c>
      <c r="N66" s="146" t="s">
        <v>4247</v>
      </c>
      <c r="O66" s="141" t="s">
        <v>62</v>
      </c>
      <c r="P66" s="146">
        <v>44616</v>
      </c>
      <c r="Q66" s="141" t="s">
        <v>1207</v>
      </c>
      <c r="R66" s="141" t="s">
        <v>102</v>
      </c>
      <c r="S66" s="141" t="s">
        <v>305</v>
      </c>
      <c r="T66" s="146">
        <v>45565</v>
      </c>
      <c r="U66" s="232">
        <v>0</v>
      </c>
      <c r="V66" s="232">
        <v>0</v>
      </c>
      <c r="W66" s="148">
        <v>87000</v>
      </c>
      <c r="X66" s="148">
        <v>1E-4</v>
      </c>
      <c r="Y66" s="148">
        <v>3.71</v>
      </c>
      <c r="Z66" s="148">
        <v>0</v>
      </c>
      <c r="AA66" s="229">
        <v>0</v>
      </c>
      <c r="AB66" s="229">
        <v>0</v>
      </c>
      <c r="AC66" s="132" t="s">
        <v>3138</v>
      </c>
    </row>
    <row r="67" spans="1:29" ht="13.5" thickBot="1">
      <c r="A67" s="153">
        <v>8694</v>
      </c>
      <c r="B67" s="153">
        <v>12531</v>
      </c>
      <c r="C67" s="141" t="s">
        <v>4128</v>
      </c>
      <c r="D67" s="141" t="s">
        <v>3154</v>
      </c>
      <c r="E67" s="141" t="s">
        <v>430</v>
      </c>
      <c r="F67" s="141" t="s">
        <v>2805</v>
      </c>
      <c r="G67" s="141">
        <v>11018326</v>
      </c>
      <c r="H67" s="141" t="s">
        <v>78</v>
      </c>
      <c r="I67" s="141" t="s">
        <v>61</v>
      </c>
      <c r="J67" s="141" t="s">
        <v>314</v>
      </c>
      <c r="K67" s="141" t="s">
        <v>975</v>
      </c>
      <c r="L67" s="141" t="s">
        <v>2806</v>
      </c>
      <c r="M67" s="141" t="s">
        <v>910</v>
      </c>
      <c r="N67" s="146">
        <v>45733</v>
      </c>
      <c r="O67" s="141" t="s">
        <v>62</v>
      </c>
      <c r="P67" s="146">
        <v>43907</v>
      </c>
      <c r="Q67" s="141" t="s">
        <v>1207</v>
      </c>
      <c r="R67" s="141" t="s">
        <v>102</v>
      </c>
      <c r="S67" s="141" t="s">
        <v>305</v>
      </c>
      <c r="T67" s="146">
        <v>45565</v>
      </c>
      <c r="U67" s="232">
        <v>236</v>
      </c>
      <c r="V67" s="232">
        <v>1</v>
      </c>
      <c r="W67" s="148">
        <v>134000</v>
      </c>
      <c r="X67" s="148">
        <v>0.66779999999999995</v>
      </c>
      <c r="Y67" s="148">
        <v>3.71</v>
      </c>
      <c r="Z67" s="148">
        <v>3.3199000000000001</v>
      </c>
      <c r="AA67" s="229">
        <v>5.1066363400000003E-4</v>
      </c>
      <c r="AB67" s="229">
        <v>9.6712797522819064E-7</v>
      </c>
      <c r="AC67" s="132" t="s">
        <v>3138</v>
      </c>
    </row>
    <row r="68" spans="1:29" ht="13.5" thickBot="1">
      <c r="A68" s="153">
        <v>8694</v>
      </c>
      <c r="B68" s="153">
        <v>12531</v>
      </c>
      <c r="C68" s="141" t="s">
        <v>3155</v>
      </c>
      <c r="D68" s="141" t="s">
        <v>3156</v>
      </c>
      <c r="E68" s="141" t="s">
        <v>430</v>
      </c>
      <c r="F68" s="141" t="s">
        <v>2810</v>
      </c>
      <c r="G68" s="141">
        <v>11018924</v>
      </c>
      <c r="H68" s="141" t="s">
        <v>78</v>
      </c>
      <c r="I68" s="141" t="s">
        <v>61</v>
      </c>
      <c r="J68" s="141" t="s">
        <v>314</v>
      </c>
      <c r="K68" s="141" t="s">
        <v>975</v>
      </c>
      <c r="L68" s="141" t="s">
        <v>2811</v>
      </c>
      <c r="M68" s="141" t="s">
        <v>910</v>
      </c>
      <c r="N68" s="146">
        <v>46112</v>
      </c>
      <c r="O68" s="141" t="s">
        <v>62</v>
      </c>
      <c r="P68" s="146">
        <v>44287</v>
      </c>
      <c r="Q68" s="141" t="s">
        <v>1207</v>
      </c>
      <c r="R68" s="141" t="s">
        <v>102</v>
      </c>
      <c r="S68" s="141" t="s">
        <v>305</v>
      </c>
      <c r="T68" s="146">
        <v>45565</v>
      </c>
      <c r="U68" s="232">
        <v>1035</v>
      </c>
      <c r="V68" s="232">
        <v>1</v>
      </c>
      <c r="W68" s="148">
        <v>53333.33</v>
      </c>
      <c r="X68" s="148">
        <v>141.43010000000001</v>
      </c>
      <c r="Y68" s="148">
        <v>3.71</v>
      </c>
      <c r="Z68" s="148">
        <v>279.84300999999999</v>
      </c>
      <c r="AA68" s="229">
        <v>4.3045166608E-2</v>
      </c>
      <c r="AB68" s="229">
        <v>8.1521733679647669E-5</v>
      </c>
      <c r="AC68" s="132" t="s">
        <v>3138</v>
      </c>
    </row>
    <row r="69" spans="1:29" ht="13.5" thickBot="1">
      <c r="A69" s="153">
        <v>8694</v>
      </c>
      <c r="B69" s="153">
        <v>12531</v>
      </c>
      <c r="C69" s="141" t="s">
        <v>4129</v>
      </c>
      <c r="D69" s="141" t="s">
        <v>4136</v>
      </c>
      <c r="E69" s="141" t="s">
        <v>430</v>
      </c>
      <c r="F69" s="141" t="s">
        <v>2807</v>
      </c>
      <c r="G69" s="141">
        <v>11018863</v>
      </c>
      <c r="H69" s="141" t="s">
        <v>78</v>
      </c>
      <c r="I69" s="141" t="s">
        <v>61</v>
      </c>
      <c r="J69" s="141" t="s">
        <v>314</v>
      </c>
      <c r="K69" s="141" t="s">
        <v>975</v>
      </c>
      <c r="L69" s="141" t="s">
        <v>2808</v>
      </c>
      <c r="M69" s="141" t="s">
        <v>910</v>
      </c>
      <c r="N69" s="146">
        <v>46078</v>
      </c>
      <c r="O69" s="141" t="s">
        <v>62</v>
      </c>
      <c r="P69" s="146">
        <v>43893</v>
      </c>
      <c r="Q69" s="141" t="s">
        <v>1207</v>
      </c>
      <c r="R69" s="141" t="s">
        <v>102</v>
      </c>
      <c r="S69" s="141" t="s">
        <v>305</v>
      </c>
      <c r="T69" s="146">
        <v>45565</v>
      </c>
      <c r="U69" s="232">
        <v>707</v>
      </c>
      <c r="V69" s="232">
        <v>1</v>
      </c>
      <c r="W69" s="148">
        <v>1632</v>
      </c>
      <c r="X69" s="148">
        <v>3.4546000000000001</v>
      </c>
      <c r="Y69" s="148">
        <v>3.71</v>
      </c>
      <c r="Z69" s="148">
        <v>0.20916999999999999</v>
      </c>
      <c r="AA69" s="229">
        <v>3.2174316233790999E-5</v>
      </c>
      <c r="AB69" s="229">
        <v>6.0933810831193902E-8</v>
      </c>
      <c r="AC69" s="132" t="s">
        <v>3138</v>
      </c>
    </row>
    <row r="70" spans="1:29" ht="13.5" thickBot="1">
      <c r="A70" s="153">
        <v>8694</v>
      </c>
      <c r="B70" s="153">
        <v>12531</v>
      </c>
      <c r="C70" s="141" t="s">
        <v>4129</v>
      </c>
      <c r="D70" s="141" t="s">
        <v>4137</v>
      </c>
      <c r="E70" s="141" t="s">
        <v>430</v>
      </c>
      <c r="F70" s="141" t="s">
        <v>2809</v>
      </c>
      <c r="G70" s="141">
        <v>11018864</v>
      </c>
      <c r="H70" s="141" t="s">
        <v>78</v>
      </c>
      <c r="I70" s="141" t="s">
        <v>61</v>
      </c>
      <c r="J70" s="141" t="s">
        <v>314</v>
      </c>
      <c r="K70" s="141" t="s">
        <v>975</v>
      </c>
      <c r="L70" s="141" t="s">
        <v>2808</v>
      </c>
      <c r="M70" s="141" t="s">
        <v>910</v>
      </c>
      <c r="N70" s="146">
        <v>46078</v>
      </c>
      <c r="O70" s="141" t="s">
        <v>62</v>
      </c>
      <c r="P70" s="146">
        <v>43893</v>
      </c>
      <c r="Q70" s="141" t="s">
        <v>1207</v>
      </c>
      <c r="R70" s="141" t="s">
        <v>102</v>
      </c>
      <c r="S70" s="141" t="s">
        <v>305</v>
      </c>
      <c r="T70" s="146">
        <v>45565</v>
      </c>
      <c r="U70" s="232">
        <v>1060</v>
      </c>
      <c r="V70" s="232">
        <v>1</v>
      </c>
      <c r="W70" s="148">
        <v>816</v>
      </c>
      <c r="X70" s="148">
        <v>2.5228999999999999</v>
      </c>
      <c r="Y70" s="148">
        <v>3.71</v>
      </c>
      <c r="Z70" s="148">
        <v>7.6380000000000003E-2</v>
      </c>
      <c r="AA70" s="229">
        <v>1.1748693760754201E-5</v>
      </c>
      <c r="AB70" s="229">
        <v>2.2250439696355072E-8</v>
      </c>
      <c r="AC70" s="132" t="s">
        <v>3138</v>
      </c>
    </row>
    <row r="71" spans="1:29" ht="13.5" thickBot="1">
      <c r="A71" s="153">
        <v>8694</v>
      </c>
      <c r="B71" s="153">
        <v>12531</v>
      </c>
      <c r="C71" s="141" t="s">
        <v>4130</v>
      </c>
      <c r="D71" s="141" t="s">
        <v>3159</v>
      </c>
      <c r="E71" s="141" t="s">
        <v>430</v>
      </c>
      <c r="F71" s="141" t="s">
        <v>2812</v>
      </c>
      <c r="G71" s="141">
        <v>11019032</v>
      </c>
      <c r="H71" s="141" t="s">
        <v>78</v>
      </c>
      <c r="I71" s="141" t="s">
        <v>61</v>
      </c>
      <c r="J71" s="141" t="s">
        <v>314</v>
      </c>
      <c r="K71" s="141" t="s">
        <v>975</v>
      </c>
      <c r="L71" s="141" t="s">
        <v>2813</v>
      </c>
      <c r="M71" s="141" t="s">
        <v>910</v>
      </c>
      <c r="N71" s="146">
        <v>45607</v>
      </c>
      <c r="O71" s="141" t="s">
        <v>62</v>
      </c>
      <c r="P71" s="146">
        <v>45277</v>
      </c>
      <c r="Q71" s="141" t="s">
        <v>1207</v>
      </c>
      <c r="R71" s="141" t="s">
        <v>102</v>
      </c>
      <c r="S71" s="141" t="s">
        <v>305</v>
      </c>
      <c r="T71" s="146">
        <v>45565</v>
      </c>
      <c r="U71" s="232">
        <v>40</v>
      </c>
      <c r="V71" s="232">
        <v>1</v>
      </c>
      <c r="W71" s="148">
        <v>1325000</v>
      </c>
      <c r="X71" s="148">
        <v>0.1192</v>
      </c>
      <c r="Y71" s="148">
        <v>3.71</v>
      </c>
      <c r="Z71" s="148">
        <v>5.8595699999999997</v>
      </c>
      <c r="AA71" s="229">
        <v>9.0131308500000003E-4</v>
      </c>
      <c r="AB71" s="229">
        <v>1.7069652910653481E-6</v>
      </c>
      <c r="AC71" s="132" t="s">
        <v>3138</v>
      </c>
    </row>
    <row r="72" spans="1:29" ht="13.5" thickBot="1">
      <c r="A72" s="153">
        <v>8694</v>
      </c>
      <c r="B72" s="153">
        <v>12531</v>
      </c>
      <c r="C72" s="141" t="s">
        <v>3788</v>
      </c>
      <c r="D72" s="141">
        <v>514091685</v>
      </c>
      <c r="E72" s="141" t="s">
        <v>429</v>
      </c>
      <c r="F72" s="141" t="s">
        <v>4135</v>
      </c>
      <c r="G72" s="141" t="s">
        <v>3932</v>
      </c>
      <c r="H72" s="141" t="s">
        <v>76</v>
      </c>
      <c r="I72" s="141" t="s">
        <v>53</v>
      </c>
      <c r="J72" s="141" t="s">
        <v>53</v>
      </c>
      <c r="K72" s="141" t="s">
        <v>975</v>
      </c>
      <c r="L72" s="141" t="s">
        <v>3931</v>
      </c>
      <c r="M72" s="141" t="s">
        <v>140</v>
      </c>
      <c r="N72" s="146">
        <v>46449</v>
      </c>
      <c r="O72" s="141" t="s">
        <v>62</v>
      </c>
      <c r="P72" s="146">
        <v>45544</v>
      </c>
      <c r="Q72" s="141" t="s">
        <v>1206</v>
      </c>
      <c r="R72" s="141" t="s">
        <v>102</v>
      </c>
      <c r="S72" s="141" t="s">
        <v>305</v>
      </c>
      <c r="T72" s="146">
        <v>45565</v>
      </c>
      <c r="U72" s="232">
        <v>2000</v>
      </c>
      <c r="V72" s="232">
        <v>0</v>
      </c>
      <c r="W72" s="148">
        <v>150000</v>
      </c>
      <c r="X72" s="148">
        <v>376.84989999999999</v>
      </c>
      <c r="Y72" s="148">
        <v>1</v>
      </c>
      <c r="Z72" s="148">
        <v>565.27485000000001</v>
      </c>
      <c r="AA72" s="229">
        <v>0.29330862941699998</v>
      </c>
      <c r="AB72" s="229">
        <v>1.6467156273620266E-4</v>
      </c>
      <c r="AC72" s="132" t="s">
        <v>3138</v>
      </c>
    </row>
    <row r="73" spans="1:29" ht="13.5" thickBot="1">
      <c r="A73" s="153">
        <v>8694</v>
      </c>
      <c r="B73" s="153">
        <v>12531</v>
      </c>
      <c r="C73" s="141" t="s">
        <v>2795</v>
      </c>
      <c r="D73" s="141">
        <v>520031345</v>
      </c>
      <c r="E73" s="141" t="s">
        <v>429</v>
      </c>
      <c r="F73" s="141" t="s">
        <v>2796</v>
      </c>
      <c r="G73" s="141">
        <v>11018407</v>
      </c>
      <c r="H73" s="141" t="s">
        <v>78</v>
      </c>
      <c r="I73" s="141" t="s">
        <v>53</v>
      </c>
      <c r="J73" s="141" t="s">
        <v>53</v>
      </c>
      <c r="K73" s="141" t="s">
        <v>975</v>
      </c>
      <c r="L73" s="141" t="s">
        <v>2797</v>
      </c>
      <c r="M73" s="141" t="s">
        <v>252</v>
      </c>
      <c r="N73" s="146">
        <v>45784</v>
      </c>
      <c r="O73" s="141" t="s">
        <v>62</v>
      </c>
      <c r="P73" s="146">
        <v>43958</v>
      </c>
      <c r="Q73" s="141" t="s">
        <v>1206</v>
      </c>
      <c r="R73" s="141" t="s">
        <v>102</v>
      </c>
      <c r="S73" s="141" t="s">
        <v>305</v>
      </c>
      <c r="T73" s="146">
        <v>45565</v>
      </c>
      <c r="U73" s="232">
        <v>100</v>
      </c>
      <c r="V73" s="232">
        <v>0</v>
      </c>
      <c r="W73" s="148">
        <v>650000</v>
      </c>
      <c r="X73" s="148">
        <v>20.767800000000001</v>
      </c>
      <c r="Y73" s="148">
        <v>1</v>
      </c>
      <c r="Z73" s="148">
        <v>134.9907</v>
      </c>
      <c r="AA73" s="229">
        <v>2.0764131904000001E-2</v>
      </c>
      <c r="AB73" s="229">
        <v>3.9324462292730543E-5</v>
      </c>
      <c r="AC73" s="132" t="s">
        <v>3138</v>
      </c>
    </row>
    <row r="74" spans="1:29" ht="13.5" thickBot="1">
      <c r="A74" s="153">
        <v>8694</v>
      </c>
      <c r="B74" s="153">
        <v>12531</v>
      </c>
      <c r="C74" s="151" t="s">
        <v>2334</v>
      </c>
      <c r="D74" s="151">
        <v>514881564</v>
      </c>
      <c r="E74" s="151" t="s">
        <v>429</v>
      </c>
      <c r="F74" s="141" t="s">
        <v>4131</v>
      </c>
      <c r="G74" s="141" t="s">
        <v>4132</v>
      </c>
      <c r="H74" s="141" t="s">
        <v>76</v>
      </c>
      <c r="I74" s="141" t="s">
        <v>53</v>
      </c>
      <c r="J74" s="141" t="s">
        <v>53</v>
      </c>
      <c r="K74" s="141" t="s">
        <v>975</v>
      </c>
      <c r="L74" s="141" t="s">
        <v>2335</v>
      </c>
      <c r="M74" s="141" t="s">
        <v>255</v>
      </c>
      <c r="N74" s="146">
        <v>47205</v>
      </c>
      <c r="O74" s="141" t="s">
        <v>62</v>
      </c>
      <c r="P74" s="146">
        <v>45391</v>
      </c>
      <c r="Q74" s="141" t="s">
        <v>1206</v>
      </c>
      <c r="R74" s="141" t="s">
        <v>791</v>
      </c>
      <c r="S74" s="141" t="s">
        <v>305</v>
      </c>
      <c r="T74" s="146">
        <v>45565</v>
      </c>
      <c r="U74" s="232">
        <v>0</v>
      </c>
      <c r="V74" s="232">
        <v>0</v>
      </c>
      <c r="W74" s="148">
        <v>63229.48</v>
      </c>
      <c r="X74" s="148">
        <v>0</v>
      </c>
      <c r="Y74" s="148">
        <v>1</v>
      </c>
      <c r="Z74" s="148">
        <v>0</v>
      </c>
      <c r="AA74" s="229">
        <v>0</v>
      </c>
      <c r="AB74" s="229">
        <v>0</v>
      </c>
      <c r="AC74" s="132" t="s">
        <v>3138</v>
      </c>
    </row>
    <row r="75" spans="1:29" ht="13.5" thickBot="1">
      <c r="A75" s="153">
        <v>8694</v>
      </c>
      <c r="B75" s="153">
        <v>12531</v>
      </c>
      <c r="C75" s="141" t="s">
        <v>1800</v>
      </c>
      <c r="D75" s="141">
        <v>520039314</v>
      </c>
      <c r="E75" s="141" t="s">
        <v>429</v>
      </c>
      <c r="F75" s="141" t="s">
        <v>2803</v>
      </c>
      <c r="G75" s="141">
        <v>11020030</v>
      </c>
      <c r="H75" s="141" t="s">
        <v>78</v>
      </c>
      <c r="I75" s="141" t="s">
        <v>53</v>
      </c>
      <c r="J75" s="141" t="s">
        <v>53</v>
      </c>
      <c r="K75" s="141" t="s">
        <v>975</v>
      </c>
      <c r="L75" s="141" t="s">
        <v>2271</v>
      </c>
      <c r="M75" s="141" t="s">
        <v>649</v>
      </c>
      <c r="N75" s="146">
        <v>46273</v>
      </c>
      <c r="O75" s="141" t="s">
        <v>62</v>
      </c>
      <c r="P75" s="146">
        <v>44812</v>
      </c>
      <c r="Q75" s="141" t="s">
        <v>1206</v>
      </c>
      <c r="R75" s="141" t="s">
        <v>102</v>
      </c>
      <c r="S75" s="141" t="s">
        <v>305</v>
      </c>
      <c r="T75" s="146">
        <v>45565</v>
      </c>
      <c r="U75" s="232">
        <v>320</v>
      </c>
      <c r="V75" s="232">
        <v>0</v>
      </c>
      <c r="W75" s="148">
        <v>200000</v>
      </c>
      <c r="X75" s="148">
        <v>18.652999999999999</v>
      </c>
      <c r="Y75" s="148">
        <v>1</v>
      </c>
      <c r="Z75" s="148">
        <v>37.305999999999997</v>
      </c>
      <c r="AA75" s="229">
        <v>5.7383709009999999E-3</v>
      </c>
      <c r="AB75" s="229">
        <v>1.0867699702961799E-5</v>
      </c>
      <c r="AC75" s="132" t="s">
        <v>3138</v>
      </c>
    </row>
    <row r="76" spans="1:29" ht="13.5" thickBot="1">
      <c r="A76" s="153">
        <v>8694</v>
      </c>
      <c r="B76" s="153">
        <v>12531</v>
      </c>
      <c r="C76" s="141" t="s">
        <v>1631</v>
      </c>
      <c r="D76" s="141">
        <v>520034257</v>
      </c>
      <c r="E76" s="141" t="s">
        <v>429</v>
      </c>
      <c r="F76" s="141" t="s">
        <v>2804</v>
      </c>
      <c r="G76" s="141">
        <v>11020404</v>
      </c>
      <c r="H76" s="141" t="s">
        <v>78</v>
      </c>
      <c r="I76" s="141" t="s">
        <v>53</v>
      </c>
      <c r="J76" s="141" t="s">
        <v>53</v>
      </c>
      <c r="K76" s="141" t="s">
        <v>975</v>
      </c>
      <c r="L76" s="141" t="s">
        <v>2197</v>
      </c>
      <c r="M76" s="141" t="s">
        <v>708</v>
      </c>
      <c r="N76" s="146">
        <v>46108</v>
      </c>
      <c r="O76" s="141" t="s">
        <v>62</v>
      </c>
      <c r="P76" s="146">
        <v>45103</v>
      </c>
      <c r="Q76" s="141" t="s">
        <v>1206</v>
      </c>
      <c r="R76" s="141" t="s">
        <v>102</v>
      </c>
      <c r="S76" s="141" t="s">
        <v>305</v>
      </c>
      <c r="T76" s="146">
        <v>45565</v>
      </c>
      <c r="U76" s="232">
        <v>357.5</v>
      </c>
      <c r="V76" s="232">
        <v>0</v>
      </c>
      <c r="W76" s="148">
        <v>580000</v>
      </c>
      <c r="X76" s="148">
        <v>114.14530000000001</v>
      </c>
      <c r="Y76" s="148">
        <v>1</v>
      </c>
      <c r="Z76" s="148">
        <v>662.04273999999998</v>
      </c>
      <c r="AA76" s="229">
        <v>0.101834739575</v>
      </c>
      <c r="AB76" s="229">
        <v>1.9286124722151977E-4</v>
      </c>
      <c r="AC76" s="132" t="s">
        <v>3138</v>
      </c>
    </row>
    <row r="77" spans="1:29" ht="13.5" thickBot="1">
      <c r="A77" s="153">
        <v>8694</v>
      </c>
      <c r="B77" s="153">
        <v>12531</v>
      </c>
      <c r="C77" s="151" t="s">
        <v>1481</v>
      </c>
      <c r="D77" s="151">
        <v>515434074</v>
      </c>
      <c r="E77" s="151" t="s">
        <v>429</v>
      </c>
      <c r="F77" s="141" t="s">
        <v>2798</v>
      </c>
      <c r="G77" s="141">
        <v>11018970</v>
      </c>
      <c r="H77" s="141" t="s">
        <v>78</v>
      </c>
      <c r="I77" s="141" t="s">
        <v>53</v>
      </c>
      <c r="J77" s="141" t="s">
        <v>53</v>
      </c>
      <c r="K77" s="141" t="s">
        <v>975</v>
      </c>
      <c r="L77" s="141" t="s">
        <v>2299</v>
      </c>
      <c r="M77" s="141" t="s">
        <v>651</v>
      </c>
      <c r="N77" s="146">
        <v>45585</v>
      </c>
      <c r="O77" s="141" t="s">
        <v>62</v>
      </c>
      <c r="P77" s="146">
        <v>44307</v>
      </c>
      <c r="Q77" s="141" t="s">
        <v>1206</v>
      </c>
      <c r="R77" s="141" t="s">
        <v>102</v>
      </c>
      <c r="S77" s="141" t="s">
        <v>305</v>
      </c>
      <c r="T77" s="146">
        <v>45565</v>
      </c>
      <c r="U77" s="232">
        <v>750</v>
      </c>
      <c r="V77" s="232">
        <v>0</v>
      </c>
      <c r="W77" s="148">
        <v>433333.37</v>
      </c>
      <c r="X77" s="148">
        <v>1E-4</v>
      </c>
      <c r="Y77" s="148">
        <v>1</v>
      </c>
      <c r="Z77" s="148">
        <v>0</v>
      </c>
      <c r="AA77" s="229">
        <v>0</v>
      </c>
      <c r="AB77" s="229">
        <v>0</v>
      </c>
      <c r="AC77" s="132" t="s">
        <v>3138</v>
      </c>
    </row>
    <row r="78" spans="1:29" ht="13.5" thickBot="1">
      <c r="A78" s="153">
        <v>8694</v>
      </c>
      <c r="B78" s="153">
        <v>12531</v>
      </c>
      <c r="C78" s="151" t="s">
        <v>2350</v>
      </c>
      <c r="D78" s="151">
        <v>516286887</v>
      </c>
      <c r="E78" s="151" t="s">
        <v>429</v>
      </c>
      <c r="F78" s="141" t="s">
        <v>2799</v>
      </c>
      <c r="G78" s="141">
        <v>11019688</v>
      </c>
      <c r="H78" s="141" t="s">
        <v>78</v>
      </c>
      <c r="I78" s="141" t="s">
        <v>53</v>
      </c>
      <c r="J78" s="141" t="s">
        <v>53</v>
      </c>
      <c r="K78" s="141" t="s">
        <v>975</v>
      </c>
      <c r="L78" s="141" t="s">
        <v>2351</v>
      </c>
      <c r="M78" s="141" t="s">
        <v>258</v>
      </c>
      <c r="N78" s="146">
        <v>46180</v>
      </c>
      <c r="O78" s="141" t="s">
        <v>62</v>
      </c>
      <c r="P78" s="146">
        <v>44719</v>
      </c>
      <c r="Q78" s="141" t="s">
        <v>1206</v>
      </c>
      <c r="R78" s="141" t="s">
        <v>102</v>
      </c>
      <c r="S78" s="141" t="s">
        <v>305</v>
      </c>
      <c r="T78" s="146">
        <v>45565</v>
      </c>
      <c r="U78" s="232">
        <v>58</v>
      </c>
      <c r="V78" s="232">
        <v>0</v>
      </c>
      <c r="W78" s="148">
        <v>24391.98</v>
      </c>
      <c r="X78" s="148">
        <v>46.807200000000002</v>
      </c>
      <c r="Y78" s="148">
        <v>1</v>
      </c>
      <c r="Z78" s="148">
        <v>11.417199999999999</v>
      </c>
      <c r="AA78" s="229">
        <v>1.756182068E-3</v>
      </c>
      <c r="AB78" s="229">
        <v>3.3259717216709232E-6</v>
      </c>
      <c r="AC78" s="132" t="s">
        <v>3138</v>
      </c>
    </row>
    <row r="79" spans="1:29" ht="13.5" thickBot="1">
      <c r="A79" s="153">
        <v>8694</v>
      </c>
      <c r="B79" s="153">
        <v>12531</v>
      </c>
      <c r="C79" s="141" t="s">
        <v>1548</v>
      </c>
      <c r="D79" s="151">
        <v>516046307</v>
      </c>
      <c r="E79" s="141" t="s">
        <v>429</v>
      </c>
      <c r="F79" s="141" t="s">
        <v>2801</v>
      </c>
      <c r="G79" s="141">
        <v>11019938</v>
      </c>
      <c r="H79" s="141" t="s">
        <v>78</v>
      </c>
      <c r="I79" s="141" t="s">
        <v>53</v>
      </c>
      <c r="J79" s="141" t="s">
        <v>53</v>
      </c>
      <c r="K79" s="141" t="s">
        <v>975</v>
      </c>
      <c r="L79" s="151" t="s">
        <v>2319</v>
      </c>
      <c r="M79" s="141" t="s">
        <v>647</v>
      </c>
      <c r="N79" s="146">
        <v>46017</v>
      </c>
      <c r="O79" s="141" t="s">
        <v>62</v>
      </c>
      <c r="P79" s="146">
        <v>45286</v>
      </c>
      <c r="Q79" s="141" t="s">
        <v>1206</v>
      </c>
      <c r="R79" s="141" t="s">
        <v>102</v>
      </c>
      <c r="S79" s="141" t="s">
        <v>305</v>
      </c>
      <c r="T79" s="146">
        <v>45565</v>
      </c>
      <c r="U79" s="232">
        <v>3911</v>
      </c>
      <c r="V79" s="232">
        <v>0</v>
      </c>
      <c r="W79" s="148">
        <v>35000</v>
      </c>
      <c r="X79" s="148">
        <v>254.84460000000001</v>
      </c>
      <c r="Y79" s="148">
        <v>1</v>
      </c>
      <c r="Z79" s="148">
        <v>89.195610000000002</v>
      </c>
      <c r="AA79" s="229">
        <v>1.3719977830000001E-2</v>
      </c>
      <c r="AB79" s="229">
        <v>2.5983785565391537E-5</v>
      </c>
      <c r="AC79" s="132" t="s">
        <v>3138</v>
      </c>
    </row>
    <row r="80" spans="1:29" ht="13.5" thickBot="1">
      <c r="A80" s="153">
        <v>8694</v>
      </c>
      <c r="B80" s="153">
        <v>12531</v>
      </c>
      <c r="C80" s="141" t="s">
        <v>1548</v>
      </c>
      <c r="D80" s="151">
        <v>516046307</v>
      </c>
      <c r="E80" s="141" t="s">
        <v>429</v>
      </c>
      <c r="F80" s="141" t="s">
        <v>2802</v>
      </c>
      <c r="G80" s="141">
        <v>11019939</v>
      </c>
      <c r="H80" s="141" t="s">
        <v>78</v>
      </c>
      <c r="I80" s="141" t="s">
        <v>53</v>
      </c>
      <c r="J80" s="141" t="s">
        <v>53</v>
      </c>
      <c r="K80" s="141" t="s">
        <v>975</v>
      </c>
      <c r="L80" s="151" t="s">
        <v>2319</v>
      </c>
      <c r="M80" s="141" t="s">
        <v>102</v>
      </c>
      <c r="N80" s="146">
        <v>46747</v>
      </c>
      <c r="O80" s="141" t="s">
        <v>62</v>
      </c>
      <c r="P80" s="146">
        <v>45286</v>
      </c>
      <c r="Q80" s="141" t="s">
        <v>1206</v>
      </c>
      <c r="R80" s="141" t="s">
        <v>102</v>
      </c>
      <c r="S80" s="141" t="s">
        <v>305</v>
      </c>
      <c r="T80" s="146">
        <v>45565</v>
      </c>
      <c r="U80" s="232">
        <v>4560</v>
      </c>
      <c r="V80" s="232">
        <v>0</v>
      </c>
      <c r="W80" s="148">
        <v>35000</v>
      </c>
      <c r="X80" s="148">
        <v>448.44560000000001</v>
      </c>
      <c r="Y80" s="148">
        <v>1</v>
      </c>
      <c r="Z80" s="148">
        <v>156.95596</v>
      </c>
      <c r="AA80" s="229">
        <v>2.4142805811999998E-2</v>
      </c>
      <c r="AB80" s="229">
        <v>4.5723214492845234E-5</v>
      </c>
      <c r="AC80" s="132" t="s">
        <v>3138</v>
      </c>
    </row>
    <row r="81" spans="1:29" ht="13.5" thickBot="1">
      <c r="A81" s="153">
        <v>8694</v>
      </c>
      <c r="B81" s="153">
        <v>12531</v>
      </c>
      <c r="C81" s="141" t="s">
        <v>2297</v>
      </c>
      <c r="D81" s="141">
        <v>515158665</v>
      </c>
      <c r="E81" s="141" t="s">
        <v>429</v>
      </c>
      <c r="F81" s="141" t="s">
        <v>2800</v>
      </c>
      <c r="G81" s="141">
        <v>11019693</v>
      </c>
      <c r="H81" s="141" t="s">
        <v>78</v>
      </c>
      <c r="I81" s="141" t="s">
        <v>53</v>
      </c>
      <c r="J81" s="141" t="s">
        <v>53</v>
      </c>
      <c r="K81" s="141" t="s">
        <v>975</v>
      </c>
      <c r="L81" s="141" t="s">
        <v>2298</v>
      </c>
      <c r="M81" s="141" t="s">
        <v>258</v>
      </c>
      <c r="N81" s="146">
        <v>45831</v>
      </c>
      <c r="O81" s="141" t="s">
        <v>62</v>
      </c>
      <c r="P81" s="146">
        <v>44735</v>
      </c>
      <c r="Q81" s="141" t="s">
        <v>1206</v>
      </c>
      <c r="R81" s="141" t="s">
        <v>102</v>
      </c>
      <c r="S81" s="141" t="s">
        <v>305</v>
      </c>
      <c r="T81" s="146">
        <v>45565</v>
      </c>
      <c r="U81" s="232">
        <v>2250</v>
      </c>
      <c r="V81" s="232">
        <v>0</v>
      </c>
      <c r="W81" s="148">
        <v>45000</v>
      </c>
      <c r="X81" s="148">
        <v>0.29339999999999999</v>
      </c>
      <c r="Y81" s="148">
        <v>1</v>
      </c>
      <c r="Z81" s="148">
        <v>0.13203000000000001</v>
      </c>
      <c r="AA81" s="229">
        <v>2.0308720047556599E-5</v>
      </c>
      <c r="AB81" s="229">
        <v>3.8461973724924855E-8</v>
      </c>
      <c r="AC81" s="132" t="s">
        <v>3138</v>
      </c>
    </row>
    <row r="82" spans="1:29" ht="13.5" thickBot="1">
      <c r="A82" s="153">
        <v>8694</v>
      </c>
      <c r="B82" s="153">
        <v>12532</v>
      </c>
      <c r="C82" s="141" t="s">
        <v>2816</v>
      </c>
      <c r="D82" s="141" t="s">
        <v>3153</v>
      </c>
      <c r="E82" s="141" t="s">
        <v>432</v>
      </c>
      <c r="F82" s="141" t="s">
        <v>2816</v>
      </c>
      <c r="G82" s="141">
        <v>11019990</v>
      </c>
      <c r="H82" s="141" t="s">
        <v>78</v>
      </c>
      <c r="I82" s="141" t="s">
        <v>61</v>
      </c>
      <c r="J82" s="141" t="s">
        <v>314</v>
      </c>
      <c r="K82" s="141" t="s">
        <v>975</v>
      </c>
      <c r="L82" s="141" t="s">
        <v>2578</v>
      </c>
      <c r="M82" s="141" t="s">
        <v>910</v>
      </c>
      <c r="N82" s="146" t="s">
        <v>4247</v>
      </c>
      <c r="O82" s="141" t="s">
        <v>62</v>
      </c>
      <c r="P82" s="146">
        <v>44923</v>
      </c>
      <c r="Q82" s="141" t="s">
        <v>1207</v>
      </c>
      <c r="R82" s="141" t="s">
        <v>102</v>
      </c>
      <c r="S82" s="141" t="s">
        <v>305</v>
      </c>
      <c r="T82" s="146">
        <v>45565</v>
      </c>
      <c r="U82" s="232">
        <v>0</v>
      </c>
      <c r="V82" s="232">
        <v>0</v>
      </c>
      <c r="W82" s="148">
        <v>900054.9</v>
      </c>
      <c r="X82" s="148">
        <v>166.65649999999999</v>
      </c>
      <c r="Y82" s="148">
        <v>3.71</v>
      </c>
      <c r="Z82" s="148">
        <v>5564.9999799999996</v>
      </c>
      <c r="AA82" s="229">
        <v>0.80770763013299995</v>
      </c>
      <c r="AB82" s="229">
        <v>1.0918375775033008E-3</v>
      </c>
      <c r="AC82" s="132" t="s">
        <v>3138</v>
      </c>
    </row>
    <row r="83" spans="1:29" ht="13.5" thickBot="1">
      <c r="A83" s="153">
        <v>8694</v>
      </c>
      <c r="B83" s="153">
        <v>12532</v>
      </c>
      <c r="C83" s="141" t="s">
        <v>2424</v>
      </c>
      <c r="D83" s="141" t="s">
        <v>4127</v>
      </c>
      <c r="E83" s="141" t="s">
        <v>430</v>
      </c>
      <c r="F83" s="141" t="s">
        <v>2424</v>
      </c>
      <c r="G83" s="141">
        <v>11019110</v>
      </c>
      <c r="H83" s="141" t="s">
        <v>78</v>
      </c>
      <c r="I83" s="141" t="s">
        <v>61</v>
      </c>
      <c r="J83" s="141" t="s">
        <v>204</v>
      </c>
      <c r="K83" s="141" t="s">
        <v>975</v>
      </c>
      <c r="L83" s="141" t="s">
        <v>2424</v>
      </c>
      <c r="M83" s="141" t="s">
        <v>910</v>
      </c>
      <c r="N83" s="146" t="s">
        <v>4247</v>
      </c>
      <c r="O83" s="141" t="s">
        <v>62</v>
      </c>
      <c r="P83" s="146">
        <v>44364</v>
      </c>
      <c r="Q83" s="141" t="s">
        <v>1212</v>
      </c>
      <c r="R83" s="141" t="s">
        <v>303</v>
      </c>
      <c r="S83" s="141" t="s">
        <v>305</v>
      </c>
      <c r="T83" s="146">
        <v>45565</v>
      </c>
      <c r="U83" s="232">
        <v>1.25</v>
      </c>
      <c r="V83" s="232">
        <v>0</v>
      </c>
      <c r="W83" s="148">
        <v>230000</v>
      </c>
      <c r="X83" s="148">
        <v>1E-4</v>
      </c>
      <c r="Y83" s="148">
        <v>2.7435</v>
      </c>
      <c r="Z83" s="148">
        <v>0</v>
      </c>
      <c r="AA83" s="229">
        <v>0</v>
      </c>
      <c r="AB83" s="229">
        <v>0</v>
      </c>
      <c r="AC83" s="132" t="s">
        <v>3138</v>
      </c>
    </row>
    <row r="84" spans="1:29" ht="13.5" thickBot="1">
      <c r="A84" s="153">
        <v>8694</v>
      </c>
      <c r="B84" s="153">
        <v>12532</v>
      </c>
      <c r="C84" s="141" t="s">
        <v>2814</v>
      </c>
      <c r="D84" s="141">
        <v>515374742</v>
      </c>
      <c r="E84" s="141" t="s">
        <v>429</v>
      </c>
      <c r="F84" s="141" t="s">
        <v>2814</v>
      </c>
      <c r="G84" s="141">
        <v>11019450</v>
      </c>
      <c r="H84" s="141" t="s">
        <v>78</v>
      </c>
      <c r="I84" s="141" t="s">
        <v>61</v>
      </c>
      <c r="J84" s="141" t="s">
        <v>314</v>
      </c>
      <c r="K84" s="141" t="s">
        <v>975</v>
      </c>
      <c r="L84" s="141" t="s">
        <v>2599</v>
      </c>
      <c r="M84" s="141" t="s">
        <v>130</v>
      </c>
      <c r="N84" s="146" t="s">
        <v>4247</v>
      </c>
      <c r="O84" s="141" t="s">
        <v>62</v>
      </c>
      <c r="P84" s="146">
        <v>44616</v>
      </c>
      <c r="Q84" s="141" t="s">
        <v>1207</v>
      </c>
      <c r="R84" s="141" t="s">
        <v>102</v>
      </c>
      <c r="S84" s="141" t="s">
        <v>305</v>
      </c>
      <c r="T84" s="146">
        <v>45565</v>
      </c>
      <c r="U84" s="232">
        <v>0</v>
      </c>
      <c r="V84" s="232">
        <v>0</v>
      </c>
      <c r="W84" s="148">
        <v>48000</v>
      </c>
      <c r="X84" s="148">
        <v>1E-4</v>
      </c>
      <c r="Y84" s="148">
        <v>3.71</v>
      </c>
      <c r="Z84" s="148">
        <v>0</v>
      </c>
      <c r="AA84" s="229">
        <v>0</v>
      </c>
      <c r="AB84" s="229">
        <v>0</v>
      </c>
      <c r="AC84" s="132" t="s">
        <v>3138</v>
      </c>
    </row>
    <row r="85" spans="1:29" ht="13.5" thickBot="1">
      <c r="A85" s="153">
        <v>8694</v>
      </c>
      <c r="B85" s="153">
        <v>12532</v>
      </c>
      <c r="C85" s="141" t="s">
        <v>4128</v>
      </c>
      <c r="D85" s="141" t="s">
        <v>3154</v>
      </c>
      <c r="E85" s="141" t="s">
        <v>430</v>
      </c>
      <c r="F85" s="141" t="s">
        <v>2805</v>
      </c>
      <c r="G85" s="141">
        <v>11018326</v>
      </c>
      <c r="H85" s="141" t="s">
        <v>78</v>
      </c>
      <c r="I85" s="141" t="s">
        <v>61</v>
      </c>
      <c r="J85" s="141" t="s">
        <v>314</v>
      </c>
      <c r="K85" s="141" t="s">
        <v>975</v>
      </c>
      <c r="L85" s="141" t="s">
        <v>2806</v>
      </c>
      <c r="M85" s="141" t="s">
        <v>910</v>
      </c>
      <c r="N85" s="146">
        <v>45733</v>
      </c>
      <c r="O85" s="141" t="s">
        <v>62</v>
      </c>
      <c r="P85" s="146">
        <v>43907</v>
      </c>
      <c r="Q85" s="141" t="s">
        <v>1207</v>
      </c>
      <c r="R85" s="141" t="s">
        <v>102</v>
      </c>
      <c r="S85" s="141" t="s">
        <v>305</v>
      </c>
      <c r="T85" s="146">
        <v>45565</v>
      </c>
      <c r="U85" s="232">
        <v>236</v>
      </c>
      <c r="V85" s="232">
        <v>1</v>
      </c>
      <c r="W85" s="148">
        <v>40000</v>
      </c>
      <c r="X85" s="148">
        <v>0.66779999999999995</v>
      </c>
      <c r="Y85" s="148">
        <v>3.71</v>
      </c>
      <c r="Z85" s="148">
        <v>0.99102000000000001</v>
      </c>
      <c r="AA85" s="229">
        <v>1.4383727100000001E-4</v>
      </c>
      <c r="AB85" s="229">
        <v>1.9443537824726485E-7</v>
      </c>
      <c r="AC85" s="132" t="s">
        <v>3138</v>
      </c>
    </row>
    <row r="86" spans="1:29" ht="13.5" thickBot="1">
      <c r="A86" s="153">
        <v>8694</v>
      </c>
      <c r="B86" s="153">
        <v>12532</v>
      </c>
      <c r="C86" s="141" t="s">
        <v>3155</v>
      </c>
      <c r="D86" s="141" t="s">
        <v>3156</v>
      </c>
      <c r="E86" s="141" t="s">
        <v>430</v>
      </c>
      <c r="F86" s="141" t="s">
        <v>2810</v>
      </c>
      <c r="G86" s="141">
        <v>11018924</v>
      </c>
      <c r="H86" s="141" t="s">
        <v>78</v>
      </c>
      <c r="I86" s="141" t="s">
        <v>61</v>
      </c>
      <c r="J86" s="141" t="s">
        <v>314</v>
      </c>
      <c r="K86" s="141" t="s">
        <v>975</v>
      </c>
      <c r="L86" s="141" t="s">
        <v>2811</v>
      </c>
      <c r="M86" s="141" t="s">
        <v>910</v>
      </c>
      <c r="N86" s="146">
        <v>46112</v>
      </c>
      <c r="O86" s="141" t="s">
        <v>62</v>
      </c>
      <c r="P86" s="146">
        <v>44287</v>
      </c>
      <c r="Q86" s="141" t="s">
        <v>1207</v>
      </c>
      <c r="R86" s="141" t="s">
        <v>102</v>
      </c>
      <c r="S86" s="141" t="s">
        <v>305</v>
      </c>
      <c r="T86" s="146">
        <v>45565</v>
      </c>
      <c r="U86" s="232">
        <v>1035</v>
      </c>
      <c r="V86" s="232">
        <v>1</v>
      </c>
      <c r="W86" s="148">
        <v>38888.9</v>
      </c>
      <c r="X86" s="148">
        <v>141.43010000000001</v>
      </c>
      <c r="Y86" s="148">
        <v>3.71</v>
      </c>
      <c r="Z86" s="148">
        <v>204.05225999999999</v>
      </c>
      <c r="AA86" s="229">
        <v>2.9616274562E-2</v>
      </c>
      <c r="AB86" s="229">
        <v>4.00344880580707E-5</v>
      </c>
      <c r="AC86" s="132" t="s">
        <v>3138</v>
      </c>
    </row>
    <row r="87" spans="1:29" ht="13.5" thickBot="1">
      <c r="A87" s="153">
        <v>8694</v>
      </c>
      <c r="B87" s="153">
        <v>12532</v>
      </c>
      <c r="C87" s="141" t="s">
        <v>4130</v>
      </c>
      <c r="D87" s="141" t="s">
        <v>3159</v>
      </c>
      <c r="E87" s="141" t="s">
        <v>430</v>
      </c>
      <c r="F87" s="141" t="s">
        <v>2812</v>
      </c>
      <c r="G87" s="141">
        <v>11019032</v>
      </c>
      <c r="H87" s="141" t="s">
        <v>78</v>
      </c>
      <c r="I87" s="141" t="s">
        <v>61</v>
      </c>
      <c r="J87" s="141" t="s">
        <v>314</v>
      </c>
      <c r="K87" s="141" t="s">
        <v>975</v>
      </c>
      <c r="L87" s="141" t="s">
        <v>2813</v>
      </c>
      <c r="M87" s="141" t="s">
        <v>910</v>
      </c>
      <c r="N87" s="146">
        <v>45607</v>
      </c>
      <c r="O87" s="141" t="s">
        <v>62</v>
      </c>
      <c r="P87" s="146">
        <v>45277</v>
      </c>
      <c r="Q87" s="141" t="s">
        <v>1207</v>
      </c>
      <c r="R87" s="141" t="s">
        <v>102</v>
      </c>
      <c r="S87" s="141" t="s">
        <v>305</v>
      </c>
      <c r="T87" s="146">
        <v>45565</v>
      </c>
      <c r="U87" s="232">
        <v>40</v>
      </c>
      <c r="V87" s="232">
        <v>1</v>
      </c>
      <c r="W87" s="148">
        <v>750000</v>
      </c>
      <c r="X87" s="148">
        <v>0.1192</v>
      </c>
      <c r="Y87" s="148">
        <v>3.71</v>
      </c>
      <c r="Z87" s="148">
        <v>3.3167399999999998</v>
      </c>
      <c r="AA87" s="229">
        <v>4.8139374899999998E-4</v>
      </c>
      <c r="AB87" s="229">
        <v>6.5073519853063826E-7</v>
      </c>
      <c r="AC87" s="132" t="s">
        <v>3138</v>
      </c>
    </row>
    <row r="88" spans="1:29" ht="13.5" thickBot="1">
      <c r="A88" s="153">
        <v>8694</v>
      </c>
      <c r="B88" s="153">
        <v>12532</v>
      </c>
      <c r="C88" s="141" t="s">
        <v>2795</v>
      </c>
      <c r="D88" s="141">
        <v>520031345</v>
      </c>
      <c r="E88" s="141" t="s">
        <v>429</v>
      </c>
      <c r="F88" s="141" t="s">
        <v>2796</v>
      </c>
      <c r="G88" s="141">
        <v>11018407</v>
      </c>
      <c r="H88" s="141" t="s">
        <v>78</v>
      </c>
      <c r="I88" s="141" t="s">
        <v>53</v>
      </c>
      <c r="J88" s="141" t="s">
        <v>53</v>
      </c>
      <c r="K88" s="141" t="s">
        <v>975</v>
      </c>
      <c r="L88" s="141" t="s">
        <v>2797</v>
      </c>
      <c r="M88" s="141" t="s">
        <v>252</v>
      </c>
      <c r="N88" s="146">
        <v>45784</v>
      </c>
      <c r="O88" s="141" t="s">
        <v>62</v>
      </c>
      <c r="P88" s="146">
        <v>43958</v>
      </c>
      <c r="Q88" s="141" t="s">
        <v>1206</v>
      </c>
      <c r="R88" s="141" t="s">
        <v>102</v>
      </c>
      <c r="S88" s="141" t="s">
        <v>305</v>
      </c>
      <c r="T88" s="146">
        <v>45565</v>
      </c>
      <c r="U88" s="232">
        <v>100</v>
      </c>
      <c r="V88" s="232">
        <v>0</v>
      </c>
      <c r="W88" s="148">
        <v>320000</v>
      </c>
      <c r="X88" s="148">
        <v>20.767800000000001</v>
      </c>
      <c r="Y88" s="148">
        <v>1</v>
      </c>
      <c r="Z88" s="148">
        <v>66.456959999999995</v>
      </c>
      <c r="AA88" s="229">
        <v>9.6456053650000005E-3</v>
      </c>
      <c r="AB88" s="229">
        <v>1.3038671424152236E-5</v>
      </c>
      <c r="AC88" s="132" t="s">
        <v>3138</v>
      </c>
    </row>
    <row r="89" spans="1:29" ht="13.5" thickBot="1">
      <c r="A89" s="153">
        <v>8694</v>
      </c>
      <c r="B89" s="153">
        <v>12532</v>
      </c>
      <c r="C89" s="151" t="s">
        <v>2334</v>
      </c>
      <c r="D89" s="151">
        <v>514881564</v>
      </c>
      <c r="E89" s="151" t="s">
        <v>429</v>
      </c>
      <c r="F89" s="141" t="s">
        <v>4131</v>
      </c>
      <c r="G89" s="141" t="s">
        <v>4132</v>
      </c>
      <c r="H89" s="141" t="s">
        <v>76</v>
      </c>
      <c r="I89" s="141" t="s">
        <v>53</v>
      </c>
      <c r="J89" s="141" t="s">
        <v>53</v>
      </c>
      <c r="K89" s="141" t="s">
        <v>975</v>
      </c>
      <c r="L89" s="141" t="s">
        <v>2335</v>
      </c>
      <c r="M89" s="141" t="s">
        <v>255</v>
      </c>
      <c r="N89" s="146">
        <v>47205</v>
      </c>
      <c r="O89" s="141" t="s">
        <v>62</v>
      </c>
      <c r="P89" s="146">
        <v>45391</v>
      </c>
      <c r="Q89" s="141" t="s">
        <v>1206</v>
      </c>
      <c r="R89" s="141" t="s">
        <v>791</v>
      </c>
      <c r="S89" s="141" t="s">
        <v>305</v>
      </c>
      <c r="T89" s="146">
        <v>45565</v>
      </c>
      <c r="U89" s="232">
        <v>0</v>
      </c>
      <c r="V89" s="232">
        <v>0</v>
      </c>
      <c r="W89" s="148">
        <v>32790.870000000003</v>
      </c>
      <c r="X89" s="148">
        <v>0</v>
      </c>
      <c r="Y89" s="148">
        <v>1</v>
      </c>
      <c r="Z89" s="148">
        <v>0</v>
      </c>
      <c r="AA89" s="229">
        <v>0</v>
      </c>
      <c r="AB89" s="229">
        <v>0</v>
      </c>
      <c r="AC89" s="132" t="s">
        <v>3138</v>
      </c>
    </row>
    <row r="90" spans="1:29" ht="13.5" thickBot="1">
      <c r="A90" s="153">
        <v>8694</v>
      </c>
      <c r="B90" s="153">
        <v>12532</v>
      </c>
      <c r="C90" s="151" t="s">
        <v>1800</v>
      </c>
      <c r="D90" s="151">
        <v>520039314</v>
      </c>
      <c r="E90" s="151" t="s">
        <v>429</v>
      </c>
      <c r="F90" s="141" t="s">
        <v>2803</v>
      </c>
      <c r="G90" s="141">
        <v>11020030</v>
      </c>
      <c r="H90" s="141" t="s">
        <v>78</v>
      </c>
      <c r="I90" s="141" t="s">
        <v>53</v>
      </c>
      <c r="J90" s="141" t="s">
        <v>53</v>
      </c>
      <c r="K90" s="141" t="s">
        <v>975</v>
      </c>
      <c r="L90" s="141" t="s">
        <v>2271</v>
      </c>
      <c r="M90" s="141" t="s">
        <v>649</v>
      </c>
      <c r="N90" s="146">
        <v>46273</v>
      </c>
      <c r="O90" s="141" t="s">
        <v>62</v>
      </c>
      <c r="P90" s="146">
        <v>44812</v>
      </c>
      <c r="Q90" s="141" t="s">
        <v>1206</v>
      </c>
      <c r="R90" s="141" t="s">
        <v>102</v>
      </c>
      <c r="S90" s="141" t="s">
        <v>305</v>
      </c>
      <c r="T90" s="146">
        <v>45565</v>
      </c>
      <c r="U90" s="232">
        <v>320</v>
      </c>
      <c r="V90" s="232">
        <v>0</v>
      </c>
      <c r="W90" s="148">
        <v>183335</v>
      </c>
      <c r="X90" s="148">
        <v>18.652999999999999</v>
      </c>
      <c r="Y90" s="148">
        <v>1</v>
      </c>
      <c r="Z90" s="148">
        <v>34.197479999999999</v>
      </c>
      <c r="AA90" s="229">
        <v>4.9634439580000002E-3</v>
      </c>
      <c r="AB90" s="229">
        <v>6.7094508273327225E-6</v>
      </c>
      <c r="AC90" s="132" t="s">
        <v>3138</v>
      </c>
    </row>
    <row r="91" spans="1:29" ht="13.5" thickBot="1">
      <c r="A91" s="153">
        <v>8694</v>
      </c>
      <c r="B91" s="153">
        <v>12532</v>
      </c>
      <c r="C91" s="141" t="s">
        <v>1631</v>
      </c>
      <c r="D91" s="151">
        <v>520034257</v>
      </c>
      <c r="E91" s="141" t="s">
        <v>429</v>
      </c>
      <c r="F91" s="141" t="s">
        <v>2804</v>
      </c>
      <c r="G91" s="141">
        <v>11020404</v>
      </c>
      <c r="H91" s="141" t="s">
        <v>78</v>
      </c>
      <c r="I91" s="141" t="s">
        <v>53</v>
      </c>
      <c r="J91" s="141" t="s">
        <v>53</v>
      </c>
      <c r="K91" s="141" t="s">
        <v>975</v>
      </c>
      <c r="L91" s="151" t="s">
        <v>2197</v>
      </c>
      <c r="M91" s="141" t="s">
        <v>708</v>
      </c>
      <c r="N91" s="146">
        <v>46108</v>
      </c>
      <c r="O91" s="141" t="s">
        <v>62</v>
      </c>
      <c r="P91" s="146">
        <v>45103</v>
      </c>
      <c r="Q91" s="141" t="s">
        <v>1206</v>
      </c>
      <c r="R91" s="141" t="s">
        <v>102</v>
      </c>
      <c r="S91" s="141" t="s">
        <v>305</v>
      </c>
      <c r="T91" s="146">
        <v>45565</v>
      </c>
      <c r="U91" s="232">
        <v>357.5</v>
      </c>
      <c r="V91" s="232">
        <v>0</v>
      </c>
      <c r="W91" s="148">
        <v>539488</v>
      </c>
      <c r="X91" s="148">
        <v>114.14530000000001</v>
      </c>
      <c r="Y91" s="148">
        <v>1</v>
      </c>
      <c r="Z91" s="148">
        <v>615.80020000000002</v>
      </c>
      <c r="AA91" s="229">
        <v>8.9377631979000005E-2</v>
      </c>
      <c r="AB91" s="229">
        <v>1.2081829308363236E-4</v>
      </c>
      <c r="AC91" s="132" t="s">
        <v>3138</v>
      </c>
    </row>
    <row r="92" spans="1:29" ht="13.5" thickBot="1">
      <c r="A92" s="153">
        <v>8694</v>
      </c>
      <c r="B92" s="153">
        <v>12532</v>
      </c>
      <c r="C92" s="141" t="s">
        <v>1723</v>
      </c>
      <c r="D92" s="151">
        <v>520039660</v>
      </c>
      <c r="E92" s="141" t="s">
        <v>429</v>
      </c>
      <c r="F92" s="141" t="s">
        <v>2817</v>
      </c>
      <c r="G92" s="141">
        <v>11019574</v>
      </c>
      <c r="H92" s="141" t="s">
        <v>78</v>
      </c>
      <c r="I92" s="141" t="s">
        <v>53</v>
      </c>
      <c r="J92" s="141" t="s">
        <v>53</v>
      </c>
      <c r="K92" s="141" t="s">
        <v>975</v>
      </c>
      <c r="L92" s="151" t="s">
        <v>2223</v>
      </c>
      <c r="M92" s="141" t="s">
        <v>140</v>
      </c>
      <c r="N92" s="146">
        <v>45704</v>
      </c>
      <c r="O92" s="141" t="s">
        <v>62</v>
      </c>
      <c r="P92" s="146">
        <v>44609</v>
      </c>
      <c r="Q92" s="141" t="s">
        <v>1206</v>
      </c>
      <c r="R92" s="141" t="s">
        <v>102</v>
      </c>
      <c r="S92" s="141" t="s">
        <v>305</v>
      </c>
      <c r="T92" s="146">
        <v>45565</v>
      </c>
      <c r="U92" s="232">
        <v>270</v>
      </c>
      <c r="V92" s="232">
        <v>0</v>
      </c>
      <c r="W92" s="148">
        <v>850000</v>
      </c>
      <c r="X92" s="148">
        <v>8.0090000000000003</v>
      </c>
      <c r="Y92" s="148">
        <v>1</v>
      </c>
      <c r="Z92" s="148">
        <v>68.076499999999996</v>
      </c>
      <c r="AA92" s="229">
        <v>9.8806664290000002E-3</v>
      </c>
      <c r="AB92" s="229">
        <v>1.3356420685001236E-5</v>
      </c>
      <c r="AC92" s="132" t="s">
        <v>3138</v>
      </c>
    </row>
    <row r="93" spans="1:29" ht="13.5" thickBot="1">
      <c r="A93" s="153">
        <v>8694</v>
      </c>
      <c r="B93" s="153">
        <v>12532</v>
      </c>
      <c r="C93" s="141" t="s">
        <v>1481</v>
      </c>
      <c r="D93" s="141">
        <v>515434074</v>
      </c>
      <c r="E93" s="141" t="s">
        <v>429</v>
      </c>
      <c r="F93" s="141" t="s">
        <v>2798</v>
      </c>
      <c r="G93" s="141">
        <v>11018970</v>
      </c>
      <c r="H93" s="141" t="s">
        <v>78</v>
      </c>
      <c r="I93" s="141" t="s">
        <v>53</v>
      </c>
      <c r="J93" s="141" t="s">
        <v>53</v>
      </c>
      <c r="K93" s="141" t="s">
        <v>975</v>
      </c>
      <c r="L93" s="141" t="s">
        <v>2299</v>
      </c>
      <c r="M93" s="141" t="s">
        <v>651</v>
      </c>
      <c r="N93" s="146">
        <v>45585</v>
      </c>
      <c r="O93" s="141" t="s">
        <v>62</v>
      </c>
      <c r="P93" s="146">
        <v>44307</v>
      </c>
      <c r="Q93" s="141" t="s">
        <v>1206</v>
      </c>
      <c r="R93" s="141" t="s">
        <v>102</v>
      </c>
      <c r="S93" s="141" t="s">
        <v>305</v>
      </c>
      <c r="T93" s="146">
        <v>45565</v>
      </c>
      <c r="U93" s="232">
        <v>750</v>
      </c>
      <c r="V93" s="232">
        <v>0</v>
      </c>
      <c r="W93" s="148">
        <v>400000.03</v>
      </c>
      <c r="X93" s="148">
        <v>1E-4</v>
      </c>
      <c r="Y93" s="148">
        <v>1</v>
      </c>
      <c r="Z93" s="148">
        <v>0</v>
      </c>
      <c r="AA93" s="229">
        <v>0</v>
      </c>
      <c r="AB93" s="229">
        <v>0</v>
      </c>
      <c r="AC93" s="132" t="s">
        <v>3138</v>
      </c>
    </row>
    <row r="94" spans="1:29" ht="13.5" thickBot="1">
      <c r="A94" s="153">
        <v>8694</v>
      </c>
      <c r="B94" s="153">
        <v>12532</v>
      </c>
      <c r="C94" s="141" t="s">
        <v>1526</v>
      </c>
      <c r="D94" s="141">
        <v>514599943</v>
      </c>
      <c r="E94" s="141" t="s">
        <v>429</v>
      </c>
      <c r="F94" s="141" t="s">
        <v>2819</v>
      </c>
      <c r="G94" s="141">
        <v>11020438</v>
      </c>
      <c r="H94" s="141" t="s">
        <v>78</v>
      </c>
      <c r="I94" s="141" t="s">
        <v>53</v>
      </c>
      <c r="J94" s="141" t="s">
        <v>53</v>
      </c>
      <c r="K94" s="141" t="s">
        <v>975</v>
      </c>
      <c r="L94" s="141" t="s">
        <v>2318</v>
      </c>
      <c r="M94" s="141" t="s">
        <v>647</v>
      </c>
      <c r="N94" s="146">
        <v>45659</v>
      </c>
      <c r="O94" s="141" t="s">
        <v>62</v>
      </c>
      <c r="P94" s="146">
        <v>45294</v>
      </c>
      <c r="Q94" s="141" t="s">
        <v>1206</v>
      </c>
      <c r="R94" s="141" t="s">
        <v>102</v>
      </c>
      <c r="S94" s="141" t="s">
        <v>305</v>
      </c>
      <c r="T94" s="146">
        <v>45565</v>
      </c>
      <c r="U94" s="232">
        <v>11200</v>
      </c>
      <c r="V94" s="232">
        <v>0</v>
      </c>
      <c r="W94" s="148">
        <v>6000</v>
      </c>
      <c r="X94" s="148">
        <v>108.797</v>
      </c>
      <c r="Y94" s="148">
        <v>1</v>
      </c>
      <c r="Z94" s="148">
        <v>6.5278200000000002</v>
      </c>
      <c r="AA94" s="229">
        <v>9.4745193900000002E-4</v>
      </c>
      <c r="AB94" s="229">
        <v>1.2807401978063615E-6</v>
      </c>
      <c r="AC94" s="132" t="s">
        <v>3138</v>
      </c>
    </row>
    <row r="95" spans="1:29" ht="13.5" thickBot="1">
      <c r="A95" s="153">
        <v>8694</v>
      </c>
      <c r="B95" s="153">
        <v>12532</v>
      </c>
      <c r="C95" s="141" t="s">
        <v>1526</v>
      </c>
      <c r="D95" s="141">
        <v>514599943</v>
      </c>
      <c r="E95" s="141" t="s">
        <v>429</v>
      </c>
      <c r="F95" s="141" t="s">
        <v>2818</v>
      </c>
      <c r="G95" s="141">
        <v>11019907</v>
      </c>
      <c r="H95" s="141" t="s">
        <v>78</v>
      </c>
      <c r="I95" s="141" t="s">
        <v>53</v>
      </c>
      <c r="J95" s="141" t="s">
        <v>53</v>
      </c>
      <c r="K95" s="141" t="s">
        <v>975</v>
      </c>
      <c r="L95" s="141" t="s">
        <v>2318</v>
      </c>
      <c r="M95" s="141" t="s">
        <v>647</v>
      </c>
      <c r="N95" s="146">
        <v>45729</v>
      </c>
      <c r="O95" s="141" t="s">
        <v>62</v>
      </c>
      <c r="P95" s="146">
        <v>44817</v>
      </c>
      <c r="Q95" s="141" t="s">
        <v>1206</v>
      </c>
      <c r="R95" s="141" t="s">
        <v>102</v>
      </c>
      <c r="S95" s="141" t="s">
        <v>305</v>
      </c>
      <c r="T95" s="146">
        <v>45565</v>
      </c>
      <c r="U95" s="232">
        <v>10810</v>
      </c>
      <c r="V95" s="232">
        <v>0</v>
      </c>
      <c r="W95" s="148">
        <v>30000</v>
      </c>
      <c r="X95" s="148">
        <v>331.65820000000002</v>
      </c>
      <c r="Y95" s="148">
        <v>1</v>
      </c>
      <c r="Z95" s="148">
        <v>99.497460000000004</v>
      </c>
      <c r="AA95" s="229">
        <v>1.4441124511999999E-2</v>
      </c>
      <c r="AB95" s="229">
        <v>1.9521125981051951E-5</v>
      </c>
      <c r="AC95" s="132" t="s">
        <v>3138</v>
      </c>
    </row>
    <row r="96" spans="1:29" ht="13.5" thickBot="1">
      <c r="A96" s="153">
        <v>8694</v>
      </c>
      <c r="B96" s="153">
        <v>12532</v>
      </c>
      <c r="C96" s="141" t="s">
        <v>2350</v>
      </c>
      <c r="D96" s="141">
        <v>516286887</v>
      </c>
      <c r="E96" s="141" t="s">
        <v>429</v>
      </c>
      <c r="F96" s="141" t="s">
        <v>2799</v>
      </c>
      <c r="G96" s="141">
        <v>11019688</v>
      </c>
      <c r="H96" s="141" t="s">
        <v>78</v>
      </c>
      <c r="I96" s="141" t="s">
        <v>53</v>
      </c>
      <c r="J96" s="141" t="s">
        <v>53</v>
      </c>
      <c r="K96" s="141" t="s">
        <v>975</v>
      </c>
      <c r="L96" s="141" t="s">
        <v>2351</v>
      </c>
      <c r="M96" s="141" t="s">
        <v>258</v>
      </c>
      <c r="N96" s="146">
        <v>46180</v>
      </c>
      <c r="O96" s="141" t="s">
        <v>62</v>
      </c>
      <c r="P96" s="146">
        <v>44719</v>
      </c>
      <c r="Q96" s="141" t="s">
        <v>1206</v>
      </c>
      <c r="R96" s="141" t="s">
        <v>102</v>
      </c>
      <c r="S96" s="141" t="s">
        <v>305</v>
      </c>
      <c r="T96" s="146">
        <v>45565</v>
      </c>
      <c r="U96" s="232">
        <v>58</v>
      </c>
      <c r="V96" s="232">
        <v>0</v>
      </c>
      <c r="W96" s="148">
        <v>17422.84</v>
      </c>
      <c r="X96" s="148">
        <v>46.807200000000002</v>
      </c>
      <c r="Y96" s="148">
        <v>1</v>
      </c>
      <c r="Z96" s="148">
        <v>8.1551399999999994</v>
      </c>
      <c r="AA96" s="229">
        <v>1.183642197E-3</v>
      </c>
      <c r="AB96" s="229">
        <v>1.6000158730998358E-6</v>
      </c>
      <c r="AC96" s="132" t="s">
        <v>3138</v>
      </c>
    </row>
    <row r="97" spans="1:29" ht="13.5" thickBot="1">
      <c r="A97" s="153">
        <v>8694</v>
      </c>
      <c r="B97" s="153">
        <v>12532</v>
      </c>
      <c r="C97" s="141" t="s">
        <v>1548</v>
      </c>
      <c r="D97" s="141">
        <v>516046307</v>
      </c>
      <c r="E97" s="141" t="s">
        <v>429</v>
      </c>
      <c r="F97" s="141" t="s">
        <v>2801</v>
      </c>
      <c r="G97" s="141">
        <v>11019938</v>
      </c>
      <c r="H97" s="141" t="s">
        <v>78</v>
      </c>
      <c r="I97" s="141" t="s">
        <v>53</v>
      </c>
      <c r="J97" s="141" t="s">
        <v>53</v>
      </c>
      <c r="K97" s="141" t="s">
        <v>975</v>
      </c>
      <c r="L97" s="141" t="s">
        <v>2319</v>
      </c>
      <c r="M97" s="141" t="s">
        <v>647</v>
      </c>
      <c r="N97" s="146">
        <v>46017</v>
      </c>
      <c r="O97" s="141" t="s">
        <v>62</v>
      </c>
      <c r="P97" s="146">
        <v>45286</v>
      </c>
      <c r="Q97" s="141" t="s">
        <v>1206</v>
      </c>
      <c r="R97" s="141" t="s">
        <v>102</v>
      </c>
      <c r="S97" s="141" t="s">
        <v>305</v>
      </c>
      <c r="T97" s="146">
        <v>45565</v>
      </c>
      <c r="U97" s="232">
        <v>3911</v>
      </c>
      <c r="V97" s="232">
        <v>0</v>
      </c>
      <c r="W97" s="148">
        <v>23730</v>
      </c>
      <c r="X97" s="148">
        <v>254.84460000000001</v>
      </c>
      <c r="Y97" s="148">
        <v>1</v>
      </c>
      <c r="Z97" s="148">
        <v>60.474620000000002</v>
      </c>
      <c r="AA97" s="229">
        <v>8.7773247400000001E-3</v>
      </c>
      <c r="AB97" s="229">
        <v>1.1864952891020975E-5</v>
      </c>
      <c r="AC97" s="132" t="s">
        <v>3138</v>
      </c>
    </row>
    <row r="98" spans="1:29" ht="13.5" thickBot="1">
      <c r="A98" s="153">
        <v>8694</v>
      </c>
      <c r="B98" s="153">
        <v>12532</v>
      </c>
      <c r="C98" s="141" t="s">
        <v>1548</v>
      </c>
      <c r="D98" s="141">
        <v>516046307</v>
      </c>
      <c r="E98" s="141" t="s">
        <v>429</v>
      </c>
      <c r="F98" s="141" t="s">
        <v>2802</v>
      </c>
      <c r="G98" s="141">
        <v>11019939</v>
      </c>
      <c r="H98" s="141" t="s">
        <v>78</v>
      </c>
      <c r="I98" s="141" t="s">
        <v>53</v>
      </c>
      <c r="J98" s="141" t="s">
        <v>53</v>
      </c>
      <c r="K98" s="141" t="s">
        <v>975</v>
      </c>
      <c r="L98" s="141" t="s">
        <v>2319</v>
      </c>
      <c r="M98" s="141" t="s">
        <v>102</v>
      </c>
      <c r="N98" s="146">
        <v>46747</v>
      </c>
      <c r="O98" s="141" t="s">
        <v>62</v>
      </c>
      <c r="P98" s="146">
        <v>45286</v>
      </c>
      <c r="Q98" s="141" t="s">
        <v>1206</v>
      </c>
      <c r="R98" s="141" t="s">
        <v>102</v>
      </c>
      <c r="S98" s="141" t="s">
        <v>305</v>
      </c>
      <c r="T98" s="146">
        <v>45565</v>
      </c>
      <c r="U98" s="232">
        <v>4560</v>
      </c>
      <c r="V98" s="232">
        <v>0</v>
      </c>
      <c r="W98" s="148">
        <v>23730</v>
      </c>
      <c r="X98" s="148">
        <v>448.44560000000001</v>
      </c>
      <c r="Y98" s="148">
        <v>1</v>
      </c>
      <c r="Z98" s="148">
        <v>106.41614</v>
      </c>
      <c r="AA98" s="229">
        <v>1.5445306119E-2</v>
      </c>
      <c r="AB98" s="229">
        <v>2.0878551827928688E-5</v>
      </c>
      <c r="AC98" s="132" t="s">
        <v>3138</v>
      </c>
    </row>
    <row r="99" spans="1:29" ht="13.5" thickBot="1">
      <c r="A99" s="153">
        <v>8694</v>
      </c>
      <c r="B99" s="153">
        <v>12532</v>
      </c>
      <c r="C99" s="141" t="s">
        <v>4133</v>
      </c>
      <c r="D99" s="141">
        <v>516046308</v>
      </c>
      <c r="E99" s="141" t="s">
        <v>429</v>
      </c>
      <c r="F99" s="141" t="s">
        <v>4133</v>
      </c>
      <c r="G99" s="141">
        <v>11021142</v>
      </c>
      <c r="H99" s="141" t="s">
        <v>78</v>
      </c>
      <c r="I99" s="141" t="s">
        <v>53</v>
      </c>
      <c r="J99" s="141" t="s">
        <v>53</v>
      </c>
      <c r="K99" s="141" t="s">
        <v>975</v>
      </c>
      <c r="L99" s="141" t="s">
        <v>4134</v>
      </c>
      <c r="M99" s="141" t="s">
        <v>102</v>
      </c>
      <c r="N99" s="146">
        <v>45838</v>
      </c>
      <c r="O99" s="141" t="s">
        <v>62</v>
      </c>
      <c r="P99" s="146">
        <v>45564</v>
      </c>
      <c r="Q99" s="141" t="s">
        <v>1206</v>
      </c>
      <c r="R99" s="141" t="s">
        <v>303</v>
      </c>
      <c r="S99" s="141" t="s">
        <v>305</v>
      </c>
      <c r="T99" s="146">
        <v>45565</v>
      </c>
      <c r="U99" s="232">
        <v>2244</v>
      </c>
      <c r="V99" s="232">
        <v>0</v>
      </c>
      <c r="W99" s="148">
        <v>135989.03</v>
      </c>
      <c r="X99" s="148">
        <v>37.262</v>
      </c>
      <c r="Y99" s="148">
        <v>1</v>
      </c>
      <c r="Z99" s="148">
        <v>50.672229999999999</v>
      </c>
      <c r="AA99" s="229">
        <v>7.3545996319999999E-3</v>
      </c>
      <c r="AB99" s="229">
        <v>9.9417511318463817E-6</v>
      </c>
      <c r="AC99" s="132" t="s">
        <v>3138</v>
      </c>
    </row>
    <row r="100" spans="1:29" ht="13.5" thickBot="1">
      <c r="A100" s="153">
        <v>8694</v>
      </c>
      <c r="B100" s="153">
        <v>12532</v>
      </c>
      <c r="C100" s="141" t="s">
        <v>2297</v>
      </c>
      <c r="D100" s="141">
        <v>515158665</v>
      </c>
      <c r="E100" s="141" t="s">
        <v>429</v>
      </c>
      <c r="F100" s="141" t="s">
        <v>2800</v>
      </c>
      <c r="G100" s="141">
        <v>11019693</v>
      </c>
      <c r="H100" s="141" t="s">
        <v>78</v>
      </c>
      <c r="I100" s="141" t="s">
        <v>53</v>
      </c>
      <c r="J100" s="141" t="s">
        <v>53</v>
      </c>
      <c r="K100" s="141" t="s">
        <v>975</v>
      </c>
      <c r="L100" s="141" t="s">
        <v>2298</v>
      </c>
      <c r="M100" s="141" t="s">
        <v>258</v>
      </c>
      <c r="N100" s="146">
        <v>45831</v>
      </c>
      <c r="O100" s="141" t="s">
        <v>62</v>
      </c>
      <c r="P100" s="146">
        <v>44735</v>
      </c>
      <c r="Q100" s="141" t="s">
        <v>1206</v>
      </c>
      <c r="R100" s="141" t="s">
        <v>102</v>
      </c>
      <c r="S100" s="141" t="s">
        <v>305</v>
      </c>
      <c r="T100" s="146">
        <v>45565</v>
      </c>
      <c r="U100" s="232">
        <v>2250</v>
      </c>
      <c r="V100" s="232">
        <v>0</v>
      </c>
      <c r="W100" s="148">
        <v>80000</v>
      </c>
      <c r="X100" s="148">
        <v>0.29339999999999999</v>
      </c>
      <c r="Y100" s="148">
        <v>1</v>
      </c>
      <c r="Z100" s="148">
        <v>0.23472000000000001</v>
      </c>
      <c r="AA100" s="229">
        <v>3.4067409816035597E-5</v>
      </c>
      <c r="AB100" s="229">
        <v>4.6051413677017622E-8</v>
      </c>
      <c r="AC100" s="132" t="s">
        <v>3138</v>
      </c>
    </row>
    <row r="101" spans="1:29" ht="13.5" thickBot="1">
      <c r="A101" s="153">
        <v>8694</v>
      </c>
      <c r="B101" s="153">
        <v>12533</v>
      </c>
      <c r="C101" s="141" t="s">
        <v>2816</v>
      </c>
      <c r="D101" s="141" t="s">
        <v>3153</v>
      </c>
      <c r="E101" s="141" t="s">
        <v>432</v>
      </c>
      <c r="F101" s="141" t="s">
        <v>2816</v>
      </c>
      <c r="G101" s="141">
        <v>11019990</v>
      </c>
      <c r="H101" s="141" t="s">
        <v>78</v>
      </c>
      <c r="I101" s="141" t="s">
        <v>61</v>
      </c>
      <c r="J101" s="141" t="s">
        <v>314</v>
      </c>
      <c r="K101" s="141" t="s">
        <v>975</v>
      </c>
      <c r="L101" s="141" t="s">
        <v>2578</v>
      </c>
      <c r="M101" s="141" t="s">
        <v>910</v>
      </c>
      <c r="N101" s="146" t="s">
        <v>4247</v>
      </c>
      <c r="O101" s="141" t="s">
        <v>62</v>
      </c>
      <c r="P101" s="146">
        <v>44923</v>
      </c>
      <c r="Q101" s="141" t="s">
        <v>1207</v>
      </c>
      <c r="R101" s="141" t="s">
        <v>102</v>
      </c>
      <c r="S101" s="141" t="s">
        <v>305</v>
      </c>
      <c r="T101" s="146">
        <v>45565</v>
      </c>
      <c r="U101" s="232">
        <v>0</v>
      </c>
      <c r="V101" s="232">
        <v>0</v>
      </c>
      <c r="W101" s="148">
        <v>2700164.71</v>
      </c>
      <c r="X101" s="148">
        <v>166.65649999999999</v>
      </c>
      <c r="Y101" s="148">
        <v>3.71</v>
      </c>
      <c r="Z101" s="148">
        <v>16695</v>
      </c>
      <c r="AA101" s="229">
        <v>0.90721797981399999</v>
      </c>
      <c r="AB101" s="229">
        <v>1.2438699619181758E-3</v>
      </c>
      <c r="AC101" s="132" t="s">
        <v>3138</v>
      </c>
    </row>
    <row r="102" spans="1:29" ht="13.5" thickBot="1">
      <c r="A102" s="153">
        <v>8694</v>
      </c>
      <c r="B102" s="153">
        <v>12533</v>
      </c>
      <c r="C102" s="141" t="s">
        <v>2424</v>
      </c>
      <c r="D102" s="141" t="s">
        <v>4127</v>
      </c>
      <c r="E102" s="141" t="s">
        <v>430</v>
      </c>
      <c r="F102" s="141" t="s">
        <v>2424</v>
      </c>
      <c r="G102" s="141">
        <v>11019110</v>
      </c>
      <c r="H102" s="141" t="s">
        <v>78</v>
      </c>
      <c r="I102" s="141" t="s">
        <v>61</v>
      </c>
      <c r="J102" s="141" t="s">
        <v>204</v>
      </c>
      <c r="K102" s="141" t="s">
        <v>975</v>
      </c>
      <c r="L102" s="141" t="s">
        <v>2424</v>
      </c>
      <c r="M102" s="141" t="s">
        <v>910</v>
      </c>
      <c r="N102" s="146" t="s">
        <v>4247</v>
      </c>
      <c r="O102" s="141" t="s">
        <v>62</v>
      </c>
      <c r="P102" s="146">
        <v>44364</v>
      </c>
      <c r="Q102" s="141" t="s">
        <v>1212</v>
      </c>
      <c r="R102" s="141" t="s">
        <v>303</v>
      </c>
      <c r="S102" s="141" t="s">
        <v>305</v>
      </c>
      <c r="T102" s="146">
        <v>45565</v>
      </c>
      <c r="U102" s="232">
        <v>1.25</v>
      </c>
      <c r="V102" s="232">
        <v>0</v>
      </c>
      <c r="W102" s="148">
        <v>650000</v>
      </c>
      <c r="X102" s="148">
        <v>1E-4</v>
      </c>
      <c r="Y102" s="148">
        <v>2.7435</v>
      </c>
      <c r="Z102" s="148">
        <v>0</v>
      </c>
      <c r="AA102" s="229">
        <v>0</v>
      </c>
      <c r="AB102" s="229">
        <v>0</v>
      </c>
      <c r="AC102" s="132" t="s">
        <v>3138</v>
      </c>
    </row>
    <row r="103" spans="1:29" ht="13.5" thickBot="1">
      <c r="A103" s="153">
        <v>8694</v>
      </c>
      <c r="B103" s="153">
        <v>12533</v>
      </c>
      <c r="C103" s="141" t="s">
        <v>2814</v>
      </c>
      <c r="D103" s="141">
        <v>515374742</v>
      </c>
      <c r="E103" s="141" t="s">
        <v>429</v>
      </c>
      <c r="F103" s="141" t="s">
        <v>2814</v>
      </c>
      <c r="G103" s="141">
        <v>11019450</v>
      </c>
      <c r="H103" s="141" t="s">
        <v>78</v>
      </c>
      <c r="I103" s="141" t="s">
        <v>61</v>
      </c>
      <c r="J103" s="141" t="s">
        <v>314</v>
      </c>
      <c r="K103" s="141" t="s">
        <v>975</v>
      </c>
      <c r="L103" s="141" t="s">
        <v>2599</v>
      </c>
      <c r="M103" s="141" t="s">
        <v>130</v>
      </c>
      <c r="N103" s="146" t="s">
        <v>4247</v>
      </c>
      <c r="O103" s="141" t="s">
        <v>62</v>
      </c>
      <c r="P103" s="146">
        <v>44616</v>
      </c>
      <c r="Q103" s="141" t="s">
        <v>1207</v>
      </c>
      <c r="R103" s="141" t="s">
        <v>102</v>
      </c>
      <c r="S103" s="141" t="s">
        <v>305</v>
      </c>
      <c r="T103" s="146">
        <v>45565</v>
      </c>
      <c r="U103" s="232">
        <v>0</v>
      </c>
      <c r="V103" s="232">
        <v>0</v>
      </c>
      <c r="W103" s="148">
        <v>111000</v>
      </c>
      <c r="X103" s="148">
        <v>1E-4</v>
      </c>
      <c r="Y103" s="148">
        <v>3.71</v>
      </c>
      <c r="Z103" s="148">
        <v>0</v>
      </c>
      <c r="AA103" s="229">
        <v>0</v>
      </c>
      <c r="AB103" s="229">
        <v>0</v>
      </c>
      <c r="AC103" s="132" t="s">
        <v>3138</v>
      </c>
    </row>
    <row r="104" spans="1:29" ht="13.5" thickBot="1">
      <c r="A104" s="153">
        <v>8694</v>
      </c>
      <c r="B104" s="153">
        <v>12533</v>
      </c>
      <c r="C104" s="141" t="s">
        <v>4128</v>
      </c>
      <c r="D104" s="141" t="s">
        <v>3154</v>
      </c>
      <c r="E104" s="141" t="s">
        <v>430</v>
      </c>
      <c r="F104" s="141" t="s">
        <v>2805</v>
      </c>
      <c r="G104" s="141">
        <v>11018326</v>
      </c>
      <c r="H104" s="141" t="s">
        <v>78</v>
      </c>
      <c r="I104" s="141" t="s">
        <v>61</v>
      </c>
      <c r="J104" s="141" t="s">
        <v>314</v>
      </c>
      <c r="K104" s="141" t="s">
        <v>975</v>
      </c>
      <c r="L104" s="141" t="s">
        <v>2806</v>
      </c>
      <c r="M104" s="141" t="s">
        <v>910</v>
      </c>
      <c r="N104" s="146">
        <v>45733</v>
      </c>
      <c r="O104" s="141" t="s">
        <v>62</v>
      </c>
      <c r="P104" s="146">
        <v>43907</v>
      </c>
      <c r="Q104" s="141" t="s">
        <v>1207</v>
      </c>
      <c r="R104" s="141" t="s">
        <v>102</v>
      </c>
      <c r="S104" s="141" t="s">
        <v>305</v>
      </c>
      <c r="T104" s="146">
        <v>45565</v>
      </c>
      <c r="U104" s="232">
        <v>236</v>
      </c>
      <c r="V104" s="232">
        <v>1</v>
      </c>
      <c r="W104" s="148">
        <v>104000</v>
      </c>
      <c r="X104" s="148">
        <v>0.66779999999999995</v>
      </c>
      <c r="Y104" s="148">
        <v>3.71</v>
      </c>
      <c r="Z104" s="148">
        <v>2.5766399999999998</v>
      </c>
      <c r="AA104" s="229">
        <v>1.4001642E-4</v>
      </c>
      <c r="AB104" s="229">
        <v>1.9197395020526194E-7</v>
      </c>
      <c r="AC104" s="132" t="s">
        <v>3138</v>
      </c>
    </row>
    <row r="105" spans="1:29" ht="13.5" thickBot="1">
      <c r="A105" s="153">
        <v>8694</v>
      </c>
      <c r="B105" s="153">
        <v>12533</v>
      </c>
      <c r="C105" s="151" t="s">
        <v>3155</v>
      </c>
      <c r="D105" s="151" t="s">
        <v>3156</v>
      </c>
      <c r="E105" s="151" t="s">
        <v>430</v>
      </c>
      <c r="F105" s="141" t="s">
        <v>2810</v>
      </c>
      <c r="G105" s="141">
        <v>11018924</v>
      </c>
      <c r="H105" s="141" t="s">
        <v>78</v>
      </c>
      <c r="I105" s="141" t="s">
        <v>61</v>
      </c>
      <c r="J105" s="141" t="s">
        <v>314</v>
      </c>
      <c r="K105" s="141" t="s">
        <v>975</v>
      </c>
      <c r="L105" s="141" t="s">
        <v>2811</v>
      </c>
      <c r="M105" s="141" t="s">
        <v>910</v>
      </c>
      <c r="N105" s="146">
        <v>46112</v>
      </c>
      <c r="O105" s="141" t="s">
        <v>62</v>
      </c>
      <c r="P105" s="146">
        <v>44287</v>
      </c>
      <c r="Q105" s="141" t="s">
        <v>1207</v>
      </c>
      <c r="R105" s="141" t="s">
        <v>102</v>
      </c>
      <c r="S105" s="141" t="s">
        <v>305</v>
      </c>
      <c r="T105" s="146">
        <v>45565</v>
      </c>
      <c r="U105" s="232">
        <v>1035</v>
      </c>
      <c r="V105" s="232">
        <v>1</v>
      </c>
      <c r="W105" s="148">
        <v>100000</v>
      </c>
      <c r="X105" s="148">
        <v>141.43010000000001</v>
      </c>
      <c r="Y105" s="148">
        <v>3.71</v>
      </c>
      <c r="Z105" s="148">
        <v>524.70567000000005</v>
      </c>
      <c r="AA105" s="229">
        <v>2.8512873191000002E-2</v>
      </c>
      <c r="AB105" s="229">
        <v>3.9093478392401973E-5</v>
      </c>
      <c r="AC105" s="132" t="s">
        <v>3138</v>
      </c>
    </row>
    <row r="106" spans="1:29" ht="13.5" thickBot="1">
      <c r="A106" s="153">
        <v>8694</v>
      </c>
      <c r="B106" s="153">
        <v>12533</v>
      </c>
      <c r="C106" s="141" t="s">
        <v>4130</v>
      </c>
      <c r="D106" s="141" t="s">
        <v>3159</v>
      </c>
      <c r="E106" s="141" t="s">
        <v>430</v>
      </c>
      <c r="F106" s="141" t="s">
        <v>2812</v>
      </c>
      <c r="G106" s="141">
        <v>11019032</v>
      </c>
      <c r="H106" s="141" t="s">
        <v>78</v>
      </c>
      <c r="I106" s="141" t="s">
        <v>61</v>
      </c>
      <c r="J106" s="141" t="s">
        <v>314</v>
      </c>
      <c r="K106" s="141" t="s">
        <v>975</v>
      </c>
      <c r="L106" s="141" t="s">
        <v>2813</v>
      </c>
      <c r="M106" s="141" t="s">
        <v>910</v>
      </c>
      <c r="N106" s="146">
        <v>45607</v>
      </c>
      <c r="O106" s="141" t="s">
        <v>62</v>
      </c>
      <c r="P106" s="146">
        <v>45277</v>
      </c>
      <c r="Q106" s="141" t="s">
        <v>1207</v>
      </c>
      <c r="R106" s="141" t="s">
        <v>102</v>
      </c>
      <c r="S106" s="141" t="s">
        <v>305</v>
      </c>
      <c r="T106" s="146">
        <v>45565</v>
      </c>
      <c r="U106" s="232">
        <v>40</v>
      </c>
      <c r="V106" s="232">
        <v>1</v>
      </c>
      <c r="W106" s="148">
        <v>2125000</v>
      </c>
      <c r="X106" s="148">
        <v>0.1192</v>
      </c>
      <c r="Y106" s="148">
        <v>3.71</v>
      </c>
      <c r="Z106" s="148">
        <v>9.3974299999999999</v>
      </c>
      <c r="AA106" s="229">
        <v>5.1066291999999995E-4</v>
      </c>
      <c r="AB106" s="229">
        <v>7.0016058078638648E-7</v>
      </c>
      <c r="AC106" s="132" t="s">
        <v>3138</v>
      </c>
    </row>
    <row r="107" spans="1:29" ht="13.5" thickBot="1">
      <c r="A107" s="153">
        <v>8694</v>
      </c>
      <c r="B107" s="153">
        <v>12533</v>
      </c>
      <c r="C107" s="141" t="s">
        <v>2795</v>
      </c>
      <c r="D107" s="141">
        <v>520031345</v>
      </c>
      <c r="E107" s="141" t="s">
        <v>429</v>
      </c>
      <c r="F107" s="141" t="s">
        <v>2796</v>
      </c>
      <c r="G107" s="141">
        <v>11018407</v>
      </c>
      <c r="H107" s="141" t="s">
        <v>78</v>
      </c>
      <c r="I107" s="141" t="s">
        <v>53</v>
      </c>
      <c r="J107" s="141" t="s">
        <v>53</v>
      </c>
      <c r="K107" s="141" t="s">
        <v>975</v>
      </c>
      <c r="L107" s="141" t="s">
        <v>2797</v>
      </c>
      <c r="M107" s="141" t="s">
        <v>252</v>
      </c>
      <c r="N107" s="146">
        <v>45784</v>
      </c>
      <c r="O107" s="141" t="s">
        <v>62</v>
      </c>
      <c r="P107" s="146">
        <v>43958</v>
      </c>
      <c r="Q107" s="141" t="s">
        <v>1206</v>
      </c>
      <c r="R107" s="141" t="s">
        <v>102</v>
      </c>
      <c r="S107" s="141" t="s">
        <v>305</v>
      </c>
      <c r="T107" s="146">
        <v>45565</v>
      </c>
      <c r="U107" s="232">
        <v>100</v>
      </c>
      <c r="V107" s="232">
        <v>0</v>
      </c>
      <c r="W107" s="148">
        <v>740000</v>
      </c>
      <c r="X107" s="148">
        <v>20.767800000000001</v>
      </c>
      <c r="Y107" s="148">
        <v>1</v>
      </c>
      <c r="Z107" s="148">
        <v>153.68172000000001</v>
      </c>
      <c r="AA107" s="229">
        <v>8.3511721799999997E-3</v>
      </c>
      <c r="AB107" s="229">
        <v>1.1450139275466892E-5</v>
      </c>
      <c r="AC107" s="132" t="s">
        <v>3138</v>
      </c>
    </row>
    <row r="108" spans="1:29" ht="13.5" thickBot="1">
      <c r="A108" s="153">
        <v>8694</v>
      </c>
      <c r="B108" s="153">
        <v>12533</v>
      </c>
      <c r="C108" s="151" t="s">
        <v>2334</v>
      </c>
      <c r="D108" s="151">
        <v>514881564</v>
      </c>
      <c r="E108" s="151" t="s">
        <v>429</v>
      </c>
      <c r="F108" s="141" t="s">
        <v>4131</v>
      </c>
      <c r="G108" s="141" t="s">
        <v>4132</v>
      </c>
      <c r="H108" s="141" t="s">
        <v>76</v>
      </c>
      <c r="I108" s="141" t="s">
        <v>53</v>
      </c>
      <c r="J108" s="141" t="s">
        <v>53</v>
      </c>
      <c r="K108" s="141" t="s">
        <v>975</v>
      </c>
      <c r="L108" s="141" t="s">
        <v>2335</v>
      </c>
      <c r="M108" s="141" t="s">
        <v>255</v>
      </c>
      <c r="N108" s="146">
        <v>47205</v>
      </c>
      <c r="O108" s="141" t="s">
        <v>62</v>
      </c>
      <c r="P108" s="146">
        <v>45391</v>
      </c>
      <c r="Q108" s="141" t="s">
        <v>1206</v>
      </c>
      <c r="R108" s="141" t="s">
        <v>791</v>
      </c>
      <c r="S108" s="141" t="s">
        <v>305</v>
      </c>
      <c r="T108" s="146">
        <v>45565</v>
      </c>
      <c r="U108" s="232">
        <v>0</v>
      </c>
      <c r="V108" s="232">
        <v>0</v>
      </c>
      <c r="W108" s="148">
        <v>94315.6</v>
      </c>
      <c r="X108" s="148">
        <v>0</v>
      </c>
      <c r="Y108" s="148">
        <v>1</v>
      </c>
      <c r="Z108" s="148">
        <v>0</v>
      </c>
      <c r="AA108" s="229">
        <v>0</v>
      </c>
      <c r="AB108" s="229">
        <v>0</v>
      </c>
      <c r="AC108" s="132" t="s">
        <v>3138</v>
      </c>
    </row>
    <row r="109" spans="1:29" ht="13.5" thickBot="1">
      <c r="A109" s="153">
        <v>8694</v>
      </c>
      <c r="B109" s="153">
        <v>12533</v>
      </c>
      <c r="C109" s="151" t="s">
        <v>1800</v>
      </c>
      <c r="D109" s="151">
        <v>520039314</v>
      </c>
      <c r="E109" s="151" t="s">
        <v>429</v>
      </c>
      <c r="F109" s="141" t="s">
        <v>2803</v>
      </c>
      <c r="G109" s="141">
        <v>11020030</v>
      </c>
      <c r="H109" s="141" t="s">
        <v>78</v>
      </c>
      <c r="I109" s="141" t="s">
        <v>53</v>
      </c>
      <c r="J109" s="141" t="s">
        <v>53</v>
      </c>
      <c r="K109" s="141" t="s">
        <v>975</v>
      </c>
      <c r="L109" s="141" t="s">
        <v>2271</v>
      </c>
      <c r="M109" s="141" t="s">
        <v>649</v>
      </c>
      <c r="N109" s="146">
        <v>46273</v>
      </c>
      <c r="O109" s="141" t="s">
        <v>62</v>
      </c>
      <c r="P109" s="146">
        <v>44812</v>
      </c>
      <c r="Q109" s="141" t="s">
        <v>1206</v>
      </c>
      <c r="R109" s="141" t="s">
        <v>102</v>
      </c>
      <c r="S109" s="141" t="s">
        <v>305</v>
      </c>
      <c r="T109" s="146">
        <v>45565</v>
      </c>
      <c r="U109" s="232">
        <v>320</v>
      </c>
      <c r="V109" s="232">
        <v>0</v>
      </c>
      <c r="W109" s="148">
        <v>271390</v>
      </c>
      <c r="X109" s="148">
        <v>18.652999999999999</v>
      </c>
      <c r="Y109" s="148">
        <v>1</v>
      </c>
      <c r="Z109" s="148">
        <v>50.62238</v>
      </c>
      <c r="AA109" s="229">
        <v>2.750855544E-3</v>
      </c>
      <c r="AB109" s="229">
        <v>3.7716476719261711E-6</v>
      </c>
      <c r="AC109" s="132" t="s">
        <v>3138</v>
      </c>
    </row>
    <row r="110" spans="1:29" ht="13.5" thickBot="1">
      <c r="A110" s="153">
        <v>8694</v>
      </c>
      <c r="B110" s="153">
        <v>12533</v>
      </c>
      <c r="C110" s="141" t="s">
        <v>1631</v>
      </c>
      <c r="D110" s="151">
        <v>520034257</v>
      </c>
      <c r="E110" s="141" t="s">
        <v>429</v>
      </c>
      <c r="F110" s="141" t="s">
        <v>2804</v>
      </c>
      <c r="G110" s="141">
        <v>11020404</v>
      </c>
      <c r="H110" s="141" t="s">
        <v>78</v>
      </c>
      <c r="I110" s="141" t="s">
        <v>53</v>
      </c>
      <c r="J110" s="141" t="s">
        <v>53</v>
      </c>
      <c r="K110" s="141" t="s">
        <v>975</v>
      </c>
      <c r="L110" s="151" t="s">
        <v>2197</v>
      </c>
      <c r="M110" s="141" t="s">
        <v>708</v>
      </c>
      <c r="N110" s="146">
        <v>46108</v>
      </c>
      <c r="O110" s="141" t="s">
        <v>62</v>
      </c>
      <c r="P110" s="146">
        <v>45103</v>
      </c>
      <c r="Q110" s="141" t="s">
        <v>1206</v>
      </c>
      <c r="R110" s="141" t="s">
        <v>102</v>
      </c>
      <c r="S110" s="141" t="s">
        <v>305</v>
      </c>
      <c r="T110" s="146">
        <v>45565</v>
      </c>
      <c r="U110" s="232">
        <v>357.5</v>
      </c>
      <c r="V110" s="232">
        <v>0</v>
      </c>
      <c r="W110" s="148">
        <v>600000</v>
      </c>
      <c r="X110" s="148">
        <v>114.14530000000001</v>
      </c>
      <c r="Y110" s="148">
        <v>1</v>
      </c>
      <c r="Z110" s="148">
        <v>684.87180000000001</v>
      </c>
      <c r="AA110" s="229">
        <v>3.7216412747000001E-2</v>
      </c>
      <c r="AB110" s="229">
        <v>5.1026742125476641E-5</v>
      </c>
      <c r="AC110" s="132" t="s">
        <v>3138</v>
      </c>
    </row>
    <row r="111" spans="1:29" ht="13.5" thickBot="1">
      <c r="A111" s="153">
        <v>8694</v>
      </c>
      <c r="B111" s="153">
        <v>12533</v>
      </c>
      <c r="C111" s="141" t="s">
        <v>1723</v>
      </c>
      <c r="D111" s="151">
        <v>520039660</v>
      </c>
      <c r="E111" s="141" t="s">
        <v>429</v>
      </c>
      <c r="F111" s="141" t="s">
        <v>2817</v>
      </c>
      <c r="G111" s="141">
        <v>11019574</v>
      </c>
      <c r="H111" s="141" t="s">
        <v>78</v>
      </c>
      <c r="I111" s="141" t="s">
        <v>53</v>
      </c>
      <c r="J111" s="141" t="s">
        <v>53</v>
      </c>
      <c r="K111" s="141" t="s">
        <v>975</v>
      </c>
      <c r="L111" s="151" t="s">
        <v>2223</v>
      </c>
      <c r="M111" s="141" t="s">
        <v>140</v>
      </c>
      <c r="N111" s="146">
        <v>45704</v>
      </c>
      <c r="O111" s="141" t="s">
        <v>62</v>
      </c>
      <c r="P111" s="146">
        <v>44609</v>
      </c>
      <c r="Q111" s="141" t="s">
        <v>1206</v>
      </c>
      <c r="R111" s="141" t="s">
        <v>102</v>
      </c>
      <c r="S111" s="141" t="s">
        <v>305</v>
      </c>
      <c r="T111" s="146">
        <v>45565</v>
      </c>
      <c r="U111" s="232">
        <v>270</v>
      </c>
      <c r="V111" s="232">
        <v>0</v>
      </c>
      <c r="W111" s="148">
        <v>1900000</v>
      </c>
      <c r="X111" s="148">
        <v>8.0090000000000003</v>
      </c>
      <c r="Y111" s="148">
        <v>1</v>
      </c>
      <c r="Z111" s="148">
        <v>152.17099999999999</v>
      </c>
      <c r="AA111" s="229">
        <v>8.2690785979999994E-3</v>
      </c>
      <c r="AB111" s="229">
        <v>1.1337582268646344E-5</v>
      </c>
      <c r="AC111" s="132" t="s">
        <v>3138</v>
      </c>
    </row>
    <row r="112" spans="1:29" ht="13.5" thickBot="1">
      <c r="A112" s="153">
        <v>8694</v>
      </c>
      <c r="B112" s="153">
        <v>12533</v>
      </c>
      <c r="C112" s="141" t="s">
        <v>1481</v>
      </c>
      <c r="D112" s="141">
        <v>515434074</v>
      </c>
      <c r="E112" s="141" t="s">
        <v>429</v>
      </c>
      <c r="F112" s="141" t="s">
        <v>2798</v>
      </c>
      <c r="G112" s="141">
        <v>11018970</v>
      </c>
      <c r="H112" s="141" t="s">
        <v>78</v>
      </c>
      <c r="I112" s="141" t="s">
        <v>53</v>
      </c>
      <c r="J112" s="141" t="s">
        <v>53</v>
      </c>
      <c r="K112" s="141" t="s">
        <v>975</v>
      </c>
      <c r="L112" s="141" t="s">
        <v>2299</v>
      </c>
      <c r="M112" s="141" t="s">
        <v>651</v>
      </c>
      <c r="N112" s="146">
        <v>45585</v>
      </c>
      <c r="O112" s="141" t="s">
        <v>62</v>
      </c>
      <c r="P112" s="146">
        <v>44307</v>
      </c>
      <c r="Q112" s="141" t="s">
        <v>1206</v>
      </c>
      <c r="R112" s="141" t="s">
        <v>102</v>
      </c>
      <c r="S112" s="141" t="s">
        <v>305</v>
      </c>
      <c r="T112" s="146">
        <v>45565</v>
      </c>
      <c r="U112" s="232">
        <v>750</v>
      </c>
      <c r="V112" s="232">
        <v>0</v>
      </c>
      <c r="W112" s="148">
        <v>1010000.08</v>
      </c>
      <c r="X112" s="148">
        <v>1E-4</v>
      </c>
      <c r="Y112" s="148">
        <v>1</v>
      </c>
      <c r="Z112" s="148">
        <v>0</v>
      </c>
      <c r="AA112" s="229">
        <v>0</v>
      </c>
      <c r="AB112" s="229">
        <v>0</v>
      </c>
      <c r="AC112" s="132" t="s">
        <v>3138</v>
      </c>
    </row>
    <row r="113" spans="1:29" ht="13.5" thickBot="1">
      <c r="A113" s="153">
        <v>8694</v>
      </c>
      <c r="B113" s="153">
        <v>12533</v>
      </c>
      <c r="C113" s="141" t="s">
        <v>2350</v>
      </c>
      <c r="D113" s="141">
        <v>516286887</v>
      </c>
      <c r="E113" s="141" t="s">
        <v>429</v>
      </c>
      <c r="F113" s="141" t="s">
        <v>2799</v>
      </c>
      <c r="G113" s="141">
        <v>11019688</v>
      </c>
      <c r="H113" s="141" t="s">
        <v>78</v>
      </c>
      <c r="I113" s="141" t="s">
        <v>53</v>
      </c>
      <c r="J113" s="141" t="s">
        <v>53</v>
      </c>
      <c r="K113" s="141" t="s">
        <v>975</v>
      </c>
      <c r="L113" s="141" t="s">
        <v>2351</v>
      </c>
      <c r="M113" s="141" t="s">
        <v>258</v>
      </c>
      <c r="N113" s="146">
        <v>46180</v>
      </c>
      <c r="O113" s="141" t="s">
        <v>62</v>
      </c>
      <c r="P113" s="146">
        <v>44719</v>
      </c>
      <c r="Q113" s="141" t="s">
        <v>1206</v>
      </c>
      <c r="R113" s="141" t="s">
        <v>102</v>
      </c>
      <c r="S113" s="141" t="s">
        <v>305</v>
      </c>
      <c r="T113" s="146">
        <v>45565</v>
      </c>
      <c r="U113" s="232">
        <v>58</v>
      </c>
      <c r="V113" s="232">
        <v>0</v>
      </c>
      <c r="W113" s="148">
        <v>34280.480000000003</v>
      </c>
      <c r="X113" s="148">
        <v>46.807200000000002</v>
      </c>
      <c r="Y113" s="148">
        <v>1</v>
      </c>
      <c r="Z113" s="148">
        <v>16.045729999999999</v>
      </c>
      <c r="AA113" s="229">
        <v>8.7193619300000001E-4</v>
      </c>
      <c r="AB113" s="229">
        <v>1.1954957510661473E-6</v>
      </c>
      <c r="AC113" s="132" t="s">
        <v>3138</v>
      </c>
    </row>
    <row r="114" spans="1:29" ht="13.5" thickBot="1">
      <c r="A114" s="153">
        <v>8694</v>
      </c>
      <c r="B114" s="153">
        <v>12533</v>
      </c>
      <c r="C114" s="141" t="s">
        <v>4133</v>
      </c>
      <c r="D114" s="141">
        <v>516286888</v>
      </c>
      <c r="E114" s="141" t="s">
        <v>429</v>
      </c>
      <c r="F114" s="141" t="s">
        <v>4133</v>
      </c>
      <c r="G114" s="141">
        <v>11021142</v>
      </c>
      <c r="H114" s="141" t="s">
        <v>78</v>
      </c>
      <c r="I114" s="141" t="s">
        <v>53</v>
      </c>
      <c r="J114" s="141" t="s">
        <v>53</v>
      </c>
      <c r="K114" s="141" t="s">
        <v>975</v>
      </c>
      <c r="L114" s="141" t="s">
        <v>4134</v>
      </c>
      <c r="M114" s="141" t="s">
        <v>102</v>
      </c>
      <c r="N114" s="146">
        <v>45838</v>
      </c>
      <c r="O114" s="141" t="s">
        <v>62</v>
      </c>
      <c r="P114" s="146">
        <v>45564</v>
      </c>
      <c r="Q114" s="141" t="s">
        <v>1206</v>
      </c>
      <c r="R114" s="141" t="s">
        <v>303</v>
      </c>
      <c r="S114" s="141" t="s">
        <v>305</v>
      </c>
      <c r="T114" s="146">
        <v>45565</v>
      </c>
      <c r="U114" s="232">
        <v>2244</v>
      </c>
      <c r="V114" s="232">
        <v>0</v>
      </c>
      <c r="W114" s="148">
        <v>303975.46999999997</v>
      </c>
      <c r="X114" s="148">
        <v>37.262</v>
      </c>
      <c r="Y114" s="148">
        <v>1</v>
      </c>
      <c r="Z114" s="148">
        <v>113.26734</v>
      </c>
      <c r="AA114" s="229">
        <v>6.1550264970000003E-3</v>
      </c>
      <c r="AB114" s="229">
        <v>8.4390441385069228E-6</v>
      </c>
      <c r="AC114" s="132" t="s">
        <v>3138</v>
      </c>
    </row>
    <row r="115" spans="1:29" ht="13.5" thickBot="1">
      <c r="A115" s="153">
        <v>8694</v>
      </c>
      <c r="B115" s="153">
        <v>12533</v>
      </c>
      <c r="C115" s="141" t="s">
        <v>2297</v>
      </c>
      <c r="D115" s="141">
        <v>515158665</v>
      </c>
      <c r="E115" s="141" t="s">
        <v>429</v>
      </c>
      <c r="F115" s="141" t="s">
        <v>2800</v>
      </c>
      <c r="G115" s="141">
        <v>11019693</v>
      </c>
      <c r="H115" s="141" t="s">
        <v>78</v>
      </c>
      <c r="I115" s="141" t="s">
        <v>53</v>
      </c>
      <c r="J115" s="141" t="s">
        <v>53</v>
      </c>
      <c r="K115" s="141" t="s">
        <v>975</v>
      </c>
      <c r="L115" s="141" t="s">
        <v>2298</v>
      </c>
      <c r="M115" s="141" t="s">
        <v>258</v>
      </c>
      <c r="N115" s="146">
        <v>45831</v>
      </c>
      <c r="O115" s="141" t="s">
        <v>62</v>
      </c>
      <c r="P115" s="146">
        <v>44735</v>
      </c>
      <c r="Q115" s="141" t="s">
        <v>1206</v>
      </c>
      <c r="R115" s="141" t="s">
        <v>102</v>
      </c>
      <c r="S115" s="141" t="s">
        <v>305</v>
      </c>
      <c r="T115" s="146">
        <v>45565</v>
      </c>
      <c r="U115" s="232">
        <v>2250</v>
      </c>
      <c r="V115" s="232">
        <v>0</v>
      </c>
      <c r="W115" s="148">
        <v>25000</v>
      </c>
      <c r="X115" s="148">
        <v>0.29339999999999999</v>
      </c>
      <c r="Y115" s="148">
        <v>1</v>
      </c>
      <c r="Z115" s="148">
        <v>7.3349999999999999E-2</v>
      </c>
      <c r="AA115" s="229">
        <v>3.9858903156258099E-6</v>
      </c>
      <c r="AB115" s="229">
        <v>5.4649812343035757E-9</v>
      </c>
      <c r="AC115" s="132" t="s">
        <v>3138</v>
      </c>
    </row>
    <row r="116" spans="1:29" ht="13.5" thickBot="1">
      <c r="A116" s="153">
        <v>8694</v>
      </c>
      <c r="B116" s="153">
        <v>12534</v>
      </c>
      <c r="C116" s="141" t="s">
        <v>2816</v>
      </c>
      <c r="D116" s="141" t="s">
        <v>3153</v>
      </c>
      <c r="E116" s="141" t="s">
        <v>432</v>
      </c>
      <c r="F116" s="141" t="s">
        <v>2816</v>
      </c>
      <c r="G116" s="141">
        <v>11019990</v>
      </c>
      <c r="H116" s="141" t="s">
        <v>78</v>
      </c>
      <c r="I116" s="141" t="s">
        <v>61</v>
      </c>
      <c r="J116" s="141" t="s">
        <v>314</v>
      </c>
      <c r="K116" s="141" t="s">
        <v>975</v>
      </c>
      <c r="L116" s="141" t="s">
        <v>2578</v>
      </c>
      <c r="M116" s="141" t="s">
        <v>910</v>
      </c>
      <c r="N116" s="146" t="s">
        <v>4247</v>
      </c>
      <c r="O116" s="141" t="s">
        <v>62</v>
      </c>
      <c r="P116" s="146">
        <v>44923</v>
      </c>
      <c r="Q116" s="141" t="s">
        <v>1207</v>
      </c>
      <c r="R116" s="141" t="s">
        <v>102</v>
      </c>
      <c r="S116" s="141" t="s">
        <v>305</v>
      </c>
      <c r="T116" s="146">
        <v>45565</v>
      </c>
      <c r="U116" s="232">
        <v>0</v>
      </c>
      <c r="V116" s="232">
        <v>0</v>
      </c>
      <c r="W116" s="148">
        <v>612037.32999999996</v>
      </c>
      <c r="X116" s="148">
        <v>166.65649999999999</v>
      </c>
      <c r="Y116" s="148">
        <v>3.71</v>
      </c>
      <c r="Z116" s="148">
        <v>3784.1999700000001</v>
      </c>
      <c r="AA116" s="229">
        <v>0.79498284144099995</v>
      </c>
      <c r="AB116" s="229">
        <v>4.1437644063832291E-4</v>
      </c>
      <c r="AC116" s="132" t="s">
        <v>3138</v>
      </c>
    </row>
    <row r="117" spans="1:29" ht="13.5" thickBot="1">
      <c r="A117" s="153">
        <v>8694</v>
      </c>
      <c r="B117" s="153">
        <v>12534</v>
      </c>
      <c r="C117" s="141" t="s">
        <v>2424</v>
      </c>
      <c r="D117" s="141" t="s">
        <v>4127</v>
      </c>
      <c r="E117" s="141" t="s">
        <v>430</v>
      </c>
      <c r="F117" s="141" t="s">
        <v>2424</v>
      </c>
      <c r="G117" s="141">
        <v>11019110</v>
      </c>
      <c r="H117" s="141" t="s">
        <v>78</v>
      </c>
      <c r="I117" s="141" t="s">
        <v>61</v>
      </c>
      <c r="J117" s="141" t="s">
        <v>204</v>
      </c>
      <c r="K117" s="141" t="s">
        <v>975</v>
      </c>
      <c r="L117" s="141" t="s">
        <v>2424</v>
      </c>
      <c r="M117" s="141" t="s">
        <v>910</v>
      </c>
      <c r="N117" s="146" t="s">
        <v>4247</v>
      </c>
      <c r="O117" s="141" t="s">
        <v>62</v>
      </c>
      <c r="P117" s="146">
        <v>44364</v>
      </c>
      <c r="Q117" s="141" t="s">
        <v>1212</v>
      </c>
      <c r="R117" s="141" t="s">
        <v>303</v>
      </c>
      <c r="S117" s="141" t="s">
        <v>305</v>
      </c>
      <c r="T117" s="146">
        <v>45565</v>
      </c>
      <c r="U117" s="232">
        <v>1.25</v>
      </c>
      <c r="V117" s="232">
        <v>0</v>
      </c>
      <c r="W117" s="148">
        <v>320000</v>
      </c>
      <c r="X117" s="148">
        <v>1E-4</v>
      </c>
      <c r="Y117" s="148">
        <v>2.7435</v>
      </c>
      <c r="Z117" s="148">
        <v>0</v>
      </c>
      <c r="AA117" s="229">
        <v>0</v>
      </c>
      <c r="AB117" s="229">
        <v>0</v>
      </c>
      <c r="AC117" s="132" t="s">
        <v>3138</v>
      </c>
    </row>
    <row r="118" spans="1:29" ht="13.5" thickBot="1">
      <c r="A118" s="153">
        <v>8694</v>
      </c>
      <c r="B118" s="153">
        <v>12534</v>
      </c>
      <c r="C118" s="141" t="s">
        <v>2814</v>
      </c>
      <c r="D118" s="141">
        <v>515374742</v>
      </c>
      <c r="E118" s="141" t="s">
        <v>429</v>
      </c>
      <c r="F118" s="141" t="s">
        <v>2814</v>
      </c>
      <c r="G118" s="141">
        <v>11019450</v>
      </c>
      <c r="H118" s="141" t="s">
        <v>78</v>
      </c>
      <c r="I118" s="141" t="s">
        <v>61</v>
      </c>
      <c r="J118" s="141" t="s">
        <v>314</v>
      </c>
      <c r="K118" s="141" t="s">
        <v>975</v>
      </c>
      <c r="L118" s="141" t="s">
        <v>2599</v>
      </c>
      <c r="M118" s="141" t="s">
        <v>130</v>
      </c>
      <c r="N118" s="146" t="s">
        <v>4247</v>
      </c>
      <c r="O118" s="141" t="s">
        <v>62</v>
      </c>
      <c r="P118" s="146">
        <v>44616</v>
      </c>
      <c r="Q118" s="141" t="s">
        <v>1207</v>
      </c>
      <c r="R118" s="141" t="s">
        <v>102</v>
      </c>
      <c r="S118" s="141" t="s">
        <v>305</v>
      </c>
      <c r="T118" s="146">
        <v>45565</v>
      </c>
      <c r="U118" s="232">
        <v>0</v>
      </c>
      <c r="V118" s="232">
        <v>0</v>
      </c>
      <c r="W118" s="148">
        <v>40200</v>
      </c>
      <c r="X118" s="148">
        <v>1E-4</v>
      </c>
      <c r="Y118" s="148">
        <v>3.71</v>
      </c>
      <c r="Z118" s="148">
        <v>0</v>
      </c>
      <c r="AA118" s="229">
        <v>0</v>
      </c>
      <c r="AB118" s="229">
        <v>0</v>
      </c>
      <c r="AC118" s="132" t="s">
        <v>3138</v>
      </c>
    </row>
    <row r="119" spans="1:29" ht="13.5" thickBot="1">
      <c r="A119" s="153">
        <v>8694</v>
      </c>
      <c r="B119" s="153">
        <v>12534</v>
      </c>
      <c r="C119" s="141" t="s">
        <v>4128</v>
      </c>
      <c r="D119" s="141" t="s">
        <v>3154</v>
      </c>
      <c r="E119" s="141" t="s">
        <v>430</v>
      </c>
      <c r="F119" s="141" t="s">
        <v>2805</v>
      </c>
      <c r="G119" s="141">
        <v>11018326</v>
      </c>
      <c r="H119" s="141" t="s">
        <v>78</v>
      </c>
      <c r="I119" s="141" t="s">
        <v>61</v>
      </c>
      <c r="J119" s="141" t="s">
        <v>314</v>
      </c>
      <c r="K119" s="141" t="s">
        <v>975</v>
      </c>
      <c r="L119" s="141" t="s">
        <v>2806</v>
      </c>
      <c r="M119" s="141" t="s">
        <v>910</v>
      </c>
      <c r="N119" s="146">
        <v>45733</v>
      </c>
      <c r="O119" s="141" t="s">
        <v>62</v>
      </c>
      <c r="P119" s="146">
        <v>43907</v>
      </c>
      <c r="Q119" s="141" t="s">
        <v>1207</v>
      </c>
      <c r="R119" s="141" t="s">
        <v>102</v>
      </c>
      <c r="S119" s="141" t="s">
        <v>305</v>
      </c>
      <c r="T119" s="146">
        <v>45565</v>
      </c>
      <c r="U119" s="232">
        <v>236</v>
      </c>
      <c r="V119" s="232">
        <v>1</v>
      </c>
      <c r="W119" s="148">
        <v>32000</v>
      </c>
      <c r="X119" s="148">
        <v>0.66779999999999995</v>
      </c>
      <c r="Y119" s="148">
        <v>3.71</v>
      </c>
      <c r="Z119" s="148">
        <v>0.79281000000000001</v>
      </c>
      <c r="AA119" s="229">
        <v>1.66553129E-4</v>
      </c>
      <c r="AB119" s="229">
        <v>8.6814065986705448E-8</v>
      </c>
      <c r="AC119" s="132" t="s">
        <v>3138</v>
      </c>
    </row>
    <row r="120" spans="1:29" ht="13.5" thickBot="1">
      <c r="A120" s="153">
        <v>8694</v>
      </c>
      <c r="B120" s="153">
        <v>12534</v>
      </c>
      <c r="C120" s="141" t="s">
        <v>3155</v>
      </c>
      <c r="D120" s="141" t="s">
        <v>3156</v>
      </c>
      <c r="E120" s="141" t="s">
        <v>430</v>
      </c>
      <c r="F120" s="141" t="s">
        <v>2810</v>
      </c>
      <c r="G120" s="141">
        <v>11018924</v>
      </c>
      <c r="H120" s="141" t="s">
        <v>78</v>
      </c>
      <c r="I120" s="141" t="s">
        <v>61</v>
      </c>
      <c r="J120" s="141" t="s">
        <v>314</v>
      </c>
      <c r="K120" s="141" t="s">
        <v>975</v>
      </c>
      <c r="L120" s="141" t="s">
        <v>2811</v>
      </c>
      <c r="M120" s="141" t="s">
        <v>910</v>
      </c>
      <c r="N120" s="146">
        <v>46112</v>
      </c>
      <c r="O120" s="141" t="s">
        <v>62</v>
      </c>
      <c r="P120" s="146">
        <v>44287</v>
      </c>
      <c r="Q120" s="141" t="s">
        <v>1207</v>
      </c>
      <c r="R120" s="141" t="s">
        <v>102</v>
      </c>
      <c r="S120" s="141" t="s">
        <v>305</v>
      </c>
      <c r="T120" s="146">
        <v>45565</v>
      </c>
      <c r="U120" s="232">
        <v>1035</v>
      </c>
      <c r="V120" s="232">
        <v>1</v>
      </c>
      <c r="W120" s="148">
        <v>35555.550000000003</v>
      </c>
      <c r="X120" s="148">
        <v>141.43010000000001</v>
      </c>
      <c r="Y120" s="148">
        <v>3.71</v>
      </c>
      <c r="Z120" s="148">
        <v>186.56199000000001</v>
      </c>
      <c r="AA120" s="229">
        <v>3.9192849767E-2</v>
      </c>
      <c r="AB120" s="229">
        <v>2.0428860522030604E-5</v>
      </c>
      <c r="AC120" s="132" t="s">
        <v>3138</v>
      </c>
    </row>
    <row r="121" spans="1:29" ht="13.5" thickBot="1">
      <c r="A121" s="153">
        <v>8694</v>
      </c>
      <c r="B121" s="153">
        <v>12534</v>
      </c>
      <c r="C121" s="141" t="s">
        <v>4138</v>
      </c>
      <c r="D121" s="141" t="s">
        <v>3158</v>
      </c>
      <c r="E121" s="141" t="s">
        <v>430</v>
      </c>
      <c r="F121" s="141" t="s">
        <v>2822</v>
      </c>
      <c r="G121" s="141">
        <v>11018755</v>
      </c>
      <c r="H121" s="141" t="s">
        <v>78</v>
      </c>
      <c r="I121" s="141" t="s">
        <v>61</v>
      </c>
      <c r="J121" s="141" t="s">
        <v>204</v>
      </c>
      <c r="K121" s="141" t="s">
        <v>975</v>
      </c>
      <c r="L121" s="141" t="s">
        <v>2823</v>
      </c>
      <c r="M121" s="141" t="s">
        <v>903</v>
      </c>
      <c r="N121" s="146">
        <v>45473</v>
      </c>
      <c r="O121" s="141" t="s">
        <v>62</v>
      </c>
      <c r="P121" s="146">
        <v>44195</v>
      </c>
      <c r="Q121" s="141" t="s">
        <v>1207</v>
      </c>
      <c r="R121" s="141" t="s">
        <v>102</v>
      </c>
      <c r="S121" s="141" t="s">
        <v>305</v>
      </c>
      <c r="T121" s="146">
        <v>45565</v>
      </c>
      <c r="U121" s="232">
        <v>1150</v>
      </c>
      <c r="V121" s="232">
        <v>1</v>
      </c>
      <c r="W121" s="148">
        <v>-3.29</v>
      </c>
      <c r="X121" s="148">
        <v>2116.1253000000002</v>
      </c>
      <c r="Y121" s="148">
        <v>3.71</v>
      </c>
      <c r="Z121" s="148">
        <v>-0.25829000000000002</v>
      </c>
      <c r="AA121" s="229">
        <v>-5.4261434317373001E-5</v>
      </c>
      <c r="AB121" s="229">
        <v>-2.8283201654502531E-8</v>
      </c>
      <c r="AC121" s="132" t="s">
        <v>3138</v>
      </c>
    </row>
    <row r="122" spans="1:29" ht="13.5" thickBot="1">
      <c r="A122" s="153">
        <v>8694</v>
      </c>
      <c r="B122" s="153">
        <v>12534</v>
      </c>
      <c r="C122" s="141" t="s">
        <v>4130</v>
      </c>
      <c r="D122" s="141" t="s">
        <v>3159</v>
      </c>
      <c r="E122" s="141" t="s">
        <v>430</v>
      </c>
      <c r="F122" s="141" t="s">
        <v>2812</v>
      </c>
      <c r="G122" s="141">
        <v>11019032</v>
      </c>
      <c r="H122" s="141" t="s">
        <v>78</v>
      </c>
      <c r="I122" s="141" t="s">
        <v>61</v>
      </c>
      <c r="J122" s="141" t="s">
        <v>314</v>
      </c>
      <c r="K122" s="141" t="s">
        <v>975</v>
      </c>
      <c r="L122" s="141" t="s">
        <v>2813</v>
      </c>
      <c r="M122" s="141" t="s">
        <v>910</v>
      </c>
      <c r="N122" s="146">
        <v>45607</v>
      </c>
      <c r="O122" s="141" t="s">
        <v>62</v>
      </c>
      <c r="P122" s="146">
        <v>45277</v>
      </c>
      <c r="Q122" s="141" t="s">
        <v>1207</v>
      </c>
      <c r="R122" s="141" t="s">
        <v>102</v>
      </c>
      <c r="S122" s="141" t="s">
        <v>305</v>
      </c>
      <c r="T122" s="146">
        <v>45565</v>
      </c>
      <c r="U122" s="232">
        <v>40</v>
      </c>
      <c r="V122" s="232">
        <v>1</v>
      </c>
      <c r="W122" s="148">
        <v>762500</v>
      </c>
      <c r="X122" s="148">
        <v>0.1192</v>
      </c>
      <c r="Y122" s="148">
        <v>3.71</v>
      </c>
      <c r="Z122" s="148">
        <v>3.37202</v>
      </c>
      <c r="AA122" s="229">
        <v>7.0839227900000004E-4</v>
      </c>
      <c r="AB122" s="229">
        <v>3.6924202115070507E-7</v>
      </c>
      <c r="AC122" s="132" t="s">
        <v>3138</v>
      </c>
    </row>
    <row r="123" spans="1:29" ht="13.5" thickBot="1">
      <c r="A123" s="153">
        <v>8694</v>
      </c>
      <c r="B123" s="153">
        <v>12534</v>
      </c>
      <c r="C123" s="151" t="s">
        <v>4139</v>
      </c>
      <c r="D123" s="151">
        <v>520043928</v>
      </c>
      <c r="E123" s="151" t="s">
        <v>429</v>
      </c>
      <c r="F123" s="141" t="s">
        <v>4140</v>
      </c>
      <c r="G123" s="141">
        <v>11019912</v>
      </c>
      <c r="H123" s="141" t="s">
        <v>78</v>
      </c>
      <c r="I123" s="141" t="s">
        <v>53</v>
      </c>
      <c r="J123" s="141" t="s">
        <v>53</v>
      </c>
      <c r="K123" s="141" t="s">
        <v>975</v>
      </c>
      <c r="L123" s="141" t="s">
        <v>4141</v>
      </c>
      <c r="M123" s="141" t="s">
        <v>255</v>
      </c>
      <c r="N123" s="146">
        <v>45545</v>
      </c>
      <c r="O123" s="141" t="s">
        <v>62</v>
      </c>
      <c r="P123" s="146">
        <v>44824</v>
      </c>
      <c r="Q123" s="141" t="s">
        <v>1206</v>
      </c>
      <c r="R123" s="141" t="s">
        <v>303</v>
      </c>
      <c r="S123" s="141" t="s">
        <v>305</v>
      </c>
      <c r="T123" s="146">
        <v>45565</v>
      </c>
      <c r="U123" s="232">
        <v>4700</v>
      </c>
      <c r="V123" s="232">
        <v>0</v>
      </c>
      <c r="W123" s="148">
        <v>-500</v>
      </c>
      <c r="X123" s="148">
        <v>1E-4</v>
      </c>
      <c r="Y123" s="148">
        <v>1</v>
      </c>
      <c r="Z123" s="148">
        <v>0</v>
      </c>
      <c r="AA123" s="229">
        <v>0</v>
      </c>
      <c r="AB123" s="229">
        <v>0</v>
      </c>
      <c r="AC123" s="132" t="s">
        <v>3138</v>
      </c>
    </row>
    <row r="124" spans="1:29" ht="13.5" thickBot="1">
      <c r="A124" s="153">
        <v>8694</v>
      </c>
      <c r="B124" s="153">
        <v>12534</v>
      </c>
      <c r="C124" s="151" t="s">
        <v>2795</v>
      </c>
      <c r="D124" s="151">
        <v>520031345</v>
      </c>
      <c r="E124" s="151" t="s">
        <v>429</v>
      </c>
      <c r="F124" s="141" t="s">
        <v>2796</v>
      </c>
      <c r="G124" s="141">
        <v>11018407</v>
      </c>
      <c r="H124" s="141" t="s">
        <v>78</v>
      </c>
      <c r="I124" s="141" t="s">
        <v>53</v>
      </c>
      <c r="J124" s="141" t="s">
        <v>53</v>
      </c>
      <c r="K124" s="141" t="s">
        <v>975</v>
      </c>
      <c r="L124" s="141" t="s">
        <v>2797</v>
      </c>
      <c r="M124" s="141" t="s">
        <v>252</v>
      </c>
      <c r="N124" s="146">
        <v>45784</v>
      </c>
      <c r="O124" s="141" t="s">
        <v>62</v>
      </c>
      <c r="P124" s="146">
        <v>43958</v>
      </c>
      <c r="Q124" s="141" t="s">
        <v>1206</v>
      </c>
      <c r="R124" s="141" t="s">
        <v>102</v>
      </c>
      <c r="S124" s="141" t="s">
        <v>305</v>
      </c>
      <c r="T124" s="146">
        <v>45565</v>
      </c>
      <c r="U124" s="232">
        <v>100</v>
      </c>
      <c r="V124" s="232">
        <v>0</v>
      </c>
      <c r="W124" s="148">
        <v>350000</v>
      </c>
      <c r="X124" s="148">
        <v>20.767800000000001</v>
      </c>
      <c r="Y124" s="148">
        <v>1</v>
      </c>
      <c r="Z124" s="148">
        <v>72.687299999999993</v>
      </c>
      <c r="AA124" s="229">
        <v>1.5270111713999999E-2</v>
      </c>
      <c r="AB124" s="229">
        <v>7.9593850463483734E-6</v>
      </c>
      <c r="AC124" s="132" t="s">
        <v>3138</v>
      </c>
    </row>
    <row r="125" spans="1:29" ht="13.5" thickBot="1">
      <c r="A125" s="153">
        <v>8694</v>
      </c>
      <c r="B125" s="153">
        <v>12534</v>
      </c>
      <c r="C125" s="151" t="s">
        <v>2334</v>
      </c>
      <c r="D125" s="151">
        <v>514881564</v>
      </c>
      <c r="E125" s="151" t="s">
        <v>429</v>
      </c>
      <c r="F125" s="141" t="s">
        <v>4131</v>
      </c>
      <c r="G125" s="141" t="s">
        <v>4132</v>
      </c>
      <c r="H125" s="141" t="s">
        <v>76</v>
      </c>
      <c r="I125" s="141" t="s">
        <v>53</v>
      </c>
      <c r="J125" s="141" t="s">
        <v>53</v>
      </c>
      <c r="K125" s="141" t="s">
        <v>975</v>
      </c>
      <c r="L125" s="141" t="s">
        <v>2335</v>
      </c>
      <c r="M125" s="141" t="s">
        <v>255</v>
      </c>
      <c r="N125" s="146">
        <v>47205</v>
      </c>
      <c r="O125" s="141" t="s">
        <v>62</v>
      </c>
      <c r="P125" s="146">
        <v>45391</v>
      </c>
      <c r="Q125" s="141" t="s">
        <v>1206</v>
      </c>
      <c r="R125" s="141" t="s">
        <v>791</v>
      </c>
      <c r="S125" s="141" t="s">
        <v>305</v>
      </c>
      <c r="T125" s="146">
        <v>45565</v>
      </c>
      <c r="U125" s="232">
        <v>0</v>
      </c>
      <c r="V125" s="232">
        <v>0</v>
      </c>
      <c r="W125" s="148">
        <v>39497.32</v>
      </c>
      <c r="X125" s="148">
        <v>0</v>
      </c>
      <c r="Y125" s="148">
        <v>1</v>
      </c>
      <c r="Z125" s="148">
        <v>0</v>
      </c>
      <c r="AA125" s="229">
        <v>0</v>
      </c>
      <c r="AB125" s="229">
        <v>0</v>
      </c>
      <c r="AC125" s="132" t="s">
        <v>3138</v>
      </c>
    </row>
    <row r="126" spans="1:29" ht="13.5" thickBot="1">
      <c r="A126" s="153">
        <v>8694</v>
      </c>
      <c r="B126" s="153">
        <v>12534</v>
      </c>
      <c r="C126" s="141" t="s">
        <v>1800</v>
      </c>
      <c r="D126" s="151">
        <v>520039314</v>
      </c>
      <c r="E126" s="141" t="s">
        <v>429</v>
      </c>
      <c r="F126" s="141" t="s">
        <v>2803</v>
      </c>
      <c r="G126" s="141">
        <v>11020030</v>
      </c>
      <c r="H126" s="141" t="s">
        <v>78</v>
      </c>
      <c r="I126" s="141" t="s">
        <v>53</v>
      </c>
      <c r="J126" s="141" t="s">
        <v>53</v>
      </c>
      <c r="K126" s="141" t="s">
        <v>975</v>
      </c>
      <c r="L126" s="151" t="s">
        <v>2271</v>
      </c>
      <c r="M126" s="141" t="s">
        <v>649</v>
      </c>
      <c r="N126" s="146">
        <v>46273</v>
      </c>
      <c r="O126" s="141" t="s">
        <v>62</v>
      </c>
      <c r="P126" s="146">
        <v>44812</v>
      </c>
      <c r="Q126" s="141" t="s">
        <v>1206</v>
      </c>
      <c r="R126" s="141" t="s">
        <v>102</v>
      </c>
      <c r="S126" s="141" t="s">
        <v>305</v>
      </c>
      <c r="T126" s="146">
        <v>45565</v>
      </c>
      <c r="U126" s="232">
        <v>320</v>
      </c>
      <c r="V126" s="232">
        <v>0</v>
      </c>
      <c r="W126" s="148">
        <v>80001</v>
      </c>
      <c r="X126" s="148">
        <v>18.652999999999999</v>
      </c>
      <c r="Y126" s="148">
        <v>1</v>
      </c>
      <c r="Z126" s="148">
        <v>14.92259</v>
      </c>
      <c r="AA126" s="229">
        <v>3.134930261E-3</v>
      </c>
      <c r="AB126" s="229">
        <v>1.6340494102654491E-6</v>
      </c>
      <c r="AC126" s="132" t="s">
        <v>3138</v>
      </c>
    </row>
    <row r="127" spans="1:29" ht="13.5" thickBot="1">
      <c r="A127" s="153">
        <v>8694</v>
      </c>
      <c r="B127" s="153">
        <v>12534</v>
      </c>
      <c r="C127" s="141" t="s">
        <v>1631</v>
      </c>
      <c r="D127" s="151">
        <v>520034257</v>
      </c>
      <c r="E127" s="141" t="s">
        <v>429</v>
      </c>
      <c r="F127" s="141" t="s">
        <v>2804</v>
      </c>
      <c r="G127" s="141">
        <v>11020404</v>
      </c>
      <c r="H127" s="141" t="s">
        <v>78</v>
      </c>
      <c r="I127" s="141" t="s">
        <v>53</v>
      </c>
      <c r="J127" s="141" t="s">
        <v>53</v>
      </c>
      <c r="K127" s="141" t="s">
        <v>975</v>
      </c>
      <c r="L127" s="151" t="s">
        <v>2197</v>
      </c>
      <c r="M127" s="141" t="s">
        <v>708</v>
      </c>
      <c r="N127" s="146">
        <v>46108</v>
      </c>
      <c r="O127" s="141" t="s">
        <v>62</v>
      </c>
      <c r="P127" s="146">
        <v>45103</v>
      </c>
      <c r="Q127" s="141" t="s">
        <v>1206</v>
      </c>
      <c r="R127" s="141" t="s">
        <v>102</v>
      </c>
      <c r="S127" s="141" t="s">
        <v>305</v>
      </c>
      <c r="T127" s="146">
        <v>45565</v>
      </c>
      <c r="U127" s="232">
        <v>357.5</v>
      </c>
      <c r="V127" s="232">
        <v>0</v>
      </c>
      <c r="W127" s="148">
        <v>540000</v>
      </c>
      <c r="X127" s="148">
        <v>114.14530000000001</v>
      </c>
      <c r="Y127" s="148">
        <v>1</v>
      </c>
      <c r="Z127" s="148">
        <v>616.38462000000004</v>
      </c>
      <c r="AA127" s="229">
        <v>0.129489773403</v>
      </c>
      <c r="AB127" s="229">
        <v>6.7495181788663567E-5</v>
      </c>
      <c r="AC127" s="132" t="s">
        <v>3138</v>
      </c>
    </row>
    <row r="128" spans="1:29" ht="13.5" thickBot="1">
      <c r="A128" s="153">
        <v>8694</v>
      </c>
      <c r="B128" s="153">
        <v>12534</v>
      </c>
      <c r="C128" s="141" t="s">
        <v>1723</v>
      </c>
      <c r="D128" s="141">
        <v>520039660</v>
      </c>
      <c r="E128" s="141" t="s">
        <v>429</v>
      </c>
      <c r="F128" s="141" t="s">
        <v>2817</v>
      </c>
      <c r="G128" s="141">
        <v>11019574</v>
      </c>
      <c r="H128" s="141" t="s">
        <v>78</v>
      </c>
      <c r="I128" s="141" t="s">
        <v>53</v>
      </c>
      <c r="J128" s="141" t="s">
        <v>53</v>
      </c>
      <c r="K128" s="141" t="s">
        <v>975</v>
      </c>
      <c r="L128" s="141" t="s">
        <v>2223</v>
      </c>
      <c r="M128" s="141" t="s">
        <v>140</v>
      </c>
      <c r="N128" s="146">
        <v>45704</v>
      </c>
      <c r="O128" s="141" t="s">
        <v>62</v>
      </c>
      <c r="P128" s="146">
        <v>44609</v>
      </c>
      <c r="Q128" s="141" t="s">
        <v>1206</v>
      </c>
      <c r="R128" s="141" t="s">
        <v>102</v>
      </c>
      <c r="S128" s="141" t="s">
        <v>305</v>
      </c>
      <c r="T128" s="146">
        <v>45565</v>
      </c>
      <c r="U128" s="232">
        <v>270</v>
      </c>
      <c r="V128" s="232">
        <v>0</v>
      </c>
      <c r="W128" s="148">
        <v>320000</v>
      </c>
      <c r="X128" s="148">
        <v>8.0090000000000003</v>
      </c>
      <c r="Y128" s="148">
        <v>1</v>
      </c>
      <c r="Z128" s="148">
        <v>25.628799999999998</v>
      </c>
      <c r="AA128" s="229">
        <v>5.3840855150000004E-3</v>
      </c>
      <c r="AB128" s="229">
        <v>2.8063979192493492E-6</v>
      </c>
      <c r="AC128" s="132" t="s">
        <v>3138</v>
      </c>
    </row>
    <row r="129" spans="1:29" ht="13.5" thickBot="1">
      <c r="A129" s="153">
        <v>8694</v>
      </c>
      <c r="B129" s="153">
        <v>12534</v>
      </c>
      <c r="C129" s="141" t="s">
        <v>1481</v>
      </c>
      <c r="D129" s="141">
        <v>515434074</v>
      </c>
      <c r="E129" s="141" t="s">
        <v>429</v>
      </c>
      <c r="F129" s="141" t="s">
        <v>2798</v>
      </c>
      <c r="G129" s="141">
        <v>11018970</v>
      </c>
      <c r="H129" s="141" t="s">
        <v>78</v>
      </c>
      <c r="I129" s="141" t="s">
        <v>53</v>
      </c>
      <c r="J129" s="141" t="s">
        <v>53</v>
      </c>
      <c r="K129" s="141" t="s">
        <v>975</v>
      </c>
      <c r="L129" s="141" t="s">
        <v>2299</v>
      </c>
      <c r="M129" s="141" t="s">
        <v>651</v>
      </c>
      <c r="N129" s="146">
        <v>45585</v>
      </c>
      <c r="O129" s="141" t="s">
        <v>62</v>
      </c>
      <c r="P129" s="146">
        <v>44307</v>
      </c>
      <c r="Q129" s="141" t="s">
        <v>1206</v>
      </c>
      <c r="R129" s="141" t="s">
        <v>102</v>
      </c>
      <c r="S129" s="141" t="s">
        <v>305</v>
      </c>
      <c r="T129" s="146">
        <v>45565</v>
      </c>
      <c r="U129" s="232">
        <v>750</v>
      </c>
      <c r="V129" s="232">
        <v>0</v>
      </c>
      <c r="W129" s="148">
        <v>375000.03</v>
      </c>
      <c r="X129" s="148">
        <v>1E-4</v>
      </c>
      <c r="Y129" s="148">
        <v>1</v>
      </c>
      <c r="Z129" s="148">
        <v>0</v>
      </c>
      <c r="AA129" s="229">
        <v>0</v>
      </c>
      <c r="AB129" s="229">
        <v>0</v>
      </c>
      <c r="AC129" s="132" t="s">
        <v>3138</v>
      </c>
    </row>
    <row r="130" spans="1:29" ht="13.5" thickBot="1">
      <c r="A130" s="153">
        <v>8694</v>
      </c>
      <c r="B130" s="153">
        <v>12534</v>
      </c>
      <c r="C130" s="141" t="s">
        <v>1526</v>
      </c>
      <c r="D130" s="141">
        <v>514599943</v>
      </c>
      <c r="E130" s="141" t="s">
        <v>429</v>
      </c>
      <c r="F130" s="141" t="s">
        <v>2819</v>
      </c>
      <c r="G130" s="141">
        <v>11020438</v>
      </c>
      <c r="H130" s="141" t="s">
        <v>78</v>
      </c>
      <c r="I130" s="141" t="s">
        <v>53</v>
      </c>
      <c r="J130" s="141" t="s">
        <v>53</v>
      </c>
      <c r="K130" s="141" t="s">
        <v>975</v>
      </c>
      <c r="L130" s="141" t="s">
        <v>2318</v>
      </c>
      <c r="M130" s="141" t="s">
        <v>647</v>
      </c>
      <c r="N130" s="146">
        <v>45659</v>
      </c>
      <c r="O130" s="141" t="s">
        <v>62</v>
      </c>
      <c r="P130" s="146">
        <v>45294</v>
      </c>
      <c r="Q130" s="141" t="s">
        <v>1206</v>
      </c>
      <c r="R130" s="141" t="s">
        <v>102</v>
      </c>
      <c r="S130" s="141" t="s">
        <v>305</v>
      </c>
      <c r="T130" s="146">
        <v>45565</v>
      </c>
      <c r="U130" s="232">
        <v>11200</v>
      </c>
      <c r="V130" s="232">
        <v>0</v>
      </c>
      <c r="W130" s="148">
        <v>9000</v>
      </c>
      <c r="X130" s="148">
        <v>108.797</v>
      </c>
      <c r="Y130" s="148">
        <v>1</v>
      </c>
      <c r="Z130" s="148">
        <v>9.7917299999999994</v>
      </c>
      <c r="AA130" s="229">
        <v>2.0570417519999999E-3</v>
      </c>
      <c r="AB130" s="229">
        <v>1.0722113675962755E-6</v>
      </c>
      <c r="AC130" s="132" t="s">
        <v>3138</v>
      </c>
    </row>
    <row r="131" spans="1:29" ht="13.5" thickBot="1">
      <c r="A131" s="153">
        <v>8694</v>
      </c>
      <c r="B131" s="153">
        <v>12534</v>
      </c>
      <c r="C131" s="141" t="s">
        <v>1526</v>
      </c>
      <c r="D131" s="141">
        <v>514599943</v>
      </c>
      <c r="E131" s="141" t="s">
        <v>429</v>
      </c>
      <c r="F131" s="141" t="s">
        <v>2818</v>
      </c>
      <c r="G131" s="141">
        <v>11019907</v>
      </c>
      <c r="H131" s="141" t="s">
        <v>78</v>
      </c>
      <c r="I131" s="141" t="s">
        <v>53</v>
      </c>
      <c r="J131" s="141" t="s">
        <v>53</v>
      </c>
      <c r="K131" s="141" t="s">
        <v>975</v>
      </c>
      <c r="L131" s="141" t="s">
        <v>2318</v>
      </c>
      <c r="M131" s="141" t="s">
        <v>647</v>
      </c>
      <c r="N131" s="146">
        <v>45729</v>
      </c>
      <c r="O131" s="141" t="s">
        <v>62</v>
      </c>
      <c r="P131" s="146">
        <v>44817</v>
      </c>
      <c r="Q131" s="141" t="s">
        <v>1206</v>
      </c>
      <c r="R131" s="141" t="s">
        <v>102</v>
      </c>
      <c r="S131" s="141" t="s">
        <v>305</v>
      </c>
      <c r="T131" s="146">
        <v>45565</v>
      </c>
      <c r="U131" s="232">
        <v>10810</v>
      </c>
      <c r="V131" s="232">
        <v>0</v>
      </c>
      <c r="W131" s="148">
        <v>6765</v>
      </c>
      <c r="X131" s="148">
        <v>331.65820000000002</v>
      </c>
      <c r="Y131" s="148">
        <v>1</v>
      </c>
      <c r="Z131" s="148">
        <v>22.436679999999999</v>
      </c>
      <c r="AA131" s="229">
        <v>4.7134865379999998E-3</v>
      </c>
      <c r="AB131" s="229">
        <v>2.4568552591952603E-6</v>
      </c>
      <c r="AC131" s="132" t="s">
        <v>3138</v>
      </c>
    </row>
    <row r="132" spans="1:29" ht="13.5" thickBot="1">
      <c r="A132" s="153">
        <v>8694</v>
      </c>
      <c r="B132" s="153">
        <v>12534</v>
      </c>
      <c r="C132" s="141" t="s">
        <v>2350</v>
      </c>
      <c r="D132" s="141">
        <v>516286887</v>
      </c>
      <c r="E132" s="141" t="s">
        <v>429</v>
      </c>
      <c r="F132" s="141" t="s">
        <v>2799</v>
      </c>
      <c r="G132" s="141">
        <v>11019688</v>
      </c>
      <c r="H132" s="141" t="s">
        <v>78</v>
      </c>
      <c r="I132" s="141" t="s">
        <v>53</v>
      </c>
      <c r="J132" s="141" t="s">
        <v>53</v>
      </c>
      <c r="K132" s="141" t="s">
        <v>975</v>
      </c>
      <c r="L132" s="141" t="s">
        <v>2351</v>
      </c>
      <c r="M132" s="141" t="s">
        <v>258</v>
      </c>
      <c r="N132" s="146">
        <v>46180</v>
      </c>
      <c r="O132" s="141" t="s">
        <v>62</v>
      </c>
      <c r="P132" s="146">
        <v>44719</v>
      </c>
      <c r="Q132" s="141" t="s">
        <v>1206</v>
      </c>
      <c r="R132" s="141" t="s">
        <v>102</v>
      </c>
      <c r="S132" s="141" t="s">
        <v>305</v>
      </c>
      <c r="T132" s="146">
        <v>45565</v>
      </c>
      <c r="U132" s="232">
        <v>58</v>
      </c>
      <c r="V132" s="232">
        <v>0</v>
      </c>
      <c r="W132" s="148">
        <v>9582.56</v>
      </c>
      <c r="X132" s="148">
        <v>46.807200000000002</v>
      </c>
      <c r="Y132" s="148">
        <v>1</v>
      </c>
      <c r="Z132" s="148">
        <v>4.4853300000000003</v>
      </c>
      <c r="AA132" s="229">
        <v>9.4227588800000004E-4</v>
      </c>
      <c r="AB132" s="229">
        <v>4.9115139137012599E-7</v>
      </c>
      <c r="AC132" s="132" t="s">
        <v>3138</v>
      </c>
    </row>
    <row r="133" spans="1:29" ht="13.5" thickBot="1">
      <c r="A133" s="153">
        <v>8694</v>
      </c>
      <c r="B133" s="153">
        <v>12534</v>
      </c>
      <c r="C133" s="141" t="s">
        <v>4133</v>
      </c>
      <c r="D133" s="141">
        <v>516286888</v>
      </c>
      <c r="E133" s="141" t="s">
        <v>429</v>
      </c>
      <c r="F133" s="141" t="s">
        <v>4133</v>
      </c>
      <c r="G133" s="141">
        <v>11021142</v>
      </c>
      <c r="H133" s="141" t="s">
        <v>78</v>
      </c>
      <c r="I133" s="141" t="s">
        <v>53</v>
      </c>
      <c r="J133" s="141" t="s">
        <v>53</v>
      </c>
      <c r="K133" s="141" t="s">
        <v>975</v>
      </c>
      <c r="L133" s="141" t="s">
        <v>4134</v>
      </c>
      <c r="M133" s="141" t="s">
        <v>102</v>
      </c>
      <c r="N133" s="146">
        <v>45838</v>
      </c>
      <c r="O133" s="141" t="s">
        <v>62</v>
      </c>
      <c r="P133" s="146">
        <v>45564</v>
      </c>
      <c r="Q133" s="141" t="s">
        <v>1206</v>
      </c>
      <c r="R133" s="141" t="s">
        <v>303</v>
      </c>
      <c r="S133" s="141" t="s">
        <v>305</v>
      </c>
      <c r="T133" s="146">
        <v>45565</v>
      </c>
      <c r="U133" s="232">
        <v>2244</v>
      </c>
      <c r="V133" s="232">
        <v>0</v>
      </c>
      <c r="W133" s="148">
        <v>51195.87</v>
      </c>
      <c r="X133" s="148">
        <v>37.262</v>
      </c>
      <c r="Y133" s="148">
        <v>1</v>
      </c>
      <c r="Z133" s="148">
        <v>19.076609999999999</v>
      </c>
      <c r="AA133" s="229">
        <v>4.0076047089999999E-3</v>
      </c>
      <c r="AB133" s="229">
        <v>2.0889217837093943E-6</v>
      </c>
      <c r="AC133" s="132" t="s">
        <v>3138</v>
      </c>
    </row>
    <row r="134" spans="1:29" ht="13.5" thickBot="1">
      <c r="A134" s="153">
        <v>8694</v>
      </c>
      <c r="B134" s="153">
        <v>12534</v>
      </c>
      <c r="C134" s="141" t="s">
        <v>2297</v>
      </c>
      <c r="D134" s="141">
        <v>515158665</v>
      </c>
      <c r="E134" s="141" t="s">
        <v>429</v>
      </c>
      <c r="F134" s="141" t="s">
        <v>2800</v>
      </c>
      <c r="G134" s="141">
        <v>11019693</v>
      </c>
      <c r="H134" s="141" t="s">
        <v>78</v>
      </c>
      <c r="I134" s="141" t="s">
        <v>53</v>
      </c>
      <c r="J134" s="141" t="s">
        <v>53</v>
      </c>
      <c r="K134" s="141" t="s">
        <v>975</v>
      </c>
      <c r="L134" s="141" t="s">
        <v>2298</v>
      </c>
      <c r="M134" s="141" t="s">
        <v>258</v>
      </c>
      <c r="N134" s="146">
        <v>45831</v>
      </c>
      <c r="O134" s="141" t="s">
        <v>62</v>
      </c>
      <c r="P134" s="146">
        <v>44735</v>
      </c>
      <c r="Q134" s="141" t="s">
        <v>1206</v>
      </c>
      <c r="R134" s="141" t="s">
        <v>102</v>
      </c>
      <c r="S134" s="141" t="s">
        <v>305</v>
      </c>
      <c r="T134" s="146">
        <v>45565</v>
      </c>
      <c r="U134" s="232">
        <v>2250</v>
      </c>
      <c r="V134" s="232">
        <v>0</v>
      </c>
      <c r="W134" s="148">
        <v>7000</v>
      </c>
      <c r="X134" s="148">
        <v>0.29339999999999999</v>
      </c>
      <c r="Y134" s="148">
        <v>1</v>
      </c>
      <c r="Z134" s="148">
        <v>2.0539999999999999E-2</v>
      </c>
      <c r="AA134" s="229">
        <v>4.3150329508646898E-6</v>
      </c>
      <c r="AB134" s="229">
        <v>2.2491655193134921E-9</v>
      </c>
      <c r="AC134" s="132" t="s">
        <v>3138</v>
      </c>
    </row>
    <row r="135" spans="1:29" ht="13.5" thickBot="1">
      <c r="A135" s="153">
        <v>8694</v>
      </c>
      <c r="B135" s="153">
        <v>14342</v>
      </c>
      <c r="C135" s="151" t="s">
        <v>3788</v>
      </c>
      <c r="D135" s="151">
        <v>514091685</v>
      </c>
      <c r="E135" s="151" t="s">
        <v>429</v>
      </c>
      <c r="F135" s="141" t="s">
        <v>4135</v>
      </c>
      <c r="G135" s="141" t="s">
        <v>3932</v>
      </c>
      <c r="H135" s="141" t="s">
        <v>76</v>
      </c>
      <c r="I135" s="141" t="s">
        <v>53</v>
      </c>
      <c r="J135" s="141" t="s">
        <v>53</v>
      </c>
      <c r="K135" s="141" t="s">
        <v>975</v>
      </c>
      <c r="L135" s="141" t="s">
        <v>3931</v>
      </c>
      <c r="M135" s="141" t="s">
        <v>140</v>
      </c>
      <c r="N135" s="146">
        <v>46449</v>
      </c>
      <c r="O135" s="141" t="s">
        <v>62</v>
      </c>
      <c r="P135" s="146">
        <v>45544</v>
      </c>
      <c r="Q135" s="141" t="s">
        <v>1206</v>
      </c>
      <c r="R135" s="141" t="s">
        <v>102</v>
      </c>
      <c r="S135" s="141" t="s">
        <v>305</v>
      </c>
      <c r="T135" s="146">
        <v>45565</v>
      </c>
      <c r="U135" s="232">
        <v>2000</v>
      </c>
      <c r="V135" s="232">
        <v>0</v>
      </c>
      <c r="W135" s="148">
        <v>95000</v>
      </c>
      <c r="X135" s="148">
        <v>376.84989999999999</v>
      </c>
      <c r="Y135" s="148">
        <v>1</v>
      </c>
      <c r="Z135" s="148">
        <v>358.00740000000002</v>
      </c>
      <c r="AA135" s="229">
        <v>0.94504841821100005</v>
      </c>
      <c r="AB135" s="229">
        <v>7.9465836566637138E-4</v>
      </c>
      <c r="AC135" s="132" t="s">
        <v>3138</v>
      </c>
    </row>
    <row r="136" spans="1:29" ht="13.5" thickBot="1">
      <c r="A136" s="153">
        <v>8694</v>
      </c>
      <c r="B136" s="153">
        <v>14481</v>
      </c>
      <c r="C136" s="151" t="s">
        <v>3788</v>
      </c>
      <c r="D136" s="151">
        <v>514091685</v>
      </c>
      <c r="E136" s="151" t="s">
        <v>429</v>
      </c>
      <c r="F136" s="141" t="s">
        <v>4135</v>
      </c>
      <c r="G136" s="141" t="s">
        <v>3932</v>
      </c>
      <c r="H136" s="141" t="s">
        <v>76</v>
      </c>
      <c r="I136" s="141" t="s">
        <v>53</v>
      </c>
      <c r="J136" s="141" t="s">
        <v>53</v>
      </c>
      <c r="K136" s="141" t="s">
        <v>975</v>
      </c>
      <c r="L136" s="141" t="s">
        <v>3931</v>
      </c>
      <c r="M136" s="141" t="s">
        <v>140</v>
      </c>
      <c r="N136" s="146">
        <v>46449</v>
      </c>
      <c r="O136" s="141" t="s">
        <v>62</v>
      </c>
      <c r="P136" s="146">
        <v>45544</v>
      </c>
      <c r="Q136" s="141" t="s">
        <v>1206</v>
      </c>
      <c r="R136" s="141" t="s">
        <v>102</v>
      </c>
      <c r="S136" s="141" t="s">
        <v>305</v>
      </c>
      <c r="T136" s="146">
        <v>45565</v>
      </c>
      <c r="U136" s="232">
        <v>2000</v>
      </c>
      <c r="V136" s="232">
        <v>0</v>
      </c>
      <c r="W136" s="148">
        <v>25000</v>
      </c>
      <c r="X136" s="148">
        <v>376.84989999999999</v>
      </c>
      <c r="Y136" s="148">
        <v>1</v>
      </c>
      <c r="Z136" s="148">
        <v>94.212469999999996</v>
      </c>
      <c r="AA136" s="229">
        <v>0.30796592255600003</v>
      </c>
      <c r="AB136" s="229">
        <v>2.9153081160840545E-4</v>
      </c>
      <c r="AC136" s="132" t="s">
        <v>3138</v>
      </c>
    </row>
    <row r="137" spans="1:29" ht="13.5" thickBot="1">
      <c r="A137" s="153">
        <v>8694</v>
      </c>
      <c r="B137" s="153">
        <v>14481</v>
      </c>
      <c r="C137" s="151" t="s">
        <v>1801</v>
      </c>
      <c r="D137" s="151">
        <v>520039496</v>
      </c>
      <c r="E137" s="151" t="s">
        <v>429</v>
      </c>
      <c r="F137" s="141" t="s">
        <v>2820</v>
      </c>
      <c r="G137" s="141">
        <v>11020423</v>
      </c>
      <c r="H137" s="141" t="s">
        <v>78</v>
      </c>
      <c r="I137" s="141" t="s">
        <v>53</v>
      </c>
      <c r="J137" s="141" t="s">
        <v>53</v>
      </c>
      <c r="K137" s="141" t="s">
        <v>975</v>
      </c>
      <c r="L137" s="141" t="s">
        <v>2821</v>
      </c>
      <c r="M137" s="141" t="s">
        <v>651</v>
      </c>
      <c r="N137" s="146">
        <v>46295</v>
      </c>
      <c r="O137" s="141" t="s">
        <v>62</v>
      </c>
      <c r="P137" s="146">
        <v>45215</v>
      </c>
      <c r="Q137" s="141" t="s">
        <v>1206</v>
      </c>
      <c r="R137" s="141" t="s">
        <v>102</v>
      </c>
      <c r="S137" s="141" t="s">
        <v>305</v>
      </c>
      <c r="T137" s="146">
        <v>45565</v>
      </c>
      <c r="U137" s="232">
        <v>95</v>
      </c>
      <c r="V137" s="232">
        <v>0</v>
      </c>
      <c r="W137" s="148">
        <v>875000</v>
      </c>
      <c r="X137" s="148">
        <v>9.2576999999999998</v>
      </c>
      <c r="Y137" s="148">
        <v>1</v>
      </c>
      <c r="Z137" s="148">
        <v>81.004869999999997</v>
      </c>
      <c r="AA137" s="229">
        <v>0.676219459257</v>
      </c>
      <c r="AB137" s="229">
        <v>2.5066124999517978E-4</v>
      </c>
      <c r="AC137" s="132" t="s">
        <v>3138</v>
      </c>
    </row>
    <row r="138" spans="1:29" ht="13.5" thickBot="1">
      <c r="A138" s="153">
        <v>8694</v>
      </c>
      <c r="B138" s="153">
        <v>14481</v>
      </c>
      <c r="C138" s="141" t="s">
        <v>1526</v>
      </c>
      <c r="D138" s="151">
        <v>514599943</v>
      </c>
      <c r="E138" s="141" t="s">
        <v>429</v>
      </c>
      <c r="F138" s="141" t="s">
        <v>2819</v>
      </c>
      <c r="G138" s="141">
        <v>11020438</v>
      </c>
      <c r="H138" s="141" t="s">
        <v>78</v>
      </c>
      <c r="I138" s="141" t="s">
        <v>53</v>
      </c>
      <c r="J138" s="141" t="s">
        <v>53</v>
      </c>
      <c r="K138" s="141" t="s">
        <v>975</v>
      </c>
      <c r="L138" s="151" t="s">
        <v>2318</v>
      </c>
      <c r="M138" s="141" t="s">
        <v>647</v>
      </c>
      <c r="N138" s="146">
        <v>45659</v>
      </c>
      <c r="O138" s="141" t="s">
        <v>62</v>
      </c>
      <c r="P138" s="146">
        <v>45294</v>
      </c>
      <c r="Q138" s="141" t="s">
        <v>1206</v>
      </c>
      <c r="R138" s="141" t="s">
        <v>102</v>
      </c>
      <c r="S138" s="141" t="s">
        <v>305</v>
      </c>
      <c r="T138" s="146">
        <v>45565</v>
      </c>
      <c r="U138" s="232">
        <v>11200</v>
      </c>
      <c r="V138" s="232">
        <v>0</v>
      </c>
      <c r="W138" s="148">
        <v>8500</v>
      </c>
      <c r="X138" s="148">
        <v>108.797</v>
      </c>
      <c r="Y138" s="148">
        <v>1</v>
      </c>
      <c r="Z138" s="148">
        <v>9.2477400000000003</v>
      </c>
      <c r="AA138" s="229">
        <v>7.7199083734999993E-2</v>
      </c>
      <c r="AB138" s="229">
        <v>2.8616181570693517E-5</v>
      </c>
      <c r="AC138" s="132" t="s">
        <v>3138</v>
      </c>
    </row>
    <row r="139" spans="1:29" ht="13.5" thickBot="1">
      <c r="A139" s="153">
        <v>8694</v>
      </c>
      <c r="B139" s="153">
        <v>14481</v>
      </c>
      <c r="C139" s="141" t="s">
        <v>1548</v>
      </c>
      <c r="D139" s="151">
        <v>516046307</v>
      </c>
      <c r="E139" s="141" t="s">
        <v>429</v>
      </c>
      <c r="F139" s="141" t="s">
        <v>2801</v>
      </c>
      <c r="G139" s="141">
        <v>11019938</v>
      </c>
      <c r="H139" s="141" t="s">
        <v>78</v>
      </c>
      <c r="I139" s="141" t="s">
        <v>53</v>
      </c>
      <c r="J139" s="141" t="s">
        <v>53</v>
      </c>
      <c r="K139" s="141" t="s">
        <v>975</v>
      </c>
      <c r="L139" s="151" t="s">
        <v>2319</v>
      </c>
      <c r="M139" s="141" t="s">
        <v>647</v>
      </c>
      <c r="N139" s="146">
        <v>46017</v>
      </c>
      <c r="O139" s="141" t="s">
        <v>62</v>
      </c>
      <c r="P139" s="146">
        <v>45286</v>
      </c>
      <c r="Q139" s="141" t="s">
        <v>1206</v>
      </c>
      <c r="R139" s="141" t="s">
        <v>102</v>
      </c>
      <c r="S139" s="141" t="s">
        <v>305</v>
      </c>
      <c r="T139" s="146">
        <v>45565</v>
      </c>
      <c r="U139" s="232">
        <v>3911</v>
      </c>
      <c r="V139" s="232">
        <v>0</v>
      </c>
      <c r="W139" s="148">
        <v>4200</v>
      </c>
      <c r="X139" s="148">
        <v>254.84460000000001</v>
      </c>
      <c r="Y139" s="148">
        <v>1</v>
      </c>
      <c r="Z139" s="148">
        <v>10.703469999999999</v>
      </c>
      <c r="AA139" s="229">
        <v>8.9351352524000005E-2</v>
      </c>
      <c r="AB139" s="229">
        <v>3.3120788533898111E-5</v>
      </c>
      <c r="AC139" s="132" t="s">
        <v>3138</v>
      </c>
    </row>
    <row r="140" spans="1:29" ht="13.5" thickBot="1">
      <c r="A140" s="153">
        <v>8694</v>
      </c>
      <c r="B140" s="153">
        <v>14481</v>
      </c>
      <c r="C140" s="141" t="s">
        <v>1548</v>
      </c>
      <c r="D140" s="141">
        <v>516046307</v>
      </c>
      <c r="E140" s="141" t="s">
        <v>429</v>
      </c>
      <c r="F140" s="141" t="s">
        <v>2802</v>
      </c>
      <c r="G140" s="141">
        <v>11019939</v>
      </c>
      <c r="H140" s="141" t="s">
        <v>78</v>
      </c>
      <c r="I140" s="141" t="s">
        <v>53</v>
      </c>
      <c r="J140" s="141" t="s">
        <v>53</v>
      </c>
      <c r="K140" s="141" t="s">
        <v>975</v>
      </c>
      <c r="L140" s="141" t="s">
        <v>2319</v>
      </c>
      <c r="M140" s="141" t="s">
        <v>102</v>
      </c>
      <c r="N140" s="146">
        <v>46747</v>
      </c>
      <c r="O140" s="141" t="s">
        <v>62</v>
      </c>
      <c r="P140" s="146">
        <v>45286</v>
      </c>
      <c r="Q140" s="141" t="s">
        <v>1206</v>
      </c>
      <c r="R140" s="141" t="s">
        <v>102</v>
      </c>
      <c r="S140" s="141" t="s">
        <v>305</v>
      </c>
      <c r="T140" s="146">
        <v>45565</v>
      </c>
      <c r="U140" s="232">
        <v>4560</v>
      </c>
      <c r="V140" s="232">
        <v>0</v>
      </c>
      <c r="W140" s="148">
        <v>4200</v>
      </c>
      <c r="X140" s="148">
        <v>448.44560000000001</v>
      </c>
      <c r="Y140" s="148">
        <v>1</v>
      </c>
      <c r="Z140" s="148">
        <v>18.834720000000001</v>
      </c>
      <c r="AA140" s="229">
        <v>0.157230104482</v>
      </c>
      <c r="AB140" s="229">
        <v>5.8282106477168752E-5</v>
      </c>
      <c r="AC140" s="132" t="s">
        <v>3138</v>
      </c>
    </row>
    <row r="141" spans="1:29" ht="13.5" thickBot="1">
      <c r="A141" s="153">
        <v>8694</v>
      </c>
      <c r="B141" s="153">
        <v>15247</v>
      </c>
      <c r="C141" s="141" t="s">
        <v>3788</v>
      </c>
      <c r="D141" s="141">
        <v>514091685</v>
      </c>
      <c r="E141" s="141" t="s">
        <v>429</v>
      </c>
      <c r="F141" s="141" t="s">
        <v>4135</v>
      </c>
      <c r="G141" s="141" t="s">
        <v>3932</v>
      </c>
      <c r="H141" s="141" t="s">
        <v>76</v>
      </c>
      <c r="I141" s="141" t="s">
        <v>53</v>
      </c>
      <c r="J141" s="141" t="s">
        <v>53</v>
      </c>
      <c r="K141" s="141" t="s">
        <v>975</v>
      </c>
      <c r="L141" s="141" t="s">
        <v>3931</v>
      </c>
      <c r="M141" s="141" t="s">
        <v>140</v>
      </c>
      <c r="N141" s="146">
        <v>46449</v>
      </c>
      <c r="O141" s="141" t="s">
        <v>62</v>
      </c>
      <c r="P141" s="146">
        <v>45544</v>
      </c>
      <c r="Q141" s="141" t="s">
        <v>1206</v>
      </c>
      <c r="R141" s="141" t="s">
        <v>102</v>
      </c>
      <c r="S141" s="141" t="s">
        <v>305</v>
      </c>
      <c r="T141" s="146">
        <v>45565</v>
      </c>
      <c r="U141" s="232">
        <v>2000</v>
      </c>
      <c r="V141" s="232">
        <v>0</v>
      </c>
      <c r="W141" s="148">
        <v>101000</v>
      </c>
      <c r="X141" s="148">
        <v>376.84989999999999</v>
      </c>
      <c r="Y141" s="148">
        <v>1</v>
      </c>
      <c r="Z141" s="148">
        <v>380.61840000000001</v>
      </c>
      <c r="AA141" s="229">
        <v>0.72732524586500003</v>
      </c>
      <c r="AB141" s="229">
        <v>3.376644147749748E-3</v>
      </c>
      <c r="AC141" s="132" t="s">
        <v>3138</v>
      </c>
    </row>
    <row r="142" spans="1:29" ht="13.5" thickBot="1">
      <c r="A142" s="153">
        <v>8694</v>
      </c>
      <c r="B142" s="153">
        <v>15248</v>
      </c>
      <c r="C142" s="141" t="s">
        <v>3788</v>
      </c>
      <c r="D142" s="141">
        <v>514091685</v>
      </c>
      <c r="E142" s="141" t="s">
        <v>429</v>
      </c>
      <c r="F142" s="141" t="s">
        <v>4135</v>
      </c>
      <c r="G142" s="141" t="s">
        <v>3932</v>
      </c>
      <c r="H142" s="141" t="s">
        <v>76</v>
      </c>
      <c r="I142" s="141" t="s">
        <v>53</v>
      </c>
      <c r="J142" s="141" t="s">
        <v>53</v>
      </c>
      <c r="K142" s="141" t="s">
        <v>975</v>
      </c>
      <c r="L142" s="141" t="s">
        <v>3931</v>
      </c>
      <c r="M142" s="141" t="s">
        <v>140</v>
      </c>
      <c r="N142" s="146">
        <v>46449</v>
      </c>
      <c r="O142" s="141" t="s">
        <v>62</v>
      </c>
      <c r="P142" s="146">
        <v>45544</v>
      </c>
      <c r="Q142" s="141" t="s">
        <v>1206</v>
      </c>
      <c r="R142" s="141" t="s">
        <v>102</v>
      </c>
      <c r="S142" s="141" t="s">
        <v>305</v>
      </c>
      <c r="T142" s="146">
        <v>45565</v>
      </c>
      <c r="U142" s="232">
        <v>2000</v>
      </c>
      <c r="V142" s="232">
        <v>0</v>
      </c>
      <c r="W142" s="148">
        <v>4000</v>
      </c>
      <c r="X142" s="148">
        <v>376.84989999999999</v>
      </c>
      <c r="Y142" s="148">
        <v>1</v>
      </c>
      <c r="Z142" s="148">
        <v>15.074</v>
      </c>
      <c r="AA142" s="229">
        <v>1</v>
      </c>
      <c r="AB142" s="229">
        <v>7.270354902789366E-4</v>
      </c>
      <c r="AC142" s="132" t="s">
        <v>3138</v>
      </c>
    </row>
    <row r="143" spans="1:29" ht="13.5" thickBot="1">
      <c r="A143" s="153">
        <v>8700</v>
      </c>
      <c r="B143" s="153">
        <v>12535</v>
      </c>
      <c r="C143" s="141" t="s">
        <v>2816</v>
      </c>
      <c r="D143" s="141" t="s">
        <v>3153</v>
      </c>
      <c r="E143" s="141" t="s">
        <v>432</v>
      </c>
      <c r="F143" s="141" t="s">
        <v>2816</v>
      </c>
      <c r="G143" s="141">
        <v>11019990</v>
      </c>
      <c r="H143" s="141" t="s">
        <v>78</v>
      </c>
      <c r="I143" s="141" t="s">
        <v>61</v>
      </c>
      <c r="J143" s="141" t="s">
        <v>314</v>
      </c>
      <c r="K143" s="141" t="s">
        <v>975</v>
      </c>
      <c r="L143" s="141" t="s">
        <v>2578</v>
      </c>
      <c r="M143" s="141" t="s">
        <v>910</v>
      </c>
      <c r="N143" s="146" t="s">
        <v>4247</v>
      </c>
      <c r="O143" s="141" t="s">
        <v>62</v>
      </c>
      <c r="P143" s="146">
        <v>44923</v>
      </c>
      <c r="Q143" s="141" t="s">
        <v>1207</v>
      </c>
      <c r="R143" s="141" t="s">
        <v>102</v>
      </c>
      <c r="S143" s="141" t="s">
        <v>305</v>
      </c>
      <c r="T143" s="146">
        <v>45565</v>
      </c>
      <c r="U143" s="232">
        <v>0</v>
      </c>
      <c r="V143" s="232">
        <v>0</v>
      </c>
      <c r="W143" s="148">
        <v>3420208.63</v>
      </c>
      <c r="X143" s="148">
        <v>166.65649999999999</v>
      </c>
      <c r="Y143" s="148">
        <v>3.71</v>
      </c>
      <c r="Z143" s="148">
        <v>21146.999980000001</v>
      </c>
      <c r="AA143" s="229">
        <v>0.90466923501300001</v>
      </c>
      <c r="AB143" s="229">
        <v>1.056588289590404E-3</v>
      </c>
      <c r="AC143" s="132" t="s">
        <v>3138</v>
      </c>
    </row>
    <row r="144" spans="1:29" ht="13.5" thickBot="1">
      <c r="A144" s="153">
        <v>8700</v>
      </c>
      <c r="B144" s="153">
        <v>12535</v>
      </c>
      <c r="C144" s="141" t="s">
        <v>2424</v>
      </c>
      <c r="D144" s="141" t="s">
        <v>4127</v>
      </c>
      <c r="E144" s="141" t="s">
        <v>430</v>
      </c>
      <c r="F144" s="141" t="s">
        <v>2424</v>
      </c>
      <c r="G144" s="141">
        <v>11019110</v>
      </c>
      <c r="H144" s="141" t="s">
        <v>78</v>
      </c>
      <c r="I144" s="141" t="s">
        <v>61</v>
      </c>
      <c r="J144" s="141" t="s">
        <v>204</v>
      </c>
      <c r="K144" s="141" t="s">
        <v>975</v>
      </c>
      <c r="L144" s="141" t="s">
        <v>2424</v>
      </c>
      <c r="M144" s="141" t="s">
        <v>910</v>
      </c>
      <c r="N144" s="146" t="s">
        <v>4247</v>
      </c>
      <c r="O144" s="141" t="s">
        <v>62</v>
      </c>
      <c r="P144" s="146">
        <v>44364</v>
      </c>
      <c r="Q144" s="141" t="s">
        <v>1212</v>
      </c>
      <c r="R144" s="141" t="s">
        <v>303</v>
      </c>
      <c r="S144" s="141" t="s">
        <v>305</v>
      </c>
      <c r="T144" s="146">
        <v>45565</v>
      </c>
      <c r="U144" s="232">
        <v>1.25</v>
      </c>
      <c r="V144" s="232">
        <v>0</v>
      </c>
      <c r="W144" s="148">
        <v>650000</v>
      </c>
      <c r="X144" s="148">
        <v>1E-4</v>
      </c>
      <c r="Y144" s="148">
        <v>2.7435</v>
      </c>
      <c r="Z144" s="148">
        <v>0</v>
      </c>
      <c r="AA144" s="229">
        <v>0</v>
      </c>
      <c r="AB144" s="229">
        <v>0</v>
      </c>
      <c r="AC144" s="132" t="s">
        <v>3138</v>
      </c>
    </row>
    <row r="145" spans="1:29" ht="13.5" thickBot="1">
      <c r="A145" s="153">
        <v>8700</v>
      </c>
      <c r="B145" s="153">
        <v>12535</v>
      </c>
      <c r="C145" s="141" t="s">
        <v>2814</v>
      </c>
      <c r="D145" s="141">
        <v>515374742</v>
      </c>
      <c r="E145" s="141" t="s">
        <v>429</v>
      </c>
      <c r="F145" s="141" t="s">
        <v>2814</v>
      </c>
      <c r="G145" s="141">
        <v>11019450</v>
      </c>
      <c r="H145" s="141" t="s">
        <v>78</v>
      </c>
      <c r="I145" s="141" t="s">
        <v>61</v>
      </c>
      <c r="J145" s="141" t="s">
        <v>314</v>
      </c>
      <c r="K145" s="141" t="s">
        <v>975</v>
      </c>
      <c r="L145" s="141" t="s">
        <v>2599</v>
      </c>
      <c r="M145" s="141" t="s">
        <v>130</v>
      </c>
      <c r="N145" s="146" t="s">
        <v>4247</v>
      </c>
      <c r="O145" s="141" t="s">
        <v>62</v>
      </c>
      <c r="P145" s="146">
        <v>44616</v>
      </c>
      <c r="Q145" s="141" t="s">
        <v>1207</v>
      </c>
      <c r="R145" s="141" t="s">
        <v>102</v>
      </c>
      <c r="S145" s="141" t="s">
        <v>305</v>
      </c>
      <c r="T145" s="146">
        <v>45565</v>
      </c>
      <c r="U145" s="232">
        <v>0</v>
      </c>
      <c r="V145" s="232">
        <v>0</v>
      </c>
      <c r="W145" s="148">
        <v>102000</v>
      </c>
      <c r="X145" s="148">
        <v>1E-4</v>
      </c>
      <c r="Y145" s="148">
        <v>3.71</v>
      </c>
      <c r="Z145" s="148">
        <v>0</v>
      </c>
      <c r="AA145" s="229">
        <v>0</v>
      </c>
      <c r="AB145" s="229">
        <v>0</v>
      </c>
      <c r="AC145" s="132" t="s">
        <v>3138</v>
      </c>
    </row>
    <row r="146" spans="1:29" ht="13.5" thickBot="1">
      <c r="A146" s="153">
        <v>8700</v>
      </c>
      <c r="B146" s="153">
        <v>12535</v>
      </c>
      <c r="C146" s="141" t="s">
        <v>4128</v>
      </c>
      <c r="D146" s="141" t="s">
        <v>3154</v>
      </c>
      <c r="E146" s="141" t="s">
        <v>430</v>
      </c>
      <c r="F146" s="141" t="s">
        <v>2805</v>
      </c>
      <c r="G146" s="141">
        <v>11018326</v>
      </c>
      <c r="H146" s="141" t="s">
        <v>78</v>
      </c>
      <c r="I146" s="141" t="s">
        <v>61</v>
      </c>
      <c r="J146" s="141" t="s">
        <v>314</v>
      </c>
      <c r="K146" s="141" t="s">
        <v>975</v>
      </c>
      <c r="L146" s="141" t="s">
        <v>2806</v>
      </c>
      <c r="M146" s="141" t="s">
        <v>910</v>
      </c>
      <c r="N146" s="146">
        <v>45733</v>
      </c>
      <c r="O146" s="141" t="s">
        <v>62</v>
      </c>
      <c r="P146" s="146">
        <v>43907</v>
      </c>
      <c r="Q146" s="141" t="s">
        <v>1207</v>
      </c>
      <c r="R146" s="141" t="s">
        <v>102</v>
      </c>
      <c r="S146" s="141" t="s">
        <v>305</v>
      </c>
      <c r="T146" s="146">
        <v>45565</v>
      </c>
      <c r="U146" s="232">
        <v>236</v>
      </c>
      <c r="V146" s="232">
        <v>1</v>
      </c>
      <c r="W146" s="148">
        <v>100000</v>
      </c>
      <c r="X146" s="148">
        <v>0.66779999999999995</v>
      </c>
      <c r="Y146" s="148">
        <v>3.71</v>
      </c>
      <c r="Z146" s="148">
        <v>2.4775399999999999</v>
      </c>
      <c r="AA146" s="229">
        <v>1.05989228E-4</v>
      </c>
      <c r="AB146" s="229">
        <v>1.237877596570466E-7</v>
      </c>
      <c r="AC146" s="132" t="s">
        <v>3138</v>
      </c>
    </row>
    <row r="147" spans="1:29" ht="13.5" thickBot="1">
      <c r="A147" s="153">
        <v>8700</v>
      </c>
      <c r="B147" s="153">
        <v>12535</v>
      </c>
      <c r="C147" s="141" t="s">
        <v>3155</v>
      </c>
      <c r="D147" s="141" t="s">
        <v>3156</v>
      </c>
      <c r="E147" s="141" t="s">
        <v>430</v>
      </c>
      <c r="F147" s="141" t="s">
        <v>2810</v>
      </c>
      <c r="G147" s="141">
        <v>11018924</v>
      </c>
      <c r="H147" s="141" t="s">
        <v>78</v>
      </c>
      <c r="I147" s="141" t="s">
        <v>61</v>
      </c>
      <c r="J147" s="141" t="s">
        <v>314</v>
      </c>
      <c r="K147" s="141" t="s">
        <v>975</v>
      </c>
      <c r="L147" s="141" t="s">
        <v>2811</v>
      </c>
      <c r="M147" s="141" t="s">
        <v>910</v>
      </c>
      <c r="N147" s="146">
        <v>46112</v>
      </c>
      <c r="O147" s="141" t="s">
        <v>62</v>
      </c>
      <c r="P147" s="146">
        <v>44287</v>
      </c>
      <c r="Q147" s="141" t="s">
        <v>1207</v>
      </c>
      <c r="R147" s="141" t="s">
        <v>102</v>
      </c>
      <c r="S147" s="141" t="s">
        <v>305</v>
      </c>
      <c r="T147" s="146">
        <v>45565</v>
      </c>
      <c r="U147" s="232">
        <v>1035</v>
      </c>
      <c r="V147" s="232">
        <v>1</v>
      </c>
      <c r="W147" s="148">
        <v>77777.78</v>
      </c>
      <c r="X147" s="148">
        <v>141.43010000000001</v>
      </c>
      <c r="Y147" s="148">
        <v>3.71</v>
      </c>
      <c r="Z147" s="148">
        <v>408.10442</v>
      </c>
      <c r="AA147" s="229">
        <v>1.7458718200000001E-2</v>
      </c>
      <c r="AB147" s="229">
        <v>2.0390521185505946E-5</v>
      </c>
      <c r="AC147" s="132" t="s">
        <v>3138</v>
      </c>
    </row>
    <row r="148" spans="1:29" ht="13.5" thickBot="1">
      <c r="A148" s="153">
        <v>8700</v>
      </c>
      <c r="B148" s="153">
        <v>12535</v>
      </c>
      <c r="C148" s="141" t="s">
        <v>4130</v>
      </c>
      <c r="D148" s="141" t="s">
        <v>3159</v>
      </c>
      <c r="E148" s="141" t="s">
        <v>430</v>
      </c>
      <c r="F148" s="141" t="s">
        <v>2812</v>
      </c>
      <c r="G148" s="141">
        <v>11019032</v>
      </c>
      <c r="H148" s="141" t="s">
        <v>78</v>
      </c>
      <c r="I148" s="141" t="s">
        <v>61</v>
      </c>
      <c r="J148" s="141" t="s">
        <v>314</v>
      </c>
      <c r="K148" s="141" t="s">
        <v>975</v>
      </c>
      <c r="L148" s="141" t="s">
        <v>2813</v>
      </c>
      <c r="M148" s="141" t="s">
        <v>910</v>
      </c>
      <c r="N148" s="146">
        <v>45607</v>
      </c>
      <c r="O148" s="141" t="s">
        <v>62</v>
      </c>
      <c r="P148" s="146">
        <v>45277</v>
      </c>
      <c r="Q148" s="141" t="s">
        <v>1207</v>
      </c>
      <c r="R148" s="141" t="s">
        <v>102</v>
      </c>
      <c r="S148" s="141" t="s">
        <v>305</v>
      </c>
      <c r="T148" s="146">
        <v>45565</v>
      </c>
      <c r="U148" s="232">
        <v>40</v>
      </c>
      <c r="V148" s="232">
        <v>1</v>
      </c>
      <c r="W148" s="148">
        <v>2000000</v>
      </c>
      <c r="X148" s="148">
        <v>0.1192</v>
      </c>
      <c r="Y148" s="148">
        <v>3.71</v>
      </c>
      <c r="Z148" s="148">
        <v>8.8446400000000001</v>
      </c>
      <c r="AA148" s="229">
        <v>3.7837393999999998E-4</v>
      </c>
      <c r="AB148" s="229">
        <v>4.4191341837996588E-7</v>
      </c>
      <c r="AC148" s="132" t="s">
        <v>3138</v>
      </c>
    </row>
    <row r="149" spans="1:29" ht="13.5" thickBot="1">
      <c r="A149" s="153">
        <v>8700</v>
      </c>
      <c r="B149" s="153">
        <v>12535</v>
      </c>
      <c r="C149" s="151" t="s">
        <v>3788</v>
      </c>
      <c r="D149" s="151">
        <v>514091685</v>
      </c>
      <c r="E149" s="151" t="s">
        <v>429</v>
      </c>
      <c r="F149" s="141" t="s">
        <v>4135</v>
      </c>
      <c r="G149" s="141" t="s">
        <v>3932</v>
      </c>
      <c r="H149" s="141" t="s">
        <v>76</v>
      </c>
      <c r="I149" s="141" t="s">
        <v>53</v>
      </c>
      <c r="J149" s="141" t="s">
        <v>53</v>
      </c>
      <c r="K149" s="141" t="s">
        <v>975</v>
      </c>
      <c r="L149" s="141" t="s">
        <v>3931</v>
      </c>
      <c r="M149" s="141" t="s">
        <v>140</v>
      </c>
      <c r="N149" s="146">
        <v>46449</v>
      </c>
      <c r="O149" s="141" t="s">
        <v>62</v>
      </c>
      <c r="P149" s="146">
        <v>45544</v>
      </c>
      <c r="Q149" s="141" t="s">
        <v>1206</v>
      </c>
      <c r="R149" s="141" t="s">
        <v>102</v>
      </c>
      <c r="S149" s="141" t="s">
        <v>305</v>
      </c>
      <c r="T149" s="146">
        <v>45565</v>
      </c>
      <c r="U149" s="232">
        <v>2000</v>
      </c>
      <c r="V149" s="232">
        <v>0</v>
      </c>
      <c r="W149" s="148">
        <v>100000</v>
      </c>
      <c r="X149" s="148">
        <v>376.84989999999999</v>
      </c>
      <c r="Y149" s="148">
        <v>1</v>
      </c>
      <c r="Z149" s="148">
        <v>376.84989999999999</v>
      </c>
      <c r="AA149" s="229">
        <v>0.23427380776100001</v>
      </c>
      <c r="AB149" s="229">
        <v>1.8828920965143669E-5</v>
      </c>
      <c r="AC149" s="132" t="s">
        <v>3138</v>
      </c>
    </row>
    <row r="150" spans="1:29" ht="13.5" thickBot="1">
      <c r="A150" s="153">
        <v>8700</v>
      </c>
      <c r="B150" s="153">
        <v>12535</v>
      </c>
      <c r="C150" s="151" t="s">
        <v>2795</v>
      </c>
      <c r="D150" s="151">
        <v>520031345</v>
      </c>
      <c r="E150" s="151" t="s">
        <v>429</v>
      </c>
      <c r="F150" s="141" t="s">
        <v>2796</v>
      </c>
      <c r="G150" s="141">
        <v>11018407</v>
      </c>
      <c r="H150" s="141" t="s">
        <v>78</v>
      </c>
      <c r="I150" s="141" t="s">
        <v>53</v>
      </c>
      <c r="J150" s="141" t="s">
        <v>53</v>
      </c>
      <c r="K150" s="141" t="s">
        <v>975</v>
      </c>
      <c r="L150" s="141" t="s">
        <v>2797</v>
      </c>
      <c r="M150" s="141" t="s">
        <v>252</v>
      </c>
      <c r="N150" s="146">
        <v>45784</v>
      </c>
      <c r="O150" s="141" t="s">
        <v>62</v>
      </c>
      <c r="P150" s="146">
        <v>43958</v>
      </c>
      <c r="Q150" s="141" t="s">
        <v>1206</v>
      </c>
      <c r="R150" s="141" t="s">
        <v>102</v>
      </c>
      <c r="S150" s="141" t="s">
        <v>305</v>
      </c>
      <c r="T150" s="146">
        <v>45565</v>
      </c>
      <c r="U150" s="232">
        <v>100</v>
      </c>
      <c r="V150" s="232">
        <v>0</v>
      </c>
      <c r="W150" s="148">
        <v>640000</v>
      </c>
      <c r="X150" s="148">
        <v>20.767800000000001</v>
      </c>
      <c r="Y150" s="148">
        <v>1</v>
      </c>
      <c r="Z150" s="148">
        <v>132.91391999999999</v>
      </c>
      <c r="AA150" s="229">
        <v>5.686061117E-3</v>
      </c>
      <c r="AB150" s="229">
        <v>6.6409084753569742E-6</v>
      </c>
      <c r="AC150" s="132" t="s">
        <v>3138</v>
      </c>
    </row>
    <row r="151" spans="1:29" ht="13.5" thickBot="1">
      <c r="A151" s="153">
        <v>8700</v>
      </c>
      <c r="B151" s="153">
        <v>12535</v>
      </c>
      <c r="C151" s="151" t="s">
        <v>2334</v>
      </c>
      <c r="D151" s="151">
        <v>514881564</v>
      </c>
      <c r="E151" s="151" t="s">
        <v>429</v>
      </c>
      <c r="F151" s="141" t="s">
        <v>4131</v>
      </c>
      <c r="G151" s="141" t="s">
        <v>4132</v>
      </c>
      <c r="H151" s="141" t="s">
        <v>76</v>
      </c>
      <c r="I151" s="141" t="s">
        <v>53</v>
      </c>
      <c r="J151" s="141" t="s">
        <v>53</v>
      </c>
      <c r="K151" s="141" t="s">
        <v>975</v>
      </c>
      <c r="L151" s="141" t="s">
        <v>2335</v>
      </c>
      <c r="M151" s="141" t="s">
        <v>255</v>
      </c>
      <c r="N151" s="146">
        <v>47205</v>
      </c>
      <c r="O151" s="141" t="s">
        <v>62</v>
      </c>
      <c r="P151" s="146">
        <v>45391</v>
      </c>
      <c r="Q151" s="141" t="s">
        <v>1206</v>
      </c>
      <c r="R151" s="141" t="s">
        <v>791</v>
      </c>
      <c r="S151" s="141" t="s">
        <v>305</v>
      </c>
      <c r="T151" s="146">
        <v>45565</v>
      </c>
      <c r="U151" s="232">
        <v>0</v>
      </c>
      <c r="V151" s="232">
        <v>0</v>
      </c>
      <c r="W151" s="148">
        <v>94315.6</v>
      </c>
      <c r="X151" s="148">
        <v>0</v>
      </c>
      <c r="Y151" s="148">
        <v>1</v>
      </c>
      <c r="Z151" s="148">
        <v>0</v>
      </c>
      <c r="AA151" s="229">
        <v>0</v>
      </c>
      <c r="AB151" s="229">
        <v>0</v>
      </c>
      <c r="AC151" s="132" t="s">
        <v>3138</v>
      </c>
    </row>
    <row r="152" spans="1:29" ht="13.5" thickBot="1">
      <c r="A152" s="153">
        <v>8700</v>
      </c>
      <c r="B152" s="153">
        <v>12535</v>
      </c>
      <c r="C152" s="151" t="s">
        <v>1800</v>
      </c>
      <c r="D152" s="151">
        <v>520039314</v>
      </c>
      <c r="E152" s="151" t="s">
        <v>429</v>
      </c>
      <c r="F152" s="141" t="s">
        <v>2803</v>
      </c>
      <c r="G152" s="141">
        <v>11020030</v>
      </c>
      <c r="H152" s="141" t="s">
        <v>78</v>
      </c>
      <c r="I152" s="141" t="s">
        <v>53</v>
      </c>
      <c r="J152" s="141" t="s">
        <v>53</v>
      </c>
      <c r="K152" s="141" t="s">
        <v>975</v>
      </c>
      <c r="L152" s="141" t="s">
        <v>2271</v>
      </c>
      <c r="M152" s="141" t="s">
        <v>649</v>
      </c>
      <c r="N152" s="146">
        <v>46273</v>
      </c>
      <c r="O152" s="141" t="s">
        <v>62</v>
      </c>
      <c r="P152" s="146">
        <v>44812</v>
      </c>
      <c r="Q152" s="141" t="s">
        <v>1206</v>
      </c>
      <c r="R152" s="141" t="s">
        <v>102</v>
      </c>
      <c r="S152" s="141" t="s">
        <v>305</v>
      </c>
      <c r="T152" s="146">
        <v>45565</v>
      </c>
      <c r="U152" s="232">
        <v>320</v>
      </c>
      <c r="V152" s="232">
        <v>0</v>
      </c>
      <c r="W152" s="148">
        <v>290000</v>
      </c>
      <c r="X152" s="148">
        <v>18.652999999999999</v>
      </c>
      <c r="Y152" s="148">
        <v>1</v>
      </c>
      <c r="Z152" s="148">
        <v>54.093699999999998</v>
      </c>
      <c r="AA152" s="229">
        <v>2.3141299589999999E-3</v>
      </c>
      <c r="AB152" s="229">
        <v>2.7027365590708451E-6</v>
      </c>
      <c r="AC152" s="132" t="s">
        <v>3138</v>
      </c>
    </row>
    <row r="153" spans="1:29" ht="13.5" thickBot="1">
      <c r="A153" s="153">
        <v>8700</v>
      </c>
      <c r="B153" s="153">
        <v>12535</v>
      </c>
      <c r="C153" s="141" t="s">
        <v>1631</v>
      </c>
      <c r="D153" s="151">
        <v>520034257</v>
      </c>
      <c r="E153" s="141" t="s">
        <v>429</v>
      </c>
      <c r="F153" s="141" t="s">
        <v>2804</v>
      </c>
      <c r="G153" s="141">
        <v>11020404</v>
      </c>
      <c r="H153" s="141" t="s">
        <v>78</v>
      </c>
      <c r="I153" s="141" t="s">
        <v>53</v>
      </c>
      <c r="J153" s="141" t="s">
        <v>53</v>
      </c>
      <c r="K153" s="141" t="s">
        <v>975</v>
      </c>
      <c r="L153" s="151" t="s">
        <v>2197</v>
      </c>
      <c r="M153" s="141" t="s">
        <v>708</v>
      </c>
      <c r="N153" s="146">
        <v>46108</v>
      </c>
      <c r="O153" s="141" t="s">
        <v>62</v>
      </c>
      <c r="P153" s="146">
        <v>45103</v>
      </c>
      <c r="Q153" s="141" t="s">
        <v>1206</v>
      </c>
      <c r="R153" s="141" t="s">
        <v>102</v>
      </c>
      <c r="S153" s="141" t="s">
        <v>305</v>
      </c>
      <c r="T153" s="146">
        <v>45565</v>
      </c>
      <c r="U153" s="232">
        <v>357.5</v>
      </c>
      <c r="V153" s="232">
        <v>0</v>
      </c>
      <c r="W153" s="148">
        <v>1050000</v>
      </c>
      <c r="X153" s="148">
        <v>114.14530000000001</v>
      </c>
      <c r="Y153" s="148">
        <v>1</v>
      </c>
      <c r="Z153" s="148">
        <v>1198.52565</v>
      </c>
      <c r="AA153" s="229">
        <v>5.1272959944000003E-2</v>
      </c>
      <c r="AB153" s="229">
        <v>5.9883111919486891E-5</v>
      </c>
      <c r="AC153" s="132" t="s">
        <v>3138</v>
      </c>
    </row>
    <row r="154" spans="1:29" ht="13.5" thickBot="1">
      <c r="A154" s="153">
        <v>8700</v>
      </c>
      <c r="B154" s="153">
        <v>12535</v>
      </c>
      <c r="C154" s="141" t="s">
        <v>1723</v>
      </c>
      <c r="D154" s="151">
        <v>520039660</v>
      </c>
      <c r="E154" s="141" t="s">
        <v>429</v>
      </c>
      <c r="F154" s="141" t="s">
        <v>2817</v>
      </c>
      <c r="G154" s="141">
        <v>11019574</v>
      </c>
      <c r="H154" s="141" t="s">
        <v>78</v>
      </c>
      <c r="I154" s="141" t="s">
        <v>53</v>
      </c>
      <c r="J154" s="141" t="s">
        <v>53</v>
      </c>
      <c r="K154" s="141" t="s">
        <v>975</v>
      </c>
      <c r="L154" s="151" t="s">
        <v>2223</v>
      </c>
      <c r="M154" s="141" t="s">
        <v>140</v>
      </c>
      <c r="N154" s="146">
        <v>45704</v>
      </c>
      <c r="O154" s="141" t="s">
        <v>62</v>
      </c>
      <c r="P154" s="146">
        <v>44609</v>
      </c>
      <c r="Q154" s="141" t="s">
        <v>1206</v>
      </c>
      <c r="R154" s="141" t="s">
        <v>102</v>
      </c>
      <c r="S154" s="141" t="s">
        <v>305</v>
      </c>
      <c r="T154" s="146">
        <v>45565</v>
      </c>
      <c r="U154" s="232">
        <v>270</v>
      </c>
      <c r="V154" s="232">
        <v>0</v>
      </c>
      <c r="W154" s="148">
        <v>1800000</v>
      </c>
      <c r="X154" s="148">
        <v>8.0090000000000003</v>
      </c>
      <c r="Y154" s="148">
        <v>1</v>
      </c>
      <c r="Z154" s="148">
        <v>144.16200000000001</v>
      </c>
      <c r="AA154" s="229">
        <v>6.1672542849999998E-3</v>
      </c>
      <c r="AB154" s="229">
        <v>7.2029073224566111E-6</v>
      </c>
      <c r="AC154" s="132" t="s">
        <v>3138</v>
      </c>
    </row>
    <row r="155" spans="1:29" ht="13.5" thickBot="1">
      <c r="A155" s="153">
        <v>8700</v>
      </c>
      <c r="B155" s="153">
        <v>12535</v>
      </c>
      <c r="C155" s="141" t="s">
        <v>1481</v>
      </c>
      <c r="D155" s="141">
        <v>515434074</v>
      </c>
      <c r="E155" s="141" t="s">
        <v>429</v>
      </c>
      <c r="F155" s="141" t="s">
        <v>2798</v>
      </c>
      <c r="G155" s="141">
        <v>11018970</v>
      </c>
      <c r="H155" s="141" t="s">
        <v>78</v>
      </c>
      <c r="I155" s="141" t="s">
        <v>53</v>
      </c>
      <c r="J155" s="141" t="s">
        <v>53</v>
      </c>
      <c r="K155" s="141" t="s">
        <v>975</v>
      </c>
      <c r="L155" s="141" t="s">
        <v>2299</v>
      </c>
      <c r="M155" s="141" t="s">
        <v>651</v>
      </c>
      <c r="N155" s="146">
        <v>45585</v>
      </c>
      <c r="O155" s="141" t="s">
        <v>62</v>
      </c>
      <c r="P155" s="146">
        <v>44307</v>
      </c>
      <c r="Q155" s="141" t="s">
        <v>1206</v>
      </c>
      <c r="R155" s="141" t="s">
        <v>102</v>
      </c>
      <c r="S155" s="141" t="s">
        <v>305</v>
      </c>
      <c r="T155" s="146">
        <v>45565</v>
      </c>
      <c r="U155" s="232">
        <v>750</v>
      </c>
      <c r="V155" s="232">
        <v>0</v>
      </c>
      <c r="W155" s="148">
        <v>883333.4</v>
      </c>
      <c r="X155" s="148">
        <v>1E-4</v>
      </c>
      <c r="Y155" s="148">
        <v>1</v>
      </c>
      <c r="Z155" s="148">
        <v>0</v>
      </c>
      <c r="AA155" s="229">
        <v>0</v>
      </c>
      <c r="AB155" s="229">
        <v>0</v>
      </c>
      <c r="AC155" s="132" t="s">
        <v>3138</v>
      </c>
    </row>
    <row r="156" spans="1:29" ht="13.5" thickBot="1">
      <c r="A156" s="153">
        <v>8700</v>
      </c>
      <c r="B156" s="153">
        <v>12535</v>
      </c>
      <c r="C156" s="141" t="s">
        <v>1526</v>
      </c>
      <c r="D156" s="141">
        <v>514599943</v>
      </c>
      <c r="E156" s="141" t="s">
        <v>429</v>
      </c>
      <c r="F156" s="141" t="s">
        <v>2819</v>
      </c>
      <c r="G156" s="141">
        <v>11020438</v>
      </c>
      <c r="H156" s="141" t="s">
        <v>78</v>
      </c>
      <c r="I156" s="141" t="s">
        <v>53</v>
      </c>
      <c r="J156" s="141" t="s">
        <v>53</v>
      </c>
      <c r="K156" s="141" t="s">
        <v>975</v>
      </c>
      <c r="L156" s="141" t="s">
        <v>2318</v>
      </c>
      <c r="M156" s="141" t="s">
        <v>647</v>
      </c>
      <c r="N156" s="146">
        <v>45659</v>
      </c>
      <c r="O156" s="141" t="s">
        <v>62</v>
      </c>
      <c r="P156" s="146">
        <v>45294</v>
      </c>
      <c r="Q156" s="141" t="s">
        <v>1206</v>
      </c>
      <c r="R156" s="141" t="s">
        <v>102</v>
      </c>
      <c r="S156" s="141" t="s">
        <v>305</v>
      </c>
      <c r="T156" s="146">
        <v>45565</v>
      </c>
      <c r="U156" s="232">
        <v>11200</v>
      </c>
      <c r="V156" s="232">
        <v>0</v>
      </c>
      <c r="W156" s="148">
        <v>6000</v>
      </c>
      <c r="X156" s="148">
        <v>108.797</v>
      </c>
      <c r="Y156" s="148">
        <v>1</v>
      </c>
      <c r="Z156" s="148">
        <v>6.5278200000000002</v>
      </c>
      <c r="AA156" s="229">
        <v>2.7926031700000001E-4</v>
      </c>
      <c r="AB156" s="229">
        <v>3.2615586963054562E-7</v>
      </c>
      <c r="AC156" s="132" t="s">
        <v>3138</v>
      </c>
    </row>
    <row r="157" spans="1:29" ht="13.5" thickBot="1">
      <c r="A157" s="153">
        <v>8700</v>
      </c>
      <c r="B157" s="153">
        <v>12535</v>
      </c>
      <c r="C157" s="141" t="s">
        <v>1526</v>
      </c>
      <c r="D157" s="141">
        <v>514599943</v>
      </c>
      <c r="E157" s="141" t="s">
        <v>429</v>
      </c>
      <c r="F157" s="141" t="s">
        <v>2818</v>
      </c>
      <c r="G157" s="141">
        <v>11019907</v>
      </c>
      <c r="H157" s="141" t="s">
        <v>78</v>
      </c>
      <c r="I157" s="141" t="s">
        <v>53</v>
      </c>
      <c r="J157" s="141" t="s">
        <v>53</v>
      </c>
      <c r="K157" s="141" t="s">
        <v>975</v>
      </c>
      <c r="L157" s="141" t="s">
        <v>2318</v>
      </c>
      <c r="M157" s="141" t="s">
        <v>647</v>
      </c>
      <c r="N157" s="146">
        <v>45729</v>
      </c>
      <c r="O157" s="141" t="s">
        <v>62</v>
      </c>
      <c r="P157" s="146">
        <v>44817</v>
      </c>
      <c r="Q157" s="141" t="s">
        <v>1206</v>
      </c>
      <c r="R157" s="141" t="s">
        <v>102</v>
      </c>
      <c r="S157" s="141" t="s">
        <v>305</v>
      </c>
      <c r="T157" s="146">
        <v>45565</v>
      </c>
      <c r="U157" s="232">
        <v>10810</v>
      </c>
      <c r="V157" s="232">
        <v>0</v>
      </c>
      <c r="W157" s="148">
        <v>45000</v>
      </c>
      <c r="X157" s="148">
        <v>331.65820000000002</v>
      </c>
      <c r="Y157" s="148">
        <v>1</v>
      </c>
      <c r="Z157" s="148">
        <v>149.24619000000001</v>
      </c>
      <c r="AA157" s="229">
        <v>6.3847560719999998E-3</v>
      </c>
      <c r="AB157" s="229">
        <v>7.456933691262266E-6</v>
      </c>
      <c r="AC157" s="132" t="s">
        <v>3138</v>
      </c>
    </row>
    <row r="158" spans="1:29" ht="13.5" thickBot="1">
      <c r="A158" s="153">
        <v>8700</v>
      </c>
      <c r="B158" s="153">
        <v>12535</v>
      </c>
      <c r="C158" s="141" t="s">
        <v>2350</v>
      </c>
      <c r="D158" s="141">
        <v>516286887</v>
      </c>
      <c r="E158" s="141" t="s">
        <v>429</v>
      </c>
      <c r="F158" s="141" t="s">
        <v>2799</v>
      </c>
      <c r="G158" s="141">
        <v>11019688</v>
      </c>
      <c r="H158" s="141" t="s">
        <v>78</v>
      </c>
      <c r="I158" s="141" t="s">
        <v>53</v>
      </c>
      <c r="J158" s="141" t="s">
        <v>53</v>
      </c>
      <c r="K158" s="141" t="s">
        <v>975</v>
      </c>
      <c r="L158" s="141" t="s">
        <v>2351</v>
      </c>
      <c r="M158" s="141" t="s">
        <v>258</v>
      </c>
      <c r="N158" s="146">
        <v>46180</v>
      </c>
      <c r="O158" s="141" t="s">
        <v>62</v>
      </c>
      <c r="P158" s="146">
        <v>44719</v>
      </c>
      <c r="Q158" s="141" t="s">
        <v>1206</v>
      </c>
      <c r="R158" s="141" t="s">
        <v>102</v>
      </c>
      <c r="S158" s="141" t="s">
        <v>305</v>
      </c>
      <c r="T158" s="146">
        <v>45565</v>
      </c>
      <c r="U158" s="232">
        <v>58</v>
      </c>
      <c r="V158" s="232">
        <v>0</v>
      </c>
      <c r="W158" s="148">
        <v>34280.480000000003</v>
      </c>
      <c r="X158" s="148">
        <v>46.807200000000002</v>
      </c>
      <c r="Y158" s="148">
        <v>1</v>
      </c>
      <c r="Z158" s="148">
        <v>16.045729999999999</v>
      </c>
      <c r="AA158" s="229">
        <v>6.8643676599999999E-4</v>
      </c>
      <c r="AB158" s="229">
        <v>8.0170853700116333E-7</v>
      </c>
      <c r="AC158" s="132" t="s">
        <v>3138</v>
      </c>
    </row>
    <row r="159" spans="1:29" ht="13.5" thickBot="1">
      <c r="A159" s="153">
        <v>8700</v>
      </c>
      <c r="B159" s="153">
        <v>12535</v>
      </c>
      <c r="C159" s="141" t="s">
        <v>4133</v>
      </c>
      <c r="D159" s="141">
        <v>516286888</v>
      </c>
      <c r="E159" s="141" t="s">
        <v>429</v>
      </c>
      <c r="F159" s="141" t="s">
        <v>4133</v>
      </c>
      <c r="G159" s="141">
        <v>11021142</v>
      </c>
      <c r="H159" s="141" t="s">
        <v>78</v>
      </c>
      <c r="I159" s="141" t="s">
        <v>53</v>
      </c>
      <c r="J159" s="141" t="s">
        <v>53</v>
      </c>
      <c r="K159" s="141" t="s">
        <v>975</v>
      </c>
      <c r="L159" s="141" t="s">
        <v>4134</v>
      </c>
      <c r="M159" s="141" t="s">
        <v>102</v>
      </c>
      <c r="N159" s="146">
        <v>45838</v>
      </c>
      <c r="O159" s="141" t="s">
        <v>62</v>
      </c>
      <c r="P159" s="146">
        <v>45564</v>
      </c>
      <c r="Q159" s="141" t="s">
        <v>1206</v>
      </c>
      <c r="R159" s="141" t="s">
        <v>303</v>
      </c>
      <c r="S159" s="141" t="s">
        <v>305</v>
      </c>
      <c r="T159" s="146">
        <v>45565</v>
      </c>
      <c r="U159" s="232">
        <v>2244</v>
      </c>
      <c r="V159" s="232">
        <v>0</v>
      </c>
      <c r="W159" s="148">
        <v>287976.76</v>
      </c>
      <c r="X159" s="148">
        <v>37.262</v>
      </c>
      <c r="Y159" s="148">
        <v>1</v>
      </c>
      <c r="Z159" s="148">
        <v>107.30589999999999</v>
      </c>
      <c r="AA159" s="229">
        <v>4.5905493239999998E-3</v>
      </c>
      <c r="AB159" s="229">
        <v>5.3614298695411887E-6</v>
      </c>
      <c r="AC159" s="132" t="s">
        <v>3138</v>
      </c>
    </row>
    <row r="160" spans="1:29" ht="13.5" thickBot="1">
      <c r="A160" s="153">
        <v>8700</v>
      </c>
      <c r="B160" s="153">
        <v>12535</v>
      </c>
      <c r="C160" s="141" t="s">
        <v>2297</v>
      </c>
      <c r="D160" s="141">
        <v>515158665</v>
      </c>
      <c r="E160" s="141" t="s">
        <v>429</v>
      </c>
      <c r="F160" s="141" t="s">
        <v>2800</v>
      </c>
      <c r="G160" s="141">
        <v>11019693</v>
      </c>
      <c r="H160" s="141" t="s">
        <v>78</v>
      </c>
      <c r="I160" s="141" t="s">
        <v>53</v>
      </c>
      <c r="J160" s="141" t="s">
        <v>53</v>
      </c>
      <c r="K160" s="141" t="s">
        <v>975</v>
      </c>
      <c r="L160" s="141" t="s">
        <v>2298</v>
      </c>
      <c r="M160" s="141" t="s">
        <v>258</v>
      </c>
      <c r="N160" s="146">
        <v>45831</v>
      </c>
      <c r="O160" s="141" t="s">
        <v>62</v>
      </c>
      <c r="P160" s="146">
        <v>44735</v>
      </c>
      <c r="Q160" s="141" t="s">
        <v>1206</v>
      </c>
      <c r="R160" s="141" t="s">
        <v>102</v>
      </c>
      <c r="S160" s="141" t="s">
        <v>305</v>
      </c>
      <c r="T160" s="146">
        <v>45565</v>
      </c>
      <c r="U160" s="232">
        <v>2250</v>
      </c>
      <c r="V160" s="232">
        <v>0</v>
      </c>
      <c r="W160" s="148">
        <v>50000</v>
      </c>
      <c r="X160" s="148">
        <v>0.29339999999999999</v>
      </c>
      <c r="Y160" s="148">
        <v>1</v>
      </c>
      <c r="Z160" s="148">
        <v>0.1467</v>
      </c>
      <c r="AA160" s="229">
        <v>6.2758299948908799E-6</v>
      </c>
      <c r="AB160" s="229">
        <v>7.3297159043602673E-9</v>
      </c>
      <c r="AC160" s="132" t="s">
        <v>3138</v>
      </c>
    </row>
    <row r="161" spans="1:29" ht="13.5" thickBot="1">
      <c r="A161" s="153">
        <v>8700</v>
      </c>
      <c r="B161" s="153">
        <v>12536</v>
      </c>
      <c r="C161" s="141" t="s">
        <v>2816</v>
      </c>
      <c r="D161" s="141" t="s">
        <v>3153</v>
      </c>
      <c r="E161" s="141" t="s">
        <v>432</v>
      </c>
      <c r="F161" s="141" t="s">
        <v>2816</v>
      </c>
      <c r="G161" s="141">
        <v>11019990</v>
      </c>
      <c r="H161" s="141" t="s">
        <v>78</v>
      </c>
      <c r="I161" s="141" t="s">
        <v>61</v>
      </c>
      <c r="J161" s="141" t="s">
        <v>314</v>
      </c>
      <c r="K161" s="141" t="s">
        <v>975</v>
      </c>
      <c r="L161" s="141" t="s">
        <v>2578</v>
      </c>
      <c r="M161" s="141" t="s">
        <v>910</v>
      </c>
      <c r="N161" s="146" t="s">
        <v>4247</v>
      </c>
      <c r="O161" s="141" t="s">
        <v>62</v>
      </c>
      <c r="P161" s="146">
        <v>44923</v>
      </c>
      <c r="Q161" s="141" t="s">
        <v>1207</v>
      </c>
      <c r="R161" s="141" t="s">
        <v>102</v>
      </c>
      <c r="S161" s="141" t="s">
        <v>305</v>
      </c>
      <c r="T161" s="146">
        <v>45565</v>
      </c>
      <c r="U161" s="232">
        <v>0</v>
      </c>
      <c r="V161" s="232">
        <v>0</v>
      </c>
      <c r="W161" s="148">
        <v>1440087.84</v>
      </c>
      <c r="X161" s="148">
        <v>166.65649999999999</v>
      </c>
      <c r="Y161" s="148">
        <v>3.71</v>
      </c>
      <c r="Z161" s="148">
        <v>8903.9999700000008</v>
      </c>
      <c r="AA161" s="229">
        <v>0.75206719021599999</v>
      </c>
      <c r="AB161" s="229">
        <v>1.4960480305947768E-3</v>
      </c>
      <c r="AC161" s="132" t="s">
        <v>3138</v>
      </c>
    </row>
    <row r="162" spans="1:29" ht="13.5" thickBot="1">
      <c r="A162" s="153">
        <v>8700</v>
      </c>
      <c r="B162" s="153">
        <v>12536</v>
      </c>
      <c r="C162" s="141" t="s">
        <v>2424</v>
      </c>
      <c r="D162" s="141" t="s">
        <v>4127</v>
      </c>
      <c r="E162" s="141" t="s">
        <v>430</v>
      </c>
      <c r="F162" s="141" t="s">
        <v>2424</v>
      </c>
      <c r="G162" s="141">
        <v>11019110</v>
      </c>
      <c r="H162" s="141" t="s">
        <v>78</v>
      </c>
      <c r="I162" s="141" t="s">
        <v>61</v>
      </c>
      <c r="J162" s="141" t="s">
        <v>204</v>
      </c>
      <c r="K162" s="141" t="s">
        <v>975</v>
      </c>
      <c r="L162" s="141" t="s">
        <v>2424</v>
      </c>
      <c r="M162" s="141" t="s">
        <v>910</v>
      </c>
      <c r="N162" s="146" t="s">
        <v>4247</v>
      </c>
      <c r="O162" s="141" t="s">
        <v>62</v>
      </c>
      <c r="P162" s="146">
        <v>44364</v>
      </c>
      <c r="Q162" s="141" t="s">
        <v>1212</v>
      </c>
      <c r="R162" s="141" t="s">
        <v>303</v>
      </c>
      <c r="S162" s="141" t="s">
        <v>305</v>
      </c>
      <c r="T162" s="146">
        <v>45565</v>
      </c>
      <c r="U162" s="232">
        <v>1.25</v>
      </c>
      <c r="V162" s="232">
        <v>0</v>
      </c>
      <c r="W162" s="148">
        <v>380000</v>
      </c>
      <c r="X162" s="148">
        <v>1E-4</v>
      </c>
      <c r="Y162" s="148">
        <v>2.7435</v>
      </c>
      <c r="Z162" s="148">
        <v>0</v>
      </c>
      <c r="AA162" s="229">
        <v>0</v>
      </c>
      <c r="AB162" s="229">
        <v>0</v>
      </c>
      <c r="AC162" s="132" t="s">
        <v>3138</v>
      </c>
    </row>
    <row r="163" spans="1:29" ht="13.5" thickBot="1">
      <c r="A163" s="153">
        <v>8700</v>
      </c>
      <c r="B163" s="153">
        <v>12536</v>
      </c>
      <c r="C163" s="151" t="s">
        <v>2814</v>
      </c>
      <c r="D163" s="151">
        <v>515374742</v>
      </c>
      <c r="E163" s="151" t="s">
        <v>429</v>
      </c>
      <c r="F163" s="141" t="s">
        <v>2814</v>
      </c>
      <c r="G163" s="141">
        <v>11019450</v>
      </c>
      <c r="H163" s="141" t="s">
        <v>78</v>
      </c>
      <c r="I163" s="141" t="s">
        <v>61</v>
      </c>
      <c r="J163" s="141" t="s">
        <v>314</v>
      </c>
      <c r="K163" s="141" t="s">
        <v>975</v>
      </c>
      <c r="L163" s="141" t="s">
        <v>2599</v>
      </c>
      <c r="M163" s="141" t="s">
        <v>130</v>
      </c>
      <c r="N163" s="146" t="s">
        <v>4247</v>
      </c>
      <c r="O163" s="141" t="s">
        <v>62</v>
      </c>
      <c r="P163" s="146">
        <v>44616</v>
      </c>
      <c r="Q163" s="141" t="s">
        <v>1207</v>
      </c>
      <c r="R163" s="141" t="s">
        <v>102</v>
      </c>
      <c r="S163" s="141" t="s">
        <v>305</v>
      </c>
      <c r="T163" s="146">
        <v>45565</v>
      </c>
      <c r="U163" s="232">
        <v>0</v>
      </c>
      <c r="V163" s="232">
        <v>0</v>
      </c>
      <c r="W163" s="148">
        <v>114000</v>
      </c>
      <c r="X163" s="148">
        <v>1E-4</v>
      </c>
      <c r="Y163" s="148">
        <v>3.71</v>
      </c>
      <c r="Z163" s="148">
        <v>0</v>
      </c>
      <c r="AA163" s="229">
        <v>0</v>
      </c>
      <c r="AB163" s="229">
        <v>0</v>
      </c>
      <c r="AC163" s="132" t="s">
        <v>3138</v>
      </c>
    </row>
    <row r="164" spans="1:29" ht="13.5" thickBot="1">
      <c r="A164" s="153">
        <v>8700</v>
      </c>
      <c r="B164" s="153">
        <v>12536</v>
      </c>
      <c r="C164" s="151" t="s">
        <v>4128</v>
      </c>
      <c r="D164" s="151" t="s">
        <v>3154</v>
      </c>
      <c r="E164" s="151" t="s">
        <v>430</v>
      </c>
      <c r="F164" s="141" t="s">
        <v>2805</v>
      </c>
      <c r="G164" s="141">
        <v>11018326</v>
      </c>
      <c r="H164" s="141" t="s">
        <v>78</v>
      </c>
      <c r="I164" s="141" t="s">
        <v>61</v>
      </c>
      <c r="J164" s="141" t="s">
        <v>314</v>
      </c>
      <c r="K164" s="141" t="s">
        <v>975</v>
      </c>
      <c r="L164" s="141" t="s">
        <v>2806</v>
      </c>
      <c r="M164" s="141" t="s">
        <v>910</v>
      </c>
      <c r="N164" s="146">
        <v>45733</v>
      </c>
      <c r="O164" s="141" t="s">
        <v>62</v>
      </c>
      <c r="P164" s="146">
        <v>43907</v>
      </c>
      <c r="Q164" s="141" t="s">
        <v>1207</v>
      </c>
      <c r="R164" s="141" t="s">
        <v>102</v>
      </c>
      <c r="S164" s="141" t="s">
        <v>305</v>
      </c>
      <c r="T164" s="146">
        <v>45565</v>
      </c>
      <c r="U164" s="232">
        <v>236</v>
      </c>
      <c r="V164" s="232">
        <v>1</v>
      </c>
      <c r="W164" s="148">
        <v>120000</v>
      </c>
      <c r="X164" s="148">
        <v>0.66779999999999995</v>
      </c>
      <c r="Y164" s="148">
        <v>3.71</v>
      </c>
      <c r="Z164" s="148">
        <v>2.9730500000000002</v>
      </c>
      <c r="AA164" s="229">
        <v>2.5111560700000001E-4</v>
      </c>
      <c r="AB164" s="229">
        <v>4.9953117838563977E-7</v>
      </c>
      <c r="AC164" s="132" t="s">
        <v>3138</v>
      </c>
    </row>
    <row r="165" spans="1:29" ht="13.5" thickBot="1">
      <c r="A165" s="153">
        <v>8700</v>
      </c>
      <c r="B165" s="153">
        <v>12536</v>
      </c>
      <c r="C165" s="141" t="s">
        <v>3155</v>
      </c>
      <c r="D165" s="151" t="s">
        <v>3156</v>
      </c>
      <c r="E165" s="141" t="s">
        <v>430</v>
      </c>
      <c r="F165" s="141" t="s">
        <v>2810</v>
      </c>
      <c r="G165" s="141">
        <v>11018924</v>
      </c>
      <c r="H165" s="141" t="s">
        <v>78</v>
      </c>
      <c r="I165" s="141" t="s">
        <v>61</v>
      </c>
      <c r="J165" s="141" t="s">
        <v>314</v>
      </c>
      <c r="K165" s="141" t="s">
        <v>975</v>
      </c>
      <c r="L165" s="151" t="s">
        <v>2811</v>
      </c>
      <c r="M165" s="141" t="s">
        <v>910</v>
      </c>
      <c r="N165" s="146">
        <v>46112</v>
      </c>
      <c r="O165" s="141" t="s">
        <v>62</v>
      </c>
      <c r="P165" s="146">
        <v>44287</v>
      </c>
      <c r="Q165" s="141" t="s">
        <v>1207</v>
      </c>
      <c r="R165" s="141" t="s">
        <v>102</v>
      </c>
      <c r="S165" s="141" t="s">
        <v>305</v>
      </c>
      <c r="T165" s="146">
        <v>45565</v>
      </c>
      <c r="U165" s="232">
        <v>1035</v>
      </c>
      <c r="V165" s="232">
        <v>1</v>
      </c>
      <c r="W165" s="148">
        <v>64321</v>
      </c>
      <c r="X165" s="148">
        <v>141.43010000000001</v>
      </c>
      <c r="Y165" s="148">
        <v>3.71</v>
      </c>
      <c r="Z165" s="148">
        <v>337.49592999999999</v>
      </c>
      <c r="AA165" s="229">
        <v>2.8506246252999998E-2</v>
      </c>
      <c r="AB165" s="229">
        <v>5.6705988669298319E-5</v>
      </c>
      <c r="AC165" s="132" t="s">
        <v>3138</v>
      </c>
    </row>
    <row r="166" spans="1:29" ht="13.5" thickBot="1">
      <c r="A166" s="153">
        <v>8700</v>
      </c>
      <c r="B166" s="153">
        <v>12536</v>
      </c>
      <c r="C166" s="141" t="s">
        <v>4129</v>
      </c>
      <c r="D166" s="151" t="s">
        <v>4136</v>
      </c>
      <c r="E166" s="141" t="s">
        <v>430</v>
      </c>
      <c r="F166" s="141" t="s">
        <v>2807</v>
      </c>
      <c r="G166" s="141">
        <v>11018863</v>
      </c>
      <c r="H166" s="141" t="s">
        <v>78</v>
      </c>
      <c r="I166" s="141" t="s">
        <v>61</v>
      </c>
      <c r="J166" s="141" t="s">
        <v>314</v>
      </c>
      <c r="K166" s="141" t="s">
        <v>975</v>
      </c>
      <c r="L166" s="151" t="s">
        <v>2808</v>
      </c>
      <c r="M166" s="141" t="s">
        <v>910</v>
      </c>
      <c r="N166" s="146">
        <v>46078</v>
      </c>
      <c r="O166" s="141" t="s">
        <v>62</v>
      </c>
      <c r="P166" s="146">
        <v>43893</v>
      </c>
      <c r="Q166" s="141" t="s">
        <v>1207</v>
      </c>
      <c r="R166" s="141" t="s">
        <v>102</v>
      </c>
      <c r="S166" s="141" t="s">
        <v>305</v>
      </c>
      <c r="T166" s="146">
        <v>45565</v>
      </c>
      <c r="U166" s="232">
        <v>707</v>
      </c>
      <c r="V166" s="232">
        <v>1</v>
      </c>
      <c r="W166" s="148">
        <v>1631.93</v>
      </c>
      <c r="X166" s="148">
        <v>3.4546000000000001</v>
      </c>
      <c r="Y166" s="148">
        <v>3.71</v>
      </c>
      <c r="Z166" s="148">
        <v>0.20916000000000001</v>
      </c>
      <c r="AA166" s="229">
        <v>1.7666484056125701E-5</v>
      </c>
      <c r="AB166" s="229">
        <v>3.5143015176717649E-8</v>
      </c>
      <c r="AC166" s="132" t="s">
        <v>3138</v>
      </c>
    </row>
    <row r="167" spans="1:29" ht="13.5" thickBot="1">
      <c r="A167" s="153">
        <v>8700</v>
      </c>
      <c r="B167" s="153">
        <v>12536</v>
      </c>
      <c r="C167" s="141" t="s">
        <v>4129</v>
      </c>
      <c r="D167" s="141" t="s">
        <v>4137</v>
      </c>
      <c r="E167" s="141" t="s">
        <v>430</v>
      </c>
      <c r="F167" s="141" t="s">
        <v>2809</v>
      </c>
      <c r="G167" s="141">
        <v>11018864</v>
      </c>
      <c r="H167" s="141" t="s">
        <v>78</v>
      </c>
      <c r="I167" s="141" t="s">
        <v>61</v>
      </c>
      <c r="J167" s="141" t="s">
        <v>314</v>
      </c>
      <c r="K167" s="141" t="s">
        <v>975</v>
      </c>
      <c r="L167" s="141" t="s">
        <v>2808</v>
      </c>
      <c r="M167" s="141" t="s">
        <v>910</v>
      </c>
      <c r="N167" s="146">
        <v>46078</v>
      </c>
      <c r="O167" s="141" t="s">
        <v>62</v>
      </c>
      <c r="P167" s="146">
        <v>43893</v>
      </c>
      <c r="Q167" s="141" t="s">
        <v>1207</v>
      </c>
      <c r="R167" s="141" t="s">
        <v>102</v>
      </c>
      <c r="S167" s="141" t="s">
        <v>305</v>
      </c>
      <c r="T167" s="146">
        <v>45565</v>
      </c>
      <c r="U167" s="232">
        <v>1060</v>
      </c>
      <c r="V167" s="232">
        <v>1</v>
      </c>
      <c r="W167" s="148">
        <v>815.97</v>
      </c>
      <c r="X167" s="148">
        <v>2.5228999999999999</v>
      </c>
      <c r="Y167" s="148">
        <v>3.71</v>
      </c>
      <c r="Z167" s="148">
        <v>7.6369999999999993E-2</v>
      </c>
      <c r="AA167" s="229">
        <v>6.4505134220994401E-6</v>
      </c>
      <c r="AB167" s="229">
        <v>1.2831669865394561E-8</v>
      </c>
      <c r="AC167" s="132" t="s">
        <v>3138</v>
      </c>
    </row>
    <row r="168" spans="1:29" ht="13.5" thickBot="1">
      <c r="A168" s="153">
        <v>8700</v>
      </c>
      <c r="B168" s="153">
        <v>12536</v>
      </c>
      <c r="C168" s="141" t="s">
        <v>4130</v>
      </c>
      <c r="D168" s="141" t="s">
        <v>3159</v>
      </c>
      <c r="E168" s="141" t="s">
        <v>430</v>
      </c>
      <c r="F168" s="141" t="s">
        <v>2812</v>
      </c>
      <c r="G168" s="141">
        <v>11019032</v>
      </c>
      <c r="H168" s="141" t="s">
        <v>78</v>
      </c>
      <c r="I168" s="141" t="s">
        <v>61</v>
      </c>
      <c r="J168" s="141" t="s">
        <v>314</v>
      </c>
      <c r="K168" s="141" t="s">
        <v>975</v>
      </c>
      <c r="L168" s="141" t="s">
        <v>2813</v>
      </c>
      <c r="M168" s="141" t="s">
        <v>910</v>
      </c>
      <c r="N168" s="146">
        <v>45607</v>
      </c>
      <c r="O168" s="141" t="s">
        <v>62</v>
      </c>
      <c r="P168" s="146">
        <v>45277</v>
      </c>
      <c r="Q168" s="141" t="s">
        <v>1207</v>
      </c>
      <c r="R168" s="141" t="s">
        <v>102</v>
      </c>
      <c r="S168" s="141" t="s">
        <v>305</v>
      </c>
      <c r="T168" s="146">
        <v>45565</v>
      </c>
      <c r="U168" s="232">
        <v>40</v>
      </c>
      <c r="V168" s="232">
        <v>1</v>
      </c>
      <c r="W168" s="148">
        <v>1575000</v>
      </c>
      <c r="X168" s="148">
        <v>0.1192</v>
      </c>
      <c r="Y168" s="148">
        <v>3.71</v>
      </c>
      <c r="Z168" s="148">
        <v>6.9651500000000004</v>
      </c>
      <c r="AA168" s="229">
        <v>5.8830422299999997E-4</v>
      </c>
      <c r="AB168" s="229">
        <v>1.1702829037966863E-6</v>
      </c>
      <c r="AC168" s="132" t="s">
        <v>3138</v>
      </c>
    </row>
    <row r="169" spans="1:29" ht="13.5" thickBot="1">
      <c r="A169" s="153">
        <v>8700</v>
      </c>
      <c r="B169" s="153">
        <v>12536</v>
      </c>
      <c r="C169" s="141" t="s">
        <v>2795</v>
      </c>
      <c r="D169" s="141">
        <v>520031345</v>
      </c>
      <c r="E169" s="141" t="s">
        <v>429</v>
      </c>
      <c r="F169" s="141" t="s">
        <v>2796</v>
      </c>
      <c r="G169" s="141">
        <v>11018407</v>
      </c>
      <c r="H169" s="141" t="s">
        <v>78</v>
      </c>
      <c r="I169" s="141" t="s">
        <v>53</v>
      </c>
      <c r="J169" s="141" t="s">
        <v>53</v>
      </c>
      <c r="K169" s="141" t="s">
        <v>975</v>
      </c>
      <c r="L169" s="141" t="s">
        <v>2797</v>
      </c>
      <c r="M169" s="141" t="s">
        <v>252</v>
      </c>
      <c r="N169" s="146">
        <v>45784</v>
      </c>
      <c r="O169" s="141" t="s">
        <v>62</v>
      </c>
      <c r="P169" s="146">
        <v>43958</v>
      </c>
      <c r="Q169" s="141" t="s">
        <v>1206</v>
      </c>
      <c r="R169" s="141" t="s">
        <v>102</v>
      </c>
      <c r="S169" s="141" t="s">
        <v>305</v>
      </c>
      <c r="T169" s="146">
        <v>45565</v>
      </c>
      <c r="U169" s="232">
        <v>100</v>
      </c>
      <c r="V169" s="232">
        <v>0</v>
      </c>
      <c r="W169" s="148">
        <v>670000</v>
      </c>
      <c r="X169" s="148">
        <v>20.767800000000001</v>
      </c>
      <c r="Y169" s="148">
        <v>1</v>
      </c>
      <c r="Z169" s="148">
        <v>139.14426</v>
      </c>
      <c r="AA169" s="229">
        <v>1.1752676662E-2</v>
      </c>
      <c r="AB169" s="229">
        <v>2.337898661758054E-5</v>
      </c>
      <c r="AC169" s="132" t="s">
        <v>3138</v>
      </c>
    </row>
    <row r="170" spans="1:29" ht="13.5" thickBot="1">
      <c r="A170" s="153">
        <v>8700</v>
      </c>
      <c r="B170" s="153">
        <v>12536</v>
      </c>
      <c r="C170" s="141" t="s">
        <v>2334</v>
      </c>
      <c r="D170" s="141">
        <v>514881564</v>
      </c>
      <c r="E170" s="141" t="s">
        <v>429</v>
      </c>
      <c r="F170" s="141" t="s">
        <v>4131</v>
      </c>
      <c r="G170" s="141" t="s">
        <v>4132</v>
      </c>
      <c r="H170" s="141" t="s">
        <v>76</v>
      </c>
      <c r="I170" s="141" t="s">
        <v>53</v>
      </c>
      <c r="J170" s="141" t="s">
        <v>53</v>
      </c>
      <c r="K170" s="141" t="s">
        <v>975</v>
      </c>
      <c r="L170" s="141" t="s">
        <v>2335</v>
      </c>
      <c r="M170" s="141" t="s">
        <v>255</v>
      </c>
      <c r="N170" s="146">
        <v>47205</v>
      </c>
      <c r="O170" s="141" t="s">
        <v>62</v>
      </c>
      <c r="P170" s="146">
        <v>45391</v>
      </c>
      <c r="Q170" s="141" t="s">
        <v>1206</v>
      </c>
      <c r="R170" s="141" t="s">
        <v>791</v>
      </c>
      <c r="S170" s="141" t="s">
        <v>305</v>
      </c>
      <c r="T170" s="146">
        <v>45565</v>
      </c>
      <c r="U170" s="232">
        <v>0</v>
      </c>
      <c r="V170" s="232">
        <v>0</v>
      </c>
      <c r="W170" s="148">
        <v>89461.28</v>
      </c>
      <c r="X170" s="148">
        <v>0</v>
      </c>
      <c r="Y170" s="148">
        <v>1</v>
      </c>
      <c r="Z170" s="148">
        <v>0</v>
      </c>
      <c r="AA170" s="229">
        <v>0</v>
      </c>
      <c r="AB170" s="229">
        <v>0</v>
      </c>
      <c r="AC170" s="132" t="s">
        <v>3138</v>
      </c>
    </row>
    <row r="171" spans="1:29" ht="13.5" thickBot="1">
      <c r="A171" s="153">
        <v>8700</v>
      </c>
      <c r="B171" s="153">
        <v>12536</v>
      </c>
      <c r="C171" s="141" t="s">
        <v>1800</v>
      </c>
      <c r="D171" s="141">
        <v>520039314</v>
      </c>
      <c r="E171" s="141" t="s">
        <v>429</v>
      </c>
      <c r="F171" s="141" t="s">
        <v>2803</v>
      </c>
      <c r="G171" s="141">
        <v>11020030</v>
      </c>
      <c r="H171" s="141" t="s">
        <v>78</v>
      </c>
      <c r="I171" s="141" t="s">
        <v>53</v>
      </c>
      <c r="J171" s="141" t="s">
        <v>53</v>
      </c>
      <c r="K171" s="141" t="s">
        <v>975</v>
      </c>
      <c r="L171" s="141" t="s">
        <v>2271</v>
      </c>
      <c r="M171" s="141" t="s">
        <v>649</v>
      </c>
      <c r="N171" s="146">
        <v>46273</v>
      </c>
      <c r="O171" s="141" t="s">
        <v>62</v>
      </c>
      <c r="P171" s="146">
        <v>44812</v>
      </c>
      <c r="Q171" s="141" t="s">
        <v>1206</v>
      </c>
      <c r="R171" s="141" t="s">
        <v>102</v>
      </c>
      <c r="S171" s="141" t="s">
        <v>305</v>
      </c>
      <c r="T171" s="146">
        <v>45565</v>
      </c>
      <c r="U171" s="232">
        <v>320</v>
      </c>
      <c r="V171" s="232">
        <v>0</v>
      </c>
      <c r="W171" s="148">
        <v>300000</v>
      </c>
      <c r="X171" s="148">
        <v>18.652999999999999</v>
      </c>
      <c r="Y171" s="148">
        <v>1</v>
      </c>
      <c r="Z171" s="148">
        <v>55.959000000000003</v>
      </c>
      <c r="AA171" s="229">
        <v>4.7265193210000002E-3</v>
      </c>
      <c r="AB171" s="229">
        <v>9.402218331774444E-6</v>
      </c>
      <c r="AC171" s="132" t="s">
        <v>3138</v>
      </c>
    </row>
    <row r="172" spans="1:29" ht="13.5" thickBot="1">
      <c r="A172" s="153">
        <v>8700</v>
      </c>
      <c r="B172" s="153">
        <v>12536</v>
      </c>
      <c r="C172" s="151" t="s">
        <v>1631</v>
      </c>
      <c r="D172" s="151">
        <v>520034257</v>
      </c>
      <c r="E172" s="151" t="s">
        <v>429</v>
      </c>
      <c r="F172" s="151" t="s">
        <v>2804</v>
      </c>
      <c r="G172" s="151">
        <v>11020404</v>
      </c>
      <c r="H172" s="151" t="s">
        <v>78</v>
      </c>
      <c r="I172" s="151" t="s">
        <v>53</v>
      </c>
      <c r="J172" s="151" t="s">
        <v>53</v>
      </c>
      <c r="K172" s="151" t="s">
        <v>975</v>
      </c>
      <c r="L172" s="151" t="s">
        <v>2197</v>
      </c>
      <c r="M172" s="151" t="s">
        <v>708</v>
      </c>
      <c r="N172" s="207">
        <v>46108</v>
      </c>
      <c r="O172" s="151" t="s">
        <v>62</v>
      </c>
      <c r="P172" s="207">
        <v>45103</v>
      </c>
      <c r="Q172" s="151" t="s">
        <v>1206</v>
      </c>
      <c r="R172" s="151" t="s">
        <v>102</v>
      </c>
      <c r="S172" s="151" t="s">
        <v>305</v>
      </c>
      <c r="T172" s="207">
        <v>45565</v>
      </c>
      <c r="U172" s="213">
        <v>357.5</v>
      </c>
      <c r="V172" s="213">
        <v>0</v>
      </c>
      <c r="W172" s="148">
        <v>1700000</v>
      </c>
      <c r="X172" s="148">
        <v>114.14530000000001</v>
      </c>
      <c r="Y172" s="148">
        <v>1</v>
      </c>
      <c r="Z172" s="148">
        <v>1940.4701</v>
      </c>
      <c r="AA172" s="229">
        <v>0.16389980915499999</v>
      </c>
      <c r="AB172" s="229">
        <v>3.2603734066870727E-4</v>
      </c>
    </row>
    <row r="173" spans="1:29" ht="13.5" thickBot="1">
      <c r="A173" s="153">
        <v>8700</v>
      </c>
      <c r="B173" s="153">
        <v>12536</v>
      </c>
      <c r="C173" s="151" t="s">
        <v>1481</v>
      </c>
      <c r="D173" s="151">
        <v>515434074</v>
      </c>
      <c r="E173" s="151" t="s">
        <v>429</v>
      </c>
      <c r="F173" s="151" t="s">
        <v>2798</v>
      </c>
      <c r="G173" s="151">
        <v>11018970</v>
      </c>
      <c r="H173" s="151" t="s">
        <v>78</v>
      </c>
      <c r="I173" s="151" t="s">
        <v>53</v>
      </c>
      <c r="J173" s="151" t="s">
        <v>53</v>
      </c>
      <c r="K173" s="151" t="s">
        <v>975</v>
      </c>
      <c r="L173" s="151" t="s">
        <v>2299</v>
      </c>
      <c r="M173" s="151" t="s">
        <v>651</v>
      </c>
      <c r="N173" s="207">
        <v>45585</v>
      </c>
      <c r="O173" s="151" t="s">
        <v>62</v>
      </c>
      <c r="P173" s="207">
        <v>44307</v>
      </c>
      <c r="Q173" s="151" t="s">
        <v>1206</v>
      </c>
      <c r="R173" s="151" t="s">
        <v>102</v>
      </c>
      <c r="S173" s="151" t="s">
        <v>305</v>
      </c>
      <c r="T173" s="207">
        <v>45565</v>
      </c>
      <c r="U173" s="213">
        <v>750</v>
      </c>
      <c r="V173" s="213">
        <v>0</v>
      </c>
      <c r="W173" s="148">
        <v>516666.71</v>
      </c>
      <c r="X173" s="148">
        <v>1E-4</v>
      </c>
      <c r="Y173" s="148">
        <v>1</v>
      </c>
      <c r="Z173" s="148">
        <v>0</v>
      </c>
      <c r="AA173" s="229">
        <v>0</v>
      </c>
      <c r="AB173" s="229">
        <v>0</v>
      </c>
    </row>
    <row r="174" spans="1:29" ht="13.5" thickBot="1">
      <c r="A174" s="153">
        <v>8700</v>
      </c>
      <c r="B174" s="153">
        <v>12536</v>
      </c>
      <c r="C174" s="151" t="s">
        <v>1526</v>
      </c>
      <c r="D174" s="151">
        <v>514599943</v>
      </c>
      <c r="E174" s="151" t="s">
        <v>429</v>
      </c>
      <c r="F174" s="151" t="s">
        <v>2818</v>
      </c>
      <c r="G174" s="151">
        <v>11019907</v>
      </c>
      <c r="H174" s="151" t="s">
        <v>78</v>
      </c>
      <c r="I174" s="151" t="s">
        <v>53</v>
      </c>
      <c r="J174" s="151" t="s">
        <v>53</v>
      </c>
      <c r="K174" s="151" t="s">
        <v>975</v>
      </c>
      <c r="L174" s="151" t="s">
        <v>2318</v>
      </c>
      <c r="M174" s="151" t="s">
        <v>647</v>
      </c>
      <c r="N174" s="207">
        <v>45729</v>
      </c>
      <c r="O174" s="151" t="s">
        <v>62</v>
      </c>
      <c r="P174" s="207">
        <v>44817</v>
      </c>
      <c r="Q174" s="151" t="s">
        <v>1206</v>
      </c>
      <c r="R174" s="151" t="s">
        <v>102</v>
      </c>
      <c r="S174" s="151" t="s">
        <v>305</v>
      </c>
      <c r="T174" s="207">
        <v>45565</v>
      </c>
      <c r="U174" s="213">
        <v>10810</v>
      </c>
      <c r="V174" s="213">
        <v>0</v>
      </c>
      <c r="W174" s="148">
        <v>20000</v>
      </c>
      <c r="X174" s="148">
        <v>331.65820000000002</v>
      </c>
      <c r="Y174" s="148">
        <v>1</v>
      </c>
      <c r="Z174" s="148">
        <v>66.331639999999993</v>
      </c>
      <c r="AA174" s="229">
        <v>5.6026336790000004E-3</v>
      </c>
      <c r="AB174" s="229">
        <v>1.1145026923009042E-5</v>
      </c>
    </row>
    <row r="175" spans="1:29" ht="13.5" thickBot="1">
      <c r="A175" s="153">
        <v>8700</v>
      </c>
      <c r="B175" s="153">
        <v>12536</v>
      </c>
      <c r="C175" s="151" t="s">
        <v>2350</v>
      </c>
      <c r="D175" s="151">
        <v>516286887</v>
      </c>
      <c r="E175" s="151" t="s">
        <v>429</v>
      </c>
      <c r="F175" s="151" t="s">
        <v>2799</v>
      </c>
      <c r="G175" s="151">
        <v>11019688</v>
      </c>
      <c r="H175" s="151" t="s">
        <v>78</v>
      </c>
      <c r="I175" s="151" t="s">
        <v>53</v>
      </c>
      <c r="J175" s="151" t="s">
        <v>53</v>
      </c>
      <c r="K175" s="151" t="s">
        <v>975</v>
      </c>
      <c r="L175" s="151" t="s">
        <v>2351</v>
      </c>
      <c r="M175" s="151" t="s">
        <v>258</v>
      </c>
      <c r="N175" s="207">
        <v>46180</v>
      </c>
      <c r="O175" s="151" t="s">
        <v>62</v>
      </c>
      <c r="P175" s="207">
        <v>44719</v>
      </c>
      <c r="Q175" s="151" t="s">
        <v>1206</v>
      </c>
      <c r="R175" s="151" t="s">
        <v>102</v>
      </c>
      <c r="S175" s="151" t="s">
        <v>305</v>
      </c>
      <c r="T175" s="207">
        <v>45565</v>
      </c>
      <c r="U175" s="213">
        <v>58</v>
      </c>
      <c r="V175" s="213">
        <v>0</v>
      </c>
      <c r="W175" s="148">
        <v>34845.699999999997</v>
      </c>
      <c r="X175" s="148">
        <v>46.807200000000002</v>
      </c>
      <c r="Y175" s="148">
        <v>1</v>
      </c>
      <c r="Z175" s="148">
        <v>16.310300000000002</v>
      </c>
      <c r="AA175" s="229">
        <v>1.377632696E-3</v>
      </c>
      <c r="AB175" s="229">
        <v>2.7404528611437075E-6</v>
      </c>
    </row>
    <row r="176" spans="1:29" ht="13.5" thickBot="1">
      <c r="A176" s="153">
        <v>8700</v>
      </c>
      <c r="B176" s="153">
        <v>12536</v>
      </c>
      <c r="C176" s="151" t="s">
        <v>1548</v>
      </c>
      <c r="D176" s="151">
        <v>516046307</v>
      </c>
      <c r="E176" s="151" t="s">
        <v>429</v>
      </c>
      <c r="F176" s="151" t="s">
        <v>2801</v>
      </c>
      <c r="G176" s="151">
        <v>11019938</v>
      </c>
      <c r="H176" s="151" t="s">
        <v>78</v>
      </c>
      <c r="I176" s="151" t="s">
        <v>53</v>
      </c>
      <c r="J176" s="151" t="s">
        <v>53</v>
      </c>
      <c r="K176" s="151" t="s">
        <v>975</v>
      </c>
      <c r="L176" s="151" t="s">
        <v>2319</v>
      </c>
      <c r="M176" s="151" t="s">
        <v>647</v>
      </c>
      <c r="N176" s="207">
        <v>46017</v>
      </c>
      <c r="O176" s="151" t="s">
        <v>62</v>
      </c>
      <c r="P176" s="207">
        <v>45286</v>
      </c>
      <c r="Q176" s="151" t="s">
        <v>1206</v>
      </c>
      <c r="R176" s="151" t="s">
        <v>102</v>
      </c>
      <c r="S176" s="151" t="s">
        <v>305</v>
      </c>
      <c r="T176" s="207">
        <v>45565</v>
      </c>
      <c r="U176" s="213">
        <v>3911</v>
      </c>
      <c r="V176" s="213">
        <v>0</v>
      </c>
      <c r="W176" s="148">
        <v>52500</v>
      </c>
      <c r="X176" s="148">
        <v>254.84460000000001</v>
      </c>
      <c r="Y176" s="148">
        <v>1</v>
      </c>
      <c r="Z176" s="148">
        <v>133.79340999999999</v>
      </c>
      <c r="AA176" s="229">
        <v>1.1300722625999999E-2</v>
      </c>
      <c r="AB176" s="229">
        <v>2.2479938029139443E-5</v>
      </c>
    </row>
    <row r="177" spans="1:28" ht="13.5" thickBot="1">
      <c r="A177" s="153">
        <v>8700</v>
      </c>
      <c r="B177" s="153">
        <v>12536</v>
      </c>
      <c r="C177" s="151" t="s">
        <v>1548</v>
      </c>
      <c r="D177" s="151">
        <v>516046307</v>
      </c>
      <c r="E177" s="151" t="s">
        <v>429</v>
      </c>
      <c r="F177" s="151" t="s">
        <v>2802</v>
      </c>
      <c r="G177" s="151">
        <v>11019939</v>
      </c>
      <c r="H177" s="151" t="s">
        <v>78</v>
      </c>
      <c r="I177" s="151" t="s">
        <v>53</v>
      </c>
      <c r="J177" s="151" t="s">
        <v>53</v>
      </c>
      <c r="K177" s="151" t="s">
        <v>975</v>
      </c>
      <c r="L177" s="151" t="s">
        <v>2319</v>
      </c>
      <c r="M177" s="151" t="s">
        <v>102</v>
      </c>
      <c r="N177" s="207">
        <v>46747</v>
      </c>
      <c r="O177" s="151" t="s">
        <v>62</v>
      </c>
      <c r="P177" s="207">
        <v>45286</v>
      </c>
      <c r="Q177" s="151" t="s">
        <v>1206</v>
      </c>
      <c r="R177" s="151" t="s">
        <v>102</v>
      </c>
      <c r="S177" s="151" t="s">
        <v>305</v>
      </c>
      <c r="T177" s="207">
        <v>45565</v>
      </c>
      <c r="U177" s="213">
        <v>4560</v>
      </c>
      <c r="V177" s="213">
        <v>0</v>
      </c>
      <c r="W177" s="148">
        <v>52500</v>
      </c>
      <c r="X177" s="148">
        <v>448.44560000000001</v>
      </c>
      <c r="Y177" s="148">
        <v>1</v>
      </c>
      <c r="Z177" s="148">
        <v>235.43394000000001</v>
      </c>
      <c r="AA177" s="229">
        <v>1.9885685346999998E-2</v>
      </c>
      <c r="AB177" s="229">
        <v>3.9557556543002636E-5</v>
      </c>
    </row>
    <row r="178" spans="1:28" ht="13.5" thickBot="1">
      <c r="A178" s="153">
        <v>8700</v>
      </c>
      <c r="B178" s="153">
        <v>12536</v>
      </c>
      <c r="C178" s="151" t="s">
        <v>2297</v>
      </c>
      <c r="D178" s="151">
        <v>515158665</v>
      </c>
      <c r="E178" s="151" t="s">
        <v>429</v>
      </c>
      <c r="F178" s="151" t="s">
        <v>2800</v>
      </c>
      <c r="G178" s="151">
        <v>11019693</v>
      </c>
      <c r="H178" s="151" t="s">
        <v>78</v>
      </c>
      <c r="I178" s="151" t="s">
        <v>53</v>
      </c>
      <c r="J178" s="151" t="s">
        <v>53</v>
      </c>
      <c r="K178" s="151" t="s">
        <v>975</v>
      </c>
      <c r="L178" s="151" t="s">
        <v>2298</v>
      </c>
      <c r="M178" s="151" t="s">
        <v>258</v>
      </c>
      <c r="N178" s="207">
        <v>45831</v>
      </c>
      <c r="O178" s="151" t="s">
        <v>62</v>
      </c>
      <c r="P178" s="207">
        <v>44735</v>
      </c>
      <c r="Q178" s="151" t="s">
        <v>1206</v>
      </c>
      <c r="R178" s="151" t="s">
        <v>102</v>
      </c>
      <c r="S178" s="151" t="s">
        <v>305</v>
      </c>
      <c r="T178" s="207">
        <v>45565</v>
      </c>
      <c r="U178" s="213">
        <v>2250</v>
      </c>
      <c r="V178" s="213">
        <v>0</v>
      </c>
      <c r="W178" s="148">
        <v>70000</v>
      </c>
      <c r="X178" s="148">
        <v>0.29339999999999999</v>
      </c>
      <c r="Y178" s="148">
        <v>1</v>
      </c>
      <c r="Z178" s="148">
        <v>0.20538000000000001</v>
      </c>
      <c r="AA178" s="229">
        <v>1.7347210247882399E-5</v>
      </c>
      <c r="AB178" s="229">
        <v>3.450790044460829E-8</v>
      </c>
    </row>
    <row r="179" spans="1:28" ht="13.5" thickBot="1">
      <c r="A179" s="153">
        <v>8700</v>
      </c>
      <c r="B179" s="153">
        <v>12956</v>
      </c>
      <c r="C179" s="151" t="s">
        <v>2816</v>
      </c>
      <c r="D179" s="151" t="s">
        <v>3153</v>
      </c>
      <c r="E179" s="151" t="s">
        <v>432</v>
      </c>
      <c r="F179" s="151" t="s">
        <v>2816</v>
      </c>
      <c r="G179" s="151">
        <v>11019990</v>
      </c>
      <c r="H179" s="151" t="s">
        <v>78</v>
      </c>
      <c r="I179" s="151" t="s">
        <v>61</v>
      </c>
      <c r="J179" s="151" t="s">
        <v>314</v>
      </c>
      <c r="K179" s="151" t="s">
        <v>975</v>
      </c>
      <c r="L179" s="151" t="s">
        <v>2578</v>
      </c>
      <c r="M179" s="151" t="s">
        <v>910</v>
      </c>
      <c r="N179" s="146" t="s">
        <v>4247</v>
      </c>
      <c r="O179" s="151" t="s">
        <v>62</v>
      </c>
      <c r="P179" s="207">
        <v>44923</v>
      </c>
      <c r="Q179" s="151" t="s">
        <v>1207</v>
      </c>
      <c r="R179" s="151" t="s">
        <v>102</v>
      </c>
      <c r="S179" s="151" t="s">
        <v>305</v>
      </c>
      <c r="T179" s="207">
        <v>45565</v>
      </c>
      <c r="U179" s="213">
        <v>0</v>
      </c>
      <c r="V179" s="232">
        <v>0</v>
      </c>
      <c r="W179" s="148">
        <v>90005.49</v>
      </c>
      <c r="X179" s="148">
        <v>166.65649999999999</v>
      </c>
      <c r="Y179" s="148">
        <v>3.71</v>
      </c>
      <c r="Z179" s="148">
        <v>556.5</v>
      </c>
      <c r="AA179" s="229">
        <v>0.84921019407999998</v>
      </c>
      <c r="AB179" s="229">
        <v>4.1960072818922767E-4</v>
      </c>
    </row>
    <row r="180" spans="1:28" ht="13.5" thickBot="1">
      <c r="A180" s="153">
        <v>8700</v>
      </c>
      <c r="B180" s="153">
        <v>12956</v>
      </c>
      <c r="C180" s="151" t="s">
        <v>2424</v>
      </c>
      <c r="D180" s="151" t="s">
        <v>4127</v>
      </c>
      <c r="E180" s="151" t="s">
        <v>430</v>
      </c>
      <c r="F180" s="151" t="s">
        <v>2424</v>
      </c>
      <c r="G180" s="151">
        <v>11019110</v>
      </c>
      <c r="H180" s="151" t="s">
        <v>78</v>
      </c>
      <c r="I180" s="151" t="s">
        <v>61</v>
      </c>
      <c r="J180" s="151" t="s">
        <v>204</v>
      </c>
      <c r="K180" s="151" t="s">
        <v>975</v>
      </c>
      <c r="L180" s="151" t="s">
        <v>2424</v>
      </c>
      <c r="M180" s="151" t="s">
        <v>910</v>
      </c>
      <c r="N180" s="146" t="s">
        <v>4247</v>
      </c>
      <c r="O180" s="151" t="s">
        <v>62</v>
      </c>
      <c r="P180" s="207">
        <v>44364</v>
      </c>
      <c r="Q180" s="151" t="s">
        <v>1212</v>
      </c>
      <c r="R180" s="151" t="s">
        <v>303</v>
      </c>
      <c r="S180" s="151" t="s">
        <v>305</v>
      </c>
      <c r="T180" s="207">
        <v>45565</v>
      </c>
      <c r="U180" s="213">
        <v>1.25</v>
      </c>
      <c r="V180" s="232">
        <v>0</v>
      </c>
      <c r="W180" s="148">
        <v>20000</v>
      </c>
      <c r="X180" s="148">
        <v>1E-4</v>
      </c>
      <c r="Y180" s="148">
        <v>2.7435</v>
      </c>
      <c r="Z180" s="148">
        <v>0</v>
      </c>
      <c r="AA180" s="229">
        <v>0</v>
      </c>
      <c r="AB180" s="229">
        <v>0</v>
      </c>
    </row>
    <row r="181" spans="1:28" ht="13.5" thickBot="1">
      <c r="A181" s="153">
        <v>8700</v>
      </c>
      <c r="B181" s="153">
        <v>12956</v>
      </c>
      <c r="C181" s="151" t="s">
        <v>2814</v>
      </c>
      <c r="D181" s="151">
        <v>515374742</v>
      </c>
      <c r="E181" s="151" t="s">
        <v>429</v>
      </c>
      <c r="F181" s="151" t="s">
        <v>2814</v>
      </c>
      <c r="G181" s="151">
        <v>11019450</v>
      </c>
      <c r="H181" s="151" t="s">
        <v>78</v>
      </c>
      <c r="I181" s="151" t="s">
        <v>61</v>
      </c>
      <c r="J181" s="151" t="s">
        <v>314</v>
      </c>
      <c r="K181" s="151" t="s">
        <v>975</v>
      </c>
      <c r="L181" s="151" t="s">
        <v>2599</v>
      </c>
      <c r="M181" s="151" t="s">
        <v>130</v>
      </c>
      <c r="N181" s="146" t="s">
        <v>4247</v>
      </c>
      <c r="O181" s="151" t="s">
        <v>62</v>
      </c>
      <c r="P181" s="207">
        <v>44616</v>
      </c>
      <c r="Q181" s="151" t="s">
        <v>1207</v>
      </c>
      <c r="R181" s="151" t="s">
        <v>102</v>
      </c>
      <c r="S181" s="151" t="s">
        <v>305</v>
      </c>
      <c r="T181" s="207">
        <v>45565</v>
      </c>
      <c r="U181" s="213">
        <v>0</v>
      </c>
      <c r="V181" s="232">
        <v>0</v>
      </c>
      <c r="W181" s="148">
        <v>3000</v>
      </c>
      <c r="X181" s="148">
        <v>1E-4</v>
      </c>
      <c r="Y181" s="148">
        <v>3.71</v>
      </c>
      <c r="Z181" s="148">
        <v>0</v>
      </c>
      <c r="AA181" s="229">
        <v>0</v>
      </c>
      <c r="AB181" s="229">
        <v>0</v>
      </c>
    </row>
    <row r="182" spans="1:28" ht="13.5" thickBot="1">
      <c r="A182" s="153">
        <v>8700</v>
      </c>
      <c r="B182" s="153">
        <v>12956</v>
      </c>
      <c r="C182" s="151" t="s">
        <v>3155</v>
      </c>
      <c r="D182" s="151" t="s">
        <v>3156</v>
      </c>
      <c r="E182" s="151" t="s">
        <v>430</v>
      </c>
      <c r="F182" s="151" t="s">
        <v>2810</v>
      </c>
      <c r="G182" s="151">
        <v>11018924</v>
      </c>
      <c r="H182" s="151" t="s">
        <v>78</v>
      </c>
      <c r="I182" s="151" t="s">
        <v>61</v>
      </c>
      <c r="J182" s="151" t="s">
        <v>314</v>
      </c>
      <c r="K182" s="151" t="s">
        <v>975</v>
      </c>
      <c r="L182" s="151" t="s">
        <v>2811</v>
      </c>
      <c r="M182" s="151" t="s">
        <v>910</v>
      </c>
      <c r="N182" s="207">
        <v>46112</v>
      </c>
      <c r="O182" s="151" t="s">
        <v>62</v>
      </c>
      <c r="P182" s="207">
        <v>44287</v>
      </c>
      <c r="Q182" s="151" t="s">
        <v>1207</v>
      </c>
      <c r="R182" s="151" t="s">
        <v>102</v>
      </c>
      <c r="S182" s="151" t="s">
        <v>305</v>
      </c>
      <c r="T182" s="207">
        <v>45565</v>
      </c>
      <c r="U182" s="213">
        <v>1035</v>
      </c>
      <c r="V182" s="213">
        <v>1</v>
      </c>
      <c r="W182" s="213">
        <v>2222.2199999999998</v>
      </c>
      <c r="X182" s="213">
        <v>141.43010000000001</v>
      </c>
      <c r="Y182" s="213">
        <v>3.71</v>
      </c>
      <c r="Z182" s="213">
        <v>11.66011</v>
      </c>
      <c r="AA182" s="229">
        <v>1.7793143353000002E-2</v>
      </c>
      <c r="AB182" s="229">
        <v>8.7917172448634242E-6</v>
      </c>
    </row>
    <row r="183" spans="1:28" ht="13.5" thickBot="1">
      <c r="A183" s="153">
        <v>8700</v>
      </c>
      <c r="B183" s="153">
        <v>12956</v>
      </c>
      <c r="C183" s="151" t="s">
        <v>4130</v>
      </c>
      <c r="D183" s="151" t="s">
        <v>3159</v>
      </c>
      <c r="E183" s="151" t="s">
        <v>430</v>
      </c>
      <c r="F183" s="151" t="s">
        <v>2812</v>
      </c>
      <c r="G183" s="151">
        <v>11019032</v>
      </c>
      <c r="H183" s="151" t="s">
        <v>78</v>
      </c>
      <c r="I183" s="151" t="s">
        <v>61</v>
      </c>
      <c r="J183" s="151" t="s">
        <v>314</v>
      </c>
      <c r="K183" s="151" t="s">
        <v>975</v>
      </c>
      <c r="L183" s="151" t="s">
        <v>2813</v>
      </c>
      <c r="M183" s="151" t="s">
        <v>910</v>
      </c>
      <c r="N183" s="207">
        <v>45607</v>
      </c>
      <c r="O183" s="151" t="s">
        <v>62</v>
      </c>
      <c r="P183" s="207">
        <v>45277</v>
      </c>
      <c r="Q183" s="151" t="s">
        <v>1207</v>
      </c>
      <c r="R183" s="151" t="s">
        <v>102</v>
      </c>
      <c r="S183" s="151" t="s">
        <v>305</v>
      </c>
      <c r="T183" s="207">
        <v>45565</v>
      </c>
      <c r="U183" s="213">
        <v>40</v>
      </c>
      <c r="V183" s="213">
        <v>1</v>
      </c>
      <c r="W183" s="213">
        <v>62500</v>
      </c>
      <c r="X183" s="213">
        <v>0.1192</v>
      </c>
      <c r="Y183" s="213">
        <v>3.71</v>
      </c>
      <c r="Z183" s="213">
        <v>0.27639000000000002</v>
      </c>
      <c r="AA183" s="229">
        <v>4.2176676599999999E-4</v>
      </c>
      <c r="AB183" s="229">
        <v>2.0839792500309191E-7</v>
      </c>
    </row>
    <row r="184" spans="1:28" ht="13.5" thickBot="1">
      <c r="A184" s="153">
        <v>8700</v>
      </c>
      <c r="B184" s="153">
        <v>12956</v>
      </c>
      <c r="C184" s="151" t="s">
        <v>2334</v>
      </c>
      <c r="D184" s="151">
        <v>514881564</v>
      </c>
      <c r="E184" s="151" t="s">
        <v>429</v>
      </c>
      <c r="F184" s="151" t="s">
        <v>4131</v>
      </c>
      <c r="G184" s="151" t="s">
        <v>4132</v>
      </c>
      <c r="H184" s="151" t="s">
        <v>76</v>
      </c>
      <c r="I184" s="151" t="s">
        <v>53</v>
      </c>
      <c r="J184" s="151" t="s">
        <v>53</v>
      </c>
      <c r="K184" s="141" t="s">
        <v>975</v>
      </c>
      <c r="L184" s="151" t="s">
        <v>2335</v>
      </c>
      <c r="M184" s="151" t="s">
        <v>255</v>
      </c>
      <c r="N184" s="207">
        <v>47205</v>
      </c>
      <c r="O184" s="151" t="s">
        <v>62</v>
      </c>
      <c r="P184" s="207">
        <v>45391</v>
      </c>
      <c r="Q184" s="151" t="s">
        <v>1206</v>
      </c>
      <c r="R184" s="151" t="s">
        <v>791</v>
      </c>
      <c r="S184" s="151" t="s">
        <v>305</v>
      </c>
      <c r="T184" s="207">
        <v>45565</v>
      </c>
      <c r="U184" s="213">
        <v>0</v>
      </c>
      <c r="V184" s="213">
        <v>0</v>
      </c>
      <c r="W184" s="213">
        <v>4720.51</v>
      </c>
      <c r="X184" s="213">
        <v>0</v>
      </c>
      <c r="Y184" s="213">
        <v>1</v>
      </c>
      <c r="Z184" s="213">
        <v>0</v>
      </c>
      <c r="AA184" s="229">
        <v>0</v>
      </c>
      <c r="AB184" s="229">
        <v>0</v>
      </c>
    </row>
    <row r="185" spans="1:28" ht="13.5" thickBot="1">
      <c r="A185" s="153">
        <v>8700</v>
      </c>
      <c r="B185" s="153">
        <v>12956</v>
      </c>
      <c r="C185" s="151" t="s">
        <v>1800</v>
      </c>
      <c r="D185" s="151">
        <v>520039314</v>
      </c>
      <c r="E185" s="151" t="s">
        <v>429</v>
      </c>
      <c r="F185" s="151" t="s">
        <v>2803</v>
      </c>
      <c r="G185" s="151">
        <v>11020030</v>
      </c>
      <c r="H185" s="151" t="s">
        <v>78</v>
      </c>
      <c r="I185" s="151" t="s">
        <v>53</v>
      </c>
      <c r="J185" s="151" t="s">
        <v>53</v>
      </c>
      <c r="K185" s="151" t="s">
        <v>975</v>
      </c>
      <c r="L185" s="151" t="s">
        <v>2271</v>
      </c>
      <c r="M185" s="151" t="s">
        <v>649</v>
      </c>
      <c r="N185" s="207">
        <v>46273</v>
      </c>
      <c r="O185" s="151" t="s">
        <v>62</v>
      </c>
      <c r="P185" s="207">
        <v>44812</v>
      </c>
      <c r="Q185" s="151" t="s">
        <v>1206</v>
      </c>
      <c r="R185" s="151" t="s">
        <v>102</v>
      </c>
      <c r="S185" s="151" t="s">
        <v>305</v>
      </c>
      <c r="T185" s="207">
        <v>45565</v>
      </c>
      <c r="U185" s="213">
        <v>320</v>
      </c>
      <c r="V185" s="213">
        <v>0</v>
      </c>
      <c r="W185" s="213">
        <v>13335</v>
      </c>
      <c r="X185" s="213">
        <v>18.652999999999999</v>
      </c>
      <c r="Y185" s="213">
        <v>1</v>
      </c>
      <c r="Z185" s="213">
        <v>2.4873799999999999</v>
      </c>
      <c r="AA185" s="229">
        <v>3.7957025199999998E-3</v>
      </c>
      <c r="AB185" s="229">
        <v>1.8754833050913228E-6</v>
      </c>
    </row>
    <row r="186" spans="1:28" ht="13.5" thickBot="1">
      <c r="A186" s="153">
        <v>8700</v>
      </c>
      <c r="B186" s="153">
        <v>12956</v>
      </c>
      <c r="C186" s="151" t="s">
        <v>1631</v>
      </c>
      <c r="D186" s="151">
        <v>520034257</v>
      </c>
      <c r="E186" s="151" t="s">
        <v>429</v>
      </c>
      <c r="F186" s="151" t="s">
        <v>2804</v>
      </c>
      <c r="G186" s="151">
        <v>11020404</v>
      </c>
      <c r="H186" s="151" t="s">
        <v>78</v>
      </c>
      <c r="I186" s="151" t="s">
        <v>53</v>
      </c>
      <c r="J186" s="151" t="s">
        <v>53</v>
      </c>
      <c r="K186" s="151" t="s">
        <v>975</v>
      </c>
      <c r="L186" s="151" t="s">
        <v>2197</v>
      </c>
      <c r="M186" s="151" t="s">
        <v>708</v>
      </c>
      <c r="N186" s="207">
        <v>46108</v>
      </c>
      <c r="O186" s="151" t="s">
        <v>62</v>
      </c>
      <c r="P186" s="207">
        <v>45103</v>
      </c>
      <c r="Q186" s="151" t="s">
        <v>1206</v>
      </c>
      <c r="R186" s="151" t="s">
        <v>102</v>
      </c>
      <c r="S186" s="151" t="s">
        <v>305</v>
      </c>
      <c r="T186" s="207">
        <v>45565</v>
      </c>
      <c r="U186" s="213">
        <v>357.5</v>
      </c>
      <c r="V186" s="213">
        <v>0</v>
      </c>
      <c r="W186" s="213">
        <v>60000</v>
      </c>
      <c r="X186" s="213">
        <v>114.14530000000001</v>
      </c>
      <c r="Y186" s="213">
        <v>1</v>
      </c>
      <c r="Z186" s="213">
        <v>68.487179999999995</v>
      </c>
      <c r="AA186" s="229">
        <v>0.104510352955</v>
      </c>
      <c r="AB186" s="229">
        <v>5.1639300268870997E-5</v>
      </c>
    </row>
    <row r="187" spans="1:28" ht="13.5" thickBot="1">
      <c r="A187" s="153">
        <v>8700</v>
      </c>
      <c r="B187" s="153">
        <v>12956</v>
      </c>
      <c r="C187" s="151" t="s">
        <v>1723</v>
      </c>
      <c r="D187" s="151">
        <v>520039660</v>
      </c>
      <c r="E187" s="151" t="s">
        <v>429</v>
      </c>
      <c r="F187" s="151" t="s">
        <v>2817</v>
      </c>
      <c r="G187" s="151">
        <v>11019574</v>
      </c>
      <c r="H187" s="151" t="s">
        <v>78</v>
      </c>
      <c r="I187" s="151" t="s">
        <v>53</v>
      </c>
      <c r="J187" s="151" t="s">
        <v>53</v>
      </c>
      <c r="K187" s="151" t="s">
        <v>975</v>
      </c>
      <c r="L187" s="151" t="s">
        <v>2223</v>
      </c>
      <c r="M187" s="151" t="s">
        <v>140</v>
      </c>
      <c r="N187" s="207">
        <v>45704</v>
      </c>
      <c r="O187" s="151" t="s">
        <v>62</v>
      </c>
      <c r="P187" s="207">
        <v>44609</v>
      </c>
      <c r="Q187" s="151" t="s">
        <v>1206</v>
      </c>
      <c r="R187" s="151" t="s">
        <v>102</v>
      </c>
      <c r="S187" s="151" t="s">
        <v>305</v>
      </c>
      <c r="T187" s="207">
        <v>45565</v>
      </c>
      <c r="U187" s="213">
        <v>270</v>
      </c>
      <c r="V187" s="213">
        <v>0</v>
      </c>
      <c r="W187" s="213">
        <v>20000</v>
      </c>
      <c r="X187" s="213">
        <v>8.0090000000000003</v>
      </c>
      <c r="Y187" s="213">
        <v>1</v>
      </c>
      <c r="Z187" s="213">
        <v>1.6017999999999999</v>
      </c>
      <c r="AA187" s="229">
        <v>2.4443214530000001E-3</v>
      </c>
      <c r="AB187" s="229">
        <v>1.2077564176343304E-6</v>
      </c>
    </row>
    <row r="188" spans="1:28" ht="13.5" thickBot="1">
      <c r="A188" s="153">
        <v>8700</v>
      </c>
      <c r="B188" s="153">
        <v>12956</v>
      </c>
      <c r="C188" s="151" t="s">
        <v>1481</v>
      </c>
      <c r="D188" s="151">
        <v>515434074</v>
      </c>
      <c r="E188" s="151" t="s">
        <v>429</v>
      </c>
      <c r="F188" s="151" t="s">
        <v>2798</v>
      </c>
      <c r="G188" s="151">
        <v>11018970</v>
      </c>
      <c r="H188" s="151" t="s">
        <v>78</v>
      </c>
      <c r="I188" s="151" t="s">
        <v>53</v>
      </c>
      <c r="J188" s="151" t="s">
        <v>53</v>
      </c>
      <c r="K188" s="151" t="s">
        <v>975</v>
      </c>
      <c r="L188" s="151" t="s">
        <v>2299</v>
      </c>
      <c r="M188" s="151" t="s">
        <v>651</v>
      </c>
      <c r="N188" s="207">
        <v>45585</v>
      </c>
      <c r="O188" s="151" t="s">
        <v>62</v>
      </c>
      <c r="P188" s="207">
        <v>44307</v>
      </c>
      <c r="Q188" s="151" t="s">
        <v>1206</v>
      </c>
      <c r="R188" s="151" t="s">
        <v>102</v>
      </c>
      <c r="S188" s="151" t="s">
        <v>305</v>
      </c>
      <c r="T188" s="207">
        <v>45565</v>
      </c>
      <c r="U188" s="213">
        <v>750</v>
      </c>
      <c r="V188" s="213">
        <v>0</v>
      </c>
      <c r="W188" s="213">
        <v>26666.67</v>
      </c>
      <c r="X188" s="213">
        <v>1E-4</v>
      </c>
      <c r="Y188" s="213">
        <v>1</v>
      </c>
      <c r="Z188" s="213">
        <v>0</v>
      </c>
      <c r="AA188" s="229">
        <v>0</v>
      </c>
      <c r="AB188" s="229">
        <v>0</v>
      </c>
    </row>
    <row r="189" spans="1:28" ht="13.5" thickBot="1">
      <c r="A189" s="153">
        <v>8700</v>
      </c>
      <c r="B189" s="153">
        <v>12956</v>
      </c>
      <c r="C189" s="151" t="s">
        <v>1526</v>
      </c>
      <c r="D189" s="151">
        <v>514599943</v>
      </c>
      <c r="E189" s="151" t="s">
        <v>429</v>
      </c>
      <c r="F189" s="151" t="s">
        <v>2819</v>
      </c>
      <c r="G189" s="151">
        <v>11020438</v>
      </c>
      <c r="H189" s="151" t="s">
        <v>78</v>
      </c>
      <c r="I189" s="151" t="s">
        <v>53</v>
      </c>
      <c r="J189" s="151" t="s">
        <v>53</v>
      </c>
      <c r="K189" s="151" t="s">
        <v>975</v>
      </c>
      <c r="L189" s="151" t="s">
        <v>2318</v>
      </c>
      <c r="M189" s="151" t="s">
        <v>647</v>
      </c>
      <c r="N189" s="207">
        <v>45659</v>
      </c>
      <c r="O189" s="151" t="s">
        <v>62</v>
      </c>
      <c r="P189" s="207">
        <v>45294</v>
      </c>
      <c r="Q189" s="151" t="s">
        <v>1206</v>
      </c>
      <c r="R189" s="151" t="s">
        <v>102</v>
      </c>
      <c r="S189" s="151" t="s">
        <v>305</v>
      </c>
      <c r="T189" s="207">
        <v>45565</v>
      </c>
      <c r="U189" s="213">
        <v>11200</v>
      </c>
      <c r="V189" s="213">
        <v>0</v>
      </c>
      <c r="W189" s="213">
        <v>1000</v>
      </c>
      <c r="X189" s="213">
        <v>108.797</v>
      </c>
      <c r="Y189" s="213">
        <v>1</v>
      </c>
      <c r="Z189" s="213">
        <v>1.0879700000000001</v>
      </c>
      <c r="AA189" s="229">
        <v>1.660225004E-3</v>
      </c>
      <c r="AB189" s="229">
        <v>8.203288486038348E-7</v>
      </c>
    </row>
    <row r="190" spans="1:28" ht="13.5" thickBot="1">
      <c r="A190" s="153">
        <v>8700</v>
      </c>
      <c r="B190" s="153">
        <v>12956</v>
      </c>
      <c r="C190" s="151" t="s">
        <v>1526</v>
      </c>
      <c r="D190" s="151">
        <v>514599943</v>
      </c>
      <c r="E190" s="151" t="s">
        <v>429</v>
      </c>
      <c r="F190" s="151" t="s">
        <v>2818</v>
      </c>
      <c r="G190" s="151">
        <v>11019907</v>
      </c>
      <c r="H190" s="151" t="s">
        <v>78</v>
      </c>
      <c r="I190" s="151" t="s">
        <v>53</v>
      </c>
      <c r="J190" s="151" t="s">
        <v>53</v>
      </c>
      <c r="K190" s="151" t="s">
        <v>975</v>
      </c>
      <c r="L190" s="151" t="s">
        <v>2318</v>
      </c>
      <c r="M190" s="151" t="s">
        <v>647</v>
      </c>
      <c r="N190" s="207">
        <v>45729</v>
      </c>
      <c r="O190" s="151" t="s">
        <v>62</v>
      </c>
      <c r="P190" s="207">
        <v>44817</v>
      </c>
      <c r="Q190" s="151" t="s">
        <v>1206</v>
      </c>
      <c r="R190" s="151" t="s">
        <v>102</v>
      </c>
      <c r="S190" s="151" t="s">
        <v>305</v>
      </c>
      <c r="T190" s="207">
        <v>45565</v>
      </c>
      <c r="U190" s="213">
        <v>10810</v>
      </c>
      <c r="V190" s="213">
        <v>0</v>
      </c>
      <c r="W190" s="213">
        <v>3500</v>
      </c>
      <c r="X190" s="213">
        <v>331.65820000000002</v>
      </c>
      <c r="Y190" s="213">
        <v>1</v>
      </c>
      <c r="Z190" s="213">
        <v>11.608040000000001</v>
      </c>
      <c r="AA190" s="229">
        <v>1.7713685356999999E-2</v>
      </c>
      <c r="AB190" s="229">
        <v>8.7524564902959253E-6</v>
      </c>
    </row>
    <row r="191" spans="1:28" ht="13.5" thickBot="1">
      <c r="A191" s="153">
        <v>8700</v>
      </c>
      <c r="B191" s="153">
        <v>12956</v>
      </c>
      <c r="C191" s="151" t="s">
        <v>2350</v>
      </c>
      <c r="D191" s="151">
        <v>516286887</v>
      </c>
      <c r="E191" s="151" t="s">
        <v>429</v>
      </c>
      <c r="F191" s="151" t="s">
        <v>2799</v>
      </c>
      <c r="G191" s="151">
        <v>11019688</v>
      </c>
      <c r="H191" s="151" t="s">
        <v>78</v>
      </c>
      <c r="I191" s="151" t="s">
        <v>53</v>
      </c>
      <c r="J191" s="151" t="s">
        <v>53</v>
      </c>
      <c r="K191" s="151" t="s">
        <v>975</v>
      </c>
      <c r="L191" s="151" t="s">
        <v>2351</v>
      </c>
      <c r="M191" s="151" t="s">
        <v>258</v>
      </c>
      <c r="N191" s="207">
        <v>46180</v>
      </c>
      <c r="O191" s="151" t="s">
        <v>62</v>
      </c>
      <c r="P191" s="207">
        <v>44719</v>
      </c>
      <c r="Q191" s="151" t="s">
        <v>1206</v>
      </c>
      <c r="R191" s="151" t="s">
        <v>102</v>
      </c>
      <c r="S191" s="151" t="s">
        <v>305</v>
      </c>
      <c r="T191" s="207">
        <v>45565</v>
      </c>
      <c r="U191" s="213">
        <v>58</v>
      </c>
      <c r="V191" s="213">
        <v>0</v>
      </c>
      <c r="W191" s="213">
        <v>871.14</v>
      </c>
      <c r="X191" s="213">
        <v>46.807200000000002</v>
      </c>
      <c r="Y191" s="213">
        <v>1</v>
      </c>
      <c r="Z191" s="213">
        <v>0.40776000000000001</v>
      </c>
      <c r="AA191" s="229">
        <v>6.2223530700000003E-4</v>
      </c>
      <c r="AB191" s="229">
        <v>3.074508408381662E-7</v>
      </c>
    </row>
    <row r="192" spans="1:28" ht="13.5" thickBot="1">
      <c r="A192" s="153">
        <v>8700</v>
      </c>
      <c r="B192" s="153">
        <v>12956</v>
      </c>
      <c r="C192" s="151" t="s">
        <v>4133</v>
      </c>
      <c r="D192" s="151">
        <v>516286888</v>
      </c>
      <c r="E192" s="151" t="s">
        <v>429</v>
      </c>
      <c r="F192" s="151" t="s">
        <v>4133</v>
      </c>
      <c r="G192" s="151">
        <v>11021142</v>
      </c>
      <c r="H192" s="151" t="s">
        <v>78</v>
      </c>
      <c r="I192" s="151" t="s">
        <v>53</v>
      </c>
      <c r="J192" s="151" t="s">
        <v>53</v>
      </c>
      <c r="K192" s="151" t="s">
        <v>975</v>
      </c>
      <c r="L192" s="151" t="s">
        <v>4134</v>
      </c>
      <c r="M192" s="151" t="s">
        <v>102</v>
      </c>
      <c r="N192" s="207">
        <v>45838</v>
      </c>
      <c r="O192" s="151" t="s">
        <v>62</v>
      </c>
      <c r="P192" s="207">
        <v>45564</v>
      </c>
      <c r="Q192" s="151" t="s">
        <v>1206</v>
      </c>
      <c r="R192" s="151" t="s">
        <v>303</v>
      </c>
      <c r="S192" s="151" t="s">
        <v>305</v>
      </c>
      <c r="T192" s="207">
        <v>45565</v>
      </c>
      <c r="U192" s="213">
        <v>2244</v>
      </c>
      <c r="V192" s="213">
        <v>0</v>
      </c>
      <c r="W192" s="213">
        <v>3199.74</v>
      </c>
      <c r="X192" s="213">
        <v>37.262</v>
      </c>
      <c r="Y192" s="213">
        <v>1</v>
      </c>
      <c r="Z192" s="213">
        <v>1.1922900000000001</v>
      </c>
      <c r="AA192" s="229">
        <v>1.8194156729999999E-3</v>
      </c>
      <c r="AB192" s="229">
        <v>8.9898607765091516E-7</v>
      </c>
    </row>
    <row r="193" spans="1:28" ht="13.5" thickBot="1">
      <c r="A193" s="153">
        <v>8700</v>
      </c>
      <c r="B193" s="153">
        <v>12956</v>
      </c>
      <c r="C193" s="151" t="s">
        <v>2297</v>
      </c>
      <c r="D193" s="151">
        <v>515158665</v>
      </c>
      <c r="E193" s="151" t="s">
        <v>429</v>
      </c>
      <c r="F193" s="151" t="s">
        <v>2800</v>
      </c>
      <c r="G193" s="151" t="s">
        <v>4142</v>
      </c>
      <c r="H193" s="151" t="s">
        <v>78</v>
      </c>
      <c r="I193" s="151" t="s">
        <v>53</v>
      </c>
      <c r="J193" s="151" t="s">
        <v>53</v>
      </c>
      <c r="K193" s="151" t="s">
        <v>975</v>
      </c>
      <c r="L193" s="151" t="s">
        <v>2298</v>
      </c>
      <c r="M193" s="151" t="s">
        <v>258</v>
      </c>
      <c r="N193" s="207">
        <v>45831</v>
      </c>
      <c r="O193" s="151" t="s">
        <v>62</v>
      </c>
      <c r="P193" s="207">
        <v>44735</v>
      </c>
      <c r="Q193" s="151" t="s">
        <v>1206</v>
      </c>
      <c r="R193" s="151" t="s">
        <v>102</v>
      </c>
      <c r="S193" s="151" t="s">
        <v>305</v>
      </c>
      <c r="T193" s="207">
        <v>45565</v>
      </c>
      <c r="U193" s="213">
        <v>2250</v>
      </c>
      <c r="V193" s="213">
        <v>0</v>
      </c>
      <c r="W193" s="213">
        <v>2000</v>
      </c>
      <c r="X193" s="213">
        <v>0.29339999999999999</v>
      </c>
      <c r="Y193" s="213">
        <v>1</v>
      </c>
      <c r="Z193" s="213">
        <v>5.8700000000000002E-3</v>
      </c>
      <c r="AA193" s="229">
        <v>8.9575271145642799E-6</v>
      </c>
      <c r="AB193" s="229">
        <v>4.4259771329214132E-9</v>
      </c>
    </row>
    <row r="194" spans="1:28" ht="13.5" thickBot="1">
      <c r="A194" s="153">
        <v>8700</v>
      </c>
      <c r="B194" s="153">
        <v>14483</v>
      </c>
      <c r="C194" s="151" t="s">
        <v>3788</v>
      </c>
      <c r="D194" s="151">
        <v>514091685</v>
      </c>
      <c r="E194" s="151" t="s">
        <v>429</v>
      </c>
      <c r="F194" s="151" t="s">
        <v>4135</v>
      </c>
      <c r="G194" s="151" t="s">
        <v>3932</v>
      </c>
      <c r="H194" s="151" t="s">
        <v>76</v>
      </c>
      <c r="I194" s="151" t="s">
        <v>53</v>
      </c>
      <c r="J194" s="151" t="s">
        <v>53</v>
      </c>
      <c r="K194" s="141" t="s">
        <v>975</v>
      </c>
      <c r="L194" s="151" t="s">
        <v>3931</v>
      </c>
      <c r="M194" s="151" t="s">
        <v>140</v>
      </c>
      <c r="N194" s="207">
        <v>46449</v>
      </c>
      <c r="O194" s="151" t="s">
        <v>62</v>
      </c>
      <c r="P194" s="207">
        <v>45544</v>
      </c>
      <c r="Q194" s="151" t="s">
        <v>1206</v>
      </c>
      <c r="R194" s="151" t="s">
        <v>102</v>
      </c>
      <c r="S194" s="151" t="s">
        <v>305</v>
      </c>
      <c r="T194" s="207">
        <v>45565</v>
      </c>
      <c r="U194" s="213">
        <v>2000</v>
      </c>
      <c r="V194" s="213">
        <v>0</v>
      </c>
      <c r="W194" s="213">
        <v>15000</v>
      </c>
      <c r="X194" s="213">
        <v>376.84989999999999</v>
      </c>
      <c r="Y194" s="213">
        <v>1</v>
      </c>
      <c r="Z194" s="213">
        <v>56.527479999999997</v>
      </c>
      <c r="AA194" s="229">
        <v>0.28326253208199997</v>
      </c>
      <c r="AB194" s="229">
        <v>2.9748887607073884E-4</v>
      </c>
    </row>
    <row r="195" spans="1:28" ht="13.5" thickBot="1">
      <c r="A195" s="153">
        <v>8700</v>
      </c>
      <c r="B195" s="153">
        <v>14483</v>
      </c>
      <c r="C195" s="151" t="s">
        <v>1801</v>
      </c>
      <c r="D195" s="151">
        <v>520039496</v>
      </c>
      <c r="E195" s="151" t="s">
        <v>429</v>
      </c>
      <c r="F195" s="151" t="s">
        <v>2820</v>
      </c>
      <c r="G195" s="151" t="s">
        <v>4143</v>
      </c>
      <c r="H195" s="151" t="s">
        <v>78</v>
      </c>
      <c r="I195" s="151" t="s">
        <v>53</v>
      </c>
      <c r="J195" s="151" t="s">
        <v>53</v>
      </c>
      <c r="K195" s="151" t="s">
        <v>975</v>
      </c>
      <c r="L195" s="151" t="s">
        <v>2821</v>
      </c>
      <c r="M195" s="151" t="s">
        <v>651</v>
      </c>
      <c r="N195" s="207">
        <v>46295</v>
      </c>
      <c r="O195" s="151" t="s">
        <v>62</v>
      </c>
      <c r="P195" s="207">
        <v>45215</v>
      </c>
      <c r="Q195" s="151" t="s">
        <v>1206</v>
      </c>
      <c r="R195" s="151" t="s">
        <v>102</v>
      </c>
      <c r="S195" s="151" t="s">
        <v>305</v>
      </c>
      <c r="T195" s="207">
        <v>45565</v>
      </c>
      <c r="U195" s="213">
        <v>95</v>
      </c>
      <c r="V195" s="213">
        <v>0</v>
      </c>
      <c r="W195" s="213">
        <v>775000</v>
      </c>
      <c r="X195" s="213">
        <v>9.2576999999999998</v>
      </c>
      <c r="Y195" s="213">
        <v>1</v>
      </c>
      <c r="Z195" s="213">
        <v>71.747169999999997</v>
      </c>
      <c r="AA195" s="229">
        <v>0.73274630974900001</v>
      </c>
      <c r="AB195" s="229">
        <v>3.7758599825352612E-4</v>
      </c>
    </row>
    <row r="196" spans="1:28" ht="13.5" thickBot="1">
      <c r="A196" s="153">
        <v>8700</v>
      </c>
      <c r="B196" s="153">
        <v>14483</v>
      </c>
      <c r="C196" s="151" t="s">
        <v>1526</v>
      </c>
      <c r="D196" s="151">
        <v>514599943</v>
      </c>
      <c r="E196" s="151" t="s">
        <v>429</v>
      </c>
      <c r="F196" s="151" t="s">
        <v>2819</v>
      </c>
      <c r="G196" s="151" t="s">
        <v>4144</v>
      </c>
      <c r="H196" s="151" t="s">
        <v>78</v>
      </c>
      <c r="I196" s="151" t="s">
        <v>53</v>
      </c>
      <c r="J196" s="151" t="s">
        <v>53</v>
      </c>
      <c r="K196" s="151" t="s">
        <v>975</v>
      </c>
      <c r="L196" s="151" t="s">
        <v>2318</v>
      </c>
      <c r="M196" s="151" t="s">
        <v>647</v>
      </c>
      <c r="N196" s="207">
        <v>45659</v>
      </c>
      <c r="O196" s="151" t="s">
        <v>62</v>
      </c>
      <c r="P196" s="207">
        <v>45294</v>
      </c>
      <c r="Q196" s="151" t="s">
        <v>1206</v>
      </c>
      <c r="R196" s="151" t="s">
        <v>102</v>
      </c>
      <c r="S196" s="151" t="s">
        <v>305</v>
      </c>
      <c r="T196" s="207">
        <v>45565</v>
      </c>
      <c r="U196" s="213">
        <v>11200</v>
      </c>
      <c r="V196" s="213">
        <v>0</v>
      </c>
      <c r="W196" s="213">
        <v>5500</v>
      </c>
      <c r="X196" s="213">
        <v>108.797</v>
      </c>
      <c r="Y196" s="213">
        <v>1</v>
      </c>
      <c r="Z196" s="213">
        <v>5.9838300000000002</v>
      </c>
      <c r="AA196" s="229">
        <v>6.1112227153E-2</v>
      </c>
      <c r="AB196" s="229">
        <v>3.1491282846827232E-5</v>
      </c>
    </row>
    <row r="197" spans="1:28" ht="13.5" thickBot="1">
      <c r="A197" s="153">
        <v>8700</v>
      </c>
      <c r="B197" s="153">
        <v>14483</v>
      </c>
      <c r="C197" s="151" t="s">
        <v>1548</v>
      </c>
      <c r="D197" s="151">
        <v>516046307</v>
      </c>
      <c r="E197" s="151" t="s">
        <v>429</v>
      </c>
      <c r="F197" s="151" t="s">
        <v>2801</v>
      </c>
      <c r="G197" s="151" t="s">
        <v>4145</v>
      </c>
      <c r="H197" s="151" t="s">
        <v>78</v>
      </c>
      <c r="I197" s="151" t="s">
        <v>53</v>
      </c>
      <c r="J197" s="151" t="s">
        <v>53</v>
      </c>
      <c r="K197" s="151" t="s">
        <v>975</v>
      </c>
      <c r="L197" s="151" t="s">
        <v>2319</v>
      </c>
      <c r="M197" s="151" t="s">
        <v>647</v>
      </c>
      <c r="N197" s="207">
        <v>46017</v>
      </c>
      <c r="O197" s="151" t="s">
        <v>62</v>
      </c>
      <c r="P197" s="207">
        <v>45283</v>
      </c>
      <c r="Q197" s="151" t="s">
        <v>1206</v>
      </c>
      <c r="R197" s="151" t="s">
        <v>102</v>
      </c>
      <c r="S197" s="151" t="s">
        <v>305</v>
      </c>
      <c r="T197" s="207">
        <v>45565</v>
      </c>
      <c r="U197" s="213">
        <v>3911</v>
      </c>
      <c r="V197" s="213">
        <v>0</v>
      </c>
      <c r="W197" s="213">
        <v>2870</v>
      </c>
      <c r="X197" s="213">
        <v>254.84460000000001</v>
      </c>
      <c r="Y197" s="213">
        <v>1</v>
      </c>
      <c r="Z197" s="213">
        <v>7.3140400000000003</v>
      </c>
      <c r="AA197" s="229">
        <v>7.4697522136999997E-2</v>
      </c>
      <c r="AB197" s="229">
        <v>3.8491819184871271E-5</v>
      </c>
    </row>
    <row r="198" spans="1:28" ht="13.5" thickBot="1">
      <c r="A198" s="153">
        <v>8700</v>
      </c>
      <c r="B198" s="153">
        <v>14483</v>
      </c>
      <c r="C198" s="151" t="s">
        <v>1548</v>
      </c>
      <c r="D198" s="151">
        <v>516046307</v>
      </c>
      <c r="E198" s="151" t="s">
        <v>429</v>
      </c>
      <c r="F198" s="151" t="s">
        <v>2802</v>
      </c>
      <c r="G198" s="151" t="s">
        <v>4146</v>
      </c>
      <c r="H198" s="151" t="s">
        <v>78</v>
      </c>
      <c r="I198" s="151" t="s">
        <v>53</v>
      </c>
      <c r="J198" s="151" t="s">
        <v>53</v>
      </c>
      <c r="K198" s="151" t="s">
        <v>975</v>
      </c>
      <c r="L198" s="151" t="s">
        <v>2319</v>
      </c>
      <c r="M198" s="151" t="s">
        <v>102</v>
      </c>
      <c r="N198" s="207">
        <v>46747</v>
      </c>
      <c r="O198" s="151" t="s">
        <v>62</v>
      </c>
      <c r="P198" s="207">
        <v>45283</v>
      </c>
      <c r="Q198" s="151" t="s">
        <v>1206</v>
      </c>
      <c r="R198" s="151" t="s">
        <v>102</v>
      </c>
      <c r="S198" s="151" t="s">
        <v>305</v>
      </c>
      <c r="T198" s="207">
        <v>45565</v>
      </c>
      <c r="U198" s="213">
        <v>4560</v>
      </c>
      <c r="V198" s="213">
        <v>0</v>
      </c>
      <c r="W198" s="213">
        <v>2870</v>
      </c>
      <c r="X198" s="213">
        <v>448.44560000000001</v>
      </c>
      <c r="Y198" s="213">
        <v>1</v>
      </c>
      <c r="Z198" s="213">
        <v>12.87039</v>
      </c>
      <c r="AA198" s="229">
        <v>0.13144394096000001</v>
      </c>
      <c r="AB198" s="229">
        <v>6.7733390126219615E-5</v>
      </c>
    </row>
    <row r="199" spans="1:28" ht="13.5" thickBot="1">
      <c r="A199" s="153">
        <v>8700</v>
      </c>
      <c r="B199" s="153">
        <v>15235</v>
      </c>
      <c r="C199" s="151" t="s">
        <v>3788</v>
      </c>
      <c r="D199" s="151">
        <v>514091685</v>
      </c>
      <c r="E199" s="151" t="s">
        <v>429</v>
      </c>
      <c r="F199" s="151" t="s">
        <v>4135</v>
      </c>
      <c r="G199" s="151" t="s">
        <v>3932</v>
      </c>
      <c r="H199" s="151" t="s">
        <v>76</v>
      </c>
      <c r="I199" s="151" t="s">
        <v>53</v>
      </c>
      <c r="J199" s="151" t="s">
        <v>53</v>
      </c>
      <c r="K199" s="141" t="s">
        <v>975</v>
      </c>
      <c r="L199" s="151" t="s">
        <v>3931</v>
      </c>
      <c r="M199" s="151" t="s">
        <v>140</v>
      </c>
      <c r="N199" s="207">
        <v>46449</v>
      </c>
      <c r="O199" s="151" t="s">
        <v>62</v>
      </c>
      <c r="P199" s="207">
        <v>45544</v>
      </c>
      <c r="Q199" s="151" t="s">
        <v>1206</v>
      </c>
      <c r="R199" s="151" t="s">
        <v>102</v>
      </c>
      <c r="S199" s="151" t="s">
        <v>305</v>
      </c>
      <c r="T199" s="207">
        <v>45565</v>
      </c>
      <c r="U199" s="213">
        <v>2000</v>
      </c>
      <c r="V199" s="213">
        <v>0</v>
      </c>
      <c r="W199" s="213">
        <v>29000</v>
      </c>
      <c r="X199" s="213">
        <v>376.84989999999999</v>
      </c>
      <c r="Y199" s="213">
        <v>1</v>
      </c>
      <c r="Z199" s="213">
        <v>109.28646999999999</v>
      </c>
      <c r="AA199" s="229">
        <v>0.41275772650199999</v>
      </c>
      <c r="AB199" s="229">
        <v>1.7713348322501981E-3</v>
      </c>
    </row>
    <row r="200" spans="1:28" ht="13.5" thickBot="1">
      <c r="A200" s="153">
        <v>8700</v>
      </c>
      <c r="B200" s="153">
        <v>15236</v>
      </c>
      <c r="C200" s="151" t="s">
        <v>3788</v>
      </c>
      <c r="D200" s="151">
        <v>514091685</v>
      </c>
      <c r="E200" s="151" t="s">
        <v>429</v>
      </c>
      <c r="F200" s="151" t="s">
        <v>4135</v>
      </c>
      <c r="G200" s="151" t="s">
        <v>3932</v>
      </c>
      <c r="H200" s="151" t="s">
        <v>76</v>
      </c>
      <c r="I200" s="151" t="s">
        <v>53</v>
      </c>
      <c r="J200" s="151" t="s">
        <v>53</v>
      </c>
      <c r="K200" s="141" t="s">
        <v>975</v>
      </c>
      <c r="L200" s="151" t="s">
        <v>3931</v>
      </c>
      <c r="M200" s="151" t="s">
        <v>140</v>
      </c>
      <c r="N200" s="207">
        <v>46449</v>
      </c>
      <c r="O200" s="151" t="s">
        <v>62</v>
      </c>
      <c r="P200" s="207">
        <v>45544</v>
      </c>
      <c r="Q200" s="151" t="s">
        <v>1206</v>
      </c>
      <c r="R200" s="151" t="s">
        <v>102</v>
      </c>
      <c r="S200" s="151" t="s">
        <v>305</v>
      </c>
      <c r="T200" s="207">
        <v>45565</v>
      </c>
      <c r="U200" s="213">
        <v>2000</v>
      </c>
      <c r="V200" s="213">
        <v>0</v>
      </c>
      <c r="W200" s="213">
        <v>6000</v>
      </c>
      <c r="X200" s="213">
        <v>376.84989999999999</v>
      </c>
      <c r="Y200" s="213">
        <v>1</v>
      </c>
      <c r="Z200" s="213">
        <v>22.610990000000001</v>
      </c>
      <c r="AA200" s="229">
        <v>0.48081901093399998</v>
      </c>
      <c r="AB200" s="229">
        <v>1.960950180560393E-3</v>
      </c>
    </row>
    <row r="201" spans="1:28" ht="13.5" thickBot="1">
      <c r="A201" s="153">
        <v>8700</v>
      </c>
      <c r="B201" s="153">
        <v>15237</v>
      </c>
      <c r="C201" s="151" t="s">
        <v>3788</v>
      </c>
      <c r="D201" s="151">
        <v>514091685</v>
      </c>
      <c r="E201" s="151" t="s">
        <v>429</v>
      </c>
      <c r="F201" s="151" t="s">
        <v>4135</v>
      </c>
      <c r="G201" s="151" t="s">
        <v>3932</v>
      </c>
      <c r="H201" s="151" t="s">
        <v>76</v>
      </c>
      <c r="I201" s="151" t="s">
        <v>53</v>
      </c>
      <c r="J201" s="151" t="s">
        <v>53</v>
      </c>
      <c r="K201" s="141" t="s">
        <v>975</v>
      </c>
      <c r="L201" s="151" t="s">
        <v>3931</v>
      </c>
      <c r="M201" s="151" t="s">
        <v>140</v>
      </c>
      <c r="N201" s="207">
        <v>46449</v>
      </c>
      <c r="O201" s="151" t="s">
        <v>62</v>
      </c>
      <c r="P201" s="207">
        <v>45544</v>
      </c>
      <c r="Q201" s="151" t="s">
        <v>1206</v>
      </c>
      <c r="R201" s="151" t="s">
        <v>102</v>
      </c>
      <c r="S201" s="151" t="s">
        <v>305</v>
      </c>
      <c r="T201" s="207">
        <v>45565</v>
      </c>
      <c r="U201" s="213">
        <v>2000</v>
      </c>
      <c r="V201" s="213">
        <v>0</v>
      </c>
      <c r="W201" s="213">
        <v>2000</v>
      </c>
      <c r="X201" s="213">
        <v>376.84989999999999</v>
      </c>
      <c r="Y201" s="213">
        <v>1</v>
      </c>
      <c r="Z201" s="213">
        <v>7.5369999999999999</v>
      </c>
      <c r="AA201" s="229">
        <v>1</v>
      </c>
      <c r="AB201" s="229">
        <v>1.1745668089455583E-3</v>
      </c>
    </row>
    <row r="202" spans="1:28" ht="13.5" thickBot="1">
      <c r="A202" s="153">
        <v>8700</v>
      </c>
      <c r="B202" s="153">
        <v>15238</v>
      </c>
      <c r="C202" s="151" t="s">
        <v>3788</v>
      </c>
      <c r="D202" s="151">
        <v>514091685</v>
      </c>
      <c r="E202" s="151" t="s">
        <v>429</v>
      </c>
      <c r="F202" s="151" t="s">
        <v>4135</v>
      </c>
      <c r="G202" s="151" t="s">
        <v>3932</v>
      </c>
      <c r="H202" s="151" t="s">
        <v>76</v>
      </c>
      <c r="I202" s="151" t="s">
        <v>53</v>
      </c>
      <c r="J202" s="151" t="s">
        <v>53</v>
      </c>
      <c r="K202" s="141" t="s">
        <v>975</v>
      </c>
      <c r="L202" s="151" t="s">
        <v>3931</v>
      </c>
      <c r="M202" s="151" t="s">
        <v>140</v>
      </c>
      <c r="N202" s="207">
        <v>46449</v>
      </c>
      <c r="O202" s="151" t="s">
        <v>62</v>
      </c>
      <c r="P202" s="207">
        <v>45544</v>
      </c>
      <c r="Q202" s="151" t="s">
        <v>1206</v>
      </c>
      <c r="R202" s="151" t="s">
        <v>102</v>
      </c>
      <c r="S202" s="151" t="s">
        <v>305</v>
      </c>
      <c r="T202" s="207">
        <v>45565</v>
      </c>
      <c r="U202" s="213">
        <v>2000</v>
      </c>
      <c r="V202" s="213">
        <v>0</v>
      </c>
      <c r="W202" s="213">
        <v>88000</v>
      </c>
      <c r="X202" s="213">
        <v>376.84989999999999</v>
      </c>
      <c r="Y202" s="213">
        <v>1</v>
      </c>
      <c r="Z202" s="213">
        <v>331.62790999999999</v>
      </c>
      <c r="AA202" s="229">
        <v>0.79634418970099996</v>
      </c>
      <c r="AB202" s="229">
        <v>3.331247473221994E-3</v>
      </c>
    </row>
    <row r="203" spans="1:28" ht="13.5" thickBot="1">
      <c r="A203" s="153">
        <v>8861</v>
      </c>
      <c r="B203" s="153">
        <v>9414</v>
      </c>
      <c r="C203" s="151" t="s">
        <v>3788</v>
      </c>
      <c r="D203" s="151">
        <v>514091685</v>
      </c>
      <c r="E203" s="151" t="s">
        <v>429</v>
      </c>
      <c r="F203" s="151" t="s">
        <v>4135</v>
      </c>
      <c r="G203" s="151" t="s">
        <v>3932</v>
      </c>
      <c r="H203" s="151" t="s">
        <v>76</v>
      </c>
      <c r="I203" s="151" t="s">
        <v>53</v>
      </c>
      <c r="J203" s="151" t="s">
        <v>53</v>
      </c>
      <c r="K203" s="141" t="s">
        <v>975</v>
      </c>
      <c r="L203" s="151" t="s">
        <v>3931</v>
      </c>
      <c r="M203" s="151" t="s">
        <v>140</v>
      </c>
      <c r="N203" s="207">
        <v>46449</v>
      </c>
      <c r="O203" s="151" t="s">
        <v>62</v>
      </c>
      <c r="P203" s="207">
        <v>45544</v>
      </c>
      <c r="Q203" s="151" t="s">
        <v>1206</v>
      </c>
      <c r="R203" s="151" t="s">
        <v>102</v>
      </c>
      <c r="S203" s="151" t="s">
        <v>305</v>
      </c>
      <c r="T203" s="207">
        <v>45565</v>
      </c>
      <c r="U203" s="213">
        <v>2000</v>
      </c>
      <c r="V203" s="213">
        <v>0</v>
      </c>
      <c r="W203" s="213">
        <v>4000</v>
      </c>
      <c r="X203" s="213">
        <v>376.84989999999999</v>
      </c>
      <c r="Y203" s="213">
        <v>1</v>
      </c>
      <c r="Z203" s="213">
        <v>15.074</v>
      </c>
      <c r="AA203" s="229">
        <v>0.32067086881500001</v>
      </c>
      <c r="AB203" s="229">
        <v>5.3028927579368409E-4</v>
      </c>
    </row>
    <row r="204" spans="1:28" ht="13.5" thickBot="1">
      <c r="A204" s="153">
        <v>8861</v>
      </c>
      <c r="B204" s="153">
        <v>9420</v>
      </c>
      <c r="C204" s="151" t="s">
        <v>3788</v>
      </c>
      <c r="D204" s="151">
        <v>514091685</v>
      </c>
      <c r="E204" s="151" t="s">
        <v>429</v>
      </c>
      <c r="F204" s="151" t="s">
        <v>4135</v>
      </c>
      <c r="G204" s="151" t="s">
        <v>3932</v>
      </c>
      <c r="H204" s="151" t="s">
        <v>76</v>
      </c>
      <c r="I204" s="151" t="s">
        <v>53</v>
      </c>
      <c r="J204" s="151" t="s">
        <v>53</v>
      </c>
      <c r="K204" s="141" t="s">
        <v>975</v>
      </c>
      <c r="L204" s="151" t="s">
        <v>3931</v>
      </c>
      <c r="M204" s="151" t="s">
        <v>140</v>
      </c>
      <c r="N204" s="207">
        <v>46449</v>
      </c>
      <c r="O204" s="151" t="s">
        <v>62</v>
      </c>
      <c r="P204" s="207">
        <v>45544</v>
      </c>
      <c r="Q204" s="151" t="s">
        <v>1206</v>
      </c>
      <c r="R204" s="151" t="s">
        <v>102</v>
      </c>
      <c r="S204" s="151" t="s">
        <v>305</v>
      </c>
      <c r="T204" s="207">
        <v>45565</v>
      </c>
      <c r="U204" s="213">
        <v>2000</v>
      </c>
      <c r="V204" s="213">
        <v>0</v>
      </c>
      <c r="W204" s="213">
        <v>55000</v>
      </c>
      <c r="X204" s="213">
        <v>376.84989999999999</v>
      </c>
      <c r="Y204" s="213">
        <v>1</v>
      </c>
      <c r="Z204" s="213">
        <v>207.26743999999999</v>
      </c>
      <c r="AA204" s="229">
        <v>0.33084924896899998</v>
      </c>
      <c r="AB204" s="229">
        <v>7.5741686853071633E-4</v>
      </c>
    </row>
    <row r="205" spans="1:28" ht="13.5" thickBot="1">
      <c r="A205" s="153">
        <v>8861</v>
      </c>
      <c r="B205" s="153">
        <v>9421</v>
      </c>
      <c r="C205" s="151" t="s">
        <v>1526</v>
      </c>
      <c r="D205" s="151">
        <v>514599943</v>
      </c>
      <c r="E205" s="151" t="s">
        <v>429</v>
      </c>
      <c r="F205" s="151" t="s">
        <v>2819</v>
      </c>
      <c r="G205" s="151" t="s">
        <v>4144</v>
      </c>
      <c r="H205" s="151" t="s">
        <v>78</v>
      </c>
      <c r="I205" s="151" t="s">
        <v>53</v>
      </c>
      <c r="J205" s="151" t="s">
        <v>53</v>
      </c>
      <c r="K205" s="151" t="s">
        <v>975</v>
      </c>
      <c r="L205" s="151" t="s">
        <v>2318</v>
      </c>
      <c r="M205" s="151" t="s">
        <v>647</v>
      </c>
      <c r="N205" s="207">
        <v>45659</v>
      </c>
      <c r="O205" s="151" t="s">
        <v>62</v>
      </c>
      <c r="P205" s="207">
        <v>45294</v>
      </c>
      <c r="Q205" s="151" t="s">
        <v>1206</v>
      </c>
      <c r="R205" s="151" t="s">
        <v>102</v>
      </c>
      <c r="S205" s="151" t="s">
        <v>305</v>
      </c>
      <c r="T205" s="207">
        <v>45565</v>
      </c>
      <c r="U205" s="213">
        <v>11200</v>
      </c>
      <c r="V205" s="213">
        <v>0</v>
      </c>
      <c r="W205" s="213">
        <v>392</v>
      </c>
      <c r="X205" s="213">
        <v>108.797</v>
      </c>
      <c r="Y205" s="213">
        <v>1</v>
      </c>
      <c r="Z205" s="213">
        <v>0.42648000000000003</v>
      </c>
      <c r="AA205" s="229">
        <v>1</v>
      </c>
      <c r="AB205" s="229">
        <v>9.5276871759376399E-7</v>
      </c>
    </row>
    <row r="206" spans="1:28" ht="13.5" thickBot="1">
      <c r="A206" s="153">
        <v>7956</v>
      </c>
      <c r="B206" s="153">
        <v>7958</v>
      </c>
      <c r="C206" s="151"/>
      <c r="D206" s="151"/>
      <c r="E206" s="151"/>
      <c r="F206" s="151"/>
      <c r="G206" s="151"/>
      <c r="H206" s="151"/>
      <c r="I206" s="151"/>
      <c r="J206" s="151"/>
      <c r="K206" s="151"/>
      <c r="L206" s="151"/>
      <c r="M206" s="151"/>
      <c r="N206" s="207"/>
      <c r="O206" s="151"/>
      <c r="P206" s="207"/>
      <c r="Q206" s="151"/>
      <c r="R206" s="151"/>
      <c r="S206" s="151"/>
      <c r="T206" s="207"/>
      <c r="U206" s="213"/>
      <c r="V206" s="213"/>
      <c r="W206" s="213"/>
      <c r="X206" s="213"/>
      <c r="Y206" s="213"/>
      <c r="Z206" s="213"/>
      <c r="AA206" s="251"/>
      <c r="AB206" s="251"/>
    </row>
    <row r="207" spans="1:28" ht="13.5" thickBot="1">
      <c r="A207" s="153">
        <v>7956</v>
      </c>
      <c r="B207" s="153">
        <v>7963</v>
      </c>
      <c r="C207" s="151"/>
      <c r="D207" s="151"/>
      <c r="E207" s="151"/>
      <c r="F207" s="151"/>
      <c r="G207" s="151"/>
      <c r="H207" s="151"/>
      <c r="I207" s="151"/>
      <c r="J207" s="151"/>
      <c r="K207" s="151"/>
      <c r="L207" s="151"/>
      <c r="M207" s="151"/>
      <c r="N207" s="207"/>
      <c r="O207" s="151"/>
      <c r="P207" s="207"/>
      <c r="Q207" s="151"/>
      <c r="R207" s="151"/>
      <c r="S207" s="151"/>
      <c r="T207" s="207"/>
      <c r="U207" s="213"/>
      <c r="V207" s="213"/>
      <c r="W207" s="213"/>
      <c r="X207" s="213"/>
      <c r="Y207" s="213"/>
      <c r="Z207" s="213"/>
      <c r="AA207" s="251"/>
      <c r="AB207" s="251"/>
    </row>
    <row r="208" spans="1:28" ht="13.5" thickBot="1">
      <c r="A208" s="153">
        <v>7956</v>
      </c>
      <c r="B208" s="153">
        <v>15253</v>
      </c>
      <c r="C208" s="151"/>
      <c r="D208" s="151"/>
      <c r="E208" s="151"/>
      <c r="F208" s="151"/>
      <c r="G208" s="151"/>
      <c r="H208" s="151"/>
      <c r="I208" s="151"/>
      <c r="J208" s="151"/>
      <c r="K208" s="151"/>
      <c r="L208" s="151"/>
      <c r="M208" s="151"/>
      <c r="N208" s="207"/>
      <c r="O208" s="151"/>
      <c r="P208" s="207"/>
      <c r="Q208" s="151"/>
      <c r="R208" s="151"/>
      <c r="S208" s="151"/>
      <c r="T208" s="207"/>
      <c r="U208" s="213"/>
      <c r="V208" s="213"/>
      <c r="W208" s="213"/>
      <c r="X208" s="213"/>
      <c r="Y208" s="213"/>
      <c r="Z208" s="213"/>
      <c r="AA208" s="251"/>
      <c r="AB208" s="251"/>
    </row>
    <row r="209" spans="1:28" ht="13.5" thickBot="1">
      <c r="A209" s="153">
        <v>7956</v>
      </c>
      <c r="B209" s="153">
        <v>15254</v>
      </c>
      <c r="C209" s="151"/>
      <c r="D209" s="151"/>
      <c r="E209" s="151"/>
      <c r="F209" s="151"/>
      <c r="G209" s="151"/>
      <c r="H209" s="151"/>
      <c r="I209" s="151"/>
      <c r="J209" s="151"/>
      <c r="K209" s="151"/>
      <c r="L209" s="151"/>
      <c r="M209" s="151"/>
      <c r="N209" s="207"/>
      <c r="O209" s="151"/>
      <c r="P209" s="207"/>
      <c r="Q209" s="151"/>
      <c r="R209" s="151"/>
      <c r="S209" s="151"/>
      <c r="T209" s="207"/>
      <c r="U209" s="213"/>
      <c r="V209" s="213"/>
      <c r="W209" s="213"/>
      <c r="X209" s="213"/>
      <c r="Y209" s="213"/>
      <c r="Z209" s="213"/>
      <c r="AA209" s="251"/>
      <c r="AB209" s="251"/>
    </row>
    <row r="210" spans="1:28" ht="13.5" thickBot="1">
      <c r="A210" s="153">
        <v>7956</v>
      </c>
      <c r="B210" s="153">
        <v>15255</v>
      </c>
      <c r="C210" s="151"/>
      <c r="D210" s="151"/>
      <c r="E210" s="151"/>
      <c r="F210" s="151"/>
      <c r="G210" s="151"/>
      <c r="H210" s="151"/>
      <c r="I210" s="151"/>
      <c r="J210" s="151"/>
      <c r="K210" s="151"/>
      <c r="L210" s="151"/>
      <c r="M210" s="151"/>
      <c r="N210" s="207"/>
      <c r="O210" s="151"/>
      <c r="P210" s="207"/>
      <c r="Q210" s="151"/>
      <c r="R210" s="151"/>
      <c r="S210" s="151"/>
      <c r="T210" s="207"/>
      <c r="U210" s="213"/>
      <c r="V210" s="213"/>
      <c r="W210" s="213"/>
      <c r="X210" s="213"/>
      <c r="Y210" s="213"/>
      <c r="Z210" s="213"/>
      <c r="AA210" s="251"/>
      <c r="AB210" s="251"/>
    </row>
    <row r="211" spans="1:28" ht="13.5" thickBot="1">
      <c r="A211" s="153">
        <v>7956</v>
      </c>
      <c r="B211" s="153">
        <v>15256</v>
      </c>
      <c r="C211" s="151"/>
      <c r="D211" s="151"/>
      <c r="E211" s="151"/>
      <c r="F211" s="151"/>
      <c r="G211" s="151"/>
      <c r="H211" s="151"/>
      <c r="I211" s="151"/>
      <c r="J211" s="151"/>
      <c r="K211" s="151"/>
      <c r="L211" s="151"/>
      <c r="M211" s="151"/>
      <c r="N211" s="207"/>
      <c r="O211" s="151"/>
      <c r="P211" s="207"/>
      <c r="Q211" s="151"/>
      <c r="R211" s="151"/>
      <c r="S211" s="151"/>
      <c r="T211" s="207"/>
      <c r="U211" s="213"/>
      <c r="V211" s="213"/>
      <c r="W211" s="213"/>
      <c r="X211" s="213"/>
      <c r="Y211" s="213"/>
      <c r="Z211" s="213"/>
      <c r="AA211" s="251"/>
      <c r="AB211" s="251"/>
    </row>
    <row r="212" spans="1:28" ht="13.5" thickBot="1">
      <c r="A212" s="153">
        <v>7956</v>
      </c>
      <c r="B212" s="153">
        <v>15257</v>
      </c>
      <c r="C212" s="151"/>
      <c r="D212" s="151"/>
      <c r="E212" s="151"/>
      <c r="F212" s="151"/>
      <c r="G212" s="151"/>
      <c r="H212" s="151"/>
      <c r="I212" s="151"/>
      <c r="J212" s="151"/>
      <c r="K212" s="151"/>
      <c r="L212" s="151"/>
      <c r="M212" s="151"/>
      <c r="N212" s="207"/>
      <c r="O212" s="151"/>
      <c r="P212" s="207"/>
      <c r="Q212" s="151"/>
      <c r="R212" s="151"/>
      <c r="S212" s="151"/>
      <c r="T212" s="207"/>
      <c r="U212" s="213"/>
      <c r="V212" s="213"/>
      <c r="W212" s="213"/>
      <c r="X212" s="213"/>
      <c r="Y212" s="213"/>
      <c r="Z212" s="213"/>
      <c r="AA212" s="251"/>
      <c r="AB212" s="251"/>
    </row>
    <row r="213" spans="1:28" ht="13.5" thickBot="1">
      <c r="A213" s="153">
        <v>7956</v>
      </c>
      <c r="B213" s="153">
        <v>15258</v>
      </c>
      <c r="C213" s="151"/>
      <c r="D213" s="151"/>
      <c r="E213" s="151"/>
      <c r="F213" s="151"/>
      <c r="G213" s="151"/>
      <c r="H213" s="151"/>
      <c r="I213" s="151"/>
      <c r="J213" s="151"/>
      <c r="K213" s="151"/>
      <c r="L213" s="151"/>
      <c r="M213" s="151"/>
      <c r="N213" s="207"/>
      <c r="O213" s="151"/>
      <c r="P213" s="207"/>
      <c r="Q213" s="151"/>
      <c r="R213" s="151"/>
      <c r="S213" s="151"/>
      <c r="T213" s="207"/>
      <c r="U213" s="213"/>
      <c r="V213" s="213"/>
      <c r="W213" s="213"/>
      <c r="X213" s="213"/>
      <c r="Y213" s="213"/>
      <c r="Z213" s="213"/>
      <c r="AA213" s="251"/>
      <c r="AB213" s="251"/>
    </row>
    <row r="214" spans="1:28" ht="13.5" thickBot="1">
      <c r="A214" s="153">
        <v>7956</v>
      </c>
      <c r="B214" s="153">
        <v>15259</v>
      </c>
      <c r="C214" s="151"/>
      <c r="D214" s="151"/>
      <c r="E214" s="151"/>
      <c r="F214" s="151"/>
      <c r="G214" s="151"/>
      <c r="H214" s="151"/>
      <c r="I214" s="151"/>
      <c r="J214" s="151"/>
      <c r="K214" s="151"/>
      <c r="L214" s="151"/>
      <c r="M214" s="151"/>
      <c r="N214" s="207"/>
      <c r="O214" s="151"/>
      <c r="P214" s="207"/>
      <c r="Q214" s="151"/>
      <c r="R214" s="151"/>
      <c r="S214" s="151"/>
      <c r="T214" s="207"/>
      <c r="U214" s="213"/>
      <c r="V214" s="213"/>
      <c r="W214" s="213"/>
      <c r="X214" s="213"/>
      <c r="Y214" s="213"/>
      <c r="Z214" s="213"/>
      <c r="AA214" s="251"/>
      <c r="AB214" s="251"/>
    </row>
    <row r="215" spans="1:28" ht="13.5" thickBot="1">
      <c r="A215" s="153">
        <v>7956</v>
      </c>
      <c r="B215" s="153">
        <v>15260</v>
      </c>
      <c r="C215" s="151"/>
      <c r="D215" s="151"/>
      <c r="E215" s="151"/>
      <c r="F215" s="151"/>
      <c r="G215" s="151"/>
      <c r="H215" s="151"/>
      <c r="I215" s="151"/>
      <c r="J215" s="151"/>
      <c r="K215" s="151"/>
      <c r="L215" s="151"/>
      <c r="M215" s="151"/>
      <c r="N215" s="207"/>
      <c r="O215" s="151"/>
      <c r="P215" s="207"/>
      <c r="Q215" s="151"/>
      <c r="R215" s="151"/>
      <c r="S215" s="151"/>
      <c r="T215" s="207"/>
      <c r="U215" s="213"/>
      <c r="V215" s="213"/>
      <c r="W215" s="213"/>
      <c r="X215" s="213"/>
      <c r="Y215" s="213"/>
      <c r="Z215" s="213"/>
      <c r="AA215" s="251"/>
      <c r="AB215" s="251"/>
    </row>
    <row r="216" spans="1:28" ht="13.5" thickBot="1">
      <c r="A216" s="153">
        <v>8700</v>
      </c>
      <c r="B216" s="153">
        <v>8705</v>
      </c>
      <c r="C216" s="151"/>
      <c r="D216" s="151"/>
      <c r="E216" s="151"/>
      <c r="F216" s="151"/>
      <c r="G216" s="151"/>
      <c r="H216" s="151"/>
      <c r="I216" s="151"/>
      <c r="J216" s="151"/>
      <c r="K216" s="151"/>
      <c r="L216" s="151"/>
      <c r="M216" s="151"/>
      <c r="N216" s="207"/>
      <c r="O216" s="151"/>
      <c r="P216" s="207"/>
      <c r="Q216" s="151"/>
      <c r="R216" s="151"/>
      <c r="S216" s="151"/>
      <c r="T216" s="207"/>
      <c r="U216" s="213"/>
      <c r="V216" s="213"/>
      <c r="W216" s="213"/>
      <c r="X216" s="213"/>
      <c r="Y216" s="213"/>
      <c r="Z216" s="213"/>
      <c r="AA216" s="251"/>
      <c r="AB216" s="251"/>
    </row>
    <row r="217" spans="1:28" ht="13.5" thickBot="1">
      <c r="A217" s="153">
        <v>8700</v>
      </c>
      <c r="B217" s="153">
        <v>9451</v>
      </c>
      <c r="C217" s="151"/>
      <c r="D217" s="151"/>
      <c r="E217" s="151"/>
      <c r="F217" s="151"/>
      <c r="G217" s="151"/>
      <c r="H217" s="151"/>
      <c r="I217" s="151"/>
      <c r="J217" s="151"/>
      <c r="K217" s="151"/>
      <c r="L217" s="151"/>
      <c r="M217" s="151"/>
      <c r="N217" s="207"/>
      <c r="O217" s="151"/>
      <c r="P217" s="207"/>
      <c r="Q217" s="151"/>
      <c r="R217" s="151"/>
      <c r="S217" s="151"/>
      <c r="T217" s="207"/>
      <c r="U217" s="213"/>
      <c r="V217" s="213"/>
      <c r="W217" s="213"/>
      <c r="X217" s="213"/>
      <c r="Y217" s="213"/>
      <c r="Z217" s="213"/>
      <c r="AA217" s="251"/>
      <c r="AB217" s="251"/>
    </row>
    <row r="218" spans="1:28" ht="13.5" thickBot="1">
      <c r="A218" s="153">
        <v>8700</v>
      </c>
      <c r="B218" s="153">
        <v>15235</v>
      </c>
      <c r="C218" s="151"/>
      <c r="D218" s="151"/>
      <c r="E218" s="151"/>
      <c r="F218" s="151"/>
      <c r="G218" s="151"/>
      <c r="H218" s="151"/>
      <c r="I218" s="151"/>
      <c r="J218" s="151"/>
      <c r="K218" s="151"/>
      <c r="L218" s="151"/>
      <c r="M218" s="151"/>
      <c r="N218" s="207"/>
      <c r="O218" s="151"/>
      <c r="P218" s="207"/>
      <c r="Q218" s="151"/>
      <c r="R218" s="151"/>
      <c r="S218" s="151"/>
      <c r="T218" s="207"/>
      <c r="U218" s="213"/>
      <c r="V218" s="213"/>
      <c r="W218" s="213"/>
      <c r="X218" s="213"/>
      <c r="Y218" s="213"/>
      <c r="Z218" s="213"/>
      <c r="AA218" s="251"/>
      <c r="AB218" s="251"/>
    </row>
    <row r="219" spans="1:28" ht="13.5" thickBot="1">
      <c r="A219" s="153">
        <v>8700</v>
      </c>
      <c r="B219" s="153">
        <v>15236</v>
      </c>
      <c r="C219" s="151"/>
      <c r="D219" s="151"/>
      <c r="E219" s="151"/>
      <c r="F219" s="151"/>
      <c r="G219" s="151"/>
      <c r="H219" s="151"/>
      <c r="I219" s="151"/>
      <c r="J219" s="151"/>
      <c r="K219" s="151"/>
      <c r="L219" s="151"/>
      <c r="M219" s="151"/>
      <c r="N219" s="207"/>
      <c r="O219" s="151"/>
      <c r="P219" s="207"/>
      <c r="Q219" s="151"/>
      <c r="R219" s="151"/>
      <c r="S219" s="151"/>
      <c r="T219" s="207"/>
      <c r="U219" s="213"/>
      <c r="V219" s="213"/>
      <c r="W219" s="213"/>
      <c r="X219" s="213"/>
      <c r="Y219" s="213"/>
      <c r="Z219" s="213"/>
      <c r="AA219" s="251"/>
      <c r="AB219" s="251"/>
    </row>
    <row r="220" spans="1:28" ht="13.5" thickBot="1">
      <c r="A220" s="153">
        <v>8700</v>
      </c>
      <c r="B220" s="153">
        <v>15237</v>
      </c>
      <c r="C220" s="151"/>
      <c r="D220" s="151"/>
      <c r="E220" s="151"/>
      <c r="F220" s="151"/>
      <c r="G220" s="151"/>
      <c r="H220" s="151"/>
      <c r="I220" s="151"/>
      <c r="J220" s="151"/>
      <c r="K220" s="151"/>
      <c r="L220" s="151"/>
      <c r="M220" s="151"/>
      <c r="N220" s="207"/>
      <c r="O220" s="151"/>
      <c r="P220" s="207"/>
      <c r="Q220" s="151"/>
      <c r="R220" s="151"/>
      <c r="S220" s="151"/>
      <c r="T220" s="207"/>
      <c r="U220" s="213"/>
      <c r="V220" s="213"/>
      <c r="W220" s="213"/>
      <c r="X220" s="213"/>
      <c r="Y220" s="213"/>
      <c r="Z220" s="213"/>
      <c r="AA220" s="251"/>
      <c r="AB220" s="251"/>
    </row>
    <row r="221" spans="1:28" ht="13.5" thickBot="1">
      <c r="A221" s="153">
        <v>8700</v>
      </c>
      <c r="B221" s="153">
        <v>15238</v>
      </c>
      <c r="C221" s="151"/>
      <c r="D221" s="151"/>
      <c r="E221" s="151"/>
      <c r="F221" s="151"/>
      <c r="G221" s="151"/>
      <c r="H221" s="151"/>
      <c r="I221" s="151"/>
      <c r="J221" s="151"/>
      <c r="K221" s="151"/>
      <c r="L221" s="151"/>
      <c r="M221" s="151"/>
      <c r="N221" s="207"/>
      <c r="O221" s="151"/>
      <c r="P221" s="207"/>
      <c r="Q221" s="151"/>
      <c r="R221" s="151"/>
      <c r="S221" s="151"/>
      <c r="T221" s="207"/>
      <c r="U221" s="213"/>
      <c r="V221" s="213"/>
      <c r="W221" s="213"/>
      <c r="X221" s="213"/>
      <c r="Y221" s="213"/>
      <c r="Z221" s="213"/>
      <c r="AA221" s="251"/>
      <c r="AB221" s="251"/>
    </row>
    <row r="222" spans="1:28" ht="13.5" thickBot="1">
      <c r="A222" s="153">
        <v>8700</v>
      </c>
      <c r="B222" s="153">
        <v>15239</v>
      </c>
      <c r="C222" s="151"/>
      <c r="D222" s="151"/>
      <c r="E222" s="151"/>
      <c r="F222" s="151"/>
      <c r="G222" s="151"/>
      <c r="H222" s="151"/>
      <c r="I222" s="151"/>
      <c r="J222" s="151"/>
      <c r="K222" s="151"/>
      <c r="L222" s="151"/>
      <c r="M222" s="151"/>
      <c r="N222" s="207"/>
      <c r="O222" s="151"/>
      <c r="P222" s="207"/>
      <c r="Q222" s="151"/>
      <c r="R222" s="151"/>
      <c r="S222" s="151"/>
      <c r="T222" s="207"/>
      <c r="U222" s="213"/>
      <c r="V222" s="213"/>
      <c r="W222" s="213"/>
      <c r="X222" s="213"/>
      <c r="Y222" s="213"/>
      <c r="Z222" s="213"/>
      <c r="AA222" s="251"/>
      <c r="AB222" s="251"/>
    </row>
    <row r="223" spans="1:28" ht="13.5" thickBot="1">
      <c r="A223" s="153">
        <v>8700</v>
      </c>
      <c r="B223" s="153">
        <v>15240</v>
      </c>
      <c r="C223" s="151"/>
      <c r="D223" s="151"/>
      <c r="E223" s="151"/>
      <c r="F223" s="151"/>
      <c r="G223" s="151"/>
      <c r="H223" s="151"/>
      <c r="I223" s="151"/>
      <c r="J223" s="151"/>
      <c r="K223" s="151"/>
      <c r="L223" s="151"/>
      <c r="M223" s="151"/>
      <c r="N223" s="207"/>
      <c r="O223" s="151"/>
      <c r="P223" s="207"/>
      <c r="Q223" s="151"/>
      <c r="R223" s="151"/>
      <c r="S223" s="151"/>
      <c r="T223" s="207"/>
      <c r="U223" s="213"/>
      <c r="V223" s="213"/>
      <c r="W223" s="213"/>
      <c r="X223" s="213"/>
      <c r="Y223" s="213"/>
      <c r="Z223" s="213"/>
      <c r="AA223" s="251"/>
      <c r="AB223" s="251"/>
    </row>
    <row r="224" spans="1:28" ht="13.5" thickBot="1">
      <c r="A224" s="153">
        <v>8700</v>
      </c>
      <c r="B224" s="153">
        <v>15241</v>
      </c>
      <c r="C224" s="151"/>
      <c r="D224" s="151"/>
      <c r="E224" s="151"/>
      <c r="F224" s="151"/>
      <c r="G224" s="151"/>
      <c r="H224" s="151"/>
      <c r="I224" s="151"/>
      <c r="J224" s="151"/>
      <c r="K224" s="151"/>
      <c r="L224" s="151"/>
      <c r="M224" s="151"/>
      <c r="N224" s="207"/>
      <c r="O224" s="151"/>
      <c r="P224" s="207"/>
      <c r="Q224" s="151"/>
      <c r="R224" s="151"/>
      <c r="S224" s="151"/>
      <c r="T224" s="207"/>
      <c r="U224" s="213"/>
      <c r="V224" s="213"/>
      <c r="W224" s="213"/>
      <c r="X224" s="213"/>
      <c r="Y224" s="213"/>
      <c r="Z224" s="213"/>
      <c r="AA224" s="251"/>
      <c r="AB224" s="251"/>
    </row>
    <row r="225" spans="1:28" ht="13.5" thickBot="1">
      <c r="A225" s="153">
        <v>8700</v>
      </c>
      <c r="B225" s="153">
        <v>15242</v>
      </c>
      <c r="C225" s="151"/>
      <c r="D225" s="151"/>
      <c r="E225" s="151"/>
      <c r="F225" s="151"/>
      <c r="G225" s="151"/>
      <c r="H225" s="151"/>
      <c r="I225" s="151"/>
      <c r="J225" s="151"/>
      <c r="K225" s="151"/>
      <c r="L225" s="151"/>
      <c r="M225" s="151"/>
      <c r="N225" s="207"/>
      <c r="O225" s="151"/>
      <c r="P225" s="207"/>
      <c r="Q225" s="151"/>
      <c r="R225" s="151"/>
      <c r="S225" s="151"/>
      <c r="T225" s="207"/>
      <c r="U225" s="213"/>
      <c r="V225" s="213"/>
      <c r="W225" s="213"/>
      <c r="X225" s="213"/>
      <c r="Y225" s="213"/>
      <c r="Z225" s="213"/>
      <c r="AA225" s="251"/>
      <c r="AB225" s="251"/>
    </row>
    <row r="226" spans="1:28" ht="13.5" thickBot="1">
      <c r="A226" s="153">
        <v>8694</v>
      </c>
      <c r="B226" s="153">
        <v>8699</v>
      </c>
      <c r="C226" s="151"/>
      <c r="D226" s="151"/>
      <c r="E226" s="151"/>
      <c r="F226" s="151"/>
      <c r="G226" s="151"/>
      <c r="H226" s="151"/>
      <c r="I226" s="151"/>
      <c r="J226" s="151"/>
      <c r="K226" s="151"/>
      <c r="L226" s="151"/>
      <c r="M226" s="151"/>
      <c r="N226" s="207"/>
      <c r="O226" s="151"/>
      <c r="P226" s="207"/>
      <c r="Q226" s="151"/>
      <c r="R226" s="151"/>
      <c r="S226" s="151"/>
      <c r="T226" s="207"/>
      <c r="U226" s="213"/>
      <c r="V226" s="213"/>
      <c r="W226" s="213"/>
      <c r="X226" s="213"/>
      <c r="Y226" s="213"/>
      <c r="Z226" s="213"/>
      <c r="AA226" s="251"/>
      <c r="AB226" s="251"/>
    </row>
    <row r="227" spans="1:28" ht="13.5" thickBot="1">
      <c r="A227" s="153">
        <v>8694</v>
      </c>
      <c r="B227" s="153">
        <v>9452</v>
      </c>
      <c r="C227" s="151"/>
      <c r="D227" s="151"/>
      <c r="E227" s="151"/>
      <c r="F227" s="151"/>
      <c r="G227" s="151"/>
      <c r="H227" s="151"/>
      <c r="I227" s="151"/>
      <c r="J227" s="151"/>
      <c r="K227" s="151"/>
      <c r="L227" s="151"/>
      <c r="M227" s="151"/>
      <c r="N227" s="207"/>
      <c r="O227" s="151"/>
      <c r="P227" s="207"/>
      <c r="Q227" s="151"/>
      <c r="R227" s="151"/>
      <c r="S227" s="151"/>
      <c r="T227" s="207"/>
      <c r="U227" s="213"/>
      <c r="V227" s="213"/>
      <c r="W227" s="213"/>
      <c r="X227" s="213"/>
      <c r="Y227" s="213"/>
      <c r="Z227" s="213"/>
      <c r="AA227" s="251"/>
      <c r="AB227" s="251"/>
    </row>
    <row r="228" spans="1:28" ht="13.5" thickBot="1">
      <c r="A228" s="153">
        <v>8694</v>
      </c>
      <c r="B228" s="153">
        <v>14342</v>
      </c>
      <c r="C228" s="151"/>
      <c r="D228" s="151"/>
      <c r="E228" s="151"/>
      <c r="F228" s="151"/>
      <c r="G228" s="151"/>
      <c r="H228" s="151"/>
      <c r="I228" s="151"/>
      <c r="J228" s="151"/>
      <c r="K228" s="151"/>
      <c r="L228" s="151"/>
      <c r="M228" s="151"/>
      <c r="N228" s="207"/>
      <c r="O228" s="151"/>
      <c r="P228" s="207"/>
      <c r="Q228" s="151"/>
      <c r="R228" s="151"/>
      <c r="S228" s="151"/>
      <c r="T228" s="207"/>
      <c r="U228" s="213"/>
      <c r="V228" s="213"/>
      <c r="W228" s="213"/>
      <c r="X228" s="213"/>
      <c r="Y228" s="213"/>
      <c r="Z228" s="213"/>
      <c r="AA228" s="251"/>
      <c r="AB228" s="251"/>
    </row>
    <row r="229" spans="1:28" ht="13.5" thickBot="1">
      <c r="A229" s="153">
        <v>8694</v>
      </c>
      <c r="B229" s="153">
        <v>14394</v>
      </c>
      <c r="C229" s="151"/>
      <c r="D229" s="151"/>
      <c r="E229" s="151"/>
      <c r="F229" s="151"/>
      <c r="G229" s="151"/>
      <c r="H229" s="151"/>
      <c r="I229" s="151"/>
      <c r="J229" s="151"/>
      <c r="K229" s="151"/>
      <c r="L229" s="151"/>
      <c r="M229" s="151"/>
      <c r="N229" s="207"/>
      <c r="O229" s="151"/>
      <c r="P229" s="207"/>
      <c r="Q229" s="151"/>
      <c r="R229" s="151"/>
      <c r="S229" s="151"/>
      <c r="T229" s="207"/>
      <c r="U229" s="213"/>
      <c r="V229" s="213"/>
      <c r="W229" s="213"/>
      <c r="X229" s="213"/>
      <c r="Y229" s="213"/>
      <c r="Z229" s="213"/>
      <c r="AA229" s="251"/>
      <c r="AB229" s="251"/>
    </row>
    <row r="230" spans="1:28" ht="13.5" thickBot="1">
      <c r="A230" s="153">
        <v>8694</v>
      </c>
      <c r="B230" s="153">
        <v>15247</v>
      </c>
      <c r="C230" s="151"/>
      <c r="D230" s="151"/>
      <c r="E230" s="151"/>
      <c r="F230" s="151"/>
      <c r="G230" s="151"/>
      <c r="H230" s="151"/>
      <c r="I230" s="151"/>
      <c r="J230" s="151"/>
      <c r="K230" s="151"/>
      <c r="L230" s="151"/>
      <c r="M230" s="151"/>
      <c r="N230" s="207"/>
      <c r="O230" s="151"/>
      <c r="P230" s="207"/>
      <c r="Q230" s="151"/>
      <c r="R230" s="151"/>
      <c r="S230" s="151"/>
      <c r="T230" s="207"/>
      <c r="U230" s="213"/>
      <c r="V230" s="213"/>
      <c r="W230" s="213"/>
      <c r="X230" s="213"/>
      <c r="Y230" s="213"/>
      <c r="Z230" s="213"/>
      <c r="AA230" s="251"/>
      <c r="AB230" s="251"/>
    </row>
    <row r="231" spans="1:28" ht="13.5" thickBot="1">
      <c r="A231" s="153">
        <v>8694</v>
      </c>
      <c r="B231" s="153">
        <v>15248</v>
      </c>
      <c r="C231" s="151"/>
      <c r="D231" s="151"/>
      <c r="E231" s="151"/>
      <c r="F231" s="151"/>
      <c r="G231" s="151"/>
      <c r="H231" s="151"/>
      <c r="I231" s="151"/>
      <c r="J231" s="151"/>
      <c r="K231" s="151"/>
      <c r="L231" s="151"/>
      <c r="M231" s="151"/>
      <c r="N231" s="207"/>
      <c r="O231" s="151"/>
      <c r="P231" s="207"/>
      <c r="Q231" s="151"/>
      <c r="R231" s="151"/>
      <c r="S231" s="151"/>
      <c r="T231" s="207"/>
      <c r="U231" s="213"/>
      <c r="V231" s="213"/>
      <c r="W231" s="213"/>
      <c r="X231" s="213"/>
      <c r="Y231" s="213"/>
      <c r="Z231" s="213"/>
      <c r="AA231" s="251"/>
      <c r="AB231" s="251"/>
    </row>
    <row r="232" spans="1:28" ht="13.5" thickBot="1">
      <c r="A232" s="153">
        <v>8694</v>
      </c>
      <c r="B232" s="153">
        <v>15249</v>
      </c>
      <c r="C232" s="151"/>
      <c r="D232" s="151"/>
      <c r="E232" s="151"/>
      <c r="F232" s="151"/>
      <c r="G232" s="151"/>
      <c r="H232" s="151"/>
      <c r="I232" s="151"/>
      <c r="J232" s="151"/>
      <c r="K232" s="151"/>
      <c r="L232" s="151"/>
      <c r="M232" s="151"/>
      <c r="N232" s="207"/>
      <c r="O232" s="151"/>
      <c r="P232" s="207"/>
      <c r="Q232" s="151"/>
      <c r="R232" s="151"/>
      <c r="S232" s="151"/>
      <c r="T232" s="207"/>
      <c r="U232" s="213"/>
      <c r="V232" s="213"/>
      <c r="W232" s="213"/>
      <c r="X232" s="213"/>
      <c r="Y232" s="213"/>
      <c r="Z232" s="213"/>
      <c r="AA232" s="251"/>
      <c r="AB232" s="251"/>
    </row>
    <row r="233" spans="1:28" ht="13.5" thickBot="1">
      <c r="A233" s="153">
        <v>8694</v>
      </c>
      <c r="B233" s="153">
        <v>15250</v>
      </c>
      <c r="C233" s="151"/>
      <c r="D233" s="151"/>
      <c r="E233" s="151"/>
      <c r="F233" s="151"/>
      <c r="G233" s="151"/>
      <c r="H233" s="151"/>
      <c r="I233" s="151"/>
      <c r="J233" s="151"/>
      <c r="K233" s="151"/>
      <c r="L233" s="151"/>
      <c r="M233" s="151"/>
      <c r="N233" s="207"/>
      <c r="O233" s="151"/>
      <c r="P233" s="207"/>
      <c r="Q233" s="151"/>
      <c r="R233" s="151"/>
      <c r="S233" s="151"/>
      <c r="T233" s="207"/>
      <c r="U233" s="213"/>
      <c r="V233" s="213"/>
      <c r="W233" s="213"/>
      <c r="X233" s="213"/>
      <c r="Y233" s="213"/>
      <c r="Z233" s="213"/>
      <c r="AA233" s="251"/>
      <c r="AB233" s="251"/>
    </row>
    <row r="234" spans="1:28" ht="13.5" thickBot="1">
      <c r="A234" s="153">
        <v>8861</v>
      </c>
      <c r="B234" s="153">
        <v>9113</v>
      </c>
      <c r="C234" s="151"/>
      <c r="D234" s="151"/>
      <c r="E234" s="151"/>
      <c r="F234" s="151"/>
      <c r="G234" s="151"/>
      <c r="H234" s="151"/>
      <c r="I234" s="151"/>
      <c r="J234" s="151"/>
      <c r="K234" s="151"/>
      <c r="L234" s="151"/>
      <c r="M234" s="151"/>
      <c r="N234" s="207"/>
      <c r="O234" s="151"/>
      <c r="P234" s="207"/>
      <c r="Q234" s="151"/>
      <c r="R234" s="151"/>
      <c r="S234" s="151"/>
      <c r="T234" s="207"/>
      <c r="U234" s="213"/>
      <c r="V234" s="213"/>
      <c r="W234" s="213"/>
      <c r="X234" s="213"/>
      <c r="Y234" s="213"/>
      <c r="Z234" s="213"/>
      <c r="AA234" s="251"/>
      <c r="AB234" s="251"/>
    </row>
    <row r="235" spans="1:28" ht="13.5" thickBot="1">
      <c r="A235" s="153">
        <v>8861</v>
      </c>
      <c r="B235" s="153">
        <v>9303</v>
      </c>
      <c r="C235" s="151"/>
      <c r="D235" s="151"/>
      <c r="E235" s="151"/>
      <c r="F235" s="151"/>
      <c r="G235" s="151"/>
      <c r="H235" s="151"/>
      <c r="I235" s="151"/>
      <c r="J235" s="151"/>
      <c r="K235" s="151"/>
      <c r="L235" s="151"/>
      <c r="M235" s="151"/>
      <c r="N235" s="207"/>
      <c r="O235" s="151"/>
      <c r="P235" s="207"/>
      <c r="Q235" s="151"/>
      <c r="R235" s="151"/>
      <c r="S235" s="151"/>
      <c r="T235" s="207"/>
      <c r="U235" s="213"/>
      <c r="V235" s="213"/>
      <c r="W235" s="213"/>
      <c r="X235" s="213"/>
      <c r="Y235" s="213"/>
      <c r="Z235" s="213"/>
      <c r="AA235" s="251"/>
      <c r="AB235" s="251"/>
    </row>
    <row r="236" spans="1:28" ht="13.5" thickBot="1">
      <c r="A236" s="153">
        <v>8861</v>
      </c>
      <c r="B236" s="153">
        <v>9414</v>
      </c>
      <c r="C236" s="151"/>
      <c r="D236" s="151"/>
      <c r="E236" s="151"/>
      <c r="F236" s="151"/>
      <c r="G236" s="151"/>
      <c r="H236" s="151"/>
      <c r="I236" s="151"/>
      <c r="J236" s="151"/>
      <c r="K236" s="151"/>
      <c r="L236" s="151"/>
      <c r="M236" s="151"/>
      <c r="N236" s="207"/>
      <c r="O236" s="151"/>
      <c r="P236" s="207"/>
      <c r="Q236" s="151"/>
      <c r="R236" s="151"/>
      <c r="S236" s="151"/>
      <c r="T236" s="207"/>
      <c r="U236" s="213"/>
      <c r="V236" s="213"/>
      <c r="W236" s="213"/>
      <c r="X236" s="213"/>
      <c r="Y236" s="213"/>
      <c r="Z236" s="213"/>
      <c r="AA236" s="251"/>
      <c r="AB236" s="251"/>
    </row>
    <row r="237" spans="1:28" ht="13.5" thickBot="1">
      <c r="A237" s="153">
        <v>8861</v>
      </c>
      <c r="B237" s="153">
        <v>9420</v>
      </c>
      <c r="C237" s="151"/>
      <c r="D237" s="151"/>
      <c r="E237" s="151"/>
      <c r="F237" s="151"/>
      <c r="G237" s="151"/>
      <c r="H237" s="151"/>
      <c r="I237" s="151"/>
      <c r="J237" s="151"/>
      <c r="K237" s="151"/>
      <c r="L237" s="151"/>
      <c r="M237" s="151"/>
      <c r="N237" s="207"/>
      <c r="O237" s="151"/>
      <c r="P237" s="207"/>
      <c r="Q237" s="151"/>
      <c r="R237" s="151"/>
      <c r="S237" s="151"/>
      <c r="T237" s="207"/>
      <c r="U237" s="213"/>
      <c r="V237" s="213"/>
      <c r="W237" s="213"/>
      <c r="X237" s="213"/>
      <c r="Y237" s="213"/>
      <c r="Z237" s="213"/>
      <c r="AA237" s="251"/>
      <c r="AB237" s="251"/>
    </row>
  </sheetData>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I2:I20" xr:uid="{00000000-0002-0000-1400-000000000000}">
      <formula1>israel_abroad</formula1>
    </dataValidation>
    <dataValidation type="list" allowBlank="1" showInputMessage="1" showErrorMessage="1" sqref="O2:O20" xr:uid="{00000000-0002-0000-1400-000001000000}">
      <formula1>Holding_interest</formula1>
    </dataValidation>
    <dataValidation type="list" allowBlank="1" showInputMessage="1" showErrorMessage="1" sqref="R2:R19" xr:uid="{00000000-0002-0000-1400-000002000000}">
      <formula1>Valuation</formula1>
    </dataValidation>
    <dataValidation type="list" allowBlank="1" showInputMessage="1" showErrorMessage="1" sqref="S2:S20" xr:uid="{00000000-0002-0000-1400-000003000000}">
      <formula1>Dependence_Independence</formula1>
    </dataValidation>
    <dataValidation type="list" allowBlank="1" showInputMessage="1" showErrorMessage="1" sqref="J2:J20" xr:uid="{00000000-0002-0000-1400-000004000000}">
      <formula1>Country_list</formula1>
    </dataValidation>
    <dataValidation type="list" allowBlank="1" showInputMessage="1" showErrorMessage="1" sqref="H2:H20" xr:uid="{00000000-0002-0000-1400-000005000000}">
      <formula1>Type_of_Security_ID</formula1>
    </dataValidation>
    <dataValidation type="list" allowBlank="1" showInputMessage="1" showErrorMessage="1" sqref="E2:E9 E18:E28 E35:E42 E47:E59 E65:E73 E81:E88 E93:E104 E112:E122 E128:E134 E140:E148 E155:E162 E167:E171" xr:uid="{00000000-0002-0000-1400-000006000000}">
      <formula1>Issuer_Number_Type_3</formula1>
    </dataValidation>
    <dataValidation type="list" allowBlank="1" showInputMessage="1" showErrorMessage="1" sqref="E163:E166 E29:E34 E60:E64 E123:E127 E135:E139 E149 E43:E46 E74:E80 E89:E92 E105:E111 E151:E154 E10:E17" xr:uid="{00000000-0002-0000-1400-000007000000}">
      <formula1>Issuer_Number_Type_2</formula1>
    </dataValidation>
    <dataValidation type="list" allowBlank="1" showInputMessage="1" showErrorMessage="1" sqref="M2:M20" xr:uid="{00000000-0002-0000-1400-000008000000}">
      <formula1>Industry_Sector</formula1>
    </dataValidation>
    <dataValidation type="list" allowBlank="1" showInputMessage="1" showErrorMessage="1" sqref="K2:K20 K28 K45 K55 K60:K63 K72 K74 K89 K108 K125 K135:K136 K141:K142 K149 K151 K170 K184 K194 K199:K204" xr:uid="{00000000-0002-0000-1400-000009000000}">
      <formula1>tradeable_status_warrants_v2</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B47"/>
  <sheetViews>
    <sheetView rightToLeft="1" workbookViewId="0">
      <selection activeCell="A18" sqref="A18"/>
    </sheetView>
  </sheetViews>
  <sheetFormatPr defaultColWidth="9" defaultRowHeight="14.25"/>
  <cols>
    <col min="1" max="4" width="11.625" style="2" customWidth="1"/>
    <col min="5" max="5" width="11.625" style="3" customWidth="1"/>
    <col min="6" max="29" width="11.625" style="2" customWidth="1"/>
    <col min="30" max="16384" width="9" style="2"/>
  </cols>
  <sheetData>
    <row r="1" spans="1:28" ht="66.75" customHeight="1">
      <c r="A1" s="14" t="s">
        <v>667</v>
      </c>
      <c r="B1" s="14" t="s">
        <v>0</v>
      </c>
      <c r="C1" s="14" t="s">
        <v>740</v>
      </c>
      <c r="D1" s="14" t="s">
        <v>2</v>
      </c>
      <c r="E1" s="14" t="s">
        <v>756</v>
      </c>
      <c r="F1" s="14" t="s">
        <v>1163</v>
      </c>
      <c r="G1" s="14" t="s">
        <v>29</v>
      </c>
      <c r="H1" s="14" t="s">
        <v>28</v>
      </c>
      <c r="I1" s="14" t="s">
        <v>1</v>
      </c>
      <c r="J1" s="14" t="s">
        <v>620</v>
      </c>
      <c r="K1" s="14" t="s">
        <v>621</v>
      </c>
      <c r="L1" s="14" t="s">
        <v>9</v>
      </c>
      <c r="M1" s="14" t="s">
        <v>10</v>
      </c>
      <c r="N1" s="14" t="s">
        <v>682</v>
      </c>
      <c r="O1" s="14" t="s">
        <v>622</v>
      </c>
      <c r="P1" s="14" t="s">
        <v>12</v>
      </c>
      <c r="Q1" s="14" t="s">
        <v>396</v>
      </c>
      <c r="R1" s="14" t="s">
        <v>933</v>
      </c>
      <c r="S1" s="14" t="s">
        <v>372</v>
      </c>
      <c r="T1" s="14" t="s">
        <v>16</v>
      </c>
      <c r="U1" s="14" t="s">
        <v>23</v>
      </c>
      <c r="V1" s="14" t="s">
        <v>629</v>
      </c>
      <c r="W1" s="14" t="s">
        <v>789</v>
      </c>
      <c r="X1" s="14" t="s">
        <v>15</v>
      </c>
      <c r="Y1" s="14" t="s">
        <v>11</v>
      </c>
      <c r="Z1" s="14" t="s">
        <v>787</v>
      </c>
      <c r="AA1" s="14" t="s">
        <v>19</v>
      </c>
      <c r="AB1" s="14" t="s">
        <v>30</v>
      </c>
    </row>
    <row r="2" spans="1:28">
      <c r="A2" s="15">
        <v>7956</v>
      </c>
      <c r="B2" s="15">
        <v>7958</v>
      </c>
      <c r="C2" s="15"/>
      <c r="D2" s="15"/>
      <c r="E2" s="13"/>
      <c r="F2" s="15"/>
      <c r="G2" s="15"/>
      <c r="H2" s="15"/>
      <c r="I2" s="15"/>
      <c r="J2" s="13"/>
      <c r="K2" s="13"/>
      <c r="L2" s="15"/>
      <c r="M2" s="15"/>
      <c r="N2" s="15"/>
      <c r="O2" s="15"/>
      <c r="P2" s="15"/>
      <c r="Q2" s="13"/>
      <c r="R2" s="15"/>
      <c r="S2" s="15"/>
      <c r="T2" s="15"/>
      <c r="U2" s="15"/>
      <c r="V2" s="15"/>
      <c r="W2" s="15"/>
      <c r="X2" s="15"/>
      <c r="Y2" s="15"/>
      <c r="Z2" s="15"/>
      <c r="AA2" s="15"/>
      <c r="AB2" s="15"/>
    </row>
    <row r="3" spans="1:28">
      <c r="A3" s="15">
        <v>7956</v>
      </c>
      <c r="B3" s="15">
        <v>7963</v>
      </c>
      <c r="C3" s="15"/>
      <c r="D3" s="15"/>
      <c r="E3" s="13"/>
      <c r="F3" s="15"/>
      <c r="G3" s="15"/>
      <c r="H3" s="15"/>
      <c r="I3" s="15"/>
      <c r="J3" s="13"/>
      <c r="K3" s="13"/>
      <c r="L3" s="15"/>
      <c r="M3" s="15"/>
      <c r="N3" s="15"/>
      <c r="O3" s="15"/>
      <c r="P3" s="15"/>
      <c r="Q3" s="13"/>
      <c r="R3" s="15"/>
      <c r="S3" s="15"/>
      <c r="T3" s="15"/>
      <c r="U3" s="15"/>
      <c r="V3" s="15"/>
      <c r="W3" s="15"/>
      <c r="X3" s="15"/>
      <c r="Y3" s="15"/>
      <c r="Z3" s="15"/>
      <c r="AA3" s="15"/>
      <c r="AB3" s="15"/>
    </row>
    <row r="4" spans="1:28">
      <c r="A4" s="15">
        <v>7956</v>
      </c>
      <c r="B4" s="15">
        <v>12537</v>
      </c>
      <c r="C4" s="15"/>
      <c r="D4" s="15"/>
      <c r="E4" s="13"/>
      <c r="F4" s="15"/>
      <c r="G4" s="15"/>
      <c r="H4" s="15"/>
      <c r="I4" s="15"/>
      <c r="J4" s="13"/>
      <c r="K4" s="13"/>
      <c r="L4" s="15"/>
      <c r="M4" s="15"/>
      <c r="N4" s="15"/>
      <c r="O4" s="15"/>
      <c r="P4" s="15"/>
      <c r="Q4" s="13"/>
      <c r="R4" s="15"/>
      <c r="S4" s="15"/>
      <c r="T4" s="15"/>
      <c r="U4" s="15"/>
      <c r="V4" s="15"/>
      <c r="W4" s="15"/>
      <c r="X4" s="15"/>
      <c r="Y4" s="15"/>
      <c r="Z4" s="15"/>
      <c r="AA4" s="15"/>
      <c r="AB4" s="15"/>
    </row>
    <row r="5" spans="1:28">
      <c r="A5" s="15">
        <v>7956</v>
      </c>
      <c r="B5" s="15">
        <v>12538</v>
      </c>
      <c r="C5" s="15"/>
      <c r="D5" s="15"/>
      <c r="E5" s="13"/>
      <c r="F5" s="15"/>
      <c r="G5" s="15"/>
      <c r="H5" s="15"/>
      <c r="I5" s="15"/>
      <c r="J5" s="13"/>
      <c r="K5" s="13"/>
      <c r="L5" s="15"/>
      <c r="M5" s="15"/>
      <c r="N5" s="15"/>
      <c r="O5" s="15"/>
      <c r="P5" s="15"/>
      <c r="Q5" s="13"/>
      <c r="R5" s="15"/>
      <c r="S5" s="15"/>
      <c r="T5" s="15"/>
      <c r="U5" s="15"/>
      <c r="V5" s="15"/>
      <c r="W5" s="15"/>
      <c r="X5" s="15"/>
      <c r="Y5" s="15"/>
      <c r="Z5" s="15"/>
      <c r="AA5" s="15"/>
      <c r="AB5" s="15"/>
    </row>
    <row r="6" spans="1:28">
      <c r="A6" s="15">
        <v>7956</v>
      </c>
      <c r="B6" s="15">
        <v>12955</v>
      </c>
      <c r="C6" s="15"/>
      <c r="D6" s="15"/>
      <c r="E6" s="13"/>
      <c r="F6" s="15"/>
      <c r="G6" s="15"/>
      <c r="H6" s="15"/>
      <c r="I6" s="15"/>
      <c r="J6" s="13"/>
      <c r="K6" s="13"/>
      <c r="L6" s="15"/>
      <c r="M6" s="15"/>
      <c r="N6" s="15"/>
      <c r="O6" s="15"/>
      <c r="P6" s="15"/>
      <c r="Q6" s="13"/>
      <c r="R6" s="15"/>
      <c r="S6" s="15"/>
      <c r="T6" s="15"/>
      <c r="U6" s="15"/>
      <c r="V6" s="15"/>
      <c r="W6" s="15"/>
      <c r="X6" s="15"/>
      <c r="Y6" s="15"/>
      <c r="Z6" s="15"/>
      <c r="AA6" s="15"/>
      <c r="AB6" s="15"/>
    </row>
    <row r="7" spans="1:28">
      <c r="A7" s="15">
        <v>7956</v>
      </c>
      <c r="B7" s="15">
        <v>14482</v>
      </c>
      <c r="C7" s="15"/>
      <c r="D7" s="15"/>
      <c r="E7" s="13"/>
      <c r="F7" s="15"/>
      <c r="G7" s="15"/>
      <c r="H7" s="15"/>
      <c r="I7" s="15"/>
      <c r="J7" s="13"/>
      <c r="K7" s="13"/>
      <c r="L7" s="15"/>
      <c r="M7" s="15"/>
      <c r="N7" s="15"/>
      <c r="O7" s="15"/>
      <c r="P7" s="15"/>
      <c r="Q7" s="13"/>
      <c r="R7" s="15"/>
      <c r="S7" s="15"/>
      <c r="T7" s="15"/>
      <c r="U7" s="15"/>
      <c r="V7" s="15"/>
      <c r="W7" s="15"/>
      <c r="X7" s="15"/>
      <c r="Y7" s="15"/>
      <c r="Z7" s="15"/>
      <c r="AA7" s="15"/>
      <c r="AB7" s="15"/>
    </row>
    <row r="8" spans="1:28">
      <c r="A8" s="15">
        <v>7956</v>
      </c>
      <c r="B8" s="15">
        <v>15253</v>
      </c>
      <c r="C8" s="15"/>
      <c r="D8" s="15"/>
      <c r="E8" s="13"/>
      <c r="F8" s="15"/>
      <c r="G8" s="15"/>
      <c r="H8" s="15"/>
      <c r="I8" s="15"/>
      <c r="J8" s="13"/>
      <c r="K8" s="13"/>
      <c r="L8" s="15"/>
      <c r="M8" s="15"/>
      <c r="N8" s="15"/>
      <c r="O8" s="15"/>
      <c r="P8" s="15"/>
      <c r="Q8" s="13"/>
      <c r="R8" s="15"/>
      <c r="S8" s="15"/>
      <c r="T8" s="15"/>
      <c r="U8" s="15"/>
      <c r="V8" s="15"/>
      <c r="W8" s="15"/>
      <c r="X8" s="15"/>
      <c r="Y8" s="15"/>
      <c r="Z8" s="15"/>
      <c r="AA8" s="15"/>
      <c r="AB8" s="15"/>
    </row>
    <row r="9" spans="1:28">
      <c r="A9" s="15">
        <v>7956</v>
      </c>
      <c r="B9" s="15">
        <v>15254</v>
      </c>
      <c r="C9" s="15"/>
      <c r="D9" s="15"/>
      <c r="E9" s="13"/>
      <c r="F9" s="15"/>
      <c r="G9" s="15"/>
      <c r="H9" s="15"/>
      <c r="I9" s="15"/>
      <c r="J9" s="13"/>
      <c r="K9" s="13"/>
      <c r="L9" s="15"/>
      <c r="M9" s="15"/>
      <c r="N9" s="15"/>
      <c r="O9" s="15"/>
      <c r="P9" s="15"/>
      <c r="Q9" s="13"/>
      <c r="R9" s="15"/>
      <c r="S9" s="15"/>
      <c r="T9" s="15"/>
      <c r="U9" s="15"/>
      <c r="V9" s="15"/>
      <c r="W9" s="15"/>
      <c r="X9" s="15"/>
      <c r="Y9" s="15"/>
      <c r="Z9" s="15"/>
      <c r="AA9" s="15"/>
      <c r="AB9" s="15"/>
    </row>
    <row r="10" spans="1:28">
      <c r="A10" s="15">
        <v>7956</v>
      </c>
      <c r="B10" s="15">
        <v>15255</v>
      </c>
      <c r="C10" s="15"/>
      <c r="D10" s="15"/>
      <c r="E10" s="13"/>
      <c r="F10" s="15"/>
      <c r="G10" s="15"/>
      <c r="H10" s="15"/>
      <c r="I10" s="15"/>
      <c r="J10" s="13"/>
      <c r="K10" s="13"/>
      <c r="L10" s="15"/>
      <c r="M10" s="15"/>
      <c r="N10" s="15"/>
      <c r="O10" s="15"/>
      <c r="P10" s="15"/>
      <c r="Q10" s="13"/>
      <c r="R10" s="15"/>
      <c r="S10" s="15"/>
      <c r="T10" s="15"/>
      <c r="U10" s="15"/>
      <c r="V10" s="15"/>
      <c r="W10" s="15"/>
      <c r="X10" s="15"/>
      <c r="Y10" s="15"/>
      <c r="Z10" s="15"/>
      <c r="AA10" s="15"/>
      <c r="AB10" s="15"/>
    </row>
    <row r="11" spans="1:28">
      <c r="A11" s="15">
        <v>7956</v>
      </c>
      <c r="B11" s="15">
        <v>15256</v>
      </c>
      <c r="C11" s="15"/>
      <c r="D11" s="15"/>
      <c r="E11" s="13"/>
      <c r="F11" s="15"/>
      <c r="G11" s="15"/>
      <c r="H11" s="15"/>
      <c r="I11" s="15"/>
      <c r="J11" s="13"/>
      <c r="K11" s="13"/>
      <c r="L11" s="15"/>
      <c r="M11" s="15"/>
      <c r="N11" s="15"/>
      <c r="O11" s="15"/>
      <c r="P11" s="15"/>
      <c r="Q11" s="13"/>
      <c r="R11" s="15"/>
      <c r="S11" s="15"/>
      <c r="T11" s="15"/>
      <c r="U11" s="15"/>
      <c r="V11" s="15"/>
      <c r="W11" s="15"/>
      <c r="X11" s="15"/>
      <c r="Y11" s="15"/>
      <c r="Z11" s="15"/>
      <c r="AA11" s="15"/>
      <c r="AB11" s="15"/>
    </row>
    <row r="12" spans="1:28">
      <c r="A12" s="15">
        <v>7956</v>
      </c>
      <c r="B12" s="15">
        <v>15257</v>
      </c>
      <c r="C12" s="15"/>
      <c r="D12" s="15"/>
      <c r="E12" s="13"/>
      <c r="F12" s="15"/>
      <c r="G12" s="15"/>
      <c r="H12" s="15"/>
      <c r="I12" s="15"/>
      <c r="J12" s="13"/>
      <c r="K12" s="13"/>
      <c r="L12" s="15"/>
      <c r="M12" s="15"/>
      <c r="N12" s="15"/>
      <c r="O12" s="15"/>
      <c r="P12" s="15"/>
      <c r="Q12" s="13"/>
      <c r="R12" s="15"/>
      <c r="S12" s="15"/>
      <c r="T12" s="15"/>
      <c r="U12" s="15"/>
      <c r="V12" s="15"/>
      <c r="W12" s="15"/>
      <c r="X12" s="15"/>
      <c r="Y12" s="15"/>
      <c r="Z12" s="15"/>
      <c r="AA12" s="15"/>
      <c r="AB12" s="15"/>
    </row>
    <row r="13" spans="1:28">
      <c r="A13" s="15">
        <v>7956</v>
      </c>
      <c r="B13" s="15">
        <v>15258</v>
      </c>
      <c r="C13" s="15"/>
      <c r="D13" s="15"/>
      <c r="E13" s="13"/>
      <c r="F13" s="15"/>
      <c r="G13" s="15"/>
      <c r="H13" s="15"/>
      <c r="I13" s="15"/>
      <c r="J13" s="13"/>
      <c r="K13" s="13"/>
      <c r="L13" s="15"/>
      <c r="M13" s="15"/>
      <c r="N13" s="15"/>
      <c r="O13" s="15"/>
      <c r="P13" s="15"/>
      <c r="Q13" s="13"/>
      <c r="R13" s="15"/>
      <c r="S13" s="15"/>
      <c r="T13" s="15"/>
      <c r="U13" s="15"/>
      <c r="V13" s="15"/>
      <c r="W13" s="15"/>
      <c r="X13" s="15"/>
      <c r="Y13" s="15"/>
      <c r="Z13" s="15"/>
      <c r="AA13" s="15"/>
      <c r="AB13" s="15"/>
    </row>
    <row r="14" spans="1:28">
      <c r="A14" s="15">
        <v>7956</v>
      </c>
      <c r="B14" s="15">
        <v>15259</v>
      </c>
      <c r="C14" s="15"/>
      <c r="D14" s="15"/>
      <c r="E14" s="13"/>
      <c r="F14" s="15"/>
      <c r="G14" s="15"/>
      <c r="H14" s="15"/>
      <c r="I14" s="15"/>
      <c r="J14" s="13"/>
      <c r="K14" s="13"/>
      <c r="L14" s="15"/>
      <c r="M14" s="15"/>
      <c r="N14" s="15"/>
      <c r="O14" s="15"/>
      <c r="P14" s="15"/>
      <c r="Q14" s="13"/>
      <c r="R14" s="15"/>
      <c r="S14" s="15"/>
      <c r="T14" s="15"/>
      <c r="U14" s="15"/>
      <c r="V14" s="15"/>
      <c r="W14" s="15"/>
      <c r="X14" s="15"/>
      <c r="Y14" s="15"/>
      <c r="Z14" s="15"/>
      <c r="AA14" s="15"/>
      <c r="AB14" s="15"/>
    </row>
    <row r="15" spans="1:28">
      <c r="A15" s="15">
        <v>7956</v>
      </c>
      <c r="B15" s="15">
        <v>15260</v>
      </c>
      <c r="C15" s="15"/>
      <c r="D15" s="15"/>
      <c r="E15" s="13"/>
      <c r="F15" s="15"/>
      <c r="G15" s="15"/>
      <c r="H15" s="15"/>
      <c r="I15" s="15"/>
      <c r="J15" s="13"/>
      <c r="K15" s="13"/>
      <c r="L15" s="15"/>
      <c r="M15" s="15"/>
      <c r="N15" s="15"/>
      <c r="O15" s="15"/>
      <c r="P15" s="15"/>
      <c r="Q15" s="13"/>
      <c r="R15" s="15"/>
      <c r="S15" s="15"/>
      <c r="T15" s="15"/>
      <c r="U15" s="15"/>
      <c r="V15" s="15"/>
      <c r="W15" s="15"/>
      <c r="X15" s="15"/>
      <c r="Y15" s="15"/>
      <c r="Z15" s="15"/>
      <c r="AA15" s="15"/>
      <c r="AB15" s="15"/>
    </row>
    <row r="16" spans="1:28">
      <c r="A16" s="15">
        <v>8700</v>
      </c>
      <c r="B16" s="15">
        <v>8705</v>
      </c>
      <c r="C16" s="15"/>
      <c r="D16" s="15"/>
      <c r="E16" s="13"/>
      <c r="F16" s="15"/>
      <c r="G16" s="15"/>
      <c r="H16" s="15"/>
      <c r="I16" s="15"/>
      <c r="J16" s="13"/>
      <c r="K16" s="13"/>
      <c r="L16" s="15"/>
      <c r="M16" s="15"/>
      <c r="N16" s="15"/>
      <c r="O16" s="15"/>
      <c r="P16" s="15"/>
      <c r="Q16" s="13"/>
      <c r="R16" s="15"/>
      <c r="S16" s="15"/>
      <c r="T16" s="15"/>
      <c r="U16" s="15"/>
      <c r="V16" s="15"/>
      <c r="W16" s="15"/>
      <c r="X16" s="15"/>
      <c r="Y16" s="15"/>
      <c r="Z16" s="15"/>
      <c r="AA16" s="15"/>
      <c r="AB16" s="15"/>
    </row>
    <row r="17" spans="1:28">
      <c r="A17" s="15">
        <v>8700</v>
      </c>
      <c r="B17" s="15">
        <v>9451</v>
      </c>
      <c r="C17" s="15"/>
      <c r="D17" s="15"/>
      <c r="E17" s="13"/>
      <c r="F17" s="15"/>
      <c r="G17" s="15"/>
      <c r="H17" s="15"/>
      <c r="I17" s="15"/>
      <c r="J17" s="13"/>
      <c r="K17" s="13"/>
      <c r="L17" s="15"/>
      <c r="M17" s="15"/>
      <c r="N17" s="15"/>
      <c r="O17" s="15"/>
      <c r="P17" s="15"/>
      <c r="Q17" s="13"/>
      <c r="R17" s="15"/>
      <c r="S17" s="15"/>
      <c r="T17" s="15"/>
      <c r="U17" s="15"/>
      <c r="V17" s="15"/>
      <c r="W17" s="15"/>
      <c r="X17" s="15"/>
      <c r="Y17" s="15"/>
      <c r="Z17" s="15"/>
      <c r="AA17" s="15"/>
      <c r="AB17" s="15"/>
    </row>
    <row r="18" spans="1:28">
      <c r="A18" s="15">
        <v>8700</v>
      </c>
      <c r="B18" s="15">
        <v>12535</v>
      </c>
      <c r="C18" s="15"/>
      <c r="D18" s="15"/>
      <c r="E18" s="13"/>
      <c r="F18" s="15"/>
      <c r="G18" s="15"/>
      <c r="H18" s="15"/>
      <c r="I18" s="15"/>
      <c r="J18" s="13"/>
      <c r="K18" s="13"/>
      <c r="L18" s="15"/>
      <c r="M18" s="15"/>
      <c r="N18" s="15"/>
      <c r="O18" s="15"/>
      <c r="P18" s="15"/>
      <c r="Q18" s="13"/>
      <c r="R18" s="15"/>
      <c r="S18" s="15"/>
      <c r="T18" s="15"/>
      <c r="U18" s="15"/>
      <c r="V18" s="15"/>
      <c r="W18" s="15"/>
      <c r="X18" s="15"/>
      <c r="Y18" s="15"/>
      <c r="Z18" s="15"/>
      <c r="AA18" s="15"/>
      <c r="AB18" s="15"/>
    </row>
    <row r="19" spans="1:28">
      <c r="A19" s="15">
        <v>8700</v>
      </c>
      <c r="B19" s="15">
        <v>12536</v>
      </c>
      <c r="C19" s="15"/>
      <c r="D19" s="15"/>
      <c r="E19" s="13"/>
      <c r="F19" s="15"/>
      <c r="G19" s="15"/>
      <c r="H19" s="15"/>
      <c r="I19" s="15"/>
      <c r="J19" s="13"/>
      <c r="K19" s="13"/>
      <c r="L19" s="15"/>
      <c r="M19" s="15"/>
      <c r="N19" s="15"/>
      <c r="O19" s="15"/>
      <c r="P19" s="15"/>
      <c r="Q19" s="13"/>
      <c r="R19" s="15"/>
      <c r="S19" s="15"/>
      <c r="T19" s="15"/>
      <c r="U19" s="15"/>
      <c r="V19" s="15"/>
      <c r="W19" s="15"/>
      <c r="X19" s="15"/>
      <c r="Y19" s="15"/>
      <c r="Z19" s="15"/>
      <c r="AA19" s="15"/>
      <c r="AB19" s="15"/>
    </row>
    <row r="20" spans="1:28">
      <c r="A20" s="2">
        <v>8700</v>
      </c>
      <c r="B20" s="2">
        <v>12956</v>
      </c>
      <c r="E20" s="13"/>
      <c r="H20" s="15"/>
      <c r="I20" s="15"/>
      <c r="J20" s="13"/>
      <c r="K20" s="13"/>
      <c r="L20" s="15"/>
      <c r="M20" s="15"/>
      <c r="O20" s="15"/>
      <c r="R20" s="15"/>
      <c r="S20" s="15"/>
    </row>
    <row r="21" spans="1:28">
      <c r="A21" s="2">
        <v>8700</v>
      </c>
      <c r="B21" s="2">
        <v>14483</v>
      </c>
      <c r="E21"/>
      <c r="H21"/>
    </row>
    <row r="22" spans="1:28">
      <c r="A22" s="2">
        <v>8700</v>
      </c>
      <c r="B22" s="2">
        <v>15235</v>
      </c>
    </row>
    <row r="23" spans="1:28">
      <c r="A23" s="2">
        <v>8700</v>
      </c>
      <c r="B23" s="2">
        <v>15236</v>
      </c>
    </row>
    <row r="24" spans="1:28">
      <c r="A24" s="2">
        <v>8700</v>
      </c>
      <c r="B24" s="2">
        <v>15237</v>
      </c>
    </row>
    <row r="25" spans="1:28">
      <c r="A25" s="2">
        <v>8700</v>
      </c>
      <c r="B25" s="2">
        <v>15238</v>
      </c>
    </row>
    <row r="26" spans="1:28">
      <c r="A26" s="2">
        <v>8700</v>
      </c>
      <c r="B26" s="2">
        <v>15239</v>
      </c>
    </row>
    <row r="27" spans="1:28">
      <c r="A27" s="2">
        <v>8700</v>
      </c>
      <c r="B27" s="2">
        <v>15240</v>
      </c>
    </row>
    <row r="28" spans="1:28">
      <c r="A28" s="2">
        <v>8700</v>
      </c>
      <c r="B28" s="2">
        <v>15241</v>
      </c>
    </row>
    <row r="29" spans="1:28">
      <c r="A29" s="2">
        <v>8700</v>
      </c>
      <c r="B29" s="2">
        <v>15242</v>
      </c>
    </row>
    <row r="30" spans="1:28">
      <c r="A30" s="2">
        <v>8694</v>
      </c>
      <c r="B30" s="2">
        <v>8699</v>
      </c>
    </row>
    <row r="31" spans="1:28">
      <c r="A31" s="2">
        <v>8694</v>
      </c>
      <c r="B31" s="2">
        <v>9452</v>
      </c>
    </row>
    <row r="32" spans="1:28">
      <c r="A32" s="2">
        <v>8694</v>
      </c>
      <c r="B32" s="2">
        <v>12531</v>
      </c>
    </row>
    <row r="33" spans="1:2">
      <c r="A33" s="2">
        <v>8694</v>
      </c>
      <c r="B33" s="2">
        <v>12532</v>
      </c>
    </row>
    <row r="34" spans="1:2">
      <c r="A34" s="2">
        <v>8694</v>
      </c>
      <c r="B34" s="2">
        <v>12533</v>
      </c>
    </row>
    <row r="35" spans="1:2">
      <c r="A35" s="2">
        <v>8694</v>
      </c>
      <c r="B35" s="2">
        <v>12534</v>
      </c>
    </row>
    <row r="36" spans="1:2">
      <c r="A36" s="2">
        <v>8694</v>
      </c>
      <c r="B36" s="2">
        <v>14342</v>
      </c>
    </row>
    <row r="37" spans="1:2">
      <c r="A37" s="2">
        <v>8694</v>
      </c>
      <c r="B37" s="2">
        <v>14394</v>
      </c>
    </row>
    <row r="38" spans="1:2">
      <c r="A38" s="2">
        <v>8694</v>
      </c>
      <c r="B38" s="2">
        <v>14481</v>
      </c>
    </row>
    <row r="39" spans="1:2">
      <c r="A39" s="2">
        <v>8694</v>
      </c>
      <c r="B39" s="2">
        <v>15247</v>
      </c>
    </row>
    <row r="40" spans="1:2">
      <c r="A40" s="2">
        <v>8694</v>
      </c>
      <c r="B40" s="2">
        <v>15248</v>
      </c>
    </row>
    <row r="41" spans="1:2">
      <c r="A41" s="2">
        <v>8694</v>
      </c>
      <c r="B41" s="2">
        <v>15249</v>
      </c>
    </row>
    <row r="42" spans="1:2">
      <c r="A42" s="2">
        <v>8694</v>
      </c>
      <c r="B42" s="2">
        <v>15250</v>
      </c>
    </row>
    <row r="43" spans="1:2">
      <c r="A43" s="2">
        <v>8861</v>
      </c>
      <c r="B43" s="2">
        <v>9113</v>
      </c>
    </row>
    <row r="44" spans="1:2">
      <c r="A44" s="2">
        <v>8861</v>
      </c>
      <c r="B44" s="2">
        <v>9303</v>
      </c>
    </row>
    <row r="45" spans="1:2">
      <c r="A45" s="2">
        <v>8861</v>
      </c>
      <c r="B45" s="2">
        <v>9414</v>
      </c>
    </row>
    <row r="46" spans="1:2">
      <c r="A46" s="2">
        <v>8861</v>
      </c>
      <c r="B46" s="2">
        <v>9420</v>
      </c>
    </row>
    <row r="47" spans="1:2">
      <c r="A47" s="2">
        <v>8861</v>
      </c>
      <c r="B47" s="2">
        <v>9421</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500-000000000000}">
      <formula1>israel_abroad</formula1>
    </dataValidation>
    <dataValidation type="list" allowBlank="1" showInputMessage="1" showErrorMessage="1" sqref="O2:O20" xr:uid="{00000000-0002-0000-1500-000001000000}">
      <formula1>Holding_interest</formula1>
    </dataValidation>
    <dataValidation type="list" allowBlank="1" showInputMessage="1" showErrorMessage="1" sqref="M2:M20" xr:uid="{00000000-0002-0000-1500-000002000000}">
      <formula1>Underlying_Asset</formula1>
    </dataValidation>
    <dataValidation type="list" allowBlank="1" showInputMessage="1" showErrorMessage="1" sqref="R2:R20" xr:uid="{00000000-0002-0000-1500-000003000000}">
      <formula1>Valuation</formula1>
    </dataValidation>
    <dataValidation type="list" allowBlank="1" showInputMessage="1" showErrorMessage="1" sqref="S2:S20" xr:uid="{00000000-0002-0000-1500-000004000000}">
      <formula1>Dependence_Independence</formula1>
    </dataValidation>
    <dataValidation type="list" allowBlank="1" showInputMessage="1" showErrorMessage="1" sqref="K2:K20" xr:uid="{00000000-0002-0000-1500-000005000000}">
      <formula1>Country_list</formula1>
    </dataValidation>
    <dataValidation type="list" allowBlank="1" showInputMessage="1" showErrorMessage="1" sqref="H2:H20" xr:uid="{00000000-0002-0000-1500-000006000000}">
      <formula1>Type_of_Security_ID</formula1>
    </dataValidation>
    <dataValidation type="list" allowBlank="1" showInputMessage="1" showErrorMessage="1" sqref="E3:E20" xr:uid="{00000000-0002-0000-1500-000007000000}">
      <formula1>Issuer_Number_Type_2</formula1>
    </dataValidation>
    <dataValidation type="list" allowBlank="1" showInputMessage="1" showErrorMessage="1" sqref="E2" xr:uid="{00000000-0002-0000-1500-000008000000}">
      <formula1>Issuer_Number_Type_3</formula1>
    </dataValidation>
    <dataValidation type="list" allowBlank="1" showInputMessage="1" showErrorMessage="1" sqref="L2:L20" xr:uid="{00000000-0002-0000-1500-000009000000}">
      <formula1>Industry_Sector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A000000}">
          <x14:formula1>
            <xm:f>'אפשרויות בחירה'!$C$964:$C$969</xm:f>
          </x14:formula1>
          <xm:sqref>I2:I20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Q195"/>
  <sheetViews>
    <sheetView rightToLeft="1" workbookViewId="0"/>
  </sheetViews>
  <sheetFormatPr defaultColWidth="9" defaultRowHeight="12.75"/>
  <cols>
    <col min="1" max="2" width="11.625" style="132" customWidth="1"/>
    <col min="3" max="3" width="29.25" style="132" bestFit="1" customWidth="1"/>
    <col min="4" max="6" width="11.625" style="132" customWidth="1"/>
    <col min="7" max="7" width="14.375" style="174" bestFit="1" customWidth="1"/>
    <col min="8" max="8" width="11.625" style="158" customWidth="1"/>
    <col min="9" max="10" width="11.625" style="154" customWidth="1"/>
    <col min="11" max="12" width="11.625" style="132" customWidth="1"/>
    <col min="13" max="13" width="11.625" style="225" customWidth="1"/>
    <col min="14" max="15" width="13.875" style="158" bestFit="1" customWidth="1"/>
    <col min="16" max="17" width="11.625" style="154" customWidth="1"/>
    <col min="18" max="18" width="13.875" style="158" bestFit="1" customWidth="1"/>
    <col min="19" max="25" width="11.625" style="132" customWidth="1"/>
    <col min="26" max="27" width="11.625" style="178" customWidth="1"/>
    <col min="28" max="33" width="11.625" style="132" customWidth="1"/>
    <col min="34" max="34" width="11.625" style="154" customWidth="1"/>
    <col min="35" max="35" width="11.625" style="158" customWidth="1"/>
    <col min="36" max="36" width="11.625" style="225" customWidth="1"/>
    <col min="37" max="37" width="11.625" style="132" customWidth="1"/>
    <col min="38" max="38" width="11.625" style="149" customWidth="1"/>
    <col min="39" max="39" width="11.625" style="132" customWidth="1"/>
    <col min="40" max="41" width="11.625" style="149" customWidth="1"/>
    <col min="42" max="16384" width="9" style="132"/>
  </cols>
  <sheetData>
    <row r="1" spans="1:41" ht="66.75" customHeight="1">
      <c r="A1" s="14" t="s">
        <v>667</v>
      </c>
      <c r="B1" s="14" t="s">
        <v>0</v>
      </c>
      <c r="C1" s="14" t="s">
        <v>1</v>
      </c>
      <c r="D1" s="14" t="s">
        <v>418</v>
      </c>
      <c r="E1" s="14" t="s">
        <v>814</v>
      </c>
      <c r="F1" s="14" t="s">
        <v>11</v>
      </c>
      <c r="G1" s="173" t="s">
        <v>326</v>
      </c>
      <c r="H1" s="175" t="s">
        <v>330</v>
      </c>
      <c r="I1" s="124" t="s">
        <v>328</v>
      </c>
      <c r="J1" s="124" t="s">
        <v>329</v>
      </c>
      <c r="K1" s="14" t="s">
        <v>419</v>
      </c>
      <c r="L1" s="14" t="s">
        <v>815</v>
      </c>
      <c r="M1" s="223" t="s">
        <v>11</v>
      </c>
      <c r="N1" s="175" t="s">
        <v>327</v>
      </c>
      <c r="O1" s="175" t="s">
        <v>331</v>
      </c>
      <c r="P1" s="124" t="s">
        <v>960</v>
      </c>
      <c r="Q1" s="124" t="s">
        <v>348</v>
      </c>
      <c r="R1" s="175" t="s">
        <v>1173</v>
      </c>
      <c r="S1" s="14" t="s">
        <v>620</v>
      </c>
      <c r="T1" s="14" t="s">
        <v>621</v>
      </c>
      <c r="U1" s="14" t="s">
        <v>464</v>
      </c>
      <c r="V1" s="14" t="s">
        <v>343</v>
      </c>
      <c r="W1" s="14" t="s">
        <v>463</v>
      </c>
      <c r="X1" s="14" t="s">
        <v>99</v>
      </c>
      <c r="Y1" s="14" t="s">
        <v>622</v>
      </c>
      <c r="Z1" s="127" t="s">
        <v>365</v>
      </c>
      <c r="AA1" s="127" t="s">
        <v>366</v>
      </c>
      <c r="AB1" s="14" t="s">
        <v>628</v>
      </c>
      <c r="AC1" s="14" t="s">
        <v>308</v>
      </c>
      <c r="AD1" s="14" t="s">
        <v>368</v>
      </c>
      <c r="AE1" s="14" t="s">
        <v>753</v>
      </c>
      <c r="AF1" s="14" t="s">
        <v>309</v>
      </c>
      <c r="AG1" s="14" t="s">
        <v>310</v>
      </c>
      <c r="AH1" s="124" t="s">
        <v>349</v>
      </c>
      <c r="AI1" s="175" t="s">
        <v>367</v>
      </c>
      <c r="AJ1" s="223" t="s">
        <v>633</v>
      </c>
      <c r="AK1" s="14" t="s">
        <v>364</v>
      </c>
      <c r="AL1" s="125" t="s">
        <v>458</v>
      </c>
      <c r="AM1" s="14" t="s">
        <v>436</v>
      </c>
      <c r="AN1" s="125" t="s">
        <v>19</v>
      </c>
      <c r="AO1" s="125" t="s">
        <v>30</v>
      </c>
    </row>
    <row r="2" spans="1:41" ht="13.5" thickBot="1">
      <c r="A2" s="153">
        <v>7956</v>
      </c>
      <c r="B2" s="153">
        <v>7958</v>
      </c>
      <c r="C2" s="141" t="s">
        <v>351</v>
      </c>
      <c r="D2" s="141">
        <v>9292536</v>
      </c>
      <c r="E2" s="141" t="s">
        <v>1207</v>
      </c>
      <c r="F2" s="253">
        <v>3.6789999999999998</v>
      </c>
      <c r="G2" s="227">
        <v>29400000</v>
      </c>
      <c r="H2" s="148">
        <v>643.70214285714303</v>
      </c>
      <c r="I2" s="209">
        <v>7.7447869210000003E-3</v>
      </c>
      <c r="J2" s="209">
        <v>4.07981006107485E-6</v>
      </c>
      <c r="K2" s="151"/>
      <c r="L2" s="151"/>
      <c r="M2" s="249"/>
      <c r="N2" s="148"/>
      <c r="O2" s="148"/>
      <c r="P2" s="210"/>
      <c r="Q2" s="210"/>
      <c r="R2" s="148">
        <v>2388.1349500000001</v>
      </c>
      <c r="S2" s="141" t="s">
        <v>53</v>
      </c>
      <c r="T2" s="141" t="s">
        <v>53</v>
      </c>
      <c r="U2" s="141" t="s">
        <v>72</v>
      </c>
      <c r="V2" s="141" t="s">
        <v>102</v>
      </c>
      <c r="W2" s="141" t="s">
        <v>706</v>
      </c>
      <c r="X2" s="141" t="s">
        <v>1207</v>
      </c>
      <c r="Y2" s="141" t="s">
        <v>62</v>
      </c>
      <c r="Z2" s="146">
        <v>45343</v>
      </c>
      <c r="AA2" s="146">
        <v>45712</v>
      </c>
      <c r="AB2" s="141" t="s">
        <v>362</v>
      </c>
      <c r="AC2" s="141" t="s">
        <v>370</v>
      </c>
      <c r="AD2" s="141" t="s">
        <v>62</v>
      </c>
      <c r="AE2" s="141" t="s">
        <v>341</v>
      </c>
      <c r="AF2" s="141" t="s">
        <v>362</v>
      </c>
      <c r="AG2" s="141" t="s">
        <v>362</v>
      </c>
      <c r="AH2" s="209"/>
      <c r="AI2" s="148">
        <v>367.9</v>
      </c>
      <c r="AJ2" s="249"/>
      <c r="AK2" s="141"/>
      <c r="AL2" s="208"/>
      <c r="AM2" s="141" t="s">
        <v>3152</v>
      </c>
      <c r="AN2" s="208">
        <v>0.77447869219300003</v>
      </c>
      <c r="AO2" s="208">
        <v>1.5096440113726709E-3</v>
      </c>
    </row>
    <row r="3" spans="1:41" ht="13.5" thickBot="1">
      <c r="A3" s="153">
        <v>7956</v>
      </c>
      <c r="B3" s="153">
        <v>7958</v>
      </c>
      <c r="C3" s="141" t="s">
        <v>351</v>
      </c>
      <c r="D3" s="141">
        <v>9328974</v>
      </c>
      <c r="E3" s="141" t="s">
        <v>1207</v>
      </c>
      <c r="F3" s="253">
        <v>3.625</v>
      </c>
      <c r="G3" s="227">
        <v>2000000</v>
      </c>
      <c r="H3" s="148">
        <v>53.845482479784003</v>
      </c>
      <c r="I3" s="209">
        <v>6.4784899800000005E-4</v>
      </c>
      <c r="J3" s="209">
        <v>3.41274832781172E-7</v>
      </c>
      <c r="K3" s="151"/>
      <c r="L3" s="151"/>
      <c r="M3" s="249"/>
      <c r="N3" s="148"/>
      <c r="O3" s="148"/>
      <c r="P3" s="210"/>
      <c r="Q3" s="210"/>
      <c r="R3" s="148">
        <v>199.76674</v>
      </c>
      <c r="S3" s="141" t="s">
        <v>53</v>
      </c>
      <c r="T3" s="141" t="s">
        <v>53</v>
      </c>
      <c r="U3" s="141" t="s">
        <v>72</v>
      </c>
      <c r="V3" s="141" t="s">
        <v>102</v>
      </c>
      <c r="W3" s="141" t="s">
        <v>706</v>
      </c>
      <c r="X3" s="141" t="s">
        <v>1207</v>
      </c>
      <c r="Y3" s="141" t="s">
        <v>62</v>
      </c>
      <c r="Z3" s="146">
        <v>45365</v>
      </c>
      <c r="AA3" s="146">
        <v>45734</v>
      </c>
      <c r="AB3" s="141" t="s">
        <v>362</v>
      </c>
      <c r="AC3" s="141" t="s">
        <v>370</v>
      </c>
      <c r="AD3" s="141" t="s">
        <v>62</v>
      </c>
      <c r="AE3" s="141" t="s">
        <v>341</v>
      </c>
      <c r="AF3" s="141" t="s">
        <v>362</v>
      </c>
      <c r="AG3" s="141" t="s">
        <v>362</v>
      </c>
      <c r="AH3" s="209"/>
      <c r="AI3" s="148">
        <v>362.5</v>
      </c>
      <c r="AJ3" s="249"/>
      <c r="AK3" s="141"/>
      <c r="AL3" s="208"/>
      <c r="AM3" s="141" t="s">
        <v>3152</v>
      </c>
      <c r="AN3" s="208">
        <v>6.4784899839000001E-2</v>
      </c>
      <c r="AO3" s="208">
        <v>1.2628124834923645E-4</v>
      </c>
    </row>
    <row r="4" spans="1:41" ht="13.5" thickBot="1">
      <c r="A4" s="153">
        <v>7956</v>
      </c>
      <c r="B4" s="153">
        <v>7958</v>
      </c>
      <c r="C4" s="141" t="s">
        <v>351</v>
      </c>
      <c r="D4" s="141">
        <v>9328541</v>
      </c>
      <c r="E4" s="141" t="s">
        <v>1207</v>
      </c>
      <c r="F4" s="253">
        <v>3.625</v>
      </c>
      <c r="G4" s="227">
        <v>4200000</v>
      </c>
      <c r="H4" s="148">
        <v>133.59485714285699</v>
      </c>
      <c r="I4" s="209">
        <v>1.6073640789999999E-3</v>
      </c>
      <c r="J4" s="209">
        <v>8.4672957566997999E-7</v>
      </c>
      <c r="K4" s="151"/>
      <c r="L4" s="151"/>
      <c r="M4" s="249"/>
      <c r="N4" s="148"/>
      <c r="O4" s="148"/>
      <c r="P4" s="210"/>
      <c r="Q4" s="210"/>
      <c r="R4" s="148">
        <v>495.63691999999998</v>
      </c>
      <c r="S4" s="141" t="s">
        <v>53</v>
      </c>
      <c r="T4" s="141" t="s">
        <v>53</v>
      </c>
      <c r="U4" s="141" t="s">
        <v>72</v>
      </c>
      <c r="V4" s="141" t="s">
        <v>102</v>
      </c>
      <c r="W4" s="141" t="s">
        <v>706</v>
      </c>
      <c r="X4" s="141" t="s">
        <v>1207</v>
      </c>
      <c r="Y4" s="141" t="s">
        <v>62</v>
      </c>
      <c r="Z4" s="146">
        <v>45365</v>
      </c>
      <c r="AA4" s="146">
        <v>45734</v>
      </c>
      <c r="AB4" s="141" t="s">
        <v>362</v>
      </c>
      <c r="AC4" s="141" t="s">
        <v>370</v>
      </c>
      <c r="AD4" s="141" t="s">
        <v>62</v>
      </c>
      <c r="AE4" s="141" t="s">
        <v>341</v>
      </c>
      <c r="AF4" s="141" t="s">
        <v>362</v>
      </c>
      <c r="AG4" s="141" t="s">
        <v>362</v>
      </c>
      <c r="AH4" s="209"/>
      <c r="AI4" s="148">
        <v>362.5</v>
      </c>
      <c r="AJ4" s="249"/>
      <c r="AK4" s="141"/>
      <c r="AL4" s="208"/>
      <c r="AM4" s="141" t="s">
        <v>3152</v>
      </c>
      <c r="AN4" s="208">
        <v>0.16073640796700001</v>
      </c>
      <c r="AO4" s="208">
        <v>3.1331366265260489E-4</v>
      </c>
    </row>
    <row r="5" spans="1:41" ht="13.5" thickBot="1">
      <c r="A5" s="153">
        <v>7956</v>
      </c>
      <c r="B5" s="153">
        <v>12537</v>
      </c>
      <c r="C5" s="141" t="s">
        <v>351</v>
      </c>
      <c r="D5" s="141">
        <v>9360600</v>
      </c>
      <c r="E5" s="141" t="s">
        <v>1207</v>
      </c>
      <c r="F5" s="253">
        <v>4.0347999999999997</v>
      </c>
      <c r="G5" s="227">
        <v>-6740000</v>
      </c>
      <c r="H5" s="148">
        <v>-237.11203773584899</v>
      </c>
      <c r="I5" s="209">
        <v>0.01</v>
      </c>
      <c r="J5" s="209">
        <v>-1.0083893414343701E-6</v>
      </c>
      <c r="K5" s="151"/>
      <c r="L5" s="151"/>
      <c r="M5" s="249"/>
      <c r="N5" s="148"/>
      <c r="O5" s="148"/>
      <c r="P5" s="210"/>
      <c r="Q5" s="210"/>
      <c r="R5" s="148">
        <v>-879.68565999999998</v>
      </c>
      <c r="S5" s="141" t="s">
        <v>53</v>
      </c>
      <c r="T5" s="141" t="s">
        <v>53</v>
      </c>
      <c r="U5" s="141" t="s">
        <v>72</v>
      </c>
      <c r="V5" s="141" t="s">
        <v>102</v>
      </c>
      <c r="W5" s="141" t="s">
        <v>706</v>
      </c>
      <c r="X5" s="141" t="s">
        <v>1207</v>
      </c>
      <c r="Y5" s="141" t="s">
        <v>62</v>
      </c>
      <c r="Z5" s="146">
        <v>45386</v>
      </c>
      <c r="AA5" s="146">
        <v>45754</v>
      </c>
      <c r="AB5" s="141" t="s">
        <v>362</v>
      </c>
      <c r="AC5" s="141" t="s">
        <v>370</v>
      </c>
      <c r="AD5" s="141" t="s">
        <v>62</v>
      </c>
      <c r="AE5" s="141" t="s">
        <v>341</v>
      </c>
      <c r="AF5" s="141" t="s">
        <v>362</v>
      </c>
      <c r="AG5" s="141" t="s">
        <v>362</v>
      </c>
      <c r="AH5" s="209"/>
      <c r="AI5" s="148">
        <v>0</v>
      </c>
      <c r="AJ5" s="249"/>
      <c r="AK5" s="141"/>
      <c r="AL5" s="208"/>
      <c r="AM5" s="141" t="s">
        <v>3152</v>
      </c>
      <c r="AN5" s="208">
        <v>-0.383996517303</v>
      </c>
      <c r="AO5" s="208">
        <v>-3.7398488729713952E-4</v>
      </c>
    </row>
    <row r="6" spans="1:41" ht="13.5" thickBot="1">
      <c r="A6" s="153">
        <v>7956</v>
      </c>
      <c r="B6" s="153">
        <v>12537</v>
      </c>
      <c r="C6" s="141" t="s">
        <v>351</v>
      </c>
      <c r="D6" s="141" t="s">
        <v>2824</v>
      </c>
      <c r="E6" s="141" t="s">
        <v>1207</v>
      </c>
      <c r="F6" s="253">
        <v>3.7589999999999999</v>
      </c>
      <c r="G6" s="148">
        <v>-11422951.83</v>
      </c>
      <c r="H6" s="148">
        <v>0</v>
      </c>
      <c r="I6" s="209">
        <v>0</v>
      </c>
      <c r="J6" s="209">
        <v>0</v>
      </c>
      <c r="K6" s="141" t="s">
        <v>2825</v>
      </c>
      <c r="L6" s="141" t="s">
        <v>1206</v>
      </c>
      <c r="M6" s="249">
        <v>1</v>
      </c>
      <c r="N6" s="148">
        <v>11422951.83</v>
      </c>
      <c r="O6" s="148">
        <v>3170.5545099999999</v>
      </c>
      <c r="P6" s="209">
        <v>0.01</v>
      </c>
      <c r="Q6" s="209">
        <v>1.3483724423482901E-5</v>
      </c>
      <c r="R6" s="148">
        <v>3170.5545099999999</v>
      </c>
      <c r="S6" s="141" t="s">
        <v>53</v>
      </c>
      <c r="T6" s="141" t="s">
        <v>53</v>
      </c>
      <c r="U6" s="141" t="s">
        <v>72</v>
      </c>
      <c r="V6" s="141" t="s">
        <v>102</v>
      </c>
      <c r="W6" s="141" t="s">
        <v>706</v>
      </c>
      <c r="X6" s="141" t="s">
        <v>4147</v>
      </c>
      <c r="Y6" s="141" t="s">
        <v>62</v>
      </c>
      <c r="Z6" s="146">
        <v>45424</v>
      </c>
      <c r="AA6" s="146">
        <v>45600</v>
      </c>
      <c r="AB6" s="141" t="s">
        <v>362</v>
      </c>
      <c r="AC6" s="141" t="s">
        <v>370</v>
      </c>
      <c r="AD6" s="141" t="s">
        <v>62</v>
      </c>
      <c r="AE6" s="141" t="s">
        <v>341</v>
      </c>
      <c r="AF6" s="141" t="s">
        <v>362</v>
      </c>
      <c r="AG6" s="141" t="s">
        <v>362</v>
      </c>
      <c r="AH6" s="209"/>
      <c r="AI6" s="148">
        <v>0</v>
      </c>
      <c r="AJ6" s="249"/>
      <c r="AK6" s="141"/>
      <c r="AL6" s="208"/>
      <c r="AM6" s="141" t="s">
        <v>4251</v>
      </c>
      <c r="AN6" s="208">
        <v>1.383996517303</v>
      </c>
      <c r="AO6" s="208">
        <v>1.3479126976922498E-3</v>
      </c>
    </row>
    <row r="7" spans="1:41" ht="13.5" thickBot="1">
      <c r="A7" s="153">
        <v>7956</v>
      </c>
      <c r="B7" s="153">
        <v>12538</v>
      </c>
      <c r="C7" s="141" t="s">
        <v>351</v>
      </c>
      <c r="D7" s="141" t="s">
        <v>2826</v>
      </c>
      <c r="E7" s="141" t="s">
        <v>1213</v>
      </c>
      <c r="F7" s="253">
        <v>3.5773000000000001</v>
      </c>
      <c r="G7" s="148">
        <v>-350000</v>
      </c>
      <c r="H7" s="148">
        <v>-400.11828099412401</v>
      </c>
      <c r="I7" s="209">
        <v>6.4218418399999999E-4</v>
      </c>
      <c r="J7" s="209">
        <v>-1.0011225387828999E-6</v>
      </c>
      <c r="K7" s="141" t="s">
        <v>2827</v>
      </c>
      <c r="L7" s="141" t="s">
        <v>1206</v>
      </c>
      <c r="M7" s="249">
        <v>1</v>
      </c>
      <c r="N7" s="148">
        <v>1250200</v>
      </c>
      <c r="O7" s="148">
        <v>1441.2123899999999</v>
      </c>
      <c r="P7" s="209">
        <v>6.6621613299999998E-4</v>
      </c>
      <c r="Q7" s="209">
        <v>3.6060092111196399E-6</v>
      </c>
      <c r="R7" s="148">
        <v>-220.23876000000001</v>
      </c>
      <c r="S7" s="141" t="s">
        <v>53</v>
      </c>
      <c r="T7" s="141" t="s">
        <v>53</v>
      </c>
      <c r="U7" s="141" t="s">
        <v>72</v>
      </c>
      <c r="V7" s="141" t="s">
        <v>102</v>
      </c>
      <c r="W7" s="141" t="s">
        <v>706</v>
      </c>
      <c r="X7" s="141" t="s">
        <v>4148</v>
      </c>
      <c r="Y7" s="141" t="s">
        <v>62</v>
      </c>
      <c r="Z7" s="146">
        <v>44511</v>
      </c>
      <c r="AA7" s="146">
        <v>47612</v>
      </c>
      <c r="AB7" s="141" t="s">
        <v>362</v>
      </c>
      <c r="AC7" s="141" t="s">
        <v>370</v>
      </c>
      <c r="AD7" s="141" t="s">
        <v>62</v>
      </c>
      <c r="AE7" s="141" t="s">
        <v>341</v>
      </c>
      <c r="AF7" s="141" t="s">
        <v>362</v>
      </c>
      <c r="AG7" s="141" t="s">
        <v>362</v>
      </c>
      <c r="AH7" s="209"/>
      <c r="AI7" s="148">
        <v>357.73</v>
      </c>
      <c r="AJ7" s="249"/>
      <c r="AK7" s="141"/>
      <c r="AL7" s="208"/>
      <c r="AM7" s="141" t="s">
        <v>3152</v>
      </c>
      <c r="AN7" s="208">
        <v>0.12842372229900001</v>
      </c>
      <c r="AO7" s="208">
        <v>-5.5150401746854024E-5</v>
      </c>
    </row>
    <row r="8" spans="1:41" ht="13.5" thickBot="1">
      <c r="A8" s="153">
        <v>7956</v>
      </c>
      <c r="B8" s="153">
        <v>12538</v>
      </c>
      <c r="C8" s="141" t="s">
        <v>351</v>
      </c>
      <c r="D8" s="141" t="s">
        <v>2828</v>
      </c>
      <c r="E8" s="141" t="s">
        <v>1213</v>
      </c>
      <c r="F8" s="253">
        <v>3.5716000000000001</v>
      </c>
      <c r="G8" s="148">
        <v>-357000</v>
      </c>
      <c r="H8" s="148">
        <v>-408.11815094884901</v>
      </c>
      <c r="I8" s="209">
        <v>6.5502386300000004E-4</v>
      </c>
      <c r="J8" s="209">
        <v>-1.02113874523842E-6</v>
      </c>
      <c r="K8" s="141" t="s">
        <v>2829</v>
      </c>
      <c r="L8" s="141" t="s">
        <v>1206</v>
      </c>
      <c r="M8" s="249">
        <v>1</v>
      </c>
      <c r="N8" s="148">
        <v>1271991</v>
      </c>
      <c r="O8" s="148">
        <v>1445.8750600000001</v>
      </c>
      <c r="P8" s="209">
        <v>6.6837150300000001E-4</v>
      </c>
      <c r="Q8" s="209">
        <v>3.61767552143246E-6</v>
      </c>
      <c r="R8" s="148">
        <v>-248.79474999999999</v>
      </c>
      <c r="S8" s="141" t="s">
        <v>53</v>
      </c>
      <c r="T8" s="141" t="s">
        <v>53</v>
      </c>
      <c r="U8" s="141" t="s">
        <v>72</v>
      </c>
      <c r="V8" s="141" t="s">
        <v>102</v>
      </c>
      <c r="W8" s="141" t="s">
        <v>706</v>
      </c>
      <c r="X8" s="141" t="s">
        <v>4148</v>
      </c>
      <c r="Y8" s="141" t="s">
        <v>62</v>
      </c>
      <c r="Z8" s="146">
        <v>44593</v>
      </c>
      <c r="AA8" s="146">
        <v>47612</v>
      </c>
      <c r="AB8" s="141" t="s">
        <v>362</v>
      </c>
      <c r="AC8" s="141" t="s">
        <v>370</v>
      </c>
      <c r="AD8" s="141" t="s">
        <v>62</v>
      </c>
      <c r="AE8" s="141" t="s">
        <v>341</v>
      </c>
      <c r="AF8" s="141" t="s">
        <v>362</v>
      </c>
      <c r="AG8" s="141" t="s">
        <v>362</v>
      </c>
      <c r="AH8" s="209"/>
      <c r="AI8" s="148">
        <v>357.16</v>
      </c>
      <c r="AJ8" s="249"/>
      <c r="AK8" s="141"/>
      <c r="AL8" s="208"/>
      <c r="AM8" s="141" t="s">
        <v>3152</v>
      </c>
      <c r="AN8" s="208">
        <v>0.14507504438999999</v>
      </c>
      <c r="AO8" s="208">
        <v>-6.2301160862911274E-5</v>
      </c>
    </row>
    <row r="9" spans="1:41" ht="13.5" thickBot="1">
      <c r="A9" s="153">
        <v>7956</v>
      </c>
      <c r="B9" s="153">
        <v>12538</v>
      </c>
      <c r="C9" s="141" t="s">
        <v>351</v>
      </c>
      <c r="D9" s="141" t="s">
        <v>2830</v>
      </c>
      <c r="E9" s="141" t="s">
        <v>1213</v>
      </c>
      <c r="F9" s="253">
        <v>3.6802999999999999</v>
      </c>
      <c r="G9" s="148">
        <v>-600000</v>
      </c>
      <c r="H9" s="148">
        <v>-611.67925055389696</v>
      </c>
      <c r="I9" s="209">
        <v>9.8173654999999995E-4</v>
      </c>
      <c r="J9" s="209">
        <v>-1.5304621491271699E-6</v>
      </c>
      <c r="K9" s="141" t="s">
        <v>2831</v>
      </c>
      <c r="L9" s="141" t="s">
        <v>1206</v>
      </c>
      <c r="M9" s="249">
        <v>1</v>
      </c>
      <c r="N9" s="148">
        <v>2203200</v>
      </c>
      <c r="O9" s="148">
        <v>2220.2140800000002</v>
      </c>
      <c r="P9" s="209">
        <v>1.0263181540000001E-3</v>
      </c>
      <c r="Q9" s="209">
        <v>5.55512322728333E-6</v>
      </c>
      <c r="R9" s="148">
        <v>-319.72284000000002</v>
      </c>
      <c r="S9" s="141" t="s">
        <v>53</v>
      </c>
      <c r="T9" s="141" t="s">
        <v>53</v>
      </c>
      <c r="U9" s="141" t="s">
        <v>72</v>
      </c>
      <c r="V9" s="141" t="s">
        <v>102</v>
      </c>
      <c r="W9" s="141" t="s">
        <v>706</v>
      </c>
      <c r="X9" s="141" t="s">
        <v>4148</v>
      </c>
      <c r="Y9" s="141" t="s">
        <v>62</v>
      </c>
      <c r="Z9" s="146">
        <v>44600</v>
      </c>
      <c r="AA9" s="146">
        <v>46635</v>
      </c>
      <c r="AB9" s="141" t="s">
        <v>362</v>
      </c>
      <c r="AC9" s="141" t="s">
        <v>370</v>
      </c>
      <c r="AD9" s="141" t="s">
        <v>62</v>
      </c>
      <c r="AE9" s="141" t="s">
        <v>341</v>
      </c>
      <c r="AF9" s="141" t="s">
        <v>362</v>
      </c>
      <c r="AG9" s="141" t="s">
        <v>362</v>
      </c>
      <c r="AH9" s="209"/>
      <c r="AI9" s="148">
        <v>368.03</v>
      </c>
      <c r="AJ9" s="249"/>
      <c r="AK9" s="141"/>
      <c r="AL9" s="208"/>
      <c r="AM9" s="141" t="s">
        <v>3152</v>
      </c>
      <c r="AN9" s="208">
        <v>0.18643401922899999</v>
      </c>
      <c r="AO9" s="208">
        <v>-8.0062397162266664E-5</v>
      </c>
    </row>
    <row r="10" spans="1:41" ht="13.5" thickBot="1">
      <c r="A10" s="153">
        <v>7956</v>
      </c>
      <c r="B10" s="153">
        <v>12538</v>
      </c>
      <c r="C10" s="141" t="s">
        <v>351</v>
      </c>
      <c r="D10" s="141" t="s">
        <v>2832</v>
      </c>
      <c r="E10" s="141" t="s">
        <v>1213</v>
      </c>
      <c r="F10" s="253">
        <v>3.5558999999999998</v>
      </c>
      <c r="G10" s="148">
        <v>-380000</v>
      </c>
      <c r="H10" s="148">
        <v>-434.41413881129</v>
      </c>
      <c r="I10" s="209">
        <v>6.9722855100000001E-4</v>
      </c>
      <c r="J10" s="209">
        <v>-1.0869330550191301E-6</v>
      </c>
      <c r="K10" s="141" t="s">
        <v>2833</v>
      </c>
      <c r="L10" s="141" t="s">
        <v>1206</v>
      </c>
      <c r="M10" s="249">
        <v>1</v>
      </c>
      <c r="N10" s="148">
        <v>1353940</v>
      </c>
      <c r="O10" s="148">
        <v>1542.0408</v>
      </c>
      <c r="P10" s="209">
        <v>7.1282516400000004E-4</v>
      </c>
      <c r="Q10" s="209">
        <v>3.8582885959801596E-6</v>
      </c>
      <c r="R10" s="148">
        <v>-261.82047</v>
      </c>
      <c r="S10" s="141" t="s">
        <v>53</v>
      </c>
      <c r="T10" s="141" t="s">
        <v>53</v>
      </c>
      <c r="U10" s="141" t="s">
        <v>72</v>
      </c>
      <c r="V10" s="141" t="s">
        <v>102</v>
      </c>
      <c r="W10" s="141" t="s">
        <v>706</v>
      </c>
      <c r="X10" s="141" t="s">
        <v>4148</v>
      </c>
      <c r="Y10" s="141" t="s">
        <v>62</v>
      </c>
      <c r="Z10" s="146">
        <v>44627</v>
      </c>
      <c r="AA10" s="146">
        <v>47612</v>
      </c>
      <c r="AB10" s="141" t="s">
        <v>362</v>
      </c>
      <c r="AC10" s="141" t="s">
        <v>370</v>
      </c>
      <c r="AD10" s="141" t="s">
        <v>62</v>
      </c>
      <c r="AE10" s="141" t="s">
        <v>341</v>
      </c>
      <c r="AF10" s="141" t="s">
        <v>362</v>
      </c>
      <c r="AG10" s="141" t="s">
        <v>362</v>
      </c>
      <c r="AH10" s="209"/>
      <c r="AI10" s="148">
        <v>355.59</v>
      </c>
      <c r="AJ10" s="249"/>
      <c r="AK10" s="141"/>
      <c r="AL10" s="208"/>
      <c r="AM10" s="141" t="s">
        <v>3152</v>
      </c>
      <c r="AN10" s="208">
        <v>0.152670489661</v>
      </c>
      <c r="AO10" s="208">
        <v>-6.5562955885013795E-5</v>
      </c>
    </row>
    <row r="11" spans="1:41" ht="13.5" thickBot="1">
      <c r="A11" s="153">
        <v>7956</v>
      </c>
      <c r="B11" s="153">
        <v>12538</v>
      </c>
      <c r="C11" s="141" t="s">
        <v>351</v>
      </c>
      <c r="D11" s="141" t="s">
        <v>2834</v>
      </c>
      <c r="E11" s="141" t="s">
        <v>1207</v>
      </c>
      <c r="F11" s="253">
        <v>3.282</v>
      </c>
      <c r="G11" s="148">
        <v>-895000</v>
      </c>
      <c r="H11" s="148">
        <v>-988.301199460916</v>
      </c>
      <c r="I11" s="209">
        <v>1.586209454E-3</v>
      </c>
      <c r="J11" s="209">
        <v>-2.4727953029994802E-6</v>
      </c>
      <c r="K11" s="141" t="s">
        <v>2835</v>
      </c>
      <c r="L11" s="141" t="s">
        <v>1206</v>
      </c>
      <c r="M11" s="249">
        <v>1</v>
      </c>
      <c r="N11" s="148">
        <v>2932915</v>
      </c>
      <c r="O11" s="148">
        <v>3194.1661300000001</v>
      </c>
      <c r="P11" s="209">
        <v>1.4765381029999999E-3</v>
      </c>
      <c r="Q11" s="209">
        <v>7.9920160044047199E-6</v>
      </c>
      <c r="R11" s="148">
        <v>-472.43132000000003</v>
      </c>
      <c r="S11" s="141" t="s">
        <v>53</v>
      </c>
      <c r="T11" s="141" t="s">
        <v>53</v>
      </c>
      <c r="U11" s="141" t="s">
        <v>72</v>
      </c>
      <c r="V11" s="141" t="s">
        <v>102</v>
      </c>
      <c r="W11" s="141" t="s">
        <v>706</v>
      </c>
      <c r="X11" s="141" t="s">
        <v>4147</v>
      </c>
      <c r="Y11" s="141" t="s">
        <v>62</v>
      </c>
      <c r="Z11" s="146">
        <v>44627</v>
      </c>
      <c r="AA11" s="146">
        <v>46507</v>
      </c>
      <c r="AB11" s="141" t="s">
        <v>362</v>
      </c>
      <c r="AC11" s="141" t="s">
        <v>370</v>
      </c>
      <c r="AD11" s="141" t="s">
        <v>62</v>
      </c>
      <c r="AE11" s="141" t="s">
        <v>341</v>
      </c>
      <c r="AF11" s="141" t="s">
        <v>362</v>
      </c>
      <c r="AG11" s="141" t="s">
        <v>362</v>
      </c>
      <c r="AH11" s="209"/>
      <c r="AI11" s="148">
        <v>328.2</v>
      </c>
      <c r="AJ11" s="249"/>
      <c r="AK11" s="141"/>
      <c r="AL11" s="208"/>
      <c r="AM11" s="141" t="s">
        <v>3152</v>
      </c>
      <c r="AN11" s="208">
        <v>0.27548006829100002</v>
      </c>
      <c r="AO11" s="208">
        <v>-1.1830241459676105E-4</v>
      </c>
    </row>
    <row r="12" spans="1:41" ht="13.5" thickBot="1">
      <c r="A12" s="153">
        <v>7956</v>
      </c>
      <c r="B12" s="153">
        <v>12538</v>
      </c>
      <c r="C12" s="141" t="s">
        <v>351</v>
      </c>
      <c r="D12" s="141" t="s">
        <v>2836</v>
      </c>
      <c r="E12" s="141" t="s">
        <v>1207</v>
      </c>
      <c r="F12" s="253">
        <v>3.282</v>
      </c>
      <c r="G12" s="148">
        <v>-1000000</v>
      </c>
      <c r="H12" s="148">
        <v>-1346.48583018868</v>
      </c>
      <c r="I12" s="209">
        <v>2.1610907230000002E-3</v>
      </c>
      <c r="J12" s="209">
        <v>-3.3689970610802599E-6</v>
      </c>
      <c r="K12" s="141" t="s">
        <v>2837</v>
      </c>
      <c r="L12" s="141" t="s">
        <v>1206</v>
      </c>
      <c r="M12" s="249">
        <v>1</v>
      </c>
      <c r="N12" s="148">
        <v>3277000</v>
      </c>
      <c r="O12" s="148">
        <v>4206.2589200000002</v>
      </c>
      <c r="P12" s="209">
        <v>1.944389025E-3</v>
      </c>
      <c r="Q12" s="209">
        <v>1.0524339448590301E-5</v>
      </c>
      <c r="R12" s="148">
        <v>-789.20351000000005</v>
      </c>
      <c r="S12" s="141" t="s">
        <v>53</v>
      </c>
      <c r="T12" s="141" t="s">
        <v>53</v>
      </c>
      <c r="U12" s="141" t="s">
        <v>72</v>
      </c>
      <c r="V12" s="141" t="s">
        <v>102</v>
      </c>
      <c r="W12" s="141" t="s">
        <v>706</v>
      </c>
      <c r="X12" s="141" t="s">
        <v>4147</v>
      </c>
      <c r="Y12" s="141" t="s">
        <v>62</v>
      </c>
      <c r="Z12" s="146">
        <v>44627</v>
      </c>
      <c r="AA12" s="146">
        <v>50556</v>
      </c>
      <c r="AB12" s="141" t="s">
        <v>362</v>
      </c>
      <c r="AC12" s="141" t="s">
        <v>370</v>
      </c>
      <c r="AD12" s="141" t="s">
        <v>62</v>
      </c>
      <c r="AE12" s="141" t="s">
        <v>341</v>
      </c>
      <c r="AF12" s="141" t="s">
        <v>362</v>
      </c>
      <c r="AG12" s="141" t="s">
        <v>362</v>
      </c>
      <c r="AH12" s="209"/>
      <c r="AI12" s="148">
        <v>328.2</v>
      </c>
      <c r="AJ12" s="249"/>
      <c r="AK12" s="141"/>
      <c r="AL12" s="208"/>
      <c r="AM12" s="141" t="s">
        <v>3152</v>
      </c>
      <c r="AN12" s="208">
        <v>0.46019352999399998</v>
      </c>
      <c r="AO12" s="208">
        <v>-1.9762593394789967E-4</v>
      </c>
    </row>
    <row r="13" spans="1:41" ht="13.5" thickBot="1">
      <c r="A13" s="153">
        <v>7956</v>
      </c>
      <c r="B13" s="153">
        <v>12538</v>
      </c>
      <c r="C13" s="141" t="s">
        <v>351</v>
      </c>
      <c r="D13" s="141" t="s">
        <v>2838</v>
      </c>
      <c r="E13" s="141" t="s">
        <v>1207</v>
      </c>
      <c r="F13" s="253">
        <v>3.3</v>
      </c>
      <c r="G13" s="148">
        <v>-170000</v>
      </c>
      <c r="H13" s="148">
        <v>-171.08115902965</v>
      </c>
      <c r="I13" s="209">
        <v>2.74582841E-4</v>
      </c>
      <c r="J13" s="209">
        <v>-4.2805643331302501E-7</v>
      </c>
      <c r="K13" s="141" t="s">
        <v>2839</v>
      </c>
      <c r="L13" s="141" t="s">
        <v>1206</v>
      </c>
      <c r="M13" s="249">
        <v>1</v>
      </c>
      <c r="N13" s="148">
        <v>559470</v>
      </c>
      <c r="O13" s="148">
        <v>554.45700999999997</v>
      </c>
      <c r="P13" s="209">
        <v>2.5630379500000001E-4</v>
      </c>
      <c r="Q13" s="209">
        <v>1.38728829914504E-6</v>
      </c>
      <c r="R13" s="148">
        <v>-80.254090000000005</v>
      </c>
      <c r="S13" s="141" t="s">
        <v>53</v>
      </c>
      <c r="T13" s="141" t="s">
        <v>53</v>
      </c>
      <c r="U13" s="141" t="s">
        <v>72</v>
      </c>
      <c r="V13" s="141" t="s">
        <v>102</v>
      </c>
      <c r="W13" s="141" t="s">
        <v>706</v>
      </c>
      <c r="X13" s="141" t="s">
        <v>4147</v>
      </c>
      <c r="Y13" s="141" t="s">
        <v>62</v>
      </c>
      <c r="Z13" s="146">
        <v>44628</v>
      </c>
      <c r="AA13" s="146">
        <v>47877</v>
      </c>
      <c r="AB13" s="141" t="s">
        <v>362</v>
      </c>
      <c r="AC13" s="141" t="s">
        <v>370</v>
      </c>
      <c r="AD13" s="141" t="s">
        <v>62</v>
      </c>
      <c r="AE13" s="141" t="s">
        <v>341</v>
      </c>
      <c r="AF13" s="141" t="s">
        <v>362</v>
      </c>
      <c r="AG13" s="141" t="s">
        <v>362</v>
      </c>
      <c r="AH13" s="209"/>
      <c r="AI13" s="148">
        <v>330</v>
      </c>
      <c r="AJ13" s="249"/>
      <c r="AK13" s="141"/>
      <c r="AL13" s="208"/>
      <c r="AM13" s="141" t="s">
        <v>3152</v>
      </c>
      <c r="AN13" s="208">
        <v>4.6797071358E-2</v>
      </c>
      <c r="AO13" s="208">
        <v>-2.0096577484036778E-5</v>
      </c>
    </row>
    <row r="14" spans="1:41" ht="13.5" thickBot="1">
      <c r="A14" s="153">
        <v>7956</v>
      </c>
      <c r="B14" s="153">
        <v>12538</v>
      </c>
      <c r="C14" s="141" t="s">
        <v>351</v>
      </c>
      <c r="D14" s="141" t="s">
        <v>2840</v>
      </c>
      <c r="E14" s="141" t="s">
        <v>1213</v>
      </c>
      <c r="F14" s="253">
        <v>3.5207000000000002</v>
      </c>
      <c r="G14" s="148">
        <v>-416000</v>
      </c>
      <c r="H14" s="148">
        <v>-475.56917926981998</v>
      </c>
      <c r="I14" s="209">
        <v>7.6328181E-4</v>
      </c>
      <c r="J14" s="209">
        <v>-1.18990570222032E-6</v>
      </c>
      <c r="K14" s="141" t="s">
        <v>2841</v>
      </c>
      <c r="L14" s="141" t="s">
        <v>1206</v>
      </c>
      <c r="M14" s="249">
        <v>1</v>
      </c>
      <c r="N14" s="148">
        <v>1453088</v>
      </c>
      <c r="O14" s="148">
        <v>1648.92265</v>
      </c>
      <c r="P14" s="209">
        <v>7.6223246400000005E-4</v>
      </c>
      <c r="Q14" s="209">
        <v>4.1257140901514302E-6</v>
      </c>
      <c r="R14" s="148">
        <v>-325.83080999999999</v>
      </c>
      <c r="S14" s="141" t="s">
        <v>53</v>
      </c>
      <c r="T14" s="141" t="s">
        <v>53</v>
      </c>
      <c r="U14" s="141" t="s">
        <v>72</v>
      </c>
      <c r="V14" s="141" t="s">
        <v>102</v>
      </c>
      <c r="W14" s="141" t="s">
        <v>706</v>
      </c>
      <c r="X14" s="141" t="s">
        <v>4148</v>
      </c>
      <c r="Y14" s="141" t="s">
        <v>62</v>
      </c>
      <c r="Z14" s="146">
        <v>44678</v>
      </c>
      <c r="AA14" s="146">
        <v>47612</v>
      </c>
      <c r="AB14" s="141" t="s">
        <v>362</v>
      </c>
      <c r="AC14" s="141" t="s">
        <v>370</v>
      </c>
      <c r="AD14" s="141" t="s">
        <v>62</v>
      </c>
      <c r="AE14" s="141" t="s">
        <v>341</v>
      </c>
      <c r="AF14" s="141" t="s">
        <v>362</v>
      </c>
      <c r="AG14" s="141" t="s">
        <v>362</v>
      </c>
      <c r="AH14" s="209"/>
      <c r="AI14" s="148">
        <v>352.07</v>
      </c>
      <c r="AJ14" s="249"/>
      <c r="AK14" s="141"/>
      <c r="AL14" s="208"/>
      <c r="AM14" s="141" t="s">
        <v>3152</v>
      </c>
      <c r="AN14" s="208">
        <v>0.18999564590699999</v>
      </c>
      <c r="AO14" s="208">
        <v>-8.1591905407580668E-5</v>
      </c>
    </row>
    <row r="15" spans="1:41" ht="13.5" thickBot="1">
      <c r="A15" s="153">
        <v>7956</v>
      </c>
      <c r="B15" s="153">
        <v>12538</v>
      </c>
      <c r="C15" s="141" t="s">
        <v>351</v>
      </c>
      <c r="D15" s="141" t="s">
        <v>2842</v>
      </c>
      <c r="E15" s="141" t="s">
        <v>1213</v>
      </c>
      <c r="F15" s="253">
        <v>3.5941999999999998</v>
      </c>
      <c r="G15" s="148">
        <v>-100000</v>
      </c>
      <c r="H15" s="148">
        <v>-105.860090550043</v>
      </c>
      <c r="I15" s="209">
        <v>1.6990394800000001E-4</v>
      </c>
      <c r="J15" s="209">
        <v>-2.6486898410123699E-7</v>
      </c>
      <c r="K15" s="141" t="s">
        <v>2843</v>
      </c>
      <c r="L15" s="141" t="s">
        <v>1206</v>
      </c>
      <c r="M15" s="249">
        <v>1</v>
      </c>
      <c r="N15" s="148">
        <v>361000</v>
      </c>
      <c r="O15" s="148">
        <v>377.27258999999998</v>
      </c>
      <c r="P15" s="209">
        <v>1.7439836600000001E-4</v>
      </c>
      <c r="Q15" s="209">
        <v>9.4396110114135605E-7</v>
      </c>
      <c r="R15" s="148">
        <v>-62.300849999999997</v>
      </c>
      <c r="S15" s="141" t="s">
        <v>53</v>
      </c>
      <c r="T15" s="141" t="s">
        <v>53</v>
      </c>
      <c r="U15" s="141" t="s">
        <v>72</v>
      </c>
      <c r="V15" s="141" t="s">
        <v>102</v>
      </c>
      <c r="W15" s="141" t="s">
        <v>706</v>
      </c>
      <c r="X15" s="141" t="s">
        <v>4148</v>
      </c>
      <c r="Y15" s="141" t="s">
        <v>62</v>
      </c>
      <c r="Z15" s="146">
        <v>44726</v>
      </c>
      <c r="AA15" s="146">
        <v>46516</v>
      </c>
      <c r="AB15" s="141" t="s">
        <v>362</v>
      </c>
      <c r="AC15" s="141" t="s">
        <v>370</v>
      </c>
      <c r="AD15" s="141" t="s">
        <v>62</v>
      </c>
      <c r="AE15" s="141" t="s">
        <v>341</v>
      </c>
      <c r="AF15" s="141" t="s">
        <v>362</v>
      </c>
      <c r="AG15" s="141" t="s">
        <v>362</v>
      </c>
      <c r="AH15" s="209"/>
      <c r="AI15" s="148">
        <v>359.42</v>
      </c>
      <c r="AJ15" s="249"/>
      <c r="AK15" s="141"/>
      <c r="AL15" s="208"/>
      <c r="AM15" s="141" t="s">
        <v>3152</v>
      </c>
      <c r="AN15" s="208">
        <v>3.6328333211E-2</v>
      </c>
      <c r="AO15" s="208">
        <v>-1.5600872919328505E-5</v>
      </c>
    </row>
    <row r="16" spans="1:41" ht="13.5" thickBot="1">
      <c r="A16" s="153">
        <v>7956</v>
      </c>
      <c r="B16" s="153">
        <v>12538</v>
      </c>
      <c r="C16" s="141" t="s">
        <v>351</v>
      </c>
      <c r="D16" s="141" t="s">
        <v>2844</v>
      </c>
      <c r="E16" s="141" t="s">
        <v>1207</v>
      </c>
      <c r="F16" s="253">
        <v>3.5</v>
      </c>
      <c r="G16" s="148">
        <v>-558275</v>
      </c>
      <c r="H16" s="148">
        <v>-669.14301886792498</v>
      </c>
      <c r="I16" s="209">
        <v>1.0739650859999999E-3</v>
      </c>
      <c r="J16" s="209">
        <v>-1.6742403176218499E-6</v>
      </c>
      <c r="K16" s="141" t="s">
        <v>2845</v>
      </c>
      <c r="L16" s="141" t="s">
        <v>1206</v>
      </c>
      <c r="M16" s="249">
        <v>1</v>
      </c>
      <c r="N16" s="148">
        <v>1949496.3</v>
      </c>
      <c r="O16" s="148">
        <v>2234.6880900000001</v>
      </c>
      <c r="P16" s="209">
        <v>1.033008923E-3</v>
      </c>
      <c r="Q16" s="209">
        <v>5.5913381625309002E-6</v>
      </c>
      <c r="R16" s="148">
        <v>-247.83251000000001</v>
      </c>
      <c r="S16" s="141" t="s">
        <v>53</v>
      </c>
      <c r="T16" s="141" t="s">
        <v>53</v>
      </c>
      <c r="U16" s="141" t="s">
        <v>72</v>
      </c>
      <c r="V16" s="141" t="s">
        <v>102</v>
      </c>
      <c r="W16" s="141" t="s">
        <v>706</v>
      </c>
      <c r="X16" s="141" t="s">
        <v>4147</v>
      </c>
      <c r="Y16" s="141" t="s">
        <v>62</v>
      </c>
      <c r="Z16" s="146">
        <v>44742</v>
      </c>
      <c r="AA16" s="146">
        <v>47664</v>
      </c>
      <c r="AB16" s="141" t="s">
        <v>362</v>
      </c>
      <c r="AC16" s="141" t="s">
        <v>370</v>
      </c>
      <c r="AD16" s="141" t="s">
        <v>62</v>
      </c>
      <c r="AE16" s="141" t="s">
        <v>341</v>
      </c>
      <c r="AF16" s="141" t="s">
        <v>362</v>
      </c>
      <c r="AG16" s="141" t="s">
        <v>362</v>
      </c>
      <c r="AH16" s="209"/>
      <c r="AI16" s="148">
        <v>350</v>
      </c>
      <c r="AJ16" s="249"/>
      <c r="AK16" s="141"/>
      <c r="AL16" s="208"/>
      <c r="AM16" s="141" t="s">
        <v>3152</v>
      </c>
      <c r="AN16" s="208">
        <v>0.14451395131799999</v>
      </c>
      <c r="AO16" s="208">
        <v>-6.2060204536346002E-5</v>
      </c>
    </row>
    <row r="17" spans="1:43" ht="13.5" thickBot="1">
      <c r="A17" s="153">
        <v>7956</v>
      </c>
      <c r="B17" s="153">
        <v>12538</v>
      </c>
      <c r="C17" s="141" t="s">
        <v>355</v>
      </c>
      <c r="D17" s="141" t="s">
        <v>2846</v>
      </c>
      <c r="E17" s="141" t="s">
        <v>1206</v>
      </c>
      <c r="F17" s="253">
        <v>1</v>
      </c>
      <c r="G17" s="148">
        <v>-12500000</v>
      </c>
      <c r="H17" s="148">
        <v>-140.16612000000001</v>
      </c>
      <c r="I17" s="209">
        <v>2.2496464100000001E-4</v>
      </c>
      <c r="J17" s="209">
        <v>-3.50704950438916E-7</v>
      </c>
      <c r="K17" s="141" t="s">
        <v>2847</v>
      </c>
      <c r="L17" s="141" t="s">
        <v>1206</v>
      </c>
      <c r="M17" s="249">
        <v>1</v>
      </c>
      <c r="N17" s="148">
        <v>12500000</v>
      </c>
      <c r="O17" s="148">
        <v>96.592250000000007</v>
      </c>
      <c r="P17" s="209">
        <v>4.4650820226561599E-5</v>
      </c>
      <c r="Q17" s="209">
        <v>2.4168023092194699E-7</v>
      </c>
      <c r="R17" s="148">
        <v>-43.573869999999999</v>
      </c>
      <c r="S17" s="141" t="s">
        <v>53</v>
      </c>
      <c r="T17" s="141" t="s">
        <v>53</v>
      </c>
      <c r="U17" s="141" t="s">
        <v>72</v>
      </c>
      <c r="V17" s="141" t="s">
        <v>102</v>
      </c>
      <c r="W17" s="141" t="s">
        <v>705</v>
      </c>
      <c r="X17" s="141" t="s">
        <v>4149</v>
      </c>
      <c r="Y17" s="141" t="s">
        <v>62</v>
      </c>
      <c r="Z17" s="146">
        <v>44511</v>
      </c>
      <c r="AA17" s="146">
        <v>45611</v>
      </c>
      <c r="AB17" s="141" t="s">
        <v>362</v>
      </c>
      <c r="AC17" s="141" t="s">
        <v>370</v>
      </c>
      <c r="AD17" s="141" t="s">
        <v>62</v>
      </c>
      <c r="AE17" s="141" t="s">
        <v>341</v>
      </c>
      <c r="AF17" s="141" t="s">
        <v>362</v>
      </c>
      <c r="AG17" s="141" t="s">
        <v>362</v>
      </c>
      <c r="AH17" s="209"/>
      <c r="AI17" s="148">
        <v>0</v>
      </c>
      <c r="AJ17" s="249"/>
      <c r="AK17" s="141"/>
      <c r="AL17" s="208"/>
      <c r="AM17" s="141" t="s">
        <v>3152</v>
      </c>
      <c r="AN17" s="208">
        <v>2.5408418483E-2</v>
      </c>
      <c r="AO17" s="208">
        <v>-1.0911414667269241E-5</v>
      </c>
    </row>
    <row r="18" spans="1:43" ht="13.5" thickBot="1">
      <c r="A18" s="153">
        <v>7956</v>
      </c>
      <c r="B18" s="153">
        <v>12538</v>
      </c>
      <c r="C18" s="141" t="s">
        <v>355</v>
      </c>
      <c r="D18" s="141" t="s">
        <v>2848</v>
      </c>
      <c r="E18" s="141" t="s">
        <v>1206</v>
      </c>
      <c r="F18" s="253">
        <v>1</v>
      </c>
      <c r="G18" s="148">
        <v>-5323000</v>
      </c>
      <c r="H18" s="148">
        <v>-59.688400000000001</v>
      </c>
      <c r="I18" s="209">
        <v>9.5799038245252501E-5</v>
      </c>
      <c r="J18" s="209">
        <v>-1.49344344865779E-7</v>
      </c>
      <c r="K18" s="141" t="s">
        <v>2849</v>
      </c>
      <c r="L18" s="141" t="s">
        <v>1206</v>
      </c>
      <c r="M18" s="249">
        <v>1</v>
      </c>
      <c r="N18" s="148">
        <v>5323000</v>
      </c>
      <c r="O18" s="148">
        <v>25.077770000000001</v>
      </c>
      <c r="P18" s="209">
        <v>1.1592472480484299E-5</v>
      </c>
      <c r="Q18" s="209">
        <v>6.2746247702144594E-8</v>
      </c>
      <c r="R18" s="148">
        <v>-34.61063</v>
      </c>
      <c r="S18" s="141" t="s">
        <v>53</v>
      </c>
      <c r="T18" s="141" t="s">
        <v>53</v>
      </c>
      <c r="U18" s="141" t="s">
        <v>72</v>
      </c>
      <c r="V18" s="141" t="s">
        <v>102</v>
      </c>
      <c r="W18" s="141" t="s">
        <v>705</v>
      </c>
      <c r="X18" s="141" t="s">
        <v>4149</v>
      </c>
      <c r="Y18" s="141" t="s">
        <v>62</v>
      </c>
      <c r="Z18" s="146">
        <v>44543</v>
      </c>
      <c r="AA18" s="146">
        <v>45611</v>
      </c>
      <c r="AB18" s="141" t="s">
        <v>362</v>
      </c>
      <c r="AC18" s="141" t="s">
        <v>370</v>
      </c>
      <c r="AD18" s="141" t="s">
        <v>62</v>
      </c>
      <c r="AE18" s="141" t="s">
        <v>341</v>
      </c>
      <c r="AF18" s="141" t="s">
        <v>362</v>
      </c>
      <c r="AG18" s="141" t="s">
        <v>362</v>
      </c>
      <c r="AH18" s="209"/>
      <c r="AI18" s="148">
        <v>0</v>
      </c>
      <c r="AJ18" s="249"/>
      <c r="AK18" s="141"/>
      <c r="AL18" s="208"/>
      <c r="AM18" s="141" t="s">
        <v>3152</v>
      </c>
      <c r="AN18" s="208">
        <v>2.0181851439999999E-2</v>
      </c>
      <c r="AO18" s="208">
        <v>-8.6669128958577418E-6</v>
      </c>
    </row>
    <row r="19" spans="1:43" ht="13.5" thickBot="1">
      <c r="A19" s="153">
        <v>7956</v>
      </c>
      <c r="B19" s="153">
        <v>12538</v>
      </c>
      <c r="C19" s="141" t="s">
        <v>355</v>
      </c>
      <c r="D19" s="141" t="s">
        <v>2850</v>
      </c>
      <c r="E19" s="141" t="s">
        <v>1206</v>
      </c>
      <c r="F19" s="253">
        <v>1</v>
      </c>
      <c r="G19" s="148">
        <v>-5000000</v>
      </c>
      <c r="H19" s="148">
        <v>-111.82899999999999</v>
      </c>
      <c r="I19" s="209">
        <v>1.79483964E-4</v>
      </c>
      <c r="J19" s="209">
        <v>-2.79803592356223E-7</v>
      </c>
      <c r="K19" s="141" t="s">
        <v>2851</v>
      </c>
      <c r="L19" s="141" t="s">
        <v>1206</v>
      </c>
      <c r="M19" s="249">
        <v>1</v>
      </c>
      <c r="N19" s="148">
        <v>5000000</v>
      </c>
      <c r="O19" s="148">
        <v>205.92850000000001</v>
      </c>
      <c r="P19" s="209">
        <v>9.5192693337462197E-5</v>
      </c>
      <c r="Q19" s="209">
        <v>5.1524679706094602E-7</v>
      </c>
      <c r="R19" s="148">
        <v>94.099500000000006</v>
      </c>
      <c r="S19" s="141" t="s">
        <v>53</v>
      </c>
      <c r="T19" s="141" t="s">
        <v>53</v>
      </c>
      <c r="U19" s="141" t="s">
        <v>72</v>
      </c>
      <c r="V19" s="141" t="s">
        <v>102</v>
      </c>
      <c r="W19" s="141" t="s">
        <v>705</v>
      </c>
      <c r="X19" s="141" t="s">
        <v>4149</v>
      </c>
      <c r="Y19" s="141" t="s">
        <v>62</v>
      </c>
      <c r="Z19" s="146">
        <v>44973</v>
      </c>
      <c r="AA19" s="146">
        <v>45708</v>
      </c>
      <c r="AB19" s="141" t="s">
        <v>362</v>
      </c>
      <c r="AC19" s="141" t="s">
        <v>370</v>
      </c>
      <c r="AD19" s="141" t="s">
        <v>62</v>
      </c>
      <c r="AE19" s="141" t="s">
        <v>341</v>
      </c>
      <c r="AF19" s="141" t="s">
        <v>362</v>
      </c>
      <c r="AG19" s="141" t="s">
        <v>362</v>
      </c>
      <c r="AH19" s="209"/>
      <c r="AI19" s="148">
        <v>0</v>
      </c>
      <c r="AJ19" s="249"/>
      <c r="AK19" s="141"/>
      <c r="AL19" s="208"/>
      <c r="AM19" s="141" t="s">
        <v>3152</v>
      </c>
      <c r="AN19" s="208">
        <v>-5.4870487177000001E-2</v>
      </c>
      <c r="AO19" s="208">
        <v>2.3563632619335898E-5</v>
      </c>
    </row>
    <row r="20" spans="1:43" ht="13.5" thickBot="1">
      <c r="A20" s="153">
        <v>7956</v>
      </c>
      <c r="B20" s="153">
        <v>12538</v>
      </c>
      <c r="C20" s="141" t="s">
        <v>351</v>
      </c>
      <c r="D20" s="141">
        <v>9360595</v>
      </c>
      <c r="E20" s="141" t="s">
        <v>1207</v>
      </c>
      <c r="F20" s="253">
        <v>4.0347999999999997</v>
      </c>
      <c r="G20" s="227">
        <v>-8800000</v>
      </c>
      <c r="H20" s="148">
        <v>-309.58245822102401</v>
      </c>
      <c r="I20" s="209">
        <v>4.96875469E-4</v>
      </c>
      <c r="J20" s="209">
        <v>-7.7459589141200496E-7</v>
      </c>
      <c r="K20" s="151"/>
      <c r="L20" s="151"/>
      <c r="M20" s="249"/>
      <c r="N20" s="148"/>
      <c r="O20" s="148"/>
      <c r="P20" s="210"/>
      <c r="Q20" s="210"/>
      <c r="R20" s="148">
        <v>-1148.5509199999999</v>
      </c>
      <c r="S20" s="141" t="s">
        <v>53</v>
      </c>
      <c r="T20" s="141" t="s">
        <v>53</v>
      </c>
      <c r="U20" s="141" t="s">
        <v>72</v>
      </c>
      <c r="V20" s="141" t="s">
        <v>102</v>
      </c>
      <c r="W20" s="141" t="s">
        <v>706</v>
      </c>
      <c r="X20" s="141" t="s">
        <v>1207</v>
      </c>
      <c r="Y20" s="141" t="s">
        <v>62</v>
      </c>
      <c r="Z20" s="146">
        <v>45386</v>
      </c>
      <c r="AA20" s="146">
        <v>45754</v>
      </c>
      <c r="AB20" s="141" t="s">
        <v>362</v>
      </c>
      <c r="AC20" s="141" t="s">
        <v>370</v>
      </c>
      <c r="AD20" s="141" t="s">
        <v>62</v>
      </c>
      <c r="AE20" s="141" t="s">
        <v>341</v>
      </c>
      <c r="AF20" s="141" t="s">
        <v>362</v>
      </c>
      <c r="AG20" s="141" t="s">
        <v>362</v>
      </c>
      <c r="AH20" s="209"/>
      <c r="AI20" s="148">
        <v>0</v>
      </c>
      <c r="AJ20" s="249"/>
      <c r="AK20" s="141"/>
      <c r="AL20" s="208"/>
      <c r="AM20" s="141" t="s">
        <v>3152</v>
      </c>
      <c r="AN20" s="208">
        <v>0.66973308602399995</v>
      </c>
      <c r="AO20" s="208">
        <v>-2.876107941432234E-4</v>
      </c>
    </row>
    <row r="21" spans="1:43" ht="13.5" thickBot="1">
      <c r="A21" s="153">
        <v>7956</v>
      </c>
      <c r="B21" s="153">
        <v>12538</v>
      </c>
      <c r="C21" s="141" t="s">
        <v>351</v>
      </c>
      <c r="D21" s="141" t="s">
        <v>2852</v>
      </c>
      <c r="E21" s="141" t="s">
        <v>1207</v>
      </c>
      <c r="F21" s="253">
        <v>3.7589999999999999</v>
      </c>
      <c r="G21" s="148">
        <v>-8791248.9199999999</v>
      </c>
      <c r="H21" s="148">
        <v>0</v>
      </c>
      <c r="I21" s="209">
        <v>0</v>
      </c>
      <c r="J21" s="209">
        <v>0</v>
      </c>
      <c r="K21" s="141" t="s">
        <v>2853</v>
      </c>
      <c r="L21" s="141" t="s">
        <v>1206</v>
      </c>
      <c r="M21" s="249">
        <v>1</v>
      </c>
      <c r="N21" s="148">
        <v>8791248.9199999999</v>
      </c>
      <c r="O21" s="148">
        <v>2440.0990499999998</v>
      </c>
      <c r="P21" s="209">
        <v>1.1279623779999999E-3</v>
      </c>
      <c r="Q21" s="209">
        <v>6.1052900401059504E-6</v>
      </c>
      <c r="R21" s="148">
        <v>2440.0990499999998</v>
      </c>
      <c r="S21" s="141" t="s">
        <v>53</v>
      </c>
      <c r="T21" s="141" t="s">
        <v>53</v>
      </c>
      <c r="U21" s="141" t="s">
        <v>72</v>
      </c>
      <c r="V21" s="141" t="s">
        <v>102</v>
      </c>
      <c r="W21" s="141" t="s">
        <v>706</v>
      </c>
      <c r="X21" s="141" t="s">
        <v>4147</v>
      </c>
      <c r="Y21" s="141" t="s">
        <v>62</v>
      </c>
      <c r="Z21" s="146">
        <v>45424</v>
      </c>
      <c r="AA21" s="146">
        <v>45600</v>
      </c>
      <c r="AB21" s="141" t="s">
        <v>362</v>
      </c>
      <c r="AC21" s="141" t="s">
        <v>370</v>
      </c>
      <c r="AD21" s="141" t="s">
        <v>62</v>
      </c>
      <c r="AE21" s="141" t="s">
        <v>341</v>
      </c>
      <c r="AF21" s="141" t="s">
        <v>362</v>
      </c>
      <c r="AG21" s="141" t="s">
        <v>362</v>
      </c>
      <c r="AH21" s="209"/>
      <c r="AI21" s="148">
        <v>0</v>
      </c>
      <c r="AJ21" s="249"/>
      <c r="AK21" s="141"/>
      <c r="AL21" s="208"/>
      <c r="AM21" s="141" t="s">
        <v>4251</v>
      </c>
      <c r="AN21" s="208">
        <v>-1.422849469278</v>
      </c>
      <c r="AO21" s="208">
        <v>6.1102978835159095E-4</v>
      </c>
    </row>
    <row r="22" spans="1:43" ht="13.5" thickBot="1">
      <c r="A22" s="153">
        <v>7956</v>
      </c>
      <c r="B22" s="153">
        <v>12538</v>
      </c>
      <c r="C22" s="141" t="s">
        <v>351</v>
      </c>
      <c r="D22" s="141">
        <v>9645750</v>
      </c>
      <c r="E22" s="141" t="s">
        <v>1213</v>
      </c>
      <c r="F22" s="253">
        <v>4.2046999999999999</v>
      </c>
      <c r="G22" s="227">
        <v>-150000</v>
      </c>
      <c r="H22" s="148">
        <v>1.4518061843750001</v>
      </c>
      <c r="I22" s="209">
        <v>-2.3301284032016901E-6</v>
      </c>
      <c r="J22" s="209">
        <v>3.63251558891872E-9</v>
      </c>
      <c r="K22" s="151"/>
      <c r="L22" s="151"/>
      <c r="M22" s="249"/>
      <c r="N22" s="148"/>
      <c r="O22" s="148"/>
      <c r="P22" s="210"/>
      <c r="Q22" s="210"/>
      <c r="R22" s="148">
        <v>6.0284800000000001</v>
      </c>
      <c r="S22" s="141" t="s">
        <v>53</v>
      </c>
      <c r="T22" s="141" t="s">
        <v>53</v>
      </c>
      <c r="U22" s="141" t="s">
        <v>72</v>
      </c>
      <c r="V22" s="141" t="s">
        <v>102</v>
      </c>
      <c r="W22" s="141" t="s">
        <v>706</v>
      </c>
      <c r="X22" s="141" t="s">
        <v>1213</v>
      </c>
      <c r="Y22" s="141" t="s">
        <v>62</v>
      </c>
      <c r="Z22" s="146">
        <v>45560</v>
      </c>
      <c r="AA22" s="146">
        <v>45929</v>
      </c>
      <c r="AB22" s="141" t="s">
        <v>362</v>
      </c>
      <c r="AC22" s="141" t="s">
        <v>370</v>
      </c>
      <c r="AD22" s="141" t="s">
        <v>62</v>
      </c>
      <c r="AE22" s="141" t="s">
        <v>341</v>
      </c>
      <c r="AF22" s="141" t="s">
        <v>362</v>
      </c>
      <c r="AG22" s="141" t="s">
        <v>362</v>
      </c>
      <c r="AH22" s="209"/>
      <c r="AI22" s="148">
        <v>0</v>
      </c>
      <c r="AJ22" s="249"/>
      <c r="AK22" s="141"/>
      <c r="AL22" s="208"/>
      <c r="AM22" s="141" t="s">
        <v>3152</v>
      </c>
      <c r="AN22" s="208">
        <v>-3.5152751549999998E-3</v>
      </c>
      <c r="AO22" s="208">
        <v>1.5096030050426842E-6</v>
      </c>
    </row>
    <row r="23" spans="1:43" ht="13.5" thickBot="1">
      <c r="A23" s="153">
        <v>7956</v>
      </c>
      <c r="B23" s="153">
        <v>12955</v>
      </c>
      <c r="C23" s="141" t="s">
        <v>351</v>
      </c>
      <c r="D23" s="141" t="s">
        <v>2854</v>
      </c>
      <c r="E23" s="141" t="s">
        <v>1213</v>
      </c>
      <c r="F23" s="253">
        <v>3.5773000000000001</v>
      </c>
      <c r="G23" s="148">
        <v>-5000</v>
      </c>
      <c r="H23" s="148">
        <v>-5.7159907523360003</v>
      </c>
      <c r="I23" s="209">
        <v>9.6391251489884601E-5</v>
      </c>
      <c r="J23" s="209">
        <v>-1.4834352142367601E-7</v>
      </c>
      <c r="K23" s="151" t="s">
        <v>2855</v>
      </c>
      <c r="L23" s="151" t="s">
        <v>1206</v>
      </c>
      <c r="M23" s="249">
        <v>1</v>
      </c>
      <c r="N23" s="148">
        <v>17860</v>
      </c>
      <c r="O23" s="148">
        <v>20.588750000000001</v>
      </c>
      <c r="P23" s="210">
        <v>1.07577856E-4</v>
      </c>
      <c r="Q23" s="210">
        <v>5.3432691007477904E-7</v>
      </c>
      <c r="R23" s="148">
        <v>-3.1463299999999998</v>
      </c>
      <c r="S23" s="141" t="s">
        <v>53</v>
      </c>
      <c r="T23" s="141" t="s">
        <v>53</v>
      </c>
      <c r="U23" s="141" t="s">
        <v>72</v>
      </c>
      <c r="V23" s="141" t="s">
        <v>102</v>
      </c>
      <c r="W23" s="141" t="s">
        <v>706</v>
      </c>
      <c r="X23" s="141" t="s">
        <v>4148</v>
      </c>
      <c r="Y23" s="141" t="s">
        <v>62</v>
      </c>
      <c r="Z23" s="146">
        <v>44511</v>
      </c>
      <c r="AA23" s="146">
        <v>47612</v>
      </c>
      <c r="AB23" s="141" t="s">
        <v>362</v>
      </c>
      <c r="AC23" s="141" t="s">
        <v>370</v>
      </c>
      <c r="AD23" s="141" t="s">
        <v>62</v>
      </c>
      <c r="AE23" s="141" t="s">
        <v>341</v>
      </c>
      <c r="AF23" s="141" t="s">
        <v>362</v>
      </c>
      <c r="AG23" s="141" t="s">
        <v>362</v>
      </c>
      <c r="AH23" s="209"/>
      <c r="AI23" s="148">
        <v>357.73</v>
      </c>
      <c r="AJ23" s="249"/>
      <c r="AK23" s="141"/>
      <c r="AL23" s="208"/>
      <c r="AM23" s="141" t="s">
        <v>3152</v>
      </c>
      <c r="AN23" s="208">
        <v>9.4534331440000001E-3</v>
      </c>
      <c r="AO23" s="208">
        <v>-8.1662942700510022E-6</v>
      </c>
      <c r="AQ23" s="158"/>
    </row>
    <row r="24" spans="1:43" ht="13.5" thickBot="1">
      <c r="A24" s="153">
        <v>7956</v>
      </c>
      <c r="B24" s="153">
        <v>12955</v>
      </c>
      <c r="C24" s="141" t="s">
        <v>351</v>
      </c>
      <c r="D24" s="141" t="s">
        <v>2856</v>
      </c>
      <c r="E24" s="141" t="s">
        <v>1213</v>
      </c>
      <c r="F24" s="253">
        <v>3.5716000000000001</v>
      </c>
      <c r="G24" s="148">
        <v>-20240</v>
      </c>
      <c r="H24" s="148">
        <v>-23.138120123301999</v>
      </c>
      <c r="I24" s="209">
        <v>3.90188237E-4</v>
      </c>
      <c r="J24" s="209">
        <v>-6.0048911324986404E-7</v>
      </c>
      <c r="K24" s="141" t="s">
        <v>2857</v>
      </c>
      <c r="L24" s="141" t="s">
        <v>1206</v>
      </c>
      <c r="M24" s="249">
        <v>1</v>
      </c>
      <c r="N24" s="148">
        <v>72115.12</v>
      </c>
      <c r="O24" s="148">
        <v>81.973410000000001</v>
      </c>
      <c r="P24" s="209">
        <v>4.2831758799999998E-4</v>
      </c>
      <c r="Q24" s="209">
        <v>2.1274044744626601E-6</v>
      </c>
      <c r="R24" s="148">
        <v>-14.105320000000001</v>
      </c>
      <c r="S24" s="141" t="s">
        <v>53</v>
      </c>
      <c r="T24" s="141" t="s">
        <v>53</v>
      </c>
      <c r="U24" s="141" t="s">
        <v>72</v>
      </c>
      <c r="V24" s="141" t="s">
        <v>102</v>
      </c>
      <c r="W24" s="141" t="s">
        <v>706</v>
      </c>
      <c r="X24" s="141" t="s">
        <v>4148</v>
      </c>
      <c r="Y24" s="141" t="s">
        <v>62</v>
      </c>
      <c r="Z24" s="146">
        <v>44593</v>
      </c>
      <c r="AA24" s="146">
        <v>47612</v>
      </c>
      <c r="AB24" s="141" t="s">
        <v>362</v>
      </c>
      <c r="AC24" s="141" t="s">
        <v>370</v>
      </c>
      <c r="AD24" s="141" t="s">
        <v>62</v>
      </c>
      <c r="AE24" s="141" t="s">
        <v>341</v>
      </c>
      <c r="AF24" s="141" t="s">
        <v>362</v>
      </c>
      <c r="AG24" s="141" t="s">
        <v>362</v>
      </c>
      <c r="AH24" s="209"/>
      <c r="AI24" s="148">
        <v>357.16</v>
      </c>
      <c r="AJ24" s="249"/>
      <c r="AK24" s="141"/>
      <c r="AL24" s="208"/>
      <c r="AM24" s="141" t="s">
        <v>3152</v>
      </c>
      <c r="AN24" s="208">
        <v>4.2380710096000002E-2</v>
      </c>
      <c r="AO24" s="208">
        <v>-3.6610334546355852E-5</v>
      </c>
    </row>
    <row r="25" spans="1:43" ht="13.5" thickBot="1">
      <c r="A25" s="153">
        <v>7956</v>
      </c>
      <c r="B25" s="153">
        <v>12955</v>
      </c>
      <c r="C25" s="141" t="s">
        <v>351</v>
      </c>
      <c r="D25" s="141" t="s">
        <v>2858</v>
      </c>
      <c r="E25" s="141" t="s">
        <v>1213</v>
      </c>
      <c r="F25" s="253">
        <v>3.6802999999999999</v>
      </c>
      <c r="G25" s="148">
        <v>-37500</v>
      </c>
      <c r="H25" s="148">
        <v>-38.2299706194</v>
      </c>
      <c r="I25" s="209">
        <v>6.4468871100000001E-4</v>
      </c>
      <c r="J25" s="209">
        <v>-9.9215843959997791E-7</v>
      </c>
      <c r="K25" s="141" t="s">
        <v>2859</v>
      </c>
      <c r="L25" s="141" t="s">
        <v>1206</v>
      </c>
      <c r="M25" s="249">
        <v>1</v>
      </c>
      <c r="N25" s="148">
        <v>137700</v>
      </c>
      <c r="O25" s="148">
        <v>138.76338000000001</v>
      </c>
      <c r="P25" s="209">
        <v>7.2504969899999999E-4</v>
      </c>
      <c r="Q25" s="209">
        <v>3.6012389322776999E-6</v>
      </c>
      <c r="R25" s="148">
        <v>-19.982749999999999</v>
      </c>
      <c r="S25" s="141" t="s">
        <v>53</v>
      </c>
      <c r="T25" s="141" t="s">
        <v>53</v>
      </c>
      <c r="U25" s="141" t="s">
        <v>72</v>
      </c>
      <c r="V25" s="141" t="s">
        <v>102</v>
      </c>
      <c r="W25" s="141" t="s">
        <v>706</v>
      </c>
      <c r="X25" s="141" t="s">
        <v>4148</v>
      </c>
      <c r="Y25" s="141" t="s">
        <v>62</v>
      </c>
      <c r="Z25" s="146">
        <v>44600</v>
      </c>
      <c r="AA25" s="146">
        <v>46635</v>
      </c>
      <c r="AB25" s="141" t="s">
        <v>362</v>
      </c>
      <c r="AC25" s="141" t="s">
        <v>370</v>
      </c>
      <c r="AD25" s="141" t="s">
        <v>62</v>
      </c>
      <c r="AE25" s="141" t="s">
        <v>341</v>
      </c>
      <c r="AF25" s="141" t="s">
        <v>362</v>
      </c>
      <c r="AG25" s="141" t="s">
        <v>362</v>
      </c>
      <c r="AH25" s="209"/>
      <c r="AI25" s="148">
        <v>368.03</v>
      </c>
      <c r="AJ25" s="249"/>
      <c r="AK25" s="141"/>
      <c r="AL25" s="208"/>
      <c r="AM25" s="141" t="s">
        <v>3152</v>
      </c>
      <c r="AN25" s="208">
        <v>6.0039980281999999E-2</v>
      </c>
      <c r="AO25" s="208">
        <v>-5.1865194313648497E-5</v>
      </c>
    </row>
    <row r="26" spans="1:43" ht="13.5" thickBot="1">
      <c r="A26" s="153">
        <v>7956</v>
      </c>
      <c r="B26" s="153">
        <v>12955</v>
      </c>
      <c r="C26" s="141" t="s">
        <v>351</v>
      </c>
      <c r="D26" s="141" t="s">
        <v>2860</v>
      </c>
      <c r="E26" s="141" t="s">
        <v>1213</v>
      </c>
      <c r="F26" s="253">
        <v>3.5558999999999998</v>
      </c>
      <c r="G26" s="148">
        <v>-38000</v>
      </c>
      <c r="H26" s="148">
        <v>-43.441409787110999</v>
      </c>
      <c r="I26" s="209">
        <v>7.3257148800000001E-4</v>
      </c>
      <c r="J26" s="209">
        <v>-1.1274076503352201E-6</v>
      </c>
      <c r="K26" s="141" t="s">
        <v>2861</v>
      </c>
      <c r="L26" s="141" t="s">
        <v>1206</v>
      </c>
      <c r="M26" s="249">
        <v>1</v>
      </c>
      <c r="N26" s="148">
        <v>135394</v>
      </c>
      <c r="O26" s="148">
        <v>154.20407</v>
      </c>
      <c r="P26" s="209">
        <v>8.0572853199999996E-4</v>
      </c>
      <c r="Q26" s="209">
        <v>4.0019614713887403E-6</v>
      </c>
      <c r="R26" s="148">
        <v>-26.182040000000001</v>
      </c>
      <c r="S26" s="141" t="s">
        <v>53</v>
      </c>
      <c r="T26" s="141" t="s">
        <v>53</v>
      </c>
      <c r="U26" s="141" t="s">
        <v>72</v>
      </c>
      <c r="V26" s="141" t="s">
        <v>102</v>
      </c>
      <c r="W26" s="141" t="s">
        <v>706</v>
      </c>
      <c r="X26" s="141" t="s">
        <v>4148</v>
      </c>
      <c r="Y26" s="141" t="s">
        <v>62</v>
      </c>
      <c r="Z26" s="146">
        <v>44627</v>
      </c>
      <c r="AA26" s="146">
        <v>47612</v>
      </c>
      <c r="AB26" s="141" t="s">
        <v>362</v>
      </c>
      <c r="AC26" s="141" t="s">
        <v>370</v>
      </c>
      <c r="AD26" s="141" t="s">
        <v>62</v>
      </c>
      <c r="AE26" s="141" t="s">
        <v>341</v>
      </c>
      <c r="AF26" s="141" t="s">
        <v>362</v>
      </c>
      <c r="AG26" s="141" t="s">
        <v>362</v>
      </c>
      <c r="AH26" s="209"/>
      <c r="AI26" s="148">
        <v>355.59</v>
      </c>
      <c r="AJ26" s="249"/>
      <c r="AK26" s="141"/>
      <c r="AL26" s="208"/>
      <c r="AM26" s="141" t="s">
        <v>3152</v>
      </c>
      <c r="AN26" s="208">
        <v>7.8666307958000004E-2</v>
      </c>
      <c r="AO26" s="208">
        <v>-6.7955441174398794E-5</v>
      </c>
    </row>
    <row r="27" spans="1:43" ht="13.5" thickBot="1">
      <c r="A27" s="153">
        <v>7956</v>
      </c>
      <c r="B27" s="153">
        <v>12955</v>
      </c>
      <c r="C27" s="141" t="s">
        <v>351</v>
      </c>
      <c r="D27" s="141" t="s">
        <v>2862</v>
      </c>
      <c r="E27" s="141" t="s">
        <v>1207</v>
      </c>
      <c r="F27" s="253">
        <v>3.282</v>
      </c>
      <c r="G27" s="148">
        <v>-110000</v>
      </c>
      <c r="H27" s="148">
        <v>-121.467188679245</v>
      </c>
      <c r="I27" s="209">
        <v>2.0483543160000001E-3</v>
      </c>
      <c r="J27" s="209">
        <v>-3.1523617316472E-6</v>
      </c>
      <c r="K27" s="141" t="s">
        <v>2863</v>
      </c>
      <c r="L27" s="141" t="s">
        <v>1206</v>
      </c>
      <c r="M27" s="249">
        <v>1</v>
      </c>
      <c r="N27" s="148">
        <v>360470</v>
      </c>
      <c r="O27" s="148">
        <v>392.57907</v>
      </c>
      <c r="P27" s="209">
        <v>2.05125687E-3</v>
      </c>
      <c r="Q27" s="209">
        <v>1.0188358274938E-5</v>
      </c>
      <c r="R27" s="148">
        <v>-58.0642</v>
      </c>
      <c r="S27" s="141" t="s">
        <v>53</v>
      </c>
      <c r="T27" s="141" t="s">
        <v>53</v>
      </c>
      <c r="U27" s="141" t="s">
        <v>72</v>
      </c>
      <c r="V27" s="141" t="s">
        <v>102</v>
      </c>
      <c r="W27" s="141" t="s">
        <v>706</v>
      </c>
      <c r="X27" s="141" t="s">
        <v>4147</v>
      </c>
      <c r="Y27" s="141" t="s">
        <v>62</v>
      </c>
      <c r="Z27" s="146">
        <v>44627</v>
      </c>
      <c r="AA27" s="146">
        <v>46507</v>
      </c>
      <c r="AB27" s="141" t="s">
        <v>362</v>
      </c>
      <c r="AC27" s="141" t="s">
        <v>370</v>
      </c>
      <c r="AD27" s="141" t="s">
        <v>62</v>
      </c>
      <c r="AE27" s="141" t="s">
        <v>341</v>
      </c>
      <c r="AF27" s="141" t="s">
        <v>362</v>
      </c>
      <c r="AG27" s="141" t="s">
        <v>362</v>
      </c>
      <c r="AH27" s="209"/>
      <c r="AI27" s="148">
        <v>328.2</v>
      </c>
      <c r="AJ27" s="249"/>
      <c r="AK27" s="141"/>
      <c r="AL27" s="208"/>
      <c r="AM27" s="141" t="s">
        <v>3152</v>
      </c>
      <c r="AN27" s="208">
        <v>0.174459142166</v>
      </c>
      <c r="AO27" s="208">
        <v>-1.5070553430666695E-4</v>
      </c>
    </row>
    <row r="28" spans="1:43" ht="13.5" thickBot="1">
      <c r="A28" s="153">
        <v>7956</v>
      </c>
      <c r="B28" s="153">
        <v>12955</v>
      </c>
      <c r="C28" s="141" t="s">
        <v>351</v>
      </c>
      <c r="D28" s="141" t="s">
        <v>2864</v>
      </c>
      <c r="E28" s="141" t="s">
        <v>1207</v>
      </c>
      <c r="F28" s="253">
        <v>3.282</v>
      </c>
      <c r="G28" s="148">
        <v>-100000</v>
      </c>
      <c r="H28" s="148">
        <v>-134.648579514825</v>
      </c>
      <c r="I28" s="209">
        <v>2.2706378739999998E-3</v>
      </c>
      <c r="J28" s="209">
        <v>-3.4944500971702802E-6</v>
      </c>
      <c r="K28" s="141" t="s">
        <v>2865</v>
      </c>
      <c r="L28" s="141" t="s">
        <v>1206</v>
      </c>
      <c r="M28" s="249">
        <v>1</v>
      </c>
      <c r="N28" s="148">
        <v>327700</v>
      </c>
      <c r="O28" s="148">
        <v>420.62590999999998</v>
      </c>
      <c r="P28" s="209">
        <v>2.19780384E-3</v>
      </c>
      <c r="Q28" s="209">
        <v>1.0916240315108599E-5</v>
      </c>
      <c r="R28" s="148">
        <v>-78.920320000000004</v>
      </c>
      <c r="S28" s="141" t="s">
        <v>53</v>
      </c>
      <c r="T28" s="141" t="s">
        <v>53</v>
      </c>
      <c r="U28" s="141" t="s">
        <v>72</v>
      </c>
      <c r="V28" s="141" t="s">
        <v>102</v>
      </c>
      <c r="W28" s="141" t="s">
        <v>706</v>
      </c>
      <c r="X28" s="141" t="s">
        <v>4147</v>
      </c>
      <c r="Y28" s="141" t="s">
        <v>62</v>
      </c>
      <c r="Z28" s="146">
        <v>44627</v>
      </c>
      <c r="AA28" s="146">
        <v>50556</v>
      </c>
      <c r="AB28" s="141" t="s">
        <v>362</v>
      </c>
      <c r="AC28" s="141" t="s">
        <v>370</v>
      </c>
      <c r="AD28" s="141" t="s">
        <v>62</v>
      </c>
      <c r="AE28" s="141" t="s">
        <v>341</v>
      </c>
      <c r="AF28" s="141" t="s">
        <v>362</v>
      </c>
      <c r="AG28" s="141" t="s">
        <v>362</v>
      </c>
      <c r="AH28" s="209"/>
      <c r="AI28" s="148">
        <v>328.2</v>
      </c>
      <c r="AJ28" s="249"/>
      <c r="AK28" s="141"/>
      <c r="AL28" s="208"/>
      <c r="AM28" s="141" t="s">
        <v>3152</v>
      </c>
      <c r="AN28" s="208">
        <v>0.23712324163099999</v>
      </c>
      <c r="AO28" s="208">
        <v>-2.0483755899940298E-4</v>
      </c>
    </row>
    <row r="29" spans="1:43" ht="13.5" thickBot="1">
      <c r="A29" s="153">
        <v>7956</v>
      </c>
      <c r="B29" s="153">
        <v>12955</v>
      </c>
      <c r="C29" s="141" t="s">
        <v>351</v>
      </c>
      <c r="D29" s="141" t="s">
        <v>2866</v>
      </c>
      <c r="E29" s="141" t="s">
        <v>1207</v>
      </c>
      <c r="F29" s="253">
        <v>3.3</v>
      </c>
      <c r="G29" s="148">
        <v>-30000</v>
      </c>
      <c r="H29" s="148">
        <v>-30.190789757411999</v>
      </c>
      <c r="I29" s="209">
        <v>5.0912048899999995E-4</v>
      </c>
      <c r="J29" s="209">
        <v>-7.8352262297592002E-7</v>
      </c>
      <c r="K29" s="141" t="s">
        <v>2867</v>
      </c>
      <c r="L29" s="141" t="s">
        <v>1206</v>
      </c>
      <c r="M29" s="249">
        <v>1</v>
      </c>
      <c r="N29" s="148">
        <v>98730</v>
      </c>
      <c r="O29" s="148">
        <v>97.845370000000003</v>
      </c>
      <c r="P29" s="209">
        <v>5.1124984099999997E-4</v>
      </c>
      <c r="Q29" s="209">
        <v>2.5393194932778101E-6</v>
      </c>
      <c r="R29" s="148">
        <v>-14.162459999999999</v>
      </c>
      <c r="S29" s="141" t="s">
        <v>53</v>
      </c>
      <c r="T29" s="141" t="s">
        <v>53</v>
      </c>
      <c r="U29" s="141" t="s">
        <v>72</v>
      </c>
      <c r="V29" s="141" t="s">
        <v>102</v>
      </c>
      <c r="W29" s="141" t="s">
        <v>706</v>
      </c>
      <c r="X29" s="141" t="s">
        <v>4147</v>
      </c>
      <c r="Y29" s="141" t="s">
        <v>62</v>
      </c>
      <c r="Z29" s="146">
        <v>44628</v>
      </c>
      <c r="AA29" s="146">
        <v>47877</v>
      </c>
      <c r="AB29" s="141" t="s">
        <v>362</v>
      </c>
      <c r="AC29" s="141" t="s">
        <v>370</v>
      </c>
      <c r="AD29" s="141" t="s">
        <v>62</v>
      </c>
      <c r="AE29" s="141" t="s">
        <v>341</v>
      </c>
      <c r="AF29" s="141" t="s">
        <v>362</v>
      </c>
      <c r="AG29" s="141" t="s">
        <v>362</v>
      </c>
      <c r="AH29" s="209"/>
      <c r="AI29" s="148">
        <v>330</v>
      </c>
      <c r="AJ29" s="249"/>
      <c r="AK29" s="141"/>
      <c r="AL29" s="208"/>
      <c r="AM29" s="141" t="s">
        <v>3152</v>
      </c>
      <c r="AN29" s="208">
        <v>4.2552392395999998E-2</v>
      </c>
      <c r="AO29" s="208">
        <v>-3.6758641321103166E-5</v>
      </c>
    </row>
    <row r="30" spans="1:43" ht="13.5" thickBot="1">
      <c r="A30" s="153">
        <v>7956</v>
      </c>
      <c r="B30" s="153">
        <v>12955</v>
      </c>
      <c r="C30" s="141" t="s">
        <v>351</v>
      </c>
      <c r="D30" s="141" t="s">
        <v>2868</v>
      </c>
      <c r="E30" s="141" t="s">
        <v>1213</v>
      </c>
      <c r="F30" s="253">
        <v>3.5207000000000002</v>
      </c>
      <c r="G30" s="148">
        <v>-43000</v>
      </c>
      <c r="H30" s="148">
        <v>-49.157410172429998</v>
      </c>
      <c r="I30" s="209">
        <v>8.2896290200000001E-4</v>
      </c>
      <c r="J30" s="209">
        <v>-1.2757514217576699E-6</v>
      </c>
      <c r="K30" s="141" t="s">
        <v>2869</v>
      </c>
      <c r="L30" s="141" t="s">
        <v>1206</v>
      </c>
      <c r="M30" s="249">
        <v>1</v>
      </c>
      <c r="N30" s="148">
        <v>150199</v>
      </c>
      <c r="O30" s="148">
        <v>170.44152</v>
      </c>
      <c r="P30" s="209">
        <v>8.9057049999999999E-4</v>
      </c>
      <c r="Q30" s="209">
        <v>4.4233618228425103E-6</v>
      </c>
      <c r="R30" s="148">
        <v>-33.67971</v>
      </c>
      <c r="S30" s="141" t="s">
        <v>53</v>
      </c>
      <c r="T30" s="141" t="s">
        <v>53</v>
      </c>
      <c r="U30" s="141" t="s">
        <v>72</v>
      </c>
      <c r="V30" s="141" t="s">
        <v>102</v>
      </c>
      <c r="W30" s="141" t="s">
        <v>706</v>
      </c>
      <c r="X30" s="141" t="s">
        <v>4148</v>
      </c>
      <c r="Y30" s="141" t="s">
        <v>62</v>
      </c>
      <c r="Z30" s="146">
        <v>44678</v>
      </c>
      <c r="AA30" s="146">
        <v>47612</v>
      </c>
      <c r="AB30" s="141" t="s">
        <v>362</v>
      </c>
      <c r="AC30" s="141" t="s">
        <v>370</v>
      </c>
      <c r="AD30" s="141" t="s">
        <v>62</v>
      </c>
      <c r="AE30" s="141" t="s">
        <v>341</v>
      </c>
      <c r="AF30" s="141" t="s">
        <v>362</v>
      </c>
      <c r="AG30" s="141" t="s">
        <v>362</v>
      </c>
      <c r="AH30" s="209"/>
      <c r="AI30" s="148">
        <v>352.07</v>
      </c>
      <c r="AJ30" s="249"/>
      <c r="AK30" s="141"/>
      <c r="AL30" s="208"/>
      <c r="AM30" s="141" t="s">
        <v>3152</v>
      </c>
      <c r="AN30" s="208">
        <v>0.10119373581299999</v>
      </c>
      <c r="AO30" s="208">
        <v>-8.7415631160742664E-5</v>
      </c>
    </row>
    <row r="31" spans="1:43" ht="13.5" thickBot="1">
      <c r="A31" s="153">
        <v>7956</v>
      </c>
      <c r="B31" s="153">
        <v>12955</v>
      </c>
      <c r="C31" s="141" t="s">
        <v>351</v>
      </c>
      <c r="D31" s="141" t="s">
        <v>2870</v>
      </c>
      <c r="E31" s="141" t="s">
        <v>1213</v>
      </c>
      <c r="F31" s="253">
        <v>3.5941999999999998</v>
      </c>
      <c r="G31" s="148">
        <v>-26665</v>
      </c>
      <c r="H31" s="148">
        <v>-28.227600905500001</v>
      </c>
      <c r="I31" s="209">
        <v>4.7601437699999998E-4</v>
      </c>
      <c r="J31" s="209">
        <v>-7.3257321453026996E-7</v>
      </c>
      <c r="K31" s="141" t="s">
        <v>2871</v>
      </c>
      <c r="L31" s="141" t="s">
        <v>1206</v>
      </c>
      <c r="M31" s="249">
        <v>1</v>
      </c>
      <c r="N31" s="148">
        <v>96260.65</v>
      </c>
      <c r="O31" s="148">
        <v>100.59972</v>
      </c>
      <c r="P31" s="209">
        <v>5.2564153899999999E-4</v>
      </c>
      <c r="Q31" s="209">
        <v>2.6108014105755799E-6</v>
      </c>
      <c r="R31" s="148">
        <v>-16.612570000000002</v>
      </c>
      <c r="S31" s="141" t="s">
        <v>53</v>
      </c>
      <c r="T31" s="141" t="s">
        <v>53</v>
      </c>
      <c r="U31" s="141" t="s">
        <v>72</v>
      </c>
      <c r="V31" s="141" t="s">
        <v>102</v>
      </c>
      <c r="W31" s="141" t="s">
        <v>706</v>
      </c>
      <c r="X31" s="141" t="s">
        <v>4148</v>
      </c>
      <c r="Y31" s="141" t="s">
        <v>62</v>
      </c>
      <c r="Z31" s="146">
        <v>44726</v>
      </c>
      <c r="AA31" s="146">
        <v>46516</v>
      </c>
      <c r="AB31" s="141" t="s">
        <v>362</v>
      </c>
      <c r="AC31" s="141" t="s">
        <v>370</v>
      </c>
      <c r="AD31" s="141" t="s">
        <v>62</v>
      </c>
      <c r="AE31" s="141" t="s">
        <v>341</v>
      </c>
      <c r="AF31" s="141" t="s">
        <v>362</v>
      </c>
      <c r="AG31" s="141" t="s">
        <v>362</v>
      </c>
      <c r="AH31" s="209"/>
      <c r="AI31" s="148">
        <v>359.42</v>
      </c>
      <c r="AJ31" s="249"/>
      <c r="AK31" s="141"/>
      <c r="AL31" s="208"/>
      <c r="AM31" s="141" t="s">
        <v>3152</v>
      </c>
      <c r="AN31" s="208">
        <v>4.991396956E-2</v>
      </c>
      <c r="AO31" s="208">
        <v>-4.3117897741756646E-5</v>
      </c>
    </row>
    <row r="32" spans="1:43" ht="13.5" thickBot="1">
      <c r="A32" s="153">
        <v>7956</v>
      </c>
      <c r="B32" s="153">
        <v>12955</v>
      </c>
      <c r="C32" s="141" t="s">
        <v>351</v>
      </c>
      <c r="D32" s="141" t="s">
        <v>2872</v>
      </c>
      <c r="E32" s="141" t="s">
        <v>1207</v>
      </c>
      <c r="F32" s="253">
        <v>3.5</v>
      </c>
      <c r="G32" s="148">
        <v>-81680</v>
      </c>
      <c r="H32" s="148">
        <v>-97.900859838274002</v>
      </c>
      <c r="I32" s="209">
        <v>1.650945008E-3</v>
      </c>
      <c r="J32" s="209">
        <v>-2.5407595862327499E-6</v>
      </c>
      <c r="K32" s="141" t="s">
        <v>2873</v>
      </c>
      <c r="L32" s="141" t="s">
        <v>1206</v>
      </c>
      <c r="M32" s="249">
        <v>1</v>
      </c>
      <c r="N32" s="148">
        <v>285226.56</v>
      </c>
      <c r="O32" s="148">
        <v>326.95240000000001</v>
      </c>
      <c r="P32" s="209">
        <v>1.7083522989999999E-3</v>
      </c>
      <c r="Q32" s="209">
        <v>8.4851904867237398E-6</v>
      </c>
      <c r="R32" s="148">
        <v>-36.259790000000002</v>
      </c>
      <c r="S32" s="141" t="s">
        <v>53</v>
      </c>
      <c r="T32" s="141" t="s">
        <v>53</v>
      </c>
      <c r="U32" s="141" t="s">
        <v>72</v>
      </c>
      <c r="V32" s="141" t="s">
        <v>102</v>
      </c>
      <c r="W32" s="141" t="s">
        <v>706</v>
      </c>
      <c r="X32" s="141" t="s">
        <v>4147</v>
      </c>
      <c r="Y32" s="141" t="s">
        <v>62</v>
      </c>
      <c r="Z32" s="146">
        <v>44742</v>
      </c>
      <c r="AA32" s="146">
        <v>47664</v>
      </c>
      <c r="AB32" s="141" t="s">
        <v>362</v>
      </c>
      <c r="AC32" s="141" t="s">
        <v>370</v>
      </c>
      <c r="AD32" s="141" t="s">
        <v>62</v>
      </c>
      <c r="AE32" s="141" t="s">
        <v>341</v>
      </c>
      <c r="AF32" s="141" t="s">
        <v>362</v>
      </c>
      <c r="AG32" s="141" t="s">
        <v>362</v>
      </c>
      <c r="AH32" s="209"/>
      <c r="AI32" s="148">
        <v>350</v>
      </c>
      <c r="AJ32" s="249"/>
      <c r="AK32" s="141"/>
      <c r="AL32" s="208"/>
      <c r="AM32" s="141" t="s">
        <v>3152</v>
      </c>
      <c r="AN32" s="208">
        <v>0.108945819602</v>
      </c>
      <c r="AO32" s="208">
        <v>-9.4112224499735462E-5</v>
      </c>
    </row>
    <row r="33" spans="1:41" ht="13.5" thickBot="1">
      <c r="A33" s="153">
        <v>7956</v>
      </c>
      <c r="B33" s="153">
        <v>12955</v>
      </c>
      <c r="C33" s="141" t="s">
        <v>355</v>
      </c>
      <c r="D33" s="141" t="s">
        <v>2874</v>
      </c>
      <c r="E33" s="141" t="s">
        <v>1206</v>
      </c>
      <c r="F33" s="253">
        <v>1</v>
      </c>
      <c r="G33" s="148">
        <v>-1200000</v>
      </c>
      <c r="H33" s="148">
        <v>-13.455959999999999</v>
      </c>
      <c r="I33" s="209">
        <v>2.2691373700000001E-4</v>
      </c>
      <c r="J33" s="209">
        <v>-3.4921408676533698E-7</v>
      </c>
      <c r="K33" s="141" t="s">
        <v>2875</v>
      </c>
      <c r="L33" s="141" t="s">
        <v>1206</v>
      </c>
      <c r="M33" s="249">
        <v>1</v>
      </c>
      <c r="N33" s="148">
        <v>1200000</v>
      </c>
      <c r="O33" s="148">
        <v>9.2728599999999997</v>
      </c>
      <c r="P33" s="209">
        <v>4.8451431156081297E-5</v>
      </c>
      <c r="Q33" s="209">
        <v>2.4065271720507698E-7</v>
      </c>
      <c r="R33" s="148">
        <v>-4.1830999999999996</v>
      </c>
      <c r="S33" s="141" t="s">
        <v>53</v>
      </c>
      <c r="T33" s="141" t="s">
        <v>53</v>
      </c>
      <c r="U33" s="141" t="s">
        <v>72</v>
      </c>
      <c r="V33" s="141" t="s">
        <v>102</v>
      </c>
      <c r="W33" s="141" t="s">
        <v>705</v>
      </c>
      <c r="X33" s="141" t="s">
        <v>4149</v>
      </c>
      <c r="Y33" s="141" t="s">
        <v>62</v>
      </c>
      <c r="Z33" s="146">
        <v>44511</v>
      </c>
      <c r="AA33" s="146">
        <v>45611</v>
      </c>
      <c r="AB33" s="141" t="s">
        <v>362</v>
      </c>
      <c r="AC33" s="141" t="s">
        <v>370</v>
      </c>
      <c r="AD33" s="141" t="s">
        <v>62</v>
      </c>
      <c r="AE33" s="141" t="s">
        <v>341</v>
      </c>
      <c r="AF33" s="141" t="s">
        <v>362</v>
      </c>
      <c r="AG33" s="141" t="s">
        <v>362</v>
      </c>
      <c r="AH33" s="209"/>
      <c r="AI33" s="148">
        <v>0</v>
      </c>
      <c r="AJ33" s="249"/>
      <c r="AK33" s="141"/>
      <c r="AL33" s="208"/>
      <c r="AM33" s="141" t="s">
        <v>3152</v>
      </c>
      <c r="AN33" s="208">
        <v>1.2568502408999999E-2</v>
      </c>
      <c r="AO33" s="208">
        <v>-1.0857229076749848E-5</v>
      </c>
    </row>
    <row r="34" spans="1:41" ht="13.5" thickBot="1">
      <c r="A34" s="153">
        <v>7956</v>
      </c>
      <c r="B34" s="153">
        <v>12955</v>
      </c>
      <c r="C34" s="141" t="s">
        <v>351</v>
      </c>
      <c r="D34" s="141">
        <v>9360619</v>
      </c>
      <c r="E34" s="141" t="s">
        <v>1207</v>
      </c>
      <c r="F34" s="253">
        <v>4.0347999999999997</v>
      </c>
      <c r="G34" s="227">
        <v>-1105000</v>
      </c>
      <c r="H34" s="148">
        <v>-38.873708894878</v>
      </c>
      <c r="I34" s="209">
        <v>6.5554435099999999E-4</v>
      </c>
      <c r="J34" s="209">
        <v>-1.00886497514162E-6</v>
      </c>
      <c r="K34" s="141"/>
      <c r="L34" s="141"/>
      <c r="M34" s="249"/>
      <c r="N34" s="148"/>
      <c r="O34" s="148"/>
      <c r="P34" s="209"/>
      <c r="Q34" s="209"/>
      <c r="R34" s="148">
        <v>-144.22146000000001</v>
      </c>
      <c r="S34" s="141" t="s">
        <v>53</v>
      </c>
      <c r="T34" s="141" t="s">
        <v>53</v>
      </c>
      <c r="U34" s="141" t="s">
        <v>72</v>
      </c>
      <c r="V34" s="141" t="s">
        <v>102</v>
      </c>
      <c r="W34" s="141" t="s">
        <v>706</v>
      </c>
      <c r="X34" s="141" t="s">
        <v>1207</v>
      </c>
      <c r="Y34" s="141" t="s">
        <v>62</v>
      </c>
      <c r="Z34" s="146">
        <v>45386</v>
      </c>
      <c r="AA34" s="146">
        <v>45754</v>
      </c>
      <c r="AB34" s="141" t="s">
        <v>362</v>
      </c>
      <c r="AC34" s="141" t="s">
        <v>370</v>
      </c>
      <c r="AD34" s="141" t="s">
        <v>62</v>
      </c>
      <c r="AE34" s="141" t="s">
        <v>341</v>
      </c>
      <c r="AF34" s="141" t="s">
        <v>362</v>
      </c>
      <c r="AG34" s="141" t="s">
        <v>362</v>
      </c>
      <c r="AH34" s="209"/>
      <c r="AI34" s="148">
        <v>0</v>
      </c>
      <c r="AJ34" s="249"/>
      <c r="AK34" s="141"/>
      <c r="AL34" s="208"/>
      <c r="AM34" s="141" t="s">
        <v>3152</v>
      </c>
      <c r="AN34" s="208">
        <v>0.43332642477799999</v>
      </c>
      <c r="AO34" s="208">
        <v>-3.7432655901205211E-4</v>
      </c>
    </row>
    <row r="35" spans="1:41" ht="13.5" thickBot="1">
      <c r="A35" s="153">
        <v>7956</v>
      </c>
      <c r="B35" s="153">
        <v>12955</v>
      </c>
      <c r="C35" s="141" t="s">
        <v>351</v>
      </c>
      <c r="D35" s="141" t="s">
        <v>2876</v>
      </c>
      <c r="E35" s="141" t="s">
        <v>1207</v>
      </c>
      <c r="F35" s="253">
        <v>3.7589999999999999</v>
      </c>
      <c r="G35" s="148">
        <v>-419711.24</v>
      </c>
      <c r="H35" s="148">
        <v>0</v>
      </c>
      <c r="I35" s="209">
        <v>0</v>
      </c>
      <c r="J35" s="209">
        <v>0</v>
      </c>
      <c r="K35" s="151" t="s">
        <v>4241</v>
      </c>
      <c r="L35" s="151" t="s">
        <v>1207</v>
      </c>
      <c r="M35" s="249">
        <v>3.7589999999999999</v>
      </c>
      <c r="N35" s="148">
        <v>419711.24</v>
      </c>
      <c r="O35" s="148">
        <v>31.400283018867</v>
      </c>
      <c r="P35" s="210">
        <v>5.2951670199999996E-4</v>
      </c>
      <c r="Q35" s="210">
        <v>8.1491184267841695E-7</v>
      </c>
      <c r="R35" s="148">
        <v>116.49505000000001</v>
      </c>
      <c r="S35" s="141" t="s">
        <v>53</v>
      </c>
      <c r="T35" s="141" t="s">
        <v>53</v>
      </c>
      <c r="U35" s="141" t="s">
        <v>72</v>
      </c>
      <c r="V35" s="141" t="s">
        <v>102</v>
      </c>
      <c r="W35" s="141" t="s">
        <v>706</v>
      </c>
      <c r="X35" s="141" t="s">
        <v>4147</v>
      </c>
      <c r="Y35" s="141" t="s">
        <v>62</v>
      </c>
      <c r="Z35" s="146">
        <v>45424</v>
      </c>
      <c r="AA35" s="146">
        <v>45600</v>
      </c>
      <c r="AB35" s="141" t="s">
        <v>362</v>
      </c>
      <c r="AC35" s="141" t="s">
        <v>370</v>
      </c>
      <c r="AD35" s="141" t="s">
        <v>62</v>
      </c>
      <c r="AE35" s="141" t="s">
        <v>341</v>
      </c>
      <c r="AF35" s="141" t="s">
        <v>362</v>
      </c>
      <c r="AG35" s="141" t="s">
        <v>362</v>
      </c>
      <c r="AH35" s="209"/>
      <c r="AI35" s="148">
        <v>0</v>
      </c>
      <c r="AJ35" s="249"/>
      <c r="AK35" s="141"/>
      <c r="AL35" s="208"/>
      <c r="AM35" s="141" t="s">
        <v>4251</v>
      </c>
      <c r="AN35" s="208">
        <v>0</v>
      </c>
      <c r="AO35" s="208">
        <v>0</v>
      </c>
    </row>
    <row r="36" spans="1:41" ht="13.5" thickBot="1">
      <c r="A36" s="153">
        <v>7956</v>
      </c>
      <c r="B36" s="153">
        <v>12955</v>
      </c>
      <c r="C36" s="141" t="s">
        <v>351</v>
      </c>
      <c r="D36" s="141">
        <v>9645759</v>
      </c>
      <c r="E36" s="141" t="s">
        <v>1213</v>
      </c>
      <c r="F36" s="253">
        <v>4.2046999999999999</v>
      </c>
      <c r="G36" s="227">
        <v>-5000</v>
      </c>
      <c r="H36" s="148">
        <v>4.8391291783000001E-2</v>
      </c>
      <c r="I36" s="209">
        <v>-8.1604351341463404E-7</v>
      </c>
      <c r="J36" s="209">
        <v>1.2558688319092899E-9</v>
      </c>
      <c r="K36" s="151"/>
      <c r="L36" s="151"/>
      <c r="M36" s="249"/>
      <c r="N36" s="148"/>
      <c r="O36" s="148"/>
      <c r="P36" s="210"/>
      <c r="Q36" s="210"/>
      <c r="R36" s="148">
        <v>0.20094000000000001</v>
      </c>
      <c r="S36" s="141" t="s">
        <v>53</v>
      </c>
      <c r="T36" s="141" t="s">
        <v>53</v>
      </c>
      <c r="U36" s="141" t="s">
        <v>72</v>
      </c>
      <c r="V36" s="141" t="s">
        <v>102</v>
      </c>
      <c r="W36" s="141" t="s">
        <v>706</v>
      </c>
      <c r="X36" s="141" t="s">
        <v>1213</v>
      </c>
      <c r="Y36" s="141" t="s">
        <v>62</v>
      </c>
      <c r="Z36" s="146">
        <v>45560</v>
      </c>
      <c r="AA36" s="146">
        <v>45929</v>
      </c>
      <c r="AB36" s="141" t="s">
        <v>362</v>
      </c>
      <c r="AC36" s="141" t="s">
        <v>370</v>
      </c>
      <c r="AD36" s="141" t="s">
        <v>62</v>
      </c>
      <c r="AE36" s="141" t="s">
        <v>341</v>
      </c>
      <c r="AF36" s="141" t="s">
        <v>362</v>
      </c>
      <c r="AG36" s="141" t="s">
        <v>362</v>
      </c>
      <c r="AH36" s="209"/>
      <c r="AI36" s="148">
        <v>0</v>
      </c>
      <c r="AJ36" s="249"/>
      <c r="AK36" s="141"/>
      <c r="AL36" s="208"/>
      <c r="AM36" s="141" t="s">
        <v>3152</v>
      </c>
      <c r="AN36" s="208">
        <v>-6.0374240899999999E-4</v>
      </c>
      <c r="AO36" s="208">
        <v>5.2153943503194152E-7</v>
      </c>
    </row>
    <row r="37" spans="1:41" ht="13.5" thickBot="1">
      <c r="A37" s="153">
        <v>7956</v>
      </c>
      <c r="B37" s="153">
        <v>14482</v>
      </c>
      <c r="C37" s="141" t="s">
        <v>351</v>
      </c>
      <c r="D37" s="141">
        <v>9093503</v>
      </c>
      <c r="E37" s="141" t="s">
        <v>1207</v>
      </c>
      <c r="F37" s="253">
        <v>3.956</v>
      </c>
      <c r="G37" s="227">
        <v>-120000</v>
      </c>
      <c r="H37" s="148">
        <v>5.1871455525599997</v>
      </c>
      <c r="I37" s="209">
        <v>9.084643945E-3</v>
      </c>
      <c r="J37" s="209">
        <v>7.2542171352142296E-7</v>
      </c>
      <c r="K37" s="151"/>
      <c r="L37" s="151"/>
      <c r="M37" s="249"/>
      <c r="N37" s="148"/>
      <c r="O37" s="148"/>
      <c r="P37" s="210"/>
      <c r="Q37" s="210"/>
      <c r="R37" s="148">
        <v>19.244309999999999</v>
      </c>
      <c r="S37" s="141" t="s">
        <v>53</v>
      </c>
      <c r="T37" s="141" t="s">
        <v>53</v>
      </c>
      <c r="U37" s="141" t="s">
        <v>72</v>
      </c>
      <c r="V37" s="141" t="s">
        <v>102</v>
      </c>
      <c r="W37" s="141" t="s">
        <v>706</v>
      </c>
      <c r="X37" s="141" t="s">
        <v>1207</v>
      </c>
      <c r="Y37" s="141" t="s">
        <v>62</v>
      </c>
      <c r="Z37" s="146">
        <v>45210</v>
      </c>
      <c r="AA37" s="146">
        <v>45580</v>
      </c>
      <c r="AB37" s="141" t="s">
        <v>362</v>
      </c>
      <c r="AC37" s="141" t="s">
        <v>370</v>
      </c>
      <c r="AD37" s="141" t="s">
        <v>62</v>
      </c>
      <c r="AE37" s="141" t="s">
        <v>341</v>
      </c>
      <c r="AF37" s="141" t="s">
        <v>362</v>
      </c>
      <c r="AG37" s="141" t="s">
        <v>362</v>
      </c>
      <c r="AH37" s="209"/>
      <c r="AI37" s="148">
        <v>395.6</v>
      </c>
      <c r="AJ37" s="249"/>
      <c r="AK37" s="141"/>
      <c r="AL37" s="208"/>
      <c r="AM37" s="141" t="s">
        <v>3152</v>
      </c>
      <c r="AN37" s="208">
        <v>0.89865540081100004</v>
      </c>
      <c r="AO37" s="208">
        <v>2.6912902131241083E-4</v>
      </c>
    </row>
    <row r="38" spans="1:41" ht="13.5" thickBot="1">
      <c r="A38" s="153">
        <v>7956</v>
      </c>
      <c r="B38" s="153">
        <v>14482</v>
      </c>
      <c r="C38" s="141" t="s">
        <v>351</v>
      </c>
      <c r="D38" s="141">
        <v>9645767</v>
      </c>
      <c r="E38" s="141" t="s">
        <v>1213</v>
      </c>
      <c r="F38" s="253">
        <v>4.2046999999999999</v>
      </c>
      <c r="G38" s="227">
        <v>-54000</v>
      </c>
      <c r="H38" s="148">
        <v>0.52264955206599994</v>
      </c>
      <c r="I38" s="209">
        <v>9.1535605399999998E-4</v>
      </c>
      <c r="J38" s="209">
        <v>7.3092480206952606E-8</v>
      </c>
      <c r="K38" s="151"/>
      <c r="L38" s="151"/>
      <c r="M38" s="249"/>
      <c r="N38" s="148"/>
      <c r="O38" s="148"/>
      <c r="P38" s="210"/>
      <c r="Q38" s="210"/>
      <c r="R38" s="148">
        <v>2.1702499999999998</v>
      </c>
      <c r="S38" s="141" t="s">
        <v>53</v>
      </c>
      <c r="T38" s="141" t="s">
        <v>53</v>
      </c>
      <c r="U38" s="141" t="s">
        <v>72</v>
      </c>
      <c r="V38" s="141" t="s">
        <v>102</v>
      </c>
      <c r="W38" s="141" t="s">
        <v>706</v>
      </c>
      <c r="X38" s="141" t="s">
        <v>1213</v>
      </c>
      <c r="Y38" s="141" t="s">
        <v>62</v>
      </c>
      <c r="Z38" s="146">
        <v>45560</v>
      </c>
      <c r="AA38" s="146">
        <v>45929</v>
      </c>
      <c r="AB38" s="141" t="s">
        <v>362</v>
      </c>
      <c r="AC38" s="141" t="s">
        <v>370</v>
      </c>
      <c r="AD38" s="141" t="s">
        <v>62</v>
      </c>
      <c r="AE38" s="141" t="s">
        <v>341</v>
      </c>
      <c r="AF38" s="141" t="s">
        <v>362</v>
      </c>
      <c r="AG38" s="141" t="s">
        <v>362</v>
      </c>
      <c r="AH38" s="209"/>
      <c r="AI38" s="148">
        <v>0</v>
      </c>
      <c r="AJ38" s="249"/>
      <c r="AK38" s="141"/>
      <c r="AL38" s="208"/>
      <c r="AM38" s="141" t="s">
        <v>3152</v>
      </c>
      <c r="AN38" s="208">
        <v>0.101344599188</v>
      </c>
      <c r="AO38" s="208">
        <v>3.0350646944642838E-5</v>
      </c>
    </row>
    <row r="39" spans="1:41" ht="13.5" thickBot="1">
      <c r="A39" s="153">
        <v>7956</v>
      </c>
      <c r="B39" s="153">
        <v>15257</v>
      </c>
      <c r="C39" s="141" t="s">
        <v>351</v>
      </c>
      <c r="D39" s="141">
        <v>9583890</v>
      </c>
      <c r="E39" s="141" t="s">
        <v>1207</v>
      </c>
      <c r="F39" s="253">
        <v>3.7010000000000001</v>
      </c>
      <c r="G39" s="227">
        <v>70135</v>
      </c>
      <c r="H39" s="148">
        <v>0.22321024258700001</v>
      </c>
      <c r="I39" s="209">
        <v>0.01</v>
      </c>
      <c r="J39" s="209">
        <v>2.5863808593387599E-7</v>
      </c>
      <c r="K39" s="151"/>
      <c r="L39" s="151"/>
      <c r="M39" s="249"/>
      <c r="N39" s="148"/>
      <c r="O39" s="148"/>
      <c r="P39" s="210"/>
      <c r="Q39" s="210"/>
      <c r="R39" s="148">
        <v>0.82811000000000001</v>
      </c>
      <c r="S39" s="141" t="s">
        <v>53</v>
      </c>
      <c r="T39" s="141" t="s">
        <v>53</v>
      </c>
      <c r="U39" s="141" t="s">
        <v>72</v>
      </c>
      <c r="V39" s="141" t="s">
        <v>102</v>
      </c>
      <c r="W39" s="141" t="s">
        <v>706</v>
      </c>
      <c r="X39" s="141" t="s">
        <v>1207</v>
      </c>
      <c r="Y39" s="141" t="s">
        <v>62</v>
      </c>
      <c r="Z39" s="146">
        <v>45523</v>
      </c>
      <c r="AA39" s="146">
        <v>45708</v>
      </c>
      <c r="AB39" s="141" t="s">
        <v>362</v>
      </c>
      <c r="AC39" s="141" t="s">
        <v>370</v>
      </c>
      <c r="AD39" s="141" t="s">
        <v>62</v>
      </c>
      <c r="AE39" s="141" t="s">
        <v>341</v>
      </c>
      <c r="AF39" s="141" t="s">
        <v>362</v>
      </c>
      <c r="AG39" s="141" t="s">
        <v>362</v>
      </c>
      <c r="AH39" s="209"/>
      <c r="AI39" s="148">
        <v>0</v>
      </c>
      <c r="AJ39" s="249"/>
      <c r="AK39" s="141"/>
      <c r="AL39" s="208"/>
      <c r="AM39" s="141" t="s">
        <v>3152</v>
      </c>
      <c r="AN39" s="208">
        <v>1</v>
      </c>
      <c r="AO39" s="208">
        <v>9.5958062534051618E-5</v>
      </c>
    </row>
    <row r="40" spans="1:41" ht="13.5" thickBot="1">
      <c r="A40" s="153">
        <v>7956</v>
      </c>
      <c r="B40" s="153">
        <v>15258</v>
      </c>
      <c r="C40" s="141" t="s">
        <v>351</v>
      </c>
      <c r="D40" s="141">
        <v>9583891</v>
      </c>
      <c r="E40" s="141" t="s">
        <v>1207</v>
      </c>
      <c r="F40" s="253">
        <v>3.7010000000000001</v>
      </c>
      <c r="G40" s="227">
        <v>80000</v>
      </c>
      <c r="H40" s="148">
        <v>0.25460916441999998</v>
      </c>
      <c r="I40" s="209">
        <v>1.2547488111E-2</v>
      </c>
      <c r="J40" s="209">
        <v>7.4095276396654701E-7</v>
      </c>
      <c r="K40" s="151"/>
      <c r="L40" s="151"/>
      <c r="M40" s="249"/>
      <c r="N40" s="148"/>
      <c r="O40" s="148"/>
      <c r="P40" s="210"/>
      <c r="Q40" s="210"/>
      <c r="R40" s="148">
        <v>0.9446</v>
      </c>
      <c r="S40" s="141" t="s">
        <v>53</v>
      </c>
      <c r="T40" s="141" t="s">
        <v>53</v>
      </c>
      <c r="U40" s="141" t="s">
        <v>72</v>
      </c>
      <c r="V40" s="141" t="s">
        <v>102</v>
      </c>
      <c r="W40" s="141" t="s">
        <v>706</v>
      </c>
      <c r="X40" s="141" t="s">
        <v>1207</v>
      </c>
      <c r="Y40" s="141" t="s">
        <v>62</v>
      </c>
      <c r="Z40" s="146">
        <v>45523</v>
      </c>
      <c r="AA40" s="146">
        <v>45708</v>
      </c>
      <c r="AB40" s="141" t="s">
        <v>362</v>
      </c>
      <c r="AC40" s="141" t="s">
        <v>370</v>
      </c>
      <c r="AD40" s="141" t="s">
        <v>62</v>
      </c>
      <c r="AE40" s="141" t="s">
        <v>341</v>
      </c>
      <c r="AF40" s="141" t="s">
        <v>362</v>
      </c>
      <c r="AG40" s="141" t="s">
        <v>362</v>
      </c>
      <c r="AH40" s="209"/>
      <c r="AI40" s="148">
        <v>0</v>
      </c>
      <c r="AJ40" s="249"/>
      <c r="AK40" s="141"/>
      <c r="AL40" s="208"/>
      <c r="AM40" s="141" t="s">
        <v>3152</v>
      </c>
      <c r="AN40" s="208">
        <v>1.2547488111359999</v>
      </c>
      <c r="AO40" s="208">
        <v>2.7490194911593442E-4</v>
      </c>
    </row>
    <row r="41" spans="1:41" ht="13.5" thickBot="1">
      <c r="A41" s="153">
        <v>7956</v>
      </c>
      <c r="B41" s="153">
        <v>15258</v>
      </c>
      <c r="C41" s="141" t="s">
        <v>351</v>
      </c>
      <c r="D41" s="141">
        <v>9590593</v>
      </c>
      <c r="E41" s="141" t="s">
        <v>1207</v>
      </c>
      <c r="F41" s="253">
        <v>1</v>
      </c>
      <c r="G41" s="227">
        <v>-47435.08</v>
      </c>
      <c r="H41" s="148">
        <v>-5.1692722370999998E-2</v>
      </c>
      <c r="I41" s="209">
        <v>-2.5474881110000001E-3</v>
      </c>
      <c r="J41" s="209">
        <v>-1.5043396260163501E-7</v>
      </c>
      <c r="K41" s="151"/>
      <c r="L41" s="151"/>
      <c r="M41" s="249"/>
      <c r="N41" s="148"/>
      <c r="O41" s="148"/>
      <c r="P41" s="210"/>
      <c r="Q41" s="210"/>
      <c r="R41" s="148">
        <v>-0.19178000000000001</v>
      </c>
      <c r="S41" s="141" t="s">
        <v>53</v>
      </c>
      <c r="T41" s="141" t="s">
        <v>53</v>
      </c>
      <c r="U41" s="141" t="s">
        <v>72</v>
      </c>
      <c r="V41" s="141" t="s">
        <v>102</v>
      </c>
      <c r="W41" s="141" t="s">
        <v>706</v>
      </c>
      <c r="X41" s="141" t="s">
        <v>1207</v>
      </c>
      <c r="Y41" s="141" t="s">
        <v>62</v>
      </c>
      <c r="Z41" s="146">
        <v>45526</v>
      </c>
      <c r="AA41" s="146">
        <v>45713</v>
      </c>
      <c r="AB41" s="141" t="s">
        <v>362</v>
      </c>
      <c r="AC41" s="141" t="s">
        <v>370</v>
      </c>
      <c r="AD41" s="141" t="s">
        <v>62</v>
      </c>
      <c r="AE41" s="141" t="s">
        <v>341</v>
      </c>
      <c r="AF41" s="141" t="s">
        <v>362</v>
      </c>
      <c r="AG41" s="141" t="s">
        <v>362</v>
      </c>
      <c r="AH41" s="209"/>
      <c r="AI41" s="148">
        <v>0</v>
      </c>
      <c r="AJ41" s="249"/>
      <c r="AK41" s="141"/>
      <c r="AL41" s="208"/>
      <c r="AM41" s="141" t="s">
        <v>3152</v>
      </c>
      <c r="AN41" s="208">
        <v>-0.25474881113600001</v>
      </c>
      <c r="AO41" s="208">
        <v>-5.5812720518159967E-5</v>
      </c>
    </row>
    <row r="42" spans="1:41" ht="13.5" thickBot="1">
      <c r="A42" s="153">
        <v>7956</v>
      </c>
      <c r="B42" s="153">
        <v>15259</v>
      </c>
      <c r="C42" s="141" t="s">
        <v>351</v>
      </c>
      <c r="D42" s="141">
        <v>9583894</v>
      </c>
      <c r="E42" s="141" t="s">
        <v>1207</v>
      </c>
      <c r="F42" s="253">
        <v>3.7010000000000001</v>
      </c>
      <c r="G42" s="227">
        <v>2500000</v>
      </c>
      <c r="H42" s="148">
        <v>7.9565094339620002</v>
      </c>
      <c r="I42" s="209">
        <v>0.01</v>
      </c>
      <c r="J42" s="209">
        <v>8.62546489196432E-7</v>
      </c>
      <c r="K42" s="141"/>
      <c r="L42" s="141"/>
      <c r="M42" s="249"/>
      <c r="N42" s="148"/>
      <c r="O42" s="148"/>
      <c r="P42" s="209"/>
      <c r="Q42" s="209"/>
      <c r="R42" s="148">
        <v>29.518650000000001</v>
      </c>
      <c r="S42" s="141" t="s">
        <v>53</v>
      </c>
      <c r="T42" s="141" t="s">
        <v>53</v>
      </c>
      <c r="U42" s="141" t="s">
        <v>72</v>
      </c>
      <c r="V42" s="141" t="s">
        <v>102</v>
      </c>
      <c r="W42" s="141" t="s">
        <v>706</v>
      </c>
      <c r="X42" s="141" t="s">
        <v>1207</v>
      </c>
      <c r="Y42" s="141" t="s">
        <v>62</v>
      </c>
      <c r="Z42" s="146">
        <v>45523</v>
      </c>
      <c r="AA42" s="146">
        <v>45708</v>
      </c>
      <c r="AB42" s="141" t="s">
        <v>362</v>
      </c>
      <c r="AC42" s="141" t="s">
        <v>370</v>
      </c>
      <c r="AD42" s="141" t="s">
        <v>62</v>
      </c>
      <c r="AE42" s="141" t="s">
        <v>341</v>
      </c>
      <c r="AF42" s="141" t="s">
        <v>362</v>
      </c>
      <c r="AG42" s="141" t="s">
        <v>362</v>
      </c>
      <c r="AH42" s="209"/>
      <c r="AI42" s="148">
        <v>0</v>
      </c>
      <c r="AJ42" s="249"/>
      <c r="AK42" s="141"/>
      <c r="AL42" s="208"/>
      <c r="AM42" s="141" t="s">
        <v>3152</v>
      </c>
      <c r="AN42" s="208">
        <v>1</v>
      </c>
      <c r="AO42" s="208">
        <v>3.2030634972509661E-4</v>
      </c>
    </row>
    <row r="43" spans="1:41" ht="13.5" thickBot="1">
      <c r="A43" s="153">
        <v>7956</v>
      </c>
      <c r="B43" s="153">
        <v>15260</v>
      </c>
      <c r="C43" s="141" t="s">
        <v>351</v>
      </c>
      <c r="D43" s="141" t="s">
        <v>4150</v>
      </c>
      <c r="E43" s="141" t="s">
        <v>1207</v>
      </c>
      <c r="F43" s="253">
        <v>3.653</v>
      </c>
      <c r="G43" s="148">
        <v>-3302729.78</v>
      </c>
      <c r="H43" s="148">
        <v>-3333.66839892183</v>
      </c>
      <c r="I43" s="209">
        <v>7.0144654529999996E-3</v>
      </c>
      <c r="J43" s="209">
        <v>-7.7456721999999997E-4</v>
      </c>
      <c r="K43" s="141" t="s">
        <v>4151</v>
      </c>
      <c r="L43" s="141" t="s">
        <v>1206</v>
      </c>
      <c r="M43" s="249">
        <v>1</v>
      </c>
      <c r="N43" s="148">
        <v>3302729.78</v>
      </c>
      <c r="O43" s="148">
        <v>12816.9458</v>
      </c>
      <c r="P43" s="209">
        <v>7.0379250400000003E-3</v>
      </c>
      <c r="Q43" s="209">
        <v>2.977976481E-3</v>
      </c>
      <c r="R43" s="148">
        <v>449.03604000000001</v>
      </c>
      <c r="S43" s="141" t="s">
        <v>53</v>
      </c>
      <c r="T43" s="141" t="s">
        <v>53</v>
      </c>
      <c r="U43" s="141" t="s">
        <v>72</v>
      </c>
      <c r="V43" s="141" t="s">
        <v>102</v>
      </c>
      <c r="W43" s="141" t="s">
        <v>706</v>
      </c>
      <c r="X43" s="141" t="s">
        <v>4147</v>
      </c>
      <c r="Y43" s="141" t="s">
        <v>62</v>
      </c>
      <c r="Z43" s="146">
        <v>45498</v>
      </c>
      <c r="AA43" s="146">
        <v>45593</v>
      </c>
      <c r="AB43" s="141" t="s">
        <v>362</v>
      </c>
      <c r="AC43" s="141" t="s">
        <v>370</v>
      </c>
      <c r="AD43" s="141" t="s">
        <v>62</v>
      </c>
      <c r="AE43" s="141" t="s">
        <v>341</v>
      </c>
      <c r="AF43" s="141" t="s">
        <v>362</v>
      </c>
      <c r="AG43" s="141" t="s">
        <v>362</v>
      </c>
      <c r="AH43" s="209"/>
      <c r="AI43" s="148">
        <v>0</v>
      </c>
      <c r="AJ43" s="249"/>
      <c r="AK43" s="141"/>
      <c r="AL43" s="208"/>
      <c r="AM43" s="141" t="s">
        <v>3152</v>
      </c>
      <c r="AN43" s="208">
        <v>0.77520196404099995</v>
      </c>
      <c r="AO43" s="208">
        <v>1.0439315220160561E-2</v>
      </c>
    </row>
    <row r="44" spans="1:41" ht="13.5" thickBot="1">
      <c r="A44" s="153">
        <v>7956</v>
      </c>
      <c r="B44" s="153">
        <v>15260</v>
      </c>
      <c r="C44" s="141" t="s">
        <v>351</v>
      </c>
      <c r="D44" s="141" t="s">
        <v>4152</v>
      </c>
      <c r="E44" s="141" t="s">
        <v>1207</v>
      </c>
      <c r="F44" s="253">
        <v>3.653</v>
      </c>
      <c r="G44" s="148">
        <v>-1413070.28</v>
      </c>
      <c r="H44" s="148">
        <v>-1426.4368787062001</v>
      </c>
      <c r="I44" s="209">
        <v>3.001405961E-3</v>
      </c>
      <c r="J44" s="209">
        <v>-3.3142805900000002E-4</v>
      </c>
      <c r="K44" s="141" t="s">
        <v>4153</v>
      </c>
      <c r="L44" s="141" t="s">
        <v>1206</v>
      </c>
      <c r="M44" s="249">
        <v>1</v>
      </c>
      <c r="N44" s="148">
        <v>1413070.28</v>
      </c>
      <c r="O44" s="148">
        <v>5394.3106799999996</v>
      </c>
      <c r="P44" s="209">
        <v>2.9620749589999999E-3</v>
      </c>
      <c r="Q44" s="209">
        <v>1.253350883E-3</v>
      </c>
      <c r="R44" s="148">
        <v>102.22986</v>
      </c>
      <c r="S44" s="141" t="s">
        <v>53</v>
      </c>
      <c r="T44" s="141" t="s">
        <v>53</v>
      </c>
      <c r="U44" s="141" t="s">
        <v>72</v>
      </c>
      <c r="V44" s="141" t="s">
        <v>102</v>
      </c>
      <c r="W44" s="141" t="s">
        <v>706</v>
      </c>
      <c r="X44" s="141" t="s">
        <v>4147</v>
      </c>
      <c r="Y44" s="141" t="s">
        <v>62</v>
      </c>
      <c r="Z44" s="146">
        <v>45498</v>
      </c>
      <c r="AA44" s="146">
        <v>45866</v>
      </c>
      <c r="AB44" s="141" t="s">
        <v>362</v>
      </c>
      <c r="AC44" s="141" t="s">
        <v>370</v>
      </c>
      <c r="AD44" s="141" t="s">
        <v>62</v>
      </c>
      <c r="AE44" s="141" t="s">
        <v>341</v>
      </c>
      <c r="AF44" s="141" t="s">
        <v>362</v>
      </c>
      <c r="AG44" s="141" t="s">
        <v>362</v>
      </c>
      <c r="AH44" s="209"/>
      <c r="AI44" s="148">
        <v>0</v>
      </c>
      <c r="AJ44" s="249"/>
      <c r="AK44" s="141"/>
      <c r="AL44" s="208"/>
      <c r="AM44" s="141" t="s">
        <v>3152</v>
      </c>
      <c r="AN44" s="208">
        <v>0.17648647590800001</v>
      </c>
      <c r="AO44" s="208">
        <v>2.3766683258940268E-3</v>
      </c>
    </row>
    <row r="45" spans="1:41" ht="13.5" thickBot="1">
      <c r="A45" s="153">
        <v>7956</v>
      </c>
      <c r="B45" s="153">
        <v>15260</v>
      </c>
      <c r="C45" s="141" t="s">
        <v>351</v>
      </c>
      <c r="D45" s="141">
        <v>9583895</v>
      </c>
      <c r="E45" s="141" t="s">
        <v>1207</v>
      </c>
      <c r="F45" s="253">
        <v>3.7010000000000001</v>
      </c>
      <c r="G45" s="227">
        <v>2800000</v>
      </c>
      <c r="H45" s="148">
        <v>8.9112830188669996</v>
      </c>
      <c r="I45" s="209">
        <v>-1.8750481273228699E-5</v>
      </c>
      <c r="J45" s="209">
        <v>2.0705081897178501E-6</v>
      </c>
      <c r="K45" s="141"/>
      <c r="L45" s="141"/>
      <c r="M45" s="249"/>
      <c r="N45" s="148"/>
      <c r="O45" s="148"/>
      <c r="P45" s="209"/>
      <c r="Q45" s="209"/>
      <c r="R45" s="148">
        <v>33.060859999999998</v>
      </c>
      <c r="S45" s="141" t="s">
        <v>53</v>
      </c>
      <c r="T45" s="141" t="s">
        <v>53</v>
      </c>
      <c r="U45" s="141" t="s">
        <v>72</v>
      </c>
      <c r="V45" s="141" t="s">
        <v>102</v>
      </c>
      <c r="W45" s="141" t="s">
        <v>706</v>
      </c>
      <c r="X45" s="141" t="s">
        <v>1207</v>
      </c>
      <c r="Y45" s="141" t="s">
        <v>62</v>
      </c>
      <c r="Z45" s="146">
        <v>45523</v>
      </c>
      <c r="AA45" s="146">
        <v>45708</v>
      </c>
      <c r="AB45" s="141" t="s">
        <v>362</v>
      </c>
      <c r="AC45" s="141" t="s">
        <v>370</v>
      </c>
      <c r="AD45" s="141" t="s">
        <v>62</v>
      </c>
      <c r="AE45" s="141" t="s">
        <v>341</v>
      </c>
      <c r="AF45" s="141" t="s">
        <v>362</v>
      </c>
      <c r="AG45" s="141" t="s">
        <v>362</v>
      </c>
      <c r="AH45" s="209"/>
      <c r="AI45" s="148">
        <v>0</v>
      </c>
      <c r="AJ45" s="249"/>
      <c r="AK45" s="141"/>
      <c r="AL45" s="208"/>
      <c r="AM45" s="141" t="s">
        <v>3152</v>
      </c>
      <c r="AN45" s="208">
        <v>5.7075248581E-2</v>
      </c>
      <c r="AO45" s="208">
        <v>7.6860810323732022E-4</v>
      </c>
    </row>
    <row r="46" spans="1:41" ht="13.5" thickBot="1">
      <c r="A46" s="153">
        <v>7956</v>
      </c>
      <c r="B46" s="153">
        <v>15260</v>
      </c>
      <c r="C46" s="141" t="s">
        <v>351</v>
      </c>
      <c r="D46" s="141">
        <v>9587779</v>
      </c>
      <c r="E46" s="141" t="s">
        <v>1207</v>
      </c>
      <c r="F46" s="253">
        <v>3.722</v>
      </c>
      <c r="G46" s="227">
        <v>750000</v>
      </c>
      <c r="H46" s="148">
        <v>-1.368293800539</v>
      </c>
      <c r="I46" s="209">
        <v>2.8790654756403801E-6</v>
      </c>
      <c r="J46" s="209">
        <v>-3.1791870081534499E-7</v>
      </c>
      <c r="K46" s="141"/>
      <c r="L46" s="141"/>
      <c r="M46" s="249"/>
      <c r="N46" s="148"/>
      <c r="O46" s="148"/>
      <c r="P46" s="209"/>
      <c r="Q46" s="209"/>
      <c r="R46" s="148">
        <v>-5.0763699999999998</v>
      </c>
      <c r="S46" s="141" t="s">
        <v>53</v>
      </c>
      <c r="T46" s="141" t="s">
        <v>53</v>
      </c>
      <c r="U46" s="141" t="s">
        <v>72</v>
      </c>
      <c r="V46" s="141" t="s">
        <v>102</v>
      </c>
      <c r="W46" s="141" t="s">
        <v>706</v>
      </c>
      <c r="X46" s="141" t="s">
        <v>1207</v>
      </c>
      <c r="Y46" s="141" t="s">
        <v>62</v>
      </c>
      <c r="Z46" s="146">
        <v>45525</v>
      </c>
      <c r="AA46" s="146">
        <v>45708</v>
      </c>
      <c r="AB46" s="141" t="s">
        <v>362</v>
      </c>
      <c r="AC46" s="141" t="s">
        <v>370</v>
      </c>
      <c r="AD46" s="141" t="s">
        <v>62</v>
      </c>
      <c r="AE46" s="141" t="s">
        <v>341</v>
      </c>
      <c r="AF46" s="141" t="s">
        <v>362</v>
      </c>
      <c r="AG46" s="141" t="s">
        <v>362</v>
      </c>
      <c r="AH46" s="209"/>
      <c r="AI46" s="148">
        <v>0</v>
      </c>
      <c r="AJ46" s="249"/>
      <c r="AK46" s="141"/>
      <c r="AL46" s="208"/>
      <c r="AM46" s="141" t="s">
        <v>3152</v>
      </c>
      <c r="AN46" s="208">
        <v>-8.763688532E-3</v>
      </c>
      <c r="AO46" s="208">
        <v>-1.1801686698503412E-4</v>
      </c>
    </row>
    <row r="47" spans="1:41" ht="13.5" thickBot="1">
      <c r="A47" s="153">
        <v>8700</v>
      </c>
      <c r="B47" s="153">
        <v>9451</v>
      </c>
      <c r="C47" s="141" t="s">
        <v>351</v>
      </c>
      <c r="D47" s="141">
        <v>9292534</v>
      </c>
      <c r="E47" s="141" t="s">
        <v>1207</v>
      </c>
      <c r="F47" s="253">
        <v>3.6789999999999998</v>
      </c>
      <c r="G47" s="227">
        <v>34800000</v>
      </c>
      <c r="H47" s="148">
        <v>761.93314824797801</v>
      </c>
      <c r="I47" s="209">
        <v>6.5501665309999997E-3</v>
      </c>
      <c r="J47" s="209">
        <v>2.8862662851915101E-6</v>
      </c>
      <c r="K47" s="141"/>
      <c r="L47" s="141"/>
      <c r="M47" s="249"/>
      <c r="N47" s="148"/>
      <c r="O47" s="148"/>
      <c r="P47" s="209"/>
      <c r="Q47" s="209"/>
      <c r="R47" s="148">
        <v>2826.77198</v>
      </c>
      <c r="S47" s="141" t="s">
        <v>53</v>
      </c>
      <c r="T47" s="141" t="s">
        <v>53</v>
      </c>
      <c r="U47" s="141" t="s">
        <v>72</v>
      </c>
      <c r="V47" s="141" t="s">
        <v>102</v>
      </c>
      <c r="W47" s="141" t="s">
        <v>706</v>
      </c>
      <c r="X47" s="141" t="s">
        <v>1207</v>
      </c>
      <c r="Y47" s="141" t="s">
        <v>62</v>
      </c>
      <c r="Z47" s="146">
        <v>45343</v>
      </c>
      <c r="AA47" s="146">
        <v>45712</v>
      </c>
      <c r="AB47" s="141" t="s">
        <v>362</v>
      </c>
      <c r="AC47" s="141" t="s">
        <v>370</v>
      </c>
      <c r="AD47" s="141" t="s">
        <v>62</v>
      </c>
      <c r="AE47" s="141" t="s">
        <v>341</v>
      </c>
      <c r="AF47" s="141" t="s">
        <v>362</v>
      </c>
      <c r="AG47" s="141" t="s">
        <v>362</v>
      </c>
      <c r="AH47" s="209"/>
      <c r="AI47" s="148">
        <v>367.9</v>
      </c>
      <c r="AJ47" s="249"/>
      <c r="AK47" s="141"/>
      <c r="AL47" s="208"/>
      <c r="AM47" s="141" t="s">
        <v>3152</v>
      </c>
      <c r="AN47" s="208">
        <v>0.65501665318900004</v>
      </c>
      <c r="AO47" s="208">
        <v>1.0685384423999738E-3</v>
      </c>
    </row>
    <row r="48" spans="1:41" ht="13.5" thickBot="1">
      <c r="A48" s="153">
        <v>8700</v>
      </c>
      <c r="B48" s="153">
        <v>9451</v>
      </c>
      <c r="C48" s="141" t="s">
        <v>351</v>
      </c>
      <c r="D48" s="141">
        <v>9328895</v>
      </c>
      <c r="E48" s="141" t="s">
        <v>1207</v>
      </c>
      <c r="F48" s="253">
        <v>3.625</v>
      </c>
      <c r="G48" s="227">
        <v>2500000</v>
      </c>
      <c r="H48" s="148">
        <v>67.306851752021004</v>
      </c>
      <c r="I48" s="209">
        <v>5.7862174400000004E-4</v>
      </c>
      <c r="J48" s="209">
        <v>2.54963965566986E-7</v>
      </c>
      <c r="K48" s="141"/>
      <c r="L48" s="141"/>
      <c r="M48" s="249"/>
      <c r="N48" s="148"/>
      <c r="O48" s="148"/>
      <c r="P48" s="209"/>
      <c r="Q48" s="209"/>
      <c r="R48" s="148">
        <v>249.70841999999999</v>
      </c>
      <c r="S48" s="141" t="s">
        <v>53</v>
      </c>
      <c r="T48" s="141" t="s">
        <v>53</v>
      </c>
      <c r="U48" s="141" t="s">
        <v>72</v>
      </c>
      <c r="V48" s="141" t="s">
        <v>102</v>
      </c>
      <c r="W48" s="141" t="s">
        <v>706</v>
      </c>
      <c r="X48" s="141" t="s">
        <v>1207</v>
      </c>
      <c r="Y48" s="141" t="s">
        <v>62</v>
      </c>
      <c r="Z48" s="146">
        <v>45365</v>
      </c>
      <c r="AA48" s="146">
        <v>45734</v>
      </c>
      <c r="AB48" s="141" t="s">
        <v>362</v>
      </c>
      <c r="AC48" s="141" t="s">
        <v>370</v>
      </c>
      <c r="AD48" s="141" t="s">
        <v>62</v>
      </c>
      <c r="AE48" s="141" t="s">
        <v>341</v>
      </c>
      <c r="AF48" s="141" t="s">
        <v>362</v>
      </c>
      <c r="AG48" s="141" t="s">
        <v>362</v>
      </c>
      <c r="AH48" s="209"/>
      <c r="AI48" s="148">
        <v>362.5</v>
      </c>
      <c r="AJ48" s="249"/>
      <c r="AK48" s="141"/>
      <c r="AL48" s="208"/>
      <c r="AM48" s="141" t="s">
        <v>3152</v>
      </c>
      <c r="AN48" s="208">
        <v>5.7862174486E-2</v>
      </c>
      <c r="AO48" s="208">
        <v>9.4391428827223078E-5</v>
      </c>
    </row>
    <row r="49" spans="1:41" ht="13.5" thickBot="1">
      <c r="A49" s="153">
        <v>8700</v>
      </c>
      <c r="B49" s="153">
        <v>9451</v>
      </c>
      <c r="C49" s="141" t="s">
        <v>351</v>
      </c>
      <c r="D49" s="141">
        <v>9328538</v>
      </c>
      <c r="E49" s="141" t="s">
        <v>1207</v>
      </c>
      <c r="F49" s="253">
        <v>3.625</v>
      </c>
      <c r="G49" s="227">
        <v>10500000</v>
      </c>
      <c r="H49" s="148">
        <v>333.98714016172499</v>
      </c>
      <c r="I49" s="209">
        <v>2.871211723E-3</v>
      </c>
      <c r="J49" s="209">
        <v>1.2651711302401301E-6</v>
      </c>
      <c r="K49" s="141"/>
      <c r="L49" s="141"/>
      <c r="M49" s="249"/>
      <c r="N49" s="148"/>
      <c r="O49" s="148"/>
      <c r="P49" s="209"/>
      <c r="Q49" s="209"/>
      <c r="R49" s="148">
        <v>1239.09229</v>
      </c>
      <c r="S49" s="141" t="s">
        <v>53</v>
      </c>
      <c r="T49" s="141" t="s">
        <v>53</v>
      </c>
      <c r="U49" s="141" t="s">
        <v>72</v>
      </c>
      <c r="V49" s="141" t="s">
        <v>102</v>
      </c>
      <c r="W49" s="141" t="s">
        <v>706</v>
      </c>
      <c r="X49" s="141" t="s">
        <v>1207</v>
      </c>
      <c r="Y49" s="141" t="s">
        <v>62</v>
      </c>
      <c r="Z49" s="146">
        <v>45365</v>
      </c>
      <c r="AA49" s="146">
        <v>45734</v>
      </c>
      <c r="AB49" s="141" t="s">
        <v>362</v>
      </c>
      <c r="AC49" s="141" t="s">
        <v>370</v>
      </c>
      <c r="AD49" s="141" t="s">
        <v>62</v>
      </c>
      <c r="AE49" s="141" t="s">
        <v>341</v>
      </c>
      <c r="AF49" s="141" t="s">
        <v>362</v>
      </c>
      <c r="AG49" s="141" t="s">
        <v>362</v>
      </c>
      <c r="AH49" s="209"/>
      <c r="AI49" s="148">
        <v>362.5</v>
      </c>
      <c r="AJ49" s="249"/>
      <c r="AK49" s="141"/>
      <c r="AL49" s="208"/>
      <c r="AM49" s="141" t="s">
        <v>3152</v>
      </c>
      <c r="AN49" s="208">
        <v>0.287121172323</v>
      </c>
      <c r="AO49" s="208">
        <v>4.6838505366337212E-4</v>
      </c>
    </row>
    <row r="50" spans="1:41" ht="13.5" thickBot="1">
      <c r="A50" s="153">
        <v>8700</v>
      </c>
      <c r="B50" s="153">
        <v>12535</v>
      </c>
      <c r="C50" s="141" t="s">
        <v>351</v>
      </c>
      <c r="D50" s="141" t="s">
        <v>2877</v>
      </c>
      <c r="E50" s="141" t="s">
        <v>1213</v>
      </c>
      <c r="F50" s="253">
        <v>3.5937999999999999</v>
      </c>
      <c r="G50" s="148">
        <v>-1000000</v>
      </c>
      <c r="H50" s="148">
        <v>-1143.1951208939399</v>
      </c>
      <c r="I50" s="209">
        <v>1.3414908400000001E-4</v>
      </c>
      <c r="J50" s="209">
        <v>-5.7108702856437697E-7</v>
      </c>
      <c r="K50" s="141" t="s">
        <v>2878</v>
      </c>
      <c r="L50" s="141" t="s">
        <v>1206</v>
      </c>
      <c r="M50" s="249">
        <v>1</v>
      </c>
      <c r="N50" s="148">
        <v>3597000</v>
      </c>
      <c r="O50" s="148">
        <v>4146.56934</v>
      </c>
      <c r="P50" s="209">
        <v>1.2912339599999999E-4</v>
      </c>
      <c r="Q50" s="209">
        <v>2.0714328812609098E-6</v>
      </c>
      <c r="R50" s="148">
        <v>-600.43407999999999</v>
      </c>
      <c r="S50" s="141" t="s">
        <v>53</v>
      </c>
      <c r="T50" s="141" t="s">
        <v>53</v>
      </c>
      <c r="U50" s="141" t="s">
        <v>72</v>
      </c>
      <c r="V50" s="141" t="s">
        <v>102</v>
      </c>
      <c r="W50" s="141" t="s">
        <v>706</v>
      </c>
      <c r="X50" s="141" t="s">
        <v>4148</v>
      </c>
      <c r="Y50" s="141" t="s">
        <v>62</v>
      </c>
      <c r="Z50" s="146">
        <v>44509</v>
      </c>
      <c r="AA50" s="146">
        <v>47612</v>
      </c>
      <c r="AB50" s="141" t="s">
        <v>362</v>
      </c>
      <c r="AC50" s="141" t="s">
        <v>370</v>
      </c>
      <c r="AD50" s="141" t="s">
        <v>62</v>
      </c>
      <c r="AE50" s="141" t="s">
        <v>341</v>
      </c>
      <c r="AF50" s="141" t="s">
        <v>362</v>
      </c>
      <c r="AG50" s="141" t="s">
        <v>362</v>
      </c>
      <c r="AH50" s="209"/>
      <c r="AI50" s="148">
        <v>359.38</v>
      </c>
      <c r="AJ50" s="249"/>
      <c r="AK50" s="141"/>
      <c r="AL50" s="208"/>
      <c r="AM50" s="141" t="s">
        <v>3152</v>
      </c>
      <c r="AN50" s="208">
        <v>-0.17745564254499999</v>
      </c>
      <c r="AO50" s="208">
        <v>-3.0000076521444614E-5</v>
      </c>
    </row>
    <row r="51" spans="1:41" ht="13.5" thickBot="1">
      <c r="A51" s="153">
        <v>8700</v>
      </c>
      <c r="B51" s="153">
        <v>12535</v>
      </c>
      <c r="C51" s="141" t="s">
        <v>351</v>
      </c>
      <c r="D51" s="141" t="s">
        <v>2879</v>
      </c>
      <c r="E51" s="141" t="s">
        <v>1213</v>
      </c>
      <c r="F51" s="253">
        <v>3.5773000000000001</v>
      </c>
      <c r="G51" s="148">
        <v>-1300000</v>
      </c>
      <c r="H51" s="148">
        <v>-1486.1536605336701</v>
      </c>
      <c r="I51" s="209">
        <v>1.7439381E-4</v>
      </c>
      <c r="J51" s="209">
        <v>-7.4241313881795705E-7</v>
      </c>
      <c r="K51" s="141" t="s">
        <v>2880</v>
      </c>
      <c r="L51" s="141" t="s">
        <v>1206</v>
      </c>
      <c r="M51" s="249">
        <v>1</v>
      </c>
      <c r="N51" s="148">
        <v>4643600</v>
      </c>
      <c r="O51" s="148">
        <v>5353.0746099999997</v>
      </c>
      <c r="P51" s="209">
        <v>1.6669374600000001E-4</v>
      </c>
      <c r="Q51" s="209">
        <v>2.67414671112118E-6</v>
      </c>
      <c r="R51" s="148">
        <v>-818.02985000000001</v>
      </c>
      <c r="S51" s="141" t="s">
        <v>53</v>
      </c>
      <c r="T51" s="141" t="s">
        <v>53</v>
      </c>
      <c r="U51" s="141" t="s">
        <v>72</v>
      </c>
      <c r="V51" s="141" t="s">
        <v>102</v>
      </c>
      <c r="W51" s="141" t="s">
        <v>706</v>
      </c>
      <c r="X51" s="141" t="s">
        <v>4148</v>
      </c>
      <c r="Y51" s="141" t="s">
        <v>62</v>
      </c>
      <c r="Z51" s="146">
        <v>44511</v>
      </c>
      <c r="AA51" s="146">
        <v>47612</v>
      </c>
      <c r="AB51" s="141" t="s">
        <v>362</v>
      </c>
      <c r="AC51" s="141" t="s">
        <v>370</v>
      </c>
      <c r="AD51" s="141" t="s">
        <v>62</v>
      </c>
      <c r="AE51" s="141" t="s">
        <v>341</v>
      </c>
      <c r="AF51" s="141" t="s">
        <v>362</v>
      </c>
      <c r="AG51" s="141" t="s">
        <v>362</v>
      </c>
      <c r="AH51" s="209"/>
      <c r="AI51" s="148">
        <v>357.73</v>
      </c>
      <c r="AJ51" s="249"/>
      <c r="AK51" s="141"/>
      <c r="AL51" s="208"/>
      <c r="AM51" s="141" t="s">
        <v>3152</v>
      </c>
      <c r="AN51" s="208">
        <v>-0.241765112088</v>
      </c>
      <c r="AO51" s="208">
        <v>-4.0872027278707868E-5</v>
      </c>
    </row>
    <row r="52" spans="1:41" ht="13.5" thickBot="1">
      <c r="A52" s="153">
        <v>8700</v>
      </c>
      <c r="B52" s="153">
        <v>12535</v>
      </c>
      <c r="C52" s="141" t="s">
        <v>351</v>
      </c>
      <c r="D52" s="141" t="s">
        <v>2881</v>
      </c>
      <c r="E52" s="141" t="s">
        <v>1213</v>
      </c>
      <c r="F52" s="253">
        <v>3.5716000000000001</v>
      </c>
      <c r="G52" s="148">
        <v>-1697720</v>
      </c>
      <c r="H52" s="148">
        <v>-1940.8131032655799</v>
      </c>
      <c r="I52" s="209">
        <v>2.27746161E-4</v>
      </c>
      <c r="J52" s="209">
        <v>-9.695398168564941E-7</v>
      </c>
      <c r="K52" s="141" t="s">
        <v>2882</v>
      </c>
      <c r="L52" s="141" t="s">
        <v>1206</v>
      </c>
      <c r="M52" s="249">
        <v>1</v>
      </c>
      <c r="N52" s="148">
        <v>6048976.3600000003</v>
      </c>
      <c r="O52" s="148">
        <v>6875.8851599999998</v>
      </c>
      <c r="P52" s="209">
        <v>2.14113783E-4</v>
      </c>
      <c r="Q52" s="209">
        <v>3.43487192431658E-6</v>
      </c>
      <c r="R52" s="148">
        <v>-1183.14717</v>
      </c>
      <c r="S52" s="141" t="s">
        <v>53</v>
      </c>
      <c r="T52" s="141" t="s">
        <v>53</v>
      </c>
      <c r="U52" s="141" t="s">
        <v>72</v>
      </c>
      <c r="V52" s="141" t="s">
        <v>102</v>
      </c>
      <c r="W52" s="141" t="s">
        <v>706</v>
      </c>
      <c r="X52" s="141" t="s">
        <v>4148</v>
      </c>
      <c r="Y52" s="141" t="s">
        <v>62</v>
      </c>
      <c r="Z52" s="146">
        <v>44593</v>
      </c>
      <c r="AA52" s="146">
        <v>47612</v>
      </c>
      <c r="AB52" s="141" t="s">
        <v>362</v>
      </c>
      <c r="AC52" s="141" t="s">
        <v>370</v>
      </c>
      <c r="AD52" s="141" t="s">
        <v>62</v>
      </c>
      <c r="AE52" s="141" t="s">
        <v>341</v>
      </c>
      <c r="AF52" s="141" t="s">
        <v>362</v>
      </c>
      <c r="AG52" s="141" t="s">
        <v>362</v>
      </c>
      <c r="AH52" s="209"/>
      <c r="AI52" s="148">
        <v>357.16</v>
      </c>
      <c r="AJ52" s="249"/>
      <c r="AK52" s="141"/>
      <c r="AL52" s="208"/>
      <c r="AM52" s="141" t="s">
        <v>3152</v>
      </c>
      <c r="AN52" s="208">
        <v>-0.34967392470100001</v>
      </c>
      <c r="AO52" s="208">
        <v>-5.9114741848315203E-5</v>
      </c>
    </row>
    <row r="53" spans="1:41" ht="13.5" thickBot="1">
      <c r="A53" s="153">
        <v>8700</v>
      </c>
      <c r="B53" s="153">
        <v>12535</v>
      </c>
      <c r="C53" s="141" t="s">
        <v>351</v>
      </c>
      <c r="D53" s="141" t="s">
        <v>2883</v>
      </c>
      <c r="E53" s="141" t="s">
        <v>1213</v>
      </c>
      <c r="F53" s="253">
        <v>3.6802999999999999</v>
      </c>
      <c r="G53" s="148">
        <v>-1650000</v>
      </c>
      <c r="H53" s="148">
        <v>-1682.11793179848</v>
      </c>
      <c r="I53" s="209">
        <v>1.97389383E-4</v>
      </c>
      <c r="J53" s="209">
        <v>-8.4030776007376896E-7</v>
      </c>
      <c r="K53" s="141" t="s">
        <v>2884</v>
      </c>
      <c r="L53" s="141" t="s">
        <v>1206</v>
      </c>
      <c r="M53" s="249">
        <v>1</v>
      </c>
      <c r="N53" s="148">
        <v>6058800</v>
      </c>
      <c r="O53" s="148">
        <v>6105.5887199999997</v>
      </c>
      <c r="P53" s="209">
        <v>1.9012689499999999E-4</v>
      </c>
      <c r="Q53" s="209">
        <v>3.0500677058649399E-6</v>
      </c>
      <c r="R53" s="148">
        <v>-879.23778000000004</v>
      </c>
      <c r="S53" s="141" t="s">
        <v>53</v>
      </c>
      <c r="T53" s="141" t="s">
        <v>53</v>
      </c>
      <c r="U53" s="141" t="s">
        <v>72</v>
      </c>
      <c r="V53" s="141" t="s">
        <v>102</v>
      </c>
      <c r="W53" s="141" t="s">
        <v>706</v>
      </c>
      <c r="X53" s="141" t="s">
        <v>4148</v>
      </c>
      <c r="Y53" s="141" t="s">
        <v>62</v>
      </c>
      <c r="Z53" s="146">
        <v>44600</v>
      </c>
      <c r="AA53" s="146">
        <v>46635</v>
      </c>
      <c r="AB53" s="141" t="s">
        <v>362</v>
      </c>
      <c r="AC53" s="141" t="s">
        <v>370</v>
      </c>
      <c r="AD53" s="141" t="s">
        <v>62</v>
      </c>
      <c r="AE53" s="141" t="s">
        <v>341</v>
      </c>
      <c r="AF53" s="141" t="s">
        <v>362</v>
      </c>
      <c r="AG53" s="141" t="s">
        <v>362</v>
      </c>
      <c r="AH53" s="209"/>
      <c r="AI53" s="148">
        <v>368.03</v>
      </c>
      <c r="AJ53" s="249"/>
      <c r="AK53" s="141"/>
      <c r="AL53" s="208"/>
      <c r="AM53" s="141" t="s">
        <v>3152</v>
      </c>
      <c r="AN53" s="208">
        <v>-0.25985484568099998</v>
      </c>
      <c r="AO53" s="208">
        <v>-4.3930219085074397E-5</v>
      </c>
    </row>
    <row r="54" spans="1:41" ht="13.5" thickBot="1">
      <c r="A54" s="153">
        <v>8700</v>
      </c>
      <c r="B54" s="153">
        <v>12535</v>
      </c>
      <c r="C54" s="141" t="s">
        <v>351</v>
      </c>
      <c r="D54" s="141" t="s">
        <v>2885</v>
      </c>
      <c r="E54" s="141" t="s">
        <v>1213</v>
      </c>
      <c r="F54" s="253">
        <v>3.5558999999999998</v>
      </c>
      <c r="G54" s="148">
        <v>-1286000</v>
      </c>
      <c r="H54" s="148">
        <v>-1470.1489090646401</v>
      </c>
      <c r="I54" s="209">
        <v>1.7251572000000001E-4</v>
      </c>
      <c r="J54" s="209">
        <v>-7.3441791053863002E-7</v>
      </c>
      <c r="K54" s="141" t="s">
        <v>2886</v>
      </c>
      <c r="L54" s="141" t="s">
        <v>1206</v>
      </c>
      <c r="M54" s="249">
        <v>1</v>
      </c>
      <c r="N54" s="148">
        <v>4582018</v>
      </c>
      <c r="O54" s="148">
        <v>5218.5907500000003</v>
      </c>
      <c r="P54" s="209">
        <v>1.6250594299999999E-4</v>
      </c>
      <c r="Q54" s="209">
        <v>2.6069648393710498E-6</v>
      </c>
      <c r="R54" s="148">
        <v>-886.05557999999996</v>
      </c>
      <c r="S54" s="141" t="s">
        <v>53</v>
      </c>
      <c r="T54" s="141" t="s">
        <v>53</v>
      </c>
      <c r="U54" s="141" t="s">
        <v>72</v>
      </c>
      <c r="V54" s="141" t="s">
        <v>102</v>
      </c>
      <c r="W54" s="141" t="s">
        <v>706</v>
      </c>
      <c r="X54" s="141" t="s">
        <v>4148</v>
      </c>
      <c r="Y54" s="141" t="s">
        <v>62</v>
      </c>
      <c r="Z54" s="146">
        <v>44627</v>
      </c>
      <c r="AA54" s="146">
        <v>47612</v>
      </c>
      <c r="AB54" s="141" t="s">
        <v>362</v>
      </c>
      <c r="AC54" s="141" t="s">
        <v>370</v>
      </c>
      <c r="AD54" s="141" t="s">
        <v>62</v>
      </c>
      <c r="AE54" s="141" t="s">
        <v>341</v>
      </c>
      <c r="AF54" s="141" t="s">
        <v>362</v>
      </c>
      <c r="AG54" s="141" t="s">
        <v>362</v>
      </c>
      <c r="AH54" s="209"/>
      <c r="AI54" s="148">
        <v>355.59</v>
      </c>
      <c r="AJ54" s="249"/>
      <c r="AK54" s="141"/>
      <c r="AL54" s="208"/>
      <c r="AM54" s="141" t="s">
        <v>3152</v>
      </c>
      <c r="AN54" s="208">
        <v>-0.261869816383</v>
      </c>
      <c r="AO54" s="208">
        <v>-4.4270863509701163E-5</v>
      </c>
    </row>
    <row r="55" spans="1:41" ht="13.5" thickBot="1">
      <c r="A55" s="153">
        <v>8700</v>
      </c>
      <c r="B55" s="153">
        <v>12535</v>
      </c>
      <c r="C55" s="141" t="s">
        <v>351</v>
      </c>
      <c r="D55" s="141" t="s">
        <v>2887</v>
      </c>
      <c r="E55" s="141" t="s">
        <v>1207</v>
      </c>
      <c r="F55" s="253">
        <v>3.282</v>
      </c>
      <c r="G55" s="148">
        <v>-3087000</v>
      </c>
      <c r="H55" s="148">
        <v>-3408.81096226415</v>
      </c>
      <c r="I55" s="209">
        <v>4.0000946499999998E-4</v>
      </c>
      <c r="J55" s="209">
        <v>-1.7028831629851901E-6</v>
      </c>
      <c r="K55" s="141" t="s">
        <v>2888</v>
      </c>
      <c r="L55" s="141" t="s">
        <v>1206</v>
      </c>
      <c r="M55" s="249">
        <v>1</v>
      </c>
      <c r="N55" s="148">
        <v>10116099</v>
      </c>
      <c r="O55" s="148">
        <v>11017.19649</v>
      </c>
      <c r="P55" s="209">
        <v>3.4307344600000001E-4</v>
      </c>
      <c r="Q55" s="209">
        <v>5.5036781487171001E-6</v>
      </c>
      <c r="R55" s="148">
        <v>-1629.49218</v>
      </c>
      <c r="S55" s="141" t="s">
        <v>53</v>
      </c>
      <c r="T55" s="141" t="s">
        <v>53</v>
      </c>
      <c r="U55" s="141" t="s">
        <v>72</v>
      </c>
      <c r="V55" s="141" t="s">
        <v>102</v>
      </c>
      <c r="W55" s="141" t="s">
        <v>706</v>
      </c>
      <c r="X55" s="141" t="s">
        <v>4147</v>
      </c>
      <c r="Y55" s="141" t="s">
        <v>62</v>
      </c>
      <c r="Z55" s="146">
        <v>44627</v>
      </c>
      <c r="AA55" s="146">
        <v>46507</v>
      </c>
      <c r="AB55" s="141" t="s">
        <v>362</v>
      </c>
      <c r="AC55" s="141" t="s">
        <v>370</v>
      </c>
      <c r="AD55" s="141" t="s">
        <v>62</v>
      </c>
      <c r="AE55" s="141" t="s">
        <v>341</v>
      </c>
      <c r="AF55" s="141" t="s">
        <v>362</v>
      </c>
      <c r="AG55" s="141" t="s">
        <v>362</v>
      </c>
      <c r="AH55" s="209"/>
      <c r="AI55" s="148">
        <v>328.2</v>
      </c>
      <c r="AJ55" s="249"/>
      <c r="AK55" s="141"/>
      <c r="AL55" s="208"/>
      <c r="AM55" s="141" t="s">
        <v>3152</v>
      </c>
      <c r="AN55" s="208">
        <v>-0.48158922262499998</v>
      </c>
      <c r="AO55" s="208">
        <v>-8.14159151177688E-5</v>
      </c>
    </row>
    <row r="56" spans="1:41" ht="13.5" thickBot="1">
      <c r="A56" s="153">
        <v>8700</v>
      </c>
      <c r="B56" s="153">
        <v>12535</v>
      </c>
      <c r="C56" s="141" t="s">
        <v>351</v>
      </c>
      <c r="D56" s="141" t="s">
        <v>2889</v>
      </c>
      <c r="E56" s="141" t="s">
        <v>1207</v>
      </c>
      <c r="F56" s="253">
        <v>3.282</v>
      </c>
      <c r="G56" s="148">
        <v>-3500000</v>
      </c>
      <c r="H56" s="148">
        <v>-4712.7003962264198</v>
      </c>
      <c r="I56" s="209">
        <v>5.5301534299999995E-4</v>
      </c>
      <c r="J56" s="209">
        <v>-2.3542455846824701E-6</v>
      </c>
      <c r="K56" s="141" t="s">
        <v>2890</v>
      </c>
      <c r="L56" s="141" t="s">
        <v>1206</v>
      </c>
      <c r="M56" s="249">
        <v>1</v>
      </c>
      <c r="N56" s="148">
        <v>11469500</v>
      </c>
      <c r="O56" s="148">
        <v>14721.906230000001</v>
      </c>
      <c r="P56" s="209">
        <v>4.5843741699999998E-4</v>
      </c>
      <c r="Q56" s="209">
        <v>7.3543785571090499E-6</v>
      </c>
      <c r="R56" s="148">
        <v>-2762.2122399999998</v>
      </c>
      <c r="S56" s="141" t="s">
        <v>53</v>
      </c>
      <c r="T56" s="141" t="s">
        <v>53</v>
      </c>
      <c r="U56" s="141" t="s">
        <v>72</v>
      </c>
      <c r="V56" s="141" t="s">
        <v>102</v>
      </c>
      <c r="W56" s="141" t="s">
        <v>706</v>
      </c>
      <c r="X56" s="141" t="s">
        <v>4147</v>
      </c>
      <c r="Y56" s="141" t="s">
        <v>62</v>
      </c>
      <c r="Z56" s="146">
        <v>44627</v>
      </c>
      <c r="AA56" s="146">
        <v>50556</v>
      </c>
      <c r="AB56" s="141" t="s">
        <v>362</v>
      </c>
      <c r="AC56" s="141" t="s">
        <v>370</v>
      </c>
      <c r="AD56" s="141" t="s">
        <v>62</v>
      </c>
      <c r="AE56" s="141" t="s">
        <v>341</v>
      </c>
      <c r="AF56" s="141" t="s">
        <v>362</v>
      </c>
      <c r="AG56" s="141" t="s">
        <v>362</v>
      </c>
      <c r="AH56" s="209"/>
      <c r="AI56" s="148">
        <v>328.2</v>
      </c>
      <c r="AJ56" s="249"/>
      <c r="AK56" s="141"/>
      <c r="AL56" s="208"/>
      <c r="AM56" s="141" t="s">
        <v>3152</v>
      </c>
      <c r="AN56" s="208">
        <v>-0.816359637508</v>
      </c>
      <c r="AO56" s="208">
        <v>-1.3801111783740013E-4</v>
      </c>
    </row>
    <row r="57" spans="1:41" ht="13.5" thickBot="1">
      <c r="A57" s="153">
        <v>8700</v>
      </c>
      <c r="B57" s="153">
        <v>12535</v>
      </c>
      <c r="C57" s="141" t="s">
        <v>351</v>
      </c>
      <c r="D57" s="141" t="s">
        <v>2891</v>
      </c>
      <c r="E57" s="141" t="s">
        <v>1207</v>
      </c>
      <c r="F57" s="253">
        <v>3.3</v>
      </c>
      <c r="G57" s="148">
        <v>-1000000</v>
      </c>
      <c r="H57" s="148">
        <v>-1006.35974123989</v>
      </c>
      <c r="I57" s="209">
        <v>1.1809203400000001E-4</v>
      </c>
      <c r="J57" s="209">
        <v>-5.0273044713670104E-7</v>
      </c>
      <c r="K57" s="141" t="s">
        <v>2892</v>
      </c>
      <c r="L57" s="141" t="s">
        <v>1206</v>
      </c>
      <c r="M57" s="249">
        <v>1</v>
      </c>
      <c r="N57" s="148">
        <v>3291000</v>
      </c>
      <c r="O57" s="148">
        <v>3261.5117500000001</v>
      </c>
      <c r="P57" s="209">
        <v>1.01562868E-4</v>
      </c>
      <c r="Q57" s="209">
        <v>1.6292993382256601E-6</v>
      </c>
      <c r="R57" s="148">
        <v>-472.08289000000002</v>
      </c>
      <c r="S57" s="141" t="s">
        <v>53</v>
      </c>
      <c r="T57" s="141" t="s">
        <v>53</v>
      </c>
      <c r="U57" s="141" t="s">
        <v>72</v>
      </c>
      <c r="V57" s="254" t="s">
        <v>102</v>
      </c>
      <c r="W57" s="254" t="s">
        <v>706</v>
      </c>
      <c r="X57" s="141" t="s">
        <v>4147</v>
      </c>
      <c r="Y57" s="141" t="s">
        <v>62</v>
      </c>
      <c r="Z57" s="146">
        <v>44628</v>
      </c>
      <c r="AA57" s="146">
        <v>47877</v>
      </c>
      <c r="AB57" s="141" t="s">
        <v>362</v>
      </c>
      <c r="AC57" s="141" t="s">
        <v>370</v>
      </c>
      <c r="AD57" s="141" t="s">
        <v>62</v>
      </c>
      <c r="AE57" s="141" t="s">
        <v>341</v>
      </c>
      <c r="AF57" s="141" t="s">
        <v>362</v>
      </c>
      <c r="AG57" s="141" t="s">
        <v>362</v>
      </c>
      <c r="AH57" s="209"/>
      <c r="AI57" s="148">
        <v>330</v>
      </c>
      <c r="AJ57" s="249"/>
      <c r="AK57" s="141"/>
      <c r="AL57" s="208"/>
      <c r="AM57" s="141" t="s">
        <v>3152</v>
      </c>
      <c r="AN57" s="208">
        <v>-0.13952201477199999</v>
      </c>
      <c r="AO57" s="208">
        <v>-2.3587140197746139E-5</v>
      </c>
    </row>
    <row r="58" spans="1:41" ht="13.5" thickBot="1">
      <c r="A58" s="153">
        <v>8700</v>
      </c>
      <c r="B58" s="153">
        <v>12535</v>
      </c>
      <c r="C58" s="141" t="s">
        <v>351</v>
      </c>
      <c r="D58" s="141" t="s">
        <v>2893</v>
      </c>
      <c r="E58" s="141" t="s">
        <v>1213</v>
      </c>
      <c r="F58" s="253">
        <v>3.5207000000000002</v>
      </c>
      <c r="G58" s="148">
        <v>-1450000</v>
      </c>
      <c r="H58" s="148">
        <v>-1657.63292794528</v>
      </c>
      <c r="I58" s="209">
        <v>1.9451617200000001E-4</v>
      </c>
      <c r="J58" s="209">
        <v>-8.2807619274169899E-7</v>
      </c>
      <c r="K58" s="151" t="s">
        <v>2894</v>
      </c>
      <c r="L58" s="151" t="s">
        <v>1206</v>
      </c>
      <c r="M58" s="249">
        <v>1</v>
      </c>
      <c r="N58" s="148">
        <v>5064850</v>
      </c>
      <c r="O58" s="148">
        <v>5747.4467699999996</v>
      </c>
      <c r="P58" s="210">
        <v>1.7897442100000001E-4</v>
      </c>
      <c r="Q58" s="210">
        <v>2.8711566710891699E-6</v>
      </c>
      <c r="R58" s="148">
        <v>-1135.7082</v>
      </c>
      <c r="S58" s="141" t="s">
        <v>53</v>
      </c>
      <c r="T58" s="141" t="s">
        <v>53</v>
      </c>
      <c r="U58" s="141" t="s">
        <v>72</v>
      </c>
      <c r="V58" s="141" t="s">
        <v>102</v>
      </c>
      <c r="W58" s="141" t="s">
        <v>706</v>
      </c>
      <c r="X58" s="141" t="s">
        <v>4148</v>
      </c>
      <c r="Y58" s="141" t="s">
        <v>62</v>
      </c>
      <c r="Z58" s="146">
        <v>44678</v>
      </c>
      <c r="AA58" s="146">
        <v>47612</v>
      </c>
      <c r="AB58" s="141" t="s">
        <v>362</v>
      </c>
      <c r="AC58" s="141" t="s">
        <v>370</v>
      </c>
      <c r="AD58" s="141" t="s">
        <v>62</v>
      </c>
      <c r="AE58" s="141" t="s">
        <v>341</v>
      </c>
      <c r="AF58" s="141" t="s">
        <v>362</v>
      </c>
      <c r="AG58" s="141" t="s">
        <v>362</v>
      </c>
      <c r="AH58" s="209"/>
      <c r="AI58" s="148">
        <v>352.07</v>
      </c>
      <c r="AJ58" s="249"/>
      <c r="AK58" s="141"/>
      <c r="AL58" s="208"/>
      <c r="AM58" s="141" t="s">
        <v>3152</v>
      </c>
      <c r="AN58" s="208">
        <v>-0.335653546473</v>
      </c>
      <c r="AO58" s="208">
        <v>-5.6744502087609896E-5</v>
      </c>
    </row>
    <row r="59" spans="1:41" ht="13.5" thickBot="1">
      <c r="A59" s="153">
        <v>8700</v>
      </c>
      <c r="B59" s="153">
        <v>12535</v>
      </c>
      <c r="C59" s="141" t="s">
        <v>351</v>
      </c>
      <c r="D59" s="141" t="s">
        <v>2895</v>
      </c>
      <c r="E59" s="141" t="s">
        <v>1213</v>
      </c>
      <c r="F59" s="253">
        <v>3.5941999999999998</v>
      </c>
      <c r="G59" s="148">
        <v>-283335</v>
      </c>
      <c r="H59" s="148">
        <v>-299.93869087756502</v>
      </c>
      <c r="I59" s="209">
        <v>3.5196529453146899E-5</v>
      </c>
      <c r="J59" s="209">
        <v>-1.49835397819765E-7</v>
      </c>
      <c r="K59" s="141" t="s">
        <v>2896</v>
      </c>
      <c r="L59" s="141" t="s">
        <v>1206</v>
      </c>
      <c r="M59" s="249">
        <v>1</v>
      </c>
      <c r="N59" s="148">
        <v>1022839.35</v>
      </c>
      <c r="O59" s="148">
        <v>1068.9453100000001</v>
      </c>
      <c r="P59" s="209">
        <v>3.32867578481613E-5</v>
      </c>
      <c r="Q59" s="209">
        <v>5.3399528184512101E-7</v>
      </c>
      <c r="R59" s="148">
        <v>-176.52010999999999</v>
      </c>
      <c r="S59" s="141" t="s">
        <v>53</v>
      </c>
      <c r="T59" s="141" t="s">
        <v>53</v>
      </c>
      <c r="U59" s="141" t="s">
        <v>72</v>
      </c>
      <c r="V59" s="141" t="s">
        <v>102</v>
      </c>
      <c r="W59" s="141" t="s">
        <v>706</v>
      </c>
      <c r="X59" s="141" t="s">
        <v>4148</v>
      </c>
      <c r="Y59" s="141" t="s">
        <v>62</v>
      </c>
      <c r="Z59" s="146">
        <v>44726</v>
      </c>
      <c r="AA59" s="146">
        <v>46516</v>
      </c>
      <c r="AB59" s="141" t="s">
        <v>362</v>
      </c>
      <c r="AC59" s="141" t="s">
        <v>370</v>
      </c>
      <c r="AD59" s="141" t="s">
        <v>62</v>
      </c>
      <c r="AE59" s="141" t="s">
        <v>341</v>
      </c>
      <c r="AF59" s="141" t="s">
        <v>362</v>
      </c>
      <c r="AG59" s="141" t="s">
        <v>362</v>
      </c>
      <c r="AH59" s="209"/>
      <c r="AI59" s="148">
        <v>359.42</v>
      </c>
      <c r="AJ59" s="249"/>
      <c r="AK59" s="141"/>
      <c r="AL59" s="208"/>
      <c r="AM59" s="141" t="s">
        <v>3152</v>
      </c>
      <c r="AN59" s="208">
        <v>-5.2169739501999997E-2</v>
      </c>
      <c r="AO59" s="208">
        <v>-8.8196472917956637E-6</v>
      </c>
    </row>
    <row r="60" spans="1:41" ht="13.5" thickBot="1">
      <c r="A60" s="153">
        <v>8700</v>
      </c>
      <c r="B60" s="153">
        <v>12535</v>
      </c>
      <c r="C60" s="141" t="s">
        <v>351</v>
      </c>
      <c r="D60" s="141" t="s">
        <v>2897</v>
      </c>
      <c r="E60" s="141" t="s">
        <v>1207</v>
      </c>
      <c r="F60" s="253">
        <v>3.5</v>
      </c>
      <c r="G60" s="148">
        <v>-2113735</v>
      </c>
      <c r="H60" s="148">
        <v>-2533.5024312668502</v>
      </c>
      <c r="I60" s="209">
        <v>2.9729573199999999E-4</v>
      </c>
      <c r="J60" s="209">
        <v>-1.2656197956840599E-6</v>
      </c>
      <c r="K60" s="141" t="s">
        <v>2898</v>
      </c>
      <c r="L60" s="141" t="s">
        <v>1206</v>
      </c>
      <c r="M60" s="249">
        <v>1</v>
      </c>
      <c r="N60" s="148">
        <v>7381162.6200000001</v>
      </c>
      <c r="O60" s="148">
        <v>8460.9528300000002</v>
      </c>
      <c r="P60" s="209">
        <v>2.6347249499999997E-4</v>
      </c>
      <c r="Q60" s="209">
        <v>4.22669789452009E-6</v>
      </c>
      <c r="R60" s="148">
        <v>-938.34118999999998</v>
      </c>
      <c r="S60" s="141" t="s">
        <v>53</v>
      </c>
      <c r="T60" s="141" t="s">
        <v>53</v>
      </c>
      <c r="U60" s="141" t="s">
        <v>72</v>
      </c>
      <c r="V60" s="141" t="s">
        <v>102</v>
      </c>
      <c r="W60" s="141" t="s">
        <v>706</v>
      </c>
      <c r="X60" s="141" t="s">
        <v>4147</v>
      </c>
      <c r="Y60" s="141" t="s">
        <v>62</v>
      </c>
      <c r="Z60" s="146">
        <v>44742</v>
      </c>
      <c r="AA60" s="146">
        <v>47664</v>
      </c>
      <c r="AB60" s="141" t="s">
        <v>362</v>
      </c>
      <c r="AC60" s="141" t="s">
        <v>370</v>
      </c>
      <c r="AD60" s="141" t="s">
        <v>62</v>
      </c>
      <c r="AE60" s="141" t="s">
        <v>341</v>
      </c>
      <c r="AF60" s="141" t="s">
        <v>362</v>
      </c>
      <c r="AG60" s="141" t="s">
        <v>362</v>
      </c>
      <c r="AH60" s="209"/>
      <c r="AI60" s="148">
        <v>350</v>
      </c>
      <c r="AJ60" s="249"/>
      <c r="AK60" s="141"/>
      <c r="AL60" s="208"/>
      <c r="AM60" s="141" t="s">
        <v>3152</v>
      </c>
      <c r="AN60" s="208">
        <v>-0.277322597675</v>
      </c>
      <c r="AO60" s="208">
        <v>-4.6883260695701021E-5</v>
      </c>
    </row>
    <row r="61" spans="1:41" ht="13.5" thickBot="1">
      <c r="A61" s="153">
        <v>8700</v>
      </c>
      <c r="B61" s="153">
        <v>12535</v>
      </c>
      <c r="C61" s="141" t="s">
        <v>355</v>
      </c>
      <c r="D61" s="141" t="s">
        <v>2899</v>
      </c>
      <c r="E61" s="141" t="s">
        <v>1206</v>
      </c>
      <c r="F61" s="253">
        <v>1</v>
      </c>
      <c r="G61" s="148">
        <v>-1000000</v>
      </c>
      <c r="H61" s="148">
        <v>-11.08694</v>
      </c>
      <c r="I61" s="209">
        <v>1.3010052458172599E-6</v>
      </c>
      <c r="J61" s="209">
        <v>-5.5385187574282403E-9</v>
      </c>
      <c r="K61" s="151" t="s">
        <v>2900</v>
      </c>
      <c r="L61" s="151" t="s">
        <v>1206</v>
      </c>
      <c r="M61" s="249">
        <v>1</v>
      </c>
      <c r="N61" s="148">
        <v>1000000</v>
      </c>
      <c r="O61" s="148">
        <v>7.1021099999999997</v>
      </c>
      <c r="P61" s="210">
        <v>2.2115838253783499E-7</v>
      </c>
      <c r="Q61" s="210">
        <v>3.5478833160744699E-9</v>
      </c>
      <c r="R61" s="148">
        <v>-3.9848300000000001</v>
      </c>
      <c r="S61" s="141" t="s">
        <v>53</v>
      </c>
      <c r="T61" s="141" t="s">
        <v>53</v>
      </c>
      <c r="U61" s="141" t="s">
        <v>72</v>
      </c>
      <c r="V61" s="141" t="s">
        <v>102</v>
      </c>
      <c r="W61" s="141" t="s">
        <v>705</v>
      </c>
      <c r="X61" s="141" t="s">
        <v>4149</v>
      </c>
      <c r="Y61" s="141" t="s">
        <v>62</v>
      </c>
      <c r="Z61" s="146">
        <v>44508</v>
      </c>
      <c r="AA61" s="146">
        <v>45606</v>
      </c>
      <c r="AB61" s="141" t="s">
        <v>362</v>
      </c>
      <c r="AC61" s="141" t="s">
        <v>370</v>
      </c>
      <c r="AD61" s="141" t="s">
        <v>62</v>
      </c>
      <c r="AE61" s="141" t="s">
        <v>341</v>
      </c>
      <c r="AF61" s="141" t="s">
        <v>362</v>
      </c>
      <c r="AG61" s="141" t="s">
        <v>362</v>
      </c>
      <c r="AH61" s="209"/>
      <c r="AI61" s="148">
        <v>0</v>
      </c>
      <c r="AJ61" s="249"/>
      <c r="AK61" s="141"/>
      <c r="AL61" s="208"/>
      <c r="AM61" s="141" t="s">
        <v>3152</v>
      </c>
      <c r="AN61" s="208">
        <v>-1.17769892E-3</v>
      </c>
      <c r="AO61" s="208">
        <v>-1.9909796746538464E-7</v>
      </c>
    </row>
    <row r="62" spans="1:41" ht="13.5" thickBot="1">
      <c r="A62" s="153">
        <v>8700</v>
      </c>
      <c r="B62" s="153">
        <v>12535</v>
      </c>
      <c r="C62" s="141" t="s">
        <v>355</v>
      </c>
      <c r="D62" s="141" t="s">
        <v>2901</v>
      </c>
      <c r="E62" s="141" t="s">
        <v>1206</v>
      </c>
      <c r="F62" s="253">
        <v>1</v>
      </c>
      <c r="G62" s="148">
        <v>-42000000</v>
      </c>
      <c r="H62" s="148">
        <v>-470.95818000000003</v>
      </c>
      <c r="I62" s="209">
        <v>5.5264938994938897E-5</v>
      </c>
      <c r="J62" s="209">
        <v>-2.3526876792823499E-7</v>
      </c>
      <c r="K62" s="151" t="s">
        <v>2902</v>
      </c>
      <c r="L62" s="151" t="s">
        <v>1206</v>
      </c>
      <c r="M62" s="249">
        <v>1</v>
      </c>
      <c r="N62" s="148">
        <v>42000000</v>
      </c>
      <c r="O62" s="148">
        <v>324.54996</v>
      </c>
      <c r="P62" s="210">
        <v>1.0106425302666301E-5</v>
      </c>
      <c r="Q62" s="210">
        <v>1.6213004139849099E-7</v>
      </c>
      <c r="R62" s="148">
        <v>-146.40822</v>
      </c>
      <c r="S62" s="141" t="s">
        <v>53</v>
      </c>
      <c r="T62" s="141" t="s">
        <v>53</v>
      </c>
      <c r="U62" s="141" t="s">
        <v>72</v>
      </c>
      <c r="V62" s="141" t="s">
        <v>102</v>
      </c>
      <c r="W62" s="141" t="s">
        <v>705</v>
      </c>
      <c r="X62" s="141" t="s">
        <v>4149</v>
      </c>
      <c r="Y62" s="141" t="s">
        <v>62</v>
      </c>
      <c r="Z62" s="146">
        <v>44511</v>
      </c>
      <c r="AA62" s="146">
        <v>45611</v>
      </c>
      <c r="AB62" s="141" t="s">
        <v>362</v>
      </c>
      <c r="AC62" s="141" t="s">
        <v>370</v>
      </c>
      <c r="AD62" s="141" t="s">
        <v>62</v>
      </c>
      <c r="AE62" s="141" t="s">
        <v>341</v>
      </c>
      <c r="AF62" s="141" t="s">
        <v>362</v>
      </c>
      <c r="AG62" s="141" t="s">
        <v>362</v>
      </c>
      <c r="AH62" s="209"/>
      <c r="AI62" s="148">
        <v>0</v>
      </c>
      <c r="AJ62" s="249"/>
      <c r="AK62" s="141"/>
      <c r="AL62" s="208"/>
      <c r="AM62" s="141" t="s">
        <v>3152</v>
      </c>
      <c r="AN62" s="208">
        <v>-4.3270303300999999E-2</v>
      </c>
      <c r="AO62" s="208">
        <v>-7.3151374141995703E-6</v>
      </c>
    </row>
    <row r="63" spans="1:41" ht="13.5" thickBot="1">
      <c r="A63" s="153">
        <v>8700</v>
      </c>
      <c r="B63" s="153">
        <v>12535</v>
      </c>
      <c r="C63" s="141" t="s">
        <v>355</v>
      </c>
      <c r="D63" s="141" t="s">
        <v>2903</v>
      </c>
      <c r="E63" s="141" t="s">
        <v>1206</v>
      </c>
      <c r="F63" s="253">
        <v>1</v>
      </c>
      <c r="G63" s="148">
        <v>-15650000</v>
      </c>
      <c r="H63" s="148">
        <v>-175.48813999999999</v>
      </c>
      <c r="I63" s="209">
        <v>2.05927867128994E-5</v>
      </c>
      <c r="J63" s="209">
        <v>-8.7665699922268299E-8</v>
      </c>
      <c r="K63" s="151" t="s">
        <v>2904</v>
      </c>
      <c r="L63" s="151" t="s">
        <v>1206</v>
      </c>
      <c r="M63" s="249">
        <v>1</v>
      </c>
      <c r="N63" s="148">
        <v>15650000</v>
      </c>
      <c r="O63" s="148">
        <v>73.730440000000002</v>
      </c>
      <c r="P63" s="210">
        <v>2.2959521683278499E-6</v>
      </c>
      <c r="Q63" s="210">
        <v>3.6832293214668602E-8</v>
      </c>
      <c r="R63" s="148">
        <v>-101.7577</v>
      </c>
      <c r="S63" s="141" t="s">
        <v>53</v>
      </c>
      <c r="T63" s="141" t="s">
        <v>53</v>
      </c>
      <c r="U63" s="141" t="s">
        <v>72</v>
      </c>
      <c r="V63" s="141" t="s">
        <v>102</v>
      </c>
      <c r="W63" s="141" t="s">
        <v>705</v>
      </c>
      <c r="X63" s="141" t="s">
        <v>4149</v>
      </c>
      <c r="Y63" s="141" t="s">
        <v>62</v>
      </c>
      <c r="Z63" s="146">
        <v>44543</v>
      </c>
      <c r="AA63" s="146">
        <v>45611</v>
      </c>
      <c r="AB63" s="141" t="s">
        <v>362</v>
      </c>
      <c r="AC63" s="141" t="s">
        <v>370</v>
      </c>
      <c r="AD63" s="141" t="s">
        <v>62</v>
      </c>
      <c r="AE63" s="141" t="s">
        <v>341</v>
      </c>
      <c r="AF63" s="141" t="s">
        <v>362</v>
      </c>
      <c r="AG63" s="141" t="s">
        <v>362</v>
      </c>
      <c r="AH63" s="209"/>
      <c r="AI63" s="148">
        <v>0</v>
      </c>
      <c r="AJ63" s="249"/>
      <c r="AK63" s="141"/>
      <c r="AL63" s="208"/>
      <c r="AM63" s="141" t="s">
        <v>3152</v>
      </c>
      <c r="AN63" s="208">
        <v>-3.0074039164000001E-2</v>
      </c>
      <c r="AO63" s="208">
        <v>-5.0842197142544018E-6</v>
      </c>
    </row>
    <row r="64" spans="1:41" ht="13.5" thickBot="1">
      <c r="A64" s="153">
        <v>8700</v>
      </c>
      <c r="B64" s="153">
        <v>12535</v>
      </c>
      <c r="C64" s="141" t="s">
        <v>355</v>
      </c>
      <c r="D64" s="141" t="s">
        <v>2905</v>
      </c>
      <c r="E64" s="141" t="s">
        <v>1206</v>
      </c>
      <c r="F64" s="253">
        <v>1</v>
      </c>
      <c r="G64" s="148">
        <v>-15000000</v>
      </c>
      <c r="H64" s="148">
        <v>-335.48714999999999</v>
      </c>
      <c r="I64" s="209">
        <v>3.93679899101358E-5</v>
      </c>
      <c r="J64" s="209">
        <v>-1.6759375203177301E-7</v>
      </c>
      <c r="K64" s="141" t="s">
        <v>2906</v>
      </c>
      <c r="L64" s="141" t="s">
        <v>1206</v>
      </c>
      <c r="M64" s="249">
        <v>1</v>
      </c>
      <c r="N64" s="148">
        <v>15000000</v>
      </c>
      <c r="O64" s="148">
        <v>617.78549999999996</v>
      </c>
      <c r="P64" s="209">
        <v>1.9237725399258499E-5</v>
      </c>
      <c r="Q64" s="209">
        <v>3.0861685729490601E-7</v>
      </c>
      <c r="R64" s="148">
        <v>282.29835000000003</v>
      </c>
      <c r="S64" s="141" t="s">
        <v>53</v>
      </c>
      <c r="T64" s="141" t="s">
        <v>53</v>
      </c>
      <c r="U64" s="141" t="s">
        <v>72</v>
      </c>
      <c r="V64" s="141" t="s">
        <v>102</v>
      </c>
      <c r="W64" s="141" t="s">
        <v>705</v>
      </c>
      <c r="X64" s="141" t="s">
        <v>4149</v>
      </c>
      <c r="Y64" s="141" t="s">
        <v>62</v>
      </c>
      <c r="Z64" s="146">
        <v>44973</v>
      </c>
      <c r="AA64" s="146">
        <v>45708</v>
      </c>
      <c r="AB64" s="141" t="s">
        <v>362</v>
      </c>
      <c r="AC64" s="141" t="s">
        <v>370</v>
      </c>
      <c r="AD64" s="141" t="s">
        <v>62</v>
      </c>
      <c r="AE64" s="141" t="s">
        <v>341</v>
      </c>
      <c r="AF64" s="141" t="s">
        <v>362</v>
      </c>
      <c r="AG64" s="141" t="s">
        <v>362</v>
      </c>
      <c r="AH64" s="209"/>
      <c r="AI64" s="148">
        <v>0</v>
      </c>
      <c r="AJ64" s="249"/>
      <c r="AK64" s="141"/>
      <c r="AL64" s="208"/>
      <c r="AM64" s="141" t="s">
        <v>3152</v>
      </c>
      <c r="AN64" s="208">
        <v>8.3432031520000005E-2</v>
      </c>
      <c r="AO64" s="208">
        <v>1.410474918725059E-5</v>
      </c>
    </row>
    <row r="65" spans="1:41" ht="13.5" thickBot="1">
      <c r="A65" s="153">
        <v>8700</v>
      </c>
      <c r="B65" s="153">
        <v>12535</v>
      </c>
      <c r="C65" s="141" t="s">
        <v>400</v>
      </c>
      <c r="D65" s="141" t="s">
        <v>2907</v>
      </c>
      <c r="E65" s="141" t="s">
        <v>1207</v>
      </c>
      <c r="F65" s="253">
        <v>3.7589999999999999</v>
      </c>
      <c r="G65" s="148">
        <v>-23062105.699999999</v>
      </c>
      <c r="H65" s="148">
        <v>-23142.9575876011</v>
      </c>
      <c r="I65" s="209">
        <v>2.7157276239999999E-3</v>
      </c>
      <c r="J65" s="209">
        <v>-1.1561143534762101E-5</v>
      </c>
      <c r="K65" s="141" t="s">
        <v>2908</v>
      </c>
      <c r="L65" s="141" t="s">
        <v>1206</v>
      </c>
      <c r="M65" s="249">
        <v>1</v>
      </c>
      <c r="N65" s="148">
        <v>23062105.699999999</v>
      </c>
      <c r="O65" s="148">
        <v>86976.924270000003</v>
      </c>
      <c r="P65" s="209">
        <v>2.7084452209999998E-3</v>
      </c>
      <c r="Q65" s="209">
        <v>4.3449619690627897E-5</v>
      </c>
      <c r="R65" s="148">
        <v>1116.55162</v>
      </c>
      <c r="S65" s="141" t="s">
        <v>53</v>
      </c>
      <c r="T65" s="141" t="s">
        <v>53</v>
      </c>
      <c r="U65" s="141" t="s">
        <v>72</v>
      </c>
      <c r="V65" s="141" t="s">
        <v>102</v>
      </c>
      <c r="W65" s="141" t="s">
        <v>704</v>
      </c>
      <c r="X65" s="141" t="s">
        <v>4147</v>
      </c>
      <c r="Y65" s="141" t="s">
        <v>62</v>
      </c>
      <c r="Z65" s="146">
        <v>45351</v>
      </c>
      <c r="AA65" s="146">
        <v>45721</v>
      </c>
      <c r="AB65" s="141" t="s">
        <v>362</v>
      </c>
      <c r="AC65" s="141" t="s">
        <v>370</v>
      </c>
      <c r="AD65" s="141" t="s">
        <v>62</v>
      </c>
      <c r="AE65" s="141" t="s">
        <v>341</v>
      </c>
      <c r="AF65" s="141" t="s">
        <v>362</v>
      </c>
      <c r="AG65" s="141" t="s">
        <v>362</v>
      </c>
      <c r="AH65" s="209"/>
      <c r="AI65" s="148">
        <v>0</v>
      </c>
      <c r="AJ65" s="249"/>
      <c r="AK65" s="141"/>
      <c r="AL65" s="208"/>
      <c r="AM65" s="141" t="s">
        <v>3152</v>
      </c>
      <c r="AN65" s="208">
        <v>0.32999190379400001</v>
      </c>
      <c r="AO65" s="208">
        <v>5.5787363102612274E-5</v>
      </c>
    </row>
    <row r="66" spans="1:41" ht="13.5" thickBot="1">
      <c r="A66" s="153">
        <v>8700</v>
      </c>
      <c r="B66" s="153">
        <v>12535</v>
      </c>
      <c r="C66" s="141" t="s">
        <v>351</v>
      </c>
      <c r="D66" s="141">
        <v>9360588</v>
      </c>
      <c r="E66" s="141" t="s">
        <v>1207</v>
      </c>
      <c r="F66" s="253">
        <v>4.0347999999999997</v>
      </c>
      <c r="G66" s="227">
        <v>-50480000</v>
      </c>
      <c r="H66" s="148">
        <v>-1775.8775552560601</v>
      </c>
      <c r="I66" s="209">
        <v>2.08391676E-4</v>
      </c>
      <c r="J66" s="209">
        <v>-8.8714570031780805E-7</v>
      </c>
      <c r="K66" s="141"/>
      <c r="L66" s="141"/>
      <c r="M66" s="249"/>
      <c r="N66" s="148"/>
      <c r="O66" s="148"/>
      <c r="P66" s="209"/>
      <c r="Q66" s="209"/>
      <c r="R66" s="148">
        <v>-6588.5057299999999</v>
      </c>
      <c r="S66" s="141" t="s">
        <v>53</v>
      </c>
      <c r="T66" s="141" t="s">
        <v>53</v>
      </c>
      <c r="U66" s="141" t="s">
        <v>72</v>
      </c>
      <c r="V66" s="141" t="s">
        <v>102</v>
      </c>
      <c r="W66" s="141" t="s">
        <v>706</v>
      </c>
      <c r="X66" s="141" t="s">
        <v>1207</v>
      </c>
      <c r="Y66" s="141" t="s">
        <v>62</v>
      </c>
      <c r="Z66" s="146">
        <v>45386</v>
      </c>
      <c r="AA66" s="146">
        <v>45754</v>
      </c>
      <c r="AB66" s="141" t="s">
        <v>362</v>
      </c>
      <c r="AC66" s="141" t="s">
        <v>370</v>
      </c>
      <c r="AD66" s="141" t="s">
        <v>62</v>
      </c>
      <c r="AE66" s="141" t="s">
        <v>341</v>
      </c>
      <c r="AF66" s="141" t="s">
        <v>362</v>
      </c>
      <c r="AG66" s="141" t="s">
        <v>362</v>
      </c>
      <c r="AH66" s="209"/>
      <c r="AI66" s="148">
        <v>0</v>
      </c>
      <c r="AJ66" s="249"/>
      <c r="AK66" s="141"/>
      <c r="AL66" s="208"/>
      <c r="AM66" s="141" t="s">
        <v>3152</v>
      </c>
      <c r="AN66" s="208">
        <v>-1.947203792516</v>
      </c>
      <c r="AO66" s="208">
        <v>-3.2918797024641955E-4</v>
      </c>
    </row>
    <row r="67" spans="1:41" ht="13.5" thickBot="1">
      <c r="A67" s="153">
        <v>8700</v>
      </c>
      <c r="B67" s="153">
        <v>12535</v>
      </c>
      <c r="C67" s="141" t="s">
        <v>351</v>
      </c>
      <c r="D67" s="141" t="s">
        <v>2909</v>
      </c>
      <c r="E67" s="141" t="s">
        <v>1207</v>
      </c>
      <c r="F67" s="253">
        <v>3.7589999999999999</v>
      </c>
      <c r="G67" s="148">
        <v>-32673715.199999999</v>
      </c>
      <c r="H67" s="148">
        <v>-32966.8238787062</v>
      </c>
      <c r="I67" s="209">
        <v>3.8685165429999998E-3</v>
      </c>
      <c r="J67" s="209">
        <v>-1.6468689505404299E-5</v>
      </c>
      <c r="K67" s="141" t="s">
        <v>2910</v>
      </c>
      <c r="L67" s="141" t="s">
        <v>1206</v>
      </c>
      <c r="M67" s="249">
        <v>1</v>
      </c>
      <c r="N67" s="148">
        <v>32673715.199999999</v>
      </c>
      <c r="O67" s="148">
        <v>130972.63443000001</v>
      </c>
      <c r="P67" s="209">
        <v>4.07846344E-3</v>
      </c>
      <c r="Q67" s="209">
        <v>6.5427827019930398E-5</v>
      </c>
      <c r="R67" s="148">
        <v>8665.7178399999993</v>
      </c>
      <c r="S67" s="141" t="s">
        <v>53</v>
      </c>
      <c r="T67" s="141" t="s">
        <v>53</v>
      </c>
      <c r="U67" s="141" t="s">
        <v>72</v>
      </c>
      <c r="V67" s="141" t="s">
        <v>102</v>
      </c>
      <c r="W67" s="141" t="s">
        <v>706</v>
      </c>
      <c r="X67" s="141" t="s">
        <v>4147</v>
      </c>
      <c r="Y67" s="141" t="s">
        <v>62</v>
      </c>
      <c r="Z67" s="146">
        <v>45414</v>
      </c>
      <c r="AA67" s="146">
        <v>45602</v>
      </c>
      <c r="AB67" s="141" t="s">
        <v>362</v>
      </c>
      <c r="AC67" s="141" t="s">
        <v>370</v>
      </c>
      <c r="AD67" s="141" t="s">
        <v>62</v>
      </c>
      <c r="AE67" s="141" t="s">
        <v>341</v>
      </c>
      <c r="AF67" s="141" t="s">
        <v>362</v>
      </c>
      <c r="AG67" s="141" t="s">
        <v>362</v>
      </c>
      <c r="AH67" s="209"/>
      <c r="AI67" s="148">
        <v>0</v>
      </c>
      <c r="AJ67" s="249"/>
      <c r="AK67" s="141"/>
      <c r="AL67" s="208"/>
      <c r="AM67" s="141" t="s">
        <v>3152</v>
      </c>
      <c r="AN67" s="208">
        <v>2.5611146646030001</v>
      </c>
      <c r="AO67" s="208">
        <v>4.3297375510938308E-4</v>
      </c>
    </row>
    <row r="68" spans="1:41" ht="13.5" thickBot="1">
      <c r="A68" s="153">
        <v>8700</v>
      </c>
      <c r="B68" s="153">
        <v>12535</v>
      </c>
      <c r="C68" s="141" t="s">
        <v>351</v>
      </c>
      <c r="D68" s="141" t="s">
        <v>2911</v>
      </c>
      <c r="E68" s="141" t="s">
        <v>1207</v>
      </c>
      <c r="F68" s="253">
        <v>3.7589999999999999</v>
      </c>
      <c r="G68" s="148">
        <v>-39725101.590000004</v>
      </c>
      <c r="H68" s="148">
        <v>0</v>
      </c>
      <c r="I68" s="209">
        <v>0</v>
      </c>
      <c r="J68" s="209">
        <v>0</v>
      </c>
      <c r="K68" s="141" t="s">
        <v>2912</v>
      </c>
      <c r="L68" s="141" t="s">
        <v>1206</v>
      </c>
      <c r="M68" s="249">
        <v>1</v>
      </c>
      <c r="N68" s="148">
        <v>39725101.590000004</v>
      </c>
      <c r="O68" s="148">
        <v>11026.099200000001</v>
      </c>
      <c r="P68" s="209">
        <v>3.4335067499999998E-4</v>
      </c>
      <c r="Q68" s="209">
        <v>5.5081255279152299E-6</v>
      </c>
      <c r="R68" s="148">
        <v>11026.099200000001</v>
      </c>
      <c r="S68" s="141" t="s">
        <v>53</v>
      </c>
      <c r="T68" s="141" t="s">
        <v>53</v>
      </c>
      <c r="U68" s="141" t="s">
        <v>72</v>
      </c>
      <c r="V68" s="141" t="s">
        <v>102</v>
      </c>
      <c r="W68" s="141" t="s">
        <v>706</v>
      </c>
      <c r="X68" s="141" t="s">
        <v>4147</v>
      </c>
      <c r="Y68" s="141" t="s">
        <v>62</v>
      </c>
      <c r="Z68" s="146">
        <v>45424</v>
      </c>
      <c r="AA68" s="146">
        <v>45600</v>
      </c>
      <c r="AB68" s="141" t="s">
        <v>362</v>
      </c>
      <c r="AC68" s="141" t="s">
        <v>370</v>
      </c>
      <c r="AD68" s="141" t="s">
        <v>62</v>
      </c>
      <c r="AE68" s="141" t="s">
        <v>341</v>
      </c>
      <c r="AF68" s="141" t="s">
        <v>362</v>
      </c>
      <c r="AG68" s="141" t="s">
        <v>362</v>
      </c>
      <c r="AH68" s="209"/>
      <c r="AI68" s="148">
        <v>0</v>
      </c>
      <c r="AJ68" s="249"/>
      <c r="AK68" s="141"/>
      <c r="AL68" s="208"/>
      <c r="AM68" s="141" t="s">
        <v>4251</v>
      </c>
      <c r="AN68" s="208">
        <v>3.2587149588619999</v>
      </c>
      <c r="AO68" s="208">
        <v>5.50907802790007E-4</v>
      </c>
    </row>
    <row r="69" spans="1:41" ht="13.5" thickBot="1">
      <c r="A69" s="153">
        <v>8700</v>
      </c>
      <c r="B69" s="153">
        <v>12535</v>
      </c>
      <c r="C69" s="141" t="s">
        <v>351</v>
      </c>
      <c r="D69" s="141" t="s">
        <v>4154</v>
      </c>
      <c r="E69" s="141" t="s">
        <v>1207</v>
      </c>
      <c r="F69" s="253">
        <v>3.8239999999999998</v>
      </c>
      <c r="G69" s="148">
        <v>-4965246</v>
      </c>
      <c r="H69" s="148">
        <v>-5003.5274447439397</v>
      </c>
      <c r="I69" s="209">
        <v>5.8714265999999999E-4</v>
      </c>
      <c r="J69" s="209">
        <v>-2.4995292304297899E-6</v>
      </c>
      <c r="K69" s="141" t="s">
        <v>4155</v>
      </c>
      <c r="L69" s="141" t="s">
        <v>1206</v>
      </c>
      <c r="M69" s="249">
        <v>1</v>
      </c>
      <c r="N69" s="148">
        <v>4965246</v>
      </c>
      <c r="O69" s="148">
        <v>19155.805909999999</v>
      </c>
      <c r="P69" s="209">
        <v>5.96508228E-4</v>
      </c>
      <c r="Q69" s="209">
        <v>9.5693482914302503E-6</v>
      </c>
      <c r="R69" s="148">
        <v>592.71909000000005</v>
      </c>
      <c r="S69" s="141" t="s">
        <v>53</v>
      </c>
      <c r="T69" s="141" t="s">
        <v>53</v>
      </c>
      <c r="U69" s="141" t="s">
        <v>72</v>
      </c>
      <c r="V69" s="141" t="s">
        <v>102</v>
      </c>
      <c r="W69" s="141" t="s">
        <v>706</v>
      </c>
      <c r="X69" s="141" t="s">
        <v>4147</v>
      </c>
      <c r="Y69" s="141" t="s">
        <v>62</v>
      </c>
      <c r="Z69" s="146">
        <v>45509</v>
      </c>
      <c r="AA69" s="146">
        <v>45876</v>
      </c>
      <c r="AB69" s="141" t="s">
        <v>362</v>
      </c>
      <c r="AC69" s="141" t="s">
        <v>370</v>
      </c>
      <c r="AD69" s="141" t="s">
        <v>62</v>
      </c>
      <c r="AE69" s="141" t="s">
        <v>341</v>
      </c>
      <c r="AF69" s="141" t="s">
        <v>362</v>
      </c>
      <c r="AG69" s="141" t="s">
        <v>362</v>
      </c>
      <c r="AH69" s="209"/>
      <c r="AI69" s="148">
        <v>0</v>
      </c>
      <c r="AJ69" s="249"/>
      <c r="AK69" s="141"/>
      <c r="AL69" s="208"/>
      <c r="AM69" s="141" t="s">
        <v>3152</v>
      </c>
      <c r="AN69" s="208">
        <v>0.17517551129799999</v>
      </c>
      <c r="AO69" s="208">
        <v>2.9614604913367042E-5</v>
      </c>
    </row>
    <row r="70" spans="1:41" ht="13.5" thickBot="1">
      <c r="A70" s="153">
        <v>8700</v>
      </c>
      <c r="B70" s="153">
        <v>12535</v>
      </c>
      <c r="C70" s="141" t="s">
        <v>351</v>
      </c>
      <c r="D70" s="141">
        <v>9645742</v>
      </c>
      <c r="E70" s="141" t="s">
        <v>1213</v>
      </c>
      <c r="F70" s="253">
        <v>4.2046999999999999</v>
      </c>
      <c r="G70" s="227">
        <v>-550000</v>
      </c>
      <c r="H70" s="148">
        <v>5.3232877372120004</v>
      </c>
      <c r="I70" s="209">
        <v>-6.2466517101272E-7</v>
      </c>
      <c r="J70" s="209">
        <v>2.6592665770480899E-9</v>
      </c>
      <c r="K70" s="141"/>
      <c r="L70" s="141"/>
      <c r="M70" s="249"/>
      <c r="N70" s="148"/>
      <c r="O70" s="148"/>
      <c r="P70" s="209"/>
      <c r="Q70" s="209"/>
      <c r="R70" s="148">
        <v>22.104420000000001</v>
      </c>
      <c r="S70" s="141" t="s">
        <v>53</v>
      </c>
      <c r="T70" s="141" t="s">
        <v>53</v>
      </c>
      <c r="U70" s="141" t="s">
        <v>72</v>
      </c>
      <c r="V70" s="141" t="s">
        <v>102</v>
      </c>
      <c r="W70" s="141" t="s">
        <v>706</v>
      </c>
      <c r="X70" s="141" t="s">
        <v>1213</v>
      </c>
      <c r="Y70" s="141" t="s">
        <v>62</v>
      </c>
      <c r="Z70" s="146">
        <v>45560</v>
      </c>
      <c r="AA70" s="146">
        <v>45929</v>
      </c>
      <c r="AB70" s="141" t="s">
        <v>362</v>
      </c>
      <c r="AC70" s="141" t="s">
        <v>370</v>
      </c>
      <c r="AD70" s="141" t="s">
        <v>62</v>
      </c>
      <c r="AE70" s="141" t="s">
        <v>341</v>
      </c>
      <c r="AF70" s="141" t="s">
        <v>362</v>
      </c>
      <c r="AG70" s="141" t="s">
        <v>362</v>
      </c>
      <c r="AH70" s="209"/>
      <c r="AI70" s="148">
        <v>0</v>
      </c>
      <c r="AJ70" s="249"/>
      <c r="AK70" s="141"/>
      <c r="AL70" s="208"/>
      <c r="AM70" s="141" t="s">
        <v>3152</v>
      </c>
      <c r="AN70" s="208">
        <v>6.5328637809999998E-3</v>
      </c>
      <c r="AO70" s="208">
        <v>1.1044248045716373E-6</v>
      </c>
    </row>
    <row r="71" spans="1:41" ht="13.5" thickBot="1">
      <c r="A71" s="153">
        <v>8700</v>
      </c>
      <c r="B71" s="153">
        <v>12536</v>
      </c>
      <c r="C71" s="141" t="s">
        <v>351</v>
      </c>
      <c r="D71" s="141">
        <v>9360593</v>
      </c>
      <c r="E71" s="141" t="s">
        <v>1207</v>
      </c>
      <c r="F71" s="253">
        <v>4.0347999999999997</v>
      </c>
      <c r="G71" s="227">
        <v>-14400000</v>
      </c>
      <c r="H71" s="148">
        <v>-506.58947708894902</v>
      </c>
      <c r="I71" s="209">
        <v>0.01</v>
      </c>
      <c r="J71" s="209">
        <v>-8.5180173998394703E-7</v>
      </c>
      <c r="K71" s="141"/>
      <c r="L71" s="141"/>
      <c r="M71" s="249"/>
      <c r="N71" s="148"/>
      <c r="O71" s="148"/>
      <c r="P71" s="209"/>
      <c r="Q71" s="209"/>
      <c r="R71" s="148">
        <v>-1879.44696</v>
      </c>
      <c r="S71" s="141" t="s">
        <v>53</v>
      </c>
      <c r="T71" s="141" t="s">
        <v>53</v>
      </c>
      <c r="U71" s="141" t="s">
        <v>72</v>
      </c>
      <c r="V71" s="141" t="s">
        <v>102</v>
      </c>
      <c r="W71" s="141" t="s">
        <v>706</v>
      </c>
      <c r="X71" s="141" t="s">
        <v>1207</v>
      </c>
      <c r="Y71" s="141" t="s">
        <v>62</v>
      </c>
      <c r="Z71" s="146">
        <v>45386</v>
      </c>
      <c r="AA71" s="146">
        <v>45754</v>
      </c>
      <c r="AB71" s="141" t="s">
        <v>362</v>
      </c>
      <c r="AC71" s="141" t="s">
        <v>370</v>
      </c>
      <c r="AD71" s="141" t="s">
        <v>62</v>
      </c>
      <c r="AE71" s="141" t="s">
        <v>341</v>
      </c>
      <c r="AF71" s="141" t="s">
        <v>362</v>
      </c>
      <c r="AG71" s="141" t="s">
        <v>362</v>
      </c>
      <c r="AH71" s="209"/>
      <c r="AI71" s="148">
        <v>0</v>
      </c>
      <c r="AJ71" s="249"/>
      <c r="AK71" s="141"/>
      <c r="AL71" s="208"/>
      <c r="AM71" s="141" t="s">
        <v>3152</v>
      </c>
      <c r="AN71" s="208">
        <v>-0.315324659806</v>
      </c>
      <c r="AO71" s="208">
        <v>-3.1578424669686291E-4</v>
      </c>
    </row>
    <row r="72" spans="1:41" ht="13.5" thickBot="1">
      <c r="A72" s="153">
        <v>8700</v>
      </c>
      <c r="B72" s="153">
        <v>12536</v>
      </c>
      <c r="C72" s="141" t="s">
        <v>351</v>
      </c>
      <c r="D72" s="141" t="s">
        <v>2913</v>
      </c>
      <c r="E72" s="141" t="s">
        <v>1207</v>
      </c>
      <c r="F72" s="253">
        <v>3.7589999999999999</v>
      </c>
      <c r="G72" s="148">
        <v>-28245432.030000001</v>
      </c>
      <c r="H72" s="148">
        <v>0</v>
      </c>
      <c r="I72" s="209">
        <v>0</v>
      </c>
      <c r="J72" s="209">
        <v>0</v>
      </c>
      <c r="K72" s="141" t="s">
        <v>2914</v>
      </c>
      <c r="L72" s="141" t="s">
        <v>1206</v>
      </c>
      <c r="M72" s="249">
        <v>1</v>
      </c>
      <c r="N72" s="148">
        <v>28245432.030000001</v>
      </c>
      <c r="O72" s="148">
        <v>7839.8021099999996</v>
      </c>
      <c r="P72" s="209">
        <v>0.01</v>
      </c>
      <c r="Q72" s="209">
        <v>1.3182186722080801E-5</v>
      </c>
      <c r="R72" s="148">
        <v>7839.8021099999996</v>
      </c>
      <c r="S72" s="141" t="s">
        <v>53</v>
      </c>
      <c r="T72" s="141" t="s">
        <v>53</v>
      </c>
      <c r="U72" s="141" t="s">
        <v>72</v>
      </c>
      <c r="V72" s="141" t="s">
        <v>102</v>
      </c>
      <c r="W72" s="141" t="s">
        <v>706</v>
      </c>
      <c r="X72" s="141" t="s">
        <v>4147</v>
      </c>
      <c r="Y72" s="141" t="s">
        <v>62</v>
      </c>
      <c r="Z72" s="146">
        <v>45424</v>
      </c>
      <c r="AA72" s="146">
        <v>45600</v>
      </c>
      <c r="AB72" s="141" t="s">
        <v>362</v>
      </c>
      <c r="AC72" s="141" t="s">
        <v>370</v>
      </c>
      <c r="AD72" s="141" t="s">
        <v>62</v>
      </c>
      <c r="AE72" s="141" t="s">
        <v>341</v>
      </c>
      <c r="AF72" s="141" t="s">
        <v>362</v>
      </c>
      <c r="AG72" s="141" t="s">
        <v>362</v>
      </c>
      <c r="AH72" s="209"/>
      <c r="AI72" s="148">
        <v>0</v>
      </c>
      <c r="AJ72" s="249"/>
      <c r="AK72" s="141"/>
      <c r="AL72" s="208"/>
      <c r="AM72" s="141" t="s">
        <v>4251</v>
      </c>
      <c r="AN72" s="208">
        <v>1.315324659806</v>
      </c>
      <c r="AO72" s="208">
        <v>1.3172417504981498E-3</v>
      </c>
    </row>
    <row r="73" spans="1:41" ht="13.5" thickBot="1">
      <c r="A73" s="153">
        <v>8700</v>
      </c>
      <c r="B73" s="153">
        <v>12956</v>
      </c>
      <c r="C73" s="141" t="s">
        <v>351</v>
      </c>
      <c r="D73" s="141" t="s">
        <v>2915</v>
      </c>
      <c r="E73" s="141" t="s">
        <v>1213</v>
      </c>
      <c r="F73" s="253">
        <v>3.5773000000000001</v>
      </c>
      <c r="G73" s="148">
        <v>-10000</v>
      </c>
      <c r="H73" s="148">
        <v>-11.431959830459</v>
      </c>
      <c r="I73" s="209">
        <v>9.8264304466844402E-5</v>
      </c>
      <c r="J73" s="209">
        <v>-8.6125550820004201E-8</v>
      </c>
      <c r="K73" s="141" t="s">
        <v>2916</v>
      </c>
      <c r="L73" s="141" t="s">
        <v>1206</v>
      </c>
      <c r="M73" s="249">
        <v>1</v>
      </c>
      <c r="N73" s="148">
        <v>35720</v>
      </c>
      <c r="O73" s="148">
        <v>41.177500000000002</v>
      </c>
      <c r="P73" s="209">
        <v>1.07143023E-4</v>
      </c>
      <c r="Q73" s="209">
        <v>3.1022107508124202E-7</v>
      </c>
      <c r="R73" s="148">
        <v>-6.2925700000000004</v>
      </c>
      <c r="S73" s="141" t="s">
        <v>53</v>
      </c>
      <c r="T73" s="141" t="s">
        <v>53</v>
      </c>
      <c r="U73" s="141" t="s">
        <v>72</v>
      </c>
      <c r="V73" s="141" t="s">
        <v>102</v>
      </c>
      <c r="W73" s="141" t="s">
        <v>706</v>
      </c>
      <c r="X73" s="141" t="s">
        <v>4148</v>
      </c>
      <c r="Y73" s="141" t="s">
        <v>62</v>
      </c>
      <c r="Z73" s="146">
        <v>44511</v>
      </c>
      <c r="AA73" s="146">
        <v>47612</v>
      </c>
      <c r="AB73" s="141" t="s">
        <v>362</v>
      </c>
      <c r="AC73" s="141" t="s">
        <v>370</v>
      </c>
      <c r="AD73" s="141" t="s">
        <v>62</v>
      </c>
      <c r="AE73" s="141" t="s">
        <v>341</v>
      </c>
      <c r="AF73" s="141" t="s">
        <v>362</v>
      </c>
      <c r="AG73" s="141" t="s">
        <v>362</v>
      </c>
      <c r="AH73" s="209"/>
      <c r="AI73" s="148">
        <v>357.73</v>
      </c>
      <c r="AJ73" s="249"/>
      <c r="AK73" s="141"/>
      <c r="AL73" s="208"/>
      <c r="AM73" s="141" t="s">
        <v>3152</v>
      </c>
      <c r="AN73" s="208">
        <v>1.1736105308999999E-2</v>
      </c>
      <c r="AO73" s="208">
        <v>-4.7445947065259451E-6</v>
      </c>
    </row>
    <row r="74" spans="1:41" ht="13.5" thickBot="1">
      <c r="A74" s="153">
        <v>8700</v>
      </c>
      <c r="B74" s="153">
        <v>12956</v>
      </c>
      <c r="C74" s="141" t="s">
        <v>351</v>
      </c>
      <c r="D74" s="141" t="s">
        <v>2917</v>
      </c>
      <c r="E74" s="141" t="s">
        <v>1213</v>
      </c>
      <c r="F74" s="253">
        <v>3.5716000000000001</v>
      </c>
      <c r="G74" s="148">
        <v>-48810</v>
      </c>
      <c r="H74" s="148">
        <v>-55.799019843944997</v>
      </c>
      <c r="I74" s="209">
        <v>4.7962483700000002E-4</v>
      </c>
      <c r="J74" s="209">
        <v>-4.2037598019472799E-7</v>
      </c>
      <c r="K74" s="141" t="s">
        <v>2918</v>
      </c>
      <c r="L74" s="141" t="s">
        <v>1206</v>
      </c>
      <c r="M74" s="249">
        <v>1</v>
      </c>
      <c r="N74" s="148">
        <v>173910.03</v>
      </c>
      <c r="O74" s="148">
        <v>197.68392</v>
      </c>
      <c r="P74" s="209">
        <v>5.14369566E-4</v>
      </c>
      <c r="Q74" s="209">
        <v>1.4893016377554299E-6</v>
      </c>
      <c r="R74" s="148">
        <v>-34.015929999999997</v>
      </c>
      <c r="S74" s="141" t="s">
        <v>53</v>
      </c>
      <c r="T74" s="141" t="s">
        <v>53</v>
      </c>
      <c r="U74" s="141" t="s">
        <v>72</v>
      </c>
      <c r="V74" s="141" t="s">
        <v>102</v>
      </c>
      <c r="W74" s="141" t="s">
        <v>706</v>
      </c>
      <c r="X74" s="141" t="s">
        <v>4148</v>
      </c>
      <c r="Y74" s="141" t="s">
        <v>62</v>
      </c>
      <c r="Z74" s="146">
        <v>44593</v>
      </c>
      <c r="AA74" s="146">
        <v>47612</v>
      </c>
      <c r="AB74" s="141" t="s">
        <v>362</v>
      </c>
      <c r="AC74" s="141" t="s">
        <v>370</v>
      </c>
      <c r="AD74" s="141" t="s">
        <v>62</v>
      </c>
      <c r="AE74" s="141" t="s">
        <v>341</v>
      </c>
      <c r="AF74" s="141" t="s">
        <v>362</v>
      </c>
      <c r="AG74" s="141" t="s">
        <v>362</v>
      </c>
      <c r="AH74" s="209"/>
      <c r="AI74" s="148">
        <v>357.16</v>
      </c>
      <c r="AJ74" s="249"/>
      <c r="AK74" s="141"/>
      <c r="AL74" s="208"/>
      <c r="AM74" s="141" t="s">
        <v>3152</v>
      </c>
      <c r="AN74" s="208">
        <v>6.3442208301999994E-2</v>
      </c>
      <c r="AO74" s="208">
        <v>-2.5647994605631257E-5</v>
      </c>
    </row>
    <row r="75" spans="1:41" ht="13.5" thickBot="1">
      <c r="A75" s="153">
        <v>8700</v>
      </c>
      <c r="B75" s="153">
        <v>12956</v>
      </c>
      <c r="C75" s="141" t="s">
        <v>351</v>
      </c>
      <c r="D75" s="141" t="s">
        <v>2919</v>
      </c>
      <c r="E75" s="141" t="s">
        <v>1213</v>
      </c>
      <c r="F75" s="253">
        <v>3.6802999999999999</v>
      </c>
      <c r="G75" s="148">
        <v>-42500</v>
      </c>
      <c r="H75" s="148">
        <v>-43.327290241786997</v>
      </c>
      <c r="I75" s="209">
        <v>3.7242310999999998E-4</v>
      </c>
      <c r="J75" s="209">
        <v>-3.2641706172459398E-7</v>
      </c>
      <c r="K75" s="141" t="s">
        <v>2920</v>
      </c>
      <c r="L75" s="141" t="s">
        <v>1206</v>
      </c>
      <c r="M75" s="249">
        <v>1</v>
      </c>
      <c r="N75" s="148">
        <v>156060</v>
      </c>
      <c r="O75" s="148">
        <v>157.26516000000001</v>
      </c>
      <c r="P75" s="209">
        <v>4.0920076899999999E-4</v>
      </c>
      <c r="Q75" s="209">
        <v>1.1847967217053899E-6</v>
      </c>
      <c r="R75" s="148">
        <v>-22.647079999999999</v>
      </c>
      <c r="S75" s="141" t="s">
        <v>53</v>
      </c>
      <c r="T75" s="141" t="s">
        <v>53</v>
      </c>
      <c r="U75" s="141" t="s">
        <v>72</v>
      </c>
      <c r="V75" s="141" t="s">
        <v>102</v>
      </c>
      <c r="W75" s="141" t="s">
        <v>706</v>
      </c>
      <c r="X75" s="141" t="s">
        <v>4148</v>
      </c>
      <c r="Y75" s="141" t="s">
        <v>62</v>
      </c>
      <c r="Z75" s="146">
        <v>44600</v>
      </c>
      <c r="AA75" s="146">
        <v>46635</v>
      </c>
      <c r="AB75" s="141" t="s">
        <v>362</v>
      </c>
      <c r="AC75" s="141" t="s">
        <v>370</v>
      </c>
      <c r="AD75" s="141" t="s">
        <v>62</v>
      </c>
      <c r="AE75" s="141" t="s">
        <v>341</v>
      </c>
      <c r="AF75" s="141" t="s">
        <v>362</v>
      </c>
      <c r="AG75" s="141" t="s">
        <v>362</v>
      </c>
      <c r="AH75" s="209"/>
      <c r="AI75" s="148">
        <v>368.03</v>
      </c>
      <c r="AJ75" s="249"/>
      <c r="AK75" s="141"/>
      <c r="AL75" s="208"/>
      <c r="AM75" s="141" t="s">
        <v>3152</v>
      </c>
      <c r="AN75" s="208">
        <v>4.2238467882000003E-2</v>
      </c>
      <c r="AO75" s="208">
        <v>-1.7075887258507986E-5</v>
      </c>
    </row>
    <row r="76" spans="1:41" ht="13.5" thickBot="1">
      <c r="A76" s="153">
        <v>8700</v>
      </c>
      <c r="B76" s="153">
        <v>12956</v>
      </c>
      <c r="C76" s="141" t="s">
        <v>351</v>
      </c>
      <c r="D76" s="141" t="s">
        <v>2921</v>
      </c>
      <c r="E76" s="141" t="s">
        <v>1213</v>
      </c>
      <c r="F76" s="253">
        <v>3.5558999999999998</v>
      </c>
      <c r="G76" s="148">
        <v>-70000</v>
      </c>
      <c r="H76" s="148">
        <v>-80.023670648299003</v>
      </c>
      <c r="I76" s="209">
        <v>6.8784971699999999E-4</v>
      </c>
      <c r="J76" s="209">
        <v>-6.0287849287748896E-7</v>
      </c>
      <c r="K76" s="151" t="s">
        <v>2922</v>
      </c>
      <c r="L76" s="151" t="s">
        <v>1206</v>
      </c>
      <c r="M76" s="249">
        <v>1</v>
      </c>
      <c r="N76" s="148">
        <v>249410</v>
      </c>
      <c r="O76" s="148">
        <v>284.06016</v>
      </c>
      <c r="P76" s="210">
        <v>7.3911879700000005E-4</v>
      </c>
      <c r="Q76" s="210">
        <v>2.1400388130156001E-6</v>
      </c>
      <c r="R76" s="148">
        <v>-48.230130000000003</v>
      </c>
      <c r="S76" s="141" t="s">
        <v>53</v>
      </c>
      <c r="T76" s="141" t="s">
        <v>53</v>
      </c>
      <c r="U76" s="141" t="s">
        <v>72</v>
      </c>
      <c r="V76" s="141" t="s">
        <v>102</v>
      </c>
      <c r="W76" s="141" t="s">
        <v>706</v>
      </c>
      <c r="X76" s="141" t="s">
        <v>4148</v>
      </c>
      <c r="Y76" s="141" t="s">
        <v>62</v>
      </c>
      <c r="Z76" s="146">
        <v>44627</v>
      </c>
      <c r="AA76" s="146">
        <v>47612</v>
      </c>
      <c r="AB76" s="141" t="s">
        <v>362</v>
      </c>
      <c r="AC76" s="141" t="s">
        <v>370</v>
      </c>
      <c r="AD76" s="141" t="s">
        <v>62</v>
      </c>
      <c r="AE76" s="141" t="s">
        <v>341</v>
      </c>
      <c r="AF76" s="141" t="s">
        <v>362</v>
      </c>
      <c r="AG76" s="141" t="s">
        <v>362</v>
      </c>
      <c r="AH76" s="209"/>
      <c r="AI76" s="148">
        <v>355.59</v>
      </c>
      <c r="AJ76" s="249"/>
      <c r="AK76" s="141"/>
      <c r="AL76" s="208"/>
      <c r="AM76" s="141" t="s">
        <v>3152</v>
      </c>
      <c r="AN76" s="208">
        <v>8.9952735494E-2</v>
      </c>
      <c r="AO76" s="208">
        <v>-3.6365494463002906E-5</v>
      </c>
    </row>
    <row r="77" spans="1:41" ht="13.5" thickBot="1">
      <c r="A77" s="153">
        <v>8700</v>
      </c>
      <c r="B77" s="153">
        <v>12956</v>
      </c>
      <c r="C77" s="141" t="s">
        <v>351</v>
      </c>
      <c r="D77" s="141" t="s">
        <v>2923</v>
      </c>
      <c r="E77" s="141" t="s">
        <v>1207</v>
      </c>
      <c r="F77" s="253">
        <v>3.282</v>
      </c>
      <c r="G77" s="148">
        <v>-177000</v>
      </c>
      <c r="H77" s="148">
        <v>-195.451749326146</v>
      </c>
      <c r="I77" s="209">
        <v>1.680020791E-3</v>
      </c>
      <c r="J77" s="209">
        <v>-1.4724850173630299E-6</v>
      </c>
      <c r="K77" s="141" t="s">
        <v>2924</v>
      </c>
      <c r="L77" s="141" t="s">
        <v>1206</v>
      </c>
      <c r="M77" s="249">
        <v>1</v>
      </c>
      <c r="N77" s="148">
        <v>580029</v>
      </c>
      <c r="O77" s="148">
        <v>631.69543999999996</v>
      </c>
      <c r="P77" s="209">
        <v>1.643658773E-3</v>
      </c>
      <c r="Q77" s="209">
        <v>4.7590368167256E-6</v>
      </c>
      <c r="R77" s="148">
        <v>-93.430549999999997</v>
      </c>
      <c r="S77" s="141" t="s">
        <v>53</v>
      </c>
      <c r="T77" s="141" t="s">
        <v>53</v>
      </c>
      <c r="U77" s="141" t="s">
        <v>72</v>
      </c>
      <c r="V77" s="141" t="s">
        <v>102</v>
      </c>
      <c r="W77" s="141" t="s">
        <v>706</v>
      </c>
      <c r="X77" s="141" t="s">
        <v>4147</v>
      </c>
      <c r="Y77" s="141" t="s">
        <v>62</v>
      </c>
      <c r="Z77" s="146">
        <v>44627</v>
      </c>
      <c r="AA77" s="146">
        <v>46507</v>
      </c>
      <c r="AB77" s="141" t="s">
        <v>362</v>
      </c>
      <c r="AC77" s="141" t="s">
        <v>370</v>
      </c>
      <c r="AD77" s="141" t="s">
        <v>62</v>
      </c>
      <c r="AE77" s="141" t="s">
        <v>341</v>
      </c>
      <c r="AF77" s="141" t="s">
        <v>362</v>
      </c>
      <c r="AG77" s="141" t="s">
        <v>362</v>
      </c>
      <c r="AH77" s="209"/>
      <c r="AI77" s="148">
        <v>328.2</v>
      </c>
      <c r="AJ77" s="249"/>
      <c r="AK77" s="141"/>
      <c r="AL77" s="208"/>
      <c r="AM77" s="141" t="s">
        <v>3152</v>
      </c>
      <c r="AN77" s="208">
        <v>0.17425483927300001</v>
      </c>
      <c r="AO77" s="208">
        <v>-7.0446589065804215E-5</v>
      </c>
    </row>
    <row r="78" spans="1:41" ht="13.5" thickBot="1">
      <c r="A78" s="153">
        <v>8700</v>
      </c>
      <c r="B78" s="153">
        <v>12956</v>
      </c>
      <c r="C78" s="141" t="s">
        <v>351</v>
      </c>
      <c r="D78" s="141" t="s">
        <v>2925</v>
      </c>
      <c r="E78" s="141" t="s">
        <v>1207</v>
      </c>
      <c r="F78" s="253">
        <v>3.282</v>
      </c>
      <c r="G78" s="148">
        <v>-170000</v>
      </c>
      <c r="H78" s="148">
        <v>-228.90259029649599</v>
      </c>
      <c r="I78" s="209">
        <v>1.9675501100000002E-3</v>
      </c>
      <c r="J78" s="209">
        <v>-1.7244953591320501E-6</v>
      </c>
      <c r="K78" s="151" t="s">
        <v>2926</v>
      </c>
      <c r="L78" s="151" t="s">
        <v>1206</v>
      </c>
      <c r="M78" s="249">
        <v>1</v>
      </c>
      <c r="N78" s="148">
        <v>557090</v>
      </c>
      <c r="O78" s="148">
        <v>715.06403999999998</v>
      </c>
      <c r="P78" s="210">
        <v>1.8605821860000001E-3</v>
      </c>
      <c r="Q78" s="210">
        <v>5.38711517796701E-6</v>
      </c>
      <c r="R78" s="148">
        <v>-134.16457</v>
      </c>
      <c r="S78" s="141" t="s">
        <v>53</v>
      </c>
      <c r="T78" s="141" t="s">
        <v>53</v>
      </c>
      <c r="U78" s="141" t="s">
        <v>72</v>
      </c>
      <c r="V78" s="141" t="s">
        <v>102</v>
      </c>
      <c r="W78" s="141" t="s">
        <v>706</v>
      </c>
      <c r="X78" s="141" t="s">
        <v>4147</v>
      </c>
      <c r="Y78" s="141" t="s">
        <v>62</v>
      </c>
      <c r="Z78" s="146">
        <v>44627</v>
      </c>
      <c r="AA78" s="146">
        <v>50556</v>
      </c>
      <c r="AB78" s="141" t="s">
        <v>362</v>
      </c>
      <c r="AC78" s="141" t="s">
        <v>370</v>
      </c>
      <c r="AD78" s="141" t="s">
        <v>62</v>
      </c>
      <c r="AE78" s="141" t="s">
        <v>341</v>
      </c>
      <c r="AF78" s="141" t="s">
        <v>362</v>
      </c>
      <c r="AG78" s="141" t="s">
        <v>362</v>
      </c>
      <c r="AH78" s="209"/>
      <c r="AI78" s="148">
        <v>328.2</v>
      </c>
      <c r="AJ78" s="249"/>
      <c r="AK78" s="141"/>
      <c r="AL78" s="208"/>
      <c r="AM78" s="141" t="s">
        <v>3152</v>
      </c>
      <c r="AN78" s="208">
        <v>0.25022677894399997</v>
      </c>
      <c r="AO78" s="208">
        <v>-1.0116002025012509E-4</v>
      </c>
    </row>
    <row r="79" spans="1:41" ht="13.5" thickBot="1">
      <c r="A79" s="153">
        <v>8700</v>
      </c>
      <c r="B79" s="153">
        <v>12956</v>
      </c>
      <c r="C79" s="141" t="s">
        <v>351</v>
      </c>
      <c r="D79" s="141" t="s">
        <v>2927</v>
      </c>
      <c r="E79" s="141" t="s">
        <v>1207</v>
      </c>
      <c r="F79" s="253">
        <v>3.3</v>
      </c>
      <c r="G79" s="148">
        <v>-50000</v>
      </c>
      <c r="H79" s="148">
        <v>-50.317989218328002</v>
      </c>
      <c r="I79" s="209">
        <v>4.3251221E-4</v>
      </c>
      <c r="J79" s="209">
        <v>-3.7908325447723501E-7</v>
      </c>
      <c r="K79" s="151" t="s">
        <v>2928</v>
      </c>
      <c r="L79" s="151" t="s">
        <v>1206</v>
      </c>
      <c r="M79" s="249">
        <v>1</v>
      </c>
      <c r="N79" s="148">
        <v>164550</v>
      </c>
      <c r="O79" s="148">
        <v>163.07560000000001</v>
      </c>
      <c r="P79" s="210">
        <v>4.2431941600000001E-4</v>
      </c>
      <c r="Q79" s="210">
        <v>1.2285711359727701E-6</v>
      </c>
      <c r="R79" s="148">
        <v>-23.604140000000001</v>
      </c>
      <c r="S79" s="141" t="s">
        <v>53</v>
      </c>
      <c r="T79" s="141" t="s">
        <v>53</v>
      </c>
      <c r="U79" s="141" t="s">
        <v>72</v>
      </c>
      <c r="V79" s="141" t="s">
        <v>102</v>
      </c>
      <c r="W79" s="141" t="s">
        <v>706</v>
      </c>
      <c r="X79" s="141" t="s">
        <v>4147</v>
      </c>
      <c r="Y79" s="141" t="s">
        <v>62</v>
      </c>
      <c r="Z79" s="146">
        <v>44628</v>
      </c>
      <c r="AA79" s="146">
        <v>47877</v>
      </c>
      <c r="AB79" s="141" t="s">
        <v>362</v>
      </c>
      <c r="AC79" s="141" t="s">
        <v>370</v>
      </c>
      <c r="AD79" s="141" t="s">
        <v>62</v>
      </c>
      <c r="AE79" s="141" t="s">
        <v>341</v>
      </c>
      <c r="AF79" s="141" t="s">
        <v>362</v>
      </c>
      <c r="AG79" s="141" t="s">
        <v>362</v>
      </c>
      <c r="AH79" s="209"/>
      <c r="AI79" s="148">
        <v>330</v>
      </c>
      <c r="AJ79" s="249"/>
      <c r="AK79" s="141"/>
      <c r="AL79" s="208"/>
      <c r="AM79" s="141" t="s">
        <v>3152</v>
      </c>
      <c r="AN79" s="208">
        <v>4.4023455088999998E-2</v>
      </c>
      <c r="AO79" s="208">
        <v>-1.779751003105207E-5</v>
      </c>
    </row>
    <row r="80" spans="1:41" ht="13.5" thickBot="1">
      <c r="A80" s="153">
        <v>8700</v>
      </c>
      <c r="B80" s="153">
        <v>12956</v>
      </c>
      <c r="C80" s="141" t="s">
        <v>351</v>
      </c>
      <c r="D80" s="141" t="s">
        <v>2929</v>
      </c>
      <c r="E80" s="141" t="s">
        <v>1213</v>
      </c>
      <c r="F80" s="253">
        <v>3.5207000000000002</v>
      </c>
      <c r="G80" s="148">
        <v>-77000</v>
      </c>
      <c r="H80" s="148">
        <v>-88.026040362200007</v>
      </c>
      <c r="I80" s="209">
        <v>7.5663471100000004E-4</v>
      </c>
      <c r="J80" s="209">
        <v>-6.6316636212267802E-7</v>
      </c>
      <c r="K80" s="151" t="s">
        <v>2930</v>
      </c>
      <c r="L80" s="151" t="s">
        <v>1206</v>
      </c>
      <c r="M80" s="249">
        <v>1</v>
      </c>
      <c r="N80" s="148">
        <v>268961</v>
      </c>
      <c r="O80" s="148">
        <v>305.20925</v>
      </c>
      <c r="P80" s="210">
        <v>7.9414830200000004E-4</v>
      </c>
      <c r="Q80" s="210">
        <v>2.2993708131804899E-6</v>
      </c>
      <c r="R80" s="148">
        <v>-60.310079999999999</v>
      </c>
      <c r="S80" s="141" t="s">
        <v>53</v>
      </c>
      <c r="T80" s="141" t="s">
        <v>53</v>
      </c>
      <c r="U80" s="141" t="s">
        <v>72</v>
      </c>
      <c r="V80" s="141" t="s">
        <v>102</v>
      </c>
      <c r="W80" s="141" t="s">
        <v>706</v>
      </c>
      <c r="X80" s="141" t="s">
        <v>4148</v>
      </c>
      <c r="Y80" s="141" t="s">
        <v>62</v>
      </c>
      <c r="Z80" s="146">
        <v>44678</v>
      </c>
      <c r="AA80" s="146">
        <v>47612</v>
      </c>
      <c r="AB80" s="141" t="s">
        <v>362</v>
      </c>
      <c r="AC80" s="141" t="s">
        <v>370</v>
      </c>
      <c r="AD80" s="141" t="s">
        <v>62</v>
      </c>
      <c r="AE80" s="141" t="s">
        <v>341</v>
      </c>
      <c r="AF80" s="141" t="s">
        <v>362</v>
      </c>
      <c r="AG80" s="141" t="s">
        <v>362</v>
      </c>
      <c r="AH80" s="209"/>
      <c r="AI80" s="148">
        <v>352.07</v>
      </c>
      <c r="AJ80" s="249"/>
      <c r="AK80" s="141"/>
      <c r="AL80" s="208"/>
      <c r="AM80" s="141" t="s">
        <v>3152</v>
      </c>
      <c r="AN80" s="208">
        <v>0.112482729652</v>
      </c>
      <c r="AO80" s="208">
        <v>-4.547377086280427E-5</v>
      </c>
    </row>
    <row r="81" spans="1:41" ht="13.5" thickBot="1">
      <c r="A81" s="153">
        <v>8700</v>
      </c>
      <c r="B81" s="153">
        <v>12956</v>
      </c>
      <c r="C81" s="141" t="s">
        <v>351</v>
      </c>
      <c r="D81" s="141" t="s">
        <v>2931</v>
      </c>
      <c r="E81" s="141" t="s">
        <v>1213</v>
      </c>
      <c r="F81" s="253">
        <v>3.5941999999999998</v>
      </c>
      <c r="G81" s="148">
        <v>-73335</v>
      </c>
      <c r="H81" s="148">
        <v>-77.632489644542005</v>
      </c>
      <c r="I81" s="209">
        <v>6.6729613399999995E-4</v>
      </c>
      <c r="J81" s="209">
        <v>-5.8486392808605497E-7</v>
      </c>
      <c r="K81" s="151" t="s">
        <v>2932</v>
      </c>
      <c r="L81" s="151" t="s">
        <v>1206</v>
      </c>
      <c r="M81" s="249">
        <v>1</v>
      </c>
      <c r="N81" s="148">
        <v>264739.34999999998</v>
      </c>
      <c r="O81" s="148">
        <v>276.67286999999999</v>
      </c>
      <c r="P81" s="210">
        <v>7.1989721800000005E-4</v>
      </c>
      <c r="Q81" s="210">
        <v>2.0843848018265501E-6</v>
      </c>
      <c r="R81" s="148">
        <v>-45.688279999999999</v>
      </c>
      <c r="S81" s="141" t="s">
        <v>53</v>
      </c>
      <c r="T81" s="141" t="s">
        <v>53</v>
      </c>
      <c r="U81" s="141" t="s">
        <v>72</v>
      </c>
      <c r="V81" s="141" t="s">
        <v>102</v>
      </c>
      <c r="W81" s="141" t="s">
        <v>706</v>
      </c>
      <c r="X81" s="141" t="s">
        <v>4148</v>
      </c>
      <c r="Y81" s="141" t="s">
        <v>62</v>
      </c>
      <c r="Z81" s="146">
        <v>44726</v>
      </c>
      <c r="AA81" s="146">
        <v>46516</v>
      </c>
      <c r="AB81" s="141" t="s">
        <v>362</v>
      </c>
      <c r="AC81" s="141" t="s">
        <v>370</v>
      </c>
      <c r="AD81" s="141" t="s">
        <v>62</v>
      </c>
      <c r="AE81" s="141" t="s">
        <v>341</v>
      </c>
      <c r="AF81" s="141" t="s">
        <v>362</v>
      </c>
      <c r="AG81" s="141" t="s">
        <v>362</v>
      </c>
      <c r="AH81" s="209"/>
      <c r="AI81" s="148">
        <v>359.42</v>
      </c>
      <c r="AJ81" s="249"/>
      <c r="AK81" s="141"/>
      <c r="AL81" s="208"/>
      <c r="AM81" s="141" t="s">
        <v>3152</v>
      </c>
      <c r="AN81" s="208">
        <v>8.5211998516999996E-2</v>
      </c>
      <c r="AO81" s="208">
        <v>-3.4448940804516309E-5</v>
      </c>
    </row>
    <row r="82" spans="1:41" ht="13.5" thickBot="1">
      <c r="A82" s="153">
        <v>8700</v>
      </c>
      <c r="B82" s="153">
        <v>12956</v>
      </c>
      <c r="C82" s="141" t="s">
        <v>351</v>
      </c>
      <c r="D82" s="141" t="s">
        <v>2933</v>
      </c>
      <c r="E82" s="141" t="s">
        <v>1207</v>
      </c>
      <c r="F82" s="253">
        <v>3.5</v>
      </c>
      <c r="G82" s="148">
        <v>-175920</v>
      </c>
      <c r="H82" s="148">
        <v>-210.856018867925</v>
      </c>
      <c r="I82" s="209">
        <v>1.8124293939999999E-3</v>
      </c>
      <c r="J82" s="209">
        <v>-1.58853696461801E-6</v>
      </c>
      <c r="K82" s="151" t="s">
        <v>2934</v>
      </c>
      <c r="L82" s="151" t="s">
        <v>1206</v>
      </c>
      <c r="M82" s="249">
        <v>1</v>
      </c>
      <c r="N82" s="148">
        <v>614312.64</v>
      </c>
      <c r="O82" s="148">
        <v>704.18043999999998</v>
      </c>
      <c r="P82" s="210">
        <v>1.832263278E-3</v>
      </c>
      <c r="Q82" s="210">
        <v>5.3051208341444304E-6</v>
      </c>
      <c r="R82" s="148">
        <v>-78.095389999999995</v>
      </c>
      <c r="S82" s="141" t="s">
        <v>53</v>
      </c>
      <c r="T82" s="141" t="s">
        <v>53</v>
      </c>
      <c r="U82" s="141" t="s">
        <v>72</v>
      </c>
      <c r="V82" s="141" t="s">
        <v>102</v>
      </c>
      <c r="W82" s="141" t="s">
        <v>706</v>
      </c>
      <c r="X82" s="141" t="s">
        <v>4147</v>
      </c>
      <c r="Y82" s="141" t="s">
        <v>62</v>
      </c>
      <c r="Z82" s="146">
        <v>44742</v>
      </c>
      <c r="AA82" s="146">
        <v>47664</v>
      </c>
      <c r="AB82" s="141" t="s">
        <v>362</v>
      </c>
      <c r="AC82" s="141" t="s">
        <v>370</v>
      </c>
      <c r="AD82" s="141" t="s">
        <v>62</v>
      </c>
      <c r="AE82" s="141" t="s">
        <v>341</v>
      </c>
      <c r="AF82" s="141" t="s">
        <v>362</v>
      </c>
      <c r="AG82" s="141" t="s">
        <v>362</v>
      </c>
      <c r="AH82" s="209"/>
      <c r="AI82" s="148">
        <v>350</v>
      </c>
      <c r="AJ82" s="249"/>
      <c r="AK82" s="141"/>
      <c r="AL82" s="208"/>
      <c r="AM82" s="141" t="s">
        <v>3152</v>
      </c>
      <c r="AN82" s="208">
        <v>0.14565363933299999</v>
      </c>
      <c r="AO82" s="208">
        <v>-5.8883885915942011E-5</v>
      </c>
    </row>
    <row r="83" spans="1:41" ht="13.5" thickBot="1">
      <c r="A83" s="153">
        <v>8700</v>
      </c>
      <c r="B83" s="153">
        <v>12956</v>
      </c>
      <c r="C83" s="141" t="s">
        <v>355</v>
      </c>
      <c r="D83" s="141" t="s">
        <v>2935</v>
      </c>
      <c r="E83" s="141" t="s">
        <v>1206</v>
      </c>
      <c r="F83" s="253">
        <v>1</v>
      </c>
      <c r="G83" s="148">
        <v>-3100000</v>
      </c>
      <c r="H83" s="148">
        <v>-34.761229999999998</v>
      </c>
      <c r="I83" s="209">
        <v>2.9879286999999997E-4</v>
      </c>
      <c r="J83" s="209">
        <v>-2.6188248780878701E-7</v>
      </c>
      <c r="K83" s="151" t="s">
        <v>2936</v>
      </c>
      <c r="L83" s="151" t="s">
        <v>1206</v>
      </c>
      <c r="M83" s="249">
        <v>1</v>
      </c>
      <c r="N83" s="148">
        <v>3100000</v>
      </c>
      <c r="O83" s="148">
        <v>23.954879999999999</v>
      </c>
      <c r="P83" s="210">
        <v>6.2330113811793304E-5</v>
      </c>
      <c r="Q83" s="210">
        <v>1.8047012633215101E-7</v>
      </c>
      <c r="R83" s="148">
        <v>-10.80635</v>
      </c>
      <c r="S83" s="141" t="s">
        <v>53</v>
      </c>
      <c r="T83" s="141" t="s">
        <v>53</v>
      </c>
      <c r="U83" s="141" t="s">
        <v>72</v>
      </c>
      <c r="V83" s="141" t="s">
        <v>102</v>
      </c>
      <c r="W83" s="141" t="s">
        <v>705</v>
      </c>
      <c r="X83" s="141" t="s">
        <v>4149</v>
      </c>
      <c r="Y83" s="141" t="s">
        <v>62</v>
      </c>
      <c r="Z83" s="146">
        <v>44511</v>
      </c>
      <c r="AA83" s="146">
        <v>45611</v>
      </c>
      <c r="AB83" s="141" t="s">
        <v>362</v>
      </c>
      <c r="AC83" s="141" t="s">
        <v>370</v>
      </c>
      <c r="AD83" s="141" t="s">
        <v>62</v>
      </c>
      <c r="AE83" s="141" t="s">
        <v>341</v>
      </c>
      <c r="AF83" s="141" t="s">
        <v>362</v>
      </c>
      <c r="AG83" s="141" t="s">
        <v>362</v>
      </c>
      <c r="AH83" s="209"/>
      <c r="AI83" s="148">
        <v>0</v>
      </c>
      <c r="AJ83" s="249"/>
      <c r="AK83" s="141"/>
      <c r="AL83" s="208"/>
      <c r="AM83" s="141" t="s">
        <v>3152</v>
      </c>
      <c r="AN83" s="208">
        <v>2.0154636597000002E-2</v>
      </c>
      <c r="AO83" s="208">
        <v>-8.14798262186462E-6</v>
      </c>
    </row>
    <row r="84" spans="1:41" ht="13.5" thickBot="1">
      <c r="A84" s="153">
        <v>8700</v>
      </c>
      <c r="B84" s="153">
        <v>12956</v>
      </c>
      <c r="C84" s="141" t="s">
        <v>351</v>
      </c>
      <c r="D84" s="141">
        <v>9360628</v>
      </c>
      <c r="E84" s="141" t="s">
        <v>1207</v>
      </c>
      <c r="F84" s="253">
        <v>4.0347999999999997</v>
      </c>
      <c r="G84" s="227">
        <v>-2480000</v>
      </c>
      <c r="H84" s="148">
        <v>-87.245973045821998</v>
      </c>
      <c r="I84" s="209">
        <v>7.4992958200000004E-4</v>
      </c>
      <c r="J84" s="209">
        <v>-6.5728952837797401E-7</v>
      </c>
      <c r="K84" s="151"/>
      <c r="L84" s="151"/>
      <c r="M84" s="249"/>
      <c r="N84" s="148"/>
      <c r="O84" s="148"/>
      <c r="P84" s="210"/>
      <c r="Q84" s="210"/>
      <c r="R84" s="148">
        <v>-323.68256000000002</v>
      </c>
      <c r="S84" s="141" t="s">
        <v>53</v>
      </c>
      <c r="T84" s="141" t="s">
        <v>53</v>
      </c>
      <c r="U84" s="141" t="s">
        <v>72</v>
      </c>
      <c r="V84" s="141" t="s">
        <v>102</v>
      </c>
      <c r="W84" s="141" t="s">
        <v>706</v>
      </c>
      <c r="X84" s="141" t="s">
        <v>1207</v>
      </c>
      <c r="Y84" s="141" t="s">
        <v>62</v>
      </c>
      <c r="Z84" s="146">
        <v>45386</v>
      </c>
      <c r="AA84" s="146">
        <v>45754</v>
      </c>
      <c r="AB84" s="141" t="s">
        <v>362</v>
      </c>
      <c r="AC84" s="141" t="s">
        <v>370</v>
      </c>
      <c r="AD84" s="141" t="s">
        <v>62</v>
      </c>
      <c r="AE84" s="141" t="s">
        <v>341</v>
      </c>
      <c r="AF84" s="141" t="s">
        <v>362</v>
      </c>
      <c r="AG84" s="141" t="s">
        <v>362</v>
      </c>
      <c r="AH84" s="209"/>
      <c r="AI84" s="148">
        <v>0</v>
      </c>
      <c r="AJ84" s="249"/>
      <c r="AK84" s="141"/>
      <c r="AL84" s="208"/>
      <c r="AM84" s="141" t="s">
        <v>3152</v>
      </c>
      <c r="AN84" s="208">
        <v>0.60369175251999996</v>
      </c>
      <c r="AO84" s="208">
        <v>-2.4405649214403127E-4</v>
      </c>
    </row>
    <row r="85" spans="1:41" ht="13.5" thickBot="1">
      <c r="A85" s="153">
        <v>8700</v>
      </c>
      <c r="B85" s="153">
        <v>12956</v>
      </c>
      <c r="C85" s="141" t="s">
        <v>351</v>
      </c>
      <c r="D85" s="141" t="s">
        <v>2937</v>
      </c>
      <c r="E85" s="141" t="s">
        <v>1207</v>
      </c>
      <c r="F85" s="253">
        <v>3.7589999999999999</v>
      </c>
      <c r="G85" s="148">
        <v>-1236446.6200000001</v>
      </c>
      <c r="H85" s="148">
        <v>0</v>
      </c>
      <c r="I85" s="209">
        <v>0</v>
      </c>
      <c r="J85" s="209">
        <v>0</v>
      </c>
      <c r="K85" s="141" t="s">
        <v>2938</v>
      </c>
      <c r="L85" s="141" t="s">
        <v>1206</v>
      </c>
      <c r="M85" s="249">
        <v>1</v>
      </c>
      <c r="N85" s="148">
        <v>1236446.6200000001</v>
      </c>
      <c r="O85" s="148">
        <v>343.18812000000003</v>
      </c>
      <c r="P85" s="209">
        <v>8.9296855400000002E-4</v>
      </c>
      <c r="Q85" s="209">
        <v>2.5854942029387501E-6</v>
      </c>
      <c r="R85" s="148">
        <v>343.18812000000003</v>
      </c>
      <c r="S85" s="141" t="s">
        <v>53</v>
      </c>
      <c r="T85" s="141" t="s">
        <v>53</v>
      </c>
      <c r="U85" s="141" t="s">
        <v>72</v>
      </c>
      <c r="V85" s="141" t="s">
        <v>102</v>
      </c>
      <c r="W85" s="141" t="s">
        <v>706</v>
      </c>
      <c r="X85" s="141" t="s">
        <v>4147</v>
      </c>
      <c r="Y85" s="141" t="s">
        <v>62</v>
      </c>
      <c r="Z85" s="146">
        <v>45424</v>
      </c>
      <c r="AA85" s="146">
        <v>45600</v>
      </c>
      <c r="AB85" s="141" t="s">
        <v>362</v>
      </c>
      <c r="AC85" s="141" t="s">
        <v>370</v>
      </c>
      <c r="AD85" s="141" t="s">
        <v>62</v>
      </c>
      <c r="AE85" s="141" t="s">
        <v>341</v>
      </c>
      <c r="AF85" s="141" t="s">
        <v>362</v>
      </c>
      <c r="AG85" s="141" t="s">
        <v>362</v>
      </c>
      <c r="AH85" s="209"/>
      <c r="AI85" s="148">
        <v>0</v>
      </c>
      <c r="AJ85" s="249"/>
      <c r="AK85" s="141"/>
      <c r="AL85" s="208"/>
      <c r="AM85" s="141" t="s">
        <v>4251</v>
      </c>
      <c r="AN85" s="208">
        <v>-0.640071054822</v>
      </c>
      <c r="AO85" s="208">
        <v>2.5876367485694893E-4</v>
      </c>
    </row>
    <row r="86" spans="1:41" ht="13.5" thickBot="1">
      <c r="A86" s="153">
        <v>8700</v>
      </c>
      <c r="B86" s="153">
        <v>12956</v>
      </c>
      <c r="C86" s="141" t="s">
        <v>351</v>
      </c>
      <c r="D86" s="141">
        <v>9645763</v>
      </c>
      <c r="E86" s="141" t="s">
        <v>1213</v>
      </c>
      <c r="F86" s="253">
        <v>4.2046999999999999</v>
      </c>
      <c r="G86" s="227">
        <v>-40000</v>
      </c>
      <c r="H86" s="148">
        <v>0.38714960023099998</v>
      </c>
      <c r="I86" s="209">
        <v>-3.3277746559231801E-6</v>
      </c>
      <c r="J86" s="209">
        <v>2.9166890947967601E-9</v>
      </c>
      <c r="K86" s="141"/>
      <c r="L86" s="141"/>
      <c r="M86" s="249"/>
      <c r="N86" s="148"/>
      <c r="O86" s="148"/>
      <c r="P86" s="209"/>
      <c r="Q86" s="209"/>
      <c r="R86" s="148">
        <v>1.6075999999999999</v>
      </c>
      <c r="S86" s="141" t="s">
        <v>53</v>
      </c>
      <c r="T86" s="141" t="s">
        <v>53</v>
      </c>
      <c r="U86" s="141" t="s">
        <v>72</v>
      </c>
      <c r="V86" s="141" t="s">
        <v>102</v>
      </c>
      <c r="W86" s="141" t="s">
        <v>706</v>
      </c>
      <c r="X86" s="141" t="s">
        <v>1213</v>
      </c>
      <c r="Y86" s="141" t="s">
        <v>62</v>
      </c>
      <c r="Z86" s="146">
        <v>45560</v>
      </c>
      <c r="AA86" s="146">
        <v>45929</v>
      </c>
      <c r="AB86" s="141" t="s">
        <v>362</v>
      </c>
      <c r="AC86" s="141" t="s">
        <v>370</v>
      </c>
      <c r="AD86" s="141" t="s">
        <v>62</v>
      </c>
      <c r="AE86" s="141" t="s">
        <v>341</v>
      </c>
      <c r="AF86" s="141" t="s">
        <v>362</v>
      </c>
      <c r="AG86" s="141" t="s">
        <v>362</v>
      </c>
      <c r="AH86" s="209"/>
      <c r="AI86" s="148">
        <v>0</v>
      </c>
      <c r="AJ86" s="249"/>
      <c r="AK86" s="141"/>
      <c r="AL86" s="208"/>
      <c r="AM86" s="141" t="s">
        <v>3152</v>
      </c>
      <c r="AN86" s="208">
        <v>-2.9982920960000001E-3</v>
      </c>
      <c r="AO86" s="208">
        <v>1.2121296148014419E-6</v>
      </c>
    </row>
    <row r="87" spans="1:41" ht="13.5" thickBot="1">
      <c r="A87" s="153">
        <v>8700</v>
      </c>
      <c r="B87" s="153">
        <v>14483</v>
      </c>
      <c r="C87" s="141" t="s">
        <v>351</v>
      </c>
      <c r="D87" s="141">
        <v>9093502</v>
      </c>
      <c r="E87" s="141" t="s">
        <v>1207</v>
      </c>
      <c r="F87" s="253">
        <v>3.956</v>
      </c>
      <c r="G87" s="227">
        <v>-387000</v>
      </c>
      <c r="H87" s="148">
        <v>16.728544474393001</v>
      </c>
      <c r="I87" s="209">
        <v>9.3104886420000005E-3</v>
      </c>
      <c r="J87" s="209">
        <v>8.82785507454061E-7</v>
      </c>
      <c r="K87" s="141"/>
      <c r="L87" s="141"/>
      <c r="M87" s="249"/>
      <c r="N87" s="148"/>
      <c r="O87" s="148"/>
      <c r="P87" s="209"/>
      <c r="Q87" s="209"/>
      <c r="R87" s="148">
        <v>62.062899999999999</v>
      </c>
      <c r="S87" s="141" t="s">
        <v>53</v>
      </c>
      <c r="T87" s="141" t="s">
        <v>53</v>
      </c>
      <c r="U87" s="141" t="s">
        <v>72</v>
      </c>
      <c r="V87" s="141" t="s">
        <v>102</v>
      </c>
      <c r="W87" s="141" t="s">
        <v>706</v>
      </c>
      <c r="X87" s="141" t="s">
        <v>1207</v>
      </c>
      <c r="Y87" s="141" t="s">
        <v>62</v>
      </c>
      <c r="Z87" s="146">
        <v>45210</v>
      </c>
      <c r="AA87" s="146">
        <v>45580</v>
      </c>
      <c r="AB87" s="141" t="s">
        <v>362</v>
      </c>
      <c r="AC87" s="141" t="s">
        <v>370</v>
      </c>
      <c r="AD87" s="141" t="s">
        <v>62</v>
      </c>
      <c r="AE87" s="141" t="s">
        <v>341</v>
      </c>
      <c r="AF87" s="141" t="s">
        <v>362</v>
      </c>
      <c r="AG87" s="141" t="s">
        <v>362</v>
      </c>
      <c r="AH87" s="209"/>
      <c r="AI87" s="148">
        <v>395.6</v>
      </c>
      <c r="AJ87" s="249"/>
      <c r="AK87" s="141"/>
      <c r="AL87" s="208"/>
      <c r="AM87" s="141" t="s">
        <v>3152</v>
      </c>
      <c r="AN87" s="208">
        <v>0.92345611779600001</v>
      </c>
      <c r="AO87" s="208">
        <v>3.2662029806902163E-4</v>
      </c>
    </row>
    <row r="88" spans="1:41" ht="13.5" thickBot="1">
      <c r="A88" s="153">
        <v>8700</v>
      </c>
      <c r="B88" s="153">
        <v>14483</v>
      </c>
      <c r="C88" s="141" t="s">
        <v>351</v>
      </c>
      <c r="D88" s="141">
        <v>9645769</v>
      </c>
      <c r="E88" s="141" t="s">
        <v>1213</v>
      </c>
      <c r="F88" s="253">
        <v>4.2046999999999999</v>
      </c>
      <c r="G88" s="227">
        <v>-128000</v>
      </c>
      <c r="H88" s="148">
        <v>1.2388739042479999</v>
      </c>
      <c r="I88" s="209">
        <v>6.8951135699999995E-4</v>
      </c>
      <c r="J88" s="209">
        <v>6.5376873039215302E-8</v>
      </c>
      <c r="K88" s="141"/>
      <c r="L88" s="141"/>
      <c r="M88" s="249"/>
      <c r="N88" s="148"/>
      <c r="O88" s="148"/>
      <c r="P88" s="209"/>
      <c r="Q88" s="209"/>
      <c r="R88" s="148">
        <v>5.1443000000000003</v>
      </c>
      <c r="S88" s="141" t="s">
        <v>53</v>
      </c>
      <c r="T88" s="141" t="s">
        <v>53</v>
      </c>
      <c r="U88" s="141" t="s">
        <v>72</v>
      </c>
      <c r="V88" s="141" t="s">
        <v>102</v>
      </c>
      <c r="W88" s="141" t="s">
        <v>706</v>
      </c>
      <c r="X88" s="141" t="s">
        <v>1213</v>
      </c>
      <c r="Y88" s="141" t="s">
        <v>62</v>
      </c>
      <c r="Z88" s="146">
        <v>45560</v>
      </c>
      <c r="AA88" s="146">
        <v>45929</v>
      </c>
      <c r="AB88" s="141" t="s">
        <v>362</v>
      </c>
      <c r="AC88" s="141" t="s">
        <v>370</v>
      </c>
      <c r="AD88" s="141" t="s">
        <v>62</v>
      </c>
      <c r="AE88" s="141" t="s">
        <v>341</v>
      </c>
      <c r="AF88" s="141" t="s">
        <v>362</v>
      </c>
      <c r="AG88" s="141" t="s">
        <v>362</v>
      </c>
      <c r="AH88" s="209"/>
      <c r="AI88" s="148">
        <v>0</v>
      </c>
      <c r="AJ88" s="249"/>
      <c r="AK88" s="141"/>
      <c r="AL88" s="208"/>
      <c r="AM88" s="141" t="s">
        <v>3152</v>
      </c>
      <c r="AN88" s="208">
        <v>7.6543882202999999E-2</v>
      </c>
      <c r="AO88" s="208">
        <v>2.7073062962840413E-5</v>
      </c>
    </row>
    <row r="89" spans="1:41" ht="13.5" thickBot="1">
      <c r="A89" s="153">
        <v>8700</v>
      </c>
      <c r="B89" s="153">
        <v>15239</v>
      </c>
      <c r="C89" s="141" t="s">
        <v>351</v>
      </c>
      <c r="D89" s="141">
        <v>9583859</v>
      </c>
      <c r="E89" s="141" t="s">
        <v>1207</v>
      </c>
      <c r="F89" s="253">
        <v>3.7010000000000001</v>
      </c>
      <c r="G89" s="227">
        <v>1060000</v>
      </c>
      <c r="H89" s="148">
        <v>3.3735579514820002</v>
      </c>
      <c r="I89" s="209">
        <v>1.4735440452999999E-2</v>
      </c>
      <c r="J89" s="209">
        <v>5.9736167795188799E-7</v>
      </c>
      <c r="K89" s="141"/>
      <c r="L89" s="141"/>
      <c r="M89" s="249"/>
      <c r="N89" s="148"/>
      <c r="O89" s="148"/>
      <c r="P89" s="209"/>
      <c r="Q89" s="209"/>
      <c r="R89" s="148">
        <v>12.5159</v>
      </c>
      <c r="S89" s="141" t="s">
        <v>53</v>
      </c>
      <c r="T89" s="141" t="s">
        <v>53</v>
      </c>
      <c r="U89" s="141" t="s">
        <v>72</v>
      </c>
      <c r="V89" s="141" t="s">
        <v>102</v>
      </c>
      <c r="W89" s="141" t="s">
        <v>706</v>
      </c>
      <c r="X89" s="141" t="s">
        <v>1207</v>
      </c>
      <c r="Y89" s="141" t="s">
        <v>62</v>
      </c>
      <c r="Z89" s="146">
        <v>45523</v>
      </c>
      <c r="AA89" s="146">
        <v>45708</v>
      </c>
      <c r="AB89" s="141" t="s">
        <v>362</v>
      </c>
      <c r="AC89" s="141" t="s">
        <v>370</v>
      </c>
      <c r="AD89" s="141" t="s">
        <v>62</v>
      </c>
      <c r="AE89" s="141" t="s">
        <v>341</v>
      </c>
      <c r="AF89" s="141" t="s">
        <v>362</v>
      </c>
      <c r="AG89" s="141" t="s">
        <v>362</v>
      </c>
      <c r="AH89" s="209"/>
      <c r="AI89" s="148">
        <v>0</v>
      </c>
      <c r="AJ89" s="249"/>
      <c r="AK89" s="141"/>
      <c r="AL89" s="208"/>
      <c r="AM89" s="141" t="s">
        <v>3152</v>
      </c>
      <c r="AN89" s="208">
        <v>1.4735440453790001</v>
      </c>
      <c r="AO89" s="208">
        <v>2.216765128836105E-4</v>
      </c>
    </row>
    <row r="90" spans="1:41" ht="13.5" thickBot="1">
      <c r="A90" s="153">
        <v>8700</v>
      </c>
      <c r="B90" s="153">
        <v>15239</v>
      </c>
      <c r="C90" s="141" t="s">
        <v>351</v>
      </c>
      <c r="D90" s="141">
        <v>9652745</v>
      </c>
      <c r="E90" s="141" t="s">
        <v>1207</v>
      </c>
      <c r="F90" s="253">
        <v>1</v>
      </c>
      <c r="G90" s="227">
        <v>1869310.79</v>
      </c>
      <c r="H90" s="148">
        <v>-1.0841401617249999</v>
      </c>
      <c r="I90" s="209">
        <v>-4.735440453E-3</v>
      </c>
      <c r="J90" s="209">
        <v>-1.9197055318362799E-7</v>
      </c>
      <c r="K90" s="141"/>
      <c r="L90" s="141"/>
      <c r="M90" s="249"/>
      <c r="N90" s="148"/>
      <c r="O90" s="148"/>
      <c r="P90" s="209"/>
      <c r="Q90" s="209"/>
      <c r="R90" s="148">
        <v>-4.0221600000000004</v>
      </c>
      <c r="S90" s="141" t="s">
        <v>53</v>
      </c>
      <c r="T90" s="141" t="s">
        <v>53</v>
      </c>
      <c r="U90" s="141" t="s">
        <v>72</v>
      </c>
      <c r="V90" s="141" t="s">
        <v>102</v>
      </c>
      <c r="W90" s="141" t="s">
        <v>706</v>
      </c>
      <c r="X90" s="141" t="s">
        <v>1207</v>
      </c>
      <c r="Y90" s="141" t="s">
        <v>62</v>
      </c>
      <c r="Z90" s="146">
        <v>45565</v>
      </c>
      <c r="AA90" s="146">
        <v>45749</v>
      </c>
      <c r="AB90" s="141" t="s">
        <v>362</v>
      </c>
      <c r="AC90" s="141" t="s">
        <v>370</v>
      </c>
      <c r="AD90" s="141" t="s">
        <v>62</v>
      </c>
      <c r="AE90" s="141" t="s">
        <v>341</v>
      </c>
      <c r="AF90" s="141" t="s">
        <v>362</v>
      </c>
      <c r="AG90" s="141" t="s">
        <v>362</v>
      </c>
      <c r="AH90" s="209"/>
      <c r="AI90" s="148">
        <v>0</v>
      </c>
      <c r="AJ90" s="249"/>
      <c r="AK90" s="141"/>
      <c r="AL90" s="208"/>
      <c r="AM90" s="141" t="s">
        <v>3152</v>
      </c>
      <c r="AN90" s="208">
        <v>-0.47354404537900002</v>
      </c>
      <c r="AO90" s="208">
        <v>-7.1238856419429919E-5</v>
      </c>
    </row>
    <row r="91" spans="1:41" ht="13.5" thickBot="1">
      <c r="A91" s="153">
        <v>8700</v>
      </c>
      <c r="B91" s="153">
        <v>15241</v>
      </c>
      <c r="C91" s="141" t="s">
        <v>351</v>
      </c>
      <c r="D91" s="141">
        <v>9583862</v>
      </c>
      <c r="E91" s="141" t="s">
        <v>1207</v>
      </c>
      <c r="F91" s="253">
        <v>3.7010000000000001</v>
      </c>
      <c r="G91" s="227">
        <v>6000000</v>
      </c>
      <c r="H91" s="148">
        <v>19.095622641508999</v>
      </c>
      <c r="I91" s="209">
        <v>3.6914789569999999E-3</v>
      </c>
      <c r="J91" s="209">
        <v>1.1401165939661599E-6</v>
      </c>
      <c r="K91" s="141"/>
      <c r="L91" s="141"/>
      <c r="M91" s="249"/>
      <c r="N91" s="148"/>
      <c r="O91" s="148"/>
      <c r="P91" s="209"/>
      <c r="Q91" s="209"/>
      <c r="R91" s="148">
        <v>70.844759999999994</v>
      </c>
      <c r="S91" s="141" t="s">
        <v>53</v>
      </c>
      <c r="T91" s="141" t="s">
        <v>53</v>
      </c>
      <c r="U91" s="141" t="s">
        <v>72</v>
      </c>
      <c r="V91" s="141" t="s">
        <v>102</v>
      </c>
      <c r="W91" s="141" t="s">
        <v>706</v>
      </c>
      <c r="X91" s="141" t="s">
        <v>1207</v>
      </c>
      <c r="Y91" s="141" t="s">
        <v>62</v>
      </c>
      <c r="Z91" s="146">
        <v>45523</v>
      </c>
      <c r="AA91" s="146">
        <v>45708</v>
      </c>
      <c r="AB91" s="141" t="s">
        <v>362</v>
      </c>
      <c r="AC91" s="141" t="s">
        <v>370</v>
      </c>
      <c r="AD91" s="141" t="s">
        <v>62</v>
      </c>
      <c r="AE91" s="141" t="s">
        <v>341</v>
      </c>
      <c r="AF91" s="141" t="s">
        <v>362</v>
      </c>
      <c r="AG91" s="141" t="s">
        <v>362</v>
      </c>
      <c r="AH91" s="209"/>
      <c r="AI91" s="148">
        <v>0</v>
      </c>
      <c r="AJ91" s="249"/>
      <c r="AK91" s="141"/>
      <c r="AL91" s="208"/>
      <c r="AM91" s="141" t="s">
        <v>3152</v>
      </c>
      <c r="AN91" s="208">
        <v>0.36914789570099998</v>
      </c>
      <c r="AO91" s="208">
        <v>4.2324977861059554E-4</v>
      </c>
    </row>
    <row r="92" spans="1:41" ht="13.5" thickBot="1">
      <c r="A92" s="153">
        <v>8700</v>
      </c>
      <c r="B92" s="153">
        <v>15241</v>
      </c>
      <c r="C92" s="141" t="s">
        <v>351</v>
      </c>
      <c r="D92" s="141">
        <v>9601519</v>
      </c>
      <c r="E92" s="141" t="s">
        <v>1207</v>
      </c>
      <c r="F92" s="253">
        <v>3.665</v>
      </c>
      <c r="G92" s="227">
        <v>2650000</v>
      </c>
      <c r="H92" s="148">
        <v>32.633299191374</v>
      </c>
      <c r="I92" s="209">
        <v>6.3085210419999999E-3</v>
      </c>
      <c r="J92" s="209">
        <v>1.9483923945518398E-6</v>
      </c>
      <c r="K92" s="141"/>
      <c r="L92" s="141"/>
      <c r="M92" s="249"/>
      <c r="N92" s="148"/>
      <c r="O92" s="148"/>
      <c r="P92" s="209"/>
      <c r="Q92" s="209"/>
      <c r="R92" s="148">
        <v>121.06954</v>
      </c>
      <c r="S92" s="141" t="s">
        <v>53</v>
      </c>
      <c r="T92" s="141" t="s">
        <v>53</v>
      </c>
      <c r="U92" s="141" t="s">
        <v>72</v>
      </c>
      <c r="V92" s="141" t="s">
        <v>102</v>
      </c>
      <c r="W92" s="141" t="s">
        <v>706</v>
      </c>
      <c r="X92" s="141" t="s">
        <v>1207</v>
      </c>
      <c r="Y92" s="141" t="s">
        <v>62</v>
      </c>
      <c r="Z92" s="146">
        <v>45533</v>
      </c>
      <c r="AA92" s="146">
        <v>45719</v>
      </c>
      <c r="AB92" s="141" t="s">
        <v>362</v>
      </c>
      <c r="AC92" s="141" t="s">
        <v>370</v>
      </c>
      <c r="AD92" s="141" t="s">
        <v>62</v>
      </c>
      <c r="AE92" s="141" t="s">
        <v>341</v>
      </c>
      <c r="AF92" s="141" t="s">
        <v>362</v>
      </c>
      <c r="AG92" s="141" t="s">
        <v>362</v>
      </c>
      <c r="AH92" s="209"/>
      <c r="AI92" s="148">
        <v>0</v>
      </c>
      <c r="AJ92" s="249"/>
      <c r="AK92" s="141"/>
      <c r="AL92" s="208"/>
      <c r="AM92" s="141" t="s">
        <v>3152</v>
      </c>
      <c r="AN92" s="208">
        <v>0.63085210429799998</v>
      </c>
      <c r="AO92" s="208">
        <v>7.2330904927176895E-4</v>
      </c>
    </row>
    <row r="93" spans="1:41" ht="13.5" thickBot="1">
      <c r="A93" s="153">
        <v>8700</v>
      </c>
      <c r="B93" s="153">
        <v>15242</v>
      </c>
      <c r="C93" s="141" t="s">
        <v>351</v>
      </c>
      <c r="D93" s="141" t="s">
        <v>4156</v>
      </c>
      <c r="E93" s="141" t="s">
        <v>1207</v>
      </c>
      <c r="F93" s="253">
        <v>3.653</v>
      </c>
      <c r="G93" s="148">
        <v>-5775294.7000000002</v>
      </c>
      <c r="H93" s="148">
        <v>-5829.3952938005395</v>
      </c>
      <c r="I93" s="209">
        <v>6.3735064060000002E-3</v>
      </c>
      <c r="J93" s="209">
        <v>-6.0878721199999998E-4</v>
      </c>
      <c r="K93" s="141" t="s">
        <v>4157</v>
      </c>
      <c r="L93" s="141" t="s">
        <v>1206</v>
      </c>
      <c r="M93" s="249">
        <v>1</v>
      </c>
      <c r="N93" s="148">
        <v>5775294.7000000002</v>
      </c>
      <c r="O93" s="148">
        <v>22412.260180000001</v>
      </c>
      <c r="P93" s="209">
        <v>6.4014908389999998E-3</v>
      </c>
      <c r="Q93" s="209">
        <v>2.3406025329999998E-3</v>
      </c>
      <c r="R93" s="148">
        <v>785.20363999999995</v>
      </c>
      <c r="S93" s="141" t="s">
        <v>53</v>
      </c>
      <c r="T93" s="141" t="s">
        <v>53</v>
      </c>
      <c r="U93" s="141" t="s">
        <v>72</v>
      </c>
      <c r="V93" s="141" t="s">
        <v>102</v>
      </c>
      <c r="W93" s="141" t="s">
        <v>706</v>
      </c>
      <c r="X93" s="141" t="s">
        <v>4147</v>
      </c>
      <c r="Y93" s="141" t="s">
        <v>62</v>
      </c>
      <c r="Z93" s="146">
        <v>45498</v>
      </c>
      <c r="AA93" s="146">
        <v>45593</v>
      </c>
      <c r="AB93" s="141" t="s">
        <v>362</v>
      </c>
      <c r="AC93" s="141" t="s">
        <v>370</v>
      </c>
      <c r="AD93" s="141" t="s">
        <v>62</v>
      </c>
      <c r="AE93" s="141" t="s">
        <v>341</v>
      </c>
      <c r="AF93" s="141" t="s">
        <v>362</v>
      </c>
      <c r="AG93" s="141" t="s">
        <v>362</v>
      </c>
      <c r="AH93" s="209"/>
      <c r="AI93" s="148">
        <v>0</v>
      </c>
      <c r="AJ93" s="249"/>
      <c r="AK93" s="141"/>
      <c r="AL93" s="208"/>
      <c r="AM93" s="141" t="s">
        <v>3152</v>
      </c>
      <c r="AN93" s="208">
        <v>0.728216146088</v>
      </c>
      <c r="AO93" s="208">
        <v>8.2069573748688347E-3</v>
      </c>
    </row>
    <row r="94" spans="1:41" ht="13.5" thickBot="1">
      <c r="A94" s="153">
        <v>8700</v>
      </c>
      <c r="B94" s="153">
        <v>15242</v>
      </c>
      <c r="C94" s="141" t="s">
        <v>351</v>
      </c>
      <c r="D94" s="141" t="s">
        <v>4158</v>
      </c>
      <c r="E94" s="141" t="s">
        <v>1207</v>
      </c>
      <c r="F94" s="253">
        <v>3.653</v>
      </c>
      <c r="G94" s="148">
        <v>-3300311.6</v>
      </c>
      <c r="H94" s="148">
        <v>-3331.5301024258802</v>
      </c>
      <c r="I94" s="209">
        <v>3.6424924670000001E-3</v>
      </c>
      <c r="J94" s="209">
        <v>-3.4792509700000001E-4</v>
      </c>
      <c r="K94" s="141" t="s">
        <v>4159</v>
      </c>
      <c r="L94" s="141" t="s">
        <v>1206</v>
      </c>
      <c r="M94" s="249">
        <v>1</v>
      </c>
      <c r="N94" s="148">
        <v>3300311.6</v>
      </c>
      <c r="O94" s="148">
        <v>12598.740760000001</v>
      </c>
      <c r="P94" s="209">
        <v>3.59850916E-3</v>
      </c>
      <c r="Q94" s="209">
        <v>1.315737204E-3</v>
      </c>
      <c r="R94" s="148">
        <v>238.76408000000001</v>
      </c>
      <c r="S94" s="141" t="s">
        <v>53</v>
      </c>
      <c r="T94" s="141" t="s">
        <v>53</v>
      </c>
      <c r="U94" s="141" t="s">
        <v>72</v>
      </c>
      <c r="V94" s="141" t="s">
        <v>102</v>
      </c>
      <c r="W94" s="141" t="s">
        <v>706</v>
      </c>
      <c r="X94" s="141" t="s">
        <v>4147</v>
      </c>
      <c r="Y94" s="141" t="s">
        <v>62</v>
      </c>
      <c r="Z94" s="146">
        <v>45498</v>
      </c>
      <c r="AA94" s="146">
        <v>45866</v>
      </c>
      <c r="AB94" s="141" t="s">
        <v>362</v>
      </c>
      <c r="AC94" s="141" t="s">
        <v>370</v>
      </c>
      <c r="AD94" s="141" t="s">
        <v>62</v>
      </c>
      <c r="AE94" s="141" t="s">
        <v>341</v>
      </c>
      <c r="AF94" s="141" t="s">
        <v>362</v>
      </c>
      <c r="AG94" s="141" t="s">
        <v>362</v>
      </c>
      <c r="AH94" s="209"/>
      <c r="AI94" s="148">
        <v>0</v>
      </c>
      <c r="AJ94" s="249"/>
      <c r="AK94" s="141"/>
      <c r="AL94" s="208"/>
      <c r="AM94" s="141" t="s">
        <v>3152</v>
      </c>
      <c r="AN94" s="208">
        <v>0.22143536950699999</v>
      </c>
      <c r="AO94" s="208">
        <v>2.4955648794620627E-3</v>
      </c>
    </row>
    <row r="95" spans="1:41" ht="13.5" thickBot="1">
      <c r="A95" s="153">
        <v>8700</v>
      </c>
      <c r="B95" s="153">
        <v>15242</v>
      </c>
      <c r="C95" s="141" t="s">
        <v>351</v>
      </c>
      <c r="D95" s="141">
        <v>9583873</v>
      </c>
      <c r="E95" s="141" t="s">
        <v>1207</v>
      </c>
      <c r="F95" s="253">
        <v>3.7010000000000001</v>
      </c>
      <c r="G95" s="227">
        <v>5515000</v>
      </c>
      <c r="H95" s="148">
        <v>17.552059299191001</v>
      </c>
      <c r="I95" s="209">
        <v>-1.9190354529721201E-5</v>
      </c>
      <c r="J95" s="209">
        <v>1.83303219495366E-6</v>
      </c>
      <c r="K95" s="141"/>
      <c r="L95" s="141"/>
      <c r="M95" s="249"/>
      <c r="N95" s="148"/>
      <c r="O95" s="148"/>
      <c r="P95" s="209"/>
      <c r="Q95" s="209"/>
      <c r="R95" s="148">
        <v>65.118139999999997</v>
      </c>
      <c r="S95" s="141" t="s">
        <v>53</v>
      </c>
      <c r="T95" s="141" t="s">
        <v>53</v>
      </c>
      <c r="U95" s="141" t="s">
        <v>72</v>
      </c>
      <c r="V95" s="141" t="s">
        <v>102</v>
      </c>
      <c r="W95" s="141" t="s">
        <v>706</v>
      </c>
      <c r="X95" s="141" t="s">
        <v>1207</v>
      </c>
      <c r="Y95" s="141" t="s">
        <v>62</v>
      </c>
      <c r="Z95" s="146">
        <v>45523</v>
      </c>
      <c r="AA95" s="146">
        <v>45708</v>
      </c>
      <c r="AB95" s="141" t="s">
        <v>362</v>
      </c>
      <c r="AC95" s="141" t="s">
        <v>370</v>
      </c>
      <c r="AD95" s="141" t="s">
        <v>62</v>
      </c>
      <c r="AE95" s="141" t="s">
        <v>341</v>
      </c>
      <c r="AF95" s="141" t="s">
        <v>362</v>
      </c>
      <c r="AG95" s="141" t="s">
        <v>362</v>
      </c>
      <c r="AH95" s="209"/>
      <c r="AI95" s="148">
        <v>0</v>
      </c>
      <c r="AJ95" s="249"/>
      <c r="AK95" s="141"/>
      <c r="AL95" s="208"/>
      <c r="AM95" s="141" t="s">
        <v>3152</v>
      </c>
      <c r="AN95" s="208">
        <v>6.0392079882000002E-2</v>
      </c>
      <c r="AO95" s="208">
        <v>6.8061553982447318E-4</v>
      </c>
    </row>
    <row r="96" spans="1:41" ht="13.5" thickBot="1">
      <c r="A96" s="153">
        <v>8700</v>
      </c>
      <c r="B96" s="153">
        <v>15242</v>
      </c>
      <c r="C96" s="141" t="s">
        <v>351</v>
      </c>
      <c r="D96" s="141">
        <v>9587775</v>
      </c>
      <c r="E96" s="141" t="s">
        <v>1207</v>
      </c>
      <c r="F96" s="253">
        <v>3.722</v>
      </c>
      <c r="G96" s="227">
        <v>1600000</v>
      </c>
      <c r="H96" s="148">
        <v>-2.919021563342</v>
      </c>
      <c r="I96" s="209">
        <v>3.1914807103586299E-6</v>
      </c>
      <c r="J96" s="209">
        <v>-3.0484517014006101E-7</v>
      </c>
      <c r="K96" s="141"/>
      <c r="L96" s="141"/>
      <c r="M96" s="249"/>
      <c r="N96" s="148"/>
      <c r="O96" s="148"/>
      <c r="P96" s="209"/>
      <c r="Q96" s="209"/>
      <c r="R96" s="148">
        <v>-10.82957</v>
      </c>
      <c r="S96" s="141" t="s">
        <v>53</v>
      </c>
      <c r="T96" s="141" t="s">
        <v>53</v>
      </c>
      <c r="U96" s="141" t="s">
        <v>72</v>
      </c>
      <c r="V96" s="141" t="s">
        <v>102</v>
      </c>
      <c r="W96" s="141" t="s">
        <v>706</v>
      </c>
      <c r="X96" s="141" t="s">
        <v>1207</v>
      </c>
      <c r="Y96" s="141" t="s">
        <v>62</v>
      </c>
      <c r="Z96" s="146">
        <v>45525</v>
      </c>
      <c r="AA96" s="146">
        <v>45708</v>
      </c>
      <c r="AB96" s="141" t="s">
        <v>362</v>
      </c>
      <c r="AC96" s="141" t="s">
        <v>370</v>
      </c>
      <c r="AD96" s="141" t="s">
        <v>62</v>
      </c>
      <c r="AE96" s="141" t="s">
        <v>341</v>
      </c>
      <c r="AF96" s="141" t="s">
        <v>362</v>
      </c>
      <c r="AG96" s="141" t="s">
        <v>362</v>
      </c>
      <c r="AH96" s="209"/>
      <c r="AI96" s="148">
        <v>0</v>
      </c>
      <c r="AJ96" s="249"/>
      <c r="AK96" s="141"/>
      <c r="AL96" s="208"/>
      <c r="AM96" s="141" t="s">
        <v>3152</v>
      </c>
      <c r="AN96" s="208">
        <v>-1.0043595479E-2</v>
      </c>
      <c r="AO96" s="208">
        <v>-1.1319078879736001E-4</v>
      </c>
    </row>
    <row r="97" spans="1:41" ht="13.5" thickBot="1">
      <c r="A97" s="153">
        <v>8694</v>
      </c>
      <c r="B97" s="153">
        <v>9452</v>
      </c>
      <c r="C97" s="141" t="s">
        <v>351</v>
      </c>
      <c r="D97" s="141">
        <v>9292539</v>
      </c>
      <c r="E97" s="141" t="s">
        <v>1207</v>
      </c>
      <c r="F97" s="253">
        <v>3.6789999999999998</v>
      </c>
      <c r="G97" s="227">
        <v>25800000</v>
      </c>
      <c r="H97" s="148">
        <v>564.88147169811305</v>
      </c>
      <c r="I97" s="209">
        <v>7.253833201E-3</v>
      </c>
      <c r="J97" s="209">
        <v>3.5357133586974099E-6</v>
      </c>
      <c r="K97" s="151"/>
      <c r="L97" s="151"/>
      <c r="M97" s="249"/>
      <c r="N97" s="148"/>
      <c r="O97" s="148"/>
      <c r="P97" s="210"/>
      <c r="Q97" s="210"/>
      <c r="R97" s="148">
        <v>2095.7102599999998</v>
      </c>
      <c r="S97" s="141" t="s">
        <v>53</v>
      </c>
      <c r="T97" s="141" t="s">
        <v>53</v>
      </c>
      <c r="U97" s="141" t="s">
        <v>72</v>
      </c>
      <c r="V97" s="141" t="s">
        <v>102</v>
      </c>
      <c r="W97" s="141" t="s">
        <v>706</v>
      </c>
      <c r="X97" s="141" t="s">
        <v>1207</v>
      </c>
      <c r="Y97" s="141" t="s">
        <v>62</v>
      </c>
      <c r="Z97" s="146">
        <v>45343</v>
      </c>
      <c r="AA97" s="146">
        <v>45712</v>
      </c>
      <c r="AB97" s="141" t="s">
        <v>362</v>
      </c>
      <c r="AC97" s="141" t="s">
        <v>370</v>
      </c>
      <c r="AD97" s="141" t="s">
        <v>62</v>
      </c>
      <c r="AE97" s="141" t="s">
        <v>341</v>
      </c>
      <c r="AF97" s="141" t="s">
        <v>362</v>
      </c>
      <c r="AG97" s="141" t="s">
        <v>362</v>
      </c>
      <c r="AH97" s="209"/>
      <c r="AI97" s="148">
        <v>367.9</v>
      </c>
      <c r="AJ97" s="249"/>
      <c r="AK97" s="141"/>
      <c r="AL97" s="208"/>
      <c r="AM97" s="141" t="s">
        <v>3152</v>
      </c>
      <c r="AN97" s="208">
        <v>0.72538332013200002</v>
      </c>
      <c r="AO97" s="208">
        <v>1.3087572087106601E-3</v>
      </c>
    </row>
    <row r="98" spans="1:41" ht="13.5" thickBot="1">
      <c r="A98" s="153">
        <v>8694</v>
      </c>
      <c r="B98" s="153">
        <v>9452</v>
      </c>
      <c r="C98" s="141" t="s">
        <v>351</v>
      </c>
      <c r="D98" s="141">
        <v>9328975</v>
      </c>
      <c r="E98" s="141" t="s">
        <v>1207</v>
      </c>
      <c r="F98" s="253">
        <v>3.625</v>
      </c>
      <c r="G98" s="227">
        <v>500000</v>
      </c>
      <c r="H98" s="148">
        <v>13.461369272237</v>
      </c>
      <c r="I98" s="209">
        <v>1.7286197499999999E-4</v>
      </c>
      <c r="J98" s="209">
        <v>8.4257575344308801E-8</v>
      </c>
      <c r="K98" s="141"/>
      <c r="L98" s="141"/>
      <c r="M98" s="249"/>
      <c r="N98" s="148"/>
      <c r="O98" s="148"/>
      <c r="P98" s="209"/>
      <c r="Q98" s="209"/>
      <c r="R98" s="148">
        <v>49.941679999999998</v>
      </c>
      <c r="S98" s="141" t="s">
        <v>53</v>
      </c>
      <c r="T98" s="141" t="s">
        <v>53</v>
      </c>
      <c r="U98" s="141" t="s">
        <v>72</v>
      </c>
      <c r="V98" s="141" t="s">
        <v>102</v>
      </c>
      <c r="W98" s="141" t="s">
        <v>706</v>
      </c>
      <c r="X98" s="141" t="s">
        <v>1207</v>
      </c>
      <c r="Y98" s="141" t="s">
        <v>62</v>
      </c>
      <c r="Z98" s="146">
        <v>45365</v>
      </c>
      <c r="AA98" s="146">
        <v>45734</v>
      </c>
      <c r="AB98" s="141" t="s">
        <v>362</v>
      </c>
      <c r="AC98" s="141" t="s">
        <v>370</v>
      </c>
      <c r="AD98" s="141" t="s">
        <v>62</v>
      </c>
      <c r="AE98" s="141" t="s">
        <v>341</v>
      </c>
      <c r="AF98" s="141" t="s">
        <v>362</v>
      </c>
      <c r="AG98" s="141" t="s">
        <v>362</v>
      </c>
      <c r="AH98" s="209"/>
      <c r="AI98" s="148">
        <v>362.5</v>
      </c>
      <c r="AJ98" s="249"/>
      <c r="AK98" s="141"/>
      <c r="AL98" s="208"/>
      <c r="AM98" s="141" t="s">
        <v>3152</v>
      </c>
      <c r="AN98" s="208">
        <v>1.7286197592000001E-2</v>
      </c>
      <c r="AO98" s="208">
        <v>3.1188249140470875E-5</v>
      </c>
    </row>
    <row r="99" spans="1:41" ht="13.5" thickBot="1">
      <c r="A99" s="153">
        <v>8694</v>
      </c>
      <c r="B99" s="153">
        <v>9452</v>
      </c>
      <c r="C99" s="141" t="s">
        <v>351</v>
      </c>
      <c r="D99" s="141">
        <v>9328544</v>
      </c>
      <c r="E99" s="141" t="s">
        <v>1207</v>
      </c>
      <c r="F99" s="253">
        <v>3.625</v>
      </c>
      <c r="G99" s="227">
        <v>6300000</v>
      </c>
      <c r="H99" s="148">
        <v>200.392285714286</v>
      </c>
      <c r="I99" s="209">
        <v>2.573304822E-3</v>
      </c>
      <c r="J99" s="209">
        <v>1.2542979670584101E-6</v>
      </c>
      <c r="K99" s="151"/>
      <c r="L99" s="151"/>
      <c r="M99" s="249"/>
      <c r="N99" s="148"/>
      <c r="O99" s="148"/>
      <c r="P99" s="210"/>
      <c r="Q99" s="210"/>
      <c r="R99" s="148">
        <v>743.45537999999999</v>
      </c>
      <c r="S99" s="141" t="s">
        <v>53</v>
      </c>
      <c r="T99" s="141" t="s">
        <v>53</v>
      </c>
      <c r="U99" s="141" t="s">
        <v>72</v>
      </c>
      <c r="V99" s="141" t="s">
        <v>102</v>
      </c>
      <c r="W99" s="141" t="s">
        <v>706</v>
      </c>
      <c r="X99" s="141" t="s">
        <v>1207</v>
      </c>
      <c r="Y99" s="141" t="s">
        <v>62</v>
      </c>
      <c r="Z99" s="146">
        <v>45365</v>
      </c>
      <c r="AA99" s="146">
        <v>45734</v>
      </c>
      <c r="AB99" s="141" t="s">
        <v>362</v>
      </c>
      <c r="AC99" s="141" t="s">
        <v>370</v>
      </c>
      <c r="AD99" s="141" t="s">
        <v>62</v>
      </c>
      <c r="AE99" s="141" t="s">
        <v>341</v>
      </c>
      <c r="AF99" s="141" t="s">
        <v>362</v>
      </c>
      <c r="AG99" s="141" t="s">
        <v>362</v>
      </c>
      <c r="AH99" s="209"/>
      <c r="AI99" s="148">
        <v>362.5</v>
      </c>
      <c r="AJ99" s="249"/>
      <c r="AK99" s="141"/>
      <c r="AL99" s="208"/>
      <c r="AM99" s="141" t="s">
        <v>3152</v>
      </c>
      <c r="AN99" s="208">
        <v>0.25733048227499999</v>
      </c>
      <c r="AO99" s="208">
        <v>4.6428297198379087E-4</v>
      </c>
    </row>
    <row r="100" spans="1:41" ht="13.5" thickBot="1">
      <c r="A100" s="153">
        <v>8694</v>
      </c>
      <c r="B100" s="153">
        <v>12531</v>
      </c>
      <c r="C100" s="141" t="s">
        <v>351</v>
      </c>
      <c r="D100" s="141">
        <v>9360603</v>
      </c>
      <c r="E100" s="141" t="s">
        <v>1207</v>
      </c>
      <c r="F100" s="253">
        <v>4.0347999999999997</v>
      </c>
      <c r="G100" s="227">
        <v>-10720000</v>
      </c>
      <c r="H100" s="148">
        <v>-377.12772237196799</v>
      </c>
      <c r="I100" s="209">
        <v>-5.0462543179999996E-3</v>
      </c>
      <c r="J100" s="209">
        <v>-1.0992995586668799E-6</v>
      </c>
      <c r="K100" s="151"/>
      <c r="L100" s="151"/>
      <c r="M100" s="249"/>
      <c r="N100" s="148"/>
      <c r="O100" s="148"/>
      <c r="P100" s="210"/>
      <c r="Q100" s="210"/>
      <c r="R100" s="148">
        <v>-1399.1438499999999</v>
      </c>
      <c r="S100" s="141" t="s">
        <v>53</v>
      </c>
      <c r="T100" s="141" t="s">
        <v>53</v>
      </c>
      <c r="U100" s="141" t="s">
        <v>72</v>
      </c>
      <c r="V100" s="141" t="s">
        <v>102</v>
      </c>
      <c r="W100" s="141" t="s">
        <v>706</v>
      </c>
      <c r="X100" s="141" t="s">
        <v>1207</v>
      </c>
      <c r="Y100" s="141" t="s">
        <v>62</v>
      </c>
      <c r="Z100" s="146">
        <v>45386</v>
      </c>
      <c r="AA100" s="146">
        <v>45754</v>
      </c>
      <c r="AB100" s="141" t="s">
        <v>362</v>
      </c>
      <c r="AC100" s="141" t="s">
        <v>370</v>
      </c>
      <c r="AD100" s="141" t="s">
        <v>62</v>
      </c>
      <c r="AE100" s="141" t="s">
        <v>341</v>
      </c>
      <c r="AF100" s="141" t="s">
        <v>362</v>
      </c>
      <c r="AG100" s="141" t="s">
        <v>362</v>
      </c>
      <c r="AH100" s="209"/>
      <c r="AI100" s="148">
        <v>0</v>
      </c>
      <c r="AJ100" s="249"/>
      <c r="AK100" s="141"/>
      <c r="AL100" s="208"/>
      <c r="AM100" s="141" t="s">
        <v>3152</v>
      </c>
      <c r="AN100" s="208">
        <v>-0.50462543186300002</v>
      </c>
      <c r="AO100" s="208">
        <v>-4.0758792695667797E-4</v>
      </c>
    </row>
    <row r="101" spans="1:41" ht="13.5" thickBot="1">
      <c r="A101" s="153">
        <v>8694</v>
      </c>
      <c r="B101" s="153">
        <v>12531</v>
      </c>
      <c r="C101" s="141" t="s">
        <v>351</v>
      </c>
      <c r="D101" s="141" t="s">
        <v>2939</v>
      </c>
      <c r="E101" s="141" t="s">
        <v>1207</v>
      </c>
      <c r="F101" s="253">
        <v>3.7589999999999999</v>
      </c>
      <c r="G101" s="227">
        <v>-15030199.779999999</v>
      </c>
      <c r="H101" s="148">
        <v>0</v>
      </c>
      <c r="I101" s="209">
        <v>0</v>
      </c>
      <c r="J101" s="209">
        <v>0</v>
      </c>
      <c r="K101" s="151" t="s">
        <v>4242</v>
      </c>
      <c r="L101" s="151" t="s">
        <v>1207</v>
      </c>
      <c r="M101" s="249">
        <v>3.7589999999999999</v>
      </c>
      <c r="N101" s="148">
        <v>15030199.779999999</v>
      </c>
      <c r="O101" s="148">
        <v>1124.46960916442</v>
      </c>
      <c r="P101" s="210">
        <v>1.5046254318E-2</v>
      </c>
      <c r="Q101" s="210">
        <v>3.2777461633264802E-6</v>
      </c>
      <c r="R101" s="148">
        <v>4171.7822500000002</v>
      </c>
      <c r="S101" s="141" t="s">
        <v>53</v>
      </c>
      <c r="T101" s="141" t="s">
        <v>53</v>
      </c>
      <c r="U101" s="141" t="s">
        <v>72</v>
      </c>
      <c r="V101" s="141" t="s">
        <v>102</v>
      </c>
      <c r="W101" s="141" t="s">
        <v>706</v>
      </c>
      <c r="X101" s="141" t="s">
        <v>4147</v>
      </c>
      <c r="Y101" s="141" t="s">
        <v>62</v>
      </c>
      <c r="Z101" s="146">
        <v>45424</v>
      </c>
      <c r="AA101" s="146">
        <v>45600</v>
      </c>
      <c r="AB101" s="141" t="s">
        <v>362</v>
      </c>
      <c r="AC101" s="141" t="s">
        <v>370</v>
      </c>
      <c r="AD101" s="141" t="s">
        <v>62</v>
      </c>
      <c r="AE101" s="141" t="s">
        <v>341</v>
      </c>
      <c r="AF101" s="141" t="s">
        <v>362</v>
      </c>
      <c r="AG101" s="141" t="s">
        <v>362</v>
      </c>
      <c r="AH101" s="209"/>
      <c r="AI101" s="148">
        <v>0</v>
      </c>
      <c r="AJ101" s="249"/>
      <c r="AK101" s="141"/>
      <c r="AL101" s="208"/>
      <c r="AM101" s="141" t="s">
        <v>4251</v>
      </c>
      <c r="AN101" s="208">
        <v>0</v>
      </c>
      <c r="AO101" s="208">
        <v>0</v>
      </c>
    </row>
    <row r="102" spans="1:41" ht="13.5" thickBot="1">
      <c r="A102" s="153">
        <v>8694</v>
      </c>
      <c r="B102" s="153">
        <v>12532</v>
      </c>
      <c r="C102" s="141" t="s">
        <v>351</v>
      </c>
      <c r="D102" s="141" t="s">
        <v>2940</v>
      </c>
      <c r="E102" s="141" t="s">
        <v>1213</v>
      </c>
      <c r="F102" s="253">
        <v>3.5773000000000001</v>
      </c>
      <c r="G102" s="148">
        <v>-250000</v>
      </c>
      <c r="H102" s="148">
        <v>-285.79877901936197</v>
      </c>
      <c r="I102" s="209">
        <v>7.2245114000000002E-4</v>
      </c>
      <c r="J102" s="209">
        <v>-5.6053259759956703E-7</v>
      </c>
      <c r="K102" s="141" t="s">
        <v>2941</v>
      </c>
      <c r="L102" s="141" t="s">
        <v>1206</v>
      </c>
      <c r="M102" s="249">
        <v>1</v>
      </c>
      <c r="N102" s="148">
        <v>893000</v>
      </c>
      <c r="O102" s="148">
        <v>1029.43742</v>
      </c>
      <c r="P102" s="209">
        <v>7.2309774999999995E-4</v>
      </c>
      <c r="Q102" s="209">
        <v>2.01901923121828E-6</v>
      </c>
      <c r="R102" s="148">
        <v>-157.31343000000001</v>
      </c>
      <c r="S102" s="141" t="s">
        <v>53</v>
      </c>
      <c r="T102" s="141" t="s">
        <v>53</v>
      </c>
      <c r="U102" s="141" t="s">
        <v>72</v>
      </c>
      <c r="V102" s="141" t="s">
        <v>102</v>
      </c>
      <c r="W102" s="141" t="s">
        <v>706</v>
      </c>
      <c r="X102" s="141" t="s">
        <v>4148</v>
      </c>
      <c r="Y102" s="141" t="s">
        <v>62</v>
      </c>
      <c r="Z102" s="146">
        <v>44511</v>
      </c>
      <c r="AA102" s="146">
        <v>47612</v>
      </c>
      <c r="AB102" s="141" t="s">
        <v>362</v>
      </c>
      <c r="AC102" s="141" t="s">
        <v>370</v>
      </c>
      <c r="AD102" s="141" t="s">
        <v>62</v>
      </c>
      <c r="AE102" s="141" t="s">
        <v>341</v>
      </c>
      <c r="AF102" s="141" t="s">
        <v>362</v>
      </c>
      <c r="AG102" s="141" t="s">
        <v>362</v>
      </c>
      <c r="AH102" s="209"/>
      <c r="AI102" s="148">
        <v>357.73</v>
      </c>
      <c r="AJ102" s="249"/>
      <c r="AK102" s="141"/>
      <c r="AL102" s="208"/>
      <c r="AM102" s="141" t="s">
        <v>3152</v>
      </c>
      <c r="AN102" s="208">
        <v>0.28641820676200003</v>
      </c>
      <c r="AO102" s="208">
        <v>-3.0864459108216404E-5</v>
      </c>
    </row>
    <row r="103" spans="1:41" ht="13.5" thickBot="1">
      <c r="A103" s="153">
        <v>8694</v>
      </c>
      <c r="B103" s="153">
        <v>12532</v>
      </c>
      <c r="C103" s="141" t="s">
        <v>351</v>
      </c>
      <c r="D103" s="141" t="s">
        <v>2942</v>
      </c>
      <c r="E103" s="141" t="s">
        <v>1213</v>
      </c>
      <c r="F103" s="253">
        <v>3.5716000000000001</v>
      </c>
      <c r="G103" s="148">
        <v>-166700</v>
      </c>
      <c r="H103" s="148">
        <v>-190.56940082843701</v>
      </c>
      <c r="I103" s="209">
        <v>4.81727324E-4</v>
      </c>
      <c r="J103" s="209">
        <v>-3.7376073346387499E-7</v>
      </c>
      <c r="K103" s="141" t="s">
        <v>2943</v>
      </c>
      <c r="L103" s="141" t="s">
        <v>1206</v>
      </c>
      <c r="M103" s="249">
        <v>1</v>
      </c>
      <c r="N103" s="148">
        <v>593952.1</v>
      </c>
      <c r="O103" s="148">
        <v>675.14670999999998</v>
      </c>
      <c r="P103" s="209">
        <v>4.7423676E-4</v>
      </c>
      <c r="Q103" s="209">
        <v>1.3241544992446E-6</v>
      </c>
      <c r="R103" s="148">
        <v>-116.17367</v>
      </c>
      <c r="S103" s="141" t="s">
        <v>53</v>
      </c>
      <c r="T103" s="141" t="s">
        <v>53</v>
      </c>
      <c r="U103" s="141" t="s">
        <v>72</v>
      </c>
      <c r="V103" s="141" t="s">
        <v>102</v>
      </c>
      <c r="W103" s="141" t="s">
        <v>706</v>
      </c>
      <c r="X103" s="141" t="s">
        <v>4148</v>
      </c>
      <c r="Y103" s="141" t="s">
        <v>62</v>
      </c>
      <c r="Z103" s="146">
        <v>44593</v>
      </c>
      <c r="AA103" s="146">
        <v>47612</v>
      </c>
      <c r="AB103" s="141" t="s">
        <v>362</v>
      </c>
      <c r="AC103" s="141" t="s">
        <v>370</v>
      </c>
      <c r="AD103" s="141" t="s">
        <v>62</v>
      </c>
      <c r="AE103" s="141" t="s">
        <v>341</v>
      </c>
      <c r="AF103" s="141" t="s">
        <v>362</v>
      </c>
      <c r="AG103" s="141" t="s">
        <v>362</v>
      </c>
      <c r="AH103" s="209"/>
      <c r="AI103" s="148">
        <v>357.16</v>
      </c>
      <c r="AJ103" s="249"/>
      <c r="AK103" s="141"/>
      <c r="AL103" s="208"/>
      <c r="AM103" s="141" t="s">
        <v>3152</v>
      </c>
      <c r="AN103" s="208">
        <v>0.21151566165999999</v>
      </c>
      <c r="AO103" s="208">
        <v>-2.2792952179393883E-5</v>
      </c>
    </row>
    <row r="104" spans="1:41" ht="13.5" thickBot="1">
      <c r="A104" s="153">
        <v>8694</v>
      </c>
      <c r="B104" s="153">
        <v>12532</v>
      </c>
      <c r="C104" s="141" t="s">
        <v>351</v>
      </c>
      <c r="D104" s="141" t="s">
        <v>2944</v>
      </c>
      <c r="E104" s="141" t="s">
        <v>1213</v>
      </c>
      <c r="F104" s="253">
        <v>3.6802999999999999</v>
      </c>
      <c r="G104" s="148">
        <v>-450000</v>
      </c>
      <c r="H104" s="148">
        <v>-458.759440323668</v>
      </c>
      <c r="I104" s="209">
        <v>1.159666539E-3</v>
      </c>
      <c r="J104" s="209">
        <v>-8.99757590428782E-7</v>
      </c>
      <c r="K104" s="141" t="s">
        <v>2945</v>
      </c>
      <c r="L104" s="141" t="s">
        <v>1206</v>
      </c>
      <c r="M104" s="249">
        <v>1</v>
      </c>
      <c r="N104" s="148">
        <v>1652400</v>
      </c>
      <c r="O104" s="148">
        <v>1665.1605400000001</v>
      </c>
      <c r="P104" s="209">
        <v>1.1696425800000001E-3</v>
      </c>
      <c r="Q104" s="209">
        <v>3.2658528707124499E-6</v>
      </c>
      <c r="R104" s="148">
        <v>-239.79216</v>
      </c>
      <c r="S104" s="141" t="s">
        <v>53</v>
      </c>
      <c r="T104" s="141" t="s">
        <v>53</v>
      </c>
      <c r="U104" s="141" t="s">
        <v>72</v>
      </c>
      <c r="V104" s="141" t="s">
        <v>102</v>
      </c>
      <c r="W104" s="141" t="s">
        <v>706</v>
      </c>
      <c r="X104" s="141" t="s">
        <v>4148</v>
      </c>
      <c r="Y104" s="141" t="s">
        <v>62</v>
      </c>
      <c r="Z104" s="146">
        <v>44600</v>
      </c>
      <c r="AA104" s="146">
        <v>46635</v>
      </c>
      <c r="AB104" s="141" t="s">
        <v>362</v>
      </c>
      <c r="AC104" s="141" t="s">
        <v>370</v>
      </c>
      <c r="AD104" s="141" t="s">
        <v>62</v>
      </c>
      <c r="AE104" s="141" t="s">
        <v>341</v>
      </c>
      <c r="AF104" s="141" t="s">
        <v>362</v>
      </c>
      <c r="AG104" s="141" t="s">
        <v>362</v>
      </c>
      <c r="AH104" s="209"/>
      <c r="AI104" s="148">
        <v>368.03</v>
      </c>
      <c r="AJ104" s="249"/>
      <c r="AK104" s="141"/>
      <c r="AL104" s="208"/>
      <c r="AM104" s="141" t="s">
        <v>3152</v>
      </c>
      <c r="AN104" s="208">
        <v>0.43658599563299999</v>
      </c>
      <c r="AO104" s="208">
        <v>-4.7046557415923643E-5</v>
      </c>
    </row>
    <row r="105" spans="1:41" ht="13.5" thickBot="1">
      <c r="A105" s="153">
        <v>8694</v>
      </c>
      <c r="B105" s="153">
        <v>12532</v>
      </c>
      <c r="C105" s="141" t="s">
        <v>351</v>
      </c>
      <c r="D105" s="141" t="s">
        <v>2946</v>
      </c>
      <c r="E105" s="141" t="s">
        <v>1213</v>
      </c>
      <c r="F105" s="253">
        <v>3.5558999999999998</v>
      </c>
      <c r="G105" s="148">
        <v>-148000</v>
      </c>
      <c r="H105" s="148">
        <v>-169.19289085829899</v>
      </c>
      <c r="I105" s="209">
        <v>4.2769111E-4</v>
      </c>
      <c r="J105" s="209">
        <v>-3.3183532460702798E-7</v>
      </c>
      <c r="K105" s="141" t="s">
        <v>2947</v>
      </c>
      <c r="L105" s="141" t="s">
        <v>1206</v>
      </c>
      <c r="M105" s="249">
        <v>1</v>
      </c>
      <c r="N105" s="148">
        <v>527324</v>
      </c>
      <c r="O105" s="148">
        <v>600.58432000000005</v>
      </c>
      <c r="P105" s="209">
        <v>4.2186262300000001E-4</v>
      </c>
      <c r="Q105" s="209">
        <v>1.17791647019025E-6</v>
      </c>
      <c r="R105" s="148">
        <v>-101.97224</v>
      </c>
      <c r="S105" s="141" t="s">
        <v>53</v>
      </c>
      <c r="T105" s="141" t="s">
        <v>53</v>
      </c>
      <c r="U105" s="141" t="s">
        <v>72</v>
      </c>
      <c r="V105" s="141" t="s">
        <v>102</v>
      </c>
      <c r="W105" s="141" t="s">
        <v>706</v>
      </c>
      <c r="X105" s="141" t="s">
        <v>4148</v>
      </c>
      <c r="Y105" s="141" t="s">
        <v>62</v>
      </c>
      <c r="Z105" s="146">
        <v>44627</v>
      </c>
      <c r="AA105" s="146">
        <v>47612</v>
      </c>
      <c r="AB105" s="141" t="s">
        <v>362</v>
      </c>
      <c r="AC105" s="141" t="s">
        <v>370</v>
      </c>
      <c r="AD105" s="141" t="s">
        <v>62</v>
      </c>
      <c r="AE105" s="141" t="s">
        <v>341</v>
      </c>
      <c r="AF105" s="141" t="s">
        <v>362</v>
      </c>
      <c r="AG105" s="141" t="s">
        <v>362</v>
      </c>
      <c r="AH105" s="209"/>
      <c r="AI105" s="148">
        <v>355.59</v>
      </c>
      <c r="AJ105" s="249"/>
      <c r="AK105" s="141"/>
      <c r="AL105" s="208"/>
      <c r="AM105" s="141" t="s">
        <v>3152</v>
      </c>
      <c r="AN105" s="208">
        <v>0.185659330677</v>
      </c>
      <c r="AO105" s="208">
        <v>-2.0006670960344767E-5</v>
      </c>
    </row>
    <row r="106" spans="1:41" ht="13.5" thickBot="1">
      <c r="A106" s="153">
        <v>8694</v>
      </c>
      <c r="B106" s="153">
        <v>12532</v>
      </c>
      <c r="C106" s="141" t="s">
        <v>351</v>
      </c>
      <c r="D106" s="141" t="s">
        <v>2948</v>
      </c>
      <c r="E106" s="141" t="s">
        <v>1207</v>
      </c>
      <c r="F106" s="253">
        <v>3.282</v>
      </c>
      <c r="G106" s="148">
        <v>-877000</v>
      </c>
      <c r="H106" s="148">
        <v>-968.42474932614596</v>
      </c>
      <c r="I106" s="209">
        <v>2.4480145340000001E-3</v>
      </c>
      <c r="J106" s="209">
        <v>-1.89935605107228E-6</v>
      </c>
      <c r="K106" s="141" t="s">
        <v>2949</v>
      </c>
      <c r="L106" s="141" t="s">
        <v>1206</v>
      </c>
      <c r="M106" s="249">
        <v>1</v>
      </c>
      <c r="N106" s="148">
        <v>2873929</v>
      </c>
      <c r="O106" s="148">
        <v>3129.9259200000001</v>
      </c>
      <c r="P106" s="209">
        <v>2.19852353E-3</v>
      </c>
      <c r="Q106" s="209">
        <v>6.1386739028474198E-6</v>
      </c>
      <c r="R106" s="148">
        <v>-462.92989999999998</v>
      </c>
      <c r="S106" s="141" t="s">
        <v>53</v>
      </c>
      <c r="T106" s="141" t="s">
        <v>53</v>
      </c>
      <c r="U106" s="141" t="s">
        <v>72</v>
      </c>
      <c r="V106" s="141" t="s">
        <v>102</v>
      </c>
      <c r="W106" s="141" t="s">
        <v>706</v>
      </c>
      <c r="X106" s="141" t="s">
        <v>4147</v>
      </c>
      <c r="Y106" s="141" t="s">
        <v>62</v>
      </c>
      <c r="Z106" s="146">
        <v>44627</v>
      </c>
      <c r="AA106" s="146">
        <v>46507</v>
      </c>
      <c r="AB106" s="141" t="s">
        <v>362</v>
      </c>
      <c r="AC106" s="141" t="s">
        <v>370</v>
      </c>
      <c r="AD106" s="141" t="s">
        <v>62</v>
      </c>
      <c r="AE106" s="141" t="s">
        <v>341</v>
      </c>
      <c r="AF106" s="141" t="s">
        <v>362</v>
      </c>
      <c r="AG106" s="141" t="s">
        <v>362</v>
      </c>
      <c r="AH106" s="209"/>
      <c r="AI106" s="148">
        <v>328.2</v>
      </c>
      <c r="AJ106" s="249"/>
      <c r="AK106" s="141"/>
      <c r="AL106" s="208"/>
      <c r="AM106" s="141" t="s">
        <v>3152</v>
      </c>
      <c r="AN106" s="208">
        <v>0.84284953811499996</v>
      </c>
      <c r="AO106" s="208">
        <v>-9.0825563771133264E-5</v>
      </c>
    </row>
    <row r="107" spans="1:41" ht="13.5" thickBot="1">
      <c r="A107" s="153">
        <v>8694</v>
      </c>
      <c r="B107" s="153">
        <v>12532</v>
      </c>
      <c r="C107" s="141" t="s">
        <v>351</v>
      </c>
      <c r="D107" s="141" t="s">
        <v>2950</v>
      </c>
      <c r="E107" s="141" t="s">
        <v>1207</v>
      </c>
      <c r="F107" s="253">
        <v>3.282</v>
      </c>
      <c r="G107" s="148">
        <v>-500000</v>
      </c>
      <c r="H107" s="148">
        <v>-673.24291105121301</v>
      </c>
      <c r="I107" s="209">
        <v>1.7018446010000001E-3</v>
      </c>
      <c r="J107" s="209">
        <v>-1.3204206086599999E-6</v>
      </c>
      <c r="K107" s="141" t="s">
        <v>2951</v>
      </c>
      <c r="L107" s="141" t="s">
        <v>1206</v>
      </c>
      <c r="M107" s="249">
        <v>1</v>
      </c>
      <c r="N107" s="148">
        <v>1638500</v>
      </c>
      <c r="O107" s="148">
        <v>2103.1294899999998</v>
      </c>
      <c r="P107" s="209">
        <v>1.4772808650000001E-3</v>
      </c>
      <c r="Q107" s="209">
        <v>4.1248344032921402E-6</v>
      </c>
      <c r="R107" s="148">
        <v>-394.60171000000003</v>
      </c>
      <c r="S107" s="141" t="s">
        <v>53</v>
      </c>
      <c r="T107" s="141" t="s">
        <v>53</v>
      </c>
      <c r="U107" s="141" t="s">
        <v>72</v>
      </c>
      <c r="V107" s="141" t="s">
        <v>102</v>
      </c>
      <c r="W107" s="141" t="s">
        <v>706</v>
      </c>
      <c r="X107" s="141" t="s">
        <v>4147</v>
      </c>
      <c r="Y107" s="141" t="s">
        <v>62</v>
      </c>
      <c r="Z107" s="146">
        <v>44627</v>
      </c>
      <c r="AA107" s="146">
        <v>50556</v>
      </c>
      <c r="AB107" s="141" t="s">
        <v>362</v>
      </c>
      <c r="AC107" s="141" t="s">
        <v>370</v>
      </c>
      <c r="AD107" s="141" t="s">
        <v>62</v>
      </c>
      <c r="AE107" s="141" t="s">
        <v>341</v>
      </c>
      <c r="AF107" s="141" t="s">
        <v>362</v>
      </c>
      <c r="AG107" s="141" t="s">
        <v>362</v>
      </c>
      <c r="AH107" s="209"/>
      <c r="AI107" s="148">
        <v>328.2</v>
      </c>
      <c r="AJ107" s="249"/>
      <c r="AK107" s="141"/>
      <c r="AL107" s="208"/>
      <c r="AM107" s="141" t="s">
        <v>3152</v>
      </c>
      <c r="AN107" s="208">
        <v>0.71844542556699997</v>
      </c>
      <c r="AO107" s="208">
        <v>-7.7419762205472659E-5</v>
      </c>
    </row>
    <row r="108" spans="1:41" ht="13.5" thickBot="1">
      <c r="A108" s="153">
        <v>8694</v>
      </c>
      <c r="B108" s="153">
        <v>12532</v>
      </c>
      <c r="C108" s="141" t="s">
        <v>351</v>
      </c>
      <c r="D108" s="141" t="s">
        <v>2952</v>
      </c>
      <c r="E108" s="141" t="s">
        <v>1213</v>
      </c>
      <c r="F108" s="253">
        <v>3.5207000000000002</v>
      </c>
      <c r="G108" s="148">
        <v>-144000</v>
      </c>
      <c r="H108" s="148">
        <v>-164.62009921972799</v>
      </c>
      <c r="I108" s="209">
        <v>4.16131863E-4</v>
      </c>
      <c r="J108" s="209">
        <v>-3.22866781129535E-7</v>
      </c>
      <c r="K108" s="141" t="s">
        <v>2953</v>
      </c>
      <c r="L108" s="141" t="s">
        <v>1206</v>
      </c>
      <c r="M108" s="249">
        <v>1</v>
      </c>
      <c r="N108" s="148">
        <v>502992</v>
      </c>
      <c r="O108" s="148">
        <v>570.78092000000004</v>
      </c>
      <c r="P108" s="209">
        <v>4.0092810899999999E-4</v>
      </c>
      <c r="Q108" s="209">
        <v>1.1194635360083E-6</v>
      </c>
      <c r="R108" s="148">
        <v>-112.78758000000001</v>
      </c>
      <c r="S108" s="141" t="s">
        <v>53</v>
      </c>
      <c r="T108" s="141" t="s">
        <v>53</v>
      </c>
      <c r="U108" s="141" t="s">
        <v>72</v>
      </c>
      <c r="V108" s="141" t="s">
        <v>102</v>
      </c>
      <c r="W108" s="141" t="s">
        <v>706</v>
      </c>
      <c r="X108" s="141" t="s">
        <v>4148</v>
      </c>
      <c r="Y108" s="141" t="s">
        <v>62</v>
      </c>
      <c r="Z108" s="146">
        <v>44678</v>
      </c>
      <c r="AA108" s="146">
        <v>47612</v>
      </c>
      <c r="AB108" s="141" t="s">
        <v>362</v>
      </c>
      <c r="AC108" s="141" t="s">
        <v>370</v>
      </c>
      <c r="AD108" s="141" t="s">
        <v>62</v>
      </c>
      <c r="AE108" s="141" t="s">
        <v>341</v>
      </c>
      <c r="AF108" s="141" t="s">
        <v>362</v>
      </c>
      <c r="AG108" s="141" t="s">
        <v>362</v>
      </c>
      <c r="AH108" s="209"/>
      <c r="AI108" s="148">
        <v>352.07</v>
      </c>
      <c r="AJ108" s="249"/>
      <c r="AK108" s="141"/>
      <c r="AL108" s="208"/>
      <c r="AM108" s="141" t="s">
        <v>3152</v>
      </c>
      <c r="AN108" s="208">
        <v>0.205350658292</v>
      </c>
      <c r="AO108" s="208">
        <v>-2.2128610703006644E-5</v>
      </c>
    </row>
    <row r="109" spans="1:41" ht="13.5" thickBot="1">
      <c r="A109" s="153">
        <v>8694</v>
      </c>
      <c r="B109" s="153">
        <v>12532</v>
      </c>
      <c r="C109" s="141" t="s">
        <v>351</v>
      </c>
      <c r="D109" s="141" t="s">
        <v>2954</v>
      </c>
      <c r="E109" s="141" t="s">
        <v>1213</v>
      </c>
      <c r="F109" s="253">
        <v>3.5941999999999998</v>
      </c>
      <c r="G109" s="148">
        <v>-666665</v>
      </c>
      <c r="H109" s="148">
        <v>-705.73220065504302</v>
      </c>
      <c r="I109" s="209">
        <v>1.783972049E-3</v>
      </c>
      <c r="J109" s="209">
        <v>-1.3841413353834901E-6</v>
      </c>
      <c r="K109" s="141" t="s">
        <v>2955</v>
      </c>
      <c r="L109" s="141" t="s">
        <v>1206</v>
      </c>
      <c r="M109" s="249">
        <v>1</v>
      </c>
      <c r="N109" s="148">
        <v>2406660.65</v>
      </c>
      <c r="O109" s="148">
        <v>2515.1442999999999</v>
      </c>
      <c r="P109" s="209">
        <v>1.766688435E-3</v>
      </c>
      <c r="Q109" s="209">
        <v>4.9329124940776302E-6</v>
      </c>
      <c r="R109" s="148">
        <v>-415.33809000000002</v>
      </c>
      <c r="S109" s="141" t="s">
        <v>53</v>
      </c>
      <c r="T109" s="141" t="s">
        <v>53</v>
      </c>
      <c r="U109" s="141" t="s">
        <v>72</v>
      </c>
      <c r="V109" s="141" t="s">
        <v>102</v>
      </c>
      <c r="W109" s="141" t="s">
        <v>706</v>
      </c>
      <c r="X109" s="141" t="s">
        <v>4148</v>
      </c>
      <c r="Y109" s="141" t="s">
        <v>62</v>
      </c>
      <c r="Z109" s="146">
        <v>44726</v>
      </c>
      <c r="AA109" s="146">
        <v>46516</v>
      </c>
      <c r="AB109" s="141" t="s">
        <v>362</v>
      </c>
      <c r="AC109" s="141" t="s">
        <v>370</v>
      </c>
      <c r="AD109" s="141" t="s">
        <v>62</v>
      </c>
      <c r="AE109" s="141" t="s">
        <v>341</v>
      </c>
      <c r="AF109" s="141" t="s">
        <v>362</v>
      </c>
      <c r="AG109" s="141" t="s">
        <v>362</v>
      </c>
      <c r="AH109" s="209"/>
      <c r="AI109" s="148">
        <v>359.42</v>
      </c>
      <c r="AJ109" s="249"/>
      <c r="AK109" s="141"/>
      <c r="AL109" s="208"/>
      <c r="AM109" s="141" t="s">
        <v>3152</v>
      </c>
      <c r="AN109" s="208">
        <v>0.75619984217500003</v>
      </c>
      <c r="AO109" s="208">
        <v>-8.1488182508573524E-5</v>
      </c>
    </row>
    <row r="110" spans="1:41" ht="13.5" thickBot="1">
      <c r="A110" s="153">
        <v>8694</v>
      </c>
      <c r="B110" s="153">
        <v>12532</v>
      </c>
      <c r="C110" s="141" t="s">
        <v>351</v>
      </c>
      <c r="D110" s="141" t="s">
        <v>2956</v>
      </c>
      <c r="E110" s="141" t="s">
        <v>1207</v>
      </c>
      <c r="F110" s="253">
        <v>3.5</v>
      </c>
      <c r="G110" s="148">
        <v>-443390</v>
      </c>
      <c r="H110" s="148">
        <v>-531.44294878706205</v>
      </c>
      <c r="I110" s="209">
        <v>1.3433981970000001E-3</v>
      </c>
      <c r="J110" s="209">
        <v>-1.0423105990225501E-6</v>
      </c>
      <c r="K110" s="141" t="s">
        <v>2957</v>
      </c>
      <c r="L110" s="141" t="s">
        <v>1206</v>
      </c>
      <c r="M110" s="249">
        <v>1</v>
      </c>
      <c r="N110" s="148">
        <v>1548317.88</v>
      </c>
      <c r="O110" s="148">
        <v>1774.8213000000001</v>
      </c>
      <c r="P110" s="209">
        <v>1.2466705249999999E-3</v>
      </c>
      <c r="Q110" s="209">
        <v>3.4809287743550601E-6</v>
      </c>
      <c r="R110" s="148">
        <v>-196.83204000000001</v>
      </c>
      <c r="S110" s="141" t="s">
        <v>53</v>
      </c>
      <c r="T110" s="141" t="s">
        <v>53</v>
      </c>
      <c r="U110" s="141" t="s">
        <v>72</v>
      </c>
      <c r="V110" s="141" t="s">
        <v>102</v>
      </c>
      <c r="W110" s="141" t="s">
        <v>706</v>
      </c>
      <c r="X110" s="141" t="s">
        <v>4147</v>
      </c>
      <c r="Y110" s="141" t="s">
        <v>62</v>
      </c>
      <c r="Z110" s="146">
        <v>44742</v>
      </c>
      <c r="AA110" s="146">
        <v>47664</v>
      </c>
      <c r="AB110" s="141" t="s">
        <v>362</v>
      </c>
      <c r="AC110" s="141" t="s">
        <v>370</v>
      </c>
      <c r="AD110" s="141" t="s">
        <v>62</v>
      </c>
      <c r="AE110" s="141" t="s">
        <v>341</v>
      </c>
      <c r="AF110" s="141" t="s">
        <v>362</v>
      </c>
      <c r="AG110" s="141" t="s">
        <v>362</v>
      </c>
      <c r="AH110" s="209"/>
      <c r="AI110" s="148">
        <v>350</v>
      </c>
      <c r="AJ110" s="249"/>
      <c r="AK110" s="141"/>
      <c r="AL110" s="208"/>
      <c r="AM110" s="141" t="s">
        <v>3152</v>
      </c>
      <c r="AN110" s="208">
        <v>0.35836914833099998</v>
      </c>
      <c r="AO110" s="208">
        <v>-3.8617900898650649E-5</v>
      </c>
    </row>
    <row r="111" spans="1:41" ht="13.5" thickBot="1">
      <c r="A111" s="153">
        <v>8694</v>
      </c>
      <c r="B111" s="153">
        <v>12532</v>
      </c>
      <c r="C111" s="141" t="s">
        <v>355</v>
      </c>
      <c r="D111" s="141" t="s">
        <v>2958</v>
      </c>
      <c r="E111" s="141" t="s">
        <v>1206</v>
      </c>
      <c r="F111" s="253">
        <v>1</v>
      </c>
      <c r="G111" s="148">
        <v>-17880000</v>
      </c>
      <c r="H111" s="148">
        <v>-200.49379999999999</v>
      </c>
      <c r="I111" s="209">
        <v>5.0681453200000001E-4</v>
      </c>
      <c r="J111" s="209">
        <v>-3.93225299639906E-7</v>
      </c>
      <c r="K111" s="141" t="s">
        <v>2959</v>
      </c>
      <c r="L111" s="141" t="s">
        <v>1206</v>
      </c>
      <c r="M111" s="249">
        <v>1</v>
      </c>
      <c r="N111" s="148">
        <v>17880000</v>
      </c>
      <c r="O111" s="148">
        <v>138.16555</v>
      </c>
      <c r="P111" s="209">
        <v>9.70502882570336E-5</v>
      </c>
      <c r="Q111" s="209">
        <v>2.7098189469530901E-7</v>
      </c>
      <c r="R111" s="148">
        <v>-62.328249999999997</v>
      </c>
      <c r="S111" s="141" t="s">
        <v>53</v>
      </c>
      <c r="T111" s="141" t="s">
        <v>53</v>
      </c>
      <c r="U111" s="141" t="s">
        <v>72</v>
      </c>
      <c r="V111" s="141" t="s">
        <v>102</v>
      </c>
      <c r="W111" s="141" t="s">
        <v>705</v>
      </c>
      <c r="X111" s="141" t="s">
        <v>4149</v>
      </c>
      <c r="Y111" s="141" t="s">
        <v>62</v>
      </c>
      <c r="Z111" s="146">
        <v>44511</v>
      </c>
      <c r="AA111" s="146">
        <v>45611</v>
      </c>
      <c r="AB111" s="141" t="s">
        <v>362</v>
      </c>
      <c r="AC111" s="141" t="s">
        <v>370</v>
      </c>
      <c r="AD111" s="141" t="s">
        <v>62</v>
      </c>
      <c r="AE111" s="141" t="s">
        <v>341</v>
      </c>
      <c r="AF111" s="141" t="s">
        <v>362</v>
      </c>
      <c r="AG111" s="141" t="s">
        <v>362</v>
      </c>
      <c r="AH111" s="209"/>
      <c r="AI111" s="148">
        <v>0</v>
      </c>
      <c r="AJ111" s="249"/>
      <c r="AK111" s="141"/>
      <c r="AL111" s="208"/>
      <c r="AM111" s="141" t="s">
        <v>3152</v>
      </c>
      <c r="AN111" s="208">
        <v>0.113480111619</v>
      </c>
      <c r="AO111" s="208">
        <v>-1.222862996129249E-5</v>
      </c>
    </row>
    <row r="112" spans="1:41" ht="13.5" thickBot="1">
      <c r="A112" s="153">
        <v>8694</v>
      </c>
      <c r="B112" s="153">
        <v>12532</v>
      </c>
      <c r="C112" s="141" t="s">
        <v>355</v>
      </c>
      <c r="D112" s="141" t="s">
        <v>2960</v>
      </c>
      <c r="E112" s="141" t="s">
        <v>1206</v>
      </c>
      <c r="F112" s="253">
        <v>1</v>
      </c>
      <c r="G112" s="148">
        <v>-7258000</v>
      </c>
      <c r="H112" s="148">
        <v>-81.386060000000001</v>
      </c>
      <c r="I112" s="209">
        <v>2.0573024100000001E-4</v>
      </c>
      <c r="J112" s="209">
        <v>-1.5962118444566099E-7</v>
      </c>
      <c r="K112" s="141" t="s">
        <v>2961</v>
      </c>
      <c r="L112" s="141" t="s">
        <v>1206</v>
      </c>
      <c r="M112" s="249">
        <v>1</v>
      </c>
      <c r="N112" s="148">
        <v>7258000</v>
      </c>
      <c r="O112" s="148">
        <v>34.193959999999997</v>
      </c>
      <c r="P112" s="209">
        <v>2.4018531932522101E-5</v>
      </c>
      <c r="Q112" s="209">
        <v>6.7064069646417796E-8</v>
      </c>
      <c r="R112" s="148">
        <v>-47.192100000000003</v>
      </c>
      <c r="S112" s="141" t="s">
        <v>53</v>
      </c>
      <c r="T112" s="141" t="s">
        <v>53</v>
      </c>
      <c r="U112" s="141" t="s">
        <v>72</v>
      </c>
      <c r="V112" s="141" t="s">
        <v>102</v>
      </c>
      <c r="W112" s="141" t="s">
        <v>705</v>
      </c>
      <c r="X112" s="141" t="s">
        <v>4149</v>
      </c>
      <c r="Y112" s="141" t="s">
        <v>62</v>
      </c>
      <c r="Z112" s="146">
        <v>44543</v>
      </c>
      <c r="AA112" s="146">
        <v>45611</v>
      </c>
      <c r="AB112" s="141" t="s">
        <v>362</v>
      </c>
      <c r="AC112" s="141" t="s">
        <v>370</v>
      </c>
      <c r="AD112" s="141" t="s">
        <v>62</v>
      </c>
      <c r="AE112" s="141" t="s">
        <v>341</v>
      </c>
      <c r="AF112" s="141" t="s">
        <v>362</v>
      </c>
      <c r="AG112" s="141" t="s">
        <v>362</v>
      </c>
      <c r="AH112" s="209"/>
      <c r="AI112" s="148">
        <v>0</v>
      </c>
      <c r="AJ112" s="249"/>
      <c r="AK112" s="141"/>
      <c r="AL112" s="208"/>
      <c r="AM112" s="141" t="s">
        <v>3152</v>
      </c>
      <c r="AN112" s="208">
        <v>8.5921949927000002E-2</v>
      </c>
      <c r="AO112" s="208">
        <v>-9.258959268009473E-6</v>
      </c>
    </row>
    <row r="113" spans="1:41" ht="13.5" thickBot="1">
      <c r="A113" s="153">
        <v>8694</v>
      </c>
      <c r="B113" s="153">
        <v>12532</v>
      </c>
      <c r="C113" s="141" t="s">
        <v>351</v>
      </c>
      <c r="D113" s="141">
        <v>9360611</v>
      </c>
      <c r="E113" s="141" t="s">
        <v>1207</v>
      </c>
      <c r="F113" s="253">
        <v>4.0347999999999997</v>
      </c>
      <c r="G113" s="227">
        <v>-15520000</v>
      </c>
      <c r="H113" s="148">
        <v>-545.990881401617</v>
      </c>
      <c r="I113" s="209">
        <v>1.3801729190000001E-3</v>
      </c>
      <c r="J113" s="209">
        <v>-1.07084322776967E-6</v>
      </c>
      <c r="K113" s="141"/>
      <c r="L113" s="141"/>
      <c r="M113" s="249"/>
      <c r="N113" s="148"/>
      <c r="O113" s="148"/>
      <c r="P113" s="209"/>
      <c r="Q113" s="209"/>
      <c r="R113" s="148">
        <v>-2025.62617</v>
      </c>
      <c r="S113" s="141" t="s">
        <v>53</v>
      </c>
      <c r="T113" s="141" t="s">
        <v>53</v>
      </c>
      <c r="U113" s="141" t="s">
        <v>72</v>
      </c>
      <c r="V113" s="141" t="s">
        <v>102</v>
      </c>
      <c r="W113" s="141" t="s">
        <v>706</v>
      </c>
      <c r="X113" s="141" t="s">
        <v>1207</v>
      </c>
      <c r="Y113" s="141" t="s">
        <v>62</v>
      </c>
      <c r="Z113" s="146">
        <v>45386</v>
      </c>
      <c r="AA113" s="146">
        <v>45754</v>
      </c>
      <c r="AB113" s="141" t="s">
        <v>362</v>
      </c>
      <c r="AC113" s="141" t="s">
        <v>370</v>
      </c>
      <c r="AD113" s="141" t="s">
        <v>62</v>
      </c>
      <c r="AE113" s="141" t="s">
        <v>341</v>
      </c>
      <c r="AF113" s="141" t="s">
        <v>362</v>
      </c>
      <c r="AG113" s="141" t="s">
        <v>362</v>
      </c>
      <c r="AH113" s="209"/>
      <c r="AI113" s="148">
        <v>0</v>
      </c>
      <c r="AJ113" s="249"/>
      <c r="AK113" s="141"/>
      <c r="AL113" s="208"/>
      <c r="AM113" s="141" t="s">
        <v>3152</v>
      </c>
      <c r="AN113" s="208">
        <v>3.6880272407980002</v>
      </c>
      <c r="AO113" s="208">
        <v>-3.9742224228724786E-4</v>
      </c>
    </row>
    <row r="114" spans="1:41" ht="13.5" thickBot="1">
      <c r="A114" s="153">
        <v>8694</v>
      </c>
      <c r="B114" s="153">
        <v>12532</v>
      </c>
      <c r="C114" s="141" t="s">
        <v>351</v>
      </c>
      <c r="D114" s="141" t="s">
        <v>2962</v>
      </c>
      <c r="E114" s="141" t="s">
        <v>1207</v>
      </c>
      <c r="F114" s="253">
        <v>3.7589999999999999</v>
      </c>
      <c r="G114" s="227">
        <v>-13612256.4</v>
      </c>
      <c r="H114" s="148">
        <v>0</v>
      </c>
      <c r="I114" s="209">
        <v>0</v>
      </c>
      <c r="J114" s="209">
        <v>0</v>
      </c>
      <c r="K114" s="141" t="s">
        <v>4243</v>
      </c>
      <c r="L114" s="141" t="s">
        <v>1207</v>
      </c>
      <c r="M114" s="249">
        <v>3.7589999999999999</v>
      </c>
      <c r="N114" s="148">
        <v>13612256.4</v>
      </c>
      <c r="O114" s="148">
        <v>1018.38757142857</v>
      </c>
      <c r="P114" s="209">
        <v>2.574312127E-3</v>
      </c>
      <c r="Q114" s="209">
        <v>1.9973473390426898E-6</v>
      </c>
      <c r="R114" s="148">
        <v>3778.2178899999999</v>
      </c>
      <c r="S114" s="141" t="s">
        <v>53</v>
      </c>
      <c r="T114" s="141" t="s">
        <v>53</v>
      </c>
      <c r="U114" s="141" t="s">
        <v>72</v>
      </c>
      <c r="V114" s="141" t="s">
        <v>102</v>
      </c>
      <c r="W114" s="141" t="s">
        <v>706</v>
      </c>
      <c r="X114" s="141" t="s">
        <v>4147</v>
      </c>
      <c r="Y114" s="141" t="s">
        <v>62</v>
      </c>
      <c r="Z114" s="146">
        <v>45424</v>
      </c>
      <c r="AA114" s="146">
        <v>45600</v>
      </c>
      <c r="AB114" s="141" t="s">
        <v>362</v>
      </c>
      <c r="AC114" s="141" t="s">
        <v>370</v>
      </c>
      <c r="AD114" s="141" t="s">
        <v>62</v>
      </c>
      <c r="AE114" s="141" t="s">
        <v>341</v>
      </c>
      <c r="AF114" s="141" t="s">
        <v>362</v>
      </c>
      <c r="AG114" s="141" t="s">
        <v>362</v>
      </c>
      <c r="AH114" s="209"/>
      <c r="AI114" s="148">
        <v>0</v>
      </c>
      <c r="AJ114" s="249"/>
      <c r="AK114" s="141"/>
      <c r="AL114" s="208"/>
      <c r="AM114" s="141" t="s">
        <v>4251</v>
      </c>
      <c r="AN114" s="208">
        <v>0</v>
      </c>
      <c r="AO114" s="208">
        <v>0</v>
      </c>
    </row>
    <row r="115" spans="1:41" ht="13.5" thickBot="1">
      <c r="A115" s="153">
        <v>8694</v>
      </c>
      <c r="B115" s="153">
        <v>12532</v>
      </c>
      <c r="C115" s="141" t="s">
        <v>351</v>
      </c>
      <c r="D115" s="141">
        <v>9645757</v>
      </c>
      <c r="E115" s="141" t="s">
        <v>1213</v>
      </c>
      <c r="F115" s="253">
        <v>4.2046999999999999</v>
      </c>
      <c r="G115" s="227">
        <v>-135000</v>
      </c>
      <c r="H115" s="148">
        <v>1.3066250842880001</v>
      </c>
      <c r="I115" s="209">
        <v>-3.3029279766803E-6</v>
      </c>
      <c r="J115" s="209">
        <v>2.5626629865183102E-9</v>
      </c>
      <c r="K115" s="141"/>
      <c r="L115" s="141"/>
      <c r="M115" s="249"/>
      <c r="N115" s="148"/>
      <c r="O115" s="148"/>
      <c r="P115" s="209"/>
      <c r="Q115" s="209"/>
      <c r="R115" s="148">
        <v>5.42563</v>
      </c>
      <c r="S115" s="141" t="s">
        <v>53</v>
      </c>
      <c r="T115" s="141" t="s">
        <v>53</v>
      </c>
      <c r="U115" s="141" t="s">
        <v>72</v>
      </c>
      <c r="V115" s="141" t="s">
        <v>102</v>
      </c>
      <c r="W115" s="141" t="s">
        <v>706</v>
      </c>
      <c r="X115" s="141" t="s">
        <v>1213</v>
      </c>
      <c r="Y115" s="141" t="s">
        <v>62</v>
      </c>
      <c r="Z115" s="146">
        <v>45560</v>
      </c>
      <c r="AA115" s="146">
        <v>45929</v>
      </c>
      <c r="AB115" s="141" t="s">
        <v>362</v>
      </c>
      <c r="AC115" s="141" t="s">
        <v>370</v>
      </c>
      <c r="AD115" s="141" t="s">
        <v>62</v>
      </c>
      <c r="AE115" s="141" t="s">
        <v>341</v>
      </c>
      <c r="AF115" s="141" t="s">
        <v>362</v>
      </c>
      <c r="AG115" s="141" t="s">
        <v>362</v>
      </c>
      <c r="AH115" s="209"/>
      <c r="AI115" s="148">
        <v>0</v>
      </c>
      <c r="AJ115" s="249"/>
      <c r="AK115" s="141"/>
      <c r="AL115" s="208"/>
      <c r="AM115" s="141" t="s">
        <v>3152</v>
      </c>
      <c r="AN115" s="208">
        <v>-9.8783633100000007E-3</v>
      </c>
      <c r="AO115" s="208">
        <v>1.0644935735703696E-6</v>
      </c>
    </row>
    <row r="116" spans="1:41" ht="13.5" thickBot="1">
      <c r="A116" s="153">
        <v>8694</v>
      </c>
      <c r="B116" s="153">
        <v>12533</v>
      </c>
      <c r="C116" s="141" t="s">
        <v>351</v>
      </c>
      <c r="D116" s="141">
        <v>9111818</v>
      </c>
      <c r="E116" s="141" t="s">
        <v>1213</v>
      </c>
      <c r="F116" s="253">
        <v>4.3167999999999997</v>
      </c>
      <c r="G116" s="227">
        <v>-52000000</v>
      </c>
      <c r="H116" s="148">
        <v>1291.6734129659999</v>
      </c>
      <c r="I116" s="209">
        <v>-2.83509674E-4</v>
      </c>
      <c r="J116" s="209">
        <v>9.6323862539794093E-7</v>
      </c>
      <c r="K116" s="151"/>
      <c r="L116" s="151"/>
      <c r="M116" s="249"/>
      <c r="N116" s="148"/>
      <c r="O116" s="148"/>
      <c r="P116" s="210"/>
      <c r="Q116" s="210"/>
      <c r="R116" s="148">
        <v>5363.54468</v>
      </c>
      <c r="S116" s="141" t="s">
        <v>53</v>
      </c>
      <c r="T116" s="141" t="s">
        <v>53</v>
      </c>
      <c r="U116" s="141" t="s">
        <v>72</v>
      </c>
      <c r="V116" s="141" t="s">
        <v>102</v>
      </c>
      <c r="W116" s="141" t="s">
        <v>706</v>
      </c>
      <c r="X116" s="141" t="s">
        <v>1213</v>
      </c>
      <c r="Y116" s="141" t="s">
        <v>62</v>
      </c>
      <c r="Z116" s="146">
        <v>45223</v>
      </c>
      <c r="AA116" s="146">
        <v>45588</v>
      </c>
      <c r="AB116" s="141" t="s">
        <v>362</v>
      </c>
      <c r="AC116" s="141" t="s">
        <v>370</v>
      </c>
      <c r="AD116" s="141" t="s">
        <v>62</v>
      </c>
      <c r="AE116" s="141" t="s">
        <v>341</v>
      </c>
      <c r="AF116" s="141" t="s">
        <v>362</v>
      </c>
      <c r="AG116" s="141" t="s">
        <v>362</v>
      </c>
      <c r="AH116" s="209"/>
      <c r="AI116" s="148">
        <v>431.68</v>
      </c>
      <c r="AJ116" s="249"/>
      <c r="AK116" s="141"/>
      <c r="AL116" s="208"/>
      <c r="AM116" s="141" t="s">
        <v>3152</v>
      </c>
      <c r="AN116" s="208">
        <v>15.914741610217</v>
      </c>
      <c r="AO116" s="208">
        <v>3.9961378357939706E-4</v>
      </c>
    </row>
    <row r="117" spans="1:41" ht="13.5" thickBot="1">
      <c r="A117" s="153">
        <v>8694</v>
      </c>
      <c r="B117" s="153">
        <v>12533</v>
      </c>
      <c r="C117" s="141" t="s">
        <v>351</v>
      </c>
      <c r="D117" s="141" t="s">
        <v>2963</v>
      </c>
      <c r="E117" s="141" t="s">
        <v>1213</v>
      </c>
      <c r="F117" s="253">
        <v>3.5773000000000001</v>
      </c>
      <c r="G117" s="148">
        <v>-2500000</v>
      </c>
      <c r="H117" s="148">
        <v>-2857.9877901936202</v>
      </c>
      <c r="I117" s="209">
        <v>6.2730035200000002E-4</v>
      </c>
      <c r="J117" s="209">
        <v>-2.1312850468206398E-6</v>
      </c>
      <c r="K117" s="151" t="s">
        <v>2964</v>
      </c>
      <c r="L117" s="151" t="s">
        <v>1206</v>
      </c>
      <c r="M117" s="249">
        <v>1</v>
      </c>
      <c r="N117" s="148">
        <v>8930000</v>
      </c>
      <c r="O117" s="148">
        <v>10294.374250000001</v>
      </c>
      <c r="P117" s="210">
        <v>6.0391030899999999E-4</v>
      </c>
      <c r="Q117" s="210">
        <v>7.6768158284938E-6</v>
      </c>
      <c r="R117" s="148">
        <v>-1573.1342500000001</v>
      </c>
      <c r="S117" s="141" t="s">
        <v>53</v>
      </c>
      <c r="T117" s="141" t="s">
        <v>53</v>
      </c>
      <c r="U117" s="141" t="s">
        <v>72</v>
      </c>
      <c r="V117" s="141" t="s">
        <v>102</v>
      </c>
      <c r="W117" s="141" t="s">
        <v>706</v>
      </c>
      <c r="X117" s="141" t="s">
        <v>4148</v>
      </c>
      <c r="Y117" s="141" t="s">
        <v>62</v>
      </c>
      <c r="Z117" s="146">
        <v>44511</v>
      </c>
      <c r="AA117" s="146">
        <v>47612</v>
      </c>
      <c r="AB117" s="141" t="s">
        <v>362</v>
      </c>
      <c r="AC117" s="141" t="s">
        <v>370</v>
      </c>
      <c r="AD117" s="141" t="s">
        <v>62</v>
      </c>
      <c r="AE117" s="141" t="s">
        <v>341</v>
      </c>
      <c r="AF117" s="141" t="s">
        <v>362</v>
      </c>
      <c r="AG117" s="141" t="s">
        <v>362</v>
      </c>
      <c r="AH117" s="209"/>
      <c r="AI117" s="148">
        <v>357.73</v>
      </c>
      <c r="AJ117" s="249"/>
      <c r="AK117" s="141"/>
      <c r="AL117" s="208"/>
      <c r="AM117" s="141" t="s">
        <v>3152</v>
      </c>
      <c r="AN117" s="208">
        <v>-4.6678132840559998</v>
      </c>
      <c r="AO117" s="208">
        <v>-1.1720721411438623E-4</v>
      </c>
    </row>
    <row r="118" spans="1:41" ht="13.5" thickBot="1">
      <c r="A118" s="153">
        <v>8694</v>
      </c>
      <c r="B118" s="153">
        <v>12533</v>
      </c>
      <c r="C118" s="141" t="s">
        <v>351</v>
      </c>
      <c r="D118" s="141" t="s">
        <v>2965</v>
      </c>
      <c r="E118" s="141" t="s">
        <v>1213</v>
      </c>
      <c r="F118" s="253">
        <v>3.5716000000000001</v>
      </c>
      <c r="G118" s="148">
        <v>-1845240</v>
      </c>
      <c r="H118" s="148">
        <v>-2109.4561891917901</v>
      </c>
      <c r="I118" s="209">
        <v>4.6300498999999999E-4</v>
      </c>
      <c r="J118" s="209">
        <v>-1.5730831490512201E-6</v>
      </c>
      <c r="K118" s="141" t="s">
        <v>2966</v>
      </c>
      <c r="L118" s="141" t="s">
        <v>1206</v>
      </c>
      <c r="M118" s="249">
        <v>1</v>
      </c>
      <c r="N118" s="148">
        <v>6574590.1200000001</v>
      </c>
      <c r="O118" s="148">
        <v>7473.3514500000001</v>
      </c>
      <c r="P118" s="209">
        <v>4.3841751499999998E-4</v>
      </c>
      <c r="Q118" s="209">
        <v>5.5730966555113397E-6</v>
      </c>
      <c r="R118" s="148">
        <v>-1285.95443</v>
      </c>
      <c r="S118" s="141" t="s">
        <v>53</v>
      </c>
      <c r="T118" s="141" t="s">
        <v>53</v>
      </c>
      <c r="U118" s="141" t="s">
        <v>72</v>
      </c>
      <c r="V118" s="141" t="s">
        <v>102</v>
      </c>
      <c r="W118" s="141" t="s">
        <v>706</v>
      </c>
      <c r="X118" s="141" t="s">
        <v>4148</v>
      </c>
      <c r="Y118" s="141" t="s">
        <v>62</v>
      </c>
      <c r="Z118" s="146">
        <v>44593</v>
      </c>
      <c r="AA118" s="146">
        <v>47612</v>
      </c>
      <c r="AB118" s="141" t="s">
        <v>362</v>
      </c>
      <c r="AC118" s="141" t="s">
        <v>370</v>
      </c>
      <c r="AD118" s="141" t="s">
        <v>62</v>
      </c>
      <c r="AE118" s="141" t="s">
        <v>341</v>
      </c>
      <c r="AF118" s="141" t="s">
        <v>362</v>
      </c>
      <c r="AG118" s="141" t="s">
        <v>362</v>
      </c>
      <c r="AH118" s="209"/>
      <c r="AI118" s="148">
        <v>357.16</v>
      </c>
      <c r="AJ118" s="249"/>
      <c r="AK118" s="141"/>
      <c r="AL118" s="208"/>
      <c r="AM118" s="141" t="s">
        <v>3152</v>
      </c>
      <c r="AN118" s="208">
        <v>-3.8156916175740001</v>
      </c>
      <c r="AO118" s="208">
        <v>-9.5810727036394689E-5</v>
      </c>
    </row>
    <row r="119" spans="1:41" ht="13.5" thickBot="1">
      <c r="A119" s="153">
        <v>8694</v>
      </c>
      <c r="B119" s="153">
        <v>12533</v>
      </c>
      <c r="C119" s="141" t="s">
        <v>351</v>
      </c>
      <c r="D119" s="141" t="s">
        <v>2967</v>
      </c>
      <c r="E119" s="141" t="s">
        <v>1213</v>
      </c>
      <c r="F119" s="253">
        <v>3.6802999999999999</v>
      </c>
      <c r="G119" s="148">
        <v>-1700000</v>
      </c>
      <c r="H119" s="148">
        <v>-1733.0912026779699</v>
      </c>
      <c r="I119" s="209">
        <v>3.8039655900000001E-4</v>
      </c>
      <c r="J119" s="209">
        <v>-1.2924167757881501E-6</v>
      </c>
      <c r="K119" s="141" t="s">
        <v>2968</v>
      </c>
      <c r="L119" s="141" t="s">
        <v>1206</v>
      </c>
      <c r="M119" s="249">
        <v>1</v>
      </c>
      <c r="N119" s="148">
        <v>6242400</v>
      </c>
      <c r="O119" s="148">
        <v>6290.6065600000002</v>
      </c>
      <c r="P119" s="209">
        <v>3.69032838E-4</v>
      </c>
      <c r="Q119" s="209">
        <v>4.6910892141535399E-6</v>
      </c>
      <c r="R119" s="148">
        <v>-905.88135</v>
      </c>
      <c r="S119" s="141" t="s">
        <v>53</v>
      </c>
      <c r="T119" s="141" t="s">
        <v>53</v>
      </c>
      <c r="U119" s="141" t="s">
        <v>72</v>
      </c>
      <c r="V119" s="141" t="s">
        <v>102</v>
      </c>
      <c r="W119" s="141" t="s">
        <v>706</v>
      </c>
      <c r="X119" s="141" t="s">
        <v>4148</v>
      </c>
      <c r="Y119" s="141" t="s">
        <v>62</v>
      </c>
      <c r="Z119" s="146">
        <v>44600</v>
      </c>
      <c r="AA119" s="146">
        <v>46635</v>
      </c>
      <c r="AB119" s="141" t="s">
        <v>362</v>
      </c>
      <c r="AC119" s="141" t="s">
        <v>370</v>
      </c>
      <c r="AD119" s="141" t="s">
        <v>62</v>
      </c>
      <c r="AE119" s="141" t="s">
        <v>341</v>
      </c>
      <c r="AF119" s="141" t="s">
        <v>362</v>
      </c>
      <c r="AG119" s="141" t="s">
        <v>362</v>
      </c>
      <c r="AH119" s="209"/>
      <c r="AI119" s="148">
        <v>368.03</v>
      </c>
      <c r="AJ119" s="249"/>
      <c r="AK119" s="141"/>
      <c r="AL119" s="208"/>
      <c r="AM119" s="141" t="s">
        <v>3152</v>
      </c>
      <c r="AN119" s="208">
        <v>-2.687936518646</v>
      </c>
      <c r="AO119" s="208">
        <v>-6.7493177617663117E-5</v>
      </c>
    </row>
    <row r="120" spans="1:41" ht="13.5" thickBot="1">
      <c r="A120" s="153">
        <v>8694</v>
      </c>
      <c r="B120" s="153">
        <v>12533</v>
      </c>
      <c r="C120" s="141" t="s">
        <v>351</v>
      </c>
      <c r="D120" s="141" t="s">
        <v>2969</v>
      </c>
      <c r="E120" s="141" t="s">
        <v>1213</v>
      </c>
      <c r="F120" s="253">
        <v>3.5558999999999998</v>
      </c>
      <c r="G120" s="148">
        <v>-1394000</v>
      </c>
      <c r="H120" s="148">
        <v>-1593.6139895000499</v>
      </c>
      <c r="I120" s="209">
        <v>3.4978267499999999E-4</v>
      </c>
      <c r="J120" s="209">
        <v>-1.1884045403831201E-6</v>
      </c>
      <c r="K120" s="141" t="s">
        <v>2970</v>
      </c>
      <c r="L120" s="141" t="s">
        <v>1206</v>
      </c>
      <c r="M120" s="249">
        <v>1</v>
      </c>
      <c r="N120" s="148">
        <v>4966822</v>
      </c>
      <c r="O120" s="148">
        <v>5656.8549800000001</v>
      </c>
      <c r="P120" s="209">
        <v>3.3185436499999998E-4</v>
      </c>
      <c r="Q120" s="209">
        <v>4.2184821335748497E-6</v>
      </c>
      <c r="R120" s="148">
        <v>-960.46775000000002</v>
      </c>
      <c r="S120" s="141" t="s">
        <v>53</v>
      </c>
      <c r="T120" s="141" t="s">
        <v>53</v>
      </c>
      <c r="U120" s="141" t="s">
        <v>72</v>
      </c>
      <c r="V120" s="141" t="s">
        <v>102</v>
      </c>
      <c r="W120" s="141" t="s">
        <v>706</v>
      </c>
      <c r="X120" s="141" t="s">
        <v>4148</v>
      </c>
      <c r="Y120" s="141" t="s">
        <v>62</v>
      </c>
      <c r="Z120" s="146">
        <v>44627</v>
      </c>
      <c r="AA120" s="146">
        <v>47612</v>
      </c>
      <c r="AB120" s="141" t="s">
        <v>362</v>
      </c>
      <c r="AC120" s="141" t="s">
        <v>370</v>
      </c>
      <c r="AD120" s="141" t="s">
        <v>62</v>
      </c>
      <c r="AE120" s="141" t="s">
        <v>341</v>
      </c>
      <c r="AF120" s="141" t="s">
        <v>362</v>
      </c>
      <c r="AG120" s="141" t="s">
        <v>362</v>
      </c>
      <c r="AH120" s="209"/>
      <c r="AI120" s="148">
        <v>355.59</v>
      </c>
      <c r="AJ120" s="249"/>
      <c r="AK120" s="141"/>
      <c r="AL120" s="208"/>
      <c r="AM120" s="141" t="s">
        <v>3152</v>
      </c>
      <c r="AN120" s="208">
        <v>-2.8499056087280001</v>
      </c>
      <c r="AO120" s="208">
        <v>-7.1560166733521181E-5</v>
      </c>
    </row>
    <row r="121" spans="1:41" ht="13.5" thickBot="1">
      <c r="A121" s="153">
        <v>8694</v>
      </c>
      <c r="B121" s="153">
        <v>12533</v>
      </c>
      <c r="C121" s="141" t="s">
        <v>351</v>
      </c>
      <c r="D121" s="141" t="s">
        <v>2971</v>
      </c>
      <c r="E121" s="141" t="s">
        <v>1207</v>
      </c>
      <c r="F121" s="253">
        <v>3.282</v>
      </c>
      <c r="G121" s="148">
        <v>-3100000</v>
      </c>
      <c r="H121" s="148">
        <v>-3423.1661671159</v>
      </c>
      <c r="I121" s="209">
        <v>7.5135147499999998E-4</v>
      </c>
      <c r="J121" s="209">
        <v>-2.5527550851650702E-6</v>
      </c>
      <c r="K121" s="141" t="s">
        <v>2972</v>
      </c>
      <c r="L121" s="141" t="s">
        <v>1206</v>
      </c>
      <c r="M121" s="249">
        <v>1</v>
      </c>
      <c r="N121" s="148">
        <v>10158700</v>
      </c>
      <c r="O121" s="148">
        <v>11063.592199999999</v>
      </c>
      <c r="P121" s="209">
        <v>6.4903579500000003E-4</v>
      </c>
      <c r="Q121" s="209">
        <v>8.2504441414649903E-6</v>
      </c>
      <c r="R121" s="148">
        <v>-1636.35428</v>
      </c>
      <c r="S121" s="141" t="s">
        <v>53</v>
      </c>
      <c r="T121" s="141" t="s">
        <v>53</v>
      </c>
      <c r="U121" s="141" t="s">
        <v>72</v>
      </c>
      <c r="V121" s="141" t="s">
        <v>102</v>
      </c>
      <c r="W121" s="141" t="s">
        <v>706</v>
      </c>
      <c r="X121" s="141" t="s">
        <v>4147</v>
      </c>
      <c r="Y121" s="141" t="s">
        <v>62</v>
      </c>
      <c r="Z121" s="146">
        <v>44627</v>
      </c>
      <c r="AA121" s="146">
        <v>46507</v>
      </c>
      <c r="AB121" s="141" t="s">
        <v>362</v>
      </c>
      <c r="AC121" s="141" t="s">
        <v>370</v>
      </c>
      <c r="AD121" s="141" t="s">
        <v>62</v>
      </c>
      <c r="AE121" s="141" t="s">
        <v>341</v>
      </c>
      <c r="AF121" s="141" t="s">
        <v>362</v>
      </c>
      <c r="AG121" s="141" t="s">
        <v>362</v>
      </c>
      <c r="AH121" s="209"/>
      <c r="AI121" s="148">
        <v>328.2</v>
      </c>
      <c r="AJ121" s="249"/>
      <c r="AK121" s="141"/>
      <c r="AL121" s="208"/>
      <c r="AM121" s="141" t="s">
        <v>3152</v>
      </c>
      <c r="AN121" s="208">
        <v>-4.8554001323189997</v>
      </c>
      <c r="AO121" s="208">
        <v>-1.2191745648087715E-4</v>
      </c>
    </row>
    <row r="122" spans="1:41" ht="13.5" thickBot="1">
      <c r="A122" s="153">
        <v>8694</v>
      </c>
      <c r="B122" s="153">
        <v>12533</v>
      </c>
      <c r="C122" s="141" t="s">
        <v>351</v>
      </c>
      <c r="D122" s="141" t="s">
        <v>2973</v>
      </c>
      <c r="E122" s="141" t="s">
        <v>1207</v>
      </c>
      <c r="F122" s="253">
        <v>3.282</v>
      </c>
      <c r="G122" s="148">
        <v>-3500000</v>
      </c>
      <c r="H122" s="148">
        <v>-4712.7003962264198</v>
      </c>
      <c r="I122" s="209">
        <v>1.0343916190000001E-3</v>
      </c>
      <c r="J122" s="209">
        <v>-3.5143984586241302E-6</v>
      </c>
      <c r="K122" s="141" t="s">
        <v>2974</v>
      </c>
      <c r="L122" s="141" t="s">
        <v>1206</v>
      </c>
      <c r="M122" s="249">
        <v>1</v>
      </c>
      <c r="N122" s="148">
        <v>11469500</v>
      </c>
      <c r="O122" s="148">
        <v>14721.906230000001</v>
      </c>
      <c r="P122" s="209">
        <v>8.6364753399999997E-4</v>
      </c>
      <c r="Q122" s="209">
        <v>1.09785558623989E-5</v>
      </c>
      <c r="R122" s="148">
        <v>-2762.2122399999998</v>
      </c>
      <c r="S122" s="141" t="s">
        <v>53</v>
      </c>
      <c r="T122" s="141" t="s">
        <v>53</v>
      </c>
      <c r="U122" s="141" t="s">
        <v>72</v>
      </c>
      <c r="V122" s="141" t="s">
        <v>102</v>
      </c>
      <c r="W122" s="141" t="s">
        <v>706</v>
      </c>
      <c r="X122" s="141" t="s">
        <v>4147</v>
      </c>
      <c r="Y122" s="141" t="s">
        <v>62</v>
      </c>
      <c r="Z122" s="146">
        <v>44627</v>
      </c>
      <c r="AA122" s="146">
        <v>50556</v>
      </c>
      <c r="AB122" s="141" t="s">
        <v>362</v>
      </c>
      <c r="AC122" s="141" t="s">
        <v>370</v>
      </c>
      <c r="AD122" s="141" t="s">
        <v>62</v>
      </c>
      <c r="AE122" s="141" t="s">
        <v>341</v>
      </c>
      <c r="AF122" s="141" t="s">
        <v>362</v>
      </c>
      <c r="AG122" s="141" t="s">
        <v>362</v>
      </c>
      <c r="AH122" s="209"/>
      <c r="AI122" s="148">
        <v>328.2</v>
      </c>
      <c r="AJ122" s="249"/>
      <c r="AK122" s="141"/>
      <c r="AL122" s="208"/>
      <c r="AM122" s="141" t="s">
        <v>3152</v>
      </c>
      <c r="AN122" s="208">
        <v>-8.196052553845</v>
      </c>
      <c r="AO122" s="208">
        <v>-2.0580010983999513E-4</v>
      </c>
    </row>
    <row r="123" spans="1:41" ht="13.5" thickBot="1">
      <c r="A123" s="153">
        <v>8694</v>
      </c>
      <c r="B123" s="153">
        <v>12533</v>
      </c>
      <c r="C123" s="141" t="s">
        <v>351</v>
      </c>
      <c r="D123" s="141" t="s">
        <v>2975</v>
      </c>
      <c r="E123" s="141" t="s">
        <v>1207</v>
      </c>
      <c r="F123" s="253">
        <v>3.3</v>
      </c>
      <c r="G123" s="148">
        <v>-1000000</v>
      </c>
      <c r="H123" s="148">
        <v>-1006.35974123989</v>
      </c>
      <c r="I123" s="209">
        <v>2.20886115E-4</v>
      </c>
      <c r="J123" s="209">
        <v>-7.5047187940630096E-7</v>
      </c>
      <c r="K123" s="141" t="s">
        <v>2976</v>
      </c>
      <c r="L123" s="141" t="s">
        <v>1206</v>
      </c>
      <c r="M123" s="249">
        <v>1</v>
      </c>
      <c r="N123" s="148">
        <v>3291000</v>
      </c>
      <c r="O123" s="148">
        <v>3261.5117500000001</v>
      </c>
      <c r="P123" s="209">
        <v>1.9133368499999999E-4</v>
      </c>
      <c r="Q123" s="209">
        <v>2.43220466044534E-6</v>
      </c>
      <c r="R123" s="148">
        <v>-472.08289000000002</v>
      </c>
      <c r="S123" s="141" t="s">
        <v>53</v>
      </c>
      <c r="T123" s="141" t="s">
        <v>53</v>
      </c>
      <c r="U123" s="141" t="s">
        <v>72</v>
      </c>
      <c r="V123" s="141" t="s">
        <v>102</v>
      </c>
      <c r="W123" s="141" t="s">
        <v>706</v>
      </c>
      <c r="X123" s="141" t="s">
        <v>4147</v>
      </c>
      <c r="Y123" s="141" t="s">
        <v>62</v>
      </c>
      <c r="Z123" s="146">
        <v>44628</v>
      </c>
      <c r="AA123" s="146">
        <v>47877</v>
      </c>
      <c r="AB123" s="141" t="s">
        <v>362</v>
      </c>
      <c r="AC123" s="141" t="s">
        <v>370</v>
      </c>
      <c r="AD123" s="141" t="s">
        <v>62</v>
      </c>
      <c r="AE123" s="141" t="s">
        <v>341</v>
      </c>
      <c r="AF123" s="141" t="s">
        <v>362</v>
      </c>
      <c r="AG123" s="141" t="s">
        <v>362</v>
      </c>
      <c r="AH123" s="209"/>
      <c r="AI123" s="148">
        <v>330</v>
      </c>
      <c r="AJ123" s="249"/>
      <c r="AK123" s="141"/>
      <c r="AL123" s="208"/>
      <c r="AM123" s="141" t="s">
        <v>3152</v>
      </c>
      <c r="AN123" s="208">
        <v>-1.400767153291</v>
      </c>
      <c r="AO123" s="208">
        <v>-3.5172789841660522E-5</v>
      </c>
    </row>
    <row r="124" spans="1:41" ht="13.5" thickBot="1">
      <c r="A124" s="153">
        <v>8694</v>
      </c>
      <c r="B124" s="153">
        <v>12533</v>
      </c>
      <c r="C124" s="141" t="s">
        <v>351</v>
      </c>
      <c r="D124" s="141" t="s">
        <v>2977</v>
      </c>
      <c r="E124" s="141" t="s">
        <v>1213</v>
      </c>
      <c r="F124" s="253">
        <v>3.5207000000000002</v>
      </c>
      <c r="G124" s="148">
        <v>-1550000</v>
      </c>
      <c r="H124" s="148">
        <v>-1771.95242992005</v>
      </c>
      <c r="I124" s="209">
        <v>3.8892621799999999E-4</v>
      </c>
      <c r="J124" s="209">
        <v>-1.3213967290288E-6</v>
      </c>
      <c r="K124" s="141" t="s">
        <v>2978</v>
      </c>
      <c r="L124" s="141" t="s">
        <v>1206</v>
      </c>
      <c r="M124" s="249">
        <v>1</v>
      </c>
      <c r="N124" s="148">
        <v>5414150</v>
      </c>
      <c r="O124" s="148">
        <v>6143.8224099999998</v>
      </c>
      <c r="P124" s="209">
        <v>3.60421877E-4</v>
      </c>
      <c r="Q124" s="209">
        <v>4.5816279823460803E-6</v>
      </c>
      <c r="R124" s="148">
        <v>-1214.03286</v>
      </c>
      <c r="S124" s="141" t="s">
        <v>53</v>
      </c>
      <c r="T124" s="141" t="s">
        <v>53</v>
      </c>
      <c r="U124" s="141" t="s">
        <v>72</v>
      </c>
      <c r="V124" s="141" t="s">
        <v>102</v>
      </c>
      <c r="W124" s="141" t="s">
        <v>706</v>
      </c>
      <c r="X124" s="141" t="s">
        <v>4148</v>
      </c>
      <c r="Y124" s="141" t="s">
        <v>62</v>
      </c>
      <c r="Z124" s="146">
        <v>44678</v>
      </c>
      <c r="AA124" s="146">
        <v>47612</v>
      </c>
      <c r="AB124" s="141" t="s">
        <v>362</v>
      </c>
      <c r="AC124" s="141" t="s">
        <v>370</v>
      </c>
      <c r="AD124" s="141" t="s">
        <v>62</v>
      </c>
      <c r="AE124" s="141" t="s">
        <v>341</v>
      </c>
      <c r="AF124" s="141" t="s">
        <v>362</v>
      </c>
      <c r="AG124" s="141" t="s">
        <v>362</v>
      </c>
      <c r="AH124" s="209"/>
      <c r="AI124" s="148">
        <v>352.07</v>
      </c>
      <c r="AJ124" s="249"/>
      <c r="AK124" s="141"/>
      <c r="AL124" s="208"/>
      <c r="AM124" s="141" t="s">
        <v>3152</v>
      </c>
      <c r="AN124" s="208">
        <v>-3.602285508175</v>
      </c>
      <c r="AO124" s="208">
        <v>-9.045217174816496E-5</v>
      </c>
    </row>
    <row r="125" spans="1:41" ht="13.5" thickBot="1">
      <c r="A125" s="153">
        <v>8694</v>
      </c>
      <c r="B125" s="153">
        <v>12533</v>
      </c>
      <c r="C125" s="141" t="s">
        <v>351</v>
      </c>
      <c r="D125" s="141" t="s">
        <v>2979</v>
      </c>
      <c r="E125" s="141" t="s">
        <v>1213</v>
      </c>
      <c r="F125" s="253">
        <v>3.5941999999999998</v>
      </c>
      <c r="G125" s="148">
        <v>-283335</v>
      </c>
      <c r="H125" s="148">
        <v>-299.93869087756502</v>
      </c>
      <c r="I125" s="209">
        <v>6.5833607499845301E-5</v>
      </c>
      <c r="J125" s="209">
        <v>-2.2367305032713399E-7</v>
      </c>
      <c r="K125" s="141" t="s">
        <v>2980</v>
      </c>
      <c r="L125" s="141" t="s">
        <v>1206</v>
      </c>
      <c r="M125" s="249">
        <v>1</v>
      </c>
      <c r="N125" s="148">
        <v>1022839.35</v>
      </c>
      <c r="O125" s="148">
        <v>1068.9453100000001</v>
      </c>
      <c r="P125" s="209">
        <v>6.2708725842064306E-5</v>
      </c>
      <c r="Q125" s="209">
        <v>7.9714376768478295E-7</v>
      </c>
      <c r="R125" s="148">
        <v>-176.52010999999999</v>
      </c>
      <c r="S125" s="141" t="s">
        <v>53</v>
      </c>
      <c r="T125" s="141" t="s">
        <v>53</v>
      </c>
      <c r="U125" s="141" t="s">
        <v>72</v>
      </c>
      <c r="V125" s="141" t="s">
        <v>102</v>
      </c>
      <c r="W125" s="141" t="s">
        <v>706</v>
      </c>
      <c r="X125" s="141" t="s">
        <v>4148</v>
      </c>
      <c r="Y125" s="141" t="s">
        <v>62</v>
      </c>
      <c r="Z125" s="146">
        <v>44726</v>
      </c>
      <c r="AA125" s="146">
        <v>46516</v>
      </c>
      <c r="AB125" s="141" t="s">
        <v>362</v>
      </c>
      <c r="AC125" s="141" t="s">
        <v>370</v>
      </c>
      <c r="AD125" s="141" t="s">
        <v>62</v>
      </c>
      <c r="AE125" s="141" t="s">
        <v>341</v>
      </c>
      <c r="AF125" s="141" t="s">
        <v>362</v>
      </c>
      <c r="AG125" s="141" t="s">
        <v>362</v>
      </c>
      <c r="AH125" s="209"/>
      <c r="AI125" s="148">
        <v>359.42</v>
      </c>
      <c r="AJ125" s="249"/>
      <c r="AK125" s="141"/>
      <c r="AL125" s="208"/>
      <c r="AM125" s="141" t="s">
        <v>3152</v>
      </c>
      <c r="AN125" s="208">
        <v>-0.52377151814</v>
      </c>
      <c r="AO125" s="208">
        <v>-1.3151725816321784E-5</v>
      </c>
    </row>
    <row r="126" spans="1:41" ht="13.5" thickBot="1">
      <c r="A126" s="153">
        <v>8694</v>
      </c>
      <c r="B126" s="153">
        <v>12533</v>
      </c>
      <c r="C126" s="141" t="s">
        <v>351</v>
      </c>
      <c r="D126" s="141" t="s">
        <v>2981</v>
      </c>
      <c r="E126" s="141" t="s">
        <v>1207</v>
      </c>
      <c r="F126" s="253">
        <v>3.5</v>
      </c>
      <c r="G126" s="148">
        <v>-1952170</v>
      </c>
      <c r="H126" s="148">
        <v>-2339.8521725067399</v>
      </c>
      <c r="I126" s="209">
        <v>5.1357465400000003E-4</v>
      </c>
      <c r="J126" s="209">
        <v>-1.7448961693067801E-6</v>
      </c>
      <c r="K126" s="141" t="s">
        <v>2982</v>
      </c>
      <c r="L126" s="141" t="s">
        <v>1206</v>
      </c>
      <c r="M126" s="249">
        <v>1</v>
      </c>
      <c r="N126" s="148">
        <v>6816977.6399999997</v>
      </c>
      <c r="O126" s="148">
        <v>7814.2332299999998</v>
      </c>
      <c r="P126" s="209">
        <v>4.5841504199999999E-4</v>
      </c>
      <c r="Q126" s="209">
        <v>5.82730216434537E-6</v>
      </c>
      <c r="R126" s="148">
        <v>-866.61833000000001</v>
      </c>
      <c r="S126" s="141" t="s">
        <v>53</v>
      </c>
      <c r="T126" s="141" t="s">
        <v>53</v>
      </c>
      <c r="U126" s="141" t="s">
        <v>72</v>
      </c>
      <c r="V126" s="141" t="s">
        <v>102</v>
      </c>
      <c r="W126" s="141" t="s">
        <v>706</v>
      </c>
      <c r="X126" s="141" t="s">
        <v>4147</v>
      </c>
      <c r="Y126" s="141" t="s">
        <v>62</v>
      </c>
      <c r="Z126" s="146">
        <v>44742</v>
      </c>
      <c r="AA126" s="146">
        <v>47664</v>
      </c>
      <c r="AB126" s="141" t="s">
        <v>362</v>
      </c>
      <c r="AC126" s="141" t="s">
        <v>370</v>
      </c>
      <c r="AD126" s="141" t="s">
        <v>62</v>
      </c>
      <c r="AE126" s="141" t="s">
        <v>341</v>
      </c>
      <c r="AF126" s="141" t="s">
        <v>362</v>
      </c>
      <c r="AG126" s="141" t="s">
        <v>362</v>
      </c>
      <c r="AH126" s="209"/>
      <c r="AI126" s="148">
        <v>350</v>
      </c>
      <c r="AJ126" s="249"/>
      <c r="AK126" s="141"/>
      <c r="AL126" s="208"/>
      <c r="AM126" s="141" t="s">
        <v>3152</v>
      </c>
      <c r="AN126" s="208">
        <v>-2.571435052654</v>
      </c>
      <c r="AO126" s="208">
        <v>-6.4567865177280208E-5</v>
      </c>
    </row>
    <row r="127" spans="1:41" ht="13.5" thickBot="1">
      <c r="A127" s="153">
        <v>8694</v>
      </c>
      <c r="B127" s="153">
        <v>12533</v>
      </c>
      <c r="C127" s="141" t="s">
        <v>355</v>
      </c>
      <c r="D127" s="141" t="s">
        <v>2983</v>
      </c>
      <c r="E127" s="141" t="s">
        <v>1206</v>
      </c>
      <c r="F127" s="253">
        <v>1</v>
      </c>
      <c r="G127" s="148">
        <v>-42000000</v>
      </c>
      <c r="H127" s="148">
        <v>-470.95818000000003</v>
      </c>
      <c r="I127" s="209">
        <v>1.03370711E-4</v>
      </c>
      <c r="J127" s="209">
        <v>-3.5120728302476801E-7</v>
      </c>
      <c r="K127" s="141" t="s">
        <v>2984</v>
      </c>
      <c r="L127" s="141" t="s">
        <v>1206</v>
      </c>
      <c r="M127" s="249">
        <v>1</v>
      </c>
      <c r="N127" s="148">
        <v>42000000</v>
      </c>
      <c r="O127" s="148">
        <v>309.89280000000002</v>
      </c>
      <c r="P127" s="209">
        <v>1.81795854791015E-5</v>
      </c>
      <c r="Q127" s="209">
        <v>2.3109612050254201E-7</v>
      </c>
      <c r="R127" s="148">
        <v>-161.06538</v>
      </c>
      <c r="S127" s="141" t="s">
        <v>53</v>
      </c>
      <c r="T127" s="141" t="s">
        <v>53</v>
      </c>
      <c r="U127" s="141" t="s">
        <v>72</v>
      </c>
      <c r="V127" s="141" t="s">
        <v>102</v>
      </c>
      <c r="W127" s="141" t="s">
        <v>705</v>
      </c>
      <c r="X127" s="141" t="s">
        <v>4149</v>
      </c>
      <c r="Y127" s="141" t="s">
        <v>62</v>
      </c>
      <c r="Z127" s="146">
        <v>44515</v>
      </c>
      <c r="AA127" s="146">
        <v>45611</v>
      </c>
      <c r="AB127" s="141" t="s">
        <v>362</v>
      </c>
      <c r="AC127" s="141" t="s">
        <v>370</v>
      </c>
      <c r="AD127" s="141" t="s">
        <v>62</v>
      </c>
      <c r="AE127" s="141" t="s">
        <v>341</v>
      </c>
      <c r="AF127" s="141" t="s">
        <v>362</v>
      </c>
      <c r="AG127" s="141" t="s">
        <v>362</v>
      </c>
      <c r="AH127" s="209"/>
      <c r="AI127" s="148">
        <v>0</v>
      </c>
      <c r="AJ127" s="249"/>
      <c r="AK127" s="141"/>
      <c r="AL127" s="208"/>
      <c r="AM127" s="141" t="s">
        <v>3152</v>
      </c>
      <c r="AN127" s="208">
        <v>-0.47791415155099998</v>
      </c>
      <c r="AO127" s="208">
        <v>-1.2000262838390926E-5</v>
      </c>
    </row>
    <row r="128" spans="1:41" ht="13.5" thickBot="1">
      <c r="A128" s="153">
        <v>8694</v>
      </c>
      <c r="B128" s="153">
        <v>12533</v>
      </c>
      <c r="C128" s="141" t="s">
        <v>355</v>
      </c>
      <c r="D128" s="141" t="s">
        <v>2985</v>
      </c>
      <c r="E128" s="141" t="s">
        <v>1206</v>
      </c>
      <c r="F128" s="253">
        <v>1</v>
      </c>
      <c r="G128" s="148">
        <v>-14070000</v>
      </c>
      <c r="H128" s="148">
        <v>-157.77099000000001</v>
      </c>
      <c r="I128" s="209">
        <v>3.4629188385575297E-5</v>
      </c>
      <c r="J128" s="209">
        <v>-1.17654439589578E-7</v>
      </c>
      <c r="K128" s="141" t="s">
        <v>2986</v>
      </c>
      <c r="L128" s="141" t="s">
        <v>1206</v>
      </c>
      <c r="M128" s="249">
        <v>1</v>
      </c>
      <c r="N128" s="148">
        <v>14070000</v>
      </c>
      <c r="O128" s="148">
        <v>66.286720000000003</v>
      </c>
      <c r="P128" s="209">
        <v>3.8886514703448001E-6</v>
      </c>
      <c r="Q128" s="209">
        <v>4.9431944959154398E-8</v>
      </c>
      <c r="R128" s="148">
        <v>-91.484269999999995</v>
      </c>
      <c r="S128" s="141" t="s">
        <v>53</v>
      </c>
      <c r="T128" s="141" t="s">
        <v>53</v>
      </c>
      <c r="U128" s="141" t="s">
        <v>72</v>
      </c>
      <c r="V128" s="141" t="s">
        <v>102</v>
      </c>
      <c r="W128" s="141" t="s">
        <v>705</v>
      </c>
      <c r="X128" s="141" t="s">
        <v>4149</v>
      </c>
      <c r="Y128" s="141" t="s">
        <v>62</v>
      </c>
      <c r="Z128" s="146">
        <v>44543</v>
      </c>
      <c r="AA128" s="146">
        <v>45611</v>
      </c>
      <c r="AB128" s="141" t="s">
        <v>362</v>
      </c>
      <c r="AC128" s="141" t="s">
        <v>370</v>
      </c>
      <c r="AD128" s="141" t="s">
        <v>62</v>
      </c>
      <c r="AE128" s="141" t="s">
        <v>341</v>
      </c>
      <c r="AF128" s="141" t="s">
        <v>362</v>
      </c>
      <c r="AG128" s="141" t="s">
        <v>362</v>
      </c>
      <c r="AH128" s="209"/>
      <c r="AI128" s="148">
        <v>0</v>
      </c>
      <c r="AJ128" s="249"/>
      <c r="AK128" s="141"/>
      <c r="AL128" s="208"/>
      <c r="AM128" s="141" t="s">
        <v>3152</v>
      </c>
      <c r="AN128" s="208">
        <v>-0.27145266895499998</v>
      </c>
      <c r="AO128" s="208">
        <v>-6.8160847823307637E-6</v>
      </c>
    </row>
    <row r="129" spans="1:41" ht="13.5" thickBot="1">
      <c r="A129" s="153">
        <v>8694</v>
      </c>
      <c r="B129" s="153">
        <v>12533</v>
      </c>
      <c r="C129" s="141" t="s">
        <v>355</v>
      </c>
      <c r="D129" s="141" t="s">
        <v>2987</v>
      </c>
      <c r="E129" s="141" t="s">
        <v>1206</v>
      </c>
      <c r="F129" s="253">
        <v>1</v>
      </c>
      <c r="G129" s="148">
        <v>-20000000</v>
      </c>
      <c r="H129" s="148">
        <v>-447.31619999999998</v>
      </c>
      <c r="I129" s="209">
        <v>9.8181528541588399E-5</v>
      </c>
      <c r="J129" s="209">
        <v>-3.3357676737871603E-7</v>
      </c>
      <c r="K129" s="141" t="s">
        <v>2988</v>
      </c>
      <c r="L129" s="141" t="s">
        <v>1206</v>
      </c>
      <c r="M129" s="249">
        <v>1</v>
      </c>
      <c r="N129" s="148">
        <v>20000000</v>
      </c>
      <c r="O129" s="148">
        <v>823.71400000000006</v>
      </c>
      <c r="P129" s="209">
        <v>4.8322449160911802E-5</v>
      </c>
      <c r="Q129" s="209">
        <v>6.14267610617706E-7</v>
      </c>
      <c r="R129" s="148">
        <v>376.39780000000002</v>
      </c>
      <c r="S129" s="141" t="s">
        <v>53</v>
      </c>
      <c r="T129" s="141" t="s">
        <v>53</v>
      </c>
      <c r="U129" s="141" t="s">
        <v>72</v>
      </c>
      <c r="V129" s="141" t="s">
        <v>102</v>
      </c>
      <c r="W129" s="141" t="s">
        <v>705</v>
      </c>
      <c r="X129" s="141" t="s">
        <v>4149</v>
      </c>
      <c r="Y129" s="141" t="s">
        <v>62</v>
      </c>
      <c r="Z129" s="146">
        <v>44973</v>
      </c>
      <c r="AA129" s="146">
        <v>45708</v>
      </c>
      <c r="AB129" s="141" t="s">
        <v>362</v>
      </c>
      <c r="AC129" s="141" t="s">
        <v>370</v>
      </c>
      <c r="AD129" s="141" t="s">
        <v>62</v>
      </c>
      <c r="AE129" s="141" t="s">
        <v>341</v>
      </c>
      <c r="AF129" s="141" t="s">
        <v>362</v>
      </c>
      <c r="AG129" s="141" t="s">
        <v>362</v>
      </c>
      <c r="AH129" s="209"/>
      <c r="AI129" s="148">
        <v>0</v>
      </c>
      <c r="AJ129" s="249"/>
      <c r="AK129" s="141"/>
      <c r="AL129" s="208"/>
      <c r="AM129" s="141" t="s">
        <v>3152</v>
      </c>
      <c r="AN129" s="208">
        <v>1.1168497862969999</v>
      </c>
      <c r="AO129" s="208">
        <v>2.804372070392843E-5</v>
      </c>
    </row>
    <row r="130" spans="1:41" ht="13.5" thickBot="1">
      <c r="A130" s="153">
        <v>8694</v>
      </c>
      <c r="B130" s="153">
        <v>12533</v>
      </c>
      <c r="C130" s="141" t="s">
        <v>351</v>
      </c>
      <c r="D130" s="141">
        <v>9360605</v>
      </c>
      <c r="E130" s="141" t="s">
        <v>1207</v>
      </c>
      <c r="F130" s="253">
        <v>4.0347999999999997</v>
      </c>
      <c r="G130" s="227">
        <v>-52900000</v>
      </c>
      <c r="H130" s="148">
        <v>-1861.0127304582199</v>
      </c>
      <c r="I130" s="209">
        <v>4.0847408199999998E-4</v>
      </c>
      <c r="J130" s="209">
        <v>-1.3878115987681501E-6</v>
      </c>
      <c r="K130" s="141"/>
      <c r="L130" s="141"/>
      <c r="M130" s="249"/>
      <c r="N130" s="148"/>
      <c r="O130" s="148"/>
      <c r="P130" s="209"/>
      <c r="Q130" s="209"/>
      <c r="R130" s="148">
        <v>-6904.3572299999996</v>
      </c>
      <c r="S130" s="141" t="s">
        <v>53</v>
      </c>
      <c r="T130" s="141" t="s">
        <v>53</v>
      </c>
      <c r="U130" s="141" t="s">
        <v>72</v>
      </c>
      <c r="V130" s="141" t="s">
        <v>102</v>
      </c>
      <c r="W130" s="141" t="s">
        <v>706</v>
      </c>
      <c r="X130" s="141" t="s">
        <v>1207</v>
      </c>
      <c r="Y130" s="141" t="s">
        <v>62</v>
      </c>
      <c r="Z130" s="146">
        <v>45386</v>
      </c>
      <c r="AA130" s="146">
        <v>45754</v>
      </c>
      <c r="AB130" s="141" t="s">
        <v>362</v>
      </c>
      <c r="AC130" s="141" t="s">
        <v>370</v>
      </c>
      <c r="AD130" s="141" t="s">
        <v>62</v>
      </c>
      <c r="AE130" s="141" t="s">
        <v>341</v>
      </c>
      <c r="AF130" s="141" t="s">
        <v>362</v>
      </c>
      <c r="AG130" s="141" t="s">
        <v>362</v>
      </c>
      <c r="AH130" s="209"/>
      <c r="AI130" s="148">
        <v>0</v>
      </c>
      <c r="AJ130" s="249"/>
      <c r="AK130" s="141"/>
      <c r="AL130" s="208"/>
      <c r="AM130" s="141" t="s">
        <v>3152</v>
      </c>
      <c r="AN130" s="208">
        <v>-20.486649754186001</v>
      </c>
      <c r="AO130" s="208">
        <v>-5.1441285203651275E-4</v>
      </c>
    </row>
    <row r="131" spans="1:41" ht="13.5" thickBot="1">
      <c r="A131" s="153">
        <v>8694</v>
      </c>
      <c r="B131" s="153">
        <v>12533</v>
      </c>
      <c r="C131" s="141" t="s">
        <v>351</v>
      </c>
      <c r="D131" s="141" t="s">
        <v>2989</v>
      </c>
      <c r="E131" s="141" t="s">
        <v>1207</v>
      </c>
      <c r="F131" s="253">
        <v>3.7589999999999999</v>
      </c>
      <c r="G131" s="148">
        <v>-21587990.399999999</v>
      </c>
      <c r="H131" s="148">
        <v>-21781.651490566001</v>
      </c>
      <c r="I131" s="209">
        <v>4.7808593499999996E-3</v>
      </c>
      <c r="J131" s="209">
        <v>-1.62432142909039E-5</v>
      </c>
      <c r="K131" s="151" t="s">
        <v>2990</v>
      </c>
      <c r="L131" s="151" t="s">
        <v>1206</v>
      </c>
      <c r="M131" s="249">
        <v>1</v>
      </c>
      <c r="N131" s="148">
        <v>21587990.399999999</v>
      </c>
      <c r="O131" s="148">
        <v>86535.490609999993</v>
      </c>
      <c r="P131" s="210">
        <v>5.0765275869999998E-3</v>
      </c>
      <c r="Q131" s="210">
        <v>6.4532045164505706E-5</v>
      </c>
      <c r="R131" s="148">
        <v>5725.56358</v>
      </c>
      <c r="S131" s="141" t="s">
        <v>53</v>
      </c>
      <c r="T131" s="141" t="s">
        <v>53</v>
      </c>
      <c r="U131" s="141" t="s">
        <v>72</v>
      </c>
      <c r="V131" s="141" t="s">
        <v>102</v>
      </c>
      <c r="W131" s="141" t="s">
        <v>706</v>
      </c>
      <c r="X131" s="141" t="s">
        <v>4147</v>
      </c>
      <c r="Y131" s="141" t="s">
        <v>62</v>
      </c>
      <c r="Z131" s="146">
        <v>45414</v>
      </c>
      <c r="AA131" s="146">
        <v>45602</v>
      </c>
      <c r="AB131" s="141" t="s">
        <v>362</v>
      </c>
      <c r="AC131" s="141" t="s">
        <v>370</v>
      </c>
      <c r="AD131" s="141" t="s">
        <v>62</v>
      </c>
      <c r="AE131" s="141" t="s">
        <v>341</v>
      </c>
      <c r="AF131" s="141" t="s">
        <v>362</v>
      </c>
      <c r="AG131" s="141" t="s">
        <v>362</v>
      </c>
      <c r="AH131" s="209"/>
      <c r="AI131" s="148">
        <v>0</v>
      </c>
      <c r="AJ131" s="249"/>
      <c r="AK131" s="141"/>
      <c r="AL131" s="208"/>
      <c r="AM131" s="141" t="s">
        <v>3152</v>
      </c>
      <c r="AN131" s="208">
        <v>16.988926239087998</v>
      </c>
      <c r="AO131" s="208">
        <v>4.265861965986639E-4</v>
      </c>
    </row>
    <row r="132" spans="1:41" ht="13.5" thickBot="1">
      <c r="A132" s="153">
        <v>8694</v>
      </c>
      <c r="B132" s="153">
        <v>12533</v>
      </c>
      <c r="C132" s="141" t="s">
        <v>351</v>
      </c>
      <c r="D132" s="141" t="s">
        <v>2991</v>
      </c>
      <c r="E132" s="141" t="s">
        <v>1207</v>
      </c>
      <c r="F132" s="253">
        <v>3.7589999999999999</v>
      </c>
      <c r="G132" s="227">
        <v>-27349291.82</v>
      </c>
      <c r="H132" s="148">
        <v>0</v>
      </c>
      <c r="I132" s="209">
        <v>0</v>
      </c>
      <c r="J132" s="209">
        <v>0</v>
      </c>
      <c r="K132" s="141" t="s">
        <v>4246</v>
      </c>
      <c r="L132" s="141" t="s">
        <v>1207</v>
      </c>
      <c r="M132" s="249">
        <v>3.7589999999999999</v>
      </c>
      <c r="N132" s="148">
        <v>27349291.82</v>
      </c>
      <c r="O132" s="148">
        <v>2046.1103611859801</v>
      </c>
      <c r="P132" s="209">
        <v>-4.4910120099999999E-4</v>
      </c>
      <c r="Q132" s="209">
        <v>1.5258443132274601E-6</v>
      </c>
      <c r="R132" s="148">
        <v>7591.0694400000002</v>
      </c>
      <c r="S132" s="141" t="s">
        <v>53</v>
      </c>
      <c r="T132" s="141" t="s">
        <v>53</v>
      </c>
      <c r="U132" s="141" t="s">
        <v>72</v>
      </c>
      <c r="V132" s="141" t="s">
        <v>102</v>
      </c>
      <c r="W132" s="141" t="s">
        <v>706</v>
      </c>
      <c r="X132" s="141" t="s">
        <v>4147</v>
      </c>
      <c r="Y132" s="141" t="s">
        <v>62</v>
      </c>
      <c r="Z132" s="146">
        <v>45424</v>
      </c>
      <c r="AA132" s="146">
        <v>45600</v>
      </c>
      <c r="AB132" s="141" t="s">
        <v>362</v>
      </c>
      <c r="AC132" s="141" t="s">
        <v>370</v>
      </c>
      <c r="AD132" s="141" t="s">
        <v>62</v>
      </c>
      <c r="AE132" s="141" t="s">
        <v>341</v>
      </c>
      <c r="AF132" s="141" t="s">
        <v>362</v>
      </c>
      <c r="AG132" s="141" t="s">
        <v>362</v>
      </c>
      <c r="AH132" s="209"/>
      <c r="AI132" s="148">
        <v>0</v>
      </c>
      <c r="AJ132" s="249"/>
      <c r="AK132" s="141"/>
      <c r="AL132" s="208"/>
      <c r="AM132" s="141" t="s">
        <v>4251</v>
      </c>
      <c r="AN132" s="208">
        <v>0</v>
      </c>
      <c r="AO132" s="208">
        <v>0</v>
      </c>
    </row>
    <row r="133" spans="1:41" ht="13.5" thickBot="1">
      <c r="A133" s="153">
        <v>8694</v>
      </c>
      <c r="B133" s="153">
        <v>12533</v>
      </c>
      <c r="C133" s="141" t="s">
        <v>351</v>
      </c>
      <c r="D133" s="141" t="s">
        <v>4160</v>
      </c>
      <c r="E133" s="141" t="s">
        <v>1207</v>
      </c>
      <c r="F133" s="253">
        <v>3.8239999999999998</v>
      </c>
      <c r="G133" s="148">
        <v>-2316600</v>
      </c>
      <c r="H133" s="148">
        <v>-2334.4606981132101</v>
      </c>
      <c r="I133" s="209">
        <v>5.1239127800000004E-4</v>
      </c>
      <c r="J133" s="209">
        <v>-1.7408755892347899E-6</v>
      </c>
      <c r="K133" s="151" t="s">
        <v>4161</v>
      </c>
      <c r="L133" s="151" t="s">
        <v>1206</v>
      </c>
      <c r="M133" s="249">
        <v>1</v>
      </c>
      <c r="N133" s="148">
        <v>2316600</v>
      </c>
      <c r="O133" s="148">
        <v>8937.39</v>
      </c>
      <c r="P133" s="210">
        <v>5.2430403500000004E-4</v>
      </c>
      <c r="Q133" s="210">
        <v>6.66487300259384E-6</v>
      </c>
      <c r="R133" s="148">
        <v>276.54081000000002</v>
      </c>
      <c r="S133" s="141" t="s">
        <v>53</v>
      </c>
      <c r="T133" s="141" t="s">
        <v>53</v>
      </c>
      <c r="U133" s="141" t="s">
        <v>72</v>
      </c>
      <c r="V133" s="141" t="s">
        <v>102</v>
      </c>
      <c r="W133" s="141" t="s">
        <v>706</v>
      </c>
      <c r="X133" s="141" t="s">
        <v>4147</v>
      </c>
      <c r="Y133" s="141" t="s">
        <v>62</v>
      </c>
      <c r="Z133" s="146">
        <v>45509</v>
      </c>
      <c r="AA133" s="146">
        <v>45876</v>
      </c>
      <c r="AB133" s="141" t="s">
        <v>362</v>
      </c>
      <c r="AC133" s="141" t="s">
        <v>370</v>
      </c>
      <c r="AD133" s="141" t="s">
        <v>62</v>
      </c>
      <c r="AE133" s="141" t="s">
        <v>341</v>
      </c>
      <c r="AF133" s="141" t="s">
        <v>362</v>
      </c>
      <c r="AG133" s="141" t="s">
        <v>362</v>
      </c>
      <c r="AH133" s="209"/>
      <c r="AI133" s="148">
        <v>0</v>
      </c>
      <c r="AJ133" s="249"/>
      <c r="AK133" s="141"/>
      <c r="AL133" s="208"/>
      <c r="AM133" s="141" t="s">
        <v>3152</v>
      </c>
      <c r="AN133" s="208">
        <v>0.82055353285999999</v>
      </c>
      <c r="AO133" s="208">
        <v>2.0603821910962656E-5</v>
      </c>
    </row>
    <row r="134" spans="1:41" ht="13.5" thickBot="1">
      <c r="A134" s="153">
        <v>8694</v>
      </c>
      <c r="B134" s="153">
        <v>12533</v>
      </c>
      <c r="C134" s="141" t="s">
        <v>351</v>
      </c>
      <c r="D134" s="141">
        <v>9645752</v>
      </c>
      <c r="E134" s="141" t="s">
        <v>1213</v>
      </c>
      <c r="F134" s="253">
        <v>4.2046999999999999</v>
      </c>
      <c r="G134" s="227">
        <v>-350000</v>
      </c>
      <c r="H134" s="148">
        <v>3.3875469607930002</v>
      </c>
      <c r="I134" s="209">
        <v>-7.4353340794977604E-7</v>
      </c>
      <c r="J134" s="209">
        <v>2.5261928017030801E-9</v>
      </c>
      <c r="K134" s="141"/>
      <c r="L134" s="141"/>
      <c r="M134" s="249"/>
      <c r="N134" s="148"/>
      <c r="O134" s="148"/>
      <c r="P134" s="209"/>
      <c r="Q134" s="209"/>
      <c r="R134" s="148">
        <v>14.06645</v>
      </c>
      <c r="S134" s="141" t="s">
        <v>53</v>
      </c>
      <c r="T134" s="141" t="s">
        <v>53</v>
      </c>
      <c r="U134" s="141" t="s">
        <v>72</v>
      </c>
      <c r="V134" s="141" t="s">
        <v>102</v>
      </c>
      <c r="W134" s="141" t="s">
        <v>706</v>
      </c>
      <c r="X134" s="141" t="s">
        <v>1213</v>
      </c>
      <c r="Y134" s="141" t="s">
        <v>62</v>
      </c>
      <c r="Z134" s="146">
        <v>45560</v>
      </c>
      <c r="AA134" s="146">
        <v>45929</v>
      </c>
      <c r="AB134" s="141" t="s">
        <v>362</v>
      </c>
      <c r="AC134" s="141" t="s">
        <v>370</v>
      </c>
      <c r="AD134" s="141" t="s">
        <v>62</v>
      </c>
      <c r="AE134" s="141" t="s">
        <v>341</v>
      </c>
      <c r="AF134" s="141" t="s">
        <v>362</v>
      </c>
      <c r="AG134" s="141" t="s">
        <v>362</v>
      </c>
      <c r="AH134" s="209"/>
      <c r="AI134" s="148">
        <v>0</v>
      </c>
      <c r="AJ134" s="249"/>
      <c r="AK134" s="141"/>
      <c r="AL134" s="208"/>
      <c r="AM134" s="141" t="s">
        <v>3152</v>
      </c>
      <c r="AN134" s="208">
        <v>4.1738053932000002E-2</v>
      </c>
      <c r="AO134" s="208">
        <v>1.0480284292197617E-6</v>
      </c>
    </row>
    <row r="135" spans="1:41" ht="13.5" thickBot="1">
      <c r="A135" s="153">
        <v>8694</v>
      </c>
      <c r="B135" s="153">
        <v>12534</v>
      </c>
      <c r="C135" s="141" t="s">
        <v>351</v>
      </c>
      <c r="D135" s="141" t="s">
        <v>2992</v>
      </c>
      <c r="E135" s="141" t="s">
        <v>1213</v>
      </c>
      <c r="F135" s="253">
        <v>3.5773000000000001</v>
      </c>
      <c r="G135" s="148">
        <v>-700000</v>
      </c>
      <c r="H135" s="148">
        <v>-800.23657884596901</v>
      </c>
      <c r="I135" s="209">
        <v>5.58109703E-4</v>
      </c>
      <c r="J135" s="209">
        <v>-8.7695518140531403E-7</v>
      </c>
      <c r="K135" s="141" t="s">
        <v>2993</v>
      </c>
      <c r="L135" s="141" t="s">
        <v>1206</v>
      </c>
      <c r="M135" s="249">
        <v>1</v>
      </c>
      <c r="N135" s="148">
        <v>2500400</v>
      </c>
      <c r="O135" s="148">
        <v>2882.42479</v>
      </c>
      <c r="P135" s="209">
        <v>6.3002734400000005E-4</v>
      </c>
      <c r="Q135" s="209">
        <v>3.1587625727468399E-6</v>
      </c>
      <c r="R135" s="148">
        <v>-440.47757999999999</v>
      </c>
      <c r="S135" s="141" t="s">
        <v>53</v>
      </c>
      <c r="T135" s="141" t="s">
        <v>53</v>
      </c>
      <c r="U135" s="141" t="s">
        <v>72</v>
      </c>
      <c r="V135" s="141" t="s">
        <v>102</v>
      </c>
      <c r="W135" s="141" t="s">
        <v>706</v>
      </c>
      <c r="X135" s="141" t="s">
        <v>4148</v>
      </c>
      <c r="Y135" s="141" t="s">
        <v>62</v>
      </c>
      <c r="Z135" s="146">
        <v>44511</v>
      </c>
      <c r="AA135" s="146">
        <v>47612</v>
      </c>
      <c r="AB135" s="141" t="s">
        <v>362</v>
      </c>
      <c r="AC135" s="141" t="s">
        <v>370</v>
      </c>
      <c r="AD135" s="141" t="s">
        <v>62</v>
      </c>
      <c r="AE135" s="141" t="s">
        <v>341</v>
      </c>
      <c r="AF135" s="141" t="s">
        <v>362</v>
      </c>
      <c r="AG135" s="141" t="s">
        <v>362</v>
      </c>
      <c r="AH135" s="209"/>
      <c r="AI135" s="148">
        <v>357.73</v>
      </c>
      <c r="AJ135" s="249"/>
      <c r="AK135" s="141"/>
      <c r="AL135" s="208"/>
      <c r="AM135" s="141" t="s">
        <v>3152</v>
      </c>
      <c r="AN135" s="208">
        <v>5.5401251686999997E-2</v>
      </c>
      <c r="AO135" s="208">
        <v>-4.8233056716974213E-5</v>
      </c>
    </row>
    <row r="136" spans="1:41" ht="13.5" thickBot="1">
      <c r="A136" s="153">
        <v>8694</v>
      </c>
      <c r="B136" s="153">
        <v>12534</v>
      </c>
      <c r="C136" s="141" t="s">
        <v>351</v>
      </c>
      <c r="D136" s="141" t="s">
        <v>2994</v>
      </c>
      <c r="E136" s="141" t="s">
        <v>1213</v>
      </c>
      <c r="F136" s="253">
        <v>3.5716000000000001</v>
      </c>
      <c r="G136" s="148">
        <v>-816670</v>
      </c>
      <c r="H136" s="148">
        <v>-933.60734996628503</v>
      </c>
      <c r="I136" s="209">
        <v>6.5112659800000002E-4</v>
      </c>
      <c r="J136" s="209">
        <v>-1.0231121953106901E-6</v>
      </c>
      <c r="K136" s="141" t="s">
        <v>2995</v>
      </c>
      <c r="L136" s="141" t="s">
        <v>1206</v>
      </c>
      <c r="M136" s="249">
        <v>1</v>
      </c>
      <c r="N136" s="148">
        <v>2909795.21</v>
      </c>
      <c r="O136" s="148">
        <v>3307.5707900000002</v>
      </c>
      <c r="P136" s="209">
        <v>7.2295382999999996E-4</v>
      </c>
      <c r="Q136" s="209">
        <v>3.62466727819209E-6</v>
      </c>
      <c r="R136" s="148">
        <v>-569.14036999999996</v>
      </c>
      <c r="S136" s="141" t="s">
        <v>53</v>
      </c>
      <c r="T136" s="141" t="s">
        <v>53</v>
      </c>
      <c r="U136" s="141" t="s">
        <v>72</v>
      </c>
      <c r="V136" s="141" t="s">
        <v>102</v>
      </c>
      <c r="W136" s="141" t="s">
        <v>706</v>
      </c>
      <c r="X136" s="141" t="s">
        <v>4148</v>
      </c>
      <c r="Y136" s="141" t="s">
        <v>62</v>
      </c>
      <c r="Z136" s="146">
        <v>44593</v>
      </c>
      <c r="AA136" s="146">
        <v>47612</v>
      </c>
      <c r="AB136" s="141" t="s">
        <v>362</v>
      </c>
      <c r="AC136" s="141" t="s">
        <v>370</v>
      </c>
      <c r="AD136" s="141" t="s">
        <v>62</v>
      </c>
      <c r="AE136" s="141" t="s">
        <v>341</v>
      </c>
      <c r="AF136" s="141" t="s">
        <v>362</v>
      </c>
      <c r="AG136" s="141" t="s">
        <v>362</v>
      </c>
      <c r="AH136" s="209"/>
      <c r="AI136" s="148">
        <v>357.16</v>
      </c>
      <c r="AJ136" s="249"/>
      <c r="AK136" s="141"/>
      <c r="AL136" s="208"/>
      <c r="AM136" s="141" t="s">
        <v>3152</v>
      </c>
      <c r="AN136" s="208">
        <v>7.1583867864000006E-2</v>
      </c>
      <c r="AO136" s="208">
        <v>-6.2321854715351665E-5</v>
      </c>
    </row>
    <row r="137" spans="1:41" ht="13.5" thickBot="1">
      <c r="A137" s="153">
        <v>8694</v>
      </c>
      <c r="B137" s="153">
        <v>12534</v>
      </c>
      <c r="C137" s="141" t="s">
        <v>351</v>
      </c>
      <c r="D137" s="141" t="s">
        <v>2996</v>
      </c>
      <c r="E137" s="141" t="s">
        <v>1213</v>
      </c>
      <c r="F137" s="253">
        <v>3.6802999999999999</v>
      </c>
      <c r="G137" s="148">
        <v>-480000</v>
      </c>
      <c r="H137" s="148">
        <v>-489.34339899817002</v>
      </c>
      <c r="I137" s="209">
        <v>3.4128319799999997E-4</v>
      </c>
      <c r="J137" s="209">
        <v>-5.3625670280755E-7</v>
      </c>
      <c r="K137" s="141" t="s">
        <v>2997</v>
      </c>
      <c r="L137" s="141" t="s">
        <v>1206</v>
      </c>
      <c r="M137" s="249">
        <v>1</v>
      </c>
      <c r="N137" s="148">
        <v>1762560</v>
      </c>
      <c r="O137" s="148">
        <v>1776.1712500000001</v>
      </c>
      <c r="P137" s="209">
        <v>3.8822746E-4</v>
      </c>
      <c r="Q137" s="209">
        <v>1.9464526140468602E-6</v>
      </c>
      <c r="R137" s="148">
        <v>-255.77828</v>
      </c>
      <c r="S137" s="141" t="s">
        <v>53</v>
      </c>
      <c r="T137" s="141" t="s">
        <v>53</v>
      </c>
      <c r="U137" s="141" t="s">
        <v>72</v>
      </c>
      <c r="V137" s="141" t="s">
        <v>102</v>
      </c>
      <c r="W137" s="141" t="s">
        <v>706</v>
      </c>
      <c r="X137" s="141" t="s">
        <v>4148</v>
      </c>
      <c r="Y137" s="141" t="s">
        <v>62</v>
      </c>
      <c r="Z137" s="146">
        <v>44600</v>
      </c>
      <c r="AA137" s="146">
        <v>46635</v>
      </c>
      <c r="AB137" s="141" t="s">
        <v>362</v>
      </c>
      <c r="AC137" s="141" t="s">
        <v>370</v>
      </c>
      <c r="AD137" s="141" t="s">
        <v>62</v>
      </c>
      <c r="AE137" s="141" t="s">
        <v>341</v>
      </c>
      <c r="AF137" s="141" t="s">
        <v>362</v>
      </c>
      <c r="AG137" s="141" t="s">
        <v>362</v>
      </c>
      <c r="AH137" s="209"/>
      <c r="AI137" s="148">
        <v>368.03</v>
      </c>
      <c r="AJ137" s="249"/>
      <c r="AK137" s="141"/>
      <c r="AL137" s="208"/>
      <c r="AM137" s="141" t="s">
        <v>3152</v>
      </c>
      <c r="AN137" s="208">
        <v>3.2170620049000002E-2</v>
      </c>
      <c r="AO137" s="208">
        <v>-2.8008163971047315E-5</v>
      </c>
    </row>
    <row r="138" spans="1:41" ht="13.5" thickBot="1">
      <c r="A138" s="153">
        <v>8694</v>
      </c>
      <c r="B138" s="153">
        <v>12534</v>
      </c>
      <c r="C138" s="141" t="s">
        <v>351</v>
      </c>
      <c r="D138" s="141" t="s">
        <v>2998</v>
      </c>
      <c r="E138" s="141" t="s">
        <v>1213</v>
      </c>
      <c r="F138" s="253">
        <v>3.5558999999999998</v>
      </c>
      <c r="G138" s="148">
        <v>-624000</v>
      </c>
      <c r="H138" s="148">
        <v>-713.35374000577997</v>
      </c>
      <c r="I138" s="209">
        <v>4.9751492799999999E-4</v>
      </c>
      <c r="J138" s="209">
        <v>-7.8174289330173296E-7</v>
      </c>
      <c r="K138" s="141" t="s">
        <v>2999</v>
      </c>
      <c r="L138" s="141" t="s">
        <v>1206</v>
      </c>
      <c r="M138" s="249">
        <v>1</v>
      </c>
      <c r="N138" s="148">
        <v>2223312</v>
      </c>
      <c r="O138" s="148">
        <v>2532.1933100000001</v>
      </c>
      <c r="P138" s="209">
        <v>5.5347533499999996E-4</v>
      </c>
      <c r="Q138" s="209">
        <v>2.7749544350081498E-6</v>
      </c>
      <c r="R138" s="148">
        <v>-429.93675999999999</v>
      </c>
      <c r="S138" s="141" t="s">
        <v>53</v>
      </c>
      <c r="T138" s="141" t="s">
        <v>53</v>
      </c>
      <c r="U138" s="141" t="s">
        <v>72</v>
      </c>
      <c r="V138" s="141" t="s">
        <v>102</v>
      </c>
      <c r="W138" s="141" t="s">
        <v>706</v>
      </c>
      <c r="X138" s="141" t="s">
        <v>4148</v>
      </c>
      <c r="Y138" s="141" t="s">
        <v>62</v>
      </c>
      <c r="Z138" s="146">
        <v>44627</v>
      </c>
      <c r="AA138" s="146">
        <v>47612</v>
      </c>
      <c r="AB138" s="141" t="s">
        <v>362</v>
      </c>
      <c r="AC138" s="141" t="s">
        <v>370</v>
      </c>
      <c r="AD138" s="141" t="s">
        <v>62</v>
      </c>
      <c r="AE138" s="141" t="s">
        <v>341</v>
      </c>
      <c r="AF138" s="141" t="s">
        <v>362</v>
      </c>
      <c r="AG138" s="141" t="s">
        <v>362</v>
      </c>
      <c r="AH138" s="209"/>
      <c r="AI138" s="148">
        <v>355.59</v>
      </c>
      <c r="AJ138" s="249"/>
      <c r="AK138" s="141"/>
      <c r="AL138" s="208"/>
      <c r="AM138" s="141" t="s">
        <v>3152</v>
      </c>
      <c r="AN138" s="208">
        <v>5.4075475647E-2</v>
      </c>
      <c r="AO138" s="208">
        <v>-4.7078818698995146E-5</v>
      </c>
    </row>
    <row r="139" spans="1:41" ht="13.5" thickBot="1">
      <c r="A139" s="153">
        <v>8694</v>
      </c>
      <c r="B139" s="153">
        <v>12534</v>
      </c>
      <c r="C139" s="141" t="s">
        <v>351</v>
      </c>
      <c r="D139" s="141" t="s">
        <v>3000</v>
      </c>
      <c r="E139" s="141" t="s">
        <v>1207</v>
      </c>
      <c r="F139" s="253">
        <v>3.282</v>
      </c>
      <c r="G139" s="148">
        <v>-1594000</v>
      </c>
      <c r="H139" s="148">
        <v>-1760.1699595687301</v>
      </c>
      <c r="I139" s="209">
        <v>1.227596889E-3</v>
      </c>
      <c r="J139" s="209">
        <v>-1.9289172814667098E-6</v>
      </c>
      <c r="K139" s="141" t="s">
        <v>3001</v>
      </c>
      <c r="L139" s="141" t="s">
        <v>1206</v>
      </c>
      <c r="M139" s="249">
        <v>1</v>
      </c>
      <c r="N139" s="148">
        <v>5223538</v>
      </c>
      <c r="O139" s="148">
        <v>5688.82773</v>
      </c>
      <c r="P139" s="209">
        <v>1.2434381770000001E-3</v>
      </c>
      <c r="Q139" s="209">
        <v>6.2342150881683199E-6</v>
      </c>
      <c r="R139" s="148">
        <v>-841.40282000000002</v>
      </c>
      <c r="S139" s="141" t="s">
        <v>53</v>
      </c>
      <c r="T139" s="141" t="s">
        <v>53</v>
      </c>
      <c r="U139" s="141" t="s">
        <v>72</v>
      </c>
      <c r="V139" s="141" t="s">
        <v>102</v>
      </c>
      <c r="W139" s="141" t="s">
        <v>706</v>
      </c>
      <c r="X139" s="141" t="s">
        <v>4147</v>
      </c>
      <c r="Y139" s="141" t="s">
        <v>62</v>
      </c>
      <c r="Z139" s="146">
        <v>44627</v>
      </c>
      <c r="AA139" s="146">
        <v>46507</v>
      </c>
      <c r="AB139" s="141" t="s">
        <v>362</v>
      </c>
      <c r="AC139" s="141" t="s">
        <v>370</v>
      </c>
      <c r="AD139" s="141" t="s">
        <v>62</v>
      </c>
      <c r="AE139" s="141" t="s">
        <v>341</v>
      </c>
      <c r="AF139" s="141" t="s">
        <v>362</v>
      </c>
      <c r="AG139" s="141" t="s">
        <v>362</v>
      </c>
      <c r="AH139" s="209"/>
      <c r="AI139" s="148">
        <v>328.2</v>
      </c>
      <c r="AJ139" s="249"/>
      <c r="AK139" s="141"/>
      <c r="AL139" s="208"/>
      <c r="AM139" s="141" t="s">
        <v>3152</v>
      </c>
      <c r="AN139" s="208">
        <v>0.105827791283</v>
      </c>
      <c r="AO139" s="208">
        <v>-9.213506380706606E-5</v>
      </c>
    </row>
    <row r="140" spans="1:41" ht="13.5" thickBot="1">
      <c r="A140" s="153">
        <v>8694</v>
      </c>
      <c r="B140" s="153">
        <v>12534</v>
      </c>
      <c r="C140" s="141" t="s">
        <v>351</v>
      </c>
      <c r="D140" s="141" t="s">
        <v>3002</v>
      </c>
      <c r="E140" s="141" t="s">
        <v>1207</v>
      </c>
      <c r="F140" s="253">
        <v>3.282</v>
      </c>
      <c r="G140" s="148">
        <v>-2280000</v>
      </c>
      <c r="H140" s="148">
        <v>-3069.98769272237</v>
      </c>
      <c r="I140" s="209">
        <v>2.141104227E-3</v>
      </c>
      <c r="J140" s="209">
        <v>-3.36430711261156E-6</v>
      </c>
      <c r="K140" s="141" t="s">
        <v>3003</v>
      </c>
      <c r="L140" s="141" t="s">
        <v>1206</v>
      </c>
      <c r="M140" s="249">
        <v>1</v>
      </c>
      <c r="N140" s="148">
        <v>7471560</v>
      </c>
      <c r="O140" s="148">
        <v>9590.2703399999991</v>
      </c>
      <c r="P140" s="209">
        <v>2.0961978179999999E-3</v>
      </c>
      <c r="Q140" s="209">
        <v>1.05096886196695E-5</v>
      </c>
      <c r="R140" s="148">
        <v>-1799.384</v>
      </c>
      <c r="S140" s="141" t="s">
        <v>53</v>
      </c>
      <c r="T140" s="141" t="s">
        <v>53</v>
      </c>
      <c r="U140" s="141" t="s">
        <v>72</v>
      </c>
      <c r="V140" s="141" t="s">
        <v>102</v>
      </c>
      <c r="W140" s="141" t="s">
        <v>706</v>
      </c>
      <c r="X140" s="141" t="s">
        <v>4147</v>
      </c>
      <c r="Y140" s="141" t="s">
        <v>62</v>
      </c>
      <c r="Z140" s="146">
        <v>44627</v>
      </c>
      <c r="AA140" s="146">
        <v>50556</v>
      </c>
      <c r="AB140" s="141" t="s">
        <v>362</v>
      </c>
      <c r="AC140" s="141" t="s">
        <v>370</v>
      </c>
      <c r="AD140" s="141" t="s">
        <v>62</v>
      </c>
      <c r="AE140" s="141" t="s">
        <v>341</v>
      </c>
      <c r="AF140" s="141" t="s">
        <v>362</v>
      </c>
      <c r="AG140" s="141" t="s">
        <v>362</v>
      </c>
      <c r="AH140" s="209"/>
      <c r="AI140" s="148">
        <v>328.2</v>
      </c>
      <c r="AJ140" s="249"/>
      <c r="AK140" s="141"/>
      <c r="AL140" s="208"/>
      <c r="AM140" s="141" t="s">
        <v>3152</v>
      </c>
      <c r="AN140" s="208">
        <v>0.22631827451100001</v>
      </c>
      <c r="AO140" s="208">
        <v>-1.9703565963020395E-4</v>
      </c>
    </row>
    <row r="141" spans="1:41" ht="13.5" thickBot="1">
      <c r="A141" s="153">
        <v>8694</v>
      </c>
      <c r="B141" s="153">
        <v>12534</v>
      </c>
      <c r="C141" s="141" t="s">
        <v>351</v>
      </c>
      <c r="D141" s="141" t="s">
        <v>3004</v>
      </c>
      <c r="E141" s="141" t="s">
        <v>1207</v>
      </c>
      <c r="F141" s="253">
        <v>3.3</v>
      </c>
      <c r="G141" s="148">
        <v>-700000</v>
      </c>
      <c r="H141" s="148">
        <v>-704.45181940700797</v>
      </c>
      <c r="I141" s="209">
        <v>4.9130645399999998E-4</v>
      </c>
      <c r="J141" s="209">
        <v>-7.7198754644567E-7</v>
      </c>
      <c r="K141" s="141" t="s">
        <v>3005</v>
      </c>
      <c r="L141" s="141" t="s">
        <v>1206</v>
      </c>
      <c r="M141" s="249">
        <v>1</v>
      </c>
      <c r="N141" s="148">
        <v>2303700</v>
      </c>
      <c r="O141" s="148">
        <v>2283.0582300000001</v>
      </c>
      <c r="P141" s="209">
        <v>4.9902051799999997E-4</v>
      </c>
      <c r="Q141" s="209">
        <v>2.5019347992513099E-6</v>
      </c>
      <c r="R141" s="148">
        <v>-330.45801999999998</v>
      </c>
      <c r="S141" s="141" t="s">
        <v>53</v>
      </c>
      <c r="T141" s="141" t="s">
        <v>53</v>
      </c>
      <c r="U141" s="141" t="s">
        <v>72</v>
      </c>
      <c r="V141" s="141" t="s">
        <v>102</v>
      </c>
      <c r="W141" s="141" t="s">
        <v>706</v>
      </c>
      <c r="X141" s="141" t="s">
        <v>4147</v>
      </c>
      <c r="Y141" s="141" t="s">
        <v>62</v>
      </c>
      <c r="Z141" s="146">
        <v>44628</v>
      </c>
      <c r="AA141" s="146">
        <v>47877</v>
      </c>
      <c r="AB141" s="141" t="s">
        <v>362</v>
      </c>
      <c r="AC141" s="141" t="s">
        <v>370</v>
      </c>
      <c r="AD141" s="141" t="s">
        <v>62</v>
      </c>
      <c r="AE141" s="141" t="s">
        <v>341</v>
      </c>
      <c r="AF141" s="141" t="s">
        <v>362</v>
      </c>
      <c r="AG141" s="141" t="s">
        <v>362</v>
      </c>
      <c r="AH141" s="209"/>
      <c r="AI141" s="148">
        <v>330</v>
      </c>
      <c r="AJ141" s="249"/>
      <c r="AK141" s="141"/>
      <c r="AL141" s="208"/>
      <c r="AM141" s="141" t="s">
        <v>3152</v>
      </c>
      <c r="AN141" s="208">
        <v>4.1563495553999998E-2</v>
      </c>
      <c r="AO141" s="208">
        <v>-3.6185724642872854E-5</v>
      </c>
    </row>
    <row r="142" spans="1:41" ht="13.5" thickBot="1">
      <c r="A142" s="153">
        <v>8694</v>
      </c>
      <c r="B142" s="153">
        <v>12534</v>
      </c>
      <c r="C142" s="141" t="s">
        <v>351</v>
      </c>
      <c r="D142" s="141" t="s">
        <v>3006</v>
      </c>
      <c r="E142" s="141" t="s">
        <v>1213</v>
      </c>
      <c r="F142" s="253">
        <v>3.5207000000000002</v>
      </c>
      <c r="G142" s="148">
        <v>-750000</v>
      </c>
      <c r="H142" s="148">
        <v>-857.39634909931601</v>
      </c>
      <c r="I142" s="209">
        <v>5.9797469199999998E-4</v>
      </c>
      <c r="J142" s="209">
        <v>-9.3959485324323296E-7</v>
      </c>
      <c r="K142" s="141" t="s">
        <v>3007</v>
      </c>
      <c r="L142" s="141" t="s">
        <v>1206</v>
      </c>
      <c r="M142" s="249">
        <v>1</v>
      </c>
      <c r="N142" s="148">
        <v>2619750</v>
      </c>
      <c r="O142" s="148">
        <v>2972.81727</v>
      </c>
      <c r="P142" s="209">
        <v>6.4978492300000004E-4</v>
      </c>
      <c r="Q142" s="209">
        <v>3.25782097096502E-6</v>
      </c>
      <c r="R142" s="148">
        <v>-587.43533000000002</v>
      </c>
      <c r="S142" s="141" t="s">
        <v>53</v>
      </c>
      <c r="T142" s="141" t="s">
        <v>53</v>
      </c>
      <c r="U142" s="141" t="s">
        <v>72</v>
      </c>
      <c r="V142" s="141" t="s">
        <v>102</v>
      </c>
      <c r="W142" s="141" t="s">
        <v>706</v>
      </c>
      <c r="X142" s="141" t="s">
        <v>4148</v>
      </c>
      <c r="Y142" s="141" t="s">
        <v>62</v>
      </c>
      <c r="Z142" s="146">
        <v>44678</v>
      </c>
      <c r="AA142" s="146">
        <v>47612</v>
      </c>
      <c r="AB142" s="141" t="s">
        <v>362</v>
      </c>
      <c r="AC142" s="141" t="s">
        <v>370</v>
      </c>
      <c r="AD142" s="141" t="s">
        <v>62</v>
      </c>
      <c r="AE142" s="141" t="s">
        <v>341</v>
      </c>
      <c r="AF142" s="141" t="s">
        <v>362</v>
      </c>
      <c r="AG142" s="141" t="s">
        <v>362</v>
      </c>
      <c r="AH142" s="209"/>
      <c r="AI142" s="148">
        <v>352.07</v>
      </c>
      <c r="AJ142" s="249"/>
      <c r="AK142" s="141"/>
      <c r="AL142" s="208"/>
      <c r="AM142" s="141" t="s">
        <v>3152</v>
      </c>
      <c r="AN142" s="208">
        <v>7.3884924103000002E-2</v>
      </c>
      <c r="AO142" s="208">
        <v>-6.4325184472373065E-5</v>
      </c>
    </row>
    <row r="143" spans="1:41" ht="13.5" thickBot="1">
      <c r="A143" s="153">
        <v>8694</v>
      </c>
      <c r="B143" s="153">
        <v>12534</v>
      </c>
      <c r="C143" s="141" t="s">
        <v>351</v>
      </c>
      <c r="D143" s="141" t="s">
        <v>3008</v>
      </c>
      <c r="E143" s="141" t="s">
        <v>1213</v>
      </c>
      <c r="F143" s="253">
        <v>3.5941999999999998</v>
      </c>
      <c r="G143" s="148">
        <v>-500000</v>
      </c>
      <c r="H143" s="148">
        <v>-529.300469607938</v>
      </c>
      <c r="I143" s="209">
        <v>3.6915049299999998E-4</v>
      </c>
      <c r="J143" s="209">
        <v>-5.8004445386930002E-7</v>
      </c>
      <c r="K143" s="141" t="s">
        <v>3009</v>
      </c>
      <c r="L143" s="141" t="s">
        <v>1206</v>
      </c>
      <c r="M143" s="249">
        <v>1</v>
      </c>
      <c r="N143" s="148">
        <v>1805000</v>
      </c>
      <c r="O143" s="148">
        <v>1886.3629599999999</v>
      </c>
      <c r="P143" s="209">
        <v>4.1231266400000002E-4</v>
      </c>
      <c r="Q143" s="209">
        <v>2.06720839250899E-6</v>
      </c>
      <c r="R143" s="148">
        <v>-311.50430999999998</v>
      </c>
      <c r="S143" s="141" t="s">
        <v>53</v>
      </c>
      <c r="T143" s="141" t="s">
        <v>53</v>
      </c>
      <c r="U143" s="141" t="s">
        <v>72</v>
      </c>
      <c r="V143" s="141" t="s">
        <v>102</v>
      </c>
      <c r="W143" s="141" t="s">
        <v>706</v>
      </c>
      <c r="X143" s="141" t="s">
        <v>4148</v>
      </c>
      <c r="Y143" s="141" t="s">
        <v>62</v>
      </c>
      <c r="Z143" s="146">
        <v>44726</v>
      </c>
      <c r="AA143" s="146">
        <v>46516</v>
      </c>
      <c r="AB143" s="141" t="s">
        <v>362</v>
      </c>
      <c r="AC143" s="141" t="s">
        <v>370</v>
      </c>
      <c r="AD143" s="141" t="s">
        <v>62</v>
      </c>
      <c r="AE143" s="141" t="s">
        <v>341</v>
      </c>
      <c r="AF143" s="141" t="s">
        <v>362</v>
      </c>
      <c r="AG143" s="141" t="s">
        <v>362</v>
      </c>
      <c r="AH143" s="209"/>
      <c r="AI143" s="148">
        <v>359.42</v>
      </c>
      <c r="AJ143" s="249"/>
      <c r="AK143" s="141"/>
      <c r="AL143" s="208"/>
      <c r="AM143" s="141" t="s">
        <v>3152</v>
      </c>
      <c r="AN143" s="208">
        <v>3.9179584758999998E-2</v>
      </c>
      <c r="AO143" s="208">
        <v>-3.4110260621691387E-5</v>
      </c>
    </row>
    <row r="144" spans="1:41" ht="13.5" thickBot="1">
      <c r="A144" s="153">
        <v>8694</v>
      </c>
      <c r="B144" s="153">
        <v>12534</v>
      </c>
      <c r="C144" s="141" t="s">
        <v>351</v>
      </c>
      <c r="D144" s="141" t="s">
        <v>3010</v>
      </c>
      <c r="E144" s="141" t="s">
        <v>1207</v>
      </c>
      <c r="F144" s="253">
        <v>3.5</v>
      </c>
      <c r="G144" s="148">
        <v>-1546030</v>
      </c>
      <c r="H144" s="148">
        <v>-1853.05663072776</v>
      </c>
      <c r="I144" s="209">
        <v>1.2923789220000001E-3</v>
      </c>
      <c r="J144" s="209">
        <v>-2.0307089887064199E-6</v>
      </c>
      <c r="K144" s="141" t="s">
        <v>3011</v>
      </c>
      <c r="L144" s="141" t="s">
        <v>1206</v>
      </c>
      <c r="M144" s="249">
        <v>1</v>
      </c>
      <c r="N144" s="148">
        <v>5398736.7599999998</v>
      </c>
      <c r="O144" s="148">
        <v>6188.5179600000001</v>
      </c>
      <c r="P144" s="209">
        <v>1.3526582029999999E-3</v>
      </c>
      <c r="Q144" s="209">
        <v>6.7818105716540301E-6</v>
      </c>
      <c r="R144" s="148">
        <v>-686.32213999999999</v>
      </c>
      <c r="S144" s="141" t="s">
        <v>53</v>
      </c>
      <c r="T144" s="141" t="s">
        <v>53</v>
      </c>
      <c r="U144" s="141" t="s">
        <v>72</v>
      </c>
      <c r="V144" s="141" t="s">
        <v>102</v>
      </c>
      <c r="W144" s="141" t="s">
        <v>706</v>
      </c>
      <c r="X144" s="141" t="s">
        <v>4147</v>
      </c>
      <c r="Y144" s="141" t="s">
        <v>62</v>
      </c>
      <c r="Z144" s="146">
        <v>44742</v>
      </c>
      <c r="AA144" s="146">
        <v>47664</v>
      </c>
      <c r="AB144" s="141" t="s">
        <v>362</v>
      </c>
      <c r="AC144" s="141" t="s">
        <v>370</v>
      </c>
      <c r="AD144" s="141" t="s">
        <v>62</v>
      </c>
      <c r="AE144" s="141" t="s">
        <v>341</v>
      </c>
      <c r="AF144" s="141" t="s">
        <v>362</v>
      </c>
      <c r="AG144" s="141" t="s">
        <v>362</v>
      </c>
      <c r="AH144" s="209"/>
      <c r="AI144" s="148">
        <v>350</v>
      </c>
      <c r="AJ144" s="249"/>
      <c r="AK144" s="141"/>
      <c r="AL144" s="208"/>
      <c r="AM144" s="141" t="s">
        <v>3152</v>
      </c>
      <c r="AN144" s="208">
        <v>8.6322453952E-2</v>
      </c>
      <c r="AO144" s="208">
        <v>-7.5153461169885459E-5</v>
      </c>
    </row>
    <row r="145" spans="1:41" ht="13.5" thickBot="1">
      <c r="A145" s="153">
        <v>8694</v>
      </c>
      <c r="B145" s="153">
        <v>12534</v>
      </c>
      <c r="C145" s="141" t="s">
        <v>355</v>
      </c>
      <c r="D145" s="141" t="s">
        <v>3012</v>
      </c>
      <c r="E145" s="141" t="s">
        <v>1206</v>
      </c>
      <c r="F145" s="253">
        <v>1</v>
      </c>
      <c r="G145" s="148">
        <v>-21000000</v>
      </c>
      <c r="H145" s="148">
        <v>-235.47909000000001</v>
      </c>
      <c r="I145" s="209">
        <v>1.6423038900000001E-4</v>
      </c>
      <c r="J145" s="209">
        <v>-2.5805444733095202E-7</v>
      </c>
      <c r="K145" s="151" t="s">
        <v>3013</v>
      </c>
      <c r="L145" s="151" t="s">
        <v>1206</v>
      </c>
      <c r="M145" s="249">
        <v>1</v>
      </c>
      <c r="N145" s="148">
        <v>21000000</v>
      </c>
      <c r="O145" s="148">
        <v>162.27498</v>
      </c>
      <c r="P145" s="242">
        <v>3.5469329538882499E-5</v>
      </c>
      <c r="Q145" s="242">
        <v>1.7783226646383499E-7</v>
      </c>
      <c r="R145" s="148">
        <v>-73.20411</v>
      </c>
      <c r="S145" s="141" t="s">
        <v>53</v>
      </c>
      <c r="T145" s="141" t="s">
        <v>53</v>
      </c>
      <c r="U145" s="141" t="s">
        <v>72</v>
      </c>
      <c r="V145" s="141" t="s">
        <v>102</v>
      </c>
      <c r="W145" s="141" t="s">
        <v>705</v>
      </c>
      <c r="X145" s="141" t="s">
        <v>4149</v>
      </c>
      <c r="Y145" s="141" t="s">
        <v>62</v>
      </c>
      <c r="Z145" s="146">
        <v>44511</v>
      </c>
      <c r="AA145" s="146">
        <v>45611</v>
      </c>
      <c r="AB145" s="141" t="s">
        <v>362</v>
      </c>
      <c r="AC145" s="141" t="s">
        <v>370</v>
      </c>
      <c r="AD145" s="141" t="s">
        <v>62</v>
      </c>
      <c r="AE145" s="141" t="s">
        <v>341</v>
      </c>
      <c r="AF145" s="141" t="s">
        <v>362</v>
      </c>
      <c r="AG145" s="141" t="s">
        <v>362</v>
      </c>
      <c r="AH145" s="209"/>
      <c r="AI145" s="148">
        <v>0</v>
      </c>
      <c r="AJ145" s="249"/>
      <c r="AK145" s="141"/>
      <c r="AL145" s="208"/>
      <c r="AM145" s="141" t="s">
        <v>3152</v>
      </c>
      <c r="AN145" s="208">
        <v>9.2072775249999999E-3</v>
      </c>
      <c r="AO145" s="208">
        <v>-8.0159766350551122E-6</v>
      </c>
    </row>
    <row r="146" spans="1:41" ht="13.5" thickBot="1">
      <c r="A146" s="153">
        <v>8694</v>
      </c>
      <c r="B146" s="153">
        <v>12534</v>
      </c>
      <c r="C146" s="141" t="s">
        <v>355</v>
      </c>
      <c r="D146" s="141" t="s">
        <v>3014</v>
      </c>
      <c r="E146" s="141" t="s">
        <v>1206</v>
      </c>
      <c r="F146" s="253">
        <v>1</v>
      </c>
      <c r="G146" s="148">
        <v>-7699000</v>
      </c>
      <c r="H146" s="148">
        <v>-86.331199999999995</v>
      </c>
      <c r="I146" s="209">
        <v>6.0210045055584502E-5</v>
      </c>
      <c r="J146" s="209">
        <v>-9.4607763701727803E-8</v>
      </c>
      <c r="K146" s="141" t="s">
        <v>3015</v>
      </c>
      <c r="L146" s="141" t="s">
        <v>1206</v>
      </c>
      <c r="M146" s="249">
        <v>1</v>
      </c>
      <c r="N146" s="148">
        <v>7699000</v>
      </c>
      <c r="O146" s="148">
        <v>36.271610000000003</v>
      </c>
      <c r="P146" s="208">
        <v>7.9280840952550102E-6</v>
      </c>
      <c r="Q146" s="208">
        <v>3.9748965703722701E-8</v>
      </c>
      <c r="R146" s="148">
        <v>-50.05959</v>
      </c>
      <c r="S146" s="141" t="s">
        <v>53</v>
      </c>
      <c r="T146" s="141" t="s">
        <v>53</v>
      </c>
      <c r="U146" s="141" t="s">
        <v>72</v>
      </c>
      <c r="V146" s="141" t="s">
        <v>102</v>
      </c>
      <c r="W146" s="141" t="s">
        <v>705</v>
      </c>
      <c r="X146" s="141" t="s">
        <v>4149</v>
      </c>
      <c r="Y146" s="141" t="s">
        <v>62</v>
      </c>
      <c r="Z146" s="146">
        <v>44543</v>
      </c>
      <c r="AA146" s="146">
        <v>45611</v>
      </c>
      <c r="AB146" s="141" t="s">
        <v>362</v>
      </c>
      <c r="AC146" s="141" t="s">
        <v>370</v>
      </c>
      <c r="AD146" s="141" t="s">
        <v>62</v>
      </c>
      <c r="AE146" s="141" t="s">
        <v>341</v>
      </c>
      <c r="AF146" s="141" t="s">
        <v>362</v>
      </c>
      <c r="AG146" s="141" t="s">
        <v>362</v>
      </c>
      <c r="AH146" s="209"/>
      <c r="AI146" s="148">
        <v>0</v>
      </c>
      <c r="AJ146" s="249"/>
      <c r="AK146" s="141"/>
      <c r="AL146" s="208"/>
      <c r="AM146" s="141" t="s">
        <v>3152</v>
      </c>
      <c r="AN146" s="208">
        <v>6.2962658499999997E-3</v>
      </c>
      <c r="AO146" s="208">
        <v>-5.4816116718096642E-6</v>
      </c>
    </row>
    <row r="147" spans="1:41" ht="13.5" thickBot="1">
      <c r="A147" s="153">
        <v>8694</v>
      </c>
      <c r="B147" s="153">
        <v>12534</v>
      </c>
      <c r="C147" s="141" t="s">
        <v>355</v>
      </c>
      <c r="D147" s="141" t="s">
        <v>3016</v>
      </c>
      <c r="E147" s="141" t="s">
        <v>1206</v>
      </c>
      <c r="F147" s="253">
        <v>1</v>
      </c>
      <c r="G147" s="148">
        <v>-10000000</v>
      </c>
      <c r="H147" s="148">
        <v>-223.65809999999999</v>
      </c>
      <c r="I147" s="209">
        <v>1.55986066E-4</v>
      </c>
      <c r="J147" s="209">
        <v>-2.45100180175619E-7</v>
      </c>
      <c r="K147" s="151" t="s">
        <v>3017</v>
      </c>
      <c r="L147" s="151" t="s">
        <v>1206</v>
      </c>
      <c r="M147" s="249">
        <v>1</v>
      </c>
      <c r="N147" s="148">
        <v>10000000</v>
      </c>
      <c r="O147" s="148">
        <v>411.85700000000003</v>
      </c>
      <c r="P147" s="242">
        <v>9.0021836119748806E-5</v>
      </c>
      <c r="Q147" s="242">
        <v>4.5134169031477E-7</v>
      </c>
      <c r="R147" s="148">
        <v>188.19890000000001</v>
      </c>
      <c r="S147" s="141" t="s">
        <v>53</v>
      </c>
      <c r="T147" s="141" t="s">
        <v>53</v>
      </c>
      <c r="U147" s="141" t="s">
        <v>72</v>
      </c>
      <c r="V147" s="141" t="s">
        <v>102</v>
      </c>
      <c r="W147" s="141" t="s">
        <v>705</v>
      </c>
      <c r="X147" s="141" t="s">
        <v>4149</v>
      </c>
      <c r="Y147" s="141" t="s">
        <v>62</v>
      </c>
      <c r="Z147" s="146">
        <v>44973</v>
      </c>
      <c r="AA147" s="146">
        <v>45708</v>
      </c>
      <c r="AB147" s="141" t="s">
        <v>362</v>
      </c>
      <c r="AC147" s="141" t="s">
        <v>370</v>
      </c>
      <c r="AD147" s="141" t="s">
        <v>62</v>
      </c>
      <c r="AE147" s="141" t="s">
        <v>341</v>
      </c>
      <c r="AF147" s="141" t="s">
        <v>362</v>
      </c>
      <c r="AG147" s="141" t="s">
        <v>362</v>
      </c>
      <c r="AH147" s="209"/>
      <c r="AI147" s="148">
        <v>0</v>
      </c>
      <c r="AJ147" s="249"/>
      <c r="AK147" s="141"/>
      <c r="AL147" s="208"/>
      <c r="AM147" s="141" t="s">
        <v>3152</v>
      </c>
      <c r="AN147" s="208">
        <v>-2.3670795290000001E-2</v>
      </c>
      <c r="AO147" s="208">
        <v>2.0608104997698541E-5</v>
      </c>
    </row>
    <row r="148" spans="1:41" ht="13.5" thickBot="1">
      <c r="A148" s="153">
        <v>8694</v>
      </c>
      <c r="B148" s="153">
        <v>12534</v>
      </c>
      <c r="C148" s="141" t="s">
        <v>351</v>
      </c>
      <c r="D148" s="141">
        <v>9360607</v>
      </c>
      <c r="E148" s="141" t="s">
        <v>1207</v>
      </c>
      <c r="F148" s="253">
        <v>4.0347999999999997</v>
      </c>
      <c r="G148" s="227">
        <v>-26900000</v>
      </c>
      <c r="H148" s="148">
        <v>-946.33728571428605</v>
      </c>
      <c r="I148" s="209">
        <v>6.6000484800000003E-4</v>
      </c>
      <c r="J148" s="209">
        <v>-1.037062548754E-6</v>
      </c>
      <c r="K148" s="151"/>
      <c r="L148" s="151"/>
      <c r="M148" s="249"/>
      <c r="N148" s="148"/>
      <c r="O148" s="148"/>
      <c r="P148" s="242"/>
      <c r="Q148" s="242"/>
      <c r="R148" s="148">
        <v>-3510.9113299999999</v>
      </c>
      <c r="S148" s="141" t="s">
        <v>53</v>
      </c>
      <c r="T148" s="141" t="s">
        <v>53</v>
      </c>
      <c r="U148" s="141" t="s">
        <v>72</v>
      </c>
      <c r="V148" s="141" t="s">
        <v>102</v>
      </c>
      <c r="W148" s="141" t="s">
        <v>706</v>
      </c>
      <c r="X148" s="141" t="s">
        <v>1207</v>
      </c>
      <c r="Y148" s="141" t="s">
        <v>62</v>
      </c>
      <c r="Z148" s="146">
        <v>45386</v>
      </c>
      <c r="AA148" s="146">
        <v>45754</v>
      </c>
      <c r="AB148" s="141" t="s">
        <v>362</v>
      </c>
      <c r="AC148" s="141" t="s">
        <v>370</v>
      </c>
      <c r="AD148" s="141" t="s">
        <v>62</v>
      </c>
      <c r="AE148" s="141" t="s">
        <v>341</v>
      </c>
      <c r="AF148" s="141" t="s">
        <v>362</v>
      </c>
      <c r="AG148" s="141" t="s">
        <v>362</v>
      </c>
      <c r="AH148" s="209"/>
      <c r="AI148" s="148">
        <v>0</v>
      </c>
      <c r="AJ148" s="249"/>
      <c r="AK148" s="141"/>
      <c r="AL148" s="208"/>
      <c r="AM148" s="141" t="s">
        <v>3152</v>
      </c>
      <c r="AN148" s="208">
        <v>0.44158633963999999</v>
      </c>
      <c r="AO148" s="208">
        <v>-3.8445086196704353E-4</v>
      </c>
    </row>
    <row r="149" spans="1:41" ht="13.5" thickBot="1">
      <c r="A149" s="153">
        <v>8694</v>
      </c>
      <c r="B149" s="153">
        <v>12534</v>
      </c>
      <c r="C149" s="141" t="s">
        <v>351</v>
      </c>
      <c r="D149" s="141" t="s">
        <v>3019</v>
      </c>
      <c r="E149" s="141" t="s">
        <v>1207</v>
      </c>
      <c r="F149" s="253">
        <v>3.7589999999999999</v>
      </c>
      <c r="G149" s="227">
        <v>-635238.63</v>
      </c>
      <c r="H149" s="148">
        <v>0</v>
      </c>
      <c r="I149" s="209">
        <v>0</v>
      </c>
      <c r="J149" s="209">
        <v>0</v>
      </c>
      <c r="K149" s="151" t="s">
        <v>4244</v>
      </c>
      <c r="L149" s="151" t="s">
        <v>1207</v>
      </c>
      <c r="M149" s="249">
        <v>3.7589999999999999</v>
      </c>
      <c r="N149" s="148">
        <v>635238.63</v>
      </c>
      <c r="O149" s="148">
        <v>47.524752021563003</v>
      </c>
      <c r="P149" s="242">
        <v>-3.3145229771783701E-5</v>
      </c>
      <c r="Q149" s="242">
        <v>5.2080945350455899E-8</v>
      </c>
      <c r="R149" s="148">
        <v>176.31683000000001</v>
      </c>
      <c r="S149" s="141" t="s">
        <v>53</v>
      </c>
      <c r="T149" s="141" t="s">
        <v>53</v>
      </c>
      <c r="U149" s="141" t="s">
        <v>72</v>
      </c>
      <c r="V149" s="141" t="s">
        <v>102</v>
      </c>
      <c r="W149" s="141" t="s">
        <v>706</v>
      </c>
      <c r="X149" s="141" t="s">
        <v>4147</v>
      </c>
      <c r="Y149" s="141" t="s">
        <v>62</v>
      </c>
      <c r="Z149" s="146">
        <v>45424</v>
      </c>
      <c r="AA149" s="146">
        <v>45600</v>
      </c>
      <c r="AB149" s="141" t="s">
        <v>362</v>
      </c>
      <c r="AC149" s="141" t="s">
        <v>370</v>
      </c>
      <c r="AD149" s="141" t="s">
        <v>62</v>
      </c>
      <c r="AE149" s="141" t="s">
        <v>341</v>
      </c>
      <c r="AF149" s="141" t="s">
        <v>362</v>
      </c>
      <c r="AG149" s="141" t="s">
        <v>362</v>
      </c>
      <c r="AH149" s="209"/>
      <c r="AI149" s="148">
        <v>0</v>
      </c>
      <c r="AJ149" s="249"/>
      <c r="AK149" s="141"/>
      <c r="AL149" s="208"/>
      <c r="AM149" s="141" t="s">
        <v>4251</v>
      </c>
      <c r="AN149" s="208">
        <v>0</v>
      </c>
      <c r="AO149" s="208">
        <v>0</v>
      </c>
    </row>
    <row r="150" spans="1:41" ht="13.5" thickBot="1">
      <c r="A150" s="153">
        <v>8694</v>
      </c>
      <c r="B150" s="153">
        <v>12534</v>
      </c>
      <c r="C150" s="141" t="s">
        <v>351</v>
      </c>
      <c r="D150" s="141" t="s">
        <v>3018</v>
      </c>
      <c r="E150" s="141" t="s">
        <v>1207</v>
      </c>
      <c r="F150" s="253">
        <v>3.7589999999999999</v>
      </c>
      <c r="G150" s="227">
        <v>-8144666.75</v>
      </c>
      <c r="H150" s="148">
        <v>0</v>
      </c>
      <c r="I150" s="209">
        <v>0</v>
      </c>
      <c r="J150" s="209">
        <v>0</v>
      </c>
      <c r="K150" s="141" t="s">
        <v>4245</v>
      </c>
      <c r="L150" s="141" t="s">
        <v>1207</v>
      </c>
      <c r="M150" s="249">
        <v>3.7589999999999999</v>
      </c>
      <c r="N150" s="148">
        <v>8144666.75</v>
      </c>
      <c r="O150" s="148">
        <v>609.33522911051205</v>
      </c>
      <c r="P150" s="208">
        <v>4.2496920600000002E-4</v>
      </c>
      <c r="Q150" s="208">
        <v>6.6775213793883904E-7</v>
      </c>
      <c r="R150" s="148">
        <v>2260.6336999999999</v>
      </c>
      <c r="S150" s="141" t="s">
        <v>53</v>
      </c>
      <c r="T150" s="141" t="s">
        <v>53</v>
      </c>
      <c r="U150" s="141" t="s">
        <v>72</v>
      </c>
      <c r="V150" s="141" t="s">
        <v>102</v>
      </c>
      <c r="W150" s="141" t="s">
        <v>706</v>
      </c>
      <c r="X150" s="141" t="s">
        <v>4147</v>
      </c>
      <c r="Y150" s="141" t="s">
        <v>62</v>
      </c>
      <c r="Z150" s="146">
        <v>45424</v>
      </c>
      <c r="AA150" s="146">
        <v>45600</v>
      </c>
      <c r="AB150" s="141" t="s">
        <v>362</v>
      </c>
      <c r="AC150" s="141" t="s">
        <v>370</v>
      </c>
      <c r="AD150" s="141" t="s">
        <v>62</v>
      </c>
      <c r="AE150" s="141" t="s">
        <v>341</v>
      </c>
      <c r="AF150" s="141" t="s">
        <v>362</v>
      </c>
      <c r="AG150" s="141" t="s">
        <v>362</v>
      </c>
      <c r="AH150" s="209"/>
      <c r="AI150" s="148">
        <v>0</v>
      </c>
      <c r="AJ150" s="249"/>
      <c r="AK150" s="141"/>
      <c r="AL150" s="208"/>
      <c r="AM150" s="141" t="s">
        <v>4251</v>
      </c>
      <c r="AN150" s="208">
        <v>0</v>
      </c>
      <c r="AO150" s="208">
        <v>0</v>
      </c>
    </row>
    <row r="151" spans="1:41" ht="13.5" thickBot="1">
      <c r="A151" s="153">
        <v>8694</v>
      </c>
      <c r="B151" s="153">
        <v>12534</v>
      </c>
      <c r="C151" s="151" t="s">
        <v>351</v>
      </c>
      <c r="D151" s="151" t="s">
        <v>4162</v>
      </c>
      <c r="E151" s="151" t="s">
        <v>1213</v>
      </c>
      <c r="F151" s="151">
        <v>4.0346000000000002</v>
      </c>
      <c r="G151" s="151">
        <v>-10000</v>
      </c>
      <c r="H151" s="222">
        <v>-11.431959830459</v>
      </c>
      <c r="I151" s="242">
        <v>7.9730018401875395E-6</v>
      </c>
      <c r="J151" s="242">
        <v>-1.25279407014817E-8</v>
      </c>
      <c r="K151" s="151" t="s">
        <v>4163</v>
      </c>
      <c r="L151" s="151" t="s">
        <v>1206</v>
      </c>
      <c r="M151" s="249">
        <v>1</v>
      </c>
      <c r="N151" s="148">
        <v>35720</v>
      </c>
      <c r="O151" s="148">
        <v>41.177500000000002</v>
      </c>
      <c r="P151" s="242">
        <v>9.0003912931453296E-6</v>
      </c>
      <c r="Q151" s="242">
        <v>4.5125182898278898E-8</v>
      </c>
      <c r="R151" s="148">
        <v>-6.2925700000000004</v>
      </c>
      <c r="S151" s="151" t="s">
        <v>53</v>
      </c>
      <c r="T151" s="151" t="s">
        <v>53</v>
      </c>
      <c r="U151" s="151" t="s">
        <v>72</v>
      </c>
      <c r="V151" s="151" t="s">
        <v>102</v>
      </c>
      <c r="W151" s="151" t="s">
        <v>706</v>
      </c>
      <c r="X151" s="151" t="s">
        <v>4148</v>
      </c>
      <c r="Y151" s="151" t="s">
        <v>62</v>
      </c>
      <c r="Z151" s="146">
        <v>45474</v>
      </c>
      <c r="AA151" s="207">
        <v>47612</v>
      </c>
      <c r="AB151" s="151" t="s">
        <v>362</v>
      </c>
      <c r="AC151" s="151" t="s">
        <v>370</v>
      </c>
      <c r="AD151" s="151" t="s">
        <v>62</v>
      </c>
      <c r="AE151" s="151" t="s">
        <v>341</v>
      </c>
      <c r="AF151" s="151" t="s">
        <v>362</v>
      </c>
      <c r="AG151" s="151" t="s">
        <v>362</v>
      </c>
      <c r="AH151" s="242"/>
      <c r="AI151" s="222">
        <v>0</v>
      </c>
      <c r="AJ151" s="250"/>
      <c r="AK151" s="151"/>
      <c r="AL151" s="242"/>
      <c r="AM151" s="151" t="s">
        <v>3152</v>
      </c>
      <c r="AN151" s="242">
        <v>7.9145062099999998E-4</v>
      </c>
      <c r="AO151" s="242">
        <v>-6.8904729658551621E-7</v>
      </c>
    </row>
    <row r="152" spans="1:41" ht="13.5" thickBot="1">
      <c r="A152" s="153">
        <v>8694</v>
      </c>
      <c r="B152" s="153">
        <v>12534</v>
      </c>
      <c r="C152" s="151" t="s">
        <v>351</v>
      </c>
      <c r="D152" s="151" t="s">
        <v>4164</v>
      </c>
      <c r="E152" s="151" t="s">
        <v>1213</v>
      </c>
      <c r="F152" s="151">
        <v>4.0346000000000002</v>
      </c>
      <c r="G152" s="151">
        <v>-47620</v>
      </c>
      <c r="H152" s="222">
        <v>-54.438640304402</v>
      </c>
      <c r="I152" s="242">
        <v>3.7967188982579E-5</v>
      </c>
      <c r="J152" s="242">
        <v>-5.9657667426865894E-8</v>
      </c>
      <c r="K152" s="151" t="s">
        <v>4165</v>
      </c>
      <c r="L152" s="151" t="s">
        <v>1206</v>
      </c>
      <c r="M152" s="249">
        <v>1</v>
      </c>
      <c r="N152" s="148">
        <v>169670.06</v>
      </c>
      <c r="O152" s="148">
        <v>192.86434</v>
      </c>
      <c r="P152" s="242">
        <v>4.2155413186672802E-5</v>
      </c>
      <c r="Q152" s="242">
        <v>2.1135422541572099E-7</v>
      </c>
      <c r="R152" s="148">
        <v>-33.186669999999999</v>
      </c>
      <c r="S152" s="151" t="s">
        <v>53</v>
      </c>
      <c r="T152" s="151" t="s">
        <v>53</v>
      </c>
      <c r="U152" s="151" t="s">
        <v>72</v>
      </c>
      <c r="V152" s="151" t="s">
        <v>102</v>
      </c>
      <c r="W152" s="151" t="s">
        <v>706</v>
      </c>
      <c r="X152" s="151" t="s">
        <v>4148</v>
      </c>
      <c r="Y152" s="151" t="s">
        <v>62</v>
      </c>
      <c r="Z152" s="146">
        <v>45474</v>
      </c>
      <c r="AA152" s="207">
        <v>47612</v>
      </c>
      <c r="AB152" s="151" t="s">
        <v>362</v>
      </c>
      <c r="AC152" s="151" t="s">
        <v>370</v>
      </c>
      <c r="AD152" s="151" t="s">
        <v>62</v>
      </c>
      <c r="AE152" s="151" t="s">
        <v>341</v>
      </c>
      <c r="AF152" s="151" t="s">
        <v>362</v>
      </c>
      <c r="AG152" s="151" t="s">
        <v>362</v>
      </c>
      <c r="AH152" s="242"/>
      <c r="AI152" s="222">
        <v>0</v>
      </c>
      <c r="AJ152" s="250"/>
      <c r="AK152" s="151"/>
      <c r="AL152" s="242"/>
      <c r="AM152" s="151" t="s">
        <v>3152</v>
      </c>
      <c r="AN152" s="242">
        <v>4.1740672870000002E-3</v>
      </c>
      <c r="AO152" s="242">
        <v>-3.6339977538868304E-6</v>
      </c>
    </row>
    <row r="153" spans="1:41" ht="13.5" thickBot="1">
      <c r="A153" s="153">
        <v>8694</v>
      </c>
      <c r="B153" s="153">
        <v>12534</v>
      </c>
      <c r="C153" s="151" t="s">
        <v>351</v>
      </c>
      <c r="D153" s="151" t="s">
        <v>4166</v>
      </c>
      <c r="E153" s="151" t="s">
        <v>1213</v>
      </c>
      <c r="F153" s="151">
        <v>4.0346000000000002</v>
      </c>
      <c r="G153" s="151">
        <v>-40000</v>
      </c>
      <c r="H153" s="222">
        <v>-40.778609960503999</v>
      </c>
      <c r="I153" s="242">
        <v>2.8440261956582299E-5</v>
      </c>
      <c r="J153" s="242">
        <v>-4.4688051309704497E-8</v>
      </c>
      <c r="K153" s="151" t="s">
        <v>4167</v>
      </c>
      <c r="L153" s="151" t="s">
        <v>1206</v>
      </c>
      <c r="M153" s="249">
        <v>1</v>
      </c>
      <c r="N153" s="148">
        <v>146880</v>
      </c>
      <c r="O153" s="148">
        <v>148.01427000000001</v>
      </c>
      <c r="P153" s="242">
        <v>3.2352288190620197E-5</v>
      </c>
      <c r="Q153" s="242">
        <v>1.6220438359067999E-7</v>
      </c>
      <c r="R153" s="148">
        <v>-21.314830000000001</v>
      </c>
      <c r="S153" s="151" t="s">
        <v>53</v>
      </c>
      <c r="T153" s="151" t="s">
        <v>53</v>
      </c>
      <c r="U153" s="151" t="s">
        <v>72</v>
      </c>
      <c r="V153" s="151" t="s">
        <v>102</v>
      </c>
      <c r="W153" s="151" t="s">
        <v>706</v>
      </c>
      <c r="X153" s="151" t="s">
        <v>4148</v>
      </c>
      <c r="Y153" s="151" t="s">
        <v>62</v>
      </c>
      <c r="Z153" s="146">
        <v>45474</v>
      </c>
      <c r="AA153" s="207">
        <v>46635</v>
      </c>
      <c r="AB153" s="151" t="s">
        <v>362</v>
      </c>
      <c r="AC153" s="151" t="s">
        <v>370</v>
      </c>
      <c r="AD153" s="151" t="s">
        <v>62</v>
      </c>
      <c r="AE153" s="151" t="s">
        <v>341</v>
      </c>
      <c r="AF153" s="151" t="s">
        <v>362</v>
      </c>
      <c r="AG153" s="151" t="s">
        <v>362</v>
      </c>
      <c r="AH153" s="242"/>
      <c r="AI153" s="222">
        <v>0</v>
      </c>
      <c r="AJ153" s="250"/>
      <c r="AK153" s="151"/>
      <c r="AL153" s="242"/>
      <c r="AM153" s="151" t="s">
        <v>3152</v>
      </c>
      <c r="AN153" s="242">
        <v>2.68088165E-3</v>
      </c>
      <c r="AO153" s="242">
        <v>-2.3340107442078289E-6</v>
      </c>
    </row>
    <row r="154" spans="1:41" ht="13.5" thickBot="1">
      <c r="A154" s="153">
        <v>8694</v>
      </c>
      <c r="B154" s="153">
        <v>12534</v>
      </c>
      <c r="C154" s="151" t="s">
        <v>351</v>
      </c>
      <c r="D154" s="151" t="s">
        <v>4168</v>
      </c>
      <c r="E154" s="151" t="s">
        <v>1213</v>
      </c>
      <c r="F154" s="151">
        <v>4.0346000000000002</v>
      </c>
      <c r="G154" s="151">
        <v>-60000</v>
      </c>
      <c r="H154" s="222">
        <v>-68.591710817839996</v>
      </c>
      <c r="I154" s="242">
        <v>4.7837977449424903E-5</v>
      </c>
      <c r="J154" s="242">
        <v>-7.5167591426407596E-8</v>
      </c>
      <c r="K154" s="151" t="s">
        <v>4169</v>
      </c>
      <c r="L154" s="151" t="s">
        <v>1206</v>
      </c>
      <c r="M154" s="249">
        <v>1</v>
      </c>
      <c r="N154" s="148">
        <v>213780</v>
      </c>
      <c r="O154" s="148">
        <v>243.48013</v>
      </c>
      <c r="P154" s="242">
        <v>5.3218783124422099E-5</v>
      </c>
      <c r="Q154" s="242">
        <v>2.6682254625333599E-7</v>
      </c>
      <c r="R154" s="148">
        <v>-41.340089999999996</v>
      </c>
      <c r="S154" s="151" t="s">
        <v>53</v>
      </c>
      <c r="T154" s="151" t="s">
        <v>53</v>
      </c>
      <c r="U154" s="151" t="s">
        <v>72</v>
      </c>
      <c r="V154" s="151" t="s">
        <v>102</v>
      </c>
      <c r="W154" s="151" t="s">
        <v>706</v>
      </c>
      <c r="X154" s="151" t="s">
        <v>4148</v>
      </c>
      <c r="Y154" s="151" t="s">
        <v>62</v>
      </c>
      <c r="Z154" s="146">
        <v>45474</v>
      </c>
      <c r="AA154" s="207">
        <v>47612</v>
      </c>
      <c r="AB154" s="151" t="s">
        <v>362</v>
      </c>
      <c r="AC154" s="151" t="s">
        <v>370</v>
      </c>
      <c r="AD154" s="151" t="s">
        <v>62</v>
      </c>
      <c r="AE154" s="151" t="s">
        <v>341</v>
      </c>
      <c r="AF154" s="151" t="s">
        <v>362</v>
      </c>
      <c r="AG154" s="151" t="s">
        <v>362</v>
      </c>
      <c r="AH154" s="242"/>
      <c r="AI154" s="222">
        <v>0</v>
      </c>
      <c r="AJ154" s="250"/>
      <c r="AK154" s="151"/>
      <c r="AL154" s="242"/>
      <c r="AM154" s="151" t="s">
        <v>3152</v>
      </c>
      <c r="AN154" s="242">
        <v>5.199567094E-3</v>
      </c>
      <c r="AO154" s="242">
        <v>-4.5268113433941826E-6</v>
      </c>
    </row>
    <row r="155" spans="1:41" ht="13.5" thickBot="1">
      <c r="A155" s="153">
        <v>8694</v>
      </c>
      <c r="B155" s="153">
        <v>12534</v>
      </c>
      <c r="C155" s="151" t="s">
        <v>351</v>
      </c>
      <c r="D155" s="151" t="s">
        <v>4170</v>
      </c>
      <c r="E155" s="151" t="s">
        <v>1207</v>
      </c>
      <c r="F155" s="151">
        <v>3.7530000000000001</v>
      </c>
      <c r="G155" s="151">
        <v>-160000</v>
      </c>
      <c r="H155" s="222">
        <v>-176.67953908355801</v>
      </c>
      <c r="I155" s="242">
        <v>1.2322176599999999E-4</v>
      </c>
      <c r="J155" s="242">
        <v>-1.93617789218121E-7</v>
      </c>
      <c r="K155" s="151" t="s">
        <v>4171</v>
      </c>
      <c r="L155" s="151" t="s">
        <v>1206</v>
      </c>
      <c r="M155" s="249">
        <v>1</v>
      </c>
      <c r="N155" s="148">
        <v>524320</v>
      </c>
      <c r="O155" s="148">
        <v>571.02412000000004</v>
      </c>
      <c r="P155" s="242">
        <v>1.24811863E-4</v>
      </c>
      <c r="Q155" s="242">
        <v>6.2576814654432102E-7</v>
      </c>
      <c r="R155" s="148">
        <v>-84.456969999999998</v>
      </c>
      <c r="S155" s="151" t="s">
        <v>53</v>
      </c>
      <c r="T155" s="151" t="s">
        <v>53</v>
      </c>
      <c r="U155" s="151" t="s">
        <v>72</v>
      </c>
      <c r="V155" s="151" t="s">
        <v>102</v>
      </c>
      <c r="W155" s="151" t="s">
        <v>706</v>
      </c>
      <c r="X155" s="151" t="s">
        <v>4147</v>
      </c>
      <c r="Y155" s="151" t="s">
        <v>62</v>
      </c>
      <c r="Z155" s="146">
        <v>45474</v>
      </c>
      <c r="AA155" s="207">
        <v>46507</v>
      </c>
      <c r="AB155" s="151" t="s">
        <v>362</v>
      </c>
      <c r="AC155" s="151" t="s">
        <v>370</v>
      </c>
      <c r="AD155" s="151" t="s">
        <v>62</v>
      </c>
      <c r="AE155" s="151" t="s">
        <v>341</v>
      </c>
      <c r="AF155" s="151" t="s">
        <v>362</v>
      </c>
      <c r="AG155" s="151" t="s">
        <v>362</v>
      </c>
      <c r="AH155" s="242"/>
      <c r="AI155" s="222">
        <v>0</v>
      </c>
      <c r="AJ155" s="250"/>
      <c r="AK155" s="151"/>
      <c r="AL155" s="242"/>
      <c r="AM155" s="151" t="s">
        <v>3152</v>
      </c>
      <c r="AN155" s="242">
        <v>1.0622610693E-2</v>
      </c>
      <c r="AO155" s="242">
        <v>-9.2481842643473245E-6</v>
      </c>
    </row>
    <row r="156" spans="1:41" ht="13.5" thickBot="1">
      <c r="A156" s="153">
        <v>8694</v>
      </c>
      <c r="B156" s="153">
        <v>12534</v>
      </c>
      <c r="C156" s="151" t="s">
        <v>351</v>
      </c>
      <c r="D156" s="151" t="s">
        <v>4172</v>
      </c>
      <c r="E156" s="151" t="s">
        <v>1207</v>
      </c>
      <c r="F156" s="151">
        <v>3.7530000000000001</v>
      </c>
      <c r="G156" s="148">
        <v>-150000</v>
      </c>
      <c r="H156" s="222">
        <v>-201.97287061994601</v>
      </c>
      <c r="I156" s="242">
        <v>1.40862117E-4</v>
      </c>
      <c r="J156" s="242">
        <v>-2.2133598997548399E-7</v>
      </c>
      <c r="K156" s="151" t="s">
        <v>4173</v>
      </c>
      <c r="L156" s="151" t="s">
        <v>1206</v>
      </c>
      <c r="M156" s="249">
        <v>1</v>
      </c>
      <c r="N156" s="148">
        <v>491550</v>
      </c>
      <c r="O156" s="148">
        <v>630.93886999999995</v>
      </c>
      <c r="P156" s="242">
        <v>1.37907758E-4</v>
      </c>
      <c r="Q156" s="242">
        <v>6.9142691776779596E-7</v>
      </c>
      <c r="R156" s="148">
        <v>-118.38048000000001</v>
      </c>
      <c r="S156" s="151" t="s">
        <v>53</v>
      </c>
      <c r="T156" s="151" t="s">
        <v>53</v>
      </c>
      <c r="U156" s="151" t="s">
        <v>72</v>
      </c>
      <c r="V156" s="151" t="s">
        <v>102</v>
      </c>
      <c r="W156" s="151" t="s">
        <v>706</v>
      </c>
      <c r="X156" s="151" t="s">
        <v>4147</v>
      </c>
      <c r="Y156" s="151" t="s">
        <v>62</v>
      </c>
      <c r="Z156" s="146">
        <v>45474</v>
      </c>
      <c r="AA156" s="207">
        <v>50556</v>
      </c>
      <c r="AB156" s="151" t="s">
        <v>362</v>
      </c>
      <c r="AC156" s="151" t="s">
        <v>370</v>
      </c>
      <c r="AD156" s="151" t="s">
        <v>62</v>
      </c>
      <c r="AE156" s="151" t="s">
        <v>341</v>
      </c>
      <c r="AF156" s="151" t="s">
        <v>362</v>
      </c>
      <c r="AG156" s="151" t="s">
        <v>362</v>
      </c>
      <c r="AH156" s="242"/>
      <c r="AI156" s="222">
        <v>0</v>
      </c>
      <c r="AJ156" s="250"/>
      <c r="AK156" s="151"/>
      <c r="AL156" s="242"/>
      <c r="AM156" s="151" t="s">
        <v>3152</v>
      </c>
      <c r="AN156" s="242">
        <v>1.4889354339E-2</v>
      </c>
      <c r="AO156" s="242">
        <v>-1.2962867272433325E-5</v>
      </c>
    </row>
    <row r="157" spans="1:41" ht="13.5" thickBot="1">
      <c r="A157" s="153">
        <v>8694</v>
      </c>
      <c r="B157" s="153">
        <v>12534</v>
      </c>
      <c r="C157" s="151" t="s">
        <v>351</v>
      </c>
      <c r="D157" s="151" t="s">
        <v>4174</v>
      </c>
      <c r="E157" s="151" t="s">
        <v>1207</v>
      </c>
      <c r="F157" s="151">
        <v>3.7530000000000001</v>
      </c>
      <c r="G157" s="151">
        <v>-50000</v>
      </c>
      <c r="H157" s="222">
        <v>-50.317989218328002</v>
      </c>
      <c r="I157" s="242">
        <v>3.5093319656647802E-5</v>
      </c>
      <c r="J157" s="242">
        <v>-5.5141969924126397E-8</v>
      </c>
      <c r="K157" s="151" t="s">
        <v>4175</v>
      </c>
      <c r="L157" s="151" t="s">
        <v>1206</v>
      </c>
      <c r="M157" s="249">
        <v>1</v>
      </c>
      <c r="N157" s="148">
        <v>164550</v>
      </c>
      <c r="O157" s="148">
        <v>163.07560000000001</v>
      </c>
      <c r="P157" s="242">
        <v>3.56443254292866E-5</v>
      </c>
      <c r="Q157" s="242">
        <v>1.78709641824943E-7</v>
      </c>
      <c r="R157" s="148">
        <v>-23.604140000000001</v>
      </c>
      <c r="S157" s="151" t="s">
        <v>53</v>
      </c>
      <c r="T157" s="151" t="s">
        <v>53</v>
      </c>
      <c r="U157" s="151" t="s">
        <v>72</v>
      </c>
      <c r="V157" s="151" t="s">
        <v>102</v>
      </c>
      <c r="W157" s="151" t="s">
        <v>706</v>
      </c>
      <c r="X157" s="151" t="s">
        <v>4147</v>
      </c>
      <c r="Y157" s="151" t="s">
        <v>62</v>
      </c>
      <c r="Z157" s="146">
        <v>45474</v>
      </c>
      <c r="AA157" s="207">
        <v>47877</v>
      </c>
      <c r="AB157" s="151" t="s">
        <v>362</v>
      </c>
      <c r="AC157" s="151" t="s">
        <v>370</v>
      </c>
      <c r="AD157" s="151" t="s">
        <v>62</v>
      </c>
      <c r="AE157" s="151" t="s">
        <v>341</v>
      </c>
      <c r="AF157" s="151" t="s">
        <v>362</v>
      </c>
      <c r="AG157" s="151" t="s">
        <v>362</v>
      </c>
      <c r="AH157" s="242"/>
      <c r="AI157" s="222">
        <v>0</v>
      </c>
      <c r="AJ157" s="250"/>
      <c r="AK157" s="151"/>
      <c r="AL157" s="242"/>
      <c r="AM157" s="151" t="s">
        <v>3152</v>
      </c>
      <c r="AN157" s="242">
        <v>2.9688205709999999E-3</v>
      </c>
      <c r="AO157" s="242">
        <v>-2.584694148054936E-6</v>
      </c>
    </row>
    <row r="158" spans="1:41" ht="13.5" thickBot="1">
      <c r="A158" s="153">
        <v>8694</v>
      </c>
      <c r="B158" s="153">
        <v>12534</v>
      </c>
      <c r="C158" s="151" t="s">
        <v>351</v>
      </c>
      <c r="D158" s="151" t="s">
        <v>4176</v>
      </c>
      <c r="E158" s="151" t="s">
        <v>1213</v>
      </c>
      <c r="F158" s="151">
        <v>4.0346000000000002</v>
      </c>
      <c r="G158" s="151">
        <v>-70000</v>
      </c>
      <c r="H158" s="222">
        <v>-80.023670648299003</v>
      </c>
      <c r="I158" s="242">
        <v>5.5810979289612397E-5</v>
      </c>
      <c r="J158" s="242">
        <v>-8.7695532127889299E-8</v>
      </c>
      <c r="K158" s="151" t="s">
        <v>4177</v>
      </c>
      <c r="L158" s="151" t="s">
        <v>1206</v>
      </c>
      <c r="M158" s="249">
        <v>1</v>
      </c>
      <c r="N158" s="148">
        <v>244510</v>
      </c>
      <c r="O158" s="148">
        <v>277.46294999999998</v>
      </c>
      <c r="P158" s="242">
        <v>6.0646593876520397E-5</v>
      </c>
      <c r="Q158" s="242">
        <v>3.04063295883578E-7</v>
      </c>
      <c r="R158" s="148">
        <v>-54.82734</v>
      </c>
      <c r="S158" s="151" t="s">
        <v>53</v>
      </c>
      <c r="T158" s="151" t="s">
        <v>53</v>
      </c>
      <c r="U158" s="151" t="s">
        <v>72</v>
      </c>
      <c r="V158" s="151" t="s">
        <v>102</v>
      </c>
      <c r="W158" s="151" t="s">
        <v>706</v>
      </c>
      <c r="X158" s="151" t="s">
        <v>4148</v>
      </c>
      <c r="Y158" s="151" t="s">
        <v>62</v>
      </c>
      <c r="Z158" s="146">
        <v>45474</v>
      </c>
      <c r="AA158" s="207">
        <v>47612</v>
      </c>
      <c r="AB158" s="151" t="s">
        <v>362</v>
      </c>
      <c r="AC158" s="151" t="s">
        <v>370</v>
      </c>
      <c r="AD158" s="151" t="s">
        <v>62</v>
      </c>
      <c r="AE158" s="151" t="s">
        <v>341</v>
      </c>
      <c r="AF158" s="151" t="s">
        <v>362</v>
      </c>
      <c r="AG158" s="151" t="s">
        <v>362</v>
      </c>
      <c r="AH158" s="242"/>
      <c r="AI158" s="222">
        <v>0</v>
      </c>
      <c r="AJ158" s="250"/>
      <c r="AK158" s="151"/>
      <c r="AL158" s="242"/>
      <c r="AM158" s="151" t="s">
        <v>3152</v>
      </c>
      <c r="AN158" s="242">
        <v>6.8959315989999999E-3</v>
      </c>
      <c r="AO158" s="242">
        <v>-6.0036885415617044E-6</v>
      </c>
    </row>
    <row r="159" spans="1:41" ht="13.5" thickBot="1">
      <c r="A159" s="153">
        <v>8694</v>
      </c>
      <c r="B159" s="153">
        <v>12534</v>
      </c>
      <c r="C159" s="151" t="s">
        <v>351</v>
      </c>
      <c r="D159" s="151" t="s">
        <v>4178</v>
      </c>
      <c r="E159" s="151" t="s">
        <v>1213</v>
      </c>
      <c r="F159" s="151">
        <v>4.0346000000000002</v>
      </c>
      <c r="G159" s="151">
        <v>-66665</v>
      </c>
      <c r="H159" s="222">
        <v>-70.571640497060997</v>
      </c>
      <c r="I159" s="242">
        <v>4.9218841554091802E-5</v>
      </c>
      <c r="J159" s="242">
        <v>-7.7337336770360201E-8</v>
      </c>
      <c r="K159" s="151" t="s">
        <v>4179</v>
      </c>
      <c r="L159" s="151" t="s">
        <v>1206</v>
      </c>
      <c r="M159" s="249">
        <v>1</v>
      </c>
      <c r="N159" s="148">
        <v>240660.65</v>
      </c>
      <c r="O159" s="148">
        <v>251.50876</v>
      </c>
      <c r="P159" s="242">
        <v>5.4973644676189097E-5</v>
      </c>
      <c r="Q159" s="242">
        <v>2.75620880226321E-7</v>
      </c>
      <c r="R159" s="148">
        <v>-41.532919999999997</v>
      </c>
      <c r="S159" s="151" t="s">
        <v>53</v>
      </c>
      <c r="T159" s="151" t="s">
        <v>53</v>
      </c>
      <c r="U159" s="151" t="s">
        <v>72</v>
      </c>
      <c r="V159" s="151" t="s">
        <v>102</v>
      </c>
      <c r="W159" s="151" t="s">
        <v>706</v>
      </c>
      <c r="X159" s="151" t="s">
        <v>4148</v>
      </c>
      <c r="Y159" s="151" t="s">
        <v>62</v>
      </c>
      <c r="Z159" s="146">
        <v>45474</v>
      </c>
      <c r="AA159" s="207">
        <v>46516</v>
      </c>
      <c r="AB159" s="151" t="s">
        <v>362</v>
      </c>
      <c r="AC159" s="151" t="s">
        <v>370</v>
      </c>
      <c r="AD159" s="151" t="s">
        <v>62</v>
      </c>
      <c r="AE159" s="151" t="s">
        <v>341</v>
      </c>
      <c r="AF159" s="151" t="s">
        <v>362</v>
      </c>
      <c r="AG159" s="151" t="s">
        <v>362</v>
      </c>
      <c r="AH159" s="242"/>
      <c r="AI159" s="222">
        <v>0</v>
      </c>
      <c r="AJ159" s="250"/>
      <c r="AK159" s="151"/>
      <c r="AL159" s="242"/>
      <c r="AM159" s="151" t="s">
        <v>3152</v>
      </c>
      <c r="AN159" s="242">
        <v>5.2238203679999999E-3</v>
      </c>
      <c r="AO159" s="242">
        <v>-4.5479265618503273E-6</v>
      </c>
    </row>
    <row r="160" spans="1:41" ht="13.5" thickBot="1">
      <c r="A160" s="153">
        <v>8694</v>
      </c>
      <c r="B160" s="153">
        <v>12534</v>
      </c>
      <c r="C160" s="151" t="s">
        <v>351</v>
      </c>
      <c r="D160" s="151" t="s">
        <v>4180</v>
      </c>
      <c r="E160" s="151" t="s">
        <v>1207</v>
      </c>
      <c r="F160" s="151">
        <v>3.7530000000000001</v>
      </c>
      <c r="G160" s="151">
        <v>-128800</v>
      </c>
      <c r="H160" s="222">
        <v>-154.37843935309999</v>
      </c>
      <c r="I160" s="242">
        <v>1.07668291E-4</v>
      </c>
      <c r="J160" s="242">
        <v>-1.6917868523731399E-7</v>
      </c>
      <c r="K160" s="151" t="s">
        <v>4181</v>
      </c>
      <c r="L160" s="151" t="s">
        <v>1206</v>
      </c>
      <c r="M160" s="249">
        <v>1</v>
      </c>
      <c r="N160" s="148">
        <v>449769.6</v>
      </c>
      <c r="O160" s="148">
        <v>515.56638999999996</v>
      </c>
      <c r="P160" s="242">
        <v>1.12690164E-4</v>
      </c>
      <c r="Q160" s="242">
        <v>5.6499368939239603E-7</v>
      </c>
      <c r="R160" s="148">
        <v>-57.177619999999997</v>
      </c>
      <c r="S160" s="151" t="s">
        <v>53</v>
      </c>
      <c r="T160" s="151" t="s">
        <v>53</v>
      </c>
      <c r="U160" s="151" t="s">
        <v>72</v>
      </c>
      <c r="V160" s="151" t="s">
        <v>102</v>
      </c>
      <c r="W160" s="151" t="s">
        <v>706</v>
      </c>
      <c r="X160" s="151" t="s">
        <v>4147</v>
      </c>
      <c r="Y160" s="151" t="s">
        <v>62</v>
      </c>
      <c r="Z160" s="146">
        <v>45474</v>
      </c>
      <c r="AA160" s="207">
        <v>47664</v>
      </c>
      <c r="AB160" s="151" t="s">
        <v>362</v>
      </c>
      <c r="AC160" s="151" t="s">
        <v>370</v>
      </c>
      <c r="AD160" s="151" t="s">
        <v>62</v>
      </c>
      <c r="AE160" s="151" t="s">
        <v>341</v>
      </c>
      <c r="AF160" s="151" t="s">
        <v>362</v>
      </c>
      <c r="AG160" s="151" t="s">
        <v>362</v>
      </c>
      <c r="AH160" s="242"/>
      <c r="AI160" s="222">
        <v>0</v>
      </c>
      <c r="AJ160" s="250"/>
      <c r="AK160" s="151"/>
      <c r="AL160" s="242"/>
      <c r="AM160" s="151" t="s">
        <v>3152</v>
      </c>
      <c r="AN160" s="242">
        <v>7.1915390480000001E-3</v>
      </c>
      <c r="AO160" s="242">
        <v>-6.2610482658427223E-6</v>
      </c>
    </row>
    <row r="161" spans="1:41" ht="13.5" thickBot="1">
      <c r="A161" s="153">
        <v>8694</v>
      </c>
      <c r="B161" s="153">
        <v>12534</v>
      </c>
      <c r="C161" s="151" t="s">
        <v>355</v>
      </c>
      <c r="D161" s="151" t="s">
        <v>4182</v>
      </c>
      <c r="E161" s="151" t="s">
        <v>1206</v>
      </c>
      <c r="F161" s="253">
        <v>1</v>
      </c>
      <c r="G161" s="151">
        <v>-2320000</v>
      </c>
      <c r="H161" s="222">
        <v>-26.01483</v>
      </c>
      <c r="I161" s="242">
        <v>1.81435458607476E-5</v>
      </c>
      <c r="J161" s="242">
        <v>-2.8508869208126602E-8</v>
      </c>
      <c r="K161" s="151" t="s">
        <v>4183</v>
      </c>
      <c r="L161" s="151" t="s">
        <v>1206</v>
      </c>
      <c r="M161" s="249">
        <v>1</v>
      </c>
      <c r="N161" s="148">
        <v>2320000</v>
      </c>
      <c r="O161" s="148">
        <v>17.927520000000001</v>
      </c>
      <c r="P161" s="242">
        <v>3.9185160564795999E-6</v>
      </c>
      <c r="Q161" s="242">
        <v>1.9646229589279402E-8</v>
      </c>
      <c r="R161" s="148">
        <v>-8.0873100000000004</v>
      </c>
      <c r="S161" s="151" t="s">
        <v>53</v>
      </c>
      <c r="T161" s="151" t="s">
        <v>53</v>
      </c>
      <c r="U161" s="151" t="s">
        <v>72</v>
      </c>
      <c r="V161" s="151" t="s">
        <v>102</v>
      </c>
      <c r="W161" s="151" t="s">
        <v>705</v>
      </c>
      <c r="X161" s="151" t="s">
        <v>4149</v>
      </c>
      <c r="Y161" s="151" t="s">
        <v>62</v>
      </c>
      <c r="Z161" s="146">
        <v>45474</v>
      </c>
      <c r="AA161" s="207">
        <v>45611</v>
      </c>
      <c r="AB161" s="151" t="s">
        <v>362</v>
      </c>
      <c r="AC161" s="151" t="s">
        <v>370</v>
      </c>
      <c r="AD161" s="151" t="s">
        <v>62</v>
      </c>
      <c r="AE161" s="151" t="s">
        <v>341</v>
      </c>
      <c r="AF161" s="151" t="s">
        <v>362</v>
      </c>
      <c r="AG161" s="151" t="s">
        <v>362</v>
      </c>
      <c r="AH161" s="242"/>
      <c r="AI161" s="222">
        <v>0</v>
      </c>
      <c r="AJ161" s="250"/>
      <c r="AK161" s="151"/>
      <c r="AL161" s="242"/>
      <c r="AM161" s="151" t="s">
        <v>3152</v>
      </c>
      <c r="AN161" s="242">
        <v>1.0171847940000001E-3</v>
      </c>
      <c r="AO161" s="242">
        <v>-8.8557443018496599E-7</v>
      </c>
    </row>
    <row r="162" spans="1:41" ht="13.5" thickBot="1">
      <c r="A162" s="153">
        <v>8694</v>
      </c>
      <c r="B162" s="153">
        <v>12534</v>
      </c>
      <c r="C162" s="151" t="s">
        <v>351</v>
      </c>
      <c r="D162" s="151">
        <v>9494427</v>
      </c>
      <c r="E162" s="151" t="s">
        <v>1207</v>
      </c>
      <c r="F162" s="151">
        <v>4.0347999999999997</v>
      </c>
      <c r="G162" s="244">
        <v>-2365000</v>
      </c>
      <c r="H162" s="222">
        <v>-83.200285714285002</v>
      </c>
      <c r="I162" s="242">
        <v>5.8026448740370203E-5</v>
      </c>
      <c r="J162" s="242">
        <v>-9.1176688969612197E-8</v>
      </c>
      <c r="K162" s="151"/>
      <c r="L162" s="151"/>
      <c r="M162" s="250"/>
      <c r="N162" s="148"/>
      <c r="O162" s="148"/>
      <c r="P162" s="242"/>
      <c r="Q162" s="242"/>
      <c r="R162" s="148">
        <v>-308.67306000000002</v>
      </c>
      <c r="S162" s="151" t="s">
        <v>53</v>
      </c>
      <c r="T162" s="151" t="s">
        <v>53</v>
      </c>
      <c r="U162" s="151" t="s">
        <v>72</v>
      </c>
      <c r="V162" s="151" t="s">
        <v>102</v>
      </c>
      <c r="W162" s="151" t="s">
        <v>706</v>
      </c>
      <c r="X162" s="151" t="s">
        <v>1207</v>
      </c>
      <c r="Y162" s="151" t="s">
        <v>62</v>
      </c>
      <c r="Z162" s="146">
        <v>45386</v>
      </c>
      <c r="AA162" s="207">
        <v>45754</v>
      </c>
      <c r="AB162" s="151" t="s">
        <v>362</v>
      </c>
      <c r="AC162" s="151" t="s">
        <v>370</v>
      </c>
      <c r="AD162" s="151" t="s">
        <v>62</v>
      </c>
      <c r="AE162" s="151" t="s">
        <v>341</v>
      </c>
      <c r="AF162" s="151" t="s">
        <v>362</v>
      </c>
      <c r="AG162" s="151" t="s">
        <v>362</v>
      </c>
      <c r="AH162" s="242"/>
      <c r="AI162" s="222">
        <v>0</v>
      </c>
      <c r="AJ162" s="250"/>
      <c r="AK162" s="151"/>
      <c r="AL162" s="242"/>
      <c r="AM162" s="151" t="s">
        <v>3152</v>
      </c>
      <c r="AN162" s="242">
        <v>3.8823483106999998E-2</v>
      </c>
      <c r="AO162" s="242">
        <v>-3.380023385068086E-5</v>
      </c>
    </row>
    <row r="163" spans="1:41" ht="13.5" thickBot="1">
      <c r="A163" s="153">
        <v>8694</v>
      </c>
      <c r="B163" s="153">
        <v>12534</v>
      </c>
      <c r="C163" s="151" t="s">
        <v>351</v>
      </c>
      <c r="D163" s="151" t="s">
        <v>4184</v>
      </c>
      <c r="E163" s="151" t="s">
        <v>1207</v>
      </c>
      <c r="F163" s="151">
        <v>3.8239999999999998</v>
      </c>
      <c r="G163" s="151">
        <v>-772200</v>
      </c>
      <c r="H163" s="222">
        <v>-778.15356873315397</v>
      </c>
      <c r="I163" s="242">
        <v>5.4270833000000002E-4</v>
      </c>
      <c r="J163" s="242">
        <v>-8.5275507527246699E-7</v>
      </c>
      <c r="K163" s="151" t="s">
        <v>4185</v>
      </c>
      <c r="L163" s="151" t="s">
        <v>1206</v>
      </c>
      <c r="M163" s="249">
        <v>1</v>
      </c>
      <c r="N163" s="148">
        <v>772200</v>
      </c>
      <c r="O163" s="148">
        <v>2979.13</v>
      </c>
      <c r="P163" s="242">
        <v>6.5116473099999998E-4</v>
      </c>
      <c r="Q163" s="242">
        <v>3.2647389017728098E-6</v>
      </c>
      <c r="R163" s="148">
        <v>92.180260000000004</v>
      </c>
      <c r="S163" s="151" t="s">
        <v>53</v>
      </c>
      <c r="T163" s="151" t="s">
        <v>53</v>
      </c>
      <c r="U163" s="151" t="s">
        <v>72</v>
      </c>
      <c r="V163" s="151" t="s">
        <v>102</v>
      </c>
      <c r="W163" s="151" t="s">
        <v>706</v>
      </c>
      <c r="X163" s="151" t="s">
        <v>4147</v>
      </c>
      <c r="Y163" s="151" t="s">
        <v>62</v>
      </c>
      <c r="Z163" s="146">
        <v>45509</v>
      </c>
      <c r="AA163" s="207">
        <v>45876</v>
      </c>
      <c r="AB163" s="151" t="s">
        <v>362</v>
      </c>
      <c r="AC163" s="151" t="s">
        <v>370</v>
      </c>
      <c r="AD163" s="151" t="s">
        <v>62</v>
      </c>
      <c r="AE163" s="151" t="s">
        <v>341</v>
      </c>
      <c r="AF163" s="151" t="s">
        <v>362</v>
      </c>
      <c r="AG163" s="151" t="s">
        <v>362</v>
      </c>
      <c r="AH163" s="242"/>
      <c r="AI163" s="222">
        <v>0</v>
      </c>
      <c r="AJ163" s="250"/>
      <c r="AK163" s="151"/>
      <c r="AL163" s="242"/>
      <c r="AM163" s="151" t="s">
        <v>3152</v>
      </c>
      <c r="AN163" s="242">
        <v>-1.1594010720999999E-2</v>
      </c>
      <c r="AO163" s="242">
        <v>1.0093897875041517E-5</v>
      </c>
    </row>
    <row r="164" spans="1:41" ht="13.5" thickBot="1">
      <c r="A164" s="153">
        <v>8694</v>
      </c>
      <c r="B164" s="153">
        <v>12534</v>
      </c>
      <c r="C164" s="151" t="s">
        <v>351</v>
      </c>
      <c r="D164" s="151">
        <v>9645754</v>
      </c>
      <c r="E164" s="151" t="s">
        <v>1213</v>
      </c>
      <c r="F164" s="151">
        <v>4.2046999999999999</v>
      </c>
      <c r="G164" s="244">
        <v>-420000</v>
      </c>
      <c r="H164" s="222">
        <v>4.0650563529520003</v>
      </c>
      <c r="I164" s="242">
        <v>-2.8350958421145601E-6</v>
      </c>
      <c r="J164" s="242">
        <v>4.4547729079908398E-9</v>
      </c>
      <c r="K164" s="151"/>
      <c r="L164" s="151"/>
      <c r="M164" s="250"/>
      <c r="N164" s="148"/>
      <c r="O164" s="148"/>
      <c r="P164" s="242"/>
      <c r="Q164" s="242"/>
      <c r="R164" s="148">
        <v>16.879740000000002</v>
      </c>
      <c r="S164" s="151" t="s">
        <v>53</v>
      </c>
      <c r="T164" s="151" t="s">
        <v>53</v>
      </c>
      <c r="U164" s="151" t="s">
        <v>72</v>
      </c>
      <c r="V164" s="151" t="s">
        <v>102</v>
      </c>
      <c r="W164" s="151" t="s">
        <v>706</v>
      </c>
      <c r="X164" s="151" t="s">
        <v>1213</v>
      </c>
      <c r="Y164" s="151" t="s">
        <v>62</v>
      </c>
      <c r="Z164" s="146">
        <v>45560</v>
      </c>
      <c r="AA164" s="207">
        <v>45929</v>
      </c>
      <c r="AB164" s="151" t="s">
        <v>362</v>
      </c>
      <c r="AC164" s="151" t="s">
        <v>370</v>
      </c>
      <c r="AD164" s="151" t="s">
        <v>62</v>
      </c>
      <c r="AE164" s="151" t="s">
        <v>341</v>
      </c>
      <c r="AF164" s="151" t="s">
        <v>362</v>
      </c>
      <c r="AG164" s="151" t="s">
        <v>362</v>
      </c>
      <c r="AH164" s="242"/>
      <c r="AI164" s="222">
        <v>0</v>
      </c>
      <c r="AJ164" s="250"/>
      <c r="AK164" s="151"/>
      <c r="AL164" s="242"/>
      <c r="AM164" s="151" t="s">
        <v>3152</v>
      </c>
      <c r="AN164" s="242">
        <v>-2.1230563519999998E-3</v>
      </c>
      <c r="AO164" s="242">
        <v>1.8483607197164915E-6</v>
      </c>
    </row>
    <row r="165" spans="1:41" ht="13.5" thickBot="1">
      <c r="A165" s="153">
        <v>8694</v>
      </c>
      <c r="B165" s="153">
        <v>14394</v>
      </c>
      <c r="C165" s="151" t="s">
        <v>351</v>
      </c>
      <c r="D165" s="151">
        <v>9585202</v>
      </c>
      <c r="E165" s="151" t="s">
        <v>1207</v>
      </c>
      <c r="F165" s="151">
        <v>3.694</v>
      </c>
      <c r="G165" s="244">
        <v>2601626.15</v>
      </c>
      <c r="H165" s="222">
        <v>19.858900269541</v>
      </c>
      <c r="I165" s="242">
        <v>8.1960004560000001E-3</v>
      </c>
      <c r="J165" s="242">
        <v>1.0096967963468101E-6</v>
      </c>
      <c r="K165" s="151"/>
      <c r="L165" s="151"/>
      <c r="M165" s="250"/>
      <c r="N165" s="148"/>
      <c r="O165" s="148"/>
      <c r="P165" s="242"/>
      <c r="Q165" s="242"/>
      <c r="R165" s="148">
        <v>73.676519999999996</v>
      </c>
      <c r="S165" s="151" t="s">
        <v>53</v>
      </c>
      <c r="T165" s="151" t="s">
        <v>53</v>
      </c>
      <c r="U165" s="151" t="s">
        <v>72</v>
      </c>
      <c r="V165" s="151" t="s">
        <v>102</v>
      </c>
      <c r="W165" s="151" t="s">
        <v>706</v>
      </c>
      <c r="X165" s="151" t="s">
        <v>1207</v>
      </c>
      <c r="Y165" s="151" t="s">
        <v>62</v>
      </c>
      <c r="Z165" s="146">
        <v>45524</v>
      </c>
      <c r="AA165" s="207">
        <v>45708</v>
      </c>
      <c r="AB165" s="151" t="s">
        <v>362</v>
      </c>
      <c r="AC165" s="151" t="s">
        <v>370</v>
      </c>
      <c r="AD165" s="151" t="s">
        <v>62</v>
      </c>
      <c r="AE165" s="151" t="s">
        <v>341</v>
      </c>
      <c r="AF165" s="151" t="s">
        <v>362</v>
      </c>
      <c r="AG165" s="151" t="s">
        <v>362</v>
      </c>
      <c r="AH165" s="242"/>
      <c r="AI165" s="222">
        <v>0</v>
      </c>
      <c r="AJ165" s="250"/>
      <c r="AK165" s="151"/>
      <c r="AL165" s="242"/>
      <c r="AM165" s="151" t="s">
        <v>3152</v>
      </c>
      <c r="AN165" s="242">
        <v>0.81960004565400002</v>
      </c>
      <c r="AO165" s="242">
        <v>3.7471187440186814E-4</v>
      </c>
    </row>
    <row r="166" spans="1:41" ht="13.5" thickBot="1">
      <c r="A166" s="153">
        <v>8694</v>
      </c>
      <c r="B166" s="153">
        <v>14394</v>
      </c>
      <c r="C166" s="151" t="s">
        <v>351</v>
      </c>
      <c r="D166" s="151">
        <v>9585205</v>
      </c>
      <c r="E166" s="151" t="s">
        <v>1207</v>
      </c>
      <c r="F166" s="151">
        <v>3.694</v>
      </c>
      <c r="G166" s="244">
        <v>631845</v>
      </c>
      <c r="H166" s="222">
        <v>4.3710889487870004</v>
      </c>
      <c r="I166" s="242">
        <v>1.8039995429999999E-3</v>
      </c>
      <c r="J166" s="242">
        <v>2.2224163716186899E-7</v>
      </c>
      <c r="K166" s="151"/>
      <c r="L166" s="151"/>
      <c r="M166" s="250"/>
      <c r="N166" s="148"/>
      <c r="O166" s="148"/>
      <c r="P166" s="242"/>
      <c r="Q166" s="242"/>
      <c r="R166" s="148">
        <v>16.216740000000001</v>
      </c>
      <c r="S166" s="151" t="s">
        <v>53</v>
      </c>
      <c r="T166" s="151" t="s">
        <v>53</v>
      </c>
      <c r="U166" s="151" t="s">
        <v>72</v>
      </c>
      <c r="V166" s="151" t="s">
        <v>102</v>
      </c>
      <c r="W166" s="151" t="s">
        <v>706</v>
      </c>
      <c r="X166" s="151" t="s">
        <v>1207</v>
      </c>
      <c r="Y166" s="151" t="s">
        <v>62</v>
      </c>
      <c r="Z166" s="207">
        <v>45524</v>
      </c>
      <c r="AA166" s="207">
        <v>45708</v>
      </c>
      <c r="AB166" s="151" t="s">
        <v>362</v>
      </c>
      <c r="AC166" s="151" t="s">
        <v>370</v>
      </c>
      <c r="AD166" s="151" t="s">
        <v>62</v>
      </c>
      <c r="AE166" s="151" t="s">
        <v>341</v>
      </c>
      <c r="AF166" s="151" t="s">
        <v>362</v>
      </c>
      <c r="AG166" s="151" t="s">
        <v>362</v>
      </c>
      <c r="AH166" s="242"/>
      <c r="AI166" s="222">
        <v>0</v>
      </c>
      <c r="AJ166" s="250"/>
      <c r="AK166" s="151"/>
      <c r="AL166" s="242"/>
      <c r="AM166" s="151" t="s">
        <v>3152</v>
      </c>
      <c r="AN166" s="242">
        <v>0.180399954345</v>
      </c>
      <c r="AO166" s="242">
        <v>8.2476819508952806E-5</v>
      </c>
    </row>
    <row r="167" spans="1:41" ht="13.5" thickBot="1">
      <c r="A167" s="153">
        <v>8694</v>
      </c>
      <c r="B167" s="153">
        <v>14481</v>
      </c>
      <c r="C167" s="151" t="s">
        <v>351</v>
      </c>
      <c r="D167" s="151">
        <v>9101805</v>
      </c>
      <c r="E167" s="151" t="s">
        <v>1207</v>
      </c>
      <c r="F167" s="151">
        <v>4.008</v>
      </c>
      <c r="G167" s="244">
        <v>-72600</v>
      </c>
      <c r="H167" s="222">
        <v>3.7243369272229998</v>
      </c>
      <c r="I167" s="242">
        <v>1.393119201E-3</v>
      </c>
      <c r="J167" s="242">
        <v>1.1557685105111E-7</v>
      </c>
      <c r="K167" s="151"/>
      <c r="L167" s="151"/>
      <c r="M167" s="250"/>
      <c r="N167" s="148"/>
      <c r="O167" s="148"/>
      <c r="P167" s="242"/>
      <c r="Q167" s="242"/>
      <c r="R167" s="148">
        <v>13.81729</v>
      </c>
      <c r="S167" s="151" t="s">
        <v>53</v>
      </c>
      <c r="T167" s="151" t="s">
        <v>53</v>
      </c>
      <c r="U167" s="151" t="s">
        <v>72</v>
      </c>
      <c r="V167" s="151" t="s">
        <v>102</v>
      </c>
      <c r="W167" s="151" t="s">
        <v>706</v>
      </c>
      <c r="X167" s="151" t="s">
        <v>1207</v>
      </c>
      <c r="Y167" s="151" t="s">
        <v>62</v>
      </c>
      <c r="Z167" s="207">
        <v>45216</v>
      </c>
      <c r="AA167" s="207">
        <v>45580</v>
      </c>
      <c r="AB167" s="151" t="s">
        <v>362</v>
      </c>
      <c r="AC167" s="151" t="s">
        <v>370</v>
      </c>
      <c r="AD167" s="151" t="s">
        <v>62</v>
      </c>
      <c r="AE167" s="151" t="s">
        <v>341</v>
      </c>
      <c r="AF167" s="151" t="s">
        <v>362</v>
      </c>
      <c r="AG167" s="151" t="s">
        <v>362</v>
      </c>
      <c r="AH167" s="242"/>
      <c r="AI167" s="222">
        <v>400.8</v>
      </c>
      <c r="AJ167" s="250"/>
      <c r="AK167" s="151"/>
      <c r="AL167" s="242"/>
      <c r="AM167" s="151" t="s">
        <v>3152</v>
      </c>
      <c r="AN167" s="242">
        <v>0.138237692006</v>
      </c>
      <c r="AO167" s="242">
        <v>4.2756184695388041E-5</v>
      </c>
    </row>
    <row r="168" spans="1:41" ht="13.5" thickBot="1">
      <c r="A168" s="153">
        <v>8694</v>
      </c>
      <c r="B168" s="153">
        <v>14481</v>
      </c>
      <c r="C168" s="151" t="s">
        <v>351</v>
      </c>
      <c r="D168" s="151">
        <v>9093504</v>
      </c>
      <c r="E168" s="151" t="s">
        <v>1207</v>
      </c>
      <c r="F168" s="151">
        <v>3.956</v>
      </c>
      <c r="G168" s="244">
        <v>-492000</v>
      </c>
      <c r="H168" s="222">
        <v>21.267296495956</v>
      </c>
      <c r="I168" s="242">
        <v>7.9552091259999999E-3</v>
      </c>
      <c r="J168" s="242">
        <v>6.5998517518803003E-7</v>
      </c>
      <c r="K168" s="151"/>
      <c r="L168" s="151"/>
      <c r="M168" s="250"/>
      <c r="N168" s="148"/>
      <c r="O168" s="148"/>
      <c r="P168" s="242"/>
      <c r="Q168" s="242"/>
      <c r="R168" s="148">
        <v>78.901669999999996</v>
      </c>
      <c r="S168" s="151" t="s">
        <v>53</v>
      </c>
      <c r="T168" s="151" t="s">
        <v>53</v>
      </c>
      <c r="U168" s="151" t="s">
        <v>72</v>
      </c>
      <c r="V168" s="151" t="s">
        <v>102</v>
      </c>
      <c r="W168" s="151" t="s">
        <v>706</v>
      </c>
      <c r="X168" s="151" t="s">
        <v>1207</v>
      </c>
      <c r="Y168" s="151" t="s">
        <v>62</v>
      </c>
      <c r="Z168" s="207">
        <v>45210</v>
      </c>
      <c r="AA168" s="207">
        <v>45580</v>
      </c>
      <c r="AB168" s="151" t="s">
        <v>362</v>
      </c>
      <c r="AC168" s="151" t="s">
        <v>370</v>
      </c>
      <c r="AD168" s="151" t="s">
        <v>62</v>
      </c>
      <c r="AE168" s="151" t="s">
        <v>341</v>
      </c>
      <c r="AF168" s="151" t="s">
        <v>362</v>
      </c>
      <c r="AG168" s="151" t="s">
        <v>362</v>
      </c>
      <c r="AH168" s="242"/>
      <c r="AI168" s="222">
        <v>395.6</v>
      </c>
      <c r="AJ168" s="250"/>
      <c r="AK168" s="151"/>
      <c r="AL168" s="242"/>
      <c r="AM168" s="151" t="s">
        <v>3152</v>
      </c>
      <c r="AN168" s="242">
        <v>0.78938668553900004</v>
      </c>
      <c r="AO168" s="242">
        <v>2.4415311362029437E-4</v>
      </c>
    </row>
    <row r="169" spans="1:41" ht="13.5" thickBot="1">
      <c r="A169" s="153">
        <v>8694</v>
      </c>
      <c r="B169" s="153">
        <v>14481</v>
      </c>
      <c r="C169" s="151" t="s">
        <v>351</v>
      </c>
      <c r="D169" s="151">
        <v>9645765</v>
      </c>
      <c r="E169" s="151" t="s">
        <v>1213</v>
      </c>
      <c r="F169" s="151">
        <v>4.2046999999999999</v>
      </c>
      <c r="G169" s="244">
        <v>-180000</v>
      </c>
      <c r="H169" s="222">
        <v>1.7421659763020001</v>
      </c>
      <c r="I169" s="242">
        <v>6.5167167199999996E-4</v>
      </c>
      <c r="J169" s="242">
        <v>5.4064404344739303E-8</v>
      </c>
      <c r="K169" s="151"/>
      <c r="L169" s="151"/>
      <c r="M169" s="250"/>
      <c r="N169" s="148"/>
      <c r="O169" s="148"/>
      <c r="P169" s="242"/>
      <c r="Q169" s="242"/>
      <c r="R169" s="148">
        <v>7.2341699999999998</v>
      </c>
      <c r="S169" s="151" t="s">
        <v>53</v>
      </c>
      <c r="T169" s="151" t="s">
        <v>53</v>
      </c>
      <c r="U169" s="151" t="s">
        <v>72</v>
      </c>
      <c r="V169" s="151" t="s">
        <v>102</v>
      </c>
      <c r="W169" s="151" t="s">
        <v>706</v>
      </c>
      <c r="X169" s="151" t="s">
        <v>1213</v>
      </c>
      <c r="Y169" s="151" t="s">
        <v>62</v>
      </c>
      <c r="Z169" s="207">
        <v>45560</v>
      </c>
      <c r="AA169" s="207">
        <v>45929</v>
      </c>
      <c r="AB169" s="151" t="s">
        <v>362</v>
      </c>
      <c r="AC169" s="151" t="s">
        <v>370</v>
      </c>
      <c r="AD169" s="151" t="s">
        <v>62</v>
      </c>
      <c r="AE169" s="151" t="s">
        <v>341</v>
      </c>
      <c r="AF169" s="151" t="s">
        <v>362</v>
      </c>
      <c r="AG169" s="151" t="s">
        <v>362</v>
      </c>
      <c r="AH169" s="242"/>
      <c r="AI169" s="222">
        <v>0</v>
      </c>
      <c r="AJ169" s="250"/>
      <c r="AK169" s="151"/>
      <c r="AL169" s="242"/>
      <c r="AM169" s="151" t="s">
        <v>3152</v>
      </c>
      <c r="AN169" s="242">
        <v>7.2375622454000005E-2</v>
      </c>
      <c r="AO169" s="242">
        <v>2.2385396024678884E-5</v>
      </c>
    </row>
    <row r="170" spans="1:41" ht="13.5" thickBot="1">
      <c r="A170" s="153">
        <v>8694</v>
      </c>
      <c r="B170" s="153">
        <v>15249</v>
      </c>
      <c r="C170" s="151" t="s">
        <v>351</v>
      </c>
      <c r="D170" s="151">
        <v>9583880</v>
      </c>
      <c r="E170" s="151" t="s">
        <v>1207</v>
      </c>
      <c r="F170" s="151">
        <v>3.7010000000000001</v>
      </c>
      <c r="G170" s="244">
        <v>6000000</v>
      </c>
      <c r="H170" s="222">
        <v>19.095622641508999</v>
      </c>
      <c r="I170" s="242">
        <v>4.398224115E-3</v>
      </c>
      <c r="J170" s="242">
        <v>1.0879134530930701E-6</v>
      </c>
      <c r="K170" s="151"/>
      <c r="L170" s="151"/>
      <c r="M170" s="250"/>
      <c r="N170" s="148"/>
      <c r="O170" s="148"/>
      <c r="P170" s="242"/>
      <c r="Q170" s="242"/>
      <c r="R170" s="148">
        <v>70.844759999999994</v>
      </c>
      <c r="S170" s="151" t="s">
        <v>53</v>
      </c>
      <c r="T170" s="151" t="s">
        <v>53</v>
      </c>
      <c r="U170" s="151" t="s">
        <v>72</v>
      </c>
      <c r="V170" s="151" t="s">
        <v>102</v>
      </c>
      <c r="W170" s="151" t="s">
        <v>706</v>
      </c>
      <c r="X170" s="151" t="s">
        <v>1207</v>
      </c>
      <c r="Y170" s="151" t="s">
        <v>62</v>
      </c>
      <c r="Z170" s="207">
        <v>45523</v>
      </c>
      <c r="AA170" s="207">
        <v>45708</v>
      </c>
      <c r="AB170" s="151" t="s">
        <v>362</v>
      </c>
      <c r="AC170" s="151" t="s">
        <v>370</v>
      </c>
      <c r="AD170" s="151" t="s">
        <v>62</v>
      </c>
      <c r="AE170" s="151" t="s">
        <v>341</v>
      </c>
      <c r="AF170" s="151" t="s">
        <v>362</v>
      </c>
      <c r="AG170" s="151" t="s">
        <v>362</v>
      </c>
      <c r="AH170" s="242"/>
      <c r="AI170" s="222">
        <v>0</v>
      </c>
      <c r="AJ170" s="250"/>
      <c r="AK170" s="151"/>
      <c r="AL170" s="242"/>
      <c r="AM170" s="151" t="s">
        <v>3152</v>
      </c>
      <c r="AN170" s="242">
        <v>0.43982241159300001</v>
      </c>
      <c r="AO170" s="242">
        <v>4.0385888921125231E-4</v>
      </c>
    </row>
    <row r="171" spans="1:41" ht="13.5" thickBot="1">
      <c r="A171" s="153">
        <v>8694</v>
      </c>
      <c r="B171" s="153">
        <v>15249</v>
      </c>
      <c r="C171" s="151" t="s">
        <v>351</v>
      </c>
      <c r="D171" s="151">
        <v>9601513</v>
      </c>
      <c r="E171" s="151" t="s">
        <v>1207</v>
      </c>
      <c r="F171" s="151">
        <v>3.665</v>
      </c>
      <c r="G171" s="244">
        <v>1975000</v>
      </c>
      <c r="H171" s="222">
        <v>24.321043126684</v>
      </c>
      <c r="I171" s="242">
        <v>5.6017758839999997E-3</v>
      </c>
      <c r="J171" s="242">
        <v>1.38561546316175E-6</v>
      </c>
      <c r="K171" s="151"/>
      <c r="L171" s="151"/>
      <c r="M171" s="250"/>
      <c r="N171" s="148"/>
      <c r="O171" s="148"/>
      <c r="P171" s="242"/>
      <c r="Q171" s="242"/>
      <c r="R171" s="148">
        <v>90.231070000000003</v>
      </c>
      <c r="S171" s="151" t="s">
        <v>53</v>
      </c>
      <c r="T171" s="151" t="s">
        <v>53</v>
      </c>
      <c r="U171" s="151" t="s">
        <v>72</v>
      </c>
      <c r="V171" s="151" t="s">
        <v>102</v>
      </c>
      <c r="W171" s="151" t="s">
        <v>706</v>
      </c>
      <c r="X171" s="151" t="s">
        <v>1207</v>
      </c>
      <c r="Y171" s="151" t="s">
        <v>62</v>
      </c>
      <c r="Z171" s="207">
        <v>45533</v>
      </c>
      <c r="AA171" s="207">
        <v>45719</v>
      </c>
      <c r="AB171" s="151" t="s">
        <v>362</v>
      </c>
      <c r="AC171" s="151" t="s">
        <v>370</v>
      </c>
      <c r="AD171" s="151" t="s">
        <v>62</v>
      </c>
      <c r="AE171" s="151" t="s">
        <v>341</v>
      </c>
      <c r="AF171" s="151" t="s">
        <v>362</v>
      </c>
      <c r="AG171" s="151" t="s">
        <v>362</v>
      </c>
      <c r="AH171" s="242"/>
      <c r="AI171" s="222">
        <v>0</v>
      </c>
      <c r="AJ171" s="250"/>
      <c r="AK171" s="151"/>
      <c r="AL171" s="242"/>
      <c r="AM171" s="151" t="s">
        <v>3152</v>
      </c>
      <c r="AN171" s="242">
        <v>0.56017758840599996</v>
      </c>
      <c r="AO171" s="242">
        <v>5.1437283015063858E-4</v>
      </c>
    </row>
    <row r="172" spans="1:41" ht="13.5" thickBot="1">
      <c r="A172" s="153">
        <v>8694</v>
      </c>
      <c r="B172" s="153">
        <v>15250</v>
      </c>
      <c r="C172" s="151" t="s">
        <v>351</v>
      </c>
      <c r="D172" s="151" t="s">
        <v>4186</v>
      </c>
      <c r="E172" s="151" t="s">
        <v>1207</v>
      </c>
      <c r="F172" s="151">
        <v>3.653</v>
      </c>
      <c r="G172" s="151">
        <v>-6895574.4199999999</v>
      </c>
      <c r="H172" s="222">
        <v>-6960.1693369272198</v>
      </c>
      <c r="I172" s="242">
        <v>6.976028651E-3</v>
      </c>
      <c r="J172" s="242">
        <v>-6.9485238500000001E-4</v>
      </c>
      <c r="K172" s="151" t="s">
        <v>4187</v>
      </c>
      <c r="L172" s="151" t="s">
        <v>1206</v>
      </c>
      <c r="M172" s="249">
        <v>1</v>
      </c>
      <c r="N172" s="148">
        <v>6895574.4199999999</v>
      </c>
      <c r="O172" s="148">
        <v>26759.744600000002</v>
      </c>
      <c r="P172" s="242">
        <v>6.9996187359999996E-3</v>
      </c>
      <c r="Q172" s="242">
        <v>2.671497123E-3</v>
      </c>
      <c r="R172" s="148">
        <v>937.51635999999996</v>
      </c>
      <c r="S172" s="151" t="s">
        <v>53</v>
      </c>
      <c r="T172" s="151" t="s">
        <v>53</v>
      </c>
      <c r="U172" s="151" t="s">
        <v>72</v>
      </c>
      <c r="V172" s="151" t="s">
        <v>102</v>
      </c>
      <c r="W172" s="151" t="s">
        <v>706</v>
      </c>
      <c r="X172" s="151" t="s">
        <v>4147</v>
      </c>
      <c r="Y172" s="151" t="s">
        <v>62</v>
      </c>
      <c r="Z172" s="207">
        <v>45498</v>
      </c>
      <c r="AA172" s="207">
        <v>45593</v>
      </c>
      <c r="AB172" s="151" t="s">
        <v>362</v>
      </c>
      <c r="AC172" s="151" t="s">
        <v>370</v>
      </c>
      <c r="AD172" s="151" t="s">
        <v>62</v>
      </c>
      <c r="AE172" s="151" t="s">
        <v>341</v>
      </c>
      <c r="AF172" s="151" t="s">
        <v>362</v>
      </c>
      <c r="AG172" s="151" t="s">
        <v>362</v>
      </c>
      <c r="AH172" s="242"/>
      <c r="AI172" s="222">
        <v>0</v>
      </c>
      <c r="AJ172" s="250"/>
      <c r="AK172" s="151"/>
      <c r="AL172" s="242"/>
      <c r="AM172" s="151" t="s">
        <v>3152</v>
      </c>
      <c r="AN172" s="242">
        <v>0.77185216332499995</v>
      </c>
      <c r="AO172" s="242">
        <v>9.3653919485871522E-3</v>
      </c>
    </row>
    <row r="173" spans="1:41" ht="13.5" thickBot="1">
      <c r="A173" s="153">
        <v>8694</v>
      </c>
      <c r="B173" s="153">
        <v>15250</v>
      </c>
      <c r="C173" s="151" t="s">
        <v>351</v>
      </c>
      <c r="D173" s="151" t="s">
        <v>4188</v>
      </c>
      <c r="E173" s="151" t="s">
        <v>1207</v>
      </c>
      <c r="F173" s="151">
        <v>3.653</v>
      </c>
      <c r="G173" s="151">
        <v>-3004774.12</v>
      </c>
      <c r="H173" s="222">
        <v>-3033.1970485175202</v>
      </c>
      <c r="I173" s="242">
        <v>3.0401084350000001E-3</v>
      </c>
      <c r="J173" s="242">
        <v>-3.0281220200000002E-4</v>
      </c>
      <c r="K173" s="151" t="s">
        <v>4189</v>
      </c>
      <c r="L173" s="151" t="s">
        <v>1206</v>
      </c>
      <c r="M173" s="249">
        <v>1</v>
      </c>
      <c r="N173" s="148">
        <v>3004774.12</v>
      </c>
      <c r="O173" s="148">
        <v>11470.54423</v>
      </c>
      <c r="P173" s="242">
        <v>3.0003812630000001E-3</v>
      </c>
      <c r="Q173" s="242">
        <v>1.145135216E-3</v>
      </c>
      <c r="R173" s="148">
        <v>217.38318000000001</v>
      </c>
      <c r="S173" s="151" t="s">
        <v>53</v>
      </c>
      <c r="T173" s="151" t="s">
        <v>53</v>
      </c>
      <c r="U173" s="151" t="s">
        <v>72</v>
      </c>
      <c r="V173" s="151" t="s">
        <v>102</v>
      </c>
      <c r="W173" s="151" t="s">
        <v>706</v>
      </c>
      <c r="X173" s="151" t="s">
        <v>4147</v>
      </c>
      <c r="Y173" s="151" t="s">
        <v>62</v>
      </c>
      <c r="Z173" s="207">
        <v>45498</v>
      </c>
      <c r="AA173" s="207">
        <v>45866</v>
      </c>
      <c r="AB173" s="151" t="s">
        <v>362</v>
      </c>
      <c r="AC173" s="151" t="s">
        <v>370</v>
      </c>
      <c r="AD173" s="151" t="s">
        <v>62</v>
      </c>
      <c r="AE173" s="151" t="s">
        <v>341</v>
      </c>
      <c r="AF173" s="151" t="s">
        <v>362</v>
      </c>
      <c r="AG173" s="151" t="s">
        <v>362</v>
      </c>
      <c r="AH173" s="242"/>
      <c r="AI173" s="222">
        <v>0</v>
      </c>
      <c r="AJ173" s="250"/>
      <c r="AK173" s="151"/>
      <c r="AL173" s="242"/>
      <c r="AM173" s="151" t="s">
        <v>3152</v>
      </c>
      <c r="AN173" s="242">
        <v>0.17897039978400001</v>
      </c>
      <c r="AO173" s="242">
        <v>2.1715660340372854E-3</v>
      </c>
    </row>
    <row r="174" spans="1:41" ht="13.5" thickBot="1">
      <c r="A174" s="153">
        <v>8694</v>
      </c>
      <c r="B174" s="153">
        <v>15250</v>
      </c>
      <c r="C174" s="151" t="s">
        <v>351</v>
      </c>
      <c r="D174" s="151">
        <v>9583888</v>
      </c>
      <c r="E174" s="151" t="s">
        <v>1207</v>
      </c>
      <c r="F174" s="151">
        <v>3.7010000000000001</v>
      </c>
      <c r="G174" s="244">
        <v>6320000</v>
      </c>
      <c r="H174" s="222">
        <v>20.114056603773001</v>
      </c>
      <c r="I174" s="242">
        <v>-2.0159888126042901E-5</v>
      </c>
      <c r="J174" s="242">
        <v>2.0080402545896601E-6</v>
      </c>
      <c r="K174" s="151"/>
      <c r="L174" s="151"/>
      <c r="M174" s="250"/>
      <c r="N174" s="148"/>
      <c r="O174" s="148"/>
      <c r="P174" s="242"/>
      <c r="Q174" s="242"/>
      <c r="R174" s="148">
        <v>74.623149999999995</v>
      </c>
      <c r="S174" s="151" t="s">
        <v>53</v>
      </c>
      <c r="T174" s="151" t="s">
        <v>53</v>
      </c>
      <c r="U174" s="151" t="s">
        <v>72</v>
      </c>
      <c r="V174" s="151" t="s">
        <v>102</v>
      </c>
      <c r="W174" s="151" t="s">
        <v>706</v>
      </c>
      <c r="X174" s="151" t="s">
        <v>1207</v>
      </c>
      <c r="Y174" s="151" t="s">
        <v>62</v>
      </c>
      <c r="Z174" s="207">
        <v>45523</v>
      </c>
      <c r="AA174" s="207">
        <v>45708</v>
      </c>
      <c r="AB174" s="151" t="s">
        <v>362</v>
      </c>
      <c r="AC174" s="151" t="s">
        <v>370</v>
      </c>
      <c r="AD174" s="151" t="s">
        <v>62</v>
      </c>
      <c r="AE174" s="151" t="s">
        <v>341</v>
      </c>
      <c r="AF174" s="151" t="s">
        <v>362</v>
      </c>
      <c r="AG174" s="151" t="s">
        <v>362</v>
      </c>
      <c r="AH174" s="242"/>
      <c r="AI174" s="222">
        <v>0</v>
      </c>
      <c r="AJ174" s="250"/>
      <c r="AK174" s="151"/>
      <c r="AL174" s="242"/>
      <c r="AM174" s="151" t="s">
        <v>3152</v>
      </c>
      <c r="AN174" s="242">
        <v>6.1436836964999998E-2</v>
      </c>
      <c r="AO174" s="242">
        <v>7.4545370940322722E-4</v>
      </c>
    </row>
    <row r="175" spans="1:41" ht="13.5" thickBot="1">
      <c r="A175" s="153">
        <v>8694</v>
      </c>
      <c r="B175" s="153">
        <v>15250</v>
      </c>
      <c r="C175" s="151" t="s">
        <v>351</v>
      </c>
      <c r="D175" s="151">
        <v>9587777</v>
      </c>
      <c r="E175" s="151" t="s">
        <v>1207</v>
      </c>
      <c r="F175" s="151">
        <v>3.722</v>
      </c>
      <c r="G175" s="244">
        <v>2200000</v>
      </c>
      <c r="H175" s="222">
        <v>-4.0136549865219999</v>
      </c>
      <c r="I175" s="242">
        <v>4.0228004275207099E-6</v>
      </c>
      <c r="J175" s="242">
        <v>-4.00693949497014E-7</v>
      </c>
      <c r="K175" s="151"/>
      <c r="L175" s="151"/>
      <c r="M175" s="250"/>
      <c r="N175" s="148"/>
      <c r="O175" s="148"/>
      <c r="P175" s="242"/>
      <c r="Q175" s="242"/>
      <c r="R175" s="148">
        <v>-14.89066</v>
      </c>
      <c r="S175" s="151" t="s">
        <v>53</v>
      </c>
      <c r="T175" s="151" t="s">
        <v>53</v>
      </c>
      <c r="U175" s="151" t="s">
        <v>72</v>
      </c>
      <c r="V175" s="151" t="s">
        <v>102</v>
      </c>
      <c r="W175" s="151" t="s">
        <v>706</v>
      </c>
      <c r="X175" s="151" t="s">
        <v>1207</v>
      </c>
      <c r="Y175" s="151" t="s">
        <v>62</v>
      </c>
      <c r="Z175" s="207">
        <v>45525</v>
      </c>
      <c r="AA175" s="207">
        <v>45708</v>
      </c>
      <c r="AB175" s="151" t="s">
        <v>362</v>
      </c>
      <c r="AC175" s="151" t="s">
        <v>370</v>
      </c>
      <c r="AD175" s="151" t="s">
        <v>62</v>
      </c>
      <c r="AE175" s="151" t="s">
        <v>341</v>
      </c>
      <c r="AF175" s="151" t="s">
        <v>362</v>
      </c>
      <c r="AG175" s="151" t="s">
        <v>362</v>
      </c>
      <c r="AH175" s="242"/>
      <c r="AI175" s="222">
        <v>0</v>
      </c>
      <c r="AJ175" s="250"/>
      <c r="AK175" s="151"/>
      <c r="AL175" s="242"/>
      <c r="AM175" s="151" t="s">
        <v>3152</v>
      </c>
      <c r="AN175" s="242">
        <v>-1.2259400074999999E-2</v>
      </c>
      <c r="AO175" s="242">
        <v>-1.4875139594699849E-4</v>
      </c>
    </row>
    <row r="176" spans="1:41" ht="13.5" thickBot="1">
      <c r="A176" s="153">
        <v>8861</v>
      </c>
      <c r="B176" s="153">
        <v>9414</v>
      </c>
      <c r="C176" s="151" t="s">
        <v>351</v>
      </c>
      <c r="D176" s="151">
        <v>9306342</v>
      </c>
      <c r="E176" s="151" t="s">
        <v>1207</v>
      </c>
      <c r="F176" s="151">
        <v>3.5840000000000001</v>
      </c>
      <c r="G176" s="244">
        <v>305000</v>
      </c>
      <c r="H176" s="222">
        <v>14.591032345013</v>
      </c>
      <c r="I176" s="242">
        <v>0.01</v>
      </c>
      <c r="J176" s="242">
        <v>5.1329483315933098E-6</v>
      </c>
      <c r="K176" s="151"/>
      <c r="L176" s="151"/>
      <c r="M176" s="250"/>
      <c r="N176" s="148"/>
      <c r="O176" s="148"/>
      <c r="P176" s="242"/>
      <c r="Q176" s="242"/>
      <c r="R176" s="148">
        <v>54.132730000000002</v>
      </c>
      <c r="S176" s="151" t="s">
        <v>53</v>
      </c>
      <c r="T176" s="151" t="s">
        <v>53</v>
      </c>
      <c r="U176" s="151" t="s">
        <v>72</v>
      </c>
      <c r="V176" s="151" t="s">
        <v>102</v>
      </c>
      <c r="W176" s="151" t="s">
        <v>706</v>
      </c>
      <c r="X176" s="151" t="s">
        <v>1207</v>
      </c>
      <c r="Y176" s="151" t="s">
        <v>62</v>
      </c>
      <c r="Z176" s="207">
        <v>45351</v>
      </c>
      <c r="AA176" s="207">
        <v>45720</v>
      </c>
      <c r="AB176" s="151" t="s">
        <v>362</v>
      </c>
      <c r="AC176" s="151" t="s">
        <v>370</v>
      </c>
      <c r="AD176" s="151" t="s">
        <v>62</v>
      </c>
      <c r="AE176" s="151" t="s">
        <v>341</v>
      </c>
      <c r="AF176" s="151" t="s">
        <v>362</v>
      </c>
      <c r="AG176" s="151" t="s">
        <v>362</v>
      </c>
      <c r="AH176" s="242"/>
      <c r="AI176" s="222">
        <v>358.4</v>
      </c>
      <c r="AJ176" s="250"/>
      <c r="AK176" s="151"/>
      <c r="AL176" s="242"/>
      <c r="AM176" s="151" t="s">
        <v>3152</v>
      </c>
      <c r="AN176" s="242">
        <v>1</v>
      </c>
      <c r="AO176" s="242">
        <v>1.9043390067954784E-3</v>
      </c>
    </row>
    <row r="177" spans="1:41" ht="13.5" thickBot="1">
      <c r="A177" s="153">
        <v>7956</v>
      </c>
      <c r="B177" s="153">
        <v>7963</v>
      </c>
      <c r="C177" s="151"/>
      <c r="D177" s="151"/>
      <c r="E177" s="151"/>
      <c r="F177" s="151"/>
      <c r="G177" s="151"/>
      <c r="H177" s="222"/>
      <c r="I177" s="210"/>
      <c r="J177" s="210"/>
      <c r="K177" s="151"/>
      <c r="L177" s="151"/>
      <c r="M177" s="250"/>
      <c r="N177" s="148"/>
      <c r="O177" s="148"/>
      <c r="P177" s="242"/>
      <c r="Q177" s="242"/>
      <c r="R177" s="148"/>
      <c r="S177" s="151"/>
      <c r="T177" s="151"/>
      <c r="U177" s="151"/>
      <c r="V177" s="151"/>
      <c r="W177" s="151"/>
      <c r="X177" s="151"/>
      <c r="Y177" s="151"/>
      <c r="Z177" s="207"/>
      <c r="AA177" s="207"/>
      <c r="AB177" s="151"/>
      <c r="AC177" s="151"/>
      <c r="AD177" s="151"/>
      <c r="AE177" s="151"/>
      <c r="AF177" s="151"/>
      <c r="AG177" s="151"/>
      <c r="AH177" s="210"/>
      <c r="AI177" s="222"/>
      <c r="AJ177" s="250"/>
      <c r="AK177" s="151"/>
      <c r="AL177" s="242"/>
      <c r="AM177" s="151"/>
      <c r="AN177" s="242"/>
      <c r="AO177" s="242"/>
    </row>
    <row r="178" spans="1:41" ht="13.5" thickBot="1">
      <c r="A178" s="153">
        <v>7956</v>
      </c>
      <c r="B178" s="153">
        <v>15253</v>
      </c>
      <c r="C178" s="151"/>
      <c r="D178" s="151"/>
      <c r="E178" s="151"/>
      <c r="F178" s="151"/>
      <c r="G178" s="151"/>
      <c r="H178" s="222"/>
      <c r="I178" s="210"/>
      <c r="J178" s="210"/>
      <c r="K178" s="151"/>
      <c r="L178" s="151"/>
      <c r="M178" s="250"/>
      <c r="N178" s="148"/>
      <c r="O178" s="148"/>
      <c r="P178" s="210"/>
      <c r="Q178" s="210"/>
      <c r="R178" s="148"/>
      <c r="S178" s="151"/>
      <c r="T178" s="151"/>
      <c r="U178" s="151"/>
      <c r="V178" s="151"/>
      <c r="W178" s="151"/>
      <c r="X178" s="151"/>
      <c r="Y178" s="151"/>
      <c r="Z178" s="207"/>
      <c r="AA178" s="207"/>
      <c r="AB178" s="151"/>
      <c r="AC178" s="151"/>
      <c r="AD178" s="151"/>
      <c r="AE178" s="151"/>
      <c r="AF178" s="151"/>
      <c r="AG178" s="151"/>
      <c r="AH178" s="210"/>
      <c r="AI178" s="222"/>
      <c r="AJ178" s="250"/>
      <c r="AK178" s="151"/>
      <c r="AL178" s="242"/>
      <c r="AM178" s="151"/>
      <c r="AN178" s="242"/>
      <c r="AO178" s="242"/>
    </row>
    <row r="179" spans="1:41" ht="13.5" thickBot="1">
      <c r="A179" s="153">
        <v>7956</v>
      </c>
      <c r="B179" s="153">
        <v>15254</v>
      </c>
      <c r="C179" s="151"/>
      <c r="D179" s="151"/>
      <c r="E179" s="151"/>
      <c r="F179" s="151"/>
      <c r="G179" s="151"/>
      <c r="H179" s="222"/>
      <c r="I179" s="210"/>
      <c r="J179" s="210"/>
      <c r="K179" s="151"/>
      <c r="L179" s="151"/>
      <c r="M179" s="250"/>
      <c r="N179" s="148"/>
      <c r="O179" s="148"/>
      <c r="P179" s="210"/>
      <c r="Q179" s="210"/>
      <c r="R179" s="148"/>
      <c r="S179" s="151"/>
      <c r="T179" s="151"/>
      <c r="U179" s="151"/>
      <c r="V179" s="151"/>
      <c r="W179" s="151"/>
      <c r="X179" s="151"/>
      <c r="Y179" s="151"/>
      <c r="Z179" s="207"/>
      <c r="AA179" s="207"/>
      <c r="AB179" s="151"/>
      <c r="AC179" s="151"/>
      <c r="AD179" s="151"/>
      <c r="AE179" s="151"/>
      <c r="AF179" s="151"/>
      <c r="AG179" s="151"/>
      <c r="AH179" s="210"/>
      <c r="AI179" s="222"/>
      <c r="AJ179" s="250"/>
      <c r="AK179" s="151"/>
      <c r="AL179" s="242"/>
      <c r="AM179" s="151"/>
      <c r="AN179" s="242"/>
      <c r="AO179" s="242"/>
    </row>
    <row r="180" spans="1:41" ht="13.5" thickBot="1">
      <c r="A180" s="153">
        <v>7956</v>
      </c>
      <c r="B180" s="153">
        <v>15255</v>
      </c>
      <c r="C180" s="151"/>
      <c r="D180" s="151"/>
      <c r="E180" s="151"/>
      <c r="F180" s="151"/>
      <c r="G180" s="151"/>
      <c r="H180" s="222"/>
      <c r="I180" s="210"/>
      <c r="J180" s="210"/>
      <c r="K180" s="151"/>
      <c r="L180" s="151"/>
      <c r="M180" s="250"/>
      <c r="N180" s="148"/>
      <c r="O180" s="148"/>
      <c r="P180" s="210"/>
      <c r="Q180" s="210"/>
      <c r="R180" s="148"/>
      <c r="S180" s="151"/>
      <c r="T180" s="151"/>
      <c r="U180" s="151"/>
      <c r="V180" s="151"/>
      <c r="W180" s="151"/>
      <c r="X180" s="151"/>
      <c r="Y180" s="151"/>
      <c r="Z180" s="207"/>
      <c r="AA180" s="207"/>
      <c r="AB180" s="151"/>
      <c r="AC180" s="151"/>
      <c r="AD180" s="151"/>
      <c r="AE180" s="151"/>
      <c r="AF180" s="151"/>
      <c r="AG180" s="151"/>
      <c r="AH180" s="210"/>
      <c r="AI180" s="222"/>
      <c r="AJ180" s="250"/>
      <c r="AK180" s="151"/>
      <c r="AL180" s="242"/>
      <c r="AM180" s="151"/>
      <c r="AN180" s="242"/>
      <c r="AO180" s="242"/>
    </row>
    <row r="181" spans="1:41" ht="13.5" thickBot="1">
      <c r="A181" s="153">
        <v>7956</v>
      </c>
      <c r="B181" s="153">
        <v>15256</v>
      </c>
      <c r="C181" s="151"/>
      <c r="D181" s="151"/>
      <c r="E181" s="151"/>
      <c r="F181" s="151"/>
      <c r="G181" s="151"/>
      <c r="H181" s="222"/>
      <c r="I181" s="210"/>
      <c r="J181" s="210"/>
      <c r="K181" s="151"/>
      <c r="L181" s="151"/>
      <c r="M181" s="250"/>
      <c r="N181" s="148"/>
      <c r="O181" s="148"/>
      <c r="P181" s="210"/>
      <c r="Q181" s="210"/>
      <c r="R181" s="148"/>
      <c r="S181" s="151"/>
      <c r="T181" s="151"/>
      <c r="U181" s="151"/>
      <c r="V181" s="151"/>
      <c r="W181" s="151"/>
      <c r="X181" s="151"/>
      <c r="Y181" s="151"/>
      <c r="Z181" s="207"/>
      <c r="AA181" s="207"/>
      <c r="AB181" s="151"/>
      <c r="AC181" s="151"/>
      <c r="AD181" s="151"/>
      <c r="AE181" s="151"/>
      <c r="AF181" s="151"/>
      <c r="AG181" s="151"/>
      <c r="AH181" s="210"/>
      <c r="AI181" s="222"/>
      <c r="AJ181" s="250"/>
      <c r="AK181" s="151"/>
      <c r="AL181" s="242"/>
      <c r="AM181" s="151"/>
      <c r="AN181" s="242"/>
      <c r="AO181" s="242"/>
    </row>
    <row r="182" spans="1:41" ht="13.5" thickBot="1">
      <c r="A182" s="153">
        <v>8700</v>
      </c>
      <c r="B182" s="153">
        <v>8705</v>
      </c>
      <c r="C182" s="151"/>
      <c r="D182" s="151"/>
      <c r="E182" s="151"/>
      <c r="F182" s="151"/>
      <c r="G182" s="151"/>
      <c r="H182" s="222"/>
      <c r="I182" s="210"/>
      <c r="J182" s="210"/>
      <c r="K182" s="151"/>
      <c r="L182" s="151"/>
      <c r="M182" s="250"/>
      <c r="N182" s="148"/>
      <c r="O182" s="148"/>
      <c r="P182" s="210"/>
      <c r="Q182" s="210"/>
      <c r="R182" s="148"/>
      <c r="S182" s="151"/>
      <c r="T182" s="151"/>
      <c r="U182" s="151"/>
      <c r="V182" s="151"/>
      <c r="W182" s="151"/>
      <c r="X182" s="151"/>
      <c r="Y182" s="151"/>
      <c r="Z182" s="207"/>
      <c r="AA182" s="207"/>
      <c r="AB182" s="151"/>
      <c r="AC182" s="151"/>
      <c r="AD182" s="151"/>
      <c r="AE182" s="151"/>
      <c r="AF182" s="151"/>
      <c r="AG182" s="151"/>
      <c r="AH182" s="210"/>
      <c r="AI182" s="222"/>
      <c r="AJ182" s="250"/>
      <c r="AK182" s="151"/>
      <c r="AL182" s="242"/>
      <c r="AM182" s="151"/>
      <c r="AN182" s="242"/>
      <c r="AO182" s="242"/>
    </row>
    <row r="183" spans="1:41" ht="13.5" thickBot="1">
      <c r="A183" s="153">
        <v>8700</v>
      </c>
      <c r="B183" s="153">
        <v>15235</v>
      </c>
      <c r="C183" s="151"/>
      <c r="D183" s="151"/>
      <c r="E183" s="151"/>
      <c r="F183" s="151"/>
      <c r="G183" s="151"/>
      <c r="H183" s="222"/>
      <c r="I183" s="210"/>
      <c r="J183" s="210"/>
      <c r="K183" s="151"/>
      <c r="L183" s="151"/>
      <c r="M183" s="250"/>
      <c r="N183" s="148"/>
      <c r="O183" s="148"/>
      <c r="P183" s="210"/>
      <c r="Q183" s="210"/>
      <c r="R183" s="148"/>
      <c r="S183" s="151"/>
      <c r="T183" s="151"/>
      <c r="U183" s="151"/>
      <c r="V183" s="151"/>
      <c r="W183" s="151"/>
      <c r="X183" s="151"/>
      <c r="Y183" s="151"/>
      <c r="Z183" s="207"/>
      <c r="AA183" s="207"/>
      <c r="AB183" s="151"/>
      <c r="AC183" s="151"/>
      <c r="AD183" s="151"/>
      <c r="AE183" s="151"/>
      <c r="AF183" s="151"/>
      <c r="AG183" s="151"/>
      <c r="AH183" s="210"/>
      <c r="AI183" s="222"/>
      <c r="AJ183" s="250"/>
      <c r="AK183" s="151"/>
      <c r="AL183" s="242"/>
      <c r="AM183" s="151"/>
      <c r="AN183" s="242"/>
      <c r="AO183" s="242"/>
    </row>
    <row r="184" spans="1:41" ht="13.5" thickBot="1">
      <c r="A184" s="153">
        <v>8700</v>
      </c>
      <c r="B184" s="153">
        <v>15236</v>
      </c>
      <c r="C184" s="151"/>
      <c r="D184" s="151"/>
      <c r="E184" s="151"/>
      <c r="F184" s="151"/>
      <c r="G184" s="151"/>
      <c r="H184" s="222"/>
      <c r="I184" s="210"/>
      <c r="J184" s="210"/>
      <c r="K184" s="151"/>
      <c r="L184" s="151"/>
      <c r="M184" s="250"/>
      <c r="N184" s="148"/>
      <c r="O184" s="148"/>
      <c r="P184" s="210"/>
      <c r="Q184" s="210"/>
      <c r="R184" s="148"/>
      <c r="S184" s="151"/>
      <c r="T184" s="151"/>
      <c r="U184" s="151"/>
      <c r="V184" s="151"/>
      <c r="W184" s="151"/>
      <c r="X184" s="151"/>
      <c r="Y184" s="151"/>
      <c r="Z184" s="207"/>
      <c r="AA184" s="207"/>
      <c r="AB184" s="151"/>
      <c r="AC184" s="151"/>
      <c r="AD184" s="151"/>
      <c r="AE184" s="151"/>
      <c r="AF184" s="151"/>
      <c r="AG184" s="151"/>
      <c r="AH184" s="210"/>
      <c r="AI184" s="222"/>
      <c r="AJ184" s="250"/>
      <c r="AK184" s="151"/>
      <c r="AL184" s="242"/>
      <c r="AM184" s="151"/>
      <c r="AN184" s="242"/>
      <c r="AO184" s="242"/>
    </row>
    <row r="185" spans="1:41" ht="13.5" thickBot="1">
      <c r="A185" s="153">
        <v>8700</v>
      </c>
      <c r="B185" s="153">
        <v>15237</v>
      </c>
      <c r="C185" s="151"/>
      <c r="D185" s="151"/>
      <c r="E185" s="151"/>
      <c r="F185" s="151"/>
      <c r="G185" s="151"/>
      <c r="H185" s="222"/>
      <c r="I185" s="210"/>
      <c r="J185" s="210"/>
      <c r="K185" s="151"/>
      <c r="L185" s="151"/>
      <c r="M185" s="250"/>
      <c r="N185" s="148"/>
      <c r="O185" s="148"/>
      <c r="P185" s="210"/>
      <c r="Q185" s="210"/>
      <c r="R185" s="148"/>
      <c r="S185" s="151"/>
      <c r="T185" s="151"/>
      <c r="U185" s="151"/>
      <c r="V185" s="151"/>
      <c r="W185" s="151"/>
      <c r="X185" s="151"/>
      <c r="Y185" s="151"/>
      <c r="Z185" s="207"/>
      <c r="AA185" s="207"/>
      <c r="AB185" s="151"/>
      <c r="AC185" s="151"/>
      <c r="AD185" s="151"/>
      <c r="AE185" s="151"/>
      <c r="AF185" s="151"/>
      <c r="AG185" s="151"/>
      <c r="AH185" s="210"/>
      <c r="AI185" s="222"/>
      <c r="AJ185" s="250"/>
      <c r="AK185" s="151"/>
      <c r="AL185" s="242"/>
      <c r="AM185" s="151"/>
      <c r="AN185" s="242"/>
      <c r="AO185" s="242"/>
    </row>
    <row r="186" spans="1:41" ht="13.5" thickBot="1">
      <c r="A186" s="153">
        <v>8700</v>
      </c>
      <c r="B186" s="153">
        <v>15238</v>
      </c>
      <c r="C186" s="151"/>
      <c r="D186" s="151"/>
      <c r="E186" s="151"/>
      <c r="F186" s="151"/>
      <c r="G186" s="151"/>
      <c r="H186" s="222"/>
      <c r="I186" s="210"/>
      <c r="J186" s="210"/>
      <c r="K186" s="151"/>
      <c r="L186" s="151"/>
      <c r="M186" s="250"/>
      <c r="N186" s="148"/>
      <c r="O186" s="148"/>
      <c r="P186" s="210"/>
      <c r="Q186" s="210"/>
      <c r="R186" s="148"/>
      <c r="S186" s="151"/>
      <c r="T186" s="151"/>
      <c r="U186" s="151"/>
      <c r="V186" s="151"/>
      <c r="W186" s="151"/>
      <c r="X186" s="151"/>
      <c r="Y186" s="151"/>
      <c r="Z186" s="207"/>
      <c r="AA186" s="207"/>
      <c r="AB186" s="151"/>
      <c r="AC186" s="151"/>
      <c r="AD186" s="151"/>
      <c r="AE186" s="151"/>
      <c r="AF186" s="151"/>
      <c r="AG186" s="151"/>
      <c r="AH186" s="210"/>
      <c r="AI186" s="222"/>
      <c r="AJ186" s="250"/>
      <c r="AK186" s="151"/>
      <c r="AL186" s="242"/>
      <c r="AM186" s="151"/>
      <c r="AN186" s="242"/>
      <c r="AO186" s="242"/>
    </row>
    <row r="187" spans="1:41" ht="13.5" thickBot="1">
      <c r="A187" s="153">
        <v>8700</v>
      </c>
      <c r="B187" s="153">
        <v>15240</v>
      </c>
      <c r="C187" s="151"/>
      <c r="D187" s="151"/>
      <c r="E187" s="151"/>
      <c r="F187" s="151"/>
      <c r="G187" s="151"/>
      <c r="H187" s="222"/>
      <c r="I187" s="210"/>
      <c r="J187" s="210"/>
      <c r="K187" s="151"/>
      <c r="L187" s="151"/>
      <c r="M187" s="250"/>
      <c r="N187" s="148"/>
      <c r="O187" s="148"/>
      <c r="P187" s="210"/>
      <c r="Q187" s="210"/>
      <c r="R187" s="148"/>
      <c r="S187" s="151"/>
      <c r="T187" s="151"/>
      <c r="U187" s="151"/>
      <c r="V187" s="151"/>
      <c r="W187" s="151"/>
      <c r="X187" s="151"/>
      <c r="Y187" s="151"/>
      <c r="Z187" s="207"/>
      <c r="AA187" s="207"/>
      <c r="AB187" s="151"/>
      <c r="AC187" s="151"/>
      <c r="AD187" s="151"/>
      <c r="AE187" s="151"/>
      <c r="AF187" s="151"/>
      <c r="AG187" s="151"/>
      <c r="AH187" s="210"/>
      <c r="AI187" s="222"/>
      <c r="AJ187" s="250"/>
      <c r="AK187" s="151"/>
      <c r="AL187" s="242"/>
      <c r="AM187" s="151"/>
      <c r="AN187" s="242"/>
      <c r="AO187" s="242"/>
    </row>
    <row r="188" spans="1:41" ht="13.5" thickBot="1">
      <c r="A188" s="153">
        <v>8694</v>
      </c>
      <c r="B188" s="153">
        <v>8699</v>
      </c>
      <c r="C188" s="151"/>
      <c r="D188" s="151"/>
      <c r="E188" s="151"/>
      <c r="F188" s="151"/>
      <c r="G188" s="151"/>
      <c r="H188" s="222"/>
      <c r="I188" s="210"/>
      <c r="J188" s="210"/>
      <c r="K188" s="151"/>
      <c r="L188" s="151"/>
      <c r="M188" s="250"/>
      <c r="N188" s="148"/>
      <c r="O188" s="148"/>
      <c r="P188" s="210"/>
      <c r="Q188" s="210"/>
      <c r="R188" s="148"/>
      <c r="S188" s="151"/>
      <c r="T188" s="151"/>
      <c r="U188" s="151"/>
      <c r="V188" s="151"/>
      <c r="W188" s="151"/>
      <c r="X188" s="151"/>
      <c r="Y188" s="151"/>
      <c r="Z188" s="207"/>
      <c r="AA188" s="207"/>
      <c r="AB188" s="151"/>
      <c r="AC188" s="151"/>
      <c r="AD188" s="151"/>
      <c r="AE188" s="151"/>
      <c r="AF188" s="151"/>
      <c r="AG188" s="151"/>
      <c r="AH188" s="210"/>
      <c r="AI188" s="222"/>
      <c r="AJ188" s="250"/>
      <c r="AK188" s="151"/>
      <c r="AL188" s="242"/>
      <c r="AM188" s="151"/>
      <c r="AN188" s="242"/>
      <c r="AO188" s="242"/>
    </row>
    <row r="189" spans="1:41" ht="13.5" thickBot="1">
      <c r="A189" s="153">
        <v>8694</v>
      </c>
      <c r="B189" s="153">
        <v>14342</v>
      </c>
      <c r="C189" s="151"/>
      <c r="D189" s="151"/>
      <c r="E189" s="151"/>
      <c r="F189" s="151"/>
      <c r="G189" s="151"/>
      <c r="H189" s="222"/>
      <c r="I189" s="210"/>
      <c r="J189" s="210"/>
      <c r="K189" s="151"/>
      <c r="L189" s="151"/>
      <c r="M189" s="250"/>
      <c r="N189" s="148"/>
      <c r="O189" s="148"/>
      <c r="P189" s="210"/>
      <c r="Q189" s="210"/>
      <c r="R189" s="148"/>
      <c r="S189" s="151"/>
      <c r="T189" s="151"/>
      <c r="U189" s="151"/>
      <c r="V189" s="151"/>
      <c r="W189" s="151"/>
      <c r="X189" s="151"/>
      <c r="Y189" s="151"/>
      <c r="Z189" s="207"/>
      <c r="AA189" s="207"/>
      <c r="AB189" s="151"/>
      <c r="AC189" s="151"/>
      <c r="AD189" s="151"/>
      <c r="AE189" s="151"/>
      <c r="AF189" s="151"/>
      <c r="AG189" s="151"/>
      <c r="AH189" s="210"/>
      <c r="AI189" s="222"/>
      <c r="AJ189" s="250"/>
      <c r="AK189" s="151"/>
      <c r="AL189" s="242"/>
      <c r="AM189" s="151"/>
      <c r="AN189" s="242"/>
      <c r="AO189" s="242"/>
    </row>
    <row r="190" spans="1:41" ht="13.5" thickBot="1">
      <c r="A190" s="153">
        <v>8694</v>
      </c>
      <c r="B190" s="153">
        <v>15247</v>
      </c>
      <c r="C190" s="151"/>
      <c r="D190" s="151"/>
      <c r="E190" s="151"/>
      <c r="F190" s="151"/>
      <c r="G190" s="151"/>
      <c r="H190" s="222"/>
      <c r="I190" s="210"/>
      <c r="J190" s="210"/>
      <c r="K190" s="151"/>
      <c r="L190" s="151"/>
      <c r="M190" s="250"/>
      <c r="N190" s="148"/>
      <c r="O190" s="148"/>
      <c r="P190" s="210"/>
      <c r="Q190" s="210"/>
      <c r="R190" s="148"/>
      <c r="S190" s="151"/>
      <c r="T190" s="151"/>
      <c r="U190" s="151"/>
      <c r="V190" s="151"/>
      <c r="W190" s="151"/>
      <c r="X190" s="151"/>
      <c r="Y190" s="151"/>
      <c r="Z190" s="207"/>
      <c r="AA190" s="207"/>
      <c r="AB190" s="151"/>
      <c r="AC190" s="151"/>
      <c r="AD190" s="151"/>
      <c r="AE190" s="151"/>
      <c r="AF190" s="151"/>
      <c r="AG190" s="151"/>
      <c r="AH190" s="210"/>
      <c r="AI190" s="222"/>
      <c r="AJ190" s="250"/>
      <c r="AK190" s="151"/>
      <c r="AL190" s="242"/>
      <c r="AM190" s="151"/>
      <c r="AN190" s="242"/>
      <c r="AO190" s="242"/>
    </row>
    <row r="191" spans="1:41" ht="13.5" thickBot="1">
      <c r="A191" s="153">
        <v>8694</v>
      </c>
      <c r="B191" s="153">
        <v>15248</v>
      </c>
      <c r="C191" s="151"/>
      <c r="D191" s="151"/>
      <c r="E191" s="151"/>
      <c r="F191" s="151"/>
      <c r="G191" s="151"/>
      <c r="H191" s="222"/>
      <c r="I191" s="210"/>
      <c r="J191" s="210"/>
      <c r="K191" s="151"/>
      <c r="L191" s="151"/>
      <c r="M191" s="250"/>
      <c r="N191" s="148"/>
      <c r="O191" s="148"/>
      <c r="P191" s="210"/>
      <c r="Q191" s="210"/>
      <c r="R191" s="148"/>
      <c r="S191" s="151"/>
      <c r="T191" s="151"/>
      <c r="U191" s="151"/>
      <c r="V191" s="151"/>
      <c r="W191" s="151"/>
      <c r="X191" s="151"/>
      <c r="Y191" s="151"/>
      <c r="Z191" s="207"/>
      <c r="AA191" s="207"/>
      <c r="AB191" s="151"/>
      <c r="AC191" s="151"/>
      <c r="AD191" s="151"/>
      <c r="AE191" s="151"/>
      <c r="AF191" s="151"/>
      <c r="AG191" s="151"/>
      <c r="AH191" s="210"/>
      <c r="AI191" s="222"/>
      <c r="AJ191" s="250"/>
      <c r="AK191" s="151"/>
      <c r="AL191" s="242"/>
      <c r="AM191" s="151"/>
      <c r="AN191" s="242"/>
      <c r="AO191" s="242"/>
    </row>
    <row r="192" spans="1:41" ht="13.5" thickBot="1">
      <c r="A192" s="153">
        <v>8861</v>
      </c>
      <c r="B192" s="153">
        <v>9113</v>
      </c>
      <c r="C192" s="151"/>
      <c r="D192" s="151"/>
      <c r="E192" s="151"/>
      <c r="F192" s="151"/>
      <c r="G192" s="151"/>
      <c r="H192" s="222"/>
      <c r="I192" s="210"/>
      <c r="J192" s="210"/>
      <c r="K192" s="151"/>
      <c r="L192" s="151"/>
      <c r="M192" s="250"/>
      <c r="N192" s="148"/>
      <c r="O192" s="148"/>
      <c r="P192" s="210"/>
      <c r="Q192" s="210"/>
      <c r="R192" s="148"/>
      <c r="S192" s="151"/>
      <c r="T192" s="151"/>
      <c r="U192" s="151"/>
      <c r="V192" s="151"/>
      <c r="W192" s="151"/>
      <c r="X192" s="151"/>
      <c r="Y192" s="151"/>
      <c r="Z192" s="207"/>
      <c r="AA192" s="207"/>
      <c r="AB192" s="151"/>
      <c r="AC192" s="151"/>
      <c r="AD192" s="151"/>
      <c r="AE192" s="151"/>
      <c r="AF192" s="151"/>
      <c r="AG192" s="151"/>
      <c r="AH192" s="210"/>
      <c r="AI192" s="222"/>
      <c r="AJ192" s="250"/>
      <c r="AK192" s="151"/>
      <c r="AL192" s="242"/>
      <c r="AM192" s="151"/>
      <c r="AN192" s="242"/>
      <c r="AO192" s="242"/>
    </row>
    <row r="193" spans="1:41" ht="13.5" thickBot="1">
      <c r="A193" s="153">
        <v>8861</v>
      </c>
      <c r="B193" s="153">
        <v>9303</v>
      </c>
      <c r="C193" s="151"/>
      <c r="D193" s="151"/>
      <c r="E193" s="151"/>
      <c r="F193" s="151"/>
      <c r="G193" s="151"/>
      <c r="H193" s="222"/>
      <c r="I193" s="210"/>
      <c r="J193" s="210"/>
      <c r="K193" s="151"/>
      <c r="L193" s="151"/>
      <c r="M193" s="250"/>
      <c r="N193" s="148"/>
      <c r="O193" s="148"/>
      <c r="P193" s="210"/>
      <c r="Q193" s="210"/>
      <c r="R193" s="148"/>
      <c r="S193" s="151"/>
      <c r="T193" s="151"/>
      <c r="U193" s="151"/>
      <c r="V193" s="151"/>
      <c r="W193" s="151"/>
      <c r="X193" s="151"/>
      <c r="Y193" s="151"/>
      <c r="Z193" s="207"/>
      <c r="AA193" s="207"/>
      <c r="AB193" s="151"/>
      <c r="AC193" s="151"/>
      <c r="AD193" s="151"/>
      <c r="AE193" s="151"/>
      <c r="AF193" s="151"/>
      <c r="AG193" s="151"/>
      <c r="AH193" s="210"/>
      <c r="AI193" s="222"/>
      <c r="AJ193" s="250"/>
      <c r="AK193" s="151"/>
      <c r="AL193" s="242"/>
      <c r="AM193" s="151"/>
      <c r="AN193" s="242"/>
      <c r="AO193" s="242"/>
    </row>
    <row r="194" spans="1:41" ht="13.5" thickBot="1">
      <c r="A194" s="153">
        <v>8861</v>
      </c>
      <c r="B194" s="153">
        <v>9420</v>
      </c>
      <c r="C194" s="151"/>
      <c r="D194" s="151"/>
      <c r="E194" s="151"/>
      <c r="F194" s="151"/>
      <c r="G194" s="151"/>
      <c r="H194" s="222"/>
      <c r="I194" s="210"/>
      <c r="J194" s="210"/>
      <c r="K194" s="151"/>
      <c r="L194" s="151"/>
      <c r="M194" s="250"/>
      <c r="N194" s="148"/>
      <c r="O194" s="148"/>
      <c r="P194" s="210"/>
      <c r="Q194" s="210"/>
      <c r="R194" s="148"/>
      <c r="S194" s="151"/>
      <c r="T194" s="151"/>
      <c r="U194" s="151"/>
      <c r="V194" s="151"/>
      <c r="W194" s="151"/>
      <c r="X194" s="151"/>
      <c r="Y194" s="151"/>
      <c r="Z194" s="207"/>
      <c r="AA194" s="207"/>
      <c r="AB194" s="151"/>
      <c r="AC194" s="151"/>
      <c r="AD194" s="151"/>
      <c r="AE194" s="151"/>
      <c r="AF194" s="151"/>
      <c r="AG194" s="151"/>
      <c r="AH194" s="210"/>
      <c r="AI194" s="222"/>
      <c r="AJ194" s="250"/>
      <c r="AK194" s="151"/>
      <c r="AL194" s="242"/>
      <c r="AM194" s="151"/>
      <c r="AN194" s="242"/>
      <c r="AO194" s="242"/>
    </row>
    <row r="195" spans="1:41">
      <c r="A195" s="152">
        <v>8861</v>
      </c>
      <c r="B195" s="152">
        <v>9421</v>
      </c>
      <c r="C195" s="152"/>
      <c r="D195" s="152"/>
      <c r="E195" s="152"/>
      <c r="F195" s="152"/>
      <c r="G195" s="152"/>
      <c r="H195" s="226"/>
      <c r="I195" s="211"/>
      <c r="J195" s="211"/>
      <c r="K195" s="152"/>
      <c r="L195" s="152"/>
      <c r="M195" s="224"/>
      <c r="N195" s="226"/>
      <c r="O195" s="226"/>
      <c r="P195" s="211"/>
      <c r="Q195" s="211"/>
      <c r="R195" s="226"/>
      <c r="S195" s="152"/>
      <c r="T195" s="152"/>
      <c r="U195" s="152"/>
      <c r="V195" s="152"/>
      <c r="W195" s="152"/>
      <c r="X195" s="152"/>
      <c r="Y195" s="152"/>
      <c r="Z195" s="177"/>
      <c r="AA195" s="177"/>
      <c r="AB195" s="152"/>
      <c r="AC195" s="152"/>
      <c r="AD195" s="152"/>
      <c r="AE195" s="152"/>
      <c r="AF195" s="152"/>
      <c r="AG195" s="152"/>
      <c r="AH195" s="211"/>
      <c r="AI195" s="226"/>
      <c r="AJ195" s="224"/>
      <c r="AK195" s="152"/>
      <c r="AL195" s="180"/>
      <c r="AM195" s="152"/>
      <c r="AN195" s="180"/>
      <c r="AO195" s="180"/>
    </row>
  </sheetData>
  <dataValidations count="15">
    <dataValidation type="list" allowBlank="1" showInputMessage="1" showErrorMessage="1" sqref="U2:U20 U53:U56 U75 U95:U96 U111:U113 U128:U130 U144 U22:U37" xr:uid="{00000000-0002-0000-1600-000000000000}">
      <formula1>Underlying_Asset</formula1>
    </dataValidation>
    <dataValidation type="list" allowBlank="1" showInputMessage="1" showErrorMessage="1" sqref="AG2:AG20 AB2:AB20 AG22:AG1048576 AB22:AB1048576" xr:uid="{00000000-0002-0000-1600-000001000000}">
      <formula1>Reset_frequency</formula1>
    </dataValidation>
    <dataValidation type="list" allowBlank="1" showInputMessage="1" showErrorMessage="1" sqref="S2:S20 S22:S25" xr:uid="{00000000-0002-0000-1600-000002000000}">
      <formula1>israel_abroad</formula1>
    </dataValidation>
    <dataValidation type="list" allowBlank="1" showInputMessage="1" showErrorMessage="1" sqref="AD2:AD20 Y2:Y20 AL20 Y22:Y209 AD22:AD1048576 AL22:AL1048576" xr:uid="{00000000-0002-0000-1600-000003000000}">
      <formula1>Holding_interest</formula1>
    </dataValidation>
    <dataValidation type="list" allowBlank="1" showInputMessage="1" showErrorMessage="1" sqref="AC2:AC20 AC22:AC60" xr:uid="{00000000-0002-0000-1600-000004000000}">
      <formula1>Delivery</formula1>
    </dataValidation>
    <dataValidation type="list" allowBlank="1" showInputMessage="1" showErrorMessage="1" sqref="E23:E32" xr:uid="{00000000-0002-0000-1600-000005000000}">
      <formula1>Currency_Abbreviation</formula1>
    </dataValidation>
    <dataValidation type="list" allowBlank="1" showInputMessage="1" showErrorMessage="1" sqref="V2:V20" xr:uid="{00000000-0002-0000-1600-000006000000}">
      <formula1>Leading_factor</formula1>
    </dataValidation>
    <dataValidation type="list" allowBlank="1" showInputMessage="1" showErrorMessage="1" sqref="T2:T20 T22:T34" xr:uid="{00000000-0002-0000-1600-000007000000}">
      <formula1>Country_list</formula1>
    </dataValidation>
    <dataValidation type="list" allowBlank="1" showInputMessage="1" showErrorMessage="1" sqref="W2:W20 W34 W53:W56 W75 W95:W96 W111:W113 W128:W130 W144" xr:uid="{00000000-0002-0000-1600-000008000000}">
      <formula1>Additional_Factor</formula1>
    </dataValidation>
    <dataValidation allowBlank="1" showInputMessage="1" showErrorMessage="1" sqref="N2:N19 D2:D19 P2:R19 I2:K19 Z2:Z19 Z21 Z34 Z146 Z53:Z57 Z59:Z60 Z64 Z75 Z85 Z95:Z96 Z77 Z111:Z113 Z132 Z128:Z130 Z98 Z144 Z115" xr:uid="{00000000-0002-0000-1600-000009000000}"/>
    <dataValidation type="list" allowBlank="1" showInputMessage="1" showErrorMessage="1" sqref="AF22:AF26" xr:uid="{00000000-0002-0000-1600-00000A000000}">
      <formula1>Underlying_Interest_Rates_Der</formula1>
    </dataValidation>
    <dataValidation type="list" allowBlank="1" showInputMessage="1" showErrorMessage="1" sqref="AF2:AF20" xr:uid="{00000000-0002-0000-1600-00000B000000}">
      <formula1>Underlying_Interest_Rates</formula1>
    </dataValidation>
    <dataValidation type="list" allowBlank="1" showInputMessage="1" showErrorMessage="1" sqref="AK2:AK20" xr:uid="{00000000-0002-0000-1600-00000C000000}">
      <formula1>Penalty</formula1>
    </dataValidation>
    <dataValidation type="list" allowBlank="1" showInputMessage="1" showErrorMessage="1" sqref="AE3:AE20 AE22:AE26" xr:uid="{00000000-0002-0000-1600-00000D000000}">
      <formula1>$C$529:$C$530</formula1>
    </dataValidation>
    <dataValidation type="list" allowBlank="1" showInputMessage="1" showErrorMessage="1" sqref="C22:C75" xr:uid="{00000000-0002-0000-1600-00000E000000}">
      <formula1>$C$828:$C$835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600-00000F000000}">
          <x14:formula1>
            <xm:f>'אפשרויות בחירה'!$C$690:$C$691</xm:f>
          </x14:formula1>
          <xm:sqref>AE2</xm:sqref>
        </x14:dataValidation>
        <x14:dataValidation type="list" allowBlank="1" showInputMessage="1" showErrorMessage="1" xr:uid="{00000000-0002-0000-1600-000010000000}">
          <x14:formula1>
            <xm:f>'אפשרויות בחירה'!$C$977:$C$985</xm:f>
          </x14:formula1>
          <xm:sqref>C2:C20</xm:sqref>
        </x14:dataValidation>
        <x14:dataValidation type="list" allowBlank="1" showInputMessage="1" showErrorMessage="1" xr:uid="{00000000-0002-0000-1600-000011000000}">
          <x14:formula1>
            <xm:f>'P:\Documents\[קובץ דיווח נכס בודד נגזרים.xlsx]אפשרויות בחירה'!#REF!</xm:f>
          </x14:formula1>
          <xm:sqref>C76:C1048576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1129"/>
  <sheetViews>
    <sheetView rightToLeft="1" workbookViewId="0"/>
  </sheetViews>
  <sheetFormatPr defaultColWidth="9" defaultRowHeight="12.75"/>
  <cols>
    <col min="1" max="4" width="11.625" style="132" customWidth="1"/>
    <col min="5" max="5" width="30.875" style="132" bestFit="1" customWidth="1"/>
    <col min="6" max="14" width="11.625" style="132" customWidth="1"/>
    <col min="15" max="15" width="11.625" style="178" customWidth="1"/>
    <col min="16" max="17" width="11.625" style="132" customWidth="1"/>
    <col min="18" max="18" width="12.75" style="132" customWidth="1"/>
    <col min="19" max="19" width="11.625" style="132" customWidth="1"/>
    <col min="20" max="20" width="11.625" style="204" customWidth="1"/>
    <col min="21" max="21" width="11.625" style="152" customWidth="1"/>
    <col min="22" max="22" width="11.625" style="154" customWidth="1"/>
    <col min="23" max="24" width="11.625" style="132" customWidth="1"/>
    <col min="25" max="25" width="11.25" style="154" customWidth="1"/>
    <col min="26" max="26" width="11.625" style="231" customWidth="1"/>
    <col min="27" max="27" width="11.625" style="178" customWidth="1"/>
    <col min="28" max="28" width="11.625" style="132"/>
    <col min="29" max="29" width="17.125" style="132" customWidth="1"/>
    <col min="30" max="30" width="11.625" style="132" customWidth="1"/>
    <col min="31" max="31" width="11.625" style="154" customWidth="1"/>
    <col min="32" max="32" width="13.125" style="178" customWidth="1"/>
    <col min="33" max="34" width="11.625" style="132" customWidth="1"/>
    <col min="35" max="35" width="11.625" style="140" customWidth="1"/>
    <col min="36" max="39" width="11.625" style="132" customWidth="1"/>
    <col min="40" max="41" width="11.625" style="178" customWidth="1"/>
    <col min="42" max="42" width="11.625" style="149" customWidth="1"/>
    <col min="43" max="47" width="14.875" style="158" bestFit="1" customWidth="1"/>
    <col min="48" max="51" width="11.625" style="132" customWidth="1"/>
    <col min="52" max="53" width="11.625" style="231" customWidth="1"/>
    <col min="54" max="54" width="9.125" style="132" bestFit="1" customWidth="1"/>
    <col min="55" max="16384" width="9" style="132"/>
  </cols>
  <sheetData>
    <row r="1" spans="1:53" ht="66.75" customHeight="1">
      <c r="A1" s="14" t="s">
        <v>667</v>
      </c>
      <c r="B1" s="14" t="s">
        <v>0</v>
      </c>
      <c r="C1" s="14" t="s">
        <v>741</v>
      </c>
      <c r="D1" s="14" t="s">
        <v>742</v>
      </c>
      <c r="E1" s="14" t="s">
        <v>743</v>
      </c>
      <c r="F1" s="14" t="s">
        <v>744</v>
      </c>
      <c r="G1" s="14" t="s">
        <v>1</v>
      </c>
      <c r="H1" s="14" t="s">
        <v>932</v>
      </c>
      <c r="I1" s="14" t="s">
        <v>620</v>
      </c>
      <c r="J1" s="14" t="s">
        <v>621</v>
      </c>
      <c r="K1" s="14" t="s">
        <v>9</v>
      </c>
      <c r="L1" s="14" t="s">
        <v>622</v>
      </c>
      <c r="M1" s="14" t="s">
        <v>297</v>
      </c>
      <c r="N1" s="14" t="s">
        <v>608</v>
      </c>
      <c r="O1" s="127" t="s">
        <v>748</v>
      </c>
      <c r="P1" s="14" t="s">
        <v>6</v>
      </c>
      <c r="Q1" s="14" t="s">
        <v>8</v>
      </c>
      <c r="R1" s="14" t="s">
        <v>1166</v>
      </c>
      <c r="S1" s="14" t="s">
        <v>396</v>
      </c>
      <c r="T1" s="203" t="s">
        <v>13</v>
      </c>
      <c r="U1" s="14" t="s">
        <v>440</v>
      </c>
      <c r="V1" s="124" t="s">
        <v>14</v>
      </c>
      <c r="W1" s="14" t="s">
        <v>282</v>
      </c>
      <c r="X1" s="14" t="s">
        <v>309</v>
      </c>
      <c r="Y1" s="124" t="s">
        <v>689</v>
      </c>
      <c r="Z1" s="228" t="s">
        <v>637</v>
      </c>
      <c r="AA1" s="127" t="s">
        <v>421</v>
      </c>
      <c r="AB1" s="14" t="s">
        <v>942</v>
      </c>
      <c r="AC1" s="14" t="s">
        <v>20</v>
      </c>
      <c r="AD1" s="14" t="s">
        <v>784</v>
      </c>
      <c r="AE1" s="124" t="s">
        <v>674</v>
      </c>
      <c r="AF1" s="127" t="s">
        <v>675</v>
      </c>
      <c r="AG1" s="14" t="s">
        <v>866</v>
      </c>
      <c r="AH1" s="14" t="s">
        <v>420</v>
      </c>
      <c r="AI1" s="14" t="s">
        <v>21</v>
      </c>
      <c r="AJ1" s="14" t="s">
        <v>690</v>
      </c>
      <c r="AK1" s="14" t="s">
        <v>933</v>
      </c>
      <c r="AL1" s="14" t="s">
        <v>747</v>
      </c>
      <c r="AM1" s="14" t="s">
        <v>372</v>
      </c>
      <c r="AN1" s="127" t="s">
        <v>16</v>
      </c>
      <c r="AO1" s="127" t="s">
        <v>1165</v>
      </c>
      <c r="AP1" s="125" t="s">
        <v>638</v>
      </c>
      <c r="AQ1" s="175" t="s">
        <v>965</v>
      </c>
      <c r="AR1" s="175" t="s">
        <v>745</v>
      </c>
      <c r="AS1" s="175" t="s">
        <v>11</v>
      </c>
      <c r="AT1" s="175" t="s">
        <v>1171</v>
      </c>
      <c r="AU1" s="175" t="s">
        <v>803</v>
      </c>
      <c r="AV1" s="14" t="s">
        <v>1172</v>
      </c>
      <c r="AW1" s="14" t="s">
        <v>804</v>
      </c>
      <c r="AX1" s="14" t="s">
        <v>685</v>
      </c>
      <c r="AY1" s="14" t="s">
        <v>26</v>
      </c>
      <c r="AZ1" s="228" t="s">
        <v>19</v>
      </c>
      <c r="BA1" s="228" t="s">
        <v>30</v>
      </c>
    </row>
    <row r="2" spans="1:53" ht="13.5" thickBot="1">
      <c r="A2" s="153">
        <v>7956</v>
      </c>
      <c r="B2" s="153">
        <v>12537</v>
      </c>
      <c r="C2" s="255"/>
      <c r="D2" s="141"/>
      <c r="E2" s="141" t="s">
        <v>3020</v>
      </c>
      <c r="F2" s="141">
        <v>53089405</v>
      </c>
      <c r="G2" s="141" t="s">
        <v>644</v>
      </c>
      <c r="H2" s="151"/>
      <c r="I2" s="141" t="s">
        <v>53</v>
      </c>
      <c r="J2" s="141"/>
      <c r="K2" s="141" t="s">
        <v>102</v>
      </c>
      <c r="L2" s="141" t="s">
        <v>62</v>
      </c>
      <c r="M2" s="141" t="s">
        <v>62</v>
      </c>
      <c r="N2" s="141"/>
      <c r="O2" s="207">
        <v>44404</v>
      </c>
      <c r="P2" s="141" t="s">
        <v>298</v>
      </c>
      <c r="Q2" s="141" t="s">
        <v>298</v>
      </c>
      <c r="R2" s="141" t="s">
        <v>298</v>
      </c>
      <c r="S2" s="141" t="s">
        <v>1206</v>
      </c>
      <c r="T2" s="232">
        <v>2.02</v>
      </c>
      <c r="U2" s="151" t="s">
        <v>3021</v>
      </c>
      <c r="V2" s="209">
        <v>5.57E-2</v>
      </c>
      <c r="W2" s="141"/>
      <c r="X2" s="141"/>
      <c r="Y2" s="209"/>
      <c r="Z2" s="229">
        <v>5.2600000000000001E-2</v>
      </c>
      <c r="AA2" s="146"/>
      <c r="AB2" s="141" t="s">
        <v>636</v>
      </c>
      <c r="AC2" s="141"/>
      <c r="AD2" s="235"/>
      <c r="AE2" s="208"/>
      <c r="AF2" s="146" t="s">
        <v>4190</v>
      </c>
      <c r="AG2" s="141"/>
      <c r="AH2" s="141"/>
      <c r="AI2" s="151"/>
      <c r="AJ2" s="141" t="s">
        <v>55</v>
      </c>
      <c r="AK2" s="141" t="s">
        <v>791</v>
      </c>
      <c r="AL2" s="141"/>
      <c r="AM2" s="141" t="s">
        <v>305</v>
      </c>
      <c r="AN2" s="146">
        <v>45565</v>
      </c>
      <c r="AO2" s="146">
        <v>45565</v>
      </c>
      <c r="AP2" s="208"/>
      <c r="AQ2" s="148">
        <v>4842273.3499999996</v>
      </c>
      <c r="AR2" s="148">
        <v>101.38339999999999</v>
      </c>
      <c r="AS2" s="148">
        <v>1</v>
      </c>
      <c r="AT2" s="148">
        <v>4909.2613600000004</v>
      </c>
      <c r="AU2" s="148">
        <v>4909.2613600000004</v>
      </c>
      <c r="AV2" s="151"/>
      <c r="AW2" s="151"/>
      <c r="AX2" s="141"/>
      <c r="AY2" s="141" t="s">
        <v>4063</v>
      </c>
      <c r="AZ2" s="229">
        <v>0.50282926317800003</v>
      </c>
      <c r="BA2" s="229">
        <v>2.0878091540000002E-3</v>
      </c>
    </row>
    <row r="3" spans="1:53" ht="13.5" thickBot="1">
      <c r="A3" s="153">
        <v>7956</v>
      </c>
      <c r="B3" s="153">
        <v>12537</v>
      </c>
      <c r="C3" s="255"/>
      <c r="D3" s="141"/>
      <c r="E3" s="141" t="s">
        <v>4253</v>
      </c>
      <c r="F3" s="141">
        <v>11019468</v>
      </c>
      <c r="G3" s="141" t="s">
        <v>245</v>
      </c>
      <c r="H3" s="151" t="s">
        <v>865</v>
      </c>
      <c r="I3" s="141" t="s">
        <v>61</v>
      </c>
      <c r="J3" s="141"/>
      <c r="K3" s="141" t="s">
        <v>912</v>
      </c>
      <c r="L3" s="141" t="s">
        <v>62</v>
      </c>
      <c r="M3" s="141" t="s">
        <v>62</v>
      </c>
      <c r="N3" s="141"/>
      <c r="O3" s="207">
        <v>44678</v>
      </c>
      <c r="P3" s="141" t="s">
        <v>2196</v>
      </c>
      <c r="Q3" s="254" t="s">
        <v>70</v>
      </c>
      <c r="R3" s="141" t="s">
        <v>298</v>
      </c>
      <c r="S3" s="141" t="s">
        <v>1207</v>
      </c>
      <c r="T3" s="232">
        <v>4.72</v>
      </c>
      <c r="U3" s="151" t="s">
        <v>441</v>
      </c>
      <c r="V3" s="209">
        <v>8.8200000000000001E-2</v>
      </c>
      <c r="W3" s="141"/>
      <c r="X3" s="141"/>
      <c r="Y3" s="209"/>
      <c r="Z3" s="229">
        <v>6.0400000000000002E-2</v>
      </c>
      <c r="AA3" s="146">
        <v>46504</v>
      </c>
      <c r="AB3" s="141" t="s">
        <v>635</v>
      </c>
      <c r="AC3" s="141"/>
      <c r="AD3" s="235"/>
      <c r="AE3" s="208"/>
      <c r="AF3" s="146"/>
      <c r="AG3" s="141"/>
      <c r="AH3" s="141"/>
      <c r="AI3" s="151"/>
      <c r="AJ3" s="141" t="s">
        <v>55</v>
      </c>
      <c r="AK3" s="141" t="s">
        <v>791</v>
      </c>
      <c r="AL3" s="141"/>
      <c r="AM3" s="141" t="s">
        <v>305</v>
      </c>
      <c r="AN3" s="146">
        <v>45565</v>
      </c>
      <c r="AO3" s="146">
        <v>45565</v>
      </c>
      <c r="AP3" s="208"/>
      <c r="AQ3" s="148">
        <v>1200000</v>
      </c>
      <c r="AR3" s="148">
        <v>109.03</v>
      </c>
      <c r="AS3" s="148">
        <v>3.71</v>
      </c>
      <c r="AT3" s="148">
        <v>4854.0155999999997</v>
      </c>
      <c r="AU3" s="148">
        <v>1308.3599999999999</v>
      </c>
      <c r="AV3" s="151"/>
      <c r="AW3" s="151"/>
      <c r="AX3" s="141"/>
      <c r="AY3" s="141" t="s">
        <v>4063</v>
      </c>
      <c r="AZ3" s="229">
        <v>0.49717073682099999</v>
      </c>
      <c r="BA3" s="229">
        <v>2.0643142540000001E-3</v>
      </c>
    </row>
    <row r="4" spans="1:53" ht="13.5" thickBot="1">
      <c r="A4" s="153">
        <v>7956</v>
      </c>
      <c r="B4" s="153">
        <v>12538</v>
      </c>
      <c r="C4" s="254"/>
      <c r="D4" s="141"/>
      <c r="E4" s="141" t="s">
        <v>4254</v>
      </c>
      <c r="F4" s="141">
        <v>11019227</v>
      </c>
      <c r="G4" s="141" t="s">
        <v>245</v>
      </c>
      <c r="H4" s="151" t="s">
        <v>855</v>
      </c>
      <c r="I4" s="141" t="s">
        <v>53</v>
      </c>
      <c r="J4" s="141"/>
      <c r="K4" s="141" t="s">
        <v>140</v>
      </c>
      <c r="L4" s="141" t="s">
        <v>62</v>
      </c>
      <c r="M4" s="141" t="s">
        <v>62</v>
      </c>
      <c r="N4" s="141"/>
      <c r="O4" s="207">
        <v>44437</v>
      </c>
      <c r="P4" s="141" t="s">
        <v>298</v>
      </c>
      <c r="Q4" s="141" t="s">
        <v>298</v>
      </c>
      <c r="R4" s="141" t="s">
        <v>298</v>
      </c>
      <c r="S4" s="141" t="s">
        <v>1206</v>
      </c>
      <c r="T4" s="232">
        <v>4.67</v>
      </c>
      <c r="U4" s="141" t="s">
        <v>3021</v>
      </c>
      <c r="V4" s="209">
        <v>3.7999999999999999E-2</v>
      </c>
      <c r="W4" s="141"/>
      <c r="X4" s="141"/>
      <c r="Y4" s="209"/>
      <c r="Z4" s="229">
        <v>7.1099999999999997E-2</v>
      </c>
      <c r="AA4" s="146">
        <v>46722</v>
      </c>
      <c r="AB4" s="141" t="s">
        <v>636</v>
      </c>
      <c r="AC4" s="141"/>
      <c r="AD4" s="235"/>
      <c r="AE4" s="208"/>
      <c r="AF4" s="146">
        <v>45421</v>
      </c>
      <c r="AG4" s="141"/>
      <c r="AH4" s="141"/>
      <c r="AI4" s="151"/>
      <c r="AJ4" s="141" t="s">
        <v>62</v>
      </c>
      <c r="AK4" s="141" t="s">
        <v>791</v>
      </c>
      <c r="AL4" s="141"/>
      <c r="AM4" s="141" t="s">
        <v>305</v>
      </c>
      <c r="AN4" s="146">
        <v>45565</v>
      </c>
      <c r="AO4" s="146">
        <v>45565</v>
      </c>
      <c r="AP4" s="208"/>
      <c r="AQ4" s="148">
        <v>7661962.1900000004</v>
      </c>
      <c r="AR4" s="148">
        <v>96.93</v>
      </c>
      <c r="AS4" s="148">
        <v>1</v>
      </c>
      <c r="AT4" s="148">
        <v>7426.7399500000001</v>
      </c>
      <c r="AU4" s="148">
        <v>7426.7399500000001</v>
      </c>
      <c r="AV4" s="151"/>
      <c r="AW4" s="151"/>
      <c r="AX4" s="141"/>
      <c r="AY4" s="141" t="s">
        <v>4063</v>
      </c>
      <c r="AZ4" s="229">
        <v>2.0265828097000001E-2</v>
      </c>
      <c r="BA4" s="229">
        <v>1.8582197079999999E-3</v>
      </c>
    </row>
    <row r="5" spans="1:53" ht="13.5" thickBot="1">
      <c r="A5" s="153">
        <v>7956</v>
      </c>
      <c r="B5" s="153">
        <v>12538</v>
      </c>
      <c r="C5" s="254"/>
      <c r="D5" s="141"/>
      <c r="E5" s="141" t="s">
        <v>4255</v>
      </c>
      <c r="F5" s="141">
        <v>11019269</v>
      </c>
      <c r="G5" s="141" t="s">
        <v>245</v>
      </c>
      <c r="H5" s="151" t="s">
        <v>855</v>
      </c>
      <c r="I5" s="141" t="s">
        <v>53</v>
      </c>
      <c r="J5" s="141"/>
      <c r="K5" s="141" t="s">
        <v>140</v>
      </c>
      <c r="L5" s="141" t="s">
        <v>62</v>
      </c>
      <c r="M5" s="141" t="s">
        <v>62</v>
      </c>
      <c r="N5" s="141"/>
      <c r="O5" s="207">
        <v>44482</v>
      </c>
      <c r="P5" s="141" t="s">
        <v>298</v>
      </c>
      <c r="Q5" s="141" t="s">
        <v>298</v>
      </c>
      <c r="R5" s="141" t="s">
        <v>298</v>
      </c>
      <c r="S5" s="141" t="s">
        <v>1206</v>
      </c>
      <c r="T5" s="232">
        <v>4.67</v>
      </c>
      <c r="U5" s="151" t="s">
        <v>3021</v>
      </c>
      <c r="V5" s="209">
        <v>3.7999999999999999E-2</v>
      </c>
      <c r="W5" s="141"/>
      <c r="X5" s="141"/>
      <c r="Y5" s="209"/>
      <c r="Z5" s="229">
        <v>7.5600000000000001E-2</v>
      </c>
      <c r="AA5" s="146">
        <v>46722</v>
      </c>
      <c r="AB5" s="141" t="s">
        <v>636</v>
      </c>
      <c r="AC5" s="141"/>
      <c r="AD5" s="235"/>
      <c r="AE5" s="208"/>
      <c r="AF5" s="146">
        <v>45421</v>
      </c>
      <c r="AG5" s="141"/>
      <c r="AH5" s="141"/>
      <c r="AI5" s="151"/>
      <c r="AJ5" s="141" t="s">
        <v>62</v>
      </c>
      <c r="AK5" s="141" t="s">
        <v>791</v>
      </c>
      <c r="AL5" s="141"/>
      <c r="AM5" s="141" t="s">
        <v>305</v>
      </c>
      <c r="AN5" s="146">
        <v>45565</v>
      </c>
      <c r="AO5" s="146">
        <v>45565</v>
      </c>
      <c r="AP5" s="208"/>
      <c r="AQ5" s="148">
        <v>1055474.3799999999</v>
      </c>
      <c r="AR5" s="148">
        <v>94.59</v>
      </c>
      <c r="AS5" s="148">
        <v>1</v>
      </c>
      <c r="AT5" s="148">
        <v>998.37321999999995</v>
      </c>
      <c r="AU5" s="148">
        <v>998.37321999999995</v>
      </c>
      <c r="AV5" s="151"/>
      <c r="AW5" s="151"/>
      <c r="AX5" s="141"/>
      <c r="AY5" s="141" t="s">
        <v>4063</v>
      </c>
      <c r="AZ5" s="229">
        <v>2.7243259069999999E-3</v>
      </c>
      <c r="BA5" s="229">
        <v>2.4979961600000002E-4</v>
      </c>
    </row>
    <row r="6" spans="1:53" ht="13.5" thickBot="1">
      <c r="A6" s="153">
        <v>7956</v>
      </c>
      <c r="B6" s="153">
        <v>12538</v>
      </c>
      <c r="C6" s="254"/>
      <c r="D6" s="141"/>
      <c r="E6" s="141" t="s">
        <v>4256</v>
      </c>
      <c r="F6" s="141">
        <v>11019271</v>
      </c>
      <c r="G6" s="141" t="s">
        <v>245</v>
      </c>
      <c r="H6" s="151" t="s">
        <v>855</v>
      </c>
      <c r="I6" s="141" t="s">
        <v>53</v>
      </c>
      <c r="J6" s="141"/>
      <c r="K6" s="141" t="s">
        <v>102</v>
      </c>
      <c r="L6" s="141" t="s">
        <v>62</v>
      </c>
      <c r="M6" s="141" t="s">
        <v>62</v>
      </c>
      <c r="N6" s="141"/>
      <c r="O6" s="207">
        <v>44482</v>
      </c>
      <c r="P6" s="141" t="s">
        <v>298</v>
      </c>
      <c r="Q6" s="141" t="s">
        <v>298</v>
      </c>
      <c r="R6" s="141" t="s">
        <v>298</v>
      </c>
      <c r="S6" s="141" t="s">
        <v>1206</v>
      </c>
      <c r="T6" s="232">
        <v>4.67</v>
      </c>
      <c r="U6" s="151" t="s">
        <v>3021</v>
      </c>
      <c r="V6" s="209">
        <v>3.7999999999999999E-2</v>
      </c>
      <c r="W6" s="141"/>
      <c r="X6" s="141"/>
      <c r="Y6" s="209"/>
      <c r="Z6" s="229">
        <v>7.0800000000000002E-2</v>
      </c>
      <c r="AA6" s="146">
        <v>46722</v>
      </c>
      <c r="AB6" s="141" t="s">
        <v>636</v>
      </c>
      <c r="AC6" s="141"/>
      <c r="AD6" s="235"/>
      <c r="AE6" s="208"/>
      <c r="AF6" s="146">
        <v>45421</v>
      </c>
      <c r="AG6" s="141"/>
      <c r="AH6" s="141"/>
      <c r="AI6" s="151"/>
      <c r="AJ6" s="141" t="s">
        <v>62</v>
      </c>
      <c r="AK6" s="141" t="s">
        <v>791</v>
      </c>
      <c r="AL6" s="141"/>
      <c r="AM6" s="141" t="s">
        <v>305</v>
      </c>
      <c r="AN6" s="146">
        <v>45565</v>
      </c>
      <c r="AO6" s="146">
        <v>45565</v>
      </c>
      <c r="AP6" s="208"/>
      <c r="AQ6" s="148">
        <v>274423.34000000003</v>
      </c>
      <c r="AR6" s="148">
        <v>97.04</v>
      </c>
      <c r="AS6" s="148">
        <v>1</v>
      </c>
      <c r="AT6" s="148">
        <v>266.30041</v>
      </c>
      <c r="AU6" s="148">
        <v>266.30041</v>
      </c>
      <c r="AV6" s="151"/>
      <c r="AW6" s="151"/>
      <c r="AX6" s="141"/>
      <c r="AY6" s="141" t="s">
        <v>4063</v>
      </c>
      <c r="AZ6" s="229">
        <v>7.2667124000000004E-4</v>
      </c>
      <c r="BA6" s="229">
        <v>6.66301329386252E-5</v>
      </c>
    </row>
    <row r="7" spans="1:53" ht="13.5" thickBot="1">
      <c r="A7" s="153">
        <v>7956</v>
      </c>
      <c r="B7" s="153">
        <v>12538</v>
      </c>
      <c r="C7" s="254"/>
      <c r="D7" s="141"/>
      <c r="E7" s="141" t="s">
        <v>4257</v>
      </c>
      <c r="F7" s="141">
        <v>11019375</v>
      </c>
      <c r="G7" s="141" t="s">
        <v>245</v>
      </c>
      <c r="H7" s="151" t="s">
        <v>869</v>
      </c>
      <c r="I7" s="141" t="s">
        <v>61</v>
      </c>
      <c r="J7" s="141"/>
      <c r="K7" s="141" t="s">
        <v>931</v>
      </c>
      <c r="L7" s="141" t="s">
        <v>62</v>
      </c>
      <c r="M7" s="141" t="s">
        <v>62</v>
      </c>
      <c r="N7" s="141"/>
      <c r="O7" s="207">
        <v>44586</v>
      </c>
      <c r="P7" s="141" t="s">
        <v>1949</v>
      </c>
      <c r="Q7" s="141" t="s">
        <v>65</v>
      </c>
      <c r="R7" s="141" t="s">
        <v>64</v>
      </c>
      <c r="S7" s="141" t="s">
        <v>1206</v>
      </c>
      <c r="T7" s="232">
        <v>6.94</v>
      </c>
      <c r="U7" s="151" t="s">
        <v>441</v>
      </c>
      <c r="V7" s="209">
        <v>3.6880000000000003E-2</v>
      </c>
      <c r="W7" s="141"/>
      <c r="X7" s="141"/>
      <c r="Y7" s="209"/>
      <c r="Z7" s="229">
        <v>7.0900000000000005E-2</v>
      </c>
      <c r="AA7" s="146">
        <v>47118</v>
      </c>
      <c r="AB7" s="141" t="s">
        <v>635</v>
      </c>
      <c r="AC7" s="141"/>
      <c r="AD7" s="235"/>
      <c r="AE7" s="208"/>
      <c r="AF7" s="146"/>
      <c r="AG7" s="141"/>
      <c r="AH7" s="141"/>
      <c r="AI7" s="151"/>
      <c r="AJ7" s="141" t="s">
        <v>55</v>
      </c>
      <c r="AK7" s="141" t="s">
        <v>791</v>
      </c>
      <c r="AL7" s="141"/>
      <c r="AM7" s="141" t="s">
        <v>305</v>
      </c>
      <c r="AN7" s="146">
        <v>45565</v>
      </c>
      <c r="AO7" s="146">
        <v>45565</v>
      </c>
      <c r="AP7" s="208"/>
      <c r="AQ7" s="148">
        <v>18169557.91</v>
      </c>
      <c r="AR7" s="148">
        <v>90.58</v>
      </c>
      <c r="AS7" s="148">
        <v>1</v>
      </c>
      <c r="AT7" s="148">
        <v>16457.985550000001</v>
      </c>
      <c r="AU7" s="148">
        <v>16457.985550000001</v>
      </c>
      <c r="AV7" s="151"/>
      <c r="AW7" s="151"/>
      <c r="AX7" s="141"/>
      <c r="AY7" s="141" t="s">
        <v>4063</v>
      </c>
      <c r="AZ7" s="229">
        <v>4.4909975067000001E-2</v>
      </c>
      <c r="BA7" s="229">
        <v>4.1178973959999999E-3</v>
      </c>
    </row>
    <row r="8" spans="1:53" ht="13.5" thickBot="1">
      <c r="A8" s="153">
        <v>7956</v>
      </c>
      <c r="B8" s="153">
        <v>12538</v>
      </c>
      <c r="C8" s="254"/>
      <c r="D8" s="141"/>
      <c r="E8" s="141" t="s">
        <v>4258</v>
      </c>
      <c r="F8" s="141">
        <v>11019576</v>
      </c>
      <c r="G8" s="141" t="s">
        <v>245</v>
      </c>
      <c r="H8" s="151" t="s">
        <v>855</v>
      </c>
      <c r="I8" s="141" t="s">
        <v>53</v>
      </c>
      <c r="J8" s="141"/>
      <c r="K8" s="141" t="s">
        <v>140</v>
      </c>
      <c r="L8" s="141" t="s">
        <v>62</v>
      </c>
      <c r="M8" s="141" t="s">
        <v>62</v>
      </c>
      <c r="N8" s="141"/>
      <c r="O8" s="207">
        <v>44616</v>
      </c>
      <c r="P8" s="141" t="s">
        <v>298</v>
      </c>
      <c r="Q8" s="141" t="s">
        <v>298</v>
      </c>
      <c r="R8" s="141" t="s">
        <v>298</v>
      </c>
      <c r="S8" s="141" t="s">
        <v>1206</v>
      </c>
      <c r="T8" s="232">
        <v>4.67</v>
      </c>
      <c r="U8" s="151" t="s">
        <v>3021</v>
      </c>
      <c r="V8" s="209">
        <v>3.7999999999999999E-2</v>
      </c>
      <c r="W8" s="141"/>
      <c r="X8" s="141"/>
      <c r="Y8" s="209"/>
      <c r="Z8" s="229">
        <v>6.5299999999999997E-2</v>
      </c>
      <c r="AA8" s="146">
        <v>46722</v>
      </c>
      <c r="AB8" s="141" t="s">
        <v>636</v>
      </c>
      <c r="AC8" s="141"/>
      <c r="AD8" s="235"/>
      <c r="AE8" s="208"/>
      <c r="AF8" s="146">
        <v>45421</v>
      </c>
      <c r="AG8" s="141"/>
      <c r="AH8" s="141"/>
      <c r="AI8" s="151"/>
      <c r="AJ8" s="141" t="s">
        <v>62</v>
      </c>
      <c r="AK8" s="141" t="s">
        <v>791</v>
      </c>
      <c r="AL8" s="141"/>
      <c r="AM8" s="141" t="s">
        <v>305</v>
      </c>
      <c r="AN8" s="146">
        <v>45565</v>
      </c>
      <c r="AO8" s="146">
        <v>45565</v>
      </c>
      <c r="AP8" s="208"/>
      <c r="AQ8" s="148">
        <v>6411030</v>
      </c>
      <c r="AR8" s="148">
        <v>97.62</v>
      </c>
      <c r="AS8" s="148">
        <v>1</v>
      </c>
      <c r="AT8" s="148">
        <v>6258.4474899999996</v>
      </c>
      <c r="AU8" s="148">
        <v>6258.4474899999996</v>
      </c>
      <c r="AV8" s="151"/>
      <c r="AW8" s="151"/>
      <c r="AX8" s="141"/>
      <c r="AY8" s="141" t="s">
        <v>4063</v>
      </c>
      <c r="AZ8" s="229">
        <v>1.7077832513000001E-2</v>
      </c>
      <c r="BA8" s="229">
        <v>1.565905167E-3</v>
      </c>
    </row>
    <row r="9" spans="1:53" ht="13.5" thickBot="1">
      <c r="A9" s="153">
        <v>7956</v>
      </c>
      <c r="B9" s="153">
        <v>12538</v>
      </c>
      <c r="C9" s="254"/>
      <c r="D9" s="141"/>
      <c r="E9" s="141" t="s">
        <v>4259</v>
      </c>
      <c r="F9" s="141">
        <v>11019581</v>
      </c>
      <c r="G9" s="141" t="s">
        <v>245</v>
      </c>
      <c r="H9" s="151" t="s">
        <v>834</v>
      </c>
      <c r="I9" s="141" t="s">
        <v>53</v>
      </c>
      <c r="J9" s="141"/>
      <c r="K9" s="141" t="s">
        <v>140</v>
      </c>
      <c r="L9" s="141" t="s">
        <v>62</v>
      </c>
      <c r="M9" s="141" t="s">
        <v>62</v>
      </c>
      <c r="N9" s="141"/>
      <c r="O9" s="207">
        <v>44629</v>
      </c>
      <c r="P9" s="141" t="s">
        <v>298</v>
      </c>
      <c r="Q9" s="141" t="s">
        <v>298</v>
      </c>
      <c r="R9" s="141" t="s">
        <v>298</v>
      </c>
      <c r="S9" s="141" t="s">
        <v>1206</v>
      </c>
      <c r="T9" s="232">
        <v>4.08</v>
      </c>
      <c r="U9" s="151" t="s">
        <v>3021</v>
      </c>
      <c r="V9" s="209">
        <v>3.7999999999999999E-2</v>
      </c>
      <c r="W9" s="141"/>
      <c r="X9" s="141"/>
      <c r="Y9" s="209"/>
      <c r="Z9" s="229">
        <v>6.5500000000000003E-2</v>
      </c>
      <c r="AA9" s="146">
        <v>47186</v>
      </c>
      <c r="AB9" s="141" t="s">
        <v>636</v>
      </c>
      <c r="AC9" s="141"/>
      <c r="AD9" s="235"/>
      <c r="AE9" s="208"/>
      <c r="AF9" s="146">
        <v>45644</v>
      </c>
      <c r="AG9" s="141"/>
      <c r="AH9" s="141"/>
      <c r="AI9" s="151"/>
      <c r="AJ9" s="141" t="s">
        <v>62</v>
      </c>
      <c r="AK9" s="141" t="s">
        <v>791</v>
      </c>
      <c r="AL9" s="141"/>
      <c r="AM9" s="141" t="s">
        <v>305</v>
      </c>
      <c r="AN9" s="146">
        <v>45565</v>
      </c>
      <c r="AO9" s="146">
        <v>45565</v>
      </c>
      <c r="AP9" s="208"/>
      <c r="AQ9" s="148">
        <v>870103.01</v>
      </c>
      <c r="AR9" s="148">
        <v>90.03</v>
      </c>
      <c r="AS9" s="148">
        <v>1</v>
      </c>
      <c r="AT9" s="148">
        <v>783.35374000000002</v>
      </c>
      <c r="AU9" s="148">
        <v>783.35374000000002</v>
      </c>
      <c r="AV9" s="151"/>
      <c r="AW9" s="151"/>
      <c r="AX9" s="141"/>
      <c r="AY9" s="141" t="s">
        <v>4063</v>
      </c>
      <c r="AZ9" s="229">
        <v>2.1375882739999999E-3</v>
      </c>
      <c r="BA9" s="229">
        <v>1.9600031299999999E-4</v>
      </c>
    </row>
    <row r="10" spans="1:53" ht="13.5" thickBot="1">
      <c r="A10" s="153">
        <v>7956</v>
      </c>
      <c r="B10" s="153">
        <v>12538</v>
      </c>
      <c r="C10" s="254"/>
      <c r="D10" s="141"/>
      <c r="E10" s="141" t="s">
        <v>4260</v>
      </c>
      <c r="F10" s="141">
        <v>11019587</v>
      </c>
      <c r="G10" s="141" t="s">
        <v>245</v>
      </c>
      <c r="H10" s="151" t="s">
        <v>834</v>
      </c>
      <c r="I10" s="141" t="s">
        <v>53</v>
      </c>
      <c r="J10" s="141"/>
      <c r="K10" s="141" t="s">
        <v>140</v>
      </c>
      <c r="L10" s="141" t="s">
        <v>62</v>
      </c>
      <c r="M10" s="141" t="s">
        <v>62</v>
      </c>
      <c r="N10" s="141"/>
      <c r="O10" s="207">
        <v>44644</v>
      </c>
      <c r="P10" s="141" t="s">
        <v>298</v>
      </c>
      <c r="Q10" s="141" t="s">
        <v>298</v>
      </c>
      <c r="R10" s="141" t="s">
        <v>298</v>
      </c>
      <c r="S10" s="141" t="s">
        <v>1206</v>
      </c>
      <c r="T10" s="232">
        <v>4.09</v>
      </c>
      <c r="U10" s="151" t="s">
        <v>3021</v>
      </c>
      <c r="V10" s="209">
        <v>3.7999999999999999E-2</v>
      </c>
      <c r="W10" s="141"/>
      <c r="X10" s="141"/>
      <c r="Y10" s="209"/>
      <c r="Z10" s="229">
        <v>6.0899999999999996E-2</v>
      </c>
      <c r="AA10" s="146">
        <v>47186</v>
      </c>
      <c r="AB10" s="141" t="s">
        <v>636</v>
      </c>
      <c r="AC10" s="141"/>
      <c r="AD10" s="235"/>
      <c r="AE10" s="208"/>
      <c r="AF10" s="146">
        <v>45644</v>
      </c>
      <c r="AG10" s="141"/>
      <c r="AH10" s="141"/>
      <c r="AI10" s="151"/>
      <c r="AJ10" s="141" t="s">
        <v>62</v>
      </c>
      <c r="AK10" s="141" t="s">
        <v>791</v>
      </c>
      <c r="AL10" s="141"/>
      <c r="AM10" s="141" t="s">
        <v>305</v>
      </c>
      <c r="AN10" s="146">
        <v>45565</v>
      </c>
      <c r="AO10" s="146">
        <v>45565</v>
      </c>
      <c r="AP10" s="208"/>
      <c r="AQ10" s="148">
        <v>13827582.859999999</v>
      </c>
      <c r="AR10" s="148">
        <v>91.65</v>
      </c>
      <c r="AS10" s="148">
        <v>1</v>
      </c>
      <c r="AT10" s="148">
        <v>12672.97969</v>
      </c>
      <c r="AU10" s="148">
        <v>12672.97969</v>
      </c>
      <c r="AV10" s="151"/>
      <c r="AW10" s="151"/>
      <c r="AX10" s="141"/>
      <c r="AY10" s="141" t="s">
        <v>4063</v>
      </c>
      <c r="AZ10" s="229">
        <v>3.4581583521999998E-2</v>
      </c>
      <c r="BA10" s="229">
        <v>3.1708637679999999E-3</v>
      </c>
    </row>
    <row r="11" spans="1:53" ht="13.5" thickBot="1">
      <c r="A11" s="153">
        <v>7956</v>
      </c>
      <c r="B11" s="153">
        <v>12538</v>
      </c>
      <c r="C11" s="254"/>
      <c r="D11" s="141"/>
      <c r="E11" s="141" t="s">
        <v>4261</v>
      </c>
      <c r="F11" s="141">
        <v>11019588</v>
      </c>
      <c r="G11" s="141" t="s">
        <v>245</v>
      </c>
      <c r="H11" s="151"/>
      <c r="I11" s="141" t="s">
        <v>53</v>
      </c>
      <c r="J11" s="141"/>
      <c r="K11" s="141" t="s">
        <v>140</v>
      </c>
      <c r="L11" s="141" t="s">
        <v>62</v>
      </c>
      <c r="M11" s="141" t="s">
        <v>62</v>
      </c>
      <c r="N11" s="141"/>
      <c r="O11" s="207">
        <v>44651</v>
      </c>
      <c r="P11" s="141" t="s">
        <v>298</v>
      </c>
      <c r="Q11" s="141" t="s">
        <v>298</v>
      </c>
      <c r="R11" s="141" t="s">
        <v>298</v>
      </c>
      <c r="S11" s="141" t="s">
        <v>1206</v>
      </c>
      <c r="T11" s="232">
        <v>0</v>
      </c>
      <c r="U11" s="151" t="s">
        <v>3021</v>
      </c>
      <c r="V11" s="209">
        <v>0</v>
      </c>
      <c r="W11" s="141"/>
      <c r="X11" s="141"/>
      <c r="Y11" s="209"/>
      <c r="Z11" s="229">
        <v>0.13140000000000002</v>
      </c>
      <c r="AA11" s="146"/>
      <c r="AB11" s="141" t="s">
        <v>636</v>
      </c>
      <c r="AC11" s="141"/>
      <c r="AD11" s="235"/>
      <c r="AE11" s="208"/>
      <c r="AF11" s="146"/>
      <c r="AG11" s="141"/>
      <c r="AH11" s="141"/>
      <c r="AI11" s="151"/>
      <c r="AJ11" s="141" t="s">
        <v>55</v>
      </c>
      <c r="AK11" s="141" t="s">
        <v>791</v>
      </c>
      <c r="AL11" s="141"/>
      <c r="AM11" s="141" t="s">
        <v>305</v>
      </c>
      <c r="AN11" s="146">
        <v>45565</v>
      </c>
      <c r="AO11" s="146">
        <v>45565</v>
      </c>
      <c r="AP11" s="208"/>
      <c r="AQ11" s="148">
        <v>4559253.29</v>
      </c>
      <c r="AR11" s="148">
        <v>101.51</v>
      </c>
      <c r="AS11" s="148">
        <v>1</v>
      </c>
      <c r="AT11" s="148">
        <v>4628.0980099999997</v>
      </c>
      <c r="AU11" s="148">
        <v>4628.0980099999997</v>
      </c>
      <c r="AV11" s="151"/>
      <c r="AW11" s="151"/>
      <c r="AX11" s="141"/>
      <c r="AY11" s="141" t="s">
        <v>4063</v>
      </c>
      <c r="AZ11" s="229">
        <v>1.2628991902E-2</v>
      </c>
      <c r="BA11" s="229">
        <v>1.157980889E-3</v>
      </c>
    </row>
    <row r="12" spans="1:53" ht="13.5" thickBot="1">
      <c r="A12" s="153">
        <v>7956</v>
      </c>
      <c r="B12" s="153">
        <v>12538</v>
      </c>
      <c r="C12" s="254"/>
      <c r="D12" s="141"/>
      <c r="E12" s="141" t="s">
        <v>3022</v>
      </c>
      <c r="F12" s="141">
        <v>11019673</v>
      </c>
      <c r="G12" s="141" t="s">
        <v>644</v>
      </c>
      <c r="H12" s="151"/>
      <c r="I12" s="141" t="s">
        <v>53</v>
      </c>
      <c r="J12" s="141"/>
      <c r="K12" s="141" t="s">
        <v>102</v>
      </c>
      <c r="L12" s="141" t="s">
        <v>62</v>
      </c>
      <c r="M12" s="141" t="s">
        <v>62</v>
      </c>
      <c r="N12" s="141"/>
      <c r="O12" s="207">
        <v>44679</v>
      </c>
      <c r="P12" s="141" t="s">
        <v>298</v>
      </c>
      <c r="Q12" s="141" t="s">
        <v>298</v>
      </c>
      <c r="R12" s="141" t="s">
        <v>298</v>
      </c>
      <c r="S12" s="141" t="s">
        <v>1206</v>
      </c>
      <c r="T12" s="232">
        <v>0</v>
      </c>
      <c r="U12" s="151" t="s">
        <v>3021</v>
      </c>
      <c r="V12" s="209">
        <v>0</v>
      </c>
      <c r="W12" s="141"/>
      <c r="X12" s="141"/>
      <c r="Y12" s="209"/>
      <c r="Z12" s="229">
        <v>0</v>
      </c>
      <c r="AA12" s="146"/>
      <c r="AB12" s="141" t="s">
        <v>636</v>
      </c>
      <c r="AC12" s="141"/>
      <c r="AD12" s="235"/>
      <c r="AE12" s="208"/>
      <c r="AF12" s="146" t="s">
        <v>4190</v>
      </c>
      <c r="AG12" s="141"/>
      <c r="AH12" s="141"/>
      <c r="AI12" s="151"/>
      <c r="AJ12" s="141" t="s">
        <v>62</v>
      </c>
      <c r="AK12" s="141" t="s">
        <v>791</v>
      </c>
      <c r="AL12" s="141"/>
      <c r="AM12" s="141" t="s">
        <v>305</v>
      </c>
      <c r="AN12" s="146">
        <v>45565</v>
      </c>
      <c r="AO12" s="146">
        <v>45565</v>
      </c>
      <c r="AP12" s="208"/>
      <c r="AQ12" s="148">
        <v>19143.240000000002</v>
      </c>
      <c r="AR12" s="148">
        <v>100.5857</v>
      </c>
      <c r="AS12" s="148">
        <v>1</v>
      </c>
      <c r="AT12" s="148">
        <v>19.25536</v>
      </c>
      <c r="AU12" s="148">
        <v>19.25536</v>
      </c>
      <c r="AV12" s="151"/>
      <c r="AW12" s="151"/>
      <c r="AX12" s="141"/>
      <c r="AY12" s="141" t="s">
        <v>4063</v>
      </c>
      <c r="AZ12" s="229">
        <v>5.2543352580329097E-5</v>
      </c>
      <c r="BA12" s="229">
        <v>4.8178190810186397E-6</v>
      </c>
    </row>
    <row r="13" spans="1:53" ht="13.5" thickBot="1">
      <c r="A13" s="153">
        <v>7956</v>
      </c>
      <c r="B13" s="153">
        <v>12538</v>
      </c>
      <c r="C13" s="254"/>
      <c r="D13" s="141"/>
      <c r="E13" s="141" t="s">
        <v>4262</v>
      </c>
      <c r="F13" s="141">
        <v>11019675</v>
      </c>
      <c r="G13" s="141" t="s">
        <v>245</v>
      </c>
      <c r="H13" s="151" t="s">
        <v>834</v>
      </c>
      <c r="I13" s="141" t="s">
        <v>53</v>
      </c>
      <c r="J13" s="141"/>
      <c r="K13" s="141" t="s">
        <v>140</v>
      </c>
      <c r="L13" s="141" t="s">
        <v>62</v>
      </c>
      <c r="M13" s="141" t="s">
        <v>62</v>
      </c>
      <c r="N13" s="141"/>
      <c r="O13" s="207">
        <v>44683</v>
      </c>
      <c r="P13" s="141" t="s">
        <v>298</v>
      </c>
      <c r="Q13" s="141" t="s">
        <v>298</v>
      </c>
      <c r="R13" s="141" t="s">
        <v>298</v>
      </c>
      <c r="S13" s="141" t="s">
        <v>1206</v>
      </c>
      <c r="T13" s="232">
        <v>4.09</v>
      </c>
      <c r="U13" s="141" t="s">
        <v>3021</v>
      </c>
      <c r="V13" s="209">
        <v>3.7999999999999999E-2</v>
      </c>
      <c r="W13" s="141"/>
      <c r="X13" s="141"/>
      <c r="Y13" s="209"/>
      <c r="Z13" s="229">
        <v>5.7699999999999994E-2</v>
      </c>
      <c r="AA13" s="146">
        <v>47186</v>
      </c>
      <c r="AB13" s="141" t="s">
        <v>636</v>
      </c>
      <c r="AC13" s="141"/>
      <c r="AD13" s="235"/>
      <c r="AE13" s="208"/>
      <c r="AF13" s="146">
        <v>45644</v>
      </c>
      <c r="AG13" s="141"/>
      <c r="AH13" s="141"/>
      <c r="AI13" s="151"/>
      <c r="AJ13" s="141" t="s">
        <v>62</v>
      </c>
      <c r="AK13" s="141" t="s">
        <v>791</v>
      </c>
      <c r="AL13" s="141"/>
      <c r="AM13" s="141" t="s">
        <v>305</v>
      </c>
      <c r="AN13" s="146">
        <v>45565</v>
      </c>
      <c r="AO13" s="146">
        <v>45565</v>
      </c>
      <c r="AP13" s="208"/>
      <c r="AQ13" s="148">
        <v>921838.86</v>
      </c>
      <c r="AR13" s="148">
        <v>92.77</v>
      </c>
      <c r="AS13" s="148">
        <v>1</v>
      </c>
      <c r="AT13" s="148">
        <v>855.18991000000005</v>
      </c>
      <c r="AU13" s="148">
        <v>855.18991000000005</v>
      </c>
      <c r="AV13" s="151"/>
      <c r="AW13" s="151"/>
      <c r="AX13" s="141"/>
      <c r="AY13" s="141" t="s">
        <v>4063</v>
      </c>
      <c r="AZ13" s="229">
        <v>2.3336123010000002E-3</v>
      </c>
      <c r="BA13" s="229">
        <v>2.1397420000000001E-4</v>
      </c>
    </row>
    <row r="14" spans="1:53" ht="13.5" thickBot="1">
      <c r="A14" s="153">
        <v>7956</v>
      </c>
      <c r="B14" s="153">
        <v>12538</v>
      </c>
      <c r="C14" s="254"/>
      <c r="D14" s="141"/>
      <c r="E14" s="141" t="s">
        <v>4263</v>
      </c>
      <c r="F14" s="141">
        <v>11019678</v>
      </c>
      <c r="G14" s="141" t="s">
        <v>245</v>
      </c>
      <c r="H14" s="151" t="s">
        <v>865</v>
      </c>
      <c r="I14" s="141" t="s">
        <v>53</v>
      </c>
      <c r="J14" s="141"/>
      <c r="K14" s="141" t="s">
        <v>140</v>
      </c>
      <c r="L14" s="141" t="s">
        <v>62</v>
      </c>
      <c r="M14" s="141" t="s">
        <v>62</v>
      </c>
      <c r="N14" s="141"/>
      <c r="O14" s="207">
        <v>44703</v>
      </c>
      <c r="P14" s="141" t="s">
        <v>298</v>
      </c>
      <c r="Q14" s="141" t="s">
        <v>298</v>
      </c>
      <c r="R14" s="141" t="s">
        <v>298</v>
      </c>
      <c r="S14" s="141" t="s">
        <v>1206</v>
      </c>
      <c r="T14" s="232">
        <v>4.71</v>
      </c>
      <c r="U14" s="151" t="s">
        <v>3021</v>
      </c>
      <c r="V14" s="209">
        <v>0.05</v>
      </c>
      <c r="W14" s="141"/>
      <c r="X14" s="141"/>
      <c r="Y14" s="209"/>
      <c r="Z14" s="229">
        <v>6.3600000000000004E-2</v>
      </c>
      <c r="AA14" s="146">
        <v>47559</v>
      </c>
      <c r="AB14" s="141" t="s">
        <v>635</v>
      </c>
      <c r="AC14" s="141"/>
      <c r="AD14" s="235"/>
      <c r="AE14" s="208"/>
      <c r="AF14" s="146"/>
      <c r="AG14" s="141"/>
      <c r="AH14" s="141"/>
      <c r="AI14" s="151"/>
      <c r="AJ14" s="141" t="s">
        <v>55</v>
      </c>
      <c r="AK14" s="141" t="s">
        <v>791</v>
      </c>
      <c r="AL14" s="141"/>
      <c r="AM14" s="141" t="s">
        <v>305</v>
      </c>
      <c r="AN14" s="146">
        <v>45565</v>
      </c>
      <c r="AO14" s="146">
        <v>45565</v>
      </c>
      <c r="AP14" s="208"/>
      <c r="AQ14" s="148">
        <v>489599.1</v>
      </c>
      <c r="AR14" s="148">
        <v>97.62</v>
      </c>
      <c r="AS14" s="148">
        <v>1</v>
      </c>
      <c r="AT14" s="148">
        <v>477.94664</v>
      </c>
      <c r="AU14" s="148">
        <v>477.94664</v>
      </c>
      <c r="AV14" s="151"/>
      <c r="AW14" s="151"/>
      <c r="AX14" s="141"/>
      <c r="AY14" s="141" t="s">
        <v>4063</v>
      </c>
      <c r="AZ14" s="229">
        <v>1.304204066E-3</v>
      </c>
      <c r="BA14" s="229">
        <v>1.1958542600000001E-4</v>
      </c>
    </row>
    <row r="15" spans="1:53" ht="13.5" thickBot="1">
      <c r="A15" s="153">
        <v>7956</v>
      </c>
      <c r="B15" s="153">
        <v>12538</v>
      </c>
      <c r="C15" s="254"/>
      <c r="D15" s="141"/>
      <c r="E15" s="141" t="s">
        <v>4264</v>
      </c>
      <c r="F15" s="141">
        <v>11019682</v>
      </c>
      <c r="G15" s="141" t="s">
        <v>245</v>
      </c>
      <c r="H15" s="151" t="s">
        <v>865</v>
      </c>
      <c r="I15" s="141" t="s">
        <v>53</v>
      </c>
      <c r="J15" s="141"/>
      <c r="K15" s="141" t="s">
        <v>140</v>
      </c>
      <c r="L15" s="141" t="s">
        <v>62</v>
      </c>
      <c r="M15" s="141" t="s">
        <v>62</v>
      </c>
      <c r="N15" s="141"/>
      <c r="O15" s="207">
        <v>44710</v>
      </c>
      <c r="P15" s="141" t="s">
        <v>298</v>
      </c>
      <c r="Q15" s="141" t="s">
        <v>298</v>
      </c>
      <c r="R15" s="141" t="s">
        <v>298</v>
      </c>
      <c r="S15" s="141" t="s">
        <v>1206</v>
      </c>
      <c r="T15" s="232">
        <v>4.6500000000000004</v>
      </c>
      <c r="U15" s="151" t="s">
        <v>442</v>
      </c>
      <c r="V15" s="209">
        <v>5.5E-2</v>
      </c>
      <c r="W15" s="141"/>
      <c r="X15" s="141"/>
      <c r="Y15" s="209"/>
      <c r="Z15" s="229">
        <v>6.54E-2</v>
      </c>
      <c r="AA15" s="146">
        <v>47559</v>
      </c>
      <c r="AB15" s="141" t="s">
        <v>635</v>
      </c>
      <c r="AC15" s="141"/>
      <c r="AD15" s="235"/>
      <c r="AE15" s="208"/>
      <c r="AF15" s="146"/>
      <c r="AG15" s="141"/>
      <c r="AH15" s="141"/>
      <c r="AI15" s="151"/>
      <c r="AJ15" s="141" t="s">
        <v>55</v>
      </c>
      <c r="AK15" s="141" t="s">
        <v>791</v>
      </c>
      <c r="AL15" s="141"/>
      <c r="AM15" s="141" t="s">
        <v>305</v>
      </c>
      <c r="AN15" s="146">
        <v>45565</v>
      </c>
      <c r="AO15" s="146">
        <v>45565</v>
      </c>
      <c r="AP15" s="208"/>
      <c r="AQ15" s="148">
        <v>103537</v>
      </c>
      <c r="AR15" s="148">
        <v>99.42</v>
      </c>
      <c r="AS15" s="148">
        <v>1</v>
      </c>
      <c r="AT15" s="148">
        <v>102.93649000000001</v>
      </c>
      <c r="AU15" s="148">
        <v>102.93649000000001</v>
      </c>
      <c r="AV15" s="151"/>
      <c r="AW15" s="151"/>
      <c r="AX15" s="141"/>
      <c r="AY15" s="141" t="s">
        <v>4063</v>
      </c>
      <c r="AZ15" s="229">
        <v>2.8088949099999998E-4</v>
      </c>
      <c r="BA15" s="229">
        <v>2.57553941164997E-5</v>
      </c>
    </row>
    <row r="16" spans="1:53" ht="13.5" thickBot="1">
      <c r="A16" s="153">
        <v>7956</v>
      </c>
      <c r="B16" s="153">
        <v>12538</v>
      </c>
      <c r="C16" s="254"/>
      <c r="D16" s="141"/>
      <c r="E16" s="141" t="s">
        <v>4265</v>
      </c>
      <c r="F16" s="141">
        <v>11019683</v>
      </c>
      <c r="G16" s="141" t="s">
        <v>245</v>
      </c>
      <c r="H16" s="151" t="s">
        <v>871</v>
      </c>
      <c r="I16" s="141" t="s">
        <v>53</v>
      </c>
      <c r="J16" s="141"/>
      <c r="K16" s="141" t="s">
        <v>102</v>
      </c>
      <c r="L16" s="141" t="s">
        <v>62</v>
      </c>
      <c r="M16" s="141" t="s">
        <v>62</v>
      </c>
      <c r="N16" s="141"/>
      <c r="O16" s="207">
        <v>44711</v>
      </c>
      <c r="P16" s="141" t="s">
        <v>298</v>
      </c>
      <c r="Q16" s="141" t="s">
        <v>298</v>
      </c>
      <c r="R16" s="141" t="s">
        <v>298</v>
      </c>
      <c r="S16" s="141" t="s">
        <v>1206</v>
      </c>
      <c r="T16" s="232">
        <v>1.57</v>
      </c>
      <c r="U16" s="151" t="s">
        <v>3021</v>
      </c>
      <c r="V16" s="209">
        <v>6.9000000000000006E-2</v>
      </c>
      <c r="W16" s="141"/>
      <c r="X16" s="141"/>
      <c r="Y16" s="209"/>
      <c r="Z16" s="229">
        <v>8.5999999999999993E-2</v>
      </c>
      <c r="AA16" s="146">
        <v>46172</v>
      </c>
      <c r="AB16" s="141" t="s">
        <v>636</v>
      </c>
      <c r="AC16" s="141"/>
      <c r="AD16" s="235"/>
      <c r="AE16" s="208"/>
      <c r="AF16" s="146"/>
      <c r="AG16" s="141"/>
      <c r="AH16" s="141"/>
      <c r="AI16" s="151"/>
      <c r="AJ16" s="141" t="s">
        <v>55</v>
      </c>
      <c r="AK16" s="141" t="s">
        <v>791</v>
      </c>
      <c r="AL16" s="141"/>
      <c r="AM16" s="141" t="s">
        <v>305</v>
      </c>
      <c r="AN16" s="146">
        <v>45565</v>
      </c>
      <c r="AO16" s="146">
        <v>45565</v>
      </c>
      <c r="AP16" s="208"/>
      <c r="AQ16" s="148">
        <v>8000000</v>
      </c>
      <c r="AR16" s="148">
        <v>99.4</v>
      </c>
      <c r="AS16" s="148">
        <v>1</v>
      </c>
      <c r="AT16" s="148">
        <v>7952</v>
      </c>
      <c r="AU16" s="148">
        <v>7952</v>
      </c>
      <c r="AV16" s="151"/>
      <c r="AW16" s="151"/>
      <c r="AX16" s="141"/>
      <c r="AY16" s="141" t="s">
        <v>4063</v>
      </c>
      <c r="AZ16" s="229">
        <v>2.1699139340999998E-2</v>
      </c>
      <c r="BA16" s="229">
        <v>1.989643264E-3</v>
      </c>
    </row>
    <row r="17" spans="1:53" ht="13.5" thickBot="1">
      <c r="A17" s="153">
        <v>7956</v>
      </c>
      <c r="B17" s="153">
        <v>12538</v>
      </c>
      <c r="C17" s="254"/>
      <c r="D17" s="141"/>
      <c r="E17" s="141" t="s">
        <v>4266</v>
      </c>
      <c r="F17" s="141">
        <v>11019685</v>
      </c>
      <c r="G17" s="141" t="s">
        <v>245</v>
      </c>
      <c r="H17" s="151" t="s">
        <v>871</v>
      </c>
      <c r="I17" s="141" t="s">
        <v>53</v>
      </c>
      <c r="J17" s="141"/>
      <c r="K17" s="141" t="s">
        <v>102</v>
      </c>
      <c r="L17" s="141" t="s">
        <v>62</v>
      </c>
      <c r="M17" s="141" t="s">
        <v>62</v>
      </c>
      <c r="N17" s="141"/>
      <c r="O17" s="207">
        <v>44711</v>
      </c>
      <c r="P17" s="141" t="s">
        <v>298</v>
      </c>
      <c r="Q17" s="141" t="s">
        <v>298</v>
      </c>
      <c r="R17" s="141" t="s">
        <v>298</v>
      </c>
      <c r="S17" s="141" t="s">
        <v>1206</v>
      </c>
      <c r="T17" s="232">
        <v>1.57</v>
      </c>
      <c r="U17" s="151" t="s">
        <v>3021</v>
      </c>
      <c r="V17" s="209">
        <v>6.9000000000000006E-2</v>
      </c>
      <c r="W17" s="141"/>
      <c r="X17" s="141"/>
      <c r="Y17" s="209"/>
      <c r="Z17" s="229">
        <v>8.5999999999999993E-2</v>
      </c>
      <c r="AA17" s="146">
        <v>46172</v>
      </c>
      <c r="AB17" s="141" t="s">
        <v>636</v>
      </c>
      <c r="AC17" s="141"/>
      <c r="AD17" s="235"/>
      <c r="AE17" s="208"/>
      <c r="AF17" s="146"/>
      <c r="AG17" s="141"/>
      <c r="AH17" s="141"/>
      <c r="AI17" s="151"/>
      <c r="AJ17" s="141" t="s">
        <v>55</v>
      </c>
      <c r="AK17" s="141" t="s">
        <v>791</v>
      </c>
      <c r="AL17" s="141"/>
      <c r="AM17" s="141" t="s">
        <v>305</v>
      </c>
      <c r="AN17" s="146">
        <v>45565</v>
      </c>
      <c r="AO17" s="146">
        <v>45565</v>
      </c>
      <c r="AP17" s="208"/>
      <c r="AQ17" s="148">
        <v>4000000</v>
      </c>
      <c r="AR17" s="148">
        <v>99.4</v>
      </c>
      <c r="AS17" s="148">
        <v>1</v>
      </c>
      <c r="AT17" s="148">
        <v>3976</v>
      </c>
      <c r="AU17" s="148">
        <v>3976</v>
      </c>
      <c r="AV17" s="151"/>
      <c r="AW17" s="151"/>
      <c r="AX17" s="141"/>
      <c r="AY17" s="141" t="s">
        <v>4063</v>
      </c>
      <c r="AZ17" s="229">
        <v>1.084956967E-2</v>
      </c>
      <c r="BA17" s="229">
        <v>9.9482163199999998E-4</v>
      </c>
    </row>
    <row r="18" spans="1:53" ht="13.5" thickBot="1">
      <c r="A18" s="153">
        <v>7956</v>
      </c>
      <c r="B18" s="153">
        <v>12538</v>
      </c>
      <c r="C18" s="254"/>
      <c r="D18" s="141"/>
      <c r="E18" s="141" t="s">
        <v>4267</v>
      </c>
      <c r="F18" s="141">
        <v>11019686</v>
      </c>
      <c r="G18" s="141" t="s">
        <v>245</v>
      </c>
      <c r="H18" s="151" t="s">
        <v>865</v>
      </c>
      <c r="I18" s="141" t="s">
        <v>53</v>
      </c>
      <c r="J18" s="141"/>
      <c r="K18" s="141" t="s">
        <v>140</v>
      </c>
      <c r="L18" s="141" t="s">
        <v>62</v>
      </c>
      <c r="M18" s="141" t="s">
        <v>62</v>
      </c>
      <c r="N18" s="141"/>
      <c r="O18" s="207">
        <v>44713</v>
      </c>
      <c r="P18" s="141" t="s">
        <v>298</v>
      </c>
      <c r="Q18" s="141" t="s">
        <v>298</v>
      </c>
      <c r="R18" s="141" t="s">
        <v>298</v>
      </c>
      <c r="S18" s="141" t="s">
        <v>1206</v>
      </c>
      <c r="T18" s="232">
        <v>4.6399999999999997</v>
      </c>
      <c r="U18" s="151" t="s">
        <v>3021</v>
      </c>
      <c r="V18" s="209">
        <v>5.5E-2</v>
      </c>
      <c r="W18" s="141"/>
      <c r="X18" s="141"/>
      <c r="Y18" s="209"/>
      <c r="Z18" s="229">
        <v>6.9500000000000006E-2</v>
      </c>
      <c r="AA18" s="146">
        <v>47559</v>
      </c>
      <c r="AB18" s="141" t="s">
        <v>635</v>
      </c>
      <c r="AC18" s="141"/>
      <c r="AD18" s="235"/>
      <c r="AE18" s="208"/>
      <c r="AF18" s="146"/>
      <c r="AG18" s="141"/>
      <c r="AH18" s="141"/>
      <c r="AI18" s="151"/>
      <c r="AJ18" s="141" t="s">
        <v>55</v>
      </c>
      <c r="AK18" s="141" t="s">
        <v>791</v>
      </c>
      <c r="AL18" s="141"/>
      <c r="AM18" s="141" t="s">
        <v>305</v>
      </c>
      <c r="AN18" s="146">
        <v>45565</v>
      </c>
      <c r="AO18" s="146">
        <v>45565</v>
      </c>
      <c r="AP18" s="208"/>
      <c r="AQ18" s="148">
        <v>616320</v>
      </c>
      <c r="AR18" s="148">
        <v>97.66</v>
      </c>
      <c r="AS18" s="148">
        <v>1</v>
      </c>
      <c r="AT18" s="148">
        <v>601.89810999999997</v>
      </c>
      <c r="AU18" s="148">
        <v>601.89810999999997</v>
      </c>
      <c r="AV18" s="151"/>
      <c r="AW18" s="151"/>
      <c r="AX18" s="141"/>
      <c r="AY18" s="141" t="s">
        <v>4063</v>
      </c>
      <c r="AZ18" s="229">
        <v>1.6424384999999999E-3</v>
      </c>
      <c r="BA18" s="229">
        <v>1.50598908E-4</v>
      </c>
    </row>
    <row r="19" spans="1:53" ht="13.5" thickBot="1">
      <c r="A19" s="153">
        <v>7956</v>
      </c>
      <c r="B19" s="153">
        <v>12538</v>
      </c>
      <c r="C19" s="255"/>
      <c r="D19" s="141"/>
      <c r="E19" s="141" t="s">
        <v>4268</v>
      </c>
      <c r="F19" s="141">
        <v>11019691</v>
      </c>
      <c r="G19" s="141" t="s">
        <v>245</v>
      </c>
      <c r="H19" s="151" t="s">
        <v>865</v>
      </c>
      <c r="I19" s="141" t="s">
        <v>53</v>
      </c>
      <c r="J19" s="141"/>
      <c r="K19" s="141" t="s">
        <v>140</v>
      </c>
      <c r="L19" s="141" t="s">
        <v>62</v>
      </c>
      <c r="M19" s="141" t="s">
        <v>62</v>
      </c>
      <c r="N19" s="141"/>
      <c r="O19" s="207">
        <v>44728</v>
      </c>
      <c r="P19" s="141" t="s">
        <v>298</v>
      </c>
      <c r="Q19" s="141" t="s">
        <v>298</v>
      </c>
      <c r="R19" s="141" t="s">
        <v>298</v>
      </c>
      <c r="S19" s="141" t="s">
        <v>1206</v>
      </c>
      <c r="T19" s="232">
        <v>4.6500000000000004</v>
      </c>
      <c r="U19" s="151" t="s">
        <v>3021</v>
      </c>
      <c r="V19" s="209">
        <v>0.06</v>
      </c>
      <c r="W19" s="141"/>
      <c r="X19" s="141"/>
      <c r="Y19" s="209"/>
      <c r="Z19" s="229">
        <v>6.3600000000000004E-2</v>
      </c>
      <c r="AA19" s="146">
        <v>47559</v>
      </c>
      <c r="AB19" s="141" t="s">
        <v>635</v>
      </c>
      <c r="AC19" s="141"/>
      <c r="AD19" s="235"/>
      <c r="AE19" s="208"/>
      <c r="AF19" s="146"/>
      <c r="AG19" s="141"/>
      <c r="AH19" s="141"/>
      <c r="AI19" s="151"/>
      <c r="AJ19" s="141" t="s">
        <v>55</v>
      </c>
      <c r="AK19" s="141" t="s">
        <v>791</v>
      </c>
      <c r="AL19" s="141"/>
      <c r="AM19" s="141" t="s">
        <v>305</v>
      </c>
      <c r="AN19" s="146">
        <v>45565</v>
      </c>
      <c r="AO19" s="146">
        <v>45565</v>
      </c>
      <c r="AP19" s="208"/>
      <c r="AQ19" s="148">
        <v>2680</v>
      </c>
      <c r="AR19" s="148">
        <v>100.57</v>
      </c>
      <c r="AS19" s="148">
        <v>1</v>
      </c>
      <c r="AT19" s="148">
        <v>2.6952799999999999</v>
      </c>
      <c r="AU19" s="148">
        <v>2.6952799999999999</v>
      </c>
      <c r="AV19" s="151"/>
      <c r="AW19" s="151"/>
      <c r="AX19" s="141"/>
      <c r="AY19" s="141" t="s">
        <v>4063</v>
      </c>
      <c r="AZ19" s="229">
        <v>7.3547857501864104E-6</v>
      </c>
      <c r="BA19" s="229">
        <v>6.7437697413540496E-7</v>
      </c>
    </row>
    <row r="20" spans="1:53" ht="13.5" thickBot="1">
      <c r="A20" s="153">
        <v>7956</v>
      </c>
      <c r="B20" s="153">
        <v>12538</v>
      </c>
      <c r="C20" s="254"/>
      <c r="D20" s="141"/>
      <c r="E20" s="141" t="s">
        <v>4269</v>
      </c>
      <c r="F20" s="141">
        <v>11019891</v>
      </c>
      <c r="G20" s="141" t="s">
        <v>245</v>
      </c>
      <c r="H20" s="151" t="s">
        <v>843</v>
      </c>
      <c r="I20" s="141" t="s">
        <v>53</v>
      </c>
      <c r="J20" s="141"/>
      <c r="K20" s="141" t="s">
        <v>140</v>
      </c>
      <c r="L20" s="141" t="s">
        <v>62</v>
      </c>
      <c r="M20" s="141" t="s">
        <v>62</v>
      </c>
      <c r="N20" s="141"/>
      <c r="O20" s="207">
        <v>44761</v>
      </c>
      <c r="P20" s="141" t="s">
        <v>298</v>
      </c>
      <c r="Q20" s="141" t="s">
        <v>298</v>
      </c>
      <c r="R20" s="141" t="s">
        <v>298</v>
      </c>
      <c r="S20" s="141" t="s">
        <v>1206</v>
      </c>
      <c r="T20" s="232">
        <v>2.5</v>
      </c>
      <c r="U20" s="151" t="s">
        <v>3021</v>
      </c>
      <c r="V20" s="209">
        <v>0.12</v>
      </c>
      <c r="W20" s="141"/>
      <c r="X20" s="141"/>
      <c r="Y20" s="209"/>
      <c r="Z20" s="229">
        <v>0.12839999999999999</v>
      </c>
      <c r="AA20" s="146">
        <v>46478</v>
      </c>
      <c r="AB20" s="141" t="s">
        <v>635</v>
      </c>
      <c r="AC20" s="141"/>
      <c r="AD20" s="235"/>
      <c r="AE20" s="208"/>
      <c r="AF20" s="146"/>
      <c r="AG20" s="141"/>
      <c r="AH20" s="141"/>
      <c r="AI20" s="151"/>
      <c r="AJ20" s="141" t="s">
        <v>62</v>
      </c>
      <c r="AK20" s="141" t="s">
        <v>791</v>
      </c>
      <c r="AL20" s="141"/>
      <c r="AM20" s="141" t="s">
        <v>305</v>
      </c>
      <c r="AN20" s="146">
        <v>45565</v>
      </c>
      <c r="AO20" s="146">
        <v>45565</v>
      </c>
      <c r="AP20" s="208"/>
      <c r="AQ20" s="148">
        <v>134714.91</v>
      </c>
      <c r="AR20" s="148">
        <v>125.97</v>
      </c>
      <c r="AS20" s="148">
        <v>1</v>
      </c>
      <c r="AT20" s="148">
        <v>169.70036999999999</v>
      </c>
      <c r="AU20" s="148">
        <v>169.70036999999999</v>
      </c>
      <c r="AV20" s="151"/>
      <c r="AW20" s="151"/>
      <c r="AX20" s="141"/>
      <c r="AY20" s="141" t="s">
        <v>4063</v>
      </c>
      <c r="AZ20" s="229">
        <v>4.6307243099999999E-4</v>
      </c>
      <c r="BA20" s="229">
        <v>4.2460160736642797E-5</v>
      </c>
    </row>
    <row r="21" spans="1:53" ht="13.5" thickBot="1">
      <c r="A21" s="153">
        <v>7956</v>
      </c>
      <c r="B21" s="153">
        <v>12538</v>
      </c>
      <c r="C21" s="254"/>
      <c r="D21" s="141"/>
      <c r="E21" s="141" t="s">
        <v>4270</v>
      </c>
      <c r="F21" s="141">
        <v>11019892</v>
      </c>
      <c r="G21" s="141" t="s">
        <v>245</v>
      </c>
      <c r="H21" s="151" t="s">
        <v>865</v>
      </c>
      <c r="I21" s="141" t="s">
        <v>53</v>
      </c>
      <c r="J21" s="141"/>
      <c r="K21" s="141" t="s">
        <v>140</v>
      </c>
      <c r="L21" s="141" t="s">
        <v>62</v>
      </c>
      <c r="M21" s="141" t="s">
        <v>62</v>
      </c>
      <c r="N21" s="141"/>
      <c r="O21" s="207">
        <v>44763</v>
      </c>
      <c r="P21" s="141" t="s">
        <v>298</v>
      </c>
      <c r="Q21" s="141" t="s">
        <v>298</v>
      </c>
      <c r="R21" s="141" t="s">
        <v>298</v>
      </c>
      <c r="S21" s="141" t="s">
        <v>1206</v>
      </c>
      <c r="T21" s="232">
        <v>4.57</v>
      </c>
      <c r="U21" s="151" t="s">
        <v>3021</v>
      </c>
      <c r="V21" s="209">
        <v>0.06</v>
      </c>
      <c r="W21" s="141"/>
      <c r="X21" s="141"/>
      <c r="Y21" s="209"/>
      <c r="Z21" s="229">
        <v>7.6700000000000004E-2</v>
      </c>
      <c r="AA21" s="146">
        <v>47559</v>
      </c>
      <c r="AB21" s="141" t="s">
        <v>635</v>
      </c>
      <c r="AC21" s="141"/>
      <c r="AD21" s="235"/>
      <c r="AE21" s="208"/>
      <c r="AF21" s="146"/>
      <c r="AG21" s="141"/>
      <c r="AH21" s="141"/>
      <c r="AI21" s="141"/>
      <c r="AJ21" s="141" t="s">
        <v>55</v>
      </c>
      <c r="AK21" s="141" t="s">
        <v>791</v>
      </c>
      <c r="AL21" s="141"/>
      <c r="AM21" s="141" t="s">
        <v>305</v>
      </c>
      <c r="AN21" s="146">
        <v>45565</v>
      </c>
      <c r="AO21" s="146">
        <v>45565</v>
      </c>
      <c r="AP21" s="208"/>
      <c r="AQ21" s="148">
        <v>20000</v>
      </c>
      <c r="AR21" s="148">
        <v>97.21</v>
      </c>
      <c r="AS21" s="148">
        <v>1</v>
      </c>
      <c r="AT21" s="148">
        <v>19.442</v>
      </c>
      <c r="AU21" s="148">
        <v>19.442</v>
      </c>
      <c r="AV21" s="151"/>
      <c r="AW21" s="151"/>
      <c r="AX21" s="141"/>
      <c r="AY21" s="141" t="s">
        <v>4063</v>
      </c>
      <c r="AZ21" s="229">
        <v>5.3052649281382402E-5</v>
      </c>
      <c r="BA21" s="229">
        <v>4.8645176497954001E-6</v>
      </c>
    </row>
    <row r="22" spans="1:53" ht="13.5" thickBot="1">
      <c r="A22" s="153">
        <v>7956</v>
      </c>
      <c r="B22" s="153">
        <v>12538</v>
      </c>
      <c r="C22" s="254"/>
      <c r="D22" s="141"/>
      <c r="E22" s="141" t="s">
        <v>4271</v>
      </c>
      <c r="F22" s="141">
        <v>11019895</v>
      </c>
      <c r="G22" s="141" t="s">
        <v>245</v>
      </c>
      <c r="H22" s="151" t="s">
        <v>865</v>
      </c>
      <c r="I22" s="141" t="s">
        <v>53</v>
      </c>
      <c r="J22" s="141"/>
      <c r="K22" s="141" t="s">
        <v>140</v>
      </c>
      <c r="L22" s="141" t="s">
        <v>62</v>
      </c>
      <c r="M22" s="141" t="s">
        <v>62</v>
      </c>
      <c r="N22" s="141"/>
      <c r="O22" s="207">
        <v>44767</v>
      </c>
      <c r="P22" s="141" t="s">
        <v>298</v>
      </c>
      <c r="Q22" s="141" t="s">
        <v>298</v>
      </c>
      <c r="R22" s="141" t="s">
        <v>298</v>
      </c>
      <c r="S22" s="141" t="s">
        <v>1206</v>
      </c>
      <c r="T22" s="232">
        <v>4.57</v>
      </c>
      <c r="U22" s="151" t="s">
        <v>3021</v>
      </c>
      <c r="V22" s="209">
        <v>0.06</v>
      </c>
      <c r="W22" s="141"/>
      <c r="X22" s="141"/>
      <c r="Y22" s="209"/>
      <c r="Z22" s="229">
        <v>7.6700000000000004E-2</v>
      </c>
      <c r="AA22" s="146">
        <v>47559</v>
      </c>
      <c r="AB22" s="141" t="s">
        <v>635</v>
      </c>
      <c r="AC22" s="141"/>
      <c r="AD22" s="235"/>
      <c r="AE22" s="208"/>
      <c r="AF22" s="146"/>
      <c r="AG22" s="141"/>
      <c r="AH22" s="141"/>
      <c r="AI22" s="151"/>
      <c r="AJ22" s="141" t="s">
        <v>55</v>
      </c>
      <c r="AK22" s="141" t="s">
        <v>791</v>
      </c>
      <c r="AL22" s="141"/>
      <c r="AM22" s="141" t="s">
        <v>305</v>
      </c>
      <c r="AN22" s="146">
        <v>45565</v>
      </c>
      <c r="AO22" s="146">
        <v>45565</v>
      </c>
      <c r="AP22" s="208"/>
      <c r="AQ22" s="148">
        <v>50000</v>
      </c>
      <c r="AR22" s="148">
        <v>97.24</v>
      </c>
      <c r="AS22" s="148">
        <v>1</v>
      </c>
      <c r="AT22" s="148">
        <v>48.62</v>
      </c>
      <c r="AU22" s="148">
        <v>48.62</v>
      </c>
      <c r="AV22" s="151"/>
      <c r="AW22" s="151"/>
      <c r="AX22" s="141"/>
      <c r="AY22" s="141" t="s">
        <v>4063</v>
      </c>
      <c r="AZ22" s="229">
        <v>1.32672554E-4</v>
      </c>
      <c r="BA22" s="229">
        <v>1.2165047224208E-5</v>
      </c>
    </row>
    <row r="23" spans="1:53" ht="13.5" thickBot="1">
      <c r="A23" s="153">
        <v>7956</v>
      </c>
      <c r="B23" s="153">
        <v>12538</v>
      </c>
      <c r="C23" s="254"/>
      <c r="D23" s="141"/>
      <c r="E23" s="141" t="s">
        <v>4272</v>
      </c>
      <c r="F23" s="141">
        <v>11019896</v>
      </c>
      <c r="G23" s="141" t="s">
        <v>245</v>
      </c>
      <c r="H23" s="151" t="s">
        <v>871</v>
      </c>
      <c r="I23" s="141" t="s">
        <v>53</v>
      </c>
      <c r="J23" s="141"/>
      <c r="K23" s="141" t="s">
        <v>102</v>
      </c>
      <c r="L23" s="141" t="s">
        <v>62</v>
      </c>
      <c r="M23" s="141" t="s">
        <v>62</v>
      </c>
      <c r="N23" s="141"/>
      <c r="O23" s="207">
        <v>44767</v>
      </c>
      <c r="P23" s="141" t="s">
        <v>298</v>
      </c>
      <c r="Q23" s="141" t="s">
        <v>298</v>
      </c>
      <c r="R23" s="141" t="s">
        <v>298</v>
      </c>
      <c r="S23" s="141" t="s">
        <v>1206</v>
      </c>
      <c r="T23" s="232">
        <v>1.56</v>
      </c>
      <c r="U23" s="151" t="s">
        <v>3021</v>
      </c>
      <c r="V23" s="209">
        <v>7.9000000000000001E-2</v>
      </c>
      <c r="W23" s="141"/>
      <c r="X23" s="141"/>
      <c r="Y23" s="209"/>
      <c r="Z23" s="229">
        <v>9.2899999999999996E-2</v>
      </c>
      <c r="AA23" s="146">
        <v>46172</v>
      </c>
      <c r="AB23" s="141" t="s">
        <v>636</v>
      </c>
      <c r="AC23" s="141"/>
      <c r="AD23" s="235"/>
      <c r="AE23" s="208"/>
      <c r="AF23" s="146"/>
      <c r="AG23" s="141"/>
      <c r="AH23" s="141"/>
      <c r="AI23" s="151"/>
      <c r="AJ23" s="141" t="s">
        <v>55</v>
      </c>
      <c r="AK23" s="141" t="s">
        <v>791</v>
      </c>
      <c r="AL23" s="141"/>
      <c r="AM23" s="141" t="s">
        <v>305</v>
      </c>
      <c r="AN23" s="146">
        <v>45565</v>
      </c>
      <c r="AO23" s="146">
        <v>45565</v>
      </c>
      <c r="AP23" s="208"/>
      <c r="AQ23" s="148">
        <v>4000000</v>
      </c>
      <c r="AR23" s="148">
        <v>100.18</v>
      </c>
      <c r="AS23" s="148">
        <v>1</v>
      </c>
      <c r="AT23" s="148">
        <v>4007.2</v>
      </c>
      <c r="AU23" s="148">
        <v>4007.2</v>
      </c>
      <c r="AV23" s="151"/>
      <c r="AW23" s="151"/>
      <c r="AX23" s="141"/>
      <c r="AY23" s="141" t="s">
        <v>4063</v>
      </c>
      <c r="AZ23" s="229">
        <v>1.0934707139000001E-2</v>
      </c>
      <c r="BA23" s="229">
        <v>1.0026280790000001E-3</v>
      </c>
    </row>
    <row r="24" spans="1:53" ht="13.5" thickBot="1">
      <c r="A24" s="153">
        <v>7956</v>
      </c>
      <c r="B24" s="153">
        <v>12538</v>
      </c>
      <c r="C24" s="254"/>
      <c r="D24" s="141"/>
      <c r="E24" s="141" t="s">
        <v>4273</v>
      </c>
      <c r="F24" s="141">
        <v>11019903</v>
      </c>
      <c r="G24" s="141" t="s">
        <v>245</v>
      </c>
      <c r="H24" s="151" t="s">
        <v>865</v>
      </c>
      <c r="I24" s="141" t="s">
        <v>53</v>
      </c>
      <c r="J24" s="141"/>
      <c r="K24" s="141" t="s">
        <v>140</v>
      </c>
      <c r="L24" s="141" t="s">
        <v>62</v>
      </c>
      <c r="M24" s="141" t="s">
        <v>62</v>
      </c>
      <c r="N24" s="141"/>
      <c r="O24" s="207">
        <v>44791</v>
      </c>
      <c r="P24" s="141" t="s">
        <v>298</v>
      </c>
      <c r="Q24" s="141" t="s">
        <v>298</v>
      </c>
      <c r="R24" s="141" t="s">
        <v>298</v>
      </c>
      <c r="S24" s="141" t="s">
        <v>1206</v>
      </c>
      <c r="T24" s="232">
        <v>4.57</v>
      </c>
      <c r="U24" s="151" t="s">
        <v>3021</v>
      </c>
      <c r="V24" s="209">
        <v>0.06</v>
      </c>
      <c r="W24" s="141"/>
      <c r="X24" s="141"/>
      <c r="Y24" s="209"/>
      <c r="Z24" s="229">
        <v>7.9199999999999993E-2</v>
      </c>
      <c r="AA24" s="146">
        <v>47559</v>
      </c>
      <c r="AB24" s="141" t="s">
        <v>635</v>
      </c>
      <c r="AC24" s="141"/>
      <c r="AD24" s="235"/>
      <c r="AE24" s="208"/>
      <c r="AF24" s="146"/>
      <c r="AG24" s="141"/>
      <c r="AH24" s="141"/>
      <c r="AI24" s="151"/>
      <c r="AJ24" s="141" t="s">
        <v>55</v>
      </c>
      <c r="AK24" s="141" t="s">
        <v>791</v>
      </c>
      <c r="AL24" s="141"/>
      <c r="AM24" s="141" t="s">
        <v>305</v>
      </c>
      <c r="AN24" s="146">
        <v>45565</v>
      </c>
      <c r="AO24" s="146">
        <v>45565</v>
      </c>
      <c r="AP24" s="208"/>
      <c r="AQ24" s="148">
        <v>40000</v>
      </c>
      <c r="AR24" s="148">
        <v>96.21</v>
      </c>
      <c r="AS24" s="148">
        <v>1</v>
      </c>
      <c r="AT24" s="148">
        <v>38.484000000000002</v>
      </c>
      <c r="AU24" s="148">
        <v>38.484000000000002</v>
      </c>
      <c r="AV24" s="151"/>
      <c r="AW24" s="151"/>
      <c r="AX24" s="141"/>
      <c r="AY24" s="141" t="s">
        <v>4063</v>
      </c>
      <c r="AZ24" s="229">
        <v>1.05013792E-4</v>
      </c>
      <c r="BA24" s="229">
        <v>9.6289526404035703E-6</v>
      </c>
    </row>
    <row r="25" spans="1:53" ht="13.5" thickBot="1">
      <c r="A25" s="153">
        <v>7956</v>
      </c>
      <c r="B25" s="153">
        <v>12538</v>
      </c>
      <c r="C25" s="254"/>
      <c r="D25" s="141"/>
      <c r="E25" s="141" t="s">
        <v>4274</v>
      </c>
      <c r="F25" s="141">
        <v>11019909</v>
      </c>
      <c r="G25" s="141" t="s">
        <v>245</v>
      </c>
      <c r="H25" s="151" t="s">
        <v>865</v>
      </c>
      <c r="I25" s="141" t="s">
        <v>53</v>
      </c>
      <c r="J25" s="141"/>
      <c r="K25" s="141" t="s">
        <v>140</v>
      </c>
      <c r="L25" s="141" t="s">
        <v>62</v>
      </c>
      <c r="M25" s="141" t="s">
        <v>62</v>
      </c>
      <c r="N25" s="141"/>
      <c r="O25" s="207">
        <v>44824</v>
      </c>
      <c r="P25" s="141" t="s">
        <v>298</v>
      </c>
      <c r="Q25" s="141" t="s">
        <v>298</v>
      </c>
      <c r="R25" s="141" t="s">
        <v>298</v>
      </c>
      <c r="S25" s="141" t="s">
        <v>1206</v>
      </c>
      <c r="T25" s="232">
        <v>4.59</v>
      </c>
      <c r="U25" s="151" t="s">
        <v>3021</v>
      </c>
      <c r="V25" s="209">
        <v>0.06</v>
      </c>
      <c r="W25" s="141"/>
      <c r="X25" s="141"/>
      <c r="Y25" s="209"/>
      <c r="Z25" s="229">
        <v>7.1399999999999991E-2</v>
      </c>
      <c r="AA25" s="146">
        <v>47559</v>
      </c>
      <c r="AB25" s="141" t="s">
        <v>635</v>
      </c>
      <c r="AC25" s="141"/>
      <c r="AD25" s="235"/>
      <c r="AE25" s="208"/>
      <c r="AF25" s="146"/>
      <c r="AG25" s="141"/>
      <c r="AH25" s="141"/>
      <c r="AI25" s="151"/>
      <c r="AJ25" s="141" t="s">
        <v>55</v>
      </c>
      <c r="AK25" s="141" t="s">
        <v>791</v>
      </c>
      <c r="AL25" s="141"/>
      <c r="AM25" s="141" t="s">
        <v>305</v>
      </c>
      <c r="AN25" s="146">
        <v>45565</v>
      </c>
      <c r="AO25" s="146">
        <v>45565</v>
      </c>
      <c r="AP25" s="208"/>
      <c r="AQ25" s="148">
        <v>34500</v>
      </c>
      <c r="AR25" s="148">
        <v>99.46</v>
      </c>
      <c r="AS25" s="148">
        <v>1</v>
      </c>
      <c r="AT25" s="148">
        <v>34.313699999999997</v>
      </c>
      <c r="AU25" s="148">
        <v>34.313699999999997</v>
      </c>
      <c r="AV25" s="151"/>
      <c r="AW25" s="151"/>
      <c r="AX25" s="141"/>
      <c r="AY25" s="141" t="s">
        <v>4063</v>
      </c>
      <c r="AZ25" s="229">
        <v>9.3634023847678706E-5</v>
      </c>
      <c r="BA25" s="229">
        <v>8.5855158563822907E-6</v>
      </c>
    </row>
    <row r="26" spans="1:53" ht="13.5" thickBot="1">
      <c r="A26" s="153">
        <v>7956</v>
      </c>
      <c r="B26" s="153">
        <v>12538</v>
      </c>
      <c r="C26" s="254"/>
      <c r="D26" s="141"/>
      <c r="E26" s="141" t="s">
        <v>4275</v>
      </c>
      <c r="F26" s="141">
        <v>11019931</v>
      </c>
      <c r="G26" s="141" t="s">
        <v>245</v>
      </c>
      <c r="H26" s="151" t="s">
        <v>855</v>
      </c>
      <c r="I26" s="141" t="s">
        <v>53</v>
      </c>
      <c r="J26" s="141"/>
      <c r="K26" s="141" t="s">
        <v>140</v>
      </c>
      <c r="L26" s="141" t="s">
        <v>62</v>
      </c>
      <c r="M26" s="141" t="s">
        <v>62</v>
      </c>
      <c r="N26" s="141"/>
      <c r="O26" s="207">
        <v>44896</v>
      </c>
      <c r="P26" s="141" t="s">
        <v>298</v>
      </c>
      <c r="Q26" s="141" t="s">
        <v>298</v>
      </c>
      <c r="R26" s="141" t="s">
        <v>298</v>
      </c>
      <c r="S26" s="141" t="s">
        <v>1206</v>
      </c>
      <c r="T26" s="232">
        <v>3.17</v>
      </c>
      <c r="U26" s="151" t="s">
        <v>3021</v>
      </c>
      <c r="V26" s="209">
        <v>3.7999999999999999E-2</v>
      </c>
      <c r="W26" s="141"/>
      <c r="X26" s="141"/>
      <c r="Y26" s="209"/>
      <c r="Z26" s="229">
        <v>6.9400000000000003E-2</v>
      </c>
      <c r="AA26" s="146">
        <v>47269</v>
      </c>
      <c r="AB26" s="141" t="s">
        <v>636</v>
      </c>
      <c r="AC26" s="141"/>
      <c r="AD26" s="235"/>
      <c r="AE26" s="208"/>
      <c r="AF26" s="146">
        <v>45421</v>
      </c>
      <c r="AG26" s="141"/>
      <c r="AH26" s="141"/>
      <c r="AI26" s="151"/>
      <c r="AJ26" s="141" t="s">
        <v>62</v>
      </c>
      <c r="AK26" s="141" t="s">
        <v>791</v>
      </c>
      <c r="AL26" s="141"/>
      <c r="AM26" s="141" t="s">
        <v>305</v>
      </c>
      <c r="AN26" s="146">
        <v>45565</v>
      </c>
      <c r="AO26" s="146">
        <v>45565</v>
      </c>
      <c r="AP26" s="208"/>
      <c r="AQ26" s="148">
        <v>732876.71</v>
      </c>
      <c r="AR26" s="148">
        <v>116.04</v>
      </c>
      <c r="AS26" s="148">
        <v>1</v>
      </c>
      <c r="AT26" s="148">
        <v>850.43012999999996</v>
      </c>
      <c r="AU26" s="148">
        <v>850.43012999999996</v>
      </c>
      <c r="AV26" s="151"/>
      <c r="AW26" s="151"/>
      <c r="AX26" s="141"/>
      <c r="AY26" s="141" t="s">
        <v>4063</v>
      </c>
      <c r="AZ26" s="229">
        <v>2.3206239799999999E-3</v>
      </c>
      <c r="BA26" s="229">
        <v>2.12783272E-4</v>
      </c>
    </row>
    <row r="27" spans="1:53" ht="13.5" thickBot="1">
      <c r="A27" s="153">
        <v>7956</v>
      </c>
      <c r="B27" s="153">
        <v>12538</v>
      </c>
      <c r="C27" s="254"/>
      <c r="D27" s="141"/>
      <c r="E27" s="141" t="s">
        <v>4276</v>
      </c>
      <c r="F27" s="141">
        <v>11019936</v>
      </c>
      <c r="G27" s="141" t="s">
        <v>245</v>
      </c>
      <c r="H27" s="151" t="s">
        <v>865</v>
      </c>
      <c r="I27" s="141" t="s">
        <v>53</v>
      </c>
      <c r="J27" s="141"/>
      <c r="K27" s="141" t="s">
        <v>140</v>
      </c>
      <c r="L27" s="141" t="s">
        <v>62</v>
      </c>
      <c r="M27" s="141" t="s">
        <v>62</v>
      </c>
      <c r="N27" s="141"/>
      <c r="O27" s="207">
        <v>44917</v>
      </c>
      <c r="P27" s="141" t="s">
        <v>298</v>
      </c>
      <c r="Q27" s="141" t="s">
        <v>298</v>
      </c>
      <c r="R27" s="141" t="s">
        <v>298</v>
      </c>
      <c r="S27" s="141" t="s">
        <v>1206</v>
      </c>
      <c r="T27" s="232">
        <v>0</v>
      </c>
      <c r="U27" s="151" t="s">
        <v>3021</v>
      </c>
      <c r="V27" s="209">
        <v>0.06</v>
      </c>
      <c r="W27" s="141"/>
      <c r="X27" s="141"/>
      <c r="Y27" s="209"/>
      <c r="Z27" s="229">
        <v>6.2800000000000009E-2</v>
      </c>
      <c r="AA27" s="146">
        <v>47559</v>
      </c>
      <c r="AB27" s="141" t="s">
        <v>635</v>
      </c>
      <c r="AC27" s="141"/>
      <c r="AD27" s="235"/>
      <c r="AE27" s="208"/>
      <c r="AF27" s="146"/>
      <c r="AG27" s="141"/>
      <c r="AH27" s="141"/>
      <c r="AI27" s="151"/>
      <c r="AJ27" s="141" t="s">
        <v>55</v>
      </c>
      <c r="AK27" s="141" t="s">
        <v>791</v>
      </c>
      <c r="AL27" s="141"/>
      <c r="AM27" s="141" t="s">
        <v>305</v>
      </c>
      <c r="AN27" s="146">
        <v>45565</v>
      </c>
      <c r="AO27" s="146">
        <v>45565</v>
      </c>
      <c r="AP27" s="208"/>
      <c r="AQ27" s="148">
        <v>108260</v>
      </c>
      <c r="AR27" s="148">
        <v>103.21</v>
      </c>
      <c r="AS27" s="148">
        <v>1</v>
      </c>
      <c r="AT27" s="148">
        <v>111.73515</v>
      </c>
      <c r="AU27" s="148">
        <v>111.73515</v>
      </c>
      <c r="AV27" s="151"/>
      <c r="AW27" s="151"/>
      <c r="AX27" s="141"/>
      <c r="AY27" s="141" t="s">
        <v>4063</v>
      </c>
      <c r="AZ27" s="229">
        <v>3.0489896699999999E-4</v>
      </c>
      <c r="BA27" s="229">
        <v>2.79568773417105E-5</v>
      </c>
    </row>
    <row r="28" spans="1:53" ht="13.5" thickBot="1">
      <c r="A28" s="153">
        <v>7956</v>
      </c>
      <c r="B28" s="153">
        <v>12538</v>
      </c>
      <c r="C28" s="254"/>
      <c r="D28" s="141"/>
      <c r="E28" s="141" t="s">
        <v>4277</v>
      </c>
      <c r="F28" s="141">
        <v>11019979</v>
      </c>
      <c r="G28" s="141" t="s">
        <v>245</v>
      </c>
      <c r="H28" s="151" t="s">
        <v>865</v>
      </c>
      <c r="I28" s="141" t="s">
        <v>53</v>
      </c>
      <c r="J28" s="141"/>
      <c r="K28" s="141" t="s">
        <v>140</v>
      </c>
      <c r="L28" s="141" t="s">
        <v>62</v>
      </c>
      <c r="M28" s="141" t="s">
        <v>62</v>
      </c>
      <c r="N28" s="141"/>
      <c r="O28" s="207">
        <v>44861</v>
      </c>
      <c r="P28" s="141" t="s">
        <v>298</v>
      </c>
      <c r="Q28" s="141" t="s">
        <v>298</v>
      </c>
      <c r="R28" s="141" t="s">
        <v>298</v>
      </c>
      <c r="S28" s="141" t="s">
        <v>1206</v>
      </c>
      <c r="T28" s="232">
        <v>4.5999999999999996</v>
      </c>
      <c r="U28" s="151" t="s">
        <v>3021</v>
      </c>
      <c r="V28" s="209">
        <v>0.06</v>
      </c>
      <c r="W28" s="141"/>
      <c r="X28" s="141"/>
      <c r="Y28" s="209"/>
      <c r="Z28" s="229">
        <v>6.6500000000000004E-2</v>
      </c>
      <c r="AA28" s="146">
        <v>47559</v>
      </c>
      <c r="AB28" s="141" t="s">
        <v>635</v>
      </c>
      <c r="AC28" s="141"/>
      <c r="AD28" s="235"/>
      <c r="AE28" s="208"/>
      <c r="AF28" s="146"/>
      <c r="AG28" s="141"/>
      <c r="AH28" s="141"/>
      <c r="AI28" s="151"/>
      <c r="AJ28" s="141" t="s">
        <v>55</v>
      </c>
      <c r="AK28" s="141" t="s">
        <v>791</v>
      </c>
      <c r="AL28" s="141"/>
      <c r="AM28" s="141" t="s">
        <v>305</v>
      </c>
      <c r="AN28" s="146">
        <v>45565</v>
      </c>
      <c r="AO28" s="146">
        <v>45565</v>
      </c>
      <c r="AP28" s="208"/>
      <c r="AQ28" s="148">
        <v>84000</v>
      </c>
      <c r="AR28" s="148">
        <v>101.57</v>
      </c>
      <c r="AS28" s="148">
        <v>1</v>
      </c>
      <c r="AT28" s="148">
        <v>85.318799999999996</v>
      </c>
      <c r="AU28" s="148">
        <v>85.318799999999996</v>
      </c>
      <c r="AV28" s="151"/>
      <c r="AW28" s="151"/>
      <c r="AX28" s="141"/>
      <c r="AY28" s="141" t="s">
        <v>4063</v>
      </c>
      <c r="AZ28" s="229">
        <v>2.32814955E-4</v>
      </c>
      <c r="BA28" s="229">
        <v>2.1347330956659001E-5</v>
      </c>
    </row>
    <row r="29" spans="1:53" ht="13.5" thickBot="1">
      <c r="A29" s="153">
        <v>7956</v>
      </c>
      <c r="B29" s="153">
        <v>12538</v>
      </c>
      <c r="C29" s="254"/>
      <c r="D29" s="141"/>
      <c r="E29" s="141" t="s">
        <v>4278</v>
      </c>
      <c r="F29" s="141">
        <v>11020101</v>
      </c>
      <c r="G29" s="141" t="s">
        <v>245</v>
      </c>
      <c r="H29" s="151" t="s">
        <v>865</v>
      </c>
      <c r="I29" s="141" t="s">
        <v>53</v>
      </c>
      <c r="J29" s="141"/>
      <c r="K29" s="141" t="s">
        <v>140</v>
      </c>
      <c r="L29" s="141" t="s">
        <v>62</v>
      </c>
      <c r="M29" s="141" t="s">
        <v>62</v>
      </c>
      <c r="N29" s="141"/>
      <c r="O29" s="207">
        <v>44931</v>
      </c>
      <c r="P29" s="141" t="s">
        <v>298</v>
      </c>
      <c r="Q29" s="141" t="s">
        <v>298</v>
      </c>
      <c r="R29" s="141" t="s">
        <v>298</v>
      </c>
      <c r="S29" s="141" t="s">
        <v>1206</v>
      </c>
      <c r="T29" s="232">
        <v>4.6100000000000003</v>
      </c>
      <c r="U29" s="151" t="s">
        <v>3021</v>
      </c>
      <c r="V29" s="209">
        <v>0.06</v>
      </c>
      <c r="W29" s="141"/>
      <c r="X29" s="141"/>
      <c r="Y29" s="209"/>
      <c r="Z29" s="229">
        <v>6.3E-2</v>
      </c>
      <c r="AA29" s="146">
        <v>47559</v>
      </c>
      <c r="AB29" s="141" t="s">
        <v>635</v>
      </c>
      <c r="AC29" s="141"/>
      <c r="AD29" s="235"/>
      <c r="AE29" s="208"/>
      <c r="AF29" s="146"/>
      <c r="AG29" s="141"/>
      <c r="AH29" s="141"/>
      <c r="AI29" s="151"/>
      <c r="AJ29" s="141" t="s">
        <v>55</v>
      </c>
      <c r="AK29" s="141" t="s">
        <v>791</v>
      </c>
      <c r="AL29" s="141"/>
      <c r="AM29" s="141" t="s">
        <v>305</v>
      </c>
      <c r="AN29" s="146">
        <v>45565</v>
      </c>
      <c r="AO29" s="146">
        <v>45565</v>
      </c>
      <c r="AP29" s="208"/>
      <c r="AQ29" s="148">
        <v>16600</v>
      </c>
      <c r="AR29" s="148">
        <v>103.11</v>
      </c>
      <c r="AS29" s="148">
        <v>1</v>
      </c>
      <c r="AT29" s="148">
        <v>17.11626</v>
      </c>
      <c r="AU29" s="148">
        <v>17.11626</v>
      </c>
      <c r="AV29" s="151"/>
      <c r="AW29" s="151"/>
      <c r="AX29" s="141"/>
      <c r="AY29" s="141" t="s">
        <v>4063</v>
      </c>
      <c r="AZ29" s="229">
        <v>4.6706251352173297E-5</v>
      </c>
      <c r="BA29" s="229">
        <v>4.2826020403501203E-6</v>
      </c>
    </row>
    <row r="30" spans="1:53" ht="13.5" thickBot="1">
      <c r="A30" s="153">
        <v>7956</v>
      </c>
      <c r="B30" s="153">
        <v>12538</v>
      </c>
      <c r="C30" s="254"/>
      <c r="D30" s="141"/>
      <c r="E30" s="141" t="s">
        <v>4279</v>
      </c>
      <c r="F30" s="141">
        <v>11020103</v>
      </c>
      <c r="G30" s="141" t="s">
        <v>245</v>
      </c>
      <c r="H30" s="151" t="s">
        <v>865</v>
      </c>
      <c r="I30" s="141" t="s">
        <v>53</v>
      </c>
      <c r="J30" s="141"/>
      <c r="K30" s="141" t="s">
        <v>140</v>
      </c>
      <c r="L30" s="141" t="s">
        <v>62</v>
      </c>
      <c r="M30" s="141" t="s">
        <v>62</v>
      </c>
      <c r="N30" s="141"/>
      <c r="O30" s="207">
        <v>44942</v>
      </c>
      <c r="P30" s="141" t="s">
        <v>298</v>
      </c>
      <c r="Q30" s="141" t="s">
        <v>298</v>
      </c>
      <c r="R30" s="141" t="s">
        <v>298</v>
      </c>
      <c r="S30" s="141" t="s">
        <v>1206</v>
      </c>
      <c r="T30" s="232">
        <v>4.5999999999999996</v>
      </c>
      <c r="U30" s="151" t="s">
        <v>3021</v>
      </c>
      <c r="V30" s="209">
        <v>0.06</v>
      </c>
      <c r="W30" s="141"/>
      <c r="X30" s="141"/>
      <c r="Y30" s="209"/>
      <c r="Z30" s="229">
        <v>6.5099999999999991E-2</v>
      </c>
      <c r="AA30" s="146">
        <v>47559</v>
      </c>
      <c r="AB30" s="141" t="s">
        <v>635</v>
      </c>
      <c r="AC30" s="141"/>
      <c r="AD30" s="235"/>
      <c r="AE30" s="208"/>
      <c r="AF30" s="146"/>
      <c r="AG30" s="141"/>
      <c r="AH30" s="141"/>
      <c r="AI30" s="151"/>
      <c r="AJ30" s="141" t="s">
        <v>55</v>
      </c>
      <c r="AK30" s="141" t="s">
        <v>791</v>
      </c>
      <c r="AL30" s="141"/>
      <c r="AM30" s="141" t="s">
        <v>305</v>
      </c>
      <c r="AN30" s="146">
        <v>45565</v>
      </c>
      <c r="AO30" s="146">
        <v>45565</v>
      </c>
      <c r="AP30" s="208"/>
      <c r="AQ30" s="148">
        <v>26600</v>
      </c>
      <c r="AR30" s="148">
        <v>102.16</v>
      </c>
      <c r="AS30" s="148">
        <v>1</v>
      </c>
      <c r="AT30" s="148">
        <v>27.17456</v>
      </c>
      <c r="AU30" s="148">
        <v>27.17456</v>
      </c>
      <c r="AV30" s="151"/>
      <c r="AW30" s="151"/>
      <c r="AX30" s="141"/>
      <c r="AY30" s="141" t="s">
        <v>4063</v>
      </c>
      <c r="AZ30" s="229">
        <v>7.4152988429990896E-5</v>
      </c>
      <c r="BA30" s="229">
        <v>6.7992555676074502E-6</v>
      </c>
    </row>
    <row r="31" spans="1:53" ht="13.5" thickBot="1">
      <c r="A31" s="153">
        <v>7956</v>
      </c>
      <c r="B31" s="153">
        <v>12538</v>
      </c>
      <c r="C31" s="254"/>
      <c r="D31" s="141"/>
      <c r="E31" s="141" t="s">
        <v>4280</v>
      </c>
      <c r="F31" s="141">
        <v>11020105</v>
      </c>
      <c r="G31" s="141" t="s">
        <v>245</v>
      </c>
      <c r="H31" s="151" t="s">
        <v>871</v>
      </c>
      <c r="I31" s="141" t="s">
        <v>53</v>
      </c>
      <c r="J31" s="141"/>
      <c r="K31" s="141" t="s">
        <v>140</v>
      </c>
      <c r="L31" s="141" t="s">
        <v>62</v>
      </c>
      <c r="M31" s="141" t="s">
        <v>62</v>
      </c>
      <c r="N31" s="141"/>
      <c r="O31" s="207">
        <v>44943</v>
      </c>
      <c r="P31" s="141" t="s">
        <v>1959</v>
      </c>
      <c r="Q31" s="141" t="s">
        <v>70</v>
      </c>
      <c r="R31" s="141" t="s">
        <v>795</v>
      </c>
      <c r="S31" s="141" t="s">
        <v>1206</v>
      </c>
      <c r="T31" s="232">
        <v>4.0999999999999996</v>
      </c>
      <c r="U31" s="151" t="s">
        <v>441</v>
      </c>
      <c r="V31" s="209">
        <v>4.2500000000000003E-2</v>
      </c>
      <c r="W31" s="141"/>
      <c r="X31" s="141"/>
      <c r="Y31" s="209"/>
      <c r="Z31" s="229">
        <v>4.9000000000000002E-2</v>
      </c>
      <c r="AA31" s="146">
        <v>47135</v>
      </c>
      <c r="AB31" s="141" t="s">
        <v>635</v>
      </c>
      <c r="AC31" s="141"/>
      <c r="AD31" s="235"/>
      <c r="AE31" s="208"/>
      <c r="AF31" s="146"/>
      <c r="AG31" s="141"/>
      <c r="AH31" s="141"/>
      <c r="AI31" s="151"/>
      <c r="AJ31" s="141" t="s">
        <v>55</v>
      </c>
      <c r="AK31" s="141" t="s">
        <v>791</v>
      </c>
      <c r="AL31" s="141"/>
      <c r="AM31" s="141" t="s">
        <v>305</v>
      </c>
      <c r="AN31" s="146">
        <v>45565</v>
      </c>
      <c r="AO31" s="146">
        <v>45565</v>
      </c>
      <c r="AP31" s="208"/>
      <c r="AQ31" s="148">
        <v>1750000</v>
      </c>
      <c r="AR31" s="148">
        <v>108.5</v>
      </c>
      <c r="AS31" s="148">
        <v>1</v>
      </c>
      <c r="AT31" s="148">
        <v>1898.75</v>
      </c>
      <c r="AU31" s="148">
        <v>1898.75</v>
      </c>
      <c r="AV31" s="151"/>
      <c r="AW31" s="151"/>
      <c r="AX31" s="141"/>
      <c r="AY31" s="141" t="s">
        <v>4063</v>
      </c>
      <c r="AZ31" s="229">
        <v>5.1812425580000003E-3</v>
      </c>
      <c r="BA31" s="229">
        <v>4.7507987199999998E-4</v>
      </c>
    </row>
    <row r="32" spans="1:53" ht="13.5" thickBot="1">
      <c r="A32" s="153">
        <v>7956</v>
      </c>
      <c r="B32" s="153">
        <v>12538</v>
      </c>
      <c r="C32" s="254"/>
      <c r="D32" s="141"/>
      <c r="E32" s="141" t="s">
        <v>4281</v>
      </c>
      <c r="F32" s="141">
        <v>11020107</v>
      </c>
      <c r="G32" s="141" t="s">
        <v>245</v>
      </c>
      <c r="H32" s="151" t="s">
        <v>865</v>
      </c>
      <c r="I32" s="141" t="s">
        <v>53</v>
      </c>
      <c r="J32" s="141"/>
      <c r="K32" s="141" t="s">
        <v>140</v>
      </c>
      <c r="L32" s="141" t="s">
        <v>62</v>
      </c>
      <c r="M32" s="141" t="s">
        <v>62</v>
      </c>
      <c r="N32" s="141"/>
      <c r="O32" s="207">
        <v>44952</v>
      </c>
      <c r="P32" s="141" t="s">
        <v>298</v>
      </c>
      <c r="Q32" s="141" t="s">
        <v>298</v>
      </c>
      <c r="R32" s="141" t="s">
        <v>298</v>
      </c>
      <c r="S32" s="141" t="s">
        <v>1206</v>
      </c>
      <c r="T32" s="232">
        <v>4.5999999999999996</v>
      </c>
      <c r="U32" s="151" t="s">
        <v>3021</v>
      </c>
      <c r="V32" s="209">
        <v>0.06</v>
      </c>
      <c r="W32" s="141"/>
      <c r="X32" s="141"/>
      <c r="Y32" s="209"/>
      <c r="Z32" s="229">
        <v>6.4399999999999999E-2</v>
      </c>
      <c r="AA32" s="146">
        <v>47559</v>
      </c>
      <c r="AB32" s="141" t="s">
        <v>635</v>
      </c>
      <c r="AC32" s="141"/>
      <c r="AD32" s="235"/>
      <c r="AE32" s="208"/>
      <c r="AF32" s="146"/>
      <c r="AG32" s="141"/>
      <c r="AH32" s="141"/>
      <c r="AI32" s="151"/>
      <c r="AJ32" s="141" t="s">
        <v>55</v>
      </c>
      <c r="AK32" s="141" t="s">
        <v>791</v>
      </c>
      <c r="AL32" s="141"/>
      <c r="AM32" s="141" t="s">
        <v>305</v>
      </c>
      <c r="AN32" s="146">
        <v>45565</v>
      </c>
      <c r="AO32" s="146">
        <v>45565</v>
      </c>
      <c r="AP32" s="208"/>
      <c r="AQ32" s="148">
        <v>88300</v>
      </c>
      <c r="AR32" s="148">
        <v>102.48</v>
      </c>
      <c r="AS32" s="148">
        <v>1</v>
      </c>
      <c r="AT32" s="148">
        <v>90.489840000000001</v>
      </c>
      <c r="AU32" s="148">
        <v>90.489840000000001</v>
      </c>
      <c r="AV32" s="151"/>
      <c r="AW32" s="151"/>
      <c r="AX32" s="141"/>
      <c r="AY32" s="141" t="s">
        <v>4063</v>
      </c>
      <c r="AZ32" s="229">
        <v>2.4692550799999997E-4</v>
      </c>
      <c r="BA32" s="229">
        <v>2.2641159541567802E-5</v>
      </c>
    </row>
    <row r="33" spans="1:53" ht="13.5" thickBot="1">
      <c r="A33" s="153">
        <v>7956</v>
      </c>
      <c r="B33" s="153">
        <v>12538</v>
      </c>
      <c r="C33" s="254"/>
      <c r="D33" s="141"/>
      <c r="E33" s="141" t="s">
        <v>4282</v>
      </c>
      <c r="F33" s="141">
        <v>11020113</v>
      </c>
      <c r="G33" s="141" t="s">
        <v>245</v>
      </c>
      <c r="H33" s="151" t="s">
        <v>851</v>
      </c>
      <c r="I33" s="141" t="s">
        <v>53</v>
      </c>
      <c r="J33" s="141"/>
      <c r="K33" s="141" t="s">
        <v>140</v>
      </c>
      <c r="L33" s="141" t="s">
        <v>62</v>
      </c>
      <c r="M33" s="141" t="s">
        <v>62</v>
      </c>
      <c r="N33" s="141"/>
      <c r="O33" s="207">
        <v>44977</v>
      </c>
      <c r="P33" s="141" t="s">
        <v>298</v>
      </c>
      <c r="Q33" s="141" t="s">
        <v>298</v>
      </c>
      <c r="R33" s="141" t="s">
        <v>298</v>
      </c>
      <c r="S33" s="141" t="s">
        <v>1206</v>
      </c>
      <c r="T33" s="232">
        <v>3.5</v>
      </c>
      <c r="U33" s="151" t="s">
        <v>3021</v>
      </c>
      <c r="V33" s="209">
        <v>6.5199999999999994E-2</v>
      </c>
      <c r="W33" s="141"/>
      <c r="X33" s="141"/>
      <c r="Y33" s="209"/>
      <c r="Z33" s="229">
        <v>6.1699999999999998E-2</v>
      </c>
      <c r="AA33" s="146">
        <v>45848</v>
      </c>
      <c r="AB33" s="141" t="s">
        <v>636</v>
      </c>
      <c r="AC33" s="141"/>
      <c r="AD33" s="235"/>
      <c r="AE33" s="208"/>
      <c r="AF33" s="146">
        <v>45382</v>
      </c>
      <c r="AG33" s="141"/>
      <c r="AH33" s="141"/>
      <c r="AI33" s="151"/>
      <c r="AJ33" s="141" t="s">
        <v>55</v>
      </c>
      <c r="AK33" s="141" t="s">
        <v>791</v>
      </c>
      <c r="AL33" s="141"/>
      <c r="AM33" s="141" t="s">
        <v>305</v>
      </c>
      <c r="AN33" s="146">
        <v>45565</v>
      </c>
      <c r="AO33" s="146">
        <v>45565</v>
      </c>
      <c r="AP33" s="208"/>
      <c r="AQ33" s="148">
        <v>3643773.32</v>
      </c>
      <c r="AR33" s="148">
        <v>100.77</v>
      </c>
      <c r="AS33" s="148">
        <v>1</v>
      </c>
      <c r="AT33" s="148">
        <v>3671.8303700000001</v>
      </c>
      <c r="AU33" s="148">
        <v>3671.8303700000001</v>
      </c>
      <c r="AV33" s="151"/>
      <c r="AW33" s="151"/>
      <c r="AX33" s="141"/>
      <c r="AY33" s="141" t="s">
        <v>4063</v>
      </c>
      <c r="AZ33" s="229">
        <v>1.0019562228E-2</v>
      </c>
      <c r="BA33" s="229">
        <v>9.1871636800000002E-4</v>
      </c>
    </row>
    <row r="34" spans="1:53" ht="13.5" thickBot="1">
      <c r="A34" s="153">
        <v>7956</v>
      </c>
      <c r="B34" s="153">
        <v>12538</v>
      </c>
      <c r="C34" s="254"/>
      <c r="D34" s="141"/>
      <c r="E34" s="141" t="s">
        <v>4283</v>
      </c>
      <c r="F34" s="141">
        <v>11020115</v>
      </c>
      <c r="G34" s="141" t="s">
        <v>245</v>
      </c>
      <c r="H34" s="151" t="s">
        <v>865</v>
      </c>
      <c r="I34" s="141" t="s">
        <v>53</v>
      </c>
      <c r="J34" s="141"/>
      <c r="K34" s="141" t="s">
        <v>140</v>
      </c>
      <c r="L34" s="141" t="s">
        <v>62</v>
      </c>
      <c r="M34" s="141" t="s">
        <v>62</v>
      </c>
      <c r="N34" s="141"/>
      <c r="O34" s="207">
        <v>44987</v>
      </c>
      <c r="P34" s="141" t="s">
        <v>298</v>
      </c>
      <c r="Q34" s="141" t="s">
        <v>298</v>
      </c>
      <c r="R34" s="141" t="s">
        <v>298</v>
      </c>
      <c r="S34" s="141" t="s">
        <v>1206</v>
      </c>
      <c r="T34" s="232">
        <v>4.62</v>
      </c>
      <c r="U34" s="151" t="s">
        <v>3021</v>
      </c>
      <c r="V34" s="209">
        <v>0.06</v>
      </c>
      <c r="W34" s="141"/>
      <c r="X34" s="141"/>
      <c r="Y34" s="209"/>
      <c r="Z34" s="229">
        <v>5.7099999999999998E-2</v>
      </c>
      <c r="AA34" s="146">
        <v>47559</v>
      </c>
      <c r="AB34" s="141" t="s">
        <v>635</v>
      </c>
      <c r="AC34" s="141"/>
      <c r="AD34" s="235"/>
      <c r="AE34" s="208"/>
      <c r="AF34" s="146"/>
      <c r="AG34" s="141"/>
      <c r="AH34" s="141"/>
      <c r="AI34" s="151"/>
      <c r="AJ34" s="141" t="s">
        <v>55</v>
      </c>
      <c r="AK34" s="141" t="s">
        <v>791</v>
      </c>
      <c r="AL34" s="141"/>
      <c r="AM34" s="141" t="s">
        <v>305</v>
      </c>
      <c r="AN34" s="146">
        <v>45565</v>
      </c>
      <c r="AO34" s="146">
        <v>45565</v>
      </c>
      <c r="AP34" s="208"/>
      <c r="AQ34" s="148">
        <v>70000</v>
      </c>
      <c r="AR34" s="148">
        <v>105.77</v>
      </c>
      <c r="AS34" s="148">
        <v>1</v>
      </c>
      <c r="AT34" s="148">
        <v>74.039000000000001</v>
      </c>
      <c r="AU34" s="148">
        <v>74.039000000000001</v>
      </c>
      <c r="AV34" s="151"/>
      <c r="AW34" s="151"/>
      <c r="AX34" s="141"/>
      <c r="AY34" s="141" t="s">
        <v>4063</v>
      </c>
      <c r="AZ34" s="229">
        <v>2.0203503199999999E-4</v>
      </c>
      <c r="BA34" s="229">
        <v>1.8525050008908601E-5</v>
      </c>
    </row>
    <row r="35" spans="1:53" ht="13.5" thickBot="1">
      <c r="A35" s="153">
        <v>7956</v>
      </c>
      <c r="B35" s="153">
        <v>12538</v>
      </c>
      <c r="C35" s="254"/>
      <c r="D35" s="141"/>
      <c r="E35" s="141" t="s">
        <v>4284</v>
      </c>
      <c r="F35" s="141">
        <v>11020116</v>
      </c>
      <c r="G35" s="141" t="s">
        <v>245</v>
      </c>
      <c r="H35" s="151" t="s">
        <v>871</v>
      </c>
      <c r="I35" s="141" t="s">
        <v>53</v>
      </c>
      <c r="J35" s="141"/>
      <c r="K35" s="141" t="s">
        <v>140</v>
      </c>
      <c r="L35" s="141" t="s">
        <v>62</v>
      </c>
      <c r="M35" s="141" t="s">
        <v>62</v>
      </c>
      <c r="N35" s="141"/>
      <c r="O35" s="207">
        <v>44987</v>
      </c>
      <c r="P35" s="141" t="s">
        <v>298</v>
      </c>
      <c r="Q35" s="141" t="s">
        <v>298</v>
      </c>
      <c r="R35" s="141" t="s">
        <v>298</v>
      </c>
      <c r="S35" s="141" t="s">
        <v>1206</v>
      </c>
      <c r="T35" s="232">
        <v>0.42</v>
      </c>
      <c r="U35" s="151" t="s">
        <v>3021</v>
      </c>
      <c r="V35" s="209">
        <v>0.08</v>
      </c>
      <c r="W35" s="141"/>
      <c r="X35" s="141"/>
      <c r="Y35" s="209"/>
      <c r="Z35" s="229">
        <v>5.16E-2</v>
      </c>
      <c r="AA35" s="146">
        <v>45718</v>
      </c>
      <c r="AB35" s="141" t="s">
        <v>636</v>
      </c>
      <c r="AC35" s="141"/>
      <c r="AD35" s="235"/>
      <c r="AE35" s="208"/>
      <c r="AF35" s="146"/>
      <c r="AG35" s="141"/>
      <c r="AH35" s="141"/>
      <c r="AI35" s="151"/>
      <c r="AJ35" s="141" t="s">
        <v>55</v>
      </c>
      <c r="AK35" s="141" t="s">
        <v>791</v>
      </c>
      <c r="AL35" s="141"/>
      <c r="AM35" s="141" t="s">
        <v>305</v>
      </c>
      <c r="AN35" s="146">
        <v>45565</v>
      </c>
      <c r="AO35" s="146">
        <v>45565</v>
      </c>
      <c r="AP35" s="208"/>
      <c r="AQ35" s="148">
        <v>11082357.16</v>
      </c>
      <c r="AR35" s="148">
        <v>101.22</v>
      </c>
      <c r="AS35" s="148">
        <v>1</v>
      </c>
      <c r="AT35" s="148">
        <v>11217.56192</v>
      </c>
      <c r="AU35" s="148">
        <v>11217.56192</v>
      </c>
      <c r="AV35" s="151"/>
      <c r="AW35" s="151"/>
      <c r="AX35" s="141"/>
      <c r="AY35" s="141" t="s">
        <v>4063</v>
      </c>
      <c r="AZ35" s="229">
        <v>3.0610090438999999E-2</v>
      </c>
      <c r="BA35" s="229">
        <v>2.8067085660000001E-3</v>
      </c>
    </row>
    <row r="36" spans="1:53" ht="13.5" thickBot="1">
      <c r="A36" s="153">
        <v>7956</v>
      </c>
      <c r="B36" s="153">
        <v>12538</v>
      </c>
      <c r="C36" s="254"/>
      <c r="D36" s="141"/>
      <c r="E36" s="141" t="s">
        <v>4285</v>
      </c>
      <c r="F36" s="141">
        <v>11020117</v>
      </c>
      <c r="G36" s="141" t="s">
        <v>245</v>
      </c>
      <c r="H36" s="151" t="s">
        <v>865</v>
      </c>
      <c r="I36" s="141" t="s">
        <v>53</v>
      </c>
      <c r="J36" s="141"/>
      <c r="K36" s="141" t="s">
        <v>140</v>
      </c>
      <c r="L36" s="141" t="s">
        <v>62</v>
      </c>
      <c r="M36" s="141" t="s">
        <v>62</v>
      </c>
      <c r="N36" s="141"/>
      <c r="O36" s="207">
        <v>44999</v>
      </c>
      <c r="P36" s="141" t="s">
        <v>298</v>
      </c>
      <c r="Q36" s="141" t="s">
        <v>298</v>
      </c>
      <c r="R36" s="141" t="s">
        <v>298</v>
      </c>
      <c r="S36" s="141" t="s">
        <v>1206</v>
      </c>
      <c r="T36" s="232">
        <v>4.6100000000000003</v>
      </c>
      <c r="U36" s="151" t="s">
        <v>3021</v>
      </c>
      <c r="V36" s="209">
        <v>0.06</v>
      </c>
      <c r="W36" s="141"/>
      <c r="X36" s="141"/>
      <c r="Y36" s="209"/>
      <c r="Z36" s="229">
        <v>5.9400000000000001E-2</v>
      </c>
      <c r="AA36" s="146">
        <v>47559</v>
      </c>
      <c r="AB36" s="141" t="s">
        <v>635</v>
      </c>
      <c r="AC36" s="141"/>
      <c r="AD36" s="235"/>
      <c r="AE36" s="208"/>
      <c r="AF36" s="146"/>
      <c r="AG36" s="141"/>
      <c r="AH36" s="141"/>
      <c r="AI36" s="151"/>
      <c r="AJ36" s="141" t="s">
        <v>55</v>
      </c>
      <c r="AK36" s="141" t="s">
        <v>791</v>
      </c>
      <c r="AL36" s="141"/>
      <c r="AM36" s="141" t="s">
        <v>305</v>
      </c>
      <c r="AN36" s="146">
        <v>45565</v>
      </c>
      <c r="AO36" s="146">
        <v>45565</v>
      </c>
      <c r="AP36" s="208"/>
      <c r="AQ36" s="148">
        <v>120000</v>
      </c>
      <c r="AR36" s="148">
        <v>104.74</v>
      </c>
      <c r="AS36" s="148">
        <v>1</v>
      </c>
      <c r="AT36" s="148">
        <v>125.688</v>
      </c>
      <c r="AU36" s="148">
        <v>125.688</v>
      </c>
      <c r="AV36" s="151"/>
      <c r="AW36" s="151"/>
      <c r="AX36" s="141"/>
      <c r="AY36" s="141" t="s">
        <v>4063</v>
      </c>
      <c r="AZ36" s="229">
        <v>3.4297301599999999E-4</v>
      </c>
      <c r="BA36" s="229">
        <v>3.1447973169812E-5</v>
      </c>
    </row>
    <row r="37" spans="1:53" ht="13.5" thickBot="1">
      <c r="A37" s="153">
        <v>7956</v>
      </c>
      <c r="B37" s="153">
        <v>12538</v>
      </c>
      <c r="C37" s="254"/>
      <c r="D37" s="141"/>
      <c r="E37" s="141" t="s">
        <v>4286</v>
      </c>
      <c r="F37" s="141">
        <v>11020118</v>
      </c>
      <c r="G37" s="141" t="s">
        <v>245</v>
      </c>
      <c r="H37" s="151" t="s">
        <v>871</v>
      </c>
      <c r="I37" s="141" t="s">
        <v>53</v>
      </c>
      <c r="J37" s="141"/>
      <c r="K37" s="141" t="s">
        <v>140</v>
      </c>
      <c r="L37" s="141" t="s">
        <v>62</v>
      </c>
      <c r="M37" s="141" t="s">
        <v>62</v>
      </c>
      <c r="N37" s="141"/>
      <c r="O37" s="207">
        <v>45000</v>
      </c>
      <c r="P37" s="141" t="s">
        <v>298</v>
      </c>
      <c r="Q37" s="141" t="s">
        <v>298</v>
      </c>
      <c r="R37" s="141" t="s">
        <v>298</v>
      </c>
      <c r="S37" s="141" t="s">
        <v>1206</v>
      </c>
      <c r="T37" s="232">
        <v>0.42</v>
      </c>
      <c r="U37" s="151" t="s">
        <v>3021</v>
      </c>
      <c r="V37" s="209">
        <v>0.08</v>
      </c>
      <c r="W37" s="141"/>
      <c r="X37" s="141"/>
      <c r="Y37" s="209"/>
      <c r="Z37" s="229">
        <v>4.9800000000000004E-2</v>
      </c>
      <c r="AA37" s="146">
        <v>45718</v>
      </c>
      <c r="AB37" s="141" t="s">
        <v>636</v>
      </c>
      <c r="AC37" s="141"/>
      <c r="AD37" s="235"/>
      <c r="AE37" s="208"/>
      <c r="AF37" s="146"/>
      <c r="AG37" s="141"/>
      <c r="AH37" s="141"/>
      <c r="AI37" s="151"/>
      <c r="AJ37" s="141" t="s">
        <v>55</v>
      </c>
      <c r="AK37" s="141" t="s">
        <v>791</v>
      </c>
      <c r="AL37" s="141"/>
      <c r="AM37" s="141" t="s">
        <v>305</v>
      </c>
      <c r="AN37" s="146">
        <v>45565</v>
      </c>
      <c r="AO37" s="146">
        <v>45565</v>
      </c>
      <c r="AP37" s="208"/>
      <c r="AQ37" s="148">
        <v>5917642.8399999999</v>
      </c>
      <c r="AR37" s="148">
        <v>101.29</v>
      </c>
      <c r="AS37" s="148">
        <v>1</v>
      </c>
      <c r="AT37" s="148">
        <v>5993.9804299999996</v>
      </c>
      <c r="AU37" s="148">
        <v>5993.9804299999996</v>
      </c>
      <c r="AV37" s="151"/>
      <c r="AW37" s="151"/>
      <c r="AX37" s="141"/>
      <c r="AY37" s="141" t="s">
        <v>4063</v>
      </c>
      <c r="AZ37" s="229">
        <v>1.6356164053999998E-2</v>
      </c>
      <c r="BA37" s="229">
        <v>1.4997337510000001E-3</v>
      </c>
    </row>
    <row r="38" spans="1:53" ht="13.5" thickBot="1">
      <c r="A38" s="153">
        <v>7956</v>
      </c>
      <c r="B38" s="153">
        <v>12538</v>
      </c>
      <c r="C38" s="254"/>
      <c r="D38" s="141"/>
      <c r="E38" s="141" t="s">
        <v>4287</v>
      </c>
      <c r="F38" s="141">
        <v>11020121</v>
      </c>
      <c r="G38" s="141" t="s">
        <v>245</v>
      </c>
      <c r="H38" s="151" t="s">
        <v>865</v>
      </c>
      <c r="I38" s="141" t="s">
        <v>53</v>
      </c>
      <c r="J38" s="141"/>
      <c r="K38" s="141" t="s">
        <v>140</v>
      </c>
      <c r="L38" s="141" t="s">
        <v>62</v>
      </c>
      <c r="M38" s="141" t="s">
        <v>62</v>
      </c>
      <c r="N38" s="141"/>
      <c r="O38" s="207">
        <v>45019</v>
      </c>
      <c r="P38" s="141" t="s">
        <v>298</v>
      </c>
      <c r="Q38" s="141" t="s">
        <v>298</v>
      </c>
      <c r="R38" s="141" t="s">
        <v>298</v>
      </c>
      <c r="S38" s="141" t="s">
        <v>1206</v>
      </c>
      <c r="T38" s="232">
        <v>4.62</v>
      </c>
      <c r="U38" s="151" t="s">
        <v>3023</v>
      </c>
      <c r="V38" s="209">
        <v>0.06</v>
      </c>
      <c r="W38" s="141"/>
      <c r="X38" s="141"/>
      <c r="Y38" s="209"/>
      <c r="Z38" s="229">
        <v>5.9200000000000003E-2</v>
      </c>
      <c r="AA38" s="146">
        <v>47559</v>
      </c>
      <c r="AB38" s="141" t="s">
        <v>635</v>
      </c>
      <c r="AC38" s="141"/>
      <c r="AD38" s="235"/>
      <c r="AE38" s="208"/>
      <c r="AF38" s="146"/>
      <c r="AG38" s="141"/>
      <c r="AH38" s="141"/>
      <c r="AI38" s="151"/>
      <c r="AJ38" s="141" t="s">
        <v>55</v>
      </c>
      <c r="AK38" s="141" t="s">
        <v>791</v>
      </c>
      <c r="AL38" s="141"/>
      <c r="AM38" s="141" t="s">
        <v>305</v>
      </c>
      <c r="AN38" s="146">
        <v>45565</v>
      </c>
      <c r="AO38" s="146">
        <v>45565</v>
      </c>
      <c r="AP38" s="208"/>
      <c r="AQ38" s="148">
        <v>50000</v>
      </c>
      <c r="AR38" s="148">
        <v>104.82</v>
      </c>
      <c r="AS38" s="148">
        <v>1</v>
      </c>
      <c r="AT38" s="148">
        <v>52.41</v>
      </c>
      <c r="AU38" s="148">
        <v>52.41</v>
      </c>
      <c r="AV38" s="151"/>
      <c r="AW38" s="151"/>
      <c r="AX38" s="141"/>
      <c r="AY38" s="141" t="s">
        <v>4063</v>
      </c>
      <c r="AZ38" s="229">
        <v>1.4301457399999999E-4</v>
      </c>
      <c r="BA38" s="229">
        <v>1.3113330420007E-5</v>
      </c>
    </row>
    <row r="39" spans="1:53" ht="13.5" thickBot="1">
      <c r="A39" s="153">
        <v>7956</v>
      </c>
      <c r="B39" s="153">
        <v>12538</v>
      </c>
      <c r="C39" s="254"/>
      <c r="D39" s="141"/>
      <c r="E39" s="141" t="s">
        <v>4288</v>
      </c>
      <c r="F39" s="141">
        <v>11020122</v>
      </c>
      <c r="G39" s="141" t="s">
        <v>245</v>
      </c>
      <c r="H39" s="151" t="s">
        <v>865</v>
      </c>
      <c r="I39" s="141" t="s">
        <v>53</v>
      </c>
      <c r="J39" s="141"/>
      <c r="K39" s="141" t="s">
        <v>140</v>
      </c>
      <c r="L39" s="141" t="s">
        <v>62</v>
      </c>
      <c r="M39" s="141" t="s">
        <v>62</v>
      </c>
      <c r="N39" s="141"/>
      <c r="O39" s="207">
        <v>45032</v>
      </c>
      <c r="P39" s="141" t="s">
        <v>298</v>
      </c>
      <c r="Q39" s="141" t="s">
        <v>298</v>
      </c>
      <c r="R39" s="141" t="s">
        <v>298</v>
      </c>
      <c r="S39" s="141" t="s">
        <v>1206</v>
      </c>
      <c r="T39" s="232">
        <v>4.62</v>
      </c>
      <c r="U39" s="151" t="s">
        <v>3021</v>
      </c>
      <c r="V39" s="209">
        <v>0.06</v>
      </c>
      <c r="W39" s="141"/>
      <c r="X39" s="141"/>
      <c r="Y39" s="209"/>
      <c r="Z39" s="229">
        <v>5.9000000000000004E-2</v>
      </c>
      <c r="AA39" s="146">
        <v>47559</v>
      </c>
      <c r="AB39" s="141" t="s">
        <v>635</v>
      </c>
      <c r="AC39" s="141"/>
      <c r="AD39" s="235"/>
      <c r="AE39" s="208"/>
      <c r="AF39" s="146"/>
      <c r="AG39" s="141"/>
      <c r="AH39" s="141"/>
      <c r="AI39" s="151"/>
      <c r="AJ39" s="141" t="s">
        <v>55</v>
      </c>
      <c r="AK39" s="141" t="s">
        <v>791</v>
      </c>
      <c r="AL39" s="141"/>
      <c r="AM39" s="141" t="s">
        <v>305</v>
      </c>
      <c r="AN39" s="146">
        <v>45565</v>
      </c>
      <c r="AO39" s="146">
        <v>45565</v>
      </c>
      <c r="AP39" s="208"/>
      <c r="AQ39" s="148">
        <v>680000</v>
      </c>
      <c r="AR39" s="148">
        <v>104.9</v>
      </c>
      <c r="AS39" s="148">
        <v>1</v>
      </c>
      <c r="AT39" s="148">
        <v>713.32</v>
      </c>
      <c r="AU39" s="148">
        <v>713.32</v>
      </c>
      <c r="AV39" s="151"/>
      <c r="AW39" s="151"/>
      <c r="AX39" s="141"/>
      <c r="AY39" s="141" t="s">
        <v>4063</v>
      </c>
      <c r="AZ39" s="229">
        <v>1.946482655E-3</v>
      </c>
      <c r="BA39" s="229">
        <v>1.78477406E-4</v>
      </c>
    </row>
    <row r="40" spans="1:53" ht="13.5" thickBot="1">
      <c r="A40" s="153">
        <v>7956</v>
      </c>
      <c r="B40" s="153">
        <v>12538</v>
      </c>
      <c r="C40" s="254"/>
      <c r="D40" s="141"/>
      <c r="E40" s="141" t="s">
        <v>4289</v>
      </c>
      <c r="F40" s="141">
        <v>11020126</v>
      </c>
      <c r="G40" s="141" t="s">
        <v>245</v>
      </c>
      <c r="H40" s="151" t="s">
        <v>855</v>
      </c>
      <c r="I40" s="141" t="s">
        <v>53</v>
      </c>
      <c r="J40" s="141"/>
      <c r="K40" s="141" t="s">
        <v>140</v>
      </c>
      <c r="L40" s="141" t="s">
        <v>62</v>
      </c>
      <c r="M40" s="141" t="s">
        <v>62</v>
      </c>
      <c r="N40" s="141"/>
      <c r="O40" s="207">
        <v>45043</v>
      </c>
      <c r="P40" s="141" t="s">
        <v>298</v>
      </c>
      <c r="Q40" s="141" t="s">
        <v>298</v>
      </c>
      <c r="R40" s="141" t="s">
        <v>298</v>
      </c>
      <c r="S40" s="141" t="s">
        <v>1206</v>
      </c>
      <c r="T40" s="232">
        <v>4.67</v>
      </c>
      <c r="U40" s="151" t="s">
        <v>3021</v>
      </c>
      <c r="V40" s="209">
        <v>3.7999999999999999E-2</v>
      </c>
      <c r="W40" s="141"/>
      <c r="X40" s="141"/>
      <c r="Y40" s="209"/>
      <c r="Z40" s="229">
        <v>4.5700000000000005E-2</v>
      </c>
      <c r="AA40" s="146">
        <v>47269</v>
      </c>
      <c r="AB40" s="141" t="s">
        <v>636</v>
      </c>
      <c r="AC40" s="141"/>
      <c r="AD40" s="235"/>
      <c r="AE40" s="208"/>
      <c r="AF40" s="146">
        <v>45421</v>
      </c>
      <c r="AG40" s="141"/>
      <c r="AH40" s="141"/>
      <c r="AI40" s="151"/>
      <c r="AJ40" s="141" t="s">
        <v>62</v>
      </c>
      <c r="AK40" s="141" t="s">
        <v>791</v>
      </c>
      <c r="AL40" s="141"/>
      <c r="AM40" s="141" t="s">
        <v>305</v>
      </c>
      <c r="AN40" s="146">
        <v>45565</v>
      </c>
      <c r="AO40" s="146">
        <v>45565</v>
      </c>
      <c r="AP40" s="208"/>
      <c r="AQ40" s="148">
        <v>117274.93</v>
      </c>
      <c r="AR40" s="148">
        <v>101.9</v>
      </c>
      <c r="AS40" s="148">
        <v>1</v>
      </c>
      <c r="AT40" s="148">
        <v>119.50315000000001</v>
      </c>
      <c r="AU40" s="148">
        <v>119.50315000000001</v>
      </c>
      <c r="AV40" s="151"/>
      <c r="AW40" s="151"/>
      <c r="AX40" s="141"/>
      <c r="AY40" s="141" t="s">
        <v>4063</v>
      </c>
      <c r="AZ40" s="229">
        <v>3.26096014E-4</v>
      </c>
      <c r="BA40" s="229">
        <v>2.9900482583126599E-5</v>
      </c>
    </row>
    <row r="41" spans="1:53" ht="13.5" thickBot="1">
      <c r="A41" s="153">
        <v>7956</v>
      </c>
      <c r="B41" s="153">
        <v>12538</v>
      </c>
      <c r="C41" s="254"/>
      <c r="D41" s="141"/>
      <c r="E41" s="141" t="s">
        <v>4290</v>
      </c>
      <c r="F41" s="141">
        <v>11020130</v>
      </c>
      <c r="G41" s="141" t="s">
        <v>245</v>
      </c>
      <c r="H41" s="151" t="s">
        <v>865</v>
      </c>
      <c r="I41" s="141" t="s">
        <v>53</v>
      </c>
      <c r="J41" s="141"/>
      <c r="K41" s="141" t="s">
        <v>140</v>
      </c>
      <c r="L41" s="141" t="s">
        <v>62</v>
      </c>
      <c r="M41" s="141" t="s">
        <v>62</v>
      </c>
      <c r="N41" s="141"/>
      <c r="O41" s="207">
        <v>45069</v>
      </c>
      <c r="P41" s="141" t="s">
        <v>298</v>
      </c>
      <c r="Q41" s="141" t="s">
        <v>298</v>
      </c>
      <c r="R41" s="141" t="s">
        <v>298</v>
      </c>
      <c r="S41" s="141" t="s">
        <v>1206</v>
      </c>
      <c r="T41" s="232">
        <v>4.6100000000000003</v>
      </c>
      <c r="U41" s="151" t="s">
        <v>3021</v>
      </c>
      <c r="V41" s="209">
        <v>0.06</v>
      </c>
      <c r="W41" s="141"/>
      <c r="X41" s="141"/>
      <c r="Y41" s="209"/>
      <c r="Z41" s="229">
        <v>6.0299999999999999E-2</v>
      </c>
      <c r="AA41" s="146">
        <v>47559</v>
      </c>
      <c r="AB41" s="141" t="s">
        <v>635</v>
      </c>
      <c r="AC41" s="141"/>
      <c r="AD41" s="235"/>
      <c r="AE41" s="208"/>
      <c r="AF41" s="146"/>
      <c r="AG41" s="141"/>
      <c r="AH41" s="141"/>
      <c r="AI41" s="151"/>
      <c r="AJ41" s="141" t="s">
        <v>55</v>
      </c>
      <c r="AK41" s="141" t="s">
        <v>791</v>
      </c>
      <c r="AL41" s="141"/>
      <c r="AM41" s="141" t="s">
        <v>305</v>
      </c>
      <c r="AN41" s="146">
        <v>45565</v>
      </c>
      <c r="AO41" s="146">
        <v>45565</v>
      </c>
      <c r="AP41" s="208"/>
      <c r="AQ41" s="148">
        <v>112819</v>
      </c>
      <c r="AR41" s="148">
        <v>104.32</v>
      </c>
      <c r="AS41" s="148">
        <v>1</v>
      </c>
      <c r="AT41" s="148">
        <v>117.69278</v>
      </c>
      <c r="AU41" s="148">
        <v>117.69278</v>
      </c>
      <c r="AV41" s="151"/>
      <c r="AW41" s="151"/>
      <c r="AX41" s="141"/>
      <c r="AY41" s="141" t="s">
        <v>4063</v>
      </c>
      <c r="AZ41" s="229">
        <v>3.2115593899999999E-4</v>
      </c>
      <c r="BA41" s="229">
        <v>2.9447515973844601E-5</v>
      </c>
    </row>
    <row r="42" spans="1:53" ht="13.5" thickBot="1">
      <c r="A42" s="153">
        <v>7956</v>
      </c>
      <c r="B42" s="153">
        <v>12538</v>
      </c>
      <c r="C42" s="254"/>
      <c r="D42" s="141"/>
      <c r="E42" s="141" t="s">
        <v>4291</v>
      </c>
      <c r="F42" s="141">
        <v>11020133</v>
      </c>
      <c r="G42" s="141" t="s">
        <v>245</v>
      </c>
      <c r="H42" s="151" t="s">
        <v>865</v>
      </c>
      <c r="I42" s="141" t="s">
        <v>53</v>
      </c>
      <c r="J42" s="141"/>
      <c r="K42" s="141" t="s">
        <v>140</v>
      </c>
      <c r="L42" s="141" t="s">
        <v>62</v>
      </c>
      <c r="M42" s="141" t="s">
        <v>62</v>
      </c>
      <c r="N42" s="141"/>
      <c r="O42" s="207">
        <v>45085</v>
      </c>
      <c r="P42" s="141" t="s">
        <v>298</v>
      </c>
      <c r="Q42" s="141" t="s">
        <v>298</v>
      </c>
      <c r="R42" s="141" t="s">
        <v>298</v>
      </c>
      <c r="S42" s="141" t="s">
        <v>1206</v>
      </c>
      <c r="T42" s="232">
        <v>4.6100000000000003</v>
      </c>
      <c r="U42" s="151" t="s">
        <v>3021</v>
      </c>
      <c r="V42" s="209">
        <v>0.06</v>
      </c>
      <c r="W42" s="141"/>
      <c r="X42" s="141"/>
      <c r="Y42" s="209"/>
      <c r="Z42" s="229">
        <v>6.0499999999999998E-2</v>
      </c>
      <c r="AA42" s="146">
        <v>47559</v>
      </c>
      <c r="AB42" s="141" t="s">
        <v>635</v>
      </c>
      <c r="AC42" s="141"/>
      <c r="AD42" s="235"/>
      <c r="AE42" s="208"/>
      <c r="AF42" s="146"/>
      <c r="AG42" s="141"/>
      <c r="AH42" s="141"/>
      <c r="AI42" s="151"/>
      <c r="AJ42" s="141" t="s">
        <v>55</v>
      </c>
      <c r="AK42" s="141" t="s">
        <v>791</v>
      </c>
      <c r="AL42" s="141"/>
      <c r="AM42" s="141" t="s">
        <v>305</v>
      </c>
      <c r="AN42" s="146">
        <v>45565</v>
      </c>
      <c r="AO42" s="146">
        <v>45565</v>
      </c>
      <c r="AP42" s="208"/>
      <c r="AQ42" s="148">
        <v>224000</v>
      </c>
      <c r="AR42" s="148">
        <v>104.24</v>
      </c>
      <c r="AS42" s="148">
        <v>1</v>
      </c>
      <c r="AT42" s="148">
        <v>233.49760000000001</v>
      </c>
      <c r="AU42" s="148">
        <v>233.49760000000001</v>
      </c>
      <c r="AV42" s="151"/>
      <c r="AW42" s="151"/>
      <c r="AX42" s="141"/>
      <c r="AY42" s="141" t="s">
        <v>4063</v>
      </c>
      <c r="AZ42" s="229">
        <v>6.3716008000000001E-4</v>
      </c>
      <c r="BA42" s="229">
        <v>5.8422651804591397E-5</v>
      </c>
    </row>
    <row r="43" spans="1:53" ht="13.5" thickBot="1">
      <c r="A43" s="153">
        <v>7956</v>
      </c>
      <c r="B43" s="153">
        <v>12538</v>
      </c>
      <c r="C43" s="254"/>
      <c r="D43" s="141"/>
      <c r="E43" s="141" t="s">
        <v>4292</v>
      </c>
      <c r="F43" s="141">
        <v>11020135</v>
      </c>
      <c r="G43" s="141" t="s">
        <v>245</v>
      </c>
      <c r="H43" s="151" t="s">
        <v>865</v>
      </c>
      <c r="I43" s="141" t="s">
        <v>53</v>
      </c>
      <c r="J43" s="141"/>
      <c r="K43" s="141" t="s">
        <v>140</v>
      </c>
      <c r="L43" s="141" t="s">
        <v>62</v>
      </c>
      <c r="M43" s="141" t="s">
        <v>62</v>
      </c>
      <c r="N43" s="141"/>
      <c r="O43" s="207">
        <v>45096</v>
      </c>
      <c r="P43" s="141" t="s">
        <v>298</v>
      </c>
      <c r="Q43" s="141" t="s">
        <v>298</v>
      </c>
      <c r="R43" s="141" t="s">
        <v>298</v>
      </c>
      <c r="S43" s="141" t="s">
        <v>1206</v>
      </c>
      <c r="T43" s="232">
        <v>4.6100000000000003</v>
      </c>
      <c r="U43" s="151" t="s">
        <v>3021</v>
      </c>
      <c r="V43" s="209">
        <v>0.06</v>
      </c>
      <c r="W43" s="141"/>
      <c r="X43" s="141"/>
      <c r="Y43" s="209"/>
      <c r="Z43" s="229">
        <v>6.1100000000000002E-2</v>
      </c>
      <c r="AA43" s="146">
        <v>47559</v>
      </c>
      <c r="AB43" s="141" t="s">
        <v>635</v>
      </c>
      <c r="AC43" s="141"/>
      <c r="AD43" s="235"/>
      <c r="AE43" s="208"/>
      <c r="AF43" s="146"/>
      <c r="AG43" s="141"/>
      <c r="AH43" s="141"/>
      <c r="AI43" s="151"/>
      <c r="AJ43" s="141" t="s">
        <v>55</v>
      </c>
      <c r="AK43" s="141" t="s">
        <v>791</v>
      </c>
      <c r="AL43" s="141"/>
      <c r="AM43" s="141" t="s">
        <v>305</v>
      </c>
      <c r="AN43" s="146">
        <v>45565</v>
      </c>
      <c r="AO43" s="146">
        <v>45565</v>
      </c>
      <c r="AP43" s="208"/>
      <c r="AQ43" s="148">
        <v>330000</v>
      </c>
      <c r="AR43" s="148">
        <v>103.98</v>
      </c>
      <c r="AS43" s="148">
        <v>1</v>
      </c>
      <c r="AT43" s="148">
        <v>343.13400000000001</v>
      </c>
      <c r="AU43" s="148">
        <v>343.13400000000001</v>
      </c>
      <c r="AV43" s="151"/>
      <c r="AW43" s="151"/>
      <c r="AX43" s="141"/>
      <c r="AY43" s="141" t="s">
        <v>4063</v>
      </c>
      <c r="AZ43" s="229">
        <v>9.3633205200000002E-4</v>
      </c>
      <c r="BA43" s="229">
        <v>8.5854407943878895E-5</v>
      </c>
    </row>
    <row r="44" spans="1:53" ht="13.5" thickBot="1">
      <c r="A44" s="153">
        <v>7956</v>
      </c>
      <c r="B44" s="153">
        <v>12538</v>
      </c>
      <c r="C44" s="254"/>
      <c r="D44" s="141"/>
      <c r="E44" s="141" t="s">
        <v>4293</v>
      </c>
      <c r="F44" s="141">
        <v>11020402</v>
      </c>
      <c r="G44" s="141" t="s">
        <v>245</v>
      </c>
      <c r="H44" s="151" t="s">
        <v>851</v>
      </c>
      <c r="I44" s="141" t="s">
        <v>53</v>
      </c>
      <c r="J44" s="141"/>
      <c r="K44" s="141" t="s">
        <v>140</v>
      </c>
      <c r="L44" s="141" t="s">
        <v>62</v>
      </c>
      <c r="M44" s="141" t="s">
        <v>62</v>
      </c>
      <c r="N44" s="141"/>
      <c r="O44" s="207">
        <v>45102</v>
      </c>
      <c r="P44" s="141" t="s">
        <v>298</v>
      </c>
      <c r="Q44" s="141" t="s">
        <v>298</v>
      </c>
      <c r="R44" s="141" t="s">
        <v>298</v>
      </c>
      <c r="S44" s="141" t="s">
        <v>1206</v>
      </c>
      <c r="T44" s="232">
        <v>0.76</v>
      </c>
      <c r="U44" s="151" t="s">
        <v>3021</v>
      </c>
      <c r="V44" s="209">
        <v>6.5199999999999994E-2</v>
      </c>
      <c r="W44" s="141"/>
      <c r="X44" s="141"/>
      <c r="Y44" s="209"/>
      <c r="Z44" s="229">
        <v>6.0299999999999999E-2</v>
      </c>
      <c r="AA44" s="146">
        <v>45848</v>
      </c>
      <c r="AB44" s="141" t="s">
        <v>636</v>
      </c>
      <c r="AC44" s="141"/>
      <c r="AD44" s="235"/>
      <c r="AE44" s="208"/>
      <c r="AF44" s="146">
        <v>45382</v>
      </c>
      <c r="AG44" s="141"/>
      <c r="AH44" s="141"/>
      <c r="AI44" s="151"/>
      <c r="AJ44" s="141" t="s">
        <v>55</v>
      </c>
      <c r="AK44" s="141" t="s">
        <v>791</v>
      </c>
      <c r="AL44" s="141"/>
      <c r="AM44" s="141" t="s">
        <v>305</v>
      </c>
      <c r="AN44" s="146">
        <v>45565</v>
      </c>
      <c r="AO44" s="146">
        <v>45565</v>
      </c>
      <c r="AP44" s="208"/>
      <c r="AQ44" s="148">
        <v>964758.12</v>
      </c>
      <c r="AR44" s="148">
        <v>100.87</v>
      </c>
      <c r="AS44" s="148">
        <v>1</v>
      </c>
      <c r="AT44" s="148">
        <v>973.15152</v>
      </c>
      <c r="AU44" s="148">
        <v>973.15152</v>
      </c>
      <c r="AV44" s="151"/>
      <c r="AW44" s="151"/>
      <c r="AX44" s="141"/>
      <c r="AY44" s="141" t="s">
        <v>4063</v>
      </c>
      <c r="AZ44" s="229">
        <v>2.655501815E-3</v>
      </c>
      <c r="BA44" s="229">
        <v>2.43488979E-4</v>
      </c>
    </row>
    <row r="45" spans="1:53" ht="13.5" thickBot="1">
      <c r="A45" s="153">
        <v>7956</v>
      </c>
      <c r="B45" s="153">
        <v>12538</v>
      </c>
      <c r="C45" s="254"/>
      <c r="D45" s="141"/>
      <c r="E45" s="141" t="s">
        <v>4294</v>
      </c>
      <c r="F45" s="141">
        <v>11020406</v>
      </c>
      <c r="G45" s="141" t="s">
        <v>245</v>
      </c>
      <c r="H45" s="151"/>
      <c r="I45" s="141" t="s">
        <v>53</v>
      </c>
      <c r="J45" s="141"/>
      <c r="K45" s="141" t="s">
        <v>140</v>
      </c>
      <c r="L45" s="141" t="s">
        <v>62</v>
      </c>
      <c r="M45" s="141" t="s">
        <v>55</v>
      </c>
      <c r="N45" s="141"/>
      <c r="O45" s="207">
        <v>45105</v>
      </c>
      <c r="P45" s="141" t="s">
        <v>298</v>
      </c>
      <c r="Q45" s="141" t="s">
        <v>298</v>
      </c>
      <c r="R45" s="141" t="s">
        <v>298</v>
      </c>
      <c r="S45" s="141" t="s">
        <v>1206</v>
      </c>
      <c r="T45" s="232">
        <v>0</v>
      </c>
      <c r="U45" s="151" t="s">
        <v>441</v>
      </c>
      <c r="V45" s="209">
        <v>0.1095</v>
      </c>
      <c r="W45" s="141"/>
      <c r="X45" s="141"/>
      <c r="Y45" s="209"/>
      <c r="Z45" s="229">
        <v>8.6500000000000007E-2</v>
      </c>
      <c r="AA45" s="146">
        <v>45836</v>
      </c>
      <c r="AB45" s="141" t="s">
        <v>636</v>
      </c>
      <c r="AC45" s="141"/>
      <c r="AD45" s="235"/>
      <c r="AE45" s="208"/>
      <c r="AF45" s="146">
        <v>44991</v>
      </c>
      <c r="AG45" s="141"/>
      <c r="AH45" s="141"/>
      <c r="AI45" s="151"/>
      <c r="AJ45" s="141" t="s">
        <v>55</v>
      </c>
      <c r="AK45" s="141" t="s">
        <v>791</v>
      </c>
      <c r="AL45" s="141"/>
      <c r="AM45" s="141" t="s">
        <v>305</v>
      </c>
      <c r="AN45" s="146">
        <v>45565</v>
      </c>
      <c r="AO45" s="146">
        <v>45565</v>
      </c>
      <c r="AP45" s="208"/>
      <c r="AQ45" s="148">
        <v>2000000</v>
      </c>
      <c r="AR45" s="148">
        <v>101.75</v>
      </c>
      <c r="AS45" s="148">
        <v>1</v>
      </c>
      <c r="AT45" s="148">
        <v>2035</v>
      </c>
      <c r="AU45" s="148">
        <v>2035</v>
      </c>
      <c r="AV45" s="151"/>
      <c r="AW45" s="151"/>
      <c r="AX45" s="141"/>
      <c r="AY45" s="141" t="s">
        <v>4063</v>
      </c>
      <c r="AZ45" s="229">
        <v>5.5530367900000002E-3</v>
      </c>
      <c r="BA45" s="229">
        <v>5.0917052800000004E-4</v>
      </c>
    </row>
    <row r="46" spans="1:53" ht="13.5" thickBot="1">
      <c r="A46" s="153">
        <v>7956</v>
      </c>
      <c r="B46" s="153">
        <v>12538</v>
      </c>
      <c r="C46" s="254"/>
      <c r="D46" s="141"/>
      <c r="E46" s="141" t="s">
        <v>4295</v>
      </c>
      <c r="F46" s="141">
        <v>11020407</v>
      </c>
      <c r="G46" s="141" t="s">
        <v>245</v>
      </c>
      <c r="H46" s="151" t="s">
        <v>865</v>
      </c>
      <c r="I46" s="141" t="s">
        <v>53</v>
      </c>
      <c r="J46" s="141"/>
      <c r="K46" s="141" t="s">
        <v>140</v>
      </c>
      <c r="L46" s="141" t="s">
        <v>62</v>
      </c>
      <c r="M46" s="141" t="s">
        <v>62</v>
      </c>
      <c r="N46" s="141"/>
      <c r="O46" s="207">
        <v>45118</v>
      </c>
      <c r="P46" s="141" t="s">
        <v>298</v>
      </c>
      <c r="Q46" s="141" t="s">
        <v>298</v>
      </c>
      <c r="R46" s="141" t="s">
        <v>298</v>
      </c>
      <c r="S46" s="141" t="s">
        <v>1206</v>
      </c>
      <c r="T46" s="232">
        <v>4.6100000000000003</v>
      </c>
      <c r="U46" s="151" t="s">
        <v>3021</v>
      </c>
      <c r="V46" s="209">
        <v>0.06</v>
      </c>
      <c r="W46" s="141"/>
      <c r="X46" s="141"/>
      <c r="Y46" s="209"/>
      <c r="Z46" s="229">
        <v>6.1100000000000002E-2</v>
      </c>
      <c r="AA46" s="146">
        <v>47559</v>
      </c>
      <c r="AB46" s="141" t="s">
        <v>635</v>
      </c>
      <c r="AC46" s="141"/>
      <c r="AD46" s="235"/>
      <c r="AE46" s="208"/>
      <c r="AF46" s="146"/>
      <c r="AG46" s="141"/>
      <c r="AH46" s="141"/>
      <c r="AI46" s="151"/>
      <c r="AJ46" s="141" t="s">
        <v>55</v>
      </c>
      <c r="AK46" s="141" t="s">
        <v>791</v>
      </c>
      <c r="AL46" s="141"/>
      <c r="AM46" s="141" t="s">
        <v>305</v>
      </c>
      <c r="AN46" s="146">
        <v>45565</v>
      </c>
      <c r="AO46" s="146">
        <v>45565</v>
      </c>
      <c r="AP46" s="208"/>
      <c r="AQ46" s="148">
        <v>660000</v>
      </c>
      <c r="AR46" s="148">
        <v>103.97</v>
      </c>
      <c r="AS46" s="148">
        <v>1</v>
      </c>
      <c r="AT46" s="148">
        <v>686.202</v>
      </c>
      <c r="AU46" s="148">
        <v>686.202</v>
      </c>
      <c r="AV46" s="151"/>
      <c r="AW46" s="151"/>
      <c r="AX46" s="141"/>
      <c r="AY46" s="141" t="s">
        <v>4063</v>
      </c>
      <c r="AZ46" s="229">
        <v>1.872484005E-3</v>
      </c>
      <c r="BA46" s="229">
        <v>1.7169230199999999E-4</v>
      </c>
    </row>
    <row r="47" spans="1:53" ht="13.5" thickBot="1">
      <c r="A47" s="153">
        <v>7956</v>
      </c>
      <c r="B47" s="153">
        <v>12538</v>
      </c>
      <c r="C47" s="254"/>
      <c r="D47" s="141"/>
      <c r="E47" s="141" t="s">
        <v>4296</v>
      </c>
      <c r="F47" s="141">
        <v>11020415</v>
      </c>
      <c r="G47" s="141" t="s">
        <v>245</v>
      </c>
      <c r="H47" s="151" t="s">
        <v>865</v>
      </c>
      <c r="I47" s="141" t="s">
        <v>53</v>
      </c>
      <c r="J47" s="141"/>
      <c r="K47" s="141" t="s">
        <v>140</v>
      </c>
      <c r="L47" s="141" t="s">
        <v>62</v>
      </c>
      <c r="M47" s="141" t="s">
        <v>62</v>
      </c>
      <c r="N47" s="141"/>
      <c r="O47" s="207">
        <v>45162</v>
      </c>
      <c r="P47" s="141" t="s">
        <v>298</v>
      </c>
      <c r="Q47" s="141" t="s">
        <v>298</v>
      </c>
      <c r="R47" s="141" t="s">
        <v>298</v>
      </c>
      <c r="S47" s="141" t="s">
        <v>1206</v>
      </c>
      <c r="T47" s="232">
        <v>4.6100000000000003</v>
      </c>
      <c r="U47" s="151" t="s">
        <v>3021</v>
      </c>
      <c r="V47" s="209">
        <v>0.06</v>
      </c>
      <c r="W47" s="141"/>
      <c r="X47" s="141"/>
      <c r="Y47" s="209"/>
      <c r="Z47" s="229">
        <v>6.1699999999999998E-2</v>
      </c>
      <c r="AA47" s="146">
        <v>47559</v>
      </c>
      <c r="AB47" s="141" t="s">
        <v>635</v>
      </c>
      <c r="AC47" s="141"/>
      <c r="AD47" s="235"/>
      <c r="AE47" s="208"/>
      <c r="AF47" s="146"/>
      <c r="AG47" s="141"/>
      <c r="AH47" s="141"/>
      <c r="AI47" s="151"/>
      <c r="AJ47" s="141" t="s">
        <v>55</v>
      </c>
      <c r="AK47" s="141" t="s">
        <v>791</v>
      </c>
      <c r="AL47" s="141"/>
      <c r="AM47" s="141" t="s">
        <v>305</v>
      </c>
      <c r="AN47" s="146">
        <v>45565</v>
      </c>
      <c r="AO47" s="146">
        <v>45565</v>
      </c>
      <c r="AP47" s="208"/>
      <c r="AQ47" s="148">
        <v>230957</v>
      </c>
      <c r="AR47" s="148">
        <v>103.7</v>
      </c>
      <c r="AS47" s="148">
        <v>1</v>
      </c>
      <c r="AT47" s="148">
        <v>239.50241</v>
      </c>
      <c r="AU47" s="148">
        <v>239.50241</v>
      </c>
      <c r="AV47" s="151"/>
      <c r="AW47" s="151"/>
      <c r="AX47" s="141"/>
      <c r="AY47" s="141" t="s">
        <v>4063</v>
      </c>
      <c r="AZ47" s="229">
        <v>6.5354579500000003E-4</v>
      </c>
      <c r="BA47" s="229">
        <v>5.9925095186376603E-5</v>
      </c>
    </row>
    <row r="48" spans="1:53" ht="13.5" thickBot="1">
      <c r="A48" s="153">
        <v>7956</v>
      </c>
      <c r="B48" s="153">
        <v>12538</v>
      </c>
      <c r="C48" s="254"/>
      <c r="D48" s="141"/>
      <c r="E48" s="141" t="s">
        <v>4297</v>
      </c>
      <c r="F48" s="141">
        <v>11020424</v>
      </c>
      <c r="G48" s="141" t="s">
        <v>245</v>
      </c>
      <c r="H48" s="151" t="s">
        <v>865</v>
      </c>
      <c r="I48" s="141" t="s">
        <v>53</v>
      </c>
      <c r="J48" s="141"/>
      <c r="K48" s="141" t="s">
        <v>140</v>
      </c>
      <c r="L48" s="141" t="s">
        <v>62</v>
      </c>
      <c r="M48" s="141" t="s">
        <v>62</v>
      </c>
      <c r="N48" s="141"/>
      <c r="O48" s="207">
        <v>45218</v>
      </c>
      <c r="P48" s="141" t="s">
        <v>298</v>
      </c>
      <c r="Q48" s="141" t="s">
        <v>298</v>
      </c>
      <c r="R48" s="141" t="s">
        <v>298</v>
      </c>
      <c r="S48" s="141" t="s">
        <v>1206</v>
      </c>
      <c r="T48" s="232">
        <v>4.62</v>
      </c>
      <c r="U48" s="151" t="s">
        <v>3021</v>
      </c>
      <c r="V48" s="209">
        <v>0.06</v>
      </c>
      <c r="W48" s="141"/>
      <c r="X48" s="141"/>
      <c r="Y48" s="209"/>
      <c r="Z48" s="229">
        <v>5.74E-2</v>
      </c>
      <c r="AA48" s="146">
        <v>47559</v>
      </c>
      <c r="AB48" s="141" t="s">
        <v>635</v>
      </c>
      <c r="AC48" s="141"/>
      <c r="AD48" s="235"/>
      <c r="AE48" s="208"/>
      <c r="AF48" s="146"/>
      <c r="AG48" s="141"/>
      <c r="AH48" s="141"/>
      <c r="AI48" s="151"/>
      <c r="AJ48" s="141" t="s">
        <v>55</v>
      </c>
      <c r="AK48" s="141" t="s">
        <v>791</v>
      </c>
      <c r="AL48" s="141"/>
      <c r="AM48" s="141" t="s">
        <v>305</v>
      </c>
      <c r="AN48" s="146">
        <v>45565</v>
      </c>
      <c r="AO48" s="146">
        <v>45565</v>
      </c>
      <c r="AP48" s="208"/>
      <c r="AQ48" s="148">
        <v>318000</v>
      </c>
      <c r="AR48" s="148">
        <v>105.64</v>
      </c>
      <c r="AS48" s="148">
        <v>1</v>
      </c>
      <c r="AT48" s="148">
        <v>335.93520000000001</v>
      </c>
      <c r="AU48" s="148">
        <v>335.93520000000001</v>
      </c>
      <c r="AV48" s="151"/>
      <c r="AW48" s="151"/>
      <c r="AX48" s="141"/>
      <c r="AY48" s="141" t="s">
        <v>4063</v>
      </c>
      <c r="AZ48" s="229">
        <v>9.1668821800000003E-4</v>
      </c>
      <c r="BA48" s="229">
        <v>8.4053220326486307E-5</v>
      </c>
    </row>
    <row r="49" spans="1:53" ht="13.5" thickBot="1">
      <c r="A49" s="153">
        <v>7956</v>
      </c>
      <c r="B49" s="153">
        <v>12538</v>
      </c>
      <c r="C49" s="254"/>
      <c r="D49" s="141"/>
      <c r="E49" s="141" t="s">
        <v>4298</v>
      </c>
      <c r="F49" s="141">
        <v>11020429</v>
      </c>
      <c r="G49" s="141" t="s">
        <v>245</v>
      </c>
      <c r="H49" s="151" t="s">
        <v>851</v>
      </c>
      <c r="I49" s="141" t="s">
        <v>53</v>
      </c>
      <c r="J49" s="141"/>
      <c r="K49" s="141" t="s">
        <v>140</v>
      </c>
      <c r="L49" s="141" t="s">
        <v>62</v>
      </c>
      <c r="M49" s="141" t="s">
        <v>62</v>
      </c>
      <c r="N49" s="141"/>
      <c r="O49" s="207">
        <v>45257</v>
      </c>
      <c r="P49" s="141" t="s">
        <v>298</v>
      </c>
      <c r="Q49" s="141" t="s">
        <v>298</v>
      </c>
      <c r="R49" s="141" t="s">
        <v>298</v>
      </c>
      <c r="S49" s="141" t="s">
        <v>1206</v>
      </c>
      <c r="T49" s="232">
        <v>0</v>
      </c>
      <c r="U49" s="151" t="s">
        <v>3021</v>
      </c>
      <c r="V49" s="209">
        <v>9.6862500000000004E-2</v>
      </c>
      <c r="W49" s="141"/>
      <c r="X49" s="141"/>
      <c r="Y49" s="209"/>
      <c r="Z49" s="229">
        <v>7.2900000000000006E-2</v>
      </c>
      <c r="AA49" s="146">
        <v>45848</v>
      </c>
      <c r="AB49" s="141" t="s">
        <v>636</v>
      </c>
      <c r="AC49" s="141"/>
      <c r="AD49" s="235"/>
      <c r="AE49" s="208"/>
      <c r="AF49" s="146">
        <v>45382</v>
      </c>
      <c r="AG49" s="141"/>
      <c r="AH49" s="141"/>
      <c r="AI49" s="151"/>
      <c r="AJ49" s="141" t="s">
        <v>55</v>
      </c>
      <c r="AK49" s="141" t="s">
        <v>791</v>
      </c>
      <c r="AL49" s="141"/>
      <c r="AM49" s="141" t="s">
        <v>305</v>
      </c>
      <c r="AN49" s="146">
        <v>45565</v>
      </c>
      <c r="AO49" s="146">
        <v>45565</v>
      </c>
      <c r="AP49" s="208"/>
      <c r="AQ49" s="148">
        <v>713703.64</v>
      </c>
      <c r="AR49" s="148">
        <v>100</v>
      </c>
      <c r="AS49" s="148">
        <v>1</v>
      </c>
      <c r="AT49" s="148">
        <v>713.70363999999995</v>
      </c>
      <c r="AU49" s="148">
        <v>713.70363999999995</v>
      </c>
      <c r="AV49" s="151"/>
      <c r="AW49" s="151"/>
      <c r="AX49" s="141"/>
      <c r="AY49" s="141" t="s">
        <v>4063</v>
      </c>
      <c r="AZ49" s="229">
        <v>1.947529518E-3</v>
      </c>
      <c r="BA49" s="229">
        <v>1.7857339500000001E-4</v>
      </c>
    </row>
    <row r="50" spans="1:53" ht="13.5" thickBot="1">
      <c r="A50" s="153">
        <v>7956</v>
      </c>
      <c r="B50" s="153">
        <v>12538</v>
      </c>
      <c r="C50" s="254"/>
      <c r="D50" s="141"/>
      <c r="E50" s="141" t="s">
        <v>4299</v>
      </c>
      <c r="F50" s="141">
        <v>11020436</v>
      </c>
      <c r="G50" s="141" t="s">
        <v>245</v>
      </c>
      <c r="H50" s="151" t="s">
        <v>865</v>
      </c>
      <c r="I50" s="141" t="s">
        <v>53</v>
      </c>
      <c r="J50" s="141"/>
      <c r="K50" s="141" t="s">
        <v>140</v>
      </c>
      <c r="L50" s="141" t="s">
        <v>62</v>
      </c>
      <c r="M50" s="141" t="s">
        <v>62</v>
      </c>
      <c r="N50" s="141"/>
      <c r="O50" s="207">
        <v>45287</v>
      </c>
      <c r="P50" s="141" t="s">
        <v>298</v>
      </c>
      <c r="Q50" s="141" t="s">
        <v>298</v>
      </c>
      <c r="R50" s="141" t="s">
        <v>298</v>
      </c>
      <c r="S50" s="141" t="s">
        <v>1206</v>
      </c>
      <c r="T50" s="232">
        <v>4.6100000000000003</v>
      </c>
      <c r="U50" s="151" t="s">
        <v>3021</v>
      </c>
      <c r="V50" s="209">
        <v>0.06</v>
      </c>
      <c r="W50" s="141"/>
      <c r="X50" s="141"/>
      <c r="Y50" s="209"/>
      <c r="Z50" s="229">
        <v>6.2800000000000009E-2</v>
      </c>
      <c r="AA50" s="146">
        <v>47559</v>
      </c>
      <c r="AB50" s="141" t="s">
        <v>635</v>
      </c>
      <c r="AC50" s="141"/>
      <c r="AD50" s="235"/>
      <c r="AE50" s="208"/>
      <c r="AF50" s="146"/>
      <c r="AG50" s="141"/>
      <c r="AH50" s="141"/>
      <c r="AI50" s="151"/>
      <c r="AJ50" s="141" t="s">
        <v>55</v>
      </c>
      <c r="AK50" s="141" t="s">
        <v>791</v>
      </c>
      <c r="AL50" s="141"/>
      <c r="AM50" s="141" t="s">
        <v>305</v>
      </c>
      <c r="AN50" s="146">
        <v>45565</v>
      </c>
      <c r="AO50" s="146">
        <v>45565</v>
      </c>
      <c r="AP50" s="208"/>
      <c r="AQ50" s="148">
        <v>701140</v>
      </c>
      <c r="AR50" s="148">
        <v>103.19</v>
      </c>
      <c r="AS50" s="148">
        <v>1</v>
      </c>
      <c r="AT50" s="148">
        <v>723.50636999999995</v>
      </c>
      <c r="AU50" s="148">
        <v>723.50636999999995</v>
      </c>
      <c r="AV50" s="151"/>
      <c r="AW50" s="151"/>
      <c r="AX50" s="141"/>
      <c r="AY50" s="141" t="s">
        <v>4063</v>
      </c>
      <c r="AZ50" s="229">
        <v>1.9742788649999999E-3</v>
      </c>
      <c r="BA50" s="229">
        <v>1.8102610300000001E-4</v>
      </c>
    </row>
    <row r="51" spans="1:53" ht="13.5" thickBot="1">
      <c r="A51" s="153">
        <v>7956</v>
      </c>
      <c r="B51" s="153">
        <v>12538</v>
      </c>
      <c r="C51" s="254"/>
      <c r="D51" s="141"/>
      <c r="E51" s="141" t="s">
        <v>4300</v>
      </c>
      <c r="F51" s="141">
        <v>11020445</v>
      </c>
      <c r="G51" s="141" t="s">
        <v>245</v>
      </c>
      <c r="H51" s="151" t="s">
        <v>871</v>
      </c>
      <c r="I51" s="141" t="s">
        <v>53</v>
      </c>
      <c r="J51" s="141"/>
      <c r="K51" s="141" t="s">
        <v>140</v>
      </c>
      <c r="L51" s="141" t="s">
        <v>62</v>
      </c>
      <c r="M51" s="141" t="s">
        <v>62</v>
      </c>
      <c r="N51" s="141"/>
      <c r="O51" s="207">
        <v>45340</v>
      </c>
      <c r="P51" s="141" t="s">
        <v>298</v>
      </c>
      <c r="Q51" s="141" t="s">
        <v>298</v>
      </c>
      <c r="R51" s="141" t="s">
        <v>298</v>
      </c>
      <c r="S51" s="141" t="s">
        <v>1206</v>
      </c>
      <c r="T51" s="232">
        <v>1.2</v>
      </c>
      <c r="U51" s="151" t="s">
        <v>3021</v>
      </c>
      <c r="V51" s="209">
        <v>8.5999999999999993E-2</v>
      </c>
      <c r="W51" s="141"/>
      <c r="X51" s="141"/>
      <c r="Y51" s="209"/>
      <c r="Z51" s="229">
        <v>7.7399999999999997E-2</v>
      </c>
      <c r="AA51" s="146">
        <v>46022</v>
      </c>
      <c r="AB51" s="141" t="s">
        <v>635</v>
      </c>
      <c r="AC51" s="141"/>
      <c r="AD51" s="235"/>
      <c r="AE51" s="208"/>
      <c r="AF51" s="146">
        <v>45322</v>
      </c>
      <c r="AG51" s="141"/>
      <c r="AH51" s="141"/>
      <c r="AI51" s="151"/>
      <c r="AJ51" s="141" t="s">
        <v>55</v>
      </c>
      <c r="AK51" s="141" t="s">
        <v>791</v>
      </c>
      <c r="AL51" s="141"/>
      <c r="AM51" s="141" t="s">
        <v>305</v>
      </c>
      <c r="AN51" s="146">
        <v>45565</v>
      </c>
      <c r="AO51" s="146">
        <v>45565</v>
      </c>
      <c r="AP51" s="208"/>
      <c r="AQ51" s="148">
        <v>3187500</v>
      </c>
      <c r="AR51" s="148">
        <v>101.26</v>
      </c>
      <c r="AS51" s="148">
        <v>1</v>
      </c>
      <c r="AT51" s="148">
        <v>3227.6624999999999</v>
      </c>
      <c r="AU51" s="148">
        <v>3227.6624999999999</v>
      </c>
      <c r="AV51" s="151"/>
      <c r="AW51" s="151"/>
      <c r="AX51" s="141"/>
      <c r="AY51" s="141" t="s">
        <v>4063</v>
      </c>
      <c r="AZ51" s="229">
        <v>8.8075324860000005E-3</v>
      </c>
      <c r="BA51" s="229">
        <v>8.0758261399999998E-4</v>
      </c>
    </row>
    <row r="52" spans="1:53" ht="13.5" thickBot="1">
      <c r="A52" s="153">
        <v>7956</v>
      </c>
      <c r="B52" s="153">
        <v>12538</v>
      </c>
      <c r="C52" s="254"/>
      <c r="D52" s="141"/>
      <c r="E52" s="141" t="s">
        <v>4301</v>
      </c>
      <c r="F52" s="141">
        <v>11020446</v>
      </c>
      <c r="G52" s="141" t="s">
        <v>245</v>
      </c>
      <c r="H52" s="151" t="s">
        <v>871</v>
      </c>
      <c r="I52" s="141" t="s">
        <v>53</v>
      </c>
      <c r="J52" s="141"/>
      <c r="K52" s="141" t="s">
        <v>140</v>
      </c>
      <c r="L52" s="141" t="s">
        <v>62</v>
      </c>
      <c r="M52" s="141" t="s">
        <v>62</v>
      </c>
      <c r="N52" s="141"/>
      <c r="O52" s="207">
        <v>45351</v>
      </c>
      <c r="P52" s="141" t="s">
        <v>1959</v>
      </c>
      <c r="Q52" s="141" t="s">
        <v>70</v>
      </c>
      <c r="R52" s="141" t="s">
        <v>795</v>
      </c>
      <c r="S52" s="141" t="s">
        <v>1206</v>
      </c>
      <c r="T52" s="232">
        <v>4.0999999999999996</v>
      </c>
      <c r="U52" s="151" t="s">
        <v>441</v>
      </c>
      <c r="V52" s="209">
        <v>4.6699999999999998E-2</v>
      </c>
      <c r="W52" s="141"/>
      <c r="X52" s="141"/>
      <c r="Y52" s="209"/>
      <c r="Z52" s="229">
        <v>4.4600000000000001E-2</v>
      </c>
      <c r="AA52" s="146">
        <v>47542</v>
      </c>
      <c r="AB52" s="141" t="s">
        <v>635</v>
      </c>
      <c r="AC52" s="141"/>
      <c r="AD52" s="235"/>
      <c r="AE52" s="208"/>
      <c r="AF52" s="146"/>
      <c r="AG52" s="141"/>
      <c r="AH52" s="141"/>
      <c r="AI52" s="151"/>
      <c r="AJ52" s="141" t="s">
        <v>55</v>
      </c>
      <c r="AK52" s="141" t="s">
        <v>791</v>
      </c>
      <c r="AL52" s="141"/>
      <c r="AM52" s="141" t="s">
        <v>305</v>
      </c>
      <c r="AN52" s="146">
        <v>45565</v>
      </c>
      <c r="AO52" s="146">
        <v>45565</v>
      </c>
      <c r="AP52" s="208"/>
      <c r="AQ52" s="148">
        <v>1750000</v>
      </c>
      <c r="AR52" s="148">
        <v>104.85</v>
      </c>
      <c r="AS52" s="148">
        <v>1</v>
      </c>
      <c r="AT52" s="148">
        <v>1834.875</v>
      </c>
      <c r="AU52" s="148">
        <v>1834.875</v>
      </c>
      <c r="AV52" s="151"/>
      <c r="AW52" s="151"/>
      <c r="AX52" s="141"/>
      <c r="AY52" s="141" t="s">
        <v>4063</v>
      </c>
      <c r="AZ52" s="229">
        <v>5.0069426929999997E-3</v>
      </c>
      <c r="BA52" s="229">
        <v>4.59097923E-4</v>
      </c>
    </row>
    <row r="53" spans="1:53" ht="13.5" thickBot="1">
      <c r="A53" s="153">
        <v>7956</v>
      </c>
      <c r="B53" s="153">
        <v>12538</v>
      </c>
      <c r="C53" s="254"/>
      <c r="D53" s="141"/>
      <c r="E53" s="141" t="s">
        <v>4302</v>
      </c>
      <c r="F53" s="141">
        <v>11020447</v>
      </c>
      <c r="G53" s="141" t="s">
        <v>245</v>
      </c>
      <c r="H53" s="151"/>
      <c r="I53" s="141" t="s">
        <v>53</v>
      </c>
      <c r="J53" s="141"/>
      <c r="K53" s="141" t="s">
        <v>651</v>
      </c>
      <c r="L53" s="141" t="s">
        <v>62</v>
      </c>
      <c r="M53" s="141" t="s">
        <v>62</v>
      </c>
      <c r="N53" s="141"/>
      <c r="O53" s="207">
        <v>45351</v>
      </c>
      <c r="P53" s="141" t="s">
        <v>298</v>
      </c>
      <c r="Q53" s="141" t="s">
        <v>298</v>
      </c>
      <c r="R53" s="141" t="s">
        <v>298</v>
      </c>
      <c r="S53" s="141" t="s">
        <v>1206</v>
      </c>
      <c r="T53" s="232">
        <v>0</v>
      </c>
      <c r="U53" s="151" t="s">
        <v>3023</v>
      </c>
      <c r="V53" s="209">
        <v>0.11</v>
      </c>
      <c r="W53" s="141"/>
      <c r="X53" s="141"/>
      <c r="Y53" s="209"/>
      <c r="Z53" s="229">
        <v>7.2700000000000001E-2</v>
      </c>
      <c r="AA53" s="146">
        <v>46445</v>
      </c>
      <c r="AB53" s="141" t="s">
        <v>635</v>
      </c>
      <c r="AC53" s="141"/>
      <c r="AD53" s="235"/>
      <c r="AE53" s="208"/>
      <c r="AF53" s="146">
        <v>45473</v>
      </c>
      <c r="AG53" s="141"/>
      <c r="AH53" s="141"/>
      <c r="AI53" s="151"/>
      <c r="AJ53" s="141" t="s">
        <v>55</v>
      </c>
      <c r="AK53" s="141" t="s">
        <v>791</v>
      </c>
      <c r="AL53" s="141"/>
      <c r="AM53" s="141" t="s">
        <v>305</v>
      </c>
      <c r="AN53" s="146">
        <v>45565</v>
      </c>
      <c r="AO53" s="146">
        <v>45565</v>
      </c>
      <c r="AP53" s="208"/>
      <c r="AQ53" s="148">
        <v>4320000</v>
      </c>
      <c r="AR53" s="148">
        <v>107.12</v>
      </c>
      <c r="AS53" s="148">
        <v>1</v>
      </c>
      <c r="AT53" s="148">
        <v>4627.5839999999998</v>
      </c>
      <c r="AU53" s="148">
        <v>4627.5839999999998</v>
      </c>
      <c r="AV53" s="151"/>
      <c r="AW53" s="151"/>
      <c r="AX53" s="141"/>
      <c r="AY53" s="141" t="s">
        <v>4063</v>
      </c>
      <c r="AZ53" s="229">
        <v>1.2627589289000001E-2</v>
      </c>
      <c r="BA53" s="229">
        <v>1.15785228E-3</v>
      </c>
    </row>
    <row r="54" spans="1:53" ht="13.5" thickBot="1">
      <c r="A54" s="153">
        <v>7956</v>
      </c>
      <c r="B54" s="153">
        <v>12538</v>
      </c>
      <c r="C54" s="254"/>
      <c r="D54" s="141"/>
      <c r="E54" s="141" t="s">
        <v>4303</v>
      </c>
      <c r="F54" s="141">
        <v>11020449</v>
      </c>
      <c r="G54" s="141" t="s">
        <v>245</v>
      </c>
      <c r="H54" s="151" t="s">
        <v>865</v>
      </c>
      <c r="I54" s="141" t="s">
        <v>53</v>
      </c>
      <c r="J54" s="141"/>
      <c r="K54" s="141" t="s">
        <v>140</v>
      </c>
      <c r="L54" s="141" t="s">
        <v>62</v>
      </c>
      <c r="M54" s="141" t="s">
        <v>62</v>
      </c>
      <c r="N54" s="141"/>
      <c r="O54" s="207">
        <v>45364</v>
      </c>
      <c r="P54" s="141" t="s">
        <v>298</v>
      </c>
      <c r="Q54" s="141" t="s">
        <v>298</v>
      </c>
      <c r="R54" s="141" t="s">
        <v>298</v>
      </c>
      <c r="S54" s="141" t="s">
        <v>1206</v>
      </c>
      <c r="T54" s="232">
        <v>4.6500000000000004</v>
      </c>
      <c r="U54" s="151" t="s">
        <v>3023</v>
      </c>
      <c r="V54" s="209">
        <v>0.06</v>
      </c>
      <c r="W54" s="141"/>
      <c r="X54" s="141"/>
      <c r="Y54" s="209"/>
      <c r="Z54" s="229">
        <v>6.3899999999999998E-2</v>
      </c>
      <c r="AA54" s="146">
        <v>47559</v>
      </c>
      <c r="AB54" s="141" t="s">
        <v>635</v>
      </c>
      <c r="AC54" s="141"/>
      <c r="AD54" s="235"/>
      <c r="AE54" s="208"/>
      <c r="AF54" s="146"/>
      <c r="AG54" s="141"/>
      <c r="AH54" s="141"/>
      <c r="AI54" s="151"/>
      <c r="AJ54" s="141" t="s">
        <v>55</v>
      </c>
      <c r="AK54" s="141" t="s">
        <v>791</v>
      </c>
      <c r="AL54" s="141"/>
      <c r="AM54" s="141" t="s">
        <v>305</v>
      </c>
      <c r="AN54" s="146">
        <v>45565</v>
      </c>
      <c r="AO54" s="146">
        <v>45565</v>
      </c>
      <c r="AP54" s="208"/>
      <c r="AQ54" s="148">
        <v>700000</v>
      </c>
      <c r="AR54" s="148">
        <v>101.56</v>
      </c>
      <c r="AS54" s="148">
        <v>1</v>
      </c>
      <c r="AT54" s="148">
        <v>710.92</v>
      </c>
      <c r="AU54" s="148">
        <v>710.92</v>
      </c>
      <c r="AV54" s="151"/>
      <c r="AW54" s="151"/>
      <c r="AX54" s="141"/>
      <c r="AY54" s="141" t="s">
        <v>4063</v>
      </c>
      <c r="AZ54" s="229">
        <v>1.9399336189999999E-3</v>
      </c>
      <c r="BA54" s="229">
        <v>1.7787691000000001E-4</v>
      </c>
    </row>
    <row r="55" spans="1:53" ht="13.5" thickBot="1">
      <c r="A55" s="153">
        <v>7956</v>
      </c>
      <c r="B55" s="153">
        <v>12538</v>
      </c>
      <c r="C55" s="254"/>
      <c r="D55" s="141"/>
      <c r="E55" s="141" t="s">
        <v>4304</v>
      </c>
      <c r="F55" s="141">
        <v>11020451</v>
      </c>
      <c r="G55" s="141" t="s">
        <v>245</v>
      </c>
      <c r="H55" s="151"/>
      <c r="I55" s="141" t="s">
        <v>53</v>
      </c>
      <c r="J55" s="141"/>
      <c r="K55" s="141" t="s">
        <v>651</v>
      </c>
      <c r="L55" s="141" t="s">
        <v>62</v>
      </c>
      <c r="M55" s="141" t="s">
        <v>62</v>
      </c>
      <c r="N55" s="141"/>
      <c r="O55" s="207">
        <v>45364</v>
      </c>
      <c r="P55" s="141" t="s">
        <v>298</v>
      </c>
      <c r="Q55" s="141" t="s">
        <v>298</v>
      </c>
      <c r="R55" s="141" t="s">
        <v>298</v>
      </c>
      <c r="S55" s="141" t="s">
        <v>1206</v>
      </c>
      <c r="T55" s="232">
        <v>0</v>
      </c>
      <c r="U55" s="151" t="s">
        <v>3023</v>
      </c>
      <c r="V55" s="209">
        <v>0.11</v>
      </c>
      <c r="W55" s="141"/>
      <c r="X55" s="141"/>
      <c r="Y55" s="209"/>
      <c r="Z55" s="229">
        <v>8.0700000000000008E-2</v>
      </c>
      <c r="AA55" s="146">
        <v>46445</v>
      </c>
      <c r="AB55" s="141" t="s">
        <v>635</v>
      </c>
      <c r="AC55" s="141"/>
      <c r="AD55" s="235"/>
      <c r="AE55" s="208"/>
      <c r="AF55" s="146"/>
      <c r="AG55" s="141"/>
      <c r="AH55" s="141"/>
      <c r="AI55" s="151"/>
      <c r="AJ55" s="141" t="s">
        <v>55</v>
      </c>
      <c r="AK55" s="141" t="s">
        <v>791</v>
      </c>
      <c r="AL55" s="141"/>
      <c r="AM55" s="141" t="s">
        <v>305</v>
      </c>
      <c r="AN55" s="146">
        <v>45565</v>
      </c>
      <c r="AO55" s="146">
        <v>45565</v>
      </c>
      <c r="AP55" s="208"/>
      <c r="AQ55" s="148">
        <v>4541538.46</v>
      </c>
      <c r="AR55" s="148">
        <v>105.38</v>
      </c>
      <c r="AS55" s="148">
        <v>1</v>
      </c>
      <c r="AT55" s="148">
        <v>4785.8732300000001</v>
      </c>
      <c r="AU55" s="148">
        <v>4785.8732300000001</v>
      </c>
      <c r="AV55" s="151"/>
      <c r="AW55" s="151"/>
      <c r="AX55" s="141"/>
      <c r="AY55" s="141" t="s">
        <v>4063</v>
      </c>
      <c r="AZ55" s="229">
        <v>1.3059523401000001E-2</v>
      </c>
      <c r="BA55" s="229">
        <v>1.197457298E-3</v>
      </c>
    </row>
    <row r="56" spans="1:53" ht="13.5" thickBot="1">
      <c r="A56" s="153">
        <v>7956</v>
      </c>
      <c r="B56" s="153">
        <v>12538</v>
      </c>
      <c r="C56" s="254"/>
      <c r="D56" s="141"/>
      <c r="E56" s="141" t="s">
        <v>4305</v>
      </c>
      <c r="F56" s="141">
        <v>11021111</v>
      </c>
      <c r="G56" s="141" t="s">
        <v>245</v>
      </c>
      <c r="H56" s="151" t="s">
        <v>865</v>
      </c>
      <c r="I56" s="141" t="s">
        <v>53</v>
      </c>
      <c r="J56" s="141"/>
      <c r="K56" s="141" t="s">
        <v>140</v>
      </c>
      <c r="L56" s="141" t="s">
        <v>62</v>
      </c>
      <c r="M56" s="141" t="s">
        <v>62</v>
      </c>
      <c r="N56" s="141"/>
      <c r="O56" s="207">
        <v>45393</v>
      </c>
      <c r="P56" s="141" t="s">
        <v>298</v>
      </c>
      <c r="Q56" s="141" t="s">
        <v>298</v>
      </c>
      <c r="R56" s="141" t="s">
        <v>298</v>
      </c>
      <c r="S56" s="141" t="s">
        <v>1206</v>
      </c>
      <c r="T56" s="232">
        <v>4.68</v>
      </c>
      <c r="U56" s="151" t="s">
        <v>3023</v>
      </c>
      <c r="V56" s="209">
        <v>0.06</v>
      </c>
      <c r="W56" s="141"/>
      <c r="X56" s="141"/>
      <c r="Y56" s="209"/>
      <c r="Z56" s="229">
        <v>6.0899999999999996E-2</v>
      </c>
      <c r="AA56" s="146">
        <v>47559</v>
      </c>
      <c r="AB56" s="141" t="s">
        <v>635</v>
      </c>
      <c r="AC56" s="141"/>
      <c r="AD56" s="235"/>
      <c r="AE56" s="208"/>
      <c r="AF56" s="146"/>
      <c r="AG56" s="141"/>
      <c r="AH56" s="141"/>
      <c r="AI56" s="151"/>
      <c r="AJ56" s="141" t="s">
        <v>55</v>
      </c>
      <c r="AK56" s="141" t="s">
        <v>791</v>
      </c>
      <c r="AL56" s="141"/>
      <c r="AM56" s="141" t="s">
        <v>305</v>
      </c>
      <c r="AN56" s="146">
        <v>45565</v>
      </c>
      <c r="AO56" s="146">
        <v>45565</v>
      </c>
      <c r="AP56" s="208"/>
      <c r="AQ56" s="148">
        <v>192000</v>
      </c>
      <c r="AR56" s="148">
        <v>102.42</v>
      </c>
      <c r="AS56" s="148">
        <v>1</v>
      </c>
      <c r="AT56" s="148">
        <v>196.6464</v>
      </c>
      <c r="AU56" s="148">
        <v>196.6464</v>
      </c>
      <c r="AV56" s="151"/>
      <c r="AW56" s="151"/>
      <c r="AX56" s="141"/>
      <c r="AY56" s="141" t="s">
        <v>4063</v>
      </c>
      <c r="AZ56" s="229">
        <v>5.3660181500000004E-4</v>
      </c>
      <c r="BA56" s="229">
        <v>4.9202236578990103E-5</v>
      </c>
    </row>
    <row r="57" spans="1:53" ht="13.5" thickBot="1">
      <c r="A57" s="153">
        <v>7956</v>
      </c>
      <c r="B57" s="153">
        <v>12538</v>
      </c>
      <c r="C57" s="254"/>
      <c r="D57" s="141"/>
      <c r="E57" s="141" t="s">
        <v>4306</v>
      </c>
      <c r="F57" s="141">
        <v>11021112</v>
      </c>
      <c r="G57" s="141" t="s">
        <v>245</v>
      </c>
      <c r="H57" s="151" t="s">
        <v>3138</v>
      </c>
      <c r="I57" s="141" t="s">
        <v>53</v>
      </c>
      <c r="J57" s="141"/>
      <c r="K57" s="141" t="s">
        <v>257</v>
      </c>
      <c r="L57" s="141" t="s">
        <v>62</v>
      </c>
      <c r="M57" s="141" t="s">
        <v>62</v>
      </c>
      <c r="N57" s="141"/>
      <c r="O57" s="207">
        <v>45397</v>
      </c>
      <c r="P57" s="141" t="s">
        <v>298</v>
      </c>
      <c r="Q57" s="141" t="s">
        <v>298</v>
      </c>
      <c r="R57" s="141" t="s">
        <v>298</v>
      </c>
      <c r="S57" s="141" t="s">
        <v>1206</v>
      </c>
      <c r="T57" s="232">
        <v>2.4300000000000002</v>
      </c>
      <c r="U57" s="151" t="s">
        <v>441</v>
      </c>
      <c r="V57" s="209">
        <v>0.107</v>
      </c>
      <c r="W57" s="141"/>
      <c r="X57" s="141"/>
      <c r="Y57" s="209"/>
      <c r="Z57" s="229">
        <v>0.23280000000000001</v>
      </c>
      <c r="AA57" s="146">
        <v>47223</v>
      </c>
      <c r="AB57" s="141" t="s">
        <v>635</v>
      </c>
      <c r="AC57" s="141"/>
      <c r="AD57" s="235"/>
      <c r="AE57" s="208"/>
      <c r="AF57" s="146"/>
      <c r="AG57" s="141"/>
      <c r="AH57" s="141"/>
      <c r="AI57" s="151"/>
      <c r="AJ57" s="141" t="s">
        <v>55</v>
      </c>
      <c r="AK57" s="141" t="s">
        <v>791</v>
      </c>
      <c r="AL57" s="141"/>
      <c r="AM57" s="141" t="s">
        <v>305</v>
      </c>
      <c r="AN57" s="146">
        <v>45565</v>
      </c>
      <c r="AO57" s="146">
        <v>45565</v>
      </c>
      <c r="AP57" s="208"/>
      <c r="AQ57" s="148">
        <v>3750000</v>
      </c>
      <c r="AR57" s="148">
        <v>104.52</v>
      </c>
      <c r="AS57" s="148">
        <v>1</v>
      </c>
      <c r="AT57" s="148">
        <v>3919.5</v>
      </c>
      <c r="AU57" s="148">
        <v>3919.5</v>
      </c>
      <c r="AV57" s="151"/>
      <c r="AW57" s="151"/>
      <c r="AX57" s="141"/>
      <c r="AY57" s="141" t="s">
        <v>4063</v>
      </c>
      <c r="AZ57" s="229">
        <v>1.0695394448E-2</v>
      </c>
      <c r="BA57" s="229">
        <v>9.8068495599999998E-4</v>
      </c>
    </row>
    <row r="58" spans="1:53" ht="13.5" thickBot="1">
      <c r="A58" s="153">
        <v>7956</v>
      </c>
      <c r="B58" s="153">
        <v>12538</v>
      </c>
      <c r="C58" s="254"/>
      <c r="D58" s="141"/>
      <c r="E58" s="141" t="s">
        <v>4307</v>
      </c>
      <c r="F58" s="141">
        <v>11021114</v>
      </c>
      <c r="G58" s="141" t="s">
        <v>245</v>
      </c>
      <c r="H58" s="151" t="s">
        <v>865</v>
      </c>
      <c r="I58" s="141" t="s">
        <v>53</v>
      </c>
      <c r="J58" s="141"/>
      <c r="K58" s="141" t="s">
        <v>140</v>
      </c>
      <c r="L58" s="141" t="s">
        <v>62</v>
      </c>
      <c r="M58" s="141" t="s">
        <v>62</v>
      </c>
      <c r="N58" s="141"/>
      <c r="O58" s="207">
        <v>45399</v>
      </c>
      <c r="P58" s="141" t="s">
        <v>298</v>
      </c>
      <c r="Q58" s="141" t="s">
        <v>298</v>
      </c>
      <c r="R58" s="141" t="s">
        <v>298</v>
      </c>
      <c r="S58" s="141" t="s">
        <v>1206</v>
      </c>
      <c r="T58" s="232">
        <v>4.6900000000000004</v>
      </c>
      <c r="U58" s="151" t="s">
        <v>3021</v>
      </c>
      <c r="V58" s="209">
        <v>0.06</v>
      </c>
      <c r="W58" s="141"/>
      <c r="X58" s="141"/>
      <c r="Y58" s="209"/>
      <c r="Z58" s="229">
        <v>5.9400000000000001E-2</v>
      </c>
      <c r="AA58" s="146">
        <v>47559</v>
      </c>
      <c r="AB58" s="141" t="s">
        <v>635</v>
      </c>
      <c r="AC58" s="141"/>
      <c r="AD58" s="235"/>
      <c r="AE58" s="208"/>
      <c r="AF58" s="146"/>
      <c r="AG58" s="141"/>
      <c r="AH58" s="141"/>
      <c r="AI58" s="151"/>
      <c r="AJ58" s="141" t="s">
        <v>55</v>
      </c>
      <c r="AK58" s="141" t="s">
        <v>791</v>
      </c>
      <c r="AL58" s="141"/>
      <c r="AM58" s="141" t="s">
        <v>305</v>
      </c>
      <c r="AN58" s="146">
        <v>45565</v>
      </c>
      <c r="AO58" s="146">
        <v>45565</v>
      </c>
      <c r="AP58" s="208"/>
      <c r="AQ58" s="148">
        <v>1929180</v>
      </c>
      <c r="AR58" s="148">
        <v>103</v>
      </c>
      <c r="AS58" s="148">
        <v>1</v>
      </c>
      <c r="AT58" s="148">
        <v>1987.0554</v>
      </c>
      <c r="AU58" s="148">
        <v>1987.0554</v>
      </c>
      <c r="AV58" s="151"/>
      <c r="AW58" s="151"/>
      <c r="AX58" s="141"/>
      <c r="AY58" s="141" t="s">
        <v>4063</v>
      </c>
      <c r="AZ58" s="229">
        <v>5.422207244E-3</v>
      </c>
      <c r="BA58" s="229">
        <v>4.9717447000000004E-4</v>
      </c>
    </row>
    <row r="59" spans="1:53" ht="13.5" thickBot="1">
      <c r="A59" s="153">
        <v>7956</v>
      </c>
      <c r="B59" s="153">
        <v>12538</v>
      </c>
      <c r="C59" s="254"/>
      <c r="D59" s="141"/>
      <c r="E59" s="141" t="s">
        <v>4308</v>
      </c>
      <c r="F59" s="141">
        <v>11021116</v>
      </c>
      <c r="G59" s="141" t="s">
        <v>245</v>
      </c>
      <c r="H59" s="151" t="s">
        <v>3138</v>
      </c>
      <c r="I59" s="141" t="s">
        <v>53</v>
      </c>
      <c r="J59" s="141"/>
      <c r="K59" s="141" t="s">
        <v>651</v>
      </c>
      <c r="L59" s="141" t="s">
        <v>62</v>
      </c>
      <c r="M59" s="141" t="s">
        <v>62</v>
      </c>
      <c r="N59" s="141"/>
      <c r="O59" s="207">
        <v>45427</v>
      </c>
      <c r="P59" s="141" t="s">
        <v>298</v>
      </c>
      <c r="Q59" s="141" t="s">
        <v>298</v>
      </c>
      <c r="R59" s="141" t="s">
        <v>298</v>
      </c>
      <c r="S59" s="141" t="s">
        <v>1206</v>
      </c>
      <c r="T59" s="232">
        <v>0</v>
      </c>
      <c r="U59" s="151" t="s">
        <v>3021</v>
      </c>
      <c r="V59" s="209">
        <v>0.11</v>
      </c>
      <c r="W59" s="141"/>
      <c r="X59" s="141"/>
      <c r="Y59" s="209"/>
      <c r="Z59" s="229">
        <v>0.1166</v>
      </c>
      <c r="AA59" s="146">
        <v>46445</v>
      </c>
      <c r="AB59" s="141" t="s">
        <v>635</v>
      </c>
      <c r="AC59" s="141"/>
      <c r="AD59" s="235"/>
      <c r="AE59" s="208"/>
      <c r="AF59" s="146"/>
      <c r="AG59" s="141"/>
      <c r="AH59" s="141"/>
      <c r="AI59" s="151"/>
      <c r="AJ59" s="141" t="s">
        <v>55</v>
      </c>
      <c r="AK59" s="141" t="s">
        <v>791</v>
      </c>
      <c r="AL59" s="141"/>
      <c r="AM59" s="141" t="s">
        <v>305</v>
      </c>
      <c r="AN59" s="146">
        <v>45565</v>
      </c>
      <c r="AO59" s="146">
        <v>45565</v>
      </c>
      <c r="AP59" s="208"/>
      <c r="AQ59" s="148">
        <v>2215384.62</v>
      </c>
      <c r="AR59" s="148">
        <v>103.46</v>
      </c>
      <c r="AS59" s="148">
        <v>1</v>
      </c>
      <c r="AT59" s="148">
        <v>2292.0369300000002</v>
      </c>
      <c r="AU59" s="148">
        <v>2292.0369300000002</v>
      </c>
      <c r="AV59" s="151"/>
      <c r="AW59" s="151"/>
      <c r="AX59" s="141"/>
      <c r="AY59" s="141" t="s">
        <v>4063</v>
      </c>
      <c r="AZ59" s="229">
        <v>6.2544301709999998E-3</v>
      </c>
      <c r="BA59" s="229">
        <v>5.7348287700000002E-4</v>
      </c>
    </row>
    <row r="60" spans="1:53" ht="13.5" thickBot="1">
      <c r="A60" s="153">
        <v>7956</v>
      </c>
      <c r="B60" s="153">
        <v>12538</v>
      </c>
      <c r="C60" s="254"/>
      <c r="D60" s="141"/>
      <c r="E60" s="141" t="s">
        <v>4309</v>
      </c>
      <c r="F60" s="141">
        <v>11021117</v>
      </c>
      <c r="G60" s="141" t="s">
        <v>245</v>
      </c>
      <c r="H60" s="151" t="s">
        <v>865</v>
      </c>
      <c r="I60" s="141" t="s">
        <v>53</v>
      </c>
      <c r="J60" s="141"/>
      <c r="K60" s="141" t="s">
        <v>140</v>
      </c>
      <c r="L60" s="141" t="s">
        <v>62</v>
      </c>
      <c r="M60" s="141" t="s">
        <v>62</v>
      </c>
      <c r="N60" s="141"/>
      <c r="O60" s="207">
        <v>45432</v>
      </c>
      <c r="P60" s="141" t="s">
        <v>298</v>
      </c>
      <c r="Q60" s="141" t="s">
        <v>298</v>
      </c>
      <c r="R60" s="141" t="s">
        <v>298</v>
      </c>
      <c r="S60" s="141" t="s">
        <v>1206</v>
      </c>
      <c r="T60" s="232">
        <v>4.71</v>
      </c>
      <c r="U60" s="151" t="s">
        <v>3021</v>
      </c>
      <c r="V60" s="209">
        <v>0.06</v>
      </c>
      <c r="W60" s="141"/>
      <c r="X60" s="141"/>
      <c r="Y60" s="209"/>
      <c r="Z60" s="229">
        <v>6.1200000000000004E-2</v>
      </c>
      <c r="AA60" s="146">
        <v>47559</v>
      </c>
      <c r="AB60" s="141" t="s">
        <v>635</v>
      </c>
      <c r="AC60" s="141"/>
      <c r="AD60" s="235"/>
      <c r="AE60" s="208"/>
      <c r="AF60" s="146"/>
      <c r="AG60" s="141"/>
      <c r="AH60" s="141"/>
      <c r="AI60" s="151"/>
      <c r="AJ60" s="141" t="s">
        <v>55</v>
      </c>
      <c r="AK60" s="141" t="s">
        <v>791</v>
      </c>
      <c r="AL60" s="141"/>
      <c r="AM60" s="141" t="s">
        <v>305</v>
      </c>
      <c r="AN60" s="146">
        <v>45565</v>
      </c>
      <c r="AO60" s="146">
        <v>45565</v>
      </c>
      <c r="AP60" s="208"/>
      <c r="AQ60" s="148">
        <v>322000</v>
      </c>
      <c r="AR60" s="148">
        <v>101.63</v>
      </c>
      <c r="AS60" s="148">
        <v>1</v>
      </c>
      <c r="AT60" s="148">
        <v>327.24860000000001</v>
      </c>
      <c r="AU60" s="148">
        <v>327.24860000000001</v>
      </c>
      <c r="AV60" s="151"/>
      <c r="AW60" s="151"/>
      <c r="AX60" s="141"/>
      <c r="AY60" s="141" t="s">
        <v>4063</v>
      </c>
      <c r="AZ60" s="229">
        <v>8.9298452800000005E-4</v>
      </c>
      <c r="BA60" s="229">
        <v>8.1879775258246807E-5</v>
      </c>
    </row>
    <row r="61" spans="1:53" ht="13.5" thickBot="1">
      <c r="A61" s="153">
        <v>7956</v>
      </c>
      <c r="B61" s="153">
        <v>12538</v>
      </c>
      <c r="C61" s="254"/>
      <c r="D61" s="141"/>
      <c r="E61" s="141" t="s">
        <v>4310</v>
      </c>
      <c r="F61" s="141">
        <v>11021120</v>
      </c>
      <c r="G61" s="141" t="s">
        <v>245</v>
      </c>
      <c r="H61" s="151" t="s">
        <v>865</v>
      </c>
      <c r="I61" s="141" t="s">
        <v>53</v>
      </c>
      <c r="J61" s="141"/>
      <c r="K61" s="141" t="s">
        <v>140</v>
      </c>
      <c r="L61" s="141" t="s">
        <v>62</v>
      </c>
      <c r="M61" s="141" t="s">
        <v>62</v>
      </c>
      <c r="N61" s="141"/>
      <c r="O61" s="207">
        <v>45461</v>
      </c>
      <c r="P61" s="141" t="s">
        <v>298</v>
      </c>
      <c r="Q61" s="141" t="s">
        <v>298</v>
      </c>
      <c r="R61" s="141" t="s">
        <v>298</v>
      </c>
      <c r="S61" s="141" t="s">
        <v>1206</v>
      </c>
      <c r="T61" s="232">
        <v>4.7300000000000004</v>
      </c>
      <c r="U61" s="151" t="s">
        <v>3023</v>
      </c>
      <c r="V61" s="209">
        <v>0.06</v>
      </c>
      <c r="W61" s="141"/>
      <c r="X61" s="141"/>
      <c r="Y61" s="209"/>
      <c r="Z61" s="229">
        <v>5.96E-2</v>
      </c>
      <c r="AA61" s="146">
        <v>47559</v>
      </c>
      <c r="AB61" s="141" t="s">
        <v>635</v>
      </c>
      <c r="AC61" s="141"/>
      <c r="AD61" s="235"/>
      <c r="AE61" s="208"/>
      <c r="AF61" s="146"/>
      <c r="AG61" s="141"/>
      <c r="AH61" s="141"/>
      <c r="AI61" s="151"/>
      <c r="AJ61" s="141" t="s">
        <v>55</v>
      </c>
      <c r="AK61" s="141" t="s">
        <v>791</v>
      </c>
      <c r="AL61" s="141"/>
      <c r="AM61" s="141" t="s">
        <v>305</v>
      </c>
      <c r="AN61" s="146">
        <v>45565</v>
      </c>
      <c r="AO61" s="146">
        <v>45565</v>
      </c>
      <c r="AP61" s="208"/>
      <c r="AQ61" s="148">
        <v>239200</v>
      </c>
      <c r="AR61" s="148">
        <v>101.9</v>
      </c>
      <c r="AS61" s="148">
        <v>1</v>
      </c>
      <c r="AT61" s="148">
        <v>243.7448</v>
      </c>
      <c r="AU61" s="148">
        <v>243.7448</v>
      </c>
      <c r="AV61" s="151"/>
      <c r="AW61" s="151"/>
      <c r="AX61" s="141"/>
      <c r="AY61" s="141" t="s">
        <v>4063</v>
      </c>
      <c r="AZ61" s="229">
        <v>6.6512228100000005E-4</v>
      </c>
      <c r="BA61" s="229">
        <v>6.0986569367649899E-5</v>
      </c>
    </row>
    <row r="62" spans="1:53" ht="13.5" thickBot="1">
      <c r="A62" s="153">
        <v>7956</v>
      </c>
      <c r="B62" s="153">
        <v>12538</v>
      </c>
      <c r="C62" s="254"/>
      <c r="D62" s="141"/>
      <c r="E62" s="141" t="s">
        <v>4311</v>
      </c>
      <c r="F62" s="141">
        <v>11021122</v>
      </c>
      <c r="G62" s="141" t="s">
        <v>245</v>
      </c>
      <c r="H62" s="151"/>
      <c r="I62" s="141" t="s">
        <v>53</v>
      </c>
      <c r="J62" s="141"/>
      <c r="K62" s="141" t="s">
        <v>651</v>
      </c>
      <c r="L62" s="141" t="s">
        <v>62</v>
      </c>
      <c r="M62" s="141" t="s">
        <v>62</v>
      </c>
      <c r="N62" s="141"/>
      <c r="O62" s="207">
        <v>45475</v>
      </c>
      <c r="P62" s="141" t="s">
        <v>298</v>
      </c>
      <c r="Q62" s="141" t="s">
        <v>298</v>
      </c>
      <c r="R62" s="141" t="s">
        <v>298</v>
      </c>
      <c r="S62" s="141" t="s">
        <v>1206</v>
      </c>
      <c r="T62" s="232">
        <v>0</v>
      </c>
      <c r="U62" s="151" t="s">
        <v>3023</v>
      </c>
      <c r="V62" s="209">
        <v>0.1085</v>
      </c>
      <c r="W62" s="141"/>
      <c r="X62" s="141"/>
      <c r="Y62" s="209"/>
      <c r="Z62" s="229">
        <v>0.1048</v>
      </c>
      <c r="AA62" s="146">
        <v>46935</v>
      </c>
      <c r="AB62" s="141" t="s">
        <v>635</v>
      </c>
      <c r="AC62" s="141"/>
      <c r="AD62" s="235"/>
      <c r="AE62" s="208"/>
      <c r="AF62" s="146">
        <v>45443</v>
      </c>
      <c r="AG62" s="141"/>
      <c r="AH62" s="141"/>
      <c r="AI62" s="151"/>
      <c r="AJ62" s="141" t="s">
        <v>55</v>
      </c>
      <c r="AK62" s="141" t="s">
        <v>791</v>
      </c>
      <c r="AL62" s="141"/>
      <c r="AM62" s="141" t="s">
        <v>305</v>
      </c>
      <c r="AN62" s="146">
        <v>45565</v>
      </c>
      <c r="AO62" s="146">
        <v>45565</v>
      </c>
      <c r="AP62" s="208"/>
      <c r="AQ62" s="148">
        <v>3109090.91</v>
      </c>
      <c r="AR62" s="148">
        <v>102.34</v>
      </c>
      <c r="AS62" s="148">
        <v>1</v>
      </c>
      <c r="AT62" s="148">
        <v>3181.8436400000001</v>
      </c>
      <c r="AU62" s="148">
        <v>3181.8436400000001</v>
      </c>
      <c r="AV62" s="151"/>
      <c r="AW62" s="151"/>
      <c r="AX62" s="141"/>
      <c r="AY62" s="141" t="s">
        <v>4063</v>
      </c>
      <c r="AZ62" s="229">
        <v>8.6825035849999992E-3</v>
      </c>
      <c r="BA62" s="229">
        <v>7.9611843099999997E-4</v>
      </c>
    </row>
    <row r="63" spans="1:53" ht="13.5" thickBot="1">
      <c r="A63" s="153">
        <v>7956</v>
      </c>
      <c r="B63" s="153">
        <v>12538</v>
      </c>
      <c r="C63" s="254"/>
      <c r="D63" s="141"/>
      <c r="E63" s="141" t="s">
        <v>4312</v>
      </c>
      <c r="F63" s="141">
        <v>11021124</v>
      </c>
      <c r="G63" s="141" t="s">
        <v>245</v>
      </c>
      <c r="H63" s="151" t="s">
        <v>865</v>
      </c>
      <c r="I63" s="141" t="s">
        <v>53</v>
      </c>
      <c r="J63" s="141"/>
      <c r="K63" s="141" t="s">
        <v>140</v>
      </c>
      <c r="L63" s="141" t="s">
        <v>62</v>
      </c>
      <c r="M63" s="141" t="s">
        <v>62</v>
      </c>
      <c r="N63" s="141"/>
      <c r="O63" s="207">
        <v>45494</v>
      </c>
      <c r="P63" s="141" t="s">
        <v>298</v>
      </c>
      <c r="Q63" s="141" t="s">
        <v>298</v>
      </c>
      <c r="R63" s="141" t="s">
        <v>298</v>
      </c>
      <c r="S63" s="141" t="s">
        <v>1206</v>
      </c>
      <c r="T63" s="232">
        <v>0</v>
      </c>
      <c r="U63" s="151" t="s">
        <v>3023</v>
      </c>
      <c r="V63" s="209">
        <v>0.06</v>
      </c>
      <c r="W63" s="141"/>
      <c r="X63" s="141"/>
      <c r="Y63" s="209"/>
      <c r="Z63" s="229">
        <v>6.1399999999999996E-2</v>
      </c>
      <c r="AA63" s="146">
        <v>47559</v>
      </c>
      <c r="AB63" s="141" t="s">
        <v>635</v>
      </c>
      <c r="AC63" s="141"/>
      <c r="AD63" s="235"/>
      <c r="AE63" s="208"/>
      <c r="AF63" s="146"/>
      <c r="AG63" s="141"/>
      <c r="AH63" s="141"/>
      <c r="AI63" s="151"/>
      <c r="AJ63" s="141" t="s">
        <v>55</v>
      </c>
      <c r="AK63" s="141" t="s">
        <v>791</v>
      </c>
      <c r="AL63" s="141"/>
      <c r="AM63" s="141" t="s">
        <v>305</v>
      </c>
      <c r="AN63" s="146">
        <v>45565</v>
      </c>
      <c r="AO63" s="146">
        <v>45565</v>
      </c>
      <c r="AP63" s="208"/>
      <c r="AQ63" s="148">
        <v>289300</v>
      </c>
      <c r="AR63" s="148">
        <v>100</v>
      </c>
      <c r="AS63" s="148">
        <v>1</v>
      </c>
      <c r="AT63" s="148">
        <v>289.3</v>
      </c>
      <c r="AU63" s="148">
        <v>289.3</v>
      </c>
      <c r="AV63" s="151"/>
      <c r="AW63" s="151"/>
      <c r="AX63" s="141"/>
      <c r="AY63" s="141" t="s">
        <v>4063</v>
      </c>
      <c r="AZ63" s="229">
        <v>7.8943171600000001E-4</v>
      </c>
      <c r="BA63" s="229">
        <v>7.2384783257165402E-5</v>
      </c>
    </row>
    <row r="64" spans="1:53" ht="13.5" thickBot="1">
      <c r="A64" s="153">
        <v>7956</v>
      </c>
      <c r="B64" s="153">
        <v>12538</v>
      </c>
      <c r="C64" s="254"/>
      <c r="D64" s="141"/>
      <c r="E64" s="141" t="s">
        <v>4313</v>
      </c>
      <c r="F64" s="141">
        <v>11021130</v>
      </c>
      <c r="G64" s="141" t="s">
        <v>245</v>
      </c>
      <c r="H64" s="151"/>
      <c r="I64" s="141" t="s">
        <v>53</v>
      </c>
      <c r="J64" s="141"/>
      <c r="K64" s="141" t="s">
        <v>140</v>
      </c>
      <c r="L64" s="141" t="s">
        <v>62</v>
      </c>
      <c r="M64" s="141" t="s">
        <v>62</v>
      </c>
      <c r="N64" s="141"/>
      <c r="O64" s="207">
        <v>45504</v>
      </c>
      <c r="P64" s="141" t="s">
        <v>298</v>
      </c>
      <c r="Q64" s="141" t="s">
        <v>298</v>
      </c>
      <c r="R64" s="141" t="s">
        <v>298</v>
      </c>
      <c r="S64" s="141" t="s">
        <v>1206</v>
      </c>
      <c r="T64" s="232">
        <v>2.5299999999999998</v>
      </c>
      <c r="U64" s="151" t="s">
        <v>3023</v>
      </c>
      <c r="V64" s="209">
        <v>9.2499999999999999E-2</v>
      </c>
      <c r="W64" s="141"/>
      <c r="X64" s="141"/>
      <c r="Y64" s="209"/>
      <c r="Z64" s="229">
        <v>9.01E-2</v>
      </c>
      <c r="AA64" s="146">
        <v>46599</v>
      </c>
      <c r="AB64" s="141" t="s">
        <v>635</v>
      </c>
      <c r="AC64" s="141"/>
      <c r="AD64" s="235"/>
      <c r="AE64" s="208"/>
      <c r="AF64" s="146">
        <v>45493</v>
      </c>
      <c r="AG64" s="141"/>
      <c r="AH64" s="141"/>
      <c r="AI64" s="151"/>
      <c r="AJ64" s="141" t="s">
        <v>55</v>
      </c>
      <c r="AK64" s="141" t="s">
        <v>791</v>
      </c>
      <c r="AL64" s="141"/>
      <c r="AM64" s="141" t="s">
        <v>305</v>
      </c>
      <c r="AN64" s="146">
        <v>45565</v>
      </c>
      <c r="AO64" s="146">
        <v>45565</v>
      </c>
      <c r="AP64" s="208"/>
      <c r="AQ64" s="148">
        <v>7142857.1399999997</v>
      </c>
      <c r="AR64" s="148">
        <v>101.33</v>
      </c>
      <c r="AS64" s="148">
        <v>1</v>
      </c>
      <c r="AT64" s="148">
        <v>7237.8571400000001</v>
      </c>
      <c r="AU64" s="148">
        <v>7237.8571400000001</v>
      </c>
      <c r="AV64" s="151"/>
      <c r="AW64" s="151"/>
      <c r="AX64" s="141"/>
      <c r="AY64" s="141" t="s">
        <v>4063</v>
      </c>
      <c r="AZ64" s="229">
        <v>1.9750411294E-2</v>
      </c>
      <c r="BA64" s="229">
        <v>1.810959973E-3</v>
      </c>
    </row>
    <row r="65" spans="1:53" ht="13.5" thickBot="1">
      <c r="A65" s="153">
        <v>7956</v>
      </c>
      <c r="B65" s="153">
        <v>12538</v>
      </c>
      <c r="C65" s="255"/>
      <c r="D65" s="141"/>
      <c r="E65" s="141" t="s">
        <v>4314</v>
      </c>
      <c r="F65" s="141">
        <v>11021131</v>
      </c>
      <c r="G65" s="141" t="s">
        <v>245</v>
      </c>
      <c r="H65" s="151"/>
      <c r="I65" s="141" t="s">
        <v>53</v>
      </c>
      <c r="J65" s="141"/>
      <c r="K65" s="141" t="s">
        <v>257</v>
      </c>
      <c r="L65" s="141" t="s">
        <v>62</v>
      </c>
      <c r="M65" s="141" t="s">
        <v>62</v>
      </c>
      <c r="N65" s="141"/>
      <c r="O65" s="207">
        <v>45512</v>
      </c>
      <c r="P65" s="141" t="s">
        <v>298</v>
      </c>
      <c r="Q65" s="141" t="s">
        <v>298</v>
      </c>
      <c r="R65" s="141" t="s">
        <v>298</v>
      </c>
      <c r="S65" s="141" t="s">
        <v>1206</v>
      </c>
      <c r="T65" s="232">
        <v>2.5099999999999998</v>
      </c>
      <c r="U65" s="151" t="s">
        <v>441</v>
      </c>
      <c r="V65" s="209">
        <v>0.107</v>
      </c>
      <c r="W65" s="141"/>
      <c r="X65" s="141"/>
      <c r="Y65" s="209"/>
      <c r="Z65" s="229">
        <v>0.14899999999999999</v>
      </c>
      <c r="AA65" s="146">
        <v>47223</v>
      </c>
      <c r="AB65" s="141" t="s">
        <v>635</v>
      </c>
      <c r="AC65" s="141"/>
      <c r="AD65" s="235"/>
      <c r="AE65" s="208"/>
      <c r="AF65" s="146"/>
      <c r="AG65" s="141"/>
      <c r="AH65" s="141"/>
      <c r="AI65" s="151"/>
      <c r="AJ65" s="141" t="s">
        <v>55</v>
      </c>
      <c r="AK65" s="141" t="s">
        <v>791</v>
      </c>
      <c r="AL65" s="141"/>
      <c r="AM65" s="141" t="s">
        <v>305</v>
      </c>
      <c r="AN65" s="146">
        <v>45565</v>
      </c>
      <c r="AO65" s="146">
        <v>45565</v>
      </c>
      <c r="AP65" s="208"/>
      <c r="AQ65" s="148">
        <v>3750000</v>
      </c>
      <c r="AR65" s="148">
        <v>104.27</v>
      </c>
      <c r="AS65" s="148">
        <v>1</v>
      </c>
      <c r="AT65" s="148">
        <v>3910.125</v>
      </c>
      <c r="AU65" s="148">
        <v>3910.125</v>
      </c>
      <c r="AV65" s="151"/>
      <c r="AW65" s="151"/>
      <c r="AX65" s="141"/>
      <c r="AY65" s="141" t="s">
        <v>4063</v>
      </c>
      <c r="AZ65" s="229">
        <v>1.0669812276E-2</v>
      </c>
      <c r="BA65" s="229">
        <v>9.7833926899999995E-4</v>
      </c>
    </row>
    <row r="66" spans="1:53" ht="13.5" thickBot="1">
      <c r="A66" s="153">
        <v>7956</v>
      </c>
      <c r="B66" s="153">
        <v>12538</v>
      </c>
      <c r="C66" s="254"/>
      <c r="D66" s="141"/>
      <c r="E66" s="141" t="s">
        <v>4315</v>
      </c>
      <c r="F66" s="141">
        <v>11021138</v>
      </c>
      <c r="G66" s="141" t="s">
        <v>245</v>
      </c>
      <c r="H66" s="151" t="s">
        <v>865</v>
      </c>
      <c r="I66" s="141" t="s">
        <v>53</v>
      </c>
      <c r="J66" s="141"/>
      <c r="K66" s="141" t="s">
        <v>140</v>
      </c>
      <c r="L66" s="141" t="s">
        <v>62</v>
      </c>
      <c r="M66" s="141" t="s">
        <v>62</v>
      </c>
      <c r="N66" s="141"/>
      <c r="O66" s="207">
        <v>45550</v>
      </c>
      <c r="P66" s="141" t="s">
        <v>298</v>
      </c>
      <c r="Q66" s="141" t="s">
        <v>298</v>
      </c>
      <c r="R66" s="141" t="s">
        <v>298</v>
      </c>
      <c r="S66" s="141" t="s">
        <v>1206</v>
      </c>
      <c r="T66" s="232">
        <v>4.79</v>
      </c>
      <c r="U66" s="151" t="s">
        <v>3021</v>
      </c>
      <c r="V66" s="209">
        <v>0.06</v>
      </c>
      <c r="W66" s="141"/>
      <c r="X66" s="141"/>
      <c r="Y66" s="209"/>
      <c r="Z66" s="229">
        <v>6.08E-2</v>
      </c>
      <c r="AA66" s="146">
        <v>47559</v>
      </c>
      <c r="AB66" s="141" t="s">
        <v>635</v>
      </c>
      <c r="AC66" s="141"/>
      <c r="AD66" s="235"/>
      <c r="AE66" s="208"/>
      <c r="AF66" s="146"/>
      <c r="AG66" s="141"/>
      <c r="AH66" s="141"/>
      <c r="AI66" s="151"/>
      <c r="AJ66" s="141" t="s">
        <v>55</v>
      </c>
      <c r="AK66" s="141" t="s">
        <v>791</v>
      </c>
      <c r="AL66" s="141"/>
      <c r="AM66" s="141" t="s">
        <v>305</v>
      </c>
      <c r="AN66" s="146">
        <v>45565</v>
      </c>
      <c r="AO66" s="146">
        <v>45565</v>
      </c>
      <c r="AP66" s="208"/>
      <c r="AQ66" s="148">
        <v>395400</v>
      </c>
      <c r="AR66" s="148">
        <v>99.91</v>
      </c>
      <c r="AS66" s="148">
        <v>1</v>
      </c>
      <c r="AT66" s="148">
        <v>395.04414000000003</v>
      </c>
      <c r="AU66" s="148">
        <v>395.04414000000003</v>
      </c>
      <c r="AV66" s="151"/>
      <c r="AW66" s="151"/>
      <c r="AX66" s="141"/>
      <c r="AY66" s="141" t="s">
        <v>4063</v>
      </c>
      <c r="AZ66" s="229">
        <v>1.077982625E-3</v>
      </c>
      <c r="BA66" s="229">
        <v>9.8842670068832695E-5</v>
      </c>
    </row>
    <row r="67" spans="1:53" ht="13.5" thickBot="1">
      <c r="A67" s="153">
        <v>7956</v>
      </c>
      <c r="B67" s="153">
        <v>12538</v>
      </c>
      <c r="C67" s="254"/>
      <c r="D67" s="141"/>
      <c r="E67" s="141" t="s">
        <v>4316</v>
      </c>
      <c r="F67" s="141">
        <v>53089173</v>
      </c>
      <c r="G67" s="141" t="s">
        <v>245</v>
      </c>
      <c r="H67" s="151" t="s">
        <v>843</v>
      </c>
      <c r="I67" s="141" t="s">
        <v>53</v>
      </c>
      <c r="J67" s="141"/>
      <c r="K67" s="141" t="s">
        <v>102</v>
      </c>
      <c r="L67" s="141" t="s">
        <v>62</v>
      </c>
      <c r="M67" s="141" t="s">
        <v>62</v>
      </c>
      <c r="N67" s="141"/>
      <c r="O67" s="207">
        <v>44370</v>
      </c>
      <c r="P67" s="141" t="s">
        <v>298</v>
      </c>
      <c r="Q67" s="141" t="s">
        <v>298</v>
      </c>
      <c r="R67" s="141" t="s">
        <v>298</v>
      </c>
      <c r="S67" s="141" t="s">
        <v>1206</v>
      </c>
      <c r="T67" s="232">
        <v>2.5</v>
      </c>
      <c r="U67" s="151" t="s">
        <v>3023</v>
      </c>
      <c r="V67" s="209">
        <v>0.12</v>
      </c>
      <c r="W67" s="141"/>
      <c r="X67" s="141"/>
      <c r="Y67" s="209"/>
      <c r="Z67" s="229">
        <v>0.15609999999999999</v>
      </c>
      <c r="AA67" s="146">
        <v>46478</v>
      </c>
      <c r="AB67" s="141" t="s">
        <v>635</v>
      </c>
      <c r="AC67" s="141"/>
      <c r="AD67" s="235"/>
      <c r="AE67" s="208"/>
      <c r="AF67" s="146"/>
      <c r="AG67" s="141"/>
      <c r="AH67" s="141"/>
      <c r="AI67" s="151"/>
      <c r="AJ67" s="141" t="s">
        <v>62</v>
      </c>
      <c r="AK67" s="141" t="s">
        <v>791</v>
      </c>
      <c r="AL67" s="141"/>
      <c r="AM67" s="141" t="s">
        <v>305</v>
      </c>
      <c r="AN67" s="146">
        <v>45565</v>
      </c>
      <c r="AO67" s="146">
        <v>45565</v>
      </c>
      <c r="AP67" s="208"/>
      <c r="AQ67" s="148">
        <v>1502383</v>
      </c>
      <c r="AR67" s="148">
        <v>133.87</v>
      </c>
      <c r="AS67" s="148">
        <v>1</v>
      </c>
      <c r="AT67" s="148">
        <v>2011.2401199999999</v>
      </c>
      <c r="AU67" s="148">
        <v>2011.2401199999999</v>
      </c>
      <c r="AV67" s="151"/>
      <c r="AW67" s="151"/>
      <c r="AX67" s="141"/>
      <c r="AY67" s="141" t="s">
        <v>4063</v>
      </c>
      <c r="AZ67" s="229">
        <v>5.4882016610000002E-3</v>
      </c>
      <c r="BA67" s="229">
        <v>5.0322564799999995E-4</v>
      </c>
    </row>
    <row r="68" spans="1:53" ht="13.5" thickBot="1">
      <c r="A68" s="153">
        <v>7956</v>
      </c>
      <c r="B68" s="153">
        <v>12538</v>
      </c>
      <c r="C68" s="254"/>
      <c r="D68" s="141"/>
      <c r="E68" s="141" t="s">
        <v>3024</v>
      </c>
      <c r="F68" s="141">
        <v>53089447</v>
      </c>
      <c r="G68" s="141" t="s">
        <v>644</v>
      </c>
      <c r="H68" s="151"/>
      <c r="I68" s="141" t="s">
        <v>53</v>
      </c>
      <c r="J68" s="141"/>
      <c r="K68" s="141" t="s">
        <v>102</v>
      </c>
      <c r="L68" s="141" t="s">
        <v>62</v>
      </c>
      <c r="M68" s="141" t="s">
        <v>62</v>
      </c>
      <c r="N68" s="141"/>
      <c r="O68" s="207">
        <v>44397</v>
      </c>
      <c r="P68" s="141" t="s">
        <v>298</v>
      </c>
      <c r="Q68" s="141" t="s">
        <v>298</v>
      </c>
      <c r="R68" s="141" t="s">
        <v>298</v>
      </c>
      <c r="S68" s="141" t="s">
        <v>1206</v>
      </c>
      <c r="T68" s="232">
        <v>2.5299999999999998</v>
      </c>
      <c r="U68" s="151" t="s">
        <v>441</v>
      </c>
      <c r="V68" s="209">
        <v>0.12</v>
      </c>
      <c r="W68" s="141"/>
      <c r="X68" s="141"/>
      <c r="Y68" s="209"/>
      <c r="Z68" s="229">
        <v>5.2600000000000001E-2</v>
      </c>
      <c r="AA68" s="146"/>
      <c r="AB68" s="141" t="s">
        <v>636</v>
      </c>
      <c r="AC68" s="141"/>
      <c r="AD68" s="235"/>
      <c r="AE68" s="208"/>
      <c r="AF68" s="146" t="s">
        <v>4190</v>
      </c>
      <c r="AG68" s="141"/>
      <c r="AH68" s="141"/>
      <c r="AI68" s="151"/>
      <c r="AJ68" s="141" t="s">
        <v>55</v>
      </c>
      <c r="AK68" s="141" t="s">
        <v>791</v>
      </c>
      <c r="AL68" s="141"/>
      <c r="AM68" s="141" t="s">
        <v>305</v>
      </c>
      <c r="AN68" s="146">
        <v>45565</v>
      </c>
      <c r="AO68" s="146">
        <v>45565</v>
      </c>
      <c r="AP68" s="208"/>
      <c r="AQ68" s="148">
        <v>151225512.41999999</v>
      </c>
      <c r="AR68" s="148">
        <v>101.8235</v>
      </c>
      <c r="AS68" s="148">
        <v>1</v>
      </c>
      <c r="AT68" s="148">
        <v>153983.10964000001</v>
      </c>
      <c r="AU68" s="148">
        <v>153983.10964000001</v>
      </c>
      <c r="AV68" s="151"/>
      <c r="AW68" s="151"/>
      <c r="AX68" s="141"/>
      <c r="AY68" s="141" t="s">
        <v>4063</v>
      </c>
      <c r="AZ68" s="229">
        <v>0.42018372137499999</v>
      </c>
      <c r="BA68" s="229">
        <v>3.8527597705999998E-2</v>
      </c>
    </row>
    <row r="69" spans="1:53" ht="13.5" thickBot="1">
      <c r="A69" s="153">
        <v>7956</v>
      </c>
      <c r="B69" s="153">
        <v>12538</v>
      </c>
      <c r="C69" s="254"/>
      <c r="D69" s="141"/>
      <c r="E69" s="141" t="s">
        <v>3025</v>
      </c>
      <c r="F69" s="141">
        <v>53090148</v>
      </c>
      <c r="G69" s="141" t="s">
        <v>644</v>
      </c>
      <c r="H69" s="151"/>
      <c r="I69" s="141" t="s">
        <v>53</v>
      </c>
      <c r="J69" s="141"/>
      <c r="K69" s="141" t="s">
        <v>102</v>
      </c>
      <c r="L69" s="141" t="s">
        <v>62</v>
      </c>
      <c r="M69" s="141" t="s">
        <v>62</v>
      </c>
      <c r="N69" s="141"/>
      <c r="O69" s="207">
        <v>44865</v>
      </c>
      <c r="P69" s="141" t="s">
        <v>298</v>
      </c>
      <c r="Q69" s="141" t="s">
        <v>298</v>
      </c>
      <c r="R69" s="141" t="s">
        <v>298</v>
      </c>
      <c r="S69" s="141" t="s">
        <v>1206</v>
      </c>
      <c r="T69" s="232">
        <v>3.15</v>
      </c>
      <c r="U69" s="151" t="s">
        <v>3023</v>
      </c>
      <c r="V69" s="209">
        <v>7.0000000000000007E-2</v>
      </c>
      <c r="W69" s="141"/>
      <c r="X69" s="141"/>
      <c r="Y69" s="209"/>
      <c r="Z69" s="229">
        <v>2.4299999999999999E-2</v>
      </c>
      <c r="AA69" s="146"/>
      <c r="AB69" s="141" t="s">
        <v>636</v>
      </c>
      <c r="AC69" s="141"/>
      <c r="AD69" s="235"/>
      <c r="AE69" s="208"/>
      <c r="AF69" s="146" t="s">
        <v>4190</v>
      </c>
      <c r="AG69" s="141"/>
      <c r="AH69" s="141"/>
      <c r="AI69" s="151"/>
      <c r="AJ69" s="141" t="s">
        <v>55</v>
      </c>
      <c r="AK69" s="141" t="s">
        <v>791</v>
      </c>
      <c r="AL69" s="141"/>
      <c r="AM69" s="141" t="s">
        <v>305</v>
      </c>
      <c r="AN69" s="146">
        <v>45565</v>
      </c>
      <c r="AO69" s="146">
        <v>45565</v>
      </c>
      <c r="AP69" s="208"/>
      <c r="AQ69" s="148">
        <v>16258820.949999999</v>
      </c>
      <c r="AR69" s="148">
        <v>100.7512</v>
      </c>
      <c r="AS69" s="148">
        <v>1</v>
      </c>
      <c r="AT69" s="148">
        <v>16380.95721</v>
      </c>
      <c r="AU69" s="148">
        <v>16380.95721</v>
      </c>
      <c r="AV69" s="151"/>
      <c r="AW69" s="151"/>
      <c r="AX69" s="141"/>
      <c r="AY69" s="141" t="s">
        <v>4063</v>
      </c>
      <c r="AZ69" s="229">
        <v>4.4699782828000002E-2</v>
      </c>
      <c r="BA69" s="229">
        <v>4.0986243939999997E-3</v>
      </c>
    </row>
    <row r="70" spans="1:53" ht="13.5" thickBot="1">
      <c r="A70" s="153">
        <v>7956</v>
      </c>
      <c r="B70" s="153">
        <v>12538</v>
      </c>
      <c r="C70" s="254"/>
      <c r="D70" s="141"/>
      <c r="E70" s="141" t="s">
        <v>4253</v>
      </c>
      <c r="F70" s="141">
        <v>11019468</v>
      </c>
      <c r="G70" s="141" t="s">
        <v>245</v>
      </c>
      <c r="H70" s="151" t="s">
        <v>865</v>
      </c>
      <c r="I70" s="141" t="s">
        <v>61</v>
      </c>
      <c r="J70" s="141"/>
      <c r="K70" s="141" t="s">
        <v>912</v>
      </c>
      <c r="L70" s="141" t="s">
        <v>62</v>
      </c>
      <c r="M70" s="141" t="s">
        <v>62</v>
      </c>
      <c r="N70" s="141"/>
      <c r="O70" s="207">
        <v>44678</v>
      </c>
      <c r="P70" s="141" t="s">
        <v>2196</v>
      </c>
      <c r="Q70" s="141" t="s">
        <v>70</v>
      </c>
      <c r="R70" s="141" t="s">
        <v>795</v>
      </c>
      <c r="S70" s="141" t="s">
        <v>1207</v>
      </c>
      <c r="T70" s="232">
        <v>4.72</v>
      </c>
      <c r="U70" s="151" t="s">
        <v>441</v>
      </c>
      <c r="V70" s="209">
        <v>8.8200000000000001E-2</v>
      </c>
      <c r="W70" s="141"/>
      <c r="X70" s="141"/>
      <c r="Y70" s="209"/>
      <c r="Z70" s="229">
        <v>6.0400000000000002E-2</v>
      </c>
      <c r="AA70" s="146">
        <v>46504</v>
      </c>
      <c r="AB70" s="141" t="s">
        <v>635</v>
      </c>
      <c r="AC70" s="141"/>
      <c r="AD70" s="235"/>
      <c r="AE70" s="208"/>
      <c r="AF70" s="146"/>
      <c r="AG70" s="141"/>
      <c r="AH70" s="141"/>
      <c r="AI70" s="151"/>
      <c r="AJ70" s="141" t="s">
        <v>55</v>
      </c>
      <c r="AK70" s="141" t="s">
        <v>791</v>
      </c>
      <c r="AL70" s="141"/>
      <c r="AM70" s="141" t="s">
        <v>305</v>
      </c>
      <c r="AN70" s="146">
        <v>45565</v>
      </c>
      <c r="AO70" s="146">
        <v>45565</v>
      </c>
      <c r="AP70" s="208"/>
      <c r="AQ70" s="148">
        <v>4700000</v>
      </c>
      <c r="AR70" s="148">
        <v>109.03</v>
      </c>
      <c r="AS70" s="148">
        <v>3.71</v>
      </c>
      <c r="AT70" s="148">
        <v>19011.561099999999</v>
      </c>
      <c r="AU70" s="148">
        <v>5124.41</v>
      </c>
      <c r="AV70" s="151"/>
      <c r="AW70" s="151"/>
      <c r="AX70" s="141"/>
      <c r="AY70" s="141" t="s">
        <v>4063</v>
      </c>
      <c r="AZ70" s="229">
        <v>5.1878082673000002E-2</v>
      </c>
      <c r="BA70" s="229">
        <v>4.7568189750000003E-3</v>
      </c>
    </row>
    <row r="71" spans="1:53" ht="13.5" thickBot="1">
      <c r="A71" s="153">
        <v>7956</v>
      </c>
      <c r="B71" s="153">
        <v>12538</v>
      </c>
      <c r="C71" s="255"/>
      <c r="D71" s="141"/>
      <c r="E71" s="141" t="s">
        <v>4317</v>
      </c>
      <c r="F71" s="141">
        <v>11019975</v>
      </c>
      <c r="G71" s="141" t="s">
        <v>245</v>
      </c>
      <c r="H71" s="151" t="s">
        <v>871</v>
      </c>
      <c r="I71" s="141" t="s">
        <v>61</v>
      </c>
      <c r="J71" s="141"/>
      <c r="K71" s="141" t="s">
        <v>931</v>
      </c>
      <c r="L71" s="141" t="s">
        <v>62</v>
      </c>
      <c r="M71" s="141" t="s">
        <v>62</v>
      </c>
      <c r="N71" s="141"/>
      <c r="O71" s="207">
        <v>44837</v>
      </c>
      <c r="P71" s="141" t="s">
        <v>298</v>
      </c>
      <c r="Q71" s="141" t="s">
        <v>298</v>
      </c>
      <c r="R71" s="141" t="s">
        <v>298</v>
      </c>
      <c r="S71" s="141" t="s">
        <v>1212</v>
      </c>
      <c r="T71" s="232">
        <v>0.25</v>
      </c>
      <c r="U71" s="151" t="s">
        <v>441</v>
      </c>
      <c r="V71" s="209">
        <v>0.125</v>
      </c>
      <c r="W71" s="141"/>
      <c r="X71" s="141"/>
      <c r="Y71" s="209"/>
      <c r="Z71" s="229">
        <v>0.1026</v>
      </c>
      <c r="AA71" s="146">
        <v>45656</v>
      </c>
      <c r="AB71" s="141" t="s">
        <v>635</v>
      </c>
      <c r="AC71" s="141"/>
      <c r="AD71" s="235"/>
      <c r="AE71" s="208"/>
      <c r="AF71" s="146">
        <v>45382</v>
      </c>
      <c r="AG71" s="141"/>
      <c r="AH71" s="141"/>
      <c r="AI71" s="151"/>
      <c r="AJ71" s="141" t="s">
        <v>55</v>
      </c>
      <c r="AK71" s="141" t="s">
        <v>791</v>
      </c>
      <c r="AL71" s="141"/>
      <c r="AM71" s="141" t="s">
        <v>305</v>
      </c>
      <c r="AN71" s="146">
        <v>45565</v>
      </c>
      <c r="AO71" s="146">
        <v>45565</v>
      </c>
      <c r="AP71" s="208"/>
      <c r="AQ71" s="148">
        <v>2727272.72</v>
      </c>
      <c r="AR71" s="148">
        <v>100.47</v>
      </c>
      <c r="AS71" s="148">
        <v>2.7435</v>
      </c>
      <c r="AT71" s="148">
        <v>7517.4393899999995</v>
      </c>
      <c r="AU71" s="148">
        <v>2740.09090213231</v>
      </c>
      <c r="AV71" s="151"/>
      <c r="AW71" s="151"/>
      <c r="AX71" s="141"/>
      <c r="AY71" s="141" t="s">
        <v>4063</v>
      </c>
      <c r="AZ71" s="229">
        <v>2.0513325555E-2</v>
      </c>
      <c r="BA71" s="229">
        <v>1.880913311E-3</v>
      </c>
    </row>
    <row r="72" spans="1:53" ht="13.5" thickBot="1">
      <c r="A72" s="153">
        <v>7956</v>
      </c>
      <c r="B72" s="153">
        <v>12538</v>
      </c>
      <c r="C72" s="255"/>
      <c r="D72" s="141"/>
      <c r="E72" s="141" t="s">
        <v>4318</v>
      </c>
      <c r="F72" s="141">
        <v>11020015</v>
      </c>
      <c r="G72" s="141" t="s">
        <v>245</v>
      </c>
      <c r="H72" s="151" t="s">
        <v>871</v>
      </c>
      <c r="I72" s="141" t="s">
        <v>61</v>
      </c>
      <c r="J72" s="141"/>
      <c r="K72" s="141" t="s">
        <v>912</v>
      </c>
      <c r="L72" s="141" t="s">
        <v>62</v>
      </c>
      <c r="M72" s="141" t="s">
        <v>62</v>
      </c>
      <c r="N72" s="141"/>
      <c r="O72" s="207">
        <v>45033</v>
      </c>
      <c r="P72" s="141" t="s">
        <v>298</v>
      </c>
      <c r="Q72" s="141" t="s">
        <v>298</v>
      </c>
      <c r="R72" s="141" t="s">
        <v>298</v>
      </c>
      <c r="S72" s="141" t="s">
        <v>1207</v>
      </c>
      <c r="T72" s="232">
        <v>2.54</v>
      </c>
      <c r="U72" s="151" t="s">
        <v>3021</v>
      </c>
      <c r="V72" s="209">
        <v>0.15690000000000001</v>
      </c>
      <c r="W72" s="141"/>
      <c r="X72" s="141"/>
      <c r="Y72" s="209"/>
      <c r="Z72" s="229">
        <v>9.820000000000001E-2</v>
      </c>
      <c r="AA72" s="146">
        <v>46491</v>
      </c>
      <c r="AB72" s="141" t="s">
        <v>636</v>
      </c>
      <c r="AC72" s="141"/>
      <c r="AD72" s="235"/>
      <c r="AE72" s="208"/>
      <c r="AF72" s="146">
        <v>45382</v>
      </c>
      <c r="AG72" s="141"/>
      <c r="AH72" s="141"/>
      <c r="AI72" s="151"/>
      <c r="AJ72" s="141" t="s">
        <v>55</v>
      </c>
      <c r="AK72" s="141" t="s">
        <v>791</v>
      </c>
      <c r="AL72" s="141"/>
      <c r="AM72" s="141" t="s">
        <v>305</v>
      </c>
      <c r="AN72" s="146">
        <v>45565</v>
      </c>
      <c r="AO72" s="146">
        <v>45565</v>
      </c>
      <c r="AP72" s="208"/>
      <c r="AQ72" s="148">
        <v>500000</v>
      </c>
      <c r="AR72" s="148">
        <v>141.22999999999999</v>
      </c>
      <c r="AS72" s="148">
        <v>3.71</v>
      </c>
      <c r="AT72" s="148">
        <v>2619.8164999999999</v>
      </c>
      <c r="AU72" s="148">
        <v>706.15</v>
      </c>
      <c r="AV72" s="151"/>
      <c r="AW72" s="151"/>
      <c r="AX72" s="141"/>
      <c r="AY72" s="141" t="s">
        <v>4063</v>
      </c>
      <c r="AZ72" s="229">
        <v>7.1488635920000003E-3</v>
      </c>
      <c r="BA72" s="229">
        <v>6.5549550400000002E-4</v>
      </c>
    </row>
    <row r="73" spans="1:53" ht="13.5" thickBot="1">
      <c r="A73" s="153">
        <v>7956</v>
      </c>
      <c r="B73" s="153">
        <v>12538</v>
      </c>
      <c r="C73" s="254"/>
      <c r="D73" s="141"/>
      <c r="E73" s="141" t="s">
        <v>4319</v>
      </c>
      <c r="F73" s="141">
        <v>11020020</v>
      </c>
      <c r="G73" s="141" t="s">
        <v>245</v>
      </c>
      <c r="H73" s="151"/>
      <c r="I73" s="141" t="s">
        <v>61</v>
      </c>
      <c r="J73" s="141"/>
      <c r="K73" s="141" t="s">
        <v>878</v>
      </c>
      <c r="L73" s="141" t="s">
        <v>55</v>
      </c>
      <c r="M73" s="141" t="s">
        <v>62</v>
      </c>
      <c r="N73" s="141"/>
      <c r="O73" s="207">
        <v>45041</v>
      </c>
      <c r="P73" s="141" t="s">
        <v>1276</v>
      </c>
      <c r="Q73" s="141" t="s">
        <v>65</v>
      </c>
      <c r="R73" s="141" t="s">
        <v>64</v>
      </c>
      <c r="S73" s="141" t="s">
        <v>1207</v>
      </c>
      <c r="T73" s="232">
        <v>0</v>
      </c>
      <c r="U73" s="151" t="s">
        <v>441</v>
      </c>
      <c r="V73" s="209">
        <v>0.1022</v>
      </c>
      <c r="W73" s="141"/>
      <c r="X73" s="141"/>
      <c r="Y73" s="209"/>
      <c r="Z73" s="229">
        <v>9.3100000000000002E-2</v>
      </c>
      <c r="AA73" s="146">
        <v>46990</v>
      </c>
      <c r="AB73" s="141" t="s">
        <v>636</v>
      </c>
      <c r="AC73" s="141"/>
      <c r="AD73" s="235"/>
      <c r="AE73" s="208"/>
      <c r="AF73" s="146">
        <v>45108</v>
      </c>
      <c r="AG73" s="141"/>
      <c r="AH73" s="141"/>
      <c r="AI73" s="151"/>
      <c r="AJ73" s="141" t="s">
        <v>55</v>
      </c>
      <c r="AK73" s="141" t="s">
        <v>791</v>
      </c>
      <c r="AL73" s="141"/>
      <c r="AM73" s="141" t="s">
        <v>305</v>
      </c>
      <c r="AN73" s="146">
        <v>45565</v>
      </c>
      <c r="AO73" s="146">
        <v>45565</v>
      </c>
      <c r="AP73" s="208"/>
      <c r="AQ73" s="148">
        <v>69171.429999999993</v>
      </c>
      <c r="AR73" s="148">
        <v>99.44</v>
      </c>
      <c r="AS73" s="148">
        <v>3.71</v>
      </c>
      <c r="AT73" s="148">
        <v>255.18889999999999</v>
      </c>
      <c r="AU73" s="148">
        <v>68.784070080861994</v>
      </c>
      <c r="AV73" s="151"/>
      <c r="AW73" s="151"/>
      <c r="AX73" s="141"/>
      <c r="AY73" s="141" t="s">
        <v>4063</v>
      </c>
      <c r="AZ73" s="229">
        <v>6.9635054E-4</v>
      </c>
      <c r="BA73" s="229">
        <v>6.3849959267661403E-5</v>
      </c>
    </row>
    <row r="74" spans="1:53" ht="13.5" thickBot="1">
      <c r="A74" s="153">
        <v>7956</v>
      </c>
      <c r="B74" s="153">
        <v>12538</v>
      </c>
      <c r="C74" s="254"/>
      <c r="D74" s="141"/>
      <c r="E74" s="141" t="s">
        <v>4320</v>
      </c>
      <c r="F74" s="141">
        <v>11020026</v>
      </c>
      <c r="G74" s="141" t="s">
        <v>245</v>
      </c>
      <c r="H74" s="151"/>
      <c r="I74" s="141" t="s">
        <v>61</v>
      </c>
      <c r="J74" s="141"/>
      <c r="K74" s="141" t="s">
        <v>878</v>
      </c>
      <c r="L74" s="141" t="s">
        <v>55</v>
      </c>
      <c r="M74" s="141" t="s">
        <v>62</v>
      </c>
      <c r="N74" s="141"/>
      <c r="O74" s="207">
        <v>45076</v>
      </c>
      <c r="P74" s="141" t="s">
        <v>1276</v>
      </c>
      <c r="Q74" s="141" t="s">
        <v>65</v>
      </c>
      <c r="R74" s="141" t="s">
        <v>64</v>
      </c>
      <c r="S74" s="141" t="s">
        <v>1207</v>
      </c>
      <c r="T74" s="232">
        <v>0</v>
      </c>
      <c r="U74" s="151" t="s">
        <v>441</v>
      </c>
      <c r="V74" s="209">
        <v>0.1022</v>
      </c>
      <c r="W74" s="141"/>
      <c r="X74" s="141"/>
      <c r="Y74" s="209"/>
      <c r="Z74" s="229">
        <v>9.3100000000000002E-2</v>
      </c>
      <c r="AA74" s="146">
        <v>46990</v>
      </c>
      <c r="AB74" s="141" t="s">
        <v>636</v>
      </c>
      <c r="AC74" s="141"/>
      <c r="AD74" s="235"/>
      <c r="AE74" s="208"/>
      <c r="AF74" s="146">
        <v>45108</v>
      </c>
      <c r="AG74" s="141"/>
      <c r="AH74" s="141"/>
      <c r="AI74" s="151"/>
      <c r="AJ74" s="141" t="s">
        <v>55</v>
      </c>
      <c r="AK74" s="141" t="s">
        <v>791</v>
      </c>
      <c r="AL74" s="141"/>
      <c r="AM74" s="141" t="s">
        <v>305</v>
      </c>
      <c r="AN74" s="146">
        <v>45565</v>
      </c>
      <c r="AO74" s="146">
        <v>45565</v>
      </c>
      <c r="AP74" s="208"/>
      <c r="AQ74" s="148">
        <v>16029.23</v>
      </c>
      <c r="AR74" s="148">
        <v>99.44</v>
      </c>
      <c r="AS74" s="148">
        <v>3.71</v>
      </c>
      <c r="AT74" s="148">
        <v>59.135420000000003</v>
      </c>
      <c r="AU74" s="148">
        <v>15.939466307277</v>
      </c>
      <c r="AV74" s="151"/>
      <c r="AW74" s="151"/>
      <c r="AX74" s="141"/>
      <c r="AY74" s="141" t="s">
        <v>4063</v>
      </c>
      <c r="AZ74" s="229">
        <v>1.61366664E-4</v>
      </c>
      <c r="BA74" s="229">
        <v>1.47960752143845E-5</v>
      </c>
    </row>
    <row r="75" spans="1:53" ht="13.5" thickBot="1">
      <c r="A75" s="153">
        <v>7956</v>
      </c>
      <c r="B75" s="153">
        <v>12538</v>
      </c>
      <c r="C75" s="254"/>
      <c r="D75" s="141"/>
      <c r="E75" s="141" t="s">
        <v>4321</v>
      </c>
      <c r="F75" s="141">
        <v>11020460</v>
      </c>
      <c r="G75" s="141" t="s">
        <v>245</v>
      </c>
      <c r="H75" s="151"/>
      <c r="I75" s="141" t="s">
        <v>61</v>
      </c>
      <c r="J75" s="141"/>
      <c r="K75" s="141" t="s">
        <v>878</v>
      </c>
      <c r="L75" s="141" t="s">
        <v>62</v>
      </c>
      <c r="M75" s="141" t="s">
        <v>55</v>
      </c>
      <c r="N75" s="141"/>
      <c r="O75" s="207">
        <v>45105</v>
      </c>
      <c r="P75" s="141" t="s">
        <v>1276</v>
      </c>
      <c r="Q75" s="141" t="s">
        <v>65</v>
      </c>
      <c r="R75" s="141" t="s">
        <v>64</v>
      </c>
      <c r="S75" s="141" t="s">
        <v>1207</v>
      </c>
      <c r="T75" s="232">
        <v>5.5</v>
      </c>
      <c r="U75" s="151" t="s">
        <v>441</v>
      </c>
      <c r="V75" s="209">
        <v>0.1022</v>
      </c>
      <c r="W75" s="141"/>
      <c r="X75" s="141"/>
      <c r="Y75" s="209"/>
      <c r="Z75" s="229">
        <v>9.3100000000000002E-2</v>
      </c>
      <c r="AA75" s="146">
        <v>46990</v>
      </c>
      <c r="AB75" s="141" t="s">
        <v>636</v>
      </c>
      <c r="AC75" s="141"/>
      <c r="AD75" s="235"/>
      <c r="AE75" s="208"/>
      <c r="AF75" s="146">
        <v>45108</v>
      </c>
      <c r="AG75" s="141"/>
      <c r="AH75" s="141"/>
      <c r="AI75" s="151"/>
      <c r="AJ75" s="141" t="s">
        <v>55</v>
      </c>
      <c r="AK75" s="141" t="s">
        <v>791</v>
      </c>
      <c r="AL75" s="141"/>
      <c r="AM75" s="141" t="s">
        <v>305</v>
      </c>
      <c r="AN75" s="146">
        <v>45565</v>
      </c>
      <c r="AO75" s="146">
        <v>45565</v>
      </c>
      <c r="AP75" s="208"/>
      <c r="AQ75" s="148">
        <v>3647.42</v>
      </c>
      <c r="AR75" s="148">
        <v>99.44</v>
      </c>
      <c r="AS75" s="148">
        <v>3.71</v>
      </c>
      <c r="AT75" s="148">
        <v>13.456149999999999</v>
      </c>
      <c r="AU75" s="148">
        <v>3.626994609164</v>
      </c>
      <c r="AV75" s="151"/>
      <c r="AW75" s="151"/>
      <c r="AX75" s="141"/>
      <c r="AY75" s="141" t="s">
        <v>4063</v>
      </c>
      <c r="AZ75" s="229">
        <v>3.6718671259524402E-5</v>
      </c>
      <c r="BA75" s="229">
        <v>3.3668181860556702E-6</v>
      </c>
    </row>
    <row r="76" spans="1:53" ht="13.5" thickBot="1">
      <c r="A76" s="153">
        <v>7956</v>
      </c>
      <c r="B76" s="153">
        <v>12538</v>
      </c>
      <c r="C76" s="255"/>
      <c r="D76" s="141"/>
      <c r="E76" s="141" t="s">
        <v>4322</v>
      </c>
      <c r="F76" s="141">
        <v>11020465</v>
      </c>
      <c r="G76" s="141" t="s">
        <v>245</v>
      </c>
      <c r="H76" s="151"/>
      <c r="I76" s="141" t="s">
        <v>61</v>
      </c>
      <c r="J76" s="141"/>
      <c r="K76" s="141" t="s">
        <v>878</v>
      </c>
      <c r="L76" s="141" t="s">
        <v>62</v>
      </c>
      <c r="M76" s="141" t="s">
        <v>55</v>
      </c>
      <c r="N76" s="141"/>
      <c r="O76" s="207">
        <v>45132</v>
      </c>
      <c r="P76" s="141" t="s">
        <v>1276</v>
      </c>
      <c r="Q76" s="141" t="s">
        <v>65</v>
      </c>
      <c r="R76" s="141" t="s">
        <v>64</v>
      </c>
      <c r="S76" s="141" t="s">
        <v>1207</v>
      </c>
      <c r="T76" s="232">
        <v>5.5</v>
      </c>
      <c r="U76" s="151" t="s">
        <v>441</v>
      </c>
      <c r="V76" s="209">
        <v>0.1022</v>
      </c>
      <c r="W76" s="141"/>
      <c r="X76" s="141"/>
      <c r="Y76" s="209"/>
      <c r="Z76" s="229">
        <v>9.3100000000000002E-2</v>
      </c>
      <c r="AA76" s="146">
        <v>46990</v>
      </c>
      <c r="AB76" s="141" t="s">
        <v>636</v>
      </c>
      <c r="AC76" s="141"/>
      <c r="AD76" s="235"/>
      <c r="AE76" s="208"/>
      <c r="AF76" s="146">
        <v>45108</v>
      </c>
      <c r="AG76" s="141"/>
      <c r="AH76" s="141"/>
      <c r="AI76" s="151"/>
      <c r="AJ76" s="141" t="s">
        <v>55</v>
      </c>
      <c r="AK76" s="141" t="s">
        <v>791</v>
      </c>
      <c r="AL76" s="141"/>
      <c r="AM76" s="141" t="s">
        <v>305</v>
      </c>
      <c r="AN76" s="146">
        <v>45565</v>
      </c>
      <c r="AO76" s="146">
        <v>45565</v>
      </c>
      <c r="AP76" s="208"/>
      <c r="AQ76" s="148">
        <v>9230.48</v>
      </c>
      <c r="AR76" s="148">
        <v>99.44</v>
      </c>
      <c r="AS76" s="148">
        <v>3.71</v>
      </c>
      <c r="AT76" s="148">
        <v>34.053310000000003</v>
      </c>
      <c r="AU76" s="148">
        <v>9.1787897574119999</v>
      </c>
      <c r="AV76" s="151"/>
      <c r="AW76" s="151"/>
      <c r="AX76" s="141"/>
      <c r="AY76" s="141" t="s">
        <v>4063</v>
      </c>
      <c r="AZ76" s="229">
        <v>9.29234807273013E-5</v>
      </c>
      <c r="BA76" s="229">
        <v>8.5203645473178796E-6</v>
      </c>
    </row>
    <row r="77" spans="1:53" ht="13.5" thickBot="1">
      <c r="A77" s="153">
        <v>7956</v>
      </c>
      <c r="B77" s="153">
        <v>12538</v>
      </c>
      <c r="C77" s="255"/>
      <c r="D77" s="141"/>
      <c r="E77" s="141" t="s">
        <v>4323</v>
      </c>
      <c r="F77" s="141">
        <v>11020478</v>
      </c>
      <c r="G77" s="141" t="s">
        <v>245</v>
      </c>
      <c r="H77" s="151"/>
      <c r="I77" s="141" t="s">
        <v>61</v>
      </c>
      <c r="J77" s="141"/>
      <c r="K77" s="141" t="s">
        <v>878</v>
      </c>
      <c r="L77" s="141" t="s">
        <v>62</v>
      </c>
      <c r="M77" s="141" t="s">
        <v>55</v>
      </c>
      <c r="N77" s="141"/>
      <c r="O77" s="207">
        <v>45166</v>
      </c>
      <c r="P77" s="141" t="s">
        <v>1276</v>
      </c>
      <c r="Q77" s="141" t="s">
        <v>65</v>
      </c>
      <c r="R77" s="141" t="s">
        <v>64</v>
      </c>
      <c r="S77" s="141" t="s">
        <v>1207</v>
      </c>
      <c r="T77" s="232">
        <v>5.5</v>
      </c>
      <c r="U77" s="151" t="s">
        <v>441</v>
      </c>
      <c r="V77" s="209">
        <v>0.1022</v>
      </c>
      <c r="W77" s="141"/>
      <c r="X77" s="141"/>
      <c r="Y77" s="209"/>
      <c r="Z77" s="229">
        <v>9.3100000000000002E-2</v>
      </c>
      <c r="AA77" s="146">
        <v>46990</v>
      </c>
      <c r="AB77" s="141" t="s">
        <v>636</v>
      </c>
      <c r="AC77" s="141"/>
      <c r="AD77" s="235"/>
      <c r="AE77" s="208"/>
      <c r="AF77" s="146">
        <v>45108</v>
      </c>
      <c r="AG77" s="141"/>
      <c r="AH77" s="141"/>
      <c r="AI77" s="151"/>
      <c r="AJ77" s="141" t="s">
        <v>55</v>
      </c>
      <c r="AK77" s="141" t="s">
        <v>791</v>
      </c>
      <c r="AL77" s="141"/>
      <c r="AM77" s="141" t="s">
        <v>305</v>
      </c>
      <c r="AN77" s="146">
        <v>45565</v>
      </c>
      <c r="AO77" s="146">
        <v>45565</v>
      </c>
      <c r="AP77" s="208"/>
      <c r="AQ77" s="148">
        <v>14174.07</v>
      </c>
      <c r="AR77" s="148">
        <v>99.44</v>
      </c>
      <c r="AS77" s="148">
        <v>3.71</v>
      </c>
      <c r="AT77" s="148">
        <v>52.291319999999999</v>
      </c>
      <c r="AU77" s="148">
        <v>14.094695417789</v>
      </c>
      <c r="AV77" s="151"/>
      <c r="AW77" s="151"/>
      <c r="AX77" s="141"/>
      <c r="AY77" s="141" t="s">
        <v>4063</v>
      </c>
      <c r="AZ77" s="229">
        <v>1.4269072400000001E-4</v>
      </c>
      <c r="BA77" s="229">
        <v>1.30836358950262E-5</v>
      </c>
    </row>
    <row r="78" spans="1:53" ht="13.5" thickBot="1">
      <c r="A78" s="153">
        <v>7956</v>
      </c>
      <c r="B78" s="153">
        <v>12538</v>
      </c>
      <c r="C78" s="254"/>
      <c r="D78" s="141"/>
      <c r="E78" s="141" t="s">
        <v>4324</v>
      </c>
      <c r="F78" s="141">
        <v>11020486</v>
      </c>
      <c r="G78" s="141" t="s">
        <v>245</v>
      </c>
      <c r="H78" s="151"/>
      <c r="I78" s="141" t="s">
        <v>61</v>
      </c>
      <c r="J78" s="141"/>
      <c r="K78" s="141" t="s">
        <v>878</v>
      </c>
      <c r="L78" s="141" t="s">
        <v>62</v>
      </c>
      <c r="M78" s="141" t="s">
        <v>55</v>
      </c>
      <c r="N78" s="141"/>
      <c r="O78" s="207">
        <v>45195</v>
      </c>
      <c r="P78" s="141" t="s">
        <v>1276</v>
      </c>
      <c r="Q78" s="141" t="s">
        <v>65</v>
      </c>
      <c r="R78" s="141" t="s">
        <v>64</v>
      </c>
      <c r="S78" s="141" t="s">
        <v>1207</v>
      </c>
      <c r="T78" s="232">
        <v>5.5</v>
      </c>
      <c r="U78" s="151" t="s">
        <v>441</v>
      </c>
      <c r="V78" s="209">
        <v>0.1022</v>
      </c>
      <c r="W78" s="141"/>
      <c r="X78" s="141"/>
      <c r="Y78" s="209"/>
      <c r="Z78" s="229">
        <v>9.3100000000000002E-2</v>
      </c>
      <c r="AA78" s="146">
        <v>46990</v>
      </c>
      <c r="AB78" s="141" t="s">
        <v>636</v>
      </c>
      <c r="AC78" s="141"/>
      <c r="AD78" s="235"/>
      <c r="AE78" s="208"/>
      <c r="AF78" s="146">
        <v>45108</v>
      </c>
      <c r="AG78" s="141"/>
      <c r="AH78" s="141"/>
      <c r="AI78" s="151"/>
      <c r="AJ78" s="141" t="s">
        <v>55</v>
      </c>
      <c r="AK78" s="141" t="s">
        <v>791</v>
      </c>
      <c r="AL78" s="141"/>
      <c r="AM78" s="141" t="s">
        <v>305</v>
      </c>
      <c r="AN78" s="146">
        <v>45565</v>
      </c>
      <c r="AO78" s="146">
        <v>45565</v>
      </c>
      <c r="AP78" s="208"/>
      <c r="AQ78" s="148">
        <v>18295.8</v>
      </c>
      <c r="AR78" s="148">
        <v>99.44</v>
      </c>
      <c r="AS78" s="148">
        <v>3.71</v>
      </c>
      <c r="AT78" s="148">
        <v>67.497299999999996</v>
      </c>
      <c r="AU78" s="148">
        <v>18.193342318058999</v>
      </c>
      <c r="AV78" s="151"/>
      <c r="AW78" s="151"/>
      <c r="AX78" s="141"/>
      <c r="AY78" s="141" t="s">
        <v>4063</v>
      </c>
      <c r="AZ78" s="229">
        <v>1.8418427E-4</v>
      </c>
      <c r="BA78" s="229">
        <v>1.68882731798958E-5</v>
      </c>
    </row>
    <row r="79" spans="1:53" ht="13.5" thickBot="1">
      <c r="A79" s="153">
        <v>7956</v>
      </c>
      <c r="B79" s="153">
        <v>12538</v>
      </c>
      <c r="C79" s="254"/>
      <c r="D79" s="141"/>
      <c r="E79" s="141" t="s">
        <v>4325</v>
      </c>
      <c r="F79" s="141">
        <v>11020493</v>
      </c>
      <c r="G79" s="141" t="s">
        <v>245</v>
      </c>
      <c r="H79" s="151"/>
      <c r="I79" s="141" t="s">
        <v>61</v>
      </c>
      <c r="J79" s="141"/>
      <c r="K79" s="141" t="s">
        <v>878</v>
      </c>
      <c r="L79" s="141" t="s">
        <v>62</v>
      </c>
      <c r="M79" s="141" t="s">
        <v>55</v>
      </c>
      <c r="N79" s="141"/>
      <c r="O79" s="207">
        <v>45229</v>
      </c>
      <c r="P79" s="141" t="s">
        <v>1276</v>
      </c>
      <c r="Q79" s="141" t="s">
        <v>65</v>
      </c>
      <c r="R79" s="141" t="s">
        <v>64</v>
      </c>
      <c r="S79" s="141" t="s">
        <v>1207</v>
      </c>
      <c r="T79" s="232">
        <v>0</v>
      </c>
      <c r="U79" s="151" t="s">
        <v>441</v>
      </c>
      <c r="V79" s="209">
        <v>0.1022</v>
      </c>
      <c r="W79" s="141"/>
      <c r="X79" s="141"/>
      <c r="Y79" s="209"/>
      <c r="Z79" s="229">
        <v>9.3100000000000002E-2</v>
      </c>
      <c r="AA79" s="146">
        <v>46990</v>
      </c>
      <c r="AB79" s="141" t="s">
        <v>636</v>
      </c>
      <c r="AC79" s="141"/>
      <c r="AD79" s="235"/>
      <c r="AE79" s="208"/>
      <c r="AF79" s="146">
        <v>45108</v>
      </c>
      <c r="AG79" s="141"/>
      <c r="AH79" s="141"/>
      <c r="AI79" s="151"/>
      <c r="AJ79" s="141" t="s">
        <v>55</v>
      </c>
      <c r="AK79" s="141" t="s">
        <v>791</v>
      </c>
      <c r="AL79" s="141"/>
      <c r="AM79" s="141" t="s">
        <v>305</v>
      </c>
      <c r="AN79" s="146">
        <v>45565</v>
      </c>
      <c r="AO79" s="146">
        <v>45565</v>
      </c>
      <c r="AP79" s="208"/>
      <c r="AQ79" s="148">
        <v>28745.15</v>
      </c>
      <c r="AR79" s="148">
        <v>99.44</v>
      </c>
      <c r="AS79" s="148">
        <v>3.71</v>
      </c>
      <c r="AT79" s="148">
        <v>106.04730000000001</v>
      </c>
      <c r="AU79" s="148">
        <v>28.584177897574001</v>
      </c>
      <c r="AV79" s="151"/>
      <c r="AW79" s="151"/>
      <c r="AX79" s="141"/>
      <c r="AY79" s="141" t="s">
        <v>4063</v>
      </c>
      <c r="AZ79" s="229">
        <v>2.8937816099999997E-4</v>
      </c>
      <c r="BA79" s="229">
        <v>2.6533739459065301E-5</v>
      </c>
    </row>
    <row r="80" spans="1:53" ht="13.5" thickBot="1">
      <c r="A80" s="153">
        <v>7956</v>
      </c>
      <c r="B80" s="153">
        <v>12538</v>
      </c>
      <c r="C80" s="254"/>
      <c r="D80" s="141"/>
      <c r="E80" s="141" t="s">
        <v>4326</v>
      </c>
      <c r="F80" s="141">
        <v>11020497</v>
      </c>
      <c r="G80" s="141" t="s">
        <v>245</v>
      </c>
      <c r="H80" s="151"/>
      <c r="I80" s="141" t="s">
        <v>61</v>
      </c>
      <c r="J80" s="141"/>
      <c r="K80" s="141" t="s">
        <v>878</v>
      </c>
      <c r="L80" s="141" t="s">
        <v>62</v>
      </c>
      <c r="M80" s="141" t="s">
        <v>55</v>
      </c>
      <c r="N80" s="141"/>
      <c r="O80" s="207">
        <v>45259</v>
      </c>
      <c r="P80" s="141" t="s">
        <v>1276</v>
      </c>
      <c r="Q80" s="141" t="s">
        <v>65</v>
      </c>
      <c r="R80" s="141" t="s">
        <v>64</v>
      </c>
      <c r="S80" s="141" t="s">
        <v>1207</v>
      </c>
      <c r="T80" s="232">
        <v>5.5</v>
      </c>
      <c r="U80" s="151" t="s">
        <v>441</v>
      </c>
      <c r="V80" s="209">
        <v>0.1022</v>
      </c>
      <c r="W80" s="141"/>
      <c r="X80" s="141"/>
      <c r="Y80" s="209"/>
      <c r="Z80" s="229">
        <v>9.3100000000000002E-2</v>
      </c>
      <c r="AA80" s="146">
        <v>46990</v>
      </c>
      <c r="AB80" s="141" t="s">
        <v>636</v>
      </c>
      <c r="AC80" s="141"/>
      <c r="AD80" s="235"/>
      <c r="AE80" s="208"/>
      <c r="AF80" s="146">
        <v>45108</v>
      </c>
      <c r="AG80" s="141"/>
      <c r="AH80" s="141"/>
      <c r="AI80" s="151"/>
      <c r="AJ80" s="141" t="s">
        <v>55</v>
      </c>
      <c r="AK80" s="141" t="s">
        <v>791</v>
      </c>
      <c r="AL80" s="141"/>
      <c r="AM80" s="141" t="s">
        <v>305</v>
      </c>
      <c r="AN80" s="146">
        <v>45565</v>
      </c>
      <c r="AO80" s="146">
        <v>45565</v>
      </c>
      <c r="AP80" s="208"/>
      <c r="AQ80" s="148">
        <v>4133.17</v>
      </c>
      <c r="AR80" s="148">
        <v>99.44</v>
      </c>
      <c r="AS80" s="148">
        <v>3.71</v>
      </c>
      <c r="AT80" s="148">
        <v>15.248189999999999</v>
      </c>
      <c r="AU80" s="148">
        <v>4.1100242587600002</v>
      </c>
      <c r="AV80" s="151"/>
      <c r="AW80" s="151"/>
      <c r="AX80" s="141"/>
      <c r="AY80" s="141" t="s">
        <v>4063</v>
      </c>
      <c r="AZ80" s="229">
        <v>4.1608727304077897E-5</v>
      </c>
      <c r="BA80" s="229">
        <v>3.8151985074803898E-6</v>
      </c>
    </row>
    <row r="81" spans="1:53" ht="13.5" thickBot="1">
      <c r="A81" s="153">
        <v>7956</v>
      </c>
      <c r="B81" s="153">
        <v>12538</v>
      </c>
      <c r="C81" s="254"/>
      <c r="D81" s="141"/>
      <c r="E81" s="141" t="s">
        <v>4327</v>
      </c>
      <c r="F81" s="141">
        <v>11020504</v>
      </c>
      <c r="G81" s="141" t="s">
        <v>245</v>
      </c>
      <c r="H81" s="151"/>
      <c r="I81" s="141" t="s">
        <v>61</v>
      </c>
      <c r="J81" s="141"/>
      <c r="K81" s="141" t="s">
        <v>878</v>
      </c>
      <c r="L81" s="141" t="s">
        <v>62</v>
      </c>
      <c r="M81" s="141" t="s">
        <v>55</v>
      </c>
      <c r="N81" s="141"/>
      <c r="O81" s="207">
        <v>45287</v>
      </c>
      <c r="P81" s="141" t="s">
        <v>1276</v>
      </c>
      <c r="Q81" s="141" t="s">
        <v>65</v>
      </c>
      <c r="R81" s="141" t="s">
        <v>64</v>
      </c>
      <c r="S81" s="141" t="s">
        <v>1207</v>
      </c>
      <c r="T81" s="232">
        <v>5.5</v>
      </c>
      <c r="U81" s="151" t="s">
        <v>441</v>
      </c>
      <c r="V81" s="209">
        <v>0.1022</v>
      </c>
      <c r="W81" s="141"/>
      <c r="X81" s="141"/>
      <c r="Y81" s="209"/>
      <c r="Z81" s="229">
        <v>9.3100000000000002E-2</v>
      </c>
      <c r="AA81" s="146">
        <v>46990</v>
      </c>
      <c r="AB81" s="141" t="s">
        <v>636</v>
      </c>
      <c r="AC81" s="141"/>
      <c r="AD81" s="235"/>
      <c r="AE81" s="208"/>
      <c r="AF81" s="146">
        <v>45108</v>
      </c>
      <c r="AG81" s="141"/>
      <c r="AH81" s="141"/>
      <c r="AI81" s="151"/>
      <c r="AJ81" s="141" t="s">
        <v>55</v>
      </c>
      <c r="AK81" s="141" t="s">
        <v>791</v>
      </c>
      <c r="AL81" s="141"/>
      <c r="AM81" s="141" t="s">
        <v>305</v>
      </c>
      <c r="AN81" s="146">
        <v>45565</v>
      </c>
      <c r="AO81" s="146">
        <v>45565</v>
      </c>
      <c r="AP81" s="208"/>
      <c r="AQ81" s="148">
        <v>6856.65</v>
      </c>
      <c r="AR81" s="148">
        <v>99.44</v>
      </c>
      <c r="AS81" s="148">
        <v>3.71</v>
      </c>
      <c r="AT81" s="148">
        <v>25.295719999999999</v>
      </c>
      <c r="AU81" s="148">
        <v>6.818253369272</v>
      </c>
      <c r="AV81" s="151"/>
      <c r="AW81" s="151"/>
      <c r="AX81" s="141"/>
      <c r="AY81" s="141" t="s">
        <v>4063</v>
      </c>
      <c r="AZ81" s="229">
        <v>6.9026075582761498E-5</v>
      </c>
      <c r="BA81" s="229">
        <v>6.3291573091391103E-6</v>
      </c>
    </row>
    <row r="82" spans="1:53" ht="13.5" thickBot="1">
      <c r="A82" s="153">
        <v>7956</v>
      </c>
      <c r="B82" s="153">
        <v>12538</v>
      </c>
      <c r="C82" s="254"/>
      <c r="D82" s="141"/>
      <c r="E82" s="141" t="s">
        <v>4328</v>
      </c>
      <c r="F82" s="141">
        <v>11020505</v>
      </c>
      <c r="G82" s="141" t="s">
        <v>245</v>
      </c>
      <c r="H82" s="151"/>
      <c r="I82" s="141" t="s">
        <v>61</v>
      </c>
      <c r="J82" s="141"/>
      <c r="K82" s="141" t="s">
        <v>878</v>
      </c>
      <c r="L82" s="141" t="s">
        <v>62</v>
      </c>
      <c r="M82" s="141" t="s">
        <v>55</v>
      </c>
      <c r="N82" s="141"/>
      <c r="O82" s="207">
        <v>45288</v>
      </c>
      <c r="P82" s="141" t="s">
        <v>1276</v>
      </c>
      <c r="Q82" s="141" t="s">
        <v>65</v>
      </c>
      <c r="R82" s="141" t="s">
        <v>64</v>
      </c>
      <c r="S82" s="141" t="s">
        <v>1207</v>
      </c>
      <c r="T82" s="232">
        <v>5.5</v>
      </c>
      <c r="U82" s="151" t="s">
        <v>441</v>
      </c>
      <c r="V82" s="209">
        <v>0.1097906</v>
      </c>
      <c r="W82" s="141"/>
      <c r="X82" s="141"/>
      <c r="Y82" s="209"/>
      <c r="Z82" s="229">
        <v>9.4499999999999987E-2</v>
      </c>
      <c r="AA82" s="146">
        <v>46990</v>
      </c>
      <c r="AB82" s="141" t="s">
        <v>636</v>
      </c>
      <c r="AC82" s="141"/>
      <c r="AD82" s="235"/>
      <c r="AE82" s="208"/>
      <c r="AF82" s="146">
        <v>45108</v>
      </c>
      <c r="AG82" s="141"/>
      <c r="AH82" s="141"/>
      <c r="AI82" s="151"/>
      <c r="AJ82" s="141" t="s">
        <v>55</v>
      </c>
      <c r="AK82" s="141" t="s">
        <v>791</v>
      </c>
      <c r="AL82" s="141"/>
      <c r="AM82" s="141" t="s">
        <v>305</v>
      </c>
      <c r="AN82" s="146">
        <v>45565</v>
      </c>
      <c r="AO82" s="146">
        <v>45565</v>
      </c>
      <c r="AP82" s="208"/>
      <c r="AQ82" s="148">
        <v>476929.73</v>
      </c>
      <c r="AR82" s="148">
        <v>103.02</v>
      </c>
      <c r="AS82" s="148">
        <v>3.71</v>
      </c>
      <c r="AT82" s="148">
        <v>1822.84546</v>
      </c>
      <c r="AU82" s="148">
        <v>491.33300808625302</v>
      </c>
      <c r="AV82" s="151"/>
      <c r="AW82" s="151"/>
      <c r="AX82" s="141"/>
      <c r="AY82" s="141" t="s">
        <v>4063</v>
      </c>
      <c r="AZ82" s="229">
        <v>4.9741169050000001E-3</v>
      </c>
      <c r="BA82" s="229">
        <v>4.5608805200000001E-4</v>
      </c>
    </row>
    <row r="83" spans="1:53" ht="13.5" thickBot="1">
      <c r="A83" s="153">
        <v>7956</v>
      </c>
      <c r="B83" s="153">
        <v>12538</v>
      </c>
      <c r="C83" s="254"/>
      <c r="D83" s="141"/>
      <c r="E83" s="141" t="s">
        <v>4329</v>
      </c>
      <c r="F83" s="141">
        <v>11020506</v>
      </c>
      <c r="G83" s="141" t="s">
        <v>245</v>
      </c>
      <c r="H83" s="151"/>
      <c r="I83" s="141" t="s">
        <v>61</v>
      </c>
      <c r="J83" s="141"/>
      <c r="K83" s="141" t="s">
        <v>878</v>
      </c>
      <c r="L83" s="141" t="s">
        <v>62</v>
      </c>
      <c r="M83" s="141" t="s">
        <v>55</v>
      </c>
      <c r="N83" s="141"/>
      <c r="O83" s="207">
        <v>45288</v>
      </c>
      <c r="P83" s="141" t="s">
        <v>1276</v>
      </c>
      <c r="Q83" s="141" t="s">
        <v>65</v>
      </c>
      <c r="R83" s="141" t="s">
        <v>64</v>
      </c>
      <c r="S83" s="141" t="s">
        <v>1207</v>
      </c>
      <c r="T83" s="232">
        <v>5.5</v>
      </c>
      <c r="U83" s="151" t="s">
        <v>441</v>
      </c>
      <c r="V83" s="209">
        <v>0.1022</v>
      </c>
      <c r="W83" s="141"/>
      <c r="X83" s="141"/>
      <c r="Y83" s="209"/>
      <c r="Z83" s="229">
        <v>9.3299999999999994E-2</v>
      </c>
      <c r="AA83" s="146">
        <v>46990</v>
      </c>
      <c r="AB83" s="141" t="s">
        <v>636</v>
      </c>
      <c r="AC83" s="141"/>
      <c r="AD83" s="235"/>
      <c r="AE83" s="208"/>
      <c r="AF83" s="146">
        <v>45108</v>
      </c>
      <c r="AG83" s="141"/>
      <c r="AH83" s="141"/>
      <c r="AI83" s="151"/>
      <c r="AJ83" s="141" t="s">
        <v>55</v>
      </c>
      <c r="AK83" s="141" t="s">
        <v>791</v>
      </c>
      <c r="AL83" s="141"/>
      <c r="AM83" s="141" t="s">
        <v>305</v>
      </c>
      <c r="AN83" s="146">
        <v>45565</v>
      </c>
      <c r="AO83" s="146">
        <v>45565</v>
      </c>
      <c r="AP83" s="208"/>
      <c r="AQ83" s="148">
        <v>162680.21</v>
      </c>
      <c r="AR83" s="148">
        <v>99.4</v>
      </c>
      <c r="AS83" s="148">
        <v>3.71</v>
      </c>
      <c r="AT83" s="148">
        <v>599.92232000000001</v>
      </c>
      <c r="AU83" s="148">
        <v>161.70412938005401</v>
      </c>
      <c r="AV83" s="151"/>
      <c r="AW83" s="151"/>
      <c r="AX83" s="141"/>
      <c r="AY83" s="141" t="s">
        <v>4063</v>
      </c>
      <c r="AZ83" s="229">
        <v>1.6370470340000001E-3</v>
      </c>
      <c r="BA83" s="229">
        <v>1.5010455199999999E-4</v>
      </c>
    </row>
    <row r="84" spans="1:53" ht="13.5" thickBot="1">
      <c r="A84" s="153">
        <v>7956</v>
      </c>
      <c r="B84" s="153">
        <v>12538</v>
      </c>
      <c r="C84" s="254"/>
      <c r="D84" s="141"/>
      <c r="E84" s="141" t="s">
        <v>4330</v>
      </c>
      <c r="F84" s="141">
        <v>11020507</v>
      </c>
      <c r="G84" s="141" t="s">
        <v>245</v>
      </c>
      <c r="H84" s="151"/>
      <c r="I84" s="141" t="s">
        <v>61</v>
      </c>
      <c r="J84" s="141"/>
      <c r="K84" s="141" t="s">
        <v>878</v>
      </c>
      <c r="L84" s="141" t="s">
        <v>62</v>
      </c>
      <c r="M84" s="141" t="s">
        <v>55</v>
      </c>
      <c r="N84" s="141"/>
      <c r="O84" s="207">
        <v>45288</v>
      </c>
      <c r="P84" s="141" t="s">
        <v>1276</v>
      </c>
      <c r="Q84" s="141" t="s">
        <v>65</v>
      </c>
      <c r="R84" s="141" t="s">
        <v>64</v>
      </c>
      <c r="S84" s="141" t="s">
        <v>1207</v>
      </c>
      <c r="T84" s="232">
        <v>5.5</v>
      </c>
      <c r="U84" s="151" t="s">
        <v>441</v>
      </c>
      <c r="V84" s="209">
        <v>0.10221</v>
      </c>
      <c r="W84" s="141"/>
      <c r="X84" s="141"/>
      <c r="Y84" s="209"/>
      <c r="Z84" s="229">
        <v>9.3800000000000008E-2</v>
      </c>
      <c r="AA84" s="146">
        <v>46990</v>
      </c>
      <c r="AB84" s="141" t="s">
        <v>636</v>
      </c>
      <c r="AC84" s="141"/>
      <c r="AD84" s="235"/>
      <c r="AE84" s="208"/>
      <c r="AF84" s="146">
        <v>45108</v>
      </c>
      <c r="AG84" s="141"/>
      <c r="AH84" s="141"/>
      <c r="AI84" s="151"/>
      <c r="AJ84" s="141" t="s">
        <v>55</v>
      </c>
      <c r="AK84" s="141" t="s">
        <v>791</v>
      </c>
      <c r="AL84" s="141"/>
      <c r="AM84" s="141" t="s">
        <v>305</v>
      </c>
      <c r="AN84" s="146">
        <v>45565</v>
      </c>
      <c r="AO84" s="146">
        <v>45565</v>
      </c>
      <c r="AP84" s="208"/>
      <c r="AQ84" s="148">
        <v>88752.75</v>
      </c>
      <c r="AR84" s="148">
        <v>99.27</v>
      </c>
      <c r="AS84" s="148">
        <v>3.71</v>
      </c>
      <c r="AT84" s="148">
        <v>326.86901</v>
      </c>
      <c r="AU84" s="148">
        <v>88.104854447438996</v>
      </c>
      <c r="AV84" s="151"/>
      <c r="AW84" s="151"/>
      <c r="AX84" s="141"/>
      <c r="AY84" s="141" t="s">
        <v>4063</v>
      </c>
      <c r="AZ84" s="229">
        <v>8.91948716E-4</v>
      </c>
      <c r="BA84" s="229">
        <v>8.1784799316744603E-5</v>
      </c>
    </row>
    <row r="85" spans="1:53" ht="13.5" thickBot="1">
      <c r="A85" s="153">
        <v>7956</v>
      </c>
      <c r="B85" s="153">
        <v>12538</v>
      </c>
      <c r="C85" s="254"/>
      <c r="D85" s="141"/>
      <c r="E85" s="141" t="s">
        <v>4331</v>
      </c>
      <c r="F85" s="141">
        <v>11020509</v>
      </c>
      <c r="G85" s="141" t="s">
        <v>245</v>
      </c>
      <c r="H85" s="151"/>
      <c r="I85" s="141" t="s">
        <v>61</v>
      </c>
      <c r="J85" s="141"/>
      <c r="K85" s="141" t="s">
        <v>878</v>
      </c>
      <c r="L85" s="141" t="s">
        <v>62</v>
      </c>
      <c r="M85" s="141" t="s">
        <v>55</v>
      </c>
      <c r="N85" s="141"/>
      <c r="O85" s="207">
        <v>45322</v>
      </c>
      <c r="P85" s="141" t="s">
        <v>1276</v>
      </c>
      <c r="Q85" s="141" t="s">
        <v>65</v>
      </c>
      <c r="R85" s="141" t="s">
        <v>64</v>
      </c>
      <c r="S85" s="141" t="s">
        <v>1207</v>
      </c>
      <c r="T85" s="232">
        <v>5.5</v>
      </c>
      <c r="U85" s="151" t="s">
        <v>441</v>
      </c>
      <c r="V85" s="209">
        <v>0.1020095</v>
      </c>
      <c r="W85" s="141"/>
      <c r="X85" s="141"/>
      <c r="Y85" s="209"/>
      <c r="Z85" s="229">
        <v>9.3100000000000002E-2</v>
      </c>
      <c r="AA85" s="146">
        <v>46990</v>
      </c>
      <c r="AB85" s="141" t="s">
        <v>636</v>
      </c>
      <c r="AC85" s="141"/>
      <c r="AD85" s="235"/>
      <c r="AE85" s="208"/>
      <c r="AF85" s="146">
        <v>45108</v>
      </c>
      <c r="AG85" s="141"/>
      <c r="AH85" s="141"/>
      <c r="AI85" s="151"/>
      <c r="AJ85" s="141" t="s">
        <v>55</v>
      </c>
      <c r="AK85" s="141" t="s">
        <v>791</v>
      </c>
      <c r="AL85" s="141"/>
      <c r="AM85" s="141" t="s">
        <v>305</v>
      </c>
      <c r="AN85" s="146">
        <v>45565</v>
      </c>
      <c r="AO85" s="146">
        <v>45565</v>
      </c>
      <c r="AP85" s="208"/>
      <c r="AQ85" s="148">
        <v>21806.11</v>
      </c>
      <c r="AR85" s="148">
        <v>99.44</v>
      </c>
      <c r="AS85" s="148">
        <v>3.71</v>
      </c>
      <c r="AT85" s="148">
        <v>80.447620000000001</v>
      </c>
      <c r="AU85" s="148">
        <v>21.683994609163999</v>
      </c>
      <c r="AV85" s="151"/>
      <c r="AW85" s="151"/>
      <c r="AX85" s="141"/>
      <c r="AY85" s="141" t="s">
        <v>4063</v>
      </c>
      <c r="AZ85" s="229">
        <v>2.1952264999999999E-4</v>
      </c>
      <c r="BA85" s="229">
        <v>2.0128529337209801E-5</v>
      </c>
    </row>
    <row r="86" spans="1:53" ht="13.5" thickBot="1">
      <c r="A86" s="153">
        <v>7956</v>
      </c>
      <c r="B86" s="153">
        <v>12538</v>
      </c>
      <c r="C86" s="254"/>
      <c r="D86" s="141"/>
      <c r="E86" s="141" t="s">
        <v>4332</v>
      </c>
      <c r="F86" s="141">
        <v>11020510</v>
      </c>
      <c r="G86" s="141" t="s">
        <v>245</v>
      </c>
      <c r="H86" s="151"/>
      <c r="I86" s="141" t="s">
        <v>61</v>
      </c>
      <c r="J86" s="141"/>
      <c r="K86" s="141" t="s">
        <v>878</v>
      </c>
      <c r="L86" s="141" t="s">
        <v>62</v>
      </c>
      <c r="M86" s="141" t="s">
        <v>55</v>
      </c>
      <c r="N86" s="141"/>
      <c r="O86" s="207">
        <v>45321</v>
      </c>
      <c r="P86" s="141" t="s">
        <v>1276</v>
      </c>
      <c r="Q86" s="141" t="s">
        <v>65</v>
      </c>
      <c r="R86" s="141" t="s">
        <v>64</v>
      </c>
      <c r="S86" s="141" t="s">
        <v>1207</v>
      </c>
      <c r="T86" s="232">
        <v>5.5</v>
      </c>
      <c r="U86" s="151" t="s">
        <v>441</v>
      </c>
      <c r="V86" s="209">
        <v>0.10836</v>
      </c>
      <c r="W86" s="141"/>
      <c r="X86" s="141"/>
      <c r="Y86" s="209"/>
      <c r="Z86" s="229">
        <v>9.4499999999999987E-2</v>
      </c>
      <c r="AA86" s="146">
        <v>46990</v>
      </c>
      <c r="AB86" s="141" t="s">
        <v>636</v>
      </c>
      <c r="AC86" s="141"/>
      <c r="AD86" s="235"/>
      <c r="AE86" s="208"/>
      <c r="AF86" s="146">
        <v>45108</v>
      </c>
      <c r="AG86" s="141"/>
      <c r="AH86" s="141"/>
      <c r="AI86" s="151"/>
      <c r="AJ86" s="141" t="s">
        <v>55</v>
      </c>
      <c r="AK86" s="141" t="s">
        <v>791</v>
      </c>
      <c r="AL86" s="141"/>
      <c r="AM86" s="141" t="s">
        <v>305</v>
      </c>
      <c r="AN86" s="146">
        <v>45565</v>
      </c>
      <c r="AO86" s="146">
        <v>45565</v>
      </c>
      <c r="AP86" s="208"/>
      <c r="AQ86" s="148">
        <v>43279.28</v>
      </c>
      <c r="AR86" s="148">
        <v>103.02</v>
      </c>
      <c r="AS86" s="148">
        <v>3.71</v>
      </c>
      <c r="AT86" s="148">
        <v>165.41523000000001</v>
      </c>
      <c r="AU86" s="148">
        <v>44.586315363880999</v>
      </c>
      <c r="AV86" s="151"/>
      <c r="AW86" s="151"/>
      <c r="AX86" s="141"/>
      <c r="AY86" s="141" t="s">
        <v>4063</v>
      </c>
      <c r="AZ86" s="229">
        <v>4.5137929099999999E-4</v>
      </c>
      <c r="BA86" s="229">
        <v>4.1387990221168898E-5</v>
      </c>
    </row>
    <row r="87" spans="1:53" ht="13.5" thickBot="1">
      <c r="A87" s="153">
        <v>7956</v>
      </c>
      <c r="B87" s="153">
        <v>12538</v>
      </c>
      <c r="C87" s="254"/>
      <c r="D87" s="141"/>
      <c r="E87" s="141" t="s">
        <v>4333</v>
      </c>
      <c r="F87" s="141">
        <v>11020511</v>
      </c>
      <c r="G87" s="141" t="s">
        <v>245</v>
      </c>
      <c r="H87" s="151"/>
      <c r="I87" s="141" t="s">
        <v>61</v>
      </c>
      <c r="J87" s="141"/>
      <c r="K87" s="141" t="s">
        <v>878</v>
      </c>
      <c r="L87" s="141" t="s">
        <v>62</v>
      </c>
      <c r="M87" s="141" t="s">
        <v>55</v>
      </c>
      <c r="N87" s="141"/>
      <c r="O87" s="207">
        <v>45322</v>
      </c>
      <c r="P87" s="141" t="s">
        <v>1276</v>
      </c>
      <c r="Q87" s="141" t="s">
        <v>65</v>
      </c>
      <c r="R87" s="141" t="s">
        <v>64</v>
      </c>
      <c r="S87" s="141" t="s">
        <v>1207</v>
      </c>
      <c r="T87" s="232">
        <v>5.5</v>
      </c>
      <c r="U87" s="151" t="s">
        <v>441</v>
      </c>
      <c r="V87" s="209">
        <v>0.10197000000000001</v>
      </c>
      <c r="W87" s="141"/>
      <c r="X87" s="141"/>
      <c r="Y87" s="209"/>
      <c r="Z87" s="229">
        <v>9.3800000000000008E-2</v>
      </c>
      <c r="AA87" s="146">
        <v>46990</v>
      </c>
      <c r="AB87" s="141" t="s">
        <v>636</v>
      </c>
      <c r="AC87" s="141"/>
      <c r="AD87" s="235"/>
      <c r="AE87" s="208"/>
      <c r="AF87" s="146">
        <v>45108</v>
      </c>
      <c r="AG87" s="141"/>
      <c r="AH87" s="141"/>
      <c r="AI87" s="151"/>
      <c r="AJ87" s="141" t="s">
        <v>55</v>
      </c>
      <c r="AK87" s="141" t="s">
        <v>791</v>
      </c>
      <c r="AL87" s="141"/>
      <c r="AM87" s="141" t="s">
        <v>305</v>
      </c>
      <c r="AN87" s="146">
        <v>45565</v>
      </c>
      <c r="AO87" s="146">
        <v>45565</v>
      </c>
      <c r="AP87" s="208"/>
      <c r="AQ87" s="148">
        <v>10646.35</v>
      </c>
      <c r="AR87" s="148">
        <v>99.27</v>
      </c>
      <c r="AS87" s="148">
        <v>3.71</v>
      </c>
      <c r="AT87" s="148">
        <v>39.209620000000001</v>
      </c>
      <c r="AU87" s="148">
        <v>10.568630727762001</v>
      </c>
      <c r="AV87" s="151"/>
      <c r="AW87" s="151"/>
      <c r="AX87" s="141"/>
      <c r="AY87" s="141" t="s">
        <v>4063</v>
      </c>
      <c r="AZ87" s="229">
        <v>1.0699383900000001E-4</v>
      </c>
      <c r="BA87" s="229">
        <v>9.8105075883021607E-6</v>
      </c>
    </row>
    <row r="88" spans="1:53" ht="13.5" thickBot="1">
      <c r="A88" s="153">
        <v>7956</v>
      </c>
      <c r="B88" s="153">
        <v>12538</v>
      </c>
      <c r="C88" s="255"/>
      <c r="D88" s="141"/>
      <c r="E88" s="141" t="s">
        <v>4334</v>
      </c>
      <c r="F88" s="141">
        <v>11020512</v>
      </c>
      <c r="G88" s="141" t="s">
        <v>245</v>
      </c>
      <c r="H88" s="151"/>
      <c r="I88" s="141" t="s">
        <v>61</v>
      </c>
      <c r="J88" s="141"/>
      <c r="K88" s="141" t="s">
        <v>878</v>
      </c>
      <c r="L88" s="141" t="s">
        <v>62</v>
      </c>
      <c r="M88" s="141" t="s">
        <v>55</v>
      </c>
      <c r="N88" s="141"/>
      <c r="O88" s="207">
        <v>45322</v>
      </c>
      <c r="P88" s="141" t="s">
        <v>1276</v>
      </c>
      <c r="Q88" s="141" t="s">
        <v>65</v>
      </c>
      <c r="R88" s="141" t="s">
        <v>64</v>
      </c>
      <c r="S88" s="141" t="s">
        <v>1207</v>
      </c>
      <c r="T88" s="232">
        <v>5.5</v>
      </c>
      <c r="U88" s="151" t="s">
        <v>441</v>
      </c>
      <c r="V88" s="209">
        <v>0.10197000000000001</v>
      </c>
      <c r="W88" s="141"/>
      <c r="X88" s="141"/>
      <c r="Y88" s="209"/>
      <c r="Z88" s="229">
        <v>9.3299999999999994E-2</v>
      </c>
      <c r="AA88" s="146">
        <v>46990</v>
      </c>
      <c r="AB88" s="141" t="s">
        <v>636</v>
      </c>
      <c r="AC88" s="141"/>
      <c r="AD88" s="235"/>
      <c r="AE88" s="208"/>
      <c r="AF88" s="146">
        <v>45108</v>
      </c>
      <c r="AG88" s="141"/>
      <c r="AH88" s="141"/>
      <c r="AI88" s="151"/>
      <c r="AJ88" s="141" t="s">
        <v>55</v>
      </c>
      <c r="AK88" s="141" t="s">
        <v>791</v>
      </c>
      <c r="AL88" s="141"/>
      <c r="AM88" s="141" t="s">
        <v>305</v>
      </c>
      <c r="AN88" s="146">
        <v>45565</v>
      </c>
      <c r="AO88" s="146">
        <v>45565</v>
      </c>
      <c r="AP88" s="208"/>
      <c r="AQ88" s="148">
        <v>21551.4</v>
      </c>
      <c r="AR88" s="148">
        <v>99.4</v>
      </c>
      <c r="AS88" s="148">
        <v>3.71</v>
      </c>
      <c r="AT88" s="148">
        <v>79.475960000000001</v>
      </c>
      <c r="AU88" s="148">
        <v>21.422091644203999</v>
      </c>
      <c r="AV88" s="151"/>
      <c r="AW88" s="151"/>
      <c r="AX88" s="141"/>
      <c r="AY88" s="141" t="s">
        <v>4063</v>
      </c>
      <c r="AZ88" s="229">
        <v>2.1687121799999999E-4</v>
      </c>
      <c r="BA88" s="229">
        <v>1.9885413545645201E-5</v>
      </c>
    </row>
    <row r="89" spans="1:53" ht="13.5" thickBot="1">
      <c r="A89" s="153">
        <v>7956</v>
      </c>
      <c r="B89" s="153">
        <v>12538</v>
      </c>
      <c r="C89" s="255"/>
      <c r="D89" s="141"/>
      <c r="E89" s="141" t="s">
        <v>4335</v>
      </c>
      <c r="F89" s="141">
        <v>11020515</v>
      </c>
      <c r="G89" s="141" t="s">
        <v>245</v>
      </c>
      <c r="H89" s="151"/>
      <c r="I89" s="141" t="s">
        <v>61</v>
      </c>
      <c r="J89" s="141"/>
      <c r="K89" s="141" t="s">
        <v>878</v>
      </c>
      <c r="L89" s="141" t="s">
        <v>62</v>
      </c>
      <c r="M89" s="141" t="s">
        <v>55</v>
      </c>
      <c r="N89" s="141"/>
      <c r="O89" s="207">
        <v>45350</v>
      </c>
      <c r="P89" s="141" t="s">
        <v>1276</v>
      </c>
      <c r="Q89" s="141" t="s">
        <v>65</v>
      </c>
      <c r="R89" s="141" t="s">
        <v>64</v>
      </c>
      <c r="S89" s="141" t="s">
        <v>1207</v>
      </c>
      <c r="T89" s="232">
        <v>5.5</v>
      </c>
      <c r="U89" s="151" t="s">
        <v>441</v>
      </c>
      <c r="V89" s="209">
        <v>0.10693</v>
      </c>
      <c r="W89" s="141"/>
      <c r="X89" s="141"/>
      <c r="Y89" s="209"/>
      <c r="Z89" s="229">
        <v>9.3100000000000002E-2</v>
      </c>
      <c r="AA89" s="146">
        <v>46990</v>
      </c>
      <c r="AB89" s="141" t="s">
        <v>636</v>
      </c>
      <c r="AC89" s="141"/>
      <c r="AD89" s="235"/>
      <c r="AE89" s="208"/>
      <c r="AF89" s="146">
        <v>45108</v>
      </c>
      <c r="AG89" s="141"/>
      <c r="AH89" s="141"/>
      <c r="AI89" s="151"/>
      <c r="AJ89" s="141" t="s">
        <v>55</v>
      </c>
      <c r="AK89" s="141" t="s">
        <v>791</v>
      </c>
      <c r="AL89" s="141"/>
      <c r="AM89" s="141" t="s">
        <v>305</v>
      </c>
      <c r="AN89" s="146">
        <v>45565</v>
      </c>
      <c r="AO89" s="146">
        <v>45565</v>
      </c>
      <c r="AP89" s="208"/>
      <c r="AQ89" s="148">
        <v>20566.36</v>
      </c>
      <c r="AR89" s="148">
        <v>99.44</v>
      </c>
      <c r="AS89" s="148">
        <v>3.71</v>
      </c>
      <c r="AT89" s="148">
        <v>75.873909999999995</v>
      </c>
      <c r="AU89" s="148">
        <v>20.451188679245</v>
      </c>
      <c r="AV89" s="151"/>
      <c r="AW89" s="151"/>
      <c r="AX89" s="141"/>
      <c r="AY89" s="141" t="s">
        <v>4063</v>
      </c>
      <c r="AZ89" s="229">
        <v>2.0704206999999999E-4</v>
      </c>
      <c r="BA89" s="229">
        <v>1.8984156689331699E-5</v>
      </c>
    </row>
    <row r="90" spans="1:53" ht="13.5" thickBot="1">
      <c r="A90" s="153">
        <v>7956</v>
      </c>
      <c r="B90" s="153">
        <v>12538</v>
      </c>
      <c r="C90" s="254"/>
      <c r="D90" s="141"/>
      <c r="E90" s="141" t="s">
        <v>4336</v>
      </c>
      <c r="F90" s="141">
        <v>11020516</v>
      </c>
      <c r="G90" s="141" t="s">
        <v>245</v>
      </c>
      <c r="H90" s="151"/>
      <c r="I90" s="141" t="s">
        <v>61</v>
      </c>
      <c r="J90" s="141"/>
      <c r="K90" s="141" t="s">
        <v>878</v>
      </c>
      <c r="L90" s="141" t="s">
        <v>62</v>
      </c>
      <c r="M90" s="141" t="s">
        <v>55</v>
      </c>
      <c r="N90" s="141"/>
      <c r="O90" s="207">
        <v>45351</v>
      </c>
      <c r="P90" s="141" t="s">
        <v>1276</v>
      </c>
      <c r="Q90" s="141" t="s">
        <v>65</v>
      </c>
      <c r="R90" s="141" t="s">
        <v>64</v>
      </c>
      <c r="S90" s="141" t="s">
        <v>1207</v>
      </c>
      <c r="T90" s="232">
        <v>5.5</v>
      </c>
      <c r="U90" s="151" t="s">
        <v>441</v>
      </c>
      <c r="V90" s="209">
        <v>0.10691000000000001</v>
      </c>
      <c r="W90" s="141"/>
      <c r="X90" s="141"/>
      <c r="Y90" s="209"/>
      <c r="Z90" s="229">
        <v>9.3800000000000008E-2</v>
      </c>
      <c r="AA90" s="146">
        <v>46990</v>
      </c>
      <c r="AB90" s="141" t="s">
        <v>636</v>
      </c>
      <c r="AC90" s="141"/>
      <c r="AD90" s="235"/>
      <c r="AE90" s="208"/>
      <c r="AF90" s="146">
        <v>45108</v>
      </c>
      <c r="AG90" s="141"/>
      <c r="AH90" s="141"/>
      <c r="AI90" s="151"/>
      <c r="AJ90" s="141" t="s">
        <v>55</v>
      </c>
      <c r="AK90" s="141" t="s">
        <v>791</v>
      </c>
      <c r="AL90" s="141"/>
      <c r="AM90" s="141" t="s">
        <v>305</v>
      </c>
      <c r="AN90" s="146">
        <v>45565</v>
      </c>
      <c r="AO90" s="146">
        <v>45565</v>
      </c>
      <c r="AP90" s="208"/>
      <c r="AQ90" s="148">
        <v>12188.58</v>
      </c>
      <c r="AR90" s="148">
        <v>99.27</v>
      </c>
      <c r="AS90" s="148">
        <v>3.71</v>
      </c>
      <c r="AT90" s="148">
        <v>44.889530000000001</v>
      </c>
      <c r="AU90" s="148">
        <v>12.099603773584001</v>
      </c>
      <c r="AV90" s="151"/>
      <c r="AW90" s="151"/>
      <c r="AX90" s="141"/>
      <c r="AY90" s="141" t="s">
        <v>4063</v>
      </c>
      <c r="AZ90" s="229">
        <v>1.22492978E-4</v>
      </c>
      <c r="BA90" s="229">
        <v>1.12316588301625E-5</v>
      </c>
    </row>
    <row r="91" spans="1:53" ht="13.5" thickBot="1">
      <c r="A91" s="153">
        <v>7956</v>
      </c>
      <c r="B91" s="153">
        <v>12538</v>
      </c>
      <c r="C91" s="254"/>
      <c r="D91" s="141"/>
      <c r="E91" s="141" t="s">
        <v>4337</v>
      </c>
      <c r="F91" s="141">
        <v>11020517</v>
      </c>
      <c r="G91" s="141" t="s">
        <v>245</v>
      </c>
      <c r="H91" s="151"/>
      <c r="I91" s="141" t="s">
        <v>61</v>
      </c>
      <c r="J91" s="141"/>
      <c r="K91" s="141" t="s">
        <v>878</v>
      </c>
      <c r="L91" s="141" t="s">
        <v>62</v>
      </c>
      <c r="M91" s="141" t="s">
        <v>55</v>
      </c>
      <c r="N91" s="141"/>
      <c r="O91" s="207">
        <v>45351</v>
      </c>
      <c r="P91" s="141" t="s">
        <v>1276</v>
      </c>
      <c r="Q91" s="141" t="s">
        <v>65</v>
      </c>
      <c r="R91" s="141" t="s">
        <v>64</v>
      </c>
      <c r="S91" s="141" t="s">
        <v>1207</v>
      </c>
      <c r="T91" s="232">
        <v>5.5</v>
      </c>
      <c r="U91" s="151" t="s">
        <v>441</v>
      </c>
      <c r="V91" s="209">
        <v>0.1069</v>
      </c>
      <c r="W91" s="141"/>
      <c r="X91" s="141"/>
      <c r="Y91" s="209"/>
      <c r="Z91" s="229">
        <v>9.3299999999999994E-2</v>
      </c>
      <c r="AA91" s="146">
        <v>46990</v>
      </c>
      <c r="AB91" s="141" t="s">
        <v>636</v>
      </c>
      <c r="AC91" s="141"/>
      <c r="AD91" s="235"/>
      <c r="AE91" s="208"/>
      <c r="AF91" s="146">
        <v>45108</v>
      </c>
      <c r="AG91" s="141"/>
      <c r="AH91" s="141"/>
      <c r="AI91" s="151"/>
      <c r="AJ91" s="141" t="s">
        <v>55</v>
      </c>
      <c r="AK91" s="141" t="s">
        <v>791</v>
      </c>
      <c r="AL91" s="141"/>
      <c r="AM91" s="141" t="s">
        <v>305</v>
      </c>
      <c r="AN91" s="146">
        <v>45565</v>
      </c>
      <c r="AO91" s="146">
        <v>45565</v>
      </c>
      <c r="AP91" s="208"/>
      <c r="AQ91" s="148">
        <v>20516.61</v>
      </c>
      <c r="AR91" s="148">
        <v>99.4</v>
      </c>
      <c r="AS91" s="148">
        <v>3.71</v>
      </c>
      <c r="AT91" s="148">
        <v>75.65992</v>
      </c>
      <c r="AU91" s="148">
        <v>20.393509433961999</v>
      </c>
      <c r="AV91" s="151"/>
      <c r="AW91" s="151"/>
      <c r="AX91" s="141"/>
      <c r="AY91" s="141" t="s">
        <v>4063</v>
      </c>
      <c r="AZ91" s="229">
        <v>2.06458142E-4</v>
      </c>
      <c r="BA91" s="229">
        <v>1.8930614968733001E-5</v>
      </c>
    </row>
    <row r="92" spans="1:53" ht="13.5" thickBot="1">
      <c r="A92" s="153">
        <v>7956</v>
      </c>
      <c r="B92" s="153">
        <v>12538</v>
      </c>
      <c r="C92" s="255"/>
      <c r="D92" s="141"/>
      <c r="E92" s="141" t="s">
        <v>4338</v>
      </c>
      <c r="F92" s="141">
        <v>11020519</v>
      </c>
      <c r="G92" s="141" t="s">
        <v>245</v>
      </c>
      <c r="H92" s="151"/>
      <c r="I92" s="141" t="s">
        <v>61</v>
      </c>
      <c r="J92" s="141"/>
      <c r="K92" s="141" t="s">
        <v>878</v>
      </c>
      <c r="L92" s="141" t="s">
        <v>62</v>
      </c>
      <c r="M92" s="141" t="s">
        <v>55</v>
      </c>
      <c r="N92" s="141"/>
      <c r="O92" s="207">
        <v>45351</v>
      </c>
      <c r="P92" s="141" t="s">
        <v>1276</v>
      </c>
      <c r="Q92" s="141" t="s">
        <v>65</v>
      </c>
      <c r="R92" s="141" t="s">
        <v>64</v>
      </c>
      <c r="S92" s="141" t="s">
        <v>1207</v>
      </c>
      <c r="T92" s="232">
        <v>5.5</v>
      </c>
      <c r="U92" s="151" t="s">
        <v>441</v>
      </c>
      <c r="V92" s="209">
        <v>0.10854999999999999</v>
      </c>
      <c r="W92" s="141"/>
      <c r="X92" s="141"/>
      <c r="Y92" s="209"/>
      <c r="Z92" s="229">
        <v>9.4499999999999987E-2</v>
      </c>
      <c r="AA92" s="146">
        <v>46990</v>
      </c>
      <c r="AB92" s="141" t="s">
        <v>636</v>
      </c>
      <c r="AC92" s="141"/>
      <c r="AD92" s="235"/>
      <c r="AE92" s="208"/>
      <c r="AF92" s="146">
        <v>45108</v>
      </c>
      <c r="AG92" s="141"/>
      <c r="AH92" s="141"/>
      <c r="AI92" s="151"/>
      <c r="AJ92" s="141" t="s">
        <v>55</v>
      </c>
      <c r="AK92" s="141" t="s">
        <v>791</v>
      </c>
      <c r="AL92" s="141"/>
      <c r="AM92" s="141" t="s">
        <v>305</v>
      </c>
      <c r="AN92" s="146">
        <v>45565</v>
      </c>
      <c r="AO92" s="146">
        <v>45565</v>
      </c>
      <c r="AP92" s="208"/>
      <c r="AQ92" s="148">
        <v>42126.13</v>
      </c>
      <c r="AR92" s="148">
        <v>103.02</v>
      </c>
      <c r="AS92" s="148">
        <v>3.71</v>
      </c>
      <c r="AT92" s="148">
        <v>161.00783999999999</v>
      </c>
      <c r="AU92" s="148">
        <v>43.398339622640997</v>
      </c>
      <c r="AV92" s="151"/>
      <c r="AW92" s="151"/>
      <c r="AX92" s="141"/>
      <c r="AY92" s="141" t="s">
        <v>4063</v>
      </c>
      <c r="AZ92" s="229">
        <v>4.3935255899999999E-4</v>
      </c>
      <c r="BA92" s="229">
        <v>4.0285231942980899E-5</v>
      </c>
    </row>
    <row r="93" spans="1:53" ht="13.5" thickBot="1">
      <c r="A93" s="153">
        <v>7956</v>
      </c>
      <c r="B93" s="153">
        <v>12538</v>
      </c>
      <c r="C93" s="255"/>
      <c r="D93" s="141"/>
      <c r="E93" s="141" t="s">
        <v>4339</v>
      </c>
      <c r="F93" s="141">
        <v>11020520</v>
      </c>
      <c r="G93" s="141" t="s">
        <v>245</v>
      </c>
      <c r="H93" s="151"/>
      <c r="I93" s="141" t="s">
        <v>61</v>
      </c>
      <c r="J93" s="141"/>
      <c r="K93" s="141" t="s">
        <v>878</v>
      </c>
      <c r="L93" s="141" t="s">
        <v>62</v>
      </c>
      <c r="M93" s="141" t="s">
        <v>55</v>
      </c>
      <c r="N93" s="141"/>
      <c r="O93" s="207">
        <v>45379</v>
      </c>
      <c r="P93" s="141" t="s">
        <v>1276</v>
      </c>
      <c r="Q93" s="141" t="s">
        <v>65</v>
      </c>
      <c r="R93" s="141" t="s">
        <v>64</v>
      </c>
      <c r="S93" s="141" t="s">
        <v>1207</v>
      </c>
      <c r="T93" s="232">
        <v>5.5</v>
      </c>
      <c r="U93" s="151" t="s">
        <v>441</v>
      </c>
      <c r="V93" s="209">
        <v>0.10693999999999999</v>
      </c>
      <c r="W93" s="141"/>
      <c r="X93" s="141"/>
      <c r="Y93" s="209"/>
      <c r="Z93" s="229">
        <v>9.3299999999999994E-2</v>
      </c>
      <c r="AA93" s="146">
        <v>46990</v>
      </c>
      <c r="AB93" s="141" t="s">
        <v>636</v>
      </c>
      <c r="AC93" s="141"/>
      <c r="AD93" s="235"/>
      <c r="AE93" s="208"/>
      <c r="AF93" s="146">
        <v>45108</v>
      </c>
      <c r="AG93" s="141"/>
      <c r="AH93" s="141"/>
      <c r="AI93" s="151"/>
      <c r="AJ93" s="141" t="s">
        <v>55</v>
      </c>
      <c r="AK93" s="141" t="s">
        <v>791</v>
      </c>
      <c r="AL93" s="141"/>
      <c r="AM93" s="141" t="s">
        <v>305</v>
      </c>
      <c r="AN93" s="146">
        <v>45565</v>
      </c>
      <c r="AO93" s="146">
        <v>45565</v>
      </c>
      <c r="AP93" s="208"/>
      <c r="AQ93" s="148">
        <v>6149.01</v>
      </c>
      <c r="AR93" s="148">
        <v>99.4</v>
      </c>
      <c r="AS93" s="148">
        <v>3.71</v>
      </c>
      <c r="AT93" s="148">
        <v>22.67595</v>
      </c>
      <c r="AU93" s="148">
        <v>6.1121159029639998</v>
      </c>
      <c r="AV93" s="151"/>
      <c r="AW93" s="151"/>
      <c r="AX93" s="141"/>
      <c r="AY93" s="141" t="s">
        <v>4063</v>
      </c>
      <c r="AZ93" s="229">
        <v>6.1877338878313097E-5</v>
      </c>
      <c r="BA93" s="229">
        <v>5.6736734389917697E-6</v>
      </c>
    </row>
    <row r="94" spans="1:53" ht="13.5" thickBot="1">
      <c r="A94" s="153">
        <v>7956</v>
      </c>
      <c r="B94" s="153">
        <v>12538</v>
      </c>
      <c r="C94" s="254"/>
      <c r="D94" s="141"/>
      <c r="E94" s="141" t="s">
        <v>4340</v>
      </c>
      <c r="F94" s="141">
        <v>11020521</v>
      </c>
      <c r="G94" s="141" t="s">
        <v>245</v>
      </c>
      <c r="H94" s="151"/>
      <c r="I94" s="141" t="s">
        <v>61</v>
      </c>
      <c r="J94" s="141"/>
      <c r="K94" s="141" t="s">
        <v>878</v>
      </c>
      <c r="L94" s="141" t="s">
        <v>62</v>
      </c>
      <c r="M94" s="141" t="s">
        <v>55</v>
      </c>
      <c r="N94" s="141"/>
      <c r="O94" s="207">
        <v>45379</v>
      </c>
      <c r="P94" s="141" t="s">
        <v>1276</v>
      </c>
      <c r="Q94" s="141" t="s">
        <v>65</v>
      </c>
      <c r="R94" s="141" t="s">
        <v>64</v>
      </c>
      <c r="S94" s="141" t="s">
        <v>1207</v>
      </c>
      <c r="T94" s="232">
        <v>5.5</v>
      </c>
      <c r="U94" s="151" t="s">
        <v>441</v>
      </c>
      <c r="V94" s="209">
        <v>0.10695</v>
      </c>
      <c r="W94" s="141"/>
      <c r="X94" s="141"/>
      <c r="Y94" s="209"/>
      <c r="Z94" s="229">
        <v>9.3800000000000008E-2</v>
      </c>
      <c r="AA94" s="146">
        <v>46990</v>
      </c>
      <c r="AB94" s="141" t="s">
        <v>636</v>
      </c>
      <c r="AC94" s="141"/>
      <c r="AD94" s="235"/>
      <c r="AE94" s="208"/>
      <c r="AF94" s="146">
        <v>45108</v>
      </c>
      <c r="AG94" s="141"/>
      <c r="AH94" s="141"/>
      <c r="AI94" s="151"/>
      <c r="AJ94" s="141" t="s">
        <v>55</v>
      </c>
      <c r="AK94" s="141" t="s">
        <v>791</v>
      </c>
      <c r="AL94" s="141"/>
      <c r="AM94" s="141" t="s">
        <v>305</v>
      </c>
      <c r="AN94" s="146">
        <v>45565</v>
      </c>
      <c r="AO94" s="146">
        <v>45565</v>
      </c>
      <c r="AP94" s="208"/>
      <c r="AQ94" s="148">
        <v>2875.51</v>
      </c>
      <c r="AR94" s="148">
        <v>99.27</v>
      </c>
      <c r="AS94" s="148">
        <v>3.71</v>
      </c>
      <c r="AT94" s="148">
        <v>10.590260000000001</v>
      </c>
      <c r="AU94" s="148">
        <v>2.8545175202149999</v>
      </c>
      <c r="AV94" s="151"/>
      <c r="AW94" s="151"/>
      <c r="AX94" s="141"/>
      <c r="AY94" s="141" t="s">
        <v>4063</v>
      </c>
      <c r="AZ94" s="229">
        <v>2.88983309113596E-5</v>
      </c>
      <c r="BA94" s="229">
        <v>2.6497534557104301E-6</v>
      </c>
    </row>
    <row r="95" spans="1:53" ht="13.5" thickBot="1">
      <c r="A95" s="153">
        <v>7956</v>
      </c>
      <c r="B95" s="153">
        <v>12538</v>
      </c>
      <c r="C95" s="254"/>
      <c r="D95" s="141"/>
      <c r="E95" s="141" t="s">
        <v>4341</v>
      </c>
      <c r="F95" s="141">
        <v>11020522</v>
      </c>
      <c r="G95" s="141" t="s">
        <v>245</v>
      </c>
      <c r="H95" s="151"/>
      <c r="I95" s="141" t="s">
        <v>61</v>
      </c>
      <c r="J95" s="141"/>
      <c r="K95" s="141" t="s">
        <v>878</v>
      </c>
      <c r="L95" s="141" t="s">
        <v>62</v>
      </c>
      <c r="M95" s="141" t="s">
        <v>55</v>
      </c>
      <c r="N95" s="141"/>
      <c r="O95" s="207">
        <v>45379</v>
      </c>
      <c r="P95" s="141" t="s">
        <v>1276</v>
      </c>
      <c r="Q95" s="141" t="s">
        <v>65</v>
      </c>
      <c r="R95" s="141" t="s">
        <v>64</v>
      </c>
      <c r="S95" s="141" t="s">
        <v>1207</v>
      </c>
      <c r="T95" s="232">
        <v>5.5</v>
      </c>
      <c r="U95" s="151" t="s">
        <v>441</v>
      </c>
      <c r="V95" s="209">
        <v>0.10821</v>
      </c>
      <c r="W95" s="141"/>
      <c r="X95" s="141"/>
      <c r="Y95" s="209"/>
      <c r="Z95" s="229">
        <v>9.4499999999999987E-2</v>
      </c>
      <c r="AA95" s="146">
        <v>46990</v>
      </c>
      <c r="AB95" s="141" t="s">
        <v>636</v>
      </c>
      <c r="AC95" s="141"/>
      <c r="AD95" s="235"/>
      <c r="AE95" s="208"/>
      <c r="AF95" s="146">
        <v>45108</v>
      </c>
      <c r="AG95" s="141"/>
      <c r="AH95" s="141"/>
      <c r="AI95" s="151"/>
      <c r="AJ95" s="141" t="s">
        <v>55</v>
      </c>
      <c r="AK95" s="141" t="s">
        <v>791</v>
      </c>
      <c r="AL95" s="141"/>
      <c r="AM95" s="141" t="s">
        <v>305</v>
      </c>
      <c r="AN95" s="146">
        <v>45565</v>
      </c>
      <c r="AO95" s="146">
        <v>45565</v>
      </c>
      <c r="AP95" s="208"/>
      <c r="AQ95" s="148">
        <v>31967.57</v>
      </c>
      <c r="AR95" s="148">
        <v>103.02</v>
      </c>
      <c r="AS95" s="148">
        <v>3.71</v>
      </c>
      <c r="AT95" s="148">
        <v>122.1814</v>
      </c>
      <c r="AU95" s="148">
        <v>32.932991913746001</v>
      </c>
      <c r="AV95" s="151"/>
      <c r="AW95" s="151"/>
      <c r="AX95" s="141"/>
      <c r="AY95" s="141" t="s">
        <v>4063</v>
      </c>
      <c r="AZ95" s="229">
        <v>3.3340432800000003E-4</v>
      </c>
      <c r="BA95" s="229">
        <v>3.0570598538047101E-5</v>
      </c>
    </row>
    <row r="96" spans="1:53" ht="13.5" thickBot="1">
      <c r="A96" s="153">
        <v>7956</v>
      </c>
      <c r="B96" s="153">
        <v>12538</v>
      </c>
      <c r="C96" s="255"/>
      <c r="D96" s="141"/>
      <c r="E96" s="141" t="s">
        <v>4342</v>
      </c>
      <c r="F96" s="141">
        <v>11021251</v>
      </c>
      <c r="G96" s="141" t="s">
        <v>245</v>
      </c>
      <c r="H96" s="151" t="s">
        <v>3138</v>
      </c>
      <c r="I96" s="141" t="s">
        <v>61</v>
      </c>
      <c r="J96" s="141"/>
      <c r="K96" s="141" t="s">
        <v>878</v>
      </c>
      <c r="L96" s="141" t="s">
        <v>62</v>
      </c>
      <c r="M96" s="141" t="s">
        <v>55</v>
      </c>
      <c r="N96" s="141"/>
      <c r="O96" s="207">
        <v>45412</v>
      </c>
      <c r="P96" s="141" t="s">
        <v>1276</v>
      </c>
      <c r="Q96" s="141" t="s">
        <v>65</v>
      </c>
      <c r="R96" s="141" t="s">
        <v>64</v>
      </c>
      <c r="S96" s="141" t="s">
        <v>1207</v>
      </c>
      <c r="T96" s="232">
        <v>0</v>
      </c>
      <c r="U96" s="151" t="s">
        <v>441</v>
      </c>
      <c r="V96" s="209">
        <v>0.10680000000000001</v>
      </c>
      <c r="W96" s="141"/>
      <c r="X96" s="141"/>
      <c r="Y96" s="209"/>
      <c r="Z96" s="229">
        <v>9.3100000000000002E-2</v>
      </c>
      <c r="AA96" s="146">
        <v>46990</v>
      </c>
      <c r="AB96" s="141" t="s">
        <v>636</v>
      </c>
      <c r="AC96" s="141"/>
      <c r="AD96" s="235"/>
      <c r="AE96" s="208"/>
      <c r="AF96" s="146">
        <v>45108</v>
      </c>
      <c r="AG96" s="141"/>
      <c r="AH96" s="141"/>
      <c r="AI96" s="151"/>
      <c r="AJ96" s="141" t="s">
        <v>55</v>
      </c>
      <c r="AK96" s="141" t="s">
        <v>791</v>
      </c>
      <c r="AL96" s="141"/>
      <c r="AM96" s="141" t="s">
        <v>305</v>
      </c>
      <c r="AN96" s="146">
        <v>45565</v>
      </c>
      <c r="AO96" s="146">
        <v>45565</v>
      </c>
      <c r="AP96" s="208"/>
      <c r="AQ96" s="148">
        <v>8387.73</v>
      </c>
      <c r="AR96" s="148">
        <v>99.44</v>
      </c>
      <c r="AS96" s="148">
        <v>3.71</v>
      </c>
      <c r="AT96" s="148">
        <v>30.944210000000002</v>
      </c>
      <c r="AU96" s="148">
        <v>8.3407574123980002</v>
      </c>
      <c r="AV96" s="151"/>
      <c r="AW96" s="151"/>
      <c r="AX96" s="141"/>
      <c r="AY96" s="141" t="s">
        <v>4063</v>
      </c>
      <c r="AZ96" s="229">
        <v>8.4439477441592699E-5</v>
      </c>
      <c r="BA96" s="229">
        <v>7.7424470581203202E-6</v>
      </c>
    </row>
    <row r="97" spans="1:53" ht="13.5" thickBot="1">
      <c r="A97" s="153">
        <v>7956</v>
      </c>
      <c r="B97" s="153">
        <v>12538</v>
      </c>
      <c r="C97" s="255"/>
      <c r="D97" s="141"/>
      <c r="E97" s="141" t="s">
        <v>4343</v>
      </c>
      <c r="F97" s="141">
        <v>11021252</v>
      </c>
      <c r="G97" s="141" t="s">
        <v>245</v>
      </c>
      <c r="H97" s="151" t="s">
        <v>3138</v>
      </c>
      <c r="I97" s="141" t="s">
        <v>61</v>
      </c>
      <c r="J97" s="141"/>
      <c r="K97" s="141" t="s">
        <v>878</v>
      </c>
      <c r="L97" s="141" t="s">
        <v>62</v>
      </c>
      <c r="M97" s="141" t="s">
        <v>55</v>
      </c>
      <c r="N97" s="141"/>
      <c r="O97" s="207">
        <v>45412</v>
      </c>
      <c r="P97" s="141" t="s">
        <v>1276</v>
      </c>
      <c r="Q97" s="141" t="s">
        <v>65</v>
      </c>
      <c r="R97" s="141" t="s">
        <v>64</v>
      </c>
      <c r="S97" s="141" t="s">
        <v>1207</v>
      </c>
      <c r="T97" s="232">
        <v>0</v>
      </c>
      <c r="U97" s="151" t="s">
        <v>441</v>
      </c>
      <c r="V97" s="209">
        <v>0.1068021</v>
      </c>
      <c r="W97" s="141"/>
      <c r="X97" s="141"/>
      <c r="Y97" s="209"/>
      <c r="Z97" s="229">
        <v>9.3800000000000008E-2</v>
      </c>
      <c r="AA97" s="146">
        <v>46990</v>
      </c>
      <c r="AB97" s="141" t="s">
        <v>636</v>
      </c>
      <c r="AC97" s="141"/>
      <c r="AD97" s="235"/>
      <c r="AE97" s="208"/>
      <c r="AF97" s="146">
        <v>45108</v>
      </c>
      <c r="AG97" s="141"/>
      <c r="AH97" s="141"/>
      <c r="AI97" s="151"/>
      <c r="AJ97" s="141" t="s">
        <v>55</v>
      </c>
      <c r="AK97" s="141" t="s">
        <v>791</v>
      </c>
      <c r="AL97" s="141"/>
      <c r="AM97" s="141" t="s">
        <v>305</v>
      </c>
      <c r="AN97" s="146">
        <v>45565</v>
      </c>
      <c r="AO97" s="146">
        <v>45565</v>
      </c>
      <c r="AP97" s="208"/>
      <c r="AQ97" s="148">
        <v>5561.97</v>
      </c>
      <c r="AR97" s="148">
        <v>99.27</v>
      </c>
      <c r="AS97" s="148">
        <v>3.71</v>
      </c>
      <c r="AT97" s="148">
        <v>20.484269999999999</v>
      </c>
      <c r="AU97" s="148">
        <v>5.5213665768190001</v>
      </c>
      <c r="AV97" s="151"/>
      <c r="AW97" s="151"/>
      <c r="AX97" s="141"/>
      <c r="AY97" s="141" t="s">
        <v>4063</v>
      </c>
      <c r="AZ97" s="229">
        <v>5.5896759186047898E-5</v>
      </c>
      <c r="BA97" s="229">
        <v>5.12530053277309E-6</v>
      </c>
    </row>
    <row r="98" spans="1:53" ht="13.5" thickBot="1">
      <c r="A98" s="153">
        <v>7956</v>
      </c>
      <c r="B98" s="153">
        <v>12538</v>
      </c>
      <c r="C98" s="255"/>
      <c r="D98" s="141"/>
      <c r="E98" s="141" t="s">
        <v>4344</v>
      </c>
      <c r="F98" s="141">
        <v>11021253</v>
      </c>
      <c r="G98" s="141" t="s">
        <v>245</v>
      </c>
      <c r="H98" s="151" t="s">
        <v>3138</v>
      </c>
      <c r="I98" s="141" t="s">
        <v>61</v>
      </c>
      <c r="J98" s="141"/>
      <c r="K98" s="141" t="s">
        <v>878</v>
      </c>
      <c r="L98" s="141" t="s">
        <v>62</v>
      </c>
      <c r="M98" s="141" t="s">
        <v>55</v>
      </c>
      <c r="N98" s="141"/>
      <c r="O98" s="207">
        <v>45412</v>
      </c>
      <c r="P98" s="141" t="s">
        <v>1276</v>
      </c>
      <c r="Q98" s="141" t="s">
        <v>65</v>
      </c>
      <c r="R98" s="141" t="s">
        <v>64</v>
      </c>
      <c r="S98" s="141" t="s">
        <v>1207</v>
      </c>
      <c r="T98" s="232">
        <v>0</v>
      </c>
      <c r="U98" s="151" t="s">
        <v>441</v>
      </c>
      <c r="V98" s="209">
        <v>0.10680000000000001</v>
      </c>
      <c r="W98" s="141"/>
      <c r="X98" s="141"/>
      <c r="Y98" s="209"/>
      <c r="Z98" s="229">
        <v>9.3299999999999994E-2</v>
      </c>
      <c r="AA98" s="146">
        <v>46990</v>
      </c>
      <c r="AB98" s="141" t="s">
        <v>636</v>
      </c>
      <c r="AC98" s="141"/>
      <c r="AD98" s="235"/>
      <c r="AE98" s="208"/>
      <c r="AF98" s="146">
        <v>45108</v>
      </c>
      <c r="AG98" s="141"/>
      <c r="AH98" s="141"/>
      <c r="AI98" s="151"/>
      <c r="AJ98" s="141" t="s">
        <v>55</v>
      </c>
      <c r="AK98" s="141" t="s">
        <v>791</v>
      </c>
      <c r="AL98" s="141"/>
      <c r="AM98" s="141" t="s">
        <v>305</v>
      </c>
      <c r="AN98" s="146">
        <v>45565</v>
      </c>
      <c r="AO98" s="146">
        <v>45565</v>
      </c>
      <c r="AP98" s="208"/>
      <c r="AQ98" s="148">
        <v>8895.18</v>
      </c>
      <c r="AR98" s="148">
        <v>99.4</v>
      </c>
      <c r="AS98" s="148">
        <v>3.71</v>
      </c>
      <c r="AT98" s="148">
        <v>32.803109999999997</v>
      </c>
      <c r="AU98" s="148">
        <v>8.8418086253360002</v>
      </c>
      <c r="AV98" s="151"/>
      <c r="AW98" s="151"/>
      <c r="AX98" s="141"/>
      <c r="AY98" s="141" t="s">
        <v>4063</v>
      </c>
      <c r="AZ98" s="229">
        <v>8.9511978714566806E-5</v>
      </c>
      <c r="BA98" s="229">
        <v>8.2075561960281798E-6</v>
      </c>
    </row>
    <row r="99" spans="1:53" ht="13.5" thickBot="1">
      <c r="A99" s="153">
        <v>7956</v>
      </c>
      <c r="B99" s="153">
        <v>12538</v>
      </c>
      <c r="C99" s="255"/>
      <c r="D99" s="141"/>
      <c r="E99" s="141" t="s">
        <v>4345</v>
      </c>
      <c r="F99" s="141">
        <v>11021258</v>
      </c>
      <c r="G99" s="141" t="s">
        <v>245</v>
      </c>
      <c r="H99" s="151" t="s">
        <v>3138</v>
      </c>
      <c r="I99" s="141" t="s">
        <v>61</v>
      </c>
      <c r="J99" s="141"/>
      <c r="K99" s="141" t="s">
        <v>878</v>
      </c>
      <c r="L99" s="141" t="s">
        <v>62</v>
      </c>
      <c r="M99" s="141" t="s">
        <v>55</v>
      </c>
      <c r="N99" s="141"/>
      <c r="O99" s="207">
        <v>45440</v>
      </c>
      <c r="P99" s="141" t="s">
        <v>1276</v>
      </c>
      <c r="Q99" s="141" t="s">
        <v>65</v>
      </c>
      <c r="R99" s="141" t="s">
        <v>64</v>
      </c>
      <c r="S99" s="141" t="s">
        <v>1207</v>
      </c>
      <c r="T99" s="232">
        <v>0</v>
      </c>
      <c r="U99" s="151" t="s">
        <v>441</v>
      </c>
      <c r="V99" s="209">
        <v>0.10821</v>
      </c>
      <c r="W99" s="141"/>
      <c r="X99" s="141"/>
      <c r="Y99" s="209"/>
      <c r="Z99" s="229">
        <v>9.4499999999999987E-2</v>
      </c>
      <c r="AA99" s="146">
        <v>46990</v>
      </c>
      <c r="AB99" s="141" t="s">
        <v>636</v>
      </c>
      <c r="AC99" s="141"/>
      <c r="AD99" s="235"/>
      <c r="AE99" s="208"/>
      <c r="AF99" s="146">
        <v>45108</v>
      </c>
      <c r="AG99" s="141"/>
      <c r="AH99" s="141"/>
      <c r="AI99" s="151"/>
      <c r="AJ99" s="141" t="s">
        <v>55</v>
      </c>
      <c r="AK99" s="141" t="s">
        <v>791</v>
      </c>
      <c r="AL99" s="141"/>
      <c r="AM99" s="141" t="s">
        <v>305</v>
      </c>
      <c r="AN99" s="146">
        <v>45565</v>
      </c>
      <c r="AO99" s="146">
        <v>45565</v>
      </c>
      <c r="AP99" s="208"/>
      <c r="AQ99" s="148">
        <v>40180.18</v>
      </c>
      <c r="AR99" s="148">
        <v>103.02</v>
      </c>
      <c r="AS99" s="148">
        <v>3.71</v>
      </c>
      <c r="AT99" s="148">
        <v>153.57033999999999</v>
      </c>
      <c r="AU99" s="148">
        <v>41.393622641508998</v>
      </c>
      <c r="AV99" s="151"/>
      <c r="AW99" s="151"/>
      <c r="AX99" s="141"/>
      <c r="AY99" s="141" t="s">
        <v>4063</v>
      </c>
      <c r="AZ99" s="229">
        <v>4.1905737000000001E-4</v>
      </c>
      <c r="BA99" s="229">
        <v>3.8424319998718302E-5</v>
      </c>
    </row>
    <row r="100" spans="1:53" ht="13.5" thickBot="1">
      <c r="A100" s="153">
        <v>7956</v>
      </c>
      <c r="B100" s="153">
        <v>12538</v>
      </c>
      <c r="C100" s="255"/>
      <c r="D100" s="141"/>
      <c r="E100" s="141" t="s">
        <v>4346</v>
      </c>
      <c r="F100" s="141">
        <v>11021259</v>
      </c>
      <c r="G100" s="141" t="s">
        <v>245</v>
      </c>
      <c r="H100" s="151" t="s">
        <v>3138</v>
      </c>
      <c r="I100" s="141" t="s">
        <v>61</v>
      </c>
      <c r="J100" s="141"/>
      <c r="K100" s="141" t="s">
        <v>878</v>
      </c>
      <c r="L100" s="141" t="s">
        <v>62</v>
      </c>
      <c r="M100" s="141" t="s">
        <v>55</v>
      </c>
      <c r="N100" s="141"/>
      <c r="O100" s="207">
        <v>45442</v>
      </c>
      <c r="P100" s="141" t="s">
        <v>1276</v>
      </c>
      <c r="Q100" s="141" t="s">
        <v>65</v>
      </c>
      <c r="R100" s="141" t="s">
        <v>64</v>
      </c>
      <c r="S100" s="141" t="s">
        <v>1207</v>
      </c>
      <c r="T100" s="232">
        <v>0</v>
      </c>
      <c r="U100" s="151" t="s">
        <v>441</v>
      </c>
      <c r="V100" s="209">
        <v>0.10693</v>
      </c>
      <c r="W100" s="141"/>
      <c r="X100" s="141"/>
      <c r="Y100" s="209"/>
      <c r="Z100" s="229">
        <v>9.3800000000000008E-2</v>
      </c>
      <c r="AA100" s="146">
        <v>46990</v>
      </c>
      <c r="AB100" s="141" t="s">
        <v>636</v>
      </c>
      <c r="AC100" s="141"/>
      <c r="AD100" s="235"/>
      <c r="AE100" s="208"/>
      <c r="AF100" s="146">
        <v>45108</v>
      </c>
      <c r="AG100" s="141"/>
      <c r="AH100" s="141"/>
      <c r="AI100" s="151"/>
      <c r="AJ100" s="141" t="s">
        <v>55</v>
      </c>
      <c r="AK100" s="141" t="s">
        <v>791</v>
      </c>
      <c r="AL100" s="141"/>
      <c r="AM100" s="141" t="s">
        <v>305</v>
      </c>
      <c r="AN100" s="146">
        <v>45565</v>
      </c>
      <c r="AO100" s="146">
        <v>45565</v>
      </c>
      <c r="AP100" s="208"/>
      <c r="AQ100" s="148">
        <v>8726.0300000000007</v>
      </c>
      <c r="AR100" s="148">
        <v>99.27</v>
      </c>
      <c r="AS100" s="148">
        <v>3.71</v>
      </c>
      <c r="AT100" s="148">
        <v>32.137239999999998</v>
      </c>
      <c r="AU100" s="148">
        <v>8.6623288409699999</v>
      </c>
      <c r="AV100" s="151"/>
      <c r="AW100" s="151"/>
      <c r="AX100" s="141"/>
      <c r="AY100" s="141" t="s">
        <v>4063</v>
      </c>
      <c r="AZ100" s="229">
        <v>8.7694975958832106E-5</v>
      </c>
      <c r="BA100" s="229">
        <v>8.04095109534568E-6</v>
      </c>
    </row>
    <row r="101" spans="1:53" ht="13.5" thickBot="1">
      <c r="A101" s="153">
        <v>7956</v>
      </c>
      <c r="B101" s="153">
        <v>12538</v>
      </c>
      <c r="C101" s="254"/>
      <c r="D101" s="141"/>
      <c r="E101" s="141" t="s">
        <v>4347</v>
      </c>
      <c r="F101" s="141">
        <v>11021260</v>
      </c>
      <c r="G101" s="141" t="s">
        <v>245</v>
      </c>
      <c r="H101" s="151" t="s">
        <v>3138</v>
      </c>
      <c r="I101" s="141" t="s">
        <v>61</v>
      </c>
      <c r="J101" s="141"/>
      <c r="K101" s="141" t="s">
        <v>878</v>
      </c>
      <c r="L101" s="141" t="s">
        <v>62</v>
      </c>
      <c r="M101" s="141" t="s">
        <v>55</v>
      </c>
      <c r="N101" s="141"/>
      <c r="O101" s="207">
        <v>45442</v>
      </c>
      <c r="P101" s="141" t="s">
        <v>1276</v>
      </c>
      <c r="Q101" s="141" t="s">
        <v>65</v>
      </c>
      <c r="R101" s="141" t="s">
        <v>64</v>
      </c>
      <c r="S101" s="141" t="s">
        <v>1207</v>
      </c>
      <c r="T101" s="232">
        <v>0</v>
      </c>
      <c r="U101" s="151" t="s">
        <v>441</v>
      </c>
      <c r="V101" s="209">
        <v>0.10693</v>
      </c>
      <c r="W101" s="141"/>
      <c r="X101" s="141"/>
      <c r="Y101" s="209"/>
      <c r="Z101" s="229">
        <v>9.3299999999999994E-2</v>
      </c>
      <c r="AA101" s="146">
        <v>46990</v>
      </c>
      <c r="AB101" s="141" t="s">
        <v>636</v>
      </c>
      <c r="AC101" s="141"/>
      <c r="AD101" s="235"/>
      <c r="AE101" s="208"/>
      <c r="AF101" s="146">
        <v>45108</v>
      </c>
      <c r="AG101" s="141"/>
      <c r="AH101" s="141"/>
      <c r="AI101" s="151"/>
      <c r="AJ101" s="141" t="s">
        <v>55</v>
      </c>
      <c r="AK101" s="141" t="s">
        <v>791</v>
      </c>
      <c r="AL101" s="141"/>
      <c r="AM101" s="141" t="s">
        <v>305</v>
      </c>
      <c r="AN101" s="146">
        <v>45565</v>
      </c>
      <c r="AO101" s="146">
        <v>45565</v>
      </c>
      <c r="AP101" s="208"/>
      <c r="AQ101" s="148">
        <v>14626.3</v>
      </c>
      <c r="AR101" s="148">
        <v>100.3</v>
      </c>
      <c r="AS101" s="148">
        <v>3.71</v>
      </c>
      <c r="AT101" s="148">
        <v>54.426360000000003</v>
      </c>
      <c r="AU101" s="148">
        <v>14.670177897574</v>
      </c>
      <c r="AV101" s="151"/>
      <c r="AW101" s="151"/>
      <c r="AX101" s="141"/>
      <c r="AY101" s="141" t="s">
        <v>4063</v>
      </c>
      <c r="AZ101" s="229">
        <v>1.4851674600000001E-4</v>
      </c>
      <c r="BA101" s="229">
        <v>1.3617837096704E-5</v>
      </c>
    </row>
    <row r="102" spans="1:53" ht="13.5" thickBot="1">
      <c r="A102" s="153">
        <v>7956</v>
      </c>
      <c r="B102" s="153">
        <v>12538</v>
      </c>
      <c r="C102" s="255"/>
      <c r="D102" s="141"/>
      <c r="E102" s="141" t="s">
        <v>4348</v>
      </c>
      <c r="F102" s="141">
        <v>11021261</v>
      </c>
      <c r="G102" s="141" t="s">
        <v>245</v>
      </c>
      <c r="H102" s="151" t="s">
        <v>3138</v>
      </c>
      <c r="I102" s="141" t="s">
        <v>61</v>
      </c>
      <c r="J102" s="141"/>
      <c r="K102" s="141" t="s">
        <v>878</v>
      </c>
      <c r="L102" s="141" t="s">
        <v>62</v>
      </c>
      <c r="M102" s="141" t="s">
        <v>55</v>
      </c>
      <c r="N102" s="141"/>
      <c r="O102" s="207">
        <v>45442</v>
      </c>
      <c r="P102" s="141" t="s">
        <v>1276</v>
      </c>
      <c r="Q102" s="141" t="s">
        <v>65</v>
      </c>
      <c r="R102" s="141" t="s">
        <v>64</v>
      </c>
      <c r="S102" s="141" t="s">
        <v>1207</v>
      </c>
      <c r="T102" s="232">
        <v>0</v>
      </c>
      <c r="U102" s="151" t="s">
        <v>441</v>
      </c>
      <c r="V102" s="209">
        <v>0.1020992</v>
      </c>
      <c r="W102" s="141"/>
      <c r="X102" s="141"/>
      <c r="Y102" s="209"/>
      <c r="Z102" s="229">
        <v>9.3100000000000002E-2</v>
      </c>
      <c r="AA102" s="146">
        <v>46990</v>
      </c>
      <c r="AB102" s="141" t="s">
        <v>636</v>
      </c>
      <c r="AC102" s="141"/>
      <c r="AD102" s="235"/>
      <c r="AE102" s="208"/>
      <c r="AF102" s="146">
        <v>45108</v>
      </c>
      <c r="AG102" s="141"/>
      <c r="AH102" s="141"/>
      <c r="AI102" s="151"/>
      <c r="AJ102" s="141" t="s">
        <v>55</v>
      </c>
      <c r="AK102" s="141" t="s">
        <v>791</v>
      </c>
      <c r="AL102" s="141"/>
      <c r="AM102" s="141" t="s">
        <v>305</v>
      </c>
      <c r="AN102" s="146">
        <v>45565</v>
      </c>
      <c r="AO102" s="146">
        <v>45565</v>
      </c>
      <c r="AP102" s="208"/>
      <c r="AQ102" s="148">
        <v>16009.33</v>
      </c>
      <c r="AR102" s="148">
        <v>99.44</v>
      </c>
      <c r="AS102" s="148">
        <v>3.71</v>
      </c>
      <c r="AT102" s="148">
        <v>59.061999999999998</v>
      </c>
      <c r="AU102" s="148">
        <v>15.919676549865001</v>
      </c>
      <c r="AV102" s="151"/>
      <c r="AW102" s="151"/>
      <c r="AX102" s="141"/>
      <c r="AY102" s="141" t="s">
        <v>4063</v>
      </c>
      <c r="AZ102" s="229">
        <v>1.61166318E-4</v>
      </c>
      <c r="BA102" s="229">
        <v>1.4777705042290699E-5</v>
      </c>
    </row>
    <row r="103" spans="1:53" ht="13.5" thickBot="1">
      <c r="A103" s="153">
        <v>7956</v>
      </c>
      <c r="B103" s="153">
        <v>12538</v>
      </c>
      <c r="C103" s="255"/>
      <c r="D103" s="141"/>
      <c r="E103" s="141" t="s">
        <v>4349</v>
      </c>
      <c r="F103" s="141">
        <v>11021263</v>
      </c>
      <c r="G103" s="141" t="s">
        <v>245</v>
      </c>
      <c r="H103" s="151" t="s">
        <v>3138</v>
      </c>
      <c r="I103" s="141" t="s">
        <v>61</v>
      </c>
      <c r="J103" s="141"/>
      <c r="K103" s="141" t="s">
        <v>878</v>
      </c>
      <c r="L103" s="141" t="s">
        <v>62</v>
      </c>
      <c r="M103" s="141" t="s">
        <v>55</v>
      </c>
      <c r="N103" s="141"/>
      <c r="O103" s="207">
        <v>45470</v>
      </c>
      <c r="P103" s="141" t="s">
        <v>1276</v>
      </c>
      <c r="Q103" s="141" t="s">
        <v>65</v>
      </c>
      <c r="R103" s="141" t="s">
        <v>64</v>
      </c>
      <c r="S103" s="141" t="s">
        <v>1207</v>
      </c>
      <c r="T103" s="232">
        <v>0</v>
      </c>
      <c r="U103" s="151" t="s">
        <v>441</v>
      </c>
      <c r="V103" s="209">
        <v>0.10947</v>
      </c>
      <c r="W103" s="141"/>
      <c r="X103" s="141"/>
      <c r="Y103" s="209"/>
      <c r="Z103" s="229">
        <v>9.4499999999999987E-2</v>
      </c>
      <c r="AA103" s="146">
        <v>46990</v>
      </c>
      <c r="AB103" s="141" t="s">
        <v>636</v>
      </c>
      <c r="AC103" s="141"/>
      <c r="AD103" s="235"/>
      <c r="AE103" s="208"/>
      <c r="AF103" s="146"/>
      <c r="AG103" s="141"/>
      <c r="AH103" s="141"/>
      <c r="AI103" s="151"/>
      <c r="AJ103" s="141" t="s">
        <v>55</v>
      </c>
      <c r="AK103" s="141" t="s">
        <v>791</v>
      </c>
      <c r="AL103" s="141"/>
      <c r="AM103" s="141" t="s">
        <v>305</v>
      </c>
      <c r="AN103" s="146">
        <v>45565</v>
      </c>
      <c r="AO103" s="146">
        <v>45565</v>
      </c>
      <c r="AP103" s="208"/>
      <c r="AQ103" s="148">
        <v>38216.22</v>
      </c>
      <c r="AR103" s="148">
        <v>103.02</v>
      </c>
      <c r="AS103" s="148">
        <v>3.71</v>
      </c>
      <c r="AT103" s="148">
        <v>146.06399999999999</v>
      </c>
      <c r="AU103" s="148">
        <v>39.370350404311999</v>
      </c>
      <c r="AV103" s="151"/>
      <c r="AW103" s="151"/>
      <c r="AX103" s="141"/>
      <c r="AY103" s="141" t="s">
        <v>4063</v>
      </c>
      <c r="AZ103" s="229">
        <v>3.9857433199999998E-4</v>
      </c>
      <c r="BA103" s="229">
        <v>3.65461838288095E-5</v>
      </c>
    </row>
    <row r="104" spans="1:53" ht="13.5" thickBot="1">
      <c r="A104" s="153">
        <v>7956</v>
      </c>
      <c r="B104" s="153">
        <v>12538</v>
      </c>
      <c r="C104" s="255"/>
      <c r="D104" s="141"/>
      <c r="E104" s="141" t="s">
        <v>4350</v>
      </c>
      <c r="F104" s="141">
        <v>11021264</v>
      </c>
      <c r="G104" s="141" t="s">
        <v>245</v>
      </c>
      <c r="H104" s="151" t="s">
        <v>3138</v>
      </c>
      <c r="I104" s="141" t="s">
        <v>61</v>
      </c>
      <c r="J104" s="141"/>
      <c r="K104" s="141" t="s">
        <v>878</v>
      </c>
      <c r="L104" s="141" t="s">
        <v>62</v>
      </c>
      <c r="M104" s="141" t="s">
        <v>55</v>
      </c>
      <c r="N104" s="141"/>
      <c r="O104" s="207">
        <v>45470</v>
      </c>
      <c r="P104" s="141" t="s">
        <v>1276</v>
      </c>
      <c r="Q104" s="141" t="s">
        <v>65</v>
      </c>
      <c r="R104" s="141" t="s">
        <v>64</v>
      </c>
      <c r="S104" s="141" t="s">
        <v>1207</v>
      </c>
      <c r="T104" s="232">
        <v>0</v>
      </c>
      <c r="U104" s="151" t="s">
        <v>441</v>
      </c>
      <c r="V104" s="209">
        <v>0.1071</v>
      </c>
      <c r="W104" s="141"/>
      <c r="X104" s="141"/>
      <c r="Y104" s="209"/>
      <c r="Z104" s="229">
        <v>9.3100000000000002E-2</v>
      </c>
      <c r="AA104" s="146">
        <v>46990</v>
      </c>
      <c r="AB104" s="141" t="s">
        <v>636</v>
      </c>
      <c r="AC104" s="141"/>
      <c r="AD104" s="235"/>
      <c r="AE104" s="208"/>
      <c r="AF104" s="146">
        <v>45108</v>
      </c>
      <c r="AG104" s="141"/>
      <c r="AH104" s="141"/>
      <c r="AI104" s="151"/>
      <c r="AJ104" s="141" t="s">
        <v>55</v>
      </c>
      <c r="AK104" s="141" t="s">
        <v>791</v>
      </c>
      <c r="AL104" s="141"/>
      <c r="AM104" s="141" t="s">
        <v>305</v>
      </c>
      <c r="AN104" s="146">
        <v>45565</v>
      </c>
      <c r="AO104" s="146">
        <v>45565</v>
      </c>
      <c r="AP104" s="208"/>
      <c r="AQ104" s="148">
        <v>13929.81</v>
      </c>
      <c r="AR104" s="148">
        <v>99.44</v>
      </c>
      <c r="AS104" s="148">
        <v>3.71</v>
      </c>
      <c r="AT104" s="148">
        <v>51.390189999999997</v>
      </c>
      <c r="AU104" s="148">
        <v>13.851803234501</v>
      </c>
      <c r="AV104" s="151"/>
      <c r="AW104" s="151"/>
      <c r="AX104" s="141"/>
      <c r="AY104" s="141" t="s">
        <v>4063</v>
      </c>
      <c r="AZ104" s="229">
        <v>1.40231752E-4</v>
      </c>
      <c r="BA104" s="229">
        <v>1.28581671783427E-5</v>
      </c>
    </row>
    <row r="105" spans="1:53" ht="13.5" thickBot="1">
      <c r="A105" s="153">
        <v>7956</v>
      </c>
      <c r="B105" s="153">
        <v>12538</v>
      </c>
      <c r="C105" s="255"/>
      <c r="D105" s="141"/>
      <c r="E105" s="141" t="s">
        <v>4351</v>
      </c>
      <c r="F105" s="141">
        <v>11021265</v>
      </c>
      <c r="G105" s="141" t="s">
        <v>245</v>
      </c>
      <c r="H105" s="151" t="s">
        <v>3138</v>
      </c>
      <c r="I105" s="141" t="s">
        <v>61</v>
      </c>
      <c r="J105" s="141"/>
      <c r="K105" s="141" t="s">
        <v>878</v>
      </c>
      <c r="L105" s="141" t="s">
        <v>62</v>
      </c>
      <c r="M105" s="141" t="s">
        <v>55</v>
      </c>
      <c r="N105" s="141"/>
      <c r="O105" s="207">
        <v>45470</v>
      </c>
      <c r="P105" s="141" t="s">
        <v>1276</v>
      </c>
      <c r="Q105" s="141" t="s">
        <v>65</v>
      </c>
      <c r="R105" s="141" t="s">
        <v>64</v>
      </c>
      <c r="S105" s="141" t="s">
        <v>1207</v>
      </c>
      <c r="T105" s="232">
        <v>0</v>
      </c>
      <c r="U105" s="151" t="s">
        <v>441</v>
      </c>
      <c r="V105" s="209">
        <v>0.1020992</v>
      </c>
      <c r="W105" s="141"/>
      <c r="X105" s="141"/>
      <c r="Y105" s="209"/>
      <c r="Z105" s="229">
        <v>9.3299999999999994E-2</v>
      </c>
      <c r="AA105" s="146">
        <v>46990</v>
      </c>
      <c r="AB105" s="141" t="s">
        <v>636</v>
      </c>
      <c r="AC105" s="141"/>
      <c r="AD105" s="235"/>
      <c r="AE105" s="208"/>
      <c r="AF105" s="146">
        <v>45108</v>
      </c>
      <c r="AG105" s="141"/>
      <c r="AH105" s="141"/>
      <c r="AI105" s="151"/>
      <c r="AJ105" s="141" t="s">
        <v>55</v>
      </c>
      <c r="AK105" s="141" t="s">
        <v>791</v>
      </c>
      <c r="AL105" s="141"/>
      <c r="AM105" s="141" t="s">
        <v>305</v>
      </c>
      <c r="AN105" s="146">
        <v>45565</v>
      </c>
      <c r="AO105" s="146">
        <v>45565</v>
      </c>
      <c r="AP105" s="208"/>
      <c r="AQ105" s="148">
        <v>19223.13</v>
      </c>
      <c r="AR105" s="148">
        <v>99.4</v>
      </c>
      <c r="AS105" s="148">
        <v>3.71</v>
      </c>
      <c r="AT105" s="148">
        <v>70.88991</v>
      </c>
      <c r="AU105" s="148">
        <v>19.107792452830001</v>
      </c>
      <c r="AV105" s="151"/>
      <c r="AW105" s="151"/>
      <c r="AX105" s="141"/>
      <c r="AY105" s="141" t="s">
        <v>4063</v>
      </c>
      <c r="AZ105" s="229">
        <v>1.93441905E-4</v>
      </c>
      <c r="BA105" s="229">
        <v>1.77371267558588E-5</v>
      </c>
    </row>
    <row r="106" spans="1:53" ht="13.5" thickBot="1">
      <c r="A106" s="153">
        <v>7956</v>
      </c>
      <c r="B106" s="153">
        <v>12538</v>
      </c>
      <c r="C106" s="254"/>
      <c r="D106" s="141"/>
      <c r="E106" s="141" t="s">
        <v>4352</v>
      </c>
      <c r="F106" s="141">
        <v>11021266</v>
      </c>
      <c r="G106" s="141" t="s">
        <v>245</v>
      </c>
      <c r="H106" s="151" t="s">
        <v>3138</v>
      </c>
      <c r="I106" s="141" t="s">
        <v>61</v>
      </c>
      <c r="J106" s="141"/>
      <c r="K106" s="141" t="s">
        <v>878</v>
      </c>
      <c r="L106" s="141" t="s">
        <v>62</v>
      </c>
      <c r="M106" s="141" t="s">
        <v>55</v>
      </c>
      <c r="N106" s="141"/>
      <c r="O106" s="207">
        <v>45470</v>
      </c>
      <c r="P106" s="141" t="s">
        <v>1276</v>
      </c>
      <c r="Q106" s="141" t="s">
        <v>65</v>
      </c>
      <c r="R106" s="141" t="s">
        <v>64</v>
      </c>
      <c r="S106" s="141" t="s">
        <v>1207</v>
      </c>
      <c r="T106" s="232">
        <v>0</v>
      </c>
      <c r="U106" s="151" t="s">
        <v>441</v>
      </c>
      <c r="V106" s="209">
        <v>0.1020992</v>
      </c>
      <c r="W106" s="141"/>
      <c r="X106" s="141"/>
      <c r="Y106" s="209"/>
      <c r="Z106" s="229">
        <v>9.3800000000000008E-2</v>
      </c>
      <c r="AA106" s="146">
        <v>46990</v>
      </c>
      <c r="AB106" s="141" t="s">
        <v>636</v>
      </c>
      <c r="AC106" s="141"/>
      <c r="AD106" s="235"/>
      <c r="AE106" s="208"/>
      <c r="AF106" s="146">
        <v>45108</v>
      </c>
      <c r="AG106" s="141"/>
      <c r="AH106" s="141"/>
      <c r="AI106" s="151"/>
      <c r="AJ106" s="141" t="s">
        <v>55</v>
      </c>
      <c r="AK106" s="141" t="s">
        <v>791</v>
      </c>
      <c r="AL106" s="141"/>
      <c r="AM106" s="141" t="s">
        <v>305</v>
      </c>
      <c r="AN106" s="146">
        <v>45565</v>
      </c>
      <c r="AO106" s="146">
        <v>45565</v>
      </c>
      <c r="AP106" s="208"/>
      <c r="AQ106" s="148">
        <v>10596.6</v>
      </c>
      <c r="AR106" s="148">
        <v>99.27</v>
      </c>
      <c r="AS106" s="148">
        <v>3.71</v>
      </c>
      <c r="AT106" s="148">
        <v>39.026400000000002</v>
      </c>
      <c r="AU106" s="148">
        <v>10.519245283018</v>
      </c>
      <c r="AV106" s="151"/>
      <c r="AW106" s="151"/>
      <c r="AX106" s="141"/>
      <c r="AY106" s="141" t="s">
        <v>4063</v>
      </c>
      <c r="AZ106" s="229">
        <v>1.06493874E-4</v>
      </c>
      <c r="BA106" s="229">
        <v>9.7646647262614495E-6</v>
      </c>
    </row>
    <row r="107" spans="1:53" ht="13.5" thickBot="1">
      <c r="A107" s="153">
        <v>7956</v>
      </c>
      <c r="B107" s="153">
        <v>12538</v>
      </c>
      <c r="C107" s="255"/>
      <c r="D107" s="141"/>
      <c r="E107" s="141" t="s">
        <v>4353</v>
      </c>
      <c r="F107" s="141">
        <v>11021273</v>
      </c>
      <c r="G107" s="141" t="s">
        <v>245</v>
      </c>
      <c r="H107" s="151"/>
      <c r="I107" s="141" t="s">
        <v>61</v>
      </c>
      <c r="J107" s="141"/>
      <c r="K107" s="141" t="s">
        <v>878</v>
      </c>
      <c r="L107" s="141" t="s">
        <v>62</v>
      </c>
      <c r="M107" s="141" t="s">
        <v>55</v>
      </c>
      <c r="N107" s="141"/>
      <c r="O107" s="207">
        <v>45503</v>
      </c>
      <c r="P107" s="141" t="s">
        <v>1276</v>
      </c>
      <c r="Q107" s="141" t="s">
        <v>65</v>
      </c>
      <c r="R107" s="141" t="s">
        <v>64</v>
      </c>
      <c r="S107" s="141" t="s">
        <v>1207</v>
      </c>
      <c r="T107" s="232">
        <v>0</v>
      </c>
      <c r="U107" s="151" t="s">
        <v>441</v>
      </c>
      <c r="V107" s="209">
        <v>0.10712000000000001</v>
      </c>
      <c r="W107" s="141"/>
      <c r="X107" s="141"/>
      <c r="Y107" s="209"/>
      <c r="Z107" s="229">
        <v>9.3100000000000002E-2</v>
      </c>
      <c r="AA107" s="146">
        <v>46990</v>
      </c>
      <c r="AB107" s="141" t="s">
        <v>636</v>
      </c>
      <c r="AC107" s="141"/>
      <c r="AD107" s="235"/>
      <c r="AE107" s="208"/>
      <c r="AF107" s="146">
        <v>45108</v>
      </c>
      <c r="AG107" s="141"/>
      <c r="AH107" s="141"/>
      <c r="AI107" s="151"/>
      <c r="AJ107" s="141" t="s">
        <v>55</v>
      </c>
      <c r="AK107" s="141" t="s">
        <v>791</v>
      </c>
      <c r="AL107" s="141"/>
      <c r="AM107" s="141" t="s">
        <v>305</v>
      </c>
      <c r="AN107" s="146">
        <v>45565</v>
      </c>
      <c r="AO107" s="146">
        <v>45565</v>
      </c>
      <c r="AP107" s="208"/>
      <c r="AQ107" s="148">
        <v>21889.69</v>
      </c>
      <c r="AR107" s="148">
        <v>99.44</v>
      </c>
      <c r="AS107" s="148">
        <v>3.71</v>
      </c>
      <c r="AT107" s="148">
        <v>80.755970000000005</v>
      </c>
      <c r="AU107" s="148">
        <v>21.767107816711</v>
      </c>
      <c r="AV107" s="151"/>
      <c r="AW107" s="151"/>
      <c r="AX107" s="141"/>
      <c r="AY107" s="141" t="s">
        <v>4063</v>
      </c>
      <c r="AZ107" s="229">
        <v>2.20364065E-4</v>
      </c>
      <c r="BA107" s="229">
        <v>2.0205680557110799E-5</v>
      </c>
    </row>
    <row r="108" spans="1:53" ht="13.5" thickBot="1">
      <c r="A108" s="153">
        <v>7956</v>
      </c>
      <c r="B108" s="153">
        <v>12538</v>
      </c>
      <c r="C108" s="255"/>
      <c r="D108" s="141"/>
      <c r="E108" s="141" t="s">
        <v>4354</v>
      </c>
      <c r="F108" s="141">
        <v>11021274</v>
      </c>
      <c r="G108" s="141" t="s">
        <v>245</v>
      </c>
      <c r="H108" s="151"/>
      <c r="I108" s="141" t="s">
        <v>61</v>
      </c>
      <c r="J108" s="141"/>
      <c r="K108" s="141" t="s">
        <v>878</v>
      </c>
      <c r="L108" s="141" t="s">
        <v>62</v>
      </c>
      <c r="M108" s="141" t="s">
        <v>55</v>
      </c>
      <c r="N108" s="141"/>
      <c r="O108" s="207">
        <v>45503</v>
      </c>
      <c r="P108" s="141" t="s">
        <v>1276</v>
      </c>
      <c r="Q108" s="141" t="s">
        <v>65</v>
      </c>
      <c r="R108" s="141" t="s">
        <v>64</v>
      </c>
      <c r="S108" s="141" t="s">
        <v>1207</v>
      </c>
      <c r="T108" s="232">
        <v>0</v>
      </c>
      <c r="U108" s="151" t="s">
        <v>441</v>
      </c>
      <c r="V108" s="209">
        <v>0.1077</v>
      </c>
      <c r="W108" s="141"/>
      <c r="X108" s="141"/>
      <c r="Y108" s="209"/>
      <c r="Z108" s="229">
        <v>9.4499999999999987E-2</v>
      </c>
      <c r="AA108" s="146">
        <v>46990</v>
      </c>
      <c r="AB108" s="141" t="s">
        <v>636</v>
      </c>
      <c r="AC108" s="141"/>
      <c r="AD108" s="235"/>
      <c r="AE108" s="208"/>
      <c r="AF108" s="146">
        <v>45108</v>
      </c>
      <c r="AG108" s="141"/>
      <c r="AH108" s="141"/>
      <c r="AI108" s="151"/>
      <c r="AJ108" s="141" t="s">
        <v>55</v>
      </c>
      <c r="AK108" s="141" t="s">
        <v>791</v>
      </c>
      <c r="AL108" s="141"/>
      <c r="AM108" s="141" t="s">
        <v>305</v>
      </c>
      <c r="AN108" s="146">
        <v>45565</v>
      </c>
      <c r="AO108" s="146">
        <v>45565</v>
      </c>
      <c r="AP108" s="208"/>
      <c r="AQ108" s="148">
        <v>43018.01</v>
      </c>
      <c r="AR108" s="148">
        <v>103.02</v>
      </c>
      <c r="AS108" s="148">
        <v>3.71</v>
      </c>
      <c r="AT108" s="148">
        <v>164.41664</v>
      </c>
      <c r="AU108" s="148">
        <v>44.317153638813998</v>
      </c>
      <c r="AV108" s="151"/>
      <c r="AW108" s="151"/>
      <c r="AX108" s="141"/>
      <c r="AY108" s="141" t="s">
        <v>4063</v>
      </c>
      <c r="AZ108" s="229">
        <v>4.4865437300000002E-4</v>
      </c>
      <c r="BA108" s="229">
        <v>4.1138136364574402E-5</v>
      </c>
    </row>
    <row r="109" spans="1:53" ht="13.5" thickBot="1">
      <c r="A109" s="153">
        <v>7956</v>
      </c>
      <c r="B109" s="153">
        <v>12538</v>
      </c>
      <c r="C109" s="255"/>
      <c r="D109" s="141"/>
      <c r="E109" s="141" t="s">
        <v>4355</v>
      </c>
      <c r="F109" s="141">
        <v>11021275</v>
      </c>
      <c r="G109" s="141" t="s">
        <v>245</v>
      </c>
      <c r="H109" s="151"/>
      <c r="I109" s="141" t="s">
        <v>61</v>
      </c>
      <c r="J109" s="141"/>
      <c r="K109" s="141" t="s">
        <v>878</v>
      </c>
      <c r="L109" s="141" t="s">
        <v>62</v>
      </c>
      <c r="M109" s="141" t="s">
        <v>55</v>
      </c>
      <c r="N109" s="141"/>
      <c r="O109" s="207">
        <v>45504</v>
      </c>
      <c r="P109" s="141" t="s">
        <v>1276</v>
      </c>
      <c r="Q109" s="141" t="s">
        <v>65</v>
      </c>
      <c r="R109" s="141" t="s">
        <v>64</v>
      </c>
      <c r="S109" s="141" t="s">
        <v>1207</v>
      </c>
      <c r="T109" s="232">
        <v>0</v>
      </c>
      <c r="U109" s="151" t="s">
        <v>441</v>
      </c>
      <c r="V109" s="209">
        <v>0.10707999999999999</v>
      </c>
      <c r="W109" s="141"/>
      <c r="X109" s="141"/>
      <c r="Y109" s="209"/>
      <c r="Z109" s="229">
        <v>9.3800000000000008E-2</v>
      </c>
      <c r="AA109" s="146">
        <v>46990</v>
      </c>
      <c r="AB109" s="141" t="s">
        <v>636</v>
      </c>
      <c r="AC109" s="141"/>
      <c r="AD109" s="235"/>
      <c r="AE109" s="208"/>
      <c r="AF109" s="146">
        <v>45108</v>
      </c>
      <c r="AG109" s="141"/>
      <c r="AH109" s="141"/>
      <c r="AI109" s="151"/>
      <c r="AJ109" s="141" t="s">
        <v>55</v>
      </c>
      <c r="AK109" s="141" t="s">
        <v>791</v>
      </c>
      <c r="AL109" s="141"/>
      <c r="AM109" s="141" t="s">
        <v>305</v>
      </c>
      <c r="AN109" s="146">
        <v>45565</v>
      </c>
      <c r="AO109" s="146">
        <v>45565</v>
      </c>
      <c r="AP109" s="208"/>
      <c r="AQ109" s="148">
        <v>12019.43</v>
      </c>
      <c r="AR109" s="148">
        <v>99.27</v>
      </c>
      <c r="AS109" s="148">
        <v>3.71</v>
      </c>
      <c r="AT109" s="148">
        <v>44.266559999999998</v>
      </c>
      <c r="AU109" s="148">
        <v>11.931687331536001</v>
      </c>
      <c r="AV109" s="151"/>
      <c r="AW109" s="151"/>
      <c r="AX109" s="141"/>
      <c r="AY109" s="141" t="s">
        <v>4063</v>
      </c>
      <c r="AZ109" s="229">
        <v>1.20793039E-4</v>
      </c>
      <c r="BA109" s="229">
        <v>1.10757875946779E-5</v>
      </c>
    </row>
    <row r="110" spans="1:53" ht="13.5" thickBot="1">
      <c r="A110" s="153">
        <v>7956</v>
      </c>
      <c r="B110" s="153">
        <v>12538</v>
      </c>
      <c r="C110" s="254"/>
      <c r="D110" s="141"/>
      <c r="E110" s="141" t="s">
        <v>4356</v>
      </c>
      <c r="F110" s="141">
        <v>11021277</v>
      </c>
      <c r="G110" s="141" t="s">
        <v>245</v>
      </c>
      <c r="H110" s="151"/>
      <c r="I110" s="141" t="s">
        <v>61</v>
      </c>
      <c r="J110" s="141"/>
      <c r="K110" s="141" t="s">
        <v>878</v>
      </c>
      <c r="L110" s="141" t="s">
        <v>62</v>
      </c>
      <c r="M110" s="141" t="s">
        <v>55</v>
      </c>
      <c r="N110" s="141"/>
      <c r="O110" s="207">
        <v>45504</v>
      </c>
      <c r="P110" s="141" t="s">
        <v>1276</v>
      </c>
      <c r="Q110" s="141" t="s">
        <v>65</v>
      </c>
      <c r="R110" s="141" t="s">
        <v>64</v>
      </c>
      <c r="S110" s="141" t="s">
        <v>1207</v>
      </c>
      <c r="T110" s="232">
        <v>0</v>
      </c>
      <c r="U110" s="151" t="s">
        <v>441</v>
      </c>
      <c r="V110" s="209">
        <v>0.10707999999999999</v>
      </c>
      <c r="W110" s="141"/>
      <c r="X110" s="141"/>
      <c r="Y110" s="209"/>
      <c r="Z110" s="229">
        <v>9.3299999999999994E-2</v>
      </c>
      <c r="AA110" s="146">
        <v>46990</v>
      </c>
      <c r="AB110" s="141" t="s">
        <v>636</v>
      </c>
      <c r="AC110" s="141"/>
      <c r="AD110" s="235"/>
      <c r="AE110" s="208"/>
      <c r="AF110" s="146">
        <v>45108</v>
      </c>
      <c r="AG110" s="141"/>
      <c r="AH110" s="141"/>
      <c r="AI110" s="151"/>
      <c r="AJ110" s="141" t="s">
        <v>55</v>
      </c>
      <c r="AK110" s="141" t="s">
        <v>791</v>
      </c>
      <c r="AL110" s="141"/>
      <c r="AM110" s="141" t="s">
        <v>305</v>
      </c>
      <c r="AN110" s="146">
        <v>45565</v>
      </c>
      <c r="AO110" s="146">
        <v>45565</v>
      </c>
      <c r="AP110" s="208"/>
      <c r="AQ110" s="148">
        <v>24198.06</v>
      </c>
      <c r="AR110" s="148">
        <v>99.4</v>
      </c>
      <c r="AS110" s="148">
        <v>3.71</v>
      </c>
      <c r="AT110" s="148">
        <v>89.236149999999995</v>
      </c>
      <c r="AU110" s="148">
        <v>24.052870619945999</v>
      </c>
      <c r="AV110" s="151"/>
      <c r="AW110" s="151"/>
      <c r="AX110" s="141"/>
      <c r="AY110" s="141" t="s">
        <v>4063</v>
      </c>
      <c r="AZ110" s="229">
        <v>2.4350448300000001E-4</v>
      </c>
      <c r="BA110" s="229">
        <v>2.23274779690767E-5</v>
      </c>
    </row>
    <row r="111" spans="1:53" ht="13.5" thickBot="1">
      <c r="A111" s="153">
        <v>7956</v>
      </c>
      <c r="B111" s="153">
        <v>12538</v>
      </c>
      <c r="C111" s="254"/>
      <c r="D111" s="141"/>
      <c r="E111" s="141" t="s">
        <v>4357</v>
      </c>
      <c r="F111" s="141">
        <v>11021281</v>
      </c>
      <c r="G111" s="141" t="s">
        <v>245</v>
      </c>
      <c r="H111" s="151"/>
      <c r="I111" s="141" t="s">
        <v>61</v>
      </c>
      <c r="J111" s="141"/>
      <c r="K111" s="141" t="s">
        <v>878</v>
      </c>
      <c r="L111" s="141" t="s">
        <v>62</v>
      </c>
      <c r="M111" s="141" t="s">
        <v>55</v>
      </c>
      <c r="N111" s="141"/>
      <c r="O111" s="207">
        <v>45532</v>
      </c>
      <c r="P111" s="141" t="s">
        <v>1276</v>
      </c>
      <c r="Q111" s="141" t="s">
        <v>65</v>
      </c>
      <c r="R111" s="141" t="s">
        <v>64</v>
      </c>
      <c r="S111" s="141" t="s">
        <v>1207</v>
      </c>
      <c r="T111" s="232">
        <v>0</v>
      </c>
      <c r="U111" s="151" t="s">
        <v>441</v>
      </c>
      <c r="V111" s="209">
        <v>0.1061</v>
      </c>
      <c r="W111" s="141"/>
      <c r="X111" s="141"/>
      <c r="Y111" s="209"/>
      <c r="Z111" s="229">
        <v>9.3100000000000002E-2</v>
      </c>
      <c r="AA111" s="146">
        <v>46990</v>
      </c>
      <c r="AB111" s="141" t="s">
        <v>636</v>
      </c>
      <c r="AC111" s="141"/>
      <c r="AD111" s="235"/>
      <c r="AE111" s="208"/>
      <c r="AF111" s="146">
        <v>45108</v>
      </c>
      <c r="AG111" s="141"/>
      <c r="AH111" s="141"/>
      <c r="AI111" s="151"/>
      <c r="AJ111" s="141" t="s">
        <v>55</v>
      </c>
      <c r="AK111" s="141" t="s">
        <v>791</v>
      </c>
      <c r="AL111" s="141"/>
      <c r="AM111" s="141" t="s">
        <v>305</v>
      </c>
      <c r="AN111" s="146">
        <v>45565</v>
      </c>
      <c r="AO111" s="146">
        <v>45565</v>
      </c>
      <c r="AP111" s="208"/>
      <c r="AQ111" s="148">
        <v>19302.73</v>
      </c>
      <c r="AR111" s="148">
        <v>99.44</v>
      </c>
      <c r="AS111" s="148">
        <v>3.71</v>
      </c>
      <c r="AT111" s="148">
        <v>71.212090000000003</v>
      </c>
      <c r="AU111" s="148">
        <v>19.194633423180001</v>
      </c>
      <c r="AV111" s="151"/>
      <c r="AW111" s="151"/>
      <c r="AX111" s="141"/>
      <c r="AY111" s="141" t="s">
        <v>4063</v>
      </c>
      <c r="AZ111" s="229">
        <v>1.9432105899999999E-4</v>
      </c>
      <c r="BA111" s="229">
        <v>1.7817738333701201E-5</v>
      </c>
    </row>
    <row r="112" spans="1:53" ht="13.5" thickBot="1">
      <c r="A112" s="153">
        <v>7956</v>
      </c>
      <c r="B112" s="153">
        <v>12538</v>
      </c>
      <c r="C112" s="255"/>
      <c r="D112" s="141"/>
      <c r="E112" s="141" t="s">
        <v>4358</v>
      </c>
      <c r="F112" s="141">
        <v>11021282</v>
      </c>
      <c r="G112" s="141" t="s">
        <v>245</v>
      </c>
      <c r="H112" s="151"/>
      <c r="I112" s="141" t="s">
        <v>61</v>
      </c>
      <c r="J112" s="141"/>
      <c r="K112" s="141" t="s">
        <v>878</v>
      </c>
      <c r="L112" s="141" t="s">
        <v>62</v>
      </c>
      <c r="M112" s="141" t="s">
        <v>55</v>
      </c>
      <c r="N112" s="141"/>
      <c r="O112" s="207">
        <v>45533</v>
      </c>
      <c r="P112" s="141" t="s">
        <v>1276</v>
      </c>
      <c r="Q112" s="141" t="s">
        <v>65</v>
      </c>
      <c r="R112" s="141" t="s">
        <v>64</v>
      </c>
      <c r="S112" s="141" t="s">
        <v>1207</v>
      </c>
      <c r="T112" s="232">
        <v>0</v>
      </c>
      <c r="U112" s="151" t="s">
        <v>441</v>
      </c>
      <c r="V112" s="209">
        <v>0.10616</v>
      </c>
      <c r="W112" s="141"/>
      <c r="X112" s="141"/>
      <c r="Y112" s="209"/>
      <c r="Z112" s="229">
        <v>9.3299999999999994E-2</v>
      </c>
      <c r="AA112" s="146">
        <v>46990</v>
      </c>
      <c r="AB112" s="141" t="s">
        <v>636</v>
      </c>
      <c r="AC112" s="141"/>
      <c r="AD112" s="235"/>
      <c r="AE112" s="208"/>
      <c r="AF112" s="146">
        <v>45108</v>
      </c>
      <c r="AG112" s="141"/>
      <c r="AH112" s="141"/>
      <c r="AI112" s="151"/>
      <c r="AJ112" s="141" t="s">
        <v>55</v>
      </c>
      <c r="AK112" s="141" t="s">
        <v>791</v>
      </c>
      <c r="AL112" s="141"/>
      <c r="AM112" s="141" t="s">
        <v>305</v>
      </c>
      <c r="AN112" s="146">
        <v>45565</v>
      </c>
      <c r="AO112" s="146">
        <v>45565</v>
      </c>
      <c r="AP112" s="208"/>
      <c r="AQ112" s="148">
        <v>18815.189999999999</v>
      </c>
      <c r="AR112" s="148">
        <v>99.4</v>
      </c>
      <c r="AS112" s="148">
        <v>3.71</v>
      </c>
      <c r="AT112" s="148">
        <v>69.385530000000003</v>
      </c>
      <c r="AU112" s="148">
        <v>18.702299191373999</v>
      </c>
      <c r="AV112" s="151"/>
      <c r="AW112" s="151"/>
      <c r="AX112" s="141"/>
      <c r="AY112" s="141" t="s">
        <v>4063</v>
      </c>
      <c r="AZ112" s="229">
        <v>1.89336806E-4</v>
      </c>
      <c r="BA112" s="229">
        <v>1.7360720878788601E-5</v>
      </c>
    </row>
    <row r="113" spans="1:53" ht="13.5" thickBot="1">
      <c r="A113" s="153">
        <v>7956</v>
      </c>
      <c r="B113" s="153">
        <v>12538</v>
      </c>
      <c r="C113" s="255"/>
      <c r="D113" s="141"/>
      <c r="E113" s="141" t="s">
        <v>4359</v>
      </c>
      <c r="F113" s="141">
        <v>11021283</v>
      </c>
      <c r="G113" s="141" t="s">
        <v>245</v>
      </c>
      <c r="H113" s="151"/>
      <c r="I113" s="141" t="s">
        <v>61</v>
      </c>
      <c r="J113" s="141"/>
      <c r="K113" s="141" t="s">
        <v>878</v>
      </c>
      <c r="L113" s="141" t="s">
        <v>62</v>
      </c>
      <c r="M113" s="141" t="s">
        <v>55</v>
      </c>
      <c r="N113" s="141"/>
      <c r="O113" s="207">
        <v>45533</v>
      </c>
      <c r="P113" s="141" t="s">
        <v>1276</v>
      </c>
      <c r="Q113" s="141" t="s">
        <v>65</v>
      </c>
      <c r="R113" s="141" t="s">
        <v>64</v>
      </c>
      <c r="S113" s="141" t="s">
        <v>1207</v>
      </c>
      <c r="T113" s="232">
        <v>0</v>
      </c>
      <c r="U113" s="151" t="s">
        <v>441</v>
      </c>
      <c r="V113" s="209">
        <v>0.10617</v>
      </c>
      <c r="W113" s="141"/>
      <c r="X113" s="141"/>
      <c r="Y113" s="209"/>
      <c r="Z113" s="229">
        <v>9.3800000000000008E-2</v>
      </c>
      <c r="AA113" s="146">
        <v>46990</v>
      </c>
      <c r="AB113" s="141" t="s">
        <v>636</v>
      </c>
      <c r="AC113" s="141"/>
      <c r="AD113" s="235"/>
      <c r="AE113" s="208"/>
      <c r="AF113" s="146">
        <v>45108</v>
      </c>
      <c r="AG113" s="141"/>
      <c r="AH113" s="141"/>
      <c r="AI113" s="151"/>
      <c r="AJ113" s="141" t="s">
        <v>55</v>
      </c>
      <c r="AK113" s="141" t="s">
        <v>791</v>
      </c>
      <c r="AL113" s="141"/>
      <c r="AM113" s="141" t="s">
        <v>305</v>
      </c>
      <c r="AN113" s="146">
        <v>45565</v>
      </c>
      <c r="AO113" s="146">
        <v>45565</v>
      </c>
      <c r="AP113" s="208"/>
      <c r="AQ113" s="148">
        <v>13004.47</v>
      </c>
      <c r="AR113" s="148">
        <v>99.27</v>
      </c>
      <c r="AS113" s="148">
        <v>3.71</v>
      </c>
      <c r="AT113" s="148">
        <v>47.894379999999998</v>
      </c>
      <c r="AU113" s="148">
        <v>12.909536388139999</v>
      </c>
      <c r="AV113" s="151"/>
      <c r="AW113" s="151"/>
      <c r="AX113" s="141"/>
      <c r="AY113" s="141" t="s">
        <v>4063</v>
      </c>
      <c r="AZ113" s="229">
        <v>1.3069250799999999E-4</v>
      </c>
      <c r="BA113" s="229">
        <v>1.1983492276309399E-5</v>
      </c>
    </row>
    <row r="114" spans="1:53" ht="13.5" thickBot="1">
      <c r="A114" s="153">
        <v>7956</v>
      </c>
      <c r="B114" s="153">
        <v>12538</v>
      </c>
      <c r="C114" s="255"/>
      <c r="D114" s="141"/>
      <c r="E114" s="141" t="s">
        <v>4360</v>
      </c>
      <c r="F114" s="141">
        <v>11021285</v>
      </c>
      <c r="G114" s="141" t="s">
        <v>245</v>
      </c>
      <c r="H114" s="151"/>
      <c r="I114" s="141" t="s">
        <v>61</v>
      </c>
      <c r="J114" s="141"/>
      <c r="K114" s="141" t="s">
        <v>878</v>
      </c>
      <c r="L114" s="141" t="s">
        <v>62</v>
      </c>
      <c r="M114" s="141" t="s">
        <v>55</v>
      </c>
      <c r="N114" s="141"/>
      <c r="O114" s="207">
        <v>45533</v>
      </c>
      <c r="P114" s="141" t="s">
        <v>1276</v>
      </c>
      <c r="Q114" s="141" t="s">
        <v>65</v>
      </c>
      <c r="R114" s="141" t="s">
        <v>64</v>
      </c>
      <c r="S114" s="141" t="s">
        <v>1207</v>
      </c>
      <c r="T114" s="232">
        <v>0</v>
      </c>
      <c r="U114" s="151" t="s">
        <v>441</v>
      </c>
      <c r="V114" s="209">
        <v>0.10574</v>
      </c>
      <c r="W114" s="141"/>
      <c r="X114" s="141"/>
      <c r="Y114" s="209"/>
      <c r="Z114" s="229">
        <v>9.4499999999999987E-2</v>
      </c>
      <c r="AA114" s="146">
        <v>46990</v>
      </c>
      <c r="AB114" s="141" t="s">
        <v>636</v>
      </c>
      <c r="AC114" s="141"/>
      <c r="AD114" s="235"/>
      <c r="AE114" s="208"/>
      <c r="AF114" s="146">
        <v>45108</v>
      </c>
      <c r="AG114" s="141"/>
      <c r="AH114" s="141"/>
      <c r="AI114" s="151"/>
      <c r="AJ114" s="141" t="s">
        <v>55</v>
      </c>
      <c r="AK114" s="141" t="s">
        <v>791</v>
      </c>
      <c r="AL114" s="141"/>
      <c r="AM114" s="141" t="s">
        <v>305</v>
      </c>
      <c r="AN114" s="146">
        <v>45565</v>
      </c>
      <c r="AO114" s="146">
        <v>45565</v>
      </c>
      <c r="AP114" s="208"/>
      <c r="AQ114" s="148">
        <v>36345.949999999997</v>
      </c>
      <c r="AR114" s="148">
        <v>103.02</v>
      </c>
      <c r="AS114" s="148">
        <v>3.71</v>
      </c>
      <c r="AT114" s="148">
        <v>138.91575</v>
      </c>
      <c r="AU114" s="148">
        <v>37.443598382749002</v>
      </c>
      <c r="AV114" s="151"/>
      <c r="AW114" s="151"/>
      <c r="AX114" s="141"/>
      <c r="AY114" s="141" t="s">
        <v>4063</v>
      </c>
      <c r="AZ114" s="229">
        <v>3.7906843700000003E-4</v>
      </c>
      <c r="BA114" s="229">
        <v>3.47576441574717E-5</v>
      </c>
    </row>
    <row r="115" spans="1:53" ht="13.5" thickBot="1">
      <c r="A115" s="153">
        <v>7956</v>
      </c>
      <c r="B115" s="153">
        <v>12538</v>
      </c>
      <c r="C115" s="254"/>
      <c r="D115" s="141"/>
      <c r="E115" s="141" t="s">
        <v>4361</v>
      </c>
      <c r="F115" s="141">
        <v>11021287</v>
      </c>
      <c r="G115" s="141" t="s">
        <v>245</v>
      </c>
      <c r="H115" s="151"/>
      <c r="I115" s="141" t="s">
        <v>61</v>
      </c>
      <c r="J115" s="141"/>
      <c r="K115" s="141" t="s">
        <v>878</v>
      </c>
      <c r="L115" s="141" t="s">
        <v>62</v>
      </c>
      <c r="M115" s="141" t="s">
        <v>55</v>
      </c>
      <c r="N115" s="141"/>
      <c r="O115" s="207">
        <v>45561</v>
      </c>
      <c r="P115" s="141" t="s">
        <v>1276</v>
      </c>
      <c r="Q115" s="141" t="s">
        <v>65</v>
      </c>
      <c r="R115" s="141" t="s">
        <v>64</v>
      </c>
      <c r="S115" s="141" t="s">
        <v>1207</v>
      </c>
      <c r="T115" s="232">
        <v>0</v>
      </c>
      <c r="U115" s="151" t="s">
        <v>441</v>
      </c>
      <c r="V115" s="209">
        <v>0.1057358</v>
      </c>
      <c r="W115" s="141"/>
      <c r="X115" s="141"/>
      <c r="Y115" s="209"/>
      <c r="Z115" s="229">
        <v>9.4499999999999987E-2</v>
      </c>
      <c r="AA115" s="146">
        <v>46990</v>
      </c>
      <c r="AB115" s="141" t="s">
        <v>636</v>
      </c>
      <c r="AC115" s="141"/>
      <c r="AD115" s="235"/>
      <c r="AE115" s="208"/>
      <c r="AF115" s="146">
        <v>45108</v>
      </c>
      <c r="AG115" s="141"/>
      <c r="AH115" s="141"/>
      <c r="AI115" s="151"/>
      <c r="AJ115" s="141" t="s">
        <v>55</v>
      </c>
      <c r="AK115" s="141" t="s">
        <v>791</v>
      </c>
      <c r="AL115" s="141"/>
      <c r="AM115" s="141" t="s">
        <v>305</v>
      </c>
      <c r="AN115" s="146">
        <v>45565</v>
      </c>
      <c r="AO115" s="146">
        <v>45565</v>
      </c>
      <c r="AP115" s="208"/>
      <c r="AQ115" s="148">
        <v>40018.019999999997</v>
      </c>
      <c r="AR115" s="148">
        <v>103.02</v>
      </c>
      <c r="AS115" s="148">
        <v>3.71</v>
      </c>
      <c r="AT115" s="148">
        <v>152.95054999999999</v>
      </c>
      <c r="AU115" s="148">
        <v>41.226563342318002</v>
      </c>
      <c r="AV115" s="151"/>
      <c r="AW115" s="151"/>
      <c r="AX115" s="141"/>
      <c r="AY115" s="141" t="s">
        <v>4063</v>
      </c>
      <c r="AZ115" s="229">
        <v>4.1736610800000002E-4</v>
      </c>
      <c r="BA115" s="229">
        <v>3.82692444203741E-5</v>
      </c>
    </row>
    <row r="116" spans="1:53" ht="13.5" thickBot="1">
      <c r="A116" s="153">
        <v>7956</v>
      </c>
      <c r="B116" s="153">
        <v>12538</v>
      </c>
      <c r="C116" s="254"/>
      <c r="D116" s="141"/>
      <c r="E116" s="141" t="s">
        <v>4362</v>
      </c>
      <c r="F116" s="141">
        <v>11021288</v>
      </c>
      <c r="G116" s="141" t="s">
        <v>245</v>
      </c>
      <c r="H116" s="151"/>
      <c r="I116" s="141" t="s">
        <v>61</v>
      </c>
      <c r="J116" s="141"/>
      <c r="K116" s="141" t="s">
        <v>878</v>
      </c>
      <c r="L116" s="141" t="s">
        <v>55</v>
      </c>
      <c r="M116" s="141" t="s">
        <v>62</v>
      </c>
      <c r="N116" s="141"/>
      <c r="O116" s="207">
        <v>45561</v>
      </c>
      <c r="P116" s="141" t="s">
        <v>1276</v>
      </c>
      <c r="Q116" s="141" t="s">
        <v>65</v>
      </c>
      <c r="R116" s="141" t="s">
        <v>64</v>
      </c>
      <c r="S116" s="141" t="s">
        <v>1207</v>
      </c>
      <c r="T116" s="232">
        <v>0</v>
      </c>
      <c r="U116" s="151" t="s">
        <v>441</v>
      </c>
      <c r="V116" s="209">
        <v>0.10220000000000001</v>
      </c>
      <c r="W116" s="141"/>
      <c r="X116" s="141"/>
      <c r="Y116" s="209"/>
      <c r="Z116" s="229">
        <v>9.3100000000000002E-2</v>
      </c>
      <c r="AA116" s="146">
        <v>46990</v>
      </c>
      <c r="AB116" s="141" t="s">
        <v>636</v>
      </c>
      <c r="AC116" s="141"/>
      <c r="AD116" s="235"/>
      <c r="AE116" s="208"/>
      <c r="AF116" s="146">
        <v>45108</v>
      </c>
      <c r="AG116" s="141"/>
      <c r="AH116" s="141"/>
      <c r="AI116" s="151"/>
      <c r="AJ116" s="141" t="s">
        <v>55</v>
      </c>
      <c r="AK116" s="141" t="s">
        <v>791</v>
      </c>
      <c r="AL116" s="141"/>
      <c r="AM116" s="141" t="s">
        <v>305</v>
      </c>
      <c r="AN116" s="146">
        <v>45565</v>
      </c>
      <c r="AO116" s="146">
        <v>45565</v>
      </c>
      <c r="AP116" s="208"/>
      <c r="AQ116" s="148">
        <v>22596.13</v>
      </c>
      <c r="AR116" s="148">
        <v>99.44</v>
      </c>
      <c r="AS116" s="148">
        <v>3.71</v>
      </c>
      <c r="AT116" s="148">
        <v>83.362189999999998</v>
      </c>
      <c r="AU116" s="148">
        <v>22.469592991913</v>
      </c>
      <c r="AV116" s="151"/>
      <c r="AW116" s="151"/>
      <c r="AX116" s="141"/>
      <c r="AY116" s="141" t="s">
        <v>4063</v>
      </c>
      <c r="AZ116" s="229">
        <v>2.2747582699999999E-4</v>
      </c>
      <c r="BA116" s="229">
        <v>2.0857774127178102E-5</v>
      </c>
    </row>
    <row r="117" spans="1:53" ht="13.5" thickBot="1">
      <c r="A117" s="153">
        <v>7956</v>
      </c>
      <c r="B117" s="153">
        <v>12538</v>
      </c>
      <c r="C117" s="254"/>
      <c r="D117" s="141"/>
      <c r="E117" s="141" t="s">
        <v>4363</v>
      </c>
      <c r="F117" s="141">
        <v>11021289</v>
      </c>
      <c r="G117" s="141" t="s">
        <v>245</v>
      </c>
      <c r="H117" s="151"/>
      <c r="I117" s="141" t="s">
        <v>61</v>
      </c>
      <c r="J117" s="141"/>
      <c r="K117" s="141" t="s">
        <v>878</v>
      </c>
      <c r="L117" s="141" t="s">
        <v>62</v>
      </c>
      <c r="M117" s="141" t="s">
        <v>55</v>
      </c>
      <c r="N117" s="141"/>
      <c r="O117" s="207">
        <v>45561</v>
      </c>
      <c r="P117" s="141" t="s">
        <v>1276</v>
      </c>
      <c r="Q117" s="141" t="s">
        <v>65</v>
      </c>
      <c r="R117" s="141" t="s">
        <v>64</v>
      </c>
      <c r="S117" s="141" t="s">
        <v>1207</v>
      </c>
      <c r="T117" s="232">
        <v>0</v>
      </c>
      <c r="U117" s="151" t="s">
        <v>441</v>
      </c>
      <c r="V117" s="209">
        <v>0.10220000000000001</v>
      </c>
      <c r="W117" s="141"/>
      <c r="X117" s="141"/>
      <c r="Y117" s="209"/>
      <c r="Z117" s="229">
        <v>9.3299999999999994E-2</v>
      </c>
      <c r="AA117" s="146">
        <v>46990</v>
      </c>
      <c r="AB117" s="141" t="s">
        <v>636</v>
      </c>
      <c r="AC117" s="141"/>
      <c r="AD117" s="235"/>
      <c r="AE117" s="208"/>
      <c r="AF117" s="146">
        <v>45108</v>
      </c>
      <c r="AG117" s="141"/>
      <c r="AH117" s="141"/>
      <c r="AI117" s="151"/>
      <c r="AJ117" s="141" t="s">
        <v>55</v>
      </c>
      <c r="AK117" s="141" t="s">
        <v>791</v>
      </c>
      <c r="AL117" s="141"/>
      <c r="AM117" s="141" t="s">
        <v>305</v>
      </c>
      <c r="AN117" s="146">
        <v>45565</v>
      </c>
      <c r="AO117" s="146">
        <v>45565</v>
      </c>
      <c r="AP117" s="208"/>
      <c r="AQ117" s="148">
        <v>21412.1</v>
      </c>
      <c r="AR117" s="148">
        <v>99.4</v>
      </c>
      <c r="AS117" s="148">
        <v>3.71</v>
      </c>
      <c r="AT117" s="148">
        <v>78.962260000000001</v>
      </c>
      <c r="AU117" s="148">
        <v>21.283628032345</v>
      </c>
      <c r="AV117" s="151"/>
      <c r="AW117" s="151"/>
      <c r="AX117" s="141"/>
      <c r="AY117" s="141" t="s">
        <v>4063</v>
      </c>
      <c r="AZ117" s="229">
        <v>2.1546945199999999E-4</v>
      </c>
      <c r="BA117" s="229">
        <v>1.9756882390584E-5</v>
      </c>
    </row>
    <row r="118" spans="1:53" ht="13.5" thickBot="1">
      <c r="A118" s="153">
        <v>7956</v>
      </c>
      <c r="B118" s="153">
        <v>12538</v>
      </c>
      <c r="C118" s="254"/>
      <c r="D118" s="141"/>
      <c r="E118" s="141" t="s">
        <v>4364</v>
      </c>
      <c r="F118" s="141">
        <v>11021290</v>
      </c>
      <c r="G118" s="141" t="s">
        <v>245</v>
      </c>
      <c r="H118" s="151"/>
      <c r="I118" s="141" t="s">
        <v>61</v>
      </c>
      <c r="J118" s="141"/>
      <c r="K118" s="141" t="s">
        <v>878</v>
      </c>
      <c r="L118" s="141" t="s">
        <v>62</v>
      </c>
      <c r="M118" s="141" t="s">
        <v>55</v>
      </c>
      <c r="N118" s="141"/>
      <c r="O118" s="207">
        <v>45565</v>
      </c>
      <c r="P118" s="141" t="s">
        <v>1276</v>
      </c>
      <c r="Q118" s="141" t="s">
        <v>65</v>
      </c>
      <c r="R118" s="141" t="s">
        <v>64</v>
      </c>
      <c r="S118" s="141" t="s">
        <v>1207</v>
      </c>
      <c r="T118" s="232">
        <v>0</v>
      </c>
      <c r="U118" s="151" t="s">
        <v>441</v>
      </c>
      <c r="V118" s="209">
        <v>0.10617000000000001</v>
      </c>
      <c r="W118" s="141"/>
      <c r="X118" s="141"/>
      <c r="Y118" s="209"/>
      <c r="Z118" s="229">
        <v>9.3800000000000008E-2</v>
      </c>
      <c r="AA118" s="146">
        <v>46990</v>
      </c>
      <c r="AB118" s="141" t="s">
        <v>636</v>
      </c>
      <c r="AC118" s="141"/>
      <c r="AD118" s="235"/>
      <c r="AE118" s="208"/>
      <c r="AF118" s="146">
        <v>45108</v>
      </c>
      <c r="AG118" s="141"/>
      <c r="AH118" s="141"/>
      <c r="AI118" s="151"/>
      <c r="AJ118" s="141" t="s">
        <v>55</v>
      </c>
      <c r="AK118" s="141" t="s">
        <v>791</v>
      </c>
      <c r="AL118" s="141"/>
      <c r="AM118" s="141" t="s">
        <v>305</v>
      </c>
      <c r="AN118" s="146">
        <v>45565</v>
      </c>
      <c r="AO118" s="146">
        <v>45565</v>
      </c>
      <c r="AP118" s="208"/>
      <c r="AQ118" s="148">
        <v>10566.75</v>
      </c>
      <c r="AR118" s="148">
        <v>99.27</v>
      </c>
      <c r="AS118" s="148">
        <v>3.71</v>
      </c>
      <c r="AT118" s="148">
        <v>38.916460000000001</v>
      </c>
      <c r="AU118" s="148">
        <v>10.489611859838</v>
      </c>
      <c r="AV118" s="151"/>
      <c r="AW118" s="151"/>
      <c r="AX118" s="141"/>
      <c r="AY118" s="141" t="s">
        <v>4063</v>
      </c>
      <c r="AZ118" s="229">
        <v>1.06193874E-4</v>
      </c>
      <c r="BA118" s="229">
        <v>9.7371570073838399E-6</v>
      </c>
    </row>
    <row r="119" spans="1:53" ht="13.5" thickBot="1">
      <c r="A119" s="153">
        <v>7956</v>
      </c>
      <c r="B119" s="153">
        <v>12538</v>
      </c>
      <c r="C119" s="254"/>
      <c r="D119" s="141"/>
      <c r="E119" s="141" t="s">
        <v>4365</v>
      </c>
      <c r="F119" s="141">
        <v>11021291</v>
      </c>
      <c r="G119" s="141" t="s">
        <v>245</v>
      </c>
      <c r="H119" s="151"/>
      <c r="I119" s="141" t="s">
        <v>61</v>
      </c>
      <c r="J119" s="141"/>
      <c r="K119" s="141" t="s">
        <v>4250</v>
      </c>
      <c r="L119" s="141" t="s">
        <v>62</v>
      </c>
      <c r="M119" s="141" t="s">
        <v>62</v>
      </c>
      <c r="N119" s="141"/>
      <c r="O119" s="207">
        <v>45565</v>
      </c>
      <c r="P119" s="141" t="s">
        <v>2196</v>
      </c>
      <c r="Q119" s="141" t="s">
        <v>70</v>
      </c>
      <c r="R119" s="141" t="s">
        <v>64</v>
      </c>
      <c r="S119" s="141" t="s">
        <v>1207</v>
      </c>
      <c r="T119" s="232">
        <v>0</v>
      </c>
      <c r="U119" s="151" t="s">
        <v>441</v>
      </c>
      <c r="V119" s="209">
        <v>8.0799999999999997E-2</v>
      </c>
      <c r="W119" s="141"/>
      <c r="X119" s="141"/>
      <c r="Y119" s="209"/>
      <c r="Z119" s="229">
        <v>0.129</v>
      </c>
      <c r="AA119" s="146">
        <v>46660</v>
      </c>
      <c r="AB119" s="141" t="s">
        <v>635</v>
      </c>
      <c r="AC119" s="141"/>
      <c r="AD119" s="235"/>
      <c r="AE119" s="208"/>
      <c r="AF119" s="146"/>
      <c r="AG119" s="141"/>
      <c r="AH119" s="141"/>
      <c r="AI119" s="151"/>
      <c r="AJ119" s="141" t="s">
        <v>55</v>
      </c>
      <c r="AK119" s="141" t="s">
        <v>791</v>
      </c>
      <c r="AL119" s="141"/>
      <c r="AM119" s="141" t="s">
        <v>305</v>
      </c>
      <c r="AN119" s="146">
        <v>45565</v>
      </c>
      <c r="AO119" s="146">
        <v>45565</v>
      </c>
      <c r="AP119" s="208"/>
      <c r="AQ119" s="148">
        <v>1600000</v>
      </c>
      <c r="AR119" s="148">
        <v>100</v>
      </c>
      <c r="AS119" s="148">
        <v>3.71</v>
      </c>
      <c r="AT119" s="148">
        <v>5936</v>
      </c>
      <c r="AU119" s="148">
        <v>1600</v>
      </c>
      <c r="AV119" s="151"/>
      <c r="AW119" s="151"/>
      <c r="AX119" s="141"/>
      <c r="AY119" s="141" t="s">
        <v>4063</v>
      </c>
      <c r="AZ119" s="229">
        <v>1.6197949085999998E-2</v>
      </c>
      <c r="BA119" s="229">
        <v>1.485226662E-3</v>
      </c>
    </row>
    <row r="120" spans="1:53" ht="13.5" thickBot="1">
      <c r="A120" s="153">
        <v>7956</v>
      </c>
      <c r="B120" s="153">
        <v>12538</v>
      </c>
      <c r="C120" s="254"/>
      <c r="D120" s="141"/>
      <c r="E120" s="141" t="s">
        <v>4366</v>
      </c>
      <c r="F120" s="141">
        <v>53089165</v>
      </c>
      <c r="G120" s="141" t="s">
        <v>245</v>
      </c>
      <c r="H120" s="151" t="s">
        <v>867</v>
      </c>
      <c r="I120" s="141" t="s">
        <v>61</v>
      </c>
      <c r="J120" s="141"/>
      <c r="K120" s="141" t="s">
        <v>931</v>
      </c>
      <c r="L120" s="141" t="s">
        <v>62</v>
      </c>
      <c r="M120" s="141" t="s">
        <v>62</v>
      </c>
      <c r="N120" s="141"/>
      <c r="O120" s="207">
        <v>44349</v>
      </c>
      <c r="P120" s="141" t="s">
        <v>298</v>
      </c>
      <c r="Q120" s="141" t="s">
        <v>298</v>
      </c>
      <c r="R120" s="141" t="s">
        <v>298</v>
      </c>
      <c r="S120" s="141" t="s">
        <v>1213</v>
      </c>
      <c r="T120" s="232">
        <v>0</v>
      </c>
      <c r="U120" s="151" t="s">
        <v>3023</v>
      </c>
      <c r="V120" s="209">
        <v>7.0000000000000007E-2</v>
      </c>
      <c r="W120" s="141"/>
      <c r="X120" s="141"/>
      <c r="Y120" s="209"/>
      <c r="Z120" s="229">
        <v>7.0300000000000001E-2</v>
      </c>
      <c r="AA120" s="146">
        <v>45993</v>
      </c>
      <c r="AB120" s="141" t="s">
        <v>635</v>
      </c>
      <c r="AC120" s="141"/>
      <c r="AD120" s="235"/>
      <c r="AE120" s="208"/>
      <c r="AF120" s="146">
        <v>45657</v>
      </c>
      <c r="AG120" s="141"/>
      <c r="AH120" s="141"/>
      <c r="AI120" s="151"/>
      <c r="AJ120" s="141" t="s">
        <v>55</v>
      </c>
      <c r="AK120" s="141" t="s">
        <v>791</v>
      </c>
      <c r="AL120" s="141"/>
      <c r="AM120" s="141" t="s">
        <v>305</v>
      </c>
      <c r="AN120" s="146">
        <v>45565</v>
      </c>
      <c r="AO120" s="146">
        <v>45565</v>
      </c>
      <c r="AP120" s="208"/>
      <c r="AQ120" s="148">
        <v>1209687.49</v>
      </c>
      <c r="AR120" s="148">
        <v>131.27000000000001</v>
      </c>
      <c r="AS120" s="148">
        <v>4.1524000000000001</v>
      </c>
      <c r="AT120" s="148">
        <v>6593.8316800000002</v>
      </c>
      <c r="AU120" s="148">
        <v>1587.95676717079</v>
      </c>
      <c r="AV120" s="151"/>
      <c r="AW120" s="151"/>
      <c r="AX120" s="141"/>
      <c r="AY120" s="141" t="s">
        <v>4063</v>
      </c>
      <c r="AZ120" s="229">
        <v>1.7993017154999999E-2</v>
      </c>
      <c r="BA120" s="229">
        <v>1.6498205210000001E-3</v>
      </c>
    </row>
    <row r="121" spans="1:53" ht="13.5" thickBot="1">
      <c r="A121" s="153">
        <v>7956</v>
      </c>
      <c r="B121" s="153">
        <v>12538</v>
      </c>
      <c r="C121" s="254"/>
      <c r="D121" s="141"/>
      <c r="E121" s="141" t="s">
        <v>4367</v>
      </c>
      <c r="F121" s="141">
        <v>53089660</v>
      </c>
      <c r="G121" s="141" t="s">
        <v>245</v>
      </c>
      <c r="H121" s="151" t="s">
        <v>834</v>
      </c>
      <c r="I121" s="141" t="s">
        <v>61</v>
      </c>
      <c r="J121" s="151"/>
      <c r="K121" s="141" t="s">
        <v>931</v>
      </c>
      <c r="L121" s="141" t="s">
        <v>62</v>
      </c>
      <c r="M121" s="141" t="s">
        <v>62</v>
      </c>
      <c r="N121" s="141"/>
      <c r="O121" s="207">
        <v>44390</v>
      </c>
      <c r="P121" s="141" t="s">
        <v>298</v>
      </c>
      <c r="Q121" s="141" t="s">
        <v>298</v>
      </c>
      <c r="R121" s="141" t="s">
        <v>298</v>
      </c>
      <c r="S121" s="141" t="s">
        <v>1210</v>
      </c>
      <c r="T121" s="232">
        <v>0</v>
      </c>
      <c r="U121" s="151" t="s">
        <v>3023</v>
      </c>
      <c r="V121" s="209">
        <v>5.5E-2</v>
      </c>
      <c r="W121" s="141"/>
      <c r="X121" s="141"/>
      <c r="Y121" s="209"/>
      <c r="Z121" s="229">
        <v>7.8100000000000003E-2</v>
      </c>
      <c r="AA121" s="146">
        <v>46216</v>
      </c>
      <c r="AB121" s="141" t="s">
        <v>635</v>
      </c>
      <c r="AC121" s="141"/>
      <c r="AD121" s="235"/>
      <c r="AE121" s="208"/>
      <c r="AF121" s="146">
        <v>45504</v>
      </c>
      <c r="AG121" s="141"/>
      <c r="AH121" s="141"/>
      <c r="AI121" s="151"/>
      <c r="AJ121" s="141" t="s">
        <v>55</v>
      </c>
      <c r="AK121" s="141" t="s">
        <v>791</v>
      </c>
      <c r="AL121" s="141"/>
      <c r="AM121" s="141" t="s">
        <v>305</v>
      </c>
      <c r="AN121" s="146">
        <v>45565</v>
      </c>
      <c r="AO121" s="146">
        <v>45565</v>
      </c>
      <c r="AP121" s="208"/>
      <c r="AQ121" s="148">
        <v>362963</v>
      </c>
      <c r="AR121" s="148">
        <v>125.18</v>
      </c>
      <c r="AS121" s="148">
        <v>4.9748000000000001</v>
      </c>
      <c r="AT121" s="148">
        <v>2260.3356199999998</v>
      </c>
      <c r="AU121" s="148">
        <v>454.35708370185699</v>
      </c>
      <c r="AV121" s="151"/>
      <c r="AW121" s="151"/>
      <c r="AX121" s="141"/>
      <c r="AY121" s="141" t="s">
        <v>4063</v>
      </c>
      <c r="AZ121" s="229">
        <v>6.167924745E-3</v>
      </c>
      <c r="BA121" s="229">
        <v>5.6555099799999997E-4</v>
      </c>
    </row>
    <row r="122" spans="1:53" ht="13.5" thickBot="1">
      <c r="A122" s="153">
        <v>7956</v>
      </c>
      <c r="B122" s="153">
        <v>12538</v>
      </c>
      <c r="C122" s="254"/>
      <c r="D122" s="141"/>
      <c r="E122" s="141" t="s">
        <v>4368</v>
      </c>
      <c r="F122" s="141">
        <v>53089678</v>
      </c>
      <c r="G122" s="141" t="s">
        <v>245</v>
      </c>
      <c r="H122" s="151" t="s">
        <v>869</v>
      </c>
      <c r="I122" s="141" t="s">
        <v>61</v>
      </c>
      <c r="J122" s="141"/>
      <c r="K122" s="141" t="s">
        <v>931</v>
      </c>
      <c r="L122" s="141" t="s">
        <v>62</v>
      </c>
      <c r="M122" s="141" t="s">
        <v>62</v>
      </c>
      <c r="N122" s="141"/>
      <c r="O122" s="207">
        <v>44488</v>
      </c>
      <c r="P122" s="141" t="s">
        <v>298</v>
      </c>
      <c r="Q122" s="141" t="s">
        <v>298</v>
      </c>
      <c r="R122" s="141" t="s">
        <v>298</v>
      </c>
      <c r="S122" s="141" t="s">
        <v>1213</v>
      </c>
      <c r="T122" s="232">
        <v>0</v>
      </c>
      <c r="U122" s="151" t="s">
        <v>3023</v>
      </c>
      <c r="V122" s="209">
        <v>7.0000000000000007E-2</v>
      </c>
      <c r="W122" s="141"/>
      <c r="X122" s="141"/>
      <c r="Y122" s="209"/>
      <c r="Z122" s="229">
        <v>8.6800000000000002E-2</v>
      </c>
      <c r="AA122" s="146">
        <v>46142</v>
      </c>
      <c r="AB122" s="141" t="s">
        <v>635</v>
      </c>
      <c r="AC122" s="141"/>
      <c r="AD122" s="235"/>
      <c r="AE122" s="208"/>
      <c r="AF122" s="146">
        <v>45382</v>
      </c>
      <c r="AG122" s="141"/>
      <c r="AH122" s="141"/>
      <c r="AI122" s="151"/>
      <c r="AJ122" s="141" t="s">
        <v>55</v>
      </c>
      <c r="AK122" s="141" t="s">
        <v>791</v>
      </c>
      <c r="AL122" s="141"/>
      <c r="AM122" s="141" t="s">
        <v>305</v>
      </c>
      <c r="AN122" s="146">
        <v>45565</v>
      </c>
      <c r="AO122" s="146">
        <v>45565</v>
      </c>
      <c r="AP122" s="208"/>
      <c r="AQ122" s="148">
        <v>1045000</v>
      </c>
      <c r="AR122" s="148">
        <v>132.04</v>
      </c>
      <c r="AS122" s="148">
        <v>4.1524000000000001</v>
      </c>
      <c r="AT122" s="148">
        <v>5729.5562600000003</v>
      </c>
      <c r="AU122" s="148">
        <v>1379.8179992293601</v>
      </c>
      <c r="AV122" s="151"/>
      <c r="AW122" s="151"/>
      <c r="AX122" s="141"/>
      <c r="AY122" s="141" t="s">
        <v>4063</v>
      </c>
      <c r="AZ122" s="229">
        <v>1.5634612632E-2</v>
      </c>
      <c r="BA122" s="229">
        <v>1.433573066E-3</v>
      </c>
    </row>
    <row r="123" spans="1:53" ht="13.5" thickBot="1">
      <c r="A123" s="153">
        <v>7956</v>
      </c>
      <c r="B123" s="153">
        <v>12955</v>
      </c>
      <c r="C123" s="254"/>
      <c r="D123" s="141"/>
      <c r="E123" s="141" t="s">
        <v>4254</v>
      </c>
      <c r="F123" s="141">
        <v>11019227</v>
      </c>
      <c r="G123" s="141" t="s">
        <v>245</v>
      </c>
      <c r="H123" s="151" t="s">
        <v>855</v>
      </c>
      <c r="I123" s="141" t="s">
        <v>53</v>
      </c>
      <c r="J123" s="141"/>
      <c r="K123" s="141" t="s">
        <v>140</v>
      </c>
      <c r="L123" s="141" t="s">
        <v>62</v>
      </c>
      <c r="M123" s="141" t="s">
        <v>62</v>
      </c>
      <c r="N123" s="141"/>
      <c r="O123" s="207">
        <v>44437</v>
      </c>
      <c r="P123" s="141" t="s">
        <v>298</v>
      </c>
      <c r="Q123" s="141" t="s">
        <v>298</v>
      </c>
      <c r="R123" s="141" t="s">
        <v>298</v>
      </c>
      <c r="S123" s="141" t="s">
        <v>1206</v>
      </c>
      <c r="T123" s="232">
        <v>4.67</v>
      </c>
      <c r="U123" s="151" t="s">
        <v>3021</v>
      </c>
      <c r="V123" s="209">
        <v>3.7999999999999999E-2</v>
      </c>
      <c r="W123" s="141"/>
      <c r="X123" s="141"/>
      <c r="Y123" s="209"/>
      <c r="Z123" s="229">
        <v>7.1099999999999997E-2</v>
      </c>
      <c r="AA123" s="146">
        <v>46722</v>
      </c>
      <c r="AB123" s="141" t="s">
        <v>636</v>
      </c>
      <c r="AC123" s="141"/>
      <c r="AD123" s="235"/>
      <c r="AE123" s="208"/>
      <c r="AF123" s="146">
        <v>45421</v>
      </c>
      <c r="AG123" s="141"/>
      <c r="AH123" s="141"/>
      <c r="AI123" s="151"/>
      <c r="AJ123" s="141" t="s">
        <v>62</v>
      </c>
      <c r="AK123" s="141" t="s">
        <v>791</v>
      </c>
      <c r="AL123" s="141"/>
      <c r="AM123" s="141" t="s">
        <v>305</v>
      </c>
      <c r="AN123" s="146">
        <v>45565</v>
      </c>
      <c r="AO123" s="146">
        <v>45565</v>
      </c>
      <c r="AP123" s="208"/>
      <c r="AQ123" s="148">
        <v>572856.99</v>
      </c>
      <c r="AR123" s="148">
        <v>96.93</v>
      </c>
      <c r="AS123" s="148">
        <v>1</v>
      </c>
      <c r="AT123" s="148">
        <v>555.27027999999996</v>
      </c>
      <c r="AU123" s="148">
        <v>555.27027999999996</v>
      </c>
      <c r="AV123" s="151"/>
      <c r="AW123" s="151"/>
      <c r="AX123" s="141"/>
      <c r="AY123" s="141" t="s">
        <v>4063</v>
      </c>
      <c r="AZ123" s="229">
        <v>2.7679300986000001E-2</v>
      </c>
      <c r="BA123" s="229">
        <v>1.441058116E-3</v>
      </c>
    </row>
    <row r="124" spans="1:53" ht="13.5" thickBot="1">
      <c r="A124" s="153">
        <v>7956</v>
      </c>
      <c r="B124" s="153">
        <v>12955</v>
      </c>
      <c r="C124" s="254"/>
      <c r="D124" s="141"/>
      <c r="E124" s="141" t="s">
        <v>4255</v>
      </c>
      <c r="F124" s="141">
        <v>11019269</v>
      </c>
      <c r="G124" s="141" t="s">
        <v>245</v>
      </c>
      <c r="H124" s="151" t="s">
        <v>855</v>
      </c>
      <c r="I124" s="141" t="s">
        <v>53</v>
      </c>
      <c r="J124" s="141"/>
      <c r="K124" s="141" t="s">
        <v>140</v>
      </c>
      <c r="L124" s="141" t="s">
        <v>62</v>
      </c>
      <c r="M124" s="141" t="s">
        <v>62</v>
      </c>
      <c r="N124" s="141"/>
      <c r="O124" s="207">
        <v>44482</v>
      </c>
      <c r="P124" s="141" t="s">
        <v>298</v>
      </c>
      <c r="Q124" s="141" t="s">
        <v>298</v>
      </c>
      <c r="R124" s="141" t="s">
        <v>298</v>
      </c>
      <c r="S124" s="141" t="s">
        <v>1206</v>
      </c>
      <c r="T124" s="232">
        <v>4.67</v>
      </c>
      <c r="U124" s="151" t="s">
        <v>3021</v>
      </c>
      <c r="V124" s="209">
        <v>3.7999999999999999E-2</v>
      </c>
      <c r="W124" s="141"/>
      <c r="X124" s="141"/>
      <c r="Y124" s="209"/>
      <c r="Z124" s="229">
        <v>7.5600000000000001E-2</v>
      </c>
      <c r="AA124" s="146">
        <v>46722</v>
      </c>
      <c r="AB124" s="141" t="s">
        <v>636</v>
      </c>
      <c r="AC124" s="141"/>
      <c r="AD124" s="235"/>
      <c r="AE124" s="208"/>
      <c r="AF124" s="146">
        <v>45421</v>
      </c>
      <c r="AG124" s="141"/>
      <c r="AH124" s="141"/>
      <c r="AI124" s="151"/>
      <c r="AJ124" s="141" t="s">
        <v>62</v>
      </c>
      <c r="AK124" s="141" t="s">
        <v>791</v>
      </c>
      <c r="AL124" s="141"/>
      <c r="AM124" s="141" t="s">
        <v>305</v>
      </c>
      <c r="AN124" s="146">
        <v>45565</v>
      </c>
      <c r="AO124" s="146">
        <v>45565</v>
      </c>
      <c r="AP124" s="208"/>
      <c r="AQ124" s="148">
        <v>78913.97</v>
      </c>
      <c r="AR124" s="148">
        <v>94.59</v>
      </c>
      <c r="AS124" s="148">
        <v>1</v>
      </c>
      <c r="AT124" s="148">
        <v>74.644720000000007</v>
      </c>
      <c r="AU124" s="148">
        <v>74.644720000000007</v>
      </c>
      <c r="AV124" s="151"/>
      <c r="AW124" s="151"/>
      <c r="AX124" s="141"/>
      <c r="AY124" s="141" t="s">
        <v>4063</v>
      </c>
      <c r="AZ124" s="229">
        <v>3.7209152840000002E-3</v>
      </c>
      <c r="BA124" s="229">
        <v>1.9372075799999999E-4</v>
      </c>
    </row>
    <row r="125" spans="1:53" ht="13.5" thickBot="1">
      <c r="A125" s="153">
        <v>7956</v>
      </c>
      <c r="B125" s="153">
        <v>12955</v>
      </c>
      <c r="C125" s="254"/>
      <c r="D125" s="141"/>
      <c r="E125" s="141" t="s">
        <v>4256</v>
      </c>
      <c r="F125" s="141">
        <v>11019271</v>
      </c>
      <c r="G125" s="141" t="s">
        <v>245</v>
      </c>
      <c r="H125" s="151" t="s">
        <v>855</v>
      </c>
      <c r="I125" s="141" t="s">
        <v>53</v>
      </c>
      <c r="J125" s="141"/>
      <c r="K125" s="141" t="s">
        <v>102</v>
      </c>
      <c r="L125" s="141" t="s">
        <v>62</v>
      </c>
      <c r="M125" s="141" t="s">
        <v>62</v>
      </c>
      <c r="N125" s="141"/>
      <c r="O125" s="207">
        <v>44482</v>
      </c>
      <c r="P125" s="141" t="s">
        <v>298</v>
      </c>
      <c r="Q125" s="141" t="s">
        <v>298</v>
      </c>
      <c r="R125" s="141" t="s">
        <v>298</v>
      </c>
      <c r="S125" s="141" t="s">
        <v>1206</v>
      </c>
      <c r="T125" s="232">
        <v>4.67</v>
      </c>
      <c r="U125" s="151" t="s">
        <v>3021</v>
      </c>
      <c r="V125" s="209">
        <v>3.7999999999999999E-2</v>
      </c>
      <c r="W125" s="141"/>
      <c r="X125" s="141"/>
      <c r="Y125" s="209"/>
      <c r="Z125" s="229">
        <v>7.0800000000000002E-2</v>
      </c>
      <c r="AA125" s="146">
        <v>46722</v>
      </c>
      <c r="AB125" s="141" t="s">
        <v>636</v>
      </c>
      <c r="AC125" s="141"/>
      <c r="AD125" s="235"/>
      <c r="AE125" s="208"/>
      <c r="AF125" s="146">
        <v>45421</v>
      </c>
      <c r="AG125" s="141"/>
      <c r="AH125" s="141"/>
      <c r="AI125" s="151"/>
      <c r="AJ125" s="141" t="s">
        <v>62</v>
      </c>
      <c r="AK125" s="141" t="s">
        <v>791</v>
      </c>
      <c r="AL125" s="141"/>
      <c r="AM125" s="141" t="s">
        <v>305</v>
      </c>
      <c r="AN125" s="146">
        <v>45565</v>
      </c>
      <c r="AO125" s="146">
        <v>45565</v>
      </c>
      <c r="AP125" s="208"/>
      <c r="AQ125" s="148">
        <v>20517.63</v>
      </c>
      <c r="AR125" s="148">
        <v>97.04</v>
      </c>
      <c r="AS125" s="148">
        <v>1</v>
      </c>
      <c r="AT125" s="148">
        <v>19.910309999999999</v>
      </c>
      <c r="AU125" s="148">
        <v>19.910309999999999</v>
      </c>
      <c r="AV125" s="151"/>
      <c r="AW125" s="151"/>
      <c r="AX125" s="141"/>
      <c r="AY125" s="141" t="s">
        <v>4063</v>
      </c>
      <c r="AZ125" s="229">
        <v>9.9249587599999989E-4</v>
      </c>
      <c r="BA125" s="229">
        <v>5.1671978245065797E-5</v>
      </c>
    </row>
    <row r="126" spans="1:53" ht="13.5" thickBot="1">
      <c r="A126" s="153">
        <v>7956</v>
      </c>
      <c r="B126" s="153">
        <v>12955</v>
      </c>
      <c r="C126" s="254"/>
      <c r="D126" s="141"/>
      <c r="E126" s="141" t="s">
        <v>4257</v>
      </c>
      <c r="F126" s="141">
        <v>11019375</v>
      </c>
      <c r="G126" s="141" t="s">
        <v>245</v>
      </c>
      <c r="H126" s="151" t="s">
        <v>869</v>
      </c>
      <c r="I126" s="141" t="s">
        <v>61</v>
      </c>
      <c r="J126" s="141"/>
      <c r="K126" s="141" t="s">
        <v>931</v>
      </c>
      <c r="L126" s="141" t="s">
        <v>62</v>
      </c>
      <c r="M126" s="141" t="s">
        <v>62</v>
      </c>
      <c r="N126" s="141"/>
      <c r="O126" s="207">
        <v>44586</v>
      </c>
      <c r="P126" s="141" t="s">
        <v>1949</v>
      </c>
      <c r="Q126" s="141" t="s">
        <v>65</v>
      </c>
      <c r="R126" s="141" t="s">
        <v>64</v>
      </c>
      <c r="S126" s="141" t="s">
        <v>1206</v>
      </c>
      <c r="T126" s="232">
        <v>6.94</v>
      </c>
      <c r="U126" s="151" t="s">
        <v>441</v>
      </c>
      <c r="V126" s="209">
        <v>3.6880000000000003E-2</v>
      </c>
      <c r="W126" s="141"/>
      <c r="X126" s="141"/>
      <c r="Y126" s="209"/>
      <c r="Z126" s="229">
        <v>7.0900000000000005E-2</v>
      </c>
      <c r="AA126" s="146">
        <v>47118</v>
      </c>
      <c r="AB126" s="141" t="s">
        <v>635</v>
      </c>
      <c r="AC126" s="141"/>
      <c r="AD126" s="235"/>
      <c r="AE126" s="208"/>
      <c r="AF126" s="146"/>
      <c r="AG126" s="141"/>
      <c r="AH126" s="141"/>
      <c r="AI126" s="151"/>
      <c r="AJ126" s="141" t="s">
        <v>55</v>
      </c>
      <c r="AK126" s="141" t="s">
        <v>791</v>
      </c>
      <c r="AL126" s="141"/>
      <c r="AM126" s="141" t="s">
        <v>305</v>
      </c>
      <c r="AN126" s="146">
        <v>45565</v>
      </c>
      <c r="AO126" s="146">
        <v>45565</v>
      </c>
      <c r="AP126" s="208"/>
      <c r="AQ126" s="148">
        <v>1619570.62</v>
      </c>
      <c r="AR126" s="148">
        <v>90.58</v>
      </c>
      <c r="AS126" s="148">
        <v>1</v>
      </c>
      <c r="AT126" s="148">
        <v>1467.0070700000001</v>
      </c>
      <c r="AU126" s="148">
        <v>1467.0070700000001</v>
      </c>
      <c r="AV126" s="151"/>
      <c r="AW126" s="151"/>
      <c r="AX126" s="141"/>
      <c r="AY126" s="141" t="s">
        <v>4063</v>
      </c>
      <c r="AZ126" s="229">
        <v>7.3127865296999994E-2</v>
      </c>
      <c r="BA126" s="229">
        <v>3.807231399E-3</v>
      </c>
    </row>
    <row r="127" spans="1:53" ht="13.5" thickBot="1">
      <c r="A127" s="153">
        <v>7956</v>
      </c>
      <c r="B127" s="153">
        <v>12955</v>
      </c>
      <c r="C127" s="254"/>
      <c r="D127" s="141"/>
      <c r="E127" s="141" t="s">
        <v>4258</v>
      </c>
      <c r="F127" s="141">
        <v>11019576</v>
      </c>
      <c r="G127" s="141" t="s">
        <v>245</v>
      </c>
      <c r="H127" s="151" t="s">
        <v>855</v>
      </c>
      <c r="I127" s="141" t="s">
        <v>53</v>
      </c>
      <c r="J127" s="141"/>
      <c r="K127" s="141" t="s">
        <v>140</v>
      </c>
      <c r="L127" s="141" t="s">
        <v>62</v>
      </c>
      <c r="M127" s="141" t="s">
        <v>62</v>
      </c>
      <c r="N127" s="141"/>
      <c r="O127" s="207">
        <v>44616</v>
      </c>
      <c r="P127" s="141" t="s">
        <v>298</v>
      </c>
      <c r="Q127" s="141" t="s">
        <v>298</v>
      </c>
      <c r="R127" s="141" t="s">
        <v>298</v>
      </c>
      <c r="S127" s="141" t="s">
        <v>1206</v>
      </c>
      <c r="T127" s="232">
        <v>4.67</v>
      </c>
      <c r="U127" s="151" t="s">
        <v>3021</v>
      </c>
      <c r="V127" s="209">
        <v>3.7999999999999999E-2</v>
      </c>
      <c r="W127" s="141"/>
      <c r="X127" s="141"/>
      <c r="Y127" s="209"/>
      <c r="Z127" s="229">
        <v>6.5299999999999997E-2</v>
      </c>
      <c r="AA127" s="146">
        <v>46722</v>
      </c>
      <c r="AB127" s="141" t="s">
        <v>636</v>
      </c>
      <c r="AC127" s="141"/>
      <c r="AD127" s="235"/>
      <c r="AE127" s="208"/>
      <c r="AF127" s="146">
        <v>45421</v>
      </c>
      <c r="AG127" s="141"/>
      <c r="AH127" s="141"/>
      <c r="AI127" s="151"/>
      <c r="AJ127" s="141" t="s">
        <v>62</v>
      </c>
      <c r="AK127" s="141" t="s">
        <v>791</v>
      </c>
      <c r="AL127" s="141"/>
      <c r="AM127" s="141" t="s">
        <v>305</v>
      </c>
      <c r="AN127" s="146">
        <v>45565</v>
      </c>
      <c r="AO127" s="146">
        <v>45565</v>
      </c>
      <c r="AP127" s="208"/>
      <c r="AQ127" s="148">
        <v>479329</v>
      </c>
      <c r="AR127" s="148">
        <v>97.62</v>
      </c>
      <c r="AS127" s="148">
        <v>1</v>
      </c>
      <c r="AT127" s="148">
        <v>467.92097000000001</v>
      </c>
      <c r="AU127" s="148">
        <v>467.92097000000001</v>
      </c>
      <c r="AV127" s="151"/>
      <c r="AW127" s="151"/>
      <c r="AX127" s="141"/>
      <c r="AY127" s="141" t="s">
        <v>4063</v>
      </c>
      <c r="AZ127" s="229">
        <v>2.3325082996000002E-2</v>
      </c>
      <c r="BA127" s="229">
        <v>1.214365933E-3</v>
      </c>
    </row>
    <row r="128" spans="1:53" ht="13.5" thickBot="1">
      <c r="A128" s="153">
        <v>7956</v>
      </c>
      <c r="B128" s="153">
        <v>12955</v>
      </c>
      <c r="C128" s="254"/>
      <c r="D128" s="141"/>
      <c r="E128" s="141" t="s">
        <v>4259</v>
      </c>
      <c r="F128" s="141">
        <v>11019581</v>
      </c>
      <c r="G128" s="141" t="s">
        <v>245</v>
      </c>
      <c r="H128" s="151" t="s">
        <v>834</v>
      </c>
      <c r="I128" s="141" t="s">
        <v>53</v>
      </c>
      <c r="J128" s="141"/>
      <c r="K128" s="141" t="s">
        <v>140</v>
      </c>
      <c r="L128" s="141" t="s">
        <v>62</v>
      </c>
      <c r="M128" s="141" t="s">
        <v>62</v>
      </c>
      <c r="N128" s="141"/>
      <c r="O128" s="207">
        <v>44629</v>
      </c>
      <c r="P128" s="141" t="s">
        <v>298</v>
      </c>
      <c r="Q128" s="141" t="s">
        <v>298</v>
      </c>
      <c r="R128" s="141" t="s">
        <v>298</v>
      </c>
      <c r="S128" s="141" t="s">
        <v>1206</v>
      </c>
      <c r="T128" s="232">
        <v>4.08</v>
      </c>
      <c r="U128" s="151" t="s">
        <v>3021</v>
      </c>
      <c r="V128" s="209">
        <v>3.7999999999999999E-2</v>
      </c>
      <c r="W128" s="141"/>
      <c r="X128" s="141"/>
      <c r="Y128" s="209"/>
      <c r="Z128" s="229">
        <v>6.5500000000000003E-2</v>
      </c>
      <c r="AA128" s="146">
        <v>47186</v>
      </c>
      <c r="AB128" s="141" t="s">
        <v>636</v>
      </c>
      <c r="AC128" s="141"/>
      <c r="AD128" s="235"/>
      <c r="AE128" s="208"/>
      <c r="AF128" s="146">
        <v>45644</v>
      </c>
      <c r="AG128" s="141"/>
      <c r="AH128" s="141"/>
      <c r="AI128" s="151"/>
      <c r="AJ128" s="141" t="s">
        <v>62</v>
      </c>
      <c r="AK128" s="141" t="s">
        <v>791</v>
      </c>
      <c r="AL128" s="141"/>
      <c r="AM128" s="141" t="s">
        <v>305</v>
      </c>
      <c r="AN128" s="146">
        <v>45565</v>
      </c>
      <c r="AO128" s="146">
        <v>45565</v>
      </c>
      <c r="AP128" s="208"/>
      <c r="AQ128" s="148">
        <v>41433.47</v>
      </c>
      <c r="AR128" s="148">
        <v>90.03</v>
      </c>
      <c r="AS128" s="148">
        <v>1</v>
      </c>
      <c r="AT128" s="148">
        <v>37.302549999999997</v>
      </c>
      <c r="AU128" s="148">
        <v>37.302549999999997</v>
      </c>
      <c r="AV128" s="151"/>
      <c r="AW128" s="151"/>
      <c r="AX128" s="141"/>
      <c r="AY128" s="141" t="s">
        <v>4063</v>
      </c>
      <c r="AZ128" s="229">
        <v>1.8594701460000001E-3</v>
      </c>
      <c r="BA128" s="229">
        <v>9.6808967418662904E-5</v>
      </c>
    </row>
    <row r="129" spans="1:53" ht="13.5" thickBot="1">
      <c r="A129" s="153">
        <v>7956</v>
      </c>
      <c r="B129" s="153">
        <v>12955</v>
      </c>
      <c r="C129" s="254"/>
      <c r="D129" s="141"/>
      <c r="E129" s="141" t="s">
        <v>4260</v>
      </c>
      <c r="F129" s="141">
        <v>11019587</v>
      </c>
      <c r="G129" s="141" t="s">
        <v>245</v>
      </c>
      <c r="H129" s="151" t="s">
        <v>834</v>
      </c>
      <c r="I129" s="141" t="s">
        <v>53</v>
      </c>
      <c r="J129" s="141"/>
      <c r="K129" s="141" t="s">
        <v>140</v>
      </c>
      <c r="L129" s="141" t="s">
        <v>62</v>
      </c>
      <c r="M129" s="141" t="s">
        <v>62</v>
      </c>
      <c r="N129" s="141"/>
      <c r="O129" s="207">
        <v>44644</v>
      </c>
      <c r="P129" s="141" t="s">
        <v>298</v>
      </c>
      <c r="Q129" s="141" t="s">
        <v>298</v>
      </c>
      <c r="R129" s="141" t="s">
        <v>298</v>
      </c>
      <c r="S129" s="141" t="s">
        <v>1206</v>
      </c>
      <c r="T129" s="232">
        <v>4.09</v>
      </c>
      <c r="U129" s="151" t="s">
        <v>3021</v>
      </c>
      <c r="V129" s="209">
        <v>3.7999999999999999E-2</v>
      </c>
      <c r="W129" s="141"/>
      <c r="X129" s="141"/>
      <c r="Y129" s="209"/>
      <c r="Z129" s="229">
        <v>6.0899999999999996E-2</v>
      </c>
      <c r="AA129" s="146">
        <v>47186</v>
      </c>
      <c r="AB129" s="141" t="s">
        <v>636</v>
      </c>
      <c r="AC129" s="141"/>
      <c r="AD129" s="235"/>
      <c r="AE129" s="208"/>
      <c r="AF129" s="146">
        <v>45644</v>
      </c>
      <c r="AG129" s="141"/>
      <c r="AH129" s="141"/>
      <c r="AI129" s="151"/>
      <c r="AJ129" s="141" t="s">
        <v>62</v>
      </c>
      <c r="AK129" s="141" t="s">
        <v>791</v>
      </c>
      <c r="AL129" s="141"/>
      <c r="AM129" s="141" t="s">
        <v>305</v>
      </c>
      <c r="AN129" s="146">
        <v>45565</v>
      </c>
      <c r="AO129" s="146">
        <v>45565</v>
      </c>
      <c r="AP129" s="208"/>
      <c r="AQ129" s="148">
        <v>658456.32999999996</v>
      </c>
      <c r="AR129" s="148">
        <v>91.65</v>
      </c>
      <c r="AS129" s="148">
        <v>1</v>
      </c>
      <c r="AT129" s="148">
        <v>603.47523000000001</v>
      </c>
      <c r="AU129" s="148">
        <v>603.47523000000001</v>
      </c>
      <c r="AV129" s="151"/>
      <c r="AW129" s="151"/>
      <c r="AX129" s="141"/>
      <c r="AY129" s="141" t="s">
        <v>4063</v>
      </c>
      <c r="AZ129" s="229">
        <v>3.008223766E-2</v>
      </c>
      <c r="BA129" s="229">
        <v>1.5661613980000001E-3</v>
      </c>
    </row>
    <row r="130" spans="1:53" ht="13.5" thickBot="1">
      <c r="A130" s="153">
        <v>7956</v>
      </c>
      <c r="B130" s="153">
        <v>12955</v>
      </c>
      <c r="C130" s="254"/>
      <c r="D130" s="141"/>
      <c r="E130" s="141" t="s">
        <v>4261</v>
      </c>
      <c r="F130" s="141">
        <v>11019588</v>
      </c>
      <c r="G130" s="141" t="s">
        <v>245</v>
      </c>
      <c r="H130" s="151"/>
      <c r="I130" s="141" t="s">
        <v>53</v>
      </c>
      <c r="J130" s="141"/>
      <c r="K130" s="141" t="s">
        <v>140</v>
      </c>
      <c r="L130" s="141" t="s">
        <v>62</v>
      </c>
      <c r="M130" s="141" t="s">
        <v>62</v>
      </c>
      <c r="N130" s="141"/>
      <c r="O130" s="207">
        <v>44651</v>
      </c>
      <c r="P130" s="141" t="s">
        <v>298</v>
      </c>
      <c r="Q130" s="141" t="s">
        <v>298</v>
      </c>
      <c r="R130" s="141" t="s">
        <v>298</v>
      </c>
      <c r="S130" s="141" t="s">
        <v>1206</v>
      </c>
      <c r="T130" s="232">
        <v>0</v>
      </c>
      <c r="U130" s="151" t="s">
        <v>3021</v>
      </c>
      <c r="V130" s="209">
        <v>0</v>
      </c>
      <c r="W130" s="141"/>
      <c r="X130" s="141"/>
      <c r="Y130" s="209"/>
      <c r="Z130" s="229">
        <v>0.13140000000000002</v>
      </c>
      <c r="AA130" s="146"/>
      <c r="AB130" s="141" t="s">
        <v>636</v>
      </c>
      <c r="AC130" s="141"/>
      <c r="AD130" s="235"/>
      <c r="AE130" s="208"/>
      <c r="AF130" s="146"/>
      <c r="AG130" s="141"/>
      <c r="AH130" s="141"/>
      <c r="AI130" s="151"/>
      <c r="AJ130" s="141" t="s">
        <v>55</v>
      </c>
      <c r="AK130" s="141" t="s">
        <v>791</v>
      </c>
      <c r="AL130" s="141"/>
      <c r="AM130" s="141" t="s">
        <v>305</v>
      </c>
      <c r="AN130" s="146">
        <v>45565</v>
      </c>
      <c r="AO130" s="146">
        <v>45565</v>
      </c>
      <c r="AP130" s="208"/>
      <c r="AQ130" s="148">
        <v>414477.6</v>
      </c>
      <c r="AR130" s="148">
        <v>101.51</v>
      </c>
      <c r="AS130" s="148">
        <v>1</v>
      </c>
      <c r="AT130" s="148">
        <v>420.73621000000003</v>
      </c>
      <c r="AU130" s="148">
        <v>420.73621000000003</v>
      </c>
      <c r="AV130" s="151"/>
      <c r="AW130" s="151"/>
      <c r="AX130" s="141"/>
      <c r="AY130" s="141" t="s">
        <v>4063</v>
      </c>
      <c r="AZ130" s="229">
        <v>2.0973001097999999E-2</v>
      </c>
      <c r="BA130" s="229">
        <v>1.0919102859999999E-3</v>
      </c>
    </row>
    <row r="131" spans="1:53" ht="13.5" thickBot="1">
      <c r="A131" s="153">
        <v>7956</v>
      </c>
      <c r="B131" s="153">
        <v>12955</v>
      </c>
      <c r="C131" s="254"/>
      <c r="D131" s="141"/>
      <c r="E131" s="141" t="s">
        <v>4262</v>
      </c>
      <c r="F131" s="141">
        <v>11019675</v>
      </c>
      <c r="G131" s="141" t="s">
        <v>245</v>
      </c>
      <c r="H131" s="151" t="s">
        <v>834</v>
      </c>
      <c r="I131" s="141" t="s">
        <v>53</v>
      </c>
      <c r="J131" s="141"/>
      <c r="K131" s="141" t="s">
        <v>140</v>
      </c>
      <c r="L131" s="141" t="s">
        <v>62</v>
      </c>
      <c r="M131" s="141" t="s">
        <v>62</v>
      </c>
      <c r="N131" s="141"/>
      <c r="O131" s="207">
        <v>44683</v>
      </c>
      <c r="P131" s="141" t="s">
        <v>298</v>
      </c>
      <c r="Q131" s="141" t="s">
        <v>298</v>
      </c>
      <c r="R131" s="141" t="s">
        <v>298</v>
      </c>
      <c r="S131" s="141" t="s">
        <v>1206</v>
      </c>
      <c r="T131" s="232">
        <v>4.09</v>
      </c>
      <c r="U131" s="151" t="s">
        <v>3021</v>
      </c>
      <c r="V131" s="209">
        <v>3.7999999999999999E-2</v>
      </c>
      <c r="W131" s="141"/>
      <c r="X131" s="141"/>
      <c r="Y131" s="209"/>
      <c r="Z131" s="229">
        <v>5.7699999999999994E-2</v>
      </c>
      <c r="AA131" s="146">
        <v>47186</v>
      </c>
      <c r="AB131" s="141" t="s">
        <v>636</v>
      </c>
      <c r="AC131" s="141"/>
      <c r="AD131" s="235"/>
      <c r="AE131" s="208"/>
      <c r="AF131" s="146">
        <v>45644</v>
      </c>
      <c r="AG131" s="141"/>
      <c r="AH131" s="141"/>
      <c r="AI131" s="151"/>
      <c r="AJ131" s="141" t="s">
        <v>62</v>
      </c>
      <c r="AK131" s="141" t="s">
        <v>791</v>
      </c>
      <c r="AL131" s="141"/>
      <c r="AM131" s="141" t="s">
        <v>305</v>
      </c>
      <c r="AN131" s="146">
        <v>45565</v>
      </c>
      <c r="AO131" s="146">
        <v>45565</v>
      </c>
      <c r="AP131" s="208"/>
      <c r="AQ131" s="148">
        <v>43897.09</v>
      </c>
      <c r="AR131" s="148">
        <v>92.77</v>
      </c>
      <c r="AS131" s="148">
        <v>1</v>
      </c>
      <c r="AT131" s="148">
        <v>40.723329999999997</v>
      </c>
      <c r="AU131" s="148">
        <v>40.723329999999997</v>
      </c>
      <c r="AV131" s="151"/>
      <c r="AW131" s="151"/>
      <c r="AX131" s="141"/>
      <c r="AY131" s="141" t="s">
        <v>4063</v>
      </c>
      <c r="AZ131" s="229">
        <v>2.0299903460000001E-3</v>
      </c>
      <c r="BA131" s="229">
        <v>1.05686703E-4</v>
      </c>
    </row>
    <row r="132" spans="1:53" ht="13.5" thickBot="1">
      <c r="A132" s="153">
        <v>7956</v>
      </c>
      <c r="B132" s="153">
        <v>12955</v>
      </c>
      <c r="C132" s="254"/>
      <c r="D132" s="141"/>
      <c r="E132" s="141" t="s">
        <v>4263</v>
      </c>
      <c r="F132" s="141">
        <v>11019678</v>
      </c>
      <c r="G132" s="141" t="s">
        <v>245</v>
      </c>
      <c r="H132" s="151" t="s">
        <v>865</v>
      </c>
      <c r="I132" s="141" t="s">
        <v>53</v>
      </c>
      <c r="J132" s="141"/>
      <c r="K132" s="141" t="s">
        <v>140</v>
      </c>
      <c r="L132" s="141" t="s">
        <v>62</v>
      </c>
      <c r="M132" s="141" t="s">
        <v>62</v>
      </c>
      <c r="N132" s="141"/>
      <c r="O132" s="207">
        <v>44703</v>
      </c>
      <c r="P132" s="141" t="s">
        <v>298</v>
      </c>
      <c r="Q132" s="141" t="s">
        <v>298</v>
      </c>
      <c r="R132" s="141" t="s">
        <v>298</v>
      </c>
      <c r="S132" s="141" t="s">
        <v>1206</v>
      </c>
      <c r="T132" s="232">
        <v>4.71</v>
      </c>
      <c r="U132" s="151" t="s">
        <v>3021</v>
      </c>
      <c r="V132" s="209">
        <v>0.05</v>
      </c>
      <c r="W132" s="141"/>
      <c r="X132" s="141"/>
      <c r="Y132" s="209"/>
      <c r="Z132" s="229">
        <v>6.3600000000000004E-2</v>
      </c>
      <c r="AA132" s="146">
        <v>47559</v>
      </c>
      <c r="AB132" s="141" t="s">
        <v>635</v>
      </c>
      <c r="AC132" s="141"/>
      <c r="AD132" s="235"/>
      <c r="AE132" s="208"/>
      <c r="AF132" s="146"/>
      <c r="AG132" s="141"/>
      <c r="AH132" s="141"/>
      <c r="AI132" s="151"/>
      <c r="AJ132" s="141" t="s">
        <v>55</v>
      </c>
      <c r="AK132" s="141" t="s">
        <v>791</v>
      </c>
      <c r="AL132" s="141"/>
      <c r="AM132" s="141" t="s">
        <v>305</v>
      </c>
      <c r="AN132" s="146">
        <v>45565</v>
      </c>
      <c r="AO132" s="146">
        <v>45565</v>
      </c>
      <c r="AP132" s="208"/>
      <c r="AQ132" s="148">
        <v>73439.86</v>
      </c>
      <c r="AR132" s="148">
        <v>97.62</v>
      </c>
      <c r="AS132" s="148">
        <v>1</v>
      </c>
      <c r="AT132" s="148">
        <v>71.691990000000004</v>
      </c>
      <c r="AU132" s="148">
        <v>71.691990000000004</v>
      </c>
      <c r="AV132" s="151"/>
      <c r="AW132" s="151"/>
      <c r="AX132" s="141"/>
      <c r="AY132" s="141" t="s">
        <v>4063</v>
      </c>
      <c r="AZ132" s="229">
        <v>3.5737265989999999E-3</v>
      </c>
      <c r="BA132" s="229">
        <v>1.8605772300000001E-4</v>
      </c>
    </row>
    <row r="133" spans="1:53" ht="13.5" thickBot="1">
      <c r="A133" s="153">
        <v>7956</v>
      </c>
      <c r="B133" s="153">
        <v>12955</v>
      </c>
      <c r="C133" s="254"/>
      <c r="D133" s="141"/>
      <c r="E133" s="141" t="s">
        <v>4264</v>
      </c>
      <c r="F133" s="141">
        <v>11019682</v>
      </c>
      <c r="G133" s="141" t="s">
        <v>245</v>
      </c>
      <c r="H133" s="151" t="s">
        <v>865</v>
      </c>
      <c r="I133" s="141" t="s">
        <v>53</v>
      </c>
      <c r="J133" s="141"/>
      <c r="K133" s="141" t="s">
        <v>140</v>
      </c>
      <c r="L133" s="141" t="s">
        <v>62</v>
      </c>
      <c r="M133" s="141" t="s">
        <v>62</v>
      </c>
      <c r="N133" s="141"/>
      <c r="O133" s="207">
        <v>44710</v>
      </c>
      <c r="P133" s="141" t="s">
        <v>298</v>
      </c>
      <c r="Q133" s="141" t="s">
        <v>298</v>
      </c>
      <c r="R133" s="141" t="s">
        <v>298</v>
      </c>
      <c r="S133" s="141" t="s">
        <v>1206</v>
      </c>
      <c r="T133" s="232">
        <v>4.6500000000000004</v>
      </c>
      <c r="U133" s="151" t="s">
        <v>442</v>
      </c>
      <c r="V133" s="209">
        <v>5.5E-2</v>
      </c>
      <c r="W133" s="141"/>
      <c r="X133" s="141"/>
      <c r="Y133" s="209"/>
      <c r="Z133" s="229">
        <v>6.54E-2</v>
      </c>
      <c r="AA133" s="146">
        <v>47559</v>
      </c>
      <c r="AB133" s="141" t="s">
        <v>635</v>
      </c>
      <c r="AC133" s="141"/>
      <c r="AD133" s="235"/>
      <c r="AE133" s="208"/>
      <c r="AF133" s="146"/>
      <c r="AG133" s="141"/>
      <c r="AH133" s="141"/>
      <c r="AI133" s="151"/>
      <c r="AJ133" s="141" t="s">
        <v>55</v>
      </c>
      <c r="AK133" s="141" t="s">
        <v>791</v>
      </c>
      <c r="AL133" s="141"/>
      <c r="AM133" s="141" t="s">
        <v>305</v>
      </c>
      <c r="AN133" s="146">
        <v>45565</v>
      </c>
      <c r="AO133" s="146">
        <v>45565</v>
      </c>
      <c r="AP133" s="208"/>
      <c r="AQ133" s="148">
        <v>15530.55</v>
      </c>
      <c r="AR133" s="148">
        <v>99.42</v>
      </c>
      <c r="AS133" s="148">
        <v>1</v>
      </c>
      <c r="AT133" s="148">
        <v>15.440469999999999</v>
      </c>
      <c r="AU133" s="148">
        <v>15.440469999999999</v>
      </c>
      <c r="AV133" s="151"/>
      <c r="AW133" s="151"/>
      <c r="AX133" s="141"/>
      <c r="AY133" s="141" t="s">
        <v>4063</v>
      </c>
      <c r="AZ133" s="229">
        <v>7.6968177799999996E-4</v>
      </c>
      <c r="BA133" s="229">
        <v>4.0071682958908797E-5</v>
      </c>
    </row>
    <row r="134" spans="1:53" ht="13.5" thickBot="1">
      <c r="A134" s="153">
        <v>7956</v>
      </c>
      <c r="B134" s="153">
        <v>12955</v>
      </c>
      <c r="C134" s="254"/>
      <c r="D134" s="141"/>
      <c r="E134" s="141" t="s">
        <v>4265</v>
      </c>
      <c r="F134" s="141">
        <v>11019683</v>
      </c>
      <c r="G134" s="141" t="s">
        <v>245</v>
      </c>
      <c r="H134" s="151" t="s">
        <v>871</v>
      </c>
      <c r="I134" s="141" t="s">
        <v>53</v>
      </c>
      <c r="J134" s="141"/>
      <c r="K134" s="141" t="s">
        <v>102</v>
      </c>
      <c r="L134" s="141" t="s">
        <v>62</v>
      </c>
      <c r="M134" s="141" t="s">
        <v>62</v>
      </c>
      <c r="N134" s="141"/>
      <c r="O134" s="207">
        <v>44711</v>
      </c>
      <c r="P134" s="141" t="s">
        <v>298</v>
      </c>
      <c r="Q134" s="141" t="s">
        <v>298</v>
      </c>
      <c r="R134" s="141" t="s">
        <v>298</v>
      </c>
      <c r="S134" s="141" t="s">
        <v>1206</v>
      </c>
      <c r="T134" s="232">
        <v>1.57</v>
      </c>
      <c r="U134" s="151" t="s">
        <v>3021</v>
      </c>
      <c r="V134" s="209">
        <v>6.9000000000000006E-2</v>
      </c>
      <c r="W134" s="141"/>
      <c r="X134" s="141"/>
      <c r="Y134" s="209"/>
      <c r="Z134" s="229">
        <v>8.5999999999999993E-2</v>
      </c>
      <c r="AA134" s="146">
        <v>46172</v>
      </c>
      <c r="AB134" s="141" t="s">
        <v>636</v>
      </c>
      <c r="AC134" s="141"/>
      <c r="AD134" s="235"/>
      <c r="AE134" s="208"/>
      <c r="AF134" s="146"/>
      <c r="AG134" s="141"/>
      <c r="AH134" s="141"/>
      <c r="AI134" s="151"/>
      <c r="AJ134" s="141" t="s">
        <v>55</v>
      </c>
      <c r="AK134" s="141" t="s">
        <v>791</v>
      </c>
      <c r="AL134" s="141"/>
      <c r="AM134" s="141" t="s">
        <v>305</v>
      </c>
      <c r="AN134" s="146">
        <v>45565</v>
      </c>
      <c r="AO134" s="146">
        <v>45565</v>
      </c>
      <c r="AP134" s="208"/>
      <c r="AQ134" s="148">
        <v>700000</v>
      </c>
      <c r="AR134" s="148">
        <v>99.4</v>
      </c>
      <c r="AS134" s="148">
        <v>1</v>
      </c>
      <c r="AT134" s="148">
        <v>695.8</v>
      </c>
      <c r="AU134" s="148">
        <v>695.8</v>
      </c>
      <c r="AV134" s="151"/>
      <c r="AW134" s="151"/>
      <c r="AX134" s="141"/>
      <c r="AY134" s="141" t="s">
        <v>4063</v>
      </c>
      <c r="AZ134" s="229">
        <v>3.4684474064999998E-2</v>
      </c>
      <c r="BA134" s="229">
        <v>1.805766081E-3</v>
      </c>
    </row>
    <row r="135" spans="1:53" ht="13.5" thickBot="1">
      <c r="A135" s="153">
        <v>7956</v>
      </c>
      <c r="B135" s="153">
        <v>12955</v>
      </c>
      <c r="C135" s="254"/>
      <c r="D135" s="141"/>
      <c r="E135" s="141" t="s">
        <v>4266</v>
      </c>
      <c r="F135" s="141">
        <v>11019685</v>
      </c>
      <c r="G135" s="141" t="s">
        <v>245</v>
      </c>
      <c r="H135" s="151" t="s">
        <v>871</v>
      </c>
      <c r="I135" s="141" t="s">
        <v>53</v>
      </c>
      <c r="J135" s="141"/>
      <c r="K135" s="141" t="s">
        <v>102</v>
      </c>
      <c r="L135" s="141" t="s">
        <v>62</v>
      </c>
      <c r="M135" s="141" t="s">
        <v>62</v>
      </c>
      <c r="N135" s="141"/>
      <c r="O135" s="207">
        <v>44711</v>
      </c>
      <c r="P135" s="141" t="s">
        <v>298</v>
      </c>
      <c r="Q135" s="141" t="s">
        <v>298</v>
      </c>
      <c r="R135" s="141" t="s">
        <v>298</v>
      </c>
      <c r="S135" s="141" t="s">
        <v>1206</v>
      </c>
      <c r="T135" s="232">
        <v>1.57</v>
      </c>
      <c r="U135" s="151" t="s">
        <v>3021</v>
      </c>
      <c r="V135" s="209">
        <v>6.9000000000000006E-2</v>
      </c>
      <c r="W135" s="141"/>
      <c r="X135" s="141"/>
      <c r="Y135" s="209"/>
      <c r="Z135" s="229">
        <v>8.5999999999999993E-2</v>
      </c>
      <c r="AA135" s="146">
        <v>46172</v>
      </c>
      <c r="AB135" s="141" t="s">
        <v>636</v>
      </c>
      <c r="AC135" s="141"/>
      <c r="AD135" s="235"/>
      <c r="AE135" s="208"/>
      <c r="AF135" s="146"/>
      <c r="AG135" s="141"/>
      <c r="AH135" s="141"/>
      <c r="AI135" s="151"/>
      <c r="AJ135" s="141" t="s">
        <v>55</v>
      </c>
      <c r="AK135" s="141" t="s">
        <v>791</v>
      </c>
      <c r="AL135" s="141"/>
      <c r="AM135" s="141" t="s">
        <v>305</v>
      </c>
      <c r="AN135" s="146">
        <v>45565</v>
      </c>
      <c r="AO135" s="146">
        <v>45565</v>
      </c>
      <c r="AP135" s="208"/>
      <c r="AQ135" s="148">
        <v>350000</v>
      </c>
      <c r="AR135" s="148">
        <v>99.4</v>
      </c>
      <c r="AS135" s="148">
        <v>1</v>
      </c>
      <c r="AT135" s="148">
        <v>347.9</v>
      </c>
      <c r="AU135" s="148">
        <v>347.9</v>
      </c>
      <c r="AV135" s="151"/>
      <c r="AW135" s="151"/>
      <c r="AX135" s="141"/>
      <c r="AY135" s="141" t="s">
        <v>4063</v>
      </c>
      <c r="AZ135" s="229">
        <v>1.7342237032E-2</v>
      </c>
      <c r="BA135" s="229">
        <v>9.0288304E-4</v>
      </c>
    </row>
    <row r="136" spans="1:53" ht="13.5" thickBot="1">
      <c r="A136" s="153">
        <v>7956</v>
      </c>
      <c r="B136" s="153">
        <v>12955</v>
      </c>
      <c r="C136" s="254"/>
      <c r="D136" s="141"/>
      <c r="E136" s="141" t="s">
        <v>4267</v>
      </c>
      <c r="F136" s="141">
        <v>11019686</v>
      </c>
      <c r="G136" s="141" t="s">
        <v>245</v>
      </c>
      <c r="H136" s="151" t="s">
        <v>865</v>
      </c>
      <c r="I136" s="141" t="s">
        <v>53</v>
      </c>
      <c r="J136" s="141"/>
      <c r="K136" s="141" t="s">
        <v>140</v>
      </c>
      <c r="L136" s="141" t="s">
        <v>62</v>
      </c>
      <c r="M136" s="141" t="s">
        <v>62</v>
      </c>
      <c r="N136" s="141"/>
      <c r="O136" s="207">
        <v>44713</v>
      </c>
      <c r="P136" s="141" t="s">
        <v>298</v>
      </c>
      <c r="Q136" s="141" t="s">
        <v>298</v>
      </c>
      <c r="R136" s="141" t="s">
        <v>298</v>
      </c>
      <c r="S136" s="141" t="s">
        <v>1206</v>
      </c>
      <c r="T136" s="232">
        <v>4.6399999999999997</v>
      </c>
      <c r="U136" s="151" t="s">
        <v>3021</v>
      </c>
      <c r="V136" s="209">
        <v>5.5E-2</v>
      </c>
      <c r="W136" s="141"/>
      <c r="X136" s="141"/>
      <c r="Y136" s="209"/>
      <c r="Z136" s="229">
        <v>6.9500000000000006E-2</v>
      </c>
      <c r="AA136" s="146">
        <v>47559</v>
      </c>
      <c r="AB136" s="141" t="s">
        <v>635</v>
      </c>
      <c r="AC136" s="141"/>
      <c r="AD136" s="235"/>
      <c r="AE136" s="208"/>
      <c r="AF136" s="146"/>
      <c r="AG136" s="141"/>
      <c r="AH136" s="141"/>
      <c r="AI136" s="151"/>
      <c r="AJ136" s="141" t="s">
        <v>55</v>
      </c>
      <c r="AK136" s="141" t="s">
        <v>791</v>
      </c>
      <c r="AL136" s="141"/>
      <c r="AM136" s="141" t="s">
        <v>305</v>
      </c>
      <c r="AN136" s="146">
        <v>45565</v>
      </c>
      <c r="AO136" s="146">
        <v>45565</v>
      </c>
      <c r="AP136" s="208"/>
      <c r="AQ136" s="148">
        <v>92448</v>
      </c>
      <c r="AR136" s="148">
        <v>97.66</v>
      </c>
      <c r="AS136" s="148">
        <v>1</v>
      </c>
      <c r="AT136" s="148">
        <v>90.284719999999993</v>
      </c>
      <c r="AU136" s="148">
        <v>90.284719999999993</v>
      </c>
      <c r="AV136" s="151"/>
      <c r="AW136" s="151"/>
      <c r="AX136" s="141"/>
      <c r="AY136" s="141" t="s">
        <v>4063</v>
      </c>
      <c r="AZ136" s="229">
        <v>4.5005433010000002E-3</v>
      </c>
      <c r="BA136" s="229">
        <v>2.3431026800000001E-4</v>
      </c>
    </row>
    <row r="137" spans="1:53" ht="13.5" thickBot="1">
      <c r="A137" s="153">
        <v>7956</v>
      </c>
      <c r="B137" s="153">
        <v>12955</v>
      </c>
      <c r="C137" s="254"/>
      <c r="D137" s="141"/>
      <c r="E137" s="141" t="s">
        <v>4268</v>
      </c>
      <c r="F137" s="141">
        <v>11019691</v>
      </c>
      <c r="G137" s="141" t="s">
        <v>245</v>
      </c>
      <c r="H137" s="151" t="s">
        <v>865</v>
      </c>
      <c r="I137" s="141" t="s">
        <v>53</v>
      </c>
      <c r="J137" s="141"/>
      <c r="K137" s="141" t="s">
        <v>140</v>
      </c>
      <c r="L137" s="141" t="s">
        <v>62</v>
      </c>
      <c r="M137" s="141" t="s">
        <v>62</v>
      </c>
      <c r="N137" s="141"/>
      <c r="O137" s="207">
        <v>44728</v>
      </c>
      <c r="P137" s="141" t="s">
        <v>298</v>
      </c>
      <c r="Q137" s="141" t="s">
        <v>298</v>
      </c>
      <c r="R137" s="141" t="s">
        <v>298</v>
      </c>
      <c r="S137" s="141" t="s">
        <v>1206</v>
      </c>
      <c r="T137" s="232">
        <v>4.6500000000000004</v>
      </c>
      <c r="U137" s="151" t="s">
        <v>3021</v>
      </c>
      <c r="V137" s="209">
        <v>0.06</v>
      </c>
      <c r="W137" s="141"/>
      <c r="X137" s="141"/>
      <c r="Y137" s="209"/>
      <c r="Z137" s="229">
        <v>6.3600000000000004E-2</v>
      </c>
      <c r="AA137" s="146">
        <v>47559</v>
      </c>
      <c r="AB137" s="141" t="s">
        <v>635</v>
      </c>
      <c r="AC137" s="141"/>
      <c r="AD137" s="235"/>
      <c r="AE137" s="208"/>
      <c r="AF137" s="146"/>
      <c r="AG137" s="141"/>
      <c r="AH137" s="141"/>
      <c r="AI137" s="151"/>
      <c r="AJ137" s="141" t="s">
        <v>55</v>
      </c>
      <c r="AK137" s="141" t="s">
        <v>791</v>
      </c>
      <c r="AL137" s="141"/>
      <c r="AM137" s="141" t="s">
        <v>305</v>
      </c>
      <c r="AN137" s="146">
        <v>45565</v>
      </c>
      <c r="AO137" s="146">
        <v>45565</v>
      </c>
      <c r="AP137" s="208"/>
      <c r="AQ137" s="148">
        <v>402</v>
      </c>
      <c r="AR137" s="148">
        <v>100.57</v>
      </c>
      <c r="AS137" s="148">
        <v>1</v>
      </c>
      <c r="AT137" s="148">
        <v>0.40428999999999998</v>
      </c>
      <c r="AU137" s="148">
        <v>0.40428999999999998</v>
      </c>
      <c r="AV137" s="151"/>
      <c r="AW137" s="151"/>
      <c r="AX137" s="141"/>
      <c r="AY137" s="141" t="s">
        <v>4063</v>
      </c>
      <c r="AZ137" s="229">
        <v>2.0153184852057501E-5</v>
      </c>
      <c r="BA137" s="229">
        <v>1.04922846930548E-6</v>
      </c>
    </row>
    <row r="138" spans="1:53" ht="13.5" thickBot="1">
      <c r="A138" s="153">
        <v>7956</v>
      </c>
      <c r="B138" s="153">
        <v>12955</v>
      </c>
      <c r="C138" s="254"/>
      <c r="D138" s="141"/>
      <c r="E138" s="141" t="s">
        <v>4269</v>
      </c>
      <c r="F138" s="141">
        <v>11019891</v>
      </c>
      <c r="G138" s="141" t="s">
        <v>245</v>
      </c>
      <c r="H138" s="151" t="s">
        <v>843</v>
      </c>
      <c r="I138" s="141" t="s">
        <v>53</v>
      </c>
      <c r="J138" s="141"/>
      <c r="K138" s="141" t="s">
        <v>140</v>
      </c>
      <c r="L138" s="141" t="s">
        <v>62</v>
      </c>
      <c r="M138" s="141" t="s">
        <v>62</v>
      </c>
      <c r="N138" s="141"/>
      <c r="O138" s="207">
        <v>44761</v>
      </c>
      <c r="P138" s="141" t="s">
        <v>298</v>
      </c>
      <c r="Q138" s="141" t="s">
        <v>298</v>
      </c>
      <c r="R138" s="141" t="s">
        <v>298</v>
      </c>
      <c r="S138" s="141" t="s">
        <v>1206</v>
      </c>
      <c r="T138" s="232">
        <v>2.5</v>
      </c>
      <c r="U138" s="151" t="s">
        <v>3021</v>
      </c>
      <c r="V138" s="209">
        <v>0.12</v>
      </c>
      <c r="W138" s="141"/>
      <c r="X138" s="141"/>
      <c r="Y138" s="209"/>
      <c r="Z138" s="229">
        <v>0.12839999999999999</v>
      </c>
      <c r="AA138" s="146">
        <v>46478</v>
      </c>
      <c r="AB138" s="141" t="s">
        <v>635</v>
      </c>
      <c r="AC138" s="141"/>
      <c r="AD138" s="235"/>
      <c r="AE138" s="208"/>
      <c r="AF138" s="146"/>
      <c r="AG138" s="141"/>
      <c r="AH138" s="141"/>
      <c r="AI138" s="151"/>
      <c r="AJ138" s="141" t="s">
        <v>62</v>
      </c>
      <c r="AK138" s="141" t="s">
        <v>791</v>
      </c>
      <c r="AL138" s="141"/>
      <c r="AM138" s="141" t="s">
        <v>305</v>
      </c>
      <c r="AN138" s="146">
        <v>45565</v>
      </c>
      <c r="AO138" s="146">
        <v>45565</v>
      </c>
      <c r="AP138" s="208"/>
      <c r="AQ138" s="148">
        <v>10362.69</v>
      </c>
      <c r="AR138" s="148">
        <v>125.97</v>
      </c>
      <c r="AS138" s="148">
        <v>1</v>
      </c>
      <c r="AT138" s="148">
        <v>13.053879999999999</v>
      </c>
      <c r="AU138" s="148">
        <v>13.053879999999999</v>
      </c>
      <c r="AV138" s="151"/>
      <c r="AW138" s="151"/>
      <c r="AX138" s="141"/>
      <c r="AY138" s="141" t="s">
        <v>4063</v>
      </c>
      <c r="AZ138" s="229">
        <v>6.5071423099999999E-4</v>
      </c>
      <c r="BA138" s="229">
        <v>3.3877915681558899E-5</v>
      </c>
    </row>
    <row r="139" spans="1:53" ht="13.5" thickBot="1">
      <c r="A139" s="153">
        <v>7956</v>
      </c>
      <c r="B139" s="153">
        <v>12955</v>
      </c>
      <c r="C139" s="254"/>
      <c r="D139" s="141"/>
      <c r="E139" s="141" t="s">
        <v>4270</v>
      </c>
      <c r="F139" s="141">
        <v>11019892</v>
      </c>
      <c r="G139" s="141" t="s">
        <v>245</v>
      </c>
      <c r="H139" s="151" t="s">
        <v>865</v>
      </c>
      <c r="I139" s="141" t="s">
        <v>53</v>
      </c>
      <c r="J139" s="141"/>
      <c r="K139" s="141" t="s">
        <v>140</v>
      </c>
      <c r="L139" s="141" t="s">
        <v>62</v>
      </c>
      <c r="M139" s="141" t="s">
        <v>62</v>
      </c>
      <c r="N139" s="141"/>
      <c r="O139" s="207">
        <v>44763</v>
      </c>
      <c r="P139" s="141" t="s">
        <v>298</v>
      </c>
      <c r="Q139" s="141" t="s">
        <v>298</v>
      </c>
      <c r="R139" s="141" t="s">
        <v>298</v>
      </c>
      <c r="S139" s="141" t="s">
        <v>1206</v>
      </c>
      <c r="T139" s="232">
        <v>4.57</v>
      </c>
      <c r="U139" s="151" t="s">
        <v>3021</v>
      </c>
      <c r="V139" s="209">
        <v>0.06</v>
      </c>
      <c r="W139" s="141"/>
      <c r="X139" s="141"/>
      <c r="Y139" s="209"/>
      <c r="Z139" s="229">
        <v>7.6700000000000004E-2</v>
      </c>
      <c r="AA139" s="146">
        <v>47559</v>
      </c>
      <c r="AB139" s="141" t="s">
        <v>635</v>
      </c>
      <c r="AC139" s="141"/>
      <c r="AD139" s="235"/>
      <c r="AE139" s="208"/>
      <c r="AF139" s="146"/>
      <c r="AG139" s="141"/>
      <c r="AH139" s="141"/>
      <c r="AI139" s="151"/>
      <c r="AJ139" s="141" t="s">
        <v>55</v>
      </c>
      <c r="AK139" s="141" t="s">
        <v>791</v>
      </c>
      <c r="AL139" s="141"/>
      <c r="AM139" s="141" t="s">
        <v>305</v>
      </c>
      <c r="AN139" s="146">
        <v>45565</v>
      </c>
      <c r="AO139" s="146">
        <v>45565</v>
      </c>
      <c r="AP139" s="208"/>
      <c r="AQ139" s="148">
        <v>3000</v>
      </c>
      <c r="AR139" s="148">
        <v>97.21</v>
      </c>
      <c r="AS139" s="148">
        <v>1</v>
      </c>
      <c r="AT139" s="148">
        <v>2.9163000000000001</v>
      </c>
      <c r="AU139" s="148">
        <v>2.9163000000000001</v>
      </c>
      <c r="AV139" s="151"/>
      <c r="AW139" s="151"/>
      <c r="AX139" s="141"/>
      <c r="AY139" s="141" t="s">
        <v>4063</v>
      </c>
      <c r="AZ139" s="229">
        <v>1.4537271000000001E-4</v>
      </c>
      <c r="BA139" s="229">
        <v>7.5684904030165998E-6</v>
      </c>
    </row>
    <row r="140" spans="1:53" ht="13.5" thickBot="1">
      <c r="A140" s="153">
        <v>7956</v>
      </c>
      <c r="B140" s="153">
        <v>12955</v>
      </c>
      <c r="C140" s="254"/>
      <c r="D140" s="141"/>
      <c r="E140" s="141" t="s">
        <v>4271</v>
      </c>
      <c r="F140" s="141">
        <v>11019895</v>
      </c>
      <c r="G140" s="141" t="s">
        <v>245</v>
      </c>
      <c r="H140" s="151" t="s">
        <v>865</v>
      </c>
      <c r="I140" s="141" t="s">
        <v>53</v>
      </c>
      <c r="J140" s="141"/>
      <c r="K140" s="141" t="s">
        <v>140</v>
      </c>
      <c r="L140" s="141" t="s">
        <v>62</v>
      </c>
      <c r="M140" s="141" t="s">
        <v>62</v>
      </c>
      <c r="N140" s="141"/>
      <c r="O140" s="207">
        <v>44767</v>
      </c>
      <c r="P140" s="141" t="s">
        <v>298</v>
      </c>
      <c r="Q140" s="141" t="s">
        <v>298</v>
      </c>
      <c r="R140" s="141" t="s">
        <v>298</v>
      </c>
      <c r="S140" s="141" t="s">
        <v>1206</v>
      </c>
      <c r="T140" s="232">
        <v>4.57</v>
      </c>
      <c r="U140" s="151" t="s">
        <v>3021</v>
      </c>
      <c r="V140" s="209">
        <v>0.06</v>
      </c>
      <c r="W140" s="141"/>
      <c r="X140" s="141"/>
      <c r="Y140" s="209"/>
      <c r="Z140" s="229">
        <v>7.6700000000000004E-2</v>
      </c>
      <c r="AA140" s="146">
        <v>47559</v>
      </c>
      <c r="AB140" s="141" t="s">
        <v>635</v>
      </c>
      <c r="AC140" s="141"/>
      <c r="AD140" s="235"/>
      <c r="AE140" s="208"/>
      <c r="AF140" s="146"/>
      <c r="AG140" s="141"/>
      <c r="AH140" s="141"/>
      <c r="AI140" s="151"/>
      <c r="AJ140" s="141" t="s">
        <v>55</v>
      </c>
      <c r="AK140" s="141" t="s">
        <v>791</v>
      </c>
      <c r="AL140" s="141"/>
      <c r="AM140" s="141" t="s">
        <v>305</v>
      </c>
      <c r="AN140" s="146">
        <v>45565</v>
      </c>
      <c r="AO140" s="146">
        <v>45565</v>
      </c>
      <c r="AP140" s="208"/>
      <c r="AQ140" s="148">
        <v>7500</v>
      </c>
      <c r="AR140" s="148">
        <v>97.24</v>
      </c>
      <c r="AS140" s="148">
        <v>1</v>
      </c>
      <c r="AT140" s="148">
        <v>7.2930000000000001</v>
      </c>
      <c r="AU140" s="148">
        <v>7.2930000000000001</v>
      </c>
      <c r="AV140" s="151"/>
      <c r="AW140" s="151"/>
      <c r="AX140" s="141"/>
      <c r="AY140" s="141" t="s">
        <v>4063</v>
      </c>
      <c r="AZ140" s="229">
        <v>3.6354393399999998E-4</v>
      </c>
      <c r="BA140" s="229">
        <v>1.8927065291362401E-5</v>
      </c>
    </row>
    <row r="141" spans="1:53" ht="13.5" thickBot="1">
      <c r="A141" s="153">
        <v>7956</v>
      </c>
      <c r="B141" s="153">
        <v>12955</v>
      </c>
      <c r="C141" s="254"/>
      <c r="D141" s="141"/>
      <c r="E141" s="141" t="s">
        <v>4272</v>
      </c>
      <c r="F141" s="141">
        <v>11019896</v>
      </c>
      <c r="G141" s="141" t="s">
        <v>245</v>
      </c>
      <c r="H141" s="151" t="s">
        <v>871</v>
      </c>
      <c r="I141" s="141" t="s">
        <v>53</v>
      </c>
      <c r="J141" s="141"/>
      <c r="K141" s="141" t="s">
        <v>102</v>
      </c>
      <c r="L141" s="141" t="s">
        <v>62</v>
      </c>
      <c r="M141" s="141" t="s">
        <v>62</v>
      </c>
      <c r="N141" s="141"/>
      <c r="O141" s="207">
        <v>44767</v>
      </c>
      <c r="P141" s="141" t="s">
        <v>298</v>
      </c>
      <c r="Q141" s="141" t="s">
        <v>298</v>
      </c>
      <c r="R141" s="141" t="s">
        <v>298</v>
      </c>
      <c r="S141" s="141" t="s">
        <v>1206</v>
      </c>
      <c r="T141" s="232">
        <v>1.56</v>
      </c>
      <c r="U141" s="151" t="s">
        <v>3021</v>
      </c>
      <c r="V141" s="209">
        <v>7.9000000000000001E-2</v>
      </c>
      <c r="W141" s="141"/>
      <c r="X141" s="141"/>
      <c r="Y141" s="209"/>
      <c r="Z141" s="229">
        <v>9.2899999999999996E-2</v>
      </c>
      <c r="AA141" s="146">
        <v>46172</v>
      </c>
      <c r="AB141" s="141" t="s">
        <v>636</v>
      </c>
      <c r="AC141" s="141"/>
      <c r="AD141" s="235"/>
      <c r="AE141" s="208"/>
      <c r="AF141" s="146"/>
      <c r="AG141" s="141"/>
      <c r="AH141" s="141"/>
      <c r="AI141" s="151"/>
      <c r="AJ141" s="141" t="s">
        <v>55</v>
      </c>
      <c r="AK141" s="141" t="s">
        <v>791</v>
      </c>
      <c r="AL141" s="141"/>
      <c r="AM141" s="141" t="s">
        <v>305</v>
      </c>
      <c r="AN141" s="146">
        <v>45565</v>
      </c>
      <c r="AO141" s="146">
        <v>45565</v>
      </c>
      <c r="AP141" s="208"/>
      <c r="AQ141" s="148">
        <v>350000</v>
      </c>
      <c r="AR141" s="148">
        <v>100.18</v>
      </c>
      <c r="AS141" s="148">
        <v>1</v>
      </c>
      <c r="AT141" s="148">
        <v>350.63</v>
      </c>
      <c r="AU141" s="148">
        <v>350.63</v>
      </c>
      <c r="AV141" s="151"/>
      <c r="AW141" s="151"/>
      <c r="AX141" s="141"/>
      <c r="AY141" s="141" t="s">
        <v>4063</v>
      </c>
      <c r="AZ141" s="229">
        <v>1.7478322997000001E-2</v>
      </c>
      <c r="BA141" s="229">
        <v>9.09968038E-4</v>
      </c>
    </row>
    <row r="142" spans="1:53" ht="13.5" thickBot="1">
      <c r="A142" s="153">
        <v>7956</v>
      </c>
      <c r="B142" s="153">
        <v>12955</v>
      </c>
      <c r="C142" s="254"/>
      <c r="D142" s="141"/>
      <c r="E142" s="141" t="s">
        <v>4273</v>
      </c>
      <c r="F142" s="141">
        <v>11019903</v>
      </c>
      <c r="G142" s="141" t="s">
        <v>245</v>
      </c>
      <c r="H142" s="151" t="s">
        <v>865</v>
      </c>
      <c r="I142" s="141" t="s">
        <v>53</v>
      </c>
      <c r="J142" s="141"/>
      <c r="K142" s="141" t="s">
        <v>140</v>
      </c>
      <c r="L142" s="141" t="s">
        <v>62</v>
      </c>
      <c r="M142" s="141" t="s">
        <v>62</v>
      </c>
      <c r="N142" s="141"/>
      <c r="O142" s="207">
        <v>44791</v>
      </c>
      <c r="P142" s="141" t="s">
        <v>298</v>
      </c>
      <c r="Q142" s="141" t="s">
        <v>298</v>
      </c>
      <c r="R142" s="141" t="s">
        <v>298</v>
      </c>
      <c r="S142" s="141" t="s">
        <v>1206</v>
      </c>
      <c r="T142" s="232">
        <v>4.57</v>
      </c>
      <c r="U142" s="151" t="s">
        <v>3021</v>
      </c>
      <c r="V142" s="209">
        <v>0.06</v>
      </c>
      <c r="W142" s="141"/>
      <c r="X142" s="141"/>
      <c r="Y142" s="209"/>
      <c r="Z142" s="229">
        <v>7.9199999999999993E-2</v>
      </c>
      <c r="AA142" s="146">
        <v>47559</v>
      </c>
      <c r="AB142" s="141" t="s">
        <v>635</v>
      </c>
      <c r="AC142" s="141"/>
      <c r="AD142" s="235"/>
      <c r="AE142" s="208"/>
      <c r="AF142" s="146"/>
      <c r="AG142" s="141"/>
      <c r="AH142" s="141"/>
      <c r="AI142" s="151"/>
      <c r="AJ142" s="141" t="s">
        <v>55</v>
      </c>
      <c r="AK142" s="141" t="s">
        <v>791</v>
      </c>
      <c r="AL142" s="141"/>
      <c r="AM142" s="141" t="s">
        <v>305</v>
      </c>
      <c r="AN142" s="146">
        <v>45565</v>
      </c>
      <c r="AO142" s="146">
        <v>45565</v>
      </c>
      <c r="AP142" s="208"/>
      <c r="AQ142" s="148">
        <v>6000</v>
      </c>
      <c r="AR142" s="148">
        <v>96.21</v>
      </c>
      <c r="AS142" s="148">
        <v>1</v>
      </c>
      <c r="AT142" s="148">
        <v>5.7725999999999997</v>
      </c>
      <c r="AU142" s="148">
        <v>5.7725999999999997</v>
      </c>
      <c r="AV142" s="151"/>
      <c r="AW142" s="151"/>
      <c r="AX142" s="141"/>
      <c r="AY142" s="141" t="s">
        <v>4063</v>
      </c>
      <c r="AZ142" s="229">
        <v>2.8775451900000002E-4</v>
      </c>
      <c r="BA142" s="229">
        <v>1.4981266570810099E-5</v>
      </c>
    </row>
    <row r="143" spans="1:53" ht="13.5" thickBot="1">
      <c r="A143" s="153">
        <v>7956</v>
      </c>
      <c r="B143" s="153">
        <v>12955</v>
      </c>
      <c r="C143" s="254"/>
      <c r="D143" s="141"/>
      <c r="E143" s="141" t="s">
        <v>4274</v>
      </c>
      <c r="F143" s="141">
        <v>11019909</v>
      </c>
      <c r="G143" s="141" t="s">
        <v>245</v>
      </c>
      <c r="H143" s="151" t="s">
        <v>865</v>
      </c>
      <c r="I143" s="141" t="s">
        <v>53</v>
      </c>
      <c r="J143" s="141"/>
      <c r="K143" s="141" t="s">
        <v>140</v>
      </c>
      <c r="L143" s="141" t="s">
        <v>62</v>
      </c>
      <c r="M143" s="141" t="s">
        <v>62</v>
      </c>
      <c r="N143" s="141"/>
      <c r="O143" s="207">
        <v>44824</v>
      </c>
      <c r="P143" s="141" t="s">
        <v>298</v>
      </c>
      <c r="Q143" s="141" t="s">
        <v>298</v>
      </c>
      <c r="R143" s="141" t="s">
        <v>298</v>
      </c>
      <c r="S143" s="141" t="s">
        <v>1206</v>
      </c>
      <c r="T143" s="232">
        <v>4.59</v>
      </c>
      <c r="U143" s="151" t="s">
        <v>3021</v>
      </c>
      <c r="V143" s="209">
        <v>0.06</v>
      </c>
      <c r="W143" s="141"/>
      <c r="X143" s="141"/>
      <c r="Y143" s="209"/>
      <c r="Z143" s="229">
        <v>7.1399999999999991E-2</v>
      </c>
      <c r="AA143" s="146">
        <v>47559</v>
      </c>
      <c r="AB143" s="141" t="s">
        <v>635</v>
      </c>
      <c r="AC143" s="141"/>
      <c r="AD143" s="235"/>
      <c r="AE143" s="208"/>
      <c r="AF143" s="146"/>
      <c r="AG143" s="141"/>
      <c r="AH143" s="141"/>
      <c r="AI143" s="151"/>
      <c r="AJ143" s="141" t="s">
        <v>55</v>
      </c>
      <c r="AK143" s="141" t="s">
        <v>791</v>
      </c>
      <c r="AL143" s="141"/>
      <c r="AM143" s="141" t="s">
        <v>305</v>
      </c>
      <c r="AN143" s="146">
        <v>45565</v>
      </c>
      <c r="AO143" s="146">
        <v>45565</v>
      </c>
      <c r="AP143" s="208"/>
      <c r="AQ143" s="148">
        <v>5175</v>
      </c>
      <c r="AR143" s="148">
        <v>99.46</v>
      </c>
      <c r="AS143" s="148">
        <v>1</v>
      </c>
      <c r="AT143" s="148">
        <v>5.1470500000000001</v>
      </c>
      <c r="AU143" s="148">
        <v>5.1470500000000001</v>
      </c>
      <c r="AV143" s="151"/>
      <c r="AW143" s="151"/>
      <c r="AX143" s="141"/>
      <c r="AY143" s="141" t="s">
        <v>4063</v>
      </c>
      <c r="AZ143" s="229">
        <v>2.56571891E-4</v>
      </c>
      <c r="BA143" s="229">
        <v>1.33578159067471E-5</v>
      </c>
    </row>
    <row r="144" spans="1:53" ht="13.5" thickBot="1">
      <c r="A144" s="153">
        <v>7956</v>
      </c>
      <c r="B144" s="153">
        <v>12955</v>
      </c>
      <c r="C144" s="254"/>
      <c r="D144" s="141"/>
      <c r="E144" s="141" t="s">
        <v>4275</v>
      </c>
      <c r="F144" s="141">
        <v>11019931</v>
      </c>
      <c r="G144" s="141" t="s">
        <v>245</v>
      </c>
      <c r="H144" s="151" t="s">
        <v>855</v>
      </c>
      <c r="I144" s="141" t="s">
        <v>53</v>
      </c>
      <c r="J144" s="141"/>
      <c r="K144" s="141" t="s">
        <v>140</v>
      </c>
      <c r="L144" s="141" t="s">
        <v>62</v>
      </c>
      <c r="M144" s="141" t="s">
        <v>62</v>
      </c>
      <c r="N144" s="141"/>
      <c r="O144" s="207">
        <v>44896</v>
      </c>
      <c r="P144" s="141" t="s">
        <v>298</v>
      </c>
      <c r="Q144" s="141" t="s">
        <v>298</v>
      </c>
      <c r="R144" s="141" t="s">
        <v>298</v>
      </c>
      <c r="S144" s="141" t="s">
        <v>1206</v>
      </c>
      <c r="T144" s="232">
        <v>3.17</v>
      </c>
      <c r="U144" s="151" t="s">
        <v>3021</v>
      </c>
      <c r="V144" s="209">
        <v>3.7999999999999999E-2</v>
      </c>
      <c r="W144" s="141"/>
      <c r="X144" s="141"/>
      <c r="Y144" s="209"/>
      <c r="Z144" s="229">
        <v>6.9400000000000003E-2</v>
      </c>
      <c r="AA144" s="146">
        <v>47269</v>
      </c>
      <c r="AB144" s="141" t="s">
        <v>636</v>
      </c>
      <c r="AC144" s="141"/>
      <c r="AD144" s="235"/>
      <c r="AE144" s="208"/>
      <c r="AF144" s="146">
        <v>45421</v>
      </c>
      <c r="AG144" s="141"/>
      <c r="AH144" s="141"/>
      <c r="AI144" s="151"/>
      <c r="AJ144" s="141" t="s">
        <v>62</v>
      </c>
      <c r="AK144" s="141" t="s">
        <v>791</v>
      </c>
      <c r="AL144" s="141"/>
      <c r="AM144" s="141" t="s">
        <v>305</v>
      </c>
      <c r="AN144" s="146">
        <v>45565</v>
      </c>
      <c r="AO144" s="146">
        <v>45565</v>
      </c>
      <c r="AP144" s="208"/>
      <c r="AQ144" s="148">
        <v>54794.52</v>
      </c>
      <c r="AR144" s="148">
        <v>116.04</v>
      </c>
      <c r="AS144" s="148">
        <v>1</v>
      </c>
      <c r="AT144" s="148">
        <v>63.583559999999999</v>
      </c>
      <c r="AU144" s="148">
        <v>63.583559999999999</v>
      </c>
      <c r="AV144" s="151"/>
      <c r="AW144" s="151"/>
      <c r="AX144" s="141"/>
      <c r="AY144" s="141" t="s">
        <v>4063</v>
      </c>
      <c r="AZ144" s="229">
        <v>3.169534834E-3</v>
      </c>
      <c r="BA144" s="229">
        <v>1.6501442299999999E-4</v>
      </c>
    </row>
    <row r="145" spans="1:53" ht="13.5" thickBot="1">
      <c r="A145" s="153">
        <v>7956</v>
      </c>
      <c r="B145" s="153">
        <v>12955</v>
      </c>
      <c r="C145" s="254"/>
      <c r="D145" s="141"/>
      <c r="E145" s="141" t="s">
        <v>4276</v>
      </c>
      <c r="F145" s="141">
        <v>11019936</v>
      </c>
      <c r="G145" s="141" t="s">
        <v>245</v>
      </c>
      <c r="H145" s="151" t="s">
        <v>865</v>
      </c>
      <c r="I145" s="141" t="s">
        <v>53</v>
      </c>
      <c r="J145" s="141"/>
      <c r="K145" s="141" t="s">
        <v>140</v>
      </c>
      <c r="L145" s="141" t="s">
        <v>62</v>
      </c>
      <c r="M145" s="141" t="s">
        <v>62</v>
      </c>
      <c r="N145" s="141"/>
      <c r="O145" s="207">
        <v>44917</v>
      </c>
      <c r="P145" s="141" t="s">
        <v>298</v>
      </c>
      <c r="Q145" s="141" t="s">
        <v>298</v>
      </c>
      <c r="R145" s="141" t="s">
        <v>298</v>
      </c>
      <c r="S145" s="141" t="s">
        <v>1206</v>
      </c>
      <c r="T145" s="232">
        <v>0</v>
      </c>
      <c r="U145" s="151" t="s">
        <v>3021</v>
      </c>
      <c r="V145" s="209">
        <v>0.06</v>
      </c>
      <c r="W145" s="141"/>
      <c r="X145" s="141"/>
      <c r="Y145" s="209"/>
      <c r="Z145" s="229">
        <v>6.2800000000000009E-2</v>
      </c>
      <c r="AA145" s="146">
        <v>47559</v>
      </c>
      <c r="AB145" s="141" t="s">
        <v>635</v>
      </c>
      <c r="AC145" s="141"/>
      <c r="AD145" s="235"/>
      <c r="AE145" s="208"/>
      <c r="AF145" s="146"/>
      <c r="AG145" s="141"/>
      <c r="AH145" s="141"/>
      <c r="AI145" s="151"/>
      <c r="AJ145" s="141" t="s">
        <v>55</v>
      </c>
      <c r="AK145" s="141" t="s">
        <v>791</v>
      </c>
      <c r="AL145" s="141"/>
      <c r="AM145" s="141" t="s">
        <v>305</v>
      </c>
      <c r="AN145" s="146">
        <v>45565</v>
      </c>
      <c r="AO145" s="146">
        <v>45565</v>
      </c>
      <c r="AP145" s="208"/>
      <c r="AQ145" s="148">
        <v>16239</v>
      </c>
      <c r="AR145" s="148">
        <v>103.21</v>
      </c>
      <c r="AS145" s="148">
        <v>1</v>
      </c>
      <c r="AT145" s="148">
        <v>16.760269999999998</v>
      </c>
      <c r="AU145" s="148">
        <v>16.760269999999998</v>
      </c>
      <c r="AV145" s="151"/>
      <c r="AW145" s="151"/>
      <c r="AX145" s="141"/>
      <c r="AY145" s="141" t="s">
        <v>4063</v>
      </c>
      <c r="AZ145" s="229">
        <v>8.3547161499999999E-4</v>
      </c>
      <c r="BA145" s="229">
        <v>4.3496877086365198E-5</v>
      </c>
    </row>
    <row r="146" spans="1:53" ht="13.5" thickBot="1">
      <c r="A146" s="153">
        <v>7956</v>
      </c>
      <c r="B146" s="153">
        <v>12955</v>
      </c>
      <c r="C146" s="254"/>
      <c r="D146" s="141"/>
      <c r="E146" s="141" t="s">
        <v>4277</v>
      </c>
      <c r="F146" s="141">
        <v>11019979</v>
      </c>
      <c r="G146" s="141" t="s">
        <v>245</v>
      </c>
      <c r="H146" s="151" t="s">
        <v>865</v>
      </c>
      <c r="I146" s="141" t="s">
        <v>53</v>
      </c>
      <c r="J146" s="141"/>
      <c r="K146" s="141" t="s">
        <v>140</v>
      </c>
      <c r="L146" s="141" t="s">
        <v>62</v>
      </c>
      <c r="M146" s="141" t="s">
        <v>62</v>
      </c>
      <c r="N146" s="141"/>
      <c r="O146" s="207">
        <v>44861</v>
      </c>
      <c r="P146" s="141" t="s">
        <v>298</v>
      </c>
      <c r="Q146" s="141" t="s">
        <v>298</v>
      </c>
      <c r="R146" s="141" t="s">
        <v>298</v>
      </c>
      <c r="S146" s="141" t="s">
        <v>1206</v>
      </c>
      <c r="T146" s="232">
        <v>4.5999999999999996</v>
      </c>
      <c r="U146" s="151" t="s">
        <v>3021</v>
      </c>
      <c r="V146" s="209">
        <v>0.06</v>
      </c>
      <c r="W146" s="141"/>
      <c r="X146" s="141"/>
      <c r="Y146" s="209"/>
      <c r="Z146" s="229">
        <v>6.6500000000000004E-2</v>
      </c>
      <c r="AA146" s="146">
        <v>47559</v>
      </c>
      <c r="AB146" s="141" t="s">
        <v>635</v>
      </c>
      <c r="AC146" s="141"/>
      <c r="AD146" s="235"/>
      <c r="AE146" s="208"/>
      <c r="AF146" s="146"/>
      <c r="AG146" s="141"/>
      <c r="AH146" s="141"/>
      <c r="AI146" s="151"/>
      <c r="AJ146" s="141" t="s">
        <v>55</v>
      </c>
      <c r="AK146" s="141" t="s">
        <v>791</v>
      </c>
      <c r="AL146" s="141"/>
      <c r="AM146" s="141" t="s">
        <v>305</v>
      </c>
      <c r="AN146" s="146">
        <v>45565</v>
      </c>
      <c r="AO146" s="146">
        <v>45565</v>
      </c>
      <c r="AP146" s="208"/>
      <c r="AQ146" s="148">
        <v>12600</v>
      </c>
      <c r="AR146" s="148">
        <v>101.57</v>
      </c>
      <c r="AS146" s="148">
        <v>1</v>
      </c>
      <c r="AT146" s="148">
        <v>12.79782</v>
      </c>
      <c r="AU146" s="148">
        <v>12.79782</v>
      </c>
      <c r="AV146" s="151"/>
      <c r="AW146" s="151"/>
      <c r="AX146" s="141"/>
      <c r="AY146" s="141" t="s">
        <v>4063</v>
      </c>
      <c r="AZ146" s="229">
        <v>6.3795006500000004E-4</v>
      </c>
      <c r="BA146" s="229">
        <v>3.3213379230372001E-5</v>
      </c>
    </row>
    <row r="147" spans="1:53" ht="13.5" thickBot="1">
      <c r="A147" s="153">
        <v>7956</v>
      </c>
      <c r="B147" s="153">
        <v>12955</v>
      </c>
      <c r="C147" s="254"/>
      <c r="D147" s="141"/>
      <c r="E147" s="141" t="s">
        <v>4278</v>
      </c>
      <c r="F147" s="141">
        <v>11020101</v>
      </c>
      <c r="G147" s="141" t="s">
        <v>245</v>
      </c>
      <c r="H147" s="151" t="s">
        <v>865</v>
      </c>
      <c r="I147" s="141" t="s">
        <v>53</v>
      </c>
      <c r="J147" s="141"/>
      <c r="K147" s="141" t="s">
        <v>140</v>
      </c>
      <c r="L147" s="141" t="s">
        <v>62</v>
      </c>
      <c r="M147" s="141" t="s">
        <v>62</v>
      </c>
      <c r="N147" s="141"/>
      <c r="O147" s="207">
        <v>44931</v>
      </c>
      <c r="P147" s="141" t="s">
        <v>298</v>
      </c>
      <c r="Q147" s="141" t="s">
        <v>298</v>
      </c>
      <c r="R147" s="141" t="s">
        <v>298</v>
      </c>
      <c r="S147" s="141" t="s">
        <v>1206</v>
      </c>
      <c r="T147" s="232">
        <v>4.6100000000000003</v>
      </c>
      <c r="U147" s="151" t="s">
        <v>3021</v>
      </c>
      <c r="V147" s="209">
        <v>0.06</v>
      </c>
      <c r="W147" s="141"/>
      <c r="X147" s="141"/>
      <c r="Y147" s="209"/>
      <c r="Z147" s="229">
        <v>6.3E-2</v>
      </c>
      <c r="AA147" s="146">
        <v>47559</v>
      </c>
      <c r="AB147" s="141" t="s">
        <v>635</v>
      </c>
      <c r="AC147" s="141"/>
      <c r="AD147" s="235"/>
      <c r="AE147" s="208"/>
      <c r="AF147" s="146"/>
      <c r="AG147" s="141"/>
      <c r="AH147" s="141"/>
      <c r="AI147" s="151"/>
      <c r="AJ147" s="141" t="s">
        <v>55</v>
      </c>
      <c r="AK147" s="141" t="s">
        <v>791</v>
      </c>
      <c r="AL147" s="141"/>
      <c r="AM147" s="141" t="s">
        <v>305</v>
      </c>
      <c r="AN147" s="146">
        <v>45565</v>
      </c>
      <c r="AO147" s="146">
        <v>45565</v>
      </c>
      <c r="AP147" s="208"/>
      <c r="AQ147" s="148">
        <v>2490</v>
      </c>
      <c r="AR147" s="148">
        <v>103.11</v>
      </c>
      <c r="AS147" s="148">
        <v>1</v>
      </c>
      <c r="AT147" s="148">
        <v>2.5674399999999999</v>
      </c>
      <c r="AU147" s="148">
        <v>2.5674399999999999</v>
      </c>
      <c r="AV147" s="151"/>
      <c r="AW147" s="151"/>
      <c r="AX147" s="141"/>
      <c r="AY147" s="141" t="s">
        <v>4063</v>
      </c>
      <c r="AZ147" s="229">
        <v>1.2798261800000001E-4</v>
      </c>
      <c r="BA147" s="229">
        <v>6.6631159346846798E-6</v>
      </c>
    </row>
    <row r="148" spans="1:53" ht="13.5" thickBot="1">
      <c r="A148" s="153">
        <v>7956</v>
      </c>
      <c r="B148" s="153">
        <v>12955</v>
      </c>
      <c r="C148" s="254"/>
      <c r="D148" s="141"/>
      <c r="E148" s="141" t="s">
        <v>4279</v>
      </c>
      <c r="F148" s="141">
        <v>11020103</v>
      </c>
      <c r="G148" s="141" t="s">
        <v>245</v>
      </c>
      <c r="H148" s="151" t="s">
        <v>865</v>
      </c>
      <c r="I148" s="141" t="s">
        <v>53</v>
      </c>
      <c r="J148" s="141"/>
      <c r="K148" s="141" t="s">
        <v>140</v>
      </c>
      <c r="L148" s="141" t="s">
        <v>62</v>
      </c>
      <c r="M148" s="141" t="s">
        <v>62</v>
      </c>
      <c r="N148" s="141"/>
      <c r="O148" s="207">
        <v>44942</v>
      </c>
      <c r="P148" s="141" t="s">
        <v>298</v>
      </c>
      <c r="Q148" s="141" t="s">
        <v>298</v>
      </c>
      <c r="R148" s="141" t="s">
        <v>298</v>
      </c>
      <c r="S148" s="141" t="s">
        <v>1206</v>
      </c>
      <c r="T148" s="232">
        <v>4.5999999999999996</v>
      </c>
      <c r="U148" s="151" t="s">
        <v>3021</v>
      </c>
      <c r="V148" s="209">
        <v>0.06</v>
      </c>
      <c r="W148" s="141"/>
      <c r="X148" s="141"/>
      <c r="Y148" s="209"/>
      <c r="Z148" s="229">
        <v>6.5099999999999991E-2</v>
      </c>
      <c r="AA148" s="146">
        <v>47559</v>
      </c>
      <c r="AB148" s="141" t="s">
        <v>635</v>
      </c>
      <c r="AC148" s="141"/>
      <c r="AD148" s="235"/>
      <c r="AE148" s="208"/>
      <c r="AF148" s="146"/>
      <c r="AG148" s="141"/>
      <c r="AH148" s="141"/>
      <c r="AI148" s="151"/>
      <c r="AJ148" s="141" t="s">
        <v>55</v>
      </c>
      <c r="AK148" s="141" t="s">
        <v>791</v>
      </c>
      <c r="AL148" s="141"/>
      <c r="AM148" s="141" t="s">
        <v>305</v>
      </c>
      <c r="AN148" s="146">
        <v>45565</v>
      </c>
      <c r="AO148" s="146">
        <v>45565</v>
      </c>
      <c r="AP148" s="208"/>
      <c r="AQ148" s="148">
        <v>3990</v>
      </c>
      <c r="AR148" s="148">
        <v>102.16</v>
      </c>
      <c r="AS148" s="148">
        <v>1</v>
      </c>
      <c r="AT148" s="148">
        <v>4.0761799999999999</v>
      </c>
      <c r="AU148" s="148">
        <v>4.0761799999999999</v>
      </c>
      <c r="AV148" s="151"/>
      <c r="AW148" s="151"/>
      <c r="AX148" s="141"/>
      <c r="AY148" s="141" t="s">
        <v>4063</v>
      </c>
      <c r="AZ148" s="229">
        <v>2.0319080100000001E-4</v>
      </c>
      <c r="BA148" s="229">
        <v>1.05786541888585E-5</v>
      </c>
    </row>
    <row r="149" spans="1:53" ht="13.5" thickBot="1">
      <c r="A149" s="153">
        <v>7956</v>
      </c>
      <c r="B149" s="153">
        <v>12955</v>
      </c>
      <c r="C149" s="254"/>
      <c r="D149" s="141"/>
      <c r="E149" s="141" t="s">
        <v>4280</v>
      </c>
      <c r="F149" s="141">
        <v>11020105</v>
      </c>
      <c r="G149" s="141" t="s">
        <v>245</v>
      </c>
      <c r="H149" s="151" t="s">
        <v>871</v>
      </c>
      <c r="I149" s="141" t="s">
        <v>53</v>
      </c>
      <c r="J149" s="141"/>
      <c r="K149" s="141" t="s">
        <v>140</v>
      </c>
      <c r="L149" s="141" t="s">
        <v>62</v>
      </c>
      <c r="M149" s="141" t="s">
        <v>62</v>
      </c>
      <c r="N149" s="141"/>
      <c r="O149" s="207">
        <v>44943</v>
      </c>
      <c r="P149" s="141" t="s">
        <v>1959</v>
      </c>
      <c r="Q149" s="141" t="s">
        <v>70</v>
      </c>
      <c r="R149" s="141" t="s">
        <v>795</v>
      </c>
      <c r="S149" s="141" t="s">
        <v>1206</v>
      </c>
      <c r="T149" s="232">
        <v>4.0999999999999996</v>
      </c>
      <c r="U149" s="151" t="s">
        <v>441</v>
      </c>
      <c r="V149" s="209">
        <v>4.2500000000000003E-2</v>
      </c>
      <c r="W149" s="141"/>
      <c r="X149" s="141"/>
      <c r="Y149" s="209"/>
      <c r="Z149" s="229">
        <v>4.9000000000000002E-2</v>
      </c>
      <c r="AA149" s="146">
        <v>47135</v>
      </c>
      <c r="AB149" s="141" t="s">
        <v>635</v>
      </c>
      <c r="AC149" s="141"/>
      <c r="AD149" s="235"/>
      <c r="AE149" s="208"/>
      <c r="AF149" s="146"/>
      <c r="AG149" s="141"/>
      <c r="AH149" s="141"/>
      <c r="AI149" s="151"/>
      <c r="AJ149" s="141" t="s">
        <v>55</v>
      </c>
      <c r="AK149" s="141" t="s">
        <v>791</v>
      </c>
      <c r="AL149" s="141"/>
      <c r="AM149" s="141" t="s">
        <v>305</v>
      </c>
      <c r="AN149" s="146">
        <v>45565</v>
      </c>
      <c r="AO149" s="146">
        <v>45565</v>
      </c>
      <c r="AP149" s="208"/>
      <c r="AQ149" s="148">
        <v>300000</v>
      </c>
      <c r="AR149" s="148">
        <v>108.5</v>
      </c>
      <c r="AS149" s="148">
        <v>1</v>
      </c>
      <c r="AT149" s="148">
        <v>325.5</v>
      </c>
      <c r="AU149" s="148">
        <v>325.5</v>
      </c>
      <c r="AV149" s="151"/>
      <c r="AW149" s="151"/>
      <c r="AX149" s="141"/>
      <c r="AY149" s="141" t="s">
        <v>4063</v>
      </c>
      <c r="AZ149" s="229">
        <v>1.6225634246000001E-2</v>
      </c>
      <c r="BA149" s="229">
        <v>8.4474972600000003E-4</v>
      </c>
    </row>
    <row r="150" spans="1:53" ht="13.5" thickBot="1">
      <c r="A150" s="153">
        <v>7956</v>
      </c>
      <c r="B150" s="153">
        <v>12955</v>
      </c>
      <c r="C150" s="254"/>
      <c r="D150" s="141"/>
      <c r="E150" s="141" t="s">
        <v>4281</v>
      </c>
      <c r="F150" s="141">
        <v>11020107</v>
      </c>
      <c r="G150" s="141" t="s">
        <v>245</v>
      </c>
      <c r="H150" s="151" t="s">
        <v>865</v>
      </c>
      <c r="I150" s="141" t="s">
        <v>53</v>
      </c>
      <c r="J150" s="141"/>
      <c r="K150" s="141" t="s">
        <v>140</v>
      </c>
      <c r="L150" s="141" t="s">
        <v>62</v>
      </c>
      <c r="M150" s="141" t="s">
        <v>62</v>
      </c>
      <c r="N150" s="141"/>
      <c r="O150" s="207">
        <v>44952</v>
      </c>
      <c r="P150" s="141" t="s">
        <v>298</v>
      </c>
      <c r="Q150" s="141" t="s">
        <v>298</v>
      </c>
      <c r="R150" s="141" t="s">
        <v>298</v>
      </c>
      <c r="S150" s="141" t="s">
        <v>1206</v>
      </c>
      <c r="T150" s="232">
        <v>4.5999999999999996</v>
      </c>
      <c r="U150" s="151" t="s">
        <v>3021</v>
      </c>
      <c r="V150" s="209">
        <v>0.06</v>
      </c>
      <c r="W150" s="141"/>
      <c r="X150" s="141"/>
      <c r="Y150" s="209"/>
      <c r="Z150" s="229">
        <v>6.4399999999999999E-2</v>
      </c>
      <c r="AA150" s="146">
        <v>47559</v>
      </c>
      <c r="AB150" s="141" t="s">
        <v>635</v>
      </c>
      <c r="AC150" s="141"/>
      <c r="AD150" s="235"/>
      <c r="AE150" s="208"/>
      <c r="AF150" s="146"/>
      <c r="AG150" s="141"/>
      <c r="AH150" s="141"/>
      <c r="AI150" s="151"/>
      <c r="AJ150" s="141" t="s">
        <v>55</v>
      </c>
      <c r="AK150" s="141" t="s">
        <v>791</v>
      </c>
      <c r="AL150" s="141"/>
      <c r="AM150" s="141" t="s">
        <v>305</v>
      </c>
      <c r="AN150" s="146">
        <v>45565</v>
      </c>
      <c r="AO150" s="146">
        <v>45565</v>
      </c>
      <c r="AP150" s="208"/>
      <c r="AQ150" s="148">
        <v>13245</v>
      </c>
      <c r="AR150" s="148">
        <v>102.48</v>
      </c>
      <c r="AS150" s="148">
        <v>1</v>
      </c>
      <c r="AT150" s="148">
        <v>13.57348</v>
      </c>
      <c r="AU150" s="148">
        <v>13.57348</v>
      </c>
      <c r="AV150" s="151"/>
      <c r="AW150" s="151"/>
      <c r="AX150" s="141"/>
      <c r="AY150" s="141" t="s">
        <v>4063</v>
      </c>
      <c r="AZ150" s="229">
        <v>6.7661542800000001E-4</v>
      </c>
      <c r="BA150" s="229">
        <v>3.52264009585906E-5</v>
      </c>
    </row>
    <row r="151" spans="1:53" ht="13.5" thickBot="1">
      <c r="A151" s="153">
        <v>7956</v>
      </c>
      <c r="B151" s="153">
        <v>12955</v>
      </c>
      <c r="C151" s="254"/>
      <c r="D151" s="141"/>
      <c r="E151" s="141" t="s">
        <v>4282</v>
      </c>
      <c r="F151" s="141">
        <v>11020113</v>
      </c>
      <c r="G151" s="141" t="s">
        <v>245</v>
      </c>
      <c r="H151" s="151" t="s">
        <v>851</v>
      </c>
      <c r="I151" s="141" t="s">
        <v>53</v>
      </c>
      <c r="J151" s="141"/>
      <c r="K151" s="141" t="s">
        <v>140</v>
      </c>
      <c r="L151" s="141" t="s">
        <v>62</v>
      </c>
      <c r="M151" s="141" t="s">
        <v>62</v>
      </c>
      <c r="N151" s="141"/>
      <c r="O151" s="207">
        <v>44977</v>
      </c>
      <c r="P151" s="141" t="s">
        <v>298</v>
      </c>
      <c r="Q151" s="141" t="s">
        <v>298</v>
      </c>
      <c r="R151" s="141" t="s">
        <v>298</v>
      </c>
      <c r="S151" s="141" t="s">
        <v>1206</v>
      </c>
      <c r="T151" s="232">
        <v>3.5</v>
      </c>
      <c r="U151" s="151" t="s">
        <v>3021</v>
      </c>
      <c r="V151" s="209">
        <v>6.5199999999999994E-2</v>
      </c>
      <c r="W151" s="141"/>
      <c r="X151" s="141"/>
      <c r="Y151" s="209"/>
      <c r="Z151" s="229">
        <v>6.1699999999999998E-2</v>
      </c>
      <c r="AA151" s="146">
        <v>45848</v>
      </c>
      <c r="AB151" s="141" t="s">
        <v>636</v>
      </c>
      <c r="AC151" s="141"/>
      <c r="AD151" s="235"/>
      <c r="AE151" s="208"/>
      <c r="AF151" s="146">
        <v>45382</v>
      </c>
      <c r="AG151" s="141"/>
      <c r="AH151" s="141"/>
      <c r="AI151" s="151"/>
      <c r="AJ151" s="141" t="s">
        <v>55</v>
      </c>
      <c r="AK151" s="141" t="s">
        <v>791</v>
      </c>
      <c r="AL151" s="141"/>
      <c r="AM151" s="141" t="s">
        <v>305</v>
      </c>
      <c r="AN151" s="146">
        <v>45565</v>
      </c>
      <c r="AO151" s="146">
        <v>45565</v>
      </c>
      <c r="AP151" s="208"/>
      <c r="AQ151" s="148">
        <v>321509.42</v>
      </c>
      <c r="AR151" s="148">
        <v>100.77</v>
      </c>
      <c r="AS151" s="148">
        <v>1</v>
      </c>
      <c r="AT151" s="148">
        <v>323.98504000000003</v>
      </c>
      <c r="AU151" s="148">
        <v>323.98504000000003</v>
      </c>
      <c r="AV151" s="151"/>
      <c r="AW151" s="151"/>
      <c r="AX151" s="141"/>
      <c r="AY151" s="141" t="s">
        <v>4063</v>
      </c>
      <c r="AZ151" s="229">
        <v>1.6150116006000002E-2</v>
      </c>
      <c r="BA151" s="229">
        <v>8.4081804500000005E-4</v>
      </c>
    </row>
    <row r="152" spans="1:53" ht="13.5" thickBot="1">
      <c r="A152" s="153">
        <v>7956</v>
      </c>
      <c r="B152" s="153">
        <v>12955</v>
      </c>
      <c r="C152" s="254"/>
      <c r="D152" s="141"/>
      <c r="E152" s="141" t="s">
        <v>4283</v>
      </c>
      <c r="F152" s="141">
        <v>11020115</v>
      </c>
      <c r="G152" s="141" t="s">
        <v>245</v>
      </c>
      <c r="H152" s="151" t="s">
        <v>865</v>
      </c>
      <c r="I152" s="141" t="s">
        <v>53</v>
      </c>
      <c r="J152" s="141"/>
      <c r="K152" s="141" t="s">
        <v>140</v>
      </c>
      <c r="L152" s="141" t="s">
        <v>62</v>
      </c>
      <c r="M152" s="141" t="s">
        <v>62</v>
      </c>
      <c r="N152" s="141"/>
      <c r="O152" s="207">
        <v>44987</v>
      </c>
      <c r="P152" s="141" t="s">
        <v>298</v>
      </c>
      <c r="Q152" s="141" t="s">
        <v>298</v>
      </c>
      <c r="R152" s="141" t="s">
        <v>298</v>
      </c>
      <c r="S152" s="141" t="s">
        <v>1206</v>
      </c>
      <c r="T152" s="232">
        <v>4.62</v>
      </c>
      <c r="U152" s="151" t="s">
        <v>3021</v>
      </c>
      <c r="V152" s="209">
        <v>0.06</v>
      </c>
      <c r="W152" s="141"/>
      <c r="X152" s="141"/>
      <c r="Y152" s="209"/>
      <c r="Z152" s="229">
        <v>5.7099999999999998E-2</v>
      </c>
      <c r="AA152" s="146">
        <v>47559</v>
      </c>
      <c r="AB152" s="141" t="s">
        <v>635</v>
      </c>
      <c r="AC152" s="141"/>
      <c r="AD152" s="235"/>
      <c r="AE152" s="208"/>
      <c r="AF152" s="146"/>
      <c r="AG152" s="141"/>
      <c r="AH152" s="141"/>
      <c r="AI152" s="151"/>
      <c r="AJ152" s="141" t="s">
        <v>55</v>
      </c>
      <c r="AK152" s="141" t="s">
        <v>791</v>
      </c>
      <c r="AL152" s="141"/>
      <c r="AM152" s="141" t="s">
        <v>305</v>
      </c>
      <c r="AN152" s="146">
        <v>45565</v>
      </c>
      <c r="AO152" s="146">
        <v>45565</v>
      </c>
      <c r="AP152" s="208"/>
      <c r="AQ152" s="148">
        <v>10500</v>
      </c>
      <c r="AR152" s="148">
        <v>105.77</v>
      </c>
      <c r="AS152" s="148">
        <v>1</v>
      </c>
      <c r="AT152" s="148">
        <v>11.10585</v>
      </c>
      <c r="AU152" s="148">
        <v>11.10585</v>
      </c>
      <c r="AV152" s="151"/>
      <c r="AW152" s="151"/>
      <c r="AX152" s="141"/>
      <c r="AY152" s="141" t="s">
        <v>4063</v>
      </c>
      <c r="AZ152" s="229">
        <v>5.5360817199999999E-4</v>
      </c>
      <c r="BA152" s="229">
        <v>2.8822315654199501E-5</v>
      </c>
    </row>
    <row r="153" spans="1:53" ht="13.5" thickBot="1">
      <c r="A153" s="153">
        <v>7956</v>
      </c>
      <c r="B153" s="153">
        <v>12955</v>
      </c>
      <c r="C153" s="254"/>
      <c r="D153" s="141"/>
      <c r="E153" s="141" t="s">
        <v>4284</v>
      </c>
      <c r="F153" s="141">
        <v>11020116</v>
      </c>
      <c r="G153" s="141" t="s">
        <v>245</v>
      </c>
      <c r="H153" s="151" t="s">
        <v>871</v>
      </c>
      <c r="I153" s="141" t="s">
        <v>53</v>
      </c>
      <c r="J153" s="141"/>
      <c r="K153" s="141" t="s">
        <v>140</v>
      </c>
      <c r="L153" s="141" t="s">
        <v>62</v>
      </c>
      <c r="M153" s="141" t="s">
        <v>62</v>
      </c>
      <c r="N153" s="141"/>
      <c r="O153" s="207">
        <v>44987</v>
      </c>
      <c r="P153" s="141" t="s">
        <v>298</v>
      </c>
      <c r="Q153" s="141" t="s">
        <v>298</v>
      </c>
      <c r="R153" s="141" t="s">
        <v>298</v>
      </c>
      <c r="S153" s="141" t="s">
        <v>1206</v>
      </c>
      <c r="T153" s="232">
        <v>0.42</v>
      </c>
      <c r="U153" s="151" t="s">
        <v>3021</v>
      </c>
      <c r="V153" s="209">
        <v>0.08</v>
      </c>
      <c r="W153" s="141"/>
      <c r="X153" s="141"/>
      <c r="Y153" s="209"/>
      <c r="Z153" s="229">
        <v>5.16E-2</v>
      </c>
      <c r="AA153" s="146">
        <v>45718</v>
      </c>
      <c r="AB153" s="141" t="s">
        <v>636</v>
      </c>
      <c r="AC153" s="141"/>
      <c r="AD153" s="235"/>
      <c r="AE153" s="208"/>
      <c r="AF153" s="146">
        <v>45382</v>
      </c>
      <c r="AG153" s="141"/>
      <c r="AH153" s="141"/>
      <c r="AI153" s="151"/>
      <c r="AJ153" s="141" t="s">
        <v>55</v>
      </c>
      <c r="AK153" s="141" t="s">
        <v>791</v>
      </c>
      <c r="AL153" s="141"/>
      <c r="AM153" s="141" t="s">
        <v>305</v>
      </c>
      <c r="AN153" s="146">
        <v>45565</v>
      </c>
      <c r="AO153" s="146">
        <v>45565</v>
      </c>
      <c r="AP153" s="208"/>
      <c r="AQ153" s="148">
        <v>1238616.3799999999</v>
      </c>
      <c r="AR153" s="148">
        <v>101.22</v>
      </c>
      <c r="AS153" s="148">
        <v>1</v>
      </c>
      <c r="AT153" s="148">
        <v>1253.7275</v>
      </c>
      <c r="AU153" s="148">
        <v>1253.7275</v>
      </c>
      <c r="AV153" s="151"/>
      <c r="AW153" s="151"/>
      <c r="AX153" s="141"/>
      <c r="AY153" s="141" t="s">
        <v>4063</v>
      </c>
      <c r="AZ153" s="229">
        <v>6.2496233053999997E-2</v>
      </c>
      <c r="BA153" s="229">
        <v>3.2537203139999999E-3</v>
      </c>
    </row>
    <row r="154" spans="1:53" ht="13.5" thickBot="1">
      <c r="A154" s="153">
        <v>7956</v>
      </c>
      <c r="B154" s="153">
        <v>12955</v>
      </c>
      <c r="C154" s="254"/>
      <c r="D154" s="141"/>
      <c r="E154" s="141" t="s">
        <v>4285</v>
      </c>
      <c r="F154" s="141">
        <v>11020117</v>
      </c>
      <c r="G154" s="141" t="s">
        <v>245</v>
      </c>
      <c r="H154" s="151" t="s">
        <v>865</v>
      </c>
      <c r="I154" s="141" t="s">
        <v>53</v>
      </c>
      <c r="J154" s="141"/>
      <c r="K154" s="141" t="s">
        <v>140</v>
      </c>
      <c r="L154" s="141" t="s">
        <v>62</v>
      </c>
      <c r="M154" s="141" t="s">
        <v>62</v>
      </c>
      <c r="N154" s="141"/>
      <c r="O154" s="207">
        <v>44999</v>
      </c>
      <c r="P154" s="141" t="s">
        <v>298</v>
      </c>
      <c r="Q154" s="141" t="s">
        <v>298</v>
      </c>
      <c r="R154" s="141" t="s">
        <v>298</v>
      </c>
      <c r="S154" s="141" t="s">
        <v>1206</v>
      </c>
      <c r="T154" s="232">
        <v>4.6100000000000003</v>
      </c>
      <c r="U154" s="151" t="s">
        <v>3021</v>
      </c>
      <c r="V154" s="209">
        <v>0.06</v>
      </c>
      <c r="W154" s="141"/>
      <c r="X154" s="141"/>
      <c r="Y154" s="209"/>
      <c r="Z154" s="229">
        <v>5.9400000000000001E-2</v>
      </c>
      <c r="AA154" s="146">
        <v>47559</v>
      </c>
      <c r="AB154" s="141" t="s">
        <v>635</v>
      </c>
      <c r="AC154" s="141"/>
      <c r="AD154" s="235"/>
      <c r="AE154" s="208"/>
      <c r="AF154" s="146"/>
      <c r="AG154" s="141"/>
      <c r="AH154" s="141"/>
      <c r="AI154" s="151"/>
      <c r="AJ154" s="141" t="s">
        <v>55</v>
      </c>
      <c r="AK154" s="141" t="s">
        <v>791</v>
      </c>
      <c r="AL154" s="141"/>
      <c r="AM154" s="141" t="s">
        <v>305</v>
      </c>
      <c r="AN154" s="146">
        <v>45565</v>
      </c>
      <c r="AO154" s="146">
        <v>45565</v>
      </c>
      <c r="AP154" s="208"/>
      <c r="AQ154" s="148">
        <v>18000</v>
      </c>
      <c r="AR154" s="148">
        <v>104.74</v>
      </c>
      <c r="AS154" s="148">
        <v>1</v>
      </c>
      <c r="AT154" s="148">
        <v>18.853200000000001</v>
      </c>
      <c r="AU154" s="148">
        <v>18.853200000000001</v>
      </c>
      <c r="AV154" s="151"/>
      <c r="AW154" s="151"/>
      <c r="AX154" s="141"/>
      <c r="AY154" s="141" t="s">
        <v>4063</v>
      </c>
      <c r="AZ154" s="229">
        <v>9.3980069899999999E-4</v>
      </c>
      <c r="BA154" s="229">
        <v>4.89285269917884E-5</v>
      </c>
    </row>
    <row r="155" spans="1:53" ht="13.5" thickBot="1">
      <c r="A155" s="153">
        <v>7956</v>
      </c>
      <c r="B155" s="153">
        <v>12955</v>
      </c>
      <c r="C155" s="254"/>
      <c r="D155" s="141"/>
      <c r="E155" s="141" t="s">
        <v>4286</v>
      </c>
      <c r="F155" s="141">
        <v>11020118</v>
      </c>
      <c r="G155" s="141" t="s">
        <v>245</v>
      </c>
      <c r="H155" s="151" t="s">
        <v>871</v>
      </c>
      <c r="I155" s="141" t="s">
        <v>53</v>
      </c>
      <c r="J155" s="141"/>
      <c r="K155" s="141" t="s">
        <v>140</v>
      </c>
      <c r="L155" s="141" t="s">
        <v>62</v>
      </c>
      <c r="M155" s="141" t="s">
        <v>62</v>
      </c>
      <c r="N155" s="141"/>
      <c r="O155" s="207">
        <v>45000</v>
      </c>
      <c r="P155" s="141" t="s">
        <v>298</v>
      </c>
      <c r="Q155" s="141" t="s">
        <v>298</v>
      </c>
      <c r="R155" s="141" t="s">
        <v>298</v>
      </c>
      <c r="S155" s="141" t="s">
        <v>1206</v>
      </c>
      <c r="T155" s="232">
        <v>0.42</v>
      </c>
      <c r="U155" s="151" t="s">
        <v>3021</v>
      </c>
      <c r="V155" s="209">
        <v>0.08</v>
      </c>
      <c r="W155" s="141"/>
      <c r="X155" s="141"/>
      <c r="Y155" s="209"/>
      <c r="Z155" s="229">
        <v>4.9800000000000004E-2</v>
      </c>
      <c r="AA155" s="146">
        <v>45718</v>
      </c>
      <c r="AB155" s="141" t="s">
        <v>636</v>
      </c>
      <c r="AC155" s="141"/>
      <c r="AD155" s="235"/>
      <c r="AE155" s="208"/>
      <c r="AF155" s="146"/>
      <c r="AG155" s="141"/>
      <c r="AH155" s="141"/>
      <c r="AI155" s="151"/>
      <c r="AJ155" s="141" t="s">
        <v>55</v>
      </c>
      <c r="AK155" s="141" t="s">
        <v>791</v>
      </c>
      <c r="AL155" s="141"/>
      <c r="AM155" s="141" t="s">
        <v>305</v>
      </c>
      <c r="AN155" s="146">
        <v>45565</v>
      </c>
      <c r="AO155" s="146">
        <v>45565</v>
      </c>
      <c r="AP155" s="208"/>
      <c r="AQ155" s="148">
        <v>661383.61</v>
      </c>
      <c r="AR155" s="148">
        <v>101.29</v>
      </c>
      <c r="AS155" s="148">
        <v>1</v>
      </c>
      <c r="AT155" s="148">
        <v>669.91546000000005</v>
      </c>
      <c r="AU155" s="148">
        <v>669.91546000000005</v>
      </c>
      <c r="AV155" s="151"/>
      <c r="AW155" s="151"/>
      <c r="AX155" s="141"/>
      <c r="AY155" s="141" t="s">
        <v>4063</v>
      </c>
      <c r="AZ155" s="229">
        <v>3.3394172748000002E-2</v>
      </c>
      <c r="BA155" s="229">
        <v>1.738589558E-3</v>
      </c>
    </row>
    <row r="156" spans="1:53" ht="13.5" thickBot="1">
      <c r="A156" s="153">
        <v>7956</v>
      </c>
      <c r="B156" s="153">
        <v>12955</v>
      </c>
      <c r="C156" s="254"/>
      <c r="D156" s="141"/>
      <c r="E156" s="141" t="s">
        <v>4287</v>
      </c>
      <c r="F156" s="141">
        <v>11020121</v>
      </c>
      <c r="G156" s="141" t="s">
        <v>245</v>
      </c>
      <c r="H156" s="151" t="s">
        <v>865</v>
      </c>
      <c r="I156" s="141" t="s">
        <v>53</v>
      </c>
      <c r="J156" s="141"/>
      <c r="K156" s="141" t="s">
        <v>140</v>
      </c>
      <c r="L156" s="141" t="s">
        <v>62</v>
      </c>
      <c r="M156" s="141" t="s">
        <v>62</v>
      </c>
      <c r="N156" s="141"/>
      <c r="O156" s="207">
        <v>45019</v>
      </c>
      <c r="P156" s="141" t="s">
        <v>298</v>
      </c>
      <c r="Q156" s="141" t="s">
        <v>298</v>
      </c>
      <c r="R156" s="141" t="s">
        <v>298</v>
      </c>
      <c r="S156" s="141" t="s">
        <v>1206</v>
      </c>
      <c r="T156" s="232">
        <v>4.62</v>
      </c>
      <c r="U156" s="151" t="s">
        <v>3023</v>
      </c>
      <c r="V156" s="209">
        <v>0.06</v>
      </c>
      <c r="W156" s="141"/>
      <c r="X156" s="141"/>
      <c r="Y156" s="209"/>
      <c r="Z156" s="229">
        <v>5.9200000000000003E-2</v>
      </c>
      <c r="AA156" s="146">
        <v>47559</v>
      </c>
      <c r="AB156" s="141" t="s">
        <v>635</v>
      </c>
      <c r="AC156" s="141"/>
      <c r="AD156" s="235"/>
      <c r="AE156" s="208"/>
      <c r="AF156" s="146"/>
      <c r="AG156" s="141"/>
      <c r="AH156" s="141"/>
      <c r="AI156" s="151"/>
      <c r="AJ156" s="141" t="s">
        <v>55</v>
      </c>
      <c r="AK156" s="141" t="s">
        <v>791</v>
      </c>
      <c r="AL156" s="141"/>
      <c r="AM156" s="141" t="s">
        <v>305</v>
      </c>
      <c r="AN156" s="146">
        <v>45565</v>
      </c>
      <c r="AO156" s="146">
        <v>45565</v>
      </c>
      <c r="AP156" s="208"/>
      <c r="AQ156" s="148">
        <v>7500</v>
      </c>
      <c r="AR156" s="148">
        <v>104.82</v>
      </c>
      <c r="AS156" s="148">
        <v>1</v>
      </c>
      <c r="AT156" s="148">
        <v>7.8615000000000004</v>
      </c>
      <c r="AU156" s="148">
        <v>7.8615000000000004</v>
      </c>
      <c r="AV156" s="151"/>
      <c r="AW156" s="151"/>
      <c r="AX156" s="141"/>
      <c r="AY156" s="141" t="s">
        <v>4063</v>
      </c>
      <c r="AZ156" s="229">
        <v>3.9188271399999999E-4</v>
      </c>
      <c r="BA156" s="229">
        <v>2.0402457670100801E-5</v>
      </c>
    </row>
    <row r="157" spans="1:53" ht="13.5" thickBot="1">
      <c r="A157" s="153">
        <v>7956</v>
      </c>
      <c r="B157" s="153">
        <v>12955</v>
      </c>
      <c r="C157" s="254"/>
      <c r="D157" s="141"/>
      <c r="E157" s="141" t="s">
        <v>4288</v>
      </c>
      <c r="F157" s="141">
        <v>11020122</v>
      </c>
      <c r="G157" s="141" t="s">
        <v>245</v>
      </c>
      <c r="H157" s="151" t="s">
        <v>865</v>
      </c>
      <c r="I157" s="141" t="s">
        <v>53</v>
      </c>
      <c r="J157" s="141"/>
      <c r="K157" s="141" t="s">
        <v>140</v>
      </c>
      <c r="L157" s="141" t="s">
        <v>62</v>
      </c>
      <c r="M157" s="141" t="s">
        <v>62</v>
      </c>
      <c r="N157" s="141"/>
      <c r="O157" s="207">
        <v>45032</v>
      </c>
      <c r="P157" s="141" t="s">
        <v>298</v>
      </c>
      <c r="Q157" s="141" t="s">
        <v>298</v>
      </c>
      <c r="R157" s="141" t="s">
        <v>298</v>
      </c>
      <c r="S157" s="141" t="s">
        <v>1206</v>
      </c>
      <c r="T157" s="232">
        <v>4.62</v>
      </c>
      <c r="U157" s="151" t="s">
        <v>3021</v>
      </c>
      <c r="V157" s="209">
        <v>0.06</v>
      </c>
      <c r="W157" s="141"/>
      <c r="X157" s="141"/>
      <c r="Y157" s="209"/>
      <c r="Z157" s="229">
        <v>5.9000000000000004E-2</v>
      </c>
      <c r="AA157" s="146">
        <v>47559</v>
      </c>
      <c r="AB157" s="141" t="s">
        <v>635</v>
      </c>
      <c r="AC157" s="141"/>
      <c r="AD157" s="235"/>
      <c r="AE157" s="208"/>
      <c r="AF157" s="146"/>
      <c r="AG157" s="141"/>
      <c r="AH157" s="141"/>
      <c r="AI157" s="151"/>
      <c r="AJ157" s="141" t="s">
        <v>55</v>
      </c>
      <c r="AK157" s="141" t="s">
        <v>791</v>
      </c>
      <c r="AL157" s="141"/>
      <c r="AM157" s="141" t="s">
        <v>305</v>
      </c>
      <c r="AN157" s="146">
        <v>45565</v>
      </c>
      <c r="AO157" s="146">
        <v>45565</v>
      </c>
      <c r="AP157" s="208"/>
      <c r="AQ157" s="148">
        <v>102000</v>
      </c>
      <c r="AR157" s="148">
        <v>104.9</v>
      </c>
      <c r="AS157" s="148">
        <v>1</v>
      </c>
      <c r="AT157" s="148">
        <v>106.998</v>
      </c>
      <c r="AU157" s="148">
        <v>106.998</v>
      </c>
      <c r="AV157" s="151"/>
      <c r="AW157" s="151"/>
      <c r="AX157" s="141"/>
      <c r="AY157" s="141" t="s">
        <v>4063</v>
      </c>
      <c r="AZ157" s="229">
        <v>5.3336725430000002E-3</v>
      </c>
      <c r="BA157" s="229">
        <v>2.7768519499999999E-4</v>
      </c>
    </row>
    <row r="158" spans="1:53" ht="13.5" thickBot="1">
      <c r="A158" s="153">
        <v>7956</v>
      </c>
      <c r="B158" s="153">
        <v>12955</v>
      </c>
      <c r="C158" s="254"/>
      <c r="D158" s="141"/>
      <c r="E158" s="141" t="s">
        <v>4289</v>
      </c>
      <c r="F158" s="141">
        <v>11020126</v>
      </c>
      <c r="G158" s="141" t="s">
        <v>245</v>
      </c>
      <c r="H158" s="151" t="s">
        <v>855</v>
      </c>
      <c r="I158" s="141" t="s">
        <v>53</v>
      </c>
      <c r="J158" s="141"/>
      <c r="K158" s="141" t="s">
        <v>140</v>
      </c>
      <c r="L158" s="141" t="s">
        <v>62</v>
      </c>
      <c r="M158" s="141" t="s">
        <v>62</v>
      </c>
      <c r="N158" s="141"/>
      <c r="O158" s="207">
        <v>45043</v>
      </c>
      <c r="P158" s="141" t="s">
        <v>298</v>
      </c>
      <c r="Q158" s="141" t="s">
        <v>298</v>
      </c>
      <c r="R158" s="141" t="s">
        <v>298</v>
      </c>
      <c r="S158" s="141" t="s">
        <v>1206</v>
      </c>
      <c r="T158" s="232">
        <v>4.67</v>
      </c>
      <c r="U158" s="151" t="s">
        <v>3021</v>
      </c>
      <c r="V158" s="209">
        <v>3.7999999999999999E-2</v>
      </c>
      <c r="W158" s="141"/>
      <c r="X158" s="141"/>
      <c r="Y158" s="209"/>
      <c r="Z158" s="229">
        <v>4.5700000000000005E-2</v>
      </c>
      <c r="AA158" s="146">
        <v>47269</v>
      </c>
      <c r="AB158" s="141" t="s">
        <v>636</v>
      </c>
      <c r="AC158" s="141"/>
      <c r="AD158" s="235"/>
      <c r="AE158" s="208"/>
      <c r="AF158" s="146">
        <v>45421</v>
      </c>
      <c r="AG158" s="141"/>
      <c r="AH158" s="141"/>
      <c r="AI158" s="151"/>
      <c r="AJ158" s="141" t="s">
        <v>62</v>
      </c>
      <c r="AK158" s="141" t="s">
        <v>791</v>
      </c>
      <c r="AL158" s="141"/>
      <c r="AM158" s="141" t="s">
        <v>305</v>
      </c>
      <c r="AN158" s="146">
        <v>45565</v>
      </c>
      <c r="AO158" s="146">
        <v>45565</v>
      </c>
      <c r="AP158" s="208"/>
      <c r="AQ158" s="148">
        <v>8768.2199999999993</v>
      </c>
      <c r="AR158" s="148">
        <v>101.9</v>
      </c>
      <c r="AS158" s="148">
        <v>1</v>
      </c>
      <c r="AT158" s="148">
        <v>8.9348200000000002</v>
      </c>
      <c r="AU158" s="148">
        <v>8.9348200000000002</v>
      </c>
      <c r="AV158" s="151"/>
      <c r="AW158" s="151"/>
      <c r="AX158" s="141"/>
      <c r="AY158" s="141" t="s">
        <v>4063</v>
      </c>
      <c r="AZ158" s="229">
        <v>4.4538593299999998E-4</v>
      </c>
      <c r="BA158" s="229">
        <v>2.3187977719261001E-5</v>
      </c>
    </row>
    <row r="159" spans="1:53" ht="13.5" thickBot="1">
      <c r="A159" s="153">
        <v>7956</v>
      </c>
      <c r="B159" s="153">
        <v>12955</v>
      </c>
      <c r="C159" s="254"/>
      <c r="D159" s="141"/>
      <c r="E159" s="141" t="s">
        <v>4290</v>
      </c>
      <c r="F159" s="141">
        <v>11020130</v>
      </c>
      <c r="G159" s="141" t="s">
        <v>245</v>
      </c>
      <c r="H159" s="151" t="s">
        <v>865</v>
      </c>
      <c r="I159" s="141" t="s">
        <v>53</v>
      </c>
      <c r="J159" s="141"/>
      <c r="K159" s="141" t="s">
        <v>140</v>
      </c>
      <c r="L159" s="141" t="s">
        <v>62</v>
      </c>
      <c r="M159" s="141" t="s">
        <v>62</v>
      </c>
      <c r="N159" s="141"/>
      <c r="O159" s="207">
        <v>45069</v>
      </c>
      <c r="P159" s="141" t="s">
        <v>298</v>
      </c>
      <c r="Q159" s="141" t="s">
        <v>298</v>
      </c>
      <c r="R159" s="141" t="s">
        <v>298</v>
      </c>
      <c r="S159" s="141" t="s">
        <v>1206</v>
      </c>
      <c r="T159" s="232">
        <v>4.6100000000000003</v>
      </c>
      <c r="U159" s="151" t="s">
        <v>3021</v>
      </c>
      <c r="V159" s="209">
        <v>0.06</v>
      </c>
      <c r="W159" s="141"/>
      <c r="X159" s="141"/>
      <c r="Y159" s="209"/>
      <c r="Z159" s="229">
        <v>6.0299999999999999E-2</v>
      </c>
      <c r="AA159" s="146">
        <v>47559</v>
      </c>
      <c r="AB159" s="141" t="s">
        <v>635</v>
      </c>
      <c r="AC159" s="141"/>
      <c r="AD159" s="235"/>
      <c r="AE159" s="208"/>
      <c r="AF159" s="146"/>
      <c r="AG159" s="141"/>
      <c r="AH159" s="141"/>
      <c r="AI159" s="151"/>
      <c r="AJ159" s="141" t="s">
        <v>55</v>
      </c>
      <c r="AK159" s="141" t="s">
        <v>791</v>
      </c>
      <c r="AL159" s="141"/>
      <c r="AM159" s="141" t="s">
        <v>305</v>
      </c>
      <c r="AN159" s="146">
        <v>45565</v>
      </c>
      <c r="AO159" s="146">
        <v>45565</v>
      </c>
      <c r="AP159" s="208"/>
      <c r="AQ159" s="148">
        <v>16923</v>
      </c>
      <c r="AR159" s="148">
        <v>104.32</v>
      </c>
      <c r="AS159" s="148">
        <v>1</v>
      </c>
      <c r="AT159" s="148">
        <v>17.654070000000001</v>
      </c>
      <c r="AU159" s="148">
        <v>17.654070000000001</v>
      </c>
      <c r="AV159" s="151"/>
      <c r="AW159" s="151"/>
      <c r="AX159" s="141"/>
      <c r="AY159" s="141" t="s">
        <v>4063</v>
      </c>
      <c r="AZ159" s="229">
        <v>8.8002605999999998E-4</v>
      </c>
      <c r="BA159" s="229">
        <v>4.5816500143737999E-5</v>
      </c>
    </row>
    <row r="160" spans="1:53" ht="13.5" thickBot="1">
      <c r="A160" s="153">
        <v>7956</v>
      </c>
      <c r="B160" s="153">
        <v>12955</v>
      </c>
      <c r="C160" s="254"/>
      <c r="D160" s="141"/>
      <c r="E160" s="141" t="s">
        <v>4291</v>
      </c>
      <c r="F160" s="141">
        <v>11020133</v>
      </c>
      <c r="G160" s="141" t="s">
        <v>245</v>
      </c>
      <c r="H160" s="151" t="s">
        <v>865</v>
      </c>
      <c r="I160" s="141" t="s">
        <v>53</v>
      </c>
      <c r="J160" s="141"/>
      <c r="K160" s="141" t="s">
        <v>140</v>
      </c>
      <c r="L160" s="141" t="s">
        <v>62</v>
      </c>
      <c r="M160" s="141" t="s">
        <v>62</v>
      </c>
      <c r="N160" s="141"/>
      <c r="O160" s="207">
        <v>45085</v>
      </c>
      <c r="P160" s="141" t="s">
        <v>298</v>
      </c>
      <c r="Q160" s="141" t="s">
        <v>298</v>
      </c>
      <c r="R160" s="141" t="s">
        <v>298</v>
      </c>
      <c r="S160" s="141" t="s">
        <v>1206</v>
      </c>
      <c r="T160" s="232">
        <v>4.6100000000000003</v>
      </c>
      <c r="U160" s="151" t="s">
        <v>3021</v>
      </c>
      <c r="V160" s="209">
        <v>0.06</v>
      </c>
      <c r="W160" s="141"/>
      <c r="X160" s="141"/>
      <c r="Y160" s="209"/>
      <c r="Z160" s="229">
        <v>6.0499999999999998E-2</v>
      </c>
      <c r="AA160" s="146">
        <v>47559</v>
      </c>
      <c r="AB160" s="141" t="s">
        <v>635</v>
      </c>
      <c r="AC160" s="141"/>
      <c r="AD160" s="235"/>
      <c r="AE160" s="208"/>
      <c r="AF160" s="146"/>
      <c r="AG160" s="141"/>
      <c r="AH160" s="141"/>
      <c r="AI160" s="151"/>
      <c r="AJ160" s="141" t="s">
        <v>55</v>
      </c>
      <c r="AK160" s="141" t="s">
        <v>791</v>
      </c>
      <c r="AL160" s="141"/>
      <c r="AM160" s="141" t="s">
        <v>305</v>
      </c>
      <c r="AN160" s="146">
        <v>45565</v>
      </c>
      <c r="AO160" s="146">
        <v>45565</v>
      </c>
      <c r="AP160" s="208"/>
      <c r="AQ160" s="148">
        <v>33600</v>
      </c>
      <c r="AR160" s="148">
        <v>104.24</v>
      </c>
      <c r="AS160" s="148">
        <v>1</v>
      </c>
      <c r="AT160" s="148">
        <v>35.024639999999998</v>
      </c>
      <c r="AU160" s="148">
        <v>35.024639999999998</v>
      </c>
      <c r="AV160" s="151"/>
      <c r="AW160" s="151"/>
      <c r="AX160" s="141"/>
      <c r="AY160" s="141" t="s">
        <v>4063</v>
      </c>
      <c r="AZ160" s="229">
        <v>1.7459201169999999E-3</v>
      </c>
      <c r="BA160" s="229">
        <v>9.0897250526047099E-5</v>
      </c>
    </row>
    <row r="161" spans="1:53" ht="13.5" thickBot="1">
      <c r="A161" s="153">
        <v>7956</v>
      </c>
      <c r="B161" s="153">
        <v>12955</v>
      </c>
      <c r="C161" s="254"/>
      <c r="D161" s="141"/>
      <c r="E161" s="141" t="s">
        <v>4292</v>
      </c>
      <c r="F161" s="141">
        <v>11020135</v>
      </c>
      <c r="G161" s="141" t="s">
        <v>245</v>
      </c>
      <c r="H161" s="151" t="s">
        <v>865</v>
      </c>
      <c r="I161" s="141" t="s">
        <v>53</v>
      </c>
      <c r="J161" s="141"/>
      <c r="K161" s="141" t="s">
        <v>140</v>
      </c>
      <c r="L161" s="141" t="s">
        <v>62</v>
      </c>
      <c r="M161" s="141" t="s">
        <v>62</v>
      </c>
      <c r="N161" s="141"/>
      <c r="O161" s="207">
        <v>45096</v>
      </c>
      <c r="P161" s="141" t="s">
        <v>298</v>
      </c>
      <c r="Q161" s="141" t="s">
        <v>298</v>
      </c>
      <c r="R161" s="141" t="s">
        <v>298</v>
      </c>
      <c r="S161" s="141" t="s">
        <v>1206</v>
      </c>
      <c r="T161" s="232">
        <v>4.6100000000000003</v>
      </c>
      <c r="U161" s="151" t="s">
        <v>3021</v>
      </c>
      <c r="V161" s="209">
        <v>0.06</v>
      </c>
      <c r="W161" s="141"/>
      <c r="X161" s="141"/>
      <c r="Y161" s="209"/>
      <c r="Z161" s="229">
        <v>6.1100000000000002E-2</v>
      </c>
      <c r="AA161" s="146">
        <v>47559</v>
      </c>
      <c r="AB161" s="141" t="s">
        <v>635</v>
      </c>
      <c r="AC161" s="141"/>
      <c r="AD161" s="235"/>
      <c r="AE161" s="208"/>
      <c r="AF161" s="146"/>
      <c r="AG161" s="141"/>
      <c r="AH161" s="141"/>
      <c r="AI161" s="151"/>
      <c r="AJ161" s="141" t="s">
        <v>55</v>
      </c>
      <c r="AK161" s="141" t="s">
        <v>791</v>
      </c>
      <c r="AL161" s="141"/>
      <c r="AM161" s="141" t="s">
        <v>305</v>
      </c>
      <c r="AN161" s="146">
        <v>45565</v>
      </c>
      <c r="AO161" s="146">
        <v>45565</v>
      </c>
      <c r="AP161" s="208"/>
      <c r="AQ161" s="148">
        <v>49500</v>
      </c>
      <c r="AR161" s="148">
        <v>103.98</v>
      </c>
      <c r="AS161" s="148">
        <v>1</v>
      </c>
      <c r="AT161" s="148">
        <v>51.470100000000002</v>
      </c>
      <c r="AU161" s="148">
        <v>51.470100000000002</v>
      </c>
      <c r="AV161" s="151"/>
      <c r="AW161" s="151"/>
      <c r="AX161" s="141"/>
      <c r="AY161" s="141" t="s">
        <v>4063</v>
      </c>
      <c r="AZ161" s="229">
        <v>2.5656989769999999E-3</v>
      </c>
      <c r="BA161" s="229">
        <v>1.3357711999999999E-4</v>
      </c>
    </row>
    <row r="162" spans="1:53" ht="13.5" thickBot="1">
      <c r="A162" s="153">
        <v>7956</v>
      </c>
      <c r="B162" s="153">
        <v>12955</v>
      </c>
      <c r="C162" s="254"/>
      <c r="D162" s="141"/>
      <c r="E162" s="141" t="s">
        <v>4293</v>
      </c>
      <c r="F162" s="141">
        <v>11020402</v>
      </c>
      <c r="G162" s="141" t="s">
        <v>245</v>
      </c>
      <c r="H162" s="151" t="s">
        <v>851</v>
      </c>
      <c r="I162" s="141" t="s">
        <v>53</v>
      </c>
      <c r="J162" s="141"/>
      <c r="K162" s="141" t="s">
        <v>140</v>
      </c>
      <c r="L162" s="141" t="s">
        <v>62</v>
      </c>
      <c r="M162" s="141" t="s">
        <v>62</v>
      </c>
      <c r="N162" s="141"/>
      <c r="O162" s="207">
        <v>45102</v>
      </c>
      <c r="P162" s="141" t="s">
        <v>298</v>
      </c>
      <c r="Q162" s="141" t="s">
        <v>298</v>
      </c>
      <c r="R162" s="141" t="s">
        <v>298</v>
      </c>
      <c r="S162" s="141" t="s">
        <v>1206</v>
      </c>
      <c r="T162" s="232">
        <v>0.76</v>
      </c>
      <c r="U162" s="151" t="s">
        <v>3021</v>
      </c>
      <c r="V162" s="209">
        <v>6.5199999999999994E-2</v>
      </c>
      <c r="W162" s="141"/>
      <c r="X162" s="141"/>
      <c r="Y162" s="209"/>
      <c r="Z162" s="229">
        <v>6.0299999999999999E-2</v>
      </c>
      <c r="AA162" s="146">
        <v>45848</v>
      </c>
      <c r="AB162" s="141" t="s">
        <v>636</v>
      </c>
      <c r="AC162" s="141"/>
      <c r="AD162" s="235"/>
      <c r="AE162" s="208"/>
      <c r="AF162" s="146">
        <v>45382</v>
      </c>
      <c r="AG162" s="141"/>
      <c r="AH162" s="141"/>
      <c r="AI162" s="151"/>
      <c r="AJ162" s="141" t="s">
        <v>55</v>
      </c>
      <c r="AK162" s="141" t="s">
        <v>791</v>
      </c>
      <c r="AL162" s="141"/>
      <c r="AM162" s="141" t="s">
        <v>305</v>
      </c>
      <c r="AN162" s="146">
        <v>45565</v>
      </c>
      <c r="AO162" s="146">
        <v>45565</v>
      </c>
      <c r="AP162" s="208"/>
      <c r="AQ162" s="148">
        <v>85125.72</v>
      </c>
      <c r="AR162" s="148">
        <v>100.87</v>
      </c>
      <c r="AS162" s="148">
        <v>1</v>
      </c>
      <c r="AT162" s="148">
        <v>85.866309999999999</v>
      </c>
      <c r="AU162" s="148">
        <v>85.866309999999999</v>
      </c>
      <c r="AV162" s="151"/>
      <c r="AW162" s="151"/>
      <c r="AX162" s="141"/>
      <c r="AY162" s="141" t="s">
        <v>4063</v>
      </c>
      <c r="AZ162" s="229">
        <v>4.2802929030000001E-3</v>
      </c>
      <c r="BA162" s="229">
        <v>2.22843446E-4</v>
      </c>
    </row>
    <row r="163" spans="1:53" ht="13.5" thickBot="1">
      <c r="A163" s="153">
        <v>7956</v>
      </c>
      <c r="B163" s="153">
        <v>12955</v>
      </c>
      <c r="C163" s="254"/>
      <c r="D163" s="141"/>
      <c r="E163" s="141" t="s">
        <v>4294</v>
      </c>
      <c r="F163" s="141">
        <v>11020406</v>
      </c>
      <c r="G163" s="141" t="s">
        <v>245</v>
      </c>
      <c r="H163" s="151"/>
      <c r="I163" s="141" t="s">
        <v>53</v>
      </c>
      <c r="J163" s="141"/>
      <c r="K163" s="141" t="s">
        <v>140</v>
      </c>
      <c r="L163" s="141" t="s">
        <v>62</v>
      </c>
      <c r="M163" s="141" t="s">
        <v>55</v>
      </c>
      <c r="N163" s="141"/>
      <c r="O163" s="207">
        <v>45105</v>
      </c>
      <c r="P163" s="141" t="s">
        <v>298</v>
      </c>
      <c r="Q163" s="141" t="s">
        <v>298</v>
      </c>
      <c r="R163" s="141" t="s">
        <v>298</v>
      </c>
      <c r="S163" s="141" t="s">
        <v>1206</v>
      </c>
      <c r="T163" s="232">
        <v>0</v>
      </c>
      <c r="U163" s="151" t="s">
        <v>441</v>
      </c>
      <c r="V163" s="209">
        <v>0.1095</v>
      </c>
      <c r="W163" s="141"/>
      <c r="X163" s="141"/>
      <c r="Y163" s="209"/>
      <c r="Z163" s="229">
        <v>8.6500000000000007E-2</v>
      </c>
      <c r="AA163" s="146">
        <v>45836</v>
      </c>
      <c r="AB163" s="141" t="s">
        <v>636</v>
      </c>
      <c r="AC163" s="141"/>
      <c r="AD163" s="235"/>
      <c r="AE163" s="208"/>
      <c r="AF163" s="146">
        <v>44991</v>
      </c>
      <c r="AG163" s="141"/>
      <c r="AH163" s="141"/>
      <c r="AI163" s="151"/>
      <c r="AJ163" s="141" t="s">
        <v>55</v>
      </c>
      <c r="AK163" s="141" t="s">
        <v>791</v>
      </c>
      <c r="AL163" s="141"/>
      <c r="AM163" s="141" t="s">
        <v>305</v>
      </c>
      <c r="AN163" s="146">
        <v>45565</v>
      </c>
      <c r="AO163" s="146">
        <v>45565</v>
      </c>
      <c r="AP163" s="208"/>
      <c r="AQ163" s="148">
        <v>300000</v>
      </c>
      <c r="AR163" s="148">
        <v>101.75</v>
      </c>
      <c r="AS163" s="148">
        <v>1</v>
      </c>
      <c r="AT163" s="148">
        <v>305.25</v>
      </c>
      <c r="AU163" s="148">
        <v>305.25</v>
      </c>
      <c r="AV163" s="151"/>
      <c r="AW163" s="151"/>
      <c r="AX163" s="141"/>
      <c r="AY163" s="141" t="s">
        <v>4063</v>
      </c>
      <c r="AZ163" s="229">
        <v>1.5216205387E-2</v>
      </c>
      <c r="BA163" s="229">
        <v>7.9219617099999997E-4</v>
      </c>
    </row>
    <row r="164" spans="1:53" ht="13.5" thickBot="1">
      <c r="A164" s="153">
        <v>7956</v>
      </c>
      <c r="B164" s="153">
        <v>12955</v>
      </c>
      <c r="C164" s="254"/>
      <c r="D164" s="141"/>
      <c r="E164" s="141" t="s">
        <v>4295</v>
      </c>
      <c r="F164" s="141">
        <v>11020407</v>
      </c>
      <c r="G164" s="141" t="s">
        <v>245</v>
      </c>
      <c r="H164" s="151" t="s">
        <v>865</v>
      </c>
      <c r="I164" s="141" t="s">
        <v>53</v>
      </c>
      <c r="J164" s="141"/>
      <c r="K164" s="141" t="s">
        <v>140</v>
      </c>
      <c r="L164" s="141" t="s">
        <v>62</v>
      </c>
      <c r="M164" s="141" t="s">
        <v>62</v>
      </c>
      <c r="N164" s="141"/>
      <c r="O164" s="207">
        <v>45118</v>
      </c>
      <c r="P164" s="141" t="s">
        <v>298</v>
      </c>
      <c r="Q164" s="141" t="s">
        <v>298</v>
      </c>
      <c r="R164" s="141" t="s">
        <v>298</v>
      </c>
      <c r="S164" s="141" t="s">
        <v>1206</v>
      </c>
      <c r="T164" s="232">
        <v>4.6100000000000003</v>
      </c>
      <c r="U164" s="151" t="s">
        <v>3021</v>
      </c>
      <c r="V164" s="209">
        <v>0.06</v>
      </c>
      <c r="W164" s="141"/>
      <c r="X164" s="141"/>
      <c r="Y164" s="209"/>
      <c r="Z164" s="229">
        <v>6.1100000000000002E-2</v>
      </c>
      <c r="AA164" s="146">
        <v>47559</v>
      </c>
      <c r="AB164" s="141" t="s">
        <v>635</v>
      </c>
      <c r="AC164" s="141"/>
      <c r="AD164" s="235"/>
      <c r="AE164" s="208"/>
      <c r="AF164" s="146"/>
      <c r="AG164" s="141"/>
      <c r="AH164" s="141"/>
      <c r="AI164" s="151"/>
      <c r="AJ164" s="141" t="s">
        <v>55</v>
      </c>
      <c r="AK164" s="141" t="s">
        <v>791</v>
      </c>
      <c r="AL164" s="141"/>
      <c r="AM164" s="141" t="s">
        <v>305</v>
      </c>
      <c r="AN164" s="146">
        <v>45565</v>
      </c>
      <c r="AO164" s="146">
        <v>45565</v>
      </c>
      <c r="AP164" s="208"/>
      <c r="AQ164" s="148">
        <v>99000</v>
      </c>
      <c r="AR164" s="148">
        <v>103.97</v>
      </c>
      <c r="AS164" s="148">
        <v>1</v>
      </c>
      <c r="AT164" s="148">
        <v>102.9303</v>
      </c>
      <c r="AU164" s="148">
        <v>102.9303</v>
      </c>
      <c r="AV164" s="151"/>
      <c r="AW164" s="151"/>
      <c r="AX164" s="141"/>
      <c r="AY164" s="141" t="s">
        <v>4063</v>
      </c>
      <c r="AZ164" s="229">
        <v>5.1309044560000003E-3</v>
      </c>
      <c r="BA164" s="229">
        <v>2.6712854900000002E-4</v>
      </c>
    </row>
    <row r="165" spans="1:53" ht="13.5" thickBot="1">
      <c r="A165" s="153">
        <v>7956</v>
      </c>
      <c r="B165" s="153">
        <v>12955</v>
      </c>
      <c r="C165" s="254"/>
      <c r="D165" s="141"/>
      <c r="E165" s="141" t="s">
        <v>4296</v>
      </c>
      <c r="F165" s="141">
        <v>11020415</v>
      </c>
      <c r="G165" s="141" t="s">
        <v>245</v>
      </c>
      <c r="H165" s="151" t="s">
        <v>865</v>
      </c>
      <c r="I165" s="141" t="s">
        <v>53</v>
      </c>
      <c r="J165" s="141"/>
      <c r="K165" s="141" t="s">
        <v>140</v>
      </c>
      <c r="L165" s="141" t="s">
        <v>62</v>
      </c>
      <c r="M165" s="141" t="s">
        <v>62</v>
      </c>
      <c r="N165" s="141"/>
      <c r="O165" s="207">
        <v>45162</v>
      </c>
      <c r="P165" s="141" t="s">
        <v>298</v>
      </c>
      <c r="Q165" s="141" t="s">
        <v>298</v>
      </c>
      <c r="R165" s="141" t="s">
        <v>298</v>
      </c>
      <c r="S165" s="141" t="s">
        <v>1206</v>
      </c>
      <c r="T165" s="232">
        <v>4.6100000000000003</v>
      </c>
      <c r="U165" s="151" t="s">
        <v>3021</v>
      </c>
      <c r="V165" s="209">
        <v>0.06</v>
      </c>
      <c r="W165" s="141"/>
      <c r="X165" s="141"/>
      <c r="Y165" s="209"/>
      <c r="Z165" s="229">
        <v>6.1699999999999998E-2</v>
      </c>
      <c r="AA165" s="146">
        <v>47559</v>
      </c>
      <c r="AB165" s="141" t="s">
        <v>635</v>
      </c>
      <c r="AC165" s="141"/>
      <c r="AD165" s="235"/>
      <c r="AE165" s="208"/>
      <c r="AF165" s="146"/>
      <c r="AG165" s="141"/>
      <c r="AH165" s="141"/>
      <c r="AI165" s="151"/>
      <c r="AJ165" s="141" t="s">
        <v>55</v>
      </c>
      <c r="AK165" s="141" t="s">
        <v>791</v>
      </c>
      <c r="AL165" s="141"/>
      <c r="AM165" s="141" t="s">
        <v>305</v>
      </c>
      <c r="AN165" s="146">
        <v>45565</v>
      </c>
      <c r="AO165" s="146">
        <v>45565</v>
      </c>
      <c r="AP165" s="208"/>
      <c r="AQ165" s="148">
        <v>34644</v>
      </c>
      <c r="AR165" s="148">
        <v>103.7</v>
      </c>
      <c r="AS165" s="148">
        <v>1</v>
      </c>
      <c r="AT165" s="148">
        <v>35.925829999999998</v>
      </c>
      <c r="AU165" s="148">
        <v>35.925829999999998</v>
      </c>
      <c r="AV165" s="151"/>
      <c r="AW165" s="151"/>
      <c r="AX165" s="141"/>
      <c r="AY165" s="141" t="s">
        <v>4063</v>
      </c>
      <c r="AZ165" s="229">
        <v>1.7908429410000001E-3</v>
      </c>
      <c r="BA165" s="229">
        <v>9.3236052386724895E-5</v>
      </c>
    </row>
    <row r="166" spans="1:53" ht="13.5" thickBot="1">
      <c r="A166" s="153">
        <v>7956</v>
      </c>
      <c r="B166" s="153">
        <v>12955</v>
      </c>
      <c r="C166" s="254"/>
      <c r="D166" s="141"/>
      <c r="E166" s="141" t="s">
        <v>4297</v>
      </c>
      <c r="F166" s="141">
        <v>11020424</v>
      </c>
      <c r="G166" s="141" t="s">
        <v>245</v>
      </c>
      <c r="H166" s="151" t="s">
        <v>865</v>
      </c>
      <c r="I166" s="141" t="s">
        <v>53</v>
      </c>
      <c r="J166" s="141"/>
      <c r="K166" s="141" t="s">
        <v>140</v>
      </c>
      <c r="L166" s="141" t="s">
        <v>62</v>
      </c>
      <c r="M166" s="141" t="s">
        <v>62</v>
      </c>
      <c r="N166" s="141"/>
      <c r="O166" s="207">
        <v>45218</v>
      </c>
      <c r="P166" s="141" t="s">
        <v>298</v>
      </c>
      <c r="Q166" s="141" t="s">
        <v>298</v>
      </c>
      <c r="R166" s="141" t="s">
        <v>298</v>
      </c>
      <c r="S166" s="141" t="s">
        <v>1206</v>
      </c>
      <c r="T166" s="232">
        <v>4.62</v>
      </c>
      <c r="U166" s="151" t="s">
        <v>3021</v>
      </c>
      <c r="V166" s="209">
        <v>0.06</v>
      </c>
      <c r="W166" s="141"/>
      <c r="X166" s="141"/>
      <c r="Y166" s="209"/>
      <c r="Z166" s="229">
        <v>5.74E-2</v>
      </c>
      <c r="AA166" s="146">
        <v>47559</v>
      </c>
      <c r="AB166" s="141" t="s">
        <v>635</v>
      </c>
      <c r="AC166" s="141"/>
      <c r="AD166" s="235"/>
      <c r="AE166" s="208"/>
      <c r="AF166" s="146"/>
      <c r="AG166" s="141"/>
      <c r="AH166" s="141"/>
      <c r="AI166" s="151"/>
      <c r="AJ166" s="141" t="s">
        <v>55</v>
      </c>
      <c r="AK166" s="141" t="s">
        <v>791</v>
      </c>
      <c r="AL166" s="141"/>
      <c r="AM166" s="141" t="s">
        <v>305</v>
      </c>
      <c r="AN166" s="146">
        <v>45565</v>
      </c>
      <c r="AO166" s="146">
        <v>45565</v>
      </c>
      <c r="AP166" s="208"/>
      <c r="AQ166" s="148">
        <v>47700</v>
      </c>
      <c r="AR166" s="148">
        <v>105.64</v>
      </c>
      <c r="AS166" s="148">
        <v>1</v>
      </c>
      <c r="AT166" s="148">
        <v>50.390279999999997</v>
      </c>
      <c r="AU166" s="148">
        <v>50.390279999999997</v>
      </c>
      <c r="AV166" s="151"/>
      <c r="AW166" s="151"/>
      <c r="AX166" s="141"/>
      <c r="AY166" s="141" t="s">
        <v>4063</v>
      </c>
      <c r="AZ166" s="229">
        <v>2.5118717439999998E-3</v>
      </c>
      <c r="BA166" s="229">
        <v>1.3077473100000001E-4</v>
      </c>
    </row>
    <row r="167" spans="1:53" ht="13.5" thickBot="1">
      <c r="A167" s="153">
        <v>7956</v>
      </c>
      <c r="B167" s="153">
        <v>12955</v>
      </c>
      <c r="C167" s="254"/>
      <c r="D167" s="141"/>
      <c r="E167" s="141" t="s">
        <v>4298</v>
      </c>
      <c r="F167" s="141">
        <v>11020429</v>
      </c>
      <c r="G167" s="141" t="s">
        <v>245</v>
      </c>
      <c r="H167" s="151" t="s">
        <v>851</v>
      </c>
      <c r="I167" s="141" t="s">
        <v>53</v>
      </c>
      <c r="J167" s="141"/>
      <c r="K167" s="141" t="s">
        <v>140</v>
      </c>
      <c r="L167" s="141" t="s">
        <v>62</v>
      </c>
      <c r="M167" s="141" t="s">
        <v>62</v>
      </c>
      <c r="N167" s="141"/>
      <c r="O167" s="207">
        <v>45257</v>
      </c>
      <c r="P167" s="141" t="s">
        <v>298</v>
      </c>
      <c r="Q167" s="141" t="s">
        <v>298</v>
      </c>
      <c r="R167" s="141" t="s">
        <v>298</v>
      </c>
      <c r="S167" s="141" t="s">
        <v>1206</v>
      </c>
      <c r="T167" s="232">
        <v>0</v>
      </c>
      <c r="U167" s="151" t="s">
        <v>3021</v>
      </c>
      <c r="V167" s="209">
        <v>9.6862500000000004E-2</v>
      </c>
      <c r="W167" s="141"/>
      <c r="X167" s="141"/>
      <c r="Y167" s="209"/>
      <c r="Z167" s="229">
        <v>7.2900000000000006E-2</v>
      </c>
      <c r="AA167" s="146">
        <v>45848</v>
      </c>
      <c r="AB167" s="141" t="s">
        <v>636</v>
      </c>
      <c r="AC167" s="141"/>
      <c r="AD167" s="235"/>
      <c r="AE167" s="208"/>
      <c r="AF167" s="146">
        <v>45382</v>
      </c>
      <c r="AG167" s="141"/>
      <c r="AH167" s="141"/>
      <c r="AI167" s="151"/>
      <c r="AJ167" s="141" t="s">
        <v>55</v>
      </c>
      <c r="AK167" s="141" t="s">
        <v>791</v>
      </c>
      <c r="AL167" s="141"/>
      <c r="AM167" s="141" t="s">
        <v>305</v>
      </c>
      <c r="AN167" s="146">
        <v>45565</v>
      </c>
      <c r="AO167" s="146">
        <v>45565</v>
      </c>
      <c r="AP167" s="208"/>
      <c r="AQ167" s="148">
        <v>62973.84</v>
      </c>
      <c r="AR167" s="148">
        <v>100</v>
      </c>
      <c r="AS167" s="148">
        <v>1</v>
      </c>
      <c r="AT167" s="148">
        <v>62.973840000000003</v>
      </c>
      <c r="AU167" s="148">
        <v>62.973840000000003</v>
      </c>
      <c r="AV167" s="151"/>
      <c r="AW167" s="151"/>
      <c r="AX167" s="141"/>
      <c r="AY167" s="141" t="s">
        <v>4063</v>
      </c>
      <c r="AZ167" s="229">
        <v>3.1391413049999999E-3</v>
      </c>
      <c r="BA167" s="229">
        <v>1.63432055E-4</v>
      </c>
    </row>
    <row r="168" spans="1:53" ht="13.5" thickBot="1">
      <c r="A168" s="153">
        <v>7956</v>
      </c>
      <c r="B168" s="153">
        <v>12955</v>
      </c>
      <c r="C168" s="254"/>
      <c r="D168" s="141"/>
      <c r="E168" s="141" t="s">
        <v>4299</v>
      </c>
      <c r="F168" s="141">
        <v>11020436</v>
      </c>
      <c r="G168" s="141" t="s">
        <v>245</v>
      </c>
      <c r="H168" s="151" t="s">
        <v>865</v>
      </c>
      <c r="I168" s="141" t="s">
        <v>53</v>
      </c>
      <c r="J168" s="141"/>
      <c r="K168" s="141" t="s">
        <v>140</v>
      </c>
      <c r="L168" s="141" t="s">
        <v>62</v>
      </c>
      <c r="M168" s="141" t="s">
        <v>62</v>
      </c>
      <c r="N168" s="141"/>
      <c r="O168" s="207">
        <v>45287</v>
      </c>
      <c r="P168" s="141" t="s">
        <v>298</v>
      </c>
      <c r="Q168" s="141" t="s">
        <v>298</v>
      </c>
      <c r="R168" s="141" t="s">
        <v>298</v>
      </c>
      <c r="S168" s="141" t="s">
        <v>1206</v>
      </c>
      <c r="T168" s="232">
        <v>4.6100000000000003</v>
      </c>
      <c r="U168" s="151" t="s">
        <v>3021</v>
      </c>
      <c r="V168" s="209">
        <v>0.06</v>
      </c>
      <c r="W168" s="141"/>
      <c r="X168" s="141"/>
      <c r="Y168" s="209"/>
      <c r="Z168" s="229">
        <v>6.2800000000000009E-2</v>
      </c>
      <c r="AA168" s="146">
        <v>47559</v>
      </c>
      <c r="AB168" s="141" t="s">
        <v>635</v>
      </c>
      <c r="AC168" s="141"/>
      <c r="AD168" s="235"/>
      <c r="AE168" s="208"/>
      <c r="AF168" s="146"/>
      <c r="AG168" s="141"/>
      <c r="AH168" s="141"/>
      <c r="AI168" s="151"/>
      <c r="AJ168" s="141" t="s">
        <v>55</v>
      </c>
      <c r="AK168" s="141" t="s">
        <v>791</v>
      </c>
      <c r="AL168" s="141"/>
      <c r="AM168" s="141" t="s">
        <v>305</v>
      </c>
      <c r="AN168" s="146">
        <v>45565</v>
      </c>
      <c r="AO168" s="146">
        <v>45565</v>
      </c>
      <c r="AP168" s="208"/>
      <c r="AQ168" s="148">
        <v>105171</v>
      </c>
      <c r="AR168" s="148">
        <v>103.19</v>
      </c>
      <c r="AS168" s="148">
        <v>1</v>
      </c>
      <c r="AT168" s="148">
        <v>108.52594999999999</v>
      </c>
      <c r="AU168" s="148">
        <v>108.52594999999999</v>
      </c>
      <c r="AV168" s="151"/>
      <c r="AW168" s="151"/>
      <c r="AX168" s="141"/>
      <c r="AY168" s="141" t="s">
        <v>4063</v>
      </c>
      <c r="AZ168" s="229">
        <v>5.4098383130000002E-3</v>
      </c>
      <c r="BA168" s="229">
        <v>2.8165058800000002E-4</v>
      </c>
    </row>
    <row r="169" spans="1:53" ht="13.5" thickBot="1">
      <c r="A169" s="153">
        <v>7956</v>
      </c>
      <c r="B169" s="153">
        <v>12955</v>
      </c>
      <c r="C169" s="254"/>
      <c r="D169" s="141"/>
      <c r="E169" s="141" t="s">
        <v>4300</v>
      </c>
      <c r="F169" s="141">
        <v>11020445</v>
      </c>
      <c r="G169" s="141" t="s">
        <v>245</v>
      </c>
      <c r="H169" s="151" t="s">
        <v>871</v>
      </c>
      <c r="I169" s="141" t="s">
        <v>53</v>
      </c>
      <c r="J169" s="141"/>
      <c r="K169" s="141" t="s">
        <v>140</v>
      </c>
      <c r="L169" s="141" t="s">
        <v>62</v>
      </c>
      <c r="M169" s="141" t="s">
        <v>62</v>
      </c>
      <c r="N169" s="141"/>
      <c r="O169" s="207">
        <v>45340</v>
      </c>
      <c r="P169" s="141" t="s">
        <v>298</v>
      </c>
      <c r="Q169" s="141" t="s">
        <v>298</v>
      </c>
      <c r="R169" s="141" t="s">
        <v>298</v>
      </c>
      <c r="S169" s="141" t="s">
        <v>1206</v>
      </c>
      <c r="T169" s="232">
        <v>1.2</v>
      </c>
      <c r="U169" s="151" t="s">
        <v>3021</v>
      </c>
      <c r="V169" s="209">
        <v>8.5999999999999993E-2</v>
      </c>
      <c r="W169" s="141"/>
      <c r="X169" s="141"/>
      <c r="Y169" s="209"/>
      <c r="Z169" s="229">
        <v>7.7399999999999997E-2</v>
      </c>
      <c r="AA169" s="146">
        <v>46022</v>
      </c>
      <c r="AB169" s="141" t="s">
        <v>635</v>
      </c>
      <c r="AC169" s="141"/>
      <c r="AD169" s="235"/>
      <c r="AE169" s="208"/>
      <c r="AF169" s="146">
        <v>45322</v>
      </c>
      <c r="AG169" s="141"/>
      <c r="AH169" s="141"/>
      <c r="AI169" s="151"/>
      <c r="AJ169" s="141" t="s">
        <v>55</v>
      </c>
      <c r="AK169" s="141" t="s">
        <v>791</v>
      </c>
      <c r="AL169" s="141"/>
      <c r="AM169" s="141" t="s">
        <v>305</v>
      </c>
      <c r="AN169" s="146">
        <v>45565</v>
      </c>
      <c r="AO169" s="146">
        <v>45565</v>
      </c>
      <c r="AP169" s="208"/>
      <c r="AQ169" s="148">
        <v>356250</v>
      </c>
      <c r="AR169" s="148">
        <v>101.26</v>
      </c>
      <c r="AS169" s="148">
        <v>1</v>
      </c>
      <c r="AT169" s="148">
        <v>360.73874999999998</v>
      </c>
      <c r="AU169" s="148">
        <v>360.73874999999998</v>
      </c>
      <c r="AV169" s="151"/>
      <c r="AW169" s="151"/>
      <c r="AX169" s="141"/>
      <c r="AY169" s="141" t="s">
        <v>4063</v>
      </c>
      <c r="AZ169" s="229">
        <v>1.7982227391E-2</v>
      </c>
      <c r="BA169" s="229">
        <v>9.3620264199999995E-4</v>
      </c>
    </row>
    <row r="170" spans="1:53" ht="13.5" thickBot="1">
      <c r="A170" s="153">
        <v>7956</v>
      </c>
      <c r="B170" s="153">
        <v>12955</v>
      </c>
      <c r="C170" s="254"/>
      <c r="D170" s="141"/>
      <c r="E170" s="141" t="s">
        <v>4301</v>
      </c>
      <c r="F170" s="141">
        <v>11020446</v>
      </c>
      <c r="G170" s="141" t="s">
        <v>245</v>
      </c>
      <c r="H170" s="151" t="s">
        <v>871</v>
      </c>
      <c r="I170" s="141" t="s">
        <v>53</v>
      </c>
      <c r="J170" s="141"/>
      <c r="K170" s="141" t="s">
        <v>140</v>
      </c>
      <c r="L170" s="141" t="s">
        <v>62</v>
      </c>
      <c r="M170" s="141" t="s">
        <v>62</v>
      </c>
      <c r="N170" s="141"/>
      <c r="O170" s="207">
        <v>45351</v>
      </c>
      <c r="P170" s="141" t="s">
        <v>1959</v>
      </c>
      <c r="Q170" s="141" t="s">
        <v>70</v>
      </c>
      <c r="R170" s="141" t="s">
        <v>795</v>
      </c>
      <c r="S170" s="141" t="s">
        <v>1206</v>
      </c>
      <c r="T170" s="232">
        <v>4.0999999999999996</v>
      </c>
      <c r="U170" s="151" t="s">
        <v>441</v>
      </c>
      <c r="V170" s="209">
        <v>4.6699999999999998E-2</v>
      </c>
      <c r="W170" s="141"/>
      <c r="X170" s="141"/>
      <c r="Y170" s="209"/>
      <c r="Z170" s="229">
        <v>4.4600000000000001E-2</v>
      </c>
      <c r="AA170" s="146">
        <v>47542</v>
      </c>
      <c r="AB170" s="141" t="s">
        <v>635</v>
      </c>
      <c r="AC170" s="141"/>
      <c r="AD170" s="235"/>
      <c r="AE170" s="208"/>
      <c r="AF170" s="146"/>
      <c r="AG170" s="141"/>
      <c r="AH170" s="141"/>
      <c r="AI170" s="151"/>
      <c r="AJ170" s="141" t="s">
        <v>55</v>
      </c>
      <c r="AK170" s="141" t="s">
        <v>791</v>
      </c>
      <c r="AL170" s="141"/>
      <c r="AM170" s="141" t="s">
        <v>305</v>
      </c>
      <c r="AN170" s="146">
        <v>45565</v>
      </c>
      <c r="AO170" s="146">
        <v>45565</v>
      </c>
      <c r="AP170" s="208"/>
      <c r="AQ170" s="148">
        <v>300000</v>
      </c>
      <c r="AR170" s="148">
        <v>104.85</v>
      </c>
      <c r="AS170" s="148">
        <v>1</v>
      </c>
      <c r="AT170" s="148">
        <v>314.55</v>
      </c>
      <c r="AU170" s="148">
        <v>314.55</v>
      </c>
      <c r="AV170" s="151"/>
      <c r="AW170" s="151"/>
      <c r="AX170" s="141"/>
      <c r="AY170" s="141" t="s">
        <v>4063</v>
      </c>
      <c r="AZ170" s="229">
        <v>1.5679794936999999E-2</v>
      </c>
      <c r="BA170" s="229">
        <v>8.1633187799999996E-4</v>
      </c>
    </row>
    <row r="171" spans="1:53" ht="13.5" thickBot="1">
      <c r="A171" s="153">
        <v>7956</v>
      </c>
      <c r="B171" s="153">
        <v>12955</v>
      </c>
      <c r="C171" s="254"/>
      <c r="D171" s="141"/>
      <c r="E171" s="141" t="s">
        <v>4302</v>
      </c>
      <c r="F171" s="141">
        <v>11020447</v>
      </c>
      <c r="G171" s="141" t="s">
        <v>245</v>
      </c>
      <c r="H171" s="151"/>
      <c r="I171" s="141" t="s">
        <v>53</v>
      </c>
      <c r="J171" s="141"/>
      <c r="K171" s="141" t="s">
        <v>651</v>
      </c>
      <c r="L171" s="141" t="s">
        <v>62</v>
      </c>
      <c r="M171" s="141" t="s">
        <v>62</v>
      </c>
      <c r="N171" s="141"/>
      <c r="O171" s="207">
        <v>45351</v>
      </c>
      <c r="P171" s="141" t="s">
        <v>298</v>
      </c>
      <c r="Q171" s="141" t="s">
        <v>298</v>
      </c>
      <c r="R171" s="141" t="s">
        <v>298</v>
      </c>
      <c r="S171" s="141" t="s">
        <v>1206</v>
      </c>
      <c r="T171" s="232">
        <v>0</v>
      </c>
      <c r="U171" s="151" t="s">
        <v>3023</v>
      </c>
      <c r="V171" s="209">
        <v>0.11</v>
      </c>
      <c r="W171" s="141"/>
      <c r="X171" s="141"/>
      <c r="Y171" s="209"/>
      <c r="Z171" s="229">
        <v>7.2700000000000001E-2</v>
      </c>
      <c r="AA171" s="146">
        <v>46445</v>
      </c>
      <c r="AB171" s="141" t="s">
        <v>635</v>
      </c>
      <c r="AC171" s="141"/>
      <c r="AD171" s="235"/>
      <c r="AE171" s="208"/>
      <c r="AF171" s="146">
        <v>45473</v>
      </c>
      <c r="AG171" s="141"/>
      <c r="AH171" s="141"/>
      <c r="AI171" s="151"/>
      <c r="AJ171" s="141" t="s">
        <v>55</v>
      </c>
      <c r="AK171" s="141" t="s">
        <v>791</v>
      </c>
      <c r="AL171" s="141"/>
      <c r="AM171" s="141" t="s">
        <v>305</v>
      </c>
      <c r="AN171" s="146">
        <v>45565</v>
      </c>
      <c r="AO171" s="146">
        <v>45565</v>
      </c>
      <c r="AP171" s="208"/>
      <c r="AQ171" s="148">
        <v>285000</v>
      </c>
      <c r="AR171" s="148">
        <v>107.12</v>
      </c>
      <c r="AS171" s="148">
        <v>1</v>
      </c>
      <c r="AT171" s="148">
        <v>305.29199999999997</v>
      </c>
      <c r="AU171" s="148">
        <v>305.29199999999997</v>
      </c>
      <c r="AV171" s="151"/>
      <c r="AW171" s="151"/>
      <c r="AX171" s="141"/>
      <c r="AY171" s="141" t="s">
        <v>4063</v>
      </c>
      <c r="AZ171" s="229">
        <v>1.5218299017E-2</v>
      </c>
      <c r="BA171" s="229">
        <v>7.9230517099999995E-4</v>
      </c>
    </row>
    <row r="172" spans="1:53" ht="13.5" thickBot="1">
      <c r="A172" s="153">
        <v>7956</v>
      </c>
      <c r="B172" s="153">
        <v>12955</v>
      </c>
      <c r="C172" s="254"/>
      <c r="D172" s="141"/>
      <c r="E172" s="141" t="s">
        <v>4303</v>
      </c>
      <c r="F172" s="141">
        <v>11020449</v>
      </c>
      <c r="G172" s="141" t="s">
        <v>245</v>
      </c>
      <c r="H172" s="151" t="s">
        <v>865</v>
      </c>
      <c r="I172" s="141" t="s">
        <v>53</v>
      </c>
      <c r="J172" s="141"/>
      <c r="K172" s="141" t="s">
        <v>140</v>
      </c>
      <c r="L172" s="141" t="s">
        <v>62</v>
      </c>
      <c r="M172" s="141" t="s">
        <v>62</v>
      </c>
      <c r="N172" s="141"/>
      <c r="O172" s="207">
        <v>45364</v>
      </c>
      <c r="P172" s="141" t="s">
        <v>298</v>
      </c>
      <c r="Q172" s="141" t="s">
        <v>298</v>
      </c>
      <c r="R172" s="141" t="s">
        <v>298</v>
      </c>
      <c r="S172" s="141" t="s">
        <v>1206</v>
      </c>
      <c r="T172" s="232">
        <v>4.6500000000000004</v>
      </c>
      <c r="U172" s="151" t="s">
        <v>3023</v>
      </c>
      <c r="V172" s="209">
        <v>0.06</v>
      </c>
      <c r="W172" s="141"/>
      <c r="X172" s="141"/>
      <c r="Y172" s="209"/>
      <c r="Z172" s="229">
        <v>6.3899999999999998E-2</v>
      </c>
      <c r="AA172" s="146">
        <v>47559</v>
      </c>
      <c r="AB172" s="141" t="s">
        <v>635</v>
      </c>
      <c r="AC172" s="141"/>
      <c r="AD172" s="235"/>
      <c r="AE172" s="208"/>
      <c r="AF172" s="146"/>
      <c r="AG172" s="141"/>
      <c r="AH172" s="141"/>
      <c r="AI172" s="151"/>
      <c r="AJ172" s="141" t="s">
        <v>55</v>
      </c>
      <c r="AK172" s="141" t="s">
        <v>791</v>
      </c>
      <c r="AL172" s="141"/>
      <c r="AM172" s="141" t="s">
        <v>305</v>
      </c>
      <c r="AN172" s="146">
        <v>45565</v>
      </c>
      <c r="AO172" s="146">
        <v>45565</v>
      </c>
      <c r="AP172" s="208"/>
      <c r="AQ172" s="148">
        <v>105000</v>
      </c>
      <c r="AR172" s="148">
        <v>101.56</v>
      </c>
      <c r="AS172" s="148">
        <v>1</v>
      </c>
      <c r="AT172" s="148">
        <v>106.63800000000001</v>
      </c>
      <c r="AU172" s="148">
        <v>106.63800000000001</v>
      </c>
      <c r="AV172" s="151"/>
      <c r="AW172" s="151"/>
      <c r="AX172" s="141"/>
      <c r="AY172" s="141" t="s">
        <v>4063</v>
      </c>
      <c r="AZ172" s="229">
        <v>5.3157271420000004E-3</v>
      </c>
      <c r="BA172" s="229">
        <v>2.7675090999999997E-4</v>
      </c>
    </row>
    <row r="173" spans="1:53" ht="13.5" thickBot="1">
      <c r="A173" s="153">
        <v>7956</v>
      </c>
      <c r="B173" s="153">
        <v>12955</v>
      </c>
      <c r="C173" s="255"/>
      <c r="D173" s="141"/>
      <c r="E173" s="141" t="s">
        <v>4304</v>
      </c>
      <c r="F173" s="141">
        <v>11020451</v>
      </c>
      <c r="G173" s="141" t="s">
        <v>245</v>
      </c>
      <c r="H173" s="151"/>
      <c r="I173" s="141" t="s">
        <v>53</v>
      </c>
      <c r="J173" s="141"/>
      <c r="K173" s="141" t="s">
        <v>651</v>
      </c>
      <c r="L173" s="141" t="s">
        <v>62</v>
      </c>
      <c r="M173" s="141" t="s">
        <v>62</v>
      </c>
      <c r="N173" s="141"/>
      <c r="O173" s="207">
        <v>45364</v>
      </c>
      <c r="P173" s="141" t="s">
        <v>298</v>
      </c>
      <c r="Q173" s="141" t="s">
        <v>298</v>
      </c>
      <c r="R173" s="141" t="s">
        <v>298</v>
      </c>
      <c r="S173" s="141" t="s">
        <v>1206</v>
      </c>
      <c r="T173" s="232">
        <v>0</v>
      </c>
      <c r="U173" s="151" t="s">
        <v>3023</v>
      </c>
      <c r="V173" s="209">
        <v>0.11</v>
      </c>
      <c r="W173" s="141"/>
      <c r="X173" s="141"/>
      <c r="Y173" s="209"/>
      <c r="Z173" s="229">
        <v>8.0700000000000008E-2</v>
      </c>
      <c r="AA173" s="146">
        <v>46445</v>
      </c>
      <c r="AB173" s="141" t="s">
        <v>635</v>
      </c>
      <c r="AC173" s="141"/>
      <c r="AD173" s="235"/>
      <c r="AE173" s="208"/>
      <c r="AF173" s="146"/>
      <c r="AG173" s="141"/>
      <c r="AH173" s="141"/>
      <c r="AI173" s="151"/>
      <c r="AJ173" s="141" t="s">
        <v>55</v>
      </c>
      <c r="AK173" s="141" t="s">
        <v>791</v>
      </c>
      <c r="AL173" s="141"/>
      <c r="AM173" s="141" t="s">
        <v>305</v>
      </c>
      <c r="AN173" s="146">
        <v>45565</v>
      </c>
      <c r="AO173" s="146">
        <v>45565</v>
      </c>
      <c r="AP173" s="208"/>
      <c r="AQ173" s="148">
        <v>299615.38</v>
      </c>
      <c r="AR173" s="148">
        <v>105.38</v>
      </c>
      <c r="AS173" s="148">
        <v>1</v>
      </c>
      <c r="AT173" s="148">
        <v>315.73469</v>
      </c>
      <c r="AU173" s="148">
        <v>315.73469</v>
      </c>
      <c r="AV173" s="151"/>
      <c r="AW173" s="151"/>
      <c r="AX173" s="141"/>
      <c r="AY173" s="141" t="s">
        <v>4063</v>
      </c>
      <c r="AZ173" s="229">
        <v>1.5738849765E-2</v>
      </c>
      <c r="BA173" s="229">
        <v>8.1940642899999997E-4</v>
      </c>
    </row>
    <row r="174" spans="1:53" ht="13.5" thickBot="1">
      <c r="A174" s="153">
        <v>7956</v>
      </c>
      <c r="B174" s="153">
        <v>12955</v>
      </c>
      <c r="C174" s="254"/>
      <c r="D174" s="141"/>
      <c r="E174" s="141" t="s">
        <v>4305</v>
      </c>
      <c r="F174" s="141">
        <v>11021111</v>
      </c>
      <c r="G174" s="141" t="s">
        <v>245</v>
      </c>
      <c r="H174" s="151" t="s">
        <v>865</v>
      </c>
      <c r="I174" s="141" t="s">
        <v>53</v>
      </c>
      <c r="J174" s="141"/>
      <c r="K174" s="141" t="s">
        <v>140</v>
      </c>
      <c r="L174" s="141" t="s">
        <v>62</v>
      </c>
      <c r="M174" s="141" t="s">
        <v>62</v>
      </c>
      <c r="N174" s="141"/>
      <c r="O174" s="207">
        <v>45393</v>
      </c>
      <c r="P174" s="141" t="s">
        <v>298</v>
      </c>
      <c r="Q174" s="141" t="s">
        <v>298</v>
      </c>
      <c r="R174" s="141" t="s">
        <v>298</v>
      </c>
      <c r="S174" s="141" t="s">
        <v>1206</v>
      </c>
      <c r="T174" s="232">
        <v>4.68</v>
      </c>
      <c r="U174" s="151" t="s">
        <v>3023</v>
      </c>
      <c r="V174" s="209">
        <v>0.06</v>
      </c>
      <c r="W174" s="141"/>
      <c r="X174" s="141"/>
      <c r="Y174" s="209"/>
      <c r="Z174" s="229">
        <v>6.0899999999999996E-2</v>
      </c>
      <c r="AA174" s="146">
        <v>47559</v>
      </c>
      <c r="AB174" s="141" t="s">
        <v>635</v>
      </c>
      <c r="AC174" s="141"/>
      <c r="AD174" s="235"/>
      <c r="AE174" s="208"/>
      <c r="AF174" s="146"/>
      <c r="AG174" s="141"/>
      <c r="AH174" s="141"/>
      <c r="AI174" s="151"/>
      <c r="AJ174" s="141" t="s">
        <v>55</v>
      </c>
      <c r="AK174" s="141" t="s">
        <v>791</v>
      </c>
      <c r="AL174" s="141"/>
      <c r="AM174" s="141" t="s">
        <v>305</v>
      </c>
      <c r="AN174" s="146">
        <v>45565</v>
      </c>
      <c r="AO174" s="146">
        <v>45565</v>
      </c>
      <c r="AP174" s="208"/>
      <c r="AQ174" s="148">
        <v>28800</v>
      </c>
      <c r="AR174" s="148">
        <v>102.42</v>
      </c>
      <c r="AS174" s="148">
        <v>1</v>
      </c>
      <c r="AT174" s="148">
        <v>29.496960000000001</v>
      </c>
      <c r="AU174" s="148">
        <v>29.496960000000001</v>
      </c>
      <c r="AV174" s="151"/>
      <c r="AW174" s="151"/>
      <c r="AX174" s="141"/>
      <c r="AY174" s="141" t="s">
        <v>4063</v>
      </c>
      <c r="AZ174" s="229">
        <v>1.4703744519999999E-3</v>
      </c>
      <c r="BA174" s="229">
        <v>7.6551609463417497E-5</v>
      </c>
    </row>
    <row r="175" spans="1:53" ht="13.5" thickBot="1">
      <c r="A175" s="153">
        <v>7956</v>
      </c>
      <c r="B175" s="153">
        <v>12955</v>
      </c>
      <c r="C175" s="254"/>
      <c r="D175" s="141"/>
      <c r="E175" s="141" t="s">
        <v>4306</v>
      </c>
      <c r="F175" s="141">
        <v>11021112</v>
      </c>
      <c r="G175" s="141" t="s">
        <v>245</v>
      </c>
      <c r="H175" s="151" t="s">
        <v>3138</v>
      </c>
      <c r="I175" s="141" t="s">
        <v>53</v>
      </c>
      <c r="J175" s="141"/>
      <c r="K175" s="141" t="s">
        <v>257</v>
      </c>
      <c r="L175" s="141" t="s">
        <v>62</v>
      </c>
      <c r="M175" s="141" t="s">
        <v>62</v>
      </c>
      <c r="N175" s="141"/>
      <c r="O175" s="207">
        <v>45397</v>
      </c>
      <c r="P175" s="141" t="s">
        <v>298</v>
      </c>
      <c r="Q175" s="141" t="s">
        <v>298</v>
      </c>
      <c r="R175" s="141" t="s">
        <v>298</v>
      </c>
      <c r="S175" s="141" t="s">
        <v>1206</v>
      </c>
      <c r="T175" s="232">
        <v>2.4300000000000002</v>
      </c>
      <c r="U175" s="151" t="s">
        <v>441</v>
      </c>
      <c r="V175" s="209">
        <v>0.107</v>
      </c>
      <c r="W175" s="141"/>
      <c r="X175" s="141"/>
      <c r="Y175" s="209"/>
      <c r="Z175" s="229">
        <v>0.23280000000000001</v>
      </c>
      <c r="AA175" s="146">
        <v>47223</v>
      </c>
      <c r="AB175" s="141" t="s">
        <v>635</v>
      </c>
      <c r="AC175" s="141"/>
      <c r="AD175" s="235"/>
      <c r="AE175" s="208"/>
      <c r="AF175" s="146"/>
      <c r="AG175" s="141"/>
      <c r="AH175" s="141"/>
      <c r="AI175" s="151"/>
      <c r="AJ175" s="141" t="s">
        <v>55</v>
      </c>
      <c r="AK175" s="141" t="s">
        <v>791</v>
      </c>
      <c r="AL175" s="141"/>
      <c r="AM175" s="141" t="s">
        <v>305</v>
      </c>
      <c r="AN175" s="146">
        <v>45565</v>
      </c>
      <c r="AO175" s="146">
        <v>45565</v>
      </c>
      <c r="AP175" s="208"/>
      <c r="AQ175" s="148">
        <v>550000</v>
      </c>
      <c r="AR175" s="148">
        <v>104.52</v>
      </c>
      <c r="AS175" s="148">
        <v>1</v>
      </c>
      <c r="AT175" s="148">
        <v>574.86</v>
      </c>
      <c r="AU175" s="148">
        <v>574.86</v>
      </c>
      <c r="AV175" s="151"/>
      <c r="AW175" s="151"/>
      <c r="AX175" s="141"/>
      <c r="AY175" s="141" t="s">
        <v>4063</v>
      </c>
      <c r="AZ175" s="229">
        <v>2.8655815982999999E-2</v>
      </c>
      <c r="BA175" s="229">
        <v>1.4918980870000001E-3</v>
      </c>
    </row>
    <row r="176" spans="1:53" ht="13.5" thickBot="1">
      <c r="A176" s="153">
        <v>7956</v>
      </c>
      <c r="B176" s="153">
        <v>12955</v>
      </c>
      <c r="C176" s="254"/>
      <c r="D176" s="141"/>
      <c r="E176" s="141" t="s">
        <v>4307</v>
      </c>
      <c r="F176" s="141">
        <v>11021114</v>
      </c>
      <c r="G176" s="141" t="s">
        <v>245</v>
      </c>
      <c r="H176" s="151" t="s">
        <v>865</v>
      </c>
      <c r="I176" s="141" t="s">
        <v>53</v>
      </c>
      <c r="J176" s="141"/>
      <c r="K176" s="141" t="s">
        <v>140</v>
      </c>
      <c r="L176" s="141" t="s">
        <v>62</v>
      </c>
      <c r="M176" s="141" t="s">
        <v>62</v>
      </c>
      <c r="N176" s="141"/>
      <c r="O176" s="207">
        <v>45399</v>
      </c>
      <c r="P176" s="141" t="s">
        <v>298</v>
      </c>
      <c r="Q176" s="141" t="s">
        <v>298</v>
      </c>
      <c r="R176" s="141" t="s">
        <v>298</v>
      </c>
      <c r="S176" s="141" t="s">
        <v>1206</v>
      </c>
      <c r="T176" s="232">
        <v>4.6900000000000004</v>
      </c>
      <c r="U176" s="151" t="s">
        <v>3021</v>
      </c>
      <c r="V176" s="209">
        <v>0.06</v>
      </c>
      <c r="W176" s="141"/>
      <c r="X176" s="141"/>
      <c r="Y176" s="209"/>
      <c r="Z176" s="229">
        <v>5.9400000000000001E-2</v>
      </c>
      <c r="AA176" s="146">
        <v>47559</v>
      </c>
      <c r="AB176" s="141" t="s">
        <v>635</v>
      </c>
      <c r="AC176" s="141"/>
      <c r="AD176" s="235"/>
      <c r="AE176" s="208"/>
      <c r="AF176" s="146"/>
      <c r="AG176" s="141"/>
      <c r="AH176" s="141"/>
      <c r="AI176" s="151"/>
      <c r="AJ176" s="141" t="s">
        <v>55</v>
      </c>
      <c r="AK176" s="141" t="s">
        <v>791</v>
      </c>
      <c r="AL176" s="141"/>
      <c r="AM176" s="141" t="s">
        <v>305</v>
      </c>
      <c r="AN176" s="146">
        <v>45565</v>
      </c>
      <c r="AO176" s="146">
        <v>45565</v>
      </c>
      <c r="AP176" s="208"/>
      <c r="AQ176" s="148">
        <v>289377</v>
      </c>
      <c r="AR176" s="148">
        <v>103</v>
      </c>
      <c r="AS176" s="148">
        <v>1</v>
      </c>
      <c r="AT176" s="148">
        <v>298.05831000000001</v>
      </c>
      <c r="AU176" s="148">
        <v>298.05831000000001</v>
      </c>
      <c r="AV176" s="151"/>
      <c r="AW176" s="151"/>
      <c r="AX176" s="141"/>
      <c r="AY176" s="141" t="s">
        <v>4063</v>
      </c>
      <c r="AZ176" s="229">
        <v>1.4857711588E-2</v>
      </c>
      <c r="BA176" s="229">
        <v>7.7353202900000005E-4</v>
      </c>
    </row>
    <row r="177" spans="1:53" ht="13.5" thickBot="1">
      <c r="A177" s="153">
        <v>7956</v>
      </c>
      <c r="B177" s="153">
        <v>12955</v>
      </c>
      <c r="C177" s="254"/>
      <c r="D177" s="141"/>
      <c r="E177" s="141" t="s">
        <v>4308</v>
      </c>
      <c r="F177" s="141">
        <v>11021116</v>
      </c>
      <c r="G177" s="141" t="s">
        <v>245</v>
      </c>
      <c r="H177" s="151" t="s">
        <v>3138</v>
      </c>
      <c r="I177" s="141" t="s">
        <v>53</v>
      </c>
      <c r="J177" s="141"/>
      <c r="K177" s="141" t="s">
        <v>651</v>
      </c>
      <c r="L177" s="141" t="s">
        <v>62</v>
      </c>
      <c r="M177" s="141" t="s">
        <v>62</v>
      </c>
      <c r="N177" s="141"/>
      <c r="O177" s="207">
        <v>45427</v>
      </c>
      <c r="P177" s="141" t="s">
        <v>298</v>
      </c>
      <c r="Q177" s="141" t="s">
        <v>298</v>
      </c>
      <c r="R177" s="141" t="s">
        <v>298</v>
      </c>
      <c r="S177" s="141" t="s">
        <v>1206</v>
      </c>
      <c r="T177" s="232">
        <v>0</v>
      </c>
      <c r="U177" s="151" t="s">
        <v>3021</v>
      </c>
      <c r="V177" s="209">
        <v>0.11</v>
      </c>
      <c r="W177" s="141"/>
      <c r="X177" s="141"/>
      <c r="Y177" s="209"/>
      <c r="Z177" s="229">
        <v>0.1166</v>
      </c>
      <c r="AA177" s="146">
        <v>46445</v>
      </c>
      <c r="AB177" s="141" t="s">
        <v>635</v>
      </c>
      <c r="AC177" s="141"/>
      <c r="AD177" s="235"/>
      <c r="AE177" s="208"/>
      <c r="AF177" s="146"/>
      <c r="AG177" s="141"/>
      <c r="AH177" s="141"/>
      <c r="AI177" s="151"/>
      <c r="AJ177" s="141" t="s">
        <v>55</v>
      </c>
      <c r="AK177" s="141" t="s">
        <v>791</v>
      </c>
      <c r="AL177" s="141"/>
      <c r="AM177" s="141" t="s">
        <v>305</v>
      </c>
      <c r="AN177" s="146">
        <v>45565</v>
      </c>
      <c r="AO177" s="146">
        <v>45565</v>
      </c>
      <c r="AP177" s="208"/>
      <c r="AQ177" s="148">
        <v>146153.85</v>
      </c>
      <c r="AR177" s="148">
        <v>103.46</v>
      </c>
      <c r="AS177" s="148">
        <v>1</v>
      </c>
      <c r="AT177" s="148">
        <v>151.21077</v>
      </c>
      <c r="AU177" s="148">
        <v>151.21077</v>
      </c>
      <c r="AV177" s="151"/>
      <c r="AW177" s="151"/>
      <c r="AX177" s="141"/>
      <c r="AY177" s="141" t="s">
        <v>4063</v>
      </c>
      <c r="AZ177" s="229">
        <v>7.5376056769999996E-3</v>
      </c>
      <c r="BA177" s="229">
        <v>3.9242782300000001E-4</v>
      </c>
    </row>
    <row r="178" spans="1:53" ht="13.5" thickBot="1">
      <c r="A178" s="153">
        <v>7956</v>
      </c>
      <c r="B178" s="153">
        <v>12955</v>
      </c>
      <c r="C178" s="254"/>
      <c r="D178" s="141"/>
      <c r="E178" s="141" t="s">
        <v>4309</v>
      </c>
      <c r="F178" s="141">
        <v>11021117</v>
      </c>
      <c r="G178" s="141" t="s">
        <v>245</v>
      </c>
      <c r="H178" s="151" t="s">
        <v>865</v>
      </c>
      <c r="I178" s="141" t="s">
        <v>53</v>
      </c>
      <c r="J178" s="141"/>
      <c r="K178" s="141" t="s">
        <v>140</v>
      </c>
      <c r="L178" s="141" t="s">
        <v>62</v>
      </c>
      <c r="M178" s="141" t="s">
        <v>62</v>
      </c>
      <c r="N178" s="141"/>
      <c r="O178" s="207">
        <v>45432</v>
      </c>
      <c r="P178" s="141" t="s">
        <v>298</v>
      </c>
      <c r="Q178" s="141" t="s">
        <v>298</v>
      </c>
      <c r="R178" s="141" t="s">
        <v>298</v>
      </c>
      <c r="S178" s="141" t="s">
        <v>1206</v>
      </c>
      <c r="T178" s="232">
        <v>4.71</v>
      </c>
      <c r="U178" s="151" t="s">
        <v>3021</v>
      </c>
      <c r="V178" s="209">
        <v>0.06</v>
      </c>
      <c r="W178" s="141"/>
      <c r="X178" s="141"/>
      <c r="Y178" s="209"/>
      <c r="Z178" s="229">
        <v>6.1200000000000004E-2</v>
      </c>
      <c r="AA178" s="146">
        <v>47559</v>
      </c>
      <c r="AB178" s="141" t="s">
        <v>635</v>
      </c>
      <c r="AC178" s="141"/>
      <c r="AD178" s="235"/>
      <c r="AE178" s="208"/>
      <c r="AF178" s="146"/>
      <c r="AG178" s="141"/>
      <c r="AH178" s="141"/>
      <c r="AI178" s="151"/>
      <c r="AJ178" s="141" t="s">
        <v>55</v>
      </c>
      <c r="AK178" s="141" t="s">
        <v>791</v>
      </c>
      <c r="AL178" s="141"/>
      <c r="AM178" s="141" t="s">
        <v>305</v>
      </c>
      <c r="AN178" s="146">
        <v>45565</v>
      </c>
      <c r="AO178" s="146">
        <v>45565</v>
      </c>
      <c r="AP178" s="208"/>
      <c r="AQ178" s="148">
        <v>48300</v>
      </c>
      <c r="AR178" s="148">
        <v>101.63</v>
      </c>
      <c r="AS178" s="148">
        <v>1</v>
      </c>
      <c r="AT178" s="148">
        <v>49.087290000000003</v>
      </c>
      <c r="AU178" s="148">
        <v>49.087290000000003</v>
      </c>
      <c r="AV178" s="151"/>
      <c r="AW178" s="151"/>
      <c r="AX178" s="141"/>
      <c r="AY178" s="141" t="s">
        <v>4063</v>
      </c>
      <c r="AZ178" s="229">
        <v>2.4469198570000001E-3</v>
      </c>
      <c r="BA178" s="229">
        <v>1.27393163E-4</v>
      </c>
    </row>
    <row r="179" spans="1:53" ht="13.5" thickBot="1">
      <c r="A179" s="153">
        <v>7956</v>
      </c>
      <c r="B179" s="153">
        <v>12955</v>
      </c>
      <c r="C179" s="254"/>
      <c r="D179" s="141"/>
      <c r="E179" s="141" t="s">
        <v>4310</v>
      </c>
      <c r="F179" s="141">
        <v>11021120</v>
      </c>
      <c r="G179" s="141" t="s">
        <v>245</v>
      </c>
      <c r="H179" s="151" t="s">
        <v>865</v>
      </c>
      <c r="I179" s="141" t="s">
        <v>53</v>
      </c>
      <c r="J179" s="141"/>
      <c r="K179" s="141" t="s">
        <v>140</v>
      </c>
      <c r="L179" s="141" t="s">
        <v>62</v>
      </c>
      <c r="M179" s="141" t="s">
        <v>62</v>
      </c>
      <c r="N179" s="141"/>
      <c r="O179" s="207">
        <v>45461</v>
      </c>
      <c r="P179" s="141" t="s">
        <v>298</v>
      </c>
      <c r="Q179" s="141" t="s">
        <v>298</v>
      </c>
      <c r="R179" s="141" t="s">
        <v>298</v>
      </c>
      <c r="S179" s="141" t="s">
        <v>1206</v>
      </c>
      <c r="T179" s="232">
        <v>4.7300000000000004</v>
      </c>
      <c r="U179" s="151" t="s">
        <v>3023</v>
      </c>
      <c r="V179" s="209">
        <v>0.06</v>
      </c>
      <c r="W179" s="141"/>
      <c r="X179" s="141"/>
      <c r="Y179" s="209"/>
      <c r="Z179" s="229">
        <v>5.96E-2</v>
      </c>
      <c r="AA179" s="146">
        <v>47559</v>
      </c>
      <c r="AB179" s="141" t="s">
        <v>635</v>
      </c>
      <c r="AC179" s="141"/>
      <c r="AD179" s="235"/>
      <c r="AE179" s="208"/>
      <c r="AF179" s="146"/>
      <c r="AG179" s="141"/>
      <c r="AH179" s="141"/>
      <c r="AI179" s="151"/>
      <c r="AJ179" s="141" t="s">
        <v>55</v>
      </c>
      <c r="AK179" s="141" t="s">
        <v>791</v>
      </c>
      <c r="AL179" s="141"/>
      <c r="AM179" s="141" t="s">
        <v>305</v>
      </c>
      <c r="AN179" s="146">
        <v>45565</v>
      </c>
      <c r="AO179" s="146">
        <v>45565</v>
      </c>
      <c r="AP179" s="208"/>
      <c r="AQ179" s="148">
        <v>35880</v>
      </c>
      <c r="AR179" s="148">
        <v>101.9</v>
      </c>
      <c r="AS179" s="148">
        <v>1</v>
      </c>
      <c r="AT179" s="148">
        <v>36.561720000000001</v>
      </c>
      <c r="AU179" s="148">
        <v>36.561720000000001</v>
      </c>
      <c r="AV179" s="151"/>
      <c r="AW179" s="151"/>
      <c r="AX179" s="141"/>
      <c r="AY179" s="141" t="s">
        <v>4063</v>
      </c>
      <c r="AZ179" s="229">
        <v>1.822541001E-3</v>
      </c>
      <c r="BA179" s="229">
        <v>9.4886337803991294E-5</v>
      </c>
    </row>
    <row r="180" spans="1:53" ht="13.5" thickBot="1">
      <c r="A180" s="153">
        <v>7956</v>
      </c>
      <c r="B180" s="153">
        <v>12955</v>
      </c>
      <c r="C180" s="254"/>
      <c r="D180" s="141"/>
      <c r="E180" s="141" t="s">
        <v>4311</v>
      </c>
      <c r="F180" s="141">
        <v>11021122</v>
      </c>
      <c r="G180" s="141" t="s">
        <v>245</v>
      </c>
      <c r="H180" s="151"/>
      <c r="I180" s="141" t="s">
        <v>53</v>
      </c>
      <c r="J180" s="141"/>
      <c r="K180" s="141" t="s">
        <v>651</v>
      </c>
      <c r="L180" s="141" t="s">
        <v>62</v>
      </c>
      <c r="M180" s="141" t="s">
        <v>62</v>
      </c>
      <c r="N180" s="141"/>
      <c r="O180" s="207">
        <v>45475</v>
      </c>
      <c r="P180" s="141" t="s">
        <v>298</v>
      </c>
      <c r="Q180" s="141" t="s">
        <v>298</v>
      </c>
      <c r="R180" s="141" t="s">
        <v>298</v>
      </c>
      <c r="S180" s="141" t="s">
        <v>1206</v>
      </c>
      <c r="T180" s="232">
        <v>0</v>
      </c>
      <c r="U180" s="151" t="s">
        <v>3023</v>
      </c>
      <c r="V180" s="209">
        <v>0.1085</v>
      </c>
      <c r="W180" s="141"/>
      <c r="X180" s="141"/>
      <c r="Y180" s="209"/>
      <c r="Z180" s="229">
        <v>0.1048</v>
      </c>
      <c r="AA180" s="146">
        <v>46935</v>
      </c>
      <c r="AB180" s="141" t="s">
        <v>635</v>
      </c>
      <c r="AC180" s="141"/>
      <c r="AD180" s="235"/>
      <c r="AE180" s="208"/>
      <c r="AF180" s="146">
        <v>45443</v>
      </c>
      <c r="AG180" s="141"/>
      <c r="AH180" s="141"/>
      <c r="AI180" s="151"/>
      <c r="AJ180" s="141" t="s">
        <v>55</v>
      </c>
      <c r="AK180" s="141" t="s">
        <v>791</v>
      </c>
      <c r="AL180" s="141"/>
      <c r="AM180" s="141" t="s">
        <v>305</v>
      </c>
      <c r="AN180" s="146">
        <v>45565</v>
      </c>
      <c r="AO180" s="146">
        <v>45565</v>
      </c>
      <c r="AP180" s="208"/>
      <c r="AQ180" s="148">
        <v>981818.18</v>
      </c>
      <c r="AR180" s="148">
        <v>102.34</v>
      </c>
      <c r="AS180" s="148">
        <v>1</v>
      </c>
      <c r="AT180" s="148">
        <v>1004.79273</v>
      </c>
      <c r="AU180" s="148">
        <v>1004.79273</v>
      </c>
      <c r="AV180" s="151"/>
      <c r="AW180" s="151"/>
      <c r="AX180" s="141"/>
      <c r="AY180" s="141" t="s">
        <v>4063</v>
      </c>
      <c r="AZ180" s="229">
        <v>5.0087248325E-2</v>
      </c>
      <c r="BA180" s="229">
        <v>2.6076755249999999E-3</v>
      </c>
    </row>
    <row r="181" spans="1:53" ht="13.5" thickBot="1">
      <c r="A181" s="153">
        <v>7956</v>
      </c>
      <c r="B181" s="153">
        <v>12955</v>
      </c>
      <c r="C181" s="254"/>
      <c r="D181" s="141"/>
      <c r="E181" s="141" t="s">
        <v>4312</v>
      </c>
      <c r="F181" s="141">
        <v>11021124</v>
      </c>
      <c r="G181" s="141" t="s">
        <v>245</v>
      </c>
      <c r="H181" s="151" t="s">
        <v>865</v>
      </c>
      <c r="I181" s="141" t="s">
        <v>53</v>
      </c>
      <c r="J181" s="141"/>
      <c r="K181" s="141" t="s">
        <v>140</v>
      </c>
      <c r="L181" s="141" t="s">
        <v>62</v>
      </c>
      <c r="M181" s="141" t="s">
        <v>62</v>
      </c>
      <c r="N181" s="141"/>
      <c r="O181" s="207">
        <v>45494</v>
      </c>
      <c r="P181" s="141" t="s">
        <v>298</v>
      </c>
      <c r="Q181" s="141" t="s">
        <v>298</v>
      </c>
      <c r="R181" s="141" t="s">
        <v>298</v>
      </c>
      <c r="S181" s="141" t="s">
        <v>1206</v>
      </c>
      <c r="T181" s="232">
        <v>0</v>
      </c>
      <c r="U181" s="151" t="s">
        <v>3023</v>
      </c>
      <c r="V181" s="209">
        <v>0.06</v>
      </c>
      <c r="W181" s="141"/>
      <c r="X181" s="141"/>
      <c r="Y181" s="209"/>
      <c r="Z181" s="229">
        <v>6.1399999999999996E-2</v>
      </c>
      <c r="AA181" s="146">
        <v>47559</v>
      </c>
      <c r="AB181" s="141" t="s">
        <v>635</v>
      </c>
      <c r="AC181" s="141"/>
      <c r="AD181" s="235"/>
      <c r="AE181" s="208"/>
      <c r="AF181" s="146"/>
      <c r="AG181" s="141"/>
      <c r="AH181" s="141"/>
      <c r="AI181" s="151"/>
      <c r="AJ181" s="141" t="s">
        <v>55</v>
      </c>
      <c r="AK181" s="141" t="s">
        <v>791</v>
      </c>
      <c r="AL181" s="141"/>
      <c r="AM181" s="141" t="s">
        <v>305</v>
      </c>
      <c r="AN181" s="146">
        <v>45565</v>
      </c>
      <c r="AO181" s="146">
        <v>45565</v>
      </c>
      <c r="AP181" s="208"/>
      <c r="AQ181" s="148">
        <v>43395</v>
      </c>
      <c r="AR181" s="148">
        <v>100</v>
      </c>
      <c r="AS181" s="148">
        <v>1</v>
      </c>
      <c r="AT181" s="148">
        <v>43.395000000000003</v>
      </c>
      <c r="AU181" s="148">
        <v>43.395000000000003</v>
      </c>
      <c r="AV181" s="151"/>
      <c r="AW181" s="151"/>
      <c r="AX181" s="141"/>
      <c r="AY181" s="141" t="s">
        <v>4063</v>
      </c>
      <c r="AZ181" s="229">
        <v>2.163168657E-3</v>
      </c>
      <c r="BA181" s="229">
        <v>1.1262032E-4</v>
      </c>
    </row>
    <row r="182" spans="1:53" ht="13.5" thickBot="1">
      <c r="A182" s="153">
        <v>7956</v>
      </c>
      <c r="B182" s="153">
        <v>12955</v>
      </c>
      <c r="C182" s="255"/>
      <c r="D182" s="141"/>
      <c r="E182" s="141" t="s">
        <v>4313</v>
      </c>
      <c r="F182" s="141">
        <v>11021130</v>
      </c>
      <c r="G182" s="141" t="s">
        <v>245</v>
      </c>
      <c r="H182" s="151"/>
      <c r="I182" s="141" t="s">
        <v>53</v>
      </c>
      <c r="J182" s="141"/>
      <c r="K182" s="141" t="s">
        <v>140</v>
      </c>
      <c r="L182" s="141" t="s">
        <v>62</v>
      </c>
      <c r="M182" s="141" t="s">
        <v>62</v>
      </c>
      <c r="N182" s="141"/>
      <c r="O182" s="207">
        <v>45504</v>
      </c>
      <c r="P182" s="141" t="s">
        <v>298</v>
      </c>
      <c r="Q182" s="141" t="s">
        <v>298</v>
      </c>
      <c r="R182" s="141" t="s">
        <v>298</v>
      </c>
      <c r="S182" s="141" t="s">
        <v>1206</v>
      </c>
      <c r="T182" s="232">
        <v>2.5299999999999998</v>
      </c>
      <c r="U182" s="151" t="s">
        <v>3023</v>
      </c>
      <c r="V182" s="209">
        <v>9.2499999999999999E-2</v>
      </c>
      <c r="W182" s="141"/>
      <c r="X182" s="141"/>
      <c r="Y182" s="209"/>
      <c r="Z182" s="229">
        <v>9.01E-2</v>
      </c>
      <c r="AA182" s="146">
        <v>46599</v>
      </c>
      <c r="AB182" s="141" t="s">
        <v>635</v>
      </c>
      <c r="AC182" s="141"/>
      <c r="AD182" s="235"/>
      <c r="AE182" s="208"/>
      <c r="AF182" s="146">
        <v>45493</v>
      </c>
      <c r="AG182" s="141"/>
      <c r="AH182" s="141"/>
      <c r="AI182" s="151"/>
      <c r="AJ182" s="141" t="s">
        <v>55</v>
      </c>
      <c r="AK182" s="141" t="s">
        <v>791</v>
      </c>
      <c r="AL182" s="141"/>
      <c r="AM182" s="141" t="s">
        <v>305</v>
      </c>
      <c r="AN182" s="146">
        <v>45565</v>
      </c>
      <c r="AO182" s="146">
        <v>45565</v>
      </c>
      <c r="AP182" s="208"/>
      <c r="AQ182" s="148">
        <v>1428571.43</v>
      </c>
      <c r="AR182" s="148">
        <v>101.33</v>
      </c>
      <c r="AS182" s="148">
        <v>1</v>
      </c>
      <c r="AT182" s="148">
        <v>1447.57143</v>
      </c>
      <c r="AU182" s="148">
        <v>1447.57143</v>
      </c>
      <c r="AV182" s="151"/>
      <c r="AW182" s="151"/>
      <c r="AX182" s="141"/>
      <c r="AY182" s="141" t="s">
        <v>4063</v>
      </c>
      <c r="AZ182" s="229">
        <v>7.2159030930999998E-2</v>
      </c>
      <c r="BA182" s="229">
        <v>3.7567913019999999E-3</v>
      </c>
    </row>
    <row r="183" spans="1:53" ht="13.5" thickBot="1">
      <c r="A183" s="153">
        <v>7956</v>
      </c>
      <c r="B183" s="153">
        <v>12955</v>
      </c>
      <c r="C183" s="255"/>
      <c r="D183" s="141"/>
      <c r="E183" s="141" t="s">
        <v>4314</v>
      </c>
      <c r="F183" s="141">
        <v>11021131</v>
      </c>
      <c r="G183" s="141" t="s">
        <v>245</v>
      </c>
      <c r="H183" s="151"/>
      <c r="I183" s="141" t="s">
        <v>53</v>
      </c>
      <c r="J183" s="141"/>
      <c r="K183" s="141" t="s">
        <v>257</v>
      </c>
      <c r="L183" s="141" t="s">
        <v>62</v>
      </c>
      <c r="M183" s="141" t="s">
        <v>62</v>
      </c>
      <c r="N183" s="141"/>
      <c r="O183" s="207">
        <v>45512</v>
      </c>
      <c r="P183" s="141" t="s">
        <v>298</v>
      </c>
      <c r="Q183" s="141" t="s">
        <v>298</v>
      </c>
      <c r="R183" s="141" t="s">
        <v>298</v>
      </c>
      <c r="S183" s="141" t="s">
        <v>1206</v>
      </c>
      <c r="T183" s="232">
        <v>2.5099999999999998</v>
      </c>
      <c r="U183" s="151" t="s">
        <v>441</v>
      </c>
      <c r="V183" s="209">
        <v>0.107</v>
      </c>
      <c r="W183" s="141"/>
      <c r="X183" s="141"/>
      <c r="Y183" s="209"/>
      <c r="Z183" s="229">
        <v>0.14899999999999999</v>
      </c>
      <c r="AA183" s="146">
        <v>47223</v>
      </c>
      <c r="AB183" s="141" t="s">
        <v>635</v>
      </c>
      <c r="AC183" s="141"/>
      <c r="AD183" s="235"/>
      <c r="AE183" s="208"/>
      <c r="AF183" s="146"/>
      <c r="AG183" s="141"/>
      <c r="AH183" s="141"/>
      <c r="AI183" s="151"/>
      <c r="AJ183" s="141" t="s">
        <v>55</v>
      </c>
      <c r="AK183" s="141" t="s">
        <v>791</v>
      </c>
      <c r="AL183" s="141"/>
      <c r="AM183" s="141" t="s">
        <v>305</v>
      </c>
      <c r="AN183" s="146">
        <v>45565</v>
      </c>
      <c r="AO183" s="146">
        <v>45565</v>
      </c>
      <c r="AP183" s="208"/>
      <c r="AQ183" s="148">
        <v>550000</v>
      </c>
      <c r="AR183" s="148">
        <v>104.27</v>
      </c>
      <c r="AS183" s="148">
        <v>1</v>
      </c>
      <c r="AT183" s="148">
        <v>573.48500000000001</v>
      </c>
      <c r="AU183" s="148">
        <v>573.48500000000001</v>
      </c>
      <c r="AV183" s="151"/>
      <c r="AW183" s="151"/>
      <c r="AX183" s="141"/>
      <c r="AY183" s="141" t="s">
        <v>4063</v>
      </c>
      <c r="AZ183" s="229">
        <v>2.8587274518E-2</v>
      </c>
      <c r="BA183" s="229">
        <v>1.4883296360000001E-3</v>
      </c>
    </row>
    <row r="184" spans="1:53" ht="13.5" thickBot="1">
      <c r="A184" s="153">
        <v>7956</v>
      </c>
      <c r="B184" s="153">
        <v>12955</v>
      </c>
      <c r="C184" s="254"/>
      <c r="D184" s="141"/>
      <c r="E184" s="141" t="s">
        <v>4315</v>
      </c>
      <c r="F184" s="141">
        <v>11021138</v>
      </c>
      <c r="G184" s="141" t="s">
        <v>245</v>
      </c>
      <c r="H184" s="151" t="s">
        <v>865</v>
      </c>
      <c r="I184" s="141" t="s">
        <v>53</v>
      </c>
      <c r="J184" s="141"/>
      <c r="K184" s="141" t="s">
        <v>140</v>
      </c>
      <c r="L184" s="141" t="s">
        <v>62</v>
      </c>
      <c r="M184" s="141" t="s">
        <v>62</v>
      </c>
      <c r="N184" s="141"/>
      <c r="O184" s="207">
        <v>45550</v>
      </c>
      <c r="P184" s="141" t="s">
        <v>298</v>
      </c>
      <c r="Q184" s="141" t="s">
        <v>298</v>
      </c>
      <c r="R184" s="141" t="s">
        <v>298</v>
      </c>
      <c r="S184" s="141" t="s">
        <v>1206</v>
      </c>
      <c r="T184" s="232">
        <v>4.79</v>
      </c>
      <c r="U184" s="151" t="s">
        <v>3021</v>
      </c>
      <c r="V184" s="209">
        <v>0.06</v>
      </c>
      <c r="W184" s="141"/>
      <c r="X184" s="141"/>
      <c r="Y184" s="209"/>
      <c r="Z184" s="229">
        <v>6.08E-2</v>
      </c>
      <c r="AA184" s="146">
        <v>47559</v>
      </c>
      <c r="AB184" s="141" t="s">
        <v>635</v>
      </c>
      <c r="AC184" s="141"/>
      <c r="AD184" s="235"/>
      <c r="AE184" s="208"/>
      <c r="AF184" s="146"/>
      <c r="AG184" s="141"/>
      <c r="AH184" s="141"/>
      <c r="AI184" s="151"/>
      <c r="AJ184" s="141" t="s">
        <v>55</v>
      </c>
      <c r="AK184" s="141" t="s">
        <v>791</v>
      </c>
      <c r="AL184" s="141"/>
      <c r="AM184" s="141" t="s">
        <v>305</v>
      </c>
      <c r="AN184" s="146">
        <v>45565</v>
      </c>
      <c r="AO184" s="146">
        <v>45565</v>
      </c>
      <c r="AP184" s="208"/>
      <c r="AQ184" s="148">
        <v>59310</v>
      </c>
      <c r="AR184" s="148">
        <v>99.91</v>
      </c>
      <c r="AS184" s="148">
        <v>1</v>
      </c>
      <c r="AT184" s="148">
        <v>59.256619999999998</v>
      </c>
      <c r="AU184" s="148">
        <v>59.256619999999998</v>
      </c>
      <c r="AV184" s="151"/>
      <c r="AW184" s="151"/>
      <c r="AX184" s="141"/>
      <c r="AY184" s="141" t="s">
        <v>4063</v>
      </c>
      <c r="AZ184" s="229">
        <v>2.9538440629999999E-3</v>
      </c>
      <c r="BA184" s="229">
        <v>1.53784987E-4</v>
      </c>
    </row>
    <row r="185" spans="1:53" ht="13.5" thickBot="1">
      <c r="A185" s="153">
        <v>7956</v>
      </c>
      <c r="B185" s="153">
        <v>12955</v>
      </c>
      <c r="C185" s="254"/>
      <c r="D185" s="141"/>
      <c r="E185" s="141" t="s">
        <v>4316</v>
      </c>
      <c r="F185" s="141">
        <v>53089173</v>
      </c>
      <c r="G185" s="141" t="s">
        <v>245</v>
      </c>
      <c r="H185" s="151" t="s">
        <v>843</v>
      </c>
      <c r="I185" s="141" t="s">
        <v>53</v>
      </c>
      <c r="J185" s="141"/>
      <c r="K185" s="141" t="s">
        <v>102</v>
      </c>
      <c r="L185" s="141" t="s">
        <v>62</v>
      </c>
      <c r="M185" s="141" t="s">
        <v>62</v>
      </c>
      <c r="N185" s="141"/>
      <c r="O185" s="207">
        <v>44370</v>
      </c>
      <c r="P185" s="141" t="s">
        <v>298</v>
      </c>
      <c r="Q185" s="141" t="s">
        <v>298</v>
      </c>
      <c r="R185" s="141" t="s">
        <v>298</v>
      </c>
      <c r="S185" s="141" t="s">
        <v>1206</v>
      </c>
      <c r="T185" s="232">
        <v>2.5</v>
      </c>
      <c r="U185" s="151" t="s">
        <v>3023</v>
      </c>
      <c r="V185" s="209">
        <v>0.12</v>
      </c>
      <c r="W185" s="141"/>
      <c r="X185" s="141"/>
      <c r="Y185" s="209"/>
      <c r="Z185" s="229">
        <v>0.15609999999999999</v>
      </c>
      <c r="AA185" s="146">
        <v>46478</v>
      </c>
      <c r="AB185" s="141" t="s">
        <v>635</v>
      </c>
      <c r="AC185" s="141"/>
      <c r="AD185" s="235"/>
      <c r="AE185" s="208"/>
      <c r="AF185" s="146"/>
      <c r="AG185" s="141"/>
      <c r="AH185" s="141"/>
      <c r="AI185" s="151"/>
      <c r="AJ185" s="141" t="s">
        <v>62</v>
      </c>
      <c r="AK185" s="141" t="s">
        <v>791</v>
      </c>
      <c r="AL185" s="141"/>
      <c r="AM185" s="141" t="s">
        <v>305</v>
      </c>
      <c r="AN185" s="146">
        <v>45565</v>
      </c>
      <c r="AO185" s="146">
        <v>45565</v>
      </c>
      <c r="AP185" s="208"/>
      <c r="AQ185" s="148">
        <v>115568</v>
      </c>
      <c r="AR185" s="148">
        <v>133.87</v>
      </c>
      <c r="AS185" s="148">
        <v>1</v>
      </c>
      <c r="AT185" s="148">
        <v>154.71088</v>
      </c>
      <c r="AU185" s="148">
        <v>154.71088</v>
      </c>
      <c r="AV185" s="151"/>
      <c r="AW185" s="151"/>
      <c r="AX185" s="141"/>
      <c r="AY185" s="141" t="s">
        <v>4063</v>
      </c>
      <c r="AZ185" s="229">
        <v>7.712080346E-3</v>
      </c>
      <c r="BA185" s="229">
        <v>4.0151143899999999E-4</v>
      </c>
    </row>
    <row r="186" spans="1:53" ht="13.5" thickBot="1">
      <c r="A186" s="153">
        <v>7956</v>
      </c>
      <c r="B186" s="153">
        <v>12955</v>
      </c>
      <c r="C186" s="254"/>
      <c r="D186" s="141"/>
      <c r="E186" s="141" t="s">
        <v>4253</v>
      </c>
      <c r="F186" s="141">
        <v>11019468</v>
      </c>
      <c r="G186" s="141" t="s">
        <v>245</v>
      </c>
      <c r="H186" s="151" t="s">
        <v>865</v>
      </c>
      <c r="I186" s="141" t="s">
        <v>61</v>
      </c>
      <c r="J186" s="141"/>
      <c r="K186" s="141" t="s">
        <v>912</v>
      </c>
      <c r="L186" s="141" t="s">
        <v>62</v>
      </c>
      <c r="M186" s="141" t="s">
        <v>62</v>
      </c>
      <c r="N186" s="141"/>
      <c r="O186" s="207">
        <v>44678</v>
      </c>
      <c r="P186" s="141" t="s">
        <v>2196</v>
      </c>
      <c r="Q186" s="141" t="s">
        <v>70</v>
      </c>
      <c r="R186" s="141" t="s">
        <v>64</v>
      </c>
      <c r="S186" s="141" t="s">
        <v>1207</v>
      </c>
      <c r="T186" s="232">
        <v>4.72</v>
      </c>
      <c r="U186" s="151" t="s">
        <v>441</v>
      </c>
      <c r="V186" s="209">
        <v>8.8200000000000001E-2</v>
      </c>
      <c r="W186" s="141"/>
      <c r="X186" s="141"/>
      <c r="Y186" s="209"/>
      <c r="Z186" s="229">
        <v>6.0400000000000002E-2</v>
      </c>
      <c r="AA186" s="146">
        <v>46504</v>
      </c>
      <c r="AB186" s="141" t="s">
        <v>635</v>
      </c>
      <c r="AC186" s="141"/>
      <c r="AD186" s="235"/>
      <c r="AE186" s="208"/>
      <c r="AF186" s="146"/>
      <c r="AG186" s="141"/>
      <c r="AH186" s="141"/>
      <c r="AI186" s="151"/>
      <c r="AJ186" s="141" t="s">
        <v>55</v>
      </c>
      <c r="AK186" s="141" t="s">
        <v>791</v>
      </c>
      <c r="AL186" s="141"/>
      <c r="AM186" s="141" t="s">
        <v>305</v>
      </c>
      <c r="AN186" s="146">
        <v>45565</v>
      </c>
      <c r="AO186" s="146">
        <v>45565</v>
      </c>
      <c r="AP186" s="208"/>
      <c r="AQ186" s="148">
        <v>400000</v>
      </c>
      <c r="AR186" s="148">
        <v>109.03</v>
      </c>
      <c r="AS186" s="148">
        <v>3.71</v>
      </c>
      <c r="AT186" s="148">
        <v>1618.0052000000001</v>
      </c>
      <c r="AU186" s="148">
        <v>436.12</v>
      </c>
      <c r="AV186" s="151"/>
      <c r="AW186" s="151"/>
      <c r="AX186" s="141"/>
      <c r="AY186" s="141" t="s">
        <v>4063</v>
      </c>
      <c r="AZ186" s="229">
        <v>8.0654871224000002E-2</v>
      </c>
      <c r="BA186" s="229">
        <v>4.1991073710000004E-3</v>
      </c>
    </row>
    <row r="187" spans="1:53" ht="13.5" thickBot="1">
      <c r="A187" s="153">
        <v>7956</v>
      </c>
      <c r="B187" s="153">
        <v>12955</v>
      </c>
      <c r="C187" s="254"/>
      <c r="D187" s="141"/>
      <c r="E187" s="141" t="s">
        <v>4317</v>
      </c>
      <c r="F187" s="141">
        <v>11019975</v>
      </c>
      <c r="G187" s="141" t="s">
        <v>245</v>
      </c>
      <c r="H187" s="151" t="s">
        <v>871</v>
      </c>
      <c r="I187" s="141" t="s">
        <v>61</v>
      </c>
      <c r="J187" s="141"/>
      <c r="K187" s="141" t="s">
        <v>931</v>
      </c>
      <c r="L187" s="141" t="s">
        <v>62</v>
      </c>
      <c r="M187" s="141" t="s">
        <v>62</v>
      </c>
      <c r="N187" s="141"/>
      <c r="O187" s="207">
        <v>44837</v>
      </c>
      <c r="P187" s="141" t="s">
        <v>298</v>
      </c>
      <c r="Q187" s="141" t="s">
        <v>298</v>
      </c>
      <c r="R187" s="141" t="s">
        <v>298</v>
      </c>
      <c r="S187" s="141" t="s">
        <v>1212</v>
      </c>
      <c r="T187" s="232">
        <v>0.25</v>
      </c>
      <c r="U187" s="151" t="s">
        <v>441</v>
      </c>
      <c r="V187" s="209">
        <v>0.125</v>
      </c>
      <c r="W187" s="141"/>
      <c r="X187" s="141"/>
      <c r="Y187" s="209"/>
      <c r="Z187" s="229">
        <v>0.1026</v>
      </c>
      <c r="AA187" s="146">
        <v>45656</v>
      </c>
      <c r="AB187" s="141" t="s">
        <v>635</v>
      </c>
      <c r="AC187" s="141"/>
      <c r="AD187" s="235"/>
      <c r="AE187" s="208"/>
      <c r="AF187" s="146">
        <v>45382</v>
      </c>
      <c r="AG187" s="141"/>
      <c r="AH187" s="141"/>
      <c r="AI187" s="151"/>
      <c r="AJ187" s="141" t="s">
        <v>55</v>
      </c>
      <c r="AK187" s="141" t="s">
        <v>791</v>
      </c>
      <c r="AL187" s="141"/>
      <c r="AM187" s="141" t="s">
        <v>305</v>
      </c>
      <c r="AN187" s="146">
        <v>45565</v>
      </c>
      <c r="AO187" s="146">
        <v>45565</v>
      </c>
      <c r="AP187" s="208"/>
      <c r="AQ187" s="148">
        <v>252525.25</v>
      </c>
      <c r="AR187" s="148">
        <v>100.47</v>
      </c>
      <c r="AS187" s="148">
        <v>2.7435</v>
      </c>
      <c r="AT187" s="148">
        <v>696.05920000000003</v>
      </c>
      <c r="AU187" s="148">
        <v>253.712119555313</v>
      </c>
      <c r="AV187" s="151"/>
      <c r="AW187" s="151"/>
      <c r="AX187" s="141"/>
      <c r="AY187" s="141" t="s">
        <v>4063</v>
      </c>
      <c r="AZ187" s="229">
        <v>3.4697394754999999E-2</v>
      </c>
      <c r="BA187" s="229">
        <v>1.806438766E-3</v>
      </c>
    </row>
    <row r="188" spans="1:53" ht="13.5" thickBot="1">
      <c r="A188" s="153">
        <v>7956</v>
      </c>
      <c r="B188" s="153">
        <v>12955</v>
      </c>
      <c r="C188" s="254"/>
      <c r="D188" s="141"/>
      <c r="E188" s="141" t="s">
        <v>4318</v>
      </c>
      <c r="F188" s="141">
        <v>11020015</v>
      </c>
      <c r="G188" s="141" t="s">
        <v>245</v>
      </c>
      <c r="H188" s="151" t="s">
        <v>871</v>
      </c>
      <c r="I188" s="141" t="s">
        <v>61</v>
      </c>
      <c r="J188" s="141"/>
      <c r="K188" s="141" t="s">
        <v>912</v>
      </c>
      <c r="L188" s="141" t="s">
        <v>62</v>
      </c>
      <c r="M188" s="141" t="s">
        <v>62</v>
      </c>
      <c r="N188" s="141"/>
      <c r="O188" s="207">
        <v>45033</v>
      </c>
      <c r="P188" s="141" t="s">
        <v>298</v>
      </c>
      <c r="Q188" s="141" t="s">
        <v>298</v>
      </c>
      <c r="R188" s="141" t="s">
        <v>298</v>
      </c>
      <c r="S188" s="141" t="s">
        <v>1207</v>
      </c>
      <c r="T188" s="232">
        <v>2.54</v>
      </c>
      <c r="U188" s="151" t="s">
        <v>3021</v>
      </c>
      <c r="V188" s="209">
        <v>0.15690000000000001</v>
      </c>
      <c r="W188" s="141"/>
      <c r="X188" s="141"/>
      <c r="Y188" s="209"/>
      <c r="Z188" s="229">
        <v>9.820000000000001E-2</v>
      </c>
      <c r="AA188" s="146">
        <v>46491</v>
      </c>
      <c r="AB188" s="141" t="s">
        <v>636</v>
      </c>
      <c r="AC188" s="141"/>
      <c r="AD188" s="235"/>
      <c r="AE188" s="208"/>
      <c r="AF188" s="146">
        <v>45382</v>
      </c>
      <c r="AG188" s="141"/>
      <c r="AH188" s="141"/>
      <c r="AI188" s="151"/>
      <c r="AJ188" s="141" t="s">
        <v>55</v>
      </c>
      <c r="AK188" s="141" t="s">
        <v>791</v>
      </c>
      <c r="AL188" s="141"/>
      <c r="AM188" s="141" t="s">
        <v>305</v>
      </c>
      <c r="AN188" s="146">
        <v>45565</v>
      </c>
      <c r="AO188" s="146">
        <v>45565</v>
      </c>
      <c r="AP188" s="208"/>
      <c r="AQ188" s="148">
        <v>130000</v>
      </c>
      <c r="AR188" s="148">
        <v>141.22999999999999</v>
      </c>
      <c r="AS188" s="148">
        <v>3.71</v>
      </c>
      <c r="AT188" s="148">
        <v>681.15228999999999</v>
      </c>
      <c r="AU188" s="148">
        <v>183.59899999999999</v>
      </c>
      <c r="AV188" s="151"/>
      <c r="AW188" s="151"/>
      <c r="AX188" s="141"/>
      <c r="AY188" s="141" t="s">
        <v>4063</v>
      </c>
      <c r="AZ188" s="229">
        <v>3.3954310055999998E-2</v>
      </c>
      <c r="BA188" s="229">
        <v>1.767751798E-3</v>
      </c>
    </row>
    <row r="189" spans="1:53" ht="13.5" thickBot="1">
      <c r="A189" s="153">
        <v>7956</v>
      </c>
      <c r="B189" s="153">
        <v>12955</v>
      </c>
      <c r="C189" s="254"/>
      <c r="D189" s="141"/>
      <c r="E189" s="141" t="s">
        <v>4319</v>
      </c>
      <c r="F189" s="141">
        <v>11020020</v>
      </c>
      <c r="G189" s="141" t="s">
        <v>245</v>
      </c>
      <c r="H189" s="151"/>
      <c r="I189" s="141" t="s">
        <v>61</v>
      </c>
      <c r="J189" s="141"/>
      <c r="K189" s="141" t="s">
        <v>878</v>
      </c>
      <c r="L189" s="141" t="s">
        <v>55</v>
      </c>
      <c r="M189" s="141" t="s">
        <v>62</v>
      </c>
      <c r="N189" s="141"/>
      <c r="O189" s="207">
        <v>45041</v>
      </c>
      <c r="P189" s="141" t="s">
        <v>1276</v>
      </c>
      <c r="Q189" s="141" t="s">
        <v>65</v>
      </c>
      <c r="R189" s="141" t="s">
        <v>64</v>
      </c>
      <c r="S189" s="141" t="s">
        <v>1207</v>
      </c>
      <c r="T189" s="232">
        <v>0</v>
      </c>
      <c r="U189" s="151" t="s">
        <v>441</v>
      </c>
      <c r="V189" s="209">
        <v>0.1022</v>
      </c>
      <c r="W189" s="141"/>
      <c r="X189" s="141"/>
      <c r="Y189" s="209"/>
      <c r="Z189" s="229">
        <v>9.3100000000000002E-2</v>
      </c>
      <c r="AA189" s="146">
        <v>46990</v>
      </c>
      <c r="AB189" s="141" t="s">
        <v>636</v>
      </c>
      <c r="AC189" s="141"/>
      <c r="AD189" s="235"/>
      <c r="AE189" s="208"/>
      <c r="AF189" s="146">
        <v>45108</v>
      </c>
      <c r="AG189" s="141"/>
      <c r="AH189" s="141"/>
      <c r="AI189" s="151"/>
      <c r="AJ189" s="141" t="s">
        <v>55</v>
      </c>
      <c r="AK189" s="141" t="s">
        <v>791</v>
      </c>
      <c r="AL189" s="141"/>
      <c r="AM189" s="141" t="s">
        <v>305</v>
      </c>
      <c r="AN189" s="146">
        <v>45565</v>
      </c>
      <c r="AO189" s="146">
        <v>45565</v>
      </c>
      <c r="AP189" s="208"/>
      <c r="AQ189" s="148">
        <v>5187.8500000000004</v>
      </c>
      <c r="AR189" s="148">
        <v>99.44</v>
      </c>
      <c r="AS189" s="148">
        <v>3.71</v>
      </c>
      <c r="AT189" s="148">
        <v>19.139140000000001</v>
      </c>
      <c r="AU189" s="148">
        <v>5.1587978436649999</v>
      </c>
      <c r="AV189" s="151"/>
      <c r="AW189" s="151"/>
      <c r="AX189" s="141"/>
      <c r="AY189" s="141" t="s">
        <v>4063</v>
      </c>
      <c r="AZ189" s="229">
        <v>9.5405433300000005E-4</v>
      </c>
      <c r="BA189" s="229">
        <v>4.9670609132116401E-5</v>
      </c>
    </row>
    <row r="190" spans="1:53" ht="13.5" thickBot="1">
      <c r="A190" s="153">
        <v>7956</v>
      </c>
      <c r="B190" s="153">
        <v>12955</v>
      </c>
      <c r="C190" s="254"/>
      <c r="D190" s="141"/>
      <c r="E190" s="141" t="s">
        <v>4320</v>
      </c>
      <c r="F190" s="141">
        <v>11020026</v>
      </c>
      <c r="G190" s="141" t="s">
        <v>245</v>
      </c>
      <c r="H190" s="151"/>
      <c r="I190" s="141" t="s">
        <v>61</v>
      </c>
      <c r="J190" s="141"/>
      <c r="K190" s="141" t="s">
        <v>878</v>
      </c>
      <c r="L190" s="141" t="s">
        <v>55</v>
      </c>
      <c r="M190" s="141" t="s">
        <v>62</v>
      </c>
      <c r="N190" s="141"/>
      <c r="O190" s="207">
        <v>45076</v>
      </c>
      <c r="P190" s="141" t="s">
        <v>1276</v>
      </c>
      <c r="Q190" s="141" t="s">
        <v>65</v>
      </c>
      <c r="R190" s="141" t="s">
        <v>64</v>
      </c>
      <c r="S190" s="141" t="s">
        <v>1207</v>
      </c>
      <c r="T190" s="232">
        <v>0</v>
      </c>
      <c r="U190" s="151" t="s">
        <v>441</v>
      </c>
      <c r="V190" s="209">
        <v>0.1022</v>
      </c>
      <c r="W190" s="141"/>
      <c r="X190" s="141"/>
      <c r="Y190" s="209"/>
      <c r="Z190" s="229">
        <v>9.3100000000000002E-2</v>
      </c>
      <c r="AA190" s="146">
        <v>46990</v>
      </c>
      <c r="AB190" s="141" t="s">
        <v>636</v>
      </c>
      <c r="AC190" s="141"/>
      <c r="AD190" s="235"/>
      <c r="AE190" s="208"/>
      <c r="AF190" s="146">
        <v>45108</v>
      </c>
      <c r="AG190" s="141"/>
      <c r="AH190" s="141"/>
      <c r="AI190" s="151"/>
      <c r="AJ190" s="141" t="s">
        <v>55</v>
      </c>
      <c r="AK190" s="141" t="s">
        <v>791</v>
      </c>
      <c r="AL190" s="141"/>
      <c r="AM190" s="141" t="s">
        <v>305</v>
      </c>
      <c r="AN190" s="146">
        <v>45565</v>
      </c>
      <c r="AO190" s="146">
        <v>45565</v>
      </c>
      <c r="AP190" s="208"/>
      <c r="AQ190" s="148">
        <v>1202.19</v>
      </c>
      <c r="AR190" s="148">
        <v>99.44</v>
      </c>
      <c r="AS190" s="148">
        <v>3.71</v>
      </c>
      <c r="AT190" s="148">
        <v>4.4351500000000001</v>
      </c>
      <c r="AU190" s="148">
        <v>1.1954582210239999</v>
      </c>
      <c r="AV190" s="151"/>
      <c r="AW190" s="151"/>
      <c r="AX190" s="141"/>
      <c r="AY190" s="141" t="s">
        <v>4063</v>
      </c>
      <c r="AZ190" s="229">
        <v>2.2108485900000001E-4</v>
      </c>
      <c r="BA190" s="229">
        <v>1.15102665058256E-5</v>
      </c>
    </row>
    <row r="191" spans="1:53" ht="13.5" thickBot="1">
      <c r="A191" s="153">
        <v>7956</v>
      </c>
      <c r="B191" s="153">
        <v>12955</v>
      </c>
      <c r="C191" s="254"/>
      <c r="D191" s="141"/>
      <c r="E191" s="141" t="s">
        <v>4321</v>
      </c>
      <c r="F191" s="141">
        <v>11020460</v>
      </c>
      <c r="G191" s="141" t="s">
        <v>245</v>
      </c>
      <c r="H191" s="151"/>
      <c r="I191" s="141" t="s">
        <v>61</v>
      </c>
      <c r="J191" s="141"/>
      <c r="K191" s="141" t="s">
        <v>878</v>
      </c>
      <c r="L191" s="141" t="s">
        <v>62</v>
      </c>
      <c r="M191" s="141" t="s">
        <v>55</v>
      </c>
      <c r="N191" s="141"/>
      <c r="O191" s="207">
        <v>45105</v>
      </c>
      <c r="P191" s="141" t="s">
        <v>1276</v>
      </c>
      <c r="Q191" s="141" t="s">
        <v>65</v>
      </c>
      <c r="R191" s="141" t="s">
        <v>64</v>
      </c>
      <c r="S191" s="141" t="s">
        <v>1207</v>
      </c>
      <c r="T191" s="232">
        <v>5.5</v>
      </c>
      <c r="U191" s="151" t="s">
        <v>441</v>
      </c>
      <c r="V191" s="209">
        <v>0.1022</v>
      </c>
      <c r="W191" s="141"/>
      <c r="X191" s="141"/>
      <c r="Y191" s="209"/>
      <c r="Z191" s="229">
        <v>9.3100000000000002E-2</v>
      </c>
      <c r="AA191" s="146">
        <v>46990</v>
      </c>
      <c r="AB191" s="141" t="s">
        <v>636</v>
      </c>
      <c r="AC191" s="141"/>
      <c r="AD191" s="235"/>
      <c r="AE191" s="208"/>
      <c r="AF191" s="146">
        <v>45108</v>
      </c>
      <c r="AG191" s="141"/>
      <c r="AH191" s="141"/>
      <c r="AI191" s="151"/>
      <c r="AJ191" s="141" t="s">
        <v>55</v>
      </c>
      <c r="AK191" s="141" t="s">
        <v>791</v>
      </c>
      <c r="AL191" s="141"/>
      <c r="AM191" s="141" t="s">
        <v>305</v>
      </c>
      <c r="AN191" s="146">
        <v>45565</v>
      </c>
      <c r="AO191" s="146">
        <v>45565</v>
      </c>
      <c r="AP191" s="208"/>
      <c r="AQ191" s="148">
        <v>273.56</v>
      </c>
      <c r="AR191" s="148">
        <v>99.44</v>
      </c>
      <c r="AS191" s="148">
        <v>3.71</v>
      </c>
      <c r="AT191" s="148">
        <v>1.00922</v>
      </c>
      <c r="AU191" s="148">
        <v>0.27202695417700001</v>
      </c>
      <c r="AV191" s="151"/>
      <c r="AW191" s="151"/>
      <c r="AX191" s="141"/>
      <c r="AY191" s="141" t="s">
        <v>4063</v>
      </c>
      <c r="AZ191" s="229">
        <v>5.0307940380403902E-5</v>
      </c>
      <c r="BA191" s="229">
        <v>2.61916534119686E-6</v>
      </c>
    </row>
    <row r="192" spans="1:53" ht="13.5" thickBot="1">
      <c r="A192" s="153">
        <v>7956</v>
      </c>
      <c r="B192" s="153">
        <v>12955</v>
      </c>
      <c r="C192" s="254"/>
      <c r="D192" s="141"/>
      <c r="E192" s="141" t="s">
        <v>4322</v>
      </c>
      <c r="F192" s="141">
        <v>11020465</v>
      </c>
      <c r="G192" s="141" t="s">
        <v>245</v>
      </c>
      <c r="H192" s="151"/>
      <c r="I192" s="141" t="s">
        <v>61</v>
      </c>
      <c r="J192" s="141"/>
      <c r="K192" s="141" t="s">
        <v>878</v>
      </c>
      <c r="L192" s="141" t="s">
        <v>62</v>
      </c>
      <c r="M192" s="141" t="s">
        <v>55</v>
      </c>
      <c r="N192" s="141"/>
      <c r="O192" s="207">
        <v>45132</v>
      </c>
      <c r="P192" s="141" t="s">
        <v>1276</v>
      </c>
      <c r="Q192" s="141" t="s">
        <v>65</v>
      </c>
      <c r="R192" s="141" t="s">
        <v>64</v>
      </c>
      <c r="S192" s="141" t="s">
        <v>1207</v>
      </c>
      <c r="T192" s="232">
        <v>5.5</v>
      </c>
      <c r="U192" s="151" t="s">
        <v>441</v>
      </c>
      <c r="V192" s="209">
        <v>0.1022</v>
      </c>
      <c r="W192" s="141"/>
      <c r="X192" s="141"/>
      <c r="Y192" s="209"/>
      <c r="Z192" s="229">
        <v>9.3100000000000002E-2</v>
      </c>
      <c r="AA192" s="146">
        <v>46990</v>
      </c>
      <c r="AB192" s="141" t="s">
        <v>636</v>
      </c>
      <c r="AC192" s="141"/>
      <c r="AD192" s="235"/>
      <c r="AE192" s="208"/>
      <c r="AF192" s="146">
        <v>45108</v>
      </c>
      <c r="AG192" s="141"/>
      <c r="AH192" s="141"/>
      <c r="AI192" s="151"/>
      <c r="AJ192" s="141" t="s">
        <v>55</v>
      </c>
      <c r="AK192" s="141" t="s">
        <v>791</v>
      </c>
      <c r="AL192" s="141"/>
      <c r="AM192" s="141" t="s">
        <v>305</v>
      </c>
      <c r="AN192" s="146">
        <v>45565</v>
      </c>
      <c r="AO192" s="146">
        <v>45565</v>
      </c>
      <c r="AP192" s="208"/>
      <c r="AQ192" s="148">
        <v>692.28</v>
      </c>
      <c r="AR192" s="148">
        <v>99.44</v>
      </c>
      <c r="AS192" s="148">
        <v>3.71</v>
      </c>
      <c r="AT192" s="148">
        <v>2.5539800000000001</v>
      </c>
      <c r="AU192" s="148">
        <v>0.68840431266799995</v>
      </c>
      <c r="AV192" s="151"/>
      <c r="AW192" s="151"/>
      <c r="AX192" s="141"/>
      <c r="AY192" s="141" t="s">
        <v>4063</v>
      </c>
      <c r="AZ192" s="229">
        <v>1.2731166000000001E-4</v>
      </c>
      <c r="BA192" s="229">
        <v>6.6281840412496396E-6</v>
      </c>
    </row>
    <row r="193" spans="1:53" ht="13.5" thickBot="1">
      <c r="A193" s="153">
        <v>7956</v>
      </c>
      <c r="B193" s="153">
        <v>12955</v>
      </c>
      <c r="C193" s="254"/>
      <c r="D193" s="141"/>
      <c r="E193" s="141" t="s">
        <v>4323</v>
      </c>
      <c r="F193" s="141">
        <v>11020478</v>
      </c>
      <c r="G193" s="141" t="s">
        <v>245</v>
      </c>
      <c r="H193" s="151"/>
      <c r="I193" s="141" t="s">
        <v>61</v>
      </c>
      <c r="J193" s="141"/>
      <c r="K193" s="141" t="s">
        <v>878</v>
      </c>
      <c r="L193" s="141" t="s">
        <v>62</v>
      </c>
      <c r="M193" s="141" t="s">
        <v>55</v>
      </c>
      <c r="N193" s="141"/>
      <c r="O193" s="207">
        <v>45166</v>
      </c>
      <c r="P193" s="141" t="s">
        <v>1276</v>
      </c>
      <c r="Q193" s="141" t="s">
        <v>65</v>
      </c>
      <c r="R193" s="141" t="s">
        <v>64</v>
      </c>
      <c r="S193" s="141" t="s">
        <v>1207</v>
      </c>
      <c r="T193" s="232">
        <v>5.5</v>
      </c>
      <c r="U193" s="151" t="s">
        <v>441</v>
      </c>
      <c r="V193" s="209">
        <v>0.1022</v>
      </c>
      <c r="W193" s="141"/>
      <c r="X193" s="141"/>
      <c r="Y193" s="209"/>
      <c r="Z193" s="229">
        <v>9.3100000000000002E-2</v>
      </c>
      <c r="AA193" s="146">
        <v>46990</v>
      </c>
      <c r="AB193" s="141" t="s">
        <v>636</v>
      </c>
      <c r="AC193" s="141"/>
      <c r="AD193" s="235"/>
      <c r="AE193" s="208"/>
      <c r="AF193" s="146">
        <v>45108</v>
      </c>
      <c r="AG193" s="141"/>
      <c r="AH193" s="141"/>
      <c r="AI193" s="151"/>
      <c r="AJ193" s="141" t="s">
        <v>55</v>
      </c>
      <c r="AK193" s="141" t="s">
        <v>791</v>
      </c>
      <c r="AL193" s="141"/>
      <c r="AM193" s="141" t="s">
        <v>305</v>
      </c>
      <c r="AN193" s="146">
        <v>45565</v>
      </c>
      <c r="AO193" s="146">
        <v>45565</v>
      </c>
      <c r="AP193" s="208"/>
      <c r="AQ193" s="148">
        <v>1063.06</v>
      </c>
      <c r="AR193" s="148">
        <v>99.44</v>
      </c>
      <c r="AS193" s="148">
        <v>3.71</v>
      </c>
      <c r="AT193" s="148">
        <v>3.9218700000000002</v>
      </c>
      <c r="AU193" s="148">
        <v>1.057107816711</v>
      </c>
      <c r="AV193" s="151"/>
      <c r="AW193" s="151"/>
      <c r="AX193" s="141"/>
      <c r="AY193" s="141" t="s">
        <v>4063</v>
      </c>
      <c r="AZ193" s="229">
        <v>1.9549870400000001E-4</v>
      </c>
      <c r="BA193" s="229">
        <v>1.01781831282374E-5</v>
      </c>
    </row>
    <row r="194" spans="1:53" ht="13.5" thickBot="1">
      <c r="A194" s="153">
        <v>7956</v>
      </c>
      <c r="B194" s="153">
        <v>12955</v>
      </c>
      <c r="C194" s="255"/>
      <c r="D194" s="141"/>
      <c r="E194" s="141" t="s">
        <v>4324</v>
      </c>
      <c r="F194" s="141">
        <v>11020486</v>
      </c>
      <c r="G194" s="141" t="s">
        <v>245</v>
      </c>
      <c r="H194" s="151"/>
      <c r="I194" s="141" t="s">
        <v>61</v>
      </c>
      <c r="J194" s="141"/>
      <c r="K194" s="141" t="s">
        <v>878</v>
      </c>
      <c r="L194" s="141" t="s">
        <v>62</v>
      </c>
      <c r="M194" s="141" t="s">
        <v>55</v>
      </c>
      <c r="N194" s="141"/>
      <c r="O194" s="207">
        <v>45195</v>
      </c>
      <c r="P194" s="141" t="s">
        <v>1276</v>
      </c>
      <c r="Q194" s="141" t="s">
        <v>65</v>
      </c>
      <c r="R194" s="141" t="s">
        <v>64</v>
      </c>
      <c r="S194" s="141" t="s">
        <v>1207</v>
      </c>
      <c r="T194" s="232">
        <v>5.5</v>
      </c>
      <c r="U194" s="151" t="s">
        <v>441</v>
      </c>
      <c r="V194" s="209">
        <v>0.1022</v>
      </c>
      <c r="W194" s="141"/>
      <c r="X194" s="141"/>
      <c r="Y194" s="209"/>
      <c r="Z194" s="229">
        <v>9.3100000000000002E-2</v>
      </c>
      <c r="AA194" s="146">
        <v>46990</v>
      </c>
      <c r="AB194" s="141" t="s">
        <v>636</v>
      </c>
      <c r="AC194" s="141"/>
      <c r="AD194" s="235"/>
      <c r="AE194" s="208"/>
      <c r="AF194" s="146">
        <v>45108</v>
      </c>
      <c r="AG194" s="141"/>
      <c r="AH194" s="141"/>
      <c r="AI194" s="151"/>
      <c r="AJ194" s="141" t="s">
        <v>55</v>
      </c>
      <c r="AK194" s="141" t="s">
        <v>791</v>
      </c>
      <c r="AL194" s="141"/>
      <c r="AM194" s="141" t="s">
        <v>305</v>
      </c>
      <c r="AN194" s="146">
        <v>45565</v>
      </c>
      <c r="AO194" s="146">
        <v>45565</v>
      </c>
      <c r="AP194" s="208"/>
      <c r="AQ194" s="148">
        <v>1372.19</v>
      </c>
      <c r="AR194" s="148">
        <v>99.44</v>
      </c>
      <c r="AS194" s="148">
        <v>3.71</v>
      </c>
      <c r="AT194" s="148">
        <v>5.0623199999999997</v>
      </c>
      <c r="AU194" s="148">
        <v>1.364506738544</v>
      </c>
      <c r="AV194" s="151"/>
      <c r="AW194" s="151"/>
      <c r="AX194" s="141"/>
      <c r="AY194" s="141" t="s">
        <v>4063</v>
      </c>
      <c r="AZ194" s="229">
        <v>2.5234824100000002E-4</v>
      </c>
      <c r="BA194" s="229">
        <v>1.31379214542396E-5</v>
      </c>
    </row>
    <row r="195" spans="1:53" ht="13.5" thickBot="1">
      <c r="A195" s="153">
        <v>7956</v>
      </c>
      <c r="B195" s="153">
        <v>12955</v>
      </c>
      <c r="C195" s="255"/>
      <c r="D195" s="141"/>
      <c r="E195" s="141" t="s">
        <v>4325</v>
      </c>
      <c r="F195" s="141">
        <v>11020493</v>
      </c>
      <c r="G195" s="141" t="s">
        <v>245</v>
      </c>
      <c r="H195" s="151"/>
      <c r="I195" s="141" t="s">
        <v>61</v>
      </c>
      <c r="J195" s="141"/>
      <c r="K195" s="141" t="s">
        <v>878</v>
      </c>
      <c r="L195" s="141" t="s">
        <v>62</v>
      </c>
      <c r="M195" s="141" t="s">
        <v>55</v>
      </c>
      <c r="N195" s="141"/>
      <c r="O195" s="207">
        <v>45229</v>
      </c>
      <c r="P195" s="141" t="s">
        <v>1276</v>
      </c>
      <c r="Q195" s="141" t="s">
        <v>65</v>
      </c>
      <c r="R195" s="141" t="s">
        <v>64</v>
      </c>
      <c r="S195" s="141" t="s">
        <v>1207</v>
      </c>
      <c r="T195" s="232">
        <v>0</v>
      </c>
      <c r="U195" s="151" t="s">
        <v>441</v>
      </c>
      <c r="V195" s="209">
        <v>0.1022</v>
      </c>
      <c r="W195" s="141"/>
      <c r="X195" s="141"/>
      <c r="Y195" s="209"/>
      <c r="Z195" s="229">
        <v>9.3100000000000002E-2</v>
      </c>
      <c r="AA195" s="146">
        <v>46990</v>
      </c>
      <c r="AB195" s="141" t="s">
        <v>636</v>
      </c>
      <c r="AC195" s="141"/>
      <c r="AD195" s="235"/>
      <c r="AE195" s="208"/>
      <c r="AF195" s="146">
        <v>45108</v>
      </c>
      <c r="AG195" s="141"/>
      <c r="AH195" s="141"/>
      <c r="AI195" s="151"/>
      <c r="AJ195" s="141" t="s">
        <v>55</v>
      </c>
      <c r="AK195" s="141" t="s">
        <v>791</v>
      </c>
      <c r="AL195" s="141"/>
      <c r="AM195" s="141" t="s">
        <v>305</v>
      </c>
      <c r="AN195" s="146">
        <v>45565</v>
      </c>
      <c r="AO195" s="146">
        <v>45565</v>
      </c>
      <c r="AP195" s="208"/>
      <c r="AQ195" s="148">
        <v>2155.89</v>
      </c>
      <c r="AR195" s="148">
        <v>99.44</v>
      </c>
      <c r="AS195" s="148">
        <v>3.71</v>
      </c>
      <c r="AT195" s="148">
        <v>7.9535600000000004</v>
      </c>
      <c r="AU195" s="148">
        <v>2.14381671159</v>
      </c>
      <c r="AV195" s="151"/>
      <c r="AW195" s="151"/>
      <c r="AX195" s="141"/>
      <c r="AY195" s="141" t="s">
        <v>4063</v>
      </c>
      <c r="AZ195" s="229">
        <v>3.96471752E-4</v>
      </c>
      <c r="BA195" s="229">
        <v>2.0641375211677999E-5</v>
      </c>
    </row>
    <row r="196" spans="1:53" ht="13.5" thickBot="1">
      <c r="A196" s="153">
        <v>7956</v>
      </c>
      <c r="B196" s="153">
        <v>12955</v>
      </c>
      <c r="C196" s="254"/>
      <c r="D196" s="141"/>
      <c r="E196" s="141" t="s">
        <v>4326</v>
      </c>
      <c r="F196" s="141">
        <v>11020497</v>
      </c>
      <c r="G196" s="141" t="s">
        <v>245</v>
      </c>
      <c r="H196" s="151"/>
      <c r="I196" s="141" t="s">
        <v>61</v>
      </c>
      <c r="J196" s="141"/>
      <c r="K196" s="141" t="s">
        <v>878</v>
      </c>
      <c r="L196" s="141" t="s">
        <v>62</v>
      </c>
      <c r="M196" s="141" t="s">
        <v>55</v>
      </c>
      <c r="N196" s="141"/>
      <c r="O196" s="207">
        <v>45259</v>
      </c>
      <c r="P196" s="141" t="s">
        <v>1276</v>
      </c>
      <c r="Q196" s="141" t="s">
        <v>65</v>
      </c>
      <c r="R196" s="141" t="s">
        <v>64</v>
      </c>
      <c r="S196" s="141" t="s">
        <v>1207</v>
      </c>
      <c r="T196" s="232">
        <v>5.5</v>
      </c>
      <c r="U196" s="151" t="s">
        <v>441</v>
      </c>
      <c r="V196" s="209">
        <v>0.1022</v>
      </c>
      <c r="W196" s="141"/>
      <c r="X196" s="141"/>
      <c r="Y196" s="209"/>
      <c r="Z196" s="229">
        <v>9.3100000000000002E-2</v>
      </c>
      <c r="AA196" s="146">
        <v>46990</v>
      </c>
      <c r="AB196" s="141" t="s">
        <v>636</v>
      </c>
      <c r="AC196" s="141"/>
      <c r="AD196" s="235"/>
      <c r="AE196" s="208"/>
      <c r="AF196" s="146">
        <v>45108</v>
      </c>
      <c r="AG196" s="141"/>
      <c r="AH196" s="141"/>
      <c r="AI196" s="151"/>
      <c r="AJ196" s="141" t="s">
        <v>55</v>
      </c>
      <c r="AK196" s="141" t="s">
        <v>791</v>
      </c>
      <c r="AL196" s="141"/>
      <c r="AM196" s="141" t="s">
        <v>305</v>
      </c>
      <c r="AN196" s="146">
        <v>45565</v>
      </c>
      <c r="AO196" s="146">
        <v>45565</v>
      </c>
      <c r="AP196" s="208"/>
      <c r="AQ196" s="148">
        <v>309.99</v>
      </c>
      <c r="AR196" s="148">
        <v>99.44</v>
      </c>
      <c r="AS196" s="148">
        <v>3.71</v>
      </c>
      <c r="AT196" s="148">
        <v>1.1436200000000001</v>
      </c>
      <c r="AU196" s="148">
        <v>0.30825336927199998</v>
      </c>
      <c r="AV196" s="151"/>
      <c r="AW196" s="151"/>
      <c r="AX196" s="141"/>
      <c r="AY196" s="141" t="s">
        <v>4063</v>
      </c>
      <c r="AZ196" s="229">
        <v>5.7007557101362998E-5</v>
      </c>
      <c r="BA196" s="229">
        <v>2.9679652280965099E-6</v>
      </c>
    </row>
    <row r="197" spans="1:53" ht="13.5" thickBot="1">
      <c r="A197" s="153">
        <v>7956</v>
      </c>
      <c r="B197" s="153">
        <v>12955</v>
      </c>
      <c r="C197" s="254"/>
      <c r="D197" s="141"/>
      <c r="E197" s="141" t="s">
        <v>4327</v>
      </c>
      <c r="F197" s="141">
        <v>11020504</v>
      </c>
      <c r="G197" s="141" t="s">
        <v>245</v>
      </c>
      <c r="H197" s="151"/>
      <c r="I197" s="141" t="s">
        <v>61</v>
      </c>
      <c r="J197" s="141"/>
      <c r="K197" s="141" t="s">
        <v>878</v>
      </c>
      <c r="L197" s="141" t="s">
        <v>62</v>
      </c>
      <c r="M197" s="141" t="s">
        <v>55</v>
      </c>
      <c r="N197" s="141"/>
      <c r="O197" s="207">
        <v>45287</v>
      </c>
      <c r="P197" s="141" t="s">
        <v>1276</v>
      </c>
      <c r="Q197" s="141" t="s">
        <v>65</v>
      </c>
      <c r="R197" s="141" t="s">
        <v>64</v>
      </c>
      <c r="S197" s="141" t="s">
        <v>1207</v>
      </c>
      <c r="T197" s="232">
        <v>5.5</v>
      </c>
      <c r="U197" s="151" t="s">
        <v>441</v>
      </c>
      <c r="V197" s="209">
        <v>0.1022</v>
      </c>
      <c r="W197" s="141"/>
      <c r="X197" s="141"/>
      <c r="Y197" s="209"/>
      <c r="Z197" s="229">
        <v>9.3100000000000002E-2</v>
      </c>
      <c r="AA197" s="146">
        <v>46990</v>
      </c>
      <c r="AB197" s="141" t="s">
        <v>636</v>
      </c>
      <c r="AC197" s="141"/>
      <c r="AD197" s="235"/>
      <c r="AE197" s="208"/>
      <c r="AF197" s="146">
        <v>45108</v>
      </c>
      <c r="AG197" s="141"/>
      <c r="AH197" s="141"/>
      <c r="AI197" s="151"/>
      <c r="AJ197" s="141" t="s">
        <v>55</v>
      </c>
      <c r="AK197" s="141" t="s">
        <v>791</v>
      </c>
      <c r="AL197" s="141"/>
      <c r="AM197" s="141" t="s">
        <v>305</v>
      </c>
      <c r="AN197" s="146">
        <v>45565</v>
      </c>
      <c r="AO197" s="146">
        <v>45565</v>
      </c>
      <c r="AP197" s="208"/>
      <c r="AQ197" s="148">
        <v>514.25</v>
      </c>
      <c r="AR197" s="148">
        <v>99.44</v>
      </c>
      <c r="AS197" s="148">
        <v>3.71</v>
      </c>
      <c r="AT197" s="148">
        <v>1.8971800000000001</v>
      </c>
      <c r="AU197" s="148">
        <v>0.51136927223700002</v>
      </c>
      <c r="AV197" s="151"/>
      <c r="AW197" s="151"/>
      <c r="AX197" s="141"/>
      <c r="AY197" s="141" t="s">
        <v>4063</v>
      </c>
      <c r="AZ197" s="229">
        <v>9.4571271210335399E-5</v>
      </c>
      <c r="BA197" s="229">
        <v>4.9236322130079304E-6</v>
      </c>
    </row>
    <row r="198" spans="1:53" ht="13.5" thickBot="1">
      <c r="A198" s="153">
        <v>7956</v>
      </c>
      <c r="B198" s="153">
        <v>12955</v>
      </c>
      <c r="C198" s="255"/>
      <c r="D198" s="141"/>
      <c r="E198" s="141" t="s">
        <v>4328</v>
      </c>
      <c r="F198" s="141">
        <v>11020505</v>
      </c>
      <c r="G198" s="141" t="s">
        <v>245</v>
      </c>
      <c r="H198" s="151"/>
      <c r="I198" s="141" t="s">
        <v>61</v>
      </c>
      <c r="J198" s="141"/>
      <c r="K198" s="141" t="s">
        <v>878</v>
      </c>
      <c r="L198" s="141" t="s">
        <v>62</v>
      </c>
      <c r="M198" s="141" t="s">
        <v>55</v>
      </c>
      <c r="N198" s="141"/>
      <c r="O198" s="207">
        <v>45288</v>
      </c>
      <c r="P198" s="141" t="s">
        <v>1276</v>
      </c>
      <c r="Q198" s="141" t="s">
        <v>65</v>
      </c>
      <c r="R198" s="141" t="s">
        <v>64</v>
      </c>
      <c r="S198" s="141" t="s">
        <v>1207</v>
      </c>
      <c r="T198" s="232">
        <v>5.5</v>
      </c>
      <c r="U198" s="151" t="s">
        <v>441</v>
      </c>
      <c r="V198" s="209">
        <v>0.1097906</v>
      </c>
      <c r="W198" s="141"/>
      <c r="X198" s="141"/>
      <c r="Y198" s="209"/>
      <c r="Z198" s="229">
        <v>9.4499999999999987E-2</v>
      </c>
      <c r="AA198" s="146">
        <v>46990</v>
      </c>
      <c r="AB198" s="141" t="s">
        <v>636</v>
      </c>
      <c r="AC198" s="141"/>
      <c r="AD198" s="235"/>
      <c r="AE198" s="208"/>
      <c r="AF198" s="146">
        <v>45108</v>
      </c>
      <c r="AG198" s="141"/>
      <c r="AH198" s="141"/>
      <c r="AI198" s="151"/>
      <c r="AJ198" s="141" t="s">
        <v>55</v>
      </c>
      <c r="AK198" s="141" t="s">
        <v>791</v>
      </c>
      <c r="AL198" s="141"/>
      <c r="AM198" s="141" t="s">
        <v>305</v>
      </c>
      <c r="AN198" s="146">
        <v>45565</v>
      </c>
      <c r="AO198" s="146">
        <v>45565</v>
      </c>
      <c r="AP198" s="208"/>
      <c r="AQ198" s="148">
        <v>35769.72</v>
      </c>
      <c r="AR198" s="148">
        <v>103.02</v>
      </c>
      <c r="AS198" s="148">
        <v>3.71</v>
      </c>
      <c r="AT198" s="148">
        <v>136.71337</v>
      </c>
      <c r="AU198" s="148">
        <v>36.849964959567998</v>
      </c>
      <c r="AV198" s="151"/>
      <c r="AW198" s="151"/>
      <c r="AX198" s="141"/>
      <c r="AY198" s="141" t="s">
        <v>4063</v>
      </c>
      <c r="AZ198" s="229">
        <v>6.8149343720000002E-3</v>
      </c>
      <c r="BA198" s="229">
        <v>3.5480362999999997E-4</v>
      </c>
    </row>
    <row r="199" spans="1:53" ht="13.5" thickBot="1">
      <c r="A199" s="153">
        <v>7956</v>
      </c>
      <c r="B199" s="153">
        <v>12955</v>
      </c>
      <c r="C199" s="255"/>
      <c r="D199" s="141"/>
      <c r="E199" s="141" t="s">
        <v>4329</v>
      </c>
      <c r="F199" s="141">
        <v>11020506</v>
      </c>
      <c r="G199" s="141" t="s">
        <v>245</v>
      </c>
      <c r="H199" s="151"/>
      <c r="I199" s="141" t="s">
        <v>61</v>
      </c>
      <c r="J199" s="141"/>
      <c r="K199" s="141" t="s">
        <v>878</v>
      </c>
      <c r="L199" s="141" t="s">
        <v>62</v>
      </c>
      <c r="M199" s="141" t="s">
        <v>55</v>
      </c>
      <c r="N199" s="141"/>
      <c r="O199" s="207">
        <v>45288</v>
      </c>
      <c r="P199" s="141" t="s">
        <v>1276</v>
      </c>
      <c r="Q199" s="141" t="s">
        <v>65</v>
      </c>
      <c r="R199" s="141" t="s">
        <v>64</v>
      </c>
      <c r="S199" s="141" t="s">
        <v>1207</v>
      </c>
      <c r="T199" s="232">
        <v>5.5</v>
      </c>
      <c r="U199" s="151" t="s">
        <v>441</v>
      </c>
      <c r="V199" s="209">
        <v>0.1022</v>
      </c>
      <c r="W199" s="141"/>
      <c r="X199" s="141"/>
      <c r="Y199" s="209"/>
      <c r="Z199" s="229">
        <v>9.3299999999999994E-2</v>
      </c>
      <c r="AA199" s="146">
        <v>46990</v>
      </c>
      <c r="AB199" s="141" t="s">
        <v>636</v>
      </c>
      <c r="AC199" s="141"/>
      <c r="AD199" s="235"/>
      <c r="AE199" s="208"/>
      <c r="AF199" s="146">
        <v>45108</v>
      </c>
      <c r="AG199" s="141"/>
      <c r="AH199" s="141"/>
      <c r="AI199" s="151"/>
      <c r="AJ199" s="141" t="s">
        <v>55</v>
      </c>
      <c r="AK199" s="141" t="s">
        <v>791</v>
      </c>
      <c r="AL199" s="141"/>
      <c r="AM199" s="141" t="s">
        <v>305</v>
      </c>
      <c r="AN199" s="146">
        <v>45565</v>
      </c>
      <c r="AO199" s="146">
        <v>45565</v>
      </c>
      <c r="AP199" s="208"/>
      <c r="AQ199" s="148">
        <v>12201.01</v>
      </c>
      <c r="AR199" s="148">
        <v>99.4</v>
      </c>
      <c r="AS199" s="148">
        <v>3.71</v>
      </c>
      <c r="AT199" s="148">
        <v>44.994149999999998</v>
      </c>
      <c r="AU199" s="148">
        <v>12.127803234501</v>
      </c>
      <c r="AV199" s="151"/>
      <c r="AW199" s="151"/>
      <c r="AX199" s="141"/>
      <c r="AY199" s="141" t="s">
        <v>4063</v>
      </c>
      <c r="AZ199" s="229">
        <v>2.2428836279999999E-3</v>
      </c>
      <c r="BA199" s="229">
        <v>1.16770494E-4</v>
      </c>
    </row>
    <row r="200" spans="1:53" ht="13.5" thickBot="1">
      <c r="A200" s="153">
        <v>7956</v>
      </c>
      <c r="B200" s="153">
        <v>12955</v>
      </c>
      <c r="C200" s="254"/>
      <c r="D200" s="141"/>
      <c r="E200" s="141" t="s">
        <v>4330</v>
      </c>
      <c r="F200" s="141">
        <v>11020507</v>
      </c>
      <c r="G200" s="141" t="s">
        <v>245</v>
      </c>
      <c r="H200" s="151"/>
      <c r="I200" s="141" t="s">
        <v>61</v>
      </c>
      <c r="J200" s="141"/>
      <c r="K200" s="141" t="s">
        <v>878</v>
      </c>
      <c r="L200" s="141" t="s">
        <v>62</v>
      </c>
      <c r="M200" s="141" t="s">
        <v>55</v>
      </c>
      <c r="N200" s="141"/>
      <c r="O200" s="207">
        <v>45288</v>
      </c>
      <c r="P200" s="141" t="s">
        <v>1276</v>
      </c>
      <c r="Q200" s="141" t="s">
        <v>65</v>
      </c>
      <c r="R200" s="141" t="s">
        <v>64</v>
      </c>
      <c r="S200" s="141" t="s">
        <v>1207</v>
      </c>
      <c r="T200" s="232">
        <v>5.5</v>
      </c>
      <c r="U200" s="151" t="s">
        <v>441</v>
      </c>
      <c r="V200" s="209">
        <v>0.10221</v>
      </c>
      <c r="W200" s="141"/>
      <c r="X200" s="141"/>
      <c r="Y200" s="209"/>
      <c r="Z200" s="229">
        <v>9.3800000000000008E-2</v>
      </c>
      <c r="AA200" s="146">
        <v>46990</v>
      </c>
      <c r="AB200" s="141" t="s">
        <v>636</v>
      </c>
      <c r="AC200" s="141"/>
      <c r="AD200" s="235"/>
      <c r="AE200" s="208"/>
      <c r="AF200" s="146">
        <v>45108</v>
      </c>
      <c r="AG200" s="141"/>
      <c r="AH200" s="141"/>
      <c r="AI200" s="151"/>
      <c r="AJ200" s="141" t="s">
        <v>55</v>
      </c>
      <c r="AK200" s="141" t="s">
        <v>791</v>
      </c>
      <c r="AL200" s="141"/>
      <c r="AM200" s="141" t="s">
        <v>305</v>
      </c>
      <c r="AN200" s="146">
        <v>45565</v>
      </c>
      <c r="AO200" s="146">
        <v>45565</v>
      </c>
      <c r="AP200" s="208"/>
      <c r="AQ200" s="148">
        <v>6656.45</v>
      </c>
      <c r="AR200" s="148">
        <v>99.27</v>
      </c>
      <c r="AS200" s="148">
        <v>3.71</v>
      </c>
      <c r="AT200" s="148">
        <v>24.515149999999998</v>
      </c>
      <c r="AU200" s="148">
        <v>6.6078571428570001</v>
      </c>
      <c r="AV200" s="151"/>
      <c r="AW200" s="151"/>
      <c r="AX200" s="141"/>
      <c r="AY200" s="141" t="s">
        <v>4063</v>
      </c>
      <c r="AZ200" s="229">
        <v>1.2220395E-3</v>
      </c>
      <c r="BA200" s="229">
        <v>6.3622630560474706E-5</v>
      </c>
    </row>
    <row r="201" spans="1:53" ht="13.5" thickBot="1">
      <c r="A201" s="153">
        <v>7956</v>
      </c>
      <c r="B201" s="153">
        <v>12955</v>
      </c>
      <c r="C201" s="254"/>
      <c r="D201" s="141"/>
      <c r="E201" s="141" t="s">
        <v>4331</v>
      </c>
      <c r="F201" s="141">
        <v>11020509</v>
      </c>
      <c r="G201" s="141" t="s">
        <v>245</v>
      </c>
      <c r="H201" s="151"/>
      <c r="I201" s="141" t="s">
        <v>61</v>
      </c>
      <c r="J201" s="141"/>
      <c r="K201" s="141" t="s">
        <v>878</v>
      </c>
      <c r="L201" s="141" t="s">
        <v>62</v>
      </c>
      <c r="M201" s="141" t="s">
        <v>55</v>
      </c>
      <c r="N201" s="141"/>
      <c r="O201" s="207">
        <v>45322</v>
      </c>
      <c r="P201" s="141" t="s">
        <v>1276</v>
      </c>
      <c r="Q201" s="141" t="s">
        <v>65</v>
      </c>
      <c r="R201" s="141" t="s">
        <v>64</v>
      </c>
      <c r="S201" s="141" t="s">
        <v>1207</v>
      </c>
      <c r="T201" s="232">
        <v>5.5</v>
      </c>
      <c r="U201" s="151" t="s">
        <v>441</v>
      </c>
      <c r="V201" s="209">
        <v>0.1020095</v>
      </c>
      <c r="W201" s="141"/>
      <c r="X201" s="141"/>
      <c r="Y201" s="209"/>
      <c r="Z201" s="229">
        <v>9.3100000000000002E-2</v>
      </c>
      <c r="AA201" s="146">
        <v>46990</v>
      </c>
      <c r="AB201" s="141" t="s">
        <v>636</v>
      </c>
      <c r="AC201" s="141"/>
      <c r="AD201" s="235"/>
      <c r="AE201" s="208"/>
      <c r="AF201" s="146">
        <v>45108</v>
      </c>
      <c r="AG201" s="141"/>
      <c r="AH201" s="141"/>
      <c r="AI201" s="151"/>
      <c r="AJ201" s="141" t="s">
        <v>55</v>
      </c>
      <c r="AK201" s="141" t="s">
        <v>791</v>
      </c>
      <c r="AL201" s="141"/>
      <c r="AM201" s="141" t="s">
        <v>305</v>
      </c>
      <c r="AN201" s="146">
        <v>45565</v>
      </c>
      <c r="AO201" s="146">
        <v>45565</v>
      </c>
      <c r="AP201" s="208"/>
      <c r="AQ201" s="148">
        <v>1635.46</v>
      </c>
      <c r="AR201" s="148">
        <v>99.44</v>
      </c>
      <c r="AS201" s="148">
        <v>3.71</v>
      </c>
      <c r="AT201" s="148">
        <v>6.0335799999999997</v>
      </c>
      <c r="AU201" s="148">
        <v>1.6263018867920001</v>
      </c>
      <c r="AV201" s="151"/>
      <c r="AW201" s="151"/>
      <c r="AX201" s="141"/>
      <c r="AY201" s="141" t="s">
        <v>4063</v>
      </c>
      <c r="AZ201" s="229">
        <v>3.00763939E-4</v>
      </c>
      <c r="BA201" s="229">
        <v>1.5658571589285399E-5</v>
      </c>
    </row>
    <row r="202" spans="1:53" ht="13.5" thickBot="1">
      <c r="A202" s="153">
        <v>7956</v>
      </c>
      <c r="B202" s="153">
        <v>12955</v>
      </c>
      <c r="C202" s="255"/>
      <c r="D202" s="141"/>
      <c r="E202" s="141" t="s">
        <v>4332</v>
      </c>
      <c r="F202" s="141">
        <v>11020510</v>
      </c>
      <c r="G202" s="141" t="s">
        <v>245</v>
      </c>
      <c r="H202" s="151"/>
      <c r="I202" s="141" t="s">
        <v>61</v>
      </c>
      <c r="J202" s="141"/>
      <c r="K202" s="141" t="s">
        <v>878</v>
      </c>
      <c r="L202" s="141" t="s">
        <v>62</v>
      </c>
      <c r="M202" s="141" t="s">
        <v>55</v>
      </c>
      <c r="N202" s="141"/>
      <c r="O202" s="207">
        <v>45321</v>
      </c>
      <c r="P202" s="141" t="s">
        <v>1276</v>
      </c>
      <c r="Q202" s="141" t="s">
        <v>65</v>
      </c>
      <c r="R202" s="141" t="s">
        <v>64</v>
      </c>
      <c r="S202" s="141" t="s">
        <v>1207</v>
      </c>
      <c r="T202" s="232">
        <v>5.5</v>
      </c>
      <c r="U202" s="151" t="s">
        <v>441</v>
      </c>
      <c r="V202" s="209">
        <v>0.10836</v>
      </c>
      <c r="W202" s="141"/>
      <c r="X202" s="141"/>
      <c r="Y202" s="209"/>
      <c r="Z202" s="229">
        <v>9.4499999999999987E-2</v>
      </c>
      <c r="AA202" s="146">
        <v>46990</v>
      </c>
      <c r="AB202" s="141" t="s">
        <v>636</v>
      </c>
      <c r="AC202" s="141"/>
      <c r="AD202" s="235"/>
      <c r="AE202" s="208"/>
      <c r="AF202" s="146">
        <v>45108</v>
      </c>
      <c r="AG202" s="141"/>
      <c r="AH202" s="141"/>
      <c r="AI202" s="151"/>
      <c r="AJ202" s="141" t="s">
        <v>55</v>
      </c>
      <c r="AK202" s="141" t="s">
        <v>791</v>
      </c>
      <c r="AL202" s="141"/>
      <c r="AM202" s="141" t="s">
        <v>305</v>
      </c>
      <c r="AN202" s="146">
        <v>45565</v>
      </c>
      <c r="AO202" s="146">
        <v>45565</v>
      </c>
      <c r="AP202" s="208"/>
      <c r="AQ202" s="148">
        <v>3245.95</v>
      </c>
      <c r="AR202" s="148">
        <v>103.02</v>
      </c>
      <c r="AS202" s="148">
        <v>3.71</v>
      </c>
      <c r="AT202" s="148">
        <v>12.40616</v>
      </c>
      <c r="AU202" s="148">
        <v>3.3439784366569998</v>
      </c>
      <c r="AV202" s="151"/>
      <c r="AW202" s="151"/>
      <c r="AX202" s="141"/>
      <c r="AY202" s="141" t="s">
        <v>4063</v>
      </c>
      <c r="AZ202" s="229">
        <v>6.1842646500000003E-4</v>
      </c>
      <c r="BA202" s="229">
        <v>3.2196928607581002E-5</v>
      </c>
    </row>
    <row r="203" spans="1:53" ht="13.5" thickBot="1">
      <c r="A203" s="153">
        <v>7956</v>
      </c>
      <c r="B203" s="153">
        <v>12955</v>
      </c>
      <c r="C203" s="255"/>
      <c r="D203" s="141"/>
      <c r="E203" s="141" t="s">
        <v>4333</v>
      </c>
      <c r="F203" s="141">
        <v>11020511</v>
      </c>
      <c r="G203" s="141" t="s">
        <v>245</v>
      </c>
      <c r="H203" s="151"/>
      <c r="I203" s="141" t="s">
        <v>61</v>
      </c>
      <c r="J203" s="141"/>
      <c r="K203" s="141" t="s">
        <v>878</v>
      </c>
      <c r="L203" s="141" t="s">
        <v>62</v>
      </c>
      <c r="M203" s="141" t="s">
        <v>55</v>
      </c>
      <c r="N203" s="141"/>
      <c r="O203" s="207">
        <v>45322</v>
      </c>
      <c r="P203" s="141" t="s">
        <v>1276</v>
      </c>
      <c r="Q203" s="141" t="s">
        <v>65</v>
      </c>
      <c r="R203" s="141" t="s">
        <v>64</v>
      </c>
      <c r="S203" s="141" t="s">
        <v>1207</v>
      </c>
      <c r="T203" s="232">
        <v>5.5</v>
      </c>
      <c r="U203" s="151" t="s">
        <v>441</v>
      </c>
      <c r="V203" s="209">
        <v>0.10197000000000001</v>
      </c>
      <c r="W203" s="141"/>
      <c r="X203" s="141"/>
      <c r="Y203" s="209"/>
      <c r="Z203" s="229">
        <v>9.3800000000000008E-2</v>
      </c>
      <c r="AA203" s="146">
        <v>46990</v>
      </c>
      <c r="AB203" s="141" t="s">
        <v>636</v>
      </c>
      <c r="AC203" s="141"/>
      <c r="AD203" s="235"/>
      <c r="AE203" s="208"/>
      <c r="AF203" s="146">
        <v>45108</v>
      </c>
      <c r="AG203" s="141"/>
      <c r="AH203" s="141"/>
      <c r="AI203" s="151"/>
      <c r="AJ203" s="141" t="s">
        <v>55</v>
      </c>
      <c r="AK203" s="141" t="s">
        <v>791</v>
      </c>
      <c r="AL203" s="141"/>
      <c r="AM203" s="141" t="s">
        <v>305</v>
      </c>
      <c r="AN203" s="146">
        <v>45565</v>
      </c>
      <c r="AO203" s="146">
        <v>45565</v>
      </c>
      <c r="AP203" s="208"/>
      <c r="AQ203" s="148">
        <v>798.48</v>
      </c>
      <c r="AR203" s="148">
        <v>99.27</v>
      </c>
      <c r="AS203" s="148">
        <v>3.71</v>
      </c>
      <c r="AT203" s="148">
        <v>2.9407399999999999</v>
      </c>
      <c r="AU203" s="148">
        <v>0.79265229110500002</v>
      </c>
      <c r="AV203" s="151"/>
      <c r="AW203" s="151"/>
      <c r="AX203" s="141"/>
      <c r="AY203" s="141" t="s">
        <v>4063</v>
      </c>
      <c r="AZ203" s="229">
        <v>1.4659100299999999E-4</v>
      </c>
      <c r="BA203" s="229">
        <v>7.6319180014974507E-6</v>
      </c>
    </row>
    <row r="204" spans="1:53" ht="13.5" thickBot="1">
      <c r="A204" s="153">
        <v>7956</v>
      </c>
      <c r="B204" s="153">
        <v>12955</v>
      </c>
      <c r="C204" s="255"/>
      <c r="D204" s="141"/>
      <c r="E204" s="141" t="s">
        <v>4334</v>
      </c>
      <c r="F204" s="141">
        <v>11020512</v>
      </c>
      <c r="G204" s="141" t="s">
        <v>245</v>
      </c>
      <c r="H204" s="151"/>
      <c r="I204" s="141" t="s">
        <v>61</v>
      </c>
      <c r="J204" s="141"/>
      <c r="K204" s="141" t="s">
        <v>878</v>
      </c>
      <c r="L204" s="141" t="s">
        <v>62</v>
      </c>
      <c r="M204" s="141" t="s">
        <v>55</v>
      </c>
      <c r="N204" s="141"/>
      <c r="O204" s="207">
        <v>45322</v>
      </c>
      <c r="P204" s="141" t="s">
        <v>1276</v>
      </c>
      <c r="Q204" s="141" t="s">
        <v>65</v>
      </c>
      <c r="R204" s="141" t="s">
        <v>64</v>
      </c>
      <c r="S204" s="141" t="s">
        <v>1207</v>
      </c>
      <c r="T204" s="232">
        <v>5.5</v>
      </c>
      <c r="U204" s="151" t="s">
        <v>441</v>
      </c>
      <c r="V204" s="209">
        <v>0.10197000000000001</v>
      </c>
      <c r="W204" s="141"/>
      <c r="X204" s="141"/>
      <c r="Y204" s="209"/>
      <c r="Z204" s="229">
        <v>9.3299999999999994E-2</v>
      </c>
      <c r="AA204" s="146">
        <v>46990</v>
      </c>
      <c r="AB204" s="141" t="s">
        <v>636</v>
      </c>
      <c r="AC204" s="141"/>
      <c r="AD204" s="235"/>
      <c r="AE204" s="208"/>
      <c r="AF204" s="146">
        <v>45108</v>
      </c>
      <c r="AG204" s="141"/>
      <c r="AH204" s="141"/>
      <c r="AI204" s="151"/>
      <c r="AJ204" s="141" t="s">
        <v>55</v>
      </c>
      <c r="AK204" s="141" t="s">
        <v>791</v>
      </c>
      <c r="AL204" s="141"/>
      <c r="AM204" s="141" t="s">
        <v>305</v>
      </c>
      <c r="AN204" s="146">
        <v>45565</v>
      </c>
      <c r="AO204" s="146">
        <v>45565</v>
      </c>
      <c r="AP204" s="208"/>
      <c r="AQ204" s="148">
        <v>1616.35</v>
      </c>
      <c r="AR204" s="148">
        <v>99.4</v>
      </c>
      <c r="AS204" s="148">
        <v>3.71</v>
      </c>
      <c r="AT204" s="148">
        <v>5.96068</v>
      </c>
      <c r="AU204" s="148">
        <v>1.6066522911050001</v>
      </c>
      <c r="AV204" s="151"/>
      <c r="AW204" s="151"/>
      <c r="AX204" s="141"/>
      <c r="AY204" s="141" t="s">
        <v>4063</v>
      </c>
      <c r="AZ204" s="229">
        <v>2.9712999500000002E-4</v>
      </c>
      <c r="BA204" s="229">
        <v>1.5469378793489299E-5</v>
      </c>
    </row>
    <row r="205" spans="1:53" ht="13.5" thickBot="1">
      <c r="A205" s="153">
        <v>7956</v>
      </c>
      <c r="B205" s="153">
        <v>12955</v>
      </c>
      <c r="C205" s="255"/>
      <c r="D205" s="141"/>
      <c r="E205" s="141" t="s">
        <v>4335</v>
      </c>
      <c r="F205" s="141">
        <v>11020515</v>
      </c>
      <c r="G205" s="141" t="s">
        <v>245</v>
      </c>
      <c r="H205" s="151"/>
      <c r="I205" s="141" t="s">
        <v>61</v>
      </c>
      <c r="J205" s="141"/>
      <c r="K205" s="141" t="s">
        <v>878</v>
      </c>
      <c r="L205" s="141" t="s">
        <v>62</v>
      </c>
      <c r="M205" s="141" t="s">
        <v>55</v>
      </c>
      <c r="N205" s="141"/>
      <c r="O205" s="207">
        <v>45350</v>
      </c>
      <c r="P205" s="141" t="s">
        <v>1276</v>
      </c>
      <c r="Q205" s="141" t="s">
        <v>65</v>
      </c>
      <c r="R205" s="141" t="s">
        <v>64</v>
      </c>
      <c r="S205" s="141" t="s">
        <v>1207</v>
      </c>
      <c r="T205" s="232">
        <v>5.5</v>
      </c>
      <c r="U205" s="151" t="s">
        <v>441</v>
      </c>
      <c r="V205" s="209">
        <v>0.10693</v>
      </c>
      <c r="W205" s="141"/>
      <c r="X205" s="141"/>
      <c r="Y205" s="209"/>
      <c r="Z205" s="229">
        <v>9.3100000000000002E-2</v>
      </c>
      <c r="AA205" s="146">
        <v>46990</v>
      </c>
      <c r="AB205" s="141" t="s">
        <v>636</v>
      </c>
      <c r="AC205" s="141"/>
      <c r="AD205" s="235"/>
      <c r="AE205" s="208"/>
      <c r="AF205" s="146">
        <v>45108</v>
      </c>
      <c r="AG205" s="141"/>
      <c r="AH205" s="141"/>
      <c r="AI205" s="151"/>
      <c r="AJ205" s="141" t="s">
        <v>55</v>
      </c>
      <c r="AK205" s="141" t="s">
        <v>791</v>
      </c>
      <c r="AL205" s="141"/>
      <c r="AM205" s="141" t="s">
        <v>305</v>
      </c>
      <c r="AN205" s="146">
        <v>45565</v>
      </c>
      <c r="AO205" s="146">
        <v>45565</v>
      </c>
      <c r="AP205" s="208"/>
      <c r="AQ205" s="148">
        <v>1542.48</v>
      </c>
      <c r="AR205" s="148">
        <v>99.44</v>
      </c>
      <c r="AS205" s="148">
        <v>3.71</v>
      </c>
      <c r="AT205" s="148">
        <v>5.69055</v>
      </c>
      <c r="AU205" s="148">
        <v>1.53384097035</v>
      </c>
      <c r="AV205" s="151"/>
      <c r="AW205" s="151"/>
      <c r="AX205" s="141"/>
      <c r="AY205" s="141" t="s">
        <v>4063</v>
      </c>
      <c r="AZ205" s="229">
        <v>2.8366446299999998E-4</v>
      </c>
      <c r="BA205" s="229">
        <v>1.4768327354142599E-5</v>
      </c>
    </row>
    <row r="206" spans="1:53" ht="13.5" thickBot="1">
      <c r="A206" s="153">
        <v>7956</v>
      </c>
      <c r="B206" s="153">
        <v>12955</v>
      </c>
      <c r="C206" s="255"/>
      <c r="D206" s="141"/>
      <c r="E206" s="141" t="s">
        <v>4336</v>
      </c>
      <c r="F206" s="141">
        <v>11020516</v>
      </c>
      <c r="G206" s="141" t="s">
        <v>245</v>
      </c>
      <c r="H206" s="151"/>
      <c r="I206" s="141" t="s">
        <v>61</v>
      </c>
      <c r="J206" s="141"/>
      <c r="K206" s="141" t="s">
        <v>878</v>
      </c>
      <c r="L206" s="141" t="s">
        <v>62</v>
      </c>
      <c r="M206" s="141" t="s">
        <v>55</v>
      </c>
      <c r="N206" s="141"/>
      <c r="O206" s="207">
        <v>45351</v>
      </c>
      <c r="P206" s="141" t="s">
        <v>1276</v>
      </c>
      <c r="Q206" s="141" t="s">
        <v>65</v>
      </c>
      <c r="R206" s="141" t="s">
        <v>64</v>
      </c>
      <c r="S206" s="141" t="s">
        <v>1207</v>
      </c>
      <c r="T206" s="232">
        <v>5.5</v>
      </c>
      <c r="U206" s="151" t="s">
        <v>441</v>
      </c>
      <c r="V206" s="209">
        <v>0.10691000000000001</v>
      </c>
      <c r="W206" s="141"/>
      <c r="X206" s="141"/>
      <c r="Y206" s="209"/>
      <c r="Z206" s="229">
        <v>9.3800000000000008E-2</v>
      </c>
      <c r="AA206" s="146">
        <v>46990</v>
      </c>
      <c r="AB206" s="141" t="s">
        <v>636</v>
      </c>
      <c r="AC206" s="141"/>
      <c r="AD206" s="235"/>
      <c r="AE206" s="208"/>
      <c r="AF206" s="146">
        <v>45108</v>
      </c>
      <c r="AG206" s="141"/>
      <c r="AH206" s="141"/>
      <c r="AI206" s="151"/>
      <c r="AJ206" s="141" t="s">
        <v>55</v>
      </c>
      <c r="AK206" s="141" t="s">
        <v>791</v>
      </c>
      <c r="AL206" s="141"/>
      <c r="AM206" s="141" t="s">
        <v>305</v>
      </c>
      <c r="AN206" s="146">
        <v>45565</v>
      </c>
      <c r="AO206" s="146">
        <v>45565</v>
      </c>
      <c r="AP206" s="208"/>
      <c r="AQ206" s="148">
        <v>914.14</v>
      </c>
      <c r="AR206" s="148">
        <v>99.27</v>
      </c>
      <c r="AS206" s="148">
        <v>3.71</v>
      </c>
      <c r="AT206" s="148">
        <v>3.3666999999999998</v>
      </c>
      <c r="AU206" s="148">
        <v>0.90746630727699995</v>
      </c>
      <c r="AV206" s="151"/>
      <c r="AW206" s="151"/>
      <c r="AX206" s="141"/>
      <c r="AY206" s="141" t="s">
        <v>4063</v>
      </c>
      <c r="AZ206" s="229">
        <v>1.6782440100000001E-4</v>
      </c>
      <c r="BA206" s="229">
        <v>8.7373852620910007E-6</v>
      </c>
    </row>
    <row r="207" spans="1:53" ht="13.5" thickBot="1">
      <c r="A207" s="153">
        <v>7956</v>
      </c>
      <c r="B207" s="153">
        <v>12955</v>
      </c>
      <c r="C207" s="254"/>
      <c r="D207" s="141"/>
      <c r="E207" s="141" t="s">
        <v>4337</v>
      </c>
      <c r="F207" s="141">
        <v>11020517</v>
      </c>
      <c r="G207" s="141" t="s">
        <v>245</v>
      </c>
      <c r="H207" s="151"/>
      <c r="I207" s="141" t="s">
        <v>61</v>
      </c>
      <c r="J207" s="141"/>
      <c r="K207" s="141" t="s">
        <v>878</v>
      </c>
      <c r="L207" s="141" t="s">
        <v>62</v>
      </c>
      <c r="M207" s="141" t="s">
        <v>55</v>
      </c>
      <c r="N207" s="141"/>
      <c r="O207" s="207">
        <v>45351</v>
      </c>
      <c r="P207" s="141" t="s">
        <v>1276</v>
      </c>
      <c r="Q207" s="141" t="s">
        <v>65</v>
      </c>
      <c r="R207" s="141" t="s">
        <v>64</v>
      </c>
      <c r="S207" s="141" t="s">
        <v>1207</v>
      </c>
      <c r="T207" s="232">
        <v>5.5</v>
      </c>
      <c r="U207" s="151" t="s">
        <v>441</v>
      </c>
      <c r="V207" s="209">
        <v>0.1069</v>
      </c>
      <c r="W207" s="141"/>
      <c r="X207" s="141"/>
      <c r="Y207" s="209"/>
      <c r="Z207" s="229">
        <v>9.3299999999999994E-2</v>
      </c>
      <c r="AA207" s="146">
        <v>46990</v>
      </c>
      <c r="AB207" s="141" t="s">
        <v>636</v>
      </c>
      <c r="AC207" s="141"/>
      <c r="AD207" s="235"/>
      <c r="AE207" s="208"/>
      <c r="AF207" s="146">
        <v>45108</v>
      </c>
      <c r="AG207" s="141"/>
      <c r="AH207" s="141"/>
      <c r="AI207" s="151"/>
      <c r="AJ207" s="141" t="s">
        <v>55</v>
      </c>
      <c r="AK207" s="141" t="s">
        <v>791</v>
      </c>
      <c r="AL207" s="141"/>
      <c r="AM207" s="141" t="s">
        <v>305</v>
      </c>
      <c r="AN207" s="146">
        <v>45565</v>
      </c>
      <c r="AO207" s="146">
        <v>45565</v>
      </c>
      <c r="AP207" s="208"/>
      <c r="AQ207" s="148">
        <v>1538.75</v>
      </c>
      <c r="AR207" s="148">
        <v>99.4</v>
      </c>
      <c r="AS207" s="148">
        <v>3.71</v>
      </c>
      <c r="AT207" s="148">
        <v>5.6745099999999997</v>
      </c>
      <c r="AU207" s="148">
        <v>1.529517520215</v>
      </c>
      <c r="AV207" s="151"/>
      <c r="AW207" s="151"/>
      <c r="AX207" s="141"/>
      <c r="AY207" s="141" t="s">
        <v>4063</v>
      </c>
      <c r="AZ207" s="229">
        <v>2.8286489600000002E-4</v>
      </c>
      <c r="BA207" s="229">
        <v>1.4726699748593E-5</v>
      </c>
    </row>
    <row r="208" spans="1:53" ht="13.5" thickBot="1">
      <c r="A208" s="153">
        <v>7956</v>
      </c>
      <c r="B208" s="153">
        <v>12955</v>
      </c>
      <c r="C208" s="255"/>
      <c r="D208" s="141"/>
      <c r="E208" s="141" t="s">
        <v>4338</v>
      </c>
      <c r="F208" s="141">
        <v>11020519</v>
      </c>
      <c r="G208" s="141" t="s">
        <v>245</v>
      </c>
      <c r="H208" s="151"/>
      <c r="I208" s="141" t="s">
        <v>61</v>
      </c>
      <c r="J208" s="141"/>
      <c r="K208" s="141" t="s">
        <v>878</v>
      </c>
      <c r="L208" s="141" t="s">
        <v>62</v>
      </c>
      <c r="M208" s="141" t="s">
        <v>55</v>
      </c>
      <c r="N208" s="141"/>
      <c r="O208" s="207">
        <v>45351</v>
      </c>
      <c r="P208" s="141" t="s">
        <v>1276</v>
      </c>
      <c r="Q208" s="141" t="s">
        <v>65</v>
      </c>
      <c r="R208" s="141" t="s">
        <v>64</v>
      </c>
      <c r="S208" s="141" t="s">
        <v>1207</v>
      </c>
      <c r="T208" s="232">
        <v>5.5</v>
      </c>
      <c r="U208" s="151" t="s">
        <v>441</v>
      </c>
      <c r="V208" s="209">
        <v>0.10854999999999999</v>
      </c>
      <c r="W208" s="141"/>
      <c r="X208" s="141"/>
      <c r="Y208" s="209"/>
      <c r="Z208" s="229">
        <v>9.4499999999999987E-2</v>
      </c>
      <c r="AA208" s="146">
        <v>46990</v>
      </c>
      <c r="AB208" s="141" t="s">
        <v>636</v>
      </c>
      <c r="AC208" s="141"/>
      <c r="AD208" s="235"/>
      <c r="AE208" s="208"/>
      <c r="AF208" s="146">
        <v>45108</v>
      </c>
      <c r="AG208" s="141"/>
      <c r="AH208" s="141"/>
      <c r="AI208" s="151"/>
      <c r="AJ208" s="141" t="s">
        <v>55</v>
      </c>
      <c r="AK208" s="141" t="s">
        <v>791</v>
      </c>
      <c r="AL208" s="141"/>
      <c r="AM208" s="141" t="s">
        <v>305</v>
      </c>
      <c r="AN208" s="146">
        <v>45565</v>
      </c>
      <c r="AO208" s="146">
        <v>45565</v>
      </c>
      <c r="AP208" s="208"/>
      <c r="AQ208" s="148">
        <v>3159.46</v>
      </c>
      <c r="AR208" s="148">
        <v>103.02</v>
      </c>
      <c r="AS208" s="148">
        <v>3.71</v>
      </c>
      <c r="AT208" s="148">
        <v>12.07559</v>
      </c>
      <c r="AU208" s="148">
        <v>3.254876010781</v>
      </c>
      <c r="AV208" s="151"/>
      <c r="AW208" s="151"/>
      <c r="AX208" s="141"/>
      <c r="AY208" s="141" t="s">
        <v>4063</v>
      </c>
      <c r="AZ208" s="229">
        <v>6.0194809999999997E-4</v>
      </c>
      <c r="BA208" s="229">
        <v>3.1339021028619498E-5</v>
      </c>
    </row>
    <row r="209" spans="1:53" ht="13.5" thickBot="1">
      <c r="A209" s="153">
        <v>7956</v>
      </c>
      <c r="B209" s="153">
        <v>12955</v>
      </c>
      <c r="C209" s="255"/>
      <c r="D209" s="141"/>
      <c r="E209" s="141" t="s">
        <v>4339</v>
      </c>
      <c r="F209" s="141">
        <v>11020520</v>
      </c>
      <c r="G209" s="141" t="s">
        <v>245</v>
      </c>
      <c r="H209" s="151"/>
      <c r="I209" s="141" t="s">
        <v>61</v>
      </c>
      <c r="J209" s="141"/>
      <c r="K209" s="141" t="s">
        <v>878</v>
      </c>
      <c r="L209" s="141" t="s">
        <v>62</v>
      </c>
      <c r="M209" s="141" t="s">
        <v>55</v>
      </c>
      <c r="N209" s="141"/>
      <c r="O209" s="207">
        <v>45379</v>
      </c>
      <c r="P209" s="141" t="s">
        <v>1276</v>
      </c>
      <c r="Q209" s="141" t="s">
        <v>65</v>
      </c>
      <c r="R209" s="141" t="s">
        <v>64</v>
      </c>
      <c r="S209" s="141" t="s">
        <v>1207</v>
      </c>
      <c r="T209" s="232">
        <v>5.5</v>
      </c>
      <c r="U209" s="151" t="s">
        <v>441</v>
      </c>
      <c r="V209" s="209">
        <v>0.10693999999999999</v>
      </c>
      <c r="W209" s="141"/>
      <c r="X209" s="141"/>
      <c r="Y209" s="209"/>
      <c r="Z209" s="229">
        <v>9.3299999999999994E-2</v>
      </c>
      <c r="AA209" s="146">
        <v>46990</v>
      </c>
      <c r="AB209" s="141" t="s">
        <v>636</v>
      </c>
      <c r="AC209" s="141"/>
      <c r="AD209" s="235"/>
      <c r="AE209" s="208"/>
      <c r="AF209" s="146">
        <v>45108</v>
      </c>
      <c r="AG209" s="141"/>
      <c r="AH209" s="141"/>
      <c r="AI209" s="151"/>
      <c r="AJ209" s="141" t="s">
        <v>55</v>
      </c>
      <c r="AK209" s="141" t="s">
        <v>791</v>
      </c>
      <c r="AL209" s="141"/>
      <c r="AM209" s="141" t="s">
        <v>305</v>
      </c>
      <c r="AN209" s="146">
        <v>45565</v>
      </c>
      <c r="AO209" s="146">
        <v>45565</v>
      </c>
      <c r="AP209" s="208"/>
      <c r="AQ209" s="148">
        <v>461.18</v>
      </c>
      <c r="AR209" s="148">
        <v>99.4</v>
      </c>
      <c r="AS209" s="148">
        <v>3.71</v>
      </c>
      <c r="AT209" s="148">
        <v>1.7007099999999999</v>
      </c>
      <c r="AU209" s="148">
        <v>0.458412398921</v>
      </c>
      <c r="AV209" s="151"/>
      <c r="AW209" s="151"/>
      <c r="AX209" s="141"/>
      <c r="AY209" s="141" t="s">
        <v>4063</v>
      </c>
      <c r="AZ209" s="229">
        <v>8.4777568106415594E-5</v>
      </c>
      <c r="BA209" s="229">
        <v>4.4137459497700397E-6</v>
      </c>
    </row>
    <row r="210" spans="1:53" ht="13.5" thickBot="1">
      <c r="A210" s="153">
        <v>7956</v>
      </c>
      <c r="B210" s="153">
        <v>12955</v>
      </c>
      <c r="C210" s="255"/>
      <c r="D210" s="141"/>
      <c r="E210" s="141" t="s">
        <v>4340</v>
      </c>
      <c r="F210" s="141">
        <v>11020521</v>
      </c>
      <c r="G210" s="141" t="s">
        <v>245</v>
      </c>
      <c r="H210" s="151"/>
      <c r="I210" s="141" t="s">
        <v>61</v>
      </c>
      <c r="J210" s="141"/>
      <c r="K210" s="141" t="s">
        <v>878</v>
      </c>
      <c r="L210" s="141" t="s">
        <v>62</v>
      </c>
      <c r="M210" s="141" t="s">
        <v>55</v>
      </c>
      <c r="N210" s="141"/>
      <c r="O210" s="207">
        <v>45379</v>
      </c>
      <c r="P210" s="141" t="s">
        <v>1276</v>
      </c>
      <c r="Q210" s="141" t="s">
        <v>65</v>
      </c>
      <c r="R210" s="141" t="s">
        <v>64</v>
      </c>
      <c r="S210" s="141" t="s">
        <v>1207</v>
      </c>
      <c r="T210" s="232">
        <v>5.5</v>
      </c>
      <c r="U210" s="151" t="s">
        <v>441</v>
      </c>
      <c r="V210" s="209">
        <v>0.10695</v>
      </c>
      <c r="W210" s="141"/>
      <c r="X210" s="141"/>
      <c r="Y210" s="209"/>
      <c r="Z210" s="229">
        <v>9.3800000000000008E-2</v>
      </c>
      <c r="AA210" s="146">
        <v>46990</v>
      </c>
      <c r="AB210" s="141" t="s">
        <v>636</v>
      </c>
      <c r="AC210" s="141"/>
      <c r="AD210" s="235"/>
      <c r="AE210" s="208"/>
      <c r="AF210" s="146">
        <v>45108</v>
      </c>
      <c r="AG210" s="141"/>
      <c r="AH210" s="141"/>
      <c r="AI210" s="151"/>
      <c r="AJ210" s="141" t="s">
        <v>55</v>
      </c>
      <c r="AK210" s="141" t="s">
        <v>791</v>
      </c>
      <c r="AL210" s="141"/>
      <c r="AM210" s="141" t="s">
        <v>305</v>
      </c>
      <c r="AN210" s="146">
        <v>45565</v>
      </c>
      <c r="AO210" s="146">
        <v>45565</v>
      </c>
      <c r="AP210" s="208"/>
      <c r="AQ210" s="148">
        <v>215.66</v>
      </c>
      <c r="AR210" s="148">
        <v>99.27</v>
      </c>
      <c r="AS210" s="148">
        <v>3.71</v>
      </c>
      <c r="AT210" s="148">
        <v>0.79425999999999997</v>
      </c>
      <c r="AU210" s="148">
        <v>0.214086253369</v>
      </c>
      <c r="AV210" s="151"/>
      <c r="AW210" s="151"/>
      <c r="AX210" s="141"/>
      <c r="AY210" s="141" t="s">
        <v>4063</v>
      </c>
      <c r="AZ210" s="229">
        <v>3.9592541493965298E-5</v>
      </c>
      <c r="BA210" s="229">
        <v>2.0612931411377302E-6</v>
      </c>
    </row>
    <row r="211" spans="1:53" ht="13.5" thickBot="1">
      <c r="A211" s="153">
        <v>7956</v>
      </c>
      <c r="B211" s="153">
        <v>12955</v>
      </c>
      <c r="C211" s="255"/>
      <c r="D211" s="141"/>
      <c r="E211" s="141" t="s">
        <v>4341</v>
      </c>
      <c r="F211" s="141">
        <v>11020522</v>
      </c>
      <c r="G211" s="141" t="s">
        <v>245</v>
      </c>
      <c r="H211" s="151"/>
      <c r="I211" s="141" t="s">
        <v>61</v>
      </c>
      <c r="J211" s="141"/>
      <c r="K211" s="141" t="s">
        <v>878</v>
      </c>
      <c r="L211" s="141" t="s">
        <v>62</v>
      </c>
      <c r="M211" s="141" t="s">
        <v>55</v>
      </c>
      <c r="N211" s="141"/>
      <c r="O211" s="207">
        <v>45379</v>
      </c>
      <c r="P211" s="141" t="s">
        <v>1276</v>
      </c>
      <c r="Q211" s="141" t="s">
        <v>65</v>
      </c>
      <c r="R211" s="141" t="s">
        <v>64</v>
      </c>
      <c r="S211" s="141" t="s">
        <v>1207</v>
      </c>
      <c r="T211" s="232">
        <v>5.5</v>
      </c>
      <c r="U211" s="151" t="s">
        <v>441</v>
      </c>
      <c r="V211" s="209">
        <v>0.10821</v>
      </c>
      <c r="W211" s="141"/>
      <c r="X211" s="141"/>
      <c r="Y211" s="209"/>
      <c r="Z211" s="229">
        <v>9.4499999999999987E-2</v>
      </c>
      <c r="AA211" s="146">
        <v>46990</v>
      </c>
      <c r="AB211" s="141" t="s">
        <v>636</v>
      </c>
      <c r="AC211" s="141"/>
      <c r="AD211" s="235"/>
      <c r="AE211" s="208"/>
      <c r="AF211" s="146">
        <v>45108</v>
      </c>
      <c r="AG211" s="141"/>
      <c r="AH211" s="141"/>
      <c r="AI211" s="151"/>
      <c r="AJ211" s="141" t="s">
        <v>55</v>
      </c>
      <c r="AK211" s="141" t="s">
        <v>791</v>
      </c>
      <c r="AL211" s="141"/>
      <c r="AM211" s="141" t="s">
        <v>305</v>
      </c>
      <c r="AN211" s="146">
        <v>45565</v>
      </c>
      <c r="AO211" s="146">
        <v>45565</v>
      </c>
      <c r="AP211" s="208"/>
      <c r="AQ211" s="148">
        <v>2397.5700000000002</v>
      </c>
      <c r="AR211" s="148">
        <v>103.02</v>
      </c>
      <c r="AS211" s="148">
        <v>3.71</v>
      </c>
      <c r="AT211" s="148">
        <v>9.1636100000000003</v>
      </c>
      <c r="AU211" s="148">
        <v>2.4699757412390002</v>
      </c>
      <c r="AV211" s="151"/>
      <c r="AW211" s="151"/>
      <c r="AX211" s="141"/>
      <c r="AY211" s="141" t="s">
        <v>4063</v>
      </c>
      <c r="AZ211" s="229">
        <v>4.5679073399999999E-4</v>
      </c>
      <c r="BA211" s="229">
        <v>2.3781742050539001E-5</v>
      </c>
    </row>
    <row r="212" spans="1:53" ht="13.5" thickBot="1">
      <c r="A212" s="153">
        <v>7956</v>
      </c>
      <c r="B212" s="153">
        <v>12955</v>
      </c>
      <c r="C212" s="254"/>
      <c r="D212" s="141"/>
      <c r="E212" s="141" t="s">
        <v>4342</v>
      </c>
      <c r="F212" s="141">
        <v>11021251</v>
      </c>
      <c r="G212" s="141" t="s">
        <v>245</v>
      </c>
      <c r="H212" s="151" t="s">
        <v>3138</v>
      </c>
      <c r="I212" s="141" t="s">
        <v>61</v>
      </c>
      <c r="J212" s="141"/>
      <c r="K212" s="141" t="s">
        <v>878</v>
      </c>
      <c r="L212" s="141" t="s">
        <v>62</v>
      </c>
      <c r="M212" s="141" t="s">
        <v>55</v>
      </c>
      <c r="N212" s="141"/>
      <c r="O212" s="207">
        <v>45412</v>
      </c>
      <c r="P212" s="141" t="s">
        <v>1276</v>
      </c>
      <c r="Q212" s="141" t="s">
        <v>65</v>
      </c>
      <c r="R212" s="141" t="s">
        <v>64</v>
      </c>
      <c r="S212" s="141" t="s">
        <v>1207</v>
      </c>
      <c r="T212" s="232">
        <v>0</v>
      </c>
      <c r="U212" s="151" t="s">
        <v>441</v>
      </c>
      <c r="V212" s="209">
        <v>0.10680000000000001</v>
      </c>
      <c r="W212" s="141"/>
      <c r="X212" s="141"/>
      <c r="Y212" s="209"/>
      <c r="Z212" s="229">
        <v>9.3100000000000002E-2</v>
      </c>
      <c r="AA212" s="146">
        <v>46990</v>
      </c>
      <c r="AB212" s="141" t="s">
        <v>636</v>
      </c>
      <c r="AC212" s="141"/>
      <c r="AD212" s="235"/>
      <c r="AE212" s="208"/>
      <c r="AF212" s="146">
        <v>45108</v>
      </c>
      <c r="AG212" s="141"/>
      <c r="AH212" s="141"/>
      <c r="AI212" s="151"/>
      <c r="AJ212" s="141" t="s">
        <v>55</v>
      </c>
      <c r="AK212" s="141" t="s">
        <v>791</v>
      </c>
      <c r="AL212" s="141"/>
      <c r="AM212" s="141" t="s">
        <v>305</v>
      </c>
      <c r="AN212" s="146">
        <v>45565</v>
      </c>
      <c r="AO212" s="146">
        <v>45565</v>
      </c>
      <c r="AP212" s="208"/>
      <c r="AQ212" s="148">
        <v>629.08000000000004</v>
      </c>
      <c r="AR212" s="148">
        <v>99.44</v>
      </c>
      <c r="AS212" s="148">
        <v>3.71</v>
      </c>
      <c r="AT212" s="148">
        <v>2.3208199999999999</v>
      </c>
      <c r="AU212" s="148">
        <v>0.625557951482</v>
      </c>
      <c r="AV212" s="151"/>
      <c r="AW212" s="151"/>
      <c r="AX212" s="141"/>
      <c r="AY212" s="141" t="s">
        <v>4063</v>
      </c>
      <c r="AZ212" s="229">
        <v>1.1568902099999999E-4</v>
      </c>
      <c r="BA212" s="229">
        <v>6.0230785231728499E-6</v>
      </c>
    </row>
    <row r="213" spans="1:53" ht="13.5" thickBot="1">
      <c r="A213" s="153">
        <v>7956</v>
      </c>
      <c r="B213" s="153">
        <v>12955</v>
      </c>
      <c r="C213" s="255"/>
      <c r="D213" s="141"/>
      <c r="E213" s="141" t="s">
        <v>4343</v>
      </c>
      <c r="F213" s="141">
        <v>11021252</v>
      </c>
      <c r="G213" s="141" t="s">
        <v>245</v>
      </c>
      <c r="H213" s="151" t="s">
        <v>3138</v>
      </c>
      <c r="I213" s="141" t="s">
        <v>61</v>
      </c>
      <c r="J213" s="141"/>
      <c r="K213" s="141" t="s">
        <v>878</v>
      </c>
      <c r="L213" s="141" t="s">
        <v>62</v>
      </c>
      <c r="M213" s="141" t="s">
        <v>55</v>
      </c>
      <c r="N213" s="141"/>
      <c r="O213" s="207">
        <v>45412</v>
      </c>
      <c r="P213" s="141" t="s">
        <v>1276</v>
      </c>
      <c r="Q213" s="141" t="s">
        <v>65</v>
      </c>
      <c r="R213" s="141" t="s">
        <v>64</v>
      </c>
      <c r="S213" s="141" t="s">
        <v>1207</v>
      </c>
      <c r="T213" s="232">
        <v>0</v>
      </c>
      <c r="U213" s="151" t="s">
        <v>441</v>
      </c>
      <c r="V213" s="209">
        <v>0.1068021</v>
      </c>
      <c r="W213" s="141"/>
      <c r="X213" s="141"/>
      <c r="Y213" s="209"/>
      <c r="Z213" s="229">
        <v>9.3800000000000008E-2</v>
      </c>
      <c r="AA213" s="146">
        <v>46990</v>
      </c>
      <c r="AB213" s="141" t="s">
        <v>636</v>
      </c>
      <c r="AC213" s="141"/>
      <c r="AD213" s="235"/>
      <c r="AE213" s="208"/>
      <c r="AF213" s="146">
        <v>45108</v>
      </c>
      <c r="AG213" s="141"/>
      <c r="AH213" s="141"/>
      <c r="AI213" s="151"/>
      <c r="AJ213" s="141" t="s">
        <v>55</v>
      </c>
      <c r="AK213" s="141" t="s">
        <v>791</v>
      </c>
      <c r="AL213" s="141"/>
      <c r="AM213" s="141" t="s">
        <v>305</v>
      </c>
      <c r="AN213" s="146">
        <v>45565</v>
      </c>
      <c r="AO213" s="146">
        <v>45565</v>
      </c>
      <c r="AP213" s="208"/>
      <c r="AQ213" s="148">
        <v>417.15</v>
      </c>
      <c r="AR213" s="148">
        <v>99.27</v>
      </c>
      <c r="AS213" s="148">
        <v>3.71</v>
      </c>
      <c r="AT213" s="148">
        <v>1.53633</v>
      </c>
      <c r="AU213" s="148">
        <v>0.41410512129299998</v>
      </c>
      <c r="AV213" s="151"/>
      <c r="AW213" s="151"/>
      <c r="AX213" s="141"/>
      <c r="AY213" s="141" t="s">
        <v>4063</v>
      </c>
      <c r="AZ213" s="229">
        <v>7.6583498191302104E-5</v>
      </c>
      <c r="BA213" s="229">
        <v>3.9871408500039396E-6</v>
      </c>
    </row>
    <row r="214" spans="1:53" ht="13.5" thickBot="1">
      <c r="A214" s="153">
        <v>7956</v>
      </c>
      <c r="B214" s="153">
        <v>12955</v>
      </c>
      <c r="C214" s="255"/>
      <c r="D214" s="141"/>
      <c r="E214" s="141" t="s">
        <v>4344</v>
      </c>
      <c r="F214" s="141">
        <v>11021253</v>
      </c>
      <c r="G214" s="141" t="s">
        <v>245</v>
      </c>
      <c r="H214" s="151" t="s">
        <v>3138</v>
      </c>
      <c r="I214" s="141" t="s">
        <v>61</v>
      </c>
      <c r="J214" s="141"/>
      <c r="K214" s="141" t="s">
        <v>878</v>
      </c>
      <c r="L214" s="141" t="s">
        <v>62</v>
      </c>
      <c r="M214" s="141" t="s">
        <v>55</v>
      </c>
      <c r="N214" s="141"/>
      <c r="O214" s="207">
        <v>45412</v>
      </c>
      <c r="P214" s="141" t="s">
        <v>1276</v>
      </c>
      <c r="Q214" s="141" t="s">
        <v>65</v>
      </c>
      <c r="R214" s="141" t="s">
        <v>64</v>
      </c>
      <c r="S214" s="141" t="s">
        <v>1207</v>
      </c>
      <c r="T214" s="232">
        <v>0</v>
      </c>
      <c r="U214" s="151" t="s">
        <v>441</v>
      </c>
      <c r="V214" s="209">
        <v>0.10680000000000001</v>
      </c>
      <c r="W214" s="141"/>
      <c r="X214" s="141"/>
      <c r="Y214" s="209"/>
      <c r="Z214" s="229">
        <v>9.3299999999999994E-2</v>
      </c>
      <c r="AA214" s="146">
        <v>46990</v>
      </c>
      <c r="AB214" s="141" t="s">
        <v>636</v>
      </c>
      <c r="AC214" s="141"/>
      <c r="AD214" s="235"/>
      <c r="AE214" s="208"/>
      <c r="AF214" s="146">
        <v>45108</v>
      </c>
      <c r="AG214" s="141"/>
      <c r="AH214" s="141"/>
      <c r="AI214" s="151"/>
      <c r="AJ214" s="141" t="s">
        <v>55</v>
      </c>
      <c r="AK214" s="141" t="s">
        <v>791</v>
      </c>
      <c r="AL214" s="141"/>
      <c r="AM214" s="141" t="s">
        <v>305</v>
      </c>
      <c r="AN214" s="146">
        <v>45565</v>
      </c>
      <c r="AO214" s="146">
        <v>45565</v>
      </c>
      <c r="AP214" s="208"/>
      <c r="AQ214" s="148">
        <v>667.14</v>
      </c>
      <c r="AR214" s="148">
        <v>99.4</v>
      </c>
      <c r="AS214" s="148">
        <v>3.71</v>
      </c>
      <c r="AT214" s="148">
        <v>2.4602400000000002</v>
      </c>
      <c r="AU214" s="148">
        <v>0.66313746630699999</v>
      </c>
      <c r="AV214" s="151"/>
      <c r="AW214" s="151"/>
      <c r="AX214" s="141"/>
      <c r="AY214" s="141" t="s">
        <v>4063</v>
      </c>
      <c r="AZ214" s="229">
        <v>1.22638876E-4</v>
      </c>
      <c r="BA214" s="229">
        <v>6.3849065010861503E-6</v>
      </c>
    </row>
    <row r="215" spans="1:53" ht="13.5" thickBot="1">
      <c r="A215" s="153">
        <v>7956</v>
      </c>
      <c r="B215" s="153">
        <v>12955</v>
      </c>
      <c r="C215" s="255"/>
      <c r="D215" s="141"/>
      <c r="E215" s="141" t="s">
        <v>4345</v>
      </c>
      <c r="F215" s="141">
        <v>11021258</v>
      </c>
      <c r="G215" s="141" t="s">
        <v>245</v>
      </c>
      <c r="H215" s="151" t="s">
        <v>3138</v>
      </c>
      <c r="I215" s="141" t="s">
        <v>61</v>
      </c>
      <c r="J215" s="141"/>
      <c r="K215" s="141" t="s">
        <v>878</v>
      </c>
      <c r="L215" s="141" t="s">
        <v>62</v>
      </c>
      <c r="M215" s="141" t="s">
        <v>55</v>
      </c>
      <c r="N215" s="141"/>
      <c r="O215" s="207">
        <v>45440</v>
      </c>
      <c r="P215" s="141" t="s">
        <v>1276</v>
      </c>
      <c r="Q215" s="141" t="s">
        <v>65</v>
      </c>
      <c r="R215" s="141" t="s">
        <v>64</v>
      </c>
      <c r="S215" s="141" t="s">
        <v>1207</v>
      </c>
      <c r="T215" s="232">
        <v>0</v>
      </c>
      <c r="U215" s="151" t="s">
        <v>441</v>
      </c>
      <c r="V215" s="209">
        <v>0.10821</v>
      </c>
      <c r="W215" s="141"/>
      <c r="X215" s="141"/>
      <c r="Y215" s="209"/>
      <c r="Z215" s="229">
        <v>9.4499999999999987E-2</v>
      </c>
      <c r="AA215" s="146">
        <v>46990</v>
      </c>
      <c r="AB215" s="141" t="s">
        <v>636</v>
      </c>
      <c r="AC215" s="141"/>
      <c r="AD215" s="235"/>
      <c r="AE215" s="208"/>
      <c r="AF215" s="146">
        <v>45108</v>
      </c>
      <c r="AG215" s="141"/>
      <c r="AH215" s="141"/>
      <c r="AI215" s="151"/>
      <c r="AJ215" s="141" t="s">
        <v>55</v>
      </c>
      <c r="AK215" s="141" t="s">
        <v>791</v>
      </c>
      <c r="AL215" s="141"/>
      <c r="AM215" s="141" t="s">
        <v>305</v>
      </c>
      <c r="AN215" s="146">
        <v>45565</v>
      </c>
      <c r="AO215" s="146">
        <v>45565</v>
      </c>
      <c r="AP215" s="208"/>
      <c r="AQ215" s="148">
        <v>3013.51</v>
      </c>
      <c r="AR215" s="148">
        <v>103.02</v>
      </c>
      <c r="AS215" s="148">
        <v>3.71</v>
      </c>
      <c r="AT215" s="148">
        <v>11.517760000000001</v>
      </c>
      <c r="AU215" s="148">
        <v>3.1045175202149999</v>
      </c>
      <c r="AV215" s="151"/>
      <c r="AW215" s="151"/>
      <c r="AX215" s="141"/>
      <c r="AY215" s="141" t="s">
        <v>4063</v>
      </c>
      <c r="AZ215" s="229">
        <v>5.7414120099999997E-4</v>
      </c>
      <c r="BA215" s="229">
        <v>2.9891319831378299E-5</v>
      </c>
    </row>
    <row r="216" spans="1:53" ht="13.5" thickBot="1">
      <c r="A216" s="153">
        <v>7956</v>
      </c>
      <c r="B216" s="153">
        <v>12955</v>
      </c>
      <c r="C216" s="254"/>
      <c r="D216" s="141"/>
      <c r="E216" s="141" t="s">
        <v>4346</v>
      </c>
      <c r="F216" s="141">
        <v>11021259</v>
      </c>
      <c r="G216" s="141" t="s">
        <v>245</v>
      </c>
      <c r="H216" s="151" t="s">
        <v>3138</v>
      </c>
      <c r="I216" s="141" t="s">
        <v>61</v>
      </c>
      <c r="J216" s="141"/>
      <c r="K216" s="141" t="s">
        <v>878</v>
      </c>
      <c r="L216" s="141" t="s">
        <v>62</v>
      </c>
      <c r="M216" s="141" t="s">
        <v>55</v>
      </c>
      <c r="N216" s="141"/>
      <c r="O216" s="207">
        <v>45442</v>
      </c>
      <c r="P216" s="141" t="s">
        <v>1276</v>
      </c>
      <c r="Q216" s="141" t="s">
        <v>65</v>
      </c>
      <c r="R216" s="141" t="s">
        <v>64</v>
      </c>
      <c r="S216" s="141" t="s">
        <v>1207</v>
      </c>
      <c r="T216" s="232">
        <v>0</v>
      </c>
      <c r="U216" s="151" t="s">
        <v>441</v>
      </c>
      <c r="V216" s="209">
        <v>0.10693</v>
      </c>
      <c r="W216" s="141"/>
      <c r="X216" s="141"/>
      <c r="Y216" s="209"/>
      <c r="Z216" s="229">
        <v>9.3800000000000008E-2</v>
      </c>
      <c r="AA216" s="146">
        <v>46990</v>
      </c>
      <c r="AB216" s="141" t="s">
        <v>636</v>
      </c>
      <c r="AC216" s="141"/>
      <c r="AD216" s="235"/>
      <c r="AE216" s="208"/>
      <c r="AF216" s="146">
        <v>45108</v>
      </c>
      <c r="AG216" s="141"/>
      <c r="AH216" s="141"/>
      <c r="AI216" s="151"/>
      <c r="AJ216" s="141" t="s">
        <v>55</v>
      </c>
      <c r="AK216" s="141" t="s">
        <v>791</v>
      </c>
      <c r="AL216" s="141"/>
      <c r="AM216" s="141" t="s">
        <v>305</v>
      </c>
      <c r="AN216" s="146">
        <v>45565</v>
      </c>
      <c r="AO216" s="146">
        <v>45565</v>
      </c>
      <c r="AP216" s="208"/>
      <c r="AQ216" s="148">
        <v>654.45000000000005</v>
      </c>
      <c r="AR216" s="148">
        <v>99.27</v>
      </c>
      <c r="AS216" s="148">
        <v>3.71</v>
      </c>
      <c r="AT216" s="148">
        <v>2.4102899999999998</v>
      </c>
      <c r="AU216" s="148">
        <v>0.64967385444699999</v>
      </c>
      <c r="AV216" s="151"/>
      <c r="AW216" s="151"/>
      <c r="AX216" s="141"/>
      <c r="AY216" s="141" t="s">
        <v>4063</v>
      </c>
      <c r="AZ216" s="229">
        <v>1.2014895200000001E-4</v>
      </c>
      <c r="BA216" s="229">
        <v>6.2552744002629601E-6</v>
      </c>
    </row>
    <row r="217" spans="1:53" ht="13.5" thickBot="1">
      <c r="A217" s="153">
        <v>7956</v>
      </c>
      <c r="B217" s="153">
        <v>12955</v>
      </c>
      <c r="C217" s="254"/>
      <c r="D217" s="141"/>
      <c r="E217" s="141" t="s">
        <v>4347</v>
      </c>
      <c r="F217" s="141">
        <v>11021260</v>
      </c>
      <c r="G217" s="141" t="s">
        <v>245</v>
      </c>
      <c r="H217" s="151" t="s">
        <v>3138</v>
      </c>
      <c r="I217" s="141" t="s">
        <v>61</v>
      </c>
      <c r="J217" s="141"/>
      <c r="K217" s="141" t="s">
        <v>878</v>
      </c>
      <c r="L217" s="141" t="s">
        <v>62</v>
      </c>
      <c r="M217" s="141" t="s">
        <v>55</v>
      </c>
      <c r="N217" s="141"/>
      <c r="O217" s="207">
        <v>45442</v>
      </c>
      <c r="P217" s="141" t="s">
        <v>1276</v>
      </c>
      <c r="Q217" s="141" t="s">
        <v>65</v>
      </c>
      <c r="R217" s="141" t="s">
        <v>64</v>
      </c>
      <c r="S217" s="141" t="s">
        <v>1207</v>
      </c>
      <c r="T217" s="232">
        <v>0</v>
      </c>
      <c r="U217" s="151" t="s">
        <v>441</v>
      </c>
      <c r="V217" s="209">
        <v>0.10693</v>
      </c>
      <c r="W217" s="141"/>
      <c r="X217" s="141"/>
      <c r="Y217" s="209"/>
      <c r="Z217" s="229">
        <v>9.3299999999999994E-2</v>
      </c>
      <c r="AA217" s="146">
        <v>46990</v>
      </c>
      <c r="AB217" s="141" t="s">
        <v>636</v>
      </c>
      <c r="AC217" s="141"/>
      <c r="AD217" s="235"/>
      <c r="AE217" s="208"/>
      <c r="AF217" s="146">
        <v>45108</v>
      </c>
      <c r="AG217" s="141"/>
      <c r="AH217" s="141"/>
      <c r="AI217" s="151"/>
      <c r="AJ217" s="141" t="s">
        <v>55</v>
      </c>
      <c r="AK217" s="141" t="s">
        <v>791</v>
      </c>
      <c r="AL217" s="141"/>
      <c r="AM217" s="141" t="s">
        <v>305</v>
      </c>
      <c r="AN217" s="146">
        <v>45565</v>
      </c>
      <c r="AO217" s="146">
        <v>45565</v>
      </c>
      <c r="AP217" s="208"/>
      <c r="AQ217" s="148">
        <v>1096.97</v>
      </c>
      <c r="AR217" s="148">
        <v>100.3</v>
      </c>
      <c r="AS217" s="148">
        <v>3.71</v>
      </c>
      <c r="AT217" s="148">
        <v>4.0819700000000001</v>
      </c>
      <c r="AU217" s="148">
        <v>1.1002614555250001</v>
      </c>
      <c r="AV217" s="151"/>
      <c r="AW217" s="151"/>
      <c r="AX217" s="141"/>
      <c r="AY217" s="141" t="s">
        <v>4063</v>
      </c>
      <c r="AZ217" s="229">
        <v>2.03479423E-4</v>
      </c>
      <c r="BA217" s="229">
        <v>1.05936806125576E-5</v>
      </c>
    </row>
    <row r="218" spans="1:53" ht="13.5" thickBot="1">
      <c r="A218" s="153">
        <v>7956</v>
      </c>
      <c r="B218" s="153">
        <v>12955</v>
      </c>
      <c r="C218" s="255"/>
      <c r="D218" s="141"/>
      <c r="E218" s="141" t="s">
        <v>4348</v>
      </c>
      <c r="F218" s="141">
        <v>11021261</v>
      </c>
      <c r="G218" s="141" t="s">
        <v>245</v>
      </c>
      <c r="H218" s="151" t="s">
        <v>3138</v>
      </c>
      <c r="I218" s="141" t="s">
        <v>61</v>
      </c>
      <c r="J218" s="141"/>
      <c r="K218" s="141" t="s">
        <v>878</v>
      </c>
      <c r="L218" s="141" t="s">
        <v>62</v>
      </c>
      <c r="M218" s="141" t="s">
        <v>55</v>
      </c>
      <c r="N218" s="141"/>
      <c r="O218" s="207">
        <v>45442</v>
      </c>
      <c r="P218" s="141" t="s">
        <v>1276</v>
      </c>
      <c r="Q218" s="141" t="s">
        <v>65</v>
      </c>
      <c r="R218" s="141" t="s">
        <v>64</v>
      </c>
      <c r="S218" s="141" t="s">
        <v>1207</v>
      </c>
      <c r="T218" s="232">
        <v>0</v>
      </c>
      <c r="U218" s="151" t="s">
        <v>441</v>
      </c>
      <c r="V218" s="209">
        <v>0.1020992</v>
      </c>
      <c r="W218" s="141"/>
      <c r="X218" s="141"/>
      <c r="Y218" s="209"/>
      <c r="Z218" s="229">
        <v>9.3100000000000002E-2</v>
      </c>
      <c r="AA218" s="146">
        <v>46990</v>
      </c>
      <c r="AB218" s="141" t="s">
        <v>636</v>
      </c>
      <c r="AC218" s="141"/>
      <c r="AD218" s="235"/>
      <c r="AE218" s="208"/>
      <c r="AF218" s="146">
        <v>45108</v>
      </c>
      <c r="AG218" s="141"/>
      <c r="AH218" s="141"/>
      <c r="AI218" s="151"/>
      <c r="AJ218" s="141" t="s">
        <v>55</v>
      </c>
      <c r="AK218" s="141" t="s">
        <v>791</v>
      </c>
      <c r="AL218" s="141"/>
      <c r="AM218" s="141" t="s">
        <v>305</v>
      </c>
      <c r="AN218" s="146">
        <v>45565</v>
      </c>
      <c r="AO218" s="146">
        <v>45565</v>
      </c>
      <c r="AP218" s="208"/>
      <c r="AQ218" s="148">
        <v>1200.7</v>
      </c>
      <c r="AR218" s="148">
        <v>99.44</v>
      </c>
      <c r="AS218" s="148">
        <v>3.71</v>
      </c>
      <c r="AT218" s="148">
        <v>4.4296499999999996</v>
      </c>
      <c r="AU218" s="148">
        <v>1.193975741239</v>
      </c>
      <c r="AV218" s="151"/>
      <c r="AW218" s="151"/>
      <c r="AX218" s="141"/>
      <c r="AY218" s="141" t="s">
        <v>4063</v>
      </c>
      <c r="AZ218" s="229">
        <v>2.2081069299999999E-4</v>
      </c>
      <c r="BA218" s="229">
        <v>1.1495992700930101E-5</v>
      </c>
    </row>
    <row r="219" spans="1:53" ht="13.5" thickBot="1">
      <c r="A219" s="153">
        <v>7956</v>
      </c>
      <c r="B219" s="153">
        <v>12955</v>
      </c>
      <c r="C219" s="255"/>
      <c r="D219" s="141"/>
      <c r="E219" s="141" t="s">
        <v>4349</v>
      </c>
      <c r="F219" s="141">
        <v>11021263</v>
      </c>
      <c r="G219" s="141" t="s">
        <v>245</v>
      </c>
      <c r="H219" s="151" t="s">
        <v>3138</v>
      </c>
      <c r="I219" s="141" t="s">
        <v>61</v>
      </c>
      <c r="J219" s="141"/>
      <c r="K219" s="141" t="s">
        <v>878</v>
      </c>
      <c r="L219" s="141" t="s">
        <v>62</v>
      </c>
      <c r="M219" s="141" t="s">
        <v>55</v>
      </c>
      <c r="N219" s="141"/>
      <c r="O219" s="207">
        <v>45470</v>
      </c>
      <c r="P219" s="141" t="s">
        <v>1276</v>
      </c>
      <c r="Q219" s="141" t="s">
        <v>65</v>
      </c>
      <c r="R219" s="141" t="s">
        <v>64</v>
      </c>
      <c r="S219" s="141" t="s">
        <v>1207</v>
      </c>
      <c r="T219" s="232">
        <v>0</v>
      </c>
      <c r="U219" s="151" t="s">
        <v>441</v>
      </c>
      <c r="V219" s="209">
        <v>0.10947</v>
      </c>
      <c r="W219" s="141"/>
      <c r="X219" s="141"/>
      <c r="Y219" s="209"/>
      <c r="Z219" s="229">
        <v>9.4499999999999987E-2</v>
      </c>
      <c r="AA219" s="146">
        <v>46990</v>
      </c>
      <c r="AB219" s="141" t="s">
        <v>636</v>
      </c>
      <c r="AC219" s="141"/>
      <c r="AD219" s="235"/>
      <c r="AE219" s="208"/>
      <c r="AF219" s="146"/>
      <c r="AG219" s="141"/>
      <c r="AH219" s="141"/>
      <c r="AI219" s="151"/>
      <c r="AJ219" s="141" t="s">
        <v>55</v>
      </c>
      <c r="AK219" s="141" t="s">
        <v>791</v>
      </c>
      <c r="AL219" s="141"/>
      <c r="AM219" s="141" t="s">
        <v>305</v>
      </c>
      <c r="AN219" s="146">
        <v>45565</v>
      </c>
      <c r="AO219" s="146">
        <v>45565</v>
      </c>
      <c r="AP219" s="208"/>
      <c r="AQ219" s="148">
        <v>2866.22</v>
      </c>
      <c r="AR219" s="148">
        <v>103.02</v>
      </c>
      <c r="AS219" s="148">
        <v>3.71</v>
      </c>
      <c r="AT219" s="148">
        <v>10.95481</v>
      </c>
      <c r="AU219" s="148">
        <v>2.9527789757409999</v>
      </c>
      <c r="AV219" s="151"/>
      <c r="AW219" s="151"/>
      <c r="AX219" s="141"/>
      <c r="AY219" s="141" t="s">
        <v>4063</v>
      </c>
      <c r="AZ219" s="229">
        <v>5.46079079E-4</v>
      </c>
      <c r="BA219" s="229">
        <v>2.8430331019397901E-5</v>
      </c>
    </row>
    <row r="220" spans="1:53" ht="13.5" thickBot="1">
      <c r="A220" s="153">
        <v>7956</v>
      </c>
      <c r="B220" s="153">
        <v>12955</v>
      </c>
      <c r="C220" s="255"/>
      <c r="D220" s="141"/>
      <c r="E220" s="141" t="s">
        <v>4350</v>
      </c>
      <c r="F220" s="141">
        <v>11021264</v>
      </c>
      <c r="G220" s="141" t="s">
        <v>245</v>
      </c>
      <c r="H220" s="151" t="s">
        <v>3138</v>
      </c>
      <c r="I220" s="141" t="s">
        <v>61</v>
      </c>
      <c r="J220" s="141"/>
      <c r="K220" s="141" t="s">
        <v>878</v>
      </c>
      <c r="L220" s="141" t="s">
        <v>62</v>
      </c>
      <c r="M220" s="141" t="s">
        <v>55</v>
      </c>
      <c r="N220" s="141"/>
      <c r="O220" s="207">
        <v>45470</v>
      </c>
      <c r="P220" s="141" t="s">
        <v>1276</v>
      </c>
      <c r="Q220" s="141" t="s">
        <v>65</v>
      </c>
      <c r="R220" s="141" t="s">
        <v>64</v>
      </c>
      <c r="S220" s="141" t="s">
        <v>1207</v>
      </c>
      <c r="T220" s="232">
        <v>0</v>
      </c>
      <c r="U220" s="151" t="s">
        <v>441</v>
      </c>
      <c r="V220" s="209">
        <v>0.1071</v>
      </c>
      <c r="W220" s="141"/>
      <c r="X220" s="141"/>
      <c r="Y220" s="209"/>
      <c r="Z220" s="229">
        <v>9.3100000000000002E-2</v>
      </c>
      <c r="AA220" s="146">
        <v>46990</v>
      </c>
      <c r="AB220" s="141" t="s">
        <v>636</v>
      </c>
      <c r="AC220" s="141"/>
      <c r="AD220" s="235"/>
      <c r="AE220" s="208"/>
      <c r="AF220" s="146">
        <v>45108</v>
      </c>
      <c r="AG220" s="141"/>
      <c r="AH220" s="141"/>
      <c r="AI220" s="151"/>
      <c r="AJ220" s="141" t="s">
        <v>55</v>
      </c>
      <c r="AK220" s="141" t="s">
        <v>791</v>
      </c>
      <c r="AL220" s="141"/>
      <c r="AM220" s="141" t="s">
        <v>305</v>
      </c>
      <c r="AN220" s="146">
        <v>45565</v>
      </c>
      <c r="AO220" s="146">
        <v>45565</v>
      </c>
      <c r="AP220" s="208"/>
      <c r="AQ220" s="148">
        <v>1044.74</v>
      </c>
      <c r="AR220" s="148">
        <v>99.44</v>
      </c>
      <c r="AS220" s="148">
        <v>3.71</v>
      </c>
      <c r="AT220" s="148">
        <v>3.8542800000000002</v>
      </c>
      <c r="AU220" s="148">
        <v>1.0388894878699999</v>
      </c>
      <c r="AV220" s="151"/>
      <c r="AW220" s="151"/>
      <c r="AX220" s="141"/>
      <c r="AY220" s="141" t="s">
        <v>4063</v>
      </c>
      <c r="AZ220" s="229">
        <v>1.9212945400000001E-4</v>
      </c>
      <c r="BA220" s="229">
        <v>1.00027710422586E-5</v>
      </c>
    </row>
    <row r="221" spans="1:53" ht="13.5" thickBot="1">
      <c r="A221" s="153">
        <v>7956</v>
      </c>
      <c r="B221" s="153">
        <v>12955</v>
      </c>
      <c r="C221" s="254"/>
      <c r="D221" s="141"/>
      <c r="E221" s="141" t="s">
        <v>4351</v>
      </c>
      <c r="F221" s="141">
        <v>11021265</v>
      </c>
      <c r="G221" s="141" t="s">
        <v>245</v>
      </c>
      <c r="H221" s="151" t="s">
        <v>3138</v>
      </c>
      <c r="I221" s="141" t="s">
        <v>61</v>
      </c>
      <c r="J221" s="141"/>
      <c r="K221" s="141" t="s">
        <v>878</v>
      </c>
      <c r="L221" s="141" t="s">
        <v>62</v>
      </c>
      <c r="M221" s="141" t="s">
        <v>55</v>
      </c>
      <c r="N221" s="141"/>
      <c r="O221" s="207">
        <v>45470</v>
      </c>
      <c r="P221" s="141" t="s">
        <v>1276</v>
      </c>
      <c r="Q221" s="141" t="s">
        <v>65</v>
      </c>
      <c r="R221" s="141" t="s">
        <v>64</v>
      </c>
      <c r="S221" s="141" t="s">
        <v>1207</v>
      </c>
      <c r="T221" s="232">
        <v>0</v>
      </c>
      <c r="U221" s="151" t="s">
        <v>441</v>
      </c>
      <c r="V221" s="209">
        <v>0.1020992</v>
      </c>
      <c r="W221" s="141"/>
      <c r="X221" s="141"/>
      <c r="Y221" s="209"/>
      <c r="Z221" s="229">
        <v>9.3299999999999994E-2</v>
      </c>
      <c r="AA221" s="146">
        <v>46990</v>
      </c>
      <c r="AB221" s="141" t="s">
        <v>636</v>
      </c>
      <c r="AC221" s="141"/>
      <c r="AD221" s="235"/>
      <c r="AE221" s="208"/>
      <c r="AF221" s="146">
        <v>45108</v>
      </c>
      <c r="AG221" s="141"/>
      <c r="AH221" s="141"/>
      <c r="AI221" s="151"/>
      <c r="AJ221" s="141" t="s">
        <v>55</v>
      </c>
      <c r="AK221" s="141" t="s">
        <v>791</v>
      </c>
      <c r="AL221" s="141"/>
      <c r="AM221" s="141" t="s">
        <v>305</v>
      </c>
      <c r="AN221" s="146">
        <v>45565</v>
      </c>
      <c r="AO221" s="146">
        <v>45565</v>
      </c>
      <c r="AP221" s="208"/>
      <c r="AQ221" s="148">
        <v>1441.73</v>
      </c>
      <c r="AR221" s="148">
        <v>99.4</v>
      </c>
      <c r="AS221" s="148">
        <v>3.71</v>
      </c>
      <c r="AT221" s="148">
        <v>5.3167299999999997</v>
      </c>
      <c r="AU221" s="148">
        <v>1.433080862533</v>
      </c>
      <c r="AV221" s="151"/>
      <c r="AW221" s="151"/>
      <c r="AX221" s="141"/>
      <c r="AY221" s="141" t="s">
        <v>4063</v>
      </c>
      <c r="AZ221" s="229">
        <v>2.65030157E-4</v>
      </c>
      <c r="BA221" s="229">
        <v>1.37981757639579E-5</v>
      </c>
    </row>
    <row r="222" spans="1:53" ht="13.5" thickBot="1">
      <c r="A222" s="153">
        <v>7956</v>
      </c>
      <c r="B222" s="153">
        <v>12955</v>
      </c>
      <c r="C222" s="254"/>
      <c r="D222" s="141"/>
      <c r="E222" s="141" t="s">
        <v>4352</v>
      </c>
      <c r="F222" s="141">
        <v>11021266</v>
      </c>
      <c r="G222" s="141" t="s">
        <v>245</v>
      </c>
      <c r="H222" s="151" t="s">
        <v>3138</v>
      </c>
      <c r="I222" s="141" t="s">
        <v>61</v>
      </c>
      <c r="J222" s="141"/>
      <c r="K222" s="141" t="s">
        <v>878</v>
      </c>
      <c r="L222" s="141" t="s">
        <v>62</v>
      </c>
      <c r="M222" s="141" t="s">
        <v>55</v>
      </c>
      <c r="N222" s="141"/>
      <c r="O222" s="207">
        <v>45470</v>
      </c>
      <c r="P222" s="141" t="s">
        <v>1276</v>
      </c>
      <c r="Q222" s="141" t="s">
        <v>65</v>
      </c>
      <c r="R222" s="141" t="s">
        <v>64</v>
      </c>
      <c r="S222" s="141" t="s">
        <v>1207</v>
      </c>
      <c r="T222" s="232">
        <v>0</v>
      </c>
      <c r="U222" s="151" t="s">
        <v>441</v>
      </c>
      <c r="V222" s="209">
        <v>0.1020992</v>
      </c>
      <c r="W222" s="141"/>
      <c r="X222" s="141"/>
      <c r="Y222" s="209"/>
      <c r="Z222" s="229">
        <v>9.3800000000000008E-2</v>
      </c>
      <c r="AA222" s="146">
        <v>46990</v>
      </c>
      <c r="AB222" s="141" t="s">
        <v>636</v>
      </c>
      <c r="AC222" s="141"/>
      <c r="AD222" s="235"/>
      <c r="AE222" s="208"/>
      <c r="AF222" s="146">
        <v>45108</v>
      </c>
      <c r="AG222" s="141"/>
      <c r="AH222" s="141"/>
      <c r="AI222" s="151"/>
      <c r="AJ222" s="141" t="s">
        <v>55</v>
      </c>
      <c r="AK222" s="141" t="s">
        <v>791</v>
      </c>
      <c r="AL222" s="141"/>
      <c r="AM222" s="141" t="s">
        <v>305</v>
      </c>
      <c r="AN222" s="146">
        <v>45565</v>
      </c>
      <c r="AO222" s="146">
        <v>45565</v>
      </c>
      <c r="AP222" s="208"/>
      <c r="AQ222" s="148">
        <v>794.75</v>
      </c>
      <c r="AR222" s="148">
        <v>99.27</v>
      </c>
      <c r="AS222" s="148">
        <v>3.71</v>
      </c>
      <c r="AT222" s="148">
        <v>2.927</v>
      </c>
      <c r="AU222" s="148">
        <v>0.78894878706100002</v>
      </c>
      <c r="AV222" s="151"/>
      <c r="AW222" s="151"/>
      <c r="AX222" s="141"/>
      <c r="AY222" s="141" t="s">
        <v>4063</v>
      </c>
      <c r="AZ222" s="229">
        <v>1.4590608700000001E-4</v>
      </c>
      <c r="BA222" s="229">
        <v>7.5962594416313701E-6</v>
      </c>
    </row>
    <row r="223" spans="1:53" ht="13.5" thickBot="1">
      <c r="A223" s="153">
        <v>7956</v>
      </c>
      <c r="B223" s="153">
        <v>12955</v>
      </c>
      <c r="C223" s="254"/>
      <c r="D223" s="141"/>
      <c r="E223" s="141" t="s">
        <v>4353</v>
      </c>
      <c r="F223" s="141">
        <v>11021273</v>
      </c>
      <c r="G223" s="141" t="s">
        <v>245</v>
      </c>
      <c r="H223" s="151"/>
      <c r="I223" s="141" t="s">
        <v>61</v>
      </c>
      <c r="J223" s="141"/>
      <c r="K223" s="141" t="s">
        <v>878</v>
      </c>
      <c r="L223" s="141" t="s">
        <v>62</v>
      </c>
      <c r="M223" s="141" t="s">
        <v>55</v>
      </c>
      <c r="N223" s="141"/>
      <c r="O223" s="207">
        <v>45503</v>
      </c>
      <c r="P223" s="141" t="s">
        <v>1276</v>
      </c>
      <c r="Q223" s="141" t="s">
        <v>65</v>
      </c>
      <c r="R223" s="141" t="s">
        <v>64</v>
      </c>
      <c r="S223" s="141" t="s">
        <v>1207</v>
      </c>
      <c r="T223" s="232">
        <v>0</v>
      </c>
      <c r="U223" s="151" t="s">
        <v>441</v>
      </c>
      <c r="V223" s="209">
        <v>0.10712000000000001</v>
      </c>
      <c r="W223" s="141"/>
      <c r="X223" s="141"/>
      <c r="Y223" s="209"/>
      <c r="Z223" s="229">
        <v>9.3100000000000002E-2</v>
      </c>
      <c r="AA223" s="146">
        <v>46990</v>
      </c>
      <c r="AB223" s="141" t="s">
        <v>636</v>
      </c>
      <c r="AC223" s="141"/>
      <c r="AD223" s="235"/>
      <c r="AE223" s="208"/>
      <c r="AF223" s="146">
        <v>45108</v>
      </c>
      <c r="AG223" s="141"/>
      <c r="AH223" s="141"/>
      <c r="AI223" s="151"/>
      <c r="AJ223" s="141" t="s">
        <v>55</v>
      </c>
      <c r="AK223" s="141" t="s">
        <v>791</v>
      </c>
      <c r="AL223" s="141"/>
      <c r="AM223" s="141" t="s">
        <v>305</v>
      </c>
      <c r="AN223" s="146">
        <v>45565</v>
      </c>
      <c r="AO223" s="146">
        <v>45565</v>
      </c>
      <c r="AP223" s="208"/>
      <c r="AQ223" s="148">
        <v>1641.72</v>
      </c>
      <c r="AR223" s="148">
        <v>99.44</v>
      </c>
      <c r="AS223" s="148">
        <v>3.71</v>
      </c>
      <c r="AT223" s="148">
        <v>6.0566700000000004</v>
      </c>
      <c r="AU223" s="148">
        <v>1.6325256064689999</v>
      </c>
      <c r="AV223" s="151"/>
      <c r="AW223" s="151"/>
      <c r="AX223" s="141"/>
      <c r="AY223" s="141" t="s">
        <v>4063</v>
      </c>
      <c r="AZ223" s="229">
        <v>3.0191493700000002E-4</v>
      </c>
      <c r="BA223" s="229">
        <v>1.5718495617473702E-5</v>
      </c>
    </row>
    <row r="224" spans="1:53" ht="13.5" thickBot="1">
      <c r="A224" s="153">
        <v>7956</v>
      </c>
      <c r="B224" s="153">
        <v>12955</v>
      </c>
      <c r="C224" s="254"/>
      <c r="D224" s="141"/>
      <c r="E224" s="141" t="s">
        <v>4354</v>
      </c>
      <c r="F224" s="141">
        <v>11021274</v>
      </c>
      <c r="G224" s="141" t="s">
        <v>245</v>
      </c>
      <c r="H224" s="151"/>
      <c r="I224" s="141" t="s">
        <v>61</v>
      </c>
      <c r="J224" s="141"/>
      <c r="K224" s="141" t="s">
        <v>878</v>
      </c>
      <c r="L224" s="141" t="s">
        <v>62</v>
      </c>
      <c r="M224" s="141" t="s">
        <v>55</v>
      </c>
      <c r="N224" s="141"/>
      <c r="O224" s="207">
        <v>45503</v>
      </c>
      <c r="P224" s="141" t="s">
        <v>1276</v>
      </c>
      <c r="Q224" s="141" t="s">
        <v>65</v>
      </c>
      <c r="R224" s="141" t="s">
        <v>64</v>
      </c>
      <c r="S224" s="141" t="s">
        <v>1207</v>
      </c>
      <c r="T224" s="232">
        <v>0</v>
      </c>
      <c r="U224" s="151" t="s">
        <v>441</v>
      </c>
      <c r="V224" s="209">
        <v>0.1077</v>
      </c>
      <c r="W224" s="141"/>
      <c r="X224" s="141"/>
      <c r="Y224" s="209"/>
      <c r="Z224" s="229">
        <v>9.4499999999999987E-2</v>
      </c>
      <c r="AA224" s="146">
        <v>46990</v>
      </c>
      <c r="AB224" s="141" t="s">
        <v>636</v>
      </c>
      <c r="AC224" s="141"/>
      <c r="AD224" s="235"/>
      <c r="AE224" s="208"/>
      <c r="AF224" s="146">
        <v>45108</v>
      </c>
      <c r="AG224" s="141"/>
      <c r="AH224" s="141"/>
      <c r="AI224" s="151"/>
      <c r="AJ224" s="141" t="s">
        <v>55</v>
      </c>
      <c r="AK224" s="141" t="s">
        <v>791</v>
      </c>
      <c r="AL224" s="141"/>
      <c r="AM224" s="141" t="s">
        <v>305</v>
      </c>
      <c r="AN224" s="146">
        <v>45565</v>
      </c>
      <c r="AO224" s="146">
        <v>45565</v>
      </c>
      <c r="AP224" s="208"/>
      <c r="AQ224" s="148">
        <v>3226.35</v>
      </c>
      <c r="AR224" s="148">
        <v>103.02</v>
      </c>
      <c r="AS224" s="148">
        <v>3.71</v>
      </c>
      <c r="AT224" s="148">
        <v>12.331250000000001</v>
      </c>
      <c r="AU224" s="148">
        <v>3.323787061994</v>
      </c>
      <c r="AV224" s="151"/>
      <c r="AW224" s="151"/>
      <c r="AX224" s="141"/>
      <c r="AY224" s="141" t="s">
        <v>4063</v>
      </c>
      <c r="AZ224" s="229">
        <v>6.1469232600000001E-4</v>
      </c>
      <c r="BA224" s="229">
        <v>3.2002519384905001E-5</v>
      </c>
    </row>
    <row r="225" spans="1:53" ht="13.5" thickBot="1">
      <c r="A225" s="153">
        <v>7956</v>
      </c>
      <c r="B225" s="153">
        <v>12955</v>
      </c>
      <c r="C225" s="254"/>
      <c r="D225" s="141"/>
      <c r="E225" s="141" t="s">
        <v>4355</v>
      </c>
      <c r="F225" s="141">
        <v>11021275</v>
      </c>
      <c r="G225" s="141" t="s">
        <v>245</v>
      </c>
      <c r="H225" s="151"/>
      <c r="I225" s="141" t="s">
        <v>61</v>
      </c>
      <c r="J225" s="141"/>
      <c r="K225" s="141" t="s">
        <v>878</v>
      </c>
      <c r="L225" s="141" t="s">
        <v>62</v>
      </c>
      <c r="M225" s="141" t="s">
        <v>55</v>
      </c>
      <c r="N225" s="141"/>
      <c r="O225" s="207">
        <v>45504</v>
      </c>
      <c r="P225" s="141" t="s">
        <v>1276</v>
      </c>
      <c r="Q225" s="141" t="s">
        <v>65</v>
      </c>
      <c r="R225" s="141" t="s">
        <v>64</v>
      </c>
      <c r="S225" s="141" t="s">
        <v>1207</v>
      </c>
      <c r="T225" s="232">
        <v>0</v>
      </c>
      <c r="U225" s="151" t="s">
        <v>441</v>
      </c>
      <c r="V225" s="209">
        <v>0.10707999999999999</v>
      </c>
      <c r="W225" s="141"/>
      <c r="X225" s="141"/>
      <c r="Y225" s="209"/>
      <c r="Z225" s="229">
        <v>9.3800000000000008E-2</v>
      </c>
      <c r="AA225" s="146">
        <v>46990</v>
      </c>
      <c r="AB225" s="141" t="s">
        <v>636</v>
      </c>
      <c r="AC225" s="141"/>
      <c r="AD225" s="235"/>
      <c r="AE225" s="208"/>
      <c r="AF225" s="146">
        <v>45108</v>
      </c>
      <c r="AG225" s="141"/>
      <c r="AH225" s="141"/>
      <c r="AI225" s="151"/>
      <c r="AJ225" s="141" t="s">
        <v>55</v>
      </c>
      <c r="AK225" s="141" t="s">
        <v>791</v>
      </c>
      <c r="AL225" s="141"/>
      <c r="AM225" s="141" t="s">
        <v>305</v>
      </c>
      <c r="AN225" s="146">
        <v>45565</v>
      </c>
      <c r="AO225" s="146">
        <v>45565</v>
      </c>
      <c r="AP225" s="208"/>
      <c r="AQ225" s="148">
        <v>901.46</v>
      </c>
      <c r="AR225" s="148">
        <v>99.27</v>
      </c>
      <c r="AS225" s="148">
        <v>3.71</v>
      </c>
      <c r="AT225" s="148">
        <v>3.32</v>
      </c>
      <c r="AU225" s="148">
        <v>0.89487870619900001</v>
      </c>
      <c r="AV225" s="151"/>
      <c r="AW225" s="151"/>
      <c r="AX225" s="141"/>
      <c r="AY225" s="141" t="s">
        <v>4063</v>
      </c>
      <c r="AZ225" s="229">
        <v>1.6549648399999999E-4</v>
      </c>
      <c r="BA225" s="229">
        <v>8.6161876823423798E-6</v>
      </c>
    </row>
    <row r="226" spans="1:53" ht="13.5" thickBot="1">
      <c r="A226" s="153">
        <v>7956</v>
      </c>
      <c r="B226" s="153">
        <v>12955</v>
      </c>
      <c r="C226" s="255"/>
      <c r="D226" s="141"/>
      <c r="E226" s="141" t="s">
        <v>4356</v>
      </c>
      <c r="F226" s="141">
        <v>11021277</v>
      </c>
      <c r="G226" s="141" t="s">
        <v>245</v>
      </c>
      <c r="H226" s="151"/>
      <c r="I226" s="141" t="s">
        <v>61</v>
      </c>
      <c r="J226" s="141"/>
      <c r="K226" s="141" t="s">
        <v>878</v>
      </c>
      <c r="L226" s="141" t="s">
        <v>62</v>
      </c>
      <c r="M226" s="141" t="s">
        <v>55</v>
      </c>
      <c r="N226" s="141"/>
      <c r="O226" s="207">
        <v>45504</v>
      </c>
      <c r="P226" s="141" t="s">
        <v>1276</v>
      </c>
      <c r="Q226" s="141" t="s">
        <v>65</v>
      </c>
      <c r="R226" s="141" t="s">
        <v>64</v>
      </c>
      <c r="S226" s="141" t="s">
        <v>1207</v>
      </c>
      <c r="T226" s="232">
        <v>0</v>
      </c>
      <c r="U226" s="151" t="s">
        <v>441</v>
      </c>
      <c r="V226" s="209">
        <v>0.10707999999999999</v>
      </c>
      <c r="W226" s="141"/>
      <c r="X226" s="141"/>
      <c r="Y226" s="209"/>
      <c r="Z226" s="229">
        <v>9.3299999999999994E-2</v>
      </c>
      <c r="AA226" s="146">
        <v>46990</v>
      </c>
      <c r="AB226" s="141" t="s">
        <v>636</v>
      </c>
      <c r="AC226" s="141"/>
      <c r="AD226" s="235"/>
      <c r="AE226" s="208"/>
      <c r="AF226" s="146">
        <v>45108</v>
      </c>
      <c r="AG226" s="141"/>
      <c r="AH226" s="141"/>
      <c r="AI226" s="151"/>
      <c r="AJ226" s="141" t="s">
        <v>55</v>
      </c>
      <c r="AK226" s="141" t="s">
        <v>791</v>
      </c>
      <c r="AL226" s="141"/>
      <c r="AM226" s="141" t="s">
        <v>305</v>
      </c>
      <c r="AN226" s="146">
        <v>45565</v>
      </c>
      <c r="AO226" s="146">
        <v>45565</v>
      </c>
      <c r="AP226" s="208"/>
      <c r="AQ226" s="148">
        <v>1814.85</v>
      </c>
      <c r="AR226" s="148">
        <v>99.4</v>
      </c>
      <c r="AS226" s="148">
        <v>3.71</v>
      </c>
      <c r="AT226" s="148">
        <v>6.6926899999999998</v>
      </c>
      <c r="AU226" s="148">
        <v>1.8039595687329999</v>
      </c>
      <c r="AV226" s="151"/>
      <c r="AW226" s="151"/>
      <c r="AX226" s="141"/>
      <c r="AY226" s="141" t="s">
        <v>4063</v>
      </c>
      <c r="AZ226" s="229">
        <v>3.33619477E-4</v>
      </c>
      <c r="BA226" s="229">
        <v>1.7369118415583101E-5</v>
      </c>
    </row>
    <row r="227" spans="1:53" ht="13.5" thickBot="1">
      <c r="A227" s="153">
        <v>7956</v>
      </c>
      <c r="B227" s="153">
        <v>12955</v>
      </c>
      <c r="C227" s="254"/>
      <c r="D227" s="141"/>
      <c r="E227" s="141" t="s">
        <v>4357</v>
      </c>
      <c r="F227" s="141">
        <v>11021281</v>
      </c>
      <c r="G227" s="141" t="s">
        <v>245</v>
      </c>
      <c r="H227" s="151"/>
      <c r="I227" s="141" t="s">
        <v>61</v>
      </c>
      <c r="J227" s="141"/>
      <c r="K227" s="141" t="s">
        <v>878</v>
      </c>
      <c r="L227" s="141" t="s">
        <v>62</v>
      </c>
      <c r="M227" s="141" t="s">
        <v>55</v>
      </c>
      <c r="N227" s="141"/>
      <c r="O227" s="207">
        <v>45532</v>
      </c>
      <c r="P227" s="141" t="s">
        <v>1276</v>
      </c>
      <c r="Q227" s="141" t="s">
        <v>65</v>
      </c>
      <c r="R227" s="141" t="s">
        <v>64</v>
      </c>
      <c r="S227" s="141" t="s">
        <v>1207</v>
      </c>
      <c r="T227" s="232">
        <v>0</v>
      </c>
      <c r="U227" s="151" t="s">
        <v>441</v>
      </c>
      <c r="V227" s="209">
        <v>0.1061</v>
      </c>
      <c r="W227" s="141"/>
      <c r="X227" s="141"/>
      <c r="Y227" s="209"/>
      <c r="Z227" s="229">
        <v>9.3100000000000002E-2</v>
      </c>
      <c r="AA227" s="146">
        <v>46990</v>
      </c>
      <c r="AB227" s="141" t="s">
        <v>636</v>
      </c>
      <c r="AC227" s="141"/>
      <c r="AD227" s="235"/>
      <c r="AE227" s="208"/>
      <c r="AF227" s="146">
        <v>45108</v>
      </c>
      <c r="AG227" s="141"/>
      <c r="AH227" s="141"/>
      <c r="AI227" s="151"/>
      <c r="AJ227" s="141" t="s">
        <v>55</v>
      </c>
      <c r="AK227" s="141" t="s">
        <v>791</v>
      </c>
      <c r="AL227" s="141"/>
      <c r="AM227" s="141" t="s">
        <v>305</v>
      </c>
      <c r="AN227" s="146">
        <v>45565</v>
      </c>
      <c r="AO227" s="146">
        <v>45565</v>
      </c>
      <c r="AP227" s="208"/>
      <c r="AQ227" s="148">
        <v>1447.7</v>
      </c>
      <c r="AR227" s="148">
        <v>99.44</v>
      </c>
      <c r="AS227" s="148">
        <v>3.71</v>
      </c>
      <c r="AT227" s="148">
        <v>5.3408899999999999</v>
      </c>
      <c r="AU227" s="148">
        <v>1.4395929919129999</v>
      </c>
      <c r="AV227" s="151"/>
      <c r="AW227" s="151"/>
      <c r="AX227" s="141"/>
      <c r="AY227" s="141" t="s">
        <v>4063</v>
      </c>
      <c r="AZ227" s="229">
        <v>2.6623449299999999E-4</v>
      </c>
      <c r="BA227" s="229">
        <v>1.38608766960077E-5</v>
      </c>
    </row>
    <row r="228" spans="1:53" ht="13.5" thickBot="1">
      <c r="A228" s="153">
        <v>7956</v>
      </c>
      <c r="B228" s="153">
        <v>12955</v>
      </c>
      <c r="C228" s="254"/>
      <c r="D228" s="141"/>
      <c r="E228" s="141" t="s">
        <v>4358</v>
      </c>
      <c r="F228" s="141">
        <v>11021282</v>
      </c>
      <c r="G228" s="141" t="s">
        <v>245</v>
      </c>
      <c r="H228" s="151"/>
      <c r="I228" s="141" t="s">
        <v>61</v>
      </c>
      <c r="J228" s="141"/>
      <c r="K228" s="141" t="s">
        <v>878</v>
      </c>
      <c r="L228" s="141" t="s">
        <v>62</v>
      </c>
      <c r="M228" s="141" t="s">
        <v>55</v>
      </c>
      <c r="N228" s="141"/>
      <c r="O228" s="207">
        <v>45533</v>
      </c>
      <c r="P228" s="141" t="s">
        <v>1276</v>
      </c>
      <c r="Q228" s="141" t="s">
        <v>65</v>
      </c>
      <c r="R228" s="141" t="s">
        <v>64</v>
      </c>
      <c r="S228" s="141" t="s">
        <v>1207</v>
      </c>
      <c r="T228" s="232">
        <v>0</v>
      </c>
      <c r="U228" s="151" t="s">
        <v>441</v>
      </c>
      <c r="V228" s="209">
        <v>0.10616</v>
      </c>
      <c r="W228" s="141"/>
      <c r="X228" s="141"/>
      <c r="Y228" s="209"/>
      <c r="Z228" s="229">
        <v>9.3299999999999994E-2</v>
      </c>
      <c r="AA228" s="146">
        <v>46990</v>
      </c>
      <c r="AB228" s="141" t="s">
        <v>636</v>
      </c>
      <c r="AC228" s="141"/>
      <c r="AD228" s="235"/>
      <c r="AE228" s="208"/>
      <c r="AF228" s="146">
        <v>45108</v>
      </c>
      <c r="AG228" s="141"/>
      <c r="AH228" s="141"/>
      <c r="AI228" s="151"/>
      <c r="AJ228" s="141" t="s">
        <v>55</v>
      </c>
      <c r="AK228" s="141" t="s">
        <v>791</v>
      </c>
      <c r="AL228" s="141"/>
      <c r="AM228" s="141" t="s">
        <v>305</v>
      </c>
      <c r="AN228" s="146">
        <v>45565</v>
      </c>
      <c r="AO228" s="146">
        <v>45565</v>
      </c>
      <c r="AP228" s="208"/>
      <c r="AQ228" s="148">
        <v>1411.14</v>
      </c>
      <c r="AR228" s="148">
        <v>99.4</v>
      </c>
      <c r="AS228" s="148">
        <v>3.71</v>
      </c>
      <c r="AT228" s="148">
        <v>5.2039200000000001</v>
      </c>
      <c r="AU228" s="148">
        <v>1.4026738544470001</v>
      </c>
      <c r="AV228" s="151"/>
      <c r="AW228" s="151"/>
      <c r="AX228" s="141"/>
      <c r="AY228" s="141" t="s">
        <v>4063</v>
      </c>
      <c r="AZ228" s="229">
        <v>2.5940676599999998E-4</v>
      </c>
      <c r="BA228" s="229">
        <v>1.3505407049366E-5</v>
      </c>
    </row>
    <row r="229" spans="1:53" ht="13.5" thickBot="1">
      <c r="A229" s="153">
        <v>7956</v>
      </c>
      <c r="B229" s="153">
        <v>12955</v>
      </c>
      <c r="C229" s="254"/>
      <c r="D229" s="141"/>
      <c r="E229" s="141" t="s">
        <v>4359</v>
      </c>
      <c r="F229" s="141">
        <v>11021283</v>
      </c>
      <c r="G229" s="141" t="s">
        <v>245</v>
      </c>
      <c r="H229" s="151"/>
      <c r="I229" s="141" t="s">
        <v>61</v>
      </c>
      <c r="J229" s="141"/>
      <c r="K229" s="141" t="s">
        <v>878</v>
      </c>
      <c r="L229" s="141" t="s">
        <v>62</v>
      </c>
      <c r="M229" s="141" t="s">
        <v>55</v>
      </c>
      <c r="N229" s="141"/>
      <c r="O229" s="207">
        <v>45533</v>
      </c>
      <c r="P229" s="141" t="s">
        <v>1276</v>
      </c>
      <c r="Q229" s="141" t="s">
        <v>65</v>
      </c>
      <c r="R229" s="141" t="s">
        <v>64</v>
      </c>
      <c r="S229" s="141" t="s">
        <v>1207</v>
      </c>
      <c r="T229" s="232">
        <v>0</v>
      </c>
      <c r="U229" s="151" t="s">
        <v>441</v>
      </c>
      <c r="V229" s="209">
        <v>0.10617</v>
      </c>
      <c r="W229" s="141"/>
      <c r="X229" s="141"/>
      <c r="Y229" s="209"/>
      <c r="Z229" s="229">
        <v>9.3800000000000008E-2</v>
      </c>
      <c r="AA229" s="146">
        <v>46990</v>
      </c>
      <c r="AB229" s="141" t="s">
        <v>636</v>
      </c>
      <c r="AC229" s="141"/>
      <c r="AD229" s="235"/>
      <c r="AE229" s="208"/>
      <c r="AF229" s="146">
        <v>45108</v>
      </c>
      <c r="AG229" s="141"/>
      <c r="AH229" s="141"/>
      <c r="AI229" s="151"/>
      <c r="AJ229" s="141" t="s">
        <v>55</v>
      </c>
      <c r="AK229" s="141" t="s">
        <v>791</v>
      </c>
      <c r="AL229" s="141"/>
      <c r="AM229" s="141" t="s">
        <v>305</v>
      </c>
      <c r="AN229" s="146">
        <v>45565</v>
      </c>
      <c r="AO229" s="146">
        <v>45565</v>
      </c>
      <c r="AP229" s="208"/>
      <c r="AQ229" s="148">
        <v>975.34</v>
      </c>
      <c r="AR229" s="148">
        <v>99.27</v>
      </c>
      <c r="AS229" s="148">
        <v>3.71</v>
      </c>
      <c r="AT229" s="148">
        <v>3.5920999999999998</v>
      </c>
      <c r="AU229" s="148">
        <v>0.96822102425800005</v>
      </c>
      <c r="AV229" s="151"/>
      <c r="AW229" s="151"/>
      <c r="AX229" s="141"/>
      <c r="AY229" s="141" t="s">
        <v>4063</v>
      </c>
      <c r="AZ229" s="229">
        <v>1.7906021700000001E-4</v>
      </c>
      <c r="BA229" s="229">
        <v>9.3223517390789403E-6</v>
      </c>
    </row>
    <row r="230" spans="1:53" ht="13.5" thickBot="1">
      <c r="A230" s="153">
        <v>7956</v>
      </c>
      <c r="B230" s="153">
        <v>12955</v>
      </c>
      <c r="C230" s="254"/>
      <c r="D230" s="141"/>
      <c r="E230" s="141" t="s">
        <v>4360</v>
      </c>
      <c r="F230" s="141">
        <v>11021285</v>
      </c>
      <c r="G230" s="141" t="s">
        <v>245</v>
      </c>
      <c r="H230" s="151"/>
      <c r="I230" s="141" t="s">
        <v>61</v>
      </c>
      <c r="J230" s="141"/>
      <c r="K230" s="141" t="s">
        <v>878</v>
      </c>
      <c r="L230" s="141" t="s">
        <v>62</v>
      </c>
      <c r="M230" s="141" t="s">
        <v>55</v>
      </c>
      <c r="N230" s="141"/>
      <c r="O230" s="207">
        <v>45533</v>
      </c>
      <c r="P230" s="141" t="s">
        <v>1276</v>
      </c>
      <c r="Q230" s="141" t="s">
        <v>65</v>
      </c>
      <c r="R230" s="141" t="s">
        <v>64</v>
      </c>
      <c r="S230" s="141" t="s">
        <v>1207</v>
      </c>
      <c r="T230" s="232">
        <v>0</v>
      </c>
      <c r="U230" s="151" t="s">
        <v>441</v>
      </c>
      <c r="V230" s="209">
        <v>0.10574</v>
      </c>
      <c r="W230" s="141"/>
      <c r="X230" s="141"/>
      <c r="Y230" s="209"/>
      <c r="Z230" s="229">
        <v>9.4499999999999987E-2</v>
      </c>
      <c r="AA230" s="146">
        <v>46990</v>
      </c>
      <c r="AB230" s="141" t="s">
        <v>636</v>
      </c>
      <c r="AC230" s="141"/>
      <c r="AD230" s="235"/>
      <c r="AE230" s="208"/>
      <c r="AF230" s="146">
        <v>45108</v>
      </c>
      <c r="AG230" s="141"/>
      <c r="AH230" s="141"/>
      <c r="AI230" s="151"/>
      <c r="AJ230" s="141" t="s">
        <v>55</v>
      </c>
      <c r="AK230" s="141" t="s">
        <v>791</v>
      </c>
      <c r="AL230" s="141"/>
      <c r="AM230" s="141" t="s">
        <v>305</v>
      </c>
      <c r="AN230" s="146">
        <v>45565</v>
      </c>
      <c r="AO230" s="146">
        <v>45565</v>
      </c>
      <c r="AP230" s="208"/>
      <c r="AQ230" s="148">
        <v>2725.95</v>
      </c>
      <c r="AR230" s="148">
        <v>103.02</v>
      </c>
      <c r="AS230" s="148">
        <v>3.71</v>
      </c>
      <c r="AT230" s="148">
        <v>10.418699999999999</v>
      </c>
      <c r="AU230" s="148">
        <v>2.8082749326140002</v>
      </c>
      <c r="AV230" s="151"/>
      <c r="AW230" s="151"/>
      <c r="AX230" s="141"/>
      <c r="AY230" s="141" t="s">
        <v>4063</v>
      </c>
      <c r="AZ230" s="229">
        <v>5.1935488600000001E-4</v>
      </c>
      <c r="BA230" s="229">
        <v>2.7038998375307401E-5</v>
      </c>
    </row>
    <row r="231" spans="1:53" ht="13.5" thickBot="1">
      <c r="A231" s="153">
        <v>7956</v>
      </c>
      <c r="B231" s="153">
        <v>12955</v>
      </c>
      <c r="C231" s="254"/>
      <c r="D231" s="141"/>
      <c r="E231" s="141" t="s">
        <v>4361</v>
      </c>
      <c r="F231" s="141">
        <v>11021287</v>
      </c>
      <c r="G231" s="141" t="s">
        <v>245</v>
      </c>
      <c r="H231" s="151"/>
      <c r="I231" s="141" t="s">
        <v>61</v>
      </c>
      <c r="J231" s="141"/>
      <c r="K231" s="141" t="s">
        <v>878</v>
      </c>
      <c r="L231" s="141" t="s">
        <v>62</v>
      </c>
      <c r="M231" s="141" t="s">
        <v>55</v>
      </c>
      <c r="N231" s="141"/>
      <c r="O231" s="207">
        <v>45561</v>
      </c>
      <c r="P231" s="141" t="s">
        <v>1276</v>
      </c>
      <c r="Q231" s="141" t="s">
        <v>65</v>
      </c>
      <c r="R231" s="141" t="s">
        <v>64</v>
      </c>
      <c r="S231" s="141" t="s">
        <v>1207</v>
      </c>
      <c r="T231" s="232">
        <v>0</v>
      </c>
      <c r="U231" s="151" t="s">
        <v>441</v>
      </c>
      <c r="V231" s="209">
        <v>0.1057358</v>
      </c>
      <c r="W231" s="141"/>
      <c r="X231" s="141"/>
      <c r="Y231" s="209"/>
      <c r="Z231" s="229">
        <v>9.4499999999999987E-2</v>
      </c>
      <c r="AA231" s="146">
        <v>46990</v>
      </c>
      <c r="AB231" s="141" t="s">
        <v>636</v>
      </c>
      <c r="AC231" s="141"/>
      <c r="AD231" s="235"/>
      <c r="AE231" s="208"/>
      <c r="AF231" s="146">
        <v>45108</v>
      </c>
      <c r="AG231" s="141"/>
      <c r="AH231" s="141"/>
      <c r="AI231" s="151"/>
      <c r="AJ231" s="141" t="s">
        <v>55</v>
      </c>
      <c r="AK231" s="141" t="s">
        <v>791</v>
      </c>
      <c r="AL231" s="141"/>
      <c r="AM231" s="141" t="s">
        <v>305</v>
      </c>
      <c r="AN231" s="146">
        <v>45565</v>
      </c>
      <c r="AO231" s="146">
        <v>45565</v>
      </c>
      <c r="AP231" s="208"/>
      <c r="AQ231" s="148">
        <v>3001.35</v>
      </c>
      <c r="AR231" s="148">
        <v>103.02</v>
      </c>
      <c r="AS231" s="148">
        <v>3.71</v>
      </c>
      <c r="AT231" s="148">
        <v>11.47129</v>
      </c>
      <c r="AU231" s="148">
        <v>3.0919919137459999</v>
      </c>
      <c r="AV231" s="151"/>
      <c r="AW231" s="151"/>
      <c r="AX231" s="141"/>
      <c r="AY231" s="141" t="s">
        <v>4063</v>
      </c>
      <c r="AZ231" s="229">
        <v>5.7182474900000001E-4</v>
      </c>
      <c r="BA231" s="229">
        <v>2.9770719156198E-5</v>
      </c>
    </row>
    <row r="232" spans="1:53" ht="13.5" thickBot="1">
      <c r="A232" s="153">
        <v>7956</v>
      </c>
      <c r="B232" s="153">
        <v>12955</v>
      </c>
      <c r="C232" s="254"/>
      <c r="D232" s="141"/>
      <c r="E232" s="141" t="s">
        <v>4362</v>
      </c>
      <c r="F232" s="141">
        <v>11021288</v>
      </c>
      <c r="G232" s="141" t="s">
        <v>245</v>
      </c>
      <c r="H232" s="151"/>
      <c r="I232" s="141" t="s">
        <v>61</v>
      </c>
      <c r="J232" s="141"/>
      <c r="K232" s="141" t="s">
        <v>878</v>
      </c>
      <c r="L232" s="141" t="s">
        <v>55</v>
      </c>
      <c r="M232" s="141" t="s">
        <v>62</v>
      </c>
      <c r="N232" s="141"/>
      <c r="O232" s="207">
        <v>45561</v>
      </c>
      <c r="P232" s="141" t="s">
        <v>1276</v>
      </c>
      <c r="Q232" s="141" t="s">
        <v>65</v>
      </c>
      <c r="R232" s="141" t="s">
        <v>64</v>
      </c>
      <c r="S232" s="141" t="s">
        <v>1207</v>
      </c>
      <c r="T232" s="232">
        <v>0</v>
      </c>
      <c r="U232" s="151" t="s">
        <v>441</v>
      </c>
      <c r="V232" s="209">
        <v>0.10220000000000001</v>
      </c>
      <c r="W232" s="141"/>
      <c r="X232" s="141"/>
      <c r="Y232" s="209"/>
      <c r="Z232" s="229">
        <v>9.3100000000000002E-2</v>
      </c>
      <c r="AA232" s="146">
        <v>46990</v>
      </c>
      <c r="AB232" s="141" t="s">
        <v>636</v>
      </c>
      <c r="AC232" s="141"/>
      <c r="AD232" s="235"/>
      <c r="AE232" s="208"/>
      <c r="AF232" s="146">
        <v>45108</v>
      </c>
      <c r="AG232" s="141"/>
      <c r="AH232" s="141"/>
      <c r="AI232" s="151"/>
      <c r="AJ232" s="141" t="s">
        <v>55</v>
      </c>
      <c r="AK232" s="141" t="s">
        <v>791</v>
      </c>
      <c r="AL232" s="141"/>
      <c r="AM232" s="141" t="s">
        <v>305</v>
      </c>
      <c r="AN232" s="146">
        <v>45565</v>
      </c>
      <c r="AO232" s="146">
        <v>45565</v>
      </c>
      <c r="AP232" s="208"/>
      <c r="AQ232" s="148">
        <v>1694.71</v>
      </c>
      <c r="AR232" s="148">
        <v>99.44</v>
      </c>
      <c r="AS232" s="148">
        <v>3.71</v>
      </c>
      <c r="AT232" s="148">
        <v>6.2521599999999999</v>
      </c>
      <c r="AU232" s="148">
        <v>1.68521832884</v>
      </c>
      <c r="AV232" s="151"/>
      <c r="AW232" s="151"/>
      <c r="AX232" s="141"/>
      <c r="AY232" s="141" t="s">
        <v>4063</v>
      </c>
      <c r="AZ232" s="229">
        <v>3.1165978899999998E-4</v>
      </c>
      <c r="BA232" s="229">
        <v>1.6225838548202898E-5</v>
      </c>
    </row>
    <row r="233" spans="1:53" ht="13.5" thickBot="1">
      <c r="A233" s="153">
        <v>7956</v>
      </c>
      <c r="B233" s="153">
        <v>12955</v>
      </c>
      <c r="C233" s="254"/>
      <c r="D233" s="141"/>
      <c r="E233" s="141" t="s">
        <v>4363</v>
      </c>
      <c r="F233" s="141">
        <v>11021289</v>
      </c>
      <c r="G233" s="141" t="s">
        <v>245</v>
      </c>
      <c r="H233" s="151"/>
      <c r="I233" s="141" t="s">
        <v>61</v>
      </c>
      <c r="J233" s="141"/>
      <c r="K233" s="141" t="s">
        <v>878</v>
      </c>
      <c r="L233" s="141" t="s">
        <v>62</v>
      </c>
      <c r="M233" s="141" t="s">
        <v>55</v>
      </c>
      <c r="N233" s="141"/>
      <c r="O233" s="207">
        <v>45561</v>
      </c>
      <c r="P233" s="141" t="s">
        <v>1276</v>
      </c>
      <c r="Q233" s="141" t="s">
        <v>65</v>
      </c>
      <c r="R233" s="141" t="s">
        <v>64</v>
      </c>
      <c r="S233" s="141" t="s">
        <v>1207</v>
      </c>
      <c r="T233" s="232">
        <v>0</v>
      </c>
      <c r="U233" s="151" t="s">
        <v>441</v>
      </c>
      <c r="V233" s="209">
        <v>0.10220000000000001</v>
      </c>
      <c r="W233" s="141"/>
      <c r="X233" s="141"/>
      <c r="Y233" s="209"/>
      <c r="Z233" s="229">
        <v>9.3299999999999994E-2</v>
      </c>
      <c r="AA233" s="146">
        <v>46990</v>
      </c>
      <c r="AB233" s="141" t="s">
        <v>636</v>
      </c>
      <c r="AC233" s="141"/>
      <c r="AD233" s="235"/>
      <c r="AE233" s="208"/>
      <c r="AF233" s="146">
        <v>45108</v>
      </c>
      <c r="AG233" s="141"/>
      <c r="AH233" s="141"/>
      <c r="AI233" s="151"/>
      <c r="AJ233" s="141" t="s">
        <v>55</v>
      </c>
      <c r="AK233" s="141" t="s">
        <v>791</v>
      </c>
      <c r="AL233" s="141"/>
      <c r="AM233" s="141" t="s">
        <v>305</v>
      </c>
      <c r="AN233" s="146">
        <v>45565</v>
      </c>
      <c r="AO233" s="146">
        <v>45565</v>
      </c>
      <c r="AP233" s="208"/>
      <c r="AQ233" s="148">
        <v>1605.91</v>
      </c>
      <c r="AR233" s="148">
        <v>99.4</v>
      </c>
      <c r="AS233" s="148">
        <v>3.71</v>
      </c>
      <c r="AT233" s="148">
        <v>5.92218</v>
      </c>
      <c r="AU233" s="148">
        <v>1.596274932614</v>
      </c>
      <c r="AV233" s="151"/>
      <c r="AW233" s="151"/>
      <c r="AX233" s="141"/>
      <c r="AY233" s="141" t="s">
        <v>4063</v>
      </c>
      <c r="AZ233" s="229">
        <v>2.9521083399999999E-4</v>
      </c>
      <c r="BA233" s="229">
        <v>1.53694621592212E-5</v>
      </c>
    </row>
    <row r="234" spans="1:53" ht="13.5" thickBot="1">
      <c r="A234" s="153">
        <v>7956</v>
      </c>
      <c r="B234" s="153">
        <v>12955</v>
      </c>
      <c r="C234" s="254"/>
      <c r="D234" s="141"/>
      <c r="E234" s="141" t="s">
        <v>4364</v>
      </c>
      <c r="F234" s="141">
        <v>11021290</v>
      </c>
      <c r="G234" s="141" t="s">
        <v>245</v>
      </c>
      <c r="H234" s="151"/>
      <c r="I234" s="141" t="s">
        <v>61</v>
      </c>
      <c r="J234" s="141"/>
      <c r="K234" s="141" t="s">
        <v>878</v>
      </c>
      <c r="L234" s="141" t="s">
        <v>62</v>
      </c>
      <c r="M234" s="141" t="s">
        <v>55</v>
      </c>
      <c r="N234" s="141"/>
      <c r="O234" s="207">
        <v>45565</v>
      </c>
      <c r="P234" s="141" t="s">
        <v>1276</v>
      </c>
      <c r="Q234" s="141" t="s">
        <v>65</v>
      </c>
      <c r="R234" s="141" t="s">
        <v>64</v>
      </c>
      <c r="S234" s="141" t="s">
        <v>1207</v>
      </c>
      <c r="T234" s="232">
        <v>0</v>
      </c>
      <c r="U234" s="151" t="s">
        <v>441</v>
      </c>
      <c r="V234" s="209">
        <v>0.10617000000000001</v>
      </c>
      <c r="W234" s="141"/>
      <c r="X234" s="141"/>
      <c r="Y234" s="209"/>
      <c r="Z234" s="229">
        <v>9.3800000000000008E-2</v>
      </c>
      <c r="AA234" s="146">
        <v>46990</v>
      </c>
      <c r="AB234" s="141" t="s">
        <v>636</v>
      </c>
      <c r="AC234" s="141"/>
      <c r="AD234" s="235"/>
      <c r="AE234" s="208"/>
      <c r="AF234" s="146">
        <v>45108</v>
      </c>
      <c r="AG234" s="141"/>
      <c r="AH234" s="141"/>
      <c r="AI234" s="151"/>
      <c r="AJ234" s="141" t="s">
        <v>55</v>
      </c>
      <c r="AK234" s="141" t="s">
        <v>791</v>
      </c>
      <c r="AL234" s="141"/>
      <c r="AM234" s="141" t="s">
        <v>305</v>
      </c>
      <c r="AN234" s="146">
        <v>45565</v>
      </c>
      <c r="AO234" s="146">
        <v>45565</v>
      </c>
      <c r="AP234" s="208"/>
      <c r="AQ234" s="148">
        <v>792.5</v>
      </c>
      <c r="AR234" s="148">
        <v>99.27</v>
      </c>
      <c r="AS234" s="148">
        <v>3.71</v>
      </c>
      <c r="AT234" s="148">
        <v>2.9187099999999999</v>
      </c>
      <c r="AU234" s="148">
        <v>0.78671428571400004</v>
      </c>
      <c r="AV234" s="151"/>
      <c r="AW234" s="151"/>
      <c r="AX234" s="141"/>
      <c r="AY234" s="141" t="s">
        <v>4063</v>
      </c>
      <c r="AZ234" s="229">
        <v>1.4549284400000001E-4</v>
      </c>
      <c r="BA234" s="229">
        <v>7.5747449247980503E-6</v>
      </c>
    </row>
    <row r="235" spans="1:53" ht="13.5" thickBot="1">
      <c r="A235" s="153">
        <v>7956</v>
      </c>
      <c r="B235" s="153">
        <v>12955</v>
      </c>
      <c r="C235" s="254"/>
      <c r="D235" s="141"/>
      <c r="E235" s="141" t="s">
        <v>4365</v>
      </c>
      <c r="F235" s="141">
        <v>11021291</v>
      </c>
      <c r="G235" s="141" t="s">
        <v>245</v>
      </c>
      <c r="H235" s="151"/>
      <c r="I235" s="141" t="s">
        <v>61</v>
      </c>
      <c r="J235" s="141"/>
      <c r="K235" s="141" t="s">
        <v>4250</v>
      </c>
      <c r="L235" s="141" t="s">
        <v>62</v>
      </c>
      <c r="M235" s="141" t="s">
        <v>62</v>
      </c>
      <c r="N235" s="141"/>
      <c r="O235" s="207">
        <v>45565</v>
      </c>
      <c r="P235" s="141" t="s">
        <v>2196</v>
      </c>
      <c r="Q235" s="141" t="s">
        <v>70</v>
      </c>
      <c r="R235" s="141" t="s">
        <v>64</v>
      </c>
      <c r="S235" s="141" t="s">
        <v>1207</v>
      </c>
      <c r="T235" s="232">
        <v>0</v>
      </c>
      <c r="U235" s="151" t="s">
        <v>441</v>
      </c>
      <c r="V235" s="209">
        <v>8.0799999999999997E-2</v>
      </c>
      <c r="W235" s="141"/>
      <c r="X235" s="141"/>
      <c r="Y235" s="209"/>
      <c r="Z235" s="229">
        <v>0.129</v>
      </c>
      <c r="AA235" s="146">
        <v>46660</v>
      </c>
      <c r="AB235" s="141" t="s">
        <v>635</v>
      </c>
      <c r="AC235" s="141"/>
      <c r="AD235" s="235"/>
      <c r="AE235" s="208"/>
      <c r="AF235" s="146"/>
      <c r="AG235" s="141"/>
      <c r="AH235" s="141"/>
      <c r="AI235" s="151"/>
      <c r="AJ235" s="141" t="s">
        <v>55</v>
      </c>
      <c r="AK235" s="141" t="s">
        <v>791</v>
      </c>
      <c r="AL235" s="141"/>
      <c r="AM235" s="141" t="s">
        <v>305</v>
      </c>
      <c r="AN235" s="146">
        <v>45565</v>
      </c>
      <c r="AO235" s="146">
        <v>45565</v>
      </c>
      <c r="AP235" s="208"/>
      <c r="AQ235" s="148">
        <v>200000</v>
      </c>
      <c r="AR235" s="148">
        <v>100</v>
      </c>
      <c r="AS235" s="148">
        <v>3.71</v>
      </c>
      <c r="AT235" s="148">
        <v>742</v>
      </c>
      <c r="AU235" s="148">
        <v>200</v>
      </c>
      <c r="AV235" s="151"/>
      <c r="AW235" s="151"/>
      <c r="AX235" s="141"/>
      <c r="AY235" s="141" t="s">
        <v>4063</v>
      </c>
      <c r="AZ235" s="229">
        <v>3.6987467312999997E-2</v>
      </c>
      <c r="BA235" s="229">
        <v>1.925666042E-3</v>
      </c>
    </row>
    <row r="236" spans="1:53" ht="13.5" thickBot="1">
      <c r="A236" s="153">
        <v>7956</v>
      </c>
      <c r="B236" s="153">
        <v>12955</v>
      </c>
      <c r="C236" s="254"/>
      <c r="D236" s="141"/>
      <c r="E236" s="141" t="s">
        <v>4366</v>
      </c>
      <c r="F236" s="141">
        <v>53089165</v>
      </c>
      <c r="G236" s="141" t="s">
        <v>245</v>
      </c>
      <c r="H236" s="151" t="s">
        <v>867</v>
      </c>
      <c r="I236" s="141" t="s">
        <v>61</v>
      </c>
      <c r="J236" s="141"/>
      <c r="K236" s="141" t="s">
        <v>931</v>
      </c>
      <c r="L236" s="141" t="s">
        <v>62</v>
      </c>
      <c r="M236" s="141" t="s">
        <v>62</v>
      </c>
      <c r="N236" s="141"/>
      <c r="O236" s="207">
        <v>44349</v>
      </c>
      <c r="P236" s="141" t="s">
        <v>298</v>
      </c>
      <c r="Q236" s="141" t="s">
        <v>298</v>
      </c>
      <c r="R236" s="141" t="s">
        <v>298</v>
      </c>
      <c r="S236" s="141" t="s">
        <v>1213</v>
      </c>
      <c r="T236" s="232">
        <v>0</v>
      </c>
      <c r="U236" s="151" t="s">
        <v>3023</v>
      </c>
      <c r="V236" s="209">
        <v>7.0000000000000007E-2</v>
      </c>
      <c r="W236" s="141"/>
      <c r="X236" s="141"/>
      <c r="Y236" s="209"/>
      <c r="Z236" s="229">
        <v>7.0300000000000001E-2</v>
      </c>
      <c r="AA236" s="146">
        <v>45993</v>
      </c>
      <c r="AB236" s="141" t="s">
        <v>635</v>
      </c>
      <c r="AC236" s="141"/>
      <c r="AD236" s="235"/>
      <c r="AE236" s="208"/>
      <c r="AF236" s="146">
        <v>45657</v>
      </c>
      <c r="AG236" s="141"/>
      <c r="AH236" s="141"/>
      <c r="AI236" s="151"/>
      <c r="AJ236" s="141" t="s">
        <v>55</v>
      </c>
      <c r="AK236" s="141" t="s">
        <v>791</v>
      </c>
      <c r="AL236" s="141"/>
      <c r="AM236" s="141" t="s">
        <v>305</v>
      </c>
      <c r="AN236" s="146">
        <v>45565</v>
      </c>
      <c r="AO236" s="146">
        <v>45565</v>
      </c>
      <c r="AP236" s="208"/>
      <c r="AQ236" s="148">
        <v>108624.99</v>
      </c>
      <c r="AR236" s="148">
        <v>131.27000000000001</v>
      </c>
      <c r="AS236" s="148">
        <v>4.1524000000000001</v>
      </c>
      <c r="AT236" s="148">
        <v>592.09911999999997</v>
      </c>
      <c r="AU236" s="148">
        <v>142.59202388979901</v>
      </c>
      <c r="AV236" s="151"/>
      <c r="AW236" s="151"/>
      <c r="AX236" s="141"/>
      <c r="AY236" s="141" t="s">
        <v>4063</v>
      </c>
      <c r="AZ236" s="229">
        <v>2.9515157476E-2</v>
      </c>
      <c r="BA236" s="229">
        <v>1.536637694E-3</v>
      </c>
    </row>
    <row r="237" spans="1:53" ht="13.5" thickBot="1">
      <c r="A237" s="153">
        <v>7956</v>
      </c>
      <c r="B237" s="153">
        <v>12955</v>
      </c>
      <c r="C237" s="254"/>
      <c r="D237" s="141"/>
      <c r="E237" s="141" t="s">
        <v>4368</v>
      </c>
      <c r="F237" s="141">
        <v>53089678</v>
      </c>
      <c r="G237" s="141" t="s">
        <v>245</v>
      </c>
      <c r="H237" s="151" t="s">
        <v>869</v>
      </c>
      <c r="I237" s="141" t="s">
        <v>61</v>
      </c>
      <c r="J237" s="141"/>
      <c r="K237" s="141" t="s">
        <v>931</v>
      </c>
      <c r="L237" s="141" t="s">
        <v>62</v>
      </c>
      <c r="M237" s="141" t="s">
        <v>62</v>
      </c>
      <c r="N237" s="141"/>
      <c r="O237" s="207">
        <v>44488</v>
      </c>
      <c r="P237" s="141" t="s">
        <v>298</v>
      </c>
      <c r="Q237" s="141" t="s">
        <v>298</v>
      </c>
      <c r="R237" s="141" t="s">
        <v>298</v>
      </c>
      <c r="S237" s="141" t="s">
        <v>1213</v>
      </c>
      <c r="T237" s="232">
        <v>0</v>
      </c>
      <c r="U237" s="151" t="s">
        <v>3023</v>
      </c>
      <c r="V237" s="209">
        <v>7.0000000000000007E-2</v>
      </c>
      <c r="W237" s="141"/>
      <c r="X237" s="141"/>
      <c r="Y237" s="209"/>
      <c r="Z237" s="229">
        <v>8.6800000000000002E-2</v>
      </c>
      <c r="AA237" s="146">
        <v>46142</v>
      </c>
      <c r="AB237" s="141" t="s">
        <v>635</v>
      </c>
      <c r="AC237" s="141"/>
      <c r="AD237" s="235"/>
      <c r="AE237" s="208"/>
      <c r="AF237" s="146">
        <v>45382</v>
      </c>
      <c r="AG237" s="141"/>
      <c r="AH237" s="141"/>
      <c r="AI237" s="151"/>
      <c r="AJ237" s="141" t="s">
        <v>55</v>
      </c>
      <c r="AK237" s="141" t="s">
        <v>791</v>
      </c>
      <c r="AL237" s="141"/>
      <c r="AM237" s="141" t="s">
        <v>305</v>
      </c>
      <c r="AN237" s="146">
        <v>45565</v>
      </c>
      <c r="AO237" s="146">
        <v>45565</v>
      </c>
      <c r="AP237" s="208"/>
      <c r="AQ237" s="148">
        <v>85000</v>
      </c>
      <c r="AR237" s="148">
        <v>132.04</v>
      </c>
      <c r="AS237" s="148">
        <v>4.1524000000000001</v>
      </c>
      <c r="AT237" s="148">
        <v>466.04046</v>
      </c>
      <c r="AU237" s="148">
        <v>112.233999614681</v>
      </c>
      <c r="AV237" s="151"/>
      <c r="AW237" s="151"/>
      <c r="AX237" s="141"/>
      <c r="AY237" s="141" t="s">
        <v>4063</v>
      </c>
      <c r="AZ237" s="229">
        <v>2.3231342695999999E-2</v>
      </c>
      <c r="BA237" s="229">
        <v>1.2094855630000001E-3</v>
      </c>
    </row>
    <row r="238" spans="1:53" ht="13.5" thickBot="1">
      <c r="A238" s="153">
        <v>7956</v>
      </c>
      <c r="B238" s="153">
        <v>14482</v>
      </c>
      <c r="C238" s="255"/>
      <c r="D238" s="141"/>
      <c r="E238" s="141" t="s">
        <v>4302</v>
      </c>
      <c r="F238" s="141">
        <v>11020447</v>
      </c>
      <c r="G238" s="141" t="s">
        <v>245</v>
      </c>
      <c r="H238" s="151"/>
      <c r="I238" s="141" t="s">
        <v>53</v>
      </c>
      <c r="J238" s="141"/>
      <c r="K238" s="141" t="s">
        <v>651</v>
      </c>
      <c r="L238" s="141" t="s">
        <v>62</v>
      </c>
      <c r="M238" s="141" t="s">
        <v>62</v>
      </c>
      <c r="N238" s="141"/>
      <c r="O238" s="207">
        <v>45351</v>
      </c>
      <c r="P238" s="141" t="s">
        <v>298</v>
      </c>
      <c r="Q238" s="141" t="s">
        <v>298</v>
      </c>
      <c r="R238" s="141" t="s">
        <v>298</v>
      </c>
      <c r="S238" s="141" t="s">
        <v>1206</v>
      </c>
      <c r="T238" s="232">
        <v>0</v>
      </c>
      <c r="U238" s="151" t="s">
        <v>3023</v>
      </c>
      <c r="V238" s="209">
        <v>0.11</v>
      </c>
      <c r="W238" s="141"/>
      <c r="X238" s="141"/>
      <c r="Y238" s="209"/>
      <c r="Z238" s="229">
        <v>7.2700000000000001E-2</v>
      </c>
      <c r="AA238" s="146">
        <v>46445</v>
      </c>
      <c r="AB238" s="141" t="s">
        <v>635</v>
      </c>
      <c r="AC238" s="141"/>
      <c r="AD238" s="235"/>
      <c r="AE238" s="208"/>
      <c r="AF238" s="146">
        <v>45473</v>
      </c>
      <c r="AG238" s="141"/>
      <c r="AH238" s="141"/>
      <c r="AI238" s="151"/>
      <c r="AJ238" s="141" t="s">
        <v>55</v>
      </c>
      <c r="AK238" s="141" t="s">
        <v>791</v>
      </c>
      <c r="AL238" s="141"/>
      <c r="AM238" s="141" t="s">
        <v>305</v>
      </c>
      <c r="AN238" s="146">
        <v>45565</v>
      </c>
      <c r="AO238" s="146">
        <v>45565</v>
      </c>
      <c r="AP238" s="208"/>
      <c r="AQ238" s="148">
        <v>246000</v>
      </c>
      <c r="AR238" s="148">
        <v>107.12</v>
      </c>
      <c r="AS238" s="148">
        <v>1</v>
      </c>
      <c r="AT238" s="148">
        <v>263.51519999999999</v>
      </c>
      <c r="AU238" s="148">
        <v>263.51519999999999</v>
      </c>
      <c r="AV238" s="151"/>
      <c r="AW238" s="151"/>
      <c r="AX238" s="141"/>
      <c r="AY238" s="141" t="s">
        <v>4063</v>
      </c>
      <c r="AZ238" s="229">
        <v>0.15925469283300001</v>
      </c>
      <c r="BA238" s="229">
        <v>3.6852570640000001E-3</v>
      </c>
    </row>
    <row r="239" spans="1:53" ht="13.5" thickBot="1">
      <c r="A239" s="153">
        <v>7956</v>
      </c>
      <c r="B239" s="153">
        <v>14482</v>
      </c>
      <c r="C239" s="254"/>
      <c r="D239" s="141"/>
      <c r="E239" s="141" t="s">
        <v>4304</v>
      </c>
      <c r="F239" s="141">
        <v>11020451</v>
      </c>
      <c r="G239" s="141" t="s">
        <v>245</v>
      </c>
      <c r="H239" s="151"/>
      <c r="I239" s="141" t="s">
        <v>53</v>
      </c>
      <c r="J239" s="141"/>
      <c r="K239" s="141" t="s">
        <v>651</v>
      </c>
      <c r="L239" s="141" t="s">
        <v>62</v>
      </c>
      <c r="M239" s="141" t="s">
        <v>62</v>
      </c>
      <c r="N239" s="141"/>
      <c r="O239" s="207">
        <v>45364</v>
      </c>
      <c r="P239" s="141" t="s">
        <v>298</v>
      </c>
      <c r="Q239" s="141" t="s">
        <v>298</v>
      </c>
      <c r="R239" s="141" t="s">
        <v>298</v>
      </c>
      <c r="S239" s="141" t="s">
        <v>1206</v>
      </c>
      <c r="T239" s="232">
        <v>0</v>
      </c>
      <c r="U239" s="151" t="s">
        <v>3023</v>
      </c>
      <c r="V239" s="209">
        <v>0.11</v>
      </c>
      <c r="W239" s="141"/>
      <c r="X239" s="141"/>
      <c r="Y239" s="209"/>
      <c r="Z239" s="229">
        <v>8.0700000000000008E-2</v>
      </c>
      <c r="AA239" s="146">
        <v>46445</v>
      </c>
      <c r="AB239" s="141" t="s">
        <v>635</v>
      </c>
      <c r="AC239" s="141"/>
      <c r="AD239" s="235"/>
      <c r="AE239" s="208"/>
      <c r="AF239" s="146"/>
      <c r="AG239" s="141"/>
      <c r="AH239" s="141"/>
      <c r="AI239" s="151"/>
      <c r="AJ239" s="141" t="s">
        <v>55</v>
      </c>
      <c r="AK239" s="141" t="s">
        <v>791</v>
      </c>
      <c r="AL239" s="141"/>
      <c r="AM239" s="141" t="s">
        <v>305</v>
      </c>
      <c r="AN239" s="146">
        <v>45565</v>
      </c>
      <c r="AO239" s="146">
        <v>45565</v>
      </c>
      <c r="AP239" s="208"/>
      <c r="AQ239" s="148">
        <v>258615.38</v>
      </c>
      <c r="AR239" s="148">
        <v>105.38</v>
      </c>
      <c r="AS239" s="148">
        <v>1</v>
      </c>
      <c r="AT239" s="148">
        <v>272.52888999999999</v>
      </c>
      <c r="AU239" s="148">
        <v>272.52888999999999</v>
      </c>
      <c r="AV239" s="151"/>
      <c r="AW239" s="151"/>
      <c r="AX239" s="141"/>
      <c r="AY239" s="141" t="s">
        <v>4063</v>
      </c>
      <c r="AZ239" s="229">
        <v>0.16470209181500001</v>
      </c>
      <c r="BA239" s="229">
        <v>3.8113134159999998E-3</v>
      </c>
    </row>
    <row r="240" spans="1:53" ht="13.5" thickBot="1">
      <c r="A240" s="153">
        <v>7956</v>
      </c>
      <c r="B240" s="153">
        <v>14482</v>
      </c>
      <c r="C240" s="254"/>
      <c r="D240" s="141"/>
      <c r="E240" s="141" t="s">
        <v>4306</v>
      </c>
      <c r="F240" s="141">
        <v>11021112</v>
      </c>
      <c r="G240" s="141" t="s">
        <v>245</v>
      </c>
      <c r="H240" s="151" t="s">
        <v>3138</v>
      </c>
      <c r="I240" s="141" t="s">
        <v>53</v>
      </c>
      <c r="J240" s="141"/>
      <c r="K240" s="141" t="s">
        <v>257</v>
      </c>
      <c r="L240" s="141" t="s">
        <v>62</v>
      </c>
      <c r="M240" s="141" t="s">
        <v>62</v>
      </c>
      <c r="N240" s="141"/>
      <c r="O240" s="207">
        <v>45397</v>
      </c>
      <c r="P240" s="141" t="s">
        <v>298</v>
      </c>
      <c r="Q240" s="141" t="s">
        <v>298</v>
      </c>
      <c r="R240" s="141" t="s">
        <v>298</v>
      </c>
      <c r="S240" s="141" t="s">
        <v>1206</v>
      </c>
      <c r="T240" s="232">
        <v>2.4300000000000002</v>
      </c>
      <c r="U240" s="151" t="s">
        <v>441</v>
      </c>
      <c r="V240" s="209">
        <v>0.107</v>
      </c>
      <c r="W240" s="141"/>
      <c r="X240" s="141"/>
      <c r="Y240" s="209"/>
      <c r="Z240" s="229">
        <v>0.23280000000000001</v>
      </c>
      <c r="AA240" s="146">
        <v>47223</v>
      </c>
      <c r="AB240" s="141" t="s">
        <v>635</v>
      </c>
      <c r="AC240" s="141"/>
      <c r="AD240" s="235"/>
      <c r="AE240" s="208"/>
      <c r="AF240" s="146"/>
      <c r="AG240" s="141"/>
      <c r="AH240" s="141"/>
      <c r="AI240" s="151"/>
      <c r="AJ240" s="141" t="s">
        <v>55</v>
      </c>
      <c r="AK240" s="141" t="s">
        <v>791</v>
      </c>
      <c r="AL240" s="141"/>
      <c r="AM240" s="141" t="s">
        <v>305</v>
      </c>
      <c r="AN240" s="146">
        <v>45565</v>
      </c>
      <c r="AO240" s="146">
        <v>45565</v>
      </c>
      <c r="AP240" s="208"/>
      <c r="AQ240" s="148">
        <v>120000</v>
      </c>
      <c r="AR240" s="148">
        <v>104.52</v>
      </c>
      <c r="AS240" s="148">
        <v>1</v>
      </c>
      <c r="AT240" s="148">
        <v>125.42400000000001</v>
      </c>
      <c r="AU240" s="148">
        <v>125.42400000000001</v>
      </c>
      <c r="AV240" s="151"/>
      <c r="AW240" s="151"/>
      <c r="AX240" s="141"/>
      <c r="AY240" s="141" t="s">
        <v>4063</v>
      </c>
      <c r="AZ240" s="229">
        <v>7.5799652519999997E-2</v>
      </c>
      <c r="BA240" s="229">
        <v>1.754053208E-3</v>
      </c>
    </row>
    <row r="241" spans="1:53" ht="13.5" thickBot="1">
      <c r="A241" s="153">
        <v>7956</v>
      </c>
      <c r="B241" s="153">
        <v>14482</v>
      </c>
      <c r="C241" s="254"/>
      <c r="D241" s="141"/>
      <c r="E241" s="141" t="s">
        <v>4308</v>
      </c>
      <c r="F241" s="141">
        <v>11021116</v>
      </c>
      <c r="G241" s="141" t="s">
        <v>245</v>
      </c>
      <c r="H241" s="151" t="s">
        <v>3138</v>
      </c>
      <c r="I241" s="141" t="s">
        <v>53</v>
      </c>
      <c r="J241" s="141"/>
      <c r="K241" s="141" t="s">
        <v>651</v>
      </c>
      <c r="L241" s="141" t="s">
        <v>62</v>
      </c>
      <c r="M241" s="141" t="s">
        <v>62</v>
      </c>
      <c r="N241" s="141"/>
      <c r="O241" s="207">
        <v>45427</v>
      </c>
      <c r="P241" s="141" t="s">
        <v>298</v>
      </c>
      <c r="Q241" s="141" t="s">
        <v>298</v>
      </c>
      <c r="R241" s="141" t="s">
        <v>298</v>
      </c>
      <c r="S241" s="141" t="s">
        <v>1206</v>
      </c>
      <c r="T241" s="232">
        <v>0</v>
      </c>
      <c r="U241" s="151" t="s">
        <v>3021</v>
      </c>
      <c r="V241" s="209">
        <v>0.11</v>
      </c>
      <c r="W241" s="141"/>
      <c r="X241" s="141"/>
      <c r="Y241" s="209"/>
      <c r="Z241" s="229">
        <v>0.1166</v>
      </c>
      <c r="AA241" s="146">
        <v>46445</v>
      </c>
      <c r="AB241" s="141" t="s">
        <v>635</v>
      </c>
      <c r="AC241" s="141"/>
      <c r="AD241" s="235"/>
      <c r="AE241" s="208"/>
      <c r="AF241" s="146"/>
      <c r="AG241" s="141"/>
      <c r="AH241" s="141"/>
      <c r="AI241" s="151"/>
      <c r="AJ241" s="141" t="s">
        <v>55</v>
      </c>
      <c r="AK241" s="141" t="s">
        <v>791</v>
      </c>
      <c r="AL241" s="141"/>
      <c r="AM241" s="141" t="s">
        <v>305</v>
      </c>
      <c r="AN241" s="146">
        <v>45565</v>
      </c>
      <c r="AO241" s="146">
        <v>45565</v>
      </c>
      <c r="AP241" s="208"/>
      <c r="AQ241" s="148">
        <v>126153.85</v>
      </c>
      <c r="AR241" s="148">
        <v>103.46</v>
      </c>
      <c r="AS241" s="148">
        <v>1</v>
      </c>
      <c r="AT241" s="148">
        <v>130.51876999999999</v>
      </c>
      <c r="AU241" s="148">
        <v>130.51876999999999</v>
      </c>
      <c r="AV241" s="151"/>
      <c r="AW241" s="151"/>
      <c r="AX241" s="141"/>
      <c r="AY241" s="141" t="s">
        <v>4063</v>
      </c>
      <c r="AZ241" s="229">
        <v>7.8878662882999995E-2</v>
      </c>
      <c r="BA241" s="229">
        <v>1.825303508E-3</v>
      </c>
    </row>
    <row r="242" spans="1:53" ht="13.5" thickBot="1">
      <c r="A242" s="153">
        <v>7956</v>
      </c>
      <c r="B242" s="153">
        <v>14482</v>
      </c>
      <c r="C242" s="254"/>
      <c r="D242" s="141"/>
      <c r="E242" s="141" t="s">
        <v>4311</v>
      </c>
      <c r="F242" s="141">
        <v>11021122</v>
      </c>
      <c r="G242" s="141" t="s">
        <v>245</v>
      </c>
      <c r="H242" s="151"/>
      <c r="I242" s="141" t="s">
        <v>53</v>
      </c>
      <c r="J242" s="141"/>
      <c r="K242" s="141" t="s">
        <v>651</v>
      </c>
      <c r="L242" s="141" t="s">
        <v>62</v>
      </c>
      <c r="M242" s="141" t="s">
        <v>62</v>
      </c>
      <c r="N242" s="141"/>
      <c r="O242" s="207">
        <v>45475</v>
      </c>
      <c r="P242" s="141" t="s">
        <v>298</v>
      </c>
      <c r="Q242" s="141" t="s">
        <v>298</v>
      </c>
      <c r="R242" s="141" t="s">
        <v>298</v>
      </c>
      <c r="S242" s="141" t="s">
        <v>1206</v>
      </c>
      <c r="T242" s="232">
        <v>0</v>
      </c>
      <c r="U242" s="151" t="s">
        <v>3023</v>
      </c>
      <c r="V242" s="209">
        <v>0.1085</v>
      </c>
      <c r="W242" s="141"/>
      <c r="X242" s="141"/>
      <c r="Y242" s="209"/>
      <c r="Z242" s="229">
        <v>0.1048</v>
      </c>
      <c r="AA242" s="146">
        <v>46935</v>
      </c>
      <c r="AB242" s="141" t="s">
        <v>635</v>
      </c>
      <c r="AC242" s="141"/>
      <c r="AD242" s="235"/>
      <c r="AE242" s="208"/>
      <c r="AF242" s="146">
        <v>45443</v>
      </c>
      <c r="AG242" s="141"/>
      <c r="AH242" s="141"/>
      <c r="AI242" s="151"/>
      <c r="AJ242" s="141" t="s">
        <v>55</v>
      </c>
      <c r="AK242" s="141" t="s">
        <v>791</v>
      </c>
      <c r="AL242" s="141"/>
      <c r="AM242" s="141" t="s">
        <v>305</v>
      </c>
      <c r="AN242" s="146">
        <v>45565</v>
      </c>
      <c r="AO242" s="146">
        <v>45565</v>
      </c>
      <c r="AP242" s="208"/>
      <c r="AQ242" s="148">
        <v>327272.73</v>
      </c>
      <c r="AR242" s="148">
        <v>102.34</v>
      </c>
      <c r="AS242" s="148">
        <v>1</v>
      </c>
      <c r="AT242" s="148">
        <v>334.93090999999998</v>
      </c>
      <c r="AU242" s="148">
        <v>334.93090999999998</v>
      </c>
      <c r="AV242" s="151"/>
      <c r="AW242" s="151"/>
      <c r="AX242" s="141"/>
      <c r="AY242" s="141" t="s">
        <v>4063</v>
      </c>
      <c r="AZ242" s="229">
        <v>0.20241458250800001</v>
      </c>
      <c r="BA242" s="229">
        <v>4.6840049530000004E-3</v>
      </c>
    </row>
    <row r="243" spans="1:53" ht="13.5" thickBot="1">
      <c r="A243" s="153">
        <v>7956</v>
      </c>
      <c r="B243" s="153">
        <v>14482</v>
      </c>
      <c r="C243" s="254"/>
      <c r="D243" s="141"/>
      <c r="E243" s="141" t="s">
        <v>4313</v>
      </c>
      <c r="F243" s="141">
        <v>11021130</v>
      </c>
      <c r="G243" s="141" t="s">
        <v>245</v>
      </c>
      <c r="H243" s="151"/>
      <c r="I243" s="141" t="s">
        <v>53</v>
      </c>
      <c r="J243" s="141"/>
      <c r="K243" s="141" t="s">
        <v>140</v>
      </c>
      <c r="L243" s="141" t="s">
        <v>62</v>
      </c>
      <c r="M243" s="141" t="s">
        <v>62</v>
      </c>
      <c r="N243" s="141"/>
      <c r="O243" s="207">
        <v>45504</v>
      </c>
      <c r="P243" s="141" t="s">
        <v>298</v>
      </c>
      <c r="Q243" s="141" t="s">
        <v>298</v>
      </c>
      <c r="R243" s="141" t="s">
        <v>298</v>
      </c>
      <c r="S243" s="141" t="s">
        <v>1206</v>
      </c>
      <c r="T243" s="232">
        <v>2.5299999999999998</v>
      </c>
      <c r="U243" s="151" t="s">
        <v>3023</v>
      </c>
      <c r="V243" s="209">
        <v>9.2499999999999999E-2</v>
      </c>
      <c r="W243" s="141"/>
      <c r="X243" s="141"/>
      <c r="Y243" s="209"/>
      <c r="Z243" s="229">
        <v>9.01E-2</v>
      </c>
      <c r="AA243" s="146">
        <v>46599</v>
      </c>
      <c r="AB243" s="141" t="s">
        <v>635</v>
      </c>
      <c r="AC243" s="141"/>
      <c r="AD243" s="235"/>
      <c r="AE243" s="208"/>
      <c r="AF243" s="146">
        <v>45493</v>
      </c>
      <c r="AG243" s="141"/>
      <c r="AH243" s="141"/>
      <c r="AI243" s="151"/>
      <c r="AJ243" s="141" t="s">
        <v>55</v>
      </c>
      <c r="AK243" s="141" t="s">
        <v>791</v>
      </c>
      <c r="AL243" s="141"/>
      <c r="AM243" s="141" t="s">
        <v>305</v>
      </c>
      <c r="AN243" s="146">
        <v>45565</v>
      </c>
      <c r="AO243" s="146">
        <v>45565</v>
      </c>
      <c r="AP243" s="208"/>
      <c r="AQ243" s="148">
        <v>214286</v>
      </c>
      <c r="AR243" s="148">
        <v>101.33</v>
      </c>
      <c r="AS243" s="148">
        <v>1</v>
      </c>
      <c r="AT243" s="148">
        <v>217.136</v>
      </c>
      <c r="AU243" s="148">
        <v>217.136</v>
      </c>
      <c r="AV243" s="151"/>
      <c r="AW243" s="151"/>
      <c r="AX243" s="141"/>
      <c r="AY243" s="141" t="s">
        <v>4063</v>
      </c>
      <c r="AZ243" s="229">
        <v>0.13122554973299999</v>
      </c>
      <c r="BA243" s="229">
        <v>3.036644481E-3</v>
      </c>
    </row>
    <row r="244" spans="1:53" ht="13.5" thickBot="1">
      <c r="A244" s="153">
        <v>7956</v>
      </c>
      <c r="B244" s="153">
        <v>14482</v>
      </c>
      <c r="C244" s="254"/>
      <c r="D244" s="141"/>
      <c r="E244" s="141" t="s">
        <v>4314</v>
      </c>
      <c r="F244" s="141">
        <v>11021131</v>
      </c>
      <c r="G244" s="141" t="s">
        <v>245</v>
      </c>
      <c r="H244" s="151"/>
      <c r="I244" s="141" t="s">
        <v>53</v>
      </c>
      <c r="J244" s="141"/>
      <c r="K244" s="141" t="s">
        <v>257</v>
      </c>
      <c r="L244" s="141" t="s">
        <v>62</v>
      </c>
      <c r="M244" s="141" t="s">
        <v>62</v>
      </c>
      <c r="N244" s="141"/>
      <c r="O244" s="207">
        <v>45512</v>
      </c>
      <c r="P244" s="141" t="s">
        <v>298</v>
      </c>
      <c r="Q244" s="141" t="s">
        <v>298</v>
      </c>
      <c r="R244" s="141" t="s">
        <v>298</v>
      </c>
      <c r="S244" s="141" t="s">
        <v>1206</v>
      </c>
      <c r="T244" s="232">
        <v>2.5099999999999998</v>
      </c>
      <c r="U244" s="151" t="s">
        <v>441</v>
      </c>
      <c r="V244" s="209">
        <v>0.107</v>
      </c>
      <c r="W244" s="141"/>
      <c r="X244" s="141"/>
      <c r="Y244" s="209"/>
      <c r="Z244" s="229">
        <v>0.14899999999999999</v>
      </c>
      <c r="AA244" s="146">
        <v>47223</v>
      </c>
      <c r="AB244" s="141" t="s">
        <v>635</v>
      </c>
      <c r="AC244" s="141"/>
      <c r="AD244" s="235"/>
      <c r="AE244" s="208"/>
      <c r="AF244" s="146"/>
      <c r="AG244" s="141"/>
      <c r="AH244" s="141"/>
      <c r="AI244" s="151"/>
      <c r="AJ244" s="141" t="s">
        <v>55</v>
      </c>
      <c r="AK244" s="141" t="s">
        <v>791</v>
      </c>
      <c r="AL244" s="141"/>
      <c r="AM244" s="141" t="s">
        <v>305</v>
      </c>
      <c r="AN244" s="146">
        <v>45565</v>
      </c>
      <c r="AO244" s="146">
        <v>45565</v>
      </c>
      <c r="AP244" s="208"/>
      <c r="AQ244" s="148">
        <v>120000</v>
      </c>
      <c r="AR244" s="148">
        <v>104.27</v>
      </c>
      <c r="AS244" s="148">
        <v>1</v>
      </c>
      <c r="AT244" s="148">
        <v>125.124</v>
      </c>
      <c r="AU244" s="148">
        <v>125.124</v>
      </c>
      <c r="AV244" s="151"/>
      <c r="AW244" s="151"/>
      <c r="AX244" s="141"/>
      <c r="AY244" s="141" t="s">
        <v>4063</v>
      </c>
      <c r="AZ244" s="229">
        <v>7.5618348338000005E-2</v>
      </c>
      <c r="BA244" s="229">
        <v>1.749857711E-3</v>
      </c>
    </row>
    <row r="245" spans="1:53" ht="13.5" thickBot="1">
      <c r="A245" s="153">
        <v>7956</v>
      </c>
      <c r="B245" s="153">
        <v>14482</v>
      </c>
      <c r="C245" s="254"/>
      <c r="D245" s="141"/>
      <c r="E245" s="141" t="s">
        <v>4365</v>
      </c>
      <c r="F245" s="141">
        <v>11021291</v>
      </c>
      <c r="G245" s="141" t="s">
        <v>245</v>
      </c>
      <c r="H245" s="151"/>
      <c r="I245" s="141" t="s">
        <v>61</v>
      </c>
      <c r="J245" s="141"/>
      <c r="K245" s="141" t="s">
        <v>4250</v>
      </c>
      <c r="L245" s="141" t="s">
        <v>62</v>
      </c>
      <c r="M245" s="141" t="s">
        <v>62</v>
      </c>
      <c r="N245" s="141"/>
      <c r="O245" s="207">
        <v>45565</v>
      </c>
      <c r="P245" s="141" t="s">
        <v>2196</v>
      </c>
      <c r="Q245" s="141" t="s">
        <v>70</v>
      </c>
      <c r="R245" s="141" t="s">
        <v>64</v>
      </c>
      <c r="S245" s="141" t="s">
        <v>1207</v>
      </c>
      <c r="T245" s="232">
        <v>0</v>
      </c>
      <c r="U245" s="151" t="s">
        <v>441</v>
      </c>
      <c r="V245" s="209">
        <v>8.0799999999999997E-2</v>
      </c>
      <c r="W245" s="141"/>
      <c r="X245" s="141"/>
      <c r="Y245" s="209"/>
      <c r="Z245" s="229">
        <v>0.129</v>
      </c>
      <c r="AA245" s="146">
        <v>46660</v>
      </c>
      <c r="AB245" s="141" t="s">
        <v>635</v>
      </c>
      <c r="AC245" s="141"/>
      <c r="AD245" s="235"/>
      <c r="AE245" s="208"/>
      <c r="AF245" s="146"/>
      <c r="AG245" s="141"/>
      <c r="AH245" s="141"/>
      <c r="AI245" s="151"/>
      <c r="AJ245" s="141" t="s">
        <v>55</v>
      </c>
      <c r="AK245" s="141" t="s">
        <v>791</v>
      </c>
      <c r="AL245" s="141"/>
      <c r="AM245" s="141" t="s">
        <v>305</v>
      </c>
      <c r="AN245" s="146">
        <v>45565</v>
      </c>
      <c r="AO245" s="146">
        <v>45565</v>
      </c>
      <c r="AP245" s="208"/>
      <c r="AQ245" s="148">
        <v>50000</v>
      </c>
      <c r="AR245" s="148">
        <v>100</v>
      </c>
      <c r="AS245" s="148">
        <v>3.71</v>
      </c>
      <c r="AT245" s="148">
        <v>185.5</v>
      </c>
      <c r="AU245" s="148">
        <v>50</v>
      </c>
      <c r="AV245" s="151"/>
      <c r="AW245" s="151"/>
      <c r="AX245" s="141"/>
      <c r="AY245" s="141" t="s">
        <v>4063</v>
      </c>
      <c r="AZ245" s="229">
        <v>0.11210641936600001</v>
      </c>
      <c r="BA245" s="229">
        <v>2.5942153820000002E-3</v>
      </c>
    </row>
    <row r="246" spans="1:53" ht="13.5" thickBot="1">
      <c r="A246" s="153">
        <v>8700</v>
      </c>
      <c r="B246" s="153">
        <v>12535</v>
      </c>
      <c r="C246" s="254"/>
      <c r="D246" s="141"/>
      <c r="E246" s="141" t="s">
        <v>4369</v>
      </c>
      <c r="F246" s="141">
        <v>11019112</v>
      </c>
      <c r="G246" s="141" t="s">
        <v>245</v>
      </c>
      <c r="H246" s="151" t="s">
        <v>871</v>
      </c>
      <c r="I246" s="141" t="s">
        <v>53</v>
      </c>
      <c r="J246" s="141"/>
      <c r="K246" s="141" t="s">
        <v>140</v>
      </c>
      <c r="L246" s="141" t="s">
        <v>62</v>
      </c>
      <c r="M246" s="141" t="s">
        <v>62</v>
      </c>
      <c r="N246" s="141"/>
      <c r="O246" s="207">
        <v>44678</v>
      </c>
      <c r="P246" s="141" t="s">
        <v>1959</v>
      </c>
      <c r="Q246" s="141" t="s">
        <v>70</v>
      </c>
      <c r="R246" s="141" t="s">
        <v>795</v>
      </c>
      <c r="S246" s="141" t="s">
        <v>1206</v>
      </c>
      <c r="T246" s="232">
        <v>4.0999999999999996</v>
      </c>
      <c r="U246" s="151" t="s">
        <v>441</v>
      </c>
      <c r="V246" s="209">
        <v>2.5600000000000001E-2</v>
      </c>
      <c r="W246" s="141"/>
      <c r="X246" s="141"/>
      <c r="Y246" s="209"/>
      <c r="Z246" s="229">
        <v>5.9000000000000004E-2</v>
      </c>
      <c r="AA246" s="146">
        <v>46870</v>
      </c>
      <c r="AB246" s="141" t="s">
        <v>635</v>
      </c>
      <c r="AC246" s="141"/>
      <c r="AD246" s="235"/>
      <c r="AE246" s="208"/>
      <c r="AF246" s="146"/>
      <c r="AG246" s="141"/>
      <c r="AH246" s="141"/>
      <c r="AI246" s="151"/>
      <c r="AJ246" s="141" t="s">
        <v>55</v>
      </c>
      <c r="AK246" s="141" t="s">
        <v>791</v>
      </c>
      <c r="AL246" s="141"/>
      <c r="AM246" s="141" t="s">
        <v>305</v>
      </c>
      <c r="AN246" s="146">
        <v>45565</v>
      </c>
      <c r="AO246" s="146">
        <v>45565</v>
      </c>
      <c r="AP246" s="208"/>
      <c r="AQ246" s="148">
        <v>13175000</v>
      </c>
      <c r="AR246" s="148">
        <v>104.4</v>
      </c>
      <c r="AS246" s="148">
        <v>1</v>
      </c>
      <c r="AT246" s="148">
        <v>13754.7</v>
      </c>
      <c r="AU246" s="148">
        <v>13754.7</v>
      </c>
      <c r="AV246" s="151"/>
      <c r="AW246" s="151"/>
      <c r="AX246" s="141"/>
      <c r="AY246" s="141" t="s">
        <v>4063</v>
      </c>
      <c r="AZ246" s="229">
        <v>6.822279469E-3</v>
      </c>
      <c r="BA246" s="229">
        <v>6.8712073800000003E-4</v>
      </c>
    </row>
    <row r="247" spans="1:53" ht="13.5" thickBot="1">
      <c r="A247" s="153">
        <v>8700</v>
      </c>
      <c r="B247" s="153">
        <v>12535</v>
      </c>
      <c r="C247" s="254"/>
      <c r="D247" s="141"/>
      <c r="E247" s="141" t="s">
        <v>4254</v>
      </c>
      <c r="F247" s="141">
        <v>11019227</v>
      </c>
      <c r="G247" s="141" t="s">
        <v>245</v>
      </c>
      <c r="H247" s="151" t="s">
        <v>855</v>
      </c>
      <c r="I247" s="141" t="s">
        <v>53</v>
      </c>
      <c r="J247" s="141"/>
      <c r="K247" s="141" t="s">
        <v>140</v>
      </c>
      <c r="L247" s="141" t="s">
        <v>62</v>
      </c>
      <c r="M247" s="141" t="s">
        <v>62</v>
      </c>
      <c r="N247" s="141"/>
      <c r="O247" s="207">
        <v>44437</v>
      </c>
      <c r="P247" s="141" t="s">
        <v>298</v>
      </c>
      <c r="Q247" s="141" t="s">
        <v>298</v>
      </c>
      <c r="R247" s="141" t="s">
        <v>298</v>
      </c>
      <c r="S247" s="141" t="s">
        <v>1206</v>
      </c>
      <c r="T247" s="232">
        <v>4.67</v>
      </c>
      <c r="U247" s="151" t="s">
        <v>3021</v>
      </c>
      <c r="V247" s="209">
        <v>3.7999999999999999E-2</v>
      </c>
      <c r="W247" s="141"/>
      <c r="X247" s="141"/>
      <c r="Y247" s="209"/>
      <c r="Z247" s="229">
        <v>7.1099999999999997E-2</v>
      </c>
      <c r="AA247" s="146">
        <v>46722</v>
      </c>
      <c r="AB247" s="141" t="s">
        <v>636</v>
      </c>
      <c r="AC247" s="141"/>
      <c r="AD247" s="235"/>
      <c r="AE247" s="208"/>
      <c r="AF247" s="146">
        <v>45421</v>
      </c>
      <c r="AG247" s="141"/>
      <c r="AH247" s="141"/>
      <c r="AI247" s="151"/>
      <c r="AJ247" s="141" t="s">
        <v>62</v>
      </c>
      <c r="AK247" s="141" t="s">
        <v>791</v>
      </c>
      <c r="AL247" s="141"/>
      <c r="AM247" s="141" t="s">
        <v>305</v>
      </c>
      <c r="AN247" s="146">
        <v>45565</v>
      </c>
      <c r="AO247" s="146">
        <v>45565</v>
      </c>
      <c r="AP247" s="208"/>
      <c r="AQ247" s="148">
        <v>47690344.109999999</v>
      </c>
      <c r="AR247" s="148">
        <v>96.93</v>
      </c>
      <c r="AS247" s="148">
        <v>1</v>
      </c>
      <c r="AT247" s="148">
        <v>46226.250549999997</v>
      </c>
      <c r="AU247" s="148">
        <v>46226.250549999997</v>
      </c>
      <c r="AV247" s="151"/>
      <c r="AW247" s="151"/>
      <c r="AX247" s="141"/>
      <c r="AY247" s="141" t="s">
        <v>4063</v>
      </c>
      <c r="AZ247" s="229">
        <v>2.2928046418999998E-2</v>
      </c>
      <c r="BA247" s="229">
        <v>2.3092481400000002E-3</v>
      </c>
    </row>
    <row r="248" spans="1:53" ht="13.5" thickBot="1">
      <c r="A248" s="153">
        <v>8700</v>
      </c>
      <c r="B248" s="153">
        <v>12535</v>
      </c>
      <c r="C248" s="254"/>
      <c r="D248" s="141"/>
      <c r="E248" s="141" t="s">
        <v>4255</v>
      </c>
      <c r="F248" s="141">
        <v>11019269</v>
      </c>
      <c r="G248" s="141" t="s">
        <v>245</v>
      </c>
      <c r="H248" s="151" t="s">
        <v>855</v>
      </c>
      <c r="I248" s="141" t="s">
        <v>53</v>
      </c>
      <c r="J248" s="141"/>
      <c r="K248" s="141" t="s">
        <v>140</v>
      </c>
      <c r="L248" s="141" t="s">
        <v>62</v>
      </c>
      <c r="M248" s="141" t="s">
        <v>62</v>
      </c>
      <c r="N248" s="141"/>
      <c r="O248" s="207">
        <v>44482</v>
      </c>
      <c r="P248" s="141" t="s">
        <v>298</v>
      </c>
      <c r="Q248" s="141" t="s">
        <v>298</v>
      </c>
      <c r="R248" s="141" t="s">
        <v>298</v>
      </c>
      <c r="S248" s="141" t="s">
        <v>1206</v>
      </c>
      <c r="T248" s="232">
        <v>4.67</v>
      </c>
      <c r="U248" s="151" t="s">
        <v>3021</v>
      </c>
      <c r="V248" s="209">
        <v>3.7999999999999999E-2</v>
      </c>
      <c r="W248" s="141"/>
      <c r="X248" s="141"/>
      <c r="Y248" s="209"/>
      <c r="Z248" s="229">
        <v>7.5600000000000001E-2</v>
      </c>
      <c r="AA248" s="146">
        <v>46722</v>
      </c>
      <c r="AB248" s="141" t="s">
        <v>636</v>
      </c>
      <c r="AC248" s="141"/>
      <c r="AD248" s="235"/>
      <c r="AE248" s="208"/>
      <c r="AF248" s="146">
        <v>45421</v>
      </c>
      <c r="AG248" s="141"/>
      <c r="AH248" s="141"/>
      <c r="AI248" s="151"/>
      <c r="AJ248" s="141" t="s">
        <v>62</v>
      </c>
      <c r="AK248" s="141" t="s">
        <v>791</v>
      </c>
      <c r="AL248" s="141"/>
      <c r="AM248" s="141" t="s">
        <v>305</v>
      </c>
      <c r="AN248" s="146">
        <v>45565</v>
      </c>
      <c r="AO248" s="146">
        <v>45565</v>
      </c>
      <c r="AP248" s="208"/>
      <c r="AQ248" s="148">
        <v>6569588.2199999997</v>
      </c>
      <c r="AR248" s="148">
        <v>94.59</v>
      </c>
      <c r="AS248" s="148">
        <v>1</v>
      </c>
      <c r="AT248" s="148">
        <v>6214.1734999999999</v>
      </c>
      <c r="AU248" s="148">
        <v>6214.1734999999999</v>
      </c>
      <c r="AV248" s="151"/>
      <c r="AW248" s="151"/>
      <c r="AX248" s="141"/>
      <c r="AY248" s="141" t="s">
        <v>4063</v>
      </c>
      <c r="AZ248" s="229">
        <v>3.082206684E-3</v>
      </c>
      <c r="BA248" s="229">
        <v>3.1043116000000002E-4</v>
      </c>
    </row>
    <row r="249" spans="1:53" ht="13.5" thickBot="1">
      <c r="A249" s="153">
        <v>8700</v>
      </c>
      <c r="B249" s="153">
        <v>12535</v>
      </c>
      <c r="C249" s="254"/>
      <c r="D249" s="141"/>
      <c r="E249" s="141" t="s">
        <v>4256</v>
      </c>
      <c r="F249" s="141">
        <v>11019271</v>
      </c>
      <c r="G249" s="141" t="s">
        <v>245</v>
      </c>
      <c r="H249" s="151" t="s">
        <v>855</v>
      </c>
      <c r="I249" s="141" t="s">
        <v>53</v>
      </c>
      <c r="J249" s="141"/>
      <c r="K249" s="141" t="s">
        <v>102</v>
      </c>
      <c r="L249" s="141" t="s">
        <v>62</v>
      </c>
      <c r="M249" s="141" t="s">
        <v>62</v>
      </c>
      <c r="N249" s="141"/>
      <c r="O249" s="207">
        <v>44482</v>
      </c>
      <c r="P249" s="141" t="s">
        <v>298</v>
      </c>
      <c r="Q249" s="141" t="s">
        <v>298</v>
      </c>
      <c r="R249" s="141" t="s">
        <v>298</v>
      </c>
      <c r="S249" s="141" t="s">
        <v>1206</v>
      </c>
      <c r="T249" s="232">
        <v>4.67</v>
      </c>
      <c r="U249" s="151" t="s">
        <v>3021</v>
      </c>
      <c r="V249" s="209">
        <v>3.7999999999999999E-2</v>
      </c>
      <c r="W249" s="141"/>
      <c r="X249" s="141"/>
      <c r="Y249" s="209"/>
      <c r="Z249" s="229">
        <v>7.0800000000000002E-2</v>
      </c>
      <c r="AA249" s="146">
        <v>46722</v>
      </c>
      <c r="AB249" s="141" t="s">
        <v>636</v>
      </c>
      <c r="AC249" s="141"/>
      <c r="AD249" s="235"/>
      <c r="AE249" s="208"/>
      <c r="AF249" s="146">
        <v>45421</v>
      </c>
      <c r="AG249" s="141"/>
      <c r="AH249" s="141"/>
      <c r="AI249" s="151"/>
      <c r="AJ249" s="141" t="s">
        <v>62</v>
      </c>
      <c r="AK249" s="141" t="s">
        <v>791</v>
      </c>
      <c r="AL249" s="141"/>
      <c r="AM249" s="141" t="s">
        <v>305</v>
      </c>
      <c r="AN249" s="146">
        <v>45565</v>
      </c>
      <c r="AO249" s="146">
        <v>45565</v>
      </c>
      <c r="AP249" s="208"/>
      <c r="AQ249" s="148">
        <v>1708092.94</v>
      </c>
      <c r="AR249" s="148">
        <v>97.04</v>
      </c>
      <c r="AS249" s="148">
        <v>1</v>
      </c>
      <c r="AT249" s="148">
        <v>1657.5333900000001</v>
      </c>
      <c r="AU249" s="148">
        <v>1657.5333900000001</v>
      </c>
      <c r="AV249" s="151"/>
      <c r="AW249" s="151"/>
      <c r="AX249" s="141"/>
      <c r="AY249" s="141" t="s">
        <v>4063</v>
      </c>
      <c r="AZ249" s="229">
        <v>8.2213032700000001E-4</v>
      </c>
      <c r="BA249" s="229">
        <v>8.2802646822104407E-5</v>
      </c>
    </row>
    <row r="250" spans="1:53" ht="13.5" thickBot="1">
      <c r="A250" s="153">
        <v>8700</v>
      </c>
      <c r="B250" s="153">
        <v>12535</v>
      </c>
      <c r="C250" s="254"/>
      <c r="D250" s="141"/>
      <c r="E250" s="141" t="s">
        <v>4257</v>
      </c>
      <c r="F250" s="141">
        <v>11019375</v>
      </c>
      <c r="G250" s="141" t="s">
        <v>245</v>
      </c>
      <c r="H250" s="151" t="s">
        <v>869</v>
      </c>
      <c r="I250" s="141" t="s">
        <v>61</v>
      </c>
      <c r="J250" s="141"/>
      <c r="K250" s="141" t="s">
        <v>931</v>
      </c>
      <c r="L250" s="141" t="s">
        <v>62</v>
      </c>
      <c r="M250" s="141" t="s">
        <v>62</v>
      </c>
      <c r="N250" s="141"/>
      <c r="O250" s="207">
        <v>44586</v>
      </c>
      <c r="P250" s="141" t="s">
        <v>1949</v>
      </c>
      <c r="Q250" s="141" t="s">
        <v>65</v>
      </c>
      <c r="R250" s="141" t="s">
        <v>64</v>
      </c>
      <c r="S250" s="141" t="s">
        <v>1206</v>
      </c>
      <c r="T250" s="232">
        <v>6.94</v>
      </c>
      <c r="U250" s="151" t="s">
        <v>441</v>
      </c>
      <c r="V250" s="209">
        <v>3.6880000000000003E-2</v>
      </c>
      <c r="W250" s="141"/>
      <c r="X250" s="141"/>
      <c r="Y250" s="209"/>
      <c r="Z250" s="229">
        <v>7.0900000000000005E-2</v>
      </c>
      <c r="AA250" s="146">
        <v>47118</v>
      </c>
      <c r="AB250" s="141" t="s">
        <v>635</v>
      </c>
      <c r="AC250" s="141"/>
      <c r="AD250" s="235"/>
      <c r="AE250" s="208"/>
      <c r="AF250" s="146"/>
      <c r="AG250" s="141"/>
      <c r="AH250" s="141"/>
      <c r="AI250" s="151"/>
      <c r="AJ250" s="141" t="s">
        <v>55</v>
      </c>
      <c r="AK250" s="141" t="s">
        <v>791</v>
      </c>
      <c r="AL250" s="141"/>
      <c r="AM250" s="141" t="s">
        <v>305</v>
      </c>
      <c r="AN250" s="146">
        <v>45565</v>
      </c>
      <c r="AO250" s="146">
        <v>45565</v>
      </c>
      <c r="AP250" s="208"/>
      <c r="AQ250" s="148">
        <v>63770593.219999999</v>
      </c>
      <c r="AR250" s="148">
        <v>90.58</v>
      </c>
      <c r="AS250" s="148">
        <v>1</v>
      </c>
      <c r="AT250" s="148">
        <v>57763.403339999997</v>
      </c>
      <c r="AU250" s="148">
        <v>57763.403339999997</v>
      </c>
      <c r="AV250" s="151"/>
      <c r="AW250" s="151"/>
      <c r="AX250" s="141"/>
      <c r="AY250" s="141" t="s">
        <v>4063</v>
      </c>
      <c r="AZ250" s="229">
        <v>2.8650430812E-2</v>
      </c>
      <c r="BA250" s="229">
        <v>2.8855905489999999E-3</v>
      </c>
    </row>
    <row r="251" spans="1:53" ht="13.5" thickBot="1">
      <c r="A251" s="153">
        <v>8700</v>
      </c>
      <c r="B251" s="153">
        <v>12535</v>
      </c>
      <c r="C251" s="254"/>
      <c r="D251" s="141"/>
      <c r="E251" s="141" t="s">
        <v>4258</v>
      </c>
      <c r="F251" s="141">
        <v>11019576</v>
      </c>
      <c r="G251" s="141" t="s">
        <v>245</v>
      </c>
      <c r="H251" s="151" t="s">
        <v>855</v>
      </c>
      <c r="I251" s="141" t="s">
        <v>53</v>
      </c>
      <c r="J251" s="141"/>
      <c r="K251" s="141" t="s">
        <v>140</v>
      </c>
      <c r="L251" s="141" t="s">
        <v>62</v>
      </c>
      <c r="M251" s="141" t="s">
        <v>62</v>
      </c>
      <c r="N251" s="141"/>
      <c r="O251" s="207">
        <v>44616</v>
      </c>
      <c r="P251" s="141" t="s">
        <v>298</v>
      </c>
      <c r="Q251" s="141" t="s">
        <v>298</v>
      </c>
      <c r="R251" s="141" t="s">
        <v>298</v>
      </c>
      <c r="S251" s="141" t="s">
        <v>1206</v>
      </c>
      <c r="T251" s="232">
        <v>4.67</v>
      </c>
      <c r="U251" s="151" t="s">
        <v>3021</v>
      </c>
      <c r="V251" s="209">
        <v>3.7999999999999999E-2</v>
      </c>
      <c r="W251" s="141"/>
      <c r="X251" s="141"/>
      <c r="Y251" s="209"/>
      <c r="Z251" s="229">
        <v>6.5299999999999997E-2</v>
      </c>
      <c r="AA251" s="146">
        <v>46722</v>
      </c>
      <c r="AB251" s="141" t="s">
        <v>636</v>
      </c>
      <c r="AC251" s="141"/>
      <c r="AD251" s="235"/>
      <c r="AE251" s="208"/>
      <c r="AF251" s="146">
        <v>45421</v>
      </c>
      <c r="AG251" s="141"/>
      <c r="AH251" s="141"/>
      <c r="AI251" s="151"/>
      <c r="AJ251" s="141" t="s">
        <v>62</v>
      </c>
      <c r="AK251" s="141" t="s">
        <v>791</v>
      </c>
      <c r="AL251" s="141"/>
      <c r="AM251" s="141" t="s">
        <v>305</v>
      </c>
      <c r="AN251" s="146">
        <v>45565</v>
      </c>
      <c r="AO251" s="146">
        <v>45565</v>
      </c>
      <c r="AP251" s="208"/>
      <c r="AQ251" s="148">
        <v>39904165</v>
      </c>
      <c r="AR251" s="148">
        <v>97.62</v>
      </c>
      <c r="AS251" s="148">
        <v>1</v>
      </c>
      <c r="AT251" s="148">
        <v>38954.445870000003</v>
      </c>
      <c r="AU251" s="148">
        <v>38954.445870000003</v>
      </c>
      <c r="AV251" s="151"/>
      <c r="AW251" s="151"/>
      <c r="AX251" s="141"/>
      <c r="AY251" s="141" t="s">
        <v>4063</v>
      </c>
      <c r="AZ251" s="229">
        <v>1.9321258646000001E-2</v>
      </c>
      <c r="BA251" s="229">
        <v>1.945982652E-3</v>
      </c>
    </row>
    <row r="252" spans="1:53" ht="13.5" thickBot="1">
      <c r="A252" s="153">
        <v>8700</v>
      </c>
      <c r="B252" s="153">
        <v>12535</v>
      </c>
      <c r="C252" s="254"/>
      <c r="D252" s="141"/>
      <c r="E252" s="141" t="s">
        <v>4259</v>
      </c>
      <c r="F252" s="141">
        <v>11019581</v>
      </c>
      <c r="G252" s="141" t="s">
        <v>245</v>
      </c>
      <c r="H252" s="151" t="s">
        <v>834</v>
      </c>
      <c r="I252" s="141" t="s">
        <v>53</v>
      </c>
      <c r="J252" s="141"/>
      <c r="K252" s="141" t="s">
        <v>140</v>
      </c>
      <c r="L252" s="141" t="s">
        <v>62</v>
      </c>
      <c r="M252" s="141" t="s">
        <v>62</v>
      </c>
      <c r="N252" s="141"/>
      <c r="O252" s="207">
        <v>44629</v>
      </c>
      <c r="P252" s="141" t="s">
        <v>298</v>
      </c>
      <c r="Q252" s="141" t="s">
        <v>298</v>
      </c>
      <c r="R252" s="141" t="s">
        <v>298</v>
      </c>
      <c r="S252" s="141" t="s">
        <v>1206</v>
      </c>
      <c r="T252" s="232">
        <v>4.08</v>
      </c>
      <c r="U252" s="151" t="s">
        <v>3021</v>
      </c>
      <c r="V252" s="209">
        <v>3.7999999999999999E-2</v>
      </c>
      <c r="W252" s="141"/>
      <c r="X252" s="141"/>
      <c r="Y252" s="209"/>
      <c r="Z252" s="229">
        <v>6.5500000000000003E-2</v>
      </c>
      <c r="AA252" s="146">
        <v>47186</v>
      </c>
      <c r="AB252" s="141" t="s">
        <v>636</v>
      </c>
      <c r="AC252" s="141"/>
      <c r="AD252" s="235"/>
      <c r="AE252" s="208"/>
      <c r="AF252" s="146">
        <v>45644</v>
      </c>
      <c r="AG252" s="141"/>
      <c r="AH252" s="141"/>
      <c r="AI252" s="151"/>
      <c r="AJ252" s="141" t="s">
        <v>62</v>
      </c>
      <c r="AK252" s="141" t="s">
        <v>791</v>
      </c>
      <c r="AL252" s="141"/>
      <c r="AM252" s="141" t="s">
        <v>305</v>
      </c>
      <c r="AN252" s="146">
        <v>45565</v>
      </c>
      <c r="AO252" s="146">
        <v>45565</v>
      </c>
      <c r="AP252" s="208"/>
      <c r="AQ252" s="148">
        <v>4143347.64</v>
      </c>
      <c r="AR252" s="148">
        <v>90.03</v>
      </c>
      <c r="AS252" s="148">
        <v>1</v>
      </c>
      <c r="AT252" s="148">
        <v>3730.2558800000002</v>
      </c>
      <c r="AU252" s="148">
        <v>3730.2558800000002</v>
      </c>
      <c r="AV252" s="151"/>
      <c r="AW252" s="151"/>
      <c r="AX252" s="141"/>
      <c r="AY252" s="141" t="s">
        <v>4063</v>
      </c>
      <c r="AZ252" s="229">
        <v>1.850192887E-3</v>
      </c>
      <c r="BA252" s="229">
        <v>1.8634620600000001E-4</v>
      </c>
    </row>
    <row r="253" spans="1:53" ht="13.5" thickBot="1">
      <c r="A253" s="153">
        <v>8700</v>
      </c>
      <c r="B253" s="153">
        <v>12535</v>
      </c>
      <c r="C253" s="254"/>
      <c r="D253" s="141"/>
      <c r="E253" s="141" t="s">
        <v>4260</v>
      </c>
      <c r="F253" s="141">
        <v>11019587</v>
      </c>
      <c r="G253" s="141" t="s">
        <v>245</v>
      </c>
      <c r="H253" s="151" t="s">
        <v>834</v>
      </c>
      <c r="I253" s="141" t="s">
        <v>53</v>
      </c>
      <c r="J253" s="141"/>
      <c r="K253" s="141" t="s">
        <v>140</v>
      </c>
      <c r="L253" s="141" t="s">
        <v>62</v>
      </c>
      <c r="M253" s="141" t="s">
        <v>62</v>
      </c>
      <c r="N253" s="141"/>
      <c r="O253" s="207">
        <v>44644</v>
      </c>
      <c r="P253" s="141" t="s">
        <v>298</v>
      </c>
      <c r="Q253" s="141" t="s">
        <v>298</v>
      </c>
      <c r="R253" s="141" t="s">
        <v>298</v>
      </c>
      <c r="S253" s="141" t="s">
        <v>1206</v>
      </c>
      <c r="T253" s="232">
        <v>4.09</v>
      </c>
      <c r="U253" s="151" t="s">
        <v>3021</v>
      </c>
      <c r="V253" s="209">
        <v>3.7999999999999999E-2</v>
      </c>
      <c r="W253" s="141"/>
      <c r="X253" s="141"/>
      <c r="Y253" s="209"/>
      <c r="Z253" s="229">
        <v>6.0899999999999996E-2</v>
      </c>
      <c r="AA253" s="146">
        <v>47186</v>
      </c>
      <c r="AB253" s="141" t="s">
        <v>636</v>
      </c>
      <c r="AC253" s="141"/>
      <c r="AD253" s="235"/>
      <c r="AE253" s="208"/>
      <c r="AF253" s="146">
        <v>45644</v>
      </c>
      <c r="AG253" s="141"/>
      <c r="AH253" s="141"/>
      <c r="AI253" s="151"/>
      <c r="AJ253" s="141" t="s">
        <v>62</v>
      </c>
      <c r="AK253" s="141" t="s">
        <v>791</v>
      </c>
      <c r="AL253" s="141"/>
      <c r="AM253" s="141" t="s">
        <v>305</v>
      </c>
      <c r="AN253" s="146">
        <v>45565</v>
      </c>
      <c r="AO253" s="146">
        <v>45565</v>
      </c>
      <c r="AP253" s="208"/>
      <c r="AQ253" s="148">
        <v>65845632.68</v>
      </c>
      <c r="AR253" s="148">
        <v>91.65</v>
      </c>
      <c r="AS253" s="148">
        <v>1</v>
      </c>
      <c r="AT253" s="148">
        <v>60347.522349999999</v>
      </c>
      <c r="AU253" s="148">
        <v>60347.522349999999</v>
      </c>
      <c r="AV253" s="151"/>
      <c r="AW253" s="151"/>
      <c r="AX253" s="141"/>
      <c r="AY253" s="141" t="s">
        <v>4063</v>
      </c>
      <c r="AZ253" s="229">
        <v>2.9932144122000001E-2</v>
      </c>
      <c r="BA253" s="229">
        <v>3.014681097E-3</v>
      </c>
    </row>
    <row r="254" spans="1:53" ht="13.5" thickBot="1">
      <c r="A254" s="153">
        <v>8700</v>
      </c>
      <c r="B254" s="153">
        <v>12535</v>
      </c>
      <c r="C254" s="254"/>
      <c r="D254" s="141"/>
      <c r="E254" s="141" t="s">
        <v>4261</v>
      </c>
      <c r="F254" s="141">
        <v>11019588</v>
      </c>
      <c r="G254" s="141" t="s">
        <v>245</v>
      </c>
      <c r="H254" s="151"/>
      <c r="I254" s="141" t="s">
        <v>53</v>
      </c>
      <c r="J254" s="141"/>
      <c r="K254" s="141" t="s">
        <v>140</v>
      </c>
      <c r="L254" s="141" t="s">
        <v>62</v>
      </c>
      <c r="M254" s="141" t="s">
        <v>62</v>
      </c>
      <c r="N254" s="141"/>
      <c r="O254" s="207">
        <v>44651</v>
      </c>
      <c r="P254" s="141" t="s">
        <v>298</v>
      </c>
      <c r="Q254" s="141" t="s">
        <v>298</v>
      </c>
      <c r="R254" s="141" t="s">
        <v>298</v>
      </c>
      <c r="S254" s="141" t="s">
        <v>1206</v>
      </c>
      <c r="T254" s="232">
        <v>0</v>
      </c>
      <c r="U254" s="151" t="s">
        <v>3021</v>
      </c>
      <c r="V254" s="209">
        <v>0</v>
      </c>
      <c r="W254" s="141"/>
      <c r="X254" s="141"/>
      <c r="Y254" s="209"/>
      <c r="Z254" s="229">
        <v>0.13140000000000002</v>
      </c>
      <c r="AA254" s="146"/>
      <c r="AB254" s="141" t="s">
        <v>636</v>
      </c>
      <c r="AC254" s="141"/>
      <c r="AD254" s="235"/>
      <c r="AE254" s="208"/>
      <c r="AF254" s="146"/>
      <c r="AG254" s="141"/>
      <c r="AH254" s="141"/>
      <c r="AI254" s="151"/>
      <c r="AJ254" s="141" t="s">
        <v>55</v>
      </c>
      <c r="AK254" s="141" t="s">
        <v>791</v>
      </c>
      <c r="AL254" s="141"/>
      <c r="AM254" s="141" t="s">
        <v>305</v>
      </c>
      <c r="AN254" s="146">
        <v>45565</v>
      </c>
      <c r="AO254" s="146">
        <v>45565</v>
      </c>
      <c r="AP254" s="208"/>
      <c r="AQ254" s="148">
        <v>19273207.140000001</v>
      </c>
      <c r="AR254" s="148">
        <v>101.51</v>
      </c>
      <c r="AS254" s="148">
        <v>1</v>
      </c>
      <c r="AT254" s="148">
        <v>19564.23257</v>
      </c>
      <c r="AU254" s="148">
        <v>19564.23257</v>
      </c>
      <c r="AV254" s="151"/>
      <c r="AW254" s="151"/>
      <c r="AX254" s="141"/>
      <c r="AY254" s="141" t="s">
        <v>4063</v>
      </c>
      <c r="AZ254" s="229">
        <v>9.7037857749999994E-3</v>
      </c>
      <c r="BA254" s="229">
        <v>9.77337922E-4</v>
      </c>
    </row>
    <row r="255" spans="1:53" ht="13.5" thickBot="1">
      <c r="A255" s="153">
        <v>8700</v>
      </c>
      <c r="B255" s="153">
        <v>12535</v>
      </c>
      <c r="C255" s="254"/>
      <c r="D255" s="141"/>
      <c r="E255" s="141" t="s">
        <v>4370</v>
      </c>
      <c r="F255" s="141">
        <v>11019661</v>
      </c>
      <c r="G255" s="141" t="s">
        <v>245</v>
      </c>
      <c r="H255" s="151" t="s">
        <v>865</v>
      </c>
      <c r="I255" s="141" t="s">
        <v>53</v>
      </c>
      <c r="J255" s="141"/>
      <c r="K255" s="141" t="s">
        <v>140</v>
      </c>
      <c r="L255" s="141" t="s">
        <v>62</v>
      </c>
      <c r="M255" s="141" t="s">
        <v>62</v>
      </c>
      <c r="N255" s="141"/>
      <c r="O255" s="207">
        <v>44665</v>
      </c>
      <c r="P255" s="141" t="s">
        <v>298</v>
      </c>
      <c r="Q255" s="141" t="s">
        <v>298</v>
      </c>
      <c r="R255" s="141" t="s">
        <v>298</v>
      </c>
      <c r="S255" s="141" t="s">
        <v>1206</v>
      </c>
      <c r="T255" s="232">
        <v>4.68</v>
      </c>
      <c r="U255" s="151" t="s">
        <v>3021</v>
      </c>
      <c r="V255" s="209">
        <v>0.05</v>
      </c>
      <c r="W255" s="141"/>
      <c r="X255" s="141"/>
      <c r="Y255" s="209"/>
      <c r="Z255" s="229">
        <v>7.6600000000000001E-2</v>
      </c>
      <c r="AA255" s="146">
        <v>47559</v>
      </c>
      <c r="AB255" s="141" t="s">
        <v>635</v>
      </c>
      <c r="AC255" s="141"/>
      <c r="AD255" s="235"/>
      <c r="AE255" s="208"/>
      <c r="AF255" s="146"/>
      <c r="AG255" s="141"/>
      <c r="AH255" s="141"/>
      <c r="AI255" s="151"/>
      <c r="AJ255" s="141" t="s">
        <v>55</v>
      </c>
      <c r="AK255" s="141" t="s">
        <v>791</v>
      </c>
      <c r="AL255" s="141"/>
      <c r="AM255" s="141" t="s">
        <v>305</v>
      </c>
      <c r="AN255" s="146">
        <v>45565</v>
      </c>
      <c r="AO255" s="146">
        <v>45565</v>
      </c>
      <c r="AP255" s="208"/>
      <c r="AQ255" s="148">
        <v>-0.01</v>
      </c>
      <c r="AR255" s="148">
        <v>92.2</v>
      </c>
      <c r="AS255" s="148">
        <v>1</v>
      </c>
      <c r="AT255" s="148">
        <v>-1.0000000000000001E-5</v>
      </c>
      <c r="AU255" s="148">
        <v>-1.0000000000000001E-5</v>
      </c>
      <c r="AV255" s="151"/>
      <c r="AW255" s="151"/>
      <c r="AX255" s="141"/>
      <c r="AY255" s="141" t="s">
        <v>4063</v>
      </c>
      <c r="AZ255" s="229">
        <v>-4.9599623907074199E-12</v>
      </c>
      <c r="BA255" s="229">
        <v>-4.9955341667116798E-13</v>
      </c>
    </row>
    <row r="256" spans="1:53" ht="13.5" thickBot="1">
      <c r="A256" s="153">
        <v>8700</v>
      </c>
      <c r="B256" s="153">
        <v>12535</v>
      </c>
      <c r="C256" s="254"/>
      <c r="D256" s="141"/>
      <c r="E256" s="141" t="s">
        <v>3026</v>
      </c>
      <c r="F256" s="141">
        <v>11019669</v>
      </c>
      <c r="G256" s="141" t="s">
        <v>644</v>
      </c>
      <c r="H256" s="151"/>
      <c r="I256" s="141" t="s">
        <v>53</v>
      </c>
      <c r="J256" s="141"/>
      <c r="K256" s="141" t="s">
        <v>102</v>
      </c>
      <c r="L256" s="141" t="s">
        <v>62</v>
      </c>
      <c r="M256" s="141" t="s">
        <v>62</v>
      </c>
      <c r="N256" s="141"/>
      <c r="O256" s="207">
        <v>44679</v>
      </c>
      <c r="P256" s="141" t="s">
        <v>298</v>
      </c>
      <c r="Q256" s="141" t="s">
        <v>298</v>
      </c>
      <c r="R256" s="141" t="s">
        <v>298</v>
      </c>
      <c r="S256" s="141" t="s">
        <v>1206</v>
      </c>
      <c r="T256" s="232">
        <v>0</v>
      </c>
      <c r="U256" s="151" t="s">
        <v>3023</v>
      </c>
      <c r="V256" s="209">
        <v>0.05</v>
      </c>
      <c r="W256" s="141"/>
      <c r="X256" s="141"/>
      <c r="Y256" s="209"/>
      <c r="Z256" s="229">
        <v>0</v>
      </c>
      <c r="AA256" s="146"/>
      <c r="AB256" s="141" t="s">
        <v>636</v>
      </c>
      <c r="AC256" s="141"/>
      <c r="AD256" s="235"/>
      <c r="AE256" s="208"/>
      <c r="AF256" s="146" t="s">
        <v>4190</v>
      </c>
      <c r="AG256" s="141"/>
      <c r="AH256" s="141"/>
      <c r="AI256" s="151"/>
      <c r="AJ256" s="141" t="s">
        <v>55</v>
      </c>
      <c r="AK256" s="141" t="s">
        <v>791</v>
      </c>
      <c r="AL256" s="141"/>
      <c r="AM256" s="141" t="s">
        <v>305</v>
      </c>
      <c r="AN256" s="146">
        <v>45565</v>
      </c>
      <c r="AO256" s="146">
        <v>45565</v>
      </c>
      <c r="AP256" s="208"/>
      <c r="AQ256" s="148">
        <v>119636.06</v>
      </c>
      <c r="AR256" s="148">
        <v>100.5239</v>
      </c>
      <c r="AS256" s="148">
        <v>1</v>
      </c>
      <c r="AT256" s="148">
        <v>120.26282999999999</v>
      </c>
      <c r="AU256" s="148">
        <v>120.26282999999999</v>
      </c>
      <c r="AV256" s="151"/>
      <c r="AW256" s="151"/>
      <c r="AX256" s="141"/>
      <c r="AY256" s="141" t="s">
        <v>4063</v>
      </c>
      <c r="AZ256" s="229">
        <v>5.9649911380004001E-5</v>
      </c>
      <c r="BA256" s="229">
        <v>6.0077707625043801E-6</v>
      </c>
    </row>
    <row r="257" spans="1:53" ht="13.5" thickBot="1">
      <c r="A257" s="153">
        <v>8700</v>
      </c>
      <c r="B257" s="153">
        <v>12535</v>
      </c>
      <c r="C257" s="254"/>
      <c r="D257" s="141"/>
      <c r="E257" s="141" t="s">
        <v>4262</v>
      </c>
      <c r="F257" s="141">
        <v>11019675</v>
      </c>
      <c r="G257" s="141" t="s">
        <v>245</v>
      </c>
      <c r="H257" s="151" t="s">
        <v>834</v>
      </c>
      <c r="I257" s="141" t="s">
        <v>53</v>
      </c>
      <c r="J257" s="141"/>
      <c r="K257" s="141" t="s">
        <v>140</v>
      </c>
      <c r="L257" s="141" t="s">
        <v>62</v>
      </c>
      <c r="M257" s="141" t="s">
        <v>62</v>
      </c>
      <c r="N257" s="141"/>
      <c r="O257" s="207">
        <v>44683</v>
      </c>
      <c r="P257" s="141" t="s">
        <v>298</v>
      </c>
      <c r="Q257" s="141" t="s">
        <v>298</v>
      </c>
      <c r="R257" s="141" t="s">
        <v>298</v>
      </c>
      <c r="S257" s="141" t="s">
        <v>1206</v>
      </c>
      <c r="T257" s="232">
        <v>4.09</v>
      </c>
      <c r="U257" s="151" t="s">
        <v>3021</v>
      </c>
      <c r="V257" s="209">
        <v>3.7999999999999999E-2</v>
      </c>
      <c r="W257" s="141"/>
      <c r="X257" s="141"/>
      <c r="Y257" s="209"/>
      <c r="Z257" s="229">
        <v>5.7699999999999994E-2</v>
      </c>
      <c r="AA257" s="146">
        <v>47186</v>
      </c>
      <c r="AB257" s="141" t="s">
        <v>636</v>
      </c>
      <c r="AC257" s="141"/>
      <c r="AD257" s="235"/>
      <c r="AE257" s="208"/>
      <c r="AF257" s="146">
        <v>45644</v>
      </c>
      <c r="AG257" s="141"/>
      <c r="AH257" s="141"/>
      <c r="AI257" s="151"/>
      <c r="AJ257" s="141" t="s">
        <v>62</v>
      </c>
      <c r="AK257" s="141" t="s">
        <v>791</v>
      </c>
      <c r="AL257" s="141"/>
      <c r="AM257" s="141" t="s">
        <v>305</v>
      </c>
      <c r="AN257" s="146">
        <v>45565</v>
      </c>
      <c r="AO257" s="146">
        <v>45565</v>
      </c>
      <c r="AP257" s="208"/>
      <c r="AQ257" s="148">
        <v>4389708.8499999996</v>
      </c>
      <c r="AR257" s="148">
        <v>92.77</v>
      </c>
      <c r="AS257" s="148">
        <v>1</v>
      </c>
      <c r="AT257" s="148">
        <v>4072.3328999999999</v>
      </c>
      <c r="AU257" s="148">
        <v>4072.3328999999999</v>
      </c>
      <c r="AV257" s="151"/>
      <c r="AW257" s="151"/>
      <c r="AX257" s="141"/>
      <c r="AY257" s="141" t="s">
        <v>4063</v>
      </c>
      <c r="AZ257" s="229">
        <v>2.0198618019999998E-3</v>
      </c>
      <c r="BA257" s="229">
        <v>2.03434781E-4</v>
      </c>
    </row>
    <row r="258" spans="1:53" ht="13.5" thickBot="1">
      <c r="A258" s="153">
        <v>8700</v>
      </c>
      <c r="B258" s="153">
        <v>12535</v>
      </c>
      <c r="C258" s="254"/>
      <c r="D258" s="141"/>
      <c r="E258" s="141" t="s">
        <v>4263</v>
      </c>
      <c r="F258" s="141">
        <v>11019678</v>
      </c>
      <c r="G258" s="141" t="s">
        <v>245</v>
      </c>
      <c r="H258" s="151" t="s">
        <v>865</v>
      </c>
      <c r="I258" s="141" t="s">
        <v>53</v>
      </c>
      <c r="J258" s="141"/>
      <c r="K258" s="141" t="s">
        <v>140</v>
      </c>
      <c r="L258" s="141" t="s">
        <v>62</v>
      </c>
      <c r="M258" s="141" t="s">
        <v>62</v>
      </c>
      <c r="N258" s="141"/>
      <c r="O258" s="207">
        <v>44703</v>
      </c>
      <c r="P258" s="141" t="s">
        <v>298</v>
      </c>
      <c r="Q258" s="141" t="s">
        <v>298</v>
      </c>
      <c r="R258" s="141" t="s">
        <v>298</v>
      </c>
      <c r="S258" s="141" t="s">
        <v>1206</v>
      </c>
      <c r="T258" s="232">
        <v>4.71</v>
      </c>
      <c r="U258" s="151" t="s">
        <v>3021</v>
      </c>
      <c r="V258" s="209">
        <v>0.05</v>
      </c>
      <c r="W258" s="141"/>
      <c r="X258" s="141"/>
      <c r="Y258" s="209"/>
      <c r="Z258" s="229">
        <v>6.3600000000000004E-2</v>
      </c>
      <c r="AA258" s="146">
        <v>47559</v>
      </c>
      <c r="AB258" s="141" t="s">
        <v>635</v>
      </c>
      <c r="AC258" s="141"/>
      <c r="AD258" s="235"/>
      <c r="AE258" s="208"/>
      <c r="AF258" s="146"/>
      <c r="AG258" s="141"/>
      <c r="AH258" s="141"/>
      <c r="AI258" s="151"/>
      <c r="AJ258" s="141" t="s">
        <v>55</v>
      </c>
      <c r="AK258" s="141" t="s">
        <v>791</v>
      </c>
      <c r="AL258" s="141"/>
      <c r="AM258" s="141" t="s">
        <v>305</v>
      </c>
      <c r="AN258" s="146">
        <v>45565</v>
      </c>
      <c r="AO258" s="146">
        <v>45565</v>
      </c>
      <c r="AP258" s="208"/>
      <c r="AQ258" s="148">
        <v>1223997.75</v>
      </c>
      <c r="AR258" s="148">
        <v>97.62</v>
      </c>
      <c r="AS258" s="148">
        <v>1</v>
      </c>
      <c r="AT258" s="148">
        <v>1194.8666000000001</v>
      </c>
      <c r="AU258" s="148">
        <v>1194.8666000000001</v>
      </c>
      <c r="AV258" s="151"/>
      <c r="AW258" s="151"/>
      <c r="AX258" s="141"/>
      <c r="AY258" s="141" t="s">
        <v>4063</v>
      </c>
      <c r="AZ258" s="229">
        <v>5.9264933900000005E-4</v>
      </c>
      <c r="BA258" s="229">
        <v>5.9689969249626201E-5</v>
      </c>
    </row>
    <row r="259" spans="1:53" ht="13.5" thickBot="1">
      <c r="A259" s="153">
        <v>8700</v>
      </c>
      <c r="B259" s="153">
        <v>12535</v>
      </c>
      <c r="C259" s="254"/>
      <c r="D259" s="141"/>
      <c r="E259" s="141" t="s">
        <v>4264</v>
      </c>
      <c r="F259" s="141">
        <v>11019682</v>
      </c>
      <c r="G259" s="141" t="s">
        <v>245</v>
      </c>
      <c r="H259" s="151" t="s">
        <v>865</v>
      </c>
      <c r="I259" s="141" t="s">
        <v>53</v>
      </c>
      <c r="J259" s="141"/>
      <c r="K259" s="141" t="s">
        <v>140</v>
      </c>
      <c r="L259" s="141" t="s">
        <v>62</v>
      </c>
      <c r="M259" s="141" t="s">
        <v>62</v>
      </c>
      <c r="N259" s="141"/>
      <c r="O259" s="207">
        <v>44710</v>
      </c>
      <c r="P259" s="141" t="s">
        <v>298</v>
      </c>
      <c r="Q259" s="141" t="s">
        <v>298</v>
      </c>
      <c r="R259" s="141" t="s">
        <v>298</v>
      </c>
      <c r="S259" s="141" t="s">
        <v>1206</v>
      </c>
      <c r="T259" s="232">
        <v>4.6500000000000004</v>
      </c>
      <c r="U259" s="151" t="s">
        <v>442</v>
      </c>
      <c r="V259" s="209">
        <v>5.5E-2</v>
      </c>
      <c r="W259" s="141"/>
      <c r="X259" s="141"/>
      <c r="Y259" s="209"/>
      <c r="Z259" s="229">
        <v>6.54E-2</v>
      </c>
      <c r="AA259" s="146">
        <v>47559</v>
      </c>
      <c r="AB259" s="141" t="s">
        <v>635</v>
      </c>
      <c r="AC259" s="141"/>
      <c r="AD259" s="235"/>
      <c r="AE259" s="208"/>
      <c r="AF259" s="146"/>
      <c r="AG259" s="141"/>
      <c r="AH259" s="141"/>
      <c r="AI259" s="151"/>
      <c r="AJ259" s="141" t="s">
        <v>55</v>
      </c>
      <c r="AK259" s="141" t="s">
        <v>791</v>
      </c>
      <c r="AL259" s="141"/>
      <c r="AM259" s="141" t="s">
        <v>305</v>
      </c>
      <c r="AN259" s="146">
        <v>45565</v>
      </c>
      <c r="AO259" s="146">
        <v>45565</v>
      </c>
      <c r="AP259" s="208"/>
      <c r="AQ259" s="148">
        <v>258842.5</v>
      </c>
      <c r="AR259" s="148">
        <v>99.42</v>
      </c>
      <c r="AS259" s="148">
        <v>1</v>
      </c>
      <c r="AT259" s="148">
        <v>257.34120999999999</v>
      </c>
      <c r="AU259" s="148">
        <v>257.34120999999999</v>
      </c>
      <c r="AV259" s="151"/>
      <c r="AW259" s="151"/>
      <c r="AX259" s="141"/>
      <c r="AY259" s="141" t="s">
        <v>4063</v>
      </c>
      <c r="AZ259" s="229">
        <v>1.2764027199999999E-4</v>
      </c>
      <c r="BA259" s="229">
        <v>1.28555680705793E-5</v>
      </c>
    </row>
    <row r="260" spans="1:53" ht="13.5" thickBot="1">
      <c r="A260" s="153">
        <v>8700</v>
      </c>
      <c r="B260" s="153">
        <v>12535</v>
      </c>
      <c r="C260" s="254"/>
      <c r="D260" s="141"/>
      <c r="E260" s="141" t="s">
        <v>4265</v>
      </c>
      <c r="F260" s="141">
        <v>11019683</v>
      </c>
      <c r="G260" s="141" t="s">
        <v>245</v>
      </c>
      <c r="H260" s="151" t="s">
        <v>871</v>
      </c>
      <c r="I260" s="141" t="s">
        <v>53</v>
      </c>
      <c r="J260" s="141"/>
      <c r="K260" s="141" t="s">
        <v>102</v>
      </c>
      <c r="L260" s="141" t="s">
        <v>62</v>
      </c>
      <c r="M260" s="141" t="s">
        <v>62</v>
      </c>
      <c r="N260" s="141"/>
      <c r="O260" s="207">
        <v>44711</v>
      </c>
      <c r="P260" s="141" t="s">
        <v>298</v>
      </c>
      <c r="Q260" s="141" t="s">
        <v>298</v>
      </c>
      <c r="R260" s="141" t="s">
        <v>298</v>
      </c>
      <c r="S260" s="141" t="s">
        <v>1206</v>
      </c>
      <c r="T260" s="232">
        <v>1.57</v>
      </c>
      <c r="U260" s="151" t="s">
        <v>3021</v>
      </c>
      <c r="V260" s="209">
        <v>6.9000000000000006E-2</v>
      </c>
      <c r="W260" s="141"/>
      <c r="X260" s="141"/>
      <c r="Y260" s="209"/>
      <c r="Z260" s="229">
        <v>8.5999999999999993E-2</v>
      </c>
      <c r="AA260" s="146">
        <v>46172</v>
      </c>
      <c r="AB260" s="141" t="s">
        <v>636</v>
      </c>
      <c r="AC260" s="141"/>
      <c r="AD260" s="235"/>
      <c r="AE260" s="208"/>
      <c r="AF260" s="146"/>
      <c r="AG260" s="141"/>
      <c r="AH260" s="141"/>
      <c r="AI260" s="151"/>
      <c r="AJ260" s="141" t="s">
        <v>55</v>
      </c>
      <c r="AK260" s="141" t="s">
        <v>791</v>
      </c>
      <c r="AL260" s="141"/>
      <c r="AM260" s="141" t="s">
        <v>305</v>
      </c>
      <c r="AN260" s="146">
        <v>45565</v>
      </c>
      <c r="AO260" s="146">
        <v>45565</v>
      </c>
      <c r="AP260" s="208"/>
      <c r="AQ260" s="148">
        <v>16666666.67</v>
      </c>
      <c r="AR260" s="148">
        <v>99.4</v>
      </c>
      <c r="AS260" s="148">
        <v>1</v>
      </c>
      <c r="AT260" s="148">
        <v>16566.666669999999</v>
      </c>
      <c r="AU260" s="148">
        <v>16566.666669999999</v>
      </c>
      <c r="AV260" s="151"/>
      <c r="AW260" s="151"/>
      <c r="AX260" s="141"/>
      <c r="AY260" s="141" t="s">
        <v>4063</v>
      </c>
      <c r="AZ260" s="229">
        <v>8.2170043619999994E-3</v>
      </c>
      <c r="BA260" s="229">
        <v>8.2759349300000004E-4</v>
      </c>
    </row>
    <row r="261" spans="1:53" ht="13.5" thickBot="1">
      <c r="A261" s="153">
        <v>8700</v>
      </c>
      <c r="B261" s="153">
        <v>12535</v>
      </c>
      <c r="C261" s="254"/>
      <c r="D261" s="141"/>
      <c r="E261" s="141" t="s">
        <v>4266</v>
      </c>
      <c r="F261" s="141">
        <v>11019685</v>
      </c>
      <c r="G261" s="141" t="s">
        <v>245</v>
      </c>
      <c r="H261" s="151" t="s">
        <v>871</v>
      </c>
      <c r="I261" s="141" t="s">
        <v>53</v>
      </c>
      <c r="J261" s="141"/>
      <c r="K261" s="141" t="s">
        <v>102</v>
      </c>
      <c r="L261" s="141" t="s">
        <v>62</v>
      </c>
      <c r="M261" s="141" t="s">
        <v>62</v>
      </c>
      <c r="N261" s="141"/>
      <c r="O261" s="207">
        <v>44711</v>
      </c>
      <c r="P261" s="141" t="s">
        <v>298</v>
      </c>
      <c r="Q261" s="141" t="s">
        <v>298</v>
      </c>
      <c r="R261" s="141" t="s">
        <v>298</v>
      </c>
      <c r="S261" s="141" t="s">
        <v>1206</v>
      </c>
      <c r="T261" s="232">
        <v>1.57</v>
      </c>
      <c r="U261" s="151" t="s">
        <v>3021</v>
      </c>
      <c r="V261" s="209">
        <v>6.9000000000000006E-2</v>
      </c>
      <c r="W261" s="141"/>
      <c r="X261" s="141"/>
      <c r="Y261" s="209"/>
      <c r="Z261" s="229">
        <v>8.5999999999999993E-2</v>
      </c>
      <c r="AA261" s="146">
        <v>46172</v>
      </c>
      <c r="AB261" s="141" t="s">
        <v>636</v>
      </c>
      <c r="AC261" s="141"/>
      <c r="AD261" s="235"/>
      <c r="AE261" s="208"/>
      <c r="AF261" s="146"/>
      <c r="AG261" s="141"/>
      <c r="AH261" s="141"/>
      <c r="AI261" s="151"/>
      <c r="AJ261" s="141" t="s">
        <v>55</v>
      </c>
      <c r="AK261" s="141" t="s">
        <v>791</v>
      </c>
      <c r="AL261" s="141"/>
      <c r="AM261" s="141" t="s">
        <v>305</v>
      </c>
      <c r="AN261" s="146">
        <v>45565</v>
      </c>
      <c r="AO261" s="146">
        <v>45565</v>
      </c>
      <c r="AP261" s="208"/>
      <c r="AQ261" s="148">
        <v>8333333.3300000001</v>
      </c>
      <c r="AR261" s="148">
        <v>99.4</v>
      </c>
      <c r="AS261" s="148">
        <v>1</v>
      </c>
      <c r="AT261" s="148">
        <v>8283.3333299999995</v>
      </c>
      <c r="AU261" s="148">
        <v>8283.3333299999995</v>
      </c>
      <c r="AV261" s="151"/>
      <c r="AW261" s="151"/>
      <c r="AX261" s="141"/>
      <c r="AY261" s="141" t="s">
        <v>4063</v>
      </c>
      <c r="AZ261" s="229">
        <v>4.1085021780000001E-3</v>
      </c>
      <c r="BA261" s="229">
        <v>4.1379674600000002E-4</v>
      </c>
    </row>
    <row r="262" spans="1:53" ht="13.5" thickBot="1">
      <c r="A262" s="153">
        <v>8700</v>
      </c>
      <c r="B262" s="153">
        <v>12535</v>
      </c>
      <c r="C262" s="254"/>
      <c r="D262" s="141"/>
      <c r="E262" s="141" t="s">
        <v>4267</v>
      </c>
      <c r="F262" s="141">
        <v>11019686</v>
      </c>
      <c r="G262" s="141" t="s">
        <v>245</v>
      </c>
      <c r="H262" s="151" t="s">
        <v>865</v>
      </c>
      <c r="I262" s="141" t="s">
        <v>53</v>
      </c>
      <c r="J262" s="141"/>
      <c r="K262" s="141" t="s">
        <v>140</v>
      </c>
      <c r="L262" s="141" t="s">
        <v>62</v>
      </c>
      <c r="M262" s="141" t="s">
        <v>62</v>
      </c>
      <c r="N262" s="141"/>
      <c r="O262" s="207">
        <v>44713</v>
      </c>
      <c r="P262" s="141" t="s">
        <v>298</v>
      </c>
      <c r="Q262" s="141" t="s">
        <v>298</v>
      </c>
      <c r="R262" s="141" t="s">
        <v>298</v>
      </c>
      <c r="S262" s="141" t="s">
        <v>1206</v>
      </c>
      <c r="T262" s="232">
        <v>4.6399999999999997</v>
      </c>
      <c r="U262" s="151" t="s">
        <v>3021</v>
      </c>
      <c r="V262" s="209">
        <v>5.5E-2</v>
      </c>
      <c r="W262" s="141"/>
      <c r="X262" s="141"/>
      <c r="Y262" s="209"/>
      <c r="Z262" s="229">
        <v>6.9500000000000006E-2</v>
      </c>
      <c r="AA262" s="146">
        <v>47559</v>
      </c>
      <c r="AB262" s="141" t="s">
        <v>635</v>
      </c>
      <c r="AC262" s="141"/>
      <c r="AD262" s="235"/>
      <c r="AE262" s="208"/>
      <c r="AF262" s="146"/>
      <c r="AG262" s="141"/>
      <c r="AH262" s="141"/>
      <c r="AI262" s="151"/>
      <c r="AJ262" s="141" t="s">
        <v>55</v>
      </c>
      <c r="AK262" s="141" t="s">
        <v>791</v>
      </c>
      <c r="AL262" s="141"/>
      <c r="AM262" s="141" t="s">
        <v>305</v>
      </c>
      <c r="AN262" s="146">
        <v>45565</v>
      </c>
      <c r="AO262" s="146">
        <v>45565</v>
      </c>
      <c r="AP262" s="208"/>
      <c r="AQ262" s="148">
        <v>1540800</v>
      </c>
      <c r="AR262" s="148">
        <v>97.66</v>
      </c>
      <c r="AS262" s="148">
        <v>1</v>
      </c>
      <c r="AT262" s="148">
        <v>1504.7452800000001</v>
      </c>
      <c r="AU262" s="148">
        <v>1504.7452800000001</v>
      </c>
      <c r="AV262" s="151"/>
      <c r="AW262" s="151"/>
      <c r="AX262" s="141"/>
      <c r="AY262" s="141" t="s">
        <v>4063</v>
      </c>
      <c r="AZ262" s="229">
        <v>7.4634799899999998E-4</v>
      </c>
      <c r="BA262" s="229">
        <v>7.51700645843813E-5</v>
      </c>
    </row>
    <row r="263" spans="1:53" ht="13.5" thickBot="1">
      <c r="A263" s="153">
        <v>8700</v>
      </c>
      <c r="B263" s="153">
        <v>12535</v>
      </c>
      <c r="C263" s="254"/>
      <c r="D263" s="141"/>
      <c r="E263" s="141" t="s">
        <v>4268</v>
      </c>
      <c r="F263" s="141">
        <v>11019691</v>
      </c>
      <c r="G263" s="141" t="s">
        <v>245</v>
      </c>
      <c r="H263" s="151" t="s">
        <v>865</v>
      </c>
      <c r="I263" s="141" t="s">
        <v>53</v>
      </c>
      <c r="J263" s="141"/>
      <c r="K263" s="141" t="s">
        <v>140</v>
      </c>
      <c r="L263" s="141" t="s">
        <v>62</v>
      </c>
      <c r="M263" s="141" t="s">
        <v>62</v>
      </c>
      <c r="N263" s="141"/>
      <c r="O263" s="207">
        <v>44728</v>
      </c>
      <c r="P263" s="141" t="s">
        <v>298</v>
      </c>
      <c r="Q263" s="141" t="s">
        <v>298</v>
      </c>
      <c r="R263" s="141" t="s">
        <v>298</v>
      </c>
      <c r="S263" s="141" t="s">
        <v>1206</v>
      </c>
      <c r="T263" s="232">
        <v>4.6500000000000004</v>
      </c>
      <c r="U263" s="151" t="s">
        <v>3021</v>
      </c>
      <c r="V263" s="209">
        <v>0.06</v>
      </c>
      <c r="W263" s="141"/>
      <c r="X263" s="141"/>
      <c r="Y263" s="209"/>
      <c r="Z263" s="229">
        <v>6.3600000000000004E-2</v>
      </c>
      <c r="AA263" s="146">
        <v>47559</v>
      </c>
      <c r="AB263" s="141" t="s">
        <v>635</v>
      </c>
      <c r="AC263" s="141"/>
      <c r="AD263" s="235"/>
      <c r="AE263" s="208"/>
      <c r="AF263" s="146"/>
      <c r="AG263" s="141"/>
      <c r="AH263" s="141"/>
      <c r="AI263" s="151"/>
      <c r="AJ263" s="141" t="s">
        <v>55</v>
      </c>
      <c r="AK263" s="141" t="s">
        <v>791</v>
      </c>
      <c r="AL263" s="141"/>
      <c r="AM263" s="141" t="s">
        <v>305</v>
      </c>
      <c r="AN263" s="146">
        <v>45565</v>
      </c>
      <c r="AO263" s="146">
        <v>45565</v>
      </c>
      <c r="AP263" s="208"/>
      <c r="AQ263" s="148">
        <v>6700</v>
      </c>
      <c r="AR263" s="148">
        <v>100.57</v>
      </c>
      <c r="AS263" s="148">
        <v>1</v>
      </c>
      <c r="AT263" s="148">
        <v>6.7381900000000003</v>
      </c>
      <c r="AU263" s="148">
        <v>6.7381900000000003</v>
      </c>
      <c r="AV263" s="151"/>
      <c r="AW263" s="151"/>
      <c r="AX263" s="141"/>
      <c r="AY263" s="141" t="s">
        <v>4063</v>
      </c>
      <c r="AZ263" s="229">
        <v>3.3421168981440801E-6</v>
      </c>
      <c r="BA263" s="229">
        <v>3.3660858366795E-7</v>
      </c>
    </row>
    <row r="264" spans="1:53" ht="13.5" thickBot="1">
      <c r="A264" s="153">
        <v>8700</v>
      </c>
      <c r="B264" s="153">
        <v>12535</v>
      </c>
      <c r="C264" s="254"/>
      <c r="D264" s="141"/>
      <c r="E264" s="141" t="s">
        <v>4269</v>
      </c>
      <c r="F264" s="141">
        <v>11019891</v>
      </c>
      <c r="G264" s="141" t="s">
        <v>245</v>
      </c>
      <c r="H264" s="151" t="s">
        <v>843</v>
      </c>
      <c r="I264" s="141" t="s">
        <v>53</v>
      </c>
      <c r="J264" s="141"/>
      <c r="K264" s="141" t="s">
        <v>140</v>
      </c>
      <c r="L264" s="141" t="s">
        <v>62</v>
      </c>
      <c r="M264" s="141" t="s">
        <v>62</v>
      </c>
      <c r="N264" s="141"/>
      <c r="O264" s="207">
        <v>44761</v>
      </c>
      <c r="P264" s="141" t="s">
        <v>298</v>
      </c>
      <c r="Q264" s="141" t="s">
        <v>298</v>
      </c>
      <c r="R264" s="141" t="s">
        <v>298</v>
      </c>
      <c r="S264" s="141" t="s">
        <v>1206</v>
      </c>
      <c r="T264" s="232">
        <v>2.5</v>
      </c>
      <c r="U264" s="151" t="s">
        <v>3021</v>
      </c>
      <c r="V264" s="209">
        <v>0.12</v>
      </c>
      <c r="W264" s="141"/>
      <c r="X264" s="141"/>
      <c r="Y264" s="209"/>
      <c r="Z264" s="229">
        <v>0.12839999999999999</v>
      </c>
      <c r="AA264" s="146">
        <v>46478</v>
      </c>
      <c r="AB264" s="141" t="s">
        <v>635</v>
      </c>
      <c r="AC264" s="141"/>
      <c r="AD264" s="235"/>
      <c r="AE264" s="208"/>
      <c r="AF264" s="146"/>
      <c r="AG264" s="141"/>
      <c r="AH264" s="141"/>
      <c r="AI264" s="151"/>
      <c r="AJ264" s="141" t="s">
        <v>62</v>
      </c>
      <c r="AK264" s="141" t="s">
        <v>791</v>
      </c>
      <c r="AL264" s="141"/>
      <c r="AM264" s="141" t="s">
        <v>305</v>
      </c>
      <c r="AN264" s="146">
        <v>45565</v>
      </c>
      <c r="AO264" s="146">
        <v>45565</v>
      </c>
      <c r="AP264" s="208"/>
      <c r="AQ264" s="148">
        <v>1111398.04</v>
      </c>
      <c r="AR264" s="148">
        <v>125.97</v>
      </c>
      <c r="AS264" s="148">
        <v>1</v>
      </c>
      <c r="AT264" s="148">
        <v>1400.02811</v>
      </c>
      <c r="AU264" s="148">
        <v>1400.02811</v>
      </c>
      <c r="AV264" s="151"/>
      <c r="AW264" s="151"/>
      <c r="AX264" s="141"/>
      <c r="AY264" s="141" t="s">
        <v>4063</v>
      </c>
      <c r="AZ264" s="229">
        <v>6.9440867699999999E-4</v>
      </c>
      <c r="BA264" s="229">
        <v>6.9938882578617794E-5</v>
      </c>
    </row>
    <row r="265" spans="1:53" ht="13.5" thickBot="1">
      <c r="A265" s="153">
        <v>8700</v>
      </c>
      <c r="B265" s="153">
        <v>12535</v>
      </c>
      <c r="C265" s="254"/>
      <c r="D265" s="141"/>
      <c r="E265" s="141" t="s">
        <v>4270</v>
      </c>
      <c r="F265" s="141">
        <v>11019892</v>
      </c>
      <c r="G265" s="141" t="s">
        <v>245</v>
      </c>
      <c r="H265" s="151" t="s">
        <v>865</v>
      </c>
      <c r="I265" s="141" t="s">
        <v>53</v>
      </c>
      <c r="J265" s="141"/>
      <c r="K265" s="141" t="s">
        <v>140</v>
      </c>
      <c r="L265" s="141" t="s">
        <v>62</v>
      </c>
      <c r="M265" s="141" t="s">
        <v>62</v>
      </c>
      <c r="N265" s="141"/>
      <c r="O265" s="207">
        <v>44763</v>
      </c>
      <c r="P265" s="141" t="s">
        <v>298</v>
      </c>
      <c r="Q265" s="141" t="s">
        <v>298</v>
      </c>
      <c r="R265" s="141" t="s">
        <v>298</v>
      </c>
      <c r="S265" s="141" t="s">
        <v>1206</v>
      </c>
      <c r="T265" s="232">
        <v>4.57</v>
      </c>
      <c r="U265" s="151" t="s">
        <v>3021</v>
      </c>
      <c r="V265" s="209">
        <v>0.06</v>
      </c>
      <c r="W265" s="141"/>
      <c r="X265" s="141"/>
      <c r="Y265" s="209"/>
      <c r="Z265" s="229">
        <v>7.6700000000000004E-2</v>
      </c>
      <c r="AA265" s="146">
        <v>47559</v>
      </c>
      <c r="AB265" s="141" t="s">
        <v>635</v>
      </c>
      <c r="AC265" s="141"/>
      <c r="AD265" s="235"/>
      <c r="AE265" s="208"/>
      <c r="AF265" s="146"/>
      <c r="AG265" s="141"/>
      <c r="AH265" s="141"/>
      <c r="AI265" s="151"/>
      <c r="AJ265" s="141" t="s">
        <v>55</v>
      </c>
      <c r="AK265" s="141" t="s">
        <v>791</v>
      </c>
      <c r="AL265" s="141"/>
      <c r="AM265" s="141" t="s">
        <v>305</v>
      </c>
      <c r="AN265" s="146">
        <v>45565</v>
      </c>
      <c r="AO265" s="146">
        <v>45565</v>
      </c>
      <c r="AP265" s="208"/>
      <c r="AQ265" s="148">
        <v>50000</v>
      </c>
      <c r="AR265" s="148">
        <v>97.21</v>
      </c>
      <c r="AS265" s="148">
        <v>1</v>
      </c>
      <c r="AT265" s="148">
        <v>48.604999999999997</v>
      </c>
      <c r="AU265" s="148">
        <v>48.604999999999997</v>
      </c>
      <c r="AV265" s="151"/>
      <c r="AW265" s="151"/>
      <c r="AX265" s="141"/>
      <c r="AY265" s="141" t="s">
        <v>4063</v>
      </c>
      <c r="AZ265" s="229">
        <v>2.4107897200033399E-5</v>
      </c>
      <c r="BA265" s="229">
        <v>2.4280793817302099E-6</v>
      </c>
    </row>
    <row r="266" spans="1:53" ht="13.5" thickBot="1">
      <c r="A266" s="153">
        <v>8700</v>
      </c>
      <c r="B266" s="153">
        <v>12535</v>
      </c>
      <c r="C266" s="254"/>
      <c r="D266" s="141"/>
      <c r="E266" s="141" t="s">
        <v>4271</v>
      </c>
      <c r="F266" s="141">
        <v>11019895</v>
      </c>
      <c r="G266" s="141" t="s">
        <v>245</v>
      </c>
      <c r="H266" s="151" t="s">
        <v>865</v>
      </c>
      <c r="I266" s="141" t="s">
        <v>53</v>
      </c>
      <c r="J266" s="141"/>
      <c r="K266" s="141" t="s">
        <v>140</v>
      </c>
      <c r="L266" s="141" t="s">
        <v>62</v>
      </c>
      <c r="M266" s="141" t="s">
        <v>62</v>
      </c>
      <c r="N266" s="141"/>
      <c r="O266" s="207">
        <v>44767</v>
      </c>
      <c r="P266" s="141" t="s">
        <v>298</v>
      </c>
      <c r="Q266" s="141" t="s">
        <v>298</v>
      </c>
      <c r="R266" s="141" t="s">
        <v>298</v>
      </c>
      <c r="S266" s="141" t="s">
        <v>1206</v>
      </c>
      <c r="T266" s="232">
        <v>4.57</v>
      </c>
      <c r="U266" s="151" t="s">
        <v>3021</v>
      </c>
      <c r="V266" s="209">
        <v>0.06</v>
      </c>
      <c r="W266" s="141"/>
      <c r="X266" s="141"/>
      <c r="Y266" s="209"/>
      <c r="Z266" s="229">
        <v>7.6700000000000004E-2</v>
      </c>
      <c r="AA266" s="146">
        <v>47559</v>
      </c>
      <c r="AB266" s="141" t="s">
        <v>635</v>
      </c>
      <c r="AC266" s="141"/>
      <c r="AD266" s="235"/>
      <c r="AE266" s="208"/>
      <c r="AF266" s="146"/>
      <c r="AG266" s="141"/>
      <c r="AH266" s="141"/>
      <c r="AI266" s="151"/>
      <c r="AJ266" s="141" t="s">
        <v>55</v>
      </c>
      <c r="AK266" s="141" t="s">
        <v>791</v>
      </c>
      <c r="AL266" s="141"/>
      <c r="AM266" s="141" t="s">
        <v>305</v>
      </c>
      <c r="AN266" s="146">
        <v>45565</v>
      </c>
      <c r="AO266" s="146">
        <v>45565</v>
      </c>
      <c r="AP266" s="208"/>
      <c r="AQ266" s="148">
        <v>125000</v>
      </c>
      <c r="AR266" s="148">
        <v>97.24</v>
      </c>
      <c r="AS266" s="148">
        <v>1</v>
      </c>
      <c r="AT266" s="148">
        <v>121.55</v>
      </c>
      <c r="AU266" s="148">
        <v>121.55</v>
      </c>
      <c r="AV266" s="151"/>
      <c r="AW266" s="151"/>
      <c r="AX266" s="141"/>
      <c r="AY266" s="141" t="s">
        <v>4063</v>
      </c>
      <c r="AZ266" s="229">
        <v>6.0288342859048697E-5</v>
      </c>
      <c r="BA266" s="229">
        <v>6.0720717796380497E-6</v>
      </c>
    </row>
    <row r="267" spans="1:53" ht="13.5" thickBot="1">
      <c r="A267" s="153">
        <v>8700</v>
      </c>
      <c r="B267" s="153">
        <v>12535</v>
      </c>
      <c r="C267" s="254"/>
      <c r="D267" s="141"/>
      <c r="E267" s="141" t="s">
        <v>4272</v>
      </c>
      <c r="F267" s="141">
        <v>11019896</v>
      </c>
      <c r="G267" s="141" t="s">
        <v>245</v>
      </c>
      <c r="H267" s="151" t="s">
        <v>871</v>
      </c>
      <c r="I267" s="141" t="s">
        <v>53</v>
      </c>
      <c r="J267" s="141"/>
      <c r="K267" s="141" t="s">
        <v>102</v>
      </c>
      <c r="L267" s="141" t="s">
        <v>62</v>
      </c>
      <c r="M267" s="141" t="s">
        <v>62</v>
      </c>
      <c r="N267" s="141"/>
      <c r="O267" s="207">
        <v>44767</v>
      </c>
      <c r="P267" s="141" t="s">
        <v>298</v>
      </c>
      <c r="Q267" s="141" t="s">
        <v>298</v>
      </c>
      <c r="R267" s="141" t="s">
        <v>298</v>
      </c>
      <c r="S267" s="141" t="s">
        <v>1206</v>
      </c>
      <c r="T267" s="232">
        <v>1.56</v>
      </c>
      <c r="U267" s="151" t="s">
        <v>3021</v>
      </c>
      <c r="V267" s="209">
        <v>7.9000000000000001E-2</v>
      </c>
      <c r="W267" s="141"/>
      <c r="X267" s="141"/>
      <c r="Y267" s="209"/>
      <c r="Z267" s="229">
        <v>9.2899999999999996E-2</v>
      </c>
      <c r="AA267" s="146">
        <v>46172</v>
      </c>
      <c r="AB267" s="141" t="s">
        <v>636</v>
      </c>
      <c r="AC267" s="141"/>
      <c r="AD267" s="235"/>
      <c r="AE267" s="208"/>
      <c r="AF267" s="146"/>
      <c r="AG267" s="141"/>
      <c r="AH267" s="141"/>
      <c r="AI267" s="151"/>
      <c r="AJ267" s="141" t="s">
        <v>55</v>
      </c>
      <c r="AK267" s="141" t="s">
        <v>791</v>
      </c>
      <c r="AL267" s="141"/>
      <c r="AM267" s="141" t="s">
        <v>305</v>
      </c>
      <c r="AN267" s="146">
        <v>45565</v>
      </c>
      <c r="AO267" s="146">
        <v>45565</v>
      </c>
      <c r="AP267" s="208"/>
      <c r="AQ267" s="148">
        <v>8333333.3300000001</v>
      </c>
      <c r="AR267" s="148">
        <v>100.18</v>
      </c>
      <c r="AS267" s="148">
        <v>1</v>
      </c>
      <c r="AT267" s="148">
        <v>8348.3333299999995</v>
      </c>
      <c r="AU267" s="148">
        <v>8348.3333299999995</v>
      </c>
      <c r="AV267" s="151"/>
      <c r="AW267" s="151"/>
      <c r="AX267" s="141"/>
      <c r="AY267" s="141" t="s">
        <v>4063</v>
      </c>
      <c r="AZ267" s="229">
        <v>4.1407419339999996E-3</v>
      </c>
      <c r="BA267" s="229">
        <v>4.1704384300000002E-4</v>
      </c>
    </row>
    <row r="268" spans="1:53" ht="13.5" thickBot="1">
      <c r="A268" s="153">
        <v>8700</v>
      </c>
      <c r="B268" s="153">
        <v>12535</v>
      </c>
      <c r="C268" s="254"/>
      <c r="D268" s="141"/>
      <c r="E268" s="141" t="s">
        <v>4273</v>
      </c>
      <c r="F268" s="141">
        <v>11019903</v>
      </c>
      <c r="G268" s="141" t="s">
        <v>245</v>
      </c>
      <c r="H268" s="151" t="s">
        <v>865</v>
      </c>
      <c r="I268" s="141" t="s">
        <v>53</v>
      </c>
      <c r="J268" s="141"/>
      <c r="K268" s="141" t="s">
        <v>140</v>
      </c>
      <c r="L268" s="141" t="s">
        <v>62</v>
      </c>
      <c r="M268" s="141" t="s">
        <v>62</v>
      </c>
      <c r="N268" s="141"/>
      <c r="O268" s="207">
        <v>44791</v>
      </c>
      <c r="P268" s="141" t="s">
        <v>298</v>
      </c>
      <c r="Q268" s="141" t="s">
        <v>298</v>
      </c>
      <c r="R268" s="141" t="s">
        <v>298</v>
      </c>
      <c r="S268" s="141" t="s">
        <v>1206</v>
      </c>
      <c r="T268" s="232">
        <v>4.57</v>
      </c>
      <c r="U268" s="151" t="s">
        <v>3021</v>
      </c>
      <c r="V268" s="209">
        <v>0.06</v>
      </c>
      <c r="W268" s="141"/>
      <c r="X268" s="141"/>
      <c r="Y268" s="209"/>
      <c r="Z268" s="229">
        <v>7.9199999999999993E-2</v>
      </c>
      <c r="AA268" s="146">
        <v>47559</v>
      </c>
      <c r="AB268" s="141" t="s">
        <v>635</v>
      </c>
      <c r="AC268" s="141"/>
      <c r="AD268" s="235"/>
      <c r="AE268" s="208"/>
      <c r="AF268" s="146"/>
      <c r="AG268" s="141"/>
      <c r="AH268" s="141"/>
      <c r="AI268" s="151"/>
      <c r="AJ268" s="141" t="s">
        <v>55</v>
      </c>
      <c r="AK268" s="141" t="s">
        <v>791</v>
      </c>
      <c r="AL268" s="141"/>
      <c r="AM268" s="141" t="s">
        <v>305</v>
      </c>
      <c r="AN268" s="146">
        <v>45565</v>
      </c>
      <c r="AO268" s="146">
        <v>45565</v>
      </c>
      <c r="AP268" s="208"/>
      <c r="AQ268" s="148">
        <v>100000</v>
      </c>
      <c r="AR268" s="148">
        <v>96.21</v>
      </c>
      <c r="AS268" s="148">
        <v>1</v>
      </c>
      <c r="AT268" s="148">
        <v>96.21</v>
      </c>
      <c r="AU268" s="148">
        <v>96.21</v>
      </c>
      <c r="AV268" s="151"/>
      <c r="AW268" s="151"/>
      <c r="AX268" s="141"/>
      <c r="AY268" s="141" t="s">
        <v>4063</v>
      </c>
      <c r="AZ268" s="229">
        <v>4.7719798160996099E-5</v>
      </c>
      <c r="BA268" s="229">
        <v>4.8062034217933102E-6</v>
      </c>
    </row>
    <row r="269" spans="1:53" ht="13.5" thickBot="1">
      <c r="A269" s="153">
        <v>8700</v>
      </c>
      <c r="B269" s="153">
        <v>12535</v>
      </c>
      <c r="C269" s="254"/>
      <c r="D269" s="141"/>
      <c r="E269" s="141" t="s">
        <v>4274</v>
      </c>
      <c r="F269" s="141">
        <v>11019909</v>
      </c>
      <c r="G269" s="141" t="s">
        <v>245</v>
      </c>
      <c r="H269" s="151" t="s">
        <v>865</v>
      </c>
      <c r="I269" s="141" t="s">
        <v>53</v>
      </c>
      <c r="J269" s="141"/>
      <c r="K269" s="141" t="s">
        <v>140</v>
      </c>
      <c r="L269" s="141" t="s">
        <v>62</v>
      </c>
      <c r="M269" s="141" t="s">
        <v>62</v>
      </c>
      <c r="N269" s="141"/>
      <c r="O269" s="207">
        <v>44824</v>
      </c>
      <c r="P269" s="141" t="s">
        <v>298</v>
      </c>
      <c r="Q269" s="141" t="s">
        <v>298</v>
      </c>
      <c r="R269" s="141" t="s">
        <v>298</v>
      </c>
      <c r="S269" s="141" t="s">
        <v>1206</v>
      </c>
      <c r="T269" s="232">
        <v>4.59</v>
      </c>
      <c r="U269" s="151" t="s">
        <v>3021</v>
      </c>
      <c r="V269" s="209">
        <v>0.06</v>
      </c>
      <c r="W269" s="141"/>
      <c r="X269" s="141"/>
      <c r="Y269" s="209"/>
      <c r="Z269" s="229">
        <v>7.1399999999999991E-2</v>
      </c>
      <c r="AA269" s="146">
        <v>47559</v>
      </c>
      <c r="AB269" s="141" t="s">
        <v>635</v>
      </c>
      <c r="AC269" s="141"/>
      <c r="AD269" s="235"/>
      <c r="AE269" s="208"/>
      <c r="AF269" s="146"/>
      <c r="AG269" s="141"/>
      <c r="AH269" s="141"/>
      <c r="AI269" s="151"/>
      <c r="AJ269" s="141" t="s">
        <v>55</v>
      </c>
      <c r="AK269" s="141" t="s">
        <v>791</v>
      </c>
      <c r="AL269" s="141"/>
      <c r="AM269" s="141" t="s">
        <v>305</v>
      </c>
      <c r="AN269" s="146">
        <v>45565</v>
      </c>
      <c r="AO269" s="146">
        <v>45565</v>
      </c>
      <c r="AP269" s="208"/>
      <c r="AQ269" s="148">
        <v>86250</v>
      </c>
      <c r="AR269" s="148">
        <v>99.46</v>
      </c>
      <c r="AS269" s="148">
        <v>1</v>
      </c>
      <c r="AT269" s="148">
        <v>85.78425</v>
      </c>
      <c r="AU269" s="148">
        <v>85.78425</v>
      </c>
      <c r="AV269" s="151"/>
      <c r="AW269" s="151"/>
      <c r="AX269" s="141"/>
      <c r="AY269" s="141" t="s">
        <v>4063</v>
      </c>
      <c r="AZ269" s="229">
        <v>4.2548665371504299E-5</v>
      </c>
      <c r="BA269" s="229">
        <v>4.2853815184073599E-6</v>
      </c>
    </row>
    <row r="270" spans="1:53" ht="13.5" thickBot="1">
      <c r="A270" s="153">
        <v>8700</v>
      </c>
      <c r="B270" s="153">
        <v>12535</v>
      </c>
      <c r="C270" s="254"/>
      <c r="D270" s="141"/>
      <c r="E270" s="141" t="s">
        <v>4371</v>
      </c>
      <c r="F270" s="141">
        <v>11019917</v>
      </c>
      <c r="G270" s="141" t="s">
        <v>245</v>
      </c>
      <c r="H270" s="151" t="s">
        <v>865</v>
      </c>
      <c r="I270" s="141" t="s">
        <v>53</v>
      </c>
      <c r="J270" s="141"/>
      <c r="K270" s="141" t="s">
        <v>257</v>
      </c>
      <c r="L270" s="141" t="s">
        <v>62</v>
      </c>
      <c r="M270" s="141" t="s">
        <v>62</v>
      </c>
      <c r="N270" s="141"/>
      <c r="O270" s="207">
        <v>44852</v>
      </c>
      <c r="P270" s="141" t="s">
        <v>298</v>
      </c>
      <c r="Q270" s="141" t="s">
        <v>298</v>
      </c>
      <c r="R270" s="141" t="s">
        <v>298</v>
      </c>
      <c r="S270" s="141" t="s">
        <v>1206</v>
      </c>
      <c r="T270" s="232">
        <v>2.4900000000000002</v>
      </c>
      <c r="U270" s="151" t="s">
        <v>3021</v>
      </c>
      <c r="V270" s="209">
        <v>0.08</v>
      </c>
      <c r="W270" s="141"/>
      <c r="X270" s="141"/>
      <c r="Y270" s="209"/>
      <c r="Z270" s="229">
        <v>8.2500000000000004E-2</v>
      </c>
      <c r="AA270" s="146">
        <v>46568</v>
      </c>
      <c r="AB270" s="141" t="s">
        <v>636</v>
      </c>
      <c r="AC270" s="141"/>
      <c r="AD270" s="235"/>
      <c r="AE270" s="208"/>
      <c r="AF270" s="146"/>
      <c r="AG270" s="141"/>
      <c r="AH270" s="141"/>
      <c r="AI270" s="151"/>
      <c r="AJ270" s="141" t="s">
        <v>55</v>
      </c>
      <c r="AK270" s="141" t="s">
        <v>791</v>
      </c>
      <c r="AL270" s="141"/>
      <c r="AM270" s="141" t="s">
        <v>305</v>
      </c>
      <c r="AN270" s="146">
        <v>45565</v>
      </c>
      <c r="AO270" s="146">
        <v>45565</v>
      </c>
      <c r="AP270" s="208"/>
      <c r="AQ270" s="148">
        <v>952000</v>
      </c>
      <c r="AR270" s="148">
        <v>99.99</v>
      </c>
      <c r="AS270" s="148">
        <v>1</v>
      </c>
      <c r="AT270" s="148">
        <v>951.90480000000002</v>
      </c>
      <c r="AU270" s="148">
        <v>951.90480000000002</v>
      </c>
      <c r="AV270" s="151"/>
      <c r="AW270" s="151"/>
      <c r="AX270" s="141"/>
      <c r="AY270" s="141" t="s">
        <v>4063</v>
      </c>
      <c r="AZ270" s="229">
        <v>4.7214119999999999E-4</v>
      </c>
      <c r="BA270" s="229">
        <v>4.7552729518568501E-5</v>
      </c>
    </row>
    <row r="271" spans="1:53" ht="13.5" thickBot="1">
      <c r="A271" s="153">
        <v>8700</v>
      </c>
      <c r="B271" s="153">
        <v>12535</v>
      </c>
      <c r="C271" s="254"/>
      <c r="D271" s="141"/>
      <c r="E271" s="141" t="s">
        <v>4372</v>
      </c>
      <c r="F271" s="141">
        <v>11019918</v>
      </c>
      <c r="G271" s="141" t="s">
        <v>245</v>
      </c>
      <c r="H271" s="151" t="s">
        <v>865</v>
      </c>
      <c r="I271" s="141" t="s">
        <v>53</v>
      </c>
      <c r="J271" s="141"/>
      <c r="K271" s="141" t="s">
        <v>257</v>
      </c>
      <c r="L271" s="141" t="s">
        <v>62</v>
      </c>
      <c r="M271" s="141" t="s">
        <v>62</v>
      </c>
      <c r="N271" s="141"/>
      <c r="O271" s="207">
        <v>44852</v>
      </c>
      <c r="P271" s="141" t="s">
        <v>298</v>
      </c>
      <c r="Q271" s="141" t="s">
        <v>298</v>
      </c>
      <c r="R271" s="141" t="s">
        <v>298</v>
      </c>
      <c r="S271" s="141" t="s">
        <v>1206</v>
      </c>
      <c r="T271" s="232">
        <v>2.4900000000000002</v>
      </c>
      <c r="U271" s="151" t="s">
        <v>3021</v>
      </c>
      <c r="V271" s="209">
        <v>0.08</v>
      </c>
      <c r="W271" s="141"/>
      <c r="X271" s="141"/>
      <c r="Y271" s="209"/>
      <c r="Z271" s="229">
        <v>8.2500000000000004E-2</v>
      </c>
      <c r="AA271" s="146">
        <v>46568</v>
      </c>
      <c r="AB271" s="141" t="s">
        <v>636</v>
      </c>
      <c r="AC271" s="141"/>
      <c r="AD271" s="235"/>
      <c r="AE271" s="208"/>
      <c r="AF271" s="146"/>
      <c r="AG271" s="141"/>
      <c r="AH271" s="141"/>
      <c r="AI271" s="151"/>
      <c r="AJ271" s="141" t="s">
        <v>55</v>
      </c>
      <c r="AK271" s="141" t="s">
        <v>791</v>
      </c>
      <c r="AL271" s="141"/>
      <c r="AM271" s="141" t="s">
        <v>305</v>
      </c>
      <c r="AN271" s="146">
        <v>45565</v>
      </c>
      <c r="AO271" s="146">
        <v>45565</v>
      </c>
      <c r="AP271" s="208"/>
      <c r="AQ271" s="148">
        <v>226100</v>
      </c>
      <c r="AR271" s="148">
        <v>99.99</v>
      </c>
      <c r="AS271" s="148">
        <v>1</v>
      </c>
      <c r="AT271" s="148">
        <v>226.07739000000001</v>
      </c>
      <c r="AU271" s="148">
        <v>226.07739000000001</v>
      </c>
      <c r="AV271" s="151"/>
      <c r="AW271" s="151"/>
      <c r="AX271" s="141"/>
      <c r="AY271" s="141" t="s">
        <v>4063</v>
      </c>
      <c r="AZ271" s="229">
        <v>1.12133535E-4</v>
      </c>
      <c r="BA271" s="229">
        <v>1.129377326066E-5</v>
      </c>
    </row>
    <row r="272" spans="1:53" ht="13.5" thickBot="1">
      <c r="A272" s="153">
        <v>8700</v>
      </c>
      <c r="B272" s="153">
        <v>12535</v>
      </c>
      <c r="C272" s="254"/>
      <c r="D272" s="141"/>
      <c r="E272" s="141" t="s">
        <v>4373</v>
      </c>
      <c r="F272" s="141">
        <v>11019922</v>
      </c>
      <c r="G272" s="141" t="s">
        <v>245</v>
      </c>
      <c r="H272" s="151" t="s">
        <v>865</v>
      </c>
      <c r="I272" s="141" t="s">
        <v>53</v>
      </c>
      <c r="J272" s="141"/>
      <c r="K272" s="141" t="s">
        <v>257</v>
      </c>
      <c r="L272" s="141" t="s">
        <v>62</v>
      </c>
      <c r="M272" s="141" t="s">
        <v>62</v>
      </c>
      <c r="N272" s="141"/>
      <c r="O272" s="207">
        <v>44875</v>
      </c>
      <c r="P272" s="141" t="s">
        <v>298</v>
      </c>
      <c r="Q272" s="141" t="s">
        <v>298</v>
      </c>
      <c r="R272" s="141" t="s">
        <v>298</v>
      </c>
      <c r="S272" s="141" t="s">
        <v>1206</v>
      </c>
      <c r="T272" s="232">
        <v>2.4900000000000002</v>
      </c>
      <c r="U272" s="151" t="s">
        <v>3021</v>
      </c>
      <c r="V272" s="209">
        <v>0.08</v>
      </c>
      <c r="W272" s="141"/>
      <c r="X272" s="141"/>
      <c r="Y272" s="209"/>
      <c r="Z272" s="229">
        <v>8.2699999999999996E-2</v>
      </c>
      <c r="AA272" s="146">
        <v>46568</v>
      </c>
      <c r="AB272" s="141" t="s">
        <v>636</v>
      </c>
      <c r="AC272" s="141"/>
      <c r="AD272" s="235"/>
      <c r="AE272" s="208"/>
      <c r="AF272" s="146"/>
      <c r="AG272" s="141"/>
      <c r="AH272" s="141"/>
      <c r="AI272" s="151"/>
      <c r="AJ272" s="141" t="s">
        <v>55</v>
      </c>
      <c r="AK272" s="141" t="s">
        <v>791</v>
      </c>
      <c r="AL272" s="141"/>
      <c r="AM272" s="141" t="s">
        <v>305</v>
      </c>
      <c r="AN272" s="146">
        <v>45565</v>
      </c>
      <c r="AO272" s="146">
        <v>45565</v>
      </c>
      <c r="AP272" s="208"/>
      <c r="AQ272" s="148">
        <v>44800</v>
      </c>
      <c r="AR272" s="148">
        <v>99.96</v>
      </c>
      <c r="AS272" s="148">
        <v>1</v>
      </c>
      <c r="AT272" s="148">
        <v>44.782080000000001</v>
      </c>
      <c r="AU272" s="148">
        <v>44.782080000000001</v>
      </c>
      <c r="AV272" s="151"/>
      <c r="AW272" s="151"/>
      <c r="AX272" s="141"/>
      <c r="AY272" s="141" t="s">
        <v>4063</v>
      </c>
      <c r="AZ272" s="229">
        <v>2.2211743257765099E-5</v>
      </c>
      <c r="BA272" s="229">
        <v>2.2371041069641598E-6</v>
      </c>
    </row>
    <row r="273" spans="1:53" ht="13.5" thickBot="1">
      <c r="A273" s="153">
        <v>8700</v>
      </c>
      <c r="B273" s="153">
        <v>12535</v>
      </c>
      <c r="C273" s="254"/>
      <c r="D273" s="141"/>
      <c r="E273" s="141" t="s">
        <v>4374</v>
      </c>
      <c r="F273" s="141">
        <v>11019923</v>
      </c>
      <c r="G273" s="141" t="s">
        <v>245</v>
      </c>
      <c r="H273" s="151" t="s">
        <v>865</v>
      </c>
      <c r="I273" s="141" t="s">
        <v>53</v>
      </c>
      <c r="J273" s="141"/>
      <c r="K273" s="141" t="s">
        <v>257</v>
      </c>
      <c r="L273" s="141" t="s">
        <v>62</v>
      </c>
      <c r="M273" s="141" t="s">
        <v>62</v>
      </c>
      <c r="N273" s="141"/>
      <c r="O273" s="207">
        <v>44875</v>
      </c>
      <c r="P273" s="141" t="s">
        <v>298</v>
      </c>
      <c r="Q273" s="141" t="s">
        <v>298</v>
      </c>
      <c r="R273" s="141" t="s">
        <v>298</v>
      </c>
      <c r="S273" s="141" t="s">
        <v>1206</v>
      </c>
      <c r="T273" s="232">
        <v>2.4900000000000002</v>
      </c>
      <c r="U273" s="151" t="s">
        <v>3021</v>
      </c>
      <c r="V273" s="209">
        <v>0.08</v>
      </c>
      <c r="W273" s="141"/>
      <c r="X273" s="141"/>
      <c r="Y273" s="209"/>
      <c r="Z273" s="229">
        <v>8.2699999999999996E-2</v>
      </c>
      <c r="AA273" s="146">
        <v>46568</v>
      </c>
      <c r="AB273" s="141" t="s">
        <v>636</v>
      </c>
      <c r="AC273" s="141"/>
      <c r="AD273" s="235"/>
      <c r="AE273" s="208"/>
      <c r="AF273" s="146"/>
      <c r="AG273" s="141"/>
      <c r="AH273" s="141"/>
      <c r="AI273" s="151"/>
      <c r="AJ273" s="141" t="s">
        <v>55</v>
      </c>
      <c r="AK273" s="141" t="s">
        <v>791</v>
      </c>
      <c r="AL273" s="141"/>
      <c r="AM273" s="141" t="s">
        <v>305</v>
      </c>
      <c r="AN273" s="146">
        <v>45565</v>
      </c>
      <c r="AO273" s="146">
        <v>45565</v>
      </c>
      <c r="AP273" s="208"/>
      <c r="AQ273" s="148">
        <v>467320</v>
      </c>
      <c r="AR273" s="148">
        <v>99.96</v>
      </c>
      <c r="AS273" s="148">
        <v>1</v>
      </c>
      <c r="AT273" s="148">
        <v>467.13306999999998</v>
      </c>
      <c r="AU273" s="148">
        <v>467.13306999999998</v>
      </c>
      <c r="AV273" s="151"/>
      <c r="AW273" s="151"/>
      <c r="AX273" s="141"/>
      <c r="AY273" s="141" t="s">
        <v>4063</v>
      </c>
      <c r="AZ273" s="229">
        <v>2.3169624500000001E-4</v>
      </c>
      <c r="BA273" s="229">
        <v>2.3335792115859199E-5</v>
      </c>
    </row>
    <row r="274" spans="1:53" ht="13.5" thickBot="1">
      <c r="A274" s="153">
        <v>8700</v>
      </c>
      <c r="B274" s="153">
        <v>12535</v>
      </c>
      <c r="C274" s="254"/>
      <c r="D274" s="141"/>
      <c r="E274" s="141" t="s">
        <v>4375</v>
      </c>
      <c r="F274" s="141">
        <v>11019925</v>
      </c>
      <c r="G274" s="141" t="s">
        <v>245</v>
      </c>
      <c r="H274" s="151" t="s">
        <v>865</v>
      </c>
      <c r="I274" s="141" t="s">
        <v>53</v>
      </c>
      <c r="J274" s="141"/>
      <c r="K274" s="141" t="s">
        <v>257</v>
      </c>
      <c r="L274" s="141" t="s">
        <v>62</v>
      </c>
      <c r="M274" s="141" t="s">
        <v>62</v>
      </c>
      <c r="N274" s="141"/>
      <c r="O274" s="207">
        <v>44875</v>
      </c>
      <c r="P274" s="141" t="s">
        <v>298</v>
      </c>
      <c r="Q274" s="141" t="s">
        <v>298</v>
      </c>
      <c r="R274" s="141" t="s">
        <v>298</v>
      </c>
      <c r="S274" s="141" t="s">
        <v>1206</v>
      </c>
      <c r="T274" s="232">
        <v>2.4900000000000002</v>
      </c>
      <c r="U274" s="151" t="s">
        <v>3021</v>
      </c>
      <c r="V274" s="209">
        <v>0.08</v>
      </c>
      <c r="W274" s="141"/>
      <c r="X274" s="141"/>
      <c r="Y274" s="209"/>
      <c r="Z274" s="229">
        <v>8.2699999999999996E-2</v>
      </c>
      <c r="AA274" s="146">
        <v>46568</v>
      </c>
      <c r="AB274" s="141" t="s">
        <v>636</v>
      </c>
      <c r="AC274" s="141"/>
      <c r="AD274" s="235"/>
      <c r="AE274" s="208"/>
      <c r="AF274" s="146"/>
      <c r="AG274" s="141"/>
      <c r="AH274" s="141"/>
      <c r="AI274" s="151"/>
      <c r="AJ274" s="141" t="s">
        <v>55</v>
      </c>
      <c r="AK274" s="141" t="s">
        <v>791</v>
      </c>
      <c r="AL274" s="141"/>
      <c r="AM274" s="141" t="s">
        <v>305</v>
      </c>
      <c r="AN274" s="146">
        <v>45565</v>
      </c>
      <c r="AO274" s="146">
        <v>45565</v>
      </c>
      <c r="AP274" s="208"/>
      <c r="AQ274" s="148">
        <v>35000</v>
      </c>
      <c r="AR274" s="148">
        <v>99.96</v>
      </c>
      <c r="AS274" s="148">
        <v>1</v>
      </c>
      <c r="AT274" s="148">
        <v>34.985999999999997</v>
      </c>
      <c r="AU274" s="148">
        <v>34.985999999999997</v>
      </c>
      <c r="AV274" s="151"/>
      <c r="AW274" s="151"/>
      <c r="AX274" s="141"/>
      <c r="AY274" s="141" t="s">
        <v>4063</v>
      </c>
      <c r="AZ274" s="229">
        <v>1.7352924420128999E-5</v>
      </c>
      <c r="BA274" s="229">
        <v>1.7477375835657499E-6</v>
      </c>
    </row>
    <row r="275" spans="1:53" ht="13.5" thickBot="1">
      <c r="A275" s="153">
        <v>8700</v>
      </c>
      <c r="B275" s="153">
        <v>12535</v>
      </c>
      <c r="C275" s="254"/>
      <c r="D275" s="141"/>
      <c r="E275" s="141" t="s">
        <v>4376</v>
      </c>
      <c r="F275" s="141">
        <v>11019926</v>
      </c>
      <c r="G275" s="141" t="s">
        <v>245</v>
      </c>
      <c r="H275" s="151" t="s">
        <v>865</v>
      </c>
      <c r="I275" s="141" t="s">
        <v>53</v>
      </c>
      <c r="J275" s="141"/>
      <c r="K275" s="141" t="s">
        <v>257</v>
      </c>
      <c r="L275" s="141" t="s">
        <v>62</v>
      </c>
      <c r="M275" s="141" t="s">
        <v>62</v>
      </c>
      <c r="N275" s="141"/>
      <c r="O275" s="207">
        <v>44875</v>
      </c>
      <c r="P275" s="141" t="s">
        <v>298</v>
      </c>
      <c r="Q275" s="141" t="s">
        <v>298</v>
      </c>
      <c r="R275" s="141" t="s">
        <v>298</v>
      </c>
      <c r="S275" s="141" t="s">
        <v>1206</v>
      </c>
      <c r="T275" s="232">
        <v>2.4900000000000002</v>
      </c>
      <c r="U275" s="151" t="s">
        <v>3021</v>
      </c>
      <c r="V275" s="209">
        <v>0.08</v>
      </c>
      <c r="W275" s="141"/>
      <c r="X275" s="141"/>
      <c r="Y275" s="209"/>
      <c r="Z275" s="229">
        <v>8.2699999999999996E-2</v>
      </c>
      <c r="AA275" s="146">
        <v>46568</v>
      </c>
      <c r="AB275" s="141" t="s">
        <v>636</v>
      </c>
      <c r="AC275" s="141"/>
      <c r="AD275" s="235"/>
      <c r="AE275" s="208"/>
      <c r="AF275" s="146"/>
      <c r="AG275" s="141"/>
      <c r="AH275" s="141"/>
      <c r="AI275" s="151"/>
      <c r="AJ275" s="141" t="s">
        <v>55</v>
      </c>
      <c r="AK275" s="141" t="s">
        <v>791</v>
      </c>
      <c r="AL275" s="141"/>
      <c r="AM275" s="141" t="s">
        <v>305</v>
      </c>
      <c r="AN275" s="146">
        <v>45565</v>
      </c>
      <c r="AO275" s="146">
        <v>45565</v>
      </c>
      <c r="AP275" s="208"/>
      <c r="AQ275" s="148">
        <v>112000</v>
      </c>
      <c r="AR275" s="148">
        <v>99.96</v>
      </c>
      <c r="AS275" s="148">
        <v>1</v>
      </c>
      <c r="AT275" s="148">
        <v>111.9552</v>
      </c>
      <c r="AU275" s="148">
        <v>111.9552</v>
      </c>
      <c r="AV275" s="151"/>
      <c r="AW275" s="151"/>
      <c r="AX275" s="141"/>
      <c r="AY275" s="141" t="s">
        <v>4063</v>
      </c>
      <c r="AZ275" s="229">
        <v>5.5529358144412798E-5</v>
      </c>
      <c r="BA275" s="229">
        <v>5.5927602674104002E-6</v>
      </c>
    </row>
    <row r="276" spans="1:53" ht="13.5" thickBot="1">
      <c r="A276" s="153">
        <v>8700</v>
      </c>
      <c r="B276" s="153">
        <v>12535</v>
      </c>
      <c r="C276" s="254"/>
      <c r="D276" s="141"/>
      <c r="E276" s="141" t="s">
        <v>4377</v>
      </c>
      <c r="F276" s="141">
        <v>11019927</v>
      </c>
      <c r="G276" s="141" t="s">
        <v>245</v>
      </c>
      <c r="H276" s="151" t="s">
        <v>871</v>
      </c>
      <c r="I276" s="141" t="s">
        <v>53</v>
      </c>
      <c r="J276" s="141"/>
      <c r="K276" s="141" t="s">
        <v>140</v>
      </c>
      <c r="L276" s="141" t="s">
        <v>62</v>
      </c>
      <c r="M276" s="141" t="s">
        <v>62</v>
      </c>
      <c r="N276" s="141"/>
      <c r="O276" s="207">
        <v>44882</v>
      </c>
      <c r="P276" s="141" t="s">
        <v>1959</v>
      </c>
      <c r="Q276" s="141" t="s">
        <v>70</v>
      </c>
      <c r="R276" s="141" t="s">
        <v>795</v>
      </c>
      <c r="S276" s="141" t="s">
        <v>1206</v>
      </c>
      <c r="T276" s="232">
        <v>4.0999999999999996</v>
      </c>
      <c r="U276" s="151" t="s">
        <v>441</v>
      </c>
      <c r="V276" s="209">
        <v>4.3999999999999997E-2</v>
      </c>
      <c r="W276" s="141"/>
      <c r="X276" s="141"/>
      <c r="Y276" s="209"/>
      <c r="Z276" s="229">
        <v>4.9000000000000002E-2</v>
      </c>
      <c r="AA276" s="146">
        <v>47074</v>
      </c>
      <c r="AB276" s="141" t="s">
        <v>635</v>
      </c>
      <c r="AC276" s="141"/>
      <c r="AD276" s="235"/>
      <c r="AE276" s="208"/>
      <c r="AF276" s="146"/>
      <c r="AG276" s="141"/>
      <c r="AH276" s="141"/>
      <c r="AI276" s="151"/>
      <c r="AJ276" s="141" t="s">
        <v>55</v>
      </c>
      <c r="AK276" s="141" t="s">
        <v>791</v>
      </c>
      <c r="AL276" s="141"/>
      <c r="AM276" s="141" t="s">
        <v>305</v>
      </c>
      <c r="AN276" s="146">
        <v>45565</v>
      </c>
      <c r="AO276" s="146">
        <v>45565</v>
      </c>
      <c r="AP276" s="208"/>
      <c r="AQ276" s="148">
        <v>15500000</v>
      </c>
      <c r="AR276" s="148">
        <v>108.67</v>
      </c>
      <c r="AS276" s="148">
        <v>1</v>
      </c>
      <c r="AT276" s="148">
        <v>16843.849999999999</v>
      </c>
      <c r="AU276" s="148">
        <v>16843.849999999999</v>
      </c>
      <c r="AV276" s="151"/>
      <c r="AW276" s="151"/>
      <c r="AX276" s="141"/>
      <c r="AY276" s="141" t="s">
        <v>4063</v>
      </c>
      <c r="AZ276" s="229">
        <v>8.3544862509999998E-3</v>
      </c>
      <c r="BA276" s="229">
        <v>8.4144028100000001E-4</v>
      </c>
    </row>
    <row r="277" spans="1:53" ht="13.5" thickBot="1">
      <c r="A277" s="153">
        <v>8700</v>
      </c>
      <c r="B277" s="153">
        <v>12535</v>
      </c>
      <c r="C277" s="254"/>
      <c r="D277" s="141"/>
      <c r="E277" s="141" t="s">
        <v>4378</v>
      </c>
      <c r="F277" s="141">
        <v>11019928</v>
      </c>
      <c r="G277" s="141" t="s">
        <v>245</v>
      </c>
      <c r="H277" s="151" t="s">
        <v>865</v>
      </c>
      <c r="I277" s="141" t="s">
        <v>53</v>
      </c>
      <c r="J277" s="141"/>
      <c r="K277" s="141" t="s">
        <v>257</v>
      </c>
      <c r="L277" s="141" t="s">
        <v>62</v>
      </c>
      <c r="M277" s="141" t="s">
        <v>62</v>
      </c>
      <c r="N277" s="141"/>
      <c r="O277" s="207">
        <v>44892</v>
      </c>
      <c r="P277" s="141" t="s">
        <v>298</v>
      </c>
      <c r="Q277" s="141" t="s">
        <v>298</v>
      </c>
      <c r="R277" s="141" t="s">
        <v>298</v>
      </c>
      <c r="S277" s="141" t="s">
        <v>1206</v>
      </c>
      <c r="T277" s="232">
        <v>2.4900000000000002</v>
      </c>
      <c r="U277" s="151" t="s">
        <v>3021</v>
      </c>
      <c r="V277" s="209">
        <v>0.08</v>
      </c>
      <c r="W277" s="141"/>
      <c r="X277" s="141"/>
      <c r="Y277" s="209"/>
      <c r="Z277" s="229">
        <v>8.2599999999999993E-2</v>
      </c>
      <c r="AA277" s="146">
        <v>46568</v>
      </c>
      <c r="AB277" s="141" t="s">
        <v>636</v>
      </c>
      <c r="AC277" s="141"/>
      <c r="AD277" s="235"/>
      <c r="AE277" s="208"/>
      <c r="AF277" s="146"/>
      <c r="AG277" s="141"/>
      <c r="AH277" s="141"/>
      <c r="AI277" s="151"/>
      <c r="AJ277" s="141" t="s">
        <v>55</v>
      </c>
      <c r="AK277" s="141" t="s">
        <v>791</v>
      </c>
      <c r="AL277" s="141"/>
      <c r="AM277" s="141" t="s">
        <v>305</v>
      </c>
      <c r="AN277" s="146">
        <v>45565</v>
      </c>
      <c r="AO277" s="146">
        <v>45565</v>
      </c>
      <c r="AP277" s="208"/>
      <c r="AQ277" s="148">
        <v>112000</v>
      </c>
      <c r="AR277" s="148">
        <v>99.97</v>
      </c>
      <c r="AS277" s="148">
        <v>1</v>
      </c>
      <c r="AT277" s="148">
        <v>111.96639999999999</v>
      </c>
      <c r="AU277" s="148">
        <v>111.96639999999999</v>
      </c>
      <c r="AV277" s="151"/>
      <c r="AW277" s="151"/>
      <c r="AX277" s="141"/>
      <c r="AY277" s="141" t="s">
        <v>4063</v>
      </c>
      <c r="AZ277" s="229">
        <v>5.5534913302290302E-5</v>
      </c>
      <c r="BA277" s="229">
        <v>5.5933197672370698E-6</v>
      </c>
    </row>
    <row r="278" spans="1:53" ht="13.5" thickBot="1">
      <c r="A278" s="153">
        <v>8700</v>
      </c>
      <c r="B278" s="153">
        <v>12535</v>
      </c>
      <c r="C278" s="254"/>
      <c r="D278" s="141"/>
      <c r="E278" s="141" t="s">
        <v>4379</v>
      </c>
      <c r="F278" s="141">
        <v>11019929</v>
      </c>
      <c r="G278" s="141" t="s">
        <v>245</v>
      </c>
      <c r="H278" s="151" t="s">
        <v>865</v>
      </c>
      <c r="I278" s="141" t="s">
        <v>53</v>
      </c>
      <c r="J278" s="141"/>
      <c r="K278" s="141" t="s">
        <v>257</v>
      </c>
      <c r="L278" s="141" t="s">
        <v>62</v>
      </c>
      <c r="M278" s="141" t="s">
        <v>62</v>
      </c>
      <c r="N278" s="141"/>
      <c r="O278" s="207">
        <v>44892</v>
      </c>
      <c r="P278" s="141" t="s">
        <v>298</v>
      </c>
      <c r="Q278" s="141" t="s">
        <v>298</v>
      </c>
      <c r="R278" s="141" t="s">
        <v>298</v>
      </c>
      <c r="S278" s="141" t="s">
        <v>1206</v>
      </c>
      <c r="T278" s="232">
        <v>2.4900000000000002</v>
      </c>
      <c r="U278" s="151" t="s">
        <v>3021</v>
      </c>
      <c r="V278" s="209">
        <v>0.08</v>
      </c>
      <c r="W278" s="141"/>
      <c r="X278" s="141"/>
      <c r="Y278" s="209"/>
      <c r="Z278" s="229">
        <v>8.2599999999999993E-2</v>
      </c>
      <c r="AA278" s="146">
        <v>46568</v>
      </c>
      <c r="AB278" s="141" t="s">
        <v>636</v>
      </c>
      <c r="AC278" s="141"/>
      <c r="AD278" s="235"/>
      <c r="AE278" s="208"/>
      <c r="AF278" s="146"/>
      <c r="AG278" s="141"/>
      <c r="AH278" s="141"/>
      <c r="AI278" s="151"/>
      <c r="AJ278" s="141" t="s">
        <v>55</v>
      </c>
      <c r="AK278" s="141" t="s">
        <v>791</v>
      </c>
      <c r="AL278" s="141"/>
      <c r="AM278" s="141" t="s">
        <v>305</v>
      </c>
      <c r="AN278" s="146">
        <v>45565</v>
      </c>
      <c r="AO278" s="146">
        <v>45565</v>
      </c>
      <c r="AP278" s="208"/>
      <c r="AQ278" s="148">
        <v>254800</v>
      </c>
      <c r="AR278" s="148">
        <v>99.97</v>
      </c>
      <c r="AS278" s="148">
        <v>1</v>
      </c>
      <c r="AT278" s="148">
        <v>254.72355999999999</v>
      </c>
      <c r="AU278" s="148">
        <v>254.72355999999999</v>
      </c>
      <c r="AV278" s="151"/>
      <c r="AW278" s="151"/>
      <c r="AX278" s="141"/>
      <c r="AY278" s="141" t="s">
        <v>4063</v>
      </c>
      <c r="AZ278" s="229">
        <v>1.2634192700000001E-4</v>
      </c>
      <c r="BA278" s="229">
        <v>1.2724802470464301E-5</v>
      </c>
    </row>
    <row r="279" spans="1:53" ht="13.5" thickBot="1">
      <c r="A279" s="153">
        <v>8700</v>
      </c>
      <c r="B279" s="153">
        <v>12535</v>
      </c>
      <c r="C279" s="254"/>
      <c r="D279" s="141"/>
      <c r="E279" s="141" t="s">
        <v>4275</v>
      </c>
      <c r="F279" s="141">
        <v>11019931</v>
      </c>
      <c r="G279" s="141" t="s">
        <v>245</v>
      </c>
      <c r="H279" s="151" t="s">
        <v>855</v>
      </c>
      <c r="I279" s="141" t="s">
        <v>53</v>
      </c>
      <c r="J279" s="141"/>
      <c r="K279" s="141" t="s">
        <v>140</v>
      </c>
      <c r="L279" s="141" t="s">
        <v>62</v>
      </c>
      <c r="M279" s="141" t="s">
        <v>62</v>
      </c>
      <c r="N279" s="141"/>
      <c r="O279" s="207">
        <v>44896</v>
      </c>
      <c r="P279" s="141" t="s">
        <v>298</v>
      </c>
      <c r="Q279" s="141" t="s">
        <v>298</v>
      </c>
      <c r="R279" s="141" t="s">
        <v>298</v>
      </c>
      <c r="S279" s="141" t="s">
        <v>1206</v>
      </c>
      <c r="T279" s="232">
        <v>3.17</v>
      </c>
      <c r="U279" s="151" t="s">
        <v>3021</v>
      </c>
      <c r="V279" s="209">
        <v>3.7999999999999999E-2</v>
      </c>
      <c r="W279" s="141"/>
      <c r="X279" s="141"/>
      <c r="Y279" s="209"/>
      <c r="Z279" s="229">
        <v>6.9400000000000003E-2</v>
      </c>
      <c r="AA279" s="146">
        <v>47269</v>
      </c>
      <c r="AB279" s="141" t="s">
        <v>636</v>
      </c>
      <c r="AC279" s="141"/>
      <c r="AD279" s="235"/>
      <c r="AE279" s="208"/>
      <c r="AF279" s="146">
        <v>45421</v>
      </c>
      <c r="AG279" s="141"/>
      <c r="AH279" s="141"/>
      <c r="AI279" s="151"/>
      <c r="AJ279" s="141" t="s">
        <v>62</v>
      </c>
      <c r="AK279" s="141" t="s">
        <v>791</v>
      </c>
      <c r="AL279" s="141"/>
      <c r="AM279" s="141" t="s">
        <v>305</v>
      </c>
      <c r="AN279" s="146">
        <v>45565</v>
      </c>
      <c r="AO279" s="146">
        <v>45565</v>
      </c>
      <c r="AP279" s="208"/>
      <c r="AQ279" s="148">
        <v>4561643.84</v>
      </c>
      <c r="AR279" s="148">
        <v>116.04</v>
      </c>
      <c r="AS279" s="148">
        <v>1</v>
      </c>
      <c r="AT279" s="148">
        <v>5293.33151</v>
      </c>
      <c r="AU279" s="148">
        <v>5293.33151</v>
      </c>
      <c r="AV279" s="151"/>
      <c r="AW279" s="151"/>
      <c r="AX279" s="141"/>
      <c r="AY279" s="141" t="s">
        <v>4063</v>
      </c>
      <c r="AZ279" s="229">
        <v>2.6254725209999999E-3</v>
      </c>
      <c r="BA279" s="229">
        <v>2.6443018399999998E-4</v>
      </c>
    </row>
    <row r="280" spans="1:53" ht="13.5" thickBot="1">
      <c r="A280" s="153">
        <v>8700</v>
      </c>
      <c r="B280" s="153">
        <v>12535</v>
      </c>
      <c r="C280" s="254"/>
      <c r="D280" s="141"/>
      <c r="E280" s="141" t="s">
        <v>4380</v>
      </c>
      <c r="F280" s="141">
        <v>11019933</v>
      </c>
      <c r="G280" s="141" t="s">
        <v>245</v>
      </c>
      <c r="H280" s="151" t="s">
        <v>865</v>
      </c>
      <c r="I280" s="141" t="s">
        <v>53</v>
      </c>
      <c r="J280" s="141"/>
      <c r="K280" s="141" t="s">
        <v>257</v>
      </c>
      <c r="L280" s="141" t="s">
        <v>62</v>
      </c>
      <c r="M280" s="141" t="s">
        <v>62</v>
      </c>
      <c r="N280" s="141"/>
      <c r="O280" s="207">
        <v>44906</v>
      </c>
      <c r="P280" s="141" t="s">
        <v>298</v>
      </c>
      <c r="Q280" s="141" t="s">
        <v>298</v>
      </c>
      <c r="R280" s="141" t="s">
        <v>298</v>
      </c>
      <c r="S280" s="141" t="s">
        <v>1206</v>
      </c>
      <c r="T280" s="232">
        <v>0</v>
      </c>
      <c r="U280" s="151" t="s">
        <v>3021</v>
      </c>
      <c r="V280" s="209">
        <v>0.08</v>
      </c>
      <c r="W280" s="141"/>
      <c r="X280" s="141"/>
      <c r="Y280" s="209"/>
      <c r="Z280" s="229">
        <v>7.6799999999999993E-2</v>
      </c>
      <c r="AA280" s="146">
        <v>46568</v>
      </c>
      <c r="AB280" s="141" t="s">
        <v>636</v>
      </c>
      <c r="AC280" s="141"/>
      <c r="AD280" s="235"/>
      <c r="AE280" s="208"/>
      <c r="AF280" s="146"/>
      <c r="AG280" s="141"/>
      <c r="AH280" s="141"/>
      <c r="AI280" s="151"/>
      <c r="AJ280" s="141" t="s">
        <v>55</v>
      </c>
      <c r="AK280" s="141" t="s">
        <v>791</v>
      </c>
      <c r="AL280" s="141"/>
      <c r="AM280" s="141" t="s">
        <v>305</v>
      </c>
      <c r="AN280" s="146">
        <v>45565</v>
      </c>
      <c r="AO280" s="146">
        <v>45565</v>
      </c>
      <c r="AP280" s="208"/>
      <c r="AQ280" s="148">
        <v>595000</v>
      </c>
      <c r="AR280" s="148">
        <v>101.32</v>
      </c>
      <c r="AS280" s="148">
        <v>1</v>
      </c>
      <c r="AT280" s="148">
        <v>602.85400000000004</v>
      </c>
      <c r="AU280" s="148">
        <v>602.85400000000004</v>
      </c>
      <c r="AV280" s="151"/>
      <c r="AW280" s="151"/>
      <c r="AX280" s="141"/>
      <c r="AY280" s="141" t="s">
        <v>4063</v>
      </c>
      <c r="AZ280" s="229">
        <v>2.9901331599999998E-4</v>
      </c>
      <c r="BA280" s="229">
        <v>3.0115777545387999E-5</v>
      </c>
    </row>
    <row r="281" spans="1:53" ht="13.5" thickBot="1">
      <c r="A281" s="153">
        <v>8700</v>
      </c>
      <c r="B281" s="153">
        <v>12535</v>
      </c>
      <c r="C281" s="254"/>
      <c r="D281" s="141"/>
      <c r="E281" s="141" t="s">
        <v>4276</v>
      </c>
      <c r="F281" s="141">
        <v>11019936</v>
      </c>
      <c r="G281" s="141" t="s">
        <v>245</v>
      </c>
      <c r="H281" s="151" t="s">
        <v>865</v>
      </c>
      <c r="I281" s="141" t="s">
        <v>53</v>
      </c>
      <c r="J281" s="141"/>
      <c r="K281" s="141" t="s">
        <v>140</v>
      </c>
      <c r="L281" s="141" t="s">
        <v>62</v>
      </c>
      <c r="M281" s="141" t="s">
        <v>62</v>
      </c>
      <c r="N281" s="141"/>
      <c r="O281" s="207">
        <v>44917</v>
      </c>
      <c r="P281" s="141" t="s">
        <v>298</v>
      </c>
      <c r="Q281" s="141" t="s">
        <v>298</v>
      </c>
      <c r="R281" s="141" t="s">
        <v>298</v>
      </c>
      <c r="S281" s="141" t="s">
        <v>1206</v>
      </c>
      <c r="T281" s="232">
        <v>0</v>
      </c>
      <c r="U281" s="151" t="s">
        <v>3021</v>
      </c>
      <c r="V281" s="209">
        <v>0.06</v>
      </c>
      <c r="W281" s="141"/>
      <c r="X281" s="141"/>
      <c r="Y281" s="209"/>
      <c r="Z281" s="229">
        <v>6.2800000000000009E-2</v>
      </c>
      <c r="AA281" s="146">
        <v>47559</v>
      </c>
      <c r="AB281" s="141" t="s">
        <v>635</v>
      </c>
      <c r="AC281" s="141"/>
      <c r="AD281" s="235"/>
      <c r="AE281" s="208"/>
      <c r="AF281" s="146"/>
      <c r="AG281" s="141"/>
      <c r="AH281" s="141"/>
      <c r="AI281" s="151"/>
      <c r="AJ281" s="141" t="s">
        <v>55</v>
      </c>
      <c r="AK281" s="141" t="s">
        <v>791</v>
      </c>
      <c r="AL281" s="141"/>
      <c r="AM281" s="141" t="s">
        <v>305</v>
      </c>
      <c r="AN281" s="146">
        <v>45565</v>
      </c>
      <c r="AO281" s="146">
        <v>45565</v>
      </c>
      <c r="AP281" s="208"/>
      <c r="AQ281" s="148">
        <v>270650</v>
      </c>
      <c r="AR281" s="148">
        <v>103.21</v>
      </c>
      <c r="AS281" s="148">
        <v>1</v>
      </c>
      <c r="AT281" s="148">
        <v>279.33785999999998</v>
      </c>
      <c r="AU281" s="148">
        <v>279.33785999999998</v>
      </c>
      <c r="AV281" s="151"/>
      <c r="AW281" s="151"/>
      <c r="AX281" s="141"/>
      <c r="AY281" s="141" t="s">
        <v>4063</v>
      </c>
      <c r="AZ281" s="229">
        <v>1.3855052699999999E-4</v>
      </c>
      <c r="BA281" s="229">
        <v>1.3954418236861201E-5</v>
      </c>
    </row>
    <row r="282" spans="1:53" ht="13.5" thickBot="1">
      <c r="A282" s="153">
        <v>8700</v>
      </c>
      <c r="B282" s="153">
        <v>12535</v>
      </c>
      <c r="C282" s="254"/>
      <c r="D282" s="141"/>
      <c r="E282" s="141" t="s">
        <v>4381</v>
      </c>
      <c r="F282" s="141">
        <v>11019937</v>
      </c>
      <c r="G282" s="141" t="s">
        <v>245</v>
      </c>
      <c r="H282" s="151" t="s">
        <v>865</v>
      </c>
      <c r="I282" s="141" t="s">
        <v>53</v>
      </c>
      <c r="J282" s="141"/>
      <c r="K282" s="141" t="s">
        <v>257</v>
      </c>
      <c r="L282" s="141" t="s">
        <v>62</v>
      </c>
      <c r="M282" s="141" t="s">
        <v>62</v>
      </c>
      <c r="N282" s="141"/>
      <c r="O282" s="207">
        <v>44920</v>
      </c>
      <c r="P282" s="141" t="s">
        <v>298</v>
      </c>
      <c r="Q282" s="141" t="s">
        <v>298</v>
      </c>
      <c r="R282" s="141" t="s">
        <v>298</v>
      </c>
      <c r="S282" s="141" t="s">
        <v>1206</v>
      </c>
      <c r="T282" s="232">
        <v>2.5</v>
      </c>
      <c r="U282" s="151" t="s">
        <v>3021</v>
      </c>
      <c r="V282" s="209">
        <v>0.08</v>
      </c>
      <c r="W282" s="141"/>
      <c r="X282" s="141"/>
      <c r="Y282" s="209"/>
      <c r="Z282" s="229">
        <v>7.7699999999999991E-2</v>
      </c>
      <c r="AA282" s="146">
        <v>46568</v>
      </c>
      <c r="AB282" s="141" t="s">
        <v>636</v>
      </c>
      <c r="AC282" s="141"/>
      <c r="AD282" s="235"/>
      <c r="AE282" s="208"/>
      <c r="AF282" s="146"/>
      <c r="AG282" s="141"/>
      <c r="AH282" s="141"/>
      <c r="AI282" s="151"/>
      <c r="AJ282" s="141" t="s">
        <v>55</v>
      </c>
      <c r="AK282" s="141" t="s">
        <v>791</v>
      </c>
      <c r="AL282" s="141"/>
      <c r="AM282" s="141" t="s">
        <v>305</v>
      </c>
      <c r="AN282" s="146">
        <v>45565</v>
      </c>
      <c r="AO282" s="146">
        <v>45565</v>
      </c>
      <c r="AP282" s="208"/>
      <c r="AQ282" s="148">
        <v>753900</v>
      </c>
      <c r="AR282" s="148">
        <v>101.11</v>
      </c>
      <c r="AS282" s="148">
        <v>1</v>
      </c>
      <c r="AT282" s="148">
        <v>762.26828999999998</v>
      </c>
      <c r="AU282" s="148">
        <v>762.26828999999998</v>
      </c>
      <c r="AV282" s="151"/>
      <c r="AW282" s="151"/>
      <c r="AX282" s="141"/>
      <c r="AY282" s="141" t="s">
        <v>4063</v>
      </c>
      <c r="AZ282" s="229">
        <v>3.7808220500000001E-4</v>
      </c>
      <c r="BA282" s="229">
        <v>3.80793728689589E-5</v>
      </c>
    </row>
    <row r="283" spans="1:53" ht="13.5" thickBot="1">
      <c r="A283" s="153">
        <v>8700</v>
      </c>
      <c r="B283" s="153">
        <v>12535</v>
      </c>
      <c r="C283" s="254"/>
      <c r="D283" s="141"/>
      <c r="E283" s="141" t="s">
        <v>4277</v>
      </c>
      <c r="F283" s="141">
        <v>11019979</v>
      </c>
      <c r="G283" s="141" t="s">
        <v>245</v>
      </c>
      <c r="H283" s="151" t="s">
        <v>865</v>
      </c>
      <c r="I283" s="141" t="s">
        <v>53</v>
      </c>
      <c r="J283" s="141"/>
      <c r="K283" s="141" t="s">
        <v>140</v>
      </c>
      <c r="L283" s="141" t="s">
        <v>62</v>
      </c>
      <c r="M283" s="141" t="s">
        <v>62</v>
      </c>
      <c r="N283" s="141"/>
      <c r="O283" s="207">
        <v>44861</v>
      </c>
      <c r="P283" s="141" t="s">
        <v>298</v>
      </c>
      <c r="Q283" s="141" t="s">
        <v>298</v>
      </c>
      <c r="R283" s="141" t="s">
        <v>298</v>
      </c>
      <c r="S283" s="141" t="s">
        <v>1206</v>
      </c>
      <c r="T283" s="232">
        <v>4.5999999999999996</v>
      </c>
      <c r="U283" s="151" t="s">
        <v>3021</v>
      </c>
      <c r="V283" s="209">
        <v>0.06</v>
      </c>
      <c r="W283" s="141"/>
      <c r="X283" s="141"/>
      <c r="Y283" s="209"/>
      <c r="Z283" s="229">
        <v>6.6500000000000004E-2</v>
      </c>
      <c r="AA283" s="146">
        <v>47559</v>
      </c>
      <c r="AB283" s="141" t="s">
        <v>635</v>
      </c>
      <c r="AC283" s="141"/>
      <c r="AD283" s="235"/>
      <c r="AE283" s="208"/>
      <c r="AF283" s="146"/>
      <c r="AG283" s="141"/>
      <c r="AH283" s="141"/>
      <c r="AI283" s="151"/>
      <c r="AJ283" s="141" t="s">
        <v>55</v>
      </c>
      <c r="AK283" s="141" t="s">
        <v>791</v>
      </c>
      <c r="AL283" s="141"/>
      <c r="AM283" s="141" t="s">
        <v>305</v>
      </c>
      <c r="AN283" s="146">
        <v>45565</v>
      </c>
      <c r="AO283" s="146">
        <v>45565</v>
      </c>
      <c r="AP283" s="208"/>
      <c r="AQ283" s="148">
        <v>210000</v>
      </c>
      <c r="AR283" s="148">
        <v>101.57</v>
      </c>
      <c r="AS283" s="148">
        <v>1</v>
      </c>
      <c r="AT283" s="148">
        <v>213.297</v>
      </c>
      <c r="AU283" s="148">
        <v>213.297</v>
      </c>
      <c r="AV283" s="151"/>
      <c r="AW283" s="151"/>
      <c r="AX283" s="141"/>
      <c r="AY283" s="141" t="s">
        <v>4063</v>
      </c>
      <c r="AZ283" s="229">
        <v>1.05794509E-4</v>
      </c>
      <c r="BA283" s="229">
        <v>1.0655324511571E-5</v>
      </c>
    </row>
    <row r="284" spans="1:53" ht="13.5" thickBot="1">
      <c r="A284" s="153">
        <v>8700</v>
      </c>
      <c r="B284" s="153">
        <v>12535</v>
      </c>
      <c r="C284" s="254"/>
      <c r="D284" s="141"/>
      <c r="E284" s="141" t="s">
        <v>4278</v>
      </c>
      <c r="F284" s="141">
        <v>11020101</v>
      </c>
      <c r="G284" s="141" t="s">
        <v>245</v>
      </c>
      <c r="H284" s="151" t="s">
        <v>865</v>
      </c>
      <c r="I284" s="141" t="s">
        <v>53</v>
      </c>
      <c r="J284" s="141"/>
      <c r="K284" s="141" t="s">
        <v>140</v>
      </c>
      <c r="L284" s="141" t="s">
        <v>62</v>
      </c>
      <c r="M284" s="141" t="s">
        <v>62</v>
      </c>
      <c r="N284" s="141"/>
      <c r="O284" s="207">
        <v>44931</v>
      </c>
      <c r="P284" s="141" t="s">
        <v>298</v>
      </c>
      <c r="Q284" s="141" t="s">
        <v>298</v>
      </c>
      <c r="R284" s="141" t="s">
        <v>298</v>
      </c>
      <c r="S284" s="141" t="s">
        <v>1206</v>
      </c>
      <c r="T284" s="232">
        <v>4.6100000000000003</v>
      </c>
      <c r="U284" s="151" t="s">
        <v>3021</v>
      </c>
      <c r="V284" s="209">
        <v>0.06</v>
      </c>
      <c r="W284" s="141"/>
      <c r="X284" s="141"/>
      <c r="Y284" s="209"/>
      <c r="Z284" s="229">
        <v>6.3E-2</v>
      </c>
      <c r="AA284" s="146">
        <v>47559</v>
      </c>
      <c r="AB284" s="141" t="s">
        <v>635</v>
      </c>
      <c r="AC284" s="141"/>
      <c r="AD284" s="235"/>
      <c r="AE284" s="208"/>
      <c r="AF284" s="146"/>
      <c r="AG284" s="141"/>
      <c r="AH284" s="141"/>
      <c r="AI284" s="151"/>
      <c r="AJ284" s="141" t="s">
        <v>55</v>
      </c>
      <c r="AK284" s="141" t="s">
        <v>791</v>
      </c>
      <c r="AL284" s="141"/>
      <c r="AM284" s="141" t="s">
        <v>305</v>
      </c>
      <c r="AN284" s="146">
        <v>45565</v>
      </c>
      <c r="AO284" s="146">
        <v>45565</v>
      </c>
      <c r="AP284" s="208"/>
      <c r="AQ284" s="148">
        <v>41500</v>
      </c>
      <c r="AR284" s="148">
        <v>103.11</v>
      </c>
      <c r="AS284" s="148">
        <v>1</v>
      </c>
      <c r="AT284" s="148">
        <v>42.790649999999999</v>
      </c>
      <c r="AU284" s="148">
        <v>42.790649999999999</v>
      </c>
      <c r="AV284" s="151"/>
      <c r="AW284" s="151"/>
      <c r="AX284" s="141"/>
      <c r="AY284" s="141" t="s">
        <v>4063</v>
      </c>
      <c r="AZ284" s="229">
        <v>2.1224001467392501E-5</v>
      </c>
      <c r="BA284" s="229">
        <v>2.1376215409080099E-6</v>
      </c>
    </row>
    <row r="285" spans="1:53" ht="13.5" thickBot="1">
      <c r="A285" s="153">
        <v>8700</v>
      </c>
      <c r="B285" s="153">
        <v>12535</v>
      </c>
      <c r="C285" s="254"/>
      <c r="D285" s="141"/>
      <c r="E285" s="141" t="s">
        <v>4382</v>
      </c>
      <c r="F285" s="141">
        <v>11020102</v>
      </c>
      <c r="G285" s="141" t="s">
        <v>245</v>
      </c>
      <c r="H285" s="151" t="s">
        <v>865</v>
      </c>
      <c r="I285" s="141" t="s">
        <v>53</v>
      </c>
      <c r="J285" s="141"/>
      <c r="K285" s="141" t="s">
        <v>257</v>
      </c>
      <c r="L285" s="141" t="s">
        <v>62</v>
      </c>
      <c r="M285" s="141" t="s">
        <v>62</v>
      </c>
      <c r="N285" s="141"/>
      <c r="O285" s="207">
        <v>44936</v>
      </c>
      <c r="P285" s="141" t="s">
        <v>298</v>
      </c>
      <c r="Q285" s="141" t="s">
        <v>298</v>
      </c>
      <c r="R285" s="141" t="s">
        <v>298</v>
      </c>
      <c r="S285" s="141" t="s">
        <v>1206</v>
      </c>
      <c r="T285" s="232">
        <v>2.4900000000000002</v>
      </c>
      <c r="U285" s="151" t="s">
        <v>3021</v>
      </c>
      <c r="V285" s="209">
        <v>0.08</v>
      </c>
      <c r="W285" s="141"/>
      <c r="X285" s="141"/>
      <c r="Y285" s="209"/>
      <c r="Z285" s="229">
        <v>0.08</v>
      </c>
      <c r="AA285" s="146">
        <v>46568</v>
      </c>
      <c r="AB285" s="141" t="s">
        <v>636</v>
      </c>
      <c r="AC285" s="141"/>
      <c r="AD285" s="235"/>
      <c r="AE285" s="208"/>
      <c r="AF285" s="146"/>
      <c r="AG285" s="141"/>
      <c r="AH285" s="141"/>
      <c r="AI285" s="151"/>
      <c r="AJ285" s="141" t="s">
        <v>55</v>
      </c>
      <c r="AK285" s="141" t="s">
        <v>791</v>
      </c>
      <c r="AL285" s="141"/>
      <c r="AM285" s="141" t="s">
        <v>305</v>
      </c>
      <c r="AN285" s="146">
        <v>45565</v>
      </c>
      <c r="AO285" s="146">
        <v>45565</v>
      </c>
      <c r="AP285" s="208"/>
      <c r="AQ285" s="148">
        <v>140000</v>
      </c>
      <c r="AR285" s="148">
        <v>100.58</v>
      </c>
      <c r="AS285" s="148">
        <v>1</v>
      </c>
      <c r="AT285" s="148">
        <v>140.81200000000001</v>
      </c>
      <c r="AU285" s="148">
        <v>140.81200000000001</v>
      </c>
      <c r="AV285" s="151"/>
      <c r="AW285" s="151"/>
      <c r="AX285" s="141"/>
      <c r="AY285" s="141" t="s">
        <v>4063</v>
      </c>
      <c r="AZ285" s="229">
        <v>6.9842222416029306E-5</v>
      </c>
      <c r="BA285" s="229">
        <v>7.0343115708300499E-6</v>
      </c>
    </row>
    <row r="286" spans="1:53" ht="13.5" thickBot="1">
      <c r="A286" s="153">
        <v>8700</v>
      </c>
      <c r="B286" s="153">
        <v>12535</v>
      </c>
      <c r="C286" s="254"/>
      <c r="D286" s="141"/>
      <c r="E286" s="141" t="s">
        <v>4279</v>
      </c>
      <c r="F286" s="141">
        <v>11020103</v>
      </c>
      <c r="G286" s="141" t="s">
        <v>245</v>
      </c>
      <c r="H286" s="151" t="s">
        <v>865</v>
      </c>
      <c r="I286" s="141" t="s">
        <v>53</v>
      </c>
      <c r="J286" s="141"/>
      <c r="K286" s="141" t="s">
        <v>140</v>
      </c>
      <c r="L286" s="141" t="s">
        <v>62</v>
      </c>
      <c r="M286" s="141" t="s">
        <v>62</v>
      </c>
      <c r="N286" s="141"/>
      <c r="O286" s="207">
        <v>44942</v>
      </c>
      <c r="P286" s="141" t="s">
        <v>298</v>
      </c>
      <c r="Q286" s="141" t="s">
        <v>298</v>
      </c>
      <c r="R286" s="141" t="s">
        <v>298</v>
      </c>
      <c r="S286" s="141" t="s">
        <v>1206</v>
      </c>
      <c r="T286" s="232">
        <v>4.5999999999999996</v>
      </c>
      <c r="U286" s="151" t="s">
        <v>3021</v>
      </c>
      <c r="V286" s="209">
        <v>0.06</v>
      </c>
      <c r="W286" s="141"/>
      <c r="X286" s="141"/>
      <c r="Y286" s="209"/>
      <c r="Z286" s="229">
        <v>6.5099999999999991E-2</v>
      </c>
      <c r="AA286" s="146">
        <v>47559</v>
      </c>
      <c r="AB286" s="141" t="s">
        <v>635</v>
      </c>
      <c r="AC286" s="141"/>
      <c r="AD286" s="235"/>
      <c r="AE286" s="208"/>
      <c r="AF286" s="146"/>
      <c r="AG286" s="141"/>
      <c r="AH286" s="141"/>
      <c r="AI286" s="151"/>
      <c r="AJ286" s="141" t="s">
        <v>55</v>
      </c>
      <c r="AK286" s="141" t="s">
        <v>791</v>
      </c>
      <c r="AL286" s="141"/>
      <c r="AM286" s="141" t="s">
        <v>305</v>
      </c>
      <c r="AN286" s="146">
        <v>45565</v>
      </c>
      <c r="AO286" s="146">
        <v>45565</v>
      </c>
      <c r="AP286" s="208"/>
      <c r="AQ286" s="148">
        <v>66500</v>
      </c>
      <c r="AR286" s="148">
        <v>102.16</v>
      </c>
      <c r="AS286" s="148">
        <v>1</v>
      </c>
      <c r="AT286" s="148">
        <v>67.936400000000006</v>
      </c>
      <c r="AU286" s="148">
        <v>67.936400000000006</v>
      </c>
      <c r="AV286" s="151"/>
      <c r="AW286" s="151"/>
      <c r="AX286" s="141"/>
      <c r="AY286" s="141" t="s">
        <v>4063</v>
      </c>
      <c r="AZ286" s="229">
        <v>3.3696198896005599E-5</v>
      </c>
      <c r="BA286" s="229">
        <v>3.3937860736339099E-6</v>
      </c>
    </row>
    <row r="287" spans="1:53" ht="13.5" thickBot="1">
      <c r="A287" s="153">
        <v>8700</v>
      </c>
      <c r="B287" s="153">
        <v>12535</v>
      </c>
      <c r="C287" s="254"/>
      <c r="D287" s="141"/>
      <c r="E287" s="141" t="s">
        <v>4280</v>
      </c>
      <c r="F287" s="141">
        <v>11020105</v>
      </c>
      <c r="G287" s="141" t="s">
        <v>245</v>
      </c>
      <c r="H287" s="151" t="s">
        <v>871</v>
      </c>
      <c r="I287" s="141" t="s">
        <v>53</v>
      </c>
      <c r="J287" s="141"/>
      <c r="K287" s="141" t="s">
        <v>140</v>
      </c>
      <c r="L287" s="141" t="s">
        <v>62</v>
      </c>
      <c r="M287" s="141" t="s">
        <v>62</v>
      </c>
      <c r="N287" s="141"/>
      <c r="O287" s="207">
        <v>44943</v>
      </c>
      <c r="P287" s="141" t="s">
        <v>1959</v>
      </c>
      <c r="Q287" s="141" t="s">
        <v>70</v>
      </c>
      <c r="R287" s="141" t="s">
        <v>795</v>
      </c>
      <c r="S287" s="141" t="s">
        <v>1206</v>
      </c>
      <c r="T287" s="232">
        <v>4.0999999999999996</v>
      </c>
      <c r="U287" s="151" t="s">
        <v>441</v>
      </c>
      <c r="V287" s="209">
        <v>4.2500000000000003E-2</v>
      </c>
      <c r="W287" s="141"/>
      <c r="X287" s="141"/>
      <c r="Y287" s="209"/>
      <c r="Z287" s="229">
        <v>4.9000000000000002E-2</v>
      </c>
      <c r="AA287" s="146">
        <v>47135</v>
      </c>
      <c r="AB287" s="141" t="s">
        <v>635</v>
      </c>
      <c r="AC287" s="141"/>
      <c r="AD287" s="235"/>
      <c r="AE287" s="208"/>
      <c r="AF287" s="146"/>
      <c r="AG287" s="141"/>
      <c r="AH287" s="141"/>
      <c r="AI287" s="151"/>
      <c r="AJ287" s="141" t="s">
        <v>55</v>
      </c>
      <c r="AK287" s="141" t="s">
        <v>791</v>
      </c>
      <c r="AL287" s="141"/>
      <c r="AM287" s="141" t="s">
        <v>305</v>
      </c>
      <c r="AN287" s="146">
        <v>45565</v>
      </c>
      <c r="AO287" s="146">
        <v>45565</v>
      </c>
      <c r="AP287" s="208"/>
      <c r="AQ287" s="148">
        <v>15750000</v>
      </c>
      <c r="AR287" s="148">
        <v>108.5</v>
      </c>
      <c r="AS287" s="148">
        <v>1</v>
      </c>
      <c r="AT287" s="148">
        <v>17088.75</v>
      </c>
      <c r="AU287" s="148">
        <v>17088.75</v>
      </c>
      <c r="AV287" s="151"/>
      <c r="AW287" s="151"/>
      <c r="AX287" s="141"/>
      <c r="AY287" s="141" t="s">
        <v>4063</v>
      </c>
      <c r="AZ287" s="229">
        <v>8.47595573E-3</v>
      </c>
      <c r="BA287" s="229">
        <v>8.5367434400000005E-4</v>
      </c>
    </row>
    <row r="288" spans="1:53" ht="13.5" thickBot="1">
      <c r="A288" s="153">
        <v>8700</v>
      </c>
      <c r="B288" s="153">
        <v>12535</v>
      </c>
      <c r="C288" s="254"/>
      <c r="D288" s="141"/>
      <c r="E288" s="141" t="s">
        <v>4383</v>
      </c>
      <c r="F288" s="141">
        <v>11020106</v>
      </c>
      <c r="G288" s="141" t="s">
        <v>245</v>
      </c>
      <c r="H288" s="151" t="s">
        <v>865</v>
      </c>
      <c r="I288" s="141" t="s">
        <v>53</v>
      </c>
      <c r="J288" s="141"/>
      <c r="K288" s="141" t="s">
        <v>257</v>
      </c>
      <c r="L288" s="141" t="s">
        <v>62</v>
      </c>
      <c r="M288" s="141" t="s">
        <v>62</v>
      </c>
      <c r="N288" s="141"/>
      <c r="O288" s="207">
        <v>44951</v>
      </c>
      <c r="P288" s="141" t="s">
        <v>298</v>
      </c>
      <c r="Q288" s="141" t="s">
        <v>298</v>
      </c>
      <c r="R288" s="141" t="s">
        <v>298</v>
      </c>
      <c r="S288" s="141" t="s">
        <v>1206</v>
      </c>
      <c r="T288" s="232">
        <v>2.4900000000000002</v>
      </c>
      <c r="U288" s="151" t="s">
        <v>3023</v>
      </c>
      <c r="V288" s="209">
        <v>0.08</v>
      </c>
      <c r="W288" s="141"/>
      <c r="X288" s="141"/>
      <c r="Y288" s="209"/>
      <c r="Z288" s="229">
        <v>8.1300000000000011E-2</v>
      </c>
      <c r="AA288" s="146">
        <v>46568</v>
      </c>
      <c r="AB288" s="141" t="s">
        <v>636</v>
      </c>
      <c r="AC288" s="141"/>
      <c r="AD288" s="235"/>
      <c r="AE288" s="208"/>
      <c r="AF288" s="146"/>
      <c r="AG288" s="141"/>
      <c r="AH288" s="141"/>
      <c r="AI288" s="151"/>
      <c r="AJ288" s="141" t="s">
        <v>55</v>
      </c>
      <c r="AK288" s="141" t="s">
        <v>791</v>
      </c>
      <c r="AL288" s="141"/>
      <c r="AM288" s="141" t="s">
        <v>305</v>
      </c>
      <c r="AN288" s="146">
        <v>45565</v>
      </c>
      <c r="AO288" s="146">
        <v>45565</v>
      </c>
      <c r="AP288" s="208"/>
      <c r="AQ288" s="148">
        <v>3409840</v>
      </c>
      <c r="AR288" s="148">
        <v>100.27</v>
      </c>
      <c r="AS288" s="148">
        <v>1</v>
      </c>
      <c r="AT288" s="148">
        <v>3419.04657</v>
      </c>
      <c r="AU288" s="148">
        <v>3419.04657</v>
      </c>
      <c r="AV288" s="151"/>
      <c r="AW288" s="151"/>
      <c r="AX288" s="141"/>
      <c r="AY288" s="141" t="s">
        <v>4063</v>
      </c>
      <c r="AZ288" s="229">
        <v>1.6958342389999999E-3</v>
      </c>
      <c r="BA288" s="229">
        <v>1.7079963900000001E-4</v>
      </c>
    </row>
    <row r="289" spans="1:53" ht="13.5" thickBot="1">
      <c r="A289" s="153">
        <v>8700</v>
      </c>
      <c r="B289" s="153">
        <v>12535</v>
      </c>
      <c r="C289" s="254"/>
      <c r="D289" s="141"/>
      <c r="E289" s="141" t="s">
        <v>4281</v>
      </c>
      <c r="F289" s="141">
        <v>11020107</v>
      </c>
      <c r="G289" s="141" t="s">
        <v>245</v>
      </c>
      <c r="H289" s="151" t="s">
        <v>865</v>
      </c>
      <c r="I289" s="141" t="s">
        <v>53</v>
      </c>
      <c r="J289" s="141"/>
      <c r="K289" s="141" t="s">
        <v>140</v>
      </c>
      <c r="L289" s="141" t="s">
        <v>62</v>
      </c>
      <c r="M289" s="141" t="s">
        <v>62</v>
      </c>
      <c r="N289" s="141"/>
      <c r="O289" s="207">
        <v>44952</v>
      </c>
      <c r="P289" s="141" t="s">
        <v>298</v>
      </c>
      <c r="Q289" s="141" t="s">
        <v>298</v>
      </c>
      <c r="R289" s="141" t="s">
        <v>298</v>
      </c>
      <c r="S289" s="141" t="s">
        <v>1206</v>
      </c>
      <c r="T289" s="232">
        <v>4.5999999999999996</v>
      </c>
      <c r="U289" s="151" t="s">
        <v>3021</v>
      </c>
      <c r="V289" s="209">
        <v>0.06</v>
      </c>
      <c r="W289" s="141"/>
      <c r="X289" s="141"/>
      <c r="Y289" s="209"/>
      <c r="Z289" s="229">
        <v>6.4399999999999999E-2</v>
      </c>
      <c r="AA289" s="146">
        <v>47559</v>
      </c>
      <c r="AB289" s="141" t="s">
        <v>635</v>
      </c>
      <c r="AC289" s="141"/>
      <c r="AD289" s="235"/>
      <c r="AE289" s="208"/>
      <c r="AF289" s="146"/>
      <c r="AG289" s="141"/>
      <c r="AH289" s="141"/>
      <c r="AI289" s="151"/>
      <c r="AJ289" s="141" t="s">
        <v>55</v>
      </c>
      <c r="AK289" s="141" t="s">
        <v>791</v>
      </c>
      <c r="AL289" s="141"/>
      <c r="AM289" s="141" t="s">
        <v>305</v>
      </c>
      <c r="AN289" s="146">
        <v>45565</v>
      </c>
      <c r="AO289" s="146">
        <v>45565</v>
      </c>
      <c r="AP289" s="208"/>
      <c r="AQ289" s="148">
        <v>220750</v>
      </c>
      <c r="AR289" s="148">
        <v>102.48</v>
      </c>
      <c r="AS289" s="148">
        <v>1</v>
      </c>
      <c r="AT289" s="148">
        <v>226.22460000000001</v>
      </c>
      <c r="AU289" s="148">
        <v>226.22460000000001</v>
      </c>
      <c r="AV289" s="151"/>
      <c r="AW289" s="151"/>
      <c r="AX289" s="141"/>
      <c r="AY289" s="141" t="s">
        <v>4063</v>
      </c>
      <c r="AZ289" s="229">
        <v>1.1220655E-4</v>
      </c>
      <c r="BA289" s="229">
        <v>1.13011271865068E-5</v>
      </c>
    </row>
    <row r="290" spans="1:53" ht="13.5" thickBot="1">
      <c r="A290" s="153">
        <v>8700</v>
      </c>
      <c r="B290" s="153">
        <v>12535</v>
      </c>
      <c r="C290" s="254"/>
      <c r="D290" s="141"/>
      <c r="E290" s="141" t="s">
        <v>4384</v>
      </c>
      <c r="F290" s="141">
        <v>11020111</v>
      </c>
      <c r="G290" s="141" t="s">
        <v>245</v>
      </c>
      <c r="H290" s="151" t="s">
        <v>865</v>
      </c>
      <c r="I290" s="141" t="s">
        <v>53</v>
      </c>
      <c r="J290" s="141"/>
      <c r="K290" s="141" t="s">
        <v>257</v>
      </c>
      <c r="L290" s="141" t="s">
        <v>62</v>
      </c>
      <c r="M290" s="141" t="s">
        <v>62</v>
      </c>
      <c r="N290" s="141"/>
      <c r="O290" s="207">
        <v>44969</v>
      </c>
      <c r="P290" s="141" t="s">
        <v>298</v>
      </c>
      <c r="Q290" s="141" t="s">
        <v>298</v>
      </c>
      <c r="R290" s="141" t="s">
        <v>298</v>
      </c>
      <c r="S290" s="141" t="s">
        <v>1206</v>
      </c>
      <c r="T290" s="232">
        <v>2.5</v>
      </c>
      <c r="U290" s="151" t="s">
        <v>3021</v>
      </c>
      <c r="V290" s="209">
        <v>0.08</v>
      </c>
      <c r="W290" s="141"/>
      <c r="X290" s="141"/>
      <c r="Y290" s="209"/>
      <c r="Z290" s="229">
        <v>7.7499999999999999E-2</v>
      </c>
      <c r="AA290" s="146">
        <v>46568</v>
      </c>
      <c r="AB290" s="141" t="s">
        <v>636</v>
      </c>
      <c r="AC290" s="141"/>
      <c r="AD290" s="235"/>
      <c r="AE290" s="208"/>
      <c r="AF290" s="146"/>
      <c r="AG290" s="141"/>
      <c r="AH290" s="141"/>
      <c r="AI290" s="151"/>
      <c r="AJ290" s="141" t="s">
        <v>55</v>
      </c>
      <c r="AK290" s="141" t="s">
        <v>791</v>
      </c>
      <c r="AL290" s="141"/>
      <c r="AM290" s="141" t="s">
        <v>305</v>
      </c>
      <c r="AN290" s="146">
        <v>45565</v>
      </c>
      <c r="AO290" s="146">
        <v>45565</v>
      </c>
      <c r="AP290" s="208"/>
      <c r="AQ290" s="148">
        <v>1372000</v>
      </c>
      <c r="AR290" s="148">
        <v>101.16</v>
      </c>
      <c r="AS290" s="148">
        <v>1</v>
      </c>
      <c r="AT290" s="148">
        <v>1387.9151999999999</v>
      </c>
      <c r="AU290" s="148">
        <v>1387.9151999999999</v>
      </c>
      <c r="AV290" s="151"/>
      <c r="AW290" s="151"/>
      <c r="AX290" s="141"/>
      <c r="AY290" s="141" t="s">
        <v>4063</v>
      </c>
      <c r="AZ290" s="229">
        <v>6.8840071899999998E-4</v>
      </c>
      <c r="BA290" s="229">
        <v>6.9333778020984696E-5</v>
      </c>
    </row>
    <row r="291" spans="1:53" ht="13.5" thickBot="1">
      <c r="A291" s="153">
        <v>8700</v>
      </c>
      <c r="B291" s="153">
        <v>12535</v>
      </c>
      <c r="C291" s="254"/>
      <c r="D291" s="141"/>
      <c r="E291" s="141" t="s">
        <v>4282</v>
      </c>
      <c r="F291" s="141">
        <v>11020113</v>
      </c>
      <c r="G291" s="141" t="s">
        <v>245</v>
      </c>
      <c r="H291" s="151" t="s">
        <v>851</v>
      </c>
      <c r="I291" s="141" t="s">
        <v>53</v>
      </c>
      <c r="J291" s="141"/>
      <c r="K291" s="141" t="s">
        <v>140</v>
      </c>
      <c r="L291" s="141" t="s">
        <v>62</v>
      </c>
      <c r="M291" s="141" t="s">
        <v>62</v>
      </c>
      <c r="N291" s="141"/>
      <c r="O291" s="207">
        <v>44977</v>
      </c>
      <c r="P291" s="141" t="s">
        <v>298</v>
      </c>
      <c r="Q291" s="141" t="s">
        <v>298</v>
      </c>
      <c r="R291" s="141" t="s">
        <v>298</v>
      </c>
      <c r="S291" s="141" t="s">
        <v>1206</v>
      </c>
      <c r="T291" s="232">
        <v>3.5</v>
      </c>
      <c r="U291" s="151" t="s">
        <v>3021</v>
      </c>
      <c r="V291" s="209">
        <v>6.5199999999999994E-2</v>
      </c>
      <c r="W291" s="141"/>
      <c r="X291" s="141"/>
      <c r="Y291" s="209"/>
      <c r="Z291" s="229">
        <v>6.1699999999999998E-2</v>
      </c>
      <c r="AA291" s="146">
        <v>45848</v>
      </c>
      <c r="AB291" s="141" t="s">
        <v>636</v>
      </c>
      <c r="AC291" s="141"/>
      <c r="AD291" s="235"/>
      <c r="AE291" s="208"/>
      <c r="AF291" s="146">
        <v>45382</v>
      </c>
      <c r="AG291" s="141"/>
      <c r="AH291" s="141"/>
      <c r="AI291" s="151"/>
      <c r="AJ291" s="141" t="s">
        <v>55</v>
      </c>
      <c r="AK291" s="141" t="s">
        <v>791</v>
      </c>
      <c r="AL291" s="141"/>
      <c r="AM291" s="141" t="s">
        <v>305</v>
      </c>
      <c r="AN291" s="146">
        <v>45565</v>
      </c>
      <c r="AO291" s="146">
        <v>45565</v>
      </c>
      <c r="AP291" s="208"/>
      <c r="AQ291" s="148">
        <v>17468677.98</v>
      </c>
      <c r="AR291" s="148">
        <v>100.77</v>
      </c>
      <c r="AS291" s="148">
        <v>1</v>
      </c>
      <c r="AT291" s="148">
        <v>17603.186799999999</v>
      </c>
      <c r="AU291" s="148">
        <v>17603.186799999999</v>
      </c>
      <c r="AV291" s="151"/>
      <c r="AW291" s="151"/>
      <c r="AX291" s="141"/>
      <c r="AY291" s="141" t="s">
        <v>4063</v>
      </c>
      <c r="AZ291" s="229">
        <v>8.7311144479999998E-3</v>
      </c>
      <c r="BA291" s="229">
        <v>8.7937321100000005E-4</v>
      </c>
    </row>
    <row r="292" spans="1:53" ht="13.5" thickBot="1">
      <c r="A292" s="153">
        <v>8700</v>
      </c>
      <c r="B292" s="153">
        <v>12535</v>
      </c>
      <c r="C292" s="254"/>
      <c r="D292" s="141"/>
      <c r="E292" s="141" t="s">
        <v>4385</v>
      </c>
      <c r="F292" s="141">
        <v>11020114</v>
      </c>
      <c r="G292" s="141" t="s">
        <v>245</v>
      </c>
      <c r="H292" s="151" t="s">
        <v>865</v>
      </c>
      <c r="I292" s="141" t="s">
        <v>53</v>
      </c>
      <c r="J292" s="141"/>
      <c r="K292" s="141" t="s">
        <v>257</v>
      </c>
      <c r="L292" s="141" t="s">
        <v>62</v>
      </c>
      <c r="M292" s="141" t="s">
        <v>62</v>
      </c>
      <c r="N292" s="141"/>
      <c r="O292" s="207">
        <v>44983</v>
      </c>
      <c r="P292" s="141" t="s">
        <v>298</v>
      </c>
      <c r="Q292" s="141" t="s">
        <v>298</v>
      </c>
      <c r="R292" s="141" t="s">
        <v>298</v>
      </c>
      <c r="S292" s="141" t="s">
        <v>1206</v>
      </c>
      <c r="T292" s="232">
        <v>2.5</v>
      </c>
      <c r="U292" s="151" t="s">
        <v>3021</v>
      </c>
      <c r="V292" s="209">
        <v>0.08</v>
      </c>
      <c r="W292" s="141"/>
      <c r="X292" s="141"/>
      <c r="Y292" s="209"/>
      <c r="Z292" s="229">
        <v>6.9500000000000006E-2</v>
      </c>
      <c r="AA292" s="146">
        <v>46568</v>
      </c>
      <c r="AB292" s="141" t="s">
        <v>636</v>
      </c>
      <c r="AC292" s="141"/>
      <c r="AD292" s="235"/>
      <c r="AE292" s="208"/>
      <c r="AF292" s="146"/>
      <c r="AG292" s="141"/>
      <c r="AH292" s="141"/>
      <c r="AI292" s="151"/>
      <c r="AJ292" s="141" t="s">
        <v>55</v>
      </c>
      <c r="AK292" s="141" t="s">
        <v>791</v>
      </c>
      <c r="AL292" s="141"/>
      <c r="AM292" s="141" t="s">
        <v>305</v>
      </c>
      <c r="AN292" s="146">
        <v>45565</v>
      </c>
      <c r="AO292" s="146">
        <v>45565</v>
      </c>
      <c r="AP292" s="208"/>
      <c r="AQ292" s="148">
        <v>1048600</v>
      </c>
      <c r="AR292" s="148">
        <v>103.05</v>
      </c>
      <c r="AS292" s="148">
        <v>1</v>
      </c>
      <c r="AT292" s="148">
        <v>1080.5823</v>
      </c>
      <c r="AU292" s="148">
        <v>1080.5823</v>
      </c>
      <c r="AV292" s="151"/>
      <c r="AW292" s="151"/>
      <c r="AX292" s="141"/>
      <c r="AY292" s="141" t="s">
        <v>4063</v>
      </c>
      <c r="AZ292" s="229">
        <v>5.3596475600000001E-4</v>
      </c>
      <c r="BA292" s="229">
        <v>5.3980857995938899E-5</v>
      </c>
    </row>
    <row r="293" spans="1:53" ht="13.5" thickBot="1">
      <c r="A293" s="153">
        <v>8700</v>
      </c>
      <c r="B293" s="153">
        <v>12535</v>
      </c>
      <c r="C293" s="254"/>
      <c r="D293" s="141"/>
      <c r="E293" s="141" t="s">
        <v>4283</v>
      </c>
      <c r="F293" s="141">
        <v>11020115</v>
      </c>
      <c r="G293" s="141" t="s">
        <v>245</v>
      </c>
      <c r="H293" s="151" t="s">
        <v>865</v>
      </c>
      <c r="I293" s="141" t="s">
        <v>53</v>
      </c>
      <c r="J293" s="141"/>
      <c r="K293" s="141" t="s">
        <v>140</v>
      </c>
      <c r="L293" s="141" t="s">
        <v>62</v>
      </c>
      <c r="M293" s="141" t="s">
        <v>62</v>
      </c>
      <c r="N293" s="141"/>
      <c r="O293" s="207">
        <v>44987</v>
      </c>
      <c r="P293" s="141" t="s">
        <v>298</v>
      </c>
      <c r="Q293" s="141" t="s">
        <v>298</v>
      </c>
      <c r="R293" s="141" t="s">
        <v>298</v>
      </c>
      <c r="S293" s="141" t="s">
        <v>1206</v>
      </c>
      <c r="T293" s="232">
        <v>4.62</v>
      </c>
      <c r="U293" s="151" t="s">
        <v>3021</v>
      </c>
      <c r="V293" s="209">
        <v>0.06</v>
      </c>
      <c r="W293" s="141"/>
      <c r="X293" s="141"/>
      <c r="Y293" s="209"/>
      <c r="Z293" s="229">
        <v>5.7099999999999998E-2</v>
      </c>
      <c r="AA293" s="146">
        <v>47559</v>
      </c>
      <c r="AB293" s="141" t="s">
        <v>635</v>
      </c>
      <c r="AC293" s="141"/>
      <c r="AD293" s="235"/>
      <c r="AE293" s="208"/>
      <c r="AF293" s="146"/>
      <c r="AG293" s="141"/>
      <c r="AH293" s="141"/>
      <c r="AI293" s="151"/>
      <c r="AJ293" s="141" t="s">
        <v>55</v>
      </c>
      <c r="AK293" s="141" t="s">
        <v>791</v>
      </c>
      <c r="AL293" s="141"/>
      <c r="AM293" s="141" t="s">
        <v>305</v>
      </c>
      <c r="AN293" s="146">
        <v>45565</v>
      </c>
      <c r="AO293" s="146">
        <v>45565</v>
      </c>
      <c r="AP293" s="208"/>
      <c r="AQ293" s="148">
        <v>175000</v>
      </c>
      <c r="AR293" s="148">
        <v>105.77</v>
      </c>
      <c r="AS293" s="148">
        <v>1</v>
      </c>
      <c r="AT293" s="148">
        <v>185.0975</v>
      </c>
      <c r="AU293" s="148">
        <v>185.0975</v>
      </c>
      <c r="AV293" s="151"/>
      <c r="AW293" s="151"/>
      <c r="AX293" s="141"/>
      <c r="AY293" s="141" t="s">
        <v>4063</v>
      </c>
      <c r="AZ293" s="229">
        <v>9.1807663861396706E-5</v>
      </c>
      <c r="BA293" s="229">
        <v>9.2466088542291502E-6</v>
      </c>
    </row>
    <row r="294" spans="1:53" ht="13.5" thickBot="1">
      <c r="A294" s="153">
        <v>8700</v>
      </c>
      <c r="B294" s="153">
        <v>12535</v>
      </c>
      <c r="C294" s="254"/>
      <c r="D294" s="141"/>
      <c r="E294" s="141" t="s">
        <v>4284</v>
      </c>
      <c r="F294" s="141">
        <v>11020116</v>
      </c>
      <c r="G294" s="141" t="s">
        <v>245</v>
      </c>
      <c r="H294" s="151" t="s">
        <v>871</v>
      </c>
      <c r="I294" s="141" t="s">
        <v>53</v>
      </c>
      <c r="J294" s="141"/>
      <c r="K294" s="141" t="s">
        <v>140</v>
      </c>
      <c r="L294" s="141" t="s">
        <v>62</v>
      </c>
      <c r="M294" s="141" t="s">
        <v>62</v>
      </c>
      <c r="N294" s="141"/>
      <c r="O294" s="207">
        <v>44987</v>
      </c>
      <c r="P294" s="141" t="s">
        <v>298</v>
      </c>
      <c r="Q294" s="141" t="s">
        <v>298</v>
      </c>
      <c r="R294" s="141" t="s">
        <v>298</v>
      </c>
      <c r="S294" s="141" t="s">
        <v>1206</v>
      </c>
      <c r="T294" s="232">
        <v>0.42</v>
      </c>
      <c r="U294" s="151" t="s">
        <v>3021</v>
      </c>
      <c r="V294" s="209">
        <v>0.08</v>
      </c>
      <c r="W294" s="141"/>
      <c r="X294" s="141"/>
      <c r="Y294" s="209"/>
      <c r="Z294" s="229">
        <v>5.16E-2</v>
      </c>
      <c r="AA294" s="146">
        <v>45718</v>
      </c>
      <c r="AB294" s="141" t="s">
        <v>636</v>
      </c>
      <c r="AC294" s="141"/>
      <c r="AD294" s="235"/>
      <c r="AE294" s="208"/>
      <c r="AF294" s="146">
        <v>45382</v>
      </c>
      <c r="AG294" s="141"/>
      <c r="AH294" s="141"/>
      <c r="AI294" s="151"/>
      <c r="AJ294" s="141" t="s">
        <v>55</v>
      </c>
      <c r="AK294" s="141" t="s">
        <v>791</v>
      </c>
      <c r="AL294" s="141"/>
      <c r="AM294" s="141" t="s">
        <v>305</v>
      </c>
      <c r="AN294" s="146">
        <v>45565</v>
      </c>
      <c r="AO294" s="146">
        <v>45565</v>
      </c>
      <c r="AP294" s="208"/>
      <c r="AQ294" s="148">
        <v>55770332.659999996</v>
      </c>
      <c r="AR294" s="148">
        <v>101.22</v>
      </c>
      <c r="AS294" s="148">
        <v>1</v>
      </c>
      <c r="AT294" s="148">
        <v>56450.73072</v>
      </c>
      <c r="AU294" s="148">
        <v>56450.73072</v>
      </c>
      <c r="AV294" s="151"/>
      <c r="AW294" s="151"/>
      <c r="AX294" s="141"/>
      <c r="AY294" s="141" t="s">
        <v>4063</v>
      </c>
      <c r="AZ294" s="229">
        <v>2.7999350129000001E-2</v>
      </c>
      <c r="BA294" s="229">
        <v>2.8200155399999999E-3</v>
      </c>
    </row>
    <row r="295" spans="1:53" ht="13.5" thickBot="1">
      <c r="A295" s="153">
        <v>8700</v>
      </c>
      <c r="B295" s="153">
        <v>12535</v>
      </c>
      <c r="C295" s="254"/>
      <c r="D295" s="141"/>
      <c r="E295" s="141" t="s">
        <v>4285</v>
      </c>
      <c r="F295" s="141">
        <v>11020117</v>
      </c>
      <c r="G295" s="141" t="s">
        <v>245</v>
      </c>
      <c r="H295" s="151" t="s">
        <v>865</v>
      </c>
      <c r="I295" s="141" t="s">
        <v>53</v>
      </c>
      <c r="J295" s="141"/>
      <c r="K295" s="141" t="s">
        <v>140</v>
      </c>
      <c r="L295" s="141" t="s">
        <v>62</v>
      </c>
      <c r="M295" s="141" t="s">
        <v>62</v>
      </c>
      <c r="N295" s="141"/>
      <c r="O295" s="207">
        <v>44999</v>
      </c>
      <c r="P295" s="141" t="s">
        <v>298</v>
      </c>
      <c r="Q295" s="141" t="s">
        <v>298</v>
      </c>
      <c r="R295" s="141" t="s">
        <v>298</v>
      </c>
      <c r="S295" s="141" t="s">
        <v>1206</v>
      </c>
      <c r="T295" s="232">
        <v>4.6100000000000003</v>
      </c>
      <c r="U295" s="151" t="s">
        <v>3021</v>
      </c>
      <c r="V295" s="209">
        <v>0.06</v>
      </c>
      <c r="W295" s="141"/>
      <c r="X295" s="141"/>
      <c r="Y295" s="209"/>
      <c r="Z295" s="229">
        <v>5.9400000000000001E-2</v>
      </c>
      <c r="AA295" s="146">
        <v>47559</v>
      </c>
      <c r="AB295" s="141" t="s">
        <v>635</v>
      </c>
      <c r="AC295" s="141"/>
      <c r="AD295" s="235"/>
      <c r="AE295" s="208"/>
      <c r="AF295" s="146"/>
      <c r="AG295" s="141"/>
      <c r="AH295" s="141"/>
      <c r="AI295" s="151"/>
      <c r="AJ295" s="141" t="s">
        <v>55</v>
      </c>
      <c r="AK295" s="141" t="s">
        <v>791</v>
      </c>
      <c r="AL295" s="141"/>
      <c r="AM295" s="141" t="s">
        <v>305</v>
      </c>
      <c r="AN295" s="146">
        <v>45565</v>
      </c>
      <c r="AO295" s="146">
        <v>45565</v>
      </c>
      <c r="AP295" s="208"/>
      <c r="AQ295" s="148">
        <v>300000</v>
      </c>
      <c r="AR295" s="148">
        <v>104.74</v>
      </c>
      <c r="AS295" s="148">
        <v>1</v>
      </c>
      <c r="AT295" s="148">
        <v>314.22000000000003</v>
      </c>
      <c r="AU295" s="148">
        <v>314.22000000000003</v>
      </c>
      <c r="AV295" s="151"/>
      <c r="AW295" s="151"/>
      <c r="AX295" s="141"/>
      <c r="AY295" s="141" t="s">
        <v>4063</v>
      </c>
      <c r="AZ295" s="229">
        <v>1.55851938E-4</v>
      </c>
      <c r="BA295" s="229">
        <v>1.5696967458641401E-5</v>
      </c>
    </row>
    <row r="296" spans="1:53" ht="13.5" thickBot="1">
      <c r="A296" s="153">
        <v>8700</v>
      </c>
      <c r="B296" s="153">
        <v>12535</v>
      </c>
      <c r="C296" s="254"/>
      <c r="D296" s="141"/>
      <c r="E296" s="141" t="s">
        <v>4286</v>
      </c>
      <c r="F296" s="141">
        <v>11020118</v>
      </c>
      <c r="G296" s="141" t="s">
        <v>245</v>
      </c>
      <c r="H296" s="151" t="s">
        <v>871</v>
      </c>
      <c r="I296" s="141" t="s">
        <v>53</v>
      </c>
      <c r="J296" s="141"/>
      <c r="K296" s="141" t="s">
        <v>140</v>
      </c>
      <c r="L296" s="141" t="s">
        <v>62</v>
      </c>
      <c r="M296" s="141" t="s">
        <v>62</v>
      </c>
      <c r="N296" s="141"/>
      <c r="O296" s="207">
        <v>45000</v>
      </c>
      <c r="P296" s="141" t="s">
        <v>298</v>
      </c>
      <c r="Q296" s="141" t="s">
        <v>298</v>
      </c>
      <c r="R296" s="141" t="s">
        <v>298</v>
      </c>
      <c r="S296" s="141" t="s">
        <v>1206</v>
      </c>
      <c r="T296" s="232">
        <v>0.42</v>
      </c>
      <c r="U296" s="151" t="s">
        <v>3021</v>
      </c>
      <c r="V296" s="209">
        <v>0.08</v>
      </c>
      <c r="W296" s="141"/>
      <c r="X296" s="141"/>
      <c r="Y296" s="209"/>
      <c r="Z296" s="229">
        <v>4.9800000000000004E-2</v>
      </c>
      <c r="AA296" s="146">
        <v>45718</v>
      </c>
      <c r="AB296" s="141" t="s">
        <v>636</v>
      </c>
      <c r="AC296" s="141"/>
      <c r="AD296" s="235"/>
      <c r="AE296" s="208"/>
      <c r="AF296" s="146"/>
      <c r="AG296" s="141"/>
      <c r="AH296" s="141"/>
      <c r="AI296" s="151"/>
      <c r="AJ296" s="141" t="s">
        <v>55</v>
      </c>
      <c r="AK296" s="141" t="s">
        <v>791</v>
      </c>
      <c r="AL296" s="141"/>
      <c r="AM296" s="141" t="s">
        <v>305</v>
      </c>
      <c r="AN296" s="146">
        <v>45565</v>
      </c>
      <c r="AO296" s="146">
        <v>45565</v>
      </c>
      <c r="AP296" s="208"/>
      <c r="AQ296" s="148">
        <v>29779667.34</v>
      </c>
      <c r="AR296" s="148">
        <v>101.29</v>
      </c>
      <c r="AS296" s="148">
        <v>1</v>
      </c>
      <c r="AT296" s="148">
        <v>30163.825049999999</v>
      </c>
      <c r="AU296" s="148">
        <v>30163.825049999999</v>
      </c>
      <c r="AV296" s="151"/>
      <c r="AW296" s="151"/>
      <c r="AX296" s="141"/>
      <c r="AY296" s="141" t="s">
        <v>4063</v>
      </c>
      <c r="AZ296" s="229">
        <v>1.496114378E-2</v>
      </c>
      <c r="BA296" s="229">
        <v>1.5068441859999999E-3</v>
      </c>
    </row>
    <row r="297" spans="1:53" ht="13.5" thickBot="1">
      <c r="A297" s="153">
        <v>8700</v>
      </c>
      <c r="B297" s="153">
        <v>12535</v>
      </c>
      <c r="C297" s="254"/>
      <c r="D297" s="141"/>
      <c r="E297" s="141" t="s">
        <v>4386</v>
      </c>
      <c r="F297" s="141">
        <v>11020119</v>
      </c>
      <c r="G297" s="141" t="s">
        <v>245</v>
      </c>
      <c r="H297" s="151" t="s">
        <v>865</v>
      </c>
      <c r="I297" s="141" t="s">
        <v>53</v>
      </c>
      <c r="J297" s="141"/>
      <c r="K297" s="141" t="s">
        <v>257</v>
      </c>
      <c r="L297" s="141" t="s">
        <v>62</v>
      </c>
      <c r="M297" s="141" t="s">
        <v>62</v>
      </c>
      <c r="N297" s="141"/>
      <c r="O297" s="207">
        <v>45011</v>
      </c>
      <c r="P297" s="141" t="s">
        <v>298</v>
      </c>
      <c r="Q297" s="141" t="s">
        <v>298</v>
      </c>
      <c r="R297" s="141" t="s">
        <v>298</v>
      </c>
      <c r="S297" s="141" t="s">
        <v>1206</v>
      </c>
      <c r="T297" s="232">
        <v>2.5</v>
      </c>
      <c r="U297" s="151" t="s">
        <v>3021</v>
      </c>
      <c r="V297" s="209">
        <v>0.08</v>
      </c>
      <c r="W297" s="141"/>
      <c r="X297" s="141"/>
      <c r="Y297" s="209"/>
      <c r="Z297" s="229">
        <v>6.3700000000000007E-2</v>
      </c>
      <c r="AA297" s="146">
        <v>46568</v>
      </c>
      <c r="AB297" s="141" t="s">
        <v>636</v>
      </c>
      <c r="AC297" s="141"/>
      <c r="AD297" s="235"/>
      <c r="AE297" s="208"/>
      <c r="AF297" s="146"/>
      <c r="AG297" s="141"/>
      <c r="AH297" s="141"/>
      <c r="AI297" s="151"/>
      <c r="AJ297" s="141" t="s">
        <v>55</v>
      </c>
      <c r="AK297" s="141" t="s">
        <v>791</v>
      </c>
      <c r="AL297" s="141"/>
      <c r="AM297" s="141" t="s">
        <v>305</v>
      </c>
      <c r="AN297" s="146">
        <v>45565</v>
      </c>
      <c r="AO297" s="146">
        <v>45565</v>
      </c>
      <c r="AP297" s="208"/>
      <c r="AQ297" s="148">
        <v>749000</v>
      </c>
      <c r="AR297" s="148">
        <v>104.46</v>
      </c>
      <c r="AS297" s="148">
        <v>1</v>
      </c>
      <c r="AT297" s="148">
        <v>782.40539999999999</v>
      </c>
      <c r="AU297" s="148">
        <v>782.40539999999999</v>
      </c>
      <c r="AV297" s="151"/>
      <c r="AW297" s="151"/>
      <c r="AX297" s="141"/>
      <c r="AY297" s="141" t="s">
        <v>4063</v>
      </c>
      <c r="AZ297" s="229">
        <v>3.8807013500000002E-4</v>
      </c>
      <c r="BA297" s="229">
        <v>3.9085329079197197E-5</v>
      </c>
    </row>
    <row r="298" spans="1:53" ht="13.5" thickBot="1">
      <c r="A298" s="153">
        <v>8700</v>
      </c>
      <c r="B298" s="153">
        <v>12535</v>
      </c>
      <c r="C298" s="254"/>
      <c r="D298" s="141"/>
      <c r="E298" s="141" t="s">
        <v>4287</v>
      </c>
      <c r="F298" s="141">
        <v>11020121</v>
      </c>
      <c r="G298" s="141" t="s">
        <v>245</v>
      </c>
      <c r="H298" s="151" t="s">
        <v>865</v>
      </c>
      <c r="I298" s="141" t="s">
        <v>53</v>
      </c>
      <c r="J298" s="141"/>
      <c r="K298" s="141" t="s">
        <v>140</v>
      </c>
      <c r="L298" s="141" t="s">
        <v>62</v>
      </c>
      <c r="M298" s="141" t="s">
        <v>62</v>
      </c>
      <c r="N298" s="141"/>
      <c r="O298" s="207">
        <v>45019</v>
      </c>
      <c r="P298" s="141" t="s">
        <v>298</v>
      </c>
      <c r="Q298" s="141" t="s">
        <v>298</v>
      </c>
      <c r="R298" s="141" t="s">
        <v>298</v>
      </c>
      <c r="S298" s="141" t="s">
        <v>1206</v>
      </c>
      <c r="T298" s="232">
        <v>4.62</v>
      </c>
      <c r="U298" s="151" t="s">
        <v>3023</v>
      </c>
      <c r="V298" s="209">
        <v>0.06</v>
      </c>
      <c r="W298" s="141"/>
      <c r="X298" s="141"/>
      <c r="Y298" s="209"/>
      <c r="Z298" s="229">
        <v>5.9200000000000003E-2</v>
      </c>
      <c r="AA298" s="146">
        <v>47559</v>
      </c>
      <c r="AB298" s="141" t="s">
        <v>635</v>
      </c>
      <c r="AC298" s="141"/>
      <c r="AD298" s="235"/>
      <c r="AE298" s="208"/>
      <c r="AF298" s="146"/>
      <c r="AG298" s="141"/>
      <c r="AH298" s="141"/>
      <c r="AI298" s="151"/>
      <c r="AJ298" s="141" t="s">
        <v>55</v>
      </c>
      <c r="AK298" s="141" t="s">
        <v>791</v>
      </c>
      <c r="AL298" s="141"/>
      <c r="AM298" s="141" t="s">
        <v>305</v>
      </c>
      <c r="AN298" s="146">
        <v>45565</v>
      </c>
      <c r="AO298" s="146">
        <v>45565</v>
      </c>
      <c r="AP298" s="208"/>
      <c r="AQ298" s="148">
        <v>125000</v>
      </c>
      <c r="AR298" s="148">
        <v>104.82</v>
      </c>
      <c r="AS298" s="148">
        <v>1</v>
      </c>
      <c r="AT298" s="148">
        <v>131.02500000000001</v>
      </c>
      <c r="AU298" s="148">
        <v>131.02500000000001</v>
      </c>
      <c r="AV298" s="151"/>
      <c r="AW298" s="151"/>
      <c r="AX298" s="141"/>
      <c r="AY298" s="141" t="s">
        <v>4063</v>
      </c>
      <c r="AZ298" s="229">
        <v>6.4987907224244005E-5</v>
      </c>
      <c r="BA298" s="229">
        <v>6.5453986419339797E-6</v>
      </c>
    </row>
    <row r="299" spans="1:53" ht="13.5" thickBot="1">
      <c r="A299" s="153">
        <v>8700</v>
      </c>
      <c r="B299" s="153">
        <v>12535</v>
      </c>
      <c r="C299" s="254"/>
      <c r="D299" s="141"/>
      <c r="E299" s="141" t="s">
        <v>4288</v>
      </c>
      <c r="F299" s="141">
        <v>11020122</v>
      </c>
      <c r="G299" s="141" t="s">
        <v>245</v>
      </c>
      <c r="H299" s="151" t="s">
        <v>865</v>
      </c>
      <c r="I299" s="141" t="s">
        <v>53</v>
      </c>
      <c r="J299" s="141"/>
      <c r="K299" s="141" t="s">
        <v>140</v>
      </c>
      <c r="L299" s="141" t="s">
        <v>62</v>
      </c>
      <c r="M299" s="141" t="s">
        <v>62</v>
      </c>
      <c r="N299" s="141"/>
      <c r="O299" s="207">
        <v>45032</v>
      </c>
      <c r="P299" s="141" t="s">
        <v>298</v>
      </c>
      <c r="Q299" s="141" t="s">
        <v>298</v>
      </c>
      <c r="R299" s="141" t="s">
        <v>298</v>
      </c>
      <c r="S299" s="141" t="s">
        <v>1206</v>
      </c>
      <c r="T299" s="232">
        <v>4.62</v>
      </c>
      <c r="U299" s="151" t="s">
        <v>3021</v>
      </c>
      <c r="V299" s="209">
        <v>0.06</v>
      </c>
      <c r="W299" s="141"/>
      <c r="X299" s="141"/>
      <c r="Y299" s="209"/>
      <c r="Z299" s="229">
        <v>5.9000000000000004E-2</v>
      </c>
      <c r="AA299" s="146">
        <v>47559</v>
      </c>
      <c r="AB299" s="141" t="s">
        <v>635</v>
      </c>
      <c r="AC299" s="141"/>
      <c r="AD299" s="235"/>
      <c r="AE299" s="208"/>
      <c r="AF299" s="146"/>
      <c r="AG299" s="141"/>
      <c r="AH299" s="141"/>
      <c r="AI299" s="151"/>
      <c r="AJ299" s="141" t="s">
        <v>55</v>
      </c>
      <c r="AK299" s="141" t="s">
        <v>791</v>
      </c>
      <c r="AL299" s="141"/>
      <c r="AM299" s="141" t="s">
        <v>305</v>
      </c>
      <c r="AN299" s="146">
        <v>45565</v>
      </c>
      <c r="AO299" s="146">
        <v>45565</v>
      </c>
      <c r="AP299" s="208"/>
      <c r="AQ299" s="148">
        <v>1700000</v>
      </c>
      <c r="AR299" s="148">
        <v>104.9</v>
      </c>
      <c r="AS299" s="148">
        <v>1</v>
      </c>
      <c r="AT299" s="148">
        <v>1783.3</v>
      </c>
      <c r="AU299" s="148">
        <v>1783.3</v>
      </c>
      <c r="AV299" s="151"/>
      <c r="AW299" s="151"/>
      <c r="AX299" s="141"/>
      <c r="AY299" s="141" t="s">
        <v>4063</v>
      </c>
      <c r="AZ299" s="229">
        <v>8.8451009299999998E-4</v>
      </c>
      <c r="BA299" s="229">
        <v>8.9085360794969399E-5</v>
      </c>
    </row>
    <row r="300" spans="1:53" ht="13.5" thickBot="1">
      <c r="A300" s="153">
        <v>8700</v>
      </c>
      <c r="B300" s="153">
        <v>12535</v>
      </c>
      <c r="C300" s="254"/>
      <c r="D300" s="141"/>
      <c r="E300" s="141" t="s">
        <v>4387</v>
      </c>
      <c r="F300" s="141">
        <v>11020125</v>
      </c>
      <c r="G300" s="141" t="s">
        <v>245</v>
      </c>
      <c r="H300" s="151" t="s">
        <v>865</v>
      </c>
      <c r="I300" s="141" t="s">
        <v>53</v>
      </c>
      <c r="J300" s="141"/>
      <c r="K300" s="141" t="s">
        <v>257</v>
      </c>
      <c r="L300" s="141" t="s">
        <v>62</v>
      </c>
      <c r="M300" s="141" t="s">
        <v>62</v>
      </c>
      <c r="N300" s="141"/>
      <c r="O300" s="207">
        <v>45035</v>
      </c>
      <c r="P300" s="141" t="s">
        <v>298</v>
      </c>
      <c r="Q300" s="141" t="s">
        <v>298</v>
      </c>
      <c r="R300" s="141" t="s">
        <v>298</v>
      </c>
      <c r="S300" s="141" t="s">
        <v>1206</v>
      </c>
      <c r="T300" s="232">
        <v>2.5</v>
      </c>
      <c r="U300" s="151" t="s">
        <v>3021</v>
      </c>
      <c r="V300" s="209">
        <v>0.08</v>
      </c>
      <c r="W300" s="141"/>
      <c r="X300" s="141"/>
      <c r="Y300" s="209"/>
      <c r="Z300" s="229">
        <v>6.7400000000000002E-2</v>
      </c>
      <c r="AA300" s="146">
        <v>46568</v>
      </c>
      <c r="AB300" s="141" t="s">
        <v>636</v>
      </c>
      <c r="AC300" s="141"/>
      <c r="AD300" s="235"/>
      <c r="AE300" s="208"/>
      <c r="AF300" s="146"/>
      <c r="AG300" s="141"/>
      <c r="AH300" s="141"/>
      <c r="AI300" s="151"/>
      <c r="AJ300" s="141" t="s">
        <v>55</v>
      </c>
      <c r="AK300" s="141" t="s">
        <v>791</v>
      </c>
      <c r="AL300" s="141"/>
      <c r="AM300" s="141" t="s">
        <v>305</v>
      </c>
      <c r="AN300" s="146">
        <v>45565</v>
      </c>
      <c r="AO300" s="146">
        <v>45565</v>
      </c>
      <c r="AP300" s="208"/>
      <c r="AQ300" s="148">
        <v>336000</v>
      </c>
      <c r="AR300" s="148">
        <v>103.58</v>
      </c>
      <c r="AS300" s="148">
        <v>1</v>
      </c>
      <c r="AT300" s="148">
        <v>348.02879999999999</v>
      </c>
      <c r="AU300" s="148">
        <v>348.02879999999999</v>
      </c>
      <c r="AV300" s="151"/>
      <c r="AW300" s="151"/>
      <c r="AX300" s="141"/>
      <c r="AY300" s="141" t="s">
        <v>4063</v>
      </c>
      <c r="AZ300" s="229">
        <v>1.7262097499999999E-4</v>
      </c>
      <c r="BA300" s="229">
        <v>1.7385897613996702E-5</v>
      </c>
    </row>
    <row r="301" spans="1:53" ht="13.5" thickBot="1">
      <c r="A301" s="153">
        <v>8700</v>
      </c>
      <c r="B301" s="153">
        <v>12535</v>
      </c>
      <c r="C301" s="254"/>
      <c r="D301" s="141"/>
      <c r="E301" s="141" t="s">
        <v>4289</v>
      </c>
      <c r="F301" s="141">
        <v>11020126</v>
      </c>
      <c r="G301" s="141" t="s">
        <v>245</v>
      </c>
      <c r="H301" s="151" t="s">
        <v>855</v>
      </c>
      <c r="I301" s="141" t="s">
        <v>53</v>
      </c>
      <c r="J301" s="141"/>
      <c r="K301" s="141" t="s">
        <v>140</v>
      </c>
      <c r="L301" s="141" t="s">
        <v>62</v>
      </c>
      <c r="M301" s="141" t="s">
        <v>62</v>
      </c>
      <c r="N301" s="141"/>
      <c r="O301" s="207">
        <v>45043</v>
      </c>
      <c r="P301" s="141" t="s">
        <v>298</v>
      </c>
      <c r="Q301" s="141" t="s">
        <v>298</v>
      </c>
      <c r="R301" s="141" t="s">
        <v>298</v>
      </c>
      <c r="S301" s="141" t="s">
        <v>1206</v>
      </c>
      <c r="T301" s="232">
        <v>4.67</v>
      </c>
      <c r="U301" s="151" t="s">
        <v>3021</v>
      </c>
      <c r="V301" s="209">
        <v>3.7999999999999999E-2</v>
      </c>
      <c r="W301" s="141"/>
      <c r="X301" s="141"/>
      <c r="Y301" s="209"/>
      <c r="Z301" s="229">
        <v>4.5700000000000005E-2</v>
      </c>
      <c r="AA301" s="146">
        <v>47269</v>
      </c>
      <c r="AB301" s="141" t="s">
        <v>636</v>
      </c>
      <c r="AC301" s="141"/>
      <c r="AD301" s="235"/>
      <c r="AE301" s="208"/>
      <c r="AF301" s="146">
        <v>45421</v>
      </c>
      <c r="AG301" s="141"/>
      <c r="AH301" s="141"/>
      <c r="AI301" s="151"/>
      <c r="AJ301" s="141" t="s">
        <v>62</v>
      </c>
      <c r="AK301" s="141" t="s">
        <v>791</v>
      </c>
      <c r="AL301" s="141"/>
      <c r="AM301" s="141" t="s">
        <v>305</v>
      </c>
      <c r="AN301" s="146">
        <v>45565</v>
      </c>
      <c r="AO301" s="146">
        <v>45565</v>
      </c>
      <c r="AP301" s="208"/>
      <c r="AQ301" s="148">
        <v>729954.25</v>
      </c>
      <c r="AR301" s="148">
        <v>101.9</v>
      </c>
      <c r="AS301" s="148">
        <v>1</v>
      </c>
      <c r="AT301" s="148">
        <v>743.82338000000004</v>
      </c>
      <c r="AU301" s="148">
        <v>743.82338000000004</v>
      </c>
      <c r="AV301" s="151"/>
      <c r="AW301" s="151"/>
      <c r="AX301" s="141"/>
      <c r="AY301" s="141" t="s">
        <v>4063</v>
      </c>
      <c r="AZ301" s="229">
        <v>3.6893359899999999E-4</v>
      </c>
      <c r="BA301" s="229">
        <v>3.7157951087889702E-5</v>
      </c>
    </row>
    <row r="302" spans="1:53" ht="13.5" thickBot="1">
      <c r="A302" s="153">
        <v>8700</v>
      </c>
      <c r="B302" s="153">
        <v>12535</v>
      </c>
      <c r="C302" s="254"/>
      <c r="D302" s="141"/>
      <c r="E302" s="141" t="s">
        <v>4388</v>
      </c>
      <c r="F302" s="141">
        <v>11020127</v>
      </c>
      <c r="G302" s="141" t="s">
        <v>245</v>
      </c>
      <c r="H302" s="151" t="s">
        <v>865</v>
      </c>
      <c r="I302" s="141" t="s">
        <v>53</v>
      </c>
      <c r="J302" s="141"/>
      <c r="K302" s="141" t="s">
        <v>257</v>
      </c>
      <c r="L302" s="141" t="s">
        <v>62</v>
      </c>
      <c r="M302" s="141" t="s">
        <v>62</v>
      </c>
      <c r="N302" s="141"/>
      <c r="O302" s="207">
        <v>45044</v>
      </c>
      <c r="P302" s="141" t="s">
        <v>298</v>
      </c>
      <c r="Q302" s="141" t="s">
        <v>298</v>
      </c>
      <c r="R302" s="141" t="s">
        <v>298</v>
      </c>
      <c r="S302" s="141" t="s">
        <v>1206</v>
      </c>
      <c r="T302" s="232">
        <v>2.5</v>
      </c>
      <c r="U302" s="151" t="s">
        <v>3021</v>
      </c>
      <c r="V302" s="209">
        <v>0.08</v>
      </c>
      <c r="W302" s="141"/>
      <c r="X302" s="141"/>
      <c r="Y302" s="209"/>
      <c r="Z302" s="229">
        <v>6.7900000000000002E-2</v>
      </c>
      <c r="AA302" s="146">
        <v>46568</v>
      </c>
      <c r="AB302" s="141" t="s">
        <v>636</v>
      </c>
      <c r="AC302" s="141"/>
      <c r="AD302" s="235"/>
      <c r="AE302" s="208"/>
      <c r="AF302" s="146"/>
      <c r="AG302" s="141"/>
      <c r="AH302" s="141"/>
      <c r="AI302" s="151"/>
      <c r="AJ302" s="141" t="s">
        <v>55</v>
      </c>
      <c r="AK302" s="141" t="s">
        <v>791</v>
      </c>
      <c r="AL302" s="141"/>
      <c r="AM302" s="141" t="s">
        <v>305</v>
      </c>
      <c r="AN302" s="146">
        <v>45565</v>
      </c>
      <c r="AO302" s="146">
        <v>45565</v>
      </c>
      <c r="AP302" s="208"/>
      <c r="AQ302" s="148">
        <v>225400</v>
      </c>
      <c r="AR302" s="148">
        <v>103.46</v>
      </c>
      <c r="AS302" s="148">
        <v>1</v>
      </c>
      <c r="AT302" s="148">
        <v>233.19883999999999</v>
      </c>
      <c r="AU302" s="148">
        <v>233.19883999999999</v>
      </c>
      <c r="AV302" s="151"/>
      <c r="AW302" s="151"/>
      <c r="AX302" s="141"/>
      <c r="AY302" s="141" t="s">
        <v>4063</v>
      </c>
      <c r="AZ302" s="229">
        <v>1.1566574699999999E-4</v>
      </c>
      <c r="BA302" s="229">
        <v>1.1649527728575299E-5</v>
      </c>
    </row>
    <row r="303" spans="1:53" ht="13.5" thickBot="1">
      <c r="A303" s="153">
        <v>8700</v>
      </c>
      <c r="B303" s="153">
        <v>12535</v>
      </c>
      <c r="C303" s="254"/>
      <c r="D303" s="141"/>
      <c r="E303" s="141" t="s">
        <v>4389</v>
      </c>
      <c r="F303" s="141">
        <v>11020129</v>
      </c>
      <c r="G303" s="141" t="s">
        <v>245</v>
      </c>
      <c r="H303" s="151" t="s">
        <v>865</v>
      </c>
      <c r="I303" s="141" t="s">
        <v>53</v>
      </c>
      <c r="J303" s="141"/>
      <c r="K303" s="141" t="s">
        <v>257</v>
      </c>
      <c r="L303" s="141" t="s">
        <v>62</v>
      </c>
      <c r="M303" s="141" t="s">
        <v>62</v>
      </c>
      <c r="N303" s="141"/>
      <c r="O303" s="207">
        <v>45061</v>
      </c>
      <c r="P303" s="141" t="s">
        <v>298</v>
      </c>
      <c r="Q303" s="141" t="s">
        <v>298</v>
      </c>
      <c r="R303" s="141" t="s">
        <v>298</v>
      </c>
      <c r="S303" s="141" t="s">
        <v>1206</v>
      </c>
      <c r="T303" s="232">
        <v>2.5</v>
      </c>
      <c r="U303" s="151" t="s">
        <v>3023</v>
      </c>
      <c r="V303" s="209">
        <v>0.08</v>
      </c>
      <c r="W303" s="141"/>
      <c r="X303" s="141"/>
      <c r="Y303" s="209"/>
      <c r="Z303" s="229">
        <v>7.0599999999999996E-2</v>
      </c>
      <c r="AA303" s="146">
        <v>46568</v>
      </c>
      <c r="AB303" s="141" t="s">
        <v>636</v>
      </c>
      <c r="AC303" s="141"/>
      <c r="AD303" s="235"/>
      <c r="AE303" s="208"/>
      <c r="AF303" s="146"/>
      <c r="AG303" s="141"/>
      <c r="AH303" s="141"/>
      <c r="AI303" s="151"/>
      <c r="AJ303" s="141" t="s">
        <v>55</v>
      </c>
      <c r="AK303" s="141" t="s">
        <v>791</v>
      </c>
      <c r="AL303" s="141"/>
      <c r="AM303" s="141" t="s">
        <v>305</v>
      </c>
      <c r="AN303" s="146">
        <v>45565</v>
      </c>
      <c r="AO303" s="146">
        <v>45565</v>
      </c>
      <c r="AP303" s="208"/>
      <c r="AQ303" s="148">
        <v>224000</v>
      </c>
      <c r="AR303" s="148">
        <v>102.8</v>
      </c>
      <c r="AS303" s="148">
        <v>1</v>
      </c>
      <c r="AT303" s="148">
        <v>230.27199999999999</v>
      </c>
      <c r="AU303" s="148">
        <v>230.27199999999999</v>
      </c>
      <c r="AV303" s="151"/>
      <c r="AW303" s="151"/>
      <c r="AX303" s="141"/>
      <c r="AY303" s="141" t="s">
        <v>4063</v>
      </c>
      <c r="AZ303" s="229">
        <v>1.14214045E-4</v>
      </c>
      <c r="BA303" s="229">
        <v>1.1503316436370299E-5</v>
      </c>
    </row>
    <row r="304" spans="1:53" ht="13.5" thickBot="1">
      <c r="A304" s="153">
        <v>8700</v>
      </c>
      <c r="B304" s="153">
        <v>12535</v>
      </c>
      <c r="C304" s="254"/>
      <c r="D304" s="141"/>
      <c r="E304" s="141" t="s">
        <v>4290</v>
      </c>
      <c r="F304" s="141">
        <v>11020130</v>
      </c>
      <c r="G304" s="141" t="s">
        <v>245</v>
      </c>
      <c r="H304" s="151" t="s">
        <v>865</v>
      </c>
      <c r="I304" s="141" t="s">
        <v>53</v>
      </c>
      <c r="J304" s="141"/>
      <c r="K304" s="141" t="s">
        <v>140</v>
      </c>
      <c r="L304" s="141" t="s">
        <v>62</v>
      </c>
      <c r="M304" s="141" t="s">
        <v>62</v>
      </c>
      <c r="N304" s="141"/>
      <c r="O304" s="207">
        <v>45069</v>
      </c>
      <c r="P304" s="141" t="s">
        <v>298</v>
      </c>
      <c r="Q304" s="141" t="s">
        <v>298</v>
      </c>
      <c r="R304" s="141" t="s">
        <v>298</v>
      </c>
      <c r="S304" s="141" t="s">
        <v>1206</v>
      </c>
      <c r="T304" s="232">
        <v>4.6100000000000003</v>
      </c>
      <c r="U304" s="151" t="s">
        <v>3021</v>
      </c>
      <c r="V304" s="209">
        <v>0.06</v>
      </c>
      <c r="W304" s="141"/>
      <c r="X304" s="141"/>
      <c r="Y304" s="209"/>
      <c r="Z304" s="229">
        <v>6.0299999999999999E-2</v>
      </c>
      <c r="AA304" s="146">
        <v>47559</v>
      </c>
      <c r="AB304" s="141" t="s">
        <v>635</v>
      </c>
      <c r="AC304" s="141"/>
      <c r="AD304" s="235"/>
      <c r="AE304" s="208"/>
      <c r="AF304" s="146"/>
      <c r="AG304" s="141"/>
      <c r="AH304" s="141"/>
      <c r="AI304" s="151"/>
      <c r="AJ304" s="141" t="s">
        <v>55</v>
      </c>
      <c r="AK304" s="141" t="s">
        <v>791</v>
      </c>
      <c r="AL304" s="141"/>
      <c r="AM304" s="141" t="s">
        <v>305</v>
      </c>
      <c r="AN304" s="146">
        <v>45565</v>
      </c>
      <c r="AO304" s="146">
        <v>45565</v>
      </c>
      <c r="AP304" s="208"/>
      <c r="AQ304" s="148">
        <v>282048</v>
      </c>
      <c r="AR304" s="148">
        <v>104.32</v>
      </c>
      <c r="AS304" s="148">
        <v>1</v>
      </c>
      <c r="AT304" s="148">
        <v>294.23246999999998</v>
      </c>
      <c r="AU304" s="148">
        <v>294.23246999999998</v>
      </c>
      <c r="AV304" s="151"/>
      <c r="AW304" s="151"/>
      <c r="AX304" s="141"/>
      <c r="AY304" s="141" t="s">
        <v>4063</v>
      </c>
      <c r="AZ304" s="229">
        <v>1.4593819799999999E-4</v>
      </c>
      <c r="BA304" s="229">
        <v>1.4698483568409699E-5</v>
      </c>
    </row>
    <row r="305" spans="1:53" ht="13.5" thickBot="1">
      <c r="A305" s="153">
        <v>8700</v>
      </c>
      <c r="B305" s="153">
        <v>12535</v>
      </c>
      <c r="C305" s="254"/>
      <c r="D305" s="141"/>
      <c r="E305" s="141" t="s">
        <v>4390</v>
      </c>
      <c r="F305" s="141">
        <v>11020131</v>
      </c>
      <c r="G305" s="141" t="s">
        <v>245</v>
      </c>
      <c r="H305" s="151" t="s">
        <v>865</v>
      </c>
      <c r="I305" s="141" t="s">
        <v>53</v>
      </c>
      <c r="J305" s="141"/>
      <c r="K305" s="141" t="s">
        <v>257</v>
      </c>
      <c r="L305" s="141" t="s">
        <v>62</v>
      </c>
      <c r="M305" s="141" t="s">
        <v>62</v>
      </c>
      <c r="N305" s="141"/>
      <c r="O305" s="207">
        <v>45070</v>
      </c>
      <c r="P305" s="141" t="s">
        <v>298</v>
      </c>
      <c r="Q305" s="141" t="s">
        <v>298</v>
      </c>
      <c r="R305" s="141" t="s">
        <v>298</v>
      </c>
      <c r="S305" s="141" t="s">
        <v>1206</v>
      </c>
      <c r="T305" s="232">
        <v>2.5</v>
      </c>
      <c r="U305" s="151" t="s">
        <v>3021</v>
      </c>
      <c r="V305" s="209">
        <v>0.08</v>
      </c>
      <c r="W305" s="141"/>
      <c r="X305" s="141"/>
      <c r="Y305" s="209"/>
      <c r="Z305" s="229">
        <v>6.9599999999999995E-2</v>
      </c>
      <c r="AA305" s="146">
        <v>46568</v>
      </c>
      <c r="AB305" s="141" t="s">
        <v>636</v>
      </c>
      <c r="AC305" s="141"/>
      <c r="AD305" s="235"/>
      <c r="AE305" s="208"/>
      <c r="AF305" s="146"/>
      <c r="AG305" s="141"/>
      <c r="AH305" s="141"/>
      <c r="AI305" s="151"/>
      <c r="AJ305" s="141" t="s">
        <v>55</v>
      </c>
      <c r="AK305" s="141" t="s">
        <v>791</v>
      </c>
      <c r="AL305" s="141"/>
      <c r="AM305" s="141" t="s">
        <v>305</v>
      </c>
      <c r="AN305" s="146">
        <v>45565</v>
      </c>
      <c r="AO305" s="146">
        <v>45565</v>
      </c>
      <c r="AP305" s="208"/>
      <c r="AQ305" s="148">
        <v>490000</v>
      </c>
      <c r="AR305" s="148">
        <v>103.04</v>
      </c>
      <c r="AS305" s="148">
        <v>1</v>
      </c>
      <c r="AT305" s="148">
        <v>504.89600000000002</v>
      </c>
      <c r="AU305" s="148">
        <v>504.89600000000002</v>
      </c>
      <c r="AV305" s="151"/>
      <c r="AW305" s="151"/>
      <c r="AX305" s="141"/>
      <c r="AY305" s="141" t="s">
        <v>4063</v>
      </c>
      <c r="AZ305" s="229">
        <v>2.5042651699999998E-4</v>
      </c>
      <c r="BA305" s="229">
        <v>2.52222521863606E-5</v>
      </c>
    </row>
    <row r="306" spans="1:53" ht="13.5" thickBot="1">
      <c r="A306" s="153">
        <v>8700</v>
      </c>
      <c r="B306" s="153">
        <v>12535</v>
      </c>
      <c r="C306" s="254"/>
      <c r="D306" s="141"/>
      <c r="E306" s="141" t="s">
        <v>4291</v>
      </c>
      <c r="F306" s="141">
        <v>11020133</v>
      </c>
      <c r="G306" s="141" t="s">
        <v>245</v>
      </c>
      <c r="H306" s="151" t="s">
        <v>865</v>
      </c>
      <c r="I306" s="141" t="s">
        <v>53</v>
      </c>
      <c r="J306" s="141"/>
      <c r="K306" s="141" t="s">
        <v>140</v>
      </c>
      <c r="L306" s="141" t="s">
        <v>62</v>
      </c>
      <c r="M306" s="141" t="s">
        <v>62</v>
      </c>
      <c r="N306" s="141"/>
      <c r="O306" s="207">
        <v>45085</v>
      </c>
      <c r="P306" s="141" t="s">
        <v>298</v>
      </c>
      <c r="Q306" s="141" t="s">
        <v>298</v>
      </c>
      <c r="R306" s="141" t="s">
        <v>298</v>
      </c>
      <c r="S306" s="141" t="s">
        <v>1206</v>
      </c>
      <c r="T306" s="232">
        <v>4.6100000000000003</v>
      </c>
      <c r="U306" s="151" t="s">
        <v>3021</v>
      </c>
      <c r="V306" s="209">
        <v>0.06</v>
      </c>
      <c r="W306" s="141"/>
      <c r="X306" s="141"/>
      <c r="Y306" s="209"/>
      <c r="Z306" s="229">
        <v>6.0499999999999998E-2</v>
      </c>
      <c r="AA306" s="146">
        <v>47559</v>
      </c>
      <c r="AB306" s="141" t="s">
        <v>635</v>
      </c>
      <c r="AC306" s="141"/>
      <c r="AD306" s="235"/>
      <c r="AE306" s="208"/>
      <c r="AF306" s="146"/>
      <c r="AG306" s="141"/>
      <c r="AH306" s="141"/>
      <c r="AI306" s="151"/>
      <c r="AJ306" s="141" t="s">
        <v>55</v>
      </c>
      <c r="AK306" s="141" t="s">
        <v>791</v>
      </c>
      <c r="AL306" s="141"/>
      <c r="AM306" s="141" t="s">
        <v>305</v>
      </c>
      <c r="AN306" s="146">
        <v>45565</v>
      </c>
      <c r="AO306" s="146">
        <v>45565</v>
      </c>
      <c r="AP306" s="208"/>
      <c r="AQ306" s="148">
        <v>560000</v>
      </c>
      <c r="AR306" s="148">
        <v>104.24</v>
      </c>
      <c r="AS306" s="148">
        <v>1</v>
      </c>
      <c r="AT306" s="148">
        <v>583.74400000000003</v>
      </c>
      <c r="AU306" s="148">
        <v>583.74400000000003</v>
      </c>
      <c r="AV306" s="151"/>
      <c r="AW306" s="151"/>
      <c r="AX306" s="141"/>
      <c r="AY306" s="141" t="s">
        <v>4063</v>
      </c>
      <c r="AZ306" s="229">
        <v>2.8953482799999998E-4</v>
      </c>
      <c r="BA306" s="229">
        <v>2.9161130966129401E-5</v>
      </c>
    </row>
    <row r="307" spans="1:53" ht="13.5" thickBot="1">
      <c r="A307" s="153">
        <v>8700</v>
      </c>
      <c r="B307" s="153">
        <v>12535</v>
      </c>
      <c r="C307" s="254"/>
      <c r="D307" s="141"/>
      <c r="E307" s="141" t="s">
        <v>4292</v>
      </c>
      <c r="F307" s="141">
        <v>11020135</v>
      </c>
      <c r="G307" s="141" t="s">
        <v>245</v>
      </c>
      <c r="H307" s="151" t="s">
        <v>865</v>
      </c>
      <c r="I307" s="141" t="s">
        <v>53</v>
      </c>
      <c r="J307" s="141"/>
      <c r="K307" s="141" t="s">
        <v>140</v>
      </c>
      <c r="L307" s="141" t="s">
        <v>62</v>
      </c>
      <c r="M307" s="141" t="s">
        <v>62</v>
      </c>
      <c r="N307" s="141"/>
      <c r="O307" s="207">
        <v>45096</v>
      </c>
      <c r="P307" s="141" t="s">
        <v>298</v>
      </c>
      <c r="Q307" s="141" t="s">
        <v>298</v>
      </c>
      <c r="R307" s="141" t="s">
        <v>298</v>
      </c>
      <c r="S307" s="141" t="s">
        <v>1206</v>
      </c>
      <c r="T307" s="232">
        <v>4.6100000000000003</v>
      </c>
      <c r="U307" s="151" t="s">
        <v>3021</v>
      </c>
      <c r="V307" s="209">
        <v>0.06</v>
      </c>
      <c r="W307" s="141"/>
      <c r="X307" s="141"/>
      <c r="Y307" s="209"/>
      <c r="Z307" s="229">
        <v>6.1100000000000002E-2</v>
      </c>
      <c r="AA307" s="146">
        <v>47559</v>
      </c>
      <c r="AB307" s="141" t="s">
        <v>635</v>
      </c>
      <c r="AC307" s="141"/>
      <c r="AD307" s="235"/>
      <c r="AE307" s="208"/>
      <c r="AF307" s="146"/>
      <c r="AG307" s="141"/>
      <c r="AH307" s="141"/>
      <c r="AI307" s="151"/>
      <c r="AJ307" s="141" t="s">
        <v>55</v>
      </c>
      <c r="AK307" s="141" t="s">
        <v>791</v>
      </c>
      <c r="AL307" s="141"/>
      <c r="AM307" s="141" t="s">
        <v>305</v>
      </c>
      <c r="AN307" s="146">
        <v>45565</v>
      </c>
      <c r="AO307" s="146">
        <v>45565</v>
      </c>
      <c r="AP307" s="208"/>
      <c r="AQ307" s="148">
        <v>825000</v>
      </c>
      <c r="AR307" s="148">
        <v>103.98</v>
      </c>
      <c r="AS307" s="148">
        <v>1</v>
      </c>
      <c r="AT307" s="148">
        <v>857.83500000000004</v>
      </c>
      <c r="AU307" s="148">
        <v>857.83500000000004</v>
      </c>
      <c r="AV307" s="151"/>
      <c r="AW307" s="151"/>
      <c r="AX307" s="141"/>
      <c r="AY307" s="141" t="s">
        <v>4063</v>
      </c>
      <c r="AZ307" s="229">
        <v>4.2548293299999999E-4</v>
      </c>
      <c r="BA307" s="229">
        <v>4.2853440519011098E-5</v>
      </c>
    </row>
    <row r="308" spans="1:53" ht="13.5" thickBot="1">
      <c r="A308" s="153">
        <v>8700</v>
      </c>
      <c r="B308" s="153">
        <v>12535</v>
      </c>
      <c r="C308" s="254"/>
      <c r="D308" s="141"/>
      <c r="E308" s="141" t="s">
        <v>4293</v>
      </c>
      <c r="F308" s="141">
        <v>11020402</v>
      </c>
      <c r="G308" s="141" t="s">
        <v>245</v>
      </c>
      <c r="H308" s="151" t="s">
        <v>851</v>
      </c>
      <c r="I308" s="141" t="s">
        <v>53</v>
      </c>
      <c r="J308" s="141"/>
      <c r="K308" s="141" t="s">
        <v>140</v>
      </c>
      <c r="L308" s="141" t="s">
        <v>62</v>
      </c>
      <c r="M308" s="141" t="s">
        <v>62</v>
      </c>
      <c r="N308" s="141"/>
      <c r="O308" s="207">
        <v>45102</v>
      </c>
      <c r="P308" s="141" t="s">
        <v>298</v>
      </c>
      <c r="Q308" s="141" t="s">
        <v>298</v>
      </c>
      <c r="R308" s="141" t="s">
        <v>298</v>
      </c>
      <c r="S308" s="141" t="s">
        <v>1206</v>
      </c>
      <c r="T308" s="232">
        <v>0.76</v>
      </c>
      <c r="U308" s="151" t="s">
        <v>3021</v>
      </c>
      <c r="V308" s="209">
        <v>6.5199999999999994E-2</v>
      </c>
      <c r="W308" s="141"/>
      <c r="X308" s="141"/>
      <c r="Y308" s="209"/>
      <c r="Z308" s="229">
        <v>6.0299999999999999E-2</v>
      </c>
      <c r="AA308" s="146">
        <v>45848</v>
      </c>
      <c r="AB308" s="141" t="s">
        <v>636</v>
      </c>
      <c r="AC308" s="141"/>
      <c r="AD308" s="235"/>
      <c r="AE308" s="208"/>
      <c r="AF308" s="146">
        <v>45382</v>
      </c>
      <c r="AG308" s="141"/>
      <c r="AH308" s="141"/>
      <c r="AI308" s="151"/>
      <c r="AJ308" s="141" t="s">
        <v>55</v>
      </c>
      <c r="AK308" s="141" t="s">
        <v>791</v>
      </c>
      <c r="AL308" s="141"/>
      <c r="AM308" s="141" t="s">
        <v>305</v>
      </c>
      <c r="AN308" s="146">
        <v>45565</v>
      </c>
      <c r="AO308" s="146">
        <v>45565</v>
      </c>
      <c r="AP308" s="208"/>
      <c r="AQ308" s="148">
        <v>4625163.9400000004</v>
      </c>
      <c r="AR308" s="148">
        <v>100.87</v>
      </c>
      <c r="AS308" s="148">
        <v>1</v>
      </c>
      <c r="AT308" s="148">
        <v>4665.4028699999999</v>
      </c>
      <c r="AU308" s="148">
        <v>4665.4028699999999</v>
      </c>
      <c r="AV308" s="151"/>
      <c r="AW308" s="151"/>
      <c r="AX308" s="141"/>
      <c r="AY308" s="141" t="s">
        <v>4063</v>
      </c>
      <c r="AZ308" s="229">
        <v>2.314022277E-3</v>
      </c>
      <c r="BA308" s="229">
        <v>2.3306179400000001E-4</v>
      </c>
    </row>
    <row r="309" spans="1:53" ht="13.5" thickBot="1">
      <c r="A309" s="153">
        <v>8700</v>
      </c>
      <c r="B309" s="153">
        <v>12535</v>
      </c>
      <c r="C309" s="254"/>
      <c r="D309" s="141"/>
      <c r="E309" s="141" t="s">
        <v>4391</v>
      </c>
      <c r="F309" s="141">
        <v>11020403</v>
      </c>
      <c r="G309" s="141" t="s">
        <v>245</v>
      </c>
      <c r="H309" s="151"/>
      <c r="I309" s="141" t="s">
        <v>53</v>
      </c>
      <c r="J309" s="141"/>
      <c r="K309" s="141" t="s">
        <v>257</v>
      </c>
      <c r="L309" s="141" t="s">
        <v>62</v>
      </c>
      <c r="M309" s="141" t="s">
        <v>62</v>
      </c>
      <c r="N309" s="141"/>
      <c r="O309" s="207">
        <v>45102</v>
      </c>
      <c r="P309" s="141" t="s">
        <v>298</v>
      </c>
      <c r="Q309" s="141" t="s">
        <v>298</v>
      </c>
      <c r="R309" s="141" t="s">
        <v>298</v>
      </c>
      <c r="S309" s="141" t="s">
        <v>1206</v>
      </c>
      <c r="T309" s="232">
        <v>2.5</v>
      </c>
      <c r="U309" s="151" t="s">
        <v>3021</v>
      </c>
      <c r="V309" s="209">
        <v>0.08</v>
      </c>
      <c r="W309" s="141"/>
      <c r="X309" s="141"/>
      <c r="Y309" s="209"/>
      <c r="Z309" s="229">
        <v>7.2499999999999995E-2</v>
      </c>
      <c r="AA309" s="146">
        <v>46568</v>
      </c>
      <c r="AB309" s="141" t="s">
        <v>636</v>
      </c>
      <c r="AC309" s="141"/>
      <c r="AD309" s="235"/>
      <c r="AE309" s="208"/>
      <c r="AF309" s="146"/>
      <c r="AG309" s="141"/>
      <c r="AH309" s="141"/>
      <c r="AI309" s="151"/>
      <c r="AJ309" s="141" t="s">
        <v>55</v>
      </c>
      <c r="AK309" s="141" t="s">
        <v>791</v>
      </c>
      <c r="AL309" s="141"/>
      <c r="AM309" s="141" t="s">
        <v>305</v>
      </c>
      <c r="AN309" s="146">
        <v>45565</v>
      </c>
      <c r="AO309" s="146">
        <v>45565</v>
      </c>
      <c r="AP309" s="208"/>
      <c r="AQ309" s="148">
        <v>168000</v>
      </c>
      <c r="AR309" s="148">
        <v>102.35</v>
      </c>
      <c r="AS309" s="148">
        <v>1</v>
      </c>
      <c r="AT309" s="148">
        <v>171.94800000000001</v>
      </c>
      <c r="AU309" s="148">
        <v>171.94800000000001</v>
      </c>
      <c r="AV309" s="151"/>
      <c r="AW309" s="151"/>
      <c r="AX309" s="141"/>
      <c r="AY309" s="141" t="s">
        <v>4063</v>
      </c>
      <c r="AZ309" s="229">
        <v>8.5285561315736006E-5</v>
      </c>
      <c r="BA309" s="229">
        <v>8.5897210889774002E-6</v>
      </c>
    </row>
    <row r="310" spans="1:53" ht="13.5" thickBot="1">
      <c r="A310" s="153">
        <v>8700</v>
      </c>
      <c r="B310" s="153">
        <v>12535</v>
      </c>
      <c r="C310" s="254"/>
      <c r="D310" s="141"/>
      <c r="E310" s="141" t="s">
        <v>4294</v>
      </c>
      <c r="F310" s="141">
        <v>11020406</v>
      </c>
      <c r="G310" s="141" t="s">
        <v>245</v>
      </c>
      <c r="H310" s="151"/>
      <c r="I310" s="141" t="s">
        <v>53</v>
      </c>
      <c r="J310" s="141"/>
      <c r="K310" s="141" t="s">
        <v>140</v>
      </c>
      <c r="L310" s="141" t="s">
        <v>62</v>
      </c>
      <c r="M310" s="141" t="s">
        <v>55</v>
      </c>
      <c r="N310" s="141"/>
      <c r="O310" s="207">
        <v>45105</v>
      </c>
      <c r="P310" s="141" t="s">
        <v>298</v>
      </c>
      <c r="Q310" s="141" t="s">
        <v>298</v>
      </c>
      <c r="R310" s="141" t="s">
        <v>298</v>
      </c>
      <c r="S310" s="141" t="s">
        <v>1206</v>
      </c>
      <c r="T310" s="232">
        <v>0</v>
      </c>
      <c r="U310" s="151" t="s">
        <v>441</v>
      </c>
      <c r="V310" s="209">
        <v>0.1095</v>
      </c>
      <c r="W310" s="141"/>
      <c r="X310" s="141"/>
      <c r="Y310" s="209"/>
      <c r="Z310" s="229">
        <v>8.6500000000000007E-2</v>
      </c>
      <c r="AA310" s="146">
        <v>45836</v>
      </c>
      <c r="AB310" s="141" t="s">
        <v>636</v>
      </c>
      <c r="AC310" s="141"/>
      <c r="AD310" s="235"/>
      <c r="AE310" s="208"/>
      <c r="AF310" s="146">
        <v>44991</v>
      </c>
      <c r="AG310" s="141"/>
      <c r="AH310" s="141"/>
      <c r="AI310" s="151"/>
      <c r="AJ310" s="141" t="s">
        <v>55</v>
      </c>
      <c r="AK310" s="141" t="s">
        <v>791</v>
      </c>
      <c r="AL310" s="141"/>
      <c r="AM310" s="141" t="s">
        <v>305</v>
      </c>
      <c r="AN310" s="146">
        <v>45565</v>
      </c>
      <c r="AO310" s="146">
        <v>45565</v>
      </c>
      <c r="AP310" s="208"/>
      <c r="AQ310" s="148">
        <v>12000000</v>
      </c>
      <c r="AR310" s="148">
        <v>101.75</v>
      </c>
      <c r="AS310" s="148">
        <v>1</v>
      </c>
      <c r="AT310" s="148">
        <v>12210</v>
      </c>
      <c r="AU310" s="148">
        <v>12210</v>
      </c>
      <c r="AV310" s="151"/>
      <c r="AW310" s="151"/>
      <c r="AX310" s="141"/>
      <c r="AY310" s="141" t="s">
        <v>4063</v>
      </c>
      <c r="AZ310" s="229">
        <v>6.0561140789999997E-3</v>
      </c>
      <c r="BA310" s="229">
        <v>6.0995472099999995E-4</v>
      </c>
    </row>
    <row r="311" spans="1:53" ht="13.5" thickBot="1">
      <c r="A311" s="153">
        <v>8700</v>
      </c>
      <c r="B311" s="153">
        <v>12535</v>
      </c>
      <c r="C311" s="254"/>
      <c r="D311" s="141"/>
      <c r="E311" s="141" t="s">
        <v>4295</v>
      </c>
      <c r="F311" s="141">
        <v>11020407</v>
      </c>
      <c r="G311" s="141" t="s">
        <v>245</v>
      </c>
      <c r="H311" s="151" t="s">
        <v>865</v>
      </c>
      <c r="I311" s="141" t="s">
        <v>53</v>
      </c>
      <c r="J311" s="141"/>
      <c r="K311" s="141" t="s">
        <v>140</v>
      </c>
      <c r="L311" s="141" t="s">
        <v>62</v>
      </c>
      <c r="M311" s="141" t="s">
        <v>62</v>
      </c>
      <c r="N311" s="141"/>
      <c r="O311" s="207">
        <v>45118</v>
      </c>
      <c r="P311" s="141" t="s">
        <v>298</v>
      </c>
      <c r="Q311" s="141" t="s">
        <v>298</v>
      </c>
      <c r="R311" s="141" t="s">
        <v>298</v>
      </c>
      <c r="S311" s="141" t="s">
        <v>1206</v>
      </c>
      <c r="T311" s="232">
        <v>4.6100000000000003</v>
      </c>
      <c r="U311" s="151" t="s">
        <v>3021</v>
      </c>
      <c r="V311" s="209">
        <v>0.06</v>
      </c>
      <c r="W311" s="141"/>
      <c r="X311" s="141"/>
      <c r="Y311" s="209"/>
      <c r="Z311" s="229">
        <v>6.1100000000000002E-2</v>
      </c>
      <c r="AA311" s="146">
        <v>47559</v>
      </c>
      <c r="AB311" s="141" t="s">
        <v>635</v>
      </c>
      <c r="AC311" s="141"/>
      <c r="AD311" s="235"/>
      <c r="AE311" s="208"/>
      <c r="AF311" s="146"/>
      <c r="AG311" s="141"/>
      <c r="AH311" s="141"/>
      <c r="AI311" s="151"/>
      <c r="AJ311" s="141" t="s">
        <v>55</v>
      </c>
      <c r="AK311" s="141" t="s">
        <v>791</v>
      </c>
      <c r="AL311" s="141"/>
      <c r="AM311" s="141" t="s">
        <v>305</v>
      </c>
      <c r="AN311" s="146">
        <v>45565</v>
      </c>
      <c r="AO311" s="146">
        <v>45565</v>
      </c>
      <c r="AP311" s="208"/>
      <c r="AQ311" s="148">
        <v>1650000</v>
      </c>
      <c r="AR311" s="148">
        <v>103.97</v>
      </c>
      <c r="AS311" s="148">
        <v>1</v>
      </c>
      <c r="AT311" s="148">
        <v>1715.5050000000001</v>
      </c>
      <c r="AU311" s="148">
        <v>1715.5050000000001</v>
      </c>
      <c r="AV311" s="151"/>
      <c r="AW311" s="151"/>
      <c r="AX311" s="141"/>
      <c r="AY311" s="141" t="s">
        <v>4063</v>
      </c>
      <c r="AZ311" s="229">
        <v>8.5088402799999999E-4</v>
      </c>
      <c r="BA311" s="229">
        <v>8.56986384066472E-5</v>
      </c>
    </row>
    <row r="312" spans="1:53" ht="13.5" thickBot="1">
      <c r="A312" s="153">
        <v>8700</v>
      </c>
      <c r="B312" s="153">
        <v>12535</v>
      </c>
      <c r="C312" s="254"/>
      <c r="D312" s="141"/>
      <c r="E312" s="141" t="s">
        <v>4392</v>
      </c>
      <c r="F312" s="141">
        <v>11020408</v>
      </c>
      <c r="G312" s="141" t="s">
        <v>245</v>
      </c>
      <c r="H312" s="151"/>
      <c r="I312" s="141" t="s">
        <v>53</v>
      </c>
      <c r="J312" s="141"/>
      <c r="K312" s="141" t="s">
        <v>257</v>
      </c>
      <c r="L312" s="141" t="s">
        <v>62</v>
      </c>
      <c r="M312" s="141" t="s">
        <v>62</v>
      </c>
      <c r="N312" s="141"/>
      <c r="O312" s="207">
        <v>45119</v>
      </c>
      <c r="P312" s="141" t="s">
        <v>298</v>
      </c>
      <c r="Q312" s="141" t="s">
        <v>298</v>
      </c>
      <c r="R312" s="141" t="s">
        <v>298</v>
      </c>
      <c r="S312" s="141" t="s">
        <v>1206</v>
      </c>
      <c r="T312" s="232">
        <v>2.5</v>
      </c>
      <c r="U312" s="151" t="s">
        <v>3021</v>
      </c>
      <c r="V312" s="209">
        <v>0.08</v>
      </c>
      <c r="W312" s="141"/>
      <c r="X312" s="141"/>
      <c r="Y312" s="209"/>
      <c r="Z312" s="229">
        <v>7.1300000000000002E-2</v>
      </c>
      <c r="AA312" s="146">
        <v>46568</v>
      </c>
      <c r="AB312" s="141" t="s">
        <v>636</v>
      </c>
      <c r="AC312" s="141"/>
      <c r="AD312" s="235"/>
      <c r="AE312" s="208"/>
      <c r="AF312" s="146"/>
      <c r="AG312" s="141"/>
      <c r="AH312" s="141"/>
      <c r="AI312" s="151"/>
      <c r="AJ312" s="141" t="s">
        <v>55</v>
      </c>
      <c r="AK312" s="141" t="s">
        <v>791</v>
      </c>
      <c r="AL312" s="141"/>
      <c r="AM312" s="141" t="s">
        <v>305</v>
      </c>
      <c r="AN312" s="146">
        <v>45565</v>
      </c>
      <c r="AO312" s="146">
        <v>45565</v>
      </c>
      <c r="AP312" s="208"/>
      <c r="AQ312" s="148">
        <v>288000</v>
      </c>
      <c r="AR312" s="148">
        <v>102.64</v>
      </c>
      <c r="AS312" s="148">
        <v>1</v>
      </c>
      <c r="AT312" s="148">
        <v>295.60320000000002</v>
      </c>
      <c r="AU312" s="148">
        <v>295.60320000000002</v>
      </c>
      <c r="AV312" s="151"/>
      <c r="AW312" s="151"/>
      <c r="AX312" s="141"/>
      <c r="AY312" s="141" t="s">
        <v>4063</v>
      </c>
      <c r="AZ312" s="229">
        <v>1.46618075E-4</v>
      </c>
      <c r="BA312" s="229">
        <v>1.47669588538931E-5</v>
      </c>
    </row>
    <row r="313" spans="1:53" ht="13.5" thickBot="1">
      <c r="A313" s="153">
        <v>8700</v>
      </c>
      <c r="B313" s="153">
        <v>12535</v>
      </c>
      <c r="C313" s="254"/>
      <c r="D313" s="141"/>
      <c r="E313" s="141" t="s">
        <v>4393</v>
      </c>
      <c r="F313" s="141">
        <v>11020410</v>
      </c>
      <c r="G313" s="141" t="s">
        <v>245</v>
      </c>
      <c r="H313" s="151"/>
      <c r="I313" s="141" t="s">
        <v>53</v>
      </c>
      <c r="J313" s="141"/>
      <c r="K313" s="141" t="s">
        <v>257</v>
      </c>
      <c r="L313" s="141" t="s">
        <v>62</v>
      </c>
      <c r="M313" s="141" t="s">
        <v>62</v>
      </c>
      <c r="N313" s="141"/>
      <c r="O313" s="207">
        <v>45132</v>
      </c>
      <c r="P313" s="141" t="s">
        <v>298</v>
      </c>
      <c r="Q313" s="141" t="s">
        <v>298</v>
      </c>
      <c r="R313" s="141" t="s">
        <v>298</v>
      </c>
      <c r="S313" s="141" t="s">
        <v>1206</v>
      </c>
      <c r="T313" s="232">
        <v>2.5</v>
      </c>
      <c r="U313" s="151" t="s">
        <v>3023</v>
      </c>
      <c r="V313" s="209">
        <v>0.08</v>
      </c>
      <c r="W313" s="141"/>
      <c r="X313" s="141"/>
      <c r="Y313" s="209"/>
      <c r="Z313" s="229">
        <v>7.1599999999999997E-2</v>
      </c>
      <c r="AA313" s="146">
        <v>46568</v>
      </c>
      <c r="AB313" s="141" t="s">
        <v>636</v>
      </c>
      <c r="AC313" s="141"/>
      <c r="AD313" s="235"/>
      <c r="AE313" s="208"/>
      <c r="AF313" s="146"/>
      <c r="AG313" s="141"/>
      <c r="AH313" s="141"/>
      <c r="AI313" s="151"/>
      <c r="AJ313" s="141" t="s">
        <v>55</v>
      </c>
      <c r="AK313" s="141" t="s">
        <v>791</v>
      </c>
      <c r="AL313" s="141"/>
      <c r="AM313" s="141" t="s">
        <v>305</v>
      </c>
      <c r="AN313" s="146">
        <v>45565</v>
      </c>
      <c r="AO313" s="146">
        <v>45565</v>
      </c>
      <c r="AP313" s="208"/>
      <c r="AQ313" s="148">
        <v>276000</v>
      </c>
      <c r="AR313" s="148">
        <v>102.56</v>
      </c>
      <c r="AS313" s="148">
        <v>1</v>
      </c>
      <c r="AT313" s="148">
        <v>283.06560000000002</v>
      </c>
      <c r="AU313" s="148">
        <v>283.06560000000002</v>
      </c>
      <c r="AV313" s="151"/>
      <c r="AW313" s="151"/>
      <c r="AX313" s="141"/>
      <c r="AY313" s="141" t="s">
        <v>4063</v>
      </c>
      <c r="AZ313" s="229">
        <v>1.4039947299999999E-4</v>
      </c>
      <c r="BA313" s="229">
        <v>1.4140638762207401E-5</v>
      </c>
    </row>
    <row r="314" spans="1:53" ht="13.5" thickBot="1">
      <c r="A314" s="153">
        <v>8700</v>
      </c>
      <c r="B314" s="153">
        <v>12535</v>
      </c>
      <c r="C314" s="254"/>
      <c r="D314" s="141"/>
      <c r="E314" s="141" t="s">
        <v>4394</v>
      </c>
      <c r="F314" s="141">
        <v>11020412</v>
      </c>
      <c r="G314" s="141" t="s">
        <v>245</v>
      </c>
      <c r="H314" s="151"/>
      <c r="I314" s="141" t="s">
        <v>53</v>
      </c>
      <c r="J314" s="141"/>
      <c r="K314" s="141" t="s">
        <v>257</v>
      </c>
      <c r="L314" s="141" t="s">
        <v>62</v>
      </c>
      <c r="M314" s="141" t="s">
        <v>62</v>
      </c>
      <c r="N314" s="141"/>
      <c r="O314" s="207">
        <v>45148</v>
      </c>
      <c r="P314" s="141" t="s">
        <v>298</v>
      </c>
      <c r="Q314" s="141" t="s">
        <v>298</v>
      </c>
      <c r="R314" s="141" t="s">
        <v>298</v>
      </c>
      <c r="S314" s="141" t="s">
        <v>1206</v>
      </c>
      <c r="T314" s="232">
        <v>2.5</v>
      </c>
      <c r="U314" s="151" t="s">
        <v>3023</v>
      </c>
      <c r="V314" s="209">
        <v>0.08</v>
      </c>
      <c r="W314" s="141"/>
      <c r="X314" s="141"/>
      <c r="Y314" s="209"/>
      <c r="Z314" s="229">
        <v>7.1900000000000006E-2</v>
      </c>
      <c r="AA314" s="146">
        <v>46568</v>
      </c>
      <c r="AB314" s="141" t="s">
        <v>636</v>
      </c>
      <c r="AC314" s="141"/>
      <c r="AD314" s="235"/>
      <c r="AE314" s="208"/>
      <c r="AF314" s="146"/>
      <c r="AG314" s="141"/>
      <c r="AH314" s="141"/>
      <c r="AI314" s="151"/>
      <c r="AJ314" s="141" t="s">
        <v>55</v>
      </c>
      <c r="AK314" s="141" t="s">
        <v>791</v>
      </c>
      <c r="AL314" s="141"/>
      <c r="AM314" s="141" t="s">
        <v>305</v>
      </c>
      <c r="AN314" s="146">
        <v>45565</v>
      </c>
      <c r="AO314" s="146">
        <v>45565</v>
      </c>
      <c r="AP314" s="208"/>
      <c r="AQ314" s="148">
        <v>1080000</v>
      </c>
      <c r="AR314" s="148">
        <v>102.48</v>
      </c>
      <c r="AS314" s="148">
        <v>1</v>
      </c>
      <c r="AT314" s="148">
        <v>1106.7840000000001</v>
      </c>
      <c r="AU314" s="148">
        <v>1106.7840000000001</v>
      </c>
      <c r="AV314" s="151"/>
      <c r="AW314" s="151"/>
      <c r="AX314" s="141"/>
      <c r="AY314" s="141" t="s">
        <v>4063</v>
      </c>
      <c r="AZ314" s="229">
        <v>5.4896070100000005E-4</v>
      </c>
      <c r="BA314" s="229">
        <v>5.5289772871698198E-5</v>
      </c>
    </row>
    <row r="315" spans="1:53" ht="13.5" thickBot="1">
      <c r="A315" s="153">
        <v>8700</v>
      </c>
      <c r="B315" s="153">
        <v>12535</v>
      </c>
      <c r="C315" s="254"/>
      <c r="D315" s="141"/>
      <c r="E315" s="141" t="s">
        <v>4395</v>
      </c>
      <c r="F315" s="141">
        <v>11020413</v>
      </c>
      <c r="G315" s="141" t="s">
        <v>245</v>
      </c>
      <c r="H315" s="151"/>
      <c r="I315" s="141" t="s">
        <v>53</v>
      </c>
      <c r="J315" s="141"/>
      <c r="K315" s="141" t="s">
        <v>257</v>
      </c>
      <c r="L315" s="141" t="s">
        <v>62</v>
      </c>
      <c r="M315" s="141" t="s">
        <v>62</v>
      </c>
      <c r="N315" s="141"/>
      <c r="O315" s="207">
        <v>45161</v>
      </c>
      <c r="P315" s="141" t="s">
        <v>298</v>
      </c>
      <c r="Q315" s="141" t="s">
        <v>298</v>
      </c>
      <c r="R315" s="141" t="s">
        <v>298</v>
      </c>
      <c r="S315" s="141" t="s">
        <v>1206</v>
      </c>
      <c r="T315" s="232">
        <v>2.5</v>
      </c>
      <c r="U315" s="151" t="s">
        <v>3021</v>
      </c>
      <c r="V315" s="209">
        <v>0.08</v>
      </c>
      <c r="W315" s="141"/>
      <c r="X315" s="141"/>
      <c r="Y315" s="209"/>
      <c r="Z315" s="229">
        <v>7.1900000000000006E-2</v>
      </c>
      <c r="AA315" s="146">
        <v>46568</v>
      </c>
      <c r="AB315" s="141" t="s">
        <v>636</v>
      </c>
      <c r="AC315" s="141"/>
      <c r="AD315" s="235"/>
      <c r="AE315" s="208"/>
      <c r="AF315" s="146"/>
      <c r="AG315" s="141"/>
      <c r="AH315" s="141"/>
      <c r="AI315" s="151"/>
      <c r="AJ315" s="141" t="s">
        <v>55</v>
      </c>
      <c r="AK315" s="141" t="s">
        <v>791</v>
      </c>
      <c r="AL315" s="141"/>
      <c r="AM315" s="141" t="s">
        <v>305</v>
      </c>
      <c r="AN315" s="146">
        <v>45565</v>
      </c>
      <c r="AO315" s="146">
        <v>45565</v>
      </c>
      <c r="AP315" s="208"/>
      <c r="AQ315" s="148">
        <v>3781820</v>
      </c>
      <c r="AR315" s="148">
        <v>102.49</v>
      </c>
      <c r="AS315" s="148">
        <v>1</v>
      </c>
      <c r="AT315" s="148">
        <v>3875.9873200000002</v>
      </c>
      <c r="AU315" s="148">
        <v>3875.9873200000002</v>
      </c>
      <c r="AV315" s="151"/>
      <c r="AW315" s="151"/>
      <c r="AX315" s="141"/>
      <c r="AY315" s="141" t="s">
        <v>4063</v>
      </c>
      <c r="AZ315" s="229">
        <v>1.922475133E-3</v>
      </c>
      <c r="BA315" s="229">
        <v>1.9362627E-4</v>
      </c>
    </row>
    <row r="316" spans="1:53" ht="13.5" thickBot="1">
      <c r="A316" s="153">
        <v>8700</v>
      </c>
      <c r="B316" s="153">
        <v>12535</v>
      </c>
      <c r="C316" s="254"/>
      <c r="D316" s="141"/>
      <c r="E316" s="141" t="s">
        <v>4296</v>
      </c>
      <c r="F316" s="141">
        <v>11020415</v>
      </c>
      <c r="G316" s="141" t="s">
        <v>245</v>
      </c>
      <c r="H316" s="151" t="s">
        <v>865</v>
      </c>
      <c r="I316" s="141" t="s">
        <v>53</v>
      </c>
      <c r="J316" s="141"/>
      <c r="K316" s="141" t="s">
        <v>140</v>
      </c>
      <c r="L316" s="141" t="s">
        <v>62</v>
      </c>
      <c r="M316" s="141" t="s">
        <v>62</v>
      </c>
      <c r="N316" s="141"/>
      <c r="O316" s="207">
        <v>45162</v>
      </c>
      <c r="P316" s="141" t="s">
        <v>298</v>
      </c>
      <c r="Q316" s="141" t="s">
        <v>298</v>
      </c>
      <c r="R316" s="141" t="s">
        <v>298</v>
      </c>
      <c r="S316" s="141" t="s">
        <v>1206</v>
      </c>
      <c r="T316" s="232">
        <v>4.6100000000000003</v>
      </c>
      <c r="U316" s="151" t="s">
        <v>3021</v>
      </c>
      <c r="V316" s="209">
        <v>0.06</v>
      </c>
      <c r="W316" s="141"/>
      <c r="X316" s="141"/>
      <c r="Y316" s="209"/>
      <c r="Z316" s="229">
        <v>6.1699999999999998E-2</v>
      </c>
      <c r="AA316" s="146">
        <v>47559</v>
      </c>
      <c r="AB316" s="141" t="s">
        <v>635</v>
      </c>
      <c r="AC316" s="141"/>
      <c r="AD316" s="235"/>
      <c r="AE316" s="208"/>
      <c r="AF316" s="146"/>
      <c r="AG316" s="141"/>
      <c r="AH316" s="141"/>
      <c r="AI316" s="151"/>
      <c r="AJ316" s="141" t="s">
        <v>55</v>
      </c>
      <c r="AK316" s="141" t="s">
        <v>791</v>
      </c>
      <c r="AL316" s="141"/>
      <c r="AM316" s="141" t="s">
        <v>305</v>
      </c>
      <c r="AN316" s="146">
        <v>45565</v>
      </c>
      <c r="AO316" s="146">
        <v>45565</v>
      </c>
      <c r="AP316" s="208"/>
      <c r="AQ316" s="148">
        <v>577392</v>
      </c>
      <c r="AR316" s="148">
        <v>103.7</v>
      </c>
      <c r="AS316" s="148">
        <v>1</v>
      </c>
      <c r="AT316" s="148">
        <v>598.75549999999998</v>
      </c>
      <c r="AU316" s="148">
        <v>598.75549999999998</v>
      </c>
      <c r="AV316" s="151"/>
      <c r="AW316" s="151"/>
      <c r="AX316" s="141"/>
      <c r="AY316" s="141" t="s">
        <v>4063</v>
      </c>
      <c r="AZ316" s="229">
        <v>2.9698047600000001E-4</v>
      </c>
      <c r="BA316" s="229">
        <v>2.9911035577565401E-5</v>
      </c>
    </row>
    <row r="317" spans="1:53" ht="13.5" thickBot="1">
      <c r="A317" s="153">
        <v>8700</v>
      </c>
      <c r="B317" s="153">
        <v>12535</v>
      </c>
      <c r="C317" s="254"/>
      <c r="D317" s="141"/>
      <c r="E317" s="141" t="s">
        <v>4396</v>
      </c>
      <c r="F317" s="141">
        <v>11020418</v>
      </c>
      <c r="G317" s="141" t="s">
        <v>245</v>
      </c>
      <c r="H317" s="151"/>
      <c r="I317" s="141" t="s">
        <v>53</v>
      </c>
      <c r="J317" s="141"/>
      <c r="K317" s="141" t="s">
        <v>257</v>
      </c>
      <c r="L317" s="141" t="s">
        <v>62</v>
      </c>
      <c r="M317" s="141" t="s">
        <v>62</v>
      </c>
      <c r="N317" s="141"/>
      <c r="O317" s="207">
        <v>45179</v>
      </c>
      <c r="P317" s="141" t="s">
        <v>298</v>
      </c>
      <c r="Q317" s="141" t="s">
        <v>298</v>
      </c>
      <c r="R317" s="141" t="s">
        <v>298</v>
      </c>
      <c r="S317" s="141" t="s">
        <v>1206</v>
      </c>
      <c r="T317" s="232">
        <v>2.5</v>
      </c>
      <c r="U317" s="151" t="s">
        <v>3023</v>
      </c>
      <c r="V317" s="209">
        <v>0.08</v>
      </c>
      <c r="W317" s="141"/>
      <c r="X317" s="141"/>
      <c r="Y317" s="209"/>
      <c r="Z317" s="229">
        <v>7.0800000000000002E-2</v>
      </c>
      <c r="AA317" s="146">
        <v>46568</v>
      </c>
      <c r="AB317" s="141" t="s">
        <v>636</v>
      </c>
      <c r="AC317" s="141"/>
      <c r="AD317" s="235"/>
      <c r="AE317" s="208"/>
      <c r="AF317" s="146"/>
      <c r="AG317" s="141"/>
      <c r="AH317" s="141"/>
      <c r="AI317" s="151"/>
      <c r="AJ317" s="141" t="s">
        <v>55</v>
      </c>
      <c r="AK317" s="141" t="s">
        <v>791</v>
      </c>
      <c r="AL317" s="141"/>
      <c r="AM317" s="141" t="s">
        <v>305</v>
      </c>
      <c r="AN317" s="146">
        <v>45565</v>
      </c>
      <c r="AO317" s="146">
        <v>45565</v>
      </c>
      <c r="AP317" s="208"/>
      <c r="AQ317" s="148">
        <v>266000</v>
      </c>
      <c r="AR317" s="148">
        <v>102.76</v>
      </c>
      <c r="AS317" s="148">
        <v>1</v>
      </c>
      <c r="AT317" s="148">
        <v>273.34160000000003</v>
      </c>
      <c r="AU317" s="148">
        <v>273.34160000000003</v>
      </c>
      <c r="AV317" s="151"/>
      <c r="AW317" s="151"/>
      <c r="AX317" s="141"/>
      <c r="AY317" s="141" t="s">
        <v>4063</v>
      </c>
      <c r="AZ317" s="229">
        <v>1.35576405E-4</v>
      </c>
      <c r="BA317" s="229">
        <v>1.36548730198364E-5</v>
      </c>
    </row>
    <row r="318" spans="1:53" ht="13.5" thickBot="1">
      <c r="A318" s="153">
        <v>8700</v>
      </c>
      <c r="B318" s="153">
        <v>12535</v>
      </c>
      <c r="C318" s="254"/>
      <c r="D318" s="141"/>
      <c r="E318" s="141" t="s">
        <v>4397</v>
      </c>
      <c r="F318" s="141">
        <v>11020420</v>
      </c>
      <c r="G318" s="141" t="s">
        <v>245</v>
      </c>
      <c r="H318" s="151"/>
      <c r="I318" s="141" t="s">
        <v>53</v>
      </c>
      <c r="J318" s="141"/>
      <c r="K318" s="141" t="s">
        <v>257</v>
      </c>
      <c r="L318" s="141" t="s">
        <v>62</v>
      </c>
      <c r="M318" s="141" t="s">
        <v>62</v>
      </c>
      <c r="N318" s="141"/>
      <c r="O318" s="207">
        <v>45195</v>
      </c>
      <c r="P318" s="141" t="s">
        <v>298</v>
      </c>
      <c r="Q318" s="141" t="s">
        <v>298</v>
      </c>
      <c r="R318" s="141" t="s">
        <v>298</v>
      </c>
      <c r="S318" s="141" t="s">
        <v>1206</v>
      </c>
      <c r="T318" s="232">
        <v>2.5</v>
      </c>
      <c r="U318" s="151" t="s">
        <v>3021</v>
      </c>
      <c r="V318" s="209">
        <v>0.08</v>
      </c>
      <c r="W318" s="141"/>
      <c r="X318" s="141"/>
      <c r="Y318" s="209"/>
      <c r="Z318" s="229">
        <v>7.0599999999999996E-2</v>
      </c>
      <c r="AA318" s="146">
        <v>46568</v>
      </c>
      <c r="AB318" s="141" t="s">
        <v>636</v>
      </c>
      <c r="AC318" s="141"/>
      <c r="AD318" s="235"/>
      <c r="AE318" s="208"/>
      <c r="AF318" s="146"/>
      <c r="AG318" s="141"/>
      <c r="AH318" s="141"/>
      <c r="AI318" s="151"/>
      <c r="AJ318" s="141" t="s">
        <v>55</v>
      </c>
      <c r="AK318" s="141" t="s">
        <v>791</v>
      </c>
      <c r="AL318" s="141"/>
      <c r="AM318" s="141" t="s">
        <v>305</v>
      </c>
      <c r="AN318" s="146">
        <v>45565</v>
      </c>
      <c r="AO318" s="146">
        <v>45565</v>
      </c>
      <c r="AP318" s="208"/>
      <c r="AQ318" s="148">
        <v>798000</v>
      </c>
      <c r="AR318" s="148">
        <v>102.8</v>
      </c>
      <c r="AS318" s="148">
        <v>1</v>
      </c>
      <c r="AT318" s="148">
        <v>820.34400000000005</v>
      </c>
      <c r="AU318" s="148">
        <v>820.34400000000005</v>
      </c>
      <c r="AV318" s="151"/>
      <c r="AW318" s="151"/>
      <c r="AX318" s="141"/>
      <c r="AY318" s="141" t="s">
        <v>4063</v>
      </c>
      <c r="AZ318" s="229">
        <v>4.06887538E-4</v>
      </c>
      <c r="BA318" s="229">
        <v>4.0980564804569302E-5</v>
      </c>
    </row>
    <row r="319" spans="1:53" ht="13.5" thickBot="1">
      <c r="A319" s="153">
        <v>8700</v>
      </c>
      <c r="B319" s="153">
        <v>12535</v>
      </c>
      <c r="C319" s="254"/>
      <c r="D319" s="141"/>
      <c r="E319" s="141" t="s">
        <v>4398</v>
      </c>
      <c r="F319" s="141">
        <v>11020422</v>
      </c>
      <c r="G319" s="141" t="s">
        <v>245</v>
      </c>
      <c r="H319" s="151"/>
      <c r="I319" s="141" t="s">
        <v>53</v>
      </c>
      <c r="J319" s="141"/>
      <c r="K319" s="141" t="s">
        <v>257</v>
      </c>
      <c r="L319" s="141" t="s">
        <v>62</v>
      </c>
      <c r="M319" s="141" t="s">
        <v>62</v>
      </c>
      <c r="N319" s="141"/>
      <c r="O319" s="207">
        <v>45209</v>
      </c>
      <c r="P319" s="141" t="s">
        <v>298</v>
      </c>
      <c r="Q319" s="141" t="s">
        <v>298</v>
      </c>
      <c r="R319" s="141" t="s">
        <v>298</v>
      </c>
      <c r="S319" s="141" t="s">
        <v>1206</v>
      </c>
      <c r="T319" s="232">
        <v>2.5</v>
      </c>
      <c r="U319" s="151" t="s">
        <v>3021</v>
      </c>
      <c r="V319" s="209">
        <v>0.08</v>
      </c>
      <c r="W319" s="141"/>
      <c r="X319" s="141"/>
      <c r="Y319" s="209"/>
      <c r="Z319" s="229">
        <v>6.88E-2</v>
      </c>
      <c r="AA319" s="146">
        <v>46568</v>
      </c>
      <c r="AB319" s="141" t="s">
        <v>636</v>
      </c>
      <c r="AC319" s="141"/>
      <c r="AD319" s="235"/>
      <c r="AE319" s="208"/>
      <c r="AF319" s="146"/>
      <c r="AG319" s="141"/>
      <c r="AH319" s="141"/>
      <c r="AI319" s="151"/>
      <c r="AJ319" s="141" t="s">
        <v>55</v>
      </c>
      <c r="AK319" s="141" t="s">
        <v>791</v>
      </c>
      <c r="AL319" s="141"/>
      <c r="AM319" s="141" t="s">
        <v>305</v>
      </c>
      <c r="AN319" s="146">
        <v>45565</v>
      </c>
      <c r="AO319" s="146">
        <v>45565</v>
      </c>
      <c r="AP319" s="208"/>
      <c r="AQ319" s="148">
        <v>1260000</v>
      </c>
      <c r="AR319" s="148">
        <v>103.22</v>
      </c>
      <c r="AS319" s="148">
        <v>1</v>
      </c>
      <c r="AT319" s="148">
        <v>1300.5719999999999</v>
      </c>
      <c r="AU319" s="148">
        <v>1300.5719999999999</v>
      </c>
      <c r="AV319" s="151"/>
      <c r="AW319" s="151"/>
      <c r="AX319" s="141"/>
      <c r="AY319" s="141" t="s">
        <v>4063</v>
      </c>
      <c r="AZ319" s="229">
        <v>6.4507881999999997E-4</v>
      </c>
      <c r="BA319" s="229">
        <v>6.4970518622685402E-5</v>
      </c>
    </row>
    <row r="320" spans="1:53" ht="13.5" thickBot="1">
      <c r="A320" s="153">
        <v>8700</v>
      </c>
      <c r="B320" s="153">
        <v>12535</v>
      </c>
      <c r="C320" s="254"/>
      <c r="D320" s="141"/>
      <c r="E320" s="141" t="s">
        <v>4297</v>
      </c>
      <c r="F320" s="141">
        <v>11020424</v>
      </c>
      <c r="G320" s="141" t="s">
        <v>245</v>
      </c>
      <c r="H320" s="151" t="s">
        <v>865</v>
      </c>
      <c r="I320" s="141" t="s">
        <v>53</v>
      </c>
      <c r="J320" s="141"/>
      <c r="K320" s="141" t="s">
        <v>140</v>
      </c>
      <c r="L320" s="141" t="s">
        <v>62</v>
      </c>
      <c r="M320" s="141" t="s">
        <v>62</v>
      </c>
      <c r="N320" s="141"/>
      <c r="O320" s="207">
        <v>45218</v>
      </c>
      <c r="P320" s="141" t="s">
        <v>298</v>
      </c>
      <c r="Q320" s="141" t="s">
        <v>298</v>
      </c>
      <c r="R320" s="141" t="s">
        <v>298</v>
      </c>
      <c r="S320" s="141" t="s">
        <v>1206</v>
      </c>
      <c r="T320" s="232">
        <v>4.62</v>
      </c>
      <c r="U320" s="151" t="s">
        <v>3021</v>
      </c>
      <c r="V320" s="209">
        <v>0.06</v>
      </c>
      <c r="W320" s="141"/>
      <c r="X320" s="141"/>
      <c r="Y320" s="209"/>
      <c r="Z320" s="229">
        <v>5.74E-2</v>
      </c>
      <c r="AA320" s="146">
        <v>47559</v>
      </c>
      <c r="AB320" s="141" t="s">
        <v>635</v>
      </c>
      <c r="AC320" s="141"/>
      <c r="AD320" s="235"/>
      <c r="AE320" s="208"/>
      <c r="AF320" s="146"/>
      <c r="AG320" s="141"/>
      <c r="AH320" s="141"/>
      <c r="AI320" s="151"/>
      <c r="AJ320" s="141" t="s">
        <v>55</v>
      </c>
      <c r="AK320" s="141" t="s">
        <v>791</v>
      </c>
      <c r="AL320" s="141"/>
      <c r="AM320" s="141" t="s">
        <v>305</v>
      </c>
      <c r="AN320" s="146">
        <v>45565</v>
      </c>
      <c r="AO320" s="146">
        <v>45565</v>
      </c>
      <c r="AP320" s="208"/>
      <c r="AQ320" s="148">
        <v>795000</v>
      </c>
      <c r="AR320" s="148">
        <v>105.64</v>
      </c>
      <c r="AS320" s="148">
        <v>1</v>
      </c>
      <c r="AT320" s="148">
        <v>839.83799999999997</v>
      </c>
      <c r="AU320" s="148">
        <v>839.83799999999997</v>
      </c>
      <c r="AV320" s="151"/>
      <c r="AW320" s="151"/>
      <c r="AX320" s="141"/>
      <c r="AY320" s="141" t="s">
        <v>4063</v>
      </c>
      <c r="AZ320" s="229">
        <v>4.16556489E-4</v>
      </c>
      <c r="BA320" s="229">
        <v>4.1954394235027997E-5</v>
      </c>
    </row>
    <row r="321" spans="1:53" ht="13.5" thickBot="1">
      <c r="A321" s="153">
        <v>8700</v>
      </c>
      <c r="B321" s="153">
        <v>12535</v>
      </c>
      <c r="C321" s="254"/>
      <c r="D321" s="141"/>
      <c r="E321" s="141" t="s">
        <v>4399</v>
      </c>
      <c r="F321" s="141">
        <v>11020425</v>
      </c>
      <c r="G321" s="141" t="s">
        <v>245</v>
      </c>
      <c r="H321" s="151"/>
      <c r="I321" s="141" t="s">
        <v>53</v>
      </c>
      <c r="J321" s="141"/>
      <c r="K321" s="141" t="s">
        <v>257</v>
      </c>
      <c r="L321" s="141" t="s">
        <v>62</v>
      </c>
      <c r="M321" s="141" t="s">
        <v>62</v>
      </c>
      <c r="N321" s="141"/>
      <c r="O321" s="207">
        <v>45224</v>
      </c>
      <c r="P321" s="141" t="s">
        <v>298</v>
      </c>
      <c r="Q321" s="141" t="s">
        <v>298</v>
      </c>
      <c r="R321" s="141" t="s">
        <v>298</v>
      </c>
      <c r="S321" s="141" t="s">
        <v>1206</v>
      </c>
      <c r="T321" s="232">
        <v>2.5</v>
      </c>
      <c r="U321" s="151" t="s">
        <v>3021</v>
      </c>
      <c r="V321" s="209">
        <v>0.08</v>
      </c>
      <c r="W321" s="141"/>
      <c r="X321" s="141"/>
      <c r="Y321" s="209"/>
      <c r="Z321" s="229">
        <v>6.5199999999999994E-2</v>
      </c>
      <c r="AA321" s="146">
        <v>46568</v>
      </c>
      <c r="AB321" s="141" t="s">
        <v>636</v>
      </c>
      <c r="AC321" s="141"/>
      <c r="AD321" s="235"/>
      <c r="AE321" s="208"/>
      <c r="AF321" s="146"/>
      <c r="AG321" s="141"/>
      <c r="AH321" s="141"/>
      <c r="AI321" s="151"/>
      <c r="AJ321" s="141" t="s">
        <v>55</v>
      </c>
      <c r="AK321" s="141" t="s">
        <v>791</v>
      </c>
      <c r="AL321" s="141"/>
      <c r="AM321" s="141" t="s">
        <v>305</v>
      </c>
      <c r="AN321" s="146">
        <v>45565</v>
      </c>
      <c r="AO321" s="146">
        <v>45565</v>
      </c>
      <c r="AP321" s="208"/>
      <c r="AQ321" s="148">
        <v>294000</v>
      </c>
      <c r="AR321" s="148">
        <v>104.1</v>
      </c>
      <c r="AS321" s="148">
        <v>1</v>
      </c>
      <c r="AT321" s="148">
        <v>306.05399999999997</v>
      </c>
      <c r="AU321" s="148">
        <v>306.05399999999997</v>
      </c>
      <c r="AV321" s="151"/>
      <c r="AW321" s="151"/>
      <c r="AX321" s="141"/>
      <c r="AY321" s="141" t="s">
        <v>4063</v>
      </c>
      <c r="AZ321" s="229">
        <v>1.5180163199999999E-4</v>
      </c>
      <c r="BA321" s="229">
        <v>1.52890321385878E-5</v>
      </c>
    </row>
    <row r="322" spans="1:53" ht="13.5" thickBot="1">
      <c r="A322" s="153">
        <v>8700</v>
      </c>
      <c r="B322" s="153">
        <v>12535</v>
      </c>
      <c r="C322" s="255"/>
      <c r="D322" s="141"/>
      <c r="E322" s="141" t="s">
        <v>4400</v>
      </c>
      <c r="F322" s="141">
        <v>11020426</v>
      </c>
      <c r="G322" s="141" t="s">
        <v>245</v>
      </c>
      <c r="H322" s="151"/>
      <c r="I322" s="141" t="s">
        <v>53</v>
      </c>
      <c r="J322" s="141"/>
      <c r="K322" s="141" t="s">
        <v>257</v>
      </c>
      <c r="L322" s="141" t="s">
        <v>62</v>
      </c>
      <c r="M322" s="141" t="s">
        <v>62</v>
      </c>
      <c r="N322" s="141"/>
      <c r="O322" s="207">
        <v>45239</v>
      </c>
      <c r="P322" s="141" t="s">
        <v>298</v>
      </c>
      <c r="Q322" s="141" t="s">
        <v>298</v>
      </c>
      <c r="R322" s="141" t="s">
        <v>298</v>
      </c>
      <c r="S322" s="141" t="s">
        <v>1206</v>
      </c>
      <c r="T322" s="232">
        <v>2.5</v>
      </c>
      <c r="U322" s="151" t="s">
        <v>3021</v>
      </c>
      <c r="V322" s="209">
        <v>0.08</v>
      </c>
      <c r="W322" s="141"/>
      <c r="X322" s="141"/>
      <c r="Y322" s="209"/>
      <c r="Z322" s="229">
        <v>6.7099999999999993E-2</v>
      </c>
      <c r="AA322" s="146">
        <v>46568</v>
      </c>
      <c r="AB322" s="141" t="s">
        <v>636</v>
      </c>
      <c r="AC322" s="141"/>
      <c r="AD322" s="235"/>
      <c r="AE322" s="208"/>
      <c r="AF322" s="146"/>
      <c r="AG322" s="141"/>
      <c r="AH322" s="141"/>
      <c r="AI322" s="151"/>
      <c r="AJ322" s="141" t="s">
        <v>55</v>
      </c>
      <c r="AK322" s="141" t="s">
        <v>791</v>
      </c>
      <c r="AL322" s="141"/>
      <c r="AM322" s="141" t="s">
        <v>305</v>
      </c>
      <c r="AN322" s="146">
        <v>45565</v>
      </c>
      <c r="AO322" s="146">
        <v>45565</v>
      </c>
      <c r="AP322" s="208"/>
      <c r="AQ322" s="148">
        <v>532000</v>
      </c>
      <c r="AR322" s="148">
        <v>103.63</v>
      </c>
      <c r="AS322" s="148">
        <v>1</v>
      </c>
      <c r="AT322" s="148">
        <v>551.3116</v>
      </c>
      <c r="AU322" s="148">
        <v>551.3116</v>
      </c>
      <c r="AV322" s="151"/>
      <c r="AW322" s="151"/>
      <c r="AX322" s="141"/>
      <c r="AY322" s="141" t="s">
        <v>4063</v>
      </c>
      <c r="AZ322" s="229">
        <v>2.7344848000000001E-4</v>
      </c>
      <c r="BA322" s="229">
        <v>2.75409593430448E-5</v>
      </c>
    </row>
    <row r="323" spans="1:53" ht="13.5" thickBot="1">
      <c r="A323" s="153">
        <v>8700</v>
      </c>
      <c r="B323" s="153">
        <v>12535</v>
      </c>
      <c r="C323" s="254"/>
      <c r="D323" s="141"/>
      <c r="E323" s="141" t="s">
        <v>4401</v>
      </c>
      <c r="F323" s="141">
        <v>11020428</v>
      </c>
      <c r="G323" s="141" t="s">
        <v>245</v>
      </c>
      <c r="H323" s="151"/>
      <c r="I323" s="141" t="s">
        <v>53</v>
      </c>
      <c r="J323" s="141"/>
      <c r="K323" s="141" t="s">
        <v>257</v>
      </c>
      <c r="L323" s="141" t="s">
        <v>62</v>
      </c>
      <c r="M323" s="141" t="s">
        <v>62</v>
      </c>
      <c r="N323" s="141"/>
      <c r="O323" s="207">
        <v>45253</v>
      </c>
      <c r="P323" s="141" t="s">
        <v>298</v>
      </c>
      <c r="Q323" s="141" t="s">
        <v>298</v>
      </c>
      <c r="R323" s="141" t="s">
        <v>298</v>
      </c>
      <c r="S323" s="141" t="s">
        <v>1206</v>
      </c>
      <c r="T323" s="232">
        <v>2.5</v>
      </c>
      <c r="U323" s="151" t="s">
        <v>3021</v>
      </c>
      <c r="V323" s="209">
        <v>0.08</v>
      </c>
      <c r="W323" s="141"/>
      <c r="X323" s="141"/>
      <c r="Y323" s="209"/>
      <c r="Z323" s="229">
        <v>6.8600000000000008E-2</v>
      </c>
      <c r="AA323" s="146">
        <v>46568</v>
      </c>
      <c r="AB323" s="141" t="s">
        <v>636</v>
      </c>
      <c r="AC323" s="141"/>
      <c r="AD323" s="235"/>
      <c r="AE323" s="208"/>
      <c r="AF323" s="146"/>
      <c r="AG323" s="141"/>
      <c r="AH323" s="141"/>
      <c r="AI323" s="151"/>
      <c r="AJ323" s="141" t="s">
        <v>55</v>
      </c>
      <c r="AK323" s="141" t="s">
        <v>791</v>
      </c>
      <c r="AL323" s="141"/>
      <c r="AM323" s="141" t="s">
        <v>305</v>
      </c>
      <c r="AN323" s="146">
        <v>45565</v>
      </c>
      <c r="AO323" s="146">
        <v>45565</v>
      </c>
      <c r="AP323" s="208"/>
      <c r="AQ323" s="148">
        <v>574000</v>
      </c>
      <c r="AR323" s="148">
        <v>103.27</v>
      </c>
      <c r="AS323" s="148">
        <v>1</v>
      </c>
      <c r="AT323" s="148">
        <v>592.76980000000003</v>
      </c>
      <c r="AU323" s="148">
        <v>592.76980000000003</v>
      </c>
      <c r="AV323" s="151"/>
      <c r="AW323" s="151"/>
      <c r="AX323" s="141"/>
      <c r="AY323" s="141" t="s">
        <v>4063</v>
      </c>
      <c r="AZ323" s="229">
        <v>2.9401159100000002E-4</v>
      </c>
      <c r="BA323" s="229">
        <v>2.9612017888948502E-5</v>
      </c>
    </row>
    <row r="324" spans="1:53" ht="13.5" thickBot="1">
      <c r="A324" s="153">
        <v>8700</v>
      </c>
      <c r="B324" s="153">
        <v>12535</v>
      </c>
      <c r="C324" s="254"/>
      <c r="D324" s="141"/>
      <c r="E324" s="141" t="s">
        <v>4298</v>
      </c>
      <c r="F324" s="141">
        <v>11020429</v>
      </c>
      <c r="G324" s="141" t="s">
        <v>245</v>
      </c>
      <c r="H324" s="151" t="s">
        <v>851</v>
      </c>
      <c r="I324" s="141" t="s">
        <v>53</v>
      </c>
      <c r="J324" s="141"/>
      <c r="K324" s="141" t="s">
        <v>140</v>
      </c>
      <c r="L324" s="141" t="s">
        <v>62</v>
      </c>
      <c r="M324" s="141" t="s">
        <v>62</v>
      </c>
      <c r="N324" s="141"/>
      <c r="O324" s="207">
        <v>45257</v>
      </c>
      <c r="P324" s="141" t="s">
        <v>298</v>
      </c>
      <c r="Q324" s="141" t="s">
        <v>298</v>
      </c>
      <c r="R324" s="141" t="s">
        <v>298</v>
      </c>
      <c r="S324" s="141" t="s">
        <v>1206</v>
      </c>
      <c r="T324" s="232">
        <v>0</v>
      </c>
      <c r="U324" s="151" t="s">
        <v>3021</v>
      </c>
      <c r="V324" s="209">
        <v>9.6862500000000004E-2</v>
      </c>
      <c r="W324" s="141"/>
      <c r="X324" s="141"/>
      <c r="Y324" s="209"/>
      <c r="Z324" s="229">
        <v>7.2900000000000006E-2</v>
      </c>
      <c r="AA324" s="146">
        <v>45848</v>
      </c>
      <c r="AB324" s="141" t="s">
        <v>636</v>
      </c>
      <c r="AC324" s="141"/>
      <c r="AD324" s="235"/>
      <c r="AE324" s="208"/>
      <c r="AF324" s="146">
        <v>45382</v>
      </c>
      <c r="AG324" s="141"/>
      <c r="AH324" s="141"/>
      <c r="AI324" s="151"/>
      <c r="AJ324" s="141" t="s">
        <v>55</v>
      </c>
      <c r="AK324" s="141" t="s">
        <v>791</v>
      </c>
      <c r="AL324" s="141"/>
      <c r="AM324" s="141" t="s">
        <v>305</v>
      </c>
      <c r="AN324" s="146">
        <v>45565</v>
      </c>
      <c r="AO324" s="146">
        <v>45565</v>
      </c>
      <c r="AP324" s="208"/>
      <c r="AQ324" s="148">
        <v>3421579.22</v>
      </c>
      <c r="AR324" s="148">
        <v>100</v>
      </c>
      <c r="AS324" s="148">
        <v>1</v>
      </c>
      <c r="AT324" s="148">
        <v>3421.5792200000001</v>
      </c>
      <c r="AU324" s="148">
        <v>3421.5792200000001</v>
      </c>
      <c r="AV324" s="151"/>
      <c r="AW324" s="151"/>
      <c r="AX324" s="141"/>
      <c r="AY324" s="141" t="s">
        <v>4063</v>
      </c>
      <c r="AZ324" s="229">
        <v>1.6970904240000001E-3</v>
      </c>
      <c r="BA324" s="229">
        <v>1.70926158E-4</v>
      </c>
    </row>
    <row r="325" spans="1:53" ht="13.5" thickBot="1">
      <c r="A325" s="153">
        <v>8700</v>
      </c>
      <c r="B325" s="153">
        <v>12535</v>
      </c>
      <c r="C325" s="254"/>
      <c r="D325" s="141"/>
      <c r="E325" s="141" t="s">
        <v>4402</v>
      </c>
      <c r="F325" s="141">
        <v>11020431</v>
      </c>
      <c r="G325" s="141" t="s">
        <v>245</v>
      </c>
      <c r="H325" s="151"/>
      <c r="I325" s="141" t="s">
        <v>53</v>
      </c>
      <c r="J325" s="141"/>
      <c r="K325" s="141" t="s">
        <v>257</v>
      </c>
      <c r="L325" s="141" t="s">
        <v>62</v>
      </c>
      <c r="M325" s="141" t="s">
        <v>62</v>
      </c>
      <c r="N325" s="141"/>
      <c r="O325" s="207">
        <v>45285</v>
      </c>
      <c r="P325" s="141" t="s">
        <v>298</v>
      </c>
      <c r="Q325" s="141" t="s">
        <v>298</v>
      </c>
      <c r="R325" s="141" t="s">
        <v>298</v>
      </c>
      <c r="S325" s="141" t="s">
        <v>1206</v>
      </c>
      <c r="T325" s="232">
        <v>2.75</v>
      </c>
      <c r="U325" s="151" t="s">
        <v>3021</v>
      </c>
      <c r="V325" s="209">
        <v>0.08</v>
      </c>
      <c r="W325" s="141"/>
      <c r="X325" s="141"/>
      <c r="Y325" s="209"/>
      <c r="Z325" s="229">
        <v>4.4500000000000005E-2</v>
      </c>
      <c r="AA325" s="146">
        <v>46568</v>
      </c>
      <c r="AB325" s="141" t="s">
        <v>636</v>
      </c>
      <c r="AC325" s="141"/>
      <c r="AD325" s="235"/>
      <c r="AE325" s="208"/>
      <c r="AF325" s="146"/>
      <c r="AG325" s="141"/>
      <c r="AH325" s="141"/>
      <c r="AI325" s="151"/>
      <c r="AJ325" s="141" t="s">
        <v>55</v>
      </c>
      <c r="AK325" s="141" t="s">
        <v>791</v>
      </c>
      <c r="AL325" s="141"/>
      <c r="AM325" s="141" t="s">
        <v>305</v>
      </c>
      <c r="AN325" s="146">
        <v>45565</v>
      </c>
      <c r="AO325" s="146">
        <v>45565</v>
      </c>
      <c r="AP325" s="208"/>
      <c r="AQ325" s="148">
        <v>126000</v>
      </c>
      <c r="AR325" s="148">
        <v>97.6</v>
      </c>
      <c r="AS325" s="148">
        <v>1</v>
      </c>
      <c r="AT325" s="148">
        <v>122.976</v>
      </c>
      <c r="AU325" s="148">
        <v>122.976</v>
      </c>
      <c r="AV325" s="151"/>
      <c r="AW325" s="151"/>
      <c r="AX325" s="141"/>
      <c r="AY325" s="141" t="s">
        <v>4063</v>
      </c>
      <c r="AZ325" s="229">
        <v>6.0995633495963601E-5</v>
      </c>
      <c r="BA325" s="229">
        <v>6.14330809685536E-6</v>
      </c>
    </row>
    <row r="326" spans="1:53" ht="13.5" thickBot="1">
      <c r="A326" s="153">
        <v>8700</v>
      </c>
      <c r="B326" s="153">
        <v>12535</v>
      </c>
      <c r="C326" s="254"/>
      <c r="D326" s="141"/>
      <c r="E326" s="141" t="s">
        <v>4299</v>
      </c>
      <c r="F326" s="141">
        <v>11020436</v>
      </c>
      <c r="G326" s="141" t="s">
        <v>245</v>
      </c>
      <c r="H326" s="151" t="s">
        <v>865</v>
      </c>
      <c r="I326" s="141" t="s">
        <v>53</v>
      </c>
      <c r="J326" s="141"/>
      <c r="K326" s="141" t="s">
        <v>140</v>
      </c>
      <c r="L326" s="141" t="s">
        <v>62</v>
      </c>
      <c r="M326" s="141" t="s">
        <v>62</v>
      </c>
      <c r="N326" s="141"/>
      <c r="O326" s="207">
        <v>45287</v>
      </c>
      <c r="P326" s="141" t="s">
        <v>298</v>
      </c>
      <c r="Q326" s="141" t="s">
        <v>298</v>
      </c>
      <c r="R326" s="141" t="s">
        <v>298</v>
      </c>
      <c r="S326" s="141" t="s">
        <v>1206</v>
      </c>
      <c r="T326" s="232">
        <v>4.6100000000000003</v>
      </c>
      <c r="U326" s="151" t="s">
        <v>3021</v>
      </c>
      <c r="V326" s="209">
        <v>0.06</v>
      </c>
      <c r="W326" s="141"/>
      <c r="X326" s="141"/>
      <c r="Y326" s="209"/>
      <c r="Z326" s="229">
        <v>6.2800000000000009E-2</v>
      </c>
      <c r="AA326" s="146">
        <v>47559</v>
      </c>
      <c r="AB326" s="141" t="s">
        <v>635</v>
      </c>
      <c r="AC326" s="141"/>
      <c r="AD326" s="235"/>
      <c r="AE326" s="208"/>
      <c r="AF326" s="146"/>
      <c r="AG326" s="141"/>
      <c r="AH326" s="141"/>
      <c r="AI326" s="151"/>
      <c r="AJ326" s="141" t="s">
        <v>55</v>
      </c>
      <c r="AK326" s="141" t="s">
        <v>791</v>
      </c>
      <c r="AL326" s="141"/>
      <c r="AM326" s="141" t="s">
        <v>305</v>
      </c>
      <c r="AN326" s="146">
        <v>45565</v>
      </c>
      <c r="AO326" s="146">
        <v>45565</v>
      </c>
      <c r="AP326" s="208"/>
      <c r="AQ326" s="148">
        <v>1752850</v>
      </c>
      <c r="AR326" s="148">
        <v>103.19</v>
      </c>
      <c r="AS326" s="148">
        <v>1</v>
      </c>
      <c r="AT326" s="148">
        <v>1808.7659100000001</v>
      </c>
      <c r="AU326" s="148">
        <v>1808.7659100000001</v>
      </c>
      <c r="AV326" s="151"/>
      <c r="AW326" s="151"/>
      <c r="AX326" s="141"/>
      <c r="AY326" s="141" t="s">
        <v>4063</v>
      </c>
      <c r="AZ326" s="229">
        <v>8.9714108800000004E-4</v>
      </c>
      <c r="BA326" s="229">
        <v>9.0357519029883406E-5</v>
      </c>
    </row>
    <row r="327" spans="1:53" ht="13.5" thickBot="1">
      <c r="A327" s="153">
        <v>8700</v>
      </c>
      <c r="B327" s="153">
        <v>12535</v>
      </c>
      <c r="C327" s="254"/>
      <c r="D327" s="141"/>
      <c r="E327" s="141" t="s">
        <v>4403</v>
      </c>
      <c r="F327" s="141">
        <v>11020439</v>
      </c>
      <c r="G327" s="141" t="s">
        <v>245</v>
      </c>
      <c r="H327" s="151"/>
      <c r="I327" s="141" t="s">
        <v>53</v>
      </c>
      <c r="J327" s="141"/>
      <c r="K327" s="141" t="s">
        <v>257</v>
      </c>
      <c r="L327" s="141" t="s">
        <v>62</v>
      </c>
      <c r="M327" s="141" t="s">
        <v>62</v>
      </c>
      <c r="N327" s="141"/>
      <c r="O327" s="207">
        <v>45301</v>
      </c>
      <c r="P327" s="141" t="s">
        <v>298</v>
      </c>
      <c r="Q327" s="141" t="s">
        <v>298</v>
      </c>
      <c r="R327" s="141" t="s">
        <v>298</v>
      </c>
      <c r="S327" s="141" t="s">
        <v>1206</v>
      </c>
      <c r="T327" s="232">
        <v>2.46</v>
      </c>
      <c r="U327" s="151" t="s">
        <v>3023</v>
      </c>
      <c r="V327" s="209">
        <v>0.08</v>
      </c>
      <c r="W327" s="141"/>
      <c r="X327" s="141"/>
      <c r="Y327" s="209"/>
      <c r="Z327" s="229">
        <v>7.3800000000000004E-2</v>
      </c>
      <c r="AA327" s="146">
        <v>46568</v>
      </c>
      <c r="AB327" s="141" t="s">
        <v>636</v>
      </c>
      <c r="AC327" s="141"/>
      <c r="AD327" s="235"/>
      <c r="AE327" s="208"/>
      <c r="AF327" s="146"/>
      <c r="AG327" s="141"/>
      <c r="AH327" s="141"/>
      <c r="AI327" s="151"/>
      <c r="AJ327" s="141" t="s">
        <v>55</v>
      </c>
      <c r="AK327" s="141" t="s">
        <v>791</v>
      </c>
      <c r="AL327" s="141"/>
      <c r="AM327" s="141" t="s">
        <v>305</v>
      </c>
      <c r="AN327" s="146">
        <v>45565</v>
      </c>
      <c r="AO327" s="146">
        <v>45565</v>
      </c>
      <c r="AP327" s="208"/>
      <c r="AQ327" s="148">
        <v>980000</v>
      </c>
      <c r="AR327" s="148">
        <v>103.38</v>
      </c>
      <c r="AS327" s="148">
        <v>1</v>
      </c>
      <c r="AT327" s="148">
        <v>1013.124</v>
      </c>
      <c r="AU327" s="148">
        <v>1013.124</v>
      </c>
      <c r="AV327" s="151"/>
      <c r="AW327" s="151"/>
      <c r="AX327" s="141"/>
      <c r="AY327" s="141" t="s">
        <v>4063</v>
      </c>
      <c r="AZ327" s="229">
        <v>5.0250569300000004E-4</v>
      </c>
      <c r="BA327" s="229">
        <v>5.0610955571156001E-5</v>
      </c>
    </row>
    <row r="328" spans="1:53" ht="13.5" thickBot="1">
      <c r="A328" s="153">
        <v>8700</v>
      </c>
      <c r="B328" s="153">
        <v>12535</v>
      </c>
      <c r="C328" s="254"/>
      <c r="D328" s="141"/>
      <c r="E328" s="141" t="s">
        <v>4404</v>
      </c>
      <c r="F328" s="141">
        <v>11020441</v>
      </c>
      <c r="G328" s="141" t="s">
        <v>245</v>
      </c>
      <c r="H328" s="151"/>
      <c r="I328" s="141" t="s">
        <v>53</v>
      </c>
      <c r="J328" s="141"/>
      <c r="K328" s="141" t="s">
        <v>257</v>
      </c>
      <c r="L328" s="141" t="s">
        <v>62</v>
      </c>
      <c r="M328" s="141" t="s">
        <v>62</v>
      </c>
      <c r="N328" s="141"/>
      <c r="O328" s="207">
        <v>45315</v>
      </c>
      <c r="P328" s="141" t="s">
        <v>298</v>
      </c>
      <c r="Q328" s="141" t="s">
        <v>298</v>
      </c>
      <c r="R328" s="141" t="s">
        <v>298</v>
      </c>
      <c r="S328" s="141" t="s">
        <v>1206</v>
      </c>
      <c r="T328" s="232">
        <v>2.5</v>
      </c>
      <c r="U328" s="151" t="s">
        <v>3021</v>
      </c>
      <c r="V328" s="209">
        <v>0.08</v>
      </c>
      <c r="W328" s="141"/>
      <c r="X328" s="141"/>
      <c r="Y328" s="209"/>
      <c r="Z328" s="229">
        <v>7.4499999999999997E-2</v>
      </c>
      <c r="AA328" s="146">
        <v>46568</v>
      </c>
      <c r="AB328" s="141" t="s">
        <v>636</v>
      </c>
      <c r="AC328" s="141"/>
      <c r="AD328" s="235"/>
      <c r="AE328" s="208"/>
      <c r="AF328" s="146"/>
      <c r="AG328" s="141"/>
      <c r="AH328" s="141"/>
      <c r="AI328" s="151"/>
      <c r="AJ328" s="141" t="s">
        <v>55</v>
      </c>
      <c r="AK328" s="141" t="s">
        <v>791</v>
      </c>
      <c r="AL328" s="141"/>
      <c r="AM328" s="141" t="s">
        <v>305</v>
      </c>
      <c r="AN328" s="146">
        <v>45565</v>
      </c>
      <c r="AO328" s="146">
        <v>45565</v>
      </c>
      <c r="AP328" s="208"/>
      <c r="AQ328" s="148">
        <v>245000</v>
      </c>
      <c r="AR328" s="148">
        <v>101.88</v>
      </c>
      <c r="AS328" s="148">
        <v>1</v>
      </c>
      <c r="AT328" s="148">
        <v>249.60599999999999</v>
      </c>
      <c r="AU328" s="148">
        <v>249.60599999999999</v>
      </c>
      <c r="AV328" s="151"/>
      <c r="AW328" s="151"/>
      <c r="AX328" s="141"/>
      <c r="AY328" s="141" t="s">
        <v>4063</v>
      </c>
      <c r="AZ328" s="229">
        <v>1.23803637E-4</v>
      </c>
      <c r="BA328" s="229">
        <v>1.2469153012162399E-5</v>
      </c>
    </row>
    <row r="329" spans="1:53" ht="13.5" thickBot="1">
      <c r="A329" s="153">
        <v>8700</v>
      </c>
      <c r="B329" s="153">
        <v>12535</v>
      </c>
      <c r="C329" s="254"/>
      <c r="D329" s="141"/>
      <c r="E329" s="141" t="s">
        <v>4405</v>
      </c>
      <c r="F329" s="141">
        <v>11020444</v>
      </c>
      <c r="G329" s="141" t="s">
        <v>245</v>
      </c>
      <c r="H329" s="151"/>
      <c r="I329" s="141" t="s">
        <v>53</v>
      </c>
      <c r="J329" s="141"/>
      <c r="K329" s="141" t="s">
        <v>257</v>
      </c>
      <c r="L329" s="141" t="s">
        <v>62</v>
      </c>
      <c r="M329" s="141" t="s">
        <v>62</v>
      </c>
      <c r="N329" s="141"/>
      <c r="O329" s="207">
        <v>45333</v>
      </c>
      <c r="P329" s="141" t="s">
        <v>298</v>
      </c>
      <c r="Q329" s="141" t="s">
        <v>298</v>
      </c>
      <c r="R329" s="141" t="s">
        <v>298</v>
      </c>
      <c r="S329" s="141" t="s">
        <v>1206</v>
      </c>
      <c r="T329" s="232">
        <v>2.5</v>
      </c>
      <c r="U329" s="151" t="s">
        <v>3021</v>
      </c>
      <c r="V329" s="209">
        <v>0.08</v>
      </c>
      <c r="W329" s="141"/>
      <c r="X329" s="141"/>
      <c r="Y329" s="209"/>
      <c r="Z329" s="229">
        <v>7.5600000000000001E-2</v>
      </c>
      <c r="AA329" s="146">
        <v>46568</v>
      </c>
      <c r="AB329" s="141" t="s">
        <v>636</v>
      </c>
      <c r="AC329" s="141"/>
      <c r="AD329" s="235"/>
      <c r="AE329" s="208"/>
      <c r="AF329" s="146"/>
      <c r="AG329" s="141"/>
      <c r="AH329" s="141"/>
      <c r="AI329" s="151"/>
      <c r="AJ329" s="141" t="s">
        <v>55</v>
      </c>
      <c r="AK329" s="141" t="s">
        <v>791</v>
      </c>
      <c r="AL329" s="141"/>
      <c r="AM329" s="141" t="s">
        <v>305</v>
      </c>
      <c r="AN329" s="146">
        <v>45565</v>
      </c>
      <c r="AO329" s="146">
        <v>45565</v>
      </c>
      <c r="AP329" s="208"/>
      <c r="AQ329" s="148">
        <v>833000</v>
      </c>
      <c r="AR329" s="148">
        <v>101.6</v>
      </c>
      <c r="AS329" s="148">
        <v>1</v>
      </c>
      <c r="AT329" s="148">
        <v>846.32799999999997</v>
      </c>
      <c r="AU329" s="148">
        <v>846.32799999999997</v>
      </c>
      <c r="AV329" s="151"/>
      <c r="AW329" s="151"/>
      <c r="AX329" s="141"/>
      <c r="AY329" s="141" t="s">
        <v>4063</v>
      </c>
      <c r="AZ329" s="229">
        <v>4.1977550499999999E-4</v>
      </c>
      <c r="BA329" s="229">
        <v>4.2278604402447603E-5</v>
      </c>
    </row>
    <row r="330" spans="1:53" ht="13.5" thickBot="1">
      <c r="A330" s="153">
        <v>8700</v>
      </c>
      <c r="B330" s="153">
        <v>12535</v>
      </c>
      <c r="C330" s="255"/>
      <c r="D330" s="141"/>
      <c r="E330" s="141" t="s">
        <v>4300</v>
      </c>
      <c r="F330" s="141">
        <v>11020445</v>
      </c>
      <c r="G330" s="141" t="s">
        <v>245</v>
      </c>
      <c r="H330" s="151" t="s">
        <v>871</v>
      </c>
      <c r="I330" s="141" t="s">
        <v>53</v>
      </c>
      <c r="J330" s="141"/>
      <c r="K330" s="141" t="s">
        <v>140</v>
      </c>
      <c r="L330" s="141" t="s">
        <v>62</v>
      </c>
      <c r="M330" s="141" t="s">
        <v>62</v>
      </c>
      <c r="N330" s="141"/>
      <c r="O330" s="207">
        <v>45340</v>
      </c>
      <c r="P330" s="141" t="s">
        <v>298</v>
      </c>
      <c r="Q330" s="141" t="s">
        <v>298</v>
      </c>
      <c r="R330" s="141" t="s">
        <v>298</v>
      </c>
      <c r="S330" s="141" t="s">
        <v>1206</v>
      </c>
      <c r="T330" s="232">
        <v>1.2</v>
      </c>
      <c r="U330" s="151" t="s">
        <v>3021</v>
      </c>
      <c r="V330" s="209">
        <v>8.5999999999999993E-2</v>
      </c>
      <c r="W330" s="141"/>
      <c r="X330" s="141"/>
      <c r="Y330" s="209"/>
      <c r="Z330" s="229">
        <v>7.7399999999999997E-2</v>
      </c>
      <c r="AA330" s="146">
        <v>46022</v>
      </c>
      <c r="AB330" s="141" t="s">
        <v>635</v>
      </c>
      <c r="AC330" s="141"/>
      <c r="AD330" s="235"/>
      <c r="AE330" s="208"/>
      <c r="AF330" s="146">
        <v>45322</v>
      </c>
      <c r="AG330" s="141"/>
      <c r="AH330" s="141"/>
      <c r="AI330" s="151"/>
      <c r="AJ330" s="141" t="s">
        <v>55</v>
      </c>
      <c r="AK330" s="141" t="s">
        <v>791</v>
      </c>
      <c r="AL330" s="141"/>
      <c r="AM330" s="141" t="s">
        <v>305</v>
      </c>
      <c r="AN330" s="146">
        <v>45565</v>
      </c>
      <c r="AO330" s="146">
        <v>45565</v>
      </c>
      <c r="AP330" s="208"/>
      <c r="AQ330" s="148">
        <v>16040625</v>
      </c>
      <c r="AR330" s="148">
        <v>101.26</v>
      </c>
      <c r="AS330" s="148">
        <v>1</v>
      </c>
      <c r="AT330" s="148">
        <v>16242.736870000001</v>
      </c>
      <c r="AU330" s="148">
        <v>16242.736870000001</v>
      </c>
      <c r="AV330" s="151"/>
      <c r="AW330" s="151"/>
      <c r="AX330" s="141"/>
      <c r="AY330" s="141" t="s">
        <v>4063</v>
      </c>
      <c r="AZ330" s="229">
        <v>8.0563363990000005E-3</v>
      </c>
      <c r="BA330" s="229">
        <v>8.1141146900000002E-4</v>
      </c>
    </row>
    <row r="331" spans="1:53" ht="13.5" thickBot="1">
      <c r="A331" s="153">
        <v>8700</v>
      </c>
      <c r="B331" s="153">
        <v>12535</v>
      </c>
      <c r="C331" s="255"/>
      <c r="D331" s="141"/>
      <c r="E331" s="141" t="s">
        <v>4301</v>
      </c>
      <c r="F331" s="141">
        <v>11020446</v>
      </c>
      <c r="G331" s="141" t="s">
        <v>245</v>
      </c>
      <c r="H331" s="151" t="s">
        <v>871</v>
      </c>
      <c r="I331" s="141" t="s">
        <v>53</v>
      </c>
      <c r="J331" s="141"/>
      <c r="K331" s="141" t="s">
        <v>140</v>
      </c>
      <c r="L331" s="141" t="s">
        <v>62</v>
      </c>
      <c r="M331" s="141" t="s">
        <v>62</v>
      </c>
      <c r="N331" s="141"/>
      <c r="O331" s="207">
        <v>45351</v>
      </c>
      <c r="P331" s="141" t="s">
        <v>1959</v>
      </c>
      <c r="Q331" s="141" t="s">
        <v>70</v>
      </c>
      <c r="R331" s="141" t="s">
        <v>795</v>
      </c>
      <c r="S331" s="141" t="s">
        <v>1206</v>
      </c>
      <c r="T331" s="232">
        <v>4.0999999999999996</v>
      </c>
      <c r="U331" s="151" t="s">
        <v>441</v>
      </c>
      <c r="V331" s="209">
        <v>4.6699999999999998E-2</v>
      </c>
      <c r="W331" s="141"/>
      <c r="X331" s="141"/>
      <c r="Y331" s="209"/>
      <c r="Z331" s="229">
        <v>4.4600000000000001E-2</v>
      </c>
      <c r="AA331" s="146">
        <v>47542</v>
      </c>
      <c r="AB331" s="141" t="s">
        <v>635</v>
      </c>
      <c r="AC331" s="141"/>
      <c r="AD331" s="235"/>
      <c r="AE331" s="208"/>
      <c r="AF331" s="146"/>
      <c r="AG331" s="141"/>
      <c r="AH331" s="141"/>
      <c r="AI331" s="151"/>
      <c r="AJ331" s="141" t="s">
        <v>55</v>
      </c>
      <c r="AK331" s="141" t="s">
        <v>791</v>
      </c>
      <c r="AL331" s="141"/>
      <c r="AM331" s="141" t="s">
        <v>305</v>
      </c>
      <c r="AN331" s="146">
        <v>45565</v>
      </c>
      <c r="AO331" s="146">
        <v>45565</v>
      </c>
      <c r="AP331" s="208"/>
      <c r="AQ331" s="148">
        <v>15750000</v>
      </c>
      <c r="AR331" s="148">
        <v>104.85</v>
      </c>
      <c r="AS331" s="148">
        <v>1</v>
      </c>
      <c r="AT331" s="148">
        <v>16513.875</v>
      </c>
      <c r="AU331" s="148">
        <v>16513.875</v>
      </c>
      <c r="AV331" s="151"/>
      <c r="AW331" s="151"/>
      <c r="AX331" s="141"/>
      <c r="AY331" s="141" t="s">
        <v>4063</v>
      </c>
      <c r="AZ331" s="229">
        <v>8.1908198920000001E-3</v>
      </c>
      <c r="BA331" s="229">
        <v>8.2495626699999997E-4</v>
      </c>
    </row>
    <row r="332" spans="1:53" ht="13.5" thickBot="1">
      <c r="A332" s="153">
        <v>8700</v>
      </c>
      <c r="B332" s="153">
        <v>12535</v>
      </c>
      <c r="C332" s="254"/>
      <c r="D332" s="141"/>
      <c r="E332" s="141" t="s">
        <v>4302</v>
      </c>
      <c r="F332" s="141">
        <v>11020447</v>
      </c>
      <c r="G332" s="141" t="s">
        <v>245</v>
      </c>
      <c r="H332" s="151"/>
      <c r="I332" s="141" t="s">
        <v>53</v>
      </c>
      <c r="J332" s="141"/>
      <c r="K332" s="141" t="s">
        <v>651</v>
      </c>
      <c r="L332" s="141" t="s">
        <v>62</v>
      </c>
      <c r="M332" s="141" t="s">
        <v>62</v>
      </c>
      <c r="N332" s="141"/>
      <c r="O332" s="207">
        <v>45351</v>
      </c>
      <c r="P332" s="141" t="s">
        <v>298</v>
      </c>
      <c r="Q332" s="141" t="s">
        <v>298</v>
      </c>
      <c r="R332" s="141" t="s">
        <v>298</v>
      </c>
      <c r="S332" s="141" t="s">
        <v>1206</v>
      </c>
      <c r="T332" s="232">
        <v>0</v>
      </c>
      <c r="U332" s="151" t="s">
        <v>3023</v>
      </c>
      <c r="V332" s="209">
        <v>0.11</v>
      </c>
      <c r="W332" s="141"/>
      <c r="X332" s="141"/>
      <c r="Y332" s="209"/>
      <c r="Z332" s="229">
        <v>7.2700000000000001E-2</v>
      </c>
      <c r="AA332" s="146">
        <v>46445</v>
      </c>
      <c r="AB332" s="141" t="s">
        <v>635</v>
      </c>
      <c r="AC332" s="141"/>
      <c r="AD332" s="235"/>
      <c r="AE332" s="208"/>
      <c r="AF332" s="146">
        <v>45473</v>
      </c>
      <c r="AG332" s="141"/>
      <c r="AH332" s="141"/>
      <c r="AI332" s="151"/>
      <c r="AJ332" s="141" t="s">
        <v>55</v>
      </c>
      <c r="AK332" s="141" t="s">
        <v>791</v>
      </c>
      <c r="AL332" s="141"/>
      <c r="AM332" s="141" t="s">
        <v>305</v>
      </c>
      <c r="AN332" s="146">
        <v>45565</v>
      </c>
      <c r="AO332" s="146">
        <v>45565</v>
      </c>
      <c r="AP332" s="208"/>
      <c r="AQ332" s="148">
        <v>22200000</v>
      </c>
      <c r="AR332" s="148">
        <v>107.12</v>
      </c>
      <c r="AS332" s="148">
        <v>1</v>
      </c>
      <c r="AT332" s="148">
        <v>23780.639999999999</v>
      </c>
      <c r="AU332" s="148">
        <v>23780.639999999999</v>
      </c>
      <c r="AV332" s="151"/>
      <c r="AW332" s="151"/>
      <c r="AX332" s="141"/>
      <c r="AY332" s="141" t="s">
        <v>4063</v>
      </c>
      <c r="AZ332" s="229">
        <v>1.1795108001999999E-2</v>
      </c>
      <c r="BA332" s="229">
        <v>1.187969996E-3</v>
      </c>
    </row>
    <row r="333" spans="1:53" ht="13.5" thickBot="1">
      <c r="A333" s="153">
        <v>8700</v>
      </c>
      <c r="B333" s="153">
        <v>12535</v>
      </c>
      <c r="C333" s="254"/>
      <c r="D333" s="141"/>
      <c r="E333" s="141" t="s">
        <v>4406</v>
      </c>
      <c r="F333" s="141">
        <v>11020448</v>
      </c>
      <c r="G333" s="141" t="s">
        <v>245</v>
      </c>
      <c r="H333" s="151"/>
      <c r="I333" s="141" t="s">
        <v>53</v>
      </c>
      <c r="J333" s="141"/>
      <c r="K333" s="141" t="s">
        <v>257</v>
      </c>
      <c r="L333" s="141" t="s">
        <v>62</v>
      </c>
      <c r="M333" s="141" t="s">
        <v>62</v>
      </c>
      <c r="N333" s="141"/>
      <c r="O333" s="207">
        <v>45361</v>
      </c>
      <c r="P333" s="141" t="s">
        <v>298</v>
      </c>
      <c r="Q333" s="141" t="s">
        <v>298</v>
      </c>
      <c r="R333" s="141" t="s">
        <v>298</v>
      </c>
      <c r="S333" s="141" t="s">
        <v>1206</v>
      </c>
      <c r="T333" s="232">
        <v>2.4900000000000002</v>
      </c>
      <c r="U333" s="151" t="s">
        <v>3021</v>
      </c>
      <c r="V333" s="209">
        <v>0.08</v>
      </c>
      <c r="W333" s="141"/>
      <c r="X333" s="141"/>
      <c r="Y333" s="209"/>
      <c r="Z333" s="229">
        <v>7.9100000000000004E-2</v>
      </c>
      <c r="AA333" s="146">
        <v>46568</v>
      </c>
      <c r="AB333" s="141" t="s">
        <v>636</v>
      </c>
      <c r="AC333" s="141"/>
      <c r="AD333" s="235"/>
      <c r="AE333" s="208"/>
      <c r="AF333" s="146"/>
      <c r="AG333" s="141"/>
      <c r="AH333" s="141"/>
      <c r="AI333" s="151"/>
      <c r="AJ333" s="141" t="s">
        <v>55</v>
      </c>
      <c r="AK333" s="141" t="s">
        <v>791</v>
      </c>
      <c r="AL333" s="141"/>
      <c r="AM333" s="141" t="s">
        <v>305</v>
      </c>
      <c r="AN333" s="146">
        <v>45565</v>
      </c>
      <c r="AO333" s="146">
        <v>45565</v>
      </c>
      <c r="AP333" s="208"/>
      <c r="AQ333" s="148">
        <v>3045000</v>
      </c>
      <c r="AR333" s="148">
        <v>100.79</v>
      </c>
      <c r="AS333" s="148">
        <v>1</v>
      </c>
      <c r="AT333" s="148">
        <v>3069.0554999999999</v>
      </c>
      <c r="AU333" s="148">
        <v>3069.0554999999999</v>
      </c>
      <c r="AV333" s="151"/>
      <c r="AW333" s="151"/>
      <c r="AX333" s="141"/>
      <c r="AY333" s="141" t="s">
        <v>4063</v>
      </c>
      <c r="AZ333" s="229">
        <v>1.5222399850000001E-3</v>
      </c>
      <c r="BA333" s="229">
        <v>1.5331571599999999E-4</v>
      </c>
    </row>
    <row r="334" spans="1:53" ht="13.5" thickBot="1">
      <c r="A334" s="153">
        <v>8700</v>
      </c>
      <c r="B334" s="153">
        <v>12535</v>
      </c>
      <c r="C334" s="254"/>
      <c r="D334" s="141"/>
      <c r="E334" s="141" t="s">
        <v>4303</v>
      </c>
      <c r="F334" s="141">
        <v>11020449</v>
      </c>
      <c r="G334" s="141" t="s">
        <v>245</v>
      </c>
      <c r="H334" s="151" t="s">
        <v>865</v>
      </c>
      <c r="I334" s="141" t="s">
        <v>53</v>
      </c>
      <c r="J334" s="141"/>
      <c r="K334" s="141" t="s">
        <v>140</v>
      </c>
      <c r="L334" s="141" t="s">
        <v>62</v>
      </c>
      <c r="M334" s="141" t="s">
        <v>62</v>
      </c>
      <c r="N334" s="141"/>
      <c r="O334" s="207">
        <v>45364</v>
      </c>
      <c r="P334" s="141" t="s">
        <v>298</v>
      </c>
      <c r="Q334" s="141" t="s">
        <v>298</v>
      </c>
      <c r="R334" s="141" t="s">
        <v>298</v>
      </c>
      <c r="S334" s="141" t="s">
        <v>1206</v>
      </c>
      <c r="T334" s="232">
        <v>4.6500000000000004</v>
      </c>
      <c r="U334" s="151" t="s">
        <v>3023</v>
      </c>
      <c r="V334" s="209">
        <v>0.06</v>
      </c>
      <c r="W334" s="141"/>
      <c r="X334" s="141"/>
      <c r="Y334" s="209"/>
      <c r="Z334" s="229">
        <v>6.3899999999999998E-2</v>
      </c>
      <c r="AA334" s="146">
        <v>47559</v>
      </c>
      <c r="AB334" s="141" t="s">
        <v>635</v>
      </c>
      <c r="AC334" s="141"/>
      <c r="AD334" s="235"/>
      <c r="AE334" s="208"/>
      <c r="AF334" s="146"/>
      <c r="AG334" s="141"/>
      <c r="AH334" s="141"/>
      <c r="AI334" s="151"/>
      <c r="AJ334" s="141" t="s">
        <v>55</v>
      </c>
      <c r="AK334" s="141" t="s">
        <v>791</v>
      </c>
      <c r="AL334" s="141"/>
      <c r="AM334" s="141" t="s">
        <v>305</v>
      </c>
      <c r="AN334" s="146">
        <v>45565</v>
      </c>
      <c r="AO334" s="146">
        <v>45565</v>
      </c>
      <c r="AP334" s="208"/>
      <c r="AQ334" s="148">
        <v>1750000</v>
      </c>
      <c r="AR334" s="148">
        <v>101.56</v>
      </c>
      <c r="AS334" s="148">
        <v>1</v>
      </c>
      <c r="AT334" s="148">
        <v>1777.3</v>
      </c>
      <c r="AU334" s="148">
        <v>1777.3</v>
      </c>
      <c r="AV334" s="151"/>
      <c r="AW334" s="151"/>
      <c r="AX334" s="141"/>
      <c r="AY334" s="141" t="s">
        <v>4063</v>
      </c>
      <c r="AZ334" s="229">
        <v>8.8153411499999998E-4</v>
      </c>
      <c r="BA334" s="229">
        <v>8.8785628744966706E-5</v>
      </c>
    </row>
    <row r="335" spans="1:53" ht="13.5" thickBot="1">
      <c r="A335" s="153">
        <v>8700</v>
      </c>
      <c r="B335" s="153">
        <v>12535</v>
      </c>
      <c r="C335" s="254"/>
      <c r="D335" s="141"/>
      <c r="E335" s="141" t="s">
        <v>4304</v>
      </c>
      <c r="F335" s="141">
        <v>11020451</v>
      </c>
      <c r="G335" s="141" t="s">
        <v>245</v>
      </c>
      <c r="H335" s="151"/>
      <c r="I335" s="141" t="s">
        <v>53</v>
      </c>
      <c r="J335" s="141"/>
      <c r="K335" s="141" t="s">
        <v>651</v>
      </c>
      <c r="L335" s="141" t="s">
        <v>62</v>
      </c>
      <c r="M335" s="141" t="s">
        <v>62</v>
      </c>
      <c r="N335" s="141"/>
      <c r="O335" s="207">
        <v>45364</v>
      </c>
      <c r="P335" s="141" t="s">
        <v>298</v>
      </c>
      <c r="Q335" s="141" t="s">
        <v>298</v>
      </c>
      <c r="R335" s="141" t="s">
        <v>298</v>
      </c>
      <c r="S335" s="141" t="s">
        <v>1206</v>
      </c>
      <c r="T335" s="232">
        <v>0</v>
      </c>
      <c r="U335" s="151" t="s">
        <v>3023</v>
      </c>
      <c r="V335" s="209">
        <v>0.11</v>
      </c>
      <c r="W335" s="141"/>
      <c r="X335" s="141"/>
      <c r="Y335" s="209"/>
      <c r="Z335" s="229">
        <v>8.0700000000000008E-2</v>
      </c>
      <c r="AA335" s="146">
        <v>46445</v>
      </c>
      <c r="AB335" s="141" t="s">
        <v>635</v>
      </c>
      <c r="AC335" s="141"/>
      <c r="AD335" s="235"/>
      <c r="AE335" s="208"/>
      <c r="AF335" s="146"/>
      <c r="AG335" s="141"/>
      <c r="AH335" s="141"/>
      <c r="AI335" s="151"/>
      <c r="AJ335" s="141" t="s">
        <v>55</v>
      </c>
      <c r="AK335" s="141" t="s">
        <v>791</v>
      </c>
      <c r="AL335" s="141"/>
      <c r="AM335" s="141" t="s">
        <v>305</v>
      </c>
      <c r="AN335" s="146">
        <v>45565</v>
      </c>
      <c r="AO335" s="146">
        <v>45565</v>
      </c>
      <c r="AP335" s="208"/>
      <c r="AQ335" s="148">
        <v>23338461.539999999</v>
      </c>
      <c r="AR335" s="148">
        <v>105.38</v>
      </c>
      <c r="AS335" s="148">
        <v>1</v>
      </c>
      <c r="AT335" s="148">
        <v>24594.070769999998</v>
      </c>
      <c r="AU335" s="148">
        <v>24594.070769999998</v>
      </c>
      <c r="AV335" s="151"/>
      <c r="AW335" s="151"/>
      <c r="AX335" s="141"/>
      <c r="AY335" s="141" t="s">
        <v>4063</v>
      </c>
      <c r="AZ335" s="229">
        <v>1.2198566605000001E-2</v>
      </c>
      <c r="BA335" s="229">
        <v>1.2286052080000001E-3</v>
      </c>
    </row>
    <row r="336" spans="1:53" ht="13.5" thickBot="1">
      <c r="A336" s="153">
        <v>8700</v>
      </c>
      <c r="B336" s="153">
        <v>12535</v>
      </c>
      <c r="C336" s="254"/>
      <c r="D336" s="141"/>
      <c r="E336" s="141" t="s">
        <v>4407</v>
      </c>
      <c r="F336" s="141">
        <v>11020452</v>
      </c>
      <c r="G336" s="141" t="s">
        <v>245</v>
      </c>
      <c r="H336" s="151"/>
      <c r="I336" s="141" t="s">
        <v>53</v>
      </c>
      <c r="J336" s="141"/>
      <c r="K336" s="141" t="s">
        <v>257</v>
      </c>
      <c r="L336" s="141" t="s">
        <v>62</v>
      </c>
      <c r="M336" s="141" t="s">
        <v>62</v>
      </c>
      <c r="N336" s="141"/>
      <c r="O336" s="207">
        <v>45376</v>
      </c>
      <c r="P336" s="141" t="s">
        <v>298</v>
      </c>
      <c r="Q336" s="141" t="s">
        <v>298</v>
      </c>
      <c r="R336" s="141" t="s">
        <v>298</v>
      </c>
      <c r="S336" s="141" t="s">
        <v>1206</v>
      </c>
      <c r="T336" s="232">
        <v>2.4900000000000002</v>
      </c>
      <c r="U336" s="151" t="s">
        <v>3021</v>
      </c>
      <c r="V336" s="209">
        <v>0.08</v>
      </c>
      <c r="W336" s="141"/>
      <c r="X336" s="141"/>
      <c r="Y336" s="209"/>
      <c r="Z336" s="229">
        <v>8.3699999999999997E-2</v>
      </c>
      <c r="AA336" s="146">
        <v>46568</v>
      </c>
      <c r="AB336" s="141" t="s">
        <v>636</v>
      </c>
      <c r="AC336" s="141"/>
      <c r="AD336" s="235"/>
      <c r="AE336" s="208"/>
      <c r="AF336" s="146"/>
      <c r="AG336" s="141"/>
      <c r="AH336" s="141"/>
      <c r="AI336" s="151"/>
      <c r="AJ336" s="141" t="s">
        <v>55</v>
      </c>
      <c r="AK336" s="141" t="s">
        <v>791</v>
      </c>
      <c r="AL336" s="141"/>
      <c r="AM336" s="141" t="s">
        <v>305</v>
      </c>
      <c r="AN336" s="146">
        <v>45565</v>
      </c>
      <c r="AO336" s="146">
        <v>45565</v>
      </c>
      <c r="AP336" s="208"/>
      <c r="AQ336" s="148">
        <v>1302000</v>
      </c>
      <c r="AR336" s="148">
        <v>99.72</v>
      </c>
      <c r="AS336" s="148">
        <v>1</v>
      </c>
      <c r="AT336" s="148">
        <v>1298.3543999999999</v>
      </c>
      <c r="AU336" s="148">
        <v>1298.3543999999999</v>
      </c>
      <c r="AV336" s="151"/>
      <c r="AW336" s="151"/>
      <c r="AX336" s="141"/>
      <c r="AY336" s="141" t="s">
        <v>4063</v>
      </c>
      <c r="AZ336" s="229">
        <v>6.4397889900000001E-4</v>
      </c>
      <c r="BA336" s="229">
        <v>6.4859737657004405E-5</v>
      </c>
    </row>
    <row r="337" spans="1:53" ht="13.5" thickBot="1">
      <c r="A337" s="153">
        <v>8700</v>
      </c>
      <c r="B337" s="153">
        <v>12535</v>
      </c>
      <c r="C337" s="255"/>
      <c r="D337" s="141"/>
      <c r="E337" s="141" t="s">
        <v>4408</v>
      </c>
      <c r="F337" s="141">
        <v>11021110</v>
      </c>
      <c r="G337" s="141" t="s">
        <v>245</v>
      </c>
      <c r="H337" s="151" t="s">
        <v>3138</v>
      </c>
      <c r="I337" s="141" t="s">
        <v>53</v>
      </c>
      <c r="J337" s="141"/>
      <c r="K337" s="141" t="s">
        <v>257</v>
      </c>
      <c r="L337" s="141" t="s">
        <v>62</v>
      </c>
      <c r="M337" s="141" t="s">
        <v>62</v>
      </c>
      <c r="N337" s="141"/>
      <c r="O337" s="207">
        <v>45392</v>
      </c>
      <c r="P337" s="141" t="s">
        <v>298</v>
      </c>
      <c r="Q337" s="141" t="s">
        <v>298</v>
      </c>
      <c r="R337" s="141" t="s">
        <v>298</v>
      </c>
      <c r="S337" s="141" t="s">
        <v>1206</v>
      </c>
      <c r="T337" s="232">
        <v>2.4900000000000002</v>
      </c>
      <c r="U337" s="151" t="s">
        <v>3021</v>
      </c>
      <c r="V337" s="209">
        <v>0.08</v>
      </c>
      <c r="W337" s="141"/>
      <c r="X337" s="141"/>
      <c r="Y337" s="209"/>
      <c r="Z337" s="229">
        <v>8.1900000000000001E-2</v>
      </c>
      <c r="AA337" s="146">
        <v>46568</v>
      </c>
      <c r="AB337" s="141" t="s">
        <v>636</v>
      </c>
      <c r="AC337" s="141"/>
      <c r="AD337" s="235"/>
      <c r="AE337" s="208"/>
      <c r="AF337" s="146"/>
      <c r="AG337" s="141"/>
      <c r="AH337" s="141"/>
      <c r="AI337" s="151"/>
      <c r="AJ337" s="141" t="s">
        <v>55</v>
      </c>
      <c r="AK337" s="141" t="s">
        <v>791</v>
      </c>
      <c r="AL337" s="141"/>
      <c r="AM337" s="141" t="s">
        <v>305</v>
      </c>
      <c r="AN337" s="146">
        <v>45565</v>
      </c>
      <c r="AO337" s="146">
        <v>45565</v>
      </c>
      <c r="AP337" s="208"/>
      <c r="AQ337" s="148">
        <v>1085000</v>
      </c>
      <c r="AR337" s="148">
        <v>100.13</v>
      </c>
      <c r="AS337" s="148">
        <v>1</v>
      </c>
      <c r="AT337" s="148">
        <v>1086.4105</v>
      </c>
      <c r="AU337" s="148">
        <v>1086.4105</v>
      </c>
      <c r="AV337" s="151"/>
      <c r="AW337" s="151"/>
      <c r="AX337" s="141"/>
      <c r="AY337" s="141" t="s">
        <v>4063</v>
      </c>
      <c r="AZ337" s="229">
        <v>5.3885552199999995E-4</v>
      </c>
      <c r="BA337" s="229">
        <v>5.4272007718243198E-5</v>
      </c>
    </row>
    <row r="338" spans="1:53" ht="13.5" thickBot="1">
      <c r="A338" s="153">
        <v>8700</v>
      </c>
      <c r="B338" s="153">
        <v>12535</v>
      </c>
      <c r="C338" s="255"/>
      <c r="D338" s="141"/>
      <c r="E338" s="141" t="s">
        <v>4305</v>
      </c>
      <c r="F338" s="141">
        <v>11021111</v>
      </c>
      <c r="G338" s="141" t="s">
        <v>245</v>
      </c>
      <c r="H338" s="151" t="s">
        <v>865</v>
      </c>
      <c r="I338" s="141" t="s">
        <v>53</v>
      </c>
      <c r="J338" s="141"/>
      <c r="K338" s="141" t="s">
        <v>140</v>
      </c>
      <c r="L338" s="141" t="s">
        <v>62</v>
      </c>
      <c r="M338" s="141" t="s">
        <v>62</v>
      </c>
      <c r="N338" s="141"/>
      <c r="O338" s="207">
        <v>45393</v>
      </c>
      <c r="P338" s="141" t="s">
        <v>298</v>
      </c>
      <c r="Q338" s="141" t="s">
        <v>298</v>
      </c>
      <c r="R338" s="141" t="s">
        <v>298</v>
      </c>
      <c r="S338" s="141" t="s">
        <v>1206</v>
      </c>
      <c r="T338" s="232">
        <v>4.68</v>
      </c>
      <c r="U338" s="151" t="s">
        <v>3023</v>
      </c>
      <c r="V338" s="209">
        <v>0.06</v>
      </c>
      <c r="W338" s="141"/>
      <c r="X338" s="141"/>
      <c r="Y338" s="209"/>
      <c r="Z338" s="229">
        <v>6.0899999999999996E-2</v>
      </c>
      <c r="AA338" s="146">
        <v>47559</v>
      </c>
      <c r="AB338" s="141" t="s">
        <v>635</v>
      </c>
      <c r="AC338" s="141"/>
      <c r="AD338" s="235"/>
      <c r="AE338" s="208"/>
      <c r="AF338" s="146"/>
      <c r="AG338" s="141"/>
      <c r="AH338" s="141"/>
      <c r="AI338" s="151"/>
      <c r="AJ338" s="141" t="s">
        <v>55</v>
      </c>
      <c r="AK338" s="141" t="s">
        <v>791</v>
      </c>
      <c r="AL338" s="141"/>
      <c r="AM338" s="141" t="s">
        <v>305</v>
      </c>
      <c r="AN338" s="146">
        <v>45565</v>
      </c>
      <c r="AO338" s="146">
        <v>45565</v>
      </c>
      <c r="AP338" s="208"/>
      <c r="AQ338" s="148">
        <v>480000</v>
      </c>
      <c r="AR338" s="148">
        <v>102.42</v>
      </c>
      <c r="AS338" s="148">
        <v>1</v>
      </c>
      <c r="AT338" s="148">
        <v>491.61599999999999</v>
      </c>
      <c r="AU338" s="148">
        <v>491.61599999999999</v>
      </c>
      <c r="AV338" s="151"/>
      <c r="AW338" s="151"/>
      <c r="AX338" s="141"/>
      <c r="AY338" s="141" t="s">
        <v>4063</v>
      </c>
      <c r="AZ338" s="229">
        <v>2.43839687E-4</v>
      </c>
      <c r="BA338" s="229">
        <v>2.4558845249021299E-5</v>
      </c>
    </row>
    <row r="339" spans="1:53" ht="13.5" thickBot="1">
      <c r="A339" s="153">
        <v>8700</v>
      </c>
      <c r="B339" s="153">
        <v>12535</v>
      </c>
      <c r="C339" s="254"/>
      <c r="D339" s="141"/>
      <c r="E339" s="141" t="s">
        <v>4306</v>
      </c>
      <c r="F339" s="141">
        <v>11021112</v>
      </c>
      <c r="G339" s="141" t="s">
        <v>245</v>
      </c>
      <c r="H339" s="151" t="s">
        <v>3138</v>
      </c>
      <c r="I339" s="141" t="s">
        <v>53</v>
      </c>
      <c r="J339" s="141"/>
      <c r="K339" s="141" t="s">
        <v>257</v>
      </c>
      <c r="L339" s="141" t="s">
        <v>62</v>
      </c>
      <c r="M339" s="141" t="s">
        <v>62</v>
      </c>
      <c r="N339" s="141"/>
      <c r="O339" s="207">
        <v>45397</v>
      </c>
      <c r="P339" s="141" t="s">
        <v>298</v>
      </c>
      <c r="Q339" s="141" t="s">
        <v>298</v>
      </c>
      <c r="R339" s="141" t="s">
        <v>298</v>
      </c>
      <c r="S339" s="141" t="s">
        <v>1206</v>
      </c>
      <c r="T339" s="232">
        <v>2.4300000000000002</v>
      </c>
      <c r="U339" s="151" t="s">
        <v>441</v>
      </c>
      <c r="V339" s="209">
        <v>0.107</v>
      </c>
      <c r="W339" s="141"/>
      <c r="X339" s="141"/>
      <c r="Y339" s="209"/>
      <c r="Z339" s="229">
        <v>0.23280000000000001</v>
      </c>
      <c r="AA339" s="146">
        <v>47223</v>
      </c>
      <c r="AB339" s="141" t="s">
        <v>635</v>
      </c>
      <c r="AC339" s="141"/>
      <c r="AD339" s="235"/>
      <c r="AE339" s="208"/>
      <c r="AF339" s="146"/>
      <c r="AG339" s="141"/>
      <c r="AH339" s="141"/>
      <c r="AI339" s="151"/>
      <c r="AJ339" s="141" t="s">
        <v>55</v>
      </c>
      <c r="AK339" s="141" t="s">
        <v>791</v>
      </c>
      <c r="AL339" s="141"/>
      <c r="AM339" s="141" t="s">
        <v>305</v>
      </c>
      <c r="AN339" s="146">
        <v>45565</v>
      </c>
      <c r="AO339" s="146">
        <v>45565</v>
      </c>
      <c r="AP339" s="208"/>
      <c r="AQ339" s="148">
        <v>11855000</v>
      </c>
      <c r="AR339" s="148">
        <v>104.52</v>
      </c>
      <c r="AS339" s="148">
        <v>1</v>
      </c>
      <c r="AT339" s="148">
        <v>12390.846</v>
      </c>
      <c r="AU339" s="148">
        <v>12390.846</v>
      </c>
      <c r="AV339" s="151"/>
      <c r="AW339" s="151"/>
      <c r="AX339" s="141"/>
      <c r="AY339" s="141" t="s">
        <v>4063</v>
      </c>
      <c r="AZ339" s="229">
        <v>6.1458130139999999E-3</v>
      </c>
      <c r="BA339" s="229">
        <v>6.1898894500000002E-4</v>
      </c>
    </row>
    <row r="340" spans="1:53" ht="13.5" thickBot="1">
      <c r="A340" s="153">
        <v>8700</v>
      </c>
      <c r="B340" s="153">
        <v>12535</v>
      </c>
      <c r="C340" s="254"/>
      <c r="D340" s="141"/>
      <c r="E340" s="141" t="s">
        <v>4307</v>
      </c>
      <c r="F340" s="141">
        <v>11021114</v>
      </c>
      <c r="G340" s="141" t="s">
        <v>245</v>
      </c>
      <c r="H340" s="151" t="s">
        <v>865</v>
      </c>
      <c r="I340" s="141" t="s">
        <v>53</v>
      </c>
      <c r="J340" s="141"/>
      <c r="K340" s="141" t="s">
        <v>140</v>
      </c>
      <c r="L340" s="141" t="s">
        <v>62</v>
      </c>
      <c r="M340" s="141" t="s">
        <v>62</v>
      </c>
      <c r="N340" s="141"/>
      <c r="O340" s="207">
        <v>45399</v>
      </c>
      <c r="P340" s="141" t="s">
        <v>298</v>
      </c>
      <c r="Q340" s="141" t="s">
        <v>298</v>
      </c>
      <c r="R340" s="141" t="s">
        <v>298</v>
      </c>
      <c r="S340" s="141" t="s">
        <v>1206</v>
      </c>
      <c r="T340" s="232">
        <v>4.6900000000000004</v>
      </c>
      <c r="U340" s="151" t="s">
        <v>3021</v>
      </c>
      <c r="V340" s="209">
        <v>0.06</v>
      </c>
      <c r="W340" s="141"/>
      <c r="X340" s="141"/>
      <c r="Y340" s="209"/>
      <c r="Z340" s="229">
        <v>5.9400000000000001E-2</v>
      </c>
      <c r="AA340" s="146">
        <v>47559</v>
      </c>
      <c r="AB340" s="141" t="s">
        <v>635</v>
      </c>
      <c r="AC340" s="141"/>
      <c r="AD340" s="235"/>
      <c r="AE340" s="208"/>
      <c r="AF340" s="146"/>
      <c r="AG340" s="141"/>
      <c r="AH340" s="141"/>
      <c r="AI340" s="151"/>
      <c r="AJ340" s="141" t="s">
        <v>55</v>
      </c>
      <c r="AK340" s="141" t="s">
        <v>791</v>
      </c>
      <c r="AL340" s="141"/>
      <c r="AM340" s="141" t="s">
        <v>305</v>
      </c>
      <c r="AN340" s="146">
        <v>45565</v>
      </c>
      <c r="AO340" s="146">
        <v>45565</v>
      </c>
      <c r="AP340" s="208"/>
      <c r="AQ340" s="148">
        <v>4822950</v>
      </c>
      <c r="AR340" s="148">
        <v>103</v>
      </c>
      <c r="AS340" s="148">
        <v>1</v>
      </c>
      <c r="AT340" s="148">
        <v>4967.6385</v>
      </c>
      <c r="AU340" s="148">
        <v>4967.6385</v>
      </c>
      <c r="AV340" s="151"/>
      <c r="AW340" s="151"/>
      <c r="AX340" s="141"/>
      <c r="AY340" s="141" t="s">
        <v>4063</v>
      </c>
      <c r="AZ340" s="229">
        <v>2.463930013E-3</v>
      </c>
      <c r="BA340" s="229">
        <v>2.48160078E-4</v>
      </c>
    </row>
    <row r="341" spans="1:53" ht="13.5" thickBot="1">
      <c r="A341" s="153">
        <v>8700</v>
      </c>
      <c r="B341" s="153">
        <v>12535</v>
      </c>
      <c r="C341" s="254"/>
      <c r="D341" s="141"/>
      <c r="E341" s="141" t="s">
        <v>4308</v>
      </c>
      <c r="F341" s="141">
        <v>11021116</v>
      </c>
      <c r="G341" s="141" t="s">
        <v>245</v>
      </c>
      <c r="H341" s="151" t="s">
        <v>3138</v>
      </c>
      <c r="I341" s="141" t="s">
        <v>53</v>
      </c>
      <c r="J341" s="141"/>
      <c r="K341" s="141" t="s">
        <v>651</v>
      </c>
      <c r="L341" s="141" t="s">
        <v>62</v>
      </c>
      <c r="M341" s="141" t="s">
        <v>62</v>
      </c>
      <c r="N341" s="141"/>
      <c r="O341" s="207">
        <v>45427</v>
      </c>
      <c r="P341" s="141" t="s">
        <v>298</v>
      </c>
      <c r="Q341" s="141" t="s">
        <v>298</v>
      </c>
      <c r="R341" s="141" t="s">
        <v>298</v>
      </c>
      <c r="S341" s="141" t="s">
        <v>1206</v>
      </c>
      <c r="T341" s="232">
        <v>0</v>
      </c>
      <c r="U341" s="151" t="s">
        <v>3021</v>
      </c>
      <c r="V341" s="209">
        <v>0.11</v>
      </c>
      <c r="W341" s="141"/>
      <c r="X341" s="141"/>
      <c r="Y341" s="209"/>
      <c r="Z341" s="229">
        <v>0.1166</v>
      </c>
      <c r="AA341" s="146">
        <v>46445</v>
      </c>
      <c r="AB341" s="141" t="s">
        <v>635</v>
      </c>
      <c r="AC341" s="141"/>
      <c r="AD341" s="235"/>
      <c r="AE341" s="208"/>
      <c r="AF341" s="146"/>
      <c r="AG341" s="141"/>
      <c r="AH341" s="141"/>
      <c r="AI341" s="151"/>
      <c r="AJ341" s="141" t="s">
        <v>55</v>
      </c>
      <c r="AK341" s="141" t="s">
        <v>791</v>
      </c>
      <c r="AL341" s="141"/>
      <c r="AM341" s="141" t="s">
        <v>305</v>
      </c>
      <c r="AN341" s="146">
        <v>45565</v>
      </c>
      <c r="AO341" s="146">
        <v>45565</v>
      </c>
      <c r="AP341" s="208"/>
      <c r="AQ341" s="148">
        <v>11384615.380000001</v>
      </c>
      <c r="AR341" s="148">
        <v>103.46</v>
      </c>
      <c r="AS341" s="148">
        <v>1</v>
      </c>
      <c r="AT341" s="148">
        <v>11778.523069999999</v>
      </c>
      <c r="AU341" s="148">
        <v>11778.523069999999</v>
      </c>
      <c r="AV341" s="151"/>
      <c r="AW341" s="151"/>
      <c r="AX341" s="141"/>
      <c r="AY341" s="141" t="s">
        <v>4063</v>
      </c>
      <c r="AZ341" s="229">
        <v>5.8421031439999998E-3</v>
      </c>
      <c r="BA341" s="229">
        <v>5.8840014399999996E-4</v>
      </c>
    </row>
    <row r="342" spans="1:53" ht="13.5" thickBot="1">
      <c r="A342" s="153">
        <v>8700</v>
      </c>
      <c r="B342" s="153">
        <v>12535</v>
      </c>
      <c r="C342" s="254"/>
      <c r="D342" s="141"/>
      <c r="E342" s="141" t="s">
        <v>4309</v>
      </c>
      <c r="F342" s="141">
        <v>11021117</v>
      </c>
      <c r="G342" s="141" t="s">
        <v>245</v>
      </c>
      <c r="H342" s="151" t="s">
        <v>865</v>
      </c>
      <c r="I342" s="141" t="s">
        <v>53</v>
      </c>
      <c r="J342" s="141"/>
      <c r="K342" s="141" t="s">
        <v>140</v>
      </c>
      <c r="L342" s="141" t="s">
        <v>62</v>
      </c>
      <c r="M342" s="141" t="s">
        <v>62</v>
      </c>
      <c r="N342" s="141"/>
      <c r="O342" s="207">
        <v>45432</v>
      </c>
      <c r="P342" s="141" t="s">
        <v>298</v>
      </c>
      <c r="Q342" s="141" t="s">
        <v>298</v>
      </c>
      <c r="R342" s="141" t="s">
        <v>298</v>
      </c>
      <c r="S342" s="141" t="s">
        <v>1206</v>
      </c>
      <c r="T342" s="232">
        <v>4.71</v>
      </c>
      <c r="U342" s="151" t="s">
        <v>3021</v>
      </c>
      <c r="V342" s="209">
        <v>0.06</v>
      </c>
      <c r="W342" s="141"/>
      <c r="X342" s="141"/>
      <c r="Y342" s="209"/>
      <c r="Z342" s="229">
        <v>6.1200000000000004E-2</v>
      </c>
      <c r="AA342" s="146">
        <v>47559</v>
      </c>
      <c r="AB342" s="141" t="s">
        <v>635</v>
      </c>
      <c r="AC342" s="141"/>
      <c r="AD342" s="235"/>
      <c r="AE342" s="208"/>
      <c r="AF342" s="146"/>
      <c r="AG342" s="141"/>
      <c r="AH342" s="141"/>
      <c r="AI342" s="151"/>
      <c r="AJ342" s="141" t="s">
        <v>55</v>
      </c>
      <c r="AK342" s="141" t="s">
        <v>791</v>
      </c>
      <c r="AL342" s="141"/>
      <c r="AM342" s="141" t="s">
        <v>305</v>
      </c>
      <c r="AN342" s="146">
        <v>45565</v>
      </c>
      <c r="AO342" s="146">
        <v>45565</v>
      </c>
      <c r="AP342" s="208"/>
      <c r="AQ342" s="148">
        <v>805000</v>
      </c>
      <c r="AR342" s="148">
        <v>101.63</v>
      </c>
      <c r="AS342" s="148">
        <v>1</v>
      </c>
      <c r="AT342" s="148">
        <v>818.12149999999997</v>
      </c>
      <c r="AU342" s="148">
        <v>818.12149999999997</v>
      </c>
      <c r="AV342" s="151"/>
      <c r="AW342" s="151"/>
      <c r="AX342" s="141"/>
      <c r="AY342" s="141" t="s">
        <v>4063</v>
      </c>
      <c r="AZ342" s="229">
        <v>4.0578518699999999E-4</v>
      </c>
      <c r="BA342" s="229">
        <v>4.08695390577141E-5</v>
      </c>
    </row>
    <row r="343" spans="1:53" ht="13.5" thickBot="1">
      <c r="A343" s="153">
        <v>8700</v>
      </c>
      <c r="B343" s="153">
        <v>12535</v>
      </c>
      <c r="C343" s="254"/>
      <c r="D343" s="141"/>
      <c r="E343" s="141" t="s">
        <v>4409</v>
      </c>
      <c r="F343" s="141">
        <v>11021118</v>
      </c>
      <c r="G343" s="141" t="s">
        <v>245</v>
      </c>
      <c r="H343" s="151" t="s">
        <v>3138</v>
      </c>
      <c r="I343" s="141" t="s">
        <v>53</v>
      </c>
      <c r="J343" s="141"/>
      <c r="K343" s="141" t="s">
        <v>257</v>
      </c>
      <c r="L343" s="141" t="s">
        <v>62</v>
      </c>
      <c r="M343" s="141" t="s">
        <v>62</v>
      </c>
      <c r="N343" s="141"/>
      <c r="O343" s="207">
        <v>45438</v>
      </c>
      <c r="P343" s="141" t="s">
        <v>298</v>
      </c>
      <c r="Q343" s="141" t="s">
        <v>298</v>
      </c>
      <c r="R343" s="141" t="s">
        <v>298</v>
      </c>
      <c r="S343" s="141" t="s">
        <v>1206</v>
      </c>
      <c r="T343" s="232">
        <v>2.4900000000000002</v>
      </c>
      <c r="U343" s="151" t="s">
        <v>3021</v>
      </c>
      <c r="V343" s="209">
        <v>0.08</v>
      </c>
      <c r="W343" s="141"/>
      <c r="X343" s="141"/>
      <c r="Y343" s="209"/>
      <c r="Z343" s="229">
        <v>8.199999999999999E-2</v>
      </c>
      <c r="AA343" s="146">
        <v>46568</v>
      </c>
      <c r="AB343" s="141" t="s">
        <v>636</v>
      </c>
      <c r="AC343" s="141"/>
      <c r="AD343" s="235"/>
      <c r="AE343" s="208"/>
      <c r="AF343" s="146"/>
      <c r="AG343" s="141"/>
      <c r="AH343" s="141"/>
      <c r="AI343" s="151"/>
      <c r="AJ343" s="141" t="s">
        <v>55</v>
      </c>
      <c r="AK343" s="141" t="s">
        <v>791</v>
      </c>
      <c r="AL343" s="141"/>
      <c r="AM343" s="141" t="s">
        <v>305</v>
      </c>
      <c r="AN343" s="146">
        <v>45565</v>
      </c>
      <c r="AO343" s="146">
        <v>45565</v>
      </c>
      <c r="AP343" s="208"/>
      <c r="AQ343" s="148">
        <v>552460</v>
      </c>
      <c r="AR343" s="148">
        <v>100.12</v>
      </c>
      <c r="AS343" s="148">
        <v>1</v>
      </c>
      <c r="AT343" s="148">
        <v>553.12294999999995</v>
      </c>
      <c r="AU343" s="148">
        <v>553.12294999999995</v>
      </c>
      <c r="AV343" s="151"/>
      <c r="AW343" s="151"/>
      <c r="AX343" s="141"/>
      <c r="AY343" s="141" t="s">
        <v>4063</v>
      </c>
      <c r="AZ343" s="229">
        <v>2.7434690199999999E-4</v>
      </c>
      <c r="BA343" s="229">
        <v>2.7631445951173599E-5</v>
      </c>
    </row>
    <row r="344" spans="1:53" ht="13.5" thickBot="1">
      <c r="A344" s="153">
        <v>8700</v>
      </c>
      <c r="B344" s="153">
        <v>12535</v>
      </c>
      <c r="C344" s="254"/>
      <c r="D344" s="141"/>
      <c r="E344" s="141" t="s">
        <v>4410</v>
      </c>
      <c r="F344" s="141">
        <v>11021119</v>
      </c>
      <c r="G344" s="141" t="s">
        <v>245</v>
      </c>
      <c r="H344" s="151" t="s">
        <v>3138</v>
      </c>
      <c r="I344" s="141" t="s">
        <v>53</v>
      </c>
      <c r="J344" s="141"/>
      <c r="K344" s="141" t="s">
        <v>257</v>
      </c>
      <c r="L344" s="141" t="s">
        <v>62</v>
      </c>
      <c r="M344" s="141" t="s">
        <v>62</v>
      </c>
      <c r="N344" s="141"/>
      <c r="O344" s="207">
        <v>45452</v>
      </c>
      <c r="P344" s="141" t="s">
        <v>298</v>
      </c>
      <c r="Q344" s="141" t="s">
        <v>298</v>
      </c>
      <c r="R344" s="141" t="s">
        <v>298</v>
      </c>
      <c r="S344" s="141" t="s">
        <v>1206</v>
      </c>
      <c r="T344" s="232">
        <v>0</v>
      </c>
      <c r="U344" s="151" t="s">
        <v>3021</v>
      </c>
      <c r="V344" s="209">
        <v>0.08</v>
      </c>
      <c r="W344" s="141"/>
      <c r="X344" s="141"/>
      <c r="Y344" s="209"/>
      <c r="Z344" s="229">
        <v>8.0100000000000005E-2</v>
      </c>
      <c r="AA344" s="146">
        <v>46568</v>
      </c>
      <c r="AB344" s="141" t="s">
        <v>636</v>
      </c>
      <c r="AC344" s="141"/>
      <c r="AD344" s="235"/>
      <c r="AE344" s="208"/>
      <c r="AF344" s="146"/>
      <c r="AG344" s="141"/>
      <c r="AH344" s="141"/>
      <c r="AI344" s="151"/>
      <c r="AJ344" s="141" t="s">
        <v>55</v>
      </c>
      <c r="AK344" s="141" t="s">
        <v>791</v>
      </c>
      <c r="AL344" s="141"/>
      <c r="AM344" s="141" t="s">
        <v>305</v>
      </c>
      <c r="AN344" s="146">
        <v>45565</v>
      </c>
      <c r="AO344" s="146">
        <v>45565</v>
      </c>
      <c r="AP344" s="208"/>
      <c r="AQ344" s="148">
        <v>686000</v>
      </c>
      <c r="AR344" s="148">
        <v>100.56</v>
      </c>
      <c r="AS344" s="148">
        <v>1</v>
      </c>
      <c r="AT344" s="148">
        <v>689.84159999999997</v>
      </c>
      <c r="AU344" s="148">
        <v>689.84159999999997</v>
      </c>
      <c r="AV344" s="151"/>
      <c r="AW344" s="151"/>
      <c r="AX344" s="141"/>
      <c r="AY344" s="141" t="s">
        <v>4063</v>
      </c>
      <c r="AZ344" s="229">
        <v>3.4215883900000002E-4</v>
      </c>
      <c r="BA344" s="229">
        <v>3.44612728241905E-5</v>
      </c>
    </row>
    <row r="345" spans="1:53" ht="13.5" thickBot="1">
      <c r="A345" s="153">
        <v>8700</v>
      </c>
      <c r="B345" s="153">
        <v>12535</v>
      </c>
      <c r="C345" s="254"/>
      <c r="D345" s="141"/>
      <c r="E345" s="141" t="s">
        <v>4310</v>
      </c>
      <c r="F345" s="141">
        <v>11021120</v>
      </c>
      <c r="G345" s="141" t="s">
        <v>245</v>
      </c>
      <c r="H345" s="151" t="s">
        <v>865</v>
      </c>
      <c r="I345" s="141" t="s">
        <v>53</v>
      </c>
      <c r="J345" s="141"/>
      <c r="K345" s="141" t="s">
        <v>140</v>
      </c>
      <c r="L345" s="141" t="s">
        <v>62</v>
      </c>
      <c r="M345" s="141" t="s">
        <v>62</v>
      </c>
      <c r="N345" s="141"/>
      <c r="O345" s="207">
        <v>45461</v>
      </c>
      <c r="P345" s="141" t="s">
        <v>298</v>
      </c>
      <c r="Q345" s="141" t="s">
        <v>298</v>
      </c>
      <c r="R345" s="141" t="s">
        <v>298</v>
      </c>
      <c r="S345" s="141" t="s">
        <v>1206</v>
      </c>
      <c r="T345" s="232">
        <v>4.7300000000000004</v>
      </c>
      <c r="U345" s="151" t="s">
        <v>3023</v>
      </c>
      <c r="V345" s="209">
        <v>0.06</v>
      </c>
      <c r="W345" s="141"/>
      <c r="X345" s="141"/>
      <c r="Y345" s="209"/>
      <c r="Z345" s="229">
        <v>5.96E-2</v>
      </c>
      <c r="AA345" s="146">
        <v>47559</v>
      </c>
      <c r="AB345" s="141" t="s">
        <v>635</v>
      </c>
      <c r="AC345" s="141"/>
      <c r="AD345" s="235"/>
      <c r="AE345" s="208"/>
      <c r="AF345" s="146"/>
      <c r="AG345" s="141"/>
      <c r="AH345" s="141"/>
      <c r="AI345" s="151"/>
      <c r="AJ345" s="141" t="s">
        <v>55</v>
      </c>
      <c r="AK345" s="141" t="s">
        <v>791</v>
      </c>
      <c r="AL345" s="141"/>
      <c r="AM345" s="141" t="s">
        <v>305</v>
      </c>
      <c r="AN345" s="146">
        <v>45565</v>
      </c>
      <c r="AO345" s="146">
        <v>45565</v>
      </c>
      <c r="AP345" s="208"/>
      <c r="AQ345" s="148">
        <v>598000</v>
      </c>
      <c r="AR345" s="148">
        <v>101.9</v>
      </c>
      <c r="AS345" s="148">
        <v>1</v>
      </c>
      <c r="AT345" s="148">
        <v>609.36199999999997</v>
      </c>
      <c r="AU345" s="148">
        <v>609.36199999999997</v>
      </c>
      <c r="AV345" s="151"/>
      <c r="AW345" s="151"/>
      <c r="AX345" s="141"/>
      <c r="AY345" s="141" t="s">
        <v>4063</v>
      </c>
      <c r="AZ345" s="229">
        <v>3.0224126000000001E-4</v>
      </c>
      <c r="BA345" s="229">
        <v>3.0440886908957598E-5</v>
      </c>
    </row>
    <row r="346" spans="1:53" ht="13.5" thickBot="1">
      <c r="A346" s="153">
        <v>8700</v>
      </c>
      <c r="B346" s="153">
        <v>12535</v>
      </c>
      <c r="C346" s="254"/>
      <c r="D346" s="141"/>
      <c r="E346" s="141" t="s">
        <v>4411</v>
      </c>
      <c r="F346" s="141">
        <v>11021121</v>
      </c>
      <c r="G346" s="141" t="s">
        <v>245</v>
      </c>
      <c r="H346" s="151" t="s">
        <v>3138</v>
      </c>
      <c r="I346" s="141" t="s">
        <v>53</v>
      </c>
      <c r="J346" s="141"/>
      <c r="K346" s="141" t="s">
        <v>257</v>
      </c>
      <c r="L346" s="141" t="s">
        <v>62</v>
      </c>
      <c r="M346" s="141" t="s">
        <v>62</v>
      </c>
      <c r="N346" s="141"/>
      <c r="O346" s="207">
        <v>45468</v>
      </c>
      <c r="P346" s="141" t="s">
        <v>298</v>
      </c>
      <c r="Q346" s="141" t="s">
        <v>298</v>
      </c>
      <c r="R346" s="141" t="s">
        <v>298</v>
      </c>
      <c r="S346" s="141" t="s">
        <v>1206</v>
      </c>
      <c r="T346" s="232">
        <v>2.5</v>
      </c>
      <c r="U346" s="151" t="s">
        <v>3023</v>
      </c>
      <c r="V346" s="209">
        <v>0.08</v>
      </c>
      <c r="W346" s="141"/>
      <c r="X346" s="141"/>
      <c r="Y346" s="209"/>
      <c r="Z346" s="229">
        <v>7.8600000000000003E-2</v>
      </c>
      <c r="AA346" s="146">
        <v>46568</v>
      </c>
      <c r="AB346" s="141" t="s">
        <v>636</v>
      </c>
      <c r="AC346" s="141"/>
      <c r="AD346" s="235"/>
      <c r="AE346" s="208"/>
      <c r="AF346" s="146"/>
      <c r="AG346" s="141"/>
      <c r="AH346" s="141"/>
      <c r="AI346" s="151"/>
      <c r="AJ346" s="141" t="s">
        <v>55</v>
      </c>
      <c r="AK346" s="141" t="s">
        <v>791</v>
      </c>
      <c r="AL346" s="141"/>
      <c r="AM346" s="141" t="s">
        <v>305</v>
      </c>
      <c r="AN346" s="146">
        <v>45565</v>
      </c>
      <c r="AO346" s="146">
        <v>45565</v>
      </c>
      <c r="AP346" s="208"/>
      <c r="AQ346" s="148">
        <v>630000</v>
      </c>
      <c r="AR346" s="148">
        <v>100.9</v>
      </c>
      <c r="AS346" s="148">
        <v>1</v>
      </c>
      <c r="AT346" s="148">
        <v>635.66999999999996</v>
      </c>
      <c r="AU346" s="148">
        <v>635.66999999999996</v>
      </c>
      <c r="AV346" s="151"/>
      <c r="AW346" s="151"/>
      <c r="AX346" s="141"/>
      <c r="AY346" s="141" t="s">
        <v>4063</v>
      </c>
      <c r="AZ346" s="229">
        <v>3.1528992899999998E-4</v>
      </c>
      <c r="BA346" s="229">
        <v>3.1755112037536099E-5</v>
      </c>
    </row>
    <row r="347" spans="1:53" ht="13.5" thickBot="1">
      <c r="A347" s="153">
        <v>8700</v>
      </c>
      <c r="B347" s="153">
        <v>12535</v>
      </c>
      <c r="C347" s="254"/>
      <c r="D347" s="141"/>
      <c r="E347" s="141" t="s">
        <v>4311</v>
      </c>
      <c r="F347" s="141">
        <v>11021122</v>
      </c>
      <c r="G347" s="141" t="s">
        <v>245</v>
      </c>
      <c r="H347" s="151"/>
      <c r="I347" s="141" t="s">
        <v>53</v>
      </c>
      <c r="J347" s="141"/>
      <c r="K347" s="141" t="s">
        <v>651</v>
      </c>
      <c r="L347" s="141" t="s">
        <v>62</v>
      </c>
      <c r="M347" s="141" t="s">
        <v>62</v>
      </c>
      <c r="N347" s="141"/>
      <c r="O347" s="207">
        <v>45475</v>
      </c>
      <c r="P347" s="141" t="s">
        <v>298</v>
      </c>
      <c r="Q347" s="141" t="s">
        <v>298</v>
      </c>
      <c r="R347" s="141" t="s">
        <v>298</v>
      </c>
      <c r="S347" s="141" t="s">
        <v>1206</v>
      </c>
      <c r="T347" s="232">
        <v>0</v>
      </c>
      <c r="U347" s="151" t="s">
        <v>3023</v>
      </c>
      <c r="V347" s="209">
        <v>0.1085</v>
      </c>
      <c r="W347" s="141"/>
      <c r="X347" s="141"/>
      <c r="Y347" s="209"/>
      <c r="Z347" s="229">
        <v>0.1048</v>
      </c>
      <c r="AA347" s="146">
        <v>46935</v>
      </c>
      <c r="AB347" s="141" t="s">
        <v>635</v>
      </c>
      <c r="AC347" s="141"/>
      <c r="AD347" s="235"/>
      <c r="AE347" s="208"/>
      <c r="AF347" s="146">
        <v>45443</v>
      </c>
      <c r="AG347" s="141"/>
      <c r="AH347" s="141"/>
      <c r="AI347" s="151"/>
      <c r="AJ347" s="141" t="s">
        <v>55</v>
      </c>
      <c r="AK347" s="141" t="s">
        <v>791</v>
      </c>
      <c r="AL347" s="141"/>
      <c r="AM347" s="141" t="s">
        <v>305</v>
      </c>
      <c r="AN347" s="146">
        <v>45565</v>
      </c>
      <c r="AO347" s="146">
        <v>45565</v>
      </c>
      <c r="AP347" s="208"/>
      <c r="AQ347" s="148">
        <v>13786363.640000001</v>
      </c>
      <c r="AR347" s="148">
        <v>102.34</v>
      </c>
      <c r="AS347" s="148">
        <v>1</v>
      </c>
      <c r="AT347" s="148">
        <v>14108.964550000001</v>
      </c>
      <c r="AU347" s="148">
        <v>14108.964550000001</v>
      </c>
      <c r="AV347" s="151"/>
      <c r="AW347" s="151"/>
      <c r="AX347" s="141"/>
      <c r="AY347" s="141" t="s">
        <v>4063</v>
      </c>
      <c r="AZ347" s="229">
        <v>6.997993353E-3</v>
      </c>
      <c r="BA347" s="229">
        <v>7.0481814400000003E-4</v>
      </c>
    </row>
    <row r="348" spans="1:53" ht="13.5" thickBot="1">
      <c r="A348" s="153">
        <v>8700</v>
      </c>
      <c r="B348" s="153">
        <v>12535</v>
      </c>
      <c r="C348" s="254"/>
      <c r="D348" s="141"/>
      <c r="E348" s="141" t="s">
        <v>4412</v>
      </c>
      <c r="F348" s="141">
        <v>11021123</v>
      </c>
      <c r="G348" s="141" t="s">
        <v>245</v>
      </c>
      <c r="H348" s="151"/>
      <c r="I348" s="141" t="s">
        <v>53</v>
      </c>
      <c r="J348" s="141"/>
      <c r="K348" s="141" t="s">
        <v>257</v>
      </c>
      <c r="L348" s="141" t="s">
        <v>62</v>
      </c>
      <c r="M348" s="141" t="s">
        <v>62</v>
      </c>
      <c r="N348" s="141"/>
      <c r="O348" s="207">
        <v>45483</v>
      </c>
      <c r="P348" s="141" t="s">
        <v>298</v>
      </c>
      <c r="Q348" s="141" t="s">
        <v>298</v>
      </c>
      <c r="R348" s="141" t="s">
        <v>298</v>
      </c>
      <c r="S348" s="141" t="s">
        <v>1206</v>
      </c>
      <c r="T348" s="232">
        <v>2.4900000000000002</v>
      </c>
      <c r="U348" s="151" t="s">
        <v>3023</v>
      </c>
      <c r="V348" s="209">
        <v>0.08</v>
      </c>
      <c r="W348" s="141"/>
      <c r="X348" s="141"/>
      <c r="Y348" s="209"/>
      <c r="Z348" s="229">
        <v>8.0700000000000008E-2</v>
      </c>
      <c r="AA348" s="146">
        <v>46568</v>
      </c>
      <c r="AB348" s="141" t="s">
        <v>636</v>
      </c>
      <c r="AC348" s="141"/>
      <c r="AD348" s="235"/>
      <c r="AE348" s="208"/>
      <c r="AF348" s="146"/>
      <c r="AG348" s="141"/>
      <c r="AH348" s="141"/>
      <c r="AI348" s="151"/>
      <c r="AJ348" s="141" t="s">
        <v>55</v>
      </c>
      <c r="AK348" s="141" t="s">
        <v>791</v>
      </c>
      <c r="AL348" s="141"/>
      <c r="AM348" s="141" t="s">
        <v>305</v>
      </c>
      <c r="AN348" s="146">
        <v>45565</v>
      </c>
      <c r="AO348" s="146">
        <v>45565</v>
      </c>
      <c r="AP348" s="208"/>
      <c r="AQ348" s="148">
        <v>735000</v>
      </c>
      <c r="AR348" s="148">
        <v>100.41</v>
      </c>
      <c r="AS348" s="148">
        <v>1</v>
      </c>
      <c r="AT348" s="148">
        <v>738.01350000000002</v>
      </c>
      <c r="AU348" s="148">
        <v>738.01350000000002</v>
      </c>
      <c r="AV348" s="151"/>
      <c r="AW348" s="151"/>
      <c r="AX348" s="141"/>
      <c r="AY348" s="141" t="s">
        <v>4063</v>
      </c>
      <c r="AZ348" s="229">
        <v>3.6605192000000001E-4</v>
      </c>
      <c r="BA348" s="229">
        <v>3.6867716547444702E-5</v>
      </c>
    </row>
    <row r="349" spans="1:53" ht="13.5" thickBot="1">
      <c r="A349" s="153">
        <v>8700</v>
      </c>
      <c r="B349" s="153">
        <v>12535</v>
      </c>
      <c r="C349" s="255"/>
      <c r="D349" s="141"/>
      <c r="E349" s="141" t="s">
        <v>4312</v>
      </c>
      <c r="F349" s="141">
        <v>11021124</v>
      </c>
      <c r="G349" s="141" t="s">
        <v>245</v>
      </c>
      <c r="H349" s="151" t="s">
        <v>865</v>
      </c>
      <c r="I349" s="141" t="s">
        <v>53</v>
      </c>
      <c r="J349" s="141"/>
      <c r="K349" s="141" t="s">
        <v>140</v>
      </c>
      <c r="L349" s="141" t="s">
        <v>62</v>
      </c>
      <c r="M349" s="141" t="s">
        <v>62</v>
      </c>
      <c r="N349" s="141"/>
      <c r="O349" s="207">
        <v>45494</v>
      </c>
      <c r="P349" s="141" t="s">
        <v>298</v>
      </c>
      <c r="Q349" s="141" t="s">
        <v>298</v>
      </c>
      <c r="R349" s="141" t="s">
        <v>298</v>
      </c>
      <c r="S349" s="141" t="s">
        <v>1206</v>
      </c>
      <c r="T349" s="232">
        <v>0</v>
      </c>
      <c r="U349" s="151" t="s">
        <v>3023</v>
      </c>
      <c r="V349" s="209">
        <v>0.06</v>
      </c>
      <c r="W349" s="141"/>
      <c r="X349" s="141"/>
      <c r="Y349" s="209"/>
      <c r="Z349" s="229">
        <v>6.1399999999999996E-2</v>
      </c>
      <c r="AA349" s="146">
        <v>47559</v>
      </c>
      <c r="AB349" s="141" t="s">
        <v>635</v>
      </c>
      <c r="AC349" s="141"/>
      <c r="AD349" s="235"/>
      <c r="AE349" s="208"/>
      <c r="AF349" s="146"/>
      <c r="AG349" s="141"/>
      <c r="AH349" s="141"/>
      <c r="AI349" s="151"/>
      <c r="AJ349" s="141" t="s">
        <v>55</v>
      </c>
      <c r="AK349" s="141" t="s">
        <v>791</v>
      </c>
      <c r="AL349" s="141"/>
      <c r="AM349" s="141" t="s">
        <v>305</v>
      </c>
      <c r="AN349" s="146">
        <v>45565</v>
      </c>
      <c r="AO349" s="146">
        <v>45565</v>
      </c>
      <c r="AP349" s="208"/>
      <c r="AQ349" s="148">
        <v>723250</v>
      </c>
      <c r="AR349" s="148">
        <v>100</v>
      </c>
      <c r="AS349" s="148">
        <v>1</v>
      </c>
      <c r="AT349" s="148">
        <v>723.25</v>
      </c>
      <c r="AU349" s="148">
        <v>723.25</v>
      </c>
      <c r="AV349" s="151"/>
      <c r="AW349" s="151"/>
      <c r="AX349" s="141"/>
      <c r="AY349" s="141" t="s">
        <v>4063</v>
      </c>
      <c r="AZ349" s="229">
        <v>3.5872927899999998E-4</v>
      </c>
      <c r="BA349" s="229">
        <v>3.6130200860742198E-5</v>
      </c>
    </row>
    <row r="350" spans="1:53" ht="13.5" thickBot="1">
      <c r="A350" s="153">
        <v>8700</v>
      </c>
      <c r="B350" s="153">
        <v>12535</v>
      </c>
      <c r="C350" s="255"/>
      <c r="D350" s="141"/>
      <c r="E350" s="141" t="s">
        <v>4413</v>
      </c>
      <c r="F350" s="141">
        <v>11021125</v>
      </c>
      <c r="G350" s="141" t="s">
        <v>245</v>
      </c>
      <c r="H350" s="151"/>
      <c r="I350" s="141" t="s">
        <v>53</v>
      </c>
      <c r="J350" s="141"/>
      <c r="K350" s="141" t="s">
        <v>257</v>
      </c>
      <c r="L350" s="141" t="s">
        <v>62</v>
      </c>
      <c r="M350" s="141" t="s">
        <v>62</v>
      </c>
      <c r="N350" s="141"/>
      <c r="O350" s="207">
        <v>45498</v>
      </c>
      <c r="P350" s="141" t="s">
        <v>298</v>
      </c>
      <c r="Q350" s="141" t="s">
        <v>298</v>
      </c>
      <c r="R350" s="141" t="s">
        <v>298</v>
      </c>
      <c r="S350" s="141" t="s">
        <v>1206</v>
      </c>
      <c r="T350" s="232">
        <v>2.4900000000000002</v>
      </c>
      <c r="U350" s="151" t="s">
        <v>3021</v>
      </c>
      <c r="V350" s="209">
        <v>0.08</v>
      </c>
      <c r="W350" s="141"/>
      <c r="X350" s="141"/>
      <c r="Y350" s="209"/>
      <c r="Z350" s="229">
        <v>8.1199999999999994E-2</v>
      </c>
      <c r="AA350" s="146">
        <v>46568</v>
      </c>
      <c r="AB350" s="141" t="s">
        <v>636</v>
      </c>
      <c r="AC350" s="141"/>
      <c r="AD350" s="235"/>
      <c r="AE350" s="208"/>
      <c r="AF350" s="146"/>
      <c r="AG350" s="141"/>
      <c r="AH350" s="141"/>
      <c r="AI350" s="151"/>
      <c r="AJ350" s="141" t="s">
        <v>55</v>
      </c>
      <c r="AK350" s="141" t="s">
        <v>791</v>
      </c>
      <c r="AL350" s="141"/>
      <c r="AM350" s="141" t="s">
        <v>305</v>
      </c>
      <c r="AN350" s="146">
        <v>45565</v>
      </c>
      <c r="AO350" s="146">
        <v>45565</v>
      </c>
      <c r="AP350" s="208"/>
      <c r="AQ350" s="148">
        <v>329000</v>
      </c>
      <c r="AR350" s="148">
        <v>100.29</v>
      </c>
      <c r="AS350" s="148">
        <v>1</v>
      </c>
      <c r="AT350" s="148">
        <v>329.95409999999998</v>
      </c>
      <c r="AU350" s="148">
        <v>329.95409999999998</v>
      </c>
      <c r="AV350" s="151"/>
      <c r="AW350" s="151"/>
      <c r="AX350" s="141"/>
      <c r="AY350" s="141" t="s">
        <v>4063</v>
      </c>
      <c r="AZ350" s="229">
        <v>1.6365599200000001E-4</v>
      </c>
      <c r="BA350" s="229">
        <v>1.6482969799965999E-5</v>
      </c>
    </row>
    <row r="351" spans="1:53" ht="13.5" thickBot="1">
      <c r="A351" s="153">
        <v>8700</v>
      </c>
      <c r="B351" s="153">
        <v>12535</v>
      </c>
      <c r="C351" s="254"/>
      <c r="D351" s="141"/>
      <c r="E351" s="141" t="s">
        <v>4313</v>
      </c>
      <c r="F351" s="141">
        <v>11021130</v>
      </c>
      <c r="G351" s="141" t="s">
        <v>245</v>
      </c>
      <c r="H351" s="151"/>
      <c r="I351" s="141" t="s">
        <v>53</v>
      </c>
      <c r="J351" s="141"/>
      <c r="K351" s="141" t="s">
        <v>140</v>
      </c>
      <c r="L351" s="141" t="s">
        <v>62</v>
      </c>
      <c r="M351" s="141" t="s">
        <v>62</v>
      </c>
      <c r="N351" s="141"/>
      <c r="O351" s="207">
        <v>45504</v>
      </c>
      <c r="P351" s="141" t="s">
        <v>298</v>
      </c>
      <c r="Q351" s="141" t="s">
        <v>298</v>
      </c>
      <c r="R351" s="141" t="s">
        <v>298</v>
      </c>
      <c r="S351" s="141" t="s">
        <v>1206</v>
      </c>
      <c r="T351" s="232">
        <v>2.5299999999999998</v>
      </c>
      <c r="U351" s="151" t="s">
        <v>3023</v>
      </c>
      <c r="V351" s="209">
        <v>9.2499999999999999E-2</v>
      </c>
      <c r="W351" s="141"/>
      <c r="X351" s="141"/>
      <c r="Y351" s="209"/>
      <c r="Z351" s="229">
        <v>9.01E-2</v>
      </c>
      <c r="AA351" s="146">
        <v>46599</v>
      </c>
      <c r="AB351" s="141" t="s">
        <v>635</v>
      </c>
      <c r="AC351" s="141"/>
      <c r="AD351" s="235"/>
      <c r="AE351" s="208"/>
      <c r="AF351" s="146">
        <v>45493</v>
      </c>
      <c r="AG351" s="141"/>
      <c r="AH351" s="141"/>
      <c r="AI351" s="151"/>
      <c r="AJ351" s="141" t="s">
        <v>55</v>
      </c>
      <c r="AK351" s="141" t="s">
        <v>791</v>
      </c>
      <c r="AL351" s="141"/>
      <c r="AM351" s="141" t="s">
        <v>305</v>
      </c>
      <c r="AN351" s="146">
        <v>45565</v>
      </c>
      <c r="AO351" s="146">
        <v>45565</v>
      </c>
      <c r="AP351" s="208"/>
      <c r="AQ351" s="148">
        <v>15928571.43</v>
      </c>
      <c r="AR351" s="148">
        <v>101.33</v>
      </c>
      <c r="AS351" s="148">
        <v>1</v>
      </c>
      <c r="AT351" s="148">
        <v>16140.42143</v>
      </c>
      <c r="AU351" s="148">
        <v>16140.42143</v>
      </c>
      <c r="AV351" s="151"/>
      <c r="AW351" s="151"/>
      <c r="AX351" s="141"/>
      <c r="AY351" s="141" t="s">
        <v>4063</v>
      </c>
      <c r="AZ351" s="229">
        <v>8.0055883260000005E-3</v>
      </c>
      <c r="BA351" s="229">
        <v>8.0630026700000005E-4</v>
      </c>
    </row>
    <row r="352" spans="1:53" ht="13.5" thickBot="1">
      <c r="A352" s="153">
        <v>8700</v>
      </c>
      <c r="B352" s="153">
        <v>12535</v>
      </c>
      <c r="C352" s="254"/>
      <c r="D352" s="141"/>
      <c r="E352" s="141" t="s">
        <v>4314</v>
      </c>
      <c r="F352" s="141">
        <v>11021131</v>
      </c>
      <c r="G352" s="141" t="s">
        <v>245</v>
      </c>
      <c r="H352" s="151"/>
      <c r="I352" s="141" t="s">
        <v>53</v>
      </c>
      <c r="J352" s="141"/>
      <c r="K352" s="141" t="s">
        <v>257</v>
      </c>
      <c r="L352" s="141" t="s">
        <v>62</v>
      </c>
      <c r="M352" s="141" t="s">
        <v>62</v>
      </c>
      <c r="N352" s="141"/>
      <c r="O352" s="207">
        <v>45512</v>
      </c>
      <c r="P352" s="141" t="s">
        <v>298</v>
      </c>
      <c r="Q352" s="141" t="s">
        <v>298</v>
      </c>
      <c r="R352" s="141" t="s">
        <v>298</v>
      </c>
      <c r="S352" s="141" t="s">
        <v>1206</v>
      </c>
      <c r="T352" s="232">
        <v>2.5099999999999998</v>
      </c>
      <c r="U352" s="151" t="s">
        <v>441</v>
      </c>
      <c r="V352" s="209">
        <v>0.107</v>
      </c>
      <c r="W352" s="141"/>
      <c r="X352" s="141"/>
      <c r="Y352" s="209"/>
      <c r="Z352" s="229">
        <v>0.14899999999999999</v>
      </c>
      <c r="AA352" s="146">
        <v>47223</v>
      </c>
      <c r="AB352" s="141" t="s">
        <v>635</v>
      </c>
      <c r="AC352" s="141"/>
      <c r="AD352" s="235"/>
      <c r="AE352" s="208"/>
      <c r="AF352" s="146"/>
      <c r="AG352" s="141"/>
      <c r="AH352" s="141"/>
      <c r="AI352" s="151"/>
      <c r="AJ352" s="141" t="s">
        <v>55</v>
      </c>
      <c r="AK352" s="141" t="s">
        <v>791</v>
      </c>
      <c r="AL352" s="141"/>
      <c r="AM352" s="141" t="s">
        <v>305</v>
      </c>
      <c r="AN352" s="146">
        <v>45565</v>
      </c>
      <c r="AO352" s="146">
        <v>45565</v>
      </c>
      <c r="AP352" s="208"/>
      <c r="AQ352" s="148">
        <v>11855000</v>
      </c>
      <c r="AR352" s="148">
        <v>104.27</v>
      </c>
      <c r="AS352" s="148">
        <v>1</v>
      </c>
      <c r="AT352" s="148">
        <v>12361.208500000001</v>
      </c>
      <c r="AU352" s="148">
        <v>12361.208500000001</v>
      </c>
      <c r="AV352" s="151"/>
      <c r="AW352" s="151"/>
      <c r="AX352" s="141"/>
      <c r="AY352" s="141" t="s">
        <v>4063</v>
      </c>
      <c r="AZ352" s="229">
        <v>6.131112926E-3</v>
      </c>
      <c r="BA352" s="229">
        <v>6.1750839399999995E-4</v>
      </c>
    </row>
    <row r="353" spans="1:53" ht="13.5" thickBot="1">
      <c r="A353" s="153">
        <v>8700</v>
      </c>
      <c r="B353" s="153">
        <v>12535</v>
      </c>
      <c r="C353" s="255"/>
      <c r="D353" s="141"/>
      <c r="E353" s="141" t="s">
        <v>4414</v>
      </c>
      <c r="F353" s="141">
        <v>11021132</v>
      </c>
      <c r="G353" s="141" t="s">
        <v>245</v>
      </c>
      <c r="H353" s="151"/>
      <c r="I353" s="141" t="s">
        <v>53</v>
      </c>
      <c r="J353" s="141"/>
      <c r="K353" s="141" t="s">
        <v>257</v>
      </c>
      <c r="L353" s="141" t="s">
        <v>62</v>
      </c>
      <c r="M353" s="141" t="s">
        <v>62</v>
      </c>
      <c r="N353" s="141"/>
      <c r="O353" s="207">
        <v>45515</v>
      </c>
      <c r="P353" s="141" t="s">
        <v>298</v>
      </c>
      <c r="Q353" s="141" t="s">
        <v>298</v>
      </c>
      <c r="R353" s="141" t="s">
        <v>298</v>
      </c>
      <c r="S353" s="141" t="s">
        <v>1206</v>
      </c>
      <c r="T353" s="232">
        <v>2.4900000000000002</v>
      </c>
      <c r="U353" s="151" t="s">
        <v>3023</v>
      </c>
      <c r="V353" s="209">
        <v>0.08</v>
      </c>
      <c r="W353" s="141"/>
      <c r="X353" s="141"/>
      <c r="Y353" s="209"/>
      <c r="Z353" s="229">
        <v>7.9600000000000004E-2</v>
      </c>
      <c r="AA353" s="146">
        <v>46568</v>
      </c>
      <c r="AB353" s="141" t="s">
        <v>636</v>
      </c>
      <c r="AC353" s="141"/>
      <c r="AD353" s="235"/>
      <c r="AE353" s="208"/>
      <c r="AF353" s="146"/>
      <c r="AG353" s="141"/>
      <c r="AH353" s="141"/>
      <c r="AI353" s="151"/>
      <c r="AJ353" s="141" t="s">
        <v>55</v>
      </c>
      <c r="AK353" s="141" t="s">
        <v>791</v>
      </c>
      <c r="AL353" s="141"/>
      <c r="AM353" s="141" t="s">
        <v>305</v>
      </c>
      <c r="AN353" s="146">
        <v>45565</v>
      </c>
      <c r="AO353" s="146">
        <v>45565</v>
      </c>
      <c r="AP353" s="208"/>
      <c r="AQ353" s="148">
        <v>1159200</v>
      </c>
      <c r="AR353" s="148">
        <v>100.67</v>
      </c>
      <c r="AS353" s="148">
        <v>1</v>
      </c>
      <c r="AT353" s="148">
        <v>1166.9666400000001</v>
      </c>
      <c r="AU353" s="148">
        <v>1166.9666400000001</v>
      </c>
      <c r="AV353" s="151"/>
      <c r="AW353" s="151"/>
      <c r="AX353" s="141"/>
      <c r="AY353" s="141" t="s">
        <v>4063</v>
      </c>
      <c r="AZ353" s="229">
        <v>5.78811064E-4</v>
      </c>
      <c r="BA353" s="229">
        <v>5.8296217215327301E-5</v>
      </c>
    </row>
    <row r="354" spans="1:53" ht="13.5" thickBot="1">
      <c r="A354" s="153">
        <v>8700</v>
      </c>
      <c r="B354" s="153">
        <v>12535</v>
      </c>
      <c r="C354" s="255"/>
      <c r="D354" s="141"/>
      <c r="E354" s="141" t="s">
        <v>4415</v>
      </c>
      <c r="F354" s="141">
        <v>11021137</v>
      </c>
      <c r="G354" s="141" t="s">
        <v>245</v>
      </c>
      <c r="H354" s="151"/>
      <c r="I354" s="141" t="s">
        <v>53</v>
      </c>
      <c r="J354" s="141"/>
      <c r="K354" s="141" t="s">
        <v>257</v>
      </c>
      <c r="L354" s="141" t="s">
        <v>62</v>
      </c>
      <c r="M354" s="141" t="s">
        <v>62</v>
      </c>
      <c r="N354" s="141"/>
      <c r="O354" s="207">
        <v>45545</v>
      </c>
      <c r="P354" s="141" t="s">
        <v>298</v>
      </c>
      <c r="Q354" s="141" t="s">
        <v>298</v>
      </c>
      <c r="R354" s="141" t="s">
        <v>298</v>
      </c>
      <c r="S354" s="141" t="s">
        <v>1206</v>
      </c>
      <c r="T354" s="232">
        <v>2.4900000000000002</v>
      </c>
      <c r="U354" s="151" t="s">
        <v>3021</v>
      </c>
      <c r="V354" s="209">
        <v>0.08</v>
      </c>
      <c r="W354" s="141"/>
      <c r="X354" s="141"/>
      <c r="Y354" s="209"/>
      <c r="Z354" s="229">
        <v>8.1799999999999998E-2</v>
      </c>
      <c r="AA354" s="146">
        <v>46568</v>
      </c>
      <c r="AB354" s="141" t="s">
        <v>636</v>
      </c>
      <c r="AC354" s="141"/>
      <c r="AD354" s="235"/>
      <c r="AE354" s="208"/>
      <c r="AF354" s="146"/>
      <c r="AG354" s="141"/>
      <c r="AH354" s="141"/>
      <c r="AI354" s="151"/>
      <c r="AJ354" s="141" t="s">
        <v>55</v>
      </c>
      <c r="AK354" s="141" t="s">
        <v>791</v>
      </c>
      <c r="AL354" s="141"/>
      <c r="AM354" s="141" t="s">
        <v>305</v>
      </c>
      <c r="AN354" s="146">
        <v>45565</v>
      </c>
      <c r="AO354" s="146">
        <v>45565</v>
      </c>
      <c r="AP354" s="208"/>
      <c r="AQ354" s="148">
        <v>532000</v>
      </c>
      <c r="AR354" s="148">
        <v>100.17</v>
      </c>
      <c r="AS354" s="148">
        <v>1</v>
      </c>
      <c r="AT354" s="148">
        <v>532.90440000000001</v>
      </c>
      <c r="AU354" s="148">
        <v>532.90440000000001</v>
      </c>
      <c r="AV354" s="151"/>
      <c r="AW354" s="151"/>
      <c r="AX354" s="141"/>
      <c r="AY354" s="141" t="s">
        <v>4063</v>
      </c>
      <c r="AZ354" s="229">
        <v>2.6431857800000001E-4</v>
      </c>
      <c r="BA354" s="229">
        <v>2.6621421377909899E-5</v>
      </c>
    </row>
    <row r="355" spans="1:53" ht="13.5" thickBot="1">
      <c r="A355" s="153">
        <v>8700</v>
      </c>
      <c r="B355" s="153">
        <v>12535</v>
      </c>
      <c r="C355" s="254"/>
      <c r="D355" s="141"/>
      <c r="E355" s="141" t="s">
        <v>4315</v>
      </c>
      <c r="F355" s="141">
        <v>11021138</v>
      </c>
      <c r="G355" s="141" t="s">
        <v>245</v>
      </c>
      <c r="H355" s="151" t="s">
        <v>865</v>
      </c>
      <c r="I355" s="141" t="s">
        <v>53</v>
      </c>
      <c r="J355" s="141"/>
      <c r="K355" s="141" t="s">
        <v>140</v>
      </c>
      <c r="L355" s="141" t="s">
        <v>62</v>
      </c>
      <c r="M355" s="141" t="s">
        <v>62</v>
      </c>
      <c r="N355" s="141"/>
      <c r="O355" s="207">
        <v>45550</v>
      </c>
      <c r="P355" s="141" t="s">
        <v>298</v>
      </c>
      <c r="Q355" s="141" t="s">
        <v>298</v>
      </c>
      <c r="R355" s="141" t="s">
        <v>298</v>
      </c>
      <c r="S355" s="141" t="s">
        <v>1206</v>
      </c>
      <c r="T355" s="232">
        <v>4.79</v>
      </c>
      <c r="U355" s="151" t="s">
        <v>3021</v>
      </c>
      <c r="V355" s="209">
        <v>0.06</v>
      </c>
      <c r="W355" s="141"/>
      <c r="X355" s="141"/>
      <c r="Y355" s="209"/>
      <c r="Z355" s="229">
        <v>6.08E-2</v>
      </c>
      <c r="AA355" s="146">
        <v>47559</v>
      </c>
      <c r="AB355" s="141" t="s">
        <v>635</v>
      </c>
      <c r="AC355" s="141"/>
      <c r="AD355" s="235"/>
      <c r="AE355" s="208"/>
      <c r="AF355" s="146"/>
      <c r="AG355" s="141"/>
      <c r="AH355" s="141"/>
      <c r="AI355" s="151"/>
      <c r="AJ355" s="141" t="s">
        <v>55</v>
      </c>
      <c r="AK355" s="141" t="s">
        <v>791</v>
      </c>
      <c r="AL355" s="141"/>
      <c r="AM355" s="141" t="s">
        <v>305</v>
      </c>
      <c r="AN355" s="146">
        <v>45565</v>
      </c>
      <c r="AO355" s="146">
        <v>45565</v>
      </c>
      <c r="AP355" s="208"/>
      <c r="AQ355" s="148">
        <v>988500</v>
      </c>
      <c r="AR355" s="148">
        <v>99.91</v>
      </c>
      <c r="AS355" s="148">
        <v>1</v>
      </c>
      <c r="AT355" s="148">
        <v>987.61035000000004</v>
      </c>
      <c r="AU355" s="148">
        <v>987.61035000000004</v>
      </c>
      <c r="AV355" s="151"/>
      <c r="AW355" s="151"/>
      <c r="AX355" s="141"/>
      <c r="AY355" s="141" t="s">
        <v>4063</v>
      </c>
      <c r="AZ355" s="229">
        <v>4.8985101899999995E-4</v>
      </c>
      <c r="BA355" s="229">
        <v>4.9336412468230798E-5</v>
      </c>
    </row>
    <row r="356" spans="1:53" ht="13.5" thickBot="1">
      <c r="A356" s="153">
        <v>8700</v>
      </c>
      <c r="B356" s="153">
        <v>12535</v>
      </c>
      <c r="C356" s="254"/>
      <c r="D356" s="141"/>
      <c r="E356" s="141" t="s">
        <v>4416</v>
      </c>
      <c r="F356" s="141">
        <v>11021140</v>
      </c>
      <c r="G356" s="141" t="s">
        <v>245</v>
      </c>
      <c r="H356" s="151"/>
      <c r="I356" s="141" t="s">
        <v>53</v>
      </c>
      <c r="J356" s="141"/>
      <c r="K356" s="141" t="s">
        <v>257</v>
      </c>
      <c r="L356" s="141" t="s">
        <v>62</v>
      </c>
      <c r="M356" s="141" t="s">
        <v>62</v>
      </c>
      <c r="N356" s="141"/>
      <c r="O356" s="207">
        <v>45560</v>
      </c>
      <c r="P356" s="141" t="s">
        <v>298</v>
      </c>
      <c r="Q356" s="141" t="s">
        <v>298</v>
      </c>
      <c r="R356" s="141" t="s">
        <v>298</v>
      </c>
      <c r="S356" s="141" t="s">
        <v>1206</v>
      </c>
      <c r="T356" s="232">
        <v>0</v>
      </c>
      <c r="U356" s="151" t="s">
        <v>3021</v>
      </c>
      <c r="V356" s="209">
        <v>0.08</v>
      </c>
      <c r="W356" s="141"/>
      <c r="X356" s="141"/>
      <c r="Y356" s="209"/>
      <c r="Z356" s="229">
        <v>8.0500000000000002E-2</v>
      </c>
      <c r="AA356" s="146">
        <v>46568</v>
      </c>
      <c r="AB356" s="141" t="s">
        <v>636</v>
      </c>
      <c r="AC356" s="141"/>
      <c r="AD356" s="235"/>
      <c r="AE356" s="208"/>
      <c r="AF356" s="146"/>
      <c r="AG356" s="141"/>
      <c r="AH356" s="141"/>
      <c r="AI356" s="151"/>
      <c r="AJ356" s="141" t="s">
        <v>55</v>
      </c>
      <c r="AK356" s="141" t="s">
        <v>791</v>
      </c>
      <c r="AL356" s="141"/>
      <c r="AM356" s="141" t="s">
        <v>305</v>
      </c>
      <c r="AN356" s="146">
        <v>45565</v>
      </c>
      <c r="AO356" s="146">
        <v>45565</v>
      </c>
      <c r="AP356" s="208"/>
      <c r="AQ356" s="148">
        <v>910000</v>
      </c>
      <c r="AR356" s="148">
        <v>100</v>
      </c>
      <c r="AS356" s="148">
        <v>1</v>
      </c>
      <c r="AT356" s="148">
        <v>910</v>
      </c>
      <c r="AU356" s="148">
        <v>910</v>
      </c>
      <c r="AV356" s="151"/>
      <c r="AW356" s="151"/>
      <c r="AX356" s="141"/>
      <c r="AY356" s="141" t="s">
        <v>4063</v>
      </c>
      <c r="AZ356" s="229">
        <v>4.51356577E-4</v>
      </c>
      <c r="BA356" s="229">
        <v>4.5459360917076302E-5</v>
      </c>
    </row>
    <row r="357" spans="1:53" ht="13.5" thickBot="1">
      <c r="A357" s="153">
        <v>8700</v>
      </c>
      <c r="B357" s="153">
        <v>12535</v>
      </c>
      <c r="C357" s="255"/>
      <c r="D357" s="141"/>
      <c r="E357" s="141" t="s">
        <v>4316</v>
      </c>
      <c r="F357" s="141">
        <v>53089173</v>
      </c>
      <c r="G357" s="141" t="s">
        <v>245</v>
      </c>
      <c r="H357" s="151" t="s">
        <v>843</v>
      </c>
      <c r="I357" s="141" t="s">
        <v>53</v>
      </c>
      <c r="J357" s="141"/>
      <c r="K357" s="141" t="s">
        <v>102</v>
      </c>
      <c r="L357" s="141" t="s">
        <v>62</v>
      </c>
      <c r="M357" s="141" t="s">
        <v>62</v>
      </c>
      <c r="N357" s="141"/>
      <c r="O357" s="207">
        <v>44370</v>
      </c>
      <c r="P357" s="141" t="s">
        <v>298</v>
      </c>
      <c r="Q357" s="141" t="s">
        <v>298</v>
      </c>
      <c r="R357" s="141" t="s">
        <v>298</v>
      </c>
      <c r="S357" s="141" t="s">
        <v>1206</v>
      </c>
      <c r="T357" s="232">
        <v>2.5</v>
      </c>
      <c r="U357" s="151" t="s">
        <v>3023</v>
      </c>
      <c r="V357" s="209">
        <v>0.12</v>
      </c>
      <c r="W357" s="141"/>
      <c r="X357" s="141"/>
      <c r="Y357" s="209"/>
      <c r="Z357" s="229">
        <v>0.15609999999999999</v>
      </c>
      <c r="AA357" s="146">
        <v>46478</v>
      </c>
      <c r="AB357" s="141" t="s">
        <v>635</v>
      </c>
      <c r="AC357" s="141"/>
      <c r="AD357" s="235"/>
      <c r="AE357" s="208"/>
      <c r="AF357" s="146"/>
      <c r="AG357" s="141"/>
      <c r="AH357" s="141"/>
      <c r="AI357" s="151"/>
      <c r="AJ357" s="141" t="s">
        <v>62</v>
      </c>
      <c r="AK357" s="141" t="s">
        <v>791</v>
      </c>
      <c r="AL357" s="141"/>
      <c r="AM357" s="141" t="s">
        <v>305</v>
      </c>
      <c r="AN357" s="146">
        <v>45565</v>
      </c>
      <c r="AO357" s="146">
        <v>45565</v>
      </c>
      <c r="AP357" s="208"/>
      <c r="AQ357" s="148">
        <v>12394661</v>
      </c>
      <c r="AR357" s="148">
        <v>133.87</v>
      </c>
      <c r="AS357" s="148">
        <v>1</v>
      </c>
      <c r="AT357" s="148">
        <v>16592.732680000001</v>
      </c>
      <c r="AU357" s="148">
        <v>16592.732680000001</v>
      </c>
      <c r="AV357" s="151"/>
      <c r="AW357" s="151"/>
      <c r="AX357" s="141"/>
      <c r="AY357" s="141" t="s">
        <v>4063</v>
      </c>
      <c r="AZ357" s="229">
        <v>8.2299330050000005E-3</v>
      </c>
      <c r="BA357" s="229">
        <v>8.2889563000000004E-4</v>
      </c>
    </row>
    <row r="358" spans="1:53" ht="13.5" thickBot="1">
      <c r="A358" s="153">
        <v>8700</v>
      </c>
      <c r="B358" s="153">
        <v>12535</v>
      </c>
      <c r="C358" s="255"/>
      <c r="D358" s="141"/>
      <c r="E358" s="141" t="s">
        <v>3027</v>
      </c>
      <c r="F358" s="141">
        <v>53089322</v>
      </c>
      <c r="G358" s="141" t="s">
        <v>644</v>
      </c>
      <c r="H358" s="151"/>
      <c r="I358" s="141" t="s">
        <v>53</v>
      </c>
      <c r="J358" s="141"/>
      <c r="K358" s="141" t="s">
        <v>102</v>
      </c>
      <c r="L358" s="141" t="s">
        <v>62</v>
      </c>
      <c r="M358" s="141" t="s">
        <v>62</v>
      </c>
      <c r="N358" s="141"/>
      <c r="O358" s="207">
        <v>44383</v>
      </c>
      <c r="P358" s="141" t="s">
        <v>298</v>
      </c>
      <c r="Q358" s="141" t="s">
        <v>298</v>
      </c>
      <c r="R358" s="141" t="s">
        <v>298</v>
      </c>
      <c r="S358" s="141" t="s">
        <v>1206</v>
      </c>
      <c r="T358" s="232">
        <v>2.62</v>
      </c>
      <c r="U358" s="151" t="s">
        <v>441</v>
      </c>
      <c r="V358" s="209">
        <v>0.12</v>
      </c>
      <c r="W358" s="141"/>
      <c r="X358" s="141"/>
      <c r="Y358" s="209"/>
      <c r="Z358" s="229">
        <v>5.2600000000000001E-2</v>
      </c>
      <c r="AA358" s="146"/>
      <c r="AB358" s="141" t="s">
        <v>636</v>
      </c>
      <c r="AC358" s="141"/>
      <c r="AD358" s="235"/>
      <c r="AE358" s="208"/>
      <c r="AF358" s="146" t="s">
        <v>4190</v>
      </c>
      <c r="AG358" s="141"/>
      <c r="AH358" s="141"/>
      <c r="AI358" s="151"/>
      <c r="AJ358" s="141" t="s">
        <v>55</v>
      </c>
      <c r="AK358" s="141" t="s">
        <v>791</v>
      </c>
      <c r="AL358" s="141"/>
      <c r="AM358" s="141" t="s">
        <v>305</v>
      </c>
      <c r="AN358" s="146">
        <v>45565</v>
      </c>
      <c r="AO358" s="146">
        <v>45565</v>
      </c>
      <c r="AP358" s="208"/>
      <c r="AQ358" s="148">
        <v>957188083.57000005</v>
      </c>
      <c r="AR358" s="148">
        <v>101.9083</v>
      </c>
      <c r="AS358" s="148">
        <v>1</v>
      </c>
      <c r="AT358" s="148">
        <v>975454.10377000005</v>
      </c>
      <c r="AU358" s="148">
        <v>975454.10377000005</v>
      </c>
      <c r="AV358" s="151"/>
      <c r="AW358" s="151"/>
      <c r="AX358" s="141"/>
      <c r="AY358" s="141" t="s">
        <v>4063</v>
      </c>
      <c r="AZ358" s="229">
        <v>0.48382156685599997</v>
      </c>
      <c r="BA358" s="229">
        <v>4.8729143034E-2</v>
      </c>
    </row>
    <row r="359" spans="1:53" ht="13.5" thickBot="1">
      <c r="A359" s="153">
        <v>8700</v>
      </c>
      <c r="B359" s="153">
        <v>12535</v>
      </c>
      <c r="C359" s="255"/>
      <c r="D359" s="141"/>
      <c r="E359" s="141" t="s">
        <v>3028</v>
      </c>
      <c r="F359" s="141">
        <v>53090080</v>
      </c>
      <c r="G359" s="141" t="s">
        <v>644</v>
      </c>
      <c r="H359" s="151"/>
      <c r="I359" s="141" t="s">
        <v>53</v>
      </c>
      <c r="J359" s="141"/>
      <c r="K359" s="141" t="s">
        <v>102</v>
      </c>
      <c r="L359" s="141" t="s">
        <v>62</v>
      </c>
      <c r="M359" s="141" t="s">
        <v>62</v>
      </c>
      <c r="N359" s="141"/>
      <c r="O359" s="207">
        <v>44865</v>
      </c>
      <c r="P359" s="141" t="s">
        <v>298</v>
      </c>
      <c r="Q359" s="141" t="s">
        <v>298</v>
      </c>
      <c r="R359" s="141" t="s">
        <v>298</v>
      </c>
      <c r="S359" s="141" t="s">
        <v>1206</v>
      </c>
      <c r="T359" s="232">
        <v>3.02</v>
      </c>
      <c r="U359" s="151" t="s">
        <v>3023</v>
      </c>
      <c r="V359" s="209">
        <v>7.0000000000000007E-2</v>
      </c>
      <c r="W359" s="141"/>
      <c r="X359" s="141"/>
      <c r="Y359" s="209"/>
      <c r="Z359" s="229">
        <v>2.4E-2</v>
      </c>
      <c r="AA359" s="146"/>
      <c r="AB359" s="141" t="s">
        <v>636</v>
      </c>
      <c r="AC359" s="141"/>
      <c r="AD359" s="235"/>
      <c r="AE359" s="208"/>
      <c r="AF359" s="146" t="s">
        <v>4190</v>
      </c>
      <c r="AG359" s="141"/>
      <c r="AH359" s="141"/>
      <c r="AI359" s="151"/>
      <c r="AJ359" s="141" t="s">
        <v>55</v>
      </c>
      <c r="AK359" s="141" t="s">
        <v>791</v>
      </c>
      <c r="AL359" s="141"/>
      <c r="AM359" s="141" t="s">
        <v>305</v>
      </c>
      <c r="AN359" s="146">
        <v>45565</v>
      </c>
      <c r="AO359" s="146">
        <v>45565</v>
      </c>
      <c r="AP359" s="208"/>
      <c r="AQ359" s="148">
        <v>83433370.329999998</v>
      </c>
      <c r="AR359" s="148">
        <v>101.12050000000001</v>
      </c>
      <c r="AS359" s="148">
        <v>1</v>
      </c>
      <c r="AT359" s="148">
        <v>84368.241240000003</v>
      </c>
      <c r="AU359" s="148">
        <v>84368.241240000003</v>
      </c>
      <c r="AV359" s="151"/>
      <c r="AW359" s="151"/>
      <c r="AX359" s="141"/>
      <c r="AY359" s="141" t="s">
        <v>4063</v>
      </c>
      <c r="AZ359" s="229">
        <v>4.1846330352E-2</v>
      </c>
      <c r="BA359" s="229">
        <v>4.2146443159999996E-3</v>
      </c>
    </row>
    <row r="360" spans="1:53" ht="13.5" thickBot="1">
      <c r="A360" s="153">
        <v>8700</v>
      </c>
      <c r="B360" s="153">
        <v>12535</v>
      </c>
      <c r="C360" s="255"/>
      <c r="D360" s="141"/>
      <c r="E360" s="141" t="s">
        <v>4417</v>
      </c>
      <c r="F360" s="141">
        <v>11019035</v>
      </c>
      <c r="G360" s="141" t="s">
        <v>245</v>
      </c>
      <c r="H360" s="151" t="s">
        <v>837</v>
      </c>
      <c r="I360" s="141" t="s">
        <v>61</v>
      </c>
      <c r="J360" s="141"/>
      <c r="K360" s="141" t="s">
        <v>899</v>
      </c>
      <c r="L360" s="141" t="s">
        <v>62</v>
      </c>
      <c r="M360" s="141" t="s">
        <v>62</v>
      </c>
      <c r="N360" s="141"/>
      <c r="O360" s="207">
        <v>44329</v>
      </c>
      <c r="P360" s="141" t="s">
        <v>298</v>
      </c>
      <c r="Q360" s="141" t="s">
        <v>298</v>
      </c>
      <c r="R360" s="141" t="s">
        <v>298</v>
      </c>
      <c r="S360" s="141" t="s">
        <v>1207</v>
      </c>
      <c r="T360" s="232">
        <v>0</v>
      </c>
      <c r="U360" s="151" t="s">
        <v>3021</v>
      </c>
      <c r="V360" s="209">
        <v>0.09</v>
      </c>
      <c r="W360" s="141"/>
      <c r="X360" s="141"/>
      <c r="Y360" s="209"/>
      <c r="Z360" s="229">
        <v>0.12659999999999999</v>
      </c>
      <c r="AA360" s="146">
        <v>46155</v>
      </c>
      <c r="AB360" s="141" t="s">
        <v>636</v>
      </c>
      <c r="AC360" s="141"/>
      <c r="AD360" s="235"/>
      <c r="AE360" s="208"/>
      <c r="AF360" s="146"/>
      <c r="AG360" s="141"/>
      <c r="AH360" s="141"/>
      <c r="AI360" s="151"/>
      <c r="AJ360" s="141" t="s">
        <v>55</v>
      </c>
      <c r="AK360" s="141" t="s">
        <v>791</v>
      </c>
      <c r="AL360" s="141"/>
      <c r="AM360" s="141" t="s">
        <v>305</v>
      </c>
      <c r="AN360" s="146">
        <v>45565</v>
      </c>
      <c r="AO360" s="146">
        <v>45565</v>
      </c>
      <c r="AP360" s="208"/>
      <c r="AQ360" s="148">
        <v>966666.66</v>
      </c>
      <c r="AR360" s="148">
        <v>107.55</v>
      </c>
      <c r="AS360" s="148">
        <v>3.71</v>
      </c>
      <c r="AT360" s="148">
        <v>3857.1014700000001</v>
      </c>
      <c r="AU360" s="148">
        <v>1039.64999191375</v>
      </c>
      <c r="AV360" s="151"/>
      <c r="AW360" s="151"/>
      <c r="AX360" s="141"/>
      <c r="AY360" s="141" t="s">
        <v>4063</v>
      </c>
      <c r="AZ360" s="229">
        <v>1.913107822E-3</v>
      </c>
      <c r="BA360" s="229">
        <v>1.9268282100000001E-4</v>
      </c>
    </row>
    <row r="361" spans="1:53" ht="13.5" thickBot="1">
      <c r="A361" s="153">
        <v>8700</v>
      </c>
      <c r="B361" s="153">
        <v>12535</v>
      </c>
      <c r="C361" s="255"/>
      <c r="D361" s="141"/>
      <c r="E361" s="141" t="s">
        <v>4418</v>
      </c>
      <c r="F361" s="141">
        <v>11019036</v>
      </c>
      <c r="G361" s="141" t="s">
        <v>245</v>
      </c>
      <c r="H361" s="151" t="s">
        <v>837</v>
      </c>
      <c r="I361" s="141" t="s">
        <v>61</v>
      </c>
      <c r="J361" s="141"/>
      <c r="K361" s="141" t="s">
        <v>899</v>
      </c>
      <c r="L361" s="141" t="s">
        <v>62</v>
      </c>
      <c r="M361" s="141" t="s">
        <v>62</v>
      </c>
      <c r="N361" s="141"/>
      <c r="O361" s="207">
        <v>44329</v>
      </c>
      <c r="P361" s="141" t="s">
        <v>298</v>
      </c>
      <c r="Q361" s="141" t="s">
        <v>298</v>
      </c>
      <c r="R361" s="141" t="s">
        <v>298</v>
      </c>
      <c r="S361" s="141" t="s">
        <v>1207</v>
      </c>
      <c r="T361" s="232">
        <v>0</v>
      </c>
      <c r="U361" s="151" t="s">
        <v>3021</v>
      </c>
      <c r="V361" s="209">
        <v>0.05</v>
      </c>
      <c r="W361" s="141"/>
      <c r="X361" s="141"/>
      <c r="Y361" s="209"/>
      <c r="Z361" s="229">
        <v>7.85E-2</v>
      </c>
      <c r="AA361" s="146">
        <v>47981</v>
      </c>
      <c r="AB361" s="141" t="s">
        <v>636</v>
      </c>
      <c r="AC361" s="141"/>
      <c r="AD361" s="235"/>
      <c r="AE361" s="208"/>
      <c r="AF361" s="146"/>
      <c r="AG361" s="141"/>
      <c r="AH361" s="141"/>
      <c r="AI361" s="151"/>
      <c r="AJ361" s="141" t="s">
        <v>55</v>
      </c>
      <c r="AK361" s="141" t="s">
        <v>791</v>
      </c>
      <c r="AL361" s="141"/>
      <c r="AM361" s="141" t="s">
        <v>305</v>
      </c>
      <c r="AN361" s="146">
        <v>45565</v>
      </c>
      <c r="AO361" s="146">
        <v>45565</v>
      </c>
      <c r="AP361" s="208"/>
      <c r="AQ361" s="148">
        <v>749166.66</v>
      </c>
      <c r="AR361" s="148">
        <v>97.32</v>
      </c>
      <c r="AS361" s="148">
        <v>3.71</v>
      </c>
      <c r="AT361" s="148">
        <v>2704.9201699999999</v>
      </c>
      <c r="AU361" s="148">
        <v>729.08899460916405</v>
      </c>
      <c r="AV361" s="151"/>
      <c r="AW361" s="151"/>
      <c r="AX361" s="141"/>
      <c r="AY361" s="141" t="s">
        <v>4063</v>
      </c>
      <c r="AZ361" s="229">
        <v>1.3416302310000001E-3</v>
      </c>
      <c r="BA361" s="229">
        <v>1.3512521099999999E-4</v>
      </c>
    </row>
    <row r="362" spans="1:53" ht="13.5" thickBot="1">
      <c r="A362" s="153">
        <v>8700</v>
      </c>
      <c r="B362" s="153">
        <v>12535</v>
      </c>
      <c r="C362" s="254"/>
      <c r="D362" s="141"/>
      <c r="E362" s="141" t="s">
        <v>4253</v>
      </c>
      <c r="F362" s="141">
        <v>11019468</v>
      </c>
      <c r="G362" s="141" t="s">
        <v>245</v>
      </c>
      <c r="H362" s="151" t="s">
        <v>865</v>
      </c>
      <c r="I362" s="141" t="s">
        <v>61</v>
      </c>
      <c r="J362" s="141"/>
      <c r="K362" s="141" t="s">
        <v>912</v>
      </c>
      <c r="L362" s="141" t="s">
        <v>62</v>
      </c>
      <c r="M362" s="141" t="s">
        <v>62</v>
      </c>
      <c r="N362" s="141"/>
      <c r="O362" s="207">
        <v>44678</v>
      </c>
      <c r="P362" s="141" t="s">
        <v>2196</v>
      </c>
      <c r="Q362" s="141" t="s">
        <v>70</v>
      </c>
      <c r="R362" s="141" t="s">
        <v>64</v>
      </c>
      <c r="S362" s="141" t="s">
        <v>1207</v>
      </c>
      <c r="T362" s="232">
        <v>4.72</v>
      </c>
      <c r="U362" s="151" t="s">
        <v>441</v>
      </c>
      <c r="V362" s="209">
        <v>8.8200000000000001E-2</v>
      </c>
      <c r="W362" s="141"/>
      <c r="X362" s="141"/>
      <c r="Y362" s="209"/>
      <c r="Z362" s="229">
        <v>6.0400000000000002E-2</v>
      </c>
      <c r="AA362" s="146">
        <v>46504</v>
      </c>
      <c r="AB362" s="141" t="s">
        <v>635</v>
      </c>
      <c r="AC362" s="141"/>
      <c r="AD362" s="235"/>
      <c r="AE362" s="208"/>
      <c r="AF362" s="146"/>
      <c r="AG362" s="141"/>
      <c r="AH362" s="141"/>
      <c r="AI362" s="151"/>
      <c r="AJ362" s="141" t="s">
        <v>55</v>
      </c>
      <c r="AK362" s="141" t="s">
        <v>791</v>
      </c>
      <c r="AL362" s="141"/>
      <c r="AM362" s="141" t="s">
        <v>305</v>
      </c>
      <c r="AN362" s="146">
        <v>45565</v>
      </c>
      <c r="AO362" s="146">
        <v>45565</v>
      </c>
      <c r="AP362" s="208"/>
      <c r="AQ362" s="148">
        <v>13960000</v>
      </c>
      <c r="AR362" s="148">
        <v>109.03</v>
      </c>
      <c r="AS362" s="148">
        <v>3.71</v>
      </c>
      <c r="AT362" s="148">
        <v>56468.381479999996</v>
      </c>
      <c r="AU362" s="148">
        <v>15220.588</v>
      </c>
      <c r="AV362" s="151"/>
      <c r="AW362" s="151"/>
      <c r="AX362" s="141"/>
      <c r="AY362" s="141" t="s">
        <v>4063</v>
      </c>
      <c r="AZ362" s="229">
        <v>2.8008104839999999E-2</v>
      </c>
      <c r="BA362" s="229">
        <v>2.8208972899999999E-3</v>
      </c>
    </row>
    <row r="363" spans="1:53" ht="13.5" thickBot="1">
      <c r="A363" s="153">
        <v>8700</v>
      </c>
      <c r="B363" s="153">
        <v>12535</v>
      </c>
      <c r="C363" s="254"/>
      <c r="D363" s="141"/>
      <c r="E363" s="141" t="s">
        <v>4317</v>
      </c>
      <c r="F363" s="141">
        <v>11019975</v>
      </c>
      <c r="G363" s="141" t="s">
        <v>245</v>
      </c>
      <c r="H363" s="151" t="s">
        <v>871</v>
      </c>
      <c r="I363" s="141" t="s">
        <v>61</v>
      </c>
      <c r="J363" s="141"/>
      <c r="K363" s="141" t="s">
        <v>931</v>
      </c>
      <c r="L363" s="141" t="s">
        <v>62</v>
      </c>
      <c r="M363" s="141" t="s">
        <v>62</v>
      </c>
      <c r="N363" s="141"/>
      <c r="O363" s="207">
        <v>44837</v>
      </c>
      <c r="P363" s="141" t="s">
        <v>298</v>
      </c>
      <c r="Q363" s="141" t="s">
        <v>298</v>
      </c>
      <c r="R363" s="141" t="s">
        <v>298</v>
      </c>
      <c r="S363" s="141" t="s">
        <v>1212</v>
      </c>
      <c r="T363" s="232">
        <v>0.25</v>
      </c>
      <c r="U363" s="151" t="s">
        <v>441</v>
      </c>
      <c r="V363" s="209">
        <v>0.125</v>
      </c>
      <c r="W363" s="141"/>
      <c r="X363" s="141"/>
      <c r="Y363" s="209"/>
      <c r="Z363" s="229">
        <v>0.1026</v>
      </c>
      <c r="AA363" s="146">
        <v>45656</v>
      </c>
      <c r="AB363" s="141" t="s">
        <v>635</v>
      </c>
      <c r="AC363" s="141"/>
      <c r="AD363" s="235"/>
      <c r="AE363" s="208"/>
      <c r="AF363" s="146">
        <v>45382</v>
      </c>
      <c r="AG363" s="141"/>
      <c r="AH363" s="141"/>
      <c r="AI363" s="151"/>
      <c r="AJ363" s="141" t="s">
        <v>55</v>
      </c>
      <c r="AK363" s="141" t="s">
        <v>791</v>
      </c>
      <c r="AL363" s="141"/>
      <c r="AM363" s="141" t="s">
        <v>305</v>
      </c>
      <c r="AN363" s="146">
        <v>45565</v>
      </c>
      <c r="AO363" s="146">
        <v>45565</v>
      </c>
      <c r="AP363" s="208"/>
      <c r="AQ363" s="148">
        <v>17676767.670000002</v>
      </c>
      <c r="AR363" s="148">
        <v>100.47</v>
      </c>
      <c r="AS363" s="148">
        <v>2.7435</v>
      </c>
      <c r="AT363" s="148">
        <v>48724.1443</v>
      </c>
      <c r="AU363" s="148">
        <v>17759.8484782212</v>
      </c>
      <c r="AV363" s="151"/>
      <c r="AW363" s="151"/>
      <c r="AX363" s="141"/>
      <c r="AY363" s="141" t="s">
        <v>4063</v>
      </c>
      <c r="AZ363" s="229">
        <v>2.4166992323999999E-2</v>
      </c>
      <c r="BA363" s="229">
        <v>2.4340312749999999E-3</v>
      </c>
    </row>
    <row r="364" spans="1:53" ht="13.5" thickBot="1">
      <c r="A364" s="153">
        <v>8700</v>
      </c>
      <c r="B364" s="153">
        <v>12535</v>
      </c>
      <c r="C364" s="255"/>
      <c r="D364" s="141"/>
      <c r="E364" s="141" t="s">
        <v>4318</v>
      </c>
      <c r="F364" s="141">
        <v>11020015</v>
      </c>
      <c r="G364" s="141" t="s">
        <v>245</v>
      </c>
      <c r="H364" s="151" t="s">
        <v>871</v>
      </c>
      <c r="I364" s="141" t="s">
        <v>61</v>
      </c>
      <c r="J364" s="141"/>
      <c r="K364" s="141" t="s">
        <v>912</v>
      </c>
      <c r="L364" s="141" t="s">
        <v>62</v>
      </c>
      <c r="M364" s="141" t="s">
        <v>62</v>
      </c>
      <c r="N364" s="141"/>
      <c r="O364" s="207">
        <v>45033</v>
      </c>
      <c r="P364" s="141" t="s">
        <v>298</v>
      </c>
      <c r="Q364" s="141" t="s">
        <v>298</v>
      </c>
      <c r="R364" s="141" t="s">
        <v>298</v>
      </c>
      <c r="S364" s="141" t="s">
        <v>1207</v>
      </c>
      <c r="T364" s="232">
        <v>2.54</v>
      </c>
      <c r="U364" s="151" t="s">
        <v>3021</v>
      </c>
      <c r="V364" s="209">
        <v>0.15690000000000001</v>
      </c>
      <c r="W364" s="141"/>
      <c r="X364" s="141"/>
      <c r="Y364" s="209"/>
      <c r="Z364" s="229">
        <v>9.820000000000001E-2</v>
      </c>
      <c r="AA364" s="146">
        <v>46491</v>
      </c>
      <c r="AB364" s="141" t="s">
        <v>636</v>
      </c>
      <c r="AC364" s="141"/>
      <c r="AD364" s="235"/>
      <c r="AE364" s="208"/>
      <c r="AF364" s="146">
        <v>45382</v>
      </c>
      <c r="AG364" s="141"/>
      <c r="AH364" s="141"/>
      <c r="AI364" s="151"/>
      <c r="AJ364" s="141" t="s">
        <v>55</v>
      </c>
      <c r="AK364" s="141" t="s">
        <v>791</v>
      </c>
      <c r="AL364" s="141"/>
      <c r="AM364" s="141" t="s">
        <v>305</v>
      </c>
      <c r="AN364" s="146">
        <v>45565</v>
      </c>
      <c r="AO364" s="146">
        <v>45565</v>
      </c>
      <c r="AP364" s="208"/>
      <c r="AQ364" s="148">
        <v>2200000</v>
      </c>
      <c r="AR364" s="148">
        <v>141.22999999999999</v>
      </c>
      <c r="AS364" s="148">
        <v>3.71</v>
      </c>
      <c r="AT364" s="148">
        <v>11527.1926</v>
      </c>
      <c r="AU364" s="148">
        <v>3107.06</v>
      </c>
      <c r="AV364" s="151"/>
      <c r="AW364" s="151"/>
      <c r="AX364" s="141"/>
      <c r="AY364" s="141" t="s">
        <v>4063</v>
      </c>
      <c r="AZ364" s="229">
        <v>5.7174441759999996E-3</v>
      </c>
      <c r="BA364" s="229">
        <v>5.7584484400000004E-4</v>
      </c>
    </row>
    <row r="365" spans="1:53" ht="13.5" thickBot="1">
      <c r="A365" s="153">
        <v>8700</v>
      </c>
      <c r="B365" s="153">
        <v>12535</v>
      </c>
      <c r="C365" s="255"/>
      <c r="D365" s="141"/>
      <c r="E365" s="141" t="s">
        <v>4319</v>
      </c>
      <c r="F365" s="141">
        <v>11020020</v>
      </c>
      <c r="G365" s="141" t="s">
        <v>245</v>
      </c>
      <c r="H365" s="151"/>
      <c r="I365" s="141" t="s">
        <v>61</v>
      </c>
      <c r="J365" s="141"/>
      <c r="K365" s="141" t="s">
        <v>878</v>
      </c>
      <c r="L365" s="141" t="s">
        <v>55</v>
      </c>
      <c r="M365" s="141" t="s">
        <v>62</v>
      </c>
      <c r="N365" s="141"/>
      <c r="O365" s="207">
        <v>45041</v>
      </c>
      <c r="P365" s="141" t="s">
        <v>1276</v>
      </c>
      <c r="Q365" s="141" t="s">
        <v>65</v>
      </c>
      <c r="R365" s="141" t="s">
        <v>64</v>
      </c>
      <c r="S365" s="141" t="s">
        <v>1207</v>
      </c>
      <c r="T365" s="232">
        <v>0</v>
      </c>
      <c r="U365" s="151" t="s">
        <v>441</v>
      </c>
      <c r="V365" s="209">
        <v>0.1022</v>
      </c>
      <c r="W365" s="141"/>
      <c r="X365" s="141"/>
      <c r="Y365" s="209"/>
      <c r="Z365" s="229">
        <v>9.3100000000000002E-2</v>
      </c>
      <c r="AA365" s="146">
        <v>46990</v>
      </c>
      <c r="AB365" s="141" t="s">
        <v>636</v>
      </c>
      <c r="AC365" s="141"/>
      <c r="AD365" s="235"/>
      <c r="AE365" s="208"/>
      <c r="AF365" s="146">
        <v>45108</v>
      </c>
      <c r="AG365" s="141"/>
      <c r="AH365" s="141"/>
      <c r="AI365" s="151"/>
      <c r="AJ365" s="141" t="s">
        <v>55</v>
      </c>
      <c r="AK365" s="141" t="s">
        <v>791</v>
      </c>
      <c r="AL365" s="141"/>
      <c r="AM365" s="141" t="s">
        <v>305</v>
      </c>
      <c r="AN365" s="146">
        <v>45565</v>
      </c>
      <c r="AO365" s="146">
        <v>45565</v>
      </c>
      <c r="AP365" s="208"/>
      <c r="AQ365" s="148">
        <v>471057.43</v>
      </c>
      <c r="AR365" s="148">
        <v>99.44</v>
      </c>
      <c r="AS365" s="148">
        <v>3.71</v>
      </c>
      <c r="AT365" s="148">
        <v>1737.83638</v>
      </c>
      <c r="AU365" s="148">
        <v>468.41950943396199</v>
      </c>
      <c r="AV365" s="151"/>
      <c r="AW365" s="151"/>
      <c r="AX365" s="141"/>
      <c r="AY365" s="141" t="s">
        <v>4063</v>
      </c>
      <c r="AZ365" s="229">
        <v>8.6196030800000001E-4</v>
      </c>
      <c r="BA365" s="229">
        <v>8.6814210124445403E-5</v>
      </c>
    </row>
    <row r="366" spans="1:53" ht="13.5" thickBot="1">
      <c r="A366" s="153">
        <v>8700</v>
      </c>
      <c r="B366" s="153">
        <v>12535</v>
      </c>
      <c r="C366" s="255"/>
      <c r="D366" s="141"/>
      <c r="E366" s="141" t="s">
        <v>4320</v>
      </c>
      <c r="F366" s="141">
        <v>11020026</v>
      </c>
      <c r="G366" s="141" t="s">
        <v>245</v>
      </c>
      <c r="H366" s="151"/>
      <c r="I366" s="141" t="s">
        <v>61</v>
      </c>
      <c r="J366" s="141"/>
      <c r="K366" s="141" t="s">
        <v>878</v>
      </c>
      <c r="L366" s="141" t="s">
        <v>55</v>
      </c>
      <c r="M366" s="141" t="s">
        <v>62</v>
      </c>
      <c r="N366" s="141"/>
      <c r="O366" s="207">
        <v>45076</v>
      </c>
      <c r="P366" s="141" t="s">
        <v>1276</v>
      </c>
      <c r="Q366" s="141" t="s">
        <v>65</v>
      </c>
      <c r="R366" s="141" t="s">
        <v>64</v>
      </c>
      <c r="S366" s="141" t="s">
        <v>1207</v>
      </c>
      <c r="T366" s="232">
        <v>0</v>
      </c>
      <c r="U366" s="151" t="s">
        <v>441</v>
      </c>
      <c r="V366" s="209">
        <v>0.1022</v>
      </c>
      <c r="W366" s="141"/>
      <c r="X366" s="141"/>
      <c r="Y366" s="209"/>
      <c r="Z366" s="229">
        <v>9.3100000000000002E-2</v>
      </c>
      <c r="AA366" s="146">
        <v>46990</v>
      </c>
      <c r="AB366" s="141" t="s">
        <v>636</v>
      </c>
      <c r="AC366" s="141"/>
      <c r="AD366" s="235"/>
      <c r="AE366" s="208"/>
      <c r="AF366" s="146">
        <v>45108</v>
      </c>
      <c r="AG366" s="141"/>
      <c r="AH366" s="141"/>
      <c r="AI366" s="151"/>
      <c r="AJ366" s="141" t="s">
        <v>55</v>
      </c>
      <c r="AK366" s="141" t="s">
        <v>791</v>
      </c>
      <c r="AL366" s="141"/>
      <c r="AM366" s="141" t="s">
        <v>305</v>
      </c>
      <c r="AN366" s="146">
        <v>45565</v>
      </c>
      <c r="AO366" s="146">
        <v>45565</v>
      </c>
      <c r="AP366" s="208"/>
      <c r="AQ366" s="148">
        <v>109159.02</v>
      </c>
      <c r="AR366" s="148">
        <v>99.44</v>
      </c>
      <c r="AS366" s="148">
        <v>3.71</v>
      </c>
      <c r="AT366" s="148">
        <v>402.71208000000001</v>
      </c>
      <c r="AU366" s="148">
        <v>108.547730458221</v>
      </c>
      <c r="AV366" s="151"/>
      <c r="AW366" s="151"/>
      <c r="AX366" s="141"/>
      <c r="AY366" s="141" t="s">
        <v>4063</v>
      </c>
      <c r="AZ366" s="229">
        <v>1.9974367700000001E-4</v>
      </c>
      <c r="BA366" s="229">
        <v>2.0117619549875301E-5</v>
      </c>
    </row>
    <row r="367" spans="1:53" ht="13.5" thickBot="1">
      <c r="A367" s="153">
        <v>8700</v>
      </c>
      <c r="B367" s="153">
        <v>12535</v>
      </c>
      <c r="C367" s="255"/>
      <c r="D367" s="141"/>
      <c r="E367" s="141" t="s">
        <v>4321</v>
      </c>
      <c r="F367" s="141">
        <v>11020460</v>
      </c>
      <c r="G367" s="141" t="s">
        <v>245</v>
      </c>
      <c r="H367" s="151"/>
      <c r="I367" s="141" t="s">
        <v>61</v>
      </c>
      <c r="J367" s="141"/>
      <c r="K367" s="141" t="s">
        <v>878</v>
      </c>
      <c r="L367" s="141" t="s">
        <v>62</v>
      </c>
      <c r="M367" s="141" t="s">
        <v>55</v>
      </c>
      <c r="N367" s="141"/>
      <c r="O367" s="207">
        <v>45105</v>
      </c>
      <c r="P367" s="141" t="s">
        <v>1276</v>
      </c>
      <c r="Q367" s="141" t="s">
        <v>65</v>
      </c>
      <c r="R367" s="141" t="s">
        <v>64</v>
      </c>
      <c r="S367" s="141" t="s">
        <v>1207</v>
      </c>
      <c r="T367" s="232">
        <v>5.5</v>
      </c>
      <c r="U367" s="151" t="s">
        <v>441</v>
      </c>
      <c r="V367" s="209">
        <v>0.1022</v>
      </c>
      <c r="W367" s="141"/>
      <c r="X367" s="141"/>
      <c r="Y367" s="209"/>
      <c r="Z367" s="229">
        <v>9.3100000000000002E-2</v>
      </c>
      <c r="AA367" s="146">
        <v>46990</v>
      </c>
      <c r="AB367" s="141" t="s">
        <v>636</v>
      </c>
      <c r="AC367" s="141"/>
      <c r="AD367" s="235"/>
      <c r="AE367" s="208"/>
      <c r="AF367" s="146">
        <v>45108</v>
      </c>
      <c r="AG367" s="141"/>
      <c r="AH367" s="141"/>
      <c r="AI367" s="151"/>
      <c r="AJ367" s="141" t="s">
        <v>55</v>
      </c>
      <c r="AK367" s="141" t="s">
        <v>791</v>
      </c>
      <c r="AL367" s="141"/>
      <c r="AM367" s="141" t="s">
        <v>305</v>
      </c>
      <c r="AN367" s="146">
        <v>45565</v>
      </c>
      <c r="AO367" s="146">
        <v>45565</v>
      </c>
      <c r="AP367" s="208"/>
      <c r="AQ367" s="148">
        <v>24838.93</v>
      </c>
      <c r="AR367" s="148">
        <v>99.44</v>
      </c>
      <c r="AS367" s="148">
        <v>3.71</v>
      </c>
      <c r="AT367" s="148">
        <v>91.636380000000003</v>
      </c>
      <c r="AU367" s="148">
        <v>24.699832884096999</v>
      </c>
      <c r="AV367" s="151"/>
      <c r="AW367" s="151"/>
      <c r="AX367" s="141"/>
      <c r="AY367" s="141" t="s">
        <v>4063</v>
      </c>
      <c r="AZ367" s="229">
        <v>4.5451299842057401E-5</v>
      </c>
      <c r="BA367" s="229">
        <v>4.5777266720377501E-6</v>
      </c>
    </row>
    <row r="368" spans="1:53" ht="13.5" thickBot="1">
      <c r="A368" s="153">
        <v>8700</v>
      </c>
      <c r="B368" s="153">
        <v>12535</v>
      </c>
      <c r="C368" s="254"/>
      <c r="D368" s="141"/>
      <c r="E368" s="141" t="s">
        <v>4322</v>
      </c>
      <c r="F368" s="141">
        <v>11020465</v>
      </c>
      <c r="G368" s="141" t="s">
        <v>245</v>
      </c>
      <c r="H368" s="151"/>
      <c r="I368" s="141" t="s">
        <v>61</v>
      </c>
      <c r="J368" s="141"/>
      <c r="K368" s="141" t="s">
        <v>878</v>
      </c>
      <c r="L368" s="141" t="s">
        <v>62</v>
      </c>
      <c r="M368" s="141" t="s">
        <v>55</v>
      </c>
      <c r="N368" s="141"/>
      <c r="O368" s="207">
        <v>45132</v>
      </c>
      <c r="P368" s="141" t="s">
        <v>1276</v>
      </c>
      <c r="Q368" s="141" t="s">
        <v>65</v>
      </c>
      <c r="R368" s="141" t="s">
        <v>64</v>
      </c>
      <c r="S368" s="141" t="s">
        <v>1207</v>
      </c>
      <c r="T368" s="232">
        <v>5.5</v>
      </c>
      <c r="U368" s="151" t="s">
        <v>441</v>
      </c>
      <c r="V368" s="209">
        <v>0.1022</v>
      </c>
      <c r="W368" s="141"/>
      <c r="X368" s="141"/>
      <c r="Y368" s="209"/>
      <c r="Z368" s="229">
        <v>9.3100000000000002E-2</v>
      </c>
      <c r="AA368" s="146">
        <v>46990</v>
      </c>
      <c r="AB368" s="141" t="s">
        <v>636</v>
      </c>
      <c r="AC368" s="141"/>
      <c r="AD368" s="235"/>
      <c r="AE368" s="208"/>
      <c r="AF368" s="146">
        <v>45108</v>
      </c>
      <c r="AG368" s="141"/>
      <c r="AH368" s="141"/>
      <c r="AI368" s="151"/>
      <c r="AJ368" s="141" t="s">
        <v>55</v>
      </c>
      <c r="AK368" s="141" t="s">
        <v>791</v>
      </c>
      <c r="AL368" s="141"/>
      <c r="AM368" s="141" t="s">
        <v>305</v>
      </c>
      <c r="AN368" s="146">
        <v>45565</v>
      </c>
      <c r="AO368" s="146">
        <v>45565</v>
      </c>
      <c r="AP368" s="208"/>
      <c r="AQ368" s="148">
        <v>62859.6</v>
      </c>
      <c r="AR368" s="148">
        <v>99.44</v>
      </c>
      <c r="AS368" s="148">
        <v>3.71</v>
      </c>
      <c r="AT368" s="148">
        <v>231.90314000000001</v>
      </c>
      <c r="AU368" s="148">
        <v>62.507584905660003</v>
      </c>
      <c r="AV368" s="151"/>
      <c r="AW368" s="151"/>
      <c r="AX368" s="141"/>
      <c r="AY368" s="141" t="s">
        <v>4063</v>
      </c>
      <c r="AZ368" s="229">
        <v>1.15023085E-4</v>
      </c>
      <c r="BA368" s="229">
        <v>1.1584800592377201E-5</v>
      </c>
    </row>
    <row r="369" spans="1:53" ht="13.5" thickBot="1">
      <c r="A369" s="153">
        <v>8700</v>
      </c>
      <c r="B369" s="153">
        <v>12535</v>
      </c>
      <c r="C369" s="255"/>
      <c r="D369" s="141"/>
      <c r="E369" s="141" t="s">
        <v>4323</v>
      </c>
      <c r="F369" s="141">
        <v>11020478</v>
      </c>
      <c r="G369" s="141" t="s">
        <v>245</v>
      </c>
      <c r="H369" s="151"/>
      <c r="I369" s="141" t="s">
        <v>61</v>
      </c>
      <c r="J369" s="141"/>
      <c r="K369" s="141" t="s">
        <v>878</v>
      </c>
      <c r="L369" s="141" t="s">
        <v>62</v>
      </c>
      <c r="M369" s="141" t="s">
        <v>55</v>
      </c>
      <c r="N369" s="141"/>
      <c r="O369" s="207">
        <v>45166</v>
      </c>
      <c r="P369" s="141" t="s">
        <v>1276</v>
      </c>
      <c r="Q369" s="141" t="s">
        <v>65</v>
      </c>
      <c r="R369" s="141" t="s">
        <v>64</v>
      </c>
      <c r="S369" s="141" t="s">
        <v>1207</v>
      </c>
      <c r="T369" s="232">
        <v>5.5</v>
      </c>
      <c r="U369" s="151" t="s">
        <v>441</v>
      </c>
      <c r="V369" s="209">
        <v>0.1022</v>
      </c>
      <c r="W369" s="141"/>
      <c r="X369" s="141"/>
      <c r="Y369" s="209"/>
      <c r="Z369" s="229">
        <v>9.3100000000000002E-2</v>
      </c>
      <c r="AA369" s="146">
        <v>46990</v>
      </c>
      <c r="AB369" s="141" t="s">
        <v>636</v>
      </c>
      <c r="AC369" s="141"/>
      <c r="AD369" s="235"/>
      <c r="AE369" s="208"/>
      <c r="AF369" s="146">
        <v>45108</v>
      </c>
      <c r="AG369" s="141"/>
      <c r="AH369" s="141"/>
      <c r="AI369" s="151"/>
      <c r="AJ369" s="141" t="s">
        <v>55</v>
      </c>
      <c r="AK369" s="141" t="s">
        <v>791</v>
      </c>
      <c r="AL369" s="141"/>
      <c r="AM369" s="141" t="s">
        <v>305</v>
      </c>
      <c r="AN369" s="146">
        <v>45565</v>
      </c>
      <c r="AO369" s="146">
        <v>45565</v>
      </c>
      <c r="AP369" s="208"/>
      <c r="AQ369" s="148">
        <v>96525.440000000002</v>
      </c>
      <c r="AR369" s="148">
        <v>99.44</v>
      </c>
      <c r="AS369" s="148">
        <v>3.71</v>
      </c>
      <c r="AT369" s="148">
        <v>356.10397</v>
      </c>
      <c r="AU369" s="148">
        <v>95.984897574124005</v>
      </c>
      <c r="AV369" s="151"/>
      <c r="AW369" s="151"/>
      <c r="AX369" s="141"/>
      <c r="AY369" s="141" t="s">
        <v>4063</v>
      </c>
      <c r="AZ369" s="229">
        <v>1.7662622899999999E-4</v>
      </c>
      <c r="BA369" s="229">
        <v>1.7789295490366701E-5</v>
      </c>
    </row>
    <row r="370" spans="1:53" ht="13.5" thickBot="1">
      <c r="A370" s="153">
        <v>8700</v>
      </c>
      <c r="B370" s="153">
        <v>12535</v>
      </c>
      <c r="C370" s="255"/>
      <c r="D370" s="141"/>
      <c r="E370" s="141" t="s">
        <v>4324</v>
      </c>
      <c r="F370" s="141">
        <v>11020486</v>
      </c>
      <c r="G370" s="141" t="s">
        <v>245</v>
      </c>
      <c r="H370" s="151"/>
      <c r="I370" s="141" t="s">
        <v>61</v>
      </c>
      <c r="J370" s="141"/>
      <c r="K370" s="141" t="s">
        <v>878</v>
      </c>
      <c r="L370" s="141" t="s">
        <v>62</v>
      </c>
      <c r="M370" s="141" t="s">
        <v>55</v>
      </c>
      <c r="N370" s="141"/>
      <c r="O370" s="207">
        <v>45195</v>
      </c>
      <c r="P370" s="141" t="s">
        <v>1276</v>
      </c>
      <c r="Q370" s="141" t="s">
        <v>65</v>
      </c>
      <c r="R370" s="141" t="s">
        <v>64</v>
      </c>
      <c r="S370" s="141" t="s">
        <v>1207</v>
      </c>
      <c r="T370" s="232">
        <v>5.5</v>
      </c>
      <c r="U370" s="151" t="s">
        <v>441</v>
      </c>
      <c r="V370" s="209">
        <v>0.1022</v>
      </c>
      <c r="W370" s="141"/>
      <c r="X370" s="141"/>
      <c r="Y370" s="209"/>
      <c r="Z370" s="229">
        <v>9.3100000000000002E-2</v>
      </c>
      <c r="AA370" s="146">
        <v>46990</v>
      </c>
      <c r="AB370" s="141" t="s">
        <v>636</v>
      </c>
      <c r="AC370" s="141"/>
      <c r="AD370" s="235"/>
      <c r="AE370" s="208"/>
      <c r="AF370" s="146">
        <v>45108</v>
      </c>
      <c r="AG370" s="141"/>
      <c r="AH370" s="141"/>
      <c r="AI370" s="151"/>
      <c r="AJ370" s="141" t="s">
        <v>55</v>
      </c>
      <c r="AK370" s="141" t="s">
        <v>791</v>
      </c>
      <c r="AL370" s="141"/>
      <c r="AM370" s="141" t="s">
        <v>305</v>
      </c>
      <c r="AN370" s="146">
        <v>45565</v>
      </c>
      <c r="AO370" s="146">
        <v>45565</v>
      </c>
      <c r="AP370" s="208"/>
      <c r="AQ370" s="148">
        <v>124594.42</v>
      </c>
      <c r="AR370" s="148">
        <v>99.44</v>
      </c>
      <c r="AS370" s="148">
        <v>3.71</v>
      </c>
      <c r="AT370" s="148">
        <v>459.65672000000001</v>
      </c>
      <c r="AU370" s="148">
        <v>123.896690026954</v>
      </c>
      <c r="AV370" s="151"/>
      <c r="AW370" s="151"/>
      <c r="AX370" s="141"/>
      <c r="AY370" s="141" t="s">
        <v>4063</v>
      </c>
      <c r="AZ370" s="229">
        <v>2.27988004E-4</v>
      </c>
      <c r="BA370" s="229">
        <v>2.2962308497186199E-5</v>
      </c>
    </row>
    <row r="371" spans="1:53" ht="13.5" thickBot="1">
      <c r="A371" s="153">
        <v>8700</v>
      </c>
      <c r="B371" s="153">
        <v>12535</v>
      </c>
      <c r="C371" s="255"/>
      <c r="D371" s="141"/>
      <c r="E371" s="141" t="s">
        <v>4325</v>
      </c>
      <c r="F371" s="141">
        <v>11020493</v>
      </c>
      <c r="G371" s="141" t="s">
        <v>245</v>
      </c>
      <c r="H371" s="151"/>
      <c r="I371" s="141" t="s">
        <v>61</v>
      </c>
      <c r="J371" s="141"/>
      <c r="K371" s="141" t="s">
        <v>878</v>
      </c>
      <c r="L371" s="141" t="s">
        <v>62</v>
      </c>
      <c r="M371" s="141" t="s">
        <v>55</v>
      </c>
      <c r="N371" s="141"/>
      <c r="O371" s="207">
        <v>45229</v>
      </c>
      <c r="P371" s="141" t="s">
        <v>1276</v>
      </c>
      <c r="Q371" s="141" t="s">
        <v>65</v>
      </c>
      <c r="R371" s="141" t="s">
        <v>64</v>
      </c>
      <c r="S371" s="141" t="s">
        <v>1207</v>
      </c>
      <c r="T371" s="232">
        <v>0</v>
      </c>
      <c r="U371" s="151" t="s">
        <v>441</v>
      </c>
      <c r="V371" s="209">
        <v>0.1022</v>
      </c>
      <c r="W371" s="141"/>
      <c r="X371" s="141"/>
      <c r="Y371" s="209"/>
      <c r="Z371" s="229">
        <v>9.3100000000000002E-2</v>
      </c>
      <c r="AA371" s="146">
        <v>46990</v>
      </c>
      <c r="AB371" s="141" t="s">
        <v>636</v>
      </c>
      <c r="AC371" s="141"/>
      <c r="AD371" s="235"/>
      <c r="AE371" s="208"/>
      <c r="AF371" s="146">
        <v>45108</v>
      </c>
      <c r="AG371" s="141"/>
      <c r="AH371" s="141"/>
      <c r="AI371" s="151"/>
      <c r="AJ371" s="141" t="s">
        <v>55</v>
      </c>
      <c r="AK371" s="141" t="s">
        <v>791</v>
      </c>
      <c r="AL371" s="141"/>
      <c r="AM371" s="141" t="s">
        <v>305</v>
      </c>
      <c r="AN371" s="146">
        <v>45565</v>
      </c>
      <c r="AO371" s="146">
        <v>45565</v>
      </c>
      <c r="AP371" s="208"/>
      <c r="AQ371" s="148">
        <v>195754.45</v>
      </c>
      <c r="AR371" s="148">
        <v>99.44</v>
      </c>
      <c r="AS371" s="148">
        <v>3.71</v>
      </c>
      <c r="AT371" s="148">
        <v>722.18201999999997</v>
      </c>
      <c r="AU371" s="148">
        <v>194.65822641509399</v>
      </c>
      <c r="AV371" s="151"/>
      <c r="AW371" s="151"/>
      <c r="AX371" s="141"/>
      <c r="AY371" s="141" t="s">
        <v>4063</v>
      </c>
      <c r="AZ371" s="229">
        <v>3.5819956499999998E-4</v>
      </c>
      <c r="BA371" s="229">
        <v>3.6076849554948598E-5</v>
      </c>
    </row>
    <row r="372" spans="1:53" ht="13.5" thickBot="1">
      <c r="A372" s="153">
        <v>8700</v>
      </c>
      <c r="B372" s="153">
        <v>12535</v>
      </c>
      <c r="C372" s="254"/>
      <c r="D372" s="141"/>
      <c r="E372" s="141" t="s">
        <v>4326</v>
      </c>
      <c r="F372" s="141">
        <v>11020497</v>
      </c>
      <c r="G372" s="141" t="s">
        <v>245</v>
      </c>
      <c r="H372" s="151"/>
      <c r="I372" s="141" t="s">
        <v>61</v>
      </c>
      <c r="J372" s="141"/>
      <c r="K372" s="141" t="s">
        <v>878</v>
      </c>
      <c r="L372" s="141" t="s">
        <v>62</v>
      </c>
      <c r="M372" s="141" t="s">
        <v>55</v>
      </c>
      <c r="N372" s="141"/>
      <c r="O372" s="207">
        <v>45259</v>
      </c>
      <c r="P372" s="141" t="s">
        <v>1276</v>
      </c>
      <c r="Q372" s="141" t="s">
        <v>65</v>
      </c>
      <c r="R372" s="141" t="s">
        <v>64</v>
      </c>
      <c r="S372" s="141" t="s">
        <v>1207</v>
      </c>
      <c r="T372" s="232">
        <v>5.5</v>
      </c>
      <c r="U372" s="151" t="s">
        <v>441</v>
      </c>
      <c r="V372" s="209">
        <v>0.1022</v>
      </c>
      <c r="W372" s="141"/>
      <c r="X372" s="141"/>
      <c r="Y372" s="209"/>
      <c r="Z372" s="229">
        <v>9.3100000000000002E-2</v>
      </c>
      <c r="AA372" s="146">
        <v>46990</v>
      </c>
      <c r="AB372" s="141" t="s">
        <v>636</v>
      </c>
      <c r="AC372" s="141"/>
      <c r="AD372" s="235"/>
      <c r="AE372" s="208"/>
      <c r="AF372" s="146">
        <v>45108</v>
      </c>
      <c r="AG372" s="141"/>
      <c r="AH372" s="141"/>
      <c r="AI372" s="151"/>
      <c r="AJ372" s="141" t="s">
        <v>55</v>
      </c>
      <c r="AK372" s="141" t="s">
        <v>791</v>
      </c>
      <c r="AL372" s="141"/>
      <c r="AM372" s="141" t="s">
        <v>305</v>
      </c>
      <c r="AN372" s="146">
        <v>45565</v>
      </c>
      <c r="AO372" s="146">
        <v>45565</v>
      </c>
      <c r="AP372" s="208"/>
      <c r="AQ372" s="148">
        <v>28146.9</v>
      </c>
      <c r="AR372" s="148">
        <v>99.44</v>
      </c>
      <c r="AS372" s="148">
        <v>3.71</v>
      </c>
      <c r="AT372" s="148">
        <v>103.84022</v>
      </c>
      <c r="AU372" s="148">
        <v>27.989277628031999</v>
      </c>
      <c r="AV372" s="151"/>
      <c r="AW372" s="151"/>
      <c r="AX372" s="141"/>
      <c r="AY372" s="141" t="s">
        <v>4063</v>
      </c>
      <c r="AZ372" s="229">
        <v>5.1504358584278502E-5</v>
      </c>
      <c r="BA372" s="229">
        <v>5.1873736688885802E-6</v>
      </c>
    </row>
    <row r="373" spans="1:53" ht="13.5" thickBot="1">
      <c r="A373" s="153">
        <v>8700</v>
      </c>
      <c r="B373" s="153">
        <v>12535</v>
      </c>
      <c r="C373" s="254"/>
      <c r="D373" s="141"/>
      <c r="E373" s="141" t="s">
        <v>4327</v>
      </c>
      <c r="F373" s="141">
        <v>11020504</v>
      </c>
      <c r="G373" s="141" t="s">
        <v>245</v>
      </c>
      <c r="H373" s="151"/>
      <c r="I373" s="141" t="s">
        <v>61</v>
      </c>
      <c r="J373" s="141"/>
      <c r="K373" s="141" t="s">
        <v>878</v>
      </c>
      <c r="L373" s="141" t="s">
        <v>62</v>
      </c>
      <c r="M373" s="141" t="s">
        <v>55</v>
      </c>
      <c r="N373" s="141"/>
      <c r="O373" s="207">
        <v>45287</v>
      </c>
      <c r="P373" s="141" t="s">
        <v>1276</v>
      </c>
      <c r="Q373" s="141" t="s">
        <v>65</v>
      </c>
      <c r="R373" s="141" t="s">
        <v>64</v>
      </c>
      <c r="S373" s="141" t="s">
        <v>1207</v>
      </c>
      <c r="T373" s="232">
        <v>5.5</v>
      </c>
      <c r="U373" s="151" t="s">
        <v>441</v>
      </c>
      <c r="V373" s="209">
        <v>0.1022</v>
      </c>
      <c r="W373" s="141"/>
      <c r="X373" s="141"/>
      <c r="Y373" s="209"/>
      <c r="Z373" s="229">
        <v>9.3100000000000002E-2</v>
      </c>
      <c r="AA373" s="146">
        <v>46990</v>
      </c>
      <c r="AB373" s="141" t="s">
        <v>636</v>
      </c>
      <c r="AC373" s="141"/>
      <c r="AD373" s="235"/>
      <c r="AE373" s="208"/>
      <c r="AF373" s="146">
        <v>45108</v>
      </c>
      <c r="AG373" s="141"/>
      <c r="AH373" s="141"/>
      <c r="AI373" s="151"/>
      <c r="AJ373" s="141" t="s">
        <v>55</v>
      </c>
      <c r="AK373" s="141" t="s">
        <v>791</v>
      </c>
      <c r="AL373" s="141"/>
      <c r="AM373" s="141" t="s">
        <v>305</v>
      </c>
      <c r="AN373" s="146">
        <v>45565</v>
      </c>
      <c r="AO373" s="146">
        <v>45565</v>
      </c>
      <c r="AP373" s="208"/>
      <c r="AQ373" s="148">
        <v>46693.77</v>
      </c>
      <c r="AR373" s="148">
        <v>99.44</v>
      </c>
      <c r="AS373" s="148">
        <v>3.71</v>
      </c>
      <c r="AT373" s="148">
        <v>172.26378</v>
      </c>
      <c r="AU373" s="148">
        <v>46.432285714285001</v>
      </c>
      <c r="AV373" s="151"/>
      <c r="AW373" s="151"/>
      <c r="AX373" s="141"/>
      <c r="AY373" s="141" t="s">
        <v>4063</v>
      </c>
      <c r="AZ373" s="229">
        <v>8.5442187008109694E-5</v>
      </c>
      <c r="BA373" s="229">
        <v>8.6054959867690403E-6</v>
      </c>
    </row>
    <row r="374" spans="1:53" ht="13.5" thickBot="1">
      <c r="A374" s="153">
        <v>8700</v>
      </c>
      <c r="B374" s="153">
        <v>12535</v>
      </c>
      <c r="C374" s="255"/>
      <c r="D374" s="141"/>
      <c r="E374" s="141" t="s">
        <v>4328</v>
      </c>
      <c r="F374" s="141">
        <v>11020505</v>
      </c>
      <c r="G374" s="141" t="s">
        <v>245</v>
      </c>
      <c r="H374" s="151"/>
      <c r="I374" s="141" t="s">
        <v>61</v>
      </c>
      <c r="J374" s="141"/>
      <c r="K374" s="141" t="s">
        <v>878</v>
      </c>
      <c r="L374" s="141" t="s">
        <v>62</v>
      </c>
      <c r="M374" s="141" t="s">
        <v>55</v>
      </c>
      <c r="N374" s="141"/>
      <c r="O374" s="207">
        <v>45288</v>
      </c>
      <c r="P374" s="141" t="s">
        <v>1276</v>
      </c>
      <c r="Q374" s="141" t="s">
        <v>65</v>
      </c>
      <c r="R374" s="141" t="s">
        <v>64</v>
      </c>
      <c r="S374" s="141" t="s">
        <v>1207</v>
      </c>
      <c r="T374" s="232">
        <v>5.5</v>
      </c>
      <c r="U374" s="151" t="s">
        <v>441</v>
      </c>
      <c r="V374" s="209">
        <v>0.1097906</v>
      </c>
      <c r="W374" s="141"/>
      <c r="X374" s="141"/>
      <c r="Y374" s="209"/>
      <c r="Z374" s="229">
        <v>9.4499999999999987E-2</v>
      </c>
      <c r="AA374" s="146">
        <v>46990</v>
      </c>
      <c r="AB374" s="141" t="s">
        <v>636</v>
      </c>
      <c r="AC374" s="141"/>
      <c r="AD374" s="235"/>
      <c r="AE374" s="208"/>
      <c r="AF374" s="146">
        <v>45108</v>
      </c>
      <c r="AG374" s="141"/>
      <c r="AH374" s="141"/>
      <c r="AI374" s="151"/>
      <c r="AJ374" s="141" t="s">
        <v>55</v>
      </c>
      <c r="AK374" s="141" t="s">
        <v>791</v>
      </c>
      <c r="AL374" s="141"/>
      <c r="AM374" s="141" t="s">
        <v>305</v>
      </c>
      <c r="AN374" s="146">
        <v>45565</v>
      </c>
      <c r="AO374" s="146">
        <v>45565</v>
      </c>
      <c r="AP374" s="208"/>
      <c r="AQ374" s="148">
        <v>3247891.46</v>
      </c>
      <c r="AR374" s="148">
        <v>103.02</v>
      </c>
      <c r="AS374" s="148">
        <v>3.71</v>
      </c>
      <c r="AT374" s="148">
        <v>12413.577569999999</v>
      </c>
      <c r="AU374" s="148">
        <v>3345.9777816711598</v>
      </c>
      <c r="AV374" s="151"/>
      <c r="AW374" s="151"/>
      <c r="AX374" s="141"/>
      <c r="AY374" s="141" t="s">
        <v>4063</v>
      </c>
      <c r="AZ374" s="229">
        <v>6.1570877879999998E-3</v>
      </c>
      <c r="BA374" s="229">
        <v>6.2012450800000003E-4</v>
      </c>
    </row>
    <row r="375" spans="1:53" ht="13.5" thickBot="1">
      <c r="A375" s="153">
        <v>8700</v>
      </c>
      <c r="B375" s="153">
        <v>12535</v>
      </c>
      <c r="C375" s="255"/>
      <c r="D375" s="141"/>
      <c r="E375" s="141" t="s">
        <v>4329</v>
      </c>
      <c r="F375" s="141">
        <v>11020506</v>
      </c>
      <c r="G375" s="141" t="s">
        <v>245</v>
      </c>
      <c r="H375" s="151"/>
      <c r="I375" s="141" t="s">
        <v>61</v>
      </c>
      <c r="J375" s="141"/>
      <c r="K375" s="141" t="s">
        <v>878</v>
      </c>
      <c r="L375" s="141" t="s">
        <v>62</v>
      </c>
      <c r="M375" s="141" t="s">
        <v>55</v>
      </c>
      <c r="N375" s="141"/>
      <c r="O375" s="207">
        <v>45288</v>
      </c>
      <c r="P375" s="141" t="s">
        <v>1276</v>
      </c>
      <c r="Q375" s="141" t="s">
        <v>65</v>
      </c>
      <c r="R375" s="141" t="s">
        <v>64</v>
      </c>
      <c r="S375" s="141" t="s">
        <v>1207</v>
      </c>
      <c r="T375" s="232">
        <v>5.5</v>
      </c>
      <c r="U375" s="151" t="s">
        <v>441</v>
      </c>
      <c r="V375" s="209">
        <v>0.1022</v>
      </c>
      <c r="W375" s="141"/>
      <c r="X375" s="141"/>
      <c r="Y375" s="209"/>
      <c r="Z375" s="229">
        <v>9.3299999999999994E-2</v>
      </c>
      <c r="AA375" s="146">
        <v>46990</v>
      </c>
      <c r="AB375" s="141" t="s">
        <v>636</v>
      </c>
      <c r="AC375" s="141"/>
      <c r="AD375" s="235"/>
      <c r="AE375" s="208"/>
      <c r="AF375" s="146">
        <v>45108</v>
      </c>
      <c r="AG375" s="141"/>
      <c r="AH375" s="141"/>
      <c r="AI375" s="151"/>
      <c r="AJ375" s="141" t="s">
        <v>55</v>
      </c>
      <c r="AK375" s="141" t="s">
        <v>791</v>
      </c>
      <c r="AL375" s="141"/>
      <c r="AM375" s="141" t="s">
        <v>305</v>
      </c>
      <c r="AN375" s="146">
        <v>45565</v>
      </c>
      <c r="AO375" s="146">
        <v>45565</v>
      </c>
      <c r="AP375" s="208"/>
      <c r="AQ375" s="148">
        <v>1107852.29</v>
      </c>
      <c r="AR375" s="148">
        <v>99.4</v>
      </c>
      <c r="AS375" s="148">
        <v>3.71</v>
      </c>
      <c r="AT375" s="148">
        <v>4085.4712</v>
      </c>
      <c r="AU375" s="148">
        <v>1101.20517520216</v>
      </c>
      <c r="AV375" s="151"/>
      <c r="AW375" s="151"/>
      <c r="AX375" s="141"/>
      <c r="AY375" s="141" t="s">
        <v>4063</v>
      </c>
      <c r="AZ375" s="229">
        <v>2.02637835E-3</v>
      </c>
      <c r="BA375" s="229">
        <v>2.0409110899999999E-4</v>
      </c>
    </row>
    <row r="376" spans="1:53" ht="13.5" thickBot="1">
      <c r="A376" s="153">
        <v>8700</v>
      </c>
      <c r="B376" s="153">
        <v>12535</v>
      </c>
      <c r="C376" s="255"/>
      <c r="D376" s="141"/>
      <c r="E376" s="141" t="s">
        <v>4330</v>
      </c>
      <c r="F376" s="141">
        <v>11020507</v>
      </c>
      <c r="G376" s="141" t="s">
        <v>245</v>
      </c>
      <c r="H376" s="151"/>
      <c r="I376" s="141" t="s">
        <v>61</v>
      </c>
      <c r="J376" s="141"/>
      <c r="K376" s="141" t="s">
        <v>878</v>
      </c>
      <c r="L376" s="141" t="s">
        <v>62</v>
      </c>
      <c r="M376" s="141" t="s">
        <v>55</v>
      </c>
      <c r="N376" s="141"/>
      <c r="O376" s="207">
        <v>45288</v>
      </c>
      <c r="P376" s="141" t="s">
        <v>1276</v>
      </c>
      <c r="Q376" s="141" t="s">
        <v>65</v>
      </c>
      <c r="R376" s="141" t="s">
        <v>64</v>
      </c>
      <c r="S376" s="141" t="s">
        <v>1207</v>
      </c>
      <c r="T376" s="232">
        <v>5.5</v>
      </c>
      <c r="U376" s="151" t="s">
        <v>441</v>
      </c>
      <c r="V376" s="209">
        <v>0.10221</v>
      </c>
      <c r="W376" s="141"/>
      <c r="X376" s="141"/>
      <c r="Y376" s="209"/>
      <c r="Z376" s="229">
        <v>9.3800000000000008E-2</v>
      </c>
      <c r="AA376" s="146">
        <v>46990</v>
      </c>
      <c r="AB376" s="141" t="s">
        <v>636</v>
      </c>
      <c r="AC376" s="141"/>
      <c r="AD376" s="235"/>
      <c r="AE376" s="208"/>
      <c r="AF376" s="146">
        <v>45108</v>
      </c>
      <c r="AG376" s="141"/>
      <c r="AH376" s="141"/>
      <c r="AI376" s="151"/>
      <c r="AJ376" s="141" t="s">
        <v>55</v>
      </c>
      <c r="AK376" s="141" t="s">
        <v>791</v>
      </c>
      <c r="AL376" s="141"/>
      <c r="AM376" s="141" t="s">
        <v>305</v>
      </c>
      <c r="AN376" s="146">
        <v>45565</v>
      </c>
      <c r="AO376" s="146">
        <v>45565</v>
      </c>
      <c r="AP376" s="208"/>
      <c r="AQ376" s="148">
        <v>604406.26</v>
      </c>
      <c r="AR376" s="148">
        <v>99.27</v>
      </c>
      <c r="AS376" s="148">
        <v>3.71</v>
      </c>
      <c r="AT376" s="148">
        <v>2225.9780900000001</v>
      </c>
      <c r="AU376" s="148">
        <v>599.99409433962296</v>
      </c>
      <c r="AV376" s="151"/>
      <c r="AW376" s="151"/>
      <c r="AX376" s="141"/>
      <c r="AY376" s="141" t="s">
        <v>4063</v>
      </c>
      <c r="AZ376" s="229">
        <v>1.1040767600000001E-3</v>
      </c>
      <c r="BA376" s="229">
        <v>1.11199496E-4</v>
      </c>
    </row>
    <row r="377" spans="1:53" ht="13.5" thickBot="1">
      <c r="A377" s="153">
        <v>8700</v>
      </c>
      <c r="B377" s="153">
        <v>12535</v>
      </c>
      <c r="C377" s="254"/>
      <c r="D377" s="141"/>
      <c r="E377" s="141" t="s">
        <v>4331</v>
      </c>
      <c r="F377" s="141">
        <v>11020509</v>
      </c>
      <c r="G377" s="141" t="s">
        <v>245</v>
      </c>
      <c r="H377" s="151"/>
      <c r="I377" s="141" t="s">
        <v>61</v>
      </c>
      <c r="J377" s="141"/>
      <c r="K377" s="141" t="s">
        <v>878</v>
      </c>
      <c r="L377" s="141" t="s">
        <v>62</v>
      </c>
      <c r="M377" s="141" t="s">
        <v>55</v>
      </c>
      <c r="N377" s="141"/>
      <c r="O377" s="207">
        <v>45322</v>
      </c>
      <c r="P377" s="141" t="s">
        <v>1276</v>
      </c>
      <c r="Q377" s="141" t="s">
        <v>65</v>
      </c>
      <c r="R377" s="141" t="s">
        <v>64</v>
      </c>
      <c r="S377" s="141" t="s">
        <v>1207</v>
      </c>
      <c r="T377" s="232">
        <v>5.5</v>
      </c>
      <c r="U377" s="151" t="s">
        <v>441</v>
      </c>
      <c r="V377" s="209">
        <v>0.1020095</v>
      </c>
      <c r="W377" s="141"/>
      <c r="X377" s="141"/>
      <c r="Y377" s="209"/>
      <c r="Z377" s="229">
        <v>9.3100000000000002E-2</v>
      </c>
      <c r="AA377" s="146">
        <v>46990</v>
      </c>
      <c r="AB377" s="141" t="s">
        <v>636</v>
      </c>
      <c r="AC377" s="141"/>
      <c r="AD377" s="235"/>
      <c r="AE377" s="208"/>
      <c r="AF377" s="146">
        <v>45108</v>
      </c>
      <c r="AG377" s="141"/>
      <c r="AH377" s="141"/>
      <c r="AI377" s="151"/>
      <c r="AJ377" s="141" t="s">
        <v>55</v>
      </c>
      <c r="AK377" s="141" t="s">
        <v>791</v>
      </c>
      <c r="AL377" s="141"/>
      <c r="AM377" s="141" t="s">
        <v>305</v>
      </c>
      <c r="AN377" s="146">
        <v>45565</v>
      </c>
      <c r="AO377" s="146">
        <v>45565</v>
      </c>
      <c r="AP377" s="208"/>
      <c r="AQ377" s="148">
        <v>148499.64000000001</v>
      </c>
      <c r="AR377" s="148">
        <v>99.44</v>
      </c>
      <c r="AS377" s="148">
        <v>3.71</v>
      </c>
      <c r="AT377" s="148">
        <v>547.84843999999998</v>
      </c>
      <c r="AU377" s="148">
        <v>147.66804312668501</v>
      </c>
      <c r="AV377" s="151"/>
      <c r="AW377" s="151"/>
      <c r="AX377" s="141"/>
      <c r="AY377" s="141" t="s">
        <v>4063</v>
      </c>
      <c r="AZ377" s="229">
        <v>2.7173076500000001E-4</v>
      </c>
      <c r="BA377" s="229">
        <v>2.73679560019969E-5</v>
      </c>
    </row>
    <row r="378" spans="1:53" ht="13.5" thickBot="1">
      <c r="A378" s="153">
        <v>8700</v>
      </c>
      <c r="B378" s="153">
        <v>12535</v>
      </c>
      <c r="C378" s="254"/>
      <c r="D378" s="141"/>
      <c r="E378" s="141" t="s">
        <v>4332</v>
      </c>
      <c r="F378" s="141">
        <v>11020510</v>
      </c>
      <c r="G378" s="141" t="s">
        <v>245</v>
      </c>
      <c r="H378" s="151"/>
      <c r="I378" s="141" t="s">
        <v>61</v>
      </c>
      <c r="J378" s="141"/>
      <c r="K378" s="141" t="s">
        <v>878</v>
      </c>
      <c r="L378" s="141" t="s">
        <v>62</v>
      </c>
      <c r="M378" s="141" t="s">
        <v>55</v>
      </c>
      <c r="N378" s="141"/>
      <c r="O378" s="207">
        <v>45321</v>
      </c>
      <c r="P378" s="141" t="s">
        <v>1276</v>
      </c>
      <c r="Q378" s="141" t="s">
        <v>65</v>
      </c>
      <c r="R378" s="141" t="s">
        <v>64</v>
      </c>
      <c r="S378" s="141" t="s">
        <v>1207</v>
      </c>
      <c r="T378" s="232">
        <v>5.5</v>
      </c>
      <c r="U378" s="151" t="s">
        <v>441</v>
      </c>
      <c r="V378" s="209">
        <v>0.10836</v>
      </c>
      <c r="W378" s="141"/>
      <c r="X378" s="141"/>
      <c r="Y378" s="209"/>
      <c r="Z378" s="229">
        <v>9.4499999999999987E-2</v>
      </c>
      <c r="AA378" s="146">
        <v>46990</v>
      </c>
      <c r="AB378" s="141" t="s">
        <v>636</v>
      </c>
      <c r="AC378" s="141"/>
      <c r="AD378" s="235"/>
      <c r="AE378" s="208"/>
      <c r="AF378" s="146">
        <v>45108</v>
      </c>
      <c r="AG378" s="141"/>
      <c r="AH378" s="141"/>
      <c r="AI378" s="151"/>
      <c r="AJ378" s="141" t="s">
        <v>55</v>
      </c>
      <c r="AK378" s="141" t="s">
        <v>791</v>
      </c>
      <c r="AL378" s="141"/>
      <c r="AM378" s="141" t="s">
        <v>305</v>
      </c>
      <c r="AN378" s="146">
        <v>45565</v>
      </c>
      <c r="AO378" s="146">
        <v>45565</v>
      </c>
      <c r="AP378" s="208"/>
      <c r="AQ378" s="148">
        <v>294731.89</v>
      </c>
      <c r="AR378" s="148">
        <v>103.02</v>
      </c>
      <c r="AS378" s="148">
        <v>3.71</v>
      </c>
      <c r="AT378" s="148">
        <v>1126.47766</v>
      </c>
      <c r="AU378" s="148">
        <v>303.63279245283002</v>
      </c>
      <c r="AV378" s="151"/>
      <c r="AW378" s="151"/>
      <c r="AX378" s="141"/>
      <c r="AY378" s="141" t="s">
        <v>4063</v>
      </c>
      <c r="AZ378" s="229">
        <v>5.5872868199999997E-4</v>
      </c>
      <c r="BA378" s="229">
        <v>5.6273576385674203E-5</v>
      </c>
    </row>
    <row r="379" spans="1:53" ht="13.5" thickBot="1">
      <c r="A379" s="153">
        <v>8700</v>
      </c>
      <c r="B379" s="153">
        <v>12535</v>
      </c>
      <c r="C379" s="254"/>
      <c r="D379" s="141"/>
      <c r="E379" s="141" t="s">
        <v>4333</v>
      </c>
      <c r="F379" s="141">
        <v>11020511</v>
      </c>
      <c r="G379" s="141" t="s">
        <v>245</v>
      </c>
      <c r="H379" s="151"/>
      <c r="I379" s="141" t="s">
        <v>61</v>
      </c>
      <c r="J379" s="141"/>
      <c r="K379" s="141" t="s">
        <v>878</v>
      </c>
      <c r="L379" s="141" t="s">
        <v>62</v>
      </c>
      <c r="M379" s="141" t="s">
        <v>55</v>
      </c>
      <c r="N379" s="141"/>
      <c r="O379" s="207">
        <v>45322</v>
      </c>
      <c r="P379" s="141" t="s">
        <v>1276</v>
      </c>
      <c r="Q379" s="141" t="s">
        <v>65</v>
      </c>
      <c r="R379" s="141" t="s">
        <v>64</v>
      </c>
      <c r="S379" s="141" t="s">
        <v>1207</v>
      </c>
      <c r="T379" s="232">
        <v>5.5</v>
      </c>
      <c r="U379" s="151" t="s">
        <v>441</v>
      </c>
      <c r="V379" s="209">
        <v>0.10197000000000001</v>
      </c>
      <c r="W379" s="141"/>
      <c r="X379" s="141"/>
      <c r="Y379" s="209"/>
      <c r="Z379" s="229">
        <v>9.3800000000000008E-2</v>
      </c>
      <c r="AA379" s="146">
        <v>46990</v>
      </c>
      <c r="AB379" s="141" t="s">
        <v>636</v>
      </c>
      <c r="AC379" s="141"/>
      <c r="AD379" s="235"/>
      <c r="AE379" s="208"/>
      <c r="AF379" s="146">
        <v>45108</v>
      </c>
      <c r="AG379" s="141"/>
      <c r="AH379" s="141"/>
      <c r="AI379" s="151"/>
      <c r="AJ379" s="141" t="s">
        <v>55</v>
      </c>
      <c r="AK379" s="141" t="s">
        <v>791</v>
      </c>
      <c r="AL379" s="141"/>
      <c r="AM379" s="141" t="s">
        <v>305</v>
      </c>
      <c r="AN379" s="146">
        <v>45565</v>
      </c>
      <c r="AO379" s="146">
        <v>45565</v>
      </c>
      <c r="AP379" s="208"/>
      <c r="AQ379" s="148">
        <v>72501.649999999994</v>
      </c>
      <c r="AR379" s="148">
        <v>99.27</v>
      </c>
      <c r="AS379" s="148">
        <v>3.71</v>
      </c>
      <c r="AT379" s="148">
        <v>267.01756</v>
      </c>
      <c r="AU379" s="148">
        <v>71.972388140161002</v>
      </c>
      <c r="AV379" s="151"/>
      <c r="AW379" s="151"/>
      <c r="AX379" s="141"/>
      <c r="AY379" s="141" t="s">
        <v>4063</v>
      </c>
      <c r="AZ379" s="229">
        <v>1.3243970500000001E-4</v>
      </c>
      <c r="BA379" s="229">
        <v>1.3338953440919901E-5</v>
      </c>
    </row>
    <row r="380" spans="1:53" ht="13.5" thickBot="1">
      <c r="A380" s="153">
        <v>8700</v>
      </c>
      <c r="B380" s="153">
        <v>12535</v>
      </c>
      <c r="C380" s="254"/>
      <c r="D380" s="141"/>
      <c r="E380" s="141" t="s">
        <v>4334</v>
      </c>
      <c r="F380" s="141">
        <v>11020512</v>
      </c>
      <c r="G380" s="141" t="s">
        <v>245</v>
      </c>
      <c r="H380" s="151"/>
      <c r="I380" s="141" t="s">
        <v>61</v>
      </c>
      <c r="J380" s="141"/>
      <c r="K380" s="141" t="s">
        <v>878</v>
      </c>
      <c r="L380" s="141" t="s">
        <v>62</v>
      </c>
      <c r="M380" s="141" t="s">
        <v>55</v>
      </c>
      <c r="N380" s="141"/>
      <c r="O380" s="207">
        <v>45322</v>
      </c>
      <c r="P380" s="141" t="s">
        <v>1276</v>
      </c>
      <c r="Q380" s="141" t="s">
        <v>65</v>
      </c>
      <c r="R380" s="141" t="s">
        <v>64</v>
      </c>
      <c r="S380" s="141" t="s">
        <v>1207</v>
      </c>
      <c r="T380" s="232">
        <v>5.5</v>
      </c>
      <c r="U380" s="151" t="s">
        <v>441</v>
      </c>
      <c r="V380" s="209">
        <v>0.10197000000000001</v>
      </c>
      <c r="W380" s="141"/>
      <c r="X380" s="141"/>
      <c r="Y380" s="209"/>
      <c r="Z380" s="229">
        <v>9.3299999999999994E-2</v>
      </c>
      <c r="AA380" s="146">
        <v>46990</v>
      </c>
      <c r="AB380" s="141" t="s">
        <v>636</v>
      </c>
      <c r="AC380" s="141"/>
      <c r="AD380" s="235"/>
      <c r="AE380" s="208"/>
      <c r="AF380" s="146">
        <v>45108</v>
      </c>
      <c r="AG380" s="141"/>
      <c r="AH380" s="141"/>
      <c r="AI380" s="151"/>
      <c r="AJ380" s="141" t="s">
        <v>55</v>
      </c>
      <c r="AK380" s="141" t="s">
        <v>791</v>
      </c>
      <c r="AL380" s="141"/>
      <c r="AM380" s="141" t="s">
        <v>305</v>
      </c>
      <c r="AN380" s="146">
        <v>45565</v>
      </c>
      <c r="AO380" s="146">
        <v>45565</v>
      </c>
      <c r="AP380" s="208"/>
      <c r="AQ380" s="148">
        <v>146765.01999999999</v>
      </c>
      <c r="AR380" s="148">
        <v>99.4</v>
      </c>
      <c r="AS380" s="148">
        <v>3.71</v>
      </c>
      <c r="AT380" s="148">
        <v>541.23122999999998</v>
      </c>
      <c r="AU380" s="148">
        <v>145.884428571429</v>
      </c>
      <c r="AV380" s="151"/>
      <c r="AW380" s="151"/>
      <c r="AX380" s="141"/>
      <c r="AY380" s="141" t="s">
        <v>4063</v>
      </c>
      <c r="AZ380" s="229">
        <v>2.68448654E-4</v>
      </c>
      <c r="BA380" s="229">
        <v>2.70373910155639E-5</v>
      </c>
    </row>
    <row r="381" spans="1:53" ht="13.5" thickBot="1">
      <c r="A381" s="153">
        <v>8700</v>
      </c>
      <c r="B381" s="153">
        <v>12535</v>
      </c>
      <c r="C381" s="255"/>
      <c r="D381" s="141"/>
      <c r="E381" s="141" t="s">
        <v>4335</v>
      </c>
      <c r="F381" s="141">
        <v>11020515</v>
      </c>
      <c r="G381" s="141" t="s">
        <v>245</v>
      </c>
      <c r="H381" s="151"/>
      <c r="I381" s="141" t="s">
        <v>61</v>
      </c>
      <c r="J381" s="141"/>
      <c r="K381" s="141" t="s">
        <v>878</v>
      </c>
      <c r="L381" s="141" t="s">
        <v>62</v>
      </c>
      <c r="M381" s="141" t="s">
        <v>55</v>
      </c>
      <c r="N381" s="141"/>
      <c r="O381" s="207">
        <v>45350</v>
      </c>
      <c r="P381" s="141" t="s">
        <v>1276</v>
      </c>
      <c r="Q381" s="141" t="s">
        <v>65</v>
      </c>
      <c r="R381" s="141" t="s">
        <v>64</v>
      </c>
      <c r="S381" s="141" t="s">
        <v>1207</v>
      </c>
      <c r="T381" s="232">
        <v>5.5</v>
      </c>
      <c r="U381" s="151" t="s">
        <v>441</v>
      </c>
      <c r="V381" s="209">
        <v>0.10693</v>
      </c>
      <c r="W381" s="141"/>
      <c r="X381" s="141"/>
      <c r="Y381" s="209"/>
      <c r="Z381" s="229">
        <v>9.3100000000000002E-2</v>
      </c>
      <c r="AA381" s="146">
        <v>46990</v>
      </c>
      <c r="AB381" s="141" t="s">
        <v>636</v>
      </c>
      <c r="AC381" s="141"/>
      <c r="AD381" s="235"/>
      <c r="AE381" s="208"/>
      <c r="AF381" s="146">
        <v>45108</v>
      </c>
      <c r="AG381" s="141"/>
      <c r="AH381" s="141"/>
      <c r="AI381" s="151"/>
      <c r="AJ381" s="141" t="s">
        <v>55</v>
      </c>
      <c r="AK381" s="141" t="s">
        <v>791</v>
      </c>
      <c r="AL381" s="141"/>
      <c r="AM381" s="141" t="s">
        <v>305</v>
      </c>
      <c r="AN381" s="146">
        <v>45565</v>
      </c>
      <c r="AO381" s="146">
        <v>45565</v>
      </c>
      <c r="AP381" s="208"/>
      <c r="AQ381" s="148">
        <v>140056.92000000001</v>
      </c>
      <c r="AR381" s="148">
        <v>99.44</v>
      </c>
      <c r="AS381" s="148">
        <v>3.71</v>
      </c>
      <c r="AT381" s="148">
        <v>516.70135000000005</v>
      </c>
      <c r="AU381" s="148">
        <v>139.27260107816701</v>
      </c>
      <c r="AV381" s="151"/>
      <c r="AW381" s="151"/>
      <c r="AX381" s="141"/>
      <c r="AY381" s="141" t="s">
        <v>4063</v>
      </c>
      <c r="AZ381" s="229">
        <v>2.5628192600000001E-4</v>
      </c>
      <c r="BA381" s="229">
        <v>2.58119924791105E-5</v>
      </c>
    </row>
    <row r="382" spans="1:53" ht="13.5" thickBot="1">
      <c r="A382" s="153">
        <v>8700</v>
      </c>
      <c r="B382" s="153">
        <v>12535</v>
      </c>
      <c r="C382" s="254"/>
      <c r="D382" s="141"/>
      <c r="E382" s="141" t="s">
        <v>4336</v>
      </c>
      <c r="F382" s="141">
        <v>11020516</v>
      </c>
      <c r="G382" s="141" t="s">
        <v>245</v>
      </c>
      <c r="H382" s="151"/>
      <c r="I382" s="141" t="s">
        <v>61</v>
      </c>
      <c r="J382" s="141"/>
      <c r="K382" s="141" t="s">
        <v>878</v>
      </c>
      <c r="L382" s="141" t="s">
        <v>62</v>
      </c>
      <c r="M382" s="141" t="s">
        <v>55</v>
      </c>
      <c r="N382" s="141"/>
      <c r="O382" s="207">
        <v>45351</v>
      </c>
      <c r="P382" s="141" t="s">
        <v>1276</v>
      </c>
      <c r="Q382" s="141" t="s">
        <v>65</v>
      </c>
      <c r="R382" s="141" t="s">
        <v>64</v>
      </c>
      <c r="S382" s="141" t="s">
        <v>1207</v>
      </c>
      <c r="T382" s="232">
        <v>5.5</v>
      </c>
      <c r="U382" s="151" t="s">
        <v>441</v>
      </c>
      <c r="V382" s="209">
        <v>0.10691000000000001</v>
      </c>
      <c r="W382" s="141"/>
      <c r="X382" s="141"/>
      <c r="Y382" s="209"/>
      <c r="Z382" s="229">
        <v>9.3800000000000008E-2</v>
      </c>
      <c r="AA382" s="146">
        <v>46990</v>
      </c>
      <c r="AB382" s="141" t="s">
        <v>636</v>
      </c>
      <c r="AC382" s="141"/>
      <c r="AD382" s="235"/>
      <c r="AE382" s="208"/>
      <c r="AF382" s="146">
        <v>45108</v>
      </c>
      <c r="AG382" s="141"/>
      <c r="AH382" s="141"/>
      <c r="AI382" s="151"/>
      <c r="AJ382" s="141" t="s">
        <v>55</v>
      </c>
      <c r="AK382" s="141" t="s">
        <v>791</v>
      </c>
      <c r="AL382" s="141"/>
      <c r="AM382" s="141" t="s">
        <v>305</v>
      </c>
      <c r="AN382" s="146">
        <v>45565</v>
      </c>
      <c r="AO382" s="146">
        <v>45565</v>
      </c>
      <c r="AP382" s="208"/>
      <c r="AQ382" s="148">
        <v>83004.22</v>
      </c>
      <c r="AR382" s="148">
        <v>99.27</v>
      </c>
      <c r="AS382" s="148">
        <v>3.71</v>
      </c>
      <c r="AT382" s="148">
        <v>305.69765000000001</v>
      </c>
      <c r="AU382" s="148">
        <v>82.398288409703</v>
      </c>
      <c r="AV382" s="151"/>
      <c r="AW382" s="151"/>
      <c r="AX382" s="141"/>
      <c r="AY382" s="141" t="s">
        <v>4063</v>
      </c>
      <c r="AZ382" s="229">
        <v>1.5162488399999999E-4</v>
      </c>
      <c r="BA382" s="229">
        <v>1.52712305525847E-5</v>
      </c>
    </row>
    <row r="383" spans="1:53" ht="13.5" thickBot="1">
      <c r="A383" s="153">
        <v>8700</v>
      </c>
      <c r="B383" s="153">
        <v>12535</v>
      </c>
      <c r="C383" s="254"/>
      <c r="D383" s="141"/>
      <c r="E383" s="141" t="s">
        <v>4337</v>
      </c>
      <c r="F383" s="141">
        <v>11020517</v>
      </c>
      <c r="G383" s="141" t="s">
        <v>245</v>
      </c>
      <c r="H383" s="151"/>
      <c r="I383" s="141" t="s">
        <v>61</v>
      </c>
      <c r="J383" s="141"/>
      <c r="K383" s="141" t="s">
        <v>878</v>
      </c>
      <c r="L383" s="141" t="s">
        <v>62</v>
      </c>
      <c r="M383" s="141" t="s">
        <v>55</v>
      </c>
      <c r="N383" s="141"/>
      <c r="O383" s="207">
        <v>45351</v>
      </c>
      <c r="P383" s="141" t="s">
        <v>1276</v>
      </c>
      <c r="Q383" s="141" t="s">
        <v>65</v>
      </c>
      <c r="R383" s="141" t="s">
        <v>64</v>
      </c>
      <c r="S383" s="141" t="s">
        <v>1207</v>
      </c>
      <c r="T383" s="232">
        <v>5.5</v>
      </c>
      <c r="U383" s="151" t="s">
        <v>441</v>
      </c>
      <c r="V383" s="209">
        <v>0.1069</v>
      </c>
      <c r="W383" s="141"/>
      <c r="X383" s="141"/>
      <c r="Y383" s="209"/>
      <c r="Z383" s="229">
        <v>9.3299999999999994E-2</v>
      </c>
      <c r="AA383" s="146">
        <v>46990</v>
      </c>
      <c r="AB383" s="141" t="s">
        <v>636</v>
      </c>
      <c r="AC383" s="141"/>
      <c r="AD383" s="235"/>
      <c r="AE383" s="208"/>
      <c r="AF383" s="146">
        <v>45108</v>
      </c>
      <c r="AG383" s="141"/>
      <c r="AH383" s="141"/>
      <c r="AI383" s="151"/>
      <c r="AJ383" s="141" t="s">
        <v>55</v>
      </c>
      <c r="AK383" s="141" t="s">
        <v>791</v>
      </c>
      <c r="AL383" s="141"/>
      <c r="AM383" s="141" t="s">
        <v>305</v>
      </c>
      <c r="AN383" s="146">
        <v>45565</v>
      </c>
      <c r="AO383" s="146">
        <v>45565</v>
      </c>
      <c r="AP383" s="208"/>
      <c r="AQ383" s="148">
        <v>139718.13</v>
      </c>
      <c r="AR383" s="148">
        <v>99.4</v>
      </c>
      <c r="AS383" s="148">
        <v>3.71</v>
      </c>
      <c r="AT383" s="148">
        <v>515.24414000000002</v>
      </c>
      <c r="AU383" s="148">
        <v>138.879822102426</v>
      </c>
      <c r="AV383" s="151"/>
      <c r="AW383" s="151"/>
      <c r="AX383" s="141"/>
      <c r="AY383" s="141" t="s">
        <v>4063</v>
      </c>
      <c r="AZ383" s="229">
        <v>2.5555915500000001E-4</v>
      </c>
      <c r="BA383" s="229">
        <v>2.57391970556798E-5</v>
      </c>
    </row>
    <row r="384" spans="1:53" ht="13.5" thickBot="1">
      <c r="A384" s="153">
        <v>8700</v>
      </c>
      <c r="B384" s="153">
        <v>12535</v>
      </c>
      <c r="C384" s="254"/>
      <c r="D384" s="141"/>
      <c r="E384" s="141" t="s">
        <v>4338</v>
      </c>
      <c r="F384" s="141">
        <v>11020519</v>
      </c>
      <c r="G384" s="141" t="s">
        <v>245</v>
      </c>
      <c r="H384" s="151"/>
      <c r="I384" s="141" t="s">
        <v>61</v>
      </c>
      <c r="J384" s="141"/>
      <c r="K384" s="141" t="s">
        <v>878</v>
      </c>
      <c r="L384" s="141" t="s">
        <v>62</v>
      </c>
      <c r="M384" s="141" t="s">
        <v>55</v>
      </c>
      <c r="N384" s="141"/>
      <c r="O384" s="207">
        <v>45351</v>
      </c>
      <c r="P384" s="141" t="s">
        <v>1276</v>
      </c>
      <c r="Q384" s="141" t="s">
        <v>65</v>
      </c>
      <c r="R384" s="141" t="s">
        <v>64</v>
      </c>
      <c r="S384" s="141" t="s">
        <v>1207</v>
      </c>
      <c r="T384" s="232">
        <v>5.5</v>
      </c>
      <c r="U384" s="151" t="s">
        <v>441</v>
      </c>
      <c r="V384" s="209">
        <v>0.10854999999999999</v>
      </c>
      <c r="W384" s="141"/>
      <c r="X384" s="141"/>
      <c r="Y384" s="209"/>
      <c r="Z384" s="229">
        <v>9.4499999999999987E-2</v>
      </c>
      <c r="AA384" s="146">
        <v>46990</v>
      </c>
      <c r="AB384" s="141" t="s">
        <v>636</v>
      </c>
      <c r="AC384" s="141"/>
      <c r="AD384" s="235"/>
      <c r="AE384" s="208"/>
      <c r="AF384" s="146">
        <v>45108</v>
      </c>
      <c r="AG384" s="141"/>
      <c r="AH384" s="141"/>
      <c r="AI384" s="151"/>
      <c r="AJ384" s="141" t="s">
        <v>55</v>
      </c>
      <c r="AK384" s="141" t="s">
        <v>791</v>
      </c>
      <c r="AL384" s="141"/>
      <c r="AM384" s="141" t="s">
        <v>305</v>
      </c>
      <c r="AN384" s="146">
        <v>45565</v>
      </c>
      <c r="AO384" s="146">
        <v>45565</v>
      </c>
      <c r="AP384" s="208"/>
      <c r="AQ384" s="148">
        <v>286878.92</v>
      </c>
      <c r="AR384" s="148">
        <v>103.02</v>
      </c>
      <c r="AS384" s="148">
        <v>3.71</v>
      </c>
      <c r="AT384" s="148">
        <v>1096.4632799999999</v>
      </c>
      <c r="AU384" s="148">
        <v>295.54266307277601</v>
      </c>
      <c r="AV384" s="151"/>
      <c r="AW384" s="151"/>
      <c r="AX384" s="141"/>
      <c r="AY384" s="141" t="s">
        <v>4063</v>
      </c>
      <c r="AZ384" s="229">
        <v>5.4384166300000005E-4</v>
      </c>
      <c r="BA384" s="229">
        <v>5.4774197777847601E-5</v>
      </c>
    </row>
    <row r="385" spans="1:53" ht="13.5" thickBot="1">
      <c r="A385" s="153">
        <v>8700</v>
      </c>
      <c r="B385" s="153">
        <v>12535</v>
      </c>
      <c r="C385" s="254"/>
      <c r="D385" s="141"/>
      <c r="E385" s="141" t="s">
        <v>4339</v>
      </c>
      <c r="F385" s="141">
        <v>11020520</v>
      </c>
      <c r="G385" s="141" t="s">
        <v>245</v>
      </c>
      <c r="H385" s="151"/>
      <c r="I385" s="141" t="s">
        <v>61</v>
      </c>
      <c r="J385" s="141"/>
      <c r="K385" s="141" t="s">
        <v>878</v>
      </c>
      <c r="L385" s="141" t="s">
        <v>62</v>
      </c>
      <c r="M385" s="141" t="s">
        <v>55</v>
      </c>
      <c r="N385" s="141"/>
      <c r="O385" s="207">
        <v>45379</v>
      </c>
      <c r="P385" s="141" t="s">
        <v>1276</v>
      </c>
      <c r="Q385" s="141" t="s">
        <v>65</v>
      </c>
      <c r="R385" s="141" t="s">
        <v>64</v>
      </c>
      <c r="S385" s="141" t="s">
        <v>1207</v>
      </c>
      <c r="T385" s="232">
        <v>5.5</v>
      </c>
      <c r="U385" s="151" t="s">
        <v>441</v>
      </c>
      <c r="V385" s="209">
        <v>0.10693999999999999</v>
      </c>
      <c r="W385" s="141"/>
      <c r="X385" s="141"/>
      <c r="Y385" s="209"/>
      <c r="Z385" s="229">
        <v>9.3299999999999994E-2</v>
      </c>
      <c r="AA385" s="146">
        <v>46990</v>
      </c>
      <c r="AB385" s="141" t="s">
        <v>636</v>
      </c>
      <c r="AC385" s="141"/>
      <c r="AD385" s="235"/>
      <c r="AE385" s="208"/>
      <c r="AF385" s="146">
        <v>45108</v>
      </c>
      <c r="AG385" s="141"/>
      <c r="AH385" s="141"/>
      <c r="AI385" s="151"/>
      <c r="AJ385" s="141" t="s">
        <v>55</v>
      </c>
      <c r="AK385" s="141" t="s">
        <v>791</v>
      </c>
      <c r="AL385" s="141"/>
      <c r="AM385" s="141" t="s">
        <v>305</v>
      </c>
      <c r="AN385" s="146">
        <v>45565</v>
      </c>
      <c r="AO385" s="146">
        <v>45565</v>
      </c>
      <c r="AP385" s="208"/>
      <c r="AQ385" s="148">
        <v>41874.78</v>
      </c>
      <c r="AR385" s="148">
        <v>99.4</v>
      </c>
      <c r="AS385" s="148">
        <v>3.71</v>
      </c>
      <c r="AT385" s="148">
        <v>154.42330000000001</v>
      </c>
      <c r="AU385" s="148">
        <v>41.623530997304002</v>
      </c>
      <c r="AV385" s="151"/>
      <c r="AW385" s="151"/>
      <c r="AX385" s="141"/>
      <c r="AY385" s="141" t="s">
        <v>4063</v>
      </c>
      <c r="AZ385" s="229">
        <v>7.6593376024892894E-5</v>
      </c>
      <c r="BA385" s="229">
        <v>7.7142687128636797E-6</v>
      </c>
    </row>
    <row r="386" spans="1:53" ht="13.5" thickBot="1">
      <c r="A386" s="153">
        <v>8700</v>
      </c>
      <c r="B386" s="153">
        <v>12535</v>
      </c>
      <c r="C386" s="255"/>
      <c r="D386" s="141"/>
      <c r="E386" s="141" t="s">
        <v>4340</v>
      </c>
      <c r="F386" s="141">
        <v>11020521</v>
      </c>
      <c r="G386" s="141" t="s">
        <v>245</v>
      </c>
      <c r="H386" s="151"/>
      <c r="I386" s="141" t="s">
        <v>61</v>
      </c>
      <c r="J386" s="141"/>
      <c r="K386" s="141" t="s">
        <v>878</v>
      </c>
      <c r="L386" s="141" t="s">
        <v>62</v>
      </c>
      <c r="M386" s="141" t="s">
        <v>55</v>
      </c>
      <c r="N386" s="141"/>
      <c r="O386" s="207">
        <v>45379</v>
      </c>
      <c r="P386" s="141" t="s">
        <v>1276</v>
      </c>
      <c r="Q386" s="141" t="s">
        <v>65</v>
      </c>
      <c r="R386" s="141" t="s">
        <v>64</v>
      </c>
      <c r="S386" s="141" t="s">
        <v>1207</v>
      </c>
      <c r="T386" s="232">
        <v>5.5</v>
      </c>
      <c r="U386" s="151" t="s">
        <v>441</v>
      </c>
      <c r="V386" s="209">
        <v>0.10695</v>
      </c>
      <c r="W386" s="141"/>
      <c r="X386" s="141"/>
      <c r="Y386" s="209"/>
      <c r="Z386" s="229">
        <v>9.3800000000000008E-2</v>
      </c>
      <c r="AA386" s="146">
        <v>46990</v>
      </c>
      <c r="AB386" s="141" t="s">
        <v>636</v>
      </c>
      <c r="AC386" s="141"/>
      <c r="AD386" s="235"/>
      <c r="AE386" s="208"/>
      <c r="AF386" s="146">
        <v>45108</v>
      </c>
      <c r="AG386" s="141"/>
      <c r="AH386" s="141"/>
      <c r="AI386" s="151"/>
      <c r="AJ386" s="141" t="s">
        <v>55</v>
      </c>
      <c r="AK386" s="141" t="s">
        <v>791</v>
      </c>
      <c r="AL386" s="141"/>
      <c r="AM386" s="141" t="s">
        <v>305</v>
      </c>
      <c r="AN386" s="146">
        <v>45565</v>
      </c>
      <c r="AO386" s="146">
        <v>45565</v>
      </c>
      <c r="AP386" s="208"/>
      <c r="AQ386" s="148">
        <v>19582.22</v>
      </c>
      <c r="AR386" s="148">
        <v>99.27</v>
      </c>
      <c r="AS386" s="148">
        <v>3.71</v>
      </c>
      <c r="AT386" s="148">
        <v>72.119690000000006</v>
      </c>
      <c r="AU386" s="148">
        <v>19.439269541779002</v>
      </c>
      <c r="AV386" s="151"/>
      <c r="AW386" s="151"/>
      <c r="AX386" s="141"/>
      <c r="AY386" s="141" t="s">
        <v>4063</v>
      </c>
      <c r="AZ386" s="229">
        <v>3.5771095002947797E-5</v>
      </c>
      <c r="BA386" s="229">
        <v>3.60276375487655E-6</v>
      </c>
    </row>
    <row r="387" spans="1:53" ht="13.5" thickBot="1">
      <c r="A387" s="153">
        <v>8700</v>
      </c>
      <c r="B387" s="153">
        <v>12535</v>
      </c>
      <c r="C387" s="254"/>
      <c r="D387" s="141"/>
      <c r="E387" s="141" t="s">
        <v>4341</v>
      </c>
      <c r="F387" s="141">
        <v>11020522</v>
      </c>
      <c r="G387" s="141" t="s">
        <v>245</v>
      </c>
      <c r="H387" s="151"/>
      <c r="I387" s="141" t="s">
        <v>61</v>
      </c>
      <c r="J387" s="141"/>
      <c r="K387" s="141" t="s">
        <v>878</v>
      </c>
      <c r="L387" s="141" t="s">
        <v>62</v>
      </c>
      <c r="M387" s="141" t="s">
        <v>55</v>
      </c>
      <c r="N387" s="141"/>
      <c r="O387" s="207">
        <v>45379</v>
      </c>
      <c r="P387" s="141" t="s">
        <v>1276</v>
      </c>
      <c r="Q387" s="141" t="s">
        <v>65</v>
      </c>
      <c r="R387" s="141" t="s">
        <v>64</v>
      </c>
      <c r="S387" s="141" t="s">
        <v>1207</v>
      </c>
      <c r="T387" s="232">
        <v>5.5</v>
      </c>
      <c r="U387" s="151" t="s">
        <v>441</v>
      </c>
      <c r="V387" s="209">
        <v>0.10821</v>
      </c>
      <c r="W387" s="141"/>
      <c r="X387" s="141"/>
      <c r="Y387" s="209"/>
      <c r="Z387" s="229">
        <v>9.4499999999999987E-2</v>
      </c>
      <c r="AA387" s="146">
        <v>46990</v>
      </c>
      <c r="AB387" s="141" t="s">
        <v>636</v>
      </c>
      <c r="AC387" s="141"/>
      <c r="AD387" s="235"/>
      <c r="AE387" s="208"/>
      <c r="AF387" s="146">
        <v>45108</v>
      </c>
      <c r="AG387" s="141"/>
      <c r="AH387" s="141"/>
      <c r="AI387" s="151"/>
      <c r="AJ387" s="141" t="s">
        <v>55</v>
      </c>
      <c r="AK387" s="141" t="s">
        <v>791</v>
      </c>
      <c r="AL387" s="141"/>
      <c r="AM387" s="141" t="s">
        <v>305</v>
      </c>
      <c r="AN387" s="146">
        <v>45565</v>
      </c>
      <c r="AO387" s="146">
        <v>45565</v>
      </c>
      <c r="AP387" s="208"/>
      <c r="AQ387" s="148">
        <v>217699.14</v>
      </c>
      <c r="AR387" s="148">
        <v>103.02</v>
      </c>
      <c r="AS387" s="148">
        <v>3.71</v>
      </c>
      <c r="AT387" s="148">
        <v>832.05525999999998</v>
      </c>
      <c r="AU387" s="148">
        <v>224.27365498652301</v>
      </c>
      <c r="AV387" s="151"/>
      <c r="AW387" s="151"/>
      <c r="AX387" s="141"/>
      <c r="AY387" s="141" t="s">
        <v>4063</v>
      </c>
      <c r="AZ387" s="229">
        <v>4.1269627900000002E-4</v>
      </c>
      <c r="BA387" s="229">
        <v>4.1565604799221703E-5</v>
      </c>
    </row>
    <row r="388" spans="1:53" ht="13.5" thickBot="1">
      <c r="A388" s="153">
        <v>8700</v>
      </c>
      <c r="B388" s="153">
        <v>12535</v>
      </c>
      <c r="C388" s="254"/>
      <c r="D388" s="141"/>
      <c r="E388" s="141" t="s">
        <v>4342</v>
      </c>
      <c r="F388" s="141">
        <v>11021251</v>
      </c>
      <c r="G388" s="141" t="s">
        <v>245</v>
      </c>
      <c r="H388" s="151" t="s">
        <v>3138</v>
      </c>
      <c r="I388" s="141" t="s">
        <v>61</v>
      </c>
      <c r="J388" s="141"/>
      <c r="K388" s="141" t="s">
        <v>878</v>
      </c>
      <c r="L388" s="141" t="s">
        <v>62</v>
      </c>
      <c r="M388" s="141" t="s">
        <v>55</v>
      </c>
      <c r="N388" s="141"/>
      <c r="O388" s="207">
        <v>45412</v>
      </c>
      <c r="P388" s="141" t="s">
        <v>1276</v>
      </c>
      <c r="Q388" s="141" t="s">
        <v>65</v>
      </c>
      <c r="R388" s="141" t="s">
        <v>64</v>
      </c>
      <c r="S388" s="141" t="s">
        <v>1207</v>
      </c>
      <c r="T388" s="232">
        <v>0</v>
      </c>
      <c r="U388" s="151" t="s">
        <v>441</v>
      </c>
      <c r="V388" s="209">
        <v>0.10680000000000001</v>
      </c>
      <c r="W388" s="141"/>
      <c r="X388" s="141"/>
      <c r="Y388" s="209"/>
      <c r="Z388" s="229">
        <v>9.3100000000000002E-2</v>
      </c>
      <c r="AA388" s="146">
        <v>46990</v>
      </c>
      <c r="AB388" s="141" t="s">
        <v>636</v>
      </c>
      <c r="AC388" s="141"/>
      <c r="AD388" s="235"/>
      <c r="AE388" s="208"/>
      <c r="AF388" s="146">
        <v>45108</v>
      </c>
      <c r="AG388" s="141"/>
      <c r="AH388" s="141"/>
      <c r="AI388" s="151"/>
      <c r="AJ388" s="141" t="s">
        <v>55</v>
      </c>
      <c r="AK388" s="141" t="s">
        <v>791</v>
      </c>
      <c r="AL388" s="141"/>
      <c r="AM388" s="141" t="s">
        <v>305</v>
      </c>
      <c r="AN388" s="146">
        <v>45565</v>
      </c>
      <c r="AO388" s="146">
        <v>45565</v>
      </c>
      <c r="AP388" s="208"/>
      <c r="AQ388" s="148">
        <v>57120.46</v>
      </c>
      <c r="AR388" s="148">
        <v>99.44</v>
      </c>
      <c r="AS388" s="148">
        <v>3.71</v>
      </c>
      <c r="AT388" s="148">
        <v>210.73016999999999</v>
      </c>
      <c r="AU388" s="148">
        <v>56.800584905660003</v>
      </c>
      <c r="AV388" s="151"/>
      <c r="AW388" s="151"/>
      <c r="AX388" s="141"/>
      <c r="AY388" s="141" t="s">
        <v>4063</v>
      </c>
      <c r="AZ388" s="229">
        <v>1.0452137100000001E-4</v>
      </c>
      <c r="BA388" s="229">
        <v>1.0527097641919601E-5</v>
      </c>
    </row>
    <row r="389" spans="1:53" ht="13.5" thickBot="1">
      <c r="A389" s="153">
        <v>8700</v>
      </c>
      <c r="B389" s="153">
        <v>12535</v>
      </c>
      <c r="C389" s="254"/>
      <c r="D389" s="141"/>
      <c r="E389" s="141" t="s">
        <v>4343</v>
      </c>
      <c r="F389" s="141">
        <v>11021252</v>
      </c>
      <c r="G389" s="141" t="s">
        <v>245</v>
      </c>
      <c r="H389" s="151" t="s">
        <v>3138</v>
      </c>
      <c r="I389" s="141" t="s">
        <v>61</v>
      </c>
      <c r="J389" s="141"/>
      <c r="K389" s="141" t="s">
        <v>878</v>
      </c>
      <c r="L389" s="141" t="s">
        <v>62</v>
      </c>
      <c r="M389" s="141" t="s">
        <v>55</v>
      </c>
      <c r="N389" s="141"/>
      <c r="O389" s="207">
        <v>45412</v>
      </c>
      <c r="P389" s="141" t="s">
        <v>1276</v>
      </c>
      <c r="Q389" s="141" t="s">
        <v>65</v>
      </c>
      <c r="R389" s="141" t="s">
        <v>64</v>
      </c>
      <c r="S389" s="141" t="s">
        <v>1207</v>
      </c>
      <c r="T389" s="232">
        <v>0</v>
      </c>
      <c r="U389" s="151" t="s">
        <v>441</v>
      </c>
      <c r="V389" s="209">
        <v>0.1068021</v>
      </c>
      <c r="W389" s="141"/>
      <c r="X389" s="141"/>
      <c r="Y389" s="209"/>
      <c r="Z389" s="229">
        <v>9.3800000000000008E-2</v>
      </c>
      <c r="AA389" s="146">
        <v>46990</v>
      </c>
      <c r="AB389" s="141" t="s">
        <v>636</v>
      </c>
      <c r="AC389" s="141"/>
      <c r="AD389" s="235"/>
      <c r="AE389" s="208"/>
      <c r="AF389" s="146">
        <v>45108</v>
      </c>
      <c r="AG389" s="141"/>
      <c r="AH389" s="141"/>
      <c r="AI389" s="151"/>
      <c r="AJ389" s="141" t="s">
        <v>55</v>
      </c>
      <c r="AK389" s="141" t="s">
        <v>791</v>
      </c>
      <c r="AL389" s="141"/>
      <c r="AM389" s="141" t="s">
        <v>305</v>
      </c>
      <c r="AN389" s="146">
        <v>45565</v>
      </c>
      <c r="AO389" s="146">
        <v>45565</v>
      </c>
      <c r="AP389" s="208"/>
      <c r="AQ389" s="148">
        <v>37877.03</v>
      </c>
      <c r="AR389" s="148">
        <v>99.27</v>
      </c>
      <c r="AS389" s="148">
        <v>3.71</v>
      </c>
      <c r="AT389" s="148">
        <v>139.49796000000001</v>
      </c>
      <c r="AU389" s="148">
        <v>37.600528301886001</v>
      </c>
      <c r="AV389" s="151"/>
      <c r="AW389" s="151"/>
      <c r="AX389" s="141"/>
      <c r="AY389" s="141" t="s">
        <v>4063</v>
      </c>
      <c r="AZ389" s="229">
        <v>6.9190463518040797E-5</v>
      </c>
      <c r="BA389" s="229">
        <v>6.9686682536657897E-6</v>
      </c>
    </row>
    <row r="390" spans="1:53" ht="13.5" thickBot="1">
      <c r="A390" s="153">
        <v>8700</v>
      </c>
      <c r="B390" s="153">
        <v>12535</v>
      </c>
      <c r="C390" s="254"/>
      <c r="D390" s="141"/>
      <c r="E390" s="141" t="s">
        <v>4344</v>
      </c>
      <c r="F390" s="141">
        <v>11021253</v>
      </c>
      <c r="G390" s="141" t="s">
        <v>245</v>
      </c>
      <c r="H390" s="151" t="s">
        <v>3138</v>
      </c>
      <c r="I390" s="141" t="s">
        <v>61</v>
      </c>
      <c r="J390" s="141"/>
      <c r="K390" s="141" t="s">
        <v>878</v>
      </c>
      <c r="L390" s="141" t="s">
        <v>62</v>
      </c>
      <c r="M390" s="141" t="s">
        <v>55</v>
      </c>
      <c r="N390" s="141"/>
      <c r="O390" s="207">
        <v>45412</v>
      </c>
      <c r="P390" s="141" t="s">
        <v>1276</v>
      </c>
      <c r="Q390" s="141" t="s">
        <v>65</v>
      </c>
      <c r="R390" s="141" t="s">
        <v>64</v>
      </c>
      <c r="S390" s="141" t="s">
        <v>1207</v>
      </c>
      <c r="T390" s="232">
        <v>0</v>
      </c>
      <c r="U390" s="151" t="s">
        <v>441</v>
      </c>
      <c r="V390" s="209">
        <v>0.10680000000000001</v>
      </c>
      <c r="W390" s="141"/>
      <c r="X390" s="141"/>
      <c r="Y390" s="209"/>
      <c r="Z390" s="229">
        <v>9.3299999999999994E-2</v>
      </c>
      <c r="AA390" s="146">
        <v>46990</v>
      </c>
      <c r="AB390" s="141" t="s">
        <v>636</v>
      </c>
      <c r="AC390" s="141"/>
      <c r="AD390" s="235"/>
      <c r="AE390" s="208"/>
      <c r="AF390" s="146">
        <v>45108</v>
      </c>
      <c r="AG390" s="141"/>
      <c r="AH390" s="141"/>
      <c r="AI390" s="151"/>
      <c r="AJ390" s="141" t="s">
        <v>55</v>
      </c>
      <c r="AK390" s="141" t="s">
        <v>791</v>
      </c>
      <c r="AL390" s="141"/>
      <c r="AM390" s="141" t="s">
        <v>305</v>
      </c>
      <c r="AN390" s="146">
        <v>45565</v>
      </c>
      <c r="AO390" s="146">
        <v>45565</v>
      </c>
      <c r="AP390" s="208"/>
      <c r="AQ390" s="148">
        <v>60576.14</v>
      </c>
      <c r="AR390" s="148">
        <v>99.4</v>
      </c>
      <c r="AS390" s="148">
        <v>3.71</v>
      </c>
      <c r="AT390" s="148">
        <v>223.38905</v>
      </c>
      <c r="AU390" s="148">
        <v>60.212681940700001</v>
      </c>
      <c r="AV390" s="151"/>
      <c r="AW390" s="151"/>
      <c r="AX390" s="141"/>
      <c r="AY390" s="141" t="s">
        <v>4063</v>
      </c>
      <c r="AZ390" s="229">
        <v>1.10800128E-4</v>
      </c>
      <c r="BA390" s="229">
        <v>1.11594763174426E-5</v>
      </c>
    </row>
    <row r="391" spans="1:53" ht="13.5" thickBot="1">
      <c r="A391" s="153">
        <v>8700</v>
      </c>
      <c r="B391" s="153">
        <v>12535</v>
      </c>
      <c r="C391" s="254"/>
      <c r="D391" s="141"/>
      <c r="E391" s="141" t="s">
        <v>4345</v>
      </c>
      <c r="F391" s="141">
        <v>11021258</v>
      </c>
      <c r="G391" s="141" t="s">
        <v>245</v>
      </c>
      <c r="H391" s="151" t="s">
        <v>3138</v>
      </c>
      <c r="I391" s="141" t="s">
        <v>61</v>
      </c>
      <c r="J391" s="141"/>
      <c r="K391" s="141" t="s">
        <v>878</v>
      </c>
      <c r="L391" s="141" t="s">
        <v>62</v>
      </c>
      <c r="M391" s="141" t="s">
        <v>55</v>
      </c>
      <c r="N391" s="141"/>
      <c r="O391" s="207">
        <v>45440</v>
      </c>
      <c r="P391" s="141" t="s">
        <v>1276</v>
      </c>
      <c r="Q391" s="141" t="s">
        <v>65</v>
      </c>
      <c r="R391" s="141" t="s">
        <v>64</v>
      </c>
      <c r="S391" s="141" t="s">
        <v>1207</v>
      </c>
      <c r="T391" s="232">
        <v>0</v>
      </c>
      <c r="U391" s="151" t="s">
        <v>441</v>
      </c>
      <c r="V391" s="209">
        <v>0.10821</v>
      </c>
      <c r="W391" s="141"/>
      <c r="X391" s="141"/>
      <c r="Y391" s="209"/>
      <c r="Z391" s="229">
        <v>9.4499999999999987E-2</v>
      </c>
      <c r="AA391" s="146">
        <v>46990</v>
      </c>
      <c r="AB391" s="141" t="s">
        <v>636</v>
      </c>
      <c r="AC391" s="141"/>
      <c r="AD391" s="235"/>
      <c r="AE391" s="208"/>
      <c r="AF391" s="146">
        <v>45108</v>
      </c>
      <c r="AG391" s="141"/>
      <c r="AH391" s="141"/>
      <c r="AI391" s="151"/>
      <c r="AJ391" s="141" t="s">
        <v>55</v>
      </c>
      <c r="AK391" s="141" t="s">
        <v>791</v>
      </c>
      <c r="AL391" s="141"/>
      <c r="AM391" s="141" t="s">
        <v>305</v>
      </c>
      <c r="AN391" s="146">
        <v>45565</v>
      </c>
      <c r="AO391" s="146">
        <v>45565</v>
      </c>
      <c r="AP391" s="208"/>
      <c r="AQ391" s="148">
        <v>273627.03000000003</v>
      </c>
      <c r="AR391" s="148">
        <v>103.02</v>
      </c>
      <c r="AS391" s="148">
        <v>3.71</v>
      </c>
      <c r="AT391" s="148">
        <v>1045.8140000000001</v>
      </c>
      <c r="AU391" s="148">
        <v>281.89056603773599</v>
      </c>
      <c r="AV391" s="151"/>
      <c r="AW391" s="151"/>
      <c r="AX391" s="141"/>
      <c r="AY391" s="141" t="s">
        <v>4063</v>
      </c>
      <c r="AZ391" s="229">
        <v>5.1871980999999997E-4</v>
      </c>
      <c r="BA391" s="229">
        <v>5.2243995690254097E-5</v>
      </c>
    </row>
    <row r="392" spans="1:53" ht="13.5" thickBot="1">
      <c r="A392" s="153">
        <v>8700</v>
      </c>
      <c r="B392" s="153">
        <v>12535</v>
      </c>
      <c r="C392" s="254"/>
      <c r="D392" s="141"/>
      <c r="E392" s="141" t="s">
        <v>4346</v>
      </c>
      <c r="F392" s="141">
        <v>11021259</v>
      </c>
      <c r="G392" s="141" t="s">
        <v>245</v>
      </c>
      <c r="H392" s="151" t="s">
        <v>3138</v>
      </c>
      <c r="I392" s="141" t="s">
        <v>61</v>
      </c>
      <c r="J392" s="141"/>
      <c r="K392" s="141" t="s">
        <v>878</v>
      </c>
      <c r="L392" s="141" t="s">
        <v>62</v>
      </c>
      <c r="M392" s="141" t="s">
        <v>55</v>
      </c>
      <c r="N392" s="141"/>
      <c r="O392" s="207">
        <v>45442</v>
      </c>
      <c r="P392" s="141" t="s">
        <v>1276</v>
      </c>
      <c r="Q392" s="141" t="s">
        <v>65</v>
      </c>
      <c r="R392" s="141" t="s">
        <v>64</v>
      </c>
      <c r="S392" s="141" t="s">
        <v>1207</v>
      </c>
      <c r="T392" s="232">
        <v>0</v>
      </c>
      <c r="U392" s="151" t="s">
        <v>441</v>
      </c>
      <c r="V392" s="209">
        <v>0.10693</v>
      </c>
      <c r="W392" s="141"/>
      <c r="X392" s="141"/>
      <c r="Y392" s="209"/>
      <c r="Z392" s="229">
        <v>9.3800000000000008E-2</v>
      </c>
      <c r="AA392" s="146">
        <v>46990</v>
      </c>
      <c r="AB392" s="141" t="s">
        <v>636</v>
      </c>
      <c r="AC392" s="141"/>
      <c r="AD392" s="235"/>
      <c r="AE392" s="208"/>
      <c r="AF392" s="146">
        <v>45108</v>
      </c>
      <c r="AG392" s="141"/>
      <c r="AH392" s="141"/>
      <c r="AI392" s="151"/>
      <c r="AJ392" s="141" t="s">
        <v>55</v>
      </c>
      <c r="AK392" s="141" t="s">
        <v>791</v>
      </c>
      <c r="AL392" s="141"/>
      <c r="AM392" s="141" t="s">
        <v>305</v>
      </c>
      <c r="AN392" s="146">
        <v>45565</v>
      </c>
      <c r="AO392" s="146">
        <v>45565</v>
      </c>
      <c r="AP392" s="208"/>
      <c r="AQ392" s="148">
        <v>59424.25</v>
      </c>
      <c r="AR392" s="148">
        <v>99.27</v>
      </c>
      <c r="AS392" s="148">
        <v>3.71</v>
      </c>
      <c r="AT392" s="148">
        <v>218.85458</v>
      </c>
      <c r="AU392" s="148">
        <v>58.990452830187998</v>
      </c>
      <c r="AV392" s="151"/>
      <c r="AW392" s="151"/>
      <c r="AX392" s="141"/>
      <c r="AY392" s="141" t="s">
        <v>4063</v>
      </c>
      <c r="AZ392" s="229">
        <v>1.08551048E-4</v>
      </c>
      <c r="BA392" s="229">
        <v>1.09329553193133E-5</v>
      </c>
    </row>
    <row r="393" spans="1:53" ht="13.5" thickBot="1">
      <c r="A393" s="153">
        <v>8700</v>
      </c>
      <c r="B393" s="153">
        <v>12535</v>
      </c>
      <c r="C393" s="254"/>
      <c r="D393" s="141"/>
      <c r="E393" s="141" t="s">
        <v>4347</v>
      </c>
      <c r="F393" s="141">
        <v>11021260</v>
      </c>
      <c r="G393" s="141" t="s">
        <v>245</v>
      </c>
      <c r="H393" s="151" t="s">
        <v>3138</v>
      </c>
      <c r="I393" s="141" t="s">
        <v>61</v>
      </c>
      <c r="J393" s="141"/>
      <c r="K393" s="141" t="s">
        <v>878</v>
      </c>
      <c r="L393" s="141" t="s">
        <v>62</v>
      </c>
      <c r="M393" s="141" t="s">
        <v>55</v>
      </c>
      <c r="N393" s="141"/>
      <c r="O393" s="207">
        <v>45442</v>
      </c>
      <c r="P393" s="141" t="s">
        <v>1276</v>
      </c>
      <c r="Q393" s="141" t="s">
        <v>65</v>
      </c>
      <c r="R393" s="141" t="s">
        <v>64</v>
      </c>
      <c r="S393" s="141" t="s">
        <v>1207</v>
      </c>
      <c r="T393" s="232">
        <v>0</v>
      </c>
      <c r="U393" s="151" t="s">
        <v>441</v>
      </c>
      <c r="V393" s="209">
        <v>0.10693</v>
      </c>
      <c r="W393" s="141"/>
      <c r="X393" s="141"/>
      <c r="Y393" s="209"/>
      <c r="Z393" s="229">
        <v>9.3299999999999994E-2</v>
      </c>
      <c r="AA393" s="146">
        <v>46990</v>
      </c>
      <c r="AB393" s="141" t="s">
        <v>636</v>
      </c>
      <c r="AC393" s="141"/>
      <c r="AD393" s="235"/>
      <c r="AE393" s="208"/>
      <c r="AF393" s="146">
        <v>45108</v>
      </c>
      <c r="AG393" s="141"/>
      <c r="AH393" s="141"/>
      <c r="AI393" s="151"/>
      <c r="AJ393" s="141" t="s">
        <v>55</v>
      </c>
      <c r="AK393" s="141" t="s">
        <v>791</v>
      </c>
      <c r="AL393" s="141"/>
      <c r="AM393" s="141" t="s">
        <v>305</v>
      </c>
      <c r="AN393" s="146">
        <v>45565</v>
      </c>
      <c r="AO393" s="146">
        <v>45565</v>
      </c>
      <c r="AP393" s="208"/>
      <c r="AQ393" s="148">
        <v>99605.07</v>
      </c>
      <c r="AR393" s="148">
        <v>100.3</v>
      </c>
      <c r="AS393" s="148">
        <v>3.71</v>
      </c>
      <c r="AT393" s="148">
        <v>370.64341000000002</v>
      </c>
      <c r="AU393" s="148">
        <v>99.903884097035004</v>
      </c>
      <c r="AV393" s="151"/>
      <c r="AW393" s="151"/>
      <c r="AX393" s="141"/>
      <c r="AY393" s="141" t="s">
        <v>4063</v>
      </c>
      <c r="AZ393" s="229">
        <v>1.8383773699999999E-4</v>
      </c>
      <c r="BA393" s="229">
        <v>1.8515618183215299E-5</v>
      </c>
    </row>
    <row r="394" spans="1:53" ht="13.5" thickBot="1">
      <c r="A394" s="153">
        <v>8700</v>
      </c>
      <c r="B394" s="153">
        <v>12535</v>
      </c>
      <c r="C394" s="254"/>
      <c r="D394" s="141"/>
      <c r="E394" s="141" t="s">
        <v>4348</v>
      </c>
      <c r="F394" s="141">
        <v>11021261</v>
      </c>
      <c r="G394" s="141" t="s">
        <v>245</v>
      </c>
      <c r="H394" s="151" t="s">
        <v>3138</v>
      </c>
      <c r="I394" s="141" t="s">
        <v>61</v>
      </c>
      <c r="J394" s="141"/>
      <c r="K394" s="141" t="s">
        <v>878</v>
      </c>
      <c r="L394" s="141" t="s">
        <v>62</v>
      </c>
      <c r="M394" s="141" t="s">
        <v>55</v>
      </c>
      <c r="N394" s="141"/>
      <c r="O394" s="207">
        <v>45442</v>
      </c>
      <c r="P394" s="141" t="s">
        <v>1276</v>
      </c>
      <c r="Q394" s="141" t="s">
        <v>65</v>
      </c>
      <c r="R394" s="141" t="s">
        <v>64</v>
      </c>
      <c r="S394" s="141" t="s">
        <v>1207</v>
      </c>
      <c r="T394" s="232">
        <v>0</v>
      </c>
      <c r="U394" s="151" t="s">
        <v>441</v>
      </c>
      <c r="V394" s="209">
        <v>0.1020992</v>
      </c>
      <c r="W394" s="141"/>
      <c r="X394" s="141"/>
      <c r="Y394" s="209"/>
      <c r="Z394" s="229">
        <v>9.3100000000000002E-2</v>
      </c>
      <c r="AA394" s="146">
        <v>46990</v>
      </c>
      <c r="AB394" s="141" t="s">
        <v>636</v>
      </c>
      <c r="AC394" s="141"/>
      <c r="AD394" s="235"/>
      <c r="AE394" s="208"/>
      <c r="AF394" s="146">
        <v>45108</v>
      </c>
      <c r="AG394" s="141"/>
      <c r="AH394" s="141"/>
      <c r="AI394" s="151"/>
      <c r="AJ394" s="141" t="s">
        <v>55</v>
      </c>
      <c r="AK394" s="141" t="s">
        <v>791</v>
      </c>
      <c r="AL394" s="141"/>
      <c r="AM394" s="141" t="s">
        <v>305</v>
      </c>
      <c r="AN394" s="146">
        <v>45565</v>
      </c>
      <c r="AO394" s="146">
        <v>45565</v>
      </c>
      <c r="AP394" s="208"/>
      <c r="AQ394" s="148">
        <v>109023.51</v>
      </c>
      <c r="AR394" s="148">
        <v>99.44</v>
      </c>
      <c r="AS394" s="148">
        <v>3.71</v>
      </c>
      <c r="AT394" s="148">
        <v>402.21215000000001</v>
      </c>
      <c r="AU394" s="148">
        <v>108.41297843665799</v>
      </c>
      <c r="AV394" s="151"/>
      <c r="AW394" s="151"/>
      <c r="AX394" s="141"/>
      <c r="AY394" s="141" t="s">
        <v>4063</v>
      </c>
      <c r="AZ394" s="229">
        <v>1.99495713E-4</v>
      </c>
      <c r="BA394" s="229">
        <v>2.0092645375915602E-5</v>
      </c>
    </row>
    <row r="395" spans="1:53" ht="13.5" thickBot="1">
      <c r="A395" s="153">
        <v>8700</v>
      </c>
      <c r="B395" s="153">
        <v>12535</v>
      </c>
      <c r="C395" s="254"/>
      <c r="D395" s="141"/>
      <c r="E395" s="141" t="s">
        <v>4349</v>
      </c>
      <c r="F395" s="141">
        <v>11021263</v>
      </c>
      <c r="G395" s="141" t="s">
        <v>245</v>
      </c>
      <c r="H395" s="151" t="s">
        <v>3138</v>
      </c>
      <c r="I395" s="141" t="s">
        <v>61</v>
      </c>
      <c r="J395" s="141"/>
      <c r="K395" s="141" t="s">
        <v>878</v>
      </c>
      <c r="L395" s="141" t="s">
        <v>62</v>
      </c>
      <c r="M395" s="141" t="s">
        <v>55</v>
      </c>
      <c r="N395" s="141"/>
      <c r="O395" s="207">
        <v>45470</v>
      </c>
      <c r="P395" s="141" t="s">
        <v>1276</v>
      </c>
      <c r="Q395" s="141" t="s">
        <v>65</v>
      </c>
      <c r="R395" s="141" t="s">
        <v>64</v>
      </c>
      <c r="S395" s="141" t="s">
        <v>1207</v>
      </c>
      <c r="T395" s="232">
        <v>0</v>
      </c>
      <c r="U395" s="151" t="s">
        <v>441</v>
      </c>
      <c r="V395" s="209">
        <v>0.10947</v>
      </c>
      <c r="W395" s="141"/>
      <c r="X395" s="141"/>
      <c r="Y395" s="209"/>
      <c r="Z395" s="229">
        <v>9.4499999999999987E-2</v>
      </c>
      <c r="AA395" s="146">
        <v>46990</v>
      </c>
      <c r="AB395" s="141" t="s">
        <v>636</v>
      </c>
      <c r="AC395" s="141"/>
      <c r="AD395" s="235"/>
      <c r="AE395" s="208"/>
      <c r="AF395" s="146"/>
      <c r="AG395" s="141"/>
      <c r="AH395" s="141"/>
      <c r="AI395" s="151"/>
      <c r="AJ395" s="141" t="s">
        <v>55</v>
      </c>
      <c r="AK395" s="141" t="s">
        <v>791</v>
      </c>
      <c r="AL395" s="141"/>
      <c r="AM395" s="141" t="s">
        <v>305</v>
      </c>
      <c r="AN395" s="146">
        <v>45565</v>
      </c>
      <c r="AO395" s="146">
        <v>45565</v>
      </c>
      <c r="AP395" s="208"/>
      <c r="AQ395" s="148">
        <v>260252.43</v>
      </c>
      <c r="AR395" s="148">
        <v>103.02</v>
      </c>
      <c r="AS395" s="148">
        <v>3.71</v>
      </c>
      <c r="AT395" s="148">
        <v>994.69572000000005</v>
      </c>
      <c r="AU395" s="148">
        <v>268.11205390835602</v>
      </c>
      <c r="AV395" s="151"/>
      <c r="AW395" s="151"/>
      <c r="AX395" s="141"/>
      <c r="AY395" s="141" t="s">
        <v>4063</v>
      </c>
      <c r="AZ395" s="229">
        <v>4.9336533600000002E-4</v>
      </c>
      <c r="BA395" s="229">
        <v>4.9690364547418701E-5</v>
      </c>
    </row>
    <row r="396" spans="1:53" ht="13.5" thickBot="1">
      <c r="A396" s="153">
        <v>8700</v>
      </c>
      <c r="B396" s="153">
        <v>12535</v>
      </c>
      <c r="C396" s="254"/>
      <c r="D396" s="141"/>
      <c r="E396" s="141" t="s">
        <v>4350</v>
      </c>
      <c r="F396" s="141">
        <v>11021264</v>
      </c>
      <c r="G396" s="141" t="s">
        <v>245</v>
      </c>
      <c r="H396" s="151" t="s">
        <v>3138</v>
      </c>
      <c r="I396" s="141" t="s">
        <v>61</v>
      </c>
      <c r="J396" s="141"/>
      <c r="K396" s="141" t="s">
        <v>878</v>
      </c>
      <c r="L396" s="141" t="s">
        <v>62</v>
      </c>
      <c r="M396" s="141" t="s">
        <v>55</v>
      </c>
      <c r="N396" s="141"/>
      <c r="O396" s="207">
        <v>45470</v>
      </c>
      <c r="P396" s="141" t="s">
        <v>1276</v>
      </c>
      <c r="Q396" s="141" t="s">
        <v>65</v>
      </c>
      <c r="R396" s="141" t="s">
        <v>64</v>
      </c>
      <c r="S396" s="141" t="s">
        <v>1207</v>
      </c>
      <c r="T396" s="232">
        <v>0</v>
      </c>
      <c r="U396" s="151" t="s">
        <v>441</v>
      </c>
      <c r="V396" s="209">
        <v>0.1071</v>
      </c>
      <c r="W396" s="141"/>
      <c r="X396" s="141"/>
      <c r="Y396" s="209"/>
      <c r="Z396" s="229">
        <v>9.3100000000000002E-2</v>
      </c>
      <c r="AA396" s="146">
        <v>46990</v>
      </c>
      <c r="AB396" s="141" t="s">
        <v>636</v>
      </c>
      <c r="AC396" s="141"/>
      <c r="AD396" s="235"/>
      <c r="AE396" s="208"/>
      <c r="AF396" s="146">
        <v>45108</v>
      </c>
      <c r="AG396" s="141"/>
      <c r="AH396" s="141"/>
      <c r="AI396" s="151"/>
      <c r="AJ396" s="141" t="s">
        <v>55</v>
      </c>
      <c r="AK396" s="141" t="s">
        <v>791</v>
      </c>
      <c r="AL396" s="141"/>
      <c r="AM396" s="141" t="s">
        <v>305</v>
      </c>
      <c r="AN396" s="146">
        <v>45565</v>
      </c>
      <c r="AO396" s="146">
        <v>45565</v>
      </c>
      <c r="AP396" s="208"/>
      <c r="AQ396" s="148">
        <v>94861.97</v>
      </c>
      <c r="AR396" s="148">
        <v>99.44</v>
      </c>
      <c r="AS396" s="148">
        <v>3.71</v>
      </c>
      <c r="AT396" s="148">
        <v>349.96706</v>
      </c>
      <c r="AU396" s="148">
        <v>94.330743935309997</v>
      </c>
      <c r="AV396" s="151"/>
      <c r="AW396" s="151"/>
      <c r="AX396" s="141"/>
      <c r="AY396" s="141" t="s">
        <v>4063</v>
      </c>
      <c r="AZ396" s="229">
        <v>1.7358234500000001E-4</v>
      </c>
      <c r="BA396" s="229">
        <v>1.7482724054536399E-5</v>
      </c>
    </row>
    <row r="397" spans="1:53" ht="13.5" thickBot="1">
      <c r="A397" s="153">
        <v>8700</v>
      </c>
      <c r="B397" s="153">
        <v>12535</v>
      </c>
      <c r="C397" s="254"/>
      <c r="D397" s="141"/>
      <c r="E397" s="141" t="s">
        <v>4351</v>
      </c>
      <c r="F397" s="141">
        <v>11021265</v>
      </c>
      <c r="G397" s="141" t="s">
        <v>245</v>
      </c>
      <c r="H397" s="151" t="s">
        <v>3138</v>
      </c>
      <c r="I397" s="141" t="s">
        <v>61</v>
      </c>
      <c r="J397" s="141"/>
      <c r="K397" s="141" t="s">
        <v>878</v>
      </c>
      <c r="L397" s="141" t="s">
        <v>62</v>
      </c>
      <c r="M397" s="141" t="s">
        <v>55</v>
      </c>
      <c r="N397" s="141"/>
      <c r="O397" s="207">
        <v>45470</v>
      </c>
      <c r="P397" s="141" t="s">
        <v>1276</v>
      </c>
      <c r="Q397" s="141" t="s">
        <v>65</v>
      </c>
      <c r="R397" s="141" t="s">
        <v>64</v>
      </c>
      <c r="S397" s="141" t="s">
        <v>1207</v>
      </c>
      <c r="T397" s="232">
        <v>0</v>
      </c>
      <c r="U397" s="151" t="s">
        <v>441</v>
      </c>
      <c r="V397" s="209">
        <v>0.1020992</v>
      </c>
      <c r="W397" s="141"/>
      <c r="X397" s="141"/>
      <c r="Y397" s="209"/>
      <c r="Z397" s="229">
        <v>9.3299999999999994E-2</v>
      </c>
      <c r="AA397" s="146">
        <v>46990</v>
      </c>
      <c r="AB397" s="141" t="s">
        <v>636</v>
      </c>
      <c r="AC397" s="141"/>
      <c r="AD397" s="235"/>
      <c r="AE397" s="208"/>
      <c r="AF397" s="146">
        <v>45108</v>
      </c>
      <c r="AG397" s="141"/>
      <c r="AH397" s="141"/>
      <c r="AI397" s="151"/>
      <c r="AJ397" s="141" t="s">
        <v>55</v>
      </c>
      <c r="AK397" s="141" t="s">
        <v>791</v>
      </c>
      <c r="AL397" s="141"/>
      <c r="AM397" s="141" t="s">
        <v>305</v>
      </c>
      <c r="AN397" s="146">
        <v>45565</v>
      </c>
      <c r="AO397" s="146">
        <v>45565</v>
      </c>
      <c r="AP397" s="208"/>
      <c r="AQ397" s="148">
        <v>130909.52</v>
      </c>
      <c r="AR397" s="148">
        <v>99.4</v>
      </c>
      <c r="AS397" s="148">
        <v>3.71</v>
      </c>
      <c r="AT397" s="148">
        <v>482.76026999999999</v>
      </c>
      <c r="AU397" s="148">
        <v>130.12406199460901</v>
      </c>
      <c r="AV397" s="151"/>
      <c r="AW397" s="151"/>
      <c r="AX397" s="141"/>
      <c r="AY397" s="141" t="s">
        <v>4063</v>
      </c>
      <c r="AZ397" s="229">
        <v>2.39447278E-4</v>
      </c>
      <c r="BA397" s="229">
        <v>2.41164542311596E-5</v>
      </c>
    </row>
    <row r="398" spans="1:53" ht="13.5" thickBot="1">
      <c r="A398" s="153">
        <v>8700</v>
      </c>
      <c r="B398" s="153">
        <v>12535</v>
      </c>
      <c r="C398" s="254"/>
      <c r="D398" s="141"/>
      <c r="E398" s="141" t="s">
        <v>4352</v>
      </c>
      <c r="F398" s="141">
        <v>11021266</v>
      </c>
      <c r="G398" s="141" t="s">
        <v>245</v>
      </c>
      <c r="H398" s="151" t="s">
        <v>3138</v>
      </c>
      <c r="I398" s="141" t="s">
        <v>61</v>
      </c>
      <c r="J398" s="141"/>
      <c r="K398" s="141" t="s">
        <v>878</v>
      </c>
      <c r="L398" s="141" t="s">
        <v>62</v>
      </c>
      <c r="M398" s="141" t="s">
        <v>55</v>
      </c>
      <c r="N398" s="141"/>
      <c r="O398" s="207">
        <v>45470</v>
      </c>
      <c r="P398" s="141" t="s">
        <v>1276</v>
      </c>
      <c r="Q398" s="141" t="s">
        <v>65</v>
      </c>
      <c r="R398" s="141" t="s">
        <v>64</v>
      </c>
      <c r="S398" s="141" t="s">
        <v>1207</v>
      </c>
      <c r="T398" s="232">
        <v>0</v>
      </c>
      <c r="U398" s="151" t="s">
        <v>441</v>
      </c>
      <c r="V398" s="209">
        <v>0.1020992</v>
      </c>
      <c r="W398" s="141"/>
      <c r="X398" s="141"/>
      <c r="Y398" s="209"/>
      <c r="Z398" s="229">
        <v>9.3800000000000008E-2</v>
      </c>
      <c r="AA398" s="146">
        <v>46990</v>
      </c>
      <c r="AB398" s="141" t="s">
        <v>636</v>
      </c>
      <c r="AC398" s="141"/>
      <c r="AD398" s="235"/>
      <c r="AE398" s="208"/>
      <c r="AF398" s="146">
        <v>45108</v>
      </c>
      <c r="AG398" s="141"/>
      <c r="AH398" s="141"/>
      <c r="AI398" s="151"/>
      <c r="AJ398" s="141" t="s">
        <v>55</v>
      </c>
      <c r="AK398" s="141" t="s">
        <v>791</v>
      </c>
      <c r="AL398" s="141"/>
      <c r="AM398" s="141" t="s">
        <v>305</v>
      </c>
      <c r="AN398" s="146">
        <v>45565</v>
      </c>
      <c r="AO398" s="146">
        <v>45565</v>
      </c>
      <c r="AP398" s="208"/>
      <c r="AQ398" s="148">
        <v>72162.86</v>
      </c>
      <c r="AR398" s="148">
        <v>99.27</v>
      </c>
      <c r="AS398" s="148">
        <v>3.71</v>
      </c>
      <c r="AT398" s="148">
        <v>265.76981999999998</v>
      </c>
      <c r="AU398" s="148">
        <v>71.636070080861998</v>
      </c>
      <c r="AV398" s="151"/>
      <c r="AW398" s="151"/>
      <c r="AX398" s="141"/>
      <c r="AY398" s="141" t="s">
        <v>4063</v>
      </c>
      <c r="AZ398" s="229">
        <v>1.3182083100000001E-4</v>
      </c>
      <c r="BA398" s="229">
        <v>1.32766221629081E-5</v>
      </c>
    </row>
    <row r="399" spans="1:53" ht="13.5" thickBot="1">
      <c r="A399" s="153">
        <v>8700</v>
      </c>
      <c r="B399" s="153">
        <v>12535</v>
      </c>
      <c r="C399" s="254"/>
      <c r="D399" s="141"/>
      <c r="E399" s="141" t="s">
        <v>4353</v>
      </c>
      <c r="F399" s="141">
        <v>11021273</v>
      </c>
      <c r="G399" s="141" t="s">
        <v>245</v>
      </c>
      <c r="H399" s="151"/>
      <c r="I399" s="141" t="s">
        <v>61</v>
      </c>
      <c r="J399" s="141"/>
      <c r="K399" s="141" t="s">
        <v>878</v>
      </c>
      <c r="L399" s="141" t="s">
        <v>62</v>
      </c>
      <c r="M399" s="141" t="s">
        <v>55</v>
      </c>
      <c r="N399" s="141"/>
      <c r="O399" s="207">
        <v>45503</v>
      </c>
      <c r="P399" s="141" t="s">
        <v>1276</v>
      </c>
      <c r="Q399" s="141" t="s">
        <v>65</v>
      </c>
      <c r="R399" s="141" t="s">
        <v>64</v>
      </c>
      <c r="S399" s="141" t="s">
        <v>1207</v>
      </c>
      <c r="T399" s="232">
        <v>0</v>
      </c>
      <c r="U399" s="151" t="s">
        <v>441</v>
      </c>
      <c r="V399" s="209">
        <v>0.10712000000000001</v>
      </c>
      <c r="W399" s="141"/>
      <c r="X399" s="141"/>
      <c r="Y399" s="209"/>
      <c r="Z399" s="229">
        <v>9.3100000000000002E-2</v>
      </c>
      <c r="AA399" s="146">
        <v>46990</v>
      </c>
      <c r="AB399" s="141" t="s">
        <v>636</v>
      </c>
      <c r="AC399" s="141"/>
      <c r="AD399" s="235"/>
      <c r="AE399" s="208"/>
      <c r="AF399" s="146">
        <v>45108</v>
      </c>
      <c r="AG399" s="141"/>
      <c r="AH399" s="141"/>
      <c r="AI399" s="151"/>
      <c r="AJ399" s="141" t="s">
        <v>55</v>
      </c>
      <c r="AK399" s="141" t="s">
        <v>791</v>
      </c>
      <c r="AL399" s="141"/>
      <c r="AM399" s="141" t="s">
        <v>305</v>
      </c>
      <c r="AN399" s="146">
        <v>45565</v>
      </c>
      <c r="AO399" s="146">
        <v>45565</v>
      </c>
      <c r="AP399" s="208"/>
      <c r="AQ399" s="148">
        <v>149068.81</v>
      </c>
      <c r="AR399" s="148">
        <v>99.44</v>
      </c>
      <c r="AS399" s="148">
        <v>3.71</v>
      </c>
      <c r="AT399" s="148">
        <v>549.94822999999997</v>
      </c>
      <c r="AU399" s="148">
        <v>148.23402425876</v>
      </c>
      <c r="AV399" s="151"/>
      <c r="AW399" s="151"/>
      <c r="AX399" s="141"/>
      <c r="AY399" s="141" t="s">
        <v>4063</v>
      </c>
      <c r="AZ399" s="229">
        <v>2.7277225299999997E-4</v>
      </c>
      <c r="BA399" s="229">
        <v>2.7472851728876102E-5</v>
      </c>
    </row>
    <row r="400" spans="1:53" ht="13.5" thickBot="1">
      <c r="A400" s="153">
        <v>8700</v>
      </c>
      <c r="B400" s="153">
        <v>12535</v>
      </c>
      <c r="C400" s="254"/>
      <c r="D400" s="141"/>
      <c r="E400" s="141" t="s">
        <v>4354</v>
      </c>
      <c r="F400" s="141">
        <v>11021274</v>
      </c>
      <c r="G400" s="141" t="s">
        <v>245</v>
      </c>
      <c r="H400" s="151"/>
      <c r="I400" s="141" t="s">
        <v>61</v>
      </c>
      <c r="J400" s="141"/>
      <c r="K400" s="141" t="s">
        <v>878</v>
      </c>
      <c r="L400" s="141" t="s">
        <v>62</v>
      </c>
      <c r="M400" s="141" t="s">
        <v>55</v>
      </c>
      <c r="N400" s="141"/>
      <c r="O400" s="207">
        <v>45503</v>
      </c>
      <c r="P400" s="141" t="s">
        <v>1276</v>
      </c>
      <c r="Q400" s="141" t="s">
        <v>65</v>
      </c>
      <c r="R400" s="141" t="s">
        <v>64</v>
      </c>
      <c r="S400" s="141" t="s">
        <v>1207</v>
      </c>
      <c r="T400" s="232">
        <v>0</v>
      </c>
      <c r="U400" s="151" t="s">
        <v>441</v>
      </c>
      <c r="V400" s="209">
        <v>0.1077</v>
      </c>
      <c r="W400" s="141"/>
      <c r="X400" s="141"/>
      <c r="Y400" s="209"/>
      <c r="Z400" s="229">
        <v>9.4499999999999987E-2</v>
      </c>
      <c r="AA400" s="146">
        <v>46990</v>
      </c>
      <c r="AB400" s="141" t="s">
        <v>636</v>
      </c>
      <c r="AC400" s="141"/>
      <c r="AD400" s="235"/>
      <c r="AE400" s="208"/>
      <c r="AF400" s="146">
        <v>45108</v>
      </c>
      <c r="AG400" s="141"/>
      <c r="AH400" s="141"/>
      <c r="AI400" s="151"/>
      <c r="AJ400" s="141" t="s">
        <v>55</v>
      </c>
      <c r="AK400" s="141" t="s">
        <v>791</v>
      </c>
      <c r="AL400" s="141"/>
      <c r="AM400" s="141" t="s">
        <v>305</v>
      </c>
      <c r="AN400" s="146">
        <v>45565</v>
      </c>
      <c r="AO400" s="146">
        <v>45565</v>
      </c>
      <c r="AP400" s="208"/>
      <c r="AQ400" s="148">
        <v>292952.7</v>
      </c>
      <c r="AR400" s="148">
        <v>103.02</v>
      </c>
      <c r="AS400" s="148">
        <v>3.71</v>
      </c>
      <c r="AT400" s="148">
        <v>1119.67752</v>
      </c>
      <c r="AU400" s="148">
        <v>301.79987061994598</v>
      </c>
      <c r="AV400" s="151"/>
      <c r="AW400" s="151"/>
      <c r="AX400" s="141"/>
      <c r="AY400" s="141" t="s">
        <v>4063</v>
      </c>
      <c r="AZ400" s="229">
        <v>5.5535583800000001E-4</v>
      </c>
      <c r="BA400" s="229">
        <v>5.593387306859E-5</v>
      </c>
    </row>
    <row r="401" spans="1:53" ht="13.5" thickBot="1">
      <c r="A401" s="153">
        <v>8700</v>
      </c>
      <c r="B401" s="153">
        <v>12535</v>
      </c>
      <c r="C401" s="254"/>
      <c r="D401" s="141"/>
      <c r="E401" s="141" t="s">
        <v>4355</v>
      </c>
      <c r="F401" s="141">
        <v>11021275</v>
      </c>
      <c r="G401" s="141" t="s">
        <v>245</v>
      </c>
      <c r="H401" s="151"/>
      <c r="I401" s="141" t="s">
        <v>61</v>
      </c>
      <c r="J401" s="141"/>
      <c r="K401" s="141" t="s">
        <v>878</v>
      </c>
      <c r="L401" s="141" t="s">
        <v>62</v>
      </c>
      <c r="M401" s="141" t="s">
        <v>55</v>
      </c>
      <c r="N401" s="141"/>
      <c r="O401" s="207">
        <v>45504</v>
      </c>
      <c r="P401" s="141" t="s">
        <v>1276</v>
      </c>
      <c r="Q401" s="141" t="s">
        <v>65</v>
      </c>
      <c r="R401" s="141" t="s">
        <v>64</v>
      </c>
      <c r="S401" s="141" t="s">
        <v>1207</v>
      </c>
      <c r="T401" s="232">
        <v>0</v>
      </c>
      <c r="U401" s="151" t="s">
        <v>441</v>
      </c>
      <c r="V401" s="209">
        <v>0.10707999999999999</v>
      </c>
      <c r="W401" s="141"/>
      <c r="X401" s="141"/>
      <c r="Y401" s="209"/>
      <c r="Z401" s="229">
        <v>9.3800000000000008E-2</v>
      </c>
      <c r="AA401" s="146">
        <v>46990</v>
      </c>
      <c r="AB401" s="141" t="s">
        <v>636</v>
      </c>
      <c r="AC401" s="141"/>
      <c r="AD401" s="235"/>
      <c r="AE401" s="208"/>
      <c r="AF401" s="146">
        <v>45108</v>
      </c>
      <c r="AG401" s="141"/>
      <c r="AH401" s="141"/>
      <c r="AI401" s="151"/>
      <c r="AJ401" s="141" t="s">
        <v>55</v>
      </c>
      <c r="AK401" s="141" t="s">
        <v>791</v>
      </c>
      <c r="AL401" s="141"/>
      <c r="AM401" s="141" t="s">
        <v>305</v>
      </c>
      <c r="AN401" s="146">
        <v>45565</v>
      </c>
      <c r="AO401" s="146">
        <v>45565</v>
      </c>
      <c r="AP401" s="208"/>
      <c r="AQ401" s="148">
        <v>81852.33</v>
      </c>
      <c r="AR401" s="148">
        <v>99.27</v>
      </c>
      <c r="AS401" s="148">
        <v>3.71</v>
      </c>
      <c r="AT401" s="148">
        <v>301.45533999999998</v>
      </c>
      <c r="AU401" s="148">
        <v>81.254808625335997</v>
      </c>
      <c r="AV401" s="151"/>
      <c r="AW401" s="151"/>
      <c r="AX401" s="141"/>
      <c r="AY401" s="141" t="s">
        <v>4063</v>
      </c>
      <c r="AZ401" s="229">
        <v>1.4952071400000001E-4</v>
      </c>
      <c r="BA401" s="229">
        <v>1.50593045070769E-5</v>
      </c>
    </row>
    <row r="402" spans="1:53" ht="13.5" thickBot="1">
      <c r="A402" s="153">
        <v>8700</v>
      </c>
      <c r="B402" s="153">
        <v>12535</v>
      </c>
      <c r="C402" s="254"/>
      <c r="D402" s="141"/>
      <c r="E402" s="141" t="s">
        <v>4356</v>
      </c>
      <c r="F402" s="141">
        <v>11021277</v>
      </c>
      <c r="G402" s="141" t="s">
        <v>245</v>
      </c>
      <c r="H402" s="151"/>
      <c r="I402" s="141" t="s">
        <v>61</v>
      </c>
      <c r="J402" s="141"/>
      <c r="K402" s="141" t="s">
        <v>878</v>
      </c>
      <c r="L402" s="141" t="s">
        <v>62</v>
      </c>
      <c r="M402" s="141" t="s">
        <v>55</v>
      </c>
      <c r="N402" s="141"/>
      <c r="O402" s="207">
        <v>45504</v>
      </c>
      <c r="P402" s="141" t="s">
        <v>1276</v>
      </c>
      <c r="Q402" s="141" t="s">
        <v>65</v>
      </c>
      <c r="R402" s="141" t="s">
        <v>64</v>
      </c>
      <c r="S402" s="141" t="s">
        <v>1207</v>
      </c>
      <c r="T402" s="232">
        <v>0</v>
      </c>
      <c r="U402" s="151" t="s">
        <v>441</v>
      </c>
      <c r="V402" s="209">
        <v>0.10707999999999999</v>
      </c>
      <c r="W402" s="141"/>
      <c r="X402" s="141"/>
      <c r="Y402" s="209"/>
      <c r="Z402" s="229">
        <v>9.3299999999999994E-2</v>
      </c>
      <c r="AA402" s="146">
        <v>46990</v>
      </c>
      <c r="AB402" s="141" t="s">
        <v>636</v>
      </c>
      <c r="AC402" s="141"/>
      <c r="AD402" s="235"/>
      <c r="AE402" s="208"/>
      <c r="AF402" s="146">
        <v>45108</v>
      </c>
      <c r="AG402" s="141"/>
      <c r="AH402" s="141"/>
      <c r="AI402" s="151"/>
      <c r="AJ402" s="141" t="s">
        <v>55</v>
      </c>
      <c r="AK402" s="141" t="s">
        <v>791</v>
      </c>
      <c r="AL402" s="141"/>
      <c r="AM402" s="141" t="s">
        <v>305</v>
      </c>
      <c r="AN402" s="146">
        <v>45565</v>
      </c>
      <c r="AO402" s="146">
        <v>45565</v>
      </c>
      <c r="AP402" s="208"/>
      <c r="AQ402" s="148">
        <v>164788.79</v>
      </c>
      <c r="AR402" s="148">
        <v>99.4</v>
      </c>
      <c r="AS402" s="148">
        <v>3.71</v>
      </c>
      <c r="AT402" s="148">
        <v>607.69821000000002</v>
      </c>
      <c r="AU402" s="148">
        <v>163.80005660377401</v>
      </c>
      <c r="AV402" s="151"/>
      <c r="AW402" s="151"/>
      <c r="AX402" s="141"/>
      <c r="AY402" s="141" t="s">
        <v>4063</v>
      </c>
      <c r="AZ402" s="229">
        <v>3.0141602599999999E-4</v>
      </c>
      <c r="BA402" s="229">
        <v>3.0357771711045301E-5</v>
      </c>
    </row>
    <row r="403" spans="1:53" ht="13.5" thickBot="1">
      <c r="A403" s="153">
        <v>8700</v>
      </c>
      <c r="B403" s="153">
        <v>12535</v>
      </c>
      <c r="C403" s="254"/>
      <c r="D403" s="141"/>
      <c r="E403" s="141" t="s">
        <v>4357</v>
      </c>
      <c r="F403" s="141">
        <v>11021281</v>
      </c>
      <c r="G403" s="141" t="s">
        <v>245</v>
      </c>
      <c r="H403" s="151"/>
      <c r="I403" s="141" t="s">
        <v>61</v>
      </c>
      <c r="J403" s="141"/>
      <c r="K403" s="141" t="s">
        <v>878</v>
      </c>
      <c r="L403" s="141" t="s">
        <v>62</v>
      </c>
      <c r="M403" s="141" t="s">
        <v>55</v>
      </c>
      <c r="N403" s="141"/>
      <c r="O403" s="207">
        <v>45532</v>
      </c>
      <c r="P403" s="141" t="s">
        <v>1276</v>
      </c>
      <c r="Q403" s="141" t="s">
        <v>65</v>
      </c>
      <c r="R403" s="141" t="s">
        <v>64</v>
      </c>
      <c r="S403" s="141" t="s">
        <v>1207</v>
      </c>
      <c r="T403" s="232">
        <v>0</v>
      </c>
      <c r="U403" s="151" t="s">
        <v>441</v>
      </c>
      <c r="V403" s="209">
        <v>0.1061</v>
      </c>
      <c r="W403" s="141"/>
      <c r="X403" s="141"/>
      <c r="Y403" s="209"/>
      <c r="Z403" s="229">
        <v>9.3100000000000002E-2</v>
      </c>
      <c r="AA403" s="146">
        <v>46990</v>
      </c>
      <c r="AB403" s="141" t="s">
        <v>636</v>
      </c>
      <c r="AC403" s="141"/>
      <c r="AD403" s="235"/>
      <c r="AE403" s="208"/>
      <c r="AF403" s="146">
        <v>45108</v>
      </c>
      <c r="AG403" s="141"/>
      <c r="AH403" s="141"/>
      <c r="AI403" s="151"/>
      <c r="AJ403" s="141" t="s">
        <v>55</v>
      </c>
      <c r="AK403" s="141" t="s">
        <v>791</v>
      </c>
      <c r="AL403" s="141"/>
      <c r="AM403" s="141" t="s">
        <v>305</v>
      </c>
      <c r="AN403" s="146">
        <v>45565</v>
      </c>
      <c r="AO403" s="146">
        <v>45565</v>
      </c>
      <c r="AP403" s="208"/>
      <c r="AQ403" s="148">
        <v>131451.59</v>
      </c>
      <c r="AR403" s="148">
        <v>99.44</v>
      </c>
      <c r="AS403" s="148">
        <v>3.71</v>
      </c>
      <c r="AT403" s="148">
        <v>484.95436000000001</v>
      </c>
      <c r="AU403" s="148">
        <v>130.715460916442</v>
      </c>
      <c r="AV403" s="151"/>
      <c r="AW403" s="151"/>
      <c r="AX403" s="141"/>
      <c r="AY403" s="141" t="s">
        <v>4063</v>
      </c>
      <c r="AZ403" s="229">
        <v>2.4053553799999999E-4</v>
      </c>
      <c r="BA403" s="229">
        <v>2.4226060746758001E-5</v>
      </c>
    </row>
    <row r="404" spans="1:53" ht="13.5" thickBot="1">
      <c r="A404" s="153">
        <v>8700</v>
      </c>
      <c r="B404" s="153">
        <v>12535</v>
      </c>
      <c r="C404" s="254"/>
      <c r="D404" s="141"/>
      <c r="E404" s="141" t="s">
        <v>4358</v>
      </c>
      <c r="F404" s="141">
        <v>11021282</v>
      </c>
      <c r="G404" s="141" t="s">
        <v>245</v>
      </c>
      <c r="H404" s="151"/>
      <c r="I404" s="141" t="s">
        <v>61</v>
      </c>
      <c r="J404" s="141"/>
      <c r="K404" s="141" t="s">
        <v>878</v>
      </c>
      <c r="L404" s="141" t="s">
        <v>62</v>
      </c>
      <c r="M404" s="141" t="s">
        <v>55</v>
      </c>
      <c r="N404" s="141"/>
      <c r="O404" s="207">
        <v>45533</v>
      </c>
      <c r="P404" s="141" t="s">
        <v>1276</v>
      </c>
      <c r="Q404" s="141" t="s">
        <v>65</v>
      </c>
      <c r="R404" s="141" t="s">
        <v>64</v>
      </c>
      <c r="S404" s="141" t="s">
        <v>1207</v>
      </c>
      <c r="T404" s="232">
        <v>0</v>
      </c>
      <c r="U404" s="151" t="s">
        <v>441</v>
      </c>
      <c r="V404" s="209">
        <v>0.10616</v>
      </c>
      <c r="W404" s="141"/>
      <c r="X404" s="141"/>
      <c r="Y404" s="209"/>
      <c r="Z404" s="229">
        <v>9.3299999999999994E-2</v>
      </c>
      <c r="AA404" s="146">
        <v>46990</v>
      </c>
      <c r="AB404" s="141" t="s">
        <v>636</v>
      </c>
      <c r="AC404" s="141"/>
      <c r="AD404" s="235"/>
      <c r="AE404" s="208"/>
      <c r="AF404" s="146">
        <v>45108</v>
      </c>
      <c r="AG404" s="141"/>
      <c r="AH404" s="141"/>
      <c r="AI404" s="151"/>
      <c r="AJ404" s="141" t="s">
        <v>55</v>
      </c>
      <c r="AK404" s="141" t="s">
        <v>791</v>
      </c>
      <c r="AL404" s="141"/>
      <c r="AM404" s="141" t="s">
        <v>305</v>
      </c>
      <c r="AN404" s="146">
        <v>45565</v>
      </c>
      <c r="AO404" s="146">
        <v>45565</v>
      </c>
      <c r="AP404" s="208"/>
      <c r="AQ404" s="148">
        <v>128131.42</v>
      </c>
      <c r="AR404" s="148">
        <v>99.4</v>
      </c>
      <c r="AS404" s="148">
        <v>3.71</v>
      </c>
      <c r="AT404" s="148">
        <v>472.51535999999999</v>
      </c>
      <c r="AU404" s="148">
        <v>127.362630727763</v>
      </c>
      <c r="AV404" s="151"/>
      <c r="AW404" s="151"/>
      <c r="AX404" s="141"/>
      <c r="AY404" s="141" t="s">
        <v>4063</v>
      </c>
      <c r="AZ404" s="229">
        <v>2.34365841E-4</v>
      </c>
      <c r="BA404" s="229">
        <v>2.3604666251760701E-5</v>
      </c>
    </row>
    <row r="405" spans="1:53" ht="13.5" thickBot="1">
      <c r="A405" s="153">
        <v>8700</v>
      </c>
      <c r="B405" s="153">
        <v>12535</v>
      </c>
      <c r="C405" s="254"/>
      <c r="D405" s="141"/>
      <c r="E405" s="141" t="s">
        <v>4359</v>
      </c>
      <c r="F405" s="141">
        <v>11021283</v>
      </c>
      <c r="G405" s="141" t="s">
        <v>245</v>
      </c>
      <c r="H405" s="151"/>
      <c r="I405" s="141" t="s">
        <v>61</v>
      </c>
      <c r="J405" s="141"/>
      <c r="K405" s="141" t="s">
        <v>878</v>
      </c>
      <c r="L405" s="141" t="s">
        <v>62</v>
      </c>
      <c r="M405" s="141" t="s">
        <v>55</v>
      </c>
      <c r="N405" s="141"/>
      <c r="O405" s="207">
        <v>45533</v>
      </c>
      <c r="P405" s="141" t="s">
        <v>1276</v>
      </c>
      <c r="Q405" s="141" t="s">
        <v>65</v>
      </c>
      <c r="R405" s="141" t="s">
        <v>64</v>
      </c>
      <c r="S405" s="141" t="s">
        <v>1207</v>
      </c>
      <c r="T405" s="232">
        <v>0</v>
      </c>
      <c r="U405" s="151" t="s">
        <v>441</v>
      </c>
      <c r="V405" s="209">
        <v>0.10617</v>
      </c>
      <c r="W405" s="141"/>
      <c r="X405" s="141"/>
      <c r="Y405" s="209"/>
      <c r="Z405" s="229">
        <v>9.3800000000000008E-2</v>
      </c>
      <c r="AA405" s="146">
        <v>46990</v>
      </c>
      <c r="AB405" s="141" t="s">
        <v>636</v>
      </c>
      <c r="AC405" s="141"/>
      <c r="AD405" s="235"/>
      <c r="AE405" s="208"/>
      <c r="AF405" s="146">
        <v>45108</v>
      </c>
      <c r="AG405" s="141"/>
      <c r="AH405" s="141"/>
      <c r="AI405" s="151"/>
      <c r="AJ405" s="141" t="s">
        <v>55</v>
      </c>
      <c r="AK405" s="141" t="s">
        <v>791</v>
      </c>
      <c r="AL405" s="141"/>
      <c r="AM405" s="141" t="s">
        <v>305</v>
      </c>
      <c r="AN405" s="146">
        <v>45565</v>
      </c>
      <c r="AO405" s="146">
        <v>45565</v>
      </c>
      <c r="AP405" s="208"/>
      <c r="AQ405" s="148">
        <v>88560.42</v>
      </c>
      <c r="AR405" s="148">
        <v>99.27</v>
      </c>
      <c r="AS405" s="148">
        <v>3.71</v>
      </c>
      <c r="AT405" s="148">
        <v>326.16068000000001</v>
      </c>
      <c r="AU405" s="148">
        <v>87.913929919137004</v>
      </c>
      <c r="AV405" s="151"/>
      <c r="AW405" s="151"/>
      <c r="AX405" s="141"/>
      <c r="AY405" s="141" t="s">
        <v>4063</v>
      </c>
      <c r="AZ405" s="229">
        <v>1.6177446999999999E-4</v>
      </c>
      <c r="BA405" s="229">
        <v>1.6293468207779101E-5</v>
      </c>
    </row>
    <row r="406" spans="1:53" ht="13.5" thickBot="1">
      <c r="A406" s="153">
        <v>8700</v>
      </c>
      <c r="B406" s="153">
        <v>12535</v>
      </c>
      <c r="C406" s="254"/>
      <c r="D406" s="141"/>
      <c r="E406" s="141" t="s">
        <v>4360</v>
      </c>
      <c r="F406" s="141">
        <v>11021285</v>
      </c>
      <c r="G406" s="141" t="s">
        <v>245</v>
      </c>
      <c r="H406" s="151"/>
      <c r="I406" s="141" t="s">
        <v>61</v>
      </c>
      <c r="J406" s="141"/>
      <c r="K406" s="141" t="s">
        <v>878</v>
      </c>
      <c r="L406" s="141" t="s">
        <v>62</v>
      </c>
      <c r="M406" s="141" t="s">
        <v>55</v>
      </c>
      <c r="N406" s="141"/>
      <c r="O406" s="207">
        <v>45533</v>
      </c>
      <c r="P406" s="141" t="s">
        <v>1276</v>
      </c>
      <c r="Q406" s="141" t="s">
        <v>65</v>
      </c>
      <c r="R406" s="141" t="s">
        <v>64</v>
      </c>
      <c r="S406" s="141" t="s">
        <v>1207</v>
      </c>
      <c r="T406" s="232">
        <v>0</v>
      </c>
      <c r="U406" s="151" t="s">
        <v>441</v>
      </c>
      <c r="V406" s="209">
        <v>0.10574</v>
      </c>
      <c r="W406" s="141"/>
      <c r="X406" s="141"/>
      <c r="Y406" s="209"/>
      <c r="Z406" s="229">
        <v>9.4499999999999987E-2</v>
      </c>
      <c r="AA406" s="146">
        <v>46990</v>
      </c>
      <c r="AB406" s="141" t="s">
        <v>636</v>
      </c>
      <c r="AC406" s="141"/>
      <c r="AD406" s="235"/>
      <c r="AE406" s="208"/>
      <c r="AF406" s="146">
        <v>45108</v>
      </c>
      <c r="AG406" s="141"/>
      <c r="AH406" s="141"/>
      <c r="AI406" s="151"/>
      <c r="AJ406" s="141" t="s">
        <v>55</v>
      </c>
      <c r="AK406" s="141" t="s">
        <v>791</v>
      </c>
      <c r="AL406" s="141"/>
      <c r="AM406" s="141" t="s">
        <v>305</v>
      </c>
      <c r="AN406" s="146">
        <v>45565</v>
      </c>
      <c r="AO406" s="146">
        <v>45565</v>
      </c>
      <c r="AP406" s="208"/>
      <c r="AQ406" s="148">
        <v>247515.89</v>
      </c>
      <c r="AR406" s="148">
        <v>103.02</v>
      </c>
      <c r="AS406" s="148">
        <v>3.71</v>
      </c>
      <c r="AT406" s="148">
        <v>946.01612999999998</v>
      </c>
      <c r="AU406" s="148">
        <v>254.99087061994601</v>
      </c>
      <c r="AV406" s="151"/>
      <c r="AW406" s="151"/>
      <c r="AX406" s="141"/>
      <c r="AY406" s="141" t="s">
        <v>4063</v>
      </c>
      <c r="AZ406" s="229">
        <v>4.6922044199999998E-4</v>
      </c>
      <c r="BA406" s="229">
        <v>4.7258558996753597E-5</v>
      </c>
    </row>
    <row r="407" spans="1:53" ht="13.5" thickBot="1">
      <c r="A407" s="153">
        <v>8700</v>
      </c>
      <c r="B407" s="153">
        <v>12535</v>
      </c>
      <c r="C407" s="254"/>
      <c r="D407" s="141"/>
      <c r="E407" s="141" t="s">
        <v>4361</v>
      </c>
      <c r="F407" s="141">
        <v>11021287</v>
      </c>
      <c r="G407" s="141" t="s">
        <v>245</v>
      </c>
      <c r="H407" s="151"/>
      <c r="I407" s="141" t="s">
        <v>61</v>
      </c>
      <c r="J407" s="141"/>
      <c r="K407" s="141" t="s">
        <v>878</v>
      </c>
      <c r="L407" s="141" t="s">
        <v>62</v>
      </c>
      <c r="M407" s="141" t="s">
        <v>55</v>
      </c>
      <c r="N407" s="141"/>
      <c r="O407" s="207">
        <v>45561</v>
      </c>
      <c r="P407" s="141" t="s">
        <v>1276</v>
      </c>
      <c r="Q407" s="141" t="s">
        <v>65</v>
      </c>
      <c r="R407" s="141" t="s">
        <v>64</v>
      </c>
      <c r="S407" s="141" t="s">
        <v>1207</v>
      </c>
      <c r="T407" s="232">
        <v>0</v>
      </c>
      <c r="U407" s="151" t="s">
        <v>441</v>
      </c>
      <c r="V407" s="209">
        <v>0.1057358</v>
      </c>
      <c r="W407" s="141"/>
      <c r="X407" s="141"/>
      <c r="Y407" s="209"/>
      <c r="Z407" s="229">
        <v>9.4499999999999987E-2</v>
      </c>
      <c r="AA407" s="146">
        <v>46990</v>
      </c>
      <c r="AB407" s="141" t="s">
        <v>636</v>
      </c>
      <c r="AC407" s="141"/>
      <c r="AD407" s="235"/>
      <c r="AE407" s="208"/>
      <c r="AF407" s="146">
        <v>45108</v>
      </c>
      <c r="AG407" s="141"/>
      <c r="AH407" s="141"/>
      <c r="AI407" s="151"/>
      <c r="AJ407" s="141" t="s">
        <v>55</v>
      </c>
      <c r="AK407" s="141" t="s">
        <v>791</v>
      </c>
      <c r="AL407" s="141"/>
      <c r="AM407" s="141" t="s">
        <v>305</v>
      </c>
      <c r="AN407" s="146">
        <v>45565</v>
      </c>
      <c r="AO407" s="146">
        <v>45565</v>
      </c>
      <c r="AP407" s="208"/>
      <c r="AQ407" s="148">
        <v>272522.7</v>
      </c>
      <c r="AR407" s="148">
        <v>103.02</v>
      </c>
      <c r="AS407" s="148">
        <v>3.71</v>
      </c>
      <c r="AT407" s="148">
        <v>1041.59321</v>
      </c>
      <c r="AU407" s="148">
        <v>280.75288679245301</v>
      </c>
      <c r="AV407" s="151"/>
      <c r="AW407" s="151"/>
      <c r="AX407" s="141"/>
      <c r="AY407" s="141" t="s">
        <v>4063</v>
      </c>
      <c r="AZ407" s="229">
        <v>5.16626314E-4</v>
      </c>
      <c r="BA407" s="229">
        <v>5.2033144683698902E-5</v>
      </c>
    </row>
    <row r="408" spans="1:53" ht="13.5" thickBot="1">
      <c r="A408" s="153">
        <v>8700</v>
      </c>
      <c r="B408" s="153">
        <v>12535</v>
      </c>
      <c r="C408" s="254"/>
      <c r="D408" s="141"/>
      <c r="E408" s="141" t="s">
        <v>4362</v>
      </c>
      <c r="F408" s="141">
        <v>11021288</v>
      </c>
      <c r="G408" s="141" t="s">
        <v>245</v>
      </c>
      <c r="H408" s="151"/>
      <c r="I408" s="141" t="s">
        <v>61</v>
      </c>
      <c r="J408" s="141"/>
      <c r="K408" s="141" t="s">
        <v>878</v>
      </c>
      <c r="L408" s="141" t="s">
        <v>55</v>
      </c>
      <c r="M408" s="141" t="s">
        <v>62</v>
      </c>
      <c r="N408" s="141"/>
      <c r="O408" s="207">
        <v>45561</v>
      </c>
      <c r="P408" s="141" t="s">
        <v>1276</v>
      </c>
      <c r="Q408" s="141" t="s">
        <v>65</v>
      </c>
      <c r="R408" s="141" t="s">
        <v>64</v>
      </c>
      <c r="S408" s="141" t="s">
        <v>1207</v>
      </c>
      <c r="T408" s="232">
        <v>0</v>
      </c>
      <c r="U408" s="151" t="s">
        <v>441</v>
      </c>
      <c r="V408" s="209">
        <v>0.10220000000000001</v>
      </c>
      <c r="W408" s="141"/>
      <c r="X408" s="141"/>
      <c r="Y408" s="209"/>
      <c r="Z408" s="229">
        <v>9.3100000000000002E-2</v>
      </c>
      <c r="AA408" s="146">
        <v>46990</v>
      </c>
      <c r="AB408" s="141" t="s">
        <v>636</v>
      </c>
      <c r="AC408" s="141"/>
      <c r="AD408" s="235"/>
      <c r="AE408" s="208"/>
      <c r="AF408" s="146">
        <v>45108</v>
      </c>
      <c r="AG408" s="141"/>
      <c r="AH408" s="141"/>
      <c r="AI408" s="151"/>
      <c r="AJ408" s="141" t="s">
        <v>55</v>
      </c>
      <c r="AK408" s="141" t="s">
        <v>791</v>
      </c>
      <c r="AL408" s="141"/>
      <c r="AM408" s="141" t="s">
        <v>305</v>
      </c>
      <c r="AN408" s="146">
        <v>45565</v>
      </c>
      <c r="AO408" s="146">
        <v>45565</v>
      </c>
      <c r="AP408" s="208"/>
      <c r="AQ408" s="148">
        <v>153879.67000000001</v>
      </c>
      <c r="AR408" s="148">
        <v>99.44</v>
      </c>
      <c r="AS408" s="148">
        <v>3.71</v>
      </c>
      <c r="AT408" s="148">
        <v>567.69656999999995</v>
      </c>
      <c r="AU408" s="148">
        <v>153.017943396226</v>
      </c>
      <c r="AV408" s="151"/>
      <c r="AW408" s="151"/>
      <c r="AX408" s="141"/>
      <c r="AY408" s="141" t="s">
        <v>4063</v>
      </c>
      <c r="AZ408" s="229">
        <v>2.8157536300000001E-4</v>
      </c>
      <c r="BA408" s="229">
        <v>2.8359476117600299E-5</v>
      </c>
    </row>
    <row r="409" spans="1:53" ht="13.5" thickBot="1">
      <c r="A409" s="153">
        <v>8700</v>
      </c>
      <c r="B409" s="153">
        <v>12535</v>
      </c>
      <c r="C409" s="254"/>
      <c r="D409" s="141"/>
      <c r="E409" s="141" t="s">
        <v>4363</v>
      </c>
      <c r="F409" s="141">
        <v>11021289</v>
      </c>
      <c r="G409" s="141" t="s">
        <v>245</v>
      </c>
      <c r="H409" s="151"/>
      <c r="I409" s="141" t="s">
        <v>61</v>
      </c>
      <c r="J409" s="141"/>
      <c r="K409" s="141" t="s">
        <v>878</v>
      </c>
      <c r="L409" s="141" t="s">
        <v>62</v>
      </c>
      <c r="M409" s="141" t="s">
        <v>55</v>
      </c>
      <c r="N409" s="141"/>
      <c r="O409" s="207">
        <v>45561</v>
      </c>
      <c r="P409" s="141" t="s">
        <v>1276</v>
      </c>
      <c r="Q409" s="141" t="s">
        <v>65</v>
      </c>
      <c r="R409" s="141" t="s">
        <v>64</v>
      </c>
      <c r="S409" s="141" t="s">
        <v>1207</v>
      </c>
      <c r="T409" s="232">
        <v>0</v>
      </c>
      <c r="U409" s="151" t="s">
        <v>441</v>
      </c>
      <c r="V409" s="209">
        <v>0.10220000000000001</v>
      </c>
      <c r="W409" s="141"/>
      <c r="X409" s="141"/>
      <c r="Y409" s="209"/>
      <c r="Z409" s="229">
        <v>9.3299999999999994E-2</v>
      </c>
      <c r="AA409" s="146">
        <v>46990</v>
      </c>
      <c r="AB409" s="141" t="s">
        <v>636</v>
      </c>
      <c r="AC409" s="141"/>
      <c r="AD409" s="235"/>
      <c r="AE409" s="208"/>
      <c r="AF409" s="146">
        <v>45108</v>
      </c>
      <c r="AG409" s="141"/>
      <c r="AH409" s="141"/>
      <c r="AI409" s="151"/>
      <c r="AJ409" s="141" t="s">
        <v>55</v>
      </c>
      <c r="AK409" s="141" t="s">
        <v>791</v>
      </c>
      <c r="AL409" s="141"/>
      <c r="AM409" s="141" t="s">
        <v>305</v>
      </c>
      <c r="AN409" s="146">
        <v>45565</v>
      </c>
      <c r="AO409" s="146">
        <v>45565</v>
      </c>
      <c r="AP409" s="208"/>
      <c r="AQ409" s="148">
        <v>145816.4</v>
      </c>
      <c r="AR409" s="148">
        <v>99.4</v>
      </c>
      <c r="AS409" s="148">
        <v>3.71</v>
      </c>
      <c r="AT409" s="148">
        <v>537.73297000000002</v>
      </c>
      <c r="AU409" s="148">
        <v>144.94150134770899</v>
      </c>
      <c r="AV409" s="151"/>
      <c r="AW409" s="151"/>
      <c r="AX409" s="141"/>
      <c r="AY409" s="141" t="s">
        <v>4063</v>
      </c>
      <c r="AZ409" s="229">
        <v>2.6671353000000002E-4</v>
      </c>
      <c r="BA409" s="229">
        <v>2.6862634242023499E-5</v>
      </c>
    </row>
    <row r="410" spans="1:53" ht="13.5" thickBot="1">
      <c r="A410" s="153">
        <v>8700</v>
      </c>
      <c r="B410" s="153">
        <v>12535</v>
      </c>
      <c r="C410" s="254"/>
      <c r="D410" s="141"/>
      <c r="E410" s="141" t="s">
        <v>4364</v>
      </c>
      <c r="F410" s="141">
        <v>11021290</v>
      </c>
      <c r="G410" s="141" t="s">
        <v>245</v>
      </c>
      <c r="H410" s="151"/>
      <c r="I410" s="141" t="s">
        <v>61</v>
      </c>
      <c r="J410" s="141"/>
      <c r="K410" s="141" t="s">
        <v>878</v>
      </c>
      <c r="L410" s="141" t="s">
        <v>62</v>
      </c>
      <c r="M410" s="141" t="s">
        <v>55</v>
      </c>
      <c r="N410" s="141"/>
      <c r="O410" s="207">
        <v>45565</v>
      </c>
      <c r="P410" s="141" t="s">
        <v>1276</v>
      </c>
      <c r="Q410" s="141" t="s">
        <v>65</v>
      </c>
      <c r="R410" s="141" t="s">
        <v>64</v>
      </c>
      <c r="S410" s="141" t="s">
        <v>1207</v>
      </c>
      <c r="T410" s="232">
        <v>0</v>
      </c>
      <c r="U410" s="151" t="s">
        <v>441</v>
      </c>
      <c r="V410" s="209">
        <v>0.10617000000000001</v>
      </c>
      <c r="W410" s="141"/>
      <c r="X410" s="141"/>
      <c r="Y410" s="209"/>
      <c r="Z410" s="229">
        <v>9.3800000000000008E-2</v>
      </c>
      <c r="AA410" s="146">
        <v>46990</v>
      </c>
      <c r="AB410" s="141" t="s">
        <v>636</v>
      </c>
      <c r="AC410" s="141"/>
      <c r="AD410" s="235"/>
      <c r="AE410" s="208"/>
      <c r="AF410" s="146">
        <v>45108</v>
      </c>
      <c r="AG410" s="141"/>
      <c r="AH410" s="141"/>
      <c r="AI410" s="151"/>
      <c r="AJ410" s="141" t="s">
        <v>55</v>
      </c>
      <c r="AK410" s="141" t="s">
        <v>791</v>
      </c>
      <c r="AL410" s="141"/>
      <c r="AM410" s="141" t="s">
        <v>305</v>
      </c>
      <c r="AN410" s="146">
        <v>45565</v>
      </c>
      <c r="AO410" s="146">
        <v>45565</v>
      </c>
      <c r="AP410" s="208"/>
      <c r="AQ410" s="148">
        <v>71959.58</v>
      </c>
      <c r="AR410" s="148">
        <v>99.27</v>
      </c>
      <c r="AS410" s="148">
        <v>3.71</v>
      </c>
      <c r="AT410" s="148">
        <v>265.02116000000001</v>
      </c>
      <c r="AU410" s="148">
        <v>71.434274932614002</v>
      </c>
      <c r="AV410" s="151"/>
      <c r="AW410" s="151"/>
      <c r="AX410" s="141"/>
      <c r="AY410" s="141" t="s">
        <v>4063</v>
      </c>
      <c r="AZ410" s="229">
        <v>1.31449498E-4</v>
      </c>
      <c r="BA410" s="229">
        <v>1.32392225968156E-5</v>
      </c>
    </row>
    <row r="411" spans="1:53" ht="13.5" thickBot="1">
      <c r="A411" s="153">
        <v>8700</v>
      </c>
      <c r="B411" s="153">
        <v>12535</v>
      </c>
      <c r="C411" s="254"/>
      <c r="D411" s="141"/>
      <c r="E411" s="141" t="s">
        <v>4365</v>
      </c>
      <c r="F411" s="141">
        <v>11021291</v>
      </c>
      <c r="G411" s="141" t="s">
        <v>245</v>
      </c>
      <c r="H411" s="151"/>
      <c r="I411" s="141" t="s">
        <v>61</v>
      </c>
      <c r="J411" s="141"/>
      <c r="K411" s="141" t="s">
        <v>4250</v>
      </c>
      <c r="L411" s="141" t="s">
        <v>62</v>
      </c>
      <c r="M411" s="141" t="s">
        <v>62</v>
      </c>
      <c r="N411" s="141"/>
      <c r="O411" s="207">
        <v>45565</v>
      </c>
      <c r="P411" s="141" t="s">
        <v>2196</v>
      </c>
      <c r="Q411" s="141" t="s">
        <v>70</v>
      </c>
      <c r="R411" s="141" t="s">
        <v>64</v>
      </c>
      <c r="S411" s="141" t="s">
        <v>1207</v>
      </c>
      <c r="T411" s="232">
        <v>0</v>
      </c>
      <c r="U411" s="151" t="s">
        <v>441</v>
      </c>
      <c r="V411" s="209">
        <v>8.0799999999999997E-2</v>
      </c>
      <c r="W411" s="141"/>
      <c r="X411" s="141"/>
      <c r="Y411" s="209"/>
      <c r="Z411" s="229">
        <v>0.129</v>
      </c>
      <c r="AA411" s="146">
        <v>46660</v>
      </c>
      <c r="AB411" s="141" t="s">
        <v>635</v>
      </c>
      <c r="AC411" s="141"/>
      <c r="AD411" s="235"/>
      <c r="AE411" s="208"/>
      <c r="AF411" s="146"/>
      <c r="AG411" s="141"/>
      <c r="AH411" s="141"/>
      <c r="AI411" s="151"/>
      <c r="AJ411" s="141" t="s">
        <v>55</v>
      </c>
      <c r="AK411" s="141" t="s">
        <v>791</v>
      </c>
      <c r="AL411" s="141"/>
      <c r="AM411" s="141" t="s">
        <v>305</v>
      </c>
      <c r="AN411" s="146">
        <v>45565</v>
      </c>
      <c r="AO411" s="146">
        <v>45565</v>
      </c>
      <c r="AP411" s="208"/>
      <c r="AQ411" s="148">
        <v>11000000</v>
      </c>
      <c r="AR411" s="148">
        <v>100</v>
      </c>
      <c r="AS411" s="148">
        <v>3.71</v>
      </c>
      <c r="AT411" s="148">
        <v>40810</v>
      </c>
      <c r="AU411" s="148">
        <v>11000</v>
      </c>
      <c r="AV411" s="151"/>
      <c r="AW411" s="151"/>
      <c r="AX411" s="141"/>
      <c r="AY411" s="141" t="s">
        <v>4063</v>
      </c>
      <c r="AZ411" s="229">
        <v>2.0241606515999998E-2</v>
      </c>
      <c r="BA411" s="229">
        <v>2.0386774929999998E-3</v>
      </c>
    </row>
    <row r="412" spans="1:53" ht="13.5" thickBot="1">
      <c r="A412" s="153">
        <v>8700</v>
      </c>
      <c r="B412" s="153">
        <v>12535</v>
      </c>
      <c r="C412" s="254"/>
      <c r="D412" s="141"/>
      <c r="E412" s="141" t="s">
        <v>4366</v>
      </c>
      <c r="F412" s="141">
        <v>53089165</v>
      </c>
      <c r="G412" s="141" t="s">
        <v>245</v>
      </c>
      <c r="H412" s="151" t="s">
        <v>867</v>
      </c>
      <c r="I412" s="141" t="s">
        <v>61</v>
      </c>
      <c r="J412" s="141"/>
      <c r="K412" s="141" t="s">
        <v>931</v>
      </c>
      <c r="L412" s="141" t="s">
        <v>62</v>
      </c>
      <c r="M412" s="141" t="s">
        <v>62</v>
      </c>
      <c r="N412" s="141"/>
      <c r="O412" s="207">
        <v>44349</v>
      </c>
      <c r="P412" s="141" t="s">
        <v>298</v>
      </c>
      <c r="Q412" s="141" t="s">
        <v>298</v>
      </c>
      <c r="R412" s="141" t="s">
        <v>298</v>
      </c>
      <c r="S412" s="141" t="s">
        <v>1213</v>
      </c>
      <c r="T412" s="232">
        <v>0</v>
      </c>
      <c r="U412" s="151" t="s">
        <v>3023</v>
      </c>
      <c r="V412" s="209">
        <v>7.0000000000000007E-2</v>
      </c>
      <c r="W412" s="141"/>
      <c r="X412" s="141"/>
      <c r="Y412" s="209"/>
      <c r="Z412" s="229">
        <v>7.0300000000000001E-2</v>
      </c>
      <c r="AA412" s="146">
        <v>45993</v>
      </c>
      <c r="AB412" s="141" t="s">
        <v>635</v>
      </c>
      <c r="AC412" s="141"/>
      <c r="AD412" s="235"/>
      <c r="AE412" s="208"/>
      <c r="AF412" s="146">
        <v>45657</v>
      </c>
      <c r="AG412" s="141"/>
      <c r="AH412" s="141"/>
      <c r="AI412" s="151"/>
      <c r="AJ412" s="141" t="s">
        <v>55</v>
      </c>
      <c r="AK412" s="141" t="s">
        <v>791</v>
      </c>
      <c r="AL412" s="141"/>
      <c r="AM412" s="141" t="s">
        <v>305</v>
      </c>
      <c r="AN412" s="146">
        <v>45565</v>
      </c>
      <c r="AO412" s="146">
        <v>45565</v>
      </c>
      <c r="AP412" s="208"/>
      <c r="AQ412" s="148">
        <v>4394374.99</v>
      </c>
      <c r="AR412" s="148">
        <v>131.27000000000001</v>
      </c>
      <c r="AS412" s="148">
        <v>4.1524000000000001</v>
      </c>
      <c r="AT412" s="148">
        <v>23953.102999999999</v>
      </c>
      <c r="AU412" s="148">
        <v>5768.4960504768296</v>
      </c>
      <c r="AV412" s="151"/>
      <c r="AW412" s="151"/>
      <c r="AX412" s="141"/>
      <c r="AY412" s="141" t="s">
        <v>4063</v>
      </c>
      <c r="AZ412" s="229">
        <v>1.1880649001999999E-2</v>
      </c>
      <c r="BA412" s="229">
        <v>1.196585444E-3</v>
      </c>
    </row>
    <row r="413" spans="1:53" ht="13.5" thickBot="1">
      <c r="A413" s="153">
        <v>8700</v>
      </c>
      <c r="B413" s="153">
        <v>12535</v>
      </c>
      <c r="C413" s="254"/>
      <c r="D413" s="141"/>
      <c r="E413" s="141" t="s">
        <v>4367</v>
      </c>
      <c r="F413" s="141">
        <v>53089660</v>
      </c>
      <c r="G413" s="141" t="s">
        <v>245</v>
      </c>
      <c r="H413" s="151" t="s">
        <v>834</v>
      </c>
      <c r="I413" s="141" t="s">
        <v>61</v>
      </c>
      <c r="J413" s="151"/>
      <c r="K413" s="141" t="s">
        <v>931</v>
      </c>
      <c r="L413" s="141" t="s">
        <v>62</v>
      </c>
      <c r="M413" s="141" t="s">
        <v>62</v>
      </c>
      <c r="N413" s="141"/>
      <c r="O413" s="207">
        <v>44390</v>
      </c>
      <c r="P413" s="141" t="s">
        <v>298</v>
      </c>
      <c r="Q413" s="141" t="s">
        <v>298</v>
      </c>
      <c r="R413" s="141" t="s">
        <v>298</v>
      </c>
      <c r="S413" s="141" t="s">
        <v>1210</v>
      </c>
      <c r="T413" s="232">
        <v>0</v>
      </c>
      <c r="U413" s="151" t="s">
        <v>3023</v>
      </c>
      <c r="V413" s="209">
        <v>5.5E-2</v>
      </c>
      <c r="W413" s="141"/>
      <c r="X413" s="141"/>
      <c r="Y413" s="209"/>
      <c r="Z413" s="229">
        <v>7.8100000000000003E-2</v>
      </c>
      <c r="AA413" s="146">
        <v>46216</v>
      </c>
      <c r="AB413" s="141" t="s">
        <v>635</v>
      </c>
      <c r="AC413" s="141"/>
      <c r="AD413" s="235"/>
      <c r="AE413" s="208"/>
      <c r="AF413" s="146">
        <v>45504</v>
      </c>
      <c r="AG413" s="141"/>
      <c r="AH413" s="141"/>
      <c r="AI413" s="151"/>
      <c r="AJ413" s="141" t="s">
        <v>55</v>
      </c>
      <c r="AK413" s="141" t="s">
        <v>791</v>
      </c>
      <c r="AL413" s="141"/>
      <c r="AM413" s="141" t="s">
        <v>305</v>
      </c>
      <c r="AN413" s="146">
        <v>45565</v>
      </c>
      <c r="AO413" s="146">
        <v>45565</v>
      </c>
      <c r="AP413" s="208"/>
      <c r="AQ413" s="148">
        <v>4542222</v>
      </c>
      <c r="AR413" s="148">
        <v>125.18</v>
      </c>
      <c r="AS413" s="148">
        <v>4.9748000000000001</v>
      </c>
      <c r="AT413" s="148">
        <v>28286.481469999999</v>
      </c>
      <c r="AU413" s="148">
        <v>5685.9534996381799</v>
      </c>
      <c r="AV413" s="151"/>
      <c r="AW413" s="151"/>
      <c r="AX413" s="141"/>
      <c r="AY413" s="141" t="s">
        <v>4063</v>
      </c>
      <c r="AZ413" s="229">
        <v>1.4029988425000001E-2</v>
      </c>
      <c r="BA413" s="229">
        <v>1.4130608459999999E-3</v>
      </c>
    </row>
    <row r="414" spans="1:53" ht="13.5" thickBot="1">
      <c r="A414" s="153">
        <v>8700</v>
      </c>
      <c r="B414" s="153">
        <v>12535</v>
      </c>
      <c r="C414" s="254"/>
      <c r="D414" s="141"/>
      <c r="E414" s="141" t="s">
        <v>4368</v>
      </c>
      <c r="F414" s="141">
        <v>53089678</v>
      </c>
      <c r="G414" s="141" t="s">
        <v>245</v>
      </c>
      <c r="H414" s="151" t="s">
        <v>869</v>
      </c>
      <c r="I414" s="141" t="s">
        <v>61</v>
      </c>
      <c r="J414" s="141"/>
      <c r="K414" s="141" t="s">
        <v>931</v>
      </c>
      <c r="L414" s="141" t="s">
        <v>62</v>
      </c>
      <c r="M414" s="141" t="s">
        <v>62</v>
      </c>
      <c r="N414" s="141"/>
      <c r="O414" s="207">
        <v>44488</v>
      </c>
      <c r="P414" s="141" t="s">
        <v>298</v>
      </c>
      <c r="Q414" s="141" t="s">
        <v>298</v>
      </c>
      <c r="R414" s="141" t="s">
        <v>298</v>
      </c>
      <c r="S414" s="141" t="s">
        <v>1213</v>
      </c>
      <c r="T414" s="232">
        <v>0</v>
      </c>
      <c r="U414" s="151" t="s">
        <v>3023</v>
      </c>
      <c r="V414" s="209">
        <v>7.0000000000000007E-2</v>
      </c>
      <c r="W414" s="141"/>
      <c r="X414" s="141"/>
      <c r="Y414" s="209"/>
      <c r="Z414" s="229">
        <v>8.6800000000000002E-2</v>
      </c>
      <c r="AA414" s="146">
        <v>46142</v>
      </c>
      <c r="AB414" s="141" t="s">
        <v>635</v>
      </c>
      <c r="AC414" s="141"/>
      <c r="AD414" s="235"/>
      <c r="AE414" s="208"/>
      <c r="AF414" s="146">
        <v>45382</v>
      </c>
      <c r="AG414" s="141"/>
      <c r="AH414" s="141"/>
      <c r="AI414" s="151"/>
      <c r="AJ414" s="141" t="s">
        <v>55</v>
      </c>
      <c r="AK414" s="141" t="s">
        <v>791</v>
      </c>
      <c r="AL414" s="141"/>
      <c r="AM414" s="141" t="s">
        <v>305</v>
      </c>
      <c r="AN414" s="146">
        <v>45565</v>
      </c>
      <c r="AO414" s="146">
        <v>45565</v>
      </c>
      <c r="AP414" s="208"/>
      <c r="AQ414" s="148">
        <v>4550000</v>
      </c>
      <c r="AR414" s="148">
        <v>132.04</v>
      </c>
      <c r="AS414" s="148">
        <v>4.1524000000000001</v>
      </c>
      <c r="AT414" s="148">
        <v>24946.871770000002</v>
      </c>
      <c r="AU414" s="148">
        <v>6007.8200004816499</v>
      </c>
      <c r="AV414" s="151"/>
      <c r="AW414" s="151"/>
      <c r="AX414" s="141"/>
      <c r="AY414" s="141" t="s">
        <v>4063</v>
      </c>
      <c r="AZ414" s="229">
        <v>1.2373554574E-2</v>
      </c>
      <c r="BA414" s="229">
        <v>1.2462295019999999E-3</v>
      </c>
    </row>
    <row r="415" spans="1:53" ht="13.5" thickBot="1">
      <c r="A415" s="153">
        <v>8700</v>
      </c>
      <c r="B415" s="153">
        <v>12536</v>
      </c>
      <c r="C415" s="254"/>
      <c r="D415" s="141"/>
      <c r="E415" s="141" t="s">
        <v>4191</v>
      </c>
      <c r="F415" s="141">
        <v>11019671</v>
      </c>
      <c r="G415" s="141" t="s">
        <v>644</v>
      </c>
      <c r="H415" s="151"/>
      <c r="I415" s="141" t="s">
        <v>53</v>
      </c>
      <c r="J415" s="141"/>
      <c r="K415" s="141" t="s">
        <v>102</v>
      </c>
      <c r="L415" s="141" t="s">
        <v>62</v>
      </c>
      <c r="M415" s="141" t="s">
        <v>62</v>
      </c>
      <c r="N415" s="141"/>
      <c r="O415" s="207">
        <v>44679</v>
      </c>
      <c r="P415" s="141" t="s">
        <v>298</v>
      </c>
      <c r="Q415" s="141" t="s">
        <v>298</v>
      </c>
      <c r="R415" s="141" t="s">
        <v>298</v>
      </c>
      <c r="S415" s="141" t="s">
        <v>1206</v>
      </c>
      <c r="T415" s="232">
        <v>0</v>
      </c>
      <c r="U415" s="151" t="s">
        <v>3023</v>
      </c>
      <c r="V415" s="209">
        <v>0.05</v>
      </c>
      <c r="W415" s="141"/>
      <c r="X415" s="141"/>
      <c r="Y415" s="209"/>
      <c r="Z415" s="229">
        <v>0</v>
      </c>
      <c r="AA415" s="146"/>
      <c r="AB415" s="141" t="s">
        <v>636</v>
      </c>
      <c r="AC415" s="141"/>
      <c r="AD415" s="235"/>
      <c r="AE415" s="208"/>
      <c r="AF415" s="146" t="s">
        <v>4190</v>
      </c>
      <c r="AG415" s="141"/>
      <c r="AH415" s="141"/>
      <c r="AI415" s="151"/>
      <c r="AJ415" s="141" t="s">
        <v>55</v>
      </c>
      <c r="AK415" s="141" t="s">
        <v>791</v>
      </c>
      <c r="AL415" s="141"/>
      <c r="AM415" s="141" t="s">
        <v>305</v>
      </c>
      <c r="AN415" s="146">
        <v>45565</v>
      </c>
      <c r="AO415" s="146">
        <v>45565</v>
      </c>
      <c r="AP415" s="208"/>
      <c r="AQ415" s="148">
        <v>2341.42</v>
      </c>
      <c r="AR415" s="148">
        <v>100.5121</v>
      </c>
      <c r="AS415" s="148">
        <v>1</v>
      </c>
      <c r="AT415" s="148">
        <v>2.3534099999999998</v>
      </c>
      <c r="AU415" s="148">
        <v>2.3534099999999998</v>
      </c>
      <c r="AV415" s="151"/>
      <c r="AW415" s="151"/>
      <c r="AX415" s="141"/>
      <c r="AY415" s="141" t="s">
        <v>4063</v>
      </c>
      <c r="AZ415" s="229">
        <v>6.8379834761886206E-5</v>
      </c>
      <c r="BA415" s="229">
        <v>3.9571266746696299E-7</v>
      </c>
    </row>
    <row r="416" spans="1:53" ht="13.5" thickBot="1">
      <c r="A416" s="153">
        <v>8700</v>
      </c>
      <c r="B416" s="153">
        <v>12536</v>
      </c>
      <c r="C416" s="254"/>
      <c r="D416" s="141"/>
      <c r="E416" s="141" t="s">
        <v>3029</v>
      </c>
      <c r="F416" s="141">
        <v>53089280</v>
      </c>
      <c r="G416" s="141" t="s">
        <v>644</v>
      </c>
      <c r="H416" s="151"/>
      <c r="I416" s="141" t="s">
        <v>53</v>
      </c>
      <c r="J416" s="141"/>
      <c r="K416" s="141" t="s">
        <v>102</v>
      </c>
      <c r="L416" s="141" t="s">
        <v>62</v>
      </c>
      <c r="M416" s="141" t="s">
        <v>62</v>
      </c>
      <c r="N416" s="141"/>
      <c r="O416" s="207">
        <v>44374</v>
      </c>
      <c r="P416" s="141" t="s">
        <v>298</v>
      </c>
      <c r="Q416" s="141" t="s">
        <v>298</v>
      </c>
      <c r="R416" s="141" t="s">
        <v>298</v>
      </c>
      <c r="S416" s="141" t="s">
        <v>1206</v>
      </c>
      <c r="T416" s="232">
        <v>1.92</v>
      </c>
      <c r="U416" s="151" t="s">
        <v>441</v>
      </c>
      <c r="V416" s="209">
        <v>0.12</v>
      </c>
      <c r="W416" s="141"/>
      <c r="X416" s="141"/>
      <c r="Y416" s="209"/>
      <c r="Z416" s="229">
        <v>5.2600000000000001E-2</v>
      </c>
      <c r="AA416" s="146"/>
      <c r="AB416" s="141" t="s">
        <v>636</v>
      </c>
      <c r="AC416" s="141"/>
      <c r="AD416" s="235"/>
      <c r="AE416" s="208"/>
      <c r="AF416" s="146" t="s">
        <v>4190</v>
      </c>
      <c r="AG416" s="141"/>
      <c r="AH416" s="141"/>
      <c r="AI416" s="151"/>
      <c r="AJ416" s="141" t="s">
        <v>55</v>
      </c>
      <c r="AK416" s="141" t="s">
        <v>791</v>
      </c>
      <c r="AL416" s="141"/>
      <c r="AM416" s="141" t="s">
        <v>305</v>
      </c>
      <c r="AN416" s="146">
        <v>45565</v>
      </c>
      <c r="AO416" s="146">
        <v>45565</v>
      </c>
      <c r="AP416" s="208"/>
      <c r="AQ416" s="148">
        <v>20399057.170000002</v>
      </c>
      <c r="AR416" s="148">
        <v>101.28570000000001</v>
      </c>
      <c r="AS416" s="148">
        <v>1</v>
      </c>
      <c r="AT416" s="148">
        <v>20661.327850000001</v>
      </c>
      <c r="AU416" s="148">
        <v>20661.327850000001</v>
      </c>
      <c r="AV416" s="151"/>
      <c r="AW416" s="151"/>
      <c r="AX416" s="141"/>
      <c r="AY416" s="141" t="s">
        <v>4063</v>
      </c>
      <c r="AZ416" s="229">
        <v>0.60032811296900002</v>
      </c>
      <c r="BA416" s="229">
        <v>3.4740861800000001E-3</v>
      </c>
    </row>
    <row r="417" spans="1:53" ht="13.5" thickBot="1">
      <c r="A417" s="153">
        <v>8700</v>
      </c>
      <c r="B417" s="153">
        <v>12536</v>
      </c>
      <c r="C417" s="254"/>
      <c r="D417" s="141"/>
      <c r="E417" s="141" t="s">
        <v>4253</v>
      </c>
      <c r="F417" s="141">
        <v>11019468</v>
      </c>
      <c r="G417" s="141" t="s">
        <v>245</v>
      </c>
      <c r="H417" s="151" t="s">
        <v>865</v>
      </c>
      <c r="I417" s="141" t="s">
        <v>61</v>
      </c>
      <c r="J417" s="141"/>
      <c r="K417" s="141" t="s">
        <v>912</v>
      </c>
      <c r="L417" s="141" t="s">
        <v>62</v>
      </c>
      <c r="M417" s="141" t="s">
        <v>62</v>
      </c>
      <c r="N417" s="141"/>
      <c r="O417" s="207">
        <v>44678</v>
      </c>
      <c r="P417" s="141" t="s">
        <v>2196</v>
      </c>
      <c r="Q417" s="141" t="s">
        <v>70</v>
      </c>
      <c r="R417" s="141" t="s">
        <v>64</v>
      </c>
      <c r="S417" s="141" t="s">
        <v>1207</v>
      </c>
      <c r="T417" s="232">
        <v>4.72</v>
      </c>
      <c r="U417" s="151" t="s">
        <v>441</v>
      </c>
      <c r="V417" s="209">
        <v>8.8200000000000001E-2</v>
      </c>
      <c r="W417" s="141"/>
      <c r="X417" s="141"/>
      <c r="Y417" s="209"/>
      <c r="Z417" s="229">
        <v>6.0400000000000002E-2</v>
      </c>
      <c r="AA417" s="146">
        <v>46504</v>
      </c>
      <c r="AB417" s="141" t="s">
        <v>635</v>
      </c>
      <c r="AC417" s="141"/>
      <c r="AD417" s="235"/>
      <c r="AE417" s="208"/>
      <c r="AF417" s="146"/>
      <c r="AG417" s="141"/>
      <c r="AH417" s="141"/>
      <c r="AI417" s="151"/>
      <c r="AJ417" s="141" t="s">
        <v>55</v>
      </c>
      <c r="AK417" s="141" t="s">
        <v>791</v>
      </c>
      <c r="AL417" s="141"/>
      <c r="AM417" s="141" t="s">
        <v>305</v>
      </c>
      <c r="AN417" s="146">
        <v>45565</v>
      </c>
      <c r="AO417" s="146">
        <v>45565</v>
      </c>
      <c r="AP417" s="208"/>
      <c r="AQ417" s="148">
        <v>3400000</v>
      </c>
      <c r="AR417" s="148">
        <v>109.03</v>
      </c>
      <c r="AS417" s="148">
        <v>3.71</v>
      </c>
      <c r="AT417" s="148">
        <v>13753.0442</v>
      </c>
      <c r="AU417" s="148">
        <v>3707.02</v>
      </c>
      <c r="AV417" s="151"/>
      <c r="AW417" s="151"/>
      <c r="AX417" s="141"/>
      <c r="AY417" s="141" t="s">
        <v>4063</v>
      </c>
      <c r="AZ417" s="229">
        <v>0.39960350719499999</v>
      </c>
      <c r="BA417" s="229">
        <v>2.3124971020000002E-3</v>
      </c>
    </row>
    <row r="418" spans="1:53" ht="13.5" thickBot="1">
      <c r="A418" s="153">
        <v>8700</v>
      </c>
      <c r="B418" s="153">
        <v>12956</v>
      </c>
      <c r="C418" s="254"/>
      <c r="D418" s="141"/>
      <c r="E418" s="141" t="s">
        <v>4369</v>
      </c>
      <c r="F418" s="141">
        <v>11019112</v>
      </c>
      <c r="G418" s="141" t="s">
        <v>245</v>
      </c>
      <c r="H418" s="151" t="s">
        <v>871</v>
      </c>
      <c r="I418" s="141" t="s">
        <v>53</v>
      </c>
      <c r="J418" s="141"/>
      <c r="K418" s="141" t="s">
        <v>140</v>
      </c>
      <c r="L418" s="141" t="s">
        <v>62</v>
      </c>
      <c r="M418" s="141" t="s">
        <v>62</v>
      </c>
      <c r="N418" s="141"/>
      <c r="O418" s="207">
        <v>44678</v>
      </c>
      <c r="P418" s="141" t="s">
        <v>1959</v>
      </c>
      <c r="Q418" s="141" t="s">
        <v>70</v>
      </c>
      <c r="R418" s="141" t="s">
        <v>795</v>
      </c>
      <c r="S418" s="141" t="s">
        <v>1206</v>
      </c>
      <c r="T418" s="232">
        <v>4.0999999999999996</v>
      </c>
      <c r="U418" s="151" t="s">
        <v>441</v>
      </c>
      <c r="V418" s="209">
        <v>2.5600000000000001E-2</v>
      </c>
      <c r="W418" s="141"/>
      <c r="X418" s="141"/>
      <c r="Y418" s="209"/>
      <c r="Z418" s="229">
        <v>5.9000000000000004E-2</v>
      </c>
      <c r="AA418" s="146">
        <v>46870</v>
      </c>
      <c r="AB418" s="141" t="s">
        <v>635</v>
      </c>
      <c r="AC418" s="141"/>
      <c r="AD418" s="235"/>
      <c r="AE418" s="208"/>
      <c r="AF418" s="146"/>
      <c r="AG418" s="141"/>
      <c r="AH418" s="141"/>
      <c r="AI418" s="151"/>
      <c r="AJ418" s="141" t="s">
        <v>55</v>
      </c>
      <c r="AK418" s="141" t="s">
        <v>791</v>
      </c>
      <c r="AL418" s="141"/>
      <c r="AM418" s="141" t="s">
        <v>305</v>
      </c>
      <c r="AN418" s="146">
        <v>45565</v>
      </c>
      <c r="AO418" s="146">
        <v>45565</v>
      </c>
      <c r="AP418" s="208"/>
      <c r="AQ418" s="148">
        <v>616250</v>
      </c>
      <c r="AR418" s="148">
        <v>104.4</v>
      </c>
      <c r="AS418" s="148">
        <v>1</v>
      </c>
      <c r="AT418" s="148">
        <v>643.36500000000001</v>
      </c>
      <c r="AU418" s="148">
        <v>643.36500000000001</v>
      </c>
      <c r="AV418" s="151"/>
      <c r="AW418" s="151"/>
      <c r="AX418" s="141"/>
      <c r="AY418" s="141" t="s">
        <v>4063</v>
      </c>
      <c r="AZ418" s="229">
        <v>1.0921646177E-2</v>
      </c>
      <c r="BA418" s="229">
        <v>4.8469523800000002E-4</v>
      </c>
    </row>
    <row r="419" spans="1:53" ht="13.5" thickBot="1">
      <c r="A419" s="153">
        <v>8700</v>
      </c>
      <c r="B419" s="153">
        <v>12956</v>
      </c>
      <c r="C419" s="254"/>
      <c r="D419" s="141"/>
      <c r="E419" s="141" t="s">
        <v>4254</v>
      </c>
      <c r="F419" s="141">
        <v>11019227</v>
      </c>
      <c r="G419" s="141" t="s">
        <v>245</v>
      </c>
      <c r="H419" s="151" t="s">
        <v>855</v>
      </c>
      <c r="I419" s="141" t="s">
        <v>53</v>
      </c>
      <c r="J419" s="141"/>
      <c r="K419" s="141" t="s">
        <v>140</v>
      </c>
      <c r="L419" s="141" t="s">
        <v>62</v>
      </c>
      <c r="M419" s="141" t="s">
        <v>62</v>
      </c>
      <c r="N419" s="141"/>
      <c r="O419" s="207">
        <v>44437</v>
      </c>
      <c r="P419" s="141" t="s">
        <v>298</v>
      </c>
      <c r="Q419" s="141" t="s">
        <v>298</v>
      </c>
      <c r="R419" s="141" t="s">
        <v>298</v>
      </c>
      <c r="S419" s="141" t="s">
        <v>1206</v>
      </c>
      <c r="T419" s="232">
        <v>4.67</v>
      </c>
      <c r="U419" s="151" t="s">
        <v>3021</v>
      </c>
      <c r="V419" s="209">
        <v>3.7999999999999999E-2</v>
      </c>
      <c r="W419" s="141"/>
      <c r="X419" s="141"/>
      <c r="Y419" s="209"/>
      <c r="Z419" s="229">
        <v>7.1099999999999997E-2</v>
      </c>
      <c r="AA419" s="146">
        <v>46722</v>
      </c>
      <c r="AB419" s="141" t="s">
        <v>636</v>
      </c>
      <c r="AC419" s="141"/>
      <c r="AD419" s="235"/>
      <c r="AE419" s="208"/>
      <c r="AF419" s="146">
        <v>45421</v>
      </c>
      <c r="AG419" s="141"/>
      <c r="AH419" s="141"/>
      <c r="AI419" s="151"/>
      <c r="AJ419" s="141" t="s">
        <v>62</v>
      </c>
      <c r="AK419" s="141" t="s">
        <v>791</v>
      </c>
      <c r="AL419" s="141"/>
      <c r="AM419" s="141" t="s">
        <v>305</v>
      </c>
      <c r="AN419" s="146">
        <v>45565</v>
      </c>
      <c r="AO419" s="146">
        <v>45565</v>
      </c>
      <c r="AP419" s="208"/>
      <c r="AQ419" s="148">
        <v>2148213.7000000002</v>
      </c>
      <c r="AR419" s="148">
        <v>96.93</v>
      </c>
      <c r="AS419" s="148">
        <v>1</v>
      </c>
      <c r="AT419" s="148">
        <v>2082.2635399999999</v>
      </c>
      <c r="AU419" s="148">
        <v>2082.2635399999999</v>
      </c>
      <c r="AV419" s="151"/>
      <c r="AW419" s="151"/>
      <c r="AX419" s="141"/>
      <c r="AY419" s="141" t="s">
        <v>4063</v>
      </c>
      <c r="AZ419" s="229">
        <v>3.5348123741999998E-2</v>
      </c>
      <c r="BA419" s="229">
        <v>1.5687257209999999E-3</v>
      </c>
    </row>
    <row r="420" spans="1:53" ht="13.5" thickBot="1">
      <c r="A420" s="153">
        <v>8700</v>
      </c>
      <c r="B420" s="153">
        <v>12956</v>
      </c>
      <c r="C420" s="254"/>
      <c r="D420" s="141"/>
      <c r="E420" s="141" t="s">
        <v>4255</v>
      </c>
      <c r="F420" s="141">
        <v>11019269</v>
      </c>
      <c r="G420" s="141" t="s">
        <v>245</v>
      </c>
      <c r="H420" s="151" t="s">
        <v>855</v>
      </c>
      <c r="I420" s="141" t="s">
        <v>53</v>
      </c>
      <c r="J420" s="141"/>
      <c r="K420" s="141" t="s">
        <v>140</v>
      </c>
      <c r="L420" s="141" t="s">
        <v>62</v>
      </c>
      <c r="M420" s="141" t="s">
        <v>62</v>
      </c>
      <c r="N420" s="141"/>
      <c r="O420" s="207">
        <v>44482</v>
      </c>
      <c r="P420" s="141" t="s">
        <v>298</v>
      </c>
      <c r="Q420" s="141" t="s">
        <v>298</v>
      </c>
      <c r="R420" s="141" t="s">
        <v>298</v>
      </c>
      <c r="S420" s="141" t="s">
        <v>1206</v>
      </c>
      <c r="T420" s="232">
        <v>4.67</v>
      </c>
      <c r="U420" s="151" t="s">
        <v>3021</v>
      </c>
      <c r="V420" s="209">
        <v>3.7999999999999999E-2</v>
      </c>
      <c r="W420" s="141"/>
      <c r="X420" s="141"/>
      <c r="Y420" s="209"/>
      <c r="Z420" s="229">
        <v>7.5600000000000001E-2</v>
      </c>
      <c r="AA420" s="146">
        <v>46722</v>
      </c>
      <c r="AB420" s="141" t="s">
        <v>636</v>
      </c>
      <c r="AC420" s="141"/>
      <c r="AD420" s="235"/>
      <c r="AE420" s="208"/>
      <c r="AF420" s="146">
        <v>45421</v>
      </c>
      <c r="AG420" s="141"/>
      <c r="AH420" s="141"/>
      <c r="AI420" s="151"/>
      <c r="AJ420" s="141" t="s">
        <v>62</v>
      </c>
      <c r="AK420" s="141" t="s">
        <v>791</v>
      </c>
      <c r="AL420" s="141"/>
      <c r="AM420" s="141" t="s">
        <v>305</v>
      </c>
      <c r="AN420" s="146">
        <v>45565</v>
      </c>
      <c r="AO420" s="146">
        <v>45565</v>
      </c>
      <c r="AP420" s="208"/>
      <c r="AQ420" s="148">
        <v>295927.40000000002</v>
      </c>
      <c r="AR420" s="148">
        <v>94.59</v>
      </c>
      <c r="AS420" s="148">
        <v>1</v>
      </c>
      <c r="AT420" s="148">
        <v>279.91773000000001</v>
      </c>
      <c r="AU420" s="148">
        <v>279.91773000000001</v>
      </c>
      <c r="AV420" s="151"/>
      <c r="AW420" s="151"/>
      <c r="AX420" s="141"/>
      <c r="AY420" s="141" t="s">
        <v>4063</v>
      </c>
      <c r="AZ420" s="229">
        <v>4.7518320169999996E-3</v>
      </c>
      <c r="BA420" s="229">
        <v>2.10883077E-4</v>
      </c>
    </row>
    <row r="421" spans="1:53" ht="13.5" thickBot="1">
      <c r="A421" s="153">
        <v>8700</v>
      </c>
      <c r="B421" s="153">
        <v>12956</v>
      </c>
      <c r="C421" s="254"/>
      <c r="D421" s="141"/>
      <c r="E421" s="141" t="s">
        <v>4256</v>
      </c>
      <c r="F421" s="141">
        <v>11019271</v>
      </c>
      <c r="G421" s="141" t="s">
        <v>245</v>
      </c>
      <c r="H421" s="151" t="s">
        <v>855</v>
      </c>
      <c r="I421" s="141" t="s">
        <v>53</v>
      </c>
      <c r="J421" s="141"/>
      <c r="K421" s="141" t="s">
        <v>102</v>
      </c>
      <c r="L421" s="141" t="s">
        <v>62</v>
      </c>
      <c r="M421" s="141" t="s">
        <v>62</v>
      </c>
      <c r="N421" s="141"/>
      <c r="O421" s="207">
        <v>44482</v>
      </c>
      <c r="P421" s="141" t="s">
        <v>298</v>
      </c>
      <c r="Q421" s="141" t="s">
        <v>298</v>
      </c>
      <c r="R421" s="141" t="s">
        <v>298</v>
      </c>
      <c r="S421" s="141" t="s">
        <v>1206</v>
      </c>
      <c r="T421" s="232">
        <v>4.67</v>
      </c>
      <c r="U421" s="151" t="s">
        <v>3021</v>
      </c>
      <c r="V421" s="209">
        <v>3.7999999999999999E-2</v>
      </c>
      <c r="W421" s="141"/>
      <c r="X421" s="141"/>
      <c r="Y421" s="209"/>
      <c r="Z421" s="229">
        <v>7.0800000000000002E-2</v>
      </c>
      <c r="AA421" s="146">
        <v>46722</v>
      </c>
      <c r="AB421" s="141" t="s">
        <v>636</v>
      </c>
      <c r="AC421" s="141"/>
      <c r="AD421" s="235"/>
      <c r="AE421" s="208"/>
      <c r="AF421" s="146">
        <v>45421</v>
      </c>
      <c r="AG421" s="141"/>
      <c r="AH421" s="141"/>
      <c r="AI421" s="151"/>
      <c r="AJ421" s="141" t="s">
        <v>62</v>
      </c>
      <c r="AK421" s="141" t="s">
        <v>791</v>
      </c>
      <c r="AL421" s="141"/>
      <c r="AM421" s="141" t="s">
        <v>305</v>
      </c>
      <c r="AN421" s="146">
        <v>45565</v>
      </c>
      <c r="AO421" s="146">
        <v>45565</v>
      </c>
      <c r="AP421" s="208"/>
      <c r="AQ421" s="148">
        <v>76941.119999999995</v>
      </c>
      <c r="AR421" s="148">
        <v>97.04</v>
      </c>
      <c r="AS421" s="148">
        <v>1</v>
      </c>
      <c r="AT421" s="148">
        <v>74.663659999999993</v>
      </c>
      <c r="AU421" s="148">
        <v>74.663659999999993</v>
      </c>
      <c r="AV421" s="151"/>
      <c r="AW421" s="151"/>
      <c r="AX421" s="141"/>
      <c r="AY421" s="141" t="s">
        <v>4063</v>
      </c>
      <c r="AZ421" s="229">
        <v>1.26747659E-3</v>
      </c>
      <c r="BA421" s="229">
        <v>5.6249750166232399E-5</v>
      </c>
    </row>
    <row r="422" spans="1:53" ht="13.5" thickBot="1">
      <c r="A422" s="153">
        <v>8700</v>
      </c>
      <c r="B422" s="153">
        <v>12956</v>
      </c>
      <c r="C422" s="254"/>
      <c r="D422" s="141"/>
      <c r="E422" s="141" t="s">
        <v>4257</v>
      </c>
      <c r="F422" s="141">
        <v>11019375</v>
      </c>
      <c r="G422" s="141" t="s">
        <v>245</v>
      </c>
      <c r="H422" s="151" t="s">
        <v>869</v>
      </c>
      <c r="I422" s="141" t="s">
        <v>61</v>
      </c>
      <c r="J422" s="141"/>
      <c r="K422" s="141" t="s">
        <v>931</v>
      </c>
      <c r="L422" s="141" t="s">
        <v>62</v>
      </c>
      <c r="M422" s="141" t="s">
        <v>62</v>
      </c>
      <c r="N422" s="141"/>
      <c r="O422" s="207">
        <v>44586</v>
      </c>
      <c r="P422" s="141" t="s">
        <v>1949</v>
      </c>
      <c r="Q422" s="141" t="s">
        <v>65</v>
      </c>
      <c r="R422" s="141" t="s">
        <v>64</v>
      </c>
      <c r="S422" s="141" t="s">
        <v>1206</v>
      </c>
      <c r="T422" s="232">
        <v>6.94</v>
      </c>
      <c r="U422" s="151" t="s">
        <v>441</v>
      </c>
      <c r="V422" s="209">
        <v>3.6880000000000003E-2</v>
      </c>
      <c r="W422" s="141"/>
      <c r="X422" s="141"/>
      <c r="Y422" s="209"/>
      <c r="Z422" s="229">
        <v>7.0900000000000005E-2</v>
      </c>
      <c r="AA422" s="146">
        <v>47118</v>
      </c>
      <c r="AB422" s="141" t="s">
        <v>635</v>
      </c>
      <c r="AC422" s="141"/>
      <c r="AD422" s="235"/>
      <c r="AE422" s="208"/>
      <c r="AF422" s="146"/>
      <c r="AG422" s="141"/>
      <c r="AH422" s="141"/>
      <c r="AI422" s="151"/>
      <c r="AJ422" s="141" t="s">
        <v>55</v>
      </c>
      <c r="AK422" s="141" t="s">
        <v>791</v>
      </c>
      <c r="AL422" s="141"/>
      <c r="AM422" s="141" t="s">
        <v>305</v>
      </c>
      <c r="AN422" s="146">
        <v>45565</v>
      </c>
      <c r="AO422" s="146">
        <v>45565</v>
      </c>
      <c r="AP422" s="208"/>
      <c r="AQ422" s="148">
        <v>3087306.5</v>
      </c>
      <c r="AR422" s="148">
        <v>90.58</v>
      </c>
      <c r="AS422" s="148">
        <v>1</v>
      </c>
      <c r="AT422" s="148">
        <v>2796.4822300000001</v>
      </c>
      <c r="AU422" s="148">
        <v>2796.4822300000001</v>
      </c>
      <c r="AV422" s="151"/>
      <c r="AW422" s="151"/>
      <c r="AX422" s="141"/>
      <c r="AY422" s="141" t="s">
        <v>4063</v>
      </c>
      <c r="AZ422" s="229">
        <v>4.7472569159E-2</v>
      </c>
      <c r="BA422" s="229">
        <v>2.1068003730000001E-3</v>
      </c>
    </row>
    <row r="423" spans="1:53" ht="13.5" thickBot="1">
      <c r="A423" s="153">
        <v>8700</v>
      </c>
      <c r="B423" s="153">
        <v>12956</v>
      </c>
      <c r="C423" s="254"/>
      <c r="D423" s="141"/>
      <c r="E423" s="141" t="s">
        <v>4258</v>
      </c>
      <c r="F423" s="141">
        <v>11019576</v>
      </c>
      <c r="G423" s="141" t="s">
        <v>245</v>
      </c>
      <c r="H423" s="151" t="s">
        <v>855</v>
      </c>
      <c r="I423" s="141" t="s">
        <v>53</v>
      </c>
      <c r="J423" s="141"/>
      <c r="K423" s="141" t="s">
        <v>140</v>
      </c>
      <c r="L423" s="141" t="s">
        <v>62</v>
      </c>
      <c r="M423" s="141" t="s">
        <v>62</v>
      </c>
      <c r="N423" s="141"/>
      <c r="O423" s="207">
        <v>44616</v>
      </c>
      <c r="P423" s="141" t="s">
        <v>298</v>
      </c>
      <c r="Q423" s="141" t="s">
        <v>298</v>
      </c>
      <c r="R423" s="141" t="s">
        <v>298</v>
      </c>
      <c r="S423" s="141" t="s">
        <v>1206</v>
      </c>
      <c r="T423" s="232">
        <v>4.67</v>
      </c>
      <c r="U423" s="151" t="s">
        <v>3021</v>
      </c>
      <c r="V423" s="209">
        <v>3.7999999999999999E-2</v>
      </c>
      <c r="W423" s="141"/>
      <c r="X423" s="141"/>
      <c r="Y423" s="209"/>
      <c r="Z423" s="229">
        <v>6.5299999999999997E-2</v>
      </c>
      <c r="AA423" s="146">
        <v>46722</v>
      </c>
      <c r="AB423" s="141" t="s">
        <v>636</v>
      </c>
      <c r="AC423" s="141"/>
      <c r="AD423" s="235"/>
      <c r="AE423" s="208"/>
      <c r="AF423" s="146">
        <v>45421</v>
      </c>
      <c r="AG423" s="141"/>
      <c r="AH423" s="141"/>
      <c r="AI423" s="151"/>
      <c r="AJ423" s="141" t="s">
        <v>62</v>
      </c>
      <c r="AK423" s="141" t="s">
        <v>791</v>
      </c>
      <c r="AL423" s="141"/>
      <c r="AM423" s="141" t="s">
        <v>305</v>
      </c>
      <c r="AN423" s="146">
        <v>45565</v>
      </c>
      <c r="AO423" s="146">
        <v>45565</v>
      </c>
      <c r="AP423" s="208"/>
      <c r="AQ423" s="148">
        <v>1797485</v>
      </c>
      <c r="AR423" s="148">
        <v>97.62</v>
      </c>
      <c r="AS423" s="148">
        <v>1</v>
      </c>
      <c r="AT423" s="148">
        <v>1754.7048600000001</v>
      </c>
      <c r="AU423" s="148">
        <v>1754.7048600000001</v>
      </c>
      <c r="AV423" s="151"/>
      <c r="AW423" s="151"/>
      <c r="AX423" s="141"/>
      <c r="AY423" s="141" t="s">
        <v>4063</v>
      </c>
      <c r="AZ423" s="229">
        <v>2.97875477E-2</v>
      </c>
      <c r="BA423" s="229">
        <v>1.3219511329999999E-3</v>
      </c>
    </row>
    <row r="424" spans="1:53" ht="13.5" thickBot="1">
      <c r="A424" s="153">
        <v>8700</v>
      </c>
      <c r="B424" s="153">
        <v>12956</v>
      </c>
      <c r="C424" s="254"/>
      <c r="D424" s="141"/>
      <c r="E424" s="141" t="s">
        <v>4259</v>
      </c>
      <c r="F424" s="141">
        <v>11019581</v>
      </c>
      <c r="G424" s="141" t="s">
        <v>245</v>
      </c>
      <c r="H424" s="151" t="s">
        <v>834</v>
      </c>
      <c r="I424" s="141" t="s">
        <v>53</v>
      </c>
      <c r="J424" s="141"/>
      <c r="K424" s="141" t="s">
        <v>140</v>
      </c>
      <c r="L424" s="141" t="s">
        <v>62</v>
      </c>
      <c r="M424" s="141" t="s">
        <v>62</v>
      </c>
      <c r="N424" s="141"/>
      <c r="O424" s="207">
        <v>44629</v>
      </c>
      <c r="P424" s="141" t="s">
        <v>298</v>
      </c>
      <c r="Q424" s="141" t="s">
        <v>298</v>
      </c>
      <c r="R424" s="141" t="s">
        <v>298</v>
      </c>
      <c r="S424" s="141" t="s">
        <v>1206</v>
      </c>
      <c r="T424" s="232">
        <v>4.08</v>
      </c>
      <c r="U424" s="151" t="s">
        <v>3021</v>
      </c>
      <c r="V424" s="209">
        <v>3.7999999999999999E-2</v>
      </c>
      <c r="W424" s="141"/>
      <c r="X424" s="141"/>
      <c r="Y424" s="209"/>
      <c r="Z424" s="229">
        <v>6.5500000000000003E-2</v>
      </c>
      <c r="AA424" s="146">
        <v>47186</v>
      </c>
      <c r="AB424" s="141" t="s">
        <v>636</v>
      </c>
      <c r="AC424" s="141"/>
      <c r="AD424" s="235"/>
      <c r="AE424" s="208"/>
      <c r="AF424" s="146">
        <v>45644</v>
      </c>
      <c r="AG424" s="141"/>
      <c r="AH424" s="141"/>
      <c r="AI424" s="151"/>
      <c r="AJ424" s="141" t="s">
        <v>62</v>
      </c>
      <c r="AK424" s="141" t="s">
        <v>791</v>
      </c>
      <c r="AL424" s="141"/>
      <c r="AM424" s="141" t="s">
        <v>305</v>
      </c>
      <c r="AN424" s="146">
        <v>45565</v>
      </c>
      <c r="AO424" s="146">
        <v>45565</v>
      </c>
      <c r="AP424" s="208"/>
      <c r="AQ424" s="148">
        <v>145017.17000000001</v>
      </c>
      <c r="AR424" s="148">
        <v>90.03</v>
      </c>
      <c r="AS424" s="148">
        <v>1</v>
      </c>
      <c r="AT424" s="148">
        <v>130.55896000000001</v>
      </c>
      <c r="AU424" s="148">
        <v>130.55896000000001</v>
      </c>
      <c r="AV424" s="151"/>
      <c r="AW424" s="151"/>
      <c r="AX424" s="141"/>
      <c r="AY424" s="141" t="s">
        <v>4063</v>
      </c>
      <c r="AZ424" s="229">
        <v>2.216344946E-3</v>
      </c>
      <c r="BA424" s="229">
        <v>9.8359883268020002E-5</v>
      </c>
    </row>
    <row r="425" spans="1:53" ht="13.5" thickBot="1">
      <c r="A425" s="153">
        <v>8700</v>
      </c>
      <c r="B425" s="153">
        <v>12956</v>
      </c>
      <c r="C425" s="254"/>
      <c r="D425" s="141"/>
      <c r="E425" s="141" t="s">
        <v>4260</v>
      </c>
      <c r="F425" s="141">
        <v>11019587</v>
      </c>
      <c r="G425" s="141" t="s">
        <v>245</v>
      </c>
      <c r="H425" s="151" t="s">
        <v>834</v>
      </c>
      <c r="I425" s="141" t="s">
        <v>53</v>
      </c>
      <c r="J425" s="141"/>
      <c r="K425" s="141" t="s">
        <v>140</v>
      </c>
      <c r="L425" s="141" t="s">
        <v>62</v>
      </c>
      <c r="M425" s="141" t="s">
        <v>62</v>
      </c>
      <c r="N425" s="141"/>
      <c r="O425" s="207">
        <v>44644</v>
      </c>
      <c r="P425" s="141" t="s">
        <v>298</v>
      </c>
      <c r="Q425" s="141" t="s">
        <v>298</v>
      </c>
      <c r="R425" s="141" t="s">
        <v>298</v>
      </c>
      <c r="S425" s="141" t="s">
        <v>1206</v>
      </c>
      <c r="T425" s="232">
        <v>4.09</v>
      </c>
      <c r="U425" s="151" t="s">
        <v>3021</v>
      </c>
      <c r="V425" s="209">
        <v>3.7999999999999999E-2</v>
      </c>
      <c r="W425" s="141"/>
      <c r="X425" s="141"/>
      <c r="Y425" s="209"/>
      <c r="Z425" s="229">
        <v>6.0899999999999996E-2</v>
      </c>
      <c r="AA425" s="146">
        <v>47186</v>
      </c>
      <c r="AB425" s="141" t="s">
        <v>636</v>
      </c>
      <c r="AC425" s="141"/>
      <c r="AD425" s="235"/>
      <c r="AE425" s="208"/>
      <c r="AF425" s="146">
        <v>45644</v>
      </c>
      <c r="AG425" s="141"/>
      <c r="AH425" s="141"/>
      <c r="AI425" s="151"/>
      <c r="AJ425" s="141" t="s">
        <v>62</v>
      </c>
      <c r="AK425" s="141" t="s">
        <v>791</v>
      </c>
      <c r="AL425" s="141"/>
      <c r="AM425" s="141" t="s">
        <v>305</v>
      </c>
      <c r="AN425" s="146">
        <v>45565</v>
      </c>
      <c r="AO425" s="146">
        <v>45565</v>
      </c>
      <c r="AP425" s="208"/>
      <c r="AQ425" s="148">
        <v>2304597.14</v>
      </c>
      <c r="AR425" s="148">
        <v>91.65</v>
      </c>
      <c r="AS425" s="148">
        <v>1</v>
      </c>
      <c r="AT425" s="148">
        <v>2112.1632800000002</v>
      </c>
      <c r="AU425" s="148">
        <v>2112.1632800000002</v>
      </c>
      <c r="AV425" s="151"/>
      <c r="AW425" s="151"/>
      <c r="AX425" s="141"/>
      <c r="AY425" s="141" t="s">
        <v>4063</v>
      </c>
      <c r="AZ425" s="229">
        <v>3.5855696242000003E-2</v>
      </c>
      <c r="BA425" s="229">
        <v>1.5912514440000001E-3</v>
      </c>
    </row>
    <row r="426" spans="1:53" ht="13.5" thickBot="1">
      <c r="A426" s="153">
        <v>8700</v>
      </c>
      <c r="B426" s="153">
        <v>12956</v>
      </c>
      <c r="C426" s="254"/>
      <c r="D426" s="141"/>
      <c r="E426" s="141" t="s">
        <v>4261</v>
      </c>
      <c r="F426" s="141">
        <v>11019588</v>
      </c>
      <c r="G426" s="141" t="s">
        <v>245</v>
      </c>
      <c r="H426" s="151"/>
      <c r="I426" s="141" t="s">
        <v>53</v>
      </c>
      <c r="J426" s="141"/>
      <c r="K426" s="141" t="s">
        <v>140</v>
      </c>
      <c r="L426" s="141" t="s">
        <v>62</v>
      </c>
      <c r="M426" s="141" t="s">
        <v>62</v>
      </c>
      <c r="N426" s="141"/>
      <c r="O426" s="207">
        <v>44651</v>
      </c>
      <c r="P426" s="141" t="s">
        <v>298</v>
      </c>
      <c r="Q426" s="141" t="s">
        <v>298</v>
      </c>
      <c r="R426" s="141" t="s">
        <v>298</v>
      </c>
      <c r="S426" s="141" t="s">
        <v>1206</v>
      </c>
      <c r="T426" s="232">
        <v>0</v>
      </c>
      <c r="U426" s="151" t="s">
        <v>3021</v>
      </c>
      <c r="V426" s="209">
        <v>0</v>
      </c>
      <c r="W426" s="141"/>
      <c r="X426" s="141"/>
      <c r="Y426" s="209"/>
      <c r="Z426" s="229">
        <v>0.13140000000000002</v>
      </c>
      <c r="AA426" s="146"/>
      <c r="AB426" s="141" t="s">
        <v>636</v>
      </c>
      <c r="AC426" s="141"/>
      <c r="AD426" s="235"/>
      <c r="AE426" s="208"/>
      <c r="AF426" s="146"/>
      <c r="AG426" s="141"/>
      <c r="AH426" s="141"/>
      <c r="AI426" s="151"/>
      <c r="AJ426" s="141" t="s">
        <v>55</v>
      </c>
      <c r="AK426" s="141" t="s">
        <v>791</v>
      </c>
      <c r="AL426" s="141"/>
      <c r="AM426" s="141" t="s">
        <v>305</v>
      </c>
      <c r="AN426" s="146">
        <v>45565</v>
      </c>
      <c r="AO426" s="146">
        <v>45565</v>
      </c>
      <c r="AP426" s="208"/>
      <c r="AQ426" s="148">
        <v>828955.13</v>
      </c>
      <c r="AR426" s="148">
        <v>101.51</v>
      </c>
      <c r="AS426" s="148">
        <v>1</v>
      </c>
      <c r="AT426" s="148">
        <v>841.47235000000001</v>
      </c>
      <c r="AU426" s="148">
        <v>841.47235000000001</v>
      </c>
      <c r="AV426" s="151"/>
      <c r="AW426" s="151"/>
      <c r="AX426" s="141"/>
      <c r="AY426" s="141" t="s">
        <v>4063</v>
      </c>
      <c r="AZ426" s="229">
        <v>1.4284680196E-2</v>
      </c>
      <c r="BA426" s="229">
        <v>6.3394440400000001E-4</v>
      </c>
    </row>
    <row r="427" spans="1:53" ht="13.5" thickBot="1">
      <c r="A427" s="153">
        <v>8700</v>
      </c>
      <c r="B427" s="153">
        <v>12956</v>
      </c>
      <c r="C427" s="254"/>
      <c r="D427" s="141"/>
      <c r="E427" s="141" t="s">
        <v>4262</v>
      </c>
      <c r="F427" s="141">
        <v>11019675</v>
      </c>
      <c r="G427" s="141" t="s">
        <v>245</v>
      </c>
      <c r="H427" s="151" t="s">
        <v>834</v>
      </c>
      <c r="I427" s="141" t="s">
        <v>53</v>
      </c>
      <c r="J427" s="141"/>
      <c r="K427" s="141" t="s">
        <v>140</v>
      </c>
      <c r="L427" s="141" t="s">
        <v>62</v>
      </c>
      <c r="M427" s="141" t="s">
        <v>62</v>
      </c>
      <c r="N427" s="141"/>
      <c r="O427" s="207">
        <v>44683</v>
      </c>
      <c r="P427" s="141" t="s">
        <v>298</v>
      </c>
      <c r="Q427" s="141" t="s">
        <v>298</v>
      </c>
      <c r="R427" s="141" t="s">
        <v>298</v>
      </c>
      <c r="S427" s="141" t="s">
        <v>1206</v>
      </c>
      <c r="T427" s="232">
        <v>4.09</v>
      </c>
      <c r="U427" s="151" t="s">
        <v>3021</v>
      </c>
      <c r="V427" s="209">
        <v>3.7999999999999999E-2</v>
      </c>
      <c r="W427" s="141"/>
      <c r="X427" s="141"/>
      <c r="Y427" s="209"/>
      <c r="Z427" s="229">
        <v>5.7699999999999994E-2</v>
      </c>
      <c r="AA427" s="146">
        <v>47186</v>
      </c>
      <c r="AB427" s="141" t="s">
        <v>636</v>
      </c>
      <c r="AC427" s="141"/>
      <c r="AD427" s="235"/>
      <c r="AE427" s="208"/>
      <c r="AF427" s="146">
        <v>45644</v>
      </c>
      <c r="AG427" s="141"/>
      <c r="AH427" s="141"/>
      <c r="AI427" s="151"/>
      <c r="AJ427" s="141" t="s">
        <v>62</v>
      </c>
      <c r="AK427" s="141" t="s">
        <v>791</v>
      </c>
      <c r="AL427" s="141"/>
      <c r="AM427" s="141" t="s">
        <v>305</v>
      </c>
      <c r="AN427" s="146">
        <v>45565</v>
      </c>
      <c r="AO427" s="146">
        <v>45565</v>
      </c>
      <c r="AP427" s="208"/>
      <c r="AQ427" s="148">
        <v>153639.81</v>
      </c>
      <c r="AR427" s="148">
        <v>92.77</v>
      </c>
      <c r="AS427" s="148">
        <v>1</v>
      </c>
      <c r="AT427" s="148">
        <v>142.53165000000001</v>
      </c>
      <c r="AU427" s="148">
        <v>142.53165000000001</v>
      </c>
      <c r="AV427" s="151"/>
      <c r="AW427" s="151"/>
      <c r="AX427" s="141"/>
      <c r="AY427" s="141" t="s">
        <v>4063</v>
      </c>
      <c r="AZ427" s="229">
        <v>2.4195911339999999E-3</v>
      </c>
      <c r="BA427" s="229">
        <v>1.07379811E-4</v>
      </c>
    </row>
    <row r="428" spans="1:53" ht="13.5" thickBot="1">
      <c r="A428" s="153">
        <v>8700</v>
      </c>
      <c r="B428" s="153">
        <v>12956</v>
      </c>
      <c r="C428" s="254"/>
      <c r="D428" s="141"/>
      <c r="E428" s="141" t="s">
        <v>4263</v>
      </c>
      <c r="F428" s="141">
        <v>11019678</v>
      </c>
      <c r="G428" s="141" t="s">
        <v>245</v>
      </c>
      <c r="H428" s="151" t="s">
        <v>865</v>
      </c>
      <c r="I428" s="141" t="s">
        <v>53</v>
      </c>
      <c r="J428" s="141"/>
      <c r="K428" s="141" t="s">
        <v>140</v>
      </c>
      <c r="L428" s="141" t="s">
        <v>62</v>
      </c>
      <c r="M428" s="141" t="s">
        <v>62</v>
      </c>
      <c r="N428" s="141"/>
      <c r="O428" s="207">
        <v>44703</v>
      </c>
      <c r="P428" s="141" t="s">
        <v>298</v>
      </c>
      <c r="Q428" s="141" t="s">
        <v>298</v>
      </c>
      <c r="R428" s="141" t="s">
        <v>298</v>
      </c>
      <c r="S428" s="141" t="s">
        <v>1206</v>
      </c>
      <c r="T428" s="232">
        <v>4.71</v>
      </c>
      <c r="U428" s="151" t="s">
        <v>3021</v>
      </c>
      <c r="V428" s="209">
        <v>0.05</v>
      </c>
      <c r="W428" s="141"/>
      <c r="X428" s="141"/>
      <c r="Y428" s="209"/>
      <c r="Z428" s="229">
        <v>6.3600000000000004E-2</v>
      </c>
      <c r="AA428" s="146">
        <v>47559</v>
      </c>
      <c r="AB428" s="141" t="s">
        <v>635</v>
      </c>
      <c r="AC428" s="141"/>
      <c r="AD428" s="235"/>
      <c r="AE428" s="208"/>
      <c r="AF428" s="146"/>
      <c r="AG428" s="141"/>
      <c r="AH428" s="141"/>
      <c r="AI428" s="151"/>
      <c r="AJ428" s="141" t="s">
        <v>55</v>
      </c>
      <c r="AK428" s="141" t="s">
        <v>791</v>
      </c>
      <c r="AL428" s="141"/>
      <c r="AM428" s="141" t="s">
        <v>305</v>
      </c>
      <c r="AN428" s="146">
        <v>45565</v>
      </c>
      <c r="AO428" s="146">
        <v>45565</v>
      </c>
      <c r="AP428" s="208"/>
      <c r="AQ428" s="148">
        <v>73439.86</v>
      </c>
      <c r="AR428" s="148">
        <v>97.62</v>
      </c>
      <c r="AS428" s="148">
        <v>1</v>
      </c>
      <c r="AT428" s="148">
        <v>71.691990000000004</v>
      </c>
      <c r="AU428" s="148">
        <v>71.691990000000004</v>
      </c>
      <c r="AV428" s="151"/>
      <c r="AW428" s="151"/>
      <c r="AX428" s="141"/>
      <c r="AY428" s="141" t="s">
        <v>4063</v>
      </c>
      <c r="AZ428" s="229">
        <v>1.217030066E-3</v>
      </c>
      <c r="BA428" s="229">
        <v>5.4010967670484303E-5</v>
      </c>
    </row>
    <row r="429" spans="1:53" ht="13.5" thickBot="1">
      <c r="A429" s="153">
        <v>8700</v>
      </c>
      <c r="B429" s="153">
        <v>12956</v>
      </c>
      <c r="C429" s="254"/>
      <c r="D429" s="141"/>
      <c r="E429" s="141" t="s">
        <v>4264</v>
      </c>
      <c r="F429" s="141">
        <v>11019682</v>
      </c>
      <c r="G429" s="141" t="s">
        <v>245</v>
      </c>
      <c r="H429" s="151" t="s">
        <v>865</v>
      </c>
      <c r="I429" s="141" t="s">
        <v>53</v>
      </c>
      <c r="J429" s="141"/>
      <c r="K429" s="141" t="s">
        <v>140</v>
      </c>
      <c r="L429" s="141" t="s">
        <v>62</v>
      </c>
      <c r="M429" s="141" t="s">
        <v>62</v>
      </c>
      <c r="N429" s="141"/>
      <c r="O429" s="207">
        <v>44710</v>
      </c>
      <c r="P429" s="141" t="s">
        <v>298</v>
      </c>
      <c r="Q429" s="141" t="s">
        <v>298</v>
      </c>
      <c r="R429" s="141" t="s">
        <v>298</v>
      </c>
      <c r="S429" s="141" t="s">
        <v>1206</v>
      </c>
      <c r="T429" s="232">
        <v>4.6500000000000004</v>
      </c>
      <c r="U429" s="151" t="s">
        <v>442</v>
      </c>
      <c r="V429" s="209">
        <v>5.5E-2</v>
      </c>
      <c r="W429" s="141"/>
      <c r="X429" s="141"/>
      <c r="Y429" s="209"/>
      <c r="Z429" s="229">
        <v>6.54E-2</v>
      </c>
      <c r="AA429" s="146">
        <v>47559</v>
      </c>
      <c r="AB429" s="141" t="s">
        <v>635</v>
      </c>
      <c r="AC429" s="141"/>
      <c r="AD429" s="235"/>
      <c r="AE429" s="208"/>
      <c r="AF429" s="146"/>
      <c r="AG429" s="141"/>
      <c r="AH429" s="141"/>
      <c r="AI429" s="151"/>
      <c r="AJ429" s="141" t="s">
        <v>55</v>
      </c>
      <c r="AK429" s="141" t="s">
        <v>791</v>
      </c>
      <c r="AL429" s="141"/>
      <c r="AM429" s="141" t="s">
        <v>305</v>
      </c>
      <c r="AN429" s="146">
        <v>45565</v>
      </c>
      <c r="AO429" s="146">
        <v>45565</v>
      </c>
      <c r="AP429" s="208"/>
      <c r="AQ429" s="148">
        <v>15530.55</v>
      </c>
      <c r="AR429" s="148">
        <v>99.42</v>
      </c>
      <c r="AS429" s="148">
        <v>1</v>
      </c>
      <c r="AT429" s="148">
        <v>15.440469999999999</v>
      </c>
      <c r="AU429" s="148">
        <v>15.440469999999999</v>
      </c>
      <c r="AV429" s="151"/>
      <c r="AW429" s="151"/>
      <c r="AX429" s="141"/>
      <c r="AY429" s="141" t="s">
        <v>4063</v>
      </c>
      <c r="AZ429" s="229">
        <v>2.6211458500000003E-4</v>
      </c>
      <c r="BA429" s="229">
        <v>1.1632467253135001E-5</v>
      </c>
    </row>
    <row r="430" spans="1:53" ht="13.5" thickBot="1">
      <c r="A430" s="153">
        <v>8700</v>
      </c>
      <c r="B430" s="153">
        <v>12956</v>
      </c>
      <c r="C430" s="254"/>
      <c r="D430" s="141"/>
      <c r="E430" s="141" t="s">
        <v>4265</v>
      </c>
      <c r="F430" s="141">
        <v>11019683</v>
      </c>
      <c r="G430" s="141" t="s">
        <v>245</v>
      </c>
      <c r="H430" s="151" t="s">
        <v>871</v>
      </c>
      <c r="I430" s="141" t="s">
        <v>53</v>
      </c>
      <c r="J430" s="141"/>
      <c r="K430" s="141" t="s">
        <v>102</v>
      </c>
      <c r="L430" s="141" t="s">
        <v>62</v>
      </c>
      <c r="M430" s="141" t="s">
        <v>62</v>
      </c>
      <c r="N430" s="141"/>
      <c r="O430" s="207">
        <v>44711</v>
      </c>
      <c r="P430" s="141" t="s">
        <v>298</v>
      </c>
      <c r="Q430" s="141" t="s">
        <v>298</v>
      </c>
      <c r="R430" s="141" t="s">
        <v>298</v>
      </c>
      <c r="S430" s="141" t="s">
        <v>1206</v>
      </c>
      <c r="T430" s="232">
        <v>1.57</v>
      </c>
      <c r="U430" s="151" t="s">
        <v>3021</v>
      </c>
      <c r="V430" s="209">
        <v>6.9000000000000006E-2</v>
      </c>
      <c r="W430" s="141"/>
      <c r="X430" s="141"/>
      <c r="Y430" s="209"/>
      <c r="Z430" s="229">
        <v>8.5999999999999993E-2</v>
      </c>
      <c r="AA430" s="146">
        <v>46172</v>
      </c>
      <c r="AB430" s="141" t="s">
        <v>636</v>
      </c>
      <c r="AC430" s="141"/>
      <c r="AD430" s="235"/>
      <c r="AE430" s="208"/>
      <c r="AF430" s="146"/>
      <c r="AG430" s="141"/>
      <c r="AH430" s="141"/>
      <c r="AI430" s="151"/>
      <c r="AJ430" s="141" t="s">
        <v>55</v>
      </c>
      <c r="AK430" s="141" t="s">
        <v>791</v>
      </c>
      <c r="AL430" s="141"/>
      <c r="AM430" s="141" t="s">
        <v>305</v>
      </c>
      <c r="AN430" s="146">
        <v>45565</v>
      </c>
      <c r="AO430" s="146">
        <v>45565</v>
      </c>
      <c r="AP430" s="208"/>
      <c r="AQ430" s="148">
        <v>1466666.67</v>
      </c>
      <c r="AR430" s="148">
        <v>99.4</v>
      </c>
      <c r="AS430" s="148">
        <v>1</v>
      </c>
      <c r="AT430" s="148">
        <v>1457.8666700000001</v>
      </c>
      <c r="AU430" s="148">
        <v>1457.8666700000001</v>
      </c>
      <c r="AV430" s="151"/>
      <c r="AW430" s="151"/>
      <c r="AX430" s="141"/>
      <c r="AY430" s="141" t="s">
        <v>4063</v>
      </c>
      <c r="AZ430" s="229">
        <v>2.4748477059000001E-2</v>
      </c>
      <c r="BA430" s="229">
        <v>1.0983206010000001E-3</v>
      </c>
    </row>
    <row r="431" spans="1:53" ht="13.5" thickBot="1">
      <c r="A431" s="153">
        <v>8700</v>
      </c>
      <c r="B431" s="153">
        <v>12956</v>
      </c>
      <c r="C431" s="254"/>
      <c r="D431" s="141"/>
      <c r="E431" s="141" t="s">
        <v>4266</v>
      </c>
      <c r="F431" s="141">
        <v>11019685</v>
      </c>
      <c r="G431" s="141" t="s">
        <v>245</v>
      </c>
      <c r="H431" s="151" t="s">
        <v>871</v>
      </c>
      <c r="I431" s="141" t="s">
        <v>53</v>
      </c>
      <c r="J431" s="141"/>
      <c r="K431" s="141" t="s">
        <v>102</v>
      </c>
      <c r="L431" s="141" t="s">
        <v>62</v>
      </c>
      <c r="M431" s="141" t="s">
        <v>62</v>
      </c>
      <c r="N431" s="141"/>
      <c r="O431" s="207">
        <v>44711</v>
      </c>
      <c r="P431" s="141" t="s">
        <v>298</v>
      </c>
      <c r="Q431" s="141" t="s">
        <v>298</v>
      </c>
      <c r="R431" s="141" t="s">
        <v>298</v>
      </c>
      <c r="S431" s="141" t="s">
        <v>1206</v>
      </c>
      <c r="T431" s="232">
        <v>1.57</v>
      </c>
      <c r="U431" s="151" t="s">
        <v>3021</v>
      </c>
      <c r="V431" s="209">
        <v>6.9000000000000006E-2</v>
      </c>
      <c r="W431" s="141"/>
      <c r="X431" s="141"/>
      <c r="Y431" s="209"/>
      <c r="Z431" s="229">
        <v>8.5999999999999993E-2</v>
      </c>
      <c r="AA431" s="146">
        <v>46172</v>
      </c>
      <c r="AB431" s="141" t="s">
        <v>636</v>
      </c>
      <c r="AC431" s="141"/>
      <c r="AD431" s="235"/>
      <c r="AE431" s="208"/>
      <c r="AF431" s="146"/>
      <c r="AG431" s="141"/>
      <c r="AH431" s="141"/>
      <c r="AI431" s="151"/>
      <c r="AJ431" s="141" t="s">
        <v>55</v>
      </c>
      <c r="AK431" s="141" t="s">
        <v>791</v>
      </c>
      <c r="AL431" s="141"/>
      <c r="AM431" s="141" t="s">
        <v>305</v>
      </c>
      <c r="AN431" s="146">
        <v>45565</v>
      </c>
      <c r="AO431" s="146">
        <v>45565</v>
      </c>
      <c r="AP431" s="208"/>
      <c r="AQ431" s="148">
        <v>733333.33</v>
      </c>
      <c r="AR431" s="148">
        <v>99.4</v>
      </c>
      <c r="AS431" s="148">
        <v>1</v>
      </c>
      <c r="AT431" s="148">
        <v>728.93332999999996</v>
      </c>
      <c r="AU431" s="148">
        <v>728.93332999999996</v>
      </c>
      <c r="AV431" s="151"/>
      <c r="AW431" s="151"/>
      <c r="AX431" s="141"/>
      <c r="AY431" s="141" t="s">
        <v>4063</v>
      </c>
      <c r="AZ431" s="229">
        <v>1.2374238443999999E-2</v>
      </c>
      <c r="BA431" s="229">
        <v>5.4916029600000004E-4</v>
      </c>
    </row>
    <row r="432" spans="1:53" ht="13.5" thickBot="1">
      <c r="A432" s="153">
        <v>8700</v>
      </c>
      <c r="B432" s="153">
        <v>12956</v>
      </c>
      <c r="C432" s="254"/>
      <c r="D432" s="141"/>
      <c r="E432" s="141" t="s">
        <v>4267</v>
      </c>
      <c r="F432" s="141">
        <v>11019686</v>
      </c>
      <c r="G432" s="141" t="s">
        <v>245</v>
      </c>
      <c r="H432" s="151" t="s">
        <v>865</v>
      </c>
      <c r="I432" s="141" t="s">
        <v>53</v>
      </c>
      <c r="J432" s="141"/>
      <c r="K432" s="141" t="s">
        <v>140</v>
      </c>
      <c r="L432" s="141" t="s">
        <v>62</v>
      </c>
      <c r="M432" s="141" t="s">
        <v>62</v>
      </c>
      <c r="N432" s="141"/>
      <c r="O432" s="207">
        <v>44713</v>
      </c>
      <c r="P432" s="141" t="s">
        <v>298</v>
      </c>
      <c r="Q432" s="141" t="s">
        <v>298</v>
      </c>
      <c r="R432" s="141" t="s">
        <v>298</v>
      </c>
      <c r="S432" s="141" t="s">
        <v>1206</v>
      </c>
      <c r="T432" s="232">
        <v>4.6399999999999997</v>
      </c>
      <c r="U432" s="151" t="s">
        <v>3021</v>
      </c>
      <c r="V432" s="209">
        <v>5.5E-2</v>
      </c>
      <c r="W432" s="141"/>
      <c r="X432" s="141"/>
      <c r="Y432" s="209"/>
      <c r="Z432" s="229">
        <v>6.9500000000000006E-2</v>
      </c>
      <c r="AA432" s="146">
        <v>47559</v>
      </c>
      <c r="AB432" s="141" t="s">
        <v>635</v>
      </c>
      <c r="AC432" s="141"/>
      <c r="AD432" s="235"/>
      <c r="AE432" s="208"/>
      <c r="AF432" s="146"/>
      <c r="AG432" s="141"/>
      <c r="AH432" s="141"/>
      <c r="AI432" s="151"/>
      <c r="AJ432" s="141" t="s">
        <v>55</v>
      </c>
      <c r="AK432" s="141" t="s">
        <v>791</v>
      </c>
      <c r="AL432" s="141"/>
      <c r="AM432" s="141" t="s">
        <v>305</v>
      </c>
      <c r="AN432" s="146">
        <v>45565</v>
      </c>
      <c r="AO432" s="146">
        <v>45565</v>
      </c>
      <c r="AP432" s="208"/>
      <c r="AQ432" s="148">
        <v>92448</v>
      </c>
      <c r="AR432" s="148">
        <v>97.66</v>
      </c>
      <c r="AS432" s="148">
        <v>1</v>
      </c>
      <c r="AT432" s="148">
        <v>90.284719999999993</v>
      </c>
      <c r="AU432" s="148">
        <v>90.284719999999993</v>
      </c>
      <c r="AV432" s="151"/>
      <c r="AW432" s="151"/>
      <c r="AX432" s="141"/>
      <c r="AY432" s="141" t="s">
        <v>4063</v>
      </c>
      <c r="AZ432" s="229">
        <v>1.532656838E-3</v>
      </c>
      <c r="BA432" s="229">
        <v>6.8018269447657002E-5</v>
      </c>
    </row>
    <row r="433" spans="1:53" ht="13.5" thickBot="1">
      <c r="A433" s="153">
        <v>8700</v>
      </c>
      <c r="B433" s="153">
        <v>12956</v>
      </c>
      <c r="C433" s="254"/>
      <c r="D433" s="141"/>
      <c r="E433" s="141" t="s">
        <v>4268</v>
      </c>
      <c r="F433" s="141">
        <v>11019691</v>
      </c>
      <c r="G433" s="141" t="s">
        <v>245</v>
      </c>
      <c r="H433" s="151" t="s">
        <v>865</v>
      </c>
      <c r="I433" s="141" t="s">
        <v>53</v>
      </c>
      <c r="J433" s="141"/>
      <c r="K433" s="141" t="s">
        <v>140</v>
      </c>
      <c r="L433" s="141" t="s">
        <v>62</v>
      </c>
      <c r="M433" s="141" t="s">
        <v>62</v>
      </c>
      <c r="N433" s="141"/>
      <c r="O433" s="207">
        <v>44728</v>
      </c>
      <c r="P433" s="141" t="s">
        <v>298</v>
      </c>
      <c r="Q433" s="141" t="s">
        <v>298</v>
      </c>
      <c r="R433" s="141" t="s">
        <v>298</v>
      </c>
      <c r="S433" s="141" t="s">
        <v>1206</v>
      </c>
      <c r="T433" s="232">
        <v>4.6500000000000004</v>
      </c>
      <c r="U433" s="151" t="s">
        <v>3021</v>
      </c>
      <c r="V433" s="209">
        <v>0.06</v>
      </c>
      <c r="W433" s="141"/>
      <c r="X433" s="141"/>
      <c r="Y433" s="209"/>
      <c r="Z433" s="229">
        <v>6.3600000000000004E-2</v>
      </c>
      <c r="AA433" s="146">
        <v>47559</v>
      </c>
      <c r="AB433" s="141" t="s">
        <v>635</v>
      </c>
      <c r="AC433" s="141"/>
      <c r="AD433" s="235"/>
      <c r="AE433" s="208"/>
      <c r="AF433" s="146"/>
      <c r="AG433" s="141"/>
      <c r="AH433" s="141"/>
      <c r="AI433" s="151"/>
      <c r="AJ433" s="141" t="s">
        <v>55</v>
      </c>
      <c r="AK433" s="141" t="s">
        <v>791</v>
      </c>
      <c r="AL433" s="141"/>
      <c r="AM433" s="141" t="s">
        <v>305</v>
      </c>
      <c r="AN433" s="146">
        <v>45565</v>
      </c>
      <c r="AO433" s="146">
        <v>45565</v>
      </c>
      <c r="AP433" s="208"/>
      <c r="AQ433" s="148">
        <v>402</v>
      </c>
      <c r="AR433" s="148">
        <v>100.57</v>
      </c>
      <c r="AS433" s="148">
        <v>1</v>
      </c>
      <c r="AT433" s="148">
        <v>0.40428999999999998</v>
      </c>
      <c r="AU433" s="148">
        <v>0.40428999999999998</v>
      </c>
      <c r="AV433" s="151"/>
      <c r="AW433" s="151"/>
      <c r="AX433" s="141"/>
      <c r="AY433" s="141" t="s">
        <v>4063</v>
      </c>
      <c r="AZ433" s="229">
        <v>6.8631528494955898E-6</v>
      </c>
      <c r="BA433" s="229">
        <v>3.0458206167104698E-7</v>
      </c>
    </row>
    <row r="434" spans="1:53" ht="13.5" thickBot="1">
      <c r="A434" s="153">
        <v>8700</v>
      </c>
      <c r="B434" s="153">
        <v>12956</v>
      </c>
      <c r="C434" s="254"/>
      <c r="D434" s="141"/>
      <c r="E434" s="141" t="s">
        <v>4269</v>
      </c>
      <c r="F434" s="141">
        <v>11019891</v>
      </c>
      <c r="G434" s="141" t="s">
        <v>245</v>
      </c>
      <c r="H434" s="151" t="s">
        <v>843</v>
      </c>
      <c r="I434" s="141" t="s">
        <v>53</v>
      </c>
      <c r="J434" s="141"/>
      <c r="K434" s="141" t="s">
        <v>140</v>
      </c>
      <c r="L434" s="141" t="s">
        <v>62</v>
      </c>
      <c r="M434" s="141" t="s">
        <v>62</v>
      </c>
      <c r="N434" s="141"/>
      <c r="O434" s="207">
        <v>44761</v>
      </c>
      <c r="P434" s="141" t="s">
        <v>298</v>
      </c>
      <c r="Q434" s="141" t="s">
        <v>298</v>
      </c>
      <c r="R434" s="141" t="s">
        <v>298</v>
      </c>
      <c r="S434" s="141" t="s">
        <v>1206</v>
      </c>
      <c r="T434" s="232">
        <v>2.5</v>
      </c>
      <c r="U434" s="151" t="s">
        <v>3021</v>
      </c>
      <c r="V434" s="209">
        <v>0.12</v>
      </c>
      <c r="W434" s="141"/>
      <c r="X434" s="141"/>
      <c r="Y434" s="209"/>
      <c r="Z434" s="229">
        <v>0.12839999999999999</v>
      </c>
      <c r="AA434" s="146">
        <v>46478</v>
      </c>
      <c r="AB434" s="141" t="s">
        <v>635</v>
      </c>
      <c r="AC434" s="141"/>
      <c r="AD434" s="235"/>
      <c r="AE434" s="208"/>
      <c r="AF434" s="146"/>
      <c r="AG434" s="141"/>
      <c r="AH434" s="141"/>
      <c r="AI434" s="151"/>
      <c r="AJ434" s="141" t="s">
        <v>62</v>
      </c>
      <c r="AK434" s="141" t="s">
        <v>791</v>
      </c>
      <c r="AL434" s="141"/>
      <c r="AM434" s="141" t="s">
        <v>305</v>
      </c>
      <c r="AN434" s="146">
        <v>45565</v>
      </c>
      <c r="AO434" s="146">
        <v>45565</v>
      </c>
      <c r="AP434" s="208"/>
      <c r="AQ434" s="148">
        <v>46632.09</v>
      </c>
      <c r="AR434" s="148">
        <v>125.97</v>
      </c>
      <c r="AS434" s="148">
        <v>1</v>
      </c>
      <c r="AT434" s="148">
        <v>58.742440000000002</v>
      </c>
      <c r="AU434" s="148">
        <v>58.742440000000002</v>
      </c>
      <c r="AV434" s="151"/>
      <c r="AW434" s="151"/>
      <c r="AX434" s="141"/>
      <c r="AY434" s="141" t="s">
        <v>4063</v>
      </c>
      <c r="AZ434" s="229">
        <v>9.972008809999999E-4</v>
      </c>
      <c r="BA434" s="229">
        <v>4.4255097783244198E-5</v>
      </c>
    </row>
    <row r="435" spans="1:53" ht="13.5" thickBot="1">
      <c r="A435" s="153">
        <v>8700</v>
      </c>
      <c r="B435" s="153">
        <v>12956</v>
      </c>
      <c r="C435" s="254"/>
      <c r="D435" s="141"/>
      <c r="E435" s="141" t="s">
        <v>4270</v>
      </c>
      <c r="F435" s="141">
        <v>11019892</v>
      </c>
      <c r="G435" s="141" t="s">
        <v>245</v>
      </c>
      <c r="H435" s="151" t="s">
        <v>865</v>
      </c>
      <c r="I435" s="141" t="s">
        <v>53</v>
      </c>
      <c r="J435" s="141"/>
      <c r="K435" s="141" t="s">
        <v>140</v>
      </c>
      <c r="L435" s="141" t="s">
        <v>62</v>
      </c>
      <c r="M435" s="141" t="s">
        <v>62</v>
      </c>
      <c r="N435" s="141"/>
      <c r="O435" s="207">
        <v>44763</v>
      </c>
      <c r="P435" s="141" t="s">
        <v>298</v>
      </c>
      <c r="Q435" s="141" t="s">
        <v>298</v>
      </c>
      <c r="R435" s="141" t="s">
        <v>298</v>
      </c>
      <c r="S435" s="141" t="s">
        <v>1206</v>
      </c>
      <c r="T435" s="232">
        <v>4.57</v>
      </c>
      <c r="U435" s="151" t="s">
        <v>3021</v>
      </c>
      <c r="V435" s="209">
        <v>0.06</v>
      </c>
      <c r="W435" s="141"/>
      <c r="X435" s="141"/>
      <c r="Y435" s="209"/>
      <c r="Z435" s="229">
        <v>7.6700000000000004E-2</v>
      </c>
      <c r="AA435" s="146">
        <v>47559</v>
      </c>
      <c r="AB435" s="141" t="s">
        <v>635</v>
      </c>
      <c r="AC435" s="141"/>
      <c r="AD435" s="235"/>
      <c r="AE435" s="208"/>
      <c r="AF435" s="146"/>
      <c r="AG435" s="141"/>
      <c r="AH435" s="141"/>
      <c r="AI435" s="151"/>
      <c r="AJ435" s="141" t="s">
        <v>55</v>
      </c>
      <c r="AK435" s="141" t="s">
        <v>791</v>
      </c>
      <c r="AL435" s="141"/>
      <c r="AM435" s="141" t="s">
        <v>305</v>
      </c>
      <c r="AN435" s="146">
        <v>45565</v>
      </c>
      <c r="AO435" s="146">
        <v>45565</v>
      </c>
      <c r="AP435" s="208"/>
      <c r="AQ435" s="148">
        <v>3000</v>
      </c>
      <c r="AR435" s="148">
        <v>97.21</v>
      </c>
      <c r="AS435" s="148">
        <v>1</v>
      </c>
      <c r="AT435" s="148">
        <v>2.9163000000000001</v>
      </c>
      <c r="AU435" s="148">
        <v>2.9163000000000001</v>
      </c>
      <c r="AV435" s="151"/>
      <c r="AW435" s="151"/>
      <c r="AX435" s="141"/>
      <c r="AY435" s="141" t="s">
        <v>4063</v>
      </c>
      <c r="AZ435" s="229">
        <v>4.9506573635222199E-5</v>
      </c>
      <c r="BA435" s="229">
        <v>2.19706811064156E-6</v>
      </c>
    </row>
    <row r="436" spans="1:53" ht="13.5" thickBot="1">
      <c r="A436" s="153">
        <v>8700</v>
      </c>
      <c r="B436" s="153">
        <v>12956</v>
      </c>
      <c r="C436" s="254"/>
      <c r="D436" s="141"/>
      <c r="E436" s="141" t="s">
        <v>4271</v>
      </c>
      <c r="F436" s="141">
        <v>11019895</v>
      </c>
      <c r="G436" s="141" t="s">
        <v>245</v>
      </c>
      <c r="H436" s="151" t="s">
        <v>865</v>
      </c>
      <c r="I436" s="141" t="s">
        <v>53</v>
      </c>
      <c r="J436" s="141"/>
      <c r="K436" s="141" t="s">
        <v>140</v>
      </c>
      <c r="L436" s="141" t="s">
        <v>62</v>
      </c>
      <c r="M436" s="141" t="s">
        <v>62</v>
      </c>
      <c r="N436" s="141"/>
      <c r="O436" s="207">
        <v>44767</v>
      </c>
      <c r="P436" s="141" t="s">
        <v>298</v>
      </c>
      <c r="Q436" s="141" t="s">
        <v>298</v>
      </c>
      <c r="R436" s="141" t="s">
        <v>298</v>
      </c>
      <c r="S436" s="141" t="s">
        <v>1206</v>
      </c>
      <c r="T436" s="232">
        <v>4.57</v>
      </c>
      <c r="U436" s="151" t="s">
        <v>3021</v>
      </c>
      <c r="V436" s="209">
        <v>0.06</v>
      </c>
      <c r="W436" s="141"/>
      <c r="X436" s="141"/>
      <c r="Y436" s="209"/>
      <c r="Z436" s="229">
        <v>7.6700000000000004E-2</v>
      </c>
      <c r="AA436" s="146">
        <v>47559</v>
      </c>
      <c r="AB436" s="141" t="s">
        <v>635</v>
      </c>
      <c r="AC436" s="141"/>
      <c r="AD436" s="235"/>
      <c r="AE436" s="208"/>
      <c r="AF436" s="146"/>
      <c r="AG436" s="141"/>
      <c r="AH436" s="141"/>
      <c r="AI436" s="151"/>
      <c r="AJ436" s="141" t="s">
        <v>55</v>
      </c>
      <c r="AK436" s="141" t="s">
        <v>791</v>
      </c>
      <c r="AL436" s="141"/>
      <c r="AM436" s="141" t="s">
        <v>305</v>
      </c>
      <c r="AN436" s="146">
        <v>45565</v>
      </c>
      <c r="AO436" s="146">
        <v>45565</v>
      </c>
      <c r="AP436" s="208"/>
      <c r="AQ436" s="148">
        <v>7500</v>
      </c>
      <c r="AR436" s="148">
        <v>97.24</v>
      </c>
      <c r="AS436" s="148">
        <v>1</v>
      </c>
      <c r="AT436" s="148">
        <v>7.2930000000000001</v>
      </c>
      <c r="AU436" s="148">
        <v>7.2930000000000001</v>
      </c>
      <c r="AV436" s="151"/>
      <c r="AW436" s="151"/>
      <c r="AX436" s="141"/>
      <c r="AY436" s="141" t="s">
        <v>4063</v>
      </c>
      <c r="AZ436" s="229">
        <v>1.2380462899999999E-4</v>
      </c>
      <c r="BA436" s="229">
        <v>5.49436537081538E-6</v>
      </c>
    </row>
    <row r="437" spans="1:53" ht="13.5" thickBot="1">
      <c r="A437" s="153">
        <v>8700</v>
      </c>
      <c r="B437" s="153">
        <v>12956</v>
      </c>
      <c r="C437" s="254"/>
      <c r="D437" s="141"/>
      <c r="E437" s="141" t="s">
        <v>4272</v>
      </c>
      <c r="F437" s="141">
        <v>11019896</v>
      </c>
      <c r="G437" s="141" t="s">
        <v>245</v>
      </c>
      <c r="H437" s="151" t="s">
        <v>871</v>
      </c>
      <c r="I437" s="141" t="s">
        <v>53</v>
      </c>
      <c r="J437" s="141"/>
      <c r="K437" s="141" t="s">
        <v>102</v>
      </c>
      <c r="L437" s="141" t="s">
        <v>62</v>
      </c>
      <c r="M437" s="141" t="s">
        <v>62</v>
      </c>
      <c r="N437" s="141"/>
      <c r="O437" s="207">
        <v>44767</v>
      </c>
      <c r="P437" s="141" t="s">
        <v>298</v>
      </c>
      <c r="Q437" s="141" t="s">
        <v>298</v>
      </c>
      <c r="R437" s="141" t="s">
        <v>298</v>
      </c>
      <c r="S437" s="141" t="s">
        <v>1206</v>
      </c>
      <c r="T437" s="232">
        <v>1.56</v>
      </c>
      <c r="U437" s="151" t="s">
        <v>3021</v>
      </c>
      <c r="V437" s="209">
        <v>7.9000000000000001E-2</v>
      </c>
      <c r="W437" s="141"/>
      <c r="X437" s="141"/>
      <c r="Y437" s="209"/>
      <c r="Z437" s="229">
        <v>9.2899999999999996E-2</v>
      </c>
      <c r="AA437" s="146">
        <v>46172</v>
      </c>
      <c r="AB437" s="141" t="s">
        <v>636</v>
      </c>
      <c r="AC437" s="141"/>
      <c r="AD437" s="235"/>
      <c r="AE437" s="208"/>
      <c r="AF437" s="146"/>
      <c r="AG437" s="141"/>
      <c r="AH437" s="141"/>
      <c r="AI437" s="151"/>
      <c r="AJ437" s="141" t="s">
        <v>55</v>
      </c>
      <c r="AK437" s="141" t="s">
        <v>791</v>
      </c>
      <c r="AL437" s="141"/>
      <c r="AM437" s="141" t="s">
        <v>305</v>
      </c>
      <c r="AN437" s="146">
        <v>45565</v>
      </c>
      <c r="AO437" s="146">
        <v>45565</v>
      </c>
      <c r="AP437" s="208"/>
      <c r="AQ437" s="148">
        <v>733333.33</v>
      </c>
      <c r="AR437" s="148">
        <v>100.18</v>
      </c>
      <c r="AS437" s="148">
        <v>1</v>
      </c>
      <c r="AT437" s="148">
        <v>734.65332999999998</v>
      </c>
      <c r="AU437" s="148">
        <v>734.65332999999998</v>
      </c>
      <c r="AV437" s="151"/>
      <c r="AW437" s="151"/>
      <c r="AX437" s="141"/>
      <c r="AY437" s="141" t="s">
        <v>4063</v>
      </c>
      <c r="AZ437" s="229">
        <v>1.2471340115E-2</v>
      </c>
      <c r="BA437" s="229">
        <v>5.5346960299999999E-4</v>
      </c>
    </row>
    <row r="438" spans="1:53" ht="13.5" thickBot="1">
      <c r="A438" s="153">
        <v>8700</v>
      </c>
      <c r="B438" s="153">
        <v>12956</v>
      </c>
      <c r="C438" s="254"/>
      <c r="D438" s="141"/>
      <c r="E438" s="141" t="s">
        <v>4273</v>
      </c>
      <c r="F438" s="141">
        <v>11019903</v>
      </c>
      <c r="G438" s="141" t="s">
        <v>245</v>
      </c>
      <c r="H438" s="151" t="s">
        <v>865</v>
      </c>
      <c r="I438" s="141" t="s">
        <v>53</v>
      </c>
      <c r="J438" s="141"/>
      <c r="K438" s="141" t="s">
        <v>140</v>
      </c>
      <c r="L438" s="141" t="s">
        <v>62</v>
      </c>
      <c r="M438" s="141" t="s">
        <v>62</v>
      </c>
      <c r="N438" s="141"/>
      <c r="O438" s="207">
        <v>44791</v>
      </c>
      <c r="P438" s="141" t="s">
        <v>298</v>
      </c>
      <c r="Q438" s="141" t="s">
        <v>298</v>
      </c>
      <c r="R438" s="141" t="s">
        <v>298</v>
      </c>
      <c r="S438" s="141" t="s">
        <v>1206</v>
      </c>
      <c r="T438" s="232">
        <v>4.57</v>
      </c>
      <c r="U438" s="151" t="s">
        <v>3021</v>
      </c>
      <c r="V438" s="209">
        <v>0.06</v>
      </c>
      <c r="W438" s="141"/>
      <c r="X438" s="141"/>
      <c r="Y438" s="209"/>
      <c r="Z438" s="229">
        <v>7.9199999999999993E-2</v>
      </c>
      <c r="AA438" s="146">
        <v>47559</v>
      </c>
      <c r="AB438" s="141" t="s">
        <v>635</v>
      </c>
      <c r="AC438" s="141"/>
      <c r="AD438" s="235"/>
      <c r="AE438" s="208"/>
      <c r="AF438" s="146"/>
      <c r="AG438" s="141"/>
      <c r="AH438" s="141"/>
      <c r="AI438" s="151"/>
      <c r="AJ438" s="141" t="s">
        <v>55</v>
      </c>
      <c r="AK438" s="141" t="s">
        <v>791</v>
      </c>
      <c r="AL438" s="141"/>
      <c r="AM438" s="141" t="s">
        <v>305</v>
      </c>
      <c r="AN438" s="146">
        <v>45565</v>
      </c>
      <c r="AO438" s="146">
        <v>45565</v>
      </c>
      <c r="AP438" s="208"/>
      <c r="AQ438" s="148">
        <v>6000</v>
      </c>
      <c r="AR438" s="148">
        <v>96.21</v>
      </c>
      <c r="AS438" s="148">
        <v>1</v>
      </c>
      <c r="AT438" s="148">
        <v>5.7725999999999997</v>
      </c>
      <c r="AU438" s="148">
        <v>5.7725999999999997</v>
      </c>
      <c r="AV438" s="151"/>
      <c r="AW438" s="151"/>
      <c r="AX438" s="141"/>
      <c r="AY438" s="141" t="s">
        <v>4063</v>
      </c>
      <c r="AZ438" s="229">
        <v>9.7994598280932605E-5</v>
      </c>
      <c r="BA438" s="229">
        <v>4.3489337089769397E-6</v>
      </c>
    </row>
    <row r="439" spans="1:53" ht="13.5" thickBot="1">
      <c r="A439" s="153">
        <v>8700</v>
      </c>
      <c r="B439" s="153">
        <v>12956</v>
      </c>
      <c r="C439" s="254"/>
      <c r="D439" s="141"/>
      <c r="E439" s="141" t="s">
        <v>4274</v>
      </c>
      <c r="F439" s="141">
        <v>11019909</v>
      </c>
      <c r="G439" s="141" t="s">
        <v>245</v>
      </c>
      <c r="H439" s="151" t="s">
        <v>865</v>
      </c>
      <c r="I439" s="141" t="s">
        <v>53</v>
      </c>
      <c r="J439" s="141"/>
      <c r="K439" s="141" t="s">
        <v>140</v>
      </c>
      <c r="L439" s="141" t="s">
        <v>62</v>
      </c>
      <c r="M439" s="141" t="s">
        <v>62</v>
      </c>
      <c r="N439" s="141"/>
      <c r="O439" s="207">
        <v>44824</v>
      </c>
      <c r="P439" s="141" t="s">
        <v>298</v>
      </c>
      <c r="Q439" s="141" t="s">
        <v>298</v>
      </c>
      <c r="R439" s="141" t="s">
        <v>298</v>
      </c>
      <c r="S439" s="141" t="s">
        <v>1206</v>
      </c>
      <c r="T439" s="232">
        <v>4.59</v>
      </c>
      <c r="U439" s="151" t="s">
        <v>3021</v>
      </c>
      <c r="V439" s="209">
        <v>0.06</v>
      </c>
      <c r="W439" s="141"/>
      <c r="X439" s="141"/>
      <c r="Y439" s="209"/>
      <c r="Z439" s="229">
        <v>7.1399999999999991E-2</v>
      </c>
      <c r="AA439" s="146">
        <v>47559</v>
      </c>
      <c r="AB439" s="141" t="s">
        <v>635</v>
      </c>
      <c r="AC439" s="141"/>
      <c r="AD439" s="235"/>
      <c r="AE439" s="208"/>
      <c r="AF439" s="146"/>
      <c r="AG439" s="141"/>
      <c r="AH439" s="141"/>
      <c r="AI439" s="151"/>
      <c r="AJ439" s="141" t="s">
        <v>55</v>
      </c>
      <c r="AK439" s="141" t="s">
        <v>791</v>
      </c>
      <c r="AL439" s="141"/>
      <c r="AM439" s="141" t="s">
        <v>305</v>
      </c>
      <c r="AN439" s="146">
        <v>45565</v>
      </c>
      <c r="AO439" s="146">
        <v>45565</v>
      </c>
      <c r="AP439" s="208"/>
      <c r="AQ439" s="148">
        <v>5175</v>
      </c>
      <c r="AR439" s="148">
        <v>99.46</v>
      </c>
      <c r="AS439" s="148">
        <v>1</v>
      </c>
      <c r="AT439" s="148">
        <v>5.1470500000000001</v>
      </c>
      <c r="AU439" s="148">
        <v>5.1470500000000001</v>
      </c>
      <c r="AV439" s="151"/>
      <c r="AW439" s="151"/>
      <c r="AX439" s="141"/>
      <c r="AY439" s="141" t="s">
        <v>4063</v>
      </c>
      <c r="AZ439" s="229">
        <v>8.7375376274447197E-5</v>
      </c>
      <c r="BA439" s="229">
        <v>3.8776598494248299E-6</v>
      </c>
    </row>
    <row r="440" spans="1:53" ht="13.5" thickBot="1">
      <c r="A440" s="153">
        <v>8700</v>
      </c>
      <c r="B440" s="153">
        <v>12956</v>
      </c>
      <c r="C440" s="254"/>
      <c r="D440" s="141"/>
      <c r="E440" s="141" t="s">
        <v>4371</v>
      </c>
      <c r="F440" s="141">
        <v>11019917</v>
      </c>
      <c r="G440" s="141" t="s">
        <v>245</v>
      </c>
      <c r="H440" s="151" t="s">
        <v>865</v>
      </c>
      <c r="I440" s="141" t="s">
        <v>53</v>
      </c>
      <c r="J440" s="141"/>
      <c r="K440" s="141" t="s">
        <v>257</v>
      </c>
      <c r="L440" s="141" t="s">
        <v>62</v>
      </c>
      <c r="M440" s="141" t="s">
        <v>62</v>
      </c>
      <c r="N440" s="141"/>
      <c r="O440" s="207">
        <v>44852</v>
      </c>
      <c r="P440" s="141" t="s">
        <v>298</v>
      </c>
      <c r="Q440" s="141" t="s">
        <v>298</v>
      </c>
      <c r="R440" s="141" t="s">
        <v>298</v>
      </c>
      <c r="S440" s="141" t="s">
        <v>1206</v>
      </c>
      <c r="T440" s="232">
        <v>2.4900000000000002</v>
      </c>
      <c r="U440" s="151" t="s">
        <v>3021</v>
      </c>
      <c r="V440" s="209">
        <v>0.08</v>
      </c>
      <c r="W440" s="141"/>
      <c r="X440" s="141"/>
      <c r="Y440" s="209"/>
      <c r="Z440" s="229">
        <v>8.2500000000000004E-2</v>
      </c>
      <c r="AA440" s="146">
        <v>46568</v>
      </c>
      <c r="AB440" s="141" t="s">
        <v>636</v>
      </c>
      <c r="AC440" s="141"/>
      <c r="AD440" s="235"/>
      <c r="AE440" s="208"/>
      <c r="AF440" s="146"/>
      <c r="AG440" s="141"/>
      <c r="AH440" s="141"/>
      <c r="AI440" s="151"/>
      <c r="AJ440" s="141" t="s">
        <v>55</v>
      </c>
      <c r="AK440" s="141" t="s">
        <v>791</v>
      </c>
      <c r="AL440" s="141"/>
      <c r="AM440" s="141" t="s">
        <v>305</v>
      </c>
      <c r="AN440" s="146">
        <v>45565</v>
      </c>
      <c r="AO440" s="146">
        <v>45565</v>
      </c>
      <c r="AP440" s="208"/>
      <c r="AQ440" s="148">
        <v>20400</v>
      </c>
      <c r="AR440" s="148">
        <v>99.99</v>
      </c>
      <c r="AS440" s="148">
        <v>1</v>
      </c>
      <c r="AT440" s="148">
        <v>20.397960000000001</v>
      </c>
      <c r="AU440" s="148">
        <v>20.397960000000001</v>
      </c>
      <c r="AV440" s="151"/>
      <c r="AW440" s="151"/>
      <c r="AX440" s="141"/>
      <c r="AY440" s="141" t="s">
        <v>4063</v>
      </c>
      <c r="AZ440" s="229">
        <v>3.4627202500000002E-4</v>
      </c>
      <c r="BA440" s="229">
        <v>1.5367317298680501E-5</v>
      </c>
    </row>
    <row r="441" spans="1:53" ht="13.5" thickBot="1">
      <c r="A441" s="153">
        <v>8700</v>
      </c>
      <c r="B441" s="153">
        <v>12956</v>
      </c>
      <c r="C441" s="254"/>
      <c r="D441" s="141"/>
      <c r="E441" s="141" t="s">
        <v>4372</v>
      </c>
      <c r="F441" s="141">
        <v>11019918</v>
      </c>
      <c r="G441" s="141" t="s">
        <v>245</v>
      </c>
      <c r="H441" s="151" t="s">
        <v>865</v>
      </c>
      <c r="I441" s="141" t="s">
        <v>53</v>
      </c>
      <c r="J441" s="141"/>
      <c r="K441" s="141" t="s">
        <v>257</v>
      </c>
      <c r="L441" s="141" t="s">
        <v>62</v>
      </c>
      <c r="M441" s="141" t="s">
        <v>62</v>
      </c>
      <c r="N441" s="141"/>
      <c r="O441" s="207">
        <v>44852</v>
      </c>
      <c r="P441" s="141" t="s">
        <v>298</v>
      </c>
      <c r="Q441" s="141" t="s">
        <v>298</v>
      </c>
      <c r="R441" s="141" t="s">
        <v>298</v>
      </c>
      <c r="S441" s="141" t="s">
        <v>1206</v>
      </c>
      <c r="T441" s="232">
        <v>2.4900000000000002</v>
      </c>
      <c r="U441" s="151" t="s">
        <v>3021</v>
      </c>
      <c r="V441" s="209">
        <v>0.08</v>
      </c>
      <c r="W441" s="141"/>
      <c r="X441" s="141"/>
      <c r="Y441" s="209"/>
      <c r="Z441" s="229">
        <v>8.2500000000000004E-2</v>
      </c>
      <c r="AA441" s="146">
        <v>46568</v>
      </c>
      <c r="AB441" s="141" t="s">
        <v>636</v>
      </c>
      <c r="AC441" s="141"/>
      <c r="AD441" s="235"/>
      <c r="AE441" s="208"/>
      <c r="AF441" s="146"/>
      <c r="AG441" s="141"/>
      <c r="AH441" s="141"/>
      <c r="AI441" s="151"/>
      <c r="AJ441" s="141" t="s">
        <v>55</v>
      </c>
      <c r="AK441" s="141" t="s">
        <v>791</v>
      </c>
      <c r="AL441" s="141"/>
      <c r="AM441" s="141" t="s">
        <v>305</v>
      </c>
      <c r="AN441" s="146">
        <v>45565</v>
      </c>
      <c r="AO441" s="146">
        <v>45565</v>
      </c>
      <c r="AP441" s="208"/>
      <c r="AQ441" s="148">
        <v>4845</v>
      </c>
      <c r="AR441" s="148">
        <v>99.99</v>
      </c>
      <c r="AS441" s="148">
        <v>1</v>
      </c>
      <c r="AT441" s="148">
        <v>4.8445200000000002</v>
      </c>
      <c r="AU441" s="148">
        <v>4.8445200000000002</v>
      </c>
      <c r="AV441" s="151"/>
      <c r="AW441" s="151"/>
      <c r="AX441" s="141"/>
      <c r="AY441" s="141" t="s">
        <v>4063</v>
      </c>
      <c r="AZ441" s="229">
        <v>8.2239682511163698E-5</v>
      </c>
      <c r="BA441" s="229">
        <v>3.6497412486250498E-6</v>
      </c>
    </row>
    <row r="442" spans="1:53" ht="13.5" thickBot="1">
      <c r="A442" s="153">
        <v>8700</v>
      </c>
      <c r="B442" s="153">
        <v>12956</v>
      </c>
      <c r="C442" s="254"/>
      <c r="D442" s="141"/>
      <c r="E442" s="141" t="s">
        <v>4373</v>
      </c>
      <c r="F442" s="141">
        <v>11019922</v>
      </c>
      <c r="G442" s="141" t="s">
        <v>245</v>
      </c>
      <c r="H442" s="151" t="s">
        <v>865</v>
      </c>
      <c r="I442" s="141" t="s">
        <v>53</v>
      </c>
      <c r="J442" s="141"/>
      <c r="K442" s="141" t="s">
        <v>257</v>
      </c>
      <c r="L442" s="141" t="s">
        <v>62</v>
      </c>
      <c r="M442" s="141" t="s">
        <v>62</v>
      </c>
      <c r="N442" s="141"/>
      <c r="O442" s="207">
        <v>44875</v>
      </c>
      <c r="P442" s="141" t="s">
        <v>298</v>
      </c>
      <c r="Q442" s="141" t="s">
        <v>298</v>
      </c>
      <c r="R442" s="141" t="s">
        <v>298</v>
      </c>
      <c r="S442" s="141" t="s">
        <v>1206</v>
      </c>
      <c r="T442" s="232">
        <v>2.4900000000000002</v>
      </c>
      <c r="U442" s="151" t="s">
        <v>3021</v>
      </c>
      <c r="V442" s="209">
        <v>0.08</v>
      </c>
      <c r="W442" s="141"/>
      <c r="X442" s="141"/>
      <c r="Y442" s="209"/>
      <c r="Z442" s="229">
        <v>8.2699999999999996E-2</v>
      </c>
      <c r="AA442" s="146">
        <v>46568</v>
      </c>
      <c r="AB442" s="141" t="s">
        <v>636</v>
      </c>
      <c r="AC442" s="141"/>
      <c r="AD442" s="235"/>
      <c r="AE442" s="208"/>
      <c r="AF442" s="146"/>
      <c r="AG442" s="141"/>
      <c r="AH442" s="141"/>
      <c r="AI442" s="151"/>
      <c r="AJ442" s="141" t="s">
        <v>55</v>
      </c>
      <c r="AK442" s="141" t="s">
        <v>791</v>
      </c>
      <c r="AL442" s="141"/>
      <c r="AM442" s="141" t="s">
        <v>305</v>
      </c>
      <c r="AN442" s="146">
        <v>45565</v>
      </c>
      <c r="AO442" s="146">
        <v>45565</v>
      </c>
      <c r="AP442" s="208"/>
      <c r="AQ442" s="148">
        <v>960</v>
      </c>
      <c r="AR442" s="148">
        <v>99.96</v>
      </c>
      <c r="AS442" s="148">
        <v>1</v>
      </c>
      <c r="AT442" s="148">
        <v>0.95962000000000003</v>
      </c>
      <c r="AU442" s="148">
        <v>0.95962000000000003</v>
      </c>
      <c r="AV442" s="151"/>
      <c r="AW442" s="151"/>
      <c r="AX442" s="141"/>
      <c r="AY442" s="141" t="s">
        <v>4063</v>
      </c>
      <c r="AZ442" s="229">
        <v>1.6290333021922299E-5</v>
      </c>
      <c r="BA442" s="229">
        <v>7.2295391432083502E-7</v>
      </c>
    </row>
    <row r="443" spans="1:53" ht="13.5" thickBot="1">
      <c r="A443" s="153">
        <v>8700</v>
      </c>
      <c r="B443" s="153">
        <v>12956</v>
      </c>
      <c r="C443" s="254"/>
      <c r="D443" s="141"/>
      <c r="E443" s="141" t="s">
        <v>4374</v>
      </c>
      <c r="F443" s="141">
        <v>11019923</v>
      </c>
      <c r="G443" s="141" t="s">
        <v>245</v>
      </c>
      <c r="H443" s="151" t="s">
        <v>865</v>
      </c>
      <c r="I443" s="141" t="s">
        <v>53</v>
      </c>
      <c r="J443" s="141"/>
      <c r="K443" s="141" t="s">
        <v>257</v>
      </c>
      <c r="L443" s="141" t="s">
        <v>62</v>
      </c>
      <c r="M443" s="141" t="s">
        <v>62</v>
      </c>
      <c r="N443" s="141"/>
      <c r="O443" s="207">
        <v>44875</v>
      </c>
      <c r="P443" s="141" t="s">
        <v>298</v>
      </c>
      <c r="Q443" s="141" t="s">
        <v>298</v>
      </c>
      <c r="R443" s="141" t="s">
        <v>298</v>
      </c>
      <c r="S443" s="141" t="s">
        <v>1206</v>
      </c>
      <c r="T443" s="232">
        <v>2.4900000000000002</v>
      </c>
      <c r="U443" s="151" t="s">
        <v>3021</v>
      </c>
      <c r="V443" s="209">
        <v>0.08</v>
      </c>
      <c r="W443" s="141"/>
      <c r="X443" s="141"/>
      <c r="Y443" s="209"/>
      <c r="Z443" s="229">
        <v>8.2699999999999996E-2</v>
      </c>
      <c r="AA443" s="146">
        <v>46568</v>
      </c>
      <c r="AB443" s="141" t="s">
        <v>636</v>
      </c>
      <c r="AC443" s="141"/>
      <c r="AD443" s="235"/>
      <c r="AE443" s="208"/>
      <c r="AF443" s="146"/>
      <c r="AG443" s="141"/>
      <c r="AH443" s="141"/>
      <c r="AI443" s="151"/>
      <c r="AJ443" s="141" t="s">
        <v>55</v>
      </c>
      <c r="AK443" s="141" t="s">
        <v>791</v>
      </c>
      <c r="AL443" s="141"/>
      <c r="AM443" s="141" t="s">
        <v>305</v>
      </c>
      <c r="AN443" s="146">
        <v>45565</v>
      </c>
      <c r="AO443" s="146">
        <v>45565</v>
      </c>
      <c r="AP443" s="208"/>
      <c r="AQ443" s="148">
        <v>10014</v>
      </c>
      <c r="AR443" s="148">
        <v>99.96</v>
      </c>
      <c r="AS443" s="148">
        <v>1</v>
      </c>
      <c r="AT443" s="148">
        <v>10.00999</v>
      </c>
      <c r="AU443" s="148">
        <v>10.00999</v>
      </c>
      <c r="AV443" s="151"/>
      <c r="AW443" s="151"/>
      <c r="AX443" s="141"/>
      <c r="AY443" s="141" t="s">
        <v>4063</v>
      </c>
      <c r="AZ443" s="229">
        <v>1.69927753E-4</v>
      </c>
      <c r="BA443" s="229">
        <v>7.5412782693278796E-6</v>
      </c>
    </row>
    <row r="444" spans="1:53" ht="13.5" thickBot="1">
      <c r="A444" s="153">
        <v>8700</v>
      </c>
      <c r="B444" s="153">
        <v>12956</v>
      </c>
      <c r="C444" s="254"/>
      <c r="D444" s="141"/>
      <c r="E444" s="141" t="s">
        <v>4375</v>
      </c>
      <c r="F444" s="141">
        <v>11019925</v>
      </c>
      <c r="G444" s="141" t="s">
        <v>245</v>
      </c>
      <c r="H444" s="151" t="s">
        <v>865</v>
      </c>
      <c r="I444" s="141" t="s">
        <v>53</v>
      </c>
      <c r="J444" s="141"/>
      <c r="K444" s="141" t="s">
        <v>257</v>
      </c>
      <c r="L444" s="141" t="s">
        <v>62</v>
      </c>
      <c r="M444" s="141" t="s">
        <v>62</v>
      </c>
      <c r="N444" s="141"/>
      <c r="O444" s="207">
        <v>44875</v>
      </c>
      <c r="P444" s="141" t="s">
        <v>298</v>
      </c>
      <c r="Q444" s="141" t="s">
        <v>298</v>
      </c>
      <c r="R444" s="141" t="s">
        <v>298</v>
      </c>
      <c r="S444" s="141" t="s">
        <v>1206</v>
      </c>
      <c r="T444" s="232">
        <v>2.4900000000000002</v>
      </c>
      <c r="U444" s="151" t="s">
        <v>3021</v>
      </c>
      <c r="V444" s="209">
        <v>0.08</v>
      </c>
      <c r="W444" s="141"/>
      <c r="X444" s="141"/>
      <c r="Y444" s="209"/>
      <c r="Z444" s="229">
        <v>8.2699999999999996E-2</v>
      </c>
      <c r="AA444" s="146">
        <v>46568</v>
      </c>
      <c r="AB444" s="141" t="s">
        <v>636</v>
      </c>
      <c r="AC444" s="141"/>
      <c r="AD444" s="235"/>
      <c r="AE444" s="208"/>
      <c r="AF444" s="146"/>
      <c r="AG444" s="141"/>
      <c r="AH444" s="141"/>
      <c r="AI444" s="151"/>
      <c r="AJ444" s="141" t="s">
        <v>55</v>
      </c>
      <c r="AK444" s="141" t="s">
        <v>791</v>
      </c>
      <c r="AL444" s="141"/>
      <c r="AM444" s="141" t="s">
        <v>305</v>
      </c>
      <c r="AN444" s="146">
        <v>45565</v>
      </c>
      <c r="AO444" s="146">
        <v>45565</v>
      </c>
      <c r="AP444" s="208"/>
      <c r="AQ444" s="148">
        <v>750</v>
      </c>
      <c r="AR444" s="148">
        <v>99.96</v>
      </c>
      <c r="AS444" s="148">
        <v>1</v>
      </c>
      <c r="AT444" s="148">
        <v>0.74970000000000003</v>
      </c>
      <c r="AU444" s="148">
        <v>0.74970000000000003</v>
      </c>
      <c r="AV444" s="151"/>
      <c r="AW444" s="151"/>
      <c r="AX444" s="141"/>
      <c r="AY444" s="141" t="s">
        <v>4063</v>
      </c>
      <c r="AZ444" s="229">
        <v>1.27267696239502E-5</v>
      </c>
      <c r="BA444" s="229">
        <v>5.6480539126563604E-7</v>
      </c>
    </row>
    <row r="445" spans="1:53" ht="13.5" thickBot="1">
      <c r="A445" s="153">
        <v>8700</v>
      </c>
      <c r="B445" s="153">
        <v>12956</v>
      </c>
      <c r="C445" s="254"/>
      <c r="D445" s="141"/>
      <c r="E445" s="141" t="s">
        <v>4376</v>
      </c>
      <c r="F445" s="141">
        <v>11019926</v>
      </c>
      <c r="G445" s="141" t="s">
        <v>245</v>
      </c>
      <c r="H445" s="151" t="s">
        <v>865</v>
      </c>
      <c r="I445" s="141" t="s">
        <v>53</v>
      </c>
      <c r="J445" s="141"/>
      <c r="K445" s="141" t="s">
        <v>257</v>
      </c>
      <c r="L445" s="141" t="s">
        <v>62</v>
      </c>
      <c r="M445" s="141" t="s">
        <v>62</v>
      </c>
      <c r="N445" s="141"/>
      <c r="O445" s="207">
        <v>44875</v>
      </c>
      <c r="P445" s="141" t="s">
        <v>298</v>
      </c>
      <c r="Q445" s="141" t="s">
        <v>298</v>
      </c>
      <c r="R445" s="141" t="s">
        <v>298</v>
      </c>
      <c r="S445" s="141" t="s">
        <v>1206</v>
      </c>
      <c r="T445" s="232">
        <v>2.4900000000000002</v>
      </c>
      <c r="U445" s="151" t="s">
        <v>3021</v>
      </c>
      <c r="V445" s="209">
        <v>0.08</v>
      </c>
      <c r="W445" s="141"/>
      <c r="X445" s="141"/>
      <c r="Y445" s="209"/>
      <c r="Z445" s="229">
        <v>8.2699999999999996E-2</v>
      </c>
      <c r="AA445" s="146">
        <v>46568</v>
      </c>
      <c r="AB445" s="141" t="s">
        <v>636</v>
      </c>
      <c r="AC445" s="141"/>
      <c r="AD445" s="235"/>
      <c r="AE445" s="208"/>
      <c r="AF445" s="146"/>
      <c r="AG445" s="141"/>
      <c r="AH445" s="141"/>
      <c r="AI445" s="151"/>
      <c r="AJ445" s="141" t="s">
        <v>55</v>
      </c>
      <c r="AK445" s="141" t="s">
        <v>791</v>
      </c>
      <c r="AL445" s="141"/>
      <c r="AM445" s="141" t="s">
        <v>305</v>
      </c>
      <c r="AN445" s="146">
        <v>45565</v>
      </c>
      <c r="AO445" s="146">
        <v>45565</v>
      </c>
      <c r="AP445" s="208"/>
      <c r="AQ445" s="148">
        <v>2400</v>
      </c>
      <c r="AR445" s="148">
        <v>99.96</v>
      </c>
      <c r="AS445" s="148">
        <v>1</v>
      </c>
      <c r="AT445" s="148">
        <v>2.3990399999999998</v>
      </c>
      <c r="AU445" s="148">
        <v>2.3990399999999998</v>
      </c>
      <c r="AV445" s="151"/>
      <c r="AW445" s="151"/>
      <c r="AX445" s="141"/>
      <c r="AY445" s="141" t="s">
        <v>4063</v>
      </c>
      <c r="AZ445" s="229">
        <v>4.07256627966408E-5</v>
      </c>
      <c r="BA445" s="229">
        <v>1.8073772520500401E-6</v>
      </c>
    </row>
    <row r="446" spans="1:53" ht="13.5" thickBot="1">
      <c r="A446" s="153">
        <v>8700</v>
      </c>
      <c r="B446" s="153">
        <v>12956</v>
      </c>
      <c r="C446" s="254"/>
      <c r="D446" s="141"/>
      <c r="E446" s="141" t="s">
        <v>4377</v>
      </c>
      <c r="F446" s="141">
        <v>11019927</v>
      </c>
      <c r="G446" s="141" t="s">
        <v>245</v>
      </c>
      <c r="H446" s="151" t="s">
        <v>871</v>
      </c>
      <c r="I446" s="141" t="s">
        <v>53</v>
      </c>
      <c r="J446" s="141"/>
      <c r="K446" s="141" t="s">
        <v>140</v>
      </c>
      <c r="L446" s="141" t="s">
        <v>62</v>
      </c>
      <c r="M446" s="141" t="s">
        <v>62</v>
      </c>
      <c r="N446" s="141"/>
      <c r="O446" s="207">
        <v>44882</v>
      </c>
      <c r="P446" s="141" t="s">
        <v>1959</v>
      </c>
      <c r="Q446" s="141" t="s">
        <v>70</v>
      </c>
      <c r="R446" s="141" t="s">
        <v>795</v>
      </c>
      <c r="S446" s="141" t="s">
        <v>1206</v>
      </c>
      <c r="T446" s="232">
        <v>4.0999999999999996</v>
      </c>
      <c r="U446" s="151" t="s">
        <v>441</v>
      </c>
      <c r="V446" s="209">
        <v>4.3999999999999997E-2</v>
      </c>
      <c r="W446" s="141"/>
      <c r="X446" s="141"/>
      <c r="Y446" s="209"/>
      <c r="Z446" s="229">
        <v>4.9000000000000002E-2</v>
      </c>
      <c r="AA446" s="146">
        <v>47074</v>
      </c>
      <c r="AB446" s="141" t="s">
        <v>635</v>
      </c>
      <c r="AC446" s="141"/>
      <c r="AD446" s="235"/>
      <c r="AE446" s="208"/>
      <c r="AF446" s="146"/>
      <c r="AG446" s="141"/>
      <c r="AH446" s="141"/>
      <c r="AI446" s="151"/>
      <c r="AJ446" s="141" t="s">
        <v>55</v>
      </c>
      <c r="AK446" s="141" t="s">
        <v>791</v>
      </c>
      <c r="AL446" s="141"/>
      <c r="AM446" s="141" t="s">
        <v>305</v>
      </c>
      <c r="AN446" s="146">
        <v>45565</v>
      </c>
      <c r="AO446" s="146">
        <v>45565</v>
      </c>
      <c r="AP446" s="208"/>
      <c r="AQ446" s="148">
        <v>725000</v>
      </c>
      <c r="AR446" s="148">
        <v>108.67</v>
      </c>
      <c r="AS446" s="148">
        <v>1</v>
      </c>
      <c r="AT446" s="148">
        <v>787.85749999999996</v>
      </c>
      <c r="AU446" s="148">
        <v>787.85749999999996</v>
      </c>
      <c r="AV446" s="151"/>
      <c r="AW446" s="151"/>
      <c r="AX446" s="141"/>
      <c r="AY446" s="141" t="s">
        <v>4063</v>
      </c>
      <c r="AZ446" s="229">
        <v>1.3374524341E-2</v>
      </c>
      <c r="BA446" s="229">
        <v>5.9355230499999999E-4</v>
      </c>
    </row>
    <row r="447" spans="1:53" ht="13.5" thickBot="1">
      <c r="A447" s="153">
        <v>8700</v>
      </c>
      <c r="B447" s="153">
        <v>12956</v>
      </c>
      <c r="C447" s="254"/>
      <c r="D447" s="141"/>
      <c r="E447" s="141" t="s">
        <v>4378</v>
      </c>
      <c r="F447" s="141">
        <v>11019928</v>
      </c>
      <c r="G447" s="141" t="s">
        <v>245</v>
      </c>
      <c r="H447" s="151" t="s">
        <v>865</v>
      </c>
      <c r="I447" s="141" t="s">
        <v>53</v>
      </c>
      <c r="J447" s="141"/>
      <c r="K447" s="141" t="s">
        <v>257</v>
      </c>
      <c r="L447" s="141" t="s">
        <v>62</v>
      </c>
      <c r="M447" s="141" t="s">
        <v>62</v>
      </c>
      <c r="N447" s="141"/>
      <c r="O447" s="207">
        <v>44892</v>
      </c>
      <c r="P447" s="141" t="s">
        <v>298</v>
      </c>
      <c r="Q447" s="141" t="s">
        <v>298</v>
      </c>
      <c r="R447" s="141" t="s">
        <v>298</v>
      </c>
      <c r="S447" s="141" t="s">
        <v>1206</v>
      </c>
      <c r="T447" s="232">
        <v>2.4900000000000002</v>
      </c>
      <c r="U447" s="151" t="s">
        <v>3021</v>
      </c>
      <c r="V447" s="209">
        <v>0.08</v>
      </c>
      <c r="W447" s="141"/>
      <c r="X447" s="141"/>
      <c r="Y447" s="209"/>
      <c r="Z447" s="229">
        <v>8.2599999999999993E-2</v>
      </c>
      <c r="AA447" s="146">
        <v>46568</v>
      </c>
      <c r="AB447" s="141" t="s">
        <v>636</v>
      </c>
      <c r="AC447" s="141"/>
      <c r="AD447" s="235"/>
      <c r="AE447" s="208"/>
      <c r="AF447" s="146"/>
      <c r="AG447" s="141"/>
      <c r="AH447" s="141"/>
      <c r="AI447" s="151"/>
      <c r="AJ447" s="141" t="s">
        <v>55</v>
      </c>
      <c r="AK447" s="141" t="s">
        <v>791</v>
      </c>
      <c r="AL447" s="141"/>
      <c r="AM447" s="141" t="s">
        <v>305</v>
      </c>
      <c r="AN447" s="146">
        <v>45565</v>
      </c>
      <c r="AO447" s="146">
        <v>45565</v>
      </c>
      <c r="AP447" s="208"/>
      <c r="AQ447" s="148">
        <v>2400</v>
      </c>
      <c r="AR447" s="148">
        <v>99.97</v>
      </c>
      <c r="AS447" s="148">
        <v>1</v>
      </c>
      <c r="AT447" s="148">
        <v>2.3992800000000001</v>
      </c>
      <c r="AU447" s="148">
        <v>2.3992800000000001</v>
      </c>
      <c r="AV447" s="151"/>
      <c r="AW447" s="151"/>
      <c r="AX447" s="141"/>
      <c r="AY447" s="141" t="s">
        <v>4063</v>
      </c>
      <c r="AZ447" s="229">
        <v>4.0729736992598801E-5</v>
      </c>
      <c r="BA447" s="229">
        <v>1.80755806209926E-6</v>
      </c>
    </row>
    <row r="448" spans="1:53" ht="13.5" thickBot="1">
      <c r="A448" s="153">
        <v>8700</v>
      </c>
      <c r="B448" s="153">
        <v>12956</v>
      </c>
      <c r="C448" s="254"/>
      <c r="D448" s="141"/>
      <c r="E448" s="141" t="s">
        <v>4379</v>
      </c>
      <c r="F448" s="141">
        <v>11019929</v>
      </c>
      <c r="G448" s="141" t="s">
        <v>245</v>
      </c>
      <c r="H448" s="151" t="s">
        <v>865</v>
      </c>
      <c r="I448" s="141" t="s">
        <v>53</v>
      </c>
      <c r="J448" s="141"/>
      <c r="K448" s="141" t="s">
        <v>257</v>
      </c>
      <c r="L448" s="141" t="s">
        <v>62</v>
      </c>
      <c r="M448" s="141" t="s">
        <v>62</v>
      </c>
      <c r="N448" s="141"/>
      <c r="O448" s="207">
        <v>44892</v>
      </c>
      <c r="P448" s="141" t="s">
        <v>298</v>
      </c>
      <c r="Q448" s="141" t="s">
        <v>298</v>
      </c>
      <c r="R448" s="141" t="s">
        <v>298</v>
      </c>
      <c r="S448" s="141" t="s">
        <v>1206</v>
      </c>
      <c r="T448" s="232">
        <v>2.4900000000000002</v>
      </c>
      <c r="U448" s="151" t="s">
        <v>3021</v>
      </c>
      <c r="V448" s="209">
        <v>0.08</v>
      </c>
      <c r="W448" s="141"/>
      <c r="X448" s="141"/>
      <c r="Y448" s="209"/>
      <c r="Z448" s="229">
        <v>8.2599999999999993E-2</v>
      </c>
      <c r="AA448" s="146">
        <v>46568</v>
      </c>
      <c r="AB448" s="141" t="s">
        <v>636</v>
      </c>
      <c r="AC448" s="141"/>
      <c r="AD448" s="235"/>
      <c r="AE448" s="208"/>
      <c r="AF448" s="146"/>
      <c r="AG448" s="141"/>
      <c r="AH448" s="141"/>
      <c r="AI448" s="151"/>
      <c r="AJ448" s="141" t="s">
        <v>55</v>
      </c>
      <c r="AK448" s="141" t="s">
        <v>791</v>
      </c>
      <c r="AL448" s="141"/>
      <c r="AM448" s="141" t="s">
        <v>305</v>
      </c>
      <c r="AN448" s="146">
        <v>45565</v>
      </c>
      <c r="AO448" s="146">
        <v>45565</v>
      </c>
      <c r="AP448" s="208"/>
      <c r="AQ448" s="148">
        <v>5460</v>
      </c>
      <c r="AR448" s="148">
        <v>99.97</v>
      </c>
      <c r="AS448" s="148">
        <v>1</v>
      </c>
      <c r="AT448" s="148">
        <v>5.4583599999999999</v>
      </c>
      <c r="AU448" s="148">
        <v>5.4583599999999999</v>
      </c>
      <c r="AV448" s="151"/>
      <c r="AW448" s="151"/>
      <c r="AX448" s="141"/>
      <c r="AY448" s="141" t="s">
        <v>4063</v>
      </c>
      <c r="AZ448" s="229">
        <v>9.2660117706529294E-5</v>
      </c>
      <c r="BA448" s="229">
        <v>4.1121930845254104E-6</v>
      </c>
    </row>
    <row r="449" spans="1:53" ht="13.5" thickBot="1">
      <c r="A449" s="153">
        <v>8700</v>
      </c>
      <c r="B449" s="153">
        <v>12956</v>
      </c>
      <c r="C449" s="254"/>
      <c r="D449" s="141"/>
      <c r="E449" s="141" t="s">
        <v>4275</v>
      </c>
      <c r="F449" s="141">
        <v>11019931</v>
      </c>
      <c r="G449" s="141" t="s">
        <v>245</v>
      </c>
      <c r="H449" s="151" t="s">
        <v>855</v>
      </c>
      <c r="I449" s="141" t="s">
        <v>53</v>
      </c>
      <c r="J449" s="141"/>
      <c r="K449" s="141" t="s">
        <v>140</v>
      </c>
      <c r="L449" s="141" t="s">
        <v>62</v>
      </c>
      <c r="M449" s="141" t="s">
        <v>62</v>
      </c>
      <c r="N449" s="141"/>
      <c r="O449" s="207">
        <v>44896</v>
      </c>
      <c r="P449" s="141" t="s">
        <v>298</v>
      </c>
      <c r="Q449" s="141" t="s">
        <v>298</v>
      </c>
      <c r="R449" s="141" t="s">
        <v>298</v>
      </c>
      <c r="S449" s="141" t="s">
        <v>1206</v>
      </c>
      <c r="T449" s="232">
        <v>3.17</v>
      </c>
      <c r="U449" s="151" t="s">
        <v>3021</v>
      </c>
      <c r="V449" s="209">
        <v>3.7999999999999999E-2</v>
      </c>
      <c r="W449" s="141"/>
      <c r="X449" s="141"/>
      <c r="Y449" s="209"/>
      <c r="Z449" s="229">
        <v>6.9400000000000003E-2</v>
      </c>
      <c r="AA449" s="146">
        <v>47269</v>
      </c>
      <c r="AB449" s="141" t="s">
        <v>636</v>
      </c>
      <c r="AC449" s="141"/>
      <c r="AD449" s="235"/>
      <c r="AE449" s="208"/>
      <c r="AF449" s="146">
        <v>45421</v>
      </c>
      <c r="AG449" s="141"/>
      <c r="AH449" s="141"/>
      <c r="AI449" s="151"/>
      <c r="AJ449" s="141" t="s">
        <v>62</v>
      </c>
      <c r="AK449" s="141" t="s">
        <v>791</v>
      </c>
      <c r="AL449" s="141"/>
      <c r="AM449" s="141" t="s">
        <v>305</v>
      </c>
      <c r="AN449" s="146">
        <v>45565</v>
      </c>
      <c r="AO449" s="146">
        <v>45565</v>
      </c>
      <c r="AP449" s="208"/>
      <c r="AQ449" s="148">
        <v>205479.45</v>
      </c>
      <c r="AR449" s="148">
        <v>116.04</v>
      </c>
      <c r="AS449" s="148">
        <v>1</v>
      </c>
      <c r="AT449" s="148">
        <v>238.43835000000001</v>
      </c>
      <c r="AU449" s="148">
        <v>238.43835000000001</v>
      </c>
      <c r="AV449" s="151"/>
      <c r="AW449" s="151"/>
      <c r="AX449" s="141"/>
      <c r="AY449" s="141" t="s">
        <v>4063</v>
      </c>
      <c r="AZ449" s="229">
        <v>4.0476856740000004E-3</v>
      </c>
      <c r="BA449" s="229">
        <v>1.7963353999999999E-4</v>
      </c>
    </row>
    <row r="450" spans="1:53" ht="13.5" thickBot="1">
      <c r="A450" s="153">
        <v>8700</v>
      </c>
      <c r="B450" s="153">
        <v>12956</v>
      </c>
      <c r="C450" s="254"/>
      <c r="D450" s="141"/>
      <c r="E450" s="141" t="s">
        <v>4380</v>
      </c>
      <c r="F450" s="141">
        <v>11019933</v>
      </c>
      <c r="G450" s="141" t="s">
        <v>245</v>
      </c>
      <c r="H450" s="151" t="s">
        <v>865</v>
      </c>
      <c r="I450" s="141" t="s">
        <v>53</v>
      </c>
      <c r="J450" s="141"/>
      <c r="K450" s="141" t="s">
        <v>257</v>
      </c>
      <c r="L450" s="141" t="s">
        <v>62</v>
      </c>
      <c r="M450" s="141" t="s">
        <v>62</v>
      </c>
      <c r="N450" s="141"/>
      <c r="O450" s="207">
        <v>44906</v>
      </c>
      <c r="P450" s="141" t="s">
        <v>298</v>
      </c>
      <c r="Q450" s="141" t="s">
        <v>298</v>
      </c>
      <c r="R450" s="141" t="s">
        <v>298</v>
      </c>
      <c r="S450" s="141" t="s">
        <v>1206</v>
      </c>
      <c r="T450" s="232">
        <v>0</v>
      </c>
      <c r="U450" s="151" t="s">
        <v>3021</v>
      </c>
      <c r="V450" s="209">
        <v>0.08</v>
      </c>
      <c r="W450" s="141"/>
      <c r="X450" s="141"/>
      <c r="Y450" s="209"/>
      <c r="Z450" s="229">
        <v>7.6799999999999993E-2</v>
      </c>
      <c r="AA450" s="146">
        <v>46568</v>
      </c>
      <c r="AB450" s="141" t="s">
        <v>636</v>
      </c>
      <c r="AC450" s="141"/>
      <c r="AD450" s="235"/>
      <c r="AE450" s="208"/>
      <c r="AF450" s="146"/>
      <c r="AG450" s="141"/>
      <c r="AH450" s="141"/>
      <c r="AI450" s="151"/>
      <c r="AJ450" s="141" t="s">
        <v>55</v>
      </c>
      <c r="AK450" s="141" t="s">
        <v>791</v>
      </c>
      <c r="AL450" s="141"/>
      <c r="AM450" s="141" t="s">
        <v>305</v>
      </c>
      <c r="AN450" s="146">
        <v>45565</v>
      </c>
      <c r="AO450" s="146">
        <v>45565</v>
      </c>
      <c r="AP450" s="208"/>
      <c r="AQ450" s="148">
        <v>12750</v>
      </c>
      <c r="AR450" s="148">
        <v>101.32</v>
      </c>
      <c r="AS450" s="148">
        <v>1</v>
      </c>
      <c r="AT450" s="148">
        <v>12.9183</v>
      </c>
      <c r="AU450" s="148">
        <v>12.9183</v>
      </c>
      <c r="AV450" s="151"/>
      <c r="AW450" s="151"/>
      <c r="AX450" s="141"/>
      <c r="AY450" s="141" t="s">
        <v>4063</v>
      </c>
      <c r="AZ450" s="229">
        <v>2.1929868999999999E-4</v>
      </c>
      <c r="BA450" s="229">
        <v>9.7323269120806606E-6</v>
      </c>
    </row>
    <row r="451" spans="1:53" ht="13.5" thickBot="1">
      <c r="A451" s="153">
        <v>8700</v>
      </c>
      <c r="B451" s="153">
        <v>12956</v>
      </c>
      <c r="C451" s="254"/>
      <c r="D451" s="141"/>
      <c r="E451" s="141" t="s">
        <v>4276</v>
      </c>
      <c r="F451" s="141">
        <v>11019936</v>
      </c>
      <c r="G451" s="141" t="s">
        <v>245</v>
      </c>
      <c r="H451" s="151" t="s">
        <v>865</v>
      </c>
      <c r="I451" s="141" t="s">
        <v>53</v>
      </c>
      <c r="J451" s="141"/>
      <c r="K451" s="141" t="s">
        <v>140</v>
      </c>
      <c r="L451" s="141" t="s">
        <v>62</v>
      </c>
      <c r="M451" s="141" t="s">
        <v>62</v>
      </c>
      <c r="N451" s="141"/>
      <c r="O451" s="207">
        <v>44917</v>
      </c>
      <c r="P451" s="141" t="s">
        <v>298</v>
      </c>
      <c r="Q451" s="141" t="s">
        <v>298</v>
      </c>
      <c r="R451" s="141" t="s">
        <v>298</v>
      </c>
      <c r="S451" s="141" t="s">
        <v>1206</v>
      </c>
      <c r="T451" s="232">
        <v>0</v>
      </c>
      <c r="U451" s="151" t="s">
        <v>3021</v>
      </c>
      <c r="V451" s="209">
        <v>0.06</v>
      </c>
      <c r="W451" s="141"/>
      <c r="X451" s="141"/>
      <c r="Y451" s="209"/>
      <c r="Z451" s="229">
        <v>6.2800000000000009E-2</v>
      </c>
      <c r="AA451" s="146">
        <v>47559</v>
      </c>
      <c r="AB451" s="141" t="s">
        <v>635</v>
      </c>
      <c r="AC451" s="141"/>
      <c r="AD451" s="235"/>
      <c r="AE451" s="208"/>
      <c r="AF451" s="146"/>
      <c r="AG451" s="141"/>
      <c r="AH451" s="141"/>
      <c r="AI451" s="151"/>
      <c r="AJ451" s="141" t="s">
        <v>55</v>
      </c>
      <c r="AK451" s="141" t="s">
        <v>791</v>
      </c>
      <c r="AL451" s="141"/>
      <c r="AM451" s="141" t="s">
        <v>305</v>
      </c>
      <c r="AN451" s="146">
        <v>45565</v>
      </c>
      <c r="AO451" s="146">
        <v>45565</v>
      </c>
      <c r="AP451" s="208"/>
      <c r="AQ451" s="148">
        <v>16239</v>
      </c>
      <c r="AR451" s="148">
        <v>103.21</v>
      </c>
      <c r="AS451" s="148">
        <v>1</v>
      </c>
      <c r="AT451" s="148">
        <v>16.760269999999998</v>
      </c>
      <c r="AU451" s="148">
        <v>16.760269999999998</v>
      </c>
      <c r="AV451" s="151"/>
      <c r="AW451" s="151"/>
      <c r="AX451" s="141"/>
      <c r="AY451" s="141" t="s">
        <v>4063</v>
      </c>
      <c r="AZ451" s="229">
        <v>2.8451926700000002E-4</v>
      </c>
      <c r="BA451" s="229">
        <v>1.26267718488298E-5</v>
      </c>
    </row>
    <row r="452" spans="1:53" ht="13.5" thickBot="1">
      <c r="A452" s="153">
        <v>8700</v>
      </c>
      <c r="B452" s="153">
        <v>12956</v>
      </c>
      <c r="C452" s="254"/>
      <c r="D452" s="141"/>
      <c r="E452" s="141" t="s">
        <v>4381</v>
      </c>
      <c r="F452" s="141">
        <v>11019937</v>
      </c>
      <c r="G452" s="141" t="s">
        <v>245</v>
      </c>
      <c r="H452" s="151" t="s">
        <v>865</v>
      </c>
      <c r="I452" s="141" t="s">
        <v>53</v>
      </c>
      <c r="J452" s="141"/>
      <c r="K452" s="141" t="s">
        <v>257</v>
      </c>
      <c r="L452" s="141" t="s">
        <v>62</v>
      </c>
      <c r="M452" s="141" t="s">
        <v>62</v>
      </c>
      <c r="N452" s="141"/>
      <c r="O452" s="207">
        <v>44920</v>
      </c>
      <c r="P452" s="141" t="s">
        <v>298</v>
      </c>
      <c r="Q452" s="141" t="s">
        <v>298</v>
      </c>
      <c r="R452" s="141" t="s">
        <v>298</v>
      </c>
      <c r="S452" s="141" t="s">
        <v>1206</v>
      </c>
      <c r="T452" s="232">
        <v>2.5</v>
      </c>
      <c r="U452" s="151" t="s">
        <v>3021</v>
      </c>
      <c r="V452" s="209">
        <v>0.08</v>
      </c>
      <c r="W452" s="141"/>
      <c r="X452" s="141"/>
      <c r="Y452" s="209"/>
      <c r="Z452" s="229">
        <v>7.7699999999999991E-2</v>
      </c>
      <c r="AA452" s="146">
        <v>46568</v>
      </c>
      <c r="AB452" s="141" t="s">
        <v>636</v>
      </c>
      <c r="AC452" s="141"/>
      <c r="AD452" s="235"/>
      <c r="AE452" s="208"/>
      <c r="AF452" s="146"/>
      <c r="AG452" s="141"/>
      <c r="AH452" s="141"/>
      <c r="AI452" s="151"/>
      <c r="AJ452" s="141" t="s">
        <v>55</v>
      </c>
      <c r="AK452" s="141" t="s">
        <v>791</v>
      </c>
      <c r="AL452" s="141"/>
      <c r="AM452" s="141" t="s">
        <v>305</v>
      </c>
      <c r="AN452" s="146">
        <v>45565</v>
      </c>
      <c r="AO452" s="146">
        <v>45565</v>
      </c>
      <c r="AP452" s="208"/>
      <c r="AQ452" s="148">
        <v>16155</v>
      </c>
      <c r="AR452" s="148">
        <v>101.11</v>
      </c>
      <c r="AS452" s="148">
        <v>1</v>
      </c>
      <c r="AT452" s="148">
        <v>16.334320000000002</v>
      </c>
      <c r="AU452" s="148">
        <v>16.334320000000002</v>
      </c>
      <c r="AV452" s="151"/>
      <c r="AW452" s="151"/>
      <c r="AX452" s="141"/>
      <c r="AY452" s="141" t="s">
        <v>4063</v>
      </c>
      <c r="AZ452" s="229">
        <v>2.77288418E-4</v>
      </c>
      <c r="BA452" s="229">
        <v>1.2305871680216199E-5</v>
      </c>
    </row>
    <row r="453" spans="1:53" ht="13.5" thickBot="1">
      <c r="A453" s="153">
        <v>8700</v>
      </c>
      <c r="B453" s="153">
        <v>12956</v>
      </c>
      <c r="C453" s="254"/>
      <c r="D453" s="141"/>
      <c r="E453" s="141" t="s">
        <v>4277</v>
      </c>
      <c r="F453" s="141">
        <v>11019979</v>
      </c>
      <c r="G453" s="141" t="s">
        <v>245</v>
      </c>
      <c r="H453" s="151" t="s">
        <v>865</v>
      </c>
      <c r="I453" s="141" t="s">
        <v>53</v>
      </c>
      <c r="J453" s="141"/>
      <c r="K453" s="141" t="s">
        <v>140</v>
      </c>
      <c r="L453" s="141" t="s">
        <v>62</v>
      </c>
      <c r="M453" s="141" t="s">
        <v>62</v>
      </c>
      <c r="N453" s="141"/>
      <c r="O453" s="207">
        <v>44861</v>
      </c>
      <c r="P453" s="141" t="s">
        <v>298</v>
      </c>
      <c r="Q453" s="141" t="s">
        <v>298</v>
      </c>
      <c r="R453" s="141" t="s">
        <v>298</v>
      </c>
      <c r="S453" s="141" t="s">
        <v>1206</v>
      </c>
      <c r="T453" s="232">
        <v>4.5999999999999996</v>
      </c>
      <c r="U453" s="151" t="s">
        <v>3021</v>
      </c>
      <c r="V453" s="209">
        <v>0.06</v>
      </c>
      <c r="W453" s="141"/>
      <c r="X453" s="141"/>
      <c r="Y453" s="209"/>
      <c r="Z453" s="229">
        <v>6.6500000000000004E-2</v>
      </c>
      <c r="AA453" s="146">
        <v>47559</v>
      </c>
      <c r="AB453" s="141" t="s">
        <v>635</v>
      </c>
      <c r="AC453" s="141"/>
      <c r="AD453" s="235"/>
      <c r="AE453" s="208"/>
      <c r="AF453" s="146"/>
      <c r="AG453" s="141"/>
      <c r="AH453" s="141"/>
      <c r="AI453" s="151"/>
      <c r="AJ453" s="141" t="s">
        <v>55</v>
      </c>
      <c r="AK453" s="141" t="s">
        <v>791</v>
      </c>
      <c r="AL453" s="141"/>
      <c r="AM453" s="141" t="s">
        <v>305</v>
      </c>
      <c r="AN453" s="146">
        <v>45565</v>
      </c>
      <c r="AO453" s="146">
        <v>45565</v>
      </c>
      <c r="AP453" s="208"/>
      <c r="AQ453" s="148">
        <v>12600</v>
      </c>
      <c r="AR453" s="148">
        <v>101.57</v>
      </c>
      <c r="AS453" s="148">
        <v>1</v>
      </c>
      <c r="AT453" s="148">
        <v>12.79782</v>
      </c>
      <c r="AU453" s="148">
        <v>12.79782</v>
      </c>
      <c r="AV453" s="151"/>
      <c r="AW453" s="151"/>
      <c r="AX453" s="141"/>
      <c r="AY453" s="141" t="s">
        <v>4063</v>
      </c>
      <c r="AZ453" s="229">
        <v>2.1725344300000001E-4</v>
      </c>
      <c r="BA453" s="229">
        <v>9.6415602673698596E-6</v>
      </c>
    </row>
    <row r="454" spans="1:53" ht="13.5" thickBot="1">
      <c r="A454" s="153">
        <v>8700</v>
      </c>
      <c r="B454" s="153">
        <v>12956</v>
      </c>
      <c r="C454" s="254"/>
      <c r="D454" s="141"/>
      <c r="E454" s="141" t="s">
        <v>4278</v>
      </c>
      <c r="F454" s="141">
        <v>11020101</v>
      </c>
      <c r="G454" s="141" t="s">
        <v>245</v>
      </c>
      <c r="H454" s="151" t="s">
        <v>865</v>
      </c>
      <c r="I454" s="141" t="s">
        <v>53</v>
      </c>
      <c r="J454" s="141"/>
      <c r="K454" s="141" t="s">
        <v>140</v>
      </c>
      <c r="L454" s="141" t="s">
        <v>62</v>
      </c>
      <c r="M454" s="141" t="s">
        <v>62</v>
      </c>
      <c r="N454" s="141"/>
      <c r="O454" s="207">
        <v>44931</v>
      </c>
      <c r="P454" s="141" t="s">
        <v>298</v>
      </c>
      <c r="Q454" s="141" t="s">
        <v>298</v>
      </c>
      <c r="R454" s="141" t="s">
        <v>298</v>
      </c>
      <c r="S454" s="141" t="s">
        <v>1206</v>
      </c>
      <c r="T454" s="232">
        <v>4.6100000000000003</v>
      </c>
      <c r="U454" s="151" t="s">
        <v>3021</v>
      </c>
      <c r="V454" s="209">
        <v>0.06</v>
      </c>
      <c r="W454" s="141"/>
      <c r="X454" s="141"/>
      <c r="Y454" s="209"/>
      <c r="Z454" s="229">
        <v>6.3E-2</v>
      </c>
      <c r="AA454" s="146">
        <v>47559</v>
      </c>
      <c r="AB454" s="141" t="s">
        <v>635</v>
      </c>
      <c r="AC454" s="141"/>
      <c r="AD454" s="235"/>
      <c r="AE454" s="208"/>
      <c r="AF454" s="146"/>
      <c r="AG454" s="141"/>
      <c r="AH454" s="141"/>
      <c r="AI454" s="151"/>
      <c r="AJ454" s="141" t="s">
        <v>55</v>
      </c>
      <c r="AK454" s="141" t="s">
        <v>791</v>
      </c>
      <c r="AL454" s="141"/>
      <c r="AM454" s="141" t="s">
        <v>305</v>
      </c>
      <c r="AN454" s="146">
        <v>45565</v>
      </c>
      <c r="AO454" s="146">
        <v>45565</v>
      </c>
      <c r="AP454" s="208"/>
      <c r="AQ454" s="148">
        <v>2490</v>
      </c>
      <c r="AR454" s="148">
        <v>103.11</v>
      </c>
      <c r="AS454" s="148">
        <v>1</v>
      </c>
      <c r="AT454" s="148">
        <v>2.5674399999999999</v>
      </c>
      <c r="AU454" s="148">
        <v>2.5674399999999999</v>
      </c>
      <c r="AV454" s="151"/>
      <c r="AW454" s="151"/>
      <c r="AX454" s="141"/>
      <c r="AY454" s="141" t="s">
        <v>4063</v>
      </c>
      <c r="AZ454" s="229">
        <v>4.3584390293870602E-5</v>
      </c>
      <c r="BA454" s="229">
        <v>1.93424563658936E-6</v>
      </c>
    </row>
    <row r="455" spans="1:53" ht="13.5" thickBot="1">
      <c r="A455" s="153">
        <v>8700</v>
      </c>
      <c r="B455" s="153">
        <v>12956</v>
      </c>
      <c r="C455" s="254"/>
      <c r="D455" s="141"/>
      <c r="E455" s="141" t="s">
        <v>4382</v>
      </c>
      <c r="F455" s="141">
        <v>11020102</v>
      </c>
      <c r="G455" s="141" t="s">
        <v>245</v>
      </c>
      <c r="H455" s="151" t="s">
        <v>865</v>
      </c>
      <c r="I455" s="141" t="s">
        <v>53</v>
      </c>
      <c r="J455" s="141"/>
      <c r="K455" s="141" t="s">
        <v>257</v>
      </c>
      <c r="L455" s="141" t="s">
        <v>62</v>
      </c>
      <c r="M455" s="141" t="s">
        <v>62</v>
      </c>
      <c r="N455" s="141"/>
      <c r="O455" s="207">
        <v>44936</v>
      </c>
      <c r="P455" s="141" t="s">
        <v>298</v>
      </c>
      <c r="Q455" s="141" t="s">
        <v>298</v>
      </c>
      <c r="R455" s="141" t="s">
        <v>298</v>
      </c>
      <c r="S455" s="141" t="s">
        <v>1206</v>
      </c>
      <c r="T455" s="232">
        <v>2.4900000000000002</v>
      </c>
      <c r="U455" s="151" t="s">
        <v>3021</v>
      </c>
      <c r="V455" s="209">
        <v>0.08</v>
      </c>
      <c r="W455" s="141"/>
      <c r="X455" s="141"/>
      <c r="Y455" s="209"/>
      <c r="Z455" s="229">
        <v>0.08</v>
      </c>
      <c r="AA455" s="146">
        <v>46568</v>
      </c>
      <c r="AB455" s="141" t="s">
        <v>636</v>
      </c>
      <c r="AC455" s="141"/>
      <c r="AD455" s="235"/>
      <c r="AE455" s="208"/>
      <c r="AF455" s="146"/>
      <c r="AG455" s="141"/>
      <c r="AH455" s="141"/>
      <c r="AI455" s="151"/>
      <c r="AJ455" s="141" t="s">
        <v>55</v>
      </c>
      <c r="AK455" s="141" t="s">
        <v>791</v>
      </c>
      <c r="AL455" s="141"/>
      <c r="AM455" s="141" t="s">
        <v>305</v>
      </c>
      <c r="AN455" s="146">
        <v>45565</v>
      </c>
      <c r="AO455" s="146">
        <v>45565</v>
      </c>
      <c r="AP455" s="208"/>
      <c r="AQ455" s="148">
        <v>3000</v>
      </c>
      <c r="AR455" s="148">
        <v>100.58</v>
      </c>
      <c r="AS455" s="148">
        <v>1</v>
      </c>
      <c r="AT455" s="148">
        <v>3.0173999999999999</v>
      </c>
      <c r="AU455" s="148">
        <v>3.0173999999999999</v>
      </c>
      <c r="AV455" s="151"/>
      <c r="AW455" s="151"/>
      <c r="AX455" s="141"/>
      <c r="AY455" s="141" t="s">
        <v>4063</v>
      </c>
      <c r="AZ455" s="229">
        <v>5.1222828682549601E-5</v>
      </c>
      <c r="BA455" s="229">
        <v>2.2732343438774599E-6</v>
      </c>
    </row>
    <row r="456" spans="1:53" ht="13.5" thickBot="1">
      <c r="A456" s="153">
        <v>8700</v>
      </c>
      <c r="B456" s="153">
        <v>12956</v>
      </c>
      <c r="C456" s="254"/>
      <c r="D456" s="141"/>
      <c r="E456" s="141" t="s">
        <v>4279</v>
      </c>
      <c r="F456" s="141">
        <v>11020103</v>
      </c>
      <c r="G456" s="141" t="s">
        <v>245</v>
      </c>
      <c r="H456" s="151" t="s">
        <v>865</v>
      </c>
      <c r="I456" s="141" t="s">
        <v>53</v>
      </c>
      <c r="J456" s="141"/>
      <c r="K456" s="141" t="s">
        <v>140</v>
      </c>
      <c r="L456" s="141" t="s">
        <v>62</v>
      </c>
      <c r="M456" s="141" t="s">
        <v>62</v>
      </c>
      <c r="N456" s="141"/>
      <c r="O456" s="207">
        <v>44942</v>
      </c>
      <c r="P456" s="141" t="s">
        <v>298</v>
      </c>
      <c r="Q456" s="141" t="s">
        <v>298</v>
      </c>
      <c r="R456" s="141" t="s">
        <v>298</v>
      </c>
      <c r="S456" s="141" t="s">
        <v>1206</v>
      </c>
      <c r="T456" s="232">
        <v>4.5999999999999996</v>
      </c>
      <c r="U456" s="151" t="s">
        <v>3021</v>
      </c>
      <c r="V456" s="209">
        <v>0.06</v>
      </c>
      <c r="W456" s="141"/>
      <c r="X456" s="141"/>
      <c r="Y456" s="209"/>
      <c r="Z456" s="229">
        <v>6.5099999999999991E-2</v>
      </c>
      <c r="AA456" s="146">
        <v>47559</v>
      </c>
      <c r="AB456" s="141" t="s">
        <v>635</v>
      </c>
      <c r="AC456" s="141"/>
      <c r="AD456" s="235"/>
      <c r="AE456" s="208"/>
      <c r="AF456" s="146"/>
      <c r="AG456" s="141"/>
      <c r="AH456" s="141"/>
      <c r="AI456" s="151"/>
      <c r="AJ456" s="141" t="s">
        <v>55</v>
      </c>
      <c r="AK456" s="141" t="s">
        <v>791</v>
      </c>
      <c r="AL456" s="141"/>
      <c r="AM456" s="141" t="s">
        <v>305</v>
      </c>
      <c r="AN456" s="146">
        <v>45565</v>
      </c>
      <c r="AO456" s="146">
        <v>45565</v>
      </c>
      <c r="AP456" s="208"/>
      <c r="AQ456" s="148">
        <v>3990</v>
      </c>
      <c r="AR456" s="148">
        <v>102.16</v>
      </c>
      <c r="AS456" s="148">
        <v>1</v>
      </c>
      <c r="AT456" s="148">
        <v>4.0761799999999999</v>
      </c>
      <c r="AU456" s="148">
        <v>4.0761799999999999</v>
      </c>
      <c r="AV456" s="151"/>
      <c r="AW456" s="151"/>
      <c r="AX456" s="141"/>
      <c r="AY456" s="141" t="s">
        <v>4063</v>
      </c>
      <c r="AZ456" s="229">
        <v>6.91964836678051E-5</v>
      </c>
      <c r="BA456" s="229">
        <v>3.0708929435363002E-6</v>
      </c>
    </row>
    <row r="457" spans="1:53" ht="13.5" thickBot="1">
      <c r="A457" s="153">
        <v>8700</v>
      </c>
      <c r="B457" s="153">
        <v>12956</v>
      </c>
      <c r="C457" s="254"/>
      <c r="D457" s="141"/>
      <c r="E457" s="141" t="s">
        <v>4280</v>
      </c>
      <c r="F457" s="141">
        <v>11020105</v>
      </c>
      <c r="G457" s="141" t="s">
        <v>245</v>
      </c>
      <c r="H457" s="151" t="s">
        <v>871</v>
      </c>
      <c r="I457" s="141" t="s">
        <v>53</v>
      </c>
      <c r="J457" s="141"/>
      <c r="K457" s="141" t="s">
        <v>140</v>
      </c>
      <c r="L457" s="141" t="s">
        <v>62</v>
      </c>
      <c r="M457" s="141" t="s">
        <v>62</v>
      </c>
      <c r="N457" s="141"/>
      <c r="O457" s="207">
        <v>44943</v>
      </c>
      <c r="P457" s="141" t="s">
        <v>1959</v>
      </c>
      <c r="Q457" s="141" t="s">
        <v>70</v>
      </c>
      <c r="R457" s="141" t="s">
        <v>795</v>
      </c>
      <c r="S457" s="141" t="s">
        <v>1206</v>
      </c>
      <c r="T457" s="232">
        <v>4.0999999999999996</v>
      </c>
      <c r="U457" s="151" t="s">
        <v>441</v>
      </c>
      <c r="V457" s="209">
        <v>4.2500000000000003E-2</v>
      </c>
      <c r="W457" s="141"/>
      <c r="X457" s="141"/>
      <c r="Y457" s="209"/>
      <c r="Z457" s="229">
        <v>4.9000000000000002E-2</v>
      </c>
      <c r="AA457" s="146">
        <v>47135</v>
      </c>
      <c r="AB457" s="141" t="s">
        <v>635</v>
      </c>
      <c r="AC457" s="141"/>
      <c r="AD457" s="235"/>
      <c r="AE457" s="208"/>
      <c r="AF457" s="146"/>
      <c r="AG457" s="141"/>
      <c r="AH457" s="141"/>
      <c r="AI457" s="151"/>
      <c r="AJ457" s="141" t="s">
        <v>55</v>
      </c>
      <c r="AK457" s="141" t="s">
        <v>791</v>
      </c>
      <c r="AL457" s="141"/>
      <c r="AM457" s="141" t="s">
        <v>305</v>
      </c>
      <c r="AN457" s="146">
        <v>45565</v>
      </c>
      <c r="AO457" s="146">
        <v>45565</v>
      </c>
      <c r="AP457" s="208"/>
      <c r="AQ457" s="148">
        <v>725000</v>
      </c>
      <c r="AR457" s="148">
        <v>108.5</v>
      </c>
      <c r="AS457" s="148">
        <v>1</v>
      </c>
      <c r="AT457" s="148">
        <v>786.625</v>
      </c>
      <c r="AU457" s="148">
        <v>786.625</v>
      </c>
      <c r="AV457" s="151"/>
      <c r="AW457" s="151"/>
      <c r="AX457" s="141"/>
      <c r="AY457" s="141" t="s">
        <v>4063</v>
      </c>
      <c r="AZ457" s="229">
        <v>1.3353601647E-2</v>
      </c>
      <c r="BA457" s="229">
        <v>5.9262376999999998E-4</v>
      </c>
    </row>
    <row r="458" spans="1:53" ht="13.5" thickBot="1">
      <c r="A458" s="153">
        <v>8700</v>
      </c>
      <c r="B458" s="153">
        <v>12956</v>
      </c>
      <c r="C458" s="254"/>
      <c r="D458" s="141"/>
      <c r="E458" s="141" t="s">
        <v>4383</v>
      </c>
      <c r="F458" s="141">
        <v>11020106</v>
      </c>
      <c r="G458" s="141" t="s">
        <v>245</v>
      </c>
      <c r="H458" s="151" t="s">
        <v>865</v>
      </c>
      <c r="I458" s="141" t="s">
        <v>53</v>
      </c>
      <c r="J458" s="141"/>
      <c r="K458" s="141" t="s">
        <v>257</v>
      </c>
      <c r="L458" s="141" t="s">
        <v>62</v>
      </c>
      <c r="M458" s="141" t="s">
        <v>62</v>
      </c>
      <c r="N458" s="141"/>
      <c r="O458" s="207">
        <v>44951</v>
      </c>
      <c r="P458" s="141" t="s">
        <v>298</v>
      </c>
      <c r="Q458" s="141" t="s">
        <v>298</v>
      </c>
      <c r="R458" s="141" t="s">
        <v>298</v>
      </c>
      <c r="S458" s="141" t="s">
        <v>1206</v>
      </c>
      <c r="T458" s="232">
        <v>2.4900000000000002</v>
      </c>
      <c r="U458" s="151" t="s">
        <v>3023</v>
      </c>
      <c r="V458" s="209">
        <v>0.08</v>
      </c>
      <c r="W458" s="141"/>
      <c r="X458" s="141"/>
      <c r="Y458" s="209"/>
      <c r="Z458" s="229">
        <v>8.1300000000000011E-2</v>
      </c>
      <c r="AA458" s="146">
        <v>46568</v>
      </c>
      <c r="AB458" s="141" t="s">
        <v>636</v>
      </c>
      <c r="AC458" s="141"/>
      <c r="AD458" s="235"/>
      <c r="AE458" s="208"/>
      <c r="AF458" s="146"/>
      <c r="AG458" s="141"/>
      <c r="AH458" s="141"/>
      <c r="AI458" s="151"/>
      <c r="AJ458" s="141" t="s">
        <v>55</v>
      </c>
      <c r="AK458" s="141" t="s">
        <v>791</v>
      </c>
      <c r="AL458" s="141"/>
      <c r="AM458" s="141" t="s">
        <v>305</v>
      </c>
      <c r="AN458" s="146">
        <v>45565</v>
      </c>
      <c r="AO458" s="146">
        <v>45565</v>
      </c>
      <c r="AP458" s="208"/>
      <c r="AQ458" s="148">
        <v>73068</v>
      </c>
      <c r="AR458" s="148">
        <v>100.27</v>
      </c>
      <c r="AS458" s="148">
        <v>1</v>
      </c>
      <c r="AT458" s="148">
        <v>73.265280000000004</v>
      </c>
      <c r="AU458" s="148">
        <v>73.265280000000004</v>
      </c>
      <c r="AV458" s="151"/>
      <c r="AW458" s="151"/>
      <c r="AX458" s="141"/>
      <c r="AY458" s="141" t="s">
        <v>4063</v>
      </c>
      <c r="AZ458" s="229">
        <v>1.2437379480000001E-3</v>
      </c>
      <c r="BA458" s="229">
        <v>5.51962453469206E-5</v>
      </c>
    </row>
    <row r="459" spans="1:53" ht="13.5" thickBot="1">
      <c r="A459" s="153">
        <v>8700</v>
      </c>
      <c r="B459" s="153">
        <v>12956</v>
      </c>
      <c r="C459" s="254"/>
      <c r="D459" s="141"/>
      <c r="E459" s="141" t="s">
        <v>4281</v>
      </c>
      <c r="F459" s="141">
        <v>11020107</v>
      </c>
      <c r="G459" s="141" t="s">
        <v>245</v>
      </c>
      <c r="H459" s="151" t="s">
        <v>865</v>
      </c>
      <c r="I459" s="141" t="s">
        <v>53</v>
      </c>
      <c r="J459" s="141"/>
      <c r="K459" s="141" t="s">
        <v>140</v>
      </c>
      <c r="L459" s="141" t="s">
        <v>62</v>
      </c>
      <c r="M459" s="141" t="s">
        <v>62</v>
      </c>
      <c r="N459" s="141"/>
      <c r="O459" s="207">
        <v>44952</v>
      </c>
      <c r="P459" s="141" t="s">
        <v>298</v>
      </c>
      <c r="Q459" s="141" t="s">
        <v>298</v>
      </c>
      <c r="R459" s="141" t="s">
        <v>298</v>
      </c>
      <c r="S459" s="141" t="s">
        <v>1206</v>
      </c>
      <c r="T459" s="232">
        <v>4.5999999999999996</v>
      </c>
      <c r="U459" s="151" t="s">
        <v>3021</v>
      </c>
      <c r="V459" s="209">
        <v>0.06</v>
      </c>
      <c r="W459" s="141"/>
      <c r="X459" s="141"/>
      <c r="Y459" s="209"/>
      <c r="Z459" s="229">
        <v>6.4399999999999999E-2</v>
      </c>
      <c r="AA459" s="146">
        <v>47559</v>
      </c>
      <c r="AB459" s="141" t="s">
        <v>635</v>
      </c>
      <c r="AC459" s="141"/>
      <c r="AD459" s="235"/>
      <c r="AE459" s="208"/>
      <c r="AF459" s="146"/>
      <c r="AG459" s="141"/>
      <c r="AH459" s="141"/>
      <c r="AI459" s="151"/>
      <c r="AJ459" s="141" t="s">
        <v>55</v>
      </c>
      <c r="AK459" s="141" t="s">
        <v>791</v>
      </c>
      <c r="AL459" s="141"/>
      <c r="AM459" s="141" t="s">
        <v>305</v>
      </c>
      <c r="AN459" s="146">
        <v>45565</v>
      </c>
      <c r="AO459" s="146">
        <v>45565</v>
      </c>
      <c r="AP459" s="208"/>
      <c r="AQ459" s="148">
        <v>13245</v>
      </c>
      <c r="AR459" s="148">
        <v>102.48</v>
      </c>
      <c r="AS459" s="148">
        <v>1</v>
      </c>
      <c r="AT459" s="148">
        <v>13.57348</v>
      </c>
      <c r="AU459" s="148">
        <v>13.57348</v>
      </c>
      <c r="AV459" s="151"/>
      <c r="AW459" s="151"/>
      <c r="AX459" s="141"/>
      <c r="AY459" s="141" t="s">
        <v>4063</v>
      </c>
      <c r="AZ459" s="229">
        <v>2.30420905E-4</v>
      </c>
      <c r="BA459" s="229">
        <v>1.0225923278960001E-5</v>
      </c>
    </row>
    <row r="460" spans="1:53" ht="13.5" thickBot="1">
      <c r="A460" s="153">
        <v>8700</v>
      </c>
      <c r="B460" s="153">
        <v>12956</v>
      </c>
      <c r="C460" s="254"/>
      <c r="D460" s="141"/>
      <c r="E460" s="141" t="s">
        <v>4384</v>
      </c>
      <c r="F460" s="141">
        <v>11020111</v>
      </c>
      <c r="G460" s="141" t="s">
        <v>245</v>
      </c>
      <c r="H460" s="151" t="s">
        <v>865</v>
      </c>
      <c r="I460" s="141" t="s">
        <v>53</v>
      </c>
      <c r="J460" s="141"/>
      <c r="K460" s="141" t="s">
        <v>257</v>
      </c>
      <c r="L460" s="141" t="s">
        <v>62</v>
      </c>
      <c r="M460" s="141" t="s">
        <v>62</v>
      </c>
      <c r="N460" s="141"/>
      <c r="O460" s="207">
        <v>44969</v>
      </c>
      <c r="P460" s="141" t="s">
        <v>298</v>
      </c>
      <c r="Q460" s="141" t="s">
        <v>298</v>
      </c>
      <c r="R460" s="141" t="s">
        <v>298</v>
      </c>
      <c r="S460" s="141" t="s">
        <v>1206</v>
      </c>
      <c r="T460" s="232">
        <v>2.5</v>
      </c>
      <c r="U460" s="151" t="s">
        <v>3021</v>
      </c>
      <c r="V460" s="209">
        <v>0.08</v>
      </c>
      <c r="W460" s="141"/>
      <c r="X460" s="141"/>
      <c r="Y460" s="209"/>
      <c r="Z460" s="229">
        <v>7.7499999999999999E-2</v>
      </c>
      <c r="AA460" s="146">
        <v>46568</v>
      </c>
      <c r="AB460" s="141" t="s">
        <v>636</v>
      </c>
      <c r="AC460" s="141"/>
      <c r="AD460" s="235"/>
      <c r="AE460" s="208"/>
      <c r="AF460" s="146"/>
      <c r="AG460" s="141"/>
      <c r="AH460" s="141"/>
      <c r="AI460" s="151"/>
      <c r="AJ460" s="141" t="s">
        <v>55</v>
      </c>
      <c r="AK460" s="141" t="s">
        <v>791</v>
      </c>
      <c r="AL460" s="141"/>
      <c r="AM460" s="141" t="s">
        <v>305</v>
      </c>
      <c r="AN460" s="146">
        <v>45565</v>
      </c>
      <c r="AO460" s="146">
        <v>45565</v>
      </c>
      <c r="AP460" s="208"/>
      <c r="AQ460" s="148">
        <v>29400</v>
      </c>
      <c r="AR460" s="148">
        <v>101.16</v>
      </c>
      <c r="AS460" s="148">
        <v>1</v>
      </c>
      <c r="AT460" s="148">
        <v>29.741040000000002</v>
      </c>
      <c r="AU460" s="148">
        <v>29.741040000000002</v>
      </c>
      <c r="AV460" s="151"/>
      <c r="AW460" s="151"/>
      <c r="AX460" s="141"/>
      <c r="AY460" s="141" t="s">
        <v>4063</v>
      </c>
      <c r="AZ460" s="229">
        <v>5.0487843700000004E-4</v>
      </c>
      <c r="BA460" s="229">
        <v>2.2406162109973301E-5</v>
      </c>
    </row>
    <row r="461" spans="1:53" ht="13.5" thickBot="1">
      <c r="A461" s="153">
        <v>8700</v>
      </c>
      <c r="B461" s="153">
        <v>12956</v>
      </c>
      <c r="C461" s="254"/>
      <c r="D461" s="141"/>
      <c r="E461" s="141" t="s">
        <v>4282</v>
      </c>
      <c r="F461" s="141">
        <v>11020113</v>
      </c>
      <c r="G461" s="141" t="s">
        <v>245</v>
      </c>
      <c r="H461" s="151" t="s">
        <v>851</v>
      </c>
      <c r="I461" s="141" t="s">
        <v>53</v>
      </c>
      <c r="J461" s="141"/>
      <c r="K461" s="141" t="s">
        <v>140</v>
      </c>
      <c r="L461" s="141" t="s">
        <v>62</v>
      </c>
      <c r="M461" s="141" t="s">
        <v>62</v>
      </c>
      <c r="N461" s="141"/>
      <c r="O461" s="207">
        <v>44977</v>
      </c>
      <c r="P461" s="141" t="s">
        <v>298</v>
      </c>
      <c r="Q461" s="141" t="s">
        <v>298</v>
      </c>
      <c r="R461" s="141" t="s">
        <v>298</v>
      </c>
      <c r="S461" s="141" t="s">
        <v>1206</v>
      </c>
      <c r="T461" s="232">
        <v>3.5</v>
      </c>
      <c r="U461" s="151" t="s">
        <v>3021</v>
      </c>
      <c r="V461" s="209">
        <v>6.5199999999999994E-2</v>
      </c>
      <c r="W461" s="141"/>
      <c r="X461" s="141"/>
      <c r="Y461" s="209"/>
      <c r="Z461" s="229">
        <v>6.1699999999999998E-2</v>
      </c>
      <c r="AA461" s="146">
        <v>45848</v>
      </c>
      <c r="AB461" s="141" t="s">
        <v>636</v>
      </c>
      <c r="AC461" s="141"/>
      <c r="AD461" s="235"/>
      <c r="AE461" s="208"/>
      <c r="AF461" s="146">
        <v>45382</v>
      </c>
      <c r="AG461" s="141"/>
      <c r="AH461" s="141"/>
      <c r="AI461" s="151"/>
      <c r="AJ461" s="141" t="s">
        <v>55</v>
      </c>
      <c r="AK461" s="141" t="s">
        <v>791</v>
      </c>
      <c r="AL461" s="141"/>
      <c r="AM461" s="141" t="s">
        <v>305</v>
      </c>
      <c r="AN461" s="146">
        <v>45565</v>
      </c>
      <c r="AO461" s="146">
        <v>45565</v>
      </c>
      <c r="AP461" s="208"/>
      <c r="AQ461" s="148">
        <v>696603.71</v>
      </c>
      <c r="AR461" s="148">
        <v>100.77</v>
      </c>
      <c r="AS461" s="148">
        <v>1</v>
      </c>
      <c r="AT461" s="148">
        <v>701.96756000000005</v>
      </c>
      <c r="AU461" s="148">
        <v>701.96756000000005</v>
      </c>
      <c r="AV461" s="151"/>
      <c r="AW461" s="151"/>
      <c r="AX461" s="141"/>
      <c r="AY461" s="141" t="s">
        <v>4063</v>
      </c>
      <c r="AZ461" s="229">
        <v>1.1916472480999999E-2</v>
      </c>
      <c r="BA461" s="229">
        <v>5.2884495399999998E-4</v>
      </c>
    </row>
    <row r="462" spans="1:53" ht="13.5" thickBot="1">
      <c r="A462" s="153">
        <v>8700</v>
      </c>
      <c r="B462" s="153">
        <v>12956</v>
      </c>
      <c r="C462" s="254"/>
      <c r="D462" s="141"/>
      <c r="E462" s="141" t="s">
        <v>4385</v>
      </c>
      <c r="F462" s="141">
        <v>11020114</v>
      </c>
      <c r="G462" s="141" t="s">
        <v>245</v>
      </c>
      <c r="H462" s="151" t="s">
        <v>865</v>
      </c>
      <c r="I462" s="141" t="s">
        <v>53</v>
      </c>
      <c r="J462" s="141"/>
      <c r="K462" s="141" t="s">
        <v>257</v>
      </c>
      <c r="L462" s="141" t="s">
        <v>62</v>
      </c>
      <c r="M462" s="141" t="s">
        <v>62</v>
      </c>
      <c r="N462" s="141"/>
      <c r="O462" s="207">
        <v>44983</v>
      </c>
      <c r="P462" s="141" t="s">
        <v>298</v>
      </c>
      <c r="Q462" s="141" t="s">
        <v>298</v>
      </c>
      <c r="R462" s="141" t="s">
        <v>298</v>
      </c>
      <c r="S462" s="141" t="s">
        <v>1206</v>
      </c>
      <c r="T462" s="232">
        <v>2.5</v>
      </c>
      <c r="U462" s="151" t="s">
        <v>3021</v>
      </c>
      <c r="V462" s="209">
        <v>0.08</v>
      </c>
      <c r="W462" s="141"/>
      <c r="X462" s="141"/>
      <c r="Y462" s="209"/>
      <c r="Z462" s="229">
        <v>6.9500000000000006E-2</v>
      </c>
      <c r="AA462" s="146">
        <v>46568</v>
      </c>
      <c r="AB462" s="141" t="s">
        <v>636</v>
      </c>
      <c r="AC462" s="141"/>
      <c r="AD462" s="235"/>
      <c r="AE462" s="208"/>
      <c r="AF462" s="146"/>
      <c r="AG462" s="141"/>
      <c r="AH462" s="141"/>
      <c r="AI462" s="151"/>
      <c r="AJ462" s="141" t="s">
        <v>55</v>
      </c>
      <c r="AK462" s="141" t="s">
        <v>791</v>
      </c>
      <c r="AL462" s="141"/>
      <c r="AM462" s="141" t="s">
        <v>305</v>
      </c>
      <c r="AN462" s="146">
        <v>45565</v>
      </c>
      <c r="AO462" s="146">
        <v>45565</v>
      </c>
      <c r="AP462" s="208"/>
      <c r="AQ462" s="148">
        <v>22470</v>
      </c>
      <c r="AR462" s="148">
        <v>103.05</v>
      </c>
      <c r="AS462" s="148">
        <v>1</v>
      </c>
      <c r="AT462" s="148">
        <v>23.155329999999999</v>
      </c>
      <c r="AU462" s="148">
        <v>23.155329999999999</v>
      </c>
      <c r="AV462" s="151"/>
      <c r="AW462" s="151"/>
      <c r="AX462" s="141"/>
      <c r="AY462" s="141" t="s">
        <v>4063</v>
      </c>
      <c r="AZ462" s="229">
        <v>3.9308063199999999E-4</v>
      </c>
      <c r="BA462" s="229">
        <v>1.74446514879751E-5</v>
      </c>
    </row>
    <row r="463" spans="1:53" ht="13.5" thickBot="1">
      <c r="A463" s="153">
        <v>8700</v>
      </c>
      <c r="B463" s="153">
        <v>12956</v>
      </c>
      <c r="C463" s="254"/>
      <c r="D463" s="141"/>
      <c r="E463" s="141" t="s">
        <v>4283</v>
      </c>
      <c r="F463" s="141">
        <v>11020115</v>
      </c>
      <c r="G463" s="141" t="s">
        <v>245</v>
      </c>
      <c r="H463" s="151" t="s">
        <v>865</v>
      </c>
      <c r="I463" s="141" t="s">
        <v>53</v>
      </c>
      <c r="J463" s="141"/>
      <c r="K463" s="141" t="s">
        <v>140</v>
      </c>
      <c r="L463" s="141" t="s">
        <v>62</v>
      </c>
      <c r="M463" s="141" t="s">
        <v>62</v>
      </c>
      <c r="N463" s="141"/>
      <c r="O463" s="207">
        <v>44987</v>
      </c>
      <c r="P463" s="141" t="s">
        <v>298</v>
      </c>
      <c r="Q463" s="141" t="s">
        <v>298</v>
      </c>
      <c r="R463" s="141" t="s">
        <v>298</v>
      </c>
      <c r="S463" s="141" t="s">
        <v>1206</v>
      </c>
      <c r="T463" s="232">
        <v>4.62</v>
      </c>
      <c r="U463" s="151" t="s">
        <v>3021</v>
      </c>
      <c r="V463" s="209">
        <v>0.06</v>
      </c>
      <c r="W463" s="141"/>
      <c r="X463" s="141"/>
      <c r="Y463" s="209"/>
      <c r="Z463" s="229">
        <v>5.7099999999999998E-2</v>
      </c>
      <c r="AA463" s="146">
        <v>47559</v>
      </c>
      <c r="AB463" s="141" t="s">
        <v>635</v>
      </c>
      <c r="AC463" s="141"/>
      <c r="AD463" s="235"/>
      <c r="AE463" s="208"/>
      <c r="AF463" s="146"/>
      <c r="AG463" s="141"/>
      <c r="AH463" s="141"/>
      <c r="AI463" s="151"/>
      <c r="AJ463" s="141" t="s">
        <v>55</v>
      </c>
      <c r="AK463" s="141" t="s">
        <v>791</v>
      </c>
      <c r="AL463" s="141"/>
      <c r="AM463" s="141" t="s">
        <v>305</v>
      </c>
      <c r="AN463" s="146">
        <v>45565</v>
      </c>
      <c r="AO463" s="146">
        <v>45565</v>
      </c>
      <c r="AP463" s="208"/>
      <c r="AQ463" s="148">
        <v>10500</v>
      </c>
      <c r="AR463" s="148">
        <v>105.77</v>
      </c>
      <c r="AS463" s="148">
        <v>1</v>
      </c>
      <c r="AT463" s="148">
        <v>11.10585</v>
      </c>
      <c r="AU463" s="148">
        <v>11.10585</v>
      </c>
      <c r="AV463" s="151"/>
      <c r="AW463" s="151"/>
      <c r="AX463" s="141"/>
      <c r="AY463" s="141" t="s">
        <v>4063</v>
      </c>
      <c r="AZ463" s="229">
        <v>1.88530871E-4</v>
      </c>
      <c r="BA463" s="229">
        <v>8.3668720215919298E-6</v>
      </c>
    </row>
    <row r="464" spans="1:53" ht="13.5" thickBot="1">
      <c r="A464" s="153">
        <v>8700</v>
      </c>
      <c r="B464" s="153">
        <v>12956</v>
      </c>
      <c r="C464" s="254"/>
      <c r="D464" s="141"/>
      <c r="E464" s="141" t="s">
        <v>4284</v>
      </c>
      <c r="F464" s="141">
        <v>11020116</v>
      </c>
      <c r="G464" s="141" t="s">
        <v>245</v>
      </c>
      <c r="H464" s="151" t="s">
        <v>871</v>
      </c>
      <c r="I464" s="141" t="s">
        <v>53</v>
      </c>
      <c r="J464" s="141"/>
      <c r="K464" s="141" t="s">
        <v>140</v>
      </c>
      <c r="L464" s="141" t="s">
        <v>62</v>
      </c>
      <c r="M464" s="141" t="s">
        <v>62</v>
      </c>
      <c r="N464" s="141"/>
      <c r="O464" s="207">
        <v>44987</v>
      </c>
      <c r="P464" s="141" t="s">
        <v>298</v>
      </c>
      <c r="Q464" s="141" t="s">
        <v>298</v>
      </c>
      <c r="R464" s="141" t="s">
        <v>298</v>
      </c>
      <c r="S464" s="141" t="s">
        <v>1206</v>
      </c>
      <c r="T464" s="232">
        <v>0.42</v>
      </c>
      <c r="U464" s="151" t="s">
        <v>3021</v>
      </c>
      <c r="V464" s="209">
        <v>0.08</v>
      </c>
      <c r="W464" s="141"/>
      <c r="X464" s="141"/>
      <c r="Y464" s="209"/>
      <c r="Z464" s="229">
        <v>5.16E-2</v>
      </c>
      <c r="AA464" s="146">
        <v>45718</v>
      </c>
      <c r="AB464" s="141" t="s">
        <v>636</v>
      </c>
      <c r="AC464" s="141"/>
      <c r="AD464" s="235"/>
      <c r="AE464" s="208"/>
      <c r="AF464" s="146">
        <v>45382</v>
      </c>
      <c r="AG464" s="141"/>
      <c r="AH464" s="141"/>
      <c r="AI464" s="151"/>
      <c r="AJ464" s="141" t="s">
        <v>55</v>
      </c>
      <c r="AK464" s="141" t="s">
        <v>791</v>
      </c>
      <c r="AL464" s="141"/>
      <c r="AM464" s="141" t="s">
        <v>305</v>
      </c>
      <c r="AN464" s="146">
        <v>45565</v>
      </c>
      <c r="AO464" s="146">
        <v>45565</v>
      </c>
      <c r="AP464" s="208"/>
      <c r="AQ464" s="148">
        <v>3715849.16</v>
      </c>
      <c r="AR464" s="148">
        <v>101.22</v>
      </c>
      <c r="AS464" s="148">
        <v>1</v>
      </c>
      <c r="AT464" s="148">
        <v>3761.1825199999998</v>
      </c>
      <c r="AU464" s="148">
        <v>3761.1825199999998</v>
      </c>
      <c r="AV464" s="151"/>
      <c r="AW464" s="151"/>
      <c r="AX464" s="141"/>
      <c r="AY464" s="141" t="s">
        <v>4063</v>
      </c>
      <c r="AZ464" s="229">
        <v>6.3849144250999995E-2</v>
      </c>
      <c r="BA464" s="229">
        <v>2.8335816519999999E-3</v>
      </c>
    </row>
    <row r="465" spans="1:53" ht="13.5" thickBot="1">
      <c r="A465" s="153">
        <v>8700</v>
      </c>
      <c r="B465" s="153">
        <v>12956</v>
      </c>
      <c r="C465" s="254"/>
      <c r="D465" s="141"/>
      <c r="E465" s="141" t="s">
        <v>4285</v>
      </c>
      <c r="F465" s="141">
        <v>11020117</v>
      </c>
      <c r="G465" s="141" t="s">
        <v>245</v>
      </c>
      <c r="H465" s="151" t="s">
        <v>865</v>
      </c>
      <c r="I465" s="141" t="s">
        <v>53</v>
      </c>
      <c r="J465" s="141"/>
      <c r="K465" s="141" t="s">
        <v>140</v>
      </c>
      <c r="L465" s="141" t="s">
        <v>62</v>
      </c>
      <c r="M465" s="141" t="s">
        <v>62</v>
      </c>
      <c r="N465" s="141"/>
      <c r="O465" s="207">
        <v>44999</v>
      </c>
      <c r="P465" s="141" t="s">
        <v>298</v>
      </c>
      <c r="Q465" s="141" t="s">
        <v>298</v>
      </c>
      <c r="R465" s="141" t="s">
        <v>298</v>
      </c>
      <c r="S465" s="141" t="s">
        <v>1206</v>
      </c>
      <c r="T465" s="232">
        <v>4.6100000000000003</v>
      </c>
      <c r="U465" s="151" t="s">
        <v>3021</v>
      </c>
      <c r="V465" s="209">
        <v>0.06</v>
      </c>
      <c r="W465" s="141"/>
      <c r="X465" s="141"/>
      <c r="Y465" s="209"/>
      <c r="Z465" s="229">
        <v>5.9400000000000001E-2</v>
      </c>
      <c r="AA465" s="146">
        <v>47559</v>
      </c>
      <c r="AB465" s="141" t="s">
        <v>635</v>
      </c>
      <c r="AC465" s="141"/>
      <c r="AD465" s="235"/>
      <c r="AE465" s="208"/>
      <c r="AF465" s="146"/>
      <c r="AG465" s="141"/>
      <c r="AH465" s="141"/>
      <c r="AI465" s="151"/>
      <c r="AJ465" s="141" t="s">
        <v>55</v>
      </c>
      <c r="AK465" s="141" t="s">
        <v>791</v>
      </c>
      <c r="AL465" s="141"/>
      <c r="AM465" s="141" t="s">
        <v>305</v>
      </c>
      <c r="AN465" s="146">
        <v>45565</v>
      </c>
      <c r="AO465" s="146">
        <v>45565</v>
      </c>
      <c r="AP465" s="208"/>
      <c r="AQ465" s="148">
        <v>18000</v>
      </c>
      <c r="AR465" s="148">
        <v>104.74</v>
      </c>
      <c r="AS465" s="148">
        <v>1</v>
      </c>
      <c r="AT465" s="148">
        <v>18.853200000000001</v>
      </c>
      <c r="AU465" s="148">
        <v>18.853200000000001</v>
      </c>
      <c r="AV465" s="151"/>
      <c r="AW465" s="151"/>
      <c r="AX465" s="141"/>
      <c r="AY465" s="141" t="s">
        <v>4063</v>
      </c>
      <c r="AZ465" s="229">
        <v>3.2004846300000002E-4</v>
      </c>
      <c r="BA465" s="229">
        <v>1.42035334168458E-5</v>
      </c>
    </row>
    <row r="466" spans="1:53" ht="13.5" thickBot="1">
      <c r="A466" s="153">
        <v>8700</v>
      </c>
      <c r="B466" s="153">
        <v>12956</v>
      </c>
      <c r="C466" s="254"/>
      <c r="D466" s="141"/>
      <c r="E466" s="141" t="s">
        <v>4286</v>
      </c>
      <c r="F466" s="141">
        <v>11020118</v>
      </c>
      <c r="G466" s="141" t="s">
        <v>245</v>
      </c>
      <c r="H466" s="151" t="s">
        <v>871</v>
      </c>
      <c r="I466" s="141" t="s">
        <v>53</v>
      </c>
      <c r="J466" s="141"/>
      <c r="K466" s="141" t="s">
        <v>140</v>
      </c>
      <c r="L466" s="141" t="s">
        <v>62</v>
      </c>
      <c r="M466" s="141" t="s">
        <v>62</v>
      </c>
      <c r="N466" s="141"/>
      <c r="O466" s="207">
        <v>45000</v>
      </c>
      <c r="P466" s="141" t="s">
        <v>298</v>
      </c>
      <c r="Q466" s="141" t="s">
        <v>298</v>
      </c>
      <c r="R466" s="141" t="s">
        <v>298</v>
      </c>
      <c r="S466" s="141" t="s">
        <v>1206</v>
      </c>
      <c r="T466" s="232">
        <v>0.42</v>
      </c>
      <c r="U466" s="151" t="s">
        <v>3021</v>
      </c>
      <c r="V466" s="209">
        <v>0.08</v>
      </c>
      <c r="W466" s="141"/>
      <c r="X466" s="141"/>
      <c r="Y466" s="209"/>
      <c r="Z466" s="229">
        <v>4.9800000000000004E-2</v>
      </c>
      <c r="AA466" s="146">
        <v>45718</v>
      </c>
      <c r="AB466" s="141" t="s">
        <v>636</v>
      </c>
      <c r="AC466" s="141"/>
      <c r="AD466" s="235"/>
      <c r="AE466" s="208"/>
      <c r="AF466" s="146"/>
      <c r="AG466" s="141"/>
      <c r="AH466" s="141"/>
      <c r="AI466" s="151"/>
      <c r="AJ466" s="141" t="s">
        <v>55</v>
      </c>
      <c r="AK466" s="141" t="s">
        <v>791</v>
      </c>
      <c r="AL466" s="141"/>
      <c r="AM466" s="141" t="s">
        <v>305</v>
      </c>
      <c r="AN466" s="146">
        <v>45565</v>
      </c>
      <c r="AO466" s="146">
        <v>45565</v>
      </c>
      <c r="AP466" s="208"/>
      <c r="AQ466" s="148">
        <v>1984150.83</v>
      </c>
      <c r="AR466" s="148">
        <v>101.29</v>
      </c>
      <c r="AS466" s="148">
        <v>1</v>
      </c>
      <c r="AT466" s="148">
        <v>2009.74638</v>
      </c>
      <c r="AU466" s="148">
        <v>2009.74638</v>
      </c>
      <c r="AV466" s="151"/>
      <c r="AW466" s="151"/>
      <c r="AX466" s="141"/>
      <c r="AY466" s="141" t="s">
        <v>4063</v>
      </c>
      <c r="AZ466" s="229">
        <v>3.4117085742000001E-2</v>
      </c>
      <c r="BA466" s="229">
        <v>1.5140930910000001E-3</v>
      </c>
    </row>
    <row r="467" spans="1:53" ht="13.5" thickBot="1">
      <c r="A467" s="153">
        <v>8700</v>
      </c>
      <c r="B467" s="153">
        <v>12956</v>
      </c>
      <c r="C467" s="254"/>
      <c r="D467" s="141"/>
      <c r="E467" s="141" t="s">
        <v>4386</v>
      </c>
      <c r="F467" s="141">
        <v>11020119</v>
      </c>
      <c r="G467" s="141" t="s">
        <v>245</v>
      </c>
      <c r="H467" s="151" t="s">
        <v>865</v>
      </c>
      <c r="I467" s="141" t="s">
        <v>53</v>
      </c>
      <c r="J467" s="141"/>
      <c r="K467" s="141" t="s">
        <v>257</v>
      </c>
      <c r="L467" s="141" t="s">
        <v>62</v>
      </c>
      <c r="M467" s="141" t="s">
        <v>62</v>
      </c>
      <c r="N467" s="141"/>
      <c r="O467" s="207">
        <v>45011</v>
      </c>
      <c r="P467" s="141" t="s">
        <v>298</v>
      </c>
      <c r="Q467" s="141" t="s">
        <v>298</v>
      </c>
      <c r="R467" s="141" t="s">
        <v>298</v>
      </c>
      <c r="S467" s="141" t="s">
        <v>1206</v>
      </c>
      <c r="T467" s="232">
        <v>2.5</v>
      </c>
      <c r="U467" s="151" t="s">
        <v>3021</v>
      </c>
      <c r="V467" s="209">
        <v>0.08</v>
      </c>
      <c r="W467" s="141"/>
      <c r="X467" s="141"/>
      <c r="Y467" s="209"/>
      <c r="Z467" s="229">
        <v>6.3700000000000007E-2</v>
      </c>
      <c r="AA467" s="146">
        <v>46568</v>
      </c>
      <c r="AB467" s="141" t="s">
        <v>636</v>
      </c>
      <c r="AC467" s="141"/>
      <c r="AD467" s="235"/>
      <c r="AE467" s="208"/>
      <c r="AF467" s="146"/>
      <c r="AG467" s="141"/>
      <c r="AH467" s="141"/>
      <c r="AI467" s="151"/>
      <c r="AJ467" s="141" t="s">
        <v>55</v>
      </c>
      <c r="AK467" s="141" t="s">
        <v>791</v>
      </c>
      <c r="AL467" s="141"/>
      <c r="AM467" s="141" t="s">
        <v>305</v>
      </c>
      <c r="AN467" s="146">
        <v>45565</v>
      </c>
      <c r="AO467" s="146">
        <v>45565</v>
      </c>
      <c r="AP467" s="208"/>
      <c r="AQ467" s="148">
        <v>16050</v>
      </c>
      <c r="AR467" s="148">
        <v>104.46</v>
      </c>
      <c r="AS467" s="148">
        <v>1</v>
      </c>
      <c r="AT467" s="148">
        <v>16.765830000000001</v>
      </c>
      <c r="AU467" s="148">
        <v>16.765830000000001</v>
      </c>
      <c r="AV467" s="151"/>
      <c r="AW467" s="151"/>
      <c r="AX467" s="141"/>
      <c r="AY467" s="141" t="s">
        <v>4063</v>
      </c>
      <c r="AZ467" s="229">
        <v>2.8461365300000001E-4</v>
      </c>
      <c r="BA467" s="229">
        <v>1.26309606149702E-5</v>
      </c>
    </row>
    <row r="468" spans="1:53" ht="13.5" thickBot="1">
      <c r="A468" s="153">
        <v>8700</v>
      </c>
      <c r="B468" s="153">
        <v>12956</v>
      </c>
      <c r="C468" s="254"/>
      <c r="D468" s="141"/>
      <c r="E468" s="141" t="s">
        <v>4287</v>
      </c>
      <c r="F468" s="141">
        <v>11020121</v>
      </c>
      <c r="G468" s="141" t="s">
        <v>245</v>
      </c>
      <c r="H468" s="151" t="s">
        <v>865</v>
      </c>
      <c r="I468" s="141" t="s">
        <v>53</v>
      </c>
      <c r="J468" s="141"/>
      <c r="K468" s="141" t="s">
        <v>140</v>
      </c>
      <c r="L468" s="141" t="s">
        <v>62</v>
      </c>
      <c r="M468" s="141" t="s">
        <v>62</v>
      </c>
      <c r="N468" s="141"/>
      <c r="O468" s="207">
        <v>45019</v>
      </c>
      <c r="P468" s="141" t="s">
        <v>298</v>
      </c>
      <c r="Q468" s="141" t="s">
        <v>298</v>
      </c>
      <c r="R468" s="141" t="s">
        <v>298</v>
      </c>
      <c r="S468" s="141" t="s">
        <v>1206</v>
      </c>
      <c r="T468" s="232">
        <v>4.62</v>
      </c>
      <c r="U468" s="151" t="s">
        <v>3023</v>
      </c>
      <c r="V468" s="209">
        <v>0.06</v>
      </c>
      <c r="W468" s="141"/>
      <c r="X468" s="141"/>
      <c r="Y468" s="209"/>
      <c r="Z468" s="229">
        <v>5.9200000000000003E-2</v>
      </c>
      <c r="AA468" s="146">
        <v>47559</v>
      </c>
      <c r="AB468" s="141" t="s">
        <v>635</v>
      </c>
      <c r="AC468" s="141"/>
      <c r="AD468" s="235"/>
      <c r="AE468" s="208"/>
      <c r="AF468" s="146"/>
      <c r="AG468" s="141"/>
      <c r="AH468" s="141"/>
      <c r="AI468" s="151"/>
      <c r="AJ468" s="141" t="s">
        <v>55</v>
      </c>
      <c r="AK468" s="141" t="s">
        <v>791</v>
      </c>
      <c r="AL468" s="141"/>
      <c r="AM468" s="141" t="s">
        <v>305</v>
      </c>
      <c r="AN468" s="146">
        <v>45565</v>
      </c>
      <c r="AO468" s="146">
        <v>45565</v>
      </c>
      <c r="AP468" s="208"/>
      <c r="AQ468" s="148">
        <v>7500</v>
      </c>
      <c r="AR468" s="148">
        <v>104.82</v>
      </c>
      <c r="AS468" s="148">
        <v>1</v>
      </c>
      <c r="AT468" s="148">
        <v>7.8615000000000004</v>
      </c>
      <c r="AU468" s="148">
        <v>7.8615000000000004</v>
      </c>
      <c r="AV468" s="151"/>
      <c r="AW468" s="151"/>
      <c r="AX468" s="141"/>
      <c r="AY468" s="141" t="s">
        <v>4063</v>
      </c>
      <c r="AZ468" s="229">
        <v>1.3345538100000001E-4</v>
      </c>
      <c r="BA468" s="229">
        <v>5.9226591749163698E-6</v>
      </c>
    </row>
    <row r="469" spans="1:53" ht="13.5" thickBot="1">
      <c r="A469" s="153">
        <v>8700</v>
      </c>
      <c r="B469" s="153">
        <v>12956</v>
      </c>
      <c r="C469" s="254"/>
      <c r="D469" s="141"/>
      <c r="E469" s="141" t="s">
        <v>4288</v>
      </c>
      <c r="F469" s="141">
        <v>11020122</v>
      </c>
      <c r="G469" s="141" t="s">
        <v>245</v>
      </c>
      <c r="H469" s="151" t="s">
        <v>865</v>
      </c>
      <c r="I469" s="141" t="s">
        <v>53</v>
      </c>
      <c r="J469" s="141"/>
      <c r="K469" s="141" t="s">
        <v>140</v>
      </c>
      <c r="L469" s="141" t="s">
        <v>62</v>
      </c>
      <c r="M469" s="141" t="s">
        <v>62</v>
      </c>
      <c r="N469" s="141"/>
      <c r="O469" s="207">
        <v>45032</v>
      </c>
      <c r="P469" s="141" t="s">
        <v>298</v>
      </c>
      <c r="Q469" s="141" t="s">
        <v>298</v>
      </c>
      <c r="R469" s="141" t="s">
        <v>298</v>
      </c>
      <c r="S469" s="141" t="s">
        <v>1206</v>
      </c>
      <c r="T469" s="232">
        <v>4.62</v>
      </c>
      <c r="U469" s="151" t="s">
        <v>3021</v>
      </c>
      <c r="V469" s="209">
        <v>0.06</v>
      </c>
      <c r="W469" s="141"/>
      <c r="X469" s="141"/>
      <c r="Y469" s="209"/>
      <c r="Z469" s="229">
        <v>5.9000000000000004E-2</v>
      </c>
      <c r="AA469" s="146">
        <v>47559</v>
      </c>
      <c r="AB469" s="141" t="s">
        <v>635</v>
      </c>
      <c r="AC469" s="141"/>
      <c r="AD469" s="235"/>
      <c r="AE469" s="208"/>
      <c r="AF469" s="146"/>
      <c r="AG469" s="141"/>
      <c r="AH469" s="141"/>
      <c r="AI469" s="151"/>
      <c r="AJ469" s="141" t="s">
        <v>55</v>
      </c>
      <c r="AK469" s="141" t="s">
        <v>791</v>
      </c>
      <c r="AL469" s="141"/>
      <c r="AM469" s="141" t="s">
        <v>305</v>
      </c>
      <c r="AN469" s="146">
        <v>45565</v>
      </c>
      <c r="AO469" s="146">
        <v>45565</v>
      </c>
      <c r="AP469" s="208"/>
      <c r="AQ469" s="148">
        <v>102000</v>
      </c>
      <c r="AR469" s="148">
        <v>104.9</v>
      </c>
      <c r="AS469" s="148">
        <v>1</v>
      </c>
      <c r="AT469" s="148">
        <v>106.998</v>
      </c>
      <c r="AU469" s="148">
        <v>106.998</v>
      </c>
      <c r="AV469" s="151"/>
      <c r="AW469" s="151"/>
      <c r="AX469" s="141"/>
      <c r="AY469" s="141" t="s">
        <v>4063</v>
      </c>
      <c r="AZ469" s="229">
        <v>1.8163784120000001E-3</v>
      </c>
      <c r="BA469" s="229">
        <v>8.0609640195598994E-5</v>
      </c>
    </row>
    <row r="470" spans="1:53" ht="13.5" thickBot="1">
      <c r="A470" s="153">
        <v>8700</v>
      </c>
      <c r="B470" s="153">
        <v>12956</v>
      </c>
      <c r="C470" s="254"/>
      <c r="D470" s="141"/>
      <c r="E470" s="141" t="s">
        <v>4387</v>
      </c>
      <c r="F470" s="141">
        <v>11020125</v>
      </c>
      <c r="G470" s="141" t="s">
        <v>245</v>
      </c>
      <c r="H470" s="151" t="s">
        <v>865</v>
      </c>
      <c r="I470" s="141" t="s">
        <v>53</v>
      </c>
      <c r="J470" s="141"/>
      <c r="K470" s="141" t="s">
        <v>257</v>
      </c>
      <c r="L470" s="141" t="s">
        <v>62</v>
      </c>
      <c r="M470" s="141" t="s">
        <v>62</v>
      </c>
      <c r="N470" s="141"/>
      <c r="O470" s="207">
        <v>45035</v>
      </c>
      <c r="P470" s="141" t="s">
        <v>298</v>
      </c>
      <c r="Q470" s="141" t="s">
        <v>298</v>
      </c>
      <c r="R470" s="141" t="s">
        <v>298</v>
      </c>
      <c r="S470" s="141" t="s">
        <v>1206</v>
      </c>
      <c r="T470" s="232">
        <v>2.5</v>
      </c>
      <c r="U470" s="151" t="s">
        <v>3021</v>
      </c>
      <c r="V470" s="209">
        <v>0.08</v>
      </c>
      <c r="W470" s="141"/>
      <c r="X470" s="141"/>
      <c r="Y470" s="209"/>
      <c r="Z470" s="229">
        <v>6.7400000000000002E-2</v>
      </c>
      <c r="AA470" s="146">
        <v>46568</v>
      </c>
      <c r="AB470" s="141" t="s">
        <v>636</v>
      </c>
      <c r="AC470" s="141"/>
      <c r="AD470" s="235"/>
      <c r="AE470" s="208"/>
      <c r="AF470" s="146"/>
      <c r="AG470" s="141"/>
      <c r="AH470" s="141"/>
      <c r="AI470" s="151"/>
      <c r="AJ470" s="141" t="s">
        <v>55</v>
      </c>
      <c r="AK470" s="141" t="s">
        <v>791</v>
      </c>
      <c r="AL470" s="141"/>
      <c r="AM470" s="141" t="s">
        <v>305</v>
      </c>
      <c r="AN470" s="146">
        <v>45565</v>
      </c>
      <c r="AO470" s="146">
        <v>45565</v>
      </c>
      <c r="AP470" s="208"/>
      <c r="AQ470" s="148">
        <v>7200</v>
      </c>
      <c r="AR470" s="148">
        <v>103.58</v>
      </c>
      <c r="AS470" s="148">
        <v>1</v>
      </c>
      <c r="AT470" s="148">
        <v>7.4577600000000004</v>
      </c>
      <c r="AU470" s="148">
        <v>7.4577600000000004</v>
      </c>
      <c r="AV470" s="151"/>
      <c r="AW470" s="151"/>
      <c r="AX470" s="141"/>
      <c r="AY470" s="141" t="s">
        <v>4063</v>
      </c>
      <c r="AZ470" s="229">
        <v>1.26601565E-4</v>
      </c>
      <c r="BA470" s="229">
        <v>5.6184914696081298E-6</v>
      </c>
    </row>
    <row r="471" spans="1:53" ht="13.5" thickBot="1">
      <c r="A471" s="153">
        <v>8700</v>
      </c>
      <c r="B471" s="153">
        <v>12956</v>
      </c>
      <c r="C471" s="254"/>
      <c r="D471" s="141"/>
      <c r="E471" s="141" t="s">
        <v>4289</v>
      </c>
      <c r="F471" s="141">
        <v>11020126</v>
      </c>
      <c r="G471" s="141" t="s">
        <v>245</v>
      </c>
      <c r="H471" s="151" t="s">
        <v>855</v>
      </c>
      <c r="I471" s="141" t="s">
        <v>53</v>
      </c>
      <c r="J471" s="141"/>
      <c r="K471" s="141" t="s">
        <v>140</v>
      </c>
      <c r="L471" s="141" t="s">
        <v>62</v>
      </c>
      <c r="M471" s="141" t="s">
        <v>62</v>
      </c>
      <c r="N471" s="141"/>
      <c r="O471" s="207">
        <v>45043</v>
      </c>
      <c r="P471" s="141" t="s">
        <v>298</v>
      </c>
      <c r="Q471" s="141" t="s">
        <v>298</v>
      </c>
      <c r="R471" s="141" t="s">
        <v>298</v>
      </c>
      <c r="S471" s="141" t="s">
        <v>1206</v>
      </c>
      <c r="T471" s="232">
        <v>4.67</v>
      </c>
      <c r="U471" s="151" t="s">
        <v>3021</v>
      </c>
      <c r="V471" s="209">
        <v>3.7999999999999999E-2</v>
      </c>
      <c r="W471" s="141"/>
      <c r="X471" s="141"/>
      <c r="Y471" s="209"/>
      <c r="Z471" s="229">
        <v>4.5700000000000005E-2</v>
      </c>
      <c r="AA471" s="146">
        <v>47269</v>
      </c>
      <c r="AB471" s="141" t="s">
        <v>636</v>
      </c>
      <c r="AC471" s="141"/>
      <c r="AD471" s="235"/>
      <c r="AE471" s="208"/>
      <c r="AF471" s="146">
        <v>45421</v>
      </c>
      <c r="AG471" s="141"/>
      <c r="AH471" s="141"/>
      <c r="AI471" s="151"/>
      <c r="AJ471" s="141" t="s">
        <v>62</v>
      </c>
      <c r="AK471" s="141" t="s">
        <v>791</v>
      </c>
      <c r="AL471" s="141"/>
      <c r="AM471" s="141" t="s">
        <v>305</v>
      </c>
      <c r="AN471" s="146">
        <v>45565</v>
      </c>
      <c r="AO471" s="146">
        <v>45565</v>
      </c>
      <c r="AP471" s="208"/>
      <c r="AQ471" s="148">
        <v>32880.82</v>
      </c>
      <c r="AR471" s="148">
        <v>101.9</v>
      </c>
      <c r="AS471" s="148">
        <v>1</v>
      </c>
      <c r="AT471" s="148">
        <v>33.505560000000003</v>
      </c>
      <c r="AU471" s="148">
        <v>33.505560000000003</v>
      </c>
      <c r="AV471" s="151"/>
      <c r="AW471" s="151"/>
      <c r="AX471" s="141"/>
      <c r="AY471" s="141" t="s">
        <v>4063</v>
      </c>
      <c r="AZ471" s="229">
        <v>5.6878423800000005E-4</v>
      </c>
      <c r="BA471" s="229">
        <v>2.5242258137087199E-5</v>
      </c>
    </row>
    <row r="472" spans="1:53" ht="13.5" thickBot="1">
      <c r="A472" s="153">
        <v>8700</v>
      </c>
      <c r="B472" s="153">
        <v>12956</v>
      </c>
      <c r="C472" s="254"/>
      <c r="D472" s="141"/>
      <c r="E472" s="141" t="s">
        <v>4388</v>
      </c>
      <c r="F472" s="141">
        <v>11020127</v>
      </c>
      <c r="G472" s="141" t="s">
        <v>245</v>
      </c>
      <c r="H472" s="151" t="s">
        <v>865</v>
      </c>
      <c r="I472" s="141" t="s">
        <v>53</v>
      </c>
      <c r="J472" s="141"/>
      <c r="K472" s="141" t="s">
        <v>257</v>
      </c>
      <c r="L472" s="141" t="s">
        <v>62</v>
      </c>
      <c r="M472" s="141" t="s">
        <v>62</v>
      </c>
      <c r="N472" s="141"/>
      <c r="O472" s="207">
        <v>45044</v>
      </c>
      <c r="P472" s="141" t="s">
        <v>298</v>
      </c>
      <c r="Q472" s="141" t="s">
        <v>298</v>
      </c>
      <c r="R472" s="141" t="s">
        <v>298</v>
      </c>
      <c r="S472" s="141" t="s">
        <v>1206</v>
      </c>
      <c r="T472" s="232">
        <v>2.5</v>
      </c>
      <c r="U472" s="151" t="s">
        <v>3021</v>
      </c>
      <c r="V472" s="209">
        <v>0.08</v>
      </c>
      <c r="W472" s="141"/>
      <c r="X472" s="141"/>
      <c r="Y472" s="209"/>
      <c r="Z472" s="229">
        <v>6.7900000000000002E-2</v>
      </c>
      <c r="AA472" s="146">
        <v>46568</v>
      </c>
      <c r="AB472" s="141" t="s">
        <v>636</v>
      </c>
      <c r="AC472" s="141"/>
      <c r="AD472" s="235"/>
      <c r="AE472" s="208"/>
      <c r="AF472" s="146"/>
      <c r="AG472" s="141"/>
      <c r="AH472" s="141"/>
      <c r="AI472" s="151"/>
      <c r="AJ472" s="141" t="s">
        <v>55</v>
      </c>
      <c r="AK472" s="141" t="s">
        <v>791</v>
      </c>
      <c r="AL472" s="141"/>
      <c r="AM472" s="141" t="s">
        <v>305</v>
      </c>
      <c r="AN472" s="146">
        <v>45565</v>
      </c>
      <c r="AO472" s="146">
        <v>45565</v>
      </c>
      <c r="AP472" s="208"/>
      <c r="AQ472" s="148">
        <v>4830</v>
      </c>
      <c r="AR472" s="148">
        <v>103.46</v>
      </c>
      <c r="AS472" s="148">
        <v>1</v>
      </c>
      <c r="AT472" s="148">
        <v>4.9971199999999998</v>
      </c>
      <c r="AU472" s="148">
        <v>4.9971199999999998</v>
      </c>
      <c r="AV472" s="151"/>
      <c r="AW472" s="151"/>
      <c r="AX472" s="141"/>
      <c r="AY472" s="141" t="s">
        <v>4063</v>
      </c>
      <c r="AZ472" s="229">
        <v>8.4830192107822095E-5</v>
      </c>
      <c r="BA472" s="229">
        <v>3.7647063049237501E-6</v>
      </c>
    </row>
    <row r="473" spans="1:53" ht="13.5" thickBot="1">
      <c r="A473" s="153">
        <v>8700</v>
      </c>
      <c r="B473" s="153">
        <v>12956</v>
      </c>
      <c r="C473" s="254"/>
      <c r="D473" s="141"/>
      <c r="E473" s="141" t="s">
        <v>4389</v>
      </c>
      <c r="F473" s="141">
        <v>11020129</v>
      </c>
      <c r="G473" s="141" t="s">
        <v>245</v>
      </c>
      <c r="H473" s="151" t="s">
        <v>865</v>
      </c>
      <c r="I473" s="141" t="s">
        <v>53</v>
      </c>
      <c r="J473" s="141"/>
      <c r="K473" s="141" t="s">
        <v>257</v>
      </c>
      <c r="L473" s="141" t="s">
        <v>62</v>
      </c>
      <c r="M473" s="141" t="s">
        <v>62</v>
      </c>
      <c r="N473" s="141"/>
      <c r="O473" s="207">
        <v>45061</v>
      </c>
      <c r="P473" s="141" t="s">
        <v>298</v>
      </c>
      <c r="Q473" s="141" t="s">
        <v>298</v>
      </c>
      <c r="R473" s="141" t="s">
        <v>298</v>
      </c>
      <c r="S473" s="141" t="s">
        <v>1206</v>
      </c>
      <c r="T473" s="232">
        <v>2.5</v>
      </c>
      <c r="U473" s="151" t="s">
        <v>3023</v>
      </c>
      <c r="V473" s="209">
        <v>0.08</v>
      </c>
      <c r="W473" s="141"/>
      <c r="X473" s="141"/>
      <c r="Y473" s="209"/>
      <c r="Z473" s="229">
        <v>7.0599999999999996E-2</v>
      </c>
      <c r="AA473" s="146">
        <v>46568</v>
      </c>
      <c r="AB473" s="141" t="s">
        <v>636</v>
      </c>
      <c r="AC473" s="141"/>
      <c r="AD473" s="235"/>
      <c r="AE473" s="208"/>
      <c r="AF473" s="146"/>
      <c r="AG473" s="141"/>
      <c r="AH473" s="141"/>
      <c r="AI473" s="151"/>
      <c r="AJ473" s="141" t="s">
        <v>55</v>
      </c>
      <c r="AK473" s="141" t="s">
        <v>791</v>
      </c>
      <c r="AL473" s="141"/>
      <c r="AM473" s="141" t="s">
        <v>305</v>
      </c>
      <c r="AN473" s="146">
        <v>45565</v>
      </c>
      <c r="AO473" s="146">
        <v>45565</v>
      </c>
      <c r="AP473" s="208"/>
      <c r="AQ473" s="148">
        <v>4800</v>
      </c>
      <c r="AR473" s="148">
        <v>102.8</v>
      </c>
      <c r="AS473" s="148">
        <v>1</v>
      </c>
      <c r="AT473" s="148">
        <v>4.9344000000000001</v>
      </c>
      <c r="AU473" s="148">
        <v>4.9344000000000001</v>
      </c>
      <c r="AV473" s="151"/>
      <c r="AW473" s="151"/>
      <c r="AX473" s="141"/>
      <c r="AY473" s="141" t="s">
        <v>4063</v>
      </c>
      <c r="AZ473" s="229">
        <v>8.3765468897452396E-5</v>
      </c>
      <c r="BA473" s="229">
        <v>3.7174546120596998E-6</v>
      </c>
    </row>
    <row r="474" spans="1:53" ht="13.5" thickBot="1">
      <c r="A474" s="153">
        <v>8700</v>
      </c>
      <c r="B474" s="153">
        <v>12956</v>
      </c>
      <c r="C474" s="254"/>
      <c r="D474" s="141"/>
      <c r="E474" s="141" t="s">
        <v>4290</v>
      </c>
      <c r="F474" s="141">
        <v>11020130</v>
      </c>
      <c r="G474" s="141" t="s">
        <v>245</v>
      </c>
      <c r="H474" s="151" t="s">
        <v>865</v>
      </c>
      <c r="I474" s="141" t="s">
        <v>53</v>
      </c>
      <c r="J474" s="141"/>
      <c r="K474" s="141" t="s">
        <v>140</v>
      </c>
      <c r="L474" s="141" t="s">
        <v>62</v>
      </c>
      <c r="M474" s="141" t="s">
        <v>62</v>
      </c>
      <c r="N474" s="141"/>
      <c r="O474" s="207">
        <v>45069</v>
      </c>
      <c r="P474" s="141" t="s">
        <v>298</v>
      </c>
      <c r="Q474" s="141" t="s">
        <v>298</v>
      </c>
      <c r="R474" s="141" t="s">
        <v>298</v>
      </c>
      <c r="S474" s="141" t="s">
        <v>1206</v>
      </c>
      <c r="T474" s="232">
        <v>4.6100000000000003</v>
      </c>
      <c r="U474" s="151" t="s">
        <v>3021</v>
      </c>
      <c r="V474" s="209">
        <v>0.06</v>
      </c>
      <c r="W474" s="141"/>
      <c r="X474" s="141"/>
      <c r="Y474" s="209"/>
      <c r="Z474" s="229">
        <v>6.0299999999999999E-2</v>
      </c>
      <c r="AA474" s="146">
        <v>47559</v>
      </c>
      <c r="AB474" s="141" t="s">
        <v>635</v>
      </c>
      <c r="AC474" s="141"/>
      <c r="AD474" s="235"/>
      <c r="AE474" s="208"/>
      <c r="AF474" s="146"/>
      <c r="AG474" s="141"/>
      <c r="AH474" s="141"/>
      <c r="AI474" s="151"/>
      <c r="AJ474" s="141" t="s">
        <v>55</v>
      </c>
      <c r="AK474" s="141" t="s">
        <v>791</v>
      </c>
      <c r="AL474" s="141"/>
      <c r="AM474" s="141" t="s">
        <v>305</v>
      </c>
      <c r="AN474" s="146">
        <v>45565</v>
      </c>
      <c r="AO474" s="146">
        <v>45565</v>
      </c>
      <c r="AP474" s="208"/>
      <c r="AQ474" s="148">
        <v>16923</v>
      </c>
      <c r="AR474" s="148">
        <v>104.32</v>
      </c>
      <c r="AS474" s="148">
        <v>1</v>
      </c>
      <c r="AT474" s="148">
        <v>17.654070000000001</v>
      </c>
      <c r="AU474" s="148">
        <v>17.654070000000001</v>
      </c>
      <c r="AV474" s="151"/>
      <c r="AW474" s="151"/>
      <c r="AX474" s="141"/>
      <c r="AY474" s="141" t="s">
        <v>4063</v>
      </c>
      <c r="AZ474" s="229">
        <v>2.9969225200000003E-4</v>
      </c>
      <c r="BA474" s="229">
        <v>1.33001386071508E-5</v>
      </c>
    </row>
    <row r="475" spans="1:53" ht="13.5" thickBot="1">
      <c r="A475" s="153">
        <v>8700</v>
      </c>
      <c r="B475" s="153">
        <v>12956</v>
      </c>
      <c r="C475" s="254"/>
      <c r="D475" s="141"/>
      <c r="E475" s="141" t="s">
        <v>4390</v>
      </c>
      <c r="F475" s="141">
        <v>11020131</v>
      </c>
      <c r="G475" s="141" t="s">
        <v>245</v>
      </c>
      <c r="H475" s="151" t="s">
        <v>865</v>
      </c>
      <c r="I475" s="141" t="s">
        <v>53</v>
      </c>
      <c r="J475" s="141"/>
      <c r="K475" s="141" t="s">
        <v>257</v>
      </c>
      <c r="L475" s="141" t="s">
        <v>62</v>
      </c>
      <c r="M475" s="141" t="s">
        <v>62</v>
      </c>
      <c r="N475" s="141"/>
      <c r="O475" s="207">
        <v>45070</v>
      </c>
      <c r="P475" s="141" t="s">
        <v>298</v>
      </c>
      <c r="Q475" s="141" t="s">
        <v>298</v>
      </c>
      <c r="R475" s="141" t="s">
        <v>298</v>
      </c>
      <c r="S475" s="141" t="s">
        <v>1206</v>
      </c>
      <c r="T475" s="232">
        <v>2.5</v>
      </c>
      <c r="U475" s="151" t="s">
        <v>3021</v>
      </c>
      <c r="V475" s="209">
        <v>0.08</v>
      </c>
      <c r="W475" s="141"/>
      <c r="X475" s="141"/>
      <c r="Y475" s="209"/>
      <c r="Z475" s="229">
        <v>6.9599999999999995E-2</v>
      </c>
      <c r="AA475" s="146">
        <v>46568</v>
      </c>
      <c r="AB475" s="141" t="s">
        <v>636</v>
      </c>
      <c r="AC475" s="141"/>
      <c r="AD475" s="235"/>
      <c r="AE475" s="208"/>
      <c r="AF475" s="146"/>
      <c r="AG475" s="141"/>
      <c r="AH475" s="141"/>
      <c r="AI475" s="151"/>
      <c r="AJ475" s="141" t="s">
        <v>55</v>
      </c>
      <c r="AK475" s="141" t="s">
        <v>791</v>
      </c>
      <c r="AL475" s="141"/>
      <c r="AM475" s="141" t="s">
        <v>305</v>
      </c>
      <c r="AN475" s="146">
        <v>45565</v>
      </c>
      <c r="AO475" s="146">
        <v>45565</v>
      </c>
      <c r="AP475" s="208"/>
      <c r="AQ475" s="148">
        <v>10500</v>
      </c>
      <c r="AR475" s="148">
        <v>103.04</v>
      </c>
      <c r="AS475" s="148">
        <v>1</v>
      </c>
      <c r="AT475" s="148">
        <v>10.8192</v>
      </c>
      <c r="AU475" s="148">
        <v>10.8192</v>
      </c>
      <c r="AV475" s="151"/>
      <c r="AW475" s="151"/>
      <c r="AX475" s="141"/>
      <c r="AY475" s="141" t="s">
        <v>4063</v>
      </c>
      <c r="AZ475" s="229">
        <v>1.83664753E-4</v>
      </c>
      <c r="BA475" s="229">
        <v>8.1509170190491798E-6</v>
      </c>
    </row>
    <row r="476" spans="1:53" ht="13.5" thickBot="1">
      <c r="A476" s="153">
        <v>8700</v>
      </c>
      <c r="B476" s="153">
        <v>12956</v>
      </c>
      <c r="C476" s="254"/>
      <c r="D476" s="141"/>
      <c r="E476" s="141" t="s">
        <v>4291</v>
      </c>
      <c r="F476" s="141">
        <v>11020133</v>
      </c>
      <c r="G476" s="141" t="s">
        <v>245</v>
      </c>
      <c r="H476" s="151" t="s">
        <v>865</v>
      </c>
      <c r="I476" s="141" t="s">
        <v>53</v>
      </c>
      <c r="J476" s="141"/>
      <c r="K476" s="141" t="s">
        <v>140</v>
      </c>
      <c r="L476" s="141" t="s">
        <v>62</v>
      </c>
      <c r="M476" s="141" t="s">
        <v>62</v>
      </c>
      <c r="N476" s="141"/>
      <c r="O476" s="207">
        <v>45085</v>
      </c>
      <c r="P476" s="141" t="s">
        <v>298</v>
      </c>
      <c r="Q476" s="141" t="s">
        <v>298</v>
      </c>
      <c r="R476" s="141" t="s">
        <v>298</v>
      </c>
      <c r="S476" s="141" t="s">
        <v>1206</v>
      </c>
      <c r="T476" s="232">
        <v>4.6100000000000003</v>
      </c>
      <c r="U476" s="151" t="s">
        <v>3021</v>
      </c>
      <c r="V476" s="209">
        <v>0.06</v>
      </c>
      <c r="W476" s="141"/>
      <c r="X476" s="141"/>
      <c r="Y476" s="209"/>
      <c r="Z476" s="229">
        <v>6.0499999999999998E-2</v>
      </c>
      <c r="AA476" s="146">
        <v>47559</v>
      </c>
      <c r="AB476" s="141" t="s">
        <v>635</v>
      </c>
      <c r="AC476" s="141"/>
      <c r="AD476" s="235"/>
      <c r="AE476" s="208"/>
      <c r="AF476" s="146"/>
      <c r="AG476" s="141"/>
      <c r="AH476" s="141"/>
      <c r="AI476" s="151"/>
      <c r="AJ476" s="141" t="s">
        <v>55</v>
      </c>
      <c r="AK476" s="141" t="s">
        <v>791</v>
      </c>
      <c r="AL476" s="141"/>
      <c r="AM476" s="141" t="s">
        <v>305</v>
      </c>
      <c r="AN476" s="146">
        <v>45565</v>
      </c>
      <c r="AO476" s="146">
        <v>45565</v>
      </c>
      <c r="AP476" s="208"/>
      <c r="AQ476" s="148">
        <v>33600</v>
      </c>
      <c r="AR476" s="148">
        <v>104.24</v>
      </c>
      <c r="AS476" s="148">
        <v>1</v>
      </c>
      <c r="AT476" s="148">
        <v>35.024639999999998</v>
      </c>
      <c r="AU476" s="148">
        <v>35.024639999999998</v>
      </c>
      <c r="AV476" s="151"/>
      <c r="AW476" s="151"/>
      <c r="AX476" s="141"/>
      <c r="AY476" s="141" t="s">
        <v>4063</v>
      </c>
      <c r="AZ476" s="229">
        <v>5.9457186100000004E-4</v>
      </c>
      <c r="BA476" s="229">
        <v>2.6386695343654899E-5</v>
      </c>
    </row>
    <row r="477" spans="1:53" ht="13.5" thickBot="1">
      <c r="A477" s="153">
        <v>8700</v>
      </c>
      <c r="B477" s="153">
        <v>12956</v>
      </c>
      <c r="C477" s="254"/>
      <c r="D477" s="141"/>
      <c r="E477" s="141" t="s">
        <v>4292</v>
      </c>
      <c r="F477" s="141">
        <v>11020135</v>
      </c>
      <c r="G477" s="141" t="s">
        <v>245</v>
      </c>
      <c r="H477" s="151" t="s">
        <v>865</v>
      </c>
      <c r="I477" s="141" t="s">
        <v>53</v>
      </c>
      <c r="J477" s="141"/>
      <c r="K477" s="141" t="s">
        <v>140</v>
      </c>
      <c r="L477" s="141" t="s">
        <v>62</v>
      </c>
      <c r="M477" s="141" t="s">
        <v>62</v>
      </c>
      <c r="N477" s="141"/>
      <c r="O477" s="207">
        <v>45096</v>
      </c>
      <c r="P477" s="141" t="s">
        <v>298</v>
      </c>
      <c r="Q477" s="141" t="s">
        <v>298</v>
      </c>
      <c r="R477" s="141" t="s">
        <v>298</v>
      </c>
      <c r="S477" s="141" t="s">
        <v>1206</v>
      </c>
      <c r="T477" s="232">
        <v>4.6100000000000003</v>
      </c>
      <c r="U477" s="151" t="s">
        <v>3021</v>
      </c>
      <c r="V477" s="209">
        <v>0.06</v>
      </c>
      <c r="W477" s="141"/>
      <c r="X477" s="141"/>
      <c r="Y477" s="209"/>
      <c r="Z477" s="229">
        <v>6.1100000000000002E-2</v>
      </c>
      <c r="AA477" s="146">
        <v>47559</v>
      </c>
      <c r="AB477" s="141" t="s">
        <v>635</v>
      </c>
      <c r="AC477" s="141"/>
      <c r="AD477" s="235"/>
      <c r="AE477" s="208"/>
      <c r="AF477" s="146"/>
      <c r="AG477" s="141"/>
      <c r="AH477" s="141"/>
      <c r="AI477" s="151"/>
      <c r="AJ477" s="141" t="s">
        <v>55</v>
      </c>
      <c r="AK477" s="141" t="s">
        <v>791</v>
      </c>
      <c r="AL477" s="141"/>
      <c r="AM477" s="141" t="s">
        <v>305</v>
      </c>
      <c r="AN477" s="146">
        <v>45565</v>
      </c>
      <c r="AO477" s="146">
        <v>45565</v>
      </c>
      <c r="AP477" s="208"/>
      <c r="AQ477" s="148">
        <v>49500</v>
      </c>
      <c r="AR477" s="148">
        <v>103.98</v>
      </c>
      <c r="AS477" s="148">
        <v>1</v>
      </c>
      <c r="AT477" s="148">
        <v>51.470100000000002</v>
      </c>
      <c r="AU477" s="148">
        <v>51.470100000000002</v>
      </c>
      <c r="AV477" s="151"/>
      <c r="AW477" s="151"/>
      <c r="AX477" s="141"/>
      <c r="AY477" s="141" t="s">
        <v>4063</v>
      </c>
      <c r="AZ477" s="229">
        <v>8.7374697200000003E-4</v>
      </c>
      <c r="BA477" s="229">
        <v>3.8776297144166202E-5</v>
      </c>
    </row>
    <row r="478" spans="1:53" ht="13.5" thickBot="1">
      <c r="A478" s="153">
        <v>8700</v>
      </c>
      <c r="B478" s="153">
        <v>12956</v>
      </c>
      <c r="C478" s="254"/>
      <c r="D478" s="141"/>
      <c r="E478" s="141" t="s">
        <v>4293</v>
      </c>
      <c r="F478" s="141">
        <v>11020402</v>
      </c>
      <c r="G478" s="141" t="s">
        <v>245</v>
      </c>
      <c r="H478" s="151" t="s">
        <v>851</v>
      </c>
      <c r="I478" s="141" t="s">
        <v>53</v>
      </c>
      <c r="J478" s="141"/>
      <c r="K478" s="141" t="s">
        <v>140</v>
      </c>
      <c r="L478" s="141" t="s">
        <v>62</v>
      </c>
      <c r="M478" s="141" t="s">
        <v>62</v>
      </c>
      <c r="N478" s="141"/>
      <c r="O478" s="207">
        <v>45102</v>
      </c>
      <c r="P478" s="141" t="s">
        <v>298</v>
      </c>
      <c r="Q478" s="141" t="s">
        <v>298</v>
      </c>
      <c r="R478" s="141" t="s">
        <v>298</v>
      </c>
      <c r="S478" s="141" t="s">
        <v>1206</v>
      </c>
      <c r="T478" s="232">
        <v>0.76</v>
      </c>
      <c r="U478" s="151" t="s">
        <v>3021</v>
      </c>
      <c r="V478" s="209">
        <v>6.5199999999999994E-2</v>
      </c>
      <c r="W478" s="141"/>
      <c r="X478" s="141"/>
      <c r="Y478" s="209"/>
      <c r="Z478" s="229">
        <v>6.0299999999999999E-2</v>
      </c>
      <c r="AA478" s="146">
        <v>45848</v>
      </c>
      <c r="AB478" s="141" t="s">
        <v>636</v>
      </c>
      <c r="AC478" s="141"/>
      <c r="AD478" s="235"/>
      <c r="AE478" s="208"/>
      <c r="AF478" s="146">
        <v>45382</v>
      </c>
      <c r="AG478" s="141"/>
      <c r="AH478" s="141"/>
      <c r="AI478" s="151"/>
      <c r="AJ478" s="141" t="s">
        <v>55</v>
      </c>
      <c r="AK478" s="141" t="s">
        <v>791</v>
      </c>
      <c r="AL478" s="141"/>
      <c r="AM478" s="141" t="s">
        <v>305</v>
      </c>
      <c r="AN478" s="146">
        <v>45565</v>
      </c>
      <c r="AO478" s="146">
        <v>45565</v>
      </c>
      <c r="AP478" s="208"/>
      <c r="AQ478" s="148">
        <v>184439.05</v>
      </c>
      <c r="AR478" s="148">
        <v>100.87</v>
      </c>
      <c r="AS478" s="148">
        <v>1</v>
      </c>
      <c r="AT478" s="148">
        <v>186.04366999999999</v>
      </c>
      <c r="AU478" s="148">
        <v>186.04366999999999</v>
      </c>
      <c r="AV478" s="151"/>
      <c r="AW478" s="151"/>
      <c r="AX478" s="141"/>
      <c r="AY478" s="141" t="s">
        <v>4063</v>
      </c>
      <c r="AZ478" s="229">
        <v>3.1582432009999999E-3</v>
      </c>
      <c r="BA478" s="229">
        <v>1.40160688E-4</v>
      </c>
    </row>
    <row r="479" spans="1:53" ht="13.5" thickBot="1">
      <c r="A479" s="153">
        <v>8700</v>
      </c>
      <c r="B479" s="153">
        <v>12956</v>
      </c>
      <c r="C479" s="254"/>
      <c r="D479" s="141"/>
      <c r="E479" s="141" t="s">
        <v>4391</v>
      </c>
      <c r="F479" s="141">
        <v>11020403</v>
      </c>
      <c r="G479" s="141" t="s">
        <v>245</v>
      </c>
      <c r="H479" s="151"/>
      <c r="I479" s="141" t="s">
        <v>53</v>
      </c>
      <c r="J479" s="141"/>
      <c r="K479" s="141" t="s">
        <v>257</v>
      </c>
      <c r="L479" s="141" t="s">
        <v>62</v>
      </c>
      <c r="M479" s="141" t="s">
        <v>62</v>
      </c>
      <c r="N479" s="141"/>
      <c r="O479" s="207">
        <v>45102</v>
      </c>
      <c r="P479" s="141" t="s">
        <v>298</v>
      </c>
      <c r="Q479" s="141" t="s">
        <v>298</v>
      </c>
      <c r="R479" s="141" t="s">
        <v>298</v>
      </c>
      <c r="S479" s="141" t="s">
        <v>1206</v>
      </c>
      <c r="T479" s="232">
        <v>2.5</v>
      </c>
      <c r="U479" s="151" t="s">
        <v>3021</v>
      </c>
      <c r="V479" s="209">
        <v>0.08</v>
      </c>
      <c r="W479" s="141"/>
      <c r="X479" s="141"/>
      <c r="Y479" s="209"/>
      <c r="Z479" s="229">
        <v>7.2499999999999995E-2</v>
      </c>
      <c r="AA479" s="146">
        <v>46568</v>
      </c>
      <c r="AB479" s="141" t="s">
        <v>636</v>
      </c>
      <c r="AC479" s="141"/>
      <c r="AD479" s="235"/>
      <c r="AE479" s="208"/>
      <c r="AF479" s="146"/>
      <c r="AG479" s="141"/>
      <c r="AH479" s="141"/>
      <c r="AI479" s="151"/>
      <c r="AJ479" s="141" t="s">
        <v>55</v>
      </c>
      <c r="AK479" s="141" t="s">
        <v>791</v>
      </c>
      <c r="AL479" s="141"/>
      <c r="AM479" s="141" t="s">
        <v>305</v>
      </c>
      <c r="AN479" s="146">
        <v>45565</v>
      </c>
      <c r="AO479" s="146">
        <v>45565</v>
      </c>
      <c r="AP479" s="208"/>
      <c r="AQ479" s="148">
        <v>3600</v>
      </c>
      <c r="AR479" s="148">
        <v>102.35</v>
      </c>
      <c r="AS479" s="148">
        <v>1</v>
      </c>
      <c r="AT479" s="148">
        <v>3.6846000000000001</v>
      </c>
      <c r="AU479" s="148">
        <v>3.6846000000000001</v>
      </c>
      <c r="AV479" s="151"/>
      <c r="AW479" s="151"/>
      <c r="AX479" s="141"/>
      <c r="AY479" s="141" t="s">
        <v>4063</v>
      </c>
      <c r="AZ479" s="229">
        <v>6.25490934459211E-5</v>
      </c>
      <c r="BA479" s="229">
        <v>2.7758862807221102E-6</v>
      </c>
    </row>
    <row r="480" spans="1:53" ht="13.5" thickBot="1">
      <c r="A480" s="153">
        <v>8700</v>
      </c>
      <c r="B480" s="153">
        <v>12956</v>
      </c>
      <c r="C480" s="254"/>
      <c r="D480" s="141"/>
      <c r="E480" s="141" t="s">
        <v>4294</v>
      </c>
      <c r="F480" s="141">
        <v>11020406</v>
      </c>
      <c r="G480" s="141" t="s">
        <v>245</v>
      </c>
      <c r="H480" s="151"/>
      <c r="I480" s="141" t="s">
        <v>53</v>
      </c>
      <c r="J480" s="141"/>
      <c r="K480" s="141" t="s">
        <v>140</v>
      </c>
      <c r="L480" s="141" t="s">
        <v>62</v>
      </c>
      <c r="M480" s="141" t="s">
        <v>55</v>
      </c>
      <c r="N480" s="141"/>
      <c r="O480" s="207">
        <v>45105</v>
      </c>
      <c r="P480" s="141" t="s">
        <v>298</v>
      </c>
      <c r="Q480" s="141" t="s">
        <v>298</v>
      </c>
      <c r="R480" s="141" t="s">
        <v>298</v>
      </c>
      <c r="S480" s="141" t="s">
        <v>1206</v>
      </c>
      <c r="T480" s="232">
        <v>0</v>
      </c>
      <c r="U480" s="151" t="s">
        <v>441</v>
      </c>
      <c r="V480" s="209">
        <v>0.1095</v>
      </c>
      <c r="W480" s="141"/>
      <c r="X480" s="141"/>
      <c r="Y480" s="209"/>
      <c r="Z480" s="229">
        <v>8.6500000000000007E-2</v>
      </c>
      <c r="AA480" s="146">
        <v>45836</v>
      </c>
      <c r="AB480" s="141" t="s">
        <v>636</v>
      </c>
      <c r="AC480" s="141"/>
      <c r="AD480" s="235"/>
      <c r="AE480" s="208"/>
      <c r="AF480" s="146">
        <v>44991</v>
      </c>
      <c r="AG480" s="141"/>
      <c r="AH480" s="141"/>
      <c r="AI480" s="151"/>
      <c r="AJ480" s="141" t="s">
        <v>55</v>
      </c>
      <c r="AK480" s="141" t="s">
        <v>791</v>
      </c>
      <c r="AL480" s="141"/>
      <c r="AM480" s="141" t="s">
        <v>305</v>
      </c>
      <c r="AN480" s="146">
        <v>45565</v>
      </c>
      <c r="AO480" s="146">
        <v>45565</v>
      </c>
      <c r="AP480" s="208"/>
      <c r="AQ480" s="148">
        <v>1000000</v>
      </c>
      <c r="AR480" s="148">
        <v>101.75</v>
      </c>
      <c r="AS480" s="148">
        <v>1</v>
      </c>
      <c r="AT480" s="148">
        <v>1017.5</v>
      </c>
      <c r="AU480" s="148">
        <v>1017.5</v>
      </c>
      <c r="AV480" s="151"/>
      <c r="AW480" s="151"/>
      <c r="AX480" s="141"/>
      <c r="AY480" s="141" t="s">
        <v>4063</v>
      </c>
      <c r="AZ480" s="229">
        <v>1.727289328E-2</v>
      </c>
      <c r="BA480" s="229">
        <v>7.6655927099999999E-4</v>
      </c>
    </row>
    <row r="481" spans="1:53" ht="13.5" thickBot="1">
      <c r="A481" s="153">
        <v>8700</v>
      </c>
      <c r="B481" s="153">
        <v>12956</v>
      </c>
      <c r="C481" s="254"/>
      <c r="D481" s="141"/>
      <c r="E481" s="141" t="s">
        <v>4295</v>
      </c>
      <c r="F481" s="141">
        <v>11020407</v>
      </c>
      <c r="G481" s="141" t="s">
        <v>245</v>
      </c>
      <c r="H481" s="151" t="s">
        <v>865</v>
      </c>
      <c r="I481" s="141" t="s">
        <v>53</v>
      </c>
      <c r="J481" s="141"/>
      <c r="K481" s="141" t="s">
        <v>140</v>
      </c>
      <c r="L481" s="141" t="s">
        <v>62</v>
      </c>
      <c r="M481" s="141" t="s">
        <v>62</v>
      </c>
      <c r="N481" s="141"/>
      <c r="O481" s="207">
        <v>45118</v>
      </c>
      <c r="P481" s="141" t="s">
        <v>298</v>
      </c>
      <c r="Q481" s="141" t="s">
        <v>298</v>
      </c>
      <c r="R481" s="141" t="s">
        <v>298</v>
      </c>
      <c r="S481" s="141" t="s">
        <v>1206</v>
      </c>
      <c r="T481" s="232">
        <v>4.6100000000000003</v>
      </c>
      <c r="U481" s="151" t="s">
        <v>3021</v>
      </c>
      <c r="V481" s="209">
        <v>0.06</v>
      </c>
      <c r="W481" s="141"/>
      <c r="X481" s="141"/>
      <c r="Y481" s="209"/>
      <c r="Z481" s="229">
        <v>6.1100000000000002E-2</v>
      </c>
      <c r="AA481" s="146">
        <v>47559</v>
      </c>
      <c r="AB481" s="141" t="s">
        <v>635</v>
      </c>
      <c r="AC481" s="141"/>
      <c r="AD481" s="235"/>
      <c r="AE481" s="208"/>
      <c r="AF481" s="146"/>
      <c r="AG481" s="141"/>
      <c r="AH481" s="141"/>
      <c r="AI481" s="151"/>
      <c r="AJ481" s="141" t="s">
        <v>55</v>
      </c>
      <c r="AK481" s="141" t="s">
        <v>791</v>
      </c>
      <c r="AL481" s="141"/>
      <c r="AM481" s="141" t="s">
        <v>305</v>
      </c>
      <c r="AN481" s="146">
        <v>45565</v>
      </c>
      <c r="AO481" s="146">
        <v>45565</v>
      </c>
      <c r="AP481" s="208"/>
      <c r="AQ481" s="148">
        <v>99000</v>
      </c>
      <c r="AR481" s="148">
        <v>103.97</v>
      </c>
      <c r="AS481" s="148">
        <v>1</v>
      </c>
      <c r="AT481" s="148">
        <v>102.9303</v>
      </c>
      <c r="AU481" s="148">
        <v>102.9303</v>
      </c>
      <c r="AV481" s="151"/>
      <c r="AW481" s="151"/>
      <c r="AX481" s="141"/>
      <c r="AY481" s="141" t="s">
        <v>4063</v>
      </c>
      <c r="AZ481" s="229">
        <v>1.747325884E-3</v>
      </c>
      <c r="BA481" s="229">
        <v>7.7545135873802E-5</v>
      </c>
    </row>
    <row r="482" spans="1:53" ht="13.5" thickBot="1">
      <c r="A482" s="153">
        <v>8700</v>
      </c>
      <c r="B482" s="153">
        <v>12956</v>
      </c>
      <c r="C482" s="255"/>
      <c r="D482" s="141"/>
      <c r="E482" s="141" t="s">
        <v>4392</v>
      </c>
      <c r="F482" s="141">
        <v>11020408</v>
      </c>
      <c r="G482" s="141" t="s">
        <v>245</v>
      </c>
      <c r="H482" s="151"/>
      <c r="I482" s="141" t="s">
        <v>53</v>
      </c>
      <c r="J482" s="141"/>
      <c r="K482" s="141" t="s">
        <v>257</v>
      </c>
      <c r="L482" s="141" t="s">
        <v>62</v>
      </c>
      <c r="M482" s="141" t="s">
        <v>62</v>
      </c>
      <c r="N482" s="141"/>
      <c r="O482" s="207">
        <v>45119</v>
      </c>
      <c r="P482" s="141" t="s">
        <v>298</v>
      </c>
      <c r="Q482" s="141" t="s">
        <v>298</v>
      </c>
      <c r="R482" s="141" t="s">
        <v>298</v>
      </c>
      <c r="S482" s="141" t="s">
        <v>1206</v>
      </c>
      <c r="T482" s="232">
        <v>2.5</v>
      </c>
      <c r="U482" s="151" t="s">
        <v>3021</v>
      </c>
      <c r="V482" s="209">
        <v>0.08</v>
      </c>
      <c r="W482" s="141"/>
      <c r="X482" s="141"/>
      <c r="Y482" s="209"/>
      <c r="Z482" s="229">
        <v>7.1300000000000002E-2</v>
      </c>
      <c r="AA482" s="146">
        <v>46568</v>
      </c>
      <c r="AB482" s="141" t="s">
        <v>636</v>
      </c>
      <c r="AC482" s="141"/>
      <c r="AD482" s="235"/>
      <c r="AE482" s="208"/>
      <c r="AF482" s="146"/>
      <c r="AG482" s="141"/>
      <c r="AH482" s="141"/>
      <c r="AI482" s="151"/>
      <c r="AJ482" s="141" t="s">
        <v>55</v>
      </c>
      <c r="AK482" s="141" t="s">
        <v>791</v>
      </c>
      <c r="AL482" s="141"/>
      <c r="AM482" s="141" t="s">
        <v>305</v>
      </c>
      <c r="AN482" s="146">
        <v>45565</v>
      </c>
      <c r="AO482" s="146">
        <v>45565</v>
      </c>
      <c r="AP482" s="208"/>
      <c r="AQ482" s="148">
        <v>6171.43</v>
      </c>
      <c r="AR482" s="148">
        <v>102.64</v>
      </c>
      <c r="AS482" s="148">
        <v>1</v>
      </c>
      <c r="AT482" s="148">
        <v>6.3343600000000002</v>
      </c>
      <c r="AU482" s="148">
        <v>6.3343600000000002</v>
      </c>
      <c r="AV482" s="151"/>
      <c r="AW482" s="151"/>
      <c r="AX482" s="141"/>
      <c r="AY482" s="141" t="s">
        <v>4063</v>
      </c>
      <c r="AZ482" s="229">
        <v>1.07530932E-4</v>
      </c>
      <c r="BA482" s="229">
        <v>4.7721497641955402E-6</v>
      </c>
    </row>
    <row r="483" spans="1:53" ht="13.5" thickBot="1">
      <c r="A483" s="153">
        <v>8700</v>
      </c>
      <c r="B483" s="153">
        <v>12956</v>
      </c>
      <c r="C483" s="254"/>
      <c r="D483" s="141"/>
      <c r="E483" s="141" t="s">
        <v>4393</v>
      </c>
      <c r="F483" s="141">
        <v>11020410</v>
      </c>
      <c r="G483" s="141" t="s">
        <v>245</v>
      </c>
      <c r="H483" s="151"/>
      <c r="I483" s="141" t="s">
        <v>53</v>
      </c>
      <c r="J483" s="141"/>
      <c r="K483" s="141" t="s">
        <v>257</v>
      </c>
      <c r="L483" s="141" t="s">
        <v>62</v>
      </c>
      <c r="M483" s="141" t="s">
        <v>62</v>
      </c>
      <c r="N483" s="141"/>
      <c r="O483" s="207">
        <v>45132</v>
      </c>
      <c r="P483" s="141" t="s">
        <v>298</v>
      </c>
      <c r="Q483" s="141" t="s">
        <v>298</v>
      </c>
      <c r="R483" s="141" t="s">
        <v>298</v>
      </c>
      <c r="S483" s="141" t="s">
        <v>1206</v>
      </c>
      <c r="T483" s="232">
        <v>2.5</v>
      </c>
      <c r="U483" s="151" t="s">
        <v>3023</v>
      </c>
      <c r="V483" s="209">
        <v>0.08</v>
      </c>
      <c r="W483" s="141"/>
      <c r="X483" s="141"/>
      <c r="Y483" s="209"/>
      <c r="Z483" s="229">
        <v>7.1599999999999997E-2</v>
      </c>
      <c r="AA483" s="146">
        <v>46568</v>
      </c>
      <c r="AB483" s="141" t="s">
        <v>636</v>
      </c>
      <c r="AC483" s="141"/>
      <c r="AD483" s="235"/>
      <c r="AE483" s="208"/>
      <c r="AF483" s="146"/>
      <c r="AG483" s="141"/>
      <c r="AH483" s="141"/>
      <c r="AI483" s="151"/>
      <c r="AJ483" s="141" t="s">
        <v>55</v>
      </c>
      <c r="AK483" s="141" t="s">
        <v>791</v>
      </c>
      <c r="AL483" s="141"/>
      <c r="AM483" s="141" t="s">
        <v>305</v>
      </c>
      <c r="AN483" s="146">
        <v>45565</v>
      </c>
      <c r="AO483" s="146">
        <v>45565</v>
      </c>
      <c r="AP483" s="208"/>
      <c r="AQ483" s="148">
        <v>5914.29</v>
      </c>
      <c r="AR483" s="148">
        <v>102.56</v>
      </c>
      <c r="AS483" s="148">
        <v>1</v>
      </c>
      <c r="AT483" s="148">
        <v>6.0656999999999996</v>
      </c>
      <c r="AU483" s="148">
        <v>6.0656999999999996</v>
      </c>
      <c r="AV483" s="151"/>
      <c r="AW483" s="151"/>
      <c r="AX483" s="141"/>
      <c r="AY483" s="141" t="s">
        <v>4063</v>
      </c>
      <c r="AZ483" s="229">
        <v>1.0297021E-4</v>
      </c>
      <c r="BA483" s="229">
        <v>4.5697479815926003E-6</v>
      </c>
    </row>
    <row r="484" spans="1:53" ht="13.5" thickBot="1">
      <c r="A484" s="153">
        <v>8700</v>
      </c>
      <c r="B484" s="153">
        <v>12956</v>
      </c>
      <c r="C484" s="254"/>
      <c r="D484" s="141"/>
      <c r="E484" s="141" t="s">
        <v>4394</v>
      </c>
      <c r="F484" s="141">
        <v>11020412</v>
      </c>
      <c r="G484" s="141" t="s">
        <v>245</v>
      </c>
      <c r="H484" s="151"/>
      <c r="I484" s="141" t="s">
        <v>53</v>
      </c>
      <c r="J484" s="141"/>
      <c r="K484" s="141" t="s">
        <v>257</v>
      </c>
      <c r="L484" s="141" t="s">
        <v>62</v>
      </c>
      <c r="M484" s="141" t="s">
        <v>62</v>
      </c>
      <c r="N484" s="141"/>
      <c r="O484" s="207">
        <v>45148</v>
      </c>
      <c r="P484" s="141" t="s">
        <v>298</v>
      </c>
      <c r="Q484" s="141" t="s">
        <v>298</v>
      </c>
      <c r="R484" s="141" t="s">
        <v>298</v>
      </c>
      <c r="S484" s="141" t="s">
        <v>1206</v>
      </c>
      <c r="T484" s="232">
        <v>2.5</v>
      </c>
      <c r="U484" s="151" t="s">
        <v>3023</v>
      </c>
      <c r="V484" s="209">
        <v>0.08</v>
      </c>
      <c r="W484" s="141"/>
      <c r="X484" s="141"/>
      <c r="Y484" s="209"/>
      <c r="Z484" s="229">
        <v>7.1900000000000006E-2</v>
      </c>
      <c r="AA484" s="146">
        <v>46568</v>
      </c>
      <c r="AB484" s="141" t="s">
        <v>636</v>
      </c>
      <c r="AC484" s="141"/>
      <c r="AD484" s="235"/>
      <c r="AE484" s="208"/>
      <c r="AF484" s="146"/>
      <c r="AG484" s="141"/>
      <c r="AH484" s="141"/>
      <c r="AI484" s="151"/>
      <c r="AJ484" s="141" t="s">
        <v>55</v>
      </c>
      <c r="AK484" s="141" t="s">
        <v>791</v>
      </c>
      <c r="AL484" s="141"/>
      <c r="AM484" s="141" t="s">
        <v>305</v>
      </c>
      <c r="AN484" s="146">
        <v>45565</v>
      </c>
      <c r="AO484" s="146">
        <v>45565</v>
      </c>
      <c r="AP484" s="208"/>
      <c r="AQ484" s="148">
        <v>23142.86</v>
      </c>
      <c r="AR484" s="148">
        <v>102.48</v>
      </c>
      <c r="AS484" s="148">
        <v>1</v>
      </c>
      <c r="AT484" s="148">
        <v>23.716799999999999</v>
      </c>
      <c r="AU484" s="148">
        <v>23.716799999999999</v>
      </c>
      <c r="AV484" s="151"/>
      <c r="AW484" s="151"/>
      <c r="AX484" s="141"/>
      <c r="AY484" s="141" t="s">
        <v>4063</v>
      </c>
      <c r="AZ484" s="229">
        <v>4.0261204399999999E-4</v>
      </c>
      <c r="BA484" s="229">
        <v>1.78676490643842E-5</v>
      </c>
    </row>
    <row r="485" spans="1:53" ht="13.5" thickBot="1">
      <c r="A485" s="153">
        <v>8700</v>
      </c>
      <c r="B485" s="153">
        <v>12956</v>
      </c>
      <c r="C485" s="254"/>
      <c r="D485" s="141"/>
      <c r="E485" s="141" t="s">
        <v>4395</v>
      </c>
      <c r="F485" s="141">
        <v>11020413</v>
      </c>
      <c r="G485" s="141" t="s">
        <v>245</v>
      </c>
      <c r="H485" s="151"/>
      <c r="I485" s="141" t="s">
        <v>53</v>
      </c>
      <c r="J485" s="141"/>
      <c r="K485" s="141" t="s">
        <v>257</v>
      </c>
      <c r="L485" s="141" t="s">
        <v>62</v>
      </c>
      <c r="M485" s="141" t="s">
        <v>62</v>
      </c>
      <c r="N485" s="141"/>
      <c r="O485" s="207">
        <v>45161</v>
      </c>
      <c r="P485" s="141" t="s">
        <v>298</v>
      </c>
      <c r="Q485" s="141" t="s">
        <v>298</v>
      </c>
      <c r="R485" s="141" t="s">
        <v>298</v>
      </c>
      <c r="S485" s="141" t="s">
        <v>1206</v>
      </c>
      <c r="T485" s="232">
        <v>2.5</v>
      </c>
      <c r="U485" s="151" t="s">
        <v>3021</v>
      </c>
      <c r="V485" s="209">
        <v>0.08</v>
      </c>
      <c r="W485" s="141"/>
      <c r="X485" s="141"/>
      <c r="Y485" s="209"/>
      <c r="Z485" s="229">
        <v>7.1900000000000006E-2</v>
      </c>
      <c r="AA485" s="146">
        <v>46568</v>
      </c>
      <c r="AB485" s="141" t="s">
        <v>636</v>
      </c>
      <c r="AC485" s="141"/>
      <c r="AD485" s="235"/>
      <c r="AE485" s="208"/>
      <c r="AF485" s="146"/>
      <c r="AG485" s="141"/>
      <c r="AH485" s="141"/>
      <c r="AI485" s="151"/>
      <c r="AJ485" s="141" t="s">
        <v>55</v>
      </c>
      <c r="AK485" s="141" t="s">
        <v>791</v>
      </c>
      <c r="AL485" s="141"/>
      <c r="AM485" s="141" t="s">
        <v>305</v>
      </c>
      <c r="AN485" s="146">
        <v>45565</v>
      </c>
      <c r="AO485" s="146">
        <v>45565</v>
      </c>
      <c r="AP485" s="208"/>
      <c r="AQ485" s="148">
        <v>81039</v>
      </c>
      <c r="AR485" s="148">
        <v>102.49</v>
      </c>
      <c r="AS485" s="148">
        <v>1</v>
      </c>
      <c r="AT485" s="148">
        <v>83.056870000000004</v>
      </c>
      <c r="AU485" s="148">
        <v>83.056870000000004</v>
      </c>
      <c r="AV485" s="151"/>
      <c r="AW485" s="151"/>
      <c r="AX485" s="141"/>
      <c r="AY485" s="141" t="s">
        <v>4063</v>
      </c>
      <c r="AZ485" s="229">
        <v>1.4099581829999999E-3</v>
      </c>
      <c r="BA485" s="229">
        <v>6.2572986471454094E-5</v>
      </c>
    </row>
    <row r="486" spans="1:53" ht="13.5" thickBot="1">
      <c r="A486" s="153">
        <v>8700</v>
      </c>
      <c r="B486" s="153">
        <v>12956</v>
      </c>
      <c r="C486" s="254"/>
      <c r="D486" s="141"/>
      <c r="E486" s="141" t="s">
        <v>4296</v>
      </c>
      <c r="F486" s="141">
        <v>11020415</v>
      </c>
      <c r="G486" s="141" t="s">
        <v>245</v>
      </c>
      <c r="H486" s="151" t="s">
        <v>865</v>
      </c>
      <c r="I486" s="141" t="s">
        <v>53</v>
      </c>
      <c r="J486" s="141"/>
      <c r="K486" s="141" t="s">
        <v>140</v>
      </c>
      <c r="L486" s="141" t="s">
        <v>62</v>
      </c>
      <c r="M486" s="141" t="s">
        <v>62</v>
      </c>
      <c r="N486" s="141"/>
      <c r="O486" s="207">
        <v>45162</v>
      </c>
      <c r="P486" s="141" t="s">
        <v>298</v>
      </c>
      <c r="Q486" s="141" t="s">
        <v>298</v>
      </c>
      <c r="R486" s="141" t="s">
        <v>298</v>
      </c>
      <c r="S486" s="141" t="s">
        <v>1206</v>
      </c>
      <c r="T486" s="232">
        <v>4.6100000000000003</v>
      </c>
      <c r="U486" s="151" t="s">
        <v>3021</v>
      </c>
      <c r="V486" s="209">
        <v>0.06</v>
      </c>
      <c r="W486" s="141"/>
      <c r="X486" s="141"/>
      <c r="Y486" s="209"/>
      <c r="Z486" s="229">
        <v>6.1699999999999998E-2</v>
      </c>
      <c r="AA486" s="146">
        <v>47559</v>
      </c>
      <c r="AB486" s="141" t="s">
        <v>635</v>
      </c>
      <c r="AC486" s="141"/>
      <c r="AD486" s="235"/>
      <c r="AE486" s="208"/>
      <c r="AF486" s="146"/>
      <c r="AG486" s="141"/>
      <c r="AH486" s="141"/>
      <c r="AI486" s="151"/>
      <c r="AJ486" s="141" t="s">
        <v>55</v>
      </c>
      <c r="AK486" s="141" t="s">
        <v>791</v>
      </c>
      <c r="AL486" s="141"/>
      <c r="AM486" s="141" t="s">
        <v>305</v>
      </c>
      <c r="AN486" s="146">
        <v>45565</v>
      </c>
      <c r="AO486" s="146">
        <v>45565</v>
      </c>
      <c r="AP486" s="208"/>
      <c r="AQ486" s="148">
        <v>34644</v>
      </c>
      <c r="AR486" s="148">
        <v>103.7</v>
      </c>
      <c r="AS486" s="148">
        <v>1</v>
      </c>
      <c r="AT486" s="148">
        <v>35.925829999999998</v>
      </c>
      <c r="AU486" s="148">
        <v>35.925829999999998</v>
      </c>
      <c r="AV486" s="151"/>
      <c r="AW486" s="151"/>
      <c r="AX486" s="141"/>
      <c r="AY486" s="141" t="s">
        <v>4063</v>
      </c>
      <c r="AZ486" s="229">
        <v>6.0987029699999999E-4</v>
      </c>
      <c r="BA486" s="229">
        <v>2.7065629544741599E-5</v>
      </c>
    </row>
    <row r="487" spans="1:53" ht="13.5" thickBot="1">
      <c r="A487" s="153">
        <v>8700</v>
      </c>
      <c r="B487" s="153">
        <v>12956</v>
      </c>
      <c r="C487" s="254"/>
      <c r="D487" s="141"/>
      <c r="E487" s="141" t="s">
        <v>4396</v>
      </c>
      <c r="F487" s="141">
        <v>11020418</v>
      </c>
      <c r="G487" s="141" t="s">
        <v>245</v>
      </c>
      <c r="H487" s="151"/>
      <c r="I487" s="141" t="s">
        <v>53</v>
      </c>
      <c r="J487" s="141"/>
      <c r="K487" s="141" t="s">
        <v>257</v>
      </c>
      <c r="L487" s="141" t="s">
        <v>62</v>
      </c>
      <c r="M487" s="141" t="s">
        <v>62</v>
      </c>
      <c r="N487" s="141"/>
      <c r="O487" s="207">
        <v>45179</v>
      </c>
      <c r="P487" s="141" t="s">
        <v>298</v>
      </c>
      <c r="Q487" s="141" t="s">
        <v>298</v>
      </c>
      <c r="R487" s="141" t="s">
        <v>298</v>
      </c>
      <c r="S487" s="141" t="s">
        <v>1206</v>
      </c>
      <c r="T487" s="232">
        <v>2.5</v>
      </c>
      <c r="U487" s="151" t="s">
        <v>3023</v>
      </c>
      <c r="V487" s="209">
        <v>0.08</v>
      </c>
      <c r="W487" s="141"/>
      <c r="X487" s="141"/>
      <c r="Y487" s="209"/>
      <c r="Z487" s="229">
        <v>7.0800000000000002E-2</v>
      </c>
      <c r="AA487" s="146">
        <v>46568</v>
      </c>
      <c r="AB487" s="141" t="s">
        <v>636</v>
      </c>
      <c r="AC487" s="141"/>
      <c r="AD487" s="235"/>
      <c r="AE487" s="208"/>
      <c r="AF487" s="146"/>
      <c r="AG487" s="141"/>
      <c r="AH487" s="141"/>
      <c r="AI487" s="151"/>
      <c r="AJ487" s="141" t="s">
        <v>55</v>
      </c>
      <c r="AK487" s="141" t="s">
        <v>791</v>
      </c>
      <c r="AL487" s="141"/>
      <c r="AM487" s="141" t="s">
        <v>305</v>
      </c>
      <c r="AN487" s="146">
        <v>45565</v>
      </c>
      <c r="AO487" s="146">
        <v>45565</v>
      </c>
      <c r="AP487" s="208"/>
      <c r="AQ487" s="148">
        <v>5700</v>
      </c>
      <c r="AR487" s="148">
        <v>102.76</v>
      </c>
      <c r="AS487" s="148">
        <v>1</v>
      </c>
      <c r="AT487" s="148">
        <v>5.8573199999999996</v>
      </c>
      <c r="AU487" s="148">
        <v>5.8573199999999996</v>
      </c>
      <c r="AV487" s="151"/>
      <c r="AW487" s="151"/>
      <c r="AX487" s="141"/>
      <c r="AY487" s="141" t="s">
        <v>4063</v>
      </c>
      <c r="AZ487" s="229">
        <v>9.9432789454123295E-5</v>
      </c>
      <c r="BA487" s="229">
        <v>4.4127596563532599E-6</v>
      </c>
    </row>
    <row r="488" spans="1:53" ht="13.5" thickBot="1">
      <c r="A488" s="153">
        <v>8700</v>
      </c>
      <c r="B488" s="153">
        <v>12956</v>
      </c>
      <c r="C488" s="254"/>
      <c r="D488" s="141"/>
      <c r="E488" s="141" t="s">
        <v>4397</v>
      </c>
      <c r="F488" s="141">
        <v>11020420</v>
      </c>
      <c r="G488" s="141" t="s">
        <v>245</v>
      </c>
      <c r="H488" s="151"/>
      <c r="I488" s="141" t="s">
        <v>53</v>
      </c>
      <c r="J488" s="141"/>
      <c r="K488" s="141" t="s">
        <v>257</v>
      </c>
      <c r="L488" s="141" t="s">
        <v>62</v>
      </c>
      <c r="M488" s="141" t="s">
        <v>62</v>
      </c>
      <c r="N488" s="141"/>
      <c r="O488" s="207">
        <v>45195</v>
      </c>
      <c r="P488" s="141" t="s">
        <v>298</v>
      </c>
      <c r="Q488" s="141" t="s">
        <v>298</v>
      </c>
      <c r="R488" s="141" t="s">
        <v>298</v>
      </c>
      <c r="S488" s="141" t="s">
        <v>1206</v>
      </c>
      <c r="T488" s="232">
        <v>2.5</v>
      </c>
      <c r="U488" s="151" t="s">
        <v>3021</v>
      </c>
      <c r="V488" s="209">
        <v>0.08</v>
      </c>
      <c r="W488" s="141"/>
      <c r="X488" s="141"/>
      <c r="Y488" s="209"/>
      <c r="Z488" s="229">
        <v>7.0599999999999996E-2</v>
      </c>
      <c r="AA488" s="146">
        <v>46568</v>
      </c>
      <c r="AB488" s="141" t="s">
        <v>636</v>
      </c>
      <c r="AC488" s="141"/>
      <c r="AD488" s="235"/>
      <c r="AE488" s="208"/>
      <c r="AF488" s="146"/>
      <c r="AG488" s="141"/>
      <c r="AH488" s="141"/>
      <c r="AI488" s="151"/>
      <c r="AJ488" s="141" t="s">
        <v>55</v>
      </c>
      <c r="AK488" s="141" t="s">
        <v>791</v>
      </c>
      <c r="AL488" s="141"/>
      <c r="AM488" s="141" t="s">
        <v>305</v>
      </c>
      <c r="AN488" s="146">
        <v>45565</v>
      </c>
      <c r="AO488" s="146">
        <v>45565</v>
      </c>
      <c r="AP488" s="208"/>
      <c r="AQ488" s="148">
        <v>17100</v>
      </c>
      <c r="AR488" s="148">
        <v>102.8</v>
      </c>
      <c r="AS488" s="148">
        <v>1</v>
      </c>
      <c r="AT488" s="148">
        <v>17.578800000000001</v>
      </c>
      <c r="AU488" s="148">
        <v>17.578800000000001</v>
      </c>
      <c r="AV488" s="151"/>
      <c r="AW488" s="151"/>
      <c r="AX488" s="141"/>
      <c r="AY488" s="141" t="s">
        <v>4063</v>
      </c>
      <c r="AZ488" s="229">
        <v>2.9841448200000002E-4</v>
      </c>
      <c r="BA488" s="229">
        <v>1.3243432055462699E-5</v>
      </c>
    </row>
    <row r="489" spans="1:53" ht="13.5" thickBot="1">
      <c r="A489" s="153">
        <v>8700</v>
      </c>
      <c r="B489" s="153">
        <v>12956</v>
      </c>
      <c r="C489" s="254"/>
      <c r="D489" s="141"/>
      <c r="E489" s="141" t="s">
        <v>4398</v>
      </c>
      <c r="F489" s="141">
        <v>11020422</v>
      </c>
      <c r="G489" s="141" t="s">
        <v>245</v>
      </c>
      <c r="H489" s="151"/>
      <c r="I489" s="141" t="s">
        <v>53</v>
      </c>
      <c r="J489" s="141"/>
      <c r="K489" s="141" t="s">
        <v>257</v>
      </c>
      <c r="L489" s="141" t="s">
        <v>62</v>
      </c>
      <c r="M489" s="141" t="s">
        <v>62</v>
      </c>
      <c r="N489" s="141"/>
      <c r="O489" s="207">
        <v>45209</v>
      </c>
      <c r="P489" s="141" t="s">
        <v>298</v>
      </c>
      <c r="Q489" s="141" t="s">
        <v>298</v>
      </c>
      <c r="R489" s="141" t="s">
        <v>298</v>
      </c>
      <c r="S489" s="141" t="s">
        <v>1206</v>
      </c>
      <c r="T489" s="232">
        <v>2.5</v>
      </c>
      <c r="U489" s="151" t="s">
        <v>3021</v>
      </c>
      <c r="V489" s="209">
        <v>0.08</v>
      </c>
      <c r="W489" s="141"/>
      <c r="X489" s="141"/>
      <c r="Y489" s="209"/>
      <c r="Z489" s="229">
        <v>6.88E-2</v>
      </c>
      <c r="AA489" s="146">
        <v>46568</v>
      </c>
      <c r="AB489" s="141" t="s">
        <v>636</v>
      </c>
      <c r="AC489" s="141"/>
      <c r="AD489" s="235"/>
      <c r="AE489" s="208"/>
      <c r="AF489" s="146"/>
      <c r="AG489" s="141"/>
      <c r="AH489" s="141"/>
      <c r="AI489" s="151"/>
      <c r="AJ489" s="141" t="s">
        <v>55</v>
      </c>
      <c r="AK489" s="141" t="s">
        <v>791</v>
      </c>
      <c r="AL489" s="141"/>
      <c r="AM489" s="141" t="s">
        <v>305</v>
      </c>
      <c r="AN489" s="146">
        <v>45565</v>
      </c>
      <c r="AO489" s="146">
        <v>45565</v>
      </c>
      <c r="AP489" s="208"/>
      <c r="AQ489" s="148">
        <v>27000</v>
      </c>
      <c r="AR489" s="148">
        <v>103.22</v>
      </c>
      <c r="AS489" s="148">
        <v>1</v>
      </c>
      <c r="AT489" s="148">
        <v>27.869399999999999</v>
      </c>
      <c r="AU489" s="148">
        <v>27.869399999999999</v>
      </c>
      <c r="AV489" s="151"/>
      <c r="AW489" s="151"/>
      <c r="AX489" s="141"/>
      <c r="AY489" s="141" t="s">
        <v>4063</v>
      </c>
      <c r="AZ489" s="229">
        <v>4.7310582000000001E-4</v>
      </c>
      <c r="BA489" s="229">
        <v>2.0996114941094501E-5</v>
      </c>
    </row>
    <row r="490" spans="1:53" ht="13.5" thickBot="1">
      <c r="A490" s="153">
        <v>8700</v>
      </c>
      <c r="B490" s="153">
        <v>12956</v>
      </c>
      <c r="C490" s="254"/>
      <c r="D490" s="141"/>
      <c r="E490" s="141" t="s">
        <v>4297</v>
      </c>
      <c r="F490" s="141">
        <v>11020424</v>
      </c>
      <c r="G490" s="141" t="s">
        <v>245</v>
      </c>
      <c r="H490" s="151" t="s">
        <v>865</v>
      </c>
      <c r="I490" s="141" t="s">
        <v>53</v>
      </c>
      <c r="J490" s="141"/>
      <c r="K490" s="141" t="s">
        <v>140</v>
      </c>
      <c r="L490" s="141" t="s">
        <v>62</v>
      </c>
      <c r="M490" s="141" t="s">
        <v>62</v>
      </c>
      <c r="N490" s="141"/>
      <c r="O490" s="207">
        <v>45218</v>
      </c>
      <c r="P490" s="141" t="s">
        <v>298</v>
      </c>
      <c r="Q490" s="141" t="s">
        <v>298</v>
      </c>
      <c r="R490" s="141" t="s">
        <v>298</v>
      </c>
      <c r="S490" s="141" t="s">
        <v>1206</v>
      </c>
      <c r="T490" s="232">
        <v>4.62</v>
      </c>
      <c r="U490" s="151" t="s">
        <v>3021</v>
      </c>
      <c r="V490" s="209">
        <v>0.06</v>
      </c>
      <c r="W490" s="141"/>
      <c r="X490" s="141"/>
      <c r="Y490" s="209"/>
      <c r="Z490" s="229">
        <v>5.74E-2</v>
      </c>
      <c r="AA490" s="146">
        <v>47559</v>
      </c>
      <c r="AB490" s="141" t="s">
        <v>635</v>
      </c>
      <c r="AC490" s="141"/>
      <c r="AD490" s="235"/>
      <c r="AE490" s="208"/>
      <c r="AF490" s="146"/>
      <c r="AG490" s="141"/>
      <c r="AH490" s="141"/>
      <c r="AI490" s="151"/>
      <c r="AJ490" s="141" t="s">
        <v>55</v>
      </c>
      <c r="AK490" s="141" t="s">
        <v>791</v>
      </c>
      <c r="AL490" s="141"/>
      <c r="AM490" s="141" t="s">
        <v>305</v>
      </c>
      <c r="AN490" s="146">
        <v>45565</v>
      </c>
      <c r="AO490" s="146">
        <v>45565</v>
      </c>
      <c r="AP490" s="208"/>
      <c r="AQ490" s="148">
        <v>47700</v>
      </c>
      <c r="AR490" s="148">
        <v>105.64</v>
      </c>
      <c r="AS490" s="148">
        <v>1</v>
      </c>
      <c r="AT490" s="148">
        <v>50.390279999999997</v>
      </c>
      <c r="AU490" s="148">
        <v>50.390279999999997</v>
      </c>
      <c r="AV490" s="151"/>
      <c r="AW490" s="151"/>
      <c r="AX490" s="141"/>
      <c r="AY490" s="141" t="s">
        <v>4063</v>
      </c>
      <c r="AZ490" s="229">
        <v>8.5541614599999997E-4</v>
      </c>
      <c r="BA490" s="229">
        <v>3.7962787530191999E-5</v>
      </c>
    </row>
    <row r="491" spans="1:53" ht="13.5" thickBot="1">
      <c r="A491" s="153">
        <v>8700</v>
      </c>
      <c r="B491" s="153">
        <v>12956</v>
      </c>
      <c r="C491" s="254"/>
      <c r="D491" s="141"/>
      <c r="E491" s="141" t="s">
        <v>4399</v>
      </c>
      <c r="F491" s="141">
        <v>11020425</v>
      </c>
      <c r="G491" s="141" t="s">
        <v>245</v>
      </c>
      <c r="H491" s="151"/>
      <c r="I491" s="141" t="s">
        <v>53</v>
      </c>
      <c r="J491" s="141"/>
      <c r="K491" s="141" t="s">
        <v>257</v>
      </c>
      <c r="L491" s="141" t="s">
        <v>62</v>
      </c>
      <c r="M491" s="141" t="s">
        <v>62</v>
      </c>
      <c r="N491" s="141"/>
      <c r="O491" s="207">
        <v>45224</v>
      </c>
      <c r="P491" s="141" t="s">
        <v>298</v>
      </c>
      <c r="Q491" s="141" t="s">
        <v>298</v>
      </c>
      <c r="R491" s="141" t="s">
        <v>298</v>
      </c>
      <c r="S491" s="141" t="s">
        <v>1206</v>
      </c>
      <c r="T491" s="232">
        <v>2.5</v>
      </c>
      <c r="U491" s="151" t="s">
        <v>3021</v>
      </c>
      <c r="V491" s="209">
        <v>0.08</v>
      </c>
      <c r="W491" s="141"/>
      <c r="X491" s="141"/>
      <c r="Y491" s="209"/>
      <c r="Z491" s="229">
        <v>6.5199999999999994E-2</v>
      </c>
      <c r="AA491" s="146">
        <v>46568</v>
      </c>
      <c r="AB491" s="141" t="s">
        <v>636</v>
      </c>
      <c r="AC491" s="141"/>
      <c r="AD491" s="235"/>
      <c r="AE491" s="208"/>
      <c r="AF491" s="146"/>
      <c r="AG491" s="141"/>
      <c r="AH491" s="141"/>
      <c r="AI491" s="151"/>
      <c r="AJ491" s="141" t="s">
        <v>55</v>
      </c>
      <c r="AK491" s="141" t="s">
        <v>791</v>
      </c>
      <c r="AL491" s="141"/>
      <c r="AM491" s="141" t="s">
        <v>305</v>
      </c>
      <c r="AN491" s="146">
        <v>45565</v>
      </c>
      <c r="AO491" s="146">
        <v>45565</v>
      </c>
      <c r="AP491" s="208"/>
      <c r="AQ491" s="148">
        <v>6300</v>
      </c>
      <c r="AR491" s="148">
        <v>104.1</v>
      </c>
      <c r="AS491" s="148">
        <v>1</v>
      </c>
      <c r="AT491" s="148">
        <v>6.5583</v>
      </c>
      <c r="AU491" s="148">
        <v>6.5583</v>
      </c>
      <c r="AV491" s="151"/>
      <c r="AW491" s="151"/>
      <c r="AX491" s="141"/>
      <c r="AY491" s="141" t="s">
        <v>4063</v>
      </c>
      <c r="AZ491" s="229">
        <v>1.11332497E-4</v>
      </c>
      <c r="BA491" s="229">
        <v>4.9408606076262804E-6</v>
      </c>
    </row>
    <row r="492" spans="1:53" ht="13.5" thickBot="1">
      <c r="A492" s="153">
        <v>8700</v>
      </c>
      <c r="B492" s="153">
        <v>12956</v>
      </c>
      <c r="C492" s="254"/>
      <c r="D492" s="141"/>
      <c r="E492" s="141" t="s">
        <v>4400</v>
      </c>
      <c r="F492" s="141">
        <v>11020426</v>
      </c>
      <c r="G492" s="141" t="s">
        <v>245</v>
      </c>
      <c r="H492" s="151"/>
      <c r="I492" s="141" t="s">
        <v>53</v>
      </c>
      <c r="J492" s="141"/>
      <c r="K492" s="141" t="s">
        <v>257</v>
      </c>
      <c r="L492" s="141" t="s">
        <v>62</v>
      </c>
      <c r="M492" s="141" t="s">
        <v>62</v>
      </c>
      <c r="N492" s="141"/>
      <c r="O492" s="207">
        <v>45239</v>
      </c>
      <c r="P492" s="141" t="s">
        <v>298</v>
      </c>
      <c r="Q492" s="141" t="s">
        <v>298</v>
      </c>
      <c r="R492" s="141" t="s">
        <v>298</v>
      </c>
      <c r="S492" s="141" t="s">
        <v>1206</v>
      </c>
      <c r="T492" s="232">
        <v>2.5</v>
      </c>
      <c r="U492" s="151" t="s">
        <v>3021</v>
      </c>
      <c r="V492" s="209">
        <v>0.08</v>
      </c>
      <c r="W492" s="141"/>
      <c r="X492" s="141"/>
      <c r="Y492" s="209"/>
      <c r="Z492" s="229">
        <v>6.7099999999999993E-2</v>
      </c>
      <c r="AA492" s="146">
        <v>46568</v>
      </c>
      <c r="AB492" s="141" t="s">
        <v>636</v>
      </c>
      <c r="AC492" s="141"/>
      <c r="AD492" s="235"/>
      <c r="AE492" s="208"/>
      <c r="AF492" s="146"/>
      <c r="AG492" s="141"/>
      <c r="AH492" s="141"/>
      <c r="AI492" s="151"/>
      <c r="AJ492" s="141" t="s">
        <v>55</v>
      </c>
      <c r="AK492" s="141" t="s">
        <v>791</v>
      </c>
      <c r="AL492" s="141"/>
      <c r="AM492" s="141" t="s">
        <v>305</v>
      </c>
      <c r="AN492" s="146">
        <v>45565</v>
      </c>
      <c r="AO492" s="146">
        <v>45565</v>
      </c>
      <c r="AP492" s="208"/>
      <c r="AQ492" s="148">
        <v>11400</v>
      </c>
      <c r="AR492" s="148">
        <v>103.63</v>
      </c>
      <c r="AS492" s="148">
        <v>1</v>
      </c>
      <c r="AT492" s="148">
        <v>11.81382</v>
      </c>
      <c r="AU492" s="148">
        <v>11.81382</v>
      </c>
      <c r="AV492" s="151"/>
      <c r="AW492" s="151"/>
      <c r="AX492" s="141"/>
      <c r="AY492" s="141" t="s">
        <v>4063</v>
      </c>
      <c r="AZ492" s="229">
        <v>2.0054924E-4</v>
      </c>
      <c r="BA492" s="229">
        <v>8.9002390655486204E-6</v>
      </c>
    </row>
    <row r="493" spans="1:53" ht="13.5" thickBot="1">
      <c r="A493" s="153">
        <v>8700</v>
      </c>
      <c r="B493" s="153">
        <v>12956</v>
      </c>
      <c r="C493" s="254"/>
      <c r="D493" s="141"/>
      <c r="E493" s="141" t="s">
        <v>4401</v>
      </c>
      <c r="F493" s="141">
        <v>11020428</v>
      </c>
      <c r="G493" s="141" t="s">
        <v>245</v>
      </c>
      <c r="H493" s="151"/>
      <c r="I493" s="141" t="s">
        <v>53</v>
      </c>
      <c r="J493" s="141"/>
      <c r="K493" s="141" t="s">
        <v>257</v>
      </c>
      <c r="L493" s="141" t="s">
        <v>62</v>
      </c>
      <c r="M493" s="141" t="s">
        <v>62</v>
      </c>
      <c r="N493" s="141"/>
      <c r="O493" s="207">
        <v>45253</v>
      </c>
      <c r="P493" s="141" t="s">
        <v>298</v>
      </c>
      <c r="Q493" s="141" t="s">
        <v>298</v>
      </c>
      <c r="R493" s="141" t="s">
        <v>298</v>
      </c>
      <c r="S493" s="141" t="s">
        <v>1206</v>
      </c>
      <c r="T493" s="232">
        <v>2.5</v>
      </c>
      <c r="U493" s="151" t="s">
        <v>3021</v>
      </c>
      <c r="V493" s="209">
        <v>0.08</v>
      </c>
      <c r="W493" s="141"/>
      <c r="X493" s="141"/>
      <c r="Y493" s="209"/>
      <c r="Z493" s="229">
        <v>6.8600000000000008E-2</v>
      </c>
      <c r="AA493" s="146">
        <v>46568</v>
      </c>
      <c r="AB493" s="141" t="s">
        <v>636</v>
      </c>
      <c r="AC493" s="141"/>
      <c r="AD493" s="235"/>
      <c r="AE493" s="208"/>
      <c r="AF493" s="146"/>
      <c r="AG493" s="141"/>
      <c r="AH493" s="141"/>
      <c r="AI493" s="151"/>
      <c r="AJ493" s="141" t="s">
        <v>55</v>
      </c>
      <c r="AK493" s="141" t="s">
        <v>791</v>
      </c>
      <c r="AL493" s="141"/>
      <c r="AM493" s="141" t="s">
        <v>305</v>
      </c>
      <c r="AN493" s="146">
        <v>45565</v>
      </c>
      <c r="AO493" s="146">
        <v>45565</v>
      </c>
      <c r="AP493" s="208"/>
      <c r="AQ493" s="148">
        <v>12300</v>
      </c>
      <c r="AR493" s="148">
        <v>103.27</v>
      </c>
      <c r="AS493" s="148">
        <v>1</v>
      </c>
      <c r="AT493" s="148">
        <v>12.702209999999999</v>
      </c>
      <c r="AU493" s="148">
        <v>12.702209999999999</v>
      </c>
      <c r="AV493" s="151"/>
      <c r="AW493" s="151"/>
      <c r="AX493" s="141"/>
      <c r="AY493" s="141" t="s">
        <v>4063</v>
      </c>
      <c r="AZ493" s="229">
        <v>2.15630386E-4</v>
      </c>
      <c r="BA493" s="229">
        <v>9.5695300640099808E-6</v>
      </c>
    </row>
    <row r="494" spans="1:53" ht="13.5" thickBot="1">
      <c r="A494" s="153">
        <v>8700</v>
      </c>
      <c r="B494" s="153">
        <v>12956</v>
      </c>
      <c r="C494" s="254"/>
      <c r="D494" s="141"/>
      <c r="E494" s="141" t="s">
        <v>4298</v>
      </c>
      <c r="F494" s="141">
        <v>11020429</v>
      </c>
      <c r="G494" s="141" t="s">
        <v>245</v>
      </c>
      <c r="H494" s="151" t="s">
        <v>851</v>
      </c>
      <c r="I494" s="141" t="s">
        <v>53</v>
      </c>
      <c r="J494" s="141"/>
      <c r="K494" s="141" t="s">
        <v>140</v>
      </c>
      <c r="L494" s="141" t="s">
        <v>62</v>
      </c>
      <c r="M494" s="141" t="s">
        <v>62</v>
      </c>
      <c r="N494" s="141"/>
      <c r="O494" s="207">
        <v>45257</v>
      </c>
      <c r="P494" s="141" t="s">
        <v>298</v>
      </c>
      <c r="Q494" s="141" t="s">
        <v>298</v>
      </c>
      <c r="R494" s="141" t="s">
        <v>298</v>
      </c>
      <c r="S494" s="141" t="s">
        <v>1206</v>
      </c>
      <c r="T494" s="232">
        <v>0</v>
      </c>
      <c r="U494" s="151" t="s">
        <v>3021</v>
      </c>
      <c r="V494" s="209">
        <v>9.6862500000000004E-2</v>
      </c>
      <c r="W494" s="141"/>
      <c r="X494" s="141"/>
      <c r="Y494" s="209"/>
      <c r="Z494" s="229">
        <v>7.2900000000000006E-2</v>
      </c>
      <c r="AA494" s="146">
        <v>45848</v>
      </c>
      <c r="AB494" s="141" t="s">
        <v>636</v>
      </c>
      <c r="AC494" s="141"/>
      <c r="AD494" s="235"/>
      <c r="AE494" s="208"/>
      <c r="AF494" s="146">
        <v>45382</v>
      </c>
      <c r="AG494" s="141"/>
      <c r="AH494" s="141"/>
      <c r="AI494" s="151"/>
      <c r="AJ494" s="141" t="s">
        <v>55</v>
      </c>
      <c r="AK494" s="141" t="s">
        <v>791</v>
      </c>
      <c r="AL494" s="141"/>
      <c r="AM494" s="141" t="s">
        <v>305</v>
      </c>
      <c r="AN494" s="146">
        <v>45565</v>
      </c>
      <c r="AO494" s="146">
        <v>45565</v>
      </c>
      <c r="AP494" s="208"/>
      <c r="AQ494" s="148">
        <v>136443.34</v>
      </c>
      <c r="AR494" s="148">
        <v>100</v>
      </c>
      <c r="AS494" s="148">
        <v>1</v>
      </c>
      <c r="AT494" s="148">
        <v>136.44334000000001</v>
      </c>
      <c r="AU494" s="148">
        <v>136.44334000000001</v>
      </c>
      <c r="AV494" s="151"/>
      <c r="AW494" s="151"/>
      <c r="AX494" s="141"/>
      <c r="AY494" s="141" t="s">
        <v>4063</v>
      </c>
      <c r="AZ494" s="229">
        <v>2.3162371010000001E-3</v>
      </c>
      <c r="BA494" s="229">
        <v>1.02793029E-4</v>
      </c>
    </row>
    <row r="495" spans="1:53" ht="13.5" thickBot="1">
      <c r="A495" s="153">
        <v>8700</v>
      </c>
      <c r="B495" s="153">
        <v>12956</v>
      </c>
      <c r="C495" s="255"/>
      <c r="D495" s="141"/>
      <c r="E495" s="141" t="s">
        <v>4402</v>
      </c>
      <c r="F495" s="141">
        <v>11020431</v>
      </c>
      <c r="G495" s="141" t="s">
        <v>245</v>
      </c>
      <c r="H495" s="151"/>
      <c r="I495" s="141" t="s">
        <v>53</v>
      </c>
      <c r="J495" s="141"/>
      <c r="K495" s="141" t="s">
        <v>257</v>
      </c>
      <c r="L495" s="141" t="s">
        <v>62</v>
      </c>
      <c r="M495" s="141" t="s">
        <v>62</v>
      </c>
      <c r="N495" s="141"/>
      <c r="O495" s="207">
        <v>45285</v>
      </c>
      <c r="P495" s="141" t="s">
        <v>298</v>
      </c>
      <c r="Q495" s="141" t="s">
        <v>298</v>
      </c>
      <c r="R495" s="141" t="s">
        <v>298</v>
      </c>
      <c r="S495" s="141" t="s">
        <v>1206</v>
      </c>
      <c r="T495" s="232">
        <v>2.75</v>
      </c>
      <c r="U495" s="151" t="s">
        <v>3021</v>
      </c>
      <c r="V495" s="209">
        <v>0.08</v>
      </c>
      <c r="W495" s="141"/>
      <c r="X495" s="141"/>
      <c r="Y495" s="209"/>
      <c r="Z495" s="229">
        <v>4.4500000000000005E-2</v>
      </c>
      <c r="AA495" s="146">
        <v>46568</v>
      </c>
      <c r="AB495" s="141" t="s">
        <v>636</v>
      </c>
      <c r="AC495" s="141"/>
      <c r="AD495" s="235"/>
      <c r="AE495" s="208"/>
      <c r="AF495" s="146"/>
      <c r="AG495" s="141"/>
      <c r="AH495" s="141"/>
      <c r="AI495" s="151"/>
      <c r="AJ495" s="141" t="s">
        <v>55</v>
      </c>
      <c r="AK495" s="141" t="s">
        <v>791</v>
      </c>
      <c r="AL495" s="141"/>
      <c r="AM495" s="141" t="s">
        <v>305</v>
      </c>
      <c r="AN495" s="146">
        <v>45565</v>
      </c>
      <c r="AO495" s="146">
        <v>45565</v>
      </c>
      <c r="AP495" s="208"/>
      <c r="AQ495" s="148">
        <v>2700</v>
      </c>
      <c r="AR495" s="148">
        <v>97.6</v>
      </c>
      <c r="AS495" s="148">
        <v>1</v>
      </c>
      <c r="AT495" s="148">
        <v>2.6352000000000002</v>
      </c>
      <c r="AU495" s="148">
        <v>2.6352000000000002</v>
      </c>
      <c r="AV495" s="151"/>
      <c r="AW495" s="151"/>
      <c r="AX495" s="141"/>
      <c r="AY495" s="141" t="s">
        <v>4063</v>
      </c>
      <c r="AZ495" s="229">
        <v>4.4734671619359298E-5</v>
      </c>
      <c r="BA495" s="229">
        <v>1.9852943404871402E-6</v>
      </c>
    </row>
    <row r="496" spans="1:53" ht="13.5" thickBot="1">
      <c r="A496" s="153">
        <v>8700</v>
      </c>
      <c r="B496" s="153">
        <v>12956</v>
      </c>
      <c r="C496" s="255"/>
      <c r="D496" s="141"/>
      <c r="E496" s="141" t="s">
        <v>4299</v>
      </c>
      <c r="F496" s="141">
        <v>11020436</v>
      </c>
      <c r="G496" s="141" t="s">
        <v>245</v>
      </c>
      <c r="H496" s="151" t="s">
        <v>865</v>
      </c>
      <c r="I496" s="141" t="s">
        <v>53</v>
      </c>
      <c r="J496" s="141"/>
      <c r="K496" s="141" t="s">
        <v>140</v>
      </c>
      <c r="L496" s="141" t="s">
        <v>62</v>
      </c>
      <c r="M496" s="141" t="s">
        <v>62</v>
      </c>
      <c r="N496" s="141"/>
      <c r="O496" s="207">
        <v>45287</v>
      </c>
      <c r="P496" s="141" t="s">
        <v>298</v>
      </c>
      <c r="Q496" s="141" t="s">
        <v>298</v>
      </c>
      <c r="R496" s="141" t="s">
        <v>298</v>
      </c>
      <c r="S496" s="141" t="s">
        <v>1206</v>
      </c>
      <c r="T496" s="232">
        <v>4.6100000000000003</v>
      </c>
      <c r="U496" s="151" t="s">
        <v>3021</v>
      </c>
      <c r="V496" s="209">
        <v>0.06</v>
      </c>
      <c r="W496" s="141"/>
      <c r="X496" s="141"/>
      <c r="Y496" s="209"/>
      <c r="Z496" s="229">
        <v>6.2800000000000009E-2</v>
      </c>
      <c r="AA496" s="146">
        <v>47559</v>
      </c>
      <c r="AB496" s="141" t="s">
        <v>635</v>
      </c>
      <c r="AC496" s="141"/>
      <c r="AD496" s="235"/>
      <c r="AE496" s="208"/>
      <c r="AF496" s="146"/>
      <c r="AG496" s="141"/>
      <c r="AH496" s="141"/>
      <c r="AI496" s="151"/>
      <c r="AJ496" s="141" t="s">
        <v>55</v>
      </c>
      <c r="AK496" s="141" t="s">
        <v>791</v>
      </c>
      <c r="AL496" s="141"/>
      <c r="AM496" s="141" t="s">
        <v>305</v>
      </c>
      <c r="AN496" s="146">
        <v>45565</v>
      </c>
      <c r="AO496" s="146">
        <v>45565</v>
      </c>
      <c r="AP496" s="208"/>
      <c r="AQ496" s="148">
        <v>105171</v>
      </c>
      <c r="AR496" s="148">
        <v>103.19</v>
      </c>
      <c r="AS496" s="148">
        <v>1</v>
      </c>
      <c r="AT496" s="148">
        <v>108.52594999999999</v>
      </c>
      <c r="AU496" s="148">
        <v>108.52594999999999</v>
      </c>
      <c r="AV496" s="151"/>
      <c r="AW496" s="151"/>
      <c r="AX496" s="141"/>
      <c r="AY496" s="141" t="s">
        <v>4063</v>
      </c>
      <c r="AZ496" s="229">
        <v>1.842316611E-3</v>
      </c>
      <c r="BA496" s="229">
        <v>8.1760759840235995E-5</v>
      </c>
    </row>
    <row r="497" spans="1:53" ht="13.5" thickBot="1">
      <c r="A497" s="153">
        <v>8700</v>
      </c>
      <c r="B497" s="153">
        <v>12956</v>
      </c>
      <c r="C497" s="254"/>
      <c r="D497" s="141"/>
      <c r="E497" s="141" t="s">
        <v>4403</v>
      </c>
      <c r="F497" s="141">
        <v>11020439</v>
      </c>
      <c r="G497" s="141" t="s">
        <v>245</v>
      </c>
      <c r="H497" s="151"/>
      <c r="I497" s="141" t="s">
        <v>53</v>
      </c>
      <c r="J497" s="141"/>
      <c r="K497" s="141" t="s">
        <v>257</v>
      </c>
      <c r="L497" s="141" t="s">
        <v>62</v>
      </c>
      <c r="M497" s="141" t="s">
        <v>62</v>
      </c>
      <c r="N497" s="141"/>
      <c r="O497" s="207">
        <v>45301</v>
      </c>
      <c r="P497" s="141" t="s">
        <v>298</v>
      </c>
      <c r="Q497" s="141" t="s">
        <v>298</v>
      </c>
      <c r="R497" s="141" t="s">
        <v>298</v>
      </c>
      <c r="S497" s="141" t="s">
        <v>1206</v>
      </c>
      <c r="T497" s="232">
        <v>2.46</v>
      </c>
      <c r="U497" s="151" t="s">
        <v>3023</v>
      </c>
      <c r="V497" s="209">
        <v>0.08</v>
      </c>
      <c r="W497" s="141"/>
      <c r="X497" s="141"/>
      <c r="Y497" s="209"/>
      <c r="Z497" s="229">
        <v>7.3800000000000004E-2</v>
      </c>
      <c r="AA497" s="146">
        <v>46568</v>
      </c>
      <c r="AB497" s="141" t="s">
        <v>636</v>
      </c>
      <c r="AC497" s="141"/>
      <c r="AD497" s="235"/>
      <c r="AE497" s="208"/>
      <c r="AF497" s="146"/>
      <c r="AG497" s="141"/>
      <c r="AH497" s="141"/>
      <c r="AI497" s="151"/>
      <c r="AJ497" s="141" t="s">
        <v>55</v>
      </c>
      <c r="AK497" s="141" t="s">
        <v>791</v>
      </c>
      <c r="AL497" s="141"/>
      <c r="AM497" s="141" t="s">
        <v>305</v>
      </c>
      <c r="AN497" s="146">
        <v>45565</v>
      </c>
      <c r="AO497" s="146">
        <v>45565</v>
      </c>
      <c r="AP497" s="208"/>
      <c r="AQ497" s="148">
        <v>21000</v>
      </c>
      <c r="AR497" s="148">
        <v>103.38</v>
      </c>
      <c r="AS497" s="148">
        <v>1</v>
      </c>
      <c r="AT497" s="148">
        <v>21.709800000000001</v>
      </c>
      <c r="AU497" s="148">
        <v>21.709800000000001</v>
      </c>
      <c r="AV497" s="151"/>
      <c r="AW497" s="151"/>
      <c r="AX497" s="141"/>
      <c r="AY497" s="141" t="s">
        <v>4063</v>
      </c>
      <c r="AZ497" s="229">
        <v>3.6854158000000002E-4</v>
      </c>
      <c r="BA497" s="229">
        <v>1.6355625027742699E-5</v>
      </c>
    </row>
    <row r="498" spans="1:53" ht="13.5" thickBot="1">
      <c r="A498" s="153">
        <v>8700</v>
      </c>
      <c r="B498" s="153">
        <v>12956</v>
      </c>
      <c r="C498" s="254"/>
      <c r="D498" s="141"/>
      <c r="E498" s="141" t="s">
        <v>4404</v>
      </c>
      <c r="F498" s="141">
        <v>11020441</v>
      </c>
      <c r="G498" s="141" t="s">
        <v>245</v>
      </c>
      <c r="H498" s="151"/>
      <c r="I498" s="141" t="s">
        <v>53</v>
      </c>
      <c r="J498" s="141"/>
      <c r="K498" s="141" t="s">
        <v>257</v>
      </c>
      <c r="L498" s="141" t="s">
        <v>62</v>
      </c>
      <c r="M498" s="141" t="s">
        <v>62</v>
      </c>
      <c r="N498" s="141"/>
      <c r="O498" s="207">
        <v>45315</v>
      </c>
      <c r="P498" s="141" t="s">
        <v>298</v>
      </c>
      <c r="Q498" s="141" t="s">
        <v>298</v>
      </c>
      <c r="R498" s="141" t="s">
        <v>298</v>
      </c>
      <c r="S498" s="141" t="s">
        <v>1206</v>
      </c>
      <c r="T498" s="232">
        <v>2.5</v>
      </c>
      <c r="U498" s="151" t="s">
        <v>3021</v>
      </c>
      <c r="V498" s="209">
        <v>0.08</v>
      </c>
      <c r="W498" s="141"/>
      <c r="X498" s="141"/>
      <c r="Y498" s="209"/>
      <c r="Z498" s="229">
        <v>7.4499999999999997E-2</v>
      </c>
      <c r="AA498" s="146">
        <v>46568</v>
      </c>
      <c r="AB498" s="141" t="s">
        <v>636</v>
      </c>
      <c r="AC498" s="141"/>
      <c r="AD498" s="235"/>
      <c r="AE498" s="208"/>
      <c r="AF498" s="146"/>
      <c r="AG498" s="141"/>
      <c r="AH498" s="141"/>
      <c r="AI498" s="151"/>
      <c r="AJ498" s="141" t="s">
        <v>55</v>
      </c>
      <c r="AK498" s="141" t="s">
        <v>791</v>
      </c>
      <c r="AL498" s="141"/>
      <c r="AM498" s="141" t="s">
        <v>305</v>
      </c>
      <c r="AN498" s="146">
        <v>45565</v>
      </c>
      <c r="AO498" s="146">
        <v>45565</v>
      </c>
      <c r="AP498" s="208"/>
      <c r="AQ498" s="148">
        <v>5250</v>
      </c>
      <c r="AR498" s="148">
        <v>101.88</v>
      </c>
      <c r="AS498" s="148">
        <v>1</v>
      </c>
      <c r="AT498" s="148">
        <v>5.3487</v>
      </c>
      <c r="AU498" s="148">
        <v>5.3487</v>
      </c>
      <c r="AV498" s="151"/>
      <c r="AW498" s="151"/>
      <c r="AX498" s="141"/>
      <c r="AY498" s="141" t="s">
        <v>4063</v>
      </c>
      <c r="AZ498" s="229">
        <v>9.0798549670031598E-5</v>
      </c>
      <c r="BA498" s="229">
        <v>4.0295779595338304E-6</v>
      </c>
    </row>
    <row r="499" spans="1:53" ht="13.5" thickBot="1">
      <c r="A499" s="153">
        <v>8700</v>
      </c>
      <c r="B499" s="153">
        <v>12956</v>
      </c>
      <c r="C499" s="254"/>
      <c r="D499" s="141"/>
      <c r="E499" s="141" t="s">
        <v>4405</v>
      </c>
      <c r="F499" s="141">
        <v>11020444</v>
      </c>
      <c r="G499" s="141" t="s">
        <v>245</v>
      </c>
      <c r="H499" s="151"/>
      <c r="I499" s="141" t="s">
        <v>53</v>
      </c>
      <c r="J499" s="141"/>
      <c r="K499" s="141" t="s">
        <v>257</v>
      </c>
      <c r="L499" s="141" t="s">
        <v>62</v>
      </c>
      <c r="M499" s="141" t="s">
        <v>62</v>
      </c>
      <c r="N499" s="141"/>
      <c r="O499" s="207">
        <v>45333</v>
      </c>
      <c r="P499" s="141" t="s">
        <v>298</v>
      </c>
      <c r="Q499" s="141" t="s">
        <v>298</v>
      </c>
      <c r="R499" s="141" t="s">
        <v>298</v>
      </c>
      <c r="S499" s="141" t="s">
        <v>1206</v>
      </c>
      <c r="T499" s="232">
        <v>2.5</v>
      </c>
      <c r="U499" s="151" t="s">
        <v>3021</v>
      </c>
      <c r="V499" s="209">
        <v>0.08</v>
      </c>
      <c r="W499" s="141"/>
      <c r="X499" s="141"/>
      <c r="Y499" s="209"/>
      <c r="Z499" s="229">
        <v>7.5600000000000001E-2</v>
      </c>
      <c r="AA499" s="146">
        <v>46568</v>
      </c>
      <c r="AB499" s="141" t="s">
        <v>636</v>
      </c>
      <c r="AC499" s="141"/>
      <c r="AD499" s="235"/>
      <c r="AE499" s="208"/>
      <c r="AF499" s="146"/>
      <c r="AG499" s="141"/>
      <c r="AH499" s="141"/>
      <c r="AI499" s="151"/>
      <c r="AJ499" s="141" t="s">
        <v>55</v>
      </c>
      <c r="AK499" s="141" t="s">
        <v>791</v>
      </c>
      <c r="AL499" s="141"/>
      <c r="AM499" s="141" t="s">
        <v>305</v>
      </c>
      <c r="AN499" s="146">
        <v>45565</v>
      </c>
      <c r="AO499" s="146">
        <v>45565</v>
      </c>
      <c r="AP499" s="208"/>
      <c r="AQ499" s="148">
        <v>17850</v>
      </c>
      <c r="AR499" s="148">
        <v>101.6</v>
      </c>
      <c r="AS499" s="148">
        <v>1</v>
      </c>
      <c r="AT499" s="148">
        <v>18.1356</v>
      </c>
      <c r="AU499" s="148">
        <v>18.1356</v>
      </c>
      <c r="AV499" s="151"/>
      <c r="AW499" s="151"/>
      <c r="AX499" s="141"/>
      <c r="AY499" s="141" t="s">
        <v>4063</v>
      </c>
      <c r="AZ499" s="229">
        <v>3.0786661699999998E-4</v>
      </c>
      <c r="BA499" s="229">
        <v>1.3662911369664E-5</v>
      </c>
    </row>
    <row r="500" spans="1:53" ht="13.5" thickBot="1">
      <c r="A500" s="153">
        <v>8700</v>
      </c>
      <c r="B500" s="153">
        <v>12956</v>
      </c>
      <c r="C500" s="254"/>
      <c r="D500" s="141"/>
      <c r="E500" s="141" t="s">
        <v>4300</v>
      </c>
      <c r="F500" s="141">
        <v>11020445</v>
      </c>
      <c r="G500" s="141" t="s">
        <v>245</v>
      </c>
      <c r="H500" s="151" t="s">
        <v>871</v>
      </c>
      <c r="I500" s="141" t="s">
        <v>53</v>
      </c>
      <c r="J500" s="141"/>
      <c r="K500" s="141" t="s">
        <v>140</v>
      </c>
      <c r="L500" s="141" t="s">
        <v>62</v>
      </c>
      <c r="M500" s="141" t="s">
        <v>62</v>
      </c>
      <c r="N500" s="141"/>
      <c r="O500" s="207">
        <v>45340</v>
      </c>
      <c r="P500" s="141" t="s">
        <v>298</v>
      </c>
      <c r="Q500" s="141" t="s">
        <v>298</v>
      </c>
      <c r="R500" s="141" t="s">
        <v>298</v>
      </c>
      <c r="S500" s="141" t="s">
        <v>1206</v>
      </c>
      <c r="T500" s="232">
        <v>1.2</v>
      </c>
      <c r="U500" s="151" t="s">
        <v>3021</v>
      </c>
      <c r="V500" s="209">
        <v>8.5999999999999993E-2</v>
      </c>
      <c r="W500" s="141"/>
      <c r="X500" s="141"/>
      <c r="Y500" s="209"/>
      <c r="Z500" s="229">
        <v>7.7399999999999997E-2</v>
      </c>
      <c r="AA500" s="146">
        <v>46022</v>
      </c>
      <c r="AB500" s="141" t="s">
        <v>635</v>
      </c>
      <c r="AC500" s="141"/>
      <c r="AD500" s="235"/>
      <c r="AE500" s="208"/>
      <c r="AF500" s="146">
        <v>45322</v>
      </c>
      <c r="AG500" s="141"/>
      <c r="AH500" s="141"/>
      <c r="AI500" s="151"/>
      <c r="AJ500" s="141" t="s">
        <v>55</v>
      </c>
      <c r="AK500" s="141" t="s">
        <v>791</v>
      </c>
      <c r="AL500" s="141"/>
      <c r="AM500" s="141" t="s">
        <v>305</v>
      </c>
      <c r="AN500" s="146">
        <v>45565</v>
      </c>
      <c r="AO500" s="146">
        <v>45565</v>
      </c>
      <c r="AP500" s="208"/>
      <c r="AQ500" s="148">
        <v>1068750</v>
      </c>
      <c r="AR500" s="148">
        <v>101.26</v>
      </c>
      <c r="AS500" s="148">
        <v>1</v>
      </c>
      <c r="AT500" s="148">
        <v>1082.2162499999999</v>
      </c>
      <c r="AU500" s="148">
        <v>1082.2162499999999</v>
      </c>
      <c r="AV500" s="151"/>
      <c r="AW500" s="151"/>
      <c r="AX500" s="141"/>
      <c r="AY500" s="141" t="s">
        <v>4063</v>
      </c>
      <c r="AZ500" s="229">
        <v>1.8371504463999998E-2</v>
      </c>
      <c r="BA500" s="229">
        <v>8.1531488899999995E-4</v>
      </c>
    </row>
    <row r="501" spans="1:53" ht="13.5" thickBot="1">
      <c r="A501" s="153">
        <v>8700</v>
      </c>
      <c r="B501" s="153">
        <v>12956</v>
      </c>
      <c r="C501" s="254"/>
      <c r="D501" s="141"/>
      <c r="E501" s="141" t="s">
        <v>4301</v>
      </c>
      <c r="F501" s="141">
        <v>11020446</v>
      </c>
      <c r="G501" s="141" t="s">
        <v>245</v>
      </c>
      <c r="H501" s="151" t="s">
        <v>871</v>
      </c>
      <c r="I501" s="141" t="s">
        <v>53</v>
      </c>
      <c r="J501" s="141"/>
      <c r="K501" s="141" t="s">
        <v>140</v>
      </c>
      <c r="L501" s="141" t="s">
        <v>62</v>
      </c>
      <c r="M501" s="141" t="s">
        <v>62</v>
      </c>
      <c r="N501" s="141"/>
      <c r="O501" s="207">
        <v>45351</v>
      </c>
      <c r="P501" s="141" t="s">
        <v>1959</v>
      </c>
      <c r="Q501" s="141" t="s">
        <v>70</v>
      </c>
      <c r="R501" s="141" t="s">
        <v>795</v>
      </c>
      <c r="S501" s="141" t="s">
        <v>1206</v>
      </c>
      <c r="T501" s="232">
        <v>4.0999999999999996</v>
      </c>
      <c r="U501" s="151" t="s">
        <v>441</v>
      </c>
      <c r="V501" s="209">
        <v>4.6699999999999998E-2</v>
      </c>
      <c r="W501" s="141"/>
      <c r="X501" s="141"/>
      <c r="Y501" s="209"/>
      <c r="Z501" s="229">
        <v>4.4600000000000001E-2</v>
      </c>
      <c r="AA501" s="146">
        <v>47542</v>
      </c>
      <c r="AB501" s="141" t="s">
        <v>635</v>
      </c>
      <c r="AC501" s="141"/>
      <c r="AD501" s="235"/>
      <c r="AE501" s="208"/>
      <c r="AF501" s="146"/>
      <c r="AG501" s="141"/>
      <c r="AH501" s="141"/>
      <c r="AI501" s="151"/>
      <c r="AJ501" s="141" t="s">
        <v>55</v>
      </c>
      <c r="AK501" s="141" t="s">
        <v>791</v>
      </c>
      <c r="AL501" s="141"/>
      <c r="AM501" s="141" t="s">
        <v>305</v>
      </c>
      <c r="AN501" s="146">
        <v>45565</v>
      </c>
      <c r="AO501" s="146">
        <v>45565</v>
      </c>
      <c r="AP501" s="208"/>
      <c r="AQ501" s="148">
        <v>725000</v>
      </c>
      <c r="AR501" s="148">
        <v>104.85</v>
      </c>
      <c r="AS501" s="148">
        <v>1</v>
      </c>
      <c r="AT501" s="148">
        <v>760.16250000000002</v>
      </c>
      <c r="AU501" s="148">
        <v>760.16250000000002</v>
      </c>
      <c r="AV501" s="151"/>
      <c r="AW501" s="151"/>
      <c r="AX501" s="141"/>
      <c r="AY501" s="141" t="s">
        <v>4063</v>
      </c>
      <c r="AZ501" s="229">
        <v>1.2904379103E-2</v>
      </c>
      <c r="BA501" s="229">
        <v>5.7268757899999996E-4</v>
      </c>
    </row>
    <row r="502" spans="1:53" ht="13.5" thickBot="1">
      <c r="A502" s="153">
        <v>8700</v>
      </c>
      <c r="B502" s="153">
        <v>12956</v>
      </c>
      <c r="C502" s="254"/>
      <c r="D502" s="141"/>
      <c r="E502" s="141" t="s">
        <v>4302</v>
      </c>
      <c r="F502" s="141">
        <v>11020447</v>
      </c>
      <c r="G502" s="141" t="s">
        <v>245</v>
      </c>
      <c r="H502" s="151"/>
      <c r="I502" s="141" t="s">
        <v>53</v>
      </c>
      <c r="J502" s="141"/>
      <c r="K502" s="141" t="s">
        <v>651</v>
      </c>
      <c r="L502" s="141" t="s">
        <v>62</v>
      </c>
      <c r="M502" s="141" t="s">
        <v>62</v>
      </c>
      <c r="N502" s="141"/>
      <c r="O502" s="207">
        <v>45351</v>
      </c>
      <c r="P502" s="141" t="s">
        <v>298</v>
      </c>
      <c r="Q502" s="141" t="s">
        <v>298</v>
      </c>
      <c r="R502" s="141" t="s">
        <v>298</v>
      </c>
      <c r="S502" s="141" t="s">
        <v>1206</v>
      </c>
      <c r="T502" s="232">
        <v>0</v>
      </c>
      <c r="U502" s="151" t="s">
        <v>3023</v>
      </c>
      <c r="V502" s="209">
        <v>0.11</v>
      </c>
      <c r="W502" s="141"/>
      <c r="X502" s="141"/>
      <c r="Y502" s="209"/>
      <c r="Z502" s="229">
        <v>7.2700000000000001E-2</v>
      </c>
      <c r="AA502" s="146">
        <v>46445</v>
      </c>
      <c r="AB502" s="141" t="s">
        <v>635</v>
      </c>
      <c r="AC502" s="141"/>
      <c r="AD502" s="235"/>
      <c r="AE502" s="208"/>
      <c r="AF502" s="146">
        <v>45473</v>
      </c>
      <c r="AG502" s="141"/>
      <c r="AH502" s="141"/>
      <c r="AI502" s="151"/>
      <c r="AJ502" s="141" t="s">
        <v>55</v>
      </c>
      <c r="AK502" s="141" t="s">
        <v>791</v>
      </c>
      <c r="AL502" s="141"/>
      <c r="AM502" s="141" t="s">
        <v>305</v>
      </c>
      <c r="AN502" s="146">
        <v>45565</v>
      </c>
      <c r="AO502" s="146">
        <v>45565</v>
      </c>
      <c r="AP502" s="208"/>
      <c r="AQ502" s="148">
        <v>1500000</v>
      </c>
      <c r="AR502" s="148">
        <v>107.12</v>
      </c>
      <c r="AS502" s="148">
        <v>1</v>
      </c>
      <c r="AT502" s="148">
        <v>1606.8</v>
      </c>
      <c r="AU502" s="148">
        <v>1606.8</v>
      </c>
      <c r="AV502" s="151"/>
      <c r="AW502" s="151"/>
      <c r="AX502" s="141"/>
      <c r="AY502" s="141" t="s">
        <v>4063</v>
      </c>
      <c r="AZ502" s="229">
        <v>2.7276741938999999E-2</v>
      </c>
      <c r="BA502" s="229">
        <v>1.210523279E-3</v>
      </c>
    </row>
    <row r="503" spans="1:53" ht="13.5" thickBot="1">
      <c r="A503" s="153">
        <v>8700</v>
      </c>
      <c r="B503" s="153">
        <v>12956</v>
      </c>
      <c r="C503" s="254"/>
      <c r="D503" s="141"/>
      <c r="E503" s="141" t="s">
        <v>4406</v>
      </c>
      <c r="F503" s="141">
        <v>11020448</v>
      </c>
      <c r="G503" s="141" t="s">
        <v>245</v>
      </c>
      <c r="H503" s="151"/>
      <c r="I503" s="141" t="s">
        <v>53</v>
      </c>
      <c r="J503" s="141"/>
      <c r="K503" s="141" t="s">
        <v>257</v>
      </c>
      <c r="L503" s="141" t="s">
        <v>62</v>
      </c>
      <c r="M503" s="141" t="s">
        <v>62</v>
      </c>
      <c r="N503" s="141"/>
      <c r="O503" s="207">
        <v>45361</v>
      </c>
      <c r="P503" s="141" t="s">
        <v>298</v>
      </c>
      <c r="Q503" s="141" t="s">
        <v>298</v>
      </c>
      <c r="R503" s="141" t="s">
        <v>298</v>
      </c>
      <c r="S503" s="141" t="s">
        <v>1206</v>
      </c>
      <c r="T503" s="232">
        <v>2.4900000000000002</v>
      </c>
      <c r="U503" s="151" t="s">
        <v>3021</v>
      </c>
      <c r="V503" s="209">
        <v>0.08</v>
      </c>
      <c r="W503" s="141"/>
      <c r="X503" s="141"/>
      <c r="Y503" s="209"/>
      <c r="Z503" s="229">
        <v>7.9100000000000004E-2</v>
      </c>
      <c r="AA503" s="146">
        <v>46568</v>
      </c>
      <c r="AB503" s="141" t="s">
        <v>636</v>
      </c>
      <c r="AC503" s="141"/>
      <c r="AD503" s="235"/>
      <c r="AE503" s="208"/>
      <c r="AF503" s="146"/>
      <c r="AG503" s="141"/>
      <c r="AH503" s="141"/>
      <c r="AI503" s="151"/>
      <c r="AJ503" s="141" t="s">
        <v>55</v>
      </c>
      <c r="AK503" s="141" t="s">
        <v>791</v>
      </c>
      <c r="AL503" s="141"/>
      <c r="AM503" s="141" t="s">
        <v>305</v>
      </c>
      <c r="AN503" s="146">
        <v>45565</v>
      </c>
      <c r="AO503" s="146">
        <v>45565</v>
      </c>
      <c r="AP503" s="208"/>
      <c r="AQ503" s="148">
        <v>65250</v>
      </c>
      <c r="AR503" s="148">
        <v>100.79</v>
      </c>
      <c r="AS503" s="148">
        <v>1</v>
      </c>
      <c r="AT503" s="148">
        <v>65.765469999999993</v>
      </c>
      <c r="AU503" s="148">
        <v>65.765469999999993</v>
      </c>
      <c r="AV503" s="151"/>
      <c r="AW503" s="151"/>
      <c r="AX503" s="141"/>
      <c r="AY503" s="141" t="s">
        <v>4063</v>
      </c>
      <c r="AZ503" s="229">
        <v>1.1164225499999999E-3</v>
      </c>
      <c r="BA503" s="229">
        <v>4.9546074449937903E-5</v>
      </c>
    </row>
    <row r="504" spans="1:53" ht="13.5" thickBot="1">
      <c r="A504" s="153">
        <v>8700</v>
      </c>
      <c r="B504" s="153">
        <v>12956</v>
      </c>
      <c r="C504" s="254"/>
      <c r="D504" s="141"/>
      <c r="E504" s="141" t="s">
        <v>4303</v>
      </c>
      <c r="F504" s="141">
        <v>11020449</v>
      </c>
      <c r="G504" s="141" t="s">
        <v>245</v>
      </c>
      <c r="H504" s="151" t="s">
        <v>865</v>
      </c>
      <c r="I504" s="141" t="s">
        <v>53</v>
      </c>
      <c r="J504" s="141"/>
      <c r="K504" s="141" t="s">
        <v>140</v>
      </c>
      <c r="L504" s="141" t="s">
        <v>62</v>
      </c>
      <c r="M504" s="141" t="s">
        <v>62</v>
      </c>
      <c r="N504" s="141"/>
      <c r="O504" s="207">
        <v>45364</v>
      </c>
      <c r="P504" s="141" t="s">
        <v>298</v>
      </c>
      <c r="Q504" s="141" t="s">
        <v>298</v>
      </c>
      <c r="R504" s="141" t="s">
        <v>298</v>
      </c>
      <c r="S504" s="141" t="s">
        <v>1206</v>
      </c>
      <c r="T504" s="232">
        <v>4.6500000000000004</v>
      </c>
      <c r="U504" s="151" t="s">
        <v>3023</v>
      </c>
      <c r="V504" s="209">
        <v>0.06</v>
      </c>
      <c r="W504" s="141"/>
      <c r="X504" s="141"/>
      <c r="Y504" s="209"/>
      <c r="Z504" s="229">
        <v>6.3899999999999998E-2</v>
      </c>
      <c r="AA504" s="146">
        <v>47559</v>
      </c>
      <c r="AB504" s="141" t="s">
        <v>635</v>
      </c>
      <c r="AC504" s="141"/>
      <c r="AD504" s="235"/>
      <c r="AE504" s="208"/>
      <c r="AF504" s="146"/>
      <c r="AG504" s="141"/>
      <c r="AH504" s="141"/>
      <c r="AI504" s="151"/>
      <c r="AJ504" s="141" t="s">
        <v>55</v>
      </c>
      <c r="AK504" s="141" t="s">
        <v>791</v>
      </c>
      <c r="AL504" s="141"/>
      <c r="AM504" s="141" t="s">
        <v>305</v>
      </c>
      <c r="AN504" s="146">
        <v>45565</v>
      </c>
      <c r="AO504" s="146">
        <v>45565</v>
      </c>
      <c r="AP504" s="208"/>
      <c r="AQ504" s="148">
        <v>105000</v>
      </c>
      <c r="AR504" s="148">
        <v>101.56</v>
      </c>
      <c r="AS504" s="148">
        <v>1</v>
      </c>
      <c r="AT504" s="148">
        <v>106.63800000000001</v>
      </c>
      <c r="AU504" s="148">
        <v>106.63800000000001</v>
      </c>
      <c r="AV504" s="151"/>
      <c r="AW504" s="151"/>
      <c r="AX504" s="141"/>
      <c r="AY504" s="141" t="s">
        <v>4063</v>
      </c>
      <c r="AZ504" s="229">
        <v>1.8102671189999999E-3</v>
      </c>
      <c r="BA504" s="229">
        <v>8.0338425121762001E-5</v>
      </c>
    </row>
    <row r="505" spans="1:53" ht="13.5" thickBot="1">
      <c r="A505" s="153">
        <v>8700</v>
      </c>
      <c r="B505" s="153">
        <v>12956</v>
      </c>
      <c r="C505" s="254"/>
      <c r="D505" s="141"/>
      <c r="E505" s="141" t="s">
        <v>4304</v>
      </c>
      <c r="F505" s="141">
        <v>11020451</v>
      </c>
      <c r="G505" s="141" t="s">
        <v>245</v>
      </c>
      <c r="H505" s="151"/>
      <c r="I505" s="141" t="s">
        <v>53</v>
      </c>
      <c r="J505" s="141"/>
      <c r="K505" s="141" t="s">
        <v>651</v>
      </c>
      <c r="L505" s="141" t="s">
        <v>62</v>
      </c>
      <c r="M505" s="141" t="s">
        <v>62</v>
      </c>
      <c r="N505" s="141"/>
      <c r="O505" s="207">
        <v>45364</v>
      </c>
      <c r="P505" s="141" t="s">
        <v>298</v>
      </c>
      <c r="Q505" s="141" t="s">
        <v>298</v>
      </c>
      <c r="R505" s="141" t="s">
        <v>298</v>
      </c>
      <c r="S505" s="141" t="s">
        <v>1206</v>
      </c>
      <c r="T505" s="232">
        <v>0</v>
      </c>
      <c r="U505" s="151" t="s">
        <v>3023</v>
      </c>
      <c r="V505" s="209">
        <v>0.11</v>
      </c>
      <c r="W505" s="141"/>
      <c r="X505" s="141"/>
      <c r="Y505" s="209"/>
      <c r="Z505" s="229">
        <v>8.0700000000000008E-2</v>
      </c>
      <c r="AA505" s="146">
        <v>46445</v>
      </c>
      <c r="AB505" s="141" t="s">
        <v>635</v>
      </c>
      <c r="AC505" s="141"/>
      <c r="AD505" s="235"/>
      <c r="AE505" s="208"/>
      <c r="AF505" s="146"/>
      <c r="AG505" s="141"/>
      <c r="AH505" s="141"/>
      <c r="AI505" s="151"/>
      <c r="AJ505" s="141" t="s">
        <v>55</v>
      </c>
      <c r="AK505" s="141" t="s">
        <v>791</v>
      </c>
      <c r="AL505" s="141"/>
      <c r="AM505" s="141" t="s">
        <v>305</v>
      </c>
      <c r="AN505" s="146">
        <v>45565</v>
      </c>
      <c r="AO505" s="146">
        <v>45565</v>
      </c>
      <c r="AP505" s="208"/>
      <c r="AQ505" s="148">
        <v>1576923.08</v>
      </c>
      <c r="AR505" s="148">
        <v>105.38</v>
      </c>
      <c r="AS505" s="148">
        <v>1</v>
      </c>
      <c r="AT505" s="148">
        <v>1661.76154</v>
      </c>
      <c r="AU505" s="148">
        <v>1661.76154</v>
      </c>
      <c r="AV505" s="151"/>
      <c r="AW505" s="151"/>
      <c r="AX505" s="141"/>
      <c r="AY505" s="141" t="s">
        <v>4063</v>
      </c>
      <c r="AZ505" s="229">
        <v>2.8209758955999999E-2</v>
      </c>
      <c r="BA505" s="229">
        <v>1.2519299410000001E-3</v>
      </c>
    </row>
    <row r="506" spans="1:53" ht="13.5" thickBot="1">
      <c r="A506" s="153">
        <v>8700</v>
      </c>
      <c r="B506" s="153">
        <v>12956</v>
      </c>
      <c r="C506" s="254"/>
      <c r="D506" s="141"/>
      <c r="E506" s="141" t="s">
        <v>4407</v>
      </c>
      <c r="F506" s="141">
        <v>11020452</v>
      </c>
      <c r="G506" s="141" t="s">
        <v>245</v>
      </c>
      <c r="H506" s="151"/>
      <c r="I506" s="141" t="s">
        <v>53</v>
      </c>
      <c r="J506" s="141"/>
      <c r="K506" s="141" t="s">
        <v>257</v>
      </c>
      <c r="L506" s="141" t="s">
        <v>62</v>
      </c>
      <c r="M506" s="141" t="s">
        <v>62</v>
      </c>
      <c r="N506" s="141"/>
      <c r="O506" s="207">
        <v>45376</v>
      </c>
      <c r="P506" s="141" t="s">
        <v>298</v>
      </c>
      <c r="Q506" s="141" t="s">
        <v>298</v>
      </c>
      <c r="R506" s="141" t="s">
        <v>298</v>
      </c>
      <c r="S506" s="141" t="s">
        <v>1206</v>
      </c>
      <c r="T506" s="232">
        <v>2.4900000000000002</v>
      </c>
      <c r="U506" s="151" t="s">
        <v>3021</v>
      </c>
      <c r="V506" s="209">
        <v>0.08</v>
      </c>
      <c r="W506" s="141"/>
      <c r="X506" s="141"/>
      <c r="Y506" s="209"/>
      <c r="Z506" s="229">
        <v>8.3699999999999997E-2</v>
      </c>
      <c r="AA506" s="146">
        <v>46568</v>
      </c>
      <c r="AB506" s="141" t="s">
        <v>636</v>
      </c>
      <c r="AC506" s="141"/>
      <c r="AD506" s="235"/>
      <c r="AE506" s="208"/>
      <c r="AF506" s="146"/>
      <c r="AG506" s="141"/>
      <c r="AH506" s="141"/>
      <c r="AI506" s="151"/>
      <c r="AJ506" s="141" t="s">
        <v>55</v>
      </c>
      <c r="AK506" s="141" t="s">
        <v>791</v>
      </c>
      <c r="AL506" s="141"/>
      <c r="AM506" s="141" t="s">
        <v>305</v>
      </c>
      <c r="AN506" s="146">
        <v>45565</v>
      </c>
      <c r="AO506" s="146">
        <v>45565</v>
      </c>
      <c r="AP506" s="208"/>
      <c r="AQ506" s="148">
        <v>27900</v>
      </c>
      <c r="AR506" s="148">
        <v>99.72</v>
      </c>
      <c r="AS506" s="148">
        <v>1</v>
      </c>
      <c r="AT506" s="148">
        <v>27.82188</v>
      </c>
      <c r="AU506" s="148">
        <v>27.82188</v>
      </c>
      <c r="AV506" s="151"/>
      <c r="AW506" s="151"/>
      <c r="AX506" s="141"/>
      <c r="AY506" s="141" t="s">
        <v>4063</v>
      </c>
      <c r="AZ506" s="229">
        <v>4.72299129E-4</v>
      </c>
      <c r="BA506" s="229">
        <v>2.0960314551348001E-5</v>
      </c>
    </row>
    <row r="507" spans="1:53" ht="13.5" thickBot="1">
      <c r="A507" s="153">
        <v>8700</v>
      </c>
      <c r="B507" s="153">
        <v>12956</v>
      </c>
      <c r="C507" s="255"/>
      <c r="D507" s="141"/>
      <c r="E507" s="141" t="s">
        <v>4408</v>
      </c>
      <c r="F507" s="141">
        <v>11021110</v>
      </c>
      <c r="G507" s="141" t="s">
        <v>245</v>
      </c>
      <c r="H507" s="151" t="s">
        <v>3138</v>
      </c>
      <c r="I507" s="141" t="s">
        <v>53</v>
      </c>
      <c r="J507" s="141"/>
      <c r="K507" s="141" t="s">
        <v>257</v>
      </c>
      <c r="L507" s="141" t="s">
        <v>62</v>
      </c>
      <c r="M507" s="141" t="s">
        <v>62</v>
      </c>
      <c r="N507" s="141"/>
      <c r="O507" s="207">
        <v>45392</v>
      </c>
      <c r="P507" s="141" t="s">
        <v>298</v>
      </c>
      <c r="Q507" s="141" t="s">
        <v>298</v>
      </c>
      <c r="R507" s="141" t="s">
        <v>298</v>
      </c>
      <c r="S507" s="141" t="s">
        <v>1206</v>
      </c>
      <c r="T507" s="232">
        <v>2.4900000000000002</v>
      </c>
      <c r="U507" s="151" t="s">
        <v>3021</v>
      </c>
      <c r="V507" s="209">
        <v>0.08</v>
      </c>
      <c r="W507" s="141"/>
      <c r="X507" s="141"/>
      <c r="Y507" s="209"/>
      <c r="Z507" s="229">
        <v>8.1900000000000001E-2</v>
      </c>
      <c r="AA507" s="146">
        <v>46568</v>
      </c>
      <c r="AB507" s="141" t="s">
        <v>636</v>
      </c>
      <c r="AC507" s="141"/>
      <c r="AD507" s="235"/>
      <c r="AE507" s="208"/>
      <c r="AF507" s="146"/>
      <c r="AG507" s="141"/>
      <c r="AH507" s="141"/>
      <c r="AI507" s="151"/>
      <c r="AJ507" s="141" t="s">
        <v>55</v>
      </c>
      <c r="AK507" s="141" t="s">
        <v>791</v>
      </c>
      <c r="AL507" s="141"/>
      <c r="AM507" s="141" t="s">
        <v>305</v>
      </c>
      <c r="AN507" s="146">
        <v>45565</v>
      </c>
      <c r="AO507" s="146">
        <v>45565</v>
      </c>
      <c r="AP507" s="208"/>
      <c r="AQ507" s="148">
        <v>23250</v>
      </c>
      <c r="AR507" s="148">
        <v>100.13</v>
      </c>
      <c r="AS507" s="148">
        <v>1</v>
      </c>
      <c r="AT507" s="148">
        <v>23.28022</v>
      </c>
      <c r="AU507" s="148">
        <v>23.28022</v>
      </c>
      <c r="AV507" s="151"/>
      <c r="AW507" s="151"/>
      <c r="AX507" s="141"/>
      <c r="AY507" s="141" t="s">
        <v>4063</v>
      </c>
      <c r="AZ507" s="229">
        <v>3.9520074199999997E-4</v>
      </c>
      <c r="BA507" s="229">
        <v>1.75387405173404E-5</v>
      </c>
    </row>
    <row r="508" spans="1:53" ht="13.5" thickBot="1">
      <c r="A508" s="153">
        <v>8700</v>
      </c>
      <c r="B508" s="153">
        <v>12956</v>
      </c>
      <c r="C508" s="255"/>
      <c r="D508" s="141"/>
      <c r="E508" s="141" t="s">
        <v>4305</v>
      </c>
      <c r="F508" s="141">
        <v>11021111</v>
      </c>
      <c r="G508" s="141" t="s">
        <v>245</v>
      </c>
      <c r="H508" s="151" t="s">
        <v>865</v>
      </c>
      <c r="I508" s="141" t="s">
        <v>53</v>
      </c>
      <c r="J508" s="141"/>
      <c r="K508" s="141" t="s">
        <v>140</v>
      </c>
      <c r="L508" s="141" t="s">
        <v>62</v>
      </c>
      <c r="M508" s="141" t="s">
        <v>62</v>
      </c>
      <c r="N508" s="141"/>
      <c r="O508" s="207">
        <v>45393</v>
      </c>
      <c r="P508" s="141" t="s">
        <v>298</v>
      </c>
      <c r="Q508" s="141" t="s">
        <v>298</v>
      </c>
      <c r="R508" s="141" t="s">
        <v>298</v>
      </c>
      <c r="S508" s="141" t="s">
        <v>1206</v>
      </c>
      <c r="T508" s="232">
        <v>4.68</v>
      </c>
      <c r="U508" s="151" t="s">
        <v>3023</v>
      </c>
      <c r="V508" s="209">
        <v>0.06</v>
      </c>
      <c r="W508" s="141"/>
      <c r="X508" s="141"/>
      <c r="Y508" s="209"/>
      <c r="Z508" s="229">
        <v>6.0899999999999996E-2</v>
      </c>
      <c r="AA508" s="146">
        <v>47559</v>
      </c>
      <c r="AB508" s="141" t="s">
        <v>635</v>
      </c>
      <c r="AC508" s="141"/>
      <c r="AD508" s="235"/>
      <c r="AE508" s="208"/>
      <c r="AF508" s="146"/>
      <c r="AG508" s="141"/>
      <c r="AH508" s="141"/>
      <c r="AI508" s="151"/>
      <c r="AJ508" s="141" t="s">
        <v>55</v>
      </c>
      <c r="AK508" s="141" t="s">
        <v>791</v>
      </c>
      <c r="AL508" s="141"/>
      <c r="AM508" s="141" t="s">
        <v>305</v>
      </c>
      <c r="AN508" s="146">
        <v>45565</v>
      </c>
      <c r="AO508" s="146">
        <v>45565</v>
      </c>
      <c r="AP508" s="208"/>
      <c r="AQ508" s="148">
        <v>28800</v>
      </c>
      <c r="AR508" s="148">
        <v>102.42</v>
      </c>
      <c r="AS508" s="148">
        <v>1</v>
      </c>
      <c r="AT508" s="148">
        <v>29.496960000000001</v>
      </c>
      <c r="AU508" s="148">
        <v>29.496960000000001</v>
      </c>
      <c r="AV508" s="151"/>
      <c r="AW508" s="151"/>
      <c r="AX508" s="141"/>
      <c r="AY508" s="141" t="s">
        <v>4063</v>
      </c>
      <c r="AZ508" s="229">
        <v>5.0073497999999995E-4</v>
      </c>
      <c r="BA508" s="229">
        <v>2.2222278289911699E-5</v>
      </c>
    </row>
    <row r="509" spans="1:53" ht="13.5" thickBot="1">
      <c r="A509" s="153">
        <v>8700</v>
      </c>
      <c r="B509" s="153">
        <v>12956</v>
      </c>
      <c r="C509" s="254"/>
      <c r="D509" s="141"/>
      <c r="E509" s="141" t="s">
        <v>4306</v>
      </c>
      <c r="F509" s="141">
        <v>11021112</v>
      </c>
      <c r="G509" s="141" t="s">
        <v>245</v>
      </c>
      <c r="H509" s="151" t="s">
        <v>3138</v>
      </c>
      <c r="I509" s="141" t="s">
        <v>53</v>
      </c>
      <c r="J509" s="141"/>
      <c r="K509" s="141" t="s">
        <v>257</v>
      </c>
      <c r="L509" s="141" t="s">
        <v>62</v>
      </c>
      <c r="M509" s="141" t="s">
        <v>62</v>
      </c>
      <c r="N509" s="141"/>
      <c r="O509" s="207">
        <v>45397</v>
      </c>
      <c r="P509" s="141" t="s">
        <v>298</v>
      </c>
      <c r="Q509" s="141" t="s">
        <v>298</v>
      </c>
      <c r="R509" s="141" t="s">
        <v>298</v>
      </c>
      <c r="S509" s="141" t="s">
        <v>1206</v>
      </c>
      <c r="T509" s="232">
        <v>2.4300000000000002</v>
      </c>
      <c r="U509" s="151" t="s">
        <v>441</v>
      </c>
      <c r="V509" s="209">
        <v>0.107</v>
      </c>
      <c r="W509" s="141"/>
      <c r="X509" s="141"/>
      <c r="Y509" s="209"/>
      <c r="Z509" s="229">
        <v>0.23280000000000001</v>
      </c>
      <c r="AA509" s="146">
        <v>47223</v>
      </c>
      <c r="AB509" s="141" t="s">
        <v>635</v>
      </c>
      <c r="AC509" s="141"/>
      <c r="AD509" s="235"/>
      <c r="AE509" s="208"/>
      <c r="AF509" s="146"/>
      <c r="AG509" s="141"/>
      <c r="AH509" s="141"/>
      <c r="AI509" s="151"/>
      <c r="AJ509" s="141" t="s">
        <v>55</v>
      </c>
      <c r="AK509" s="141" t="s">
        <v>791</v>
      </c>
      <c r="AL509" s="141"/>
      <c r="AM509" s="141" t="s">
        <v>305</v>
      </c>
      <c r="AN509" s="146">
        <v>45565</v>
      </c>
      <c r="AO509" s="146">
        <v>45565</v>
      </c>
      <c r="AP509" s="208"/>
      <c r="AQ509" s="148">
        <v>1900000</v>
      </c>
      <c r="AR509" s="148">
        <v>104.52</v>
      </c>
      <c r="AS509" s="148">
        <v>1</v>
      </c>
      <c r="AT509" s="148">
        <v>1985.88</v>
      </c>
      <c r="AU509" s="148">
        <v>1985.88</v>
      </c>
      <c r="AV509" s="151"/>
      <c r="AW509" s="151"/>
      <c r="AX509" s="141"/>
      <c r="AY509" s="141" t="s">
        <v>4063</v>
      </c>
      <c r="AZ509" s="229">
        <v>3.3711934454000003E-2</v>
      </c>
      <c r="BA509" s="229">
        <v>1.496112752E-3</v>
      </c>
    </row>
    <row r="510" spans="1:53" ht="13.5" thickBot="1">
      <c r="A510" s="153">
        <v>8700</v>
      </c>
      <c r="B510" s="153">
        <v>12956</v>
      </c>
      <c r="C510" s="254"/>
      <c r="D510" s="141"/>
      <c r="E510" s="141" t="s">
        <v>4307</v>
      </c>
      <c r="F510" s="141">
        <v>11021114</v>
      </c>
      <c r="G510" s="141" t="s">
        <v>245</v>
      </c>
      <c r="H510" s="151" t="s">
        <v>865</v>
      </c>
      <c r="I510" s="141" t="s">
        <v>53</v>
      </c>
      <c r="J510" s="141"/>
      <c r="K510" s="141" t="s">
        <v>140</v>
      </c>
      <c r="L510" s="141" t="s">
        <v>62</v>
      </c>
      <c r="M510" s="141" t="s">
        <v>62</v>
      </c>
      <c r="N510" s="141"/>
      <c r="O510" s="207">
        <v>45399</v>
      </c>
      <c r="P510" s="141" t="s">
        <v>298</v>
      </c>
      <c r="Q510" s="141" t="s">
        <v>298</v>
      </c>
      <c r="R510" s="141" t="s">
        <v>298</v>
      </c>
      <c r="S510" s="141" t="s">
        <v>1206</v>
      </c>
      <c r="T510" s="232">
        <v>4.6900000000000004</v>
      </c>
      <c r="U510" s="151" t="s">
        <v>3021</v>
      </c>
      <c r="V510" s="209">
        <v>0.06</v>
      </c>
      <c r="W510" s="141"/>
      <c r="X510" s="141"/>
      <c r="Y510" s="209"/>
      <c r="Z510" s="229">
        <v>5.9400000000000001E-2</v>
      </c>
      <c r="AA510" s="146">
        <v>47559</v>
      </c>
      <c r="AB510" s="141" t="s">
        <v>635</v>
      </c>
      <c r="AC510" s="141"/>
      <c r="AD510" s="235"/>
      <c r="AE510" s="208"/>
      <c r="AF510" s="146"/>
      <c r="AG510" s="141"/>
      <c r="AH510" s="141"/>
      <c r="AI510" s="151"/>
      <c r="AJ510" s="141" t="s">
        <v>55</v>
      </c>
      <c r="AK510" s="141" t="s">
        <v>791</v>
      </c>
      <c r="AL510" s="141"/>
      <c r="AM510" s="141" t="s">
        <v>305</v>
      </c>
      <c r="AN510" s="146">
        <v>45565</v>
      </c>
      <c r="AO510" s="146">
        <v>45565</v>
      </c>
      <c r="AP510" s="208"/>
      <c r="AQ510" s="148">
        <v>289377</v>
      </c>
      <c r="AR510" s="148">
        <v>103</v>
      </c>
      <c r="AS510" s="148">
        <v>1</v>
      </c>
      <c r="AT510" s="148">
        <v>298.05831000000001</v>
      </c>
      <c r="AU510" s="148">
        <v>298.05831000000001</v>
      </c>
      <c r="AV510" s="151"/>
      <c r="AW510" s="151"/>
      <c r="AX510" s="141"/>
      <c r="AY510" s="141" t="s">
        <v>4063</v>
      </c>
      <c r="AZ510" s="229">
        <v>5.0597831740000002E-3</v>
      </c>
      <c r="BA510" s="229">
        <v>2.2454973999999999E-4</v>
      </c>
    </row>
    <row r="511" spans="1:53" ht="13.5" thickBot="1">
      <c r="A511" s="153">
        <v>8700</v>
      </c>
      <c r="B511" s="153">
        <v>12956</v>
      </c>
      <c r="C511" s="255"/>
      <c r="D511" s="141"/>
      <c r="E511" s="141" t="s">
        <v>4308</v>
      </c>
      <c r="F511" s="141">
        <v>11021116</v>
      </c>
      <c r="G511" s="141" t="s">
        <v>245</v>
      </c>
      <c r="H511" s="151" t="s">
        <v>3138</v>
      </c>
      <c r="I511" s="141" t="s">
        <v>53</v>
      </c>
      <c r="J511" s="141"/>
      <c r="K511" s="141" t="s">
        <v>651</v>
      </c>
      <c r="L511" s="141" t="s">
        <v>62</v>
      </c>
      <c r="M511" s="141" t="s">
        <v>62</v>
      </c>
      <c r="N511" s="141"/>
      <c r="O511" s="207">
        <v>45427</v>
      </c>
      <c r="P511" s="141" t="s">
        <v>298</v>
      </c>
      <c r="Q511" s="141" t="s">
        <v>298</v>
      </c>
      <c r="R511" s="141" t="s">
        <v>298</v>
      </c>
      <c r="S511" s="141" t="s">
        <v>1206</v>
      </c>
      <c r="T511" s="232">
        <v>0</v>
      </c>
      <c r="U511" s="151" t="s">
        <v>3021</v>
      </c>
      <c r="V511" s="209">
        <v>0.11</v>
      </c>
      <c r="W511" s="141"/>
      <c r="X511" s="141"/>
      <c r="Y511" s="209"/>
      <c r="Z511" s="229">
        <v>0.1166</v>
      </c>
      <c r="AA511" s="146">
        <v>46445</v>
      </c>
      <c r="AB511" s="141" t="s">
        <v>635</v>
      </c>
      <c r="AC511" s="141"/>
      <c r="AD511" s="235"/>
      <c r="AE511" s="208"/>
      <c r="AF511" s="146"/>
      <c r="AG511" s="141"/>
      <c r="AH511" s="141"/>
      <c r="AI511" s="151"/>
      <c r="AJ511" s="141" t="s">
        <v>55</v>
      </c>
      <c r="AK511" s="141" t="s">
        <v>791</v>
      </c>
      <c r="AL511" s="141"/>
      <c r="AM511" s="141" t="s">
        <v>305</v>
      </c>
      <c r="AN511" s="146">
        <v>45565</v>
      </c>
      <c r="AO511" s="146">
        <v>45565</v>
      </c>
      <c r="AP511" s="208"/>
      <c r="AQ511" s="148">
        <v>769230.77</v>
      </c>
      <c r="AR511" s="148">
        <v>103.46</v>
      </c>
      <c r="AS511" s="148">
        <v>1</v>
      </c>
      <c r="AT511" s="148">
        <v>795.84614999999997</v>
      </c>
      <c r="AU511" s="148">
        <v>795.84614999999997</v>
      </c>
      <c r="AV511" s="151"/>
      <c r="AW511" s="151"/>
      <c r="AX511" s="141"/>
      <c r="AY511" s="141" t="s">
        <v>4063</v>
      </c>
      <c r="AZ511" s="229">
        <v>1.3510138198E-2</v>
      </c>
      <c r="BA511" s="229">
        <v>5.9957075600000002E-4</v>
      </c>
    </row>
    <row r="512" spans="1:53" ht="13.5" thickBot="1">
      <c r="A512" s="153">
        <v>8700</v>
      </c>
      <c r="B512" s="153">
        <v>12956</v>
      </c>
      <c r="C512" s="255"/>
      <c r="D512" s="141"/>
      <c r="E512" s="141" t="s">
        <v>4309</v>
      </c>
      <c r="F512" s="141">
        <v>11021117</v>
      </c>
      <c r="G512" s="141" t="s">
        <v>245</v>
      </c>
      <c r="H512" s="151" t="s">
        <v>865</v>
      </c>
      <c r="I512" s="141" t="s">
        <v>53</v>
      </c>
      <c r="J512" s="141"/>
      <c r="K512" s="141" t="s">
        <v>140</v>
      </c>
      <c r="L512" s="141" t="s">
        <v>62</v>
      </c>
      <c r="M512" s="141" t="s">
        <v>62</v>
      </c>
      <c r="N512" s="141"/>
      <c r="O512" s="207">
        <v>45432</v>
      </c>
      <c r="P512" s="141" t="s">
        <v>298</v>
      </c>
      <c r="Q512" s="141" t="s">
        <v>298</v>
      </c>
      <c r="R512" s="141" t="s">
        <v>298</v>
      </c>
      <c r="S512" s="141" t="s">
        <v>1206</v>
      </c>
      <c r="T512" s="232">
        <v>4.71</v>
      </c>
      <c r="U512" s="151" t="s">
        <v>3021</v>
      </c>
      <c r="V512" s="209">
        <v>0.06</v>
      </c>
      <c r="W512" s="141"/>
      <c r="X512" s="141"/>
      <c r="Y512" s="209"/>
      <c r="Z512" s="229">
        <v>6.1200000000000004E-2</v>
      </c>
      <c r="AA512" s="146">
        <v>47559</v>
      </c>
      <c r="AB512" s="141" t="s">
        <v>635</v>
      </c>
      <c r="AC512" s="141"/>
      <c r="AD512" s="235"/>
      <c r="AE512" s="208"/>
      <c r="AF512" s="146"/>
      <c r="AG512" s="141"/>
      <c r="AH512" s="141"/>
      <c r="AI512" s="151"/>
      <c r="AJ512" s="141" t="s">
        <v>55</v>
      </c>
      <c r="AK512" s="141" t="s">
        <v>791</v>
      </c>
      <c r="AL512" s="141"/>
      <c r="AM512" s="141" t="s">
        <v>305</v>
      </c>
      <c r="AN512" s="146">
        <v>45565</v>
      </c>
      <c r="AO512" s="146">
        <v>45565</v>
      </c>
      <c r="AP512" s="208"/>
      <c r="AQ512" s="148">
        <v>48300</v>
      </c>
      <c r="AR512" s="148">
        <v>101.63</v>
      </c>
      <c r="AS512" s="148">
        <v>1</v>
      </c>
      <c r="AT512" s="148">
        <v>49.087290000000003</v>
      </c>
      <c r="AU512" s="148">
        <v>49.087290000000003</v>
      </c>
      <c r="AV512" s="151"/>
      <c r="AW512" s="151"/>
      <c r="AX512" s="141"/>
      <c r="AY512" s="141" t="s">
        <v>4063</v>
      </c>
      <c r="AZ512" s="229">
        <v>8.3329682700000003E-4</v>
      </c>
      <c r="BA512" s="229">
        <v>3.6981147171695001E-5</v>
      </c>
    </row>
    <row r="513" spans="1:53" ht="13.5" thickBot="1">
      <c r="A513" s="153">
        <v>8700</v>
      </c>
      <c r="B513" s="153">
        <v>12956</v>
      </c>
      <c r="C513" s="254"/>
      <c r="D513" s="141"/>
      <c r="E513" s="141" t="s">
        <v>4409</v>
      </c>
      <c r="F513" s="141">
        <v>11021118</v>
      </c>
      <c r="G513" s="141" t="s">
        <v>245</v>
      </c>
      <c r="H513" s="151" t="s">
        <v>3138</v>
      </c>
      <c r="I513" s="141" t="s">
        <v>53</v>
      </c>
      <c r="J513" s="141"/>
      <c r="K513" s="141" t="s">
        <v>257</v>
      </c>
      <c r="L513" s="141" t="s">
        <v>62</v>
      </c>
      <c r="M513" s="141" t="s">
        <v>62</v>
      </c>
      <c r="N513" s="141"/>
      <c r="O513" s="207">
        <v>45438</v>
      </c>
      <c r="P513" s="141" t="s">
        <v>298</v>
      </c>
      <c r="Q513" s="141" t="s">
        <v>298</v>
      </c>
      <c r="R513" s="141" t="s">
        <v>298</v>
      </c>
      <c r="S513" s="141" t="s">
        <v>1206</v>
      </c>
      <c r="T513" s="232">
        <v>2.4900000000000002</v>
      </c>
      <c r="U513" s="151" t="s">
        <v>3021</v>
      </c>
      <c r="V513" s="209">
        <v>0.08</v>
      </c>
      <c r="W513" s="141"/>
      <c r="X513" s="141"/>
      <c r="Y513" s="209"/>
      <c r="Z513" s="229">
        <v>8.199999999999999E-2</v>
      </c>
      <c r="AA513" s="146">
        <v>46568</v>
      </c>
      <c r="AB513" s="141" t="s">
        <v>636</v>
      </c>
      <c r="AC513" s="141"/>
      <c r="AD513" s="235"/>
      <c r="AE513" s="208"/>
      <c r="AF513" s="146"/>
      <c r="AG513" s="141"/>
      <c r="AH513" s="141"/>
      <c r="AI513" s="151"/>
      <c r="AJ513" s="141" t="s">
        <v>55</v>
      </c>
      <c r="AK513" s="141" t="s">
        <v>791</v>
      </c>
      <c r="AL513" s="141"/>
      <c r="AM513" s="141" t="s">
        <v>305</v>
      </c>
      <c r="AN513" s="146">
        <v>45565</v>
      </c>
      <c r="AO513" s="146">
        <v>45565</v>
      </c>
      <c r="AP513" s="208"/>
      <c r="AQ513" s="148">
        <v>11838.43</v>
      </c>
      <c r="AR513" s="148">
        <v>100.12</v>
      </c>
      <c r="AS513" s="148">
        <v>1</v>
      </c>
      <c r="AT513" s="148">
        <v>11.852639999999999</v>
      </c>
      <c r="AU513" s="148">
        <v>11.852639999999999</v>
      </c>
      <c r="AV513" s="151"/>
      <c r="AW513" s="151"/>
      <c r="AX513" s="141"/>
      <c r="AY513" s="141" t="s">
        <v>4063</v>
      </c>
      <c r="AZ513" s="229">
        <v>2.0120824099999999E-4</v>
      </c>
      <c r="BA513" s="229">
        <v>8.9294850910107192E-6</v>
      </c>
    </row>
    <row r="514" spans="1:53" ht="13.5" thickBot="1">
      <c r="A514" s="153">
        <v>8700</v>
      </c>
      <c r="B514" s="153">
        <v>12956</v>
      </c>
      <c r="C514" s="254"/>
      <c r="D514" s="141"/>
      <c r="E514" s="141" t="s">
        <v>4410</v>
      </c>
      <c r="F514" s="141">
        <v>11021119</v>
      </c>
      <c r="G514" s="141" t="s">
        <v>245</v>
      </c>
      <c r="H514" s="151" t="s">
        <v>3138</v>
      </c>
      <c r="I514" s="141" t="s">
        <v>53</v>
      </c>
      <c r="J514" s="141"/>
      <c r="K514" s="141" t="s">
        <v>257</v>
      </c>
      <c r="L514" s="141" t="s">
        <v>62</v>
      </c>
      <c r="M514" s="141" t="s">
        <v>62</v>
      </c>
      <c r="N514" s="141"/>
      <c r="O514" s="207">
        <v>45452</v>
      </c>
      <c r="P514" s="141" t="s">
        <v>298</v>
      </c>
      <c r="Q514" s="141" t="s">
        <v>298</v>
      </c>
      <c r="R514" s="141" t="s">
        <v>298</v>
      </c>
      <c r="S514" s="141" t="s">
        <v>1206</v>
      </c>
      <c r="T514" s="232">
        <v>0</v>
      </c>
      <c r="U514" s="151" t="s">
        <v>3021</v>
      </c>
      <c r="V514" s="209">
        <v>0.08</v>
      </c>
      <c r="W514" s="141"/>
      <c r="X514" s="141"/>
      <c r="Y514" s="209"/>
      <c r="Z514" s="229">
        <v>8.0100000000000005E-2</v>
      </c>
      <c r="AA514" s="146">
        <v>46568</v>
      </c>
      <c r="AB514" s="141" t="s">
        <v>636</v>
      </c>
      <c r="AC514" s="141"/>
      <c r="AD514" s="235"/>
      <c r="AE514" s="208"/>
      <c r="AF514" s="146"/>
      <c r="AG514" s="141"/>
      <c r="AH514" s="141"/>
      <c r="AI514" s="151"/>
      <c r="AJ514" s="141" t="s">
        <v>55</v>
      </c>
      <c r="AK514" s="141" t="s">
        <v>791</v>
      </c>
      <c r="AL514" s="141"/>
      <c r="AM514" s="141" t="s">
        <v>305</v>
      </c>
      <c r="AN514" s="146">
        <v>45565</v>
      </c>
      <c r="AO514" s="146">
        <v>45565</v>
      </c>
      <c r="AP514" s="208"/>
      <c r="AQ514" s="148">
        <v>14700</v>
      </c>
      <c r="AR514" s="148">
        <v>100.56</v>
      </c>
      <c r="AS514" s="148">
        <v>1</v>
      </c>
      <c r="AT514" s="148">
        <v>14.78232</v>
      </c>
      <c r="AU514" s="148">
        <v>14.78232</v>
      </c>
      <c r="AV514" s="151"/>
      <c r="AW514" s="151"/>
      <c r="AX514" s="141"/>
      <c r="AY514" s="141" t="s">
        <v>4063</v>
      </c>
      <c r="AZ514" s="229">
        <v>2.5094195100000002E-4</v>
      </c>
      <c r="BA514" s="229">
        <v>1.11366333618965E-5</v>
      </c>
    </row>
    <row r="515" spans="1:53" ht="13.5" thickBot="1">
      <c r="A515" s="153">
        <v>8700</v>
      </c>
      <c r="B515" s="153">
        <v>12956</v>
      </c>
      <c r="C515" s="255"/>
      <c r="D515" s="141"/>
      <c r="E515" s="141" t="s">
        <v>4310</v>
      </c>
      <c r="F515" s="141">
        <v>11021120</v>
      </c>
      <c r="G515" s="141" t="s">
        <v>245</v>
      </c>
      <c r="H515" s="151" t="s">
        <v>865</v>
      </c>
      <c r="I515" s="141" t="s">
        <v>53</v>
      </c>
      <c r="J515" s="141"/>
      <c r="K515" s="141" t="s">
        <v>140</v>
      </c>
      <c r="L515" s="141" t="s">
        <v>62</v>
      </c>
      <c r="M515" s="141" t="s">
        <v>62</v>
      </c>
      <c r="N515" s="141"/>
      <c r="O515" s="207">
        <v>45461</v>
      </c>
      <c r="P515" s="141" t="s">
        <v>298</v>
      </c>
      <c r="Q515" s="141" t="s">
        <v>298</v>
      </c>
      <c r="R515" s="141" t="s">
        <v>298</v>
      </c>
      <c r="S515" s="141" t="s">
        <v>1206</v>
      </c>
      <c r="T515" s="232">
        <v>4.7300000000000004</v>
      </c>
      <c r="U515" s="151" t="s">
        <v>3023</v>
      </c>
      <c r="V515" s="209">
        <v>0.06</v>
      </c>
      <c r="W515" s="141"/>
      <c r="X515" s="141"/>
      <c r="Y515" s="209"/>
      <c r="Z515" s="229">
        <v>5.96E-2</v>
      </c>
      <c r="AA515" s="146">
        <v>47559</v>
      </c>
      <c r="AB515" s="141" t="s">
        <v>635</v>
      </c>
      <c r="AC515" s="141"/>
      <c r="AD515" s="235"/>
      <c r="AE515" s="208"/>
      <c r="AF515" s="146"/>
      <c r="AG515" s="141"/>
      <c r="AH515" s="141"/>
      <c r="AI515" s="151"/>
      <c r="AJ515" s="141" t="s">
        <v>55</v>
      </c>
      <c r="AK515" s="141" t="s">
        <v>791</v>
      </c>
      <c r="AL515" s="141"/>
      <c r="AM515" s="141" t="s">
        <v>305</v>
      </c>
      <c r="AN515" s="146">
        <v>45565</v>
      </c>
      <c r="AO515" s="146">
        <v>45565</v>
      </c>
      <c r="AP515" s="208"/>
      <c r="AQ515" s="148">
        <v>35880</v>
      </c>
      <c r="AR515" s="148">
        <v>101.9</v>
      </c>
      <c r="AS515" s="148">
        <v>1</v>
      </c>
      <c r="AT515" s="148">
        <v>36.561720000000001</v>
      </c>
      <c r="AU515" s="148">
        <v>36.561720000000001</v>
      </c>
      <c r="AV515" s="151"/>
      <c r="AW515" s="151"/>
      <c r="AX515" s="141"/>
      <c r="AY515" s="141" t="s">
        <v>4063</v>
      </c>
      <c r="AZ515" s="229">
        <v>6.2066504899999997E-4</v>
      </c>
      <c r="BA515" s="229">
        <v>2.75446933039144E-5</v>
      </c>
    </row>
    <row r="516" spans="1:53" ht="13.5" thickBot="1">
      <c r="A516" s="153">
        <v>8700</v>
      </c>
      <c r="B516" s="153">
        <v>12956</v>
      </c>
      <c r="C516" s="255"/>
      <c r="D516" s="141"/>
      <c r="E516" s="141" t="s">
        <v>4411</v>
      </c>
      <c r="F516" s="141">
        <v>11021121</v>
      </c>
      <c r="G516" s="141" t="s">
        <v>245</v>
      </c>
      <c r="H516" s="151" t="s">
        <v>3138</v>
      </c>
      <c r="I516" s="141" t="s">
        <v>53</v>
      </c>
      <c r="J516" s="141"/>
      <c r="K516" s="141" t="s">
        <v>257</v>
      </c>
      <c r="L516" s="141" t="s">
        <v>62</v>
      </c>
      <c r="M516" s="141" t="s">
        <v>62</v>
      </c>
      <c r="N516" s="141"/>
      <c r="O516" s="207">
        <v>45468</v>
      </c>
      <c r="P516" s="141" t="s">
        <v>298</v>
      </c>
      <c r="Q516" s="141" t="s">
        <v>298</v>
      </c>
      <c r="R516" s="141" t="s">
        <v>298</v>
      </c>
      <c r="S516" s="141" t="s">
        <v>1206</v>
      </c>
      <c r="T516" s="232">
        <v>2.5</v>
      </c>
      <c r="U516" s="151" t="s">
        <v>3023</v>
      </c>
      <c r="V516" s="209">
        <v>0.08</v>
      </c>
      <c r="W516" s="141"/>
      <c r="X516" s="141"/>
      <c r="Y516" s="209"/>
      <c r="Z516" s="229">
        <v>7.8600000000000003E-2</v>
      </c>
      <c r="AA516" s="146">
        <v>46568</v>
      </c>
      <c r="AB516" s="141" t="s">
        <v>636</v>
      </c>
      <c r="AC516" s="141"/>
      <c r="AD516" s="235"/>
      <c r="AE516" s="208"/>
      <c r="AF516" s="146"/>
      <c r="AG516" s="141"/>
      <c r="AH516" s="141"/>
      <c r="AI516" s="151"/>
      <c r="AJ516" s="141" t="s">
        <v>55</v>
      </c>
      <c r="AK516" s="141" t="s">
        <v>791</v>
      </c>
      <c r="AL516" s="141"/>
      <c r="AM516" s="141" t="s">
        <v>305</v>
      </c>
      <c r="AN516" s="146">
        <v>45565</v>
      </c>
      <c r="AO516" s="146">
        <v>45565</v>
      </c>
      <c r="AP516" s="208"/>
      <c r="AQ516" s="148">
        <v>13500</v>
      </c>
      <c r="AR516" s="148">
        <v>100.9</v>
      </c>
      <c r="AS516" s="148">
        <v>1</v>
      </c>
      <c r="AT516" s="148">
        <v>13.621499999999999</v>
      </c>
      <c r="AU516" s="148">
        <v>13.621499999999999</v>
      </c>
      <c r="AV516" s="151"/>
      <c r="AW516" s="151"/>
      <c r="AX516" s="141"/>
      <c r="AY516" s="141" t="s">
        <v>4063</v>
      </c>
      <c r="AZ516" s="229">
        <v>2.31236084E-4</v>
      </c>
      <c r="BA516" s="229">
        <v>1.0262100356309E-5</v>
      </c>
    </row>
    <row r="517" spans="1:53" ht="13.5" thickBot="1">
      <c r="A517" s="153">
        <v>8700</v>
      </c>
      <c r="B517" s="153">
        <v>12956</v>
      </c>
      <c r="C517" s="255"/>
      <c r="D517" s="141"/>
      <c r="E517" s="141" t="s">
        <v>4311</v>
      </c>
      <c r="F517" s="141">
        <v>11021122</v>
      </c>
      <c r="G517" s="141" t="s">
        <v>245</v>
      </c>
      <c r="H517" s="151"/>
      <c r="I517" s="141" t="s">
        <v>53</v>
      </c>
      <c r="J517" s="141"/>
      <c r="K517" s="141" t="s">
        <v>651</v>
      </c>
      <c r="L517" s="141" t="s">
        <v>62</v>
      </c>
      <c r="M517" s="141" t="s">
        <v>62</v>
      </c>
      <c r="N517" s="141"/>
      <c r="O517" s="207">
        <v>45475</v>
      </c>
      <c r="P517" s="141" t="s">
        <v>298</v>
      </c>
      <c r="Q517" s="141" t="s">
        <v>298</v>
      </c>
      <c r="R517" s="141" t="s">
        <v>298</v>
      </c>
      <c r="S517" s="141" t="s">
        <v>1206</v>
      </c>
      <c r="T517" s="232">
        <v>0</v>
      </c>
      <c r="U517" s="151" t="s">
        <v>3023</v>
      </c>
      <c r="V517" s="209">
        <v>0.1085</v>
      </c>
      <c r="W517" s="141"/>
      <c r="X517" s="141"/>
      <c r="Y517" s="209"/>
      <c r="Z517" s="229">
        <v>0.1048</v>
      </c>
      <c r="AA517" s="146">
        <v>46935</v>
      </c>
      <c r="AB517" s="141" t="s">
        <v>635</v>
      </c>
      <c r="AC517" s="141"/>
      <c r="AD517" s="235"/>
      <c r="AE517" s="208"/>
      <c r="AF517" s="146">
        <v>45443</v>
      </c>
      <c r="AG517" s="141"/>
      <c r="AH517" s="141"/>
      <c r="AI517" s="151"/>
      <c r="AJ517" s="141" t="s">
        <v>55</v>
      </c>
      <c r="AK517" s="141" t="s">
        <v>791</v>
      </c>
      <c r="AL517" s="141"/>
      <c r="AM517" s="141" t="s">
        <v>305</v>
      </c>
      <c r="AN517" s="146">
        <v>45565</v>
      </c>
      <c r="AO517" s="146">
        <v>45565</v>
      </c>
      <c r="AP517" s="208"/>
      <c r="AQ517" s="148">
        <v>3354545.45</v>
      </c>
      <c r="AR517" s="148">
        <v>102.34</v>
      </c>
      <c r="AS517" s="148">
        <v>1</v>
      </c>
      <c r="AT517" s="148">
        <v>3433.0418100000002</v>
      </c>
      <c r="AU517" s="148">
        <v>3433.0418100000002</v>
      </c>
      <c r="AV517" s="151"/>
      <c r="AW517" s="151"/>
      <c r="AX517" s="141"/>
      <c r="AY517" s="141" t="s">
        <v>4063</v>
      </c>
      <c r="AZ517" s="229">
        <v>5.8278687774999997E-2</v>
      </c>
      <c r="BA517" s="229">
        <v>2.5863685770000002E-3</v>
      </c>
    </row>
    <row r="518" spans="1:53" ht="13.5" thickBot="1">
      <c r="A518" s="153">
        <v>8700</v>
      </c>
      <c r="B518" s="153">
        <v>12956</v>
      </c>
      <c r="C518" s="255"/>
      <c r="D518" s="141"/>
      <c r="E518" s="141" t="s">
        <v>4412</v>
      </c>
      <c r="F518" s="141">
        <v>11021123</v>
      </c>
      <c r="G518" s="141" t="s">
        <v>245</v>
      </c>
      <c r="H518" s="151"/>
      <c r="I518" s="141" t="s">
        <v>53</v>
      </c>
      <c r="J518" s="141"/>
      <c r="K518" s="141" t="s">
        <v>257</v>
      </c>
      <c r="L518" s="141" t="s">
        <v>62</v>
      </c>
      <c r="M518" s="141" t="s">
        <v>62</v>
      </c>
      <c r="N518" s="141"/>
      <c r="O518" s="207">
        <v>45483</v>
      </c>
      <c r="P518" s="141" t="s">
        <v>298</v>
      </c>
      <c r="Q518" s="141" t="s">
        <v>298</v>
      </c>
      <c r="R518" s="141" t="s">
        <v>298</v>
      </c>
      <c r="S518" s="141" t="s">
        <v>1206</v>
      </c>
      <c r="T518" s="232">
        <v>2.4900000000000002</v>
      </c>
      <c r="U518" s="151" t="s">
        <v>3023</v>
      </c>
      <c r="V518" s="209">
        <v>0.08</v>
      </c>
      <c r="W518" s="141"/>
      <c r="X518" s="141"/>
      <c r="Y518" s="209"/>
      <c r="Z518" s="229">
        <v>8.0700000000000008E-2</v>
      </c>
      <c r="AA518" s="146">
        <v>46568</v>
      </c>
      <c r="AB518" s="141" t="s">
        <v>636</v>
      </c>
      <c r="AC518" s="141"/>
      <c r="AD518" s="235"/>
      <c r="AE518" s="208"/>
      <c r="AF518" s="146"/>
      <c r="AG518" s="141"/>
      <c r="AH518" s="141"/>
      <c r="AI518" s="151"/>
      <c r="AJ518" s="141" t="s">
        <v>55</v>
      </c>
      <c r="AK518" s="141" t="s">
        <v>791</v>
      </c>
      <c r="AL518" s="141"/>
      <c r="AM518" s="141" t="s">
        <v>305</v>
      </c>
      <c r="AN518" s="146">
        <v>45565</v>
      </c>
      <c r="AO518" s="146">
        <v>45565</v>
      </c>
      <c r="AP518" s="208"/>
      <c r="AQ518" s="148">
        <v>15750</v>
      </c>
      <c r="AR518" s="148">
        <v>100.41</v>
      </c>
      <c r="AS518" s="148">
        <v>1</v>
      </c>
      <c r="AT518" s="148">
        <v>15.81457</v>
      </c>
      <c r="AU518" s="148">
        <v>15.81457</v>
      </c>
      <c r="AV518" s="151"/>
      <c r="AW518" s="151"/>
      <c r="AX518" s="141"/>
      <c r="AY518" s="141" t="s">
        <v>4063</v>
      </c>
      <c r="AZ518" s="229">
        <v>2.6846523799999998E-4</v>
      </c>
      <c r="BA518" s="229">
        <v>1.1914304917364E-5</v>
      </c>
    </row>
    <row r="519" spans="1:53" ht="13.5" thickBot="1">
      <c r="A519" s="153">
        <v>8700</v>
      </c>
      <c r="B519" s="153">
        <v>12956</v>
      </c>
      <c r="C519" s="255"/>
      <c r="D519" s="141"/>
      <c r="E519" s="141" t="s">
        <v>4312</v>
      </c>
      <c r="F519" s="141">
        <v>11021124</v>
      </c>
      <c r="G519" s="141" t="s">
        <v>245</v>
      </c>
      <c r="H519" s="151" t="s">
        <v>865</v>
      </c>
      <c r="I519" s="141" t="s">
        <v>53</v>
      </c>
      <c r="J519" s="141"/>
      <c r="K519" s="141" t="s">
        <v>140</v>
      </c>
      <c r="L519" s="141" t="s">
        <v>62</v>
      </c>
      <c r="M519" s="141" t="s">
        <v>62</v>
      </c>
      <c r="N519" s="141"/>
      <c r="O519" s="207">
        <v>45494</v>
      </c>
      <c r="P519" s="141" t="s">
        <v>298</v>
      </c>
      <c r="Q519" s="141" t="s">
        <v>298</v>
      </c>
      <c r="R519" s="141" t="s">
        <v>298</v>
      </c>
      <c r="S519" s="141" t="s">
        <v>1206</v>
      </c>
      <c r="T519" s="232">
        <v>0</v>
      </c>
      <c r="U519" s="151" t="s">
        <v>3023</v>
      </c>
      <c r="V519" s="209">
        <v>0.06</v>
      </c>
      <c r="W519" s="141"/>
      <c r="X519" s="141"/>
      <c r="Y519" s="209"/>
      <c r="Z519" s="229">
        <v>6.1399999999999996E-2</v>
      </c>
      <c r="AA519" s="146">
        <v>47559</v>
      </c>
      <c r="AB519" s="141" t="s">
        <v>635</v>
      </c>
      <c r="AC519" s="141"/>
      <c r="AD519" s="235"/>
      <c r="AE519" s="208"/>
      <c r="AF519" s="146"/>
      <c r="AG519" s="141"/>
      <c r="AH519" s="141"/>
      <c r="AI519" s="151"/>
      <c r="AJ519" s="141" t="s">
        <v>55</v>
      </c>
      <c r="AK519" s="141" t="s">
        <v>791</v>
      </c>
      <c r="AL519" s="141"/>
      <c r="AM519" s="141" t="s">
        <v>305</v>
      </c>
      <c r="AN519" s="146">
        <v>45565</v>
      </c>
      <c r="AO519" s="146">
        <v>45565</v>
      </c>
      <c r="AP519" s="208"/>
      <c r="AQ519" s="148">
        <v>43395</v>
      </c>
      <c r="AR519" s="148">
        <v>100</v>
      </c>
      <c r="AS519" s="148">
        <v>1</v>
      </c>
      <c r="AT519" s="148">
        <v>43.395000000000003</v>
      </c>
      <c r="AU519" s="148">
        <v>43.395000000000003</v>
      </c>
      <c r="AV519" s="151"/>
      <c r="AW519" s="151"/>
      <c r="AX519" s="141"/>
      <c r="AY519" s="141" t="s">
        <v>4063</v>
      </c>
      <c r="AZ519" s="229">
        <v>7.3666555600000001E-4</v>
      </c>
      <c r="BA519" s="229">
        <v>3.2692717025439902E-5</v>
      </c>
    </row>
    <row r="520" spans="1:53" ht="13.5" thickBot="1">
      <c r="A520" s="153">
        <v>8700</v>
      </c>
      <c r="B520" s="153">
        <v>12956</v>
      </c>
      <c r="C520" s="254"/>
      <c r="D520" s="141"/>
      <c r="E520" s="141" t="s">
        <v>4413</v>
      </c>
      <c r="F520" s="141">
        <v>11021125</v>
      </c>
      <c r="G520" s="141" t="s">
        <v>245</v>
      </c>
      <c r="H520" s="151"/>
      <c r="I520" s="141" t="s">
        <v>53</v>
      </c>
      <c r="J520" s="141"/>
      <c r="K520" s="141" t="s">
        <v>257</v>
      </c>
      <c r="L520" s="141" t="s">
        <v>62</v>
      </c>
      <c r="M520" s="141" t="s">
        <v>62</v>
      </c>
      <c r="N520" s="141"/>
      <c r="O520" s="207">
        <v>45498</v>
      </c>
      <c r="P520" s="141" t="s">
        <v>298</v>
      </c>
      <c r="Q520" s="141" t="s">
        <v>298</v>
      </c>
      <c r="R520" s="141" t="s">
        <v>298</v>
      </c>
      <c r="S520" s="141" t="s">
        <v>1206</v>
      </c>
      <c r="T520" s="232">
        <v>2.4900000000000002</v>
      </c>
      <c r="U520" s="151" t="s">
        <v>3021</v>
      </c>
      <c r="V520" s="209">
        <v>0.08</v>
      </c>
      <c r="W520" s="141"/>
      <c r="X520" s="141"/>
      <c r="Y520" s="209"/>
      <c r="Z520" s="229">
        <v>8.1199999999999994E-2</v>
      </c>
      <c r="AA520" s="146">
        <v>46568</v>
      </c>
      <c r="AB520" s="141" t="s">
        <v>636</v>
      </c>
      <c r="AC520" s="141"/>
      <c r="AD520" s="235"/>
      <c r="AE520" s="208"/>
      <c r="AF520" s="146"/>
      <c r="AG520" s="141"/>
      <c r="AH520" s="141"/>
      <c r="AI520" s="151"/>
      <c r="AJ520" s="141" t="s">
        <v>55</v>
      </c>
      <c r="AK520" s="141" t="s">
        <v>791</v>
      </c>
      <c r="AL520" s="141"/>
      <c r="AM520" s="141" t="s">
        <v>305</v>
      </c>
      <c r="AN520" s="146">
        <v>45565</v>
      </c>
      <c r="AO520" s="146">
        <v>45565</v>
      </c>
      <c r="AP520" s="208"/>
      <c r="AQ520" s="148">
        <v>7050</v>
      </c>
      <c r="AR520" s="148">
        <v>100.29</v>
      </c>
      <c r="AS520" s="148">
        <v>1</v>
      </c>
      <c r="AT520" s="148">
        <v>7.0704399999999996</v>
      </c>
      <c r="AU520" s="148">
        <v>7.0704399999999996</v>
      </c>
      <c r="AV520" s="151"/>
      <c r="AW520" s="151"/>
      <c r="AX520" s="141"/>
      <c r="AY520" s="141" t="s">
        <v>4063</v>
      </c>
      <c r="AZ520" s="229">
        <v>1.20026491E-4</v>
      </c>
      <c r="BA520" s="229">
        <v>5.3266941851676801E-6</v>
      </c>
    </row>
    <row r="521" spans="1:53" ht="13.5" thickBot="1">
      <c r="A521" s="153">
        <v>8700</v>
      </c>
      <c r="B521" s="153">
        <v>12956</v>
      </c>
      <c r="C521" s="254"/>
      <c r="D521" s="141"/>
      <c r="E521" s="141" t="s">
        <v>4313</v>
      </c>
      <c r="F521" s="141">
        <v>11021130</v>
      </c>
      <c r="G521" s="141" t="s">
        <v>245</v>
      </c>
      <c r="H521" s="151"/>
      <c r="I521" s="141" t="s">
        <v>53</v>
      </c>
      <c r="J521" s="141"/>
      <c r="K521" s="141" t="s">
        <v>140</v>
      </c>
      <c r="L521" s="141" t="s">
        <v>62</v>
      </c>
      <c r="M521" s="141" t="s">
        <v>62</v>
      </c>
      <c r="N521" s="141"/>
      <c r="O521" s="207">
        <v>45504</v>
      </c>
      <c r="P521" s="141" t="s">
        <v>298</v>
      </c>
      <c r="Q521" s="141" t="s">
        <v>298</v>
      </c>
      <c r="R521" s="141" t="s">
        <v>298</v>
      </c>
      <c r="S521" s="141" t="s">
        <v>1206</v>
      </c>
      <c r="T521" s="232">
        <v>2.5299999999999998</v>
      </c>
      <c r="U521" s="151" t="s">
        <v>3023</v>
      </c>
      <c r="V521" s="209">
        <v>9.2499999999999999E-2</v>
      </c>
      <c r="W521" s="141"/>
      <c r="X521" s="141"/>
      <c r="Y521" s="209"/>
      <c r="Z521" s="229">
        <v>9.01E-2</v>
      </c>
      <c r="AA521" s="146">
        <v>46599</v>
      </c>
      <c r="AB521" s="141" t="s">
        <v>635</v>
      </c>
      <c r="AC521" s="141"/>
      <c r="AD521" s="235"/>
      <c r="AE521" s="208"/>
      <c r="AF521" s="146">
        <v>45493</v>
      </c>
      <c r="AG521" s="141"/>
      <c r="AH521" s="141"/>
      <c r="AI521" s="151"/>
      <c r="AJ521" s="141" t="s">
        <v>55</v>
      </c>
      <c r="AK521" s="141" t="s">
        <v>791</v>
      </c>
      <c r="AL521" s="141"/>
      <c r="AM521" s="141" t="s">
        <v>305</v>
      </c>
      <c r="AN521" s="146">
        <v>45565</v>
      </c>
      <c r="AO521" s="146">
        <v>45565</v>
      </c>
      <c r="AP521" s="208"/>
      <c r="AQ521" s="148">
        <v>5000000</v>
      </c>
      <c r="AR521" s="148">
        <v>101.33</v>
      </c>
      <c r="AS521" s="148">
        <v>1</v>
      </c>
      <c r="AT521" s="148">
        <v>5066.5</v>
      </c>
      <c r="AU521" s="148">
        <v>5066.5</v>
      </c>
      <c r="AV521" s="151"/>
      <c r="AW521" s="151"/>
      <c r="AX521" s="141"/>
      <c r="AY521" s="141" t="s">
        <v>4063</v>
      </c>
      <c r="AZ521" s="229">
        <v>8.6007974256E-2</v>
      </c>
      <c r="BA521" s="229">
        <v>3.8169754760000001E-3</v>
      </c>
    </row>
    <row r="522" spans="1:53" ht="13.5" thickBot="1">
      <c r="A522" s="153">
        <v>8700</v>
      </c>
      <c r="B522" s="153">
        <v>12956</v>
      </c>
      <c r="C522" s="255"/>
      <c r="D522" s="141"/>
      <c r="E522" s="141" t="s">
        <v>4314</v>
      </c>
      <c r="F522" s="141">
        <v>11021131</v>
      </c>
      <c r="G522" s="141" t="s">
        <v>245</v>
      </c>
      <c r="H522" s="151"/>
      <c r="I522" s="141" t="s">
        <v>53</v>
      </c>
      <c r="J522" s="141"/>
      <c r="K522" s="141" t="s">
        <v>257</v>
      </c>
      <c r="L522" s="141" t="s">
        <v>62</v>
      </c>
      <c r="M522" s="141" t="s">
        <v>62</v>
      </c>
      <c r="N522" s="141"/>
      <c r="O522" s="207">
        <v>45512</v>
      </c>
      <c r="P522" s="141" t="s">
        <v>298</v>
      </c>
      <c r="Q522" s="141" t="s">
        <v>298</v>
      </c>
      <c r="R522" s="141" t="s">
        <v>298</v>
      </c>
      <c r="S522" s="141" t="s">
        <v>1206</v>
      </c>
      <c r="T522" s="232">
        <v>2.5099999999999998</v>
      </c>
      <c r="U522" s="151" t="s">
        <v>441</v>
      </c>
      <c r="V522" s="209">
        <v>0.107</v>
      </c>
      <c r="W522" s="141"/>
      <c r="X522" s="141"/>
      <c r="Y522" s="209"/>
      <c r="Z522" s="229">
        <v>0.14899999999999999</v>
      </c>
      <c r="AA522" s="146">
        <v>47223</v>
      </c>
      <c r="AB522" s="141" t="s">
        <v>635</v>
      </c>
      <c r="AC522" s="141"/>
      <c r="AD522" s="235"/>
      <c r="AE522" s="208"/>
      <c r="AF522" s="146"/>
      <c r="AG522" s="141"/>
      <c r="AH522" s="141"/>
      <c r="AI522" s="151"/>
      <c r="AJ522" s="141" t="s">
        <v>55</v>
      </c>
      <c r="AK522" s="141" t="s">
        <v>791</v>
      </c>
      <c r="AL522" s="141"/>
      <c r="AM522" s="141" t="s">
        <v>305</v>
      </c>
      <c r="AN522" s="146">
        <v>45565</v>
      </c>
      <c r="AO522" s="146">
        <v>45565</v>
      </c>
      <c r="AP522" s="208"/>
      <c r="AQ522" s="148">
        <v>1900000</v>
      </c>
      <c r="AR522" s="148">
        <v>104.27</v>
      </c>
      <c r="AS522" s="148">
        <v>1</v>
      </c>
      <c r="AT522" s="148">
        <v>1981.13</v>
      </c>
      <c r="AU522" s="148">
        <v>1981.13</v>
      </c>
      <c r="AV522" s="151"/>
      <c r="AW522" s="151"/>
      <c r="AX522" s="141"/>
      <c r="AY522" s="141" t="s">
        <v>4063</v>
      </c>
      <c r="AZ522" s="229">
        <v>3.3631299326000001E-2</v>
      </c>
      <c r="BA522" s="229">
        <v>1.49253422E-3</v>
      </c>
    </row>
    <row r="523" spans="1:53" ht="13.5" thickBot="1">
      <c r="A523" s="153">
        <v>8700</v>
      </c>
      <c r="B523" s="153">
        <v>12956</v>
      </c>
      <c r="C523" s="255"/>
      <c r="D523" s="141"/>
      <c r="E523" s="141" t="s">
        <v>4414</v>
      </c>
      <c r="F523" s="141">
        <v>11021132</v>
      </c>
      <c r="G523" s="141" t="s">
        <v>245</v>
      </c>
      <c r="H523" s="151"/>
      <c r="I523" s="141" t="s">
        <v>53</v>
      </c>
      <c r="J523" s="141"/>
      <c r="K523" s="141" t="s">
        <v>257</v>
      </c>
      <c r="L523" s="141" t="s">
        <v>62</v>
      </c>
      <c r="M523" s="141" t="s">
        <v>62</v>
      </c>
      <c r="N523" s="141"/>
      <c r="O523" s="207">
        <v>45515</v>
      </c>
      <c r="P523" s="141" t="s">
        <v>298</v>
      </c>
      <c r="Q523" s="141" t="s">
        <v>298</v>
      </c>
      <c r="R523" s="141" t="s">
        <v>298</v>
      </c>
      <c r="S523" s="141" t="s">
        <v>1206</v>
      </c>
      <c r="T523" s="232">
        <v>2.4900000000000002</v>
      </c>
      <c r="U523" s="151" t="s">
        <v>3023</v>
      </c>
      <c r="V523" s="209">
        <v>0.08</v>
      </c>
      <c r="W523" s="141"/>
      <c r="X523" s="141"/>
      <c r="Y523" s="209"/>
      <c r="Z523" s="229">
        <v>7.9600000000000004E-2</v>
      </c>
      <c r="AA523" s="146">
        <v>46568</v>
      </c>
      <c r="AB523" s="141" t="s">
        <v>636</v>
      </c>
      <c r="AC523" s="141"/>
      <c r="AD523" s="235"/>
      <c r="AE523" s="208"/>
      <c r="AF523" s="146"/>
      <c r="AG523" s="141"/>
      <c r="AH523" s="141"/>
      <c r="AI523" s="151"/>
      <c r="AJ523" s="141" t="s">
        <v>55</v>
      </c>
      <c r="AK523" s="141" t="s">
        <v>791</v>
      </c>
      <c r="AL523" s="141"/>
      <c r="AM523" s="141" t="s">
        <v>305</v>
      </c>
      <c r="AN523" s="146">
        <v>45565</v>
      </c>
      <c r="AO523" s="146">
        <v>45565</v>
      </c>
      <c r="AP523" s="208"/>
      <c r="AQ523" s="148">
        <v>24840</v>
      </c>
      <c r="AR523" s="148">
        <v>100.67</v>
      </c>
      <c r="AS523" s="148">
        <v>1</v>
      </c>
      <c r="AT523" s="148">
        <v>25.006430000000002</v>
      </c>
      <c r="AU523" s="148">
        <v>25.006430000000002</v>
      </c>
      <c r="AV523" s="151"/>
      <c r="AW523" s="151"/>
      <c r="AX523" s="141"/>
      <c r="AY523" s="141" t="s">
        <v>4063</v>
      </c>
      <c r="AZ523" s="229">
        <v>4.2450456599999999E-4</v>
      </c>
      <c r="BA523" s="229">
        <v>1.88392243301411E-5</v>
      </c>
    </row>
    <row r="524" spans="1:53" ht="13.5" thickBot="1">
      <c r="A524" s="153">
        <v>8700</v>
      </c>
      <c r="B524" s="153">
        <v>12956</v>
      </c>
      <c r="C524" s="255"/>
      <c r="D524" s="141"/>
      <c r="E524" s="141" t="s">
        <v>4415</v>
      </c>
      <c r="F524" s="141">
        <v>11021137</v>
      </c>
      <c r="G524" s="141" t="s">
        <v>245</v>
      </c>
      <c r="H524" s="151"/>
      <c r="I524" s="141" t="s">
        <v>53</v>
      </c>
      <c r="J524" s="141"/>
      <c r="K524" s="141" t="s">
        <v>257</v>
      </c>
      <c r="L524" s="141" t="s">
        <v>62</v>
      </c>
      <c r="M524" s="141" t="s">
        <v>62</v>
      </c>
      <c r="N524" s="141"/>
      <c r="O524" s="207">
        <v>45545</v>
      </c>
      <c r="P524" s="141" t="s">
        <v>298</v>
      </c>
      <c r="Q524" s="141" t="s">
        <v>298</v>
      </c>
      <c r="R524" s="141" t="s">
        <v>298</v>
      </c>
      <c r="S524" s="141" t="s">
        <v>1206</v>
      </c>
      <c r="T524" s="232">
        <v>2.4900000000000002</v>
      </c>
      <c r="U524" s="151" t="s">
        <v>3021</v>
      </c>
      <c r="V524" s="209">
        <v>0.08</v>
      </c>
      <c r="W524" s="141"/>
      <c r="X524" s="141"/>
      <c r="Y524" s="209"/>
      <c r="Z524" s="229">
        <v>8.1799999999999998E-2</v>
      </c>
      <c r="AA524" s="146">
        <v>46568</v>
      </c>
      <c r="AB524" s="141" t="s">
        <v>636</v>
      </c>
      <c r="AC524" s="141"/>
      <c r="AD524" s="235"/>
      <c r="AE524" s="208"/>
      <c r="AF524" s="146"/>
      <c r="AG524" s="141"/>
      <c r="AH524" s="141"/>
      <c r="AI524" s="151"/>
      <c r="AJ524" s="141" t="s">
        <v>55</v>
      </c>
      <c r="AK524" s="141" t="s">
        <v>791</v>
      </c>
      <c r="AL524" s="141"/>
      <c r="AM524" s="141" t="s">
        <v>305</v>
      </c>
      <c r="AN524" s="146">
        <v>45565</v>
      </c>
      <c r="AO524" s="146">
        <v>45565</v>
      </c>
      <c r="AP524" s="208"/>
      <c r="AQ524" s="148">
        <v>11400</v>
      </c>
      <c r="AR524" s="148">
        <v>100.17</v>
      </c>
      <c r="AS524" s="148">
        <v>1</v>
      </c>
      <c r="AT524" s="148">
        <v>11.41938</v>
      </c>
      <c r="AU524" s="148">
        <v>11.41938</v>
      </c>
      <c r="AV524" s="151"/>
      <c r="AW524" s="151"/>
      <c r="AX524" s="141"/>
      <c r="AY524" s="141" t="s">
        <v>4063</v>
      </c>
      <c r="AZ524" s="229">
        <v>1.9385329899999999E-4</v>
      </c>
      <c r="BA524" s="229">
        <v>8.6030777496478408E-6</v>
      </c>
    </row>
    <row r="525" spans="1:53" ht="13.5" thickBot="1">
      <c r="A525" s="153">
        <v>8700</v>
      </c>
      <c r="B525" s="153">
        <v>12956</v>
      </c>
      <c r="C525" s="255"/>
      <c r="D525" s="141"/>
      <c r="E525" s="141" t="s">
        <v>4315</v>
      </c>
      <c r="F525" s="141">
        <v>11021138</v>
      </c>
      <c r="G525" s="141" t="s">
        <v>245</v>
      </c>
      <c r="H525" s="151" t="s">
        <v>865</v>
      </c>
      <c r="I525" s="141" t="s">
        <v>53</v>
      </c>
      <c r="J525" s="141"/>
      <c r="K525" s="141" t="s">
        <v>140</v>
      </c>
      <c r="L525" s="141" t="s">
        <v>62</v>
      </c>
      <c r="M525" s="141" t="s">
        <v>62</v>
      </c>
      <c r="N525" s="141"/>
      <c r="O525" s="207">
        <v>45550</v>
      </c>
      <c r="P525" s="141" t="s">
        <v>298</v>
      </c>
      <c r="Q525" s="141" t="s">
        <v>298</v>
      </c>
      <c r="R525" s="141" t="s">
        <v>298</v>
      </c>
      <c r="S525" s="141" t="s">
        <v>1206</v>
      </c>
      <c r="T525" s="232">
        <v>4.79</v>
      </c>
      <c r="U525" s="151" t="s">
        <v>3021</v>
      </c>
      <c r="V525" s="209">
        <v>0.06</v>
      </c>
      <c r="W525" s="141"/>
      <c r="X525" s="141"/>
      <c r="Y525" s="209"/>
      <c r="Z525" s="229">
        <v>6.08E-2</v>
      </c>
      <c r="AA525" s="146">
        <v>47559</v>
      </c>
      <c r="AB525" s="141" t="s">
        <v>635</v>
      </c>
      <c r="AC525" s="141"/>
      <c r="AD525" s="235"/>
      <c r="AE525" s="208"/>
      <c r="AF525" s="146"/>
      <c r="AG525" s="141"/>
      <c r="AH525" s="141"/>
      <c r="AI525" s="151"/>
      <c r="AJ525" s="141" t="s">
        <v>55</v>
      </c>
      <c r="AK525" s="141" t="s">
        <v>791</v>
      </c>
      <c r="AL525" s="141"/>
      <c r="AM525" s="141" t="s">
        <v>305</v>
      </c>
      <c r="AN525" s="146">
        <v>45565</v>
      </c>
      <c r="AO525" s="146">
        <v>45565</v>
      </c>
      <c r="AP525" s="208"/>
      <c r="AQ525" s="148">
        <v>59310</v>
      </c>
      <c r="AR525" s="148">
        <v>99.91</v>
      </c>
      <c r="AS525" s="148">
        <v>1</v>
      </c>
      <c r="AT525" s="148">
        <v>59.256619999999998</v>
      </c>
      <c r="AU525" s="148">
        <v>59.256619999999998</v>
      </c>
      <c r="AV525" s="151"/>
      <c r="AW525" s="151"/>
      <c r="AX525" s="141"/>
      <c r="AY525" s="141" t="s">
        <v>4063</v>
      </c>
      <c r="AZ525" s="229">
        <v>1.005929507E-3</v>
      </c>
      <c r="BA525" s="229">
        <v>4.4642468246204001E-5</v>
      </c>
    </row>
    <row r="526" spans="1:53" ht="13.5" thickBot="1">
      <c r="A526" s="153">
        <v>8700</v>
      </c>
      <c r="B526" s="153">
        <v>12956</v>
      </c>
      <c r="C526" s="254"/>
      <c r="D526" s="141"/>
      <c r="E526" s="141" t="s">
        <v>4416</v>
      </c>
      <c r="F526" s="141">
        <v>11021140</v>
      </c>
      <c r="G526" s="141" t="s">
        <v>245</v>
      </c>
      <c r="H526" s="151"/>
      <c r="I526" s="141" t="s">
        <v>53</v>
      </c>
      <c r="J526" s="141"/>
      <c r="K526" s="141" t="s">
        <v>257</v>
      </c>
      <c r="L526" s="141" t="s">
        <v>62</v>
      </c>
      <c r="M526" s="141" t="s">
        <v>62</v>
      </c>
      <c r="N526" s="141"/>
      <c r="O526" s="207">
        <v>45560</v>
      </c>
      <c r="P526" s="141" t="s">
        <v>298</v>
      </c>
      <c r="Q526" s="141" t="s">
        <v>298</v>
      </c>
      <c r="R526" s="141" t="s">
        <v>298</v>
      </c>
      <c r="S526" s="141" t="s">
        <v>1206</v>
      </c>
      <c r="T526" s="232">
        <v>0</v>
      </c>
      <c r="U526" s="151" t="s">
        <v>3021</v>
      </c>
      <c r="V526" s="209">
        <v>0.08</v>
      </c>
      <c r="W526" s="141"/>
      <c r="X526" s="141"/>
      <c r="Y526" s="209"/>
      <c r="Z526" s="229">
        <v>8.0500000000000002E-2</v>
      </c>
      <c r="AA526" s="146">
        <v>46568</v>
      </c>
      <c r="AB526" s="141" t="s">
        <v>636</v>
      </c>
      <c r="AC526" s="141"/>
      <c r="AD526" s="235"/>
      <c r="AE526" s="208"/>
      <c r="AF526" s="146"/>
      <c r="AG526" s="141"/>
      <c r="AH526" s="141"/>
      <c r="AI526" s="151"/>
      <c r="AJ526" s="141" t="s">
        <v>55</v>
      </c>
      <c r="AK526" s="141" t="s">
        <v>791</v>
      </c>
      <c r="AL526" s="141"/>
      <c r="AM526" s="141" t="s">
        <v>305</v>
      </c>
      <c r="AN526" s="146">
        <v>45565</v>
      </c>
      <c r="AO526" s="146">
        <v>45565</v>
      </c>
      <c r="AP526" s="208"/>
      <c r="AQ526" s="148">
        <v>19500</v>
      </c>
      <c r="AR526" s="148">
        <v>100</v>
      </c>
      <c r="AS526" s="148">
        <v>1</v>
      </c>
      <c r="AT526" s="148">
        <v>19.5</v>
      </c>
      <c r="AU526" s="148">
        <v>19.5</v>
      </c>
      <c r="AV526" s="151"/>
      <c r="AW526" s="151"/>
      <c r="AX526" s="141"/>
      <c r="AY526" s="141" t="s">
        <v>4063</v>
      </c>
      <c r="AZ526" s="229">
        <v>3.3102842099999997E-4</v>
      </c>
      <c r="BA526" s="229">
        <v>1.46908164995064E-5</v>
      </c>
    </row>
    <row r="527" spans="1:53" ht="13.5" thickBot="1">
      <c r="A527" s="153">
        <v>8700</v>
      </c>
      <c r="B527" s="153">
        <v>12956</v>
      </c>
      <c r="C527" s="255"/>
      <c r="D527" s="141"/>
      <c r="E527" s="141" t="s">
        <v>4316</v>
      </c>
      <c r="F527" s="141">
        <v>53089173</v>
      </c>
      <c r="G527" s="141" t="s">
        <v>245</v>
      </c>
      <c r="H527" s="151" t="s">
        <v>843</v>
      </c>
      <c r="I527" s="141" t="s">
        <v>53</v>
      </c>
      <c r="J527" s="141"/>
      <c r="K527" s="141" t="s">
        <v>102</v>
      </c>
      <c r="L527" s="141" t="s">
        <v>62</v>
      </c>
      <c r="M527" s="141" t="s">
        <v>62</v>
      </c>
      <c r="N527" s="141"/>
      <c r="O527" s="207">
        <v>44370</v>
      </c>
      <c r="P527" s="141" t="s">
        <v>298</v>
      </c>
      <c r="Q527" s="141" t="s">
        <v>298</v>
      </c>
      <c r="R527" s="141" t="s">
        <v>298</v>
      </c>
      <c r="S527" s="141" t="s">
        <v>1206</v>
      </c>
      <c r="T527" s="232">
        <v>2.5</v>
      </c>
      <c r="U527" s="151" t="s">
        <v>3023</v>
      </c>
      <c r="V527" s="209">
        <v>0.12</v>
      </c>
      <c r="W527" s="141"/>
      <c r="X527" s="141"/>
      <c r="Y527" s="209"/>
      <c r="Z527" s="229">
        <v>0.15609999999999999</v>
      </c>
      <c r="AA527" s="146">
        <v>46478</v>
      </c>
      <c r="AB527" s="141" t="s">
        <v>635</v>
      </c>
      <c r="AC527" s="141"/>
      <c r="AD527" s="235"/>
      <c r="AE527" s="208"/>
      <c r="AF527" s="146"/>
      <c r="AG527" s="141"/>
      <c r="AH527" s="141"/>
      <c r="AI527" s="151"/>
      <c r="AJ527" s="141" t="s">
        <v>62</v>
      </c>
      <c r="AK527" s="141" t="s">
        <v>791</v>
      </c>
      <c r="AL527" s="141"/>
      <c r="AM527" s="141" t="s">
        <v>305</v>
      </c>
      <c r="AN527" s="146">
        <v>45565</v>
      </c>
      <c r="AO527" s="146">
        <v>45565</v>
      </c>
      <c r="AP527" s="208"/>
      <c r="AQ527" s="148">
        <v>520056</v>
      </c>
      <c r="AR527" s="148">
        <v>133.87</v>
      </c>
      <c r="AS527" s="148">
        <v>1</v>
      </c>
      <c r="AT527" s="148">
        <v>696.19897000000003</v>
      </c>
      <c r="AU527" s="148">
        <v>696.19897000000003</v>
      </c>
      <c r="AV527" s="151"/>
      <c r="AW527" s="151"/>
      <c r="AX527" s="141"/>
      <c r="AY527" s="141" t="s">
        <v>4063</v>
      </c>
      <c r="AZ527" s="229">
        <v>1.1818545955999999E-2</v>
      </c>
      <c r="BA527" s="229">
        <v>5.2449904100000005E-4</v>
      </c>
    </row>
    <row r="528" spans="1:53" ht="13.5" thickBot="1">
      <c r="A528" s="153">
        <v>8700</v>
      </c>
      <c r="B528" s="153">
        <v>12956</v>
      </c>
      <c r="C528" s="255"/>
      <c r="D528" s="141"/>
      <c r="E528" s="141" t="s">
        <v>4417</v>
      </c>
      <c r="F528" s="141">
        <v>11019035</v>
      </c>
      <c r="G528" s="141" t="s">
        <v>245</v>
      </c>
      <c r="H528" s="151" t="s">
        <v>837</v>
      </c>
      <c r="I528" s="141" t="s">
        <v>61</v>
      </c>
      <c r="J528" s="141"/>
      <c r="K528" s="141" t="s">
        <v>899</v>
      </c>
      <c r="L528" s="141" t="s">
        <v>62</v>
      </c>
      <c r="M528" s="141" t="s">
        <v>62</v>
      </c>
      <c r="N528" s="141"/>
      <c r="O528" s="207">
        <v>44329</v>
      </c>
      <c r="P528" s="141" t="s">
        <v>298</v>
      </c>
      <c r="Q528" s="141" t="s">
        <v>298</v>
      </c>
      <c r="R528" s="141" t="s">
        <v>298</v>
      </c>
      <c r="S528" s="141" t="s">
        <v>1207</v>
      </c>
      <c r="T528" s="232">
        <v>0</v>
      </c>
      <c r="U528" s="151" t="s">
        <v>3021</v>
      </c>
      <c r="V528" s="209">
        <v>0.09</v>
      </c>
      <c r="W528" s="141"/>
      <c r="X528" s="141"/>
      <c r="Y528" s="209"/>
      <c r="Z528" s="229">
        <v>0.12659999999999999</v>
      </c>
      <c r="AA528" s="146">
        <v>46155</v>
      </c>
      <c r="AB528" s="141" t="s">
        <v>636</v>
      </c>
      <c r="AC528" s="141"/>
      <c r="AD528" s="235"/>
      <c r="AE528" s="208"/>
      <c r="AF528" s="146"/>
      <c r="AG528" s="141"/>
      <c r="AH528" s="141"/>
      <c r="AI528" s="151"/>
      <c r="AJ528" s="141" t="s">
        <v>55</v>
      </c>
      <c r="AK528" s="141" t="s">
        <v>791</v>
      </c>
      <c r="AL528" s="141"/>
      <c r="AM528" s="141" t="s">
        <v>305</v>
      </c>
      <c r="AN528" s="146">
        <v>45565</v>
      </c>
      <c r="AO528" s="146">
        <v>45565</v>
      </c>
      <c r="AP528" s="208"/>
      <c r="AQ528" s="148">
        <v>46666.66</v>
      </c>
      <c r="AR528" s="148">
        <v>107.55</v>
      </c>
      <c r="AS528" s="148">
        <v>3.71</v>
      </c>
      <c r="AT528" s="148">
        <v>186.20487</v>
      </c>
      <c r="AU528" s="148">
        <v>50.189991913745999</v>
      </c>
      <c r="AV528" s="151"/>
      <c r="AW528" s="151"/>
      <c r="AX528" s="141"/>
      <c r="AY528" s="141" t="s">
        <v>4063</v>
      </c>
      <c r="AZ528" s="229">
        <v>3.1609797030000002E-3</v>
      </c>
      <c r="BA528" s="229">
        <v>1.40282132E-4</v>
      </c>
    </row>
    <row r="529" spans="1:53" ht="13.5" thickBot="1">
      <c r="A529" s="153">
        <v>8700</v>
      </c>
      <c r="B529" s="153">
        <v>12956</v>
      </c>
      <c r="C529" s="255"/>
      <c r="D529" s="141"/>
      <c r="E529" s="141" t="s">
        <v>4418</v>
      </c>
      <c r="F529" s="141">
        <v>11019036</v>
      </c>
      <c r="G529" s="141" t="s">
        <v>245</v>
      </c>
      <c r="H529" s="151" t="s">
        <v>837</v>
      </c>
      <c r="I529" s="141" t="s">
        <v>61</v>
      </c>
      <c r="J529" s="141"/>
      <c r="K529" s="141" t="s">
        <v>899</v>
      </c>
      <c r="L529" s="141" t="s">
        <v>62</v>
      </c>
      <c r="M529" s="141" t="s">
        <v>62</v>
      </c>
      <c r="N529" s="141"/>
      <c r="O529" s="207">
        <v>44329</v>
      </c>
      <c r="P529" s="141" t="s">
        <v>298</v>
      </c>
      <c r="Q529" s="141" t="s">
        <v>298</v>
      </c>
      <c r="R529" s="141" t="s">
        <v>298</v>
      </c>
      <c r="S529" s="141" t="s">
        <v>1207</v>
      </c>
      <c r="T529" s="232">
        <v>0</v>
      </c>
      <c r="U529" s="151" t="s">
        <v>3021</v>
      </c>
      <c r="V529" s="209">
        <v>0.05</v>
      </c>
      <c r="W529" s="141"/>
      <c r="X529" s="141"/>
      <c r="Y529" s="209"/>
      <c r="Z529" s="229">
        <v>7.85E-2</v>
      </c>
      <c r="AA529" s="146">
        <v>47981</v>
      </c>
      <c r="AB529" s="141" t="s">
        <v>636</v>
      </c>
      <c r="AC529" s="141"/>
      <c r="AD529" s="235"/>
      <c r="AE529" s="208"/>
      <c r="AF529" s="146"/>
      <c r="AG529" s="141"/>
      <c r="AH529" s="141"/>
      <c r="AI529" s="151"/>
      <c r="AJ529" s="141" t="s">
        <v>55</v>
      </c>
      <c r="AK529" s="141" t="s">
        <v>791</v>
      </c>
      <c r="AL529" s="141"/>
      <c r="AM529" s="141" t="s">
        <v>305</v>
      </c>
      <c r="AN529" s="146">
        <v>45565</v>
      </c>
      <c r="AO529" s="146">
        <v>45565</v>
      </c>
      <c r="AP529" s="208"/>
      <c r="AQ529" s="148">
        <v>36166.660000000003</v>
      </c>
      <c r="AR529" s="148">
        <v>97.32</v>
      </c>
      <c r="AS529" s="148">
        <v>3.71</v>
      </c>
      <c r="AT529" s="148">
        <v>130.58233000000001</v>
      </c>
      <c r="AU529" s="148">
        <v>35.197393530996997</v>
      </c>
      <c r="AV529" s="151"/>
      <c r="AW529" s="151"/>
      <c r="AX529" s="141"/>
      <c r="AY529" s="141" t="s">
        <v>4063</v>
      </c>
      <c r="AZ529" s="229">
        <v>2.2167416709999999E-3</v>
      </c>
      <c r="BA529" s="229">
        <v>9.8377489646563201E-5</v>
      </c>
    </row>
    <row r="530" spans="1:53" ht="13.5" thickBot="1">
      <c r="A530" s="153">
        <v>8700</v>
      </c>
      <c r="B530" s="153">
        <v>12956</v>
      </c>
      <c r="C530" s="254"/>
      <c r="D530" s="141"/>
      <c r="E530" s="141" t="s">
        <v>4253</v>
      </c>
      <c r="F530" s="141">
        <v>11019468</v>
      </c>
      <c r="G530" s="141" t="s">
        <v>245</v>
      </c>
      <c r="H530" s="151" t="s">
        <v>865</v>
      </c>
      <c r="I530" s="141" t="s">
        <v>61</v>
      </c>
      <c r="J530" s="141"/>
      <c r="K530" s="141" t="s">
        <v>912</v>
      </c>
      <c r="L530" s="141" t="s">
        <v>62</v>
      </c>
      <c r="M530" s="141" t="s">
        <v>62</v>
      </c>
      <c r="N530" s="141"/>
      <c r="O530" s="207">
        <v>44678</v>
      </c>
      <c r="P530" s="141" t="s">
        <v>2196</v>
      </c>
      <c r="Q530" s="141" t="s">
        <v>70</v>
      </c>
      <c r="R530" s="141" t="s">
        <v>64</v>
      </c>
      <c r="S530" s="141" t="s">
        <v>1207</v>
      </c>
      <c r="T530" s="232">
        <v>4.72</v>
      </c>
      <c r="U530" s="151" t="s">
        <v>441</v>
      </c>
      <c r="V530" s="209">
        <v>8.8200000000000001E-2</v>
      </c>
      <c r="W530" s="141"/>
      <c r="X530" s="141"/>
      <c r="Y530" s="209"/>
      <c r="Z530" s="229">
        <v>6.0400000000000002E-2</v>
      </c>
      <c r="AA530" s="146">
        <v>46504</v>
      </c>
      <c r="AB530" s="141" t="s">
        <v>635</v>
      </c>
      <c r="AC530" s="141"/>
      <c r="AD530" s="235"/>
      <c r="AE530" s="208"/>
      <c r="AF530" s="146"/>
      <c r="AG530" s="141"/>
      <c r="AH530" s="141"/>
      <c r="AI530" s="151"/>
      <c r="AJ530" s="141" t="s">
        <v>55</v>
      </c>
      <c r="AK530" s="141" t="s">
        <v>791</v>
      </c>
      <c r="AL530" s="141"/>
      <c r="AM530" s="141" t="s">
        <v>305</v>
      </c>
      <c r="AN530" s="146">
        <v>45565</v>
      </c>
      <c r="AO530" s="146">
        <v>45565</v>
      </c>
      <c r="AP530" s="208"/>
      <c r="AQ530" s="148">
        <v>630000</v>
      </c>
      <c r="AR530" s="148">
        <v>109.03</v>
      </c>
      <c r="AS530" s="148">
        <v>3.71</v>
      </c>
      <c r="AT530" s="148">
        <v>2548.3581899999999</v>
      </c>
      <c r="AU530" s="148">
        <v>686.88900000000001</v>
      </c>
      <c r="AV530" s="151"/>
      <c r="AW530" s="151"/>
      <c r="AX530" s="141"/>
      <c r="AY530" s="141" t="s">
        <v>4063</v>
      </c>
      <c r="AZ530" s="229">
        <v>4.3260460988000002E-2</v>
      </c>
      <c r="BA530" s="229">
        <v>1.919869874E-3</v>
      </c>
    </row>
    <row r="531" spans="1:53" ht="13.5" thickBot="1">
      <c r="A531" s="153">
        <v>8700</v>
      </c>
      <c r="B531" s="153">
        <v>12956</v>
      </c>
      <c r="C531" s="254"/>
      <c r="D531" s="141"/>
      <c r="E531" s="141" t="s">
        <v>4317</v>
      </c>
      <c r="F531" s="141">
        <v>11019975</v>
      </c>
      <c r="G531" s="141" t="s">
        <v>245</v>
      </c>
      <c r="H531" s="151" t="s">
        <v>871</v>
      </c>
      <c r="I531" s="141" t="s">
        <v>61</v>
      </c>
      <c r="J531" s="141"/>
      <c r="K531" s="141" t="s">
        <v>931</v>
      </c>
      <c r="L531" s="141" t="s">
        <v>62</v>
      </c>
      <c r="M531" s="141" t="s">
        <v>62</v>
      </c>
      <c r="N531" s="141"/>
      <c r="O531" s="207">
        <v>44837</v>
      </c>
      <c r="P531" s="141" t="s">
        <v>298</v>
      </c>
      <c r="Q531" s="141" t="s">
        <v>298</v>
      </c>
      <c r="R531" s="141" t="s">
        <v>298</v>
      </c>
      <c r="S531" s="141" t="s">
        <v>1212</v>
      </c>
      <c r="T531" s="232">
        <v>0.25</v>
      </c>
      <c r="U531" s="151" t="s">
        <v>441</v>
      </c>
      <c r="V531" s="209">
        <v>0.125</v>
      </c>
      <c r="W531" s="141"/>
      <c r="X531" s="141"/>
      <c r="Y531" s="209"/>
      <c r="Z531" s="229">
        <v>0.1026</v>
      </c>
      <c r="AA531" s="146">
        <v>45656</v>
      </c>
      <c r="AB531" s="141" t="s">
        <v>635</v>
      </c>
      <c r="AC531" s="141"/>
      <c r="AD531" s="235"/>
      <c r="AE531" s="208"/>
      <c r="AF531" s="146">
        <v>45382</v>
      </c>
      <c r="AG531" s="141"/>
      <c r="AH531" s="141"/>
      <c r="AI531" s="151"/>
      <c r="AJ531" s="141" t="s">
        <v>55</v>
      </c>
      <c r="AK531" s="141" t="s">
        <v>791</v>
      </c>
      <c r="AL531" s="141"/>
      <c r="AM531" s="141" t="s">
        <v>305</v>
      </c>
      <c r="AN531" s="146">
        <v>45565</v>
      </c>
      <c r="AO531" s="146">
        <v>45565</v>
      </c>
      <c r="AP531" s="208"/>
      <c r="AQ531" s="148">
        <v>757575.75</v>
      </c>
      <c r="AR531" s="148">
        <v>100.47</v>
      </c>
      <c r="AS531" s="148">
        <v>2.7435</v>
      </c>
      <c r="AT531" s="148">
        <v>2088.1775899999998</v>
      </c>
      <c r="AU531" s="148">
        <v>761.13635502095894</v>
      </c>
      <c r="AV531" s="151"/>
      <c r="AW531" s="151"/>
      <c r="AX531" s="141"/>
      <c r="AY531" s="141" t="s">
        <v>4063</v>
      </c>
      <c r="AZ531" s="229">
        <v>3.5448519570000003E-2</v>
      </c>
      <c r="BA531" s="229">
        <v>1.5731812200000001E-3</v>
      </c>
    </row>
    <row r="532" spans="1:53" ht="13.5" thickBot="1">
      <c r="A532" s="153">
        <v>8700</v>
      </c>
      <c r="B532" s="153">
        <v>12956</v>
      </c>
      <c r="C532" s="255"/>
      <c r="D532" s="141"/>
      <c r="E532" s="141" t="s">
        <v>4318</v>
      </c>
      <c r="F532" s="141">
        <v>11020015</v>
      </c>
      <c r="G532" s="141" t="s">
        <v>245</v>
      </c>
      <c r="H532" s="151" t="s">
        <v>871</v>
      </c>
      <c r="I532" s="141" t="s">
        <v>61</v>
      </c>
      <c r="J532" s="141"/>
      <c r="K532" s="141" t="s">
        <v>912</v>
      </c>
      <c r="L532" s="141" t="s">
        <v>62</v>
      </c>
      <c r="M532" s="141" t="s">
        <v>62</v>
      </c>
      <c r="N532" s="141"/>
      <c r="O532" s="207">
        <v>45033</v>
      </c>
      <c r="P532" s="141" t="s">
        <v>298</v>
      </c>
      <c r="Q532" s="141" t="s">
        <v>298</v>
      </c>
      <c r="R532" s="141" t="s">
        <v>298</v>
      </c>
      <c r="S532" s="141" t="s">
        <v>1207</v>
      </c>
      <c r="T532" s="232">
        <v>2.54</v>
      </c>
      <c r="U532" s="151" t="s">
        <v>3021</v>
      </c>
      <c r="V532" s="209">
        <v>0.15690000000000001</v>
      </c>
      <c r="W532" s="141"/>
      <c r="X532" s="141"/>
      <c r="Y532" s="209"/>
      <c r="Z532" s="229">
        <v>9.820000000000001E-2</v>
      </c>
      <c r="AA532" s="146">
        <v>46491</v>
      </c>
      <c r="AB532" s="141" t="s">
        <v>636</v>
      </c>
      <c r="AC532" s="141"/>
      <c r="AD532" s="235"/>
      <c r="AE532" s="208"/>
      <c r="AF532" s="146">
        <v>45382</v>
      </c>
      <c r="AG532" s="141"/>
      <c r="AH532" s="141"/>
      <c r="AI532" s="151"/>
      <c r="AJ532" s="141" t="s">
        <v>55</v>
      </c>
      <c r="AK532" s="141" t="s">
        <v>791</v>
      </c>
      <c r="AL532" s="141"/>
      <c r="AM532" s="141" t="s">
        <v>305</v>
      </c>
      <c r="AN532" s="146">
        <v>45565</v>
      </c>
      <c r="AO532" s="146">
        <v>45565</v>
      </c>
      <c r="AP532" s="208"/>
      <c r="AQ532" s="148">
        <v>420000</v>
      </c>
      <c r="AR532" s="148">
        <v>141.22999999999999</v>
      </c>
      <c r="AS532" s="148">
        <v>3.71</v>
      </c>
      <c r="AT532" s="148">
        <v>2200.6458600000001</v>
      </c>
      <c r="AU532" s="148">
        <v>593.16600000000005</v>
      </c>
      <c r="AV532" s="151"/>
      <c r="AW532" s="151"/>
      <c r="AX532" s="141"/>
      <c r="AY532" s="141" t="s">
        <v>4063</v>
      </c>
      <c r="AZ532" s="229">
        <v>3.7357760281999997E-2</v>
      </c>
      <c r="BA532" s="229">
        <v>1.657912026E-3</v>
      </c>
    </row>
    <row r="533" spans="1:53" ht="13.5" thickBot="1">
      <c r="A533" s="153">
        <v>8700</v>
      </c>
      <c r="B533" s="153">
        <v>12956</v>
      </c>
      <c r="C533" s="255"/>
      <c r="D533" s="141"/>
      <c r="E533" s="141" t="s">
        <v>4319</v>
      </c>
      <c r="F533" s="141">
        <v>11020020</v>
      </c>
      <c r="G533" s="141" t="s">
        <v>245</v>
      </c>
      <c r="H533" s="151"/>
      <c r="I533" s="141" t="s">
        <v>61</v>
      </c>
      <c r="J533" s="141"/>
      <c r="K533" s="141" t="s">
        <v>878</v>
      </c>
      <c r="L533" s="141" t="s">
        <v>55</v>
      </c>
      <c r="M533" s="141" t="s">
        <v>62</v>
      </c>
      <c r="N533" s="141"/>
      <c r="O533" s="207">
        <v>45041</v>
      </c>
      <c r="P533" s="141" t="s">
        <v>1276</v>
      </c>
      <c r="Q533" s="141" t="s">
        <v>65</v>
      </c>
      <c r="R533" s="141" t="s">
        <v>64</v>
      </c>
      <c r="S533" s="141" t="s">
        <v>1207</v>
      </c>
      <c r="T533" s="232">
        <v>0</v>
      </c>
      <c r="U533" s="151" t="s">
        <v>441</v>
      </c>
      <c r="V533" s="209">
        <v>0.1022</v>
      </c>
      <c r="W533" s="141"/>
      <c r="X533" s="141"/>
      <c r="Y533" s="209"/>
      <c r="Z533" s="229">
        <v>9.3100000000000002E-2</v>
      </c>
      <c r="AA533" s="146">
        <v>46990</v>
      </c>
      <c r="AB533" s="141" t="s">
        <v>636</v>
      </c>
      <c r="AC533" s="141"/>
      <c r="AD533" s="235"/>
      <c r="AE533" s="208"/>
      <c r="AF533" s="146">
        <v>45108</v>
      </c>
      <c r="AG533" s="141"/>
      <c r="AH533" s="141"/>
      <c r="AI533" s="151"/>
      <c r="AJ533" s="141" t="s">
        <v>55</v>
      </c>
      <c r="AK533" s="141" t="s">
        <v>791</v>
      </c>
      <c r="AL533" s="141"/>
      <c r="AM533" s="141" t="s">
        <v>305</v>
      </c>
      <c r="AN533" s="146">
        <v>45565</v>
      </c>
      <c r="AO533" s="146">
        <v>45565</v>
      </c>
      <c r="AP533" s="208"/>
      <c r="AQ533" s="148">
        <v>20059.71</v>
      </c>
      <c r="AR533" s="148">
        <v>99.44</v>
      </c>
      <c r="AS533" s="148">
        <v>3.71</v>
      </c>
      <c r="AT533" s="148">
        <v>74.004760000000005</v>
      </c>
      <c r="AU533" s="148">
        <v>19.947374663072001</v>
      </c>
      <c r="AV533" s="151"/>
      <c r="AW533" s="151"/>
      <c r="AX533" s="141"/>
      <c r="AY533" s="141" t="s">
        <v>4063</v>
      </c>
      <c r="AZ533" s="229">
        <v>1.2562912250000001E-3</v>
      </c>
      <c r="BA533" s="229">
        <v>5.5753351243590101E-5</v>
      </c>
    </row>
    <row r="534" spans="1:53" ht="13.5" thickBot="1">
      <c r="A534" s="153">
        <v>8700</v>
      </c>
      <c r="B534" s="153">
        <v>12956</v>
      </c>
      <c r="C534" s="255"/>
      <c r="D534" s="141"/>
      <c r="E534" s="141" t="s">
        <v>4320</v>
      </c>
      <c r="F534" s="141">
        <v>11020026</v>
      </c>
      <c r="G534" s="141" t="s">
        <v>245</v>
      </c>
      <c r="H534" s="151"/>
      <c r="I534" s="141" t="s">
        <v>61</v>
      </c>
      <c r="J534" s="141"/>
      <c r="K534" s="141" t="s">
        <v>878</v>
      </c>
      <c r="L534" s="141" t="s">
        <v>55</v>
      </c>
      <c r="M534" s="141" t="s">
        <v>62</v>
      </c>
      <c r="N534" s="141"/>
      <c r="O534" s="207">
        <v>45076</v>
      </c>
      <c r="P534" s="141" t="s">
        <v>1276</v>
      </c>
      <c r="Q534" s="141" t="s">
        <v>65</v>
      </c>
      <c r="R534" s="141" t="s">
        <v>64</v>
      </c>
      <c r="S534" s="141" t="s">
        <v>1207</v>
      </c>
      <c r="T534" s="232">
        <v>0</v>
      </c>
      <c r="U534" s="151" t="s">
        <v>441</v>
      </c>
      <c r="V534" s="209">
        <v>0.1022</v>
      </c>
      <c r="W534" s="141"/>
      <c r="X534" s="141"/>
      <c r="Y534" s="209"/>
      <c r="Z534" s="229">
        <v>9.3100000000000002E-2</v>
      </c>
      <c r="AA534" s="146">
        <v>46990</v>
      </c>
      <c r="AB534" s="141" t="s">
        <v>636</v>
      </c>
      <c r="AC534" s="141"/>
      <c r="AD534" s="235"/>
      <c r="AE534" s="208"/>
      <c r="AF534" s="146">
        <v>45108</v>
      </c>
      <c r="AG534" s="141"/>
      <c r="AH534" s="141"/>
      <c r="AI534" s="151"/>
      <c r="AJ534" s="141" t="s">
        <v>55</v>
      </c>
      <c r="AK534" s="141" t="s">
        <v>791</v>
      </c>
      <c r="AL534" s="141"/>
      <c r="AM534" s="141" t="s">
        <v>305</v>
      </c>
      <c r="AN534" s="146">
        <v>45565</v>
      </c>
      <c r="AO534" s="146">
        <v>45565</v>
      </c>
      <c r="AP534" s="208"/>
      <c r="AQ534" s="148">
        <v>4648.4799999999996</v>
      </c>
      <c r="AR534" s="148">
        <v>99.44</v>
      </c>
      <c r="AS534" s="148">
        <v>3.71</v>
      </c>
      <c r="AT534" s="148">
        <v>17.149280000000001</v>
      </c>
      <c r="AU534" s="148">
        <v>4.6224474393530004</v>
      </c>
      <c r="AV534" s="151"/>
      <c r="AW534" s="151"/>
      <c r="AX534" s="141"/>
      <c r="AY534" s="141" t="s">
        <v>4063</v>
      </c>
      <c r="AZ534" s="229">
        <v>2.9112303E-4</v>
      </c>
      <c r="BA534" s="229">
        <v>1.29198423373669E-5</v>
      </c>
    </row>
    <row r="535" spans="1:53" ht="13.5" thickBot="1">
      <c r="A535" s="153">
        <v>8700</v>
      </c>
      <c r="B535" s="153">
        <v>12956</v>
      </c>
      <c r="C535" s="254"/>
      <c r="D535" s="141"/>
      <c r="E535" s="141" t="s">
        <v>4321</v>
      </c>
      <c r="F535" s="141">
        <v>11020460</v>
      </c>
      <c r="G535" s="141" t="s">
        <v>245</v>
      </c>
      <c r="H535" s="151"/>
      <c r="I535" s="141" t="s">
        <v>61</v>
      </c>
      <c r="J535" s="141"/>
      <c r="K535" s="141" t="s">
        <v>878</v>
      </c>
      <c r="L535" s="141" t="s">
        <v>62</v>
      </c>
      <c r="M535" s="141" t="s">
        <v>55</v>
      </c>
      <c r="N535" s="141"/>
      <c r="O535" s="207">
        <v>45105</v>
      </c>
      <c r="P535" s="141" t="s">
        <v>1276</v>
      </c>
      <c r="Q535" s="141" t="s">
        <v>65</v>
      </c>
      <c r="R535" s="141" t="s">
        <v>64</v>
      </c>
      <c r="S535" s="141" t="s">
        <v>1207</v>
      </c>
      <c r="T535" s="232">
        <v>5.5</v>
      </c>
      <c r="U535" s="151" t="s">
        <v>441</v>
      </c>
      <c r="V535" s="209">
        <v>0.1022</v>
      </c>
      <c r="W535" s="141"/>
      <c r="X535" s="141"/>
      <c r="Y535" s="209"/>
      <c r="Z535" s="229">
        <v>9.3100000000000002E-2</v>
      </c>
      <c r="AA535" s="146">
        <v>46990</v>
      </c>
      <c r="AB535" s="141" t="s">
        <v>636</v>
      </c>
      <c r="AC535" s="141"/>
      <c r="AD535" s="235"/>
      <c r="AE535" s="208"/>
      <c r="AF535" s="146">
        <v>45108</v>
      </c>
      <c r="AG535" s="141"/>
      <c r="AH535" s="141"/>
      <c r="AI535" s="151"/>
      <c r="AJ535" s="141" t="s">
        <v>55</v>
      </c>
      <c r="AK535" s="141" t="s">
        <v>791</v>
      </c>
      <c r="AL535" s="141"/>
      <c r="AM535" s="141" t="s">
        <v>305</v>
      </c>
      <c r="AN535" s="146">
        <v>45565</v>
      </c>
      <c r="AO535" s="146">
        <v>45565</v>
      </c>
      <c r="AP535" s="208"/>
      <c r="AQ535" s="148">
        <v>1057.75</v>
      </c>
      <c r="AR535" s="148">
        <v>99.44</v>
      </c>
      <c r="AS535" s="148">
        <v>3.71</v>
      </c>
      <c r="AT535" s="148">
        <v>3.9022800000000002</v>
      </c>
      <c r="AU535" s="148">
        <v>1.0518274932609999</v>
      </c>
      <c r="AV535" s="151"/>
      <c r="AW535" s="151"/>
      <c r="AX535" s="141"/>
      <c r="AY535" s="141" t="s">
        <v>4063</v>
      </c>
      <c r="AZ535" s="229">
        <v>6.6244389179869996E-5</v>
      </c>
      <c r="BA535" s="229">
        <v>2.9398809953689E-6</v>
      </c>
    </row>
    <row r="536" spans="1:53" ht="13.5" thickBot="1">
      <c r="A536" s="153">
        <v>8700</v>
      </c>
      <c r="B536" s="153">
        <v>12956</v>
      </c>
      <c r="C536" s="254"/>
      <c r="D536" s="141"/>
      <c r="E536" s="141" t="s">
        <v>4322</v>
      </c>
      <c r="F536" s="141">
        <v>11020465</v>
      </c>
      <c r="G536" s="141" t="s">
        <v>245</v>
      </c>
      <c r="H536" s="151"/>
      <c r="I536" s="141" t="s">
        <v>61</v>
      </c>
      <c r="J536" s="141"/>
      <c r="K536" s="141" t="s">
        <v>878</v>
      </c>
      <c r="L536" s="141" t="s">
        <v>62</v>
      </c>
      <c r="M536" s="141" t="s">
        <v>55</v>
      </c>
      <c r="N536" s="141"/>
      <c r="O536" s="207">
        <v>45132</v>
      </c>
      <c r="P536" s="141" t="s">
        <v>1276</v>
      </c>
      <c r="Q536" s="141" t="s">
        <v>65</v>
      </c>
      <c r="R536" s="141" t="s">
        <v>64</v>
      </c>
      <c r="S536" s="141" t="s">
        <v>1207</v>
      </c>
      <c r="T536" s="232">
        <v>5.5</v>
      </c>
      <c r="U536" s="151" t="s">
        <v>441</v>
      </c>
      <c r="V536" s="209">
        <v>0.1022</v>
      </c>
      <c r="W536" s="141"/>
      <c r="X536" s="141"/>
      <c r="Y536" s="209"/>
      <c r="Z536" s="229">
        <v>9.3100000000000002E-2</v>
      </c>
      <c r="AA536" s="146">
        <v>46990</v>
      </c>
      <c r="AB536" s="141" t="s">
        <v>636</v>
      </c>
      <c r="AC536" s="141"/>
      <c r="AD536" s="235"/>
      <c r="AE536" s="208"/>
      <c r="AF536" s="146">
        <v>45108</v>
      </c>
      <c r="AG536" s="141"/>
      <c r="AH536" s="141"/>
      <c r="AI536" s="151"/>
      <c r="AJ536" s="141" t="s">
        <v>55</v>
      </c>
      <c r="AK536" s="141" t="s">
        <v>791</v>
      </c>
      <c r="AL536" s="141"/>
      <c r="AM536" s="141" t="s">
        <v>305</v>
      </c>
      <c r="AN536" s="146">
        <v>45565</v>
      </c>
      <c r="AO536" s="146">
        <v>45565</v>
      </c>
      <c r="AP536" s="208"/>
      <c r="AQ536" s="148">
        <v>2676.84</v>
      </c>
      <c r="AR536" s="148">
        <v>99.44</v>
      </c>
      <c r="AS536" s="148">
        <v>3.71</v>
      </c>
      <c r="AT536" s="148">
        <v>9.8754600000000003</v>
      </c>
      <c r="AU536" s="148">
        <v>2.6618490566030002</v>
      </c>
      <c r="AV536" s="151"/>
      <c r="AW536" s="151"/>
      <c r="AX536" s="141"/>
      <c r="AY536" s="141" t="s">
        <v>4063</v>
      </c>
      <c r="AZ536" s="229">
        <v>1.6764399600000001E-4</v>
      </c>
      <c r="BA536" s="229">
        <v>7.4399267029853799E-6</v>
      </c>
    </row>
    <row r="537" spans="1:53" ht="13.5" thickBot="1">
      <c r="A537" s="153">
        <v>8700</v>
      </c>
      <c r="B537" s="153">
        <v>12956</v>
      </c>
      <c r="C537" s="254"/>
      <c r="D537" s="141"/>
      <c r="E537" s="141" t="s">
        <v>4323</v>
      </c>
      <c r="F537" s="141">
        <v>11020478</v>
      </c>
      <c r="G537" s="141" t="s">
        <v>245</v>
      </c>
      <c r="H537" s="151"/>
      <c r="I537" s="141" t="s">
        <v>61</v>
      </c>
      <c r="J537" s="141"/>
      <c r="K537" s="141" t="s">
        <v>878</v>
      </c>
      <c r="L537" s="141" t="s">
        <v>62</v>
      </c>
      <c r="M537" s="141" t="s">
        <v>55</v>
      </c>
      <c r="N537" s="141"/>
      <c r="O537" s="207">
        <v>45166</v>
      </c>
      <c r="P537" s="141" t="s">
        <v>1276</v>
      </c>
      <c r="Q537" s="141" t="s">
        <v>65</v>
      </c>
      <c r="R537" s="141" t="s">
        <v>64</v>
      </c>
      <c r="S537" s="141" t="s">
        <v>1207</v>
      </c>
      <c r="T537" s="232">
        <v>5.5</v>
      </c>
      <c r="U537" s="151" t="s">
        <v>441</v>
      </c>
      <c r="V537" s="209">
        <v>0.1022</v>
      </c>
      <c r="W537" s="141"/>
      <c r="X537" s="141"/>
      <c r="Y537" s="209"/>
      <c r="Z537" s="229">
        <v>9.3100000000000002E-2</v>
      </c>
      <c r="AA537" s="146">
        <v>46990</v>
      </c>
      <c r="AB537" s="141" t="s">
        <v>636</v>
      </c>
      <c r="AC537" s="141"/>
      <c r="AD537" s="235"/>
      <c r="AE537" s="208"/>
      <c r="AF537" s="146">
        <v>45108</v>
      </c>
      <c r="AG537" s="141"/>
      <c r="AH537" s="141"/>
      <c r="AI537" s="151"/>
      <c r="AJ537" s="141" t="s">
        <v>55</v>
      </c>
      <c r="AK537" s="141" t="s">
        <v>791</v>
      </c>
      <c r="AL537" s="141"/>
      <c r="AM537" s="141" t="s">
        <v>305</v>
      </c>
      <c r="AN537" s="146">
        <v>45565</v>
      </c>
      <c r="AO537" s="146">
        <v>45565</v>
      </c>
      <c r="AP537" s="208"/>
      <c r="AQ537" s="148">
        <v>4110.4799999999996</v>
      </c>
      <c r="AR537" s="148">
        <v>99.44</v>
      </c>
      <c r="AS537" s="148">
        <v>3.71</v>
      </c>
      <c r="AT537" s="148">
        <v>15.164479999999999</v>
      </c>
      <c r="AU537" s="148">
        <v>4.0874609164419997</v>
      </c>
      <c r="AV537" s="151"/>
      <c r="AW537" s="151"/>
      <c r="AX537" s="141"/>
      <c r="AY537" s="141" t="s">
        <v>4063</v>
      </c>
      <c r="AZ537" s="229">
        <v>2.5742942900000001E-4</v>
      </c>
      <c r="BA537" s="229">
        <v>1.14245432302787E-5</v>
      </c>
    </row>
    <row r="538" spans="1:53" ht="13.5" thickBot="1">
      <c r="A538" s="153">
        <v>8700</v>
      </c>
      <c r="B538" s="153">
        <v>12956</v>
      </c>
      <c r="C538" s="254"/>
      <c r="D538" s="141"/>
      <c r="E538" s="141" t="s">
        <v>4324</v>
      </c>
      <c r="F538" s="141">
        <v>11020486</v>
      </c>
      <c r="G538" s="141" t="s">
        <v>245</v>
      </c>
      <c r="H538" s="151"/>
      <c r="I538" s="141" t="s">
        <v>61</v>
      </c>
      <c r="J538" s="141"/>
      <c r="K538" s="141" t="s">
        <v>878</v>
      </c>
      <c r="L538" s="141" t="s">
        <v>62</v>
      </c>
      <c r="M538" s="141" t="s">
        <v>55</v>
      </c>
      <c r="N538" s="141"/>
      <c r="O538" s="207">
        <v>45195</v>
      </c>
      <c r="P538" s="141" t="s">
        <v>1276</v>
      </c>
      <c r="Q538" s="141" t="s">
        <v>65</v>
      </c>
      <c r="R538" s="141" t="s">
        <v>64</v>
      </c>
      <c r="S538" s="141" t="s">
        <v>1207</v>
      </c>
      <c r="T538" s="232">
        <v>5.5</v>
      </c>
      <c r="U538" s="151" t="s">
        <v>441</v>
      </c>
      <c r="V538" s="209">
        <v>0.1022</v>
      </c>
      <c r="W538" s="141"/>
      <c r="X538" s="141"/>
      <c r="Y538" s="209"/>
      <c r="Z538" s="229">
        <v>9.3100000000000002E-2</v>
      </c>
      <c r="AA538" s="146">
        <v>46990</v>
      </c>
      <c r="AB538" s="141" t="s">
        <v>636</v>
      </c>
      <c r="AC538" s="141"/>
      <c r="AD538" s="235"/>
      <c r="AE538" s="208"/>
      <c r="AF538" s="146">
        <v>45108</v>
      </c>
      <c r="AG538" s="141"/>
      <c r="AH538" s="141"/>
      <c r="AI538" s="151"/>
      <c r="AJ538" s="141" t="s">
        <v>55</v>
      </c>
      <c r="AK538" s="141" t="s">
        <v>791</v>
      </c>
      <c r="AL538" s="141"/>
      <c r="AM538" s="141" t="s">
        <v>305</v>
      </c>
      <c r="AN538" s="146">
        <v>45565</v>
      </c>
      <c r="AO538" s="146">
        <v>45565</v>
      </c>
      <c r="AP538" s="208"/>
      <c r="AQ538" s="148">
        <v>5305.78</v>
      </c>
      <c r="AR538" s="148">
        <v>99.44</v>
      </c>
      <c r="AS538" s="148">
        <v>3.71</v>
      </c>
      <c r="AT538" s="148">
        <v>19.574210000000001</v>
      </c>
      <c r="AU538" s="148">
        <v>5.2760673854439997</v>
      </c>
      <c r="AV538" s="151"/>
      <c r="AW538" s="151"/>
      <c r="AX538" s="141"/>
      <c r="AY538" s="141" t="s">
        <v>4063</v>
      </c>
      <c r="AZ538" s="229">
        <v>3.32288196E-4</v>
      </c>
      <c r="BA538" s="229">
        <v>1.4746724473477001E-5</v>
      </c>
    </row>
    <row r="539" spans="1:53" ht="13.5" thickBot="1">
      <c r="A539" s="153">
        <v>8700</v>
      </c>
      <c r="B539" s="153">
        <v>12956</v>
      </c>
      <c r="C539" s="254"/>
      <c r="D539" s="141"/>
      <c r="E539" s="141" t="s">
        <v>4325</v>
      </c>
      <c r="F539" s="141">
        <v>11020493</v>
      </c>
      <c r="G539" s="141" t="s">
        <v>245</v>
      </c>
      <c r="H539" s="151"/>
      <c r="I539" s="141" t="s">
        <v>61</v>
      </c>
      <c r="J539" s="141"/>
      <c r="K539" s="141" t="s">
        <v>878</v>
      </c>
      <c r="L539" s="141" t="s">
        <v>62</v>
      </c>
      <c r="M539" s="141" t="s">
        <v>55</v>
      </c>
      <c r="N539" s="141"/>
      <c r="O539" s="207">
        <v>45229</v>
      </c>
      <c r="P539" s="141" t="s">
        <v>1276</v>
      </c>
      <c r="Q539" s="141" t="s">
        <v>65</v>
      </c>
      <c r="R539" s="141" t="s">
        <v>64</v>
      </c>
      <c r="S539" s="141" t="s">
        <v>1207</v>
      </c>
      <c r="T539" s="232">
        <v>0</v>
      </c>
      <c r="U539" s="151" t="s">
        <v>441</v>
      </c>
      <c r="V539" s="209">
        <v>0.1022</v>
      </c>
      <c r="W539" s="141"/>
      <c r="X539" s="141"/>
      <c r="Y539" s="209"/>
      <c r="Z539" s="229">
        <v>9.3100000000000002E-2</v>
      </c>
      <c r="AA539" s="146">
        <v>46990</v>
      </c>
      <c r="AB539" s="141" t="s">
        <v>636</v>
      </c>
      <c r="AC539" s="141"/>
      <c r="AD539" s="235"/>
      <c r="AE539" s="208"/>
      <c r="AF539" s="146">
        <v>45108</v>
      </c>
      <c r="AG539" s="141"/>
      <c r="AH539" s="141"/>
      <c r="AI539" s="151"/>
      <c r="AJ539" s="141" t="s">
        <v>55</v>
      </c>
      <c r="AK539" s="141" t="s">
        <v>791</v>
      </c>
      <c r="AL539" s="141"/>
      <c r="AM539" s="141" t="s">
        <v>305</v>
      </c>
      <c r="AN539" s="146">
        <v>45565</v>
      </c>
      <c r="AO539" s="146">
        <v>45565</v>
      </c>
      <c r="AP539" s="208"/>
      <c r="AQ539" s="148">
        <v>8336.09</v>
      </c>
      <c r="AR539" s="148">
        <v>99.44</v>
      </c>
      <c r="AS539" s="148">
        <v>3.71</v>
      </c>
      <c r="AT539" s="148">
        <v>30.753699999999998</v>
      </c>
      <c r="AU539" s="148">
        <v>8.2894070080860001</v>
      </c>
      <c r="AV539" s="151"/>
      <c r="AW539" s="151"/>
      <c r="AX539" s="141"/>
      <c r="AY539" s="141" t="s">
        <v>4063</v>
      </c>
      <c r="AZ539" s="229">
        <v>5.2206916699999999E-4</v>
      </c>
      <c r="BA539" s="229">
        <v>2.3169075045172701E-5</v>
      </c>
    </row>
    <row r="540" spans="1:53" ht="13.5" thickBot="1">
      <c r="A540" s="153">
        <v>8700</v>
      </c>
      <c r="B540" s="153">
        <v>12956</v>
      </c>
      <c r="C540" s="254"/>
      <c r="D540" s="141"/>
      <c r="E540" s="141" t="s">
        <v>4326</v>
      </c>
      <c r="F540" s="141">
        <v>11020497</v>
      </c>
      <c r="G540" s="141" t="s">
        <v>245</v>
      </c>
      <c r="H540" s="151"/>
      <c r="I540" s="141" t="s">
        <v>61</v>
      </c>
      <c r="J540" s="141"/>
      <c r="K540" s="141" t="s">
        <v>878</v>
      </c>
      <c r="L540" s="141" t="s">
        <v>62</v>
      </c>
      <c r="M540" s="141" t="s">
        <v>55</v>
      </c>
      <c r="N540" s="141"/>
      <c r="O540" s="207">
        <v>45259</v>
      </c>
      <c r="P540" s="141" t="s">
        <v>1276</v>
      </c>
      <c r="Q540" s="141" t="s">
        <v>65</v>
      </c>
      <c r="R540" s="141" t="s">
        <v>64</v>
      </c>
      <c r="S540" s="141" t="s">
        <v>1207</v>
      </c>
      <c r="T540" s="232">
        <v>5.5</v>
      </c>
      <c r="U540" s="151" t="s">
        <v>441</v>
      </c>
      <c r="V540" s="209">
        <v>0.1022</v>
      </c>
      <c r="W540" s="141"/>
      <c r="X540" s="141"/>
      <c r="Y540" s="209"/>
      <c r="Z540" s="229">
        <v>9.3100000000000002E-2</v>
      </c>
      <c r="AA540" s="146">
        <v>46990</v>
      </c>
      <c r="AB540" s="141" t="s">
        <v>636</v>
      </c>
      <c r="AC540" s="141"/>
      <c r="AD540" s="235"/>
      <c r="AE540" s="208"/>
      <c r="AF540" s="146">
        <v>45108</v>
      </c>
      <c r="AG540" s="141"/>
      <c r="AH540" s="141"/>
      <c r="AI540" s="151"/>
      <c r="AJ540" s="141" t="s">
        <v>55</v>
      </c>
      <c r="AK540" s="141" t="s">
        <v>791</v>
      </c>
      <c r="AL540" s="141"/>
      <c r="AM540" s="141" t="s">
        <v>305</v>
      </c>
      <c r="AN540" s="146">
        <v>45565</v>
      </c>
      <c r="AO540" s="146">
        <v>45565</v>
      </c>
      <c r="AP540" s="208"/>
      <c r="AQ540" s="148">
        <v>1198.6199999999999</v>
      </c>
      <c r="AR540" s="148">
        <v>99.44</v>
      </c>
      <c r="AS540" s="148">
        <v>3.71</v>
      </c>
      <c r="AT540" s="148">
        <v>4.4219799999999996</v>
      </c>
      <c r="AU540" s="148">
        <v>1.1919083557950001</v>
      </c>
      <c r="AV540" s="151"/>
      <c r="AW540" s="151"/>
      <c r="AX540" s="141"/>
      <c r="AY540" s="141" t="s">
        <v>4063</v>
      </c>
      <c r="AZ540" s="229">
        <v>7.5066721010691597E-5</v>
      </c>
      <c r="BA540" s="229">
        <v>3.33141008946088E-6</v>
      </c>
    </row>
    <row r="541" spans="1:53" ht="13.5" thickBot="1">
      <c r="A541" s="153">
        <v>8700</v>
      </c>
      <c r="B541" s="153">
        <v>12956</v>
      </c>
      <c r="C541" s="255"/>
      <c r="D541" s="141"/>
      <c r="E541" s="141" t="s">
        <v>4327</v>
      </c>
      <c r="F541" s="141">
        <v>11020504</v>
      </c>
      <c r="G541" s="141" t="s">
        <v>245</v>
      </c>
      <c r="H541" s="151"/>
      <c r="I541" s="141" t="s">
        <v>61</v>
      </c>
      <c r="J541" s="141"/>
      <c r="K541" s="141" t="s">
        <v>878</v>
      </c>
      <c r="L541" s="141" t="s">
        <v>62</v>
      </c>
      <c r="M541" s="141" t="s">
        <v>55</v>
      </c>
      <c r="N541" s="141"/>
      <c r="O541" s="207">
        <v>45287</v>
      </c>
      <c r="P541" s="141" t="s">
        <v>1276</v>
      </c>
      <c r="Q541" s="141" t="s">
        <v>65</v>
      </c>
      <c r="R541" s="141" t="s">
        <v>64</v>
      </c>
      <c r="S541" s="141" t="s">
        <v>1207</v>
      </c>
      <c r="T541" s="232">
        <v>5.5</v>
      </c>
      <c r="U541" s="151" t="s">
        <v>441</v>
      </c>
      <c r="V541" s="209">
        <v>0.1022</v>
      </c>
      <c r="W541" s="141"/>
      <c r="X541" s="141"/>
      <c r="Y541" s="209"/>
      <c r="Z541" s="229">
        <v>9.3100000000000002E-2</v>
      </c>
      <c r="AA541" s="146">
        <v>46990</v>
      </c>
      <c r="AB541" s="141" t="s">
        <v>636</v>
      </c>
      <c r="AC541" s="141"/>
      <c r="AD541" s="235"/>
      <c r="AE541" s="208"/>
      <c r="AF541" s="146">
        <v>45108</v>
      </c>
      <c r="AG541" s="141"/>
      <c r="AH541" s="141"/>
      <c r="AI541" s="151"/>
      <c r="AJ541" s="141" t="s">
        <v>55</v>
      </c>
      <c r="AK541" s="141" t="s">
        <v>791</v>
      </c>
      <c r="AL541" s="141"/>
      <c r="AM541" s="141" t="s">
        <v>305</v>
      </c>
      <c r="AN541" s="146">
        <v>45565</v>
      </c>
      <c r="AO541" s="146">
        <v>45565</v>
      </c>
      <c r="AP541" s="208"/>
      <c r="AQ541" s="148">
        <v>1988.43</v>
      </c>
      <c r="AR541" s="148">
        <v>99.44</v>
      </c>
      <c r="AS541" s="148">
        <v>3.71</v>
      </c>
      <c r="AT541" s="148">
        <v>7.3357599999999996</v>
      </c>
      <c r="AU541" s="148">
        <v>1.9772938005389999</v>
      </c>
      <c r="AV541" s="151"/>
      <c r="AW541" s="151"/>
      <c r="AX541" s="141"/>
      <c r="AY541" s="141" t="s">
        <v>4063</v>
      </c>
      <c r="AZ541" s="229">
        <v>1.24530515E-4</v>
      </c>
      <c r="BA541" s="229">
        <v>5.5265796945855801E-6</v>
      </c>
    </row>
    <row r="542" spans="1:53" ht="13.5" thickBot="1">
      <c r="A542" s="153">
        <v>8700</v>
      </c>
      <c r="B542" s="153">
        <v>12956</v>
      </c>
      <c r="C542" s="254"/>
      <c r="D542" s="141"/>
      <c r="E542" s="141" t="s">
        <v>4328</v>
      </c>
      <c r="F542" s="141">
        <v>11020505</v>
      </c>
      <c r="G542" s="141" t="s">
        <v>245</v>
      </c>
      <c r="H542" s="151"/>
      <c r="I542" s="141" t="s">
        <v>61</v>
      </c>
      <c r="J542" s="141"/>
      <c r="K542" s="141" t="s">
        <v>878</v>
      </c>
      <c r="L542" s="141" t="s">
        <v>62</v>
      </c>
      <c r="M542" s="141" t="s">
        <v>55</v>
      </c>
      <c r="N542" s="141"/>
      <c r="O542" s="207">
        <v>45288</v>
      </c>
      <c r="P542" s="141" t="s">
        <v>1276</v>
      </c>
      <c r="Q542" s="141" t="s">
        <v>65</v>
      </c>
      <c r="R542" s="141" t="s">
        <v>64</v>
      </c>
      <c r="S542" s="141" t="s">
        <v>1207</v>
      </c>
      <c r="T542" s="232">
        <v>5.5</v>
      </c>
      <c r="U542" s="151" t="s">
        <v>441</v>
      </c>
      <c r="V542" s="209">
        <v>0.1097906</v>
      </c>
      <c r="W542" s="141"/>
      <c r="X542" s="141"/>
      <c r="Y542" s="209"/>
      <c r="Z542" s="229">
        <v>9.4499999999999987E-2</v>
      </c>
      <c r="AA542" s="146">
        <v>46990</v>
      </c>
      <c r="AB542" s="141" t="s">
        <v>636</v>
      </c>
      <c r="AC542" s="141"/>
      <c r="AD542" s="235"/>
      <c r="AE542" s="208"/>
      <c r="AF542" s="146">
        <v>45108</v>
      </c>
      <c r="AG542" s="141"/>
      <c r="AH542" s="141"/>
      <c r="AI542" s="151"/>
      <c r="AJ542" s="141" t="s">
        <v>55</v>
      </c>
      <c r="AK542" s="141" t="s">
        <v>791</v>
      </c>
      <c r="AL542" s="141"/>
      <c r="AM542" s="141" t="s">
        <v>305</v>
      </c>
      <c r="AN542" s="146">
        <v>45565</v>
      </c>
      <c r="AO542" s="146">
        <v>45565</v>
      </c>
      <c r="AP542" s="208"/>
      <c r="AQ542" s="148">
        <v>138309.62</v>
      </c>
      <c r="AR542" s="148">
        <v>103.02</v>
      </c>
      <c r="AS542" s="148">
        <v>3.71</v>
      </c>
      <c r="AT542" s="148">
        <v>528.62518</v>
      </c>
      <c r="AU542" s="148">
        <v>142.48657142857101</v>
      </c>
      <c r="AV542" s="151"/>
      <c r="AW542" s="151"/>
      <c r="AX542" s="141"/>
      <c r="AY542" s="141" t="s">
        <v>4063</v>
      </c>
      <c r="AZ542" s="229">
        <v>8.9738440479999997E-3</v>
      </c>
      <c r="BA542" s="229">
        <v>3.9825310300000002E-4</v>
      </c>
    </row>
    <row r="543" spans="1:53" ht="13.5" thickBot="1">
      <c r="A543" s="153">
        <v>8700</v>
      </c>
      <c r="B543" s="153">
        <v>12956</v>
      </c>
      <c r="C543" s="254"/>
      <c r="D543" s="141"/>
      <c r="E543" s="141" t="s">
        <v>4329</v>
      </c>
      <c r="F543" s="141">
        <v>11020506</v>
      </c>
      <c r="G543" s="141" t="s">
        <v>245</v>
      </c>
      <c r="H543" s="151"/>
      <c r="I543" s="141" t="s">
        <v>61</v>
      </c>
      <c r="J543" s="141"/>
      <c r="K543" s="141" t="s">
        <v>878</v>
      </c>
      <c r="L543" s="141" t="s">
        <v>62</v>
      </c>
      <c r="M543" s="141" t="s">
        <v>55</v>
      </c>
      <c r="N543" s="141"/>
      <c r="O543" s="207">
        <v>45288</v>
      </c>
      <c r="P543" s="141" t="s">
        <v>1276</v>
      </c>
      <c r="Q543" s="141" t="s">
        <v>65</v>
      </c>
      <c r="R543" s="141" t="s">
        <v>64</v>
      </c>
      <c r="S543" s="141" t="s">
        <v>1207</v>
      </c>
      <c r="T543" s="232">
        <v>5.5</v>
      </c>
      <c r="U543" s="151" t="s">
        <v>441</v>
      </c>
      <c r="V543" s="209">
        <v>0.1022</v>
      </c>
      <c r="W543" s="141"/>
      <c r="X543" s="141"/>
      <c r="Y543" s="209"/>
      <c r="Z543" s="229">
        <v>9.3299999999999994E-2</v>
      </c>
      <c r="AA543" s="146">
        <v>46990</v>
      </c>
      <c r="AB543" s="141" t="s">
        <v>636</v>
      </c>
      <c r="AC543" s="141"/>
      <c r="AD543" s="235"/>
      <c r="AE543" s="208"/>
      <c r="AF543" s="146">
        <v>45108</v>
      </c>
      <c r="AG543" s="141"/>
      <c r="AH543" s="141"/>
      <c r="AI543" s="151"/>
      <c r="AJ543" s="141" t="s">
        <v>55</v>
      </c>
      <c r="AK543" s="141" t="s">
        <v>791</v>
      </c>
      <c r="AL543" s="141"/>
      <c r="AM543" s="141" t="s">
        <v>305</v>
      </c>
      <c r="AN543" s="146">
        <v>45565</v>
      </c>
      <c r="AO543" s="146">
        <v>45565</v>
      </c>
      <c r="AP543" s="208"/>
      <c r="AQ543" s="148">
        <v>47177.26</v>
      </c>
      <c r="AR543" s="148">
        <v>99.4</v>
      </c>
      <c r="AS543" s="148">
        <v>3.71</v>
      </c>
      <c r="AT543" s="148">
        <v>173.97747000000001</v>
      </c>
      <c r="AU543" s="148">
        <v>46.894196765498002</v>
      </c>
      <c r="AV543" s="151"/>
      <c r="AW543" s="151"/>
      <c r="AX543" s="141"/>
      <c r="AY543" s="141" t="s">
        <v>4063</v>
      </c>
      <c r="AZ543" s="229">
        <v>2.9534096039999999E-3</v>
      </c>
      <c r="BA543" s="229">
        <v>1.31070312E-4</v>
      </c>
    </row>
    <row r="544" spans="1:53" ht="13.5" thickBot="1">
      <c r="A544" s="153">
        <v>8700</v>
      </c>
      <c r="B544" s="153">
        <v>12956</v>
      </c>
      <c r="C544" s="254"/>
      <c r="D544" s="141"/>
      <c r="E544" s="141" t="s">
        <v>4330</v>
      </c>
      <c r="F544" s="141">
        <v>11020507</v>
      </c>
      <c r="G544" s="141" t="s">
        <v>245</v>
      </c>
      <c r="H544" s="151"/>
      <c r="I544" s="141" t="s">
        <v>61</v>
      </c>
      <c r="J544" s="141"/>
      <c r="K544" s="141" t="s">
        <v>878</v>
      </c>
      <c r="L544" s="141" t="s">
        <v>62</v>
      </c>
      <c r="M544" s="141" t="s">
        <v>55</v>
      </c>
      <c r="N544" s="141"/>
      <c r="O544" s="207">
        <v>45288</v>
      </c>
      <c r="P544" s="141" t="s">
        <v>1276</v>
      </c>
      <c r="Q544" s="141" t="s">
        <v>65</v>
      </c>
      <c r="R544" s="141" t="s">
        <v>64</v>
      </c>
      <c r="S544" s="141" t="s">
        <v>1207</v>
      </c>
      <c r="T544" s="232">
        <v>5.5</v>
      </c>
      <c r="U544" s="151" t="s">
        <v>441</v>
      </c>
      <c r="V544" s="209">
        <v>0.10221</v>
      </c>
      <c r="W544" s="141"/>
      <c r="X544" s="141"/>
      <c r="Y544" s="209"/>
      <c r="Z544" s="229">
        <v>9.3800000000000008E-2</v>
      </c>
      <c r="AA544" s="146">
        <v>46990</v>
      </c>
      <c r="AB544" s="141" t="s">
        <v>636</v>
      </c>
      <c r="AC544" s="141"/>
      <c r="AD544" s="235"/>
      <c r="AE544" s="208"/>
      <c r="AF544" s="146">
        <v>45108</v>
      </c>
      <c r="AG544" s="141"/>
      <c r="AH544" s="141"/>
      <c r="AI544" s="151"/>
      <c r="AJ544" s="141" t="s">
        <v>55</v>
      </c>
      <c r="AK544" s="141" t="s">
        <v>791</v>
      </c>
      <c r="AL544" s="141"/>
      <c r="AM544" s="141" t="s">
        <v>305</v>
      </c>
      <c r="AN544" s="146">
        <v>45565</v>
      </c>
      <c r="AO544" s="146">
        <v>45565</v>
      </c>
      <c r="AP544" s="208"/>
      <c r="AQ544" s="148">
        <v>25738.29</v>
      </c>
      <c r="AR544" s="148">
        <v>99.27</v>
      </c>
      <c r="AS544" s="148">
        <v>3.71</v>
      </c>
      <c r="AT544" s="148">
        <v>94.791989999999998</v>
      </c>
      <c r="AU544" s="148">
        <v>25.550401617249999</v>
      </c>
      <c r="AV544" s="151"/>
      <c r="AW544" s="151"/>
      <c r="AX544" s="141"/>
      <c r="AY544" s="141" t="s">
        <v>4063</v>
      </c>
      <c r="AZ544" s="229">
        <v>1.609171427E-3</v>
      </c>
      <c r="BA544" s="229">
        <v>7.1413934908361098E-5</v>
      </c>
    </row>
    <row r="545" spans="1:53" ht="13.5" thickBot="1">
      <c r="A545" s="153">
        <v>8700</v>
      </c>
      <c r="B545" s="153">
        <v>12956</v>
      </c>
      <c r="C545" s="254"/>
      <c r="D545" s="141"/>
      <c r="E545" s="141" t="s">
        <v>4331</v>
      </c>
      <c r="F545" s="141">
        <v>11020509</v>
      </c>
      <c r="G545" s="141" t="s">
        <v>245</v>
      </c>
      <c r="H545" s="151"/>
      <c r="I545" s="141" t="s">
        <v>61</v>
      </c>
      <c r="J545" s="141"/>
      <c r="K545" s="141" t="s">
        <v>878</v>
      </c>
      <c r="L545" s="141" t="s">
        <v>62</v>
      </c>
      <c r="M545" s="141" t="s">
        <v>55</v>
      </c>
      <c r="N545" s="141"/>
      <c r="O545" s="207">
        <v>45322</v>
      </c>
      <c r="P545" s="141" t="s">
        <v>1276</v>
      </c>
      <c r="Q545" s="141" t="s">
        <v>65</v>
      </c>
      <c r="R545" s="141" t="s">
        <v>64</v>
      </c>
      <c r="S545" s="141" t="s">
        <v>1207</v>
      </c>
      <c r="T545" s="232">
        <v>5.5</v>
      </c>
      <c r="U545" s="151" t="s">
        <v>441</v>
      </c>
      <c r="V545" s="209">
        <v>0.1020095</v>
      </c>
      <c r="W545" s="141"/>
      <c r="X545" s="141"/>
      <c r="Y545" s="209"/>
      <c r="Z545" s="229">
        <v>9.3100000000000002E-2</v>
      </c>
      <c r="AA545" s="146">
        <v>46990</v>
      </c>
      <c r="AB545" s="141" t="s">
        <v>636</v>
      </c>
      <c r="AC545" s="141"/>
      <c r="AD545" s="235"/>
      <c r="AE545" s="208"/>
      <c r="AF545" s="146">
        <v>45108</v>
      </c>
      <c r="AG545" s="141"/>
      <c r="AH545" s="141"/>
      <c r="AI545" s="151"/>
      <c r="AJ545" s="141" t="s">
        <v>55</v>
      </c>
      <c r="AK545" s="141" t="s">
        <v>791</v>
      </c>
      <c r="AL545" s="141"/>
      <c r="AM545" s="141" t="s">
        <v>305</v>
      </c>
      <c r="AN545" s="146">
        <v>45565</v>
      </c>
      <c r="AO545" s="146">
        <v>45565</v>
      </c>
      <c r="AP545" s="208"/>
      <c r="AQ545" s="148">
        <v>6323.77</v>
      </c>
      <c r="AR545" s="148">
        <v>99.44</v>
      </c>
      <c r="AS545" s="148">
        <v>3.71</v>
      </c>
      <c r="AT545" s="148">
        <v>23.329799999999999</v>
      </c>
      <c r="AU545" s="148">
        <v>6.288355795148</v>
      </c>
      <c r="AV545" s="151"/>
      <c r="AW545" s="151"/>
      <c r="AX545" s="141"/>
      <c r="AY545" s="141" t="s">
        <v>4063</v>
      </c>
      <c r="AZ545" s="229">
        <v>3.96042403E-4</v>
      </c>
      <c r="BA545" s="229">
        <v>1.7576092860009401E-5</v>
      </c>
    </row>
    <row r="546" spans="1:53" ht="13.5" thickBot="1">
      <c r="A546" s="153">
        <v>8700</v>
      </c>
      <c r="B546" s="153">
        <v>12956</v>
      </c>
      <c r="C546" s="254"/>
      <c r="D546" s="141"/>
      <c r="E546" s="141" t="s">
        <v>4332</v>
      </c>
      <c r="F546" s="141">
        <v>11020510</v>
      </c>
      <c r="G546" s="141" t="s">
        <v>245</v>
      </c>
      <c r="H546" s="151"/>
      <c r="I546" s="141" t="s">
        <v>61</v>
      </c>
      <c r="J546" s="141"/>
      <c r="K546" s="141" t="s">
        <v>878</v>
      </c>
      <c r="L546" s="141" t="s">
        <v>62</v>
      </c>
      <c r="M546" s="141" t="s">
        <v>55</v>
      </c>
      <c r="N546" s="141"/>
      <c r="O546" s="207">
        <v>45321</v>
      </c>
      <c r="P546" s="141" t="s">
        <v>1276</v>
      </c>
      <c r="Q546" s="141" t="s">
        <v>65</v>
      </c>
      <c r="R546" s="141" t="s">
        <v>64</v>
      </c>
      <c r="S546" s="141" t="s">
        <v>1207</v>
      </c>
      <c r="T546" s="232">
        <v>5.5</v>
      </c>
      <c r="U546" s="151" t="s">
        <v>441</v>
      </c>
      <c r="V546" s="209">
        <v>0.10836</v>
      </c>
      <c r="W546" s="141"/>
      <c r="X546" s="141"/>
      <c r="Y546" s="209"/>
      <c r="Z546" s="229">
        <v>9.4499999999999987E-2</v>
      </c>
      <c r="AA546" s="146">
        <v>46990</v>
      </c>
      <c r="AB546" s="141" t="s">
        <v>636</v>
      </c>
      <c r="AC546" s="141"/>
      <c r="AD546" s="235"/>
      <c r="AE546" s="208"/>
      <c r="AF546" s="146">
        <v>45108</v>
      </c>
      <c r="AG546" s="141"/>
      <c r="AH546" s="141"/>
      <c r="AI546" s="151"/>
      <c r="AJ546" s="141" t="s">
        <v>55</v>
      </c>
      <c r="AK546" s="141" t="s">
        <v>791</v>
      </c>
      <c r="AL546" s="141"/>
      <c r="AM546" s="141" t="s">
        <v>305</v>
      </c>
      <c r="AN546" s="146">
        <v>45565</v>
      </c>
      <c r="AO546" s="146">
        <v>45565</v>
      </c>
      <c r="AP546" s="208"/>
      <c r="AQ546" s="148">
        <v>12550.99</v>
      </c>
      <c r="AR546" s="148">
        <v>103.02</v>
      </c>
      <c r="AS546" s="148">
        <v>3.71</v>
      </c>
      <c r="AT546" s="148">
        <v>47.970410000000001</v>
      </c>
      <c r="AU546" s="148">
        <v>12.930029649594999</v>
      </c>
      <c r="AV546" s="151"/>
      <c r="AW546" s="151"/>
      <c r="AX546" s="141"/>
      <c r="AY546" s="141" t="s">
        <v>4063</v>
      </c>
      <c r="AZ546" s="229">
        <v>8.14336877E-4</v>
      </c>
      <c r="BA546" s="229">
        <v>3.6139717472619701E-5</v>
      </c>
    </row>
    <row r="547" spans="1:53" ht="13.5" thickBot="1">
      <c r="A547" s="153">
        <v>8700</v>
      </c>
      <c r="B547" s="153">
        <v>12956</v>
      </c>
      <c r="C547" s="254"/>
      <c r="D547" s="141"/>
      <c r="E547" s="141" t="s">
        <v>4333</v>
      </c>
      <c r="F547" s="141">
        <v>11020511</v>
      </c>
      <c r="G547" s="141" t="s">
        <v>245</v>
      </c>
      <c r="H547" s="151"/>
      <c r="I547" s="141" t="s">
        <v>61</v>
      </c>
      <c r="J547" s="141"/>
      <c r="K547" s="141" t="s">
        <v>878</v>
      </c>
      <c r="L547" s="141" t="s">
        <v>62</v>
      </c>
      <c r="M547" s="141" t="s">
        <v>55</v>
      </c>
      <c r="N547" s="141"/>
      <c r="O547" s="207">
        <v>45322</v>
      </c>
      <c r="P547" s="141" t="s">
        <v>1276</v>
      </c>
      <c r="Q547" s="141" t="s">
        <v>65</v>
      </c>
      <c r="R547" s="141" t="s">
        <v>64</v>
      </c>
      <c r="S547" s="141" t="s">
        <v>1207</v>
      </c>
      <c r="T547" s="232">
        <v>5.5</v>
      </c>
      <c r="U547" s="151" t="s">
        <v>441</v>
      </c>
      <c r="V547" s="209">
        <v>0.10197000000000001</v>
      </c>
      <c r="W547" s="141"/>
      <c r="X547" s="141"/>
      <c r="Y547" s="209"/>
      <c r="Z547" s="229">
        <v>9.3800000000000008E-2</v>
      </c>
      <c r="AA547" s="146">
        <v>46990</v>
      </c>
      <c r="AB547" s="141" t="s">
        <v>636</v>
      </c>
      <c r="AC547" s="141"/>
      <c r="AD547" s="235"/>
      <c r="AE547" s="208"/>
      <c r="AF547" s="146">
        <v>45108</v>
      </c>
      <c r="AG547" s="141"/>
      <c r="AH547" s="141"/>
      <c r="AI547" s="151"/>
      <c r="AJ547" s="141" t="s">
        <v>55</v>
      </c>
      <c r="AK547" s="141" t="s">
        <v>791</v>
      </c>
      <c r="AL547" s="141"/>
      <c r="AM547" s="141" t="s">
        <v>305</v>
      </c>
      <c r="AN547" s="146">
        <v>45565</v>
      </c>
      <c r="AO547" s="146">
        <v>45565</v>
      </c>
      <c r="AP547" s="208"/>
      <c r="AQ547" s="148">
        <v>3087.44</v>
      </c>
      <c r="AR547" s="148">
        <v>99.27</v>
      </c>
      <c r="AS547" s="148">
        <v>3.71</v>
      </c>
      <c r="AT547" s="148">
        <v>11.37079</v>
      </c>
      <c r="AU547" s="148">
        <v>3.0649029649589998</v>
      </c>
      <c r="AV547" s="151"/>
      <c r="AW547" s="151"/>
      <c r="AX547" s="141"/>
      <c r="AY547" s="141" t="s">
        <v>4063</v>
      </c>
      <c r="AZ547" s="229">
        <v>1.93028444E-4</v>
      </c>
      <c r="BA547" s="229">
        <v>8.5664712484318893E-6</v>
      </c>
    </row>
    <row r="548" spans="1:53" ht="13.5" thickBot="1">
      <c r="A548" s="153">
        <v>8700</v>
      </c>
      <c r="B548" s="153">
        <v>12956</v>
      </c>
      <c r="C548" s="254"/>
      <c r="D548" s="141"/>
      <c r="E548" s="141" t="s">
        <v>4334</v>
      </c>
      <c r="F548" s="141">
        <v>11020512</v>
      </c>
      <c r="G548" s="141" t="s">
        <v>245</v>
      </c>
      <c r="H548" s="151"/>
      <c r="I548" s="141" t="s">
        <v>61</v>
      </c>
      <c r="J548" s="141"/>
      <c r="K548" s="141" t="s">
        <v>878</v>
      </c>
      <c r="L548" s="141" t="s">
        <v>62</v>
      </c>
      <c r="M548" s="141" t="s">
        <v>55</v>
      </c>
      <c r="N548" s="141"/>
      <c r="O548" s="207">
        <v>45322</v>
      </c>
      <c r="P548" s="141" t="s">
        <v>1276</v>
      </c>
      <c r="Q548" s="141" t="s">
        <v>65</v>
      </c>
      <c r="R548" s="141" t="s">
        <v>64</v>
      </c>
      <c r="S548" s="141" t="s">
        <v>1207</v>
      </c>
      <c r="T548" s="232">
        <v>5.5</v>
      </c>
      <c r="U548" s="151" t="s">
        <v>441</v>
      </c>
      <c r="V548" s="209">
        <v>0.10197000000000001</v>
      </c>
      <c r="W548" s="141"/>
      <c r="X548" s="141"/>
      <c r="Y548" s="209"/>
      <c r="Z548" s="229">
        <v>9.3299999999999994E-2</v>
      </c>
      <c r="AA548" s="146">
        <v>46990</v>
      </c>
      <c r="AB548" s="141" t="s">
        <v>636</v>
      </c>
      <c r="AC548" s="141"/>
      <c r="AD548" s="235"/>
      <c r="AE548" s="208"/>
      <c r="AF548" s="146">
        <v>45108</v>
      </c>
      <c r="AG548" s="141"/>
      <c r="AH548" s="141"/>
      <c r="AI548" s="151"/>
      <c r="AJ548" s="141" t="s">
        <v>55</v>
      </c>
      <c r="AK548" s="141" t="s">
        <v>791</v>
      </c>
      <c r="AL548" s="141"/>
      <c r="AM548" s="141" t="s">
        <v>305</v>
      </c>
      <c r="AN548" s="146">
        <v>45565</v>
      </c>
      <c r="AO548" s="146">
        <v>45565</v>
      </c>
      <c r="AP548" s="208"/>
      <c r="AQ548" s="148">
        <v>6249.91</v>
      </c>
      <c r="AR548" s="148">
        <v>99.4</v>
      </c>
      <c r="AS548" s="148">
        <v>3.71</v>
      </c>
      <c r="AT548" s="148">
        <v>23.04804</v>
      </c>
      <c r="AU548" s="148">
        <v>6.212409703504</v>
      </c>
      <c r="AV548" s="151"/>
      <c r="AW548" s="151"/>
      <c r="AX548" s="141"/>
      <c r="AY548" s="141" t="s">
        <v>4063</v>
      </c>
      <c r="AZ548" s="229">
        <v>3.9125929699999998E-4</v>
      </c>
      <c r="BA548" s="229">
        <v>1.73638218622196E-5</v>
      </c>
    </row>
    <row r="549" spans="1:53" ht="13.5" thickBot="1">
      <c r="A549" s="153">
        <v>8700</v>
      </c>
      <c r="B549" s="153">
        <v>12956</v>
      </c>
      <c r="C549" s="254"/>
      <c r="D549" s="141"/>
      <c r="E549" s="141" t="s">
        <v>4335</v>
      </c>
      <c r="F549" s="141">
        <v>11020515</v>
      </c>
      <c r="G549" s="141" t="s">
        <v>245</v>
      </c>
      <c r="H549" s="151"/>
      <c r="I549" s="141" t="s">
        <v>61</v>
      </c>
      <c r="J549" s="141"/>
      <c r="K549" s="141" t="s">
        <v>878</v>
      </c>
      <c r="L549" s="141" t="s">
        <v>62</v>
      </c>
      <c r="M549" s="141" t="s">
        <v>55</v>
      </c>
      <c r="N549" s="141"/>
      <c r="O549" s="207">
        <v>45350</v>
      </c>
      <c r="P549" s="141" t="s">
        <v>1276</v>
      </c>
      <c r="Q549" s="141" t="s">
        <v>65</v>
      </c>
      <c r="R549" s="141" t="s">
        <v>64</v>
      </c>
      <c r="S549" s="141" t="s">
        <v>1207</v>
      </c>
      <c r="T549" s="232">
        <v>5.5</v>
      </c>
      <c r="U549" s="151" t="s">
        <v>441</v>
      </c>
      <c r="V549" s="209">
        <v>0.10693</v>
      </c>
      <c r="W549" s="141"/>
      <c r="X549" s="141"/>
      <c r="Y549" s="209"/>
      <c r="Z549" s="229">
        <v>9.3100000000000002E-2</v>
      </c>
      <c r="AA549" s="146">
        <v>46990</v>
      </c>
      <c r="AB549" s="141" t="s">
        <v>636</v>
      </c>
      <c r="AC549" s="141"/>
      <c r="AD549" s="235"/>
      <c r="AE549" s="208"/>
      <c r="AF549" s="146">
        <v>45108</v>
      </c>
      <c r="AG549" s="141"/>
      <c r="AH549" s="141"/>
      <c r="AI549" s="151"/>
      <c r="AJ549" s="141" t="s">
        <v>55</v>
      </c>
      <c r="AK549" s="141" t="s">
        <v>791</v>
      </c>
      <c r="AL549" s="141"/>
      <c r="AM549" s="141" t="s">
        <v>305</v>
      </c>
      <c r="AN549" s="146">
        <v>45565</v>
      </c>
      <c r="AO549" s="146">
        <v>45565</v>
      </c>
      <c r="AP549" s="208"/>
      <c r="AQ549" s="148">
        <v>5964.24</v>
      </c>
      <c r="AR549" s="148">
        <v>99.44</v>
      </c>
      <c r="AS549" s="148">
        <v>3.71</v>
      </c>
      <c r="AT549" s="148">
        <v>22.003419999999998</v>
      </c>
      <c r="AU549" s="148">
        <v>5.9308409703500002</v>
      </c>
      <c r="AV549" s="151"/>
      <c r="AW549" s="151"/>
      <c r="AX549" s="141"/>
      <c r="AY549" s="141" t="s">
        <v>4063</v>
      </c>
      <c r="AZ549" s="229">
        <v>3.7352601999999998E-4</v>
      </c>
      <c r="BA549" s="229">
        <v>1.6576831055465E-5</v>
      </c>
    </row>
    <row r="550" spans="1:53" ht="13.5" thickBot="1">
      <c r="A550" s="153">
        <v>8700</v>
      </c>
      <c r="B550" s="153">
        <v>12956</v>
      </c>
      <c r="C550" s="254"/>
      <c r="D550" s="141"/>
      <c r="E550" s="141" t="s">
        <v>4336</v>
      </c>
      <c r="F550" s="141">
        <v>11020516</v>
      </c>
      <c r="G550" s="141" t="s">
        <v>245</v>
      </c>
      <c r="H550" s="151"/>
      <c r="I550" s="141" t="s">
        <v>61</v>
      </c>
      <c r="J550" s="141"/>
      <c r="K550" s="141" t="s">
        <v>878</v>
      </c>
      <c r="L550" s="141" t="s">
        <v>62</v>
      </c>
      <c r="M550" s="141" t="s">
        <v>55</v>
      </c>
      <c r="N550" s="141"/>
      <c r="O550" s="207">
        <v>45351</v>
      </c>
      <c r="P550" s="141" t="s">
        <v>1276</v>
      </c>
      <c r="Q550" s="141" t="s">
        <v>65</v>
      </c>
      <c r="R550" s="141" t="s">
        <v>64</v>
      </c>
      <c r="S550" s="141" t="s">
        <v>1207</v>
      </c>
      <c r="T550" s="232">
        <v>5.5</v>
      </c>
      <c r="U550" s="151" t="s">
        <v>441</v>
      </c>
      <c r="V550" s="209">
        <v>0.10691000000000001</v>
      </c>
      <c r="W550" s="141"/>
      <c r="X550" s="141"/>
      <c r="Y550" s="209"/>
      <c r="Z550" s="229">
        <v>9.3800000000000008E-2</v>
      </c>
      <c r="AA550" s="146">
        <v>46990</v>
      </c>
      <c r="AB550" s="141" t="s">
        <v>636</v>
      </c>
      <c r="AC550" s="141"/>
      <c r="AD550" s="235"/>
      <c r="AE550" s="208"/>
      <c r="AF550" s="146">
        <v>45108</v>
      </c>
      <c r="AG550" s="141"/>
      <c r="AH550" s="141"/>
      <c r="AI550" s="151"/>
      <c r="AJ550" s="141" t="s">
        <v>55</v>
      </c>
      <c r="AK550" s="141" t="s">
        <v>791</v>
      </c>
      <c r="AL550" s="141"/>
      <c r="AM550" s="141" t="s">
        <v>305</v>
      </c>
      <c r="AN550" s="146">
        <v>45565</v>
      </c>
      <c r="AO550" s="146">
        <v>45565</v>
      </c>
      <c r="AP550" s="208"/>
      <c r="AQ550" s="148">
        <v>3534.69</v>
      </c>
      <c r="AR550" s="148">
        <v>99.27</v>
      </c>
      <c r="AS550" s="148">
        <v>3.71</v>
      </c>
      <c r="AT550" s="148">
        <v>13.01797</v>
      </c>
      <c r="AU550" s="148">
        <v>3.508886792452</v>
      </c>
      <c r="AV550" s="151"/>
      <c r="AW550" s="151"/>
      <c r="AX550" s="141"/>
      <c r="AY550" s="141" t="s">
        <v>4063</v>
      </c>
      <c r="AZ550" s="229">
        <v>2.2099066899999999E-4</v>
      </c>
      <c r="BA550" s="229">
        <v>9.8074158187732698E-6</v>
      </c>
    </row>
    <row r="551" spans="1:53" ht="13.5" thickBot="1">
      <c r="A551" s="153">
        <v>8700</v>
      </c>
      <c r="B551" s="153">
        <v>12956</v>
      </c>
      <c r="C551" s="254"/>
      <c r="D551" s="141"/>
      <c r="E551" s="141" t="s">
        <v>4337</v>
      </c>
      <c r="F551" s="141">
        <v>11020517</v>
      </c>
      <c r="G551" s="141" t="s">
        <v>245</v>
      </c>
      <c r="H551" s="151"/>
      <c r="I551" s="141" t="s">
        <v>61</v>
      </c>
      <c r="J551" s="141"/>
      <c r="K551" s="141" t="s">
        <v>878</v>
      </c>
      <c r="L551" s="141" t="s">
        <v>62</v>
      </c>
      <c r="M551" s="141" t="s">
        <v>55</v>
      </c>
      <c r="N551" s="141"/>
      <c r="O551" s="207">
        <v>45351</v>
      </c>
      <c r="P551" s="141" t="s">
        <v>1276</v>
      </c>
      <c r="Q551" s="141" t="s">
        <v>65</v>
      </c>
      <c r="R551" s="141" t="s">
        <v>64</v>
      </c>
      <c r="S551" s="141" t="s">
        <v>1207</v>
      </c>
      <c r="T551" s="232">
        <v>5.5</v>
      </c>
      <c r="U551" s="151" t="s">
        <v>441</v>
      </c>
      <c r="V551" s="209">
        <v>0.1069</v>
      </c>
      <c r="W551" s="141"/>
      <c r="X551" s="141"/>
      <c r="Y551" s="209"/>
      <c r="Z551" s="229">
        <v>9.3299999999999994E-2</v>
      </c>
      <c r="AA551" s="146">
        <v>46990</v>
      </c>
      <c r="AB551" s="141" t="s">
        <v>636</v>
      </c>
      <c r="AC551" s="141"/>
      <c r="AD551" s="235"/>
      <c r="AE551" s="208"/>
      <c r="AF551" s="146">
        <v>45108</v>
      </c>
      <c r="AG551" s="141"/>
      <c r="AH551" s="141"/>
      <c r="AI551" s="151"/>
      <c r="AJ551" s="141" t="s">
        <v>55</v>
      </c>
      <c r="AK551" s="141" t="s">
        <v>791</v>
      </c>
      <c r="AL551" s="141"/>
      <c r="AM551" s="141" t="s">
        <v>305</v>
      </c>
      <c r="AN551" s="146">
        <v>45565</v>
      </c>
      <c r="AO551" s="146">
        <v>45565</v>
      </c>
      <c r="AP551" s="208"/>
      <c r="AQ551" s="148">
        <v>5949.82</v>
      </c>
      <c r="AR551" s="148">
        <v>99.4</v>
      </c>
      <c r="AS551" s="148">
        <v>3.71</v>
      </c>
      <c r="AT551" s="148">
        <v>21.941389999999998</v>
      </c>
      <c r="AU551" s="148">
        <v>5.9141212938000001</v>
      </c>
      <c r="AV551" s="151"/>
      <c r="AW551" s="151"/>
      <c r="AX551" s="141"/>
      <c r="AY551" s="141" t="s">
        <v>4063</v>
      </c>
      <c r="AZ551" s="229">
        <v>3.7247301000000002E-4</v>
      </c>
      <c r="BA551" s="229">
        <v>1.6530099191492499E-5</v>
      </c>
    </row>
    <row r="552" spans="1:53" ht="13.5" thickBot="1">
      <c r="A552" s="153">
        <v>8700</v>
      </c>
      <c r="B552" s="153">
        <v>12956</v>
      </c>
      <c r="C552" s="254"/>
      <c r="D552" s="141"/>
      <c r="E552" s="141" t="s">
        <v>4338</v>
      </c>
      <c r="F552" s="141">
        <v>11020519</v>
      </c>
      <c r="G552" s="141" t="s">
        <v>245</v>
      </c>
      <c r="H552" s="151"/>
      <c r="I552" s="141" t="s">
        <v>61</v>
      </c>
      <c r="J552" s="141"/>
      <c r="K552" s="141" t="s">
        <v>878</v>
      </c>
      <c r="L552" s="141" t="s">
        <v>62</v>
      </c>
      <c r="M552" s="141" t="s">
        <v>55</v>
      </c>
      <c r="N552" s="141"/>
      <c r="O552" s="207">
        <v>45351</v>
      </c>
      <c r="P552" s="141" t="s">
        <v>1276</v>
      </c>
      <c r="Q552" s="141" t="s">
        <v>65</v>
      </c>
      <c r="R552" s="141" t="s">
        <v>64</v>
      </c>
      <c r="S552" s="141" t="s">
        <v>1207</v>
      </c>
      <c r="T552" s="232">
        <v>5.5</v>
      </c>
      <c r="U552" s="151" t="s">
        <v>441</v>
      </c>
      <c r="V552" s="209">
        <v>0.10854999999999999</v>
      </c>
      <c r="W552" s="141"/>
      <c r="X552" s="141"/>
      <c r="Y552" s="209"/>
      <c r="Z552" s="229">
        <v>9.4499999999999987E-2</v>
      </c>
      <c r="AA552" s="146">
        <v>46990</v>
      </c>
      <c r="AB552" s="141" t="s">
        <v>636</v>
      </c>
      <c r="AC552" s="141"/>
      <c r="AD552" s="235"/>
      <c r="AE552" s="208"/>
      <c r="AF552" s="146">
        <v>45108</v>
      </c>
      <c r="AG552" s="141"/>
      <c r="AH552" s="141"/>
      <c r="AI552" s="151"/>
      <c r="AJ552" s="141" t="s">
        <v>55</v>
      </c>
      <c r="AK552" s="141" t="s">
        <v>791</v>
      </c>
      <c r="AL552" s="141"/>
      <c r="AM552" s="141" t="s">
        <v>305</v>
      </c>
      <c r="AN552" s="146">
        <v>45565</v>
      </c>
      <c r="AO552" s="146">
        <v>45565</v>
      </c>
      <c r="AP552" s="208"/>
      <c r="AQ552" s="148">
        <v>12216.58</v>
      </c>
      <c r="AR552" s="148">
        <v>103.02</v>
      </c>
      <c r="AS552" s="148">
        <v>3.71</v>
      </c>
      <c r="AT552" s="148">
        <v>46.692279999999997</v>
      </c>
      <c r="AU552" s="148">
        <v>12.585520215633</v>
      </c>
      <c r="AV552" s="151"/>
      <c r="AW552" s="151"/>
      <c r="AX552" s="141"/>
      <c r="AY552" s="141" t="s">
        <v>4063</v>
      </c>
      <c r="AZ552" s="229">
        <v>7.9263957600000001E-4</v>
      </c>
      <c r="BA552" s="229">
        <v>3.5176806021721599E-5</v>
      </c>
    </row>
    <row r="553" spans="1:53" ht="13.5" thickBot="1">
      <c r="A553" s="153">
        <v>8700</v>
      </c>
      <c r="B553" s="153">
        <v>12956</v>
      </c>
      <c r="C553" s="254"/>
      <c r="D553" s="141"/>
      <c r="E553" s="141" t="s">
        <v>4339</v>
      </c>
      <c r="F553" s="141">
        <v>11020520</v>
      </c>
      <c r="G553" s="141" t="s">
        <v>245</v>
      </c>
      <c r="H553" s="151"/>
      <c r="I553" s="141" t="s">
        <v>61</v>
      </c>
      <c r="J553" s="141"/>
      <c r="K553" s="141" t="s">
        <v>878</v>
      </c>
      <c r="L553" s="141" t="s">
        <v>62</v>
      </c>
      <c r="M553" s="141" t="s">
        <v>55</v>
      </c>
      <c r="N553" s="141"/>
      <c r="O553" s="207">
        <v>45379</v>
      </c>
      <c r="P553" s="141" t="s">
        <v>1276</v>
      </c>
      <c r="Q553" s="141" t="s">
        <v>65</v>
      </c>
      <c r="R553" s="141" t="s">
        <v>64</v>
      </c>
      <c r="S553" s="141" t="s">
        <v>1207</v>
      </c>
      <c r="T553" s="232">
        <v>5.5</v>
      </c>
      <c r="U553" s="151" t="s">
        <v>441</v>
      </c>
      <c r="V553" s="209">
        <v>0.10693999999999999</v>
      </c>
      <c r="W553" s="141"/>
      <c r="X553" s="141"/>
      <c r="Y553" s="209"/>
      <c r="Z553" s="229">
        <v>9.3299999999999994E-2</v>
      </c>
      <c r="AA553" s="146">
        <v>46990</v>
      </c>
      <c r="AB553" s="141" t="s">
        <v>636</v>
      </c>
      <c r="AC553" s="141"/>
      <c r="AD553" s="235"/>
      <c r="AE553" s="208"/>
      <c r="AF553" s="146">
        <v>45108</v>
      </c>
      <c r="AG553" s="141"/>
      <c r="AH553" s="141"/>
      <c r="AI553" s="151"/>
      <c r="AJ553" s="141" t="s">
        <v>55</v>
      </c>
      <c r="AK553" s="141" t="s">
        <v>791</v>
      </c>
      <c r="AL553" s="141"/>
      <c r="AM553" s="141" t="s">
        <v>305</v>
      </c>
      <c r="AN553" s="146">
        <v>45565</v>
      </c>
      <c r="AO553" s="146">
        <v>45565</v>
      </c>
      <c r="AP553" s="208"/>
      <c r="AQ553" s="148">
        <v>1783.21</v>
      </c>
      <c r="AR553" s="148">
        <v>99.4</v>
      </c>
      <c r="AS553" s="148">
        <v>3.71</v>
      </c>
      <c r="AT553" s="148">
        <v>6.5760100000000001</v>
      </c>
      <c r="AU553" s="148">
        <v>1.772509433962</v>
      </c>
      <c r="AV553" s="151"/>
      <c r="AW553" s="151"/>
      <c r="AX553" s="141"/>
      <c r="AY553" s="141" t="s">
        <v>4063</v>
      </c>
      <c r="AZ553" s="229">
        <v>1.1163313899999999E-4</v>
      </c>
      <c r="BA553" s="229">
        <v>4.9542028825086501E-6</v>
      </c>
    </row>
    <row r="554" spans="1:53" ht="13.5" thickBot="1">
      <c r="A554" s="153">
        <v>8700</v>
      </c>
      <c r="B554" s="153">
        <v>12956</v>
      </c>
      <c r="C554" s="254"/>
      <c r="D554" s="141"/>
      <c r="E554" s="141" t="s">
        <v>4340</v>
      </c>
      <c r="F554" s="141">
        <v>11020521</v>
      </c>
      <c r="G554" s="141" t="s">
        <v>245</v>
      </c>
      <c r="H554" s="151"/>
      <c r="I554" s="141" t="s">
        <v>61</v>
      </c>
      <c r="J554" s="141"/>
      <c r="K554" s="141" t="s">
        <v>878</v>
      </c>
      <c r="L554" s="141" t="s">
        <v>62</v>
      </c>
      <c r="M554" s="141" t="s">
        <v>55</v>
      </c>
      <c r="N554" s="141"/>
      <c r="O554" s="207">
        <v>45379</v>
      </c>
      <c r="P554" s="141" t="s">
        <v>1276</v>
      </c>
      <c r="Q554" s="141" t="s">
        <v>65</v>
      </c>
      <c r="R554" s="141" t="s">
        <v>64</v>
      </c>
      <c r="S554" s="141" t="s">
        <v>1207</v>
      </c>
      <c r="T554" s="232">
        <v>5.5</v>
      </c>
      <c r="U554" s="151" t="s">
        <v>441</v>
      </c>
      <c r="V554" s="209">
        <v>0.10695</v>
      </c>
      <c r="W554" s="141"/>
      <c r="X554" s="141"/>
      <c r="Y554" s="209"/>
      <c r="Z554" s="229">
        <v>9.3800000000000008E-2</v>
      </c>
      <c r="AA554" s="146">
        <v>46990</v>
      </c>
      <c r="AB554" s="141" t="s">
        <v>636</v>
      </c>
      <c r="AC554" s="141"/>
      <c r="AD554" s="235"/>
      <c r="AE554" s="208"/>
      <c r="AF554" s="146">
        <v>45108</v>
      </c>
      <c r="AG554" s="141"/>
      <c r="AH554" s="141"/>
      <c r="AI554" s="151"/>
      <c r="AJ554" s="141" t="s">
        <v>55</v>
      </c>
      <c r="AK554" s="141" t="s">
        <v>791</v>
      </c>
      <c r="AL554" s="141"/>
      <c r="AM554" s="141" t="s">
        <v>305</v>
      </c>
      <c r="AN554" s="146">
        <v>45565</v>
      </c>
      <c r="AO554" s="146">
        <v>45565</v>
      </c>
      <c r="AP554" s="208"/>
      <c r="AQ554" s="148">
        <v>833.9</v>
      </c>
      <c r="AR554" s="148">
        <v>99.27</v>
      </c>
      <c r="AS554" s="148">
        <v>3.71</v>
      </c>
      <c r="AT554" s="148">
        <v>3.07118</v>
      </c>
      <c r="AU554" s="148">
        <v>0.82781132075399999</v>
      </c>
      <c r="AV554" s="151"/>
      <c r="AW554" s="151"/>
      <c r="AX554" s="141"/>
      <c r="AY554" s="141" t="s">
        <v>4063</v>
      </c>
      <c r="AZ554" s="229">
        <v>5.2135788093482097E-5</v>
      </c>
      <c r="BA554" s="229">
        <v>2.31375086240789E-6</v>
      </c>
    </row>
    <row r="555" spans="1:53" ht="13.5" thickBot="1">
      <c r="A555" s="153">
        <v>8700</v>
      </c>
      <c r="B555" s="153">
        <v>12956</v>
      </c>
      <c r="C555" s="254"/>
      <c r="D555" s="141"/>
      <c r="E555" s="141" t="s">
        <v>4341</v>
      </c>
      <c r="F555" s="141">
        <v>11020522</v>
      </c>
      <c r="G555" s="141" t="s">
        <v>245</v>
      </c>
      <c r="H555" s="151"/>
      <c r="I555" s="141" t="s">
        <v>61</v>
      </c>
      <c r="J555" s="141"/>
      <c r="K555" s="141" t="s">
        <v>878</v>
      </c>
      <c r="L555" s="141" t="s">
        <v>62</v>
      </c>
      <c r="M555" s="141" t="s">
        <v>55</v>
      </c>
      <c r="N555" s="141"/>
      <c r="O555" s="207">
        <v>45379</v>
      </c>
      <c r="P555" s="141" t="s">
        <v>1276</v>
      </c>
      <c r="Q555" s="141" t="s">
        <v>65</v>
      </c>
      <c r="R555" s="141" t="s">
        <v>64</v>
      </c>
      <c r="S555" s="141" t="s">
        <v>1207</v>
      </c>
      <c r="T555" s="232">
        <v>5.5</v>
      </c>
      <c r="U555" s="151" t="s">
        <v>441</v>
      </c>
      <c r="V555" s="209">
        <v>0.10821</v>
      </c>
      <c r="W555" s="141"/>
      <c r="X555" s="141"/>
      <c r="Y555" s="209"/>
      <c r="Z555" s="229">
        <v>9.4499999999999987E-2</v>
      </c>
      <c r="AA555" s="146">
        <v>46990</v>
      </c>
      <c r="AB555" s="141" t="s">
        <v>636</v>
      </c>
      <c r="AC555" s="141"/>
      <c r="AD555" s="235"/>
      <c r="AE555" s="208"/>
      <c r="AF555" s="146">
        <v>45108</v>
      </c>
      <c r="AG555" s="141"/>
      <c r="AH555" s="141"/>
      <c r="AI555" s="151"/>
      <c r="AJ555" s="141" t="s">
        <v>55</v>
      </c>
      <c r="AK555" s="141" t="s">
        <v>791</v>
      </c>
      <c r="AL555" s="141"/>
      <c r="AM555" s="141" t="s">
        <v>305</v>
      </c>
      <c r="AN555" s="146">
        <v>45565</v>
      </c>
      <c r="AO555" s="146">
        <v>45565</v>
      </c>
      <c r="AP555" s="208"/>
      <c r="AQ555" s="148">
        <v>9270.59</v>
      </c>
      <c r="AR555" s="148">
        <v>103.02</v>
      </c>
      <c r="AS555" s="148">
        <v>3.71</v>
      </c>
      <c r="AT555" s="148">
        <v>35.432580000000002</v>
      </c>
      <c r="AU555" s="148">
        <v>9.5505606468999993</v>
      </c>
      <c r="AV555" s="151"/>
      <c r="AW555" s="151"/>
      <c r="AX555" s="141"/>
      <c r="AY555" s="141" t="s">
        <v>4063</v>
      </c>
      <c r="AZ555" s="229">
        <v>6.0149697499999998E-4</v>
      </c>
      <c r="BA555" s="229">
        <v>2.6694027224824499E-5</v>
      </c>
    </row>
    <row r="556" spans="1:53" ht="13.5" thickBot="1">
      <c r="A556" s="153">
        <v>8700</v>
      </c>
      <c r="B556" s="153">
        <v>12956</v>
      </c>
      <c r="C556" s="254"/>
      <c r="D556" s="141"/>
      <c r="E556" s="141" t="s">
        <v>4342</v>
      </c>
      <c r="F556" s="141">
        <v>11021251</v>
      </c>
      <c r="G556" s="141" t="s">
        <v>245</v>
      </c>
      <c r="H556" s="151" t="s">
        <v>3138</v>
      </c>
      <c r="I556" s="141" t="s">
        <v>61</v>
      </c>
      <c r="J556" s="141"/>
      <c r="K556" s="141" t="s">
        <v>878</v>
      </c>
      <c r="L556" s="141" t="s">
        <v>62</v>
      </c>
      <c r="M556" s="141" t="s">
        <v>55</v>
      </c>
      <c r="N556" s="141"/>
      <c r="O556" s="207">
        <v>45412</v>
      </c>
      <c r="P556" s="141" t="s">
        <v>1276</v>
      </c>
      <c r="Q556" s="141" t="s">
        <v>65</v>
      </c>
      <c r="R556" s="141" t="s">
        <v>64</v>
      </c>
      <c r="S556" s="141" t="s">
        <v>1207</v>
      </c>
      <c r="T556" s="232">
        <v>0</v>
      </c>
      <c r="U556" s="151" t="s">
        <v>441</v>
      </c>
      <c r="V556" s="209">
        <v>0.10680000000000001</v>
      </c>
      <c r="W556" s="141"/>
      <c r="X556" s="141"/>
      <c r="Y556" s="209"/>
      <c r="Z556" s="229">
        <v>9.3100000000000002E-2</v>
      </c>
      <c r="AA556" s="146">
        <v>46990</v>
      </c>
      <c r="AB556" s="141" t="s">
        <v>636</v>
      </c>
      <c r="AC556" s="141"/>
      <c r="AD556" s="235"/>
      <c r="AE556" s="208"/>
      <c r="AF556" s="146">
        <v>45108</v>
      </c>
      <c r="AG556" s="141"/>
      <c r="AH556" s="141"/>
      <c r="AI556" s="151"/>
      <c r="AJ556" s="141" t="s">
        <v>55</v>
      </c>
      <c r="AK556" s="141" t="s">
        <v>791</v>
      </c>
      <c r="AL556" s="141"/>
      <c r="AM556" s="141" t="s">
        <v>305</v>
      </c>
      <c r="AN556" s="146">
        <v>45565</v>
      </c>
      <c r="AO556" s="146">
        <v>45565</v>
      </c>
      <c r="AP556" s="208"/>
      <c r="AQ556" s="148">
        <v>2432.44</v>
      </c>
      <c r="AR556" s="148">
        <v>99.44</v>
      </c>
      <c r="AS556" s="148">
        <v>3.71</v>
      </c>
      <c r="AT556" s="148">
        <v>8.9738199999999999</v>
      </c>
      <c r="AU556" s="148">
        <v>2.4188194070079998</v>
      </c>
      <c r="AV556" s="151"/>
      <c r="AW556" s="151"/>
      <c r="AX556" s="141"/>
      <c r="AY556" s="141" t="s">
        <v>4063</v>
      </c>
      <c r="AZ556" s="229">
        <v>1.5233792100000001E-4</v>
      </c>
      <c r="BA556" s="229">
        <v>6.7606534830564101E-6</v>
      </c>
    </row>
    <row r="557" spans="1:53" ht="13.5" thickBot="1">
      <c r="A557" s="153">
        <v>8700</v>
      </c>
      <c r="B557" s="153">
        <v>12956</v>
      </c>
      <c r="C557" s="254"/>
      <c r="D557" s="141"/>
      <c r="E557" s="141" t="s">
        <v>4343</v>
      </c>
      <c r="F557" s="141">
        <v>11021252</v>
      </c>
      <c r="G557" s="141" t="s">
        <v>245</v>
      </c>
      <c r="H557" s="151" t="s">
        <v>3138</v>
      </c>
      <c r="I557" s="141" t="s">
        <v>61</v>
      </c>
      <c r="J557" s="141"/>
      <c r="K557" s="141" t="s">
        <v>878</v>
      </c>
      <c r="L557" s="141" t="s">
        <v>62</v>
      </c>
      <c r="M557" s="141" t="s">
        <v>55</v>
      </c>
      <c r="N557" s="141"/>
      <c r="O557" s="207">
        <v>45412</v>
      </c>
      <c r="P557" s="141" t="s">
        <v>1276</v>
      </c>
      <c r="Q557" s="141" t="s">
        <v>65</v>
      </c>
      <c r="R557" s="141" t="s">
        <v>64</v>
      </c>
      <c r="S557" s="141" t="s">
        <v>1207</v>
      </c>
      <c r="T557" s="232">
        <v>0</v>
      </c>
      <c r="U557" s="151" t="s">
        <v>441</v>
      </c>
      <c r="V557" s="209">
        <v>0.1068021</v>
      </c>
      <c r="W557" s="141"/>
      <c r="X557" s="141"/>
      <c r="Y557" s="209"/>
      <c r="Z557" s="229">
        <v>9.3800000000000008E-2</v>
      </c>
      <c r="AA557" s="146">
        <v>46990</v>
      </c>
      <c r="AB557" s="141" t="s">
        <v>636</v>
      </c>
      <c r="AC557" s="141"/>
      <c r="AD557" s="235"/>
      <c r="AE557" s="208"/>
      <c r="AF557" s="146">
        <v>45108</v>
      </c>
      <c r="AG557" s="141"/>
      <c r="AH557" s="141"/>
      <c r="AI557" s="151"/>
      <c r="AJ557" s="141" t="s">
        <v>55</v>
      </c>
      <c r="AK557" s="141" t="s">
        <v>791</v>
      </c>
      <c r="AL557" s="141"/>
      <c r="AM557" s="141" t="s">
        <v>305</v>
      </c>
      <c r="AN557" s="146">
        <v>45565</v>
      </c>
      <c r="AO557" s="146">
        <v>45565</v>
      </c>
      <c r="AP557" s="208"/>
      <c r="AQ557" s="148">
        <v>1612.97</v>
      </c>
      <c r="AR557" s="148">
        <v>99.27</v>
      </c>
      <c r="AS557" s="148">
        <v>3.71</v>
      </c>
      <c r="AT557" s="148">
        <v>5.9404300000000001</v>
      </c>
      <c r="AU557" s="148">
        <v>1.60119407008</v>
      </c>
      <c r="AV557" s="151"/>
      <c r="AW557" s="151"/>
      <c r="AX557" s="141"/>
      <c r="AY557" s="141" t="s">
        <v>4063</v>
      </c>
      <c r="AZ557" s="229">
        <v>1.0084364900000001E-4</v>
      </c>
      <c r="BA557" s="229">
        <v>4.4753726696493603E-6</v>
      </c>
    </row>
    <row r="558" spans="1:53" ht="13.5" thickBot="1">
      <c r="A558" s="153">
        <v>8700</v>
      </c>
      <c r="B558" s="153">
        <v>12956</v>
      </c>
      <c r="C558" s="254"/>
      <c r="D558" s="141"/>
      <c r="E558" s="141" t="s">
        <v>4344</v>
      </c>
      <c r="F558" s="141">
        <v>11021253</v>
      </c>
      <c r="G558" s="141" t="s">
        <v>245</v>
      </c>
      <c r="H558" s="151" t="s">
        <v>3138</v>
      </c>
      <c r="I558" s="141" t="s">
        <v>61</v>
      </c>
      <c r="J558" s="141"/>
      <c r="K558" s="141" t="s">
        <v>878</v>
      </c>
      <c r="L558" s="141" t="s">
        <v>62</v>
      </c>
      <c r="M558" s="141" t="s">
        <v>55</v>
      </c>
      <c r="N558" s="141"/>
      <c r="O558" s="207">
        <v>45412</v>
      </c>
      <c r="P558" s="141" t="s">
        <v>1276</v>
      </c>
      <c r="Q558" s="141" t="s">
        <v>65</v>
      </c>
      <c r="R558" s="141" t="s">
        <v>64</v>
      </c>
      <c r="S558" s="141" t="s">
        <v>1207</v>
      </c>
      <c r="T558" s="232">
        <v>0</v>
      </c>
      <c r="U558" s="151" t="s">
        <v>441</v>
      </c>
      <c r="V558" s="209">
        <v>0.10680000000000001</v>
      </c>
      <c r="W558" s="141"/>
      <c r="X558" s="141"/>
      <c r="Y558" s="209"/>
      <c r="Z558" s="229">
        <v>9.3299999999999994E-2</v>
      </c>
      <c r="AA558" s="146">
        <v>46990</v>
      </c>
      <c r="AB558" s="141" t="s">
        <v>636</v>
      </c>
      <c r="AC558" s="141"/>
      <c r="AD558" s="235"/>
      <c r="AE558" s="208"/>
      <c r="AF558" s="146">
        <v>45108</v>
      </c>
      <c r="AG558" s="141"/>
      <c r="AH558" s="141"/>
      <c r="AI558" s="151"/>
      <c r="AJ558" s="141" t="s">
        <v>55</v>
      </c>
      <c r="AK558" s="141" t="s">
        <v>791</v>
      </c>
      <c r="AL558" s="141"/>
      <c r="AM558" s="141" t="s">
        <v>305</v>
      </c>
      <c r="AN558" s="146">
        <v>45565</v>
      </c>
      <c r="AO558" s="146">
        <v>45565</v>
      </c>
      <c r="AP558" s="208"/>
      <c r="AQ558" s="148">
        <v>2579.6</v>
      </c>
      <c r="AR558" s="148">
        <v>99.4</v>
      </c>
      <c r="AS558" s="148">
        <v>3.71</v>
      </c>
      <c r="AT558" s="148">
        <v>9.5128900000000005</v>
      </c>
      <c r="AU558" s="148">
        <v>2.5641212938</v>
      </c>
      <c r="AV558" s="151"/>
      <c r="AW558" s="151"/>
      <c r="AX558" s="141"/>
      <c r="AY558" s="141" t="s">
        <v>4063</v>
      </c>
      <c r="AZ558" s="229">
        <v>1.6148907399999999E-4</v>
      </c>
      <c r="BA558" s="229">
        <v>7.16677545487123E-6</v>
      </c>
    </row>
    <row r="559" spans="1:53" ht="13.5" thickBot="1">
      <c r="A559" s="153">
        <v>8700</v>
      </c>
      <c r="B559" s="153">
        <v>12956</v>
      </c>
      <c r="C559" s="254"/>
      <c r="D559" s="141"/>
      <c r="E559" s="141" t="s">
        <v>4345</v>
      </c>
      <c r="F559" s="141">
        <v>11021258</v>
      </c>
      <c r="G559" s="141" t="s">
        <v>245</v>
      </c>
      <c r="H559" s="151" t="s">
        <v>3138</v>
      </c>
      <c r="I559" s="141" t="s">
        <v>61</v>
      </c>
      <c r="J559" s="141"/>
      <c r="K559" s="141" t="s">
        <v>878</v>
      </c>
      <c r="L559" s="141" t="s">
        <v>62</v>
      </c>
      <c r="M559" s="141" t="s">
        <v>55</v>
      </c>
      <c r="N559" s="141"/>
      <c r="O559" s="207">
        <v>45440</v>
      </c>
      <c r="P559" s="141" t="s">
        <v>1276</v>
      </c>
      <c r="Q559" s="141" t="s">
        <v>65</v>
      </c>
      <c r="R559" s="141" t="s">
        <v>64</v>
      </c>
      <c r="S559" s="141" t="s">
        <v>1207</v>
      </c>
      <c r="T559" s="232">
        <v>0</v>
      </c>
      <c r="U559" s="151" t="s">
        <v>441</v>
      </c>
      <c r="V559" s="209">
        <v>0.10821</v>
      </c>
      <c r="W559" s="141"/>
      <c r="X559" s="141"/>
      <c r="Y559" s="209"/>
      <c r="Z559" s="229">
        <v>9.4499999999999987E-2</v>
      </c>
      <c r="AA559" s="146">
        <v>46990</v>
      </c>
      <c r="AB559" s="141" t="s">
        <v>636</v>
      </c>
      <c r="AC559" s="141"/>
      <c r="AD559" s="235"/>
      <c r="AE559" s="208"/>
      <c r="AF559" s="146">
        <v>45108</v>
      </c>
      <c r="AG559" s="141"/>
      <c r="AH559" s="141"/>
      <c r="AI559" s="151"/>
      <c r="AJ559" s="141" t="s">
        <v>55</v>
      </c>
      <c r="AK559" s="141" t="s">
        <v>791</v>
      </c>
      <c r="AL559" s="141"/>
      <c r="AM559" s="141" t="s">
        <v>305</v>
      </c>
      <c r="AN559" s="146">
        <v>45565</v>
      </c>
      <c r="AO559" s="146">
        <v>45565</v>
      </c>
      <c r="AP559" s="208"/>
      <c r="AQ559" s="148">
        <v>11652.25</v>
      </c>
      <c r="AR559" s="148">
        <v>103.02</v>
      </c>
      <c r="AS559" s="148">
        <v>3.71</v>
      </c>
      <c r="AT559" s="148">
        <v>44.53539</v>
      </c>
      <c r="AU559" s="148">
        <v>12.004148247978</v>
      </c>
      <c r="AV559" s="151"/>
      <c r="AW559" s="151"/>
      <c r="AX559" s="141"/>
      <c r="AY559" s="141" t="s">
        <v>4063</v>
      </c>
      <c r="AZ559" s="229">
        <v>7.5602460799999995E-4</v>
      </c>
      <c r="BA559" s="229">
        <v>3.3551858575587197E-5</v>
      </c>
    </row>
    <row r="560" spans="1:53" ht="13.5" thickBot="1">
      <c r="A560" s="153">
        <v>8700</v>
      </c>
      <c r="B560" s="153">
        <v>12956</v>
      </c>
      <c r="C560" s="254"/>
      <c r="D560" s="141"/>
      <c r="E560" s="141" t="s">
        <v>4346</v>
      </c>
      <c r="F560" s="141">
        <v>11021259</v>
      </c>
      <c r="G560" s="141" t="s">
        <v>245</v>
      </c>
      <c r="H560" s="151" t="s">
        <v>3138</v>
      </c>
      <c r="I560" s="141" t="s">
        <v>61</v>
      </c>
      <c r="J560" s="141"/>
      <c r="K560" s="141" t="s">
        <v>878</v>
      </c>
      <c r="L560" s="141" t="s">
        <v>62</v>
      </c>
      <c r="M560" s="141" t="s">
        <v>55</v>
      </c>
      <c r="N560" s="141"/>
      <c r="O560" s="207">
        <v>45442</v>
      </c>
      <c r="P560" s="141" t="s">
        <v>1276</v>
      </c>
      <c r="Q560" s="141" t="s">
        <v>65</v>
      </c>
      <c r="R560" s="141" t="s">
        <v>64</v>
      </c>
      <c r="S560" s="141" t="s">
        <v>1207</v>
      </c>
      <c r="T560" s="232">
        <v>0</v>
      </c>
      <c r="U560" s="151" t="s">
        <v>441</v>
      </c>
      <c r="V560" s="209">
        <v>0.10693</v>
      </c>
      <c r="W560" s="141"/>
      <c r="X560" s="141"/>
      <c r="Y560" s="209"/>
      <c r="Z560" s="229">
        <v>9.3800000000000008E-2</v>
      </c>
      <c r="AA560" s="146">
        <v>46990</v>
      </c>
      <c r="AB560" s="141" t="s">
        <v>636</v>
      </c>
      <c r="AC560" s="141"/>
      <c r="AD560" s="235"/>
      <c r="AE560" s="208"/>
      <c r="AF560" s="146">
        <v>45108</v>
      </c>
      <c r="AG560" s="141"/>
      <c r="AH560" s="141"/>
      <c r="AI560" s="151"/>
      <c r="AJ560" s="141" t="s">
        <v>55</v>
      </c>
      <c r="AK560" s="141" t="s">
        <v>791</v>
      </c>
      <c r="AL560" s="141"/>
      <c r="AM560" s="141" t="s">
        <v>305</v>
      </c>
      <c r="AN560" s="146">
        <v>45565</v>
      </c>
      <c r="AO560" s="146">
        <v>45565</v>
      </c>
      <c r="AP560" s="208"/>
      <c r="AQ560" s="148">
        <v>2530.5500000000002</v>
      </c>
      <c r="AR560" s="148">
        <v>99.27</v>
      </c>
      <c r="AS560" s="148">
        <v>3.71</v>
      </c>
      <c r="AT560" s="148">
        <v>9.3198100000000004</v>
      </c>
      <c r="AU560" s="148">
        <v>2.5120781671149999</v>
      </c>
      <c r="AV560" s="151"/>
      <c r="AW560" s="151"/>
      <c r="AX560" s="141"/>
      <c r="AY560" s="141" t="s">
        <v>4063</v>
      </c>
      <c r="AZ560" s="229">
        <v>1.5821138399999999E-4</v>
      </c>
      <c r="BA560" s="229">
        <v>7.0213137702699602E-6</v>
      </c>
    </row>
    <row r="561" spans="1:53" ht="13.5" thickBot="1">
      <c r="A561" s="153">
        <v>8700</v>
      </c>
      <c r="B561" s="153">
        <v>12956</v>
      </c>
      <c r="C561" s="254"/>
      <c r="D561" s="141"/>
      <c r="E561" s="141" t="s">
        <v>4347</v>
      </c>
      <c r="F561" s="141">
        <v>11021260</v>
      </c>
      <c r="G561" s="141" t="s">
        <v>245</v>
      </c>
      <c r="H561" s="151" t="s">
        <v>3138</v>
      </c>
      <c r="I561" s="141" t="s">
        <v>61</v>
      </c>
      <c r="J561" s="141"/>
      <c r="K561" s="141" t="s">
        <v>878</v>
      </c>
      <c r="L561" s="141" t="s">
        <v>62</v>
      </c>
      <c r="M561" s="141" t="s">
        <v>55</v>
      </c>
      <c r="N561" s="141"/>
      <c r="O561" s="207">
        <v>45442</v>
      </c>
      <c r="P561" s="141" t="s">
        <v>1276</v>
      </c>
      <c r="Q561" s="141" t="s">
        <v>65</v>
      </c>
      <c r="R561" s="141" t="s">
        <v>64</v>
      </c>
      <c r="S561" s="141" t="s">
        <v>1207</v>
      </c>
      <c r="T561" s="232">
        <v>0</v>
      </c>
      <c r="U561" s="151" t="s">
        <v>441</v>
      </c>
      <c r="V561" s="209">
        <v>0.10693</v>
      </c>
      <c r="W561" s="141"/>
      <c r="X561" s="141"/>
      <c r="Y561" s="209"/>
      <c r="Z561" s="229">
        <v>9.3299999999999994E-2</v>
      </c>
      <c r="AA561" s="146">
        <v>46990</v>
      </c>
      <c r="AB561" s="141" t="s">
        <v>636</v>
      </c>
      <c r="AC561" s="141"/>
      <c r="AD561" s="235"/>
      <c r="AE561" s="208"/>
      <c r="AF561" s="146">
        <v>45108</v>
      </c>
      <c r="AG561" s="141"/>
      <c r="AH561" s="141"/>
      <c r="AI561" s="151"/>
      <c r="AJ561" s="141" t="s">
        <v>55</v>
      </c>
      <c r="AK561" s="141" t="s">
        <v>791</v>
      </c>
      <c r="AL561" s="141"/>
      <c r="AM561" s="141" t="s">
        <v>305</v>
      </c>
      <c r="AN561" s="146">
        <v>45565</v>
      </c>
      <c r="AO561" s="146">
        <v>45565</v>
      </c>
      <c r="AP561" s="208"/>
      <c r="AQ561" s="148">
        <v>4241.63</v>
      </c>
      <c r="AR561" s="148">
        <v>100.3</v>
      </c>
      <c r="AS561" s="148">
        <v>3.71</v>
      </c>
      <c r="AT561" s="148">
        <v>15.783659999999999</v>
      </c>
      <c r="AU561" s="148">
        <v>4.2543557951480002</v>
      </c>
      <c r="AV561" s="151"/>
      <c r="AW561" s="151"/>
      <c r="AX561" s="141"/>
      <c r="AY561" s="141" t="s">
        <v>4063</v>
      </c>
      <c r="AZ561" s="229">
        <v>2.6794051499999999E-4</v>
      </c>
      <c r="BA561" s="229">
        <v>1.1891018089774301E-5</v>
      </c>
    </row>
    <row r="562" spans="1:53" ht="13.5" thickBot="1">
      <c r="A562" s="153">
        <v>8700</v>
      </c>
      <c r="B562" s="153">
        <v>12956</v>
      </c>
      <c r="C562" s="254"/>
      <c r="D562" s="141"/>
      <c r="E562" s="141" t="s">
        <v>4348</v>
      </c>
      <c r="F562" s="141">
        <v>11021261</v>
      </c>
      <c r="G562" s="141" t="s">
        <v>245</v>
      </c>
      <c r="H562" s="151" t="s">
        <v>3138</v>
      </c>
      <c r="I562" s="141" t="s">
        <v>61</v>
      </c>
      <c r="J562" s="141"/>
      <c r="K562" s="141" t="s">
        <v>878</v>
      </c>
      <c r="L562" s="141" t="s">
        <v>62</v>
      </c>
      <c r="M562" s="141" t="s">
        <v>55</v>
      </c>
      <c r="N562" s="141"/>
      <c r="O562" s="207">
        <v>45442</v>
      </c>
      <c r="P562" s="141" t="s">
        <v>1276</v>
      </c>
      <c r="Q562" s="141" t="s">
        <v>65</v>
      </c>
      <c r="R562" s="141" t="s">
        <v>64</v>
      </c>
      <c r="S562" s="141" t="s">
        <v>1207</v>
      </c>
      <c r="T562" s="232">
        <v>0</v>
      </c>
      <c r="U562" s="151" t="s">
        <v>441</v>
      </c>
      <c r="V562" s="209">
        <v>0.1020992</v>
      </c>
      <c r="W562" s="141"/>
      <c r="X562" s="141"/>
      <c r="Y562" s="209"/>
      <c r="Z562" s="229">
        <v>9.3100000000000002E-2</v>
      </c>
      <c r="AA562" s="146">
        <v>46990</v>
      </c>
      <c r="AB562" s="141" t="s">
        <v>636</v>
      </c>
      <c r="AC562" s="141"/>
      <c r="AD562" s="235"/>
      <c r="AE562" s="208"/>
      <c r="AF562" s="146">
        <v>45108</v>
      </c>
      <c r="AG562" s="141"/>
      <c r="AH562" s="141"/>
      <c r="AI562" s="151"/>
      <c r="AJ562" s="141" t="s">
        <v>55</v>
      </c>
      <c r="AK562" s="141" t="s">
        <v>791</v>
      </c>
      <c r="AL562" s="141"/>
      <c r="AM562" s="141" t="s">
        <v>305</v>
      </c>
      <c r="AN562" s="146">
        <v>45565</v>
      </c>
      <c r="AO562" s="146">
        <v>45565</v>
      </c>
      <c r="AP562" s="208"/>
      <c r="AQ562" s="148">
        <v>4642.7</v>
      </c>
      <c r="AR562" s="148">
        <v>99.44</v>
      </c>
      <c r="AS562" s="148">
        <v>3.71</v>
      </c>
      <c r="AT562" s="148">
        <v>17.127960000000002</v>
      </c>
      <c r="AU562" s="148">
        <v>4.6167008086249997</v>
      </c>
      <c r="AV562" s="151"/>
      <c r="AW562" s="151"/>
      <c r="AX562" s="141"/>
      <c r="AY562" s="141" t="s">
        <v>4063</v>
      </c>
      <c r="AZ562" s="229">
        <v>2.9076110500000002E-4</v>
      </c>
      <c r="BA562" s="229">
        <v>1.2903780377994099E-5</v>
      </c>
    </row>
    <row r="563" spans="1:53" ht="13.5" thickBot="1">
      <c r="A563" s="153">
        <v>8700</v>
      </c>
      <c r="B563" s="153">
        <v>12956</v>
      </c>
      <c r="C563" s="254"/>
      <c r="D563" s="141"/>
      <c r="E563" s="141" t="s">
        <v>4349</v>
      </c>
      <c r="F563" s="141">
        <v>11021263</v>
      </c>
      <c r="G563" s="141" t="s">
        <v>245</v>
      </c>
      <c r="H563" s="151" t="s">
        <v>3138</v>
      </c>
      <c r="I563" s="141" t="s">
        <v>61</v>
      </c>
      <c r="J563" s="141"/>
      <c r="K563" s="141" t="s">
        <v>878</v>
      </c>
      <c r="L563" s="141" t="s">
        <v>62</v>
      </c>
      <c r="M563" s="141" t="s">
        <v>55</v>
      </c>
      <c r="N563" s="141"/>
      <c r="O563" s="207">
        <v>45470</v>
      </c>
      <c r="P563" s="141" t="s">
        <v>1276</v>
      </c>
      <c r="Q563" s="141" t="s">
        <v>65</v>
      </c>
      <c r="R563" s="141" t="s">
        <v>64</v>
      </c>
      <c r="S563" s="141" t="s">
        <v>1207</v>
      </c>
      <c r="T563" s="232">
        <v>0</v>
      </c>
      <c r="U563" s="151" t="s">
        <v>441</v>
      </c>
      <c r="V563" s="209">
        <v>0.10947</v>
      </c>
      <c r="W563" s="141"/>
      <c r="X563" s="141"/>
      <c r="Y563" s="209"/>
      <c r="Z563" s="229">
        <v>9.4499999999999987E-2</v>
      </c>
      <c r="AA563" s="146">
        <v>46990</v>
      </c>
      <c r="AB563" s="141" t="s">
        <v>636</v>
      </c>
      <c r="AC563" s="141"/>
      <c r="AD563" s="235"/>
      <c r="AE563" s="208"/>
      <c r="AF563" s="146"/>
      <c r="AG563" s="141"/>
      <c r="AH563" s="141"/>
      <c r="AI563" s="151"/>
      <c r="AJ563" s="141" t="s">
        <v>55</v>
      </c>
      <c r="AK563" s="141" t="s">
        <v>791</v>
      </c>
      <c r="AL563" s="141"/>
      <c r="AM563" s="141" t="s">
        <v>305</v>
      </c>
      <c r="AN563" s="146">
        <v>45565</v>
      </c>
      <c r="AO563" s="146">
        <v>45565</v>
      </c>
      <c r="AP563" s="208"/>
      <c r="AQ563" s="148">
        <v>11082.7</v>
      </c>
      <c r="AR563" s="148">
        <v>103.02</v>
      </c>
      <c r="AS563" s="148">
        <v>3.71</v>
      </c>
      <c r="AT563" s="148">
        <v>42.358539999999998</v>
      </c>
      <c r="AU563" s="148">
        <v>11.417396226415001</v>
      </c>
      <c r="AV563" s="151"/>
      <c r="AW563" s="151"/>
      <c r="AX563" s="141"/>
      <c r="AY563" s="141" t="s">
        <v>4063</v>
      </c>
      <c r="AZ563" s="229">
        <v>7.1907080099999998E-4</v>
      </c>
      <c r="BA563" s="229">
        <v>3.1911873760359001E-5</v>
      </c>
    </row>
    <row r="564" spans="1:53" ht="13.5" thickBot="1">
      <c r="A564" s="153">
        <v>8700</v>
      </c>
      <c r="B564" s="153">
        <v>12956</v>
      </c>
      <c r="C564" s="254"/>
      <c r="D564" s="141"/>
      <c r="E564" s="141" t="s">
        <v>4350</v>
      </c>
      <c r="F564" s="141">
        <v>11021264</v>
      </c>
      <c r="G564" s="141" t="s">
        <v>245</v>
      </c>
      <c r="H564" s="151" t="s">
        <v>3138</v>
      </c>
      <c r="I564" s="141" t="s">
        <v>61</v>
      </c>
      <c r="J564" s="141"/>
      <c r="K564" s="141" t="s">
        <v>878</v>
      </c>
      <c r="L564" s="141" t="s">
        <v>62</v>
      </c>
      <c r="M564" s="141" t="s">
        <v>55</v>
      </c>
      <c r="N564" s="141"/>
      <c r="O564" s="207">
        <v>45470</v>
      </c>
      <c r="P564" s="141" t="s">
        <v>1276</v>
      </c>
      <c r="Q564" s="141" t="s">
        <v>65</v>
      </c>
      <c r="R564" s="141" t="s">
        <v>64</v>
      </c>
      <c r="S564" s="141" t="s">
        <v>1207</v>
      </c>
      <c r="T564" s="232">
        <v>0</v>
      </c>
      <c r="U564" s="151" t="s">
        <v>441</v>
      </c>
      <c r="V564" s="209">
        <v>0.1071</v>
      </c>
      <c r="W564" s="141"/>
      <c r="X564" s="141"/>
      <c r="Y564" s="209"/>
      <c r="Z564" s="229">
        <v>9.3100000000000002E-2</v>
      </c>
      <c r="AA564" s="146">
        <v>46990</v>
      </c>
      <c r="AB564" s="141" t="s">
        <v>636</v>
      </c>
      <c r="AC564" s="141"/>
      <c r="AD564" s="235"/>
      <c r="AE564" s="208"/>
      <c r="AF564" s="146">
        <v>45108</v>
      </c>
      <c r="AG564" s="141"/>
      <c r="AH564" s="141"/>
      <c r="AI564" s="151"/>
      <c r="AJ564" s="141" t="s">
        <v>55</v>
      </c>
      <c r="AK564" s="141" t="s">
        <v>791</v>
      </c>
      <c r="AL564" s="141"/>
      <c r="AM564" s="141" t="s">
        <v>305</v>
      </c>
      <c r="AN564" s="146">
        <v>45565</v>
      </c>
      <c r="AO564" s="146">
        <v>45565</v>
      </c>
      <c r="AP564" s="208"/>
      <c r="AQ564" s="148">
        <v>4039.64</v>
      </c>
      <c r="AR564" s="148">
        <v>99.44</v>
      </c>
      <c r="AS564" s="148">
        <v>3.71</v>
      </c>
      <c r="AT564" s="148">
        <v>14.90314</v>
      </c>
      <c r="AU564" s="148">
        <v>4.0170188679240004</v>
      </c>
      <c r="AV564" s="151"/>
      <c r="AW564" s="151"/>
      <c r="AX564" s="141"/>
      <c r="AY564" s="141" t="s">
        <v>4063</v>
      </c>
      <c r="AZ564" s="229">
        <v>2.5299296899999998E-4</v>
      </c>
      <c r="BA564" s="229">
        <v>1.12276561541771E-5</v>
      </c>
    </row>
    <row r="565" spans="1:53" ht="13.5" thickBot="1">
      <c r="A565" s="153">
        <v>8700</v>
      </c>
      <c r="B565" s="153">
        <v>12956</v>
      </c>
      <c r="C565" s="254"/>
      <c r="D565" s="141"/>
      <c r="E565" s="141" t="s">
        <v>4351</v>
      </c>
      <c r="F565" s="141">
        <v>11021265</v>
      </c>
      <c r="G565" s="141" t="s">
        <v>245</v>
      </c>
      <c r="H565" s="151" t="s">
        <v>3138</v>
      </c>
      <c r="I565" s="141" t="s">
        <v>61</v>
      </c>
      <c r="J565" s="141"/>
      <c r="K565" s="141" t="s">
        <v>878</v>
      </c>
      <c r="L565" s="141" t="s">
        <v>62</v>
      </c>
      <c r="M565" s="141" t="s">
        <v>55</v>
      </c>
      <c r="N565" s="141"/>
      <c r="O565" s="207">
        <v>45470</v>
      </c>
      <c r="P565" s="141" t="s">
        <v>1276</v>
      </c>
      <c r="Q565" s="141" t="s">
        <v>65</v>
      </c>
      <c r="R565" s="141" t="s">
        <v>64</v>
      </c>
      <c r="S565" s="141" t="s">
        <v>1207</v>
      </c>
      <c r="T565" s="232">
        <v>0</v>
      </c>
      <c r="U565" s="151" t="s">
        <v>441</v>
      </c>
      <c r="V565" s="209">
        <v>0.1020992</v>
      </c>
      <c r="W565" s="141"/>
      <c r="X565" s="141"/>
      <c r="Y565" s="209"/>
      <c r="Z565" s="229">
        <v>9.3299999999999994E-2</v>
      </c>
      <c r="AA565" s="146">
        <v>46990</v>
      </c>
      <c r="AB565" s="141" t="s">
        <v>636</v>
      </c>
      <c r="AC565" s="141"/>
      <c r="AD565" s="235"/>
      <c r="AE565" s="208"/>
      <c r="AF565" s="146">
        <v>45108</v>
      </c>
      <c r="AG565" s="141"/>
      <c r="AH565" s="141"/>
      <c r="AI565" s="151"/>
      <c r="AJ565" s="141" t="s">
        <v>55</v>
      </c>
      <c r="AK565" s="141" t="s">
        <v>791</v>
      </c>
      <c r="AL565" s="141"/>
      <c r="AM565" s="141" t="s">
        <v>305</v>
      </c>
      <c r="AN565" s="146">
        <v>45565</v>
      </c>
      <c r="AO565" s="146">
        <v>45565</v>
      </c>
      <c r="AP565" s="208"/>
      <c r="AQ565" s="148">
        <v>5574.71</v>
      </c>
      <c r="AR565" s="148">
        <v>99.4</v>
      </c>
      <c r="AS565" s="148">
        <v>3.71</v>
      </c>
      <c r="AT565" s="148">
        <v>20.55808</v>
      </c>
      <c r="AU565" s="148">
        <v>5.5412614555250004</v>
      </c>
      <c r="AV565" s="151"/>
      <c r="AW565" s="151"/>
      <c r="AX565" s="141"/>
      <c r="AY565" s="141" t="s">
        <v>4063</v>
      </c>
      <c r="AZ565" s="229">
        <v>3.4899019300000002E-4</v>
      </c>
      <c r="BA565" s="229">
        <v>1.5487947736521599E-5</v>
      </c>
    </row>
    <row r="566" spans="1:53" ht="13.5" thickBot="1">
      <c r="A566" s="153">
        <v>8700</v>
      </c>
      <c r="B566" s="153">
        <v>12956</v>
      </c>
      <c r="C566" s="254"/>
      <c r="D566" s="141"/>
      <c r="E566" s="141" t="s">
        <v>4352</v>
      </c>
      <c r="F566" s="141">
        <v>11021266</v>
      </c>
      <c r="G566" s="141" t="s">
        <v>245</v>
      </c>
      <c r="H566" s="151" t="s">
        <v>3138</v>
      </c>
      <c r="I566" s="141" t="s">
        <v>61</v>
      </c>
      <c r="J566" s="141"/>
      <c r="K566" s="141" t="s">
        <v>878</v>
      </c>
      <c r="L566" s="141" t="s">
        <v>62</v>
      </c>
      <c r="M566" s="141" t="s">
        <v>55</v>
      </c>
      <c r="N566" s="141"/>
      <c r="O566" s="207">
        <v>45470</v>
      </c>
      <c r="P566" s="141" t="s">
        <v>1276</v>
      </c>
      <c r="Q566" s="141" t="s">
        <v>65</v>
      </c>
      <c r="R566" s="141" t="s">
        <v>64</v>
      </c>
      <c r="S566" s="141" t="s">
        <v>1207</v>
      </c>
      <c r="T566" s="232">
        <v>0</v>
      </c>
      <c r="U566" s="151" t="s">
        <v>441</v>
      </c>
      <c r="V566" s="209">
        <v>0.1020992</v>
      </c>
      <c r="W566" s="141"/>
      <c r="X566" s="141"/>
      <c r="Y566" s="209"/>
      <c r="Z566" s="229">
        <v>9.3800000000000008E-2</v>
      </c>
      <c r="AA566" s="146">
        <v>46990</v>
      </c>
      <c r="AB566" s="141" t="s">
        <v>636</v>
      </c>
      <c r="AC566" s="141"/>
      <c r="AD566" s="235"/>
      <c r="AE566" s="208"/>
      <c r="AF566" s="146">
        <v>45108</v>
      </c>
      <c r="AG566" s="141"/>
      <c r="AH566" s="141"/>
      <c r="AI566" s="151"/>
      <c r="AJ566" s="141" t="s">
        <v>55</v>
      </c>
      <c r="AK566" s="141" t="s">
        <v>791</v>
      </c>
      <c r="AL566" s="141"/>
      <c r="AM566" s="141" t="s">
        <v>305</v>
      </c>
      <c r="AN566" s="146">
        <v>45565</v>
      </c>
      <c r="AO566" s="146">
        <v>45565</v>
      </c>
      <c r="AP566" s="208"/>
      <c r="AQ566" s="148">
        <v>3073.01</v>
      </c>
      <c r="AR566" s="148">
        <v>99.27</v>
      </c>
      <c r="AS566" s="148">
        <v>3.71</v>
      </c>
      <c r="AT566" s="148">
        <v>11.317640000000001</v>
      </c>
      <c r="AU566" s="148">
        <v>3.050576819407</v>
      </c>
      <c r="AV566" s="151"/>
      <c r="AW566" s="151"/>
      <c r="AX566" s="141"/>
      <c r="AY566" s="141" t="s">
        <v>4063</v>
      </c>
      <c r="AZ566" s="229">
        <v>1.92126179E-4</v>
      </c>
      <c r="BA566" s="229">
        <v>8.5264293562806699E-6</v>
      </c>
    </row>
    <row r="567" spans="1:53" ht="13.5" thickBot="1">
      <c r="A567" s="153">
        <v>8700</v>
      </c>
      <c r="B567" s="153">
        <v>12956</v>
      </c>
      <c r="C567" s="254"/>
      <c r="D567" s="141"/>
      <c r="E567" s="141" t="s">
        <v>4353</v>
      </c>
      <c r="F567" s="141">
        <v>11021273</v>
      </c>
      <c r="G567" s="141" t="s">
        <v>245</v>
      </c>
      <c r="H567" s="151"/>
      <c r="I567" s="141" t="s">
        <v>61</v>
      </c>
      <c r="J567" s="141"/>
      <c r="K567" s="141" t="s">
        <v>878</v>
      </c>
      <c r="L567" s="141" t="s">
        <v>62</v>
      </c>
      <c r="M567" s="141" t="s">
        <v>55</v>
      </c>
      <c r="N567" s="141"/>
      <c r="O567" s="207">
        <v>45503</v>
      </c>
      <c r="P567" s="141" t="s">
        <v>1276</v>
      </c>
      <c r="Q567" s="141" t="s">
        <v>65</v>
      </c>
      <c r="R567" s="141" t="s">
        <v>64</v>
      </c>
      <c r="S567" s="141" t="s">
        <v>1207</v>
      </c>
      <c r="T567" s="232">
        <v>0</v>
      </c>
      <c r="U567" s="151" t="s">
        <v>441</v>
      </c>
      <c r="V567" s="209">
        <v>0.10712000000000001</v>
      </c>
      <c r="W567" s="141"/>
      <c r="X567" s="141"/>
      <c r="Y567" s="209"/>
      <c r="Z567" s="229">
        <v>9.3100000000000002E-2</v>
      </c>
      <c r="AA567" s="146">
        <v>46990</v>
      </c>
      <c r="AB567" s="141" t="s">
        <v>636</v>
      </c>
      <c r="AC567" s="141"/>
      <c r="AD567" s="235"/>
      <c r="AE567" s="208"/>
      <c r="AF567" s="146">
        <v>45108</v>
      </c>
      <c r="AG567" s="141"/>
      <c r="AH567" s="141"/>
      <c r="AI567" s="151"/>
      <c r="AJ567" s="141" t="s">
        <v>55</v>
      </c>
      <c r="AK567" s="141" t="s">
        <v>791</v>
      </c>
      <c r="AL567" s="141"/>
      <c r="AM567" s="141" t="s">
        <v>305</v>
      </c>
      <c r="AN567" s="146">
        <v>45565</v>
      </c>
      <c r="AO567" s="146">
        <v>45565</v>
      </c>
      <c r="AP567" s="208"/>
      <c r="AQ567" s="148">
        <v>6348.01</v>
      </c>
      <c r="AR567" s="148">
        <v>99.44</v>
      </c>
      <c r="AS567" s="148">
        <v>3.71</v>
      </c>
      <c r="AT567" s="148">
        <v>23.419229999999999</v>
      </c>
      <c r="AU567" s="148">
        <v>6.3124609164420002</v>
      </c>
      <c r="AV567" s="151"/>
      <c r="AW567" s="151"/>
      <c r="AX567" s="141"/>
      <c r="AY567" s="141" t="s">
        <v>4063</v>
      </c>
      <c r="AZ567" s="229">
        <v>3.9756055000000001E-4</v>
      </c>
      <c r="BA567" s="229">
        <v>1.7643467204601799E-5</v>
      </c>
    </row>
    <row r="568" spans="1:53" ht="13.5" thickBot="1">
      <c r="A568" s="153">
        <v>8700</v>
      </c>
      <c r="B568" s="153">
        <v>12956</v>
      </c>
      <c r="C568" s="254"/>
      <c r="D568" s="141"/>
      <c r="E568" s="141" t="s">
        <v>4354</v>
      </c>
      <c r="F568" s="141">
        <v>11021274</v>
      </c>
      <c r="G568" s="141" t="s">
        <v>245</v>
      </c>
      <c r="H568" s="151"/>
      <c r="I568" s="141" t="s">
        <v>61</v>
      </c>
      <c r="J568" s="141"/>
      <c r="K568" s="141" t="s">
        <v>878</v>
      </c>
      <c r="L568" s="141" t="s">
        <v>62</v>
      </c>
      <c r="M568" s="141" t="s">
        <v>55</v>
      </c>
      <c r="N568" s="141"/>
      <c r="O568" s="207">
        <v>45503</v>
      </c>
      <c r="P568" s="141" t="s">
        <v>1276</v>
      </c>
      <c r="Q568" s="141" t="s">
        <v>65</v>
      </c>
      <c r="R568" s="141" t="s">
        <v>64</v>
      </c>
      <c r="S568" s="141" t="s">
        <v>1207</v>
      </c>
      <c r="T568" s="232">
        <v>0</v>
      </c>
      <c r="U568" s="151" t="s">
        <v>441</v>
      </c>
      <c r="V568" s="209">
        <v>0.1077</v>
      </c>
      <c r="W568" s="141"/>
      <c r="X568" s="141"/>
      <c r="Y568" s="209"/>
      <c r="Z568" s="229">
        <v>9.4499999999999987E-2</v>
      </c>
      <c r="AA568" s="146">
        <v>46990</v>
      </c>
      <c r="AB568" s="141" t="s">
        <v>636</v>
      </c>
      <c r="AC568" s="141"/>
      <c r="AD568" s="235"/>
      <c r="AE568" s="208"/>
      <c r="AF568" s="146">
        <v>45108</v>
      </c>
      <c r="AG568" s="141"/>
      <c r="AH568" s="141"/>
      <c r="AI568" s="151"/>
      <c r="AJ568" s="141" t="s">
        <v>55</v>
      </c>
      <c r="AK568" s="141" t="s">
        <v>791</v>
      </c>
      <c r="AL568" s="141"/>
      <c r="AM568" s="141" t="s">
        <v>305</v>
      </c>
      <c r="AN568" s="146">
        <v>45565</v>
      </c>
      <c r="AO568" s="146">
        <v>45565</v>
      </c>
      <c r="AP568" s="208"/>
      <c r="AQ568" s="148">
        <v>12475.22</v>
      </c>
      <c r="AR568" s="148">
        <v>103.02</v>
      </c>
      <c r="AS568" s="148">
        <v>3.71</v>
      </c>
      <c r="AT568" s="148">
        <v>47.680810000000001</v>
      </c>
      <c r="AU568" s="148">
        <v>12.851970350404001</v>
      </c>
      <c r="AV568" s="151"/>
      <c r="AW568" s="151"/>
      <c r="AX568" s="141"/>
      <c r="AY568" s="141" t="s">
        <v>4063</v>
      </c>
      <c r="AZ568" s="229">
        <v>8.0942068000000003E-4</v>
      </c>
      <c r="BA568" s="229">
        <v>3.5921540013221901E-5</v>
      </c>
    </row>
    <row r="569" spans="1:53" ht="13.5" thickBot="1">
      <c r="A569" s="153">
        <v>8700</v>
      </c>
      <c r="B569" s="153">
        <v>12956</v>
      </c>
      <c r="C569" s="254"/>
      <c r="D569" s="141"/>
      <c r="E569" s="141" t="s">
        <v>4355</v>
      </c>
      <c r="F569" s="141">
        <v>11021275</v>
      </c>
      <c r="G569" s="141" t="s">
        <v>245</v>
      </c>
      <c r="H569" s="151"/>
      <c r="I569" s="141" t="s">
        <v>61</v>
      </c>
      <c r="J569" s="141"/>
      <c r="K569" s="141" t="s">
        <v>878</v>
      </c>
      <c r="L569" s="141" t="s">
        <v>62</v>
      </c>
      <c r="M569" s="141" t="s">
        <v>55</v>
      </c>
      <c r="N569" s="141"/>
      <c r="O569" s="207">
        <v>45504</v>
      </c>
      <c r="P569" s="141" t="s">
        <v>1276</v>
      </c>
      <c r="Q569" s="141" t="s">
        <v>65</v>
      </c>
      <c r="R569" s="141" t="s">
        <v>64</v>
      </c>
      <c r="S569" s="141" t="s">
        <v>1207</v>
      </c>
      <c r="T569" s="232">
        <v>0</v>
      </c>
      <c r="U569" s="151" t="s">
        <v>441</v>
      </c>
      <c r="V569" s="209">
        <v>0.10707999999999999</v>
      </c>
      <c r="W569" s="141"/>
      <c r="X569" s="141"/>
      <c r="Y569" s="209"/>
      <c r="Z569" s="229">
        <v>9.3800000000000008E-2</v>
      </c>
      <c r="AA569" s="146">
        <v>46990</v>
      </c>
      <c r="AB569" s="141" t="s">
        <v>636</v>
      </c>
      <c r="AC569" s="141"/>
      <c r="AD569" s="235"/>
      <c r="AE569" s="208"/>
      <c r="AF569" s="146">
        <v>45108</v>
      </c>
      <c r="AG569" s="141"/>
      <c r="AH569" s="141"/>
      <c r="AI569" s="151"/>
      <c r="AJ569" s="141" t="s">
        <v>55</v>
      </c>
      <c r="AK569" s="141" t="s">
        <v>791</v>
      </c>
      <c r="AL569" s="141"/>
      <c r="AM569" s="141" t="s">
        <v>305</v>
      </c>
      <c r="AN569" s="146">
        <v>45565</v>
      </c>
      <c r="AO569" s="146">
        <v>45565</v>
      </c>
      <c r="AP569" s="208"/>
      <c r="AQ569" s="148">
        <v>3485.64</v>
      </c>
      <c r="AR569" s="148">
        <v>99.27</v>
      </c>
      <c r="AS569" s="148">
        <v>3.71</v>
      </c>
      <c r="AT569" s="148">
        <v>12.83732</v>
      </c>
      <c r="AU569" s="148">
        <v>3.46019407008</v>
      </c>
      <c r="AV569" s="151"/>
      <c r="AW569" s="151"/>
      <c r="AX569" s="141"/>
      <c r="AY569" s="141" t="s">
        <v>4063</v>
      </c>
      <c r="AZ569" s="229">
        <v>2.17923988E-4</v>
      </c>
      <c r="BA569" s="229">
        <v>9.6713185879714297E-6</v>
      </c>
    </row>
    <row r="570" spans="1:53" ht="13.5" thickBot="1">
      <c r="A570" s="153">
        <v>8700</v>
      </c>
      <c r="B570" s="153">
        <v>12956</v>
      </c>
      <c r="C570" s="254"/>
      <c r="D570" s="141"/>
      <c r="E570" s="141" t="s">
        <v>4356</v>
      </c>
      <c r="F570" s="141">
        <v>11021277</v>
      </c>
      <c r="G570" s="141" t="s">
        <v>245</v>
      </c>
      <c r="H570" s="151"/>
      <c r="I570" s="141" t="s">
        <v>61</v>
      </c>
      <c r="J570" s="141"/>
      <c r="K570" s="141" t="s">
        <v>878</v>
      </c>
      <c r="L570" s="141" t="s">
        <v>62</v>
      </c>
      <c r="M570" s="141" t="s">
        <v>55</v>
      </c>
      <c r="N570" s="141"/>
      <c r="O570" s="207">
        <v>45504</v>
      </c>
      <c r="P570" s="141" t="s">
        <v>1276</v>
      </c>
      <c r="Q570" s="141" t="s">
        <v>65</v>
      </c>
      <c r="R570" s="141" t="s">
        <v>64</v>
      </c>
      <c r="S570" s="141" t="s">
        <v>1207</v>
      </c>
      <c r="T570" s="232">
        <v>0</v>
      </c>
      <c r="U570" s="151" t="s">
        <v>441</v>
      </c>
      <c r="V570" s="209">
        <v>0.10707999999999999</v>
      </c>
      <c r="W570" s="141"/>
      <c r="X570" s="141"/>
      <c r="Y570" s="209"/>
      <c r="Z570" s="229">
        <v>9.3299999999999994E-2</v>
      </c>
      <c r="AA570" s="146">
        <v>46990</v>
      </c>
      <c r="AB570" s="141" t="s">
        <v>636</v>
      </c>
      <c r="AC570" s="141"/>
      <c r="AD570" s="235"/>
      <c r="AE570" s="208"/>
      <c r="AF570" s="146">
        <v>45108</v>
      </c>
      <c r="AG570" s="141"/>
      <c r="AH570" s="141"/>
      <c r="AI570" s="151"/>
      <c r="AJ570" s="141" t="s">
        <v>55</v>
      </c>
      <c r="AK570" s="141" t="s">
        <v>791</v>
      </c>
      <c r="AL570" s="141"/>
      <c r="AM570" s="141" t="s">
        <v>305</v>
      </c>
      <c r="AN570" s="146">
        <v>45565</v>
      </c>
      <c r="AO570" s="146">
        <v>45565</v>
      </c>
      <c r="AP570" s="208"/>
      <c r="AQ570" s="148">
        <v>7017.44</v>
      </c>
      <c r="AR570" s="148">
        <v>99.4</v>
      </c>
      <c r="AS570" s="148">
        <v>3.71</v>
      </c>
      <c r="AT570" s="148">
        <v>25.878489999999999</v>
      </c>
      <c r="AU570" s="148">
        <v>6.9753342318050002</v>
      </c>
      <c r="AV570" s="151"/>
      <c r="AW570" s="151"/>
      <c r="AX570" s="141"/>
      <c r="AY570" s="141" t="s">
        <v>4063</v>
      </c>
      <c r="AZ570" s="229">
        <v>4.3930849699999998E-4</v>
      </c>
      <c r="BA570" s="229">
        <v>1.9496212711503099E-5</v>
      </c>
    </row>
    <row r="571" spans="1:53" ht="13.5" thickBot="1">
      <c r="A571" s="153">
        <v>8700</v>
      </c>
      <c r="B571" s="153">
        <v>12956</v>
      </c>
      <c r="C571" s="254"/>
      <c r="D571" s="141"/>
      <c r="E571" s="141" t="s">
        <v>4357</v>
      </c>
      <c r="F571" s="141">
        <v>11021281</v>
      </c>
      <c r="G571" s="141" t="s">
        <v>245</v>
      </c>
      <c r="H571" s="151"/>
      <c r="I571" s="141" t="s">
        <v>61</v>
      </c>
      <c r="J571" s="141"/>
      <c r="K571" s="141" t="s">
        <v>878</v>
      </c>
      <c r="L571" s="141" t="s">
        <v>62</v>
      </c>
      <c r="M571" s="141" t="s">
        <v>55</v>
      </c>
      <c r="N571" s="141"/>
      <c r="O571" s="207">
        <v>45532</v>
      </c>
      <c r="P571" s="141" t="s">
        <v>1276</v>
      </c>
      <c r="Q571" s="141" t="s">
        <v>65</v>
      </c>
      <c r="R571" s="141" t="s">
        <v>64</v>
      </c>
      <c r="S571" s="141" t="s">
        <v>1207</v>
      </c>
      <c r="T571" s="232">
        <v>0</v>
      </c>
      <c r="U571" s="151" t="s">
        <v>441</v>
      </c>
      <c r="V571" s="209">
        <v>0.1061</v>
      </c>
      <c r="W571" s="141"/>
      <c r="X571" s="141"/>
      <c r="Y571" s="209"/>
      <c r="Z571" s="229">
        <v>9.3100000000000002E-2</v>
      </c>
      <c r="AA571" s="146">
        <v>46990</v>
      </c>
      <c r="AB571" s="141" t="s">
        <v>636</v>
      </c>
      <c r="AC571" s="141"/>
      <c r="AD571" s="235"/>
      <c r="AE571" s="208"/>
      <c r="AF571" s="146">
        <v>45108</v>
      </c>
      <c r="AG571" s="141"/>
      <c r="AH571" s="141"/>
      <c r="AI571" s="151"/>
      <c r="AJ571" s="141" t="s">
        <v>55</v>
      </c>
      <c r="AK571" s="141" t="s">
        <v>791</v>
      </c>
      <c r="AL571" s="141"/>
      <c r="AM571" s="141" t="s">
        <v>305</v>
      </c>
      <c r="AN571" s="146">
        <v>45565</v>
      </c>
      <c r="AO571" s="146">
        <v>45565</v>
      </c>
      <c r="AP571" s="208"/>
      <c r="AQ571" s="148">
        <v>5597.79</v>
      </c>
      <c r="AR571" s="148">
        <v>99.44</v>
      </c>
      <c r="AS571" s="148">
        <v>3.71</v>
      </c>
      <c r="AT571" s="148">
        <v>20.651499999999999</v>
      </c>
      <c r="AU571" s="148">
        <v>5.5664420485169996</v>
      </c>
      <c r="AV571" s="151"/>
      <c r="AW571" s="151"/>
      <c r="AX571" s="141"/>
      <c r="AY571" s="141" t="s">
        <v>4063</v>
      </c>
      <c r="AZ571" s="229">
        <v>3.5057607399999999E-4</v>
      </c>
      <c r="BA571" s="229">
        <v>1.55583280481823E-5</v>
      </c>
    </row>
    <row r="572" spans="1:53" ht="13.5" thickBot="1">
      <c r="A572" s="153">
        <v>8700</v>
      </c>
      <c r="B572" s="153">
        <v>12956</v>
      </c>
      <c r="C572" s="254"/>
      <c r="D572" s="141"/>
      <c r="E572" s="141" t="s">
        <v>4358</v>
      </c>
      <c r="F572" s="141">
        <v>11021282</v>
      </c>
      <c r="G572" s="141" t="s">
        <v>245</v>
      </c>
      <c r="H572" s="151"/>
      <c r="I572" s="141" t="s">
        <v>61</v>
      </c>
      <c r="J572" s="141"/>
      <c r="K572" s="141" t="s">
        <v>878</v>
      </c>
      <c r="L572" s="141" t="s">
        <v>62</v>
      </c>
      <c r="M572" s="141" t="s">
        <v>55</v>
      </c>
      <c r="N572" s="141"/>
      <c r="O572" s="207">
        <v>45533</v>
      </c>
      <c r="P572" s="141" t="s">
        <v>1276</v>
      </c>
      <c r="Q572" s="141" t="s">
        <v>65</v>
      </c>
      <c r="R572" s="141" t="s">
        <v>64</v>
      </c>
      <c r="S572" s="141" t="s">
        <v>1207</v>
      </c>
      <c r="T572" s="232">
        <v>0</v>
      </c>
      <c r="U572" s="151" t="s">
        <v>441</v>
      </c>
      <c r="V572" s="209">
        <v>0.10616</v>
      </c>
      <c r="W572" s="141"/>
      <c r="X572" s="141"/>
      <c r="Y572" s="209"/>
      <c r="Z572" s="229">
        <v>9.3299999999999994E-2</v>
      </c>
      <c r="AA572" s="146">
        <v>46990</v>
      </c>
      <c r="AB572" s="141" t="s">
        <v>636</v>
      </c>
      <c r="AC572" s="141"/>
      <c r="AD572" s="235"/>
      <c r="AE572" s="208"/>
      <c r="AF572" s="146">
        <v>45108</v>
      </c>
      <c r="AG572" s="141"/>
      <c r="AH572" s="141"/>
      <c r="AI572" s="151"/>
      <c r="AJ572" s="141" t="s">
        <v>55</v>
      </c>
      <c r="AK572" s="141" t="s">
        <v>791</v>
      </c>
      <c r="AL572" s="141"/>
      <c r="AM572" s="141" t="s">
        <v>305</v>
      </c>
      <c r="AN572" s="146">
        <v>45565</v>
      </c>
      <c r="AO572" s="146">
        <v>45565</v>
      </c>
      <c r="AP572" s="208"/>
      <c r="AQ572" s="148">
        <v>5456.4</v>
      </c>
      <c r="AR572" s="148">
        <v>99.4</v>
      </c>
      <c r="AS572" s="148">
        <v>3.71</v>
      </c>
      <c r="AT572" s="148">
        <v>20.121780000000001</v>
      </c>
      <c r="AU572" s="148">
        <v>5.4236603773579999</v>
      </c>
      <c r="AV572" s="151"/>
      <c r="AW572" s="151"/>
      <c r="AX572" s="141"/>
      <c r="AY572" s="141" t="s">
        <v>4063</v>
      </c>
      <c r="AZ572" s="229">
        <v>3.4158364399999999E-4</v>
      </c>
      <c r="BA572" s="229">
        <v>1.5159250134535201E-5</v>
      </c>
    </row>
    <row r="573" spans="1:53" ht="13.5" thickBot="1">
      <c r="A573" s="153">
        <v>8700</v>
      </c>
      <c r="B573" s="153">
        <v>12956</v>
      </c>
      <c r="C573" s="254"/>
      <c r="D573" s="141"/>
      <c r="E573" s="141" t="s">
        <v>4359</v>
      </c>
      <c r="F573" s="141">
        <v>11021283</v>
      </c>
      <c r="G573" s="141" t="s">
        <v>245</v>
      </c>
      <c r="H573" s="151"/>
      <c r="I573" s="141" t="s">
        <v>61</v>
      </c>
      <c r="J573" s="141"/>
      <c r="K573" s="141" t="s">
        <v>878</v>
      </c>
      <c r="L573" s="141" t="s">
        <v>62</v>
      </c>
      <c r="M573" s="141" t="s">
        <v>55</v>
      </c>
      <c r="N573" s="141"/>
      <c r="O573" s="207">
        <v>45533</v>
      </c>
      <c r="P573" s="141" t="s">
        <v>1276</v>
      </c>
      <c r="Q573" s="141" t="s">
        <v>65</v>
      </c>
      <c r="R573" s="141" t="s">
        <v>64</v>
      </c>
      <c r="S573" s="141" t="s">
        <v>1207</v>
      </c>
      <c r="T573" s="232">
        <v>0</v>
      </c>
      <c r="U573" s="151" t="s">
        <v>441</v>
      </c>
      <c r="V573" s="209">
        <v>0.10617</v>
      </c>
      <c r="W573" s="141"/>
      <c r="X573" s="141"/>
      <c r="Y573" s="209"/>
      <c r="Z573" s="229">
        <v>9.3800000000000008E-2</v>
      </c>
      <c r="AA573" s="146">
        <v>46990</v>
      </c>
      <c r="AB573" s="141" t="s">
        <v>636</v>
      </c>
      <c r="AC573" s="141"/>
      <c r="AD573" s="235"/>
      <c r="AE573" s="208"/>
      <c r="AF573" s="146">
        <v>45108</v>
      </c>
      <c r="AG573" s="141"/>
      <c r="AH573" s="141"/>
      <c r="AI573" s="151"/>
      <c r="AJ573" s="141" t="s">
        <v>55</v>
      </c>
      <c r="AK573" s="141" t="s">
        <v>791</v>
      </c>
      <c r="AL573" s="141"/>
      <c r="AM573" s="141" t="s">
        <v>305</v>
      </c>
      <c r="AN573" s="146">
        <v>45565</v>
      </c>
      <c r="AO573" s="146">
        <v>45565</v>
      </c>
      <c r="AP573" s="208"/>
      <c r="AQ573" s="148">
        <v>3771.3</v>
      </c>
      <c r="AR573" s="148">
        <v>99.27</v>
      </c>
      <c r="AS573" s="148">
        <v>3.71</v>
      </c>
      <c r="AT573" s="148">
        <v>13.889379999999999</v>
      </c>
      <c r="AU573" s="148">
        <v>3.7437681940699998</v>
      </c>
      <c r="AV573" s="151"/>
      <c r="AW573" s="151"/>
      <c r="AX573" s="141"/>
      <c r="AY573" s="141" t="s">
        <v>4063</v>
      </c>
      <c r="AZ573" s="229">
        <v>2.35783566E-4</v>
      </c>
      <c r="BA573" s="229">
        <v>1.0463914506252001E-5</v>
      </c>
    </row>
    <row r="574" spans="1:53" ht="13.5" thickBot="1">
      <c r="A574" s="153">
        <v>8700</v>
      </c>
      <c r="B574" s="153">
        <v>12956</v>
      </c>
      <c r="C574" s="254"/>
      <c r="D574" s="141"/>
      <c r="E574" s="141" t="s">
        <v>4360</v>
      </c>
      <c r="F574" s="141">
        <v>11021285</v>
      </c>
      <c r="G574" s="141" t="s">
        <v>245</v>
      </c>
      <c r="H574" s="151"/>
      <c r="I574" s="141" t="s">
        <v>61</v>
      </c>
      <c r="J574" s="141"/>
      <c r="K574" s="141" t="s">
        <v>878</v>
      </c>
      <c r="L574" s="141" t="s">
        <v>62</v>
      </c>
      <c r="M574" s="141" t="s">
        <v>55</v>
      </c>
      <c r="N574" s="141"/>
      <c r="O574" s="207">
        <v>45533</v>
      </c>
      <c r="P574" s="141" t="s">
        <v>1276</v>
      </c>
      <c r="Q574" s="141" t="s">
        <v>65</v>
      </c>
      <c r="R574" s="141" t="s">
        <v>64</v>
      </c>
      <c r="S574" s="141" t="s">
        <v>1207</v>
      </c>
      <c r="T574" s="232">
        <v>0</v>
      </c>
      <c r="U574" s="151" t="s">
        <v>441</v>
      </c>
      <c r="V574" s="209">
        <v>0.10574</v>
      </c>
      <c r="W574" s="141"/>
      <c r="X574" s="141"/>
      <c r="Y574" s="209"/>
      <c r="Z574" s="229">
        <v>9.4499999999999987E-2</v>
      </c>
      <c r="AA574" s="146">
        <v>46990</v>
      </c>
      <c r="AB574" s="141" t="s">
        <v>636</v>
      </c>
      <c r="AC574" s="141"/>
      <c r="AD574" s="235"/>
      <c r="AE574" s="208"/>
      <c r="AF574" s="146">
        <v>45108</v>
      </c>
      <c r="AG574" s="141"/>
      <c r="AH574" s="141"/>
      <c r="AI574" s="151"/>
      <c r="AJ574" s="141" t="s">
        <v>55</v>
      </c>
      <c r="AK574" s="141" t="s">
        <v>791</v>
      </c>
      <c r="AL574" s="141"/>
      <c r="AM574" s="141" t="s">
        <v>305</v>
      </c>
      <c r="AN574" s="146">
        <v>45565</v>
      </c>
      <c r="AO574" s="146">
        <v>45565</v>
      </c>
      <c r="AP574" s="208"/>
      <c r="AQ574" s="148">
        <v>10540.32</v>
      </c>
      <c r="AR574" s="148">
        <v>103.02</v>
      </c>
      <c r="AS574" s="148">
        <v>3.71</v>
      </c>
      <c r="AT574" s="148">
        <v>40.285550000000001</v>
      </c>
      <c r="AU574" s="148">
        <v>10.858638814016</v>
      </c>
      <c r="AV574" s="151"/>
      <c r="AW574" s="151"/>
      <c r="AX574" s="141"/>
      <c r="AY574" s="141" t="s">
        <v>4063</v>
      </c>
      <c r="AZ574" s="229">
        <v>6.8388010400000001E-4</v>
      </c>
      <c r="BA574" s="229">
        <v>3.03501344939327E-5</v>
      </c>
    </row>
    <row r="575" spans="1:53" ht="13.5" thickBot="1">
      <c r="A575" s="153">
        <v>8700</v>
      </c>
      <c r="B575" s="153">
        <v>12956</v>
      </c>
      <c r="C575" s="254"/>
      <c r="D575" s="141"/>
      <c r="E575" s="141" t="s">
        <v>4361</v>
      </c>
      <c r="F575" s="141">
        <v>11021287</v>
      </c>
      <c r="G575" s="141" t="s">
        <v>245</v>
      </c>
      <c r="H575" s="151"/>
      <c r="I575" s="141" t="s">
        <v>61</v>
      </c>
      <c r="J575" s="141"/>
      <c r="K575" s="141" t="s">
        <v>878</v>
      </c>
      <c r="L575" s="141" t="s">
        <v>62</v>
      </c>
      <c r="M575" s="141" t="s">
        <v>55</v>
      </c>
      <c r="N575" s="141"/>
      <c r="O575" s="207">
        <v>45561</v>
      </c>
      <c r="P575" s="141" t="s">
        <v>1276</v>
      </c>
      <c r="Q575" s="141" t="s">
        <v>65</v>
      </c>
      <c r="R575" s="141" t="s">
        <v>64</v>
      </c>
      <c r="S575" s="141" t="s">
        <v>1207</v>
      </c>
      <c r="T575" s="232">
        <v>0</v>
      </c>
      <c r="U575" s="151" t="s">
        <v>441</v>
      </c>
      <c r="V575" s="209">
        <v>0.1057358</v>
      </c>
      <c r="W575" s="141"/>
      <c r="X575" s="141"/>
      <c r="Y575" s="209"/>
      <c r="Z575" s="229">
        <v>9.4499999999999987E-2</v>
      </c>
      <c r="AA575" s="146">
        <v>46990</v>
      </c>
      <c r="AB575" s="141" t="s">
        <v>636</v>
      </c>
      <c r="AC575" s="141"/>
      <c r="AD575" s="235"/>
      <c r="AE575" s="208"/>
      <c r="AF575" s="146">
        <v>45108</v>
      </c>
      <c r="AG575" s="141"/>
      <c r="AH575" s="141"/>
      <c r="AI575" s="151"/>
      <c r="AJ575" s="141" t="s">
        <v>55</v>
      </c>
      <c r="AK575" s="141" t="s">
        <v>791</v>
      </c>
      <c r="AL575" s="141"/>
      <c r="AM575" s="141" t="s">
        <v>305</v>
      </c>
      <c r="AN575" s="146">
        <v>45565</v>
      </c>
      <c r="AO575" s="146">
        <v>45565</v>
      </c>
      <c r="AP575" s="208"/>
      <c r="AQ575" s="148">
        <v>11605.23</v>
      </c>
      <c r="AR575" s="148">
        <v>103.02</v>
      </c>
      <c r="AS575" s="148">
        <v>3.71</v>
      </c>
      <c r="AT575" s="148">
        <v>44.35568</v>
      </c>
      <c r="AU575" s="148">
        <v>11.955708894878001</v>
      </c>
      <c r="AV575" s="151"/>
      <c r="AW575" s="151"/>
      <c r="AX575" s="141"/>
      <c r="AY575" s="141" t="s">
        <v>4063</v>
      </c>
      <c r="AZ575" s="229">
        <v>7.5297388400000003E-4</v>
      </c>
      <c r="BA575" s="229">
        <v>3.3416469517478099E-5</v>
      </c>
    </row>
    <row r="576" spans="1:53" ht="13.5" thickBot="1">
      <c r="A576" s="153">
        <v>8700</v>
      </c>
      <c r="B576" s="153">
        <v>12956</v>
      </c>
      <c r="C576" s="254"/>
      <c r="D576" s="141"/>
      <c r="E576" s="141" t="s">
        <v>4362</v>
      </c>
      <c r="F576" s="141">
        <v>11021288</v>
      </c>
      <c r="G576" s="141" t="s">
        <v>245</v>
      </c>
      <c r="H576" s="151"/>
      <c r="I576" s="141" t="s">
        <v>61</v>
      </c>
      <c r="J576" s="141"/>
      <c r="K576" s="141" t="s">
        <v>878</v>
      </c>
      <c r="L576" s="141" t="s">
        <v>55</v>
      </c>
      <c r="M576" s="141" t="s">
        <v>62</v>
      </c>
      <c r="N576" s="141"/>
      <c r="O576" s="207">
        <v>45561</v>
      </c>
      <c r="P576" s="141" t="s">
        <v>1276</v>
      </c>
      <c r="Q576" s="141" t="s">
        <v>65</v>
      </c>
      <c r="R576" s="141" t="s">
        <v>64</v>
      </c>
      <c r="S576" s="141" t="s">
        <v>1207</v>
      </c>
      <c r="T576" s="232">
        <v>0</v>
      </c>
      <c r="U576" s="151" t="s">
        <v>441</v>
      </c>
      <c r="V576" s="209">
        <v>0.10220000000000001</v>
      </c>
      <c r="W576" s="141"/>
      <c r="X576" s="141"/>
      <c r="Y576" s="209"/>
      <c r="Z576" s="229">
        <v>9.3100000000000002E-2</v>
      </c>
      <c r="AA576" s="146">
        <v>46990</v>
      </c>
      <c r="AB576" s="141" t="s">
        <v>636</v>
      </c>
      <c r="AC576" s="141"/>
      <c r="AD576" s="235"/>
      <c r="AE576" s="208"/>
      <c r="AF576" s="146">
        <v>45108</v>
      </c>
      <c r="AG576" s="141"/>
      <c r="AH576" s="141"/>
      <c r="AI576" s="151"/>
      <c r="AJ576" s="141" t="s">
        <v>55</v>
      </c>
      <c r="AK576" s="141" t="s">
        <v>791</v>
      </c>
      <c r="AL576" s="141"/>
      <c r="AM576" s="141" t="s">
        <v>305</v>
      </c>
      <c r="AN576" s="146">
        <v>45565</v>
      </c>
      <c r="AO576" s="146">
        <v>45565</v>
      </c>
      <c r="AP576" s="208"/>
      <c r="AQ576" s="148">
        <v>6552.88</v>
      </c>
      <c r="AR576" s="148">
        <v>99.44</v>
      </c>
      <c r="AS576" s="148">
        <v>3.71</v>
      </c>
      <c r="AT576" s="148">
        <v>24.175039999999999</v>
      </c>
      <c r="AU576" s="148">
        <v>6.5161832884089996</v>
      </c>
      <c r="AV576" s="151"/>
      <c r="AW576" s="151"/>
      <c r="AX576" s="141"/>
      <c r="AY576" s="141" t="s">
        <v>4063</v>
      </c>
      <c r="AZ576" s="229">
        <v>4.1039104200000002E-4</v>
      </c>
      <c r="BA576" s="229">
        <v>1.8212875718370599E-5</v>
      </c>
    </row>
    <row r="577" spans="1:53" ht="13.5" thickBot="1">
      <c r="A577" s="153">
        <v>8700</v>
      </c>
      <c r="B577" s="153">
        <v>12956</v>
      </c>
      <c r="C577" s="254"/>
      <c r="D577" s="141"/>
      <c r="E577" s="141" t="s">
        <v>4363</v>
      </c>
      <c r="F577" s="141">
        <v>11021289</v>
      </c>
      <c r="G577" s="141" t="s">
        <v>245</v>
      </c>
      <c r="H577" s="151"/>
      <c r="I577" s="141" t="s">
        <v>61</v>
      </c>
      <c r="J577" s="141"/>
      <c r="K577" s="141" t="s">
        <v>878</v>
      </c>
      <c r="L577" s="141" t="s">
        <v>62</v>
      </c>
      <c r="M577" s="141" t="s">
        <v>55</v>
      </c>
      <c r="N577" s="141"/>
      <c r="O577" s="207">
        <v>45561</v>
      </c>
      <c r="P577" s="141" t="s">
        <v>1276</v>
      </c>
      <c r="Q577" s="141" t="s">
        <v>65</v>
      </c>
      <c r="R577" s="141" t="s">
        <v>64</v>
      </c>
      <c r="S577" s="141" t="s">
        <v>1207</v>
      </c>
      <c r="T577" s="232">
        <v>0</v>
      </c>
      <c r="U577" s="151" t="s">
        <v>441</v>
      </c>
      <c r="V577" s="209">
        <v>0.10220000000000001</v>
      </c>
      <c r="W577" s="141"/>
      <c r="X577" s="141"/>
      <c r="Y577" s="209"/>
      <c r="Z577" s="229">
        <v>9.3299999999999994E-2</v>
      </c>
      <c r="AA577" s="146">
        <v>46990</v>
      </c>
      <c r="AB577" s="141" t="s">
        <v>636</v>
      </c>
      <c r="AC577" s="141"/>
      <c r="AD577" s="235"/>
      <c r="AE577" s="208"/>
      <c r="AF577" s="146">
        <v>45108</v>
      </c>
      <c r="AG577" s="141"/>
      <c r="AH577" s="141"/>
      <c r="AI577" s="151"/>
      <c r="AJ577" s="141" t="s">
        <v>55</v>
      </c>
      <c r="AK577" s="141" t="s">
        <v>791</v>
      </c>
      <c r="AL577" s="141"/>
      <c r="AM577" s="141" t="s">
        <v>305</v>
      </c>
      <c r="AN577" s="146">
        <v>45565</v>
      </c>
      <c r="AO577" s="146">
        <v>45565</v>
      </c>
      <c r="AP577" s="208"/>
      <c r="AQ577" s="148">
        <v>6209.51</v>
      </c>
      <c r="AR577" s="148">
        <v>99.4</v>
      </c>
      <c r="AS577" s="148">
        <v>3.71</v>
      </c>
      <c r="AT577" s="148">
        <v>22.899059999999999</v>
      </c>
      <c r="AU577" s="148">
        <v>6.1722533692720001</v>
      </c>
      <c r="AV577" s="151"/>
      <c r="AW577" s="151"/>
      <c r="AX577" s="141"/>
      <c r="AY577" s="141" t="s">
        <v>4063</v>
      </c>
      <c r="AZ577" s="229">
        <v>3.8873024000000002E-4</v>
      </c>
      <c r="BA577" s="229">
        <v>1.7251584024163399E-5</v>
      </c>
    </row>
    <row r="578" spans="1:53" ht="13.5" thickBot="1">
      <c r="A578" s="153">
        <v>8700</v>
      </c>
      <c r="B578" s="153">
        <v>12956</v>
      </c>
      <c r="C578" s="254"/>
      <c r="D578" s="141"/>
      <c r="E578" s="141" t="s">
        <v>4364</v>
      </c>
      <c r="F578" s="141">
        <v>11021290</v>
      </c>
      <c r="G578" s="141" t="s">
        <v>245</v>
      </c>
      <c r="H578" s="151"/>
      <c r="I578" s="141" t="s">
        <v>61</v>
      </c>
      <c r="J578" s="141"/>
      <c r="K578" s="141" t="s">
        <v>878</v>
      </c>
      <c r="L578" s="141" t="s">
        <v>62</v>
      </c>
      <c r="M578" s="141" t="s">
        <v>55</v>
      </c>
      <c r="N578" s="141"/>
      <c r="O578" s="207">
        <v>45565</v>
      </c>
      <c r="P578" s="141" t="s">
        <v>1276</v>
      </c>
      <c r="Q578" s="141" t="s">
        <v>65</v>
      </c>
      <c r="R578" s="141" t="s">
        <v>64</v>
      </c>
      <c r="S578" s="141" t="s">
        <v>1207</v>
      </c>
      <c r="T578" s="232">
        <v>0</v>
      </c>
      <c r="U578" s="151" t="s">
        <v>441</v>
      </c>
      <c r="V578" s="209">
        <v>0.10617000000000001</v>
      </c>
      <c r="W578" s="141"/>
      <c r="X578" s="141"/>
      <c r="Y578" s="209"/>
      <c r="Z578" s="229">
        <v>9.3800000000000008E-2</v>
      </c>
      <c r="AA578" s="146">
        <v>46990</v>
      </c>
      <c r="AB578" s="141" t="s">
        <v>636</v>
      </c>
      <c r="AC578" s="141"/>
      <c r="AD578" s="235"/>
      <c r="AE578" s="208"/>
      <c r="AF578" s="146">
        <v>45108</v>
      </c>
      <c r="AG578" s="141"/>
      <c r="AH578" s="141"/>
      <c r="AI578" s="151"/>
      <c r="AJ578" s="141" t="s">
        <v>55</v>
      </c>
      <c r="AK578" s="141" t="s">
        <v>791</v>
      </c>
      <c r="AL578" s="141"/>
      <c r="AM578" s="141" t="s">
        <v>305</v>
      </c>
      <c r="AN578" s="146">
        <v>45565</v>
      </c>
      <c r="AO578" s="146">
        <v>45565</v>
      </c>
      <c r="AP578" s="208"/>
      <c r="AQ578" s="148">
        <v>3064.35</v>
      </c>
      <c r="AR578" s="148">
        <v>99.27</v>
      </c>
      <c r="AS578" s="148">
        <v>3.71</v>
      </c>
      <c r="AT578" s="148">
        <v>11.28575</v>
      </c>
      <c r="AU578" s="148">
        <v>3.0419811320750001</v>
      </c>
      <c r="AV578" s="151"/>
      <c r="AW578" s="151"/>
      <c r="AX578" s="141"/>
      <c r="AY578" s="141" t="s">
        <v>4063</v>
      </c>
      <c r="AZ578" s="229">
        <v>1.9158481999999999E-4</v>
      </c>
      <c r="BA578" s="229">
        <v>8.5024042209899399E-6</v>
      </c>
    </row>
    <row r="579" spans="1:53" ht="13.5" thickBot="1">
      <c r="A579" s="153">
        <v>8700</v>
      </c>
      <c r="B579" s="153">
        <v>12956</v>
      </c>
      <c r="C579" s="254"/>
      <c r="D579" s="141"/>
      <c r="E579" s="141" t="s">
        <v>4365</v>
      </c>
      <c r="F579" s="141">
        <v>11021291</v>
      </c>
      <c r="G579" s="141" t="s">
        <v>245</v>
      </c>
      <c r="H579" s="151"/>
      <c r="I579" s="141" t="s">
        <v>61</v>
      </c>
      <c r="J579" s="141"/>
      <c r="K579" s="141" t="s">
        <v>4250</v>
      </c>
      <c r="L579" s="141" t="s">
        <v>62</v>
      </c>
      <c r="M579" s="141" t="s">
        <v>62</v>
      </c>
      <c r="N579" s="141"/>
      <c r="O579" s="207">
        <v>45565</v>
      </c>
      <c r="P579" s="141" t="s">
        <v>2196</v>
      </c>
      <c r="Q579" s="141" t="s">
        <v>70</v>
      </c>
      <c r="R579" s="141" t="s">
        <v>64</v>
      </c>
      <c r="S579" s="141" t="s">
        <v>1207</v>
      </c>
      <c r="T579" s="232">
        <v>0</v>
      </c>
      <c r="U579" s="151" t="s">
        <v>441</v>
      </c>
      <c r="V579" s="209">
        <v>8.0799999999999997E-2</v>
      </c>
      <c r="W579" s="141"/>
      <c r="X579" s="141"/>
      <c r="Y579" s="209"/>
      <c r="Z579" s="229">
        <v>0.129</v>
      </c>
      <c r="AA579" s="146">
        <v>46660</v>
      </c>
      <c r="AB579" s="141" t="s">
        <v>635</v>
      </c>
      <c r="AC579" s="141"/>
      <c r="AD579" s="235"/>
      <c r="AE579" s="208"/>
      <c r="AF579" s="146"/>
      <c r="AG579" s="141"/>
      <c r="AH579" s="141"/>
      <c r="AI579" s="151"/>
      <c r="AJ579" s="141" t="s">
        <v>55</v>
      </c>
      <c r="AK579" s="141" t="s">
        <v>791</v>
      </c>
      <c r="AL579" s="141"/>
      <c r="AM579" s="141" t="s">
        <v>305</v>
      </c>
      <c r="AN579" s="146">
        <v>45565</v>
      </c>
      <c r="AO579" s="146">
        <v>45565</v>
      </c>
      <c r="AP579" s="208"/>
      <c r="AQ579" s="148">
        <v>530000</v>
      </c>
      <c r="AR579" s="148">
        <v>100</v>
      </c>
      <c r="AS579" s="148">
        <v>3.71</v>
      </c>
      <c r="AT579" s="148">
        <v>1966.3</v>
      </c>
      <c r="AU579" s="148">
        <v>530</v>
      </c>
      <c r="AV579" s="151"/>
      <c r="AW579" s="151"/>
      <c r="AX579" s="141"/>
      <c r="AY579" s="141" t="s">
        <v>4063</v>
      </c>
      <c r="AZ579" s="229">
        <v>3.3379547967000003E-2</v>
      </c>
      <c r="BA579" s="229">
        <v>1.481361665E-3</v>
      </c>
    </row>
    <row r="580" spans="1:53" ht="13.5" thickBot="1">
      <c r="A580" s="153">
        <v>8700</v>
      </c>
      <c r="B580" s="153">
        <v>12956</v>
      </c>
      <c r="C580" s="254"/>
      <c r="D580" s="141"/>
      <c r="E580" s="141" t="s">
        <v>4366</v>
      </c>
      <c r="F580" s="141">
        <v>53089165</v>
      </c>
      <c r="G580" s="141" t="s">
        <v>245</v>
      </c>
      <c r="H580" s="151" t="s">
        <v>867</v>
      </c>
      <c r="I580" s="141" t="s">
        <v>61</v>
      </c>
      <c r="J580" s="141"/>
      <c r="K580" s="141" t="s">
        <v>931</v>
      </c>
      <c r="L580" s="141" t="s">
        <v>62</v>
      </c>
      <c r="M580" s="141" t="s">
        <v>62</v>
      </c>
      <c r="N580" s="141"/>
      <c r="O580" s="207">
        <v>44349</v>
      </c>
      <c r="P580" s="141" t="s">
        <v>298</v>
      </c>
      <c r="Q580" s="141" t="s">
        <v>298</v>
      </c>
      <c r="R580" s="141" t="s">
        <v>298</v>
      </c>
      <c r="S580" s="141" t="s">
        <v>1213</v>
      </c>
      <c r="T580" s="232">
        <v>0</v>
      </c>
      <c r="U580" s="151" t="s">
        <v>3023</v>
      </c>
      <c r="V580" s="209">
        <v>7.0000000000000007E-2</v>
      </c>
      <c r="W580" s="141"/>
      <c r="X580" s="141"/>
      <c r="Y580" s="209"/>
      <c r="Z580" s="229">
        <v>7.0300000000000001E-2</v>
      </c>
      <c r="AA580" s="146">
        <v>45993</v>
      </c>
      <c r="AB580" s="141" t="s">
        <v>635</v>
      </c>
      <c r="AC580" s="141"/>
      <c r="AD580" s="235"/>
      <c r="AE580" s="208"/>
      <c r="AF580" s="146">
        <v>45657</v>
      </c>
      <c r="AG580" s="141"/>
      <c r="AH580" s="141"/>
      <c r="AI580" s="151"/>
      <c r="AJ580" s="141" t="s">
        <v>55</v>
      </c>
      <c r="AK580" s="141" t="s">
        <v>791</v>
      </c>
      <c r="AL580" s="141"/>
      <c r="AM580" s="141" t="s">
        <v>305</v>
      </c>
      <c r="AN580" s="146">
        <v>45565</v>
      </c>
      <c r="AO580" s="146">
        <v>45565</v>
      </c>
      <c r="AP580" s="208"/>
      <c r="AQ580" s="148">
        <v>232062.5</v>
      </c>
      <c r="AR580" s="148">
        <v>131.27000000000001</v>
      </c>
      <c r="AS580" s="148">
        <v>4.1524000000000001</v>
      </c>
      <c r="AT580" s="148">
        <v>1264.9391499999999</v>
      </c>
      <c r="AU580" s="148">
        <v>304.628443791542</v>
      </c>
      <c r="AV580" s="151"/>
      <c r="AW580" s="151"/>
      <c r="AX580" s="141"/>
      <c r="AY580" s="141" t="s">
        <v>4063</v>
      </c>
      <c r="AZ580" s="229">
        <v>2.1473374882999999E-2</v>
      </c>
      <c r="BA580" s="229">
        <v>9.5297379099999995E-4</v>
      </c>
    </row>
    <row r="581" spans="1:53" ht="13.5" thickBot="1">
      <c r="A581" s="153">
        <v>8700</v>
      </c>
      <c r="B581" s="153">
        <v>12956</v>
      </c>
      <c r="C581" s="254"/>
      <c r="D581" s="141"/>
      <c r="E581" s="141" t="s">
        <v>4367</v>
      </c>
      <c r="F581" s="141">
        <v>53089660</v>
      </c>
      <c r="G581" s="141" t="s">
        <v>245</v>
      </c>
      <c r="H581" s="151" t="s">
        <v>834</v>
      </c>
      <c r="I581" s="141" t="s">
        <v>61</v>
      </c>
      <c r="J581" s="151"/>
      <c r="K581" s="141" t="s">
        <v>931</v>
      </c>
      <c r="L581" s="141" t="s">
        <v>62</v>
      </c>
      <c r="M581" s="141" t="s">
        <v>62</v>
      </c>
      <c r="N581" s="141"/>
      <c r="O581" s="207">
        <v>44390</v>
      </c>
      <c r="P581" s="141" t="s">
        <v>298</v>
      </c>
      <c r="Q581" s="141" t="s">
        <v>298</v>
      </c>
      <c r="R581" s="141" t="s">
        <v>298</v>
      </c>
      <c r="S581" s="141" t="s">
        <v>1210</v>
      </c>
      <c r="T581" s="232">
        <v>0</v>
      </c>
      <c r="U581" s="151" t="s">
        <v>3023</v>
      </c>
      <c r="V581" s="209">
        <v>5.5E-2</v>
      </c>
      <c r="W581" s="141"/>
      <c r="X581" s="141"/>
      <c r="Y581" s="209"/>
      <c r="Z581" s="229">
        <v>7.8100000000000003E-2</v>
      </c>
      <c r="AA581" s="146">
        <v>46216</v>
      </c>
      <c r="AB581" s="141" t="s">
        <v>635</v>
      </c>
      <c r="AC581" s="141"/>
      <c r="AD581" s="235"/>
      <c r="AE581" s="208"/>
      <c r="AF581" s="146">
        <v>45504</v>
      </c>
      <c r="AG581" s="141"/>
      <c r="AH581" s="141"/>
      <c r="AI581" s="151"/>
      <c r="AJ581" s="141" t="s">
        <v>55</v>
      </c>
      <c r="AK581" s="141" t="s">
        <v>791</v>
      </c>
      <c r="AL581" s="141"/>
      <c r="AM581" s="141" t="s">
        <v>305</v>
      </c>
      <c r="AN581" s="146">
        <v>45565</v>
      </c>
      <c r="AO581" s="146">
        <v>45565</v>
      </c>
      <c r="AP581" s="208"/>
      <c r="AQ581" s="148">
        <v>145185</v>
      </c>
      <c r="AR581" s="148">
        <v>125.18</v>
      </c>
      <c r="AS581" s="148">
        <v>4.9748000000000001</v>
      </c>
      <c r="AT581" s="148">
        <v>904.13300000000004</v>
      </c>
      <c r="AU581" s="148">
        <v>181.74258261638701</v>
      </c>
      <c r="AV581" s="151"/>
      <c r="AW581" s="151"/>
      <c r="AX581" s="141"/>
      <c r="AY581" s="141" t="s">
        <v>4063</v>
      </c>
      <c r="AZ581" s="229">
        <v>1.5348395892000001E-2</v>
      </c>
      <c r="BA581" s="229">
        <v>6.8115138400000005E-4</v>
      </c>
    </row>
    <row r="582" spans="1:53" ht="13.5" thickBot="1">
      <c r="A582" s="153">
        <v>8700</v>
      </c>
      <c r="B582" s="153">
        <v>12956</v>
      </c>
      <c r="C582" s="254"/>
      <c r="D582" s="141"/>
      <c r="E582" s="141" t="s">
        <v>4368</v>
      </c>
      <c r="F582" s="141">
        <v>53089678</v>
      </c>
      <c r="G582" s="141" t="s">
        <v>245</v>
      </c>
      <c r="H582" s="151" t="s">
        <v>869</v>
      </c>
      <c r="I582" s="141" t="s">
        <v>61</v>
      </c>
      <c r="J582" s="141"/>
      <c r="K582" s="141" t="s">
        <v>931</v>
      </c>
      <c r="L582" s="141" t="s">
        <v>62</v>
      </c>
      <c r="M582" s="141" t="s">
        <v>62</v>
      </c>
      <c r="N582" s="141"/>
      <c r="O582" s="207">
        <v>44488</v>
      </c>
      <c r="P582" s="141" t="s">
        <v>298</v>
      </c>
      <c r="Q582" s="141" t="s">
        <v>298</v>
      </c>
      <c r="R582" s="141" t="s">
        <v>298</v>
      </c>
      <c r="S582" s="141" t="s">
        <v>1213</v>
      </c>
      <c r="T582" s="232">
        <v>0</v>
      </c>
      <c r="U582" s="151" t="s">
        <v>3023</v>
      </c>
      <c r="V582" s="209">
        <v>7.0000000000000007E-2</v>
      </c>
      <c r="W582" s="141"/>
      <c r="X582" s="141"/>
      <c r="Y582" s="209"/>
      <c r="Z582" s="229">
        <v>8.6800000000000002E-2</v>
      </c>
      <c r="AA582" s="146">
        <v>46142</v>
      </c>
      <c r="AB582" s="141" t="s">
        <v>635</v>
      </c>
      <c r="AC582" s="141"/>
      <c r="AD582" s="235"/>
      <c r="AE582" s="208"/>
      <c r="AF582" s="146">
        <v>45382</v>
      </c>
      <c r="AG582" s="141"/>
      <c r="AH582" s="141"/>
      <c r="AI582" s="151"/>
      <c r="AJ582" s="141" t="s">
        <v>55</v>
      </c>
      <c r="AK582" s="141" t="s">
        <v>791</v>
      </c>
      <c r="AL582" s="141"/>
      <c r="AM582" s="141" t="s">
        <v>305</v>
      </c>
      <c r="AN582" s="146">
        <v>45565</v>
      </c>
      <c r="AO582" s="146">
        <v>45565</v>
      </c>
      <c r="AP582" s="208"/>
      <c r="AQ582" s="148">
        <v>210000</v>
      </c>
      <c r="AR582" s="148">
        <v>132.04</v>
      </c>
      <c r="AS582" s="148">
        <v>4.1524000000000001</v>
      </c>
      <c r="AT582" s="148">
        <v>1151.39408</v>
      </c>
      <c r="AU582" s="148">
        <v>277.28399961468102</v>
      </c>
      <c r="AV582" s="151"/>
      <c r="AW582" s="151"/>
      <c r="AX582" s="141"/>
      <c r="AY582" s="141" t="s">
        <v>4063</v>
      </c>
      <c r="AZ582" s="229">
        <v>1.9545854610999999E-2</v>
      </c>
      <c r="BA582" s="229">
        <v>8.6743175100000003E-4</v>
      </c>
    </row>
    <row r="583" spans="1:53" ht="13.5" thickBot="1">
      <c r="A583" s="153">
        <v>8700</v>
      </c>
      <c r="B583" s="153">
        <v>14483</v>
      </c>
      <c r="C583" s="254"/>
      <c r="D583" s="141"/>
      <c r="E583" s="141" t="s">
        <v>4302</v>
      </c>
      <c r="F583" s="141">
        <v>11020447</v>
      </c>
      <c r="G583" s="141" t="s">
        <v>245</v>
      </c>
      <c r="H583" s="151"/>
      <c r="I583" s="141" t="s">
        <v>53</v>
      </c>
      <c r="J583" s="141"/>
      <c r="K583" s="141" t="s">
        <v>651</v>
      </c>
      <c r="L583" s="141" t="s">
        <v>62</v>
      </c>
      <c r="M583" s="141" t="s">
        <v>62</v>
      </c>
      <c r="N583" s="141"/>
      <c r="O583" s="207">
        <v>45351</v>
      </c>
      <c r="P583" s="141" t="s">
        <v>298</v>
      </c>
      <c r="Q583" s="141" t="s">
        <v>298</v>
      </c>
      <c r="R583" s="141" t="s">
        <v>298</v>
      </c>
      <c r="S583" s="141" t="s">
        <v>1206</v>
      </c>
      <c r="T583" s="232">
        <v>0</v>
      </c>
      <c r="U583" s="151" t="s">
        <v>3023</v>
      </c>
      <c r="V583" s="209">
        <v>0.11</v>
      </c>
      <c r="W583" s="141"/>
      <c r="X583" s="141"/>
      <c r="Y583" s="209"/>
      <c r="Z583" s="229">
        <v>7.2700000000000001E-2</v>
      </c>
      <c r="AA583" s="146">
        <v>46445</v>
      </c>
      <c r="AB583" s="141" t="s">
        <v>635</v>
      </c>
      <c r="AC583" s="141"/>
      <c r="AD583" s="235"/>
      <c r="AE583" s="208"/>
      <c r="AF583" s="146">
        <v>45473</v>
      </c>
      <c r="AG583" s="141"/>
      <c r="AH583" s="141"/>
      <c r="AI583" s="151"/>
      <c r="AJ583" s="141" t="s">
        <v>55</v>
      </c>
      <c r="AK583" s="141" t="s">
        <v>791</v>
      </c>
      <c r="AL583" s="141"/>
      <c r="AM583" s="141" t="s">
        <v>305</v>
      </c>
      <c r="AN583" s="146">
        <v>45565</v>
      </c>
      <c r="AO583" s="146">
        <v>45565</v>
      </c>
      <c r="AP583" s="208"/>
      <c r="AQ583" s="148">
        <v>720000</v>
      </c>
      <c r="AR583" s="148">
        <v>107.12</v>
      </c>
      <c r="AS583" s="148">
        <v>1</v>
      </c>
      <c r="AT583" s="148">
        <v>771.26400000000001</v>
      </c>
      <c r="AU583" s="148">
        <v>771.26400000000001</v>
      </c>
      <c r="AV583" s="151"/>
      <c r="AW583" s="151"/>
      <c r="AX583" s="141"/>
      <c r="AY583" s="141" t="s">
        <v>4063</v>
      </c>
      <c r="AZ583" s="229">
        <v>0.16627326999299999</v>
      </c>
      <c r="BA583" s="229">
        <v>4.0700533309999997E-3</v>
      </c>
    </row>
    <row r="584" spans="1:53" ht="13.5" thickBot="1">
      <c r="A584" s="153">
        <v>8700</v>
      </c>
      <c r="B584" s="153">
        <v>14483</v>
      </c>
      <c r="C584" s="254"/>
      <c r="D584" s="141"/>
      <c r="E584" s="141" t="s">
        <v>4304</v>
      </c>
      <c r="F584" s="141">
        <v>11020451</v>
      </c>
      <c r="G584" s="141" t="s">
        <v>245</v>
      </c>
      <c r="H584" s="151"/>
      <c r="I584" s="141" t="s">
        <v>53</v>
      </c>
      <c r="J584" s="141"/>
      <c r="K584" s="141" t="s">
        <v>651</v>
      </c>
      <c r="L584" s="141" t="s">
        <v>62</v>
      </c>
      <c r="M584" s="141" t="s">
        <v>62</v>
      </c>
      <c r="N584" s="141"/>
      <c r="O584" s="207">
        <v>45364</v>
      </c>
      <c r="P584" s="141" t="s">
        <v>298</v>
      </c>
      <c r="Q584" s="141" t="s">
        <v>298</v>
      </c>
      <c r="R584" s="141" t="s">
        <v>298</v>
      </c>
      <c r="S584" s="141" t="s">
        <v>1206</v>
      </c>
      <c r="T584" s="232">
        <v>0</v>
      </c>
      <c r="U584" s="151" t="s">
        <v>3023</v>
      </c>
      <c r="V584" s="209">
        <v>0.11</v>
      </c>
      <c r="W584" s="141"/>
      <c r="X584" s="141"/>
      <c r="Y584" s="209"/>
      <c r="Z584" s="229">
        <v>8.0700000000000008E-2</v>
      </c>
      <c r="AA584" s="146">
        <v>46445</v>
      </c>
      <c r="AB584" s="141" t="s">
        <v>635</v>
      </c>
      <c r="AC584" s="141"/>
      <c r="AD584" s="235"/>
      <c r="AE584" s="208"/>
      <c r="AF584" s="146"/>
      <c r="AG584" s="141"/>
      <c r="AH584" s="141"/>
      <c r="AI584" s="151"/>
      <c r="AJ584" s="141" t="s">
        <v>55</v>
      </c>
      <c r="AK584" s="141" t="s">
        <v>791</v>
      </c>
      <c r="AL584" s="141"/>
      <c r="AM584" s="141" t="s">
        <v>305</v>
      </c>
      <c r="AN584" s="146">
        <v>45565</v>
      </c>
      <c r="AO584" s="146">
        <v>45565</v>
      </c>
      <c r="AP584" s="208"/>
      <c r="AQ584" s="148">
        <v>756923.08</v>
      </c>
      <c r="AR584" s="148">
        <v>105.38</v>
      </c>
      <c r="AS584" s="148">
        <v>1</v>
      </c>
      <c r="AT584" s="148">
        <v>797.64553999999998</v>
      </c>
      <c r="AU584" s="148">
        <v>797.64553999999998</v>
      </c>
      <c r="AV584" s="151"/>
      <c r="AW584" s="151"/>
      <c r="AX584" s="141"/>
      <c r="AY584" s="141" t="s">
        <v>4063</v>
      </c>
      <c r="AZ584" s="229">
        <v>0.17196074525800001</v>
      </c>
      <c r="BA584" s="229">
        <v>4.209271905E-3</v>
      </c>
    </row>
    <row r="585" spans="1:53" ht="13.5" thickBot="1">
      <c r="A585" s="153">
        <v>8700</v>
      </c>
      <c r="B585" s="153">
        <v>14483</v>
      </c>
      <c r="C585" s="254"/>
      <c r="D585" s="141"/>
      <c r="E585" s="141" t="s">
        <v>4306</v>
      </c>
      <c r="F585" s="141">
        <v>11021112</v>
      </c>
      <c r="G585" s="141" t="s">
        <v>245</v>
      </c>
      <c r="H585" s="151" t="s">
        <v>3138</v>
      </c>
      <c r="I585" s="141" t="s">
        <v>53</v>
      </c>
      <c r="J585" s="141"/>
      <c r="K585" s="141" t="s">
        <v>257</v>
      </c>
      <c r="L585" s="141" t="s">
        <v>62</v>
      </c>
      <c r="M585" s="141" t="s">
        <v>62</v>
      </c>
      <c r="N585" s="141"/>
      <c r="O585" s="207">
        <v>45397</v>
      </c>
      <c r="P585" s="141" t="s">
        <v>298</v>
      </c>
      <c r="Q585" s="141" t="s">
        <v>298</v>
      </c>
      <c r="R585" s="141" t="s">
        <v>298</v>
      </c>
      <c r="S585" s="141" t="s">
        <v>1206</v>
      </c>
      <c r="T585" s="232">
        <v>2.4300000000000002</v>
      </c>
      <c r="U585" s="151" t="s">
        <v>441</v>
      </c>
      <c r="V585" s="209">
        <v>0.107</v>
      </c>
      <c r="W585" s="141"/>
      <c r="X585" s="141"/>
      <c r="Y585" s="209"/>
      <c r="Z585" s="229">
        <v>0.23280000000000001</v>
      </c>
      <c r="AA585" s="146">
        <v>47223</v>
      </c>
      <c r="AB585" s="141" t="s">
        <v>635</v>
      </c>
      <c r="AC585" s="141"/>
      <c r="AD585" s="235"/>
      <c r="AE585" s="208"/>
      <c r="AF585" s="146"/>
      <c r="AG585" s="141"/>
      <c r="AH585" s="141"/>
      <c r="AI585" s="151"/>
      <c r="AJ585" s="141" t="s">
        <v>55</v>
      </c>
      <c r="AK585" s="141" t="s">
        <v>791</v>
      </c>
      <c r="AL585" s="141"/>
      <c r="AM585" s="141" t="s">
        <v>305</v>
      </c>
      <c r="AN585" s="146">
        <v>45565</v>
      </c>
      <c r="AO585" s="146">
        <v>45565</v>
      </c>
      <c r="AP585" s="208"/>
      <c r="AQ585" s="148">
        <v>320000</v>
      </c>
      <c r="AR585" s="148">
        <v>104.52</v>
      </c>
      <c r="AS585" s="148">
        <v>1</v>
      </c>
      <c r="AT585" s="148">
        <v>334.464</v>
      </c>
      <c r="AU585" s="148">
        <v>334.464</v>
      </c>
      <c r="AV585" s="151"/>
      <c r="AW585" s="151"/>
      <c r="AX585" s="141"/>
      <c r="AY585" s="141" t="s">
        <v>4063</v>
      </c>
      <c r="AZ585" s="229">
        <v>7.2105560449999995E-2</v>
      </c>
      <c r="BA585" s="229">
        <v>1.7650069460000001E-3</v>
      </c>
    </row>
    <row r="586" spans="1:53" ht="13.5" thickBot="1">
      <c r="A586" s="153">
        <v>8700</v>
      </c>
      <c r="B586" s="153">
        <v>14483</v>
      </c>
      <c r="C586" s="254"/>
      <c r="D586" s="141"/>
      <c r="E586" s="141" t="s">
        <v>4308</v>
      </c>
      <c r="F586" s="141">
        <v>11021116</v>
      </c>
      <c r="G586" s="141" t="s">
        <v>245</v>
      </c>
      <c r="H586" s="151" t="s">
        <v>3138</v>
      </c>
      <c r="I586" s="141" t="s">
        <v>53</v>
      </c>
      <c r="J586" s="141"/>
      <c r="K586" s="141" t="s">
        <v>651</v>
      </c>
      <c r="L586" s="141" t="s">
        <v>62</v>
      </c>
      <c r="M586" s="141" t="s">
        <v>62</v>
      </c>
      <c r="N586" s="141"/>
      <c r="O586" s="207">
        <v>45427</v>
      </c>
      <c r="P586" s="141" t="s">
        <v>298</v>
      </c>
      <c r="Q586" s="141" t="s">
        <v>298</v>
      </c>
      <c r="R586" s="141" t="s">
        <v>298</v>
      </c>
      <c r="S586" s="141" t="s">
        <v>1206</v>
      </c>
      <c r="T586" s="232">
        <v>0</v>
      </c>
      <c r="U586" s="151" t="s">
        <v>3021</v>
      </c>
      <c r="V586" s="209">
        <v>0.11</v>
      </c>
      <c r="W586" s="141"/>
      <c r="X586" s="141"/>
      <c r="Y586" s="209"/>
      <c r="Z586" s="229">
        <v>0.1166</v>
      </c>
      <c r="AA586" s="146">
        <v>46445</v>
      </c>
      <c r="AB586" s="141" t="s">
        <v>635</v>
      </c>
      <c r="AC586" s="141"/>
      <c r="AD586" s="235"/>
      <c r="AE586" s="208"/>
      <c r="AF586" s="146"/>
      <c r="AG586" s="141"/>
      <c r="AH586" s="141"/>
      <c r="AI586" s="151"/>
      <c r="AJ586" s="141" t="s">
        <v>55</v>
      </c>
      <c r="AK586" s="141" t="s">
        <v>791</v>
      </c>
      <c r="AL586" s="141"/>
      <c r="AM586" s="141" t="s">
        <v>305</v>
      </c>
      <c r="AN586" s="146">
        <v>45565</v>
      </c>
      <c r="AO586" s="146">
        <v>45565</v>
      </c>
      <c r="AP586" s="208"/>
      <c r="AQ586" s="148">
        <v>369230.77</v>
      </c>
      <c r="AR586" s="148">
        <v>103.46</v>
      </c>
      <c r="AS586" s="148">
        <v>1</v>
      </c>
      <c r="AT586" s="148">
        <v>382.00614999999999</v>
      </c>
      <c r="AU586" s="148">
        <v>382.00614999999999</v>
      </c>
      <c r="AV586" s="151"/>
      <c r="AW586" s="151"/>
      <c r="AX586" s="141"/>
      <c r="AY586" s="141" t="s">
        <v>4063</v>
      </c>
      <c r="AZ586" s="229">
        <v>8.2354954617000001E-2</v>
      </c>
      <c r="BA586" s="229">
        <v>2.0158926160000002E-3</v>
      </c>
    </row>
    <row r="587" spans="1:53" ht="13.5" thickBot="1">
      <c r="A587" s="153">
        <v>8700</v>
      </c>
      <c r="B587" s="153">
        <v>14483</v>
      </c>
      <c r="C587" s="254"/>
      <c r="D587" s="141"/>
      <c r="E587" s="141" t="s">
        <v>4311</v>
      </c>
      <c r="F587" s="141">
        <v>11021122</v>
      </c>
      <c r="G587" s="141" t="s">
        <v>245</v>
      </c>
      <c r="H587" s="151"/>
      <c r="I587" s="141" t="s">
        <v>53</v>
      </c>
      <c r="J587" s="141"/>
      <c r="K587" s="141" t="s">
        <v>651</v>
      </c>
      <c r="L587" s="141" t="s">
        <v>62</v>
      </c>
      <c r="M587" s="141" t="s">
        <v>62</v>
      </c>
      <c r="N587" s="141"/>
      <c r="O587" s="207">
        <v>45475</v>
      </c>
      <c r="P587" s="141" t="s">
        <v>298</v>
      </c>
      <c r="Q587" s="141" t="s">
        <v>298</v>
      </c>
      <c r="R587" s="141" t="s">
        <v>298</v>
      </c>
      <c r="S587" s="141" t="s">
        <v>1206</v>
      </c>
      <c r="T587" s="232">
        <v>0</v>
      </c>
      <c r="U587" s="151" t="s">
        <v>3023</v>
      </c>
      <c r="V587" s="209">
        <v>0.1085</v>
      </c>
      <c r="W587" s="141"/>
      <c r="X587" s="141"/>
      <c r="Y587" s="209"/>
      <c r="Z587" s="229">
        <v>0.1048</v>
      </c>
      <c r="AA587" s="146">
        <v>46935</v>
      </c>
      <c r="AB587" s="141" t="s">
        <v>635</v>
      </c>
      <c r="AC587" s="141"/>
      <c r="AD587" s="235"/>
      <c r="AE587" s="208"/>
      <c r="AF587" s="146">
        <v>45443</v>
      </c>
      <c r="AG587" s="141"/>
      <c r="AH587" s="141"/>
      <c r="AI587" s="151"/>
      <c r="AJ587" s="141" t="s">
        <v>55</v>
      </c>
      <c r="AK587" s="141" t="s">
        <v>791</v>
      </c>
      <c r="AL587" s="141"/>
      <c r="AM587" s="141" t="s">
        <v>305</v>
      </c>
      <c r="AN587" s="146">
        <v>45565</v>
      </c>
      <c r="AO587" s="146">
        <v>45565</v>
      </c>
      <c r="AP587" s="208"/>
      <c r="AQ587" s="148">
        <v>900000</v>
      </c>
      <c r="AR587" s="148">
        <v>102.34</v>
      </c>
      <c r="AS587" s="148">
        <v>1</v>
      </c>
      <c r="AT587" s="148">
        <v>921.06</v>
      </c>
      <c r="AU587" s="148">
        <v>921.06</v>
      </c>
      <c r="AV587" s="151"/>
      <c r="AW587" s="151"/>
      <c r="AX587" s="141"/>
      <c r="AY587" s="141" t="s">
        <v>4063</v>
      </c>
      <c r="AZ587" s="229">
        <v>0.19856710291099999</v>
      </c>
      <c r="BA587" s="229">
        <v>4.8605449249999998E-3</v>
      </c>
    </row>
    <row r="588" spans="1:53" ht="13.5" thickBot="1">
      <c r="A588" s="153">
        <v>8700</v>
      </c>
      <c r="B588" s="153">
        <v>14483</v>
      </c>
      <c r="C588" s="254"/>
      <c r="D588" s="141"/>
      <c r="E588" s="141" t="s">
        <v>4313</v>
      </c>
      <c r="F588" s="141">
        <v>11021130</v>
      </c>
      <c r="G588" s="141" t="s">
        <v>245</v>
      </c>
      <c r="H588" s="151"/>
      <c r="I588" s="141" t="s">
        <v>53</v>
      </c>
      <c r="J588" s="141"/>
      <c r="K588" s="141" t="s">
        <v>140</v>
      </c>
      <c r="L588" s="141" t="s">
        <v>62</v>
      </c>
      <c r="M588" s="141" t="s">
        <v>62</v>
      </c>
      <c r="N588" s="141"/>
      <c r="O588" s="207">
        <v>45504</v>
      </c>
      <c r="P588" s="141" t="s">
        <v>298</v>
      </c>
      <c r="Q588" s="141" t="s">
        <v>298</v>
      </c>
      <c r="R588" s="141" t="s">
        <v>298</v>
      </c>
      <c r="S588" s="141" t="s">
        <v>1206</v>
      </c>
      <c r="T588" s="232">
        <v>2.5299999999999998</v>
      </c>
      <c r="U588" s="151" t="s">
        <v>3023</v>
      </c>
      <c r="V588" s="209">
        <v>9.2499999999999999E-2</v>
      </c>
      <c r="W588" s="141"/>
      <c r="X588" s="141"/>
      <c r="Y588" s="209"/>
      <c r="Z588" s="229">
        <v>9.01E-2</v>
      </c>
      <c r="AA588" s="146">
        <v>46599</v>
      </c>
      <c r="AB588" s="141" t="s">
        <v>635</v>
      </c>
      <c r="AC588" s="141"/>
      <c r="AD588" s="235"/>
      <c r="AE588" s="208"/>
      <c r="AF588" s="146">
        <v>45493</v>
      </c>
      <c r="AG588" s="141"/>
      <c r="AH588" s="141"/>
      <c r="AI588" s="151"/>
      <c r="AJ588" s="141" t="s">
        <v>55</v>
      </c>
      <c r="AK588" s="141" t="s">
        <v>791</v>
      </c>
      <c r="AL588" s="141"/>
      <c r="AM588" s="141" t="s">
        <v>305</v>
      </c>
      <c r="AN588" s="146">
        <v>45565</v>
      </c>
      <c r="AO588" s="146">
        <v>45565</v>
      </c>
      <c r="AP588" s="208"/>
      <c r="AQ588" s="148">
        <v>571429</v>
      </c>
      <c r="AR588" s="148">
        <v>101.33</v>
      </c>
      <c r="AS588" s="148">
        <v>1</v>
      </c>
      <c r="AT588" s="148">
        <v>579.02900999999997</v>
      </c>
      <c r="AU588" s="148">
        <v>579.02900999999997</v>
      </c>
      <c r="AV588" s="151"/>
      <c r="AW588" s="151"/>
      <c r="AX588" s="141"/>
      <c r="AY588" s="141" t="s">
        <v>4063</v>
      </c>
      <c r="AZ588" s="229">
        <v>0.124830209777</v>
      </c>
      <c r="BA588" s="229">
        <v>3.055606058E-3</v>
      </c>
    </row>
    <row r="589" spans="1:53" ht="13.5" thickBot="1">
      <c r="A589" s="153">
        <v>8700</v>
      </c>
      <c r="B589" s="153">
        <v>14483</v>
      </c>
      <c r="C589" s="254"/>
      <c r="D589" s="141"/>
      <c r="E589" s="141" t="s">
        <v>4314</v>
      </c>
      <c r="F589" s="141">
        <v>11021131</v>
      </c>
      <c r="G589" s="141" t="s">
        <v>245</v>
      </c>
      <c r="H589" s="151"/>
      <c r="I589" s="141" t="s">
        <v>53</v>
      </c>
      <c r="J589" s="141"/>
      <c r="K589" s="141" t="s">
        <v>257</v>
      </c>
      <c r="L589" s="141" t="s">
        <v>62</v>
      </c>
      <c r="M589" s="141" t="s">
        <v>62</v>
      </c>
      <c r="N589" s="141"/>
      <c r="O589" s="207">
        <v>45512</v>
      </c>
      <c r="P589" s="141" t="s">
        <v>298</v>
      </c>
      <c r="Q589" s="141" t="s">
        <v>298</v>
      </c>
      <c r="R589" s="141" t="s">
        <v>298</v>
      </c>
      <c r="S589" s="141" t="s">
        <v>1206</v>
      </c>
      <c r="T589" s="232">
        <v>2.5099999999999998</v>
      </c>
      <c r="U589" s="151" t="s">
        <v>441</v>
      </c>
      <c r="V589" s="209">
        <v>0.107</v>
      </c>
      <c r="W589" s="141"/>
      <c r="X589" s="141"/>
      <c r="Y589" s="209"/>
      <c r="Z589" s="229">
        <v>0.14899999999999999</v>
      </c>
      <c r="AA589" s="146">
        <v>47223</v>
      </c>
      <c r="AB589" s="141" t="s">
        <v>635</v>
      </c>
      <c r="AC589" s="141"/>
      <c r="AD589" s="235"/>
      <c r="AE589" s="208"/>
      <c r="AF589" s="146"/>
      <c r="AG589" s="141"/>
      <c r="AH589" s="141"/>
      <c r="AI589" s="151"/>
      <c r="AJ589" s="141" t="s">
        <v>55</v>
      </c>
      <c r="AK589" s="141" t="s">
        <v>791</v>
      </c>
      <c r="AL589" s="141"/>
      <c r="AM589" s="141" t="s">
        <v>305</v>
      </c>
      <c r="AN589" s="146">
        <v>45565</v>
      </c>
      <c r="AO589" s="146">
        <v>45565</v>
      </c>
      <c r="AP589" s="208"/>
      <c r="AQ589" s="148">
        <v>320000</v>
      </c>
      <c r="AR589" s="148">
        <v>104.27</v>
      </c>
      <c r="AS589" s="148">
        <v>1</v>
      </c>
      <c r="AT589" s="148">
        <v>333.66399999999999</v>
      </c>
      <c r="AU589" s="148">
        <v>333.66399999999999</v>
      </c>
      <c r="AV589" s="151"/>
      <c r="AW589" s="151"/>
      <c r="AX589" s="141"/>
      <c r="AY589" s="141" t="s">
        <v>4063</v>
      </c>
      <c r="AZ589" s="229">
        <v>7.1933092116999997E-2</v>
      </c>
      <c r="BA589" s="229">
        <v>1.760785249E-3</v>
      </c>
    </row>
    <row r="590" spans="1:53" ht="13.5" thickBot="1">
      <c r="A590" s="153">
        <v>8700</v>
      </c>
      <c r="B590" s="153">
        <v>14483</v>
      </c>
      <c r="C590" s="254"/>
      <c r="D590" s="141"/>
      <c r="E590" s="141" t="s">
        <v>4365</v>
      </c>
      <c r="F590" s="141">
        <v>11021291</v>
      </c>
      <c r="G590" s="141" t="s">
        <v>245</v>
      </c>
      <c r="H590" s="151"/>
      <c r="I590" s="141" t="s">
        <v>61</v>
      </c>
      <c r="J590" s="141"/>
      <c r="K590" s="141" t="s">
        <v>4250</v>
      </c>
      <c r="L590" s="141" t="s">
        <v>62</v>
      </c>
      <c r="M590" s="141" t="s">
        <v>62</v>
      </c>
      <c r="N590" s="141"/>
      <c r="O590" s="207">
        <v>45565</v>
      </c>
      <c r="P590" s="141" t="s">
        <v>2196</v>
      </c>
      <c r="Q590" s="141" t="s">
        <v>70</v>
      </c>
      <c r="R590" s="141" t="s">
        <v>64</v>
      </c>
      <c r="S590" s="141" t="s">
        <v>1207</v>
      </c>
      <c r="T590" s="232">
        <v>0</v>
      </c>
      <c r="U590" s="151" t="s">
        <v>441</v>
      </c>
      <c r="V590" s="209">
        <v>8.0799999999999997E-2</v>
      </c>
      <c r="W590" s="141"/>
      <c r="X590" s="141"/>
      <c r="Y590" s="209"/>
      <c r="Z590" s="229">
        <v>0.129</v>
      </c>
      <c r="AA590" s="146">
        <v>46660</v>
      </c>
      <c r="AB590" s="141" t="s">
        <v>635</v>
      </c>
      <c r="AC590" s="141"/>
      <c r="AD590" s="235"/>
      <c r="AE590" s="208"/>
      <c r="AF590" s="146"/>
      <c r="AG590" s="141"/>
      <c r="AH590" s="141"/>
      <c r="AI590" s="151"/>
      <c r="AJ590" s="141" t="s">
        <v>55</v>
      </c>
      <c r="AK590" s="141" t="s">
        <v>791</v>
      </c>
      <c r="AL590" s="141"/>
      <c r="AM590" s="141" t="s">
        <v>305</v>
      </c>
      <c r="AN590" s="146">
        <v>45565</v>
      </c>
      <c r="AO590" s="146">
        <v>45565</v>
      </c>
      <c r="AP590" s="208"/>
      <c r="AQ590" s="148">
        <v>140000</v>
      </c>
      <c r="AR590" s="148">
        <v>100</v>
      </c>
      <c r="AS590" s="148">
        <v>3.71</v>
      </c>
      <c r="AT590" s="148">
        <v>519.4</v>
      </c>
      <c r="AU590" s="148">
        <v>140</v>
      </c>
      <c r="AV590" s="151"/>
      <c r="AW590" s="151"/>
      <c r="AX590" s="141"/>
      <c r="AY590" s="141" t="s">
        <v>4063</v>
      </c>
      <c r="AZ590" s="229">
        <v>0.111975064873</v>
      </c>
      <c r="BA590" s="229">
        <v>2.7409365660000001E-3</v>
      </c>
    </row>
    <row r="591" spans="1:53" ht="13.5" thickBot="1">
      <c r="A591" s="153">
        <v>8694</v>
      </c>
      <c r="B591" s="153">
        <v>12531</v>
      </c>
      <c r="C591" s="254"/>
      <c r="D591" s="141"/>
      <c r="E591" s="141" t="s">
        <v>4253</v>
      </c>
      <c r="F591" s="141">
        <v>11019468</v>
      </c>
      <c r="G591" s="141" t="s">
        <v>245</v>
      </c>
      <c r="H591" s="151" t="s">
        <v>865</v>
      </c>
      <c r="I591" s="141" t="s">
        <v>61</v>
      </c>
      <c r="J591" s="141"/>
      <c r="K591" s="141" t="s">
        <v>912</v>
      </c>
      <c r="L591" s="141" t="s">
        <v>62</v>
      </c>
      <c r="M591" s="141" t="s">
        <v>62</v>
      </c>
      <c r="N591" s="141"/>
      <c r="O591" s="207">
        <v>44678</v>
      </c>
      <c r="P591" s="141" t="s">
        <v>2196</v>
      </c>
      <c r="Q591" s="141" t="s">
        <v>70</v>
      </c>
      <c r="R591" s="141" t="s">
        <v>64</v>
      </c>
      <c r="S591" s="141" t="s">
        <v>1207</v>
      </c>
      <c r="T591" s="232">
        <v>4.72</v>
      </c>
      <c r="U591" s="151" t="s">
        <v>441</v>
      </c>
      <c r="V591" s="209">
        <v>8.8200000000000001E-2</v>
      </c>
      <c r="W591" s="141"/>
      <c r="X591" s="141"/>
      <c r="Y591" s="209"/>
      <c r="Z591" s="229">
        <v>6.0400000000000002E-2</v>
      </c>
      <c r="AA591" s="146">
        <v>46504</v>
      </c>
      <c r="AB591" s="141" t="s">
        <v>635</v>
      </c>
      <c r="AC591" s="141"/>
      <c r="AD591" s="235"/>
      <c r="AE591" s="208"/>
      <c r="AF591" s="146"/>
      <c r="AG591" s="141"/>
      <c r="AH591" s="141"/>
      <c r="AI591" s="151"/>
      <c r="AJ591" s="141" t="s">
        <v>55</v>
      </c>
      <c r="AK591" s="141" t="s">
        <v>791</v>
      </c>
      <c r="AL591" s="141"/>
      <c r="AM591" s="141" t="s">
        <v>305</v>
      </c>
      <c r="AN591" s="146">
        <v>45565</v>
      </c>
      <c r="AO591" s="146">
        <v>45565</v>
      </c>
      <c r="AP591" s="208"/>
      <c r="AQ591" s="148">
        <v>2400000</v>
      </c>
      <c r="AR591" s="148">
        <v>109.03</v>
      </c>
      <c r="AS591" s="148">
        <v>3.71</v>
      </c>
      <c r="AT591" s="148">
        <v>9708.0311999999994</v>
      </c>
      <c r="AU591" s="148">
        <v>2616.7199999999998</v>
      </c>
      <c r="AV591" s="151"/>
      <c r="AW591" s="151"/>
      <c r="AX591" s="141"/>
      <c r="AY591" s="141" t="s">
        <v>4063</v>
      </c>
      <c r="AZ591" s="229">
        <v>1</v>
      </c>
      <c r="BA591" s="229">
        <v>2.8298196549999999E-3</v>
      </c>
    </row>
    <row r="592" spans="1:53" ht="13.5" thickBot="1">
      <c r="A592" s="153">
        <v>8694</v>
      </c>
      <c r="B592" s="153">
        <v>12532</v>
      </c>
      <c r="C592" s="254"/>
      <c r="D592" s="141"/>
      <c r="E592" s="141" t="s">
        <v>4369</v>
      </c>
      <c r="F592" s="141">
        <v>11019112</v>
      </c>
      <c r="G592" s="141" t="s">
        <v>245</v>
      </c>
      <c r="H592" s="151" t="s">
        <v>871</v>
      </c>
      <c r="I592" s="141" t="s">
        <v>53</v>
      </c>
      <c r="J592" s="141"/>
      <c r="K592" s="141" t="s">
        <v>140</v>
      </c>
      <c r="L592" s="141" t="s">
        <v>62</v>
      </c>
      <c r="M592" s="141" t="s">
        <v>62</v>
      </c>
      <c r="N592" s="141"/>
      <c r="O592" s="207">
        <v>44678</v>
      </c>
      <c r="P592" s="141" t="s">
        <v>1959</v>
      </c>
      <c r="Q592" s="141" t="s">
        <v>70</v>
      </c>
      <c r="R592" s="141" t="s">
        <v>795</v>
      </c>
      <c r="S592" s="141" t="s">
        <v>1206</v>
      </c>
      <c r="T592" s="232">
        <v>4.0999999999999996</v>
      </c>
      <c r="U592" s="151" t="s">
        <v>441</v>
      </c>
      <c r="V592" s="209">
        <v>2.5600000000000001E-2</v>
      </c>
      <c r="W592" s="141"/>
      <c r="X592" s="141"/>
      <c r="Y592" s="209"/>
      <c r="Z592" s="229">
        <v>5.9000000000000004E-2</v>
      </c>
      <c r="AA592" s="146">
        <v>46870</v>
      </c>
      <c r="AB592" s="141" t="s">
        <v>635</v>
      </c>
      <c r="AC592" s="141"/>
      <c r="AD592" s="235"/>
      <c r="AE592" s="208"/>
      <c r="AF592" s="146"/>
      <c r="AG592" s="141"/>
      <c r="AH592" s="141"/>
      <c r="AI592" s="151"/>
      <c r="AJ592" s="141" t="s">
        <v>55</v>
      </c>
      <c r="AK592" s="141" t="s">
        <v>791</v>
      </c>
      <c r="AL592" s="141"/>
      <c r="AM592" s="141" t="s">
        <v>305</v>
      </c>
      <c r="AN592" s="146">
        <v>45565</v>
      </c>
      <c r="AO592" s="146">
        <v>45565</v>
      </c>
      <c r="AP592" s="208"/>
      <c r="AQ592" s="148">
        <v>4887500</v>
      </c>
      <c r="AR592" s="148">
        <v>104.4</v>
      </c>
      <c r="AS592" s="148">
        <v>1</v>
      </c>
      <c r="AT592" s="148">
        <v>5102.55</v>
      </c>
      <c r="AU592" s="148">
        <v>5102.55</v>
      </c>
      <c r="AV592" s="151"/>
      <c r="AW592" s="151"/>
      <c r="AX592" s="141"/>
      <c r="AY592" s="141" t="s">
        <v>4063</v>
      </c>
      <c r="AZ592" s="229">
        <v>1.9617830135999999E-2</v>
      </c>
      <c r="BA592" s="229">
        <v>1.000755012E-3</v>
      </c>
    </row>
    <row r="593" spans="1:53" ht="13.5" thickBot="1">
      <c r="A593" s="153">
        <v>8694</v>
      </c>
      <c r="B593" s="153">
        <v>12532</v>
      </c>
      <c r="C593" s="254"/>
      <c r="D593" s="141"/>
      <c r="E593" s="141" t="s">
        <v>4254</v>
      </c>
      <c r="F593" s="141">
        <v>11019227</v>
      </c>
      <c r="G593" s="141" t="s">
        <v>245</v>
      </c>
      <c r="H593" s="151" t="s">
        <v>855</v>
      </c>
      <c r="I593" s="141" t="s">
        <v>53</v>
      </c>
      <c r="J593" s="141"/>
      <c r="K593" s="141" t="s">
        <v>140</v>
      </c>
      <c r="L593" s="141" t="s">
        <v>62</v>
      </c>
      <c r="M593" s="141" t="s">
        <v>62</v>
      </c>
      <c r="N593" s="141"/>
      <c r="O593" s="207">
        <v>44437</v>
      </c>
      <c r="P593" s="141" t="s">
        <v>298</v>
      </c>
      <c r="Q593" s="141" t="s">
        <v>298</v>
      </c>
      <c r="R593" s="141" t="s">
        <v>298</v>
      </c>
      <c r="S593" s="141" t="s">
        <v>1206</v>
      </c>
      <c r="T593" s="232">
        <v>4.67</v>
      </c>
      <c r="U593" s="151" t="s">
        <v>3021</v>
      </c>
      <c r="V593" s="209">
        <v>3.7999999999999999E-2</v>
      </c>
      <c r="W593" s="141"/>
      <c r="X593" s="141"/>
      <c r="Y593" s="209"/>
      <c r="Z593" s="229">
        <v>7.1099999999999997E-2</v>
      </c>
      <c r="AA593" s="146">
        <v>46722</v>
      </c>
      <c r="AB593" s="141" t="s">
        <v>636</v>
      </c>
      <c r="AC593" s="141"/>
      <c r="AD593" s="235"/>
      <c r="AE593" s="208"/>
      <c r="AF593" s="146">
        <v>45421</v>
      </c>
      <c r="AG593" s="141"/>
      <c r="AH593" s="141"/>
      <c r="AI593" s="151"/>
      <c r="AJ593" s="141" t="s">
        <v>62</v>
      </c>
      <c r="AK593" s="141" t="s">
        <v>791</v>
      </c>
      <c r="AL593" s="141"/>
      <c r="AM593" s="141" t="s">
        <v>305</v>
      </c>
      <c r="AN593" s="146">
        <v>45565</v>
      </c>
      <c r="AO593" s="146">
        <v>45565</v>
      </c>
      <c r="AP593" s="208"/>
      <c r="AQ593" s="148">
        <v>17901780.82</v>
      </c>
      <c r="AR593" s="148">
        <v>96.93</v>
      </c>
      <c r="AS593" s="148">
        <v>1</v>
      </c>
      <c r="AT593" s="148">
        <v>17352.19615</v>
      </c>
      <c r="AU593" s="148">
        <v>17352.19615</v>
      </c>
      <c r="AV593" s="151"/>
      <c r="AW593" s="151"/>
      <c r="AX593" s="141"/>
      <c r="AY593" s="141" t="s">
        <v>4063</v>
      </c>
      <c r="AZ593" s="229">
        <v>6.6714179491999995E-2</v>
      </c>
      <c r="BA593" s="229">
        <v>3.4032586189999998E-3</v>
      </c>
    </row>
    <row r="594" spans="1:53" ht="13.5" thickBot="1">
      <c r="A594" s="153">
        <v>8694</v>
      </c>
      <c r="B594" s="153">
        <v>12532</v>
      </c>
      <c r="C594" s="254"/>
      <c r="D594" s="141"/>
      <c r="E594" s="141" t="s">
        <v>4255</v>
      </c>
      <c r="F594" s="141">
        <v>11019269</v>
      </c>
      <c r="G594" s="141" t="s">
        <v>245</v>
      </c>
      <c r="H594" s="151" t="s">
        <v>855</v>
      </c>
      <c r="I594" s="141" t="s">
        <v>53</v>
      </c>
      <c r="J594" s="141"/>
      <c r="K594" s="141" t="s">
        <v>140</v>
      </c>
      <c r="L594" s="141" t="s">
        <v>62</v>
      </c>
      <c r="M594" s="141" t="s">
        <v>62</v>
      </c>
      <c r="N594" s="141"/>
      <c r="O594" s="207">
        <v>44482</v>
      </c>
      <c r="P594" s="141" t="s">
        <v>298</v>
      </c>
      <c r="Q594" s="141" t="s">
        <v>298</v>
      </c>
      <c r="R594" s="141" t="s">
        <v>298</v>
      </c>
      <c r="S594" s="141" t="s">
        <v>1206</v>
      </c>
      <c r="T594" s="232">
        <v>4.67</v>
      </c>
      <c r="U594" s="151" t="s">
        <v>3021</v>
      </c>
      <c r="V594" s="209">
        <v>3.7999999999999999E-2</v>
      </c>
      <c r="W594" s="141"/>
      <c r="X594" s="141"/>
      <c r="Y594" s="209"/>
      <c r="Z594" s="229">
        <v>7.5600000000000001E-2</v>
      </c>
      <c r="AA594" s="146">
        <v>46722</v>
      </c>
      <c r="AB594" s="141" t="s">
        <v>636</v>
      </c>
      <c r="AC594" s="141"/>
      <c r="AD594" s="235"/>
      <c r="AE594" s="208"/>
      <c r="AF594" s="146">
        <v>45421</v>
      </c>
      <c r="AG594" s="141"/>
      <c r="AH594" s="141"/>
      <c r="AI594" s="151"/>
      <c r="AJ594" s="141" t="s">
        <v>62</v>
      </c>
      <c r="AK594" s="141" t="s">
        <v>791</v>
      </c>
      <c r="AL594" s="141"/>
      <c r="AM594" s="141" t="s">
        <v>305</v>
      </c>
      <c r="AN594" s="146">
        <v>45565</v>
      </c>
      <c r="AO594" s="146">
        <v>45565</v>
      </c>
      <c r="AP594" s="208"/>
      <c r="AQ594" s="148">
        <v>2466061.64</v>
      </c>
      <c r="AR594" s="148">
        <v>94.59</v>
      </c>
      <c r="AS594" s="148">
        <v>1</v>
      </c>
      <c r="AT594" s="148">
        <v>2332.6477100000002</v>
      </c>
      <c r="AU594" s="148">
        <v>2332.6477100000002</v>
      </c>
      <c r="AV594" s="151"/>
      <c r="AW594" s="151"/>
      <c r="AX594" s="141"/>
      <c r="AY594" s="141" t="s">
        <v>4063</v>
      </c>
      <c r="AZ594" s="229">
        <v>8.9683563200000007E-3</v>
      </c>
      <c r="BA594" s="229">
        <v>4.57498483E-4</v>
      </c>
    </row>
    <row r="595" spans="1:53" ht="13.5" thickBot="1">
      <c r="A595" s="153">
        <v>8694</v>
      </c>
      <c r="B595" s="153">
        <v>12532</v>
      </c>
      <c r="C595" s="254"/>
      <c r="D595" s="141"/>
      <c r="E595" s="141" t="s">
        <v>4256</v>
      </c>
      <c r="F595" s="141">
        <v>11019271</v>
      </c>
      <c r="G595" s="141" t="s">
        <v>245</v>
      </c>
      <c r="H595" s="151" t="s">
        <v>855</v>
      </c>
      <c r="I595" s="141" t="s">
        <v>53</v>
      </c>
      <c r="J595" s="141"/>
      <c r="K595" s="141" t="s">
        <v>102</v>
      </c>
      <c r="L595" s="141" t="s">
        <v>62</v>
      </c>
      <c r="M595" s="141" t="s">
        <v>62</v>
      </c>
      <c r="N595" s="141"/>
      <c r="O595" s="207">
        <v>44482</v>
      </c>
      <c r="P595" s="141" t="s">
        <v>298</v>
      </c>
      <c r="Q595" s="141" t="s">
        <v>298</v>
      </c>
      <c r="R595" s="141" t="s">
        <v>298</v>
      </c>
      <c r="S595" s="141" t="s">
        <v>1206</v>
      </c>
      <c r="T595" s="232">
        <v>4.67</v>
      </c>
      <c r="U595" s="151" t="s">
        <v>3021</v>
      </c>
      <c r="V595" s="209">
        <v>3.7999999999999999E-2</v>
      </c>
      <c r="W595" s="141"/>
      <c r="X595" s="141"/>
      <c r="Y595" s="209"/>
      <c r="Z595" s="229">
        <v>7.0800000000000002E-2</v>
      </c>
      <c r="AA595" s="146">
        <v>46722</v>
      </c>
      <c r="AB595" s="141" t="s">
        <v>636</v>
      </c>
      <c r="AC595" s="141"/>
      <c r="AD595" s="235"/>
      <c r="AE595" s="208"/>
      <c r="AF595" s="146">
        <v>45421</v>
      </c>
      <c r="AG595" s="141"/>
      <c r="AH595" s="141"/>
      <c r="AI595" s="151"/>
      <c r="AJ595" s="141" t="s">
        <v>62</v>
      </c>
      <c r="AK595" s="141" t="s">
        <v>791</v>
      </c>
      <c r="AL595" s="141"/>
      <c r="AM595" s="141" t="s">
        <v>305</v>
      </c>
      <c r="AN595" s="146">
        <v>45565</v>
      </c>
      <c r="AO595" s="146">
        <v>45565</v>
      </c>
      <c r="AP595" s="208"/>
      <c r="AQ595" s="148">
        <v>641176.03</v>
      </c>
      <c r="AR595" s="148">
        <v>97.04</v>
      </c>
      <c r="AS595" s="148">
        <v>1</v>
      </c>
      <c r="AT595" s="148">
        <v>622.19722000000002</v>
      </c>
      <c r="AU595" s="148">
        <v>622.19722000000002</v>
      </c>
      <c r="AV595" s="151"/>
      <c r="AW595" s="151"/>
      <c r="AX595" s="141"/>
      <c r="AY595" s="141" t="s">
        <v>4063</v>
      </c>
      <c r="AZ595" s="229">
        <v>2.3921684979999998E-3</v>
      </c>
      <c r="BA595" s="229">
        <v>1.2203054999999999E-4</v>
      </c>
    </row>
    <row r="596" spans="1:53" ht="13.5" thickBot="1">
      <c r="A596" s="153">
        <v>8694</v>
      </c>
      <c r="B596" s="153">
        <v>12532</v>
      </c>
      <c r="C596" s="254"/>
      <c r="D596" s="141"/>
      <c r="E596" s="141" t="s">
        <v>4257</v>
      </c>
      <c r="F596" s="141">
        <v>11019375</v>
      </c>
      <c r="G596" s="141" t="s">
        <v>245</v>
      </c>
      <c r="H596" s="151" t="s">
        <v>869</v>
      </c>
      <c r="I596" s="141" t="s">
        <v>61</v>
      </c>
      <c r="J596" s="141"/>
      <c r="K596" s="141" t="s">
        <v>931</v>
      </c>
      <c r="L596" s="141" t="s">
        <v>62</v>
      </c>
      <c r="M596" s="141" t="s">
        <v>62</v>
      </c>
      <c r="N596" s="141"/>
      <c r="O596" s="207">
        <v>44586</v>
      </c>
      <c r="P596" s="141" t="s">
        <v>1949</v>
      </c>
      <c r="Q596" s="141" t="s">
        <v>65</v>
      </c>
      <c r="R596" s="141" t="s">
        <v>64</v>
      </c>
      <c r="S596" s="141" t="s">
        <v>1206</v>
      </c>
      <c r="T596" s="232">
        <v>6.94</v>
      </c>
      <c r="U596" s="151" t="s">
        <v>441</v>
      </c>
      <c r="V596" s="209">
        <v>3.6880000000000003E-2</v>
      </c>
      <c r="W596" s="141"/>
      <c r="X596" s="141"/>
      <c r="Y596" s="209"/>
      <c r="Z596" s="229">
        <v>7.0900000000000005E-2</v>
      </c>
      <c r="AA596" s="146">
        <v>47118</v>
      </c>
      <c r="AB596" s="141" t="s">
        <v>635</v>
      </c>
      <c r="AC596" s="141"/>
      <c r="AD596" s="235"/>
      <c r="AE596" s="208"/>
      <c r="AF596" s="146"/>
      <c r="AG596" s="141"/>
      <c r="AH596" s="141"/>
      <c r="AI596" s="151"/>
      <c r="AJ596" s="141" t="s">
        <v>55</v>
      </c>
      <c r="AK596" s="141" t="s">
        <v>791</v>
      </c>
      <c r="AL596" s="141"/>
      <c r="AM596" s="141" t="s">
        <v>305</v>
      </c>
      <c r="AN596" s="146">
        <v>45565</v>
      </c>
      <c r="AO596" s="146">
        <v>45565</v>
      </c>
      <c r="AP596" s="208"/>
      <c r="AQ596" s="148">
        <v>23281327.68</v>
      </c>
      <c r="AR596" s="148">
        <v>90.58</v>
      </c>
      <c r="AS596" s="148">
        <v>1</v>
      </c>
      <c r="AT596" s="148">
        <v>21088.226610000002</v>
      </c>
      <c r="AU596" s="148">
        <v>21088.226610000002</v>
      </c>
      <c r="AV596" s="151"/>
      <c r="AW596" s="151"/>
      <c r="AX596" s="141"/>
      <c r="AY596" s="141" t="s">
        <v>4063</v>
      </c>
      <c r="AZ596" s="229">
        <v>8.1078136915000001E-2</v>
      </c>
      <c r="BA596" s="229">
        <v>4.1360003280000003E-3</v>
      </c>
    </row>
    <row r="597" spans="1:53" ht="13.5" thickBot="1">
      <c r="A597" s="153">
        <v>8694</v>
      </c>
      <c r="B597" s="153">
        <v>12532</v>
      </c>
      <c r="C597" s="254"/>
      <c r="D597" s="141"/>
      <c r="E597" s="141" t="s">
        <v>4258</v>
      </c>
      <c r="F597" s="141">
        <v>11019576</v>
      </c>
      <c r="G597" s="141" t="s">
        <v>245</v>
      </c>
      <c r="H597" s="151" t="s">
        <v>855</v>
      </c>
      <c r="I597" s="141" t="s">
        <v>53</v>
      </c>
      <c r="J597" s="141"/>
      <c r="K597" s="141" t="s">
        <v>140</v>
      </c>
      <c r="L597" s="141" t="s">
        <v>62</v>
      </c>
      <c r="M597" s="141" t="s">
        <v>62</v>
      </c>
      <c r="N597" s="141"/>
      <c r="O597" s="207">
        <v>44616</v>
      </c>
      <c r="P597" s="141" t="s">
        <v>298</v>
      </c>
      <c r="Q597" s="141" t="s">
        <v>298</v>
      </c>
      <c r="R597" s="141" t="s">
        <v>298</v>
      </c>
      <c r="S597" s="141" t="s">
        <v>1206</v>
      </c>
      <c r="T597" s="232">
        <v>4.67</v>
      </c>
      <c r="U597" s="151" t="s">
        <v>3021</v>
      </c>
      <c r="V597" s="209">
        <v>3.7999999999999999E-2</v>
      </c>
      <c r="W597" s="141"/>
      <c r="X597" s="141"/>
      <c r="Y597" s="209"/>
      <c r="Z597" s="229">
        <v>6.5299999999999997E-2</v>
      </c>
      <c r="AA597" s="146">
        <v>46722</v>
      </c>
      <c r="AB597" s="141" t="s">
        <v>636</v>
      </c>
      <c r="AC597" s="141"/>
      <c r="AD597" s="235"/>
      <c r="AE597" s="208"/>
      <c r="AF597" s="146">
        <v>45421</v>
      </c>
      <c r="AG597" s="141"/>
      <c r="AH597" s="141"/>
      <c r="AI597" s="151"/>
      <c r="AJ597" s="141" t="s">
        <v>62</v>
      </c>
      <c r="AK597" s="141" t="s">
        <v>791</v>
      </c>
      <c r="AL597" s="141"/>
      <c r="AM597" s="141" t="s">
        <v>305</v>
      </c>
      <c r="AN597" s="146">
        <v>45565</v>
      </c>
      <c r="AO597" s="146">
        <v>45565</v>
      </c>
      <c r="AP597" s="208"/>
      <c r="AQ597" s="148">
        <v>14979041</v>
      </c>
      <c r="AR597" s="148">
        <v>97.62</v>
      </c>
      <c r="AS597" s="148">
        <v>1</v>
      </c>
      <c r="AT597" s="148">
        <v>14622.53982</v>
      </c>
      <c r="AU597" s="148">
        <v>14622.53982</v>
      </c>
      <c r="AV597" s="151"/>
      <c r="AW597" s="151"/>
      <c r="AX597" s="141"/>
      <c r="AY597" s="141" t="s">
        <v>4063</v>
      </c>
      <c r="AZ597" s="229">
        <v>5.6219439761000002E-2</v>
      </c>
      <c r="BA597" s="229">
        <v>2.8678954669999999E-3</v>
      </c>
    </row>
    <row r="598" spans="1:53" ht="13.5" thickBot="1">
      <c r="A598" s="153">
        <v>8694</v>
      </c>
      <c r="B598" s="153">
        <v>12532</v>
      </c>
      <c r="C598" s="254"/>
      <c r="D598" s="141"/>
      <c r="E598" s="141" t="s">
        <v>4259</v>
      </c>
      <c r="F598" s="141">
        <v>11019581</v>
      </c>
      <c r="G598" s="141" t="s">
        <v>245</v>
      </c>
      <c r="H598" s="151" t="s">
        <v>834</v>
      </c>
      <c r="I598" s="141" t="s">
        <v>53</v>
      </c>
      <c r="J598" s="141"/>
      <c r="K598" s="141" t="s">
        <v>140</v>
      </c>
      <c r="L598" s="141" t="s">
        <v>62</v>
      </c>
      <c r="M598" s="141" t="s">
        <v>62</v>
      </c>
      <c r="N598" s="141"/>
      <c r="O598" s="207">
        <v>44629</v>
      </c>
      <c r="P598" s="141" t="s">
        <v>298</v>
      </c>
      <c r="Q598" s="141" t="s">
        <v>298</v>
      </c>
      <c r="R598" s="141" t="s">
        <v>298</v>
      </c>
      <c r="S598" s="141" t="s">
        <v>1206</v>
      </c>
      <c r="T598" s="232">
        <v>4.08</v>
      </c>
      <c r="U598" s="151" t="s">
        <v>3021</v>
      </c>
      <c r="V598" s="209">
        <v>3.7999999999999999E-2</v>
      </c>
      <c r="W598" s="141"/>
      <c r="X598" s="141"/>
      <c r="Y598" s="209"/>
      <c r="Z598" s="229">
        <v>6.5500000000000003E-2</v>
      </c>
      <c r="AA598" s="146">
        <v>47186</v>
      </c>
      <c r="AB598" s="141" t="s">
        <v>636</v>
      </c>
      <c r="AC598" s="141"/>
      <c r="AD598" s="235"/>
      <c r="AE598" s="208"/>
      <c r="AF598" s="146">
        <v>45644</v>
      </c>
      <c r="AG598" s="141"/>
      <c r="AH598" s="141"/>
      <c r="AI598" s="151"/>
      <c r="AJ598" s="141" t="s">
        <v>62</v>
      </c>
      <c r="AK598" s="141" t="s">
        <v>791</v>
      </c>
      <c r="AL598" s="141"/>
      <c r="AM598" s="141" t="s">
        <v>305</v>
      </c>
      <c r="AN598" s="146">
        <v>45565</v>
      </c>
      <c r="AO598" s="146">
        <v>45565</v>
      </c>
      <c r="AP598" s="208"/>
      <c r="AQ598" s="148">
        <v>1256643.3600000001</v>
      </c>
      <c r="AR598" s="148">
        <v>90.03</v>
      </c>
      <c r="AS598" s="148">
        <v>1</v>
      </c>
      <c r="AT598" s="148">
        <v>1131.3560199999999</v>
      </c>
      <c r="AU598" s="148">
        <v>1131.3560199999999</v>
      </c>
      <c r="AV598" s="151"/>
      <c r="AW598" s="151"/>
      <c r="AX598" s="141"/>
      <c r="AY598" s="141" t="s">
        <v>4063</v>
      </c>
      <c r="AZ598" s="229">
        <v>4.3497369399999996E-3</v>
      </c>
      <c r="BA598" s="229">
        <v>2.2189105499999999E-4</v>
      </c>
    </row>
    <row r="599" spans="1:53" ht="13.5" thickBot="1">
      <c r="A599" s="153">
        <v>8694</v>
      </c>
      <c r="B599" s="153">
        <v>12532</v>
      </c>
      <c r="C599" s="254"/>
      <c r="D599" s="141"/>
      <c r="E599" s="141" t="s">
        <v>4260</v>
      </c>
      <c r="F599" s="141">
        <v>11019587</v>
      </c>
      <c r="G599" s="141" t="s">
        <v>245</v>
      </c>
      <c r="H599" s="151" t="s">
        <v>834</v>
      </c>
      <c r="I599" s="141" t="s">
        <v>53</v>
      </c>
      <c r="J599" s="141"/>
      <c r="K599" s="141" t="s">
        <v>140</v>
      </c>
      <c r="L599" s="141" t="s">
        <v>62</v>
      </c>
      <c r="M599" s="141" t="s">
        <v>62</v>
      </c>
      <c r="N599" s="141"/>
      <c r="O599" s="207">
        <v>44644</v>
      </c>
      <c r="P599" s="141" t="s">
        <v>298</v>
      </c>
      <c r="Q599" s="141" t="s">
        <v>298</v>
      </c>
      <c r="R599" s="141" t="s">
        <v>298</v>
      </c>
      <c r="S599" s="141" t="s">
        <v>1206</v>
      </c>
      <c r="T599" s="232">
        <v>4.09</v>
      </c>
      <c r="U599" s="151" t="s">
        <v>3021</v>
      </c>
      <c r="V599" s="209">
        <v>3.7999999999999999E-2</v>
      </c>
      <c r="W599" s="141"/>
      <c r="X599" s="141"/>
      <c r="Y599" s="209"/>
      <c r="Z599" s="229">
        <v>6.0899999999999996E-2</v>
      </c>
      <c r="AA599" s="146">
        <v>47186</v>
      </c>
      <c r="AB599" s="141" t="s">
        <v>636</v>
      </c>
      <c r="AC599" s="141"/>
      <c r="AD599" s="235"/>
      <c r="AE599" s="208"/>
      <c r="AF599" s="146">
        <v>45644</v>
      </c>
      <c r="AG599" s="141"/>
      <c r="AH599" s="141"/>
      <c r="AI599" s="151"/>
      <c r="AJ599" s="141" t="s">
        <v>62</v>
      </c>
      <c r="AK599" s="141" t="s">
        <v>791</v>
      </c>
      <c r="AL599" s="141"/>
      <c r="AM599" s="141" t="s">
        <v>305</v>
      </c>
      <c r="AN599" s="146">
        <v>45565</v>
      </c>
      <c r="AO599" s="146">
        <v>45565</v>
      </c>
      <c r="AP599" s="208"/>
      <c r="AQ599" s="148">
        <v>19970440.460000001</v>
      </c>
      <c r="AR599" s="148">
        <v>91.65</v>
      </c>
      <c r="AS599" s="148">
        <v>1</v>
      </c>
      <c r="AT599" s="148">
        <v>18302.90868</v>
      </c>
      <c r="AU599" s="148">
        <v>18302.90868</v>
      </c>
      <c r="AV599" s="151"/>
      <c r="AW599" s="151"/>
      <c r="AX599" s="141"/>
      <c r="AY599" s="141" t="s">
        <v>4063</v>
      </c>
      <c r="AZ599" s="229">
        <v>7.0369394417999998E-2</v>
      </c>
      <c r="BA599" s="229">
        <v>3.5897203550000001E-3</v>
      </c>
    </row>
    <row r="600" spans="1:53" ht="13.5" thickBot="1">
      <c r="A600" s="153">
        <v>8694</v>
      </c>
      <c r="B600" s="153">
        <v>12532</v>
      </c>
      <c r="C600" s="254"/>
      <c r="D600" s="141"/>
      <c r="E600" s="141" t="s">
        <v>4261</v>
      </c>
      <c r="F600" s="141">
        <v>11019588</v>
      </c>
      <c r="G600" s="141" t="s">
        <v>245</v>
      </c>
      <c r="H600" s="151"/>
      <c r="I600" s="141" t="s">
        <v>53</v>
      </c>
      <c r="J600" s="141"/>
      <c r="K600" s="141" t="s">
        <v>140</v>
      </c>
      <c r="L600" s="141" t="s">
        <v>62</v>
      </c>
      <c r="M600" s="141" t="s">
        <v>62</v>
      </c>
      <c r="N600" s="141"/>
      <c r="O600" s="207">
        <v>44651</v>
      </c>
      <c r="P600" s="141" t="s">
        <v>298</v>
      </c>
      <c r="Q600" s="141" t="s">
        <v>298</v>
      </c>
      <c r="R600" s="141" t="s">
        <v>298</v>
      </c>
      <c r="S600" s="141" t="s">
        <v>1206</v>
      </c>
      <c r="T600" s="232">
        <v>0</v>
      </c>
      <c r="U600" s="151" t="s">
        <v>3021</v>
      </c>
      <c r="V600" s="209">
        <v>0</v>
      </c>
      <c r="W600" s="141"/>
      <c r="X600" s="141"/>
      <c r="Y600" s="209"/>
      <c r="Z600" s="229">
        <v>0.13140000000000002</v>
      </c>
      <c r="AA600" s="146"/>
      <c r="AB600" s="141" t="s">
        <v>636</v>
      </c>
      <c r="AC600" s="141"/>
      <c r="AD600" s="235"/>
      <c r="AE600" s="208"/>
      <c r="AF600" s="146"/>
      <c r="AG600" s="141"/>
      <c r="AH600" s="141"/>
      <c r="AI600" s="151"/>
      <c r="AJ600" s="141" t="s">
        <v>55</v>
      </c>
      <c r="AK600" s="141" t="s">
        <v>791</v>
      </c>
      <c r="AL600" s="141"/>
      <c r="AM600" s="141" t="s">
        <v>305</v>
      </c>
      <c r="AN600" s="146">
        <v>45565</v>
      </c>
      <c r="AO600" s="146">
        <v>45565</v>
      </c>
      <c r="AP600" s="208"/>
      <c r="AQ600" s="148">
        <v>5947753.1900000004</v>
      </c>
      <c r="AR600" s="148">
        <v>101.51</v>
      </c>
      <c r="AS600" s="148">
        <v>1</v>
      </c>
      <c r="AT600" s="148">
        <v>6037.5642600000001</v>
      </c>
      <c r="AU600" s="148">
        <v>6037.5642600000001</v>
      </c>
      <c r="AV600" s="151"/>
      <c r="AW600" s="151"/>
      <c r="AX600" s="141"/>
      <c r="AY600" s="141" t="s">
        <v>4063</v>
      </c>
      <c r="AZ600" s="229">
        <v>2.3212689751E-2</v>
      </c>
      <c r="BA600" s="229">
        <v>1.184137871E-3</v>
      </c>
    </row>
    <row r="601" spans="1:53" ht="13.5" thickBot="1">
      <c r="A601" s="153">
        <v>8694</v>
      </c>
      <c r="B601" s="153">
        <v>12532</v>
      </c>
      <c r="C601" s="254"/>
      <c r="D601" s="141"/>
      <c r="E601" s="141" t="s">
        <v>4262</v>
      </c>
      <c r="F601" s="141">
        <v>11019675</v>
      </c>
      <c r="G601" s="141" t="s">
        <v>245</v>
      </c>
      <c r="H601" s="151" t="s">
        <v>834</v>
      </c>
      <c r="I601" s="141" t="s">
        <v>53</v>
      </c>
      <c r="J601" s="141"/>
      <c r="K601" s="141" t="s">
        <v>140</v>
      </c>
      <c r="L601" s="141" t="s">
        <v>62</v>
      </c>
      <c r="M601" s="141" t="s">
        <v>62</v>
      </c>
      <c r="N601" s="141"/>
      <c r="O601" s="207">
        <v>44683</v>
      </c>
      <c r="P601" s="141" t="s">
        <v>298</v>
      </c>
      <c r="Q601" s="141" t="s">
        <v>298</v>
      </c>
      <c r="R601" s="141" t="s">
        <v>298</v>
      </c>
      <c r="S601" s="141" t="s">
        <v>1206</v>
      </c>
      <c r="T601" s="232">
        <v>4.09</v>
      </c>
      <c r="U601" s="151" t="s">
        <v>3021</v>
      </c>
      <c r="V601" s="209">
        <v>3.7999999999999999E-2</v>
      </c>
      <c r="W601" s="141"/>
      <c r="X601" s="141"/>
      <c r="Y601" s="209"/>
      <c r="Z601" s="229">
        <v>5.7699999999999994E-2</v>
      </c>
      <c r="AA601" s="146">
        <v>47186</v>
      </c>
      <c r="AB601" s="141" t="s">
        <v>636</v>
      </c>
      <c r="AC601" s="141"/>
      <c r="AD601" s="235"/>
      <c r="AE601" s="208"/>
      <c r="AF601" s="146">
        <v>45644</v>
      </c>
      <c r="AG601" s="141"/>
      <c r="AH601" s="141"/>
      <c r="AI601" s="151"/>
      <c r="AJ601" s="141" t="s">
        <v>62</v>
      </c>
      <c r="AK601" s="141" t="s">
        <v>791</v>
      </c>
      <c r="AL601" s="141"/>
      <c r="AM601" s="141" t="s">
        <v>305</v>
      </c>
      <c r="AN601" s="146">
        <v>45565</v>
      </c>
      <c r="AO601" s="146">
        <v>45565</v>
      </c>
      <c r="AP601" s="208"/>
      <c r="AQ601" s="148">
        <v>1331362.7</v>
      </c>
      <c r="AR601" s="148">
        <v>92.77</v>
      </c>
      <c r="AS601" s="148">
        <v>1</v>
      </c>
      <c r="AT601" s="148">
        <v>1235.10518</v>
      </c>
      <c r="AU601" s="148">
        <v>1235.10518</v>
      </c>
      <c r="AV601" s="151"/>
      <c r="AW601" s="151"/>
      <c r="AX601" s="141"/>
      <c r="AY601" s="141" t="s">
        <v>4063</v>
      </c>
      <c r="AZ601" s="229">
        <v>4.7486224770000003E-3</v>
      </c>
      <c r="BA601" s="229">
        <v>2.4223921300000001E-4</v>
      </c>
    </row>
    <row r="602" spans="1:53" ht="13.5" thickBot="1">
      <c r="A602" s="153">
        <v>8694</v>
      </c>
      <c r="B602" s="153">
        <v>12532</v>
      </c>
      <c r="C602" s="254"/>
      <c r="D602" s="141"/>
      <c r="E602" s="141" t="s">
        <v>4263</v>
      </c>
      <c r="F602" s="141">
        <v>11019678</v>
      </c>
      <c r="G602" s="141" t="s">
        <v>245</v>
      </c>
      <c r="H602" s="151" t="s">
        <v>865</v>
      </c>
      <c r="I602" s="141" t="s">
        <v>53</v>
      </c>
      <c r="J602" s="141"/>
      <c r="K602" s="141" t="s">
        <v>140</v>
      </c>
      <c r="L602" s="141" t="s">
        <v>62</v>
      </c>
      <c r="M602" s="141" t="s">
        <v>62</v>
      </c>
      <c r="N602" s="141"/>
      <c r="O602" s="207">
        <v>44703</v>
      </c>
      <c r="P602" s="141" t="s">
        <v>298</v>
      </c>
      <c r="Q602" s="141" t="s">
        <v>298</v>
      </c>
      <c r="R602" s="141" t="s">
        <v>298</v>
      </c>
      <c r="S602" s="141" t="s">
        <v>1206</v>
      </c>
      <c r="T602" s="232">
        <v>4.71</v>
      </c>
      <c r="U602" s="151" t="s">
        <v>3021</v>
      </c>
      <c r="V602" s="209">
        <v>0.05</v>
      </c>
      <c r="W602" s="141"/>
      <c r="X602" s="141"/>
      <c r="Y602" s="209"/>
      <c r="Z602" s="229">
        <v>6.3600000000000004E-2</v>
      </c>
      <c r="AA602" s="146">
        <v>47559</v>
      </c>
      <c r="AB602" s="141" t="s">
        <v>635</v>
      </c>
      <c r="AC602" s="141"/>
      <c r="AD602" s="235"/>
      <c r="AE602" s="208"/>
      <c r="AF602" s="146"/>
      <c r="AG602" s="141"/>
      <c r="AH602" s="141"/>
      <c r="AI602" s="151"/>
      <c r="AJ602" s="141" t="s">
        <v>55</v>
      </c>
      <c r="AK602" s="141" t="s">
        <v>791</v>
      </c>
      <c r="AL602" s="141"/>
      <c r="AM602" s="141" t="s">
        <v>305</v>
      </c>
      <c r="AN602" s="146">
        <v>45565</v>
      </c>
      <c r="AO602" s="146">
        <v>45565</v>
      </c>
      <c r="AP602" s="208"/>
      <c r="AQ602" s="148">
        <v>734398.65</v>
      </c>
      <c r="AR602" s="148">
        <v>97.62</v>
      </c>
      <c r="AS602" s="148">
        <v>1</v>
      </c>
      <c r="AT602" s="148">
        <v>716.91995999999995</v>
      </c>
      <c r="AU602" s="148">
        <v>716.91995999999995</v>
      </c>
      <c r="AV602" s="151"/>
      <c r="AW602" s="151"/>
      <c r="AX602" s="141"/>
      <c r="AY602" s="141" t="s">
        <v>4063</v>
      </c>
      <c r="AZ602" s="229">
        <v>2.7563500590000001E-3</v>
      </c>
      <c r="BA602" s="229">
        <v>1.4060837000000001E-4</v>
      </c>
    </row>
    <row r="603" spans="1:53" ht="13.5" thickBot="1">
      <c r="A603" s="153">
        <v>8694</v>
      </c>
      <c r="B603" s="153">
        <v>12532</v>
      </c>
      <c r="C603" s="254"/>
      <c r="D603" s="141"/>
      <c r="E603" s="141" t="s">
        <v>4264</v>
      </c>
      <c r="F603" s="141">
        <v>11019682</v>
      </c>
      <c r="G603" s="141" t="s">
        <v>245</v>
      </c>
      <c r="H603" s="151" t="s">
        <v>865</v>
      </c>
      <c r="I603" s="141" t="s">
        <v>53</v>
      </c>
      <c r="J603" s="141"/>
      <c r="K603" s="141" t="s">
        <v>140</v>
      </c>
      <c r="L603" s="141" t="s">
        <v>62</v>
      </c>
      <c r="M603" s="141" t="s">
        <v>62</v>
      </c>
      <c r="N603" s="141"/>
      <c r="O603" s="207">
        <v>44710</v>
      </c>
      <c r="P603" s="141" t="s">
        <v>298</v>
      </c>
      <c r="Q603" s="141" t="s">
        <v>298</v>
      </c>
      <c r="R603" s="141" t="s">
        <v>298</v>
      </c>
      <c r="S603" s="141" t="s">
        <v>1206</v>
      </c>
      <c r="T603" s="232">
        <v>4.6500000000000004</v>
      </c>
      <c r="U603" s="151" t="s">
        <v>442</v>
      </c>
      <c r="V603" s="209">
        <v>5.5E-2</v>
      </c>
      <c r="W603" s="141"/>
      <c r="X603" s="141"/>
      <c r="Y603" s="209"/>
      <c r="Z603" s="229">
        <v>6.54E-2</v>
      </c>
      <c r="AA603" s="146">
        <v>47559</v>
      </c>
      <c r="AB603" s="141" t="s">
        <v>635</v>
      </c>
      <c r="AC603" s="141"/>
      <c r="AD603" s="235"/>
      <c r="AE603" s="208"/>
      <c r="AF603" s="146"/>
      <c r="AG603" s="141"/>
      <c r="AH603" s="141"/>
      <c r="AI603" s="151"/>
      <c r="AJ603" s="141" t="s">
        <v>55</v>
      </c>
      <c r="AK603" s="141" t="s">
        <v>791</v>
      </c>
      <c r="AL603" s="141"/>
      <c r="AM603" s="141" t="s">
        <v>305</v>
      </c>
      <c r="AN603" s="146">
        <v>45565</v>
      </c>
      <c r="AO603" s="146">
        <v>45565</v>
      </c>
      <c r="AP603" s="208"/>
      <c r="AQ603" s="148">
        <v>155305.5</v>
      </c>
      <c r="AR603" s="148">
        <v>99.42</v>
      </c>
      <c r="AS603" s="148">
        <v>1</v>
      </c>
      <c r="AT603" s="148">
        <v>154.40473</v>
      </c>
      <c r="AU603" s="148">
        <v>154.40473</v>
      </c>
      <c r="AV603" s="151"/>
      <c r="AW603" s="151"/>
      <c r="AX603" s="141"/>
      <c r="AY603" s="141" t="s">
        <v>4063</v>
      </c>
      <c r="AZ603" s="229">
        <v>5.9364156400000003E-4</v>
      </c>
      <c r="BA603" s="229">
        <v>3.02831540028015E-5</v>
      </c>
    </row>
    <row r="604" spans="1:53" ht="13.5" thickBot="1">
      <c r="A604" s="153">
        <v>8694</v>
      </c>
      <c r="B604" s="153">
        <v>12532</v>
      </c>
      <c r="C604" s="254"/>
      <c r="D604" s="141"/>
      <c r="E604" s="141" t="s">
        <v>4265</v>
      </c>
      <c r="F604" s="141">
        <v>11019683</v>
      </c>
      <c r="G604" s="141" t="s">
        <v>245</v>
      </c>
      <c r="H604" s="151" t="s">
        <v>871</v>
      </c>
      <c r="I604" s="141" t="s">
        <v>53</v>
      </c>
      <c r="J604" s="141"/>
      <c r="K604" s="141" t="s">
        <v>102</v>
      </c>
      <c r="L604" s="141" t="s">
        <v>62</v>
      </c>
      <c r="M604" s="141" t="s">
        <v>62</v>
      </c>
      <c r="N604" s="141"/>
      <c r="O604" s="207">
        <v>44711</v>
      </c>
      <c r="P604" s="141" t="s">
        <v>298</v>
      </c>
      <c r="Q604" s="141" t="s">
        <v>298</v>
      </c>
      <c r="R604" s="141" t="s">
        <v>298</v>
      </c>
      <c r="S604" s="141" t="s">
        <v>1206</v>
      </c>
      <c r="T604" s="232">
        <v>1.57</v>
      </c>
      <c r="U604" s="151" t="s">
        <v>3021</v>
      </c>
      <c r="V604" s="209">
        <v>6.9000000000000006E-2</v>
      </c>
      <c r="W604" s="141"/>
      <c r="X604" s="141"/>
      <c r="Y604" s="209"/>
      <c r="Z604" s="229">
        <v>8.5999999999999993E-2</v>
      </c>
      <c r="AA604" s="146">
        <v>46172</v>
      </c>
      <c r="AB604" s="141" t="s">
        <v>636</v>
      </c>
      <c r="AC604" s="141"/>
      <c r="AD604" s="235"/>
      <c r="AE604" s="208"/>
      <c r="AF604" s="146"/>
      <c r="AG604" s="141"/>
      <c r="AH604" s="141"/>
      <c r="AI604" s="151"/>
      <c r="AJ604" s="141" t="s">
        <v>55</v>
      </c>
      <c r="AK604" s="141" t="s">
        <v>791</v>
      </c>
      <c r="AL604" s="141"/>
      <c r="AM604" s="141" t="s">
        <v>305</v>
      </c>
      <c r="AN604" s="146">
        <v>45565</v>
      </c>
      <c r="AO604" s="146">
        <v>45565</v>
      </c>
      <c r="AP604" s="208"/>
      <c r="AQ604" s="148">
        <v>6666666.6699999999</v>
      </c>
      <c r="AR604" s="148">
        <v>99.4</v>
      </c>
      <c r="AS604" s="148">
        <v>1</v>
      </c>
      <c r="AT604" s="148">
        <v>6626.6666699999996</v>
      </c>
      <c r="AU604" s="148">
        <v>6626.6666699999996</v>
      </c>
      <c r="AV604" s="151"/>
      <c r="AW604" s="151"/>
      <c r="AX604" s="141"/>
      <c r="AY604" s="141" t="s">
        <v>4063</v>
      </c>
      <c r="AZ604" s="229">
        <v>2.5477618269999999E-2</v>
      </c>
      <c r="BA604" s="229">
        <v>1.299677589E-3</v>
      </c>
    </row>
    <row r="605" spans="1:53" ht="13.5" thickBot="1">
      <c r="A605" s="153">
        <v>8694</v>
      </c>
      <c r="B605" s="153">
        <v>12532</v>
      </c>
      <c r="C605" s="254"/>
      <c r="D605" s="141"/>
      <c r="E605" s="141" t="s">
        <v>4266</v>
      </c>
      <c r="F605" s="141">
        <v>11019685</v>
      </c>
      <c r="G605" s="141" t="s">
        <v>245</v>
      </c>
      <c r="H605" s="151" t="s">
        <v>871</v>
      </c>
      <c r="I605" s="141" t="s">
        <v>53</v>
      </c>
      <c r="J605" s="141"/>
      <c r="K605" s="141" t="s">
        <v>102</v>
      </c>
      <c r="L605" s="141" t="s">
        <v>62</v>
      </c>
      <c r="M605" s="141" t="s">
        <v>62</v>
      </c>
      <c r="N605" s="141"/>
      <c r="O605" s="207">
        <v>44711</v>
      </c>
      <c r="P605" s="141" t="s">
        <v>298</v>
      </c>
      <c r="Q605" s="141" t="s">
        <v>298</v>
      </c>
      <c r="R605" s="141" t="s">
        <v>298</v>
      </c>
      <c r="S605" s="141" t="s">
        <v>1206</v>
      </c>
      <c r="T605" s="232">
        <v>1.57</v>
      </c>
      <c r="U605" s="151" t="s">
        <v>3021</v>
      </c>
      <c r="V605" s="209">
        <v>6.9000000000000006E-2</v>
      </c>
      <c r="W605" s="141"/>
      <c r="X605" s="141"/>
      <c r="Y605" s="209"/>
      <c r="Z605" s="229">
        <v>8.5999999999999993E-2</v>
      </c>
      <c r="AA605" s="146">
        <v>46172</v>
      </c>
      <c r="AB605" s="141" t="s">
        <v>636</v>
      </c>
      <c r="AC605" s="141"/>
      <c r="AD605" s="235"/>
      <c r="AE605" s="208"/>
      <c r="AF605" s="146"/>
      <c r="AG605" s="141"/>
      <c r="AH605" s="141"/>
      <c r="AI605" s="151"/>
      <c r="AJ605" s="141" t="s">
        <v>55</v>
      </c>
      <c r="AK605" s="141" t="s">
        <v>791</v>
      </c>
      <c r="AL605" s="141"/>
      <c r="AM605" s="141" t="s">
        <v>305</v>
      </c>
      <c r="AN605" s="146">
        <v>45565</v>
      </c>
      <c r="AO605" s="146">
        <v>45565</v>
      </c>
      <c r="AP605" s="208"/>
      <c r="AQ605" s="148">
        <v>3333333.33</v>
      </c>
      <c r="AR605" s="148">
        <v>99.4</v>
      </c>
      <c r="AS605" s="148">
        <v>1</v>
      </c>
      <c r="AT605" s="148">
        <v>3313.3333299999999</v>
      </c>
      <c r="AU605" s="148">
        <v>3313.3333299999999</v>
      </c>
      <c r="AV605" s="151"/>
      <c r="AW605" s="151"/>
      <c r="AX605" s="141"/>
      <c r="AY605" s="141" t="s">
        <v>4063</v>
      </c>
      <c r="AZ605" s="229">
        <v>1.2738809114999999E-2</v>
      </c>
      <c r="BA605" s="229">
        <v>6.49838793E-4</v>
      </c>
    </row>
    <row r="606" spans="1:53" ht="13.5" thickBot="1">
      <c r="A606" s="153">
        <v>8694</v>
      </c>
      <c r="B606" s="153">
        <v>12532</v>
      </c>
      <c r="C606" s="254"/>
      <c r="D606" s="141"/>
      <c r="E606" s="141" t="s">
        <v>4267</v>
      </c>
      <c r="F606" s="141">
        <v>11019686</v>
      </c>
      <c r="G606" s="141" t="s">
        <v>245</v>
      </c>
      <c r="H606" s="151" t="s">
        <v>865</v>
      </c>
      <c r="I606" s="141" t="s">
        <v>53</v>
      </c>
      <c r="J606" s="141"/>
      <c r="K606" s="141" t="s">
        <v>140</v>
      </c>
      <c r="L606" s="141" t="s">
        <v>62</v>
      </c>
      <c r="M606" s="141" t="s">
        <v>62</v>
      </c>
      <c r="N606" s="141"/>
      <c r="O606" s="207">
        <v>44713</v>
      </c>
      <c r="P606" s="141" t="s">
        <v>298</v>
      </c>
      <c r="Q606" s="141" t="s">
        <v>298</v>
      </c>
      <c r="R606" s="141" t="s">
        <v>298</v>
      </c>
      <c r="S606" s="141" t="s">
        <v>1206</v>
      </c>
      <c r="T606" s="232">
        <v>4.6399999999999997</v>
      </c>
      <c r="U606" s="151" t="s">
        <v>3021</v>
      </c>
      <c r="V606" s="209">
        <v>5.5E-2</v>
      </c>
      <c r="W606" s="141"/>
      <c r="X606" s="141"/>
      <c r="Y606" s="209"/>
      <c r="Z606" s="229">
        <v>6.9500000000000006E-2</v>
      </c>
      <c r="AA606" s="146">
        <v>47559</v>
      </c>
      <c r="AB606" s="141" t="s">
        <v>635</v>
      </c>
      <c r="AC606" s="141"/>
      <c r="AD606" s="235"/>
      <c r="AE606" s="208"/>
      <c r="AF606" s="146"/>
      <c r="AG606" s="141"/>
      <c r="AH606" s="141"/>
      <c r="AI606" s="151"/>
      <c r="AJ606" s="141" t="s">
        <v>55</v>
      </c>
      <c r="AK606" s="141" t="s">
        <v>791</v>
      </c>
      <c r="AL606" s="141"/>
      <c r="AM606" s="141" t="s">
        <v>305</v>
      </c>
      <c r="AN606" s="146">
        <v>45565</v>
      </c>
      <c r="AO606" s="146">
        <v>45565</v>
      </c>
      <c r="AP606" s="208"/>
      <c r="AQ606" s="148">
        <v>924480</v>
      </c>
      <c r="AR606" s="148">
        <v>97.66</v>
      </c>
      <c r="AS606" s="148">
        <v>1</v>
      </c>
      <c r="AT606" s="148">
        <v>902.84717000000001</v>
      </c>
      <c r="AU606" s="148">
        <v>902.84717000000001</v>
      </c>
      <c r="AV606" s="151"/>
      <c r="AW606" s="151"/>
      <c r="AX606" s="141"/>
      <c r="AY606" s="141" t="s">
        <v>4063</v>
      </c>
      <c r="AZ606" s="229">
        <v>3.4711864500000002E-3</v>
      </c>
      <c r="BA606" s="229">
        <v>1.77073978E-4</v>
      </c>
    </row>
    <row r="607" spans="1:53" ht="13.5" thickBot="1">
      <c r="A607" s="153">
        <v>8694</v>
      </c>
      <c r="B607" s="153">
        <v>12532</v>
      </c>
      <c r="C607" s="254"/>
      <c r="D607" s="141"/>
      <c r="E607" s="141" t="s">
        <v>4268</v>
      </c>
      <c r="F607" s="141">
        <v>11019691</v>
      </c>
      <c r="G607" s="141" t="s">
        <v>245</v>
      </c>
      <c r="H607" s="151" t="s">
        <v>865</v>
      </c>
      <c r="I607" s="141" t="s">
        <v>53</v>
      </c>
      <c r="J607" s="141"/>
      <c r="K607" s="141" t="s">
        <v>140</v>
      </c>
      <c r="L607" s="141" t="s">
        <v>62</v>
      </c>
      <c r="M607" s="141" t="s">
        <v>62</v>
      </c>
      <c r="N607" s="141"/>
      <c r="O607" s="207">
        <v>44728</v>
      </c>
      <c r="P607" s="141" t="s">
        <v>298</v>
      </c>
      <c r="Q607" s="141" t="s">
        <v>298</v>
      </c>
      <c r="R607" s="141" t="s">
        <v>298</v>
      </c>
      <c r="S607" s="141" t="s">
        <v>1206</v>
      </c>
      <c r="T607" s="232">
        <v>4.6500000000000004</v>
      </c>
      <c r="U607" s="151" t="s">
        <v>3021</v>
      </c>
      <c r="V607" s="209">
        <v>0.06</v>
      </c>
      <c r="W607" s="141"/>
      <c r="X607" s="141"/>
      <c r="Y607" s="209"/>
      <c r="Z607" s="229">
        <v>6.3600000000000004E-2</v>
      </c>
      <c r="AA607" s="146">
        <v>47559</v>
      </c>
      <c r="AB607" s="141" t="s">
        <v>635</v>
      </c>
      <c r="AC607" s="141"/>
      <c r="AD607" s="235"/>
      <c r="AE607" s="208"/>
      <c r="AF607" s="146"/>
      <c r="AG607" s="141"/>
      <c r="AH607" s="141"/>
      <c r="AI607" s="151"/>
      <c r="AJ607" s="141" t="s">
        <v>55</v>
      </c>
      <c r="AK607" s="141" t="s">
        <v>791</v>
      </c>
      <c r="AL607" s="141"/>
      <c r="AM607" s="141" t="s">
        <v>305</v>
      </c>
      <c r="AN607" s="146">
        <v>45565</v>
      </c>
      <c r="AO607" s="146">
        <v>45565</v>
      </c>
      <c r="AP607" s="208"/>
      <c r="AQ607" s="148">
        <v>4020</v>
      </c>
      <c r="AR607" s="148">
        <v>100.57</v>
      </c>
      <c r="AS607" s="148">
        <v>1</v>
      </c>
      <c r="AT607" s="148">
        <v>4.04291</v>
      </c>
      <c r="AU607" s="148">
        <v>4.04291</v>
      </c>
      <c r="AV607" s="151"/>
      <c r="AW607" s="151"/>
      <c r="AX607" s="141"/>
      <c r="AY607" s="141" t="s">
        <v>4063</v>
      </c>
      <c r="AZ607" s="229">
        <v>1.5543820567747401E-5</v>
      </c>
      <c r="BA607" s="229">
        <v>7.9292950513540695E-7</v>
      </c>
    </row>
    <row r="608" spans="1:53" ht="13.5" thickBot="1">
      <c r="A608" s="153">
        <v>8694</v>
      </c>
      <c r="B608" s="153">
        <v>12532</v>
      </c>
      <c r="C608" s="254"/>
      <c r="D608" s="141"/>
      <c r="E608" s="141" t="s">
        <v>4269</v>
      </c>
      <c r="F608" s="141">
        <v>11019891</v>
      </c>
      <c r="G608" s="141" t="s">
        <v>245</v>
      </c>
      <c r="H608" s="151" t="s">
        <v>843</v>
      </c>
      <c r="I608" s="141" t="s">
        <v>53</v>
      </c>
      <c r="J608" s="141"/>
      <c r="K608" s="141" t="s">
        <v>140</v>
      </c>
      <c r="L608" s="141" t="s">
        <v>62</v>
      </c>
      <c r="M608" s="141" t="s">
        <v>62</v>
      </c>
      <c r="N608" s="141"/>
      <c r="O608" s="207">
        <v>44761</v>
      </c>
      <c r="P608" s="141" t="s">
        <v>298</v>
      </c>
      <c r="Q608" s="141" t="s">
        <v>298</v>
      </c>
      <c r="R608" s="141" t="s">
        <v>298</v>
      </c>
      <c r="S608" s="141" t="s">
        <v>1206</v>
      </c>
      <c r="T608" s="232">
        <v>2.5</v>
      </c>
      <c r="U608" s="151" t="s">
        <v>3021</v>
      </c>
      <c r="V608" s="209">
        <v>0.12</v>
      </c>
      <c r="W608" s="141"/>
      <c r="X608" s="141"/>
      <c r="Y608" s="209"/>
      <c r="Z608" s="229">
        <v>0.12839999999999999</v>
      </c>
      <c r="AA608" s="146">
        <v>46478</v>
      </c>
      <c r="AB608" s="141" t="s">
        <v>635</v>
      </c>
      <c r="AC608" s="141"/>
      <c r="AD608" s="235"/>
      <c r="AE608" s="208"/>
      <c r="AF608" s="146"/>
      <c r="AG608" s="141"/>
      <c r="AH608" s="141"/>
      <c r="AI608" s="151"/>
      <c r="AJ608" s="141" t="s">
        <v>62</v>
      </c>
      <c r="AK608" s="141" t="s">
        <v>791</v>
      </c>
      <c r="AL608" s="141"/>
      <c r="AM608" s="141" t="s">
        <v>305</v>
      </c>
      <c r="AN608" s="146">
        <v>45565</v>
      </c>
      <c r="AO608" s="146">
        <v>45565</v>
      </c>
      <c r="AP608" s="208"/>
      <c r="AQ608" s="148">
        <v>414507.43</v>
      </c>
      <c r="AR608" s="148">
        <v>125.97</v>
      </c>
      <c r="AS608" s="148">
        <v>1</v>
      </c>
      <c r="AT608" s="148">
        <v>522.15500999999995</v>
      </c>
      <c r="AU608" s="148">
        <v>522.15500999999995</v>
      </c>
      <c r="AV608" s="151"/>
      <c r="AW608" s="151"/>
      <c r="AX608" s="141"/>
      <c r="AY608" s="141" t="s">
        <v>4063</v>
      </c>
      <c r="AZ608" s="229">
        <v>2.0075351129999999E-3</v>
      </c>
      <c r="BA608" s="229">
        <v>1.02409431E-4</v>
      </c>
    </row>
    <row r="609" spans="1:53" ht="13.5" thickBot="1">
      <c r="A609" s="153">
        <v>8694</v>
      </c>
      <c r="B609" s="153">
        <v>12532</v>
      </c>
      <c r="C609" s="254"/>
      <c r="D609" s="141"/>
      <c r="E609" s="141" t="s">
        <v>4270</v>
      </c>
      <c r="F609" s="141">
        <v>11019892</v>
      </c>
      <c r="G609" s="141" t="s">
        <v>245</v>
      </c>
      <c r="H609" s="151" t="s">
        <v>865</v>
      </c>
      <c r="I609" s="141" t="s">
        <v>53</v>
      </c>
      <c r="J609" s="141"/>
      <c r="K609" s="141" t="s">
        <v>140</v>
      </c>
      <c r="L609" s="141" t="s">
        <v>62</v>
      </c>
      <c r="M609" s="141" t="s">
        <v>62</v>
      </c>
      <c r="N609" s="141"/>
      <c r="O609" s="207">
        <v>44763</v>
      </c>
      <c r="P609" s="141" t="s">
        <v>298</v>
      </c>
      <c r="Q609" s="141" t="s">
        <v>298</v>
      </c>
      <c r="R609" s="141" t="s">
        <v>298</v>
      </c>
      <c r="S609" s="141" t="s">
        <v>1206</v>
      </c>
      <c r="T609" s="232">
        <v>4.57</v>
      </c>
      <c r="U609" s="151" t="s">
        <v>3021</v>
      </c>
      <c r="V609" s="209">
        <v>0.06</v>
      </c>
      <c r="W609" s="141"/>
      <c r="X609" s="141"/>
      <c r="Y609" s="209"/>
      <c r="Z609" s="229">
        <v>7.6700000000000004E-2</v>
      </c>
      <c r="AA609" s="146">
        <v>47559</v>
      </c>
      <c r="AB609" s="141" t="s">
        <v>635</v>
      </c>
      <c r="AC609" s="141"/>
      <c r="AD609" s="235"/>
      <c r="AE609" s="208"/>
      <c r="AF609" s="146"/>
      <c r="AG609" s="141"/>
      <c r="AH609" s="141"/>
      <c r="AI609" s="151"/>
      <c r="AJ609" s="141" t="s">
        <v>55</v>
      </c>
      <c r="AK609" s="141" t="s">
        <v>791</v>
      </c>
      <c r="AL609" s="141"/>
      <c r="AM609" s="141" t="s">
        <v>305</v>
      </c>
      <c r="AN609" s="146">
        <v>45565</v>
      </c>
      <c r="AO609" s="146">
        <v>45565</v>
      </c>
      <c r="AP609" s="208"/>
      <c r="AQ609" s="148">
        <v>30000</v>
      </c>
      <c r="AR609" s="148">
        <v>97.21</v>
      </c>
      <c r="AS609" s="148">
        <v>1</v>
      </c>
      <c r="AT609" s="148">
        <v>29.163</v>
      </c>
      <c r="AU609" s="148">
        <v>29.163</v>
      </c>
      <c r="AV609" s="151"/>
      <c r="AW609" s="151"/>
      <c r="AX609" s="141"/>
      <c r="AY609" s="141" t="s">
        <v>4063</v>
      </c>
      <c r="AZ609" s="229">
        <v>1.12123307E-4</v>
      </c>
      <c r="BA609" s="229">
        <v>5.7196927852126002E-6</v>
      </c>
    </row>
    <row r="610" spans="1:53" ht="13.5" thickBot="1">
      <c r="A610" s="153">
        <v>8694</v>
      </c>
      <c r="B610" s="153">
        <v>12532</v>
      </c>
      <c r="C610" s="254"/>
      <c r="D610" s="141"/>
      <c r="E610" s="141" t="s">
        <v>4271</v>
      </c>
      <c r="F610" s="141">
        <v>11019895</v>
      </c>
      <c r="G610" s="141" t="s">
        <v>245</v>
      </c>
      <c r="H610" s="151" t="s">
        <v>865</v>
      </c>
      <c r="I610" s="141" t="s">
        <v>53</v>
      </c>
      <c r="J610" s="141"/>
      <c r="K610" s="141" t="s">
        <v>140</v>
      </c>
      <c r="L610" s="141" t="s">
        <v>62</v>
      </c>
      <c r="M610" s="141" t="s">
        <v>62</v>
      </c>
      <c r="N610" s="141"/>
      <c r="O610" s="207">
        <v>44767</v>
      </c>
      <c r="P610" s="141" t="s">
        <v>298</v>
      </c>
      <c r="Q610" s="141" t="s">
        <v>298</v>
      </c>
      <c r="R610" s="141" t="s">
        <v>298</v>
      </c>
      <c r="S610" s="141" t="s">
        <v>1206</v>
      </c>
      <c r="T610" s="232">
        <v>4.57</v>
      </c>
      <c r="U610" s="151" t="s">
        <v>3021</v>
      </c>
      <c r="V610" s="209">
        <v>0.06</v>
      </c>
      <c r="W610" s="141"/>
      <c r="X610" s="141"/>
      <c r="Y610" s="209"/>
      <c r="Z610" s="229">
        <v>7.6700000000000004E-2</v>
      </c>
      <c r="AA610" s="146">
        <v>47559</v>
      </c>
      <c r="AB610" s="141" t="s">
        <v>635</v>
      </c>
      <c r="AC610" s="141"/>
      <c r="AD610" s="235"/>
      <c r="AE610" s="208"/>
      <c r="AF610" s="146"/>
      <c r="AG610" s="141"/>
      <c r="AH610" s="141"/>
      <c r="AI610" s="151"/>
      <c r="AJ610" s="141" t="s">
        <v>55</v>
      </c>
      <c r="AK610" s="141" t="s">
        <v>791</v>
      </c>
      <c r="AL610" s="141"/>
      <c r="AM610" s="141" t="s">
        <v>305</v>
      </c>
      <c r="AN610" s="146">
        <v>45565</v>
      </c>
      <c r="AO610" s="146">
        <v>45565</v>
      </c>
      <c r="AP610" s="208"/>
      <c r="AQ610" s="148">
        <v>75000</v>
      </c>
      <c r="AR610" s="148">
        <v>97.24</v>
      </c>
      <c r="AS610" s="148">
        <v>1</v>
      </c>
      <c r="AT610" s="148">
        <v>72.930000000000007</v>
      </c>
      <c r="AU610" s="148">
        <v>72.930000000000007</v>
      </c>
      <c r="AV610" s="151"/>
      <c r="AW610" s="151"/>
      <c r="AX610" s="141"/>
      <c r="AY610" s="141" t="s">
        <v>4063</v>
      </c>
      <c r="AZ610" s="229">
        <v>2.80394773E-4</v>
      </c>
      <c r="BA610" s="229">
        <v>1.4303644852229E-5</v>
      </c>
    </row>
    <row r="611" spans="1:53" ht="13.5" thickBot="1">
      <c r="A611" s="153">
        <v>8694</v>
      </c>
      <c r="B611" s="153">
        <v>12532</v>
      </c>
      <c r="C611" s="254"/>
      <c r="D611" s="141"/>
      <c r="E611" s="141" t="s">
        <v>4272</v>
      </c>
      <c r="F611" s="141">
        <v>11019896</v>
      </c>
      <c r="G611" s="141" t="s">
        <v>245</v>
      </c>
      <c r="H611" s="151" t="s">
        <v>871</v>
      </c>
      <c r="I611" s="141" t="s">
        <v>53</v>
      </c>
      <c r="J611" s="141"/>
      <c r="K611" s="141" t="s">
        <v>102</v>
      </c>
      <c r="L611" s="141" t="s">
        <v>62</v>
      </c>
      <c r="M611" s="141" t="s">
        <v>62</v>
      </c>
      <c r="N611" s="141"/>
      <c r="O611" s="207">
        <v>44767</v>
      </c>
      <c r="P611" s="141" t="s">
        <v>298</v>
      </c>
      <c r="Q611" s="141" t="s">
        <v>298</v>
      </c>
      <c r="R611" s="141" t="s">
        <v>298</v>
      </c>
      <c r="S611" s="141" t="s">
        <v>1206</v>
      </c>
      <c r="T611" s="232">
        <v>1.56</v>
      </c>
      <c r="U611" s="151" t="s">
        <v>3021</v>
      </c>
      <c r="V611" s="209">
        <v>7.9000000000000001E-2</v>
      </c>
      <c r="W611" s="141"/>
      <c r="X611" s="141"/>
      <c r="Y611" s="209"/>
      <c r="Z611" s="229">
        <v>9.2899999999999996E-2</v>
      </c>
      <c r="AA611" s="146">
        <v>46172</v>
      </c>
      <c r="AB611" s="141" t="s">
        <v>636</v>
      </c>
      <c r="AC611" s="141"/>
      <c r="AD611" s="235"/>
      <c r="AE611" s="208"/>
      <c r="AF611" s="146"/>
      <c r="AG611" s="141"/>
      <c r="AH611" s="141"/>
      <c r="AI611" s="151"/>
      <c r="AJ611" s="141" t="s">
        <v>55</v>
      </c>
      <c r="AK611" s="141" t="s">
        <v>791</v>
      </c>
      <c r="AL611" s="141"/>
      <c r="AM611" s="141" t="s">
        <v>305</v>
      </c>
      <c r="AN611" s="146">
        <v>45565</v>
      </c>
      <c r="AO611" s="146">
        <v>45565</v>
      </c>
      <c r="AP611" s="208"/>
      <c r="AQ611" s="148">
        <v>3333333.33</v>
      </c>
      <c r="AR611" s="148">
        <v>100.18</v>
      </c>
      <c r="AS611" s="148">
        <v>1</v>
      </c>
      <c r="AT611" s="148">
        <v>3339.3333299999999</v>
      </c>
      <c r="AU611" s="148">
        <v>3339.3333299999999</v>
      </c>
      <c r="AV611" s="151"/>
      <c r="AW611" s="151"/>
      <c r="AX611" s="141"/>
      <c r="AY611" s="141" t="s">
        <v>4063</v>
      </c>
      <c r="AZ611" s="229">
        <v>1.2838771601E-2</v>
      </c>
      <c r="BA611" s="229">
        <v>6.54938132E-4</v>
      </c>
    </row>
    <row r="612" spans="1:53" ht="13.5" thickBot="1">
      <c r="A612" s="153">
        <v>8694</v>
      </c>
      <c r="B612" s="153">
        <v>12532</v>
      </c>
      <c r="C612" s="254"/>
      <c r="D612" s="141"/>
      <c r="E612" s="141" t="s">
        <v>4273</v>
      </c>
      <c r="F612" s="141">
        <v>11019903</v>
      </c>
      <c r="G612" s="141" t="s">
        <v>245</v>
      </c>
      <c r="H612" s="151" t="s">
        <v>865</v>
      </c>
      <c r="I612" s="141" t="s">
        <v>53</v>
      </c>
      <c r="J612" s="141"/>
      <c r="K612" s="141" t="s">
        <v>140</v>
      </c>
      <c r="L612" s="141" t="s">
        <v>62</v>
      </c>
      <c r="M612" s="141" t="s">
        <v>62</v>
      </c>
      <c r="N612" s="141"/>
      <c r="O612" s="207">
        <v>44791</v>
      </c>
      <c r="P612" s="141" t="s">
        <v>298</v>
      </c>
      <c r="Q612" s="141" t="s">
        <v>298</v>
      </c>
      <c r="R612" s="141" t="s">
        <v>298</v>
      </c>
      <c r="S612" s="141" t="s">
        <v>1206</v>
      </c>
      <c r="T612" s="232">
        <v>4.57</v>
      </c>
      <c r="U612" s="151" t="s">
        <v>3021</v>
      </c>
      <c r="V612" s="209">
        <v>0.06</v>
      </c>
      <c r="W612" s="141"/>
      <c r="X612" s="141"/>
      <c r="Y612" s="209"/>
      <c r="Z612" s="229">
        <v>7.9199999999999993E-2</v>
      </c>
      <c r="AA612" s="146">
        <v>47559</v>
      </c>
      <c r="AB612" s="141" t="s">
        <v>635</v>
      </c>
      <c r="AC612" s="141"/>
      <c r="AD612" s="235"/>
      <c r="AE612" s="208"/>
      <c r="AF612" s="146"/>
      <c r="AG612" s="141"/>
      <c r="AH612" s="141"/>
      <c r="AI612" s="151"/>
      <c r="AJ612" s="141" t="s">
        <v>55</v>
      </c>
      <c r="AK612" s="141" t="s">
        <v>791</v>
      </c>
      <c r="AL612" s="141"/>
      <c r="AM612" s="141" t="s">
        <v>305</v>
      </c>
      <c r="AN612" s="146">
        <v>45565</v>
      </c>
      <c r="AO612" s="146">
        <v>45565</v>
      </c>
      <c r="AP612" s="208"/>
      <c r="AQ612" s="148">
        <v>60000</v>
      </c>
      <c r="AR612" s="148">
        <v>96.21</v>
      </c>
      <c r="AS612" s="148">
        <v>1</v>
      </c>
      <c r="AT612" s="148">
        <v>57.725999999999999</v>
      </c>
      <c r="AU612" s="148">
        <v>57.725999999999999</v>
      </c>
      <c r="AV612" s="151"/>
      <c r="AW612" s="151"/>
      <c r="AX612" s="141"/>
      <c r="AY612" s="141" t="s">
        <v>4063</v>
      </c>
      <c r="AZ612" s="229">
        <v>2.2193978699999999E-4</v>
      </c>
      <c r="BA612" s="229">
        <v>1.1321708525158E-5</v>
      </c>
    </row>
    <row r="613" spans="1:53" ht="13.5" thickBot="1">
      <c r="A613" s="153">
        <v>8694</v>
      </c>
      <c r="B613" s="153">
        <v>12532</v>
      </c>
      <c r="C613" s="254"/>
      <c r="D613" s="141"/>
      <c r="E613" s="141" t="s">
        <v>4274</v>
      </c>
      <c r="F613" s="141">
        <v>11019909</v>
      </c>
      <c r="G613" s="141" t="s">
        <v>245</v>
      </c>
      <c r="H613" s="151" t="s">
        <v>865</v>
      </c>
      <c r="I613" s="141" t="s">
        <v>53</v>
      </c>
      <c r="J613" s="141"/>
      <c r="K613" s="141" t="s">
        <v>140</v>
      </c>
      <c r="L613" s="141" t="s">
        <v>62</v>
      </c>
      <c r="M613" s="141" t="s">
        <v>62</v>
      </c>
      <c r="N613" s="141"/>
      <c r="O613" s="207">
        <v>44824</v>
      </c>
      <c r="P613" s="141" t="s">
        <v>298</v>
      </c>
      <c r="Q613" s="141" t="s">
        <v>298</v>
      </c>
      <c r="R613" s="141" t="s">
        <v>298</v>
      </c>
      <c r="S613" s="141" t="s">
        <v>1206</v>
      </c>
      <c r="T613" s="232">
        <v>4.59</v>
      </c>
      <c r="U613" s="151" t="s">
        <v>3021</v>
      </c>
      <c r="V613" s="209">
        <v>0.06</v>
      </c>
      <c r="W613" s="141"/>
      <c r="X613" s="141"/>
      <c r="Y613" s="209"/>
      <c r="Z613" s="229">
        <v>7.1399999999999991E-2</v>
      </c>
      <c r="AA613" s="146">
        <v>47559</v>
      </c>
      <c r="AB613" s="141" t="s">
        <v>635</v>
      </c>
      <c r="AC613" s="141"/>
      <c r="AD613" s="235"/>
      <c r="AE613" s="208"/>
      <c r="AF613" s="146"/>
      <c r="AG613" s="141"/>
      <c r="AH613" s="141"/>
      <c r="AI613" s="151"/>
      <c r="AJ613" s="141" t="s">
        <v>55</v>
      </c>
      <c r="AK613" s="141" t="s">
        <v>791</v>
      </c>
      <c r="AL613" s="141"/>
      <c r="AM613" s="141" t="s">
        <v>305</v>
      </c>
      <c r="AN613" s="146">
        <v>45565</v>
      </c>
      <c r="AO613" s="146">
        <v>45565</v>
      </c>
      <c r="AP613" s="208"/>
      <c r="AQ613" s="148">
        <v>51750</v>
      </c>
      <c r="AR613" s="148">
        <v>99.46</v>
      </c>
      <c r="AS613" s="148">
        <v>1</v>
      </c>
      <c r="AT613" s="148">
        <v>51.470550000000003</v>
      </c>
      <c r="AU613" s="148">
        <v>51.470550000000003</v>
      </c>
      <c r="AV613" s="151"/>
      <c r="AW613" s="151"/>
      <c r="AX613" s="141"/>
      <c r="AY613" s="141" t="s">
        <v>4063</v>
      </c>
      <c r="AZ613" s="229">
        <v>1.9788938899999999E-4</v>
      </c>
      <c r="BA613" s="229">
        <v>1.00948370704634E-5</v>
      </c>
    </row>
    <row r="614" spans="1:53" ht="13.5" thickBot="1">
      <c r="A614" s="153">
        <v>8694</v>
      </c>
      <c r="B614" s="153">
        <v>12532</v>
      </c>
      <c r="C614" s="254"/>
      <c r="D614" s="141"/>
      <c r="E614" s="141" t="s">
        <v>4371</v>
      </c>
      <c r="F614" s="141">
        <v>11019917</v>
      </c>
      <c r="G614" s="141" t="s">
        <v>245</v>
      </c>
      <c r="H614" s="151" t="s">
        <v>865</v>
      </c>
      <c r="I614" s="141" t="s">
        <v>53</v>
      </c>
      <c r="J614" s="141"/>
      <c r="K614" s="141" t="s">
        <v>257</v>
      </c>
      <c r="L614" s="141" t="s">
        <v>62</v>
      </c>
      <c r="M614" s="141" t="s">
        <v>62</v>
      </c>
      <c r="N614" s="141"/>
      <c r="O614" s="207">
        <v>44852</v>
      </c>
      <c r="P614" s="141" t="s">
        <v>298</v>
      </c>
      <c r="Q614" s="141" t="s">
        <v>298</v>
      </c>
      <c r="R614" s="141" t="s">
        <v>298</v>
      </c>
      <c r="S614" s="141" t="s">
        <v>1206</v>
      </c>
      <c r="T614" s="232">
        <v>2.4900000000000002</v>
      </c>
      <c r="U614" s="151" t="s">
        <v>3021</v>
      </c>
      <c r="V614" s="209">
        <v>0.08</v>
      </c>
      <c r="W614" s="141"/>
      <c r="X614" s="141"/>
      <c r="Y614" s="209"/>
      <c r="Z614" s="229">
        <v>8.2500000000000004E-2</v>
      </c>
      <c r="AA614" s="146">
        <v>46568</v>
      </c>
      <c r="AB614" s="141" t="s">
        <v>636</v>
      </c>
      <c r="AC614" s="141"/>
      <c r="AD614" s="235"/>
      <c r="AE614" s="208"/>
      <c r="AF614" s="146"/>
      <c r="AG614" s="141"/>
      <c r="AH614" s="141"/>
      <c r="AI614" s="151"/>
      <c r="AJ614" s="141" t="s">
        <v>55</v>
      </c>
      <c r="AK614" s="141" t="s">
        <v>791</v>
      </c>
      <c r="AL614" s="141"/>
      <c r="AM614" s="141" t="s">
        <v>305</v>
      </c>
      <c r="AN614" s="146">
        <v>45565</v>
      </c>
      <c r="AO614" s="146">
        <v>45565</v>
      </c>
      <c r="AP614" s="208"/>
      <c r="AQ614" s="148">
        <v>163200</v>
      </c>
      <c r="AR614" s="148">
        <v>99.99</v>
      </c>
      <c r="AS614" s="148">
        <v>1</v>
      </c>
      <c r="AT614" s="148">
        <v>163.18368000000001</v>
      </c>
      <c r="AU614" s="148">
        <v>163.18368000000001</v>
      </c>
      <c r="AV614" s="151"/>
      <c r="AW614" s="151"/>
      <c r="AX614" s="141"/>
      <c r="AY614" s="141" t="s">
        <v>4063</v>
      </c>
      <c r="AZ614" s="229">
        <v>6.2739409000000005E-4</v>
      </c>
      <c r="BA614" s="229">
        <v>3.2004955497049097E-5</v>
      </c>
    </row>
    <row r="615" spans="1:53" ht="13.5" thickBot="1">
      <c r="A615" s="153">
        <v>8694</v>
      </c>
      <c r="B615" s="153">
        <v>12532</v>
      </c>
      <c r="C615" s="254"/>
      <c r="D615" s="141"/>
      <c r="E615" s="141" t="s">
        <v>4372</v>
      </c>
      <c r="F615" s="141">
        <v>11019918</v>
      </c>
      <c r="G615" s="141" t="s">
        <v>245</v>
      </c>
      <c r="H615" s="151" t="s">
        <v>865</v>
      </c>
      <c r="I615" s="141" t="s">
        <v>53</v>
      </c>
      <c r="J615" s="141"/>
      <c r="K615" s="141" t="s">
        <v>257</v>
      </c>
      <c r="L615" s="141" t="s">
        <v>62</v>
      </c>
      <c r="M615" s="141" t="s">
        <v>62</v>
      </c>
      <c r="N615" s="141"/>
      <c r="O615" s="207">
        <v>44852</v>
      </c>
      <c r="P615" s="141" t="s">
        <v>298</v>
      </c>
      <c r="Q615" s="141" t="s">
        <v>298</v>
      </c>
      <c r="R615" s="141" t="s">
        <v>298</v>
      </c>
      <c r="S615" s="141" t="s">
        <v>1206</v>
      </c>
      <c r="T615" s="232">
        <v>2.4900000000000002</v>
      </c>
      <c r="U615" s="151" t="s">
        <v>3021</v>
      </c>
      <c r="V615" s="209">
        <v>0.08</v>
      </c>
      <c r="W615" s="141"/>
      <c r="X615" s="141"/>
      <c r="Y615" s="209"/>
      <c r="Z615" s="229">
        <v>8.2500000000000004E-2</v>
      </c>
      <c r="AA615" s="146">
        <v>46568</v>
      </c>
      <c r="AB615" s="141" t="s">
        <v>636</v>
      </c>
      <c r="AC615" s="141"/>
      <c r="AD615" s="235"/>
      <c r="AE615" s="208"/>
      <c r="AF615" s="146"/>
      <c r="AG615" s="141"/>
      <c r="AH615" s="141"/>
      <c r="AI615" s="151"/>
      <c r="AJ615" s="141" t="s">
        <v>55</v>
      </c>
      <c r="AK615" s="141" t="s">
        <v>791</v>
      </c>
      <c r="AL615" s="141"/>
      <c r="AM615" s="141" t="s">
        <v>305</v>
      </c>
      <c r="AN615" s="146">
        <v>45565</v>
      </c>
      <c r="AO615" s="146">
        <v>45565</v>
      </c>
      <c r="AP615" s="208"/>
      <c r="AQ615" s="148">
        <v>38760</v>
      </c>
      <c r="AR615" s="148">
        <v>99.99</v>
      </c>
      <c r="AS615" s="148">
        <v>1</v>
      </c>
      <c r="AT615" s="148">
        <v>38.756120000000003</v>
      </c>
      <c r="AU615" s="148">
        <v>38.756120000000003</v>
      </c>
      <c r="AV615" s="151"/>
      <c r="AW615" s="151"/>
      <c r="AX615" s="141"/>
      <c r="AY615" s="141" t="s">
        <v>4063</v>
      </c>
      <c r="AZ615" s="229">
        <v>1.49006081E-4</v>
      </c>
      <c r="BA615" s="229">
        <v>7.6011761460355202E-6</v>
      </c>
    </row>
    <row r="616" spans="1:53" ht="13.5" thickBot="1">
      <c r="A616" s="153">
        <v>8694</v>
      </c>
      <c r="B616" s="153">
        <v>12532</v>
      </c>
      <c r="C616" s="254"/>
      <c r="D616" s="141"/>
      <c r="E616" s="141" t="s">
        <v>4373</v>
      </c>
      <c r="F616" s="141">
        <v>11019922</v>
      </c>
      <c r="G616" s="141" t="s">
        <v>245</v>
      </c>
      <c r="H616" s="151" t="s">
        <v>865</v>
      </c>
      <c r="I616" s="141" t="s">
        <v>53</v>
      </c>
      <c r="J616" s="141"/>
      <c r="K616" s="141" t="s">
        <v>257</v>
      </c>
      <c r="L616" s="141" t="s">
        <v>62</v>
      </c>
      <c r="M616" s="141" t="s">
        <v>62</v>
      </c>
      <c r="N616" s="141"/>
      <c r="O616" s="207">
        <v>44875</v>
      </c>
      <c r="P616" s="141" t="s">
        <v>298</v>
      </c>
      <c r="Q616" s="141" t="s">
        <v>298</v>
      </c>
      <c r="R616" s="141" t="s">
        <v>298</v>
      </c>
      <c r="S616" s="141" t="s">
        <v>1206</v>
      </c>
      <c r="T616" s="232">
        <v>2.4900000000000002</v>
      </c>
      <c r="U616" s="151" t="s">
        <v>3021</v>
      </c>
      <c r="V616" s="209">
        <v>0.08</v>
      </c>
      <c r="W616" s="141"/>
      <c r="X616" s="141"/>
      <c r="Y616" s="209"/>
      <c r="Z616" s="229">
        <v>8.2699999999999996E-2</v>
      </c>
      <c r="AA616" s="146">
        <v>46568</v>
      </c>
      <c r="AB616" s="141" t="s">
        <v>636</v>
      </c>
      <c r="AC616" s="141"/>
      <c r="AD616" s="235"/>
      <c r="AE616" s="208"/>
      <c r="AF616" s="146"/>
      <c r="AG616" s="141"/>
      <c r="AH616" s="141"/>
      <c r="AI616" s="151"/>
      <c r="AJ616" s="141" t="s">
        <v>55</v>
      </c>
      <c r="AK616" s="141" t="s">
        <v>791</v>
      </c>
      <c r="AL616" s="141"/>
      <c r="AM616" s="141" t="s">
        <v>305</v>
      </c>
      <c r="AN616" s="146">
        <v>45565</v>
      </c>
      <c r="AO616" s="146">
        <v>45565</v>
      </c>
      <c r="AP616" s="208"/>
      <c r="AQ616" s="148">
        <v>7680</v>
      </c>
      <c r="AR616" s="148">
        <v>99.96</v>
      </c>
      <c r="AS616" s="148">
        <v>1</v>
      </c>
      <c r="AT616" s="148">
        <v>7.6769299999999996</v>
      </c>
      <c r="AU616" s="148">
        <v>7.6769299999999996</v>
      </c>
      <c r="AV616" s="151"/>
      <c r="AW616" s="151"/>
      <c r="AX616" s="141"/>
      <c r="AY616" s="141" t="s">
        <v>4063</v>
      </c>
      <c r="AZ616" s="229">
        <v>2.95155772528098E-5</v>
      </c>
      <c r="BA616" s="229">
        <v>1.5056640652053001E-6</v>
      </c>
    </row>
    <row r="617" spans="1:53" ht="13.5" thickBot="1">
      <c r="A617" s="153">
        <v>8694</v>
      </c>
      <c r="B617" s="153">
        <v>12532</v>
      </c>
      <c r="C617" s="254"/>
      <c r="D617" s="141"/>
      <c r="E617" s="141" t="s">
        <v>4374</v>
      </c>
      <c r="F617" s="141">
        <v>11019923</v>
      </c>
      <c r="G617" s="141" t="s">
        <v>245</v>
      </c>
      <c r="H617" s="151" t="s">
        <v>865</v>
      </c>
      <c r="I617" s="141" t="s">
        <v>53</v>
      </c>
      <c r="J617" s="141"/>
      <c r="K617" s="141" t="s">
        <v>257</v>
      </c>
      <c r="L617" s="141" t="s">
        <v>62</v>
      </c>
      <c r="M617" s="141" t="s">
        <v>62</v>
      </c>
      <c r="N617" s="141"/>
      <c r="O617" s="207">
        <v>44875</v>
      </c>
      <c r="P617" s="141" t="s">
        <v>298</v>
      </c>
      <c r="Q617" s="141" t="s">
        <v>298</v>
      </c>
      <c r="R617" s="141" t="s">
        <v>298</v>
      </c>
      <c r="S617" s="141" t="s">
        <v>1206</v>
      </c>
      <c r="T617" s="232">
        <v>2.4900000000000002</v>
      </c>
      <c r="U617" s="151" t="s">
        <v>3021</v>
      </c>
      <c r="V617" s="209">
        <v>0.08</v>
      </c>
      <c r="W617" s="141"/>
      <c r="X617" s="141"/>
      <c r="Y617" s="209"/>
      <c r="Z617" s="229">
        <v>8.2699999999999996E-2</v>
      </c>
      <c r="AA617" s="146">
        <v>46568</v>
      </c>
      <c r="AB617" s="141" t="s">
        <v>636</v>
      </c>
      <c r="AC617" s="141"/>
      <c r="AD617" s="235"/>
      <c r="AE617" s="208"/>
      <c r="AF617" s="146"/>
      <c r="AG617" s="141"/>
      <c r="AH617" s="141"/>
      <c r="AI617" s="151"/>
      <c r="AJ617" s="141" t="s">
        <v>55</v>
      </c>
      <c r="AK617" s="141" t="s">
        <v>791</v>
      </c>
      <c r="AL617" s="141"/>
      <c r="AM617" s="141" t="s">
        <v>305</v>
      </c>
      <c r="AN617" s="146">
        <v>45565</v>
      </c>
      <c r="AO617" s="146">
        <v>45565</v>
      </c>
      <c r="AP617" s="208"/>
      <c r="AQ617" s="148">
        <v>80112</v>
      </c>
      <c r="AR617" s="148">
        <v>99.96</v>
      </c>
      <c r="AS617" s="148">
        <v>1</v>
      </c>
      <c r="AT617" s="148">
        <v>80.07996</v>
      </c>
      <c r="AU617" s="148">
        <v>80.07996</v>
      </c>
      <c r="AV617" s="151"/>
      <c r="AW617" s="151"/>
      <c r="AX617" s="141"/>
      <c r="AY617" s="141" t="s">
        <v>4063</v>
      </c>
      <c r="AZ617" s="229">
        <v>3.07884303E-4</v>
      </c>
      <c r="BA617" s="229">
        <v>1.5705955129860199E-5</v>
      </c>
    </row>
    <row r="618" spans="1:53" ht="13.5" thickBot="1">
      <c r="A618" s="153">
        <v>8694</v>
      </c>
      <c r="B618" s="153">
        <v>12532</v>
      </c>
      <c r="C618" s="254"/>
      <c r="D618" s="141"/>
      <c r="E618" s="141" t="s">
        <v>4375</v>
      </c>
      <c r="F618" s="141">
        <v>11019925</v>
      </c>
      <c r="G618" s="141" t="s">
        <v>245</v>
      </c>
      <c r="H618" s="151" t="s">
        <v>865</v>
      </c>
      <c r="I618" s="141" t="s">
        <v>53</v>
      </c>
      <c r="J618" s="141"/>
      <c r="K618" s="141" t="s">
        <v>257</v>
      </c>
      <c r="L618" s="141" t="s">
        <v>62</v>
      </c>
      <c r="M618" s="141" t="s">
        <v>62</v>
      </c>
      <c r="N618" s="141"/>
      <c r="O618" s="207">
        <v>44875</v>
      </c>
      <c r="P618" s="141" t="s">
        <v>298</v>
      </c>
      <c r="Q618" s="141" t="s">
        <v>298</v>
      </c>
      <c r="R618" s="141" t="s">
        <v>298</v>
      </c>
      <c r="S618" s="141" t="s">
        <v>1206</v>
      </c>
      <c r="T618" s="232">
        <v>2.4900000000000002</v>
      </c>
      <c r="U618" s="151" t="s">
        <v>3021</v>
      </c>
      <c r="V618" s="209">
        <v>0.08</v>
      </c>
      <c r="W618" s="141"/>
      <c r="X618" s="141"/>
      <c r="Y618" s="209"/>
      <c r="Z618" s="229">
        <v>8.2699999999999996E-2</v>
      </c>
      <c r="AA618" s="146">
        <v>46568</v>
      </c>
      <c r="AB618" s="141" t="s">
        <v>636</v>
      </c>
      <c r="AC618" s="141"/>
      <c r="AD618" s="235"/>
      <c r="AE618" s="208"/>
      <c r="AF618" s="146"/>
      <c r="AG618" s="141"/>
      <c r="AH618" s="141"/>
      <c r="AI618" s="151"/>
      <c r="AJ618" s="141" t="s">
        <v>55</v>
      </c>
      <c r="AK618" s="141" t="s">
        <v>791</v>
      </c>
      <c r="AL618" s="141"/>
      <c r="AM618" s="141" t="s">
        <v>305</v>
      </c>
      <c r="AN618" s="146">
        <v>45565</v>
      </c>
      <c r="AO618" s="146">
        <v>45565</v>
      </c>
      <c r="AP618" s="208"/>
      <c r="AQ618" s="148">
        <v>6000</v>
      </c>
      <c r="AR618" s="148">
        <v>99.96</v>
      </c>
      <c r="AS618" s="148">
        <v>1</v>
      </c>
      <c r="AT618" s="148">
        <v>5.9976000000000003</v>
      </c>
      <c r="AU618" s="148">
        <v>5.9976000000000003</v>
      </c>
      <c r="AV618" s="151"/>
      <c r="AW618" s="151"/>
      <c r="AX618" s="141"/>
      <c r="AY618" s="141" t="s">
        <v>4063</v>
      </c>
      <c r="AZ618" s="229">
        <v>2.3059038721396699E-5</v>
      </c>
      <c r="BA618" s="229">
        <v>1.176299744491E-6</v>
      </c>
    </row>
    <row r="619" spans="1:53" ht="13.5" thickBot="1">
      <c r="A619" s="153">
        <v>8694</v>
      </c>
      <c r="B619" s="153">
        <v>12532</v>
      </c>
      <c r="C619" s="254"/>
      <c r="D619" s="141"/>
      <c r="E619" s="141" t="s">
        <v>4376</v>
      </c>
      <c r="F619" s="141">
        <v>11019926</v>
      </c>
      <c r="G619" s="141" t="s">
        <v>245</v>
      </c>
      <c r="H619" s="151" t="s">
        <v>865</v>
      </c>
      <c r="I619" s="141" t="s">
        <v>53</v>
      </c>
      <c r="J619" s="141"/>
      <c r="K619" s="141" t="s">
        <v>257</v>
      </c>
      <c r="L619" s="141" t="s">
        <v>62</v>
      </c>
      <c r="M619" s="141" t="s">
        <v>62</v>
      </c>
      <c r="N619" s="141"/>
      <c r="O619" s="207">
        <v>44875</v>
      </c>
      <c r="P619" s="141" t="s">
        <v>298</v>
      </c>
      <c r="Q619" s="141" t="s">
        <v>298</v>
      </c>
      <c r="R619" s="141" t="s">
        <v>298</v>
      </c>
      <c r="S619" s="141" t="s">
        <v>1206</v>
      </c>
      <c r="T619" s="232">
        <v>2.4900000000000002</v>
      </c>
      <c r="U619" s="151" t="s">
        <v>3021</v>
      </c>
      <c r="V619" s="209">
        <v>0.08</v>
      </c>
      <c r="W619" s="141"/>
      <c r="X619" s="141"/>
      <c r="Y619" s="209"/>
      <c r="Z619" s="229">
        <v>8.2699999999999996E-2</v>
      </c>
      <c r="AA619" s="146">
        <v>46568</v>
      </c>
      <c r="AB619" s="141" t="s">
        <v>636</v>
      </c>
      <c r="AC619" s="141"/>
      <c r="AD619" s="235"/>
      <c r="AE619" s="208"/>
      <c r="AF619" s="146"/>
      <c r="AG619" s="141"/>
      <c r="AH619" s="141"/>
      <c r="AI619" s="151"/>
      <c r="AJ619" s="141" t="s">
        <v>55</v>
      </c>
      <c r="AK619" s="141" t="s">
        <v>791</v>
      </c>
      <c r="AL619" s="141"/>
      <c r="AM619" s="141" t="s">
        <v>305</v>
      </c>
      <c r="AN619" s="146">
        <v>45565</v>
      </c>
      <c r="AO619" s="146">
        <v>45565</v>
      </c>
      <c r="AP619" s="208"/>
      <c r="AQ619" s="148">
        <v>19200</v>
      </c>
      <c r="AR619" s="148">
        <v>99.96</v>
      </c>
      <c r="AS619" s="148">
        <v>1</v>
      </c>
      <c r="AT619" s="148">
        <v>19.192319999999999</v>
      </c>
      <c r="AU619" s="148">
        <v>19.192319999999999</v>
      </c>
      <c r="AV619" s="151"/>
      <c r="AW619" s="151"/>
      <c r="AX619" s="141"/>
      <c r="AY619" s="141" t="s">
        <v>4063</v>
      </c>
      <c r="AZ619" s="229">
        <v>7.3788923908469403E-5</v>
      </c>
      <c r="BA619" s="229">
        <v>3.7641591823712099E-6</v>
      </c>
    </row>
    <row r="620" spans="1:53" ht="13.5" thickBot="1">
      <c r="A620" s="153">
        <v>8694</v>
      </c>
      <c r="B620" s="153">
        <v>12532</v>
      </c>
      <c r="C620" s="254"/>
      <c r="D620" s="141"/>
      <c r="E620" s="141" t="s">
        <v>4377</v>
      </c>
      <c r="F620" s="141">
        <v>11019927</v>
      </c>
      <c r="G620" s="141" t="s">
        <v>245</v>
      </c>
      <c r="H620" s="151" t="s">
        <v>871</v>
      </c>
      <c r="I620" s="141" t="s">
        <v>53</v>
      </c>
      <c r="J620" s="141"/>
      <c r="K620" s="141" t="s">
        <v>140</v>
      </c>
      <c r="L620" s="141" t="s">
        <v>62</v>
      </c>
      <c r="M620" s="141" t="s">
        <v>62</v>
      </c>
      <c r="N620" s="141"/>
      <c r="O620" s="207">
        <v>44882</v>
      </c>
      <c r="P620" s="141" t="s">
        <v>1959</v>
      </c>
      <c r="Q620" s="141" t="s">
        <v>70</v>
      </c>
      <c r="R620" s="141" t="s">
        <v>795</v>
      </c>
      <c r="S620" s="141" t="s">
        <v>1206</v>
      </c>
      <c r="T620" s="232">
        <v>4.0999999999999996</v>
      </c>
      <c r="U620" s="151" t="s">
        <v>441</v>
      </c>
      <c r="V620" s="209">
        <v>4.3999999999999997E-2</v>
      </c>
      <c r="W620" s="141"/>
      <c r="X620" s="141"/>
      <c r="Y620" s="209"/>
      <c r="Z620" s="229">
        <v>4.9000000000000002E-2</v>
      </c>
      <c r="AA620" s="146">
        <v>47074</v>
      </c>
      <c r="AB620" s="141" t="s">
        <v>635</v>
      </c>
      <c r="AC620" s="141"/>
      <c r="AD620" s="235"/>
      <c r="AE620" s="208"/>
      <c r="AF620" s="146"/>
      <c r="AG620" s="141"/>
      <c r="AH620" s="141"/>
      <c r="AI620" s="151"/>
      <c r="AJ620" s="141" t="s">
        <v>55</v>
      </c>
      <c r="AK620" s="141" t="s">
        <v>791</v>
      </c>
      <c r="AL620" s="141"/>
      <c r="AM620" s="141" t="s">
        <v>305</v>
      </c>
      <c r="AN620" s="146">
        <v>45565</v>
      </c>
      <c r="AO620" s="146">
        <v>45565</v>
      </c>
      <c r="AP620" s="208"/>
      <c r="AQ620" s="148">
        <v>5750000</v>
      </c>
      <c r="AR620" s="148">
        <v>108.67</v>
      </c>
      <c r="AS620" s="148">
        <v>1</v>
      </c>
      <c r="AT620" s="148">
        <v>6248.5249999999996</v>
      </c>
      <c r="AU620" s="148">
        <v>6248.5249999999996</v>
      </c>
      <c r="AV620" s="151"/>
      <c r="AW620" s="151"/>
      <c r="AX620" s="141"/>
      <c r="AY620" s="141" t="s">
        <v>4063</v>
      </c>
      <c r="AZ620" s="229">
        <v>2.4023772830000002E-2</v>
      </c>
      <c r="BA620" s="229">
        <v>1.2255132649999999E-3</v>
      </c>
    </row>
    <row r="621" spans="1:53" ht="13.5" thickBot="1">
      <c r="A621" s="153">
        <v>8694</v>
      </c>
      <c r="B621" s="153">
        <v>12532</v>
      </c>
      <c r="C621" s="254"/>
      <c r="D621" s="141"/>
      <c r="E621" s="141" t="s">
        <v>4378</v>
      </c>
      <c r="F621" s="141">
        <v>11019928</v>
      </c>
      <c r="G621" s="141" t="s">
        <v>245</v>
      </c>
      <c r="H621" s="151" t="s">
        <v>865</v>
      </c>
      <c r="I621" s="141" t="s">
        <v>53</v>
      </c>
      <c r="J621" s="141"/>
      <c r="K621" s="141" t="s">
        <v>257</v>
      </c>
      <c r="L621" s="141" t="s">
        <v>62</v>
      </c>
      <c r="M621" s="141" t="s">
        <v>62</v>
      </c>
      <c r="N621" s="141"/>
      <c r="O621" s="207">
        <v>44892</v>
      </c>
      <c r="P621" s="141" t="s">
        <v>298</v>
      </c>
      <c r="Q621" s="141" t="s">
        <v>298</v>
      </c>
      <c r="R621" s="141" t="s">
        <v>298</v>
      </c>
      <c r="S621" s="141" t="s">
        <v>1206</v>
      </c>
      <c r="T621" s="232">
        <v>2.4900000000000002</v>
      </c>
      <c r="U621" s="151" t="s">
        <v>3021</v>
      </c>
      <c r="V621" s="209">
        <v>0.08</v>
      </c>
      <c r="W621" s="141"/>
      <c r="X621" s="141"/>
      <c r="Y621" s="209"/>
      <c r="Z621" s="229">
        <v>8.2599999999999993E-2</v>
      </c>
      <c r="AA621" s="146">
        <v>46568</v>
      </c>
      <c r="AB621" s="141" t="s">
        <v>636</v>
      </c>
      <c r="AC621" s="141"/>
      <c r="AD621" s="235"/>
      <c r="AE621" s="208"/>
      <c r="AF621" s="146"/>
      <c r="AG621" s="141"/>
      <c r="AH621" s="141"/>
      <c r="AI621" s="151"/>
      <c r="AJ621" s="141" t="s">
        <v>55</v>
      </c>
      <c r="AK621" s="141" t="s">
        <v>791</v>
      </c>
      <c r="AL621" s="141"/>
      <c r="AM621" s="141" t="s">
        <v>305</v>
      </c>
      <c r="AN621" s="146">
        <v>45565</v>
      </c>
      <c r="AO621" s="146">
        <v>45565</v>
      </c>
      <c r="AP621" s="208"/>
      <c r="AQ621" s="148">
        <v>19200</v>
      </c>
      <c r="AR621" s="148">
        <v>99.97</v>
      </c>
      <c r="AS621" s="148">
        <v>1</v>
      </c>
      <c r="AT621" s="148">
        <v>19.194240000000001</v>
      </c>
      <c r="AU621" s="148">
        <v>19.194240000000001</v>
      </c>
      <c r="AV621" s="151"/>
      <c r="AW621" s="151"/>
      <c r="AX621" s="141"/>
      <c r="AY621" s="141" t="s">
        <v>4063</v>
      </c>
      <c r="AZ621" s="229">
        <v>7.3796305753598299E-5</v>
      </c>
      <c r="BA621" s="229">
        <v>3.76453574891606E-6</v>
      </c>
    </row>
    <row r="622" spans="1:53" ht="13.5" thickBot="1">
      <c r="A622" s="153">
        <v>8694</v>
      </c>
      <c r="B622" s="153">
        <v>12532</v>
      </c>
      <c r="C622" s="254"/>
      <c r="D622" s="141"/>
      <c r="E622" s="141" t="s">
        <v>4379</v>
      </c>
      <c r="F622" s="141">
        <v>11019929</v>
      </c>
      <c r="G622" s="141" t="s">
        <v>245</v>
      </c>
      <c r="H622" s="151" t="s">
        <v>865</v>
      </c>
      <c r="I622" s="141" t="s">
        <v>53</v>
      </c>
      <c r="J622" s="141"/>
      <c r="K622" s="141" t="s">
        <v>257</v>
      </c>
      <c r="L622" s="141" t="s">
        <v>62</v>
      </c>
      <c r="M622" s="141" t="s">
        <v>62</v>
      </c>
      <c r="N622" s="141"/>
      <c r="O622" s="207">
        <v>44892</v>
      </c>
      <c r="P622" s="141" t="s">
        <v>298</v>
      </c>
      <c r="Q622" s="141" t="s">
        <v>298</v>
      </c>
      <c r="R622" s="141" t="s">
        <v>298</v>
      </c>
      <c r="S622" s="141" t="s">
        <v>1206</v>
      </c>
      <c r="T622" s="232">
        <v>2.4900000000000002</v>
      </c>
      <c r="U622" s="151" t="s">
        <v>3021</v>
      </c>
      <c r="V622" s="209">
        <v>0.08</v>
      </c>
      <c r="W622" s="141"/>
      <c r="X622" s="141"/>
      <c r="Y622" s="209"/>
      <c r="Z622" s="229">
        <v>8.2599999999999993E-2</v>
      </c>
      <c r="AA622" s="146">
        <v>46568</v>
      </c>
      <c r="AB622" s="141" t="s">
        <v>636</v>
      </c>
      <c r="AC622" s="141"/>
      <c r="AD622" s="235"/>
      <c r="AE622" s="208"/>
      <c r="AF622" s="146"/>
      <c r="AG622" s="141"/>
      <c r="AH622" s="141"/>
      <c r="AI622" s="151"/>
      <c r="AJ622" s="141" t="s">
        <v>55</v>
      </c>
      <c r="AK622" s="141" t="s">
        <v>791</v>
      </c>
      <c r="AL622" s="141"/>
      <c r="AM622" s="141" t="s">
        <v>305</v>
      </c>
      <c r="AN622" s="146">
        <v>45565</v>
      </c>
      <c r="AO622" s="146">
        <v>45565</v>
      </c>
      <c r="AP622" s="208"/>
      <c r="AQ622" s="148">
        <v>43680</v>
      </c>
      <c r="AR622" s="148">
        <v>99.97</v>
      </c>
      <c r="AS622" s="148">
        <v>1</v>
      </c>
      <c r="AT622" s="148">
        <v>43.666899999999998</v>
      </c>
      <c r="AU622" s="148">
        <v>43.666899999999998</v>
      </c>
      <c r="AV622" s="151"/>
      <c r="AW622" s="151"/>
      <c r="AX622" s="141"/>
      <c r="AY622" s="141" t="s">
        <v>4063</v>
      </c>
      <c r="AZ622" s="229">
        <v>1.6788660999999999E-4</v>
      </c>
      <c r="BA622" s="229">
        <v>8.5643196132976806E-6</v>
      </c>
    </row>
    <row r="623" spans="1:53" ht="13.5" thickBot="1">
      <c r="A623" s="153">
        <v>8694</v>
      </c>
      <c r="B623" s="153">
        <v>12532</v>
      </c>
      <c r="C623" s="254"/>
      <c r="D623" s="141"/>
      <c r="E623" s="141" t="s">
        <v>4275</v>
      </c>
      <c r="F623" s="141">
        <v>11019931</v>
      </c>
      <c r="G623" s="141" t="s">
        <v>245</v>
      </c>
      <c r="H623" s="151" t="s">
        <v>855</v>
      </c>
      <c r="I623" s="141" t="s">
        <v>53</v>
      </c>
      <c r="J623" s="141"/>
      <c r="K623" s="141" t="s">
        <v>140</v>
      </c>
      <c r="L623" s="141" t="s">
        <v>62</v>
      </c>
      <c r="M623" s="141" t="s">
        <v>62</v>
      </c>
      <c r="N623" s="141"/>
      <c r="O623" s="207">
        <v>44896</v>
      </c>
      <c r="P623" s="141" t="s">
        <v>298</v>
      </c>
      <c r="Q623" s="141" t="s">
        <v>298</v>
      </c>
      <c r="R623" s="141" t="s">
        <v>298</v>
      </c>
      <c r="S623" s="141" t="s">
        <v>1206</v>
      </c>
      <c r="T623" s="232">
        <v>3.17</v>
      </c>
      <c r="U623" s="151" t="s">
        <v>3021</v>
      </c>
      <c r="V623" s="209">
        <v>3.7999999999999999E-2</v>
      </c>
      <c r="W623" s="141"/>
      <c r="X623" s="141"/>
      <c r="Y623" s="209"/>
      <c r="Z623" s="229">
        <v>6.9400000000000003E-2</v>
      </c>
      <c r="AA623" s="146">
        <v>47269</v>
      </c>
      <c r="AB623" s="141" t="s">
        <v>636</v>
      </c>
      <c r="AC623" s="141"/>
      <c r="AD623" s="235"/>
      <c r="AE623" s="208"/>
      <c r="AF623" s="146">
        <v>45421</v>
      </c>
      <c r="AG623" s="141"/>
      <c r="AH623" s="141"/>
      <c r="AI623" s="151"/>
      <c r="AJ623" s="141" t="s">
        <v>62</v>
      </c>
      <c r="AK623" s="141" t="s">
        <v>791</v>
      </c>
      <c r="AL623" s="141"/>
      <c r="AM623" s="141" t="s">
        <v>305</v>
      </c>
      <c r="AN623" s="146">
        <v>45565</v>
      </c>
      <c r="AO623" s="146">
        <v>45565</v>
      </c>
      <c r="AP623" s="208"/>
      <c r="AQ623" s="148">
        <v>1712328.77</v>
      </c>
      <c r="AR623" s="148">
        <v>116.04</v>
      </c>
      <c r="AS623" s="148">
        <v>1</v>
      </c>
      <c r="AT623" s="148">
        <v>1986.9863</v>
      </c>
      <c r="AU623" s="148">
        <v>1986.9863</v>
      </c>
      <c r="AV623" s="151"/>
      <c r="AW623" s="151"/>
      <c r="AX623" s="141"/>
      <c r="AY623" s="141" t="s">
        <v>4063</v>
      </c>
      <c r="AZ623" s="229">
        <v>7.6393880929999996E-3</v>
      </c>
      <c r="BA623" s="229">
        <v>3.89704461E-4</v>
      </c>
    </row>
    <row r="624" spans="1:53" ht="13.5" thickBot="1">
      <c r="A624" s="153">
        <v>8694</v>
      </c>
      <c r="B624" s="153">
        <v>12532</v>
      </c>
      <c r="C624" s="254"/>
      <c r="D624" s="141"/>
      <c r="E624" s="141" t="s">
        <v>4380</v>
      </c>
      <c r="F624" s="141">
        <v>11019933</v>
      </c>
      <c r="G624" s="141" t="s">
        <v>245</v>
      </c>
      <c r="H624" s="151" t="s">
        <v>865</v>
      </c>
      <c r="I624" s="141" t="s">
        <v>53</v>
      </c>
      <c r="J624" s="141"/>
      <c r="K624" s="141" t="s">
        <v>257</v>
      </c>
      <c r="L624" s="141" t="s">
        <v>62</v>
      </c>
      <c r="M624" s="141" t="s">
        <v>62</v>
      </c>
      <c r="N624" s="141"/>
      <c r="O624" s="207">
        <v>44906</v>
      </c>
      <c r="P624" s="141" t="s">
        <v>298</v>
      </c>
      <c r="Q624" s="141" t="s">
        <v>298</v>
      </c>
      <c r="R624" s="141" t="s">
        <v>298</v>
      </c>
      <c r="S624" s="141" t="s">
        <v>1206</v>
      </c>
      <c r="T624" s="232">
        <v>0</v>
      </c>
      <c r="U624" s="151" t="s">
        <v>3021</v>
      </c>
      <c r="V624" s="209">
        <v>0.08</v>
      </c>
      <c r="W624" s="141"/>
      <c r="X624" s="141"/>
      <c r="Y624" s="209"/>
      <c r="Z624" s="229">
        <v>7.6799999999999993E-2</v>
      </c>
      <c r="AA624" s="146">
        <v>46568</v>
      </c>
      <c r="AB624" s="141" t="s">
        <v>636</v>
      </c>
      <c r="AC624" s="141"/>
      <c r="AD624" s="235"/>
      <c r="AE624" s="208"/>
      <c r="AF624" s="146"/>
      <c r="AG624" s="141"/>
      <c r="AH624" s="141"/>
      <c r="AI624" s="151"/>
      <c r="AJ624" s="141" t="s">
        <v>55</v>
      </c>
      <c r="AK624" s="141" t="s">
        <v>791</v>
      </c>
      <c r="AL624" s="141"/>
      <c r="AM624" s="141" t="s">
        <v>305</v>
      </c>
      <c r="AN624" s="146">
        <v>45565</v>
      </c>
      <c r="AO624" s="146">
        <v>45565</v>
      </c>
      <c r="AP624" s="208"/>
      <c r="AQ624" s="148">
        <v>102000</v>
      </c>
      <c r="AR624" s="148">
        <v>101.32</v>
      </c>
      <c r="AS624" s="148">
        <v>1</v>
      </c>
      <c r="AT624" s="148">
        <v>103.3464</v>
      </c>
      <c r="AU624" s="148">
        <v>103.3464</v>
      </c>
      <c r="AV624" s="151"/>
      <c r="AW624" s="151"/>
      <c r="AX624" s="141"/>
      <c r="AY624" s="141" t="s">
        <v>4063</v>
      </c>
      <c r="AZ624" s="229">
        <v>3.9733704099999999E-4</v>
      </c>
      <c r="BA624" s="229">
        <v>2.0269164985004799E-5</v>
      </c>
    </row>
    <row r="625" spans="1:53" ht="13.5" thickBot="1">
      <c r="A625" s="153">
        <v>8694</v>
      </c>
      <c r="B625" s="153">
        <v>12532</v>
      </c>
      <c r="C625" s="254"/>
      <c r="D625" s="141"/>
      <c r="E625" s="141" t="s">
        <v>4276</v>
      </c>
      <c r="F625" s="141">
        <v>11019936</v>
      </c>
      <c r="G625" s="141" t="s">
        <v>245</v>
      </c>
      <c r="H625" s="151" t="s">
        <v>865</v>
      </c>
      <c r="I625" s="141" t="s">
        <v>53</v>
      </c>
      <c r="J625" s="141"/>
      <c r="K625" s="141" t="s">
        <v>140</v>
      </c>
      <c r="L625" s="141" t="s">
        <v>62</v>
      </c>
      <c r="M625" s="141" t="s">
        <v>62</v>
      </c>
      <c r="N625" s="141"/>
      <c r="O625" s="207">
        <v>44917</v>
      </c>
      <c r="P625" s="141" t="s">
        <v>298</v>
      </c>
      <c r="Q625" s="141" t="s">
        <v>298</v>
      </c>
      <c r="R625" s="141" t="s">
        <v>298</v>
      </c>
      <c r="S625" s="141" t="s">
        <v>1206</v>
      </c>
      <c r="T625" s="232">
        <v>0</v>
      </c>
      <c r="U625" s="151" t="s">
        <v>3021</v>
      </c>
      <c r="V625" s="209">
        <v>0.06</v>
      </c>
      <c r="W625" s="141"/>
      <c r="X625" s="141"/>
      <c r="Y625" s="209"/>
      <c r="Z625" s="229">
        <v>6.2800000000000009E-2</v>
      </c>
      <c r="AA625" s="146">
        <v>47559</v>
      </c>
      <c r="AB625" s="141" t="s">
        <v>635</v>
      </c>
      <c r="AC625" s="141"/>
      <c r="AD625" s="235"/>
      <c r="AE625" s="208"/>
      <c r="AF625" s="146"/>
      <c r="AG625" s="141"/>
      <c r="AH625" s="141"/>
      <c r="AI625" s="151"/>
      <c r="AJ625" s="141" t="s">
        <v>55</v>
      </c>
      <c r="AK625" s="141" t="s">
        <v>791</v>
      </c>
      <c r="AL625" s="141"/>
      <c r="AM625" s="141" t="s">
        <v>305</v>
      </c>
      <c r="AN625" s="146">
        <v>45565</v>
      </c>
      <c r="AO625" s="146">
        <v>45565</v>
      </c>
      <c r="AP625" s="208"/>
      <c r="AQ625" s="148">
        <v>162390</v>
      </c>
      <c r="AR625" s="148">
        <v>103.21</v>
      </c>
      <c r="AS625" s="148">
        <v>1</v>
      </c>
      <c r="AT625" s="148">
        <v>167.60272000000001</v>
      </c>
      <c r="AU625" s="148">
        <v>167.60272000000001</v>
      </c>
      <c r="AV625" s="151"/>
      <c r="AW625" s="151"/>
      <c r="AX625" s="141"/>
      <c r="AY625" s="141" t="s">
        <v>4063</v>
      </c>
      <c r="AZ625" s="229">
        <v>6.4438402100000004E-4</v>
      </c>
      <c r="BA625" s="229">
        <v>3.2871654780578401E-5</v>
      </c>
    </row>
    <row r="626" spans="1:53" ht="13.5" thickBot="1">
      <c r="A626" s="153">
        <v>8694</v>
      </c>
      <c r="B626" s="153">
        <v>12532</v>
      </c>
      <c r="C626" s="254"/>
      <c r="D626" s="141"/>
      <c r="E626" s="141" t="s">
        <v>4381</v>
      </c>
      <c r="F626" s="141">
        <v>11019937</v>
      </c>
      <c r="G626" s="141" t="s">
        <v>245</v>
      </c>
      <c r="H626" s="151" t="s">
        <v>865</v>
      </c>
      <c r="I626" s="141" t="s">
        <v>53</v>
      </c>
      <c r="J626" s="141"/>
      <c r="K626" s="141" t="s">
        <v>257</v>
      </c>
      <c r="L626" s="141" t="s">
        <v>62</v>
      </c>
      <c r="M626" s="141" t="s">
        <v>62</v>
      </c>
      <c r="N626" s="141"/>
      <c r="O626" s="207">
        <v>44920</v>
      </c>
      <c r="P626" s="141" t="s">
        <v>298</v>
      </c>
      <c r="Q626" s="141" t="s">
        <v>298</v>
      </c>
      <c r="R626" s="141" t="s">
        <v>298</v>
      </c>
      <c r="S626" s="141" t="s">
        <v>1206</v>
      </c>
      <c r="T626" s="232">
        <v>2.5</v>
      </c>
      <c r="U626" s="151" t="s">
        <v>3021</v>
      </c>
      <c r="V626" s="209">
        <v>0.08</v>
      </c>
      <c r="W626" s="141"/>
      <c r="X626" s="141"/>
      <c r="Y626" s="209"/>
      <c r="Z626" s="229">
        <v>7.7699999999999991E-2</v>
      </c>
      <c r="AA626" s="146">
        <v>46568</v>
      </c>
      <c r="AB626" s="141" t="s">
        <v>636</v>
      </c>
      <c r="AC626" s="141"/>
      <c r="AD626" s="235"/>
      <c r="AE626" s="208"/>
      <c r="AF626" s="146"/>
      <c r="AG626" s="141"/>
      <c r="AH626" s="141"/>
      <c r="AI626" s="151"/>
      <c r="AJ626" s="141" t="s">
        <v>55</v>
      </c>
      <c r="AK626" s="141" t="s">
        <v>791</v>
      </c>
      <c r="AL626" s="141"/>
      <c r="AM626" s="141" t="s">
        <v>305</v>
      </c>
      <c r="AN626" s="146">
        <v>45565</v>
      </c>
      <c r="AO626" s="146">
        <v>45565</v>
      </c>
      <c r="AP626" s="208"/>
      <c r="AQ626" s="148">
        <v>129240</v>
      </c>
      <c r="AR626" s="148">
        <v>101.11</v>
      </c>
      <c r="AS626" s="148">
        <v>1</v>
      </c>
      <c r="AT626" s="148">
        <v>130.67456000000001</v>
      </c>
      <c r="AU626" s="148">
        <v>130.67456000000001</v>
      </c>
      <c r="AV626" s="151"/>
      <c r="AW626" s="151"/>
      <c r="AX626" s="141"/>
      <c r="AY626" s="141" t="s">
        <v>4063</v>
      </c>
      <c r="AZ626" s="229">
        <v>5.0240591799999995E-4</v>
      </c>
      <c r="BA626" s="229">
        <v>2.5628993520654001E-5</v>
      </c>
    </row>
    <row r="627" spans="1:53" ht="13.5" thickBot="1">
      <c r="A627" s="153">
        <v>8694</v>
      </c>
      <c r="B627" s="153">
        <v>12532</v>
      </c>
      <c r="C627" s="254"/>
      <c r="D627" s="141"/>
      <c r="E627" s="141" t="s">
        <v>4277</v>
      </c>
      <c r="F627" s="141">
        <v>11019979</v>
      </c>
      <c r="G627" s="141" t="s">
        <v>245</v>
      </c>
      <c r="H627" s="151" t="s">
        <v>865</v>
      </c>
      <c r="I627" s="141" t="s">
        <v>53</v>
      </c>
      <c r="J627" s="141"/>
      <c r="K627" s="141" t="s">
        <v>140</v>
      </c>
      <c r="L627" s="141" t="s">
        <v>62</v>
      </c>
      <c r="M627" s="141" t="s">
        <v>62</v>
      </c>
      <c r="N627" s="141"/>
      <c r="O627" s="207">
        <v>44861</v>
      </c>
      <c r="P627" s="141" t="s">
        <v>298</v>
      </c>
      <c r="Q627" s="141" t="s">
        <v>298</v>
      </c>
      <c r="R627" s="141" t="s">
        <v>298</v>
      </c>
      <c r="S627" s="141" t="s">
        <v>1206</v>
      </c>
      <c r="T627" s="232">
        <v>4.5999999999999996</v>
      </c>
      <c r="U627" s="151" t="s">
        <v>3021</v>
      </c>
      <c r="V627" s="209">
        <v>0.06</v>
      </c>
      <c r="W627" s="141"/>
      <c r="X627" s="141"/>
      <c r="Y627" s="209"/>
      <c r="Z627" s="229">
        <v>6.6500000000000004E-2</v>
      </c>
      <c r="AA627" s="146">
        <v>47559</v>
      </c>
      <c r="AB627" s="141" t="s">
        <v>635</v>
      </c>
      <c r="AC627" s="141"/>
      <c r="AD627" s="235"/>
      <c r="AE627" s="208"/>
      <c r="AF627" s="146"/>
      <c r="AG627" s="141"/>
      <c r="AH627" s="141"/>
      <c r="AI627" s="151"/>
      <c r="AJ627" s="141" t="s">
        <v>55</v>
      </c>
      <c r="AK627" s="141" t="s">
        <v>791</v>
      </c>
      <c r="AL627" s="141"/>
      <c r="AM627" s="141" t="s">
        <v>305</v>
      </c>
      <c r="AN627" s="146">
        <v>45565</v>
      </c>
      <c r="AO627" s="146">
        <v>45565</v>
      </c>
      <c r="AP627" s="208"/>
      <c r="AQ627" s="148">
        <v>126000</v>
      </c>
      <c r="AR627" s="148">
        <v>101.57</v>
      </c>
      <c r="AS627" s="148">
        <v>1</v>
      </c>
      <c r="AT627" s="148">
        <v>127.9782</v>
      </c>
      <c r="AU627" s="148">
        <v>127.9782</v>
      </c>
      <c r="AV627" s="151"/>
      <c r="AW627" s="151"/>
      <c r="AX627" s="141"/>
      <c r="AY627" s="141" t="s">
        <v>4063</v>
      </c>
      <c r="AZ627" s="229">
        <v>4.9203919299999998E-4</v>
      </c>
      <c r="BA627" s="229">
        <v>2.5100160724359501E-5</v>
      </c>
    </row>
    <row r="628" spans="1:53" ht="13.5" thickBot="1">
      <c r="A628" s="153">
        <v>8694</v>
      </c>
      <c r="B628" s="153">
        <v>12532</v>
      </c>
      <c r="C628" s="254"/>
      <c r="D628" s="141"/>
      <c r="E628" s="141" t="s">
        <v>4278</v>
      </c>
      <c r="F628" s="141">
        <v>11020101</v>
      </c>
      <c r="G628" s="141" t="s">
        <v>245</v>
      </c>
      <c r="H628" s="151" t="s">
        <v>865</v>
      </c>
      <c r="I628" s="141" t="s">
        <v>53</v>
      </c>
      <c r="J628" s="141"/>
      <c r="K628" s="141" t="s">
        <v>140</v>
      </c>
      <c r="L628" s="141" t="s">
        <v>62</v>
      </c>
      <c r="M628" s="141" t="s">
        <v>62</v>
      </c>
      <c r="N628" s="141"/>
      <c r="O628" s="207">
        <v>44931</v>
      </c>
      <c r="P628" s="141" t="s">
        <v>298</v>
      </c>
      <c r="Q628" s="141" t="s">
        <v>298</v>
      </c>
      <c r="R628" s="141" t="s">
        <v>298</v>
      </c>
      <c r="S628" s="141" t="s">
        <v>1206</v>
      </c>
      <c r="T628" s="232">
        <v>4.6100000000000003</v>
      </c>
      <c r="U628" s="151" t="s">
        <v>3021</v>
      </c>
      <c r="V628" s="209">
        <v>0.06</v>
      </c>
      <c r="W628" s="141"/>
      <c r="X628" s="141"/>
      <c r="Y628" s="209"/>
      <c r="Z628" s="229">
        <v>6.3E-2</v>
      </c>
      <c r="AA628" s="146">
        <v>47559</v>
      </c>
      <c r="AB628" s="141" t="s">
        <v>635</v>
      </c>
      <c r="AC628" s="141"/>
      <c r="AD628" s="235"/>
      <c r="AE628" s="208"/>
      <c r="AF628" s="146"/>
      <c r="AG628" s="141"/>
      <c r="AH628" s="141"/>
      <c r="AI628" s="151"/>
      <c r="AJ628" s="141" t="s">
        <v>55</v>
      </c>
      <c r="AK628" s="141" t="s">
        <v>791</v>
      </c>
      <c r="AL628" s="141"/>
      <c r="AM628" s="141" t="s">
        <v>305</v>
      </c>
      <c r="AN628" s="146">
        <v>45565</v>
      </c>
      <c r="AO628" s="146">
        <v>45565</v>
      </c>
      <c r="AP628" s="208"/>
      <c r="AQ628" s="148">
        <v>24900</v>
      </c>
      <c r="AR628" s="148">
        <v>103.11</v>
      </c>
      <c r="AS628" s="148">
        <v>1</v>
      </c>
      <c r="AT628" s="148">
        <v>25.674389999999999</v>
      </c>
      <c r="AU628" s="148">
        <v>25.674389999999999</v>
      </c>
      <c r="AV628" s="151"/>
      <c r="AW628" s="151"/>
      <c r="AX628" s="141"/>
      <c r="AY628" s="141" t="s">
        <v>4063</v>
      </c>
      <c r="AZ628" s="229">
        <v>9.8710609770281396E-5</v>
      </c>
      <c r="BA628" s="229">
        <v>5.0354772570632203E-6</v>
      </c>
    </row>
    <row r="629" spans="1:53" ht="13.5" thickBot="1">
      <c r="A629" s="153">
        <v>8694</v>
      </c>
      <c r="B629" s="153">
        <v>12532</v>
      </c>
      <c r="C629" s="254"/>
      <c r="D629" s="141"/>
      <c r="E629" s="141" t="s">
        <v>4382</v>
      </c>
      <c r="F629" s="141">
        <v>11020102</v>
      </c>
      <c r="G629" s="141" t="s">
        <v>245</v>
      </c>
      <c r="H629" s="151" t="s">
        <v>865</v>
      </c>
      <c r="I629" s="141" t="s">
        <v>53</v>
      </c>
      <c r="J629" s="141"/>
      <c r="K629" s="141" t="s">
        <v>257</v>
      </c>
      <c r="L629" s="141" t="s">
        <v>62</v>
      </c>
      <c r="M629" s="141" t="s">
        <v>62</v>
      </c>
      <c r="N629" s="141"/>
      <c r="O629" s="207">
        <v>44936</v>
      </c>
      <c r="P629" s="141" t="s">
        <v>298</v>
      </c>
      <c r="Q629" s="141" t="s">
        <v>298</v>
      </c>
      <c r="R629" s="141" t="s">
        <v>298</v>
      </c>
      <c r="S629" s="141" t="s">
        <v>1206</v>
      </c>
      <c r="T629" s="232">
        <v>2.4900000000000002</v>
      </c>
      <c r="U629" s="151" t="s">
        <v>3021</v>
      </c>
      <c r="V629" s="209">
        <v>0.08</v>
      </c>
      <c r="W629" s="141"/>
      <c r="X629" s="141"/>
      <c r="Y629" s="209"/>
      <c r="Z629" s="229">
        <v>0.08</v>
      </c>
      <c r="AA629" s="146">
        <v>46568</v>
      </c>
      <c r="AB629" s="141" t="s">
        <v>636</v>
      </c>
      <c r="AC629" s="141"/>
      <c r="AD629" s="235"/>
      <c r="AE629" s="208"/>
      <c r="AF629" s="146"/>
      <c r="AG629" s="141"/>
      <c r="AH629" s="141"/>
      <c r="AI629" s="151"/>
      <c r="AJ629" s="141" t="s">
        <v>55</v>
      </c>
      <c r="AK629" s="141" t="s">
        <v>791</v>
      </c>
      <c r="AL629" s="141"/>
      <c r="AM629" s="141" t="s">
        <v>305</v>
      </c>
      <c r="AN629" s="146">
        <v>45565</v>
      </c>
      <c r="AO629" s="146">
        <v>45565</v>
      </c>
      <c r="AP629" s="208"/>
      <c r="AQ629" s="148">
        <v>24000</v>
      </c>
      <c r="AR629" s="148">
        <v>100.58</v>
      </c>
      <c r="AS629" s="148">
        <v>1</v>
      </c>
      <c r="AT629" s="148">
        <v>24.139199999999999</v>
      </c>
      <c r="AU629" s="148">
        <v>24.139199999999999</v>
      </c>
      <c r="AV629" s="151"/>
      <c r="AW629" s="151"/>
      <c r="AX629" s="141"/>
      <c r="AY629" s="141" t="s">
        <v>4063</v>
      </c>
      <c r="AZ629" s="229">
        <v>9.2808247883076393E-5</v>
      </c>
      <c r="BA629" s="229">
        <v>4.7343828851902796E-6</v>
      </c>
    </row>
    <row r="630" spans="1:53" ht="13.5" thickBot="1">
      <c r="A630" s="153">
        <v>8694</v>
      </c>
      <c r="B630" s="153">
        <v>12532</v>
      </c>
      <c r="C630" s="254"/>
      <c r="D630" s="141"/>
      <c r="E630" s="141" t="s">
        <v>4279</v>
      </c>
      <c r="F630" s="141">
        <v>11020103</v>
      </c>
      <c r="G630" s="141" t="s">
        <v>245</v>
      </c>
      <c r="H630" s="151" t="s">
        <v>865</v>
      </c>
      <c r="I630" s="141" t="s">
        <v>53</v>
      </c>
      <c r="J630" s="141"/>
      <c r="K630" s="141" t="s">
        <v>140</v>
      </c>
      <c r="L630" s="141" t="s">
        <v>62</v>
      </c>
      <c r="M630" s="141" t="s">
        <v>62</v>
      </c>
      <c r="N630" s="141"/>
      <c r="O630" s="207">
        <v>44942</v>
      </c>
      <c r="P630" s="141" t="s">
        <v>298</v>
      </c>
      <c r="Q630" s="141" t="s">
        <v>298</v>
      </c>
      <c r="R630" s="141" t="s">
        <v>298</v>
      </c>
      <c r="S630" s="141" t="s">
        <v>1206</v>
      </c>
      <c r="T630" s="232">
        <v>4.5999999999999996</v>
      </c>
      <c r="U630" s="151" t="s">
        <v>3021</v>
      </c>
      <c r="V630" s="209">
        <v>0.06</v>
      </c>
      <c r="W630" s="141"/>
      <c r="X630" s="141"/>
      <c r="Y630" s="209"/>
      <c r="Z630" s="229">
        <v>6.5099999999999991E-2</v>
      </c>
      <c r="AA630" s="146">
        <v>47559</v>
      </c>
      <c r="AB630" s="141" t="s">
        <v>635</v>
      </c>
      <c r="AC630" s="141"/>
      <c r="AD630" s="235"/>
      <c r="AE630" s="208"/>
      <c r="AF630" s="146"/>
      <c r="AG630" s="141"/>
      <c r="AH630" s="141"/>
      <c r="AI630" s="151"/>
      <c r="AJ630" s="141" t="s">
        <v>55</v>
      </c>
      <c r="AK630" s="141" t="s">
        <v>791</v>
      </c>
      <c r="AL630" s="141"/>
      <c r="AM630" s="141" t="s">
        <v>305</v>
      </c>
      <c r="AN630" s="146">
        <v>45565</v>
      </c>
      <c r="AO630" s="146">
        <v>45565</v>
      </c>
      <c r="AP630" s="208"/>
      <c r="AQ630" s="148">
        <v>39900</v>
      </c>
      <c r="AR630" s="148">
        <v>102.16</v>
      </c>
      <c r="AS630" s="148">
        <v>1</v>
      </c>
      <c r="AT630" s="148">
        <v>40.761839999999999</v>
      </c>
      <c r="AU630" s="148">
        <v>40.761839999999999</v>
      </c>
      <c r="AV630" s="151"/>
      <c r="AW630" s="151"/>
      <c r="AX630" s="141"/>
      <c r="AY630" s="141" t="s">
        <v>4063</v>
      </c>
      <c r="AZ630" s="229">
        <v>1.5671749399999999E-4</v>
      </c>
      <c r="BA630" s="229">
        <v>7.9945548180910906E-6</v>
      </c>
    </row>
    <row r="631" spans="1:53" ht="13.5" thickBot="1">
      <c r="A631" s="153">
        <v>8694</v>
      </c>
      <c r="B631" s="153">
        <v>12532</v>
      </c>
      <c r="C631" s="254"/>
      <c r="D631" s="141"/>
      <c r="E631" s="141" t="s">
        <v>4280</v>
      </c>
      <c r="F631" s="141">
        <v>11020105</v>
      </c>
      <c r="G631" s="141" t="s">
        <v>245</v>
      </c>
      <c r="H631" s="151" t="s">
        <v>871</v>
      </c>
      <c r="I631" s="141" t="s">
        <v>53</v>
      </c>
      <c r="J631" s="141"/>
      <c r="K631" s="141" t="s">
        <v>140</v>
      </c>
      <c r="L631" s="141" t="s">
        <v>62</v>
      </c>
      <c r="M631" s="141" t="s">
        <v>62</v>
      </c>
      <c r="N631" s="141"/>
      <c r="O631" s="207">
        <v>44943</v>
      </c>
      <c r="P631" s="141" t="s">
        <v>1959</v>
      </c>
      <c r="Q631" s="141" t="s">
        <v>70</v>
      </c>
      <c r="R631" s="141" t="s">
        <v>795</v>
      </c>
      <c r="S631" s="141" t="s">
        <v>1206</v>
      </c>
      <c r="T631" s="232">
        <v>4.0999999999999996</v>
      </c>
      <c r="U631" s="151" t="s">
        <v>441</v>
      </c>
      <c r="V631" s="209">
        <v>4.2500000000000003E-2</v>
      </c>
      <c r="W631" s="141"/>
      <c r="X631" s="141"/>
      <c r="Y631" s="209"/>
      <c r="Z631" s="229">
        <v>4.9000000000000002E-2</v>
      </c>
      <c r="AA631" s="146">
        <v>47135</v>
      </c>
      <c r="AB631" s="141" t="s">
        <v>635</v>
      </c>
      <c r="AC631" s="141"/>
      <c r="AD631" s="235"/>
      <c r="AE631" s="208"/>
      <c r="AF631" s="146"/>
      <c r="AG631" s="141"/>
      <c r="AH631" s="141"/>
      <c r="AI631" s="151"/>
      <c r="AJ631" s="141" t="s">
        <v>55</v>
      </c>
      <c r="AK631" s="141" t="s">
        <v>791</v>
      </c>
      <c r="AL631" s="141"/>
      <c r="AM631" s="141" t="s">
        <v>305</v>
      </c>
      <c r="AN631" s="146">
        <v>45565</v>
      </c>
      <c r="AO631" s="146">
        <v>45565</v>
      </c>
      <c r="AP631" s="208"/>
      <c r="AQ631" s="148">
        <v>5350000</v>
      </c>
      <c r="AR631" s="148">
        <v>108.5</v>
      </c>
      <c r="AS631" s="148">
        <v>1</v>
      </c>
      <c r="AT631" s="148">
        <v>5804.75</v>
      </c>
      <c r="AU631" s="148">
        <v>5804.75</v>
      </c>
      <c r="AV631" s="151"/>
      <c r="AW631" s="151"/>
      <c r="AX631" s="141"/>
      <c r="AY631" s="141" t="s">
        <v>4063</v>
      </c>
      <c r="AZ631" s="229">
        <v>2.2317586204000001E-2</v>
      </c>
      <c r="BA631" s="229">
        <v>1.13847638E-3</v>
      </c>
    </row>
    <row r="632" spans="1:53" ht="13.5" thickBot="1">
      <c r="A632" s="153">
        <v>8694</v>
      </c>
      <c r="B632" s="153">
        <v>12532</v>
      </c>
      <c r="C632" s="254"/>
      <c r="D632" s="141"/>
      <c r="E632" s="141" t="s">
        <v>4383</v>
      </c>
      <c r="F632" s="141">
        <v>11020106</v>
      </c>
      <c r="G632" s="141" t="s">
        <v>245</v>
      </c>
      <c r="H632" s="151" t="s">
        <v>865</v>
      </c>
      <c r="I632" s="141" t="s">
        <v>53</v>
      </c>
      <c r="J632" s="141"/>
      <c r="K632" s="141" t="s">
        <v>257</v>
      </c>
      <c r="L632" s="141" t="s">
        <v>62</v>
      </c>
      <c r="M632" s="141" t="s">
        <v>62</v>
      </c>
      <c r="N632" s="141"/>
      <c r="O632" s="207">
        <v>44951</v>
      </c>
      <c r="P632" s="141" t="s">
        <v>298</v>
      </c>
      <c r="Q632" s="141" t="s">
        <v>298</v>
      </c>
      <c r="R632" s="141" t="s">
        <v>298</v>
      </c>
      <c r="S632" s="141" t="s">
        <v>1206</v>
      </c>
      <c r="T632" s="232">
        <v>2.4900000000000002</v>
      </c>
      <c r="U632" s="151" t="s">
        <v>3023</v>
      </c>
      <c r="V632" s="209">
        <v>0.08</v>
      </c>
      <c r="W632" s="141"/>
      <c r="X632" s="141"/>
      <c r="Y632" s="209"/>
      <c r="Z632" s="229">
        <v>8.1300000000000011E-2</v>
      </c>
      <c r="AA632" s="146">
        <v>46568</v>
      </c>
      <c r="AB632" s="141" t="s">
        <v>636</v>
      </c>
      <c r="AC632" s="141"/>
      <c r="AD632" s="235"/>
      <c r="AE632" s="208"/>
      <c r="AF632" s="146"/>
      <c r="AG632" s="141"/>
      <c r="AH632" s="141"/>
      <c r="AI632" s="151"/>
      <c r="AJ632" s="141" t="s">
        <v>55</v>
      </c>
      <c r="AK632" s="141" t="s">
        <v>791</v>
      </c>
      <c r="AL632" s="141"/>
      <c r="AM632" s="141" t="s">
        <v>305</v>
      </c>
      <c r="AN632" s="146">
        <v>45565</v>
      </c>
      <c r="AO632" s="146">
        <v>45565</v>
      </c>
      <c r="AP632" s="208"/>
      <c r="AQ632" s="148">
        <v>584544</v>
      </c>
      <c r="AR632" s="148">
        <v>100.27</v>
      </c>
      <c r="AS632" s="148">
        <v>1</v>
      </c>
      <c r="AT632" s="148">
        <v>586.12226999999996</v>
      </c>
      <c r="AU632" s="148">
        <v>586.12226999999996</v>
      </c>
      <c r="AV632" s="151"/>
      <c r="AW632" s="151"/>
      <c r="AX632" s="141"/>
      <c r="AY632" s="141" t="s">
        <v>4063</v>
      </c>
      <c r="AZ632" s="229">
        <v>2.2534707410000001E-3</v>
      </c>
      <c r="BA632" s="229">
        <v>1.14955228E-4</v>
      </c>
    </row>
    <row r="633" spans="1:53" ht="13.5" thickBot="1">
      <c r="A633" s="153">
        <v>8694</v>
      </c>
      <c r="B633" s="153">
        <v>12532</v>
      </c>
      <c r="C633" s="254"/>
      <c r="D633" s="141"/>
      <c r="E633" s="141" t="s">
        <v>4281</v>
      </c>
      <c r="F633" s="141">
        <v>11020107</v>
      </c>
      <c r="G633" s="141" t="s">
        <v>245</v>
      </c>
      <c r="H633" s="151" t="s">
        <v>865</v>
      </c>
      <c r="I633" s="141" t="s">
        <v>53</v>
      </c>
      <c r="J633" s="141"/>
      <c r="K633" s="141" t="s">
        <v>140</v>
      </c>
      <c r="L633" s="141" t="s">
        <v>62</v>
      </c>
      <c r="M633" s="141" t="s">
        <v>62</v>
      </c>
      <c r="N633" s="141"/>
      <c r="O633" s="207">
        <v>44952</v>
      </c>
      <c r="P633" s="141" t="s">
        <v>298</v>
      </c>
      <c r="Q633" s="141" t="s">
        <v>298</v>
      </c>
      <c r="R633" s="141" t="s">
        <v>298</v>
      </c>
      <c r="S633" s="141" t="s">
        <v>1206</v>
      </c>
      <c r="T633" s="232">
        <v>4.5999999999999996</v>
      </c>
      <c r="U633" s="151" t="s">
        <v>3021</v>
      </c>
      <c r="V633" s="209">
        <v>0.06</v>
      </c>
      <c r="W633" s="141"/>
      <c r="X633" s="141"/>
      <c r="Y633" s="209"/>
      <c r="Z633" s="229">
        <v>6.4399999999999999E-2</v>
      </c>
      <c r="AA633" s="146">
        <v>47559</v>
      </c>
      <c r="AB633" s="141" t="s">
        <v>635</v>
      </c>
      <c r="AC633" s="141"/>
      <c r="AD633" s="235"/>
      <c r="AE633" s="208"/>
      <c r="AF633" s="146"/>
      <c r="AG633" s="141"/>
      <c r="AH633" s="141"/>
      <c r="AI633" s="151"/>
      <c r="AJ633" s="141" t="s">
        <v>55</v>
      </c>
      <c r="AK633" s="141" t="s">
        <v>791</v>
      </c>
      <c r="AL633" s="141"/>
      <c r="AM633" s="141" t="s">
        <v>305</v>
      </c>
      <c r="AN633" s="146">
        <v>45565</v>
      </c>
      <c r="AO633" s="146">
        <v>45565</v>
      </c>
      <c r="AP633" s="208"/>
      <c r="AQ633" s="148">
        <v>132450</v>
      </c>
      <c r="AR633" s="148">
        <v>102.48</v>
      </c>
      <c r="AS633" s="148">
        <v>1</v>
      </c>
      <c r="AT633" s="148">
        <v>135.73475999999999</v>
      </c>
      <c r="AU633" s="148">
        <v>135.73475999999999</v>
      </c>
      <c r="AV633" s="151"/>
      <c r="AW633" s="151"/>
      <c r="AX633" s="141"/>
      <c r="AY633" s="141" t="s">
        <v>4063</v>
      </c>
      <c r="AZ633" s="229">
        <v>5.2186092499999996E-4</v>
      </c>
      <c r="BA633" s="229">
        <v>2.6621442494755801E-5</v>
      </c>
    </row>
    <row r="634" spans="1:53" ht="13.5" thickBot="1">
      <c r="A634" s="153">
        <v>8694</v>
      </c>
      <c r="B634" s="153">
        <v>12532</v>
      </c>
      <c r="C634" s="254"/>
      <c r="D634" s="141"/>
      <c r="E634" s="141" t="s">
        <v>4384</v>
      </c>
      <c r="F634" s="141">
        <v>11020111</v>
      </c>
      <c r="G634" s="141" t="s">
        <v>245</v>
      </c>
      <c r="H634" s="151" t="s">
        <v>865</v>
      </c>
      <c r="I634" s="141" t="s">
        <v>53</v>
      </c>
      <c r="J634" s="141"/>
      <c r="K634" s="141" t="s">
        <v>257</v>
      </c>
      <c r="L634" s="141" t="s">
        <v>62</v>
      </c>
      <c r="M634" s="141" t="s">
        <v>62</v>
      </c>
      <c r="N634" s="141"/>
      <c r="O634" s="207">
        <v>44969</v>
      </c>
      <c r="P634" s="141" t="s">
        <v>298</v>
      </c>
      <c r="Q634" s="141" t="s">
        <v>298</v>
      </c>
      <c r="R634" s="141" t="s">
        <v>298</v>
      </c>
      <c r="S634" s="141" t="s">
        <v>1206</v>
      </c>
      <c r="T634" s="232">
        <v>2.5</v>
      </c>
      <c r="U634" s="151" t="s">
        <v>3021</v>
      </c>
      <c r="V634" s="209">
        <v>0.08</v>
      </c>
      <c r="W634" s="141"/>
      <c r="X634" s="141"/>
      <c r="Y634" s="209"/>
      <c r="Z634" s="229">
        <v>7.7499999999999999E-2</v>
      </c>
      <c r="AA634" s="146">
        <v>46568</v>
      </c>
      <c r="AB634" s="141" t="s">
        <v>636</v>
      </c>
      <c r="AC634" s="141"/>
      <c r="AD634" s="235"/>
      <c r="AE634" s="208"/>
      <c r="AF634" s="146"/>
      <c r="AG634" s="141"/>
      <c r="AH634" s="141"/>
      <c r="AI634" s="151"/>
      <c r="AJ634" s="141" t="s">
        <v>55</v>
      </c>
      <c r="AK634" s="141" t="s">
        <v>791</v>
      </c>
      <c r="AL634" s="141"/>
      <c r="AM634" s="141" t="s">
        <v>305</v>
      </c>
      <c r="AN634" s="146">
        <v>45565</v>
      </c>
      <c r="AO634" s="146">
        <v>45565</v>
      </c>
      <c r="AP634" s="208"/>
      <c r="AQ634" s="148">
        <v>235200</v>
      </c>
      <c r="AR634" s="148">
        <v>101.16</v>
      </c>
      <c r="AS634" s="148">
        <v>1</v>
      </c>
      <c r="AT634" s="148">
        <v>237.92832000000001</v>
      </c>
      <c r="AU634" s="148">
        <v>237.92832000000001</v>
      </c>
      <c r="AV634" s="151"/>
      <c r="AW634" s="151"/>
      <c r="AX634" s="141"/>
      <c r="AY634" s="141" t="s">
        <v>4063</v>
      </c>
      <c r="AZ634" s="229">
        <v>9.1476562999999998E-4</v>
      </c>
      <c r="BA634" s="229">
        <v>4.6664502804984198E-5</v>
      </c>
    </row>
    <row r="635" spans="1:53" ht="13.5" thickBot="1">
      <c r="A635" s="153">
        <v>8694</v>
      </c>
      <c r="B635" s="153">
        <v>12532</v>
      </c>
      <c r="C635" s="254"/>
      <c r="D635" s="141"/>
      <c r="E635" s="141" t="s">
        <v>4282</v>
      </c>
      <c r="F635" s="141">
        <v>11020113</v>
      </c>
      <c r="G635" s="141" t="s">
        <v>245</v>
      </c>
      <c r="H635" s="151" t="s">
        <v>851</v>
      </c>
      <c r="I635" s="141" t="s">
        <v>53</v>
      </c>
      <c r="J635" s="141"/>
      <c r="K635" s="141" t="s">
        <v>140</v>
      </c>
      <c r="L635" s="141" t="s">
        <v>62</v>
      </c>
      <c r="M635" s="141" t="s">
        <v>62</v>
      </c>
      <c r="N635" s="141"/>
      <c r="O635" s="207">
        <v>44977</v>
      </c>
      <c r="P635" s="141" t="s">
        <v>298</v>
      </c>
      <c r="Q635" s="141" t="s">
        <v>298</v>
      </c>
      <c r="R635" s="141" t="s">
        <v>298</v>
      </c>
      <c r="S635" s="141" t="s">
        <v>1206</v>
      </c>
      <c r="T635" s="232">
        <v>3.5</v>
      </c>
      <c r="U635" s="151" t="s">
        <v>3021</v>
      </c>
      <c r="V635" s="209">
        <v>6.5199999999999994E-2</v>
      </c>
      <c r="W635" s="141"/>
      <c r="X635" s="141"/>
      <c r="Y635" s="209"/>
      <c r="Z635" s="229">
        <v>6.1699999999999998E-2</v>
      </c>
      <c r="AA635" s="146">
        <v>45848</v>
      </c>
      <c r="AB635" s="141" t="s">
        <v>636</v>
      </c>
      <c r="AC635" s="141"/>
      <c r="AD635" s="235"/>
      <c r="AE635" s="208"/>
      <c r="AF635" s="146">
        <v>45382</v>
      </c>
      <c r="AG635" s="141"/>
      <c r="AH635" s="141"/>
      <c r="AI635" s="151"/>
      <c r="AJ635" s="141" t="s">
        <v>55</v>
      </c>
      <c r="AK635" s="141" t="s">
        <v>791</v>
      </c>
      <c r="AL635" s="141"/>
      <c r="AM635" s="141" t="s">
        <v>305</v>
      </c>
      <c r="AN635" s="146">
        <v>45565</v>
      </c>
      <c r="AO635" s="146">
        <v>45565</v>
      </c>
      <c r="AP635" s="208"/>
      <c r="AQ635" s="148">
        <v>5090565.67</v>
      </c>
      <c r="AR635" s="148">
        <v>100.77</v>
      </c>
      <c r="AS635" s="148">
        <v>1</v>
      </c>
      <c r="AT635" s="148">
        <v>5129.7630300000001</v>
      </c>
      <c r="AU635" s="148">
        <v>5129.7630300000001</v>
      </c>
      <c r="AV635" s="151"/>
      <c r="AW635" s="151"/>
      <c r="AX635" s="141"/>
      <c r="AY635" s="141" t="s">
        <v>4063</v>
      </c>
      <c r="AZ635" s="229">
        <v>1.9722456372E-2</v>
      </c>
      <c r="BA635" s="229">
        <v>1.0060922599999999E-3</v>
      </c>
    </row>
    <row r="636" spans="1:53" ht="13.5" thickBot="1">
      <c r="A636" s="153">
        <v>8694</v>
      </c>
      <c r="B636" s="153">
        <v>12532</v>
      </c>
      <c r="C636" s="254"/>
      <c r="D636" s="141"/>
      <c r="E636" s="141" t="s">
        <v>4385</v>
      </c>
      <c r="F636" s="141">
        <v>11020114</v>
      </c>
      <c r="G636" s="141" t="s">
        <v>245</v>
      </c>
      <c r="H636" s="151" t="s">
        <v>865</v>
      </c>
      <c r="I636" s="141" t="s">
        <v>53</v>
      </c>
      <c r="J636" s="141"/>
      <c r="K636" s="141" t="s">
        <v>257</v>
      </c>
      <c r="L636" s="141" t="s">
        <v>62</v>
      </c>
      <c r="M636" s="141" t="s">
        <v>62</v>
      </c>
      <c r="N636" s="141"/>
      <c r="O636" s="207">
        <v>44983</v>
      </c>
      <c r="P636" s="141" t="s">
        <v>298</v>
      </c>
      <c r="Q636" s="141" t="s">
        <v>298</v>
      </c>
      <c r="R636" s="141" t="s">
        <v>298</v>
      </c>
      <c r="S636" s="141" t="s">
        <v>1206</v>
      </c>
      <c r="T636" s="232">
        <v>2.5</v>
      </c>
      <c r="U636" s="151" t="s">
        <v>3021</v>
      </c>
      <c r="V636" s="209">
        <v>0.08</v>
      </c>
      <c r="W636" s="141"/>
      <c r="X636" s="141"/>
      <c r="Y636" s="209"/>
      <c r="Z636" s="229">
        <v>6.9500000000000006E-2</v>
      </c>
      <c r="AA636" s="146">
        <v>46568</v>
      </c>
      <c r="AB636" s="141" t="s">
        <v>636</v>
      </c>
      <c r="AC636" s="141"/>
      <c r="AD636" s="235"/>
      <c r="AE636" s="208"/>
      <c r="AF636" s="146"/>
      <c r="AG636" s="141"/>
      <c r="AH636" s="141"/>
      <c r="AI636" s="151"/>
      <c r="AJ636" s="141" t="s">
        <v>55</v>
      </c>
      <c r="AK636" s="141" t="s">
        <v>791</v>
      </c>
      <c r="AL636" s="141"/>
      <c r="AM636" s="141" t="s">
        <v>305</v>
      </c>
      <c r="AN636" s="146">
        <v>45565</v>
      </c>
      <c r="AO636" s="146">
        <v>45565</v>
      </c>
      <c r="AP636" s="208"/>
      <c r="AQ636" s="148">
        <v>179760</v>
      </c>
      <c r="AR636" s="148">
        <v>103.05</v>
      </c>
      <c r="AS636" s="148">
        <v>1</v>
      </c>
      <c r="AT636" s="148">
        <v>185.24268000000001</v>
      </c>
      <c r="AU636" s="148">
        <v>185.24268000000001</v>
      </c>
      <c r="AV636" s="151"/>
      <c r="AW636" s="151"/>
      <c r="AX636" s="141"/>
      <c r="AY636" s="141" t="s">
        <v>4063</v>
      </c>
      <c r="AZ636" s="229">
        <v>7.1220457000000003E-4</v>
      </c>
      <c r="BA636" s="229">
        <v>3.6331352066297897E-5</v>
      </c>
    </row>
    <row r="637" spans="1:53" ht="13.5" thickBot="1">
      <c r="A637" s="153">
        <v>8694</v>
      </c>
      <c r="B637" s="153">
        <v>12532</v>
      </c>
      <c r="C637" s="254"/>
      <c r="D637" s="141"/>
      <c r="E637" s="141" t="s">
        <v>4283</v>
      </c>
      <c r="F637" s="141">
        <v>11020115</v>
      </c>
      <c r="G637" s="141" t="s">
        <v>245</v>
      </c>
      <c r="H637" s="151" t="s">
        <v>865</v>
      </c>
      <c r="I637" s="141" t="s">
        <v>53</v>
      </c>
      <c r="J637" s="141"/>
      <c r="K637" s="141" t="s">
        <v>140</v>
      </c>
      <c r="L637" s="141" t="s">
        <v>62</v>
      </c>
      <c r="M637" s="141" t="s">
        <v>62</v>
      </c>
      <c r="N637" s="141"/>
      <c r="O637" s="207">
        <v>44987</v>
      </c>
      <c r="P637" s="141" t="s">
        <v>298</v>
      </c>
      <c r="Q637" s="141" t="s">
        <v>298</v>
      </c>
      <c r="R637" s="141" t="s">
        <v>298</v>
      </c>
      <c r="S637" s="141" t="s">
        <v>1206</v>
      </c>
      <c r="T637" s="232">
        <v>4.62</v>
      </c>
      <c r="U637" s="151" t="s">
        <v>3021</v>
      </c>
      <c r="V637" s="209">
        <v>0.06</v>
      </c>
      <c r="W637" s="141"/>
      <c r="X637" s="141"/>
      <c r="Y637" s="209"/>
      <c r="Z637" s="229">
        <v>5.7099999999999998E-2</v>
      </c>
      <c r="AA637" s="146">
        <v>47559</v>
      </c>
      <c r="AB637" s="141" t="s">
        <v>635</v>
      </c>
      <c r="AC637" s="141"/>
      <c r="AD637" s="235"/>
      <c r="AE637" s="208"/>
      <c r="AF637" s="146"/>
      <c r="AG637" s="141"/>
      <c r="AH637" s="141"/>
      <c r="AI637" s="151"/>
      <c r="AJ637" s="141" t="s">
        <v>55</v>
      </c>
      <c r="AK637" s="141" t="s">
        <v>791</v>
      </c>
      <c r="AL637" s="141"/>
      <c r="AM637" s="141" t="s">
        <v>305</v>
      </c>
      <c r="AN637" s="146">
        <v>45565</v>
      </c>
      <c r="AO637" s="146">
        <v>45565</v>
      </c>
      <c r="AP637" s="208"/>
      <c r="AQ637" s="148">
        <v>105000</v>
      </c>
      <c r="AR637" s="148">
        <v>105.77</v>
      </c>
      <c r="AS637" s="148">
        <v>1</v>
      </c>
      <c r="AT637" s="148">
        <v>111.0585</v>
      </c>
      <c r="AU637" s="148">
        <v>111.0585</v>
      </c>
      <c r="AV637" s="151"/>
      <c r="AW637" s="151"/>
      <c r="AX637" s="141"/>
      <c r="AY637" s="141" t="s">
        <v>4063</v>
      </c>
      <c r="AZ637" s="229">
        <v>4.26987837E-4</v>
      </c>
      <c r="BA637" s="229">
        <v>2.17817268863469E-5</v>
      </c>
    </row>
    <row r="638" spans="1:53" ht="13.5" thickBot="1">
      <c r="A638" s="153">
        <v>8694</v>
      </c>
      <c r="B638" s="153">
        <v>12532</v>
      </c>
      <c r="C638" s="254"/>
      <c r="D638" s="141"/>
      <c r="E638" s="141" t="s">
        <v>4285</v>
      </c>
      <c r="F638" s="141">
        <v>11020117</v>
      </c>
      <c r="G638" s="141" t="s">
        <v>245</v>
      </c>
      <c r="H638" s="151" t="s">
        <v>865</v>
      </c>
      <c r="I638" s="141" t="s">
        <v>53</v>
      </c>
      <c r="J638" s="141"/>
      <c r="K638" s="141" t="s">
        <v>140</v>
      </c>
      <c r="L638" s="141" t="s">
        <v>62</v>
      </c>
      <c r="M638" s="141" t="s">
        <v>62</v>
      </c>
      <c r="N638" s="141"/>
      <c r="O638" s="207">
        <v>44999</v>
      </c>
      <c r="P638" s="141" t="s">
        <v>298</v>
      </c>
      <c r="Q638" s="141" t="s">
        <v>298</v>
      </c>
      <c r="R638" s="141" t="s">
        <v>298</v>
      </c>
      <c r="S638" s="141" t="s">
        <v>1206</v>
      </c>
      <c r="T638" s="232">
        <v>4.6100000000000003</v>
      </c>
      <c r="U638" s="151" t="s">
        <v>3021</v>
      </c>
      <c r="V638" s="209">
        <v>0.06</v>
      </c>
      <c r="W638" s="141"/>
      <c r="X638" s="141"/>
      <c r="Y638" s="209"/>
      <c r="Z638" s="229">
        <v>5.9400000000000001E-2</v>
      </c>
      <c r="AA638" s="146">
        <v>47559</v>
      </c>
      <c r="AB638" s="141" t="s">
        <v>635</v>
      </c>
      <c r="AC638" s="141"/>
      <c r="AD638" s="235"/>
      <c r="AE638" s="208"/>
      <c r="AF638" s="146"/>
      <c r="AG638" s="141"/>
      <c r="AH638" s="141"/>
      <c r="AI638" s="151"/>
      <c r="AJ638" s="141" t="s">
        <v>55</v>
      </c>
      <c r="AK638" s="141" t="s">
        <v>791</v>
      </c>
      <c r="AL638" s="141"/>
      <c r="AM638" s="141" t="s">
        <v>305</v>
      </c>
      <c r="AN638" s="146">
        <v>45565</v>
      </c>
      <c r="AO638" s="146">
        <v>45565</v>
      </c>
      <c r="AP638" s="208"/>
      <c r="AQ638" s="148">
        <v>180000</v>
      </c>
      <c r="AR638" s="148">
        <v>104.74</v>
      </c>
      <c r="AS638" s="148">
        <v>1</v>
      </c>
      <c r="AT638" s="148">
        <v>188.53200000000001</v>
      </c>
      <c r="AU638" s="148">
        <v>188.53200000000001</v>
      </c>
      <c r="AV638" s="151"/>
      <c r="AW638" s="151"/>
      <c r="AX638" s="141"/>
      <c r="AY638" s="141" t="s">
        <v>4063</v>
      </c>
      <c r="AZ638" s="229">
        <v>7.2485105499999999E-4</v>
      </c>
      <c r="BA638" s="229">
        <v>3.6976481163861799E-5</v>
      </c>
    </row>
    <row r="639" spans="1:53" ht="13.5" thickBot="1">
      <c r="A639" s="153">
        <v>8694</v>
      </c>
      <c r="B639" s="153">
        <v>12532</v>
      </c>
      <c r="C639" s="254"/>
      <c r="D639" s="141"/>
      <c r="E639" s="141" t="s">
        <v>4386</v>
      </c>
      <c r="F639" s="141">
        <v>11020119</v>
      </c>
      <c r="G639" s="141" t="s">
        <v>245</v>
      </c>
      <c r="H639" s="151" t="s">
        <v>865</v>
      </c>
      <c r="I639" s="141" t="s">
        <v>53</v>
      </c>
      <c r="J639" s="141"/>
      <c r="K639" s="141" t="s">
        <v>257</v>
      </c>
      <c r="L639" s="141" t="s">
        <v>62</v>
      </c>
      <c r="M639" s="141" t="s">
        <v>62</v>
      </c>
      <c r="N639" s="141"/>
      <c r="O639" s="207">
        <v>45011</v>
      </c>
      <c r="P639" s="141" t="s">
        <v>298</v>
      </c>
      <c r="Q639" s="141" t="s">
        <v>298</v>
      </c>
      <c r="R639" s="141" t="s">
        <v>298</v>
      </c>
      <c r="S639" s="141" t="s">
        <v>1206</v>
      </c>
      <c r="T639" s="232">
        <v>2.5</v>
      </c>
      <c r="U639" s="151" t="s">
        <v>3021</v>
      </c>
      <c r="V639" s="209">
        <v>0.08</v>
      </c>
      <c r="W639" s="141"/>
      <c r="X639" s="141"/>
      <c r="Y639" s="209"/>
      <c r="Z639" s="229">
        <v>6.3700000000000007E-2</v>
      </c>
      <c r="AA639" s="146">
        <v>46568</v>
      </c>
      <c r="AB639" s="141" t="s">
        <v>636</v>
      </c>
      <c r="AC639" s="141"/>
      <c r="AD639" s="235"/>
      <c r="AE639" s="208"/>
      <c r="AF639" s="146"/>
      <c r="AG639" s="141"/>
      <c r="AH639" s="141"/>
      <c r="AI639" s="151"/>
      <c r="AJ639" s="141" t="s">
        <v>55</v>
      </c>
      <c r="AK639" s="141" t="s">
        <v>791</v>
      </c>
      <c r="AL639" s="141"/>
      <c r="AM639" s="141" t="s">
        <v>305</v>
      </c>
      <c r="AN639" s="146">
        <v>45565</v>
      </c>
      <c r="AO639" s="146">
        <v>45565</v>
      </c>
      <c r="AP639" s="208"/>
      <c r="AQ639" s="148">
        <v>128400</v>
      </c>
      <c r="AR639" s="148">
        <v>104.46</v>
      </c>
      <c r="AS639" s="148">
        <v>1</v>
      </c>
      <c r="AT639" s="148">
        <v>134.12664000000001</v>
      </c>
      <c r="AU639" s="148">
        <v>134.12664000000001</v>
      </c>
      <c r="AV639" s="151"/>
      <c r="AW639" s="151"/>
      <c r="AX639" s="141"/>
      <c r="AY639" s="141" t="s">
        <v>4063</v>
      </c>
      <c r="AZ639" s="229">
        <v>5.1567816799999997E-4</v>
      </c>
      <c r="BA639" s="229">
        <v>2.63060444780307E-5</v>
      </c>
    </row>
    <row r="640" spans="1:53" ht="13.5" thickBot="1">
      <c r="A640" s="153">
        <v>8694</v>
      </c>
      <c r="B640" s="153">
        <v>12532</v>
      </c>
      <c r="C640" s="254"/>
      <c r="D640" s="141"/>
      <c r="E640" s="141" t="s">
        <v>4287</v>
      </c>
      <c r="F640" s="141">
        <v>11020121</v>
      </c>
      <c r="G640" s="141" t="s">
        <v>245</v>
      </c>
      <c r="H640" s="151" t="s">
        <v>865</v>
      </c>
      <c r="I640" s="141" t="s">
        <v>53</v>
      </c>
      <c r="J640" s="141"/>
      <c r="K640" s="141" t="s">
        <v>140</v>
      </c>
      <c r="L640" s="141" t="s">
        <v>62</v>
      </c>
      <c r="M640" s="141" t="s">
        <v>62</v>
      </c>
      <c r="N640" s="141"/>
      <c r="O640" s="207">
        <v>45019</v>
      </c>
      <c r="P640" s="141" t="s">
        <v>298</v>
      </c>
      <c r="Q640" s="141" t="s">
        <v>298</v>
      </c>
      <c r="R640" s="141" t="s">
        <v>298</v>
      </c>
      <c r="S640" s="141" t="s">
        <v>1206</v>
      </c>
      <c r="T640" s="232">
        <v>4.62</v>
      </c>
      <c r="U640" s="151" t="s">
        <v>3023</v>
      </c>
      <c r="V640" s="209">
        <v>0.06</v>
      </c>
      <c r="W640" s="141"/>
      <c r="X640" s="141"/>
      <c r="Y640" s="209"/>
      <c r="Z640" s="229">
        <v>5.9200000000000003E-2</v>
      </c>
      <c r="AA640" s="146">
        <v>47559</v>
      </c>
      <c r="AB640" s="141" t="s">
        <v>635</v>
      </c>
      <c r="AC640" s="141"/>
      <c r="AD640" s="235"/>
      <c r="AE640" s="208"/>
      <c r="AF640" s="146"/>
      <c r="AG640" s="141"/>
      <c r="AH640" s="141"/>
      <c r="AI640" s="151"/>
      <c r="AJ640" s="141" t="s">
        <v>55</v>
      </c>
      <c r="AK640" s="141" t="s">
        <v>791</v>
      </c>
      <c r="AL640" s="141"/>
      <c r="AM640" s="141" t="s">
        <v>305</v>
      </c>
      <c r="AN640" s="146">
        <v>45565</v>
      </c>
      <c r="AO640" s="146">
        <v>45565</v>
      </c>
      <c r="AP640" s="208"/>
      <c r="AQ640" s="148">
        <v>75000</v>
      </c>
      <c r="AR640" s="148">
        <v>104.82</v>
      </c>
      <c r="AS640" s="148">
        <v>1</v>
      </c>
      <c r="AT640" s="148">
        <v>78.614999999999995</v>
      </c>
      <c r="AU640" s="148">
        <v>78.614999999999995</v>
      </c>
      <c r="AV640" s="151"/>
      <c r="AW640" s="151"/>
      <c r="AX640" s="141"/>
      <c r="AY640" s="141" t="s">
        <v>4063</v>
      </c>
      <c r="AZ640" s="229">
        <v>3.02251955E-4</v>
      </c>
      <c r="BA640" s="229">
        <v>1.5418634856135798E-5</v>
      </c>
    </row>
    <row r="641" spans="1:53" ht="13.5" thickBot="1">
      <c r="A641" s="153">
        <v>8694</v>
      </c>
      <c r="B641" s="153">
        <v>12532</v>
      </c>
      <c r="C641" s="254"/>
      <c r="D641" s="141"/>
      <c r="E641" s="141" t="s">
        <v>4288</v>
      </c>
      <c r="F641" s="141">
        <v>11020122</v>
      </c>
      <c r="G641" s="141" t="s">
        <v>245</v>
      </c>
      <c r="H641" s="151" t="s">
        <v>865</v>
      </c>
      <c r="I641" s="141" t="s">
        <v>53</v>
      </c>
      <c r="J641" s="141"/>
      <c r="K641" s="141" t="s">
        <v>140</v>
      </c>
      <c r="L641" s="141" t="s">
        <v>62</v>
      </c>
      <c r="M641" s="141" t="s">
        <v>62</v>
      </c>
      <c r="N641" s="141"/>
      <c r="O641" s="207">
        <v>45032</v>
      </c>
      <c r="P641" s="141" t="s">
        <v>298</v>
      </c>
      <c r="Q641" s="141" t="s">
        <v>298</v>
      </c>
      <c r="R641" s="141" t="s">
        <v>298</v>
      </c>
      <c r="S641" s="141" t="s">
        <v>1206</v>
      </c>
      <c r="T641" s="232">
        <v>4.62</v>
      </c>
      <c r="U641" s="151" t="s">
        <v>3021</v>
      </c>
      <c r="V641" s="209">
        <v>0.06</v>
      </c>
      <c r="W641" s="141"/>
      <c r="X641" s="141"/>
      <c r="Y641" s="209"/>
      <c r="Z641" s="229">
        <v>5.9000000000000004E-2</v>
      </c>
      <c r="AA641" s="146">
        <v>47559</v>
      </c>
      <c r="AB641" s="141" t="s">
        <v>635</v>
      </c>
      <c r="AC641" s="141"/>
      <c r="AD641" s="235"/>
      <c r="AE641" s="208"/>
      <c r="AF641" s="146"/>
      <c r="AG641" s="141"/>
      <c r="AH641" s="141"/>
      <c r="AI641" s="151"/>
      <c r="AJ641" s="141" t="s">
        <v>55</v>
      </c>
      <c r="AK641" s="141" t="s">
        <v>791</v>
      </c>
      <c r="AL641" s="141"/>
      <c r="AM641" s="141" t="s">
        <v>305</v>
      </c>
      <c r="AN641" s="146">
        <v>45565</v>
      </c>
      <c r="AO641" s="146">
        <v>45565</v>
      </c>
      <c r="AP641" s="208"/>
      <c r="AQ641" s="148">
        <v>1020000</v>
      </c>
      <c r="AR641" s="148">
        <v>104.9</v>
      </c>
      <c r="AS641" s="148">
        <v>1</v>
      </c>
      <c r="AT641" s="148">
        <v>1069.98</v>
      </c>
      <c r="AU641" s="148">
        <v>1069.98</v>
      </c>
      <c r="AV641" s="151"/>
      <c r="AW641" s="151"/>
      <c r="AX641" s="141"/>
      <c r="AY641" s="141" t="s">
        <v>4063</v>
      </c>
      <c r="AZ641" s="229">
        <v>4.1137638800000003E-3</v>
      </c>
      <c r="BA641" s="229">
        <v>2.09853474E-4</v>
      </c>
    </row>
    <row r="642" spans="1:53" ht="13.5" thickBot="1">
      <c r="A642" s="153">
        <v>8694</v>
      </c>
      <c r="B642" s="153">
        <v>12532</v>
      </c>
      <c r="C642" s="254"/>
      <c r="D642" s="141"/>
      <c r="E642" s="141" t="s">
        <v>4387</v>
      </c>
      <c r="F642" s="141">
        <v>11020125</v>
      </c>
      <c r="G642" s="141" t="s">
        <v>245</v>
      </c>
      <c r="H642" s="151" t="s">
        <v>865</v>
      </c>
      <c r="I642" s="141" t="s">
        <v>53</v>
      </c>
      <c r="J642" s="141"/>
      <c r="K642" s="141" t="s">
        <v>257</v>
      </c>
      <c r="L642" s="141" t="s">
        <v>62</v>
      </c>
      <c r="M642" s="141" t="s">
        <v>62</v>
      </c>
      <c r="N642" s="141"/>
      <c r="O642" s="207">
        <v>45035</v>
      </c>
      <c r="P642" s="141" t="s">
        <v>298</v>
      </c>
      <c r="Q642" s="141" t="s">
        <v>298</v>
      </c>
      <c r="R642" s="141" t="s">
        <v>298</v>
      </c>
      <c r="S642" s="141" t="s">
        <v>1206</v>
      </c>
      <c r="T642" s="232">
        <v>2.5</v>
      </c>
      <c r="U642" s="151" t="s">
        <v>3021</v>
      </c>
      <c r="V642" s="209">
        <v>0.08</v>
      </c>
      <c r="W642" s="141"/>
      <c r="X642" s="141"/>
      <c r="Y642" s="209"/>
      <c r="Z642" s="229">
        <v>6.7400000000000002E-2</v>
      </c>
      <c r="AA642" s="146">
        <v>46568</v>
      </c>
      <c r="AB642" s="141" t="s">
        <v>636</v>
      </c>
      <c r="AC642" s="141"/>
      <c r="AD642" s="235"/>
      <c r="AE642" s="208"/>
      <c r="AF642" s="146"/>
      <c r="AG642" s="141"/>
      <c r="AH642" s="141"/>
      <c r="AI642" s="151"/>
      <c r="AJ642" s="141" t="s">
        <v>55</v>
      </c>
      <c r="AK642" s="141" t="s">
        <v>791</v>
      </c>
      <c r="AL642" s="141"/>
      <c r="AM642" s="141" t="s">
        <v>305</v>
      </c>
      <c r="AN642" s="146">
        <v>45565</v>
      </c>
      <c r="AO642" s="146">
        <v>45565</v>
      </c>
      <c r="AP642" s="208"/>
      <c r="AQ642" s="148">
        <v>57600</v>
      </c>
      <c r="AR642" s="148">
        <v>103.58</v>
      </c>
      <c r="AS642" s="148">
        <v>1</v>
      </c>
      <c r="AT642" s="148">
        <v>59.662080000000003</v>
      </c>
      <c r="AU642" s="148">
        <v>59.662080000000003</v>
      </c>
      <c r="AV642" s="151"/>
      <c r="AW642" s="151"/>
      <c r="AX642" s="141"/>
      <c r="AY642" s="141" t="s">
        <v>4063</v>
      </c>
      <c r="AZ642" s="229">
        <v>2.2938345499999999E-4</v>
      </c>
      <c r="BA642" s="229">
        <v>1.1701428814826199E-5</v>
      </c>
    </row>
    <row r="643" spans="1:53" ht="13.5" thickBot="1">
      <c r="A643" s="153">
        <v>8694</v>
      </c>
      <c r="B643" s="153">
        <v>12532</v>
      </c>
      <c r="C643" s="254"/>
      <c r="D643" s="141"/>
      <c r="E643" s="141" t="s">
        <v>4289</v>
      </c>
      <c r="F643" s="141">
        <v>11020126</v>
      </c>
      <c r="G643" s="141" t="s">
        <v>245</v>
      </c>
      <c r="H643" s="151" t="s">
        <v>855</v>
      </c>
      <c r="I643" s="141" t="s">
        <v>53</v>
      </c>
      <c r="J643" s="141"/>
      <c r="K643" s="141" t="s">
        <v>140</v>
      </c>
      <c r="L643" s="141" t="s">
        <v>62</v>
      </c>
      <c r="M643" s="141" t="s">
        <v>62</v>
      </c>
      <c r="N643" s="141"/>
      <c r="O643" s="207">
        <v>45043</v>
      </c>
      <c r="P643" s="141" t="s">
        <v>298</v>
      </c>
      <c r="Q643" s="141" t="s">
        <v>298</v>
      </c>
      <c r="R643" s="141" t="s">
        <v>298</v>
      </c>
      <c r="S643" s="141" t="s">
        <v>1206</v>
      </c>
      <c r="T643" s="232">
        <v>4.67</v>
      </c>
      <c r="U643" s="151" t="s">
        <v>3021</v>
      </c>
      <c r="V643" s="209">
        <v>3.7999999999999999E-2</v>
      </c>
      <c r="W643" s="141"/>
      <c r="X643" s="141"/>
      <c r="Y643" s="209"/>
      <c r="Z643" s="229">
        <v>4.5700000000000005E-2</v>
      </c>
      <c r="AA643" s="146">
        <v>47269</v>
      </c>
      <c r="AB643" s="141" t="s">
        <v>636</v>
      </c>
      <c r="AC643" s="141"/>
      <c r="AD643" s="235"/>
      <c r="AE643" s="208"/>
      <c r="AF643" s="146">
        <v>45421</v>
      </c>
      <c r="AG643" s="141"/>
      <c r="AH643" s="141"/>
      <c r="AI643" s="151"/>
      <c r="AJ643" s="141" t="s">
        <v>62</v>
      </c>
      <c r="AK643" s="141" t="s">
        <v>791</v>
      </c>
      <c r="AL643" s="141"/>
      <c r="AM643" s="141" t="s">
        <v>305</v>
      </c>
      <c r="AN643" s="146">
        <v>45565</v>
      </c>
      <c r="AO643" s="146">
        <v>45565</v>
      </c>
      <c r="AP643" s="208"/>
      <c r="AQ643" s="148">
        <v>274006.84999999998</v>
      </c>
      <c r="AR643" s="148">
        <v>101.9</v>
      </c>
      <c r="AS643" s="148">
        <v>1</v>
      </c>
      <c r="AT643" s="148">
        <v>279.21298000000002</v>
      </c>
      <c r="AU643" s="148">
        <v>279.21298000000002</v>
      </c>
      <c r="AV643" s="151"/>
      <c r="AW643" s="151"/>
      <c r="AX643" s="141"/>
      <c r="AY643" s="141" t="s">
        <v>4063</v>
      </c>
      <c r="AZ643" s="229">
        <v>1.073493216E-3</v>
      </c>
      <c r="BA643" s="229">
        <v>5.4761597477753002E-5</v>
      </c>
    </row>
    <row r="644" spans="1:53" ht="13.5" thickBot="1">
      <c r="A644" s="153">
        <v>8694</v>
      </c>
      <c r="B644" s="153">
        <v>12532</v>
      </c>
      <c r="C644" s="255"/>
      <c r="D644" s="141"/>
      <c r="E644" s="141" t="s">
        <v>4388</v>
      </c>
      <c r="F644" s="141">
        <v>11020127</v>
      </c>
      <c r="G644" s="141" t="s">
        <v>245</v>
      </c>
      <c r="H644" s="151" t="s">
        <v>865</v>
      </c>
      <c r="I644" s="141" t="s">
        <v>53</v>
      </c>
      <c r="J644" s="141"/>
      <c r="K644" s="141" t="s">
        <v>257</v>
      </c>
      <c r="L644" s="141" t="s">
        <v>62</v>
      </c>
      <c r="M644" s="141" t="s">
        <v>62</v>
      </c>
      <c r="N644" s="141"/>
      <c r="O644" s="207">
        <v>45044</v>
      </c>
      <c r="P644" s="141" t="s">
        <v>298</v>
      </c>
      <c r="Q644" s="141" t="s">
        <v>298</v>
      </c>
      <c r="R644" s="141" t="s">
        <v>298</v>
      </c>
      <c r="S644" s="141" t="s">
        <v>1206</v>
      </c>
      <c r="T644" s="232">
        <v>2.5</v>
      </c>
      <c r="U644" s="151" t="s">
        <v>3021</v>
      </c>
      <c r="V644" s="209">
        <v>0.08</v>
      </c>
      <c r="W644" s="141"/>
      <c r="X644" s="141"/>
      <c r="Y644" s="209"/>
      <c r="Z644" s="229">
        <v>6.7900000000000002E-2</v>
      </c>
      <c r="AA644" s="146">
        <v>46568</v>
      </c>
      <c r="AB644" s="141" t="s">
        <v>636</v>
      </c>
      <c r="AC644" s="141"/>
      <c r="AD644" s="235"/>
      <c r="AE644" s="208"/>
      <c r="AF644" s="146"/>
      <c r="AG644" s="141"/>
      <c r="AH644" s="141"/>
      <c r="AI644" s="151"/>
      <c r="AJ644" s="141" t="s">
        <v>55</v>
      </c>
      <c r="AK644" s="141" t="s">
        <v>791</v>
      </c>
      <c r="AL644" s="141"/>
      <c r="AM644" s="141" t="s">
        <v>305</v>
      </c>
      <c r="AN644" s="146">
        <v>45565</v>
      </c>
      <c r="AO644" s="146">
        <v>45565</v>
      </c>
      <c r="AP644" s="208"/>
      <c r="AQ644" s="148">
        <v>38640</v>
      </c>
      <c r="AR644" s="148">
        <v>103.46</v>
      </c>
      <c r="AS644" s="148">
        <v>1</v>
      </c>
      <c r="AT644" s="148">
        <v>39.976939999999999</v>
      </c>
      <c r="AU644" s="148">
        <v>39.976939999999999</v>
      </c>
      <c r="AV644" s="151"/>
      <c r="AW644" s="151"/>
      <c r="AX644" s="141"/>
      <c r="AY644" s="141" t="s">
        <v>4063</v>
      </c>
      <c r="AZ644" s="229">
        <v>1.53699781E-4</v>
      </c>
      <c r="BA644" s="229">
        <v>7.8406136300407106E-6</v>
      </c>
    </row>
    <row r="645" spans="1:53" ht="13.5" thickBot="1">
      <c r="A645" s="153">
        <v>8694</v>
      </c>
      <c r="B645" s="153">
        <v>12532</v>
      </c>
      <c r="C645" s="254"/>
      <c r="D645" s="141"/>
      <c r="E645" s="141" t="s">
        <v>4389</v>
      </c>
      <c r="F645" s="141">
        <v>11020129</v>
      </c>
      <c r="G645" s="141" t="s">
        <v>245</v>
      </c>
      <c r="H645" s="151" t="s">
        <v>865</v>
      </c>
      <c r="I645" s="141" t="s">
        <v>53</v>
      </c>
      <c r="J645" s="141"/>
      <c r="K645" s="141" t="s">
        <v>257</v>
      </c>
      <c r="L645" s="141" t="s">
        <v>62</v>
      </c>
      <c r="M645" s="141" t="s">
        <v>62</v>
      </c>
      <c r="N645" s="141"/>
      <c r="O645" s="207">
        <v>45061</v>
      </c>
      <c r="P645" s="141" t="s">
        <v>298</v>
      </c>
      <c r="Q645" s="141" t="s">
        <v>298</v>
      </c>
      <c r="R645" s="141" t="s">
        <v>298</v>
      </c>
      <c r="S645" s="141" t="s">
        <v>1206</v>
      </c>
      <c r="T645" s="232">
        <v>2.5</v>
      </c>
      <c r="U645" s="151" t="s">
        <v>3023</v>
      </c>
      <c r="V645" s="209">
        <v>0.08</v>
      </c>
      <c r="W645" s="141"/>
      <c r="X645" s="141"/>
      <c r="Y645" s="209"/>
      <c r="Z645" s="229">
        <v>7.0599999999999996E-2</v>
      </c>
      <c r="AA645" s="146">
        <v>46568</v>
      </c>
      <c r="AB645" s="141" t="s">
        <v>636</v>
      </c>
      <c r="AC645" s="141"/>
      <c r="AD645" s="235"/>
      <c r="AE645" s="208"/>
      <c r="AF645" s="146"/>
      <c r="AG645" s="141"/>
      <c r="AH645" s="141"/>
      <c r="AI645" s="151"/>
      <c r="AJ645" s="141" t="s">
        <v>55</v>
      </c>
      <c r="AK645" s="141" t="s">
        <v>791</v>
      </c>
      <c r="AL645" s="141"/>
      <c r="AM645" s="141" t="s">
        <v>305</v>
      </c>
      <c r="AN645" s="146">
        <v>45565</v>
      </c>
      <c r="AO645" s="146">
        <v>45565</v>
      </c>
      <c r="AP645" s="208"/>
      <c r="AQ645" s="148">
        <v>38400</v>
      </c>
      <c r="AR645" s="148">
        <v>102.8</v>
      </c>
      <c r="AS645" s="148">
        <v>1</v>
      </c>
      <c r="AT645" s="148">
        <v>39.475200000000001</v>
      </c>
      <c r="AU645" s="148">
        <v>39.475200000000001</v>
      </c>
      <c r="AV645" s="151"/>
      <c r="AW645" s="151"/>
      <c r="AX645" s="141"/>
      <c r="AY645" s="141" t="s">
        <v>4063</v>
      </c>
      <c r="AZ645" s="229">
        <v>1.5177073500000001E-4</v>
      </c>
      <c r="BA645" s="229">
        <v>7.7422081622200896E-6</v>
      </c>
    </row>
    <row r="646" spans="1:53" ht="13.5" thickBot="1">
      <c r="A646" s="153">
        <v>8694</v>
      </c>
      <c r="B646" s="153">
        <v>12532</v>
      </c>
      <c r="C646" s="254"/>
      <c r="D646" s="141"/>
      <c r="E646" s="141" t="s">
        <v>4290</v>
      </c>
      <c r="F646" s="141">
        <v>11020130</v>
      </c>
      <c r="G646" s="141" t="s">
        <v>245</v>
      </c>
      <c r="H646" s="151" t="s">
        <v>865</v>
      </c>
      <c r="I646" s="141" t="s">
        <v>53</v>
      </c>
      <c r="J646" s="141"/>
      <c r="K646" s="141" t="s">
        <v>140</v>
      </c>
      <c r="L646" s="141" t="s">
        <v>62</v>
      </c>
      <c r="M646" s="141" t="s">
        <v>62</v>
      </c>
      <c r="N646" s="141"/>
      <c r="O646" s="207">
        <v>45069</v>
      </c>
      <c r="P646" s="141" t="s">
        <v>298</v>
      </c>
      <c r="Q646" s="141" t="s">
        <v>298</v>
      </c>
      <c r="R646" s="141" t="s">
        <v>298</v>
      </c>
      <c r="S646" s="141" t="s">
        <v>1206</v>
      </c>
      <c r="T646" s="232">
        <v>4.6100000000000003</v>
      </c>
      <c r="U646" s="151" t="s">
        <v>3021</v>
      </c>
      <c r="V646" s="209">
        <v>0.06</v>
      </c>
      <c r="W646" s="141"/>
      <c r="X646" s="141"/>
      <c r="Y646" s="209"/>
      <c r="Z646" s="229">
        <v>6.0299999999999999E-2</v>
      </c>
      <c r="AA646" s="146">
        <v>47559</v>
      </c>
      <c r="AB646" s="141" t="s">
        <v>635</v>
      </c>
      <c r="AC646" s="141"/>
      <c r="AD646" s="235"/>
      <c r="AE646" s="208"/>
      <c r="AF646" s="146"/>
      <c r="AG646" s="141"/>
      <c r="AH646" s="141"/>
      <c r="AI646" s="151"/>
      <c r="AJ646" s="141" t="s">
        <v>55</v>
      </c>
      <c r="AK646" s="141" t="s">
        <v>791</v>
      </c>
      <c r="AL646" s="141"/>
      <c r="AM646" s="141" t="s">
        <v>305</v>
      </c>
      <c r="AN646" s="146">
        <v>45565</v>
      </c>
      <c r="AO646" s="146">
        <v>45565</v>
      </c>
      <c r="AP646" s="208"/>
      <c r="AQ646" s="148">
        <v>169229</v>
      </c>
      <c r="AR646" s="148">
        <v>104.32</v>
      </c>
      <c r="AS646" s="148">
        <v>1</v>
      </c>
      <c r="AT646" s="148">
        <v>176.53969000000001</v>
      </c>
      <c r="AU646" s="148">
        <v>176.53969000000001</v>
      </c>
      <c r="AV646" s="151"/>
      <c r="AW646" s="151"/>
      <c r="AX646" s="141"/>
      <c r="AY646" s="141" t="s">
        <v>4063</v>
      </c>
      <c r="AZ646" s="229">
        <v>6.7874408799999998E-4</v>
      </c>
      <c r="BA646" s="229">
        <v>3.4624448485981201E-5</v>
      </c>
    </row>
    <row r="647" spans="1:53" ht="13.5" thickBot="1">
      <c r="A647" s="153">
        <v>8694</v>
      </c>
      <c r="B647" s="153">
        <v>12532</v>
      </c>
      <c r="C647" s="254"/>
      <c r="D647" s="141"/>
      <c r="E647" s="141" t="s">
        <v>4390</v>
      </c>
      <c r="F647" s="141">
        <v>11020131</v>
      </c>
      <c r="G647" s="141" t="s">
        <v>245</v>
      </c>
      <c r="H647" s="151" t="s">
        <v>865</v>
      </c>
      <c r="I647" s="141" t="s">
        <v>53</v>
      </c>
      <c r="J647" s="141"/>
      <c r="K647" s="141" t="s">
        <v>257</v>
      </c>
      <c r="L647" s="141" t="s">
        <v>62</v>
      </c>
      <c r="M647" s="141" t="s">
        <v>62</v>
      </c>
      <c r="N647" s="141"/>
      <c r="O647" s="207">
        <v>45070</v>
      </c>
      <c r="P647" s="141" t="s">
        <v>298</v>
      </c>
      <c r="Q647" s="141" t="s">
        <v>298</v>
      </c>
      <c r="R647" s="141" t="s">
        <v>298</v>
      </c>
      <c r="S647" s="141" t="s">
        <v>1206</v>
      </c>
      <c r="T647" s="232">
        <v>2.5</v>
      </c>
      <c r="U647" s="151" t="s">
        <v>3021</v>
      </c>
      <c r="V647" s="209">
        <v>0.08</v>
      </c>
      <c r="W647" s="141"/>
      <c r="X647" s="141"/>
      <c r="Y647" s="209"/>
      <c r="Z647" s="229">
        <v>6.9599999999999995E-2</v>
      </c>
      <c r="AA647" s="146">
        <v>46568</v>
      </c>
      <c r="AB647" s="141" t="s">
        <v>636</v>
      </c>
      <c r="AC647" s="141"/>
      <c r="AD647" s="235"/>
      <c r="AE647" s="208"/>
      <c r="AF647" s="146"/>
      <c r="AG647" s="141"/>
      <c r="AH647" s="141"/>
      <c r="AI647" s="151"/>
      <c r="AJ647" s="141" t="s">
        <v>55</v>
      </c>
      <c r="AK647" s="141" t="s">
        <v>791</v>
      </c>
      <c r="AL647" s="141"/>
      <c r="AM647" s="141" t="s">
        <v>305</v>
      </c>
      <c r="AN647" s="146">
        <v>45565</v>
      </c>
      <c r="AO647" s="146">
        <v>45565</v>
      </c>
      <c r="AP647" s="208"/>
      <c r="AQ647" s="148">
        <v>84000</v>
      </c>
      <c r="AR647" s="148">
        <v>103.04</v>
      </c>
      <c r="AS647" s="148">
        <v>1</v>
      </c>
      <c r="AT647" s="148">
        <v>86.553600000000003</v>
      </c>
      <c r="AU647" s="148">
        <v>86.553600000000003</v>
      </c>
      <c r="AV647" s="151"/>
      <c r="AW647" s="151"/>
      <c r="AX647" s="141"/>
      <c r="AY647" s="141" t="s">
        <v>4063</v>
      </c>
      <c r="AZ647" s="229">
        <v>3.3277357799999999E-4</v>
      </c>
      <c r="BA647" s="229">
        <v>1.6975619842066199E-5</v>
      </c>
    </row>
    <row r="648" spans="1:53" ht="13.5" thickBot="1">
      <c r="A648" s="153">
        <v>8694</v>
      </c>
      <c r="B648" s="153">
        <v>12532</v>
      </c>
      <c r="C648" s="254"/>
      <c r="D648" s="141"/>
      <c r="E648" s="141" t="s">
        <v>4291</v>
      </c>
      <c r="F648" s="141">
        <v>11020133</v>
      </c>
      <c r="G648" s="141" t="s">
        <v>245</v>
      </c>
      <c r="H648" s="151" t="s">
        <v>865</v>
      </c>
      <c r="I648" s="141" t="s">
        <v>53</v>
      </c>
      <c r="J648" s="141"/>
      <c r="K648" s="141" t="s">
        <v>140</v>
      </c>
      <c r="L648" s="141" t="s">
        <v>62</v>
      </c>
      <c r="M648" s="141" t="s">
        <v>62</v>
      </c>
      <c r="N648" s="141"/>
      <c r="O648" s="207">
        <v>45085</v>
      </c>
      <c r="P648" s="141" t="s">
        <v>298</v>
      </c>
      <c r="Q648" s="141" t="s">
        <v>298</v>
      </c>
      <c r="R648" s="141" t="s">
        <v>298</v>
      </c>
      <c r="S648" s="141" t="s">
        <v>1206</v>
      </c>
      <c r="T648" s="232">
        <v>4.6100000000000003</v>
      </c>
      <c r="U648" s="151" t="s">
        <v>3021</v>
      </c>
      <c r="V648" s="209">
        <v>0.06</v>
      </c>
      <c r="W648" s="141"/>
      <c r="X648" s="141"/>
      <c r="Y648" s="209"/>
      <c r="Z648" s="229">
        <v>6.0499999999999998E-2</v>
      </c>
      <c r="AA648" s="146">
        <v>47559</v>
      </c>
      <c r="AB648" s="141" t="s">
        <v>635</v>
      </c>
      <c r="AC648" s="141"/>
      <c r="AD648" s="235"/>
      <c r="AE648" s="208"/>
      <c r="AF648" s="146"/>
      <c r="AG648" s="141"/>
      <c r="AH648" s="141"/>
      <c r="AI648" s="151"/>
      <c r="AJ648" s="141" t="s">
        <v>55</v>
      </c>
      <c r="AK648" s="141" t="s">
        <v>791</v>
      </c>
      <c r="AL648" s="141"/>
      <c r="AM648" s="141" t="s">
        <v>305</v>
      </c>
      <c r="AN648" s="146">
        <v>45565</v>
      </c>
      <c r="AO648" s="146">
        <v>45565</v>
      </c>
      <c r="AP648" s="208"/>
      <c r="AQ648" s="148">
        <v>336000</v>
      </c>
      <c r="AR648" s="148">
        <v>104.24</v>
      </c>
      <c r="AS648" s="148">
        <v>1</v>
      </c>
      <c r="AT648" s="148">
        <v>350.24639999999999</v>
      </c>
      <c r="AU648" s="148">
        <v>350.24639999999999</v>
      </c>
      <c r="AV648" s="151"/>
      <c r="AW648" s="151"/>
      <c r="AX648" s="141"/>
      <c r="AY648" s="141" t="s">
        <v>4063</v>
      </c>
      <c r="AZ648" s="229">
        <v>1.3465961879999999E-3</v>
      </c>
      <c r="BA648" s="229">
        <v>6.8693269112460602E-5</v>
      </c>
    </row>
    <row r="649" spans="1:53" ht="13.5" thickBot="1">
      <c r="A649" s="153">
        <v>8694</v>
      </c>
      <c r="B649" s="153">
        <v>12532</v>
      </c>
      <c r="C649" s="254"/>
      <c r="D649" s="141"/>
      <c r="E649" s="141" t="s">
        <v>4292</v>
      </c>
      <c r="F649" s="141">
        <v>11020135</v>
      </c>
      <c r="G649" s="141" t="s">
        <v>245</v>
      </c>
      <c r="H649" s="151" t="s">
        <v>865</v>
      </c>
      <c r="I649" s="141" t="s">
        <v>53</v>
      </c>
      <c r="J649" s="141"/>
      <c r="K649" s="141" t="s">
        <v>140</v>
      </c>
      <c r="L649" s="141" t="s">
        <v>62</v>
      </c>
      <c r="M649" s="141" t="s">
        <v>62</v>
      </c>
      <c r="N649" s="141"/>
      <c r="O649" s="207">
        <v>45096</v>
      </c>
      <c r="P649" s="141" t="s">
        <v>298</v>
      </c>
      <c r="Q649" s="141" t="s">
        <v>298</v>
      </c>
      <c r="R649" s="141" t="s">
        <v>298</v>
      </c>
      <c r="S649" s="141" t="s">
        <v>1206</v>
      </c>
      <c r="T649" s="232">
        <v>4.6100000000000003</v>
      </c>
      <c r="U649" s="151" t="s">
        <v>3021</v>
      </c>
      <c r="V649" s="209">
        <v>0.06</v>
      </c>
      <c r="W649" s="141"/>
      <c r="X649" s="141"/>
      <c r="Y649" s="209"/>
      <c r="Z649" s="229">
        <v>6.1100000000000002E-2</v>
      </c>
      <c r="AA649" s="146">
        <v>47559</v>
      </c>
      <c r="AB649" s="141" t="s">
        <v>635</v>
      </c>
      <c r="AC649" s="141"/>
      <c r="AD649" s="235"/>
      <c r="AE649" s="208"/>
      <c r="AF649" s="146"/>
      <c r="AG649" s="141"/>
      <c r="AH649" s="141"/>
      <c r="AI649" s="151"/>
      <c r="AJ649" s="141" t="s">
        <v>55</v>
      </c>
      <c r="AK649" s="141" t="s">
        <v>791</v>
      </c>
      <c r="AL649" s="141"/>
      <c r="AM649" s="141" t="s">
        <v>305</v>
      </c>
      <c r="AN649" s="146">
        <v>45565</v>
      </c>
      <c r="AO649" s="146">
        <v>45565</v>
      </c>
      <c r="AP649" s="208"/>
      <c r="AQ649" s="148">
        <v>495000</v>
      </c>
      <c r="AR649" s="148">
        <v>103.98</v>
      </c>
      <c r="AS649" s="148">
        <v>1</v>
      </c>
      <c r="AT649" s="148">
        <v>514.70100000000002</v>
      </c>
      <c r="AU649" s="148">
        <v>514.70100000000002</v>
      </c>
      <c r="AV649" s="151"/>
      <c r="AW649" s="151"/>
      <c r="AX649" s="141"/>
      <c r="AY649" s="141" t="s">
        <v>4063</v>
      </c>
      <c r="AZ649" s="229">
        <v>1.9788765979999999E-3</v>
      </c>
      <c r="BA649" s="229">
        <v>1.00947488E-4</v>
      </c>
    </row>
    <row r="650" spans="1:53" ht="13.5" thickBot="1">
      <c r="A650" s="153">
        <v>8694</v>
      </c>
      <c r="B650" s="153">
        <v>12532</v>
      </c>
      <c r="C650" s="255"/>
      <c r="D650" s="141"/>
      <c r="E650" s="141" t="s">
        <v>4293</v>
      </c>
      <c r="F650" s="141">
        <v>11020402</v>
      </c>
      <c r="G650" s="141" t="s">
        <v>245</v>
      </c>
      <c r="H650" s="151" t="s">
        <v>851</v>
      </c>
      <c r="I650" s="141" t="s">
        <v>53</v>
      </c>
      <c r="J650" s="141"/>
      <c r="K650" s="141" t="s">
        <v>140</v>
      </c>
      <c r="L650" s="141" t="s">
        <v>62</v>
      </c>
      <c r="M650" s="141" t="s">
        <v>62</v>
      </c>
      <c r="N650" s="141"/>
      <c r="O650" s="207">
        <v>45102</v>
      </c>
      <c r="P650" s="141" t="s">
        <v>298</v>
      </c>
      <c r="Q650" s="141" t="s">
        <v>298</v>
      </c>
      <c r="R650" s="141" t="s">
        <v>298</v>
      </c>
      <c r="S650" s="141" t="s">
        <v>1206</v>
      </c>
      <c r="T650" s="232">
        <v>0.76</v>
      </c>
      <c r="U650" s="151" t="s">
        <v>3021</v>
      </c>
      <c r="V650" s="209">
        <v>6.5199999999999994E-2</v>
      </c>
      <c r="W650" s="141"/>
      <c r="X650" s="141"/>
      <c r="Y650" s="209"/>
      <c r="Z650" s="229">
        <v>6.0299999999999999E-2</v>
      </c>
      <c r="AA650" s="146">
        <v>45848</v>
      </c>
      <c r="AB650" s="141" t="s">
        <v>636</v>
      </c>
      <c r="AC650" s="141"/>
      <c r="AD650" s="235"/>
      <c r="AE650" s="208"/>
      <c r="AF650" s="146">
        <v>45382</v>
      </c>
      <c r="AG650" s="141"/>
      <c r="AH650" s="141"/>
      <c r="AI650" s="151"/>
      <c r="AJ650" s="141" t="s">
        <v>55</v>
      </c>
      <c r="AK650" s="141" t="s">
        <v>791</v>
      </c>
      <c r="AL650" s="141"/>
      <c r="AM650" s="141" t="s">
        <v>305</v>
      </c>
      <c r="AN650" s="146">
        <v>45565</v>
      </c>
      <c r="AO650" s="146">
        <v>45565</v>
      </c>
      <c r="AP650" s="208"/>
      <c r="AQ650" s="148">
        <v>1347823.85</v>
      </c>
      <c r="AR650" s="148">
        <v>100.87</v>
      </c>
      <c r="AS650" s="148">
        <v>1</v>
      </c>
      <c r="AT650" s="148">
        <v>1359.5499199999999</v>
      </c>
      <c r="AU650" s="148">
        <v>1359.5499199999999</v>
      </c>
      <c r="AV650" s="151"/>
      <c r="AW650" s="151"/>
      <c r="AX650" s="141"/>
      <c r="AY650" s="141" t="s">
        <v>4063</v>
      </c>
      <c r="AZ650" s="229">
        <v>5.2270765380000002E-3</v>
      </c>
      <c r="BA650" s="229">
        <v>2.6664636200000001E-4</v>
      </c>
    </row>
    <row r="651" spans="1:53" ht="13.5" thickBot="1">
      <c r="A651" s="153">
        <v>8694</v>
      </c>
      <c r="B651" s="153">
        <v>12532</v>
      </c>
      <c r="C651" s="255"/>
      <c r="D651" s="141"/>
      <c r="E651" s="141" t="s">
        <v>4391</v>
      </c>
      <c r="F651" s="141">
        <v>11020403</v>
      </c>
      <c r="G651" s="141" t="s">
        <v>245</v>
      </c>
      <c r="H651" s="151"/>
      <c r="I651" s="141" t="s">
        <v>53</v>
      </c>
      <c r="J651" s="141"/>
      <c r="K651" s="141" t="s">
        <v>257</v>
      </c>
      <c r="L651" s="141" t="s">
        <v>62</v>
      </c>
      <c r="M651" s="141" t="s">
        <v>62</v>
      </c>
      <c r="N651" s="141"/>
      <c r="O651" s="207">
        <v>45102</v>
      </c>
      <c r="P651" s="141" t="s">
        <v>298</v>
      </c>
      <c r="Q651" s="141" t="s">
        <v>298</v>
      </c>
      <c r="R651" s="141" t="s">
        <v>298</v>
      </c>
      <c r="S651" s="141" t="s">
        <v>1206</v>
      </c>
      <c r="T651" s="232">
        <v>2.5</v>
      </c>
      <c r="U651" s="151" t="s">
        <v>3021</v>
      </c>
      <c r="V651" s="209">
        <v>0.08</v>
      </c>
      <c r="W651" s="141"/>
      <c r="X651" s="141"/>
      <c r="Y651" s="209"/>
      <c r="Z651" s="229">
        <v>7.2499999999999995E-2</v>
      </c>
      <c r="AA651" s="146">
        <v>46568</v>
      </c>
      <c r="AB651" s="141" t="s">
        <v>636</v>
      </c>
      <c r="AC651" s="141"/>
      <c r="AD651" s="235"/>
      <c r="AE651" s="208"/>
      <c r="AF651" s="146"/>
      <c r="AG651" s="141"/>
      <c r="AH651" s="141"/>
      <c r="AI651" s="151"/>
      <c r="AJ651" s="141" t="s">
        <v>55</v>
      </c>
      <c r="AK651" s="141" t="s">
        <v>791</v>
      </c>
      <c r="AL651" s="141"/>
      <c r="AM651" s="141" t="s">
        <v>305</v>
      </c>
      <c r="AN651" s="146">
        <v>45565</v>
      </c>
      <c r="AO651" s="146">
        <v>45565</v>
      </c>
      <c r="AP651" s="208"/>
      <c r="AQ651" s="148">
        <v>28800</v>
      </c>
      <c r="AR651" s="148">
        <v>102.35</v>
      </c>
      <c r="AS651" s="148">
        <v>1</v>
      </c>
      <c r="AT651" s="148">
        <v>29.476800000000001</v>
      </c>
      <c r="AU651" s="148">
        <v>29.476800000000001</v>
      </c>
      <c r="AV651" s="151"/>
      <c r="AW651" s="151"/>
      <c r="AX651" s="141"/>
      <c r="AY651" s="141" t="s">
        <v>4063</v>
      </c>
      <c r="AZ651" s="229">
        <v>1.13329777E-4</v>
      </c>
      <c r="BA651" s="229">
        <v>5.7812378798873497E-6</v>
      </c>
    </row>
    <row r="652" spans="1:53" ht="13.5" thickBot="1">
      <c r="A652" s="153">
        <v>8694</v>
      </c>
      <c r="B652" s="153">
        <v>12532</v>
      </c>
      <c r="C652" s="254"/>
      <c r="D652" s="141"/>
      <c r="E652" s="141" t="s">
        <v>4294</v>
      </c>
      <c r="F652" s="141">
        <v>11020406</v>
      </c>
      <c r="G652" s="141" t="s">
        <v>245</v>
      </c>
      <c r="H652" s="151"/>
      <c r="I652" s="141" t="s">
        <v>53</v>
      </c>
      <c r="J652" s="141"/>
      <c r="K652" s="141" t="s">
        <v>140</v>
      </c>
      <c r="L652" s="141" t="s">
        <v>62</v>
      </c>
      <c r="M652" s="141" t="s">
        <v>55</v>
      </c>
      <c r="N652" s="141"/>
      <c r="O652" s="207">
        <v>45105</v>
      </c>
      <c r="P652" s="141" t="s">
        <v>298</v>
      </c>
      <c r="Q652" s="141" t="s">
        <v>298</v>
      </c>
      <c r="R652" s="141" t="s">
        <v>298</v>
      </c>
      <c r="S652" s="141" t="s">
        <v>1206</v>
      </c>
      <c r="T652" s="232">
        <v>0</v>
      </c>
      <c r="U652" s="151" t="s">
        <v>441</v>
      </c>
      <c r="V652" s="209">
        <v>0.1095</v>
      </c>
      <c r="W652" s="141"/>
      <c r="X652" s="141"/>
      <c r="Y652" s="209"/>
      <c r="Z652" s="229">
        <v>8.6500000000000007E-2</v>
      </c>
      <c r="AA652" s="146">
        <v>45836</v>
      </c>
      <c r="AB652" s="141" t="s">
        <v>636</v>
      </c>
      <c r="AC652" s="141"/>
      <c r="AD652" s="235"/>
      <c r="AE652" s="208"/>
      <c r="AF652" s="146">
        <v>44991</v>
      </c>
      <c r="AG652" s="141"/>
      <c r="AH652" s="141"/>
      <c r="AI652" s="151"/>
      <c r="AJ652" s="141" t="s">
        <v>55</v>
      </c>
      <c r="AK652" s="141" t="s">
        <v>791</v>
      </c>
      <c r="AL652" s="141"/>
      <c r="AM652" s="141" t="s">
        <v>305</v>
      </c>
      <c r="AN652" s="146">
        <v>45565</v>
      </c>
      <c r="AO652" s="146">
        <v>45565</v>
      </c>
      <c r="AP652" s="208"/>
      <c r="AQ652" s="148">
        <v>3200000</v>
      </c>
      <c r="AR652" s="148">
        <v>101.75</v>
      </c>
      <c r="AS652" s="148">
        <v>1</v>
      </c>
      <c r="AT652" s="148">
        <v>3256</v>
      </c>
      <c r="AU652" s="148">
        <v>3256</v>
      </c>
      <c r="AV652" s="151"/>
      <c r="AW652" s="151"/>
      <c r="AX652" s="141"/>
      <c r="AY652" s="141" t="s">
        <v>4063</v>
      </c>
      <c r="AZ652" s="229">
        <v>1.2518379031000001E-2</v>
      </c>
      <c r="BA652" s="229">
        <v>6.3859409799999997E-4</v>
      </c>
    </row>
    <row r="653" spans="1:53" ht="13.5" thickBot="1">
      <c r="A653" s="153">
        <v>8694</v>
      </c>
      <c r="B653" s="153">
        <v>12532</v>
      </c>
      <c r="C653" s="254"/>
      <c r="D653" s="141"/>
      <c r="E653" s="141" t="s">
        <v>4295</v>
      </c>
      <c r="F653" s="141">
        <v>11020407</v>
      </c>
      <c r="G653" s="141" t="s">
        <v>245</v>
      </c>
      <c r="H653" s="151" t="s">
        <v>865</v>
      </c>
      <c r="I653" s="141" t="s">
        <v>53</v>
      </c>
      <c r="J653" s="141"/>
      <c r="K653" s="141" t="s">
        <v>140</v>
      </c>
      <c r="L653" s="141" t="s">
        <v>62</v>
      </c>
      <c r="M653" s="141" t="s">
        <v>62</v>
      </c>
      <c r="N653" s="141"/>
      <c r="O653" s="207">
        <v>45118</v>
      </c>
      <c r="P653" s="141" t="s">
        <v>298</v>
      </c>
      <c r="Q653" s="141" t="s">
        <v>298</v>
      </c>
      <c r="R653" s="141" t="s">
        <v>298</v>
      </c>
      <c r="S653" s="141" t="s">
        <v>1206</v>
      </c>
      <c r="T653" s="232">
        <v>4.6100000000000003</v>
      </c>
      <c r="U653" s="151" t="s">
        <v>3021</v>
      </c>
      <c r="V653" s="209">
        <v>0.06</v>
      </c>
      <c r="W653" s="141"/>
      <c r="X653" s="141"/>
      <c r="Y653" s="209"/>
      <c r="Z653" s="229">
        <v>6.1100000000000002E-2</v>
      </c>
      <c r="AA653" s="146">
        <v>47559</v>
      </c>
      <c r="AB653" s="141" t="s">
        <v>635</v>
      </c>
      <c r="AC653" s="141"/>
      <c r="AD653" s="235"/>
      <c r="AE653" s="208"/>
      <c r="AF653" s="146"/>
      <c r="AG653" s="141"/>
      <c r="AH653" s="141"/>
      <c r="AI653" s="151"/>
      <c r="AJ653" s="141" t="s">
        <v>55</v>
      </c>
      <c r="AK653" s="141" t="s">
        <v>791</v>
      </c>
      <c r="AL653" s="141"/>
      <c r="AM653" s="141" t="s">
        <v>305</v>
      </c>
      <c r="AN653" s="146">
        <v>45565</v>
      </c>
      <c r="AO653" s="146">
        <v>45565</v>
      </c>
      <c r="AP653" s="208"/>
      <c r="AQ653" s="148">
        <v>990000</v>
      </c>
      <c r="AR653" s="148">
        <v>103.97</v>
      </c>
      <c r="AS653" s="148">
        <v>1</v>
      </c>
      <c r="AT653" s="148">
        <v>1029.3030000000001</v>
      </c>
      <c r="AU653" s="148">
        <v>1029.3030000000001</v>
      </c>
      <c r="AV653" s="151"/>
      <c r="AW653" s="151"/>
      <c r="AX653" s="141"/>
      <c r="AY653" s="141" t="s">
        <v>4063</v>
      </c>
      <c r="AZ653" s="229">
        <v>3.9573725709999997E-3</v>
      </c>
      <c r="BA653" s="229">
        <v>2.01875559E-4</v>
      </c>
    </row>
    <row r="654" spans="1:53" ht="13.5" thickBot="1">
      <c r="A654" s="153">
        <v>8694</v>
      </c>
      <c r="B654" s="153">
        <v>12532</v>
      </c>
      <c r="C654" s="254"/>
      <c r="D654" s="141"/>
      <c r="E654" s="141" t="s">
        <v>4392</v>
      </c>
      <c r="F654" s="141">
        <v>11020408</v>
      </c>
      <c r="G654" s="141" t="s">
        <v>245</v>
      </c>
      <c r="H654" s="151"/>
      <c r="I654" s="141" t="s">
        <v>53</v>
      </c>
      <c r="J654" s="141"/>
      <c r="K654" s="141" t="s">
        <v>257</v>
      </c>
      <c r="L654" s="141" t="s">
        <v>62</v>
      </c>
      <c r="M654" s="141" t="s">
        <v>62</v>
      </c>
      <c r="N654" s="141"/>
      <c r="O654" s="207">
        <v>45119</v>
      </c>
      <c r="P654" s="141" t="s">
        <v>298</v>
      </c>
      <c r="Q654" s="141" t="s">
        <v>298</v>
      </c>
      <c r="R654" s="141" t="s">
        <v>298</v>
      </c>
      <c r="S654" s="141" t="s">
        <v>1206</v>
      </c>
      <c r="T654" s="232">
        <v>2.5</v>
      </c>
      <c r="U654" s="151" t="s">
        <v>3021</v>
      </c>
      <c r="V654" s="209">
        <v>0.08</v>
      </c>
      <c r="W654" s="141"/>
      <c r="X654" s="141"/>
      <c r="Y654" s="209"/>
      <c r="Z654" s="229">
        <v>7.1300000000000002E-2</v>
      </c>
      <c r="AA654" s="146">
        <v>46568</v>
      </c>
      <c r="AB654" s="141" t="s">
        <v>636</v>
      </c>
      <c r="AC654" s="141"/>
      <c r="AD654" s="235"/>
      <c r="AE654" s="208"/>
      <c r="AF654" s="146"/>
      <c r="AG654" s="141"/>
      <c r="AH654" s="141"/>
      <c r="AI654" s="151"/>
      <c r="AJ654" s="141" t="s">
        <v>55</v>
      </c>
      <c r="AK654" s="141" t="s">
        <v>791</v>
      </c>
      <c r="AL654" s="141"/>
      <c r="AM654" s="141" t="s">
        <v>305</v>
      </c>
      <c r="AN654" s="146">
        <v>45565</v>
      </c>
      <c r="AO654" s="146">
        <v>45565</v>
      </c>
      <c r="AP654" s="208"/>
      <c r="AQ654" s="148">
        <v>49371.43</v>
      </c>
      <c r="AR654" s="148">
        <v>102.64</v>
      </c>
      <c r="AS654" s="148">
        <v>1</v>
      </c>
      <c r="AT654" s="148">
        <v>50.674840000000003</v>
      </c>
      <c r="AU654" s="148">
        <v>50.674840000000003</v>
      </c>
      <c r="AV654" s="151"/>
      <c r="AW654" s="151"/>
      <c r="AX654" s="141"/>
      <c r="AY654" s="141" t="s">
        <v>4063</v>
      </c>
      <c r="AZ654" s="229">
        <v>1.94830115E-4</v>
      </c>
      <c r="BA654" s="229">
        <v>9.9387757343141297E-6</v>
      </c>
    </row>
    <row r="655" spans="1:53" ht="13.5" thickBot="1">
      <c r="A655" s="153">
        <v>8694</v>
      </c>
      <c r="B655" s="153">
        <v>12532</v>
      </c>
      <c r="C655" s="254"/>
      <c r="D655" s="141"/>
      <c r="E655" s="141" t="s">
        <v>4393</v>
      </c>
      <c r="F655" s="141">
        <v>11020410</v>
      </c>
      <c r="G655" s="141" t="s">
        <v>245</v>
      </c>
      <c r="H655" s="151"/>
      <c r="I655" s="141" t="s">
        <v>53</v>
      </c>
      <c r="J655" s="141"/>
      <c r="K655" s="141" t="s">
        <v>257</v>
      </c>
      <c r="L655" s="141" t="s">
        <v>62</v>
      </c>
      <c r="M655" s="141" t="s">
        <v>62</v>
      </c>
      <c r="N655" s="141"/>
      <c r="O655" s="207">
        <v>45132</v>
      </c>
      <c r="P655" s="141" t="s">
        <v>298</v>
      </c>
      <c r="Q655" s="141" t="s">
        <v>298</v>
      </c>
      <c r="R655" s="141" t="s">
        <v>298</v>
      </c>
      <c r="S655" s="141" t="s">
        <v>1206</v>
      </c>
      <c r="T655" s="232">
        <v>2.5</v>
      </c>
      <c r="U655" s="151" t="s">
        <v>3023</v>
      </c>
      <c r="V655" s="209">
        <v>0.08</v>
      </c>
      <c r="W655" s="141"/>
      <c r="X655" s="141"/>
      <c r="Y655" s="209"/>
      <c r="Z655" s="229">
        <v>7.1599999999999997E-2</v>
      </c>
      <c r="AA655" s="146">
        <v>46568</v>
      </c>
      <c r="AB655" s="141" t="s">
        <v>636</v>
      </c>
      <c r="AC655" s="141"/>
      <c r="AD655" s="235"/>
      <c r="AE655" s="208"/>
      <c r="AF655" s="146"/>
      <c r="AG655" s="141"/>
      <c r="AH655" s="141"/>
      <c r="AI655" s="151"/>
      <c r="AJ655" s="141" t="s">
        <v>55</v>
      </c>
      <c r="AK655" s="141" t="s">
        <v>791</v>
      </c>
      <c r="AL655" s="141"/>
      <c r="AM655" s="141" t="s">
        <v>305</v>
      </c>
      <c r="AN655" s="146">
        <v>45565</v>
      </c>
      <c r="AO655" s="146">
        <v>45565</v>
      </c>
      <c r="AP655" s="208"/>
      <c r="AQ655" s="148">
        <v>47314.29</v>
      </c>
      <c r="AR655" s="148">
        <v>102.56</v>
      </c>
      <c r="AS655" s="148">
        <v>1</v>
      </c>
      <c r="AT655" s="148">
        <v>48.525539999999999</v>
      </c>
      <c r="AU655" s="148">
        <v>48.525539999999999</v>
      </c>
      <c r="AV655" s="151"/>
      <c r="AW655" s="151"/>
      <c r="AX655" s="141"/>
      <c r="AY655" s="141" t="s">
        <v>4063</v>
      </c>
      <c r="AZ655" s="229">
        <v>1.8656667699999999E-4</v>
      </c>
      <c r="BA655" s="229">
        <v>9.5172369453261193E-6</v>
      </c>
    </row>
    <row r="656" spans="1:53" ht="13.5" thickBot="1">
      <c r="A656" s="153">
        <v>8694</v>
      </c>
      <c r="B656" s="153">
        <v>12532</v>
      </c>
      <c r="C656" s="254"/>
      <c r="D656" s="141"/>
      <c r="E656" s="141" t="s">
        <v>4394</v>
      </c>
      <c r="F656" s="141">
        <v>11020412</v>
      </c>
      <c r="G656" s="141" t="s">
        <v>245</v>
      </c>
      <c r="H656" s="151"/>
      <c r="I656" s="141" t="s">
        <v>53</v>
      </c>
      <c r="J656" s="141"/>
      <c r="K656" s="141" t="s">
        <v>257</v>
      </c>
      <c r="L656" s="141" t="s">
        <v>62</v>
      </c>
      <c r="M656" s="141" t="s">
        <v>62</v>
      </c>
      <c r="N656" s="141"/>
      <c r="O656" s="207">
        <v>45148</v>
      </c>
      <c r="P656" s="141" t="s">
        <v>298</v>
      </c>
      <c r="Q656" s="141" t="s">
        <v>298</v>
      </c>
      <c r="R656" s="141" t="s">
        <v>298</v>
      </c>
      <c r="S656" s="141" t="s">
        <v>1206</v>
      </c>
      <c r="T656" s="232">
        <v>2.5</v>
      </c>
      <c r="U656" s="151" t="s">
        <v>3023</v>
      </c>
      <c r="V656" s="209">
        <v>0.08</v>
      </c>
      <c r="W656" s="141"/>
      <c r="X656" s="141"/>
      <c r="Y656" s="209"/>
      <c r="Z656" s="229">
        <v>7.1900000000000006E-2</v>
      </c>
      <c r="AA656" s="146">
        <v>46568</v>
      </c>
      <c r="AB656" s="141" t="s">
        <v>636</v>
      </c>
      <c r="AC656" s="141"/>
      <c r="AD656" s="235"/>
      <c r="AE656" s="208"/>
      <c r="AF656" s="146"/>
      <c r="AG656" s="141"/>
      <c r="AH656" s="141"/>
      <c r="AI656" s="151"/>
      <c r="AJ656" s="141" t="s">
        <v>55</v>
      </c>
      <c r="AK656" s="141" t="s">
        <v>791</v>
      </c>
      <c r="AL656" s="141"/>
      <c r="AM656" s="141" t="s">
        <v>305</v>
      </c>
      <c r="AN656" s="146">
        <v>45565</v>
      </c>
      <c r="AO656" s="146">
        <v>45565</v>
      </c>
      <c r="AP656" s="208"/>
      <c r="AQ656" s="148">
        <v>185142.86</v>
      </c>
      <c r="AR656" s="148">
        <v>102.48</v>
      </c>
      <c r="AS656" s="148">
        <v>1</v>
      </c>
      <c r="AT656" s="148">
        <v>189.73439999999999</v>
      </c>
      <c r="AU656" s="148">
        <v>189.73439999999999</v>
      </c>
      <c r="AV656" s="151"/>
      <c r="AW656" s="151"/>
      <c r="AX656" s="141"/>
      <c r="AY656" s="141" t="s">
        <v>4063</v>
      </c>
      <c r="AZ656" s="229">
        <v>7.2947393499999996E-4</v>
      </c>
      <c r="BA656" s="229">
        <v>3.7212305962577298E-5</v>
      </c>
    </row>
    <row r="657" spans="1:53" ht="13.5" thickBot="1">
      <c r="A657" s="153">
        <v>8694</v>
      </c>
      <c r="B657" s="153">
        <v>12532</v>
      </c>
      <c r="C657" s="254"/>
      <c r="D657" s="141"/>
      <c r="E657" s="141" t="s">
        <v>4395</v>
      </c>
      <c r="F657" s="141">
        <v>11020413</v>
      </c>
      <c r="G657" s="141" t="s">
        <v>245</v>
      </c>
      <c r="H657" s="151"/>
      <c r="I657" s="141" t="s">
        <v>53</v>
      </c>
      <c r="J657" s="141"/>
      <c r="K657" s="141" t="s">
        <v>257</v>
      </c>
      <c r="L657" s="141" t="s">
        <v>62</v>
      </c>
      <c r="M657" s="141" t="s">
        <v>62</v>
      </c>
      <c r="N657" s="141"/>
      <c r="O657" s="207">
        <v>45161</v>
      </c>
      <c r="P657" s="141" t="s">
        <v>298</v>
      </c>
      <c r="Q657" s="141" t="s">
        <v>298</v>
      </c>
      <c r="R657" s="141" t="s">
        <v>298</v>
      </c>
      <c r="S657" s="141" t="s">
        <v>1206</v>
      </c>
      <c r="T657" s="232">
        <v>2.5</v>
      </c>
      <c r="U657" s="151" t="s">
        <v>3021</v>
      </c>
      <c r="V657" s="209">
        <v>0.08</v>
      </c>
      <c r="W657" s="141"/>
      <c r="X657" s="141"/>
      <c r="Y657" s="209"/>
      <c r="Z657" s="229">
        <v>7.1900000000000006E-2</v>
      </c>
      <c r="AA657" s="146">
        <v>46568</v>
      </c>
      <c r="AB657" s="141" t="s">
        <v>636</v>
      </c>
      <c r="AC657" s="141"/>
      <c r="AD657" s="235"/>
      <c r="AE657" s="208"/>
      <c r="AF657" s="146"/>
      <c r="AG657" s="141"/>
      <c r="AH657" s="141"/>
      <c r="AI657" s="151"/>
      <c r="AJ657" s="141" t="s">
        <v>55</v>
      </c>
      <c r="AK657" s="141" t="s">
        <v>791</v>
      </c>
      <c r="AL657" s="141"/>
      <c r="AM657" s="141" t="s">
        <v>305</v>
      </c>
      <c r="AN657" s="146">
        <v>45565</v>
      </c>
      <c r="AO657" s="146">
        <v>45565</v>
      </c>
      <c r="AP657" s="208"/>
      <c r="AQ657" s="148">
        <v>648312</v>
      </c>
      <c r="AR657" s="148">
        <v>102.49</v>
      </c>
      <c r="AS657" s="148">
        <v>1</v>
      </c>
      <c r="AT657" s="148">
        <v>664.45497</v>
      </c>
      <c r="AU657" s="148">
        <v>664.45497</v>
      </c>
      <c r="AV657" s="151"/>
      <c r="AW657" s="151"/>
      <c r="AX657" s="141"/>
      <c r="AY657" s="141" t="s">
        <v>4063</v>
      </c>
      <c r="AZ657" s="229">
        <v>2.5546373350000002E-3</v>
      </c>
      <c r="BA657" s="229">
        <v>1.3031849500000001E-4</v>
      </c>
    </row>
    <row r="658" spans="1:53" ht="13.5" thickBot="1">
      <c r="A658" s="153">
        <v>8694</v>
      </c>
      <c r="B658" s="153">
        <v>12532</v>
      </c>
      <c r="C658" s="254"/>
      <c r="D658" s="141"/>
      <c r="E658" s="141" t="s">
        <v>4296</v>
      </c>
      <c r="F658" s="141">
        <v>11020415</v>
      </c>
      <c r="G658" s="141" t="s">
        <v>245</v>
      </c>
      <c r="H658" s="151" t="s">
        <v>865</v>
      </c>
      <c r="I658" s="141" t="s">
        <v>53</v>
      </c>
      <c r="J658" s="141"/>
      <c r="K658" s="141" t="s">
        <v>140</v>
      </c>
      <c r="L658" s="141" t="s">
        <v>62</v>
      </c>
      <c r="M658" s="141" t="s">
        <v>62</v>
      </c>
      <c r="N658" s="141"/>
      <c r="O658" s="207">
        <v>45162</v>
      </c>
      <c r="P658" s="141" t="s">
        <v>298</v>
      </c>
      <c r="Q658" s="141" t="s">
        <v>298</v>
      </c>
      <c r="R658" s="141" t="s">
        <v>298</v>
      </c>
      <c r="S658" s="141" t="s">
        <v>1206</v>
      </c>
      <c r="T658" s="232">
        <v>4.6100000000000003</v>
      </c>
      <c r="U658" s="151" t="s">
        <v>3021</v>
      </c>
      <c r="V658" s="209">
        <v>0.06</v>
      </c>
      <c r="W658" s="141"/>
      <c r="X658" s="141"/>
      <c r="Y658" s="209"/>
      <c r="Z658" s="229">
        <v>6.1699999999999998E-2</v>
      </c>
      <c r="AA658" s="146">
        <v>47559</v>
      </c>
      <c r="AB658" s="141" t="s">
        <v>635</v>
      </c>
      <c r="AC658" s="141"/>
      <c r="AD658" s="235"/>
      <c r="AE658" s="208"/>
      <c r="AF658" s="146"/>
      <c r="AG658" s="141"/>
      <c r="AH658" s="141"/>
      <c r="AI658" s="151"/>
      <c r="AJ658" s="141" t="s">
        <v>55</v>
      </c>
      <c r="AK658" s="141" t="s">
        <v>791</v>
      </c>
      <c r="AL658" s="141"/>
      <c r="AM658" s="141" t="s">
        <v>305</v>
      </c>
      <c r="AN658" s="146">
        <v>45565</v>
      </c>
      <c r="AO658" s="146">
        <v>45565</v>
      </c>
      <c r="AP658" s="208"/>
      <c r="AQ658" s="148">
        <v>346435</v>
      </c>
      <c r="AR658" s="148">
        <v>103.7</v>
      </c>
      <c r="AS658" s="148">
        <v>1</v>
      </c>
      <c r="AT658" s="148">
        <v>359.25308999999999</v>
      </c>
      <c r="AU658" s="148">
        <v>359.25308999999999</v>
      </c>
      <c r="AV658" s="151"/>
      <c r="AW658" s="151"/>
      <c r="AX658" s="141"/>
      <c r="AY658" s="141" t="s">
        <v>4063</v>
      </c>
      <c r="AZ658" s="229">
        <v>1.381224308E-3</v>
      </c>
      <c r="BA658" s="229">
        <v>7.0459736890523397E-5</v>
      </c>
    </row>
    <row r="659" spans="1:53" ht="13.5" thickBot="1">
      <c r="A659" s="153">
        <v>8694</v>
      </c>
      <c r="B659" s="153">
        <v>12532</v>
      </c>
      <c r="C659" s="254"/>
      <c r="D659" s="141"/>
      <c r="E659" s="141" t="s">
        <v>4396</v>
      </c>
      <c r="F659" s="141">
        <v>11020418</v>
      </c>
      <c r="G659" s="141" t="s">
        <v>245</v>
      </c>
      <c r="H659" s="151"/>
      <c r="I659" s="141" t="s">
        <v>53</v>
      </c>
      <c r="J659" s="141"/>
      <c r="K659" s="141" t="s">
        <v>257</v>
      </c>
      <c r="L659" s="141" t="s">
        <v>62</v>
      </c>
      <c r="M659" s="141" t="s">
        <v>62</v>
      </c>
      <c r="N659" s="141"/>
      <c r="O659" s="207">
        <v>45179</v>
      </c>
      <c r="P659" s="141" t="s">
        <v>298</v>
      </c>
      <c r="Q659" s="141" t="s">
        <v>298</v>
      </c>
      <c r="R659" s="141" t="s">
        <v>298</v>
      </c>
      <c r="S659" s="141" t="s">
        <v>1206</v>
      </c>
      <c r="T659" s="232">
        <v>2.5</v>
      </c>
      <c r="U659" s="151" t="s">
        <v>3023</v>
      </c>
      <c r="V659" s="209">
        <v>0.08</v>
      </c>
      <c r="W659" s="141"/>
      <c r="X659" s="141"/>
      <c r="Y659" s="209"/>
      <c r="Z659" s="229">
        <v>7.0800000000000002E-2</v>
      </c>
      <c r="AA659" s="146">
        <v>46568</v>
      </c>
      <c r="AB659" s="141" t="s">
        <v>636</v>
      </c>
      <c r="AC659" s="141"/>
      <c r="AD659" s="235"/>
      <c r="AE659" s="208"/>
      <c r="AF659" s="146"/>
      <c r="AG659" s="141"/>
      <c r="AH659" s="141"/>
      <c r="AI659" s="151"/>
      <c r="AJ659" s="141" t="s">
        <v>55</v>
      </c>
      <c r="AK659" s="141" t="s">
        <v>791</v>
      </c>
      <c r="AL659" s="141"/>
      <c r="AM659" s="141" t="s">
        <v>305</v>
      </c>
      <c r="AN659" s="146">
        <v>45565</v>
      </c>
      <c r="AO659" s="146">
        <v>45565</v>
      </c>
      <c r="AP659" s="208"/>
      <c r="AQ659" s="148">
        <v>45600</v>
      </c>
      <c r="AR659" s="148">
        <v>102.76</v>
      </c>
      <c r="AS659" s="148">
        <v>1</v>
      </c>
      <c r="AT659" s="148">
        <v>46.858559999999997</v>
      </c>
      <c r="AU659" s="148">
        <v>46.858559999999997</v>
      </c>
      <c r="AV659" s="151"/>
      <c r="AW659" s="151"/>
      <c r="AX659" s="141"/>
      <c r="AY659" s="141" t="s">
        <v>4063</v>
      </c>
      <c r="AZ659" s="229">
        <v>1.80157621E-4</v>
      </c>
      <c r="BA659" s="229">
        <v>9.1902948104602408E-6</v>
      </c>
    </row>
    <row r="660" spans="1:53" ht="13.5" thickBot="1">
      <c r="A660" s="153">
        <v>8694</v>
      </c>
      <c r="B660" s="153">
        <v>12532</v>
      </c>
      <c r="C660" s="254"/>
      <c r="D660" s="141"/>
      <c r="E660" s="141" t="s">
        <v>4397</v>
      </c>
      <c r="F660" s="141">
        <v>11020420</v>
      </c>
      <c r="G660" s="141" t="s">
        <v>245</v>
      </c>
      <c r="H660" s="151"/>
      <c r="I660" s="141" t="s">
        <v>53</v>
      </c>
      <c r="J660" s="141"/>
      <c r="K660" s="141" t="s">
        <v>257</v>
      </c>
      <c r="L660" s="141" t="s">
        <v>62</v>
      </c>
      <c r="M660" s="141" t="s">
        <v>62</v>
      </c>
      <c r="N660" s="141"/>
      <c r="O660" s="207">
        <v>45195</v>
      </c>
      <c r="P660" s="141" t="s">
        <v>298</v>
      </c>
      <c r="Q660" s="141" t="s">
        <v>298</v>
      </c>
      <c r="R660" s="141" t="s">
        <v>298</v>
      </c>
      <c r="S660" s="141" t="s">
        <v>1206</v>
      </c>
      <c r="T660" s="232">
        <v>2.5</v>
      </c>
      <c r="U660" s="151" t="s">
        <v>3021</v>
      </c>
      <c r="V660" s="209">
        <v>0.08</v>
      </c>
      <c r="W660" s="141"/>
      <c r="X660" s="141"/>
      <c r="Y660" s="209"/>
      <c r="Z660" s="229">
        <v>7.0599999999999996E-2</v>
      </c>
      <c r="AA660" s="146">
        <v>46568</v>
      </c>
      <c r="AB660" s="141" t="s">
        <v>636</v>
      </c>
      <c r="AC660" s="141"/>
      <c r="AD660" s="235"/>
      <c r="AE660" s="208"/>
      <c r="AF660" s="146"/>
      <c r="AG660" s="141"/>
      <c r="AH660" s="141"/>
      <c r="AI660" s="151"/>
      <c r="AJ660" s="141" t="s">
        <v>55</v>
      </c>
      <c r="AK660" s="141" t="s">
        <v>791</v>
      </c>
      <c r="AL660" s="141"/>
      <c r="AM660" s="141" t="s">
        <v>305</v>
      </c>
      <c r="AN660" s="146">
        <v>45565</v>
      </c>
      <c r="AO660" s="146">
        <v>45565</v>
      </c>
      <c r="AP660" s="208"/>
      <c r="AQ660" s="148">
        <v>136800</v>
      </c>
      <c r="AR660" s="148">
        <v>102.8</v>
      </c>
      <c r="AS660" s="148">
        <v>1</v>
      </c>
      <c r="AT660" s="148">
        <v>140.63040000000001</v>
      </c>
      <c r="AU660" s="148">
        <v>140.63040000000001</v>
      </c>
      <c r="AV660" s="151"/>
      <c r="AW660" s="151"/>
      <c r="AX660" s="141"/>
      <c r="AY660" s="141" t="s">
        <v>4063</v>
      </c>
      <c r="AZ660" s="229">
        <v>5.4068324600000002E-4</v>
      </c>
      <c r="BA660" s="229">
        <v>2.75816165779091E-5</v>
      </c>
    </row>
    <row r="661" spans="1:53" ht="13.5" thickBot="1">
      <c r="A661" s="153">
        <v>8694</v>
      </c>
      <c r="B661" s="153">
        <v>12532</v>
      </c>
      <c r="C661" s="254"/>
      <c r="D661" s="141"/>
      <c r="E661" s="141" t="s">
        <v>4398</v>
      </c>
      <c r="F661" s="141">
        <v>11020422</v>
      </c>
      <c r="G661" s="141" t="s">
        <v>245</v>
      </c>
      <c r="H661" s="151"/>
      <c r="I661" s="141" t="s">
        <v>53</v>
      </c>
      <c r="J661" s="141"/>
      <c r="K661" s="141" t="s">
        <v>257</v>
      </c>
      <c r="L661" s="141" t="s">
        <v>62</v>
      </c>
      <c r="M661" s="141" t="s">
        <v>62</v>
      </c>
      <c r="N661" s="141"/>
      <c r="O661" s="207">
        <v>45209</v>
      </c>
      <c r="P661" s="141" t="s">
        <v>298</v>
      </c>
      <c r="Q661" s="141" t="s">
        <v>298</v>
      </c>
      <c r="R661" s="141" t="s">
        <v>298</v>
      </c>
      <c r="S661" s="141" t="s">
        <v>1206</v>
      </c>
      <c r="T661" s="232">
        <v>2.5</v>
      </c>
      <c r="U661" s="151" t="s">
        <v>3021</v>
      </c>
      <c r="V661" s="209">
        <v>0.08</v>
      </c>
      <c r="W661" s="141"/>
      <c r="X661" s="141"/>
      <c r="Y661" s="209"/>
      <c r="Z661" s="229">
        <v>6.88E-2</v>
      </c>
      <c r="AA661" s="146">
        <v>46568</v>
      </c>
      <c r="AB661" s="141" t="s">
        <v>636</v>
      </c>
      <c r="AC661" s="141"/>
      <c r="AD661" s="235"/>
      <c r="AE661" s="208"/>
      <c r="AF661" s="146"/>
      <c r="AG661" s="141"/>
      <c r="AH661" s="141"/>
      <c r="AI661" s="151"/>
      <c r="AJ661" s="141" t="s">
        <v>55</v>
      </c>
      <c r="AK661" s="141" t="s">
        <v>791</v>
      </c>
      <c r="AL661" s="141"/>
      <c r="AM661" s="141" t="s">
        <v>305</v>
      </c>
      <c r="AN661" s="146">
        <v>45565</v>
      </c>
      <c r="AO661" s="146">
        <v>45565</v>
      </c>
      <c r="AP661" s="208"/>
      <c r="AQ661" s="148">
        <v>216000</v>
      </c>
      <c r="AR661" s="148">
        <v>103.22</v>
      </c>
      <c r="AS661" s="148">
        <v>1</v>
      </c>
      <c r="AT661" s="148">
        <v>222.95519999999999</v>
      </c>
      <c r="AU661" s="148">
        <v>222.95519999999999</v>
      </c>
      <c r="AV661" s="151"/>
      <c r="AW661" s="151"/>
      <c r="AX661" s="141"/>
      <c r="AY661" s="141" t="s">
        <v>4063</v>
      </c>
      <c r="AZ661" s="229">
        <v>8.5719831000000005E-4</v>
      </c>
      <c r="BA661" s="229">
        <v>4.3727848604932001E-5</v>
      </c>
    </row>
    <row r="662" spans="1:53" ht="13.5" thickBot="1">
      <c r="A662" s="153">
        <v>8694</v>
      </c>
      <c r="B662" s="153">
        <v>12532</v>
      </c>
      <c r="C662" s="255"/>
      <c r="D662" s="141"/>
      <c r="E662" s="141" t="s">
        <v>4297</v>
      </c>
      <c r="F662" s="141">
        <v>11020424</v>
      </c>
      <c r="G662" s="141" t="s">
        <v>245</v>
      </c>
      <c r="H662" s="151" t="s">
        <v>865</v>
      </c>
      <c r="I662" s="141" t="s">
        <v>53</v>
      </c>
      <c r="J662" s="141"/>
      <c r="K662" s="141" t="s">
        <v>140</v>
      </c>
      <c r="L662" s="141" t="s">
        <v>62</v>
      </c>
      <c r="M662" s="141" t="s">
        <v>62</v>
      </c>
      <c r="N662" s="141"/>
      <c r="O662" s="207">
        <v>45218</v>
      </c>
      <c r="P662" s="141" t="s">
        <v>298</v>
      </c>
      <c r="Q662" s="141" t="s">
        <v>298</v>
      </c>
      <c r="R662" s="141" t="s">
        <v>298</v>
      </c>
      <c r="S662" s="141" t="s">
        <v>1206</v>
      </c>
      <c r="T662" s="232">
        <v>4.62</v>
      </c>
      <c r="U662" s="151" t="s">
        <v>3021</v>
      </c>
      <c r="V662" s="209">
        <v>0.06</v>
      </c>
      <c r="W662" s="141"/>
      <c r="X662" s="141"/>
      <c r="Y662" s="209"/>
      <c r="Z662" s="229">
        <v>5.74E-2</v>
      </c>
      <c r="AA662" s="146">
        <v>47559</v>
      </c>
      <c r="AB662" s="141" t="s">
        <v>635</v>
      </c>
      <c r="AC662" s="141"/>
      <c r="AD662" s="235"/>
      <c r="AE662" s="208"/>
      <c r="AF662" s="146"/>
      <c r="AG662" s="141"/>
      <c r="AH662" s="141"/>
      <c r="AI662" s="151"/>
      <c r="AJ662" s="141" t="s">
        <v>55</v>
      </c>
      <c r="AK662" s="141" t="s">
        <v>791</v>
      </c>
      <c r="AL662" s="141"/>
      <c r="AM662" s="141" t="s">
        <v>305</v>
      </c>
      <c r="AN662" s="146">
        <v>45565</v>
      </c>
      <c r="AO662" s="146">
        <v>45565</v>
      </c>
      <c r="AP662" s="208"/>
      <c r="AQ662" s="148">
        <v>477000</v>
      </c>
      <c r="AR662" s="148">
        <v>105.64</v>
      </c>
      <c r="AS662" s="148">
        <v>1</v>
      </c>
      <c r="AT662" s="148">
        <v>503.90280000000001</v>
      </c>
      <c r="AU662" s="148">
        <v>503.90280000000001</v>
      </c>
      <c r="AV662" s="151"/>
      <c r="AW662" s="151"/>
      <c r="AX662" s="141"/>
      <c r="AY662" s="141" t="s">
        <v>4063</v>
      </c>
      <c r="AZ662" s="229">
        <v>1.93736064E-3</v>
      </c>
      <c r="BA662" s="229">
        <v>9.8829654343120702E-5</v>
      </c>
    </row>
    <row r="663" spans="1:53" ht="13.5" thickBot="1">
      <c r="A663" s="153">
        <v>8694</v>
      </c>
      <c r="B663" s="153">
        <v>12532</v>
      </c>
      <c r="C663" s="255"/>
      <c r="D663" s="141"/>
      <c r="E663" s="141" t="s">
        <v>4399</v>
      </c>
      <c r="F663" s="141">
        <v>11020425</v>
      </c>
      <c r="G663" s="141" t="s">
        <v>245</v>
      </c>
      <c r="H663" s="151"/>
      <c r="I663" s="141" t="s">
        <v>53</v>
      </c>
      <c r="J663" s="141"/>
      <c r="K663" s="141" t="s">
        <v>257</v>
      </c>
      <c r="L663" s="141" t="s">
        <v>62</v>
      </c>
      <c r="M663" s="141" t="s">
        <v>62</v>
      </c>
      <c r="N663" s="141"/>
      <c r="O663" s="207">
        <v>45224</v>
      </c>
      <c r="P663" s="141" t="s">
        <v>298</v>
      </c>
      <c r="Q663" s="141" t="s">
        <v>298</v>
      </c>
      <c r="R663" s="141" t="s">
        <v>298</v>
      </c>
      <c r="S663" s="141" t="s">
        <v>1206</v>
      </c>
      <c r="T663" s="232">
        <v>2.5</v>
      </c>
      <c r="U663" s="151" t="s">
        <v>3021</v>
      </c>
      <c r="V663" s="209">
        <v>0.08</v>
      </c>
      <c r="W663" s="141"/>
      <c r="X663" s="141"/>
      <c r="Y663" s="209"/>
      <c r="Z663" s="229">
        <v>6.5199999999999994E-2</v>
      </c>
      <c r="AA663" s="146">
        <v>46568</v>
      </c>
      <c r="AB663" s="141" t="s">
        <v>636</v>
      </c>
      <c r="AC663" s="141"/>
      <c r="AD663" s="235"/>
      <c r="AE663" s="208"/>
      <c r="AF663" s="146"/>
      <c r="AG663" s="141"/>
      <c r="AH663" s="141"/>
      <c r="AI663" s="151"/>
      <c r="AJ663" s="141" t="s">
        <v>55</v>
      </c>
      <c r="AK663" s="141" t="s">
        <v>791</v>
      </c>
      <c r="AL663" s="141"/>
      <c r="AM663" s="141" t="s">
        <v>305</v>
      </c>
      <c r="AN663" s="146">
        <v>45565</v>
      </c>
      <c r="AO663" s="146">
        <v>45565</v>
      </c>
      <c r="AP663" s="208"/>
      <c r="AQ663" s="148">
        <v>50400</v>
      </c>
      <c r="AR663" s="148">
        <v>104.1</v>
      </c>
      <c r="AS663" s="148">
        <v>1</v>
      </c>
      <c r="AT663" s="148">
        <v>52.4664</v>
      </c>
      <c r="AU663" s="148">
        <v>52.4664</v>
      </c>
      <c r="AV663" s="151"/>
      <c r="AW663" s="151"/>
      <c r="AX663" s="141"/>
      <c r="AY663" s="141" t="s">
        <v>4063</v>
      </c>
      <c r="AZ663" s="229">
        <v>2.01718145E-4</v>
      </c>
      <c r="BA663" s="229">
        <v>1.02901515463457E-5</v>
      </c>
    </row>
    <row r="664" spans="1:53" ht="13.5" thickBot="1">
      <c r="A664" s="153">
        <v>8694</v>
      </c>
      <c r="B664" s="153">
        <v>12532</v>
      </c>
      <c r="C664" s="254"/>
      <c r="D664" s="141"/>
      <c r="E664" s="141" t="s">
        <v>4400</v>
      </c>
      <c r="F664" s="141">
        <v>11020426</v>
      </c>
      <c r="G664" s="141" t="s">
        <v>245</v>
      </c>
      <c r="H664" s="151"/>
      <c r="I664" s="141" t="s">
        <v>53</v>
      </c>
      <c r="J664" s="141"/>
      <c r="K664" s="141" t="s">
        <v>257</v>
      </c>
      <c r="L664" s="141" t="s">
        <v>62</v>
      </c>
      <c r="M664" s="141" t="s">
        <v>62</v>
      </c>
      <c r="N664" s="141"/>
      <c r="O664" s="207">
        <v>45239</v>
      </c>
      <c r="P664" s="141" t="s">
        <v>298</v>
      </c>
      <c r="Q664" s="141" t="s">
        <v>298</v>
      </c>
      <c r="R664" s="141" t="s">
        <v>298</v>
      </c>
      <c r="S664" s="141" t="s">
        <v>1206</v>
      </c>
      <c r="T664" s="232">
        <v>2.5</v>
      </c>
      <c r="U664" s="151" t="s">
        <v>3021</v>
      </c>
      <c r="V664" s="209">
        <v>0.08</v>
      </c>
      <c r="W664" s="141"/>
      <c r="X664" s="141"/>
      <c r="Y664" s="209"/>
      <c r="Z664" s="229">
        <v>6.7099999999999993E-2</v>
      </c>
      <c r="AA664" s="146">
        <v>46568</v>
      </c>
      <c r="AB664" s="141" t="s">
        <v>636</v>
      </c>
      <c r="AC664" s="141"/>
      <c r="AD664" s="235"/>
      <c r="AE664" s="208"/>
      <c r="AF664" s="146"/>
      <c r="AG664" s="141"/>
      <c r="AH664" s="141"/>
      <c r="AI664" s="151"/>
      <c r="AJ664" s="141" t="s">
        <v>55</v>
      </c>
      <c r="AK664" s="141" t="s">
        <v>791</v>
      </c>
      <c r="AL664" s="141"/>
      <c r="AM664" s="141" t="s">
        <v>305</v>
      </c>
      <c r="AN664" s="146">
        <v>45565</v>
      </c>
      <c r="AO664" s="146">
        <v>45565</v>
      </c>
      <c r="AP664" s="208"/>
      <c r="AQ664" s="148">
        <v>91200</v>
      </c>
      <c r="AR664" s="148">
        <v>103.63</v>
      </c>
      <c r="AS664" s="148">
        <v>1</v>
      </c>
      <c r="AT664" s="148">
        <v>94.510559999999998</v>
      </c>
      <c r="AU664" s="148">
        <v>94.510559999999998</v>
      </c>
      <c r="AV664" s="151"/>
      <c r="AW664" s="151"/>
      <c r="AX664" s="141"/>
      <c r="AY664" s="141" t="s">
        <v>4063</v>
      </c>
      <c r="AZ664" s="229">
        <v>3.6336578999999998E-4</v>
      </c>
      <c r="BA664" s="229">
        <v>1.8536205745581799E-5</v>
      </c>
    </row>
    <row r="665" spans="1:53" ht="13.5" thickBot="1">
      <c r="A665" s="153">
        <v>8694</v>
      </c>
      <c r="B665" s="153">
        <v>12532</v>
      </c>
      <c r="C665" s="254"/>
      <c r="D665" s="141"/>
      <c r="E665" s="141" t="s">
        <v>4401</v>
      </c>
      <c r="F665" s="141">
        <v>11020428</v>
      </c>
      <c r="G665" s="141" t="s">
        <v>245</v>
      </c>
      <c r="H665" s="151"/>
      <c r="I665" s="141" t="s">
        <v>53</v>
      </c>
      <c r="J665" s="141"/>
      <c r="K665" s="141" t="s">
        <v>257</v>
      </c>
      <c r="L665" s="141" t="s">
        <v>62</v>
      </c>
      <c r="M665" s="141" t="s">
        <v>62</v>
      </c>
      <c r="N665" s="141"/>
      <c r="O665" s="207">
        <v>45253</v>
      </c>
      <c r="P665" s="141" t="s">
        <v>298</v>
      </c>
      <c r="Q665" s="141" t="s">
        <v>298</v>
      </c>
      <c r="R665" s="141" t="s">
        <v>298</v>
      </c>
      <c r="S665" s="141" t="s">
        <v>1206</v>
      </c>
      <c r="T665" s="232">
        <v>2.5</v>
      </c>
      <c r="U665" s="151" t="s">
        <v>3021</v>
      </c>
      <c r="V665" s="209">
        <v>0.08</v>
      </c>
      <c r="W665" s="141"/>
      <c r="X665" s="141"/>
      <c r="Y665" s="209"/>
      <c r="Z665" s="229">
        <v>6.8600000000000008E-2</v>
      </c>
      <c r="AA665" s="146">
        <v>46568</v>
      </c>
      <c r="AB665" s="141" t="s">
        <v>636</v>
      </c>
      <c r="AC665" s="141"/>
      <c r="AD665" s="235"/>
      <c r="AE665" s="208"/>
      <c r="AF665" s="146"/>
      <c r="AG665" s="141"/>
      <c r="AH665" s="141"/>
      <c r="AI665" s="151"/>
      <c r="AJ665" s="141" t="s">
        <v>55</v>
      </c>
      <c r="AK665" s="141" t="s">
        <v>791</v>
      </c>
      <c r="AL665" s="141"/>
      <c r="AM665" s="141" t="s">
        <v>305</v>
      </c>
      <c r="AN665" s="146">
        <v>45565</v>
      </c>
      <c r="AO665" s="146">
        <v>45565</v>
      </c>
      <c r="AP665" s="208"/>
      <c r="AQ665" s="148">
        <v>98400</v>
      </c>
      <c r="AR665" s="148">
        <v>103.27</v>
      </c>
      <c r="AS665" s="148">
        <v>1</v>
      </c>
      <c r="AT665" s="148">
        <v>101.61767999999999</v>
      </c>
      <c r="AU665" s="148">
        <v>101.61767999999999</v>
      </c>
      <c r="AV665" s="151"/>
      <c r="AW665" s="151"/>
      <c r="AX665" s="141"/>
      <c r="AY665" s="141" t="s">
        <v>4063</v>
      </c>
      <c r="AZ665" s="229">
        <v>3.9069061200000001E-4</v>
      </c>
      <c r="BA665" s="229">
        <v>1.9930113882180901E-5</v>
      </c>
    </row>
    <row r="666" spans="1:53" ht="13.5" thickBot="1">
      <c r="A666" s="153">
        <v>8694</v>
      </c>
      <c r="B666" s="153">
        <v>12532</v>
      </c>
      <c r="C666" s="255"/>
      <c r="D666" s="141"/>
      <c r="E666" s="141" t="s">
        <v>4298</v>
      </c>
      <c r="F666" s="141">
        <v>11020429</v>
      </c>
      <c r="G666" s="141" t="s">
        <v>245</v>
      </c>
      <c r="H666" s="151" t="s">
        <v>851</v>
      </c>
      <c r="I666" s="141" t="s">
        <v>53</v>
      </c>
      <c r="J666" s="141"/>
      <c r="K666" s="141" t="s">
        <v>140</v>
      </c>
      <c r="L666" s="141" t="s">
        <v>62</v>
      </c>
      <c r="M666" s="141" t="s">
        <v>62</v>
      </c>
      <c r="N666" s="141"/>
      <c r="O666" s="207">
        <v>45257</v>
      </c>
      <c r="P666" s="141" t="s">
        <v>298</v>
      </c>
      <c r="Q666" s="141" t="s">
        <v>298</v>
      </c>
      <c r="R666" s="141" t="s">
        <v>298</v>
      </c>
      <c r="S666" s="141" t="s">
        <v>1206</v>
      </c>
      <c r="T666" s="232">
        <v>0</v>
      </c>
      <c r="U666" s="151" t="s">
        <v>3021</v>
      </c>
      <c r="V666" s="209">
        <v>9.6862500000000004E-2</v>
      </c>
      <c r="W666" s="141"/>
      <c r="X666" s="141"/>
      <c r="Y666" s="209"/>
      <c r="Z666" s="229">
        <v>7.2900000000000006E-2</v>
      </c>
      <c r="AA666" s="146">
        <v>45848</v>
      </c>
      <c r="AB666" s="141" t="s">
        <v>636</v>
      </c>
      <c r="AC666" s="141"/>
      <c r="AD666" s="235"/>
      <c r="AE666" s="208"/>
      <c r="AF666" s="146">
        <v>45382</v>
      </c>
      <c r="AG666" s="141"/>
      <c r="AH666" s="141"/>
      <c r="AI666" s="151"/>
      <c r="AJ666" s="141" t="s">
        <v>55</v>
      </c>
      <c r="AK666" s="141" t="s">
        <v>791</v>
      </c>
      <c r="AL666" s="141"/>
      <c r="AM666" s="141" t="s">
        <v>305</v>
      </c>
      <c r="AN666" s="146">
        <v>45565</v>
      </c>
      <c r="AO666" s="146">
        <v>45565</v>
      </c>
      <c r="AP666" s="208"/>
      <c r="AQ666" s="148">
        <v>997085.97</v>
      </c>
      <c r="AR666" s="148">
        <v>100</v>
      </c>
      <c r="AS666" s="148">
        <v>1</v>
      </c>
      <c r="AT666" s="148">
        <v>997.08596999999997</v>
      </c>
      <c r="AU666" s="148">
        <v>997.08596999999997</v>
      </c>
      <c r="AV666" s="151"/>
      <c r="AW666" s="151"/>
      <c r="AX666" s="141"/>
      <c r="AY666" s="141" t="s">
        <v>4063</v>
      </c>
      <c r="AZ666" s="229">
        <v>3.833507401E-3</v>
      </c>
      <c r="BA666" s="229">
        <v>1.9555688399999999E-4</v>
      </c>
    </row>
    <row r="667" spans="1:53" ht="13.5" thickBot="1">
      <c r="A667" s="153">
        <v>8694</v>
      </c>
      <c r="B667" s="153">
        <v>12532</v>
      </c>
      <c r="C667" s="255"/>
      <c r="D667" s="141"/>
      <c r="E667" s="141" t="s">
        <v>4402</v>
      </c>
      <c r="F667" s="141">
        <v>11020431</v>
      </c>
      <c r="G667" s="141" t="s">
        <v>245</v>
      </c>
      <c r="H667" s="151"/>
      <c r="I667" s="141" t="s">
        <v>53</v>
      </c>
      <c r="J667" s="141"/>
      <c r="K667" s="141" t="s">
        <v>257</v>
      </c>
      <c r="L667" s="141" t="s">
        <v>62</v>
      </c>
      <c r="M667" s="141" t="s">
        <v>62</v>
      </c>
      <c r="N667" s="141"/>
      <c r="O667" s="207">
        <v>45285</v>
      </c>
      <c r="P667" s="141" t="s">
        <v>298</v>
      </c>
      <c r="Q667" s="141" t="s">
        <v>298</v>
      </c>
      <c r="R667" s="141" t="s">
        <v>298</v>
      </c>
      <c r="S667" s="141" t="s">
        <v>1206</v>
      </c>
      <c r="T667" s="232">
        <v>2.75</v>
      </c>
      <c r="U667" s="151" t="s">
        <v>3021</v>
      </c>
      <c r="V667" s="209">
        <v>0.08</v>
      </c>
      <c r="W667" s="141"/>
      <c r="X667" s="141"/>
      <c r="Y667" s="209"/>
      <c r="Z667" s="229">
        <v>4.4500000000000005E-2</v>
      </c>
      <c r="AA667" s="146">
        <v>46568</v>
      </c>
      <c r="AB667" s="141" t="s">
        <v>636</v>
      </c>
      <c r="AC667" s="141"/>
      <c r="AD667" s="235"/>
      <c r="AE667" s="208"/>
      <c r="AF667" s="146"/>
      <c r="AG667" s="141"/>
      <c r="AH667" s="141"/>
      <c r="AI667" s="151"/>
      <c r="AJ667" s="141" t="s">
        <v>55</v>
      </c>
      <c r="AK667" s="141" t="s">
        <v>791</v>
      </c>
      <c r="AL667" s="141"/>
      <c r="AM667" s="141" t="s">
        <v>305</v>
      </c>
      <c r="AN667" s="146">
        <v>45565</v>
      </c>
      <c r="AO667" s="146">
        <v>45565</v>
      </c>
      <c r="AP667" s="208"/>
      <c r="AQ667" s="148">
        <v>21600</v>
      </c>
      <c r="AR667" s="148">
        <v>97.6</v>
      </c>
      <c r="AS667" s="148">
        <v>1</v>
      </c>
      <c r="AT667" s="148">
        <v>21.081600000000002</v>
      </c>
      <c r="AU667" s="148">
        <v>21.081600000000002</v>
      </c>
      <c r="AV667" s="151"/>
      <c r="AW667" s="151"/>
      <c r="AX667" s="141"/>
      <c r="AY667" s="141" t="s">
        <v>4063</v>
      </c>
      <c r="AZ667" s="229">
        <v>8.1052659515305496E-5</v>
      </c>
      <c r="BA667" s="229">
        <v>4.1347006625085904E-6</v>
      </c>
    </row>
    <row r="668" spans="1:53" ht="13.5" thickBot="1">
      <c r="A668" s="153">
        <v>8694</v>
      </c>
      <c r="B668" s="153">
        <v>12532</v>
      </c>
      <c r="C668" s="254"/>
      <c r="D668" s="141"/>
      <c r="E668" s="141" t="s">
        <v>4299</v>
      </c>
      <c r="F668" s="141">
        <v>11020436</v>
      </c>
      <c r="G668" s="141" t="s">
        <v>245</v>
      </c>
      <c r="H668" s="151" t="s">
        <v>865</v>
      </c>
      <c r="I668" s="141" t="s">
        <v>53</v>
      </c>
      <c r="J668" s="141"/>
      <c r="K668" s="141" t="s">
        <v>140</v>
      </c>
      <c r="L668" s="141" t="s">
        <v>62</v>
      </c>
      <c r="M668" s="141" t="s">
        <v>62</v>
      </c>
      <c r="N668" s="141"/>
      <c r="O668" s="207">
        <v>45287</v>
      </c>
      <c r="P668" s="141" t="s">
        <v>298</v>
      </c>
      <c r="Q668" s="141" t="s">
        <v>298</v>
      </c>
      <c r="R668" s="141" t="s">
        <v>298</v>
      </c>
      <c r="S668" s="141" t="s">
        <v>1206</v>
      </c>
      <c r="T668" s="232">
        <v>4.6100000000000003</v>
      </c>
      <c r="U668" s="151" t="s">
        <v>3021</v>
      </c>
      <c r="V668" s="209">
        <v>0.06</v>
      </c>
      <c r="W668" s="141"/>
      <c r="X668" s="141"/>
      <c r="Y668" s="209"/>
      <c r="Z668" s="229">
        <v>6.2800000000000009E-2</v>
      </c>
      <c r="AA668" s="146">
        <v>47559</v>
      </c>
      <c r="AB668" s="141" t="s">
        <v>635</v>
      </c>
      <c r="AC668" s="141"/>
      <c r="AD668" s="235"/>
      <c r="AE668" s="208"/>
      <c r="AF668" s="146"/>
      <c r="AG668" s="141"/>
      <c r="AH668" s="141"/>
      <c r="AI668" s="151"/>
      <c r="AJ668" s="141" t="s">
        <v>55</v>
      </c>
      <c r="AK668" s="141" t="s">
        <v>791</v>
      </c>
      <c r="AL668" s="141"/>
      <c r="AM668" s="141" t="s">
        <v>305</v>
      </c>
      <c r="AN668" s="146">
        <v>45565</v>
      </c>
      <c r="AO668" s="146">
        <v>45565</v>
      </c>
      <c r="AP668" s="208"/>
      <c r="AQ668" s="148">
        <v>1051710</v>
      </c>
      <c r="AR668" s="148">
        <v>103.19</v>
      </c>
      <c r="AS668" s="148">
        <v>1</v>
      </c>
      <c r="AT668" s="148">
        <v>1085.25955</v>
      </c>
      <c r="AU668" s="148">
        <v>1085.25955</v>
      </c>
      <c r="AV668" s="151"/>
      <c r="AW668" s="151"/>
      <c r="AX668" s="141"/>
      <c r="AY668" s="141" t="s">
        <v>4063</v>
      </c>
      <c r="AZ668" s="229">
        <v>4.172509334E-3</v>
      </c>
      <c r="BA668" s="229">
        <v>2.1285022800000001E-4</v>
      </c>
    </row>
    <row r="669" spans="1:53" ht="13.5" thickBot="1">
      <c r="A669" s="153">
        <v>8694</v>
      </c>
      <c r="B669" s="153">
        <v>12532</v>
      </c>
      <c r="C669" s="254"/>
      <c r="D669" s="141"/>
      <c r="E669" s="141" t="s">
        <v>4403</v>
      </c>
      <c r="F669" s="141">
        <v>11020439</v>
      </c>
      <c r="G669" s="141" t="s">
        <v>245</v>
      </c>
      <c r="H669" s="151"/>
      <c r="I669" s="141" t="s">
        <v>53</v>
      </c>
      <c r="J669" s="141"/>
      <c r="K669" s="141" t="s">
        <v>257</v>
      </c>
      <c r="L669" s="141" t="s">
        <v>62</v>
      </c>
      <c r="M669" s="141" t="s">
        <v>62</v>
      </c>
      <c r="N669" s="141"/>
      <c r="O669" s="207">
        <v>45301</v>
      </c>
      <c r="P669" s="141" t="s">
        <v>298</v>
      </c>
      <c r="Q669" s="141" t="s">
        <v>298</v>
      </c>
      <c r="R669" s="141" t="s">
        <v>298</v>
      </c>
      <c r="S669" s="141" t="s">
        <v>1206</v>
      </c>
      <c r="T669" s="232">
        <v>2.46</v>
      </c>
      <c r="U669" s="151" t="s">
        <v>3023</v>
      </c>
      <c r="V669" s="209">
        <v>0.08</v>
      </c>
      <c r="W669" s="141"/>
      <c r="X669" s="141"/>
      <c r="Y669" s="209"/>
      <c r="Z669" s="229">
        <v>7.3800000000000004E-2</v>
      </c>
      <c r="AA669" s="146">
        <v>46568</v>
      </c>
      <c r="AB669" s="141" t="s">
        <v>636</v>
      </c>
      <c r="AC669" s="141"/>
      <c r="AD669" s="235"/>
      <c r="AE669" s="208"/>
      <c r="AF669" s="146"/>
      <c r="AG669" s="141"/>
      <c r="AH669" s="141"/>
      <c r="AI669" s="151"/>
      <c r="AJ669" s="141" t="s">
        <v>55</v>
      </c>
      <c r="AK669" s="141" t="s">
        <v>791</v>
      </c>
      <c r="AL669" s="141"/>
      <c r="AM669" s="141" t="s">
        <v>305</v>
      </c>
      <c r="AN669" s="146">
        <v>45565</v>
      </c>
      <c r="AO669" s="146">
        <v>45565</v>
      </c>
      <c r="AP669" s="208"/>
      <c r="AQ669" s="148">
        <v>168000</v>
      </c>
      <c r="AR669" s="148">
        <v>103.38</v>
      </c>
      <c r="AS669" s="148">
        <v>1</v>
      </c>
      <c r="AT669" s="148">
        <v>173.67840000000001</v>
      </c>
      <c r="AU669" s="148">
        <v>173.67840000000001</v>
      </c>
      <c r="AV669" s="151"/>
      <c r="AW669" s="151"/>
      <c r="AX669" s="141"/>
      <c r="AY669" s="141" t="s">
        <v>4063</v>
      </c>
      <c r="AZ669" s="229">
        <v>6.67743255E-4</v>
      </c>
      <c r="BA669" s="229">
        <v>3.4063268231226803E-5</v>
      </c>
    </row>
    <row r="670" spans="1:53" ht="13.5" thickBot="1">
      <c r="A670" s="153">
        <v>8694</v>
      </c>
      <c r="B670" s="153">
        <v>12532</v>
      </c>
      <c r="C670" s="255"/>
      <c r="D670" s="141"/>
      <c r="E670" s="141" t="s">
        <v>4404</v>
      </c>
      <c r="F670" s="141">
        <v>11020441</v>
      </c>
      <c r="G670" s="141" t="s">
        <v>245</v>
      </c>
      <c r="H670" s="151"/>
      <c r="I670" s="141" t="s">
        <v>53</v>
      </c>
      <c r="J670" s="141"/>
      <c r="K670" s="141" t="s">
        <v>257</v>
      </c>
      <c r="L670" s="141" t="s">
        <v>62</v>
      </c>
      <c r="M670" s="141" t="s">
        <v>62</v>
      </c>
      <c r="N670" s="141"/>
      <c r="O670" s="207">
        <v>45315</v>
      </c>
      <c r="P670" s="141" t="s">
        <v>298</v>
      </c>
      <c r="Q670" s="141" t="s">
        <v>298</v>
      </c>
      <c r="R670" s="141" t="s">
        <v>298</v>
      </c>
      <c r="S670" s="141" t="s">
        <v>1206</v>
      </c>
      <c r="T670" s="232">
        <v>2.5</v>
      </c>
      <c r="U670" s="151" t="s">
        <v>3021</v>
      </c>
      <c r="V670" s="209">
        <v>0.08</v>
      </c>
      <c r="W670" s="141"/>
      <c r="X670" s="141"/>
      <c r="Y670" s="209"/>
      <c r="Z670" s="229">
        <v>7.4499999999999997E-2</v>
      </c>
      <c r="AA670" s="146">
        <v>46568</v>
      </c>
      <c r="AB670" s="141" t="s">
        <v>636</v>
      </c>
      <c r="AC670" s="141"/>
      <c r="AD670" s="235"/>
      <c r="AE670" s="208"/>
      <c r="AF670" s="146"/>
      <c r="AG670" s="141"/>
      <c r="AH670" s="141"/>
      <c r="AI670" s="151"/>
      <c r="AJ670" s="141" t="s">
        <v>55</v>
      </c>
      <c r="AK670" s="141" t="s">
        <v>791</v>
      </c>
      <c r="AL670" s="141"/>
      <c r="AM670" s="141" t="s">
        <v>305</v>
      </c>
      <c r="AN670" s="146">
        <v>45565</v>
      </c>
      <c r="AO670" s="146">
        <v>45565</v>
      </c>
      <c r="AP670" s="208"/>
      <c r="AQ670" s="148">
        <v>42000</v>
      </c>
      <c r="AR670" s="148">
        <v>101.88</v>
      </c>
      <c r="AS670" s="148">
        <v>1</v>
      </c>
      <c r="AT670" s="148">
        <v>42.7896</v>
      </c>
      <c r="AU670" s="148">
        <v>42.7896</v>
      </c>
      <c r="AV670" s="151"/>
      <c r="AW670" s="151"/>
      <c r="AX670" s="141"/>
      <c r="AY670" s="141" t="s">
        <v>4063</v>
      </c>
      <c r="AZ670" s="229">
        <v>1.64513646E-4</v>
      </c>
      <c r="BA670" s="229">
        <v>8.3922561602761407E-6</v>
      </c>
    </row>
    <row r="671" spans="1:53" ht="13.5" thickBot="1">
      <c r="A671" s="153">
        <v>8694</v>
      </c>
      <c r="B671" s="153">
        <v>12532</v>
      </c>
      <c r="C671" s="255"/>
      <c r="D671" s="141"/>
      <c r="E671" s="141" t="s">
        <v>4405</v>
      </c>
      <c r="F671" s="141">
        <v>11020444</v>
      </c>
      <c r="G671" s="141" t="s">
        <v>245</v>
      </c>
      <c r="H671" s="151"/>
      <c r="I671" s="141" t="s">
        <v>53</v>
      </c>
      <c r="J671" s="141"/>
      <c r="K671" s="141" t="s">
        <v>257</v>
      </c>
      <c r="L671" s="141" t="s">
        <v>62</v>
      </c>
      <c r="M671" s="141" t="s">
        <v>62</v>
      </c>
      <c r="N671" s="141"/>
      <c r="O671" s="207">
        <v>45333</v>
      </c>
      <c r="P671" s="141" t="s">
        <v>298</v>
      </c>
      <c r="Q671" s="141" t="s">
        <v>298</v>
      </c>
      <c r="R671" s="141" t="s">
        <v>298</v>
      </c>
      <c r="S671" s="141" t="s">
        <v>1206</v>
      </c>
      <c r="T671" s="232">
        <v>2.5</v>
      </c>
      <c r="U671" s="151" t="s">
        <v>3021</v>
      </c>
      <c r="V671" s="209">
        <v>0.08</v>
      </c>
      <c r="W671" s="141"/>
      <c r="X671" s="141"/>
      <c r="Y671" s="209"/>
      <c r="Z671" s="229">
        <v>7.5600000000000001E-2</v>
      </c>
      <c r="AA671" s="146">
        <v>46568</v>
      </c>
      <c r="AB671" s="141" t="s">
        <v>636</v>
      </c>
      <c r="AC671" s="141"/>
      <c r="AD671" s="235"/>
      <c r="AE671" s="208"/>
      <c r="AF671" s="146"/>
      <c r="AG671" s="141"/>
      <c r="AH671" s="141"/>
      <c r="AI671" s="151"/>
      <c r="AJ671" s="141" t="s">
        <v>55</v>
      </c>
      <c r="AK671" s="141" t="s">
        <v>791</v>
      </c>
      <c r="AL671" s="141"/>
      <c r="AM671" s="141" t="s">
        <v>305</v>
      </c>
      <c r="AN671" s="146">
        <v>45565</v>
      </c>
      <c r="AO671" s="146">
        <v>45565</v>
      </c>
      <c r="AP671" s="208"/>
      <c r="AQ671" s="148">
        <v>142800</v>
      </c>
      <c r="AR671" s="148">
        <v>101.6</v>
      </c>
      <c r="AS671" s="148">
        <v>1</v>
      </c>
      <c r="AT671" s="148">
        <v>145.0848</v>
      </c>
      <c r="AU671" s="148">
        <v>145.0848</v>
      </c>
      <c r="AV671" s="151"/>
      <c r="AW671" s="151"/>
      <c r="AX671" s="141"/>
      <c r="AY671" s="141" t="s">
        <v>4063</v>
      </c>
      <c r="AZ671" s="229">
        <v>5.5780912699999997E-4</v>
      </c>
      <c r="BA671" s="229">
        <v>2.8455250961972799E-5</v>
      </c>
    </row>
    <row r="672" spans="1:53" ht="13.5" thickBot="1">
      <c r="A672" s="153">
        <v>8694</v>
      </c>
      <c r="B672" s="153">
        <v>12532</v>
      </c>
      <c r="C672" s="255"/>
      <c r="D672" s="141"/>
      <c r="E672" s="141" t="s">
        <v>4301</v>
      </c>
      <c r="F672" s="141">
        <v>11020446</v>
      </c>
      <c r="G672" s="141" t="s">
        <v>245</v>
      </c>
      <c r="H672" s="151" t="s">
        <v>871</v>
      </c>
      <c r="I672" s="141" t="s">
        <v>53</v>
      </c>
      <c r="J672" s="141"/>
      <c r="K672" s="141" t="s">
        <v>140</v>
      </c>
      <c r="L672" s="141" t="s">
        <v>62</v>
      </c>
      <c r="M672" s="141" t="s">
        <v>62</v>
      </c>
      <c r="N672" s="141"/>
      <c r="O672" s="207">
        <v>45351</v>
      </c>
      <c r="P672" s="141" t="s">
        <v>1959</v>
      </c>
      <c r="Q672" s="141" t="s">
        <v>70</v>
      </c>
      <c r="R672" s="141" t="s">
        <v>795</v>
      </c>
      <c r="S672" s="141" t="s">
        <v>1206</v>
      </c>
      <c r="T672" s="232">
        <v>4.0999999999999996</v>
      </c>
      <c r="U672" s="151" t="s">
        <v>441</v>
      </c>
      <c r="V672" s="209">
        <v>4.6699999999999998E-2</v>
      </c>
      <c r="W672" s="141"/>
      <c r="X672" s="141"/>
      <c r="Y672" s="209"/>
      <c r="Z672" s="229">
        <v>4.4600000000000001E-2</v>
      </c>
      <c r="AA672" s="146">
        <v>47542</v>
      </c>
      <c r="AB672" s="141" t="s">
        <v>635</v>
      </c>
      <c r="AC672" s="141"/>
      <c r="AD672" s="235"/>
      <c r="AE672" s="208"/>
      <c r="AF672" s="146"/>
      <c r="AG672" s="141"/>
      <c r="AH672" s="141"/>
      <c r="AI672" s="151"/>
      <c r="AJ672" s="141" t="s">
        <v>55</v>
      </c>
      <c r="AK672" s="141" t="s">
        <v>791</v>
      </c>
      <c r="AL672" s="141"/>
      <c r="AM672" s="141" t="s">
        <v>305</v>
      </c>
      <c r="AN672" s="146">
        <v>45565</v>
      </c>
      <c r="AO672" s="146">
        <v>45565</v>
      </c>
      <c r="AP672" s="208"/>
      <c r="AQ672" s="148">
        <v>5350000</v>
      </c>
      <c r="AR672" s="148">
        <v>104.85</v>
      </c>
      <c r="AS672" s="148">
        <v>1</v>
      </c>
      <c r="AT672" s="148">
        <v>5609.4750000000004</v>
      </c>
      <c r="AU672" s="148">
        <v>5609.4750000000004</v>
      </c>
      <c r="AV672" s="151"/>
      <c r="AW672" s="151"/>
      <c r="AX672" s="141"/>
      <c r="AY672" s="141" t="s">
        <v>4063</v>
      </c>
      <c r="AZ672" s="229">
        <v>2.1566810262E-2</v>
      </c>
      <c r="BA672" s="229">
        <v>1.100177405E-3</v>
      </c>
    </row>
    <row r="673" spans="1:53" ht="13.5" thickBot="1">
      <c r="A673" s="153">
        <v>8694</v>
      </c>
      <c r="B673" s="153">
        <v>12532</v>
      </c>
      <c r="C673" s="255"/>
      <c r="D673" s="141"/>
      <c r="E673" s="141" t="s">
        <v>4406</v>
      </c>
      <c r="F673" s="141">
        <v>11020448</v>
      </c>
      <c r="G673" s="141" t="s">
        <v>245</v>
      </c>
      <c r="H673" s="151"/>
      <c r="I673" s="141" t="s">
        <v>53</v>
      </c>
      <c r="J673" s="141"/>
      <c r="K673" s="141" t="s">
        <v>257</v>
      </c>
      <c r="L673" s="141" t="s">
        <v>62</v>
      </c>
      <c r="M673" s="141" t="s">
        <v>62</v>
      </c>
      <c r="N673" s="141"/>
      <c r="O673" s="207">
        <v>45361</v>
      </c>
      <c r="P673" s="141" t="s">
        <v>298</v>
      </c>
      <c r="Q673" s="141" t="s">
        <v>298</v>
      </c>
      <c r="R673" s="141" t="s">
        <v>298</v>
      </c>
      <c r="S673" s="141" t="s">
        <v>1206</v>
      </c>
      <c r="T673" s="232">
        <v>2.4900000000000002</v>
      </c>
      <c r="U673" s="151" t="s">
        <v>3021</v>
      </c>
      <c r="V673" s="209">
        <v>0.08</v>
      </c>
      <c r="W673" s="141"/>
      <c r="X673" s="141"/>
      <c r="Y673" s="209"/>
      <c r="Z673" s="229">
        <v>7.9100000000000004E-2</v>
      </c>
      <c r="AA673" s="146">
        <v>46568</v>
      </c>
      <c r="AB673" s="141" t="s">
        <v>636</v>
      </c>
      <c r="AC673" s="141"/>
      <c r="AD673" s="235"/>
      <c r="AE673" s="208"/>
      <c r="AF673" s="146"/>
      <c r="AG673" s="141"/>
      <c r="AH673" s="141"/>
      <c r="AI673" s="151"/>
      <c r="AJ673" s="141" t="s">
        <v>55</v>
      </c>
      <c r="AK673" s="141" t="s">
        <v>791</v>
      </c>
      <c r="AL673" s="141"/>
      <c r="AM673" s="141" t="s">
        <v>305</v>
      </c>
      <c r="AN673" s="146">
        <v>45565</v>
      </c>
      <c r="AO673" s="146">
        <v>45565</v>
      </c>
      <c r="AP673" s="208"/>
      <c r="AQ673" s="148">
        <v>522000</v>
      </c>
      <c r="AR673" s="148">
        <v>100.79</v>
      </c>
      <c r="AS673" s="148">
        <v>1</v>
      </c>
      <c r="AT673" s="148">
        <v>526.12379999999996</v>
      </c>
      <c r="AU673" s="148">
        <v>526.12379999999996</v>
      </c>
      <c r="AV673" s="151"/>
      <c r="AW673" s="151"/>
      <c r="AX673" s="141"/>
      <c r="AY673" s="141" t="s">
        <v>4063</v>
      </c>
      <c r="AZ673" s="229">
        <v>2.0227939630000002E-3</v>
      </c>
      <c r="BA673" s="229">
        <v>1.03187823E-4</v>
      </c>
    </row>
    <row r="674" spans="1:53" ht="13.5" thickBot="1">
      <c r="A674" s="153">
        <v>8694</v>
      </c>
      <c r="B674" s="153">
        <v>12532</v>
      </c>
      <c r="C674" s="255"/>
      <c r="D674" s="141"/>
      <c r="E674" s="141" t="s">
        <v>4303</v>
      </c>
      <c r="F674" s="141">
        <v>11020449</v>
      </c>
      <c r="G674" s="141" t="s">
        <v>245</v>
      </c>
      <c r="H674" s="151" t="s">
        <v>865</v>
      </c>
      <c r="I674" s="141" t="s">
        <v>53</v>
      </c>
      <c r="J674" s="141"/>
      <c r="K674" s="141" t="s">
        <v>140</v>
      </c>
      <c r="L674" s="141" t="s">
        <v>62</v>
      </c>
      <c r="M674" s="141" t="s">
        <v>62</v>
      </c>
      <c r="N674" s="141"/>
      <c r="O674" s="207">
        <v>45364</v>
      </c>
      <c r="P674" s="141" t="s">
        <v>298</v>
      </c>
      <c r="Q674" s="141" t="s">
        <v>298</v>
      </c>
      <c r="R674" s="141" t="s">
        <v>298</v>
      </c>
      <c r="S674" s="141" t="s">
        <v>1206</v>
      </c>
      <c r="T674" s="232">
        <v>4.6500000000000004</v>
      </c>
      <c r="U674" s="151" t="s">
        <v>3023</v>
      </c>
      <c r="V674" s="209">
        <v>0.06</v>
      </c>
      <c r="W674" s="141"/>
      <c r="X674" s="141"/>
      <c r="Y674" s="209"/>
      <c r="Z674" s="229">
        <v>6.3899999999999998E-2</v>
      </c>
      <c r="AA674" s="146">
        <v>47559</v>
      </c>
      <c r="AB674" s="141" t="s">
        <v>635</v>
      </c>
      <c r="AC674" s="141"/>
      <c r="AD674" s="235"/>
      <c r="AE674" s="208"/>
      <c r="AF674" s="146"/>
      <c r="AG674" s="141"/>
      <c r="AH674" s="141"/>
      <c r="AI674" s="151"/>
      <c r="AJ674" s="141" t="s">
        <v>55</v>
      </c>
      <c r="AK674" s="141" t="s">
        <v>791</v>
      </c>
      <c r="AL674" s="141"/>
      <c r="AM674" s="141" t="s">
        <v>305</v>
      </c>
      <c r="AN674" s="146">
        <v>45565</v>
      </c>
      <c r="AO674" s="146">
        <v>45565</v>
      </c>
      <c r="AP674" s="208"/>
      <c r="AQ674" s="148">
        <v>1050000</v>
      </c>
      <c r="AR674" s="148">
        <v>101.56</v>
      </c>
      <c r="AS674" s="148">
        <v>1</v>
      </c>
      <c r="AT674" s="148">
        <v>1066.3800000000001</v>
      </c>
      <c r="AU674" s="148">
        <v>1066.3800000000001</v>
      </c>
      <c r="AV674" s="151"/>
      <c r="AW674" s="151"/>
      <c r="AX674" s="141"/>
      <c r="AY674" s="141" t="s">
        <v>4063</v>
      </c>
      <c r="AZ674" s="229">
        <v>4.099922921E-3</v>
      </c>
      <c r="BA674" s="229">
        <v>2.09147412E-4</v>
      </c>
    </row>
    <row r="675" spans="1:53" ht="13.5" thickBot="1">
      <c r="A675" s="153">
        <v>8694</v>
      </c>
      <c r="B675" s="153">
        <v>12532</v>
      </c>
      <c r="C675" s="254"/>
      <c r="D675" s="141"/>
      <c r="E675" s="141" t="s">
        <v>4407</v>
      </c>
      <c r="F675" s="141">
        <v>11020452</v>
      </c>
      <c r="G675" s="141" t="s">
        <v>245</v>
      </c>
      <c r="H675" s="151"/>
      <c r="I675" s="141" t="s">
        <v>53</v>
      </c>
      <c r="J675" s="141"/>
      <c r="K675" s="141" t="s">
        <v>257</v>
      </c>
      <c r="L675" s="141" t="s">
        <v>62</v>
      </c>
      <c r="M675" s="141" t="s">
        <v>62</v>
      </c>
      <c r="N675" s="141"/>
      <c r="O675" s="207">
        <v>45376</v>
      </c>
      <c r="P675" s="141" t="s">
        <v>298</v>
      </c>
      <c r="Q675" s="141" t="s">
        <v>298</v>
      </c>
      <c r="R675" s="141" t="s">
        <v>298</v>
      </c>
      <c r="S675" s="141" t="s">
        <v>1206</v>
      </c>
      <c r="T675" s="232">
        <v>2.4900000000000002</v>
      </c>
      <c r="U675" s="151" t="s">
        <v>3021</v>
      </c>
      <c r="V675" s="209">
        <v>0.08</v>
      </c>
      <c r="W675" s="141"/>
      <c r="X675" s="141"/>
      <c r="Y675" s="209"/>
      <c r="Z675" s="229">
        <v>8.3699999999999997E-2</v>
      </c>
      <c r="AA675" s="146">
        <v>46568</v>
      </c>
      <c r="AB675" s="141" t="s">
        <v>636</v>
      </c>
      <c r="AC675" s="141"/>
      <c r="AD675" s="235"/>
      <c r="AE675" s="208"/>
      <c r="AF675" s="146"/>
      <c r="AG675" s="141"/>
      <c r="AH675" s="141"/>
      <c r="AI675" s="151"/>
      <c r="AJ675" s="141" t="s">
        <v>55</v>
      </c>
      <c r="AK675" s="141" t="s">
        <v>791</v>
      </c>
      <c r="AL675" s="141"/>
      <c r="AM675" s="141" t="s">
        <v>305</v>
      </c>
      <c r="AN675" s="146">
        <v>45565</v>
      </c>
      <c r="AO675" s="146">
        <v>45565</v>
      </c>
      <c r="AP675" s="208"/>
      <c r="AQ675" s="148">
        <v>223200</v>
      </c>
      <c r="AR675" s="148">
        <v>99.72</v>
      </c>
      <c r="AS675" s="148">
        <v>1</v>
      </c>
      <c r="AT675" s="148">
        <v>222.57504</v>
      </c>
      <c r="AU675" s="148">
        <v>222.57504</v>
      </c>
      <c r="AV675" s="151"/>
      <c r="AW675" s="151"/>
      <c r="AX675" s="141"/>
      <c r="AY675" s="141" t="s">
        <v>4063</v>
      </c>
      <c r="AZ675" s="229">
        <v>8.5573670499999996E-4</v>
      </c>
      <c r="BA675" s="229">
        <v>4.36532884290507E-5</v>
      </c>
    </row>
    <row r="676" spans="1:53" ht="13.5" thickBot="1">
      <c r="A676" s="153">
        <v>8694</v>
      </c>
      <c r="B676" s="153">
        <v>12532</v>
      </c>
      <c r="C676" s="254"/>
      <c r="D676" s="141"/>
      <c r="E676" s="141" t="s">
        <v>4408</v>
      </c>
      <c r="F676" s="141">
        <v>11021110</v>
      </c>
      <c r="G676" s="141" t="s">
        <v>245</v>
      </c>
      <c r="H676" s="151" t="s">
        <v>3138</v>
      </c>
      <c r="I676" s="141" t="s">
        <v>53</v>
      </c>
      <c r="J676" s="141"/>
      <c r="K676" s="141" t="s">
        <v>257</v>
      </c>
      <c r="L676" s="141" t="s">
        <v>62</v>
      </c>
      <c r="M676" s="141" t="s">
        <v>62</v>
      </c>
      <c r="N676" s="141"/>
      <c r="O676" s="207">
        <v>45392</v>
      </c>
      <c r="P676" s="141" t="s">
        <v>298</v>
      </c>
      <c r="Q676" s="141" t="s">
        <v>298</v>
      </c>
      <c r="R676" s="141" t="s">
        <v>298</v>
      </c>
      <c r="S676" s="141" t="s">
        <v>1206</v>
      </c>
      <c r="T676" s="232">
        <v>2.4900000000000002</v>
      </c>
      <c r="U676" s="151" t="s">
        <v>3021</v>
      </c>
      <c r="V676" s="209">
        <v>0.08</v>
      </c>
      <c r="W676" s="141"/>
      <c r="X676" s="141"/>
      <c r="Y676" s="209"/>
      <c r="Z676" s="229">
        <v>8.1900000000000001E-2</v>
      </c>
      <c r="AA676" s="146">
        <v>46568</v>
      </c>
      <c r="AB676" s="141" t="s">
        <v>636</v>
      </c>
      <c r="AC676" s="141"/>
      <c r="AD676" s="235"/>
      <c r="AE676" s="208"/>
      <c r="AF676" s="146"/>
      <c r="AG676" s="141"/>
      <c r="AH676" s="141"/>
      <c r="AI676" s="151"/>
      <c r="AJ676" s="141" t="s">
        <v>55</v>
      </c>
      <c r="AK676" s="141" t="s">
        <v>791</v>
      </c>
      <c r="AL676" s="141"/>
      <c r="AM676" s="141" t="s">
        <v>305</v>
      </c>
      <c r="AN676" s="146">
        <v>45565</v>
      </c>
      <c r="AO676" s="146">
        <v>45565</v>
      </c>
      <c r="AP676" s="208"/>
      <c r="AQ676" s="148">
        <v>186000</v>
      </c>
      <c r="AR676" s="148">
        <v>100.13</v>
      </c>
      <c r="AS676" s="148">
        <v>1</v>
      </c>
      <c r="AT676" s="148">
        <v>186.24180000000001</v>
      </c>
      <c r="AU676" s="148">
        <v>186.24180000000001</v>
      </c>
      <c r="AV676" s="151"/>
      <c r="AW676" s="151"/>
      <c r="AX676" s="141"/>
      <c r="AY676" s="141" t="s">
        <v>4063</v>
      </c>
      <c r="AZ676" s="229">
        <v>7.16045897E-4</v>
      </c>
      <c r="BA676" s="229">
        <v>3.65273078820769E-5</v>
      </c>
    </row>
    <row r="677" spans="1:53" ht="13.5" thickBot="1">
      <c r="A677" s="153">
        <v>8694</v>
      </c>
      <c r="B677" s="153">
        <v>12532</v>
      </c>
      <c r="C677" s="255"/>
      <c r="D677" s="141"/>
      <c r="E677" s="141" t="s">
        <v>4305</v>
      </c>
      <c r="F677" s="141">
        <v>11021111</v>
      </c>
      <c r="G677" s="141" t="s">
        <v>245</v>
      </c>
      <c r="H677" s="151" t="s">
        <v>865</v>
      </c>
      <c r="I677" s="141" t="s">
        <v>53</v>
      </c>
      <c r="J677" s="141"/>
      <c r="K677" s="141" t="s">
        <v>140</v>
      </c>
      <c r="L677" s="141" t="s">
        <v>62</v>
      </c>
      <c r="M677" s="141" t="s">
        <v>62</v>
      </c>
      <c r="N677" s="141"/>
      <c r="O677" s="207">
        <v>45393</v>
      </c>
      <c r="P677" s="141" t="s">
        <v>298</v>
      </c>
      <c r="Q677" s="141" t="s">
        <v>298</v>
      </c>
      <c r="R677" s="141" t="s">
        <v>298</v>
      </c>
      <c r="S677" s="141" t="s">
        <v>1206</v>
      </c>
      <c r="T677" s="232">
        <v>4.68</v>
      </c>
      <c r="U677" s="151" t="s">
        <v>3023</v>
      </c>
      <c r="V677" s="209">
        <v>0.06</v>
      </c>
      <c r="W677" s="141"/>
      <c r="X677" s="141"/>
      <c r="Y677" s="209"/>
      <c r="Z677" s="229">
        <v>6.0899999999999996E-2</v>
      </c>
      <c r="AA677" s="146">
        <v>47559</v>
      </c>
      <c r="AB677" s="141" t="s">
        <v>635</v>
      </c>
      <c r="AC677" s="141"/>
      <c r="AD677" s="235"/>
      <c r="AE677" s="208"/>
      <c r="AF677" s="146"/>
      <c r="AG677" s="141"/>
      <c r="AH677" s="141"/>
      <c r="AI677" s="151"/>
      <c r="AJ677" s="141" t="s">
        <v>55</v>
      </c>
      <c r="AK677" s="141" t="s">
        <v>791</v>
      </c>
      <c r="AL677" s="141"/>
      <c r="AM677" s="141" t="s">
        <v>305</v>
      </c>
      <c r="AN677" s="146">
        <v>45565</v>
      </c>
      <c r="AO677" s="146">
        <v>45565</v>
      </c>
      <c r="AP677" s="208"/>
      <c r="AQ677" s="148">
        <v>288000</v>
      </c>
      <c r="AR677" s="148">
        <v>102.42</v>
      </c>
      <c r="AS677" s="148">
        <v>1</v>
      </c>
      <c r="AT677" s="148">
        <v>294.96960000000001</v>
      </c>
      <c r="AU677" s="148">
        <v>294.96960000000001</v>
      </c>
      <c r="AV677" s="151"/>
      <c r="AW677" s="151"/>
      <c r="AX677" s="141"/>
      <c r="AY677" s="141" t="s">
        <v>4063</v>
      </c>
      <c r="AZ677" s="229">
        <v>1.1340728670000001E-3</v>
      </c>
      <c r="BA677" s="229">
        <v>5.7851918286083301E-5</v>
      </c>
    </row>
    <row r="678" spans="1:53" ht="13.5" thickBot="1">
      <c r="A678" s="153">
        <v>8694</v>
      </c>
      <c r="B678" s="153">
        <v>12532</v>
      </c>
      <c r="C678" s="255"/>
      <c r="D678" s="141"/>
      <c r="E678" s="141" t="s">
        <v>4307</v>
      </c>
      <c r="F678" s="141">
        <v>11021114</v>
      </c>
      <c r="G678" s="141" t="s">
        <v>245</v>
      </c>
      <c r="H678" s="151" t="s">
        <v>865</v>
      </c>
      <c r="I678" s="141" t="s">
        <v>53</v>
      </c>
      <c r="J678" s="141"/>
      <c r="K678" s="141" t="s">
        <v>140</v>
      </c>
      <c r="L678" s="141" t="s">
        <v>62</v>
      </c>
      <c r="M678" s="141" t="s">
        <v>62</v>
      </c>
      <c r="N678" s="141"/>
      <c r="O678" s="207">
        <v>45399</v>
      </c>
      <c r="P678" s="141" t="s">
        <v>298</v>
      </c>
      <c r="Q678" s="141" t="s">
        <v>298</v>
      </c>
      <c r="R678" s="141" t="s">
        <v>298</v>
      </c>
      <c r="S678" s="141" t="s">
        <v>1206</v>
      </c>
      <c r="T678" s="232">
        <v>4.6900000000000004</v>
      </c>
      <c r="U678" s="151" t="s">
        <v>3021</v>
      </c>
      <c r="V678" s="209">
        <v>0.06</v>
      </c>
      <c r="W678" s="141"/>
      <c r="X678" s="141"/>
      <c r="Y678" s="209"/>
      <c r="Z678" s="229">
        <v>5.9400000000000001E-2</v>
      </c>
      <c r="AA678" s="146">
        <v>47559</v>
      </c>
      <c r="AB678" s="141" t="s">
        <v>635</v>
      </c>
      <c r="AC678" s="141"/>
      <c r="AD678" s="235"/>
      <c r="AE678" s="208"/>
      <c r="AF678" s="146"/>
      <c r="AG678" s="141"/>
      <c r="AH678" s="141"/>
      <c r="AI678" s="151"/>
      <c r="AJ678" s="141" t="s">
        <v>55</v>
      </c>
      <c r="AK678" s="141" t="s">
        <v>791</v>
      </c>
      <c r="AL678" s="141"/>
      <c r="AM678" s="141" t="s">
        <v>305</v>
      </c>
      <c r="AN678" s="146">
        <v>45565</v>
      </c>
      <c r="AO678" s="146">
        <v>45565</v>
      </c>
      <c r="AP678" s="208"/>
      <c r="AQ678" s="148">
        <v>2893770</v>
      </c>
      <c r="AR678" s="148">
        <v>103</v>
      </c>
      <c r="AS678" s="148">
        <v>1</v>
      </c>
      <c r="AT678" s="148">
        <v>2980.5830999999998</v>
      </c>
      <c r="AU678" s="148">
        <v>2980.5830999999998</v>
      </c>
      <c r="AV678" s="151"/>
      <c r="AW678" s="151"/>
      <c r="AX678" s="141"/>
      <c r="AY678" s="141" t="s">
        <v>4063</v>
      </c>
      <c r="AZ678" s="229">
        <v>1.1459480644E-2</v>
      </c>
      <c r="BA678" s="229">
        <v>5.8457702E-4</v>
      </c>
    </row>
    <row r="679" spans="1:53" ht="13.5" thickBot="1">
      <c r="A679" s="153">
        <v>8694</v>
      </c>
      <c r="B679" s="153">
        <v>12532</v>
      </c>
      <c r="C679" s="255"/>
      <c r="D679" s="141"/>
      <c r="E679" s="141" t="s">
        <v>4309</v>
      </c>
      <c r="F679" s="141">
        <v>11021117</v>
      </c>
      <c r="G679" s="141" t="s">
        <v>245</v>
      </c>
      <c r="H679" s="151" t="s">
        <v>865</v>
      </c>
      <c r="I679" s="141" t="s">
        <v>53</v>
      </c>
      <c r="J679" s="141"/>
      <c r="K679" s="141" t="s">
        <v>140</v>
      </c>
      <c r="L679" s="141" t="s">
        <v>62</v>
      </c>
      <c r="M679" s="141" t="s">
        <v>62</v>
      </c>
      <c r="N679" s="141"/>
      <c r="O679" s="207">
        <v>45432</v>
      </c>
      <c r="P679" s="141" t="s">
        <v>298</v>
      </c>
      <c r="Q679" s="141" t="s">
        <v>298</v>
      </c>
      <c r="R679" s="141" t="s">
        <v>298</v>
      </c>
      <c r="S679" s="141" t="s">
        <v>1206</v>
      </c>
      <c r="T679" s="232">
        <v>4.71</v>
      </c>
      <c r="U679" s="151" t="s">
        <v>3021</v>
      </c>
      <c r="V679" s="209">
        <v>0.06</v>
      </c>
      <c r="W679" s="141"/>
      <c r="X679" s="141"/>
      <c r="Y679" s="209"/>
      <c r="Z679" s="229">
        <v>6.1200000000000004E-2</v>
      </c>
      <c r="AA679" s="146">
        <v>47559</v>
      </c>
      <c r="AB679" s="141" t="s">
        <v>635</v>
      </c>
      <c r="AC679" s="141"/>
      <c r="AD679" s="235"/>
      <c r="AE679" s="208"/>
      <c r="AF679" s="146"/>
      <c r="AG679" s="141"/>
      <c r="AH679" s="141"/>
      <c r="AI679" s="151"/>
      <c r="AJ679" s="141" t="s">
        <v>55</v>
      </c>
      <c r="AK679" s="141" t="s">
        <v>791</v>
      </c>
      <c r="AL679" s="141"/>
      <c r="AM679" s="141" t="s">
        <v>305</v>
      </c>
      <c r="AN679" s="146">
        <v>45565</v>
      </c>
      <c r="AO679" s="146">
        <v>45565</v>
      </c>
      <c r="AP679" s="208"/>
      <c r="AQ679" s="148">
        <v>483000</v>
      </c>
      <c r="AR679" s="148">
        <v>101.63</v>
      </c>
      <c r="AS679" s="148">
        <v>1</v>
      </c>
      <c r="AT679" s="148">
        <v>490.87290000000002</v>
      </c>
      <c r="AU679" s="148">
        <v>490.87290000000002</v>
      </c>
      <c r="AV679" s="151"/>
      <c r="AW679" s="151"/>
      <c r="AX679" s="141"/>
      <c r="AY679" s="141" t="s">
        <v>4063</v>
      </c>
      <c r="AZ679" s="229">
        <v>1.88726444E-3</v>
      </c>
      <c r="BA679" s="229">
        <v>9.6274120789575397E-5</v>
      </c>
    </row>
    <row r="680" spans="1:53" ht="13.5" thickBot="1">
      <c r="A680" s="153">
        <v>8694</v>
      </c>
      <c r="B680" s="153">
        <v>12532</v>
      </c>
      <c r="C680" s="255"/>
      <c r="D680" s="141"/>
      <c r="E680" s="141" t="s">
        <v>4409</v>
      </c>
      <c r="F680" s="141">
        <v>11021118</v>
      </c>
      <c r="G680" s="141" t="s">
        <v>245</v>
      </c>
      <c r="H680" s="151" t="s">
        <v>3138</v>
      </c>
      <c r="I680" s="141" t="s">
        <v>53</v>
      </c>
      <c r="J680" s="141"/>
      <c r="K680" s="141" t="s">
        <v>257</v>
      </c>
      <c r="L680" s="141" t="s">
        <v>62</v>
      </c>
      <c r="M680" s="141" t="s">
        <v>62</v>
      </c>
      <c r="N680" s="141"/>
      <c r="O680" s="207">
        <v>45438</v>
      </c>
      <c r="P680" s="141" t="s">
        <v>298</v>
      </c>
      <c r="Q680" s="141" t="s">
        <v>298</v>
      </c>
      <c r="R680" s="141" t="s">
        <v>298</v>
      </c>
      <c r="S680" s="141" t="s">
        <v>1206</v>
      </c>
      <c r="T680" s="232">
        <v>2.4900000000000002</v>
      </c>
      <c r="U680" s="151" t="s">
        <v>3021</v>
      </c>
      <c r="V680" s="209">
        <v>0.08</v>
      </c>
      <c r="W680" s="141"/>
      <c r="X680" s="141"/>
      <c r="Y680" s="209"/>
      <c r="Z680" s="229">
        <v>8.199999999999999E-2</v>
      </c>
      <c r="AA680" s="146">
        <v>46568</v>
      </c>
      <c r="AB680" s="141" t="s">
        <v>636</v>
      </c>
      <c r="AC680" s="141"/>
      <c r="AD680" s="235"/>
      <c r="AE680" s="208"/>
      <c r="AF680" s="146"/>
      <c r="AG680" s="141"/>
      <c r="AH680" s="141"/>
      <c r="AI680" s="151"/>
      <c r="AJ680" s="141" t="s">
        <v>55</v>
      </c>
      <c r="AK680" s="141" t="s">
        <v>791</v>
      </c>
      <c r="AL680" s="141"/>
      <c r="AM680" s="141" t="s">
        <v>305</v>
      </c>
      <c r="AN680" s="146">
        <v>45565</v>
      </c>
      <c r="AO680" s="146">
        <v>45565</v>
      </c>
      <c r="AP680" s="208"/>
      <c r="AQ680" s="148">
        <v>94707.43</v>
      </c>
      <c r="AR680" s="148">
        <v>100.12</v>
      </c>
      <c r="AS680" s="148">
        <v>1</v>
      </c>
      <c r="AT680" s="148">
        <v>94.821079999999995</v>
      </c>
      <c r="AU680" s="148">
        <v>94.821079999999995</v>
      </c>
      <c r="AV680" s="151"/>
      <c r="AW680" s="151"/>
      <c r="AX680" s="141"/>
      <c r="AY680" s="141" t="s">
        <v>4063</v>
      </c>
      <c r="AZ680" s="229">
        <v>3.6455964899999999E-4</v>
      </c>
      <c r="BA680" s="229">
        <v>1.8597107539075801E-5</v>
      </c>
    </row>
    <row r="681" spans="1:53" ht="13.5" thickBot="1">
      <c r="A681" s="153">
        <v>8694</v>
      </c>
      <c r="B681" s="153">
        <v>12532</v>
      </c>
      <c r="C681" s="254"/>
      <c r="D681" s="141"/>
      <c r="E681" s="141" t="s">
        <v>4410</v>
      </c>
      <c r="F681" s="141">
        <v>11021119</v>
      </c>
      <c r="G681" s="141" t="s">
        <v>245</v>
      </c>
      <c r="H681" s="151" t="s">
        <v>3138</v>
      </c>
      <c r="I681" s="141" t="s">
        <v>53</v>
      </c>
      <c r="J681" s="141"/>
      <c r="K681" s="141" t="s">
        <v>257</v>
      </c>
      <c r="L681" s="141" t="s">
        <v>62</v>
      </c>
      <c r="M681" s="141" t="s">
        <v>62</v>
      </c>
      <c r="N681" s="141"/>
      <c r="O681" s="207">
        <v>45452</v>
      </c>
      <c r="P681" s="141" t="s">
        <v>298</v>
      </c>
      <c r="Q681" s="141" t="s">
        <v>298</v>
      </c>
      <c r="R681" s="141" t="s">
        <v>298</v>
      </c>
      <c r="S681" s="141" t="s">
        <v>1206</v>
      </c>
      <c r="T681" s="232">
        <v>0</v>
      </c>
      <c r="U681" s="151" t="s">
        <v>3021</v>
      </c>
      <c r="V681" s="209">
        <v>0.08</v>
      </c>
      <c r="W681" s="141"/>
      <c r="X681" s="141"/>
      <c r="Y681" s="209"/>
      <c r="Z681" s="229">
        <v>8.0100000000000005E-2</v>
      </c>
      <c r="AA681" s="146">
        <v>46568</v>
      </c>
      <c r="AB681" s="141" t="s">
        <v>636</v>
      </c>
      <c r="AC681" s="141"/>
      <c r="AD681" s="235"/>
      <c r="AE681" s="208"/>
      <c r="AF681" s="146"/>
      <c r="AG681" s="141"/>
      <c r="AH681" s="141"/>
      <c r="AI681" s="151"/>
      <c r="AJ681" s="141" t="s">
        <v>55</v>
      </c>
      <c r="AK681" s="141" t="s">
        <v>791</v>
      </c>
      <c r="AL681" s="141"/>
      <c r="AM681" s="141" t="s">
        <v>305</v>
      </c>
      <c r="AN681" s="146">
        <v>45565</v>
      </c>
      <c r="AO681" s="146">
        <v>45565</v>
      </c>
      <c r="AP681" s="208"/>
      <c r="AQ681" s="148">
        <v>117600</v>
      </c>
      <c r="AR681" s="148">
        <v>100.56</v>
      </c>
      <c r="AS681" s="148">
        <v>1</v>
      </c>
      <c r="AT681" s="148">
        <v>118.25856</v>
      </c>
      <c r="AU681" s="148">
        <v>118.25856</v>
      </c>
      <c r="AV681" s="151"/>
      <c r="AW681" s="151"/>
      <c r="AX681" s="141"/>
      <c r="AY681" s="141" t="s">
        <v>4063</v>
      </c>
      <c r="AZ681" s="229">
        <v>4.5466998700000001E-4</v>
      </c>
      <c r="BA681" s="229">
        <v>2.3193863197257901E-5</v>
      </c>
    </row>
    <row r="682" spans="1:53" ht="13.5" thickBot="1">
      <c r="A682" s="153">
        <v>8694</v>
      </c>
      <c r="B682" s="153">
        <v>12532</v>
      </c>
      <c r="C682" s="255"/>
      <c r="D682" s="141"/>
      <c r="E682" s="141" t="s">
        <v>4310</v>
      </c>
      <c r="F682" s="141">
        <v>11021120</v>
      </c>
      <c r="G682" s="141" t="s">
        <v>245</v>
      </c>
      <c r="H682" s="151" t="s">
        <v>865</v>
      </c>
      <c r="I682" s="141" t="s">
        <v>53</v>
      </c>
      <c r="J682" s="141"/>
      <c r="K682" s="141" t="s">
        <v>140</v>
      </c>
      <c r="L682" s="141" t="s">
        <v>62</v>
      </c>
      <c r="M682" s="141" t="s">
        <v>62</v>
      </c>
      <c r="N682" s="141"/>
      <c r="O682" s="207">
        <v>45461</v>
      </c>
      <c r="P682" s="141" t="s">
        <v>298</v>
      </c>
      <c r="Q682" s="141" t="s">
        <v>298</v>
      </c>
      <c r="R682" s="141" t="s">
        <v>298</v>
      </c>
      <c r="S682" s="141" t="s">
        <v>1206</v>
      </c>
      <c r="T682" s="232">
        <v>4.7300000000000004</v>
      </c>
      <c r="U682" s="151" t="s">
        <v>3023</v>
      </c>
      <c r="V682" s="209">
        <v>0.06</v>
      </c>
      <c r="W682" s="141"/>
      <c r="X682" s="141"/>
      <c r="Y682" s="209"/>
      <c r="Z682" s="229">
        <v>5.96E-2</v>
      </c>
      <c r="AA682" s="146">
        <v>47559</v>
      </c>
      <c r="AB682" s="141" t="s">
        <v>635</v>
      </c>
      <c r="AC682" s="141"/>
      <c r="AD682" s="235"/>
      <c r="AE682" s="208"/>
      <c r="AF682" s="146"/>
      <c r="AG682" s="141"/>
      <c r="AH682" s="141"/>
      <c r="AI682" s="151"/>
      <c r="AJ682" s="141" t="s">
        <v>55</v>
      </c>
      <c r="AK682" s="141" t="s">
        <v>791</v>
      </c>
      <c r="AL682" s="141"/>
      <c r="AM682" s="141" t="s">
        <v>305</v>
      </c>
      <c r="AN682" s="146">
        <v>45565</v>
      </c>
      <c r="AO682" s="146">
        <v>45565</v>
      </c>
      <c r="AP682" s="208"/>
      <c r="AQ682" s="148">
        <v>358800</v>
      </c>
      <c r="AR682" s="148">
        <v>101.9</v>
      </c>
      <c r="AS682" s="148">
        <v>1</v>
      </c>
      <c r="AT682" s="148">
        <v>365.61720000000003</v>
      </c>
      <c r="AU682" s="148">
        <v>365.61720000000003</v>
      </c>
      <c r="AV682" s="151"/>
      <c r="AW682" s="151"/>
      <c r="AX682" s="141"/>
      <c r="AY682" s="141" t="s">
        <v>4063</v>
      </c>
      <c r="AZ682" s="229">
        <v>1.4056924719999999E-3</v>
      </c>
      <c r="BA682" s="229">
        <v>7.1707919658115906E-5</v>
      </c>
    </row>
    <row r="683" spans="1:53" ht="13.5" thickBot="1">
      <c r="A683" s="153">
        <v>8694</v>
      </c>
      <c r="B683" s="153">
        <v>12532</v>
      </c>
      <c r="C683" s="255"/>
      <c r="D683" s="141"/>
      <c r="E683" s="141" t="s">
        <v>4411</v>
      </c>
      <c r="F683" s="141">
        <v>11021121</v>
      </c>
      <c r="G683" s="141" t="s">
        <v>245</v>
      </c>
      <c r="H683" s="151" t="s">
        <v>3138</v>
      </c>
      <c r="I683" s="141" t="s">
        <v>53</v>
      </c>
      <c r="J683" s="141"/>
      <c r="K683" s="141" t="s">
        <v>257</v>
      </c>
      <c r="L683" s="141" t="s">
        <v>62</v>
      </c>
      <c r="M683" s="141" t="s">
        <v>62</v>
      </c>
      <c r="N683" s="141"/>
      <c r="O683" s="207">
        <v>45468</v>
      </c>
      <c r="P683" s="141" t="s">
        <v>298</v>
      </c>
      <c r="Q683" s="141" t="s">
        <v>298</v>
      </c>
      <c r="R683" s="141" t="s">
        <v>298</v>
      </c>
      <c r="S683" s="141" t="s">
        <v>1206</v>
      </c>
      <c r="T683" s="232">
        <v>2.5</v>
      </c>
      <c r="U683" s="151" t="s">
        <v>3023</v>
      </c>
      <c r="V683" s="209">
        <v>0.08</v>
      </c>
      <c r="W683" s="141"/>
      <c r="X683" s="141"/>
      <c r="Y683" s="209"/>
      <c r="Z683" s="229">
        <v>7.8600000000000003E-2</v>
      </c>
      <c r="AA683" s="146">
        <v>46568</v>
      </c>
      <c r="AB683" s="141" t="s">
        <v>636</v>
      </c>
      <c r="AC683" s="141"/>
      <c r="AD683" s="235"/>
      <c r="AE683" s="208"/>
      <c r="AF683" s="146"/>
      <c r="AG683" s="141"/>
      <c r="AH683" s="141"/>
      <c r="AI683" s="151"/>
      <c r="AJ683" s="141" t="s">
        <v>55</v>
      </c>
      <c r="AK683" s="141" t="s">
        <v>791</v>
      </c>
      <c r="AL683" s="141"/>
      <c r="AM683" s="141" t="s">
        <v>305</v>
      </c>
      <c r="AN683" s="146">
        <v>45565</v>
      </c>
      <c r="AO683" s="146">
        <v>45565</v>
      </c>
      <c r="AP683" s="208"/>
      <c r="AQ683" s="148">
        <v>108000</v>
      </c>
      <c r="AR683" s="148">
        <v>100.9</v>
      </c>
      <c r="AS683" s="148">
        <v>1</v>
      </c>
      <c r="AT683" s="148">
        <v>108.97199999999999</v>
      </c>
      <c r="AU683" s="148">
        <v>108.97199999999999</v>
      </c>
      <c r="AV683" s="151"/>
      <c r="AW683" s="151"/>
      <c r="AX683" s="141"/>
      <c r="AY683" s="141" t="s">
        <v>4063</v>
      </c>
      <c r="AZ683" s="229">
        <v>4.1896584700000001E-4</v>
      </c>
      <c r="BA683" s="229">
        <v>2.1372504961430198E-5</v>
      </c>
    </row>
    <row r="684" spans="1:53" ht="13.5" thickBot="1">
      <c r="A684" s="153">
        <v>8694</v>
      </c>
      <c r="B684" s="153">
        <v>12532</v>
      </c>
      <c r="C684" s="255"/>
      <c r="D684" s="141"/>
      <c r="E684" s="141" t="s">
        <v>4311</v>
      </c>
      <c r="F684" s="141">
        <v>11021122</v>
      </c>
      <c r="G684" s="141" t="s">
        <v>245</v>
      </c>
      <c r="H684" s="151"/>
      <c r="I684" s="141" t="s">
        <v>53</v>
      </c>
      <c r="J684" s="141"/>
      <c r="K684" s="141" t="s">
        <v>651</v>
      </c>
      <c r="L684" s="141" t="s">
        <v>62</v>
      </c>
      <c r="M684" s="141" t="s">
        <v>62</v>
      </c>
      <c r="N684" s="141"/>
      <c r="O684" s="207">
        <v>45475</v>
      </c>
      <c r="P684" s="141" t="s">
        <v>298</v>
      </c>
      <c r="Q684" s="141" t="s">
        <v>298</v>
      </c>
      <c r="R684" s="141" t="s">
        <v>298</v>
      </c>
      <c r="S684" s="141" t="s">
        <v>1206</v>
      </c>
      <c r="T684" s="232">
        <v>0</v>
      </c>
      <c r="U684" s="151" t="s">
        <v>3023</v>
      </c>
      <c r="V684" s="209">
        <v>0.1085</v>
      </c>
      <c r="W684" s="141"/>
      <c r="X684" s="141"/>
      <c r="Y684" s="209"/>
      <c r="Z684" s="229">
        <v>0.1048</v>
      </c>
      <c r="AA684" s="146">
        <v>46935</v>
      </c>
      <c r="AB684" s="141" t="s">
        <v>635</v>
      </c>
      <c r="AC684" s="141"/>
      <c r="AD684" s="235"/>
      <c r="AE684" s="208"/>
      <c r="AF684" s="146">
        <v>45443</v>
      </c>
      <c r="AG684" s="141"/>
      <c r="AH684" s="141"/>
      <c r="AI684" s="151"/>
      <c r="AJ684" s="141" t="s">
        <v>55</v>
      </c>
      <c r="AK684" s="141" t="s">
        <v>791</v>
      </c>
      <c r="AL684" s="141"/>
      <c r="AM684" s="141" t="s">
        <v>305</v>
      </c>
      <c r="AN684" s="146">
        <v>45565</v>
      </c>
      <c r="AO684" s="146">
        <v>45565</v>
      </c>
      <c r="AP684" s="208"/>
      <c r="AQ684" s="148">
        <v>3068181.82</v>
      </c>
      <c r="AR684" s="148">
        <v>102.34</v>
      </c>
      <c r="AS684" s="148">
        <v>1</v>
      </c>
      <c r="AT684" s="148">
        <v>3139.9772699999999</v>
      </c>
      <c r="AU684" s="148">
        <v>3139.9772699999999</v>
      </c>
      <c r="AV684" s="151"/>
      <c r="AW684" s="151"/>
      <c r="AX684" s="141"/>
      <c r="AY684" s="141" t="s">
        <v>4063</v>
      </c>
      <c r="AZ684" s="229">
        <v>1.2072305164E-2</v>
      </c>
      <c r="BA684" s="229">
        <v>6.1583874500000001E-4</v>
      </c>
    </row>
    <row r="685" spans="1:53" ht="13.5" thickBot="1">
      <c r="A685" s="153">
        <v>8694</v>
      </c>
      <c r="B685" s="153">
        <v>12532</v>
      </c>
      <c r="C685" s="254"/>
      <c r="D685" s="141"/>
      <c r="E685" s="141" t="s">
        <v>4412</v>
      </c>
      <c r="F685" s="141">
        <v>11021123</v>
      </c>
      <c r="G685" s="141" t="s">
        <v>245</v>
      </c>
      <c r="H685" s="151"/>
      <c r="I685" s="141" t="s">
        <v>53</v>
      </c>
      <c r="J685" s="141"/>
      <c r="K685" s="141" t="s">
        <v>257</v>
      </c>
      <c r="L685" s="141" t="s">
        <v>62</v>
      </c>
      <c r="M685" s="141" t="s">
        <v>62</v>
      </c>
      <c r="N685" s="141"/>
      <c r="O685" s="207">
        <v>45483</v>
      </c>
      <c r="P685" s="141" t="s">
        <v>298</v>
      </c>
      <c r="Q685" s="141" t="s">
        <v>298</v>
      </c>
      <c r="R685" s="141" t="s">
        <v>298</v>
      </c>
      <c r="S685" s="141" t="s">
        <v>1206</v>
      </c>
      <c r="T685" s="232">
        <v>2.4900000000000002</v>
      </c>
      <c r="U685" s="151" t="s">
        <v>3023</v>
      </c>
      <c r="V685" s="209">
        <v>0.08</v>
      </c>
      <c r="W685" s="141"/>
      <c r="X685" s="141"/>
      <c r="Y685" s="209"/>
      <c r="Z685" s="229">
        <v>8.0700000000000008E-2</v>
      </c>
      <c r="AA685" s="146">
        <v>46568</v>
      </c>
      <c r="AB685" s="141" t="s">
        <v>636</v>
      </c>
      <c r="AC685" s="141"/>
      <c r="AD685" s="235"/>
      <c r="AE685" s="208"/>
      <c r="AF685" s="146"/>
      <c r="AG685" s="141"/>
      <c r="AH685" s="141"/>
      <c r="AI685" s="151"/>
      <c r="AJ685" s="141" t="s">
        <v>55</v>
      </c>
      <c r="AK685" s="141" t="s">
        <v>791</v>
      </c>
      <c r="AL685" s="141"/>
      <c r="AM685" s="141" t="s">
        <v>305</v>
      </c>
      <c r="AN685" s="146">
        <v>45565</v>
      </c>
      <c r="AO685" s="146">
        <v>45565</v>
      </c>
      <c r="AP685" s="208"/>
      <c r="AQ685" s="148">
        <v>126000</v>
      </c>
      <c r="AR685" s="148">
        <v>100.41</v>
      </c>
      <c r="AS685" s="148">
        <v>1</v>
      </c>
      <c r="AT685" s="148">
        <v>126.5166</v>
      </c>
      <c r="AU685" s="148">
        <v>126.5166</v>
      </c>
      <c r="AV685" s="151"/>
      <c r="AW685" s="151"/>
      <c r="AX685" s="141"/>
      <c r="AY685" s="141" t="s">
        <v>4063</v>
      </c>
      <c r="AZ685" s="229">
        <v>4.8641976400000002E-4</v>
      </c>
      <c r="BA685" s="229">
        <v>2.4813499442088599E-5</v>
      </c>
    </row>
    <row r="686" spans="1:53" ht="13.5" thickBot="1">
      <c r="A686" s="153">
        <v>8694</v>
      </c>
      <c r="B686" s="153">
        <v>12532</v>
      </c>
      <c r="C686" s="254"/>
      <c r="D686" s="141"/>
      <c r="E686" s="141" t="s">
        <v>4312</v>
      </c>
      <c r="F686" s="141">
        <v>11021124</v>
      </c>
      <c r="G686" s="141" t="s">
        <v>245</v>
      </c>
      <c r="H686" s="151" t="s">
        <v>865</v>
      </c>
      <c r="I686" s="141" t="s">
        <v>53</v>
      </c>
      <c r="J686" s="141"/>
      <c r="K686" s="141" t="s">
        <v>140</v>
      </c>
      <c r="L686" s="141" t="s">
        <v>62</v>
      </c>
      <c r="M686" s="141" t="s">
        <v>62</v>
      </c>
      <c r="N686" s="141"/>
      <c r="O686" s="207">
        <v>45494</v>
      </c>
      <c r="P686" s="141" t="s">
        <v>298</v>
      </c>
      <c r="Q686" s="141" t="s">
        <v>298</v>
      </c>
      <c r="R686" s="141" t="s">
        <v>298</v>
      </c>
      <c r="S686" s="141" t="s">
        <v>1206</v>
      </c>
      <c r="T686" s="232">
        <v>0</v>
      </c>
      <c r="U686" s="151" t="s">
        <v>3023</v>
      </c>
      <c r="V686" s="209">
        <v>0.06</v>
      </c>
      <c r="W686" s="141"/>
      <c r="X686" s="141"/>
      <c r="Y686" s="209"/>
      <c r="Z686" s="229">
        <v>6.1399999999999996E-2</v>
      </c>
      <c r="AA686" s="146">
        <v>47559</v>
      </c>
      <c r="AB686" s="141" t="s">
        <v>635</v>
      </c>
      <c r="AC686" s="141"/>
      <c r="AD686" s="235"/>
      <c r="AE686" s="208"/>
      <c r="AF686" s="146"/>
      <c r="AG686" s="141"/>
      <c r="AH686" s="141"/>
      <c r="AI686" s="151"/>
      <c r="AJ686" s="141" t="s">
        <v>55</v>
      </c>
      <c r="AK686" s="141" t="s">
        <v>791</v>
      </c>
      <c r="AL686" s="141"/>
      <c r="AM686" s="141" t="s">
        <v>305</v>
      </c>
      <c r="AN686" s="146">
        <v>45565</v>
      </c>
      <c r="AO686" s="146">
        <v>45565</v>
      </c>
      <c r="AP686" s="208"/>
      <c r="AQ686" s="148">
        <v>433950</v>
      </c>
      <c r="AR686" s="148">
        <v>100</v>
      </c>
      <c r="AS686" s="148">
        <v>1</v>
      </c>
      <c r="AT686" s="148">
        <v>433.95</v>
      </c>
      <c r="AU686" s="148">
        <v>433.95</v>
      </c>
      <c r="AV686" s="151"/>
      <c r="AW686" s="151"/>
      <c r="AX686" s="141"/>
      <c r="AY686" s="141" t="s">
        <v>4063</v>
      </c>
      <c r="AZ686" s="229">
        <v>1.6684123399999999E-3</v>
      </c>
      <c r="BA686" s="229">
        <v>8.5109922989507606E-5</v>
      </c>
    </row>
    <row r="687" spans="1:53" ht="13.5" thickBot="1">
      <c r="A687" s="153">
        <v>8694</v>
      </c>
      <c r="B687" s="153">
        <v>12532</v>
      </c>
      <c r="C687" s="255"/>
      <c r="D687" s="141"/>
      <c r="E687" s="141" t="s">
        <v>4413</v>
      </c>
      <c r="F687" s="141">
        <v>11021125</v>
      </c>
      <c r="G687" s="141" t="s">
        <v>245</v>
      </c>
      <c r="H687" s="151"/>
      <c r="I687" s="141" t="s">
        <v>53</v>
      </c>
      <c r="J687" s="141"/>
      <c r="K687" s="141" t="s">
        <v>257</v>
      </c>
      <c r="L687" s="141" t="s">
        <v>62</v>
      </c>
      <c r="M687" s="141" t="s">
        <v>62</v>
      </c>
      <c r="N687" s="141"/>
      <c r="O687" s="207">
        <v>45498</v>
      </c>
      <c r="P687" s="141" t="s">
        <v>298</v>
      </c>
      <c r="Q687" s="141" t="s">
        <v>298</v>
      </c>
      <c r="R687" s="141" t="s">
        <v>298</v>
      </c>
      <c r="S687" s="141" t="s">
        <v>1206</v>
      </c>
      <c r="T687" s="232">
        <v>2.4900000000000002</v>
      </c>
      <c r="U687" s="151" t="s">
        <v>3021</v>
      </c>
      <c r="V687" s="209">
        <v>0.08</v>
      </c>
      <c r="W687" s="141"/>
      <c r="X687" s="141"/>
      <c r="Y687" s="209"/>
      <c r="Z687" s="229">
        <v>8.1199999999999994E-2</v>
      </c>
      <c r="AA687" s="146">
        <v>46568</v>
      </c>
      <c r="AB687" s="141" t="s">
        <v>636</v>
      </c>
      <c r="AC687" s="141"/>
      <c r="AD687" s="235"/>
      <c r="AE687" s="208"/>
      <c r="AF687" s="146"/>
      <c r="AG687" s="141"/>
      <c r="AH687" s="141"/>
      <c r="AI687" s="151"/>
      <c r="AJ687" s="141" t="s">
        <v>55</v>
      </c>
      <c r="AK687" s="141" t="s">
        <v>791</v>
      </c>
      <c r="AL687" s="141"/>
      <c r="AM687" s="141" t="s">
        <v>305</v>
      </c>
      <c r="AN687" s="146">
        <v>45565</v>
      </c>
      <c r="AO687" s="146">
        <v>45565</v>
      </c>
      <c r="AP687" s="208"/>
      <c r="AQ687" s="148">
        <v>56400</v>
      </c>
      <c r="AR687" s="148">
        <v>100.29</v>
      </c>
      <c r="AS687" s="148">
        <v>1</v>
      </c>
      <c r="AT687" s="148">
        <v>56.563560000000003</v>
      </c>
      <c r="AU687" s="148">
        <v>56.563560000000003</v>
      </c>
      <c r="AV687" s="151"/>
      <c r="AW687" s="151"/>
      <c r="AX687" s="141"/>
      <c r="AY687" s="141" t="s">
        <v>4063</v>
      </c>
      <c r="AZ687" s="229">
        <v>2.17470541E-4</v>
      </c>
      <c r="BA687" s="229">
        <v>1.1093721017657301E-5</v>
      </c>
    </row>
    <row r="688" spans="1:53" ht="13.5" thickBot="1">
      <c r="A688" s="153">
        <v>8694</v>
      </c>
      <c r="B688" s="153">
        <v>12532</v>
      </c>
      <c r="C688" s="255"/>
      <c r="D688" s="141"/>
      <c r="E688" s="141" t="s">
        <v>4313</v>
      </c>
      <c r="F688" s="141">
        <v>11021130</v>
      </c>
      <c r="G688" s="141" t="s">
        <v>245</v>
      </c>
      <c r="H688" s="151"/>
      <c r="I688" s="141" t="s">
        <v>53</v>
      </c>
      <c r="J688" s="141"/>
      <c r="K688" s="141" t="s">
        <v>140</v>
      </c>
      <c r="L688" s="141" t="s">
        <v>62</v>
      </c>
      <c r="M688" s="141" t="s">
        <v>62</v>
      </c>
      <c r="N688" s="141"/>
      <c r="O688" s="207">
        <v>45504</v>
      </c>
      <c r="P688" s="141" t="s">
        <v>298</v>
      </c>
      <c r="Q688" s="141" t="s">
        <v>298</v>
      </c>
      <c r="R688" s="141" t="s">
        <v>298</v>
      </c>
      <c r="S688" s="141" t="s">
        <v>1206</v>
      </c>
      <c r="T688" s="232">
        <v>2.5299999999999998</v>
      </c>
      <c r="U688" s="151" t="s">
        <v>3023</v>
      </c>
      <c r="V688" s="209">
        <v>9.2499999999999999E-2</v>
      </c>
      <c r="W688" s="141"/>
      <c r="X688" s="141"/>
      <c r="Y688" s="209"/>
      <c r="Z688" s="229">
        <v>9.01E-2</v>
      </c>
      <c r="AA688" s="146">
        <v>46599</v>
      </c>
      <c r="AB688" s="141" t="s">
        <v>635</v>
      </c>
      <c r="AC688" s="141"/>
      <c r="AD688" s="235"/>
      <c r="AE688" s="208"/>
      <c r="AF688" s="146">
        <v>45493</v>
      </c>
      <c r="AG688" s="141"/>
      <c r="AH688" s="141"/>
      <c r="AI688" s="151"/>
      <c r="AJ688" s="141" t="s">
        <v>55</v>
      </c>
      <c r="AK688" s="141" t="s">
        <v>791</v>
      </c>
      <c r="AL688" s="141"/>
      <c r="AM688" s="141" t="s">
        <v>305</v>
      </c>
      <c r="AN688" s="146">
        <v>45565</v>
      </c>
      <c r="AO688" s="146">
        <v>45565</v>
      </c>
      <c r="AP688" s="208"/>
      <c r="AQ688" s="148">
        <v>5285714.29</v>
      </c>
      <c r="AR688" s="148">
        <v>101.33</v>
      </c>
      <c r="AS688" s="148">
        <v>1</v>
      </c>
      <c r="AT688" s="148">
        <v>5356.0142900000001</v>
      </c>
      <c r="AU688" s="148">
        <v>5356.0142900000001</v>
      </c>
      <c r="AV688" s="151"/>
      <c r="AW688" s="151"/>
      <c r="AX688" s="141"/>
      <c r="AY688" s="141" t="s">
        <v>4063</v>
      </c>
      <c r="AZ688" s="229">
        <v>2.0592327080999999E-2</v>
      </c>
      <c r="BA688" s="229">
        <v>1.05046656E-3</v>
      </c>
    </row>
    <row r="689" spans="1:53" ht="13.5" thickBot="1">
      <c r="A689" s="153">
        <v>8694</v>
      </c>
      <c r="B689" s="153">
        <v>12532</v>
      </c>
      <c r="C689" s="255"/>
      <c r="D689" s="141"/>
      <c r="E689" s="141" t="s">
        <v>4414</v>
      </c>
      <c r="F689" s="141">
        <v>11021132</v>
      </c>
      <c r="G689" s="141" t="s">
        <v>245</v>
      </c>
      <c r="H689" s="151"/>
      <c r="I689" s="141" t="s">
        <v>53</v>
      </c>
      <c r="J689" s="141"/>
      <c r="K689" s="141" t="s">
        <v>257</v>
      </c>
      <c r="L689" s="141" t="s">
        <v>62</v>
      </c>
      <c r="M689" s="141" t="s">
        <v>62</v>
      </c>
      <c r="N689" s="141"/>
      <c r="O689" s="207">
        <v>45515</v>
      </c>
      <c r="P689" s="141" t="s">
        <v>298</v>
      </c>
      <c r="Q689" s="141" t="s">
        <v>298</v>
      </c>
      <c r="R689" s="141" t="s">
        <v>298</v>
      </c>
      <c r="S689" s="141" t="s">
        <v>1206</v>
      </c>
      <c r="T689" s="232">
        <v>2.4900000000000002</v>
      </c>
      <c r="U689" s="151" t="s">
        <v>3023</v>
      </c>
      <c r="V689" s="209">
        <v>0.08</v>
      </c>
      <c r="W689" s="141"/>
      <c r="X689" s="141"/>
      <c r="Y689" s="209"/>
      <c r="Z689" s="229">
        <v>7.9600000000000004E-2</v>
      </c>
      <c r="AA689" s="146">
        <v>46568</v>
      </c>
      <c r="AB689" s="141" t="s">
        <v>636</v>
      </c>
      <c r="AC689" s="141"/>
      <c r="AD689" s="235"/>
      <c r="AE689" s="208"/>
      <c r="AF689" s="146"/>
      <c r="AG689" s="141"/>
      <c r="AH689" s="141"/>
      <c r="AI689" s="151"/>
      <c r="AJ689" s="141" t="s">
        <v>55</v>
      </c>
      <c r="AK689" s="141" t="s">
        <v>791</v>
      </c>
      <c r="AL689" s="141"/>
      <c r="AM689" s="141" t="s">
        <v>305</v>
      </c>
      <c r="AN689" s="146">
        <v>45565</v>
      </c>
      <c r="AO689" s="146">
        <v>45565</v>
      </c>
      <c r="AP689" s="208"/>
      <c r="AQ689" s="148">
        <v>198720</v>
      </c>
      <c r="AR689" s="148">
        <v>100.67</v>
      </c>
      <c r="AS689" s="148">
        <v>1</v>
      </c>
      <c r="AT689" s="148">
        <v>200.05142000000001</v>
      </c>
      <c r="AU689" s="148">
        <v>200.05142000000001</v>
      </c>
      <c r="AV689" s="151"/>
      <c r="AW689" s="151"/>
      <c r="AX689" s="141"/>
      <c r="AY689" s="141" t="s">
        <v>4063</v>
      </c>
      <c r="AZ689" s="229">
        <v>7.6913989499999996E-4</v>
      </c>
      <c r="BA689" s="229">
        <v>3.92357666785151E-5</v>
      </c>
    </row>
    <row r="690" spans="1:53" ht="13.5" thickBot="1">
      <c r="A690" s="153">
        <v>8694</v>
      </c>
      <c r="B690" s="153">
        <v>12532</v>
      </c>
      <c r="C690" s="254"/>
      <c r="D690" s="141"/>
      <c r="E690" s="141" t="s">
        <v>4415</v>
      </c>
      <c r="F690" s="141">
        <v>11021137</v>
      </c>
      <c r="G690" s="141" t="s">
        <v>245</v>
      </c>
      <c r="H690" s="151"/>
      <c r="I690" s="141" t="s">
        <v>53</v>
      </c>
      <c r="J690" s="141"/>
      <c r="K690" s="141" t="s">
        <v>257</v>
      </c>
      <c r="L690" s="141" t="s">
        <v>62</v>
      </c>
      <c r="M690" s="141" t="s">
        <v>62</v>
      </c>
      <c r="N690" s="141"/>
      <c r="O690" s="207">
        <v>45545</v>
      </c>
      <c r="P690" s="141" t="s">
        <v>298</v>
      </c>
      <c r="Q690" s="141" t="s">
        <v>298</v>
      </c>
      <c r="R690" s="141" t="s">
        <v>298</v>
      </c>
      <c r="S690" s="141" t="s">
        <v>1206</v>
      </c>
      <c r="T690" s="232">
        <v>2.4900000000000002</v>
      </c>
      <c r="U690" s="151" t="s">
        <v>3021</v>
      </c>
      <c r="V690" s="209">
        <v>0.08</v>
      </c>
      <c r="W690" s="141"/>
      <c r="X690" s="141"/>
      <c r="Y690" s="209"/>
      <c r="Z690" s="229">
        <v>8.1799999999999998E-2</v>
      </c>
      <c r="AA690" s="146">
        <v>46568</v>
      </c>
      <c r="AB690" s="141" t="s">
        <v>636</v>
      </c>
      <c r="AC690" s="141"/>
      <c r="AD690" s="235"/>
      <c r="AE690" s="208"/>
      <c r="AF690" s="146"/>
      <c r="AG690" s="141"/>
      <c r="AH690" s="141"/>
      <c r="AI690" s="151"/>
      <c r="AJ690" s="141" t="s">
        <v>55</v>
      </c>
      <c r="AK690" s="141" t="s">
        <v>791</v>
      </c>
      <c r="AL690" s="141"/>
      <c r="AM690" s="141" t="s">
        <v>305</v>
      </c>
      <c r="AN690" s="146">
        <v>45565</v>
      </c>
      <c r="AO690" s="146">
        <v>45565</v>
      </c>
      <c r="AP690" s="208"/>
      <c r="AQ690" s="148">
        <v>91200</v>
      </c>
      <c r="AR690" s="148">
        <v>100.17</v>
      </c>
      <c r="AS690" s="148">
        <v>1</v>
      </c>
      <c r="AT690" s="148">
        <v>91.355040000000002</v>
      </c>
      <c r="AU690" s="148">
        <v>91.355040000000002</v>
      </c>
      <c r="AV690" s="151"/>
      <c r="AW690" s="151"/>
      <c r="AX690" s="141"/>
      <c r="AY690" s="141" t="s">
        <v>4063</v>
      </c>
      <c r="AZ690" s="229">
        <v>3.5123372700000003E-4</v>
      </c>
      <c r="BA690" s="229">
        <v>1.79173186291125E-5</v>
      </c>
    </row>
    <row r="691" spans="1:53" ht="13.5" thickBot="1">
      <c r="A691" s="153">
        <v>8694</v>
      </c>
      <c r="B691" s="153">
        <v>12532</v>
      </c>
      <c r="C691" s="254"/>
      <c r="D691" s="141"/>
      <c r="E691" s="141" t="s">
        <v>4315</v>
      </c>
      <c r="F691" s="141">
        <v>11021138</v>
      </c>
      <c r="G691" s="141" t="s">
        <v>245</v>
      </c>
      <c r="H691" s="151" t="s">
        <v>865</v>
      </c>
      <c r="I691" s="141" t="s">
        <v>53</v>
      </c>
      <c r="J691" s="141"/>
      <c r="K691" s="141" t="s">
        <v>140</v>
      </c>
      <c r="L691" s="141" t="s">
        <v>62</v>
      </c>
      <c r="M691" s="141" t="s">
        <v>62</v>
      </c>
      <c r="N691" s="141"/>
      <c r="O691" s="207">
        <v>45550</v>
      </c>
      <c r="P691" s="141" t="s">
        <v>298</v>
      </c>
      <c r="Q691" s="141" t="s">
        <v>298</v>
      </c>
      <c r="R691" s="141" t="s">
        <v>298</v>
      </c>
      <c r="S691" s="141" t="s">
        <v>1206</v>
      </c>
      <c r="T691" s="232">
        <v>4.79</v>
      </c>
      <c r="U691" s="151" t="s">
        <v>3021</v>
      </c>
      <c r="V691" s="209">
        <v>0.06</v>
      </c>
      <c r="W691" s="141"/>
      <c r="X691" s="141"/>
      <c r="Y691" s="209"/>
      <c r="Z691" s="229">
        <v>6.08E-2</v>
      </c>
      <c r="AA691" s="146">
        <v>47559</v>
      </c>
      <c r="AB691" s="141" t="s">
        <v>635</v>
      </c>
      <c r="AC691" s="141"/>
      <c r="AD691" s="235"/>
      <c r="AE691" s="208"/>
      <c r="AF691" s="146"/>
      <c r="AG691" s="141"/>
      <c r="AH691" s="141"/>
      <c r="AI691" s="151"/>
      <c r="AJ691" s="141" t="s">
        <v>55</v>
      </c>
      <c r="AK691" s="141" t="s">
        <v>791</v>
      </c>
      <c r="AL691" s="141"/>
      <c r="AM691" s="141" t="s">
        <v>305</v>
      </c>
      <c r="AN691" s="146">
        <v>45565</v>
      </c>
      <c r="AO691" s="146">
        <v>45565</v>
      </c>
      <c r="AP691" s="208"/>
      <c r="AQ691" s="148">
        <v>593100</v>
      </c>
      <c r="AR691" s="148">
        <v>99.91</v>
      </c>
      <c r="AS691" s="148">
        <v>1</v>
      </c>
      <c r="AT691" s="148">
        <v>592.56620999999996</v>
      </c>
      <c r="AU691" s="148">
        <v>592.56620999999996</v>
      </c>
      <c r="AV691" s="151"/>
      <c r="AW691" s="151"/>
      <c r="AX691" s="141"/>
      <c r="AY691" s="141" t="s">
        <v>4063</v>
      </c>
      <c r="AZ691" s="229">
        <v>2.2782458280000001E-3</v>
      </c>
      <c r="BA691" s="229">
        <v>1.16219067E-4</v>
      </c>
    </row>
    <row r="692" spans="1:53" ht="13.5" thickBot="1">
      <c r="A692" s="153">
        <v>8694</v>
      </c>
      <c r="B692" s="153">
        <v>12532</v>
      </c>
      <c r="C692" s="254"/>
      <c r="D692" s="141"/>
      <c r="E692" s="141" t="s">
        <v>4416</v>
      </c>
      <c r="F692" s="141">
        <v>11021140</v>
      </c>
      <c r="G692" s="141" t="s">
        <v>245</v>
      </c>
      <c r="H692" s="151"/>
      <c r="I692" s="141" t="s">
        <v>53</v>
      </c>
      <c r="J692" s="141"/>
      <c r="K692" s="141" t="s">
        <v>257</v>
      </c>
      <c r="L692" s="141" t="s">
        <v>62</v>
      </c>
      <c r="M692" s="141" t="s">
        <v>62</v>
      </c>
      <c r="N692" s="141"/>
      <c r="O692" s="207">
        <v>45560</v>
      </c>
      <c r="P692" s="141" t="s">
        <v>298</v>
      </c>
      <c r="Q692" s="141" t="s">
        <v>298</v>
      </c>
      <c r="R692" s="141" t="s">
        <v>298</v>
      </c>
      <c r="S692" s="141" t="s">
        <v>1206</v>
      </c>
      <c r="T692" s="232">
        <v>0</v>
      </c>
      <c r="U692" s="151" t="s">
        <v>3021</v>
      </c>
      <c r="V692" s="209">
        <v>0.08</v>
      </c>
      <c r="W692" s="141"/>
      <c r="X692" s="141"/>
      <c r="Y692" s="209"/>
      <c r="Z692" s="229">
        <v>8.0500000000000002E-2</v>
      </c>
      <c r="AA692" s="146">
        <v>46568</v>
      </c>
      <c r="AB692" s="141" t="s">
        <v>636</v>
      </c>
      <c r="AC692" s="141"/>
      <c r="AD692" s="235"/>
      <c r="AE692" s="208"/>
      <c r="AF692" s="146"/>
      <c r="AG692" s="141"/>
      <c r="AH692" s="141"/>
      <c r="AI692" s="151"/>
      <c r="AJ692" s="141" t="s">
        <v>55</v>
      </c>
      <c r="AK692" s="141" t="s">
        <v>791</v>
      </c>
      <c r="AL692" s="141"/>
      <c r="AM692" s="141" t="s">
        <v>305</v>
      </c>
      <c r="AN692" s="146">
        <v>45565</v>
      </c>
      <c r="AO692" s="146">
        <v>45565</v>
      </c>
      <c r="AP692" s="208"/>
      <c r="AQ692" s="148">
        <v>156000</v>
      </c>
      <c r="AR692" s="148">
        <v>100</v>
      </c>
      <c r="AS692" s="148">
        <v>1</v>
      </c>
      <c r="AT692" s="148">
        <v>156</v>
      </c>
      <c r="AU692" s="148">
        <v>156</v>
      </c>
      <c r="AV692" s="151"/>
      <c r="AW692" s="151"/>
      <c r="AX692" s="141"/>
      <c r="AY692" s="141" t="s">
        <v>4063</v>
      </c>
      <c r="AZ692" s="229">
        <v>5.9977491599999999E-4</v>
      </c>
      <c r="BA692" s="229">
        <v>3.0596031769473902E-5</v>
      </c>
    </row>
    <row r="693" spans="1:53" ht="13.5" thickBot="1">
      <c r="A693" s="153">
        <v>8694</v>
      </c>
      <c r="B693" s="153">
        <v>12532</v>
      </c>
      <c r="C693" s="254"/>
      <c r="D693" s="141"/>
      <c r="E693" s="141" t="s">
        <v>4316</v>
      </c>
      <c r="F693" s="141">
        <v>53089173</v>
      </c>
      <c r="G693" s="141" t="s">
        <v>245</v>
      </c>
      <c r="H693" s="151" t="s">
        <v>843</v>
      </c>
      <c r="I693" s="141" t="s">
        <v>53</v>
      </c>
      <c r="J693" s="141"/>
      <c r="K693" s="141" t="s">
        <v>102</v>
      </c>
      <c r="L693" s="141" t="s">
        <v>62</v>
      </c>
      <c r="M693" s="141" t="s">
        <v>62</v>
      </c>
      <c r="N693" s="141"/>
      <c r="O693" s="207">
        <v>44370</v>
      </c>
      <c r="P693" s="141" t="s">
        <v>298</v>
      </c>
      <c r="Q693" s="141" t="s">
        <v>298</v>
      </c>
      <c r="R693" s="141" t="s">
        <v>298</v>
      </c>
      <c r="S693" s="141" t="s">
        <v>1206</v>
      </c>
      <c r="T693" s="232">
        <v>2.5</v>
      </c>
      <c r="U693" s="151" t="s">
        <v>3023</v>
      </c>
      <c r="V693" s="209">
        <v>0.12</v>
      </c>
      <c r="W693" s="141"/>
      <c r="X693" s="141"/>
      <c r="Y693" s="209"/>
      <c r="Z693" s="229">
        <v>0.15609999999999999</v>
      </c>
      <c r="AA693" s="146">
        <v>46478</v>
      </c>
      <c r="AB693" s="141" t="s">
        <v>635</v>
      </c>
      <c r="AC693" s="141"/>
      <c r="AD693" s="235"/>
      <c r="AE693" s="208"/>
      <c r="AF693" s="146"/>
      <c r="AG693" s="141"/>
      <c r="AH693" s="141"/>
      <c r="AI693" s="151"/>
      <c r="AJ693" s="141" t="s">
        <v>62</v>
      </c>
      <c r="AK693" s="141" t="s">
        <v>791</v>
      </c>
      <c r="AL693" s="141"/>
      <c r="AM693" s="141" t="s">
        <v>305</v>
      </c>
      <c r="AN693" s="146">
        <v>45565</v>
      </c>
      <c r="AO693" s="146">
        <v>45565</v>
      </c>
      <c r="AP693" s="208"/>
      <c r="AQ693" s="148">
        <v>4622717</v>
      </c>
      <c r="AR693" s="148">
        <v>133.87</v>
      </c>
      <c r="AS693" s="148">
        <v>1</v>
      </c>
      <c r="AT693" s="148">
        <v>6188.4312499999996</v>
      </c>
      <c r="AU693" s="148">
        <v>6188.4312499999996</v>
      </c>
      <c r="AV693" s="151"/>
      <c r="AW693" s="151"/>
      <c r="AX693" s="141"/>
      <c r="AY693" s="141" t="s">
        <v>4063</v>
      </c>
      <c r="AZ693" s="229">
        <v>2.3792729727999999E-2</v>
      </c>
      <c r="BA693" s="229">
        <v>1.2137271729999999E-3</v>
      </c>
    </row>
    <row r="694" spans="1:53" ht="13.5" thickBot="1">
      <c r="A694" s="153">
        <v>8694</v>
      </c>
      <c r="B694" s="153">
        <v>12532</v>
      </c>
      <c r="C694" s="254"/>
      <c r="D694" s="141"/>
      <c r="E694" s="141" t="s">
        <v>3030</v>
      </c>
      <c r="F694" s="141">
        <v>53089645</v>
      </c>
      <c r="G694" s="141" t="s">
        <v>644</v>
      </c>
      <c r="H694" s="151"/>
      <c r="I694" s="141" t="s">
        <v>53</v>
      </c>
      <c r="J694" s="141"/>
      <c r="K694" s="141" t="s">
        <v>102</v>
      </c>
      <c r="L694" s="141" t="s">
        <v>62</v>
      </c>
      <c r="M694" s="141" t="s">
        <v>62</v>
      </c>
      <c r="N694" s="141"/>
      <c r="O694" s="207">
        <v>44404</v>
      </c>
      <c r="P694" s="141" t="s">
        <v>298</v>
      </c>
      <c r="Q694" s="141" t="s">
        <v>298</v>
      </c>
      <c r="R694" s="141" t="s">
        <v>298</v>
      </c>
      <c r="S694" s="141" t="s">
        <v>1206</v>
      </c>
      <c r="T694" s="232">
        <v>2.0099999999999998</v>
      </c>
      <c r="U694" s="151" t="s">
        <v>441</v>
      </c>
      <c r="V694" s="209">
        <v>0.12</v>
      </c>
      <c r="W694" s="141"/>
      <c r="X694" s="141"/>
      <c r="Y694" s="209"/>
      <c r="Z694" s="229">
        <v>5.2600000000000001E-2</v>
      </c>
      <c r="AA694" s="146"/>
      <c r="AB694" s="141" t="s">
        <v>636</v>
      </c>
      <c r="AC694" s="141"/>
      <c r="AD694" s="235"/>
      <c r="AE694" s="208"/>
      <c r="AF694" s="146" t="s">
        <v>4190</v>
      </c>
      <c r="AG694" s="141"/>
      <c r="AH694" s="141"/>
      <c r="AI694" s="151"/>
      <c r="AJ694" s="141" t="s">
        <v>55</v>
      </c>
      <c r="AK694" s="141" t="s">
        <v>791</v>
      </c>
      <c r="AL694" s="141"/>
      <c r="AM694" s="141" t="s">
        <v>305</v>
      </c>
      <c r="AN694" s="146">
        <v>45565</v>
      </c>
      <c r="AO694" s="146">
        <v>45565</v>
      </c>
      <c r="AP694" s="208"/>
      <c r="AQ694" s="148">
        <v>25230287.120000001</v>
      </c>
      <c r="AR694" s="148">
        <v>101.2534</v>
      </c>
      <c r="AS694" s="148">
        <v>1</v>
      </c>
      <c r="AT694" s="148">
        <v>25546.523539999998</v>
      </c>
      <c r="AU694" s="148">
        <v>25546.523539999998</v>
      </c>
      <c r="AV694" s="151"/>
      <c r="AW694" s="151"/>
      <c r="AX694" s="141"/>
      <c r="AY694" s="141" t="s">
        <v>4063</v>
      </c>
      <c r="AZ694" s="229">
        <v>9.8219000183999997E-2</v>
      </c>
      <c r="BA694" s="229">
        <v>5.010399011E-3</v>
      </c>
    </row>
    <row r="695" spans="1:53" ht="13.5" thickBot="1">
      <c r="A695" s="153">
        <v>8694</v>
      </c>
      <c r="B695" s="153">
        <v>12532</v>
      </c>
      <c r="C695" s="255"/>
      <c r="D695" s="141"/>
      <c r="E695" s="141" t="s">
        <v>4417</v>
      </c>
      <c r="F695" s="141">
        <v>11019035</v>
      </c>
      <c r="G695" s="141" t="s">
        <v>245</v>
      </c>
      <c r="H695" s="151" t="s">
        <v>837</v>
      </c>
      <c r="I695" s="141" t="s">
        <v>61</v>
      </c>
      <c r="J695" s="141"/>
      <c r="K695" s="141" t="s">
        <v>899</v>
      </c>
      <c r="L695" s="141" t="s">
        <v>62</v>
      </c>
      <c r="M695" s="141" t="s">
        <v>62</v>
      </c>
      <c r="N695" s="141"/>
      <c r="O695" s="207">
        <v>44329</v>
      </c>
      <c r="P695" s="141" t="s">
        <v>298</v>
      </c>
      <c r="Q695" s="141" t="s">
        <v>298</v>
      </c>
      <c r="R695" s="141" t="s">
        <v>298</v>
      </c>
      <c r="S695" s="141" t="s">
        <v>1207</v>
      </c>
      <c r="T695" s="232">
        <v>0</v>
      </c>
      <c r="U695" s="151" t="s">
        <v>3021</v>
      </c>
      <c r="V695" s="209">
        <v>0.09</v>
      </c>
      <c r="W695" s="141"/>
      <c r="X695" s="141"/>
      <c r="Y695" s="209"/>
      <c r="Z695" s="229">
        <v>0.12659999999999999</v>
      </c>
      <c r="AA695" s="146">
        <v>46155</v>
      </c>
      <c r="AB695" s="141" t="s">
        <v>636</v>
      </c>
      <c r="AC695" s="141"/>
      <c r="AD695" s="235"/>
      <c r="AE695" s="208"/>
      <c r="AF695" s="146"/>
      <c r="AG695" s="141"/>
      <c r="AH695" s="141"/>
      <c r="AI695" s="151"/>
      <c r="AJ695" s="141" t="s">
        <v>55</v>
      </c>
      <c r="AK695" s="141" t="s">
        <v>791</v>
      </c>
      <c r="AL695" s="141"/>
      <c r="AM695" s="141" t="s">
        <v>305</v>
      </c>
      <c r="AN695" s="146">
        <v>45565</v>
      </c>
      <c r="AO695" s="146">
        <v>45565</v>
      </c>
      <c r="AP695" s="208"/>
      <c r="AQ695" s="148">
        <v>256666.66</v>
      </c>
      <c r="AR695" s="148">
        <v>107.55</v>
      </c>
      <c r="AS695" s="148">
        <v>3.71</v>
      </c>
      <c r="AT695" s="148">
        <v>1024.1269199999999</v>
      </c>
      <c r="AU695" s="148">
        <v>276.04499191374703</v>
      </c>
      <c r="AV695" s="151"/>
      <c r="AW695" s="151"/>
      <c r="AX695" s="141"/>
      <c r="AY695" s="141" t="s">
        <v>4063</v>
      </c>
      <c r="AZ695" s="229">
        <v>3.9374720390000003E-3</v>
      </c>
      <c r="BA695" s="229">
        <v>2.0086038300000001E-4</v>
      </c>
    </row>
    <row r="696" spans="1:53" ht="13.5" thickBot="1">
      <c r="A696" s="153">
        <v>8694</v>
      </c>
      <c r="B696" s="153">
        <v>12532</v>
      </c>
      <c r="C696" s="255"/>
      <c r="D696" s="141"/>
      <c r="E696" s="141" t="s">
        <v>4418</v>
      </c>
      <c r="F696" s="141">
        <v>11019036</v>
      </c>
      <c r="G696" s="141" t="s">
        <v>245</v>
      </c>
      <c r="H696" s="151" t="s">
        <v>837</v>
      </c>
      <c r="I696" s="141" t="s">
        <v>61</v>
      </c>
      <c r="J696" s="141"/>
      <c r="K696" s="141" t="s">
        <v>899</v>
      </c>
      <c r="L696" s="141" t="s">
        <v>62</v>
      </c>
      <c r="M696" s="141" t="s">
        <v>62</v>
      </c>
      <c r="N696" s="141"/>
      <c r="O696" s="207">
        <v>44329</v>
      </c>
      <c r="P696" s="141" t="s">
        <v>298</v>
      </c>
      <c r="Q696" s="141" t="s">
        <v>298</v>
      </c>
      <c r="R696" s="141" t="s">
        <v>298</v>
      </c>
      <c r="S696" s="141" t="s">
        <v>1207</v>
      </c>
      <c r="T696" s="232">
        <v>0</v>
      </c>
      <c r="U696" s="151" t="s">
        <v>3021</v>
      </c>
      <c r="V696" s="209">
        <v>0.05</v>
      </c>
      <c r="W696" s="141"/>
      <c r="X696" s="141"/>
      <c r="Y696" s="209"/>
      <c r="Z696" s="229">
        <v>7.85E-2</v>
      </c>
      <c r="AA696" s="146">
        <v>47981</v>
      </c>
      <c r="AB696" s="141" t="s">
        <v>636</v>
      </c>
      <c r="AC696" s="141"/>
      <c r="AD696" s="235"/>
      <c r="AE696" s="208"/>
      <c r="AF696" s="146"/>
      <c r="AG696" s="141"/>
      <c r="AH696" s="141"/>
      <c r="AI696" s="151"/>
      <c r="AJ696" s="141" t="s">
        <v>55</v>
      </c>
      <c r="AK696" s="141" t="s">
        <v>791</v>
      </c>
      <c r="AL696" s="141"/>
      <c r="AM696" s="141" t="s">
        <v>305</v>
      </c>
      <c r="AN696" s="146">
        <v>45565</v>
      </c>
      <c r="AO696" s="146">
        <v>45565</v>
      </c>
      <c r="AP696" s="208"/>
      <c r="AQ696" s="148">
        <v>198916.66</v>
      </c>
      <c r="AR696" s="148">
        <v>97.32</v>
      </c>
      <c r="AS696" s="148">
        <v>3.71</v>
      </c>
      <c r="AT696" s="148">
        <v>718.20291999999995</v>
      </c>
      <c r="AU696" s="148">
        <v>193.58569272237199</v>
      </c>
      <c r="AV696" s="151"/>
      <c r="AW696" s="151"/>
      <c r="AX696" s="141"/>
      <c r="AY696" s="141" t="s">
        <v>4063</v>
      </c>
      <c r="AZ696" s="229">
        <v>2.7612826699999998E-3</v>
      </c>
      <c r="BA696" s="229">
        <v>1.40859995E-4</v>
      </c>
    </row>
    <row r="697" spans="1:53" ht="13.5" thickBot="1">
      <c r="A697" s="153">
        <v>8694</v>
      </c>
      <c r="B697" s="153">
        <v>12532</v>
      </c>
      <c r="C697" s="254"/>
      <c r="D697" s="141"/>
      <c r="E697" s="141" t="s">
        <v>4253</v>
      </c>
      <c r="F697" s="141">
        <v>11019468</v>
      </c>
      <c r="G697" s="141" t="s">
        <v>245</v>
      </c>
      <c r="H697" s="151" t="s">
        <v>865</v>
      </c>
      <c r="I697" s="141" t="s">
        <v>61</v>
      </c>
      <c r="J697" s="141"/>
      <c r="K697" s="141" t="s">
        <v>912</v>
      </c>
      <c r="L697" s="141" t="s">
        <v>62</v>
      </c>
      <c r="M697" s="141" t="s">
        <v>62</v>
      </c>
      <c r="N697" s="141"/>
      <c r="O697" s="207">
        <v>44678</v>
      </c>
      <c r="P697" s="141" t="s">
        <v>2196</v>
      </c>
      <c r="Q697" s="141" t="s">
        <v>70</v>
      </c>
      <c r="R697" s="141" t="s">
        <v>64</v>
      </c>
      <c r="S697" s="141" t="s">
        <v>1207</v>
      </c>
      <c r="T697" s="232">
        <v>4.72</v>
      </c>
      <c r="U697" s="151" t="s">
        <v>441</v>
      </c>
      <c r="V697" s="209">
        <v>8.8200000000000001E-2</v>
      </c>
      <c r="W697" s="141"/>
      <c r="X697" s="141"/>
      <c r="Y697" s="209"/>
      <c r="Z697" s="229">
        <v>6.0400000000000002E-2</v>
      </c>
      <c r="AA697" s="146">
        <v>46504</v>
      </c>
      <c r="AB697" s="141" t="s">
        <v>635</v>
      </c>
      <c r="AC697" s="141"/>
      <c r="AD697" s="235"/>
      <c r="AE697" s="208"/>
      <c r="AF697" s="146"/>
      <c r="AG697" s="141"/>
      <c r="AH697" s="141"/>
      <c r="AI697" s="151"/>
      <c r="AJ697" s="141" t="s">
        <v>55</v>
      </c>
      <c r="AK697" s="141" t="s">
        <v>791</v>
      </c>
      <c r="AL697" s="141"/>
      <c r="AM697" s="141" t="s">
        <v>305</v>
      </c>
      <c r="AN697" s="146">
        <v>45565</v>
      </c>
      <c r="AO697" s="146">
        <v>45565</v>
      </c>
      <c r="AP697" s="208"/>
      <c r="AQ697" s="148">
        <v>4300000</v>
      </c>
      <c r="AR697" s="148">
        <v>109.03</v>
      </c>
      <c r="AS697" s="148">
        <v>3.71</v>
      </c>
      <c r="AT697" s="148">
        <v>17393.555899999999</v>
      </c>
      <c r="AU697" s="148">
        <v>4688.29</v>
      </c>
      <c r="AV697" s="151"/>
      <c r="AW697" s="151"/>
      <c r="AX697" s="141"/>
      <c r="AY697" s="141" t="s">
        <v>4063</v>
      </c>
      <c r="AZ697" s="229">
        <v>6.6873195777999994E-2</v>
      </c>
      <c r="BA697" s="229">
        <v>3.4113704409999999E-3</v>
      </c>
    </row>
    <row r="698" spans="1:53" ht="13.5" thickBot="1">
      <c r="A698" s="153">
        <v>8694</v>
      </c>
      <c r="B698" s="153">
        <v>12532</v>
      </c>
      <c r="C698" s="254"/>
      <c r="D698" s="141"/>
      <c r="E698" s="141" t="s">
        <v>4317</v>
      </c>
      <c r="F698" s="141">
        <v>11019975</v>
      </c>
      <c r="G698" s="141" t="s">
        <v>245</v>
      </c>
      <c r="H698" s="151" t="s">
        <v>871</v>
      </c>
      <c r="I698" s="141" t="s">
        <v>61</v>
      </c>
      <c r="J698" s="141"/>
      <c r="K698" s="141" t="s">
        <v>931</v>
      </c>
      <c r="L698" s="141" t="s">
        <v>62</v>
      </c>
      <c r="M698" s="141" t="s">
        <v>62</v>
      </c>
      <c r="N698" s="141"/>
      <c r="O698" s="207">
        <v>44837</v>
      </c>
      <c r="P698" s="141" t="s">
        <v>298</v>
      </c>
      <c r="Q698" s="141" t="s">
        <v>298</v>
      </c>
      <c r="R698" s="141" t="s">
        <v>298</v>
      </c>
      <c r="S698" s="141" t="s">
        <v>1212</v>
      </c>
      <c r="T698" s="232">
        <v>0.25</v>
      </c>
      <c r="U698" s="151" t="s">
        <v>441</v>
      </c>
      <c r="V698" s="209">
        <v>0.125</v>
      </c>
      <c r="W698" s="141"/>
      <c r="X698" s="141"/>
      <c r="Y698" s="209"/>
      <c r="Z698" s="229">
        <v>0.1026</v>
      </c>
      <c r="AA698" s="146">
        <v>45656</v>
      </c>
      <c r="AB698" s="141" t="s">
        <v>635</v>
      </c>
      <c r="AC698" s="141"/>
      <c r="AD698" s="235"/>
      <c r="AE698" s="208"/>
      <c r="AF698" s="146">
        <v>45382</v>
      </c>
      <c r="AG698" s="141"/>
      <c r="AH698" s="141"/>
      <c r="AI698" s="151"/>
      <c r="AJ698" s="141" t="s">
        <v>55</v>
      </c>
      <c r="AK698" s="141" t="s">
        <v>791</v>
      </c>
      <c r="AL698" s="141"/>
      <c r="AM698" s="141" t="s">
        <v>305</v>
      </c>
      <c r="AN698" s="146">
        <v>45565</v>
      </c>
      <c r="AO698" s="146">
        <v>45565</v>
      </c>
      <c r="AP698" s="208"/>
      <c r="AQ698" s="148">
        <v>4191919.19</v>
      </c>
      <c r="AR698" s="148">
        <v>100.47</v>
      </c>
      <c r="AS698" s="148">
        <v>2.7435</v>
      </c>
      <c r="AT698" s="148">
        <v>11554.58279</v>
      </c>
      <c r="AU698" s="148">
        <v>4211.6212101330402</v>
      </c>
      <c r="AV698" s="151"/>
      <c r="AW698" s="151"/>
      <c r="AX698" s="141"/>
      <c r="AY698" s="141" t="s">
        <v>4063</v>
      </c>
      <c r="AZ698" s="229">
        <v>4.4424031606000003E-2</v>
      </c>
      <c r="BA698" s="229">
        <v>2.2661819360000001E-3</v>
      </c>
    </row>
    <row r="699" spans="1:53" ht="13.5" thickBot="1">
      <c r="A699" s="153">
        <v>8694</v>
      </c>
      <c r="B699" s="153">
        <v>12532</v>
      </c>
      <c r="C699" s="254"/>
      <c r="D699" s="141"/>
      <c r="E699" s="141" t="s">
        <v>4318</v>
      </c>
      <c r="F699" s="141">
        <v>11020015</v>
      </c>
      <c r="G699" s="141" t="s">
        <v>245</v>
      </c>
      <c r="H699" s="151" t="s">
        <v>871</v>
      </c>
      <c r="I699" s="141" t="s">
        <v>61</v>
      </c>
      <c r="J699" s="141"/>
      <c r="K699" s="141" t="s">
        <v>912</v>
      </c>
      <c r="L699" s="141" t="s">
        <v>62</v>
      </c>
      <c r="M699" s="141" t="s">
        <v>62</v>
      </c>
      <c r="N699" s="141"/>
      <c r="O699" s="207">
        <v>45033</v>
      </c>
      <c r="P699" s="141" t="s">
        <v>298</v>
      </c>
      <c r="Q699" s="141" t="s">
        <v>298</v>
      </c>
      <c r="R699" s="141" t="s">
        <v>298</v>
      </c>
      <c r="S699" s="141" t="s">
        <v>1207</v>
      </c>
      <c r="T699" s="232">
        <v>2.54</v>
      </c>
      <c r="U699" s="151" t="s">
        <v>3021</v>
      </c>
      <c r="V699" s="209">
        <v>0.15690000000000001</v>
      </c>
      <c r="W699" s="141"/>
      <c r="X699" s="141"/>
      <c r="Y699" s="209"/>
      <c r="Z699" s="229">
        <v>9.820000000000001E-2</v>
      </c>
      <c r="AA699" s="146">
        <v>46491</v>
      </c>
      <c r="AB699" s="141" t="s">
        <v>636</v>
      </c>
      <c r="AC699" s="141"/>
      <c r="AD699" s="235"/>
      <c r="AE699" s="208"/>
      <c r="AF699" s="146">
        <v>45382</v>
      </c>
      <c r="AG699" s="141"/>
      <c r="AH699" s="141"/>
      <c r="AI699" s="151"/>
      <c r="AJ699" s="141" t="s">
        <v>55</v>
      </c>
      <c r="AK699" s="141" t="s">
        <v>791</v>
      </c>
      <c r="AL699" s="141"/>
      <c r="AM699" s="141" t="s">
        <v>305</v>
      </c>
      <c r="AN699" s="146">
        <v>45565</v>
      </c>
      <c r="AO699" s="146">
        <v>45565</v>
      </c>
      <c r="AP699" s="208"/>
      <c r="AQ699" s="148">
        <v>840000</v>
      </c>
      <c r="AR699" s="148">
        <v>141.22999999999999</v>
      </c>
      <c r="AS699" s="148">
        <v>3.71</v>
      </c>
      <c r="AT699" s="148">
        <v>4401.2917200000002</v>
      </c>
      <c r="AU699" s="148">
        <v>1186.3320000000001</v>
      </c>
      <c r="AV699" s="151"/>
      <c r="AW699" s="151"/>
      <c r="AX699" s="141"/>
      <c r="AY699" s="141" t="s">
        <v>4063</v>
      </c>
      <c r="AZ699" s="229">
        <v>1.6921694710000001E-2</v>
      </c>
      <c r="BA699" s="229">
        <v>8.6321834099999995E-4</v>
      </c>
    </row>
    <row r="700" spans="1:53" ht="13.5" thickBot="1">
      <c r="A700" s="153">
        <v>8694</v>
      </c>
      <c r="B700" s="153">
        <v>12532</v>
      </c>
      <c r="C700" s="254"/>
      <c r="D700" s="141"/>
      <c r="E700" s="141" t="s">
        <v>4319</v>
      </c>
      <c r="F700" s="141">
        <v>11020020</v>
      </c>
      <c r="G700" s="141" t="s">
        <v>245</v>
      </c>
      <c r="H700" s="151"/>
      <c r="I700" s="141" t="s">
        <v>61</v>
      </c>
      <c r="J700" s="141"/>
      <c r="K700" s="141" t="s">
        <v>878</v>
      </c>
      <c r="L700" s="141" t="s">
        <v>55</v>
      </c>
      <c r="M700" s="141" t="s">
        <v>62</v>
      </c>
      <c r="N700" s="141"/>
      <c r="O700" s="207">
        <v>45041</v>
      </c>
      <c r="P700" s="141" t="s">
        <v>1276</v>
      </c>
      <c r="Q700" s="141" t="s">
        <v>65</v>
      </c>
      <c r="R700" s="141" t="s">
        <v>64</v>
      </c>
      <c r="S700" s="141" t="s">
        <v>1207</v>
      </c>
      <c r="T700" s="232">
        <v>0</v>
      </c>
      <c r="U700" s="151" t="s">
        <v>441</v>
      </c>
      <c r="V700" s="209">
        <v>0.1022</v>
      </c>
      <c r="W700" s="141"/>
      <c r="X700" s="141"/>
      <c r="Y700" s="209"/>
      <c r="Z700" s="229">
        <v>9.3100000000000002E-2</v>
      </c>
      <c r="AA700" s="146">
        <v>46990</v>
      </c>
      <c r="AB700" s="141" t="s">
        <v>636</v>
      </c>
      <c r="AC700" s="141"/>
      <c r="AD700" s="235"/>
      <c r="AE700" s="208"/>
      <c r="AF700" s="146">
        <v>45108</v>
      </c>
      <c r="AG700" s="141"/>
      <c r="AH700" s="141"/>
      <c r="AI700" s="151"/>
      <c r="AJ700" s="141" t="s">
        <v>55</v>
      </c>
      <c r="AK700" s="141" t="s">
        <v>791</v>
      </c>
      <c r="AL700" s="141"/>
      <c r="AM700" s="141" t="s">
        <v>305</v>
      </c>
      <c r="AN700" s="146">
        <v>45565</v>
      </c>
      <c r="AO700" s="146">
        <v>45565</v>
      </c>
      <c r="AP700" s="208"/>
      <c r="AQ700" s="148">
        <v>176387.14</v>
      </c>
      <c r="AR700" s="148">
        <v>99.44</v>
      </c>
      <c r="AS700" s="148">
        <v>3.71</v>
      </c>
      <c r="AT700" s="148">
        <v>650.73167000000001</v>
      </c>
      <c r="AU700" s="148">
        <v>175.39937196765499</v>
      </c>
      <c r="AV700" s="151"/>
      <c r="AW700" s="151"/>
      <c r="AX700" s="141"/>
      <c r="AY700" s="141" t="s">
        <v>4063</v>
      </c>
      <c r="AZ700" s="229">
        <v>2.5018752120000002E-3</v>
      </c>
      <c r="BA700" s="229">
        <v>1.27626966E-4</v>
      </c>
    </row>
    <row r="701" spans="1:53" ht="13.5" thickBot="1">
      <c r="A701" s="153">
        <v>8694</v>
      </c>
      <c r="B701" s="153">
        <v>12532</v>
      </c>
      <c r="C701" s="254"/>
      <c r="D701" s="141"/>
      <c r="E701" s="141" t="s">
        <v>4320</v>
      </c>
      <c r="F701" s="141">
        <v>11020026</v>
      </c>
      <c r="G701" s="141" t="s">
        <v>245</v>
      </c>
      <c r="H701" s="151"/>
      <c r="I701" s="141" t="s">
        <v>61</v>
      </c>
      <c r="J701" s="141"/>
      <c r="K701" s="141" t="s">
        <v>878</v>
      </c>
      <c r="L701" s="141" t="s">
        <v>55</v>
      </c>
      <c r="M701" s="141" t="s">
        <v>62</v>
      </c>
      <c r="N701" s="141"/>
      <c r="O701" s="207">
        <v>45076</v>
      </c>
      <c r="P701" s="141" t="s">
        <v>1276</v>
      </c>
      <c r="Q701" s="141" t="s">
        <v>65</v>
      </c>
      <c r="R701" s="141" t="s">
        <v>64</v>
      </c>
      <c r="S701" s="141" t="s">
        <v>1207</v>
      </c>
      <c r="T701" s="232">
        <v>0</v>
      </c>
      <c r="U701" s="151" t="s">
        <v>441</v>
      </c>
      <c r="V701" s="209">
        <v>0.1022</v>
      </c>
      <c r="W701" s="141"/>
      <c r="X701" s="141"/>
      <c r="Y701" s="209"/>
      <c r="Z701" s="229">
        <v>9.3100000000000002E-2</v>
      </c>
      <c r="AA701" s="146">
        <v>46990</v>
      </c>
      <c r="AB701" s="141" t="s">
        <v>636</v>
      </c>
      <c r="AC701" s="141"/>
      <c r="AD701" s="235"/>
      <c r="AE701" s="208"/>
      <c r="AF701" s="146">
        <v>45108</v>
      </c>
      <c r="AG701" s="141"/>
      <c r="AH701" s="141"/>
      <c r="AI701" s="151"/>
      <c r="AJ701" s="141" t="s">
        <v>55</v>
      </c>
      <c r="AK701" s="141" t="s">
        <v>791</v>
      </c>
      <c r="AL701" s="141"/>
      <c r="AM701" s="141" t="s">
        <v>305</v>
      </c>
      <c r="AN701" s="146">
        <v>45565</v>
      </c>
      <c r="AO701" s="146">
        <v>45565</v>
      </c>
      <c r="AP701" s="208"/>
      <c r="AQ701" s="148">
        <v>40874.519999999997</v>
      </c>
      <c r="AR701" s="148">
        <v>99.44</v>
      </c>
      <c r="AS701" s="148">
        <v>3.71</v>
      </c>
      <c r="AT701" s="148">
        <v>150.79526000000001</v>
      </c>
      <c r="AU701" s="148">
        <v>40.645622641509</v>
      </c>
      <c r="AV701" s="151"/>
      <c r="AW701" s="151"/>
      <c r="AX701" s="141"/>
      <c r="AY701" s="141" t="s">
        <v>4063</v>
      </c>
      <c r="AZ701" s="229">
        <v>5.7976419499999995E-4</v>
      </c>
      <c r="BA701" s="229">
        <v>2.9575234395167102E-5</v>
      </c>
    </row>
    <row r="702" spans="1:53" ht="13.5" thickBot="1">
      <c r="A702" s="153">
        <v>8694</v>
      </c>
      <c r="B702" s="153">
        <v>12532</v>
      </c>
      <c r="C702" s="254"/>
      <c r="D702" s="141"/>
      <c r="E702" s="141" t="s">
        <v>4321</v>
      </c>
      <c r="F702" s="141">
        <v>11020460</v>
      </c>
      <c r="G702" s="141" t="s">
        <v>245</v>
      </c>
      <c r="H702" s="151"/>
      <c r="I702" s="141" t="s">
        <v>61</v>
      </c>
      <c r="J702" s="141"/>
      <c r="K702" s="141" t="s">
        <v>878</v>
      </c>
      <c r="L702" s="141" t="s">
        <v>62</v>
      </c>
      <c r="M702" s="141" t="s">
        <v>55</v>
      </c>
      <c r="N702" s="141"/>
      <c r="O702" s="207">
        <v>45105</v>
      </c>
      <c r="P702" s="141" t="s">
        <v>1276</v>
      </c>
      <c r="Q702" s="141" t="s">
        <v>65</v>
      </c>
      <c r="R702" s="141" t="s">
        <v>64</v>
      </c>
      <c r="S702" s="141" t="s">
        <v>1207</v>
      </c>
      <c r="T702" s="232">
        <v>5.5</v>
      </c>
      <c r="U702" s="151" t="s">
        <v>441</v>
      </c>
      <c r="V702" s="209">
        <v>0.1022</v>
      </c>
      <c r="W702" s="141"/>
      <c r="X702" s="141"/>
      <c r="Y702" s="209"/>
      <c r="Z702" s="229">
        <v>9.3100000000000002E-2</v>
      </c>
      <c r="AA702" s="146">
        <v>46990</v>
      </c>
      <c r="AB702" s="141" t="s">
        <v>636</v>
      </c>
      <c r="AC702" s="141"/>
      <c r="AD702" s="235"/>
      <c r="AE702" s="208"/>
      <c r="AF702" s="146">
        <v>45108</v>
      </c>
      <c r="AG702" s="141"/>
      <c r="AH702" s="141"/>
      <c r="AI702" s="151"/>
      <c r="AJ702" s="141" t="s">
        <v>55</v>
      </c>
      <c r="AK702" s="141" t="s">
        <v>791</v>
      </c>
      <c r="AL702" s="141"/>
      <c r="AM702" s="141" t="s">
        <v>305</v>
      </c>
      <c r="AN702" s="146">
        <v>45565</v>
      </c>
      <c r="AO702" s="146">
        <v>45565</v>
      </c>
      <c r="AP702" s="208"/>
      <c r="AQ702" s="148">
        <v>9300.92</v>
      </c>
      <c r="AR702" s="148">
        <v>99.44</v>
      </c>
      <c r="AS702" s="148">
        <v>3.71</v>
      </c>
      <c r="AT702" s="148">
        <v>34.313180000000003</v>
      </c>
      <c r="AU702" s="148">
        <v>9.2488355795139991</v>
      </c>
      <c r="AV702" s="151"/>
      <c r="AW702" s="151"/>
      <c r="AX702" s="141"/>
      <c r="AY702" s="141" t="s">
        <v>4063</v>
      </c>
      <c r="AZ702" s="229">
        <v>1.3192426E-4</v>
      </c>
      <c r="BA702" s="229">
        <v>6.7297893935363797E-6</v>
      </c>
    </row>
    <row r="703" spans="1:53" ht="13.5" thickBot="1">
      <c r="A703" s="153">
        <v>8694</v>
      </c>
      <c r="B703" s="153">
        <v>12532</v>
      </c>
      <c r="C703" s="255"/>
      <c r="D703" s="141"/>
      <c r="E703" s="141" t="s">
        <v>4322</v>
      </c>
      <c r="F703" s="141">
        <v>11020465</v>
      </c>
      <c r="G703" s="141" t="s">
        <v>245</v>
      </c>
      <c r="H703" s="151"/>
      <c r="I703" s="141" t="s">
        <v>61</v>
      </c>
      <c r="J703" s="141"/>
      <c r="K703" s="141" t="s">
        <v>878</v>
      </c>
      <c r="L703" s="141" t="s">
        <v>62</v>
      </c>
      <c r="M703" s="141" t="s">
        <v>55</v>
      </c>
      <c r="N703" s="141"/>
      <c r="O703" s="207">
        <v>45132</v>
      </c>
      <c r="P703" s="141" t="s">
        <v>1276</v>
      </c>
      <c r="Q703" s="141" t="s">
        <v>65</v>
      </c>
      <c r="R703" s="141" t="s">
        <v>64</v>
      </c>
      <c r="S703" s="141" t="s">
        <v>1207</v>
      </c>
      <c r="T703" s="232">
        <v>5.5</v>
      </c>
      <c r="U703" s="151" t="s">
        <v>441</v>
      </c>
      <c r="V703" s="209">
        <v>0.1022</v>
      </c>
      <c r="W703" s="141"/>
      <c r="X703" s="141"/>
      <c r="Y703" s="209"/>
      <c r="Z703" s="229">
        <v>9.3100000000000002E-2</v>
      </c>
      <c r="AA703" s="146">
        <v>46990</v>
      </c>
      <c r="AB703" s="141" t="s">
        <v>636</v>
      </c>
      <c r="AC703" s="141"/>
      <c r="AD703" s="235"/>
      <c r="AE703" s="208"/>
      <c r="AF703" s="146">
        <v>45108</v>
      </c>
      <c r="AG703" s="141"/>
      <c r="AH703" s="141"/>
      <c r="AI703" s="151"/>
      <c r="AJ703" s="141" t="s">
        <v>55</v>
      </c>
      <c r="AK703" s="141" t="s">
        <v>791</v>
      </c>
      <c r="AL703" s="141"/>
      <c r="AM703" s="141" t="s">
        <v>305</v>
      </c>
      <c r="AN703" s="146">
        <v>45565</v>
      </c>
      <c r="AO703" s="146">
        <v>45565</v>
      </c>
      <c r="AP703" s="208"/>
      <c r="AQ703" s="148">
        <v>23537.73</v>
      </c>
      <c r="AR703" s="148">
        <v>99.44</v>
      </c>
      <c r="AS703" s="148">
        <v>3.71</v>
      </c>
      <c r="AT703" s="148">
        <v>86.83596</v>
      </c>
      <c r="AU703" s="148">
        <v>23.405919137466</v>
      </c>
      <c r="AV703" s="151"/>
      <c r="AW703" s="151"/>
      <c r="AX703" s="141"/>
      <c r="AY703" s="141" t="s">
        <v>4063</v>
      </c>
      <c r="AZ703" s="229">
        <v>3.3385917100000001E-4</v>
      </c>
      <c r="BA703" s="229">
        <v>1.7030998659568999E-5</v>
      </c>
    </row>
    <row r="704" spans="1:53" ht="13.5" thickBot="1">
      <c r="A704" s="153">
        <v>8694</v>
      </c>
      <c r="B704" s="153">
        <v>12532</v>
      </c>
      <c r="C704" s="254"/>
      <c r="D704" s="141"/>
      <c r="E704" s="141" t="s">
        <v>4323</v>
      </c>
      <c r="F704" s="141">
        <v>11020478</v>
      </c>
      <c r="G704" s="141" t="s">
        <v>245</v>
      </c>
      <c r="H704" s="151"/>
      <c r="I704" s="141" t="s">
        <v>61</v>
      </c>
      <c r="J704" s="141"/>
      <c r="K704" s="141" t="s">
        <v>878</v>
      </c>
      <c r="L704" s="141" t="s">
        <v>62</v>
      </c>
      <c r="M704" s="141" t="s">
        <v>55</v>
      </c>
      <c r="N704" s="141"/>
      <c r="O704" s="207">
        <v>45166</v>
      </c>
      <c r="P704" s="141" t="s">
        <v>1276</v>
      </c>
      <c r="Q704" s="141" t="s">
        <v>65</v>
      </c>
      <c r="R704" s="141" t="s">
        <v>64</v>
      </c>
      <c r="S704" s="141" t="s">
        <v>1207</v>
      </c>
      <c r="T704" s="232">
        <v>5.5</v>
      </c>
      <c r="U704" s="151" t="s">
        <v>441</v>
      </c>
      <c r="V704" s="209">
        <v>0.1022</v>
      </c>
      <c r="W704" s="141"/>
      <c r="X704" s="141"/>
      <c r="Y704" s="209"/>
      <c r="Z704" s="229">
        <v>9.3100000000000002E-2</v>
      </c>
      <c r="AA704" s="146">
        <v>46990</v>
      </c>
      <c r="AB704" s="141" t="s">
        <v>636</v>
      </c>
      <c r="AC704" s="141"/>
      <c r="AD704" s="235"/>
      <c r="AE704" s="208"/>
      <c r="AF704" s="146">
        <v>45108</v>
      </c>
      <c r="AG704" s="141"/>
      <c r="AH704" s="141"/>
      <c r="AI704" s="151"/>
      <c r="AJ704" s="141" t="s">
        <v>55</v>
      </c>
      <c r="AK704" s="141" t="s">
        <v>791</v>
      </c>
      <c r="AL704" s="141"/>
      <c r="AM704" s="141" t="s">
        <v>305</v>
      </c>
      <c r="AN704" s="146">
        <v>45565</v>
      </c>
      <c r="AO704" s="146">
        <v>45565</v>
      </c>
      <c r="AP704" s="208"/>
      <c r="AQ704" s="148">
        <v>36143.89</v>
      </c>
      <c r="AR704" s="148">
        <v>99.44</v>
      </c>
      <c r="AS704" s="148">
        <v>3.71</v>
      </c>
      <c r="AT704" s="148">
        <v>133.34290999999999</v>
      </c>
      <c r="AU704" s="148">
        <v>35.941485175201997</v>
      </c>
      <c r="AV704" s="151"/>
      <c r="AW704" s="151"/>
      <c r="AX704" s="141"/>
      <c r="AY704" s="141" t="s">
        <v>4063</v>
      </c>
      <c r="AZ704" s="229">
        <v>5.1266495300000001E-4</v>
      </c>
      <c r="BA704" s="229">
        <v>2.6152332760218499E-5</v>
      </c>
    </row>
    <row r="705" spans="1:53" ht="13.5" thickBot="1">
      <c r="A705" s="153">
        <v>8694</v>
      </c>
      <c r="B705" s="153">
        <v>12532</v>
      </c>
      <c r="C705" s="254"/>
      <c r="D705" s="141"/>
      <c r="E705" s="141" t="s">
        <v>4324</v>
      </c>
      <c r="F705" s="141">
        <v>11020486</v>
      </c>
      <c r="G705" s="141" t="s">
        <v>245</v>
      </c>
      <c r="H705" s="151"/>
      <c r="I705" s="141" t="s">
        <v>61</v>
      </c>
      <c r="J705" s="141"/>
      <c r="K705" s="141" t="s">
        <v>878</v>
      </c>
      <c r="L705" s="141" t="s">
        <v>62</v>
      </c>
      <c r="M705" s="141" t="s">
        <v>55</v>
      </c>
      <c r="N705" s="141"/>
      <c r="O705" s="207">
        <v>45195</v>
      </c>
      <c r="P705" s="141" t="s">
        <v>1276</v>
      </c>
      <c r="Q705" s="141" t="s">
        <v>65</v>
      </c>
      <c r="R705" s="141" t="s">
        <v>64</v>
      </c>
      <c r="S705" s="141" t="s">
        <v>1207</v>
      </c>
      <c r="T705" s="232">
        <v>5.5</v>
      </c>
      <c r="U705" s="151" t="s">
        <v>441</v>
      </c>
      <c r="V705" s="209">
        <v>0.1022</v>
      </c>
      <c r="W705" s="141"/>
      <c r="X705" s="141"/>
      <c r="Y705" s="209"/>
      <c r="Z705" s="229">
        <v>9.3100000000000002E-2</v>
      </c>
      <c r="AA705" s="146">
        <v>46990</v>
      </c>
      <c r="AB705" s="141" t="s">
        <v>636</v>
      </c>
      <c r="AC705" s="141"/>
      <c r="AD705" s="235"/>
      <c r="AE705" s="208"/>
      <c r="AF705" s="146">
        <v>45108</v>
      </c>
      <c r="AG705" s="141"/>
      <c r="AH705" s="141"/>
      <c r="AI705" s="151"/>
      <c r="AJ705" s="141" t="s">
        <v>55</v>
      </c>
      <c r="AK705" s="141" t="s">
        <v>791</v>
      </c>
      <c r="AL705" s="141"/>
      <c r="AM705" s="141" t="s">
        <v>305</v>
      </c>
      <c r="AN705" s="146">
        <v>45565</v>
      </c>
      <c r="AO705" s="146">
        <v>45565</v>
      </c>
      <c r="AP705" s="208"/>
      <c r="AQ705" s="148">
        <v>46654.3</v>
      </c>
      <c r="AR705" s="148">
        <v>99.44</v>
      </c>
      <c r="AS705" s="148">
        <v>3.71</v>
      </c>
      <c r="AT705" s="148">
        <v>172.11815999999999</v>
      </c>
      <c r="AU705" s="148">
        <v>46.393035040431002</v>
      </c>
      <c r="AV705" s="151"/>
      <c r="AW705" s="151"/>
      <c r="AX705" s="141"/>
      <c r="AY705" s="141" t="s">
        <v>4063</v>
      </c>
      <c r="AZ705" s="229">
        <v>6.6174458299999997E-4</v>
      </c>
      <c r="BA705" s="229">
        <v>3.3757260842714001E-5</v>
      </c>
    </row>
    <row r="706" spans="1:53" ht="13.5" thickBot="1">
      <c r="A706" s="153">
        <v>8694</v>
      </c>
      <c r="B706" s="153">
        <v>12532</v>
      </c>
      <c r="C706" s="254"/>
      <c r="D706" s="141"/>
      <c r="E706" s="141" t="s">
        <v>4325</v>
      </c>
      <c r="F706" s="141">
        <v>11020493</v>
      </c>
      <c r="G706" s="141" t="s">
        <v>245</v>
      </c>
      <c r="H706" s="151"/>
      <c r="I706" s="141" t="s">
        <v>61</v>
      </c>
      <c r="J706" s="141"/>
      <c r="K706" s="141" t="s">
        <v>878</v>
      </c>
      <c r="L706" s="141" t="s">
        <v>62</v>
      </c>
      <c r="M706" s="141" t="s">
        <v>55</v>
      </c>
      <c r="N706" s="141"/>
      <c r="O706" s="207">
        <v>45229</v>
      </c>
      <c r="P706" s="141" t="s">
        <v>1276</v>
      </c>
      <c r="Q706" s="141" t="s">
        <v>65</v>
      </c>
      <c r="R706" s="141" t="s">
        <v>64</v>
      </c>
      <c r="S706" s="141" t="s">
        <v>1207</v>
      </c>
      <c r="T706" s="232">
        <v>0</v>
      </c>
      <c r="U706" s="151" t="s">
        <v>441</v>
      </c>
      <c r="V706" s="209">
        <v>0.1022</v>
      </c>
      <c r="W706" s="141"/>
      <c r="X706" s="141"/>
      <c r="Y706" s="209"/>
      <c r="Z706" s="229">
        <v>9.3100000000000002E-2</v>
      </c>
      <c r="AA706" s="146">
        <v>46990</v>
      </c>
      <c r="AB706" s="141" t="s">
        <v>636</v>
      </c>
      <c r="AC706" s="141"/>
      <c r="AD706" s="235"/>
      <c r="AE706" s="208"/>
      <c r="AF706" s="146">
        <v>45108</v>
      </c>
      <c r="AG706" s="141"/>
      <c r="AH706" s="141"/>
      <c r="AI706" s="151"/>
      <c r="AJ706" s="141" t="s">
        <v>55</v>
      </c>
      <c r="AK706" s="141" t="s">
        <v>791</v>
      </c>
      <c r="AL706" s="141"/>
      <c r="AM706" s="141" t="s">
        <v>305</v>
      </c>
      <c r="AN706" s="146">
        <v>45565</v>
      </c>
      <c r="AO706" s="146">
        <v>45565</v>
      </c>
      <c r="AP706" s="208"/>
      <c r="AQ706" s="148">
        <v>73300.13</v>
      </c>
      <c r="AR706" s="148">
        <v>99.44</v>
      </c>
      <c r="AS706" s="148">
        <v>3.71</v>
      </c>
      <c r="AT706" s="148">
        <v>270.42059999999998</v>
      </c>
      <c r="AU706" s="148">
        <v>72.889649595687004</v>
      </c>
      <c r="AV706" s="151"/>
      <c r="AW706" s="151"/>
      <c r="AX706" s="141"/>
      <c r="AY706" s="141" t="s">
        <v>4063</v>
      </c>
      <c r="AZ706" s="229">
        <v>1.0396890560000001E-3</v>
      </c>
      <c r="BA706" s="229">
        <v>5.3037161978975501E-5</v>
      </c>
    </row>
    <row r="707" spans="1:53" ht="13.5" thickBot="1">
      <c r="A707" s="153">
        <v>8694</v>
      </c>
      <c r="B707" s="153">
        <v>12532</v>
      </c>
      <c r="C707" s="254"/>
      <c r="D707" s="141"/>
      <c r="E707" s="141" t="s">
        <v>4326</v>
      </c>
      <c r="F707" s="141">
        <v>11020497</v>
      </c>
      <c r="G707" s="141" t="s">
        <v>245</v>
      </c>
      <c r="H707" s="151"/>
      <c r="I707" s="141" t="s">
        <v>61</v>
      </c>
      <c r="J707" s="141"/>
      <c r="K707" s="141" t="s">
        <v>878</v>
      </c>
      <c r="L707" s="141" t="s">
        <v>62</v>
      </c>
      <c r="M707" s="141" t="s">
        <v>55</v>
      </c>
      <c r="N707" s="141"/>
      <c r="O707" s="207">
        <v>45259</v>
      </c>
      <c r="P707" s="141" t="s">
        <v>1276</v>
      </c>
      <c r="Q707" s="141" t="s">
        <v>65</v>
      </c>
      <c r="R707" s="141" t="s">
        <v>64</v>
      </c>
      <c r="S707" s="141" t="s">
        <v>1207</v>
      </c>
      <c r="T707" s="232">
        <v>5.5</v>
      </c>
      <c r="U707" s="151" t="s">
        <v>441</v>
      </c>
      <c r="V707" s="209">
        <v>0.1022</v>
      </c>
      <c r="W707" s="141"/>
      <c r="X707" s="141"/>
      <c r="Y707" s="209"/>
      <c r="Z707" s="229">
        <v>9.3100000000000002E-2</v>
      </c>
      <c r="AA707" s="146">
        <v>46990</v>
      </c>
      <c r="AB707" s="141" t="s">
        <v>636</v>
      </c>
      <c r="AC707" s="141"/>
      <c r="AD707" s="235"/>
      <c r="AE707" s="208"/>
      <c r="AF707" s="146">
        <v>45108</v>
      </c>
      <c r="AG707" s="141"/>
      <c r="AH707" s="141"/>
      <c r="AI707" s="151"/>
      <c r="AJ707" s="141" t="s">
        <v>55</v>
      </c>
      <c r="AK707" s="141" t="s">
        <v>791</v>
      </c>
      <c r="AL707" s="141"/>
      <c r="AM707" s="141" t="s">
        <v>305</v>
      </c>
      <c r="AN707" s="146">
        <v>45565</v>
      </c>
      <c r="AO707" s="146">
        <v>45565</v>
      </c>
      <c r="AP707" s="208"/>
      <c r="AQ707" s="148">
        <v>10539.59</v>
      </c>
      <c r="AR707" s="148">
        <v>99.44</v>
      </c>
      <c r="AS707" s="148">
        <v>3.71</v>
      </c>
      <c r="AT707" s="148">
        <v>38.882910000000003</v>
      </c>
      <c r="AU707" s="148">
        <v>10.480568733153</v>
      </c>
      <c r="AV707" s="151"/>
      <c r="AW707" s="151"/>
      <c r="AX707" s="141"/>
      <c r="AY707" s="141" t="s">
        <v>4063</v>
      </c>
      <c r="AZ707" s="229">
        <v>1.4949355099999999E-4</v>
      </c>
      <c r="BA707" s="229">
        <v>7.6260432669845703E-6</v>
      </c>
    </row>
    <row r="708" spans="1:53" ht="13.5" thickBot="1">
      <c r="A708" s="153">
        <v>8694</v>
      </c>
      <c r="B708" s="153">
        <v>12532</v>
      </c>
      <c r="C708" s="254"/>
      <c r="D708" s="141"/>
      <c r="E708" s="141" t="s">
        <v>4327</v>
      </c>
      <c r="F708" s="141">
        <v>11020504</v>
      </c>
      <c r="G708" s="141" t="s">
        <v>245</v>
      </c>
      <c r="H708" s="151"/>
      <c r="I708" s="141" t="s">
        <v>61</v>
      </c>
      <c r="J708" s="141"/>
      <c r="K708" s="141" t="s">
        <v>878</v>
      </c>
      <c r="L708" s="141" t="s">
        <v>62</v>
      </c>
      <c r="M708" s="141" t="s">
        <v>55</v>
      </c>
      <c r="N708" s="141"/>
      <c r="O708" s="207">
        <v>45287</v>
      </c>
      <c r="P708" s="141" t="s">
        <v>1276</v>
      </c>
      <c r="Q708" s="141" t="s">
        <v>65</v>
      </c>
      <c r="R708" s="141" t="s">
        <v>64</v>
      </c>
      <c r="S708" s="141" t="s">
        <v>1207</v>
      </c>
      <c r="T708" s="232">
        <v>5.5</v>
      </c>
      <c r="U708" s="151" t="s">
        <v>441</v>
      </c>
      <c r="V708" s="209">
        <v>0.1022</v>
      </c>
      <c r="W708" s="141"/>
      <c r="X708" s="141"/>
      <c r="Y708" s="209"/>
      <c r="Z708" s="229">
        <v>9.3100000000000002E-2</v>
      </c>
      <c r="AA708" s="146">
        <v>46990</v>
      </c>
      <c r="AB708" s="141" t="s">
        <v>636</v>
      </c>
      <c r="AC708" s="141"/>
      <c r="AD708" s="235"/>
      <c r="AE708" s="208"/>
      <c r="AF708" s="146">
        <v>45108</v>
      </c>
      <c r="AG708" s="141"/>
      <c r="AH708" s="141"/>
      <c r="AI708" s="151"/>
      <c r="AJ708" s="141" t="s">
        <v>55</v>
      </c>
      <c r="AK708" s="141" t="s">
        <v>791</v>
      </c>
      <c r="AL708" s="141"/>
      <c r="AM708" s="141" t="s">
        <v>305</v>
      </c>
      <c r="AN708" s="146">
        <v>45565</v>
      </c>
      <c r="AO708" s="146">
        <v>45565</v>
      </c>
      <c r="AP708" s="208"/>
      <c r="AQ708" s="148">
        <v>17484.45</v>
      </c>
      <c r="AR708" s="148">
        <v>99.44</v>
      </c>
      <c r="AS708" s="148">
        <v>3.71</v>
      </c>
      <c r="AT708" s="148">
        <v>64.504050000000007</v>
      </c>
      <c r="AU708" s="148">
        <v>17.386536388140001</v>
      </c>
      <c r="AV708" s="151"/>
      <c r="AW708" s="151"/>
      <c r="AX708" s="141"/>
      <c r="AY708" s="141" t="s">
        <v>4063</v>
      </c>
      <c r="AZ708" s="229">
        <v>2.4799943000000001E-4</v>
      </c>
      <c r="BA708" s="229">
        <v>1.26510766862803E-5</v>
      </c>
    </row>
    <row r="709" spans="1:53" ht="13.5" thickBot="1">
      <c r="A709" s="153">
        <v>8694</v>
      </c>
      <c r="B709" s="153">
        <v>12532</v>
      </c>
      <c r="C709" s="254"/>
      <c r="D709" s="141"/>
      <c r="E709" s="141" t="s">
        <v>4328</v>
      </c>
      <c r="F709" s="141">
        <v>11020505</v>
      </c>
      <c r="G709" s="141" t="s">
        <v>245</v>
      </c>
      <c r="H709" s="151"/>
      <c r="I709" s="141" t="s">
        <v>61</v>
      </c>
      <c r="J709" s="141"/>
      <c r="K709" s="141" t="s">
        <v>878</v>
      </c>
      <c r="L709" s="141" t="s">
        <v>62</v>
      </c>
      <c r="M709" s="141" t="s">
        <v>55</v>
      </c>
      <c r="N709" s="141"/>
      <c r="O709" s="207">
        <v>45288</v>
      </c>
      <c r="P709" s="141" t="s">
        <v>1276</v>
      </c>
      <c r="Q709" s="141" t="s">
        <v>65</v>
      </c>
      <c r="R709" s="141" t="s">
        <v>64</v>
      </c>
      <c r="S709" s="141" t="s">
        <v>1207</v>
      </c>
      <c r="T709" s="232">
        <v>5.5</v>
      </c>
      <c r="U709" s="151" t="s">
        <v>441</v>
      </c>
      <c r="V709" s="209">
        <v>0.1097906</v>
      </c>
      <c r="W709" s="141"/>
      <c r="X709" s="141"/>
      <c r="Y709" s="209"/>
      <c r="Z709" s="229">
        <v>9.4499999999999987E-2</v>
      </c>
      <c r="AA709" s="146">
        <v>46990</v>
      </c>
      <c r="AB709" s="141" t="s">
        <v>636</v>
      </c>
      <c r="AC709" s="141"/>
      <c r="AD709" s="235"/>
      <c r="AE709" s="208"/>
      <c r="AF709" s="146">
        <v>45108</v>
      </c>
      <c r="AG709" s="141"/>
      <c r="AH709" s="141"/>
      <c r="AI709" s="151"/>
      <c r="AJ709" s="141" t="s">
        <v>55</v>
      </c>
      <c r="AK709" s="141" t="s">
        <v>791</v>
      </c>
      <c r="AL709" s="141"/>
      <c r="AM709" s="141" t="s">
        <v>305</v>
      </c>
      <c r="AN709" s="146">
        <v>45565</v>
      </c>
      <c r="AO709" s="146">
        <v>45565</v>
      </c>
      <c r="AP709" s="208"/>
      <c r="AQ709" s="148">
        <v>1216170.81</v>
      </c>
      <c r="AR709" s="148">
        <v>103.02</v>
      </c>
      <c r="AS709" s="148">
        <v>3.71</v>
      </c>
      <c r="AT709" s="148">
        <v>4648.2559099999999</v>
      </c>
      <c r="AU709" s="148">
        <v>1252.8991671158999</v>
      </c>
      <c r="AV709" s="151"/>
      <c r="AW709" s="151"/>
      <c r="AX709" s="141"/>
      <c r="AY709" s="141" t="s">
        <v>4063</v>
      </c>
      <c r="AZ709" s="229">
        <v>1.7871200649E-2</v>
      </c>
      <c r="BA709" s="229">
        <v>9.1165503500000001E-4</v>
      </c>
    </row>
    <row r="710" spans="1:53" ht="13.5" thickBot="1">
      <c r="A710" s="153">
        <v>8694</v>
      </c>
      <c r="B710" s="153">
        <v>12532</v>
      </c>
      <c r="C710" s="254"/>
      <c r="D710" s="141"/>
      <c r="E710" s="141" t="s">
        <v>4329</v>
      </c>
      <c r="F710" s="141">
        <v>11020506</v>
      </c>
      <c r="G710" s="141" t="s">
        <v>245</v>
      </c>
      <c r="H710" s="151"/>
      <c r="I710" s="141" t="s">
        <v>61</v>
      </c>
      <c r="J710" s="141"/>
      <c r="K710" s="141" t="s">
        <v>878</v>
      </c>
      <c r="L710" s="141" t="s">
        <v>62</v>
      </c>
      <c r="M710" s="141" t="s">
        <v>55</v>
      </c>
      <c r="N710" s="141"/>
      <c r="O710" s="207">
        <v>45288</v>
      </c>
      <c r="P710" s="141" t="s">
        <v>1276</v>
      </c>
      <c r="Q710" s="141" t="s">
        <v>65</v>
      </c>
      <c r="R710" s="141" t="s">
        <v>64</v>
      </c>
      <c r="S710" s="141" t="s">
        <v>1207</v>
      </c>
      <c r="T710" s="232">
        <v>5.5</v>
      </c>
      <c r="U710" s="151" t="s">
        <v>441</v>
      </c>
      <c r="V710" s="209">
        <v>0.1022</v>
      </c>
      <c r="W710" s="141"/>
      <c r="X710" s="141"/>
      <c r="Y710" s="209"/>
      <c r="Z710" s="229">
        <v>9.3299999999999994E-2</v>
      </c>
      <c r="AA710" s="146">
        <v>46990</v>
      </c>
      <c r="AB710" s="141" t="s">
        <v>636</v>
      </c>
      <c r="AC710" s="141"/>
      <c r="AD710" s="235"/>
      <c r="AE710" s="208"/>
      <c r="AF710" s="146">
        <v>45108</v>
      </c>
      <c r="AG710" s="141"/>
      <c r="AH710" s="141"/>
      <c r="AI710" s="151"/>
      <c r="AJ710" s="141" t="s">
        <v>55</v>
      </c>
      <c r="AK710" s="141" t="s">
        <v>791</v>
      </c>
      <c r="AL710" s="141"/>
      <c r="AM710" s="141" t="s">
        <v>305</v>
      </c>
      <c r="AN710" s="146">
        <v>45565</v>
      </c>
      <c r="AO710" s="146">
        <v>45565</v>
      </c>
      <c r="AP710" s="208"/>
      <c r="AQ710" s="148">
        <v>414834.55</v>
      </c>
      <c r="AR710" s="148">
        <v>99.4</v>
      </c>
      <c r="AS710" s="148">
        <v>3.71</v>
      </c>
      <c r="AT710" s="148">
        <v>1529.80196</v>
      </c>
      <c r="AU710" s="148">
        <v>412.34554177897598</v>
      </c>
      <c r="AV710" s="151"/>
      <c r="AW710" s="151"/>
      <c r="AX710" s="141"/>
      <c r="AY710" s="141" t="s">
        <v>4063</v>
      </c>
      <c r="AZ710" s="229">
        <v>5.8816464299999999E-3</v>
      </c>
      <c r="BA710" s="229">
        <v>3.0003762400000001E-4</v>
      </c>
    </row>
    <row r="711" spans="1:53" ht="13.5" thickBot="1">
      <c r="A711" s="153">
        <v>8694</v>
      </c>
      <c r="B711" s="153">
        <v>12532</v>
      </c>
      <c r="C711" s="254"/>
      <c r="D711" s="141"/>
      <c r="E711" s="141" t="s">
        <v>4330</v>
      </c>
      <c r="F711" s="141">
        <v>11020507</v>
      </c>
      <c r="G711" s="141" t="s">
        <v>245</v>
      </c>
      <c r="H711" s="151"/>
      <c r="I711" s="141" t="s">
        <v>61</v>
      </c>
      <c r="J711" s="141"/>
      <c r="K711" s="141" t="s">
        <v>878</v>
      </c>
      <c r="L711" s="141" t="s">
        <v>62</v>
      </c>
      <c r="M711" s="141" t="s">
        <v>55</v>
      </c>
      <c r="N711" s="141"/>
      <c r="O711" s="207">
        <v>45288</v>
      </c>
      <c r="P711" s="141" t="s">
        <v>1276</v>
      </c>
      <c r="Q711" s="141" t="s">
        <v>65</v>
      </c>
      <c r="R711" s="141" t="s">
        <v>64</v>
      </c>
      <c r="S711" s="141" t="s">
        <v>1207</v>
      </c>
      <c r="T711" s="232">
        <v>5.5</v>
      </c>
      <c r="U711" s="151" t="s">
        <v>441</v>
      </c>
      <c r="V711" s="209">
        <v>0.10221</v>
      </c>
      <c r="W711" s="141"/>
      <c r="X711" s="141"/>
      <c r="Y711" s="209"/>
      <c r="Z711" s="229">
        <v>9.3800000000000008E-2</v>
      </c>
      <c r="AA711" s="146">
        <v>46990</v>
      </c>
      <c r="AB711" s="141" t="s">
        <v>636</v>
      </c>
      <c r="AC711" s="141"/>
      <c r="AD711" s="235"/>
      <c r="AE711" s="208"/>
      <c r="AF711" s="146">
        <v>45108</v>
      </c>
      <c r="AG711" s="141"/>
      <c r="AH711" s="141"/>
      <c r="AI711" s="151"/>
      <c r="AJ711" s="141" t="s">
        <v>55</v>
      </c>
      <c r="AK711" s="141" t="s">
        <v>791</v>
      </c>
      <c r="AL711" s="141"/>
      <c r="AM711" s="141" t="s">
        <v>305</v>
      </c>
      <c r="AN711" s="146">
        <v>45565</v>
      </c>
      <c r="AO711" s="146">
        <v>45565</v>
      </c>
      <c r="AP711" s="208"/>
      <c r="AQ711" s="148">
        <v>226319.52</v>
      </c>
      <c r="AR711" s="148">
        <v>99.27</v>
      </c>
      <c r="AS711" s="148">
        <v>3.71</v>
      </c>
      <c r="AT711" s="148">
        <v>833.51601000000005</v>
      </c>
      <c r="AU711" s="148">
        <v>224.66738814016199</v>
      </c>
      <c r="AV711" s="151"/>
      <c r="AW711" s="151"/>
      <c r="AX711" s="141"/>
      <c r="AY711" s="141" t="s">
        <v>4063</v>
      </c>
      <c r="AZ711" s="229">
        <v>3.2046281759999999E-3</v>
      </c>
      <c r="BA711" s="229">
        <v>1.63476168E-4</v>
      </c>
    </row>
    <row r="712" spans="1:53" ht="13.5" thickBot="1">
      <c r="A712" s="153">
        <v>8694</v>
      </c>
      <c r="B712" s="153">
        <v>12532</v>
      </c>
      <c r="C712" s="254"/>
      <c r="D712" s="141"/>
      <c r="E712" s="141" t="s">
        <v>4331</v>
      </c>
      <c r="F712" s="141">
        <v>11020509</v>
      </c>
      <c r="G712" s="141" t="s">
        <v>245</v>
      </c>
      <c r="H712" s="151"/>
      <c r="I712" s="141" t="s">
        <v>61</v>
      </c>
      <c r="J712" s="141"/>
      <c r="K712" s="141" t="s">
        <v>878</v>
      </c>
      <c r="L712" s="141" t="s">
        <v>62</v>
      </c>
      <c r="M712" s="141" t="s">
        <v>55</v>
      </c>
      <c r="N712" s="141"/>
      <c r="O712" s="207">
        <v>45322</v>
      </c>
      <c r="P712" s="141" t="s">
        <v>1276</v>
      </c>
      <c r="Q712" s="141" t="s">
        <v>65</v>
      </c>
      <c r="R712" s="141" t="s">
        <v>64</v>
      </c>
      <c r="S712" s="141" t="s">
        <v>1207</v>
      </c>
      <c r="T712" s="232">
        <v>5.5</v>
      </c>
      <c r="U712" s="151" t="s">
        <v>441</v>
      </c>
      <c r="V712" s="209">
        <v>0.1020095</v>
      </c>
      <c r="W712" s="141"/>
      <c r="X712" s="141"/>
      <c r="Y712" s="209"/>
      <c r="Z712" s="229">
        <v>9.3100000000000002E-2</v>
      </c>
      <c r="AA712" s="146">
        <v>46990</v>
      </c>
      <c r="AB712" s="141" t="s">
        <v>636</v>
      </c>
      <c r="AC712" s="141"/>
      <c r="AD712" s="235"/>
      <c r="AE712" s="208"/>
      <c r="AF712" s="146">
        <v>45108</v>
      </c>
      <c r="AG712" s="141"/>
      <c r="AH712" s="141"/>
      <c r="AI712" s="151"/>
      <c r="AJ712" s="141" t="s">
        <v>55</v>
      </c>
      <c r="AK712" s="141" t="s">
        <v>791</v>
      </c>
      <c r="AL712" s="141"/>
      <c r="AM712" s="141" t="s">
        <v>305</v>
      </c>
      <c r="AN712" s="146">
        <v>45565</v>
      </c>
      <c r="AO712" s="146">
        <v>45565</v>
      </c>
      <c r="AP712" s="208"/>
      <c r="AQ712" s="148">
        <v>55605.59</v>
      </c>
      <c r="AR712" s="148">
        <v>99.44</v>
      </c>
      <c r="AS712" s="148">
        <v>3.71</v>
      </c>
      <c r="AT712" s="148">
        <v>205.14148</v>
      </c>
      <c r="AU712" s="148">
        <v>55.294199460915998</v>
      </c>
      <c r="AV712" s="151"/>
      <c r="AW712" s="151"/>
      <c r="AX712" s="141"/>
      <c r="AY712" s="141" t="s">
        <v>4063</v>
      </c>
      <c r="AZ712" s="229">
        <v>7.8870970499999996E-4</v>
      </c>
      <c r="BA712" s="229">
        <v>4.0234072046903099E-5</v>
      </c>
    </row>
    <row r="713" spans="1:53" ht="13.5" thickBot="1">
      <c r="A713" s="153">
        <v>8694</v>
      </c>
      <c r="B713" s="153">
        <v>12532</v>
      </c>
      <c r="C713" s="254"/>
      <c r="D713" s="141"/>
      <c r="E713" s="141" t="s">
        <v>4332</v>
      </c>
      <c r="F713" s="141">
        <v>11020510</v>
      </c>
      <c r="G713" s="141" t="s">
        <v>245</v>
      </c>
      <c r="H713" s="151"/>
      <c r="I713" s="141" t="s">
        <v>61</v>
      </c>
      <c r="J713" s="141"/>
      <c r="K713" s="141" t="s">
        <v>878</v>
      </c>
      <c r="L713" s="141" t="s">
        <v>62</v>
      </c>
      <c r="M713" s="141" t="s">
        <v>55</v>
      </c>
      <c r="N713" s="141"/>
      <c r="O713" s="207">
        <v>45321</v>
      </c>
      <c r="P713" s="141" t="s">
        <v>1276</v>
      </c>
      <c r="Q713" s="141" t="s">
        <v>65</v>
      </c>
      <c r="R713" s="141" t="s">
        <v>64</v>
      </c>
      <c r="S713" s="141" t="s">
        <v>1207</v>
      </c>
      <c r="T713" s="232">
        <v>5.5</v>
      </c>
      <c r="U713" s="151" t="s">
        <v>441</v>
      </c>
      <c r="V713" s="209">
        <v>0.10836</v>
      </c>
      <c r="W713" s="141"/>
      <c r="X713" s="141"/>
      <c r="Y713" s="209"/>
      <c r="Z713" s="229">
        <v>9.4499999999999987E-2</v>
      </c>
      <c r="AA713" s="146">
        <v>46990</v>
      </c>
      <c r="AB713" s="141" t="s">
        <v>636</v>
      </c>
      <c r="AC713" s="141"/>
      <c r="AD713" s="235"/>
      <c r="AE713" s="208"/>
      <c r="AF713" s="146">
        <v>45108</v>
      </c>
      <c r="AG713" s="141"/>
      <c r="AH713" s="141"/>
      <c r="AI713" s="151"/>
      <c r="AJ713" s="141" t="s">
        <v>55</v>
      </c>
      <c r="AK713" s="141" t="s">
        <v>791</v>
      </c>
      <c r="AL713" s="141"/>
      <c r="AM713" s="141" t="s">
        <v>305</v>
      </c>
      <c r="AN713" s="146">
        <v>45565</v>
      </c>
      <c r="AO713" s="146">
        <v>45565</v>
      </c>
      <c r="AP713" s="208"/>
      <c r="AQ713" s="148">
        <v>110362.16</v>
      </c>
      <c r="AR713" s="148">
        <v>103.02</v>
      </c>
      <c r="AS713" s="148">
        <v>3.71</v>
      </c>
      <c r="AT713" s="148">
        <v>421.80880999999999</v>
      </c>
      <c r="AU713" s="148">
        <v>113.69509703504001</v>
      </c>
      <c r="AV713" s="151"/>
      <c r="AW713" s="151"/>
      <c r="AX713" s="141"/>
      <c r="AY713" s="141" t="s">
        <v>4063</v>
      </c>
      <c r="AZ713" s="229">
        <v>1.6217329730000001E-3</v>
      </c>
      <c r="BA713" s="229">
        <v>8.2728690714127995E-5</v>
      </c>
    </row>
    <row r="714" spans="1:53" ht="13.5" thickBot="1">
      <c r="A714" s="153">
        <v>8694</v>
      </c>
      <c r="B714" s="153">
        <v>12532</v>
      </c>
      <c r="C714" s="254"/>
      <c r="D714" s="141"/>
      <c r="E714" s="141" t="s">
        <v>4333</v>
      </c>
      <c r="F714" s="141">
        <v>11020511</v>
      </c>
      <c r="G714" s="141" t="s">
        <v>245</v>
      </c>
      <c r="H714" s="151"/>
      <c r="I714" s="141" t="s">
        <v>61</v>
      </c>
      <c r="J714" s="141"/>
      <c r="K714" s="141" t="s">
        <v>878</v>
      </c>
      <c r="L714" s="141" t="s">
        <v>62</v>
      </c>
      <c r="M714" s="141" t="s">
        <v>55</v>
      </c>
      <c r="N714" s="141"/>
      <c r="O714" s="207">
        <v>45322</v>
      </c>
      <c r="P714" s="141" t="s">
        <v>1276</v>
      </c>
      <c r="Q714" s="141" t="s">
        <v>65</v>
      </c>
      <c r="R714" s="141" t="s">
        <v>64</v>
      </c>
      <c r="S714" s="141" t="s">
        <v>1207</v>
      </c>
      <c r="T714" s="232">
        <v>5.5</v>
      </c>
      <c r="U714" s="151" t="s">
        <v>441</v>
      </c>
      <c r="V714" s="209">
        <v>0.10197000000000001</v>
      </c>
      <c r="W714" s="141"/>
      <c r="X714" s="141"/>
      <c r="Y714" s="209"/>
      <c r="Z714" s="229">
        <v>9.3800000000000008E-2</v>
      </c>
      <c r="AA714" s="146">
        <v>46990</v>
      </c>
      <c r="AB714" s="141" t="s">
        <v>636</v>
      </c>
      <c r="AC714" s="141"/>
      <c r="AD714" s="235"/>
      <c r="AE714" s="208"/>
      <c r="AF714" s="146">
        <v>45108</v>
      </c>
      <c r="AG714" s="141"/>
      <c r="AH714" s="141"/>
      <c r="AI714" s="151"/>
      <c r="AJ714" s="141" t="s">
        <v>55</v>
      </c>
      <c r="AK714" s="141" t="s">
        <v>791</v>
      </c>
      <c r="AL714" s="141"/>
      <c r="AM714" s="141" t="s">
        <v>305</v>
      </c>
      <c r="AN714" s="146">
        <v>45565</v>
      </c>
      <c r="AO714" s="146">
        <v>45565</v>
      </c>
      <c r="AP714" s="208"/>
      <c r="AQ714" s="148">
        <v>27148.19</v>
      </c>
      <c r="AR714" s="148">
        <v>99.27</v>
      </c>
      <c r="AS714" s="148">
        <v>3.71</v>
      </c>
      <c r="AT714" s="148">
        <v>99.984530000000007</v>
      </c>
      <c r="AU714" s="148">
        <v>26.950008086253</v>
      </c>
      <c r="AV714" s="151"/>
      <c r="AW714" s="151"/>
      <c r="AX714" s="141"/>
      <c r="AY714" s="141" t="s">
        <v>4063</v>
      </c>
      <c r="AZ714" s="229">
        <v>3.8441162199999998E-4</v>
      </c>
      <c r="BA714" s="229">
        <v>1.9609806771384001E-5</v>
      </c>
    </row>
    <row r="715" spans="1:53" ht="13.5" thickBot="1">
      <c r="A715" s="153">
        <v>8694</v>
      </c>
      <c r="B715" s="153">
        <v>12532</v>
      </c>
      <c r="C715" s="254"/>
      <c r="D715" s="141"/>
      <c r="E715" s="141" t="s">
        <v>4334</v>
      </c>
      <c r="F715" s="141">
        <v>11020512</v>
      </c>
      <c r="G715" s="141" t="s">
        <v>245</v>
      </c>
      <c r="H715" s="151"/>
      <c r="I715" s="141" t="s">
        <v>61</v>
      </c>
      <c r="J715" s="141"/>
      <c r="K715" s="141" t="s">
        <v>878</v>
      </c>
      <c r="L715" s="141" t="s">
        <v>62</v>
      </c>
      <c r="M715" s="141" t="s">
        <v>55</v>
      </c>
      <c r="N715" s="141"/>
      <c r="O715" s="207">
        <v>45322</v>
      </c>
      <c r="P715" s="141" t="s">
        <v>1276</v>
      </c>
      <c r="Q715" s="141" t="s">
        <v>65</v>
      </c>
      <c r="R715" s="141" t="s">
        <v>64</v>
      </c>
      <c r="S715" s="141" t="s">
        <v>1207</v>
      </c>
      <c r="T715" s="232">
        <v>5.5</v>
      </c>
      <c r="U715" s="151" t="s">
        <v>441</v>
      </c>
      <c r="V715" s="209">
        <v>0.10197000000000001</v>
      </c>
      <c r="W715" s="141"/>
      <c r="X715" s="141"/>
      <c r="Y715" s="209"/>
      <c r="Z715" s="229">
        <v>9.3299999999999994E-2</v>
      </c>
      <c r="AA715" s="146">
        <v>46990</v>
      </c>
      <c r="AB715" s="141" t="s">
        <v>636</v>
      </c>
      <c r="AC715" s="141"/>
      <c r="AD715" s="235"/>
      <c r="AE715" s="208"/>
      <c r="AF715" s="146">
        <v>45108</v>
      </c>
      <c r="AG715" s="141"/>
      <c r="AH715" s="141"/>
      <c r="AI715" s="151"/>
      <c r="AJ715" s="141" t="s">
        <v>55</v>
      </c>
      <c r="AK715" s="141" t="s">
        <v>791</v>
      </c>
      <c r="AL715" s="141"/>
      <c r="AM715" s="141" t="s">
        <v>305</v>
      </c>
      <c r="AN715" s="146">
        <v>45565</v>
      </c>
      <c r="AO715" s="146">
        <v>45565</v>
      </c>
      <c r="AP715" s="208"/>
      <c r="AQ715" s="148">
        <v>54956.06</v>
      </c>
      <c r="AR715" s="148">
        <v>99.4</v>
      </c>
      <c r="AS715" s="148">
        <v>3.71</v>
      </c>
      <c r="AT715" s="148">
        <v>202.66365999999999</v>
      </c>
      <c r="AU715" s="148">
        <v>54.626323450134002</v>
      </c>
      <c r="AV715" s="151"/>
      <c r="AW715" s="151"/>
      <c r="AX715" s="141"/>
      <c r="AY715" s="141" t="s">
        <v>4063</v>
      </c>
      <c r="AZ715" s="229">
        <v>7.7918320299999997E-4</v>
      </c>
      <c r="BA715" s="229">
        <v>3.9748101153063098E-5</v>
      </c>
    </row>
    <row r="716" spans="1:53" ht="13.5" thickBot="1">
      <c r="A716" s="153">
        <v>8694</v>
      </c>
      <c r="B716" s="153">
        <v>12532</v>
      </c>
      <c r="C716" s="254"/>
      <c r="D716" s="141"/>
      <c r="E716" s="141" t="s">
        <v>4335</v>
      </c>
      <c r="F716" s="141">
        <v>11020515</v>
      </c>
      <c r="G716" s="141" t="s">
        <v>245</v>
      </c>
      <c r="H716" s="151"/>
      <c r="I716" s="141" t="s">
        <v>61</v>
      </c>
      <c r="J716" s="141"/>
      <c r="K716" s="141" t="s">
        <v>878</v>
      </c>
      <c r="L716" s="141" t="s">
        <v>62</v>
      </c>
      <c r="M716" s="141" t="s">
        <v>55</v>
      </c>
      <c r="N716" s="141"/>
      <c r="O716" s="207">
        <v>45350</v>
      </c>
      <c r="P716" s="141" t="s">
        <v>1276</v>
      </c>
      <c r="Q716" s="141" t="s">
        <v>65</v>
      </c>
      <c r="R716" s="141" t="s">
        <v>64</v>
      </c>
      <c r="S716" s="141" t="s">
        <v>1207</v>
      </c>
      <c r="T716" s="232">
        <v>5.5</v>
      </c>
      <c r="U716" s="151" t="s">
        <v>441</v>
      </c>
      <c r="V716" s="209">
        <v>0.10693</v>
      </c>
      <c r="W716" s="141"/>
      <c r="X716" s="141"/>
      <c r="Y716" s="209"/>
      <c r="Z716" s="229">
        <v>9.3100000000000002E-2</v>
      </c>
      <c r="AA716" s="146">
        <v>46990</v>
      </c>
      <c r="AB716" s="141" t="s">
        <v>636</v>
      </c>
      <c r="AC716" s="141"/>
      <c r="AD716" s="235"/>
      <c r="AE716" s="208"/>
      <c r="AF716" s="146">
        <v>45108</v>
      </c>
      <c r="AG716" s="141"/>
      <c r="AH716" s="141"/>
      <c r="AI716" s="151"/>
      <c r="AJ716" s="141" t="s">
        <v>55</v>
      </c>
      <c r="AK716" s="141" t="s">
        <v>791</v>
      </c>
      <c r="AL716" s="141"/>
      <c r="AM716" s="141" t="s">
        <v>305</v>
      </c>
      <c r="AN716" s="146">
        <v>45565</v>
      </c>
      <c r="AO716" s="146">
        <v>45565</v>
      </c>
      <c r="AP716" s="208"/>
      <c r="AQ716" s="148">
        <v>52444.22</v>
      </c>
      <c r="AR716" s="148">
        <v>99.44</v>
      </c>
      <c r="AS716" s="148">
        <v>3.71</v>
      </c>
      <c r="AT716" s="148">
        <v>193.47847999999999</v>
      </c>
      <c r="AU716" s="148">
        <v>52.150533692722</v>
      </c>
      <c r="AV716" s="151"/>
      <c r="AW716" s="151"/>
      <c r="AX716" s="141"/>
      <c r="AY716" s="141" t="s">
        <v>4063</v>
      </c>
      <c r="AZ716" s="229">
        <v>7.4386884099999996E-4</v>
      </c>
      <c r="BA716" s="229">
        <v>3.7946626415317403E-5</v>
      </c>
    </row>
    <row r="717" spans="1:53" ht="13.5" thickBot="1">
      <c r="A717" s="153">
        <v>8694</v>
      </c>
      <c r="B717" s="153">
        <v>12532</v>
      </c>
      <c r="C717" s="254"/>
      <c r="D717" s="141"/>
      <c r="E717" s="141" t="s">
        <v>4336</v>
      </c>
      <c r="F717" s="141">
        <v>11020516</v>
      </c>
      <c r="G717" s="141" t="s">
        <v>245</v>
      </c>
      <c r="H717" s="151"/>
      <c r="I717" s="141" t="s">
        <v>61</v>
      </c>
      <c r="J717" s="141"/>
      <c r="K717" s="141" t="s">
        <v>878</v>
      </c>
      <c r="L717" s="141" t="s">
        <v>62</v>
      </c>
      <c r="M717" s="141" t="s">
        <v>55</v>
      </c>
      <c r="N717" s="141"/>
      <c r="O717" s="207">
        <v>45351</v>
      </c>
      <c r="P717" s="141" t="s">
        <v>1276</v>
      </c>
      <c r="Q717" s="141" t="s">
        <v>65</v>
      </c>
      <c r="R717" s="141" t="s">
        <v>64</v>
      </c>
      <c r="S717" s="141" t="s">
        <v>1207</v>
      </c>
      <c r="T717" s="232">
        <v>5.5</v>
      </c>
      <c r="U717" s="151" t="s">
        <v>441</v>
      </c>
      <c r="V717" s="209">
        <v>0.10691000000000001</v>
      </c>
      <c r="W717" s="141"/>
      <c r="X717" s="141"/>
      <c r="Y717" s="209"/>
      <c r="Z717" s="229">
        <v>9.3800000000000008E-2</v>
      </c>
      <c r="AA717" s="146">
        <v>46990</v>
      </c>
      <c r="AB717" s="141" t="s">
        <v>636</v>
      </c>
      <c r="AC717" s="141"/>
      <c r="AD717" s="235"/>
      <c r="AE717" s="208"/>
      <c r="AF717" s="146">
        <v>45108</v>
      </c>
      <c r="AG717" s="141"/>
      <c r="AH717" s="141"/>
      <c r="AI717" s="151"/>
      <c r="AJ717" s="141" t="s">
        <v>55</v>
      </c>
      <c r="AK717" s="141" t="s">
        <v>791</v>
      </c>
      <c r="AL717" s="141"/>
      <c r="AM717" s="141" t="s">
        <v>305</v>
      </c>
      <c r="AN717" s="146">
        <v>45565</v>
      </c>
      <c r="AO717" s="146">
        <v>45565</v>
      </c>
      <c r="AP717" s="208"/>
      <c r="AQ717" s="148">
        <v>31080.880000000001</v>
      </c>
      <c r="AR717" s="148">
        <v>99.27</v>
      </c>
      <c r="AS717" s="148">
        <v>3.71</v>
      </c>
      <c r="AT717" s="148">
        <v>114.4683</v>
      </c>
      <c r="AU717" s="148">
        <v>30.853989218328</v>
      </c>
      <c r="AV717" s="151"/>
      <c r="AW717" s="151"/>
      <c r="AX717" s="141"/>
      <c r="AY717" s="141" t="s">
        <v>4063</v>
      </c>
      <c r="AZ717" s="229">
        <v>4.4009753200000001E-4</v>
      </c>
      <c r="BA717" s="229">
        <v>2.24504855346004E-5</v>
      </c>
    </row>
    <row r="718" spans="1:53" ht="13.5" thickBot="1">
      <c r="A718" s="153">
        <v>8694</v>
      </c>
      <c r="B718" s="153">
        <v>12532</v>
      </c>
      <c r="C718" s="254"/>
      <c r="D718" s="141"/>
      <c r="E718" s="141" t="s">
        <v>4337</v>
      </c>
      <c r="F718" s="141">
        <v>11020517</v>
      </c>
      <c r="G718" s="141" t="s">
        <v>245</v>
      </c>
      <c r="H718" s="151"/>
      <c r="I718" s="141" t="s">
        <v>61</v>
      </c>
      <c r="J718" s="141"/>
      <c r="K718" s="141" t="s">
        <v>878</v>
      </c>
      <c r="L718" s="141" t="s">
        <v>62</v>
      </c>
      <c r="M718" s="141" t="s">
        <v>55</v>
      </c>
      <c r="N718" s="141"/>
      <c r="O718" s="207">
        <v>45351</v>
      </c>
      <c r="P718" s="141" t="s">
        <v>1276</v>
      </c>
      <c r="Q718" s="141" t="s">
        <v>65</v>
      </c>
      <c r="R718" s="141" t="s">
        <v>64</v>
      </c>
      <c r="S718" s="141" t="s">
        <v>1207</v>
      </c>
      <c r="T718" s="232">
        <v>5.5</v>
      </c>
      <c r="U718" s="151" t="s">
        <v>441</v>
      </c>
      <c r="V718" s="209">
        <v>0.1069</v>
      </c>
      <c r="W718" s="141"/>
      <c r="X718" s="141"/>
      <c r="Y718" s="209"/>
      <c r="Z718" s="229">
        <v>9.3299999999999994E-2</v>
      </c>
      <c r="AA718" s="146">
        <v>46990</v>
      </c>
      <c r="AB718" s="141" t="s">
        <v>636</v>
      </c>
      <c r="AC718" s="141"/>
      <c r="AD718" s="235"/>
      <c r="AE718" s="208"/>
      <c r="AF718" s="146">
        <v>45108</v>
      </c>
      <c r="AG718" s="141"/>
      <c r="AH718" s="141"/>
      <c r="AI718" s="151"/>
      <c r="AJ718" s="141" t="s">
        <v>55</v>
      </c>
      <c r="AK718" s="141" t="s">
        <v>791</v>
      </c>
      <c r="AL718" s="141"/>
      <c r="AM718" s="141" t="s">
        <v>305</v>
      </c>
      <c r="AN718" s="146">
        <v>45565</v>
      </c>
      <c r="AO718" s="146">
        <v>45565</v>
      </c>
      <c r="AP718" s="208"/>
      <c r="AQ718" s="148">
        <v>52317.36</v>
      </c>
      <c r="AR718" s="148">
        <v>99.4</v>
      </c>
      <c r="AS718" s="148">
        <v>3.71</v>
      </c>
      <c r="AT718" s="148">
        <v>192.93281999999999</v>
      </c>
      <c r="AU718" s="148">
        <v>52.003455525606</v>
      </c>
      <c r="AV718" s="151"/>
      <c r="AW718" s="151"/>
      <c r="AX718" s="141"/>
      <c r="AY718" s="141" t="s">
        <v>4063</v>
      </c>
      <c r="AZ718" s="229">
        <v>7.4177093600000005E-4</v>
      </c>
      <c r="BA718" s="229">
        <v>3.7839606987783198E-5</v>
      </c>
    </row>
    <row r="719" spans="1:53" ht="13.5" thickBot="1">
      <c r="A719" s="153">
        <v>8694</v>
      </c>
      <c r="B719" s="153">
        <v>12532</v>
      </c>
      <c r="C719" s="254"/>
      <c r="D719" s="141"/>
      <c r="E719" s="141" t="s">
        <v>4338</v>
      </c>
      <c r="F719" s="141">
        <v>11020519</v>
      </c>
      <c r="G719" s="141" t="s">
        <v>245</v>
      </c>
      <c r="H719" s="151"/>
      <c r="I719" s="141" t="s">
        <v>61</v>
      </c>
      <c r="J719" s="141"/>
      <c r="K719" s="141" t="s">
        <v>878</v>
      </c>
      <c r="L719" s="141" t="s">
        <v>62</v>
      </c>
      <c r="M719" s="141" t="s">
        <v>55</v>
      </c>
      <c r="N719" s="141"/>
      <c r="O719" s="207">
        <v>45351</v>
      </c>
      <c r="P719" s="141" t="s">
        <v>1276</v>
      </c>
      <c r="Q719" s="141" t="s">
        <v>65</v>
      </c>
      <c r="R719" s="141" t="s">
        <v>64</v>
      </c>
      <c r="S719" s="141" t="s">
        <v>1207</v>
      </c>
      <c r="T719" s="232">
        <v>5.5</v>
      </c>
      <c r="U719" s="151" t="s">
        <v>441</v>
      </c>
      <c r="V719" s="209">
        <v>0.10854999999999999</v>
      </c>
      <c r="W719" s="141"/>
      <c r="X719" s="141"/>
      <c r="Y719" s="209"/>
      <c r="Z719" s="229">
        <v>9.4499999999999987E-2</v>
      </c>
      <c r="AA719" s="146">
        <v>46990</v>
      </c>
      <c r="AB719" s="141" t="s">
        <v>636</v>
      </c>
      <c r="AC719" s="141"/>
      <c r="AD719" s="235"/>
      <c r="AE719" s="208"/>
      <c r="AF719" s="146">
        <v>45108</v>
      </c>
      <c r="AG719" s="141"/>
      <c r="AH719" s="141"/>
      <c r="AI719" s="151"/>
      <c r="AJ719" s="141" t="s">
        <v>55</v>
      </c>
      <c r="AK719" s="141" t="s">
        <v>791</v>
      </c>
      <c r="AL719" s="141"/>
      <c r="AM719" s="141" t="s">
        <v>305</v>
      </c>
      <c r="AN719" s="146">
        <v>45565</v>
      </c>
      <c r="AO719" s="146">
        <v>45565</v>
      </c>
      <c r="AP719" s="208"/>
      <c r="AQ719" s="148">
        <v>107421.62</v>
      </c>
      <c r="AR719" s="148">
        <v>103.02</v>
      </c>
      <c r="AS719" s="148">
        <v>3.71</v>
      </c>
      <c r="AT719" s="148">
        <v>410.56993999999997</v>
      </c>
      <c r="AU719" s="148">
        <v>110.66575202156299</v>
      </c>
      <c r="AV719" s="151"/>
      <c r="AW719" s="151"/>
      <c r="AX719" s="141"/>
      <c r="AY719" s="141" t="s">
        <v>4063</v>
      </c>
      <c r="AZ719" s="229">
        <v>1.5785227659999999E-3</v>
      </c>
      <c r="BA719" s="229">
        <v>8.0524429024557501E-5</v>
      </c>
    </row>
    <row r="720" spans="1:53" ht="13.5" thickBot="1">
      <c r="A720" s="153">
        <v>8694</v>
      </c>
      <c r="B720" s="153">
        <v>12532</v>
      </c>
      <c r="C720" s="254"/>
      <c r="D720" s="141"/>
      <c r="E720" s="141" t="s">
        <v>4339</v>
      </c>
      <c r="F720" s="141">
        <v>11020520</v>
      </c>
      <c r="G720" s="141" t="s">
        <v>245</v>
      </c>
      <c r="H720" s="151"/>
      <c r="I720" s="141" t="s">
        <v>61</v>
      </c>
      <c r="J720" s="141"/>
      <c r="K720" s="141" t="s">
        <v>878</v>
      </c>
      <c r="L720" s="141" t="s">
        <v>62</v>
      </c>
      <c r="M720" s="141" t="s">
        <v>55</v>
      </c>
      <c r="N720" s="141"/>
      <c r="O720" s="207">
        <v>45379</v>
      </c>
      <c r="P720" s="141" t="s">
        <v>1276</v>
      </c>
      <c r="Q720" s="141" t="s">
        <v>65</v>
      </c>
      <c r="R720" s="141" t="s">
        <v>64</v>
      </c>
      <c r="S720" s="141" t="s">
        <v>1207</v>
      </c>
      <c r="T720" s="232">
        <v>5.5</v>
      </c>
      <c r="U720" s="151" t="s">
        <v>441</v>
      </c>
      <c r="V720" s="209">
        <v>0.10693999999999999</v>
      </c>
      <c r="W720" s="141"/>
      <c r="X720" s="141"/>
      <c r="Y720" s="209"/>
      <c r="Z720" s="229">
        <v>9.3299999999999994E-2</v>
      </c>
      <c r="AA720" s="146">
        <v>46990</v>
      </c>
      <c r="AB720" s="141" t="s">
        <v>636</v>
      </c>
      <c r="AC720" s="141"/>
      <c r="AD720" s="235"/>
      <c r="AE720" s="208"/>
      <c r="AF720" s="146">
        <v>45108</v>
      </c>
      <c r="AG720" s="141"/>
      <c r="AH720" s="141"/>
      <c r="AI720" s="151"/>
      <c r="AJ720" s="141" t="s">
        <v>55</v>
      </c>
      <c r="AK720" s="141" t="s">
        <v>791</v>
      </c>
      <c r="AL720" s="141"/>
      <c r="AM720" s="141" t="s">
        <v>305</v>
      </c>
      <c r="AN720" s="146">
        <v>45565</v>
      </c>
      <c r="AO720" s="146">
        <v>45565</v>
      </c>
      <c r="AP720" s="208"/>
      <c r="AQ720" s="148">
        <v>15679.99</v>
      </c>
      <c r="AR720" s="148">
        <v>99.4</v>
      </c>
      <c r="AS720" s="148">
        <v>3.71</v>
      </c>
      <c r="AT720" s="148">
        <v>57.823729999999998</v>
      </c>
      <c r="AU720" s="148">
        <v>15.585911051211999</v>
      </c>
      <c r="AV720" s="151"/>
      <c r="AW720" s="151"/>
      <c r="AX720" s="141"/>
      <c r="AY720" s="141" t="s">
        <v>4063</v>
      </c>
      <c r="AZ720" s="229">
        <v>2.2231553099999999E-4</v>
      </c>
      <c r="BA720" s="229">
        <v>1.13408761545479E-5</v>
      </c>
    </row>
    <row r="721" spans="1:53" ht="13.5" thickBot="1">
      <c r="A721" s="153">
        <v>8694</v>
      </c>
      <c r="B721" s="153">
        <v>12532</v>
      </c>
      <c r="C721" s="254"/>
      <c r="D721" s="141"/>
      <c r="E721" s="141" t="s">
        <v>4340</v>
      </c>
      <c r="F721" s="141">
        <v>11020521</v>
      </c>
      <c r="G721" s="141" t="s">
        <v>245</v>
      </c>
      <c r="H721" s="151"/>
      <c r="I721" s="141" t="s">
        <v>61</v>
      </c>
      <c r="J721" s="141"/>
      <c r="K721" s="141" t="s">
        <v>878</v>
      </c>
      <c r="L721" s="141" t="s">
        <v>62</v>
      </c>
      <c r="M721" s="141" t="s">
        <v>55</v>
      </c>
      <c r="N721" s="141"/>
      <c r="O721" s="207">
        <v>45379</v>
      </c>
      <c r="P721" s="141" t="s">
        <v>1276</v>
      </c>
      <c r="Q721" s="141" t="s">
        <v>65</v>
      </c>
      <c r="R721" s="141" t="s">
        <v>64</v>
      </c>
      <c r="S721" s="141" t="s">
        <v>1207</v>
      </c>
      <c r="T721" s="232">
        <v>5.5</v>
      </c>
      <c r="U721" s="151" t="s">
        <v>441</v>
      </c>
      <c r="V721" s="209">
        <v>0.10695</v>
      </c>
      <c r="W721" s="141"/>
      <c r="X721" s="141"/>
      <c r="Y721" s="209"/>
      <c r="Z721" s="229">
        <v>9.3800000000000008E-2</v>
      </c>
      <c r="AA721" s="146">
        <v>46990</v>
      </c>
      <c r="AB721" s="141" t="s">
        <v>636</v>
      </c>
      <c r="AC721" s="141"/>
      <c r="AD721" s="235"/>
      <c r="AE721" s="208"/>
      <c r="AF721" s="146">
        <v>45108</v>
      </c>
      <c r="AG721" s="141"/>
      <c r="AH721" s="141"/>
      <c r="AI721" s="151"/>
      <c r="AJ721" s="141" t="s">
        <v>55</v>
      </c>
      <c r="AK721" s="141" t="s">
        <v>791</v>
      </c>
      <c r="AL721" s="141"/>
      <c r="AM721" s="141" t="s">
        <v>305</v>
      </c>
      <c r="AN721" s="146">
        <v>45565</v>
      </c>
      <c r="AO721" s="146">
        <v>45565</v>
      </c>
      <c r="AP721" s="208"/>
      <c r="AQ721" s="148">
        <v>7332.55</v>
      </c>
      <c r="AR721" s="148">
        <v>99.27</v>
      </c>
      <c r="AS721" s="148">
        <v>3.71</v>
      </c>
      <c r="AT721" s="148">
        <v>27.00517</v>
      </c>
      <c r="AU721" s="148">
        <v>7.2790215633419999</v>
      </c>
      <c r="AV721" s="151"/>
      <c r="AW721" s="151"/>
      <c r="AX721" s="141"/>
      <c r="AY721" s="141" t="s">
        <v>4063</v>
      </c>
      <c r="AZ721" s="229">
        <v>1.03827074E-4</v>
      </c>
      <c r="BA721" s="229">
        <v>5.2964810208977103E-6</v>
      </c>
    </row>
    <row r="722" spans="1:53" ht="13.5" thickBot="1">
      <c r="A722" s="153">
        <v>8694</v>
      </c>
      <c r="B722" s="153">
        <v>12532</v>
      </c>
      <c r="C722" s="254"/>
      <c r="D722" s="141"/>
      <c r="E722" s="141" t="s">
        <v>4341</v>
      </c>
      <c r="F722" s="141">
        <v>11020522</v>
      </c>
      <c r="G722" s="141" t="s">
        <v>245</v>
      </c>
      <c r="H722" s="151"/>
      <c r="I722" s="141" t="s">
        <v>61</v>
      </c>
      <c r="J722" s="141"/>
      <c r="K722" s="141" t="s">
        <v>878</v>
      </c>
      <c r="L722" s="141" t="s">
        <v>62</v>
      </c>
      <c r="M722" s="141" t="s">
        <v>55</v>
      </c>
      <c r="N722" s="141"/>
      <c r="O722" s="207">
        <v>45379</v>
      </c>
      <c r="P722" s="141" t="s">
        <v>1276</v>
      </c>
      <c r="Q722" s="141" t="s">
        <v>65</v>
      </c>
      <c r="R722" s="141" t="s">
        <v>64</v>
      </c>
      <c r="S722" s="141" t="s">
        <v>1207</v>
      </c>
      <c r="T722" s="232">
        <v>5.5</v>
      </c>
      <c r="U722" s="151" t="s">
        <v>441</v>
      </c>
      <c r="V722" s="209">
        <v>0.10821</v>
      </c>
      <c r="W722" s="141"/>
      <c r="X722" s="141"/>
      <c r="Y722" s="209"/>
      <c r="Z722" s="229">
        <v>9.4499999999999987E-2</v>
      </c>
      <c r="AA722" s="146">
        <v>46990</v>
      </c>
      <c r="AB722" s="141" t="s">
        <v>636</v>
      </c>
      <c r="AC722" s="141"/>
      <c r="AD722" s="235"/>
      <c r="AE722" s="208"/>
      <c r="AF722" s="146">
        <v>45108</v>
      </c>
      <c r="AG722" s="141"/>
      <c r="AH722" s="141"/>
      <c r="AI722" s="151"/>
      <c r="AJ722" s="141" t="s">
        <v>55</v>
      </c>
      <c r="AK722" s="141" t="s">
        <v>791</v>
      </c>
      <c r="AL722" s="141"/>
      <c r="AM722" s="141" t="s">
        <v>305</v>
      </c>
      <c r="AN722" s="146">
        <v>45565</v>
      </c>
      <c r="AO722" s="146">
        <v>45565</v>
      </c>
      <c r="AP722" s="208"/>
      <c r="AQ722" s="148">
        <v>81517.3</v>
      </c>
      <c r="AR722" s="148">
        <v>103.02</v>
      </c>
      <c r="AS722" s="148">
        <v>3.71</v>
      </c>
      <c r="AT722" s="148">
        <v>311.56254000000001</v>
      </c>
      <c r="AU722" s="148">
        <v>83.979121293800006</v>
      </c>
      <c r="AV722" s="151"/>
      <c r="AW722" s="151"/>
      <c r="AX722" s="141"/>
      <c r="AY722" s="141" t="s">
        <v>4063</v>
      </c>
      <c r="AZ722" s="229">
        <v>1.197867926E-3</v>
      </c>
      <c r="BA722" s="229">
        <v>6.1106265205243394E-5</v>
      </c>
    </row>
    <row r="723" spans="1:53" ht="13.5" thickBot="1">
      <c r="A723" s="153">
        <v>8694</v>
      </c>
      <c r="B723" s="153">
        <v>12532</v>
      </c>
      <c r="C723" s="254"/>
      <c r="D723" s="141"/>
      <c r="E723" s="141" t="s">
        <v>4342</v>
      </c>
      <c r="F723" s="141">
        <v>11021251</v>
      </c>
      <c r="G723" s="141" t="s">
        <v>245</v>
      </c>
      <c r="H723" s="151" t="s">
        <v>3138</v>
      </c>
      <c r="I723" s="141" t="s">
        <v>61</v>
      </c>
      <c r="J723" s="141"/>
      <c r="K723" s="141" t="s">
        <v>878</v>
      </c>
      <c r="L723" s="141" t="s">
        <v>62</v>
      </c>
      <c r="M723" s="141" t="s">
        <v>55</v>
      </c>
      <c r="N723" s="141"/>
      <c r="O723" s="207">
        <v>45412</v>
      </c>
      <c r="P723" s="141" t="s">
        <v>1276</v>
      </c>
      <c r="Q723" s="141" t="s">
        <v>65</v>
      </c>
      <c r="R723" s="141" t="s">
        <v>64</v>
      </c>
      <c r="S723" s="141" t="s">
        <v>1207</v>
      </c>
      <c r="T723" s="232">
        <v>0</v>
      </c>
      <c r="U723" s="151" t="s">
        <v>441</v>
      </c>
      <c r="V723" s="209">
        <v>0.10680000000000001</v>
      </c>
      <c r="W723" s="141"/>
      <c r="X723" s="141"/>
      <c r="Y723" s="209"/>
      <c r="Z723" s="229">
        <v>9.3100000000000002E-2</v>
      </c>
      <c r="AA723" s="146">
        <v>46990</v>
      </c>
      <c r="AB723" s="141" t="s">
        <v>636</v>
      </c>
      <c r="AC723" s="141"/>
      <c r="AD723" s="235"/>
      <c r="AE723" s="208"/>
      <c r="AF723" s="146">
        <v>45108</v>
      </c>
      <c r="AG723" s="141"/>
      <c r="AH723" s="141"/>
      <c r="AI723" s="151"/>
      <c r="AJ723" s="141" t="s">
        <v>55</v>
      </c>
      <c r="AK723" s="141" t="s">
        <v>791</v>
      </c>
      <c r="AL723" s="141"/>
      <c r="AM723" s="141" t="s">
        <v>305</v>
      </c>
      <c r="AN723" s="146">
        <v>45565</v>
      </c>
      <c r="AO723" s="146">
        <v>45565</v>
      </c>
      <c r="AP723" s="208"/>
      <c r="AQ723" s="148">
        <v>21388.720000000001</v>
      </c>
      <c r="AR723" s="148">
        <v>99.44</v>
      </c>
      <c r="AS723" s="148">
        <v>3.71</v>
      </c>
      <c r="AT723" s="148">
        <v>78.907780000000002</v>
      </c>
      <c r="AU723" s="148">
        <v>21.268943396226</v>
      </c>
      <c r="AV723" s="151"/>
      <c r="AW723" s="151"/>
      <c r="AX723" s="141"/>
      <c r="AY723" s="141" t="s">
        <v>4063</v>
      </c>
      <c r="AZ723" s="229">
        <v>3.0337761000000002E-4</v>
      </c>
      <c r="BA723" s="229">
        <v>1.5476057331657998E-5</v>
      </c>
    </row>
    <row r="724" spans="1:53" ht="13.5" thickBot="1">
      <c r="A724" s="153">
        <v>8694</v>
      </c>
      <c r="B724" s="153">
        <v>12532</v>
      </c>
      <c r="C724" s="254"/>
      <c r="D724" s="141"/>
      <c r="E724" s="141" t="s">
        <v>4343</v>
      </c>
      <c r="F724" s="141">
        <v>11021252</v>
      </c>
      <c r="G724" s="141" t="s">
        <v>245</v>
      </c>
      <c r="H724" s="151" t="s">
        <v>3138</v>
      </c>
      <c r="I724" s="141" t="s">
        <v>61</v>
      </c>
      <c r="J724" s="141"/>
      <c r="K724" s="141" t="s">
        <v>878</v>
      </c>
      <c r="L724" s="141" t="s">
        <v>62</v>
      </c>
      <c r="M724" s="141" t="s">
        <v>55</v>
      </c>
      <c r="N724" s="141"/>
      <c r="O724" s="207">
        <v>45412</v>
      </c>
      <c r="P724" s="141" t="s">
        <v>1276</v>
      </c>
      <c r="Q724" s="141" t="s">
        <v>65</v>
      </c>
      <c r="R724" s="141" t="s">
        <v>64</v>
      </c>
      <c r="S724" s="141" t="s">
        <v>1207</v>
      </c>
      <c r="T724" s="232">
        <v>0</v>
      </c>
      <c r="U724" s="151" t="s">
        <v>441</v>
      </c>
      <c r="V724" s="209">
        <v>0.1068021</v>
      </c>
      <c r="W724" s="141"/>
      <c r="X724" s="141"/>
      <c r="Y724" s="209"/>
      <c r="Z724" s="229">
        <v>9.3800000000000008E-2</v>
      </c>
      <c r="AA724" s="146">
        <v>46990</v>
      </c>
      <c r="AB724" s="141" t="s">
        <v>636</v>
      </c>
      <c r="AC724" s="141"/>
      <c r="AD724" s="235"/>
      <c r="AE724" s="208"/>
      <c r="AF724" s="146">
        <v>45108</v>
      </c>
      <c r="AG724" s="141"/>
      <c r="AH724" s="141"/>
      <c r="AI724" s="151"/>
      <c r="AJ724" s="141" t="s">
        <v>55</v>
      </c>
      <c r="AK724" s="141" t="s">
        <v>791</v>
      </c>
      <c r="AL724" s="141"/>
      <c r="AM724" s="141" t="s">
        <v>305</v>
      </c>
      <c r="AN724" s="146">
        <v>45565</v>
      </c>
      <c r="AO724" s="146">
        <v>45565</v>
      </c>
      <c r="AP724" s="208"/>
      <c r="AQ724" s="148">
        <v>14183.03</v>
      </c>
      <c r="AR724" s="148">
        <v>99.27</v>
      </c>
      <c r="AS724" s="148">
        <v>3.71</v>
      </c>
      <c r="AT724" s="148">
        <v>52.234920000000002</v>
      </c>
      <c r="AU724" s="148">
        <v>14.079493261454999</v>
      </c>
      <c r="AV724" s="151"/>
      <c r="AW724" s="151"/>
      <c r="AX724" s="141"/>
      <c r="AY724" s="141" t="s">
        <v>4063</v>
      </c>
      <c r="AZ724" s="229">
        <v>2.00828171E-4</v>
      </c>
      <c r="BA724" s="229">
        <v>1.0244751742281601E-5</v>
      </c>
    </row>
    <row r="725" spans="1:53" ht="13.5" thickBot="1">
      <c r="A725" s="153">
        <v>8694</v>
      </c>
      <c r="B725" s="153">
        <v>12532</v>
      </c>
      <c r="C725" s="254"/>
      <c r="D725" s="141"/>
      <c r="E725" s="141" t="s">
        <v>4344</v>
      </c>
      <c r="F725" s="141">
        <v>11021253</v>
      </c>
      <c r="G725" s="141" t="s">
        <v>245</v>
      </c>
      <c r="H725" s="151" t="s">
        <v>3138</v>
      </c>
      <c r="I725" s="141" t="s">
        <v>61</v>
      </c>
      <c r="J725" s="141"/>
      <c r="K725" s="141" t="s">
        <v>878</v>
      </c>
      <c r="L725" s="141" t="s">
        <v>62</v>
      </c>
      <c r="M725" s="141" t="s">
        <v>55</v>
      </c>
      <c r="N725" s="141"/>
      <c r="O725" s="207">
        <v>45412</v>
      </c>
      <c r="P725" s="141" t="s">
        <v>1276</v>
      </c>
      <c r="Q725" s="141" t="s">
        <v>65</v>
      </c>
      <c r="R725" s="141" t="s">
        <v>64</v>
      </c>
      <c r="S725" s="141" t="s">
        <v>1207</v>
      </c>
      <c r="T725" s="232">
        <v>0</v>
      </c>
      <c r="U725" s="151" t="s">
        <v>441</v>
      </c>
      <c r="V725" s="209">
        <v>0.10680000000000001</v>
      </c>
      <c r="W725" s="141"/>
      <c r="X725" s="141"/>
      <c r="Y725" s="209"/>
      <c r="Z725" s="229">
        <v>9.3299999999999994E-2</v>
      </c>
      <c r="AA725" s="146">
        <v>46990</v>
      </c>
      <c r="AB725" s="141" t="s">
        <v>636</v>
      </c>
      <c r="AC725" s="141"/>
      <c r="AD725" s="235"/>
      <c r="AE725" s="208"/>
      <c r="AF725" s="146">
        <v>45108</v>
      </c>
      <c r="AG725" s="141"/>
      <c r="AH725" s="141"/>
      <c r="AI725" s="151"/>
      <c r="AJ725" s="141" t="s">
        <v>55</v>
      </c>
      <c r="AK725" s="141" t="s">
        <v>791</v>
      </c>
      <c r="AL725" s="141"/>
      <c r="AM725" s="141" t="s">
        <v>305</v>
      </c>
      <c r="AN725" s="146">
        <v>45565</v>
      </c>
      <c r="AO725" s="146">
        <v>45565</v>
      </c>
      <c r="AP725" s="208"/>
      <c r="AQ725" s="148">
        <v>22682.7</v>
      </c>
      <c r="AR725" s="148">
        <v>99.4</v>
      </c>
      <c r="AS725" s="148">
        <v>3.71</v>
      </c>
      <c r="AT725" s="148">
        <v>83.647900000000007</v>
      </c>
      <c r="AU725" s="148">
        <v>22.546603773584</v>
      </c>
      <c r="AV725" s="151"/>
      <c r="AW725" s="151"/>
      <c r="AX725" s="141"/>
      <c r="AY725" s="141" t="s">
        <v>4063</v>
      </c>
      <c r="AZ725" s="229">
        <v>3.2160200099999998E-4</v>
      </c>
      <c r="BA725" s="229">
        <v>1.6405729524677998E-5</v>
      </c>
    </row>
    <row r="726" spans="1:53" ht="13.5" thickBot="1">
      <c r="A726" s="153">
        <v>8694</v>
      </c>
      <c r="B726" s="153">
        <v>12532</v>
      </c>
      <c r="C726" s="254"/>
      <c r="D726" s="141"/>
      <c r="E726" s="141" t="s">
        <v>4345</v>
      </c>
      <c r="F726" s="141">
        <v>11021258</v>
      </c>
      <c r="G726" s="141" t="s">
        <v>245</v>
      </c>
      <c r="H726" s="151" t="s">
        <v>3138</v>
      </c>
      <c r="I726" s="141" t="s">
        <v>61</v>
      </c>
      <c r="J726" s="141"/>
      <c r="K726" s="141" t="s">
        <v>878</v>
      </c>
      <c r="L726" s="141" t="s">
        <v>62</v>
      </c>
      <c r="M726" s="141" t="s">
        <v>55</v>
      </c>
      <c r="N726" s="141"/>
      <c r="O726" s="207">
        <v>45440</v>
      </c>
      <c r="P726" s="141" t="s">
        <v>1276</v>
      </c>
      <c r="Q726" s="141" t="s">
        <v>65</v>
      </c>
      <c r="R726" s="141" t="s">
        <v>64</v>
      </c>
      <c r="S726" s="141" t="s">
        <v>1207</v>
      </c>
      <c r="T726" s="232">
        <v>0</v>
      </c>
      <c r="U726" s="151" t="s">
        <v>441</v>
      </c>
      <c r="V726" s="209">
        <v>0.10821</v>
      </c>
      <c r="W726" s="141"/>
      <c r="X726" s="141"/>
      <c r="Y726" s="209"/>
      <c r="Z726" s="229">
        <v>9.4499999999999987E-2</v>
      </c>
      <c r="AA726" s="146">
        <v>46990</v>
      </c>
      <c r="AB726" s="141" t="s">
        <v>636</v>
      </c>
      <c r="AC726" s="141"/>
      <c r="AD726" s="235"/>
      <c r="AE726" s="208"/>
      <c r="AF726" s="146">
        <v>45108</v>
      </c>
      <c r="AG726" s="141"/>
      <c r="AH726" s="141"/>
      <c r="AI726" s="151"/>
      <c r="AJ726" s="141" t="s">
        <v>55</v>
      </c>
      <c r="AK726" s="141" t="s">
        <v>791</v>
      </c>
      <c r="AL726" s="141"/>
      <c r="AM726" s="141" t="s">
        <v>305</v>
      </c>
      <c r="AN726" s="146">
        <v>45565</v>
      </c>
      <c r="AO726" s="146">
        <v>45565</v>
      </c>
      <c r="AP726" s="208"/>
      <c r="AQ726" s="148">
        <v>102459.46</v>
      </c>
      <c r="AR726" s="148">
        <v>103.02</v>
      </c>
      <c r="AS726" s="148">
        <v>3.71</v>
      </c>
      <c r="AT726" s="148">
        <v>391.60435999999999</v>
      </c>
      <c r="AU726" s="148">
        <v>105.55373584905701</v>
      </c>
      <c r="AV726" s="151"/>
      <c r="AW726" s="151"/>
      <c r="AX726" s="141"/>
      <c r="AY726" s="141" t="s">
        <v>4063</v>
      </c>
      <c r="AZ726" s="229">
        <v>1.5056055919999999E-3</v>
      </c>
      <c r="BA726" s="229">
        <v>7.6804739997592803E-5</v>
      </c>
    </row>
    <row r="727" spans="1:53" ht="13.5" thickBot="1">
      <c r="A727" s="153">
        <v>8694</v>
      </c>
      <c r="B727" s="153">
        <v>12532</v>
      </c>
      <c r="C727" s="254"/>
      <c r="D727" s="141"/>
      <c r="E727" s="141" t="s">
        <v>4346</v>
      </c>
      <c r="F727" s="141">
        <v>11021259</v>
      </c>
      <c r="G727" s="141" t="s">
        <v>245</v>
      </c>
      <c r="H727" s="151" t="s">
        <v>3138</v>
      </c>
      <c r="I727" s="141" t="s">
        <v>61</v>
      </c>
      <c r="J727" s="141"/>
      <c r="K727" s="141" t="s">
        <v>878</v>
      </c>
      <c r="L727" s="141" t="s">
        <v>62</v>
      </c>
      <c r="M727" s="141" t="s">
        <v>55</v>
      </c>
      <c r="N727" s="141"/>
      <c r="O727" s="207">
        <v>45442</v>
      </c>
      <c r="P727" s="141" t="s">
        <v>1276</v>
      </c>
      <c r="Q727" s="141" t="s">
        <v>65</v>
      </c>
      <c r="R727" s="141" t="s">
        <v>64</v>
      </c>
      <c r="S727" s="141" t="s">
        <v>1207</v>
      </c>
      <c r="T727" s="232">
        <v>0</v>
      </c>
      <c r="U727" s="151" t="s">
        <v>441</v>
      </c>
      <c r="V727" s="209">
        <v>0.10693</v>
      </c>
      <c r="W727" s="141"/>
      <c r="X727" s="141"/>
      <c r="Y727" s="209"/>
      <c r="Z727" s="229">
        <v>9.3800000000000008E-2</v>
      </c>
      <c r="AA727" s="146">
        <v>46990</v>
      </c>
      <c r="AB727" s="141" t="s">
        <v>636</v>
      </c>
      <c r="AC727" s="141"/>
      <c r="AD727" s="235"/>
      <c r="AE727" s="208"/>
      <c r="AF727" s="146">
        <v>45108</v>
      </c>
      <c r="AG727" s="141"/>
      <c r="AH727" s="141"/>
      <c r="AI727" s="151"/>
      <c r="AJ727" s="141" t="s">
        <v>55</v>
      </c>
      <c r="AK727" s="141" t="s">
        <v>791</v>
      </c>
      <c r="AL727" s="141"/>
      <c r="AM727" s="141" t="s">
        <v>305</v>
      </c>
      <c r="AN727" s="146">
        <v>45565</v>
      </c>
      <c r="AO727" s="146">
        <v>45565</v>
      </c>
      <c r="AP727" s="208"/>
      <c r="AQ727" s="148">
        <v>22251.37</v>
      </c>
      <c r="AR727" s="148">
        <v>99.27</v>
      </c>
      <c r="AS727" s="148">
        <v>3.71</v>
      </c>
      <c r="AT727" s="148">
        <v>81.949950000000001</v>
      </c>
      <c r="AU727" s="148">
        <v>22.088935309972999</v>
      </c>
      <c r="AV727" s="151"/>
      <c r="AW727" s="151"/>
      <c r="AX727" s="141"/>
      <c r="AY727" s="141" t="s">
        <v>4063</v>
      </c>
      <c r="AZ727" s="229">
        <v>3.15073874E-4</v>
      </c>
      <c r="BA727" s="229">
        <v>1.60727132929923E-5</v>
      </c>
    </row>
    <row r="728" spans="1:53" ht="13.5" thickBot="1">
      <c r="A728" s="153">
        <v>8694</v>
      </c>
      <c r="B728" s="153">
        <v>12532</v>
      </c>
      <c r="C728" s="254"/>
      <c r="D728" s="141"/>
      <c r="E728" s="141" t="s">
        <v>4347</v>
      </c>
      <c r="F728" s="141">
        <v>11021260</v>
      </c>
      <c r="G728" s="141" t="s">
        <v>245</v>
      </c>
      <c r="H728" s="151" t="s">
        <v>3138</v>
      </c>
      <c r="I728" s="141" t="s">
        <v>61</v>
      </c>
      <c r="J728" s="141"/>
      <c r="K728" s="141" t="s">
        <v>878</v>
      </c>
      <c r="L728" s="141" t="s">
        <v>62</v>
      </c>
      <c r="M728" s="141" t="s">
        <v>55</v>
      </c>
      <c r="N728" s="141"/>
      <c r="O728" s="207">
        <v>45442</v>
      </c>
      <c r="P728" s="141" t="s">
        <v>1276</v>
      </c>
      <c r="Q728" s="141" t="s">
        <v>65</v>
      </c>
      <c r="R728" s="141" t="s">
        <v>64</v>
      </c>
      <c r="S728" s="141" t="s">
        <v>1207</v>
      </c>
      <c r="T728" s="232">
        <v>0</v>
      </c>
      <c r="U728" s="151" t="s">
        <v>441</v>
      </c>
      <c r="V728" s="209">
        <v>0.10693</v>
      </c>
      <c r="W728" s="141"/>
      <c r="X728" s="141"/>
      <c r="Y728" s="209"/>
      <c r="Z728" s="229">
        <v>9.3299999999999994E-2</v>
      </c>
      <c r="AA728" s="146">
        <v>46990</v>
      </c>
      <c r="AB728" s="141" t="s">
        <v>636</v>
      </c>
      <c r="AC728" s="141"/>
      <c r="AD728" s="235"/>
      <c r="AE728" s="208"/>
      <c r="AF728" s="146">
        <v>45108</v>
      </c>
      <c r="AG728" s="141"/>
      <c r="AH728" s="141"/>
      <c r="AI728" s="151"/>
      <c r="AJ728" s="141" t="s">
        <v>55</v>
      </c>
      <c r="AK728" s="141" t="s">
        <v>791</v>
      </c>
      <c r="AL728" s="141"/>
      <c r="AM728" s="141" t="s">
        <v>305</v>
      </c>
      <c r="AN728" s="146">
        <v>45565</v>
      </c>
      <c r="AO728" s="146">
        <v>45565</v>
      </c>
      <c r="AP728" s="208"/>
      <c r="AQ728" s="148">
        <v>37297.050000000003</v>
      </c>
      <c r="AR728" s="148">
        <v>100.3</v>
      </c>
      <c r="AS728" s="148">
        <v>3.71</v>
      </c>
      <c r="AT728" s="148">
        <v>138.78717</v>
      </c>
      <c r="AU728" s="148">
        <v>37.408940700808003</v>
      </c>
      <c r="AV728" s="151"/>
      <c r="AW728" s="151"/>
      <c r="AX728" s="141"/>
      <c r="AY728" s="141" t="s">
        <v>4063</v>
      </c>
      <c r="AZ728" s="229">
        <v>5.3359655900000005E-4</v>
      </c>
      <c r="BA728" s="229">
        <v>2.7220106810995999E-5</v>
      </c>
    </row>
    <row r="729" spans="1:53" ht="13.5" thickBot="1">
      <c r="A729" s="153">
        <v>8694</v>
      </c>
      <c r="B729" s="153">
        <v>12532</v>
      </c>
      <c r="C729" s="254"/>
      <c r="D729" s="141"/>
      <c r="E729" s="141" t="s">
        <v>4348</v>
      </c>
      <c r="F729" s="141">
        <v>11021261</v>
      </c>
      <c r="G729" s="141" t="s">
        <v>245</v>
      </c>
      <c r="H729" s="151" t="s">
        <v>3138</v>
      </c>
      <c r="I729" s="141" t="s">
        <v>61</v>
      </c>
      <c r="J729" s="141"/>
      <c r="K729" s="141" t="s">
        <v>878</v>
      </c>
      <c r="L729" s="141" t="s">
        <v>62</v>
      </c>
      <c r="M729" s="141" t="s">
        <v>55</v>
      </c>
      <c r="N729" s="141"/>
      <c r="O729" s="207">
        <v>45442</v>
      </c>
      <c r="P729" s="141" t="s">
        <v>1276</v>
      </c>
      <c r="Q729" s="141" t="s">
        <v>65</v>
      </c>
      <c r="R729" s="141" t="s">
        <v>64</v>
      </c>
      <c r="S729" s="141" t="s">
        <v>1207</v>
      </c>
      <c r="T729" s="232">
        <v>0</v>
      </c>
      <c r="U729" s="151" t="s">
        <v>441</v>
      </c>
      <c r="V729" s="209">
        <v>0.1020992</v>
      </c>
      <c r="W729" s="141"/>
      <c r="X729" s="141"/>
      <c r="Y729" s="209"/>
      <c r="Z729" s="229">
        <v>9.3100000000000002E-2</v>
      </c>
      <c r="AA729" s="146">
        <v>46990</v>
      </c>
      <c r="AB729" s="141" t="s">
        <v>636</v>
      </c>
      <c r="AC729" s="141"/>
      <c r="AD729" s="235"/>
      <c r="AE729" s="208"/>
      <c r="AF729" s="146">
        <v>45108</v>
      </c>
      <c r="AG729" s="141"/>
      <c r="AH729" s="141"/>
      <c r="AI729" s="151"/>
      <c r="AJ729" s="141" t="s">
        <v>55</v>
      </c>
      <c r="AK729" s="141" t="s">
        <v>791</v>
      </c>
      <c r="AL729" s="141"/>
      <c r="AM729" s="141" t="s">
        <v>305</v>
      </c>
      <c r="AN729" s="146">
        <v>45565</v>
      </c>
      <c r="AO729" s="146">
        <v>45565</v>
      </c>
      <c r="AP729" s="208"/>
      <c r="AQ729" s="148">
        <v>40823.78</v>
      </c>
      <c r="AR729" s="148">
        <v>99.44</v>
      </c>
      <c r="AS729" s="148">
        <v>3.71</v>
      </c>
      <c r="AT729" s="148">
        <v>150.60807</v>
      </c>
      <c r="AU729" s="148">
        <v>40.595167115903003</v>
      </c>
      <c r="AV729" s="151"/>
      <c r="AW729" s="151"/>
      <c r="AX729" s="141"/>
      <c r="AY729" s="141" t="s">
        <v>4063</v>
      </c>
      <c r="AZ729" s="229">
        <v>5.7904450399999996E-4</v>
      </c>
      <c r="BA729" s="229">
        <v>2.9538521118327802E-5</v>
      </c>
    </row>
    <row r="730" spans="1:53" ht="13.5" thickBot="1">
      <c r="A730" s="153">
        <v>8694</v>
      </c>
      <c r="B730" s="153">
        <v>12532</v>
      </c>
      <c r="C730" s="254"/>
      <c r="D730" s="141"/>
      <c r="E730" s="141" t="s">
        <v>4349</v>
      </c>
      <c r="F730" s="141">
        <v>11021263</v>
      </c>
      <c r="G730" s="141" t="s">
        <v>245</v>
      </c>
      <c r="H730" s="151" t="s">
        <v>3138</v>
      </c>
      <c r="I730" s="141" t="s">
        <v>61</v>
      </c>
      <c r="J730" s="141"/>
      <c r="K730" s="141" t="s">
        <v>878</v>
      </c>
      <c r="L730" s="141" t="s">
        <v>62</v>
      </c>
      <c r="M730" s="141" t="s">
        <v>55</v>
      </c>
      <c r="N730" s="141"/>
      <c r="O730" s="207">
        <v>45470</v>
      </c>
      <c r="P730" s="141" t="s">
        <v>1276</v>
      </c>
      <c r="Q730" s="141" t="s">
        <v>65</v>
      </c>
      <c r="R730" s="141" t="s">
        <v>64</v>
      </c>
      <c r="S730" s="141" t="s">
        <v>1207</v>
      </c>
      <c r="T730" s="232">
        <v>0</v>
      </c>
      <c r="U730" s="151" t="s">
        <v>441</v>
      </c>
      <c r="V730" s="209">
        <v>0.10947</v>
      </c>
      <c r="W730" s="141"/>
      <c r="X730" s="141"/>
      <c r="Y730" s="209"/>
      <c r="Z730" s="229">
        <v>9.4499999999999987E-2</v>
      </c>
      <c r="AA730" s="146">
        <v>46990</v>
      </c>
      <c r="AB730" s="141" t="s">
        <v>636</v>
      </c>
      <c r="AC730" s="141"/>
      <c r="AD730" s="235"/>
      <c r="AE730" s="208"/>
      <c r="AF730" s="146"/>
      <c r="AG730" s="141"/>
      <c r="AH730" s="141"/>
      <c r="AI730" s="151"/>
      <c r="AJ730" s="141" t="s">
        <v>55</v>
      </c>
      <c r="AK730" s="141" t="s">
        <v>791</v>
      </c>
      <c r="AL730" s="141"/>
      <c r="AM730" s="141" t="s">
        <v>305</v>
      </c>
      <c r="AN730" s="146">
        <v>45565</v>
      </c>
      <c r="AO730" s="146">
        <v>45565</v>
      </c>
      <c r="AP730" s="208"/>
      <c r="AQ730" s="148">
        <v>97451.35</v>
      </c>
      <c r="AR730" s="148">
        <v>103.02</v>
      </c>
      <c r="AS730" s="148">
        <v>3.71</v>
      </c>
      <c r="AT730" s="148">
        <v>372.46314999999998</v>
      </c>
      <c r="AU730" s="148">
        <v>100.39438005390799</v>
      </c>
      <c r="AV730" s="151"/>
      <c r="AW730" s="151"/>
      <c r="AX730" s="141"/>
      <c r="AY730" s="141" t="s">
        <v>4063</v>
      </c>
      <c r="AZ730" s="229">
        <v>1.432013171E-3</v>
      </c>
      <c r="BA730" s="229">
        <v>7.3050604938194305E-5</v>
      </c>
    </row>
    <row r="731" spans="1:53" ht="13.5" thickBot="1">
      <c r="A731" s="153">
        <v>8694</v>
      </c>
      <c r="B731" s="153">
        <v>12532</v>
      </c>
      <c r="C731" s="254"/>
      <c r="D731" s="141"/>
      <c r="E731" s="141" t="s">
        <v>4350</v>
      </c>
      <c r="F731" s="141">
        <v>11021264</v>
      </c>
      <c r="G731" s="141" t="s">
        <v>245</v>
      </c>
      <c r="H731" s="151" t="s">
        <v>3138</v>
      </c>
      <c r="I731" s="141" t="s">
        <v>61</v>
      </c>
      <c r="J731" s="141"/>
      <c r="K731" s="141" t="s">
        <v>878</v>
      </c>
      <c r="L731" s="141" t="s">
        <v>62</v>
      </c>
      <c r="M731" s="141" t="s">
        <v>55</v>
      </c>
      <c r="N731" s="141"/>
      <c r="O731" s="207">
        <v>45470</v>
      </c>
      <c r="P731" s="141" t="s">
        <v>1276</v>
      </c>
      <c r="Q731" s="141" t="s">
        <v>65</v>
      </c>
      <c r="R731" s="141" t="s">
        <v>64</v>
      </c>
      <c r="S731" s="141" t="s">
        <v>1207</v>
      </c>
      <c r="T731" s="232">
        <v>0</v>
      </c>
      <c r="U731" s="151" t="s">
        <v>441</v>
      </c>
      <c r="V731" s="209">
        <v>0.1071</v>
      </c>
      <c r="W731" s="141"/>
      <c r="X731" s="141"/>
      <c r="Y731" s="209"/>
      <c r="Z731" s="229">
        <v>9.3100000000000002E-2</v>
      </c>
      <c r="AA731" s="146">
        <v>46990</v>
      </c>
      <c r="AB731" s="141" t="s">
        <v>636</v>
      </c>
      <c r="AC731" s="141"/>
      <c r="AD731" s="235"/>
      <c r="AE731" s="208"/>
      <c r="AF731" s="146">
        <v>45108</v>
      </c>
      <c r="AG731" s="141"/>
      <c r="AH731" s="141"/>
      <c r="AI731" s="151"/>
      <c r="AJ731" s="141" t="s">
        <v>55</v>
      </c>
      <c r="AK731" s="141" t="s">
        <v>791</v>
      </c>
      <c r="AL731" s="141"/>
      <c r="AM731" s="141" t="s">
        <v>305</v>
      </c>
      <c r="AN731" s="146">
        <v>45565</v>
      </c>
      <c r="AO731" s="146">
        <v>45565</v>
      </c>
      <c r="AP731" s="208"/>
      <c r="AQ731" s="148">
        <v>35521</v>
      </c>
      <c r="AR731" s="148">
        <v>99.44</v>
      </c>
      <c r="AS731" s="148">
        <v>3.71</v>
      </c>
      <c r="AT731" s="148">
        <v>131.04492999999999</v>
      </c>
      <c r="AU731" s="148">
        <v>35.322083557950997</v>
      </c>
      <c r="AV731" s="151"/>
      <c r="AW731" s="151"/>
      <c r="AX731" s="141"/>
      <c r="AY731" s="141" t="s">
        <v>4063</v>
      </c>
      <c r="AZ731" s="229">
        <v>5.0382988399999995E-4</v>
      </c>
      <c r="BA731" s="229">
        <v>2.5701633599413299E-5</v>
      </c>
    </row>
    <row r="732" spans="1:53" ht="13.5" thickBot="1">
      <c r="A732" s="153">
        <v>8694</v>
      </c>
      <c r="B732" s="153">
        <v>12532</v>
      </c>
      <c r="C732" s="254"/>
      <c r="D732" s="141"/>
      <c r="E732" s="141" t="s">
        <v>4351</v>
      </c>
      <c r="F732" s="141">
        <v>11021265</v>
      </c>
      <c r="G732" s="141" t="s">
        <v>245</v>
      </c>
      <c r="H732" s="151" t="s">
        <v>3138</v>
      </c>
      <c r="I732" s="141" t="s">
        <v>61</v>
      </c>
      <c r="J732" s="141"/>
      <c r="K732" s="141" t="s">
        <v>878</v>
      </c>
      <c r="L732" s="141" t="s">
        <v>62</v>
      </c>
      <c r="M732" s="141" t="s">
        <v>55</v>
      </c>
      <c r="N732" s="141"/>
      <c r="O732" s="207">
        <v>45470</v>
      </c>
      <c r="P732" s="141" t="s">
        <v>1276</v>
      </c>
      <c r="Q732" s="141" t="s">
        <v>65</v>
      </c>
      <c r="R732" s="141" t="s">
        <v>64</v>
      </c>
      <c r="S732" s="141" t="s">
        <v>1207</v>
      </c>
      <c r="T732" s="232">
        <v>0</v>
      </c>
      <c r="U732" s="151" t="s">
        <v>441</v>
      </c>
      <c r="V732" s="209">
        <v>0.1020992</v>
      </c>
      <c r="W732" s="141"/>
      <c r="X732" s="141"/>
      <c r="Y732" s="209"/>
      <c r="Z732" s="229">
        <v>9.3299999999999994E-2</v>
      </c>
      <c r="AA732" s="146">
        <v>46990</v>
      </c>
      <c r="AB732" s="141" t="s">
        <v>636</v>
      </c>
      <c r="AC732" s="141"/>
      <c r="AD732" s="235"/>
      <c r="AE732" s="208"/>
      <c r="AF732" s="146">
        <v>45108</v>
      </c>
      <c r="AG732" s="141"/>
      <c r="AH732" s="141"/>
      <c r="AI732" s="151"/>
      <c r="AJ732" s="141" t="s">
        <v>55</v>
      </c>
      <c r="AK732" s="141" t="s">
        <v>791</v>
      </c>
      <c r="AL732" s="141"/>
      <c r="AM732" s="141" t="s">
        <v>305</v>
      </c>
      <c r="AN732" s="146">
        <v>45565</v>
      </c>
      <c r="AO732" s="146">
        <v>45565</v>
      </c>
      <c r="AP732" s="208"/>
      <c r="AQ732" s="148">
        <v>49018.98</v>
      </c>
      <c r="AR732" s="148">
        <v>99.4</v>
      </c>
      <c r="AS732" s="148">
        <v>3.71</v>
      </c>
      <c r="AT732" s="148">
        <v>180.76925</v>
      </c>
      <c r="AU732" s="148">
        <v>48.724865229110002</v>
      </c>
      <c r="AV732" s="151"/>
      <c r="AW732" s="151"/>
      <c r="AX732" s="141"/>
      <c r="AY732" s="141" t="s">
        <v>4063</v>
      </c>
      <c r="AZ732" s="229">
        <v>6.9500552400000002E-4</v>
      </c>
      <c r="BA732" s="229">
        <v>3.5453985358615097E-5</v>
      </c>
    </row>
    <row r="733" spans="1:53" ht="13.5" thickBot="1">
      <c r="A733" s="153">
        <v>8694</v>
      </c>
      <c r="B733" s="153">
        <v>12532</v>
      </c>
      <c r="C733" s="254"/>
      <c r="D733" s="141"/>
      <c r="E733" s="141" t="s">
        <v>4352</v>
      </c>
      <c r="F733" s="141">
        <v>11021266</v>
      </c>
      <c r="G733" s="141" t="s">
        <v>245</v>
      </c>
      <c r="H733" s="151" t="s">
        <v>3138</v>
      </c>
      <c r="I733" s="141" t="s">
        <v>61</v>
      </c>
      <c r="J733" s="141"/>
      <c r="K733" s="141" t="s">
        <v>878</v>
      </c>
      <c r="L733" s="141" t="s">
        <v>62</v>
      </c>
      <c r="M733" s="141" t="s">
        <v>55</v>
      </c>
      <c r="N733" s="141"/>
      <c r="O733" s="207">
        <v>45470</v>
      </c>
      <c r="P733" s="141" t="s">
        <v>1276</v>
      </c>
      <c r="Q733" s="141" t="s">
        <v>65</v>
      </c>
      <c r="R733" s="141" t="s">
        <v>64</v>
      </c>
      <c r="S733" s="141" t="s">
        <v>1207</v>
      </c>
      <c r="T733" s="232">
        <v>0</v>
      </c>
      <c r="U733" s="151" t="s">
        <v>441</v>
      </c>
      <c r="V733" s="209">
        <v>0.1020992</v>
      </c>
      <c r="W733" s="141"/>
      <c r="X733" s="141"/>
      <c r="Y733" s="209"/>
      <c r="Z733" s="229">
        <v>9.3800000000000008E-2</v>
      </c>
      <c r="AA733" s="146">
        <v>46990</v>
      </c>
      <c r="AB733" s="141" t="s">
        <v>636</v>
      </c>
      <c r="AC733" s="141"/>
      <c r="AD733" s="235"/>
      <c r="AE733" s="208"/>
      <c r="AF733" s="146">
        <v>45108</v>
      </c>
      <c r="AG733" s="141"/>
      <c r="AH733" s="141"/>
      <c r="AI733" s="151"/>
      <c r="AJ733" s="141" t="s">
        <v>55</v>
      </c>
      <c r="AK733" s="141" t="s">
        <v>791</v>
      </c>
      <c r="AL733" s="141"/>
      <c r="AM733" s="141" t="s">
        <v>305</v>
      </c>
      <c r="AN733" s="146">
        <v>45565</v>
      </c>
      <c r="AO733" s="146">
        <v>45565</v>
      </c>
      <c r="AP733" s="208"/>
      <c r="AQ733" s="148">
        <v>27021.33</v>
      </c>
      <c r="AR733" s="148">
        <v>99.27</v>
      </c>
      <c r="AS733" s="148">
        <v>3.71</v>
      </c>
      <c r="AT733" s="148">
        <v>99.517319999999998</v>
      </c>
      <c r="AU733" s="148">
        <v>26.824075471697999</v>
      </c>
      <c r="AV733" s="151"/>
      <c r="AW733" s="151"/>
      <c r="AX733" s="141"/>
      <c r="AY733" s="141" t="s">
        <v>4063</v>
      </c>
      <c r="AZ733" s="229">
        <v>3.8261533500000001E-4</v>
      </c>
      <c r="BA733" s="229">
        <v>1.9518173617518601E-5</v>
      </c>
    </row>
    <row r="734" spans="1:53" ht="13.5" thickBot="1">
      <c r="A734" s="153">
        <v>8694</v>
      </c>
      <c r="B734" s="153">
        <v>12532</v>
      </c>
      <c r="C734" s="254"/>
      <c r="D734" s="141"/>
      <c r="E734" s="141" t="s">
        <v>4353</v>
      </c>
      <c r="F734" s="141">
        <v>11021273</v>
      </c>
      <c r="G734" s="141" t="s">
        <v>245</v>
      </c>
      <c r="H734" s="151"/>
      <c r="I734" s="141" t="s">
        <v>61</v>
      </c>
      <c r="J734" s="141"/>
      <c r="K734" s="141" t="s">
        <v>878</v>
      </c>
      <c r="L734" s="141" t="s">
        <v>62</v>
      </c>
      <c r="M734" s="141" t="s">
        <v>55</v>
      </c>
      <c r="N734" s="141"/>
      <c r="O734" s="207">
        <v>45503</v>
      </c>
      <c r="P734" s="141" t="s">
        <v>1276</v>
      </c>
      <c r="Q734" s="141" t="s">
        <v>65</v>
      </c>
      <c r="R734" s="141" t="s">
        <v>64</v>
      </c>
      <c r="S734" s="141" t="s">
        <v>1207</v>
      </c>
      <c r="T734" s="232">
        <v>0</v>
      </c>
      <c r="U734" s="151" t="s">
        <v>441</v>
      </c>
      <c r="V734" s="209">
        <v>0.10712000000000001</v>
      </c>
      <c r="W734" s="141"/>
      <c r="X734" s="141"/>
      <c r="Y734" s="209"/>
      <c r="Z734" s="229">
        <v>9.3100000000000002E-2</v>
      </c>
      <c r="AA734" s="146">
        <v>46990</v>
      </c>
      <c r="AB734" s="141" t="s">
        <v>636</v>
      </c>
      <c r="AC734" s="141"/>
      <c r="AD734" s="235"/>
      <c r="AE734" s="208"/>
      <c r="AF734" s="146">
        <v>45108</v>
      </c>
      <c r="AG734" s="141"/>
      <c r="AH734" s="141"/>
      <c r="AI734" s="151"/>
      <c r="AJ734" s="141" t="s">
        <v>55</v>
      </c>
      <c r="AK734" s="141" t="s">
        <v>791</v>
      </c>
      <c r="AL734" s="141"/>
      <c r="AM734" s="141" t="s">
        <v>305</v>
      </c>
      <c r="AN734" s="146">
        <v>45565</v>
      </c>
      <c r="AO734" s="146">
        <v>45565</v>
      </c>
      <c r="AP734" s="208"/>
      <c r="AQ734" s="148">
        <v>55818.720000000001</v>
      </c>
      <c r="AR734" s="148">
        <v>99.44</v>
      </c>
      <c r="AS734" s="148">
        <v>3.71</v>
      </c>
      <c r="AT734" s="148">
        <v>205.92776000000001</v>
      </c>
      <c r="AU734" s="148">
        <v>55.506134770888998</v>
      </c>
      <c r="AV734" s="151"/>
      <c r="AW734" s="151"/>
      <c r="AX734" s="141"/>
      <c r="AY734" s="141" t="s">
        <v>4063</v>
      </c>
      <c r="AZ734" s="229">
        <v>7.9173272499999999E-4</v>
      </c>
      <c r="BA734" s="229">
        <v>4.0388283892157599E-5</v>
      </c>
    </row>
    <row r="735" spans="1:53" ht="13.5" thickBot="1">
      <c r="A735" s="153">
        <v>8694</v>
      </c>
      <c r="B735" s="153">
        <v>12532</v>
      </c>
      <c r="C735" s="254"/>
      <c r="D735" s="141"/>
      <c r="E735" s="141" t="s">
        <v>4354</v>
      </c>
      <c r="F735" s="141">
        <v>11021274</v>
      </c>
      <c r="G735" s="141" t="s">
        <v>245</v>
      </c>
      <c r="H735" s="151"/>
      <c r="I735" s="141" t="s">
        <v>61</v>
      </c>
      <c r="J735" s="141"/>
      <c r="K735" s="141" t="s">
        <v>878</v>
      </c>
      <c r="L735" s="141" t="s">
        <v>62</v>
      </c>
      <c r="M735" s="141" t="s">
        <v>55</v>
      </c>
      <c r="N735" s="141"/>
      <c r="O735" s="207">
        <v>45503</v>
      </c>
      <c r="P735" s="141" t="s">
        <v>1276</v>
      </c>
      <c r="Q735" s="141" t="s">
        <v>65</v>
      </c>
      <c r="R735" s="141" t="s">
        <v>64</v>
      </c>
      <c r="S735" s="141" t="s">
        <v>1207</v>
      </c>
      <c r="T735" s="232">
        <v>0</v>
      </c>
      <c r="U735" s="151" t="s">
        <v>441</v>
      </c>
      <c r="V735" s="209">
        <v>0.1077</v>
      </c>
      <c r="W735" s="141"/>
      <c r="X735" s="141"/>
      <c r="Y735" s="209"/>
      <c r="Z735" s="229">
        <v>9.4499999999999987E-2</v>
      </c>
      <c r="AA735" s="146">
        <v>46990</v>
      </c>
      <c r="AB735" s="141" t="s">
        <v>636</v>
      </c>
      <c r="AC735" s="141"/>
      <c r="AD735" s="235"/>
      <c r="AE735" s="208"/>
      <c r="AF735" s="146">
        <v>45108</v>
      </c>
      <c r="AG735" s="141"/>
      <c r="AH735" s="141"/>
      <c r="AI735" s="151"/>
      <c r="AJ735" s="141" t="s">
        <v>55</v>
      </c>
      <c r="AK735" s="141" t="s">
        <v>791</v>
      </c>
      <c r="AL735" s="141"/>
      <c r="AM735" s="141" t="s">
        <v>305</v>
      </c>
      <c r="AN735" s="146">
        <v>45565</v>
      </c>
      <c r="AO735" s="146">
        <v>45565</v>
      </c>
      <c r="AP735" s="208"/>
      <c r="AQ735" s="148">
        <v>109695.94</v>
      </c>
      <c r="AR735" s="148">
        <v>103.02</v>
      </c>
      <c r="AS735" s="148">
        <v>3.71</v>
      </c>
      <c r="AT735" s="148">
        <v>419.26249000000001</v>
      </c>
      <c r="AU735" s="148">
        <v>113.00875741239901</v>
      </c>
      <c r="AV735" s="151"/>
      <c r="AW735" s="151"/>
      <c r="AX735" s="141"/>
      <c r="AY735" s="141" t="s">
        <v>4063</v>
      </c>
      <c r="AZ735" s="229">
        <v>1.611943109E-3</v>
      </c>
      <c r="BA735" s="229">
        <v>8.2229285024286604E-5</v>
      </c>
    </row>
    <row r="736" spans="1:53" ht="13.5" thickBot="1">
      <c r="A736" s="153">
        <v>8694</v>
      </c>
      <c r="B736" s="153">
        <v>12532</v>
      </c>
      <c r="C736" s="254"/>
      <c r="D736" s="141"/>
      <c r="E736" s="141" t="s">
        <v>4355</v>
      </c>
      <c r="F736" s="141">
        <v>11021275</v>
      </c>
      <c r="G736" s="141" t="s">
        <v>245</v>
      </c>
      <c r="H736" s="151"/>
      <c r="I736" s="141" t="s">
        <v>61</v>
      </c>
      <c r="J736" s="141"/>
      <c r="K736" s="141" t="s">
        <v>878</v>
      </c>
      <c r="L736" s="141" t="s">
        <v>62</v>
      </c>
      <c r="M736" s="141" t="s">
        <v>55</v>
      </c>
      <c r="N736" s="141"/>
      <c r="O736" s="207">
        <v>45504</v>
      </c>
      <c r="P736" s="141" t="s">
        <v>1276</v>
      </c>
      <c r="Q736" s="141" t="s">
        <v>65</v>
      </c>
      <c r="R736" s="141" t="s">
        <v>64</v>
      </c>
      <c r="S736" s="141" t="s">
        <v>1207</v>
      </c>
      <c r="T736" s="232">
        <v>0</v>
      </c>
      <c r="U736" s="151" t="s">
        <v>441</v>
      </c>
      <c r="V736" s="209">
        <v>0.10707999999999999</v>
      </c>
      <c r="W736" s="141"/>
      <c r="X736" s="141"/>
      <c r="Y736" s="209"/>
      <c r="Z736" s="229">
        <v>9.3800000000000008E-2</v>
      </c>
      <c r="AA736" s="146">
        <v>46990</v>
      </c>
      <c r="AB736" s="141" t="s">
        <v>636</v>
      </c>
      <c r="AC736" s="141"/>
      <c r="AD736" s="235"/>
      <c r="AE736" s="208"/>
      <c r="AF736" s="146">
        <v>45108</v>
      </c>
      <c r="AG736" s="141"/>
      <c r="AH736" s="141"/>
      <c r="AI736" s="151"/>
      <c r="AJ736" s="141" t="s">
        <v>55</v>
      </c>
      <c r="AK736" s="141" t="s">
        <v>791</v>
      </c>
      <c r="AL736" s="141"/>
      <c r="AM736" s="141" t="s">
        <v>305</v>
      </c>
      <c r="AN736" s="146">
        <v>45565</v>
      </c>
      <c r="AO736" s="146">
        <v>45565</v>
      </c>
      <c r="AP736" s="208"/>
      <c r="AQ736" s="148">
        <v>30649.55</v>
      </c>
      <c r="AR736" s="148">
        <v>99.27</v>
      </c>
      <c r="AS736" s="148">
        <v>3.71</v>
      </c>
      <c r="AT736" s="148">
        <v>112.87975</v>
      </c>
      <c r="AU736" s="148">
        <v>30.425808625336</v>
      </c>
      <c r="AV736" s="151"/>
      <c r="AW736" s="151"/>
      <c r="AX736" s="141"/>
      <c r="AY736" s="141" t="s">
        <v>4063</v>
      </c>
      <c r="AZ736" s="229">
        <v>4.3399001700000002E-4</v>
      </c>
      <c r="BA736" s="229">
        <v>2.2138925750835E-5</v>
      </c>
    </row>
    <row r="737" spans="1:53" ht="13.5" thickBot="1">
      <c r="A737" s="153">
        <v>8694</v>
      </c>
      <c r="B737" s="153">
        <v>12532</v>
      </c>
      <c r="C737" s="254"/>
      <c r="D737" s="141"/>
      <c r="E737" s="141" t="s">
        <v>4356</v>
      </c>
      <c r="F737" s="141">
        <v>11021277</v>
      </c>
      <c r="G737" s="141" t="s">
        <v>245</v>
      </c>
      <c r="H737" s="151"/>
      <c r="I737" s="141" t="s">
        <v>61</v>
      </c>
      <c r="J737" s="141"/>
      <c r="K737" s="141" t="s">
        <v>878</v>
      </c>
      <c r="L737" s="141" t="s">
        <v>62</v>
      </c>
      <c r="M737" s="141" t="s">
        <v>55</v>
      </c>
      <c r="N737" s="141"/>
      <c r="O737" s="207">
        <v>45504</v>
      </c>
      <c r="P737" s="141" t="s">
        <v>1276</v>
      </c>
      <c r="Q737" s="141" t="s">
        <v>65</v>
      </c>
      <c r="R737" s="141" t="s">
        <v>64</v>
      </c>
      <c r="S737" s="141" t="s">
        <v>1207</v>
      </c>
      <c r="T737" s="232">
        <v>0</v>
      </c>
      <c r="U737" s="151" t="s">
        <v>441</v>
      </c>
      <c r="V737" s="209">
        <v>0.10707999999999999</v>
      </c>
      <c r="W737" s="141"/>
      <c r="X737" s="141"/>
      <c r="Y737" s="209"/>
      <c r="Z737" s="229">
        <v>9.3299999999999994E-2</v>
      </c>
      <c r="AA737" s="146">
        <v>46990</v>
      </c>
      <c r="AB737" s="141" t="s">
        <v>636</v>
      </c>
      <c r="AC737" s="141"/>
      <c r="AD737" s="235"/>
      <c r="AE737" s="208"/>
      <c r="AF737" s="146">
        <v>45108</v>
      </c>
      <c r="AG737" s="141"/>
      <c r="AH737" s="141"/>
      <c r="AI737" s="151"/>
      <c r="AJ737" s="141" t="s">
        <v>55</v>
      </c>
      <c r="AK737" s="141" t="s">
        <v>791</v>
      </c>
      <c r="AL737" s="141"/>
      <c r="AM737" s="141" t="s">
        <v>305</v>
      </c>
      <c r="AN737" s="146">
        <v>45565</v>
      </c>
      <c r="AO737" s="146">
        <v>45565</v>
      </c>
      <c r="AP737" s="208"/>
      <c r="AQ737" s="148">
        <v>61705.06</v>
      </c>
      <c r="AR737" s="148">
        <v>99.4</v>
      </c>
      <c r="AS737" s="148">
        <v>3.71</v>
      </c>
      <c r="AT737" s="148">
        <v>227.55222000000001</v>
      </c>
      <c r="AU737" s="148">
        <v>61.334830188679</v>
      </c>
      <c r="AV737" s="151"/>
      <c r="AW737" s="151"/>
      <c r="AX737" s="141"/>
      <c r="AY737" s="141" t="s">
        <v>4063</v>
      </c>
      <c r="AZ737" s="229">
        <v>8.7487252400000003E-4</v>
      </c>
      <c r="BA737" s="229">
        <v>4.4629454822655797E-5</v>
      </c>
    </row>
    <row r="738" spans="1:53" ht="13.5" thickBot="1">
      <c r="A738" s="153">
        <v>8694</v>
      </c>
      <c r="B738" s="153">
        <v>12532</v>
      </c>
      <c r="C738" s="254"/>
      <c r="D738" s="141"/>
      <c r="E738" s="141" t="s">
        <v>4357</v>
      </c>
      <c r="F738" s="141">
        <v>11021281</v>
      </c>
      <c r="G738" s="141" t="s">
        <v>245</v>
      </c>
      <c r="H738" s="151"/>
      <c r="I738" s="141" t="s">
        <v>61</v>
      </c>
      <c r="J738" s="141"/>
      <c r="K738" s="141" t="s">
        <v>878</v>
      </c>
      <c r="L738" s="141" t="s">
        <v>62</v>
      </c>
      <c r="M738" s="141" t="s">
        <v>55</v>
      </c>
      <c r="N738" s="141"/>
      <c r="O738" s="207">
        <v>45532</v>
      </c>
      <c r="P738" s="141" t="s">
        <v>1276</v>
      </c>
      <c r="Q738" s="141" t="s">
        <v>65</v>
      </c>
      <c r="R738" s="141" t="s">
        <v>64</v>
      </c>
      <c r="S738" s="141" t="s">
        <v>1207</v>
      </c>
      <c r="T738" s="232">
        <v>0</v>
      </c>
      <c r="U738" s="151" t="s">
        <v>441</v>
      </c>
      <c r="V738" s="209">
        <v>0.1061</v>
      </c>
      <c r="W738" s="141"/>
      <c r="X738" s="141"/>
      <c r="Y738" s="209"/>
      <c r="Z738" s="229">
        <v>9.3100000000000002E-2</v>
      </c>
      <c r="AA738" s="146">
        <v>46990</v>
      </c>
      <c r="AB738" s="141" t="s">
        <v>636</v>
      </c>
      <c r="AC738" s="141"/>
      <c r="AD738" s="235"/>
      <c r="AE738" s="208"/>
      <c r="AF738" s="146">
        <v>45108</v>
      </c>
      <c r="AG738" s="141"/>
      <c r="AH738" s="141"/>
      <c r="AI738" s="151"/>
      <c r="AJ738" s="141" t="s">
        <v>55</v>
      </c>
      <c r="AK738" s="141" t="s">
        <v>791</v>
      </c>
      <c r="AL738" s="141"/>
      <c r="AM738" s="141" t="s">
        <v>305</v>
      </c>
      <c r="AN738" s="146">
        <v>45565</v>
      </c>
      <c r="AO738" s="146">
        <v>45565</v>
      </c>
      <c r="AP738" s="208"/>
      <c r="AQ738" s="148">
        <v>49221.96</v>
      </c>
      <c r="AR738" s="148">
        <v>99.44</v>
      </c>
      <c r="AS738" s="148">
        <v>3.71</v>
      </c>
      <c r="AT738" s="148">
        <v>181.59083999999999</v>
      </c>
      <c r="AU738" s="148">
        <v>48.946318059299003</v>
      </c>
      <c r="AV738" s="151"/>
      <c r="AW738" s="151"/>
      <c r="AX738" s="141"/>
      <c r="AY738" s="141" t="s">
        <v>4063</v>
      </c>
      <c r="AZ738" s="229">
        <v>6.9816430000000003E-4</v>
      </c>
      <c r="BA738" s="229">
        <v>3.5615122497983603E-5</v>
      </c>
    </row>
    <row r="739" spans="1:53" ht="13.5" thickBot="1">
      <c r="A739" s="153">
        <v>8694</v>
      </c>
      <c r="B739" s="153">
        <v>12532</v>
      </c>
      <c r="C739" s="254"/>
      <c r="D739" s="141"/>
      <c r="E739" s="141" t="s">
        <v>4358</v>
      </c>
      <c r="F739" s="141">
        <v>11021282</v>
      </c>
      <c r="G739" s="141" t="s">
        <v>245</v>
      </c>
      <c r="H739" s="151"/>
      <c r="I739" s="141" t="s">
        <v>61</v>
      </c>
      <c r="J739" s="141"/>
      <c r="K739" s="141" t="s">
        <v>878</v>
      </c>
      <c r="L739" s="141" t="s">
        <v>62</v>
      </c>
      <c r="M739" s="141" t="s">
        <v>55</v>
      </c>
      <c r="N739" s="141"/>
      <c r="O739" s="207">
        <v>45533</v>
      </c>
      <c r="P739" s="141" t="s">
        <v>1276</v>
      </c>
      <c r="Q739" s="141" t="s">
        <v>65</v>
      </c>
      <c r="R739" s="141" t="s">
        <v>64</v>
      </c>
      <c r="S739" s="141" t="s">
        <v>1207</v>
      </c>
      <c r="T739" s="232">
        <v>0</v>
      </c>
      <c r="U739" s="151" t="s">
        <v>441</v>
      </c>
      <c r="V739" s="209">
        <v>0.10616</v>
      </c>
      <c r="W739" s="141"/>
      <c r="X739" s="141"/>
      <c r="Y739" s="209"/>
      <c r="Z739" s="229">
        <v>9.3299999999999994E-2</v>
      </c>
      <c r="AA739" s="146">
        <v>46990</v>
      </c>
      <c r="AB739" s="141" t="s">
        <v>636</v>
      </c>
      <c r="AC739" s="141"/>
      <c r="AD739" s="235"/>
      <c r="AE739" s="208"/>
      <c r="AF739" s="146">
        <v>45108</v>
      </c>
      <c r="AG739" s="141"/>
      <c r="AH739" s="141"/>
      <c r="AI739" s="151"/>
      <c r="AJ739" s="141" t="s">
        <v>55</v>
      </c>
      <c r="AK739" s="141" t="s">
        <v>791</v>
      </c>
      <c r="AL739" s="141"/>
      <c r="AM739" s="141" t="s">
        <v>305</v>
      </c>
      <c r="AN739" s="146">
        <v>45565</v>
      </c>
      <c r="AO739" s="146">
        <v>45565</v>
      </c>
      <c r="AP739" s="208"/>
      <c r="AQ739" s="148">
        <v>47978.720000000001</v>
      </c>
      <c r="AR739" s="148">
        <v>99.4</v>
      </c>
      <c r="AS739" s="148">
        <v>3.71</v>
      </c>
      <c r="AT739" s="148">
        <v>176.93304000000001</v>
      </c>
      <c r="AU739" s="148">
        <v>47.690846361185997</v>
      </c>
      <c r="AV739" s="151"/>
      <c r="AW739" s="151"/>
      <c r="AX739" s="141"/>
      <c r="AY739" s="141" t="s">
        <v>4063</v>
      </c>
      <c r="AZ739" s="229">
        <v>6.8025640499999997E-4</v>
      </c>
      <c r="BA739" s="229">
        <v>3.4701595595574303E-5</v>
      </c>
    </row>
    <row r="740" spans="1:53" ht="13.5" thickBot="1">
      <c r="A740" s="153">
        <v>8694</v>
      </c>
      <c r="B740" s="153">
        <v>12532</v>
      </c>
      <c r="C740" s="254"/>
      <c r="D740" s="141"/>
      <c r="E740" s="141" t="s">
        <v>4359</v>
      </c>
      <c r="F740" s="141">
        <v>11021283</v>
      </c>
      <c r="G740" s="141" t="s">
        <v>245</v>
      </c>
      <c r="H740" s="151"/>
      <c r="I740" s="141" t="s">
        <v>61</v>
      </c>
      <c r="J740" s="141"/>
      <c r="K740" s="141" t="s">
        <v>878</v>
      </c>
      <c r="L740" s="141" t="s">
        <v>62</v>
      </c>
      <c r="M740" s="141" t="s">
        <v>55</v>
      </c>
      <c r="N740" s="141"/>
      <c r="O740" s="207">
        <v>45533</v>
      </c>
      <c r="P740" s="141" t="s">
        <v>1276</v>
      </c>
      <c r="Q740" s="141" t="s">
        <v>65</v>
      </c>
      <c r="R740" s="141" t="s">
        <v>64</v>
      </c>
      <c r="S740" s="141" t="s">
        <v>1207</v>
      </c>
      <c r="T740" s="232">
        <v>0</v>
      </c>
      <c r="U740" s="151" t="s">
        <v>441</v>
      </c>
      <c r="V740" s="209">
        <v>0.10617</v>
      </c>
      <c r="W740" s="141"/>
      <c r="X740" s="141"/>
      <c r="Y740" s="209"/>
      <c r="Z740" s="229">
        <v>9.3800000000000008E-2</v>
      </c>
      <c r="AA740" s="146">
        <v>46990</v>
      </c>
      <c r="AB740" s="141" t="s">
        <v>636</v>
      </c>
      <c r="AC740" s="141"/>
      <c r="AD740" s="235"/>
      <c r="AE740" s="208"/>
      <c r="AF740" s="146">
        <v>45108</v>
      </c>
      <c r="AG740" s="141"/>
      <c r="AH740" s="141"/>
      <c r="AI740" s="151"/>
      <c r="AJ740" s="141" t="s">
        <v>55</v>
      </c>
      <c r="AK740" s="141" t="s">
        <v>791</v>
      </c>
      <c r="AL740" s="141"/>
      <c r="AM740" s="141" t="s">
        <v>305</v>
      </c>
      <c r="AN740" s="146">
        <v>45565</v>
      </c>
      <c r="AO740" s="146">
        <v>45565</v>
      </c>
      <c r="AP740" s="208"/>
      <c r="AQ740" s="148">
        <v>33161.39</v>
      </c>
      <c r="AR740" s="148">
        <v>99.27</v>
      </c>
      <c r="AS740" s="148">
        <v>3.71</v>
      </c>
      <c r="AT740" s="148">
        <v>122.13065</v>
      </c>
      <c r="AU740" s="148">
        <v>32.919312668463</v>
      </c>
      <c r="AV740" s="151"/>
      <c r="AW740" s="151"/>
      <c r="AX740" s="141"/>
      <c r="AY740" s="141" t="s">
        <v>4063</v>
      </c>
      <c r="AZ740" s="229">
        <v>4.69557054E-4</v>
      </c>
      <c r="BA740" s="229">
        <v>2.39532900476057E-5</v>
      </c>
    </row>
    <row r="741" spans="1:53" ht="13.5" thickBot="1">
      <c r="A741" s="153">
        <v>8694</v>
      </c>
      <c r="B741" s="153">
        <v>12532</v>
      </c>
      <c r="C741" s="254"/>
      <c r="D741" s="141"/>
      <c r="E741" s="141" t="s">
        <v>4360</v>
      </c>
      <c r="F741" s="141">
        <v>11021285</v>
      </c>
      <c r="G741" s="141" t="s">
        <v>245</v>
      </c>
      <c r="H741" s="151"/>
      <c r="I741" s="141" t="s">
        <v>61</v>
      </c>
      <c r="J741" s="141"/>
      <c r="K741" s="141" t="s">
        <v>878</v>
      </c>
      <c r="L741" s="141" t="s">
        <v>62</v>
      </c>
      <c r="M741" s="141" t="s">
        <v>55</v>
      </c>
      <c r="N741" s="141"/>
      <c r="O741" s="207">
        <v>45533</v>
      </c>
      <c r="P741" s="141" t="s">
        <v>1276</v>
      </c>
      <c r="Q741" s="141" t="s">
        <v>65</v>
      </c>
      <c r="R741" s="141" t="s">
        <v>64</v>
      </c>
      <c r="S741" s="141" t="s">
        <v>1207</v>
      </c>
      <c r="T741" s="232">
        <v>0</v>
      </c>
      <c r="U741" s="151" t="s">
        <v>441</v>
      </c>
      <c r="V741" s="209">
        <v>0.10574</v>
      </c>
      <c r="W741" s="141"/>
      <c r="X741" s="141"/>
      <c r="Y741" s="209"/>
      <c r="Z741" s="229">
        <v>9.4499999999999987E-2</v>
      </c>
      <c r="AA741" s="146">
        <v>46990</v>
      </c>
      <c r="AB741" s="141" t="s">
        <v>636</v>
      </c>
      <c r="AC741" s="141"/>
      <c r="AD741" s="235"/>
      <c r="AE741" s="208"/>
      <c r="AF741" s="146">
        <v>45108</v>
      </c>
      <c r="AG741" s="141"/>
      <c r="AH741" s="141"/>
      <c r="AI741" s="151"/>
      <c r="AJ741" s="141" t="s">
        <v>55</v>
      </c>
      <c r="AK741" s="141" t="s">
        <v>791</v>
      </c>
      <c r="AL741" s="141"/>
      <c r="AM741" s="141" t="s">
        <v>305</v>
      </c>
      <c r="AN741" s="146">
        <v>45565</v>
      </c>
      <c r="AO741" s="146">
        <v>45565</v>
      </c>
      <c r="AP741" s="208"/>
      <c r="AQ741" s="148">
        <v>92682.16</v>
      </c>
      <c r="AR741" s="148">
        <v>103.02</v>
      </c>
      <c r="AS741" s="148">
        <v>3.71</v>
      </c>
      <c r="AT741" s="148">
        <v>354.23511000000002</v>
      </c>
      <c r="AU741" s="148">
        <v>95.481161725066997</v>
      </c>
      <c r="AV741" s="151"/>
      <c r="AW741" s="151"/>
      <c r="AX741" s="141"/>
      <c r="AY741" s="141" t="s">
        <v>4063</v>
      </c>
      <c r="AZ741" s="229">
        <v>1.3619316249999999E-3</v>
      </c>
      <c r="BA741" s="229">
        <v>6.9475568457840202E-5</v>
      </c>
    </row>
    <row r="742" spans="1:53" ht="13.5" thickBot="1">
      <c r="A742" s="153">
        <v>8694</v>
      </c>
      <c r="B742" s="153">
        <v>12532</v>
      </c>
      <c r="C742" s="254"/>
      <c r="D742" s="141"/>
      <c r="E742" s="141" t="s">
        <v>4361</v>
      </c>
      <c r="F742" s="141">
        <v>11021287</v>
      </c>
      <c r="G742" s="141" t="s">
        <v>245</v>
      </c>
      <c r="H742" s="151"/>
      <c r="I742" s="141" t="s">
        <v>61</v>
      </c>
      <c r="J742" s="141"/>
      <c r="K742" s="141" t="s">
        <v>878</v>
      </c>
      <c r="L742" s="141" t="s">
        <v>62</v>
      </c>
      <c r="M742" s="141" t="s">
        <v>55</v>
      </c>
      <c r="N742" s="141"/>
      <c r="O742" s="207">
        <v>45561</v>
      </c>
      <c r="P742" s="141" t="s">
        <v>1276</v>
      </c>
      <c r="Q742" s="141" t="s">
        <v>65</v>
      </c>
      <c r="R742" s="141" t="s">
        <v>64</v>
      </c>
      <c r="S742" s="141" t="s">
        <v>1207</v>
      </c>
      <c r="T742" s="232">
        <v>0</v>
      </c>
      <c r="U742" s="151" t="s">
        <v>441</v>
      </c>
      <c r="V742" s="209">
        <v>0.1057358</v>
      </c>
      <c r="W742" s="141"/>
      <c r="X742" s="141"/>
      <c r="Y742" s="209"/>
      <c r="Z742" s="229">
        <v>9.4499999999999987E-2</v>
      </c>
      <c r="AA742" s="146">
        <v>46990</v>
      </c>
      <c r="AB742" s="141" t="s">
        <v>636</v>
      </c>
      <c r="AC742" s="141"/>
      <c r="AD742" s="235"/>
      <c r="AE742" s="208"/>
      <c r="AF742" s="146">
        <v>45108</v>
      </c>
      <c r="AG742" s="141"/>
      <c r="AH742" s="141"/>
      <c r="AI742" s="151"/>
      <c r="AJ742" s="141" t="s">
        <v>55</v>
      </c>
      <c r="AK742" s="141" t="s">
        <v>791</v>
      </c>
      <c r="AL742" s="141"/>
      <c r="AM742" s="141" t="s">
        <v>305</v>
      </c>
      <c r="AN742" s="146">
        <v>45565</v>
      </c>
      <c r="AO742" s="146">
        <v>45565</v>
      </c>
      <c r="AP742" s="208"/>
      <c r="AQ742" s="148">
        <v>102045.95</v>
      </c>
      <c r="AR742" s="148">
        <v>103.02</v>
      </c>
      <c r="AS742" s="148">
        <v>3.71</v>
      </c>
      <c r="AT742" s="148">
        <v>390.02391</v>
      </c>
      <c r="AU742" s="148">
        <v>105.127738544474</v>
      </c>
      <c r="AV742" s="151"/>
      <c r="AW742" s="151"/>
      <c r="AX742" s="141"/>
      <c r="AY742" s="141" t="s">
        <v>4063</v>
      </c>
      <c r="AZ742" s="229">
        <v>1.4995292180000001E-3</v>
      </c>
      <c r="BA742" s="229">
        <v>7.6494768853938499E-5</v>
      </c>
    </row>
    <row r="743" spans="1:53" ht="13.5" thickBot="1">
      <c r="A743" s="153">
        <v>8694</v>
      </c>
      <c r="B743" s="153">
        <v>12532</v>
      </c>
      <c r="C743" s="254"/>
      <c r="D743" s="141"/>
      <c r="E743" s="141" t="s">
        <v>4362</v>
      </c>
      <c r="F743" s="141">
        <v>11021288</v>
      </c>
      <c r="G743" s="141" t="s">
        <v>245</v>
      </c>
      <c r="H743" s="151"/>
      <c r="I743" s="141" t="s">
        <v>61</v>
      </c>
      <c r="J743" s="141"/>
      <c r="K743" s="141" t="s">
        <v>878</v>
      </c>
      <c r="L743" s="141" t="s">
        <v>55</v>
      </c>
      <c r="M743" s="141" t="s">
        <v>62</v>
      </c>
      <c r="N743" s="141"/>
      <c r="O743" s="207">
        <v>45561</v>
      </c>
      <c r="P743" s="141" t="s">
        <v>1276</v>
      </c>
      <c r="Q743" s="141" t="s">
        <v>65</v>
      </c>
      <c r="R743" s="141" t="s">
        <v>64</v>
      </c>
      <c r="S743" s="141" t="s">
        <v>1207</v>
      </c>
      <c r="T743" s="232">
        <v>0</v>
      </c>
      <c r="U743" s="151" t="s">
        <v>441</v>
      </c>
      <c r="V743" s="209">
        <v>0.10220000000000001</v>
      </c>
      <c r="W743" s="141"/>
      <c r="X743" s="141"/>
      <c r="Y743" s="209"/>
      <c r="Z743" s="229">
        <v>9.3100000000000002E-2</v>
      </c>
      <c r="AA743" s="146">
        <v>46990</v>
      </c>
      <c r="AB743" s="141" t="s">
        <v>636</v>
      </c>
      <c r="AC743" s="141"/>
      <c r="AD743" s="235"/>
      <c r="AE743" s="208"/>
      <c r="AF743" s="146">
        <v>45108</v>
      </c>
      <c r="AG743" s="141"/>
      <c r="AH743" s="141"/>
      <c r="AI743" s="151"/>
      <c r="AJ743" s="141" t="s">
        <v>55</v>
      </c>
      <c r="AK743" s="141" t="s">
        <v>791</v>
      </c>
      <c r="AL743" s="141"/>
      <c r="AM743" s="141" t="s">
        <v>305</v>
      </c>
      <c r="AN743" s="146">
        <v>45565</v>
      </c>
      <c r="AO743" s="146">
        <v>45565</v>
      </c>
      <c r="AP743" s="208"/>
      <c r="AQ743" s="148">
        <v>57620.14</v>
      </c>
      <c r="AR743" s="148">
        <v>99.44</v>
      </c>
      <c r="AS743" s="148">
        <v>3.71</v>
      </c>
      <c r="AT743" s="148">
        <v>212.5736</v>
      </c>
      <c r="AU743" s="148">
        <v>57.297466307276999</v>
      </c>
      <c r="AV743" s="151"/>
      <c r="AW743" s="151"/>
      <c r="AX743" s="141"/>
      <c r="AY743" s="141" t="s">
        <v>4063</v>
      </c>
      <c r="AZ743" s="229">
        <v>8.1728405900000003E-4</v>
      </c>
      <c r="BA743" s="229">
        <v>4.1691721916355299E-5</v>
      </c>
    </row>
    <row r="744" spans="1:53" ht="13.5" thickBot="1">
      <c r="A744" s="153">
        <v>8694</v>
      </c>
      <c r="B744" s="153">
        <v>12532</v>
      </c>
      <c r="C744" s="254"/>
      <c r="D744" s="141"/>
      <c r="E744" s="141" t="s">
        <v>4363</v>
      </c>
      <c r="F744" s="141">
        <v>11021289</v>
      </c>
      <c r="G744" s="141" t="s">
        <v>245</v>
      </c>
      <c r="H744" s="151"/>
      <c r="I744" s="141" t="s">
        <v>61</v>
      </c>
      <c r="J744" s="141"/>
      <c r="K744" s="141" t="s">
        <v>878</v>
      </c>
      <c r="L744" s="141" t="s">
        <v>62</v>
      </c>
      <c r="M744" s="141" t="s">
        <v>55</v>
      </c>
      <c r="N744" s="141"/>
      <c r="O744" s="207">
        <v>45561</v>
      </c>
      <c r="P744" s="141" t="s">
        <v>1276</v>
      </c>
      <c r="Q744" s="141" t="s">
        <v>65</v>
      </c>
      <c r="R744" s="141" t="s">
        <v>64</v>
      </c>
      <c r="S744" s="141" t="s">
        <v>1207</v>
      </c>
      <c r="T744" s="232">
        <v>0</v>
      </c>
      <c r="U744" s="151" t="s">
        <v>441</v>
      </c>
      <c r="V744" s="209">
        <v>0.10220000000000001</v>
      </c>
      <c r="W744" s="141"/>
      <c r="X744" s="141"/>
      <c r="Y744" s="209"/>
      <c r="Z744" s="229">
        <v>9.3299999999999994E-2</v>
      </c>
      <c r="AA744" s="146">
        <v>46990</v>
      </c>
      <c r="AB744" s="141" t="s">
        <v>636</v>
      </c>
      <c r="AC744" s="141"/>
      <c r="AD744" s="235"/>
      <c r="AE744" s="208"/>
      <c r="AF744" s="146">
        <v>45108</v>
      </c>
      <c r="AG744" s="141"/>
      <c r="AH744" s="141"/>
      <c r="AI744" s="151"/>
      <c r="AJ744" s="141" t="s">
        <v>55</v>
      </c>
      <c r="AK744" s="141" t="s">
        <v>791</v>
      </c>
      <c r="AL744" s="141"/>
      <c r="AM744" s="141" t="s">
        <v>305</v>
      </c>
      <c r="AN744" s="146">
        <v>45565</v>
      </c>
      <c r="AO744" s="146">
        <v>45565</v>
      </c>
      <c r="AP744" s="208"/>
      <c r="AQ744" s="148">
        <v>54600.86</v>
      </c>
      <c r="AR744" s="148">
        <v>99.4</v>
      </c>
      <c r="AS744" s="148">
        <v>3.71</v>
      </c>
      <c r="AT744" s="148">
        <v>201.35378</v>
      </c>
      <c r="AU744" s="148">
        <v>54.273256064690003</v>
      </c>
      <c r="AV744" s="151"/>
      <c r="AW744" s="151"/>
      <c r="AX744" s="141"/>
      <c r="AY744" s="141" t="s">
        <v>4063</v>
      </c>
      <c r="AZ744" s="229">
        <v>7.7414709300000005E-4</v>
      </c>
      <c r="BA744" s="229">
        <v>3.94911964729721E-5</v>
      </c>
    </row>
    <row r="745" spans="1:53" ht="13.5" thickBot="1">
      <c r="A745" s="153">
        <v>8694</v>
      </c>
      <c r="B745" s="153">
        <v>12532</v>
      </c>
      <c r="C745" s="254"/>
      <c r="D745" s="141"/>
      <c r="E745" s="141" t="s">
        <v>4364</v>
      </c>
      <c r="F745" s="141">
        <v>11021290</v>
      </c>
      <c r="G745" s="141" t="s">
        <v>245</v>
      </c>
      <c r="H745" s="151"/>
      <c r="I745" s="141" t="s">
        <v>61</v>
      </c>
      <c r="J745" s="141"/>
      <c r="K745" s="141" t="s">
        <v>878</v>
      </c>
      <c r="L745" s="141" t="s">
        <v>62</v>
      </c>
      <c r="M745" s="141" t="s">
        <v>55</v>
      </c>
      <c r="N745" s="141"/>
      <c r="O745" s="207">
        <v>45565</v>
      </c>
      <c r="P745" s="141" t="s">
        <v>1276</v>
      </c>
      <c r="Q745" s="141" t="s">
        <v>65</v>
      </c>
      <c r="R745" s="141" t="s">
        <v>64</v>
      </c>
      <c r="S745" s="141" t="s">
        <v>1207</v>
      </c>
      <c r="T745" s="232">
        <v>0</v>
      </c>
      <c r="U745" s="151" t="s">
        <v>441</v>
      </c>
      <c r="V745" s="209">
        <v>0.10617000000000001</v>
      </c>
      <c r="W745" s="141"/>
      <c r="X745" s="141"/>
      <c r="Y745" s="209"/>
      <c r="Z745" s="229">
        <v>9.3800000000000008E-2</v>
      </c>
      <c r="AA745" s="146">
        <v>46990</v>
      </c>
      <c r="AB745" s="141" t="s">
        <v>636</v>
      </c>
      <c r="AC745" s="141"/>
      <c r="AD745" s="235"/>
      <c r="AE745" s="208"/>
      <c r="AF745" s="146">
        <v>45108</v>
      </c>
      <c r="AG745" s="141"/>
      <c r="AH745" s="141"/>
      <c r="AI745" s="151"/>
      <c r="AJ745" s="141" t="s">
        <v>55</v>
      </c>
      <c r="AK745" s="141" t="s">
        <v>791</v>
      </c>
      <c r="AL745" s="141"/>
      <c r="AM745" s="141" t="s">
        <v>305</v>
      </c>
      <c r="AN745" s="146">
        <v>45565</v>
      </c>
      <c r="AO745" s="146">
        <v>45565</v>
      </c>
      <c r="AP745" s="208"/>
      <c r="AQ745" s="148">
        <v>26945.21</v>
      </c>
      <c r="AR745" s="148">
        <v>99.27</v>
      </c>
      <c r="AS745" s="148">
        <v>3.71</v>
      </c>
      <c r="AT745" s="148">
        <v>99.236969999999999</v>
      </c>
      <c r="AU745" s="148">
        <v>26.748509433961999</v>
      </c>
      <c r="AV745" s="151"/>
      <c r="AW745" s="151"/>
      <c r="AX745" s="141"/>
      <c r="AY745" s="141" t="s">
        <v>4063</v>
      </c>
      <c r="AZ745" s="229">
        <v>3.8153747000000001E-4</v>
      </c>
      <c r="BA745" s="229">
        <v>1.94631890181175E-5</v>
      </c>
    </row>
    <row r="746" spans="1:53" ht="13.5" thickBot="1">
      <c r="A746" s="153">
        <v>8694</v>
      </c>
      <c r="B746" s="153">
        <v>12532</v>
      </c>
      <c r="C746" s="254"/>
      <c r="D746" s="141"/>
      <c r="E746" s="141" t="s">
        <v>4366</v>
      </c>
      <c r="F746" s="141">
        <v>53089165</v>
      </c>
      <c r="G746" s="141" t="s">
        <v>245</v>
      </c>
      <c r="H746" s="151" t="s">
        <v>867</v>
      </c>
      <c r="I746" s="141" t="s">
        <v>61</v>
      </c>
      <c r="J746" s="141"/>
      <c r="K746" s="141" t="s">
        <v>931</v>
      </c>
      <c r="L746" s="141" t="s">
        <v>62</v>
      </c>
      <c r="M746" s="141" t="s">
        <v>62</v>
      </c>
      <c r="N746" s="141"/>
      <c r="O746" s="207">
        <v>44349</v>
      </c>
      <c r="P746" s="141" t="s">
        <v>298</v>
      </c>
      <c r="Q746" s="141" t="s">
        <v>298</v>
      </c>
      <c r="R746" s="141" t="s">
        <v>298</v>
      </c>
      <c r="S746" s="141" t="s">
        <v>1213</v>
      </c>
      <c r="T746" s="232">
        <v>0</v>
      </c>
      <c r="U746" s="151" t="s">
        <v>3023</v>
      </c>
      <c r="V746" s="209">
        <v>7.0000000000000007E-2</v>
      </c>
      <c r="W746" s="141"/>
      <c r="X746" s="141"/>
      <c r="Y746" s="209"/>
      <c r="Z746" s="229">
        <v>7.0300000000000001E-2</v>
      </c>
      <c r="AA746" s="146">
        <v>45993</v>
      </c>
      <c r="AB746" s="141" t="s">
        <v>635</v>
      </c>
      <c r="AC746" s="141"/>
      <c r="AD746" s="235"/>
      <c r="AE746" s="208"/>
      <c r="AF746" s="146">
        <v>45657</v>
      </c>
      <c r="AG746" s="141"/>
      <c r="AH746" s="141"/>
      <c r="AI746" s="151"/>
      <c r="AJ746" s="141" t="s">
        <v>55</v>
      </c>
      <c r="AK746" s="141" t="s">
        <v>791</v>
      </c>
      <c r="AL746" s="141"/>
      <c r="AM746" s="141" t="s">
        <v>305</v>
      </c>
      <c r="AN746" s="146">
        <v>45565</v>
      </c>
      <c r="AO746" s="146">
        <v>45565</v>
      </c>
      <c r="AP746" s="208"/>
      <c r="AQ746" s="148">
        <v>1826874.99</v>
      </c>
      <c r="AR746" s="148">
        <v>131.27000000000001</v>
      </c>
      <c r="AS746" s="148">
        <v>4.1524000000000001</v>
      </c>
      <c r="AT746" s="148">
        <v>9958.0315499999997</v>
      </c>
      <c r="AU746" s="148">
        <v>2398.1387992486302</v>
      </c>
      <c r="AV746" s="151"/>
      <c r="AW746" s="151"/>
      <c r="AX746" s="141"/>
      <c r="AY746" s="141" t="s">
        <v>4063</v>
      </c>
      <c r="AZ746" s="229">
        <v>3.8285753483999999E-2</v>
      </c>
      <c r="BA746" s="229">
        <v>1.953052882E-3</v>
      </c>
    </row>
    <row r="747" spans="1:53" ht="13.5" thickBot="1">
      <c r="A747" s="153">
        <v>8694</v>
      </c>
      <c r="B747" s="153">
        <v>12532</v>
      </c>
      <c r="C747" s="254"/>
      <c r="D747" s="141"/>
      <c r="E747" s="141" t="s">
        <v>4367</v>
      </c>
      <c r="F747" s="141">
        <v>53089660</v>
      </c>
      <c r="G747" s="141" t="s">
        <v>245</v>
      </c>
      <c r="H747" s="151" t="s">
        <v>834</v>
      </c>
      <c r="I747" s="141" t="s">
        <v>61</v>
      </c>
      <c r="J747" s="151"/>
      <c r="K747" s="141" t="s">
        <v>931</v>
      </c>
      <c r="L747" s="141" t="s">
        <v>62</v>
      </c>
      <c r="M747" s="141" t="s">
        <v>62</v>
      </c>
      <c r="N747" s="141"/>
      <c r="O747" s="207">
        <v>44390</v>
      </c>
      <c r="P747" s="141" t="s">
        <v>298</v>
      </c>
      <c r="Q747" s="141" t="s">
        <v>298</v>
      </c>
      <c r="R747" s="141" t="s">
        <v>298</v>
      </c>
      <c r="S747" s="141" t="s">
        <v>1210</v>
      </c>
      <c r="T747" s="232">
        <v>0</v>
      </c>
      <c r="U747" s="151" t="s">
        <v>3023</v>
      </c>
      <c r="V747" s="209">
        <v>5.5E-2</v>
      </c>
      <c r="W747" s="141"/>
      <c r="X747" s="141"/>
      <c r="Y747" s="209"/>
      <c r="Z747" s="229">
        <v>7.8100000000000003E-2</v>
      </c>
      <c r="AA747" s="146">
        <v>46216</v>
      </c>
      <c r="AB747" s="141" t="s">
        <v>635</v>
      </c>
      <c r="AC747" s="141"/>
      <c r="AD747" s="235"/>
      <c r="AE747" s="208"/>
      <c r="AF747" s="146">
        <v>45504</v>
      </c>
      <c r="AG747" s="141"/>
      <c r="AH747" s="141"/>
      <c r="AI747" s="151"/>
      <c r="AJ747" s="141" t="s">
        <v>55</v>
      </c>
      <c r="AK747" s="141" t="s">
        <v>791</v>
      </c>
      <c r="AL747" s="141"/>
      <c r="AM747" s="141" t="s">
        <v>305</v>
      </c>
      <c r="AN747" s="146">
        <v>45565</v>
      </c>
      <c r="AO747" s="146">
        <v>45565</v>
      </c>
      <c r="AP747" s="208"/>
      <c r="AQ747" s="148">
        <v>1140741</v>
      </c>
      <c r="AR747" s="148">
        <v>125.18</v>
      </c>
      <c r="AS747" s="148">
        <v>4.9748000000000001</v>
      </c>
      <c r="AT747" s="148">
        <v>7103.9128300000002</v>
      </c>
      <c r="AU747" s="148">
        <v>1427.9795830988201</v>
      </c>
      <c r="AV747" s="151"/>
      <c r="AW747" s="151"/>
      <c r="AX747" s="141"/>
      <c r="AY747" s="141" t="s">
        <v>4063</v>
      </c>
      <c r="AZ747" s="229">
        <v>2.7312491833E-2</v>
      </c>
      <c r="BA747" s="229">
        <v>1.393279119E-3</v>
      </c>
    </row>
    <row r="748" spans="1:53" ht="13.5" thickBot="1">
      <c r="A748" s="153">
        <v>8694</v>
      </c>
      <c r="B748" s="153">
        <v>12533</v>
      </c>
      <c r="C748" s="254"/>
      <c r="D748" s="141"/>
      <c r="E748" s="141" t="s">
        <v>4369</v>
      </c>
      <c r="F748" s="141">
        <v>11019112</v>
      </c>
      <c r="G748" s="141" t="s">
        <v>245</v>
      </c>
      <c r="H748" s="151" t="s">
        <v>871</v>
      </c>
      <c r="I748" s="141" t="s">
        <v>53</v>
      </c>
      <c r="J748" s="141"/>
      <c r="K748" s="141" t="s">
        <v>140</v>
      </c>
      <c r="L748" s="141" t="s">
        <v>62</v>
      </c>
      <c r="M748" s="141" t="s">
        <v>62</v>
      </c>
      <c r="N748" s="141"/>
      <c r="O748" s="207">
        <v>44678</v>
      </c>
      <c r="P748" s="141" t="s">
        <v>1959</v>
      </c>
      <c r="Q748" s="141" t="s">
        <v>70</v>
      </c>
      <c r="R748" s="141" t="s">
        <v>795</v>
      </c>
      <c r="S748" s="141" t="s">
        <v>1206</v>
      </c>
      <c r="T748" s="232">
        <v>4.0999999999999996</v>
      </c>
      <c r="U748" s="151" t="s">
        <v>441</v>
      </c>
      <c r="V748" s="209">
        <v>2.5600000000000001E-2</v>
      </c>
      <c r="W748" s="141"/>
      <c r="X748" s="141"/>
      <c r="Y748" s="209"/>
      <c r="Z748" s="229">
        <v>5.9000000000000004E-2</v>
      </c>
      <c r="AA748" s="146">
        <v>46870</v>
      </c>
      <c r="AB748" s="141" t="s">
        <v>635</v>
      </c>
      <c r="AC748" s="141"/>
      <c r="AD748" s="235"/>
      <c r="AE748" s="208"/>
      <c r="AF748" s="146"/>
      <c r="AG748" s="141"/>
      <c r="AH748" s="141"/>
      <c r="AI748" s="151"/>
      <c r="AJ748" s="141" t="s">
        <v>55</v>
      </c>
      <c r="AK748" s="141" t="s">
        <v>791</v>
      </c>
      <c r="AL748" s="141"/>
      <c r="AM748" s="141" t="s">
        <v>305</v>
      </c>
      <c r="AN748" s="146">
        <v>45565</v>
      </c>
      <c r="AO748" s="146">
        <v>45565</v>
      </c>
      <c r="AP748" s="208"/>
      <c r="AQ748" s="148">
        <v>14875000</v>
      </c>
      <c r="AR748" s="148">
        <v>104.4</v>
      </c>
      <c r="AS748" s="148">
        <v>1</v>
      </c>
      <c r="AT748" s="148">
        <v>15529.5</v>
      </c>
      <c r="AU748" s="148">
        <v>15529.5</v>
      </c>
      <c r="AV748" s="151"/>
      <c r="AW748" s="151"/>
      <c r="AX748" s="141"/>
      <c r="AY748" s="141" t="s">
        <v>4063</v>
      </c>
      <c r="AZ748" s="229">
        <v>1.2231996905E-2</v>
      </c>
      <c r="BA748" s="229">
        <v>1.1580802139999999E-3</v>
      </c>
    </row>
    <row r="749" spans="1:53" ht="13.5" thickBot="1">
      <c r="A749" s="153">
        <v>8694</v>
      </c>
      <c r="B749" s="153">
        <v>12533</v>
      </c>
      <c r="C749" s="254"/>
      <c r="D749" s="141"/>
      <c r="E749" s="141" t="s">
        <v>4254</v>
      </c>
      <c r="F749" s="141">
        <v>11019227</v>
      </c>
      <c r="G749" s="141" t="s">
        <v>245</v>
      </c>
      <c r="H749" s="151" t="s">
        <v>855</v>
      </c>
      <c r="I749" s="141" t="s">
        <v>53</v>
      </c>
      <c r="J749" s="141"/>
      <c r="K749" s="141" t="s">
        <v>140</v>
      </c>
      <c r="L749" s="141" t="s">
        <v>62</v>
      </c>
      <c r="M749" s="141" t="s">
        <v>62</v>
      </c>
      <c r="N749" s="141"/>
      <c r="O749" s="207">
        <v>44437</v>
      </c>
      <c r="P749" s="141" t="s">
        <v>298</v>
      </c>
      <c r="Q749" s="141" t="s">
        <v>298</v>
      </c>
      <c r="R749" s="141" t="s">
        <v>298</v>
      </c>
      <c r="S749" s="141" t="s">
        <v>1206</v>
      </c>
      <c r="T749" s="232">
        <v>4.67</v>
      </c>
      <c r="U749" s="151" t="s">
        <v>3021</v>
      </c>
      <c r="V749" s="209">
        <v>3.7999999999999999E-2</v>
      </c>
      <c r="W749" s="141"/>
      <c r="X749" s="141"/>
      <c r="Y749" s="209"/>
      <c r="Z749" s="229">
        <v>7.1099999999999997E-2</v>
      </c>
      <c r="AA749" s="146">
        <v>46722</v>
      </c>
      <c r="AB749" s="141" t="s">
        <v>636</v>
      </c>
      <c r="AC749" s="141"/>
      <c r="AD749" s="235"/>
      <c r="AE749" s="208"/>
      <c r="AF749" s="146">
        <v>45421</v>
      </c>
      <c r="AG749" s="141"/>
      <c r="AH749" s="141"/>
      <c r="AI749" s="151"/>
      <c r="AJ749" s="141" t="s">
        <v>62</v>
      </c>
      <c r="AK749" s="141" t="s">
        <v>791</v>
      </c>
      <c r="AL749" s="141"/>
      <c r="AM749" s="141" t="s">
        <v>305</v>
      </c>
      <c r="AN749" s="146">
        <v>45565</v>
      </c>
      <c r="AO749" s="146">
        <v>45565</v>
      </c>
      <c r="AP749" s="208"/>
      <c r="AQ749" s="148">
        <v>51557128.770000003</v>
      </c>
      <c r="AR749" s="148">
        <v>96.93</v>
      </c>
      <c r="AS749" s="148">
        <v>1</v>
      </c>
      <c r="AT749" s="148">
        <v>49974.324919999999</v>
      </c>
      <c r="AU749" s="148">
        <v>49974.324919999999</v>
      </c>
      <c r="AV749" s="151"/>
      <c r="AW749" s="151"/>
      <c r="AX749" s="141"/>
      <c r="AY749" s="141" t="s">
        <v>4063</v>
      </c>
      <c r="AZ749" s="229">
        <v>3.9362876317999999E-2</v>
      </c>
      <c r="BA749" s="229">
        <v>3.7267315060000002E-3</v>
      </c>
    </row>
    <row r="750" spans="1:53" ht="13.5" thickBot="1">
      <c r="A750" s="153">
        <v>8694</v>
      </c>
      <c r="B750" s="153">
        <v>12533</v>
      </c>
      <c r="C750" s="254"/>
      <c r="D750" s="141"/>
      <c r="E750" s="141" t="s">
        <v>4255</v>
      </c>
      <c r="F750" s="141">
        <v>11019269</v>
      </c>
      <c r="G750" s="141" t="s">
        <v>245</v>
      </c>
      <c r="H750" s="151" t="s">
        <v>855</v>
      </c>
      <c r="I750" s="141" t="s">
        <v>53</v>
      </c>
      <c r="J750" s="141"/>
      <c r="K750" s="141" t="s">
        <v>140</v>
      </c>
      <c r="L750" s="141" t="s">
        <v>62</v>
      </c>
      <c r="M750" s="141" t="s">
        <v>62</v>
      </c>
      <c r="N750" s="141"/>
      <c r="O750" s="207">
        <v>44482</v>
      </c>
      <c r="P750" s="141" t="s">
        <v>298</v>
      </c>
      <c r="Q750" s="141" t="s">
        <v>298</v>
      </c>
      <c r="R750" s="141" t="s">
        <v>298</v>
      </c>
      <c r="S750" s="141" t="s">
        <v>1206</v>
      </c>
      <c r="T750" s="232">
        <v>4.67</v>
      </c>
      <c r="U750" s="151" t="s">
        <v>3021</v>
      </c>
      <c r="V750" s="209">
        <v>3.7999999999999999E-2</v>
      </c>
      <c r="W750" s="141"/>
      <c r="X750" s="141"/>
      <c r="Y750" s="209"/>
      <c r="Z750" s="229">
        <v>7.5600000000000001E-2</v>
      </c>
      <c r="AA750" s="146">
        <v>46722</v>
      </c>
      <c r="AB750" s="141" t="s">
        <v>636</v>
      </c>
      <c r="AC750" s="141"/>
      <c r="AD750" s="235"/>
      <c r="AE750" s="208"/>
      <c r="AF750" s="146">
        <v>45421</v>
      </c>
      <c r="AG750" s="141"/>
      <c r="AH750" s="141"/>
      <c r="AI750" s="151"/>
      <c r="AJ750" s="141" t="s">
        <v>62</v>
      </c>
      <c r="AK750" s="141" t="s">
        <v>791</v>
      </c>
      <c r="AL750" s="141"/>
      <c r="AM750" s="141" t="s">
        <v>305</v>
      </c>
      <c r="AN750" s="146">
        <v>45565</v>
      </c>
      <c r="AO750" s="146">
        <v>45565</v>
      </c>
      <c r="AP750" s="208"/>
      <c r="AQ750" s="148">
        <v>7102257.5300000003</v>
      </c>
      <c r="AR750" s="148">
        <v>94.59</v>
      </c>
      <c r="AS750" s="148">
        <v>1</v>
      </c>
      <c r="AT750" s="148">
        <v>6718.0254000000004</v>
      </c>
      <c r="AU750" s="148">
        <v>6718.0254000000004</v>
      </c>
      <c r="AV750" s="151"/>
      <c r="AW750" s="151"/>
      <c r="AX750" s="141"/>
      <c r="AY750" s="141" t="s">
        <v>4063</v>
      </c>
      <c r="AZ750" s="229">
        <v>5.2915332690000004E-3</v>
      </c>
      <c r="BA750" s="229">
        <v>5.0098279300000005E-4</v>
      </c>
    </row>
    <row r="751" spans="1:53" ht="13.5" thickBot="1">
      <c r="A751" s="153">
        <v>8694</v>
      </c>
      <c r="B751" s="153">
        <v>12533</v>
      </c>
      <c r="C751" s="254"/>
      <c r="D751" s="141"/>
      <c r="E751" s="141" t="s">
        <v>4256</v>
      </c>
      <c r="F751" s="141">
        <v>11019271</v>
      </c>
      <c r="G751" s="141" t="s">
        <v>245</v>
      </c>
      <c r="H751" s="151" t="s">
        <v>855</v>
      </c>
      <c r="I751" s="141" t="s">
        <v>53</v>
      </c>
      <c r="J751" s="141"/>
      <c r="K751" s="141" t="s">
        <v>102</v>
      </c>
      <c r="L751" s="141" t="s">
        <v>62</v>
      </c>
      <c r="M751" s="141" t="s">
        <v>62</v>
      </c>
      <c r="N751" s="141"/>
      <c r="O751" s="207">
        <v>44482</v>
      </c>
      <c r="P751" s="141" t="s">
        <v>298</v>
      </c>
      <c r="Q751" s="141" t="s">
        <v>298</v>
      </c>
      <c r="R751" s="141" t="s">
        <v>298</v>
      </c>
      <c r="S751" s="141" t="s">
        <v>1206</v>
      </c>
      <c r="T751" s="232">
        <v>4.67</v>
      </c>
      <c r="U751" s="151" t="s">
        <v>3021</v>
      </c>
      <c r="V751" s="209">
        <v>3.7999999999999999E-2</v>
      </c>
      <c r="W751" s="141"/>
      <c r="X751" s="141"/>
      <c r="Y751" s="209"/>
      <c r="Z751" s="229">
        <v>7.0800000000000002E-2</v>
      </c>
      <c r="AA751" s="146">
        <v>46722</v>
      </c>
      <c r="AB751" s="141" t="s">
        <v>636</v>
      </c>
      <c r="AC751" s="141"/>
      <c r="AD751" s="235"/>
      <c r="AE751" s="208"/>
      <c r="AF751" s="146">
        <v>45421</v>
      </c>
      <c r="AG751" s="141"/>
      <c r="AH751" s="141"/>
      <c r="AI751" s="151"/>
      <c r="AJ751" s="141" t="s">
        <v>62</v>
      </c>
      <c r="AK751" s="141" t="s">
        <v>791</v>
      </c>
      <c r="AL751" s="141"/>
      <c r="AM751" s="141" t="s">
        <v>305</v>
      </c>
      <c r="AN751" s="146">
        <v>45565</v>
      </c>
      <c r="AO751" s="146">
        <v>45565</v>
      </c>
      <c r="AP751" s="208"/>
      <c r="AQ751" s="148">
        <v>1846586.96</v>
      </c>
      <c r="AR751" s="148">
        <v>97.04</v>
      </c>
      <c r="AS751" s="148">
        <v>1</v>
      </c>
      <c r="AT751" s="148">
        <v>1791.9279899999999</v>
      </c>
      <c r="AU751" s="148">
        <v>1791.9279899999999</v>
      </c>
      <c r="AV751" s="151"/>
      <c r="AW751" s="151"/>
      <c r="AX751" s="141"/>
      <c r="AY751" s="141" t="s">
        <v>4063</v>
      </c>
      <c r="AZ751" s="229">
        <v>1.41143357E-3</v>
      </c>
      <c r="BA751" s="229">
        <v>1.3362930800000001E-4</v>
      </c>
    </row>
    <row r="752" spans="1:53" ht="13.5" thickBot="1">
      <c r="A752" s="153">
        <v>8694</v>
      </c>
      <c r="B752" s="153">
        <v>12533</v>
      </c>
      <c r="C752" s="254"/>
      <c r="D752" s="141"/>
      <c r="E752" s="141" t="s">
        <v>4257</v>
      </c>
      <c r="F752" s="141">
        <v>11019375</v>
      </c>
      <c r="G752" s="141" t="s">
        <v>245</v>
      </c>
      <c r="H752" s="151" t="s">
        <v>869</v>
      </c>
      <c r="I752" s="141" t="s">
        <v>61</v>
      </c>
      <c r="J752" s="141"/>
      <c r="K752" s="141" t="s">
        <v>931</v>
      </c>
      <c r="L752" s="141" t="s">
        <v>62</v>
      </c>
      <c r="M752" s="141" t="s">
        <v>62</v>
      </c>
      <c r="N752" s="141"/>
      <c r="O752" s="207">
        <v>44586</v>
      </c>
      <c r="P752" s="141" t="s">
        <v>1949</v>
      </c>
      <c r="Q752" s="141" t="s">
        <v>65</v>
      </c>
      <c r="R752" s="141" t="s">
        <v>64</v>
      </c>
      <c r="S752" s="141" t="s">
        <v>1206</v>
      </c>
      <c r="T752" s="232">
        <v>6.94</v>
      </c>
      <c r="U752" s="151" t="s">
        <v>441</v>
      </c>
      <c r="V752" s="209">
        <v>3.6880000000000003E-2</v>
      </c>
      <c r="W752" s="141"/>
      <c r="X752" s="141"/>
      <c r="Y752" s="209"/>
      <c r="Z752" s="229">
        <v>7.0900000000000005E-2</v>
      </c>
      <c r="AA752" s="146">
        <v>47118</v>
      </c>
      <c r="AB752" s="141" t="s">
        <v>635</v>
      </c>
      <c r="AC752" s="141"/>
      <c r="AD752" s="235"/>
      <c r="AE752" s="208"/>
      <c r="AF752" s="146"/>
      <c r="AG752" s="141"/>
      <c r="AH752" s="141"/>
      <c r="AI752" s="151"/>
      <c r="AJ752" s="141" t="s">
        <v>55</v>
      </c>
      <c r="AK752" s="141" t="s">
        <v>791</v>
      </c>
      <c r="AL752" s="141"/>
      <c r="AM752" s="141" t="s">
        <v>305</v>
      </c>
      <c r="AN752" s="146">
        <v>45565</v>
      </c>
      <c r="AO752" s="146">
        <v>45565</v>
      </c>
      <c r="AP752" s="208"/>
      <c r="AQ752" s="148">
        <v>68831751.409999996</v>
      </c>
      <c r="AR752" s="148">
        <v>90.58</v>
      </c>
      <c r="AS752" s="148">
        <v>1</v>
      </c>
      <c r="AT752" s="148">
        <v>62347.800430000003</v>
      </c>
      <c r="AU752" s="148">
        <v>62347.800430000003</v>
      </c>
      <c r="AV752" s="151"/>
      <c r="AW752" s="151"/>
      <c r="AX752" s="141"/>
      <c r="AY752" s="141" t="s">
        <v>4063</v>
      </c>
      <c r="AZ752" s="229">
        <v>4.9108992687000003E-2</v>
      </c>
      <c r="BA752" s="229">
        <v>4.6494577479999997E-3</v>
      </c>
    </row>
    <row r="753" spans="1:53" ht="13.5" thickBot="1">
      <c r="A753" s="153">
        <v>8694</v>
      </c>
      <c r="B753" s="153">
        <v>12533</v>
      </c>
      <c r="C753" s="254"/>
      <c r="D753" s="141"/>
      <c r="E753" s="141" t="s">
        <v>4258</v>
      </c>
      <c r="F753" s="141">
        <v>11019576</v>
      </c>
      <c r="G753" s="141" t="s">
        <v>245</v>
      </c>
      <c r="H753" s="151" t="s">
        <v>855</v>
      </c>
      <c r="I753" s="141" t="s">
        <v>53</v>
      </c>
      <c r="J753" s="141"/>
      <c r="K753" s="141" t="s">
        <v>140</v>
      </c>
      <c r="L753" s="141" t="s">
        <v>62</v>
      </c>
      <c r="M753" s="141" t="s">
        <v>62</v>
      </c>
      <c r="N753" s="141"/>
      <c r="O753" s="207">
        <v>44616</v>
      </c>
      <c r="P753" s="141" t="s">
        <v>298</v>
      </c>
      <c r="Q753" s="141" t="s">
        <v>298</v>
      </c>
      <c r="R753" s="141" t="s">
        <v>298</v>
      </c>
      <c r="S753" s="141" t="s">
        <v>1206</v>
      </c>
      <c r="T753" s="232">
        <v>4.67</v>
      </c>
      <c r="U753" s="151" t="s">
        <v>3021</v>
      </c>
      <c r="V753" s="209">
        <v>3.7999999999999999E-2</v>
      </c>
      <c r="W753" s="141"/>
      <c r="X753" s="141"/>
      <c r="Y753" s="209"/>
      <c r="Z753" s="229">
        <v>6.5299999999999997E-2</v>
      </c>
      <c r="AA753" s="146">
        <v>46722</v>
      </c>
      <c r="AB753" s="141" t="s">
        <v>636</v>
      </c>
      <c r="AC753" s="141"/>
      <c r="AD753" s="235"/>
      <c r="AE753" s="208"/>
      <c r="AF753" s="146">
        <v>45421</v>
      </c>
      <c r="AG753" s="141"/>
      <c r="AH753" s="141"/>
      <c r="AI753" s="151"/>
      <c r="AJ753" s="141" t="s">
        <v>62</v>
      </c>
      <c r="AK753" s="141" t="s">
        <v>791</v>
      </c>
      <c r="AL753" s="141"/>
      <c r="AM753" s="141" t="s">
        <v>305</v>
      </c>
      <c r="AN753" s="146">
        <v>45565</v>
      </c>
      <c r="AO753" s="146">
        <v>45565</v>
      </c>
      <c r="AP753" s="208"/>
      <c r="AQ753" s="148">
        <v>43139638</v>
      </c>
      <c r="AR753" s="148">
        <v>97.62</v>
      </c>
      <c r="AS753" s="148">
        <v>1</v>
      </c>
      <c r="AT753" s="148">
        <v>42112.914620000003</v>
      </c>
      <c r="AU753" s="148">
        <v>42112.914620000003</v>
      </c>
      <c r="AV753" s="151"/>
      <c r="AW753" s="151"/>
      <c r="AX753" s="141"/>
      <c r="AY753" s="141" t="s">
        <v>4063</v>
      </c>
      <c r="AZ753" s="229">
        <v>3.317074222E-2</v>
      </c>
      <c r="BA753" s="229">
        <v>3.1404831570000001E-3</v>
      </c>
    </row>
    <row r="754" spans="1:53" ht="13.5" thickBot="1">
      <c r="A754" s="153">
        <v>8694</v>
      </c>
      <c r="B754" s="153">
        <v>12533</v>
      </c>
      <c r="C754" s="254"/>
      <c r="D754" s="141"/>
      <c r="E754" s="141" t="s">
        <v>4259</v>
      </c>
      <c r="F754" s="141">
        <v>11019581</v>
      </c>
      <c r="G754" s="141" t="s">
        <v>245</v>
      </c>
      <c r="H754" s="151" t="s">
        <v>834</v>
      </c>
      <c r="I754" s="141" t="s">
        <v>53</v>
      </c>
      <c r="J754" s="141"/>
      <c r="K754" s="141" t="s">
        <v>140</v>
      </c>
      <c r="L754" s="141" t="s">
        <v>62</v>
      </c>
      <c r="M754" s="141" t="s">
        <v>62</v>
      </c>
      <c r="N754" s="141"/>
      <c r="O754" s="207">
        <v>44629</v>
      </c>
      <c r="P754" s="141" t="s">
        <v>298</v>
      </c>
      <c r="Q754" s="141" t="s">
        <v>298</v>
      </c>
      <c r="R754" s="141" t="s">
        <v>298</v>
      </c>
      <c r="S754" s="141" t="s">
        <v>1206</v>
      </c>
      <c r="T754" s="232">
        <v>4.08</v>
      </c>
      <c r="U754" s="151" t="s">
        <v>3021</v>
      </c>
      <c r="V754" s="209">
        <v>3.7999999999999999E-2</v>
      </c>
      <c r="W754" s="141"/>
      <c r="X754" s="141"/>
      <c r="Y754" s="209"/>
      <c r="Z754" s="229">
        <v>6.5500000000000003E-2</v>
      </c>
      <c r="AA754" s="146">
        <v>47186</v>
      </c>
      <c r="AB754" s="141" t="s">
        <v>636</v>
      </c>
      <c r="AC754" s="141"/>
      <c r="AD754" s="235"/>
      <c r="AE754" s="208"/>
      <c r="AF754" s="146">
        <v>45644</v>
      </c>
      <c r="AG754" s="141"/>
      <c r="AH754" s="141"/>
      <c r="AI754" s="151"/>
      <c r="AJ754" s="141" t="s">
        <v>62</v>
      </c>
      <c r="AK754" s="141" t="s">
        <v>791</v>
      </c>
      <c r="AL754" s="141"/>
      <c r="AM754" s="141" t="s">
        <v>305</v>
      </c>
      <c r="AN754" s="146">
        <v>45565</v>
      </c>
      <c r="AO754" s="146">
        <v>45565</v>
      </c>
      <c r="AP754" s="208"/>
      <c r="AQ754" s="148">
        <v>4350515.0199999996</v>
      </c>
      <c r="AR754" s="148">
        <v>90.03</v>
      </c>
      <c r="AS754" s="148">
        <v>1</v>
      </c>
      <c r="AT754" s="148">
        <v>3916.7686699999999</v>
      </c>
      <c r="AU754" s="148">
        <v>3916.7686699999999</v>
      </c>
      <c r="AV754" s="151"/>
      <c r="AW754" s="151"/>
      <c r="AX754" s="141"/>
      <c r="AY754" s="141" t="s">
        <v>4063</v>
      </c>
      <c r="AZ754" s="229">
        <v>3.0850898129999998E-3</v>
      </c>
      <c r="BA754" s="229">
        <v>2.9208488999999999E-4</v>
      </c>
    </row>
    <row r="755" spans="1:53" ht="13.5" thickBot="1">
      <c r="A755" s="153">
        <v>8694</v>
      </c>
      <c r="B755" s="153">
        <v>12533</v>
      </c>
      <c r="C755" s="254"/>
      <c r="D755" s="141"/>
      <c r="E755" s="141" t="s">
        <v>4260</v>
      </c>
      <c r="F755" s="141">
        <v>11019587</v>
      </c>
      <c r="G755" s="141" t="s">
        <v>245</v>
      </c>
      <c r="H755" s="151" t="s">
        <v>834</v>
      </c>
      <c r="I755" s="141" t="s">
        <v>53</v>
      </c>
      <c r="J755" s="141"/>
      <c r="K755" s="141" t="s">
        <v>140</v>
      </c>
      <c r="L755" s="141" t="s">
        <v>62</v>
      </c>
      <c r="M755" s="141" t="s">
        <v>62</v>
      </c>
      <c r="N755" s="141"/>
      <c r="O755" s="207">
        <v>44644</v>
      </c>
      <c r="P755" s="141" t="s">
        <v>298</v>
      </c>
      <c r="Q755" s="141" t="s">
        <v>298</v>
      </c>
      <c r="R755" s="141" t="s">
        <v>298</v>
      </c>
      <c r="S755" s="141" t="s">
        <v>1206</v>
      </c>
      <c r="T755" s="232">
        <v>4.09</v>
      </c>
      <c r="U755" s="151" t="s">
        <v>3021</v>
      </c>
      <c r="V755" s="209">
        <v>3.7999999999999999E-2</v>
      </c>
      <c r="W755" s="141"/>
      <c r="X755" s="141"/>
      <c r="Y755" s="209"/>
      <c r="Z755" s="229">
        <v>6.0899999999999996E-2</v>
      </c>
      <c r="AA755" s="146">
        <v>47186</v>
      </c>
      <c r="AB755" s="141" t="s">
        <v>636</v>
      </c>
      <c r="AC755" s="141"/>
      <c r="AD755" s="235"/>
      <c r="AE755" s="208"/>
      <c r="AF755" s="146">
        <v>45644</v>
      </c>
      <c r="AG755" s="141"/>
      <c r="AH755" s="141"/>
      <c r="AI755" s="151"/>
      <c r="AJ755" s="141" t="s">
        <v>62</v>
      </c>
      <c r="AK755" s="141" t="s">
        <v>791</v>
      </c>
      <c r="AL755" s="141"/>
      <c r="AM755" s="141" t="s">
        <v>305</v>
      </c>
      <c r="AN755" s="146">
        <v>45565</v>
      </c>
      <c r="AO755" s="146">
        <v>45565</v>
      </c>
      <c r="AP755" s="208"/>
      <c r="AQ755" s="148">
        <v>69137914.310000002</v>
      </c>
      <c r="AR755" s="148">
        <v>91.65</v>
      </c>
      <c r="AS755" s="148">
        <v>1</v>
      </c>
      <c r="AT755" s="148">
        <v>63364.89847</v>
      </c>
      <c r="AU755" s="148">
        <v>63364.89847</v>
      </c>
      <c r="AV755" s="151"/>
      <c r="AW755" s="151"/>
      <c r="AX755" s="141"/>
      <c r="AY755" s="141" t="s">
        <v>4063</v>
      </c>
      <c r="AZ755" s="229">
        <v>4.9910122155E-2</v>
      </c>
      <c r="BA755" s="229">
        <v>4.7253057219999997E-3</v>
      </c>
    </row>
    <row r="756" spans="1:53" ht="13.5" thickBot="1">
      <c r="A756" s="153">
        <v>8694</v>
      </c>
      <c r="B756" s="153">
        <v>12533</v>
      </c>
      <c r="C756" s="254"/>
      <c r="D756" s="141"/>
      <c r="E756" s="141" t="s">
        <v>4261</v>
      </c>
      <c r="F756" s="141">
        <v>11019588</v>
      </c>
      <c r="G756" s="141" t="s">
        <v>245</v>
      </c>
      <c r="H756" s="151"/>
      <c r="I756" s="141" t="s">
        <v>53</v>
      </c>
      <c r="J756" s="141"/>
      <c r="K756" s="141" t="s">
        <v>140</v>
      </c>
      <c r="L756" s="141" t="s">
        <v>62</v>
      </c>
      <c r="M756" s="141" t="s">
        <v>62</v>
      </c>
      <c r="N756" s="141"/>
      <c r="O756" s="207">
        <v>44651</v>
      </c>
      <c r="P756" s="141" t="s">
        <v>298</v>
      </c>
      <c r="Q756" s="141" t="s">
        <v>298</v>
      </c>
      <c r="R756" s="141" t="s">
        <v>298</v>
      </c>
      <c r="S756" s="141" t="s">
        <v>1206</v>
      </c>
      <c r="T756" s="232">
        <v>0</v>
      </c>
      <c r="U756" s="151" t="s">
        <v>3021</v>
      </c>
      <c r="V756" s="209">
        <v>0</v>
      </c>
      <c r="W756" s="141"/>
      <c r="X756" s="141"/>
      <c r="Y756" s="209"/>
      <c r="Z756" s="229">
        <v>0.13140000000000002</v>
      </c>
      <c r="AA756" s="146"/>
      <c r="AB756" s="141" t="s">
        <v>636</v>
      </c>
      <c r="AC756" s="141"/>
      <c r="AD756" s="235"/>
      <c r="AE756" s="208"/>
      <c r="AF756" s="146"/>
      <c r="AG756" s="141"/>
      <c r="AH756" s="141"/>
      <c r="AI756" s="151"/>
      <c r="AJ756" s="141" t="s">
        <v>55</v>
      </c>
      <c r="AK756" s="141" t="s">
        <v>791</v>
      </c>
      <c r="AL756" s="141"/>
      <c r="AM756" s="141" t="s">
        <v>305</v>
      </c>
      <c r="AN756" s="146">
        <v>45565</v>
      </c>
      <c r="AO756" s="146">
        <v>45565</v>
      </c>
      <c r="AP756" s="208"/>
      <c r="AQ756" s="148">
        <v>19480445.899999999</v>
      </c>
      <c r="AR756" s="148">
        <v>101.51</v>
      </c>
      <c r="AS756" s="148">
        <v>1</v>
      </c>
      <c r="AT756" s="148">
        <v>19774.600630000001</v>
      </c>
      <c r="AU756" s="148">
        <v>19774.600630000001</v>
      </c>
      <c r="AV756" s="151"/>
      <c r="AW756" s="151"/>
      <c r="AX756" s="141"/>
      <c r="AY756" s="141" t="s">
        <v>4063</v>
      </c>
      <c r="AZ756" s="229">
        <v>1.5575701324E-2</v>
      </c>
      <c r="BA756" s="229">
        <v>1.4746497779999999E-3</v>
      </c>
    </row>
    <row r="757" spans="1:53" ht="13.5" thickBot="1">
      <c r="A757" s="153">
        <v>8694</v>
      </c>
      <c r="B757" s="153">
        <v>12533</v>
      </c>
      <c r="C757" s="254"/>
      <c r="D757" s="141"/>
      <c r="E757" s="141" t="s">
        <v>4370</v>
      </c>
      <c r="F757" s="141">
        <v>11019661</v>
      </c>
      <c r="G757" s="141" t="s">
        <v>245</v>
      </c>
      <c r="H757" s="151" t="s">
        <v>865</v>
      </c>
      <c r="I757" s="141" t="s">
        <v>53</v>
      </c>
      <c r="J757" s="141"/>
      <c r="K757" s="141" t="s">
        <v>140</v>
      </c>
      <c r="L757" s="141" t="s">
        <v>62</v>
      </c>
      <c r="M757" s="141" t="s">
        <v>62</v>
      </c>
      <c r="N757" s="141"/>
      <c r="O757" s="207">
        <v>44665</v>
      </c>
      <c r="P757" s="141" t="s">
        <v>298</v>
      </c>
      <c r="Q757" s="141" t="s">
        <v>298</v>
      </c>
      <c r="R757" s="141" t="s">
        <v>298</v>
      </c>
      <c r="S757" s="141" t="s">
        <v>1206</v>
      </c>
      <c r="T757" s="232">
        <v>4.68</v>
      </c>
      <c r="U757" s="151" t="s">
        <v>3021</v>
      </c>
      <c r="V757" s="209">
        <v>0.05</v>
      </c>
      <c r="W757" s="141"/>
      <c r="X757" s="141"/>
      <c r="Y757" s="209"/>
      <c r="Z757" s="229">
        <v>7.6600000000000001E-2</v>
      </c>
      <c r="AA757" s="146">
        <v>47559</v>
      </c>
      <c r="AB757" s="141" t="s">
        <v>635</v>
      </c>
      <c r="AC757" s="141"/>
      <c r="AD757" s="235"/>
      <c r="AE757" s="208"/>
      <c r="AF757" s="146"/>
      <c r="AG757" s="141"/>
      <c r="AH757" s="141"/>
      <c r="AI757" s="151"/>
      <c r="AJ757" s="141" t="s">
        <v>55</v>
      </c>
      <c r="AK757" s="141" t="s">
        <v>791</v>
      </c>
      <c r="AL757" s="141"/>
      <c r="AM757" s="141" t="s">
        <v>305</v>
      </c>
      <c r="AN757" s="146">
        <v>45565</v>
      </c>
      <c r="AO757" s="146">
        <v>45565</v>
      </c>
      <c r="AP757" s="208"/>
      <c r="AQ757" s="148">
        <v>-0.01</v>
      </c>
      <c r="AR757" s="148">
        <v>92.2</v>
      </c>
      <c r="AS757" s="148">
        <v>1</v>
      </c>
      <c r="AT757" s="148">
        <v>-1.0000000000000001E-5</v>
      </c>
      <c r="AU757" s="148">
        <v>-1.0000000000000001E-5</v>
      </c>
      <c r="AV757" s="151"/>
      <c r="AW757" s="151"/>
      <c r="AX757" s="141"/>
      <c r="AY757" s="141" t="s">
        <v>4063</v>
      </c>
      <c r="AZ757" s="229">
        <v>-7.8766199205751193E-12</v>
      </c>
      <c r="BA757" s="229">
        <v>-7.4572923444023797E-13</v>
      </c>
    </row>
    <row r="758" spans="1:53" ht="13.5" thickBot="1">
      <c r="A758" s="153">
        <v>8694</v>
      </c>
      <c r="B758" s="153">
        <v>12533</v>
      </c>
      <c r="C758" s="254"/>
      <c r="D758" s="141"/>
      <c r="E758" s="141" t="s">
        <v>3031</v>
      </c>
      <c r="F758" s="141">
        <v>11019666</v>
      </c>
      <c r="G758" s="141" t="s">
        <v>644</v>
      </c>
      <c r="H758" s="151"/>
      <c r="I758" s="141" t="s">
        <v>53</v>
      </c>
      <c r="J758" s="141"/>
      <c r="K758" s="141" t="s">
        <v>102</v>
      </c>
      <c r="L758" s="141" t="s">
        <v>62</v>
      </c>
      <c r="M758" s="141" t="s">
        <v>62</v>
      </c>
      <c r="N758" s="141"/>
      <c r="O758" s="207">
        <v>44679</v>
      </c>
      <c r="P758" s="141" t="s">
        <v>298</v>
      </c>
      <c r="Q758" s="141" t="s">
        <v>298</v>
      </c>
      <c r="R758" s="141" t="s">
        <v>298</v>
      </c>
      <c r="S758" s="141" t="s">
        <v>1206</v>
      </c>
      <c r="T758" s="232">
        <v>0</v>
      </c>
      <c r="U758" s="151" t="s">
        <v>3023</v>
      </c>
      <c r="V758" s="209">
        <v>0.05</v>
      </c>
      <c r="W758" s="141"/>
      <c r="X758" s="141"/>
      <c r="Y758" s="209"/>
      <c r="Z758" s="229">
        <v>0</v>
      </c>
      <c r="AA758" s="146"/>
      <c r="AB758" s="141" t="s">
        <v>636</v>
      </c>
      <c r="AC758" s="141"/>
      <c r="AD758" s="235"/>
      <c r="AE758" s="208"/>
      <c r="AF758" s="146" t="s">
        <v>4190</v>
      </c>
      <c r="AG758" s="141"/>
      <c r="AH758" s="141"/>
      <c r="AI758" s="151"/>
      <c r="AJ758" s="141" t="s">
        <v>55</v>
      </c>
      <c r="AK758" s="141" t="s">
        <v>791</v>
      </c>
      <c r="AL758" s="141"/>
      <c r="AM758" s="141" t="s">
        <v>305</v>
      </c>
      <c r="AN758" s="146">
        <v>45565</v>
      </c>
      <c r="AO758" s="146">
        <v>45565</v>
      </c>
      <c r="AP758" s="208"/>
      <c r="AQ758" s="148">
        <v>99671.25</v>
      </c>
      <c r="AR758" s="148">
        <v>100.44629999999999</v>
      </c>
      <c r="AS758" s="148">
        <v>1</v>
      </c>
      <c r="AT758" s="148">
        <v>100.11608</v>
      </c>
      <c r="AU758" s="148">
        <v>100.11608</v>
      </c>
      <c r="AV758" s="151"/>
      <c r="AW758" s="151"/>
      <c r="AX758" s="141"/>
      <c r="AY758" s="141" t="s">
        <v>4063</v>
      </c>
      <c r="AZ758" s="229">
        <v>7.8857631009789295E-5</v>
      </c>
      <c r="BA758" s="229">
        <v>7.4659487693557599E-6</v>
      </c>
    </row>
    <row r="759" spans="1:53" ht="13.5" thickBot="1">
      <c r="A759" s="153">
        <v>8694</v>
      </c>
      <c r="B759" s="153">
        <v>12533</v>
      </c>
      <c r="C759" s="254"/>
      <c r="D759" s="141"/>
      <c r="E759" s="141" t="s">
        <v>4262</v>
      </c>
      <c r="F759" s="141">
        <v>11019675</v>
      </c>
      <c r="G759" s="141" t="s">
        <v>245</v>
      </c>
      <c r="H759" s="151" t="s">
        <v>834</v>
      </c>
      <c r="I759" s="141" t="s">
        <v>53</v>
      </c>
      <c r="J759" s="141"/>
      <c r="K759" s="141" t="s">
        <v>140</v>
      </c>
      <c r="L759" s="141" t="s">
        <v>62</v>
      </c>
      <c r="M759" s="141" t="s">
        <v>62</v>
      </c>
      <c r="N759" s="141"/>
      <c r="O759" s="207">
        <v>44683</v>
      </c>
      <c r="P759" s="141" t="s">
        <v>298</v>
      </c>
      <c r="Q759" s="141" t="s">
        <v>298</v>
      </c>
      <c r="R759" s="141" t="s">
        <v>298</v>
      </c>
      <c r="S759" s="141" t="s">
        <v>1206</v>
      </c>
      <c r="T759" s="232">
        <v>4.09</v>
      </c>
      <c r="U759" s="151" t="s">
        <v>3021</v>
      </c>
      <c r="V759" s="209">
        <v>3.7999999999999999E-2</v>
      </c>
      <c r="W759" s="141"/>
      <c r="X759" s="141"/>
      <c r="Y759" s="209"/>
      <c r="Z759" s="229">
        <v>5.7699999999999994E-2</v>
      </c>
      <c r="AA759" s="146">
        <v>47186</v>
      </c>
      <c r="AB759" s="141" t="s">
        <v>636</v>
      </c>
      <c r="AC759" s="141"/>
      <c r="AD759" s="235"/>
      <c r="AE759" s="208"/>
      <c r="AF759" s="146">
        <v>45644</v>
      </c>
      <c r="AG759" s="141"/>
      <c r="AH759" s="141"/>
      <c r="AI759" s="151"/>
      <c r="AJ759" s="141" t="s">
        <v>62</v>
      </c>
      <c r="AK759" s="141" t="s">
        <v>791</v>
      </c>
      <c r="AL759" s="141"/>
      <c r="AM759" s="141" t="s">
        <v>305</v>
      </c>
      <c r="AN759" s="146">
        <v>45565</v>
      </c>
      <c r="AO759" s="146">
        <v>45565</v>
      </c>
      <c r="AP759" s="208"/>
      <c r="AQ759" s="148">
        <v>4609194.29</v>
      </c>
      <c r="AR759" s="148">
        <v>92.77</v>
      </c>
      <c r="AS759" s="148">
        <v>1</v>
      </c>
      <c r="AT759" s="148">
        <v>4275.9495399999996</v>
      </c>
      <c r="AU759" s="148">
        <v>4275.9495399999996</v>
      </c>
      <c r="AV759" s="151"/>
      <c r="AW759" s="151"/>
      <c r="AX759" s="141"/>
      <c r="AY759" s="141" t="s">
        <v>4063</v>
      </c>
      <c r="AZ759" s="229">
        <v>3.3680029319999999E-3</v>
      </c>
      <c r="BA759" s="229">
        <v>3.18870057E-4</v>
      </c>
    </row>
    <row r="760" spans="1:53" ht="13.5" thickBot="1">
      <c r="A760" s="153">
        <v>8694</v>
      </c>
      <c r="B760" s="153">
        <v>12533</v>
      </c>
      <c r="C760" s="254"/>
      <c r="D760" s="141"/>
      <c r="E760" s="141" t="s">
        <v>4263</v>
      </c>
      <c r="F760" s="141">
        <v>11019678</v>
      </c>
      <c r="G760" s="141" t="s">
        <v>245</v>
      </c>
      <c r="H760" s="151" t="s">
        <v>865</v>
      </c>
      <c r="I760" s="141" t="s">
        <v>53</v>
      </c>
      <c r="J760" s="141"/>
      <c r="K760" s="141" t="s">
        <v>140</v>
      </c>
      <c r="L760" s="141" t="s">
        <v>62</v>
      </c>
      <c r="M760" s="141" t="s">
        <v>62</v>
      </c>
      <c r="N760" s="141"/>
      <c r="O760" s="207">
        <v>44703</v>
      </c>
      <c r="P760" s="141" t="s">
        <v>298</v>
      </c>
      <c r="Q760" s="141" t="s">
        <v>298</v>
      </c>
      <c r="R760" s="141" t="s">
        <v>298</v>
      </c>
      <c r="S760" s="141" t="s">
        <v>1206</v>
      </c>
      <c r="T760" s="232">
        <v>4.71</v>
      </c>
      <c r="U760" s="151" t="s">
        <v>3021</v>
      </c>
      <c r="V760" s="209">
        <v>0.05</v>
      </c>
      <c r="W760" s="141"/>
      <c r="X760" s="141"/>
      <c r="Y760" s="209"/>
      <c r="Z760" s="229">
        <v>6.3600000000000004E-2</v>
      </c>
      <c r="AA760" s="146">
        <v>47559</v>
      </c>
      <c r="AB760" s="141" t="s">
        <v>635</v>
      </c>
      <c r="AC760" s="141"/>
      <c r="AD760" s="235"/>
      <c r="AE760" s="208"/>
      <c r="AF760" s="146"/>
      <c r="AG760" s="141"/>
      <c r="AH760" s="141"/>
      <c r="AI760" s="151"/>
      <c r="AJ760" s="141" t="s">
        <v>55</v>
      </c>
      <c r="AK760" s="141" t="s">
        <v>791</v>
      </c>
      <c r="AL760" s="141"/>
      <c r="AM760" s="141" t="s">
        <v>305</v>
      </c>
      <c r="AN760" s="146">
        <v>45565</v>
      </c>
      <c r="AO760" s="146">
        <v>45565</v>
      </c>
      <c r="AP760" s="208"/>
      <c r="AQ760" s="148">
        <v>1223997.75</v>
      </c>
      <c r="AR760" s="148">
        <v>97.62</v>
      </c>
      <c r="AS760" s="148">
        <v>1</v>
      </c>
      <c r="AT760" s="148">
        <v>1194.8666000000001</v>
      </c>
      <c r="AU760" s="148">
        <v>1194.8666000000001</v>
      </c>
      <c r="AV760" s="151"/>
      <c r="AW760" s="151"/>
      <c r="AX760" s="141"/>
      <c r="AY760" s="141" t="s">
        <v>4063</v>
      </c>
      <c r="AZ760" s="229">
        <v>9.4115100599999996E-4</v>
      </c>
      <c r="BA760" s="229">
        <v>8.9104695487621005E-5</v>
      </c>
    </row>
    <row r="761" spans="1:53" ht="13.5" thickBot="1">
      <c r="A761" s="153">
        <v>8694</v>
      </c>
      <c r="B761" s="153">
        <v>12533</v>
      </c>
      <c r="C761" s="254"/>
      <c r="D761" s="141"/>
      <c r="E761" s="141" t="s">
        <v>4264</v>
      </c>
      <c r="F761" s="141">
        <v>11019682</v>
      </c>
      <c r="G761" s="141" t="s">
        <v>245</v>
      </c>
      <c r="H761" s="151" t="s">
        <v>865</v>
      </c>
      <c r="I761" s="141" t="s">
        <v>53</v>
      </c>
      <c r="J761" s="141"/>
      <c r="K761" s="141" t="s">
        <v>140</v>
      </c>
      <c r="L761" s="141" t="s">
        <v>62</v>
      </c>
      <c r="M761" s="141" t="s">
        <v>62</v>
      </c>
      <c r="N761" s="141"/>
      <c r="O761" s="207">
        <v>44710</v>
      </c>
      <c r="P761" s="141" t="s">
        <v>298</v>
      </c>
      <c r="Q761" s="141" t="s">
        <v>298</v>
      </c>
      <c r="R761" s="141" t="s">
        <v>298</v>
      </c>
      <c r="S761" s="141" t="s">
        <v>1206</v>
      </c>
      <c r="T761" s="232">
        <v>4.6500000000000004</v>
      </c>
      <c r="U761" s="151" t="s">
        <v>442</v>
      </c>
      <c r="V761" s="209">
        <v>5.5E-2</v>
      </c>
      <c r="W761" s="141"/>
      <c r="X761" s="141"/>
      <c r="Y761" s="209"/>
      <c r="Z761" s="229">
        <v>6.54E-2</v>
      </c>
      <c r="AA761" s="146">
        <v>47559</v>
      </c>
      <c r="AB761" s="141" t="s">
        <v>635</v>
      </c>
      <c r="AC761" s="141"/>
      <c r="AD761" s="235"/>
      <c r="AE761" s="208"/>
      <c r="AF761" s="146"/>
      <c r="AG761" s="141"/>
      <c r="AH761" s="141"/>
      <c r="AI761" s="151"/>
      <c r="AJ761" s="141" t="s">
        <v>55</v>
      </c>
      <c r="AK761" s="141" t="s">
        <v>791</v>
      </c>
      <c r="AL761" s="141"/>
      <c r="AM761" s="141" t="s">
        <v>305</v>
      </c>
      <c r="AN761" s="146">
        <v>45565</v>
      </c>
      <c r="AO761" s="146">
        <v>45565</v>
      </c>
      <c r="AP761" s="208"/>
      <c r="AQ761" s="148">
        <v>258842.5</v>
      </c>
      <c r="AR761" s="148">
        <v>99.42</v>
      </c>
      <c r="AS761" s="148">
        <v>1</v>
      </c>
      <c r="AT761" s="148">
        <v>257.34120999999999</v>
      </c>
      <c r="AU761" s="148">
        <v>257.34120999999999</v>
      </c>
      <c r="AV761" s="151"/>
      <c r="AW761" s="151"/>
      <c r="AX761" s="141"/>
      <c r="AY761" s="141" t="s">
        <v>4063</v>
      </c>
      <c r="AZ761" s="229">
        <v>2.0269789E-4</v>
      </c>
      <c r="BA761" s="229">
        <v>1.9190686352322501E-5</v>
      </c>
    </row>
    <row r="762" spans="1:53" ht="13.5" thickBot="1">
      <c r="A762" s="153">
        <v>8694</v>
      </c>
      <c r="B762" s="153">
        <v>12533</v>
      </c>
      <c r="C762" s="254"/>
      <c r="D762" s="141"/>
      <c r="E762" s="141" t="s">
        <v>4267</v>
      </c>
      <c r="F762" s="141">
        <v>11019686</v>
      </c>
      <c r="G762" s="141" t="s">
        <v>245</v>
      </c>
      <c r="H762" s="151" t="s">
        <v>865</v>
      </c>
      <c r="I762" s="141" t="s">
        <v>53</v>
      </c>
      <c r="J762" s="141"/>
      <c r="K762" s="141" t="s">
        <v>140</v>
      </c>
      <c r="L762" s="141" t="s">
        <v>62</v>
      </c>
      <c r="M762" s="141" t="s">
        <v>62</v>
      </c>
      <c r="N762" s="141"/>
      <c r="O762" s="207">
        <v>44713</v>
      </c>
      <c r="P762" s="141" t="s">
        <v>298</v>
      </c>
      <c r="Q762" s="141" t="s">
        <v>298</v>
      </c>
      <c r="R762" s="141" t="s">
        <v>298</v>
      </c>
      <c r="S762" s="141" t="s">
        <v>1206</v>
      </c>
      <c r="T762" s="232">
        <v>4.6399999999999997</v>
      </c>
      <c r="U762" s="151" t="s">
        <v>3021</v>
      </c>
      <c r="V762" s="209">
        <v>5.5E-2</v>
      </c>
      <c r="W762" s="141"/>
      <c r="X762" s="141"/>
      <c r="Y762" s="209"/>
      <c r="Z762" s="229">
        <v>6.9500000000000006E-2</v>
      </c>
      <c r="AA762" s="146">
        <v>47559</v>
      </c>
      <c r="AB762" s="141" t="s">
        <v>635</v>
      </c>
      <c r="AC762" s="141"/>
      <c r="AD762" s="235"/>
      <c r="AE762" s="208"/>
      <c r="AF762" s="146"/>
      <c r="AG762" s="141"/>
      <c r="AH762" s="141"/>
      <c r="AI762" s="151"/>
      <c r="AJ762" s="141" t="s">
        <v>55</v>
      </c>
      <c r="AK762" s="141" t="s">
        <v>791</v>
      </c>
      <c r="AL762" s="141"/>
      <c r="AM762" s="141" t="s">
        <v>305</v>
      </c>
      <c r="AN762" s="146">
        <v>45565</v>
      </c>
      <c r="AO762" s="146">
        <v>45565</v>
      </c>
      <c r="AP762" s="208"/>
      <c r="AQ762" s="148">
        <v>1540800</v>
      </c>
      <c r="AR762" s="148">
        <v>97.66</v>
      </c>
      <c r="AS762" s="148">
        <v>1</v>
      </c>
      <c r="AT762" s="148">
        <v>1504.7452800000001</v>
      </c>
      <c r="AU762" s="148">
        <v>1504.7452800000001</v>
      </c>
      <c r="AV762" s="151"/>
      <c r="AW762" s="151"/>
      <c r="AX762" s="141"/>
      <c r="AY762" s="141" t="s">
        <v>4063</v>
      </c>
      <c r="AZ762" s="229">
        <v>1.185230664E-3</v>
      </c>
      <c r="BA762" s="229">
        <v>1.1221325400000001E-4</v>
      </c>
    </row>
    <row r="763" spans="1:53" ht="13.5" thickBot="1">
      <c r="A763" s="153">
        <v>8694</v>
      </c>
      <c r="B763" s="153">
        <v>12533</v>
      </c>
      <c r="C763" s="254"/>
      <c r="D763" s="141"/>
      <c r="E763" s="141" t="s">
        <v>4268</v>
      </c>
      <c r="F763" s="141">
        <v>11019691</v>
      </c>
      <c r="G763" s="141" t="s">
        <v>245</v>
      </c>
      <c r="H763" s="151" t="s">
        <v>865</v>
      </c>
      <c r="I763" s="141" t="s">
        <v>53</v>
      </c>
      <c r="J763" s="141"/>
      <c r="K763" s="141" t="s">
        <v>140</v>
      </c>
      <c r="L763" s="141" t="s">
        <v>62</v>
      </c>
      <c r="M763" s="141" t="s">
        <v>62</v>
      </c>
      <c r="N763" s="141"/>
      <c r="O763" s="207">
        <v>44728</v>
      </c>
      <c r="P763" s="141" t="s">
        <v>298</v>
      </c>
      <c r="Q763" s="141" t="s">
        <v>298</v>
      </c>
      <c r="R763" s="141" t="s">
        <v>298</v>
      </c>
      <c r="S763" s="141" t="s">
        <v>1206</v>
      </c>
      <c r="T763" s="232">
        <v>4.6500000000000004</v>
      </c>
      <c r="U763" s="151" t="s">
        <v>3021</v>
      </c>
      <c r="V763" s="209">
        <v>0.06</v>
      </c>
      <c r="W763" s="141"/>
      <c r="X763" s="141"/>
      <c r="Y763" s="209"/>
      <c r="Z763" s="229">
        <v>6.3600000000000004E-2</v>
      </c>
      <c r="AA763" s="146">
        <v>47559</v>
      </c>
      <c r="AB763" s="141" t="s">
        <v>635</v>
      </c>
      <c r="AC763" s="141"/>
      <c r="AD763" s="235"/>
      <c r="AE763" s="208"/>
      <c r="AF763" s="146"/>
      <c r="AG763" s="141"/>
      <c r="AH763" s="141"/>
      <c r="AI763" s="151"/>
      <c r="AJ763" s="141" t="s">
        <v>55</v>
      </c>
      <c r="AK763" s="141" t="s">
        <v>791</v>
      </c>
      <c r="AL763" s="141"/>
      <c r="AM763" s="141" t="s">
        <v>305</v>
      </c>
      <c r="AN763" s="146">
        <v>45565</v>
      </c>
      <c r="AO763" s="146">
        <v>45565</v>
      </c>
      <c r="AP763" s="208"/>
      <c r="AQ763" s="148">
        <v>6700</v>
      </c>
      <c r="AR763" s="148">
        <v>100.57</v>
      </c>
      <c r="AS763" s="148">
        <v>1</v>
      </c>
      <c r="AT763" s="148">
        <v>6.7381900000000003</v>
      </c>
      <c r="AU763" s="148">
        <v>6.7381900000000003</v>
      </c>
      <c r="AV763" s="151"/>
      <c r="AW763" s="151"/>
      <c r="AX763" s="141"/>
      <c r="AY763" s="141" t="s">
        <v>4063</v>
      </c>
      <c r="AZ763" s="229">
        <v>5.3074161582620099E-6</v>
      </c>
      <c r="BA763" s="229">
        <v>5.0248652702128699E-7</v>
      </c>
    </row>
    <row r="764" spans="1:53" ht="13.5" thickBot="1">
      <c r="A764" s="153">
        <v>8694</v>
      </c>
      <c r="B764" s="153">
        <v>12533</v>
      </c>
      <c r="C764" s="254"/>
      <c r="D764" s="141"/>
      <c r="E764" s="141" t="s">
        <v>4269</v>
      </c>
      <c r="F764" s="141">
        <v>11019891</v>
      </c>
      <c r="G764" s="141" t="s">
        <v>245</v>
      </c>
      <c r="H764" s="151" t="s">
        <v>843</v>
      </c>
      <c r="I764" s="141" t="s">
        <v>53</v>
      </c>
      <c r="J764" s="141"/>
      <c r="K764" s="141" t="s">
        <v>140</v>
      </c>
      <c r="L764" s="141" t="s">
        <v>62</v>
      </c>
      <c r="M764" s="141" t="s">
        <v>62</v>
      </c>
      <c r="N764" s="141"/>
      <c r="O764" s="207">
        <v>44761</v>
      </c>
      <c r="P764" s="141" t="s">
        <v>298</v>
      </c>
      <c r="Q764" s="141" t="s">
        <v>298</v>
      </c>
      <c r="R764" s="141" t="s">
        <v>298</v>
      </c>
      <c r="S764" s="141" t="s">
        <v>1206</v>
      </c>
      <c r="T764" s="232">
        <v>2.5</v>
      </c>
      <c r="U764" s="151" t="s">
        <v>3021</v>
      </c>
      <c r="V764" s="209">
        <v>0.12</v>
      </c>
      <c r="W764" s="141"/>
      <c r="X764" s="141"/>
      <c r="Y764" s="209"/>
      <c r="Z764" s="229">
        <v>0.12839999999999999</v>
      </c>
      <c r="AA764" s="146">
        <v>46478</v>
      </c>
      <c r="AB764" s="141" t="s">
        <v>635</v>
      </c>
      <c r="AC764" s="141"/>
      <c r="AD764" s="235"/>
      <c r="AE764" s="208"/>
      <c r="AF764" s="146"/>
      <c r="AG764" s="141"/>
      <c r="AH764" s="141"/>
      <c r="AI764" s="151"/>
      <c r="AJ764" s="141" t="s">
        <v>62</v>
      </c>
      <c r="AK764" s="141" t="s">
        <v>791</v>
      </c>
      <c r="AL764" s="141"/>
      <c r="AM764" s="141" t="s">
        <v>305</v>
      </c>
      <c r="AN764" s="146">
        <v>45565</v>
      </c>
      <c r="AO764" s="146">
        <v>45565</v>
      </c>
      <c r="AP764" s="208"/>
      <c r="AQ764" s="148">
        <v>1217615.57</v>
      </c>
      <c r="AR764" s="148">
        <v>125.97</v>
      </c>
      <c r="AS764" s="148">
        <v>1</v>
      </c>
      <c r="AT764" s="148">
        <v>1533.83033</v>
      </c>
      <c r="AU764" s="148">
        <v>1533.83033</v>
      </c>
      <c r="AV764" s="151"/>
      <c r="AW764" s="151"/>
      <c r="AX764" s="141"/>
      <c r="AY764" s="141" t="s">
        <v>4063</v>
      </c>
      <c r="AZ764" s="229">
        <v>1.2081398530000001E-3</v>
      </c>
      <c r="BA764" s="229">
        <v>1.14382211E-4</v>
      </c>
    </row>
    <row r="765" spans="1:53" ht="13.5" thickBot="1">
      <c r="A765" s="153">
        <v>8694</v>
      </c>
      <c r="B765" s="153">
        <v>12533</v>
      </c>
      <c r="C765" s="254"/>
      <c r="D765" s="141"/>
      <c r="E765" s="141" t="s">
        <v>4270</v>
      </c>
      <c r="F765" s="141">
        <v>11019892</v>
      </c>
      <c r="G765" s="141" t="s">
        <v>245</v>
      </c>
      <c r="H765" s="151" t="s">
        <v>865</v>
      </c>
      <c r="I765" s="141" t="s">
        <v>53</v>
      </c>
      <c r="J765" s="141"/>
      <c r="K765" s="141" t="s">
        <v>140</v>
      </c>
      <c r="L765" s="141" t="s">
        <v>62</v>
      </c>
      <c r="M765" s="141" t="s">
        <v>62</v>
      </c>
      <c r="N765" s="141"/>
      <c r="O765" s="207">
        <v>44763</v>
      </c>
      <c r="P765" s="141" t="s">
        <v>298</v>
      </c>
      <c r="Q765" s="141" t="s">
        <v>298</v>
      </c>
      <c r="R765" s="141" t="s">
        <v>298</v>
      </c>
      <c r="S765" s="141" t="s">
        <v>1206</v>
      </c>
      <c r="T765" s="232">
        <v>4.57</v>
      </c>
      <c r="U765" s="151" t="s">
        <v>3021</v>
      </c>
      <c r="V765" s="209">
        <v>0.06</v>
      </c>
      <c r="W765" s="141"/>
      <c r="X765" s="141"/>
      <c r="Y765" s="209"/>
      <c r="Z765" s="229">
        <v>7.6700000000000004E-2</v>
      </c>
      <c r="AA765" s="146">
        <v>47559</v>
      </c>
      <c r="AB765" s="141" t="s">
        <v>635</v>
      </c>
      <c r="AC765" s="141"/>
      <c r="AD765" s="235"/>
      <c r="AE765" s="208"/>
      <c r="AF765" s="146"/>
      <c r="AG765" s="141"/>
      <c r="AH765" s="141"/>
      <c r="AI765" s="151"/>
      <c r="AJ765" s="141" t="s">
        <v>55</v>
      </c>
      <c r="AK765" s="141" t="s">
        <v>791</v>
      </c>
      <c r="AL765" s="141"/>
      <c r="AM765" s="141" t="s">
        <v>305</v>
      </c>
      <c r="AN765" s="146">
        <v>45565</v>
      </c>
      <c r="AO765" s="146">
        <v>45565</v>
      </c>
      <c r="AP765" s="208"/>
      <c r="AQ765" s="148">
        <v>50000</v>
      </c>
      <c r="AR765" s="148">
        <v>97.21</v>
      </c>
      <c r="AS765" s="148">
        <v>1</v>
      </c>
      <c r="AT765" s="148">
        <v>48.604999999999997</v>
      </c>
      <c r="AU765" s="148">
        <v>48.604999999999997</v>
      </c>
      <c r="AV765" s="151"/>
      <c r="AW765" s="151"/>
      <c r="AX765" s="141"/>
      <c r="AY765" s="141" t="s">
        <v>4063</v>
      </c>
      <c r="AZ765" s="229">
        <v>3.8284311123955403E-5</v>
      </c>
      <c r="BA765" s="229">
        <v>3.62461694399678E-6</v>
      </c>
    </row>
    <row r="766" spans="1:53" ht="13.5" thickBot="1">
      <c r="A766" s="153">
        <v>8694</v>
      </c>
      <c r="B766" s="153">
        <v>12533</v>
      </c>
      <c r="C766" s="254"/>
      <c r="D766" s="141"/>
      <c r="E766" s="141" t="s">
        <v>4271</v>
      </c>
      <c r="F766" s="141">
        <v>11019895</v>
      </c>
      <c r="G766" s="141" t="s">
        <v>245</v>
      </c>
      <c r="H766" s="151" t="s">
        <v>865</v>
      </c>
      <c r="I766" s="141" t="s">
        <v>53</v>
      </c>
      <c r="J766" s="141"/>
      <c r="K766" s="141" t="s">
        <v>140</v>
      </c>
      <c r="L766" s="141" t="s">
        <v>62</v>
      </c>
      <c r="M766" s="141" t="s">
        <v>62</v>
      </c>
      <c r="N766" s="141"/>
      <c r="O766" s="207">
        <v>44767</v>
      </c>
      <c r="P766" s="141" t="s">
        <v>298</v>
      </c>
      <c r="Q766" s="141" t="s">
        <v>298</v>
      </c>
      <c r="R766" s="141" t="s">
        <v>298</v>
      </c>
      <c r="S766" s="141" t="s">
        <v>1206</v>
      </c>
      <c r="T766" s="232">
        <v>4.57</v>
      </c>
      <c r="U766" s="151" t="s">
        <v>3021</v>
      </c>
      <c r="V766" s="209">
        <v>0.06</v>
      </c>
      <c r="W766" s="141"/>
      <c r="X766" s="141"/>
      <c r="Y766" s="209"/>
      <c r="Z766" s="229">
        <v>7.6700000000000004E-2</v>
      </c>
      <c r="AA766" s="146">
        <v>47559</v>
      </c>
      <c r="AB766" s="141" t="s">
        <v>635</v>
      </c>
      <c r="AC766" s="141"/>
      <c r="AD766" s="235"/>
      <c r="AE766" s="208"/>
      <c r="AF766" s="146"/>
      <c r="AG766" s="141"/>
      <c r="AH766" s="141"/>
      <c r="AI766" s="151"/>
      <c r="AJ766" s="141" t="s">
        <v>55</v>
      </c>
      <c r="AK766" s="141" t="s">
        <v>791</v>
      </c>
      <c r="AL766" s="141"/>
      <c r="AM766" s="141" t="s">
        <v>305</v>
      </c>
      <c r="AN766" s="146">
        <v>45565</v>
      </c>
      <c r="AO766" s="146">
        <v>45565</v>
      </c>
      <c r="AP766" s="208"/>
      <c r="AQ766" s="148">
        <v>125000</v>
      </c>
      <c r="AR766" s="148">
        <v>97.24</v>
      </c>
      <c r="AS766" s="148">
        <v>1</v>
      </c>
      <c r="AT766" s="148">
        <v>121.55</v>
      </c>
      <c r="AU766" s="148">
        <v>121.55</v>
      </c>
      <c r="AV766" s="151"/>
      <c r="AW766" s="151"/>
      <c r="AX766" s="141"/>
      <c r="AY766" s="141" t="s">
        <v>4063</v>
      </c>
      <c r="AZ766" s="229">
        <v>9.5740315134590598E-5</v>
      </c>
      <c r="BA766" s="229">
        <v>9.0643388446210899E-6</v>
      </c>
    </row>
    <row r="767" spans="1:53" ht="13.5" thickBot="1">
      <c r="A767" s="153">
        <v>8694</v>
      </c>
      <c r="B767" s="153">
        <v>12533</v>
      </c>
      <c r="C767" s="254"/>
      <c r="D767" s="141"/>
      <c r="E767" s="141" t="s">
        <v>4273</v>
      </c>
      <c r="F767" s="141">
        <v>11019903</v>
      </c>
      <c r="G767" s="141" t="s">
        <v>245</v>
      </c>
      <c r="H767" s="151" t="s">
        <v>865</v>
      </c>
      <c r="I767" s="141" t="s">
        <v>53</v>
      </c>
      <c r="J767" s="141"/>
      <c r="K767" s="141" t="s">
        <v>140</v>
      </c>
      <c r="L767" s="141" t="s">
        <v>62</v>
      </c>
      <c r="M767" s="141" t="s">
        <v>62</v>
      </c>
      <c r="N767" s="141"/>
      <c r="O767" s="207">
        <v>44791</v>
      </c>
      <c r="P767" s="141" t="s">
        <v>298</v>
      </c>
      <c r="Q767" s="141" t="s">
        <v>298</v>
      </c>
      <c r="R767" s="141" t="s">
        <v>298</v>
      </c>
      <c r="S767" s="141" t="s">
        <v>1206</v>
      </c>
      <c r="T767" s="232">
        <v>4.57</v>
      </c>
      <c r="U767" s="151" t="s">
        <v>3021</v>
      </c>
      <c r="V767" s="209">
        <v>0.06</v>
      </c>
      <c r="W767" s="141"/>
      <c r="X767" s="141"/>
      <c r="Y767" s="209"/>
      <c r="Z767" s="229">
        <v>7.9199999999999993E-2</v>
      </c>
      <c r="AA767" s="146">
        <v>47559</v>
      </c>
      <c r="AB767" s="141" t="s">
        <v>635</v>
      </c>
      <c r="AC767" s="141"/>
      <c r="AD767" s="235"/>
      <c r="AE767" s="208"/>
      <c r="AF767" s="146"/>
      <c r="AG767" s="141"/>
      <c r="AH767" s="141"/>
      <c r="AI767" s="151"/>
      <c r="AJ767" s="141" t="s">
        <v>55</v>
      </c>
      <c r="AK767" s="141" t="s">
        <v>791</v>
      </c>
      <c r="AL767" s="141"/>
      <c r="AM767" s="141" t="s">
        <v>305</v>
      </c>
      <c r="AN767" s="146">
        <v>45565</v>
      </c>
      <c r="AO767" s="146">
        <v>45565</v>
      </c>
      <c r="AP767" s="208"/>
      <c r="AQ767" s="148">
        <v>100000</v>
      </c>
      <c r="AR767" s="148">
        <v>96.21</v>
      </c>
      <c r="AS767" s="148">
        <v>1</v>
      </c>
      <c r="AT767" s="148">
        <v>96.21</v>
      </c>
      <c r="AU767" s="148">
        <v>96.21</v>
      </c>
      <c r="AV767" s="151"/>
      <c r="AW767" s="151"/>
      <c r="AX767" s="141"/>
      <c r="AY767" s="141" t="s">
        <v>4063</v>
      </c>
      <c r="AZ767" s="229">
        <v>7.5780960255853195E-5</v>
      </c>
      <c r="BA767" s="229">
        <v>7.1746609645495299E-6</v>
      </c>
    </row>
    <row r="768" spans="1:53" ht="13.5" thickBot="1">
      <c r="A768" s="153">
        <v>8694</v>
      </c>
      <c r="B768" s="153">
        <v>12533</v>
      </c>
      <c r="C768" s="254"/>
      <c r="D768" s="141"/>
      <c r="E768" s="141" t="s">
        <v>4274</v>
      </c>
      <c r="F768" s="141">
        <v>11019909</v>
      </c>
      <c r="G768" s="141" t="s">
        <v>245</v>
      </c>
      <c r="H768" s="151" t="s">
        <v>865</v>
      </c>
      <c r="I768" s="141" t="s">
        <v>53</v>
      </c>
      <c r="J768" s="141"/>
      <c r="K768" s="141" t="s">
        <v>140</v>
      </c>
      <c r="L768" s="141" t="s">
        <v>62</v>
      </c>
      <c r="M768" s="141" t="s">
        <v>62</v>
      </c>
      <c r="N768" s="141"/>
      <c r="O768" s="207">
        <v>44824</v>
      </c>
      <c r="P768" s="141" t="s">
        <v>298</v>
      </c>
      <c r="Q768" s="141" t="s">
        <v>298</v>
      </c>
      <c r="R768" s="141" t="s">
        <v>298</v>
      </c>
      <c r="S768" s="141" t="s">
        <v>1206</v>
      </c>
      <c r="T768" s="232">
        <v>4.59</v>
      </c>
      <c r="U768" s="151" t="s">
        <v>3021</v>
      </c>
      <c r="V768" s="209">
        <v>0.06</v>
      </c>
      <c r="W768" s="141"/>
      <c r="X768" s="141"/>
      <c r="Y768" s="209"/>
      <c r="Z768" s="229">
        <v>7.1399999999999991E-2</v>
      </c>
      <c r="AA768" s="146">
        <v>47559</v>
      </c>
      <c r="AB768" s="141" t="s">
        <v>635</v>
      </c>
      <c r="AC768" s="141"/>
      <c r="AD768" s="235"/>
      <c r="AE768" s="208"/>
      <c r="AF768" s="146"/>
      <c r="AG768" s="141"/>
      <c r="AH768" s="141"/>
      <c r="AI768" s="151"/>
      <c r="AJ768" s="141" t="s">
        <v>55</v>
      </c>
      <c r="AK768" s="141" t="s">
        <v>791</v>
      </c>
      <c r="AL768" s="141"/>
      <c r="AM768" s="141" t="s">
        <v>305</v>
      </c>
      <c r="AN768" s="146">
        <v>45565</v>
      </c>
      <c r="AO768" s="146">
        <v>45565</v>
      </c>
      <c r="AP768" s="208"/>
      <c r="AQ768" s="148">
        <v>86250</v>
      </c>
      <c r="AR768" s="148">
        <v>99.46</v>
      </c>
      <c r="AS768" s="148">
        <v>1</v>
      </c>
      <c r="AT768" s="148">
        <v>85.78425</v>
      </c>
      <c r="AU768" s="148">
        <v>85.78425</v>
      </c>
      <c r="AV768" s="151"/>
      <c r="AW768" s="151"/>
      <c r="AX768" s="141"/>
      <c r="AY768" s="141" t="s">
        <v>4063</v>
      </c>
      <c r="AZ768" s="229">
        <v>6.7568993242159595E-5</v>
      </c>
      <c r="BA768" s="229">
        <v>6.397182307953E-6</v>
      </c>
    </row>
    <row r="769" spans="1:53" ht="13.5" thickBot="1">
      <c r="A769" s="153">
        <v>8694</v>
      </c>
      <c r="B769" s="153">
        <v>12533</v>
      </c>
      <c r="C769" s="254"/>
      <c r="D769" s="141"/>
      <c r="E769" s="141" t="s">
        <v>4371</v>
      </c>
      <c r="F769" s="141">
        <v>11019917</v>
      </c>
      <c r="G769" s="141" t="s">
        <v>245</v>
      </c>
      <c r="H769" s="151" t="s">
        <v>865</v>
      </c>
      <c r="I769" s="141" t="s">
        <v>53</v>
      </c>
      <c r="J769" s="141"/>
      <c r="K769" s="141" t="s">
        <v>257</v>
      </c>
      <c r="L769" s="141" t="s">
        <v>62</v>
      </c>
      <c r="M769" s="141" t="s">
        <v>62</v>
      </c>
      <c r="N769" s="141"/>
      <c r="O769" s="207">
        <v>44852</v>
      </c>
      <c r="P769" s="141" t="s">
        <v>298</v>
      </c>
      <c r="Q769" s="141" t="s">
        <v>298</v>
      </c>
      <c r="R769" s="141" t="s">
        <v>298</v>
      </c>
      <c r="S769" s="141" t="s">
        <v>1206</v>
      </c>
      <c r="T769" s="232">
        <v>2.4900000000000002</v>
      </c>
      <c r="U769" s="151" t="s">
        <v>3021</v>
      </c>
      <c r="V769" s="209">
        <v>0.08</v>
      </c>
      <c r="W769" s="141"/>
      <c r="X769" s="141"/>
      <c r="Y769" s="209"/>
      <c r="Z769" s="229">
        <v>8.2500000000000004E-2</v>
      </c>
      <c r="AA769" s="146">
        <v>46568</v>
      </c>
      <c r="AB769" s="141" t="s">
        <v>636</v>
      </c>
      <c r="AC769" s="141"/>
      <c r="AD769" s="235"/>
      <c r="AE769" s="208"/>
      <c r="AF769" s="146"/>
      <c r="AG769" s="141"/>
      <c r="AH769" s="141"/>
      <c r="AI769" s="151"/>
      <c r="AJ769" s="141" t="s">
        <v>55</v>
      </c>
      <c r="AK769" s="141" t="s">
        <v>791</v>
      </c>
      <c r="AL769" s="141"/>
      <c r="AM769" s="141" t="s">
        <v>305</v>
      </c>
      <c r="AN769" s="146">
        <v>45565</v>
      </c>
      <c r="AO769" s="146">
        <v>45565</v>
      </c>
      <c r="AP769" s="208"/>
      <c r="AQ769" s="148">
        <v>952000</v>
      </c>
      <c r="AR769" s="148">
        <v>99.99</v>
      </c>
      <c r="AS769" s="148">
        <v>1</v>
      </c>
      <c r="AT769" s="148">
        <v>951.90480000000002</v>
      </c>
      <c r="AU769" s="148">
        <v>951.90480000000002</v>
      </c>
      <c r="AV769" s="151"/>
      <c r="AW769" s="151"/>
      <c r="AX769" s="141"/>
      <c r="AY769" s="141" t="s">
        <v>4063</v>
      </c>
      <c r="AZ769" s="229">
        <v>7.4977923099999995E-4</v>
      </c>
      <c r="BA769" s="229">
        <v>7.09863237763988E-5</v>
      </c>
    </row>
    <row r="770" spans="1:53" ht="13.5" thickBot="1">
      <c r="A770" s="153">
        <v>8694</v>
      </c>
      <c r="B770" s="153">
        <v>12533</v>
      </c>
      <c r="C770" s="254"/>
      <c r="D770" s="141"/>
      <c r="E770" s="141" t="s">
        <v>4372</v>
      </c>
      <c r="F770" s="141">
        <v>11019918</v>
      </c>
      <c r="G770" s="141" t="s">
        <v>245</v>
      </c>
      <c r="H770" s="151" t="s">
        <v>865</v>
      </c>
      <c r="I770" s="141" t="s">
        <v>53</v>
      </c>
      <c r="J770" s="141"/>
      <c r="K770" s="141" t="s">
        <v>257</v>
      </c>
      <c r="L770" s="141" t="s">
        <v>62</v>
      </c>
      <c r="M770" s="141" t="s">
        <v>62</v>
      </c>
      <c r="N770" s="141"/>
      <c r="O770" s="207">
        <v>44852</v>
      </c>
      <c r="P770" s="141" t="s">
        <v>298</v>
      </c>
      <c r="Q770" s="141" t="s">
        <v>298</v>
      </c>
      <c r="R770" s="141" t="s">
        <v>298</v>
      </c>
      <c r="S770" s="141" t="s">
        <v>1206</v>
      </c>
      <c r="T770" s="232">
        <v>2.4900000000000002</v>
      </c>
      <c r="U770" s="151" t="s">
        <v>3021</v>
      </c>
      <c r="V770" s="209">
        <v>0.08</v>
      </c>
      <c r="W770" s="141"/>
      <c r="X770" s="141"/>
      <c r="Y770" s="209"/>
      <c r="Z770" s="229">
        <v>8.2500000000000004E-2</v>
      </c>
      <c r="AA770" s="146">
        <v>46568</v>
      </c>
      <c r="AB770" s="141" t="s">
        <v>636</v>
      </c>
      <c r="AC770" s="141"/>
      <c r="AD770" s="235"/>
      <c r="AE770" s="208"/>
      <c r="AF770" s="146"/>
      <c r="AG770" s="141"/>
      <c r="AH770" s="141"/>
      <c r="AI770" s="151"/>
      <c r="AJ770" s="141" t="s">
        <v>55</v>
      </c>
      <c r="AK770" s="141" t="s">
        <v>791</v>
      </c>
      <c r="AL770" s="141"/>
      <c r="AM770" s="141" t="s">
        <v>305</v>
      </c>
      <c r="AN770" s="146">
        <v>45565</v>
      </c>
      <c r="AO770" s="146">
        <v>45565</v>
      </c>
      <c r="AP770" s="208"/>
      <c r="AQ770" s="148">
        <v>226100</v>
      </c>
      <c r="AR770" s="148">
        <v>99.99</v>
      </c>
      <c r="AS770" s="148">
        <v>1</v>
      </c>
      <c r="AT770" s="148">
        <v>226.07739000000001</v>
      </c>
      <c r="AU770" s="148">
        <v>226.07739000000001</v>
      </c>
      <c r="AV770" s="151"/>
      <c r="AW770" s="151"/>
      <c r="AX770" s="141"/>
      <c r="AY770" s="141" t="s">
        <v>4063</v>
      </c>
      <c r="AZ770" s="229">
        <v>1.78072567E-4</v>
      </c>
      <c r="BA770" s="229">
        <v>1.6859251896894699E-5</v>
      </c>
    </row>
    <row r="771" spans="1:53" ht="13.5" thickBot="1">
      <c r="A771" s="153">
        <v>8694</v>
      </c>
      <c r="B771" s="153">
        <v>12533</v>
      </c>
      <c r="C771" s="254"/>
      <c r="D771" s="141"/>
      <c r="E771" s="141" t="s">
        <v>4373</v>
      </c>
      <c r="F771" s="141">
        <v>11019922</v>
      </c>
      <c r="G771" s="141" t="s">
        <v>245</v>
      </c>
      <c r="H771" s="151" t="s">
        <v>865</v>
      </c>
      <c r="I771" s="141" t="s">
        <v>53</v>
      </c>
      <c r="J771" s="141"/>
      <c r="K771" s="141" t="s">
        <v>257</v>
      </c>
      <c r="L771" s="141" t="s">
        <v>62</v>
      </c>
      <c r="M771" s="141" t="s">
        <v>62</v>
      </c>
      <c r="N771" s="141"/>
      <c r="O771" s="207">
        <v>44875</v>
      </c>
      <c r="P771" s="141" t="s">
        <v>298</v>
      </c>
      <c r="Q771" s="141" t="s">
        <v>298</v>
      </c>
      <c r="R771" s="141" t="s">
        <v>298</v>
      </c>
      <c r="S771" s="141" t="s">
        <v>1206</v>
      </c>
      <c r="T771" s="232">
        <v>2.4900000000000002</v>
      </c>
      <c r="U771" s="151" t="s">
        <v>3021</v>
      </c>
      <c r="V771" s="209">
        <v>0.08</v>
      </c>
      <c r="W771" s="141"/>
      <c r="X771" s="141"/>
      <c r="Y771" s="209"/>
      <c r="Z771" s="229">
        <v>8.2699999999999996E-2</v>
      </c>
      <c r="AA771" s="146">
        <v>46568</v>
      </c>
      <c r="AB771" s="141" t="s">
        <v>636</v>
      </c>
      <c r="AC771" s="141"/>
      <c r="AD771" s="235"/>
      <c r="AE771" s="208"/>
      <c r="AF771" s="146"/>
      <c r="AG771" s="141"/>
      <c r="AH771" s="141"/>
      <c r="AI771" s="151"/>
      <c r="AJ771" s="141" t="s">
        <v>55</v>
      </c>
      <c r="AK771" s="141" t="s">
        <v>791</v>
      </c>
      <c r="AL771" s="141"/>
      <c r="AM771" s="141" t="s">
        <v>305</v>
      </c>
      <c r="AN771" s="146">
        <v>45565</v>
      </c>
      <c r="AO771" s="146">
        <v>45565</v>
      </c>
      <c r="AP771" s="208"/>
      <c r="AQ771" s="148">
        <v>44800</v>
      </c>
      <c r="AR771" s="148">
        <v>99.96</v>
      </c>
      <c r="AS771" s="148">
        <v>1</v>
      </c>
      <c r="AT771" s="148">
        <v>44.782080000000001</v>
      </c>
      <c r="AU771" s="148">
        <v>44.782080000000001</v>
      </c>
      <c r="AV771" s="151"/>
      <c r="AW771" s="151"/>
      <c r="AX771" s="141"/>
      <c r="AY771" s="141" t="s">
        <v>4063</v>
      </c>
      <c r="AZ771" s="229">
        <v>3.52731423412789E-5</v>
      </c>
      <c r="BA771" s="229">
        <v>3.33953062350415E-6</v>
      </c>
    </row>
    <row r="772" spans="1:53" ht="13.5" thickBot="1">
      <c r="A772" s="153">
        <v>8694</v>
      </c>
      <c r="B772" s="153">
        <v>12533</v>
      </c>
      <c r="C772" s="254"/>
      <c r="D772" s="141"/>
      <c r="E772" s="141" t="s">
        <v>4374</v>
      </c>
      <c r="F772" s="141">
        <v>11019923</v>
      </c>
      <c r="G772" s="141" t="s">
        <v>245</v>
      </c>
      <c r="H772" s="151" t="s">
        <v>865</v>
      </c>
      <c r="I772" s="141" t="s">
        <v>53</v>
      </c>
      <c r="J772" s="141"/>
      <c r="K772" s="141" t="s">
        <v>257</v>
      </c>
      <c r="L772" s="141" t="s">
        <v>62</v>
      </c>
      <c r="M772" s="141" t="s">
        <v>62</v>
      </c>
      <c r="N772" s="141"/>
      <c r="O772" s="207">
        <v>44875</v>
      </c>
      <c r="P772" s="141" t="s">
        <v>298</v>
      </c>
      <c r="Q772" s="141" t="s">
        <v>298</v>
      </c>
      <c r="R772" s="141" t="s">
        <v>298</v>
      </c>
      <c r="S772" s="141" t="s">
        <v>1206</v>
      </c>
      <c r="T772" s="232">
        <v>2.4900000000000002</v>
      </c>
      <c r="U772" s="151" t="s">
        <v>3021</v>
      </c>
      <c r="V772" s="209">
        <v>0.08</v>
      </c>
      <c r="W772" s="141"/>
      <c r="X772" s="141"/>
      <c r="Y772" s="209"/>
      <c r="Z772" s="229">
        <v>8.2699999999999996E-2</v>
      </c>
      <c r="AA772" s="146">
        <v>46568</v>
      </c>
      <c r="AB772" s="141" t="s">
        <v>636</v>
      </c>
      <c r="AC772" s="141"/>
      <c r="AD772" s="235"/>
      <c r="AE772" s="208"/>
      <c r="AF772" s="146"/>
      <c r="AG772" s="141"/>
      <c r="AH772" s="141"/>
      <c r="AI772" s="151"/>
      <c r="AJ772" s="141" t="s">
        <v>55</v>
      </c>
      <c r="AK772" s="141" t="s">
        <v>791</v>
      </c>
      <c r="AL772" s="141"/>
      <c r="AM772" s="141" t="s">
        <v>305</v>
      </c>
      <c r="AN772" s="146">
        <v>45565</v>
      </c>
      <c r="AO772" s="146">
        <v>45565</v>
      </c>
      <c r="AP772" s="208"/>
      <c r="AQ772" s="148">
        <v>467320</v>
      </c>
      <c r="AR772" s="148">
        <v>99.96</v>
      </c>
      <c r="AS772" s="148">
        <v>1</v>
      </c>
      <c r="AT772" s="148">
        <v>467.13306999999998</v>
      </c>
      <c r="AU772" s="148">
        <v>467.13306999999998</v>
      </c>
      <c r="AV772" s="151"/>
      <c r="AW772" s="151"/>
      <c r="AX772" s="141"/>
      <c r="AY772" s="141" t="s">
        <v>4063</v>
      </c>
      <c r="AZ772" s="229">
        <v>3.6794296400000001E-4</v>
      </c>
      <c r="BA772" s="229">
        <v>3.4835478667281797E-5</v>
      </c>
    </row>
    <row r="773" spans="1:53" ht="13.5" thickBot="1">
      <c r="A773" s="153">
        <v>8694</v>
      </c>
      <c r="B773" s="153">
        <v>12533</v>
      </c>
      <c r="C773" s="254"/>
      <c r="D773" s="141"/>
      <c r="E773" s="141" t="s">
        <v>4375</v>
      </c>
      <c r="F773" s="141">
        <v>11019925</v>
      </c>
      <c r="G773" s="141" t="s">
        <v>245</v>
      </c>
      <c r="H773" s="151" t="s">
        <v>865</v>
      </c>
      <c r="I773" s="141" t="s">
        <v>53</v>
      </c>
      <c r="J773" s="141"/>
      <c r="K773" s="141" t="s">
        <v>257</v>
      </c>
      <c r="L773" s="141" t="s">
        <v>62</v>
      </c>
      <c r="M773" s="141" t="s">
        <v>62</v>
      </c>
      <c r="N773" s="141"/>
      <c r="O773" s="207">
        <v>44875</v>
      </c>
      <c r="P773" s="141" t="s">
        <v>298</v>
      </c>
      <c r="Q773" s="141" t="s">
        <v>298</v>
      </c>
      <c r="R773" s="141" t="s">
        <v>298</v>
      </c>
      <c r="S773" s="141" t="s">
        <v>1206</v>
      </c>
      <c r="T773" s="232">
        <v>2.4900000000000002</v>
      </c>
      <c r="U773" s="151" t="s">
        <v>3021</v>
      </c>
      <c r="V773" s="209">
        <v>0.08</v>
      </c>
      <c r="W773" s="141"/>
      <c r="X773" s="141"/>
      <c r="Y773" s="209"/>
      <c r="Z773" s="229">
        <v>8.2699999999999996E-2</v>
      </c>
      <c r="AA773" s="146">
        <v>46568</v>
      </c>
      <c r="AB773" s="141" t="s">
        <v>636</v>
      </c>
      <c r="AC773" s="141"/>
      <c r="AD773" s="235"/>
      <c r="AE773" s="208"/>
      <c r="AF773" s="146"/>
      <c r="AG773" s="141"/>
      <c r="AH773" s="141"/>
      <c r="AI773" s="151"/>
      <c r="AJ773" s="141" t="s">
        <v>55</v>
      </c>
      <c r="AK773" s="141" t="s">
        <v>791</v>
      </c>
      <c r="AL773" s="141"/>
      <c r="AM773" s="141" t="s">
        <v>305</v>
      </c>
      <c r="AN773" s="146">
        <v>45565</v>
      </c>
      <c r="AO773" s="146">
        <v>45565</v>
      </c>
      <c r="AP773" s="208"/>
      <c r="AQ773" s="148">
        <v>35000</v>
      </c>
      <c r="AR773" s="148">
        <v>99.96</v>
      </c>
      <c r="AS773" s="148">
        <v>1</v>
      </c>
      <c r="AT773" s="148">
        <v>34.985999999999997</v>
      </c>
      <c r="AU773" s="148">
        <v>34.985999999999997</v>
      </c>
      <c r="AV773" s="151"/>
      <c r="AW773" s="151"/>
      <c r="AX773" s="141"/>
      <c r="AY773" s="141" t="s">
        <v>4063</v>
      </c>
      <c r="AZ773" s="229">
        <v>2.75571424541241E-5</v>
      </c>
      <c r="BA773" s="229">
        <v>2.60900829961262E-6</v>
      </c>
    </row>
    <row r="774" spans="1:53" ht="13.5" thickBot="1">
      <c r="A774" s="153">
        <v>8694</v>
      </c>
      <c r="B774" s="153">
        <v>12533</v>
      </c>
      <c r="C774" s="254"/>
      <c r="D774" s="141"/>
      <c r="E774" s="141" t="s">
        <v>4376</v>
      </c>
      <c r="F774" s="141">
        <v>11019926</v>
      </c>
      <c r="G774" s="141" t="s">
        <v>245</v>
      </c>
      <c r="H774" s="151" t="s">
        <v>865</v>
      </c>
      <c r="I774" s="141" t="s">
        <v>53</v>
      </c>
      <c r="J774" s="141"/>
      <c r="K774" s="141" t="s">
        <v>257</v>
      </c>
      <c r="L774" s="141" t="s">
        <v>62</v>
      </c>
      <c r="M774" s="141" t="s">
        <v>62</v>
      </c>
      <c r="N774" s="141"/>
      <c r="O774" s="207">
        <v>44875</v>
      </c>
      <c r="P774" s="141" t="s">
        <v>298</v>
      </c>
      <c r="Q774" s="141" t="s">
        <v>298</v>
      </c>
      <c r="R774" s="141" t="s">
        <v>298</v>
      </c>
      <c r="S774" s="141" t="s">
        <v>1206</v>
      </c>
      <c r="T774" s="232">
        <v>2.4900000000000002</v>
      </c>
      <c r="U774" s="151" t="s">
        <v>3021</v>
      </c>
      <c r="V774" s="209">
        <v>0.08</v>
      </c>
      <c r="W774" s="141"/>
      <c r="X774" s="141"/>
      <c r="Y774" s="209"/>
      <c r="Z774" s="229">
        <v>8.2699999999999996E-2</v>
      </c>
      <c r="AA774" s="146">
        <v>46568</v>
      </c>
      <c r="AB774" s="141" t="s">
        <v>636</v>
      </c>
      <c r="AC774" s="141"/>
      <c r="AD774" s="235"/>
      <c r="AE774" s="208"/>
      <c r="AF774" s="146"/>
      <c r="AG774" s="141"/>
      <c r="AH774" s="141"/>
      <c r="AI774" s="151"/>
      <c r="AJ774" s="141" t="s">
        <v>55</v>
      </c>
      <c r="AK774" s="141" t="s">
        <v>791</v>
      </c>
      <c r="AL774" s="141"/>
      <c r="AM774" s="141" t="s">
        <v>305</v>
      </c>
      <c r="AN774" s="146">
        <v>45565</v>
      </c>
      <c r="AO774" s="146">
        <v>45565</v>
      </c>
      <c r="AP774" s="208"/>
      <c r="AQ774" s="148">
        <v>112000</v>
      </c>
      <c r="AR774" s="148">
        <v>99.96</v>
      </c>
      <c r="AS774" s="148">
        <v>1</v>
      </c>
      <c r="AT774" s="148">
        <v>111.9552</v>
      </c>
      <c r="AU774" s="148">
        <v>111.9552</v>
      </c>
      <c r="AV774" s="151"/>
      <c r="AW774" s="151"/>
      <c r="AX774" s="141"/>
      <c r="AY774" s="141" t="s">
        <v>4063</v>
      </c>
      <c r="AZ774" s="229">
        <v>8.8182855853197195E-5</v>
      </c>
      <c r="BA774" s="229">
        <v>8.3488265587603692E-6</v>
      </c>
    </row>
    <row r="775" spans="1:53" ht="13.5" thickBot="1">
      <c r="A775" s="153">
        <v>8694</v>
      </c>
      <c r="B775" s="153">
        <v>12533</v>
      </c>
      <c r="C775" s="254"/>
      <c r="D775" s="141"/>
      <c r="E775" s="141" t="s">
        <v>4377</v>
      </c>
      <c r="F775" s="141">
        <v>11019927</v>
      </c>
      <c r="G775" s="141" t="s">
        <v>245</v>
      </c>
      <c r="H775" s="151" t="s">
        <v>871</v>
      </c>
      <c r="I775" s="141" t="s">
        <v>53</v>
      </c>
      <c r="J775" s="141"/>
      <c r="K775" s="141" t="s">
        <v>140</v>
      </c>
      <c r="L775" s="141" t="s">
        <v>62</v>
      </c>
      <c r="M775" s="141" t="s">
        <v>62</v>
      </c>
      <c r="N775" s="141"/>
      <c r="O775" s="207">
        <v>44882</v>
      </c>
      <c r="P775" s="141" t="s">
        <v>1959</v>
      </c>
      <c r="Q775" s="141" t="s">
        <v>70</v>
      </c>
      <c r="R775" s="141" t="s">
        <v>795</v>
      </c>
      <c r="S775" s="141" t="s">
        <v>1206</v>
      </c>
      <c r="T775" s="232">
        <v>4.0999999999999996</v>
      </c>
      <c r="U775" s="151" t="s">
        <v>441</v>
      </c>
      <c r="V775" s="209">
        <v>4.3999999999999997E-2</v>
      </c>
      <c r="W775" s="141"/>
      <c r="X775" s="141"/>
      <c r="Y775" s="209"/>
      <c r="Z775" s="229">
        <v>4.9000000000000002E-2</v>
      </c>
      <c r="AA775" s="146">
        <v>47074</v>
      </c>
      <c r="AB775" s="141" t="s">
        <v>635</v>
      </c>
      <c r="AC775" s="141"/>
      <c r="AD775" s="235"/>
      <c r="AE775" s="208"/>
      <c r="AF775" s="146"/>
      <c r="AG775" s="141"/>
      <c r="AH775" s="141"/>
      <c r="AI775" s="151"/>
      <c r="AJ775" s="141" t="s">
        <v>55</v>
      </c>
      <c r="AK775" s="141" t="s">
        <v>791</v>
      </c>
      <c r="AL775" s="141"/>
      <c r="AM775" s="141" t="s">
        <v>305</v>
      </c>
      <c r="AN775" s="146">
        <v>45565</v>
      </c>
      <c r="AO775" s="146">
        <v>45565</v>
      </c>
      <c r="AP775" s="208"/>
      <c r="AQ775" s="148">
        <v>17500000</v>
      </c>
      <c r="AR775" s="148">
        <v>108.67</v>
      </c>
      <c r="AS775" s="148">
        <v>1</v>
      </c>
      <c r="AT775" s="148">
        <v>19017.25</v>
      </c>
      <c r="AU775" s="148">
        <v>19017.25</v>
      </c>
      <c r="AV775" s="151"/>
      <c r="AW775" s="151"/>
      <c r="AX775" s="141"/>
      <c r="AY775" s="141" t="s">
        <v>4063</v>
      </c>
      <c r="AZ775" s="229">
        <v>1.4979165018E-2</v>
      </c>
      <c r="BA775" s="229">
        <v>1.4181719279999999E-3</v>
      </c>
    </row>
    <row r="776" spans="1:53" ht="13.5" thickBot="1">
      <c r="A776" s="153">
        <v>8694</v>
      </c>
      <c r="B776" s="153">
        <v>12533</v>
      </c>
      <c r="C776" s="254"/>
      <c r="D776" s="141"/>
      <c r="E776" s="141" t="s">
        <v>4378</v>
      </c>
      <c r="F776" s="141">
        <v>11019928</v>
      </c>
      <c r="G776" s="141" t="s">
        <v>245</v>
      </c>
      <c r="H776" s="151" t="s">
        <v>865</v>
      </c>
      <c r="I776" s="141" t="s">
        <v>53</v>
      </c>
      <c r="J776" s="141"/>
      <c r="K776" s="141" t="s">
        <v>257</v>
      </c>
      <c r="L776" s="141" t="s">
        <v>62</v>
      </c>
      <c r="M776" s="141" t="s">
        <v>62</v>
      </c>
      <c r="N776" s="141"/>
      <c r="O776" s="207">
        <v>44892</v>
      </c>
      <c r="P776" s="141" t="s">
        <v>298</v>
      </c>
      <c r="Q776" s="141" t="s">
        <v>298</v>
      </c>
      <c r="R776" s="141" t="s">
        <v>298</v>
      </c>
      <c r="S776" s="141" t="s">
        <v>1206</v>
      </c>
      <c r="T776" s="232">
        <v>2.4900000000000002</v>
      </c>
      <c r="U776" s="151" t="s">
        <v>3021</v>
      </c>
      <c r="V776" s="209">
        <v>0.08</v>
      </c>
      <c r="W776" s="141"/>
      <c r="X776" s="141"/>
      <c r="Y776" s="209"/>
      <c r="Z776" s="229">
        <v>8.2599999999999993E-2</v>
      </c>
      <c r="AA776" s="146">
        <v>46568</v>
      </c>
      <c r="AB776" s="141" t="s">
        <v>636</v>
      </c>
      <c r="AC776" s="141"/>
      <c r="AD776" s="235"/>
      <c r="AE776" s="208"/>
      <c r="AF776" s="146"/>
      <c r="AG776" s="141"/>
      <c r="AH776" s="141"/>
      <c r="AI776" s="151"/>
      <c r="AJ776" s="141" t="s">
        <v>55</v>
      </c>
      <c r="AK776" s="141" t="s">
        <v>791</v>
      </c>
      <c r="AL776" s="141"/>
      <c r="AM776" s="141" t="s">
        <v>305</v>
      </c>
      <c r="AN776" s="146">
        <v>45565</v>
      </c>
      <c r="AO776" s="146">
        <v>45565</v>
      </c>
      <c r="AP776" s="208"/>
      <c r="AQ776" s="148">
        <v>112000</v>
      </c>
      <c r="AR776" s="148">
        <v>99.97</v>
      </c>
      <c r="AS776" s="148">
        <v>1</v>
      </c>
      <c r="AT776" s="148">
        <v>111.96639999999999</v>
      </c>
      <c r="AU776" s="148">
        <v>111.96639999999999</v>
      </c>
      <c r="AV776" s="151"/>
      <c r="AW776" s="151"/>
      <c r="AX776" s="141"/>
      <c r="AY776" s="141" t="s">
        <v>4063</v>
      </c>
      <c r="AZ776" s="229">
        <v>8.8191677667508205E-5</v>
      </c>
      <c r="BA776" s="229">
        <v>8.3496617755029502E-6</v>
      </c>
    </row>
    <row r="777" spans="1:53" ht="13.5" thickBot="1">
      <c r="A777" s="153">
        <v>8694</v>
      </c>
      <c r="B777" s="153">
        <v>12533</v>
      </c>
      <c r="C777" s="254"/>
      <c r="D777" s="141"/>
      <c r="E777" s="141" t="s">
        <v>4379</v>
      </c>
      <c r="F777" s="141">
        <v>11019929</v>
      </c>
      <c r="G777" s="141" t="s">
        <v>245</v>
      </c>
      <c r="H777" s="151" t="s">
        <v>865</v>
      </c>
      <c r="I777" s="141" t="s">
        <v>53</v>
      </c>
      <c r="J777" s="141"/>
      <c r="K777" s="141" t="s">
        <v>257</v>
      </c>
      <c r="L777" s="141" t="s">
        <v>62</v>
      </c>
      <c r="M777" s="141" t="s">
        <v>62</v>
      </c>
      <c r="N777" s="141"/>
      <c r="O777" s="207">
        <v>44892</v>
      </c>
      <c r="P777" s="141" t="s">
        <v>298</v>
      </c>
      <c r="Q777" s="141" t="s">
        <v>298</v>
      </c>
      <c r="R777" s="141" t="s">
        <v>298</v>
      </c>
      <c r="S777" s="141" t="s">
        <v>1206</v>
      </c>
      <c r="T777" s="232">
        <v>2.4900000000000002</v>
      </c>
      <c r="U777" s="151" t="s">
        <v>3021</v>
      </c>
      <c r="V777" s="209">
        <v>0.08</v>
      </c>
      <c r="W777" s="141"/>
      <c r="X777" s="141"/>
      <c r="Y777" s="209"/>
      <c r="Z777" s="229">
        <v>8.2599999999999993E-2</v>
      </c>
      <c r="AA777" s="146">
        <v>46568</v>
      </c>
      <c r="AB777" s="141" t="s">
        <v>636</v>
      </c>
      <c r="AC777" s="141"/>
      <c r="AD777" s="235"/>
      <c r="AE777" s="208"/>
      <c r="AF777" s="146"/>
      <c r="AG777" s="141"/>
      <c r="AH777" s="141"/>
      <c r="AI777" s="151"/>
      <c r="AJ777" s="141" t="s">
        <v>55</v>
      </c>
      <c r="AK777" s="141" t="s">
        <v>791</v>
      </c>
      <c r="AL777" s="141"/>
      <c r="AM777" s="141" t="s">
        <v>305</v>
      </c>
      <c r="AN777" s="146">
        <v>45565</v>
      </c>
      <c r="AO777" s="146">
        <v>45565</v>
      </c>
      <c r="AP777" s="208"/>
      <c r="AQ777" s="148">
        <v>254800</v>
      </c>
      <c r="AR777" s="148">
        <v>99.97</v>
      </c>
      <c r="AS777" s="148">
        <v>1</v>
      </c>
      <c r="AT777" s="148">
        <v>254.72355999999999</v>
      </c>
      <c r="AU777" s="148">
        <v>254.72355999999999</v>
      </c>
      <c r="AV777" s="151"/>
      <c r="AW777" s="151"/>
      <c r="AX777" s="141"/>
      <c r="AY777" s="141" t="s">
        <v>4063</v>
      </c>
      <c r="AZ777" s="229">
        <v>2.00636066E-4</v>
      </c>
      <c r="BA777" s="229">
        <v>1.8995480539269201E-5</v>
      </c>
    </row>
    <row r="778" spans="1:53" ht="13.5" thickBot="1">
      <c r="A778" s="153">
        <v>8694</v>
      </c>
      <c r="B778" s="153">
        <v>12533</v>
      </c>
      <c r="C778" s="254"/>
      <c r="D778" s="141"/>
      <c r="E778" s="141" t="s">
        <v>4275</v>
      </c>
      <c r="F778" s="141">
        <v>11019931</v>
      </c>
      <c r="G778" s="141" t="s">
        <v>245</v>
      </c>
      <c r="H778" s="151" t="s">
        <v>855</v>
      </c>
      <c r="I778" s="141" t="s">
        <v>53</v>
      </c>
      <c r="J778" s="141"/>
      <c r="K778" s="141" t="s">
        <v>140</v>
      </c>
      <c r="L778" s="141" t="s">
        <v>62</v>
      </c>
      <c r="M778" s="141" t="s">
        <v>62</v>
      </c>
      <c r="N778" s="141"/>
      <c r="O778" s="207">
        <v>44896</v>
      </c>
      <c r="P778" s="141" t="s">
        <v>298</v>
      </c>
      <c r="Q778" s="141" t="s">
        <v>298</v>
      </c>
      <c r="R778" s="141" t="s">
        <v>298</v>
      </c>
      <c r="S778" s="141" t="s">
        <v>1206</v>
      </c>
      <c r="T778" s="232">
        <v>3.17</v>
      </c>
      <c r="U778" s="151" t="s">
        <v>3021</v>
      </c>
      <c r="V778" s="209">
        <v>3.7999999999999999E-2</v>
      </c>
      <c r="W778" s="141"/>
      <c r="X778" s="141"/>
      <c r="Y778" s="209"/>
      <c r="Z778" s="229">
        <v>6.9400000000000003E-2</v>
      </c>
      <c r="AA778" s="146">
        <v>47269</v>
      </c>
      <c r="AB778" s="141" t="s">
        <v>636</v>
      </c>
      <c r="AC778" s="141"/>
      <c r="AD778" s="235"/>
      <c r="AE778" s="208"/>
      <c r="AF778" s="146">
        <v>45421</v>
      </c>
      <c r="AG778" s="141"/>
      <c r="AH778" s="141"/>
      <c r="AI778" s="151"/>
      <c r="AJ778" s="141" t="s">
        <v>62</v>
      </c>
      <c r="AK778" s="141" t="s">
        <v>791</v>
      </c>
      <c r="AL778" s="141"/>
      <c r="AM778" s="141" t="s">
        <v>305</v>
      </c>
      <c r="AN778" s="146">
        <v>45565</v>
      </c>
      <c r="AO778" s="146">
        <v>45565</v>
      </c>
      <c r="AP778" s="208"/>
      <c r="AQ778" s="148">
        <v>4931506.8499999996</v>
      </c>
      <c r="AR778" s="148">
        <v>116.04</v>
      </c>
      <c r="AS778" s="148">
        <v>1</v>
      </c>
      <c r="AT778" s="148">
        <v>5722.5205500000002</v>
      </c>
      <c r="AU778" s="148">
        <v>5722.5205500000002</v>
      </c>
      <c r="AV778" s="151"/>
      <c r="AW778" s="151"/>
      <c r="AX778" s="141"/>
      <c r="AY778" s="141" t="s">
        <v>4063</v>
      </c>
      <c r="AZ778" s="229">
        <v>4.507411936E-3</v>
      </c>
      <c r="BA778" s="229">
        <v>4.26745086E-4</v>
      </c>
    </row>
    <row r="779" spans="1:53" ht="13.5" thickBot="1">
      <c r="A779" s="153">
        <v>8694</v>
      </c>
      <c r="B779" s="153">
        <v>12533</v>
      </c>
      <c r="C779" s="254"/>
      <c r="D779" s="141"/>
      <c r="E779" s="141" t="s">
        <v>4380</v>
      </c>
      <c r="F779" s="141">
        <v>11019933</v>
      </c>
      <c r="G779" s="141" t="s">
        <v>245</v>
      </c>
      <c r="H779" s="151" t="s">
        <v>865</v>
      </c>
      <c r="I779" s="141" t="s">
        <v>53</v>
      </c>
      <c r="J779" s="141"/>
      <c r="K779" s="141" t="s">
        <v>257</v>
      </c>
      <c r="L779" s="141" t="s">
        <v>62</v>
      </c>
      <c r="M779" s="141" t="s">
        <v>62</v>
      </c>
      <c r="N779" s="141"/>
      <c r="O779" s="207">
        <v>44906</v>
      </c>
      <c r="P779" s="141" t="s">
        <v>298</v>
      </c>
      <c r="Q779" s="141" t="s">
        <v>298</v>
      </c>
      <c r="R779" s="141" t="s">
        <v>298</v>
      </c>
      <c r="S779" s="141" t="s">
        <v>1206</v>
      </c>
      <c r="T779" s="232">
        <v>0</v>
      </c>
      <c r="U779" s="151" t="s">
        <v>3021</v>
      </c>
      <c r="V779" s="209">
        <v>0.08</v>
      </c>
      <c r="W779" s="141"/>
      <c r="X779" s="141"/>
      <c r="Y779" s="209"/>
      <c r="Z779" s="229">
        <v>7.6799999999999993E-2</v>
      </c>
      <c r="AA779" s="146">
        <v>46568</v>
      </c>
      <c r="AB779" s="141" t="s">
        <v>636</v>
      </c>
      <c r="AC779" s="141"/>
      <c r="AD779" s="235"/>
      <c r="AE779" s="208"/>
      <c r="AF779" s="146"/>
      <c r="AG779" s="141"/>
      <c r="AH779" s="141"/>
      <c r="AI779" s="151"/>
      <c r="AJ779" s="141" t="s">
        <v>55</v>
      </c>
      <c r="AK779" s="141" t="s">
        <v>791</v>
      </c>
      <c r="AL779" s="141"/>
      <c r="AM779" s="141" t="s">
        <v>305</v>
      </c>
      <c r="AN779" s="146">
        <v>45565</v>
      </c>
      <c r="AO779" s="146">
        <v>45565</v>
      </c>
      <c r="AP779" s="208"/>
      <c r="AQ779" s="148">
        <v>595000</v>
      </c>
      <c r="AR779" s="148">
        <v>101.32</v>
      </c>
      <c r="AS779" s="148">
        <v>1</v>
      </c>
      <c r="AT779" s="148">
        <v>602.85400000000004</v>
      </c>
      <c r="AU779" s="148">
        <v>602.85400000000004</v>
      </c>
      <c r="AV779" s="151"/>
      <c r="AW779" s="151"/>
      <c r="AX779" s="141"/>
      <c r="AY779" s="141" t="s">
        <v>4063</v>
      </c>
      <c r="AZ779" s="229">
        <v>4.7484518199999998E-4</v>
      </c>
      <c r="BA779" s="229">
        <v>4.4956585189923498E-5</v>
      </c>
    </row>
    <row r="780" spans="1:53" ht="13.5" thickBot="1">
      <c r="A780" s="153">
        <v>8694</v>
      </c>
      <c r="B780" s="153">
        <v>12533</v>
      </c>
      <c r="C780" s="254"/>
      <c r="D780" s="141"/>
      <c r="E780" s="141" t="s">
        <v>4276</v>
      </c>
      <c r="F780" s="141">
        <v>11019936</v>
      </c>
      <c r="G780" s="141" t="s">
        <v>245</v>
      </c>
      <c r="H780" s="151" t="s">
        <v>865</v>
      </c>
      <c r="I780" s="141" t="s">
        <v>53</v>
      </c>
      <c r="J780" s="141"/>
      <c r="K780" s="141" t="s">
        <v>140</v>
      </c>
      <c r="L780" s="141" t="s">
        <v>62</v>
      </c>
      <c r="M780" s="141" t="s">
        <v>62</v>
      </c>
      <c r="N780" s="141"/>
      <c r="O780" s="207">
        <v>44917</v>
      </c>
      <c r="P780" s="141" t="s">
        <v>298</v>
      </c>
      <c r="Q780" s="141" t="s">
        <v>298</v>
      </c>
      <c r="R780" s="141" t="s">
        <v>298</v>
      </c>
      <c r="S780" s="141" t="s">
        <v>1206</v>
      </c>
      <c r="T780" s="232">
        <v>0</v>
      </c>
      <c r="U780" s="151" t="s">
        <v>3021</v>
      </c>
      <c r="V780" s="209">
        <v>0.06</v>
      </c>
      <c r="W780" s="141"/>
      <c r="X780" s="141"/>
      <c r="Y780" s="209"/>
      <c r="Z780" s="229">
        <v>6.2800000000000009E-2</v>
      </c>
      <c r="AA780" s="146">
        <v>47559</v>
      </c>
      <c r="AB780" s="141" t="s">
        <v>635</v>
      </c>
      <c r="AC780" s="141"/>
      <c r="AD780" s="235"/>
      <c r="AE780" s="208"/>
      <c r="AF780" s="146"/>
      <c r="AG780" s="141"/>
      <c r="AH780" s="141"/>
      <c r="AI780" s="151"/>
      <c r="AJ780" s="141" t="s">
        <v>55</v>
      </c>
      <c r="AK780" s="141" t="s">
        <v>791</v>
      </c>
      <c r="AL780" s="141"/>
      <c r="AM780" s="141" t="s">
        <v>305</v>
      </c>
      <c r="AN780" s="146">
        <v>45565</v>
      </c>
      <c r="AO780" s="146">
        <v>45565</v>
      </c>
      <c r="AP780" s="208"/>
      <c r="AQ780" s="148">
        <v>270650</v>
      </c>
      <c r="AR780" s="148">
        <v>103.21</v>
      </c>
      <c r="AS780" s="148">
        <v>1</v>
      </c>
      <c r="AT780" s="148">
        <v>279.33785999999998</v>
      </c>
      <c r="AU780" s="148">
        <v>279.33785999999998</v>
      </c>
      <c r="AV780" s="151"/>
      <c r="AW780" s="151"/>
      <c r="AX780" s="141"/>
      <c r="AY780" s="141" t="s">
        <v>4063</v>
      </c>
      <c r="AZ780" s="229">
        <v>2.2002381499999999E-4</v>
      </c>
      <c r="BA780" s="229">
        <v>2.0831040848797399E-5</v>
      </c>
    </row>
    <row r="781" spans="1:53" ht="13.5" thickBot="1">
      <c r="A781" s="153">
        <v>8694</v>
      </c>
      <c r="B781" s="153">
        <v>12533</v>
      </c>
      <c r="C781" s="254"/>
      <c r="D781" s="141"/>
      <c r="E781" s="141" t="s">
        <v>4381</v>
      </c>
      <c r="F781" s="141">
        <v>11019937</v>
      </c>
      <c r="G781" s="141" t="s">
        <v>245</v>
      </c>
      <c r="H781" s="151" t="s">
        <v>865</v>
      </c>
      <c r="I781" s="141" t="s">
        <v>53</v>
      </c>
      <c r="J781" s="141"/>
      <c r="K781" s="141" t="s">
        <v>257</v>
      </c>
      <c r="L781" s="141" t="s">
        <v>62</v>
      </c>
      <c r="M781" s="141" t="s">
        <v>62</v>
      </c>
      <c r="N781" s="141"/>
      <c r="O781" s="207">
        <v>44920</v>
      </c>
      <c r="P781" s="141" t="s">
        <v>298</v>
      </c>
      <c r="Q781" s="141" t="s">
        <v>298</v>
      </c>
      <c r="R781" s="141" t="s">
        <v>298</v>
      </c>
      <c r="S781" s="141" t="s">
        <v>1206</v>
      </c>
      <c r="T781" s="232">
        <v>2.5</v>
      </c>
      <c r="U781" s="151" t="s">
        <v>3021</v>
      </c>
      <c r="V781" s="209">
        <v>0.08</v>
      </c>
      <c r="W781" s="141"/>
      <c r="X781" s="141"/>
      <c r="Y781" s="209"/>
      <c r="Z781" s="229">
        <v>7.7699999999999991E-2</v>
      </c>
      <c r="AA781" s="146">
        <v>46568</v>
      </c>
      <c r="AB781" s="141" t="s">
        <v>636</v>
      </c>
      <c r="AC781" s="141"/>
      <c r="AD781" s="235"/>
      <c r="AE781" s="208"/>
      <c r="AF781" s="146"/>
      <c r="AG781" s="141"/>
      <c r="AH781" s="141"/>
      <c r="AI781" s="151"/>
      <c r="AJ781" s="141" t="s">
        <v>55</v>
      </c>
      <c r="AK781" s="141" t="s">
        <v>791</v>
      </c>
      <c r="AL781" s="141"/>
      <c r="AM781" s="141" t="s">
        <v>305</v>
      </c>
      <c r="AN781" s="146">
        <v>45565</v>
      </c>
      <c r="AO781" s="146">
        <v>45565</v>
      </c>
      <c r="AP781" s="208"/>
      <c r="AQ781" s="148">
        <v>753900</v>
      </c>
      <c r="AR781" s="148">
        <v>101.11</v>
      </c>
      <c r="AS781" s="148">
        <v>1</v>
      </c>
      <c r="AT781" s="148">
        <v>762.26828999999998</v>
      </c>
      <c r="AU781" s="148">
        <v>762.26828999999998</v>
      </c>
      <c r="AV781" s="151"/>
      <c r="AW781" s="151"/>
      <c r="AX781" s="141"/>
      <c r="AY781" s="141" t="s">
        <v>4063</v>
      </c>
      <c r="AZ781" s="229">
        <v>6.0040975899999999E-4</v>
      </c>
      <c r="BA781" s="229">
        <v>5.68445748339769E-5</v>
      </c>
    </row>
    <row r="782" spans="1:53" ht="13.5" thickBot="1">
      <c r="A782" s="153">
        <v>8694</v>
      </c>
      <c r="B782" s="153">
        <v>12533</v>
      </c>
      <c r="C782" s="254"/>
      <c r="D782" s="141"/>
      <c r="E782" s="141" t="s">
        <v>4277</v>
      </c>
      <c r="F782" s="141">
        <v>11019979</v>
      </c>
      <c r="G782" s="141" t="s">
        <v>245</v>
      </c>
      <c r="H782" s="151" t="s">
        <v>865</v>
      </c>
      <c r="I782" s="141" t="s">
        <v>53</v>
      </c>
      <c r="J782" s="141"/>
      <c r="K782" s="141" t="s">
        <v>140</v>
      </c>
      <c r="L782" s="141" t="s">
        <v>62</v>
      </c>
      <c r="M782" s="141" t="s">
        <v>62</v>
      </c>
      <c r="N782" s="141"/>
      <c r="O782" s="207">
        <v>44861</v>
      </c>
      <c r="P782" s="141" t="s">
        <v>298</v>
      </c>
      <c r="Q782" s="141" t="s">
        <v>298</v>
      </c>
      <c r="R782" s="141" t="s">
        <v>298</v>
      </c>
      <c r="S782" s="141" t="s">
        <v>1206</v>
      </c>
      <c r="T782" s="232">
        <v>4.5999999999999996</v>
      </c>
      <c r="U782" s="151" t="s">
        <v>3021</v>
      </c>
      <c r="V782" s="209">
        <v>0.06</v>
      </c>
      <c r="W782" s="141"/>
      <c r="X782" s="141"/>
      <c r="Y782" s="209"/>
      <c r="Z782" s="229">
        <v>6.6500000000000004E-2</v>
      </c>
      <c r="AA782" s="146">
        <v>47559</v>
      </c>
      <c r="AB782" s="141" t="s">
        <v>635</v>
      </c>
      <c r="AC782" s="141"/>
      <c r="AD782" s="235"/>
      <c r="AE782" s="208"/>
      <c r="AF782" s="146"/>
      <c r="AG782" s="141"/>
      <c r="AH782" s="141"/>
      <c r="AI782" s="151"/>
      <c r="AJ782" s="141" t="s">
        <v>55</v>
      </c>
      <c r="AK782" s="141" t="s">
        <v>791</v>
      </c>
      <c r="AL782" s="141"/>
      <c r="AM782" s="141" t="s">
        <v>305</v>
      </c>
      <c r="AN782" s="146">
        <v>45565</v>
      </c>
      <c r="AO782" s="146">
        <v>45565</v>
      </c>
      <c r="AP782" s="208"/>
      <c r="AQ782" s="148">
        <v>210000</v>
      </c>
      <c r="AR782" s="148">
        <v>101.57</v>
      </c>
      <c r="AS782" s="148">
        <v>1</v>
      </c>
      <c r="AT782" s="148">
        <v>213.297</v>
      </c>
      <c r="AU782" s="148">
        <v>213.297</v>
      </c>
      <c r="AV782" s="151"/>
      <c r="AW782" s="151"/>
      <c r="AX782" s="141"/>
      <c r="AY782" s="141" t="s">
        <v>4063</v>
      </c>
      <c r="AZ782" s="229">
        <v>1.68005939E-4</v>
      </c>
      <c r="BA782" s="229">
        <v>1.5906180851839899E-5</v>
      </c>
    </row>
    <row r="783" spans="1:53" ht="13.5" thickBot="1">
      <c r="A783" s="153">
        <v>8694</v>
      </c>
      <c r="B783" s="153">
        <v>12533</v>
      </c>
      <c r="C783" s="254"/>
      <c r="D783" s="141"/>
      <c r="E783" s="141" t="s">
        <v>4278</v>
      </c>
      <c r="F783" s="141">
        <v>11020101</v>
      </c>
      <c r="G783" s="141" t="s">
        <v>245</v>
      </c>
      <c r="H783" s="151" t="s">
        <v>865</v>
      </c>
      <c r="I783" s="141" t="s">
        <v>53</v>
      </c>
      <c r="J783" s="141"/>
      <c r="K783" s="141" t="s">
        <v>140</v>
      </c>
      <c r="L783" s="141" t="s">
        <v>62</v>
      </c>
      <c r="M783" s="141" t="s">
        <v>62</v>
      </c>
      <c r="N783" s="141"/>
      <c r="O783" s="207">
        <v>44931</v>
      </c>
      <c r="P783" s="141" t="s">
        <v>298</v>
      </c>
      <c r="Q783" s="141" t="s">
        <v>298</v>
      </c>
      <c r="R783" s="141" t="s">
        <v>298</v>
      </c>
      <c r="S783" s="141" t="s">
        <v>1206</v>
      </c>
      <c r="T783" s="232">
        <v>4.6100000000000003</v>
      </c>
      <c r="U783" s="151" t="s">
        <v>3021</v>
      </c>
      <c r="V783" s="209">
        <v>0.06</v>
      </c>
      <c r="W783" s="141"/>
      <c r="X783" s="141"/>
      <c r="Y783" s="209"/>
      <c r="Z783" s="229">
        <v>6.3E-2</v>
      </c>
      <c r="AA783" s="146">
        <v>47559</v>
      </c>
      <c r="AB783" s="141" t="s">
        <v>635</v>
      </c>
      <c r="AC783" s="141"/>
      <c r="AD783" s="235"/>
      <c r="AE783" s="208"/>
      <c r="AF783" s="146"/>
      <c r="AG783" s="141"/>
      <c r="AH783" s="141"/>
      <c r="AI783" s="151"/>
      <c r="AJ783" s="141" t="s">
        <v>55</v>
      </c>
      <c r="AK783" s="141" t="s">
        <v>791</v>
      </c>
      <c r="AL783" s="141"/>
      <c r="AM783" s="141" t="s">
        <v>305</v>
      </c>
      <c r="AN783" s="146">
        <v>45565</v>
      </c>
      <c r="AO783" s="146">
        <v>45565</v>
      </c>
      <c r="AP783" s="208"/>
      <c r="AQ783" s="148">
        <v>41500</v>
      </c>
      <c r="AR783" s="148">
        <v>103.11</v>
      </c>
      <c r="AS783" s="148">
        <v>1</v>
      </c>
      <c r="AT783" s="148">
        <v>42.790649999999999</v>
      </c>
      <c r="AU783" s="148">
        <v>42.790649999999999</v>
      </c>
      <c r="AV783" s="151"/>
      <c r="AW783" s="151"/>
      <c r="AX783" s="141"/>
      <c r="AY783" s="141" t="s">
        <v>4063</v>
      </c>
      <c r="AZ783" s="229">
        <v>3.3704568620435799E-5</v>
      </c>
      <c r="BA783" s="229">
        <v>3.1910238665700201E-6</v>
      </c>
    </row>
    <row r="784" spans="1:53" ht="13.5" thickBot="1">
      <c r="A784" s="153">
        <v>8694</v>
      </c>
      <c r="B784" s="153">
        <v>12533</v>
      </c>
      <c r="C784" s="254"/>
      <c r="D784" s="141"/>
      <c r="E784" s="141" t="s">
        <v>4382</v>
      </c>
      <c r="F784" s="141">
        <v>11020102</v>
      </c>
      <c r="G784" s="141" t="s">
        <v>245</v>
      </c>
      <c r="H784" s="151" t="s">
        <v>865</v>
      </c>
      <c r="I784" s="141" t="s">
        <v>53</v>
      </c>
      <c r="J784" s="141"/>
      <c r="K784" s="141" t="s">
        <v>257</v>
      </c>
      <c r="L784" s="141" t="s">
        <v>62</v>
      </c>
      <c r="M784" s="141" t="s">
        <v>62</v>
      </c>
      <c r="N784" s="141"/>
      <c r="O784" s="207">
        <v>44936</v>
      </c>
      <c r="P784" s="141" t="s">
        <v>298</v>
      </c>
      <c r="Q784" s="141" t="s">
        <v>298</v>
      </c>
      <c r="R784" s="141" t="s">
        <v>298</v>
      </c>
      <c r="S784" s="141" t="s">
        <v>1206</v>
      </c>
      <c r="T784" s="232">
        <v>2.4900000000000002</v>
      </c>
      <c r="U784" s="151" t="s">
        <v>3021</v>
      </c>
      <c r="V784" s="209">
        <v>0.08</v>
      </c>
      <c r="W784" s="141"/>
      <c r="X784" s="141"/>
      <c r="Y784" s="209"/>
      <c r="Z784" s="229">
        <v>0.08</v>
      </c>
      <c r="AA784" s="146">
        <v>46568</v>
      </c>
      <c r="AB784" s="141" t="s">
        <v>636</v>
      </c>
      <c r="AC784" s="141"/>
      <c r="AD784" s="235"/>
      <c r="AE784" s="208"/>
      <c r="AF784" s="146"/>
      <c r="AG784" s="141"/>
      <c r="AH784" s="141"/>
      <c r="AI784" s="151"/>
      <c r="AJ784" s="141" t="s">
        <v>55</v>
      </c>
      <c r="AK784" s="141" t="s">
        <v>791</v>
      </c>
      <c r="AL784" s="141"/>
      <c r="AM784" s="141" t="s">
        <v>305</v>
      </c>
      <c r="AN784" s="146">
        <v>45565</v>
      </c>
      <c r="AO784" s="146">
        <v>45565</v>
      </c>
      <c r="AP784" s="208"/>
      <c r="AQ784" s="148">
        <v>140000</v>
      </c>
      <c r="AR784" s="148">
        <v>100.58</v>
      </c>
      <c r="AS784" s="148">
        <v>1</v>
      </c>
      <c r="AT784" s="148">
        <v>140.81200000000001</v>
      </c>
      <c r="AU784" s="148">
        <v>140.81200000000001</v>
      </c>
      <c r="AV784" s="151"/>
      <c r="AW784" s="151"/>
      <c r="AX784" s="141"/>
      <c r="AY784" s="141" t="s">
        <v>4063</v>
      </c>
      <c r="AZ784" s="229">
        <v>1.1091226E-4</v>
      </c>
      <c r="BA784" s="229">
        <v>1.0500762495999901E-5</v>
      </c>
    </row>
    <row r="785" spans="1:53" ht="13.5" thickBot="1">
      <c r="A785" s="153">
        <v>8694</v>
      </c>
      <c r="B785" s="153">
        <v>12533</v>
      </c>
      <c r="C785" s="255"/>
      <c r="D785" s="141"/>
      <c r="E785" s="141" t="s">
        <v>4279</v>
      </c>
      <c r="F785" s="141">
        <v>11020103</v>
      </c>
      <c r="G785" s="141" t="s">
        <v>245</v>
      </c>
      <c r="H785" s="151" t="s">
        <v>865</v>
      </c>
      <c r="I785" s="141" t="s">
        <v>53</v>
      </c>
      <c r="J785" s="141"/>
      <c r="K785" s="141" t="s">
        <v>140</v>
      </c>
      <c r="L785" s="141" t="s">
        <v>62</v>
      </c>
      <c r="M785" s="141" t="s">
        <v>62</v>
      </c>
      <c r="N785" s="141"/>
      <c r="O785" s="207">
        <v>44942</v>
      </c>
      <c r="P785" s="141" t="s">
        <v>298</v>
      </c>
      <c r="Q785" s="141" t="s">
        <v>298</v>
      </c>
      <c r="R785" s="141" t="s">
        <v>298</v>
      </c>
      <c r="S785" s="141" t="s">
        <v>1206</v>
      </c>
      <c r="T785" s="232">
        <v>4.5999999999999996</v>
      </c>
      <c r="U785" s="151" t="s">
        <v>3021</v>
      </c>
      <c r="V785" s="209">
        <v>0.06</v>
      </c>
      <c r="W785" s="141"/>
      <c r="X785" s="141"/>
      <c r="Y785" s="209"/>
      <c r="Z785" s="229">
        <v>6.5099999999999991E-2</v>
      </c>
      <c r="AA785" s="146">
        <v>47559</v>
      </c>
      <c r="AB785" s="141" t="s">
        <v>635</v>
      </c>
      <c r="AC785" s="141"/>
      <c r="AD785" s="235"/>
      <c r="AE785" s="208"/>
      <c r="AF785" s="146"/>
      <c r="AG785" s="141"/>
      <c r="AH785" s="141"/>
      <c r="AI785" s="151"/>
      <c r="AJ785" s="141" t="s">
        <v>55</v>
      </c>
      <c r="AK785" s="141" t="s">
        <v>791</v>
      </c>
      <c r="AL785" s="141"/>
      <c r="AM785" s="141" t="s">
        <v>305</v>
      </c>
      <c r="AN785" s="146">
        <v>45565</v>
      </c>
      <c r="AO785" s="146">
        <v>45565</v>
      </c>
      <c r="AP785" s="208"/>
      <c r="AQ785" s="148">
        <v>66500</v>
      </c>
      <c r="AR785" s="148">
        <v>102.16</v>
      </c>
      <c r="AS785" s="148">
        <v>1</v>
      </c>
      <c r="AT785" s="148">
        <v>67.936400000000006</v>
      </c>
      <c r="AU785" s="148">
        <v>67.936400000000006</v>
      </c>
      <c r="AV785" s="151"/>
      <c r="AW785" s="151"/>
      <c r="AX785" s="141"/>
      <c r="AY785" s="141" t="s">
        <v>4063</v>
      </c>
      <c r="AZ785" s="229">
        <v>5.3510920157216001E-5</v>
      </c>
      <c r="BA785" s="229">
        <v>5.0662159562625799E-6</v>
      </c>
    </row>
    <row r="786" spans="1:53" ht="13.5" thickBot="1">
      <c r="A786" s="153">
        <v>8694</v>
      </c>
      <c r="B786" s="153">
        <v>12533</v>
      </c>
      <c r="C786" s="255"/>
      <c r="D786" s="141"/>
      <c r="E786" s="141" t="s">
        <v>4280</v>
      </c>
      <c r="F786" s="141">
        <v>11020105</v>
      </c>
      <c r="G786" s="141" t="s">
        <v>245</v>
      </c>
      <c r="H786" s="151" t="s">
        <v>871</v>
      </c>
      <c r="I786" s="141" t="s">
        <v>53</v>
      </c>
      <c r="J786" s="141"/>
      <c r="K786" s="141" t="s">
        <v>140</v>
      </c>
      <c r="L786" s="141" t="s">
        <v>62</v>
      </c>
      <c r="M786" s="141" t="s">
        <v>62</v>
      </c>
      <c r="N786" s="141"/>
      <c r="O786" s="207">
        <v>44943</v>
      </c>
      <c r="P786" s="141" t="s">
        <v>1959</v>
      </c>
      <c r="Q786" s="141" t="s">
        <v>70</v>
      </c>
      <c r="R786" s="141" t="s">
        <v>795</v>
      </c>
      <c r="S786" s="141" t="s">
        <v>1206</v>
      </c>
      <c r="T786" s="232">
        <v>4.0999999999999996</v>
      </c>
      <c r="U786" s="151" t="s">
        <v>441</v>
      </c>
      <c r="V786" s="209">
        <v>4.2500000000000003E-2</v>
      </c>
      <c r="W786" s="141"/>
      <c r="X786" s="141"/>
      <c r="Y786" s="209"/>
      <c r="Z786" s="229">
        <v>4.9000000000000002E-2</v>
      </c>
      <c r="AA786" s="146">
        <v>47135</v>
      </c>
      <c r="AB786" s="141" t="s">
        <v>635</v>
      </c>
      <c r="AC786" s="141"/>
      <c r="AD786" s="235"/>
      <c r="AE786" s="208"/>
      <c r="AF786" s="146"/>
      <c r="AG786" s="141"/>
      <c r="AH786" s="141"/>
      <c r="AI786" s="151"/>
      <c r="AJ786" s="141" t="s">
        <v>55</v>
      </c>
      <c r="AK786" s="141" t="s">
        <v>791</v>
      </c>
      <c r="AL786" s="141"/>
      <c r="AM786" s="141" t="s">
        <v>305</v>
      </c>
      <c r="AN786" s="146">
        <v>45565</v>
      </c>
      <c r="AO786" s="146">
        <v>45565</v>
      </c>
      <c r="AP786" s="208"/>
      <c r="AQ786" s="148">
        <v>16500000</v>
      </c>
      <c r="AR786" s="148">
        <v>108.5</v>
      </c>
      <c r="AS786" s="148">
        <v>1</v>
      </c>
      <c r="AT786" s="148">
        <v>17902.5</v>
      </c>
      <c r="AU786" s="148">
        <v>17902.5</v>
      </c>
      <c r="AV786" s="151"/>
      <c r="AW786" s="151"/>
      <c r="AX786" s="141"/>
      <c r="AY786" s="141" t="s">
        <v>4063</v>
      </c>
      <c r="AZ786" s="229">
        <v>1.4101118812E-2</v>
      </c>
      <c r="BA786" s="229">
        <v>1.3350417609999999E-3</v>
      </c>
    </row>
    <row r="787" spans="1:53" ht="13.5" thickBot="1">
      <c r="A787" s="153">
        <v>8694</v>
      </c>
      <c r="B787" s="153">
        <v>12533</v>
      </c>
      <c r="C787" s="254"/>
      <c r="D787" s="141"/>
      <c r="E787" s="141" t="s">
        <v>4383</v>
      </c>
      <c r="F787" s="141">
        <v>11020106</v>
      </c>
      <c r="G787" s="141" t="s">
        <v>245</v>
      </c>
      <c r="H787" s="151" t="s">
        <v>865</v>
      </c>
      <c r="I787" s="141" t="s">
        <v>53</v>
      </c>
      <c r="J787" s="141"/>
      <c r="K787" s="141" t="s">
        <v>257</v>
      </c>
      <c r="L787" s="141" t="s">
        <v>62</v>
      </c>
      <c r="M787" s="141" t="s">
        <v>62</v>
      </c>
      <c r="N787" s="141"/>
      <c r="O787" s="207">
        <v>44951</v>
      </c>
      <c r="P787" s="141" t="s">
        <v>298</v>
      </c>
      <c r="Q787" s="141" t="s">
        <v>298</v>
      </c>
      <c r="R787" s="141" t="s">
        <v>298</v>
      </c>
      <c r="S787" s="141" t="s">
        <v>1206</v>
      </c>
      <c r="T787" s="232">
        <v>2.4900000000000002</v>
      </c>
      <c r="U787" s="151" t="s">
        <v>3023</v>
      </c>
      <c r="V787" s="209">
        <v>0.08</v>
      </c>
      <c r="W787" s="141"/>
      <c r="X787" s="141"/>
      <c r="Y787" s="209"/>
      <c r="Z787" s="229">
        <v>8.1300000000000011E-2</v>
      </c>
      <c r="AA787" s="146">
        <v>46568</v>
      </c>
      <c r="AB787" s="141" t="s">
        <v>636</v>
      </c>
      <c r="AC787" s="141"/>
      <c r="AD787" s="235"/>
      <c r="AE787" s="208"/>
      <c r="AF787" s="146"/>
      <c r="AG787" s="141"/>
      <c r="AH787" s="141"/>
      <c r="AI787" s="151"/>
      <c r="AJ787" s="141" t="s">
        <v>55</v>
      </c>
      <c r="AK787" s="141" t="s">
        <v>791</v>
      </c>
      <c r="AL787" s="141"/>
      <c r="AM787" s="141" t="s">
        <v>305</v>
      </c>
      <c r="AN787" s="146">
        <v>45565</v>
      </c>
      <c r="AO787" s="146">
        <v>45565</v>
      </c>
      <c r="AP787" s="208"/>
      <c r="AQ787" s="148">
        <v>3409840</v>
      </c>
      <c r="AR787" s="148">
        <v>100.27</v>
      </c>
      <c r="AS787" s="148">
        <v>1</v>
      </c>
      <c r="AT787" s="148">
        <v>3419.04657</v>
      </c>
      <c r="AU787" s="148">
        <v>3419.04657</v>
      </c>
      <c r="AV787" s="151"/>
      <c r="AW787" s="151"/>
      <c r="AX787" s="141"/>
      <c r="AY787" s="141" t="s">
        <v>4063</v>
      </c>
      <c r="AZ787" s="229">
        <v>2.6930530319999998E-3</v>
      </c>
      <c r="BA787" s="229">
        <v>2.54968298E-4</v>
      </c>
    </row>
    <row r="788" spans="1:53" ht="13.5" thickBot="1">
      <c r="A788" s="153">
        <v>8694</v>
      </c>
      <c r="B788" s="153">
        <v>12533</v>
      </c>
      <c r="C788" s="254"/>
      <c r="D788" s="141"/>
      <c r="E788" s="141" t="s">
        <v>4281</v>
      </c>
      <c r="F788" s="141">
        <v>11020107</v>
      </c>
      <c r="G788" s="141" t="s">
        <v>245</v>
      </c>
      <c r="H788" s="151" t="s">
        <v>865</v>
      </c>
      <c r="I788" s="141" t="s">
        <v>53</v>
      </c>
      <c r="J788" s="141"/>
      <c r="K788" s="141" t="s">
        <v>140</v>
      </c>
      <c r="L788" s="141" t="s">
        <v>62</v>
      </c>
      <c r="M788" s="141" t="s">
        <v>62</v>
      </c>
      <c r="N788" s="141"/>
      <c r="O788" s="207">
        <v>44952</v>
      </c>
      <c r="P788" s="141" t="s">
        <v>298</v>
      </c>
      <c r="Q788" s="141" t="s">
        <v>298</v>
      </c>
      <c r="R788" s="141" t="s">
        <v>298</v>
      </c>
      <c r="S788" s="141" t="s">
        <v>1206</v>
      </c>
      <c r="T788" s="232">
        <v>4.5999999999999996</v>
      </c>
      <c r="U788" s="151" t="s">
        <v>3021</v>
      </c>
      <c r="V788" s="209">
        <v>0.06</v>
      </c>
      <c r="W788" s="141"/>
      <c r="X788" s="141"/>
      <c r="Y788" s="209"/>
      <c r="Z788" s="229">
        <v>6.4399999999999999E-2</v>
      </c>
      <c r="AA788" s="146">
        <v>47559</v>
      </c>
      <c r="AB788" s="141" t="s">
        <v>635</v>
      </c>
      <c r="AC788" s="141"/>
      <c r="AD788" s="235"/>
      <c r="AE788" s="208"/>
      <c r="AF788" s="146"/>
      <c r="AG788" s="141"/>
      <c r="AH788" s="141"/>
      <c r="AI788" s="151"/>
      <c r="AJ788" s="141" t="s">
        <v>55</v>
      </c>
      <c r="AK788" s="141" t="s">
        <v>791</v>
      </c>
      <c r="AL788" s="141"/>
      <c r="AM788" s="141" t="s">
        <v>305</v>
      </c>
      <c r="AN788" s="146">
        <v>45565</v>
      </c>
      <c r="AO788" s="146">
        <v>45565</v>
      </c>
      <c r="AP788" s="208"/>
      <c r="AQ788" s="148">
        <v>220750</v>
      </c>
      <c r="AR788" s="148">
        <v>102.48</v>
      </c>
      <c r="AS788" s="148">
        <v>1</v>
      </c>
      <c r="AT788" s="148">
        <v>226.22460000000001</v>
      </c>
      <c r="AU788" s="148">
        <v>226.22460000000001</v>
      </c>
      <c r="AV788" s="151"/>
      <c r="AW788" s="151"/>
      <c r="AX788" s="141"/>
      <c r="AY788" s="141" t="s">
        <v>4063</v>
      </c>
      <c r="AZ788" s="229">
        <v>1.7818851900000001E-4</v>
      </c>
      <c r="BA788" s="229">
        <v>1.6870229776954899E-5</v>
      </c>
    </row>
    <row r="789" spans="1:53" ht="13.5" thickBot="1">
      <c r="A789" s="153">
        <v>8694</v>
      </c>
      <c r="B789" s="153">
        <v>12533</v>
      </c>
      <c r="C789" s="254"/>
      <c r="D789" s="141"/>
      <c r="E789" s="141" t="s">
        <v>4384</v>
      </c>
      <c r="F789" s="141">
        <v>11020111</v>
      </c>
      <c r="G789" s="141" t="s">
        <v>245</v>
      </c>
      <c r="H789" s="151" t="s">
        <v>865</v>
      </c>
      <c r="I789" s="141" t="s">
        <v>53</v>
      </c>
      <c r="J789" s="141"/>
      <c r="K789" s="141" t="s">
        <v>257</v>
      </c>
      <c r="L789" s="141" t="s">
        <v>62</v>
      </c>
      <c r="M789" s="141" t="s">
        <v>62</v>
      </c>
      <c r="N789" s="141"/>
      <c r="O789" s="207">
        <v>44969</v>
      </c>
      <c r="P789" s="141" t="s">
        <v>298</v>
      </c>
      <c r="Q789" s="141" t="s">
        <v>298</v>
      </c>
      <c r="R789" s="141" t="s">
        <v>298</v>
      </c>
      <c r="S789" s="141" t="s">
        <v>1206</v>
      </c>
      <c r="T789" s="232">
        <v>2.5</v>
      </c>
      <c r="U789" s="151" t="s">
        <v>3021</v>
      </c>
      <c r="V789" s="209">
        <v>0.08</v>
      </c>
      <c r="W789" s="141"/>
      <c r="X789" s="141"/>
      <c r="Y789" s="209"/>
      <c r="Z789" s="229">
        <v>7.7499999999999999E-2</v>
      </c>
      <c r="AA789" s="146">
        <v>46568</v>
      </c>
      <c r="AB789" s="141" t="s">
        <v>636</v>
      </c>
      <c r="AC789" s="141"/>
      <c r="AD789" s="235"/>
      <c r="AE789" s="208"/>
      <c r="AF789" s="146"/>
      <c r="AG789" s="141"/>
      <c r="AH789" s="141"/>
      <c r="AI789" s="151"/>
      <c r="AJ789" s="141" t="s">
        <v>55</v>
      </c>
      <c r="AK789" s="141" t="s">
        <v>791</v>
      </c>
      <c r="AL789" s="141"/>
      <c r="AM789" s="141" t="s">
        <v>305</v>
      </c>
      <c r="AN789" s="146">
        <v>45565</v>
      </c>
      <c r="AO789" s="146">
        <v>45565</v>
      </c>
      <c r="AP789" s="208"/>
      <c r="AQ789" s="148">
        <v>1372000</v>
      </c>
      <c r="AR789" s="148">
        <v>101.16</v>
      </c>
      <c r="AS789" s="148">
        <v>1</v>
      </c>
      <c r="AT789" s="148">
        <v>1387.9151999999999</v>
      </c>
      <c r="AU789" s="148">
        <v>1387.9151999999999</v>
      </c>
      <c r="AV789" s="151"/>
      <c r="AW789" s="151"/>
      <c r="AX789" s="141"/>
      <c r="AY789" s="141" t="s">
        <v>4063</v>
      </c>
      <c r="AZ789" s="229">
        <v>1.093208051E-3</v>
      </c>
      <c r="BA789" s="229">
        <v>1.03500893E-4</v>
      </c>
    </row>
    <row r="790" spans="1:53" ht="13.5" thickBot="1">
      <c r="A790" s="153">
        <v>8694</v>
      </c>
      <c r="B790" s="153">
        <v>12533</v>
      </c>
      <c r="C790" s="254"/>
      <c r="D790" s="141"/>
      <c r="E790" s="141" t="s">
        <v>4282</v>
      </c>
      <c r="F790" s="141">
        <v>11020113</v>
      </c>
      <c r="G790" s="141" t="s">
        <v>245</v>
      </c>
      <c r="H790" s="151" t="s">
        <v>851</v>
      </c>
      <c r="I790" s="141" t="s">
        <v>53</v>
      </c>
      <c r="J790" s="141"/>
      <c r="K790" s="141" t="s">
        <v>140</v>
      </c>
      <c r="L790" s="141" t="s">
        <v>62</v>
      </c>
      <c r="M790" s="141" t="s">
        <v>62</v>
      </c>
      <c r="N790" s="141"/>
      <c r="O790" s="207">
        <v>44977</v>
      </c>
      <c r="P790" s="141" t="s">
        <v>298</v>
      </c>
      <c r="Q790" s="141" t="s">
        <v>298</v>
      </c>
      <c r="R790" s="141" t="s">
        <v>298</v>
      </c>
      <c r="S790" s="141" t="s">
        <v>1206</v>
      </c>
      <c r="T790" s="232">
        <v>3.5</v>
      </c>
      <c r="U790" s="151" t="s">
        <v>3021</v>
      </c>
      <c r="V790" s="209">
        <v>6.5199999999999994E-2</v>
      </c>
      <c r="W790" s="141"/>
      <c r="X790" s="141"/>
      <c r="Y790" s="209"/>
      <c r="Z790" s="229">
        <v>6.1699999999999998E-2</v>
      </c>
      <c r="AA790" s="146">
        <v>45848</v>
      </c>
      <c r="AB790" s="141" t="s">
        <v>636</v>
      </c>
      <c r="AC790" s="141"/>
      <c r="AD790" s="235"/>
      <c r="AE790" s="208"/>
      <c r="AF790" s="146">
        <v>45382</v>
      </c>
      <c r="AG790" s="141"/>
      <c r="AH790" s="141"/>
      <c r="AI790" s="151"/>
      <c r="AJ790" s="141" t="s">
        <v>55</v>
      </c>
      <c r="AK790" s="141" t="s">
        <v>791</v>
      </c>
      <c r="AL790" s="141"/>
      <c r="AM790" s="141" t="s">
        <v>305</v>
      </c>
      <c r="AN790" s="146">
        <v>45565</v>
      </c>
      <c r="AO790" s="146">
        <v>45565</v>
      </c>
      <c r="AP790" s="208"/>
      <c r="AQ790" s="148">
        <v>19290564.649999999</v>
      </c>
      <c r="AR790" s="148">
        <v>100.77</v>
      </c>
      <c r="AS790" s="148">
        <v>1</v>
      </c>
      <c r="AT790" s="148">
        <v>19439.101999999999</v>
      </c>
      <c r="AU790" s="148">
        <v>19439.101999999999</v>
      </c>
      <c r="AV790" s="151"/>
      <c r="AW790" s="151"/>
      <c r="AX790" s="141"/>
      <c r="AY790" s="141" t="s">
        <v>4063</v>
      </c>
      <c r="AZ790" s="229">
        <v>1.5311441804999999E-2</v>
      </c>
      <c r="BA790" s="229">
        <v>1.4496306650000001E-3</v>
      </c>
    </row>
    <row r="791" spans="1:53" ht="13.5" thickBot="1">
      <c r="A791" s="153">
        <v>8694</v>
      </c>
      <c r="B791" s="153">
        <v>12533</v>
      </c>
      <c r="C791" s="254"/>
      <c r="D791" s="141"/>
      <c r="E791" s="141" t="s">
        <v>4385</v>
      </c>
      <c r="F791" s="141">
        <v>11020114</v>
      </c>
      <c r="G791" s="141" t="s">
        <v>245</v>
      </c>
      <c r="H791" s="151" t="s">
        <v>865</v>
      </c>
      <c r="I791" s="141" t="s">
        <v>53</v>
      </c>
      <c r="J791" s="141"/>
      <c r="K791" s="141" t="s">
        <v>257</v>
      </c>
      <c r="L791" s="141" t="s">
        <v>62</v>
      </c>
      <c r="M791" s="141" t="s">
        <v>62</v>
      </c>
      <c r="N791" s="141"/>
      <c r="O791" s="207">
        <v>44983</v>
      </c>
      <c r="P791" s="141" t="s">
        <v>298</v>
      </c>
      <c r="Q791" s="141" t="s">
        <v>298</v>
      </c>
      <c r="R791" s="141" t="s">
        <v>298</v>
      </c>
      <c r="S791" s="141" t="s">
        <v>1206</v>
      </c>
      <c r="T791" s="232">
        <v>2.5</v>
      </c>
      <c r="U791" s="151" t="s">
        <v>3021</v>
      </c>
      <c r="V791" s="209">
        <v>0.08</v>
      </c>
      <c r="W791" s="141"/>
      <c r="X791" s="141"/>
      <c r="Y791" s="209"/>
      <c r="Z791" s="229">
        <v>6.9500000000000006E-2</v>
      </c>
      <c r="AA791" s="146">
        <v>46568</v>
      </c>
      <c r="AB791" s="141" t="s">
        <v>636</v>
      </c>
      <c r="AC791" s="141"/>
      <c r="AD791" s="235"/>
      <c r="AE791" s="208"/>
      <c r="AF791" s="146"/>
      <c r="AG791" s="141"/>
      <c r="AH791" s="141"/>
      <c r="AI791" s="151"/>
      <c r="AJ791" s="141" t="s">
        <v>55</v>
      </c>
      <c r="AK791" s="141" t="s">
        <v>791</v>
      </c>
      <c r="AL791" s="141"/>
      <c r="AM791" s="141" t="s">
        <v>305</v>
      </c>
      <c r="AN791" s="146">
        <v>45565</v>
      </c>
      <c r="AO791" s="146">
        <v>45565</v>
      </c>
      <c r="AP791" s="208"/>
      <c r="AQ791" s="148">
        <v>1048600</v>
      </c>
      <c r="AR791" s="148">
        <v>103.05</v>
      </c>
      <c r="AS791" s="148">
        <v>1</v>
      </c>
      <c r="AT791" s="148">
        <v>1080.5823</v>
      </c>
      <c r="AU791" s="148">
        <v>1080.5823</v>
      </c>
      <c r="AV791" s="151"/>
      <c r="AW791" s="151"/>
      <c r="AX791" s="141"/>
      <c r="AY791" s="141" t="s">
        <v>4063</v>
      </c>
      <c r="AZ791" s="229">
        <v>8.5113360699999997E-4</v>
      </c>
      <c r="BA791" s="229">
        <v>8.0582181132867205E-5</v>
      </c>
    </row>
    <row r="792" spans="1:53" ht="13.5" thickBot="1">
      <c r="A792" s="153">
        <v>8694</v>
      </c>
      <c r="B792" s="153">
        <v>12533</v>
      </c>
      <c r="C792" s="255"/>
      <c r="D792" s="141"/>
      <c r="E792" s="141" t="s">
        <v>4283</v>
      </c>
      <c r="F792" s="141">
        <v>11020115</v>
      </c>
      <c r="G792" s="141" t="s">
        <v>245</v>
      </c>
      <c r="H792" s="151" t="s">
        <v>865</v>
      </c>
      <c r="I792" s="141" t="s">
        <v>53</v>
      </c>
      <c r="J792" s="141"/>
      <c r="K792" s="141" t="s">
        <v>140</v>
      </c>
      <c r="L792" s="141" t="s">
        <v>62</v>
      </c>
      <c r="M792" s="141" t="s">
        <v>62</v>
      </c>
      <c r="N792" s="141"/>
      <c r="O792" s="207">
        <v>44987</v>
      </c>
      <c r="P792" s="141" t="s">
        <v>298</v>
      </c>
      <c r="Q792" s="141" t="s">
        <v>298</v>
      </c>
      <c r="R792" s="141" t="s">
        <v>298</v>
      </c>
      <c r="S792" s="141" t="s">
        <v>1206</v>
      </c>
      <c r="T792" s="232">
        <v>4.62</v>
      </c>
      <c r="U792" s="151" t="s">
        <v>3021</v>
      </c>
      <c r="V792" s="209">
        <v>0.06</v>
      </c>
      <c r="W792" s="141"/>
      <c r="X792" s="141"/>
      <c r="Y792" s="209"/>
      <c r="Z792" s="229">
        <v>5.7099999999999998E-2</v>
      </c>
      <c r="AA792" s="146">
        <v>47559</v>
      </c>
      <c r="AB792" s="141" t="s">
        <v>635</v>
      </c>
      <c r="AC792" s="141"/>
      <c r="AD792" s="235"/>
      <c r="AE792" s="208"/>
      <c r="AF792" s="146"/>
      <c r="AG792" s="141"/>
      <c r="AH792" s="141"/>
      <c r="AI792" s="151"/>
      <c r="AJ792" s="141" t="s">
        <v>55</v>
      </c>
      <c r="AK792" s="141" t="s">
        <v>791</v>
      </c>
      <c r="AL792" s="141"/>
      <c r="AM792" s="141" t="s">
        <v>305</v>
      </c>
      <c r="AN792" s="146">
        <v>45565</v>
      </c>
      <c r="AO792" s="146">
        <v>45565</v>
      </c>
      <c r="AP792" s="208"/>
      <c r="AQ792" s="148">
        <v>175000</v>
      </c>
      <c r="AR792" s="148">
        <v>105.77</v>
      </c>
      <c r="AS792" s="148">
        <v>1</v>
      </c>
      <c r="AT792" s="148">
        <v>185.0975</v>
      </c>
      <c r="AU792" s="148">
        <v>185.0975</v>
      </c>
      <c r="AV792" s="151"/>
      <c r="AW792" s="151"/>
      <c r="AX792" s="141"/>
      <c r="AY792" s="141" t="s">
        <v>4063</v>
      </c>
      <c r="AZ792" s="229">
        <v>1.4579426500000001E-4</v>
      </c>
      <c r="BA792" s="229">
        <v>1.38032616971802E-5</v>
      </c>
    </row>
    <row r="793" spans="1:53" ht="13.5" thickBot="1">
      <c r="A793" s="153">
        <v>8694</v>
      </c>
      <c r="B793" s="153">
        <v>12533</v>
      </c>
      <c r="C793" s="255"/>
      <c r="D793" s="141"/>
      <c r="E793" s="141" t="s">
        <v>4285</v>
      </c>
      <c r="F793" s="141">
        <v>11020117</v>
      </c>
      <c r="G793" s="141" t="s">
        <v>245</v>
      </c>
      <c r="H793" s="151" t="s">
        <v>865</v>
      </c>
      <c r="I793" s="141" t="s">
        <v>53</v>
      </c>
      <c r="J793" s="141"/>
      <c r="K793" s="141" t="s">
        <v>140</v>
      </c>
      <c r="L793" s="141" t="s">
        <v>62</v>
      </c>
      <c r="M793" s="141" t="s">
        <v>62</v>
      </c>
      <c r="N793" s="141"/>
      <c r="O793" s="207">
        <v>44999</v>
      </c>
      <c r="P793" s="141" t="s">
        <v>298</v>
      </c>
      <c r="Q793" s="141" t="s">
        <v>298</v>
      </c>
      <c r="R793" s="141" t="s">
        <v>298</v>
      </c>
      <c r="S793" s="141" t="s">
        <v>1206</v>
      </c>
      <c r="T793" s="232">
        <v>4.6100000000000003</v>
      </c>
      <c r="U793" s="151" t="s">
        <v>3021</v>
      </c>
      <c r="V793" s="209">
        <v>0.06</v>
      </c>
      <c r="W793" s="141"/>
      <c r="X793" s="141"/>
      <c r="Y793" s="209"/>
      <c r="Z793" s="229">
        <v>5.9400000000000001E-2</v>
      </c>
      <c r="AA793" s="146">
        <v>47559</v>
      </c>
      <c r="AB793" s="141" t="s">
        <v>635</v>
      </c>
      <c r="AC793" s="141"/>
      <c r="AD793" s="235"/>
      <c r="AE793" s="208"/>
      <c r="AF793" s="146"/>
      <c r="AG793" s="141"/>
      <c r="AH793" s="141"/>
      <c r="AI793" s="151"/>
      <c r="AJ793" s="141" t="s">
        <v>55</v>
      </c>
      <c r="AK793" s="141" t="s">
        <v>791</v>
      </c>
      <c r="AL793" s="141"/>
      <c r="AM793" s="141" t="s">
        <v>305</v>
      </c>
      <c r="AN793" s="146">
        <v>45565</v>
      </c>
      <c r="AO793" s="146">
        <v>45565</v>
      </c>
      <c r="AP793" s="208"/>
      <c r="AQ793" s="148">
        <v>300000</v>
      </c>
      <c r="AR793" s="148">
        <v>104.74</v>
      </c>
      <c r="AS793" s="148">
        <v>1</v>
      </c>
      <c r="AT793" s="148">
        <v>314.22000000000003</v>
      </c>
      <c r="AU793" s="148">
        <v>314.22000000000003</v>
      </c>
      <c r="AV793" s="151"/>
      <c r="AW793" s="151"/>
      <c r="AX793" s="141"/>
      <c r="AY793" s="141" t="s">
        <v>4063</v>
      </c>
      <c r="AZ793" s="229">
        <v>2.4749915099999998E-4</v>
      </c>
      <c r="BA793" s="229">
        <v>2.3432304004581202E-5</v>
      </c>
    </row>
    <row r="794" spans="1:53" ht="13.5" thickBot="1">
      <c r="A794" s="153">
        <v>8694</v>
      </c>
      <c r="B794" s="153">
        <v>12533</v>
      </c>
      <c r="C794" s="254"/>
      <c r="D794" s="141"/>
      <c r="E794" s="141" t="s">
        <v>4386</v>
      </c>
      <c r="F794" s="141">
        <v>11020119</v>
      </c>
      <c r="G794" s="141" t="s">
        <v>245</v>
      </c>
      <c r="H794" s="151" t="s">
        <v>865</v>
      </c>
      <c r="I794" s="141" t="s">
        <v>53</v>
      </c>
      <c r="J794" s="141"/>
      <c r="K794" s="141" t="s">
        <v>257</v>
      </c>
      <c r="L794" s="141" t="s">
        <v>62</v>
      </c>
      <c r="M794" s="141" t="s">
        <v>62</v>
      </c>
      <c r="N794" s="141"/>
      <c r="O794" s="207">
        <v>45011</v>
      </c>
      <c r="P794" s="141" t="s">
        <v>298</v>
      </c>
      <c r="Q794" s="141" t="s">
        <v>298</v>
      </c>
      <c r="R794" s="141" t="s">
        <v>298</v>
      </c>
      <c r="S794" s="141" t="s">
        <v>1206</v>
      </c>
      <c r="T794" s="232">
        <v>2.5</v>
      </c>
      <c r="U794" s="151" t="s">
        <v>3021</v>
      </c>
      <c r="V794" s="209">
        <v>0.08</v>
      </c>
      <c r="W794" s="141"/>
      <c r="X794" s="141"/>
      <c r="Y794" s="209"/>
      <c r="Z794" s="229">
        <v>6.3700000000000007E-2</v>
      </c>
      <c r="AA794" s="146">
        <v>46568</v>
      </c>
      <c r="AB794" s="141" t="s">
        <v>636</v>
      </c>
      <c r="AC794" s="141"/>
      <c r="AD794" s="235"/>
      <c r="AE794" s="208"/>
      <c r="AF794" s="146"/>
      <c r="AG794" s="141"/>
      <c r="AH794" s="141"/>
      <c r="AI794" s="151"/>
      <c r="AJ794" s="141" t="s">
        <v>55</v>
      </c>
      <c r="AK794" s="141" t="s">
        <v>791</v>
      </c>
      <c r="AL794" s="141"/>
      <c r="AM794" s="141" t="s">
        <v>305</v>
      </c>
      <c r="AN794" s="146">
        <v>45565</v>
      </c>
      <c r="AO794" s="146">
        <v>45565</v>
      </c>
      <c r="AP794" s="208"/>
      <c r="AQ794" s="148">
        <v>749000</v>
      </c>
      <c r="AR794" s="148">
        <v>104.46</v>
      </c>
      <c r="AS794" s="148">
        <v>1</v>
      </c>
      <c r="AT794" s="148">
        <v>782.40539999999999</v>
      </c>
      <c r="AU794" s="148">
        <v>782.40539999999999</v>
      </c>
      <c r="AV794" s="151"/>
      <c r="AW794" s="151"/>
      <c r="AX794" s="141"/>
      <c r="AY794" s="141" t="s">
        <v>4063</v>
      </c>
      <c r="AZ794" s="229">
        <v>6.1627099499999996E-4</v>
      </c>
      <c r="BA794" s="229">
        <v>5.8346257996390799E-5</v>
      </c>
    </row>
    <row r="795" spans="1:53" ht="13.5" thickBot="1">
      <c r="A795" s="153">
        <v>8694</v>
      </c>
      <c r="B795" s="153">
        <v>12533</v>
      </c>
      <c r="C795" s="254"/>
      <c r="D795" s="141"/>
      <c r="E795" s="141" t="s">
        <v>4287</v>
      </c>
      <c r="F795" s="141">
        <v>11020121</v>
      </c>
      <c r="G795" s="141" t="s">
        <v>245</v>
      </c>
      <c r="H795" s="151" t="s">
        <v>865</v>
      </c>
      <c r="I795" s="141" t="s">
        <v>53</v>
      </c>
      <c r="J795" s="141"/>
      <c r="K795" s="141" t="s">
        <v>140</v>
      </c>
      <c r="L795" s="141" t="s">
        <v>62</v>
      </c>
      <c r="M795" s="141" t="s">
        <v>62</v>
      </c>
      <c r="N795" s="141"/>
      <c r="O795" s="207">
        <v>45019</v>
      </c>
      <c r="P795" s="141" t="s">
        <v>298</v>
      </c>
      <c r="Q795" s="141" t="s">
        <v>298</v>
      </c>
      <c r="R795" s="141" t="s">
        <v>298</v>
      </c>
      <c r="S795" s="141" t="s">
        <v>1206</v>
      </c>
      <c r="T795" s="232">
        <v>4.62</v>
      </c>
      <c r="U795" s="151" t="s">
        <v>3023</v>
      </c>
      <c r="V795" s="209">
        <v>0.06</v>
      </c>
      <c r="W795" s="141"/>
      <c r="X795" s="141"/>
      <c r="Y795" s="209"/>
      <c r="Z795" s="229">
        <v>5.9200000000000003E-2</v>
      </c>
      <c r="AA795" s="146">
        <v>47559</v>
      </c>
      <c r="AB795" s="141" t="s">
        <v>635</v>
      </c>
      <c r="AC795" s="141"/>
      <c r="AD795" s="235"/>
      <c r="AE795" s="208"/>
      <c r="AF795" s="146"/>
      <c r="AG795" s="141"/>
      <c r="AH795" s="141"/>
      <c r="AI795" s="151"/>
      <c r="AJ795" s="141" t="s">
        <v>55</v>
      </c>
      <c r="AK795" s="141" t="s">
        <v>791</v>
      </c>
      <c r="AL795" s="141"/>
      <c r="AM795" s="141" t="s">
        <v>305</v>
      </c>
      <c r="AN795" s="146">
        <v>45565</v>
      </c>
      <c r="AO795" s="146">
        <v>45565</v>
      </c>
      <c r="AP795" s="208"/>
      <c r="AQ795" s="148">
        <v>125000</v>
      </c>
      <c r="AR795" s="148">
        <v>104.82</v>
      </c>
      <c r="AS795" s="148">
        <v>1</v>
      </c>
      <c r="AT795" s="148">
        <v>131.02500000000001</v>
      </c>
      <c r="AU795" s="148">
        <v>131.02500000000001</v>
      </c>
      <c r="AV795" s="151"/>
      <c r="AW795" s="151"/>
      <c r="AX795" s="141"/>
      <c r="AY795" s="141" t="s">
        <v>4063</v>
      </c>
      <c r="AZ795" s="229">
        <v>1.03203412E-4</v>
      </c>
      <c r="BA795" s="229">
        <v>9.7709172942532198E-6</v>
      </c>
    </row>
    <row r="796" spans="1:53" ht="13.5" thickBot="1">
      <c r="A796" s="153">
        <v>8694</v>
      </c>
      <c r="B796" s="153">
        <v>12533</v>
      </c>
      <c r="C796" s="254"/>
      <c r="D796" s="141"/>
      <c r="E796" s="141" t="s">
        <v>4288</v>
      </c>
      <c r="F796" s="141">
        <v>11020122</v>
      </c>
      <c r="G796" s="141" t="s">
        <v>245</v>
      </c>
      <c r="H796" s="151" t="s">
        <v>865</v>
      </c>
      <c r="I796" s="141" t="s">
        <v>53</v>
      </c>
      <c r="J796" s="141"/>
      <c r="K796" s="141" t="s">
        <v>140</v>
      </c>
      <c r="L796" s="141" t="s">
        <v>62</v>
      </c>
      <c r="M796" s="141" t="s">
        <v>62</v>
      </c>
      <c r="N796" s="141"/>
      <c r="O796" s="207">
        <v>45032</v>
      </c>
      <c r="P796" s="141" t="s">
        <v>298</v>
      </c>
      <c r="Q796" s="141" t="s">
        <v>298</v>
      </c>
      <c r="R796" s="141" t="s">
        <v>298</v>
      </c>
      <c r="S796" s="141" t="s">
        <v>1206</v>
      </c>
      <c r="T796" s="232">
        <v>4.62</v>
      </c>
      <c r="U796" s="151" t="s">
        <v>3021</v>
      </c>
      <c r="V796" s="209">
        <v>0.06</v>
      </c>
      <c r="W796" s="141"/>
      <c r="X796" s="141"/>
      <c r="Y796" s="209"/>
      <c r="Z796" s="229">
        <v>5.9000000000000004E-2</v>
      </c>
      <c r="AA796" s="146">
        <v>47559</v>
      </c>
      <c r="AB796" s="141" t="s">
        <v>635</v>
      </c>
      <c r="AC796" s="141"/>
      <c r="AD796" s="235"/>
      <c r="AE796" s="208"/>
      <c r="AF796" s="146"/>
      <c r="AG796" s="141"/>
      <c r="AH796" s="141"/>
      <c r="AI796" s="151"/>
      <c r="AJ796" s="141" t="s">
        <v>55</v>
      </c>
      <c r="AK796" s="141" t="s">
        <v>791</v>
      </c>
      <c r="AL796" s="141"/>
      <c r="AM796" s="141" t="s">
        <v>305</v>
      </c>
      <c r="AN796" s="146">
        <v>45565</v>
      </c>
      <c r="AO796" s="146">
        <v>45565</v>
      </c>
      <c r="AP796" s="208"/>
      <c r="AQ796" s="148">
        <v>1700000</v>
      </c>
      <c r="AR796" s="148">
        <v>104.9</v>
      </c>
      <c r="AS796" s="148">
        <v>1</v>
      </c>
      <c r="AT796" s="148">
        <v>1783.3</v>
      </c>
      <c r="AU796" s="148">
        <v>1783.3</v>
      </c>
      <c r="AV796" s="151"/>
      <c r="AW796" s="151"/>
      <c r="AX796" s="141"/>
      <c r="AY796" s="141" t="s">
        <v>4063</v>
      </c>
      <c r="AZ796" s="229">
        <v>1.4046376299999999E-3</v>
      </c>
      <c r="BA796" s="229">
        <v>1.3298589399999999E-4</v>
      </c>
    </row>
    <row r="797" spans="1:53" ht="13.5" thickBot="1">
      <c r="A797" s="153">
        <v>8694</v>
      </c>
      <c r="B797" s="153">
        <v>12533</v>
      </c>
      <c r="C797" s="254"/>
      <c r="D797" s="141"/>
      <c r="E797" s="141" t="s">
        <v>4387</v>
      </c>
      <c r="F797" s="141">
        <v>11020125</v>
      </c>
      <c r="G797" s="141" t="s">
        <v>245</v>
      </c>
      <c r="H797" s="151" t="s">
        <v>865</v>
      </c>
      <c r="I797" s="141" t="s">
        <v>53</v>
      </c>
      <c r="J797" s="141"/>
      <c r="K797" s="141" t="s">
        <v>257</v>
      </c>
      <c r="L797" s="141" t="s">
        <v>62</v>
      </c>
      <c r="M797" s="141" t="s">
        <v>62</v>
      </c>
      <c r="N797" s="141"/>
      <c r="O797" s="207">
        <v>45035</v>
      </c>
      <c r="P797" s="141" t="s">
        <v>298</v>
      </c>
      <c r="Q797" s="141" t="s">
        <v>298</v>
      </c>
      <c r="R797" s="141" t="s">
        <v>298</v>
      </c>
      <c r="S797" s="141" t="s">
        <v>1206</v>
      </c>
      <c r="T797" s="232">
        <v>2.5</v>
      </c>
      <c r="U797" s="151" t="s">
        <v>3021</v>
      </c>
      <c r="V797" s="209">
        <v>0.08</v>
      </c>
      <c r="W797" s="141"/>
      <c r="X797" s="141"/>
      <c r="Y797" s="209"/>
      <c r="Z797" s="229">
        <v>6.7400000000000002E-2</v>
      </c>
      <c r="AA797" s="146">
        <v>46568</v>
      </c>
      <c r="AB797" s="141" t="s">
        <v>636</v>
      </c>
      <c r="AC797" s="141"/>
      <c r="AD797" s="235"/>
      <c r="AE797" s="208"/>
      <c r="AF797" s="146"/>
      <c r="AG797" s="141"/>
      <c r="AH797" s="141"/>
      <c r="AI797" s="151"/>
      <c r="AJ797" s="141" t="s">
        <v>55</v>
      </c>
      <c r="AK797" s="141" t="s">
        <v>791</v>
      </c>
      <c r="AL797" s="141"/>
      <c r="AM797" s="141" t="s">
        <v>305</v>
      </c>
      <c r="AN797" s="146">
        <v>45565</v>
      </c>
      <c r="AO797" s="146">
        <v>45565</v>
      </c>
      <c r="AP797" s="208"/>
      <c r="AQ797" s="148">
        <v>336000</v>
      </c>
      <c r="AR797" s="148">
        <v>103.58</v>
      </c>
      <c r="AS797" s="148">
        <v>1</v>
      </c>
      <c r="AT797" s="148">
        <v>348.02879999999999</v>
      </c>
      <c r="AU797" s="148">
        <v>348.02879999999999</v>
      </c>
      <c r="AV797" s="151"/>
      <c r="AW797" s="151"/>
      <c r="AX797" s="141"/>
      <c r="AY797" s="141" t="s">
        <v>4063</v>
      </c>
      <c r="AZ797" s="229">
        <v>2.7412905700000001E-4</v>
      </c>
      <c r="BA797" s="229">
        <v>2.59535250587155E-5</v>
      </c>
    </row>
    <row r="798" spans="1:53" ht="13.5" thickBot="1">
      <c r="A798" s="153">
        <v>8694</v>
      </c>
      <c r="B798" s="153">
        <v>12533</v>
      </c>
      <c r="C798" s="254"/>
      <c r="D798" s="141"/>
      <c r="E798" s="141" t="s">
        <v>4289</v>
      </c>
      <c r="F798" s="141">
        <v>11020126</v>
      </c>
      <c r="G798" s="141" t="s">
        <v>245</v>
      </c>
      <c r="H798" s="151" t="s">
        <v>855</v>
      </c>
      <c r="I798" s="141" t="s">
        <v>53</v>
      </c>
      <c r="J798" s="141"/>
      <c r="K798" s="141" t="s">
        <v>140</v>
      </c>
      <c r="L798" s="141" t="s">
        <v>62</v>
      </c>
      <c r="M798" s="141" t="s">
        <v>62</v>
      </c>
      <c r="N798" s="141"/>
      <c r="O798" s="207">
        <v>45043</v>
      </c>
      <c r="P798" s="141" t="s">
        <v>298</v>
      </c>
      <c r="Q798" s="141" t="s">
        <v>298</v>
      </c>
      <c r="R798" s="141" t="s">
        <v>298</v>
      </c>
      <c r="S798" s="141" t="s">
        <v>1206</v>
      </c>
      <c r="T798" s="232">
        <v>4.67</v>
      </c>
      <c r="U798" s="151" t="s">
        <v>3021</v>
      </c>
      <c r="V798" s="209">
        <v>3.7999999999999999E-2</v>
      </c>
      <c r="W798" s="141"/>
      <c r="X798" s="141"/>
      <c r="Y798" s="209"/>
      <c r="Z798" s="229">
        <v>4.5700000000000005E-2</v>
      </c>
      <c r="AA798" s="146">
        <v>47269</v>
      </c>
      <c r="AB798" s="141" t="s">
        <v>636</v>
      </c>
      <c r="AC798" s="141"/>
      <c r="AD798" s="235"/>
      <c r="AE798" s="208"/>
      <c r="AF798" s="146">
        <v>45421</v>
      </c>
      <c r="AG798" s="141"/>
      <c r="AH798" s="141"/>
      <c r="AI798" s="151"/>
      <c r="AJ798" s="141" t="s">
        <v>62</v>
      </c>
      <c r="AK798" s="141" t="s">
        <v>791</v>
      </c>
      <c r="AL798" s="141"/>
      <c r="AM798" s="141" t="s">
        <v>305</v>
      </c>
      <c r="AN798" s="146">
        <v>45565</v>
      </c>
      <c r="AO798" s="146">
        <v>45565</v>
      </c>
      <c r="AP798" s="208"/>
      <c r="AQ798" s="148">
        <v>789139.73</v>
      </c>
      <c r="AR798" s="148">
        <v>101.9</v>
      </c>
      <c r="AS798" s="148">
        <v>1</v>
      </c>
      <c r="AT798" s="148">
        <v>804.13337999999999</v>
      </c>
      <c r="AU798" s="148">
        <v>804.13337999999999</v>
      </c>
      <c r="AV798" s="151"/>
      <c r="AW798" s="151"/>
      <c r="AX798" s="141"/>
      <c r="AY798" s="141" t="s">
        <v>4063</v>
      </c>
      <c r="AZ798" s="229">
        <v>6.3338529899999998E-4</v>
      </c>
      <c r="BA798" s="229">
        <v>5.9966576985524098E-5</v>
      </c>
    </row>
    <row r="799" spans="1:53" ht="13.5" thickBot="1">
      <c r="A799" s="153">
        <v>8694</v>
      </c>
      <c r="B799" s="153">
        <v>12533</v>
      </c>
      <c r="C799" s="254"/>
      <c r="D799" s="141"/>
      <c r="E799" s="141" t="s">
        <v>4388</v>
      </c>
      <c r="F799" s="141">
        <v>11020127</v>
      </c>
      <c r="G799" s="141" t="s">
        <v>245</v>
      </c>
      <c r="H799" s="151" t="s">
        <v>865</v>
      </c>
      <c r="I799" s="141" t="s">
        <v>53</v>
      </c>
      <c r="J799" s="141"/>
      <c r="K799" s="141" t="s">
        <v>257</v>
      </c>
      <c r="L799" s="141" t="s">
        <v>62</v>
      </c>
      <c r="M799" s="141" t="s">
        <v>62</v>
      </c>
      <c r="N799" s="141"/>
      <c r="O799" s="207">
        <v>45044</v>
      </c>
      <c r="P799" s="141" t="s">
        <v>298</v>
      </c>
      <c r="Q799" s="141" t="s">
        <v>298</v>
      </c>
      <c r="R799" s="141" t="s">
        <v>298</v>
      </c>
      <c r="S799" s="141" t="s">
        <v>1206</v>
      </c>
      <c r="T799" s="232">
        <v>2.5</v>
      </c>
      <c r="U799" s="151" t="s">
        <v>3021</v>
      </c>
      <c r="V799" s="209">
        <v>0.08</v>
      </c>
      <c r="W799" s="141"/>
      <c r="X799" s="141"/>
      <c r="Y799" s="209"/>
      <c r="Z799" s="229">
        <v>6.7900000000000002E-2</v>
      </c>
      <c r="AA799" s="146">
        <v>46568</v>
      </c>
      <c r="AB799" s="141" t="s">
        <v>636</v>
      </c>
      <c r="AC799" s="141"/>
      <c r="AD799" s="235"/>
      <c r="AE799" s="208"/>
      <c r="AF799" s="146"/>
      <c r="AG799" s="141"/>
      <c r="AH799" s="141"/>
      <c r="AI799" s="151"/>
      <c r="AJ799" s="141" t="s">
        <v>55</v>
      </c>
      <c r="AK799" s="141" t="s">
        <v>791</v>
      </c>
      <c r="AL799" s="141"/>
      <c r="AM799" s="141" t="s">
        <v>305</v>
      </c>
      <c r="AN799" s="146">
        <v>45565</v>
      </c>
      <c r="AO799" s="146">
        <v>45565</v>
      </c>
      <c r="AP799" s="208"/>
      <c r="AQ799" s="148">
        <v>225400</v>
      </c>
      <c r="AR799" s="148">
        <v>103.46</v>
      </c>
      <c r="AS799" s="148">
        <v>1</v>
      </c>
      <c r="AT799" s="148">
        <v>233.19883999999999</v>
      </c>
      <c r="AU799" s="148">
        <v>233.19883999999999</v>
      </c>
      <c r="AV799" s="151"/>
      <c r="AW799" s="151"/>
      <c r="AX799" s="141"/>
      <c r="AY799" s="141" t="s">
        <v>4063</v>
      </c>
      <c r="AZ799" s="229">
        <v>1.8368186199999999E-4</v>
      </c>
      <c r="BA799" s="229">
        <v>1.73903192425552E-5</v>
      </c>
    </row>
    <row r="800" spans="1:53" ht="13.5" thickBot="1">
      <c r="A800" s="153">
        <v>8694</v>
      </c>
      <c r="B800" s="153">
        <v>12533</v>
      </c>
      <c r="C800" s="254"/>
      <c r="D800" s="141"/>
      <c r="E800" s="141" t="s">
        <v>4389</v>
      </c>
      <c r="F800" s="141">
        <v>11020129</v>
      </c>
      <c r="G800" s="141" t="s">
        <v>245</v>
      </c>
      <c r="H800" s="151" t="s">
        <v>865</v>
      </c>
      <c r="I800" s="141" t="s">
        <v>53</v>
      </c>
      <c r="J800" s="141"/>
      <c r="K800" s="141" t="s">
        <v>257</v>
      </c>
      <c r="L800" s="141" t="s">
        <v>62</v>
      </c>
      <c r="M800" s="141" t="s">
        <v>62</v>
      </c>
      <c r="N800" s="141"/>
      <c r="O800" s="207">
        <v>45061</v>
      </c>
      <c r="P800" s="141" t="s">
        <v>298</v>
      </c>
      <c r="Q800" s="141" t="s">
        <v>298</v>
      </c>
      <c r="R800" s="141" t="s">
        <v>298</v>
      </c>
      <c r="S800" s="141" t="s">
        <v>1206</v>
      </c>
      <c r="T800" s="232">
        <v>2.5</v>
      </c>
      <c r="U800" s="151" t="s">
        <v>3023</v>
      </c>
      <c r="V800" s="209">
        <v>0.08</v>
      </c>
      <c r="W800" s="141"/>
      <c r="X800" s="141"/>
      <c r="Y800" s="209"/>
      <c r="Z800" s="229">
        <v>7.0599999999999996E-2</v>
      </c>
      <c r="AA800" s="146">
        <v>46568</v>
      </c>
      <c r="AB800" s="141" t="s">
        <v>636</v>
      </c>
      <c r="AC800" s="141"/>
      <c r="AD800" s="235"/>
      <c r="AE800" s="208"/>
      <c r="AF800" s="146"/>
      <c r="AG800" s="141"/>
      <c r="AH800" s="141"/>
      <c r="AI800" s="151"/>
      <c r="AJ800" s="141" t="s">
        <v>55</v>
      </c>
      <c r="AK800" s="141" t="s">
        <v>791</v>
      </c>
      <c r="AL800" s="141"/>
      <c r="AM800" s="141" t="s">
        <v>305</v>
      </c>
      <c r="AN800" s="146">
        <v>45565</v>
      </c>
      <c r="AO800" s="146">
        <v>45565</v>
      </c>
      <c r="AP800" s="208"/>
      <c r="AQ800" s="148">
        <v>224000</v>
      </c>
      <c r="AR800" s="148">
        <v>102.8</v>
      </c>
      <c r="AS800" s="148">
        <v>1</v>
      </c>
      <c r="AT800" s="148">
        <v>230.27199999999999</v>
      </c>
      <c r="AU800" s="148">
        <v>230.27199999999999</v>
      </c>
      <c r="AV800" s="151"/>
      <c r="AW800" s="151"/>
      <c r="AX800" s="141"/>
      <c r="AY800" s="141" t="s">
        <v>4063</v>
      </c>
      <c r="AZ800" s="229">
        <v>1.8137650199999999E-4</v>
      </c>
      <c r="BA800" s="229">
        <v>1.71720562273022E-5</v>
      </c>
    </row>
    <row r="801" spans="1:53" ht="13.5" thickBot="1">
      <c r="A801" s="153">
        <v>8694</v>
      </c>
      <c r="B801" s="153">
        <v>12533</v>
      </c>
      <c r="C801" s="254"/>
      <c r="D801" s="141"/>
      <c r="E801" s="141" t="s">
        <v>4290</v>
      </c>
      <c r="F801" s="141">
        <v>11020130</v>
      </c>
      <c r="G801" s="141" t="s">
        <v>245</v>
      </c>
      <c r="H801" s="151" t="s">
        <v>865</v>
      </c>
      <c r="I801" s="141" t="s">
        <v>53</v>
      </c>
      <c r="J801" s="141"/>
      <c r="K801" s="141" t="s">
        <v>140</v>
      </c>
      <c r="L801" s="141" t="s">
        <v>62</v>
      </c>
      <c r="M801" s="141" t="s">
        <v>62</v>
      </c>
      <c r="N801" s="141"/>
      <c r="O801" s="207">
        <v>45069</v>
      </c>
      <c r="P801" s="141" t="s">
        <v>298</v>
      </c>
      <c r="Q801" s="141" t="s">
        <v>298</v>
      </c>
      <c r="R801" s="141" t="s">
        <v>298</v>
      </c>
      <c r="S801" s="141" t="s">
        <v>1206</v>
      </c>
      <c r="T801" s="232">
        <v>4.6100000000000003</v>
      </c>
      <c r="U801" s="151" t="s">
        <v>3021</v>
      </c>
      <c r="V801" s="209">
        <v>0.06</v>
      </c>
      <c r="W801" s="141"/>
      <c r="X801" s="141"/>
      <c r="Y801" s="209"/>
      <c r="Z801" s="229">
        <v>6.0299999999999999E-2</v>
      </c>
      <c r="AA801" s="146">
        <v>47559</v>
      </c>
      <c r="AB801" s="141" t="s">
        <v>635</v>
      </c>
      <c r="AC801" s="141"/>
      <c r="AD801" s="235"/>
      <c r="AE801" s="208"/>
      <c r="AF801" s="146"/>
      <c r="AG801" s="141"/>
      <c r="AH801" s="141"/>
      <c r="AI801" s="151"/>
      <c r="AJ801" s="141" t="s">
        <v>55</v>
      </c>
      <c r="AK801" s="141" t="s">
        <v>791</v>
      </c>
      <c r="AL801" s="141"/>
      <c r="AM801" s="141" t="s">
        <v>305</v>
      </c>
      <c r="AN801" s="146">
        <v>45565</v>
      </c>
      <c r="AO801" s="146">
        <v>45565</v>
      </c>
      <c r="AP801" s="208"/>
      <c r="AQ801" s="148">
        <v>282048</v>
      </c>
      <c r="AR801" s="148">
        <v>104.32</v>
      </c>
      <c r="AS801" s="148">
        <v>1</v>
      </c>
      <c r="AT801" s="148">
        <v>294.23246999999998</v>
      </c>
      <c r="AU801" s="148">
        <v>294.23246999999998</v>
      </c>
      <c r="AV801" s="151"/>
      <c r="AW801" s="151"/>
      <c r="AX801" s="141"/>
      <c r="AY801" s="141" t="s">
        <v>4063</v>
      </c>
      <c r="AZ801" s="229">
        <v>2.3175573299999999E-4</v>
      </c>
      <c r="BA801" s="229">
        <v>2.1941775460056E-5</v>
      </c>
    </row>
    <row r="802" spans="1:53" ht="13.5" thickBot="1">
      <c r="A802" s="153">
        <v>8694</v>
      </c>
      <c r="B802" s="153">
        <v>12533</v>
      </c>
      <c r="C802" s="254"/>
      <c r="D802" s="141"/>
      <c r="E802" s="141" t="s">
        <v>4390</v>
      </c>
      <c r="F802" s="141">
        <v>11020131</v>
      </c>
      <c r="G802" s="141" t="s">
        <v>245</v>
      </c>
      <c r="H802" s="151" t="s">
        <v>865</v>
      </c>
      <c r="I802" s="141" t="s">
        <v>53</v>
      </c>
      <c r="J802" s="141"/>
      <c r="K802" s="141" t="s">
        <v>257</v>
      </c>
      <c r="L802" s="141" t="s">
        <v>62</v>
      </c>
      <c r="M802" s="141" t="s">
        <v>62</v>
      </c>
      <c r="N802" s="141"/>
      <c r="O802" s="207">
        <v>45070</v>
      </c>
      <c r="P802" s="141" t="s">
        <v>298</v>
      </c>
      <c r="Q802" s="141" t="s">
        <v>298</v>
      </c>
      <c r="R802" s="141" t="s">
        <v>298</v>
      </c>
      <c r="S802" s="141" t="s">
        <v>1206</v>
      </c>
      <c r="T802" s="232">
        <v>2.5</v>
      </c>
      <c r="U802" s="151" t="s">
        <v>3021</v>
      </c>
      <c r="V802" s="209">
        <v>0.08</v>
      </c>
      <c r="W802" s="141"/>
      <c r="X802" s="141"/>
      <c r="Y802" s="209"/>
      <c r="Z802" s="229">
        <v>6.9599999999999995E-2</v>
      </c>
      <c r="AA802" s="146">
        <v>46568</v>
      </c>
      <c r="AB802" s="141" t="s">
        <v>636</v>
      </c>
      <c r="AC802" s="141"/>
      <c r="AD802" s="235"/>
      <c r="AE802" s="208"/>
      <c r="AF802" s="146"/>
      <c r="AG802" s="141"/>
      <c r="AH802" s="141"/>
      <c r="AI802" s="151"/>
      <c r="AJ802" s="141" t="s">
        <v>55</v>
      </c>
      <c r="AK802" s="141" t="s">
        <v>791</v>
      </c>
      <c r="AL802" s="141"/>
      <c r="AM802" s="141" t="s">
        <v>305</v>
      </c>
      <c r="AN802" s="146">
        <v>45565</v>
      </c>
      <c r="AO802" s="146">
        <v>45565</v>
      </c>
      <c r="AP802" s="208"/>
      <c r="AQ802" s="148">
        <v>490000</v>
      </c>
      <c r="AR802" s="148">
        <v>103.04</v>
      </c>
      <c r="AS802" s="148">
        <v>1</v>
      </c>
      <c r="AT802" s="148">
        <v>504.89600000000002</v>
      </c>
      <c r="AU802" s="148">
        <v>504.89600000000002</v>
      </c>
      <c r="AV802" s="151"/>
      <c r="AW802" s="151"/>
      <c r="AX802" s="141"/>
      <c r="AY802" s="141" t="s">
        <v>4063</v>
      </c>
      <c r="AZ802" s="229">
        <v>3.9768738899999999E-4</v>
      </c>
      <c r="BA802" s="229">
        <v>3.7651570755193802E-5</v>
      </c>
    </row>
    <row r="803" spans="1:53" ht="13.5" thickBot="1">
      <c r="A803" s="153">
        <v>8694</v>
      </c>
      <c r="B803" s="153">
        <v>12533</v>
      </c>
      <c r="C803" s="254"/>
      <c r="D803" s="141"/>
      <c r="E803" s="141" t="s">
        <v>4291</v>
      </c>
      <c r="F803" s="141">
        <v>11020133</v>
      </c>
      <c r="G803" s="141" t="s">
        <v>245</v>
      </c>
      <c r="H803" s="151" t="s">
        <v>865</v>
      </c>
      <c r="I803" s="141" t="s">
        <v>53</v>
      </c>
      <c r="J803" s="141"/>
      <c r="K803" s="141" t="s">
        <v>140</v>
      </c>
      <c r="L803" s="141" t="s">
        <v>62</v>
      </c>
      <c r="M803" s="141" t="s">
        <v>62</v>
      </c>
      <c r="N803" s="141"/>
      <c r="O803" s="207">
        <v>45085</v>
      </c>
      <c r="P803" s="141" t="s">
        <v>298</v>
      </c>
      <c r="Q803" s="141" t="s">
        <v>298</v>
      </c>
      <c r="R803" s="141" t="s">
        <v>298</v>
      </c>
      <c r="S803" s="141" t="s">
        <v>1206</v>
      </c>
      <c r="T803" s="232">
        <v>4.6100000000000003</v>
      </c>
      <c r="U803" s="151" t="s">
        <v>3021</v>
      </c>
      <c r="V803" s="209">
        <v>0.06</v>
      </c>
      <c r="W803" s="141"/>
      <c r="X803" s="141"/>
      <c r="Y803" s="209"/>
      <c r="Z803" s="229">
        <v>6.0499999999999998E-2</v>
      </c>
      <c r="AA803" s="146">
        <v>47559</v>
      </c>
      <c r="AB803" s="141" t="s">
        <v>635</v>
      </c>
      <c r="AC803" s="141"/>
      <c r="AD803" s="235"/>
      <c r="AE803" s="208"/>
      <c r="AF803" s="146"/>
      <c r="AG803" s="141"/>
      <c r="AH803" s="141"/>
      <c r="AI803" s="151"/>
      <c r="AJ803" s="141" t="s">
        <v>55</v>
      </c>
      <c r="AK803" s="141" t="s">
        <v>791</v>
      </c>
      <c r="AL803" s="141"/>
      <c r="AM803" s="141" t="s">
        <v>305</v>
      </c>
      <c r="AN803" s="146">
        <v>45565</v>
      </c>
      <c r="AO803" s="146">
        <v>45565</v>
      </c>
      <c r="AP803" s="208"/>
      <c r="AQ803" s="148">
        <v>560000</v>
      </c>
      <c r="AR803" s="148">
        <v>104.24</v>
      </c>
      <c r="AS803" s="148">
        <v>1</v>
      </c>
      <c r="AT803" s="148">
        <v>583.74400000000003</v>
      </c>
      <c r="AU803" s="148">
        <v>583.74400000000003</v>
      </c>
      <c r="AV803" s="151"/>
      <c r="AW803" s="151"/>
      <c r="AX803" s="141"/>
      <c r="AY803" s="141" t="s">
        <v>4063</v>
      </c>
      <c r="AZ803" s="229">
        <v>4.59792961E-4</v>
      </c>
      <c r="BA803" s="229">
        <v>4.3531496622908203E-5</v>
      </c>
    </row>
    <row r="804" spans="1:53" ht="13.5" thickBot="1">
      <c r="A804" s="153">
        <v>8694</v>
      </c>
      <c r="B804" s="153">
        <v>12533</v>
      </c>
      <c r="C804" s="255"/>
      <c r="D804" s="141"/>
      <c r="E804" s="141" t="s">
        <v>4292</v>
      </c>
      <c r="F804" s="141">
        <v>11020135</v>
      </c>
      <c r="G804" s="141" t="s">
        <v>245</v>
      </c>
      <c r="H804" s="151" t="s">
        <v>865</v>
      </c>
      <c r="I804" s="141" t="s">
        <v>53</v>
      </c>
      <c r="J804" s="141"/>
      <c r="K804" s="141" t="s">
        <v>140</v>
      </c>
      <c r="L804" s="141" t="s">
        <v>62</v>
      </c>
      <c r="M804" s="141" t="s">
        <v>62</v>
      </c>
      <c r="N804" s="141"/>
      <c r="O804" s="207">
        <v>45096</v>
      </c>
      <c r="P804" s="141" t="s">
        <v>298</v>
      </c>
      <c r="Q804" s="141" t="s">
        <v>298</v>
      </c>
      <c r="R804" s="141" t="s">
        <v>298</v>
      </c>
      <c r="S804" s="141" t="s">
        <v>1206</v>
      </c>
      <c r="T804" s="232">
        <v>4.6100000000000003</v>
      </c>
      <c r="U804" s="151" t="s">
        <v>3021</v>
      </c>
      <c r="V804" s="209">
        <v>0.06</v>
      </c>
      <c r="W804" s="141"/>
      <c r="X804" s="141"/>
      <c r="Y804" s="209"/>
      <c r="Z804" s="229">
        <v>6.1100000000000002E-2</v>
      </c>
      <c r="AA804" s="146">
        <v>47559</v>
      </c>
      <c r="AB804" s="141" t="s">
        <v>635</v>
      </c>
      <c r="AC804" s="141"/>
      <c r="AD804" s="235"/>
      <c r="AE804" s="208"/>
      <c r="AF804" s="146"/>
      <c r="AG804" s="141"/>
      <c r="AH804" s="141"/>
      <c r="AI804" s="151"/>
      <c r="AJ804" s="141" t="s">
        <v>55</v>
      </c>
      <c r="AK804" s="141" t="s">
        <v>791</v>
      </c>
      <c r="AL804" s="141"/>
      <c r="AM804" s="141" t="s">
        <v>305</v>
      </c>
      <c r="AN804" s="146">
        <v>45565</v>
      </c>
      <c r="AO804" s="146">
        <v>45565</v>
      </c>
      <c r="AP804" s="208"/>
      <c r="AQ804" s="148">
        <v>825000</v>
      </c>
      <c r="AR804" s="148">
        <v>103.98</v>
      </c>
      <c r="AS804" s="148">
        <v>1</v>
      </c>
      <c r="AT804" s="148">
        <v>857.83500000000004</v>
      </c>
      <c r="AU804" s="148">
        <v>857.83500000000004</v>
      </c>
      <c r="AV804" s="151"/>
      <c r="AW804" s="151"/>
      <c r="AX804" s="141"/>
      <c r="AY804" s="141" t="s">
        <v>4063</v>
      </c>
      <c r="AZ804" s="229">
        <v>6.7568402399999998E-4</v>
      </c>
      <c r="BA804" s="229">
        <v>6.39712637826042E-5</v>
      </c>
    </row>
    <row r="805" spans="1:53" ht="13.5" thickBot="1">
      <c r="A805" s="153">
        <v>8694</v>
      </c>
      <c r="B805" s="153">
        <v>12533</v>
      </c>
      <c r="C805" s="255"/>
      <c r="D805" s="141"/>
      <c r="E805" s="141" t="s">
        <v>4293</v>
      </c>
      <c r="F805" s="141">
        <v>11020402</v>
      </c>
      <c r="G805" s="141" t="s">
        <v>245</v>
      </c>
      <c r="H805" s="151" t="s">
        <v>851</v>
      </c>
      <c r="I805" s="141" t="s">
        <v>53</v>
      </c>
      <c r="J805" s="141"/>
      <c r="K805" s="141" t="s">
        <v>140</v>
      </c>
      <c r="L805" s="141" t="s">
        <v>62</v>
      </c>
      <c r="M805" s="141" t="s">
        <v>62</v>
      </c>
      <c r="N805" s="141"/>
      <c r="O805" s="207">
        <v>45102</v>
      </c>
      <c r="P805" s="141" t="s">
        <v>298</v>
      </c>
      <c r="Q805" s="141" t="s">
        <v>298</v>
      </c>
      <c r="R805" s="141" t="s">
        <v>298</v>
      </c>
      <c r="S805" s="141" t="s">
        <v>1206</v>
      </c>
      <c r="T805" s="232">
        <v>0.76</v>
      </c>
      <c r="U805" s="151" t="s">
        <v>3021</v>
      </c>
      <c r="V805" s="209">
        <v>6.5199999999999994E-2</v>
      </c>
      <c r="W805" s="141"/>
      <c r="X805" s="141"/>
      <c r="Y805" s="209"/>
      <c r="Z805" s="229">
        <v>6.0299999999999999E-2</v>
      </c>
      <c r="AA805" s="146">
        <v>45848</v>
      </c>
      <c r="AB805" s="141" t="s">
        <v>636</v>
      </c>
      <c r="AC805" s="141"/>
      <c r="AD805" s="235"/>
      <c r="AE805" s="208"/>
      <c r="AF805" s="146">
        <v>45382</v>
      </c>
      <c r="AG805" s="141"/>
      <c r="AH805" s="141"/>
      <c r="AI805" s="151"/>
      <c r="AJ805" s="141" t="s">
        <v>55</v>
      </c>
      <c r="AK805" s="141" t="s">
        <v>791</v>
      </c>
      <c r="AL805" s="141"/>
      <c r="AM805" s="141" t="s">
        <v>305</v>
      </c>
      <c r="AN805" s="146">
        <v>45565</v>
      </c>
      <c r="AO805" s="146">
        <v>45565</v>
      </c>
      <c r="AP805" s="208"/>
      <c r="AQ805" s="148">
        <v>5107543</v>
      </c>
      <c r="AR805" s="148">
        <v>100.87</v>
      </c>
      <c r="AS805" s="148">
        <v>1</v>
      </c>
      <c r="AT805" s="148">
        <v>5151.9786199999999</v>
      </c>
      <c r="AU805" s="148">
        <v>5151.9786199999999</v>
      </c>
      <c r="AV805" s="151"/>
      <c r="AW805" s="151"/>
      <c r="AX805" s="141"/>
      <c r="AY805" s="141" t="s">
        <v>4063</v>
      </c>
      <c r="AZ805" s="229">
        <v>4.0580177420000002E-3</v>
      </c>
      <c r="BA805" s="229">
        <v>3.8419810699999999E-4</v>
      </c>
    </row>
    <row r="806" spans="1:53" ht="13.5" thickBot="1">
      <c r="A806" s="153">
        <v>8694</v>
      </c>
      <c r="B806" s="153">
        <v>12533</v>
      </c>
      <c r="C806" s="254"/>
      <c r="D806" s="141"/>
      <c r="E806" s="141" t="s">
        <v>4391</v>
      </c>
      <c r="F806" s="141">
        <v>11020403</v>
      </c>
      <c r="G806" s="141" t="s">
        <v>245</v>
      </c>
      <c r="H806" s="151"/>
      <c r="I806" s="141" t="s">
        <v>53</v>
      </c>
      <c r="J806" s="141"/>
      <c r="K806" s="141" t="s">
        <v>257</v>
      </c>
      <c r="L806" s="141" t="s">
        <v>62</v>
      </c>
      <c r="M806" s="141" t="s">
        <v>62</v>
      </c>
      <c r="N806" s="141"/>
      <c r="O806" s="207">
        <v>45102</v>
      </c>
      <c r="P806" s="141" t="s">
        <v>298</v>
      </c>
      <c r="Q806" s="141" t="s">
        <v>298</v>
      </c>
      <c r="R806" s="141" t="s">
        <v>298</v>
      </c>
      <c r="S806" s="141" t="s">
        <v>1206</v>
      </c>
      <c r="T806" s="232">
        <v>2.5</v>
      </c>
      <c r="U806" s="151" t="s">
        <v>3021</v>
      </c>
      <c r="V806" s="209">
        <v>0.08</v>
      </c>
      <c r="W806" s="141"/>
      <c r="X806" s="141"/>
      <c r="Y806" s="209"/>
      <c r="Z806" s="229">
        <v>7.2499999999999995E-2</v>
      </c>
      <c r="AA806" s="146">
        <v>46568</v>
      </c>
      <c r="AB806" s="141" t="s">
        <v>636</v>
      </c>
      <c r="AC806" s="141"/>
      <c r="AD806" s="235"/>
      <c r="AE806" s="208"/>
      <c r="AF806" s="146"/>
      <c r="AG806" s="141"/>
      <c r="AH806" s="141"/>
      <c r="AI806" s="151"/>
      <c r="AJ806" s="141" t="s">
        <v>55</v>
      </c>
      <c r="AK806" s="141" t="s">
        <v>791</v>
      </c>
      <c r="AL806" s="141"/>
      <c r="AM806" s="141" t="s">
        <v>305</v>
      </c>
      <c r="AN806" s="146">
        <v>45565</v>
      </c>
      <c r="AO806" s="146">
        <v>45565</v>
      </c>
      <c r="AP806" s="208"/>
      <c r="AQ806" s="148">
        <v>168000</v>
      </c>
      <c r="AR806" s="148">
        <v>102.35</v>
      </c>
      <c r="AS806" s="148">
        <v>1</v>
      </c>
      <c r="AT806" s="148">
        <v>171.94800000000001</v>
      </c>
      <c r="AU806" s="148">
        <v>171.94800000000001</v>
      </c>
      <c r="AV806" s="151"/>
      <c r="AW806" s="151"/>
      <c r="AX806" s="141"/>
      <c r="AY806" s="141" t="s">
        <v>4063</v>
      </c>
      <c r="AZ806" s="229">
        <v>1.35436904E-4</v>
      </c>
      <c r="BA806" s="229">
        <v>1.2822665040353E-5</v>
      </c>
    </row>
    <row r="807" spans="1:53" ht="13.5" thickBot="1">
      <c r="A807" s="153">
        <v>8694</v>
      </c>
      <c r="B807" s="153">
        <v>12533</v>
      </c>
      <c r="C807" s="254"/>
      <c r="D807" s="141"/>
      <c r="E807" s="141" t="s">
        <v>4294</v>
      </c>
      <c r="F807" s="141">
        <v>11020406</v>
      </c>
      <c r="G807" s="141" t="s">
        <v>245</v>
      </c>
      <c r="H807" s="151"/>
      <c r="I807" s="141" t="s">
        <v>53</v>
      </c>
      <c r="J807" s="141"/>
      <c r="K807" s="141" t="s">
        <v>140</v>
      </c>
      <c r="L807" s="141" t="s">
        <v>62</v>
      </c>
      <c r="M807" s="141" t="s">
        <v>55</v>
      </c>
      <c r="N807" s="141"/>
      <c r="O807" s="207">
        <v>45105</v>
      </c>
      <c r="P807" s="141" t="s">
        <v>298</v>
      </c>
      <c r="Q807" s="141" t="s">
        <v>298</v>
      </c>
      <c r="R807" s="141" t="s">
        <v>298</v>
      </c>
      <c r="S807" s="141" t="s">
        <v>1206</v>
      </c>
      <c r="T807" s="232">
        <v>0</v>
      </c>
      <c r="U807" s="151" t="s">
        <v>441</v>
      </c>
      <c r="V807" s="209">
        <v>0.1095</v>
      </c>
      <c r="W807" s="141"/>
      <c r="X807" s="141"/>
      <c r="Y807" s="209"/>
      <c r="Z807" s="229">
        <v>8.6500000000000007E-2</v>
      </c>
      <c r="AA807" s="146">
        <v>45836</v>
      </c>
      <c r="AB807" s="141" t="s">
        <v>636</v>
      </c>
      <c r="AC807" s="141"/>
      <c r="AD807" s="235"/>
      <c r="AE807" s="208"/>
      <c r="AF807" s="146">
        <v>44991</v>
      </c>
      <c r="AG807" s="141"/>
      <c r="AH807" s="141"/>
      <c r="AI807" s="151"/>
      <c r="AJ807" s="141" t="s">
        <v>55</v>
      </c>
      <c r="AK807" s="141" t="s">
        <v>791</v>
      </c>
      <c r="AL807" s="141"/>
      <c r="AM807" s="141" t="s">
        <v>305</v>
      </c>
      <c r="AN807" s="146">
        <v>45565</v>
      </c>
      <c r="AO807" s="146">
        <v>45565</v>
      </c>
      <c r="AP807" s="208"/>
      <c r="AQ807" s="148">
        <v>7000000</v>
      </c>
      <c r="AR807" s="148">
        <v>101.75</v>
      </c>
      <c r="AS807" s="148">
        <v>1</v>
      </c>
      <c r="AT807" s="148">
        <v>7122.5</v>
      </c>
      <c r="AU807" s="148">
        <v>7122.5</v>
      </c>
      <c r="AV807" s="151"/>
      <c r="AW807" s="151"/>
      <c r="AX807" s="141"/>
      <c r="AY807" s="141" t="s">
        <v>4063</v>
      </c>
      <c r="AZ807" s="229">
        <v>5.610122538E-3</v>
      </c>
      <c r="BA807" s="229">
        <v>5.3114564700000003E-4</v>
      </c>
    </row>
    <row r="808" spans="1:53" ht="13.5" thickBot="1">
      <c r="A808" s="153">
        <v>8694</v>
      </c>
      <c r="B808" s="153">
        <v>12533</v>
      </c>
      <c r="C808" s="255"/>
      <c r="D808" s="141"/>
      <c r="E808" s="141" t="s">
        <v>4295</v>
      </c>
      <c r="F808" s="141">
        <v>11020407</v>
      </c>
      <c r="G808" s="141" t="s">
        <v>245</v>
      </c>
      <c r="H808" s="151" t="s">
        <v>865</v>
      </c>
      <c r="I808" s="141" t="s">
        <v>53</v>
      </c>
      <c r="J808" s="141"/>
      <c r="K808" s="141" t="s">
        <v>140</v>
      </c>
      <c r="L808" s="141" t="s">
        <v>62</v>
      </c>
      <c r="M808" s="141" t="s">
        <v>62</v>
      </c>
      <c r="N808" s="141"/>
      <c r="O808" s="207">
        <v>45118</v>
      </c>
      <c r="P808" s="141" t="s">
        <v>298</v>
      </c>
      <c r="Q808" s="141" t="s">
        <v>298</v>
      </c>
      <c r="R808" s="141" t="s">
        <v>298</v>
      </c>
      <c r="S808" s="141" t="s">
        <v>1206</v>
      </c>
      <c r="T808" s="232">
        <v>4.6100000000000003</v>
      </c>
      <c r="U808" s="151" t="s">
        <v>3021</v>
      </c>
      <c r="V808" s="209">
        <v>0.06</v>
      </c>
      <c r="W808" s="141"/>
      <c r="X808" s="141"/>
      <c r="Y808" s="209"/>
      <c r="Z808" s="229">
        <v>6.1100000000000002E-2</v>
      </c>
      <c r="AA808" s="146">
        <v>47559</v>
      </c>
      <c r="AB808" s="141" t="s">
        <v>635</v>
      </c>
      <c r="AC808" s="141"/>
      <c r="AD808" s="235"/>
      <c r="AE808" s="208"/>
      <c r="AF808" s="146"/>
      <c r="AG808" s="141"/>
      <c r="AH808" s="141"/>
      <c r="AI808" s="151"/>
      <c r="AJ808" s="141" t="s">
        <v>55</v>
      </c>
      <c r="AK808" s="141" t="s">
        <v>791</v>
      </c>
      <c r="AL808" s="141"/>
      <c r="AM808" s="141" t="s">
        <v>305</v>
      </c>
      <c r="AN808" s="146">
        <v>45565</v>
      </c>
      <c r="AO808" s="146">
        <v>45565</v>
      </c>
      <c r="AP808" s="208"/>
      <c r="AQ808" s="148">
        <v>1650000</v>
      </c>
      <c r="AR808" s="148">
        <v>103.97</v>
      </c>
      <c r="AS808" s="148">
        <v>1</v>
      </c>
      <c r="AT808" s="148">
        <v>1715.5050000000001</v>
      </c>
      <c r="AU808" s="148">
        <v>1715.5050000000001</v>
      </c>
      <c r="AV808" s="151"/>
      <c r="AW808" s="151"/>
      <c r="AX808" s="141"/>
      <c r="AY808" s="141" t="s">
        <v>4063</v>
      </c>
      <c r="AZ808" s="229">
        <v>1.3512380849999999E-3</v>
      </c>
      <c r="BA808" s="229">
        <v>1.2793022300000001E-4</v>
      </c>
    </row>
    <row r="809" spans="1:53" ht="13.5" thickBot="1">
      <c r="A809" s="153">
        <v>8694</v>
      </c>
      <c r="B809" s="153">
        <v>12533</v>
      </c>
      <c r="C809" s="255"/>
      <c r="D809" s="141"/>
      <c r="E809" s="141" t="s">
        <v>4392</v>
      </c>
      <c r="F809" s="141">
        <v>11020408</v>
      </c>
      <c r="G809" s="141" t="s">
        <v>245</v>
      </c>
      <c r="H809" s="151"/>
      <c r="I809" s="141" t="s">
        <v>53</v>
      </c>
      <c r="J809" s="141"/>
      <c r="K809" s="141" t="s">
        <v>257</v>
      </c>
      <c r="L809" s="141" t="s">
        <v>62</v>
      </c>
      <c r="M809" s="141" t="s">
        <v>62</v>
      </c>
      <c r="N809" s="141"/>
      <c r="O809" s="207">
        <v>45119</v>
      </c>
      <c r="P809" s="141" t="s">
        <v>298</v>
      </c>
      <c r="Q809" s="141" t="s">
        <v>298</v>
      </c>
      <c r="R809" s="141" t="s">
        <v>298</v>
      </c>
      <c r="S809" s="141" t="s">
        <v>1206</v>
      </c>
      <c r="T809" s="232">
        <v>2.5</v>
      </c>
      <c r="U809" s="151" t="s">
        <v>3021</v>
      </c>
      <c r="V809" s="209">
        <v>0.08</v>
      </c>
      <c r="W809" s="141"/>
      <c r="X809" s="141"/>
      <c r="Y809" s="209"/>
      <c r="Z809" s="229">
        <v>7.1300000000000002E-2</v>
      </c>
      <c r="AA809" s="146">
        <v>46568</v>
      </c>
      <c r="AB809" s="141" t="s">
        <v>636</v>
      </c>
      <c r="AC809" s="141"/>
      <c r="AD809" s="235"/>
      <c r="AE809" s="208"/>
      <c r="AF809" s="146"/>
      <c r="AG809" s="141"/>
      <c r="AH809" s="141"/>
      <c r="AI809" s="151"/>
      <c r="AJ809" s="141" t="s">
        <v>55</v>
      </c>
      <c r="AK809" s="141" t="s">
        <v>791</v>
      </c>
      <c r="AL809" s="141"/>
      <c r="AM809" s="141" t="s">
        <v>305</v>
      </c>
      <c r="AN809" s="146">
        <v>45565</v>
      </c>
      <c r="AO809" s="146">
        <v>45565</v>
      </c>
      <c r="AP809" s="208"/>
      <c r="AQ809" s="148">
        <v>288000</v>
      </c>
      <c r="AR809" s="148">
        <v>102.64</v>
      </c>
      <c r="AS809" s="148">
        <v>1</v>
      </c>
      <c r="AT809" s="148">
        <v>295.60320000000002</v>
      </c>
      <c r="AU809" s="148">
        <v>295.60320000000002</v>
      </c>
      <c r="AV809" s="151"/>
      <c r="AW809" s="151"/>
      <c r="AX809" s="141"/>
      <c r="AY809" s="141" t="s">
        <v>4063</v>
      </c>
      <c r="AZ809" s="229">
        <v>2.3283540500000001E-4</v>
      </c>
      <c r="BA809" s="229">
        <v>2.2043994803408499E-5</v>
      </c>
    </row>
    <row r="810" spans="1:53" ht="13.5" thickBot="1">
      <c r="A810" s="153">
        <v>8694</v>
      </c>
      <c r="B810" s="153">
        <v>12533</v>
      </c>
      <c r="C810" s="254"/>
      <c r="D810" s="141"/>
      <c r="E810" s="141" t="s">
        <v>4393</v>
      </c>
      <c r="F810" s="141">
        <v>11020410</v>
      </c>
      <c r="G810" s="141" t="s">
        <v>245</v>
      </c>
      <c r="H810" s="151"/>
      <c r="I810" s="141" t="s">
        <v>53</v>
      </c>
      <c r="J810" s="141"/>
      <c r="K810" s="141" t="s">
        <v>257</v>
      </c>
      <c r="L810" s="141" t="s">
        <v>62</v>
      </c>
      <c r="M810" s="141" t="s">
        <v>62</v>
      </c>
      <c r="N810" s="141"/>
      <c r="O810" s="207">
        <v>45132</v>
      </c>
      <c r="P810" s="141" t="s">
        <v>298</v>
      </c>
      <c r="Q810" s="141" t="s">
        <v>298</v>
      </c>
      <c r="R810" s="141" t="s">
        <v>298</v>
      </c>
      <c r="S810" s="141" t="s">
        <v>1206</v>
      </c>
      <c r="T810" s="232">
        <v>2.5</v>
      </c>
      <c r="U810" s="151" t="s">
        <v>3023</v>
      </c>
      <c r="V810" s="209">
        <v>0.08</v>
      </c>
      <c r="W810" s="141"/>
      <c r="X810" s="141"/>
      <c r="Y810" s="209"/>
      <c r="Z810" s="229">
        <v>7.1599999999999997E-2</v>
      </c>
      <c r="AA810" s="146">
        <v>46568</v>
      </c>
      <c r="AB810" s="141" t="s">
        <v>636</v>
      </c>
      <c r="AC810" s="141"/>
      <c r="AD810" s="235"/>
      <c r="AE810" s="208"/>
      <c r="AF810" s="146"/>
      <c r="AG810" s="141"/>
      <c r="AH810" s="141"/>
      <c r="AI810" s="151"/>
      <c r="AJ810" s="141" t="s">
        <v>55</v>
      </c>
      <c r="AK810" s="141" t="s">
        <v>791</v>
      </c>
      <c r="AL810" s="141"/>
      <c r="AM810" s="141" t="s">
        <v>305</v>
      </c>
      <c r="AN810" s="146">
        <v>45565</v>
      </c>
      <c r="AO810" s="146">
        <v>45565</v>
      </c>
      <c r="AP810" s="208"/>
      <c r="AQ810" s="148">
        <v>276000</v>
      </c>
      <c r="AR810" s="148">
        <v>102.56</v>
      </c>
      <c r="AS810" s="148">
        <v>1</v>
      </c>
      <c r="AT810" s="148">
        <v>283.06560000000002</v>
      </c>
      <c r="AU810" s="148">
        <v>283.06560000000002</v>
      </c>
      <c r="AV810" s="151"/>
      <c r="AW810" s="151"/>
      <c r="AX810" s="141"/>
      <c r="AY810" s="141" t="s">
        <v>4063</v>
      </c>
      <c r="AZ810" s="229">
        <v>2.2296001399999999E-4</v>
      </c>
      <c r="BA810" s="229">
        <v>2.11090293184367E-5</v>
      </c>
    </row>
    <row r="811" spans="1:53" ht="13.5" thickBot="1">
      <c r="A811" s="153">
        <v>8694</v>
      </c>
      <c r="B811" s="153">
        <v>12533</v>
      </c>
      <c r="C811" s="254"/>
      <c r="D811" s="141"/>
      <c r="E811" s="141" t="s">
        <v>4394</v>
      </c>
      <c r="F811" s="141">
        <v>11020412</v>
      </c>
      <c r="G811" s="141" t="s">
        <v>245</v>
      </c>
      <c r="H811" s="151"/>
      <c r="I811" s="141" t="s">
        <v>53</v>
      </c>
      <c r="J811" s="141"/>
      <c r="K811" s="141" t="s">
        <v>257</v>
      </c>
      <c r="L811" s="141" t="s">
        <v>62</v>
      </c>
      <c r="M811" s="141" t="s">
        <v>62</v>
      </c>
      <c r="N811" s="141"/>
      <c r="O811" s="207">
        <v>45148</v>
      </c>
      <c r="P811" s="141" t="s">
        <v>298</v>
      </c>
      <c r="Q811" s="141" t="s">
        <v>298</v>
      </c>
      <c r="R811" s="141" t="s">
        <v>298</v>
      </c>
      <c r="S811" s="141" t="s">
        <v>1206</v>
      </c>
      <c r="T811" s="232">
        <v>2.5</v>
      </c>
      <c r="U811" s="151" t="s">
        <v>3023</v>
      </c>
      <c r="V811" s="209">
        <v>0.08</v>
      </c>
      <c r="W811" s="141"/>
      <c r="X811" s="141"/>
      <c r="Y811" s="209"/>
      <c r="Z811" s="229">
        <v>7.1900000000000006E-2</v>
      </c>
      <c r="AA811" s="146">
        <v>46568</v>
      </c>
      <c r="AB811" s="141" t="s">
        <v>636</v>
      </c>
      <c r="AC811" s="141"/>
      <c r="AD811" s="235"/>
      <c r="AE811" s="208"/>
      <c r="AF811" s="146"/>
      <c r="AG811" s="141"/>
      <c r="AH811" s="141"/>
      <c r="AI811" s="151"/>
      <c r="AJ811" s="141" t="s">
        <v>55</v>
      </c>
      <c r="AK811" s="141" t="s">
        <v>791</v>
      </c>
      <c r="AL811" s="141"/>
      <c r="AM811" s="141" t="s">
        <v>305</v>
      </c>
      <c r="AN811" s="146">
        <v>45565</v>
      </c>
      <c r="AO811" s="146">
        <v>45565</v>
      </c>
      <c r="AP811" s="208"/>
      <c r="AQ811" s="148">
        <v>1080000</v>
      </c>
      <c r="AR811" s="148">
        <v>102.48</v>
      </c>
      <c r="AS811" s="148">
        <v>1</v>
      </c>
      <c r="AT811" s="148">
        <v>1106.7840000000001</v>
      </c>
      <c r="AU811" s="148">
        <v>1106.7840000000001</v>
      </c>
      <c r="AV811" s="151"/>
      <c r="AW811" s="151"/>
      <c r="AX811" s="141"/>
      <c r="AY811" s="141" t="s">
        <v>4063</v>
      </c>
      <c r="AZ811" s="229">
        <v>8.7177168999999998E-4</v>
      </c>
      <c r="BA811" s="229">
        <v>8.2536118501070404E-5</v>
      </c>
    </row>
    <row r="812" spans="1:53" ht="13.5" thickBot="1">
      <c r="A812" s="153">
        <v>8694</v>
      </c>
      <c r="B812" s="153">
        <v>12533</v>
      </c>
      <c r="C812" s="255"/>
      <c r="D812" s="141"/>
      <c r="E812" s="141" t="s">
        <v>4395</v>
      </c>
      <c r="F812" s="141">
        <v>11020413</v>
      </c>
      <c r="G812" s="141" t="s">
        <v>245</v>
      </c>
      <c r="H812" s="151"/>
      <c r="I812" s="141" t="s">
        <v>53</v>
      </c>
      <c r="J812" s="141"/>
      <c r="K812" s="141" t="s">
        <v>257</v>
      </c>
      <c r="L812" s="141" t="s">
        <v>62</v>
      </c>
      <c r="M812" s="141" t="s">
        <v>62</v>
      </c>
      <c r="N812" s="141"/>
      <c r="O812" s="207">
        <v>45161</v>
      </c>
      <c r="P812" s="141" t="s">
        <v>298</v>
      </c>
      <c r="Q812" s="141" t="s">
        <v>298</v>
      </c>
      <c r="R812" s="141" t="s">
        <v>298</v>
      </c>
      <c r="S812" s="141" t="s">
        <v>1206</v>
      </c>
      <c r="T812" s="232">
        <v>2.5</v>
      </c>
      <c r="U812" s="151" t="s">
        <v>3021</v>
      </c>
      <c r="V812" s="209">
        <v>0.08</v>
      </c>
      <c r="W812" s="141"/>
      <c r="X812" s="141"/>
      <c r="Y812" s="209"/>
      <c r="Z812" s="229">
        <v>7.1900000000000006E-2</v>
      </c>
      <c r="AA812" s="146">
        <v>46568</v>
      </c>
      <c r="AB812" s="141" t="s">
        <v>636</v>
      </c>
      <c r="AC812" s="141"/>
      <c r="AD812" s="235"/>
      <c r="AE812" s="208"/>
      <c r="AF812" s="146"/>
      <c r="AG812" s="141"/>
      <c r="AH812" s="141"/>
      <c r="AI812" s="151"/>
      <c r="AJ812" s="141" t="s">
        <v>55</v>
      </c>
      <c r="AK812" s="141" t="s">
        <v>791</v>
      </c>
      <c r="AL812" s="141"/>
      <c r="AM812" s="141" t="s">
        <v>305</v>
      </c>
      <c r="AN812" s="146">
        <v>45565</v>
      </c>
      <c r="AO812" s="146">
        <v>45565</v>
      </c>
      <c r="AP812" s="208"/>
      <c r="AQ812" s="148">
        <v>3781820</v>
      </c>
      <c r="AR812" s="148">
        <v>102.49</v>
      </c>
      <c r="AS812" s="148">
        <v>1</v>
      </c>
      <c r="AT812" s="148">
        <v>3875.9873200000002</v>
      </c>
      <c r="AU812" s="148">
        <v>3875.9873200000002</v>
      </c>
      <c r="AV812" s="151"/>
      <c r="AW812" s="151"/>
      <c r="AX812" s="141"/>
      <c r="AY812" s="141" t="s">
        <v>4063</v>
      </c>
      <c r="AZ812" s="229">
        <v>3.0529678930000001E-3</v>
      </c>
      <c r="BA812" s="229">
        <v>2.8904370500000001E-4</v>
      </c>
    </row>
    <row r="813" spans="1:53" ht="13.5" thickBot="1">
      <c r="A813" s="153">
        <v>8694</v>
      </c>
      <c r="B813" s="153">
        <v>12533</v>
      </c>
      <c r="C813" s="255"/>
      <c r="D813" s="141"/>
      <c r="E813" s="141" t="s">
        <v>4296</v>
      </c>
      <c r="F813" s="141">
        <v>11020415</v>
      </c>
      <c r="G813" s="141" t="s">
        <v>245</v>
      </c>
      <c r="H813" s="151" t="s">
        <v>865</v>
      </c>
      <c r="I813" s="141" t="s">
        <v>53</v>
      </c>
      <c r="J813" s="141"/>
      <c r="K813" s="141" t="s">
        <v>140</v>
      </c>
      <c r="L813" s="141" t="s">
        <v>62</v>
      </c>
      <c r="M813" s="141" t="s">
        <v>62</v>
      </c>
      <c r="N813" s="141"/>
      <c r="O813" s="207">
        <v>45162</v>
      </c>
      <c r="P813" s="141" t="s">
        <v>298</v>
      </c>
      <c r="Q813" s="141" t="s">
        <v>298</v>
      </c>
      <c r="R813" s="141" t="s">
        <v>298</v>
      </c>
      <c r="S813" s="141" t="s">
        <v>1206</v>
      </c>
      <c r="T813" s="232">
        <v>4.6100000000000003</v>
      </c>
      <c r="U813" s="151" t="s">
        <v>3021</v>
      </c>
      <c r="V813" s="209">
        <v>0.06</v>
      </c>
      <c r="W813" s="141"/>
      <c r="X813" s="141"/>
      <c r="Y813" s="209"/>
      <c r="Z813" s="229">
        <v>6.1699999999999998E-2</v>
      </c>
      <c r="AA813" s="146">
        <v>47559</v>
      </c>
      <c r="AB813" s="141" t="s">
        <v>635</v>
      </c>
      <c r="AC813" s="141"/>
      <c r="AD813" s="235"/>
      <c r="AE813" s="208"/>
      <c r="AF813" s="146"/>
      <c r="AG813" s="141"/>
      <c r="AH813" s="141"/>
      <c r="AI813" s="151"/>
      <c r="AJ813" s="141" t="s">
        <v>55</v>
      </c>
      <c r="AK813" s="141" t="s">
        <v>791</v>
      </c>
      <c r="AL813" s="141"/>
      <c r="AM813" s="141" t="s">
        <v>305</v>
      </c>
      <c r="AN813" s="146">
        <v>45565</v>
      </c>
      <c r="AO813" s="146">
        <v>45565</v>
      </c>
      <c r="AP813" s="208"/>
      <c r="AQ813" s="148">
        <v>577392</v>
      </c>
      <c r="AR813" s="148">
        <v>103.7</v>
      </c>
      <c r="AS813" s="148">
        <v>1</v>
      </c>
      <c r="AT813" s="148">
        <v>598.75549999999998</v>
      </c>
      <c r="AU813" s="148">
        <v>598.75549999999998</v>
      </c>
      <c r="AV813" s="151"/>
      <c r="AW813" s="151"/>
      <c r="AX813" s="141"/>
      <c r="AY813" s="141" t="s">
        <v>4063</v>
      </c>
      <c r="AZ813" s="229">
        <v>4.7161694900000001E-4</v>
      </c>
      <c r="BA813" s="229">
        <v>4.4650948063188198E-5</v>
      </c>
    </row>
    <row r="814" spans="1:53" ht="13.5" thickBot="1">
      <c r="A814" s="153">
        <v>8694</v>
      </c>
      <c r="B814" s="153">
        <v>12533</v>
      </c>
      <c r="C814" s="255"/>
      <c r="D814" s="141"/>
      <c r="E814" s="141" t="s">
        <v>4396</v>
      </c>
      <c r="F814" s="141">
        <v>11020418</v>
      </c>
      <c r="G814" s="141" t="s">
        <v>245</v>
      </c>
      <c r="H814" s="151"/>
      <c r="I814" s="141" t="s">
        <v>53</v>
      </c>
      <c r="J814" s="141"/>
      <c r="K814" s="141" t="s">
        <v>257</v>
      </c>
      <c r="L814" s="141" t="s">
        <v>62</v>
      </c>
      <c r="M814" s="141" t="s">
        <v>62</v>
      </c>
      <c r="N814" s="141"/>
      <c r="O814" s="207">
        <v>45179</v>
      </c>
      <c r="P814" s="141" t="s">
        <v>298</v>
      </c>
      <c r="Q814" s="141" t="s">
        <v>298</v>
      </c>
      <c r="R814" s="141" t="s">
        <v>298</v>
      </c>
      <c r="S814" s="141" t="s">
        <v>1206</v>
      </c>
      <c r="T814" s="232">
        <v>2.5</v>
      </c>
      <c r="U814" s="151" t="s">
        <v>3023</v>
      </c>
      <c r="V814" s="209">
        <v>0.08</v>
      </c>
      <c r="W814" s="141"/>
      <c r="X814" s="141"/>
      <c r="Y814" s="209"/>
      <c r="Z814" s="229">
        <v>7.0800000000000002E-2</v>
      </c>
      <c r="AA814" s="146">
        <v>46568</v>
      </c>
      <c r="AB814" s="141" t="s">
        <v>636</v>
      </c>
      <c r="AC814" s="141"/>
      <c r="AD814" s="235"/>
      <c r="AE814" s="208"/>
      <c r="AF814" s="146"/>
      <c r="AG814" s="141"/>
      <c r="AH814" s="141"/>
      <c r="AI814" s="151"/>
      <c r="AJ814" s="141" t="s">
        <v>55</v>
      </c>
      <c r="AK814" s="141" t="s">
        <v>791</v>
      </c>
      <c r="AL814" s="141"/>
      <c r="AM814" s="141" t="s">
        <v>305</v>
      </c>
      <c r="AN814" s="146">
        <v>45565</v>
      </c>
      <c r="AO814" s="146">
        <v>45565</v>
      </c>
      <c r="AP814" s="208"/>
      <c r="AQ814" s="148">
        <v>266000</v>
      </c>
      <c r="AR814" s="148">
        <v>102.76</v>
      </c>
      <c r="AS814" s="148">
        <v>1</v>
      </c>
      <c r="AT814" s="148">
        <v>273.34160000000003</v>
      </c>
      <c r="AU814" s="148">
        <v>273.34160000000003</v>
      </c>
      <c r="AV814" s="151"/>
      <c r="AW814" s="151"/>
      <c r="AX814" s="141"/>
      <c r="AY814" s="141" t="s">
        <v>4063</v>
      </c>
      <c r="AZ814" s="229">
        <v>2.1530078899999999E-4</v>
      </c>
      <c r="BA814" s="229">
        <v>2.0383882210866999E-5</v>
      </c>
    </row>
    <row r="815" spans="1:53" ht="13.5" thickBot="1">
      <c r="A815" s="153">
        <v>8694</v>
      </c>
      <c r="B815" s="153">
        <v>12533</v>
      </c>
      <c r="C815" s="255"/>
      <c r="D815" s="141"/>
      <c r="E815" s="141" t="s">
        <v>4397</v>
      </c>
      <c r="F815" s="141">
        <v>11020420</v>
      </c>
      <c r="G815" s="141" t="s">
        <v>245</v>
      </c>
      <c r="H815" s="151"/>
      <c r="I815" s="141" t="s">
        <v>53</v>
      </c>
      <c r="J815" s="141"/>
      <c r="K815" s="141" t="s">
        <v>257</v>
      </c>
      <c r="L815" s="141" t="s">
        <v>62</v>
      </c>
      <c r="M815" s="141" t="s">
        <v>62</v>
      </c>
      <c r="N815" s="141"/>
      <c r="O815" s="207">
        <v>45195</v>
      </c>
      <c r="P815" s="141" t="s">
        <v>298</v>
      </c>
      <c r="Q815" s="141" t="s">
        <v>298</v>
      </c>
      <c r="R815" s="141" t="s">
        <v>298</v>
      </c>
      <c r="S815" s="141" t="s">
        <v>1206</v>
      </c>
      <c r="T815" s="232">
        <v>2.5</v>
      </c>
      <c r="U815" s="151" t="s">
        <v>3021</v>
      </c>
      <c r="V815" s="209">
        <v>0.08</v>
      </c>
      <c r="W815" s="141"/>
      <c r="X815" s="141"/>
      <c r="Y815" s="209"/>
      <c r="Z815" s="229">
        <v>7.0599999999999996E-2</v>
      </c>
      <c r="AA815" s="146">
        <v>46568</v>
      </c>
      <c r="AB815" s="141" t="s">
        <v>636</v>
      </c>
      <c r="AC815" s="141"/>
      <c r="AD815" s="235"/>
      <c r="AE815" s="208"/>
      <c r="AF815" s="146"/>
      <c r="AG815" s="141"/>
      <c r="AH815" s="141"/>
      <c r="AI815" s="151"/>
      <c r="AJ815" s="141" t="s">
        <v>55</v>
      </c>
      <c r="AK815" s="141" t="s">
        <v>791</v>
      </c>
      <c r="AL815" s="141"/>
      <c r="AM815" s="141" t="s">
        <v>305</v>
      </c>
      <c r="AN815" s="146">
        <v>45565</v>
      </c>
      <c r="AO815" s="146">
        <v>45565</v>
      </c>
      <c r="AP815" s="208"/>
      <c r="AQ815" s="148">
        <v>798000</v>
      </c>
      <c r="AR815" s="148">
        <v>102.8</v>
      </c>
      <c r="AS815" s="148">
        <v>1</v>
      </c>
      <c r="AT815" s="148">
        <v>820.34400000000005</v>
      </c>
      <c r="AU815" s="148">
        <v>820.34400000000005</v>
      </c>
      <c r="AV815" s="151"/>
      <c r="AW815" s="151"/>
      <c r="AX815" s="141"/>
      <c r="AY815" s="141" t="s">
        <v>4063</v>
      </c>
      <c r="AZ815" s="229">
        <v>6.46153789E-4</v>
      </c>
      <c r="BA815" s="229">
        <v>6.11754503097643E-5</v>
      </c>
    </row>
    <row r="816" spans="1:53" ht="13.5" thickBot="1">
      <c r="A816" s="153">
        <v>8694</v>
      </c>
      <c r="B816" s="153">
        <v>12533</v>
      </c>
      <c r="C816" s="255"/>
      <c r="D816" s="141"/>
      <c r="E816" s="141" t="s">
        <v>4398</v>
      </c>
      <c r="F816" s="141">
        <v>11020422</v>
      </c>
      <c r="G816" s="141" t="s">
        <v>245</v>
      </c>
      <c r="H816" s="151"/>
      <c r="I816" s="141" t="s">
        <v>53</v>
      </c>
      <c r="J816" s="141"/>
      <c r="K816" s="141" t="s">
        <v>257</v>
      </c>
      <c r="L816" s="141" t="s">
        <v>62</v>
      </c>
      <c r="M816" s="141" t="s">
        <v>62</v>
      </c>
      <c r="N816" s="141"/>
      <c r="O816" s="207">
        <v>45209</v>
      </c>
      <c r="P816" s="141" t="s">
        <v>298</v>
      </c>
      <c r="Q816" s="141" t="s">
        <v>298</v>
      </c>
      <c r="R816" s="141" t="s">
        <v>298</v>
      </c>
      <c r="S816" s="141" t="s">
        <v>1206</v>
      </c>
      <c r="T816" s="232">
        <v>2.5</v>
      </c>
      <c r="U816" s="151" t="s">
        <v>3021</v>
      </c>
      <c r="V816" s="209">
        <v>0.08</v>
      </c>
      <c r="W816" s="141"/>
      <c r="X816" s="141"/>
      <c r="Y816" s="209"/>
      <c r="Z816" s="229">
        <v>6.88E-2</v>
      </c>
      <c r="AA816" s="146">
        <v>46568</v>
      </c>
      <c r="AB816" s="141" t="s">
        <v>636</v>
      </c>
      <c r="AC816" s="141"/>
      <c r="AD816" s="235"/>
      <c r="AE816" s="208"/>
      <c r="AF816" s="146"/>
      <c r="AG816" s="141"/>
      <c r="AH816" s="141"/>
      <c r="AI816" s="151"/>
      <c r="AJ816" s="141" t="s">
        <v>55</v>
      </c>
      <c r="AK816" s="141" t="s">
        <v>791</v>
      </c>
      <c r="AL816" s="141"/>
      <c r="AM816" s="141" t="s">
        <v>305</v>
      </c>
      <c r="AN816" s="146">
        <v>45565</v>
      </c>
      <c r="AO816" s="146">
        <v>45565</v>
      </c>
      <c r="AP816" s="208"/>
      <c r="AQ816" s="148">
        <v>1260000</v>
      </c>
      <c r="AR816" s="148">
        <v>103.22</v>
      </c>
      <c r="AS816" s="148">
        <v>1</v>
      </c>
      <c r="AT816" s="148">
        <v>1300.5719999999999</v>
      </c>
      <c r="AU816" s="148">
        <v>1300.5719999999999</v>
      </c>
      <c r="AV816" s="151"/>
      <c r="AW816" s="151"/>
      <c r="AX816" s="141"/>
      <c r="AY816" s="141" t="s">
        <v>4063</v>
      </c>
      <c r="AZ816" s="229">
        <v>1.0244111319999999E-3</v>
      </c>
      <c r="BA816" s="229">
        <v>9.6987456189440903E-5</v>
      </c>
    </row>
    <row r="817" spans="1:53" ht="13.5" thickBot="1">
      <c r="A817" s="153">
        <v>8694</v>
      </c>
      <c r="B817" s="153">
        <v>12533</v>
      </c>
      <c r="C817" s="254"/>
      <c r="D817" s="141"/>
      <c r="E817" s="141" t="s">
        <v>4297</v>
      </c>
      <c r="F817" s="141">
        <v>11020424</v>
      </c>
      <c r="G817" s="141" t="s">
        <v>245</v>
      </c>
      <c r="H817" s="151" t="s">
        <v>865</v>
      </c>
      <c r="I817" s="141" t="s">
        <v>53</v>
      </c>
      <c r="J817" s="141"/>
      <c r="K817" s="141" t="s">
        <v>140</v>
      </c>
      <c r="L817" s="141" t="s">
        <v>62</v>
      </c>
      <c r="M817" s="141" t="s">
        <v>62</v>
      </c>
      <c r="N817" s="141"/>
      <c r="O817" s="207">
        <v>45218</v>
      </c>
      <c r="P817" s="141" t="s">
        <v>298</v>
      </c>
      <c r="Q817" s="141" t="s">
        <v>298</v>
      </c>
      <c r="R817" s="141" t="s">
        <v>298</v>
      </c>
      <c r="S817" s="141" t="s">
        <v>1206</v>
      </c>
      <c r="T817" s="232">
        <v>4.62</v>
      </c>
      <c r="U817" s="151" t="s">
        <v>3021</v>
      </c>
      <c r="V817" s="209">
        <v>0.06</v>
      </c>
      <c r="W817" s="141"/>
      <c r="X817" s="141"/>
      <c r="Y817" s="209"/>
      <c r="Z817" s="229">
        <v>5.74E-2</v>
      </c>
      <c r="AA817" s="146">
        <v>47559</v>
      </c>
      <c r="AB817" s="141" t="s">
        <v>635</v>
      </c>
      <c r="AC817" s="141"/>
      <c r="AD817" s="235"/>
      <c r="AE817" s="208"/>
      <c r="AF817" s="146"/>
      <c r="AG817" s="141"/>
      <c r="AH817" s="141"/>
      <c r="AI817" s="151"/>
      <c r="AJ817" s="141" t="s">
        <v>55</v>
      </c>
      <c r="AK817" s="141" t="s">
        <v>791</v>
      </c>
      <c r="AL817" s="141"/>
      <c r="AM817" s="141" t="s">
        <v>305</v>
      </c>
      <c r="AN817" s="146">
        <v>45565</v>
      </c>
      <c r="AO817" s="146">
        <v>45565</v>
      </c>
      <c r="AP817" s="208"/>
      <c r="AQ817" s="148">
        <v>795000</v>
      </c>
      <c r="AR817" s="148">
        <v>105.64</v>
      </c>
      <c r="AS817" s="148">
        <v>1</v>
      </c>
      <c r="AT817" s="148">
        <v>839.83799999999997</v>
      </c>
      <c r="AU817" s="148">
        <v>839.83799999999997</v>
      </c>
      <c r="AV817" s="151"/>
      <c r="AW817" s="151"/>
      <c r="AX817" s="141"/>
      <c r="AY817" s="141" t="s">
        <v>4063</v>
      </c>
      <c r="AZ817" s="229">
        <v>6.6150847199999995E-4</v>
      </c>
      <c r="BA817" s="229">
        <v>6.2629174879382107E-5</v>
      </c>
    </row>
    <row r="818" spans="1:53" ht="13.5" thickBot="1">
      <c r="A818" s="153">
        <v>8694</v>
      </c>
      <c r="B818" s="153">
        <v>12533</v>
      </c>
      <c r="C818" s="254"/>
      <c r="D818" s="141"/>
      <c r="E818" s="141" t="s">
        <v>4399</v>
      </c>
      <c r="F818" s="141">
        <v>11020425</v>
      </c>
      <c r="G818" s="141" t="s">
        <v>245</v>
      </c>
      <c r="H818" s="151"/>
      <c r="I818" s="141" t="s">
        <v>53</v>
      </c>
      <c r="J818" s="141"/>
      <c r="K818" s="141" t="s">
        <v>257</v>
      </c>
      <c r="L818" s="141" t="s">
        <v>62</v>
      </c>
      <c r="M818" s="141" t="s">
        <v>62</v>
      </c>
      <c r="N818" s="141"/>
      <c r="O818" s="207">
        <v>45224</v>
      </c>
      <c r="P818" s="141" t="s">
        <v>298</v>
      </c>
      <c r="Q818" s="141" t="s">
        <v>298</v>
      </c>
      <c r="R818" s="141" t="s">
        <v>298</v>
      </c>
      <c r="S818" s="141" t="s">
        <v>1206</v>
      </c>
      <c r="T818" s="232">
        <v>2.5</v>
      </c>
      <c r="U818" s="151" t="s">
        <v>3021</v>
      </c>
      <c r="V818" s="209">
        <v>0.08</v>
      </c>
      <c r="W818" s="141"/>
      <c r="X818" s="141"/>
      <c r="Y818" s="209"/>
      <c r="Z818" s="229">
        <v>6.5199999999999994E-2</v>
      </c>
      <c r="AA818" s="146">
        <v>46568</v>
      </c>
      <c r="AB818" s="141" t="s">
        <v>636</v>
      </c>
      <c r="AC818" s="141"/>
      <c r="AD818" s="235"/>
      <c r="AE818" s="208"/>
      <c r="AF818" s="146"/>
      <c r="AG818" s="141"/>
      <c r="AH818" s="141"/>
      <c r="AI818" s="151"/>
      <c r="AJ818" s="141" t="s">
        <v>55</v>
      </c>
      <c r="AK818" s="141" t="s">
        <v>791</v>
      </c>
      <c r="AL818" s="141"/>
      <c r="AM818" s="141" t="s">
        <v>305</v>
      </c>
      <c r="AN818" s="146">
        <v>45565</v>
      </c>
      <c r="AO818" s="146">
        <v>45565</v>
      </c>
      <c r="AP818" s="208"/>
      <c r="AQ818" s="148">
        <v>294000</v>
      </c>
      <c r="AR818" s="148">
        <v>104.1</v>
      </c>
      <c r="AS818" s="148">
        <v>1</v>
      </c>
      <c r="AT818" s="148">
        <v>306.05399999999997</v>
      </c>
      <c r="AU818" s="148">
        <v>306.05399999999997</v>
      </c>
      <c r="AV818" s="151"/>
      <c r="AW818" s="151"/>
      <c r="AX818" s="141"/>
      <c r="AY818" s="141" t="s">
        <v>4063</v>
      </c>
      <c r="AZ818" s="229">
        <v>2.41067103E-4</v>
      </c>
      <c r="BA818" s="229">
        <v>2.2823341511737301E-5</v>
      </c>
    </row>
    <row r="819" spans="1:53" ht="13.5" thickBot="1">
      <c r="A819" s="153">
        <v>8694</v>
      </c>
      <c r="B819" s="153">
        <v>12533</v>
      </c>
      <c r="C819" s="255"/>
      <c r="D819" s="141"/>
      <c r="E819" s="141" t="s">
        <v>4400</v>
      </c>
      <c r="F819" s="141">
        <v>11020426</v>
      </c>
      <c r="G819" s="141" t="s">
        <v>245</v>
      </c>
      <c r="H819" s="151"/>
      <c r="I819" s="141" t="s">
        <v>53</v>
      </c>
      <c r="J819" s="141"/>
      <c r="K819" s="141" t="s">
        <v>257</v>
      </c>
      <c r="L819" s="141" t="s">
        <v>62</v>
      </c>
      <c r="M819" s="141" t="s">
        <v>62</v>
      </c>
      <c r="N819" s="141"/>
      <c r="O819" s="207">
        <v>45239</v>
      </c>
      <c r="P819" s="141" t="s">
        <v>298</v>
      </c>
      <c r="Q819" s="141" t="s">
        <v>298</v>
      </c>
      <c r="R819" s="141" t="s">
        <v>298</v>
      </c>
      <c r="S819" s="141" t="s">
        <v>1206</v>
      </c>
      <c r="T819" s="232">
        <v>2.5</v>
      </c>
      <c r="U819" s="151" t="s">
        <v>3021</v>
      </c>
      <c r="V819" s="209">
        <v>0.08</v>
      </c>
      <c r="W819" s="141"/>
      <c r="X819" s="141"/>
      <c r="Y819" s="209"/>
      <c r="Z819" s="229">
        <v>6.7099999999999993E-2</v>
      </c>
      <c r="AA819" s="146">
        <v>46568</v>
      </c>
      <c r="AB819" s="141" t="s">
        <v>636</v>
      </c>
      <c r="AC819" s="141"/>
      <c r="AD819" s="235"/>
      <c r="AE819" s="208"/>
      <c r="AF819" s="146"/>
      <c r="AG819" s="141"/>
      <c r="AH819" s="141"/>
      <c r="AI819" s="151"/>
      <c r="AJ819" s="141" t="s">
        <v>55</v>
      </c>
      <c r="AK819" s="141" t="s">
        <v>791</v>
      </c>
      <c r="AL819" s="141"/>
      <c r="AM819" s="141" t="s">
        <v>305</v>
      </c>
      <c r="AN819" s="146">
        <v>45565</v>
      </c>
      <c r="AO819" s="146">
        <v>45565</v>
      </c>
      <c r="AP819" s="208"/>
      <c r="AQ819" s="148">
        <v>532000</v>
      </c>
      <c r="AR819" s="148">
        <v>103.63</v>
      </c>
      <c r="AS819" s="148">
        <v>1</v>
      </c>
      <c r="AT819" s="148">
        <v>551.3116</v>
      </c>
      <c r="AU819" s="148">
        <v>551.3116</v>
      </c>
      <c r="AV819" s="151"/>
      <c r="AW819" s="151"/>
      <c r="AX819" s="141"/>
      <c r="AY819" s="141" t="s">
        <v>4063</v>
      </c>
      <c r="AZ819" s="229">
        <v>4.3424719300000001E-4</v>
      </c>
      <c r="BA819" s="229">
        <v>4.1112917740602299E-5</v>
      </c>
    </row>
    <row r="820" spans="1:53" ht="13.5" thickBot="1">
      <c r="A820" s="153">
        <v>8694</v>
      </c>
      <c r="B820" s="153">
        <v>12533</v>
      </c>
      <c r="C820" s="255"/>
      <c r="D820" s="141"/>
      <c r="E820" s="141" t="s">
        <v>4401</v>
      </c>
      <c r="F820" s="141">
        <v>11020428</v>
      </c>
      <c r="G820" s="141" t="s">
        <v>245</v>
      </c>
      <c r="H820" s="151"/>
      <c r="I820" s="141" t="s">
        <v>53</v>
      </c>
      <c r="J820" s="141"/>
      <c r="K820" s="141" t="s">
        <v>257</v>
      </c>
      <c r="L820" s="141" t="s">
        <v>62</v>
      </c>
      <c r="M820" s="141" t="s">
        <v>62</v>
      </c>
      <c r="N820" s="141"/>
      <c r="O820" s="207">
        <v>45253</v>
      </c>
      <c r="P820" s="141" t="s">
        <v>298</v>
      </c>
      <c r="Q820" s="141" t="s">
        <v>298</v>
      </c>
      <c r="R820" s="141" t="s">
        <v>298</v>
      </c>
      <c r="S820" s="141" t="s">
        <v>1206</v>
      </c>
      <c r="T820" s="232">
        <v>2.5</v>
      </c>
      <c r="U820" s="151" t="s">
        <v>3021</v>
      </c>
      <c r="V820" s="209">
        <v>0.08</v>
      </c>
      <c r="W820" s="141"/>
      <c r="X820" s="141"/>
      <c r="Y820" s="209"/>
      <c r="Z820" s="229">
        <v>6.8600000000000008E-2</v>
      </c>
      <c r="AA820" s="146">
        <v>46568</v>
      </c>
      <c r="AB820" s="141" t="s">
        <v>636</v>
      </c>
      <c r="AC820" s="141"/>
      <c r="AD820" s="235"/>
      <c r="AE820" s="208"/>
      <c r="AF820" s="146"/>
      <c r="AG820" s="141"/>
      <c r="AH820" s="141"/>
      <c r="AI820" s="151"/>
      <c r="AJ820" s="141" t="s">
        <v>55</v>
      </c>
      <c r="AK820" s="141" t="s">
        <v>791</v>
      </c>
      <c r="AL820" s="141"/>
      <c r="AM820" s="141" t="s">
        <v>305</v>
      </c>
      <c r="AN820" s="146">
        <v>45565</v>
      </c>
      <c r="AO820" s="146">
        <v>45565</v>
      </c>
      <c r="AP820" s="208"/>
      <c r="AQ820" s="148">
        <v>574000</v>
      </c>
      <c r="AR820" s="148">
        <v>103.27</v>
      </c>
      <c r="AS820" s="148">
        <v>1</v>
      </c>
      <c r="AT820" s="148">
        <v>592.76980000000003</v>
      </c>
      <c r="AU820" s="148">
        <v>592.76980000000003</v>
      </c>
      <c r="AV820" s="151"/>
      <c r="AW820" s="151"/>
      <c r="AX820" s="141"/>
      <c r="AY820" s="141" t="s">
        <v>4063</v>
      </c>
      <c r="AZ820" s="229">
        <v>4.6690224100000001E-4</v>
      </c>
      <c r="BA820" s="229">
        <v>4.4204576915329303E-5</v>
      </c>
    </row>
    <row r="821" spans="1:53" ht="13.5" thickBot="1">
      <c r="A821" s="153">
        <v>8694</v>
      </c>
      <c r="B821" s="153">
        <v>12533</v>
      </c>
      <c r="C821" s="255"/>
      <c r="D821" s="141"/>
      <c r="E821" s="141" t="s">
        <v>4298</v>
      </c>
      <c r="F821" s="141">
        <v>11020429</v>
      </c>
      <c r="G821" s="141" t="s">
        <v>245</v>
      </c>
      <c r="H821" s="151" t="s">
        <v>851</v>
      </c>
      <c r="I821" s="141" t="s">
        <v>53</v>
      </c>
      <c r="J821" s="141"/>
      <c r="K821" s="141" t="s">
        <v>140</v>
      </c>
      <c r="L821" s="141" t="s">
        <v>62</v>
      </c>
      <c r="M821" s="141" t="s">
        <v>62</v>
      </c>
      <c r="N821" s="141"/>
      <c r="O821" s="207">
        <v>45257</v>
      </c>
      <c r="P821" s="141" t="s">
        <v>298</v>
      </c>
      <c r="Q821" s="141" t="s">
        <v>298</v>
      </c>
      <c r="R821" s="141" t="s">
        <v>298</v>
      </c>
      <c r="S821" s="141" t="s">
        <v>1206</v>
      </c>
      <c r="T821" s="232">
        <v>0</v>
      </c>
      <c r="U821" s="151" t="s">
        <v>3021</v>
      </c>
      <c r="V821" s="209">
        <v>9.6862500000000004E-2</v>
      </c>
      <c r="W821" s="141"/>
      <c r="X821" s="141"/>
      <c r="Y821" s="209"/>
      <c r="Z821" s="229">
        <v>7.2900000000000006E-2</v>
      </c>
      <c r="AA821" s="146">
        <v>45848</v>
      </c>
      <c r="AB821" s="141" t="s">
        <v>636</v>
      </c>
      <c r="AC821" s="141"/>
      <c r="AD821" s="235"/>
      <c r="AE821" s="208"/>
      <c r="AF821" s="146">
        <v>45382</v>
      </c>
      <c r="AG821" s="141"/>
      <c r="AH821" s="141"/>
      <c r="AI821" s="151"/>
      <c r="AJ821" s="141" t="s">
        <v>55</v>
      </c>
      <c r="AK821" s="141" t="s">
        <v>791</v>
      </c>
      <c r="AL821" s="141"/>
      <c r="AM821" s="141" t="s">
        <v>305</v>
      </c>
      <c r="AN821" s="146">
        <v>45565</v>
      </c>
      <c r="AO821" s="146">
        <v>45565</v>
      </c>
      <c r="AP821" s="208"/>
      <c r="AQ821" s="148">
        <v>3778431.06</v>
      </c>
      <c r="AR821" s="148">
        <v>100</v>
      </c>
      <c r="AS821" s="148">
        <v>1</v>
      </c>
      <c r="AT821" s="148">
        <v>3778.4310599999999</v>
      </c>
      <c r="AU821" s="148">
        <v>3778.4310599999999</v>
      </c>
      <c r="AV821" s="151"/>
      <c r="AW821" s="151"/>
      <c r="AX821" s="141"/>
      <c r="AY821" s="141" t="s">
        <v>4063</v>
      </c>
      <c r="AZ821" s="229">
        <v>2.976126535E-3</v>
      </c>
      <c r="BA821" s="229">
        <v>2.8176865000000001E-4</v>
      </c>
    </row>
    <row r="822" spans="1:53" ht="13.5" thickBot="1">
      <c r="A822" s="153">
        <v>8694</v>
      </c>
      <c r="B822" s="153">
        <v>12533</v>
      </c>
      <c r="C822" s="255"/>
      <c r="D822" s="141"/>
      <c r="E822" s="141" t="s">
        <v>4402</v>
      </c>
      <c r="F822" s="141">
        <v>11020431</v>
      </c>
      <c r="G822" s="141" t="s">
        <v>245</v>
      </c>
      <c r="H822" s="151"/>
      <c r="I822" s="141" t="s">
        <v>53</v>
      </c>
      <c r="J822" s="141"/>
      <c r="K822" s="141" t="s">
        <v>257</v>
      </c>
      <c r="L822" s="141" t="s">
        <v>62</v>
      </c>
      <c r="M822" s="141" t="s">
        <v>62</v>
      </c>
      <c r="N822" s="141"/>
      <c r="O822" s="207">
        <v>45285</v>
      </c>
      <c r="P822" s="141" t="s">
        <v>298</v>
      </c>
      <c r="Q822" s="141" t="s">
        <v>298</v>
      </c>
      <c r="R822" s="141" t="s">
        <v>298</v>
      </c>
      <c r="S822" s="141" t="s">
        <v>1206</v>
      </c>
      <c r="T822" s="232">
        <v>2.75</v>
      </c>
      <c r="U822" s="151" t="s">
        <v>3021</v>
      </c>
      <c r="V822" s="209">
        <v>0.08</v>
      </c>
      <c r="W822" s="141"/>
      <c r="X822" s="141"/>
      <c r="Y822" s="209"/>
      <c r="Z822" s="229">
        <v>4.4500000000000005E-2</v>
      </c>
      <c r="AA822" s="146">
        <v>46568</v>
      </c>
      <c r="AB822" s="141" t="s">
        <v>636</v>
      </c>
      <c r="AC822" s="141"/>
      <c r="AD822" s="235"/>
      <c r="AE822" s="208"/>
      <c r="AF822" s="146"/>
      <c r="AG822" s="141"/>
      <c r="AH822" s="141"/>
      <c r="AI822" s="151"/>
      <c r="AJ822" s="141" t="s">
        <v>55</v>
      </c>
      <c r="AK822" s="141" t="s">
        <v>791</v>
      </c>
      <c r="AL822" s="141"/>
      <c r="AM822" s="141" t="s">
        <v>305</v>
      </c>
      <c r="AN822" s="146">
        <v>45565</v>
      </c>
      <c r="AO822" s="146">
        <v>45565</v>
      </c>
      <c r="AP822" s="208"/>
      <c r="AQ822" s="148">
        <v>126000</v>
      </c>
      <c r="AR822" s="148">
        <v>97.6</v>
      </c>
      <c r="AS822" s="148">
        <v>1</v>
      </c>
      <c r="AT822" s="148">
        <v>122.976</v>
      </c>
      <c r="AU822" s="148">
        <v>122.976</v>
      </c>
      <c r="AV822" s="151"/>
      <c r="AW822" s="151"/>
      <c r="AX822" s="141"/>
      <c r="AY822" s="141" t="s">
        <v>4063</v>
      </c>
      <c r="AZ822" s="229">
        <v>9.6863521135264605E-5</v>
      </c>
      <c r="BA822" s="229">
        <v>9.1706798334522708E-6</v>
      </c>
    </row>
    <row r="823" spans="1:53" ht="13.5" thickBot="1">
      <c r="A823" s="153">
        <v>8694</v>
      </c>
      <c r="B823" s="153">
        <v>12533</v>
      </c>
      <c r="C823" s="254"/>
      <c r="D823" s="141"/>
      <c r="E823" s="141" t="s">
        <v>4299</v>
      </c>
      <c r="F823" s="141">
        <v>11020436</v>
      </c>
      <c r="G823" s="141" t="s">
        <v>245</v>
      </c>
      <c r="H823" s="151" t="s">
        <v>865</v>
      </c>
      <c r="I823" s="141" t="s">
        <v>53</v>
      </c>
      <c r="J823" s="141"/>
      <c r="K823" s="141" t="s">
        <v>140</v>
      </c>
      <c r="L823" s="141" t="s">
        <v>62</v>
      </c>
      <c r="M823" s="141" t="s">
        <v>62</v>
      </c>
      <c r="N823" s="141"/>
      <c r="O823" s="207">
        <v>45287</v>
      </c>
      <c r="P823" s="141" t="s">
        <v>298</v>
      </c>
      <c r="Q823" s="141" t="s">
        <v>298</v>
      </c>
      <c r="R823" s="141" t="s">
        <v>298</v>
      </c>
      <c r="S823" s="141" t="s">
        <v>1206</v>
      </c>
      <c r="T823" s="232">
        <v>4.6100000000000003</v>
      </c>
      <c r="U823" s="151" t="s">
        <v>3021</v>
      </c>
      <c r="V823" s="209">
        <v>0.06</v>
      </c>
      <c r="W823" s="141"/>
      <c r="X823" s="141"/>
      <c r="Y823" s="209"/>
      <c r="Z823" s="229">
        <v>6.2800000000000009E-2</v>
      </c>
      <c r="AA823" s="146">
        <v>47559</v>
      </c>
      <c r="AB823" s="141" t="s">
        <v>635</v>
      </c>
      <c r="AC823" s="141"/>
      <c r="AD823" s="235"/>
      <c r="AE823" s="208"/>
      <c r="AF823" s="146"/>
      <c r="AG823" s="141"/>
      <c r="AH823" s="141"/>
      <c r="AI823" s="151"/>
      <c r="AJ823" s="141" t="s">
        <v>55</v>
      </c>
      <c r="AK823" s="141" t="s">
        <v>791</v>
      </c>
      <c r="AL823" s="141"/>
      <c r="AM823" s="141" t="s">
        <v>305</v>
      </c>
      <c r="AN823" s="146">
        <v>45565</v>
      </c>
      <c r="AO823" s="146">
        <v>45565</v>
      </c>
      <c r="AP823" s="208"/>
      <c r="AQ823" s="148">
        <v>1752850</v>
      </c>
      <c r="AR823" s="148">
        <v>103.19</v>
      </c>
      <c r="AS823" s="148">
        <v>1</v>
      </c>
      <c r="AT823" s="148">
        <v>1808.7659100000001</v>
      </c>
      <c r="AU823" s="148">
        <v>1808.7659100000001</v>
      </c>
      <c r="AV823" s="151"/>
      <c r="AW823" s="151"/>
      <c r="AX823" s="141"/>
      <c r="AY823" s="141" t="s">
        <v>4063</v>
      </c>
      <c r="AZ823" s="229">
        <v>1.4246961590000001E-3</v>
      </c>
      <c r="BA823" s="229">
        <v>1.34884961E-4</v>
      </c>
    </row>
    <row r="824" spans="1:53" ht="13.5" thickBot="1">
      <c r="A824" s="153">
        <v>8694</v>
      </c>
      <c r="B824" s="153">
        <v>12533</v>
      </c>
      <c r="C824" s="255"/>
      <c r="D824" s="141"/>
      <c r="E824" s="141" t="s">
        <v>4403</v>
      </c>
      <c r="F824" s="141">
        <v>11020439</v>
      </c>
      <c r="G824" s="141" t="s">
        <v>245</v>
      </c>
      <c r="H824" s="151"/>
      <c r="I824" s="141" t="s">
        <v>53</v>
      </c>
      <c r="J824" s="141"/>
      <c r="K824" s="141" t="s">
        <v>257</v>
      </c>
      <c r="L824" s="141" t="s">
        <v>62</v>
      </c>
      <c r="M824" s="141" t="s">
        <v>62</v>
      </c>
      <c r="N824" s="141"/>
      <c r="O824" s="207">
        <v>45301</v>
      </c>
      <c r="P824" s="141" t="s">
        <v>298</v>
      </c>
      <c r="Q824" s="141" t="s">
        <v>298</v>
      </c>
      <c r="R824" s="141" t="s">
        <v>298</v>
      </c>
      <c r="S824" s="141" t="s">
        <v>1206</v>
      </c>
      <c r="T824" s="232">
        <v>2.46</v>
      </c>
      <c r="U824" s="151" t="s">
        <v>3023</v>
      </c>
      <c r="V824" s="209">
        <v>0.08</v>
      </c>
      <c r="W824" s="141"/>
      <c r="X824" s="141"/>
      <c r="Y824" s="209"/>
      <c r="Z824" s="229">
        <v>7.3800000000000004E-2</v>
      </c>
      <c r="AA824" s="146">
        <v>46568</v>
      </c>
      <c r="AB824" s="141" t="s">
        <v>636</v>
      </c>
      <c r="AC824" s="141"/>
      <c r="AD824" s="235"/>
      <c r="AE824" s="208"/>
      <c r="AF824" s="146"/>
      <c r="AG824" s="141"/>
      <c r="AH824" s="141"/>
      <c r="AI824" s="151"/>
      <c r="AJ824" s="141" t="s">
        <v>55</v>
      </c>
      <c r="AK824" s="141" t="s">
        <v>791</v>
      </c>
      <c r="AL824" s="141"/>
      <c r="AM824" s="141" t="s">
        <v>305</v>
      </c>
      <c r="AN824" s="146">
        <v>45565</v>
      </c>
      <c r="AO824" s="146">
        <v>45565</v>
      </c>
      <c r="AP824" s="208"/>
      <c r="AQ824" s="148">
        <v>980000</v>
      </c>
      <c r="AR824" s="148">
        <v>103.38</v>
      </c>
      <c r="AS824" s="148">
        <v>1</v>
      </c>
      <c r="AT824" s="148">
        <v>1013.124</v>
      </c>
      <c r="AU824" s="148">
        <v>1013.124</v>
      </c>
      <c r="AV824" s="151"/>
      <c r="AW824" s="151"/>
      <c r="AX824" s="141"/>
      <c r="AY824" s="141" t="s">
        <v>4063</v>
      </c>
      <c r="AZ824" s="229">
        <v>7.9799926799999999E-4</v>
      </c>
      <c r="BA824" s="229">
        <v>7.5551618491303198E-5</v>
      </c>
    </row>
    <row r="825" spans="1:53" ht="13.5" thickBot="1">
      <c r="A825" s="153">
        <v>8694</v>
      </c>
      <c r="B825" s="153">
        <v>12533</v>
      </c>
      <c r="C825" s="255"/>
      <c r="D825" s="141"/>
      <c r="E825" s="141" t="s">
        <v>4404</v>
      </c>
      <c r="F825" s="141">
        <v>11020441</v>
      </c>
      <c r="G825" s="141" t="s">
        <v>245</v>
      </c>
      <c r="H825" s="151"/>
      <c r="I825" s="141" t="s">
        <v>53</v>
      </c>
      <c r="J825" s="141"/>
      <c r="K825" s="141" t="s">
        <v>257</v>
      </c>
      <c r="L825" s="141" t="s">
        <v>62</v>
      </c>
      <c r="M825" s="141" t="s">
        <v>62</v>
      </c>
      <c r="N825" s="141"/>
      <c r="O825" s="207">
        <v>45315</v>
      </c>
      <c r="P825" s="141" t="s">
        <v>298</v>
      </c>
      <c r="Q825" s="141" t="s">
        <v>298</v>
      </c>
      <c r="R825" s="141" t="s">
        <v>298</v>
      </c>
      <c r="S825" s="141" t="s">
        <v>1206</v>
      </c>
      <c r="T825" s="232">
        <v>2.5</v>
      </c>
      <c r="U825" s="151" t="s">
        <v>3021</v>
      </c>
      <c r="V825" s="209">
        <v>0.08</v>
      </c>
      <c r="W825" s="141"/>
      <c r="X825" s="141"/>
      <c r="Y825" s="209"/>
      <c r="Z825" s="229">
        <v>7.4499999999999997E-2</v>
      </c>
      <c r="AA825" s="146">
        <v>46568</v>
      </c>
      <c r="AB825" s="141" t="s">
        <v>636</v>
      </c>
      <c r="AC825" s="141"/>
      <c r="AD825" s="235"/>
      <c r="AE825" s="208"/>
      <c r="AF825" s="146"/>
      <c r="AG825" s="141"/>
      <c r="AH825" s="141"/>
      <c r="AI825" s="151"/>
      <c r="AJ825" s="141" t="s">
        <v>55</v>
      </c>
      <c r="AK825" s="141" t="s">
        <v>791</v>
      </c>
      <c r="AL825" s="141"/>
      <c r="AM825" s="141" t="s">
        <v>305</v>
      </c>
      <c r="AN825" s="146">
        <v>45565</v>
      </c>
      <c r="AO825" s="146">
        <v>45565</v>
      </c>
      <c r="AP825" s="208"/>
      <c r="AQ825" s="148">
        <v>245000</v>
      </c>
      <c r="AR825" s="148">
        <v>101.88</v>
      </c>
      <c r="AS825" s="148">
        <v>1</v>
      </c>
      <c r="AT825" s="148">
        <v>249.60599999999999</v>
      </c>
      <c r="AU825" s="148">
        <v>249.60599999999999</v>
      </c>
      <c r="AV825" s="151"/>
      <c r="AW825" s="151"/>
      <c r="AX825" s="141"/>
      <c r="AY825" s="141" t="s">
        <v>4063</v>
      </c>
      <c r="AZ825" s="229">
        <v>1.9660515899999999E-4</v>
      </c>
      <c r="BA825" s="229">
        <v>1.8613849129168999E-5</v>
      </c>
    </row>
    <row r="826" spans="1:53" ht="13.5" thickBot="1">
      <c r="A826" s="153">
        <v>8694</v>
      </c>
      <c r="B826" s="153">
        <v>12533</v>
      </c>
      <c r="C826" s="255"/>
      <c r="D826" s="141"/>
      <c r="E826" s="141" t="s">
        <v>4405</v>
      </c>
      <c r="F826" s="141">
        <v>11020444</v>
      </c>
      <c r="G826" s="141" t="s">
        <v>245</v>
      </c>
      <c r="H826" s="151"/>
      <c r="I826" s="141" t="s">
        <v>53</v>
      </c>
      <c r="J826" s="141"/>
      <c r="K826" s="141" t="s">
        <v>257</v>
      </c>
      <c r="L826" s="141" t="s">
        <v>62</v>
      </c>
      <c r="M826" s="141" t="s">
        <v>62</v>
      </c>
      <c r="N826" s="141"/>
      <c r="O826" s="207">
        <v>45333</v>
      </c>
      <c r="P826" s="141" t="s">
        <v>298</v>
      </c>
      <c r="Q826" s="141" t="s">
        <v>298</v>
      </c>
      <c r="R826" s="141" t="s">
        <v>298</v>
      </c>
      <c r="S826" s="141" t="s">
        <v>1206</v>
      </c>
      <c r="T826" s="232">
        <v>2.5</v>
      </c>
      <c r="U826" s="151" t="s">
        <v>3021</v>
      </c>
      <c r="V826" s="209">
        <v>0.08</v>
      </c>
      <c r="W826" s="141"/>
      <c r="X826" s="141"/>
      <c r="Y826" s="209"/>
      <c r="Z826" s="229">
        <v>7.5600000000000001E-2</v>
      </c>
      <c r="AA826" s="146">
        <v>46568</v>
      </c>
      <c r="AB826" s="141" t="s">
        <v>636</v>
      </c>
      <c r="AC826" s="141"/>
      <c r="AD826" s="235"/>
      <c r="AE826" s="208"/>
      <c r="AF826" s="146"/>
      <c r="AG826" s="141"/>
      <c r="AH826" s="141"/>
      <c r="AI826" s="151"/>
      <c r="AJ826" s="141" t="s">
        <v>55</v>
      </c>
      <c r="AK826" s="141" t="s">
        <v>791</v>
      </c>
      <c r="AL826" s="141"/>
      <c r="AM826" s="141" t="s">
        <v>305</v>
      </c>
      <c r="AN826" s="146">
        <v>45565</v>
      </c>
      <c r="AO826" s="146">
        <v>45565</v>
      </c>
      <c r="AP826" s="208"/>
      <c r="AQ826" s="148">
        <v>833000</v>
      </c>
      <c r="AR826" s="148">
        <v>101.6</v>
      </c>
      <c r="AS826" s="148">
        <v>1</v>
      </c>
      <c r="AT826" s="148">
        <v>846.32799999999997</v>
      </c>
      <c r="AU826" s="148">
        <v>846.32799999999997</v>
      </c>
      <c r="AV826" s="151"/>
      <c r="AW826" s="151"/>
      <c r="AX826" s="141"/>
      <c r="AY826" s="141" t="s">
        <v>4063</v>
      </c>
      <c r="AZ826" s="229">
        <v>6.6662039799999997E-4</v>
      </c>
      <c r="BA826" s="229">
        <v>6.3113153152533804E-5</v>
      </c>
    </row>
    <row r="827" spans="1:53" ht="13.5" thickBot="1">
      <c r="A827" s="153">
        <v>8694</v>
      </c>
      <c r="B827" s="153">
        <v>12533</v>
      </c>
      <c r="C827" s="254"/>
      <c r="D827" s="141"/>
      <c r="E827" s="141" t="s">
        <v>4301</v>
      </c>
      <c r="F827" s="141">
        <v>11020446</v>
      </c>
      <c r="G827" s="141" t="s">
        <v>245</v>
      </c>
      <c r="H827" s="151" t="s">
        <v>871</v>
      </c>
      <c r="I827" s="141" t="s">
        <v>53</v>
      </c>
      <c r="J827" s="141"/>
      <c r="K827" s="141" t="s">
        <v>140</v>
      </c>
      <c r="L827" s="141" t="s">
        <v>62</v>
      </c>
      <c r="M827" s="141" t="s">
        <v>62</v>
      </c>
      <c r="N827" s="141"/>
      <c r="O827" s="207">
        <v>45351</v>
      </c>
      <c r="P827" s="141" t="s">
        <v>1959</v>
      </c>
      <c r="Q827" s="141" t="s">
        <v>70</v>
      </c>
      <c r="R827" s="141" t="s">
        <v>795</v>
      </c>
      <c r="S827" s="141" t="s">
        <v>1206</v>
      </c>
      <c r="T827" s="232">
        <v>4.0999999999999996</v>
      </c>
      <c r="U827" s="151" t="s">
        <v>441</v>
      </c>
      <c r="V827" s="209">
        <v>4.6699999999999998E-2</v>
      </c>
      <c r="W827" s="141"/>
      <c r="X827" s="141"/>
      <c r="Y827" s="209"/>
      <c r="Z827" s="229">
        <v>4.4600000000000001E-2</v>
      </c>
      <c r="AA827" s="146">
        <v>47542</v>
      </c>
      <c r="AB827" s="141" t="s">
        <v>635</v>
      </c>
      <c r="AC827" s="141"/>
      <c r="AD827" s="235"/>
      <c r="AE827" s="208"/>
      <c r="AF827" s="146"/>
      <c r="AG827" s="141"/>
      <c r="AH827" s="141"/>
      <c r="AI827" s="151"/>
      <c r="AJ827" s="141" t="s">
        <v>55</v>
      </c>
      <c r="AK827" s="141" t="s">
        <v>791</v>
      </c>
      <c r="AL827" s="141"/>
      <c r="AM827" s="141" t="s">
        <v>305</v>
      </c>
      <c r="AN827" s="146">
        <v>45565</v>
      </c>
      <c r="AO827" s="146">
        <v>45565</v>
      </c>
      <c r="AP827" s="208"/>
      <c r="AQ827" s="148">
        <v>16500000</v>
      </c>
      <c r="AR827" s="148">
        <v>104.85</v>
      </c>
      <c r="AS827" s="148">
        <v>1</v>
      </c>
      <c r="AT827" s="148">
        <v>17300.25</v>
      </c>
      <c r="AU827" s="148">
        <v>17300.25</v>
      </c>
      <c r="AV827" s="151"/>
      <c r="AW827" s="151"/>
      <c r="AX827" s="141"/>
      <c r="AY827" s="141" t="s">
        <v>4063</v>
      </c>
      <c r="AZ827" s="229">
        <v>1.3626749378E-2</v>
      </c>
      <c r="BA827" s="229">
        <v>1.290130218E-3</v>
      </c>
    </row>
    <row r="828" spans="1:53" ht="13.5" thickBot="1">
      <c r="A828" s="153">
        <v>8694</v>
      </c>
      <c r="B828" s="153">
        <v>12533</v>
      </c>
      <c r="C828" s="254"/>
      <c r="D828" s="141"/>
      <c r="E828" s="141" t="s">
        <v>4406</v>
      </c>
      <c r="F828" s="141">
        <v>11020448</v>
      </c>
      <c r="G828" s="141" t="s">
        <v>245</v>
      </c>
      <c r="H828" s="151"/>
      <c r="I828" s="141" t="s">
        <v>53</v>
      </c>
      <c r="J828" s="141"/>
      <c r="K828" s="141" t="s">
        <v>257</v>
      </c>
      <c r="L828" s="141" t="s">
        <v>62</v>
      </c>
      <c r="M828" s="141" t="s">
        <v>62</v>
      </c>
      <c r="N828" s="141"/>
      <c r="O828" s="207">
        <v>45361</v>
      </c>
      <c r="P828" s="141" t="s">
        <v>298</v>
      </c>
      <c r="Q828" s="141" t="s">
        <v>298</v>
      </c>
      <c r="R828" s="141" t="s">
        <v>298</v>
      </c>
      <c r="S828" s="141" t="s">
        <v>1206</v>
      </c>
      <c r="T828" s="232">
        <v>2.4900000000000002</v>
      </c>
      <c r="U828" s="151" t="s">
        <v>3021</v>
      </c>
      <c r="V828" s="209">
        <v>0.08</v>
      </c>
      <c r="W828" s="141"/>
      <c r="X828" s="141"/>
      <c r="Y828" s="209"/>
      <c r="Z828" s="229">
        <v>7.9100000000000004E-2</v>
      </c>
      <c r="AA828" s="146">
        <v>46568</v>
      </c>
      <c r="AB828" s="141" t="s">
        <v>636</v>
      </c>
      <c r="AC828" s="141"/>
      <c r="AD828" s="235"/>
      <c r="AE828" s="208"/>
      <c r="AF828" s="146"/>
      <c r="AG828" s="141"/>
      <c r="AH828" s="141"/>
      <c r="AI828" s="151"/>
      <c r="AJ828" s="141" t="s">
        <v>55</v>
      </c>
      <c r="AK828" s="141" t="s">
        <v>791</v>
      </c>
      <c r="AL828" s="141"/>
      <c r="AM828" s="141" t="s">
        <v>305</v>
      </c>
      <c r="AN828" s="146">
        <v>45565</v>
      </c>
      <c r="AO828" s="146">
        <v>45565</v>
      </c>
      <c r="AP828" s="208"/>
      <c r="AQ828" s="148">
        <v>3045000</v>
      </c>
      <c r="AR828" s="148">
        <v>100.79</v>
      </c>
      <c r="AS828" s="148">
        <v>1</v>
      </c>
      <c r="AT828" s="148">
        <v>3069.0554999999999</v>
      </c>
      <c r="AU828" s="148">
        <v>3069.0554999999999</v>
      </c>
      <c r="AV828" s="151"/>
      <c r="AW828" s="151"/>
      <c r="AX828" s="141"/>
      <c r="AY828" s="141" t="s">
        <v>4063</v>
      </c>
      <c r="AZ828" s="229">
        <v>2.4173783679999998E-3</v>
      </c>
      <c r="BA828" s="229">
        <v>2.2886844E-4</v>
      </c>
    </row>
    <row r="829" spans="1:53" ht="13.5" thickBot="1">
      <c r="A829" s="153">
        <v>8694</v>
      </c>
      <c r="B829" s="153">
        <v>12533</v>
      </c>
      <c r="C829" s="255"/>
      <c r="D829" s="141"/>
      <c r="E829" s="141" t="s">
        <v>4303</v>
      </c>
      <c r="F829" s="141">
        <v>11020449</v>
      </c>
      <c r="G829" s="141" t="s">
        <v>245</v>
      </c>
      <c r="H829" s="151" t="s">
        <v>865</v>
      </c>
      <c r="I829" s="141" t="s">
        <v>53</v>
      </c>
      <c r="J829" s="141"/>
      <c r="K829" s="141" t="s">
        <v>140</v>
      </c>
      <c r="L829" s="141" t="s">
        <v>62</v>
      </c>
      <c r="M829" s="141" t="s">
        <v>62</v>
      </c>
      <c r="N829" s="141"/>
      <c r="O829" s="207">
        <v>45364</v>
      </c>
      <c r="P829" s="141" t="s">
        <v>298</v>
      </c>
      <c r="Q829" s="141" t="s">
        <v>298</v>
      </c>
      <c r="R829" s="141" t="s">
        <v>298</v>
      </c>
      <c r="S829" s="141" t="s">
        <v>1206</v>
      </c>
      <c r="T829" s="232">
        <v>4.6500000000000004</v>
      </c>
      <c r="U829" s="151" t="s">
        <v>3023</v>
      </c>
      <c r="V829" s="209">
        <v>0.06</v>
      </c>
      <c r="W829" s="141"/>
      <c r="X829" s="141"/>
      <c r="Y829" s="209"/>
      <c r="Z829" s="229">
        <v>6.3899999999999998E-2</v>
      </c>
      <c r="AA829" s="146">
        <v>47559</v>
      </c>
      <c r="AB829" s="141" t="s">
        <v>635</v>
      </c>
      <c r="AC829" s="141"/>
      <c r="AD829" s="235"/>
      <c r="AE829" s="208"/>
      <c r="AF829" s="146"/>
      <c r="AG829" s="141"/>
      <c r="AH829" s="141"/>
      <c r="AI829" s="151"/>
      <c r="AJ829" s="141" t="s">
        <v>55</v>
      </c>
      <c r="AK829" s="141" t="s">
        <v>791</v>
      </c>
      <c r="AL829" s="141"/>
      <c r="AM829" s="141" t="s">
        <v>305</v>
      </c>
      <c r="AN829" s="146">
        <v>45565</v>
      </c>
      <c r="AO829" s="146">
        <v>45565</v>
      </c>
      <c r="AP829" s="208"/>
      <c r="AQ829" s="148">
        <v>1750000</v>
      </c>
      <c r="AR829" s="148">
        <v>101.56</v>
      </c>
      <c r="AS829" s="148">
        <v>1</v>
      </c>
      <c r="AT829" s="148">
        <v>1777.3</v>
      </c>
      <c r="AU829" s="148">
        <v>1777.3</v>
      </c>
      <c r="AV829" s="151"/>
      <c r="AW829" s="151"/>
      <c r="AX829" s="141"/>
      <c r="AY829" s="141" t="s">
        <v>4063</v>
      </c>
      <c r="AZ829" s="229">
        <v>1.399911658E-3</v>
      </c>
      <c r="BA829" s="229">
        <v>1.3253845599999999E-4</v>
      </c>
    </row>
    <row r="830" spans="1:53" ht="13.5" thickBot="1">
      <c r="A830" s="153">
        <v>8694</v>
      </c>
      <c r="B830" s="153">
        <v>12533</v>
      </c>
      <c r="C830" s="255"/>
      <c r="D830" s="141"/>
      <c r="E830" s="141" t="s">
        <v>4407</v>
      </c>
      <c r="F830" s="141">
        <v>11020452</v>
      </c>
      <c r="G830" s="141" t="s">
        <v>245</v>
      </c>
      <c r="H830" s="151"/>
      <c r="I830" s="141" t="s">
        <v>53</v>
      </c>
      <c r="J830" s="141"/>
      <c r="K830" s="141" t="s">
        <v>257</v>
      </c>
      <c r="L830" s="141" t="s">
        <v>62</v>
      </c>
      <c r="M830" s="141" t="s">
        <v>62</v>
      </c>
      <c r="N830" s="141"/>
      <c r="O830" s="207">
        <v>45376</v>
      </c>
      <c r="P830" s="141" t="s">
        <v>298</v>
      </c>
      <c r="Q830" s="141" t="s">
        <v>298</v>
      </c>
      <c r="R830" s="141" t="s">
        <v>298</v>
      </c>
      <c r="S830" s="141" t="s">
        <v>1206</v>
      </c>
      <c r="T830" s="232">
        <v>2.4900000000000002</v>
      </c>
      <c r="U830" s="151" t="s">
        <v>3021</v>
      </c>
      <c r="V830" s="209">
        <v>0.08</v>
      </c>
      <c r="W830" s="141"/>
      <c r="X830" s="141"/>
      <c r="Y830" s="209"/>
      <c r="Z830" s="229">
        <v>8.3699999999999997E-2</v>
      </c>
      <c r="AA830" s="146">
        <v>46568</v>
      </c>
      <c r="AB830" s="141" t="s">
        <v>636</v>
      </c>
      <c r="AC830" s="141"/>
      <c r="AD830" s="235"/>
      <c r="AE830" s="208"/>
      <c r="AF830" s="146"/>
      <c r="AG830" s="141"/>
      <c r="AH830" s="141"/>
      <c r="AI830" s="151"/>
      <c r="AJ830" s="141" t="s">
        <v>55</v>
      </c>
      <c r="AK830" s="141" t="s">
        <v>791</v>
      </c>
      <c r="AL830" s="141"/>
      <c r="AM830" s="141" t="s">
        <v>305</v>
      </c>
      <c r="AN830" s="146">
        <v>45565</v>
      </c>
      <c r="AO830" s="146">
        <v>45565</v>
      </c>
      <c r="AP830" s="208"/>
      <c r="AQ830" s="148">
        <v>1302000</v>
      </c>
      <c r="AR830" s="148">
        <v>99.72</v>
      </c>
      <c r="AS830" s="148">
        <v>1</v>
      </c>
      <c r="AT830" s="148">
        <v>1298.3543999999999</v>
      </c>
      <c r="AU830" s="148">
        <v>1298.3543999999999</v>
      </c>
      <c r="AV830" s="151"/>
      <c r="AW830" s="151"/>
      <c r="AX830" s="141"/>
      <c r="AY830" s="141" t="s">
        <v>4063</v>
      </c>
      <c r="AZ830" s="229">
        <v>1.022664413E-3</v>
      </c>
      <c r="BA830" s="229">
        <v>9.6822083274411403E-5</v>
      </c>
    </row>
    <row r="831" spans="1:53" ht="13.5" thickBot="1">
      <c r="A831" s="153">
        <v>8694</v>
      </c>
      <c r="B831" s="153">
        <v>12533</v>
      </c>
      <c r="C831" s="255"/>
      <c r="D831" s="141"/>
      <c r="E831" s="141" t="s">
        <v>4408</v>
      </c>
      <c r="F831" s="141">
        <v>11021110</v>
      </c>
      <c r="G831" s="141" t="s">
        <v>245</v>
      </c>
      <c r="H831" s="151" t="s">
        <v>3138</v>
      </c>
      <c r="I831" s="141" t="s">
        <v>53</v>
      </c>
      <c r="J831" s="141"/>
      <c r="K831" s="141" t="s">
        <v>257</v>
      </c>
      <c r="L831" s="141" t="s">
        <v>62</v>
      </c>
      <c r="M831" s="141" t="s">
        <v>62</v>
      </c>
      <c r="N831" s="141"/>
      <c r="O831" s="207">
        <v>45392</v>
      </c>
      <c r="P831" s="141" t="s">
        <v>298</v>
      </c>
      <c r="Q831" s="141" t="s">
        <v>298</v>
      </c>
      <c r="R831" s="141" t="s">
        <v>298</v>
      </c>
      <c r="S831" s="141" t="s">
        <v>1206</v>
      </c>
      <c r="T831" s="232">
        <v>2.4900000000000002</v>
      </c>
      <c r="U831" s="151" t="s">
        <v>3021</v>
      </c>
      <c r="V831" s="209">
        <v>0.08</v>
      </c>
      <c r="W831" s="141"/>
      <c r="X831" s="141"/>
      <c r="Y831" s="209"/>
      <c r="Z831" s="229">
        <v>8.1900000000000001E-2</v>
      </c>
      <c r="AA831" s="146">
        <v>46568</v>
      </c>
      <c r="AB831" s="141" t="s">
        <v>636</v>
      </c>
      <c r="AC831" s="141"/>
      <c r="AD831" s="235"/>
      <c r="AE831" s="208"/>
      <c r="AF831" s="146"/>
      <c r="AG831" s="141"/>
      <c r="AH831" s="141"/>
      <c r="AI831" s="151"/>
      <c r="AJ831" s="141" t="s">
        <v>55</v>
      </c>
      <c r="AK831" s="141" t="s">
        <v>791</v>
      </c>
      <c r="AL831" s="141"/>
      <c r="AM831" s="141" t="s">
        <v>305</v>
      </c>
      <c r="AN831" s="146">
        <v>45565</v>
      </c>
      <c r="AO831" s="146">
        <v>45565</v>
      </c>
      <c r="AP831" s="208"/>
      <c r="AQ831" s="148">
        <v>1085000</v>
      </c>
      <c r="AR831" s="148">
        <v>100.13</v>
      </c>
      <c r="AS831" s="148">
        <v>1</v>
      </c>
      <c r="AT831" s="148">
        <v>1086.4105</v>
      </c>
      <c r="AU831" s="148">
        <v>1086.4105</v>
      </c>
      <c r="AV831" s="151"/>
      <c r="AW831" s="151"/>
      <c r="AX831" s="141"/>
      <c r="AY831" s="141" t="s">
        <v>4063</v>
      </c>
      <c r="AZ831" s="229">
        <v>8.5572425800000003E-4</v>
      </c>
      <c r="BA831" s="229">
        <v>8.10168070452836E-5</v>
      </c>
    </row>
    <row r="832" spans="1:53" ht="13.5" thickBot="1">
      <c r="A832" s="153">
        <v>8694</v>
      </c>
      <c r="B832" s="153">
        <v>12533</v>
      </c>
      <c r="C832" s="254"/>
      <c r="D832" s="141"/>
      <c r="E832" s="141" t="s">
        <v>4305</v>
      </c>
      <c r="F832" s="141">
        <v>11021111</v>
      </c>
      <c r="G832" s="141" t="s">
        <v>245</v>
      </c>
      <c r="H832" s="151" t="s">
        <v>865</v>
      </c>
      <c r="I832" s="141" t="s">
        <v>53</v>
      </c>
      <c r="J832" s="141"/>
      <c r="K832" s="141" t="s">
        <v>140</v>
      </c>
      <c r="L832" s="141" t="s">
        <v>62</v>
      </c>
      <c r="M832" s="141" t="s">
        <v>62</v>
      </c>
      <c r="N832" s="141"/>
      <c r="O832" s="207">
        <v>45393</v>
      </c>
      <c r="P832" s="141" t="s">
        <v>298</v>
      </c>
      <c r="Q832" s="141" t="s">
        <v>298</v>
      </c>
      <c r="R832" s="141" t="s">
        <v>298</v>
      </c>
      <c r="S832" s="141" t="s">
        <v>1206</v>
      </c>
      <c r="T832" s="232">
        <v>4.68</v>
      </c>
      <c r="U832" s="151" t="s">
        <v>3023</v>
      </c>
      <c r="V832" s="209">
        <v>0.06</v>
      </c>
      <c r="W832" s="141"/>
      <c r="X832" s="141"/>
      <c r="Y832" s="209"/>
      <c r="Z832" s="229">
        <v>6.0899999999999996E-2</v>
      </c>
      <c r="AA832" s="146">
        <v>47559</v>
      </c>
      <c r="AB832" s="141" t="s">
        <v>635</v>
      </c>
      <c r="AC832" s="141"/>
      <c r="AD832" s="235"/>
      <c r="AE832" s="208"/>
      <c r="AF832" s="146"/>
      <c r="AG832" s="141"/>
      <c r="AH832" s="141"/>
      <c r="AI832" s="151"/>
      <c r="AJ832" s="141" t="s">
        <v>55</v>
      </c>
      <c r="AK832" s="141" t="s">
        <v>791</v>
      </c>
      <c r="AL832" s="141"/>
      <c r="AM832" s="141" t="s">
        <v>305</v>
      </c>
      <c r="AN832" s="146">
        <v>45565</v>
      </c>
      <c r="AO832" s="146">
        <v>45565</v>
      </c>
      <c r="AP832" s="208"/>
      <c r="AQ832" s="148">
        <v>480000</v>
      </c>
      <c r="AR832" s="148">
        <v>102.42</v>
      </c>
      <c r="AS832" s="148">
        <v>1</v>
      </c>
      <c r="AT832" s="148">
        <v>491.61599999999999</v>
      </c>
      <c r="AU832" s="148">
        <v>491.61599999999999</v>
      </c>
      <c r="AV832" s="151"/>
      <c r="AW832" s="151"/>
      <c r="AX832" s="141"/>
      <c r="AY832" s="141" t="s">
        <v>4063</v>
      </c>
      <c r="AZ832" s="229">
        <v>3.87227237E-4</v>
      </c>
      <c r="BA832" s="229">
        <v>3.6661242331857197E-5</v>
      </c>
    </row>
    <row r="833" spans="1:53" ht="13.5" thickBot="1">
      <c r="A833" s="153">
        <v>8694</v>
      </c>
      <c r="B833" s="153">
        <v>12533</v>
      </c>
      <c r="C833" s="254"/>
      <c r="D833" s="141"/>
      <c r="E833" s="141" t="s">
        <v>4307</v>
      </c>
      <c r="F833" s="141">
        <v>11021114</v>
      </c>
      <c r="G833" s="141" t="s">
        <v>245</v>
      </c>
      <c r="H833" s="151" t="s">
        <v>865</v>
      </c>
      <c r="I833" s="141" t="s">
        <v>53</v>
      </c>
      <c r="J833" s="141"/>
      <c r="K833" s="141" t="s">
        <v>140</v>
      </c>
      <c r="L833" s="141" t="s">
        <v>62</v>
      </c>
      <c r="M833" s="141" t="s">
        <v>62</v>
      </c>
      <c r="N833" s="141"/>
      <c r="O833" s="207">
        <v>45399</v>
      </c>
      <c r="P833" s="141" t="s">
        <v>298</v>
      </c>
      <c r="Q833" s="141" t="s">
        <v>298</v>
      </c>
      <c r="R833" s="141" t="s">
        <v>298</v>
      </c>
      <c r="S833" s="141" t="s">
        <v>1206</v>
      </c>
      <c r="T833" s="232">
        <v>4.6900000000000004</v>
      </c>
      <c r="U833" s="151" t="s">
        <v>3021</v>
      </c>
      <c r="V833" s="209">
        <v>0.06</v>
      </c>
      <c r="W833" s="141"/>
      <c r="X833" s="141"/>
      <c r="Y833" s="209"/>
      <c r="Z833" s="229">
        <v>5.9400000000000001E-2</v>
      </c>
      <c r="AA833" s="146">
        <v>47559</v>
      </c>
      <c r="AB833" s="141" t="s">
        <v>635</v>
      </c>
      <c r="AC833" s="141"/>
      <c r="AD833" s="235"/>
      <c r="AE833" s="208"/>
      <c r="AF833" s="146"/>
      <c r="AG833" s="141"/>
      <c r="AH833" s="141"/>
      <c r="AI833" s="151"/>
      <c r="AJ833" s="141" t="s">
        <v>55</v>
      </c>
      <c r="AK833" s="141" t="s">
        <v>791</v>
      </c>
      <c r="AL833" s="141"/>
      <c r="AM833" s="141" t="s">
        <v>305</v>
      </c>
      <c r="AN833" s="146">
        <v>45565</v>
      </c>
      <c r="AO833" s="146">
        <v>45565</v>
      </c>
      <c r="AP833" s="208"/>
      <c r="AQ833" s="148">
        <v>4822950</v>
      </c>
      <c r="AR833" s="148">
        <v>103</v>
      </c>
      <c r="AS833" s="148">
        <v>1</v>
      </c>
      <c r="AT833" s="148">
        <v>4967.6385</v>
      </c>
      <c r="AU833" s="148">
        <v>4967.6385</v>
      </c>
      <c r="AV833" s="151"/>
      <c r="AW833" s="151"/>
      <c r="AX833" s="141"/>
      <c r="AY833" s="141" t="s">
        <v>4063</v>
      </c>
      <c r="AZ833" s="229">
        <v>3.9128200359999999E-3</v>
      </c>
      <c r="BA833" s="229">
        <v>3.70451325E-4</v>
      </c>
    </row>
    <row r="834" spans="1:53" ht="13.5" thickBot="1">
      <c r="A834" s="153">
        <v>8694</v>
      </c>
      <c r="B834" s="153">
        <v>12533</v>
      </c>
      <c r="C834" s="254"/>
      <c r="D834" s="141"/>
      <c r="E834" s="141" t="s">
        <v>4309</v>
      </c>
      <c r="F834" s="141">
        <v>11021117</v>
      </c>
      <c r="G834" s="141" t="s">
        <v>245</v>
      </c>
      <c r="H834" s="151" t="s">
        <v>865</v>
      </c>
      <c r="I834" s="141" t="s">
        <v>53</v>
      </c>
      <c r="J834" s="141"/>
      <c r="K834" s="141" t="s">
        <v>140</v>
      </c>
      <c r="L834" s="141" t="s">
        <v>62</v>
      </c>
      <c r="M834" s="141" t="s">
        <v>62</v>
      </c>
      <c r="N834" s="141"/>
      <c r="O834" s="207">
        <v>45432</v>
      </c>
      <c r="P834" s="141" t="s">
        <v>298</v>
      </c>
      <c r="Q834" s="141" t="s">
        <v>298</v>
      </c>
      <c r="R834" s="141" t="s">
        <v>298</v>
      </c>
      <c r="S834" s="141" t="s">
        <v>1206</v>
      </c>
      <c r="T834" s="232">
        <v>4.71</v>
      </c>
      <c r="U834" s="151" t="s">
        <v>3021</v>
      </c>
      <c r="V834" s="209">
        <v>0.06</v>
      </c>
      <c r="W834" s="141"/>
      <c r="X834" s="141"/>
      <c r="Y834" s="209"/>
      <c r="Z834" s="229">
        <v>6.1200000000000004E-2</v>
      </c>
      <c r="AA834" s="146">
        <v>47559</v>
      </c>
      <c r="AB834" s="141" t="s">
        <v>635</v>
      </c>
      <c r="AC834" s="141"/>
      <c r="AD834" s="235"/>
      <c r="AE834" s="208"/>
      <c r="AF834" s="146"/>
      <c r="AG834" s="141"/>
      <c r="AH834" s="141"/>
      <c r="AI834" s="151"/>
      <c r="AJ834" s="141" t="s">
        <v>55</v>
      </c>
      <c r="AK834" s="141" t="s">
        <v>791</v>
      </c>
      <c r="AL834" s="141"/>
      <c r="AM834" s="141" t="s">
        <v>305</v>
      </c>
      <c r="AN834" s="146">
        <v>45565</v>
      </c>
      <c r="AO834" s="146">
        <v>45565</v>
      </c>
      <c r="AP834" s="208"/>
      <c r="AQ834" s="148">
        <v>805000</v>
      </c>
      <c r="AR834" s="148">
        <v>101.63</v>
      </c>
      <c r="AS834" s="148">
        <v>1</v>
      </c>
      <c r="AT834" s="148">
        <v>818.12149999999997</v>
      </c>
      <c r="AU834" s="148">
        <v>818.12149999999997</v>
      </c>
      <c r="AV834" s="151"/>
      <c r="AW834" s="151"/>
      <c r="AX834" s="141"/>
      <c r="AY834" s="141" t="s">
        <v>4063</v>
      </c>
      <c r="AZ834" s="229">
        <v>6.4440321000000002E-4</v>
      </c>
      <c r="BA834" s="229">
        <v>6.1009711987409898E-5</v>
      </c>
    </row>
    <row r="835" spans="1:53" ht="13.5" thickBot="1">
      <c r="A835" s="153">
        <v>8694</v>
      </c>
      <c r="B835" s="153">
        <v>12533</v>
      </c>
      <c r="C835" s="254"/>
      <c r="D835" s="141"/>
      <c r="E835" s="141" t="s">
        <v>4409</v>
      </c>
      <c r="F835" s="141">
        <v>11021118</v>
      </c>
      <c r="G835" s="141" t="s">
        <v>245</v>
      </c>
      <c r="H835" s="151" t="s">
        <v>3138</v>
      </c>
      <c r="I835" s="141" t="s">
        <v>53</v>
      </c>
      <c r="J835" s="141"/>
      <c r="K835" s="141" t="s">
        <v>257</v>
      </c>
      <c r="L835" s="141" t="s">
        <v>62</v>
      </c>
      <c r="M835" s="141" t="s">
        <v>62</v>
      </c>
      <c r="N835" s="141"/>
      <c r="O835" s="207">
        <v>45438</v>
      </c>
      <c r="P835" s="141" t="s">
        <v>298</v>
      </c>
      <c r="Q835" s="141" t="s">
        <v>298</v>
      </c>
      <c r="R835" s="141" t="s">
        <v>298</v>
      </c>
      <c r="S835" s="141" t="s">
        <v>1206</v>
      </c>
      <c r="T835" s="232">
        <v>2.4900000000000002</v>
      </c>
      <c r="U835" s="151" t="s">
        <v>3021</v>
      </c>
      <c r="V835" s="209">
        <v>0.08</v>
      </c>
      <c r="W835" s="141"/>
      <c r="X835" s="141"/>
      <c r="Y835" s="209"/>
      <c r="Z835" s="229">
        <v>8.199999999999999E-2</v>
      </c>
      <c r="AA835" s="146">
        <v>46568</v>
      </c>
      <c r="AB835" s="141" t="s">
        <v>636</v>
      </c>
      <c r="AC835" s="141"/>
      <c r="AD835" s="235"/>
      <c r="AE835" s="208"/>
      <c r="AF835" s="146"/>
      <c r="AG835" s="141"/>
      <c r="AH835" s="141"/>
      <c r="AI835" s="151"/>
      <c r="AJ835" s="141" t="s">
        <v>55</v>
      </c>
      <c r="AK835" s="141" t="s">
        <v>791</v>
      </c>
      <c r="AL835" s="141"/>
      <c r="AM835" s="141" t="s">
        <v>305</v>
      </c>
      <c r="AN835" s="146">
        <v>45565</v>
      </c>
      <c r="AO835" s="146">
        <v>45565</v>
      </c>
      <c r="AP835" s="208"/>
      <c r="AQ835" s="148">
        <v>552460</v>
      </c>
      <c r="AR835" s="148">
        <v>100.12</v>
      </c>
      <c r="AS835" s="148">
        <v>1</v>
      </c>
      <c r="AT835" s="148">
        <v>553.12294999999995</v>
      </c>
      <c r="AU835" s="148">
        <v>553.12294999999995</v>
      </c>
      <c r="AV835" s="151"/>
      <c r="AW835" s="151"/>
      <c r="AX835" s="141"/>
      <c r="AY835" s="141" t="s">
        <v>4063</v>
      </c>
      <c r="AZ835" s="229">
        <v>4.3567392400000002E-4</v>
      </c>
      <c r="BA835" s="229">
        <v>4.1247995405482602E-5</v>
      </c>
    </row>
    <row r="836" spans="1:53" ht="13.5" thickBot="1">
      <c r="A836" s="153">
        <v>8694</v>
      </c>
      <c r="B836" s="153">
        <v>12533</v>
      </c>
      <c r="C836" s="254"/>
      <c r="D836" s="141"/>
      <c r="E836" s="141" t="s">
        <v>4410</v>
      </c>
      <c r="F836" s="141">
        <v>11021119</v>
      </c>
      <c r="G836" s="141" t="s">
        <v>245</v>
      </c>
      <c r="H836" s="151" t="s">
        <v>3138</v>
      </c>
      <c r="I836" s="141" t="s">
        <v>53</v>
      </c>
      <c r="J836" s="141"/>
      <c r="K836" s="141" t="s">
        <v>257</v>
      </c>
      <c r="L836" s="141" t="s">
        <v>62</v>
      </c>
      <c r="M836" s="141" t="s">
        <v>62</v>
      </c>
      <c r="N836" s="141"/>
      <c r="O836" s="207">
        <v>45452</v>
      </c>
      <c r="P836" s="141" t="s">
        <v>298</v>
      </c>
      <c r="Q836" s="141" t="s">
        <v>298</v>
      </c>
      <c r="R836" s="141" t="s">
        <v>298</v>
      </c>
      <c r="S836" s="141" t="s">
        <v>1206</v>
      </c>
      <c r="T836" s="232">
        <v>0</v>
      </c>
      <c r="U836" s="151" t="s">
        <v>3021</v>
      </c>
      <c r="V836" s="209">
        <v>0.08</v>
      </c>
      <c r="W836" s="141"/>
      <c r="X836" s="141"/>
      <c r="Y836" s="209"/>
      <c r="Z836" s="229">
        <v>8.0100000000000005E-2</v>
      </c>
      <c r="AA836" s="146">
        <v>46568</v>
      </c>
      <c r="AB836" s="141" t="s">
        <v>636</v>
      </c>
      <c r="AC836" s="141"/>
      <c r="AD836" s="235"/>
      <c r="AE836" s="208"/>
      <c r="AF836" s="146"/>
      <c r="AG836" s="141"/>
      <c r="AH836" s="141"/>
      <c r="AI836" s="151"/>
      <c r="AJ836" s="141" t="s">
        <v>55</v>
      </c>
      <c r="AK836" s="141" t="s">
        <v>791</v>
      </c>
      <c r="AL836" s="141"/>
      <c r="AM836" s="141" t="s">
        <v>305</v>
      </c>
      <c r="AN836" s="146">
        <v>45565</v>
      </c>
      <c r="AO836" s="146">
        <v>45565</v>
      </c>
      <c r="AP836" s="208"/>
      <c r="AQ836" s="148">
        <v>686000</v>
      </c>
      <c r="AR836" s="148">
        <v>100.56</v>
      </c>
      <c r="AS836" s="148">
        <v>1</v>
      </c>
      <c r="AT836" s="148">
        <v>689.84159999999997</v>
      </c>
      <c r="AU836" s="148">
        <v>689.84159999999997</v>
      </c>
      <c r="AV836" s="151"/>
      <c r="AW836" s="151"/>
      <c r="AX836" s="141"/>
      <c r="AY836" s="141" t="s">
        <v>4063</v>
      </c>
      <c r="AZ836" s="229">
        <v>5.43362008E-4</v>
      </c>
      <c r="BA836" s="229">
        <v>5.14435048253029E-5</v>
      </c>
    </row>
    <row r="837" spans="1:53" ht="13.5" thickBot="1">
      <c r="A837" s="153">
        <v>8694</v>
      </c>
      <c r="B837" s="153">
        <v>12533</v>
      </c>
      <c r="C837" s="254"/>
      <c r="D837" s="141"/>
      <c r="E837" s="141" t="s">
        <v>4310</v>
      </c>
      <c r="F837" s="141">
        <v>11021120</v>
      </c>
      <c r="G837" s="141" t="s">
        <v>245</v>
      </c>
      <c r="H837" s="151" t="s">
        <v>865</v>
      </c>
      <c r="I837" s="141" t="s">
        <v>53</v>
      </c>
      <c r="J837" s="141"/>
      <c r="K837" s="141" t="s">
        <v>140</v>
      </c>
      <c r="L837" s="141" t="s">
        <v>62</v>
      </c>
      <c r="M837" s="141" t="s">
        <v>62</v>
      </c>
      <c r="N837" s="141"/>
      <c r="O837" s="207">
        <v>45461</v>
      </c>
      <c r="P837" s="141" t="s">
        <v>298</v>
      </c>
      <c r="Q837" s="141" t="s">
        <v>298</v>
      </c>
      <c r="R837" s="141" t="s">
        <v>298</v>
      </c>
      <c r="S837" s="141" t="s">
        <v>1206</v>
      </c>
      <c r="T837" s="232">
        <v>4.7300000000000004</v>
      </c>
      <c r="U837" s="151" t="s">
        <v>3023</v>
      </c>
      <c r="V837" s="209">
        <v>0.06</v>
      </c>
      <c r="W837" s="141"/>
      <c r="X837" s="141"/>
      <c r="Y837" s="209"/>
      <c r="Z837" s="229">
        <v>5.96E-2</v>
      </c>
      <c r="AA837" s="146">
        <v>47559</v>
      </c>
      <c r="AB837" s="141" t="s">
        <v>635</v>
      </c>
      <c r="AC837" s="141"/>
      <c r="AD837" s="235"/>
      <c r="AE837" s="208"/>
      <c r="AF837" s="146"/>
      <c r="AG837" s="141"/>
      <c r="AH837" s="141"/>
      <c r="AI837" s="151"/>
      <c r="AJ837" s="141" t="s">
        <v>55</v>
      </c>
      <c r="AK837" s="141" t="s">
        <v>791</v>
      </c>
      <c r="AL837" s="141"/>
      <c r="AM837" s="141" t="s">
        <v>305</v>
      </c>
      <c r="AN837" s="146">
        <v>45565</v>
      </c>
      <c r="AO837" s="146">
        <v>45565</v>
      </c>
      <c r="AP837" s="208"/>
      <c r="AQ837" s="148">
        <v>598000</v>
      </c>
      <c r="AR837" s="148">
        <v>101.9</v>
      </c>
      <c r="AS837" s="148">
        <v>1</v>
      </c>
      <c r="AT837" s="148">
        <v>609.36199999999997</v>
      </c>
      <c r="AU837" s="148">
        <v>609.36199999999997</v>
      </c>
      <c r="AV837" s="151"/>
      <c r="AW837" s="151"/>
      <c r="AX837" s="141"/>
      <c r="AY837" s="141" t="s">
        <v>4063</v>
      </c>
      <c r="AZ837" s="229">
        <v>4.7997128599999998E-4</v>
      </c>
      <c r="BA837" s="229">
        <v>4.5441905775697198E-5</v>
      </c>
    </row>
    <row r="838" spans="1:53" ht="13.5" thickBot="1">
      <c r="A838" s="153">
        <v>8694</v>
      </c>
      <c r="B838" s="153">
        <v>12533</v>
      </c>
      <c r="C838" s="254"/>
      <c r="D838" s="141"/>
      <c r="E838" s="141" t="s">
        <v>4411</v>
      </c>
      <c r="F838" s="141">
        <v>11021121</v>
      </c>
      <c r="G838" s="141" t="s">
        <v>245</v>
      </c>
      <c r="H838" s="151" t="s">
        <v>3138</v>
      </c>
      <c r="I838" s="141" t="s">
        <v>53</v>
      </c>
      <c r="J838" s="141"/>
      <c r="K838" s="141" t="s">
        <v>257</v>
      </c>
      <c r="L838" s="141" t="s">
        <v>62</v>
      </c>
      <c r="M838" s="141" t="s">
        <v>62</v>
      </c>
      <c r="N838" s="141"/>
      <c r="O838" s="207">
        <v>45468</v>
      </c>
      <c r="P838" s="141" t="s">
        <v>298</v>
      </c>
      <c r="Q838" s="141" t="s">
        <v>298</v>
      </c>
      <c r="R838" s="141" t="s">
        <v>298</v>
      </c>
      <c r="S838" s="141" t="s">
        <v>1206</v>
      </c>
      <c r="T838" s="232">
        <v>2.5</v>
      </c>
      <c r="U838" s="151" t="s">
        <v>3023</v>
      </c>
      <c r="V838" s="209">
        <v>0.08</v>
      </c>
      <c r="W838" s="141"/>
      <c r="X838" s="141"/>
      <c r="Y838" s="209"/>
      <c r="Z838" s="229">
        <v>7.8600000000000003E-2</v>
      </c>
      <c r="AA838" s="146">
        <v>46568</v>
      </c>
      <c r="AB838" s="141" t="s">
        <v>636</v>
      </c>
      <c r="AC838" s="141"/>
      <c r="AD838" s="235"/>
      <c r="AE838" s="208"/>
      <c r="AF838" s="146"/>
      <c r="AG838" s="141"/>
      <c r="AH838" s="141"/>
      <c r="AI838" s="151"/>
      <c r="AJ838" s="141" t="s">
        <v>55</v>
      </c>
      <c r="AK838" s="141" t="s">
        <v>791</v>
      </c>
      <c r="AL838" s="141"/>
      <c r="AM838" s="141" t="s">
        <v>305</v>
      </c>
      <c r="AN838" s="146">
        <v>45565</v>
      </c>
      <c r="AO838" s="146">
        <v>45565</v>
      </c>
      <c r="AP838" s="208"/>
      <c r="AQ838" s="148">
        <v>630000</v>
      </c>
      <c r="AR838" s="148">
        <v>100.9</v>
      </c>
      <c r="AS838" s="148">
        <v>1</v>
      </c>
      <c r="AT838" s="148">
        <v>635.66999999999996</v>
      </c>
      <c r="AU838" s="148">
        <v>635.66999999999996</v>
      </c>
      <c r="AV838" s="151"/>
      <c r="AW838" s="151"/>
      <c r="AX838" s="141"/>
      <c r="AY838" s="141" t="s">
        <v>4063</v>
      </c>
      <c r="AZ838" s="229">
        <v>5.0069309800000001E-4</v>
      </c>
      <c r="BA838" s="229">
        <v>4.74037702456626E-5</v>
      </c>
    </row>
    <row r="839" spans="1:53" ht="13.5" thickBot="1">
      <c r="A839" s="153">
        <v>8694</v>
      </c>
      <c r="B839" s="153">
        <v>12533</v>
      </c>
      <c r="C839" s="254"/>
      <c r="D839" s="141"/>
      <c r="E839" s="141" t="s">
        <v>4311</v>
      </c>
      <c r="F839" s="141">
        <v>11021122</v>
      </c>
      <c r="G839" s="141" t="s">
        <v>245</v>
      </c>
      <c r="H839" s="151"/>
      <c r="I839" s="141" t="s">
        <v>53</v>
      </c>
      <c r="J839" s="141"/>
      <c r="K839" s="141" t="s">
        <v>651</v>
      </c>
      <c r="L839" s="141" t="s">
        <v>62</v>
      </c>
      <c r="M839" s="141" t="s">
        <v>62</v>
      </c>
      <c r="N839" s="141"/>
      <c r="O839" s="207">
        <v>45475</v>
      </c>
      <c r="P839" s="141" t="s">
        <v>298</v>
      </c>
      <c r="Q839" s="141" t="s">
        <v>298</v>
      </c>
      <c r="R839" s="141" t="s">
        <v>298</v>
      </c>
      <c r="S839" s="141" t="s">
        <v>1206</v>
      </c>
      <c r="T839" s="232">
        <v>0</v>
      </c>
      <c r="U839" s="151" t="s">
        <v>3023</v>
      </c>
      <c r="V839" s="209">
        <v>0.1085</v>
      </c>
      <c r="W839" s="141"/>
      <c r="X839" s="141"/>
      <c r="Y839" s="209"/>
      <c r="Z839" s="229">
        <v>0.1048</v>
      </c>
      <c r="AA839" s="146">
        <v>46935</v>
      </c>
      <c r="AB839" s="141" t="s">
        <v>635</v>
      </c>
      <c r="AC839" s="141"/>
      <c r="AD839" s="235"/>
      <c r="AE839" s="208"/>
      <c r="AF839" s="146">
        <v>45443</v>
      </c>
      <c r="AG839" s="141"/>
      <c r="AH839" s="141"/>
      <c r="AI839" s="151"/>
      <c r="AJ839" s="141" t="s">
        <v>55</v>
      </c>
      <c r="AK839" s="141" t="s">
        <v>791</v>
      </c>
      <c r="AL839" s="141"/>
      <c r="AM839" s="141" t="s">
        <v>305</v>
      </c>
      <c r="AN839" s="146">
        <v>45565</v>
      </c>
      <c r="AO839" s="146">
        <v>45565</v>
      </c>
      <c r="AP839" s="208"/>
      <c r="AQ839" s="148">
        <v>7772727.2699999996</v>
      </c>
      <c r="AR839" s="148">
        <v>102.34</v>
      </c>
      <c r="AS839" s="148">
        <v>1</v>
      </c>
      <c r="AT839" s="148">
        <v>7954.6090899999999</v>
      </c>
      <c r="AU839" s="148">
        <v>7954.6090899999999</v>
      </c>
      <c r="AV839" s="151"/>
      <c r="AW839" s="151"/>
      <c r="AX839" s="141"/>
      <c r="AY839" s="141" t="s">
        <v>4063</v>
      </c>
      <c r="AZ839" s="229">
        <v>6.2655432409999996E-3</v>
      </c>
      <c r="BA839" s="229">
        <v>5.93198454E-4</v>
      </c>
    </row>
    <row r="840" spans="1:53" ht="13.5" thickBot="1">
      <c r="A840" s="153">
        <v>8694</v>
      </c>
      <c r="B840" s="153">
        <v>12533</v>
      </c>
      <c r="C840" s="254"/>
      <c r="D840" s="141"/>
      <c r="E840" s="141" t="s">
        <v>4412</v>
      </c>
      <c r="F840" s="141">
        <v>11021123</v>
      </c>
      <c r="G840" s="141" t="s">
        <v>245</v>
      </c>
      <c r="H840" s="151"/>
      <c r="I840" s="141" t="s">
        <v>53</v>
      </c>
      <c r="J840" s="141"/>
      <c r="K840" s="141" t="s">
        <v>257</v>
      </c>
      <c r="L840" s="141" t="s">
        <v>62</v>
      </c>
      <c r="M840" s="141" t="s">
        <v>62</v>
      </c>
      <c r="N840" s="141"/>
      <c r="O840" s="207">
        <v>45483</v>
      </c>
      <c r="P840" s="141" t="s">
        <v>298</v>
      </c>
      <c r="Q840" s="141" t="s">
        <v>298</v>
      </c>
      <c r="R840" s="141" t="s">
        <v>298</v>
      </c>
      <c r="S840" s="141" t="s">
        <v>1206</v>
      </c>
      <c r="T840" s="232">
        <v>2.4900000000000002</v>
      </c>
      <c r="U840" s="151" t="s">
        <v>3023</v>
      </c>
      <c r="V840" s="209">
        <v>0.08</v>
      </c>
      <c r="W840" s="141"/>
      <c r="X840" s="141"/>
      <c r="Y840" s="209"/>
      <c r="Z840" s="229">
        <v>8.0700000000000008E-2</v>
      </c>
      <c r="AA840" s="146">
        <v>46568</v>
      </c>
      <c r="AB840" s="141" t="s">
        <v>636</v>
      </c>
      <c r="AC840" s="141"/>
      <c r="AD840" s="235"/>
      <c r="AE840" s="208"/>
      <c r="AF840" s="146"/>
      <c r="AG840" s="141"/>
      <c r="AH840" s="141"/>
      <c r="AI840" s="151"/>
      <c r="AJ840" s="141" t="s">
        <v>55</v>
      </c>
      <c r="AK840" s="141" t="s">
        <v>791</v>
      </c>
      <c r="AL840" s="141"/>
      <c r="AM840" s="141" t="s">
        <v>305</v>
      </c>
      <c r="AN840" s="146">
        <v>45565</v>
      </c>
      <c r="AO840" s="146">
        <v>45565</v>
      </c>
      <c r="AP840" s="208"/>
      <c r="AQ840" s="148">
        <v>735000</v>
      </c>
      <c r="AR840" s="148">
        <v>100.41</v>
      </c>
      <c r="AS840" s="148">
        <v>1</v>
      </c>
      <c r="AT840" s="148">
        <v>738.01350000000002</v>
      </c>
      <c r="AU840" s="148">
        <v>738.01350000000002</v>
      </c>
      <c r="AV840" s="151"/>
      <c r="AW840" s="151"/>
      <c r="AX840" s="141"/>
      <c r="AY840" s="141" t="s">
        <v>4063</v>
      </c>
      <c r="AZ840" s="229">
        <v>5.8130518299999998E-4</v>
      </c>
      <c r="BA840" s="229">
        <v>5.5035824236156097E-5</v>
      </c>
    </row>
    <row r="841" spans="1:53" ht="13.5" thickBot="1">
      <c r="A841" s="153">
        <v>8694</v>
      </c>
      <c r="B841" s="153">
        <v>12533</v>
      </c>
      <c r="C841" s="254"/>
      <c r="D841" s="141"/>
      <c r="E841" s="141" t="s">
        <v>4312</v>
      </c>
      <c r="F841" s="141">
        <v>11021124</v>
      </c>
      <c r="G841" s="141" t="s">
        <v>245</v>
      </c>
      <c r="H841" s="151" t="s">
        <v>865</v>
      </c>
      <c r="I841" s="141" t="s">
        <v>53</v>
      </c>
      <c r="J841" s="141"/>
      <c r="K841" s="141" t="s">
        <v>140</v>
      </c>
      <c r="L841" s="141" t="s">
        <v>62</v>
      </c>
      <c r="M841" s="141" t="s">
        <v>62</v>
      </c>
      <c r="N841" s="141"/>
      <c r="O841" s="207">
        <v>45494</v>
      </c>
      <c r="P841" s="141" t="s">
        <v>298</v>
      </c>
      <c r="Q841" s="141" t="s">
        <v>298</v>
      </c>
      <c r="R841" s="141" t="s">
        <v>298</v>
      </c>
      <c r="S841" s="141" t="s">
        <v>1206</v>
      </c>
      <c r="T841" s="232">
        <v>0</v>
      </c>
      <c r="U841" s="151" t="s">
        <v>3023</v>
      </c>
      <c r="V841" s="209">
        <v>0.06</v>
      </c>
      <c r="W841" s="141"/>
      <c r="X841" s="141"/>
      <c r="Y841" s="209"/>
      <c r="Z841" s="229">
        <v>6.1399999999999996E-2</v>
      </c>
      <c r="AA841" s="146">
        <v>47559</v>
      </c>
      <c r="AB841" s="141" t="s">
        <v>635</v>
      </c>
      <c r="AC841" s="141"/>
      <c r="AD841" s="235"/>
      <c r="AE841" s="208"/>
      <c r="AF841" s="146"/>
      <c r="AG841" s="141"/>
      <c r="AH841" s="141"/>
      <c r="AI841" s="151"/>
      <c r="AJ841" s="141" t="s">
        <v>55</v>
      </c>
      <c r="AK841" s="141" t="s">
        <v>791</v>
      </c>
      <c r="AL841" s="141"/>
      <c r="AM841" s="141" t="s">
        <v>305</v>
      </c>
      <c r="AN841" s="146">
        <v>45565</v>
      </c>
      <c r="AO841" s="146">
        <v>45565</v>
      </c>
      <c r="AP841" s="208"/>
      <c r="AQ841" s="148">
        <v>723250</v>
      </c>
      <c r="AR841" s="148">
        <v>100</v>
      </c>
      <c r="AS841" s="148">
        <v>1</v>
      </c>
      <c r="AT841" s="148">
        <v>723.25</v>
      </c>
      <c r="AU841" s="148">
        <v>723.25</v>
      </c>
      <c r="AV841" s="151"/>
      <c r="AW841" s="151"/>
      <c r="AX841" s="141"/>
      <c r="AY841" s="141" t="s">
        <v>4063</v>
      </c>
      <c r="AZ841" s="229">
        <v>5.69676535E-4</v>
      </c>
      <c r="BA841" s="229">
        <v>5.3934866880890201E-5</v>
      </c>
    </row>
    <row r="842" spans="1:53" ht="13.5" thickBot="1">
      <c r="A842" s="153">
        <v>8694</v>
      </c>
      <c r="B842" s="153">
        <v>12533</v>
      </c>
      <c r="C842" s="254"/>
      <c r="D842" s="141"/>
      <c r="E842" s="141" t="s">
        <v>4413</v>
      </c>
      <c r="F842" s="141">
        <v>11021125</v>
      </c>
      <c r="G842" s="141" t="s">
        <v>245</v>
      </c>
      <c r="H842" s="151"/>
      <c r="I842" s="141" t="s">
        <v>53</v>
      </c>
      <c r="J842" s="141"/>
      <c r="K842" s="141" t="s">
        <v>257</v>
      </c>
      <c r="L842" s="141" t="s">
        <v>62</v>
      </c>
      <c r="M842" s="141" t="s">
        <v>62</v>
      </c>
      <c r="N842" s="141"/>
      <c r="O842" s="207">
        <v>45498</v>
      </c>
      <c r="P842" s="141" t="s">
        <v>298</v>
      </c>
      <c r="Q842" s="141" t="s">
        <v>298</v>
      </c>
      <c r="R842" s="141" t="s">
        <v>298</v>
      </c>
      <c r="S842" s="141" t="s">
        <v>1206</v>
      </c>
      <c r="T842" s="232">
        <v>2.4900000000000002</v>
      </c>
      <c r="U842" s="151" t="s">
        <v>3021</v>
      </c>
      <c r="V842" s="209">
        <v>0.08</v>
      </c>
      <c r="W842" s="141"/>
      <c r="X842" s="141"/>
      <c r="Y842" s="209"/>
      <c r="Z842" s="229">
        <v>8.1199999999999994E-2</v>
      </c>
      <c r="AA842" s="146">
        <v>46568</v>
      </c>
      <c r="AB842" s="141" t="s">
        <v>636</v>
      </c>
      <c r="AC842" s="141"/>
      <c r="AD842" s="235"/>
      <c r="AE842" s="208"/>
      <c r="AF842" s="146"/>
      <c r="AG842" s="141"/>
      <c r="AH842" s="141"/>
      <c r="AI842" s="151"/>
      <c r="AJ842" s="141" t="s">
        <v>55</v>
      </c>
      <c r="AK842" s="141" t="s">
        <v>791</v>
      </c>
      <c r="AL842" s="141"/>
      <c r="AM842" s="141" t="s">
        <v>305</v>
      </c>
      <c r="AN842" s="146">
        <v>45565</v>
      </c>
      <c r="AO842" s="146">
        <v>45565</v>
      </c>
      <c r="AP842" s="208"/>
      <c r="AQ842" s="148">
        <v>329000</v>
      </c>
      <c r="AR842" s="148">
        <v>100.29</v>
      </c>
      <c r="AS842" s="148">
        <v>1</v>
      </c>
      <c r="AT842" s="148">
        <v>329.95409999999998</v>
      </c>
      <c r="AU842" s="148">
        <v>329.95409999999998</v>
      </c>
      <c r="AV842" s="151"/>
      <c r="AW842" s="151"/>
      <c r="AX842" s="141"/>
      <c r="AY842" s="141" t="s">
        <v>4063</v>
      </c>
      <c r="AZ842" s="229">
        <v>2.5989230299999999E-4</v>
      </c>
      <c r="BA842" s="229">
        <v>2.4605641839341799E-5</v>
      </c>
    </row>
    <row r="843" spans="1:53" ht="13.5" thickBot="1">
      <c r="A843" s="153">
        <v>8694</v>
      </c>
      <c r="B843" s="153">
        <v>12533</v>
      </c>
      <c r="C843" s="254"/>
      <c r="D843" s="141"/>
      <c r="E843" s="141" t="s">
        <v>4414</v>
      </c>
      <c r="F843" s="141">
        <v>11021132</v>
      </c>
      <c r="G843" s="141" t="s">
        <v>245</v>
      </c>
      <c r="H843" s="151"/>
      <c r="I843" s="141" t="s">
        <v>53</v>
      </c>
      <c r="J843" s="141"/>
      <c r="K843" s="141" t="s">
        <v>257</v>
      </c>
      <c r="L843" s="141" t="s">
        <v>62</v>
      </c>
      <c r="M843" s="141" t="s">
        <v>62</v>
      </c>
      <c r="N843" s="141"/>
      <c r="O843" s="207">
        <v>45515</v>
      </c>
      <c r="P843" s="141" t="s">
        <v>298</v>
      </c>
      <c r="Q843" s="141" t="s">
        <v>298</v>
      </c>
      <c r="R843" s="141" t="s">
        <v>298</v>
      </c>
      <c r="S843" s="141" t="s">
        <v>1206</v>
      </c>
      <c r="T843" s="232">
        <v>2.4900000000000002</v>
      </c>
      <c r="U843" s="151" t="s">
        <v>3023</v>
      </c>
      <c r="V843" s="209">
        <v>0.08</v>
      </c>
      <c r="W843" s="141"/>
      <c r="X843" s="141"/>
      <c r="Y843" s="209"/>
      <c r="Z843" s="229">
        <v>7.9600000000000004E-2</v>
      </c>
      <c r="AA843" s="146">
        <v>46568</v>
      </c>
      <c r="AB843" s="141" t="s">
        <v>636</v>
      </c>
      <c r="AC843" s="141"/>
      <c r="AD843" s="235"/>
      <c r="AE843" s="208"/>
      <c r="AF843" s="146"/>
      <c r="AG843" s="141"/>
      <c r="AH843" s="141"/>
      <c r="AI843" s="151"/>
      <c r="AJ843" s="141" t="s">
        <v>55</v>
      </c>
      <c r="AK843" s="141" t="s">
        <v>791</v>
      </c>
      <c r="AL843" s="141"/>
      <c r="AM843" s="141" t="s">
        <v>305</v>
      </c>
      <c r="AN843" s="146">
        <v>45565</v>
      </c>
      <c r="AO843" s="146">
        <v>45565</v>
      </c>
      <c r="AP843" s="208"/>
      <c r="AQ843" s="148">
        <v>1159200</v>
      </c>
      <c r="AR843" s="148">
        <v>100.67</v>
      </c>
      <c r="AS843" s="148">
        <v>1</v>
      </c>
      <c r="AT843" s="148">
        <v>1166.9666400000001</v>
      </c>
      <c r="AU843" s="148">
        <v>1166.9666400000001</v>
      </c>
      <c r="AV843" s="151"/>
      <c r="AW843" s="151"/>
      <c r="AX843" s="141"/>
      <c r="AY843" s="141" t="s">
        <v>4063</v>
      </c>
      <c r="AZ843" s="229">
        <v>9.1917526799999995E-4</v>
      </c>
      <c r="BA843" s="229">
        <v>8.7024113906449701E-5</v>
      </c>
    </row>
    <row r="844" spans="1:53" ht="13.5" thickBot="1">
      <c r="A844" s="153">
        <v>8694</v>
      </c>
      <c r="B844" s="153">
        <v>12533</v>
      </c>
      <c r="C844" s="254"/>
      <c r="D844" s="141"/>
      <c r="E844" s="141" t="s">
        <v>4415</v>
      </c>
      <c r="F844" s="141">
        <v>11021137</v>
      </c>
      <c r="G844" s="141" t="s">
        <v>245</v>
      </c>
      <c r="H844" s="151"/>
      <c r="I844" s="141" t="s">
        <v>53</v>
      </c>
      <c r="J844" s="141"/>
      <c r="K844" s="141" t="s">
        <v>257</v>
      </c>
      <c r="L844" s="141" t="s">
        <v>62</v>
      </c>
      <c r="M844" s="141" t="s">
        <v>62</v>
      </c>
      <c r="N844" s="141"/>
      <c r="O844" s="207">
        <v>45545</v>
      </c>
      <c r="P844" s="141" t="s">
        <v>298</v>
      </c>
      <c r="Q844" s="141" t="s">
        <v>298</v>
      </c>
      <c r="R844" s="141" t="s">
        <v>298</v>
      </c>
      <c r="S844" s="141" t="s">
        <v>1206</v>
      </c>
      <c r="T844" s="232">
        <v>2.4900000000000002</v>
      </c>
      <c r="U844" s="151" t="s">
        <v>3021</v>
      </c>
      <c r="V844" s="209">
        <v>0.08</v>
      </c>
      <c r="W844" s="141"/>
      <c r="X844" s="141"/>
      <c r="Y844" s="209"/>
      <c r="Z844" s="229">
        <v>8.1799999999999998E-2</v>
      </c>
      <c r="AA844" s="146">
        <v>46568</v>
      </c>
      <c r="AB844" s="141" t="s">
        <v>636</v>
      </c>
      <c r="AC844" s="141"/>
      <c r="AD844" s="235"/>
      <c r="AE844" s="208"/>
      <c r="AF844" s="146"/>
      <c r="AG844" s="141"/>
      <c r="AH844" s="141"/>
      <c r="AI844" s="151"/>
      <c r="AJ844" s="141" t="s">
        <v>55</v>
      </c>
      <c r="AK844" s="141" t="s">
        <v>791</v>
      </c>
      <c r="AL844" s="141"/>
      <c r="AM844" s="141" t="s">
        <v>305</v>
      </c>
      <c r="AN844" s="146">
        <v>45565</v>
      </c>
      <c r="AO844" s="146">
        <v>45565</v>
      </c>
      <c r="AP844" s="208"/>
      <c r="AQ844" s="148">
        <v>532000</v>
      </c>
      <c r="AR844" s="148">
        <v>100.17</v>
      </c>
      <c r="AS844" s="148">
        <v>1</v>
      </c>
      <c r="AT844" s="148">
        <v>532.90440000000001</v>
      </c>
      <c r="AU844" s="148">
        <v>532.90440000000001</v>
      </c>
      <c r="AV844" s="151"/>
      <c r="AW844" s="151"/>
      <c r="AX844" s="141"/>
      <c r="AY844" s="141" t="s">
        <v>4063</v>
      </c>
      <c r="AZ844" s="229">
        <v>4.1974854100000001E-4</v>
      </c>
      <c r="BA844" s="229">
        <v>3.9740239024183403E-5</v>
      </c>
    </row>
    <row r="845" spans="1:53" ht="13.5" thickBot="1">
      <c r="A845" s="153">
        <v>8694</v>
      </c>
      <c r="B845" s="153">
        <v>12533</v>
      </c>
      <c r="C845" s="254"/>
      <c r="D845" s="141"/>
      <c r="E845" s="141" t="s">
        <v>4315</v>
      </c>
      <c r="F845" s="141">
        <v>11021138</v>
      </c>
      <c r="G845" s="141" t="s">
        <v>245</v>
      </c>
      <c r="H845" s="151" t="s">
        <v>865</v>
      </c>
      <c r="I845" s="141" t="s">
        <v>53</v>
      </c>
      <c r="J845" s="141"/>
      <c r="K845" s="141" t="s">
        <v>140</v>
      </c>
      <c r="L845" s="141" t="s">
        <v>62</v>
      </c>
      <c r="M845" s="141" t="s">
        <v>62</v>
      </c>
      <c r="N845" s="141"/>
      <c r="O845" s="207">
        <v>45550</v>
      </c>
      <c r="P845" s="141" t="s">
        <v>298</v>
      </c>
      <c r="Q845" s="141" t="s">
        <v>298</v>
      </c>
      <c r="R845" s="141" t="s">
        <v>298</v>
      </c>
      <c r="S845" s="141" t="s">
        <v>1206</v>
      </c>
      <c r="T845" s="232">
        <v>4.79</v>
      </c>
      <c r="U845" s="151" t="s">
        <v>3021</v>
      </c>
      <c r="V845" s="209">
        <v>0.06</v>
      </c>
      <c r="W845" s="141"/>
      <c r="X845" s="141"/>
      <c r="Y845" s="209"/>
      <c r="Z845" s="229">
        <v>6.08E-2</v>
      </c>
      <c r="AA845" s="146">
        <v>47559</v>
      </c>
      <c r="AB845" s="141" t="s">
        <v>635</v>
      </c>
      <c r="AC845" s="141"/>
      <c r="AD845" s="235"/>
      <c r="AE845" s="208"/>
      <c r="AF845" s="146"/>
      <c r="AG845" s="141"/>
      <c r="AH845" s="141"/>
      <c r="AI845" s="151"/>
      <c r="AJ845" s="141" t="s">
        <v>55</v>
      </c>
      <c r="AK845" s="141" t="s">
        <v>791</v>
      </c>
      <c r="AL845" s="141"/>
      <c r="AM845" s="141" t="s">
        <v>305</v>
      </c>
      <c r="AN845" s="146">
        <v>45565</v>
      </c>
      <c r="AO845" s="146">
        <v>45565</v>
      </c>
      <c r="AP845" s="208"/>
      <c r="AQ845" s="148">
        <v>988500</v>
      </c>
      <c r="AR845" s="148">
        <v>99.91</v>
      </c>
      <c r="AS845" s="148">
        <v>1</v>
      </c>
      <c r="AT845" s="148">
        <v>987.61035000000004</v>
      </c>
      <c r="AU845" s="148">
        <v>987.61035000000004</v>
      </c>
      <c r="AV845" s="151"/>
      <c r="AW845" s="151"/>
      <c r="AX845" s="141"/>
      <c r="AY845" s="141" t="s">
        <v>4063</v>
      </c>
      <c r="AZ845" s="229">
        <v>7.7790313500000004E-4</v>
      </c>
      <c r="BA845" s="229">
        <v>7.3648991023075503E-5</v>
      </c>
    </row>
    <row r="846" spans="1:53" ht="13.5" thickBot="1">
      <c r="A846" s="153">
        <v>8694</v>
      </c>
      <c r="B846" s="153">
        <v>12533</v>
      </c>
      <c r="C846" s="254"/>
      <c r="D846" s="141"/>
      <c r="E846" s="141" t="s">
        <v>4416</v>
      </c>
      <c r="F846" s="141">
        <v>11021140</v>
      </c>
      <c r="G846" s="141" t="s">
        <v>245</v>
      </c>
      <c r="H846" s="151"/>
      <c r="I846" s="141" t="s">
        <v>53</v>
      </c>
      <c r="J846" s="141"/>
      <c r="K846" s="141" t="s">
        <v>257</v>
      </c>
      <c r="L846" s="141" t="s">
        <v>62</v>
      </c>
      <c r="M846" s="141" t="s">
        <v>62</v>
      </c>
      <c r="N846" s="141"/>
      <c r="O846" s="207">
        <v>45560</v>
      </c>
      <c r="P846" s="141" t="s">
        <v>298</v>
      </c>
      <c r="Q846" s="141" t="s">
        <v>298</v>
      </c>
      <c r="R846" s="141" t="s">
        <v>298</v>
      </c>
      <c r="S846" s="141" t="s">
        <v>1206</v>
      </c>
      <c r="T846" s="232">
        <v>0</v>
      </c>
      <c r="U846" s="151" t="s">
        <v>3021</v>
      </c>
      <c r="V846" s="209">
        <v>0.08</v>
      </c>
      <c r="W846" s="141"/>
      <c r="X846" s="141"/>
      <c r="Y846" s="209"/>
      <c r="Z846" s="229">
        <v>8.0500000000000002E-2</v>
      </c>
      <c r="AA846" s="146">
        <v>46568</v>
      </c>
      <c r="AB846" s="141" t="s">
        <v>636</v>
      </c>
      <c r="AC846" s="141"/>
      <c r="AD846" s="235"/>
      <c r="AE846" s="208"/>
      <c r="AF846" s="146"/>
      <c r="AG846" s="141"/>
      <c r="AH846" s="141"/>
      <c r="AI846" s="151"/>
      <c r="AJ846" s="141" t="s">
        <v>55</v>
      </c>
      <c r="AK846" s="141" t="s">
        <v>791</v>
      </c>
      <c r="AL846" s="141"/>
      <c r="AM846" s="141" t="s">
        <v>305</v>
      </c>
      <c r="AN846" s="146">
        <v>45565</v>
      </c>
      <c r="AO846" s="146">
        <v>45565</v>
      </c>
      <c r="AP846" s="208"/>
      <c r="AQ846" s="148">
        <v>910000</v>
      </c>
      <c r="AR846" s="148">
        <v>100</v>
      </c>
      <c r="AS846" s="148">
        <v>1</v>
      </c>
      <c r="AT846" s="148">
        <v>910</v>
      </c>
      <c r="AU846" s="148">
        <v>910</v>
      </c>
      <c r="AV846" s="151"/>
      <c r="AW846" s="151"/>
      <c r="AX846" s="141"/>
      <c r="AY846" s="141" t="s">
        <v>4063</v>
      </c>
      <c r="AZ846" s="229">
        <v>7.1677241200000005E-4</v>
      </c>
      <c r="BA846" s="229">
        <v>6.7861360334061694E-5</v>
      </c>
    </row>
    <row r="847" spans="1:53" ht="13.5" thickBot="1">
      <c r="A847" s="153">
        <v>8694</v>
      </c>
      <c r="B847" s="153">
        <v>12533</v>
      </c>
      <c r="C847" s="254"/>
      <c r="D847" s="141"/>
      <c r="E847" s="141" t="s">
        <v>4316</v>
      </c>
      <c r="F847" s="141">
        <v>53089173</v>
      </c>
      <c r="G847" s="141" t="s">
        <v>245</v>
      </c>
      <c r="H847" s="151" t="s">
        <v>843</v>
      </c>
      <c r="I847" s="141" t="s">
        <v>53</v>
      </c>
      <c r="J847" s="141"/>
      <c r="K847" s="141" t="s">
        <v>102</v>
      </c>
      <c r="L847" s="141" t="s">
        <v>62</v>
      </c>
      <c r="M847" s="141" t="s">
        <v>62</v>
      </c>
      <c r="N847" s="141"/>
      <c r="O847" s="207">
        <v>44370</v>
      </c>
      <c r="P847" s="141" t="s">
        <v>298</v>
      </c>
      <c r="Q847" s="141" t="s">
        <v>298</v>
      </c>
      <c r="R847" s="141" t="s">
        <v>298</v>
      </c>
      <c r="S847" s="141" t="s">
        <v>1206</v>
      </c>
      <c r="T847" s="232">
        <v>2.5</v>
      </c>
      <c r="U847" s="151" t="s">
        <v>3023</v>
      </c>
      <c r="V847" s="209">
        <v>0.12</v>
      </c>
      <c r="W847" s="141"/>
      <c r="X847" s="141"/>
      <c r="Y847" s="209"/>
      <c r="Z847" s="229">
        <v>0.15609999999999999</v>
      </c>
      <c r="AA847" s="146">
        <v>46478</v>
      </c>
      <c r="AB847" s="141" t="s">
        <v>635</v>
      </c>
      <c r="AC847" s="141"/>
      <c r="AD847" s="235"/>
      <c r="AE847" s="208"/>
      <c r="AF847" s="146"/>
      <c r="AG847" s="141"/>
      <c r="AH847" s="141"/>
      <c r="AI847" s="151"/>
      <c r="AJ847" s="141" t="s">
        <v>62</v>
      </c>
      <c r="AK847" s="141" t="s">
        <v>791</v>
      </c>
      <c r="AL847" s="141"/>
      <c r="AM847" s="141" t="s">
        <v>305</v>
      </c>
      <c r="AN847" s="146">
        <v>45565</v>
      </c>
      <c r="AO847" s="146">
        <v>45565</v>
      </c>
      <c r="AP847" s="208"/>
      <c r="AQ847" s="148">
        <v>13579232</v>
      </c>
      <c r="AR847" s="148">
        <v>133.87</v>
      </c>
      <c r="AS847" s="148">
        <v>1</v>
      </c>
      <c r="AT847" s="148">
        <v>18178.517879999999</v>
      </c>
      <c r="AU847" s="148">
        <v>18178.517879999999</v>
      </c>
      <c r="AV847" s="151"/>
      <c r="AW847" s="151"/>
      <c r="AX847" s="141"/>
      <c r="AY847" s="141" t="s">
        <v>4063</v>
      </c>
      <c r="AZ847" s="229">
        <v>1.4318527605999999E-2</v>
      </c>
      <c r="BA847" s="229">
        <v>1.355625222E-3</v>
      </c>
    </row>
    <row r="848" spans="1:53" ht="13.5" thickBot="1">
      <c r="A848" s="153">
        <v>8694</v>
      </c>
      <c r="B848" s="153">
        <v>12533</v>
      </c>
      <c r="C848" s="254"/>
      <c r="D848" s="141"/>
      <c r="E848" s="141" t="s">
        <v>3032</v>
      </c>
      <c r="F848" s="141">
        <v>53089207</v>
      </c>
      <c r="G848" s="141" t="s">
        <v>644</v>
      </c>
      <c r="H848" s="151"/>
      <c r="I848" s="141" t="s">
        <v>53</v>
      </c>
      <c r="J848" s="141"/>
      <c r="K848" s="141" t="s">
        <v>102</v>
      </c>
      <c r="L848" s="141" t="s">
        <v>62</v>
      </c>
      <c r="M848" s="141" t="s">
        <v>62</v>
      </c>
      <c r="N848" s="141"/>
      <c r="O848" s="207">
        <v>44374</v>
      </c>
      <c r="P848" s="141" t="s">
        <v>298</v>
      </c>
      <c r="Q848" s="141" t="s">
        <v>298</v>
      </c>
      <c r="R848" s="141" t="s">
        <v>298</v>
      </c>
      <c r="S848" s="141" t="s">
        <v>1206</v>
      </c>
      <c r="T848" s="232">
        <v>2.56</v>
      </c>
      <c r="U848" s="151" t="s">
        <v>441</v>
      </c>
      <c r="V848" s="209">
        <v>0.12</v>
      </c>
      <c r="W848" s="141"/>
      <c r="X848" s="141"/>
      <c r="Y848" s="209"/>
      <c r="Z848" s="229">
        <v>5.2600000000000001E-2</v>
      </c>
      <c r="AA848" s="146"/>
      <c r="AB848" s="141" t="s">
        <v>636</v>
      </c>
      <c r="AC848" s="141"/>
      <c r="AD848" s="235"/>
      <c r="AE848" s="208"/>
      <c r="AF848" s="146" t="s">
        <v>4190</v>
      </c>
      <c r="AG848" s="141"/>
      <c r="AH848" s="141"/>
      <c r="AI848" s="151"/>
      <c r="AJ848" s="141" t="s">
        <v>55</v>
      </c>
      <c r="AK848" s="141" t="s">
        <v>791</v>
      </c>
      <c r="AL848" s="141"/>
      <c r="AM848" s="141" t="s">
        <v>305</v>
      </c>
      <c r="AN848" s="146">
        <v>45565</v>
      </c>
      <c r="AO848" s="146">
        <v>45565</v>
      </c>
      <c r="AP848" s="208"/>
      <c r="AQ848" s="148">
        <v>522051057.25</v>
      </c>
      <c r="AR848" s="148">
        <v>101.81950000000001</v>
      </c>
      <c r="AS848" s="148">
        <v>1</v>
      </c>
      <c r="AT848" s="148">
        <v>531549.77624000004</v>
      </c>
      <c r="AU848" s="148">
        <v>531549.77624000004</v>
      </c>
      <c r="AV848" s="151"/>
      <c r="AW848" s="151"/>
      <c r="AX848" s="141"/>
      <c r="AY848" s="141" t="s">
        <v>4063</v>
      </c>
      <c r="AZ848" s="229">
        <v>0.41868155562999998</v>
      </c>
      <c r="BA848" s="229">
        <v>3.9639220769999997E-2</v>
      </c>
    </row>
    <row r="849" spans="1:53" ht="13.5" thickBot="1">
      <c r="A849" s="153">
        <v>8694</v>
      </c>
      <c r="B849" s="153">
        <v>12533</v>
      </c>
      <c r="C849" s="254"/>
      <c r="D849" s="141"/>
      <c r="E849" s="141" t="s">
        <v>3033</v>
      </c>
      <c r="F849" s="141">
        <v>53090049</v>
      </c>
      <c r="G849" s="141" t="s">
        <v>644</v>
      </c>
      <c r="H849" s="151"/>
      <c r="I849" s="141" t="s">
        <v>53</v>
      </c>
      <c r="J849" s="141"/>
      <c r="K849" s="141" t="s">
        <v>102</v>
      </c>
      <c r="L849" s="141" t="s">
        <v>62</v>
      </c>
      <c r="M849" s="141" t="s">
        <v>62</v>
      </c>
      <c r="N849" s="141"/>
      <c r="O849" s="207">
        <v>44865</v>
      </c>
      <c r="P849" s="141" t="s">
        <v>298</v>
      </c>
      <c r="Q849" s="141" t="s">
        <v>298</v>
      </c>
      <c r="R849" s="141" t="s">
        <v>298</v>
      </c>
      <c r="S849" s="141" t="s">
        <v>1206</v>
      </c>
      <c r="T849" s="232">
        <v>3.1</v>
      </c>
      <c r="U849" s="151" t="s">
        <v>3023</v>
      </c>
      <c r="V849" s="209">
        <v>7.0000000000000007E-2</v>
      </c>
      <c r="W849" s="141"/>
      <c r="X849" s="141"/>
      <c r="Y849" s="209"/>
      <c r="Z849" s="229">
        <v>2.41E-2</v>
      </c>
      <c r="AA849" s="146"/>
      <c r="AB849" s="141" t="s">
        <v>636</v>
      </c>
      <c r="AC849" s="141"/>
      <c r="AD849" s="235"/>
      <c r="AE849" s="208"/>
      <c r="AF849" s="146" t="s">
        <v>4190</v>
      </c>
      <c r="AG849" s="141"/>
      <c r="AH849" s="141"/>
      <c r="AI849" s="151"/>
      <c r="AJ849" s="141" t="s">
        <v>55</v>
      </c>
      <c r="AK849" s="141" t="s">
        <v>791</v>
      </c>
      <c r="AL849" s="141"/>
      <c r="AM849" s="141" t="s">
        <v>305</v>
      </c>
      <c r="AN849" s="146">
        <v>45565</v>
      </c>
      <c r="AO849" s="146">
        <v>45565</v>
      </c>
      <c r="AP849" s="208"/>
      <c r="AQ849" s="148">
        <v>27542747.210000001</v>
      </c>
      <c r="AR849" s="148">
        <v>101.1558</v>
      </c>
      <c r="AS849" s="148">
        <v>1</v>
      </c>
      <c r="AT849" s="148">
        <v>27861.08628</v>
      </c>
      <c r="AU849" s="148">
        <v>27861.08628</v>
      </c>
      <c r="AV849" s="151"/>
      <c r="AW849" s="151"/>
      <c r="AX849" s="141"/>
      <c r="AY849" s="141" t="s">
        <v>4063</v>
      </c>
      <c r="AZ849" s="229">
        <v>2.194511872E-2</v>
      </c>
      <c r="BA849" s="229">
        <v>2.077682654E-3</v>
      </c>
    </row>
    <row r="850" spans="1:53" ht="13.5" thickBot="1">
      <c r="A850" s="153">
        <v>8694</v>
      </c>
      <c r="B850" s="153">
        <v>12533</v>
      </c>
      <c r="C850" s="255"/>
      <c r="D850" s="141"/>
      <c r="E850" s="141" t="s">
        <v>4417</v>
      </c>
      <c r="F850" s="141">
        <v>11019035</v>
      </c>
      <c r="G850" s="141" t="s">
        <v>245</v>
      </c>
      <c r="H850" s="151" t="s">
        <v>837</v>
      </c>
      <c r="I850" s="141" t="s">
        <v>61</v>
      </c>
      <c r="J850" s="141"/>
      <c r="K850" s="141" t="s">
        <v>899</v>
      </c>
      <c r="L850" s="141" t="s">
        <v>62</v>
      </c>
      <c r="M850" s="141" t="s">
        <v>62</v>
      </c>
      <c r="N850" s="141"/>
      <c r="O850" s="207">
        <v>44329</v>
      </c>
      <c r="P850" s="141" t="s">
        <v>298</v>
      </c>
      <c r="Q850" s="141" t="s">
        <v>298</v>
      </c>
      <c r="R850" s="141" t="s">
        <v>298</v>
      </c>
      <c r="S850" s="141" t="s">
        <v>1207</v>
      </c>
      <c r="T850" s="232">
        <v>0</v>
      </c>
      <c r="U850" s="151" t="s">
        <v>3021</v>
      </c>
      <c r="V850" s="209">
        <v>0.09</v>
      </c>
      <c r="W850" s="141"/>
      <c r="X850" s="141"/>
      <c r="Y850" s="209"/>
      <c r="Z850" s="229">
        <v>0.12659999999999999</v>
      </c>
      <c r="AA850" s="146">
        <v>46155</v>
      </c>
      <c r="AB850" s="141" t="s">
        <v>636</v>
      </c>
      <c r="AC850" s="141"/>
      <c r="AD850" s="235"/>
      <c r="AE850" s="208"/>
      <c r="AF850" s="146"/>
      <c r="AG850" s="141"/>
      <c r="AH850" s="141"/>
      <c r="AI850" s="151"/>
      <c r="AJ850" s="141" t="s">
        <v>55</v>
      </c>
      <c r="AK850" s="141" t="s">
        <v>791</v>
      </c>
      <c r="AL850" s="141"/>
      <c r="AM850" s="141" t="s">
        <v>305</v>
      </c>
      <c r="AN850" s="146">
        <v>45565</v>
      </c>
      <c r="AO850" s="146">
        <v>45565</v>
      </c>
      <c r="AP850" s="208"/>
      <c r="AQ850" s="148">
        <v>1100000</v>
      </c>
      <c r="AR850" s="148">
        <v>107.55</v>
      </c>
      <c r="AS850" s="148">
        <v>3.71</v>
      </c>
      <c r="AT850" s="148">
        <v>4389.1154999999999</v>
      </c>
      <c r="AU850" s="148">
        <v>1183.05</v>
      </c>
      <c r="AV850" s="151"/>
      <c r="AW850" s="151"/>
      <c r="AX850" s="141"/>
      <c r="AY850" s="141" t="s">
        <v>4063</v>
      </c>
      <c r="AZ850" s="229">
        <v>3.457139458E-3</v>
      </c>
      <c r="BA850" s="229">
        <v>3.2730917399999998E-4</v>
      </c>
    </row>
    <row r="851" spans="1:53" ht="13.5" thickBot="1">
      <c r="A851" s="153">
        <v>8694</v>
      </c>
      <c r="B851" s="153">
        <v>12533</v>
      </c>
      <c r="C851" s="255"/>
      <c r="D851" s="141"/>
      <c r="E851" s="141" t="s">
        <v>4418</v>
      </c>
      <c r="F851" s="141">
        <v>11019036</v>
      </c>
      <c r="G851" s="141" t="s">
        <v>245</v>
      </c>
      <c r="H851" s="151" t="s">
        <v>837</v>
      </c>
      <c r="I851" s="141" t="s">
        <v>61</v>
      </c>
      <c r="J851" s="141"/>
      <c r="K851" s="141" t="s">
        <v>899</v>
      </c>
      <c r="L851" s="141" t="s">
        <v>62</v>
      </c>
      <c r="M851" s="141" t="s">
        <v>62</v>
      </c>
      <c r="N851" s="141"/>
      <c r="O851" s="207">
        <v>44329</v>
      </c>
      <c r="P851" s="141" t="s">
        <v>298</v>
      </c>
      <c r="Q851" s="141" t="s">
        <v>298</v>
      </c>
      <c r="R851" s="141" t="s">
        <v>298</v>
      </c>
      <c r="S851" s="141" t="s">
        <v>1207</v>
      </c>
      <c r="T851" s="232">
        <v>0</v>
      </c>
      <c r="U851" s="151" t="s">
        <v>3021</v>
      </c>
      <c r="V851" s="209">
        <v>0.05</v>
      </c>
      <c r="W851" s="141"/>
      <c r="X851" s="141"/>
      <c r="Y851" s="209"/>
      <c r="Z851" s="229">
        <v>7.85E-2</v>
      </c>
      <c r="AA851" s="146">
        <v>47981</v>
      </c>
      <c r="AB851" s="141" t="s">
        <v>636</v>
      </c>
      <c r="AC851" s="141"/>
      <c r="AD851" s="235"/>
      <c r="AE851" s="208"/>
      <c r="AF851" s="146"/>
      <c r="AG851" s="141"/>
      <c r="AH851" s="141"/>
      <c r="AI851" s="151"/>
      <c r="AJ851" s="141" t="s">
        <v>55</v>
      </c>
      <c r="AK851" s="141" t="s">
        <v>791</v>
      </c>
      <c r="AL851" s="141"/>
      <c r="AM851" s="141" t="s">
        <v>305</v>
      </c>
      <c r="AN851" s="146">
        <v>45565</v>
      </c>
      <c r="AO851" s="146">
        <v>45565</v>
      </c>
      <c r="AP851" s="208"/>
      <c r="AQ851" s="148">
        <v>852500</v>
      </c>
      <c r="AR851" s="148">
        <v>97.32</v>
      </c>
      <c r="AS851" s="148">
        <v>3.71</v>
      </c>
      <c r="AT851" s="148">
        <v>3078.0126300000002</v>
      </c>
      <c r="AU851" s="148">
        <v>829.65300000000002</v>
      </c>
      <c r="AV851" s="151"/>
      <c r="AW851" s="151"/>
      <c r="AX851" s="141"/>
      <c r="AY851" s="141" t="s">
        <v>4063</v>
      </c>
      <c r="AZ851" s="229">
        <v>2.4244335590000001E-3</v>
      </c>
      <c r="BA851" s="229">
        <v>2.2953639999999999E-4</v>
      </c>
    </row>
    <row r="852" spans="1:53" ht="13.5" thickBot="1">
      <c r="A852" s="153">
        <v>8694</v>
      </c>
      <c r="B852" s="153">
        <v>12533</v>
      </c>
      <c r="C852" s="254"/>
      <c r="D852" s="141"/>
      <c r="E852" s="141" t="s">
        <v>4253</v>
      </c>
      <c r="F852" s="141">
        <v>11019468</v>
      </c>
      <c r="G852" s="141" t="s">
        <v>245</v>
      </c>
      <c r="H852" s="151" t="s">
        <v>865</v>
      </c>
      <c r="I852" s="141" t="s">
        <v>61</v>
      </c>
      <c r="J852" s="141"/>
      <c r="K852" s="141" t="s">
        <v>912</v>
      </c>
      <c r="L852" s="141" t="s">
        <v>62</v>
      </c>
      <c r="M852" s="141" t="s">
        <v>62</v>
      </c>
      <c r="N852" s="141"/>
      <c r="O852" s="207">
        <v>44678</v>
      </c>
      <c r="P852" s="141" t="s">
        <v>2196</v>
      </c>
      <c r="Q852" s="141" t="s">
        <v>70</v>
      </c>
      <c r="R852" s="141" t="s">
        <v>64</v>
      </c>
      <c r="S852" s="141" t="s">
        <v>1207</v>
      </c>
      <c r="T852" s="232">
        <v>4.72</v>
      </c>
      <c r="U852" s="151" t="s">
        <v>441</v>
      </c>
      <c r="V852" s="209">
        <v>8.8200000000000001E-2</v>
      </c>
      <c r="W852" s="141"/>
      <c r="X852" s="141"/>
      <c r="Y852" s="209"/>
      <c r="Z852" s="229">
        <v>6.0400000000000002E-2</v>
      </c>
      <c r="AA852" s="146">
        <v>46504</v>
      </c>
      <c r="AB852" s="141" t="s">
        <v>635</v>
      </c>
      <c r="AC852" s="141"/>
      <c r="AD852" s="235"/>
      <c r="AE852" s="208"/>
      <c r="AF852" s="146"/>
      <c r="AG852" s="141"/>
      <c r="AH852" s="141"/>
      <c r="AI852" s="151"/>
      <c r="AJ852" s="141" t="s">
        <v>55</v>
      </c>
      <c r="AK852" s="141" t="s">
        <v>791</v>
      </c>
      <c r="AL852" s="141"/>
      <c r="AM852" s="141" t="s">
        <v>305</v>
      </c>
      <c r="AN852" s="146">
        <v>45565</v>
      </c>
      <c r="AO852" s="146">
        <v>45565</v>
      </c>
      <c r="AP852" s="208"/>
      <c r="AQ852" s="148">
        <v>12400000</v>
      </c>
      <c r="AR852" s="148">
        <v>109.03</v>
      </c>
      <c r="AS852" s="148">
        <v>3.71</v>
      </c>
      <c r="AT852" s="148">
        <v>50158.161200000002</v>
      </c>
      <c r="AU852" s="148">
        <v>13519.72</v>
      </c>
      <c r="AV852" s="151"/>
      <c r="AW852" s="151"/>
      <c r="AX852" s="141"/>
      <c r="AY852" s="141" t="s">
        <v>4063</v>
      </c>
      <c r="AZ852" s="229">
        <v>3.9507677168000001E-2</v>
      </c>
      <c r="BA852" s="229">
        <v>3.740440715E-3</v>
      </c>
    </row>
    <row r="853" spans="1:53" ht="13.5" thickBot="1">
      <c r="A853" s="153">
        <v>8694</v>
      </c>
      <c r="B853" s="153">
        <v>12533</v>
      </c>
      <c r="C853" s="254"/>
      <c r="D853" s="141"/>
      <c r="E853" s="141" t="s">
        <v>4317</v>
      </c>
      <c r="F853" s="141">
        <v>11019975</v>
      </c>
      <c r="G853" s="141" t="s">
        <v>245</v>
      </c>
      <c r="H853" s="151" t="s">
        <v>871</v>
      </c>
      <c r="I853" s="141" t="s">
        <v>61</v>
      </c>
      <c r="J853" s="141"/>
      <c r="K853" s="141" t="s">
        <v>931</v>
      </c>
      <c r="L853" s="141" t="s">
        <v>62</v>
      </c>
      <c r="M853" s="141" t="s">
        <v>62</v>
      </c>
      <c r="N853" s="141"/>
      <c r="O853" s="207">
        <v>44837</v>
      </c>
      <c r="P853" s="141" t="s">
        <v>298</v>
      </c>
      <c r="Q853" s="141" t="s">
        <v>298</v>
      </c>
      <c r="R853" s="141" t="s">
        <v>298</v>
      </c>
      <c r="S853" s="141" t="s">
        <v>1212</v>
      </c>
      <c r="T853" s="232">
        <v>0.25</v>
      </c>
      <c r="U853" s="151" t="s">
        <v>441</v>
      </c>
      <c r="V853" s="209">
        <v>0.125</v>
      </c>
      <c r="W853" s="141"/>
      <c r="X853" s="141"/>
      <c r="Y853" s="209"/>
      <c r="Z853" s="229">
        <v>0.1026</v>
      </c>
      <c r="AA853" s="146">
        <v>45656</v>
      </c>
      <c r="AB853" s="141" t="s">
        <v>635</v>
      </c>
      <c r="AC853" s="141"/>
      <c r="AD853" s="235"/>
      <c r="AE853" s="208"/>
      <c r="AF853" s="146">
        <v>45382</v>
      </c>
      <c r="AG853" s="141"/>
      <c r="AH853" s="141"/>
      <c r="AI853" s="151"/>
      <c r="AJ853" s="141" t="s">
        <v>55</v>
      </c>
      <c r="AK853" s="141" t="s">
        <v>791</v>
      </c>
      <c r="AL853" s="141"/>
      <c r="AM853" s="141" t="s">
        <v>305</v>
      </c>
      <c r="AN853" s="146">
        <v>45565</v>
      </c>
      <c r="AO853" s="146">
        <v>45565</v>
      </c>
      <c r="AP853" s="208"/>
      <c r="AQ853" s="148">
        <v>15656565.65</v>
      </c>
      <c r="AR853" s="148">
        <v>100.47</v>
      </c>
      <c r="AS853" s="148">
        <v>2.7435</v>
      </c>
      <c r="AT853" s="148">
        <v>43155.670660000003</v>
      </c>
      <c r="AU853" s="148">
        <v>15730.1515071988</v>
      </c>
      <c r="AV853" s="151"/>
      <c r="AW853" s="151"/>
      <c r="AX853" s="141"/>
      <c r="AY853" s="141" t="s">
        <v>4063</v>
      </c>
      <c r="AZ853" s="229">
        <v>3.3992081520000002E-2</v>
      </c>
      <c r="BA853" s="229">
        <v>3.218244524E-3</v>
      </c>
    </row>
    <row r="854" spans="1:53" ht="13.5" thickBot="1">
      <c r="A854" s="153">
        <v>8694</v>
      </c>
      <c r="B854" s="153">
        <v>12533</v>
      </c>
      <c r="C854" s="254"/>
      <c r="D854" s="141"/>
      <c r="E854" s="141" t="s">
        <v>4318</v>
      </c>
      <c r="F854" s="141">
        <v>11020015</v>
      </c>
      <c r="G854" s="141" t="s">
        <v>245</v>
      </c>
      <c r="H854" s="151" t="s">
        <v>871</v>
      </c>
      <c r="I854" s="141" t="s">
        <v>61</v>
      </c>
      <c r="J854" s="141"/>
      <c r="K854" s="141" t="s">
        <v>912</v>
      </c>
      <c r="L854" s="141" t="s">
        <v>62</v>
      </c>
      <c r="M854" s="141" t="s">
        <v>62</v>
      </c>
      <c r="N854" s="141"/>
      <c r="O854" s="207">
        <v>45033</v>
      </c>
      <c r="P854" s="141" t="s">
        <v>298</v>
      </c>
      <c r="Q854" s="141" t="s">
        <v>298</v>
      </c>
      <c r="R854" s="141" t="s">
        <v>298</v>
      </c>
      <c r="S854" s="141" t="s">
        <v>1207</v>
      </c>
      <c r="T854" s="232">
        <v>2.54</v>
      </c>
      <c r="U854" s="151" t="s">
        <v>3021</v>
      </c>
      <c r="V854" s="209">
        <v>0.15690000000000001</v>
      </c>
      <c r="W854" s="141"/>
      <c r="X854" s="141"/>
      <c r="Y854" s="209"/>
      <c r="Z854" s="229">
        <v>9.820000000000001E-2</v>
      </c>
      <c r="AA854" s="146">
        <v>46491</v>
      </c>
      <c r="AB854" s="141" t="s">
        <v>636</v>
      </c>
      <c r="AC854" s="141"/>
      <c r="AD854" s="235"/>
      <c r="AE854" s="208"/>
      <c r="AF854" s="146">
        <v>45382</v>
      </c>
      <c r="AG854" s="141"/>
      <c r="AH854" s="141"/>
      <c r="AI854" s="151"/>
      <c r="AJ854" s="141" t="s">
        <v>55</v>
      </c>
      <c r="AK854" s="141" t="s">
        <v>791</v>
      </c>
      <c r="AL854" s="141"/>
      <c r="AM854" s="141" t="s">
        <v>305</v>
      </c>
      <c r="AN854" s="146">
        <v>45565</v>
      </c>
      <c r="AO854" s="146">
        <v>45565</v>
      </c>
      <c r="AP854" s="208"/>
      <c r="AQ854" s="148">
        <v>1550000</v>
      </c>
      <c r="AR854" s="148">
        <v>141.22999999999999</v>
      </c>
      <c r="AS854" s="148">
        <v>3.71</v>
      </c>
      <c r="AT854" s="148">
        <v>8121.4311500000003</v>
      </c>
      <c r="AU854" s="148">
        <v>2189.0650000000001</v>
      </c>
      <c r="AV854" s="151"/>
      <c r="AW854" s="151"/>
      <c r="AX854" s="141"/>
      <c r="AY854" s="141" t="s">
        <v>4063</v>
      </c>
      <c r="AZ854" s="229">
        <v>6.3969426369999997E-3</v>
      </c>
      <c r="BA854" s="229">
        <v>6.0563886300000005E-4</v>
      </c>
    </row>
    <row r="855" spans="1:53" ht="13.5" thickBot="1">
      <c r="A855" s="153">
        <v>8694</v>
      </c>
      <c r="B855" s="153">
        <v>12533</v>
      </c>
      <c r="C855" s="254"/>
      <c r="D855" s="141"/>
      <c r="E855" s="141" t="s">
        <v>4319</v>
      </c>
      <c r="F855" s="141">
        <v>11020020</v>
      </c>
      <c r="G855" s="141" t="s">
        <v>245</v>
      </c>
      <c r="H855" s="151"/>
      <c r="I855" s="141" t="s">
        <v>61</v>
      </c>
      <c r="J855" s="141"/>
      <c r="K855" s="141" t="s">
        <v>878</v>
      </c>
      <c r="L855" s="141" t="s">
        <v>55</v>
      </c>
      <c r="M855" s="141" t="s">
        <v>62</v>
      </c>
      <c r="N855" s="141"/>
      <c r="O855" s="207">
        <v>45041</v>
      </c>
      <c r="P855" s="141" t="s">
        <v>1276</v>
      </c>
      <c r="Q855" s="141" t="s">
        <v>65</v>
      </c>
      <c r="R855" s="141" t="s">
        <v>64</v>
      </c>
      <c r="S855" s="141" t="s">
        <v>1207</v>
      </c>
      <c r="T855" s="232">
        <v>0</v>
      </c>
      <c r="U855" s="151" t="s">
        <v>441</v>
      </c>
      <c r="V855" s="209">
        <v>0.1022</v>
      </c>
      <c r="W855" s="141"/>
      <c r="X855" s="141"/>
      <c r="Y855" s="209"/>
      <c r="Z855" s="229">
        <v>9.3100000000000002E-2</v>
      </c>
      <c r="AA855" s="146">
        <v>46990</v>
      </c>
      <c r="AB855" s="141" t="s">
        <v>636</v>
      </c>
      <c r="AC855" s="141"/>
      <c r="AD855" s="235"/>
      <c r="AE855" s="208"/>
      <c r="AF855" s="146">
        <v>45108</v>
      </c>
      <c r="AG855" s="141"/>
      <c r="AH855" s="141"/>
      <c r="AI855" s="151"/>
      <c r="AJ855" s="141" t="s">
        <v>55</v>
      </c>
      <c r="AK855" s="141" t="s">
        <v>791</v>
      </c>
      <c r="AL855" s="141"/>
      <c r="AM855" s="141" t="s">
        <v>305</v>
      </c>
      <c r="AN855" s="146">
        <v>45565</v>
      </c>
      <c r="AO855" s="146">
        <v>45565</v>
      </c>
      <c r="AP855" s="208"/>
      <c r="AQ855" s="148">
        <v>522244.29</v>
      </c>
      <c r="AR855" s="148">
        <v>99.44</v>
      </c>
      <c r="AS855" s="148">
        <v>3.71</v>
      </c>
      <c r="AT855" s="148">
        <v>1926.67617</v>
      </c>
      <c r="AU855" s="148">
        <v>519.31972237196806</v>
      </c>
      <c r="AV855" s="151"/>
      <c r="AW855" s="151"/>
      <c r="AX855" s="141"/>
      <c r="AY855" s="141" t="s">
        <v>4063</v>
      </c>
      <c r="AZ855" s="229">
        <v>1.5175695900000001E-3</v>
      </c>
      <c r="BA855" s="229">
        <v>1.4367787399999999E-4</v>
      </c>
    </row>
    <row r="856" spans="1:53" ht="13.5" thickBot="1">
      <c r="A856" s="153">
        <v>8694</v>
      </c>
      <c r="B856" s="153">
        <v>12533</v>
      </c>
      <c r="C856" s="254"/>
      <c r="D856" s="141"/>
      <c r="E856" s="141" t="s">
        <v>4320</v>
      </c>
      <c r="F856" s="141">
        <v>11020026</v>
      </c>
      <c r="G856" s="141" t="s">
        <v>245</v>
      </c>
      <c r="H856" s="151"/>
      <c r="I856" s="141" t="s">
        <v>61</v>
      </c>
      <c r="J856" s="141"/>
      <c r="K856" s="141" t="s">
        <v>878</v>
      </c>
      <c r="L856" s="141" t="s">
        <v>55</v>
      </c>
      <c r="M856" s="141" t="s">
        <v>62</v>
      </c>
      <c r="N856" s="141"/>
      <c r="O856" s="207">
        <v>45076</v>
      </c>
      <c r="P856" s="141" t="s">
        <v>1276</v>
      </c>
      <c r="Q856" s="141" t="s">
        <v>65</v>
      </c>
      <c r="R856" s="141" t="s">
        <v>64</v>
      </c>
      <c r="S856" s="141" t="s">
        <v>1207</v>
      </c>
      <c r="T856" s="232">
        <v>0</v>
      </c>
      <c r="U856" s="151" t="s">
        <v>441</v>
      </c>
      <c r="V856" s="209">
        <v>0.1022</v>
      </c>
      <c r="W856" s="141"/>
      <c r="X856" s="141"/>
      <c r="Y856" s="209"/>
      <c r="Z856" s="229">
        <v>9.3100000000000002E-2</v>
      </c>
      <c r="AA856" s="146">
        <v>46990</v>
      </c>
      <c r="AB856" s="141" t="s">
        <v>636</v>
      </c>
      <c r="AC856" s="141"/>
      <c r="AD856" s="235"/>
      <c r="AE856" s="208"/>
      <c r="AF856" s="146">
        <v>45108</v>
      </c>
      <c r="AG856" s="141"/>
      <c r="AH856" s="141"/>
      <c r="AI856" s="151"/>
      <c r="AJ856" s="141" t="s">
        <v>55</v>
      </c>
      <c r="AK856" s="141" t="s">
        <v>791</v>
      </c>
      <c r="AL856" s="141"/>
      <c r="AM856" s="141" t="s">
        <v>305</v>
      </c>
      <c r="AN856" s="146">
        <v>45565</v>
      </c>
      <c r="AO856" s="146">
        <v>45565</v>
      </c>
      <c r="AP856" s="208"/>
      <c r="AQ856" s="148">
        <v>121020.65</v>
      </c>
      <c r="AR856" s="148">
        <v>99.44</v>
      </c>
      <c r="AS856" s="148">
        <v>3.71</v>
      </c>
      <c r="AT856" s="148">
        <v>446.47228999999999</v>
      </c>
      <c r="AU856" s="148">
        <v>120.342935309973</v>
      </c>
      <c r="AV856" s="151"/>
      <c r="AW856" s="151"/>
      <c r="AX856" s="141"/>
      <c r="AY856" s="141" t="s">
        <v>4063</v>
      </c>
      <c r="AZ856" s="229">
        <v>3.51669253E-4</v>
      </c>
      <c r="BA856" s="229">
        <v>3.3294743902047997E-5</v>
      </c>
    </row>
    <row r="857" spans="1:53" ht="13.5" thickBot="1">
      <c r="A857" s="153">
        <v>8694</v>
      </c>
      <c r="B857" s="153">
        <v>12533</v>
      </c>
      <c r="C857" s="254"/>
      <c r="D857" s="141"/>
      <c r="E857" s="141" t="s">
        <v>4321</v>
      </c>
      <c r="F857" s="141">
        <v>11020460</v>
      </c>
      <c r="G857" s="141" t="s">
        <v>245</v>
      </c>
      <c r="H857" s="151"/>
      <c r="I857" s="141" t="s">
        <v>61</v>
      </c>
      <c r="J857" s="141"/>
      <c r="K857" s="141" t="s">
        <v>878</v>
      </c>
      <c r="L857" s="141" t="s">
        <v>62</v>
      </c>
      <c r="M857" s="141" t="s">
        <v>55</v>
      </c>
      <c r="N857" s="141"/>
      <c r="O857" s="207">
        <v>45105</v>
      </c>
      <c r="P857" s="141" t="s">
        <v>1276</v>
      </c>
      <c r="Q857" s="141" t="s">
        <v>65</v>
      </c>
      <c r="R857" s="141" t="s">
        <v>64</v>
      </c>
      <c r="S857" s="141" t="s">
        <v>1207</v>
      </c>
      <c r="T857" s="232">
        <v>5.5</v>
      </c>
      <c r="U857" s="151" t="s">
        <v>441</v>
      </c>
      <c r="V857" s="209">
        <v>0.1022</v>
      </c>
      <c r="W857" s="141"/>
      <c r="X857" s="141"/>
      <c r="Y857" s="209"/>
      <c r="Z857" s="229">
        <v>9.3100000000000002E-2</v>
      </c>
      <c r="AA857" s="146">
        <v>46990</v>
      </c>
      <c r="AB857" s="141" t="s">
        <v>636</v>
      </c>
      <c r="AC857" s="141"/>
      <c r="AD857" s="235"/>
      <c r="AE857" s="208"/>
      <c r="AF857" s="146">
        <v>45108</v>
      </c>
      <c r="AG857" s="141"/>
      <c r="AH857" s="141"/>
      <c r="AI857" s="151"/>
      <c r="AJ857" s="141" t="s">
        <v>55</v>
      </c>
      <c r="AK857" s="141" t="s">
        <v>791</v>
      </c>
      <c r="AL857" s="141"/>
      <c r="AM857" s="141" t="s">
        <v>305</v>
      </c>
      <c r="AN857" s="146">
        <v>45565</v>
      </c>
      <c r="AO857" s="146">
        <v>45565</v>
      </c>
      <c r="AP857" s="208"/>
      <c r="AQ857" s="148">
        <v>27538.02</v>
      </c>
      <c r="AR857" s="148">
        <v>99.44</v>
      </c>
      <c r="AS857" s="148">
        <v>3.71</v>
      </c>
      <c r="AT857" s="148">
        <v>101.59392</v>
      </c>
      <c r="AU857" s="148">
        <v>27.383805929918999</v>
      </c>
      <c r="AV857" s="151"/>
      <c r="AW857" s="151"/>
      <c r="AX857" s="141"/>
      <c r="AY857" s="141" t="s">
        <v>4063</v>
      </c>
      <c r="AZ857" s="229">
        <v>8.0021669408131504E-5</v>
      </c>
      <c r="BA857" s="229">
        <v>7.5761556185382803E-6</v>
      </c>
    </row>
    <row r="858" spans="1:53" ht="13.5" thickBot="1">
      <c r="A858" s="153">
        <v>8694</v>
      </c>
      <c r="B858" s="153">
        <v>12533</v>
      </c>
      <c r="C858" s="254"/>
      <c r="D858" s="141"/>
      <c r="E858" s="141" t="s">
        <v>4322</v>
      </c>
      <c r="F858" s="141">
        <v>11020465</v>
      </c>
      <c r="G858" s="141" t="s">
        <v>245</v>
      </c>
      <c r="H858" s="151"/>
      <c r="I858" s="141" t="s">
        <v>61</v>
      </c>
      <c r="J858" s="141"/>
      <c r="K858" s="141" t="s">
        <v>878</v>
      </c>
      <c r="L858" s="141" t="s">
        <v>62</v>
      </c>
      <c r="M858" s="141" t="s">
        <v>55</v>
      </c>
      <c r="N858" s="141"/>
      <c r="O858" s="207">
        <v>45132</v>
      </c>
      <c r="P858" s="141" t="s">
        <v>1276</v>
      </c>
      <c r="Q858" s="141" t="s">
        <v>65</v>
      </c>
      <c r="R858" s="141" t="s">
        <v>64</v>
      </c>
      <c r="S858" s="141" t="s">
        <v>1207</v>
      </c>
      <c r="T858" s="232">
        <v>5.5</v>
      </c>
      <c r="U858" s="151" t="s">
        <v>441</v>
      </c>
      <c r="V858" s="209">
        <v>0.1022</v>
      </c>
      <c r="W858" s="141"/>
      <c r="X858" s="141"/>
      <c r="Y858" s="209"/>
      <c r="Z858" s="229">
        <v>9.3100000000000002E-2</v>
      </c>
      <c r="AA858" s="146">
        <v>46990</v>
      </c>
      <c r="AB858" s="141" t="s">
        <v>636</v>
      </c>
      <c r="AC858" s="141"/>
      <c r="AD858" s="235"/>
      <c r="AE858" s="208"/>
      <c r="AF858" s="146">
        <v>45108</v>
      </c>
      <c r="AG858" s="141"/>
      <c r="AH858" s="141"/>
      <c r="AI858" s="151"/>
      <c r="AJ858" s="141" t="s">
        <v>55</v>
      </c>
      <c r="AK858" s="141" t="s">
        <v>791</v>
      </c>
      <c r="AL858" s="141"/>
      <c r="AM858" s="141" t="s">
        <v>305</v>
      </c>
      <c r="AN858" s="146">
        <v>45565</v>
      </c>
      <c r="AO858" s="146">
        <v>45565</v>
      </c>
      <c r="AP858" s="208"/>
      <c r="AQ858" s="148">
        <v>69690.16</v>
      </c>
      <c r="AR858" s="148">
        <v>99.44</v>
      </c>
      <c r="AS858" s="148">
        <v>3.71</v>
      </c>
      <c r="AT858" s="148">
        <v>257.10261000000003</v>
      </c>
      <c r="AU858" s="148">
        <v>69.299894878705999</v>
      </c>
      <c r="AV858" s="151"/>
      <c r="AW858" s="151"/>
      <c r="AX858" s="141"/>
      <c r="AY858" s="141" t="s">
        <v>4063</v>
      </c>
      <c r="AZ858" s="229">
        <v>2.0250995300000001E-4</v>
      </c>
      <c r="BA858" s="229">
        <v>1.9172893252788701E-5</v>
      </c>
    </row>
    <row r="859" spans="1:53" ht="13.5" thickBot="1">
      <c r="A859" s="153">
        <v>8694</v>
      </c>
      <c r="B859" s="153">
        <v>12533</v>
      </c>
      <c r="C859" s="254"/>
      <c r="D859" s="141"/>
      <c r="E859" s="141" t="s">
        <v>4323</v>
      </c>
      <c r="F859" s="141">
        <v>11020478</v>
      </c>
      <c r="G859" s="141" t="s">
        <v>245</v>
      </c>
      <c r="H859" s="151"/>
      <c r="I859" s="141" t="s">
        <v>61</v>
      </c>
      <c r="J859" s="141"/>
      <c r="K859" s="141" t="s">
        <v>878</v>
      </c>
      <c r="L859" s="141" t="s">
        <v>62</v>
      </c>
      <c r="M859" s="141" t="s">
        <v>55</v>
      </c>
      <c r="N859" s="141"/>
      <c r="O859" s="207">
        <v>45166</v>
      </c>
      <c r="P859" s="141" t="s">
        <v>1276</v>
      </c>
      <c r="Q859" s="141" t="s">
        <v>65</v>
      </c>
      <c r="R859" s="141" t="s">
        <v>64</v>
      </c>
      <c r="S859" s="141" t="s">
        <v>1207</v>
      </c>
      <c r="T859" s="232">
        <v>5.5</v>
      </c>
      <c r="U859" s="151" t="s">
        <v>441</v>
      </c>
      <c r="V859" s="209">
        <v>0.1022</v>
      </c>
      <c r="W859" s="141"/>
      <c r="X859" s="141"/>
      <c r="Y859" s="209"/>
      <c r="Z859" s="229">
        <v>9.3100000000000002E-2</v>
      </c>
      <c r="AA859" s="146">
        <v>46990</v>
      </c>
      <c r="AB859" s="141" t="s">
        <v>636</v>
      </c>
      <c r="AC859" s="141"/>
      <c r="AD859" s="235"/>
      <c r="AE859" s="208"/>
      <c r="AF859" s="146">
        <v>45108</v>
      </c>
      <c r="AG859" s="141"/>
      <c r="AH859" s="141"/>
      <c r="AI859" s="151"/>
      <c r="AJ859" s="141" t="s">
        <v>55</v>
      </c>
      <c r="AK859" s="141" t="s">
        <v>791</v>
      </c>
      <c r="AL859" s="141"/>
      <c r="AM859" s="141" t="s">
        <v>305</v>
      </c>
      <c r="AN859" s="146">
        <v>45565</v>
      </c>
      <c r="AO859" s="146">
        <v>45565</v>
      </c>
      <c r="AP859" s="208"/>
      <c r="AQ859" s="148">
        <v>107014.26</v>
      </c>
      <c r="AR859" s="148">
        <v>99.44</v>
      </c>
      <c r="AS859" s="148">
        <v>3.71</v>
      </c>
      <c r="AT859" s="148">
        <v>394.79957999999999</v>
      </c>
      <c r="AU859" s="148">
        <v>106.414981132075</v>
      </c>
      <c r="AV859" s="151"/>
      <c r="AW859" s="151"/>
      <c r="AX859" s="141"/>
      <c r="AY859" s="141" t="s">
        <v>4063</v>
      </c>
      <c r="AZ859" s="229">
        <v>3.1096862300000001E-4</v>
      </c>
      <c r="BA859" s="229">
        <v>2.94413588550727E-5</v>
      </c>
    </row>
    <row r="860" spans="1:53" ht="13.5" thickBot="1">
      <c r="A860" s="153">
        <v>8694</v>
      </c>
      <c r="B860" s="153">
        <v>12533</v>
      </c>
      <c r="C860" s="254"/>
      <c r="D860" s="141"/>
      <c r="E860" s="141" t="s">
        <v>4324</v>
      </c>
      <c r="F860" s="141">
        <v>11020486</v>
      </c>
      <c r="G860" s="141" t="s">
        <v>245</v>
      </c>
      <c r="H860" s="151"/>
      <c r="I860" s="141" t="s">
        <v>61</v>
      </c>
      <c r="J860" s="141"/>
      <c r="K860" s="141" t="s">
        <v>878</v>
      </c>
      <c r="L860" s="141" t="s">
        <v>62</v>
      </c>
      <c r="M860" s="141" t="s">
        <v>55</v>
      </c>
      <c r="N860" s="141"/>
      <c r="O860" s="207">
        <v>45195</v>
      </c>
      <c r="P860" s="141" t="s">
        <v>1276</v>
      </c>
      <c r="Q860" s="141" t="s">
        <v>65</v>
      </c>
      <c r="R860" s="141" t="s">
        <v>64</v>
      </c>
      <c r="S860" s="141" t="s">
        <v>1207</v>
      </c>
      <c r="T860" s="232">
        <v>5.5</v>
      </c>
      <c r="U860" s="151" t="s">
        <v>441</v>
      </c>
      <c r="V860" s="209">
        <v>0.1022</v>
      </c>
      <c r="W860" s="141"/>
      <c r="X860" s="141"/>
      <c r="Y860" s="209"/>
      <c r="Z860" s="229">
        <v>9.3100000000000002E-2</v>
      </c>
      <c r="AA860" s="146">
        <v>46990</v>
      </c>
      <c r="AB860" s="141" t="s">
        <v>636</v>
      </c>
      <c r="AC860" s="141"/>
      <c r="AD860" s="235"/>
      <c r="AE860" s="208"/>
      <c r="AF860" s="146">
        <v>45108</v>
      </c>
      <c r="AG860" s="141"/>
      <c r="AH860" s="141"/>
      <c r="AI860" s="151"/>
      <c r="AJ860" s="141" t="s">
        <v>55</v>
      </c>
      <c r="AK860" s="141" t="s">
        <v>791</v>
      </c>
      <c r="AL860" s="141"/>
      <c r="AM860" s="141" t="s">
        <v>305</v>
      </c>
      <c r="AN860" s="146">
        <v>45565</v>
      </c>
      <c r="AO860" s="146">
        <v>45565</v>
      </c>
      <c r="AP860" s="208"/>
      <c r="AQ860" s="148">
        <v>138133.32</v>
      </c>
      <c r="AR860" s="148">
        <v>99.44</v>
      </c>
      <c r="AS860" s="148">
        <v>3.71</v>
      </c>
      <c r="AT860" s="148">
        <v>509.60476</v>
      </c>
      <c r="AU860" s="148">
        <v>137.35977358490601</v>
      </c>
      <c r="AV860" s="151"/>
      <c r="AW860" s="151"/>
      <c r="AX860" s="141"/>
      <c r="AY860" s="141" t="s">
        <v>4063</v>
      </c>
      <c r="AZ860" s="229">
        <v>4.0139629999999998E-4</v>
      </c>
      <c r="BA860" s="229">
        <v>3.8002716754190098E-5</v>
      </c>
    </row>
    <row r="861" spans="1:53" ht="13.5" thickBot="1">
      <c r="A861" s="153">
        <v>8694</v>
      </c>
      <c r="B861" s="153">
        <v>12533</v>
      </c>
      <c r="C861" s="254"/>
      <c r="D861" s="141"/>
      <c r="E861" s="141" t="s">
        <v>4325</v>
      </c>
      <c r="F861" s="141">
        <v>11020493</v>
      </c>
      <c r="G861" s="141" t="s">
        <v>245</v>
      </c>
      <c r="H861" s="151"/>
      <c r="I861" s="141" t="s">
        <v>61</v>
      </c>
      <c r="J861" s="141"/>
      <c r="K861" s="141" t="s">
        <v>878</v>
      </c>
      <c r="L861" s="141" t="s">
        <v>62</v>
      </c>
      <c r="M861" s="141" t="s">
        <v>55</v>
      </c>
      <c r="N861" s="141"/>
      <c r="O861" s="207">
        <v>45229</v>
      </c>
      <c r="P861" s="141" t="s">
        <v>1276</v>
      </c>
      <c r="Q861" s="141" t="s">
        <v>65</v>
      </c>
      <c r="R861" s="141" t="s">
        <v>64</v>
      </c>
      <c r="S861" s="141" t="s">
        <v>1207</v>
      </c>
      <c r="T861" s="232">
        <v>0</v>
      </c>
      <c r="U861" s="151" t="s">
        <v>441</v>
      </c>
      <c r="V861" s="209">
        <v>0.1022</v>
      </c>
      <c r="W861" s="141"/>
      <c r="X861" s="141"/>
      <c r="Y861" s="209"/>
      <c r="Z861" s="229">
        <v>9.3100000000000002E-2</v>
      </c>
      <c r="AA861" s="146">
        <v>46990</v>
      </c>
      <c r="AB861" s="141" t="s">
        <v>636</v>
      </c>
      <c r="AC861" s="141"/>
      <c r="AD861" s="235"/>
      <c r="AE861" s="208"/>
      <c r="AF861" s="146">
        <v>45108</v>
      </c>
      <c r="AG861" s="141"/>
      <c r="AH861" s="141"/>
      <c r="AI861" s="151"/>
      <c r="AJ861" s="141" t="s">
        <v>55</v>
      </c>
      <c r="AK861" s="141" t="s">
        <v>791</v>
      </c>
      <c r="AL861" s="141"/>
      <c r="AM861" s="141" t="s">
        <v>305</v>
      </c>
      <c r="AN861" s="146">
        <v>45565</v>
      </c>
      <c r="AO861" s="146">
        <v>45565</v>
      </c>
      <c r="AP861" s="208"/>
      <c r="AQ861" s="148">
        <v>217025.86</v>
      </c>
      <c r="AR861" s="148">
        <v>99.44</v>
      </c>
      <c r="AS861" s="148">
        <v>3.71</v>
      </c>
      <c r="AT861" s="148">
        <v>800.65701000000001</v>
      </c>
      <c r="AU861" s="148">
        <v>215.81051482479799</v>
      </c>
      <c r="AV861" s="151"/>
      <c r="AW861" s="151"/>
      <c r="AX861" s="141"/>
      <c r="AY861" s="141" t="s">
        <v>4063</v>
      </c>
      <c r="AZ861" s="229">
        <v>6.3064709499999997E-4</v>
      </c>
      <c r="BA861" s="229">
        <v>5.9707333911650997E-5</v>
      </c>
    </row>
    <row r="862" spans="1:53" ht="13.5" thickBot="1">
      <c r="A862" s="153">
        <v>8694</v>
      </c>
      <c r="B862" s="153">
        <v>12533</v>
      </c>
      <c r="C862" s="254"/>
      <c r="D862" s="141"/>
      <c r="E862" s="141" t="s">
        <v>4326</v>
      </c>
      <c r="F862" s="141">
        <v>11020497</v>
      </c>
      <c r="G862" s="141" t="s">
        <v>245</v>
      </c>
      <c r="H862" s="151"/>
      <c r="I862" s="141" t="s">
        <v>61</v>
      </c>
      <c r="J862" s="141"/>
      <c r="K862" s="141" t="s">
        <v>878</v>
      </c>
      <c r="L862" s="141" t="s">
        <v>62</v>
      </c>
      <c r="M862" s="141" t="s">
        <v>55</v>
      </c>
      <c r="N862" s="141"/>
      <c r="O862" s="207">
        <v>45259</v>
      </c>
      <c r="P862" s="141" t="s">
        <v>1276</v>
      </c>
      <c r="Q862" s="141" t="s">
        <v>65</v>
      </c>
      <c r="R862" s="141" t="s">
        <v>64</v>
      </c>
      <c r="S862" s="141" t="s">
        <v>1207</v>
      </c>
      <c r="T862" s="232">
        <v>5.5</v>
      </c>
      <c r="U862" s="151" t="s">
        <v>441</v>
      </c>
      <c r="V862" s="209">
        <v>0.1022</v>
      </c>
      <c r="W862" s="141"/>
      <c r="X862" s="141"/>
      <c r="Y862" s="209"/>
      <c r="Z862" s="229">
        <v>9.3100000000000002E-2</v>
      </c>
      <c r="AA862" s="146">
        <v>46990</v>
      </c>
      <c r="AB862" s="141" t="s">
        <v>636</v>
      </c>
      <c r="AC862" s="141"/>
      <c r="AD862" s="235"/>
      <c r="AE862" s="208"/>
      <c r="AF862" s="146">
        <v>45108</v>
      </c>
      <c r="AG862" s="141"/>
      <c r="AH862" s="141"/>
      <c r="AI862" s="151"/>
      <c r="AJ862" s="141" t="s">
        <v>55</v>
      </c>
      <c r="AK862" s="141" t="s">
        <v>791</v>
      </c>
      <c r="AL862" s="141"/>
      <c r="AM862" s="141" t="s">
        <v>305</v>
      </c>
      <c r="AN862" s="146">
        <v>45565</v>
      </c>
      <c r="AO862" s="146">
        <v>45565</v>
      </c>
      <c r="AP862" s="208"/>
      <c r="AQ862" s="148">
        <v>31205.45</v>
      </c>
      <c r="AR862" s="148">
        <v>99.44</v>
      </c>
      <c r="AS862" s="148">
        <v>3.71</v>
      </c>
      <c r="AT862" s="148">
        <v>115.12390000000001</v>
      </c>
      <c r="AU862" s="148">
        <v>31.030700808624999</v>
      </c>
      <c r="AV862" s="151"/>
      <c r="AW862" s="151"/>
      <c r="AX862" s="141"/>
      <c r="AY862" s="141" t="s">
        <v>4063</v>
      </c>
      <c r="AZ862" s="229">
        <v>9.0678720407429798E-5</v>
      </c>
      <c r="BA862" s="229">
        <v>8.5851257812774495E-6</v>
      </c>
    </row>
    <row r="863" spans="1:53" ht="13.5" thickBot="1">
      <c r="A863" s="153">
        <v>8694</v>
      </c>
      <c r="B863" s="153">
        <v>12533</v>
      </c>
      <c r="C863" s="254"/>
      <c r="D863" s="141"/>
      <c r="E863" s="141" t="s">
        <v>4327</v>
      </c>
      <c r="F863" s="141">
        <v>11020504</v>
      </c>
      <c r="G863" s="141" t="s">
        <v>245</v>
      </c>
      <c r="H863" s="151"/>
      <c r="I863" s="141" t="s">
        <v>61</v>
      </c>
      <c r="J863" s="141"/>
      <c r="K863" s="141" t="s">
        <v>878</v>
      </c>
      <c r="L863" s="141" t="s">
        <v>62</v>
      </c>
      <c r="M863" s="141" t="s">
        <v>55</v>
      </c>
      <c r="N863" s="141"/>
      <c r="O863" s="207">
        <v>45287</v>
      </c>
      <c r="P863" s="141" t="s">
        <v>1276</v>
      </c>
      <c r="Q863" s="141" t="s">
        <v>65</v>
      </c>
      <c r="R863" s="141" t="s">
        <v>64</v>
      </c>
      <c r="S863" s="141" t="s">
        <v>1207</v>
      </c>
      <c r="T863" s="232">
        <v>5.5</v>
      </c>
      <c r="U863" s="151" t="s">
        <v>441</v>
      </c>
      <c r="V863" s="209">
        <v>0.1022</v>
      </c>
      <c r="W863" s="141"/>
      <c r="X863" s="141"/>
      <c r="Y863" s="209"/>
      <c r="Z863" s="229">
        <v>9.3100000000000002E-2</v>
      </c>
      <c r="AA863" s="146">
        <v>46990</v>
      </c>
      <c r="AB863" s="141" t="s">
        <v>636</v>
      </c>
      <c r="AC863" s="141"/>
      <c r="AD863" s="235"/>
      <c r="AE863" s="208"/>
      <c r="AF863" s="146">
        <v>45108</v>
      </c>
      <c r="AG863" s="141"/>
      <c r="AH863" s="141"/>
      <c r="AI863" s="151"/>
      <c r="AJ863" s="141" t="s">
        <v>55</v>
      </c>
      <c r="AK863" s="141" t="s">
        <v>791</v>
      </c>
      <c r="AL863" s="141"/>
      <c r="AM863" s="141" t="s">
        <v>305</v>
      </c>
      <c r="AN863" s="146">
        <v>45565</v>
      </c>
      <c r="AO863" s="146">
        <v>45565</v>
      </c>
      <c r="AP863" s="208"/>
      <c r="AQ863" s="148">
        <v>51767.69</v>
      </c>
      <c r="AR863" s="148">
        <v>99.44</v>
      </c>
      <c r="AS863" s="148">
        <v>3.71</v>
      </c>
      <c r="AT863" s="148">
        <v>190.98259999999999</v>
      </c>
      <c r="AU863" s="148">
        <v>51.477789757411998</v>
      </c>
      <c r="AV863" s="151"/>
      <c r="AW863" s="151"/>
      <c r="AX863" s="141"/>
      <c r="AY863" s="141" t="s">
        <v>4063</v>
      </c>
      <c r="AZ863" s="229">
        <v>1.5042973500000001E-4</v>
      </c>
      <c r="BA863" s="229">
        <v>1.4242130808940601E-5</v>
      </c>
    </row>
    <row r="864" spans="1:53" ht="13.5" thickBot="1">
      <c r="A864" s="153">
        <v>8694</v>
      </c>
      <c r="B864" s="153">
        <v>12533</v>
      </c>
      <c r="C864" s="254"/>
      <c r="D864" s="141"/>
      <c r="E864" s="141" t="s">
        <v>4328</v>
      </c>
      <c r="F864" s="141">
        <v>11020505</v>
      </c>
      <c r="G864" s="141" t="s">
        <v>245</v>
      </c>
      <c r="H864" s="151"/>
      <c r="I864" s="141" t="s">
        <v>61</v>
      </c>
      <c r="J864" s="141"/>
      <c r="K864" s="141" t="s">
        <v>878</v>
      </c>
      <c r="L864" s="141" t="s">
        <v>62</v>
      </c>
      <c r="M864" s="141" t="s">
        <v>55</v>
      </c>
      <c r="N864" s="141"/>
      <c r="O864" s="207">
        <v>45288</v>
      </c>
      <c r="P864" s="141" t="s">
        <v>1276</v>
      </c>
      <c r="Q864" s="141" t="s">
        <v>65</v>
      </c>
      <c r="R864" s="141" t="s">
        <v>64</v>
      </c>
      <c r="S864" s="141" t="s">
        <v>1207</v>
      </c>
      <c r="T864" s="232">
        <v>5.5</v>
      </c>
      <c r="U864" s="151" t="s">
        <v>441</v>
      </c>
      <c r="V864" s="209">
        <v>0.1097906</v>
      </c>
      <c r="W864" s="141"/>
      <c r="X864" s="141"/>
      <c r="Y864" s="209"/>
      <c r="Z864" s="229">
        <v>9.4499999999999987E-2</v>
      </c>
      <c r="AA864" s="146">
        <v>46990</v>
      </c>
      <c r="AB864" s="141" t="s">
        <v>636</v>
      </c>
      <c r="AC864" s="141"/>
      <c r="AD864" s="235"/>
      <c r="AE864" s="208"/>
      <c r="AF864" s="146">
        <v>45108</v>
      </c>
      <c r="AG864" s="141"/>
      <c r="AH864" s="141"/>
      <c r="AI864" s="151"/>
      <c r="AJ864" s="141" t="s">
        <v>55</v>
      </c>
      <c r="AK864" s="141" t="s">
        <v>791</v>
      </c>
      <c r="AL864" s="141"/>
      <c r="AM864" s="141" t="s">
        <v>305</v>
      </c>
      <c r="AN864" s="146">
        <v>45565</v>
      </c>
      <c r="AO864" s="146">
        <v>45565</v>
      </c>
      <c r="AP864" s="208"/>
      <c r="AQ864" s="148">
        <v>3600819.46</v>
      </c>
      <c r="AR864" s="148">
        <v>103.02</v>
      </c>
      <c r="AS864" s="148">
        <v>3.71</v>
      </c>
      <c r="AT864" s="148">
        <v>13762.48321</v>
      </c>
      <c r="AU864" s="148">
        <v>3709.5642075471701</v>
      </c>
      <c r="AV864" s="151"/>
      <c r="AW864" s="151"/>
      <c r="AX864" s="141"/>
      <c r="AY864" s="141" t="s">
        <v>4063</v>
      </c>
      <c r="AZ864" s="229">
        <v>1.0840184940000001E-2</v>
      </c>
      <c r="BA864" s="229">
        <v>1.026308606E-3</v>
      </c>
    </row>
    <row r="865" spans="1:53" ht="13.5" thickBot="1">
      <c r="A865" s="153">
        <v>8694</v>
      </c>
      <c r="B865" s="153">
        <v>12533</v>
      </c>
      <c r="C865" s="254"/>
      <c r="D865" s="141"/>
      <c r="E865" s="141" t="s">
        <v>4329</v>
      </c>
      <c r="F865" s="141">
        <v>11020506</v>
      </c>
      <c r="G865" s="141" t="s">
        <v>245</v>
      </c>
      <c r="H865" s="151"/>
      <c r="I865" s="141" t="s">
        <v>61</v>
      </c>
      <c r="J865" s="141"/>
      <c r="K865" s="141" t="s">
        <v>878</v>
      </c>
      <c r="L865" s="141" t="s">
        <v>62</v>
      </c>
      <c r="M865" s="141" t="s">
        <v>55</v>
      </c>
      <c r="N865" s="141"/>
      <c r="O865" s="207">
        <v>45288</v>
      </c>
      <c r="P865" s="141" t="s">
        <v>1276</v>
      </c>
      <c r="Q865" s="141" t="s">
        <v>65</v>
      </c>
      <c r="R865" s="141" t="s">
        <v>64</v>
      </c>
      <c r="S865" s="141" t="s">
        <v>1207</v>
      </c>
      <c r="T865" s="232">
        <v>5.5</v>
      </c>
      <c r="U865" s="151" t="s">
        <v>441</v>
      </c>
      <c r="V865" s="209">
        <v>0.1022</v>
      </c>
      <c r="W865" s="141"/>
      <c r="X865" s="141"/>
      <c r="Y865" s="209"/>
      <c r="Z865" s="229">
        <v>9.3299999999999994E-2</v>
      </c>
      <c r="AA865" s="146">
        <v>46990</v>
      </c>
      <c r="AB865" s="141" t="s">
        <v>636</v>
      </c>
      <c r="AC865" s="141"/>
      <c r="AD865" s="235"/>
      <c r="AE865" s="208"/>
      <c r="AF865" s="146">
        <v>45108</v>
      </c>
      <c r="AG865" s="141"/>
      <c r="AH865" s="141"/>
      <c r="AI865" s="151"/>
      <c r="AJ865" s="141" t="s">
        <v>55</v>
      </c>
      <c r="AK865" s="141" t="s">
        <v>791</v>
      </c>
      <c r="AL865" s="141"/>
      <c r="AM865" s="141" t="s">
        <v>305</v>
      </c>
      <c r="AN865" s="146">
        <v>45565</v>
      </c>
      <c r="AO865" s="146">
        <v>45565</v>
      </c>
      <c r="AP865" s="208"/>
      <c r="AQ865" s="148">
        <v>1228235.6499999999</v>
      </c>
      <c r="AR865" s="148">
        <v>99.4</v>
      </c>
      <c r="AS865" s="148">
        <v>3.71</v>
      </c>
      <c r="AT865" s="148">
        <v>4529.41374</v>
      </c>
      <c r="AU865" s="148">
        <v>1220.86623719677</v>
      </c>
      <c r="AV865" s="151"/>
      <c r="AW865" s="151"/>
      <c r="AX865" s="141"/>
      <c r="AY865" s="141" t="s">
        <v>4063</v>
      </c>
      <c r="AZ865" s="229">
        <v>3.567647049E-3</v>
      </c>
      <c r="BA865" s="229">
        <v>3.37771624E-4</v>
      </c>
    </row>
    <row r="866" spans="1:53" ht="13.5" thickBot="1">
      <c r="A866" s="153">
        <v>8694</v>
      </c>
      <c r="B866" s="153">
        <v>12533</v>
      </c>
      <c r="C866" s="254"/>
      <c r="D866" s="141"/>
      <c r="E866" s="141" t="s">
        <v>4330</v>
      </c>
      <c r="F866" s="141">
        <v>11020507</v>
      </c>
      <c r="G866" s="141" t="s">
        <v>245</v>
      </c>
      <c r="H866" s="151"/>
      <c r="I866" s="141" t="s">
        <v>61</v>
      </c>
      <c r="J866" s="141"/>
      <c r="K866" s="141" t="s">
        <v>878</v>
      </c>
      <c r="L866" s="141" t="s">
        <v>62</v>
      </c>
      <c r="M866" s="141" t="s">
        <v>55</v>
      </c>
      <c r="N866" s="141"/>
      <c r="O866" s="207">
        <v>45288</v>
      </c>
      <c r="P866" s="141" t="s">
        <v>1276</v>
      </c>
      <c r="Q866" s="141" t="s">
        <v>65</v>
      </c>
      <c r="R866" s="141" t="s">
        <v>64</v>
      </c>
      <c r="S866" s="141" t="s">
        <v>1207</v>
      </c>
      <c r="T866" s="232">
        <v>5.5</v>
      </c>
      <c r="U866" s="151" t="s">
        <v>441</v>
      </c>
      <c r="V866" s="209">
        <v>0.10221</v>
      </c>
      <c r="W866" s="141"/>
      <c r="X866" s="141"/>
      <c r="Y866" s="209"/>
      <c r="Z866" s="229">
        <v>9.3800000000000008E-2</v>
      </c>
      <c r="AA866" s="146">
        <v>46990</v>
      </c>
      <c r="AB866" s="141" t="s">
        <v>636</v>
      </c>
      <c r="AC866" s="141"/>
      <c r="AD866" s="235"/>
      <c r="AE866" s="208"/>
      <c r="AF866" s="146">
        <v>45108</v>
      </c>
      <c r="AG866" s="141"/>
      <c r="AH866" s="141"/>
      <c r="AI866" s="151"/>
      <c r="AJ866" s="141" t="s">
        <v>55</v>
      </c>
      <c r="AK866" s="141" t="s">
        <v>791</v>
      </c>
      <c r="AL866" s="141"/>
      <c r="AM866" s="141" t="s">
        <v>305</v>
      </c>
      <c r="AN866" s="146">
        <v>45565</v>
      </c>
      <c r="AO866" s="146">
        <v>45565</v>
      </c>
      <c r="AP866" s="208"/>
      <c r="AQ866" s="148">
        <v>670083.30000000005</v>
      </c>
      <c r="AR866" s="148">
        <v>99.27</v>
      </c>
      <c r="AS866" s="148">
        <v>3.71</v>
      </c>
      <c r="AT866" s="148">
        <v>2467.8611799999999</v>
      </c>
      <c r="AU866" s="148">
        <v>665.19169272237195</v>
      </c>
      <c r="AV866" s="151"/>
      <c r="AW866" s="151"/>
      <c r="AX866" s="141"/>
      <c r="AY866" s="141" t="s">
        <v>4063</v>
      </c>
      <c r="AZ866" s="229">
        <v>1.943840453E-3</v>
      </c>
      <c r="BA866" s="229">
        <v>1.8403562199999999E-4</v>
      </c>
    </row>
    <row r="867" spans="1:53" ht="13.5" thickBot="1">
      <c r="A867" s="153">
        <v>8694</v>
      </c>
      <c r="B867" s="153">
        <v>12533</v>
      </c>
      <c r="C867" s="254"/>
      <c r="D867" s="141"/>
      <c r="E867" s="141" t="s">
        <v>4331</v>
      </c>
      <c r="F867" s="141">
        <v>11020509</v>
      </c>
      <c r="G867" s="141" t="s">
        <v>245</v>
      </c>
      <c r="H867" s="151"/>
      <c r="I867" s="141" t="s">
        <v>61</v>
      </c>
      <c r="J867" s="141"/>
      <c r="K867" s="141" t="s">
        <v>878</v>
      </c>
      <c r="L867" s="141" t="s">
        <v>62</v>
      </c>
      <c r="M867" s="141" t="s">
        <v>55</v>
      </c>
      <c r="N867" s="141"/>
      <c r="O867" s="207">
        <v>45322</v>
      </c>
      <c r="P867" s="141" t="s">
        <v>1276</v>
      </c>
      <c r="Q867" s="141" t="s">
        <v>65</v>
      </c>
      <c r="R867" s="141" t="s">
        <v>64</v>
      </c>
      <c r="S867" s="141" t="s">
        <v>1207</v>
      </c>
      <c r="T867" s="232">
        <v>5.5</v>
      </c>
      <c r="U867" s="151" t="s">
        <v>441</v>
      </c>
      <c r="V867" s="209">
        <v>0.1020095</v>
      </c>
      <c r="W867" s="141"/>
      <c r="X867" s="141"/>
      <c r="Y867" s="209"/>
      <c r="Z867" s="229">
        <v>9.3100000000000002E-2</v>
      </c>
      <c r="AA867" s="146">
        <v>46990</v>
      </c>
      <c r="AB867" s="141" t="s">
        <v>636</v>
      </c>
      <c r="AC867" s="141"/>
      <c r="AD867" s="235"/>
      <c r="AE867" s="208"/>
      <c r="AF867" s="146">
        <v>45108</v>
      </c>
      <c r="AG867" s="141"/>
      <c r="AH867" s="141"/>
      <c r="AI867" s="151"/>
      <c r="AJ867" s="141" t="s">
        <v>55</v>
      </c>
      <c r="AK867" s="141" t="s">
        <v>791</v>
      </c>
      <c r="AL867" s="141"/>
      <c r="AM867" s="141" t="s">
        <v>305</v>
      </c>
      <c r="AN867" s="146">
        <v>45565</v>
      </c>
      <c r="AO867" s="146">
        <v>45565</v>
      </c>
      <c r="AP867" s="208"/>
      <c r="AQ867" s="148">
        <v>164636.16</v>
      </c>
      <c r="AR867" s="148">
        <v>99.44</v>
      </c>
      <c r="AS867" s="148">
        <v>3.71</v>
      </c>
      <c r="AT867" s="148">
        <v>607.37967000000003</v>
      </c>
      <c r="AU867" s="148">
        <v>163.714196765499</v>
      </c>
      <c r="AV867" s="151"/>
      <c r="AW867" s="151"/>
      <c r="AX867" s="141"/>
      <c r="AY867" s="141" t="s">
        <v>4063</v>
      </c>
      <c r="AZ867" s="229">
        <v>4.7840988000000001E-4</v>
      </c>
      <c r="BA867" s="229">
        <v>4.52940776323664E-5</v>
      </c>
    </row>
    <row r="868" spans="1:53" ht="13.5" thickBot="1">
      <c r="A868" s="153">
        <v>8694</v>
      </c>
      <c r="B868" s="153">
        <v>12533</v>
      </c>
      <c r="C868" s="254"/>
      <c r="D868" s="141"/>
      <c r="E868" s="141" t="s">
        <v>4332</v>
      </c>
      <c r="F868" s="141">
        <v>11020510</v>
      </c>
      <c r="G868" s="141" t="s">
        <v>245</v>
      </c>
      <c r="H868" s="151"/>
      <c r="I868" s="141" t="s">
        <v>61</v>
      </c>
      <c r="J868" s="141"/>
      <c r="K868" s="141" t="s">
        <v>878</v>
      </c>
      <c r="L868" s="141" t="s">
        <v>62</v>
      </c>
      <c r="M868" s="141" t="s">
        <v>55</v>
      </c>
      <c r="N868" s="141"/>
      <c r="O868" s="207">
        <v>45321</v>
      </c>
      <c r="P868" s="141" t="s">
        <v>1276</v>
      </c>
      <c r="Q868" s="141" t="s">
        <v>65</v>
      </c>
      <c r="R868" s="141" t="s">
        <v>64</v>
      </c>
      <c r="S868" s="141" t="s">
        <v>1207</v>
      </c>
      <c r="T868" s="232">
        <v>5.5</v>
      </c>
      <c r="U868" s="151" t="s">
        <v>441</v>
      </c>
      <c r="V868" s="209">
        <v>0.10836</v>
      </c>
      <c r="W868" s="141"/>
      <c r="X868" s="141"/>
      <c r="Y868" s="209"/>
      <c r="Z868" s="229">
        <v>9.4499999999999987E-2</v>
      </c>
      <c r="AA868" s="146">
        <v>46990</v>
      </c>
      <c r="AB868" s="141" t="s">
        <v>636</v>
      </c>
      <c r="AC868" s="141"/>
      <c r="AD868" s="235"/>
      <c r="AE868" s="208"/>
      <c r="AF868" s="146">
        <v>45108</v>
      </c>
      <c r="AG868" s="141"/>
      <c r="AH868" s="141"/>
      <c r="AI868" s="151"/>
      <c r="AJ868" s="141" t="s">
        <v>55</v>
      </c>
      <c r="AK868" s="141" t="s">
        <v>791</v>
      </c>
      <c r="AL868" s="141"/>
      <c r="AM868" s="141" t="s">
        <v>305</v>
      </c>
      <c r="AN868" s="146">
        <v>45565</v>
      </c>
      <c r="AO868" s="146">
        <v>45565</v>
      </c>
      <c r="AP868" s="208"/>
      <c r="AQ868" s="148">
        <v>326758.56</v>
      </c>
      <c r="AR868" s="148">
        <v>103.02</v>
      </c>
      <c r="AS868" s="148">
        <v>3.71</v>
      </c>
      <c r="AT868" s="148">
        <v>1248.8849399999999</v>
      </c>
      <c r="AU868" s="148">
        <v>336.62666846361202</v>
      </c>
      <c r="AV868" s="151"/>
      <c r="AW868" s="151"/>
      <c r="AX868" s="141"/>
      <c r="AY868" s="141" t="s">
        <v>4063</v>
      </c>
      <c r="AZ868" s="229">
        <v>9.8369919900000006E-4</v>
      </c>
      <c r="BA868" s="229">
        <v>9.3133001021014305E-5</v>
      </c>
    </row>
    <row r="869" spans="1:53" ht="13.5" thickBot="1">
      <c r="A869" s="153">
        <v>8694</v>
      </c>
      <c r="B869" s="153">
        <v>12533</v>
      </c>
      <c r="C869" s="254"/>
      <c r="D869" s="141"/>
      <c r="E869" s="141" t="s">
        <v>4333</v>
      </c>
      <c r="F869" s="141">
        <v>11020511</v>
      </c>
      <c r="G869" s="141" t="s">
        <v>245</v>
      </c>
      <c r="H869" s="151"/>
      <c r="I869" s="141" t="s">
        <v>61</v>
      </c>
      <c r="J869" s="141"/>
      <c r="K869" s="141" t="s">
        <v>878</v>
      </c>
      <c r="L869" s="141" t="s">
        <v>62</v>
      </c>
      <c r="M869" s="141" t="s">
        <v>55</v>
      </c>
      <c r="N869" s="141"/>
      <c r="O869" s="207">
        <v>45322</v>
      </c>
      <c r="P869" s="141" t="s">
        <v>1276</v>
      </c>
      <c r="Q869" s="141" t="s">
        <v>65</v>
      </c>
      <c r="R869" s="141" t="s">
        <v>64</v>
      </c>
      <c r="S869" s="141" t="s">
        <v>1207</v>
      </c>
      <c r="T869" s="232">
        <v>5.5</v>
      </c>
      <c r="U869" s="151" t="s">
        <v>441</v>
      </c>
      <c r="V869" s="209">
        <v>0.10197000000000001</v>
      </c>
      <c r="W869" s="141"/>
      <c r="X869" s="141"/>
      <c r="Y869" s="209"/>
      <c r="Z869" s="229">
        <v>9.3800000000000008E-2</v>
      </c>
      <c r="AA869" s="146">
        <v>46990</v>
      </c>
      <c r="AB869" s="141" t="s">
        <v>636</v>
      </c>
      <c r="AC869" s="141"/>
      <c r="AD869" s="235"/>
      <c r="AE869" s="208"/>
      <c r="AF869" s="146">
        <v>45108</v>
      </c>
      <c r="AG869" s="141"/>
      <c r="AH869" s="141"/>
      <c r="AI869" s="151"/>
      <c r="AJ869" s="141" t="s">
        <v>55</v>
      </c>
      <c r="AK869" s="141" t="s">
        <v>791</v>
      </c>
      <c r="AL869" s="141"/>
      <c r="AM869" s="141" t="s">
        <v>305</v>
      </c>
      <c r="AN869" s="146">
        <v>45565</v>
      </c>
      <c r="AO869" s="146">
        <v>45565</v>
      </c>
      <c r="AP869" s="208"/>
      <c r="AQ869" s="148">
        <v>80379.95</v>
      </c>
      <c r="AR869" s="148">
        <v>99.27</v>
      </c>
      <c r="AS869" s="148">
        <v>3.71</v>
      </c>
      <c r="AT869" s="148">
        <v>296.03268000000003</v>
      </c>
      <c r="AU869" s="148">
        <v>79.793175202155993</v>
      </c>
      <c r="AV869" s="151"/>
      <c r="AW869" s="151"/>
      <c r="AX869" s="141"/>
      <c r="AY869" s="141" t="s">
        <v>4063</v>
      </c>
      <c r="AZ869" s="229">
        <v>2.3317368999999999E-4</v>
      </c>
      <c r="BA869" s="229">
        <v>2.20760223825692E-5</v>
      </c>
    </row>
    <row r="870" spans="1:53" ht="13.5" thickBot="1">
      <c r="A870" s="153">
        <v>8694</v>
      </c>
      <c r="B870" s="153">
        <v>12533</v>
      </c>
      <c r="C870" s="254"/>
      <c r="D870" s="141"/>
      <c r="E870" s="141" t="s">
        <v>4334</v>
      </c>
      <c r="F870" s="141">
        <v>11020512</v>
      </c>
      <c r="G870" s="141" t="s">
        <v>245</v>
      </c>
      <c r="H870" s="151"/>
      <c r="I870" s="141" t="s">
        <v>61</v>
      </c>
      <c r="J870" s="141"/>
      <c r="K870" s="141" t="s">
        <v>878</v>
      </c>
      <c r="L870" s="141" t="s">
        <v>62</v>
      </c>
      <c r="M870" s="141" t="s">
        <v>55</v>
      </c>
      <c r="N870" s="141"/>
      <c r="O870" s="207">
        <v>45322</v>
      </c>
      <c r="P870" s="141" t="s">
        <v>1276</v>
      </c>
      <c r="Q870" s="141" t="s">
        <v>65</v>
      </c>
      <c r="R870" s="141" t="s">
        <v>64</v>
      </c>
      <c r="S870" s="141" t="s">
        <v>1207</v>
      </c>
      <c r="T870" s="232">
        <v>5.5</v>
      </c>
      <c r="U870" s="151" t="s">
        <v>441</v>
      </c>
      <c r="V870" s="209">
        <v>0.10197000000000001</v>
      </c>
      <c r="W870" s="141"/>
      <c r="X870" s="141"/>
      <c r="Y870" s="209"/>
      <c r="Z870" s="229">
        <v>9.3299999999999994E-2</v>
      </c>
      <c r="AA870" s="146">
        <v>46990</v>
      </c>
      <c r="AB870" s="141" t="s">
        <v>636</v>
      </c>
      <c r="AC870" s="141"/>
      <c r="AD870" s="235"/>
      <c r="AE870" s="208"/>
      <c r="AF870" s="146">
        <v>45108</v>
      </c>
      <c r="AG870" s="141"/>
      <c r="AH870" s="141"/>
      <c r="AI870" s="151"/>
      <c r="AJ870" s="141" t="s">
        <v>55</v>
      </c>
      <c r="AK870" s="141" t="s">
        <v>791</v>
      </c>
      <c r="AL870" s="141"/>
      <c r="AM870" s="141" t="s">
        <v>305</v>
      </c>
      <c r="AN870" s="146">
        <v>45565</v>
      </c>
      <c r="AO870" s="146">
        <v>45565</v>
      </c>
      <c r="AP870" s="208"/>
      <c r="AQ870" s="148">
        <v>162713.04999999999</v>
      </c>
      <c r="AR870" s="148">
        <v>99.4</v>
      </c>
      <c r="AS870" s="148">
        <v>3.71</v>
      </c>
      <c r="AT870" s="148">
        <v>600.04341999999997</v>
      </c>
      <c r="AU870" s="148">
        <v>161.73677088948801</v>
      </c>
      <c r="AV870" s="151"/>
      <c r="AW870" s="151"/>
      <c r="AX870" s="141"/>
      <c r="AY870" s="141" t="s">
        <v>4063</v>
      </c>
      <c r="AZ870" s="229">
        <v>4.7263139499999999E-4</v>
      </c>
      <c r="BA870" s="229">
        <v>4.4746992022750202E-5</v>
      </c>
    </row>
    <row r="871" spans="1:53" ht="13.5" thickBot="1">
      <c r="A871" s="153">
        <v>8694</v>
      </c>
      <c r="B871" s="153">
        <v>12533</v>
      </c>
      <c r="C871" s="254"/>
      <c r="D871" s="141"/>
      <c r="E871" s="141" t="s">
        <v>4335</v>
      </c>
      <c r="F871" s="141">
        <v>11020515</v>
      </c>
      <c r="G871" s="141" t="s">
        <v>245</v>
      </c>
      <c r="H871" s="151"/>
      <c r="I871" s="141" t="s">
        <v>61</v>
      </c>
      <c r="J871" s="141"/>
      <c r="K871" s="141" t="s">
        <v>878</v>
      </c>
      <c r="L871" s="141" t="s">
        <v>62</v>
      </c>
      <c r="M871" s="141" t="s">
        <v>55</v>
      </c>
      <c r="N871" s="141"/>
      <c r="O871" s="207">
        <v>45350</v>
      </c>
      <c r="P871" s="141" t="s">
        <v>1276</v>
      </c>
      <c r="Q871" s="141" t="s">
        <v>65</v>
      </c>
      <c r="R871" s="141" t="s">
        <v>64</v>
      </c>
      <c r="S871" s="141" t="s">
        <v>1207</v>
      </c>
      <c r="T871" s="232">
        <v>5.5</v>
      </c>
      <c r="U871" s="151" t="s">
        <v>441</v>
      </c>
      <c r="V871" s="209">
        <v>0.10693</v>
      </c>
      <c r="W871" s="141"/>
      <c r="X871" s="141"/>
      <c r="Y871" s="209"/>
      <c r="Z871" s="229">
        <v>9.3100000000000002E-2</v>
      </c>
      <c r="AA871" s="146">
        <v>46990</v>
      </c>
      <c r="AB871" s="141" t="s">
        <v>636</v>
      </c>
      <c r="AC871" s="141"/>
      <c r="AD871" s="235"/>
      <c r="AE871" s="208"/>
      <c r="AF871" s="146">
        <v>45108</v>
      </c>
      <c r="AG871" s="141"/>
      <c r="AH871" s="141"/>
      <c r="AI871" s="151"/>
      <c r="AJ871" s="141" t="s">
        <v>55</v>
      </c>
      <c r="AK871" s="141" t="s">
        <v>791</v>
      </c>
      <c r="AL871" s="141"/>
      <c r="AM871" s="141" t="s">
        <v>305</v>
      </c>
      <c r="AN871" s="146">
        <v>45565</v>
      </c>
      <c r="AO871" s="146">
        <v>45565</v>
      </c>
      <c r="AP871" s="208"/>
      <c r="AQ871" s="148">
        <v>155276.03</v>
      </c>
      <c r="AR871" s="148">
        <v>99.44</v>
      </c>
      <c r="AS871" s="148">
        <v>3.71</v>
      </c>
      <c r="AT871" s="148">
        <v>572.84806000000003</v>
      </c>
      <c r="AU871" s="148">
        <v>154.40648517520199</v>
      </c>
      <c r="AV871" s="151"/>
      <c r="AW871" s="151"/>
      <c r="AX871" s="141"/>
      <c r="AY871" s="141" t="s">
        <v>4063</v>
      </c>
      <c r="AZ871" s="229">
        <v>4.5121064399999999E-4</v>
      </c>
      <c r="BA871" s="229">
        <v>4.2718954523437599E-5</v>
      </c>
    </row>
    <row r="872" spans="1:53" ht="13.5" thickBot="1">
      <c r="A872" s="153">
        <v>8694</v>
      </c>
      <c r="B872" s="153">
        <v>12533</v>
      </c>
      <c r="C872" s="254"/>
      <c r="D872" s="141"/>
      <c r="E872" s="141" t="s">
        <v>4336</v>
      </c>
      <c r="F872" s="141">
        <v>11020516</v>
      </c>
      <c r="G872" s="141" t="s">
        <v>245</v>
      </c>
      <c r="H872" s="151"/>
      <c r="I872" s="141" t="s">
        <v>61</v>
      </c>
      <c r="J872" s="141"/>
      <c r="K872" s="141" t="s">
        <v>878</v>
      </c>
      <c r="L872" s="141" t="s">
        <v>62</v>
      </c>
      <c r="M872" s="141" t="s">
        <v>55</v>
      </c>
      <c r="N872" s="141"/>
      <c r="O872" s="207">
        <v>45351</v>
      </c>
      <c r="P872" s="141" t="s">
        <v>1276</v>
      </c>
      <c r="Q872" s="141" t="s">
        <v>65</v>
      </c>
      <c r="R872" s="141" t="s">
        <v>64</v>
      </c>
      <c r="S872" s="141" t="s">
        <v>1207</v>
      </c>
      <c r="T872" s="232">
        <v>5.5</v>
      </c>
      <c r="U872" s="151" t="s">
        <v>441</v>
      </c>
      <c r="V872" s="209">
        <v>0.10691000000000001</v>
      </c>
      <c r="W872" s="141"/>
      <c r="X872" s="141"/>
      <c r="Y872" s="209"/>
      <c r="Z872" s="229">
        <v>9.3800000000000008E-2</v>
      </c>
      <c r="AA872" s="146">
        <v>46990</v>
      </c>
      <c r="AB872" s="141" t="s">
        <v>636</v>
      </c>
      <c r="AC872" s="141"/>
      <c r="AD872" s="235"/>
      <c r="AE872" s="208"/>
      <c r="AF872" s="146">
        <v>45108</v>
      </c>
      <c r="AG872" s="141"/>
      <c r="AH872" s="141"/>
      <c r="AI872" s="151"/>
      <c r="AJ872" s="141" t="s">
        <v>55</v>
      </c>
      <c r="AK872" s="141" t="s">
        <v>791</v>
      </c>
      <c r="AL872" s="141"/>
      <c r="AM872" s="141" t="s">
        <v>305</v>
      </c>
      <c r="AN872" s="146">
        <v>45565</v>
      </c>
      <c r="AO872" s="146">
        <v>45565</v>
      </c>
      <c r="AP872" s="208"/>
      <c r="AQ872" s="148">
        <v>92023.77</v>
      </c>
      <c r="AR872" s="148">
        <v>99.27</v>
      </c>
      <c r="AS872" s="148">
        <v>3.71</v>
      </c>
      <c r="AT872" s="148">
        <v>338.91591</v>
      </c>
      <c r="AU872" s="148">
        <v>91.351997304582</v>
      </c>
      <c r="AV872" s="151"/>
      <c r="AW872" s="151"/>
      <c r="AX872" s="141"/>
      <c r="AY872" s="141" t="s">
        <v>4063</v>
      </c>
      <c r="AZ872" s="229">
        <v>2.6695118000000001E-4</v>
      </c>
      <c r="BA872" s="229">
        <v>2.52739502103917E-5</v>
      </c>
    </row>
    <row r="873" spans="1:53" ht="13.5" thickBot="1">
      <c r="A873" s="153">
        <v>8694</v>
      </c>
      <c r="B873" s="153">
        <v>12533</v>
      </c>
      <c r="C873" s="254"/>
      <c r="D873" s="141"/>
      <c r="E873" s="141" t="s">
        <v>4337</v>
      </c>
      <c r="F873" s="141">
        <v>11020517</v>
      </c>
      <c r="G873" s="141" t="s">
        <v>245</v>
      </c>
      <c r="H873" s="151"/>
      <c r="I873" s="141" t="s">
        <v>61</v>
      </c>
      <c r="J873" s="141"/>
      <c r="K873" s="141" t="s">
        <v>878</v>
      </c>
      <c r="L873" s="141" t="s">
        <v>62</v>
      </c>
      <c r="M873" s="141" t="s">
        <v>55</v>
      </c>
      <c r="N873" s="141"/>
      <c r="O873" s="207">
        <v>45351</v>
      </c>
      <c r="P873" s="141" t="s">
        <v>1276</v>
      </c>
      <c r="Q873" s="141" t="s">
        <v>65</v>
      </c>
      <c r="R873" s="141" t="s">
        <v>64</v>
      </c>
      <c r="S873" s="141" t="s">
        <v>1207</v>
      </c>
      <c r="T873" s="232">
        <v>5.5</v>
      </c>
      <c r="U873" s="151" t="s">
        <v>441</v>
      </c>
      <c r="V873" s="209">
        <v>0.1069</v>
      </c>
      <c r="W873" s="141"/>
      <c r="X873" s="141"/>
      <c r="Y873" s="209"/>
      <c r="Z873" s="229">
        <v>9.3299999999999994E-2</v>
      </c>
      <c r="AA873" s="146">
        <v>46990</v>
      </c>
      <c r="AB873" s="141" t="s">
        <v>636</v>
      </c>
      <c r="AC873" s="141"/>
      <c r="AD873" s="235"/>
      <c r="AE873" s="208"/>
      <c r="AF873" s="146">
        <v>45108</v>
      </c>
      <c r="AG873" s="141"/>
      <c r="AH873" s="141"/>
      <c r="AI873" s="151"/>
      <c r="AJ873" s="141" t="s">
        <v>55</v>
      </c>
      <c r="AK873" s="141" t="s">
        <v>791</v>
      </c>
      <c r="AL873" s="141"/>
      <c r="AM873" s="141" t="s">
        <v>305</v>
      </c>
      <c r="AN873" s="146">
        <v>45565</v>
      </c>
      <c r="AO873" s="146">
        <v>45565</v>
      </c>
      <c r="AP873" s="208"/>
      <c r="AQ873" s="148">
        <v>154900.42000000001</v>
      </c>
      <c r="AR873" s="148">
        <v>99.4</v>
      </c>
      <c r="AS873" s="148">
        <v>3.71</v>
      </c>
      <c r="AT873" s="148">
        <v>571.23247000000003</v>
      </c>
      <c r="AU873" s="148">
        <v>153.97101617250701</v>
      </c>
      <c r="AV873" s="151"/>
      <c r="AW873" s="151"/>
      <c r="AX873" s="141"/>
      <c r="AY873" s="141" t="s">
        <v>4063</v>
      </c>
      <c r="AZ873" s="229">
        <v>4.49938105E-4</v>
      </c>
      <c r="BA873" s="229">
        <v>4.2598475254050599E-5</v>
      </c>
    </row>
    <row r="874" spans="1:53" ht="13.5" thickBot="1">
      <c r="A874" s="153">
        <v>8694</v>
      </c>
      <c r="B874" s="153">
        <v>12533</v>
      </c>
      <c r="C874" s="254"/>
      <c r="D874" s="141"/>
      <c r="E874" s="141" t="s">
        <v>4338</v>
      </c>
      <c r="F874" s="141">
        <v>11020519</v>
      </c>
      <c r="G874" s="141" t="s">
        <v>245</v>
      </c>
      <c r="H874" s="151"/>
      <c r="I874" s="141" t="s">
        <v>61</v>
      </c>
      <c r="J874" s="141"/>
      <c r="K874" s="141" t="s">
        <v>878</v>
      </c>
      <c r="L874" s="141" t="s">
        <v>62</v>
      </c>
      <c r="M874" s="141" t="s">
        <v>55</v>
      </c>
      <c r="N874" s="141"/>
      <c r="O874" s="207">
        <v>45351</v>
      </c>
      <c r="P874" s="141" t="s">
        <v>1276</v>
      </c>
      <c r="Q874" s="141" t="s">
        <v>65</v>
      </c>
      <c r="R874" s="141" t="s">
        <v>64</v>
      </c>
      <c r="S874" s="141" t="s">
        <v>1207</v>
      </c>
      <c r="T874" s="232">
        <v>5.5</v>
      </c>
      <c r="U874" s="151" t="s">
        <v>441</v>
      </c>
      <c r="V874" s="209">
        <v>0.10854999999999999</v>
      </c>
      <c r="W874" s="141"/>
      <c r="X874" s="141"/>
      <c r="Y874" s="209"/>
      <c r="Z874" s="229">
        <v>9.4499999999999987E-2</v>
      </c>
      <c r="AA874" s="146">
        <v>46990</v>
      </c>
      <c r="AB874" s="141" t="s">
        <v>636</v>
      </c>
      <c r="AC874" s="141"/>
      <c r="AD874" s="235"/>
      <c r="AE874" s="208"/>
      <c r="AF874" s="146">
        <v>45108</v>
      </c>
      <c r="AG874" s="141"/>
      <c r="AH874" s="141"/>
      <c r="AI874" s="151"/>
      <c r="AJ874" s="141" t="s">
        <v>55</v>
      </c>
      <c r="AK874" s="141" t="s">
        <v>791</v>
      </c>
      <c r="AL874" s="141"/>
      <c r="AM874" s="141" t="s">
        <v>305</v>
      </c>
      <c r="AN874" s="146">
        <v>45565</v>
      </c>
      <c r="AO874" s="146">
        <v>45565</v>
      </c>
      <c r="AP874" s="208"/>
      <c r="AQ874" s="148">
        <v>318052.25</v>
      </c>
      <c r="AR874" s="148">
        <v>103.02</v>
      </c>
      <c r="AS874" s="148">
        <v>3.71</v>
      </c>
      <c r="AT874" s="148">
        <v>1215.60906</v>
      </c>
      <c r="AU874" s="148">
        <v>327.65742857142902</v>
      </c>
      <c r="AV874" s="151"/>
      <c r="AW874" s="151"/>
      <c r="AX874" s="141"/>
      <c r="AY874" s="141" t="s">
        <v>4063</v>
      </c>
      <c r="AZ874" s="229">
        <v>9.5748905299999996E-4</v>
      </c>
      <c r="BA874" s="229">
        <v>9.0651521369241694E-5</v>
      </c>
    </row>
    <row r="875" spans="1:53" ht="13.5" thickBot="1">
      <c r="A875" s="153">
        <v>8694</v>
      </c>
      <c r="B875" s="153">
        <v>12533</v>
      </c>
      <c r="C875" s="254"/>
      <c r="D875" s="141"/>
      <c r="E875" s="141" t="s">
        <v>4339</v>
      </c>
      <c r="F875" s="141">
        <v>11020520</v>
      </c>
      <c r="G875" s="141" t="s">
        <v>245</v>
      </c>
      <c r="H875" s="151"/>
      <c r="I875" s="141" t="s">
        <v>61</v>
      </c>
      <c r="J875" s="141"/>
      <c r="K875" s="141" t="s">
        <v>878</v>
      </c>
      <c r="L875" s="141" t="s">
        <v>62</v>
      </c>
      <c r="M875" s="141" t="s">
        <v>55</v>
      </c>
      <c r="N875" s="141"/>
      <c r="O875" s="207">
        <v>45379</v>
      </c>
      <c r="P875" s="141" t="s">
        <v>1276</v>
      </c>
      <c r="Q875" s="141" t="s">
        <v>65</v>
      </c>
      <c r="R875" s="141" t="s">
        <v>64</v>
      </c>
      <c r="S875" s="141" t="s">
        <v>1207</v>
      </c>
      <c r="T875" s="232">
        <v>5.5</v>
      </c>
      <c r="U875" s="151" t="s">
        <v>441</v>
      </c>
      <c r="V875" s="209">
        <v>0.10693999999999999</v>
      </c>
      <c r="W875" s="141"/>
      <c r="X875" s="141"/>
      <c r="Y875" s="209"/>
      <c r="Z875" s="229">
        <v>9.3299999999999994E-2</v>
      </c>
      <c r="AA875" s="146">
        <v>46990</v>
      </c>
      <c r="AB875" s="141" t="s">
        <v>636</v>
      </c>
      <c r="AC875" s="141"/>
      <c r="AD875" s="235"/>
      <c r="AE875" s="208"/>
      <c r="AF875" s="146">
        <v>45108</v>
      </c>
      <c r="AG875" s="141"/>
      <c r="AH875" s="141"/>
      <c r="AI875" s="151"/>
      <c r="AJ875" s="141" t="s">
        <v>55</v>
      </c>
      <c r="AK875" s="141" t="s">
        <v>791</v>
      </c>
      <c r="AL875" s="141"/>
      <c r="AM875" s="141" t="s">
        <v>305</v>
      </c>
      <c r="AN875" s="146">
        <v>45565</v>
      </c>
      <c r="AO875" s="146">
        <v>45565</v>
      </c>
      <c r="AP875" s="208"/>
      <c r="AQ875" s="148">
        <v>46425.05</v>
      </c>
      <c r="AR875" s="148">
        <v>99.4</v>
      </c>
      <c r="AS875" s="148">
        <v>3.71</v>
      </c>
      <c r="AT875" s="148">
        <v>171.20350999999999</v>
      </c>
      <c r="AU875" s="148">
        <v>46.146498652291001</v>
      </c>
      <c r="AV875" s="151"/>
      <c r="AW875" s="151"/>
      <c r="AX875" s="141"/>
      <c r="AY875" s="141" t="s">
        <v>4063</v>
      </c>
      <c r="AZ875" s="229">
        <v>1.3485049699999999E-4</v>
      </c>
      <c r="BA875" s="229">
        <v>1.27671462445782E-5</v>
      </c>
    </row>
    <row r="876" spans="1:53" ht="13.5" thickBot="1">
      <c r="A876" s="153">
        <v>8694</v>
      </c>
      <c r="B876" s="153">
        <v>12533</v>
      </c>
      <c r="C876" s="254"/>
      <c r="D876" s="141"/>
      <c r="E876" s="141" t="s">
        <v>4340</v>
      </c>
      <c r="F876" s="141">
        <v>11020521</v>
      </c>
      <c r="G876" s="141" t="s">
        <v>245</v>
      </c>
      <c r="H876" s="151"/>
      <c r="I876" s="141" t="s">
        <v>61</v>
      </c>
      <c r="J876" s="141"/>
      <c r="K876" s="141" t="s">
        <v>878</v>
      </c>
      <c r="L876" s="141" t="s">
        <v>62</v>
      </c>
      <c r="M876" s="141" t="s">
        <v>55</v>
      </c>
      <c r="N876" s="141"/>
      <c r="O876" s="207">
        <v>45379</v>
      </c>
      <c r="P876" s="141" t="s">
        <v>1276</v>
      </c>
      <c r="Q876" s="141" t="s">
        <v>65</v>
      </c>
      <c r="R876" s="141" t="s">
        <v>64</v>
      </c>
      <c r="S876" s="141" t="s">
        <v>1207</v>
      </c>
      <c r="T876" s="232">
        <v>5.5</v>
      </c>
      <c r="U876" s="151" t="s">
        <v>441</v>
      </c>
      <c r="V876" s="209">
        <v>0.10695</v>
      </c>
      <c r="W876" s="141"/>
      <c r="X876" s="141"/>
      <c r="Y876" s="209"/>
      <c r="Z876" s="229">
        <v>9.3800000000000008E-2</v>
      </c>
      <c r="AA876" s="146">
        <v>46990</v>
      </c>
      <c r="AB876" s="141" t="s">
        <v>636</v>
      </c>
      <c r="AC876" s="141"/>
      <c r="AD876" s="235"/>
      <c r="AE876" s="208"/>
      <c r="AF876" s="146">
        <v>45108</v>
      </c>
      <c r="AG876" s="141"/>
      <c r="AH876" s="141"/>
      <c r="AI876" s="151"/>
      <c r="AJ876" s="141" t="s">
        <v>55</v>
      </c>
      <c r="AK876" s="141" t="s">
        <v>791</v>
      </c>
      <c r="AL876" s="141"/>
      <c r="AM876" s="141" t="s">
        <v>305</v>
      </c>
      <c r="AN876" s="146">
        <v>45565</v>
      </c>
      <c r="AO876" s="146">
        <v>45565</v>
      </c>
      <c r="AP876" s="208"/>
      <c r="AQ876" s="148">
        <v>21710.1</v>
      </c>
      <c r="AR876" s="148">
        <v>99.27</v>
      </c>
      <c r="AS876" s="148">
        <v>3.71</v>
      </c>
      <c r="AT876" s="148">
        <v>79.956500000000005</v>
      </c>
      <c r="AU876" s="148">
        <v>21.551617250673001</v>
      </c>
      <c r="AV876" s="151"/>
      <c r="AW876" s="151"/>
      <c r="AX876" s="141"/>
      <c r="AY876" s="141" t="s">
        <v>4063</v>
      </c>
      <c r="AZ876" s="229">
        <v>6.2978696067946506E-5</v>
      </c>
      <c r="BA876" s="229">
        <v>5.9625899533520902E-6</v>
      </c>
    </row>
    <row r="877" spans="1:53" ht="13.5" thickBot="1">
      <c r="A877" s="153">
        <v>8694</v>
      </c>
      <c r="B877" s="153">
        <v>12533</v>
      </c>
      <c r="C877" s="254"/>
      <c r="D877" s="141"/>
      <c r="E877" s="141" t="s">
        <v>4341</v>
      </c>
      <c r="F877" s="141">
        <v>11020522</v>
      </c>
      <c r="G877" s="141" t="s">
        <v>245</v>
      </c>
      <c r="H877" s="151"/>
      <c r="I877" s="141" t="s">
        <v>61</v>
      </c>
      <c r="J877" s="141"/>
      <c r="K877" s="141" t="s">
        <v>878</v>
      </c>
      <c r="L877" s="141" t="s">
        <v>62</v>
      </c>
      <c r="M877" s="141" t="s">
        <v>55</v>
      </c>
      <c r="N877" s="141"/>
      <c r="O877" s="207">
        <v>45379</v>
      </c>
      <c r="P877" s="141" t="s">
        <v>1276</v>
      </c>
      <c r="Q877" s="141" t="s">
        <v>65</v>
      </c>
      <c r="R877" s="141" t="s">
        <v>64</v>
      </c>
      <c r="S877" s="141" t="s">
        <v>1207</v>
      </c>
      <c r="T877" s="232">
        <v>5.5</v>
      </c>
      <c r="U877" s="151" t="s">
        <v>441</v>
      </c>
      <c r="V877" s="209">
        <v>0.10821</v>
      </c>
      <c r="W877" s="141"/>
      <c r="X877" s="141"/>
      <c r="Y877" s="209"/>
      <c r="Z877" s="229">
        <v>9.4499999999999987E-2</v>
      </c>
      <c r="AA877" s="146">
        <v>46990</v>
      </c>
      <c r="AB877" s="141" t="s">
        <v>636</v>
      </c>
      <c r="AC877" s="141"/>
      <c r="AD877" s="235"/>
      <c r="AE877" s="208"/>
      <c r="AF877" s="146">
        <v>45108</v>
      </c>
      <c r="AG877" s="141"/>
      <c r="AH877" s="141"/>
      <c r="AI877" s="151"/>
      <c r="AJ877" s="141" t="s">
        <v>55</v>
      </c>
      <c r="AK877" s="141" t="s">
        <v>791</v>
      </c>
      <c r="AL877" s="141"/>
      <c r="AM877" s="141" t="s">
        <v>305</v>
      </c>
      <c r="AN877" s="146">
        <v>45565</v>
      </c>
      <c r="AO877" s="146">
        <v>45565</v>
      </c>
      <c r="AP877" s="208"/>
      <c r="AQ877" s="148">
        <v>241355.14</v>
      </c>
      <c r="AR877" s="148">
        <v>103.02</v>
      </c>
      <c r="AS877" s="148">
        <v>3.71</v>
      </c>
      <c r="AT877" s="148">
        <v>922.46947999999998</v>
      </c>
      <c r="AU877" s="148">
        <v>248.64406469002699</v>
      </c>
      <c r="AV877" s="151"/>
      <c r="AW877" s="151"/>
      <c r="AX877" s="141"/>
      <c r="AY877" s="141" t="s">
        <v>4063</v>
      </c>
      <c r="AZ877" s="229">
        <v>7.2659414799999995E-4</v>
      </c>
      <c r="BA877" s="229">
        <v>6.8791245911488396E-5</v>
      </c>
    </row>
    <row r="878" spans="1:53" ht="13.5" thickBot="1">
      <c r="A878" s="153">
        <v>8694</v>
      </c>
      <c r="B878" s="153">
        <v>12533</v>
      </c>
      <c r="C878" s="254"/>
      <c r="D878" s="141"/>
      <c r="E878" s="141" t="s">
        <v>4342</v>
      </c>
      <c r="F878" s="141">
        <v>11021251</v>
      </c>
      <c r="G878" s="141" t="s">
        <v>245</v>
      </c>
      <c r="H878" s="151" t="s">
        <v>3138</v>
      </c>
      <c r="I878" s="141" t="s">
        <v>61</v>
      </c>
      <c r="J878" s="141"/>
      <c r="K878" s="141" t="s">
        <v>878</v>
      </c>
      <c r="L878" s="141" t="s">
        <v>62</v>
      </c>
      <c r="M878" s="141" t="s">
        <v>55</v>
      </c>
      <c r="N878" s="141"/>
      <c r="O878" s="207">
        <v>45412</v>
      </c>
      <c r="P878" s="141" t="s">
        <v>1276</v>
      </c>
      <c r="Q878" s="141" t="s">
        <v>65</v>
      </c>
      <c r="R878" s="141" t="s">
        <v>64</v>
      </c>
      <c r="S878" s="141" t="s">
        <v>1207</v>
      </c>
      <c r="T878" s="232">
        <v>0</v>
      </c>
      <c r="U878" s="151" t="s">
        <v>441</v>
      </c>
      <c r="V878" s="209">
        <v>0.10680000000000001</v>
      </c>
      <c r="W878" s="141"/>
      <c r="X878" s="141"/>
      <c r="Y878" s="209"/>
      <c r="Z878" s="229">
        <v>9.3100000000000002E-2</v>
      </c>
      <c r="AA878" s="146">
        <v>46990</v>
      </c>
      <c r="AB878" s="141" t="s">
        <v>636</v>
      </c>
      <c r="AC878" s="141"/>
      <c r="AD878" s="235"/>
      <c r="AE878" s="208"/>
      <c r="AF878" s="146">
        <v>45108</v>
      </c>
      <c r="AG878" s="141"/>
      <c r="AH878" s="141"/>
      <c r="AI878" s="151"/>
      <c r="AJ878" s="141" t="s">
        <v>55</v>
      </c>
      <c r="AK878" s="141" t="s">
        <v>791</v>
      </c>
      <c r="AL878" s="141"/>
      <c r="AM878" s="141" t="s">
        <v>305</v>
      </c>
      <c r="AN878" s="146">
        <v>45565</v>
      </c>
      <c r="AO878" s="146">
        <v>45565</v>
      </c>
      <c r="AP878" s="208"/>
      <c r="AQ878" s="148">
        <v>63327.38</v>
      </c>
      <c r="AR878" s="148">
        <v>99.44</v>
      </c>
      <c r="AS878" s="148">
        <v>3.71</v>
      </c>
      <c r="AT878" s="148">
        <v>233.62889000000001</v>
      </c>
      <c r="AU878" s="148">
        <v>62.972746630727002</v>
      </c>
      <c r="AV878" s="151"/>
      <c r="AW878" s="151"/>
      <c r="AX878" s="141"/>
      <c r="AY878" s="141" t="s">
        <v>4063</v>
      </c>
      <c r="AZ878" s="229">
        <v>1.8402059599999999E-4</v>
      </c>
      <c r="BA878" s="229">
        <v>1.74223893282823E-5</v>
      </c>
    </row>
    <row r="879" spans="1:53" ht="13.5" thickBot="1">
      <c r="A879" s="153">
        <v>8694</v>
      </c>
      <c r="B879" s="153">
        <v>12533</v>
      </c>
      <c r="C879" s="254"/>
      <c r="D879" s="141"/>
      <c r="E879" s="141" t="s">
        <v>4343</v>
      </c>
      <c r="F879" s="141">
        <v>11021252</v>
      </c>
      <c r="G879" s="141" t="s">
        <v>245</v>
      </c>
      <c r="H879" s="151" t="s">
        <v>3138</v>
      </c>
      <c r="I879" s="141" t="s">
        <v>61</v>
      </c>
      <c r="J879" s="141"/>
      <c r="K879" s="141" t="s">
        <v>878</v>
      </c>
      <c r="L879" s="141" t="s">
        <v>62</v>
      </c>
      <c r="M879" s="141" t="s">
        <v>55</v>
      </c>
      <c r="N879" s="141"/>
      <c r="O879" s="207">
        <v>45412</v>
      </c>
      <c r="P879" s="141" t="s">
        <v>1276</v>
      </c>
      <c r="Q879" s="141" t="s">
        <v>65</v>
      </c>
      <c r="R879" s="141" t="s">
        <v>64</v>
      </c>
      <c r="S879" s="141" t="s">
        <v>1207</v>
      </c>
      <c r="T879" s="232">
        <v>0</v>
      </c>
      <c r="U879" s="151" t="s">
        <v>441</v>
      </c>
      <c r="V879" s="209">
        <v>0.1068021</v>
      </c>
      <c r="W879" s="141"/>
      <c r="X879" s="141"/>
      <c r="Y879" s="209"/>
      <c r="Z879" s="229">
        <v>9.3800000000000008E-2</v>
      </c>
      <c r="AA879" s="146">
        <v>46990</v>
      </c>
      <c r="AB879" s="141" t="s">
        <v>636</v>
      </c>
      <c r="AC879" s="141"/>
      <c r="AD879" s="235"/>
      <c r="AE879" s="208"/>
      <c r="AF879" s="146">
        <v>45108</v>
      </c>
      <c r="AG879" s="141"/>
      <c r="AH879" s="141"/>
      <c r="AI879" s="151"/>
      <c r="AJ879" s="141" t="s">
        <v>55</v>
      </c>
      <c r="AK879" s="141" t="s">
        <v>791</v>
      </c>
      <c r="AL879" s="141"/>
      <c r="AM879" s="141" t="s">
        <v>305</v>
      </c>
      <c r="AN879" s="146">
        <v>45565</v>
      </c>
      <c r="AO879" s="146">
        <v>45565</v>
      </c>
      <c r="AP879" s="208"/>
      <c r="AQ879" s="148">
        <v>41992.89</v>
      </c>
      <c r="AR879" s="148">
        <v>99.27</v>
      </c>
      <c r="AS879" s="148">
        <v>3.71</v>
      </c>
      <c r="AT879" s="148">
        <v>154.65633</v>
      </c>
      <c r="AU879" s="148">
        <v>41.686342318058998</v>
      </c>
      <c r="AV879" s="151"/>
      <c r="AW879" s="151"/>
      <c r="AX879" s="141"/>
      <c r="AY879" s="141" t="s">
        <v>4063</v>
      </c>
      <c r="AZ879" s="229">
        <v>1.21816912E-4</v>
      </c>
      <c r="BA879" s="229">
        <v>1.15331746572237E-5</v>
      </c>
    </row>
    <row r="880" spans="1:53" ht="13.5" thickBot="1">
      <c r="A880" s="153">
        <v>8694</v>
      </c>
      <c r="B880" s="153">
        <v>12533</v>
      </c>
      <c r="C880" s="254"/>
      <c r="D880" s="141"/>
      <c r="E880" s="141" t="s">
        <v>4344</v>
      </c>
      <c r="F880" s="141">
        <v>11021253</v>
      </c>
      <c r="G880" s="141" t="s">
        <v>245</v>
      </c>
      <c r="H880" s="151" t="s">
        <v>3138</v>
      </c>
      <c r="I880" s="141" t="s">
        <v>61</v>
      </c>
      <c r="J880" s="141"/>
      <c r="K880" s="141" t="s">
        <v>878</v>
      </c>
      <c r="L880" s="141" t="s">
        <v>62</v>
      </c>
      <c r="M880" s="141" t="s">
        <v>55</v>
      </c>
      <c r="N880" s="141"/>
      <c r="O880" s="207">
        <v>45412</v>
      </c>
      <c r="P880" s="141" t="s">
        <v>1276</v>
      </c>
      <c r="Q880" s="141" t="s">
        <v>65</v>
      </c>
      <c r="R880" s="141" t="s">
        <v>64</v>
      </c>
      <c r="S880" s="141" t="s">
        <v>1207</v>
      </c>
      <c r="T880" s="232">
        <v>0</v>
      </c>
      <c r="U880" s="151" t="s">
        <v>441</v>
      </c>
      <c r="V880" s="209">
        <v>0.10680000000000001</v>
      </c>
      <c r="W880" s="141"/>
      <c r="X880" s="141"/>
      <c r="Y880" s="209"/>
      <c r="Z880" s="229">
        <v>9.3299999999999994E-2</v>
      </c>
      <c r="AA880" s="146">
        <v>46990</v>
      </c>
      <c r="AB880" s="141" t="s">
        <v>636</v>
      </c>
      <c r="AC880" s="141"/>
      <c r="AD880" s="235"/>
      <c r="AE880" s="208"/>
      <c r="AF880" s="146">
        <v>45108</v>
      </c>
      <c r="AG880" s="141"/>
      <c r="AH880" s="141"/>
      <c r="AI880" s="151"/>
      <c r="AJ880" s="141" t="s">
        <v>55</v>
      </c>
      <c r="AK880" s="141" t="s">
        <v>791</v>
      </c>
      <c r="AL880" s="141"/>
      <c r="AM880" s="141" t="s">
        <v>305</v>
      </c>
      <c r="AN880" s="146">
        <v>45565</v>
      </c>
      <c r="AO880" s="146">
        <v>45565</v>
      </c>
      <c r="AP880" s="208"/>
      <c r="AQ880" s="148">
        <v>67158.570000000007</v>
      </c>
      <c r="AR880" s="148">
        <v>99.4</v>
      </c>
      <c r="AS880" s="148">
        <v>3.71</v>
      </c>
      <c r="AT880" s="148">
        <v>247.66334000000001</v>
      </c>
      <c r="AU880" s="148">
        <v>66.755617250672998</v>
      </c>
      <c r="AV880" s="151"/>
      <c r="AW880" s="151"/>
      <c r="AX880" s="141"/>
      <c r="AY880" s="141" t="s">
        <v>4063</v>
      </c>
      <c r="AZ880" s="229">
        <v>1.9507499899999999E-4</v>
      </c>
      <c r="BA880" s="229">
        <v>1.84689792937112E-5</v>
      </c>
    </row>
    <row r="881" spans="1:53" ht="13.5" thickBot="1">
      <c r="A881" s="153">
        <v>8694</v>
      </c>
      <c r="B881" s="153">
        <v>12533</v>
      </c>
      <c r="C881" s="254"/>
      <c r="D881" s="141"/>
      <c r="E881" s="141" t="s">
        <v>4345</v>
      </c>
      <c r="F881" s="141">
        <v>11021258</v>
      </c>
      <c r="G881" s="141" t="s">
        <v>245</v>
      </c>
      <c r="H881" s="151" t="s">
        <v>3138</v>
      </c>
      <c r="I881" s="141" t="s">
        <v>61</v>
      </c>
      <c r="J881" s="141"/>
      <c r="K881" s="141" t="s">
        <v>878</v>
      </c>
      <c r="L881" s="141" t="s">
        <v>62</v>
      </c>
      <c r="M881" s="141" t="s">
        <v>55</v>
      </c>
      <c r="N881" s="141"/>
      <c r="O881" s="207">
        <v>45440</v>
      </c>
      <c r="P881" s="141" t="s">
        <v>1276</v>
      </c>
      <c r="Q881" s="141" t="s">
        <v>65</v>
      </c>
      <c r="R881" s="141" t="s">
        <v>64</v>
      </c>
      <c r="S881" s="141" t="s">
        <v>1207</v>
      </c>
      <c r="T881" s="232">
        <v>0</v>
      </c>
      <c r="U881" s="151" t="s">
        <v>441</v>
      </c>
      <c r="V881" s="209">
        <v>0.10821</v>
      </c>
      <c r="W881" s="141"/>
      <c r="X881" s="141"/>
      <c r="Y881" s="209"/>
      <c r="Z881" s="229">
        <v>9.4499999999999987E-2</v>
      </c>
      <c r="AA881" s="146">
        <v>46990</v>
      </c>
      <c r="AB881" s="141" t="s">
        <v>636</v>
      </c>
      <c r="AC881" s="141"/>
      <c r="AD881" s="235"/>
      <c r="AE881" s="208"/>
      <c r="AF881" s="146">
        <v>45108</v>
      </c>
      <c r="AG881" s="141"/>
      <c r="AH881" s="141"/>
      <c r="AI881" s="151"/>
      <c r="AJ881" s="141" t="s">
        <v>55</v>
      </c>
      <c r="AK881" s="141" t="s">
        <v>791</v>
      </c>
      <c r="AL881" s="141"/>
      <c r="AM881" s="141" t="s">
        <v>305</v>
      </c>
      <c r="AN881" s="146">
        <v>45565</v>
      </c>
      <c r="AO881" s="146">
        <v>45565</v>
      </c>
      <c r="AP881" s="208"/>
      <c r="AQ881" s="148">
        <v>303360.36</v>
      </c>
      <c r="AR881" s="148">
        <v>103.02</v>
      </c>
      <c r="AS881" s="148">
        <v>3.71</v>
      </c>
      <c r="AT881" s="148">
        <v>1159.45604</v>
      </c>
      <c r="AU881" s="148">
        <v>312.52184366576802</v>
      </c>
      <c r="AV881" s="151"/>
      <c r="AW881" s="151"/>
      <c r="AX881" s="141"/>
      <c r="AY881" s="141" t="s">
        <v>4063</v>
      </c>
      <c r="AZ881" s="229">
        <v>9.1325945399999995E-4</v>
      </c>
      <c r="BA881" s="229">
        <v>8.6464026507631001E-5</v>
      </c>
    </row>
    <row r="882" spans="1:53" ht="13.5" thickBot="1">
      <c r="A882" s="153">
        <v>8694</v>
      </c>
      <c r="B882" s="153">
        <v>12533</v>
      </c>
      <c r="C882" s="254"/>
      <c r="D882" s="141"/>
      <c r="E882" s="141" t="s">
        <v>4346</v>
      </c>
      <c r="F882" s="141">
        <v>11021259</v>
      </c>
      <c r="G882" s="141" t="s">
        <v>245</v>
      </c>
      <c r="H882" s="151" t="s">
        <v>3138</v>
      </c>
      <c r="I882" s="141" t="s">
        <v>61</v>
      </c>
      <c r="J882" s="141"/>
      <c r="K882" s="141" t="s">
        <v>878</v>
      </c>
      <c r="L882" s="141" t="s">
        <v>62</v>
      </c>
      <c r="M882" s="141" t="s">
        <v>55</v>
      </c>
      <c r="N882" s="141"/>
      <c r="O882" s="207">
        <v>45442</v>
      </c>
      <c r="P882" s="141" t="s">
        <v>1276</v>
      </c>
      <c r="Q882" s="141" t="s">
        <v>65</v>
      </c>
      <c r="R882" s="141" t="s">
        <v>64</v>
      </c>
      <c r="S882" s="141" t="s">
        <v>1207</v>
      </c>
      <c r="T882" s="232">
        <v>0</v>
      </c>
      <c r="U882" s="151" t="s">
        <v>441</v>
      </c>
      <c r="V882" s="209">
        <v>0.10693</v>
      </c>
      <c r="W882" s="141"/>
      <c r="X882" s="141"/>
      <c r="Y882" s="209"/>
      <c r="Z882" s="229">
        <v>9.3800000000000008E-2</v>
      </c>
      <c r="AA882" s="146">
        <v>46990</v>
      </c>
      <c r="AB882" s="141" t="s">
        <v>636</v>
      </c>
      <c r="AC882" s="141"/>
      <c r="AD882" s="235"/>
      <c r="AE882" s="208"/>
      <c r="AF882" s="146">
        <v>45108</v>
      </c>
      <c r="AG882" s="141"/>
      <c r="AH882" s="141"/>
      <c r="AI882" s="151"/>
      <c r="AJ882" s="141" t="s">
        <v>55</v>
      </c>
      <c r="AK882" s="141" t="s">
        <v>791</v>
      </c>
      <c r="AL882" s="141"/>
      <c r="AM882" s="141" t="s">
        <v>305</v>
      </c>
      <c r="AN882" s="146">
        <v>45565</v>
      </c>
      <c r="AO882" s="146">
        <v>45565</v>
      </c>
      <c r="AP882" s="208"/>
      <c r="AQ882" s="148">
        <v>65881.509999999995</v>
      </c>
      <c r="AR882" s="148">
        <v>99.27</v>
      </c>
      <c r="AS882" s="148">
        <v>3.71</v>
      </c>
      <c r="AT882" s="148">
        <v>242.63613000000001</v>
      </c>
      <c r="AU882" s="148">
        <v>65.400574123989003</v>
      </c>
      <c r="AV882" s="151"/>
      <c r="AW882" s="151"/>
      <c r="AX882" s="141"/>
      <c r="AY882" s="141" t="s">
        <v>4063</v>
      </c>
      <c r="AZ882" s="229">
        <v>1.9111525700000001E-4</v>
      </c>
      <c r="BA882" s="229">
        <v>1.8094085547244202E-5</v>
      </c>
    </row>
    <row r="883" spans="1:53" ht="13.5" thickBot="1">
      <c r="A883" s="153">
        <v>8694</v>
      </c>
      <c r="B883" s="153">
        <v>12533</v>
      </c>
      <c r="C883" s="254"/>
      <c r="D883" s="141"/>
      <c r="E883" s="141" t="s">
        <v>4347</v>
      </c>
      <c r="F883" s="141">
        <v>11021260</v>
      </c>
      <c r="G883" s="141" t="s">
        <v>245</v>
      </c>
      <c r="H883" s="151" t="s">
        <v>3138</v>
      </c>
      <c r="I883" s="141" t="s">
        <v>61</v>
      </c>
      <c r="J883" s="141"/>
      <c r="K883" s="141" t="s">
        <v>878</v>
      </c>
      <c r="L883" s="141" t="s">
        <v>62</v>
      </c>
      <c r="M883" s="141" t="s">
        <v>55</v>
      </c>
      <c r="N883" s="141"/>
      <c r="O883" s="207">
        <v>45442</v>
      </c>
      <c r="P883" s="141" t="s">
        <v>1276</v>
      </c>
      <c r="Q883" s="141" t="s">
        <v>65</v>
      </c>
      <c r="R883" s="141" t="s">
        <v>64</v>
      </c>
      <c r="S883" s="141" t="s">
        <v>1207</v>
      </c>
      <c r="T883" s="232">
        <v>0</v>
      </c>
      <c r="U883" s="151" t="s">
        <v>441</v>
      </c>
      <c r="V883" s="209">
        <v>0.10693</v>
      </c>
      <c r="W883" s="141"/>
      <c r="X883" s="141"/>
      <c r="Y883" s="209"/>
      <c r="Z883" s="229">
        <v>9.3299999999999994E-2</v>
      </c>
      <c r="AA883" s="146">
        <v>46990</v>
      </c>
      <c r="AB883" s="141" t="s">
        <v>636</v>
      </c>
      <c r="AC883" s="141"/>
      <c r="AD883" s="235"/>
      <c r="AE883" s="208"/>
      <c r="AF883" s="146">
        <v>45108</v>
      </c>
      <c r="AG883" s="141"/>
      <c r="AH883" s="141"/>
      <c r="AI883" s="151"/>
      <c r="AJ883" s="141" t="s">
        <v>55</v>
      </c>
      <c r="AK883" s="141" t="s">
        <v>791</v>
      </c>
      <c r="AL883" s="141"/>
      <c r="AM883" s="141" t="s">
        <v>305</v>
      </c>
      <c r="AN883" s="146">
        <v>45565</v>
      </c>
      <c r="AO883" s="146">
        <v>45565</v>
      </c>
      <c r="AP883" s="208"/>
      <c r="AQ883" s="148">
        <v>110428.53</v>
      </c>
      <c r="AR883" s="148">
        <v>100.3</v>
      </c>
      <c r="AS883" s="148">
        <v>3.71</v>
      </c>
      <c r="AT883" s="148">
        <v>410.91892000000001</v>
      </c>
      <c r="AU883" s="148">
        <v>110.75981671159001</v>
      </c>
      <c r="AV883" s="151"/>
      <c r="AW883" s="151"/>
      <c r="AX883" s="141"/>
      <c r="AY883" s="141" t="s">
        <v>4063</v>
      </c>
      <c r="AZ883" s="229">
        <v>3.2366521500000001E-4</v>
      </c>
      <c r="BA883" s="229">
        <v>3.0643425162860902E-5</v>
      </c>
    </row>
    <row r="884" spans="1:53" ht="13.5" thickBot="1">
      <c r="A884" s="153">
        <v>8694</v>
      </c>
      <c r="B884" s="153">
        <v>12533</v>
      </c>
      <c r="C884" s="254"/>
      <c r="D884" s="141"/>
      <c r="E884" s="141" t="s">
        <v>4348</v>
      </c>
      <c r="F884" s="141">
        <v>11021261</v>
      </c>
      <c r="G884" s="141" t="s">
        <v>245</v>
      </c>
      <c r="H884" s="151" t="s">
        <v>3138</v>
      </c>
      <c r="I884" s="141" t="s">
        <v>61</v>
      </c>
      <c r="J884" s="141"/>
      <c r="K884" s="141" t="s">
        <v>878</v>
      </c>
      <c r="L884" s="141" t="s">
        <v>62</v>
      </c>
      <c r="M884" s="141" t="s">
        <v>55</v>
      </c>
      <c r="N884" s="141"/>
      <c r="O884" s="207">
        <v>45442</v>
      </c>
      <c r="P884" s="141" t="s">
        <v>1276</v>
      </c>
      <c r="Q884" s="141" t="s">
        <v>65</v>
      </c>
      <c r="R884" s="141" t="s">
        <v>64</v>
      </c>
      <c r="S884" s="141" t="s">
        <v>1207</v>
      </c>
      <c r="T884" s="232">
        <v>0</v>
      </c>
      <c r="U884" s="151" t="s">
        <v>441</v>
      </c>
      <c r="V884" s="209">
        <v>0.1020992</v>
      </c>
      <c r="W884" s="141"/>
      <c r="X884" s="141"/>
      <c r="Y884" s="209"/>
      <c r="Z884" s="229">
        <v>9.3100000000000002E-2</v>
      </c>
      <c r="AA884" s="146">
        <v>46990</v>
      </c>
      <c r="AB884" s="141" t="s">
        <v>636</v>
      </c>
      <c r="AC884" s="141"/>
      <c r="AD884" s="235"/>
      <c r="AE884" s="208"/>
      <c r="AF884" s="146">
        <v>45108</v>
      </c>
      <c r="AG884" s="141"/>
      <c r="AH884" s="141"/>
      <c r="AI884" s="151"/>
      <c r="AJ884" s="141" t="s">
        <v>55</v>
      </c>
      <c r="AK884" s="141" t="s">
        <v>791</v>
      </c>
      <c r="AL884" s="141"/>
      <c r="AM884" s="141" t="s">
        <v>305</v>
      </c>
      <c r="AN884" s="146">
        <v>45565</v>
      </c>
      <c r="AO884" s="146">
        <v>45565</v>
      </c>
      <c r="AP884" s="208"/>
      <c r="AQ884" s="148">
        <v>120870.41</v>
      </c>
      <c r="AR884" s="148">
        <v>99.44</v>
      </c>
      <c r="AS884" s="148">
        <v>3.71</v>
      </c>
      <c r="AT884" s="148">
        <v>445.91802000000001</v>
      </c>
      <c r="AU884" s="148">
        <v>120.19353638814</v>
      </c>
      <c r="AV884" s="151"/>
      <c r="AW884" s="151"/>
      <c r="AX884" s="141"/>
      <c r="AY884" s="141" t="s">
        <v>4063</v>
      </c>
      <c r="AZ884" s="229">
        <v>3.51232675E-4</v>
      </c>
      <c r="BA884" s="229">
        <v>3.3253410367770697E-5</v>
      </c>
    </row>
    <row r="885" spans="1:53" ht="13.5" thickBot="1">
      <c r="A885" s="153">
        <v>8694</v>
      </c>
      <c r="B885" s="153">
        <v>12533</v>
      </c>
      <c r="C885" s="254"/>
      <c r="D885" s="141"/>
      <c r="E885" s="141" t="s">
        <v>4349</v>
      </c>
      <c r="F885" s="141">
        <v>11021263</v>
      </c>
      <c r="G885" s="141" t="s">
        <v>245</v>
      </c>
      <c r="H885" s="151" t="s">
        <v>3138</v>
      </c>
      <c r="I885" s="141" t="s">
        <v>61</v>
      </c>
      <c r="J885" s="141"/>
      <c r="K885" s="141" t="s">
        <v>878</v>
      </c>
      <c r="L885" s="141" t="s">
        <v>62</v>
      </c>
      <c r="M885" s="141" t="s">
        <v>55</v>
      </c>
      <c r="N885" s="141"/>
      <c r="O885" s="207">
        <v>45470</v>
      </c>
      <c r="P885" s="141" t="s">
        <v>1276</v>
      </c>
      <c r="Q885" s="141" t="s">
        <v>65</v>
      </c>
      <c r="R885" s="141" t="s">
        <v>64</v>
      </c>
      <c r="S885" s="141" t="s">
        <v>1207</v>
      </c>
      <c r="T885" s="232">
        <v>0</v>
      </c>
      <c r="U885" s="151" t="s">
        <v>441</v>
      </c>
      <c r="V885" s="209">
        <v>0.10947</v>
      </c>
      <c r="W885" s="141"/>
      <c r="X885" s="141"/>
      <c r="Y885" s="209"/>
      <c r="Z885" s="229">
        <v>9.4499999999999987E-2</v>
      </c>
      <c r="AA885" s="146">
        <v>46990</v>
      </c>
      <c r="AB885" s="141" t="s">
        <v>636</v>
      </c>
      <c r="AC885" s="141"/>
      <c r="AD885" s="235"/>
      <c r="AE885" s="208"/>
      <c r="AF885" s="146"/>
      <c r="AG885" s="141"/>
      <c r="AH885" s="141"/>
      <c r="AI885" s="151"/>
      <c r="AJ885" s="141" t="s">
        <v>55</v>
      </c>
      <c r="AK885" s="141" t="s">
        <v>791</v>
      </c>
      <c r="AL885" s="141"/>
      <c r="AM885" s="141" t="s">
        <v>305</v>
      </c>
      <c r="AN885" s="146">
        <v>45565</v>
      </c>
      <c r="AO885" s="146">
        <v>45565</v>
      </c>
      <c r="AP885" s="208"/>
      <c r="AQ885" s="148">
        <v>288532.43</v>
      </c>
      <c r="AR885" s="148">
        <v>103.02</v>
      </c>
      <c r="AS885" s="148">
        <v>3.71</v>
      </c>
      <c r="AT885" s="148">
        <v>1102.78307</v>
      </c>
      <c r="AU885" s="148">
        <v>297.24611051212901</v>
      </c>
      <c r="AV885" s="151"/>
      <c r="AW885" s="151"/>
      <c r="AX885" s="141"/>
      <c r="AY885" s="141" t="s">
        <v>4063</v>
      </c>
      <c r="AZ885" s="229">
        <v>8.6862030900000003E-4</v>
      </c>
      <c r="BA885" s="229">
        <v>8.2237757454475504E-5</v>
      </c>
    </row>
    <row r="886" spans="1:53" ht="13.5" thickBot="1">
      <c r="A886" s="153">
        <v>8694</v>
      </c>
      <c r="B886" s="153">
        <v>12533</v>
      </c>
      <c r="C886" s="254"/>
      <c r="D886" s="141"/>
      <c r="E886" s="141" t="s">
        <v>4350</v>
      </c>
      <c r="F886" s="141">
        <v>11021264</v>
      </c>
      <c r="G886" s="141" t="s">
        <v>245</v>
      </c>
      <c r="H886" s="151" t="s">
        <v>3138</v>
      </c>
      <c r="I886" s="141" t="s">
        <v>61</v>
      </c>
      <c r="J886" s="141"/>
      <c r="K886" s="141" t="s">
        <v>878</v>
      </c>
      <c r="L886" s="141" t="s">
        <v>62</v>
      </c>
      <c r="M886" s="141" t="s">
        <v>55</v>
      </c>
      <c r="N886" s="141"/>
      <c r="O886" s="207">
        <v>45470</v>
      </c>
      <c r="P886" s="141" t="s">
        <v>1276</v>
      </c>
      <c r="Q886" s="141" t="s">
        <v>65</v>
      </c>
      <c r="R886" s="141" t="s">
        <v>64</v>
      </c>
      <c r="S886" s="141" t="s">
        <v>1207</v>
      </c>
      <c r="T886" s="232">
        <v>0</v>
      </c>
      <c r="U886" s="151" t="s">
        <v>441</v>
      </c>
      <c r="V886" s="209">
        <v>0.1071</v>
      </c>
      <c r="W886" s="141"/>
      <c r="X886" s="141"/>
      <c r="Y886" s="209"/>
      <c r="Z886" s="229">
        <v>9.3100000000000002E-2</v>
      </c>
      <c r="AA886" s="146">
        <v>46990</v>
      </c>
      <c r="AB886" s="141" t="s">
        <v>636</v>
      </c>
      <c r="AC886" s="141"/>
      <c r="AD886" s="235"/>
      <c r="AE886" s="208"/>
      <c r="AF886" s="146">
        <v>45108</v>
      </c>
      <c r="AG886" s="141"/>
      <c r="AH886" s="141"/>
      <c r="AI886" s="151"/>
      <c r="AJ886" s="141" t="s">
        <v>55</v>
      </c>
      <c r="AK886" s="141" t="s">
        <v>791</v>
      </c>
      <c r="AL886" s="141"/>
      <c r="AM886" s="141" t="s">
        <v>305</v>
      </c>
      <c r="AN886" s="146">
        <v>45565</v>
      </c>
      <c r="AO886" s="146">
        <v>45565</v>
      </c>
      <c r="AP886" s="208"/>
      <c r="AQ886" s="148">
        <v>105170.03</v>
      </c>
      <c r="AR886" s="148">
        <v>99.44</v>
      </c>
      <c r="AS886" s="148">
        <v>3.71</v>
      </c>
      <c r="AT886" s="148">
        <v>387.99579999999997</v>
      </c>
      <c r="AU886" s="148">
        <v>104.581078167116</v>
      </c>
      <c r="AV886" s="151"/>
      <c r="AW886" s="151"/>
      <c r="AX886" s="141"/>
      <c r="AY886" s="141" t="s">
        <v>4063</v>
      </c>
      <c r="AZ886" s="229">
        <v>3.0560954399999998E-4</v>
      </c>
      <c r="BA886" s="229">
        <v>2.89339810900028E-5</v>
      </c>
    </row>
    <row r="887" spans="1:53" ht="13.5" thickBot="1">
      <c r="A887" s="153">
        <v>8694</v>
      </c>
      <c r="B887" s="153">
        <v>12533</v>
      </c>
      <c r="C887" s="254"/>
      <c r="D887" s="141"/>
      <c r="E887" s="141" t="s">
        <v>4351</v>
      </c>
      <c r="F887" s="141">
        <v>11021265</v>
      </c>
      <c r="G887" s="141" t="s">
        <v>245</v>
      </c>
      <c r="H887" s="151" t="s">
        <v>3138</v>
      </c>
      <c r="I887" s="141" t="s">
        <v>61</v>
      </c>
      <c r="J887" s="141"/>
      <c r="K887" s="141" t="s">
        <v>878</v>
      </c>
      <c r="L887" s="141" t="s">
        <v>62</v>
      </c>
      <c r="M887" s="141" t="s">
        <v>55</v>
      </c>
      <c r="N887" s="141"/>
      <c r="O887" s="207">
        <v>45470</v>
      </c>
      <c r="P887" s="141" t="s">
        <v>1276</v>
      </c>
      <c r="Q887" s="141" t="s">
        <v>65</v>
      </c>
      <c r="R887" s="141" t="s">
        <v>64</v>
      </c>
      <c r="S887" s="141" t="s">
        <v>1207</v>
      </c>
      <c r="T887" s="232">
        <v>0</v>
      </c>
      <c r="U887" s="151" t="s">
        <v>441</v>
      </c>
      <c r="V887" s="209">
        <v>0.1020992</v>
      </c>
      <c r="W887" s="141"/>
      <c r="X887" s="141"/>
      <c r="Y887" s="209"/>
      <c r="Z887" s="229">
        <v>9.3299999999999994E-2</v>
      </c>
      <c r="AA887" s="146">
        <v>46990</v>
      </c>
      <c r="AB887" s="141" t="s">
        <v>636</v>
      </c>
      <c r="AC887" s="141"/>
      <c r="AD887" s="235"/>
      <c r="AE887" s="208"/>
      <c r="AF887" s="146">
        <v>45108</v>
      </c>
      <c r="AG887" s="141"/>
      <c r="AH887" s="141"/>
      <c r="AI887" s="151"/>
      <c r="AJ887" s="141" t="s">
        <v>55</v>
      </c>
      <c r="AK887" s="141" t="s">
        <v>791</v>
      </c>
      <c r="AL887" s="141"/>
      <c r="AM887" s="141" t="s">
        <v>305</v>
      </c>
      <c r="AN887" s="146">
        <v>45565</v>
      </c>
      <c r="AO887" s="146">
        <v>45565</v>
      </c>
      <c r="AP887" s="208"/>
      <c r="AQ887" s="148">
        <v>145134.64000000001</v>
      </c>
      <c r="AR887" s="148">
        <v>99.4</v>
      </c>
      <c r="AS887" s="148">
        <v>3.71</v>
      </c>
      <c r="AT887" s="148">
        <v>535.21882000000005</v>
      </c>
      <c r="AU887" s="148">
        <v>144.26383288409701</v>
      </c>
      <c r="AV887" s="151"/>
      <c r="AW887" s="151"/>
      <c r="AX887" s="141"/>
      <c r="AY887" s="141" t="s">
        <v>4063</v>
      </c>
      <c r="AZ887" s="229">
        <v>4.2157152100000001E-4</v>
      </c>
      <c r="BA887" s="229">
        <v>3.9912832089660798E-5</v>
      </c>
    </row>
    <row r="888" spans="1:53" ht="13.5" thickBot="1">
      <c r="A888" s="153">
        <v>8694</v>
      </c>
      <c r="B888" s="153">
        <v>12533</v>
      </c>
      <c r="C888" s="254"/>
      <c r="D888" s="141"/>
      <c r="E888" s="141" t="s">
        <v>4352</v>
      </c>
      <c r="F888" s="141">
        <v>11021266</v>
      </c>
      <c r="G888" s="141" t="s">
        <v>245</v>
      </c>
      <c r="H888" s="151" t="s">
        <v>3138</v>
      </c>
      <c r="I888" s="141" t="s">
        <v>61</v>
      </c>
      <c r="J888" s="141"/>
      <c r="K888" s="141" t="s">
        <v>878</v>
      </c>
      <c r="L888" s="141" t="s">
        <v>62</v>
      </c>
      <c r="M888" s="141" t="s">
        <v>55</v>
      </c>
      <c r="N888" s="141"/>
      <c r="O888" s="207">
        <v>45470</v>
      </c>
      <c r="P888" s="141" t="s">
        <v>1276</v>
      </c>
      <c r="Q888" s="141" t="s">
        <v>65</v>
      </c>
      <c r="R888" s="141" t="s">
        <v>64</v>
      </c>
      <c r="S888" s="141" t="s">
        <v>1207</v>
      </c>
      <c r="T888" s="232">
        <v>0</v>
      </c>
      <c r="U888" s="151" t="s">
        <v>441</v>
      </c>
      <c r="V888" s="209">
        <v>0.1020992</v>
      </c>
      <c r="W888" s="141"/>
      <c r="X888" s="141"/>
      <c r="Y888" s="209"/>
      <c r="Z888" s="229">
        <v>9.3800000000000008E-2</v>
      </c>
      <c r="AA888" s="146">
        <v>46990</v>
      </c>
      <c r="AB888" s="141" t="s">
        <v>636</v>
      </c>
      <c r="AC888" s="141"/>
      <c r="AD888" s="235"/>
      <c r="AE888" s="208"/>
      <c r="AF888" s="146">
        <v>45108</v>
      </c>
      <c r="AG888" s="141"/>
      <c r="AH888" s="141"/>
      <c r="AI888" s="151"/>
      <c r="AJ888" s="141" t="s">
        <v>55</v>
      </c>
      <c r="AK888" s="141" t="s">
        <v>791</v>
      </c>
      <c r="AL888" s="141"/>
      <c r="AM888" s="141" t="s">
        <v>305</v>
      </c>
      <c r="AN888" s="146">
        <v>45565</v>
      </c>
      <c r="AO888" s="146">
        <v>45565</v>
      </c>
      <c r="AP888" s="208"/>
      <c r="AQ888" s="148">
        <v>80004.34</v>
      </c>
      <c r="AR888" s="148">
        <v>99.27</v>
      </c>
      <c r="AS888" s="148">
        <v>3.71</v>
      </c>
      <c r="AT888" s="148">
        <v>294.64934</v>
      </c>
      <c r="AU888" s="148">
        <v>79.420307277627998</v>
      </c>
      <c r="AV888" s="151"/>
      <c r="AW888" s="151"/>
      <c r="AX888" s="141"/>
      <c r="AY888" s="141" t="s">
        <v>4063</v>
      </c>
      <c r="AZ888" s="229">
        <v>2.32084086E-4</v>
      </c>
      <c r="BA888" s="229">
        <v>2.19728626746521E-5</v>
      </c>
    </row>
    <row r="889" spans="1:53" ht="13.5" thickBot="1">
      <c r="A889" s="153">
        <v>8694</v>
      </c>
      <c r="B889" s="153">
        <v>12533</v>
      </c>
      <c r="C889" s="254"/>
      <c r="D889" s="141"/>
      <c r="E889" s="141" t="s">
        <v>4353</v>
      </c>
      <c r="F889" s="141">
        <v>11021273</v>
      </c>
      <c r="G889" s="141" t="s">
        <v>245</v>
      </c>
      <c r="H889" s="151"/>
      <c r="I889" s="141" t="s">
        <v>61</v>
      </c>
      <c r="J889" s="141"/>
      <c r="K889" s="141" t="s">
        <v>878</v>
      </c>
      <c r="L889" s="141" t="s">
        <v>62</v>
      </c>
      <c r="M889" s="141" t="s">
        <v>55</v>
      </c>
      <c r="N889" s="141"/>
      <c r="O889" s="207">
        <v>45503</v>
      </c>
      <c r="P889" s="141" t="s">
        <v>1276</v>
      </c>
      <c r="Q889" s="141" t="s">
        <v>65</v>
      </c>
      <c r="R889" s="141" t="s">
        <v>64</v>
      </c>
      <c r="S889" s="141" t="s">
        <v>1207</v>
      </c>
      <c r="T889" s="232">
        <v>0</v>
      </c>
      <c r="U889" s="151" t="s">
        <v>441</v>
      </c>
      <c r="V889" s="209">
        <v>0.10712000000000001</v>
      </c>
      <c r="W889" s="141"/>
      <c r="X889" s="141"/>
      <c r="Y889" s="209"/>
      <c r="Z889" s="229">
        <v>9.3100000000000002E-2</v>
      </c>
      <c r="AA889" s="146">
        <v>46990</v>
      </c>
      <c r="AB889" s="141" t="s">
        <v>636</v>
      </c>
      <c r="AC889" s="141"/>
      <c r="AD889" s="235"/>
      <c r="AE889" s="208"/>
      <c r="AF889" s="146">
        <v>45108</v>
      </c>
      <c r="AG889" s="141"/>
      <c r="AH889" s="141"/>
      <c r="AI889" s="151"/>
      <c r="AJ889" s="141" t="s">
        <v>55</v>
      </c>
      <c r="AK889" s="141" t="s">
        <v>791</v>
      </c>
      <c r="AL889" s="141"/>
      <c r="AM889" s="141" t="s">
        <v>305</v>
      </c>
      <c r="AN889" s="146">
        <v>45565</v>
      </c>
      <c r="AO889" s="146">
        <v>45565</v>
      </c>
      <c r="AP889" s="208"/>
      <c r="AQ889" s="148">
        <v>165267.19</v>
      </c>
      <c r="AR889" s="148">
        <v>99.44</v>
      </c>
      <c r="AS889" s="148">
        <v>3.71</v>
      </c>
      <c r="AT889" s="148">
        <v>609.70767999999998</v>
      </c>
      <c r="AU889" s="148">
        <v>164.34169272237199</v>
      </c>
      <c r="AV889" s="151"/>
      <c r="AW889" s="151"/>
      <c r="AX889" s="141"/>
      <c r="AY889" s="141" t="s">
        <v>4063</v>
      </c>
      <c r="AZ889" s="229">
        <v>4.8024356500000001E-4</v>
      </c>
      <c r="BA889" s="229">
        <v>4.5467684143873399E-5</v>
      </c>
    </row>
    <row r="890" spans="1:53" ht="13.5" thickBot="1">
      <c r="A890" s="153">
        <v>8694</v>
      </c>
      <c r="B890" s="153">
        <v>12533</v>
      </c>
      <c r="C890" s="254"/>
      <c r="D890" s="141"/>
      <c r="E890" s="141" t="s">
        <v>4354</v>
      </c>
      <c r="F890" s="141">
        <v>11021274</v>
      </c>
      <c r="G890" s="141" t="s">
        <v>245</v>
      </c>
      <c r="H890" s="151"/>
      <c r="I890" s="141" t="s">
        <v>61</v>
      </c>
      <c r="J890" s="141"/>
      <c r="K890" s="141" t="s">
        <v>878</v>
      </c>
      <c r="L890" s="141" t="s">
        <v>62</v>
      </c>
      <c r="M890" s="141" t="s">
        <v>55</v>
      </c>
      <c r="N890" s="141"/>
      <c r="O890" s="207">
        <v>45503</v>
      </c>
      <c r="P890" s="141" t="s">
        <v>1276</v>
      </c>
      <c r="Q890" s="141" t="s">
        <v>65</v>
      </c>
      <c r="R890" s="141" t="s">
        <v>64</v>
      </c>
      <c r="S890" s="141" t="s">
        <v>1207</v>
      </c>
      <c r="T890" s="232">
        <v>0</v>
      </c>
      <c r="U890" s="151" t="s">
        <v>441</v>
      </c>
      <c r="V890" s="209">
        <v>0.1077</v>
      </c>
      <c r="W890" s="141"/>
      <c r="X890" s="141"/>
      <c r="Y890" s="209"/>
      <c r="Z890" s="229">
        <v>9.4499999999999987E-2</v>
      </c>
      <c r="AA890" s="146">
        <v>46990</v>
      </c>
      <c r="AB890" s="141" t="s">
        <v>636</v>
      </c>
      <c r="AC890" s="141"/>
      <c r="AD890" s="235"/>
      <c r="AE890" s="208"/>
      <c r="AF890" s="146">
        <v>45108</v>
      </c>
      <c r="AG890" s="141"/>
      <c r="AH890" s="141"/>
      <c r="AI890" s="151"/>
      <c r="AJ890" s="141" t="s">
        <v>55</v>
      </c>
      <c r="AK890" s="141" t="s">
        <v>791</v>
      </c>
      <c r="AL890" s="141"/>
      <c r="AM890" s="141" t="s">
        <v>305</v>
      </c>
      <c r="AN890" s="146">
        <v>45565</v>
      </c>
      <c r="AO890" s="146">
        <v>45565</v>
      </c>
      <c r="AP890" s="208"/>
      <c r="AQ890" s="148">
        <v>324786.03000000003</v>
      </c>
      <c r="AR890" s="148">
        <v>103.02</v>
      </c>
      <c r="AS890" s="148">
        <v>3.71</v>
      </c>
      <c r="AT890" s="148">
        <v>1241.3458499999999</v>
      </c>
      <c r="AU890" s="148">
        <v>334.59456873315401</v>
      </c>
      <c r="AV890" s="151"/>
      <c r="AW890" s="151"/>
      <c r="AX890" s="141"/>
      <c r="AY890" s="141" t="s">
        <v>4063</v>
      </c>
      <c r="AZ890" s="229">
        <v>9.7776094499999995E-4</v>
      </c>
      <c r="BA890" s="229">
        <v>9.2570789039606605E-5</v>
      </c>
    </row>
    <row r="891" spans="1:53" ht="13.5" thickBot="1">
      <c r="A891" s="153">
        <v>8694</v>
      </c>
      <c r="B891" s="153">
        <v>12533</v>
      </c>
      <c r="C891" s="254"/>
      <c r="D891" s="141"/>
      <c r="E891" s="141" t="s">
        <v>4355</v>
      </c>
      <c r="F891" s="141">
        <v>11021275</v>
      </c>
      <c r="G891" s="141" t="s">
        <v>245</v>
      </c>
      <c r="H891" s="151"/>
      <c r="I891" s="141" t="s">
        <v>61</v>
      </c>
      <c r="J891" s="141"/>
      <c r="K891" s="141" t="s">
        <v>878</v>
      </c>
      <c r="L891" s="141" t="s">
        <v>62</v>
      </c>
      <c r="M891" s="141" t="s">
        <v>55</v>
      </c>
      <c r="N891" s="141"/>
      <c r="O891" s="207">
        <v>45504</v>
      </c>
      <c r="P891" s="141" t="s">
        <v>1276</v>
      </c>
      <c r="Q891" s="141" t="s">
        <v>65</v>
      </c>
      <c r="R891" s="141" t="s">
        <v>64</v>
      </c>
      <c r="S891" s="141" t="s">
        <v>1207</v>
      </c>
      <c r="T891" s="232">
        <v>0</v>
      </c>
      <c r="U891" s="151" t="s">
        <v>441</v>
      </c>
      <c r="V891" s="209">
        <v>0.10707999999999999</v>
      </c>
      <c r="W891" s="141"/>
      <c r="X891" s="141"/>
      <c r="Y891" s="209"/>
      <c r="Z891" s="229">
        <v>9.3800000000000008E-2</v>
      </c>
      <c r="AA891" s="146">
        <v>46990</v>
      </c>
      <c r="AB891" s="141" t="s">
        <v>636</v>
      </c>
      <c r="AC891" s="141"/>
      <c r="AD891" s="235"/>
      <c r="AE891" s="208"/>
      <c r="AF891" s="146">
        <v>45108</v>
      </c>
      <c r="AG891" s="141"/>
      <c r="AH891" s="141"/>
      <c r="AI891" s="151"/>
      <c r="AJ891" s="141" t="s">
        <v>55</v>
      </c>
      <c r="AK891" s="141" t="s">
        <v>791</v>
      </c>
      <c r="AL891" s="141"/>
      <c r="AM891" s="141" t="s">
        <v>305</v>
      </c>
      <c r="AN891" s="146">
        <v>45565</v>
      </c>
      <c r="AO891" s="146">
        <v>45565</v>
      </c>
      <c r="AP891" s="208"/>
      <c r="AQ891" s="148">
        <v>90746.71</v>
      </c>
      <c r="AR891" s="148">
        <v>99.27</v>
      </c>
      <c r="AS891" s="148">
        <v>3.71</v>
      </c>
      <c r="AT891" s="148">
        <v>334.21260000000001</v>
      </c>
      <c r="AU891" s="148">
        <v>90.084258760107005</v>
      </c>
      <c r="AV891" s="151"/>
      <c r="AW891" s="151"/>
      <c r="AX891" s="141"/>
      <c r="AY891" s="141" t="s">
        <v>4063</v>
      </c>
      <c r="AZ891" s="229">
        <v>2.63246562E-4</v>
      </c>
      <c r="BA891" s="229">
        <v>2.49232106338281E-5</v>
      </c>
    </row>
    <row r="892" spans="1:53" ht="13.5" thickBot="1">
      <c r="A892" s="153">
        <v>8694</v>
      </c>
      <c r="B892" s="153">
        <v>12533</v>
      </c>
      <c r="C892" s="254"/>
      <c r="D892" s="141"/>
      <c r="E892" s="141" t="s">
        <v>4356</v>
      </c>
      <c r="F892" s="141">
        <v>11021277</v>
      </c>
      <c r="G892" s="141" t="s">
        <v>245</v>
      </c>
      <c r="H892" s="151"/>
      <c r="I892" s="141" t="s">
        <v>61</v>
      </c>
      <c r="J892" s="141"/>
      <c r="K892" s="141" t="s">
        <v>878</v>
      </c>
      <c r="L892" s="141" t="s">
        <v>62</v>
      </c>
      <c r="M892" s="141" t="s">
        <v>55</v>
      </c>
      <c r="N892" s="141"/>
      <c r="O892" s="207">
        <v>45504</v>
      </c>
      <c r="P892" s="141" t="s">
        <v>1276</v>
      </c>
      <c r="Q892" s="141" t="s">
        <v>65</v>
      </c>
      <c r="R892" s="141" t="s">
        <v>64</v>
      </c>
      <c r="S892" s="141" t="s">
        <v>1207</v>
      </c>
      <c r="T892" s="232">
        <v>0</v>
      </c>
      <c r="U892" s="151" t="s">
        <v>441</v>
      </c>
      <c r="V892" s="209">
        <v>0.10707999999999999</v>
      </c>
      <c r="W892" s="141"/>
      <c r="X892" s="141"/>
      <c r="Y892" s="209"/>
      <c r="Z892" s="229">
        <v>9.3299999999999994E-2</v>
      </c>
      <c r="AA892" s="146">
        <v>46990</v>
      </c>
      <c r="AB892" s="141" t="s">
        <v>636</v>
      </c>
      <c r="AC892" s="141"/>
      <c r="AD892" s="235"/>
      <c r="AE892" s="208"/>
      <c r="AF892" s="146">
        <v>45108</v>
      </c>
      <c r="AG892" s="141"/>
      <c r="AH892" s="141"/>
      <c r="AI892" s="151"/>
      <c r="AJ892" s="141" t="s">
        <v>55</v>
      </c>
      <c r="AK892" s="141" t="s">
        <v>791</v>
      </c>
      <c r="AL892" s="141"/>
      <c r="AM892" s="141" t="s">
        <v>305</v>
      </c>
      <c r="AN892" s="146">
        <v>45565</v>
      </c>
      <c r="AO892" s="146">
        <v>45565</v>
      </c>
      <c r="AP892" s="208"/>
      <c r="AQ892" s="148">
        <v>182695.36</v>
      </c>
      <c r="AR892" s="148">
        <v>99.4</v>
      </c>
      <c r="AS892" s="148">
        <v>3.71</v>
      </c>
      <c r="AT892" s="148">
        <v>673.73298999999997</v>
      </c>
      <c r="AU892" s="148">
        <v>181.599188679245</v>
      </c>
      <c r="AV892" s="151"/>
      <c r="AW892" s="151"/>
      <c r="AX892" s="141"/>
      <c r="AY892" s="141" t="s">
        <v>4063</v>
      </c>
      <c r="AZ892" s="229">
        <v>5.3067386899999995E-4</v>
      </c>
      <c r="BA892" s="229">
        <v>5.02422386849832E-5</v>
      </c>
    </row>
    <row r="893" spans="1:53" ht="13.5" thickBot="1">
      <c r="A893" s="153">
        <v>8694</v>
      </c>
      <c r="B893" s="153">
        <v>12533</v>
      </c>
      <c r="C893" s="254"/>
      <c r="D893" s="141"/>
      <c r="E893" s="141" t="s">
        <v>4357</v>
      </c>
      <c r="F893" s="141">
        <v>11021281</v>
      </c>
      <c r="G893" s="141" t="s">
        <v>245</v>
      </c>
      <c r="H893" s="151"/>
      <c r="I893" s="141" t="s">
        <v>61</v>
      </c>
      <c r="J893" s="141"/>
      <c r="K893" s="141" t="s">
        <v>878</v>
      </c>
      <c r="L893" s="141" t="s">
        <v>62</v>
      </c>
      <c r="M893" s="141" t="s">
        <v>55</v>
      </c>
      <c r="N893" s="141"/>
      <c r="O893" s="207">
        <v>45532</v>
      </c>
      <c r="P893" s="141" t="s">
        <v>1276</v>
      </c>
      <c r="Q893" s="141" t="s">
        <v>65</v>
      </c>
      <c r="R893" s="141" t="s">
        <v>64</v>
      </c>
      <c r="S893" s="141" t="s">
        <v>1207</v>
      </c>
      <c r="T893" s="232">
        <v>0</v>
      </c>
      <c r="U893" s="151" t="s">
        <v>441</v>
      </c>
      <c r="V893" s="209">
        <v>0.1061</v>
      </c>
      <c r="W893" s="141"/>
      <c r="X893" s="141"/>
      <c r="Y893" s="209"/>
      <c r="Z893" s="229">
        <v>9.3100000000000002E-2</v>
      </c>
      <c r="AA893" s="146">
        <v>46990</v>
      </c>
      <c r="AB893" s="141" t="s">
        <v>636</v>
      </c>
      <c r="AC893" s="141"/>
      <c r="AD893" s="235"/>
      <c r="AE893" s="208"/>
      <c r="AF893" s="146">
        <v>45108</v>
      </c>
      <c r="AG893" s="141"/>
      <c r="AH893" s="141"/>
      <c r="AI893" s="151"/>
      <c r="AJ893" s="141" t="s">
        <v>55</v>
      </c>
      <c r="AK893" s="141" t="s">
        <v>791</v>
      </c>
      <c r="AL893" s="141"/>
      <c r="AM893" s="141" t="s">
        <v>305</v>
      </c>
      <c r="AN893" s="146">
        <v>45565</v>
      </c>
      <c r="AO893" s="146">
        <v>45565</v>
      </c>
      <c r="AP893" s="208"/>
      <c r="AQ893" s="148">
        <v>145735.60999999999</v>
      </c>
      <c r="AR893" s="148">
        <v>99.44</v>
      </c>
      <c r="AS893" s="148">
        <v>3.71</v>
      </c>
      <c r="AT893" s="148">
        <v>537.65130999999997</v>
      </c>
      <c r="AU893" s="148">
        <v>144.91949056603801</v>
      </c>
      <c r="AV893" s="151"/>
      <c r="AW893" s="151"/>
      <c r="AX893" s="141"/>
      <c r="AY893" s="141" t="s">
        <v>4063</v>
      </c>
      <c r="AZ893" s="229">
        <v>4.2348750100000001E-4</v>
      </c>
      <c r="BA893" s="229">
        <v>4.0094229980209097E-5</v>
      </c>
    </row>
    <row r="894" spans="1:53" ht="13.5" thickBot="1">
      <c r="A894" s="153">
        <v>8694</v>
      </c>
      <c r="B894" s="153">
        <v>12533</v>
      </c>
      <c r="C894" s="254"/>
      <c r="D894" s="141"/>
      <c r="E894" s="141" t="s">
        <v>4358</v>
      </c>
      <c r="F894" s="141">
        <v>11021282</v>
      </c>
      <c r="G894" s="141" t="s">
        <v>245</v>
      </c>
      <c r="H894" s="151"/>
      <c r="I894" s="141" t="s">
        <v>61</v>
      </c>
      <c r="J894" s="141"/>
      <c r="K894" s="141" t="s">
        <v>878</v>
      </c>
      <c r="L894" s="141" t="s">
        <v>62</v>
      </c>
      <c r="M894" s="141" t="s">
        <v>55</v>
      </c>
      <c r="N894" s="141"/>
      <c r="O894" s="207">
        <v>45533</v>
      </c>
      <c r="P894" s="141" t="s">
        <v>1276</v>
      </c>
      <c r="Q894" s="141" t="s">
        <v>65</v>
      </c>
      <c r="R894" s="141" t="s">
        <v>64</v>
      </c>
      <c r="S894" s="141" t="s">
        <v>1207</v>
      </c>
      <c r="T894" s="232">
        <v>0</v>
      </c>
      <c r="U894" s="151" t="s">
        <v>441</v>
      </c>
      <c r="V894" s="209">
        <v>0.10616</v>
      </c>
      <c r="W894" s="141"/>
      <c r="X894" s="141"/>
      <c r="Y894" s="209"/>
      <c r="Z894" s="229">
        <v>9.3299999999999994E-2</v>
      </c>
      <c r="AA894" s="146">
        <v>46990</v>
      </c>
      <c r="AB894" s="141" t="s">
        <v>636</v>
      </c>
      <c r="AC894" s="141"/>
      <c r="AD894" s="235"/>
      <c r="AE894" s="208"/>
      <c r="AF894" s="146">
        <v>45108</v>
      </c>
      <c r="AG894" s="141"/>
      <c r="AH894" s="141"/>
      <c r="AI894" s="151"/>
      <c r="AJ894" s="141" t="s">
        <v>55</v>
      </c>
      <c r="AK894" s="141" t="s">
        <v>791</v>
      </c>
      <c r="AL894" s="141"/>
      <c r="AM894" s="141" t="s">
        <v>305</v>
      </c>
      <c r="AN894" s="146">
        <v>45565</v>
      </c>
      <c r="AO894" s="146">
        <v>45565</v>
      </c>
      <c r="AP894" s="208"/>
      <c r="AQ894" s="148">
        <v>142054.66</v>
      </c>
      <c r="AR894" s="148">
        <v>99.4</v>
      </c>
      <c r="AS894" s="148">
        <v>3.71</v>
      </c>
      <c r="AT894" s="148">
        <v>523.86064999999996</v>
      </c>
      <c r="AU894" s="148">
        <v>141.20233153638799</v>
      </c>
      <c r="AV894" s="151"/>
      <c r="AW894" s="151"/>
      <c r="AX894" s="141"/>
      <c r="AY894" s="141" t="s">
        <v>4063</v>
      </c>
      <c r="AZ894" s="229">
        <v>4.1262512300000001E-4</v>
      </c>
      <c r="BA894" s="229">
        <v>3.9065820147786503E-5</v>
      </c>
    </row>
    <row r="895" spans="1:53" ht="13.5" thickBot="1">
      <c r="A895" s="153">
        <v>8694</v>
      </c>
      <c r="B895" s="153">
        <v>12533</v>
      </c>
      <c r="C895" s="254"/>
      <c r="D895" s="141"/>
      <c r="E895" s="141" t="s">
        <v>4359</v>
      </c>
      <c r="F895" s="141">
        <v>11021283</v>
      </c>
      <c r="G895" s="141" t="s">
        <v>245</v>
      </c>
      <c r="H895" s="151"/>
      <c r="I895" s="141" t="s">
        <v>61</v>
      </c>
      <c r="J895" s="141"/>
      <c r="K895" s="141" t="s">
        <v>878</v>
      </c>
      <c r="L895" s="141" t="s">
        <v>62</v>
      </c>
      <c r="M895" s="141" t="s">
        <v>55</v>
      </c>
      <c r="N895" s="141"/>
      <c r="O895" s="207">
        <v>45533</v>
      </c>
      <c r="P895" s="141" t="s">
        <v>1276</v>
      </c>
      <c r="Q895" s="141" t="s">
        <v>65</v>
      </c>
      <c r="R895" s="141" t="s">
        <v>64</v>
      </c>
      <c r="S895" s="141" t="s">
        <v>1207</v>
      </c>
      <c r="T895" s="232">
        <v>0</v>
      </c>
      <c r="U895" s="151" t="s">
        <v>441</v>
      </c>
      <c r="V895" s="209">
        <v>0.10617</v>
      </c>
      <c r="W895" s="141"/>
      <c r="X895" s="141"/>
      <c r="Y895" s="209"/>
      <c r="Z895" s="229">
        <v>9.3800000000000008E-2</v>
      </c>
      <c r="AA895" s="146">
        <v>46990</v>
      </c>
      <c r="AB895" s="141" t="s">
        <v>636</v>
      </c>
      <c r="AC895" s="141"/>
      <c r="AD895" s="235"/>
      <c r="AE895" s="208"/>
      <c r="AF895" s="146">
        <v>45108</v>
      </c>
      <c r="AG895" s="141"/>
      <c r="AH895" s="141"/>
      <c r="AI895" s="151"/>
      <c r="AJ895" s="141" t="s">
        <v>55</v>
      </c>
      <c r="AK895" s="141" t="s">
        <v>791</v>
      </c>
      <c r="AL895" s="141"/>
      <c r="AM895" s="141" t="s">
        <v>305</v>
      </c>
      <c r="AN895" s="146">
        <v>45565</v>
      </c>
      <c r="AO895" s="146">
        <v>45565</v>
      </c>
      <c r="AP895" s="208"/>
      <c r="AQ895" s="148">
        <v>98183.73</v>
      </c>
      <c r="AR895" s="148">
        <v>99.27</v>
      </c>
      <c r="AS895" s="148">
        <v>3.71</v>
      </c>
      <c r="AT895" s="148">
        <v>361.60253</v>
      </c>
      <c r="AU895" s="148">
        <v>97.466989218327996</v>
      </c>
      <c r="AV895" s="151"/>
      <c r="AW895" s="151"/>
      <c r="AX895" s="141"/>
      <c r="AY895" s="141" t="s">
        <v>4063</v>
      </c>
      <c r="AZ895" s="229">
        <v>2.8482056899999998E-4</v>
      </c>
      <c r="BA895" s="229">
        <v>2.6965757786855299E-5</v>
      </c>
    </row>
    <row r="896" spans="1:53" ht="13.5" thickBot="1">
      <c r="A896" s="153">
        <v>8694</v>
      </c>
      <c r="B896" s="153">
        <v>12533</v>
      </c>
      <c r="C896" s="254"/>
      <c r="D896" s="141"/>
      <c r="E896" s="141" t="s">
        <v>4360</v>
      </c>
      <c r="F896" s="141">
        <v>11021285</v>
      </c>
      <c r="G896" s="141" t="s">
        <v>245</v>
      </c>
      <c r="H896" s="151"/>
      <c r="I896" s="141" t="s">
        <v>61</v>
      </c>
      <c r="J896" s="141"/>
      <c r="K896" s="141" t="s">
        <v>878</v>
      </c>
      <c r="L896" s="141" t="s">
        <v>62</v>
      </c>
      <c r="M896" s="141" t="s">
        <v>55</v>
      </c>
      <c r="N896" s="141"/>
      <c r="O896" s="207">
        <v>45533</v>
      </c>
      <c r="P896" s="141" t="s">
        <v>1276</v>
      </c>
      <c r="Q896" s="141" t="s">
        <v>65</v>
      </c>
      <c r="R896" s="141" t="s">
        <v>64</v>
      </c>
      <c r="S896" s="141" t="s">
        <v>1207</v>
      </c>
      <c r="T896" s="232">
        <v>0</v>
      </c>
      <c r="U896" s="151" t="s">
        <v>441</v>
      </c>
      <c r="V896" s="209">
        <v>0.10574</v>
      </c>
      <c r="W896" s="141"/>
      <c r="X896" s="141"/>
      <c r="Y896" s="209"/>
      <c r="Z896" s="229">
        <v>9.4499999999999987E-2</v>
      </c>
      <c r="AA896" s="146">
        <v>46990</v>
      </c>
      <c r="AB896" s="141" t="s">
        <v>636</v>
      </c>
      <c r="AC896" s="141"/>
      <c r="AD896" s="235"/>
      <c r="AE896" s="208"/>
      <c r="AF896" s="146">
        <v>45108</v>
      </c>
      <c r="AG896" s="141"/>
      <c r="AH896" s="141"/>
      <c r="AI896" s="151"/>
      <c r="AJ896" s="141" t="s">
        <v>55</v>
      </c>
      <c r="AK896" s="141" t="s">
        <v>791</v>
      </c>
      <c r="AL896" s="141"/>
      <c r="AM896" s="141" t="s">
        <v>305</v>
      </c>
      <c r="AN896" s="146">
        <v>45565</v>
      </c>
      <c r="AO896" s="146">
        <v>45565</v>
      </c>
      <c r="AP896" s="208"/>
      <c r="AQ896" s="148">
        <v>274411.89</v>
      </c>
      <c r="AR896" s="148">
        <v>103.02</v>
      </c>
      <c r="AS896" s="148">
        <v>3.71</v>
      </c>
      <c r="AT896" s="148">
        <v>1048.81377</v>
      </c>
      <c r="AU896" s="148">
        <v>282.69912938005399</v>
      </c>
      <c r="AV896" s="151"/>
      <c r="AW896" s="151"/>
      <c r="AX896" s="141"/>
      <c r="AY896" s="141" t="s">
        <v>4063</v>
      </c>
      <c r="AZ896" s="229">
        <v>8.2611074299999998E-4</v>
      </c>
      <c r="BA896" s="229">
        <v>7.8213108977247993E-5</v>
      </c>
    </row>
    <row r="897" spans="1:53" ht="13.5" thickBot="1">
      <c r="A897" s="153">
        <v>8694</v>
      </c>
      <c r="B897" s="153">
        <v>12533</v>
      </c>
      <c r="C897" s="254"/>
      <c r="D897" s="141"/>
      <c r="E897" s="141" t="s">
        <v>4361</v>
      </c>
      <c r="F897" s="141">
        <v>11021287</v>
      </c>
      <c r="G897" s="141" t="s">
        <v>245</v>
      </c>
      <c r="H897" s="151"/>
      <c r="I897" s="141" t="s">
        <v>61</v>
      </c>
      <c r="J897" s="141"/>
      <c r="K897" s="141" t="s">
        <v>878</v>
      </c>
      <c r="L897" s="141" t="s">
        <v>62</v>
      </c>
      <c r="M897" s="141" t="s">
        <v>55</v>
      </c>
      <c r="N897" s="141"/>
      <c r="O897" s="207">
        <v>45561</v>
      </c>
      <c r="P897" s="141" t="s">
        <v>1276</v>
      </c>
      <c r="Q897" s="141" t="s">
        <v>65</v>
      </c>
      <c r="R897" s="141" t="s">
        <v>64</v>
      </c>
      <c r="S897" s="141" t="s">
        <v>1207</v>
      </c>
      <c r="T897" s="232">
        <v>0</v>
      </c>
      <c r="U897" s="151" t="s">
        <v>441</v>
      </c>
      <c r="V897" s="209">
        <v>0.1057358</v>
      </c>
      <c r="W897" s="141"/>
      <c r="X897" s="141"/>
      <c r="Y897" s="209"/>
      <c r="Z897" s="229">
        <v>9.4499999999999987E-2</v>
      </c>
      <c r="AA897" s="146">
        <v>46990</v>
      </c>
      <c r="AB897" s="141" t="s">
        <v>636</v>
      </c>
      <c r="AC897" s="141"/>
      <c r="AD897" s="235"/>
      <c r="AE897" s="208"/>
      <c r="AF897" s="146">
        <v>45108</v>
      </c>
      <c r="AG897" s="141"/>
      <c r="AH897" s="141"/>
      <c r="AI897" s="151"/>
      <c r="AJ897" s="141" t="s">
        <v>55</v>
      </c>
      <c r="AK897" s="141" t="s">
        <v>791</v>
      </c>
      <c r="AL897" s="141"/>
      <c r="AM897" s="141" t="s">
        <v>305</v>
      </c>
      <c r="AN897" s="146">
        <v>45565</v>
      </c>
      <c r="AO897" s="146">
        <v>45565</v>
      </c>
      <c r="AP897" s="208"/>
      <c r="AQ897" s="148">
        <v>302136.03999999998</v>
      </c>
      <c r="AR897" s="148">
        <v>103.02</v>
      </c>
      <c r="AS897" s="148">
        <v>3.71</v>
      </c>
      <c r="AT897" s="148">
        <v>1154.7766300000001</v>
      </c>
      <c r="AU897" s="148">
        <v>311.26054716981099</v>
      </c>
      <c r="AV897" s="151"/>
      <c r="AW897" s="151"/>
      <c r="AX897" s="141"/>
      <c r="AY897" s="141" t="s">
        <v>4063</v>
      </c>
      <c r="AZ897" s="229">
        <v>9.0957365999999997E-4</v>
      </c>
      <c r="BA897" s="229">
        <v>8.6115069223937805E-5</v>
      </c>
    </row>
    <row r="898" spans="1:53" ht="13.5" thickBot="1">
      <c r="A898" s="153">
        <v>8694</v>
      </c>
      <c r="B898" s="153">
        <v>12533</v>
      </c>
      <c r="C898" s="254"/>
      <c r="D898" s="141"/>
      <c r="E898" s="141" t="s">
        <v>4362</v>
      </c>
      <c r="F898" s="141">
        <v>11021288</v>
      </c>
      <c r="G898" s="141" t="s">
        <v>245</v>
      </c>
      <c r="H898" s="151"/>
      <c r="I898" s="141" t="s">
        <v>61</v>
      </c>
      <c r="J898" s="141"/>
      <c r="K898" s="141" t="s">
        <v>878</v>
      </c>
      <c r="L898" s="141" t="s">
        <v>55</v>
      </c>
      <c r="M898" s="141" t="s">
        <v>62</v>
      </c>
      <c r="N898" s="141"/>
      <c r="O898" s="207">
        <v>45561</v>
      </c>
      <c r="P898" s="141" t="s">
        <v>1276</v>
      </c>
      <c r="Q898" s="141" t="s">
        <v>65</v>
      </c>
      <c r="R898" s="141" t="s">
        <v>64</v>
      </c>
      <c r="S898" s="141" t="s">
        <v>1207</v>
      </c>
      <c r="T898" s="232">
        <v>0</v>
      </c>
      <c r="U898" s="151" t="s">
        <v>441</v>
      </c>
      <c r="V898" s="209">
        <v>0.10220000000000001</v>
      </c>
      <c r="W898" s="141"/>
      <c r="X898" s="141"/>
      <c r="Y898" s="209"/>
      <c r="Z898" s="229">
        <v>9.3100000000000002E-2</v>
      </c>
      <c r="AA898" s="146">
        <v>46990</v>
      </c>
      <c r="AB898" s="141" t="s">
        <v>636</v>
      </c>
      <c r="AC898" s="141"/>
      <c r="AD898" s="235"/>
      <c r="AE898" s="208"/>
      <c r="AF898" s="146">
        <v>45108</v>
      </c>
      <c r="AG898" s="141"/>
      <c r="AH898" s="141"/>
      <c r="AI898" s="151"/>
      <c r="AJ898" s="141" t="s">
        <v>55</v>
      </c>
      <c r="AK898" s="141" t="s">
        <v>791</v>
      </c>
      <c r="AL898" s="141"/>
      <c r="AM898" s="141" t="s">
        <v>305</v>
      </c>
      <c r="AN898" s="146">
        <v>45565</v>
      </c>
      <c r="AO898" s="146">
        <v>45565</v>
      </c>
      <c r="AP898" s="208"/>
      <c r="AQ898" s="148">
        <v>170600.81</v>
      </c>
      <c r="AR898" s="148">
        <v>99.44</v>
      </c>
      <c r="AS898" s="148">
        <v>3.71</v>
      </c>
      <c r="AT898" s="148">
        <v>629.38459999999998</v>
      </c>
      <c r="AU898" s="148">
        <v>169.645444743935</v>
      </c>
      <c r="AV898" s="151"/>
      <c r="AW898" s="151"/>
      <c r="AX898" s="141"/>
      <c r="AY898" s="141" t="s">
        <v>4063</v>
      </c>
      <c r="AZ898" s="229">
        <v>4.9574232699999997E-4</v>
      </c>
      <c r="BA898" s="229">
        <v>4.6935049592647497E-5</v>
      </c>
    </row>
    <row r="899" spans="1:53" ht="13.5" thickBot="1">
      <c r="A899" s="153">
        <v>8694</v>
      </c>
      <c r="B899" s="153">
        <v>12533</v>
      </c>
      <c r="C899" s="254"/>
      <c r="D899" s="141"/>
      <c r="E899" s="141" t="s">
        <v>4363</v>
      </c>
      <c r="F899" s="141">
        <v>11021289</v>
      </c>
      <c r="G899" s="141" t="s">
        <v>245</v>
      </c>
      <c r="H899" s="151"/>
      <c r="I899" s="141" t="s">
        <v>61</v>
      </c>
      <c r="J899" s="141"/>
      <c r="K899" s="141" t="s">
        <v>878</v>
      </c>
      <c r="L899" s="141" t="s">
        <v>62</v>
      </c>
      <c r="M899" s="141" t="s">
        <v>55</v>
      </c>
      <c r="N899" s="141"/>
      <c r="O899" s="207">
        <v>45561</v>
      </c>
      <c r="P899" s="141" t="s">
        <v>1276</v>
      </c>
      <c r="Q899" s="141" t="s">
        <v>65</v>
      </c>
      <c r="R899" s="141" t="s">
        <v>64</v>
      </c>
      <c r="S899" s="141" t="s">
        <v>1207</v>
      </c>
      <c r="T899" s="232">
        <v>0</v>
      </c>
      <c r="U899" s="151" t="s">
        <v>441</v>
      </c>
      <c r="V899" s="209">
        <v>0.10220000000000001</v>
      </c>
      <c r="W899" s="141"/>
      <c r="X899" s="141"/>
      <c r="Y899" s="209"/>
      <c r="Z899" s="229">
        <v>9.3299999999999994E-2</v>
      </c>
      <c r="AA899" s="146">
        <v>46990</v>
      </c>
      <c r="AB899" s="141" t="s">
        <v>636</v>
      </c>
      <c r="AC899" s="141"/>
      <c r="AD899" s="235"/>
      <c r="AE899" s="208"/>
      <c r="AF899" s="146">
        <v>45108</v>
      </c>
      <c r="AG899" s="141"/>
      <c r="AH899" s="141"/>
      <c r="AI899" s="151"/>
      <c r="AJ899" s="141" t="s">
        <v>55</v>
      </c>
      <c r="AK899" s="141" t="s">
        <v>791</v>
      </c>
      <c r="AL899" s="141"/>
      <c r="AM899" s="141" t="s">
        <v>305</v>
      </c>
      <c r="AN899" s="146">
        <v>45565</v>
      </c>
      <c r="AO899" s="146">
        <v>45565</v>
      </c>
      <c r="AP899" s="208"/>
      <c r="AQ899" s="148">
        <v>161661.35999999999</v>
      </c>
      <c r="AR899" s="148">
        <v>99.4</v>
      </c>
      <c r="AS899" s="148">
        <v>3.71</v>
      </c>
      <c r="AT899" s="148">
        <v>596.16506000000004</v>
      </c>
      <c r="AU899" s="148">
        <v>160.69139083557999</v>
      </c>
      <c r="AV899" s="151"/>
      <c r="AW899" s="151"/>
      <c r="AX899" s="141"/>
      <c r="AY899" s="141" t="s">
        <v>4063</v>
      </c>
      <c r="AZ899" s="229">
        <v>4.6957655800000002E-4</v>
      </c>
      <c r="BA899" s="229">
        <v>4.4457771379381897E-5</v>
      </c>
    </row>
    <row r="900" spans="1:53" ht="13.5" thickBot="1">
      <c r="A900" s="153">
        <v>8694</v>
      </c>
      <c r="B900" s="153">
        <v>12533</v>
      </c>
      <c r="C900" s="254"/>
      <c r="D900" s="141"/>
      <c r="E900" s="141" t="s">
        <v>4364</v>
      </c>
      <c r="F900" s="141">
        <v>11021290</v>
      </c>
      <c r="G900" s="141" t="s">
        <v>245</v>
      </c>
      <c r="H900" s="151"/>
      <c r="I900" s="141" t="s">
        <v>61</v>
      </c>
      <c r="J900" s="141"/>
      <c r="K900" s="141" t="s">
        <v>878</v>
      </c>
      <c r="L900" s="141" t="s">
        <v>62</v>
      </c>
      <c r="M900" s="141" t="s">
        <v>55</v>
      </c>
      <c r="N900" s="141"/>
      <c r="O900" s="207">
        <v>45565</v>
      </c>
      <c r="P900" s="141" t="s">
        <v>1276</v>
      </c>
      <c r="Q900" s="141" t="s">
        <v>65</v>
      </c>
      <c r="R900" s="141" t="s">
        <v>64</v>
      </c>
      <c r="S900" s="141" t="s">
        <v>1207</v>
      </c>
      <c r="T900" s="232">
        <v>0</v>
      </c>
      <c r="U900" s="151" t="s">
        <v>441</v>
      </c>
      <c r="V900" s="209">
        <v>0.10617000000000001</v>
      </c>
      <c r="W900" s="141"/>
      <c r="X900" s="141"/>
      <c r="Y900" s="209"/>
      <c r="Z900" s="229">
        <v>9.3800000000000008E-2</v>
      </c>
      <c r="AA900" s="146">
        <v>46990</v>
      </c>
      <c r="AB900" s="141" t="s">
        <v>636</v>
      </c>
      <c r="AC900" s="141"/>
      <c r="AD900" s="235"/>
      <c r="AE900" s="208"/>
      <c r="AF900" s="146">
        <v>45108</v>
      </c>
      <c r="AG900" s="141"/>
      <c r="AH900" s="141"/>
      <c r="AI900" s="151"/>
      <c r="AJ900" s="141" t="s">
        <v>55</v>
      </c>
      <c r="AK900" s="141" t="s">
        <v>791</v>
      </c>
      <c r="AL900" s="141"/>
      <c r="AM900" s="141" t="s">
        <v>305</v>
      </c>
      <c r="AN900" s="146">
        <v>45565</v>
      </c>
      <c r="AO900" s="146">
        <v>45565</v>
      </c>
      <c r="AP900" s="208"/>
      <c r="AQ900" s="148">
        <v>79778.97</v>
      </c>
      <c r="AR900" s="148">
        <v>99.27</v>
      </c>
      <c r="AS900" s="148">
        <v>3.71</v>
      </c>
      <c r="AT900" s="148">
        <v>293.81932</v>
      </c>
      <c r="AU900" s="148">
        <v>79.196582210241999</v>
      </c>
      <c r="AV900" s="151"/>
      <c r="AW900" s="151"/>
      <c r="AX900" s="141"/>
      <c r="AY900" s="141" t="s">
        <v>4063</v>
      </c>
      <c r="AZ900" s="229">
        <v>2.3143031000000001E-4</v>
      </c>
      <c r="BA900" s="229">
        <v>2.1910965656735102E-5</v>
      </c>
    </row>
    <row r="901" spans="1:53" ht="13.5" thickBot="1">
      <c r="A901" s="153">
        <v>8694</v>
      </c>
      <c r="B901" s="153">
        <v>12533</v>
      </c>
      <c r="C901" s="254"/>
      <c r="D901" s="141"/>
      <c r="E901" s="141" t="s">
        <v>4365</v>
      </c>
      <c r="F901" s="141">
        <v>11021291</v>
      </c>
      <c r="G901" s="141" t="s">
        <v>245</v>
      </c>
      <c r="H901" s="151"/>
      <c r="I901" s="141" t="s">
        <v>61</v>
      </c>
      <c r="J901" s="141"/>
      <c r="K901" s="141" t="s">
        <v>4250</v>
      </c>
      <c r="L901" s="141" t="s">
        <v>62</v>
      </c>
      <c r="M901" s="141" t="s">
        <v>62</v>
      </c>
      <c r="N901" s="141"/>
      <c r="O901" s="207">
        <v>45565</v>
      </c>
      <c r="P901" s="141" t="s">
        <v>2196</v>
      </c>
      <c r="Q901" s="141" t="s">
        <v>70</v>
      </c>
      <c r="R901" s="141" t="s">
        <v>64</v>
      </c>
      <c r="S901" s="141" t="s">
        <v>1207</v>
      </c>
      <c r="T901" s="232">
        <v>0</v>
      </c>
      <c r="U901" s="151" t="s">
        <v>441</v>
      </c>
      <c r="V901" s="209">
        <v>8.0799999999999997E-2</v>
      </c>
      <c r="W901" s="141"/>
      <c r="X901" s="141"/>
      <c r="Y901" s="209"/>
      <c r="Z901" s="229">
        <v>0.129</v>
      </c>
      <c r="AA901" s="146">
        <v>46660</v>
      </c>
      <c r="AB901" s="141" t="s">
        <v>635</v>
      </c>
      <c r="AC901" s="141"/>
      <c r="AD901" s="235"/>
      <c r="AE901" s="208"/>
      <c r="AF901" s="146"/>
      <c r="AG901" s="141"/>
      <c r="AH901" s="141"/>
      <c r="AI901" s="151"/>
      <c r="AJ901" s="141" t="s">
        <v>55</v>
      </c>
      <c r="AK901" s="141" t="s">
        <v>791</v>
      </c>
      <c r="AL901" s="141"/>
      <c r="AM901" s="141" t="s">
        <v>305</v>
      </c>
      <c r="AN901" s="146">
        <v>45565</v>
      </c>
      <c r="AO901" s="146">
        <v>45565</v>
      </c>
      <c r="AP901" s="208"/>
      <c r="AQ901" s="148">
        <v>5300000</v>
      </c>
      <c r="AR901" s="148">
        <v>100</v>
      </c>
      <c r="AS901" s="148">
        <v>3.71</v>
      </c>
      <c r="AT901" s="148">
        <v>19663</v>
      </c>
      <c r="AU901" s="148">
        <v>5300</v>
      </c>
      <c r="AV901" s="151"/>
      <c r="AW901" s="151"/>
      <c r="AX901" s="141"/>
      <c r="AY901" s="141" t="s">
        <v>4063</v>
      </c>
      <c r="AZ901" s="229">
        <v>1.5487797749E-2</v>
      </c>
      <c r="BA901" s="229">
        <v>1.4663273930000001E-3</v>
      </c>
    </row>
    <row r="902" spans="1:53" ht="13.5" thickBot="1">
      <c r="A902" s="153">
        <v>8694</v>
      </c>
      <c r="B902" s="153">
        <v>12533</v>
      </c>
      <c r="C902" s="254"/>
      <c r="D902" s="141"/>
      <c r="E902" s="141" t="s">
        <v>4366</v>
      </c>
      <c r="F902" s="141">
        <v>53089165</v>
      </c>
      <c r="G902" s="141" t="s">
        <v>245</v>
      </c>
      <c r="H902" s="151" t="s">
        <v>867</v>
      </c>
      <c r="I902" s="141" t="s">
        <v>61</v>
      </c>
      <c r="J902" s="141"/>
      <c r="K902" s="141" t="s">
        <v>931</v>
      </c>
      <c r="L902" s="141" t="s">
        <v>62</v>
      </c>
      <c r="M902" s="141" t="s">
        <v>62</v>
      </c>
      <c r="N902" s="141"/>
      <c r="O902" s="207">
        <v>44349</v>
      </c>
      <c r="P902" s="141" t="s">
        <v>298</v>
      </c>
      <c r="Q902" s="141" t="s">
        <v>298</v>
      </c>
      <c r="R902" s="141" t="s">
        <v>298</v>
      </c>
      <c r="S902" s="141" t="s">
        <v>1213</v>
      </c>
      <c r="T902" s="232">
        <v>0</v>
      </c>
      <c r="U902" s="151" t="s">
        <v>3023</v>
      </c>
      <c r="V902" s="209">
        <v>7.0000000000000007E-2</v>
      </c>
      <c r="W902" s="141"/>
      <c r="X902" s="141"/>
      <c r="Y902" s="209"/>
      <c r="Z902" s="229">
        <v>7.0300000000000001E-2</v>
      </c>
      <c r="AA902" s="146">
        <v>45993</v>
      </c>
      <c r="AB902" s="141" t="s">
        <v>635</v>
      </c>
      <c r="AC902" s="141"/>
      <c r="AD902" s="235"/>
      <c r="AE902" s="208"/>
      <c r="AF902" s="146">
        <v>45657</v>
      </c>
      <c r="AG902" s="141"/>
      <c r="AH902" s="141"/>
      <c r="AI902" s="151"/>
      <c r="AJ902" s="141" t="s">
        <v>55</v>
      </c>
      <c r="AK902" s="141" t="s">
        <v>791</v>
      </c>
      <c r="AL902" s="141"/>
      <c r="AM902" s="141" t="s">
        <v>305</v>
      </c>
      <c r="AN902" s="146">
        <v>45565</v>
      </c>
      <c r="AO902" s="146">
        <v>45565</v>
      </c>
      <c r="AP902" s="208"/>
      <c r="AQ902" s="148">
        <v>4838750</v>
      </c>
      <c r="AR902" s="148">
        <v>131.27000000000001</v>
      </c>
      <c r="AS902" s="148">
        <v>4.1524000000000001</v>
      </c>
      <c r="AT902" s="148">
        <v>26375.326949999999</v>
      </c>
      <c r="AU902" s="148">
        <v>6351.82712407282</v>
      </c>
      <c r="AV902" s="151"/>
      <c r="AW902" s="151"/>
      <c r="AX902" s="141"/>
      <c r="AY902" s="141" t="s">
        <v>4063</v>
      </c>
      <c r="AZ902" s="229">
        <v>2.0774842565999999E-2</v>
      </c>
      <c r="BA902" s="229">
        <v>1.9668852370000002E-3</v>
      </c>
    </row>
    <row r="903" spans="1:53" ht="13.5" thickBot="1">
      <c r="A903" s="153">
        <v>8694</v>
      </c>
      <c r="B903" s="153">
        <v>12533</v>
      </c>
      <c r="C903" s="254"/>
      <c r="D903" s="141"/>
      <c r="E903" s="141" t="s">
        <v>4367</v>
      </c>
      <c r="F903" s="141">
        <v>53089660</v>
      </c>
      <c r="G903" s="141" t="s">
        <v>245</v>
      </c>
      <c r="H903" s="151" t="s">
        <v>834</v>
      </c>
      <c r="I903" s="141" t="s">
        <v>61</v>
      </c>
      <c r="J903" s="151"/>
      <c r="K903" s="141" t="s">
        <v>931</v>
      </c>
      <c r="L903" s="141" t="s">
        <v>62</v>
      </c>
      <c r="M903" s="141" t="s">
        <v>62</v>
      </c>
      <c r="N903" s="141"/>
      <c r="O903" s="207">
        <v>44390</v>
      </c>
      <c r="P903" s="141" t="s">
        <v>298</v>
      </c>
      <c r="Q903" s="141" t="s">
        <v>298</v>
      </c>
      <c r="R903" s="141" t="s">
        <v>298</v>
      </c>
      <c r="S903" s="141" t="s">
        <v>1210</v>
      </c>
      <c r="T903" s="232">
        <v>0</v>
      </c>
      <c r="U903" s="151" t="s">
        <v>3023</v>
      </c>
      <c r="V903" s="209">
        <v>5.5E-2</v>
      </c>
      <c r="W903" s="141"/>
      <c r="X903" s="141"/>
      <c r="Y903" s="209"/>
      <c r="Z903" s="229">
        <v>7.8100000000000003E-2</v>
      </c>
      <c r="AA903" s="146">
        <v>46216</v>
      </c>
      <c r="AB903" s="141" t="s">
        <v>635</v>
      </c>
      <c r="AC903" s="141"/>
      <c r="AD903" s="235"/>
      <c r="AE903" s="208"/>
      <c r="AF903" s="146">
        <v>45504</v>
      </c>
      <c r="AG903" s="141"/>
      <c r="AH903" s="141"/>
      <c r="AI903" s="151"/>
      <c r="AJ903" s="141" t="s">
        <v>55</v>
      </c>
      <c r="AK903" s="141" t="s">
        <v>791</v>
      </c>
      <c r="AL903" s="141"/>
      <c r="AM903" s="141" t="s">
        <v>305</v>
      </c>
      <c r="AN903" s="146">
        <v>45565</v>
      </c>
      <c r="AO903" s="146">
        <v>45565</v>
      </c>
      <c r="AP903" s="208"/>
      <c r="AQ903" s="148">
        <v>4977778</v>
      </c>
      <c r="AR903" s="148">
        <v>125.18</v>
      </c>
      <c r="AS903" s="148">
        <v>4.9748000000000001</v>
      </c>
      <c r="AT903" s="148">
        <v>30998.886699999999</v>
      </c>
      <c r="AU903" s="148">
        <v>6231.1824997989897</v>
      </c>
      <c r="AV903" s="151"/>
      <c r="AW903" s="151"/>
      <c r="AX903" s="141"/>
      <c r="AY903" s="141" t="s">
        <v>4063</v>
      </c>
      <c r="AZ903" s="229">
        <v>2.4416644849E-2</v>
      </c>
      <c r="BA903" s="229">
        <v>2.311677604E-3</v>
      </c>
    </row>
    <row r="904" spans="1:53" ht="13.5" thickBot="1">
      <c r="A904" s="153">
        <v>8694</v>
      </c>
      <c r="B904" s="153">
        <v>12533</v>
      </c>
      <c r="C904" s="254"/>
      <c r="D904" s="141"/>
      <c r="E904" s="141" t="s">
        <v>4368</v>
      </c>
      <c r="F904" s="141">
        <v>53089678</v>
      </c>
      <c r="G904" s="141" t="s">
        <v>245</v>
      </c>
      <c r="H904" s="151" t="s">
        <v>869</v>
      </c>
      <c r="I904" s="141" t="s">
        <v>61</v>
      </c>
      <c r="J904" s="141"/>
      <c r="K904" s="141" t="s">
        <v>931</v>
      </c>
      <c r="L904" s="141" t="s">
        <v>62</v>
      </c>
      <c r="M904" s="141" t="s">
        <v>62</v>
      </c>
      <c r="N904" s="141"/>
      <c r="O904" s="207">
        <v>44488</v>
      </c>
      <c r="P904" s="141" t="s">
        <v>298</v>
      </c>
      <c r="Q904" s="141" t="s">
        <v>298</v>
      </c>
      <c r="R904" s="141" t="s">
        <v>298</v>
      </c>
      <c r="S904" s="141" t="s">
        <v>1213</v>
      </c>
      <c r="T904" s="232">
        <v>0</v>
      </c>
      <c r="U904" s="151" t="s">
        <v>3023</v>
      </c>
      <c r="V904" s="209">
        <v>7.0000000000000007E-2</v>
      </c>
      <c r="W904" s="141"/>
      <c r="X904" s="141"/>
      <c r="Y904" s="209"/>
      <c r="Z904" s="229">
        <v>8.6800000000000002E-2</v>
      </c>
      <c r="AA904" s="146">
        <v>46142</v>
      </c>
      <c r="AB904" s="141" t="s">
        <v>635</v>
      </c>
      <c r="AC904" s="141"/>
      <c r="AD904" s="235"/>
      <c r="AE904" s="208"/>
      <c r="AF904" s="146">
        <v>45382</v>
      </c>
      <c r="AG904" s="141"/>
      <c r="AH904" s="141"/>
      <c r="AI904" s="151"/>
      <c r="AJ904" s="141" t="s">
        <v>55</v>
      </c>
      <c r="AK904" s="141" t="s">
        <v>791</v>
      </c>
      <c r="AL904" s="141"/>
      <c r="AM904" s="141" t="s">
        <v>305</v>
      </c>
      <c r="AN904" s="146">
        <v>45565</v>
      </c>
      <c r="AO904" s="146">
        <v>45565</v>
      </c>
      <c r="AP904" s="208"/>
      <c r="AQ904" s="148">
        <v>4910000</v>
      </c>
      <c r="AR904" s="148">
        <v>132.04</v>
      </c>
      <c r="AS904" s="148">
        <v>4.1524000000000001</v>
      </c>
      <c r="AT904" s="148">
        <v>26920.690190000001</v>
      </c>
      <c r="AU904" s="148">
        <v>6483.1639991330303</v>
      </c>
      <c r="AV904" s="151"/>
      <c r="AW904" s="151"/>
      <c r="AX904" s="141"/>
      <c r="AY904" s="141" t="s">
        <v>4063</v>
      </c>
      <c r="AZ904" s="229">
        <v>2.1204404462E-2</v>
      </c>
      <c r="BA904" s="229">
        <v>2.0075545679999998E-3</v>
      </c>
    </row>
    <row r="905" spans="1:53" ht="13.5" thickBot="1">
      <c r="A905" s="153">
        <v>8694</v>
      </c>
      <c r="B905" s="153">
        <v>12534</v>
      </c>
      <c r="C905" s="254"/>
      <c r="D905" s="141"/>
      <c r="E905" s="141" t="s">
        <v>4369</v>
      </c>
      <c r="F905" s="141">
        <v>11019112</v>
      </c>
      <c r="G905" s="141" t="s">
        <v>245</v>
      </c>
      <c r="H905" s="151" t="s">
        <v>871</v>
      </c>
      <c r="I905" s="141" t="s">
        <v>53</v>
      </c>
      <c r="J905" s="141"/>
      <c r="K905" s="141" t="s">
        <v>140</v>
      </c>
      <c r="L905" s="141" t="s">
        <v>62</v>
      </c>
      <c r="M905" s="141" t="s">
        <v>62</v>
      </c>
      <c r="N905" s="141"/>
      <c r="O905" s="207">
        <v>44678</v>
      </c>
      <c r="P905" s="141" t="s">
        <v>1959</v>
      </c>
      <c r="Q905" s="141" t="s">
        <v>70</v>
      </c>
      <c r="R905" s="141" t="s">
        <v>795</v>
      </c>
      <c r="S905" s="141" t="s">
        <v>1206</v>
      </c>
      <c r="T905" s="232">
        <v>4.0999999999999996</v>
      </c>
      <c r="U905" s="151" t="s">
        <v>441</v>
      </c>
      <c r="V905" s="209">
        <v>2.5600000000000001E-2</v>
      </c>
      <c r="W905" s="141"/>
      <c r="X905" s="141"/>
      <c r="Y905" s="209"/>
      <c r="Z905" s="229">
        <v>5.9000000000000004E-2</v>
      </c>
      <c r="AA905" s="146">
        <v>46870</v>
      </c>
      <c r="AB905" s="141" t="s">
        <v>635</v>
      </c>
      <c r="AC905" s="141"/>
      <c r="AD905" s="235"/>
      <c r="AE905" s="208"/>
      <c r="AF905" s="146"/>
      <c r="AG905" s="141"/>
      <c r="AH905" s="141"/>
      <c r="AI905" s="151"/>
      <c r="AJ905" s="141" t="s">
        <v>55</v>
      </c>
      <c r="AK905" s="141" t="s">
        <v>791</v>
      </c>
      <c r="AL905" s="141"/>
      <c r="AM905" s="141" t="s">
        <v>305</v>
      </c>
      <c r="AN905" s="146">
        <v>45565</v>
      </c>
      <c r="AO905" s="146">
        <v>45565</v>
      </c>
      <c r="AP905" s="208"/>
      <c r="AQ905" s="148">
        <v>8946250</v>
      </c>
      <c r="AR905" s="148">
        <v>104.4</v>
      </c>
      <c r="AS905" s="148">
        <v>1</v>
      </c>
      <c r="AT905" s="148">
        <v>9339.8850000000002</v>
      </c>
      <c r="AU905" s="148">
        <v>9339.8850000000002</v>
      </c>
      <c r="AV905" s="151"/>
      <c r="AW905" s="151"/>
      <c r="AX905" s="141"/>
      <c r="AY905" s="141" t="s">
        <v>4063</v>
      </c>
      <c r="AZ905" s="229">
        <v>1.8521883579E-2</v>
      </c>
      <c r="BA905" s="229">
        <v>1.0235298859999999E-3</v>
      </c>
    </row>
    <row r="906" spans="1:53" ht="13.5" thickBot="1">
      <c r="A906" s="153">
        <v>8694</v>
      </c>
      <c r="B906" s="153">
        <v>12534</v>
      </c>
      <c r="C906" s="254"/>
      <c r="D906" s="141"/>
      <c r="E906" s="141" t="s">
        <v>4254</v>
      </c>
      <c r="F906" s="141">
        <v>11019227</v>
      </c>
      <c r="G906" s="141" t="s">
        <v>245</v>
      </c>
      <c r="H906" s="151" t="s">
        <v>855</v>
      </c>
      <c r="I906" s="141" t="s">
        <v>53</v>
      </c>
      <c r="J906" s="141"/>
      <c r="K906" s="141" t="s">
        <v>140</v>
      </c>
      <c r="L906" s="141" t="s">
        <v>62</v>
      </c>
      <c r="M906" s="141" t="s">
        <v>62</v>
      </c>
      <c r="N906" s="141"/>
      <c r="O906" s="207">
        <v>44437</v>
      </c>
      <c r="P906" s="141" t="s">
        <v>298</v>
      </c>
      <c r="Q906" s="141" t="s">
        <v>298</v>
      </c>
      <c r="R906" s="141" t="s">
        <v>298</v>
      </c>
      <c r="S906" s="141" t="s">
        <v>1206</v>
      </c>
      <c r="T906" s="232">
        <v>4.67</v>
      </c>
      <c r="U906" s="151" t="s">
        <v>3021</v>
      </c>
      <c r="V906" s="209">
        <v>3.7999999999999999E-2</v>
      </c>
      <c r="W906" s="141"/>
      <c r="X906" s="141"/>
      <c r="Y906" s="209"/>
      <c r="Z906" s="229">
        <v>7.1099999999999997E-2</v>
      </c>
      <c r="AA906" s="146">
        <v>46722</v>
      </c>
      <c r="AB906" s="141" t="s">
        <v>636</v>
      </c>
      <c r="AC906" s="141"/>
      <c r="AD906" s="235"/>
      <c r="AE906" s="208"/>
      <c r="AF906" s="146">
        <v>45421</v>
      </c>
      <c r="AG906" s="141"/>
      <c r="AH906" s="141"/>
      <c r="AI906" s="151"/>
      <c r="AJ906" s="141" t="s">
        <v>62</v>
      </c>
      <c r="AK906" s="141" t="s">
        <v>791</v>
      </c>
      <c r="AL906" s="141"/>
      <c r="AM906" s="141" t="s">
        <v>305</v>
      </c>
      <c r="AN906" s="146">
        <v>45565</v>
      </c>
      <c r="AO906" s="146">
        <v>45565</v>
      </c>
      <c r="AP906" s="208"/>
      <c r="AQ906" s="148">
        <v>29287313.43</v>
      </c>
      <c r="AR906" s="148">
        <v>96.93</v>
      </c>
      <c r="AS906" s="148">
        <v>1</v>
      </c>
      <c r="AT906" s="148">
        <v>28388.192910000002</v>
      </c>
      <c r="AU906" s="148">
        <v>28388.192910000002</v>
      </c>
      <c r="AV906" s="151"/>
      <c r="AW906" s="151"/>
      <c r="AX906" s="141"/>
      <c r="AY906" s="141" t="s">
        <v>4063</v>
      </c>
      <c r="AZ906" s="229">
        <v>5.6296496596999999E-2</v>
      </c>
      <c r="BA906" s="229">
        <v>3.1109766179999998E-3</v>
      </c>
    </row>
    <row r="907" spans="1:53" ht="13.5" thickBot="1">
      <c r="A907" s="153">
        <v>8694</v>
      </c>
      <c r="B907" s="153">
        <v>12534</v>
      </c>
      <c r="C907" s="254"/>
      <c r="D907" s="141"/>
      <c r="E907" s="141" t="s">
        <v>4255</v>
      </c>
      <c r="F907" s="141">
        <v>11019269</v>
      </c>
      <c r="G907" s="141" t="s">
        <v>245</v>
      </c>
      <c r="H907" s="151" t="s">
        <v>855</v>
      </c>
      <c r="I907" s="141" t="s">
        <v>53</v>
      </c>
      <c r="J907" s="141"/>
      <c r="K907" s="141" t="s">
        <v>140</v>
      </c>
      <c r="L907" s="141" t="s">
        <v>62</v>
      </c>
      <c r="M907" s="141" t="s">
        <v>62</v>
      </c>
      <c r="N907" s="141"/>
      <c r="O907" s="207">
        <v>44482</v>
      </c>
      <c r="P907" s="141" t="s">
        <v>298</v>
      </c>
      <c r="Q907" s="141" t="s">
        <v>298</v>
      </c>
      <c r="R907" s="141" t="s">
        <v>298</v>
      </c>
      <c r="S907" s="141" t="s">
        <v>1206</v>
      </c>
      <c r="T907" s="232">
        <v>4.67</v>
      </c>
      <c r="U907" s="151" t="s">
        <v>3021</v>
      </c>
      <c r="V907" s="209">
        <v>3.7999999999999999E-2</v>
      </c>
      <c r="W907" s="141"/>
      <c r="X907" s="141"/>
      <c r="Y907" s="209"/>
      <c r="Z907" s="229">
        <v>7.5600000000000001E-2</v>
      </c>
      <c r="AA907" s="146">
        <v>46722</v>
      </c>
      <c r="AB907" s="141" t="s">
        <v>636</v>
      </c>
      <c r="AC907" s="141"/>
      <c r="AD907" s="235"/>
      <c r="AE907" s="208"/>
      <c r="AF907" s="146">
        <v>45421</v>
      </c>
      <c r="AG907" s="141"/>
      <c r="AH907" s="141"/>
      <c r="AI907" s="151"/>
      <c r="AJ907" s="141" t="s">
        <v>62</v>
      </c>
      <c r="AK907" s="141" t="s">
        <v>791</v>
      </c>
      <c r="AL907" s="141"/>
      <c r="AM907" s="141" t="s">
        <v>305</v>
      </c>
      <c r="AN907" s="146">
        <v>45565</v>
      </c>
      <c r="AO907" s="146">
        <v>45565</v>
      </c>
      <c r="AP907" s="208"/>
      <c r="AQ907" s="148">
        <v>4034476.85</v>
      </c>
      <c r="AR907" s="148">
        <v>94.59</v>
      </c>
      <c r="AS907" s="148">
        <v>1</v>
      </c>
      <c r="AT907" s="148">
        <v>3816.2116500000002</v>
      </c>
      <c r="AU907" s="148">
        <v>3816.2116500000002</v>
      </c>
      <c r="AV907" s="151"/>
      <c r="AW907" s="151"/>
      <c r="AX907" s="141"/>
      <c r="AY907" s="141" t="s">
        <v>4063</v>
      </c>
      <c r="AZ907" s="229">
        <v>7.5679120129999999E-3</v>
      </c>
      <c r="BA907" s="229">
        <v>4.1820714799999998E-4</v>
      </c>
    </row>
    <row r="908" spans="1:53" ht="13.5" thickBot="1">
      <c r="A908" s="153">
        <v>8694</v>
      </c>
      <c r="B908" s="153">
        <v>12534</v>
      </c>
      <c r="C908" s="254"/>
      <c r="D908" s="141"/>
      <c r="E908" s="141" t="s">
        <v>4256</v>
      </c>
      <c r="F908" s="141">
        <v>11019271</v>
      </c>
      <c r="G908" s="141" t="s">
        <v>245</v>
      </c>
      <c r="H908" s="151" t="s">
        <v>855</v>
      </c>
      <c r="I908" s="141" t="s">
        <v>53</v>
      </c>
      <c r="J908" s="141"/>
      <c r="K908" s="141" t="s">
        <v>102</v>
      </c>
      <c r="L908" s="141" t="s">
        <v>62</v>
      </c>
      <c r="M908" s="141" t="s">
        <v>62</v>
      </c>
      <c r="N908" s="141"/>
      <c r="O908" s="207">
        <v>44482</v>
      </c>
      <c r="P908" s="141" t="s">
        <v>298</v>
      </c>
      <c r="Q908" s="141" t="s">
        <v>298</v>
      </c>
      <c r="R908" s="141" t="s">
        <v>298</v>
      </c>
      <c r="S908" s="141" t="s">
        <v>1206</v>
      </c>
      <c r="T908" s="232">
        <v>4.67</v>
      </c>
      <c r="U908" s="151" t="s">
        <v>3021</v>
      </c>
      <c r="V908" s="209">
        <v>3.7999999999999999E-2</v>
      </c>
      <c r="W908" s="141"/>
      <c r="X908" s="141"/>
      <c r="Y908" s="209"/>
      <c r="Z908" s="229">
        <v>7.0800000000000002E-2</v>
      </c>
      <c r="AA908" s="146">
        <v>46722</v>
      </c>
      <c r="AB908" s="141" t="s">
        <v>636</v>
      </c>
      <c r="AC908" s="141"/>
      <c r="AD908" s="235"/>
      <c r="AE908" s="208"/>
      <c r="AF908" s="146">
        <v>45421</v>
      </c>
      <c r="AG908" s="141"/>
      <c r="AH908" s="141"/>
      <c r="AI908" s="151"/>
      <c r="AJ908" s="141" t="s">
        <v>62</v>
      </c>
      <c r="AK908" s="141" t="s">
        <v>791</v>
      </c>
      <c r="AL908" s="141"/>
      <c r="AM908" s="141" t="s">
        <v>305</v>
      </c>
      <c r="AN908" s="146">
        <v>45565</v>
      </c>
      <c r="AO908" s="146">
        <v>45565</v>
      </c>
      <c r="AP908" s="208"/>
      <c r="AQ908" s="148">
        <v>1048963.98</v>
      </c>
      <c r="AR908" s="148">
        <v>97.04</v>
      </c>
      <c r="AS908" s="148">
        <v>1</v>
      </c>
      <c r="AT908" s="148">
        <v>1017.9146500000001</v>
      </c>
      <c r="AU908" s="148">
        <v>1017.9146500000001</v>
      </c>
      <c r="AV908" s="151"/>
      <c r="AW908" s="151"/>
      <c r="AX908" s="141"/>
      <c r="AY908" s="141" t="s">
        <v>4063</v>
      </c>
      <c r="AZ908" s="229">
        <v>2.0186219250000002E-3</v>
      </c>
      <c r="BA908" s="229">
        <v>1.1155020199999999E-4</v>
      </c>
    </row>
    <row r="909" spans="1:53" ht="13.5" thickBot="1">
      <c r="A909" s="153">
        <v>8694</v>
      </c>
      <c r="B909" s="153">
        <v>12534</v>
      </c>
      <c r="C909" s="254"/>
      <c r="D909" s="141"/>
      <c r="E909" s="141" t="s">
        <v>4257</v>
      </c>
      <c r="F909" s="141">
        <v>11019375</v>
      </c>
      <c r="G909" s="141" t="s">
        <v>245</v>
      </c>
      <c r="H909" s="151" t="s">
        <v>869</v>
      </c>
      <c r="I909" s="141" t="s">
        <v>61</v>
      </c>
      <c r="J909" s="141"/>
      <c r="K909" s="141" t="s">
        <v>931</v>
      </c>
      <c r="L909" s="141" t="s">
        <v>62</v>
      </c>
      <c r="M909" s="141" t="s">
        <v>62</v>
      </c>
      <c r="N909" s="141"/>
      <c r="O909" s="207">
        <v>44586</v>
      </c>
      <c r="P909" s="141" t="s">
        <v>1949</v>
      </c>
      <c r="Q909" s="141" t="s">
        <v>65</v>
      </c>
      <c r="R909" s="141" t="s">
        <v>64</v>
      </c>
      <c r="S909" s="141" t="s">
        <v>1206</v>
      </c>
      <c r="T909" s="232">
        <v>6.94</v>
      </c>
      <c r="U909" s="151" t="s">
        <v>441</v>
      </c>
      <c r="V909" s="209">
        <v>3.6880000000000003E-2</v>
      </c>
      <c r="W909" s="141"/>
      <c r="X909" s="141"/>
      <c r="Y909" s="209"/>
      <c r="Z909" s="229">
        <v>7.0900000000000005E-2</v>
      </c>
      <c r="AA909" s="146">
        <v>47118</v>
      </c>
      <c r="AB909" s="141" t="s">
        <v>635</v>
      </c>
      <c r="AC909" s="141"/>
      <c r="AD909" s="235"/>
      <c r="AE909" s="208"/>
      <c r="AF909" s="146"/>
      <c r="AG909" s="141"/>
      <c r="AH909" s="141"/>
      <c r="AI909" s="151"/>
      <c r="AJ909" s="141" t="s">
        <v>55</v>
      </c>
      <c r="AK909" s="141" t="s">
        <v>791</v>
      </c>
      <c r="AL909" s="141"/>
      <c r="AM909" s="141" t="s">
        <v>305</v>
      </c>
      <c r="AN909" s="146">
        <v>45565</v>
      </c>
      <c r="AO909" s="146">
        <v>45565</v>
      </c>
      <c r="AP909" s="208"/>
      <c r="AQ909" s="148">
        <v>36237892.659999996</v>
      </c>
      <c r="AR909" s="148">
        <v>90.58</v>
      </c>
      <c r="AS909" s="148">
        <v>1</v>
      </c>
      <c r="AT909" s="148">
        <v>32824.283170000002</v>
      </c>
      <c r="AU909" s="148">
        <v>32824.283170000002</v>
      </c>
      <c r="AV909" s="151"/>
      <c r="AW909" s="151"/>
      <c r="AX909" s="141"/>
      <c r="AY909" s="141" t="s">
        <v>4063</v>
      </c>
      <c r="AZ909" s="229">
        <v>6.5093687070999995E-2</v>
      </c>
      <c r="BA909" s="229">
        <v>3.5971143979999999E-3</v>
      </c>
    </row>
    <row r="910" spans="1:53" ht="13.5" thickBot="1">
      <c r="A910" s="153">
        <v>8694</v>
      </c>
      <c r="B910" s="153">
        <v>12534</v>
      </c>
      <c r="C910" s="254"/>
      <c r="D910" s="141"/>
      <c r="E910" s="141" t="s">
        <v>4258</v>
      </c>
      <c r="F910" s="141">
        <v>11019576</v>
      </c>
      <c r="G910" s="141" t="s">
        <v>245</v>
      </c>
      <c r="H910" s="151" t="s">
        <v>855</v>
      </c>
      <c r="I910" s="141" t="s">
        <v>53</v>
      </c>
      <c r="J910" s="141"/>
      <c r="K910" s="141" t="s">
        <v>140</v>
      </c>
      <c r="L910" s="141" t="s">
        <v>62</v>
      </c>
      <c r="M910" s="141" t="s">
        <v>62</v>
      </c>
      <c r="N910" s="141"/>
      <c r="O910" s="207">
        <v>44616</v>
      </c>
      <c r="P910" s="141" t="s">
        <v>298</v>
      </c>
      <c r="Q910" s="141" t="s">
        <v>298</v>
      </c>
      <c r="R910" s="141" t="s">
        <v>298</v>
      </c>
      <c r="S910" s="141" t="s">
        <v>1206</v>
      </c>
      <c r="T910" s="232">
        <v>4.67</v>
      </c>
      <c r="U910" s="151" t="s">
        <v>3021</v>
      </c>
      <c r="V910" s="209">
        <v>3.7999999999999999E-2</v>
      </c>
      <c r="W910" s="141"/>
      <c r="X910" s="141"/>
      <c r="Y910" s="209"/>
      <c r="Z910" s="229">
        <v>6.5299999999999997E-2</v>
      </c>
      <c r="AA910" s="146">
        <v>46722</v>
      </c>
      <c r="AB910" s="141" t="s">
        <v>636</v>
      </c>
      <c r="AC910" s="141"/>
      <c r="AD910" s="235"/>
      <c r="AE910" s="208"/>
      <c r="AF910" s="146">
        <v>45421</v>
      </c>
      <c r="AG910" s="141"/>
      <c r="AH910" s="141"/>
      <c r="AI910" s="151"/>
      <c r="AJ910" s="141" t="s">
        <v>62</v>
      </c>
      <c r="AK910" s="141" t="s">
        <v>791</v>
      </c>
      <c r="AL910" s="141"/>
      <c r="AM910" s="141" t="s">
        <v>305</v>
      </c>
      <c r="AN910" s="146">
        <v>45565</v>
      </c>
      <c r="AO910" s="146">
        <v>45565</v>
      </c>
      <c r="AP910" s="208"/>
      <c r="AQ910" s="148">
        <v>24505711</v>
      </c>
      <c r="AR910" s="148">
        <v>97.62</v>
      </c>
      <c r="AS910" s="148">
        <v>1</v>
      </c>
      <c r="AT910" s="148">
        <v>23922.47508</v>
      </c>
      <c r="AU910" s="148">
        <v>23922.47508</v>
      </c>
      <c r="AV910" s="151"/>
      <c r="AW910" s="151"/>
      <c r="AX910" s="141"/>
      <c r="AY910" s="141" t="s">
        <v>4063</v>
      </c>
      <c r="AZ910" s="229">
        <v>4.7440551823999998E-2</v>
      </c>
      <c r="BA910" s="229">
        <v>2.6215920420000001E-3</v>
      </c>
    </row>
    <row r="911" spans="1:53" ht="13.5" thickBot="1">
      <c r="A911" s="153">
        <v>8694</v>
      </c>
      <c r="B911" s="153">
        <v>12534</v>
      </c>
      <c r="C911" s="254"/>
      <c r="D911" s="141"/>
      <c r="E911" s="141" t="s">
        <v>4259</v>
      </c>
      <c r="F911" s="141">
        <v>11019581</v>
      </c>
      <c r="G911" s="141" t="s">
        <v>245</v>
      </c>
      <c r="H911" s="151" t="s">
        <v>834</v>
      </c>
      <c r="I911" s="141" t="s">
        <v>53</v>
      </c>
      <c r="J911" s="141"/>
      <c r="K911" s="141" t="s">
        <v>140</v>
      </c>
      <c r="L911" s="141" t="s">
        <v>62</v>
      </c>
      <c r="M911" s="141" t="s">
        <v>62</v>
      </c>
      <c r="N911" s="141"/>
      <c r="O911" s="207">
        <v>44629</v>
      </c>
      <c r="P911" s="141" t="s">
        <v>298</v>
      </c>
      <c r="Q911" s="141" t="s">
        <v>298</v>
      </c>
      <c r="R911" s="141" t="s">
        <v>298</v>
      </c>
      <c r="S911" s="141" t="s">
        <v>1206</v>
      </c>
      <c r="T911" s="232">
        <v>4.08</v>
      </c>
      <c r="U911" s="151" t="s">
        <v>3021</v>
      </c>
      <c r="V911" s="209">
        <v>3.7999999999999999E-2</v>
      </c>
      <c r="W911" s="141"/>
      <c r="X911" s="141"/>
      <c r="Y911" s="209"/>
      <c r="Z911" s="229">
        <v>6.5500000000000003E-2</v>
      </c>
      <c r="AA911" s="146">
        <v>47186</v>
      </c>
      <c r="AB911" s="141" t="s">
        <v>636</v>
      </c>
      <c r="AC911" s="141"/>
      <c r="AD911" s="235"/>
      <c r="AE911" s="208"/>
      <c r="AF911" s="146">
        <v>45644</v>
      </c>
      <c r="AG911" s="141"/>
      <c r="AH911" s="141"/>
      <c r="AI911" s="151"/>
      <c r="AJ911" s="141" t="s">
        <v>62</v>
      </c>
      <c r="AK911" s="141" t="s">
        <v>791</v>
      </c>
      <c r="AL911" s="141"/>
      <c r="AM911" s="141" t="s">
        <v>305</v>
      </c>
      <c r="AN911" s="146">
        <v>45565</v>
      </c>
      <c r="AO911" s="146">
        <v>45565</v>
      </c>
      <c r="AP911" s="208"/>
      <c r="AQ911" s="148">
        <v>2512940.34</v>
      </c>
      <c r="AR911" s="148">
        <v>90.03</v>
      </c>
      <c r="AS911" s="148">
        <v>1</v>
      </c>
      <c r="AT911" s="148">
        <v>2262.4001899999998</v>
      </c>
      <c r="AU911" s="148">
        <v>2262.4001899999998</v>
      </c>
      <c r="AV911" s="151"/>
      <c r="AW911" s="151"/>
      <c r="AX911" s="141"/>
      <c r="AY911" s="141" t="s">
        <v>4063</v>
      </c>
      <c r="AZ911" s="229">
        <v>4.4865555549999997E-3</v>
      </c>
      <c r="BA911" s="229">
        <v>2.4792962700000002E-4</v>
      </c>
    </row>
    <row r="912" spans="1:53" ht="13.5" thickBot="1">
      <c r="A912" s="153">
        <v>8694</v>
      </c>
      <c r="B912" s="153">
        <v>12534</v>
      </c>
      <c r="C912" s="254"/>
      <c r="D912" s="141"/>
      <c r="E912" s="141" t="s">
        <v>4260</v>
      </c>
      <c r="F912" s="141">
        <v>11019587</v>
      </c>
      <c r="G912" s="141" t="s">
        <v>245</v>
      </c>
      <c r="H912" s="151" t="s">
        <v>834</v>
      </c>
      <c r="I912" s="141" t="s">
        <v>53</v>
      </c>
      <c r="J912" s="141"/>
      <c r="K912" s="141" t="s">
        <v>140</v>
      </c>
      <c r="L912" s="141" t="s">
        <v>62</v>
      </c>
      <c r="M912" s="141" t="s">
        <v>62</v>
      </c>
      <c r="N912" s="141"/>
      <c r="O912" s="207">
        <v>44644</v>
      </c>
      <c r="P912" s="141" t="s">
        <v>298</v>
      </c>
      <c r="Q912" s="141" t="s">
        <v>298</v>
      </c>
      <c r="R912" s="141" t="s">
        <v>298</v>
      </c>
      <c r="S912" s="141" t="s">
        <v>1206</v>
      </c>
      <c r="T912" s="232">
        <v>4.09</v>
      </c>
      <c r="U912" s="151" t="s">
        <v>3021</v>
      </c>
      <c r="V912" s="209">
        <v>3.7999999999999999E-2</v>
      </c>
      <c r="W912" s="141"/>
      <c r="X912" s="141"/>
      <c r="Y912" s="209"/>
      <c r="Z912" s="229">
        <v>6.0899999999999996E-2</v>
      </c>
      <c r="AA912" s="146">
        <v>47186</v>
      </c>
      <c r="AB912" s="141" t="s">
        <v>636</v>
      </c>
      <c r="AC912" s="141"/>
      <c r="AD912" s="235"/>
      <c r="AE912" s="208"/>
      <c r="AF912" s="146">
        <v>45644</v>
      </c>
      <c r="AG912" s="141"/>
      <c r="AH912" s="141"/>
      <c r="AI912" s="151"/>
      <c r="AJ912" s="141" t="s">
        <v>62</v>
      </c>
      <c r="AK912" s="141" t="s">
        <v>791</v>
      </c>
      <c r="AL912" s="141"/>
      <c r="AM912" s="141" t="s">
        <v>305</v>
      </c>
      <c r="AN912" s="146">
        <v>45565</v>
      </c>
      <c r="AO912" s="146">
        <v>45565</v>
      </c>
      <c r="AP912" s="208"/>
      <c r="AQ912" s="148">
        <v>39935376.219999999</v>
      </c>
      <c r="AR912" s="148">
        <v>91.65</v>
      </c>
      <c r="AS912" s="148">
        <v>1</v>
      </c>
      <c r="AT912" s="148">
        <v>36600.77231</v>
      </c>
      <c r="AU912" s="148">
        <v>36600.77231</v>
      </c>
      <c r="AV912" s="151"/>
      <c r="AW912" s="151"/>
      <c r="AX912" s="141"/>
      <c r="AY912" s="141" t="s">
        <v>4063</v>
      </c>
      <c r="AZ912" s="229">
        <v>7.2582825554999994E-2</v>
      </c>
      <c r="BA912" s="229">
        <v>4.0109684769999996E-3</v>
      </c>
    </row>
    <row r="913" spans="1:53" ht="13.5" thickBot="1">
      <c r="A913" s="153">
        <v>8694</v>
      </c>
      <c r="B913" s="153">
        <v>12534</v>
      </c>
      <c r="C913" s="254"/>
      <c r="D913" s="141"/>
      <c r="E913" s="141" t="s">
        <v>4261</v>
      </c>
      <c r="F913" s="141">
        <v>11019588</v>
      </c>
      <c r="G913" s="141" t="s">
        <v>245</v>
      </c>
      <c r="H913" s="151"/>
      <c r="I913" s="141" t="s">
        <v>53</v>
      </c>
      <c r="J913" s="141"/>
      <c r="K913" s="141" t="s">
        <v>140</v>
      </c>
      <c r="L913" s="141" t="s">
        <v>62</v>
      </c>
      <c r="M913" s="141" t="s">
        <v>62</v>
      </c>
      <c r="N913" s="141"/>
      <c r="O913" s="207">
        <v>44651</v>
      </c>
      <c r="P913" s="141" t="s">
        <v>298</v>
      </c>
      <c r="Q913" s="141" t="s">
        <v>298</v>
      </c>
      <c r="R913" s="141" t="s">
        <v>298</v>
      </c>
      <c r="S913" s="141" t="s">
        <v>1206</v>
      </c>
      <c r="T913" s="232">
        <v>0</v>
      </c>
      <c r="U913" s="151" t="s">
        <v>3021</v>
      </c>
      <c r="V913" s="209">
        <v>0</v>
      </c>
      <c r="W913" s="141"/>
      <c r="X913" s="141"/>
      <c r="Y913" s="209"/>
      <c r="Z913" s="229">
        <v>0.13140000000000002</v>
      </c>
      <c r="AA913" s="146"/>
      <c r="AB913" s="141" t="s">
        <v>636</v>
      </c>
      <c r="AC913" s="141"/>
      <c r="AD913" s="235"/>
      <c r="AE913" s="208"/>
      <c r="AF913" s="146"/>
      <c r="AG913" s="141"/>
      <c r="AH913" s="141"/>
      <c r="AI913" s="151"/>
      <c r="AJ913" s="141" t="s">
        <v>55</v>
      </c>
      <c r="AK913" s="141" t="s">
        <v>791</v>
      </c>
      <c r="AL913" s="141"/>
      <c r="AM913" s="141" t="s">
        <v>305</v>
      </c>
      <c r="AN913" s="146">
        <v>45565</v>
      </c>
      <c r="AO913" s="146">
        <v>45565</v>
      </c>
      <c r="AP913" s="208"/>
      <c r="AQ913" s="148">
        <v>11667543.66</v>
      </c>
      <c r="AR913" s="148">
        <v>101.51</v>
      </c>
      <c r="AS913" s="148">
        <v>1</v>
      </c>
      <c r="AT913" s="148">
        <v>11843.72357</v>
      </c>
      <c r="AU913" s="148">
        <v>11843.72357</v>
      </c>
      <c r="AV913" s="151"/>
      <c r="AW913" s="151"/>
      <c r="AX913" s="141"/>
      <c r="AY913" s="141" t="s">
        <v>4063</v>
      </c>
      <c r="AZ913" s="229">
        <v>2.3487234491E-2</v>
      </c>
      <c r="BA913" s="229">
        <v>1.297918019E-3</v>
      </c>
    </row>
    <row r="914" spans="1:53" ht="13.5" thickBot="1">
      <c r="A914" s="153">
        <v>8694</v>
      </c>
      <c r="B914" s="153">
        <v>12534</v>
      </c>
      <c r="C914" s="254"/>
      <c r="D914" s="141"/>
      <c r="E914" s="141" t="s">
        <v>4370</v>
      </c>
      <c r="F914" s="141">
        <v>11019661</v>
      </c>
      <c r="G914" s="141" t="s">
        <v>245</v>
      </c>
      <c r="H914" s="151" t="s">
        <v>865</v>
      </c>
      <c r="I914" s="141" t="s">
        <v>53</v>
      </c>
      <c r="J914" s="141"/>
      <c r="K914" s="141" t="s">
        <v>140</v>
      </c>
      <c r="L914" s="141" t="s">
        <v>62</v>
      </c>
      <c r="M914" s="141" t="s">
        <v>62</v>
      </c>
      <c r="N914" s="141"/>
      <c r="O914" s="207">
        <v>44665</v>
      </c>
      <c r="P914" s="141" t="s">
        <v>298</v>
      </c>
      <c r="Q914" s="141" t="s">
        <v>298</v>
      </c>
      <c r="R914" s="141" t="s">
        <v>298</v>
      </c>
      <c r="S914" s="141" t="s">
        <v>1206</v>
      </c>
      <c r="T914" s="232">
        <v>4.68</v>
      </c>
      <c r="U914" s="151" t="s">
        <v>3021</v>
      </c>
      <c r="V914" s="209">
        <v>0.05</v>
      </c>
      <c r="W914" s="141"/>
      <c r="X914" s="141"/>
      <c r="Y914" s="209"/>
      <c r="Z914" s="229">
        <v>7.6600000000000001E-2</v>
      </c>
      <c r="AA914" s="146">
        <v>47559</v>
      </c>
      <c r="AB914" s="141" t="s">
        <v>635</v>
      </c>
      <c r="AC914" s="141"/>
      <c r="AD914" s="235"/>
      <c r="AE914" s="208"/>
      <c r="AF914" s="146"/>
      <c r="AG914" s="141"/>
      <c r="AH914" s="141"/>
      <c r="AI914" s="151"/>
      <c r="AJ914" s="141" t="s">
        <v>55</v>
      </c>
      <c r="AK914" s="141" t="s">
        <v>791</v>
      </c>
      <c r="AL914" s="141"/>
      <c r="AM914" s="141" t="s">
        <v>305</v>
      </c>
      <c r="AN914" s="146">
        <v>45565</v>
      </c>
      <c r="AO914" s="146">
        <v>45565</v>
      </c>
      <c r="AP914" s="208"/>
      <c r="AQ914" s="148">
        <v>0.02</v>
      </c>
      <c r="AR914" s="148">
        <v>92.2</v>
      </c>
      <c r="AS914" s="148">
        <v>1</v>
      </c>
      <c r="AT914" s="148">
        <v>2.0000000000000002E-5</v>
      </c>
      <c r="AU914" s="148">
        <v>2.0000000000000002E-5</v>
      </c>
      <c r="AV914" s="151"/>
      <c r="AW914" s="151"/>
      <c r="AX914" s="141"/>
      <c r="AY914" s="141" t="s">
        <v>4063</v>
      </c>
      <c r="AZ914" s="229">
        <v>3.9661909284668901E-11</v>
      </c>
      <c r="BA914" s="229">
        <v>2.1917398044212901E-12</v>
      </c>
    </row>
    <row r="915" spans="1:53" ht="13.5" thickBot="1">
      <c r="A915" s="153">
        <v>8694</v>
      </c>
      <c r="B915" s="153">
        <v>12534</v>
      </c>
      <c r="C915" s="254"/>
      <c r="D915" s="141"/>
      <c r="E915" s="141" t="s">
        <v>4262</v>
      </c>
      <c r="F915" s="141">
        <v>11019675</v>
      </c>
      <c r="G915" s="141" t="s">
        <v>245</v>
      </c>
      <c r="H915" s="151" t="s">
        <v>834</v>
      </c>
      <c r="I915" s="141" t="s">
        <v>53</v>
      </c>
      <c r="J915" s="141"/>
      <c r="K915" s="141" t="s">
        <v>140</v>
      </c>
      <c r="L915" s="141" t="s">
        <v>62</v>
      </c>
      <c r="M915" s="141" t="s">
        <v>62</v>
      </c>
      <c r="N915" s="141"/>
      <c r="O915" s="207">
        <v>44683</v>
      </c>
      <c r="P915" s="141" t="s">
        <v>298</v>
      </c>
      <c r="Q915" s="141" t="s">
        <v>298</v>
      </c>
      <c r="R915" s="141" t="s">
        <v>298</v>
      </c>
      <c r="S915" s="141" t="s">
        <v>1206</v>
      </c>
      <c r="T915" s="232">
        <v>4.09</v>
      </c>
      <c r="U915" s="151" t="s">
        <v>3021</v>
      </c>
      <c r="V915" s="209">
        <v>3.7999999999999999E-2</v>
      </c>
      <c r="W915" s="141"/>
      <c r="X915" s="141"/>
      <c r="Y915" s="209"/>
      <c r="Z915" s="229">
        <v>5.7699999999999994E-2</v>
      </c>
      <c r="AA915" s="146">
        <v>47186</v>
      </c>
      <c r="AB915" s="141" t="s">
        <v>636</v>
      </c>
      <c r="AC915" s="141"/>
      <c r="AD915" s="235"/>
      <c r="AE915" s="208"/>
      <c r="AF915" s="146">
        <v>45644</v>
      </c>
      <c r="AG915" s="141"/>
      <c r="AH915" s="141"/>
      <c r="AI915" s="151"/>
      <c r="AJ915" s="141" t="s">
        <v>62</v>
      </c>
      <c r="AK915" s="141" t="s">
        <v>791</v>
      </c>
      <c r="AL915" s="141"/>
      <c r="AM915" s="141" t="s">
        <v>305</v>
      </c>
      <c r="AN915" s="146">
        <v>45565</v>
      </c>
      <c r="AO915" s="146">
        <v>45565</v>
      </c>
      <c r="AP915" s="208"/>
      <c r="AQ915" s="148">
        <v>2662358.42</v>
      </c>
      <c r="AR915" s="148">
        <v>92.77</v>
      </c>
      <c r="AS915" s="148">
        <v>1</v>
      </c>
      <c r="AT915" s="148">
        <v>2469.8699099999999</v>
      </c>
      <c r="AU915" s="148">
        <v>2469.8699099999999</v>
      </c>
      <c r="AV915" s="151"/>
      <c r="AW915" s="151"/>
      <c r="AX915" s="141"/>
      <c r="AY915" s="141" t="s">
        <v>4063</v>
      </c>
      <c r="AZ915" s="229">
        <v>4.8979878150000001E-3</v>
      </c>
      <c r="BA915" s="229">
        <v>2.7066560900000002E-4</v>
      </c>
    </row>
    <row r="916" spans="1:53" ht="13.5" thickBot="1">
      <c r="A916" s="153">
        <v>8694</v>
      </c>
      <c r="B916" s="153">
        <v>12534</v>
      </c>
      <c r="C916" s="254"/>
      <c r="D916" s="141"/>
      <c r="E916" s="141" t="s">
        <v>4263</v>
      </c>
      <c r="F916" s="141">
        <v>11019678</v>
      </c>
      <c r="G916" s="141" t="s">
        <v>245</v>
      </c>
      <c r="H916" s="151" t="s">
        <v>865</v>
      </c>
      <c r="I916" s="141" t="s">
        <v>53</v>
      </c>
      <c r="J916" s="141"/>
      <c r="K916" s="141" t="s">
        <v>140</v>
      </c>
      <c r="L916" s="141" t="s">
        <v>62</v>
      </c>
      <c r="M916" s="141" t="s">
        <v>62</v>
      </c>
      <c r="N916" s="141"/>
      <c r="O916" s="207">
        <v>44703</v>
      </c>
      <c r="P916" s="141" t="s">
        <v>298</v>
      </c>
      <c r="Q916" s="141" t="s">
        <v>298</v>
      </c>
      <c r="R916" s="141" t="s">
        <v>298</v>
      </c>
      <c r="S916" s="141" t="s">
        <v>1206</v>
      </c>
      <c r="T916" s="232">
        <v>4.71</v>
      </c>
      <c r="U916" s="151" t="s">
        <v>3021</v>
      </c>
      <c r="V916" s="209">
        <v>0.05</v>
      </c>
      <c r="W916" s="141"/>
      <c r="X916" s="141"/>
      <c r="Y916" s="209"/>
      <c r="Z916" s="229">
        <v>6.3600000000000004E-2</v>
      </c>
      <c r="AA916" s="146">
        <v>47559</v>
      </c>
      <c r="AB916" s="141" t="s">
        <v>635</v>
      </c>
      <c r="AC916" s="141"/>
      <c r="AD916" s="235"/>
      <c r="AE916" s="208"/>
      <c r="AF916" s="146"/>
      <c r="AG916" s="141"/>
      <c r="AH916" s="141"/>
      <c r="AI916" s="151"/>
      <c r="AJ916" s="141" t="s">
        <v>55</v>
      </c>
      <c r="AK916" s="141" t="s">
        <v>791</v>
      </c>
      <c r="AL916" s="141"/>
      <c r="AM916" s="141" t="s">
        <v>305</v>
      </c>
      <c r="AN916" s="146">
        <v>45565</v>
      </c>
      <c r="AO916" s="146">
        <v>45565</v>
      </c>
      <c r="AP916" s="208"/>
      <c r="AQ916" s="148">
        <v>1077118.02</v>
      </c>
      <c r="AR916" s="148">
        <v>97.62</v>
      </c>
      <c r="AS916" s="148">
        <v>1</v>
      </c>
      <c r="AT916" s="148">
        <v>1051.48261</v>
      </c>
      <c r="AU916" s="148">
        <v>1051.48261</v>
      </c>
      <c r="AV916" s="151"/>
      <c r="AW916" s="151"/>
      <c r="AX916" s="141"/>
      <c r="AY916" s="141" t="s">
        <v>4063</v>
      </c>
      <c r="AZ916" s="229">
        <v>2.0851903939999999E-3</v>
      </c>
      <c r="BA916" s="229">
        <v>1.15228814E-4</v>
      </c>
    </row>
    <row r="917" spans="1:53" ht="13.5" thickBot="1">
      <c r="A917" s="153">
        <v>8694</v>
      </c>
      <c r="B917" s="153">
        <v>12534</v>
      </c>
      <c r="C917" s="254"/>
      <c r="D917" s="141"/>
      <c r="E917" s="141" t="s">
        <v>4264</v>
      </c>
      <c r="F917" s="141">
        <v>11019682</v>
      </c>
      <c r="G917" s="141" t="s">
        <v>245</v>
      </c>
      <c r="H917" s="151" t="s">
        <v>865</v>
      </c>
      <c r="I917" s="141" t="s">
        <v>53</v>
      </c>
      <c r="J917" s="141"/>
      <c r="K917" s="141" t="s">
        <v>140</v>
      </c>
      <c r="L917" s="141" t="s">
        <v>62</v>
      </c>
      <c r="M917" s="141" t="s">
        <v>62</v>
      </c>
      <c r="N917" s="141"/>
      <c r="O917" s="207">
        <v>44710</v>
      </c>
      <c r="P917" s="141" t="s">
        <v>298</v>
      </c>
      <c r="Q917" s="141" t="s">
        <v>298</v>
      </c>
      <c r="R917" s="141" t="s">
        <v>298</v>
      </c>
      <c r="S917" s="141" t="s">
        <v>1206</v>
      </c>
      <c r="T917" s="232">
        <v>4.6500000000000004</v>
      </c>
      <c r="U917" s="151" t="s">
        <v>442</v>
      </c>
      <c r="V917" s="209">
        <v>5.5E-2</v>
      </c>
      <c r="W917" s="141"/>
      <c r="X917" s="141"/>
      <c r="Y917" s="209"/>
      <c r="Z917" s="229">
        <v>6.54E-2</v>
      </c>
      <c r="AA917" s="146">
        <v>47559</v>
      </c>
      <c r="AB917" s="141" t="s">
        <v>635</v>
      </c>
      <c r="AC917" s="141"/>
      <c r="AD917" s="235"/>
      <c r="AE917" s="208"/>
      <c r="AF917" s="146"/>
      <c r="AG917" s="141"/>
      <c r="AH917" s="141"/>
      <c r="AI917" s="151"/>
      <c r="AJ917" s="141" t="s">
        <v>55</v>
      </c>
      <c r="AK917" s="141" t="s">
        <v>791</v>
      </c>
      <c r="AL917" s="141"/>
      <c r="AM917" s="141" t="s">
        <v>305</v>
      </c>
      <c r="AN917" s="146">
        <v>45565</v>
      </c>
      <c r="AO917" s="146">
        <v>45565</v>
      </c>
      <c r="AP917" s="208"/>
      <c r="AQ917" s="148">
        <v>227781.4</v>
      </c>
      <c r="AR917" s="148">
        <v>99.42</v>
      </c>
      <c r="AS917" s="148">
        <v>1</v>
      </c>
      <c r="AT917" s="148">
        <v>226.46027000000001</v>
      </c>
      <c r="AU917" s="148">
        <v>226.46027000000001</v>
      </c>
      <c r="AV917" s="151"/>
      <c r="AW917" s="151"/>
      <c r="AX917" s="141"/>
      <c r="AY917" s="141" t="s">
        <v>4063</v>
      </c>
      <c r="AZ917" s="229">
        <v>4.4909233400000002E-4</v>
      </c>
      <c r="BA917" s="229">
        <v>2.4817099393949702E-5</v>
      </c>
    </row>
    <row r="918" spans="1:53" ht="13.5" thickBot="1">
      <c r="A918" s="153">
        <v>8694</v>
      </c>
      <c r="B918" s="153">
        <v>12534</v>
      </c>
      <c r="C918" s="254"/>
      <c r="D918" s="141"/>
      <c r="E918" s="141" t="s">
        <v>4265</v>
      </c>
      <c r="F918" s="141">
        <v>11019683</v>
      </c>
      <c r="G918" s="141" t="s">
        <v>245</v>
      </c>
      <c r="H918" s="151" t="s">
        <v>871</v>
      </c>
      <c r="I918" s="141" t="s">
        <v>53</v>
      </c>
      <c r="J918" s="141"/>
      <c r="K918" s="141" t="s">
        <v>102</v>
      </c>
      <c r="L918" s="141" t="s">
        <v>62</v>
      </c>
      <c r="M918" s="141" t="s">
        <v>62</v>
      </c>
      <c r="N918" s="141"/>
      <c r="O918" s="207">
        <v>44711</v>
      </c>
      <c r="P918" s="141" t="s">
        <v>298</v>
      </c>
      <c r="Q918" s="141" t="s">
        <v>298</v>
      </c>
      <c r="R918" s="141" t="s">
        <v>298</v>
      </c>
      <c r="S918" s="141" t="s">
        <v>1206</v>
      </c>
      <c r="T918" s="232">
        <v>1.57</v>
      </c>
      <c r="U918" s="151" t="s">
        <v>3021</v>
      </c>
      <c r="V918" s="209">
        <v>6.9000000000000006E-2</v>
      </c>
      <c r="W918" s="141"/>
      <c r="X918" s="141"/>
      <c r="Y918" s="209"/>
      <c r="Z918" s="229">
        <v>8.5999999999999993E-2</v>
      </c>
      <c r="AA918" s="146">
        <v>46172</v>
      </c>
      <c r="AB918" s="141" t="s">
        <v>636</v>
      </c>
      <c r="AC918" s="141"/>
      <c r="AD918" s="235"/>
      <c r="AE918" s="208"/>
      <c r="AF918" s="146"/>
      <c r="AG918" s="141"/>
      <c r="AH918" s="141"/>
      <c r="AI918" s="151"/>
      <c r="AJ918" s="141" t="s">
        <v>55</v>
      </c>
      <c r="AK918" s="141" t="s">
        <v>791</v>
      </c>
      <c r="AL918" s="141"/>
      <c r="AM918" s="141" t="s">
        <v>305</v>
      </c>
      <c r="AN918" s="146">
        <v>45565</v>
      </c>
      <c r="AO918" s="146">
        <v>45565</v>
      </c>
      <c r="AP918" s="208"/>
      <c r="AQ918" s="148">
        <v>6500000</v>
      </c>
      <c r="AR918" s="148">
        <v>99.4</v>
      </c>
      <c r="AS918" s="148">
        <v>1</v>
      </c>
      <c r="AT918" s="148">
        <v>6461</v>
      </c>
      <c r="AU918" s="148">
        <v>6461</v>
      </c>
      <c r="AV918" s="151"/>
      <c r="AW918" s="151"/>
      <c r="AX918" s="141"/>
      <c r="AY918" s="141" t="s">
        <v>4063</v>
      </c>
      <c r="AZ918" s="229">
        <v>1.2812779793999999E-2</v>
      </c>
      <c r="BA918" s="229">
        <v>7.0804154299999996E-4</v>
      </c>
    </row>
    <row r="919" spans="1:53" ht="13.5" thickBot="1">
      <c r="A919" s="153">
        <v>8694</v>
      </c>
      <c r="B919" s="153">
        <v>12534</v>
      </c>
      <c r="C919" s="254"/>
      <c r="D919" s="141"/>
      <c r="E919" s="141" t="s">
        <v>4266</v>
      </c>
      <c r="F919" s="141">
        <v>11019685</v>
      </c>
      <c r="G919" s="141" t="s">
        <v>245</v>
      </c>
      <c r="H919" s="151" t="s">
        <v>871</v>
      </c>
      <c r="I919" s="141" t="s">
        <v>53</v>
      </c>
      <c r="J919" s="141"/>
      <c r="K919" s="141" t="s">
        <v>102</v>
      </c>
      <c r="L919" s="141" t="s">
        <v>62</v>
      </c>
      <c r="M919" s="141" t="s">
        <v>62</v>
      </c>
      <c r="N919" s="141"/>
      <c r="O919" s="207">
        <v>44711</v>
      </c>
      <c r="P919" s="141" t="s">
        <v>298</v>
      </c>
      <c r="Q919" s="141" t="s">
        <v>298</v>
      </c>
      <c r="R919" s="141" t="s">
        <v>298</v>
      </c>
      <c r="S919" s="141" t="s">
        <v>1206</v>
      </c>
      <c r="T919" s="232">
        <v>1.57</v>
      </c>
      <c r="U919" s="151" t="s">
        <v>3021</v>
      </c>
      <c r="V919" s="209">
        <v>6.9000000000000006E-2</v>
      </c>
      <c r="W919" s="141"/>
      <c r="X919" s="141"/>
      <c r="Y919" s="209"/>
      <c r="Z919" s="229">
        <v>8.5999999999999993E-2</v>
      </c>
      <c r="AA919" s="146">
        <v>46172</v>
      </c>
      <c r="AB919" s="141" t="s">
        <v>636</v>
      </c>
      <c r="AC919" s="141"/>
      <c r="AD919" s="235"/>
      <c r="AE919" s="208"/>
      <c r="AF919" s="146"/>
      <c r="AG919" s="141"/>
      <c r="AH919" s="141"/>
      <c r="AI919" s="151"/>
      <c r="AJ919" s="141" t="s">
        <v>55</v>
      </c>
      <c r="AK919" s="141" t="s">
        <v>791</v>
      </c>
      <c r="AL919" s="141"/>
      <c r="AM919" s="141" t="s">
        <v>305</v>
      </c>
      <c r="AN919" s="146">
        <v>45565</v>
      </c>
      <c r="AO919" s="146">
        <v>45565</v>
      </c>
      <c r="AP919" s="208"/>
      <c r="AQ919" s="148">
        <v>3250000</v>
      </c>
      <c r="AR919" s="148">
        <v>99.4</v>
      </c>
      <c r="AS919" s="148">
        <v>1</v>
      </c>
      <c r="AT919" s="148">
        <v>3230.5</v>
      </c>
      <c r="AU919" s="148">
        <v>3230.5</v>
      </c>
      <c r="AV919" s="151"/>
      <c r="AW919" s="151"/>
      <c r="AX919" s="141"/>
      <c r="AY919" s="141" t="s">
        <v>4063</v>
      </c>
      <c r="AZ919" s="229">
        <v>6.4063898969999996E-3</v>
      </c>
      <c r="BA919" s="229">
        <v>3.5402077099999998E-4</v>
      </c>
    </row>
    <row r="920" spans="1:53" ht="13.5" thickBot="1">
      <c r="A920" s="153">
        <v>8694</v>
      </c>
      <c r="B920" s="153">
        <v>12534</v>
      </c>
      <c r="C920" s="254"/>
      <c r="D920" s="141"/>
      <c r="E920" s="141" t="s">
        <v>4267</v>
      </c>
      <c r="F920" s="141">
        <v>11019686</v>
      </c>
      <c r="G920" s="141" t="s">
        <v>245</v>
      </c>
      <c r="H920" s="151" t="s">
        <v>865</v>
      </c>
      <c r="I920" s="141" t="s">
        <v>53</v>
      </c>
      <c r="J920" s="141"/>
      <c r="K920" s="141" t="s">
        <v>140</v>
      </c>
      <c r="L920" s="141" t="s">
        <v>62</v>
      </c>
      <c r="M920" s="141" t="s">
        <v>62</v>
      </c>
      <c r="N920" s="141"/>
      <c r="O920" s="207">
        <v>44713</v>
      </c>
      <c r="P920" s="141" t="s">
        <v>298</v>
      </c>
      <c r="Q920" s="141" t="s">
        <v>298</v>
      </c>
      <c r="R920" s="141" t="s">
        <v>298</v>
      </c>
      <c r="S920" s="141" t="s">
        <v>1206</v>
      </c>
      <c r="T920" s="232">
        <v>4.6399999999999997</v>
      </c>
      <c r="U920" s="151" t="s">
        <v>3021</v>
      </c>
      <c r="V920" s="209">
        <v>5.5E-2</v>
      </c>
      <c r="W920" s="141"/>
      <c r="X920" s="141"/>
      <c r="Y920" s="209"/>
      <c r="Z920" s="229">
        <v>6.9500000000000006E-2</v>
      </c>
      <c r="AA920" s="146">
        <v>47559</v>
      </c>
      <c r="AB920" s="141" t="s">
        <v>635</v>
      </c>
      <c r="AC920" s="141"/>
      <c r="AD920" s="235"/>
      <c r="AE920" s="208"/>
      <c r="AF920" s="146"/>
      <c r="AG920" s="141"/>
      <c r="AH920" s="141"/>
      <c r="AI920" s="151"/>
      <c r="AJ920" s="141" t="s">
        <v>55</v>
      </c>
      <c r="AK920" s="141" t="s">
        <v>791</v>
      </c>
      <c r="AL920" s="141"/>
      <c r="AM920" s="141" t="s">
        <v>305</v>
      </c>
      <c r="AN920" s="146">
        <v>45565</v>
      </c>
      <c r="AO920" s="146">
        <v>45565</v>
      </c>
      <c r="AP920" s="208"/>
      <c r="AQ920" s="148">
        <v>1355904</v>
      </c>
      <c r="AR920" s="148">
        <v>97.66</v>
      </c>
      <c r="AS920" s="148">
        <v>1</v>
      </c>
      <c r="AT920" s="148">
        <v>1324.1758500000001</v>
      </c>
      <c r="AU920" s="148">
        <v>1324.1758500000001</v>
      </c>
      <c r="AV920" s="151"/>
      <c r="AW920" s="151"/>
      <c r="AX920" s="141"/>
      <c r="AY920" s="141" t="s">
        <v>4063</v>
      </c>
      <c r="AZ920" s="229">
        <v>2.6259671209999998E-3</v>
      </c>
      <c r="BA920" s="229">
        <v>1.4511244500000001E-4</v>
      </c>
    </row>
    <row r="921" spans="1:53" ht="13.5" thickBot="1">
      <c r="A921" s="153">
        <v>8694</v>
      </c>
      <c r="B921" s="153">
        <v>12534</v>
      </c>
      <c r="C921" s="254"/>
      <c r="D921" s="141"/>
      <c r="E921" s="141" t="s">
        <v>4268</v>
      </c>
      <c r="F921" s="141">
        <v>11019691</v>
      </c>
      <c r="G921" s="141" t="s">
        <v>245</v>
      </c>
      <c r="H921" s="151" t="s">
        <v>865</v>
      </c>
      <c r="I921" s="141" t="s">
        <v>53</v>
      </c>
      <c r="J921" s="141"/>
      <c r="K921" s="141" t="s">
        <v>140</v>
      </c>
      <c r="L921" s="141" t="s">
        <v>62</v>
      </c>
      <c r="M921" s="141" t="s">
        <v>62</v>
      </c>
      <c r="N921" s="141"/>
      <c r="O921" s="207">
        <v>44728</v>
      </c>
      <c r="P921" s="141" t="s">
        <v>298</v>
      </c>
      <c r="Q921" s="141" t="s">
        <v>298</v>
      </c>
      <c r="R921" s="141" t="s">
        <v>298</v>
      </c>
      <c r="S921" s="141" t="s">
        <v>1206</v>
      </c>
      <c r="T921" s="232">
        <v>4.6500000000000004</v>
      </c>
      <c r="U921" s="151" t="s">
        <v>3021</v>
      </c>
      <c r="V921" s="209">
        <v>0.06</v>
      </c>
      <c r="W921" s="141"/>
      <c r="X921" s="141"/>
      <c r="Y921" s="209"/>
      <c r="Z921" s="229">
        <v>6.3600000000000004E-2</v>
      </c>
      <c r="AA921" s="146">
        <v>47559</v>
      </c>
      <c r="AB921" s="141" t="s">
        <v>635</v>
      </c>
      <c r="AC921" s="141"/>
      <c r="AD921" s="235"/>
      <c r="AE921" s="208"/>
      <c r="AF921" s="146"/>
      <c r="AG921" s="141"/>
      <c r="AH921" s="141"/>
      <c r="AI921" s="151"/>
      <c r="AJ921" s="141" t="s">
        <v>55</v>
      </c>
      <c r="AK921" s="141" t="s">
        <v>791</v>
      </c>
      <c r="AL921" s="141"/>
      <c r="AM921" s="141" t="s">
        <v>305</v>
      </c>
      <c r="AN921" s="146">
        <v>45565</v>
      </c>
      <c r="AO921" s="146">
        <v>45565</v>
      </c>
      <c r="AP921" s="208"/>
      <c r="AQ921" s="148">
        <v>5896</v>
      </c>
      <c r="AR921" s="148">
        <v>100.57</v>
      </c>
      <c r="AS921" s="148">
        <v>1</v>
      </c>
      <c r="AT921" s="148">
        <v>5.9296100000000003</v>
      </c>
      <c r="AU921" s="148">
        <v>5.9296100000000003</v>
      </c>
      <c r="AV921" s="151"/>
      <c r="AW921" s="151"/>
      <c r="AX921" s="141"/>
      <c r="AY921" s="141" t="s">
        <v>4063</v>
      </c>
      <c r="AZ921" s="229">
        <v>1.1758982695673301E-5</v>
      </c>
      <c r="BA921" s="229">
        <v>6.4980811308472702E-7</v>
      </c>
    </row>
    <row r="922" spans="1:53" ht="13.5" thickBot="1">
      <c r="A922" s="153">
        <v>8694</v>
      </c>
      <c r="B922" s="153">
        <v>12534</v>
      </c>
      <c r="C922" s="254"/>
      <c r="D922" s="141"/>
      <c r="E922" s="141" t="s">
        <v>4269</v>
      </c>
      <c r="F922" s="141">
        <v>11019891</v>
      </c>
      <c r="G922" s="141" t="s">
        <v>245</v>
      </c>
      <c r="H922" s="151" t="s">
        <v>843</v>
      </c>
      <c r="I922" s="141" t="s">
        <v>53</v>
      </c>
      <c r="J922" s="141"/>
      <c r="K922" s="141" t="s">
        <v>140</v>
      </c>
      <c r="L922" s="141" t="s">
        <v>62</v>
      </c>
      <c r="M922" s="141" t="s">
        <v>62</v>
      </c>
      <c r="N922" s="141"/>
      <c r="O922" s="207">
        <v>44761</v>
      </c>
      <c r="P922" s="141" t="s">
        <v>298</v>
      </c>
      <c r="Q922" s="141" t="s">
        <v>298</v>
      </c>
      <c r="R922" s="141" t="s">
        <v>298</v>
      </c>
      <c r="S922" s="141" t="s">
        <v>1206</v>
      </c>
      <c r="T922" s="232">
        <v>2.5</v>
      </c>
      <c r="U922" s="151" t="s">
        <v>3021</v>
      </c>
      <c r="V922" s="209">
        <v>0.12</v>
      </c>
      <c r="W922" s="141"/>
      <c r="X922" s="141"/>
      <c r="Y922" s="209"/>
      <c r="Z922" s="229">
        <v>0.12839999999999999</v>
      </c>
      <c r="AA922" s="146">
        <v>46478</v>
      </c>
      <c r="AB922" s="141" t="s">
        <v>635</v>
      </c>
      <c r="AC922" s="141"/>
      <c r="AD922" s="235"/>
      <c r="AE922" s="208"/>
      <c r="AF922" s="146"/>
      <c r="AG922" s="141"/>
      <c r="AH922" s="141"/>
      <c r="AI922" s="151"/>
      <c r="AJ922" s="141" t="s">
        <v>62</v>
      </c>
      <c r="AK922" s="141" t="s">
        <v>791</v>
      </c>
      <c r="AL922" s="141"/>
      <c r="AM922" s="141" t="s">
        <v>305</v>
      </c>
      <c r="AN922" s="146">
        <v>45565</v>
      </c>
      <c r="AO922" s="146">
        <v>45565</v>
      </c>
      <c r="AP922" s="208"/>
      <c r="AQ922" s="148">
        <v>691709.27</v>
      </c>
      <c r="AR922" s="148">
        <v>125.97</v>
      </c>
      <c r="AS922" s="148">
        <v>1</v>
      </c>
      <c r="AT922" s="148">
        <v>871.34617000000003</v>
      </c>
      <c r="AU922" s="148">
        <v>871.34617000000003</v>
      </c>
      <c r="AV922" s="151"/>
      <c r="AW922" s="151"/>
      <c r="AX922" s="141"/>
      <c r="AY922" s="141" t="s">
        <v>4063</v>
      </c>
      <c r="AZ922" s="229">
        <v>1.727962637E-3</v>
      </c>
      <c r="BA922" s="229">
        <v>9.5488204210952203E-5</v>
      </c>
    </row>
    <row r="923" spans="1:53" ht="13.5" thickBot="1">
      <c r="A923" s="153">
        <v>8694</v>
      </c>
      <c r="B923" s="153">
        <v>12534</v>
      </c>
      <c r="C923" s="254"/>
      <c r="D923" s="141"/>
      <c r="E923" s="141" t="s">
        <v>4270</v>
      </c>
      <c r="F923" s="141">
        <v>11019892</v>
      </c>
      <c r="G923" s="141" t="s">
        <v>245</v>
      </c>
      <c r="H923" s="151" t="s">
        <v>865</v>
      </c>
      <c r="I923" s="141" t="s">
        <v>53</v>
      </c>
      <c r="J923" s="141"/>
      <c r="K923" s="141" t="s">
        <v>140</v>
      </c>
      <c r="L923" s="141" t="s">
        <v>62</v>
      </c>
      <c r="M923" s="141" t="s">
        <v>62</v>
      </c>
      <c r="N923" s="141"/>
      <c r="O923" s="207">
        <v>44763</v>
      </c>
      <c r="P923" s="141" t="s">
        <v>298</v>
      </c>
      <c r="Q923" s="141" t="s">
        <v>298</v>
      </c>
      <c r="R923" s="141" t="s">
        <v>298</v>
      </c>
      <c r="S923" s="141" t="s">
        <v>1206</v>
      </c>
      <c r="T923" s="232">
        <v>4.57</v>
      </c>
      <c r="U923" s="151" t="s">
        <v>3021</v>
      </c>
      <c r="V923" s="209">
        <v>0.06</v>
      </c>
      <c r="W923" s="141"/>
      <c r="X923" s="141"/>
      <c r="Y923" s="209"/>
      <c r="Z923" s="229">
        <v>7.6700000000000004E-2</v>
      </c>
      <c r="AA923" s="146">
        <v>47559</v>
      </c>
      <c r="AB923" s="141" t="s">
        <v>635</v>
      </c>
      <c r="AC923" s="141"/>
      <c r="AD923" s="235"/>
      <c r="AE923" s="208"/>
      <c r="AF923" s="146"/>
      <c r="AG923" s="141"/>
      <c r="AH923" s="141"/>
      <c r="AI923" s="151"/>
      <c r="AJ923" s="141" t="s">
        <v>55</v>
      </c>
      <c r="AK923" s="141" t="s">
        <v>791</v>
      </c>
      <c r="AL923" s="141"/>
      <c r="AM923" s="141" t="s">
        <v>305</v>
      </c>
      <c r="AN923" s="146">
        <v>45565</v>
      </c>
      <c r="AO923" s="146">
        <v>45565</v>
      </c>
      <c r="AP923" s="208"/>
      <c r="AQ923" s="148">
        <v>44000</v>
      </c>
      <c r="AR923" s="148">
        <v>97.21</v>
      </c>
      <c r="AS923" s="148">
        <v>1</v>
      </c>
      <c r="AT923" s="148">
        <v>42.772399999999998</v>
      </c>
      <c r="AU923" s="148">
        <v>42.772399999999998</v>
      </c>
      <c r="AV923" s="151"/>
      <c r="AW923" s="151"/>
      <c r="AX923" s="141"/>
      <c r="AY923" s="141" t="s">
        <v>4063</v>
      </c>
      <c r="AZ923" s="229">
        <v>8.4821752434378604E-5</v>
      </c>
      <c r="BA923" s="229">
        <v>4.6872985805314703E-6</v>
      </c>
    </row>
    <row r="924" spans="1:53" ht="13.5" thickBot="1">
      <c r="A924" s="153">
        <v>8694</v>
      </c>
      <c r="B924" s="153">
        <v>12534</v>
      </c>
      <c r="C924" s="254"/>
      <c r="D924" s="141"/>
      <c r="E924" s="141" t="s">
        <v>4271</v>
      </c>
      <c r="F924" s="141">
        <v>11019895</v>
      </c>
      <c r="G924" s="141" t="s">
        <v>245</v>
      </c>
      <c r="H924" s="151" t="s">
        <v>865</v>
      </c>
      <c r="I924" s="141" t="s">
        <v>53</v>
      </c>
      <c r="J924" s="141"/>
      <c r="K924" s="141" t="s">
        <v>140</v>
      </c>
      <c r="L924" s="141" t="s">
        <v>62</v>
      </c>
      <c r="M924" s="141" t="s">
        <v>62</v>
      </c>
      <c r="N924" s="141"/>
      <c r="O924" s="207">
        <v>44767</v>
      </c>
      <c r="P924" s="141" t="s">
        <v>298</v>
      </c>
      <c r="Q924" s="141" t="s">
        <v>298</v>
      </c>
      <c r="R924" s="141" t="s">
        <v>298</v>
      </c>
      <c r="S924" s="141" t="s">
        <v>1206</v>
      </c>
      <c r="T924" s="232">
        <v>4.57</v>
      </c>
      <c r="U924" s="151" t="s">
        <v>3021</v>
      </c>
      <c r="V924" s="209">
        <v>0.06</v>
      </c>
      <c r="W924" s="141"/>
      <c r="X924" s="141"/>
      <c r="Y924" s="209"/>
      <c r="Z924" s="229">
        <v>7.6700000000000004E-2</v>
      </c>
      <c r="AA924" s="146">
        <v>47559</v>
      </c>
      <c r="AB924" s="141" t="s">
        <v>635</v>
      </c>
      <c r="AC924" s="141"/>
      <c r="AD924" s="235"/>
      <c r="AE924" s="208"/>
      <c r="AF924" s="146"/>
      <c r="AG924" s="141"/>
      <c r="AH924" s="141"/>
      <c r="AI924" s="151"/>
      <c r="AJ924" s="141" t="s">
        <v>55</v>
      </c>
      <c r="AK924" s="141" t="s">
        <v>791</v>
      </c>
      <c r="AL924" s="141"/>
      <c r="AM924" s="141" t="s">
        <v>305</v>
      </c>
      <c r="AN924" s="146">
        <v>45565</v>
      </c>
      <c r="AO924" s="146">
        <v>45565</v>
      </c>
      <c r="AP924" s="208"/>
      <c r="AQ924" s="148">
        <v>110000</v>
      </c>
      <c r="AR924" s="148">
        <v>97.24</v>
      </c>
      <c r="AS924" s="148">
        <v>1</v>
      </c>
      <c r="AT924" s="148">
        <v>106.964</v>
      </c>
      <c r="AU924" s="148">
        <v>106.964</v>
      </c>
      <c r="AV924" s="151"/>
      <c r="AW924" s="151"/>
      <c r="AX924" s="141"/>
      <c r="AY924" s="141" t="s">
        <v>4063</v>
      </c>
      <c r="AZ924" s="229">
        <v>2.12119823E-4</v>
      </c>
      <c r="BA924" s="229">
        <v>1.1721862822006E-5</v>
      </c>
    </row>
    <row r="925" spans="1:53" ht="13.5" thickBot="1">
      <c r="A925" s="153">
        <v>8694</v>
      </c>
      <c r="B925" s="153">
        <v>12534</v>
      </c>
      <c r="C925" s="254"/>
      <c r="D925" s="141"/>
      <c r="E925" s="141" t="s">
        <v>4272</v>
      </c>
      <c r="F925" s="141">
        <v>11019896</v>
      </c>
      <c r="G925" s="141" t="s">
        <v>245</v>
      </c>
      <c r="H925" s="151" t="s">
        <v>871</v>
      </c>
      <c r="I925" s="141" t="s">
        <v>53</v>
      </c>
      <c r="J925" s="141"/>
      <c r="K925" s="141" t="s">
        <v>102</v>
      </c>
      <c r="L925" s="141" t="s">
        <v>62</v>
      </c>
      <c r="M925" s="141" t="s">
        <v>62</v>
      </c>
      <c r="N925" s="141"/>
      <c r="O925" s="207">
        <v>44767</v>
      </c>
      <c r="P925" s="141" t="s">
        <v>298</v>
      </c>
      <c r="Q925" s="141" t="s">
        <v>298</v>
      </c>
      <c r="R925" s="141" t="s">
        <v>298</v>
      </c>
      <c r="S925" s="141" t="s">
        <v>1206</v>
      </c>
      <c r="T925" s="232">
        <v>1.56</v>
      </c>
      <c r="U925" s="151" t="s">
        <v>3021</v>
      </c>
      <c r="V925" s="209">
        <v>7.9000000000000001E-2</v>
      </c>
      <c r="W925" s="141"/>
      <c r="X925" s="141"/>
      <c r="Y925" s="209"/>
      <c r="Z925" s="229">
        <v>9.2899999999999996E-2</v>
      </c>
      <c r="AA925" s="146">
        <v>46172</v>
      </c>
      <c r="AB925" s="141" t="s">
        <v>636</v>
      </c>
      <c r="AC925" s="141"/>
      <c r="AD925" s="235"/>
      <c r="AE925" s="208"/>
      <c r="AF925" s="146"/>
      <c r="AG925" s="141"/>
      <c r="AH925" s="141"/>
      <c r="AI925" s="151"/>
      <c r="AJ925" s="141" t="s">
        <v>55</v>
      </c>
      <c r="AK925" s="141" t="s">
        <v>791</v>
      </c>
      <c r="AL925" s="141"/>
      <c r="AM925" s="141" t="s">
        <v>305</v>
      </c>
      <c r="AN925" s="146">
        <v>45565</v>
      </c>
      <c r="AO925" s="146">
        <v>45565</v>
      </c>
      <c r="AP925" s="208"/>
      <c r="AQ925" s="148">
        <v>3250000</v>
      </c>
      <c r="AR925" s="148">
        <v>100.18</v>
      </c>
      <c r="AS925" s="148">
        <v>1</v>
      </c>
      <c r="AT925" s="148">
        <v>3255.85</v>
      </c>
      <c r="AU925" s="148">
        <v>3255.85</v>
      </c>
      <c r="AV925" s="151"/>
      <c r="AW925" s="151"/>
      <c r="AX925" s="141"/>
      <c r="AY925" s="141" t="s">
        <v>4063</v>
      </c>
      <c r="AZ925" s="229">
        <v>6.4566613669999997E-3</v>
      </c>
      <c r="BA925" s="229">
        <v>3.5679880200000002E-4</v>
      </c>
    </row>
    <row r="926" spans="1:53" ht="13.5" thickBot="1">
      <c r="A926" s="153">
        <v>8694</v>
      </c>
      <c r="B926" s="153">
        <v>12534</v>
      </c>
      <c r="C926" s="254"/>
      <c r="D926" s="141"/>
      <c r="E926" s="141" t="s">
        <v>4273</v>
      </c>
      <c r="F926" s="141">
        <v>11019903</v>
      </c>
      <c r="G926" s="141" t="s">
        <v>245</v>
      </c>
      <c r="H926" s="151" t="s">
        <v>865</v>
      </c>
      <c r="I926" s="141" t="s">
        <v>53</v>
      </c>
      <c r="J926" s="141"/>
      <c r="K926" s="141" t="s">
        <v>140</v>
      </c>
      <c r="L926" s="141" t="s">
        <v>62</v>
      </c>
      <c r="M926" s="141" t="s">
        <v>62</v>
      </c>
      <c r="N926" s="141"/>
      <c r="O926" s="207">
        <v>44791</v>
      </c>
      <c r="P926" s="141" t="s">
        <v>298</v>
      </c>
      <c r="Q926" s="141" t="s">
        <v>298</v>
      </c>
      <c r="R926" s="141" t="s">
        <v>298</v>
      </c>
      <c r="S926" s="141" t="s">
        <v>1206</v>
      </c>
      <c r="T926" s="232">
        <v>4.57</v>
      </c>
      <c r="U926" s="151" t="s">
        <v>3021</v>
      </c>
      <c r="V926" s="209">
        <v>0.06</v>
      </c>
      <c r="W926" s="141"/>
      <c r="X926" s="141"/>
      <c r="Y926" s="209"/>
      <c r="Z926" s="229">
        <v>7.9199999999999993E-2</v>
      </c>
      <c r="AA926" s="146">
        <v>47559</v>
      </c>
      <c r="AB926" s="141" t="s">
        <v>635</v>
      </c>
      <c r="AC926" s="141"/>
      <c r="AD926" s="235"/>
      <c r="AE926" s="208"/>
      <c r="AF926" s="146"/>
      <c r="AG926" s="141"/>
      <c r="AH926" s="141"/>
      <c r="AI926" s="151"/>
      <c r="AJ926" s="141" t="s">
        <v>55</v>
      </c>
      <c r="AK926" s="141" t="s">
        <v>791</v>
      </c>
      <c r="AL926" s="141"/>
      <c r="AM926" s="141" t="s">
        <v>305</v>
      </c>
      <c r="AN926" s="146">
        <v>45565</v>
      </c>
      <c r="AO926" s="146">
        <v>45565</v>
      </c>
      <c r="AP926" s="208"/>
      <c r="AQ926" s="148">
        <v>88000</v>
      </c>
      <c r="AR926" s="148">
        <v>96.21</v>
      </c>
      <c r="AS926" s="148">
        <v>1</v>
      </c>
      <c r="AT926" s="148">
        <v>84.6648</v>
      </c>
      <c r="AU926" s="148">
        <v>84.6648</v>
      </c>
      <c r="AV926" s="151"/>
      <c r="AW926" s="151"/>
      <c r="AX926" s="141"/>
      <c r="AY926" s="141" t="s">
        <v>4063</v>
      </c>
      <c r="AZ926" s="229">
        <v>1.6789838000000001E-4</v>
      </c>
      <c r="BA926" s="229">
        <v>9.2781606096684006E-6</v>
      </c>
    </row>
    <row r="927" spans="1:53" ht="13.5" thickBot="1">
      <c r="A927" s="153">
        <v>8694</v>
      </c>
      <c r="B927" s="153">
        <v>12534</v>
      </c>
      <c r="C927" s="254"/>
      <c r="D927" s="141"/>
      <c r="E927" s="141" t="s">
        <v>4274</v>
      </c>
      <c r="F927" s="141">
        <v>11019909</v>
      </c>
      <c r="G927" s="141" t="s">
        <v>245</v>
      </c>
      <c r="H927" s="151" t="s">
        <v>865</v>
      </c>
      <c r="I927" s="141" t="s">
        <v>53</v>
      </c>
      <c r="J927" s="141"/>
      <c r="K927" s="141" t="s">
        <v>140</v>
      </c>
      <c r="L927" s="141" t="s">
        <v>62</v>
      </c>
      <c r="M927" s="141" t="s">
        <v>62</v>
      </c>
      <c r="N927" s="141"/>
      <c r="O927" s="207">
        <v>44824</v>
      </c>
      <c r="P927" s="141" t="s">
        <v>298</v>
      </c>
      <c r="Q927" s="141" t="s">
        <v>298</v>
      </c>
      <c r="R927" s="141" t="s">
        <v>298</v>
      </c>
      <c r="S927" s="141" t="s">
        <v>1206</v>
      </c>
      <c r="T927" s="232">
        <v>4.59</v>
      </c>
      <c r="U927" s="151" t="s">
        <v>3021</v>
      </c>
      <c r="V927" s="209">
        <v>0.06</v>
      </c>
      <c r="W927" s="141"/>
      <c r="X927" s="141"/>
      <c r="Y927" s="209"/>
      <c r="Z927" s="229">
        <v>7.1399999999999991E-2</v>
      </c>
      <c r="AA927" s="146">
        <v>47559</v>
      </c>
      <c r="AB927" s="141" t="s">
        <v>635</v>
      </c>
      <c r="AC927" s="141"/>
      <c r="AD927" s="235"/>
      <c r="AE927" s="208"/>
      <c r="AF927" s="146"/>
      <c r="AG927" s="141"/>
      <c r="AH927" s="141"/>
      <c r="AI927" s="151"/>
      <c r="AJ927" s="141" t="s">
        <v>55</v>
      </c>
      <c r="AK927" s="141" t="s">
        <v>791</v>
      </c>
      <c r="AL927" s="141"/>
      <c r="AM927" s="141" t="s">
        <v>305</v>
      </c>
      <c r="AN927" s="146">
        <v>45565</v>
      </c>
      <c r="AO927" s="146">
        <v>45565</v>
      </c>
      <c r="AP927" s="208"/>
      <c r="AQ927" s="148">
        <v>75900</v>
      </c>
      <c r="AR927" s="148">
        <v>99.46</v>
      </c>
      <c r="AS927" s="148">
        <v>1</v>
      </c>
      <c r="AT927" s="148">
        <v>75.490139999999997</v>
      </c>
      <c r="AU927" s="148">
        <v>75.490139999999997</v>
      </c>
      <c r="AV927" s="151"/>
      <c r="AW927" s="151"/>
      <c r="AX927" s="141"/>
      <c r="AY927" s="141" t="s">
        <v>4063</v>
      </c>
      <c r="AZ927" s="229">
        <v>1.49704154E-4</v>
      </c>
      <c r="BA927" s="229">
        <v>8.2727372339667995E-6</v>
      </c>
    </row>
    <row r="928" spans="1:53" ht="13.5" thickBot="1">
      <c r="A928" s="153">
        <v>8694</v>
      </c>
      <c r="B928" s="153">
        <v>12534</v>
      </c>
      <c r="C928" s="254"/>
      <c r="D928" s="141"/>
      <c r="E928" s="141" t="s">
        <v>4371</v>
      </c>
      <c r="F928" s="141">
        <v>11019917</v>
      </c>
      <c r="G928" s="141" t="s">
        <v>245</v>
      </c>
      <c r="H928" s="151" t="s">
        <v>865</v>
      </c>
      <c r="I928" s="141" t="s">
        <v>53</v>
      </c>
      <c r="J928" s="141"/>
      <c r="K928" s="141" t="s">
        <v>257</v>
      </c>
      <c r="L928" s="141" t="s">
        <v>62</v>
      </c>
      <c r="M928" s="141" t="s">
        <v>62</v>
      </c>
      <c r="N928" s="141"/>
      <c r="O928" s="207">
        <v>44852</v>
      </c>
      <c r="P928" s="141" t="s">
        <v>298</v>
      </c>
      <c r="Q928" s="141" t="s">
        <v>298</v>
      </c>
      <c r="R928" s="141" t="s">
        <v>298</v>
      </c>
      <c r="S928" s="141" t="s">
        <v>1206</v>
      </c>
      <c r="T928" s="232">
        <v>2.4900000000000002</v>
      </c>
      <c r="U928" s="151" t="s">
        <v>3021</v>
      </c>
      <c r="V928" s="209">
        <v>0.08</v>
      </c>
      <c r="W928" s="141"/>
      <c r="X928" s="141"/>
      <c r="Y928" s="209"/>
      <c r="Z928" s="229">
        <v>8.2500000000000004E-2</v>
      </c>
      <c r="AA928" s="146">
        <v>46568</v>
      </c>
      <c r="AB928" s="141" t="s">
        <v>636</v>
      </c>
      <c r="AC928" s="141"/>
      <c r="AD928" s="235"/>
      <c r="AE928" s="208"/>
      <c r="AF928" s="146"/>
      <c r="AG928" s="141"/>
      <c r="AH928" s="141"/>
      <c r="AI928" s="151"/>
      <c r="AJ928" s="141" t="s">
        <v>55</v>
      </c>
      <c r="AK928" s="141" t="s">
        <v>791</v>
      </c>
      <c r="AL928" s="141"/>
      <c r="AM928" s="141" t="s">
        <v>305</v>
      </c>
      <c r="AN928" s="146">
        <v>45565</v>
      </c>
      <c r="AO928" s="146">
        <v>45565</v>
      </c>
      <c r="AP928" s="208"/>
      <c r="AQ928" s="148">
        <v>292400</v>
      </c>
      <c r="AR928" s="148">
        <v>99.99</v>
      </c>
      <c r="AS928" s="148">
        <v>1</v>
      </c>
      <c r="AT928" s="148">
        <v>292.37076000000002</v>
      </c>
      <c r="AU928" s="148">
        <v>292.37076000000002</v>
      </c>
      <c r="AV928" s="151"/>
      <c r="AW928" s="151"/>
      <c r="AX928" s="141"/>
      <c r="AY928" s="141" t="s">
        <v>4063</v>
      </c>
      <c r="AZ928" s="229">
        <v>5.7979912800000001E-4</v>
      </c>
      <c r="BA928" s="229">
        <v>3.2040031617045297E-5</v>
      </c>
    </row>
    <row r="929" spans="1:53" ht="13.5" thickBot="1">
      <c r="A929" s="153">
        <v>8694</v>
      </c>
      <c r="B929" s="153">
        <v>12534</v>
      </c>
      <c r="C929" s="254"/>
      <c r="D929" s="141"/>
      <c r="E929" s="141" t="s">
        <v>4372</v>
      </c>
      <c r="F929" s="141">
        <v>11019918</v>
      </c>
      <c r="G929" s="141" t="s">
        <v>245</v>
      </c>
      <c r="H929" s="151" t="s">
        <v>865</v>
      </c>
      <c r="I929" s="141" t="s">
        <v>53</v>
      </c>
      <c r="J929" s="141"/>
      <c r="K929" s="141" t="s">
        <v>257</v>
      </c>
      <c r="L929" s="141" t="s">
        <v>62</v>
      </c>
      <c r="M929" s="141" t="s">
        <v>62</v>
      </c>
      <c r="N929" s="141"/>
      <c r="O929" s="207">
        <v>44852</v>
      </c>
      <c r="P929" s="141" t="s">
        <v>298</v>
      </c>
      <c r="Q929" s="141" t="s">
        <v>298</v>
      </c>
      <c r="R929" s="141" t="s">
        <v>298</v>
      </c>
      <c r="S929" s="141" t="s">
        <v>1206</v>
      </c>
      <c r="T929" s="232">
        <v>2.4900000000000002</v>
      </c>
      <c r="U929" s="151" t="s">
        <v>3021</v>
      </c>
      <c r="V929" s="209">
        <v>0.08</v>
      </c>
      <c r="W929" s="141"/>
      <c r="X929" s="141"/>
      <c r="Y929" s="209"/>
      <c r="Z929" s="229">
        <v>8.2500000000000004E-2</v>
      </c>
      <c r="AA929" s="146">
        <v>46568</v>
      </c>
      <c r="AB929" s="141" t="s">
        <v>636</v>
      </c>
      <c r="AC929" s="141"/>
      <c r="AD929" s="235"/>
      <c r="AE929" s="208"/>
      <c r="AF929" s="146"/>
      <c r="AG929" s="141"/>
      <c r="AH929" s="141"/>
      <c r="AI929" s="151"/>
      <c r="AJ929" s="141" t="s">
        <v>55</v>
      </c>
      <c r="AK929" s="141" t="s">
        <v>791</v>
      </c>
      <c r="AL929" s="141"/>
      <c r="AM929" s="141" t="s">
        <v>305</v>
      </c>
      <c r="AN929" s="146">
        <v>45565</v>
      </c>
      <c r="AO929" s="146">
        <v>45565</v>
      </c>
      <c r="AP929" s="208"/>
      <c r="AQ929" s="148">
        <v>69445</v>
      </c>
      <c r="AR929" s="148">
        <v>99.99</v>
      </c>
      <c r="AS929" s="148">
        <v>1</v>
      </c>
      <c r="AT929" s="148">
        <v>69.438059999999993</v>
      </c>
      <c r="AU929" s="148">
        <v>69.438059999999993</v>
      </c>
      <c r="AV929" s="151"/>
      <c r="AW929" s="151"/>
      <c r="AX929" s="141"/>
      <c r="AY929" s="141" t="s">
        <v>4063</v>
      </c>
      <c r="AZ929" s="229">
        <v>1.3770230100000001E-4</v>
      </c>
      <c r="BA929" s="229">
        <v>7.6095080021897004E-6</v>
      </c>
    </row>
    <row r="930" spans="1:53" ht="13.5" thickBot="1">
      <c r="A930" s="153">
        <v>8694</v>
      </c>
      <c r="B930" s="153">
        <v>12534</v>
      </c>
      <c r="C930" s="254"/>
      <c r="D930" s="141"/>
      <c r="E930" s="141" t="s">
        <v>4373</v>
      </c>
      <c r="F930" s="141">
        <v>11019922</v>
      </c>
      <c r="G930" s="141" t="s">
        <v>245</v>
      </c>
      <c r="H930" s="151" t="s">
        <v>865</v>
      </c>
      <c r="I930" s="141" t="s">
        <v>53</v>
      </c>
      <c r="J930" s="141"/>
      <c r="K930" s="141" t="s">
        <v>257</v>
      </c>
      <c r="L930" s="141" t="s">
        <v>62</v>
      </c>
      <c r="M930" s="141" t="s">
        <v>62</v>
      </c>
      <c r="N930" s="141"/>
      <c r="O930" s="207">
        <v>44875</v>
      </c>
      <c r="P930" s="141" t="s">
        <v>298</v>
      </c>
      <c r="Q930" s="141" t="s">
        <v>298</v>
      </c>
      <c r="R930" s="141" t="s">
        <v>298</v>
      </c>
      <c r="S930" s="141" t="s">
        <v>1206</v>
      </c>
      <c r="T930" s="232">
        <v>2.4900000000000002</v>
      </c>
      <c r="U930" s="151" t="s">
        <v>3021</v>
      </c>
      <c r="V930" s="209">
        <v>0.08</v>
      </c>
      <c r="W930" s="141"/>
      <c r="X930" s="141"/>
      <c r="Y930" s="209"/>
      <c r="Z930" s="229">
        <v>8.2699999999999996E-2</v>
      </c>
      <c r="AA930" s="146">
        <v>46568</v>
      </c>
      <c r="AB930" s="141" t="s">
        <v>636</v>
      </c>
      <c r="AC930" s="141"/>
      <c r="AD930" s="235"/>
      <c r="AE930" s="208"/>
      <c r="AF930" s="146"/>
      <c r="AG930" s="141"/>
      <c r="AH930" s="141"/>
      <c r="AI930" s="151"/>
      <c r="AJ930" s="141" t="s">
        <v>55</v>
      </c>
      <c r="AK930" s="141" t="s">
        <v>791</v>
      </c>
      <c r="AL930" s="141"/>
      <c r="AM930" s="141" t="s">
        <v>305</v>
      </c>
      <c r="AN930" s="146">
        <v>45565</v>
      </c>
      <c r="AO930" s="146">
        <v>45565</v>
      </c>
      <c r="AP930" s="208"/>
      <c r="AQ930" s="148">
        <v>13760</v>
      </c>
      <c r="AR930" s="148">
        <v>99.96</v>
      </c>
      <c r="AS930" s="148">
        <v>1</v>
      </c>
      <c r="AT930" s="148">
        <v>13.7545</v>
      </c>
      <c r="AU930" s="148">
        <v>13.7545</v>
      </c>
      <c r="AV930" s="151"/>
      <c r="AW930" s="151"/>
      <c r="AX930" s="141"/>
      <c r="AY930" s="141" t="s">
        <v>4063</v>
      </c>
      <c r="AZ930" s="229">
        <v>2.7276486562798899E-5</v>
      </c>
      <c r="BA930" s="229">
        <v>1.5073142569956301E-6</v>
      </c>
    </row>
    <row r="931" spans="1:53" ht="13.5" thickBot="1">
      <c r="A931" s="153">
        <v>8694</v>
      </c>
      <c r="B931" s="153">
        <v>12534</v>
      </c>
      <c r="C931" s="254"/>
      <c r="D931" s="141"/>
      <c r="E931" s="141" t="s">
        <v>4374</v>
      </c>
      <c r="F931" s="141">
        <v>11019923</v>
      </c>
      <c r="G931" s="141" t="s">
        <v>245</v>
      </c>
      <c r="H931" s="151" t="s">
        <v>865</v>
      </c>
      <c r="I931" s="141" t="s">
        <v>53</v>
      </c>
      <c r="J931" s="141"/>
      <c r="K931" s="141" t="s">
        <v>257</v>
      </c>
      <c r="L931" s="141" t="s">
        <v>62</v>
      </c>
      <c r="M931" s="141" t="s">
        <v>62</v>
      </c>
      <c r="N931" s="141"/>
      <c r="O931" s="207">
        <v>44875</v>
      </c>
      <c r="P931" s="141" t="s">
        <v>298</v>
      </c>
      <c r="Q931" s="141" t="s">
        <v>298</v>
      </c>
      <c r="R931" s="141" t="s">
        <v>298</v>
      </c>
      <c r="S931" s="141" t="s">
        <v>1206</v>
      </c>
      <c r="T931" s="232">
        <v>2.4900000000000002</v>
      </c>
      <c r="U931" s="151" t="s">
        <v>3021</v>
      </c>
      <c r="V931" s="209">
        <v>0.08</v>
      </c>
      <c r="W931" s="141"/>
      <c r="X931" s="141"/>
      <c r="Y931" s="209"/>
      <c r="Z931" s="229">
        <v>8.2699999999999996E-2</v>
      </c>
      <c r="AA931" s="146">
        <v>46568</v>
      </c>
      <c r="AB931" s="141" t="s">
        <v>636</v>
      </c>
      <c r="AC931" s="141"/>
      <c r="AD931" s="235"/>
      <c r="AE931" s="208"/>
      <c r="AF931" s="146"/>
      <c r="AG931" s="141"/>
      <c r="AH931" s="141"/>
      <c r="AI931" s="151"/>
      <c r="AJ931" s="141" t="s">
        <v>55</v>
      </c>
      <c r="AK931" s="141" t="s">
        <v>791</v>
      </c>
      <c r="AL931" s="141"/>
      <c r="AM931" s="141" t="s">
        <v>305</v>
      </c>
      <c r="AN931" s="146">
        <v>45565</v>
      </c>
      <c r="AO931" s="146">
        <v>45565</v>
      </c>
      <c r="AP931" s="208"/>
      <c r="AQ931" s="148">
        <v>143534</v>
      </c>
      <c r="AR931" s="148">
        <v>99.96</v>
      </c>
      <c r="AS931" s="148">
        <v>1</v>
      </c>
      <c r="AT931" s="148">
        <v>143.47658999999999</v>
      </c>
      <c r="AU931" s="148">
        <v>143.47658999999999</v>
      </c>
      <c r="AV931" s="151"/>
      <c r="AW931" s="151"/>
      <c r="AX931" s="141"/>
      <c r="AY931" s="141" t="s">
        <v>4063</v>
      </c>
      <c r="AZ931" s="229">
        <v>2.8452777400000002E-4</v>
      </c>
      <c r="BA931" s="229">
        <v>1.5723167665281702E-5</v>
      </c>
    </row>
    <row r="932" spans="1:53" ht="13.5" thickBot="1">
      <c r="A932" s="153">
        <v>8694</v>
      </c>
      <c r="B932" s="153">
        <v>12534</v>
      </c>
      <c r="C932" s="255"/>
      <c r="D932" s="141"/>
      <c r="E932" s="141" t="s">
        <v>4375</v>
      </c>
      <c r="F932" s="141">
        <v>11019925</v>
      </c>
      <c r="G932" s="141" t="s">
        <v>245</v>
      </c>
      <c r="H932" s="151" t="s">
        <v>865</v>
      </c>
      <c r="I932" s="141" t="s">
        <v>53</v>
      </c>
      <c r="J932" s="141"/>
      <c r="K932" s="141" t="s">
        <v>257</v>
      </c>
      <c r="L932" s="141" t="s">
        <v>62</v>
      </c>
      <c r="M932" s="141" t="s">
        <v>62</v>
      </c>
      <c r="N932" s="141"/>
      <c r="O932" s="207">
        <v>44875</v>
      </c>
      <c r="P932" s="141" t="s">
        <v>298</v>
      </c>
      <c r="Q932" s="141" t="s">
        <v>298</v>
      </c>
      <c r="R932" s="141" t="s">
        <v>298</v>
      </c>
      <c r="S932" s="141" t="s">
        <v>1206</v>
      </c>
      <c r="T932" s="232">
        <v>2.4900000000000002</v>
      </c>
      <c r="U932" s="151" t="s">
        <v>3021</v>
      </c>
      <c r="V932" s="209">
        <v>0.08</v>
      </c>
      <c r="W932" s="141"/>
      <c r="X932" s="141"/>
      <c r="Y932" s="209"/>
      <c r="Z932" s="229">
        <v>8.2699999999999996E-2</v>
      </c>
      <c r="AA932" s="146">
        <v>46568</v>
      </c>
      <c r="AB932" s="141" t="s">
        <v>636</v>
      </c>
      <c r="AC932" s="141"/>
      <c r="AD932" s="235"/>
      <c r="AE932" s="208"/>
      <c r="AF932" s="146"/>
      <c r="AG932" s="141"/>
      <c r="AH932" s="141"/>
      <c r="AI932" s="151"/>
      <c r="AJ932" s="141" t="s">
        <v>55</v>
      </c>
      <c r="AK932" s="141" t="s">
        <v>791</v>
      </c>
      <c r="AL932" s="141"/>
      <c r="AM932" s="141" t="s">
        <v>305</v>
      </c>
      <c r="AN932" s="146">
        <v>45565</v>
      </c>
      <c r="AO932" s="146">
        <v>45565</v>
      </c>
      <c r="AP932" s="208"/>
      <c r="AQ932" s="148">
        <v>10750</v>
      </c>
      <c r="AR932" s="148">
        <v>99.96</v>
      </c>
      <c r="AS932" s="148">
        <v>1</v>
      </c>
      <c r="AT932" s="148">
        <v>10.745699999999999</v>
      </c>
      <c r="AU932" s="148">
        <v>10.745699999999999</v>
      </c>
      <c r="AV932" s="151"/>
      <c r="AW932" s="151"/>
      <c r="AX932" s="141"/>
      <c r="AY932" s="141" t="s">
        <v>4063</v>
      </c>
      <c r="AZ932" s="229">
        <v>2.1309748930013301E-5</v>
      </c>
      <c r="BA932" s="229">
        <v>1.1775889208184901E-6</v>
      </c>
    </row>
    <row r="933" spans="1:53" ht="13.5" thickBot="1">
      <c r="A933" s="153">
        <v>8694</v>
      </c>
      <c r="B933" s="153">
        <v>12534</v>
      </c>
      <c r="C933" s="254"/>
      <c r="D933" s="141"/>
      <c r="E933" s="141" t="s">
        <v>4376</v>
      </c>
      <c r="F933" s="141">
        <v>11019926</v>
      </c>
      <c r="G933" s="141" t="s">
        <v>245</v>
      </c>
      <c r="H933" s="151" t="s">
        <v>865</v>
      </c>
      <c r="I933" s="141" t="s">
        <v>53</v>
      </c>
      <c r="J933" s="141"/>
      <c r="K933" s="141" t="s">
        <v>257</v>
      </c>
      <c r="L933" s="141" t="s">
        <v>62</v>
      </c>
      <c r="M933" s="141" t="s">
        <v>62</v>
      </c>
      <c r="N933" s="141"/>
      <c r="O933" s="207">
        <v>44875</v>
      </c>
      <c r="P933" s="141" t="s">
        <v>298</v>
      </c>
      <c r="Q933" s="141" t="s">
        <v>298</v>
      </c>
      <c r="R933" s="141" t="s">
        <v>298</v>
      </c>
      <c r="S933" s="141" t="s">
        <v>1206</v>
      </c>
      <c r="T933" s="232">
        <v>2.4900000000000002</v>
      </c>
      <c r="U933" s="151" t="s">
        <v>3021</v>
      </c>
      <c r="V933" s="209">
        <v>0.08</v>
      </c>
      <c r="W933" s="141"/>
      <c r="X933" s="141"/>
      <c r="Y933" s="209"/>
      <c r="Z933" s="229">
        <v>8.2699999999999996E-2</v>
      </c>
      <c r="AA933" s="146">
        <v>46568</v>
      </c>
      <c r="AB933" s="141" t="s">
        <v>636</v>
      </c>
      <c r="AC933" s="141"/>
      <c r="AD933" s="235"/>
      <c r="AE933" s="208"/>
      <c r="AF933" s="146"/>
      <c r="AG933" s="141"/>
      <c r="AH933" s="141"/>
      <c r="AI933" s="151"/>
      <c r="AJ933" s="141" t="s">
        <v>55</v>
      </c>
      <c r="AK933" s="141" t="s">
        <v>791</v>
      </c>
      <c r="AL933" s="141"/>
      <c r="AM933" s="141" t="s">
        <v>305</v>
      </c>
      <c r="AN933" s="146">
        <v>45565</v>
      </c>
      <c r="AO933" s="146">
        <v>45565</v>
      </c>
      <c r="AP933" s="208"/>
      <c r="AQ933" s="148">
        <v>34400</v>
      </c>
      <c r="AR933" s="148">
        <v>99.96</v>
      </c>
      <c r="AS933" s="148">
        <v>1</v>
      </c>
      <c r="AT933" s="148">
        <v>34.386240000000001</v>
      </c>
      <c r="AU933" s="148">
        <v>34.386240000000001</v>
      </c>
      <c r="AV933" s="151"/>
      <c r="AW933" s="151"/>
      <c r="AX933" s="141"/>
      <c r="AY933" s="141" t="s">
        <v>4063</v>
      </c>
      <c r="AZ933" s="229">
        <v>6.81911965760427E-5</v>
      </c>
      <c r="BA933" s="229">
        <v>3.7682845466191799E-6</v>
      </c>
    </row>
    <row r="934" spans="1:53" ht="13.5" thickBot="1">
      <c r="A934" s="153">
        <v>8694</v>
      </c>
      <c r="B934" s="153">
        <v>12534</v>
      </c>
      <c r="C934" s="254"/>
      <c r="D934" s="141"/>
      <c r="E934" s="141" t="s">
        <v>4377</v>
      </c>
      <c r="F934" s="141">
        <v>11019927</v>
      </c>
      <c r="G934" s="141" t="s">
        <v>245</v>
      </c>
      <c r="H934" s="151" t="s">
        <v>871</v>
      </c>
      <c r="I934" s="141" t="s">
        <v>53</v>
      </c>
      <c r="J934" s="141"/>
      <c r="K934" s="141" t="s">
        <v>140</v>
      </c>
      <c r="L934" s="141" t="s">
        <v>62</v>
      </c>
      <c r="M934" s="141" t="s">
        <v>62</v>
      </c>
      <c r="N934" s="141"/>
      <c r="O934" s="207">
        <v>44882</v>
      </c>
      <c r="P934" s="141" t="s">
        <v>1959</v>
      </c>
      <c r="Q934" s="141" t="s">
        <v>70</v>
      </c>
      <c r="R934" s="141" t="s">
        <v>795</v>
      </c>
      <c r="S934" s="141" t="s">
        <v>1206</v>
      </c>
      <c r="T934" s="232">
        <v>4.0999999999999996</v>
      </c>
      <c r="U934" s="151" t="s">
        <v>441</v>
      </c>
      <c r="V934" s="209">
        <v>4.3999999999999997E-2</v>
      </c>
      <c r="W934" s="141"/>
      <c r="X934" s="141"/>
      <c r="Y934" s="209"/>
      <c r="Z934" s="229">
        <v>4.9000000000000002E-2</v>
      </c>
      <c r="AA934" s="146">
        <v>47074</v>
      </c>
      <c r="AB934" s="141" t="s">
        <v>635</v>
      </c>
      <c r="AC934" s="141"/>
      <c r="AD934" s="235"/>
      <c r="AE934" s="208"/>
      <c r="AF934" s="146"/>
      <c r="AG934" s="141"/>
      <c r="AH934" s="141"/>
      <c r="AI934" s="151"/>
      <c r="AJ934" s="141" t="s">
        <v>55</v>
      </c>
      <c r="AK934" s="141" t="s">
        <v>791</v>
      </c>
      <c r="AL934" s="141"/>
      <c r="AM934" s="141" t="s">
        <v>305</v>
      </c>
      <c r="AN934" s="146">
        <v>45565</v>
      </c>
      <c r="AO934" s="146">
        <v>45565</v>
      </c>
      <c r="AP934" s="208"/>
      <c r="AQ934" s="148">
        <v>10525000</v>
      </c>
      <c r="AR934" s="148">
        <v>108.67</v>
      </c>
      <c r="AS934" s="148">
        <v>1</v>
      </c>
      <c r="AT934" s="148">
        <v>11437.5175</v>
      </c>
      <c r="AU934" s="148">
        <v>11437.5175</v>
      </c>
      <c r="AV934" s="151"/>
      <c r="AW934" s="151"/>
      <c r="AX934" s="141"/>
      <c r="AY934" s="141" t="s">
        <v>4063</v>
      </c>
      <c r="AZ934" s="229">
        <v>2.2681689075999999E-2</v>
      </c>
      <c r="BA934" s="229">
        <v>1.2534031179999999E-3</v>
      </c>
    </row>
    <row r="935" spans="1:53" ht="13.5" thickBot="1">
      <c r="A935" s="153">
        <v>8694</v>
      </c>
      <c r="B935" s="153">
        <v>12534</v>
      </c>
      <c r="C935" s="254"/>
      <c r="D935" s="141"/>
      <c r="E935" s="141" t="s">
        <v>4378</v>
      </c>
      <c r="F935" s="141">
        <v>11019928</v>
      </c>
      <c r="G935" s="141" t="s">
        <v>245</v>
      </c>
      <c r="H935" s="151" t="s">
        <v>865</v>
      </c>
      <c r="I935" s="141" t="s">
        <v>53</v>
      </c>
      <c r="J935" s="141"/>
      <c r="K935" s="141" t="s">
        <v>257</v>
      </c>
      <c r="L935" s="141" t="s">
        <v>62</v>
      </c>
      <c r="M935" s="141" t="s">
        <v>62</v>
      </c>
      <c r="N935" s="141"/>
      <c r="O935" s="207">
        <v>44892</v>
      </c>
      <c r="P935" s="141" t="s">
        <v>298</v>
      </c>
      <c r="Q935" s="141" t="s">
        <v>298</v>
      </c>
      <c r="R935" s="141" t="s">
        <v>298</v>
      </c>
      <c r="S935" s="141" t="s">
        <v>1206</v>
      </c>
      <c r="T935" s="232">
        <v>2.4900000000000002</v>
      </c>
      <c r="U935" s="151" t="s">
        <v>3021</v>
      </c>
      <c r="V935" s="209">
        <v>0.08</v>
      </c>
      <c r="W935" s="141"/>
      <c r="X935" s="141"/>
      <c r="Y935" s="209"/>
      <c r="Z935" s="229">
        <v>8.2599999999999993E-2</v>
      </c>
      <c r="AA935" s="146">
        <v>46568</v>
      </c>
      <c r="AB935" s="141" t="s">
        <v>636</v>
      </c>
      <c r="AC935" s="141"/>
      <c r="AD935" s="235"/>
      <c r="AE935" s="208"/>
      <c r="AF935" s="146"/>
      <c r="AG935" s="141"/>
      <c r="AH935" s="141"/>
      <c r="AI935" s="151"/>
      <c r="AJ935" s="141" t="s">
        <v>55</v>
      </c>
      <c r="AK935" s="141" t="s">
        <v>791</v>
      </c>
      <c r="AL935" s="141"/>
      <c r="AM935" s="141" t="s">
        <v>305</v>
      </c>
      <c r="AN935" s="146">
        <v>45565</v>
      </c>
      <c r="AO935" s="146">
        <v>45565</v>
      </c>
      <c r="AP935" s="208"/>
      <c r="AQ935" s="148">
        <v>34400</v>
      </c>
      <c r="AR935" s="148">
        <v>99.97</v>
      </c>
      <c r="AS935" s="148">
        <v>1</v>
      </c>
      <c r="AT935" s="148">
        <v>34.389679999999998</v>
      </c>
      <c r="AU935" s="148">
        <v>34.389679999999998</v>
      </c>
      <c r="AV935" s="151"/>
      <c r="AW935" s="151"/>
      <c r="AX935" s="141"/>
      <c r="AY935" s="141" t="s">
        <v>4063</v>
      </c>
      <c r="AZ935" s="229">
        <v>6.81980184244396E-5</v>
      </c>
      <c r="BA935" s="229">
        <v>3.7686615258655399E-6</v>
      </c>
    </row>
    <row r="936" spans="1:53" ht="13.5" thickBot="1">
      <c r="A936" s="153">
        <v>8694</v>
      </c>
      <c r="B936" s="153">
        <v>12534</v>
      </c>
      <c r="C936" s="254"/>
      <c r="D936" s="141"/>
      <c r="E936" s="141" t="s">
        <v>4379</v>
      </c>
      <c r="F936" s="141">
        <v>11019929</v>
      </c>
      <c r="G936" s="141" t="s">
        <v>245</v>
      </c>
      <c r="H936" s="151" t="s">
        <v>865</v>
      </c>
      <c r="I936" s="141" t="s">
        <v>53</v>
      </c>
      <c r="J936" s="141"/>
      <c r="K936" s="141" t="s">
        <v>257</v>
      </c>
      <c r="L936" s="141" t="s">
        <v>62</v>
      </c>
      <c r="M936" s="141" t="s">
        <v>62</v>
      </c>
      <c r="N936" s="141"/>
      <c r="O936" s="207">
        <v>44892</v>
      </c>
      <c r="P936" s="141" t="s">
        <v>298</v>
      </c>
      <c r="Q936" s="141" t="s">
        <v>298</v>
      </c>
      <c r="R936" s="141" t="s">
        <v>298</v>
      </c>
      <c r="S936" s="141" t="s">
        <v>1206</v>
      </c>
      <c r="T936" s="232">
        <v>2.4900000000000002</v>
      </c>
      <c r="U936" s="151" t="s">
        <v>3021</v>
      </c>
      <c r="V936" s="209">
        <v>0.08</v>
      </c>
      <c r="W936" s="141"/>
      <c r="X936" s="141"/>
      <c r="Y936" s="209"/>
      <c r="Z936" s="229">
        <v>8.2599999999999993E-2</v>
      </c>
      <c r="AA936" s="146">
        <v>46568</v>
      </c>
      <c r="AB936" s="141" t="s">
        <v>636</v>
      </c>
      <c r="AC936" s="141"/>
      <c r="AD936" s="235"/>
      <c r="AE936" s="208"/>
      <c r="AF936" s="146"/>
      <c r="AG936" s="141"/>
      <c r="AH936" s="141"/>
      <c r="AI936" s="151"/>
      <c r="AJ936" s="141" t="s">
        <v>55</v>
      </c>
      <c r="AK936" s="141" t="s">
        <v>791</v>
      </c>
      <c r="AL936" s="141"/>
      <c r="AM936" s="141" t="s">
        <v>305</v>
      </c>
      <c r="AN936" s="146">
        <v>45565</v>
      </c>
      <c r="AO936" s="146">
        <v>45565</v>
      </c>
      <c r="AP936" s="208"/>
      <c r="AQ936" s="148">
        <v>78260</v>
      </c>
      <c r="AR936" s="148">
        <v>99.97</v>
      </c>
      <c r="AS936" s="148">
        <v>1</v>
      </c>
      <c r="AT936" s="148">
        <v>78.236519999999999</v>
      </c>
      <c r="AU936" s="148">
        <v>78.236519999999999</v>
      </c>
      <c r="AV936" s="151"/>
      <c r="AW936" s="151"/>
      <c r="AX936" s="141"/>
      <c r="AY936" s="141" t="s">
        <v>4063</v>
      </c>
      <c r="AZ936" s="229">
        <v>1.5515048700000001E-4</v>
      </c>
      <c r="BA936" s="229">
        <v>8.5737047521701292E-6</v>
      </c>
    </row>
    <row r="937" spans="1:53" ht="13.5" thickBot="1">
      <c r="A937" s="153">
        <v>8694</v>
      </c>
      <c r="B937" s="153">
        <v>12534</v>
      </c>
      <c r="C937" s="254"/>
      <c r="D937" s="141"/>
      <c r="E937" s="141" t="s">
        <v>4275</v>
      </c>
      <c r="F937" s="141">
        <v>11019931</v>
      </c>
      <c r="G937" s="141" t="s">
        <v>245</v>
      </c>
      <c r="H937" s="151" t="s">
        <v>855</v>
      </c>
      <c r="I937" s="141" t="s">
        <v>53</v>
      </c>
      <c r="J937" s="141"/>
      <c r="K937" s="141" t="s">
        <v>140</v>
      </c>
      <c r="L937" s="141" t="s">
        <v>62</v>
      </c>
      <c r="M937" s="141" t="s">
        <v>62</v>
      </c>
      <c r="N937" s="141"/>
      <c r="O937" s="207">
        <v>44896</v>
      </c>
      <c r="P937" s="141" t="s">
        <v>298</v>
      </c>
      <c r="Q937" s="141" t="s">
        <v>298</v>
      </c>
      <c r="R937" s="141" t="s">
        <v>298</v>
      </c>
      <c r="S937" s="141" t="s">
        <v>1206</v>
      </c>
      <c r="T937" s="232">
        <v>3.17</v>
      </c>
      <c r="U937" s="151" t="s">
        <v>3021</v>
      </c>
      <c r="V937" s="209">
        <v>3.7999999999999999E-2</v>
      </c>
      <c r="W937" s="141"/>
      <c r="X937" s="141"/>
      <c r="Y937" s="209"/>
      <c r="Z937" s="229">
        <v>6.9400000000000003E-2</v>
      </c>
      <c r="AA937" s="146">
        <v>47269</v>
      </c>
      <c r="AB937" s="141" t="s">
        <v>636</v>
      </c>
      <c r="AC937" s="141"/>
      <c r="AD937" s="235"/>
      <c r="AE937" s="208"/>
      <c r="AF937" s="146">
        <v>45421</v>
      </c>
      <c r="AG937" s="141"/>
      <c r="AH937" s="141"/>
      <c r="AI937" s="151"/>
      <c r="AJ937" s="141" t="s">
        <v>62</v>
      </c>
      <c r="AK937" s="141" t="s">
        <v>791</v>
      </c>
      <c r="AL937" s="141"/>
      <c r="AM937" s="141" t="s">
        <v>305</v>
      </c>
      <c r="AN937" s="146">
        <v>45565</v>
      </c>
      <c r="AO937" s="146">
        <v>45565</v>
      </c>
      <c r="AP937" s="208"/>
      <c r="AQ937" s="148">
        <v>2801369.87</v>
      </c>
      <c r="AR937" s="148">
        <v>116.04</v>
      </c>
      <c r="AS937" s="148">
        <v>1</v>
      </c>
      <c r="AT937" s="148">
        <v>3250.7096000000001</v>
      </c>
      <c r="AU937" s="148">
        <v>3250.7096000000001</v>
      </c>
      <c r="AV937" s="151"/>
      <c r="AW937" s="151"/>
      <c r="AX937" s="141"/>
      <c r="AY937" s="141" t="s">
        <v>4063</v>
      </c>
      <c r="AZ937" s="229">
        <v>6.4464674630000003E-3</v>
      </c>
      <c r="BA937" s="229">
        <v>3.5623548100000002E-4</v>
      </c>
    </row>
    <row r="938" spans="1:53" ht="13.5" thickBot="1">
      <c r="A938" s="153">
        <v>8694</v>
      </c>
      <c r="B938" s="153">
        <v>12534</v>
      </c>
      <c r="C938" s="255"/>
      <c r="D938" s="141"/>
      <c r="E938" s="141" t="s">
        <v>4380</v>
      </c>
      <c r="F938" s="141">
        <v>11019933</v>
      </c>
      <c r="G938" s="141" t="s">
        <v>245</v>
      </c>
      <c r="H938" s="151" t="s">
        <v>865</v>
      </c>
      <c r="I938" s="141" t="s">
        <v>53</v>
      </c>
      <c r="J938" s="141"/>
      <c r="K938" s="141" t="s">
        <v>257</v>
      </c>
      <c r="L938" s="141" t="s">
        <v>62</v>
      </c>
      <c r="M938" s="141" t="s">
        <v>62</v>
      </c>
      <c r="N938" s="141"/>
      <c r="O938" s="207">
        <v>44906</v>
      </c>
      <c r="P938" s="141" t="s">
        <v>298</v>
      </c>
      <c r="Q938" s="141" t="s">
        <v>298</v>
      </c>
      <c r="R938" s="141" t="s">
        <v>298</v>
      </c>
      <c r="S938" s="141" t="s">
        <v>1206</v>
      </c>
      <c r="T938" s="232">
        <v>0</v>
      </c>
      <c r="U938" s="151" t="s">
        <v>3021</v>
      </c>
      <c r="V938" s="209">
        <v>0.08</v>
      </c>
      <c r="W938" s="141"/>
      <c r="X938" s="141"/>
      <c r="Y938" s="209"/>
      <c r="Z938" s="229">
        <v>7.6799999999999993E-2</v>
      </c>
      <c r="AA938" s="146">
        <v>46568</v>
      </c>
      <c r="AB938" s="141" t="s">
        <v>636</v>
      </c>
      <c r="AC938" s="141"/>
      <c r="AD938" s="235"/>
      <c r="AE938" s="208"/>
      <c r="AF938" s="146"/>
      <c r="AG938" s="141"/>
      <c r="AH938" s="141"/>
      <c r="AI938" s="151"/>
      <c r="AJ938" s="141" t="s">
        <v>55</v>
      </c>
      <c r="AK938" s="141" t="s">
        <v>791</v>
      </c>
      <c r="AL938" s="141"/>
      <c r="AM938" s="141" t="s">
        <v>305</v>
      </c>
      <c r="AN938" s="146">
        <v>45565</v>
      </c>
      <c r="AO938" s="146">
        <v>45565</v>
      </c>
      <c r="AP938" s="208"/>
      <c r="AQ938" s="148">
        <v>182750</v>
      </c>
      <c r="AR938" s="148">
        <v>101.32</v>
      </c>
      <c r="AS938" s="148">
        <v>1</v>
      </c>
      <c r="AT938" s="148">
        <v>185.16229999999999</v>
      </c>
      <c r="AU938" s="148">
        <v>185.16229999999999</v>
      </c>
      <c r="AV938" s="151"/>
      <c r="AW938" s="151"/>
      <c r="AX938" s="141"/>
      <c r="AY938" s="141" t="s">
        <v>4063</v>
      </c>
      <c r="AZ938" s="229">
        <v>3.6719451699999999E-4</v>
      </c>
      <c r="BA938" s="229">
        <v>2.0291379159409801E-5</v>
      </c>
    </row>
    <row r="939" spans="1:53" ht="13.5" thickBot="1">
      <c r="A939" s="153">
        <v>8694</v>
      </c>
      <c r="B939" s="153">
        <v>12534</v>
      </c>
      <c r="C939" s="255"/>
      <c r="D939" s="141"/>
      <c r="E939" s="141" t="s">
        <v>4276</v>
      </c>
      <c r="F939" s="141">
        <v>11019936</v>
      </c>
      <c r="G939" s="141" t="s">
        <v>245</v>
      </c>
      <c r="H939" s="151" t="s">
        <v>865</v>
      </c>
      <c r="I939" s="141" t="s">
        <v>53</v>
      </c>
      <c r="J939" s="141"/>
      <c r="K939" s="141" t="s">
        <v>140</v>
      </c>
      <c r="L939" s="141" t="s">
        <v>62</v>
      </c>
      <c r="M939" s="141" t="s">
        <v>62</v>
      </c>
      <c r="N939" s="141"/>
      <c r="O939" s="207">
        <v>44917</v>
      </c>
      <c r="P939" s="141" t="s">
        <v>298</v>
      </c>
      <c r="Q939" s="141" t="s">
        <v>298</v>
      </c>
      <c r="R939" s="141" t="s">
        <v>298</v>
      </c>
      <c r="S939" s="141" t="s">
        <v>1206</v>
      </c>
      <c r="T939" s="232">
        <v>0</v>
      </c>
      <c r="U939" s="151" t="s">
        <v>3021</v>
      </c>
      <c r="V939" s="209">
        <v>0.06</v>
      </c>
      <c r="W939" s="141"/>
      <c r="X939" s="141"/>
      <c r="Y939" s="209"/>
      <c r="Z939" s="229">
        <v>6.2800000000000009E-2</v>
      </c>
      <c r="AA939" s="146">
        <v>47559</v>
      </c>
      <c r="AB939" s="141" t="s">
        <v>635</v>
      </c>
      <c r="AC939" s="141"/>
      <c r="AD939" s="235"/>
      <c r="AE939" s="208"/>
      <c r="AF939" s="146"/>
      <c r="AG939" s="141"/>
      <c r="AH939" s="141"/>
      <c r="AI939" s="151"/>
      <c r="AJ939" s="141" t="s">
        <v>55</v>
      </c>
      <c r="AK939" s="141" t="s">
        <v>791</v>
      </c>
      <c r="AL939" s="141"/>
      <c r="AM939" s="141" t="s">
        <v>305</v>
      </c>
      <c r="AN939" s="146">
        <v>45565</v>
      </c>
      <c r="AO939" s="146">
        <v>45565</v>
      </c>
      <c r="AP939" s="208"/>
      <c r="AQ939" s="148">
        <v>238172</v>
      </c>
      <c r="AR939" s="148">
        <v>103.21</v>
      </c>
      <c r="AS939" s="148">
        <v>1</v>
      </c>
      <c r="AT939" s="148">
        <v>245.81732</v>
      </c>
      <c r="AU939" s="148">
        <v>245.81732</v>
      </c>
      <c r="AV939" s="151"/>
      <c r="AW939" s="151"/>
      <c r="AX939" s="141"/>
      <c r="AY939" s="141" t="s">
        <v>4063</v>
      </c>
      <c r="AZ939" s="229">
        <v>4.8747921199999999E-4</v>
      </c>
      <c r="BA939" s="229">
        <v>2.6938380243008299E-5</v>
      </c>
    </row>
    <row r="940" spans="1:53" ht="13.5" thickBot="1">
      <c r="A940" s="153">
        <v>8694</v>
      </c>
      <c r="B940" s="153">
        <v>12534</v>
      </c>
      <c r="C940" s="254"/>
      <c r="D940" s="141"/>
      <c r="E940" s="141" t="s">
        <v>4381</v>
      </c>
      <c r="F940" s="141">
        <v>11019937</v>
      </c>
      <c r="G940" s="141" t="s">
        <v>245</v>
      </c>
      <c r="H940" s="151" t="s">
        <v>865</v>
      </c>
      <c r="I940" s="141" t="s">
        <v>53</v>
      </c>
      <c r="J940" s="141"/>
      <c r="K940" s="141" t="s">
        <v>257</v>
      </c>
      <c r="L940" s="141" t="s">
        <v>62</v>
      </c>
      <c r="M940" s="141" t="s">
        <v>62</v>
      </c>
      <c r="N940" s="141"/>
      <c r="O940" s="207">
        <v>44920</v>
      </c>
      <c r="P940" s="141" t="s">
        <v>298</v>
      </c>
      <c r="Q940" s="141" t="s">
        <v>298</v>
      </c>
      <c r="R940" s="141" t="s">
        <v>298</v>
      </c>
      <c r="S940" s="141" t="s">
        <v>1206</v>
      </c>
      <c r="T940" s="232">
        <v>2.5</v>
      </c>
      <c r="U940" s="151" t="s">
        <v>3021</v>
      </c>
      <c r="V940" s="209">
        <v>0.08</v>
      </c>
      <c r="W940" s="141"/>
      <c r="X940" s="141"/>
      <c r="Y940" s="209"/>
      <c r="Z940" s="229">
        <v>7.7699999999999991E-2</v>
      </c>
      <c r="AA940" s="146">
        <v>46568</v>
      </c>
      <c r="AB940" s="141" t="s">
        <v>636</v>
      </c>
      <c r="AC940" s="141"/>
      <c r="AD940" s="235"/>
      <c r="AE940" s="208"/>
      <c r="AF940" s="146"/>
      <c r="AG940" s="141"/>
      <c r="AH940" s="141"/>
      <c r="AI940" s="151"/>
      <c r="AJ940" s="141" t="s">
        <v>55</v>
      </c>
      <c r="AK940" s="141" t="s">
        <v>791</v>
      </c>
      <c r="AL940" s="141"/>
      <c r="AM940" s="141" t="s">
        <v>305</v>
      </c>
      <c r="AN940" s="146">
        <v>45565</v>
      </c>
      <c r="AO940" s="146">
        <v>45565</v>
      </c>
      <c r="AP940" s="208"/>
      <c r="AQ940" s="148">
        <v>231555</v>
      </c>
      <c r="AR940" s="148">
        <v>101.11</v>
      </c>
      <c r="AS940" s="148">
        <v>1</v>
      </c>
      <c r="AT940" s="148">
        <v>234.12526</v>
      </c>
      <c r="AU940" s="148">
        <v>234.12526</v>
      </c>
      <c r="AV940" s="151"/>
      <c r="AW940" s="151"/>
      <c r="AX940" s="141"/>
      <c r="AY940" s="141" t="s">
        <v>4063</v>
      </c>
      <c r="AZ940" s="229">
        <v>4.6429274100000001E-4</v>
      </c>
      <c r="BA940" s="229">
        <v>2.5657082578124201E-5</v>
      </c>
    </row>
    <row r="941" spans="1:53" ht="13.5" thickBot="1">
      <c r="A941" s="153">
        <v>8694</v>
      </c>
      <c r="B941" s="153">
        <v>12534</v>
      </c>
      <c r="C941" s="254"/>
      <c r="D941" s="141"/>
      <c r="E941" s="141" t="s">
        <v>4277</v>
      </c>
      <c r="F941" s="141">
        <v>11019979</v>
      </c>
      <c r="G941" s="141" t="s">
        <v>245</v>
      </c>
      <c r="H941" s="151" t="s">
        <v>865</v>
      </c>
      <c r="I941" s="141" t="s">
        <v>53</v>
      </c>
      <c r="J941" s="141"/>
      <c r="K941" s="141" t="s">
        <v>140</v>
      </c>
      <c r="L941" s="141" t="s">
        <v>62</v>
      </c>
      <c r="M941" s="141" t="s">
        <v>62</v>
      </c>
      <c r="N941" s="141"/>
      <c r="O941" s="207">
        <v>44861</v>
      </c>
      <c r="P941" s="141" t="s">
        <v>298</v>
      </c>
      <c r="Q941" s="141" t="s">
        <v>298</v>
      </c>
      <c r="R941" s="141" t="s">
        <v>298</v>
      </c>
      <c r="S941" s="141" t="s">
        <v>1206</v>
      </c>
      <c r="T941" s="232">
        <v>4.5999999999999996</v>
      </c>
      <c r="U941" s="151" t="s">
        <v>3021</v>
      </c>
      <c r="V941" s="209">
        <v>0.06</v>
      </c>
      <c r="W941" s="141"/>
      <c r="X941" s="141"/>
      <c r="Y941" s="209"/>
      <c r="Z941" s="229">
        <v>6.6500000000000004E-2</v>
      </c>
      <c r="AA941" s="146">
        <v>47559</v>
      </c>
      <c r="AB941" s="141" t="s">
        <v>635</v>
      </c>
      <c r="AC941" s="141"/>
      <c r="AD941" s="235"/>
      <c r="AE941" s="208"/>
      <c r="AF941" s="146"/>
      <c r="AG941" s="141"/>
      <c r="AH941" s="141"/>
      <c r="AI941" s="151"/>
      <c r="AJ941" s="141" t="s">
        <v>55</v>
      </c>
      <c r="AK941" s="141" t="s">
        <v>791</v>
      </c>
      <c r="AL941" s="141"/>
      <c r="AM941" s="141" t="s">
        <v>305</v>
      </c>
      <c r="AN941" s="146">
        <v>45565</v>
      </c>
      <c r="AO941" s="146">
        <v>45565</v>
      </c>
      <c r="AP941" s="208"/>
      <c r="AQ941" s="148">
        <v>184800</v>
      </c>
      <c r="AR941" s="148">
        <v>101.57</v>
      </c>
      <c r="AS941" s="148">
        <v>1</v>
      </c>
      <c r="AT941" s="148">
        <v>187.70135999999999</v>
      </c>
      <c r="AU941" s="148">
        <v>187.70135999999999</v>
      </c>
      <c r="AV941" s="151"/>
      <c r="AW941" s="151"/>
      <c r="AX941" s="141"/>
      <c r="AY941" s="141" t="s">
        <v>4063</v>
      </c>
      <c r="AZ941" s="229">
        <v>3.7222971499999998E-4</v>
      </c>
      <c r="BA941" s="229">
        <v>2.05696271028005E-5</v>
      </c>
    </row>
    <row r="942" spans="1:53" ht="13.5" thickBot="1">
      <c r="A942" s="153">
        <v>8694</v>
      </c>
      <c r="B942" s="153">
        <v>12534</v>
      </c>
      <c r="C942" s="254"/>
      <c r="D942" s="141"/>
      <c r="E942" s="141" t="s">
        <v>4278</v>
      </c>
      <c r="F942" s="141">
        <v>11020101</v>
      </c>
      <c r="G942" s="141" t="s">
        <v>245</v>
      </c>
      <c r="H942" s="151" t="s">
        <v>865</v>
      </c>
      <c r="I942" s="141" t="s">
        <v>53</v>
      </c>
      <c r="J942" s="141"/>
      <c r="K942" s="141" t="s">
        <v>140</v>
      </c>
      <c r="L942" s="141" t="s">
        <v>62</v>
      </c>
      <c r="M942" s="141" t="s">
        <v>62</v>
      </c>
      <c r="N942" s="141"/>
      <c r="O942" s="207">
        <v>44931</v>
      </c>
      <c r="P942" s="141" t="s">
        <v>298</v>
      </c>
      <c r="Q942" s="141" t="s">
        <v>298</v>
      </c>
      <c r="R942" s="141" t="s">
        <v>298</v>
      </c>
      <c r="S942" s="141" t="s">
        <v>1206</v>
      </c>
      <c r="T942" s="232">
        <v>4.6100000000000003</v>
      </c>
      <c r="U942" s="151" t="s">
        <v>3021</v>
      </c>
      <c r="V942" s="209">
        <v>0.06</v>
      </c>
      <c r="W942" s="141"/>
      <c r="X942" s="141"/>
      <c r="Y942" s="209"/>
      <c r="Z942" s="229">
        <v>6.3E-2</v>
      </c>
      <c r="AA942" s="146">
        <v>47559</v>
      </c>
      <c r="AB942" s="141" t="s">
        <v>635</v>
      </c>
      <c r="AC942" s="141"/>
      <c r="AD942" s="235"/>
      <c r="AE942" s="208"/>
      <c r="AF942" s="146"/>
      <c r="AG942" s="141"/>
      <c r="AH942" s="141"/>
      <c r="AI942" s="151"/>
      <c r="AJ942" s="141" t="s">
        <v>55</v>
      </c>
      <c r="AK942" s="141" t="s">
        <v>791</v>
      </c>
      <c r="AL942" s="141"/>
      <c r="AM942" s="141" t="s">
        <v>305</v>
      </c>
      <c r="AN942" s="146">
        <v>45565</v>
      </c>
      <c r="AO942" s="146">
        <v>45565</v>
      </c>
      <c r="AP942" s="208"/>
      <c r="AQ942" s="148">
        <v>36520</v>
      </c>
      <c r="AR942" s="148">
        <v>103.11</v>
      </c>
      <c r="AS942" s="148">
        <v>1</v>
      </c>
      <c r="AT942" s="148">
        <v>37.655769999999997</v>
      </c>
      <c r="AU942" s="148">
        <v>37.655769999999997</v>
      </c>
      <c r="AV942" s="151"/>
      <c r="AW942" s="151"/>
      <c r="AX942" s="141"/>
      <c r="AY942" s="141" t="s">
        <v>4063</v>
      </c>
      <c r="AZ942" s="229">
        <v>7.4674986689217794E-5</v>
      </c>
      <c r="BA942" s="229">
        <v>4.1265824987566599E-6</v>
      </c>
    </row>
    <row r="943" spans="1:53" ht="13.5" thickBot="1">
      <c r="A943" s="153">
        <v>8694</v>
      </c>
      <c r="B943" s="153">
        <v>12534</v>
      </c>
      <c r="C943" s="254"/>
      <c r="D943" s="141"/>
      <c r="E943" s="141" t="s">
        <v>4382</v>
      </c>
      <c r="F943" s="141">
        <v>11020102</v>
      </c>
      <c r="G943" s="141" t="s">
        <v>245</v>
      </c>
      <c r="H943" s="151" t="s">
        <v>865</v>
      </c>
      <c r="I943" s="141" t="s">
        <v>53</v>
      </c>
      <c r="J943" s="141"/>
      <c r="K943" s="141" t="s">
        <v>257</v>
      </c>
      <c r="L943" s="141" t="s">
        <v>62</v>
      </c>
      <c r="M943" s="141" t="s">
        <v>62</v>
      </c>
      <c r="N943" s="141"/>
      <c r="O943" s="207">
        <v>44936</v>
      </c>
      <c r="P943" s="141" t="s">
        <v>298</v>
      </c>
      <c r="Q943" s="141" t="s">
        <v>298</v>
      </c>
      <c r="R943" s="141" t="s">
        <v>298</v>
      </c>
      <c r="S943" s="141" t="s">
        <v>1206</v>
      </c>
      <c r="T943" s="232">
        <v>2.4900000000000002</v>
      </c>
      <c r="U943" s="151" t="s">
        <v>3021</v>
      </c>
      <c r="V943" s="209">
        <v>0.08</v>
      </c>
      <c r="W943" s="141"/>
      <c r="X943" s="141"/>
      <c r="Y943" s="209"/>
      <c r="Z943" s="229">
        <v>0.08</v>
      </c>
      <c r="AA943" s="146">
        <v>46568</v>
      </c>
      <c r="AB943" s="141" t="s">
        <v>636</v>
      </c>
      <c r="AC943" s="141"/>
      <c r="AD943" s="235"/>
      <c r="AE943" s="208"/>
      <c r="AF943" s="146"/>
      <c r="AG943" s="141"/>
      <c r="AH943" s="141"/>
      <c r="AI943" s="151"/>
      <c r="AJ943" s="141" t="s">
        <v>55</v>
      </c>
      <c r="AK943" s="141" t="s">
        <v>791</v>
      </c>
      <c r="AL943" s="141"/>
      <c r="AM943" s="141" t="s">
        <v>305</v>
      </c>
      <c r="AN943" s="146">
        <v>45565</v>
      </c>
      <c r="AO943" s="146">
        <v>45565</v>
      </c>
      <c r="AP943" s="208"/>
      <c r="AQ943" s="148">
        <v>43000</v>
      </c>
      <c r="AR943" s="148">
        <v>100.58</v>
      </c>
      <c r="AS943" s="148">
        <v>1</v>
      </c>
      <c r="AT943" s="148">
        <v>43.249400000000001</v>
      </c>
      <c r="AU943" s="148">
        <v>43.249400000000001</v>
      </c>
      <c r="AV943" s="151"/>
      <c r="AW943" s="151"/>
      <c r="AX943" s="141"/>
      <c r="AY943" s="141" t="s">
        <v>4063</v>
      </c>
      <c r="AZ943" s="229">
        <v>8.5767688970817999E-5</v>
      </c>
      <c r="BA943" s="229">
        <v>4.7395715748669203E-6</v>
      </c>
    </row>
    <row r="944" spans="1:53" ht="13.5" thickBot="1">
      <c r="A944" s="153">
        <v>8694</v>
      </c>
      <c r="B944" s="153">
        <v>12534</v>
      </c>
      <c r="C944" s="254"/>
      <c r="D944" s="141"/>
      <c r="E944" s="141" t="s">
        <v>4279</v>
      </c>
      <c r="F944" s="141">
        <v>11020103</v>
      </c>
      <c r="G944" s="141" t="s">
        <v>245</v>
      </c>
      <c r="H944" s="151" t="s">
        <v>865</v>
      </c>
      <c r="I944" s="141" t="s">
        <v>53</v>
      </c>
      <c r="J944" s="141"/>
      <c r="K944" s="141" t="s">
        <v>140</v>
      </c>
      <c r="L944" s="141" t="s">
        <v>62</v>
      </c>
      <c r="M944" s="141" t="s">
        <v>62</v>
      </c>
      <c r="N944" s="141"/>
      <c r="O944" s="207">
        <v>44942</v>
      </c>
      <c r="P944" s="141" t="s">
        <v>298</v>
      </c>
      <c r="Q944" s="141" t="s">
        <v>298</v>
      </c>
      <c r="R944" s="141" t="s">
        <v>298</v>
      </c>
      <c r="S944" s="141" t="s">
        <v>1206</v>
      </c>
      <c r="T944" s="232">
        <v>4.5999999999999996</v>
      </c>
      <c r="U944" s="151" t="s">
        <v>3021</v>
      </c>
      <c r="V944" s="209">
        <v>0.06</v>
      </c>
      <c r="W944" s="141"/>
      <c r="X944" s="141"/>
      <c r="Y944" s="209"/>
      <c r="Z944" s="229">
        <v>6.5099999999999991E-2</v>
      </c>
      <c r="AA944" s="146">
        <v>47559</v>
      </c>
      <c r="AB944" s="141" t="s">
        <v>635</v>
      </c>
      <c r="AC944" s="141"/>
      <c r="AD944" s="235"/>
      <c r="AE944" s="208"/>
      <c r="AF944" s="146"/>
      <c r="AG944" s="141"/>
      <c r="AH944" s="141"/>
      <c r="AI944" s="151"/>
      <c r="AJ944" s="141" t="s">
        <v>55</v>
      </c>
      <c r="AK944" s="141" t="s">
        <v>791</v>
      </c>
      <c r="AL944" s="141"/>
      <c r="AM944" s="141" t="s">
        <v>305</v>
      </c>
      <c r="AN944" s="146">
        <v>45565</v>
      </c>
      <c r="AO944" s="146">
        <v>45565</v>
      </c>
      <c r="AP944" s="208"/>
      <c r="AQ944" s="148">
        <v>58520</v>
      </c>
      <c r="AR944" s="148">
        <v>102.16</v>
      </c>
      <c r="AS944" s="148">
        <v>1</v>
      </c>
      <c r="AT944" s="148">
        <v>59.784030000000001</v>
      </c>
      <c r="AU944" s="148">
        <v>59.784030000000001</v>
      </c>
      <c r="AV944" s="151"/>
      <c r="AW944" s="151"/>
      <c r="AX944" s="141"/>
      <c r="AY944" s="141" t="s">
        <v>4063</v>
      </c>
      <c r="AZ944" s="229">
        <v>1.1855743799999999E-4</v>
      </c>
      <c r="BA944" s="229">
        <v>6.55155191098584E-6</v>
      </c>
    </row>
    <row r="945" spans="1:53" ht="13.5" thickBot="1">
      <c r="A945" s="153">
        <v>8694</v>
      </c>
      <c r="B945" s="153">
        <v>12534</v>
      </c>
      <c r="C945" s="254"/>
      <c r="D945" s="141"/>
      <c r="E945" s="141" t="s">
        <v>4280</v>
      </c>
      <c r="F945" s="141">
        <v>11020105</v>
      </c>
      <c r="G945" s="141" t="s">
        <v>245</v>
      </c>
      <c r="H945" s="151" t="s">
        <v>871</v>
      </c>
      <c r="I945" s="141" t="s">
        <v>53</v>
      </c>
      <c r="J945" s="141"/>
      <c r="K945" s="141" t="s">
        <v>140</v>
      </c>
      <c r="L945" s="141" t="s">
        <v>62</v>
      </c>
      <c r="M945" s="141" t="s">
        <v>62</v>
      </c>
      <c r="N945" s="141"/>
      <c r="O945" s="207">
        <v>44943</v>
      </c>
      <c r="P945" s="141" t="s">
        <v>1959</v>
      </c>
      <c r="Q945" s="141" t="s">
        <v>70</v>
      </c>
      <c r="R945" s="141" t="s">
        <v>795</v>
      </c>
      <c r="S945" s="141" t="s">
        <v>1206</v>
      </c>
      <c r="T945" s="232">
        <v>4.0999999999999996</v>
      </c>
      <c r="U945" s="151" t="s">
        <v>441</v>
      </c>
      <c r="V945" s="209">
        <v>4.2500000000000003E-2</v>
      </c>
      <c r="W945" s="141"/>
      <c r="X945" s="141"/>
      <c r="Y945" s="209"/>
      <c r="Z945" s="229">
        <v>4.9000000000000002E-2</v>
      </c>
      <c r="AA945" s="146">
        <v>47135</v>
      </c>
      <c r="AB945" s="141" t="s">
        <v>635</v>
      </c>
      <c r="AC945" s="141"/>
      <c r="AD945" s="235"/>
      <c r="AE945" s="208"/>
      <c r="AF945" s="146"/>
      <c r="AG945" s="141"/>
      <c r="AH945" s="141"/>
      <c r="AI945" s="151"/>
      <c r="AJ945" s="141" t="s">
        <v>55</v>
      </c>
      <c r="AK945" s="141" t="s">
        <v>791</v>
      </c>
      <c r="AL945" s="141"/>
      <c r="AM945" s="141" t="s">
        <v>305</v>
      </c>
      <c r="AN945" s="146">
        <v>45565</v>
      </c>
      <c r="AO945" s="146">
        <v>45565</v>
      </c>
      <c r="AP945" s="208"/>
      <c r="AQ945" s="148">
        <v>9625000</v>
      </c>
      <c r="AR945" s="148">
        <v>108.5</v>
      </c>
      <c r="AS945" s="148">
        <v>1</v>
      </c>
      <c r="AT945" s="148">
        <v>10443.125</v>
      </c>
      <c r="AU945" s="148">
        <v>10443.125</v>
      </c>
      <c r="AV945" s="151"/>
      <c r="AW945" s="151"/>
      <c r="AX945" s="141"/>
      <c r="AY945" s="141" t="s">
        <v>4063</v>
      </c>
      <c r="AZ945" s="229">
        <v>2.0709713819000001E-2</v>
      </c>
      <c r="BA945" s="229">
        <v>1.1444306369999999E-3</v>
      </c>
    </row>
    <row r="946" spans="1:53" ht="13.5" thickBot="1">
      <c r="A946" s="153">
        <v>8694</v>
      </c>
      <c r="B946" s="153">
        <v>12534</v>
      </c>
      <c r="C946" s="254"/>
      <c r="D946" s="141"/>
      <c r="E946" s="141" t="s">
        <v>4383</v>
      </c>
      <c r="F946" s="141">
        <v>11020106</v>
      </c>
      <c r="G946" s="141" t="s">
        <v>245</v>
      </c>
      <c r="H946" s="151" t="s">
        <v>865</v>
      </c>
      <c r="I946" s="141" t="s">
        <v>53</v>
      </c>
      <c r="J946" s="141"/>
      <c r="K946" s="141" t="s">
        <v>257</v>
      </c>
      <c r="L946" s="141" t="s">
        <v>62</v>
      </c>
      <c r="M946" s="141" t="s">
        <v>62</v>
      </c>
      <c r="N946" s="141"/>
      <c r="O946" s="207">
        <v>44951</v>
      </c>
      <c r="P946" s="141" t="s">
        <v>298</v>
      </c>
      <c r="Q946" s="141" t="s">
        <v>298</v>
      </c>
      <c r="R946" s="141" t="s">
        <v>298</v>
      </c>
      <c r="S946" s="141" t="s">
        <v>1206</v>
      </c>
      <c r="T946" s="232">
        <v>2.4900000000000002</v>
      </c>
      <c r="U946" s="151" t="s">
        <v>3023</v>
      </c>
      <c r="V946" s="209">
        <v>0.08</v>
      </c>
      <c r="W946" s="141"/>
      <c r="X946" s="141"/>
      <c r="Y946" s="209"/>
      <c r="Z946" s="229">
        <v>8.1300000000000011E-2</v>
      </c>
      <c r="AA946" s="146">
        <v>46568</v>
      </c>
      <c r="AB946" s="141" t="s">
        <v>636</v>
      </c>
      <c r="AC946" s="141"/>
      <c r="AD946" s="235"/>
      <c r="AE946" s="208"/>
      <c r="AF946" s="146"/>
      <c r="AG946" s="141"/>
      <c r="AH946" s="141"/>
      <c r="AI946" s="151"/>
      <c r="AJ946" s="141" t="s">
        <v>55</v>
      </c>
      <c r="AK946" s="141" t="s">
        <v>791</v>
      </c>
      <c r="AL946" s="141"/>
      <c r="AM946" s="141" t="s">
        <v>305</v>
      </c>
      <c r="AN946" s="146">
        <v>45565</v>
      </c>
      <c r="AO946" s="146">
        <v>45565</v>
      </c>
      <c r="AP946" s="208"/>
      <c r="AQ946" s="148">
        <v>1047308</v>
      </c>
      <c r="AR946" s="148">
        <v>100.27</v>
      </c>
      <c r="AS946" s="148">
        <v>1</v>
      </c>
      <c r="AT946" s="148">
        <v>1050.13573</v>
      </c>
      <c r="AU946" s="148">
        <v>1050.13573</v>
      </c>
      <c r="AV946" s="151"/>
      <c r="AW946" s="151"/>
      <c r="AX946" s="141"/>
      <c r="AY946" s="141" t="s">
        <v>4063</v>
      </c>
      <c r="AZ946" s="229">
        <v>2.0825194019999998E-3</v>
      </c>
      <c r="BA946" s="229">
        <v>1.1508121299999999E-4</v>
      </c>
    </row>
    <row r="947" spans="1:53" ht="13.5" thickBot="1">
      <c r="A947" s="153">
        <v>8694</v>
      </c>
      <c r="B947" s="153">
        <v>12534</v>
      </c>
      <c r="C947" s="254"/>
      <c r="D947" s="141"/>
      <c r="E947" s="141" t="s">
        <v>4281</v>
      </c>
      <c r="F947" s="141">
        <v>11020107</v>
      </c>
      <c r="G947" s="141" t="s">
        <v>245</v>
      </c>
      <c r="H947" s="151" t="s">
        <v>865</v>
      </c>
      <c r="I947" s="141" t="s">
        <v>53</v>
      </c>
      <c r="J947" s="141"/>
      <c r="K947" s="141" t="s">
        <v>140</v>
      </c>
      <c r="L947" s="141" t="s">
        <v>62</v>
      </c>
      <c r="M947" s="141" t="s">
        <v>62</v>
      </c>
      <c r="N947" s="141"/>
      <c r="O947" s="207">
        <v>44952</v>
      </c>
      <c r="P947" s="141" t="s">
        <v>298</v>
      </c>
      <c r="Q947" s="141" t="s">
        <v>298</v>
      </c>
      <c r="R947" s="141" t="s">
        <v>298</v>
      </c>
      <c r="S947" s="141" t="s">
        <v>1206</v>
      </c>
      <c r="T947" s="232">
        <v>4.5999999999999996</v>
      </c>
      <c r="U947" s="151" t="s">
        <v>3021</v>
      </c>
      <c r="V947" s="209">
        <v>0.06</v>
      </c>
      <c r="W947" s="141"/>
      <c r="X947" s="141"/>
      <c r="Y947" s="209"/>
      <c r="Z947" s="229">
        <v>6.4399999999999999E-2</v>
      </c>
      <c r="AA947" s="146">
        <v>47559</v>
      </c>
      <c r="AB947" s="141" t="s">
        <v>635</v>
      </c>
      <c r="AC947" s="141"/>
      <c r="AD947" s="235"/>
      <c r="AE947" s="208"/>
      <c r="AF947" s="146"/>
      <c r="AG947" s="141"/>
      <c r="AH947" s="141"/>
      <c r="AI947" s="151"/>
      <c r="AJ947" s="141" t="s">
        <v>55</v>
      </c>
      <c r="AK947" s="141" t="s">
        <v>791</v>
      </c>
      <c r="AL947" s="141"/>
      <c r="AM947" s="141" t="s">
        <v>305</v>
      </c>
      <c r="AN947" s="146">
        <v>45565</v>
      </c>
      <c r="AO947" s="146">
        <v>45565</v>
      </c>
      <c r="AP947" s="208"/>
      <c r="AQ947" s="148">
        <v>194260</v>
      </c>
      <c r="AR947" s="148">
        <v>102.48</v>
      </c>
      <c r="AS947" s="148">
        <v>1</v>
      </c>
      <c r="AT947" s="148">
        <v>199.07765000000001</v>
      </c>
      <c r="AU947" s="148">
        <v>199.07765000000001</v>
      </c>
      <c r="AV947" s="151"/>
      <c r="AW947" s="151"/>
      <c r="AX947" s="141"/>
      <c r="AY947" s="141" t="s">
        <v>4063</v>
      </c>
      <c r="AZ947" s="229">
        <v>3.9478998400000002E-4</v>
      </c>
      <c r="BA947" s="229">
        <v>2.18163204837825E-5</v>
      </c>
    </row>
    <row r="948" spans="1:53" ht="13.5" thickBot="1">
      <c r="A948" s="153">
        <v>8694</v>
      </c>
      <c r="B948" s="153">
        <v>12534</v>
      </c>
      <c r="C948" s="254"/>
      <c r="D948" s="141"/>
      <c r="E948" s="141" t="s">
        <v>4384</v>
      </c>
      <c r="F948" s="141">
        <v>11020111</v>
      </c>
      <c r="G948" s="141" t="s">
        <v>245</v>
      </c>
      <c r="H948" s="151" t="s">
        <v>865</v>
      </c>
      <c r="I948" s="141" t="s">
        <v>53</v>
      </c>
      <c r="J948" s="141"/>
      <c r="K948" s="141" t="s">
        <v>257</v>
      </c>
      <c r="L948" s="141" t="s">
        <v>62</v>
      </c>
      <c r="M948" s="141" t="s">
        <v>62</v>
      </c>
      <c r="N948" s="141"/>
      <c r="O948" s="207">
        <v>44969</v>
      </c>
      <c r="P948" s="141" t="s">
        <v>298</v>
      </c>
      <c r="Q948" s="141" t="s">
        <v>298</v>
      </c>
      <c r="R948" s="141" t="s">
        <v>298</v>
      </c>
      <c r="S948" s="141" t="s">
        <v>1206</v>
      </c>
      <c r="T948" s="232">
        <v>2.5</v>
      </c>
      <c r="U948" s="151" t="s">
        <v>3021</v>
      </c>
      <c r="V948" s="209">
        <v>0.08</v>
      </c>
      <c r="W948" s="141"/>
      <c r="X948" s="141"/>
      <c r="Y948" s="209"/>
      <c r="Z948" s="229">
        <v>7.7499999999999999E-2</v>
      </c>
      <c r="AA948" s="146">
        <v>46568</v>
      </c>
      <c r="AB948" s="141" t="s">
        <v>636</v>
      </c>
      <c r="AC948" s="141"/>
      <c r="AD948" s="235"/>
      <c r="AE948" s="208"/>
      <c r="AF948" s="146"/>
      <c r="AG948" s="141"/>
      <c r="AH948" s="141"/>
      <c r="AI948" s="151"/>
      <c r="AJ948" s="141" t="s">
        <v>55</v>
      </c>
      <c r="AK948" s="141" t="s">
        <v>791</v>
      </c>
      <c r="AL948" s="141"/>
      <c r="AM948" s="141" t="s">
        <v>305</v>
      </c>
      <c r="AN948" s="146">
        <v>45565</v>
      </c>
      <c r="AO948" s="146">
        <v>45565</v>
      </c>
      <c r="AP948" s="208"/>
      <c r="AQ948" s="148">
        <v>421400</v>
      </c>
      <c r="AR948" s="148">
        <v>101.16</v>
      </c>
      <c r="AS948" s="148">
        <v>1</v>
      </c>
      <c r="AT948" s="148">
        <v>426.28823999999997</v>
      </c>
      <c r="AU948" s="148">
        <v>426.28823999999997</v>
      </c>
      <c r="AV948" s="151"/>
      <c r="AW948" s="151"/>
      <c r="AX948" s="141"/>
      <c r="AY948" s="141" t="s">
        <v>4063</v>
      </c>
      <c r="AZ948" s="229">
        <v>8.45370275E-4</v>
      </c>
      <c r="BA948" s="229">
        <v>4.6715645188234899E-5</v>
      </c>
    </row>
    <row r="949" spans="1:53" ht="13.5" thickBot="1">
      <c r="A949" s="153">
        <v>8694</v>
      </c>
      <c r="B949" s="153">
        <v>12534</v>
      </c>
      <c r="C949" s="254"/>
      <c r="D949" s="141"/>
      <c r="E949" s="141" t="s">
        <v>4282</v>
      </c>
      <c r="F949" s="141">
        <v>11020113</v>
      </c>
      <c r="G949" s="141" t="s">
        <v>245</v>
      </c>
      <c r="H949" s="151" t="s">
        <v>851</v>
      </c>
      <c r="I949" s="141" t="s">
        <v>53</v>
      </c>
      <c r="J949" s="141"/>
      <c r="K949" s="141" t="s">
        <v>140</v>
      </c>
      <c r="L949" s="141" t="s">
        <v>62</v>
      </c>
      <c r="M949" s="141" t="s">
        <v>62</v>
      </c>
      <c r="N949" s="141"/>
      <c r="O949" s="207">
        <v>44977</v>
      </c>
      <c r="P949" s="141" t="s">
        <v>298</v>
      </c>
      <c r="Q949" s="141" t="s">
        <v>298</v>
      </c>
      <c r="R949" s="141" t="s">
        <v>298</v>
      </c>
      <c r="S949" s="141" t="s">
        <v>1206</v>
      </c>
      <c r="T949" s="232">
        <v>3.5</v>
      </c>
      <c r="U949" s="151" t="s">
        <v>3021</v>
      </c>
      <c r="V949" s="209">
        <v>6.5199999999999994E-2</v>
      </c>
      <c r="W949" s="141"/>
      <c r="X949" s="141"/>
      <c r="Y949" s="209"/>
      <c r="Z949" s="229">
        <v>6.1699999999999998E-2</v>
      </c>
      <c r="AA949" s="146">
        <v>45848</v>
      </c>
      <c r="AB949" s="141" t="s">
        <v>636</v>
      </c>
      <c r="AC949" s="141"/>
      <c r="AD949" s="235"/>
      <c r="AE949" s="208"/>
      <c r="AF949" s="146">
        <v>45382</v>
      </c>
      <c r="AG949" s="141"/>
      <c r="AH949" s="141"/>
      <c r="AI949" s="151"/>
      <c r="AJ949" s="141" t="s">
        <v>55</v>
      </c>
      <c r="AK949" s="141" t="s">
        <v>791</v>
      </c>
      <c r="AL949" s="141"/>
      <c r="AM949" s="141" t="s">
        <v>305</v>
      </c>
      <c r="AN949" s="146">
        <v>45565</v>
      </c>
      <c r="AO949" s="146">
        <v>45565</v>
      </c>
      <c r="AP949" s="208"/>
      <c r="AQ949" s="148">
        <v>11359999.199999999</v>
      </c>
      <c r="AR949" s="148">
        <v>100.77</v>
      </c>
      <c r="AS949" s="148">
        <v>1</v>
      </c>
      <c r="AT949" s="148">
        <v>11447.47119</v>
      </c>
      <c r="AU949" s="148">
        <v>11447.47119</v>
      </c>
      <c r="AV949" s="151"/>
      <c r="AW949" s="151"/>
      <c r="AX949" s="141"/>
      <c r="AY949" s="141" t="s">
        <v>4063</v>
      </c>
      <c r="AZ949" s="229">
        <v>2.2701428193000001E-2</v>
      </c>
      <c r="BA949" s="229">
        <v>1.254493913E-3</v>
      </c>
    </row>
    <row r="950" spans="1:53" ht="13.5" thickBot="1">
      <c r="A950" s="153">
        <v>8694</v>
      </c>
      <c r="B950" s="153">
        <v>12534</v>
      </c>
      <c r="C950" s="255"/>
      <c r="D950" s="141"/>
      <c r="E950" s="141" t="s">
        <v>4385</v>
      </c>
      <c r="F950" s="141">
        <v>11020114</v>
      </c>
      <c r="G950" s="141" t="s">
        <v>245</v>
      </c>
      <c r="H950" s="151" t="s">
        <v>865</v>
      </c>
      <c r="I950" s="141" t="s">
        <v>53</v>
      </c>
      <c r="J950" s="141"/>
      <c r="K950" s="141" t="s">
        <v>257</v>
      </c>
      <c r="L950" s="141" t="s">
        <v>62</v>
      </c>
      <c r="M950" s="141" t="s">
        <v>62</v>
      </c>
      <c r="N950" s="141"/>
      <c r="O950" s="207">
        <v>44983</v>
      </c>
      <c r="P950" s="141" t="s">
        <v>298</v>
      </c>
      <c r="Q950" s="141" t="s">
        <v>298</v>
      </c>
      <c r="R950" s="141" t="s">
        <v>298</v>
      </c>
      <c r="S950" s="141" t="s">
        <v>1206</v>
      </c>
      <c r="T950" s="232">
        <v>2.5</v>
      </c>
      <c r="U950" s="151" t="s">
        <v>3021</v>
      </c>
      <c r="V950" s="209">
        <v>0.08</v>
      </c>
      <c r="W950" s="141"/>
      <c r="X950" s="141"/>
      <c r="Y950" s="209"/>
      <c r="Z950" s="229">
        <v>6.9500000000000006E-2</v>
      </c>
      <c r="AA950" s="146">
        <v>46568</v>
      </c>
      <c r="AB950" s="141" t="s">
        <v>636</v>
      </c>
      <c r="AC950" s="141"/>
      <c r="AD950" s="235"/>
      <c r="AE950" s="208"/>
      <c r="AF950" s="146"/>
      <c r="AG950" s="141"/>
      <c r="AH950" s="141"/>
      <c r="AI950" s="151"/>
      <c r="AJ950" s="141" t="s">
        <v>55</v>
      </c>
      <c r="AK950" s="141" t="s">
        <v>791</v>
      </c>
      <c r="AL950" s="141"/>
      <c r="AM950" s="141" t="s">
        <v>305</v>
      </c>
      <c r="AN950" s="146">
        <v>45565</v>
      </c>
      <c r="AO950" s="146">
        <v>45565</v>
      </c>
      <c r="AP950" s="208"/>
      <c r="AQ950" s="148">
        <v>322070</v>
      </c>
      <c r="AR950" s="148">
        <v>103.05</v>
      </c>
      <c r="AS950" s="148">
        <v>1</v>
      </c>
      <c r="AT950" s="148">
        <v>331.89312999999999</v>
      </c>
      <c r="AU950" s="148">
        <v>331.89312999999999</v>
      </c>
      <c r="AV950" s="151"/>
      <c r="AW950" s="151"/>
      <c r="AX950" s="141"/>
      <c r="AY950" s="141" t="s">
        <v>4063</v>
      </c>
      <c r="AZ950" s="229">
        <v>6.5817575999999999E-4</v>
      </c>
      <c r="BA950" s="229">
        <v>3.6371169191748598E-5</v>
      </c>
    </row>
    <row r="951" spans="1:53" ht="13.5" thickBot="1">
      <c r="A951" s="153">
        <v>8694</v>
      </c>
      <c r="B951" s="153">
        <v>12534</v>
      </c>
      <c r="C951" s="255"/>
      <c r="D951" s="141"/>
      <c r="E951" s="141" t="s">
        <v>4283</v>
      </c>
      <c r="F951" s="141">
        <v>11020115</v>
      </c>
      <c r="G951" s="141" t="s">
        <v>245</v>
      </c>
      <c r="H951" s="151" t="s">
        <v>865</v>
      </c>
      <c r="I951" s="141" t="s">
        <v>53</v>
      </c>
      <c r="J951" s="141"/>
      <c r="K951" s="141" t="s">
        <v>140</v>
      </c>
      <c r="L951" s="141" t="s">
        <v>62</v>
      </c>
      <c r="M951" s="141" t="s">
        <v>62</v>
      </c>
      <c r="N951" s="141"/>
      <c r="O951" s="207">
        <v>44987</v>
      </c>
      <c r="P951" s="141" t="s">
        <v>298</v>
      </c>
      <c r="Q951" s="141" t="s">
        <v>298</v>
      </c>
      <c r="R951" s="141" t="s">
        <v>298</v>
      </c>
      <c r="S951" s="141" t="s">
        <v>1206</v>
      </c>
      <c r="T951" s="232">
        <v>4.62</v>
      </c>
      <c r="U951" s="151" t="s">
        <v>3021</v>
      </c>
      <c r="V951" s="209">
        <v>0.06</v>
      </c>
      <c r="W951" s="141"/>
      <c r="X951" s="141"/>
      <c r="Y951" s="209"/>
      <c r="Z951" s="229">
        <v>5.7099999999999998E-2</v>
      </c>
      <c r="AA951" s="146">
        <v>47559</v>
      </c>
      <c r="AB951" s="141" t="s">
        <v>635</v>
      </c>
      <c r="AC951" s="141"/>
      <c r="AD951" s="235"/>
      <c r="AE951" s="208"/>
      <c r="AF951" s="146"/>
      <c r="AG951" s="141"/>
      <c r="AH951" s="141"/>
      <c r="AI951" s="151"/>
      <c r="AJ951" s="141" t="s">
        <v>55</v>
      </c>
      <c r="AK951" s="141" t="s">
        <v>791</v>
      </c>
      <c r="AL951" s="141"/>
      <c r="AM951" s="141" t="s">
        <v>305</v>
      </c>
      <c r="AN951" s="146">
        <v>45565</v>
      </c>
      <c r="AO951" s="146">
        <v>45565</v>
      </c>
      <c r="AP951" s="208"/>
      <c r="AQ951" s="148">
        <v>154000</v>
      </c>
      <c r="AR951" s="148">
        <v>105.77</v>
      </c>
      <c r="AS951" s="148">
        <v>1</v>
      </c>
      <c r="AT951" s="148">
        <v>162.88579999999999</v>
      </c>
      <c r="AU951" s="148">
        <v>162.88579999999999</v>
      </c>
      <c r="AV951" s="151"/>
      <c r="AW951" s="151"/>
      <c r="AX951" s="141"/>
      <c r="AY951" s="141" t="s">
        <v>4063</v>
      </c>
      <c r="AZ951" s="229">
        <v>3.2301809100000002E-4</v>
      </c>
      <c r="BA951" s="229">
        <v>1.7850164571750301E-5</v>
      </c>
    </row>
    <row r="952" spans="1:53" ht="13.5" thickBot="1">
      <c r="A952" s="153">
        <v>8694</v>
      </c>
      <c r="B952" s="153">
        <v>12534</v>
      </c>
      <c r="C952" s="254"/>
      <c r="D952" s="141"/>
      <c r="E952" s="141" t="s">
        <v>4284</v>
      </c>
      <c r="F952" s="141">
        <v>11020116</v>
      </c>
      <c r="G952" s="141" t="s">
        <v>245</v>
      </c>
      <c r="H952" s="151" t="s">
        <v>871</v>
      </c>
      <c r="I952" s="141" t="s">
        <v>53</v>
      </c>
      <c r="J952" s="141"/>
      <c r="K952" s="141" t="s">
        <v>140</v>
      </c>
      <c r="L952" s="141" t="s">
        <v>62</v>
      </c>
      <c r="M952" s="141" t="s">
        <v>62</v>
      </c>
      <c r="N952" s="141"/>
      <c r="O952" s="207">
        <v>44987</v>
      </c>
      <c r="P952" s="141" t="s">
        <v>298</v>
      </c>
      <c r="Q952" s="141" t="s">
        <v>298</v>
      </c>
      <c r="R952" s="141" t="s">
        <v>298</v>
      </c>
      <c r="S952" s="141" t="s">
        <v>1206</v>
      </c>
      <c r="T952" s="232">
        <v>0.42</v>
      </c>
      <c r="U952" s="151" t="s">
        <v>3021</v>
      </c>
      <c r="V952" s="209">
        <v>0.08</v>
      </c>
      <c r="W952" s="141"/>
      <c r="X952" s="141"/>
      <c r="Y952" s="209"/>
      <c r="Z952" s="229">
        <v>5.16E-2</v>
      </c>
      <c r="AA952" s="146">
        <v>45718</v>
      </c>
      <c r="AB952" s="141" t="s">
        <v>636</v>
      </c>
      <c r="AC952" s="141"/>
      <c r="AD952" s="235"/>
      <c r="AE952" s="208"/>
      <c r="AF952" s="146">
        <v>45382</v>
      </c>
      <c r="AG952" s="141"/>
      <c r="AH952" s="141"/>
      <c r="AI952" s="151"/>
      <c r="AJ952" s="141" t="s">
        <v>55</v>
      </c>
      <c r="AK952" s="141" t="s">
        <v>791</v>
      </c>
      <c r="AL952" s="141"/>
      <c r="AM952" s="141" t="s">
        <v>305</v>
      </c>
      <c r="AN952" s="146">
        <v>45565</v>
      </c>
      <c r="AO952" s="146">
        <v>45565</v>
      </c>
      <c r="AP952" s="208"/>
      <c r="AQ952" s="148">
        <v>25293850.460000001</v>
      </c>
      <c r="AR952" s="148">
        <v>101.22</v>
      </c>
      <c r="AS952" s="148">
        <v>1</v>
      </c>
      <c r="AT952" s="148">
        <v>25602.435440000001</v>
      </c>
      <c r="AU952" s="148">
        <v>25602.435440000001</v>
      </c>
      <c r="AV952" s="151"/>
      <c r="AW952" s="151"/>
      <c r="AX952" s="141"/>
      <c r="AY952" s="141" t="s">
        <v>4063</v>
      </c>
      <c r="AZ952" s="229">
        <v>5.0772073594000003E-2</v>
      </c>
      <c r="BA952" s="229">
        <v>2.8056938419999998E-3</v>
      </c>
    </row>
    <row r="953" spans="1:53" ht="13.5" thickBot="1">
      <c r="A953" s="153">
        <v>8694</v>
      </c>
      <c r="B953" s="153">
        <v>12534</v>
      </c>
      <c r="C953" s="254"/>
      <c r="D953" s="141"/>
      <c r="E953" s="141" t="s">
        <v>4285</v>
      </c>
      <c r="F953" s="141">
        <v>11020117</v>
      </c>
      <c r="G953" s="141" t="s">
        <v>245</v>
      </c>
      <c r="H953" s="151" t="s">
        <v>865</v>
      </c>
      <c r="I953" s="141" t="s">
        <v>53</v>
      </c>
      <c r="J953" s="141"/>
      <c r="K953" s="141" t="s">
        <v>140</v>
      </c>
      <c r="L953" s="141" t="s">
        <v>62</v>
      </c>
      <c r="M953" s="141" t="s">
        <v>62</v>
      </c>
      <c r="N953" s="141"/>
      <c r="O953" s="207">
        <v>44999</v>
      </c>
      <c r="P953" s="141" t="s">
        <v>298</v>
      </c>
      <c r="Q953" s="141" t="s">
        <v>298</v>
      </c>
      <c r="R953" s="141" t="s">
        <v>298</v>
      </c>
      <c r="S953" s="141" t="s">
        <v>1206</v>
      </c>
      <c r="T953" s="232">
        <v>4.6100000000000003</v>
      </c>
      <c r="U953" s="151" t="s">
        <v>3021</v>
      </c>
      <c r="V953" s="209">
        <v>0.06</v>
      </c>
      <c r="W953" s="141"/>
      <c r="X953" s="141"/>
      <c r="Y953" s="209"/>
      <c r="Z953" s="229">
        <v>5.9400000000000001E-2</v>
      </c>
      <c r="AA953" s="146">
        <v>47559</v>
      </c>
      <c r="AB953" s="141" t="s">
        <v>635</v>
      </c>
      <c r="AC953" s="141"/>
      <c r="AD953" s="235"/>
      <c r="AE953" s="208"/>
      <c r="AF953" s="146"/>
      <c r="AG953" s="141"/>
      <c r="AH953" s="141"/>
      <c r="AI953" s="151"/>
      <c r="AJ953" s="141" t="s">
        <v>55</v>
      </c>
      <c r="AK953" s="141" t="s">
        <v>791</v>
      </c>
      <c r="AL953" s="141"/>
      <c r="AM953" s="141" t="s">
        <v>305</v>
      </c>
      <c r="AN953" s="146">
        <v>45565</v>
      </c>
      <c r="AO953" s="146">
        <v>45565</v>
      </c>
      <c r="AP953" s="208"/>
      <c r="AQ953" s="148">
        <v>264000</v>
      </c>
      <c r="AR953" s="148">
        <v>104.74</v>
      </c>
      <c r="AS953" s="148">
        <v>1</v>
      </c>
      <c r="AT953" s="148">
        <v>276.5136</v>
      </c>
      <c r="AU953" s="148">
        <v>276.5136</v>
      </c>
      <c r="AV953" s="151"/>
      <c r="AW953" s="151"/>
      <c r="AX953" s="141"/>
      <c r="AY953" s="141" t="s">
        <v>4063</v>
      </c>
      <c r="AZ953" s="229">
        <v>5.4835286500000001E-4</v>
      </c>
      <c r="BA953" s="229">
        <v>3.0302293179191399E-5</v>
      </c>
    </row>
    <row r="954" spans="1:53" ht="13.5" thickBot="1">
      <c r="A954" s="153">
        <v>8694</v>
      </c>
      <c r="B954" s="153">
        <v>12534</v>
      </c>
      <c r="C954" s="255"/>
      <c r="D954" s="141"/>
      <c r="E954" s="141" t="s">
        <v>4286</v>
      </c>
      <c r="F954" s="141">
        <v>11020118</v>
      </c>
      <c r="G954" s="141" t="s">
        <v>245</v>
      </c>
      <c r="H954" s="151" t="s">
        <v>871</v>
      </c>
      <c r="I954" s="141" t="s">
        <v>53</v>
      </c>
      <c r="J954" s="141"/>
      <c r="K954" s="141" t="s">
        <v>140</v>
      </c>
      <c r="L954" s="141" t="s">
        <v>62</v>
      </c>
      <c r="M954" s="141" t="s">
        <v>62</v>
      </c>
      <c r="N954" s="141"/>
      <c r="O954" s="207">
        <v>45000</v>
      </c>
      <c r="P954" s="141" t="s">
        <v>298</v>
      </c>
      <c r="Q954" s="141" t="s">
        <v>298</v>
      </c>
      <c r="R954" s="141" t="s">
        <v>298</v>
      </c>
      <c r="S954" s="141" t="s">
        <v>1206</v>
      </c>
      <c r="T954" s="232">
        <v>0.42</v>
      </c>
      <c r="U954" s="151" t="s">
        <v>3021</v>
      </c>
      <c r="V954" s="209">
        <v>0.08</v>
      </c>
      <c r="W954" s="141"/>
      <c r="X954" s="141"/>
      <c r="Y954" s="209"/>
      <c r="Z954" s="229">
        <v>4.9800000000000004E-2</v>
      </c>
      <c r="AA954" s="146">
        <v>45718</v>
      </c>
      <c r="AB954" s="141" t="s">
        <v>636</v>
      </c>
      <c r="AC954" s="141"/>
      <c r="AD954" s="235"/>
      <c r="AE954" s="208"/>
      <c r="AF954" s="146"/>
      <c r="AG954" s="141"/>
      <c r="AH954" s="141"/>
      <c r="AI954" s="151"/>
      <c r="AJ954" s="141" t="s">
        <v>55</v>
      </c>
      <c r="AK954" s="141" t="s">
        <v>791</v>
      </c>
      <c r="AL954" s="141"/>
      <c r="AM954" s="141" t="s">
        <v>305</v>
      </c>
      <c r="AN954" s="146">
        <v>45565</v>
      </c>
      <c r="AO954" s="146">
        <v>45565</v>
      </c>
      <c r="AP954" s="208"/>
      <c r="AQ954" s="148">
        <v>13506149.539999999</v>
      </c>
      <c r="AR954" s="148">
        <v>101.29</v>
      </c>
      <c r="AS954" s="148">
        <v>1</v>
      </c>
      <c r="AT954" s="148">
        <v>13680.37887</v>
      </c>
      <c r="AU954" s="148">
        <v>13680.37887</v>
      </c>
      <c r="AV954" s="151"/>
      <c r="AW954" s="151"/>
      <c r="AX954" s="141"/>
      <c r="AY954" s="141" t="s">
        <v>4063</v>
      </c>
      <c r="AZ954" s="229">
        <v>2.7129497286E-2</v>
      </c>
      <c r="BA954" s="229">
        <v>1.499191545E-3</v>
      </c>
    </row>
    <row r="955" spans="1:53" ht="13.5" thickBot="1">
      <c r="A955" s="153">
        <v>8694</v>
      </c>
      <c r="B955" s="153">
        <v>12534</v>
      </c>
      <c r="C955" s="255"/>
      <c r="D955" s="141"/>
      <c r="E955" s="141" t="s">
        <v>4386</v>
      </c>
      <c r="F955" s="141">
        <v>11020119</v>
      </c>
      <c r="G955" s="141" t="s">
        <v>245</v>
      </c>
      <c r="H955" s="151" t="s">
        <v>865</v>
      </c>
      <c r="I955" s="141" t="s">
        <v>53</v>
      </c>
      <c r="J955" s="141"/>
      <c r="K955" s="141" t="s">
        <v>257</v>
      </c>
      <c r="L955" s="141" t="s">
        <v>62</v>
      </c>
      <c r="M955" s="141" t="s">
        <v>62</v>
      </c>
      <c r="N955" s="141"/>
      <c r="O955" s="207">
        <v>45011</v>
      </c>
      <c r="P955" s="141" t="s">
        <v>298</v>
      </c>
      <c r="Q955" s="141" t="s">
        <v>298</v>
      </c>
      <c r="R955" s="141" t="s">
        <v>298</v>
      </c>
      <c r="S955" s="141" t="s">
        <v>1206</v>
      </c>
      <c r="T955" s="232">
        <v>2.5</v>
      </c>
      <c r="U955" s="151" t="s">
        <v>3021</v>
      </c>
      <c r="V955" s="209">
        <v>0.08</v>
      </c>
      <c r="W955" s="141"/>
      <c r="X955" s="141"/>
      <c r="Y955" s="209"/>
      <c r="Z955" s="229">
        <v>6.3700000000000007E-2</v>
      </c>
      <c r="AA955" s="146">
        <v>46568</v>
      </c>
      <c r="AB955" s="141" t="s">
        <v>636</v>
      </c>
      <c r="AC955" s="141"/>
      <c r="AD955" s="235"/>
      <c r="AE955" s="208"/>
      <c r="AF955" s="146"/>
      <c r="AG955" s="141"/>
      <c r="AH955" s="141"/>
      <c r="AI955" s="151"/>
      <c r="AJ955" s="141" t="s">
        <v>55</v>
      </c>
      <c r="AK955" s="141" t="s">
        <v>791</v>
      </c>
      <c r="AL955" s="141"/>
      <c r="AM955" s="141" t="s">
        <v>305</v>
      </c>
      <c r="AN955" s="146">
        <v>45565</v>
      </c>
      <c r="AO955" s="146">
        <v>45565</v>
      </c>
      <c r="AP955" s="208"/>
      <c r="AQ955" s="148">
        <v>230050</v>
      </c>
      <c r="AR955" s="148">
        <v>104.46</v>
      </c>
      <c r="AS955" s="148">
        <v>1</v>
      </c>
      <c r="AT955" s="148">
        <v>240.31022999999999</v>
      </c>
      <c r="AU955" s="148">
        <v>240.31022999999999</v>
      </c>
      <c r="AV955" s="151"/>
      <c r="AW955" s="151"/>
      <c r="AX955" s="141"/>
      <c r="AY955" s="141" t="s">
        <v>4063</v>
      </c>
      <c r="AZ955" s="229">
        <v>4.7655812700000001E-4</v>
      </c>
      <c r="BA955" s="229">
        <v>2.6334874825031802E-5</v>
      </c>
    </row>
    <row r="956" spans="1:53" ht="13.5" thickBot="1">
      <c r="A956" s="153">
        <v>8694</v>
      </c>
      <c r="B956" s="153">
        <v>12534</v>
      </c>
      <c r="C956" s="254"/>
      <c r="D956" s="141"/>
      <c r="E956" s="141" t="s">
        <v>4287</v>
      </c>
      <c r="F956" s="141">
        <v>11020121</v>
      </c>
      <c r="G956" s="141" t="s">
        <v>245</v>
      </c>
      <c r="H956" s="151" t="s">
        <v>865</v>
      </c>
      <c r="I956" s="141" t="s">
        <v>53</v>
      </c>
      <c r="J956" s="141"/>
      <c r="K956" s="141" t="s">
        <v>140</v>
      </c>
      <c r="L956" s="141" t="s">
        <v>62</v>
      </c>
      <c r="M956" s="141" t="s">
        <v>62</v>
      </c>
      <c r="N956" s="141"/>
      <c r="O956" s="207">
        <v>45019</v>
      </c>
      <c r="P956" s="141" t="s">
        <v>298</v>
      </c>
      <c r="Q956" s="141" t="s">
        <v>298</v>
      </c>
      <c r="R956" s="141" t="s">
        <v>298</v>
      </c>
      <c r="S956" s="141" t="s">
        <v>1206</v>
      </c>
      <c r="T956" s="232">
        <v>4.62</v>
      </c>
      <c r="U956" s="151" t="s">
        <v>3023</v>
      </c>
      <c r="V956" s="209">
        <v>0.06</v>
      </c>
      <c r="W956" s="141"/>
      <c r="X956" s="141"/>
      <c r="Y956" s="209"/>
      <c r="Z956" s="229">
        <v>5.9200000000000003E-2</v>
      </c>
      <c r="AA956" s="146">
        <v>47559</v>
      </c>
      <c r="AB956" s="141" t="s">
        <v>635</v>
      </c>
      <c r="AC956" s="141"/>
      <c r="AD956" s="235"/>
      <c r="AE956" s="208"/>
      <c r="AF956" s="146"/>
      <c r="AG956" s="141"/>
      <c r="AH956" s="141"/>
      <c r="AI956" s="151"/>
      <c r="AJ956" s="141" t="s">
        <v>55</v>
      </c>
      <c r="AK956" s="141" t="s">
        <v>791</v>
      </c>
      <c r="AL956" s="141"/>
      <c r="AM956" s="141" t="s">
        <v>305</v>
      </c>
      <c r="AN956" s="146">
        <v>45565</v>
      </c>
      <c r="AO956" s="146">
        <v>45565</v>
      </c>
      <c r="AP956" s="208"/>
      <c r="AQ956" s="148">
        <v>110000</v>
      </c>
      <c r="AR956" s="148">
        <v>104.82</v>
      </c>
      <c r="AS956" s="148">
        <v>1</v>
      </c>
      <c r="AT956" s="148">
        <v>115.30200000000001</v>
      </c>
      <c r="AU956" s="148">
        <v>115.30200000000001</v>
      </c>
      <c r="AV956" s="151"/>
      <c r="AW956" s="151"/>
      <c r="AX956" s="141"/>
      <c r="AY956" s="141" t="s">
        <v>4063</v>
      </c>
      <c r="AZ956" s="229">
        <v>2.2865487299999999E-4</v>
      </c>
      <c r="BA956" s="229">
        <v>1.26355991464692E-5</v>
      </c>
    </row>
    <row r="957" spans="1:53" ht="13.5" thickBot="1">
      <c r="A957" s="153">
        <v>8694</v>
      </c>
      <c r="B957" s="153">
        <v>12534</v>
      </c>
      <c r="C957" s="254"/>
      <c r="D957" s="141"/>
      <c r="E957" s="141" t="s">
        <v>4288</v>
      </c>
      <c r="F957" s="141">
        <v>11020122</v>
      </c>
      <c r="G957" s="141" t="s">
        <v>245</v>
      </c>
      <c r="H957" s="151" t="s">
        <v>865</v>
      </c>
      <c r="I957" s="141" t="s">
        <v>53</v>
      </c>
      <c r="J957" s="141"/>
      <c r="K957" s="141" t="s">
        <v>140</v>
      </c>
      <c r="L957" s="141" t="s">
        <v>62</v>
      </c>
      <c r="M957" s="141" t="s">
        <v>62</v>
      </c>
      <c r="N957" s="141"/>
      <c r="O957" s="207">
        <v>45032</v>
      </c>
      <c r="P957" s="141" t="s">
        <v>298</v>
      </c>
      <c r="Q957" s="141" t="s">
        <v>298</v>
      </c>
      <c r="R957" s="141" t="s">
        <v>298</v>
      </c>
      <c r="S957" s="141" t="s">
        <v>1206</v>
      </c>
      <c r="T957" s="232">
        <v>4.62</v>
      </c>
      <c r="U957" s="151" t="s">
        <v>3021</v>
      </c>
      <c r="V957" s="209">
        <v>0.06</v>
      </c>
      <c r="W957" s="141"/>
      <c r="X957" s="141"/>
      <c r="Y957" s="209"/>
      <c r="Z957" s="229">
        <v>5.9000000000000004E-2</v>
      </c>
      <c r="AA957" s="146">
        <v>47559</v>
      </c>
      <c r="AB957" s="141" t="s">
        <v>635</v>
      </c>
      <c r="AC957" s="141"/>
      <c r="AD957" s="235"/>
      <c r="AE957" s="208"/>
      <c r="AF957" s="146"/>
      <c r="AG957" s="141"/>
      <c r="AH957" s="141"/>
      <c r="AI957" s="151"/>
      <c r="AJ957" s="141" t="s">
        <v>55</v>
      </c>
      <c r="AK957" s="141" t="s">
        <v>791</v>
      </c>
      <c r="AL957" s="141"/>
      <c r="AM957" s="141" t="s">
        <v>305</v>
      </c>
      <c r="AN957" s="146">
        <v>45565</v>
      </c>
      <c r="AO957" s="146">
        <v>45565</v>
      </c>
      <c r="AP957" s="208"/>
      <c r="AQ957" s="148">
        <v>1496000</v>
      </c>
      <c r="AR957" s="148">
        <v>104.9</v>
      </c>
      <c r="AS957" s="148">
        <v>1</v>
      </c>
      <c r="AT957" s="148">
        <v>1569.3040000000001</v>
      </c>
      <c r="AU957" s="148">
        <v>1569.3040000000001</v>
      </c>
      <c r="AV957" s="151"/>
      <c r="AW957" s="151"/>
      <c r="AX957" s="141"/>
      <c r="AY957" s="141" t="s">
        <v>4063</v>
      </c>
      <c r="AZ957" s="229">
        <v>3.1120796439999998E-3</v>
      </c>
      <c r="BA957" s="229">
        <v>1.7197530200000001E-4</v>
      </c>
    </row>
    <row r="958" spans="1:53" ht="13.5" thickBot="1">
      <c r="A958" s="153">
        <v>8694</v>
      </c>
      <c r="B958" s="153">
        <v>12534</v>
      </c>
      <c r="C958" s="255"/>
      <c r="D958" s="141"/>
      <c r="E958" s="141" t="s">
        <v>4387</v>
      </c>
      <c r="F958" s="141">
        <v>11020125</v>
      </c>
      <c r="G958" s="141" t="s">
        <v>245</v>
      </c>
      <c r="H958" s="151" t="s">
        <v>865</v>
      </c>
      <c r="I958" s="141" t="s">
        <v>53</v>
      </c>
      <c r="J958" s="141"/>
      <c r="K958" s="141" t="s">
        <v>257</v>
      </c>
      <c r="L958" s="141" t="s">
        <v>62</v>
      </c>
      <c r="M958" s="141" t="s">
        <v>62</v>
      </c>
      <c r="N958" s="141"/>
      <c r="O958" s="207">
        <v>45035</v>
      </c>
      <c r="P958" s="141" t="s">
        <v>298</v>
      </c>
      <c r="Q958" s="141" t="s">
        <v>298</v>
      </c>
      <c r="R958" s="141" t="s">
        <v>298</v>
      </c>
      <c r="S958" s="141" t="s">
        <v>1206</v>
      </c>
      <c r="T958" s="232">
        <v>2.5</v>
      </c>
      <c r="U958" s="151" t="s">
        <v>3021</v>
      </c>
      <c r="V958" s="209">
        <v>0.08</v>
      </c>
      <c r="W958" s="141"/>
      <c r="X958" s="141"/>
      <c r="Y958" s="209"/>
      <c r="Z958" s="229">
        <v>6.7400000000000002E-2</v>
      </c>
      <c r="AA958" s="146">
        <v>46568</v>
      </c>
      <c r="AB958" s="141" t="s">
        <v>636</v>
      </c>
      <c r="AC958" s="141"/>
      <c r="AD958" s="235"/>
      <c r="AE958" s="208"/>
      <c r="AF958" s="146"/>
      <c r="AG958" s="141"/>
      <c r="AH958" s="141"/>
      <c r="AI958" s="151"/>
      <c r="AJ958" s="141" t="s">
        <v>55</v>
      </c>
      <c r="AK958" s="141" t="s">
        <v>791</v>
      </c>
      <c r="AL958" s="141"/>
      <c r="AM958" s="141" t="s">
        <v>305</v>
      </c>
      <c r="AN958" s="146">
        <v>45565</v>
      </c>
      <c r="AO958" s="146">
        <v>45565</v>
      </c>
      <c r="AP958" s="208"/>
      <c r="AQ958" s="148">
        <v>103200</v>
      </c>
      <c r="AR958" s="148">
        <v>103.58</v>
      </c>
      <c r="AS958" s="148">
        <v>1</v>
      </c>
      <c r="AT958" s="148">
        <v>106.89456</v>
      </c>
      <c r="AU958" s="148">
        <v>106.89456</v>
      </c>
      <c r="AV958" s="151"/>
      <c r="AW958" s="151"/>
      <c r="AX958" s="141"/>
      <c r="AY958" s="141" t="s">
        <v>4063</v>
      </c>
      <c r="AZ958" s="229">
        <v>2.1198211700000001E-4</v>
      </c>
      <c r="BA958" s="229">
        <v>1.1714253101404999E-5</v>
      </c>
    </row>
    <row r="959" spans="1:53" ht="13.5" thickBot="1">
      <c r="A959" s="153">
        <v>8694</v>
      </c>
      <c r="B959" s="153">
        <v>12534</v>
      </c>
      <c r="C959" s="255"/>
      <c r="D959" s="141"/>
      <c r="E959" s="141" t="s">
        <v>4289</v>
      </c>
      <c r="F959" s="141">
        <v>11020126</v>
      </c>
      <c r="G959" s="141" t="s">
        <v>245</v>
      </c>
      <c r="H959" s="151" t="s">
        <v>855</v>
      </c>
      <c r="I959" s="141" t="s">
        <v>53</v>
      </c>
      <c r="J959" s="141"/>
      <c r="K959" s="141" t="s">
        <v>140</v>
      </c>
      <c r="L959" s="141" t="s">
        <v>62</v>
      </c>
      <c r="M959" s="141" t="s">
        <v>62</v>
      </c>
      <c r="N959" s="141"/>
      <c r="O959" s="207">
        <v>45043</v>
      </c>
      <c r="P959" s="141" t="s">
        <v>298</v>
      </c>
      <c r="Q959" s="141" t="s">
        <v>298</v>
      </c>
      <c r="R959" s="141" t="s">
        <v>298</v>
      </c>
      <c r="S959" s="141" t="s">
        <v>1206</v>
      </c>
      <c r="T959" s="232">
        <v>4.67</v>
      </c>
      <c r="U959" s="151" t="s">
        <v>3021</v>
      </c>
      <c r="V959" s="209">
        <v>3.7999999999999999E-2</v>
      </c>
      <c r="W959" s="141"/>
      <c r="X959" s="141"/>
      <c r="Y959" s="209"/>
      <c r="Z959" s="229">
        <v>4.5700000000000005E-2</v>
      </c>
      <c r="AA959" s="146">
        <v>47269</v>
      </c>
      <c r="AB959" s="141" t="s">
        <v>636</v>
      </c>
      <c r="AC959" s="141"/>
      <c r="AD959" s="235"/>
      <c r="AE959" s="208"/>
      <c r="AF959" s="146">
        <v>45421</v>
      </c>
      <c r="AG959" s="141"/>
      <c r="AH959" s="141"/>
      <c r="AI959" s="151"/>
      <c r="AJ959" s="141" t="s">
        <v>62</v>
      </c>
      <c r="AK959" s="141" t="s">
        <v>791</v>
      </c>
      <c r="AL959" s="141"/>
      <c r="AM959" s="141" t="s">
        <v>305</v>
      </c>
      <c r="AN959" s="146">
        <v>45565</v>
      </c>
      <c r="AO959" s="146">
        <v>45565</v>
      </c>
      <c r="AP959" s="208"/>
      <c r="AQ959" s="148">
        <v>448275.20000000001</v>
      </c>
      <c r="AR959" s="148">
        <v>101.9</v>
      </c>
      <c r="AS959" s="148">
        <v>1</v>
      </c>
      <c r="AT959" s="148">
        <v>456.79243000000002</v>
      </c>
      <c r="AU959" s="148">
        <v>456.79243000000002</v>
      </c>
      <c r="AV959" s="151"/>
      <c r="AW959" s="151"/>
      <c r="AX959" s="141"/>
      <c r="AY959" s="141" t="s">
        <v>4063</v>
      </c>
      <c r="AZ959" s="229">
        <v>9.0586299600000004E-4</v>
      </c>
      <c r="BA959" s="229">
        <v>5.0058507559466401E-5</v>
      </c>
    </row>
    <row r="960" spans="1:53" ht="13.5" thickBot="1">
      <c r="A960" s="153">
        <v>8694</v>
      </c>
      <c r="B960" s="153">
        <v>12534</v>
      </c>
      <c r="C960" s="255"/>
      <c r="D960" s="141"/>
      <c r="E960" s="141" t="s">
        <v>4388</v>
      </c>
      <c r="F960" s="141">
        <v>11020127</v>
      </c>
      <c r="G960" s="141" t="s">
        <v>245</v>
      </c>
      <c r="H960" s="151" t="s">
        <v>865</v>
      </c>
      <c r="I960" s="141" t="s">
        <v>53</v>
      </c>
      <c r="J960" s="141"/>
      <c r="K960" s="141" t="s">
        <v>257</v>
      </c>
      <c r="L960" s="141" t="s">
        <v>62</v>
      </c>
      <c r="M960" s="141" t="s">
        <v>62</v>
      </c>
      <c r="N960" s="141"/>
      <c r="O960" s="207">
        <v>45044</v>
      </c>
      <c r="P960" s="141" t="s">
        <v>298</v>
      </c>
      <c r="Q960" s="141" t="s">
        <v>298</v>
      </c>
      <c r="R960" s="141" t="s">
        <v>298</v>
      </c>
      <c r="S960" s="141" t="s">
        <v>1206</v>
      </c>
      <c r="T960" s="232">
        <v>2.5</v>
      </c>
      <c r="U960" s="151" t="s">
        <v>3021</v>
      </c>
      <c r="V960" s="209">
        <v>0.08</v>
      </c>
      <c r="W960" s="141"/>
      <c r="X960" s="141"/>
      <c r="Y960" s="209"/>
      <c r="Z960" s="229">
        <v>6.7900000000000002E-2</v>
      </c>
      <c r="AA960" s="146">
        <v>46568</v>
      </c>
      <c r="AB960" s="141" t="s">
        <v>636</v>
      </c>
      <c r="AC960" s="141"/>
      <c r="AD960" s="235"/>
      <c r="AE960" s="208"/>
      <c r="AF960" s="146"/>
      <c r="AG960" s="141"/>
      <c r="AH960" s="141"/>
      <c r="AI960" s="151"/>
      <c r="AJ960" s="141" t="s">
        <v>55</v>
      </c>
      <c r="AK960" s="141" t="s">
        <v>791</v>
      </c>
      <c r="AL960" s="141"/>
      <c r="AM960" s="141" t="s">
        <v>305</v>
      </c>
      <c r="AN960" s="146">
        <v>45565</v>
      </c>
      <c r="AO960" s="146">
        <v>45565</v>
      </c>
      <c r="AP960" s="208"/>
      <c r="AQ960" s="148">
        <v>69230</v>
      </c>
      <c r="AR960" s="148">
        <v>103.46</v>
      </c>
      <c r="AS960" s="148">
        <v>1</v>
      </c>
      <c r="AT960" s="148">
        <v>71.625360000000001</v>
      </c>
      <c r="AU960" s="148">
        <v>71.625360000000001</v>
      </c>
      <c r="AV960" s="151"/>
      <c r="AW960" s="151"/>
      <c r="AX960" s="141"/>
      <c r="AY960" s="141" t="s">
        <v>4063</v>
      </c>
      <c r="AZ960" s="229">
        <v>1.4203992600000001E-4</v>
      </c>
      <c r="BA960" s="229">
        <v>7.8492076259002395E-6</v>
      </c>
    </row>
    <row r="961" spans="1:53" ht="13.5" thickBot="1">
      <c r="A961" s="153">
        <v>8694</v>
      </c>
      <c r="B961" s="153">
        <v>12534</v>
      </c>
      <c r="C961" s="255"/>
      <c r="D961" s="141"/>
      <c r="E961" s="141" t="s">
        <v>4389</v>
      </c>
      <c r="F961" s="141">
        <v>11020129</v>
      </c>
      <c r="G961" s="141" t="s">
        <v>245</v>
      </c>
      <c r="H961" s="151" t="s">
        <v>865</v>
      </c>
      <c r="I961" s="141" t="s">
        <v>53</v>
      </c>
      <c r="J961" s="141"/>
      <c r="K961" s="141" t="s">
        <v>257</v>
      </c>
      <c r="L961" s="141" t="s">
        <v>62</v>
      </c>
      <c r="M961" s="141" t="s">
        <v>62</v>
      </c>
      <c r="N961" s="141"/>
      <c r="O961" s="207">
        <v>45061</v>
      </c>
      <c r="P961" s="141" t="s">
        <v>298</v>
      </c>
      <c r="Q961" s="141" t="s">
        <v>298</v>
      </c>
      <c r="R961" s="141" t="s">
        <v>298</v>
      </c>
      <c r="S961" s="141" t="s">
        <v>1206</v>
      </c>
      <c r="T961" s="232">
        <v>2.5</v>
      </c>
      <c r="U961" s="151" t="s">
        <v>3023</v>
      </c>
      <c r="V961" s="209">
        <v>0.08</v>
      </c>
      <c r="W961" s="141"/>
      <c r="X961" s="141"/>
      <c r="Y961" s="209"/>
      <c r="Z961" s="229">
        <v>7.0599999999999996E-2</v>
      </c>
      <c r="AA961" s="146">
        <v>46568</v>
      </c>
      <c r="AB961" s="141" t="s">
        <v>636</v>
      </c>
      <c r="AC961" s="141"/>
      <c r="AD961" s="235"/>
      <c r="AE961" s="208"/>
      <c r="AF961" s="146"/>
      <c r="AG961" s="141"/>
      <c r="AH961" s="141"/>
      <c r="AI961" s="151"/>
      <c r="AJ961" s="141" t="s">
        <v>55</v>
      </c>
      <c r="AK961" s="141" t="s">
        <v>791</v>
      </c>
      <c r="AL961" s="141"/>
      <c r="AM961" s="141" t="s">
        <v>305</v>
      </c>
      <c r="AN961" s="146">
        <v>45565</v>
      </c>
      <c r="AO961" s="146">
        <v>45565</v>
      </c>
      <c r="AP961" s="208"/>
      <c r="AQ961" s="148">
        <v>68800</v>
      </c>
      <c r="AR961" s="148">
        <v>102.8</v>
      </c>
      <c r="AS961" s="148">
        <v>1</v>
      </c>
      <c r="AT961" s="148">
        <v>70.726399999999998</v>
      </c>
      <c r="AU961" s="148">
        <v>70.726399999999998</v>
      </c>
      <c r="AV961" s="151"/>
      <c r="AW961" s="151"/>
      <c r="AX961" s="141"/>
      <c r="AY961" s="141" t="s">
        <v>4063</v>
      </c>
      <c r="AZ961" s="229">
        <v>1.40257203E-4</v>
      </c>
      <c r="BA961" s="229">
        <v>7.7506933051711099E-6</v>
      </c>
    </row>
    <row r="962" spans="1:53" ht="13.5" thickBot="1">
      <c r="A962" s="153">
        <v>8694</v>
      </c>
      <c r="B962" s="153">
        <v>12534</v>
      </c>
      <c r="C962" s="255"/>
      <c r="D962" s="141"/>
      <c r="E962" s="141" t="s">
        <v>4290</v>
      </c>
      <c r="F962" s="141">
        <v>11020130</v>
      </c>
      <c r="G962" s="141" t="s">
        <v>245</v>
      </c>
      <c r="H962" s="151" t="s">
        <v>865</v>
      </c>
      <c r="I962" s="141" t="s">
        <v>53</v>
      </c>
      <c r="J962" s="141"/>
      <c r="K962" s="141" t="s">
        <v>140</v>
      </c>
      <c r="L962" s="141" t="s">
        <v>62</v>
      </c>
      <c r="M962" s="141" t="s">
        <v>62</v>
      </c>
      <c r="N962" s="141"/>
      <c r="O962" s="207">
        <v>45069</v>
      </c>
      <c r="P962" s="141" t="s">
        <v>298</v>
      </c>
      <c r="Q962" s="141" t="s">
        <v>298</v>
      </c>
      <c r="R962" s="141" t="s">
        <v>298</v>
      </c>
      <c r="S962" s="141" t="s">
        <v>1206</v>
      </c>
      <c r="T962" s="232">
        <v>4.6100000000000003</v>
      </c>
      <c r="U962" s="151" t="s">
        <v>3021</v>
      </c>
      <c r="V962" s="209">
        <v>0.06</v>
      </c>
      <c r="W962" s="141"/>
      <c r="X962" s="141"/>
      <c r="Y962" s="209"/>
      <c r="Z962" s="229">
        <v>6.0299999999999999E-2</v>
      </c>
      <c r="AA962" s="146">
        <v>47559</v>
      </c>
      <c r="AB962" s="141" t="s">
        <v>635</v>
      </c>
      <c r="AC962" s="141"/>
      <c r="AD962" s="235"/>
      <c r="AE962" s="208"/>
      <c r="AF962" s="146"/>
      <c r="AG962" s="141"/>
      <c r="AH962" s="141"/>
      <c r="AI962" s="151"/>
      <c r="AJ962" s="141" t="s">
        <v>55</v>
      </c>
      <c r="AK962" s="141" t="s">
        <v>791</v>
      </c>
      <c r="AL962" s="141"/>
      <c r="AM962" s="141" t="s">
        <v>305</v>
      </c>
      <c r="AN962" s="146">
        <v>45565</v>
      </c>
      <c r="AO962" s="146">
        <v>45565</v>
      </c>
      <c r="AP962" s="208"/>
      <c r="AQ962" s="148">
        <v>248202</v>
      </c>
      <c r="AR962" s="148">
        <v>104.32</v>
      </c>
      <c r="AS962" s="148">
        <v>1</v>
      </c>
      <c r="AT962" s="148">
        <v>258.92433</v>
      </c>
      <c r="AU962" s="148">
        <v>258.92433</v>
      </c>
      <c r="AV962" s="151"/>
      <c r="AW962" s="151"/>
      <c r="AX962" s="141"/>
      <c r="AY962" s="141" t="s">
        <v>4063</v>
      </c>
      <c r="AZ962" s="229">
        <v>5.1347166399999999E-4</v>
      </c>
      <c r="BA962" s="229">
        <v>2.8374738019705702E-5</v>
      </c>
    </row>
    <row r="963" spans="1:53" ht="13.5" thickBot="1">
      <c r="A963" s="153">
        <v>8694</v>
      </c>
      <c r="B963" s="153">
        <v>12534</v>
      </c>
      <c r="C963" s="254"/>
      <c r="D963" s="141"/>
      <c r="E963" s="141" t="s">
        <v>4390</v>
      </c>
      <c r="F963" s="141">
        <v>11020131</v>
      </c>
      <c r="G963" s="141" t="s">
        <v>245</v>
      </c>
      <c r="H963" s="151" t="s">
        <v>865</v>
      </c>
      <c r="I963" s="141" t="s">
        <v>53</v>
      </c>
      <c r="J963" s="141"/>
      <c r="K963" s="141" t="s">
        <v>257</v>
      </c>
      <c r="L963" s="141" t="s">
        <v>62</v>
      </c>
      <c r="M963" s="141" t="s">
        <v>62</v>
      </c>
      <c r="N963" s="141"/>
      <c r="O963" s="207">
        <v>45070</v>
      </c>
      <c r="P963" s="141" t="s">
        <v>298</v>
      </c>
      <c r="Q963" s="141" t="s">
        <v>298</v>
      </c>
      <c r="R963" s="141" t="s">
        <v>298</v>
      </c>
      <c r="S963" s="141" t="s">
        <v>1206</v>
      </c>
      <c r="T963" s="232">
        <v>2.5</v>
      </c>
      <c r="U963" s="151" t="s">
        <v>3021</v>
      </c>
      <c r="V963" s="209">
        <v>0.08</v>
      </c>
      <c r="W963" s="141"/>
      <c r="X963" s="141"/>
      <c r="Y963" s="209"/>
      <c r="Z963" s="229">
        <v>6.9599999999999995E-2</v>
      </c>
      <c r="AA963" s="146">
        <v>46568</v>
      </c>
      <c r="AB963" s="141" t="s">
        <v>636</v>
      </c>
      <c r="AC963" s="141"/>
      <c r="AD963" s="235"/>
      <c r="AE963" s="208"/>
      <c r="AF963" s="146"/>
      <c r="AG963" s="141"/>
      <c r="AH963" s="141"/>
      <c r="AI963" s="151"/>
      <c r="AJ963" s="141" t="s">
        <v>55</v>
      </c>
      <c r="AK963" s="141" t="s">
        <v>791</v>
      </c>
      <c r="AL963" s="141"/>
      <c r="AM963" s="141" t="s">
        <v>305</v>
      </c>
      <c r="AN963" s="146">
        <v>45565</v>
      </c>
      <c r="AO963" s="146">
        <v>45565</v>
      </c>
      <c r="AP963" s="208"/>
      <c r="AQ963" s="148">
        <v>150500</v>
      </c>
      <c r="AR963" s="148">
        <v>103.04</v>
      </c>
      <c r="AS963" s="148">
        <v>1</v>
      </c>
      <c r="AT963" s="148">
        <v>155.0752</v>
      </c>
      <c r="AU963" s="148">
        <v>155.0752</v>
      </c>
      <c r="AV963" s="151"/>
      <c r="AW963" s="151"/>
      <c r="AX963" s="141"/>
      <c r="AY963" s="141" t="s">
        <v>4063</v>
      </c>
      <c r="AZ963" s="229">
        <v>3.0752892499999999E-4</v>
      </c>
      <c r="BA963" s="229">
        <v>1.6994224425929701E-5</v>
      </c>
    </row>
    <row r="964" spans="1:53" ht="13.5" thickBot="1">
      <c r="A964" s="153">
        <v>8694</v>
      </c>
      <c r="B964" s="153">
        <v>12534</v>
      </c>
      <c r="C964" s="254"/>
      <c r="D964" s="141"/>
      <c r="E964" s="141" t="s">
        <v>4291</v>
      </c>
      <c r="F964" s="141">
        <v>11020133</v>
      </c>
      <c r="G964" s="141" t="s">
        <v>245</v>
      </c>
      <c r="H964" s="151" t="s">
        <v>865</v>
      </c>
      <c r="I964" s="141" t="s">
        <v>53</v>
      </c>
      <c r="J964" s="141"/>
      <c r="K964" s="141" t="s">
        <v>140</v>
      </c>
      <c r="L964" s="141" t="s">
        <v>62</v>
      </c>
      <c r="M964" s="141" t="s">
        <v>62</v>
      </c>
      <c r="N964" s="141"/>
      <c r="O964" s="207">
        <v>45085</v>
      </c>
      <c r="P964" s="141" t="s">
        <v>298</v>
      </c>
      <c r="Q964" s="141" t="s">
        <v>298</v>
      </c>
      <c r="R964" s="141" t="s">
        <v>298</v>
      </c>
      <c r="S964" s="141" t="s">
        <v>1206</v>
      </c>
      <c r="T964" s="232">
        <v>4.6100000000000003</v>
      </c>
      <c r="U964" s="151" t="s">
        <v>3021</v>
      </c>
      <c r="V964" s="209">
        <v>0.06</v>
      </c>
      <c r="W964" s="141"/>
      <c r="X964" s="141"/>
      <c r="Y964" s="209"/>
      <c r="Z964" s="229">
        <v>6.0499999999999998E-2</v>
      </c>
      <c r="AA964" s="146">
        <v>47559</v>
      </c>
      <c r="AB964" s="141" t="s">
        <v>635</v>
      </c>
      <c r="AC964" s="141"/>
      <c r="AD964" s="235"/>
      <c r="AE964" s="208"/>
      <c r="AF964" s="146"/>
      <c r="AG964" s="141"/>
      <c r="AH964" s="141"/>
      <c r="AI964" s="151"/>
      <c r="AJ964" s="141" t="s">
        <v>55</v>
      </c>
      <c r="AK964" s="141" t="s">
        <v>791</v>
      </c>
      <c r="AL964" s="141"/>
      <c r="AM964" s="141" t="s">
        <v>305</v>
      </c>
      <c r="AN964" s="146">
        <v>45565</v>
      </c>
      <c r="AO964" s="146">
        <v>45565</v>
      </c>
      <c r="AP964" s="208"/>
      <c r="AQ964" s="148">
        <v>492800</v>
      </c>
      <c r="AR964" s="148">
        <v>104.24</v>
      </c>
      <c r="AS964" s="148">
        <v>1</v>
      </c>
      <c r="AT964" s="148">
        <v>513.69471999999996</v>
      </c>
      <c r="AU964" s="148">
        <v>513.69471999999996</v>
      </c>
      <c r="AV964" s="151"/>
      <c r="AW964" s="151"/>
      <c r="AX964" s="141"/>
      <c r="AY964" s="141" t="s">
        <v>4063</v>
      </c>
      <c r="AZ964" s="229">
        <v>1.0187056690000001E-3</v>
      </c>
      <c r="BA964" s="229">
        <v>5.6294258257252599E-5</v>
      </c>
    </row>
    <row r="965" spans="1:53" ht="13.5" thickBot="1">
      <c r="A965" s="153">
        <v>8694</v>
      </c>
      <c r="B965" s="153">
        <v>12534</v>
      </c>
      <c r="C965" s="255"/>
      <c r="D965" s="141"/>
      <c r="E965" s="141" t="s">
        <v>4292</v>
      </c>
      <c r="F965" s="141">
        <v>11020135</v>
      </c>
      <c r="G965" s="141" t="s">
        <v>245</v>
      </c>
      <c r="H965" s="151" t="s">
        <v>865</v>
      </c>
      <c r="I965" s="141" t="s">
        <v>53</v>
      </c>
      <c r="J965" s="141"/>
      <c r="K965" s="141" t="s">
        <v>140</v>
      </c>
      <c r="L965" s="141" t="s">
        <v>62</v>
      </c>
      <c r="M965" s="141" t="s">
        <v>62</v>
      </c>
      <c r="N965" s="141"/>
      <c r="O965" s="207">
        <v>45096</v>
      </c>
      <c r="P965" s="141" t="s">
        <v>298</v>
      </c>
      <c r="Q965" s="141" t="s">
        <v>298</v>
      </c>
      <c r="R965" s="141" t="s">
        <v>298</v>
      </c>
      <c r="S965" s="141" t="s">
        <v>1206</v>
      </c>
      <c r="T965" s="232">
        <v>4.6100000000000003</v>
      </c>
      <c r="U965" s="151" t="s">
        <v>3021</v>
      </c>
      <c r="V965" s="209">
        <v>0.06</v>
      </c>
      <c r="W965" s="141"/>
      <c r="X965" s="141"/>
      <c r="Y965" s="209"/>
      <c r="Z965" s="229">
        <v>6.1100000000000002E-2</v>
      </c>
      <c r="AA965" s="146">
        <v>47559</v>
      </c>
      <c r="AB965" s="141" t="s">
        <v>635</v>
      </c>
      <c r="AC965" s="141"/>
      <c r="AD965" s="235"/>
      <c r="AE965" s="208"/>
      <c r="AF965" s="146"/>
      <c r="AG965" s="141"/>
      <c r="AH965" s="141"/>
      <c r="AI965" s="151"/>
      <c r="AJ965" s="141" t="s">
        <v>55</v>
      </c>
      <c r="AK965" s="141" t="s">
        <v>791</v>
      </c>
      <c r="AL965" s="141"/>
      <c r="AM965" s="141" t="s">
        <v>305</v>
      </c>
      <c r="AN965" s="146">
        <v>45565</v>
      </c>
      <c r="AO965" s="146">
        <v>45565</v>
      </c>
      <c r="AP965" s="208"/>
      <c r="AQ965" s="148">
        <v>726000</v>
      </c>
      <c r="AR965" s="148">
        <v>103.98</v>
      </c>
      <c r="AS965" s="148">
        <v>1</v>
      </c>
      <c r="AT965" s="148">
        <v>754.89480000000003</v>
      </c>
      <c r="AU965" s="148">
        <v>754.89480000000003</v>
      </c>
      <c r="AV965" s="151"/>
      <c r="AW965" s="151"/>
      <c r="AX965" s="141"/>
      <c r="AY965" s="141" t="s">
        <v>4063</v>
      </c>
      <c r="AZ965" s="229">
        <v>1.497028453E-3</v>
      </c>
      <c r="BA965" s="229">
        <v>8.2726649065532597E-5</v>
      </c>
    </row>
    <row r="966" spans="1:53" ht="13.5" thickBot="1">
      <c r="A966" s="153">
        <v>8694</v>
      </c>
      <c r="B966" s="153">
        <v>12534</v>
      </c>
      <c r="C966" s="255"/>
      <c r="D966" s="141"/>
      <c r="E966" s="141" t="s">
        <v>4293</v>
      </c>
      <c r="F966" s="141">
        <v>11020402</v>
      </c>
      <c r="G966" s="141" t="s">
        <v>245</v>
      </c>
      <c r="H966" s="151" t="s">
        <v>851</v>
      </c>
      <c r="I966" s="141" t="s">
        <v>53</v>
      </c>
      <c r="J966" s="141"/>
      <c r="K966" s="141" t="s">
        <v>140</v>
      </c>
      <c r="L966" s="141" t="s">
        <v>62</v>
      </c>
      <c r="M966" s="141" t="s">
        <v>62</v>
      </c>
      <c r="N966" s="141"/>
      <c r="O966" s="207">
        <v>45102</v>
      </c>
      <c r="P966" s="141" t="s">
        <v>298</v>
      </c>
      <c r="Q966" s="141" t="s">
        <v>298</v>
      </c>
      <c r="R966" s="141" t="s">
        <v>298</v>
      </c>
      <c r="S966" s="141" t="s">
        <v>1206</v>
      </c>
      <c r="T966" s="232">
        <v>0.76</v>
      </c>
      <c r="U966" s="151" t="s">
        <v>3021</v>
      </c>
      <c r="V966" s="209">
        <v>6.5199999999999994E-2</v>
      </c>
      <c r="W966" s="141"/>
      <c r="X966" s="141"/>
      <c r="Y966" s="209"/>
      <c r="Z966" s="229">
        <v>6.0299999999999999E-2</v>
      </c>
      <c r="AA966" s="146">
        <v>45848</v>
      </c>
      <c r="AB966" s="141" t="s">
        <v>636</v>
      </c>
      <c r="AC966" s="141"/>
      <c r="AD966" s="235"/>
      <c r="AE966" s="208"/>
      <c r="AF966" s="146">
        <v>45382</v>
      </c>
      <c r="AG966" s="141"/>
      <c r="AH966" s="141"/>
      <c r="AI966" s="151"/>
      <c r="AJ966" s="141" t="s">
        <v>55</v>
      </c>
      <c r="AK966" s="141" t="s">
        <v>791</v>
      </c>
      <c r="AL966" s="141"/>
      <c r="AM966" s="141" t="s">
        <v>305</v>
      </c>
      <c r="AN966" s="146">
        <v>45565</v>
      </c>
      <c r="AO966" s="146">
        <v>45565</v>
      </c>
      <c r="AP966" s="208"/>
      <c r="AQ966" s="148">
        <v>3007775.32</v>
      </c>
      <c r="AR966" s="148">
        <v>100.87</v>
      </c>
      <c r="AS966" s="148">
        <v>1</v>
      </c>
      <c r="AT966" s="148">
        <v>3033.9429700000001</v>
      </c>
      <c r="AU966" s="148">
        <v>3033.9429700000001</v>
      </c>
      <c r="AV966" s="151"/>
      <c r="AW966" s="151"/>
      <c r="AX966" s="141"/>
      <c r="AY966" s="141" t="s">
        <v>4063</v>
      </c>
      <c r="AZ966" s="229">
        <v>6.0165985420000002E-3</v>
      </c>
      <c r="BA966" s="229">
        <v>3.3248067800000002E-4</v>
      </c>
    </row>
    <row r="967" spans="1:53" ht="13.5" thickBot="1">
      <c r="A967" s="153">
        <v>8694</v>
      </c>
      <c r="B967" s="153">
        <v>12534</v>
      </c>
      <c r="C967" s="255"/>
      <c r="D967" s="141"/>
      <c r="E967" s="141" t="s">
        <v>4391</v>
      </c>
      <c r="F967" s="141">
        <v>11020403</v>
      </c>
      <c r="G967" s="141" t="s">
        <v>245</v>
      </c>
      <c r="H967" s="151"/>
      <c r="I967" s="141" t="s">
        <v>53</v>
      </c>
      <c r="J967" s="141"/>
      <c r="K967" s="141" t="s">
        <v>257</v>
      </c>
      <c r="L967" s="141" t="s">
        <v>62</v>
      </c>
      <c r="M967" s="141" t="s">
        <v>62</v>
      </c>
      <c r="N967" s="141"/>
      <c r="O967" s="207">
        <v>45102</v>
      </c>
      <c r="P967" s="141" t="s">
        <v>298</v>
      </c>
      <c r="Q967" s="141" t="s">
        <v>298</v>
      </c>
      <c r="R967" s="141" t="s">
        <v>298</v>
      </c>
      <c r="S967" s="141" t="s">
        <v>1206</v>
      </c>
      <c r="T967" s="232">
        <v>2.5</v>
      </c>
      <c r="U967" s="151" t="s">
        <v>3021</v>
      </c>
      <c r="V967" s="209">
        <v>0.08</v>
      </c>
      <c r="W967" s="141"/>
      <c r="X967" s="141"/>
      <c r="Y967" s="209"/>
      <c r="Z967" s="229">
        <v>7.2499999999999995E-2</v>
      </c>
      <c r="AA967" s="146">
        <v>46568</v>
      </c>
      <c r="AB967" s="141" t="s">
        <v>636</v>
      </c>
      <c r="AC967" s="141"/>
      <c r="AD967" s="235"/>
      <c r="AE967" s="208"/>
      <c r="AF967" s="146"/>
      <c r="AG967" s="141"/>
      <c r="AH967" s="141"/>
      <c r="AI967" s="151"/>
      <c r="AJ967" s="141" t="s">
        <v>55</v>
      </c>
      <c r="AK967" s="141" t="s">
        <v>791</v>
      </c>
      <c r="AL967" s="141"/>
      <c r="AM967" s="141" t="s">
        <v>305</v>
      </c>
      <c r="AN967" s="146">
        <v>45565</v>
      </c>
      <c r="AO967" s="146">
        <v>45565</v>
      </c>
      <c r="AP967" s="208"/>
      <c r="AQ967" s="148">
        <v>51600</v>
      </c>
      <c r="AR967" s="148">
        <v>102.35</v>
      </c>
      <c r="AS967" s="148">
        <v>1</v>
      </c>
      <c r="AT967" s="148">
        <v>52.812600000000003</v>
      </c>
      <c r="AU967" s="148">
        <v>52.812600000000003</v>
      </c>
      <c r="AV967" s="151"/>
      <c r="AW967" s="151"/>
      <c r="AX967" s="141"/>
      <c r="AY967" s="141" t="s">
        <v>4063</v>
      </c>
      <c r="AZ967" s="229">
        <v>1.04732427E-4</v>
      </c>
      <c r="BA967" s="229">
        <v>5.787573879749E-6</v>
      </c>
    </row>
    <row r="968" spans="1:53" ht="13.5" thickBot="1">
      <c r="A968" s="153">
        <v>8694</v>
      </c>
      <c r="B968" s="153">
        <v>12534</v>
      </c>
      <c r="C968" s="255"/>
      <c r="D968" s="141"/>
      <c r="E968" s="141" t="s">
        <v>4294</v>
      </c>
      <c r="F968" s="141">
        <v>11020406</v>
      </c>
      <c r="G968" s="141" t="s">
        <v>245</v>
      </c>
      <c r="H968" s="151"/>
      <c r="I968" s="141" t="s">
        <v>53</v>
      </c>
      <c r="J968" s="141"/>
      <c r="K968" s="141" t="s">
        <v>140</v>
      </c>
      <c r="L968" s="141" t="s">
        <v>62</v>
      </c>
      <c r="M968" s="141" t="s">
        <v>55</v>
      </c>
      <c r="N968" s="141"/>
      <c r="O968" s="207">
        <v>45105</v>
      </c>
      <c r="P968" s="141" t="s">
        <v>298</v>
      </c>
      <c r="Q968" s="141" t="s">
        <v>298</v>
      </c>
      <c r="R968" s="141" t="s">
        <v>298</v>
      </c>
      <c r="S968" s="141" t="s">
        <v>1206</v>
      </c>
      <c r="T968" s="232">
        <v>0</v>
      </c>
      <c r="U968" s="151" t="s">
        <v>441</v>
      </c>
      <c r="V968" s="209">
        <v>0.1095</v>
      </c>
      <c r="W968" s="141"/>
      <c r="X968" s="141"/>
      <c r="Y968" s="209"/>
      <c r="Z968" s="229">
        <v>8.6500000000000007E-2</v>
      </c>
      <c r="AA968" s="146">
        <v>45836</v>
      </c>
      <c r="AB968" s="141" t="s">
        <v>636</v>
      </c>
      <c r="AC968" s="141"/>
      <c r="AD968" s="235"/>
      <c r="AE968" s="208"/>
      <c r="AF968" s="146">
        <v>44991</v>
      </c>
      <c r="AG968" s="141"/>
      <c r="AH968" s="141"/>
      <c r="AI968" s="151"/>
      <c r="AJ968" s="141" t="s">
        <v>55</v>
      </c>
      <c r="AK968" s="141" t="s">
        <v>791</v>
      </c>
      <c r="AL968" s="141"/>
      <c r="AM968" s="141" t="s">
        <v>305</v>
      </c>
      <c r="AN968" s="146">
        <v>45565</v>
      </c>
      <c r="AO968" s="146">
        <v>45565</v>
      </c>
      <c r="AP968" s="208"/>
      <c r="AQ968" s="148">
        <v>7450000</v>
      </c>
      <c r="AR968" s="148">
        <v>101.75</v>
      </c>
      <c r="AS968" s="148">
        <v>1</v>
      </c>
      <c r="AT968" s="148">
        <v>7580.375</v>
      </c>
      <c r="AU968" s="148">
        <v>7580.375</v>
      </c>
      <c r="AV968" s="151"/>
      <c r="AW968" s="151"/>
      <c r="AX968" s="141"/>
      <c r="AY968" s="141" t="s">
        <v>4063</v>
      </c>
      <c r="AZ968" s="229">
        <v>1.5032607279E-2</v>
      </c>
      <c r="BA968" s="229">
        <v>8.3071048000000005E-4</v>
      </c>
    </row>
    <row r="969" spans="1:53" ht="13.5" thickBot="1">
      <c r="A969" s="153">
        <v>8694</v>
      </c>
      <c r="B969" s="153">
        <v>12534</v>
      </c>
      <c r="C969" s="254"/>
      <c r="D969" s="141"/>
      <c r="E969" s="141" t="s">
        <v>4295</v>
      </c>
      <c r="F969" s="141">
        <v>11020407</v>
      </c>
      <c r="G969" s="141" t="s">
        <v>245</v>
      </c>
      <c r="H969" s="151" t="s">
        <v>865</v>
      </c>
      <c r="I969" s="141" t="s">
        <v>53</v>
      </c>
      <c r="J969" s="141"/>
      <c r="K969" s="141" t="s">
        <v>140</v>
      </c>
      <c r="L969" s="141" t="s">
        <v>62</v>
      </c>
      <c r="M969" s="141" t="s">
        <v>62</v>
      </c>
      <c r="N969" s="141"/>
      <c r="O969" s="207">
        <v>45118</v>
      </c>
      <c r="P969" s="141" t="s">
        <v>298</v>
      </c>
      <c r="Q969" s="141" t="s">
        <v>298</v>
      </c>
      <c r="R969" s="141" t="s">
        <v>298</v>
      </c>
      <c r="S969" s="141" t="s">
        <v>1206</v>
      </c>
      <c r="T969" s="232">
        <v>4.6100000000000003</v>
      </c>
      <c r="U969" s="151" t="s">
        <v>3021</v>
      </c>
      <c r="V969" s="209">
        <v>0.06</v>
      </c>
      <c r="W969" s="141"/>
      <c r="X969" s="141"/>
      <c r="Y969" s="209"/>
      <c r="Z969" s="229">
        <v>6.1100000000000002E-2</v>
      </c>
      <c r="AA969" s="146">
        <v>47559</v>
      </c>
      <c r="AB969" s="141" t="s">
        <v>635</v>
      </c>
      <c r="AC969" s="141"/>
      <c r="AD969" s="235"/>
      <c r="AE969" s="208"/>
      <c r="AF969" s="146"/>
      <c r="AG969" s="141"/>
      <c r="AH969" s="141"/>
      <c r="AI969" s="151"/>
      <c r="AJ969" s="141" t="s">
        <v>55</v>
      </c>
      <c r="AK969" s="141" t="s">
        <v>791</v>
      </c>
      <c r="AL969" s="141"/>
      <c r="AM969" s="141" t="s">
        <v>305</v>
      </c>
      <c r="AN969" s="146">
        <v>45565</v>
      </c>
      <c r="AO969" s="146">
        <v>45565</v>
      </c>
      <c r="AP969" s="208"/>
      <c r="AQ969" s="148">
        <v>1452000</v>
      </c>
      <c r="AR969" s="148">
        <v>103.97</v>
      </c>
      <c r="AS969" s="148">
        <v>1</v>
      </c>
      <c r="AT969" s="148">
        <v>1509.6443999999999</v>
      </c>
      <c r="AU969" s="148">
        <v>1509.6443999999999</v>
      </c>
      <c r="AV969" s="151"/>
      <c r="AW969" s="151"/>
      <c r="AX969" s="141"/>
      <c r="AY969" s="141" t="s">
        <v>4063</v>
      </c>
      <c r="AZ969" s="229">
        <v>2.993768962E-3</v>
      </c>
      <c r="BA969" s="229">
        <v>1.65437386E-4</v>
      </c>
    </row>
    <row r="970" spans="1:53" ht="13.5" thickBot="1">
      <c r="A970" s="153">
        <v>8694</v>
      </c>
      <c r="B970" s="153">
        <v>12534</v>
      </c>
      <c r="C970" s="255"/>
      <c r="D970" s="141"/>
      <c r="E970" s="141" t="s">
        <v>4392</v>
      </c>
      <c r="F970" s="141">
        <v>11020408</v>
      </c>
      <c r="G970" s="141" t="s">
        <v>245</v>
      </c>
      <c r="H970" s="151"/>
      <c r="I970" s="141" t="s">
        <v>53</v>
      </c>
      <c r="J970" s="141"/>
      <c r="K970" s="141" t="s">
        <v>257</v>
      </c>
      <c r="L970" s="141" t="s">
        <v>62</v>
      </c>
      <c r="M970" s="141" t="s">
        <v>62</v>
      </c>
      <c r="N970" s="141"/>
      <c r="O970" s="207">
        <v>45119</v>
      </c>
      <c r="P970" s="141" t="s">
        <v>298</v>
      </c>
      <c r="Q970" s="141" t="s">
        <v>298</v>
      </c>
      <c r="R970" s="141" t="s">
        <v>298</v>
      </c>
      <c r="S970" s="141" t="s">
        <v>1206</v>
      </c>
      <c r="T970" s="232">
        <v>2.5</v>
      </c>
      <c r="U970" s="151" t="s">
        <v>3021</v>
      </c>
      <c r="V970" s="209">
        <v>0.08</v>
      </c>
      <c r="W970" s="141"/>
      <c r="X970" s="141"/>
      <c r="Y970" s="209"/>
      <c r="Z970" s="229">
        <v>7.1300000000000002E-2</v>
      </c>
      <c r="AA970" s="146">
        <v>46568</v>
      </c>
      <c r="AB970" s="141" t="s">
        <v>636</v>
      </c>
      <c r="AC970" s="141"/>
      <c r="AD970" s="235"/>
      <c r="AE970" s="208"/>
      <c r="AF970" s="146"/>
      <c r="AG970" s="141"/>
      <c r="AH970" s="141"/>
      <c r="AI970" s="151"/>
      <c r="AJ970" s="141" t="s">
        <v>55</v>
      </c>
      <c r="AK970" s="141" t="s">
        <v>791</v>
      </c>
      <c r="AL970" s="141"/>
      <c r="AM970" s="141" t="s">
        <v>305</v>
      </c>
      <c r="AN970" s="146">
        <v>45565</v>
      </c>
      <c r="AO970" s="146">
        <v>45565</v>
      </c>
      <c r="AP970" s="208"/>
      <c r="AQ970" s="148">
        <v>88457.14</v>
      </c>
      <c r="AR970" s="148">
        <v>102.64</v>
      </c>
      <c r="AS970" s="148">
        <v>1</v>
      </c>
      <c r="AT970" s="148">
        <v>90.792410000000004</v>
      </c>
      <c r="AU970" s="148">
        <v>90.792410000000004</v>
      </c>
      <c r="AV970" s="151"/>
      <c r="AW970" s="151"/>
      <c r="AX970" s="141"/>
      <c r="AY970" s="141" t="s">
        <v>4063</v>
      </c>
      <c r="AZ970" s="229">
        <v>1.80050016E-4</v>
      </c>
      <c r="BA970" s="229">
        <v>9.9496669468169006E-6</v>
      </c>
    </row>
    <row r="971" spans="1:53" ht="13.5" thickBot="1">
      <c r="A971" s="153">
        <v>8694</v>
      </c>
      <c r="B971" s="153">
        <v>12534</v>
      </c>
      <c r="C971" s="255"/>
      <c r="D971" s="141"/>
      <c r="E971" s="141" t="s">
        <v>4393</v>
      </c>
      <c r="F971" s="141">
        <v>11020410</v>
      </c>
      <c r="G971" s="141" t="s">
        <v>245</v>
      </c>
      <c r="H971" s="151"/>
      <c r="I971" s="141" t="s">
        <v>53</v>
      </c>
      <c r="J971" s="141"/>
      <c r="K971" s="141" t="s">
        <v>257</v>
      </c>
      <c r="L971" s="141" t="s">
        <v>62</v>
      </c>
      <c r="M971" s="141" t="s">
        <v>62</v>
      </c>
      <c r="N971" s="141"/>
      <c r="O971" s="207">
        <v>45132</v>
      </c>
      <c r="P971" s="141" t="s">
        <v>298</v>
      </c>
      <c r="Q971" s="141" t="s">
        <v>298</v>
      </c>
      <c r="R971" s="141" t="s">
        <v>298</v>
      </c>
      <c r="S971" s="141" t="s">
        <v>1206</v>
      </c>
      <c r="T971" s="232">
        <v>2.5</v>
      </c>
      <c r="U971" s="151" t="s">
        <v>3023</v>
      </c>
      <c r="V971" s="209">
        <v>0.08</v>
      </c>
      <c r="W971" s="141"/>
      <c r="X971" s="141"/>
      <c r="Y971" s="209"/>
      <c r="Z971" s="229">
        <v>7.1599999999999997E-2</v>
      </c>
      <c r="AA971" s="146">
        <v>46568</v>
      </c>
      <c r="AB971" s="141" t="s">
        <v>636</v>
      </c>
      <c r="AC971" s="141"/>
      <c r="AD971" s="235"/>
      <c r="AE971" s="208"/>
      <c r="AF971" s="146"/>
      <c r="AG971" s="141"/>
      <c r="AH971" s="141"/>
      <c r="AI971" s="151"/>
      <c r="AJ971" s="141" t="s">
        <v>55</v>
      </c>
      <c r="AK971" s="141" t="s">
        <v>791</v>
      </c>
      <c r="AL971" s="141"/>
      <c r="AM971" s="141" t="s">
        <v>305</v>
      </c>
      <c r="AN971" s="146">
        <v>45565</v>
      </c>
      <c r="AO971" s="146">
        <v>45565</v>
      </c>
      <c r="AP971" s="208"/>
      <c r="AQ971" s="148">
        <v>84771.43</v>
      </c>
      <c r="AR971" s="148">
        <v>102.56</v>
      </c>
      <c r="AS971" s="148">
        <v>1</v>
      </c>
      <c r="AT971" s="148">
        <v>86.941580000000002</v>
      </c>
      <c r="AU971" s="148">
        <v>86.941580000000002</v>
      </c>
      <c r="AV971" s="151"/>
      <c r="AW971" s="151"/>
      <c r="AX971" s="141"/>
      <c r="AY971" s="141" t="s">
        <v>4063</v>
      </c>
      <c r="AZ971" s="229">
        <v>1.7241345199999999E-4</v>
      </c>
      <c r="BA971" s="229">
        <v>9.52766607726391E-6</v>
      </c>
    </row>
    <row r="972" spans="1:53" ht="13.5" thickBot="1">
      <c r="A972" s="153">
        <v>8694</v>
      </c>
      <c r="B972" s="153">
        <v>12534</v>
      </c>
      <c r="C972" s="255"/>
      <c r="D972" s="141"/>
      <c r="E972" s="141" t="s">
        <v>4394</v>
      </c>
      <c r="F972" s="141">
        <v>11020412</v>
      </c>
      <c r="G972" s="141" t="s">
        <v>245</v>
      </c>
      <c r="H972" s="151"/>
      <c r="I972" s="141" t="s">
        <v>53</v>
      </c>
      <c r="J972" s="141"/>
      <c r="K972" s="141" t="s">
        <v>257</v>
      </c>
      <c r="L972" s="141" t="s">
        <v>62</v>
      </c>
      <c r="M972" s="141" t="s">
        <v>62</v>
      </c>
      <c r="N972" s="141"/>
      <c r="O972" s="207">
        <v>45148</v>
      </c>
      <c r="P972" s="141" t="s">
        <v>298</v>
      </c>
      <c r="Q972" s="141" t="s">
        <v>298</v>
      </c>
      <c r="R972" s="141" t="s">
        <v>298</v>
      </c>
      <c r="S972" s="141" t="s">
        <v>1206</v>
      </c>
      <c r="T972" s="232">
        <v>2.5</v>
      </c>
      <c r="U972" s="151" t="s">
        <v>3023</v>
      </c>
      <c r="V972" s="209">
        <v>0.08</v>
      </c>
      <c r="W972" s="141"/>
      <c r="X972" s="141"/>
      <c r="Y972" s="209"/>
      <c r="Z972" s="229">
        <v>7.1900000000000006E-2</v>
      </c>
      <c r="AA972" s="146">
        <v>46568</v>
      </c>
      <c r="AB972" s="141" t="s">
        <v>636</v>
      </c>
      <c r="AC972" s="141"/>
      <c r="AD972" s="235"/>
      <c r="AE972" s="208"/>
      <c r="AF972" s="146"/>
      <c r="AG972" s="141"/>
      <c r="AH972" s="141"/>
      <c r="AI972" s="151"/>
      <c r="AJ972" s="141" t="s">
        <v>55</v>
      </c>
      <c r="AK972" s="141" t="s">
        <v>791</v>
      </c>
      <c r="AL972" s="141"/>
      <c r="AM972" s="141" t="s">
        <v>305</v>
      </c>
      <c r="AN972" s="146">
        <v>45565</v>
      </c>
      <c r="AO972" s="146">
        <v>45565</v>
      </c>
      <c r="AP972" s="208"/>
      <c r="AQ972" s="148">
        <v>331714.28999999998</v>
      </c>
      <c r="AR972" s="148">
        <v>102.48</v>
      </c>
      <c r="AS972" s="148">
        <v>1</v>
      </c>
      <c r="AT972" s="148">
        <v>339.94080000000002</v>
      </c>
      <c r="AU972" s="148">
        <v>339.94080000000002</v>
      </c>
      <c r="AV972" s="151"/>
      <c r="AW972" s="151"/>
      <c r="AX972" s="141"/>
      <c r="AY972" s="141" t="s">
        <v>4063</v>
      </c>
      <c r="AZ972" s="229">
        <v>6.7413505799999995E-4</v>
      </c>
      <c r="BA972" s="229">
        <v>3.7253089125340901E-5</v>
      </c>
    </row>
    <row r="973" spans="1:53" ht="13.5" thickBot="1">
      <c r="A973" s="153">
        <v>8694</v>
      </c>
      <c r="B973" s="153">
        <v>12534</v>
      </c>
      <c r="C973" s="254"/>
      <c r="D973" s="141"/>
      <c r="E973" s="141" t="s">
        <v>4395</v>
      </c>
      <c r="F973" s="141">
        <v>11020413</v>
      </c>
      <c r="G973" s="141" t="s">
        <v>245</v>
      </c>
      <c r="H973" s="151"/>
      <c r="I973" s="141" t="s">
        <v>53</v>
      </c>
      <c r="J973" s="141"/>
      <c r="K973" s="141" t="s">
        <v>257</v>
      </c>
      <c r="L973" s="141" t="s">
        <v>62</v>
      </c>
      <c r="M973" s="141" t="s">
        <v>62</v>
      </c>
      <c r="N973" s="141"/>
      <c r="O973" s="207">
        <v>45161</v>
      </c>
      <c r="P973" s="141" t="s">
        <v>298</v>
      </c>
      <c r="Q973" s="141" t="s">
        <v>298</v>
      </c>
      <c r="R973" s="141" t="s">
        <v>298</v>
      </c>
      <c r="S973" s="141" t="s">
        <v>1206</v>
      </c>
      <c r="T973" s="232">
        <v>2.5</v>
      </c>
      <c r="U973" s="151" t="s">
        <v>3021</v>
      </c>
      <c r="V973" s="209">
        <v>0.08</v>
      </c>
      <c r="W973" s="141"/>
      <c r="X973" s="141"/>
      <c r="Y973" s="209"/>
      <c r="Z973" s="229">
        <v>7.1900000000000006E-2</v>
      </c>
      <c r="AA973" s="146">
        <v>46568</v>
      </c>
      <c r="AB973" s="141" t="s">
        <v>636</v>
      </c>
      <c r="AC973" s="141"/>
      <c r="AD973" s="235"/>
      <c r="AE973" s="208"/>
      <c r="AF973" s="146"/>
      <c r="AG973" s="141"/>
      <c r="AH973" s="141"/>
      <c r="AI973" s="151"/>
      <c r="AJ973" s="141" t="s">
        <v>55</v>
      </c>
      <c r="AK973" s="141" t="s">
        <v>791</v>
      </c>
      <c r="AL973" s="141"/>
      <c r="AM973" s="141" t="s">
        <v>305</v>
      </c>
      <c r="AN973" s="146">
        <v>45565</v>
      </c>
      <c r="AO973" s="146">
        <v>45565</v>
      </c>
      <c r="AP973" s="208"/>
      <c r="AQ973" s="148">
        <v>1161559</v>
      </c>
      <c r="AR973" s="148">
        <v>102.49</v>
      </c>
      <c r="AS973" s="148">
        <v>1</v>
      </c>
      <c r="AT973" s="148">
        <v>1190.48182</v>
      </c>
      <c r="AU973" s="148">
        <v>1190.48182</v>
      </c>
      <c r="AV973" s="151"/>
      <c r="AW973" s="151"/>
      <c r="AX973" s="141"/>
      <c r="AY973" s="141" t="s">
        <v>4063</v>
      </c>
      <c r="AZ973" s="229">
        <v>2.360839097E-3</v>
      </c>
      <c r="BA973" s="229">
        <v>1.3046131900000001E-4</v>
      </c>
    </row>
    <row r="974" spans="1:53" ht="13.5" thickBot="1">
      <c r="A974" s="153">
        <v>8694</v>
      </c>
      <c r="B974" s="153">
        <v>12534</v>
      </c>
      <c r="C974" s="254"/>
      <c r="D974" s="141"/>
      <c r="E974" s="141" t="s">
        <v>4296</v>
      </c>
      <c r="F974" s="141">
        <v>11020415</v>
      </c>
      <c r="G974" s="141" t="s">
        <v>245</v>
      </c>
      <c r="H974" s="151" t="s">
        <v>865</v>
      </c>
      <c r="I974" s="141" t="s">
        <v>53</v>
      </c>
      <c r="J974" s="141"/>
      <c r="K974" s="141" t="s">
        <v>140</v>
      </c>
      <c r="L974" s="141" t="s">
        <v>62</v>
      </c>
      <c r="M974" s="141" t="s">
        <v>62</v>
      </c>
      <c r="N974" s="141"/>
      <c r="O974" s="207">
        <v>45162</v>
      </c>
      <c r="P974" s="141" t="s">
        <v>298</v>
      </c>
      <c r="Q974" s="141" t="s">
        <v>298</v>
      </c>
      <c r="R974" s="141" t="s">
        <v>298</v>
      </c>
      <c r="S974" s="141" t="s">
        <v>1206</v>
      </c>
      <c r="T974" s="232">
        <v>4.6100000000000003</v>
      </c>
      <c r="U974" s="151" t="s">
        <v>3021</v>
      </c>
      <c r="V974" s="209">
        <v>0.06</v>
      </c>
      <c r="W974" s="141"/>
      <c r="X974" s="141"/>
      <c r="Y974" s="209"/>
      <c r="Z974" s="229">
        <v>6.1699999999999998E-2</v>
      </c>
      <c r="AA974" s="146">
        <v>47559</v>
      </c>
      <c r="AB974" s="141" t="s">
        <v>635</v>
      </c>
      <c r="AC974" s="141"/>
      <c r="AD974" s="235"/>
      <c r="AE974" s="208"/>
      <c r="AF974" s="146"/>
      <c r="AG974" s="141"/>
      <c r="AH974" s="141"/>
      <c r="AI974" s="151"/>
      <c r="AJ974" s="141" t="s">
        <v>55</v>
      </c>
      <c r="AK974" s="141" t="s">
        <v>791</v>
      </c>
      <c r="AL974" s="141"/>
      <c r="AM974" s="141" t="s">
        <v>305</v>
      </c>
      <c r="AN974" s="146">
        <v>45565</v>
      </c>
      <c r="AO974" s="146">
        <v>45565</v>
      </c>
      <c r="AP974" s="208"/>
      <c r="AQ974" s="148">
        <v>508105</v>
      </c>
      <c r="AR974" s="148">
        <v>103.7</v>
      </c>
      <c r="AS974" s="148">
        <v>1</v>
      </c>
      <c r="AT974" s="148">
        <v>526.90488000000005</v>
      </c>
      <c r="AU974" s="148">
        <v>526.90488000000005</v>
      </c>
      <c r="AV974" s="151"/>
      <c r="AW974" s="151"/>
      <c r="AX974" s="141"/>
      <c r="AY974" s="141" t="s">
        <v>4063</v>
      </c>
      <c r="AZ974" s="229">
        <v>1.044902677E-3</v>
      </c>
      <c r="BA974" s="229">
        <v>5.7741919931991303E-5</v>
      </c>
    </row>
    <row r="975" spans="1:53" ht="13.5" thickBot="1">
      <c r="A975" s="153">
        <v>8694</v>
      </c>
      <c r="B975" s="153">
        <v>12534</v>
      </c>
      <c r="C975" s="255"/>
      <c r="D975" s="141"/>
      <c r="E975" s="141" t="s">
        <v>4396</v>
      </c>
      <c r="F975" s="141">
        <v>11020418</v>
      </c>
      <c r="G975" s="141" t="s">
        <v>245</v>
      </c>
      <c r="H975" s="151"/>
      <c r="I975" s="141" t="s">
        <v>53</v>
      </c>
      <c r="J975" s="141"/>
      <c r="K975" s="141" t="s">
        <v>257</v>
      </c>
      <c r="L975" s="141" t="s">
        <v>62</v>
      </c>
      <c r="M975" s="141" t="s">
        <v>62</v>
      </c>
      <c r="N975" s="141"/>
      <c r="O975" s="207">
        <v>45179</v>
      </c>
      <c r="P975" s="141" t="s">
        <v>298</v>
      </c>
      <c r="Q975" s="141" t="s">
        <v>298</v>
      </c>
      <c r="R975" s="141" t="s">
        <v>298</v>
      </c>
      <c r="S975" s="141" t="s">
        <v>1206</v>
      </c>
      <c r="T975" s="232">
        <v>2.5</v>
      </c>
      <c r="U975" s="151" t="s">
        <v>3023</v>
      </c>
      <c r="V975" s="209">
        <v>0.08</v>
      </c>
      <c r="W975" s="141"/>
      <c r="X975" s="141"/>
      <c r="Y975" s="209"/>
      <c r="Z975" s="229">
        <v>7.0800000000000002E-2</v>
      </c>
      <c r="AA975" s="146">
        <v>46568</v>
      </c>
      <c r="AB975" s="141" t="s">
        <v>636</v>
      </c>
      <c r="AC975" s="141"/>
      <c r="AD975" s="235"/>
      <c r="AE975" s="208"/>
      <c r="AF975" s="146"/>
      <c r="AG975" s="141"/>
      <c r="AH975" s="141"/>
      <c r="AI975" s="151"/>
      <c r="AJ975" s="141" t="s">
        <v>55</v>
      </c>
      <c r="AK975" s="141" t="s">
        <v>791</v>
      </c>
      <c r="AL975" s="141"/>
      <c r="AM975" s="141" t="s">
        <v>305</v>
      </c>
      <c r="AN975" s="146">
        <v>45565</v>
      </c>
      <c r="AO975" s="146">
        <v>45565</v>
      </c>
      <c r="AP975" s="208"/>
      <c r="AQ975" s="148">
        <v>81700</v>
      </c>
      <c r="AR975" s="148">
        <v>102.76</v>
      </c>
      <c r="AS975" s="148">
        <v>1</v>
      </c>
      <c r="AT975" s="148">
        <v>83.954920000000001</v>
      </c>
      <c r="AU975" s="148">
        <v>83.954920000000001</v>
      </c>
      <c r="AV975" s="151"/>
      <c r="AW975" s="151"/>
      <c r="AX975" s="141"/>
      <c r="AY975" s="141" t="s">
        <v>4063</v>
      </c>
      <c r="AZ975" s="229">
        <v>1.66490621E-4</v>
      </c>
      <c r="BA975" s="229">
        <v>9.2003669970502694E-6</v>
      </c>
    </row>
    <row r="976" spans="1:53" ht="13.5" thickBot="1">
      <c r="A976" s="153">
        <v>8694</v>
      </c>
      <c r="B976" s="153">
        <v>12534</v>
      </c>
      <c r="C976" s="255"/>
      <c r="D976" s="141"/>
      <c r="E976" s="141" t="s">
        <v>4397</v>
      </c>
      <c r="F976" s="141">
        <v>11020420</v>
      </c>
      <c r="G976" s="141" t="s">
        <v>245</v>
      </c>
      <c r="H976" s="151"/>
      <c r="I976" s="141" t="s">
        <v>53</v>
      </c>
      <c r="J976" s="141"/>
      <c r="K976" s="141" t="s">
        <v>257</v>
      </c>
      <c r="L976" s="141" t="s">
        <v>62</v>
      </c>
      <c r="M976" s="141" t="s">
        <v>62</v>
      </c>
      <c r="N976" s="141"/>
      <c r="O976" s="207">
        <v>45195</v>
      </c>
      <c r="P976" s="141" t="s">
        <v>298</v>
      </c>
      <c r="Q976" s="141" t="s">
        <v>298</v>
      </c>
      <c r="R976" s="141" t="s">
        <v>298</v>
      </c>
      <c r="S976" s="141" t="s">
        <v>1206</v>
      </c>
      <c r="T976" s="232">
        <v>2.5</v>
      </c>
      <c r="U976" s="151" t="s">
        <v>3021</v>
      </c>
      <c r="V976" s="209">
        <v>0.08</v>
      </c>
      <c r="W976" s="141"/>
      <c r="X976" s="141"/>
      <c r="Y976" s="209"/>
      <c r="Z976" s="229">
        <v>7.0599999999999996E-2</v>
      </c>
      <c r="AA976" s="146">
        <v>46568</v>
      </c>
      <c r="AB976" s="141" t="s">
        <v>636</v>
      </c>
      <c r="AC976" s="141"/>
      <c r="AD976" s="235"/>
      <c r="AE976" s="208"/>
      <c r="AF976" s="146"/>
      <c r="AG976" s="141"/>
      <c r="AH976" s="141"/>
      <c r="AI976" s="151"/>
      <c r="AJ976" s="141" t="s">
        <v>55</v>
      </c>
      <c r="AK976" s="141" t="s">
        <v>791</v>
      </c>
      <c r="AL976" s="141"/>
      <c r="AM976" s="141" t="s">
        <v>305</v>
      </c>
      <c r="AN976" s="146">
        <v>45565</v>
      </c>
      <c r="AO976" s="146">
        <v>45565</v>
      </c>
      <c r="AP976" s="208"/>
      <c r="AQ976" s="148">
        <v>245100</v>
      </c>
      <c r="AR976" s="148">
        <v>102.8</v>
      </c>
      <c r="AS976" s="148">
        <v>1</v>
      </c>
      <c r="AT976" s="148">
        <v>251.96279999999999</v>
      </c>
      <c r="AU976" s="148">
        <v>251.96279999999999</v>
      </c>
      <c r="AV976" s="151"/>
      <c r="AW976" s="151"/>
      <c r="AX976" s="141"/>
      <c r="AY976" s="141" t="s">
        <v>4063</v>
      </c>
      <c r="AZ976" s="229">
        <v>4.9966628500000001E-4</v>
      </c>
      <c r="BA976" s="229">
        <v>2.76118448996721E-5</v>
      </c>
    </row>
    <row r="977" spans="1:53" ht="13.5" thickBot="1">
      <c r="A977" s="153">
        <v>8694</v>
      </c>
      <c r="B977" s="153">
        <v>12534</v>
      </c>
      <c r="C977" s="255"/>
      <c r="D977" s="141"/>
      <c r="E977" s="141" t="s">
        <v>4398</v>
      </c>
      <c r="F977" s="141">
        <v>11020422</v>
      </c>
      <c r="G977" s="141" t="s">
        <v>245</v>
      </c>
      <c r="H977" s="151"/>
      <c r="I977" s="141" t="s">
        <v>53</v>
      </c>
      <c r="J977" s="141"/>
      <c r="K977" s="141" t="s">
        <v>257</v>
      </c>
      <c r="L977" s="141" t="s">
        <v>62</v>
      </c>
      <c r="M977" s="141" t="s">
        <v>62</v>
      </c>
      <c r="N977" s="141"/>
      <c r="O977" s="207">
        <v>45209</v>
      </c>
      <c r="P977" s="141" t="s">
        <v>298</v>
      </c>
      <c r="Q977" s="141" t="s">
        <v>298</v>
      </c>
      <c r="R977" s="141" t="s">
        <v>298</v>
      </c>
      <c r="S977" s="141" t="s">
        <v>1206</v>
      </c>
      <c r="T977" s="232">
        <v>2.5</v>
      </c>
      <c r="U977" s="151" t="s">
        <v>3021</v>
      </c>
      <c r="V977" s="209">
        <v>0.08</v>
      </c>
      <c r="W977" s="141"/>
      <c r="X977" s="141"/>
      <c r="Y977" s="209"/>
      <c r="Z977" s="229">
        <v>6.88E-2</v>
      </c>
      <c r="AA977" s="146">
        <v>46568</v>
      </c>
      <c r="AB977" s="141" t="s">
        <v>636</v>
      </c>
      <c r="AC977" s="141"/>
      <c r="AD977" s="235"/>
      <c r="AE977" s="208"/>
      <c r="AF977" s="146"/>
      <c r="AG977" s="141"/>
      <c r="AH977" s="141"/>
      <c r="AI977" s="151"/>
      <c r="AJ977" s="141" t="s">
        <v>55</v>
      </c>
      <c r="AK977" s="141" t="s">
        <v>791</v>
      </c>
      <c r="AL977" s="141"/>
      <c r="AM977" s="141" t="s">
        <v>305</v>
      </c>
      <c r="AN977" s="146">
        <v>45565</v>
      </c>
      <c r="AO977" s="146">
        <v>45565</v>
      </c>
      <c r="AP977" s="208"/>
      <c r="AQ977" s="148">
        <v>387000</v>
      </c>
      <c r="AR977" s="148">
        <v>103.22</v>
      </c>
      <c r="AS977" s="148">
        <v>1</v>
      </c>
      <c r="AT977" s="148">
        <v>399.46140000000003</v>
      </c>
      <c r="AU977" s="148">
        <v>399.46140000000003</v>
      </c>
      <c r="AV977" s="151"/>
      <c r="AW977" s="151"/>
      <c r="AX977" s="141"/>
      <c r="AY977" s="141" t="s">
        <v>4063</v>
      </c>
      <c r="AZ977" s="229">
        <v>7.9217008999999999E-4</v>
      </c>
      <c r="BA977" s="229">
        <v>4.3775772535492798E-5</v>
      </c>
    </row>
    <row r="978" spans="1:53" ht="13.5" thickBot="1">
      <c r="A978" s="153">
        <v>8694</v>
      </c>
      <c r="B978" s="153">
        <v>12534</v>
      </c>
      <c r="C978" s="254"/>
      <c r="D978" s="141"/>
      <c r="E978" s="141" t="s">
        <v>4297</v>
      </c>
      <c r="F978" s="141">
        <v>11020424</v>
      </c>
      <c r="G978" s="141" t="s">
        <v>245</v>
      </c>
      <c r="H978" s="151" t="s">
        <v>865</v>
      </c>
      <c r="I978" s="141" t="s">
        <v>53</v>
      </c>
      <c r="J978" s="141"/>
      <c r="K978" s="141" t="s">
        <v>140</v>
      </c>
      <c r="L978" s="141" t="s">
        <v>62</v>
      </c>
      <c r="M978" s="141" t="s">
        <v>62</v>
      </c>
      <c r="N978" s="141"/>
      <c r="O978" s="207">
        <v>45218</v>
      </c>
      <c r="P978" s="141" t="s">
        <v>298</v>
      </c>
      <c r="Q978" s="141" t="s">
        <v>298</v>
      </c>
      <c r="R978" s="141" t="s">
        <v>298</v>
      </c>
      <c r="S978" s="141" t="s">
        <v>1206</v>
      </c>
      <c r="T978" s="232">
        <v>4.62</v>
      </c>
      <c r="U978" s="151" t="s">
        <v>3021</v>
      </c>
      <c r="V978" s="209">
        <v>0.06</v>
      </c>
      <c r="W978" s="141"/>
      <c r="X978" s="141"/>
      <c r="Y978" s="209"/>
      <c r="Z978" s="229">
        <v>5.74E-2</v>
      </c>
      <c r="AA978" s="146">
        <v>47559</v>
      </c>
      <c r="AB978" s="141" t="s">
        <v>635</v>
      </c>
      <c r="AC978" s="141"/>
      <c r="AD978" s="235"/>
      <c r="AE978" s="208"/>
      <c r="AF978" s="146"/>
      <c r="AG978" s="141"/>
      <c r="AH978" s="141"/>
      <c r="AI978" s="151"/>
      <c r="AJ978" s="141" t="s">
        <v>55</v>
      </c>
      <c r="AK978" s="141" t="s">
        <v>791</v>
      </c>
      <c r="AL978" s="141"/>
      <c r="AM978" s="141" t="s">
        <v>305</v>
      </c>
      <c r="AN978" s="146">
        <v>45565</v>
      </c>
      <c r="AO978" s="146">
        <v>45565</v>
      </c>
      <c r="AP978" s="208"/>
      <c r="AQ978" s="148">
        <v>699600</v>
      </c>
      <c r="AR978" s="148">
        <v>105.64</v>
      </c>
      <c r="AS978" s="148">
        <v>1</v>
      </c>
      <c r="AT978" s="148">
        <v>739.05744000000004</v>
      </c>
      <c r="AU978" s="148">
        <v>739.05744000000004</v>
      </c>
      <c r="AV978" s="151"/>
      <c r="AW978" s="151"/>
      <c r="AX978" s="141"/>
      <c r="AY978" s="141" t="s">
        <v>4063</v>
      </c>
      <c r="AZ978" s="229">
        <v>1.465621457E-3</v>
      </c>
      <c r="BA978" s="229">
        <v>8.0991080450085095E-5</v>
      </c>
    </row>
    <row r="979" spans="1:53" ht="13.5" thickBot="1">
      <c r="A979" s="153">
        <v>8694</v>
      </c>
      <c r="B979" s="153">
        <v>12534</v>
      </c>
      <c r="C979" s="254"/>
      <c r="D979" s="141"/>
      <c r="E979" s="141" t="s">
        <v>4399</v>
      </c>
      <c r="F979" s="141">
        <v>11020425</v>
      </c>
      <c r="G979" s="141" t="s">
        <v>245</v>
      </c>
      <c r="H979" s="151"/>
      <c r="I979" s="141" t="s">
        <v>53</v>
      </c>
      <c r="J979" s="141"/>
      <c r="K979" s="141" t="s">
        <v>257</v>
      </c>
      <c r="L979" s="141" t="s">
        <v>62</v>
      </c>
      <c r="M979" s="141" t="s">
        <v>62</v>
      </c>
      <c r="N979" s="141"/>
      <c r="O979" s="207">
        <v>45224</v>
      </c>
      <c r="P979" s="141" t="s">
        <v>298</v>
      </c>
      <c r="Q979" s="141" t="s">
        <v>298</v>
      </c>
      <c r="R979" s="141" t="s">
        <v>298</v>
      </c>
      <c r="S979" s="141" t="s">
        <v>1206</v>
      </c>
      <c r="T979" s="232">
        <v>2.5</v>
      </c>
      <c r="U979" s="151" t="s">
        <v>3021</v>
      </c>
      <c r="V979" s="209">
        <v>0.08</v>
      </c>
      <c r="W979" s="141"/>
      <c r="X979" s="141"/>
      <c r="Y979" s="209"/>
      <c r="Z979" s="229">
        <v>6.5199999999999994E-2</v>
      </c>
      <c r="AA979" s="146">
        <v>46568</v>
      </c>
      <c r="AB979" s="141" t="s">
        <v>636</v>
      </c>
      <c r="AC979" s="141"/>
      <c r="AD979" s="235"/>
      <c r="AE979" s="208"/>
      <c r="AF979" s="146"/>
      <c r="AG979" s="141"/>
      <c r="AH979" s="141"/>
      <c r="AI979" s="151"/>
      <c r="AJ979" s="141" t="s">
        <v>55</v>
      </c>
      <c r="AK979" s="141" t="s">
        <v>791</v>
      </c>
      <c r="AL979" s="141"/>
      <c r="AM979" s="141" t="s">
        <v>305</v>
      </c>
      <c r="AN979" s="146">
        <v>45565</v>
      </c>
      <c r="AO979" s="146">
        <v>45565</v>
      </c>
      <c r="AP979" s="208"/>
      <c r="AQ979" s="148">
        <v>90300</v>
      </c>
      <c r="AR979" s="148">
        <v>104.1</v>
      </c>
      <c r="AS979" s="148">
        <v>1</v>
      </c>
      <c r="AT979" s="148">
        <v>94.002300000000005</v>
      </c>
      <c r="AU979" s="148">
        <v>94.002300000000005</v>
      </c>
      <c r="AV979" s="151"/>
      <c r="AW979" s="151"/>
      <c r="AX979" s="141"/>
      <c r="AY979" s="141" t="s">
        <v>4063</v>
      </c>
      <c r="AZ979" s="229">
        <v>1.86415534E-4</v>
      </c>
      <c r="BA979" s="229">
        <v>1.03014291308576E-5</v>
      </c>
    </row>
    <row r="980" spans="1:53" ht="13.5" thickBot="1">
      <c r="A980" s="153">
        <v>8694</v>
      </c>
      <c r="B980" s="153">
        <v>12534</v>
      </c>
      <c r="C980" s="254"/>
      <c r="D980" s="141"/>
      <c r="E980" s="141" t="s">
        <v>4400</v>
      </c>
      <c r="F980" s="141">
        <v>11020426</v>
      </c>
      <c r="G980" s="141" t="s">
        <v>245</v>
      </c>
      <c r="H980" s="151"/>
      <c r="I980" s="141" t="s">
        <v>53</v>
      </c>
      <c r="J980" s="141"/>
      <c r="K980" s="141" t="s">
        <v>257</v>
      </c>
      <c r="L980" s="141" t="s">
        <v>62</v>
      </c>
      <c r="M980" s="141" t="s">
        <v>62</v>
      </c>
      <c r="N980" s="141"/>
      <c r="O980" s="207">
        <v>45239</v>
      </c>
      <c r="P980" s="141" t="s">
        <v>298</v>
      </c>
      <c r="Q980" s="141" t="s">
        <v>298</v>
      </c>
      <c r="R980" s="141" t="s">
        <v>298</v>
      </c>
      <c r="S980" s="141" t="s">
        <v>1206</v>
      </c>
      <c r="T980" s="232">
        <v>2.5</v>
      </c>
      <c r="U980" s="151" t="s">
        <v>3021</v>
      </c>
      <c r="V980" s="209">
        <v>0.08</v>
      </c>
      <c r="W980" s="141"/>
      <c r="X980" s="141"/>
      <c r="Y980" s="209"/>
      <c r="Z980" s="229">
        <v>6.7099999999999993E-2</v>
      </c>
      <c r="AA980" s="146">
        <v>46568</v>
      </c>
      <c r="AB980" s="141" t="s">
        <v>636</v>
      </c>
      <c r="AC980" s="141"/>
      <c r="AD980" s="235"/>
      <c r="AE980" s="208"/>
      <c r="AF980" s="146"/>
      <c r="AG980" s="141"/>
      <c r="AH980" s="141"/>
      <c r="AI980" s="151"/>
      <c r="AJ980" s="141" t="s">
        <v>55</v>
      </c>
      <c r="AK980" s="141" t="s">
        <v>791</v>
      </c>
      <c r="AL980" s="141"/>
      <c r="AM980" s="141" t="s">
        <v>305</v>
      </c>
      <c r="AN980" s="146">
        <v>45565</v>
      </c>
      <c r="AO980" s="146">
        <v>45565</v>
      </c>
      <c r="AP980" s="208"/>
      <c r="AQ980" s="148">
        <v>163400</v>
      </c>
      <c r="AR980" s="148">
        <v>103.63</v>
      </c>
      <c r="AS980" s="148">
        <v>1</v>
      </c>
      <c r="AT980" s="148">
        <v>169.33142000000001</v>
      </c>
      <c r="AU980" s="148">
        <v>169.33142000000001</v>
      </c>
      <c r="AV980" s="151"/>
      <c r="AW980" s="151"/>
      <c r="AX980" s="141"/>
      <c r="AY980" s="141" t="s">
        <v>4063</v>
      </c>
      <c r="AZ980" s="229">
        <v>3.3580037000000002E-4</v>
      </c>
      <c r="BA980" s="229">
        <v>1.8556520667659002E-5</v>
      </c>
    </row>
    <row r="981" spans="1:53" ht="13.5" thickBot="1">
      <c r="A981" s="153">
        <v>8694</v>
      </c>
      <c r="B981" s="153">
        <v>12534</v>
      </c>
      <c r="C981" s="254"/>
      <c r="D981" s="141"/>
      <c r="E981" s="141" t="s">
        <v>4401</v>
      </c>
      <c r="F981" s="141">
        <v>11020428</v>
      </c>
      <c r="G981" s="141" t="s">
        <v>245</v>
      </c>
      <c r="H981" s="151"/>
      <c r="I981" s="141" t="s">
        <v>53</v>
      </c>
      <c r="J981" s="141"/>
      <c r="K981" s="141" t="s">
        <v>257</v>
      </c>
      <c r="L981" s="141" t="s">
        <v>62</v>
      </c>
      <c r="M981" s="141" t="s">
        <v>62</v>
      </c>
      <c r="N981" s="141"/>
      <c r="O981" s="207">
        <v>45253</v>
      </c>
      <c r="P981" s="141" t="s">
        <v>298</v>
      </c>
      <c r="Q981" s="141" t="s">
        <v>298</v>
      </c>
      <c r="R981" s="141" t="s">
        <v>298</v>
      </c>
      <c r="S981" s="141" t="s">
        <v>1206</v>
      </c>
      <c r="T981" s="232">
        <v>2.5</v>
      </c>
      <c r="U981" s="151" t="s">
        <v>3021</v>
      </c>
      <c r="V981" s="209">
        <v>0.08</v>
      </c>
      <c r="W981" s="141"/>
      <c r="X981" s="141"/>
      <c r="Y981" s="209"/>
      <c r="Z981" s="229">
        <v>6.8600000000000008E-2</v>
      </c>
      <c r="AA981" s="146">
        <v>46568</v>
      </c>
      <c r="AB981" s="141" t="s">
        <v>636</v>
      </c>
      <c r="AC981" s="141"/>
      <c r="AD981" s="235"/>
      <c r="AE981" s="208"/>
      <c r="AF981" s="146"/>
      <c r="AG981" s="141"/>
      <c r="AH981" s="141"/>
      <c r="AI981" s="151"/>
      <c r="AJ981" s="141" t="s">
        <v>55</v>
      </c>
      <c r="AK981" s="141" t="s">
        <v>791</v>
      </c>
      <c r="AL981" s="141"/>
      <c r="AM981" s="141" t="s">
        <v>305</v>
      </c>
      <c r="AN981" s="146">
        <v>45565</v>
      </c>
      <c r="AO981" s="146">
        <v>45565</v>
      </c>
      <c r="AP981" s="208"/>
      <c r="AQ981" s="148">
        <v>176300</v>
      </c>
      <c r="AR981" s="148">
        <v>103.27</v>
      </c>
      <c r="AS981" s="148">
        <v>1</v>
      </c>
      <c r="AT981" s="148">
        <v>182.06501</v>
      </c>
      <c r="AU981" s="148">
        <v>182.06501</v>
      </c>
      <c r="AV981" s="151"/>
      <c r="AW981" s="151"/>
      <c r="AX981" s="141"/>
      <c r="AY981" s="141" t="s">
        <v>4063</v>
      </c>
      <c r="AZ981" s="229">
        <v>3.6105229500000001E-4</v>
      </c>
      <c r="BA981" s="229">
        <v>1.9951956470467999E-5</v>
      </c>
    </row>
    <row r="982" spans="1:53" ht="13.5" thickBot="1">
      <c r="A982" s="153">
        <v>8694</v>
      </c>
      <c r="B982" s="153">
        <v>12534</v>
      </c>
      <c r="C982" s="254"/>
      <c r="D982" s="141"/>
      <c r="E982" s="141" t="s">
        <v>4298</v>
      </c>
      <c r="F982" s="141">
        <v>11020429</v>
      </c>
      <c r="G982" s="141" t="s">
        <v>245</v>
      </c>
      <c r="H982" s="151" t="s">
        <v>851</v>
      </c>
      <c r="I982" s="141" t="s">
        <v>53</v>
      </c>
      <c r="J982" s="141"/>
      <c r="K982" s="141" t="s">
        <v>140</v>
      </c>
      <c r="L982" s="141" t="s">
        <v>62</v>
      </c>
      <c r="M982" s="141" t="s">
        <v>62</v>
      </c>
      <c r="N982" s="141"/>
      <c r="O982" s="207">
        <v>45257</v>
      </c>
      <c r="P982" s="141" t="s">
        <v>298</v>
      </c>
      <c r="Q982" s="141" t="s">
        <v>298</v>
      </c>
      <c r="R982" s="141" t="s">
        <v>298</v>
      </c>
      <c r="S982" s="141" t="s">
        <v>1206</v>
      </c>
      <c r="T982" s="232">
        <v>0</v>
      </c>
      <c r="U982" s="151" t="s">
        <v>3021</v>
      </c>
      <c r="V982" s="209">
        <v>9.6862500000000004E-2</v>
      </c>
      <c r="W982" s="141"/>
      <c r="X982" s="141"/>
      <c r="Y982" s="209"/>
      <c r="Z982" s="229">
        <v>7.2900000000000006E-2</v>
      </c>
      <c r="AA982" s="146">
        <v>45848</v>
      </c>
      <c r="AB982" s="141" t="s">
        <v>636</v>
      </c>
      <c r="AC982" s="141"/>
      <c r="AD982" s="235"/>
      <c r="AE982" s="208"/>
      <c r="AF982" s="146">
        <v>45382</v>
      </c>
      <c r="AG982" s="141"/>
      <c r="AH982" s="141"/>
      <c r="AI982" s="151"/>
      <c r="AJ982" s="141" t="s">
        <v>55</v>
      </c>
      <c r="AK982" s="141" t="s">
        <v>791</v>
      </c>
      <c r="AL982" s="141"/>
      <c r="AM982" s="141" t="s">
        <v>305</v>
      </c>
      <c r="AN982" s="146">
        <v>45565</v>
      </c>
      <c r="AO982" s="146">
        <v>45565</v>
      </c>
      <c r="AP982" s="208"/>
      <c r="AQ982" s="148">
        <v>2225076.0499999998</v>
      </c>
      <c r="AR982" s="148">
        <v>100</v>
      </c>
      <c r="AS982" s="148">
        <v>1</v>
      </c>
      <c r="AT982" s="148">
        <v>2225.0760500000001</v>
      </c>
      <c r="AU982" s="148">
        <v>2225.0760500000001</v>
      </c>
      <c r="AV982" s="151"/>
      <c r="AW982" s="151"/>
      <c r="AX982" s="141"/>
      <c r="AY982" s="141" t="s">
        <v>4063</v>
      </c>
      <c r="AZ982" s="229">
        <v>4.4125382219999997E-3</v>
      </c>
      <c r="BA982" s="229">
        <v>2.4383938700000001E-4</v>
      </c>
    </row>
    <row r="983" spans="1:53" ht="13.5" thickBot="1">
      <c r="A983" s="153">
        <v>8694</v>
      </c>
      <c r="B983" s="153">
        <v>12534</v>
      </c>
      <c r="C983" s="254"/>
      <c r="D983" s="141"/>
      <c r="E983" s="141" t="s">
        <v>4402</v>
      </c>
      <c r="F983" s="141">
        <v>11020431</v>
      </c>
      <c r="G983" s="141" t="s">
        <v>245</v>
      </c>
      <c r="H983" s="151"/>
      <c r="I983" s="141" t="s">
        <v>53</v>
      </c>
      <c r="J983" s="141"/>
      <c r="K983" s="141" t="s">
        <v>257</v>
      </c>
      <c r="L983" s="141" t="s">
        <v>62</v>
      </c>
      <c r="M983" s="141" t="s">
        <v>62</v>
      </c>
      <c r="N983" s="141"/>
      <c r="O983" s="207">
        <v>45285</v>
      </c>
      <c r="P983" s="141" t="s">
        <v>298</v>
      </c>
      <c r="Q983" s="141" t="s">
        <v>298</v>
      </c>
      <c r="R983" s="141" t="s">
        <v>298</v>
      </c>
      <c r="S983" s="141" t="s">
        <v>1206</v>
      </c>
      <c r="T983" s="232">
        <v>2.75</v>
      </c>
      <c r="U983" s="151" t="s">
        <v>3021</v>
      </c>
      <c r="V983" s="209">
        <v>0.08</v>
      </c>
      <c r="W983" s="141"/>
      <c r="X983" s="141"/>
      <c r="Y983" s="209"/>
      <c r="Z983" s="229">
        <v>4.4500000000000005E-2</v>
      </c>
      <c r="AA983" s="146">
        <v>46568</v>
      </c>
      <c r="AB983" s="141" t="s">
        <v>636</v>
      </c>
      <c r="AC983" s="141"/>
      <c r="AD983" s="235"/>
      <c r="AE983" s="208"/>
      <c r="AF983" s="146"/>
      <c r="AG983" s="141"/>
      <c r="AH983" s="141"/>
      <c r="AI983" s="151"/>
      <c r="AJ983" s="141" t="s">
        <v>55</v>
      </c>
      <c r="AK983" s="141" t="s">
        <v>791</v>
      </c>
      <c r="AL983" s="141"/>
      <c r="AM983" s="141" t="s">
        <v>305</v>
      </c>
      <c r="AN983" s="146">
        <v>45565</v>
      </c>
      <c r="AO983" s="146">
        <v>45565</v>
      </c>
      <c r="AP983" s="208"/>
      <c r="AQ983" s="148">
        <v>38700</v>
      </c>
      <c r="AR983" s="148">
        <v>97.6</v>
      </c>
      <c r="AS983" s="148">
        <v>1</v>
      </c>
      <c r="AT983" s="148">
        <v>37.7712</v>
      </c>
      <c r="AU983" s="148">
        <v>37.7712</v>
      </c>
      <c r="AV983" s="151"/>
      <c r="AW983" s="151"/>
      <c r="AX983" s="141"/>
      <c r="AY983" s="141" t="s">
        <v>4063</v>
      </c>
      <c r="AZ983" s="229">
        <v>7.4903895398654294E-5</v>
      </c>
      <c r="BA983" s="229">
        <v>4.1392321250378798E-6</v>
      </c>
    </row>
    <row r="984" spans="1:53" ht="13.5" thickBot="1">
      <c r="A984" s="153">
        <v>8694</v>
      </c>
      <c r="B984" s="153">
        <v>12534</v>
      </c>
      <c r="C984" s="254"/>
      <c r="D984" s="141"/>
      <c r="E984" s="141" t="s">
        <v>4299</v>
      </c>
      <c r="F984" s="141">
        <v>11020436</v>
      </c>
      <c r="G984" s="141" t="s">
        <v>245</v>
      </c>
      <c r="H984" s="151" t="s">
        <v>865</v>
      </c>
      <c r="I984" s="141" t="s">
        <v>53</v>
      </c>
      <c r="J984" s="141"/>
      <c r="K984" s="141" t="s">
        <v>140</v>
      </c>
      <c r="L984" s="141" t="s">
        <v>62</v>
      </c>
      <c r="M984" s="141" t="s">
        <v>62</v>
      </c>
      <c r="N984" s="141"/>
      <c r="O984" s="207">
        <v>45287</v>
      </c>
      <c r="P984" s="141" t="s">
        <v>298</v>
      </c>
      <c r="Q984" s="141" t="s">
        <v>298</v>
      </c>
      <c r="R984" s="141" t="s">
        <v>298</v>
      </c>
      <c r="S984" s="141" t="s">
        <v>1206</v>
      </c>
      <c r="T984" s="232">
        <v>4.6100000000000003</v>
      </c>
      <c r="U984" s="151" t="s">
        <v>3021</v>
      </c>
      <c r="V984" s="209">
        <v>0.06</v>
      </c>
      <c r="W984" s="141"/>
      <c r="X984" s="141"/>
      <c r="Y984" s="209"/>
      <c r="Z984" s="229">
        <v>6.2800000000000009E-2</v>
      </c>
      <c r="AA984" s="146">
        <v>47559</v>
      </c>
      <c r="AB984" s="141" t="s">
        <v>635</v>
      </c>
      <c r="AC984" s="141"/>
      <c r="AD984" s="235"/>
      <c r="AE984" s="208"/>
      <c r="AF984" s="146"/>
      <c r="AG984" s="141"/>
      <c r="AH984" s="141"/>
      <c r="AI984" s="151"/>
      <c r="AJ984" s="141" t="s">
        <v>55</v>
      </c>
      <c r="AK984" s="141" t="s">
        <v>791</v>
      </c>
      <c r="AL984" s="141"/>
      <c r="AM984" s="141" t="s">
        <v>305</v>
      </c>
      <c r="AN984" s="146">
        <v>45565</v>
      </c>
      <c r="AO984" s="146">
        <v>45565</v>
      </c>
      <c r="AP984" s="208"/>
      <c r="AQ984" s="148">
        <v>1542508</v>
      </c>
      <c r="AR984" s="148">
        <v>103.19</v>
      </c>
      <c r="AS984" s="148">
        <v>1</v>
      </c>
      <c r="AT984" s="148">
        <v>1591.7140099999999</v>
      </c>
      <c r="AU984" s="148">
        <v>1591.7140099999999</v>
      </c>
      <c r="AV984" s="151"/>
      <c r="AW984" s="151"/>
      <c r="AX984" s="141"/>
      <c r="AY984" s="141" t="s">
        <v>4063</v>
      </c>
      <c r="AZ984" s="229">
        <v>3.156520833E-3</v>
      </c>
      <c r="BA984" s="229">
        <v>1.7443114699999999E-4</v>
      </c>
    </row>
    <row r="985" spans="1:53" ht="13.5" thickBot="1">
      <c r="A985" s="153">
        <v>8694</v>
      </c>
      <c r="B985" s="153">
        <v>12534</v>
      </c>
      <c r="C985" s="254"/>
      <c r="D985" s="141"/>
      <c r="E985" s="141" t="s">
        <v>4403</v>
      </c>
      <c r="F985" s="141">
        <v>11020439</v>
      </c>
      <c r="G985" s="141" t="s">
        <v>245</v>
      </c>
      <c r="H985" s="151"/>
      <c r="I985" s="141" t="s">
        <v>53</v>
      </c>
      <c r="J985" s="141"/>
      <c r="K985" s="141" t="s">
        <v>257</v>
      </c>
      <c r="L985" s="141" t="s">
        <v>62</v>
      </c>
      <c r="M985" s="141" t="s">
        <v>62</v>
      </c>
      <c r="N985" s="141"/>
      <c r="O985" s="207">
        <v>45301</v>
      </c>
      <c r="P985" s="141" t="s">
        <v>298</v>
      </c>
      <c r="Q985" s="141" t="s">
        <v>298</v>
      </c>
      <c r="R985" s="141" t="s">
        <v>298</v>
      </c>
      <c r="S985" s="141" t="s">
        <v>1206</v>
      </c>
      <c r="T985" s="232">
        <v>2.46</v>
      </c>
      <c r="U985" s="151" t="s">
        <v>3023</v>
      </c>
      <c r="V985" s="209">
        <v>0.08</v>
      </c>
      <c r="W985" s="141"/>
      <c r="X985" s="141"/>
      <c r="Y985" s="209"/>
      <c r="Z985" s="229">
        <v>7.3800000000000004E-2</v>
      </c>
      <c r="AA985" s="146">
        <v>46568</v>
      </c>
      <c r="AB985" s="141" t="s">
        <v>636</v>
      </c>
      <c r="AC985" s="141"/>
      <c r="AD985" s="235"/>
      <c r="AE985" s="208"/>
      <c r="AF985" s="146"/>
      <c r="AG985" s="141"/>
      <c r="AH985" s="141"/>
      <c r="AI985" s="151"/>
      <c r="AJ985" s="141" t="s">
        <v>55</v>
      </c>
      <c r="AK985" s="141" t="s">
        <v>791</v>
      </c>
      <c r="AL985" s="141"/>
      <c r="AM985" s="141" t="s">
        <v>305</v>
      </c>
      <c r="AN985" s="146">
        <v>45565</v>
      </c>
      <c r="AO985" s="146">
        <v>45565</v>
      </c>
      <c r="AP985" s="208"/>
      <c r="AQ985" s="148">
        <v>301000</v>
      </c>
      <c r="AR985" s="148">
        <v>103.38</v>
      </c>
      <c r="AS985" s="148">
        <v>1</v>
      </c>
      <c r="AT985" s="148">
        <v>311.17380000000003</v>
      </c>
      <c r="AU985" s="148">
        <v>311.17380000000003</v>
      </c>
      <c r="AV985" s="151"/>
      <c r="AW985" s="151"/>
      <c r="AX985" s="141"/>
      <c r="AY985" s="141" t="s">
        <v>4063</v>
      </c>
      <c r="AZ985" s="229">
        <v>6.17087351E-4</v>
      </c>
      <c r="BA985" s="229">
        <v>3.4100600177651503E-5</v>
      </c>
    </row>
    <row r="986" spans="1:53" ht="13.5" thickBot="1">
      <c r="A986" s="153">
        <v>8694</v>
      </c>
      <c r="B986" s="153">
        <v>12534</v>
      </c>
      <c r="C986" s="254"/>
      <c r="D986" s="141"/>
      <c r="E986" s="141" t="s">
        <v>4404</v>
      </c>
      <c r="F986" s="141">
        <v>11020441</v>
      </c>
      <c r="G986" s="141" t="s">
        <v>245</v>
      </c>
      <c r="H986" s="151"/>
      <c r="I986" s="141" t="s">
        <v>53</v>
      </c>
      <c r="J986" s="141"/>
      <c r="K986" s="141" t="s">
        <v>257</v>
      </c>
      <c r="L986" s="141" t="s">
        <v>62</v>
      </c>
      <c r="M986" s="141" t="s">
        <v>62</v>
      </c>
      <c r="N986" s="141"/>
      <c r="O986" s="207">
        <v>45315</v>
      </c>
      <c r="P986" s="141" t="s">
        <v>298</v>
      </c>
      <c r="Q986" s="141" t="s">
        <v>298</v>
      </c>
      <c r="R986" s="141" t="s">
        <v>298</v>
      </c>
      <c r="S986" s="141" t="s">
        <v>1206</v>
      </c>
      <c r="T986" s="232">
        <v>2.5</v>
      </c>
      <c r="U986" s="151" t="s">
        <v>3021</v>
      </c>
      <c r="V986" s="209">
        <v>0.08</v>
      </c>
      <c r="W986" s="141"/>
      <c r="X986" s="141"/>
      <c r="Y986" s="209"/>
      <c r="Z986" s="229">
        <v>7.4499999999999997E-2</v>
      </c>
      <c r="AA986" s="146">
        <v>46568</v>
      </c>
      <c r="AB986" s="141" t="s">
        <v>636</v>
      </c>
      <c r="AC986" s="141"/>
      <c r="AD986" s="235"/>
      <c r="AE986" s="208"/>
      <c r="AF986" s="146"/>
      <c r="AG986" s="141"/>
      <c r="AH986" s="141"/>
      <c r="AI986" s="151"/>
      <c r="AJ986" s="141" t="s">
        <v>55</v>
      </c>
      <c r="AK986" s="141" t="s">
        <v>791</v>
      </c>
      <c r="AL986" s="141"/>
      <c r="AM986" s="141" t="s">
        <v>305</v>
      </c>
      <c r="AN986" s="146">
        <v>45565</v>
      </c>
      <c r="AO986" s="146">
        <v>45565</v>
      </c>
      <c r="AP986" s="208"/>
      <c r="AQ986" s="148">
        <v>75250</v>
      </c>
      <c r="AR986" s="148">
        <v>101.88</v>
      </c>
      <c r="AS986" s="148">
        <v>1</v>
      </c>
      <c r="AT986" s="148">
        <v>76.664699999999996</v>
      </c>
      <c r="AU986" s="148">
        <v>76.664699999999996</v>
      </c>
      <c r="AV986" s="151"/>
      <c r="AW986" s="151"/>
      <c r="AX986" s="141"/>
      <c r="AY986" s="141" t="s">
        <v>4063</v>
      </c>
      <c r="AZ986" s="229">
        <v>1.52033418E-4</v>
      </c>
      <c r="BA986" s="229">
        <v>8.4014537292008596E-6</v>
      </c>
    </row>
    <row r="987" spans="1:53" ht="13.5" thickBot="1">
      <c r="A987" s="153">
        <v>8694</v>
      </c>
      <c r="B987" s="153">
        <v>12534</v>
      </c>
      <c r="C987" s="254"/>
      <c r="D987" s="141"/>
      <c r="E987" s="141" t="s">
        <v>4405</v>
      </c>
      <c r="F987" s="141">
        <v>11020444</v>
      </c>
      <c r="G987" s="141" t="s">
        <v>245</v>
      </c>
      <c r="H987" s="151"/>
      <c r="I987" s="141" t="s">
        <v>53</v>
      </c>
      <c r="J987" s="141"/>
      <c r="K987" s="141" t="s">
        <v>257</v>
      </c>
      <c r="L987" s="141" t="s">
        <v>62</v>
      </c>
      <c r="M987" s="141" t="s">
        <v>62</v>
      </c>
      <c r="N987" s="141"/>
      <c r="O987" s="207">
        <v>45333</v>
      </c>
      <c r="P987" s="141" t="s">
        <v>298</v>
      </c>
      <c r="Q987" s="141" t="s">
        <v>298</v>
      </c>
      <c r="R987" s="141" t="s">
        <v>298</v>
      </c>
      <c r="S987" s="141" t="s">
        <v>1206</v>
      </c>
      <c r="T987" s="232">
        <v>2.5</v>
      </c>
      <c r="U987" s="151" t="s">
        <v>3021</v>
      </c>
      <c r="V987" s="209">
        <v>0.08</v>
      </c>
      <c r="W987" s="141"/>
      <c r="X987" s="141"/>
      <c r="Y987" s="209"/>
      <c r="Z987" s="229">
        <v>7.5600000000000001E-2</v>
      </c>
      <c r="AA987" s="146">
        <v>46568</v>
      </c>
      <c r="AB987" s="141" t="s">
        <v>636</v>
      </c>
      <c r="AC987" s="141"/>
      <c r="AD987" s="235"/>
      <c r="AE987" s="208"/>
      <c r="AF987" s="146"/>
      <c r="AG987" s="141"/>
      <c r="AH987" s="141"/>
      <c r="AI987" s="151"/>
      <c r="AJ987" s="141" t="s">
        <v>55</v>
      </c>
      <c r="AK987" s="141" t="s">
        <v>791</v>
      </c>
      <c r="AL987" s="141"/>
      <c r="AM987" s="141" t="s">
        <v>305</v>
      </c>
      <c r="AN987" s="146">
        <v>45565</v>
      </c>
      <c r="AO987" s="146">
        <v>45565</v>
      </c>
      <c r="AP987" s="208"/>
      <c r="AQ987" s="148">
        <v>255850</v>
      </c>
      <c r="AR987" s="148">
        <v>101.6</v>
      </c>
      <c r="AS987" s="148">
        <v>1</v>
      </c>
      <c r="AT987" s="148">
        <v>259.9436</v>
      </c>
      <c r="AU987" s="148">
        <v>259.9436</v>
      </c>
      <c r="AV987" s="151"/>
      <c r="AW987" s="151"/>
      <c r="AX987" s="141"/>
      <c r="AY987" s="141" t="s">
        <v>4063</v>
      </c>
      <c r="AZ987" s="229">
        <v>5.15492974E-4</v>
      </c>
      <c r="BA987" s="229">
        <v>2.8486436751228399E-5</v>
      </c>
    </row>
    <row r="988" spans="1:53" ht="13.5" thickBot="1">
      <c r="A988" s="153">
        <v>8694</v>
      </c>
      <c r="B988" s="153">
        <v>12534</v>
      </c>
      <c r="C988" s="254"/>
      <c r="D988" s="141"/>
      <c r="E988" s="141" t="s">
        <v>4300</v>
      </c>
      <c r="F988" s="141">
        <v>11020445</v>
      </c>
      <c r="G988" s="141" t="s">
        <v>245</v>
      </c>
      <c r="H988" s="151" t="s">
        <v>871</v>
      </c>
      <c r="I988" s="141" t="s">
        <v>53</v>
      </c>
      <c r="J988" s="141"/>
      <c r="K988" s="141" t="s">
        <v>140</v>
      </c>
      <c r="L988" s="141" t="s">
        <v>62</v>
      </c>
      <c r="M988" s="141" t="s">
        <v>62</v>
      </c>
      <c r="N988" s="141"/>
      <c r="O988" s="207">
        <v>45340</v>
      </c>
      <c r="P988" s="141" t="s">
        <v>298</v>
      </c>
      <c r="Q988" s="141" t="s">
        <v>298</v>
      </c>
      <c r="R988" s="141" t="s">
        <v>298</v>
      </c>
      <c r="S988" s="141" t="s">
        <v>1206</v>
      </c>
      <c r="T988" s="232">
        <v>1.2</v>
      </c>
      <c r="U988" s="151" t="s">
        <v>3021</v>
      </c>
      <c r="V988" s="209">
        <v>8.5999999999999993E-2</v>
      </c>
      <c r="W988" s="141"/>
      <c r="X988" s="141"/>
      <c r="Y988" s="209"/>
      <c r="Z988" s="229">
        <v>7.7399999999999997E-2</v>
      </c>
      <c r="AA988" s="146">
        <v>46022</v>
      </c>
      <c r="AB988" s="141" t="s">
        <v>635</v>
      </c>
      <c r="AC988" s="141"/>
      <c r="AD988" s="235"/>
      <c r="AE988" s="208"/>
      <c r="AF988" s="146">
        <v>45322</v>
      </c>
      <c r="AG988" s="141"/>
      <c r="AH988" s="141"/>
      <c r="AI988" s="151"/>
      <c r="AJ988" s="141" t="s">
        <v>55</v>
      </c>
      <c r="AK988" s="141" t="s">
        <v>791</v>
      </c>
      <c r="AL988" s="141"/>
      <c r="AM988" s="141" t="s">
        <v>305</v>
      </c>
      <c r="AN988" s="146">
        <v>45565</v>
      </c>
      <c r="AO988" s="146">
        <v>45565</v>
      </c>
      <c r="AP988" s="208"/>
      <c r="AQ988" s="148">
        <v>7275000</v>
      </c>
      <c r="AR988" s="148">
        <v>101.26</v>
      </c>
      <c r="AS988" s="148">
        <v>1</v>
      </c>
      <c r="AT988" s="148">
        <v>7366.665</v>
      </c>
      <c r="AU988" s="148">
        <v>7366.665</v>
      </c>
      <c r="AV988" s="151"/>
      <c r="AW988" s="151"/>
      <c r="AX988" s="141"/>
      <c r="AY988" s="141" t="s">
        <v>4063</v>
      </c>
      <c r="AZ988" s="229">
        <v>1.4608799948E-2</v>
      </c>
      <c r="BA988" s="229">
        <v>8.0729064500000003E-4</v>
      </c>
    </row>
    <row r="989" spans="1:53" ht="13.5" thickBot="1">
      <c r="A989" s="153">
        <v>8694</v>
      </c>
      <c r="B989" s="153">
        <v>12534</v>
      </c>
      <c r="C989" s="254"/>
      <c r="D989" s="141"/>
      <c r="E989" s="141" t="s">
        <v>4301</v>
      </c>
      <c r="F989" s="141">
        <v>11020446</v>
      </c>
      <c r="G989" s="141" t="s">
        <v>245</v>
      </c>
      <c r="H989" s="151" t="s">
        <v>871</v>
      </c>
      <c r="I989" s="141" t="s">
        <v>53</v>
      </c>
      <c r="J989" s="141"/>
      <c r="K989" s="141" t="s">
        <v>140</v>
      </c>
      <c r="L989" s="141" t="s">
        <v>62</v>
      </c>
      <c r="M989" s="141" t="s">
        <v>62</v>
      </c>
      <c r="N989" s="141"/>
      <c r="O989" s="207">
        <v>45351</v>
      </c>
      <c r="P989" s="141" t="s">
        <v>1959</v>
      </c>
      <c r="Q989" s="141" t="s">
        <v>70</v>
      </c>
      <c r="R989" s="141" t="s">
        <v>795</v>
      </c>
      <c r="S989" s="141" t="s">
        <v>1206</v>
      </c>
      <c r="T989" s="232">
        <v>4.0999999999999996</v>
      </c>
      <c r="U989" s="151" t="s">
        <v>441</v>
      </c>
      <c r="V989" s="209">
        <v>4.6699999999999998E-2</v>
      </c>
      <c r="W989" s="141"/>
      <c r="X989" s="141"/>
      <c r="Y989" s="209"/>
      <c r="Z989" s="229">
        <v>4.4600000000000001E-2</v>
      </c>
      <c r="AA989" s="146">
        <v>47542</v>
      </c>
      <c r="AB989" s="141" t="s">
        <v>635</v>
      </c>
      <c r="AC989" s="141"/>
      <c r="AD989" s="235"/>
      <c r="AE989" s="208"/>
      <c r="AF989" s="146"/>
      <c r="AG989" s="141"/>
      <c r="AH989" s="141"/>
      <c r="AI989" s="151"/>
      <c r="AJ989" s="141" t="s">
        <v>55</v>
      </c>
      <c r="AK989" s="141" t="s">
        <v>791</v>
      </c>
      <c r="AL989" s="141"/>
      <c r="AM989" s="141" t="s">
        <v>305</v>
      </c>
      <c r="AN989" s="146">
        <v>45565</v>
      </c>
      <c r="AO989" s="146">
        <v>45565</v>
      </c>
      <c r="AP989" s="208"/>
      <c r="AQ989" s="148">
        <v>9625000</v>
      </c>
      <c r="AR989" s="148">
        <v>104.85</v>
      </c>
      <c r="AS989" s="148">
        <v>1</v>
      </c>
      <c r="AT989" s="148">
        <v>10091.8125</v>
      </c>
      <c r="AU989" s="148">
        <v>10091.8125</v>
      </c>
      <c r="AV989" s="151"/>
      <c r="AW989" s="151"/>
      <c r="AX989" s="141"/>
      <c r="AY989" s="141" t="s">
        <v>4063</v>
      </c>
      <c r="AZ989" s="229">
        <v>2.0013027594000001E-2</v>
      </c>
      <c r="BA989" s="229">
        <v>1.105931357E-3</v>
      </c>
    </row>
    <row r="990" spans="1:53" ht="13.5" thickBot="1">
      <c r="A990" s="153">
        <v>8694</v>
      </c>
      <c r="B990" s="153">
        <v>12534</v>
      </c>
      <c r="C990" s="254"/>
      <c r="D990" s="141"/>
      <c r="E990" s="141" t="s">
        <v>4302</v>
      </c>
      <c r="F990" s="141">
        <v>11020447</v>
      </c>
      <c r="G990" s="141" t="s">
        <v>245</v>
      </c>
      <c r="H990" s="151"/>
      <c r="I990" s="141" t="s">
        <v>53</v>
      </c>
      <c r="J990" s="141"/>
      <c r="K990" s="141" t="s">
        <v>651</v>
      </c>
      <c r="L990" s="141" t="s">
        <v>62</v>
      </c>
      <c r="M990" s="141" t="s">
        <v>62</v>
      </c>
      <c r="N990" s="141"/>
      <c r="O990" s="207">
        <v>45351</v>
      </c>
      <c r="P990" s="141" t="s">
        <v>298</v>
      </c>
      <c r="Q990" s="141" t="s">
        <v>298</v>
      </c>
      <c r="R990" s="141" t="s">
        <v>298</v>
      </c>
      <c r="S990" s="141" t="s">
        <v>1206</v>
      </c>
      <c r="T990" s="232">
        <v>0</v>
      </c>
      <c r="U990" s="151" t="s">
        <v>3023</v>
      </c>
      <c r="V990" s="209">
        <v>0.11</v>
      </c>
      <c r="W990" s="141"/>
      <c r="X990" s="141"/>
      <c r="Y990" s="209"/>
      <c r="Z990" s="229">
        <v>7.2700000000000001E-2</v>
      </c>
      <c r="AA990" s="146">
        <v>46445</v>
      </c>
      <c r="AB990" s="141" t="s">
        <v>635</v>
      </c>
      <c r="AC990" s="141"/>
      <c r="AD990" s="235"/>
      <c r="AE990" s="208"/>
      <c r="AF990" s="146">
        <v>45473</v>
      </c>
      <c r="AG990" s="141"/>
      <c r="AH990" s="141"/>
      <c r="AI990" s="151"/>
      <c r="AJ990" s="141" t="s">
        <v>55</v>
      </c>
      <c r="AK990" s="141" t="s">
        <v>791</v>
      </c>
      <c r="AL990" s="141"/>
      <c r="AM990" s="141" t="s">
        <v>305</v>
      </c>
      <c r="AN990" s="146">
        <v>45565</v>
      </c>
      <c r="AO990" s="146">
        <v>45565</v>
      </c>
      <c r="AP990" s="208"/>
      <c r="AQ990" s="148">
        <v>495000</v>
      </c>
      <c r="AR990" s="148">
        <v>107.12</v>
      </c>
      <c r="AS990" s="148">
        <v>1</v>
      </c>
      <c r="AT990" s="148">
        <v>530.24400000000003</v>
      </c>
      <c r="AU990" s="148">
        <v>530.24400000000003</v>
      </c>
      <c r="AV990" s="151"/>
      <c r="AW990" s="151"/>
      <c r="AX990" s="141"/>
      <c r="AY990" s="141" t="s">
        <v>4063</v>
      </c>
      <c r="AZ990" s="229">
        <v>1.0515244709999999E-3</v>
      </c>
      <c r="BA990" s="229">
        <v>5.81078440427782E-5</v>
      </c>
    </row>
    <row r="991" spans="1:53" ht="13.5" thickBot="1">
      <c r="A991" s="153">
        <v>8694</v>
      </c>
      <c r="B991" s="153">
        <v>12534</v>
      </c>
      <c r="C991" s="254"/>
      <c r="D991" s="141"/>
      <c r="E991" s="141" t="s">
        <v>4406</v>
      </c>
      <c r="F991" s="141">
        <v>11020448</v>
      </c>
      <c r="G991" s="141" t="s">
        <v>245</v>
      </c>
      <c r="H991" s="151"/>
      <c r="I991" s="141" t="s">
        <v>53</v>
      </c>
      <c r="J991" s="141"/>
      <c r="K991" s="141" t="s">
        <v>257</v>
      </c>
      <c r="L991" s="141" t="s">
        <v>62</v>
      </c>
      <c r="M991" s="141" t="s">
        <v>62</v>
      </c>
      <c r="N991" s="141"/>
      <c r="O991" s="207">
        <v>45361</v>
      </c>
      <c r="P991" s="141" t="s">
        <v>298</v>
      </c>
      <c r="Q991" s="141" t="s">
        <v>298</v>
      </c>
      <c r="R991" s="141" t="s">
        <v>298</v>
      </c>
      <c r="S991" s="141" t="s">
        <v>1206</v>
      </c>
      <c r="T991" s="232">
        <v>2.4900000000000002</v>
      </c>
      <c r="U991" s="151" t="s">
        <v>3021</v>
      </c>
      <c r="V991" s="209">
        <v>0.08</v>
      </c>
      <c r="W991" s="141"/>
      <c r="X991" s="141"/>
      <c r="Y991" s="209"/>
      <c r="Z991" s="229">
        <v>7.9100000000000004E-2</v>
      </c>
      <c r="AA991" s="146">
        <v>46568</v>
      </c>
      <c r="AB991" s="141" t="s">
        <v>636</v>
      </c>
      <c r="AC991" s="141"/>
      <c r="AD991" s="235"/>
      <c r="AE991" s="208"/>
      <c r="AF991" s="146"/>
      <c r="AG991" s="141"/>
      <c r="AH991" s="141"/>
      <c r="AI991" s="151"/>
      <c r="AJ991" s="141" t="s">
        <v>55</v>
      </c>
      <c r="AK991" s="141" t="s">
        <v>791</v>
      </c>
      <c r="AL991" s="141"/>
      <c r="AM991" s="141" t="s">
        <v>305</v>
      </c>
      <c r="AN991" s="146">
        <v>45565</v>
      </c>
      <c r="AO991" s="146">
        <v>45565</v>
      </c>
      <c r="AP991" s="208"/>
      <c r="AQ991" s="148">
        <v>935250</v>
      </c>
      <c r="AR991" s="148">
        <v>100.79</v>
      </c>
      <c r="AS991" s="148">
        <v>1</v>
      </c>
      <c r="AT991" s="148">
        <v>942.63846999999998</v>
      </c>
      <c r="AU991" s="148">
        <v>942.63846999999998</v>
      </c>
      <c r="AV991" s="151"/>
      <c r="AW991" s="151"/>
      <c r="AX991" s="141"/>
      <c r="AY991" s="141" t="s">
        <v>4063</v>
      </c>
      <c r="AZ991" s="229">
        <v>1.8693420740000001E-3</v>
      </c>
      <c r="BA991" s="229">
        <v>1.0330091200000001E-4</v>
      </c>
    </row>
    <row r="992" spans="1:53" ht="13.5" thickBot="1">
      <c r="A992" s="153">
        <v>8694</v>
      </c>
      <c r="B992" s="153">
        <v>12534</v>
      </c>
      <c r="C992" s="254"/>
      <c r="D992" s="141"/>
      <c r="E992" s="141" t="s">
        <v>4303</v>
      </c>
      <c r="F992" s="141">
        <v>11020449</v>
      </c>
      <c r="G992" s="141" t="s">
        <v>245</v>
      </c>
      <c r="H992" s="151" t="s">
        <v>865</v>
      </c>
      <c r="I992" s="141" t="s">
        <v>53</v>
      </c>
      <c r="J992" s="141"/>
      <c r="K992" s="141" t="s">
        <v>140</v>
      </c>
      <c r="L992" s="141" t="s">
        <v>62</v>
      </c>
      <c r="M992" s="141" t="s">
        <v>62</v>
      </c>
      <c r="N992" s="141"/>
      <c r="O992" s="207">
        <v>45364</v>
      </c>
      <c r="P992" s="141" t="s">
        <v>298</v>
      </c>
      <c r="Q992" s="141" t="s">
        <v>298</v>
      </c>
      <c r="R992" s="141" t="s">
        <v>298</v>
      </c>
      <c r="S992" s="141" t="s">
        <v>1206</v>
      </c>
      <c r="T992" s="232">
        <v>4.6500000000000004</v>
      </c>
      <c r="U992" s="151" t="s">
        <v>3023</v>
      </c>
      <c r="V992" s="209">
        <v>0.06</v>
      </c>
      <c r="W992" s="141"/>
      <c r="X992" s="141"/>
      <c r="Y992" s="209"/>
      <c r="Z992" s="229">
        <v>6.3899999999999998E-2</v>
      </c>
      <c r="AA992" s="146">
        <v>47559</v>
      </c>
      <c r="AB992" s="141" t="s">
        <v>635</v>
      </c>
      <c r="AC992" s="141"/>
      <c r="AD992" s="235"/>
      <c r="AE992" s="208"/>
      <c r="AF992" s="146"/>
      <c r="AG992" s="141"/>
      <c r="AH992" s="141"/>
      <c r="AI992" s="151"/>
      <c r="AJ992" s="141" t="s">
        <v>55</v>
      </c>
      <c r="AK992" s="141" t="s">
        <v>791</v>
      </c>
      <c r="AL992" s="141"/>
      <c r="AM992" s="141" t="s">
        <v>305</v>
      </c>
      <c r="AN992" s="146">
        <v>45565</v>
      </c>
      <c r="AO992" s="146">
        <v>45565</v>
      </c>
      <c r="AP992" s="208"/>
      <c r="AQ992" s="148">
        <v>1540000</v>
      </c>
      <c r="AR992" s="148">
        <v>101.56</v>
      </c>
      <c r="AS992" s="148">
        <v>1</v>
      </c>
      <c r="AT992" s="148">
        <v>1564.0239999999999</v>
      </c>
      <c r="AU992" s="148">
        <v>1564.0239999999999</v>
      </c>
      <c r="AV992" s="151"/>
      <c r="AW992" s="151"/>
      <c r="AX992" s="141"/>
      <c r="AY992" s="141" t="s">
        <v>4063</v>
      </c>
      <c r="AZ992" s="229">
        <v>3.1016088999999999E-3</v>
      </c>
      <c r="BA992" s="229">
        <v>1.71396682E-4</v>
      </c>
    </row>
    <row r="993" spans="1:53" ht="13.5" thickBot="1">
      <c r="A993" s="153">
        <v>8694</v>
      </c>
      <c r="B993" s="153">
        <v>12534</v>
      </c>
      <c r="C993" s="254"/>
      <c r="D993" s="141"/>
      <c r="E993" s="141" t="s">
        <v>4304</v>
      </c>
      <c r="F993" s="141">
        <v>11020451</v>
      </c>
      <c r="G993" s="141" t="s">
        <v>245</v>
      </c>
      <c r="H993" s="151"/>
      <c r="I993" s="141" t="s">
        <v>53</v>
      </c>
      <c r="J993" s="141"/>
      <c r="K993" s="141" t="s">
        <v>651</v>
      </c>
      <c r="L993" s="141" t="s">
        <v>62</v>
      </c>
      <c r="M993" s="141" t="s">
        <v>62</v>
      </c>
      <c r="N993" s="141"/>
      <c r="O993" s="207">
        <v>45364</v>
      </c>
      <c r="P993" s="141" t="s">
        <v>298</v>
      </c>
      <c r="Q993" s="141" t="s">
        <v>298</v>
      </c>
      <c r="R993" s="141" t="s">
        <v>298</v>
      </c>
      <c r="S993" s="141" t="s">
        <v>1206</v>
      </c>
      <c r="T993" s="232">
        <v>0</v>
      </c>
      <c r="U993" s="151" t="s">
        <v>3023</v>
      </c>
      <c r="V993" s="209">
        <v>0.11</v>
      </c>
      <c r="W993" s="141"/>
      <c r="X993" s="141"/>
      <c r="Y993" s="209"/>
      <c r="Z993" s="229">
        <v>8.0700000000000008E-2</v>
      </c>
      <c r="AA993" s="146">
        <v>46445</v>
      </c>
      <c r="AB993" s="141" t="s">
        <v>635</v>
      </c>
      <c r="AC993" s="141"/>
      <c r="AD993" s="235"/>
      <c r="AE993" s="208"/>
      <c r="AF993" s="146"/>
      <c r="AG993" s="141"/>
      <c r="AH993" s="141"/>
      <c r="AI993" s="151"/>
      <c r="AJ993" s="141" t="s">
        <v>55</v>
      </c>
      <c r="AK993" s="141" t="s">
        <v>791</v>
      </c>
      <c r="AL993" s="141"/>
      <c r="AM993" s="141" t="s">
        <v>305</v>
      </c>
      <c r="AN993" s="146">
        <v>45565</v>
      </c>
      <c r="AO993" s="146">
        <v>45565</v>
      </c>
      <c r="AP993" s="208"/>
      <c r="AQ993" s="148">
        <v>520384.62</v>
      </c>
      <c r="AR993" s="148">
        <v>105.38</v>
      </c>
      <c r="AS993" s="148">
        <v>1</v>
      </c>
      <c r="AT993" s="148">
        <v>548.38130999999998</v>
      </c>
      <c r="AU993" s="148">
        <v>548.38130999999998</v>
      </c>
      <c r="AV993" s="151"/>
      <c r="AW993" s="151"/>
      <c r="AX993" s="141"/>
      <c r="AY993" s="141" t="s">
        <v>4063</v>
      </c>
      <c r="AZ993" s="229">
        <v>1.087492488E-3</v>
      </c>
      <c r="BA993" s="229">
        <v>6.0095457256384598E-5</v>
      </c>
    </row>
    <row r="994" spans="1:53" ht="13.5" thickBot="1">
      <c r="A994" s="153">
        <v>8694</v>
      </c>
      <c r="B994" s="153">
        <v>12534</v>
      </c>
      <c r="C994" s="254"/>
      <c r="D994" s="141"/>
      <c r="E994" s="141" t="s">
        <v>4407</v>
      </c>
      <c r="F994" s="141">
        <v>11020452</v>
      </c>
      <c r="G994" s="141" t="s">
        <v>245</v>
      </c>
      <c r="H994" s="151"/>
      <c r="I994" s="141" t="s">
        <v>53</v>
      </c>
      <c r="J994" s="141"/>
      <c r="K994" s="141" t="s">
        <v>257</v>
      </c>
      <c r="L994" s="141" t="s">
        <v>62</v>
      </c>
      <c r="M994" s="141" t="s">
        <v>62</v>
      </c>
      <c r="N994" s="141"/>
      <c r="O994" s="207">
        <v>45376</v>
      </c>
      <c r="P994" s="141" t="s">
        <v>298</v>
      </c>
      <c r="Q994" s="141" t="s">
        <v>298</v>
      </c>
      <c r="R994" s="141" t="s">
        <v>298</v>
      </c>
      <c r="S994" s="141" t="s">
        <v>1206</v>
      </c>
      <c r="T994" s="232">
        <v>2.4900000000000002</v>
      </c>
      <c r="U994" s="151" t="s">
        <v>3021</v>
      </c>
      <c r="V994" s="209">
        <v>0.08</v>
      </c>
      <c r="W994" s="141"/>
      <c r="X994" s="141"/>
      <c r="Y994" s="209"/>
      <c r="Z994" s="229">
        <v>8.3699999999999997E-2</v>
      </c>
      <c r="AA994" s="146">
        <v>46568</v>
      </c>
      <c r="AB994" s="141" t="s">
        <v>636</v>
      </c>
      <c r="AC994" s="141"/>
      <c r="AD994" s="235"/>
      <c r="AE994" s="208"/>
      <c r="AF994" s="146"/>
      <c r="AG994" s="141"/>
      <c r="AH994" s="141"/>
      <c r="AI994" s="151"/>
      <c r="AJ994" s="141" t="s">
        <v>55</v>
      </c>
      <c r="AK994" s="141" t="s">
        <v>791</v>
      </c>
      <c r="AL994" s="141"/>
      <c r="AM994" s="141" t="s">
        <v>305</v>
      </c>
      <c r="AN994" s="146">
        <v>45565</v>
      </c>
      <c r="AO994" s="146">
        <v>45565</v>
      </c>
      <c r="AP994" s="208"/>
      <c r="AQ994" s="148">
        <v>399900</v>
      </c>
      <c r="AR994" s="148">
        <v>99.72</v>
      </c>
      <c r="AS994" s="148">
        <v>1</v>
      </c>
      <c r="AT994" s="148">
        <v>398.78028</v>
      </c>
      <c r="AU994" s="148">
        <v>398.78028</v>
      </c>
      <c r="AV994" s="151"/>
      <c r="AW994" s="151"/>
      <c r="AX994" s="141"/>
      <c r="AY994" s="141" t="s">
        <v>4063</v>
      </c>
      <c r="AZ994" s="229">
        <v>7.9081936399999996E-4</v>
      </c>
      <c r="BA994" s="229">
        <v>4.3701130644713398E-5</v>
      </c>
    </row>
    <row r="995" spans="1:53" ht="13.5" thickBot="1">
      <c r="A995" s="153">
        <v>8694</v>
      </c>
      <c r="B995" s="153">
        <v>12534</v>
      </c>
      <c r="C995" s="254"/>
      <c r="D995" s="141"/>
      <c r="E995" s="141" t="s">
        <v>4408</v>
      </c>
      <c r="F995" s="141">
        <v>11021110</v>
      </c>
      <c r="G995" s="141" t="s">
        <v>245</v>
      </c>
      <c r="H995" s="151" t="s">
        <v>3138</v>
      </c>
      <c r="I995" s="141" t="s">
        <v>53</v>
      </c>
      <c r="J995" s="141"/>
      <c r="K995" s="141" t="s">
        <v>257</v>
      </c>
      <c r="L995" s="141" t="s">
        <v>62</v>
      </c>
      <c r="M995" s="141" t="s">
        <v>62</v>
      </c>
      <c r="N995" s="141"/>
      <c r="O995" s="207">
        <v>45392</v>
      </c>
      <c r="P995" s="141" t="s">
        <v>298</v>
      </c>
      <c r="Q995" s="141" t="s">
        <v>298</v>
      </c>
      <c r="R995" s="141" t="s">
        <v>298</v>
      </c>
      <c r="S995" s="141" t="s">
        <v>1206</v>
      </c>
      <c r="T995" s="232">
        <v>2.4900000000000002</v>
      </c>
      <c r="U995" s="151" t="s">
        <v>3021</v>
      </c>
      <c r="V995" s="209">
        <v>0.08</v>
      </c>
      <c r="W995" s="141"/>
      <c r="X995" s="141"/>
      <c r="Y995" s="209"/>
      <c r="Z995" s="229">
        <v>8.1900000000000001E-2</v>
      </c>
      <c r="AA995" s="146">
        <v>46568</v>
      </c>
      <c r="AB995" s="141" t="s">
        <v>636</v>
      </c>
      <c r="AC995" s="141"/>
      <c r="AD995" s="235"/>
      <c r="AE995" s="208"/>
      <c r="AF995" s="146"/>
      <c r="AG995" s="141"/>
      <c r="AH995" s="141"/>
      <c r="AI995" s="151"/>
      <c r="AJ995" s="141" t="s">
        <v>55</v>
      </c>
      <c r="AK995" s="141" t="s">
        <v>791</v>
      </c>
      <c r="AL995" s="141"/>
      <c r="AM995" s="141" t="s">
        <v>305</v>
      </c>
      <c r="AN995" s="146">
        <v>45565</v>
      </c>
      <c r="AO995" s="146">
        <v>45565</v>
      </c>
      <c r="AP995" s="208"/>
      <c r="AQ995" s="148">
        <v>333250</v>
      </c>
      <c r="AR995" s="148">
        <v>100.13</v>
      </c>
      <c r="AS995" s="148">
        <v>1</v>
      </c>
      <c r="AT995" s="148">
        <v>333.68322000000001</v>
      </c>
      <c r="AU995" s="148">
        <v>333.68322000000001</v>
      </c>
      <c r="AV995" s="151"/>
      <c r="AW995" s="151"/>
      <c r="AX995" s="141"/>
      <c r="AY995" s="141" t="s">
        <v>4063</v>
      </c>
      <c r="AZ995" s="229">
        <v>6.6172568000000005E-4</v>
      </c>
      <c r="BA995" s="229">
        <v>3.6567339767073401E-5</v>
      </c>
    </row>
    <row r="996" spans="1:53" ht="13.5" thickBot="1">
      <c r="A996" s="153">
        <v>8694</v>
      </c>
      <c r="B996" s="153">
        <v>12534</v>
      </c>
      <c r="C996" s="254"/>
      <c r="D996" s="141"/>
      <c r="E996" s="141" t="s">
        <v>4305</v>
      </c>
      <c r="F996" s="141">
        <v>11021111</v>
      </c>
      <c r="G996" s="141" t="s">
        <v>245</v>
      </c>
      <c r="H996" s="151" t="s">
        <v>865</v>
      </c>
      <c r="I996" s="141" t="s">
        <v>53</v>
      </c>
      <c r="J996" s="141"/>
      <c r="K996" s="141" t="s">
        <v>140</v>
      </c>
      <c r="L996" s="141" t="s">
        <v>62</v>
      </c>
      <c r="M996" s="141" t="s">
        <v>62</v>
      </c>
      <c r="N996" s="141"/>
      <c r="O996" s="207">
        <v>45393</v>
      </c>
      <c r="P996" s="141" t="s">
        <v>298</v>
      </c>
      <c r="Q996" s="141" t="s">
        <v>298</v>
      </c>
      <c r="R996" s="141" t="s">
        <v>298</v>
      </c>
      <c r="S996" s="141" t="s">
        <v>1206</v>
      </c>
      <c r="T996" s="232">
        <v>4.68</v>
      </c>
      <c r="U996" s="151" t="s">
        <v>3023</v>
      </c>
      <c r="V996" s="209">
        <v>0.06</v>
      </c>
      <c r="W996" s="141"/>
      <c r="X996" s="141"/>
      <c r="Y996" s="209"/>
      <c r="Z996" s="229">
        <v>6.0899999999999996E-2</v>
      </c>
      <c r="AA996" s="146">
        <v>47559</v>
      </c>
      <c r="AB996" s="141" t="s">
        <v>635</v>
      </c>
      <c r="AC996" s="141"/>
      <c r="AD996" s="235"/>
      <c r="AE996" s="208"/>
      <c r="AF996" s="146"/>
      <c r="AG996" s="141"/>
      <c r="AH996" s="141"/>
      <c r="AI996" s="151"/>
      <c r="AJ996" s="141" t="s">
        <v>55</v>
      </c>
      <c r="AK996" s="141" t="s">
        <v>791</v>
      </c>
      <c r="AL996" s="141"/>
      <c r="AM996" s="141" t="s">
        <v>305</v>
      </c>
      <c r="AN996" s="146">
        <v>45565</v>
      </c>
      <c r="AO996" s="146">
        <v>45565</v>
      </c>
      <c r="AP996" s="208"/>
      <c r="AQ996" s="148">
        <v>422400</v>
      </c>
      <c r="AR996" s="148">
        <v>102.42</v>
      </c>
      <c r="AS996" s="148">
        <v>1</v>
      </c>
      <c r="AT996" s="148">
        <v>432.62207999999998</v>
      </c>
      <c r="AU996" s="148">
        <v>432.62207999999998</v>
      </c>
      <c r="AV996" s="151"/>
      <c r="AW996" s="151"/>
      <c r="AX996" s="141"/>
      <c r="AY996" s="141" t="s">
        <v>4063</v>
      </c>
      <c r="AZ996" s="229">
        <v>8.5793088399999996E-4</v>
      </c>
      <c r="BA996" s="229">
        <v>4.7409751650376699E-5</v>
      </c>
    </row>
    <row r="997" spans="1:53" ht="13.5" thickBot="1">
      <c r="A997" s="153">
        <v>8694</v>
      </c>
      <c r="B997" s="153">
        <v>12534</v>
      </c>
      <c r="C997" s="254"/>
      <c r="D997" s="141"/>
      <c r="E997" s="141" t="s">
        <v>4306</v>
      </c>
      <c r="F997" s="141">
        <v>11021112</v>
      </c>
      <c r="G997" s="141" t="s">
        <v>245</v>
      </c>
      <c r="H997" s="151" t="s">
        <v>3138</v>
      </c>
      <c r="I997" s="141" t="s">
        <v>53</v>
      </c>
      <c r="J997" s="141"/>
      <c r="K997" s="141" t="s">
        <v>257</v>
      </c>
      <c r="L997" s="141" t="s">
        <v>62</v>
      </c>
      <c r="M997" s="141" t="s">
        <v>62</v>
      </c>
      <c r="N997" s="141"/>
      <c r="O997" s="207">
        <v>45397</v>
      </c>
      <c r="P997" s="141" t="s">
        <v>298</v>
      </c>
      <c r="Q997" s="141" t="s">
        <v>298</v>
      </c>
      <c r="R997" s="141" t="s">
        <v>298</v>
      </c>
      <c r="S997" s="141" t="s">
        <v>1206</v>
      </c>
      <c r="T997" s="232">
        <v>2.4300000000000002</v>
      </c>
      <c r="U997" s="151" t="s">
        <v>441</v>
      </c>
      <c r="V997" s="209">
        <v>0.107</v>
      </c>
      <c r="W997" s="141"/>
      <c r="X997" s="141"/>
      <c r="Y997" s="209"/>
      <c r="Z997" s="229">
        <v>0.23280000000000001</v>
      </c>
      <c r="AA997" s="146">
        <v>47223</v>
      </c>
      <c r="AB997" s="141" t="s">
        <v>635</v>
      </c>
      <c r="AC997" s="141"/>
      <c r="AD997" s="235"/>
      <c r="AE997" s="208"/>
      <c r="AF997" s="146"/>
      <c r="AG997" s="141"/>
      <c r="AH997" s="141"/>
      <c r="AI997" s="151"/>
      <c r="AJ997" s="141" t="s">
        <v>55</v>
      </c>
      <c r="AK997" s="141" t="s">
        <v>791</v>
      </c>
      <c r="AL997" s="141"/>
      <c r="AM997" s="141" t="s">
        <v>305</v>
      </c>
      <c r="AN997" s="146">
        <v>45565</v>
      </c>
      <c r="AO997" s="146">
        <v>45565</v>
      </c>
      <c r="AP997" s="208"/>
      <c r="AQ997" s="148">
        <v>1000000</v>
      </c>
      <c r="AR997" s="148">
        <v>104.52</v>
      </c>
      <c r="AS997" s="148">
        <v>1</v>
      </c>
      <c r="AT997" s="148">
        <v>1045.2</v>
      </c>
      <c r="AU997" s="148">
        <v>1045.2</v>
      </c>
      <c r="AV997" s="151"/>
      <c r="AW997" s="151"/>
      <c r="AX997" s="141"/>
      <c r="AY997" s="141" t="s">
        <v>4063</v>
      </c>
      <c r="AZ997" s="229">
        <v>2.0727313790000002E-3</v>
      </c>
      <c r="BA997" s="229">
        <v>1.14540322E-4</v>
      </c>
    </row>
    <row r="998" spans="1:53" ht="13.5" thickBot="1">
      <c r="A998" s="153">
        <v>8694</v>
      </c>
      <c r="B998" s="153">
        <v>12534</v>
      </c>
      <c r="C998" s="254"/>
      <c r="D998" s="141"/>
      <c r="E998" s="141" t="s">
        <v>4307</v>
      </c>
      <c r="F998" s="141">
        <v>11021114</v>
      </c>
      <c r="G998" s="141" t="s">
        <v>245</v>
      </c>
      <c r="H998" s="151" t="s">
        <v>865</v>
      </c>
      <c r="I998" s="141" t="s">
        <v>53</v>
      </c>
      <c r="J998" s="141"/>
      <c r="K998" s="141" t="s">
        <v>140</v>
      </c>
      <c r="L998" s="141" t="s">
        <v>62</v>
      </c>
      <c r="M998" s="141" t="s">
        <v>62</v>
      </c>
      <c r="N998" s="141"/>
      <c r="O998" s="207">
        <v>45399</v>
      </c>
      <c r="P998" s="141" t="s">
        <v>298</v>
      </c>
      <c r="Q998" s="141" t="s">
        <v>298</v>
      </c>
      <c r="R998" s="141" t="s">
        <v>298</v>
      </c>
      <c r="S998" s="141" t="s">
        <v>1206</v>
      </c>
      <c r="T998" s="232">
        <v>4.6900000000000004</v>
      </c>
      <c r="U998" s="151" t="s">
        <v>3021</v>
      </c>
      <c r="V998" s="209">
        <v>0.06</v>
      </c>
      <c r="W998" s="141"/>
      <c r="X998" s="141"/>
      <c r="Y998" s="209"/>
      <c r="Z998" s="229">
        <v>5.9400000000000001E-2</v>
      </c>
      <c r="AA998" s="146">
        <v>47559</v>
      </c>
      <c r="AB998" s="141" t="s">
        <v>635</v>
      </c>
      <c r="AC998" s="141"/>
      <c r="AD998" s="235"/>
      <c r="AE998" s="208"/>
      <c r="AF998" s="146"/>
      <c r="AG998" s="141"/>
      <c r="AH998" s="141"/>
      <c r="AI998" s="151"/>
      <c r="AJ998" s="141" t="s">
        <v>55</v>
      </c>
      <c r="AK998" s="141" t="s">
        <v>791</v>
      </c>
      <c r="AL998" s="141"/>
      <c r="AM998" s="141" t="s">
        <v>305</v>
      </c>
      <c r="AN998" s="146">
        <v>45565</v>
      </c>
      <c r="AO998" s="146">
        <v>45565</v>
      </c>
      <c r="AP998" s="208"/>
      <c r="AQ998" s="148">
        <v>4244196</v>
      </c>
      <c r="AR998" s="148">
        <v>103</v>
      </c>
      <c r="AS998" s="148">
        <v>1</v>
      </c>
      <c r="AT998" s="148">
        <v>4371.5218800000002</v>
      </c>
      <c r="AU998" s="148">
        <v>4371.5218800000002</v>
      </c>
      <c r="AV998" s="151"/>
      <c r="AW998" s="151"/>
      <c r="AX998" s="141"/>
      <c r="AY998" s="141" t="s">
        <v>4063</v>
      </c>
      <c r="AZ998" s="229">
        <v>8.6691452120000005E-3</v>
      </c>
      <c r="BA998" s="229">
        <v>4.7906192500000002E-4</v>
      </c>
    </row>
    <row r="999" spans="1:53" ht="13.5" thickBot="1">
      <c r="A999" s="153">
        <v>8694</v>
      </c>
      <c r="B999" s="153">
        <v>12534</v>
      </c>
      <c r="C999" s="254"/>
      <c r="D999" s="141"/>
      <c r="E999" s="141" t="s">
        <v>4308</v>
      </c>
      <c r="F999" s="141">
        <v>11021116</v>
      </c>
      <c r="G999" s="141" t="s">
        <v>245</v>
      </c>
      <c r="H999" s="151" t="s">
        <v>3138</v>
      </c>
      <c r="I999" s="141" t="s">
        <v>53</v>
      </c>
      <c r="J999" s="141"/>
      <c r="K999" s="141" t="s">
        <v>651</v>
      </c>
      <c r="L999" s="141" t="s">
        <v>62</v>
      </c>
      <c r="M999" s="141" t="s">
        <v>62</v>
      </c>
      <c r="N999" s="141"/>
      <c r="O999" s="207">
        <v>45427</v>
      </c>
      <c r="P999" s="141" t="s">
        <v>298</v>
      </c>
      <c r="Q999" s="141" t="s">
        <v>298</v>
      </c>
      <c r="R999" s="141" t="s">
        <v>298</v>
      </c>
      <c r="S999" s="141" t="s">
        <v>1206</v>
      </c>
      <c r="T999" s="232">
        <v>0</v>
      </c>
      <c r="U999" s="151" t="s">
        <v>3021</v>
      </c>
      <c r="V999" s="209">
        <v>0.11</v>
      </c>
      <c r="W999" s="141"/>
      <c r="X999" s="141"/>
      <c r="Y999" s="209"/>
      <c r="Z999" s="229">
        <v>0.1166</v>
      </c>
      <c r="AA999" s="146">
        <v>46445</v>
      </c>
      <c r="AB999" s="141" t="s">
        <v>635</v>
      </c>
      <c r="AC999" s="141"/>
      <c r="AD999" s="235"/>
      <c r="AE999" s="208"/>
      <c r="AF999" s="146"/>
      <c r="AG999" s="141"/>
      <c r="AH999" s="141"/>
      <c r="AI999" s="151"/>
      <c r="AJ999" s="141" t="s">
        <v>55</v>
      </c>
      <c r="AK999" s="141" t="s">
        <v>791</v>
      </c>
      <c r="AL999" s="141"/>
      <c r="AM999" s="141" t="s">
        <v>305</v>
      </c>
      <c r="AN999" s="146">
        <v>45565</v>
      </c>
      <c r="AO999" s="146">
        <v>45565</v>
      </c>
      <c r="AP999" s="208"/>
      <c r="AQ999" s="148">
        <v>253846.15</v>
      </c>
      <c r="AR999" s="148">
        <v>103.46</v>
      </c>
      <c r="AS999" s="148">
        <v>1</v>
      </c>
      <c r="AT999" s="148">
        <v>262.62923000000001</v>
      </c>
      <c r="AU999" s="148">
        <v>262.62923000000001</v>
      </c>
      <c r="AV999" s="151"/>
      <c r="AW999" s="151"/>
      <c r="AX999" s="141"/>
      <c r="AY999" s="141" t="s">
        <v>4063</v>
      </c>
      <c r="AZ999" s="229">
        <v>5.2081883399999996E-4</v>
      </c>
      <c r="BA999" s="229">
        <v>2.8780746859775799E-5</v>
      </c>
    </row>
    <row r="1000" spans="1:53" ht="13.5" thickBot="1">
      <c r="A1000" s="153">
        <v>8694</v>
      </c>
      <c r="B1000" s="153">
        <v>12534</v>
      </c>
      <c r="C1000" s="254"/>
      <c r="D1000" s="141"/>
      <c r="E1000" s="141" t="s">
        <v>4309</v>
      </c>
      <c r="F1000" s="141">
        <v>11021117</v>
      </c>
      <c r="G1000" s="141" t="s">
        <v>245</v>
      </c>
      <c r="H1000" s="151" t="s">
        <v>865</v>
      </c>
      <c r="I1000" s="141" t="s">
        <v>53</v>
      </c>
      <c r="J1000" s="141"/>
      <c r="K1000" s="141" t="s">
        <v>140</v>
      </c>
      <c r="L1000" s="141" t="s">
        <v>62</v>
      </c>
      <c r="M1000" s="141" t="s">
        <v>62</v>
      </c>
      <c r="N1000" s="141"/>
      <c r="O1000" s="207">
        <v>45432</v>
      </c>
      <c r="P1000" s="141" t="s">
        <v>298</v>
      </c>
      <c r="Q1000" s="141" t="s">
        <v>298</v>
      </c>
      <c r="R1000" s="141" t="s">
        <v>298</v>
      </c>
      <c r="S1000" s="141" t="s">
        <v>1206</v>
      </c>
      <c r="T1000" s="232">
        <v>4.71</v>
      </c>
      <c r="U1000" s="151" t="s">
        <v>3021</v>
      </c>
      <c r="V1000" s="209">
        <v>0.06</v>
      </c>
      <c r="W1000" s="141"/>
      <c r="X1000" s="141"/>
      <c r="Y1000" s="209"/>
      <c r="Z1000" s="229">
        <v>6.1200000000000004E-2</v>
      </c>
      <c r="AA1000" s="146">
        <v>47559</v>
      </c>
      <c r="AB1000" s="141" t="s">
        <v>635</v>
      </c>
      <c r="AC1000" s="141"/>
      <c r="AD1000" s="235"/>
      <c r="AE1000" s="208"/>
      <c r="AF1000" s="146"/>
      <c r="AG1000" s="141"/>
      <c r="AH1000" s="141"/>
      <c r="AI1000" s="151"/>
      <c r="AJ1000" s="141" t="s">
        <v>55</v>
      </c>
      <c r="AK1000" s="141" t="s">
        <v>791</v>
      </c>
      <c r="AL1000" s="141"/>
      <c r="AM1000" s="141" t="s">
        <v>305</v>
      </c>
      <c r="AN1000" s="146">
        <v>45565</v>
      </c>
      <c r="AO1000" s="146">
        <v>45565</v>
      </c>
      <c r="AP1000" s="208"/>
      <c r="AQ1000" s="148">
        <v>708400</v>
      </c>
      <c r="AR1000" s="148">
        <v>101.63</v>
      </c>
      <c r="AS1000" s="148">
        <v>1</v>
      </c>
      <c r="AT1000" s="148">
        <v>719.94691999999998</v>
      </c>
      <c r="AU1000" s="148">
        <v>719.94691999999998</v>
      </c>
      <c r="AV1000" s="151"/>
      <c r="AW1000" s="151"/>
      <c r="AX1000" s="141"/>
      <c r="AY1000" s="141" t="s">
        <v>4063</v>
      </c>
      <c r="AZ1000" s="229">
        <v>1.427723471E-3</v>
      </c>
      <c r="BA1000" s="229">
        <v>7.8896816081725605E-5</v>
      </c>
    </row>
    <row r="1001" spans="1:53" ht="13.5" thickBot="1">
      <c r="A1001" s="153">
        <v>8694</v>
      </c>
      <c r="B1001" s="153">
        <v>12534</v>
      </c>
      <c r="C1001" s="254"/>
      <c r="D1001" s="141"/>
      <c r="E1001" s="141" t="s">
        <v>4409</v>
      </c>
      <c r="F1001" s="141">
        <v>11021118</v>
      </c>
      <c r="G1001" s="141" t="s">
        <v>245</v>
      </c>
      <c r="H1001" s="151" t="s">
        <v>3138</v>
      </c>
      <c r="I1001" s="141" t="s">
        <v>53</v>
      </c>
      <c r="J1001" s="141"/>
      <c r="K1001" s="141" t="s">
        <v>257</v>
      </c>
      <c r="L1001" s="141" t="s">
        <v>62</v>
      </c>
      <c r="M1001" s="141" t="s">
        <v>62</v>
      </c>
      <c r="N1001" s="141"/>
      <c r="O1001" s="207">
        <v>45438</v>
      </c>
      <c r="P1001" s="141" t="s">
        <v>298</v>
      </c>
      <c r="Q1001" s="141" t="s">
        <v>298</v>
      </c>
      <c r="R1001" s="141" t="s">
        <v>298</v>
      </c>
      <c r="S1001" s="141" t="s">
        <v>1206</v>
      </c>
      <c r="T1001" s="232">
        <v>2.4900000000000002</v>
      </c>
      <c r="U1001" s="151" t="s">
        <v>3021</v>
      </c>
      <c r="V1001" s="209">
        <v>0.08</v>
      </c>
      <c r="W1001" s="141"/>
      <c r="X1001" s="141"/>
      <c r="Y1001" s="209"/>
      <c r="Z1001" s="229">
        <v>8.199999999999999E-2</v>
      </c>
      <c r="AA1001" s="146">
        <v>46568</v>
      </c>
      <c r="AB1001" s="141" t="s">
        <v>636</v>
      </c>
      <c r="AC1001" s="141"/>
      <c r="AD1001" s="235"/>
      <c r="AE1001" s="208"/>
      <c r="AF1001" s="146"/>
      <c r="AG1001" s="141"/>
      <c r="AH1001" s="141"/>
      <c r="AI1001" s="151"/>
      <c r="AJ1001" s="141" t="s">
        <v>55</v>
      </c>
      <c r="AK1001" s="141" t="s">
        <v>791</v>
      </c>
      <c r="AL1001" s="141"/>
      <c r="AM1001" s="141" t="s">
        <v>305</v>
      </c>
      <c r="AN1001" s="146">
        <v>45565</v>
      </c>
      <c r="AO1001" s="146">
        <v>45565</v>
      </c>
      <c r="AP1001" s="208"/>
      <c r="AQ1001" s="148">
        <v>169684.14</v>
      </c>
      <c r="AR1001" s="148">
        <v>100.12</v>
      </c>
      <c r="AS1001" s="148">
        <v>1</v>
      </c>
      <c r="AT1001" s="148">
        <v>169.88775999999999</v>
      </c>
      <c r="AU1001" s="148">
        <v>169.88775999999999</v>
      </c>
      <c r="AV1001" s="151"/>
      <c r="AW1001" s="151"/>
      <c r="AX1001" s="141"/>
      <c r="AY1001" s="141" t="s">
        <v>4063</v>
      </c>
      <c r="AZ1001" s="229">
        <v>3.3690364600000002E-4</v>
      </c>
      <c r="BA1001" s="229">
        <v>1.8617488293798599E-5</v>
      </c>
    </row>
    <row r="1002" spans="1:53" ht="13.5" thickBot="1">
      <c r="A1002" s="153">
        <v>8694</v>
      </c>
      <c r="B1002" s="153">
        <v>12534</v>
      </c>
      <c r="C1002" s="254"/>
      <c r="D1002" s="141"/>
      <c r="E1002" s="141" t="s">
        <v>4410</v>
      </c>
      <c r="F1002" s="141">
        <v>11021119</v>
      </c>
      <c r="G1002" s="141" t="s">
        <v>245</v>
      </c>
      <c r="H1002" s="151" t="s">
        <v>3138</v>
      </c>
      <c r="I1002" s="141" t="s">
        <v>53</v>
      </c>
      <c r="J1002" s="141"/>
      <c r="K1002" s="141" t="s">
        <v>257</v>
      </c>
      <c r="L1002" s="141" t="s">
        <v>62</v>
      </c>
      <c r="M1002" s="141" t="s">
        <v>62</v>
      </c>
      <c r="N1002" s="141"/>
      <c r="O1002" s="207">
        <v>45452</v>
      </c>
      <c r="P1002" s="141" t="s">
        <v>298</v>
      </c>
      <c r="Q1002" s="141" t="s">
        <v>298</v>
      </c>
      <c r="R1002" s="141" t="s">
        <v>298</v>
      </c>
      <c r="S1002" s="141" t="s">
        <v>1206</v>
      </c>
      <c r="T1002" s="232">
        <v>0</v>
      </c>
      <c r="U1002" s="151" t="s">
        <v>3021</v>
      </c>
      <c r="V1002" s="209">
        <v>0.08</v>
      </c>
      <c r="W1002" s="141"/>
      <c r="X1002" s="141"/>
      <c r="Y1002" s="209"/>
      <c r="Z1002" s="229">
        <v>8.0100000000000005E-2</v>
      </c>
      <c r="AA1002" s="146">
        <v>46568</v>
      </c>
      <c r="AB1002" s="141" t="s">
        <v>636</v>
      </c>
      <c r="AC1002" s="141"/>
      <c r="AD1002" s="235"/>
      <c r="AE1002" s="208"/>
      <c r="AF1002" s="146"/>
      <c r="AG1002" s="141"/>
      <c r="AH1002" s="141"/>
      <c r="AI1002" s="151"/>
      <c r="AJ1002" s="141" t="s">
        <v>55</v>
      </c>
      <c r="AK1002" s="141" t="s">
        <v>791</v>
      </c>
      <c r="AL1002" s="141"/>
      <c r="AM1002" s="141" t="s">
        <v>305</v>
      </c>
      <c r="AN1002" s="146">
        <v>45565</v>
      </c>
      <c r="AO1002" s="146">
        <v>45565</v>
      </c>
      <c r="AP1002" s="208"/>
      <c r="AQ1002" s="148">
        <v>210700</v>
      </c>
      <c r="AR1002" s="148">
        <v>100.56</v>
      </c>
      <c r="AS1002" s="148">
        <v>1</v>
      </c>
      <c r="AT1002" s="148">
        <v>211.87992</v>
      </c>
      <c r="AU1002" s="148">
        <v>211.87992</v>
      </c>
      <c r="AV1002" s="151"/>
      <c r="AW1002" s="151"/>
      <c r="AX1002" s="141"/>
      <c r="AY1002" s="141" t="s">
        <v>4063</v>
      </c>
      <c r="AZ1002" s="229">
        <v>4.20178108E-4</v>
      </c>
      <c r="BA1002" s="229">
        <v>2.3219282721079999E-5</v>
      </c>
    </row>
    <row r="1003" spans="1:53" ht="13.5" thickBot="1">
      <c r="A1003" s="153">
        <v>8694</v>
      </c>
      <c r="B1003" s="153">
        <v>12534</v>
      </c>
      <c r="C1003" s="254"/>
      <c r="D1003" s="141"/>
      <c r="E1003" s="141" t="s">
        <v>4310</v>
      </c>
      <c r="F1003" s="141">
        <v>11021120</v>
      </c>
      <c r="G1003" s="141" t="s">
        <v>245</v>
      </c>
      <c r="H1003" s="151" t="s">
        <v>865</v>
      </c>
      <c r="I1003" s="141" t="s">
        <v>53</v>
      </c>
      <c r="J1003" s="141"/>
      <c r="K1003" s="141" t="s">
        <v>140</v>
      </c>
      <c r="L1003" s="141" t="s">
        <v>62</v>
      </c>
      <c r="M1003" s="141" t="s">
        <v>62</v>
      </c>
      <c r="N1003" s="141"/>
      <c r="O1003" s="207">
        <v>45461</v>
      </c>
      <c r="P1003" s="141" t="s">
        <v>298</v>
      </c>
      <c r="Q1003" s="141" t="s">
        <v>298</v>
      </c>
      <c r="R1003" s="141" t="s">
        <v>298</v>
      </c>
      <c r="S1003" s="141" t="s">
        <v>1206</v>
      </c>
      <c r="T1003" s="232">
        <v>4.7300000000000004</v>
      </c>
      <c r="U1003" s="151" t="s">
        <v>3023</v>
      </c>
      <c r="V1003" s="209">
        <v>0.06</v>
      </c>
      <c r="W1003" s="141"/>
      <c r="X1003" s="141"/>
      <c r="Y1003" s="209"/>
      <c r="Z1003" s="229">
        <v>5.96E-2</v>
      </c>
      <c r="AA1003" s="146">
        <v>47559</v>
      </c>
      <c r="AB1003" s="141" t="s">
        <v>635</v>
      </c>
      <c r="AC1003" s="141"/>
      <c r="AD1003" s="235"/>
      <c r="AE1003" s="208"/>
      <c r="AF1003" s="146"/>
      <c r="AG1003" s="141"/>
      <c r="AH1003" s="141"/>
      <c r="AI1003" s="151"/>
      <c r="AJ1003" s="141" t="s">
        <v>55</v>
      </c>
      <c r="AK1003" s="141" t="s">
        <v>791</v>
      </c>
      <c r="AL1003" s="141"/>
      <c r="AM1003" s="141" t="s">
        <v>305</v>
      </c>
      <c r="AN1003" s="146">
        <v>45565</v>
      </c>
      <c r="AO1003" s="146">
        <v>45565</v>
      </c>
      <c r="AP1003" s="208"/>
      <c r="AQ1003" s="148">
        <v>526240</v>
      </c>
      <c r="AR1003" s="148">
        <v>101.9</v>
      </c>
      <c r="AS1003" s="148">
        <v>1</v>
      </c>
      <c r="AT1003" s="148">
        <v>536.23856000000001</v>
      </c>
      <c r="AU1003" s="148">
        <v>536.23856000000001</v>
      </c>
      <c r="AV1003" s="151"/>
      <c r="AW1003" s="151"/>
      <c r="AX1003" s="141"/>
      <c r="AY1003" s="141" t="s">
        <v>4063</v>
      </c>
      <c r="AZ1003" s="229">
        <v>1.063412256E-3</v>
      </c>
      <c r="BA1003" s="229">
        <v>5.8764769830877798E-5</v>
      </c>
    </row>
    <row r="1004" spans="1:53" ht="13.5" thickBot="1">
      <c r="A1004" s="153">
        <v>8694</v>
      </c>
      <c r="B1004" s="153">
        <v>12534</v>
      </c>
      <c r="C1004" s="254"/>
      <c r="D1004" s="141"/>
      <c r="E1004" s="141" t="s">
        <v>4411</v>
      </c>
      <c r="F1004" s="141">
        <v>11021121</v>
      </c>
      <c r="G1004" s="141" t="s">
        <v>245</v>
      </c>
      <c r="H1004" s="151" t="s">
        <v>3138</v>
      </c>
      <c r="I1004" s="141" t="s">
        <v>53</v>
      </c>
      <c r="J1004" s="141"/>
      <c r="K1004" s="141" t="s">
        <v>257</v>
      </c>
      <c r="L1004" s="141" t="s">
        <v>62</v>
      </c>
      <c r="M1004" s="141" t="s">
        <v>62</v>
      </c>
      <c r="N1004" s="141"/>
      <c r="O1004" s="207">
        <v>45468</v>
      </c>
      <c r="P1004" s="141" t="s">
        <v>298</v>
      </c>
      <c r="Q1004" s="141" t="s">
        <v>298</v>
      </c>
      <c r="R1004" s="141" t="s">
        <v>298</v>
      </c>
      <c r="S1004" s="141" t="s">
        <v>1206</v>
      </c>
      <c r="T1004" s="232">
        <v>2.5</v>
      </c>
      <c r="U1004" s="151" t="s">
        <v>3023</v>
      </c>
      <c r="V1004" s="209">
        <v>0.08</v>
      </c>
      <c r="W1004" s="141"/>
      <c r="X1004" s="141"/>
      <c r="Y1004" s="209"/>
      <c r="Z1004" s="229">
        <v>7.8600000000000003E-2</v>
      </c>
      <c r="AA1004" s="146">
        <v>46568</v>
      </c>
      <c r="AB1004" s="141" t="s">
        <v>636</v>
      </c>
      <c r="AC1004" s="141"/>
      <c r="AD1004" s="235"/>
      <c r="AE1004" s="208"/>
      <c r="AF1004" s="146"/>
      <c r="AG1004" s="141"/>
      <c r="AH1004" s="141"/>
      <c r="AI1004" s="151"/>
      <c r="AJ1004" s="141" t="s">
        <v>55</v>
      </c>
      <c r="AK1004" s="141" t="s">
        <v>791</v>
      </c>
      <c r="AL1004" s="141"/>
      <c r="AM1004" s="141" t="s">
        <v>305</v>
      </c>
      <c r="AN1004" s="146">
        <v>45565</v>
      </c>
      <c r="AO1004" s="146">
        <v>45565</v>
      </c>
      <c r="AP1004" s="208"/>
      <c r="AQ1004" s="148">
        <v>193500</v>
      </c>
      <c r="AR1004" s="148">
        <v>100.9</v>
      </c>
      <c r="AS1004" s="148">
        <v>1</v>
      </c>
      <c r="AT1004" s="148">
        <v>195.2415</v>
      </c>
      <c r="AU1004" s="148">
        <v>195.2415</v>
      </c>
      <c r="AV1004" s="151"/>
      <c r="AW1004" s="151"/>
      <c r="AX1004" s="141"/>
      <c r="AY1004" s="141" t="s">
        <v>4063</v>
      </c>
      <c r="AZ1004" s="229">
        <v>3.8718253300000001E-4</v>
      </c>
      <c r="BA1004" s="229">
        <v>2.1395928351245999E-5</v>
      </c>
    </row>
    <row r="1005" spans="1:53" ht="13.5" thickBot="1">
      <c r="A1005" s="153">
        <v>8694</v>
      </c>
      <c r="B1005" s="153">
        <v>12534</v>
      </c>
      <c r="C1005" s="254"/>
      <c r="D1005" s="141"/>
      <c r="E1005" s="141" t="s">
        <v>4311</v>
      </c>
      <c r="F1005" s="141">
        <v>11021122</v>
      </c>
      <c r="G1005" s="141" t="s">
        <v>245</v>
      </c>
      <c r="H1005" s="151"/>
      <c r="I1005" s="141" t="s">
        <v>53</v>
      </c>
      <c r="J1005" s="141"/>
      <c r="K1005" s="141" t="s">
        <v>651</v>
      </c>
      <c r="L1005" s="141" t="s">
        <v>62</v>
      </c>
      <c r="M1005" s="141" t="s">
        <v>62</v>
      </c>
      <c r="N1005" s="141"/>
      <c r="O1005" s="207">
        <v>45475</v>
      </c>
      <c r="P1005" s="141" t="s">
        <v>298</v>
      </c>
      <c r="Q1005" s="141" t="s">
        <v>298</v>
      </c>
      <c r="R1005" s="141" t="s">
        <v>298</v>
      </c>
      <c r="S1005" s="141" t="s">
        <v>1206</v>
      </c>
      <c r="T1005" s="232">
        <v>0</v>
      </c>
      <c r="U1005" s="151" t="s">
        <v>3023</v>
      </c>
      <c r="V1005" s="209">
        <v>0.1085</v>
      </c>
      <c r="W1005" s="141"/>
      <c r="X1005" s="141"/>
      <c r="Y1005" s="209"/>
      <c r="Z1005" s="229">
        <v>0.1048</v>
      </c>
      <c r="AA1005" s="146">
        <v>46935</v>
      </c>
      <c r="AB1005" s="141" t="s">
        <v>635</v>
      </c>
      <c r="AC1005" s="141"/>
      <c r="AD1005" s="235"/>
      <c r="AE1005" s="208"/>
      <c r="AF1005" s="146">
        <v>45443</v>
      </c>
      <c r="AG1005" s="141"/>
      <c r="AH1005" s="141"/>
      <c r="AI1005" s="151"/>
      <c r="AJ1005" s="141" t="s">
        <v>55</v>
      </c>
      <c r="AK1005" s="141" t="s">
        <v>791</v>
      </c>
      <c r="AL1005" s="141"/>
      <c r="AM1005" s="141" t="s">
        <v>305</v>
      </c>
      <c r="AN1005" s="146">
        <v>45565</v>
      </c>
      <c r="AO1005" s="146">
        <v>45565</v>
      </c>
      <c r="AP1005" s="208"/>
      <c r="AQ1005" s="148">
        <v>4909090.91</v>
      </c>
      <c r="AR1005" s="148">
        <v>102.34</v>
      </c>
      <c r="AS1005" s="148">
        <v>1</v>
      </c>
      <c r="AT1005" s="148">
        <v>5023.9636399999999</v>
      </c>
      <c r="AU1005" s="148">
        <v>5023.9636399999999</v>
      </c>
      <c r="AV1005" s="151"/>
      <c r="AW1005" s="151"/>
      <c r="AX1005" s="141"/>
      <c r="AY1005" s="141" t="s">
        <v>4063</v>
      </c>
      <c r="AZ1005" s="229">
        <v>9.9629995060000007E-3</v>
      </c>
      <c r="BA1005" s="229">
        <v>5.5056105399999998E-4</v>
      </c>
    </row>
    <row r="1006" spans="1:53" ht="13.5" thickBot="1">
      <c r="A1006" s="153">
        <v>8694</v>
      </c>
      <c r="B1006" s="153">
        <v>12534</v>
      </c>
      <c r="C1006" s="254"/>
      <c r="D1006" s="141"/>
      <c r="E1006" s="141" t="s">
        <v>4412</v>
      </c>
      <c r="F1006" s="141">
        <v>11021123</v>
      </c>
      <c r="G1006" s="141" t="s">
        <v>245</v>
      </c>
      <c r="H1006" s="151"/>
      <c r="I1006" s="141" t="s">
        <v>53</v>
      </c>
      <c r="J1006" s="141"/>
      <c r="K1006" s="141" t="s">
        <v>257</v>
      </c>
      <c r="L1006" s="141" t="s">
        <v>62</v>
      </c>
      <c r="M1006" s="141" t="s">
        <v>62</v>
      </c>
      <c r="N1006" s="141"/>
      <c r="O1006" s="207">
        <v>45483</v>
      </c>
      <c r="P1006" s="141" t="s">
        <v>298</v>
      </c>
      <c r="Q1006" s="141" t="s">
        <v>298</v>
      </c>
      <c r="R1006" s="141" t="s">
        <v>298</v>
      </c>
      <c r="S1006" s="141" t="s">
        <v>1206</v>
      </c>
      <c r="T1006" s="232">
        <v>2.4900000000000002</v>
      </c>
      <c r="U1006" s="151" t="s">
        <v>3023</v>
      </c>
      <c r="V1006" s="209">
        <v>0.08</v>
      </c>
      <c r="W1006" s="141"/>
      <c r="X1006" s="141"/>
      <c r="Y1006" s="209"/>
      <c r="Z1006" s="229">
        <v>8.0700000000000008E-2</v>
      </c>
      <c r="AA1006" s="146">
        <v>46568</v>
      </c>
      <c r="AB1006" s="141" t="s">
        <v>636</v>
      </c>
      <c r="AC1006" s="141"/>
      <c r="AD1006" s="235"/>
      <c r="AE1006" s="208"/>
      <c r="AF1006" s="146"/>
      <c r="AG1006" s="141"/>
      <c r="AH1006" s="141"/>
      <c r="AI1006" s="151"/>
      <c r="AJ1006" s="141" t="s">
        <v>55</v>
      </c>
      <c r="AK1006" s="141" t="s">
        <v>791</v>
      </c>
      <c r="AL1006" s="141"/>
      <c r="AM1006" s="141" t="s">
        <v>305</v>
      </c>
      <c r="AN1006" s="146">
        <v>45565</v>
      </c>
      <c r="AO1006" s="146">
        <v>45565</v>
      </c>
      <c r="AP1006" s="208"/>
      <c r="AQ1006" s="148">
        <v>225750</v>
      </c>
      <c r="AR1006" s="148">
        <v>100.41</v>
      </c>
      <c r="AS1006" s="148">
        <v>1</v>
      </c>
      <c r="AT1006" s="148">
        <v>226.67556999999999</v>
      </c>
      <c r="AU1006" s="148">
        <v>226.67556999999999</v>
      </c>
      <c r="AV1006" s="151"/>
      <c r="AW1006" s="151"/>
      <c r="AX1006" s="141"/>
      <c r="AY1006" s="141" t="s">
        <v>4063</v>
      </c>
      <c r="AZ1006" s="229">
        <v>4.4951929400000002E-4</v>
      </c>
      <c r="BA1006" s="229">
        <v>2.48406934729443E-5</v>
      </c>
    </row>
    <row r="1007" spans="1:53" ht="13.5" thickBot="1">
      <c r="A1007" s="153">
        <v>8694</v>
      </c>
      <c r="B1007" s="153">
        <v>12534</v>
      </c>
      <c r="C1007" s="254"/>
      <c r="D1007" s="141"/>
      <c r="E1007" s="141" t="s">
        <v>4312</v>
      </c>
      <c r="F1007" s="141">
        <v>11021124</v>
      </c>
      <c r="G1007" s="141" t="s">
        <v>245</v>
      </c>
      <c r="H1007" s="151" t="s">
        <v>865</v>
      </c>
      <c r="I1007" s="141" t="s">
        <v>53</v>
      </c>
      <c r="J1007" s="141"/>
      <c r="K1007" s="141" t="s">
        <v>140</v>
      </c>
      <c r="L1007" s="141" t="s">
        <v>62</v>
      </c>
      <c r="M1007" s="141" t="s">
        <v>62</v>
      </c>
      <c r="N1007" s="141"/>
      <c r="O1007" s="207">
        <v>45494</v>
      </c>
      <c r="P1007" s="141" t="s">
        <v>298</v>
      </c>
      <c r="Q1007" s="141" t="s">
        <v>298</v>
      </c>
      <c r="R1007" s="141" t="s">
        <v>298</v>
      </c>
      <c r="S1007" s="141" t="s">
        <v>1206</v>
      </c>
      <c r="T1007" s="232">
        <v>0</v>
      </c>
      <c r="U1007" s="151" t="s">
        <v>3023</v>
      </c>
      <c r="V1007" s="209">
        <v>0.06</v>
      </c>
      <c r="W1007" s="141"/>
      <c r="X1007" s="141"/>
      <c r="Y1007" s="209"/>
      <c r="Z1007" s="229">
        <v>6.1399999999999996E-2</v>
      </c>
      <c r="AA1007" s="146">
        <v>47559</v>
      </c>
      <c r="AB1007" s="141" t="s">
        <v>635</v>
      </c>
      <c r="AC1007" s="141"/>
      <c r="AD1007" s="235"/>
      <c r="AE1007" s="208"/>
      <c r="AF1007" s="146"/>
      <c r="AG1007" s="141"/>
      <c r="AH1007" s="141"/>
      <c r="AI1007" s="151"/>
      <c r="AJ1007" s="141" t="s">
        <v>55</v>
      </c>
      <c r="AK1007" s="141" t="s">
        <v>791</v>
      </c>
      <c r="AL1007" s="141"/>
      <c r="AM1007" s="141" t="s">
        <v>305</v>
      </c>
      <c r="AN1007" s="146">
        <v>45565</v>
      </c>
      <c r="AO1007" s="146">
        <v>45565</v>
      </c>
      <c r="AP1007" s="208"/>
      <c r="AQ1007" s="148">
        <v>636460</v>
      </c>
      <c r="AR1007" s="148">
        <v>100</v>
      </c>
      <c r="AS1007" s="148">
        <v>1</v>
      </c>
      <c r="AT1007" s="148">
        <v>636.46</v>
      </c>
      <c r="AU1007" s="148">
        <v>636.46</v>
      </c>
      <c r="AV1007" s="151"/>
      <c r="AW1007" s="151"/>
      <c r="AX1007" s="141"/>
      <c r="AY1007" s="141" t="s">
        <v>4063</v>
      </c>
      <c r="AZ1007" s="229">
        <v>1.262160939E-3</v>
      </c>
      <c r="BA1007" s="229">
        <v>6.9747735796098795E-5</v>
      </c>
    </row>
    <row r="1008" spans="1:53" ht="13.5" thickBot="1">
      <c r="A1008" s="153">
        <v>8694</v>
      </c>
      <c r="B1008" s="153">
        <v>12534</v>
      </c>
      <c r="C1008" s="254"/>
      <c r="D1008" s="141"/>
      <c r="E1008" s="141" t="s">
        <v>4413</v>
      </c>
      <c r="F1008" s="141">
        <v>11021125</v>
      </c>
      <c r="G1008" s="141" t="s">
        <v>245</v>
      </c>
      <c r="H1008" s="151"/>
      <c r="I1008" s="141" t="s">
        <v>53</v>
      </c>
      <c r="J1008" s="141"/>
      <c r="K1008" s="141" t="s">
        <v>257</v>
      </c>
      <c r="L1008" s="141" t="s">
        <v>62</v>
      </c>
      <c r="M1008" s="141" t="s">
        <v>62</v>
      </c>
      <c r="N1008" s="141"/>
      <c r="O1008" s="207">
        <v>45498</v>
      </c>
      <c r="P1008" s="141" t="s">
        <v>298</v>
      </c>
      <c r="Q1008" s="141" t="s">
        <v>298</v>
      </c>
      <c r="R1008" s="141" t="s">
        <v>298</v>
      </c>
      <c r="S1008" s="141" t="s">
        <v>1206</v>
      </c>
      <c r="T1008" s="232">
        <v>2.4900000000000002</v>
      </c>
      <c r="U1008" s="151" t="s">
        <v>3021</v>
      </c>
      <c r="V1008" s="209">
        <v>0.08</v>
      </c>
      <c r="W1008" s="141"/>
      <c r="X1008" s="141"/>
      <c r="Y1008" s="209"/>
      <c r="Z1008" s="229">
        <v>8.1199999999999994E-2</v>
      </c>
      <c r="AA1008" s="146">
        <v>46568</v>
      </c>
      <c r="AB1008" s="141" t="s">
        <v>636</v>
      </c>
      <c r="AC1008" s="141"/>
      <c r="AD1008" s="235"/>
      <c r="AE1008" s="208"/>
      <c r="AF1008" s="146"/>
      <c r="AG1008" s="141"/>
      <c r="AH1008" s="141"/>
      <c r="AI1008" s="151"/>
      <c r="AJ1008" s="141" t="s">
        <v>55</v>
      </c>
      <c r="AK1008" s="141" t="s">
        <v>791</v>
      </c>
      <c r="AL1008" s="141"/>
      <c r="AM1008" s="141" t="s">
        <v>305</v>
      </c>
      <c r="AN1008" s="146">
        <v>45565</v>
      </c>
      <c r="AO1008" s="146">
        <v>45565</v>
      </c>
      <c r="AP1008" s="208"/>
      <c r="AQ1008" s="148">
        <v>101050</v>
      </c>
      <c r="AR1008" s="148">
        <v>100.29</v>
      </c>
      <c r="AS1008" s="148">
        <v>1</v>
      </c>
      <c r="AT1008" s="148">
        <v>101.34304</v>
      </c>
      <c r="AU1008" s="148">
        <v>101.34304</v>
      </c>
      <c r="AV1008" s="151"/>
      <c r="AW1008" s="151"/>
      <c r="AX1008" s="141"/>
      <c r="AY1008" s="141" t="s">
        <v>4063</v>
      </c>
      <c r="AZ1008" s="229">
        <v>2.00972922E-4</v>
      </c>
      <c r="BA1008" s="229">
        <v>1.1105878733453E-5</v>
      </c>
    </row>
    <row r="1009" spans="1:53" ht="13.5" thickBot="1">
      <c r="A1009" s="153">
        <v>8694</v>
      </c>
      <c r="B1009" s="153">
        <v>12534</v>
      </c>
      <c r="C1009" s="254"/>
      <c r="D1009" s="141"/>
      <c r="E1009" s="141" t="s">
        <v>4314</v>
      </c>
      <c r="F1009" s="141">
        <v>11021131</v>
      </c>
      <c r="G1009" s="141" t="s">
        <v>245</v>
      </c>
      <c r="H1009" s="151"/>
      <c r="I1009" s="141" t="s">
        <v>53</v>
      </c>
      <c r="J1009" s="141"/>
      <c r="K1009" s="141" t="s">
        <v>257</v>
      </c>
      <c r="L1009" s="141" t="s">
        <v>62</v>
      </c>
      <c r="M1009" s="141" t="s">
        <v>62</v>
      </c>
      <c r="N1009" s="141"/>
      <c r="O1009" s="207">
        <v>45512</v>
      </c>
      <c r="P1009" s="141" t="s">
        <v>298</v>
      </c>
      <c r="Q1009" s="141" t="s">
        <v>298</v>
      </c>
      <c r="R1009" s="141" t="s">
        <v>298</v>
      </c>
      <c r="S1009" s="141" t="s">
        <v>1206</v>
      </c>
      <c r="T1009" s="232">
        <v>2.5099999999999998</v>
      </c>
      <c r="U1009" s="151" t="s">
        <v>441</v>
      </c>
      <c r="V1009" s="209">
        <v>0.107</v>
      </c>
      <c r="W1009" s="141"/>
      <c r="X1009" s="141"/>
      <c r="Y1009" s="209"/>
      <c r="Z1009" s="229">
        <v>0.14899999999999999</v>
      </c>
      <c r="AA1009" s="146">
        <v>47223</v>
      </c>
      <c r="AB1009" s="141" t="s">
        <v>635</v>
      </c>
      <c r="AC1009" s="141"/>
      <c r="AD1009" s="235"/>
      <c r="AE1009" s="208"/>
      <c r="AF1009" s="146"/>
      <c r="AG1009" s="141"/>
      <c r="AH1009" s="141"/>
      <c r="AI1009" s="151"/>
      <c r="AJ1009" s="141" t="s">
        <v>55</v>
      </c>
      <c r="AK1009" s="141" t="s">
        <v>791</v>
      </c>
      <c r="AL1009" s="141"/>
      <c r="AM1009" s="141" t="s">
        <v>305</v>
      </c>
      <c r="AN1009" s="146">
        <v>45565</v>
      </c>
      <c r="AO1009" s="146">
        <v>45565</v>
      </c>
      <c r="AP1009" s="208"/>
      <c r="AQ1009" s="148">
        <v>1000000</v>
      </c>
      <c r="AR1009" s="148">
        <v>104.27</v>
      </c>
      <c r="AS1009" s="148">
        <v>1</v>
      </c>
      <c r="AT1009" s="148">
        <v>1042.7</v>
      </c>
      <c r="AU1009" s="148">
        <v>1042.7</v>
      </c>
      <c r="AV1009" s="151"/>
      <c r="AW1009" s="151"/>
      <c r="AX1009" s="141"/>
      <c r="AY1009" s="141" t="s">
        <v>4063</v>
      </c>
      <c r="AZ1009" s="229">
        <v>2.0677736399999998E-3</v>
      </c>
      <c r="BA1009" s="229">
        <v>1.14266354E-4</v>
      </c>
    </row>
    <row r="1010" spans="1:53" ht="13.5" thickBot="1">
      <c r="A1010" s="153">
        <v>8694</v>
      </c>
      <c r="B1010" s="153">
        <v>12534</v>
      </c>
      <c r="C1010" s="254"/>
      <c r="D1010" s="141"/>
      <c r="E1010" s="141" t="s">
        <v>4414</v>
      </c>
      <c r="F1010" s="141">
        <v>11021132</v>
      </c>
      <c r="G1010" s="141" t="s">
        <v>245</v>
      </c>
      <c r="H1010" s="151"/>
      <c r="I1010" s="141" t="s">
        <v>53</v>
      </c>
      <c r="J1010" s="141"/>
      <c r="K1010" s="141" t="s">
        <v>257</v>
      </c>
      <c r="L1010" s="141" t="s">
        <v>62</v>
      </c>
      <c r="M1010" s="141" t="s">
        <v>62</v>
      </c>
      <c r="N1010" s="141"/>
      <c r="O1010" s="207">
        <v>45515</v>
      </c>
      <c r="P1010" s="141" t="s">
        <v>298</v>
      </c>
      <c r="Q1010" s="141" t="s">
        <v>298</v>
      </c>
      <c r="R1010" s="141" t="s">
        <v>298</v>
      </c>
      <c r="S1010" s="141" t="s">
        <v>1206</v>
      </c>
      <c r="T1010" s="232">
        <v>2.4900000000000002</v>
      </c>
      <c r="U1010" s="151" t="s">
        <v>3023</v>
      </c>
      <c r="V1010" s="209">
        <v>0.08</v>
      </c>
      <c r="W1010" s="141"/>
      <c r="X1010" s="141"/>
      <c r="Y1010" s="209"/>
      <c r="Z1010" s="229">
        <v>7.9600000000000004E-2</v>
      </c>
      <c r="AA1010" s="146">
        <v>46568</v>
      </c>
      <c r="AB1010" s="141" t="s">
        <v>636</v>
      </c>
      <c r="AC1010" s="141"/>
      <c r="AD1010" s="235"/>
      <c r="AE1010" s="208"/>
      <c r="AF1010" s="146"/>
      <c r="AG1010" s="141"/>
      <c r="AH1010" s="141"/>
      <c r="AI1010" s="151"/>
      <c r="AJ1010" s="141" t="s">
        <v>55</v>
      </c>
      <c r="AK1010" s="141" t="s">
        <v>791</v>
      </c>
      <c r="AL1010" s="141"/>
      <c r="AM1010" s="141" t="s">
        <v>305</v>
      </c>
      <c r="AN1010" s="146">
        <v>45565</v>
      </c>
      <c r="AO1010" s="146">
        <v>45565</v>
      </c>
      <c r="AP1010" s="208"/>
      <c r="AQ1010" s="148">
        <v>356040</v>
      </c>
      <c r="AR1010" s="148">
        <v>100.67</v>
      </c>
      <c r="AS1010" s="148">
        <v>1</v>
      </c>
      <c r="AT1010" s="148">
        <v>358.42547000000002</v>
      </c>
      <c r="AU1010" s="148">
        <v>358.42547000000002</v>
      </c>
      <c r="AV1010" s="151"/>
      <c r="AW1010" s="151"/>
      <c r="AX1010" s="141"/>
      <c r="AY1010" s="141" t="s">
        <v>4063</v>
      </c>
      <c r="AZ1010" s="229">
        <v>7.10791923E-4</v>
      </c>
      <c r="BA1010" s="229">
        <v>3.9278768475870503E-5</v>
      </c>
    </row>
    <row r="1011" spans="1:53" ht="13.5" thickBot="1">
      <c r="A1011" s="153">
        <v>8694</v>
      </c>
      <c r="B1011" s="153">
        <v>12534</v>
      </c>
      <c r="C1011" s="254"/>
      <c r="D1011" s="141"/>
      <c r="E1011" s="141" t="s">
        <v>4415</v>
      </c>
      <c r="F1011" s="141">
        <v>11021137</v>
      </c>
      <c r="G1011" s="141" t="s">
        <v>245</v>
      </c>
      <c r="H1011" s="151"/>
      <c r="I1011" s="141" t="s">
        <v>53</v>
      </c>
      <c r="J1011" s="141"/>
      <c r="K1011" s="141" t="s">
        <v>257</v>
      </c>
      <c r="L1011" s="141" t="s">
        <v>62</v>
      </c>
      <c r="M1011" s="141" t="s">
        <v>62</v>
      </c>
      <c r="N1011" s="141"/>
      <c r="O1011" s="207">
        <v>45545</v>
      </c>
      <c r="P1011" s="141" t="s">
        <v>298</v>
      </c>
      <c r="Q1011" s="141" t="s">
        <v>298</v>
      </c>
      <c r="R1011" s="141" t="s">
        <v>298</v>
      </c>
      <c r="S1011" s="141" t="s">
        <v>1206</v>
      </c>
      <c r="T1011" s="232">
        <v>2.4900000000000002</v>
      </c>
      <c r="U1011" s="151" t="s">
        <v>3021</v>
      </c>
      <c r="V1011" s="209">
        <v>0.08</v>
      </c>
      <c r="W1011" s="141"/>
      <c r="X1011" s="141"/>
      <c r="Y1011" s="209"/>
      <c r="Z1011" s="229">
        <v>8.1799999999999998E-2</v>
      </c>
      <c r="AA1011" s="146">
        <v>46568</v>
      </c>
      <c r="AB1011" s="141" t="s">
        <v>636</v>
      </c>
      <c r="AC1011" s="141"/>
      <c r="AD1011" s="235"/>
      <c r="AE1011" s="208"/>
      <c r="AF1011" s="146"/>
      <c r="AG1011" s="141"/>
      <c r="AH1011" s="141"/>
      <c r="AI1011" s="151"/>
      <c r="AJ1011" s="141" t="s">
        <v>55</v>
      </c>
      <c r="AK1011" s="141" t="s">
        <v>791</v>
      </c>
      <c r="AL1011" s="141"/>
      <c r="AM1011" s="141" t="s">
        <v>305</v>
      </c>
      <c r="AN1011" s="146">
        <v>45565</v>
      </c>
      <c r="AO1011" s="146">
        <v>45565</v>
      </c>
      <c r="AP1011" s="208"/>
      <c r="AQ1011" s="148">
        <v>163400</v>
      </c>
      <c r="AR1011" s="148">
        <v>100.17</v>
      </c>
      <c r="AS1011" s="148">
        <v>1</v>
      </c>
      <c r="AT1011" s="148">
        <v>163.67778000000001</v>
      </c>
      <c r="AU1011" s="148">
        <v>163.67778000000001</v>
      </c>
      <c r="AV1011" s="151"/>
      <c r="AW1011" s="151"/>
      <c r="AX1011" s="141"/>
      <c r="AY1011" s="141" t="s">
        <v>4063</v>
      </c>
      <c r="AZ1011" s="229">
        <v>3.2458866300000001E-4</v>
      </c>
      <c r="BA1011" s="229">
        <v>1.7936955276265601E-5</v>
      </c>
    </row>
    <row r="1012" spans="1:53" ht="13.5" thickBot="1">
      <c r="A1012" s="153">
        <v>8694</v>
      </c>
      <c r="B1012" s="153">
        <v>12534</v>
      </c>
      <c r="C1012" s="254"/>
      <c r="D1012" s="141"/>
      <c r="E1012" s="141" t="s">
        <v>4315</v>
      </c>
      <c r="F1012" s="141">
        <v>11021138</v>
      </c>
      <c r="G1012" s="141" t="s">
        <v>245</v>
      </c>
      <c r="H1012" s="151" t="s">
        <v>865</v>
      </c>
      <c r="I1012" s="141" t="s">
        <v>53</v>
      </c>
      <c r="J1012" s="141"/>
      <c r="K1012" s="141" t="s">
        <v>140</v>
      </c>
      <c r="L1012" s="141" t="s">
        <v>62</v>
      </c>
      <c r="M1012" s="141" t="s">
        <v>62</v>
      </c>
      <c r="N1012" s="141"/>
      <c r="O1012" s="207">
        <v>45550</v>
      </c>
      <c r="P1012" s="141" t="s">
        <v>298</v>
      </c>
      <c r="Q1012" s="141" t="s">
        <v>298</v>
      </c>
      <c r="R1012" s="141" t="s">
        <v>298</v>
      </c>
      <c r="S1012" s="141" t="s">
        <v>1206</v>
      </c>
      <c r="T1012" s="232">
        <v>4.79</v>
      </c>
      <c r="U1012" s="151" t="s">
        <v>3021</v>
      </c>
      <c r="V1012" s="209">
        <v>0.06</v>
      </c>
      <c r="W1012" s="141"/>
      <c r="X1012" s="141"/>
      <c r="Y1012" s="209"/>
      <c r="Z1012" s="229">
        <v>6.08E-2</v>
      </c>
      <c r="AA1012" s="146">
        <v>47559</v>
      </c>
      <c r="AB1012" s="141" t="s">
        <v>635</v>
      </c>
      <c r="AC1012" s="141"/>
      <c r="AD1012" s="235"/>
      <c r="AE1012" s="208"/>
      <c r="AF1012" s="146"/>
      <c r="AG1012" s="141"/>
      <c r="AH1012" s="141"/>
      <c r="AI1012" s="151"/>
      <c r="AJ1012" s="141" t="s">
        <v>55</v>
      </c>
      <c r="AK1012" s="141" t="s">
        <v>791</v>
      </c>
      <c r="AL1012" s="141"/>
      <c r="AM1012" s="141" t="s">
        <v>305</v>
      </c>
      <c r="AN1012" s="146">
        <v>45565</v>
      </c>
      <c r="AO1012" s="146">
        <v>45565</v>
      </c>
      <c r="AP1012" s="208"/>
      <c r="AQ1012" s="148">
        <v>869880</v>
      </c>
      <c r="AR1012" s="148">
        <v>99.91</v>
      </c>
      <c r="AS1012" s="148">
        <v>1</v>
      </c>
      <c r="AT1012" s="148">
        <v>869.09711000000004</v>
      </c>
      <c r="AU1012" s="148">
        <v>869.09711000000004</v>
      </c>
      <c r="AV1012" s="151"/>
      <c r="AW1012" s="151"/>
      <c r="AX1012" s="141"/>
      <c r="AY1012" s="141" t="s">
        <v>4063</v>
      </c>
      <c r="AZ1012" s="229">
        <v>1.723502536E-3</v>
      </c>
      <c r="BA1012" s="229">
        <v>9.5241736494725603E-5</v>
      </c>
    </row>
    <row r="1013" spans="1:53" ht="13.5" thickBot="1">
      <c r="A1013" s="153">
        <v>8694</v>
      </c>
      <c r="B1013" s="153">
        <v>12534</v>
      </c>
      <c r="C1013" s="254"/>
      <c r="D1013" s="141"/>
      <c r="E1013" s="141" t="s">
        <v>4416</v>
      </c>
      <c r="F1013" s="141">
        <v>11021140</v>
      </c>
      <c r="G1013" s="141" t="s">
        <v>245</v>
      </c>
      <c r="H1013" s="151"/>
      <c r="I1013" s="141" t="s">
        <v>53</v>
      </c>
      <c r="J1013" s="141"/>
      <c r="K1013" s="141" t="s">
        <v>257</v>
      </c>
      <c r="L1013" s="141" t="s">
        <v>62</v>
      </c>
      <c r="M1013" s="141" t="s">
        <v>62</v>
      </c>
      <c r="N1013" s="141"/>
      <c r="O1013" s="207">
        <v>45560</v>
      </c>
      <c r="P1013" s="141" t="s">
        <v>298</v>
      </c>
      <c r="Q1013" s="141" t="s">
        <v>298</v>
      </c>
      <c r="R1013" s="141" t="s">
        <v>298</v>
      </c>
      <c r="S1013" s="141" t="s">
        <v>1206</v>
      </c>
      <c r="T1013" s="232">
        <v>0</v>
      </c>
      <c r="U1013" s="151" t="s">
        <v>3021</v>
      </c>
      <c r="V1013" s="209">
        <v>0.08</v>
      </c>
      <c r="W1013" s="141"/>
      <c r="X1013" s="141"/>
      <c r="Y1013" s="209"/>
      <c r="Z1013" s="229">
        <v>8.0500000000000002E-2</v>
      </c>
      <c r="AA1013" s="146">
        <v>46568</v>
      </c>
      <c r="AB1013" s="141" t="s">
        <v>636</v>
      </c>
      <c r="AC1013" s="141"/>
      <c r="AD1013" s="235"/>
      <c r="AE1013" s="208"/>
      <c r="AF1013" s="146"/>
      <c r="AG1013" s="141"/>
      <c r="AH1013" s="141"/>
      <c r="AI1013" s="151"/>
      <c r="AJ1013" s="141" t="s">
        <v>55</v>
      </c>
      <c r="AK1013" s="141" t="s">
        <v>791</v>
      </c>
      <c r="AL1013" s="141"/>
      <c r="AM1013" s="141" t="s">
        <v>305</v>
      </c>
      <c r="AN1013" s="146">
        <v>45565</v>
      </c>
      <c r="AO1013" s="146">
        <v>45565</v>
      </c>
      <c r="AP1013" s="208"/>
      <c r="AQ1013" s="148">
        <v>279500</v>
      </c>
      <c r="AR1013" s="148">
        <v>100</v>
      </c>
      <c r="AS1013" s="148">
        <v>1</v>
      </c>
      <c r="AT1013" s="148">
        <v>279.5</v>
      </c>
      <c r="AU1013" s="148">
        <v>279.5</v>
      </c>
      <c r="AV1013" s="151"/>
      <c r="AW1013" s="151"/>
      <c r="AX1013" s="141"/>
      <c r="AY1013" s="141" t="s">
        <v>4063</v>
      </c>
      <c r="AZ1013" s="229">
        <v>5.5427518200000005E-4</v>
      </c>
      <c r="BA1013" s="229">
        <v>3.0629563766787602E-5</v>
      </c>
    </row>
    <row r="1014" spans="1:53" ht="13.5" thickBot="1">
      <c r="A1014" s="153">
        <v>8694</v>
      </c>
      <c r="B1014" s="153">
        <v>12534</v>
      </c>
      <c r="C1014" s="254"/>
      <c r="D1014" s="141"/>
      <c r="E1014" s="141" t="s">
        <v>4316</v>
      </c>
      <c r="F1014" s="141">
        <v>53089173</v>
      </c>
      <c r="G1014" s="141" t="s">
        <v>245</v>
      </c>
      <c r="H1014" s="151" t="s">
        <v>843</v>
      </c>
      <c r="I1014" s="141" t="s">
        <v>53</v>
      </c>
      <c r="J1014" s="141"/>
      <c r="K1014" s="141" t="s">
        <v>102</v>
      </c>
      <c r="L1014" s="141" t="s">
        <v>62</v>
      </c>
      <c r="M1014" s="141" t="s">
        <v>62</v>
      </c>
      <c r="N1014" s="141"/>
      <c r="O1014" s="207">
        <v>44370</v>
      </c>
      <c r="P1014" s="141" t="s">
        <v>298</v>
      </c>
      <c r="Q1014" s="141" t="s">
        <v>298</v>
      </c>
      <c r="R1014" s="141" t="s">
        <v>298</v>
      </c>
      <c r="S1014" s="141" t="s">
        <v>1206</v>
      </c>
      <c r="T1014" s="232">
        <v>2.5</v>
      </c>
      <c r="U1014" s="151" t="s">
        <v>3023</v>
      </c>
      <c r="V1014" s="209">
        <v>0.12</v>
      </c>
      <c r="W1014" s="141"/>
      <c r="X1014" s="141"/>
      <c r="Y1014" s="209"/>
      <c r="Z1014" s="229">
        <v>0.15609999999999999</v>
      </c>
      <c r="AA1014" s="146">
        <v>46478</v>
      </c>
      <c r="AB1014" s="141" t="s">
        <v>635</v>
      </c>
      <c r="AC1014" s="141"/>
      <c r="AD1014" s="235"/>
      <c r="AE1014" s="208"/>
      <c r="AF1014" s="146"/>
      <c r="AG1014" s="141"/>
      <c r="AH1014" s="141"/>
      <c r="AI1014" s="151"/>
      <c r="AJ1014" s="141" t="s">
        <v>62</v>
      </c>
      <c r="AK1014" s="141" t="s">
        <v>791</v>
      </c>
      <c r="AL1014" s="141"/>
      <c r="AM1014" s="141" t="s">
        <v>305</v>
      </c>
      <c r="AN1014" s="146">
        <v>45565</v>
      </c>
      <c r="AO1014" s="146">
        <v>45565</v>
      </c>
      <c r="AP1014" s="208"/>
      <c r="AQ1014" s="148">
        <v>7714160</v>
      </c>
      <c r="AR1014" s="148">
        <v>133.87</v>
      </c>
      <c r="AS1014" s="148">
        <v>1</v>
      </c>
      <c r="AT1014" s="148">
        <v>10326.94599</v>
      </c>
      <c r="AU1014" s="148">
        <v>10326.94599</v>
      </c>
      <c r="AV1014" s="151"/>
      <c r="AW1014" s="151"/>
      <c r="AX1014" s="141"/>
      <c r="AY1014" s="141" t="s">
        <v>4063</v>
      </c>
      <c r="AZ1014" s="229">
        <v>2.0479319752E-2</v>
      </c>
      <c r="BA1014" s="229">
        <v>1.131698929E-3</v>
      </c>
    </row>
    <row r="1015" spans="1:53" ht="13.5" thickBot="1">
      <c r="A1015" s="153">
        <v>8694</v>
      </c>
      <c r="B1015" s="153">
        <v>12534</v>
      </c>
      <c r="C1015" s="254"/>
      <c r="D1015" s="141"/>
      <c r="E1015" s="141" t="s">
        <v>3034</v>
      </c>
      <c r="F1015" s="141">
        <v>53089249</v>
      </c>
      <c r="G1015" s="141" t="s">
        <v>644</v>
      </c>
      <c r="H1015" s="151"/>
      <c r="I1015" s="141" t="s">
        <v>53</v>
      </c>
      <c r="J1015" s="141"/>
      <c r="K1015" s="141" t="s">
        <v>102</v>
      </c>
      <c r="L1015" s="141" t="s">
        <v>62</v>
      </c>
      <c r="M1015" s="141" t="s">
        <v>62</v>
      </c>
      <c r="N1015" s="141"/>
      <c r="O1015" s="207">
        <v>44374</v>
      </c>
      <c r="P1015" s="141" t="s">
        <v>298</v>
      </c>
      <c r="Q1015" s="141" t="s">
        <v>298</v>
      </c>
      <c r="R1015" s="141" t="s">
        <v>298</v>
      </c>
      <c r="S1015" s="141" t="s">
        <v>1206</v>
      </c>
      <c r="T1015" s="232">
        <v>2.15</v>
      </c>
      <c r="U1015" s="151" t="s">
        <v>441</v>
      </c>
      <c r="V1015" s="209">
        <v>0.12</v>
      </c>
      <c r="W1015" s="141"/>
      <c r="X1015" s="141"/>
      <c r="Y1015" s="209"/>
      <c r="Z1015" s="229">
        <v>5.2600000000000001E-2</v>
      </c>
      <c r="AA1015" s="146"/>
      <c r="AB1015" s="141" t="s">
        <v>636</v>
      </c>
      <c r="AC1015" s="141"/>
      <c r="AD1015" s="235"/>
      <c r="AE1015" s="208"/>
      <c r="AF1015" s="146" t="s">
        <v>4190</v>
      </c>
      <c r="AG1015" s="141"/>
      <c r="AH1015" s="141"/>
      <c r="AI1015" s="151"/>
      <c r="AJ1015" s="141" t="s">
        <v>55</v>
      </c>
      <c r="AK1015" s="141" t="s">
        <v>791</v>
      </c>
      <c r="AL1015" s="141"/>
      <c r="AM1015" s="141" t="s">
        <v>305</v>
      </c>
      <c r="AN1015" s="146">
        <v>45565</v>
      </c>
      <c r="AO1015" s="146">
        <v>45565</v>
      </c>
      <c r="AP1015" s="208"/>
      <c r="AQ1015" s="148">
        <v>16213429.16</v>
      </c>
      <c r="AR1015" s="148">
        <v>101.46469999999999</v>
      </c>
      <c r="AS1015" s="148">
        <v>1</v>
      </c>
      <c r="AT1015" s="148">
        <v>16450.90726</v>
      </c>
      <c r="AU1015" s="148">
        <v>16450.90726</v>
      </c>
      <c r="AV1015" s="151"/>
      <c r="AW1015" s="151"/>
      <c r="AX1015" s="141"/>
      <c r="AY1015" s="141" t="s">
        <v>4063</v>
      </c>
      <c r="AZ1015" s="229">
        <v>3.2623719569000002E-2</v>
      </c>
      <c r="BA1015" s="229">
        <v>1.8028054130000001E-3</v>
      </c>
    </row>
    <row r="1016" spans="1:53" ht="13.5" thickBot="1">
      <c r="A1016" s="153">
        <v>8694</v>
      </c>
      <c r="B1016" s="153">
        <v>12534</v>
      </c>
      <c r="C1016" s="255"/>
      <c r="D1016" s="141"/>
      <c r="E1016" s="141" t="s">
        <v>4417</v>
      </c>
      <c r="F1016" s="141">
        <v>11019035</v>
      </c>
      <c r="G1016" s="141" t="s">
        <v>245</v>
      </c>
      <c r="H1016" s="151"/>
      <c r="I1016" s="141" t="s">
        <v>61</v>
      </c>
      <c r="J1016" s="141"/>
      <c r="K1016" s="141" t="s">
        <v>899</v>
      </c>
      <c r="L1016" s="141" t="s">
        <v>62</v>
      </c>
      <c r="M1016" s="141" t="s">
        <v>62</v>
      </c>
      <c r="N1016" s="141"/>
      <c r="O1016" s="207">
        <v>44329</v>
      </c>
      <c r="P1016" s="141" t="s">
        <v>298</v>
      </c>
      <c r="Q1016" s="141" t="s">
        <v>298</v>
      </c>
      <c r="R1016" s="141" t="s">
        <v>298</v>
      </c>
      <c r="S1016" s="141" t="s">
        <v>1207</v>
      </c>
      <c r="T1016" s="232">
        <v>0</v>
      </c>
      <c r="U1016" s="151" t="s">
        <v>3021</v>
      </c>
      <c r="V1016" s="209">
        <v>0.09</v>
      </c>
      <c r="W1016" s="141"/>
      <c r="X1016" s="141"/>
      <c r="Y1016" s="209"/>
      <c r="Z1016" s="229">
        <v>0.12659999999999999</v>
      </c>
      <c r="AA1016" s="146">
        <v>46155</v>
      </c>
      <c r="AB1016" s="141" t="s">
        <v>636</v>
      </c>
      <c r="AC1016" s="141"/>
      <c r="AD1016" s="235"/>
      <c r="AE1016" s="208"/>
      <c r="AF1016" s="146"/>
      <c r="AG1016" s="141"/>
      <c r="AH1016" s="141"/>
      <c r="AI1016" s="151"/>
      <c r="AJ1016" s="141" t="s">
        <v>55</v>
      </c>
      <c r="AK1016" s="141" t="s">
        <v>791</v>
      </c>
      <c r="AL1016" s="141"/>
      <c r="AM1016" s="141" t="s">
        <v>305</v>
      </c>
      <c r="AN1016" s="146">
        <v>45565</v>
      </c>
      <c r="AO1016" s="146">
        <v>45565</v>
      </c>
      <c r="AP1016" s="208"/>
      <c r="AQ1016" s="148">
        <v>629999.99</v>
      </c>
      <c r="AR1016" s="148">
        <v>107.55</v>
      </c>
      <c r="AS1016" s="148">
        <v>3.71</v>
      </c>
      <c r="AT1016" s="148">
        <v>2513.76611</v>
      </c>
      <c r="AU1016" s="148">
        <v>677.56498921832895</v>
      </c>
      <c r="AV1016" s="151"/>
      <c r="AW1016" s="151"/>
      <c r="AX1016" s="141"/>
      <c r="AY1016" s="141" t="s">
        <v>4063</v>
      </c>
      <c r="AZ1016" s="229">
        <v>4.98503817E-3</v>
      </c>
      <c r="BA1016" s="229">
        <v>2.75476062E-4</v>
      </c>
    </row>
    <row r="1017" spans="1:53" ht="13.5" thickBot="1">
      <c r="A1017" s="153">
        <v>8694</v>
      </c>
      <c r="B1017" s="153">
        <v>12534</v>
      </c>
      <c r="C1017" s="255"/>
      <c r="D1017" s="141"/>
      <c r="E1017" s="141" t="s">
        <v>4418</v>
      </c>
      <c r="F1017" s="141">
        <v>11019036</v>
      </c>
      <c r="G1017" s="141" t="s">
        <v>245</v>
      </c>
      <c r="H1017" s="151"/>
      <c r="I1017" s="141" t="s">
        <v>61</v>
      </c>
      <c r="J1017" s="141"/>
      <c r="K1017" s="141" t="s">
        <v>899</v>
      </c>
      <c r="L1017" s="141" t="s">
        <v>62</v>
      </c>
      <c r="M1017" s="141" t="s">
        <v>62</v>
      </c>
      <c r="N1017" s="141"/>
      <c r="O1017" s="207">
        <v>44329</v>
      </c>
      <c r="P1017" s="141" t="s">
        <v>298</v>
      </c>
      <c r="Q1017" s="141" t="s">
        <v>298</v>
      </c>
      <c r="R1017" s="141" t="s">
        <v>298</v>
      </c>
      <c r="S1017" s="141" t="s">
        <v>1207</v>
      </c>
      <c r="T1017" s="232">
        <v>0</v>
      </c>
      <c r="U1017" s="151" t="s">
        <v>3021</v>
      </c>
      <c r="V1017" s="209">
        <v>0.05</v>
      </c>
      <c r="W1017" s="141"/>
      <c r="X1017" s="141"/>
      <c r="Y1017" s="209"/>
      <c r="Z1017" s="229">
        <v>7.85E-2</v>
      </c>
      <c r="AA1017" s="146">
        <v>47981</v>
      </c>
      <c r="AB1017" s="141" t="s">
        <v>636</v>
      </c>
      <c r="AC1017" s="141"/>
      <c r="AD1017" s="235"/>
      <c r="AE1017" s="208"/>
      <c r="AF1017" s="146"/>
      <c r="AG1017" s="141"/>
      <c r="AH1017" s="141"/>
      <c r="AI1017" s="151"/>
      <c r="AJ1017" s="141" t="s">
        <v>55</v>
      </c>
      <c r="AK1017" s="141" t="s">
        <v>791</v>
      </c>
      <c r="AL1017" s="141"/>
      <c r="AM1017" s="141" t="s">
        <v>305</v>
      </c>
      <c r="AN1017" s="146">
        <v>45565</v>
      </c>
      <c r="AO1017" s="146">
        <v>45565</v>
      </c>
      <c r="AP1017" s="208"/>
      <c r="AQ1017" s="148">
        <v>488249.99</v>
      </c>
      <c r="AR1017" s="148">
        <v>97.32</v>
      </c>
      <c r="AS1017" s="148">
        <v>3.71</v>
      </c>
      <c r="AT1017" s="148">
        <v>1762.8617400000001</v>
      </c>
      <c r="AU1017" s="148">
        <v>475.16488948787099</v>
      </c>
      <c r="AV1017" s="151"/>
      <c r="AW1017" s="151"/>
      <c r="AX1017" s="141"/>
      <c r="AY1017" s="141" t="s">
        <v>4063</v>
      </c>
      <c r="AZ1017" s="229">
        <v>3.4959231200000001E-3</v>
      </c>
      <c r="BA1017" s="229">
        <v>1.93186712E-4</v>
      </c>
    </row>
    <row r="1018" spans="1:53" ht="13.5" thickBot="1">
      <c r="A1018" s="153">
        <v>8694</v>
      </c>
      <c r="B1018" s="153">
        <v>12534</v>
      </c>
      <c r="C1018" s="254"/>
      <c r="D1018" s="141"/>
      <c r="E1018" s="141" t="s">
        <v>4253</v>
      </c>
      <c r="F1018" s="141">
        <v>11019468</v>
      </c>
      <c r="G1018" s="141" t="s">
        <v>245</v>
      </c>
      <c r="H1018" s="151"/>
      <c r="I1018" s="141" t="s">
        <v>61</v>
      </c>
      <c r="J1018" s="141"/>
      <c r="K1018" s="141" t="s">
        <v>912</v>
      </c>
      <c r="L1018" s="141" t="s">
        <v>62</v>
      </c>
      <c r="M1018" s="141" t="s">
        <v>62</v>
      </c>
      <c r="N1018" s="141"/>
      <c r="O1018" s="207">
        <v>44678</v>
      </c>
      <c r="P1018" s="141" t="s">
        <v>2196</v>
      </c>
      <c r="Q1018" s="141" t="s">
        <v>70</v>
      </c>
      <c r="R1018" s="141" t="s">
        <v>64</v>
      </c>
      <c r="S1018" s="141" t="s">
        <v>1207</v>
      </c>
      <c r="T1018" s="232">
        <v>4.72</v>
      </c>
      <c r="U1018" s="151" t="s">
        <v>441</v>
      </c>
      <c r="V1018" s="209">
        <v>8.8200000000000001E-2</v>
      </c>
      <c r="W1018" s="141"/>
      <c r="X1018" s="141"/>
      <c r="Y1018" s="209"/>
      <c r="Z1018" s="229">
        <v>6.0400000000000002E-2</v>
      </c>
      <c r="AA1018" s="146">
        <v>46504</v>
      </c>
      <c r="AB1018" s="141" t="s">
        <v>635</v>
      </c>
      <c r="AC1018" s="141"/>
      <c r="AD1018" s="235"/>
      <c r="AE1018" s="208"/>
      <c r="AF1018" s="146"/>
      <c r="AG1018" s="141"/>
      <c r="AH1018" s="141"/>
      <c r="AI1018" s="151"/>
      <c r="AJ1018" s="141" t="s">
        <v>55</v>
      </c>
      <c r="AK1018" s="141" t="s">
        <v>791</v>
      </c>
      <c r="AL1018" s="141"/>
      <c r="AM1018" s="141" t="s">
        <v>305</v>
      </c>
      <c r="AN1018" s="146">
        <v>45565</v>
      </c>
      <c r="AO1018" s="146">
        <v>45565</v>
      </c>
      <c r="AP1018" s="208"/>
      <c r="AQ1018" s="148">
        <v>6610000</v>
      </c>
      <c r="AR1018" s="148">
        <v>109.03</v>
      </c>
      <c r="AS1018" s="148">
        <v>3.71</v>
      </c>
      <c r="AT1018" s="148">
        <v>26737.535929999998</v>
      </c>
      <c r="AU1018" s="148">
        <v>7206.8829999999998</v>
      </c>
      <c r="AV1018" s="151"/>
      <c r="AW1018" s="151"/>
      <c r="AX1018" s="141"/>
      <c r="AY1018" s="141" t="s">
        <v>4063</v>
      </c>
      <c r="AZ1018" s="229">
        <v>5.3023086226999999E-2</v>
      </c>
      <c r="BA1018" s="229">
        <v>2.9300860879999998E-3</v>
      </c>
    </row>
    <row r="1019" spans="1:53" ht="13.5" thickBot="1">
      <c r="A1019" s="153">
        <v>8694</v>
      </c>
      <c r="B1019" s="153">
        <v>12534</v>
      </c>
      <c r="C1019" s="254"/>
      <c r="D1019" s="141"/>
      <c r="E1019" s="141" t="s">
        <v>4317</v>
      </c>
      <c r="F1019" s="141">
        <v>11019975</v>
      </c>
      <c r="G1019" s="141" t="s">
        <v>245</v>
      </c>
      <c r="H1019" s="151" t="s">
        <v>871</v>
      </c>
      <c r="I1019" s="141" t="s">
        <v>61</v>
      </c>
      <c r="J1019" s="141"/>
      <c r="K1019" s="141" t="s">
        <v>931</v>
      </c>
      <c r="L1019" s="141" t="s">
        <v>62</v>
      </c>
      <c r="M1019" s="141" t="s">
        <v>62</v>
      </c>
      <c r="N1019" s="141"/>
      <c r="O1019" s="207">
        <v>44837</v>
      </c>
      <c r="P1019" s="141" t="s">
        <v>298</v>
      </c>
      <c r="Q1019" s="141" t="s">
        <v>298</v>
      </c>
      <c r="R1019" s="141" t="s">
        <v>298</v>
      </c>
      <c r="S1019" s="141" t="s">
        <v>1212</v>
      </c>
      <c r="T1019" s="232">
        <v>0.25</v>
      </c>
      <c r="U1019" s="151" t="s">
        <v>441</v>
      </c>
      <c r="V1019" s="209">
        <v>0.125</v>
      </c>
      <c r="W1019" s="141"/>
      <c r="X1019" s="141"/>
      <c r="Y1019" s="209"/>
      <c r="Z1019" s="229">
        <v>0.1026</v>
      </c>
      <c r="AA1019" s="146">
        <v>45656</v>
      </c>
      <c r="AB1019" s="141" t="s">
        <v>635</v>
      </c>
      <c r="AC1019" s="141"/>
      <c r="AD1019" s="235"/>
      <c r="AE1019" s="208"/>
      <c r="AF1019" s="146">
        <v>45382</v>
      </c>
      <c r="AG1019" s="141"/>
      <c r="AH1019" s="141"/>
      <c r="AI1019" s="151"/>
      <c r="AJ1019" s="141" t="s">
        <v>55</v>
      </c>
      <c r="AK1019" s="141" t="s">
        <v>791</v>
      </c>
      <c r="AL1019" s="141"/>
      <c r="AM1019" s="141" t="s">
        <v>305</v>
      </c>
      <c r="AN1019" s="146">
        <v>45565</v>
      </c>
      <c r="AO1019" s="146">
        <v>45565</v>
      </c>
      <c r="AP1019" s="208"/>
      <c r="AQ1019" s="148">
        <v>7575757.5700000003</v>
      </c>
      <c r="AR1019" s="148">
        <v>100.47</v>
      </c>
      <c r="AS1019" s="148">
        <v>2.7435</v>
      </c>
      <c r="AT1019" s="148">
        <v>20881.776119999999</v>
      </c>
      <c r="AU1019" s="148">
        <v>7611.3636303991298</v>
      </c>
      <c r="AV1019" s="151"/>
      <c r="AW1019" s="151"/>
      <c r="AX1019" s="141"/>
      <c r="AY1019" s="141" t="s">
        <v>4063</v>
      </c>
      <c r="AZ1019" s="229">
        <v>4.1410555507999998E-2</v>
      </c>
      <c r="BA1019" s="229">
        <v>2.288370995E-3</v>
      </c>
    </row>
    <row r="1020" spans="1:53" ht="13.5" thickBot="1">
      <c r="A1020" s="153">
        <v>8694</v>
      </c>
      <c r="B1020" s="153">
        <v>12534</v>
      </c>
      <c r="C1020" s="254"/>
      <c r="D1020" s="141"/>
      <c r="E1020" s="141" t="s">
        <v>4318</v>
      </c>
      <c r="F1020" s="141">
        <v>11020015</v>
      </c>
      <c r="G1020" s="141" t="s">
        <v>245</v>
      </c>
      <c r="H1020" s="151" t="s">
        <v>871</v>
      </c>
      <c r="I1020" s="141" t="s">
        <v>61</v>
      </c>
      <c r="J1020" s="141"/>
      <c r="K1020" s="141" t="s">
        <v>912</v>
      </c>
      <c r="L1020" s="141" t="s">
        <v>62</v>
      </c>
      <c r="M1020" s="141" t="s">
        <v>62</v>
      </c>
      <c r="N1020" s="141"/>
      <c r="O1020" s="207">
        <v>45033</v>
      </c>
      <c r="P1020" s="141" t="s">
        <v>298</v>
      </c>
      <c r="Q1020" s="141" t="s">
        <v>298</v>
      </c>
      <c r="R1020" s="141" t="s">
        <v>298</v>
      </c>
      <c r="S1020" s="141" t="s">
        <v>1207</v>
      </c>
      <c r="T1020" s="232">
        <v>2.54</v>
      </c>
      <c r="U1020" s="151" t="s">
        <v>3021</v>
      </c>
      <c r="V1020" s="209">
        <v>0.15690000000000001</v>
      </c>
      <c r="W1020" s="141"/>
      <c r="X1020" s="141"/>
      <c r="Y1020" s="209"/>
      <c r="Z1020" s="229">
        <v>9.820000000000001E-2</v>
      </c>
      <c r="AA1020" s="146">
        <v>46491</v>
      </c>
      <c r="AB1020" s="141" t="s">
        <v>636</v>
      </c>
      <c r="AC1020" s="141"/>
      <c r="AD1020" s="235"/>
      <c r="AE1020" s="208"/>
      <c r="AF1020" s="146">
        <v>45382</v>
      </c>
      <c r="AG1020" s="141"/>
      <c r="AH1020" s="141"/>
      <c r="AI1020" s="151"/>
      <c r="AJ1020" s="141" t="s">
        <v>55</v>
      </c>
      <c r="AK1020" s="141" t="s">
        <v>791</v>
      </c>
      <c r="AL1020" s="141"/>
      <c r="AM1020" s="141" t="s">
        <v>305</v>
      </c>
      <c r="AN1020" s="146">
        <v>45565</v>
      </c>
      <c r="AO1020" s="146">
        <v>45565</v>
      </c>
      <c r="AP1020" s="208"/>
      <c r="AQ1020" s="148">
        <v>3010000</v>
      </c>
      <c r="AR1020" s="148">
        <v>141.22999999999999</v>
      </c>
      <c r="AS1020" s="148">
        <v>3.71</v>
      </c>
      <c r="AT1020" s="148">
        <v>15771.295330000001</v>
      </c>
      <c r="AU1020" s="148">
        <v>4251.0230000000001</v>
      </c>
      <c r="AV1020" s="151"/>
      <c r="AW1020" s="151"/>
      <c r="AX1020" s="141"/>
      <c r="AY1020" s="141" t="s">
        <v>4063</v>
      </c>
      <c r="AZ1020" s="229">
        <v>3.1275984234E-2</v>
      </c>
      <c r="BA1020" s="229">
        <v>1.728328787E-3</v>
      </c>
    </row>
    <row r="1021" spans="1:53" ht="13.5" thickBot="1">
      <c r="A1021" s="153">
        <v>8694</v>
      </c>
      <c r="B1021" s="153">
        <v>12534</v>
      </c>
      <c r="C1021" s="254"/>
      <c r="D1021" s="141"/>
      <c r="E1021" s="141" t="s">
        <v>4319</v>
      </c>
      <c r="F1021" s="141">
        <v>11020020</v>
      </c>
      <c r="G1021" s="141" t="s">
        <v>245</v>
      </c>
      <c r="H1021" s="151"/>
      <c r="I1021" s="141" t="s">
        <v>61</v>
      </c>
      <c r="J1021" s="141"/>
      <c r="K1021" s="141" t="s">
        <v>878</v>
      </c>
      <c r="L1021" s="141" t="s">
        <v>55</v>
      </c>
      <c r="M1021" s="141" t="s">
        <v>62</v>
      </c>
      <c r="N1021" s="141"/>
      <c r="O1021" s="207">
        <v>45041</v>
      </c>
      <c r="P1021" s="141" t="s">
        <v>1276</v>
      </c>
      <c r="Q1021" s="141" t="s">
        <v>65</v>
      </c>
      <c r="R1021" s="141" t="s">
        <v>64</v>
      </c>
      <c r="S1021" s="141" t="s">
        <v>1207</v>
      </c>
      <c r="T1021" s="232">
        <v>0</v>
      </c>
      <c r="U1021" s="151" t="s">
        <v>441</v>
      </c>
      <c r="V1021" s="209">
        <v>0.1022</v>
      </c>
      <c r="W1021" s="141"/>
      <c r="X1021" s="141"/>
      <c r="Y1021" s="209"/>
      <c r="Z1021" s="229">
        <v>9.3100000000000002E-2</v>
      </c>
      <c r="AA1021" s="146">
        <v>46990</v>
      </c>
      <c r="AB1021" s="141" t="s">
        <v>636</v>
      </c>
      <c r="AC1021" s="141"/>
      <c r="AD1021" s="235"/>
      <c r="AE1021" s="208"/>
      <c r="AF1021" s="146">
        <v>45108</v>
      </c>
      <c r="AG1021" s="141"/>
      <c r="AH1021" s="141"/>
      <c r="AI1021" s="151"/>
      <c r="AJ1021" s="141" t="s">
        <v>55</v>
      </c>
      <c r="AK1021" s="141" t="s">
        <v>791</v>
      </c>
      <c r="AL1021" s="141"/>
      <c r="AM1021" s="141" t="s">
        <v>305</v>
      </c>
      <c r="AN1021" s="146">
        <v>45565</v>
      </c>
      <c r="AO1021" s="146">
        <v>45565</v>
      </c>
      <c r="AP1021" s="208"/>
      <c r="AQ1021" s="148">
        <v>292249.28000000003</v>
      </c>
      <c r="AR1021" s="148">
        <v>99.44</v>
      </c>
      <c r="AS1021" s="148">
        <v>3.71</v>
      </c>
      <c r="AT1021" s="148">
        <v>1078.1730600000001</v>
      </c>
      <c r="AU1021" s="148">
        <v>290.61268463611901</v>
      </c>
      <c r="AV1021" s="151"/>
      <c r="AW1021" s="151"/>
      <c r="AX1021" s="141"/>
      <c r="AY1021" s="141" t="s">
        <v>4063</v>
      </c>
      <c r="AZ1021" s="229">
        <v>2.1381201039999999E-3</v>
      </c>
      <c r="BA1021" s="229">
        <v>1.1815374E-4</v>
      </c>
    </row>
    <row r="1022" spans="1:53" ht="13.5" thickBot="1">
      <c r="A1022" s="153">
        <v>8694</v>
      </c>
      <c r="B1022" s="153">
        <v>12534</v>
      </c>
      <c r="C1022" s="254"/>
      <c r="D1022" s="141"/>
      <c r="E1022" s="141" t="s">
        <v>4320</v>
      </c>
      <c r="F1022" s="141">
        <v>11020026</v>
      </c>
      <c r="G1022" s="141" t="s">
        <v>245</v>
      </c>
      <c r="H1022" s="151"/>
      <c r="I1022" s="141" t="s">
        <v>61</v>
      </c>
      <c r="J1022" s="141"/>
      <c r="K1022" s="141" t="s">
        <v>878</v>
      </c>
      <c r="L1022" s="141" t="s">
        <v>55</v>
      </c>
      <c r="M1022" s="141" t="s">
        <v>62</v>
      </c>
      <c r="N1022" s="141"/>
      <c r="O1022" s="207">
        <v>45076</v>
      </c>
      <c r="P1022" s="141" t="s">
        <v>1276</v>
      </c>
      <c r="Q1022" s="141" t="s">
        <v>65</v>
      </c>
      <c r="R1022" s="141" t="s">
        <v>64</v>
      </c>
      <c r="S1022" s="141" t="s">
        <v>1207</v>
      </c>
      <c r="T1022" s="232">
        <v>0</v>
      </c>
      <c r="U1022" s="151" t="s">
        <v>441</v>
      </c>
      <c r="V1022" s="209">
        <v>0.1022</v>
      </c>
      <c r="W1022" s="141"/>
      <c r="X1022" s="141"/>
      <c r="Y1022" s="209"/>
      <c r="Z1022" s="229">
        <v>9.3100000000000002E-2</v>
      </c>
      <c r="AA1022" s="146">
        <v>46990</v>
      </c>
      <c r="AB1022" s="141" t="s">
        <v>636</v>
      </c>
      <c r="AC1022" s="141"/>
      <c r="AD1022" s="235"/>
      <c r="AE1022" s="208"/>
      <c r="AF1022" s="146">
        <v>45108</v>
      </c>
      <c r="AG1022" s="141"/>
      <c r="AH1022" s="141"/>
      <c r="AI1022" s="151"/>
      <c r="AJ1022" s="141" t="s">
        <v>55</v>
      </c>
      <c r="AK1022" s="141" t="s">
        <v>791</v>
      </c>
      <c r="AL1022" s="141"/>
      <c r="AM1022" s="141" t="s">
        <v>305</v>
      </c>
      <c r="AN1022" s="146">
        <v>45565</v>
      </c>
      <c r="AO1022" s="146">
        <v>45565</v>
      </c>
      <c r="AP1022" s="208"/>
      <c r="AQ1022" s="148">
        <v>67723.48</v>
      </c>
      <c r="AR1022" s="148">
        <v>99.44</v>
      </c>
      <c r="AS1022" s="148">
        <v>3.71</v>
      </c>
      <c r="AT1022" s="148">
        <v>249.84709000000001</v>
      </c>
      <c r="AU1022" s="148">
        <v>67.344229110512003</v>
      </c>
      <c r="AV1022" s="151"/>
      <c r="AW1022" s="151"/>
      <c r="AX1022" s="141"/>
      <c r="AY1022" s="141" t="s">
        <v>4063</v>
      </c>
      <c r="AZ1022" s="229">
        <v>4.9547063E-4</v>
      </c>
      <c r="BA1022" s="229">
        <v>2.73799906085915E-5</v>
      </c>
    </row>
    <row r="1023" spans="1:53" ht="13.5" thickBot="1">
      <c r="A1023" s="153">
        <v>8694</v>
      </c>
      <c r="B1023" s="153">
        <v>12534</v>
      </c>
      <c r="C1023" s="254"/>
      <c r="D1023" s="141"/>
      <c r="E1023" s="141" t="s">
        <v>4321</v>
      </c>
      <c r="F1023" s="141">
        <v>11020460</v>
      </c>
      <c r="G1023" s="141" t="s">
        <v>245</v>
      </c>
      <c r="H1023" s="151"/>
      <c r="I1023" s="141" t="s">
        <v>61</v>
      </c>
      <c r="J1023" s="141"/>
      <c r="K1023" s="141" t="s">
        <v>878</v>
      </c>
      <c r="L1023" s="141" t="s">
        <v>62</v>
      </c>
      <c r="M1023" s="141" t="s">
        <v>55</v>
      </c>
      <c r="N1023" s="141"/>
      <c r="O1023" s="207">
        <v>45105</v>
      </c>
      <c r="P1023" s="141" t="s">
        <v>1276</v>
      </c>
      <c r="Q1023" s="141" t="s">
        <v>65</v>
      </c>
      <c r="R1023" s="141" t="s">
        <v>64</v>
      </c>
      <c r="S1023" s="141" t="s">
        <v>1207</v>
      </c>
      <c r="T1023" s="232">
        <v>5.5</v>
      </c>
      <c r="U1023" s="151" t="s">
        <v>441</v>
      </c>
      <c r="V1023" s="209">
        <v>0.1022</v>
      </c>
      <c r="W1023" s="141"/>
      <c r="X1023" s="141"/>
      <c r="Y1023" s="209"/>
      <c r="Z1023" s="229">
        <v>9.3100000000000002E-2</v>
      </c>
      <c r="AA1023" s="146">
        <v>46990</v>
      </c>
      <c r="AB1023" s="141" t="s">
        <v>636</v>
      </c>
      <c r="AC1023" s="141"/>
      <c r="AD1023" s="235"/>
      <c r="AE1023" s="208"/>
      <c r="AF1023" s="146">
        <v>45108</v>
      </c>
      <c r="AG1023" s="141"/>
      <c r="AH1023" s="141"/>
      <c r="AI1023" s="151"/>
      <c r="AJ1023" s="141" t="s">
        <v>55</v>
      </c>
      <c r="AK1023" s="141" t="s">
        <v>791</v>
      </c>
      <c r="AL1023" s="141"/>
      <c r="AM1023" s="141" t="s">
        <v>305</v>
      </c>
      <c r="AN1023" s="146">
        <v>45565</v>
      </c>
      <c r="AO1023" s="146">
        <v>45565</v>
      </c>
      <c r="AP1023" s="208"/>
      <c r="AQ1023" s="148">
        <v>15410.35</v>
      </c>
      <c r="AR1023" s="148">
        <v>99.44</v>
      </c>
      <c r="AS1023" s="148">
        <v>3.71</v>
      </c>
      <c r="AT1023" s="148">
        <v>56.852229999999999</v>
      </c>
      <c r="AU1023" s="148">
        <v>15.324051212938</v>
      </c>
      <c r="AV1023" s="151"/>
      <c r="AW1023" s="151"/>
      <c r="AX1023" s="141"/>
      <c r="AY1023" s="141" t="s">
        <v>4063</v>
      </c>
      <c r="AZ1023" s="229">
        <v>1.1274339900000001E-4</v>
      </c>
      <c r="BA1023" s="229">
        <v>6.2302647730557198E-6</v>
      </c>
    </row>
    <row r="1024" spans="1:53" ht="13.5" thickBot="1">
      <c r="A1024" s="153">
        <v>8694</v>
      </c>
      <c r="B1024" s="153">
        <v>12534</v>
      </c>
      <c r="C1024" s="254"/>
      <c r="D1024" s="141"/>
      <c r="E1024" s="141" t="s">
        <v>4322</v>
      </c>
      <c r="F1024" s="141">
        <v>11020465</v>
      </c>
      <c r="G1024" s="141" t="s">
        <v>245</v>
      </c>
      <c r="H1024" s="151"/>
      <c r="I1024" s="141" t="s">
        <v>61</v>
      </c>
      <c r="J1024" s="141"/>
      <c r="K1024" s="141" t="s">
        <v>878</v>
      </c>
      <c r="L1024" s="141" t="s">
        <v>62</v>
      </c>
      <c r="M1024" s="141" t="s">
        <v>55</v>
      </c>
      <c r="N1024" s="141"/>
      <c r="O1024" s="207">
        <v>45132</v>
      </c>
      <c r="P1024" s="141" t="s">
        <v>1276</v>
      </c>
      <c r="Q1024" s="141" t="s">
        <v>65</v>
      </c>
      <c r="R1024" s="141" t="s">
        <v>64</v>
      </c>
      <c r="S1024" s="141" t="s">
        <v>1207</v>
      </c>
      <c r="T1024" s="232">
        <v>5.5</v>
      </c>
      <c r="U1024" s="151" t="s">
        <v>441</v>
      </c>
      <c r="V1024" s="209">
        <v>0.1022</v>
      </c>
      <c r="W1024" s="141"/>
      <c r="X1024" s="141"/>
      <c r="Y1024" s="209"/>
      <c r="Z1024" s="229">
        <v>9.3100000000000002E-2</v>
      </c>
      <c r="AA1024" s="146">
        <v>46990</v>
      </c>
      <c r="AB1024" s="141" t="s">
        <v>636</v>
      </c>
      <c r="AC1024" s="141"/>
      <c r="AD1024" s="235"/>
      <c r="AE1024" s="208"/>
      <c r="AF1024" s="146">
        <v>45108</v>
      </c>
      <c r="AG1024" s="141"/>
      <c r="AH1024" s="141"/>
      <c r="AI1024" s="151"/>
      <c r="AJ1024" s="141" t="s">
        <v>55</v>
      </c>
      <c r="AK1024" s="141" t="s">
        <v>791</v>
      </c>
      <c r="AL1024" s="141"/>
      <c r="AM1024" s="141" t="s">
        <v>305</v>
      </c>
      <c r="AN1024" s="146">
        <v>45565</v>
      </c>
      <c r="AO1024" s="146">
        <v>45565</v>
      </c>
      <c r="AP1024" s="208"/>
      <c r="AQ1024" s="148">
        <v>38998.79</v>
      </c>
      <c r="AR1024" s="148">
        <v>99.44</v>
      </c>
      <c r="AS1024" s="148">
        <v>3.71</v>
      </c>
      <c r="AT1024" s="148">
        <v>143.87527</v>
      </c>
      <c r="AU1024" s="148">
        <v>38.780396226415</v>
      </c>
      <c r="AV1024" s="151"/>
      <c r="AW1024" s="151"/>
      <c r="AX1024" s="141"/>
      <c r="AY1024" s="141" t="s">
        <v>4063</v>
      </c>
      <c r="AZ1024" s="229">
        <v>2.85318395E-4</v>
      </c>
      <c r="BA1024" s="229">
        <v>1.5766857806542999E-5</v>
      </c>
    </row>
    <row r="1025" spans="1:53" ht="13.5" thickBot="1">
      <c r="A1025" s="153">
        <v>8694</v>
      </c>
      <c r="B1025" s="153">
        <v>12534</v>
      </c>
      <c r="C1025" s="254"/>
      <c r="D1025" s="141"/>
      <c r="E1025" s="141" t="s">
        <v>4323</v>
      </c>
      <c r="F1025" s="141">
        <v>11020478</v>
      </c>
      <c r="G1025" s="141" t="s">
        <v>245</v>
      </c>
      <c r="H1025" s="151"/>
      <c r="I1025" s="141" t="s">
        <v>61</v>
      </c>
      <c r="J1025" s="141"/>
      <c r="K1025" s="141" t="s">
        <v>878</v>
      </c>
      <c r="L1025" s="141" t="s">
        <v>62</v>
      </c>
      <c r="M1025" s="141" t="s">
        <v>55</v>
      </c>
      <c r="N1025" s="141"/>
      <c r="O1025" s="207">
        <v>45166</v>
      </c>
      <c r="P1025" s="141" t="s">
        <v>1276</v>
      </c>
      <c r="Q1025" s="141" t="s">
        <v>65</v>
      </c>
      <c r="R1025" s="141" t="s">
        <v>64</v>
      </c>
      <c r="S1025" s="141" t="s">
        <v>1207</v>
      </c>
      <c r="T1025" s="232">
        <v>5.5</v>
      </c>
      <c r="U1025" s="151" t="s">
        <v>441</v>
      </c>
      <c r="V1025" s="209">
        <v>0.1022</v>
      </c>
      <c r="W1025" s="141"/>
      <c r="X1025" s="141"/>
      <c r="Y1025" s="209"/>
      <c r="Z1025" s="229">
        <v>9.3100000000000002E-2</v>
      </c>
      <c r="AA1025" s="146">
        <v>46990</v>
      </c>
      <c r="AB1025" s="141" t="s">
        <v>636</v>
      </c>
      <c r="AC1025" s="141"/>
      <c r="AD1025" s="235"/>
      <c r="AE1025" s="208"/>
      <c r="AF1025" s="146">
        <v>45108</v>
      </c>
      <c r="AG1025" s="141"/>
      <c r="AH1025" s="141"/>
      <c r="AI1025" s="151"/>
      <c r="AJ1025" s="141" t="s">
        <v>55</v>
      </c>
      <c r="AK1025" s="141" t="s">
        <v>791</v>
      </c>
      <c r="AL1025" s="141"/>
      <c r="AM1025" s="141" t="s">
        <v>305</v>
      </c>
      <c r="AN1025" s="146">
        <v>45565</v>
      </c>
      <c r="AO1025" s="146">
        <v>45565</v>
      </c>
      <c r="AP1025" s="208"/>
      <c r="AQ1025" s="148">
        <v>59885.46</v>
      </c>
      <c r="AR1025" s="148">
        <v>99.44</v>
      </c>
      <c r="AS1025" s="148">
        <v>3.71</v>
      </c>
      <c r="AT1025" s="148">
        <v>220.93088</v>
      </c>
      <c r="AU1025" s="148">
        <v>59.550102425875998</v>
      </c>
      <c r="AV1025" s="151"/>
      <c r="AW1025" s="151"/>
      <c r="AX1025" s="141"/>
      <c r="AY1025" s="141" t="s">
        <v>4063</v>
      </c>
      <c r="AZ1025" s="229">
        <v>4.3812702600000002E-4</v>
      </c>
      <c r="BA1025" s="229">
        <v>2.42111501860912E-5</v>
      </c>
    </row>
    <row r="1026" spans="1:53" ht="13.5" thickBot="1">
      <c r="A1026" s="153">
        <v>8694</v>
      </c>
      <c r="B1026" s="153">
        <v>12534</v>
      </c>
      <c r="C1026" s="254"/>
      <c r="D1026" s="141"/>
      <c r="E1026" s="141" t="s">
        <v>4324</v>
      </c>
      <c r="F1026" s="141">
        <v>11020486</v>
      </c>
      <c r="G1026" s="141" t="s">
        <v>245</v>
      </c>
      <c r="H1026" s="151"/>
      <c r="I1026" s="141" t="s">
        <v>61</v>
      </c>
      <c r="J1026" s="141"/>
      <c r="K1026" s="141" t="s">
        <v>878</v>
      </c>
      <c r="L1026" s="141" t="s">
        <v>62</v>
      </c>
      <c r="M1026" s="141" t="s">
        <v>55</v>
      </c>
      <c r="N1026" s="141"/>
      <c r="O1026" s="207">
        <v>45195</v>
      </c>
      <c r="P1026" s="141" t="s">
        <v>1276</v>
      </c>
      <c r="Q1026" s="141" t="s">
        <v>65</v>
      </c>
      <c r="R1026" s="141" t="s">
        <v>64</v>
      </c>
      <c r="S1026" s="141" t="s">
        <v>1207</v>
      </c>
      <c r="T1026" s="232">
        <v>5.5</v>
      </c>
      <c r="U1026" s="151" t="s">
        <v>441</v>
      </c>
      <c r="V1026" s="209">
        <v>0.1022</v>
      </c>
      <c r="W1026" s="141"/>
      <c r="X1026" s="141"/>
      <c r="Y1026" s="209"/>
      <c r="Z1026" s="229">
        <v>9.3100000000000002E-2</v>
      </c>
      <c r="AA1026" s="146">
        <v>46990</v>
      </c>
      <c r="AB1026" s="141" t="s">
        <v>636</v>
      </c>
      <c r="AC1026" s="141"/>
      <c r="AD1026" s="235"/>
      <c r="AE1026" s="208"/>
      <c r="AF1026" s="146">
        <v>45108</v>
      </c>
      <c r="AG1026" s="141"/>
      <c r="AH1026" s="141"/>
      <c r="AI1026" s="151"/>
      <c r="AJ1026" s="141" t="s">
        <v>55</v>
      </c>
      <c r="AK1026" s="141" t="s">
        <v>791</v>
      </c>
      <c r="AL1026" s="141"/>
      <c r="AM1026" s="141" t="s">
        <v>305</v>
      </c>
      <c r="AN1026" s="146">
        <v>45565</v>
      </c>
      <c r="AO1026" s="146">
        <v>45565</v>
      </c>
      <c r="AP1026" s="208"/>
      <c r="AQ1026" s="148">
        <v>77299.77</v>
      </c>
      <c r="AR1026" s="148">
        <v>99.44</v>
      </c>
      <c r="AS1026" s="148">
        <v>3.71</v>
      </c>
      <c r="AT1026" s="148">
        <v>285.17617000000001</v>
      </c>
      <c r="AU1026" s="148">
        <v>76.866892183288002</v>
      </c>
      <c r="AV1026" s="151"/>
      <c r="AW1026" s="151"/>
      <c r="AX1026" s="141"/>
      <c r="AY1026" s="141" t="s">
        <v>4063</v>
      </c>
      <c r="AZ1026" s="229">
        <v>5.6553156899999998E-4</v>
      </c>
      <c r="BA1026" s="229">
        <v>3.1251598153070697E-5</v>
      </c>
    </row>
    <row r="1027" spans="1:53" ht="13.5" thickBot="1">
      <c r="A1027" s="153">
        <v>8694</v>
      </c>
      <c r="B1027" s="153">
        <v>12534</v>
      </c>
      <c r="C1027" s="254"/>
      <c r="D1027" s="141"/>
      <c r="E1027" s="141" t="s">
        <v>4325</v>
      </c>
      <c r="F1027" s="141">
        <v>11020493</v>
      </c>
      <c r="G1027" s="141" t="s">
        <v>245</v>
      </c>
      <c r="H1027" s="151"/>
      <c r="I1027" s="141" t="s">
        <v>61</v>
      </c>
      <c r="J1027" s="141"/>
      <c r="K1027" s="141" t="s">
        <v>878</v>
      </c>
      <c r="L1027" s="141" t="s">
        <v>62</v>
      </c>
      <c r="M1027" s="141" t="s">
        <v>55</v>
      </c>
      <c r="N1027" s="141"/>
      <c r="O1027" s="207">
        <v>45229</v>
      </c>
      <c r="P1027" s="141" t="s">
        <v>1276</v>
      </c>
      <c r="Q1027" s="141" t="s">
        <v>65</v>
      </c>
      <c r="R1027" s="141" t="s">
        <v>64</v>
      </c>
      <c r="S1027" s="141" t="s">
        <v>1207</v>
      </c>
      <c r="T1027" s="232">
        <v>0</v>
      </c>
      <c r="U1027" s="151" t="s">
        <v>441</v>
      </c>
      <c r="V1027" s="209">
        <v>0.1022</v>
      </c>
      <c r="W1027" s="141"/>
      <c r="X1027" s="141"/>
      <c r="Y1027" s="209"/>
      <c r="Z1027" s="229">
        <v>9.3100000000000002E-2</v>
      </c>
      <c r="AA1027" s="146">
        <v>46990</v>
      </c>
      <c r="AB1027" s="141" t="s">
        <v>636</v>
      </c>
      <c r="AC1027" s="141"/>
      <c r="AD1027" s="235"/>
      <c r="AE1027" s="208"/>
      <c r="AF1027" s="146">
        <v>45108</v>
      </c>
      <c r="AG1027" s="141"/>
      <c r="AH1027" s="141"/>
      <c r="AI1027" s="151"/>
      <c r="AJ1027" s="141" t="s">
        <v>55</v>
      </c>
      <c r="AK1027" s="141" t="s">
        <v>791</v>
      </c>
      <c r="AL1027" s="141"/>
      <c r="AM1027" s="141" t="s">
        <v>305</v>
      </c>
      <c r="AN1027" s="146">
        <v>45565</v>
      </c>
      <c r="AO1027" s="146">
        <v>45565</v>
      </c>
      <c r="AP1027" s="208"/>
      <c r="AQ1027" s="148">
        <v>121448.25</v>
      </c>
      <c r="AR1027" s="148">
        <v>99.44</v>
      </c>
      <c r="AS1027" s="148">
        <v>3.71</v>
      </c>
      <c r="AT1027" s="148">
        <v>448.0498</v>
      </c>
      <c r="AU1027" s="148">
        <v>120.768140161725</v>
      </c>
      <c r="AV1027" s="151"/>
      <c r="AW1027" s="151"/>
      <c r="AX1027" s="141"/>
      <c r="AY1027" s="141" t="s">
        <v>4063</v>
      </c>
      <c r="AZ1027" s="229">
        <v>8.8852552599999999E-4</v>
      </c>
      <c r="BA1027" s="229">
        <v>4.9100429051150003E-5</v>
      </c>
    </row>
    <row r="1028" spans="1:53" ht="13.5" thickBot="1">
      <c r="A1028" s="153">
        <v>8694</v>
      </c>
      <c r="B1028" s="153">
        <v>12534</v>
      </c>
      <c r="C1028" s="254"/>
      <c r="D1028" s="141"/>
      <c r="E1028" s="141" t="s">
        <v>4326</v>
      </c>
      <c r="F1028" s="141">
        <v>11020497</v>
      </c>
      <c r="G1028" s="141" t="s">
        <v>245</v>
      </c>
      <c r="H1028" s="151"/>
      <c r="I1028" s="141" t="s">
        <v>61</v>
      </c>
      <c r="J1028" s="141"/>
      <c r="K1028" s="141" t="s">
        <v>878</v>
      </c>
      <c r="L1028" s="141" t="s">
        <v>62</v>
      </c>
      <c r="M1028" s="141" t="s">
        <v>55</v>
      </c>
      <c r="N1028" s="141"/>
      <c r="O1028" s="207">
        <v>45259</v>
      </c>
      <c r="P1028" s="141" t="s">
        <v>1276</v>
      </c>
      <c r="Q1028" s="141" t="s">
        <v>65</v>
      </c>
      <c r="R1028" s="141" t="s">
        <v>64</v>
      </c>
      <c r="S1028" s="141" t="s">
        <v>1207</v>
      </c>
      <c r="T1028" s="232">
        <v>5.5</v>
      </c>
      <c r="U1028" s="151" t="s">
        <v>441</v>
      </c>
      <c r="V1028" s="209">
        <v>0.1022</v>
      </c>
      <c r="W1028" s="141"/>
      <c r="X1028" s="141"/>
      <c r="Y1028" s="209"/>
      <c r="Z1028" s="229">
        <v>9.3100000000000002E-2</v>
      </c>
      <c r="AA1028" s="146">
        <v>46990</v>
      </c>
      <c r="AB1028" s="141" t="s">
        <v>636</v>
      </c>
      <c r="AC1028" s="141"/>
      <c r="AD1028" s="235"/>
      <c r="AE1028" s="208"/>
      <c r="AF1028" s="146">
        <v>45108</v>
      </c>
      <c r="AG1028" s="141"/>
      <c r="AH1028" s="141"/>
      <c r="AI1028" s="151"/>
      <c r="AJ1028" s="141" t="s">
        <v>55</v>
      </c>
      <c r="AK1028" s="141" t="s">
        <v>791</v>
      </c>
      <c r="AL1028" s="141"/>
      <c r="AM1028" s="141" t="s">
        <v>305</v>
      </c>
      <c r="AN1028" s="146">
        <v>45565</v>
      </c>
      <c r="AO1028" s="146">
        <v>45565</v>
      </c>
      <c r="AP1028" s="208"/>
      <c r="AQ1028" s="148">
        <v>17462.650000000001</v>
      </c>
      <c r="AR1028" s="148">
        <v>99.44</v>
      </c>
      <c r="AS1028" s="148">
        <v>3.71</v>
      </c>
      <c r="AT1028" s="148">
        <v>64.423630000000003</v>
      </c>
      <c r="AU1028" s="148">
        <v>17.364859838274</v>
      </c>
      <c r="AV1028" s="151"/>
      <c r="AW1028" s="151"/>
      <c r="AX1028" s="141"/>
      <c r="AY1028" s="141" t="s">
        <v>4063</v>
      </c>
      <c r="AZ1028" s="229">
        <v>1.2775820799999999E-4</v>
      </c>
      <c r="BA1028" s="229">
        <v>7.0599917108154902E-6</v>
      </c>
    </row>
    <row r="1029" spans="1:53" ht="13.5" thickBot="1">
      <c r="A1029" s="153">
        <v>8694</v>
      </c>
      <c r="B1029" s="153">
        <v>12534</v>
      </c>
      <c r="C1029" s="254"/>
      <c r="D1029" s="141"/>
      <c r="E1029" s="141" t="s">
        <v>4327</v>
      </c>
      <c r="F1029" s="141">
        <v>11020504</v>
      </c>
      <c r="G1029" s="141" t="s">
        <v>245</v>
      </c>
      <c r="H1029" s="151"/>
      <c r="I1029" s="141" t="s">
        <v>61</v>
      </c>
      <c r="J1029" s="141"/>
      <c r="K1029" s="141" t="s">
        <v>878</v>
      </c>
      <c r="L1029" s="141" t="s">
        <v>62</v>
      </c>
      <c r="M1029" s="141" t="s">
        <v>55</v>
      </c>
      <c r="N1029" s="141"/>
      <c r="O1029" s="207">
        <v>45287</v>
      </c>
      <c r="P1029" s="141" t="s">
        <v>1276</v>
      </c>
      <c r="Q1029" s="141" t="s">
        <v>65</v>
      </c>
      <c r="R1029" s="141" t="s">
        <v>64</v>
      </c>
      <c r="S1029" s="141" t="s">
        <v>1207</v>
      </c>
      <c r="T1029" s="232">
        <v>5.5</v>
      </c>
      <c r="U1029" s="151" t="s">
        <v>441</v>
      </c>
      <c r="V1029" s="209">
        <v>0.1022</v>
      </c>
      <c r="W1029" s="141"/>
      <c r="X1029" s="141"/>
      <c r="Y1029" s="209"/>
      <c r="Z1029" s="229">
        <v>9.3100000000000002E-2</v>
      </c>
      <c r="AA1029" s="146">
        <v>46990</v>
      </c>
      <c r="AB1029" s="141" t="s">
        <v>636</v>
      </c>
      <c r="AC1029" s="141"/>
      <c r="AD1029" s="235"/>
      <c r="AE1029" s="208"/>
      <c r="AF1029" s="146">
        <v>45108</v>
      </c>
      <c r="AG1029" s="141"/>
      <c r="AH1029" s="141"/>
      <c r="AI1029" s="151"/>
      <c r="AJ1029" s="141" t="s">
        <v>55</v>
      </c>
      <c r="AK1029" s="141" t="s">
        <v>791</v>
      </c>
      <c r="AL1029" s="141"/>
      <c r="AM1029" s="141" t="s">
        <v>305</v>
      </c>
      <c r="AN1029" s="146">
        <v>45565</v>
      </c>
      <c r="AO1029" s="146">
        <v>45565</v>
      </c>
      <c r="AP1029" s="208"/>
      <c r="AQ1029" s="148">
        <v>28969.34</v>
      </c>
      <c r="AR1029" s="148">
        <v>99.44</v>
      </c>
      <c r="AS1029" s="148">
        <v>3.71</v>
      </c>
      <c r="AT1029" s="148">
        <v>106.87438</v>
      </c>
      <c r="AU1029" s="148">
        <v>28.807110512129</v>
      </c>
      <c r="AV1029" s="151"/>
      <c r="AW1029" s="151"/>
      <c r="AX1029" s="141"/>
      <c r="AY1029" s="141" t="s">
        <v>4063</v>
      </c>
      <c r="AZ1029" s="229">
        <v>2.11942098E-4</v>
      </c>
      <c r="BA1029" s="229">
        <v>1.1712041635942401E-5</v>
      </c>
    </row>
    <row r="1030" spans="1:53" ht="13.5" thickBot="1">
      <c r="A1030" s="153">
        <v>8694</v>
      </c>
      <c r="B1030" s="153">
        <v>12534</v>
      </c>
      <c r="C1030" s="254"/>
      <c r="D1030" s="141"/>
      <c r="E1030" s="141" t="s">
        <v>4328</v>
      </c>
      <c r="F1030" s="141">
        <v>11020505</v>
      </c>
      <c r="G1030" s="141" t="s">
        <v>245</v>
      </c>
      <c r="H1030" s="151"/>
      <c r="I1030" s="141" t="s">
        <v>61</v>
      </c>
      <c r="J1030" s="141"/>
      <c r="K1030" s="141" t="s">
        <v>878</v>
      </c>
      <c r="L1030" s="141" t="s">
        <v>62</v>
      </c>
      <c r="M1030" s="141" t="s">
        <v>55</v>
      </c>
      <c r="N1030" s="141"/>
      <c r="O1030" s="207">
        <v>45288</v>
      </c>
      <c r="P1030" s="141" t="s">
        <v>1276</v>
      </c>
      <c r="Q1030" s="141" t="s">
        <v>65</v>
      </c>
      <c r="R1030" s="141" t="s">
        <v>64</v>
      </c>
      <c r="S1030" s="141" t="s">
        <v>1207</v>
      </c>
      <c r="T1030" s="232">
        <v>5.5</v>
      </c>
      <c r="U1030" s="151" t="s">
        <v>441</v>
      </c>
      <c r="V1030" s="209">
        <v>0.1097906</v>
      </c>
      <c r="W1030" s="141"/>
      <c r="X1030" s="141"/>
      <c r="Y1030" s="209"/>
      <c r="Z1030" s="229">
        <v>9.4499999999999987E-2</v>
      </c>
      <c r="AA1030" s="146">
        <v>46990</v>
      </c>
      <c r="AB1030" s="141" t="s">
        <v>636</v>
      </c>
      <c r="AC1030" s="141"/>
      <c r="AD1030" s="235"/>
      <c r="AE1030" s="208"/>
      <c r="AF1030" s="146">
        <v>45108</v>
      </c>
      <c r="AG1030" s="141"/>
      <c r="AH1030" s="141"/>
      <c r="AI1030" s="151"/>
      <c r="AJ1030" s="141" t="s">
        <v>55</v>
      </c>
      <c r="AK1030" s="141" t="s">
        <v>791</v>
      </c>
      <c r="AL1030" s="141"/>
      <c r="AM1030" s="141" t="s">
        <v>305</v>
      </c>
      <c r="AN1030" s="146">
        <v>45565</v>
      </c>
      <c r="AO1030" s="146">
        <v>45565</v>
      </c>
      <c r="AP1030" s="208"/>
      <c r="AQ1030" s="148">
        <v>2015028.1</v>
      </c>
      <c r="AR1030" s="148">
        <v>103.02</v>
      </c>
      <c r="AS1030" s="148">
        <v>3.71</v>
      </c>
      <c r="AT1030" s="148">
        <v>7701.5220300000001</v>
      </c>
      <c r="AU1030" s="148">
        <v>2075.8819487870601</v>
      </c>
      <c r="AV1030" s="151"/>
      <c r="AW1030" s="151"/>
      <c r="AX1030" s="141"/>
      <c r="AY1030" s="141" t="s">
        <v>4063</v>
      </c>
      <c r="AZ1030" s="229">
        <v>1.5272853405E-2</v>
      </c>
      <c r="BA1030" s="229">
        <v>8.4398661900000004E-4</v>
      </c>
    </row>
    <row r="1031" spans="1:53" ht="13.5" thickBot="1">
      <c r="A1031" s="153">
        <v>8694</v>
      </c>
      <c r="B1031" s="153">
        <v>12534</v>
      </c>
      <c r="C1031" s="254"/>
      <c r="D1031" s="141"/>
      <c r="E1031" s="141" t="s">
        <v>4329</v>
      </c>
      <c r="F1031" s="141">
        <v>11020506</v>
      </c>
      <c r="G1031" s="141" t="s">
        <v>245</v>
      </c>
      <c r="H1031" s="151"/>
      <c r="I1031" s="141" t="s">
        <v>61</v>
      </c>
      <c r="J1031" s="141"/>
      <c r="K1031" s="141" t="s">
        <v>878</v>
      </c>
      <c r="L1031" s="141" t="s">
        <v>62</v>
      </c>
      <c r="M1031" s="141" t="s">
        <v>55</v>
      </c>
      <c r="N1031" s="141"/>
      <c r="O1031" s="207">
        <v>45288</v>
      </c>
      <c r="P1031" s="141" t="s">
        <v>1276</v>
      </c>
      <c r="Q1031" s="141" t="s">
        <v>65</v>
      </c>
      <c r="R1031" s="141" t="s">
        <v>64</v>
      </c>
      <c r="S1031" s="141" t="s">
        <v>1207</v>
      </c>
      <c r="T1031" s="232">
        <v>5.5</v>
      </c>
      <c r="U1031" s="151" t="s">
        <v>441</v>
      </c>
      <c r="V1031" s="209">
        <v>0.1022</v>
      </c>
      <c r="W1031" s="141"/>
      <c r="X1031" s="141"/>
      <c r="Y1031" s="209"/>
      <c r="Z1031" s="229">
        <v>9.3299999999999994E-2</v>
      </c>
      <c r="AA1031" s="146">
        <v>46990</v>
      </c>
      <c r="AB1031" s="141" t="s">
        <v>636</v>
      </c>
      <c r="AC1031" s="141"/>
      <c r="AD1031" s="235"/>
      <c r="AE1031" s="208"/>
      <c r="AF1031" s="146">
        <v>45108</v>
      </c>
      <c r="AG1031" s="141"/>
      <c r="AH1031" s="141"/>
      <c r="AI1031" s="151"/>
      <c r="AJ1031" s="141" t="s">
        <v>55</v>
      </c>
      <c r="AK1031" s="141" t="s">
        <v>791</v>
      </c>
      <c r="AL1031" s="141"/>
      <c r="AM1031" s="141" t="s">
        <v>305</v>
      </c>
      <c r="AN1031" s="146">
        <v>45565</v>
      </c>
      <c r="AO1031" s="146">
        <v>45565</v>
      </c>
      <c r="AP1031" s="208"/>
      <c r="AQ1031" s="148">
        <v>687323.92</v>
      </c>
      <c r="AR1031" s="148">
        <v>99.4</v>
      </c>
      <c r="AS1031" s="148">
        <v>3.71</v>
      </c>
      <c r="AT1031" s="148">
        <v>2534.67191</v>
      </c>
      <c r="AU1031" s="148">
        <v>683.19997574124</v>
      </c>
      <c r="AV1031" s="151"/>
      <c r="AW1031" s="151"/>
      <c r="AX1031" s="141"/>
      <c r="AY1031" s="141" t="s">
        <v>4063</v>
      </c>
      <c r="AZ1031" s="229">
        <v>5.0264963680000004E-3</v>
      </c>
      <c r="BA1031" s="229">
        <v>2.7776706500000001E-4</v>
      </c>
    </row>
    <row r="1032" spans="1:53" ht="13.5" thickBot="1">
      <c r="A1032" s="153">
        <v>8694</v>
      </c>
      <c r="B1032" s="153">
        <v>12534</v>
      </c>
      <c r="C1032" s="254"/>
      <c r="D1032" s="141"/>
      <c r="E1032" s="141" t="s">
        <v>4330</v>
      </c>
      <c r="F1032" s="141">
        <v>11020507</v>
      </c>
      <c r="G1032" s="141" t="s">
        <v>245</v>
      </c>
      <c r="H1032" s="151"/>
      <c r="I1032" s="141" t="s">
        <v>61</v>
      </c>
      <c r="J1032" s="141"/>
      <c r="K1032" s="141" t="s">
        <v>878</v>
      </c>
      <c r="L1032" s="141" t="s">
        <v>62</v>
      </c>
      <c r="M1032" s="141" t="s">
        <v>55</v>
      </c>
      <c r="N1032" s="141"/>
      <c r="O1032" s="207">
        <v>45288</v>
      </c>
      <c r="P1032" s="141" t="s">
        <v>1276</v>
      </c>
      <c r="Q1032" s="141" t="s">
        <v>65</v>
      </c>
      <c r="R1032" s="141" t="s">
        <v>64</v>
      </c>
      <c r="S1032" s="141" t="s">
        <v>1207</v>
      </c>
      <c r="T1032" s="232">
        <v>5.5</v>
      </c>
      <c r="U1032" s="151" t="s">
        <v>441</v>
      </c>
      <c r="V1032" s="209">
        <v>0.10221</v>
      </c>
      <c r="W1032" s="141"/>
      <c r="X1032" s="141"/>
      <c r="Y1032" s="209"/>
      <c r="Z1032" s="229">
        <v>9.3800000000000008E-2</v>
      </c>
      <c r="AA1032" s="146">
        <v>46990</v>
      </c>
      <c r="AB1032" s="141" t="s">
        <v>636</v>
      </c>
      <c r="AC1032" s="141"/>
      <c r="AD1032" s="235"/>
      <c r="AE1032" s="208"/>
      <c r="AF1032" s="146">
        <v>45108</v>
      </c>
      <c r="AG1032" s="141"/>
      <c r="AH1032" s="141"/>
      <c r="AI1032" s="151"/>
      <c r="AJ1032" s="141" t="s">
        <v>55</v>
      </c>
      <c r="AK1032" s="141" t="s">
        <v>791</v>
      </c>
      <c r="AL1032" s="141"/>
      <c r="AM1032" s="141" t="s">
        <v>305</v>
      </c>
      <c r="AN1032" s="146">
        <v>45565</v>
      </c>
      <c r="AO1032" s="146">
        <v>45565</v>
      </c>
      <c r="AP1032" s="208"/>
      <c r="AQ1032" s="148">
        <v>374980.38</v>
      </c>
      <c r="AR1032" s="148">
        <v>99.27</v>
      </c>
      <c r="AS1032" s="148">
        <v>3.71</v>
      </c>
      <c r="AT1032" s="148">
        <v>1381.02162</v>
      </c>
      <c r="AU1032" s="148">
        <v>372.24302425875999</v>
      </c>
      <c r="AV1032" s="151"/>
      <c r="AW1032" s="151"/>
      <c r="AX1032" s="141"/>
      <c r="AY1032" s="141" t="s">
        <v>4063</v>
      </c>
      <c r="AZ1032" s="229">
        <v>2.7386977100000002E-3</v>
      </c>
      <c r="BA1032" s="229">
        <v>1.5134200199999999E-4</v>
      </c>
    </row>
    <row r="1033" spans="1:53" ht="13.5" thickBot="1">
      <c r="A1033" s="153">
        <v>8694</v>
      </c>
      <c r="B1033" s="153">
        <v>12534</v>
      </c>
      <c r="C1033" s="254"/>
      <c r="D1033" s="141"/>
      <c r="E1033" s="141" t="s">
        <v>4331</v>
      </c>
      <c r="F1033" s="141">
        <v>11020509</v>
      </c>
      <c r="G1033" s="141" t="s">
        <v>245</v>
      </c>
      <c r="H1033" s="151"/>
      <c r="I1033" s="141" t="s">
        <v>61</v>
      </c>
      <c r="J1033" s="141"/>
      <c r="K1033" s="141" t="s">
        <v>878</v>
      </c>
      <c r="L1033" s="141" t="s">
        <v>62</v>
      </c>
      <c r="M1033" s="141" t="s">
        <v>55</v>
      </c>
      <c r="N1033" s="141"/>
      <c r="O1033" s="207">
        <v>45322</v>
      </c>
      <c r="P1033" s="141" t="s">
        <v>1276</v>
      </c>
      <c r="Q1033" s="141" t="s">
        <v>65</v>
      </c>
      <c r="R1033" s="141" t="s">
        <v>64</v>
      </c>
      <c r="S1033" s="141" t="s">
        <v>1207</v>
      </c>
      <c r="T1033" s="232">
        <v>5.5</v>
      </c>
      <c r="U1033" s="151" t="s">
        <v>441</v>
      </c>
      <c r="V1033" s="209">
        <v>0.1020095</v>
      </c>
      <c r="W1033" s="141"/>
      <c r="X1033" s="141"/>
      <c r="Y1033" s="209"/>
      <c r="Z1033" s="229">
        <v>9.3100000000000002E-2</v>
      </c>
      <c r="AA1033" s="146">
        <v>46990</v>
      </c>
      <c r="AB1033" s="141" t="s">
        <v>636</v>
      </c>
      <c r="AC1033" s="141"/>
      <c r="AD1033" s="235"/>
      <c r="AE1033" s="208"/>
      <c r="AF1033" s="146">
        <v>45108</v>
      </c>
      <c r="AG1033" s="141"/>
      <c r="AH1033" s="141"/>
      <c r="AI1033" s="151"/>
      <c r="AJ1033" s="141" t="s">
        <v>55</v>
      </c>
      <c r="AK1033" s="141" t="s">
        <v>791</v>
      </c>
      <c r="AL1033" s="141"/>
      <c r="AM1033" s="141" t="s">
        <v>305</v>
      </c>
      <c r="AN1033" s="146">
        <v>45565</v>
      </c>
      <c r="AO1033" s="146">
        <v>45565</v>
      </c>
      <c r="AP1033" s="208"/>
      <c r="AQ1033" s="148">
        <v>92130.83</v>
      </c>
      <c r="AR1033" s="148">
        <v>99.44</v>
      </c>
      <c r="AS1033" s="148">
        <v>3.71</v>
      </c>
      <c r="AT1033" s="148">
        <v>339.89127000000002</v>
      </c>
      <c r="AU1033" s="148">
        <v>91.614897574124001</v>
      </c>
      <c r="AV1033" s="151"/>
      <c r="AW1033" s="151"/>
      <c r="AX1033" s="141"/>
      <c r="AY1033" s="141" t="s">
        <v>4063</v>
      </c>
      <c r="AZ1033" s="229">
        <v>6.7403683499999995E-4</v>
      </c>
      <c r="BA1033" s="229">
        <v>3.7247661281715297E-5</v>
      </c>
    </row>
    <row r="1034" spans="1:53" ht="13.5" thickBot="1">
      <c r="A1034" s="153">
        <v>8694</v>
      </c>
      <c r="B1034" s="153">
        <v>12534</v>
      </c>
      <c r="C1034" s="254"/>
      <c r="D1034" s="141"/>
      <c r="E1034" s="141" t="s">
        <v>4332</v>
      </c>
      <c r="F1034" s="141">
        <v>11020510</v>
      </c>
      <c r="G1034" s="141" t="s">
        <v>245</v>
      </c>
      <c r="H1034" s="151"/>
      <c r="I1034" s="141" t="s">
        <v>61</v>
      </c>
      <c r="J1034" s="141"/>
      <c r="K1034" s="141" t="s">
        <v>878</v>
      </c>
      <c r="L1034" s="141" t="s">
        <v>62</v>
      </c>
      <c r="M1034" s="141" t="s">
        <v>55</v>
      </c>
      <c r="N1034" s="141"/>
      <c r="O1034" s="207">
        <v>45321</v>
      </c>
      <c r="P1034" s="141" t="s">
        <v>1276</v>
      </c>
      <c r="Q1034" s="141" t="s">
        <v>65</v>
      </c>
      <c r="R1034" s="141" t="s">
        <v>64</v>
      </c>
      <c r="S1034" s="141" t="s">
        <v>1207</v>
      </c>
      <c r="T1034" s="232">
        <v>5.5</v>
      </c>
      <c r="U1034" s="151" t="s">
        <v>441</v>
      </c>
      <c r="V1034" s="209">
        <v>0.10836</v>
      </c>
      <c r="W1034" s="141"/>
      <c r="X1034" s="141"/>
      <c r="Y1034" s="209"/>
      <c r="Z1034" s="229">
        <v>9.4499999999999987E-2</v>
      </c>
      <c r="AA1034" s="146">
        <v>46990</v>
      </c>
      <c r="AB1034" s="141" t="s">
        <v>636</v>
      </c>
      <c r="AC1034" s="141"/>
      <c r="AD1034" s="235"/>
      <c r="AE1034" s="208"/>
      <c r="AF1034" s="146">
        <v>45108</v>
      </c>
      <c r="AG1034" s="141"/>
      <c r="AH1034" s="141"/>
      <c r="AI1034" s="151"/>
      <c r="AJ1034" s="141" t="s">
        <v>55</v>
      </c>
      <c r="AK1034" s="141" t="s">
        <v>791</v>
      </c>
      <c r="AL1034" s="141"/>
      <c r="AM1034" s="141" t="s">
        <v>305</v>
      </c>
      <c r="AN1034" s="146">
        <v>45565</v>
      </c>
      <c r="AO1034" s="146">
        <v>45565</v>
      </c>
      <c r="AP1034" s="208"/>
      <c r="AQ1034" s="148">
        <v>182854.95</v>
      </c>
      <c r="AR1034" s="148">
        <v>103.02</v>
      </c>
      <c r="AS1034" s="148">
        <v>3.71</v>
      </c>
      <c r="AT1034" s="148">
        <v>698.87929999999994</v>
      </c>
      <c r="AU1034" s="148">
        <v>188.37716981132101</v>
      </c>
      <c r="AV1034" s="151"/>
      <c r="AW1034" s="151"/>
      <c r="AX1034" s="141"/>
      <c r="AY1034" s="141" t="s">
        <v>4063</v>
      </c>
      <c r="AZ1034" s="229">
        <v>1.3859443690000001E-3</v>
      </c>
      <c r="BA1034" s="229">
        <v>7.6588079014804498E-5</v>
      </c>
    </row>
    <row r="1035" spans="1:53" ht="13.5" thickBot="1">
      <c r="A1035" s="153">
        <v>8694</v>
      </c>
      <c r="B1035" s="153">
        <v>12534</v>
      </c>
      <c r="C1035" s="254"/>
      <c r="D1035" s="141"/>
      <c r="E1035" s="141" t="s">
        <v>4333</v>
      </c>
      <c r="F1035" s="141">
        <v>11020511</v>
      </c>
      <c r="G1035" s="141" t="s">
        <v>245</v>
      </c>
      <c r="H1035" s="151"/>
      <c r="I1035" s="141" t="s">
        <v>61</v>
      </c>
      <c r="J1035" s="141"/>
      <c r="K1035" s="141" t="s">
        <v>878</v>
      </c>
      <c r="L1035" s="141" t="s">
        <v>62</v>
      </c>
      <c r="M1035" s="141" t="s">
        <v>55</v>
      </c>
      <c r="N1035" s="141"/>
      <c r="O1035" s="207">
        <v>45322</v>
      </c>
      <c r="P1035" s="141" t="s">
        <v>1276</v>
      </c>
      <c r="Q1035" s="141" t="s">
        <v>65</v>
      </c>
      <c r="R1035" s="141" t="s">
        <v>64</v>
      </c>
      <c r="S1035" s="141" t="s">
        <v>1207</v>
      </c>
      <c r="T1035" s="232">
        <v>5.5</v>
      </c>
      <c r="U1035" s="151" t="s">
        <v>441</v>
      </c>
      <c r="V1035" s="209">
        <v>0.10197000000000001</v>
      </c>
      <c r="W1035" s="141"/>
      <c r="X1035" s="141"/>
      <c r="Y1035" s="209"/>
      <c r="Z1035" s="229">
        <v>9.3800000000000008E-2</v>
      </c>
      <c r="AA1035" s="146">
        <v>46990</v>
      </c>
      <c r="AB1035" s="141" t="s">
        <v>636</v>
      </c>
      <c r="AC1035" s="141"/>
      <c r="AD1035" s="235"/>
      <c r="AE1035" s="208"/>
      <c r="AF1035" s="146">
        <v>45108</v>
      </c>
      <c r="AG1035" s="141"/>
      <c r="AH1035" s="141"/>
      <c r="AI1035" s="151"/>
      <c r="AJ1035" s="141" t="s">
        <v>55</v>
      </c>
      <c r="AK1035" s="141" t="s">
        <v>791</v>
      </c>
      <c r="AL1035" s="141"/>
      <c r="AM1035" s="141" t="s">
        <v>305</v>
      </c>
      <c r="AN1035" s="146">
        <v>45565</v>
      </c>
      <c r="AO1035" s="146">
        <v>45565</v>
      </c>
      <c r="AP1035" s="208"/>
      <c r="AQ1035" s="148">
        <v>44980.84</v>
      </c>
      <c r="AR1035" s="148">
        <v>99.27</v>
      </c>
      <c r="AS1035" s="148">
        <v>3.71</v>
      </c>
      <c r="AT1035" s="148">
        <v>165.66069999999999</v>
      </c>
      <c r="AU1035" s="148">
        <v>44.652479784366001</v>
      </c>
      <c r="AV1035" s="151"/>
      <c r="AW1035" s="151"/>
      <c r="AX1035" s="141"/>
      <c r="AY1035" s="141" t="s">
        <v>4063</v>
      </c>
      <c r="AZ1035" s="229">
        <v>3.2852098199999998E-4</v>
      </c>
      <c r="BA1035" s="229">
        <v>1.8154257510914701E-5</v>
      </c>
    </row>
    <row r="1036" spans="1:53" ht="13.5" thickBot="1">
      <c r="A1036" s="153">
        <v>8694</v>
      </c>
      <c r="B1036" s="153">
        <v>12534</v>
      </c>
      <c r="C1036" s="254"/>
      <c r="D1036" s="141"/>
      <c r="E1036" s="141" t="s">
        <v>4334</v>
      </c>
      <c r="F1036" s="141">
        <v>11020512</v>
      </c>
      <c r="G1036" s="141" t="s">
        <v>245</v>
      </c>
      <c r="H1036" s="151"/>
      <c r="I1036" s="141" t="s">
        <v>61</v>
      </c>
      <c r="J1036" s="141"/>
      <c r="K1036" s="141" t="s">
        <v>878</v>
      </c>
      <c r="L1036" s="141" t="s">
        <v>62</v>
      </c>
      <c r="M1036" s="141" t="s">
        <v>55</v>
      </c>
      <c r="N1036" s="141"/>
      <c r="O1036" s="207">
        <v>45322</v>
      </c>
      <c r="P1036" s="141" t="s">
        <v>1276</v>
      </c>
      <c r="Q1036" s="141" t="s">
        <v>65</v>
      </c>
      <c r="R1036" s="141" t="s">
        <v>64</v>
      </c>
      <c r="S1036" s="141" t="s">
        <v>1207</v>
      </c>
      <c r="T1036" s="232">
        <v>5.5</v>
      </c>
      <c r="U1036" s="151" t="s">
        <v>441</v>
      </c>
      <c r="V1036" s="209">
        <v>0.10197000000000001</v>
      </c>
      <c r="W1036" s="141"/>
      <c r="X1036" s="141"/>
      <c r="Y1036" s="209"/>
      <c r="Z1036" s="229">
        <v>9.3299999999999994E-2</v>
      </c>
      <c r="AA1036" s="146">
        <v>46990</v>
      </c>
      <c r="AB1036" s="141" t="s">
        <v>636</v>
      </c>
      <c r="AC1036" s="141"/>
      <c r="AD1036" s="235"/>
      <c r="AE1036" s="208"/>
      <c r="AF1036" s="146">
        <v>45108</v>
      </c>
      <c r="AG1036" s="141"/>
      <c r="AH1036" s="141"/>
      <c r="AI1036" s="151"/>
      <c r="AJ1036" s="141" t="s">
        <v>55</v>
      </c>
      <c r="AK1036" s="141" t="s">
        <v>791</v>
      </c>
      <c r="AL1036" s="141"/>
      <c r="AM1036" s="141" t="s">
        <v>305</v>
      </c>
      <c r="AN1036" s="146">
        <v>45565</v>
      </c>
      <c r="AO1036" s="146">
        <v>45565</v>
      </c>
      <c r="AP1036" s="208"/>
      <c r="AQ1036" s="148">
        <v>91054.65</v>
      </c>
      <c r="AR1036" s="148">
        <v>99.4</v>
      </c>
      <c r="AS1036" s="148">
        <v>3.71</v>
      </c>
      <c r="AT1036" s="148">
        <v>335.78586999999999</v>
      </c>
      <c r="AU1036" s="148">
        <v>90.508320754717005</v>
      </c>
      <c r="AV1036" s="151"/>
      <c r="AW1036" s="151"/>
      <c r="AX1036" s="141"/>
      <c r="AY1036" s="141" t="s">
        <v>4063</v>
      </c>
      <c r="AZ1036" s="229">
        <v>6.65895435E-4</v>
      </c>
      <c r="BA1036" s="229">
        <v>3.6797762852061699E-5</v>
      </c>
    </row>
    <row r="1037" spans="1:53" ht="13.5" thickBot="1">
      <c r="A1037" s="153">
        <v>8694</v>
      </c>
      <c r="B1037" s="153">
        <v>12534</v>
      </c>
      <c r="C1037" s="254"/>
      <c r="D1037" s="141"/>
      <c r="E1037" s="141" t="s">
        <v>4335</v>
      </c>
      <c r="F1037" s="141">
        <v>11020515</v>
      </c>
      <c r="G1037" s="141" t="s">
        <v>245</v>
      </c>
      <c r="H1037" s="151"/>
      <c r="I1037" s="141" t="s">
        <v>61</v>
      </c>
      <c r="J1037" s="141"/>
      <c r="K1037" s="141" t="s">
        <v>878</v>
      </c>
      <c r="L1037" s="141" t="s">
        <v>62</v>
      </c>
      <c r="M1037" s="141" t="s">
        <v>55</v>
      </c>
      <c r="N1037" s="141"/>
      <c r="O1037" s="207">
        <v>45350</v>
      </c>
      <c r="P1037" s="141" t="s">
        <v>1276</v>
      </c>
      <c r="Q1037" s="141" t="s">
        <v>65</v>
      </c>
      <c r="R1037" s="141" t="s">
        <v>64</v>
      </c>
      <c r="S1037" s="141" t="s">
        <v>1207</v>
      </c>
      <c r="T1037" s="232">
        <v>5.5</v>
      </c>
      <c r="U1037" s="151" t="s">
        <v>441</v>
      </c>
      <c r="V1037" s="209">
        <v>0.10693</v>
      </c>
      <c r="W1037" s="141"/>
      <c r="X1037" s="141"/>
      <c r="Y1037" s="209"/>
      <c r="Z1037" s="229">
        <v>9.3100000000000002E-2</v>
      </c>
      <c r="AA1037" s="146">
        <v>46990</v>
      </c>
      <c r="AB1037" s="141" t="s">
        <v>636</v>
      </c>
      <c r="AC1037" s="141"/>
      <c r="AD1037" s="235"/>
      <c r="AE1037" s="208"/>
      <c r="AF1037" s="146">
        <v>45108</v>
      </c>
      <c r="AG1037" s="141"/>
      <c r="AH1037" s="141"/>
      <c r="AI1037" s="151"/>
      <c r="AJ1037" s="141" t="s">
        <v>55</v>
      </c>
      <c r="AK1037" s="141" t="s">
        <v>791</v>
      </c>
      <c r="AL1037" s="141"/>
      <c r="AM1037" s="141" t="s">
        <v>305</v>
      </c>
      <c r="AN1037" s="146">
        <v>45565</v>
      </c>
      <c r="AO1037" s="146">
        <v>45565</v>
      </c>
      <c r="AP1037" s="208"/>
      <c r="AQ1037" s="148">
        <v>86892.88</v>
      </c>
      <c r="AR1037" s="148">
        <v>99.44</v>
      </c>
      <c r="AS1037" s="148">
        <v>3.71</v>
      </c>
      <c r="AT1037" s="148">
        <v>320.56729999999999</v>
      </c>
      <c r="AU1037" s="148">
        <v>86.406280323450005</v>
      </c>
      <c r="AV1037" s="151"/>
      <c r="AW1037" s="151"/>
      <c r="AX1037" s="141"/>
      <c r="AY1037" s="141" t="s">
        <v>4063</v>
      </c>
      <c r="AZ1037" s="229">
        <v>6.3571555799999996E-4</v>
      </c>
      <c r="BA1037" s="229">
        <v>3.5130005570293098E-5</v>
      </c>
    </row>
    <row r="1038" spans="1:53" ht="13.5" thickBot="1">
      <c r="A1038" s="153">
        <v>8694</v>
      </c>
      <c r="B1038" s="153">
        <v>12534</v>
      </c>
      <c r="C1038" s="254"/>
      <c r="D1038" s="141"/>
      <c r="E1038" s="141" t="s">
        <v>4336</v>
      </c>
      <c r="F1038" s="141">
        <v>11020516</v>
      </c>
      <c r="G1038" s="141" t="s">
        <v>245</v>
      </c>
      <c r="H1038" s="151"/>
      <c r="I1038" s="141" t="s">
        <v>61</v>
      </c>
      <c r="J1038" s="141"/>
      <c r="K1038" s="141" t="s">
        <v>878</v>
      </c>
      <c r="L1038" s="141" t="s">
        <v>62</v>
      </c>
      <c r="M1038" s="141" t="s">
        <v>55</v>
      </c>
      <c r="N1038" s="141"/>
      <c r="O1038" s="207">
        <v>45351</v>
      </c>
      <c r="P1038" s="141" t="s">
        <v>1276</v>
      </c>
      <c r="Q1038" s="141" t="s">
        <v>65</v>
      </c>
      <c r="R1038" s="141" t="s">
        <v>64</v>
      </c>
      <c r="S1038" s="141" t="s">
        <v>1207</v>
      </c>
      <c r="T1038" s="232">
        <v>5.5</v>
      </c>
      <c r="U1038" s="151" t="s">
        <v>441</v>
      </c>
      <c r="V1038" s="209">
        <v>0.10691000000000001</v>
      </c>
      <c r="W1038" s="141"/>
      <c r="X1038" s="141"/>
      <c r="Y1038" s="209"/>
      <c r="Z1038" s="229">
        <v>9.3800000000000008E-2</v>
      </c>
      <c r="AA1038" s="146">
        <v>46990</v>
      </c>
      <c r="AB1038" s="141" t="s">
        <v>636</v>
      </c>
      <c r="AC1038" s="141"/>
      <c r="AD1038" s="235"/>
      <c r="AE1038" s="208"/>
      <c r="AF1038" s="146">
        <v>45108</v>
      </c>
      <c r="AG1038" s="141"/>
      <c r="AH1038" s="141"/>
      <c r="AI1038" s="151"/>
      <c r="AJ1038" s="141" t="s">
        <v>55</v>
      </c>
      <c r="AK1038" s="141" t="s">
        <v>791</v>
      </c>
      <c r="AL1038" s="141"/>
      <c r="AM1038" s="141" t="s">
        <v>305</v>
      </c>
      <c r="AN1038" s="146">
        <v>45565</v>
      </c>
      <c r="AO1038" s="146">
        <v>45565</v>
      </c>
      <c r="AP1038" s="208"/>
      <c r="AQ1038" s="148">
        <v>51496.75</v>
      </c>
      <c r="AR1038" s="148">
        <v>99.27</v>
      </c>
      <c r="AS1038" s="148">
        <v>3.71</v>
      </c>
      <c r="AT1038" s="148">
        <v>189.65826000000001</v>
      </c>
      <c r="AU1038" s="148">
        <v>51.120824797842999</v>
      </c>
      <c r="AV1038" s="151"/>
      <c r="AW1038" s="151"/>
      <c r="AX1038" s="141"/>
      <c r="AY1038" s="141" t="s">
        <v>4063</v>
      </c>
      <c r="AZ1038" s="229">
        <v>3.7611043500000003E-4</v>
      </c>
      <c r="BA1038" s="229">
        <v>2.0784077883964099E-5</v>
      </c>
    </row>
    <row r="1039" spans="1:53" ht="13.5" thickBot="1">
      <c r="A1039" s="153">
        <v>8694</v>
      </c>
      <c r="B1039" s="153">
        <v>12534</v>
      </c>
      <c r="C1039" s="254"/>
      <c r="D1039" s="141"/>
      <c r="E1039" s="141" t="s">
        <v>4337</v>
      </c>
      <c r="F1039" s="141">
        <v>11020517</v>
      </c>
      <c r="G1039" s="141" t="s">
        <v>245</v>
      </c>
      <c r="H1039" s="151"/>
      <c r="I1039" s="141" t="s">
        <v>61</v>
      </c>
      <c r="J1039" s="141"/>
      <c r="K1039" s="141" t="s">
        <v>878</v>
      </c>
      <c r="L1039" s="141" t="s">
        <v>62</v>
      </c>
      <c r="M1039" s="141" t="s">
        <v>55</v>
      </c>
      <c r="N1039" s="141"/>
      <c r="O1039" s="207">
        <v>45351</v>
      </c>
      <c r="P1039" s="141" t="s">
        <v>1276</v>
      </c>
      <c r="Q1039" s="141" t="s">
        <v>65</v>
      </c>
      <c r="R1039" s="141" t="s">
        <v>64</v>
      </c>
      <c r="S1039" s="141" t="s">
        <v>1207</v>
      </c>
      <c r="T1039" s="232">
        <v>5.5</v>
      </c>
      <c r="U1039" s="151" t="s">
        <v>441</v>
      </c>
      <c r="V1039" s="209">
        <v>0.1069</v>
      </c>
      <c r="W1039" s="141"/>
      <c r="X1039" s="141"/>
      <c r="Y1039" s="209"/>
      <c r="Z1039" s="229">
        <v>9.3299999999999994E-2</v>
      </c>
      <c r="AA1039" s="146">
        <v>46990</v>
      </c>
      <c r="AB1039" s="141" t="s">
        <v>636</v>
      </c>
      <c r="AC1039" s="141"/>
      <c r="AD1039" s="235"/>
      <c r="AE1039" s="208"/>
      <c r="AF1039" s="146">
        <v>45108</v>
      </c>
      <c r="AG1039" s="141"/>
      <c r="AH1039" s="141"/>
      <c r="AI1039" s="151"/>
      <c r="AJ1039" s="141" t="s">
        <v>55</v>
      </c>
      <c r="AK1039" s="141" t="s">
        <v>791</v>
      </c>
      <c r="AL1039" s="141"/>
      <c r="AM1039" s="141" t="s">
        <v>305</v>
      </c>
      <c r="AN1039" s="146">
        <v>45565</v>
      </c>
      <c r="AO1039" s="146">
        <v>45565</v>
      </c>
      <c r="AP1039" s="208"/>
      <c r="AQ1039" s="148">
        <v>86682.69</v>
      </c>
      <c r="AR1039" s="148">
        <v>99.4</v>
      </c>
      <c r="AS1039" s="148">
        <v>3.71</v>
      </c>
      <c r="AT1039" s="148">
        <v>319.66322000000002</v>
      </c>
      <c r="AU1039" s="148">
        <v>86.162592991913002</v>
      </c>
      <c r="AV1039" s="151"/>
      <c r="AW1039" s="151"/>
      <c r="AX1039" s="141"/>
      <c r="AY1039" s="141" t="s">
        <v>4063</v>
      </c>
      <c r="AZ1039" s="229">
        <v>6.3392268099999997E-4</v>
      </c>
      <c r="BA1039" s="229">
        <v>3.50309301641741E-5</v>
      </c>
    </row>
    <row r="1040" spans="1:53" ht="13.5" thickBot="1">
      <c r="A1040" s="153">
        <v>8694</v>
      </c>
      <c r="B1040" s="153">
        <v>12534</v>
      </c>
      <c r="C1040" s="254"/>
      <c r="D1040" s="141"/>
      <c r="E1040" s="141" t="s">
        <v>4338</v>
      </c>
      <c r="F1040" s="141">
        <v>11020519</v>
      </c>
      <c r="G1040" s="141" t="s">
        <v>245</v>
      </c>
      <c r="H1040" s="151"/>
      <c r="I1040" s="141" t="s">
        <v>61</v>
      </c>
      <c r="J1040" s="141"/>
      <c r="K1040" s="141" t="s">
        <v>878</v>
      </c>
      <c r="L1040" s="141" t="s">
        <v>62</v>
      </c>
      <c r="M1040" s="141" t="s">
        <v>55</v>
      </c>
      <c r="N1040" s="141"/>
      <c r="O1040" s="207">
        <v>45351</v>
      </c>
      <c r="P1040" s="141" t="s">
        <v>1276</v>
      </c>
      <c r="Q1040" s="141" t="s">
        <v>65</v>
      </c>
      <c r="R1040" s="141" t="s">
        <v>64</v>
      </c>
      <c r="S1040" s="141" t="s">
        <v>1207</v>
      </c>
      <c r="T1040" s="232">
        <v>5.5</v>
      </c>
      <c r="U1040" s="151" t="s">
        <v>441</v>
      </c>
      <c r="V1040" s="209">
        <v>0.10854999999999999</v>
      </c>
      <c r="W1040" s="141"/>
      <c r="X1040" s="141"/>
      <c r="Y1040" s="209"/>
      <c r="Z1040" s="229">
        <v>9.4499999999999987E-2</v>
      </c>
      <c r="AA1040" s="146">
        <v>46990</v>
      </c>
      <c r="AB1040" s="141" t="s">
        <v>636</v>
      </c>
      <c r="AC1040" s="141"/>
      <c r="AD1040" s="235"/>
      <c r="AE1040" s="208"/>
      <c r="AF1040" s="146">
        <v>45108</v>
      </c>
      <c r="AG1040" s="141"/>
      <c r="AH1040" s="141"/>
      <c r="AI1040" s="151"/>
      <c r="AJ1040" s="141" t="s">
        <v>55</v>
      </c>
      <c r="AK1040" s="141" t="s">
        <v>791</v>
      </c>
      <c r="AL1040" s="141"/>
      <c r="AM1040" s="141" t="s">
        <v>305</v>
      </c>
      <c r="AN1040" s="146">
        <v>45565</v>
      </c>
      <c r="AO1040" s="146">
        <v>45565</v>
      </c>
      <c r="AP1040" s="208"/>
      <c r="AQ1040" s="148">
        <v>177982.88</v>
      </c>
      <c r="AR1040" s="148">
        <v>103.02</v>
      </c>
      <c r="AS1040" s="148">
        <v>3.71</v>
      </c>
      <c r="AT1040" s="148">
        <v>680.25804000000005</v>
      </c>
      <c r="AU1040" s="148">
        <v>183.35796226415101</v>
      </c>
      <c r="AV1040" s="151"/>
      <c r="AW1040" s="151"/>
      <c r="AX1040" s="141"/>
      <c r="AY1040" s="141" t="s">
        <v>4063</v>
      </c>
      <c r="AZ1040" s="229">
        <v>1.349016633E-3</v>
      </c>
      <c r="BA1040" s="229">
        <v>7.4547431177280596E-5</v>
      </c>
    </row>
    <row r="1041" spans="1:53" ht="13.5" thickBot="1">
      <c r="A1041" s="153">
        <v>8694</v>
      </c>
      <c r="B1041" s="153">
        <v>12534</v>
      </c>
      <c r="C1041" s="254"/>
      <c r="D1041" s="141"/>
      <c r="E1041" s="141" t="s">
        <v>4339</v>
      </c>
      <c r="F1041" s="141">
        <v>11020520</v>
      </c>
      <c r="G1041" s="141" t="s">
        <v>245</v>
      </c>
      <c r="H1041" s="151"/>
      <c r="I1041" s="141" t="s">
        <v>61</v>
      </c>
      <c r="J1041" s="141"/>
      <c r="K1041" s="141" t="s">
        <v>878</v>
      </c>
      <c r="L1041" s="141" t="s">
        <v>62</v>
      </c>
      <c r="M1041" s="141" t="s">
        <v>55</v>
      </c>
      <c r="N1041" s="141"/>
      <c r="O1041" s="207">
        <v>45379</v>
      </c>
      <c r="P1041" s="141" t="s">
        <v>1276</v>
      </c>
      <c r="Q1041" s="141" t="s">
        <v>65</v>
      </c>
      <c r="R1041" s="141" t="s">
        <v>64</v>
      </c>
      <c r="S1041" s="141" t="s">
        <v>1207</v>
      </c>
      <c r="T1041" s="232">
        <v>5.5</v>
      </c>
      <c r="U1041" s="151" t="s">
        <v>441</v>
      </c>
      <c r="V1041" s="209">
        <v>0.10693999999999999</v>
      </c>
      <c r="W1041" s="141"/>
      <c r="X1041" s="141"/>
      <c r="Y1041" s="209"/>
      <c r="Z1041" s="229">
        <v>9.3299999999999994E-2</v>
      </c>
      <c r="AA1041" s="146">
        <v>46990</v>
      </c>
      <c r="AB1041" s="141" t="s">
        <v>636</v>
      </c>
      <c r="AC1041" s="141"/>
      <c r="AD1041" s="235"/>
      <c r="AE1041" s="208"/>
      <c r="AF1041" s="146">
        <v>45108</v>
      </c>
      <c r="AG1041" s="141"/>
      <c r="AH1041" s="141"/>
      <c r="AI1041" s="151"/>
      <c r="AJ1041" s="141" t="s">
        <v>55</v>
      </c>
      <c r="AK1041" s="141" t="s">
        <v>791</v>
      </c>
      <c r="AL1041" s="141"/>
      <c r="AM1041" s="141" t="s">
        <v>305</v>
      </c>
      <c r="AN1041" s="146">
        <v>45565</v>
      </c>
      <c r="AO1041" s="146">
        <v>45565</v>
      </c>
      <c r="AP1041" s="208"/>
      <c r="AQ1041" s="148">
        <v>25979.58</v>
      </c>
      <c r="AR1041" s="148">
        <v>99.4</v>
      </c>
      <c r="AS1041" s="148">
        <v>3.71</v>
      </c>
      <c r="AT1041" s="148">
        <v>95.805940000000007</v>
      </c>
      <c r="AU1041" s="148">
        <v>25.823703504042999</v>
      </c>
      <c r="AV1041" s="151"/>
      <c r="AW1041" s="151"/>
      <c r="AX1041" s="141"/>
      <c r="AY1041" s="141" t="s">
        <v>4063</v>
      </c>
      <c r="AZ1041" s="229">
        <v>1.89992325E-4</v>
      </c>
      <c r="BA1041" s="229">
        <v>1.0499084609899899E-5</v>
      </c>
    </row>
    <row r="1042" spans="1:53" ht="13.5" thickBot="1">
      <c r="A1042" s="153">
        <v>8694</v>
      </c>
      <c r="B1042" s="153">
        <v>12534</v>
      </c>
      <c r="C1042" s="254"/>
      <c r="D1042" s="141"/>
      <c r="E1042" s="141" t="s">
        <v>4340</v>
      </c>
      <c r="F1042" s="141">
        <v>11020521</v>
      </c>
      <c r="G1042" s="141" t="s">
        <v>245</v>
      </c>
      <c r="H1042" s="151"/>
      <c r="I1042" s="141" t="s">
        <v>61</v>
      </c>
      <c r="J1042" s="141"/>
      <c r="K1042" s="141" t="s">
        <v>878</v>
      </c>
      <c r="L1042" s="141" t="s">
        <v>62</v>
      </c>
      <c r="M1042" s="141" t="s">
        <v>55</v>
      </c>
      <c r="N1042" s="141"/>
      <c r="O1042" s="207">
        <v>45379</v>
      </c>
      <c r="P1042" s="141" t="s">
        <v>1276</v>
      </c>
      <c r="Q1042" s="141" t="s">
        <v>65</v>
      </c>
      <c r="R1042" s="141" t="s">
        <v>64</v>
      </c>
      <c r="S1042" s="141" t="s">
        <v>1207</v>
      </c>
      <c r="T1042" s="232">
        <v>5.5</v>
      </c>
      <c r="U1042" s="151" t="s">
        <v>441</v>
      </c>
      <c r="V1042" s="209">
        <v>0.10695</v>
      </c>
      <c r="W1042" s="141"/>
      <c r="X1042" s="141"/>
      <c r="Y1042" s="209"/>
      <c r="Z1042" s="229">
        <v>9.3800000000000008E-2</v>
      </c>
      <c r="AA1042" s="146">
        <v>46990</v>
      </c>
      <c r="AB1042" s="141" t="s">
        <v>636</v>
      </c>
      <c r="AC1042" s="141"/>
      <c r="AD1042" s="235"/>
      <c r="AE1042" s="208"/>
      <c r="AF1042" s="146">
        <v>45108</v>
      </c>
      <c r="AG1042" s="141"/>
      <c r="AH1042" s="141"/>
      <c r="AI1042" s="151"/>
      <c r="AJ1042" s="141" t="s">
        <v>55</v>
      </c>
      <c r="AK1042" s="141" t="s">
        <v>791</v>
      </c>
      <c r="AL1042" s="141"/>
      <c r="AM1042" s="141" t="s">
        <v>305</v>
      </c>
      <c r="AN1042" s="146">
        <v>45565</v>
      </c>
      <c r="AO1042" s="146">
        <v>45565</v>
      </c>
      <c r="AP1042" s="208"/>
      <c r="AQ1042" s="148">
        <v>12149.03</v>
      </c>
      <c r="AR1042" s="148">
        <v>99.27</v>
      </c>
      <c r="AS1042" s="148">
        <v>3.71</v>
      </c>
      <c r="AT1042" s="148">
        <v>44.743870000000001</v>
      </c>
      <c r="AU1042" s="148">
        <v>12.060342318059</v>
      </c>
      <c r="AV1042" s="151"/>
      <c r="AW1042" s="151"/>
      <c r="AX1042" s="141"/>
      <c r="AY1042" s="141" t="s">
        <v>4063</v>
      </c>
      <c r="AZ1042" s="229">
        <v>8.8731365649250896E-5</v>
      </c>
      <c r="BA1042" s="229">
        <v>4.9033460441425902E-6</v>
      </c>
    </row>
    <row r="1043" spans="1:53" ht="13.5" thickBot="1">
      <c r="A1043" s="153">
        <v>8694</v>
      </c>
      <c r="B1043" s="153">
        <v>12534</v>
      </c>
      <c r="C1043" s="254"/>
      <c r="D1043" s="141"/>
      <c r="E1043" s="141" t="s">
        <v>4341</v>
      </c>
      <c r="F1043" s="141">
        <v>11020522</v>
      </c>
      <c r="G1043" s="141" t="s">
        <v>245</v>
      </c>
      <c r="H1043" s="151"/>
      <c r="I1043" s="141" t="s">
        <v>61</v>
      </c>
      <c r="J1043" s="141"/>
      <c r="K1043" s="141" t="s">
        <v>878</v>
      </c>
      <c r="L1043" s="141" t="s">
        <v>62</v>
      </c>
      <c r="M1043" s="141" t="s">
        <v>55</v>
      </c>
      <c r="N1043" s="141"/>
      <c r="O1043" s="207">
        <v>45379</v>
      </c>
      <c r="P1043" s="141" t="s">
        <v>1276</v>
      </c>
      <c r="Q1043" s="141" t="s">
        <v>65</v>
      </c>
      <c r="R1043" s="141" t="s">
        <v>64</v>
      </c>
      <c r="S1043" s="141" t="s">
        <v>1207</v>
      </c>
      <c r="T1043" s="232">
        <v>5.5</v>
      </c>
      <c r="U1043" s="151" t="s">
        <v>441</v>
      </c>
      <c r="V1043" s="209">
        <v>0.10821</v>
      </c>
      <c r="W1043" s="141"/>
      <c r="X1043" s="141"/>
      <c r="Y1043" s="209"/>
      <c r="Z1043" s="229">
        <v>9.4499999999999987E-2</v>
      </c>
      <c r="AA1043" s="146">
        <v>46990</v>
      </c>
      <c r="AB1043" s="141" t="s">
        <v>636</v>
      </c>
      <c r="AC1043" s="141"/>
      <c r="AD1043" s="235"/>
      <c r="AE1043" s="208"/>
      <c r="AF1043" s="146">
        <v>45108</v>
      </c>
      <c r="AG1043" s="141"/>
      <c r="AH1043" s="141"/>
      <c r="AI1043" s="151"/>
      <c r="AJ1043" s="141" t="s">
        <v>55</v>
      </c>
      <c r="AK1043" s="141" t="s">
        <v>791</v>
      </c>
      <c r="AL1043" s="141"/>
      <c r="AM1043" s="141" t="s">
        <v>305</v>
      </c>
      <c r="AN1043" s="146">
        <v>45565</v>
      </c>
      <c r="AO1043" s="146">
        <v>45565</v>
      </c>
      <c r="AP1043" s="208"/>
      <c r="AQ1043" s="148">
        <v>135062.97</v>
      </c>
      <c r="AR1043" s="148">
        <v>103.02</v>
      </c>
      <c r="AS1043" s="148">
        <v>3.71</v>
      </c>
      <c r="AT1043" s="148">
        <v>516.21633999999995</v>
      </c>
      <c r="AU1043" s="148">
        <v>139.14187061994599</v>
      </c>
      <c r="AV1043" s="151"/>
      <c r="AW1043" s="151"/>
      <c r="AX1043" s="141"/>
      <c r="AY1043" s="141" t="s">
        <v>4063</v>
      </c>
      <c r="AZ1043" s="229">
        <v>1.0237062820000001E-3</v>
      </c>
      <c r="BA1043" s="229">
        <v>5.6570595003533797E-5</v>
      </c>
    </row>
    <row r="1044" spans="1:53" ht="13.5" thickBot="1">
      <c r="A1044" s="153">
        <v>8694</v>
      </c>
      <c r="B1044" s="153">
        <v>12534</v>
      </c>
      <c r="C1044" s="254"/>
      <c r="D1044" s="141"/>
      <c r="E1044" s="141" t="s">
        <v>4342</v>
      </c>
      <c r="F1044" s="141">
        <v>11021251</v>
      </c>
      <c r="G1044" s="141" t="s">
        <v>245</v>
      </c>
      <c r="H1044" s="151"/>
      <c r="I1044" s="141" t="s">
        <v>61</v>
      </c>
      <c r="J1044" s="141"/>
      <c r="K1044" s="141" t="s">
        <v>878</v>
      </c>
      <c r="L1044" s="141" t="s">
        <v>62</v>
      </c>
      <c r="M1044" s="141" t="s">
        <v>55</v>
      </c>
      <c r="N1044" s="141"/>
      <c r="O1044" s="207">
        <v>45412</v>
      </c>
      <c r="P1044" s="141" t="s">
        <v>1276</v>
      </c>
      <c r="Q1044" s="141" t="s">
        <v>65</v>
      </c>
      <c r="R1044" s="141" t="s">
        <v>64</v>
      </c>
      <c r="S1044" s="141" t="s">
        <v>1207</v>
      </c>
      <c r="T1044" s="232">
        <v>0</v>
      </c>
      <c r="U1044" s="151" t="s">
        <v>441</v>
      </c>
      <c r="V1044" s="209">
        <v>0.10680000000000001</v>
      </c>
      <c r="W1044" s="141"/>
      <c r="X1044" s="141"/>
      <c r="Y1044" s="209"/>
      <c r="Z1044" s="229">
        <v>9.3100000000000002E-2</v>
      </c>
      <c r="AA1044" s="146">
        <v>46990</v>
      </c>
      <c r="AB1044" s="141" t="s">
        <v>636</v>
      </c>
      <c r="AC1044" s="141"/>
      <c r="AD1044" s="235"/>
      <c r="AE1044" s="208"/>
      <c r="AF1044" s="146">
        <v>45108</v>
      </c>
      <c r="AG1044" s="141"/>
      <c r="AH1044" s="141"/>
      <c r="AI1044" s="151"/>
      <c r="AJ1044" s="141" t="s">
        <v>55</v>
      </c>
      <c r="AK1044" s="141" t="s">
        <v>791</v>
      </c>
      <c r="AL1044" s="141"/>
      <c r="AM1044" s="141" t="s">
        <v>305</v>
      </c>
      <c r="AN1044" s="146">
        <v>45565</v>
      </c>
      <c r="AO1044" s="146">
        <v>45565</v>
      </c>
      <c r="AP1044" s="208"/>
      <c r="AQ1044" s="148">
        <v>35438.17</v>
      </c>
      <c r="AR1044" s="148">
        <v>99.44</v>
      </c>
      <c r="AS1044" s="148">
        <v>3.71</v>
      </c>
      <c r="AT1044" s="148">
        <v>130.73935</v>
      </c>
      <c r="AU1044" s="148">
        <v>35.239716981131998</v>
      </c>
      <c r="AV1044" s="151"/>
      <c r="AW1044" s="151"/>
      <c r="AX1044" s="141"/>
      <c r="AY1044" s="141" t="s">
        <v>4063</v>
      </c>
      <c r="AZ1044" s="229">
        <v>2.59268611E-4</v>
      </c>
      <c r="BA1044" s="229">
        <v>1.4327331869958399E-5</v>
      </c>
    </row>
    <row r="1045" spans="1:53" ht="13.5" thickBot="1">
      <c r="A1045" s="153">
        <v>8694</v>
      </c>
      <c r="B1045" s="153">
        <v>12534</v>
      </c>
      <c r="C1045" s="254"/>
      <c r="D1045" s="141"/>
      <c r="E1045" s="141" t="s">
        <v>4343</v>
      </c>
      <c r="F1045" s="141">
        <v>11021252</v>
      </c>
      <c r="G1045" s="141" t="s">
        <v>245</v>
      </c>
      <c r="H1045" s="151"/>
      <c r="I1045" s="141" t="s">
        <v>61</v>
      </c>
      <c r="J1045" s="141"/>
      <c r="K1045" s="141" t="s">
        <v>878</v>
      </c>
      <c r="L1045" s="141" t="s">
        <v>62</v>
      </c>
      <c r="M1045" s="141" t="s">
        <v>55</v>
      </c>
      <c r="N1045" s="141"/>
      <c r="O1045" s="207">
        <v>45412</v>
      </c>
      <c r="P1045" s="141" t="s">
        <v>1276</v>
      </c>
      <c r="Q1045" s="141" t="s">
        <v>65</v>
      </c>
      <c r="R1045" s="141" t="s">
        <v>64</v>
      </c>
      <c r="S1045" s="141" t="s">
        <v>1207</v>
      </c>
      <c r="T1045" s="232">
        <v>0</v>
      </c>
      <c r="U1045" s="151" t="s">
        <v>441</v>
      </c>
      <c r="V1045" s="209">
        <v>0.1068021</v>
      </c>
      <c r="W1045" s="141"/>
      <c r="X1045" s="141"/>
      <c r="Y1045" s="209"/>
      <c r="Z1045" s="229">
        <v>9.3800000000000008E-2</v>
      </c>
      <c r="AA1045" s="146">
        <v>46990</v>
      </c>
      <c r="AB1045" s="141" t="s">
        <v>636</v>
      </c>
      <c r="AC1045" s="141"/>
      <c r="AD1045" s="235"/>
      <c r="AE1045" s="208"/>
      <c r="AF1045" s="146">
        <v>45108</v>
      </c>
      <c r="AG1045" s="141"/>
      <c r="AH1045" s="141"/>
      <c r="AI1045" s="151"/>
      <c r="AJ1045" s="141" t="s">
        <v>55</v>
      </c>
      <c r="AK1045" s="141" t="s">
        <v>791</v>
      </c>
      <c r="AL1045" s="141"/>
      <c r="AM1045" s="141" t="s">
        <v>305</v>
      </c>
      <c r="AN1045" s="146">
        <v>45565</v>
      </c>
      <c r="AO1045" s="146">
        <v>45565</v>
      </c>
      <c r="AP1045" s="208"/>
      <c r="AQ1045" s="148">
        <v>23499.33</v>
      </c>
      <c r="AR1045" s="148">
        <v>99.27</v>
      </c>
      <c r="AS1045" s="148">
        <v>3.71</v>
      </c>
      <c r="AT1045" s="148">
        <v>86.546080000000003</v>
      </c>
      <c r="AU1045" s="148">
        <v>23.327784366576001</v>
      </c>
      <c r="AV1045" s="151"/>
      <c r="AW1045" s="151"/>
      <c r="AX1045" s="141"/>
      <c r="AY1045" s="141" t="s">
        <v>4063</v>
      </c>
      <c r="AZ1045" s="229">
        <v>1.7162913800000001E-4</v>
      </c>
      <c r="BA1045" s="229">
        <v>9.4843244226314807E-6</v>
      </c>
    </row>
    <row r="1046" spans="1:53" ht="13.5" thickBot="1">
      <c r="A1046" s="153">
        <v>8694</v>
      </c>
      <c r="B1046" s="153">
        <v>12534</v>
      </c>
      <c r="C1046" s="254"/>
      <c r="D1046" s="141"/>
      <c r="E1046" s="141" t="s">
        <v>4344</v>
      </c>
      <c r="F1046" s="141">
        <v>11021253</v>
      </c>
      <c r="G1046" s="141" t="s">
        <v>245</v>
      </c>
      <c r="H1046" s="151"/>
      <c r="I1046" s="141" t="s">
        <v>61</v>
      </c>
      <c r="J1046" s="141"/>
      <c r="K1046" s="141" t="s">
        <v>878</v>
      </c>
      <c r="L1046" s="141" t="s">
        <v>62</v>
      </c>
      <c r="M1046" s="141" t="s">
        <v>55</v>
      </c>
      <c r="N1046" s="141"/>
      <c r="O1046" s="207">
        <v>45412</v>
      </c>
      <c r="P1046" s="141" t="s">
        <v>1276</v>
      </c>
      <c r="Q1046" s="141" t="s">
        <v>65</v>
      </c>
      <c r="R1046" s="141" t="s">
        <v>64</v>
      </c>
      <c r="S1046" s="141" t="s">
        <v>1207</v>
      </c>
      <c r="T1046" s="232">
        <v>0</v>
      </c>
      <c r="U1046" s="151" t="s">
        <v>441</v>
      </c>
      <c r="V1046" s="209">
        <v>0.10680000000000001</v>
      </c>
      <c r="W1046" s="141"/>
      <c r="X1046" s="141"/>
      <c r="Y1046" s="209"/>
      <c r="Z1046" s="229">
        <v>9.3299999999999994E-2</v>
      </c>
      <c r="AA1046" s="146">
        <v>46990</v>
      </c>
      <c r="AB1046" s="141" t="s">
        <v>636</v>
      </c>
      <c r="AC1046" s="141"/>
      <c r="AD1046" s="235"/>
      <c r="AE1046" s="208"/>
      <c r="AF1046" s="146">
        <v>45108</v>
      </c>
      <c r="AG1046" s="141"/>
      <c r="AH1046" s="141"/>
      <c r="AI1046" s="151"/>
      <c r="AJ1046" s="141" t="s">
        <v>55</v>
      </c>
      <c r="AK1046" s="141" t="s">
        <v>791</v>
      </c>
      <c r="AL1046" s="141"/>
      <c r="AM1046" s="141" t="s">
        <v>305</v>
      </c>
      <c r="AN1046" s="146">
        <v>45565</v>
      </c>
      <c r="AO1046" s="146">
        <v>45565</v>
      </c>
      <c r="AP1046" s="208"/>
      <c r="AQ1046" s="148">
        <v>37582.11</v>
      </c>
      <c r="AR1046" s="148">
        <v>99.4</v>
      </c>
      <c r="AS1046" s="148">
        <v>3.71</v>
      </c>
      <c r="AT1046" s="148">
        <v>138.59305000000001</v>
      </c>
      <c r="AU1046" s="148">
        <v>37.356617250672997</v>
      </c>
      <c r="AV1046" s="151"/>
      <c r="AW1046" s="151"/>
      <c r="AX1046" s="141"/>
      <c r="AY1046" s="141" t="s">
        <v>4063</v>
      </c>
      <c r="AZ1046" s="229">
        <v>2.7484324800000002E-4</v>
      </c>
      <c r="BA1046" s="229">
        <v>1.51879952150575E-5</v>
      </c>
    </row>
    <row r="1047" spans="1:53" ht="13.5" thickBot="1">
      <c r="A1047" s="153">
        <v>8694</v>
      </c>
      <c r="B1047" s="153">
        <v>12534</v>
      </c>
      <c r="C1047" s="254"/>
      <c r="D1047" s="141"/>
      <c r="E1047" s="141" t="s">
        <v>4345</v>
      </c>
      <c r="F1047" s="141">
        <v>11021258</v>
      </c>
      <c r="G1047" s="141" t="s">
        <v>245</v>
      </c>
      <c r="H1047" s="151"/>
      <c r="I1047" s="141" t="s">
        <v>61</v>
      </c>
      <c r="J1047" s="141"/>
      <c r="K1047" s="141" t="s">
        <v>878</v>
      </c>
      <c r="L1047" s="141" t="s">
        <v>62</v>
      </c>
      <c r="M1047" s="141" t="s">
        <v>55</v>
      </c>
      <c r="N1047" s="141"/>
      <c r="O1047" s="207">
        <v>45440</v>
      </c>
      <c r="P1047" s="141" t="s">
        <v>1276</v>
      </c>
      <c r="Q1047" s="141" t="s">
        <v>65</v>
      </c>
      <c r="R1047" s="141" t="s">
        <v>64</v>
      </c>
      <c r="S1047" s="141" t="s">
        <v>1207</v>
      </c>
      <c r="T1047" s="232">
        <v>0</v>
      </c>
      <c r="U1047" s="151" t="s">
        <v>441</v>
      </c>
      <c r="V1047" s="209">
        <v>0.10821</v>
      </c>
      <c r="W1047" s="141"/>
      <c r="X1047" s="141"/>
      <c r="Y1047" s="209"/>
      <c r="Z1047" s="229">
        <v>9.4499999999999987E-2</v>
      </c>
      <c r="AA1047" s="146">
        <v>46990</v>
      </c>
      <c r="AB1047" s="141" t="s">
        <v>636</v>
      </c>
      <c r="AC1047" s="141"/>
      <c r="AD1047" s="235"/>
      <c r="AE1047" s="208"/>
      <c r="AF1047" s="146">
        <v>45108</v>
      </c>
      <c r="AG1047" s="141"/>
      <c r="AH1047" s="141"/>
      <c r="AI1047" s="151"/>
      <c r="AJ1047" s="141" t="s">
        <v>55</v>
      </c>
      <c r="AK1047" s="141" t="s">
        <v>791</v>
      </c>
      <c r="AL1047" s="141"/>
      <c r="AM1047" s="141" t="s">
        <v>305</v>
      </c>
      <c r="AN1047" s="146">
        <v>45565</v>
      </c>
      <c r="AO1047" s="146">
        <v>45565</v>
      </c>
      <c r="AP1047" s="208"/>
      <c r="AQ1047" s="148">
        <v>169761.26</v>
      </c>
      <c r="AR1047" s="148">
        <v>103.02</v>
      </c>
      <c r="AS1047" s="148">
        <v>3.71</v>
      </c>
      <c r="AT1047" s="148">
        <v>648.83466999999996</v>
      </c>
      <c r="AU1047" s="148">
        <v>174.888051212938</v>
      </c>
      <c r="AV1047" s="151"/>
      <c r="AW1047" s="151"/>
      <c r="AX1047" s="141"/>
      <c r="AY1047" s="141" t="s">
        <v>4063</v>
      </c>
      <c r="AZ1047" s="229">
        <v>1.286701091E-3</v>
      </c>
      <c r="BA1047" s="229">
        <v>7.1103838636377695E-5</v>
      </c>
    </row>
    <row r="1048" spans="1:53" ht="13.5" thickBot="1">
      <c r="A1048" s="153">
        <v>8694</v>
      </c>
      <c r="B1048" s="153">
        <v>12534</v>
      </c>
      <c r="C1048" s="254"/>
      <c r="D1048" s="141"/>
      <c r="E1048" s="141" t="s">
        <v>4346</v>
      </c>
      <c r="F1048" s="141">
        <v>11021259</v>
      </c>
      <c r="G1048" s="141" t="s">
        <v>245</v>
      </c>
      <c r="H1048" s="151"/>
      <c r="I1048" s="141" t="s">
        <v>61</v>
      </c>
      <c r="J1048" s="141"/>
      <c r="K1048" s="141" t="s">
        <v>878</v>
      </c>
      <c r="L1048" s="141" t="s">
        <v>62</v>
      </c>
      <c r="M1048" s="141" t="s">
        <v>55</v>
      </c>
      <c r="N1048" s="141"/>
      <c r="O1048" s="207">
        <v>45442</v>
      </c>
      <c r="P1048" s="141" t="s">
        <v>1276</v>
      </c>
      <c r="Q1048" s="141" t="s">
        <v>65</v>
      </c>
      <c r="R1048" s="141" t="s">
        <v>64</v>
      </c>
      <c r="S1048" s="141" t="s">
        <v>1207</v>
      </c>
      <c r="T1048" s="232">
        <v>0</v>
      </c>
      <c r="U1048" s="151" t="s">
        <v>441</v>
      </c>
      <c r="V1048" s="209">
        <v>0.10693</v>
      </c>
      <c r="W1048" s="141"/>
      <c r="X1048" s="141"/>
      <c r="Y1048" s="209"/>
      <c r="Z1048" s="229">
        <v>9.3800000000000008E-2</v>
      </c>
      <c r="AA1048" s="146">
        <v>46990</v>
      </c>
      <c r="AB1048" s="141" t="s">
        <v>636</v>
      </c>
      <c r="AC1048" s="141"/>
      <c r="AD1048" s="235"/>
      <c r="AE1048" s="208"/>
      <c r="AF1048" s="146">
        <v>45108</v>
      </c>
      <c r="AG1048" s="141"/>
      <c r="AH1048" s="141"/>
      <c r="AI1048" s="151"/>
      <c r="AJ1048" s="141" t="s">
        <v>55</v>
      </c>
      <c r="AK1048" s="141" t="s">
        <v>791</v>
      </c>
      <c r="AL1048" s="141"/>
      <c r="AM1048" s="141" t="s">
        <v>305</v>
      </c>
      <c r="AN1048" s="146">
        <v>45565</v>
      </c>
      <c r="AO1048" s="146">
        <v>45565</v>
      </c>
      <c r="AP1048" s="208"/>
      <c r="AQ1048" s="148">
        <v>36867.47</v>
      </c>
      <c r="AR1048" s="148">
        <v>99.27</v>
      </c>
      <c r="AS1048" s="148">
        <v>3.71</v>
      </c>
      <c r="AT1048" s="148">
        <v>135.77983</v>
      </c>
      <c r="AU1048" s="148">
        <v>36.598336927223002</v>
      </c>
      <c r="AV1048" s="151"/>
      <c r="AW1048" s="151"/>
      <c r="AX1048" s="141"/>
      <c r="AY1048" s="141" t="s">
        <v>4063</v>
      </c>
      <c r="AZ1048" s="229">
        <v>2.6926436500000002E-4</v>
      </c>
      <c r="BA1048" s="229">
        <v>1.4879702902427801E-5</v>
      </c>
    </row>
    <row r="1049" spans="1:53" ht="13.5" thickBot="1">
      <c r="A1049" s="153">
        <v>8694</v>
      </c>
      <c r="B1049" s="153">
        <v>12534</v>
      </c>
      <c r="C1049" s="254"/>
      <c r="D1049" s="141"/>
      <c r="E1049" s="141" t="s">
        <v>4347</v>
      </c>
      <c r="F1049" s="141">
        <v>11021260</v>
      </c>
      <c r="G1049" s="141" t="s">
        <v>245</v>
      </c>
      <c r="H1049" s="151"/>
      <c r="I1049" s="141" t="s">
        <v>61</v>
      </c>
      <c r="J1049" s="141"/>
      <c r="K1049" s="141" t="s">
        <v>878</v>
      </c>
      <c r="L1049" s="141" t="s">
        <v>62</v>
      </c>
      <c r="M1049" s="141" t="s">
        <v>55</v>
      </c>
      <c r="N1049" s="141"/>
      <c r="O1049" s="207">
        <v>45442</v>
      </c>
      <c r="P1049" s="141" t="s">
        <v>1276</v>
      </c>
      <c r="Q1049" s="141" t="s">
        <v>65</v>
      </c>
      <c r="R1049" s="141" t="s">
        <v>64</v>
      </c>
      <c r="S1049" s="141" t="s">
        <v>1207</v>
      </c>
      <c r="T1049" s="232">
        <v>0</v>
      </c>
      <c r="U1049" s="151" t="s">
        <v>441</v>
      </c>
      <c r="V1049" s="209">
        <v>0.10693</v>
      </c>
      <c r="W1049" s="141"/>
      <c r="X1049" s="141"/>
      <c r="Y1049" s="209"/>
      <c r="Z1049" s="229">
        <v>9.3299999999999994E-2</v>
      </c>
      <c r="AA1049" s="146">
        <v>46990</v>
      </c>
      <c r="AB1049" s="141" t="s">
        <v>636</v>
      </c>
      <c r="AC1049" s="141"/>
      <c r="AD1049" s="235"/>
      <c r="AE1049" s="208"/>
      <c r="AF1049" s="146">
        <v>45108</v>
      </c>
      <c r="AG1049" s="141"/>
      <c r="AH1049" s="141"/>
      <c r="AI1049" s="151"/>
      <c r="AJ1049" s="141" t="s">
        <v>55</v>
      </c>
      <c r="AK1049" s="141" t="s">
        <v>791</v>
      </c>
      <c r="AL1049" s="141"/>
      <c r="AM1049" s="141" t="s">
        <v>305</v>
      </c>
      <c r="AN1049" s="146">
        <v>45565</v>
      </c>
      <c r="AO1049" s="146">
        <v>45565</v>
      </c>
      <c r="AP1049" s="208"/>
      <c r="AQ1049" s="148">
        <v>61796.1</v>
      </c>
      <c r="AR1049" s="148">
        <v>100.3</v>
      </c>
      <c r="AS1049" s="148">
        <v>3.71</v>
      </c>
      <c r="AT1049" s="148">
        <v>229.95132000000001</v>
      </c>
      <c r="AU1049" s="148">
        <v>61.981487870618999</v>
      </c>
      <c r="AV1049" s="151"/>
      <c r="AW1049" s="151"/>
      <c r="AX1049" s="141"/>
      <c r="AY1049" s="141" t="s">
        <v>4063</v>
      </c>
      <c r="AZ1049" s="229">
        <v>4.56015419E-4</v>
      </c>
      <c r="BA1049" s="229">
        <v>2.5199673056160902E-5</v>
      </c>
    </row>
    <row r="1050" spans="1:53" ht="13.5" thickBot="1">
      <c r="A1050" s="153">
        <v>8694</v>
      </c>
      <c r="B1050" s="153">
        <v>12534</v>
      </c>
      <c r="C1050" s="254"/>
      <c r="D1050" s="141"/>
      <c r="E1050" s="141" t="s">
        <v>4348</v>
      </c>
      <c r="F1050" s="141">
        <v>11021261</v>
      </c>
      <c r="G1050" s="141" t="s">
        <v>245</v>
      </c>
      <c r="H1050" s="151"/>
      <c r="I1050" s="141" t="s">
        <v>61</v>
      </c>
      <c r="J1050" s="141"/>
      <c r="K1050" s="141" t="s">
        <v>878</v>
      </c>
      <c r="L1050" s="141" t="s">
        <v>62</v>
      </c>
      <c r="M1050" s="141" t="s">
        <v>55</v>
      </c>
      <c r="N1050" s="141"/>
      <c r="O1050" s="207">
        <v>45442</v>
      </c>
      <c r="P1050" s="141" t="s">
        <v>1276</v>
      </c>
      <c r="Q1050" s="141" t="s">
        <v>65</v>
      </c>
      <c r="R1050" s="141" t="s">
        <v>64</v>
      </c>
      <c r="S1050" s="141" t="s">
        <v>1207</v>
      </c>
      <c r="T1050" s="232">
        <v>0</v>
      </c>
      <c r="U1050" s="151" t="s">
        <v>441</v>
      </c>
      <c r="V1050" s="209">
        <v>0.1020992</v>
      </c>
      <c r="W1050" s="141"/>
      <c r="X1050" s="141"/>
      <c r="Y1050" s="209"/>
      <c r="Z1050" s="229">
        <v>9.3100000000000002E-2</v>
      </c>
      <c r="AA1050" s="146">
        <v>46990</v>
      </c>
      <c r="AB1050" s="141" t="s">
        <v>636</v>
      </c>
      <c r="AC1050" s="141"/>
      <c r="AD1050" s="235"/>
      <c r="AE1050" s="208"/>
      <c r="AF1050" s="146">
        <v>45108</v>
      </c>
      <c r="AG1050" s="141"/>
      <c r="AH1050" s="141"/>
      <c r="AI1050" s="151"/>
      <c r="AJ1050" s="141" t="s">
        <v>55</v>
      </c>
      <c r="AK1050" s="141" t="s">
        <v>791</v>
      </c>
      <c r="AL1050" s="141"/>
      <c r="AM1050" s="141" t="s">
        <v>305</v>
      </c>
      <c r="AN1050" s="146">
        <v>45565</v>
      </c>
      <c r="AO1050" s="146">
        <v>45565</v>
      </c>
      <c r="AP1050" s="208"/>
      <c r="AQ1050" s="148">
        <v>67639.399999999994</v>
      </c>
      <c r="AR1050" s="148">
        <v>99.44</v>
      </c>
      <c r="AS1050" s="148">
        <v>3.71</v>
      </c>
      <c r="AT1050" s="148">
        <v>249.5369</v>
      </c>
      <c r="AU1050" s="148">
        <v>67.260619946090998</v>
      </c>
      <c r="AV1050" s="151"/>
      <c r="AW1050" s="151"/>
      <c r="AX1050" s="141"/>
      <c r="AY1050" s="141" t="s">
        <v>4063</v>
      </c>
      <c r="AZ1050" s="229">
        <v>4.9485549399999997E-4</v>
      </c>
      <c r="BA1050" s="229">
        <v>2.73459978200948E-5</v>
      </c>
    </row>
    <row r="1051" spans="1:53" ht="13.5" thickBot="1">
      <c r="A1051" s="153">
        <v>8694</v>
      </c>
      <c r="B1051" s="153">
        <v>12534</v>
      </c>
      <c r="C1051" s="254"/>
      <c r="D1051" s="141"/>
      <c r="E1051" s="141" t="s">
        <v>4349</v>
      </c>
      <c r="F1051" s="141">
        <v>11021263</v>
      </c>
      <c r="G1051" s="141" t="s">
        <v>245</v>
      </c>
      <c r="H1051" s="151"/>
      <c r="I1051" s="141" t="s">
        <v>61</v>
      </c>
      <c r="J1051" s="141"/>
      <c r="K1051" s="141" t="s">
        <v>878</v>
      </c>
      <c r="L1051" s="141" t="s">
        <v>62</v>
      </c>
      <c r="M1051" s="141" t="s">
        <v>55</v>
      </c>
      <c r="N1051" s="141"/>
      <c r="O1051" s="207">
        <v>45470</v>
      </c>
      <c r="P1051" s="141" t="s">
        <v>1276</v>
      </c>
      <c r="Q1051" s="141" t="s">
        <v>65</v>
      </c>
      <c r="R1051" s="141" t="s">
        <v>64</v>
      </c>
      <c r="S1051" s="141" t="s">
        <v>1207</v>
      </c>
      <c r="T1051" s="232">
        <v>0</v>
      </c>
      <c r="U1051" s="151" t="s">
        <v>441</v>
      </c>
      <c r="V1051" s="209">
        <v>0.10947</v>
      </c>
      <c r="W1051" s="141"/>
      <c r="X1051" s="141"/>
      <c r="Y1051" s="209"/>
      <c r="Z1051" s="229">
        <v>9.4499999999999987E-2</v>
      </c>
      <c r="AA1051" s="146">
        <v>46990</v>
      </c>
      <c r="AB1051" s="141" t="s">
        <v>636</v>
      </c>
      <c r="AC1051" s="141"/>
      <c r="AD1051" s="235"/>
      <c r="AE1051" s="208"/>
      <c r="AF1051" s="146"/>
      <c r="AG1051" s="141"/>
      <c r="AH1051" s="141"/>
      <c r="AI1051" s="151"/>
      <c r="AJ1051" s="141" t="s">
        <v>55</v>
      </c>
      <c r="AK1051" s="141" t="s">
        <v>791</v>
      </c>
      <c r="AL1051" s="141"/>
      <c r="AM1051" s="141" t="s">
        <v>305</v>
      </c>
      <c r="AN1051" s="146">
        <v>45565</v>
      </c>
      <c r="AO1051" s="146">
        <v>45565</v>
      </c>
      <c r="AP1051" s="208"/>
      <c r="AQ1051" s="148">
        <v>161463.51</v>
      </c>
      <c r="AR1051" s="148">
        <v>103.02</v>
      </c>
      <c r="AS1051" s="148">
        <v>3.71</v>
      </c>
      <c r="AT1051" s="148">
        <v>617.12031999999999</v>
      </c>
      <c r="AU1051" s="148">
        <v>166.33970889487901</v>
      </c>
      <c r="AV1051" s="151"/>
      <c r="AW1051" s="151"/>
      <c r="AX1051" s="141"/>
      <c r="AY1051" s="141" t="s">
        <v>4063</v>
      </c>
      <c r="AZ1051" s="229">
        <v>1.223808507E-3</v>
      </c>
      <c r="BA1051" s="229">
        <v>6.7628358473060301E-5</v>
      </c>
    </row>
    <row r="1052" spans="1:53" ht="13.5" thickBot="1">
      <c r="A1052" s="153">
        <v>8694</v>
      </c>
      <c r="B1052" s="153">
        <v>12534</v>
      </c>
      <c r="C1052" s="254"/>
      <c r="D1052" s="141"/>
      <c r="E1052" s="141" t="s">
        <v>4350</v>
      </c>
      <c r="F1052" s="141">
        <v>11021264</v>
      </c>
      <c r="G1052" s="141" t="s">
        <v>245</v>
      </c>
      <c r="H1052" s="151"/>
      <c r="I1052" s="141" t="s">
        <v>61</v>
      </c>
      <c r="J1052" s="141"/>
      <c r="K1052" s="141" t="s">
        <v>878</v>
      </c>
      <c r="L1052" s="141" t="s">
        <v>62</v>
      </c>
      <c r="M1052" s="141" t="s">
        <v>55</v>
      </c>
      <c r="N1052" s="141"/>
      <c r="O1052" s="207">
        <v>45470</v>
      </c>
      <c r="P1052" s="141" t="s">
        <v>1276</v>
      </c>
      <c r="Q1052" s="141" t="s">
        <v>65</v>
      </c>
      <c r="R1052" s="141" t="s">
        <v>64</v>
      </c>
      <c r="S1052" s="141" t="s">
        <v>1207</v>
      </c>
      <c r="T1052" s="232">
        <v>0</v>
      </c>
      <c r="U1052" s="151" t="s">
        <v>441</v>
      </c>
      <c r="V1052" s="209">
        <v>0.1071</v>
      </c>
      <c r="W1052" s="141"/>
      <c r="X1052" s="141"/>
      <c r="Y1052" s="209"/>
      <c r="Z1052" s="229">
        <v>9.3100000000000002E-2</v>
      </c>
      <c r="AA1052" s="146">
        <v>46990</v>
      </c>
      <c r="AB1052" s="141" t="s">
        <v>636</v>
      </c>
      <c r="AC1052" s="141"/>
      <c r="AD1052" s="235"/>
      <c r="AE1052" s="208"/>
      <c r="AF1052" s="146">
        <v>45108</v>
      </c>
      <c r="AG1052" s="141"/>
      <c r="AH1052" s="141"/>
      <c r="AI1052" s="151"/>
      <c r="AJ1052" s="141" t="s">
        <v>55</v>
      </c>
      <c r="AK1052" s="141" t="s">
        <v>791</v>
      </c>
      <c r="AL1052" s="141"/>
      <c r="AM1052" s="141" t="s">
        <v>305</v>
      </c>
      <c r="AN1052" s="146">
        <v>45565</v>
      </c>
      <c r="AO1052" s="146">
        <v>45565</v>
      </c>
      <c r="AP1052" s="208"/>
      <c r="AQ1052" s="148">
        <v>58853.43</v>
      </c>
      <c r="AR1052" s="148">
        <v>99.44</v>
      </c>
      <c r="AS1052" s="148">
        <v>3.71</v>
      </c>
      <c r="AT1052" s="148">
        <v>217.12349</v>
      </c>
      <c r="AU1052" s="148">
        <v>58.523851752021002</v>
      </c>
      <c r="AV1052" s="151"/>
      <c r="AW1052" s="151"/>
      <c r="AX1052" s="141"/>
      <c r="AY1052" s="141" t="s">
        <v>4063</v>
      </c>
      <c r="AZ1052" s="229">
        <v>4.3057660800000002E-4</v>
      </c>
      <c r="BA1052" s="229">
        <v>2.3793909775393402E-5</v>
      </c>
    </row>
    <row r="1053" spans="1:53" ht="13.5" thickBot="1">
      <c r="A1053" s="153">
        <v>8694</v>
      </c>
      <c r="B1053" s="153">
        <v>12534</v>
      </c>
      <c r="C1053" s="254"/>
      <c r="D1053" s="141"/>
      <c r="E1053" s="141" t="s">
        <v>4351</v>
      </c>
      <c r="F1053" s="141">
        <v>11021265</v>
      </c>
      <c r="G1053" s="141" t="s">
        <v>245</v>
      </c>
      <c r="H1053" s="151"/>
      <c r="I1053" s="141" t="s">
        <v>61</v>
      </c>
      <c r="J1053" s="141"/>
      <c r="K1053" s="141" t="s">
        <v>878</v>
      </c>
      <c r="L1053" s="141" t="s">
        <v>62</v>
      </c>
      <c r="M1053" s="141" t="s">
        <v>55</v>
      </c>
      <c r="N1053" s="141"/>
      <c r="O1053" s="207">
        <v>45470</v>
      </c>
      <c r="P1053" s="141" t="s">
        <v>1276</v>
      </c>
      <c r="Q1053" s="141" t="s">
        <v>65</v>
      </c>
      <c r="R1053" s="141" t="s">
        <v>64</v>
      </c>
      <c r="S1053" s="141" t="s">
        <v>1207</v>
      </c>
      <c r="T1053" s="232">
        <v>0</v>
      </c>
      <c r="U1053" s="151" t="s">
        <v>441</v>
      </c>
      <c r="V1053" s="209">
        <v>0.1020992</v>
      </c>
      <c r="W1053" s="141"/>
      <c r="X1053" s="141"/>
      <c r="Y1053" s="209"/>
      <c r="Z1053" s="229">
        <v>9.3299999999999994E-2</v>
      </c>
      <c r="AA1053" s="146">
        <v>46990</v>
      </c>
      <c r="AB1053" s="141" t="s">
        <v>636</v>
      </c>
      <c r="AC1053" s="141"/>
      <c r="AD1053" s="235"/>
      <c r="AE1053" s="208"/>
      <c r="AF1053" s="146">
        <v>45108</v>
      </c>
      <c r="AG1053" s="141"/>
      <c r="AH1053" s="141"/>
      <c r="AI1053" s="151"/>
      <c r="AJ1053" s="141" t="s">
        <v>55</v>
      </c>
      <c r="AK1053" s="141" t="s">
        <v>791</v>
      </c>
      <c r="AL1053" s="141"/>
      <c r="AM1053" s="141" t="s">
        <v>305</v>
      </c>
      <c r="AN1053" s="146">
        <v>45565</v>
      </c>
      <c r="AO1053" s="146">
        <v>45565</v>
      </c>
      <c r="AP1053" s="208"/>
      <c r="AQ1053" s="148">
        <v>81217.73</v>
      </c>
      <c r="AR1053" s="148">
        <v>99.4</v>
      </c>
      <c r="AS1053" s="148">
        <v>3.71</v>
      </c>
      <c r="AT1053" s="148">
        <v>299.50986999999998</v>
      </c>
      <c r="AU1053" s="148">
        <v>80.730423180592993</v>
      </c>
      <c r="AV1053" s="151"/>
      <c r="AW1053" s="151"/>
      <c r="AX1053" s="141"/>
      <c r="AY1053" s="141" t="s">
        <v>4063</v>
      </c>
      <c r="AZ1053" s="229">
        <v>5.9395666400000003E-4</v>
      </c>
      <c r="BA1053" s="229">
        <v>3.2822385194802397E-5</v>
      </c>
    </row>
    <row r="1054" spans="1:53" ht="13.5" thickBot="1">
      <c r="A1054" s="153">
        <v>8694</v>
      </c>
      <c r="B1054" s="153">
        <v>12534</v>
      </c>
      <c r="C1054" s="254"/>
      <c r="D1054" s="141"/>
      <c r="E1054" s="141" t="s">
        <v>4352</v>
      </c>
      <c r="F1054" s="141">
        <v>11021266</v>
      </c>
      <c r="G1054" s="141" t="s">
        <v>245</v>
      </c>
      <c r="H1054" s="151"/>
      <c r="I1054" s="141" t="s">
        <v>61</v>
      </c>
      <c r="J1054" s="141"/>
      <c r="K1054" s="141" t="s">
        <v>878</v>
      </c>
      <c r="L1054" s="141" t="s">
        <v>62</v>
      </c>
      <c r="M1054" s="141" t="s">
        <v>55</v>
      </c>
      <c r="N1054" s="141"/>
      <c r="O1054" s="207">
        <v>45470</v>
      </c>
      <c r="P1054" s="141" t="s">
        <v>1276</v>
      </c>
      <c r="Q1054" s="141" t="s">
        <v>65</v>
      </c>
      <c r="R1054" s="141" t="s">
        <v>64</v>
      </c>
      <c r="S1054" s="141" t="s">
        <v>1207</v>
      </c>
      <c r="T1054" s="232">
        <v>0</v>
      </c>
      <c r="U1054" s="151" t="s">
        <v>441</v>
      </c>
      <c r="V1054" s="209">
        <v>0.1020992</v>
      </c>
      <c r="W1054" s="141"/>
      <c r="X1054" s="141"/>
      <c r="Y1054" s="209"/>
      <c r="Z1054" s="229">
        <v>9.3800000000000008E-2</v>
      </c>
      <c r="AA1054" s="146">
        <v>46990</v>
      </c>
      <c r="AB1054" s="141" t="s">
        <v>636</v>
      </c>
      <c r="AC1054" s="141"/>
      <c r="AD1054" s="235"/>
      <c r="AE1054" s="208"/>
      <c r="AF1054" s="146">
        <v>45108</v>
      </c>
      <c r="AG1054" s="141"/>
      <c r="AH1054" s="141"/>
      <c r="AI1054" s="151"/>
      <c r="AJ1054" s="141" t="s">
        <v>55</v>
      </c>
      <c r="AK1054" s="141" t="s">
        <v>791</v>
      </c>
      <c r="AL1054" s="141"/>
      <c r="AM1054" s="141" t="s">
        <v>305</v>
      </c>
      <c r="AN1054" s="146">
        <v>45565</v>
      </c>
      <c r="AO1054" s="146">
        <v>45565</v>
      </c>
      <c r="AP1054" s="208"/>
      <c r="AQ1054" s="148">
        <v>44770.64</v>
      </c>
      <c r="AR1054" s="148">
        <v>99.27</v>
      </c>
      <c r="AS1054" s="148">
        <v>3.71</v>
      </c>
      <c r="AT1054" s="148">
        <v>164.88655</v>
      </c>
      <c r="AU1054" s="148">
        <v>44.443814016171999</v>
      </c>
      <c r="AV1054" s="151"/>
      <c r="AW1054" s="151"/>
      <c r="AX1054" s="141"/>
      <c r="AY1054" s="141" t="s">
        <v>4063</v>
      </c>
      <c r="AZ1054" s="229">
        <v>3.2698576899999998E-4</v>
      </c>
      <c r="BA1054" s="229">
        <v>1.80694207424351E-5</v>
      </c>
    </row>
    <row r="1055" spans="1:53" ht="13.5" thickBot="1">
      <c r="A1055" s="153">
        <v>8694</v>
      </c>
      <c r="B1055" s="153">
        <v>12534</v>
      </c>
      <c r="C1055" s="254"/>
      <c r="D1055" s="141"/>
      <c r="E1055" s="141" t="s">
        <v>4353</v>
      </c>
      <c r="F1055" s="141">
        <v>11021273</v>
      </c>
      <c r="G1055" s="141" t="s">
        <v>245</v>
      </c>
      <c r="H1055" s="151"/>
      <c r="I1055" s="141" t="s">
        <v>61</v>
      </c>
      <c r="J1055" s="141"/>
      <c r="K1055" s="141" t="s">
        <v>878</v>
      </c>
      <c r="L1055" s="141" t="s">
        <v>62</v>
      </c>
      <c r="M1055" s="141" t="s">
        <v>55</v>
      </c>
      <c r="N1055" s="141"/>
      <c r="O1055" s="207">
        <v>45503</v>
      </c>
      <c r="P1055" s="141" t="s">
        <v>1276</v>
      </c>
      <c r="Q1055" s="141" t="s">
        <v>65</v>
      </c>
      <c r="R1055" s="141" t="s">
        <v>64</v>
      </c>
      <c r="S1055" s="141" t="s">
        <v>1207</v>
      </c>
      <c r="T1055" s="232">
        <v>0</v>
      </c>
      <c r="U1055" s="151" t="s">
        <v>441</v>
      </c>
      <c r="V1055" s="209">
        <v>0.10712000000000001</v>
      </c>
      <c r="W1055" s="141"/>
      <c r="X1055" s="141"/>
      <c r="Y1055" s="209"/>
      <c r="Z1055" s="229">
        <v>9.3100000000000002E-2</v>
      </c>
      <c r="AA1055" s="146">
        <v>46990</v>
      </c>
      <c r="AB1055" s="141" t="s">
        <v>636</v>
      </c>
      <c r="AC1055" s="141"/>
      <c r="AD1055" s="235"/>
      <c r="AE1055" s="208"/>
      <c r="AF1055" s="146">
        <v>45108</v>
      </c>
      <c r="AG1055" s="141"/>
      <c r="AH1055" s="141"/>
      <c r="AI1055" s="151"/>
      <c r="AJ1055" s="141" t="s">
        <v>55</v>
      </c>
      <c r="AK1055" s="141" t="s">
        <v>791</v>
      </c>
      <c r="AL1055" s="141"/>
      <c r="AM1055" s="141" t="s">
        <v>305</v>
      </c>
      <c r="AN1055" s="146">
        <v>45565</v>
      </c>
      <c r="AO1055" s="146">
        <v>45565</v>
      </c>
      <c r="AP1055" s="208"/>
      <c r="AQ1055" s="148">
        <v>92483.95</v>
      </c>
      <c r="AR1055" s="148">
        <v>99.44</v>
      </c>
      <c r="AS1055" s="148">
        <v>3.71</v>
      </c>
      <c r="AT1055" s="148">
        <v>341.19400999999999</v>
      </c>
      <c r="AU1055" s="148">
        <v>91.966040431265995</v>
      </c>
      <c r="AV1055" s="151"/>
      <c r="AW1055" s="151"/>
      <c r="AX1055" s="141"/>
      <c r="AY1055" s="141" t="s">
        <v>4063</v>
      </c>
      <c r="AZ1055" s="229">
        <v>6.7662029299999998E-4</v>
      </c>
      <c r="BA1055" s="229">
        <v>3.7390424637355802E-5</v>
      </c>
    </row>
    <row r="1056" spans="1:53" ht="13.5" thickBot="1">
      <c r="A1056" s="153">
        <v>8694</v>
      </c>
      <c r="B1056" s="153">
        <v>12534</v>
      </c>
      <c r="C1056" s="254"/>
      <c r="D1056" s="141"/>
      <c r="E1056" s="141" t="s">
        <v>4354</v>
      </c>
      <c r="F1056" s="141">
        <v>11021274</v>
      </c>
      <c r="G1056" s="141" t="s">
        <v>245</v>
      </c>
      <c r="H1056" s="151"/>
      <c r="I1056" s="141" t="s">
        <v>61</v>
      </c>
      <c r="J1056" s="141"/>
      <c r="K1056" s="141" t="s">
        <v>878</v>
      </c>
      <c r="L1056" s="141" t="s">
        <v>62</v>
      </c>
      <c r="M1056" s="141" t="s">
        <v>55</v>
      </c>
      <c r="N1056" s="141"/>
      <c r="O1056" s="207">
        <v>45503</v>
      </c>
      <c r="P1056" s="141" t="s">
        <v>1276</v>
      </c>
      <c r="Q1056" s="141" t="s">
        <v>65</v>
      </c>
      <c r="R1056" s="141" t="s">
        <v>64</v>
      </c>
      <c r="S1056" s="141" t="s">
        <v>1207</v>
      </c>
      <c r="T1056" s="232">
        <v>0</v>
      </c>
      <c r="U1056" s="151" t="s">
        <v>441</v>
      </c>
      <c r="V1056" s="209">
        <v>0.1077</v>
      </c>
      <c r="W1056" s="141"/>
      <c r="X1056" s="141"/>
      <c r="Y1056" s="209"/>
      <c r="Z1056" s="229">
        <v>9.4499999999999987E-2</v>
      </c>
      <c r="AA1056" s="146">
        <v>46990</v>
      </c>
      <c r="AB1056" s="141" t="s">
        <v>636</v>
      </c>
      <c r="AC1056" s="141"/>
      <c r="AD1056" s="235"/>
      <c r="AE1056" s="208"/>
      <c r="AF1056" s="146">
        <v>45108</v>
      </c>
      <c r="AG1056" s="141"/>
      <c r="AH1056" s="141"/>
      <c r="AI1056" s="151"/>
      <c r="AJ1056" s="141" t="s">
        <v>55</v>
      </c>
      <c r="AK1056" s="141" t="s">
        <v>791</v>
      </c>
      <c r="AL1056" s="141"/>
      <c r="AM1056" s="141" t="s">
        <v>305</v>
      </c>
      <c r="AN1056" s="146">
        <v>45565</v>
      </c>
      <c r="AO1056" s="146">
        <v>45565</v>
      </c>
      <c r="AP1056" s="208"/>
      <c r="AQ1056" s="148">
        <v>181751.12</v>
      </c>
      <c r="AR1056" s="148">
        <v>103.02</v>
      </c>
      <c r="AS1056" s="148">
        <v>3.71</v>
      </c>
      <c r="AT1056" s="148">
        <v>694.66040999999996</v>
      </c>
      <c r="AU1056" s="148">
        <v>187.24000269541801</v>
      </c>
      <c r="AV1056" s="151"/>
      <c r="AW1056" s="151"/>
      <c r="AX1056" s="141"/>
      <c r="AY1056" s="141" t="s">
        <v>4063</v>
      </c>
      <c r="AZ1056" s="229">
        <v>1.3775779079999999E-3</v>
      </c>
      <c r="BA1056" s="229">
        <v>7.6125743557630798E-5</v>
      </c>
    </row>
    <row r="1057" spans="1:53" ht="13.5" thickBot="1">
      <c r="A1057" s="153">
        <v>8694</v>
      </c>
      <c r="B1057" s="153">
        <v>12534</v>
      </c>
      <c r="C1057" s="254"/>
      <c r="D1057" s="141"/>
      <c r="E1057" s="141" t="s">
        <v>4355</v>
      </c>
      <c r="F1057" s="141">
        <v>11021275</v>
      </c>
      <c r="G1057" s="141" t="s">
        <v>245</v>
      </c>
      <c r="H1057" s="151"/>
      <c r="I1057" s="141" t="s">
        <v>61</v>
      </c>
      <c r="J1057" s="141"/>
      <c r="K1057" s="141" t="s">
        <v>878</v>
      </c>
      <c r="L1057" s="141" t="s">
        <v>62</v>
      </c>
      <c r="M1057" s="141" t="s">
        <v>55</v>
      </c>
      <c r="N1057" s="141"/>
      <c r="O1057" s="207">
        <v>45504</v>
      </c>
      <c r="P1057" s="141" t="s">
        <v>1276</v>
      </c>
      <c r="Q1057" s="141" t="s">
        <v>65</v>
      </c>
      <c r="R1057" s="141" t="s">
        <v>64</v>
      </c>
      <c r="S1057" s="141" t="s">
        <v>1207</v>
      </c>
      <c r="T1057" s="232">
        <v>0</v>
      </c>
      <c r="U1057" s="151" t="s">
        <v>441</v>
      </c>
      <c r="V1057" s="209">
        <v>0.10707999999999999</v>
      </c>
      <c r="W1057" s="141"/>
      <c r="X1057" s="141"/>
      <c r="Y1057" s="209"/>
      <c r="Z1057" s="229">
        <v>9.3800000000000008E-2</v>
      </c>
      <c r="AA1057" s="146">
        <v>46990</v>
      </c>
      <c r="AB1057" s="141" t="s">
        <v>636</v>
      </c>
      <c r="AC1057" s="141"/>
      <c r="AD1057" s="235"/>
      <c r="AE1057" s="208"/>
      <c r="AF1057" s="146">
        <v>45108</v>
      </c>
      <c r="AG1057" s="141"/>
      <c r="AH1057" s="141"/>
      <c r="AI1057" s="151"/>
      <c r="AJ1057" s="141" t="s">
        <v>55</v>
      </c>
      <c r="AK1057" s="141" t="s">
        <v>791</v>
      </c>
      <c r="AL1057" s="141"/>
      <c r="AM1057" s="141" t="s">
        <v>305</v>
      </c>
      <c r="AN1057" s="146">
        <v>45565</v>
      </c>
      <c r="AO1057" s="146">
        <v>45565</v>
      </c>
      <c r="AP1057" s="208"/>
      <c r="AQ1057" s="148">
        <v>50782.1</v>
      </c>
      <c r="AR1057" s="148">
        <v>99.27</v>
      </c>
      <c r="AS1057" s="148">
        <v>3.71</v>
      </c>
      <c r="AT1057" s="148">
        <v>187.02626000000001</v>
      </c>
      <c r="AU1057" s="148">
        <v>50.411390835578999</v>
      </c>
      <c r="AV1057" s="151"/>
      <c r="AW1057" s="151"/>
      <c r="AX1057" s="141"/>
      <c r="AY1057" s="141" t="s">
        <v>4063</v>
      </c>
      <c r="AZ1057" s="229">
        <v>3.70890927E-4</v>
      </c>
      <c r="BA1057" s="229">
        <v>2.0495644925702299E-5</v>
      </c>
    </row>
    <row r="1058" spans="1:53" ht="13.5" thickBot="1">
      <c r="A1058" s="153">
        <v>8694</v>
      </c>
      <c r="B1058" s="153">
        <v>12534</v>
      </c>
      <c r="C1058" s="254"/>
      <c r="D1058" s="141"/>
      <c r="E1058" s="141" t="s">
        <v>4356</v>
      </c>
      <c r="F1058" s="141">
        <v>11021277</v>
      </c>
      <c r="G1058" s="141" t="s">
        <v>245</v>
      </c>
      <c r="H1058" s="151"/>
      <c r="I1058" s="141" t="s">
        <v>61</v>
      </c>
      <c r="J1058" s="141"/>
      <c r="K1058" s="141" t="s">
        <v>878</v>
      </c>
      <c r="L1058" s="141" t="s">
        <v>62</v>
      </c>
      <c r="M1058" s="141" t="s">
        <v>55</v>
      </c>
      <c r="N1058" s="141"/>
      <c r="O1058" s="207">
        <v>45504</v>
      </c>
      <c r="P1058" s="141" t="s">
        <v>1276</v>
      </c>
      <c r="Q1058" s="141" t="s">
        <v>65</v>
      </c>
      <c r="R1058" s="141" t="s">
        <v>64</v>
      </c>
      <c r="S1058" s="141" t="s">
        <v>1207</v>
      </c>
      <c r="T1058" s="232">
        <v>0</v>
      </c>
      <c r="U1058" s="151" t="s">
        <v>441</v>
      </c>
      <c r="V1058" s="209">
        <v>0.10707999999999999</v>
      </c>
      <c r="W1058" s="141"/>
      <c r="X1058" s="141"/>
      <c r="Y1058" s="209"/>
      <c r="Z1058" s="229">
        <v>9.3299999999999994E-2</v>
      </c>
      <c r="AA1058" s="146">
        <v>46990</v>
      </c>
      <c r="AB1058" s="141" t="s">
        <v>636</v>
      </c>
      <c r="AC1058" s="141"/>
      <c r="AD1058" s="235"/>
      <c r="AE1058" s="208"/>
      <c r="AF1058" s="146">
        <v>45108</v>
      </c>
      <c r="AG1058" s="141"/>
      <c r="AH1058" s="141"/>
      <c r="AI1058" s="151"/>
      <c r="AJ1058" s="141" t="s">
        <v>55</v>
      </c>
      <c r="AK1058" s="141" t="s">
        <v>791</v>
      </c>
      <c r="AL1058" s="141"/>
      <c r="AM1058" s="141" t="s">
        <v>305</v>
      </c>
      <c r="AN1058" s="146">
        <v>45565</v>
      </c>
      <c r="AO1058" s="146">
        <v>45565</v>
      </c>
      <c r="AP1058" s="208"/>
      <c r="AQ1058" s="148">
        <v>102236.81</v>
      </c>
      <c r="AR1058" s="148">
        <v>99.4</v>
      </c>
      <c r="AS1058" s="148">
        <v>3.71</v>
      </c>
      <c r="AT1058" s="148">
        <v>377.02276999999998</v>
      </c>
      <c r="AU1058" s="148">
        <v>101.62338814016201</v>
      </c>
      <c r="AV1058" s="151"/>
      <c r="AW1058" s="151"/>
      <c r="AX1058" s="141"/>
      <c r="AY1058" s="141" t="s">
        <v>4063</v>
      </c>
      <c r="AZ1058" s="229">
        <v>7.4767214499999997E-4</v>
      </c>
      <c r="BA1058" s="229">
        <v>4.13167906091087E-5</v>
      </c>
    </row>
    <row r="1059" spans="1:53" ht="13.5" thickBot="1">
      <c r="A1059" s="153">
        <v>8694</v>
      </c>
      <c r="B1059" s="153">
        <v>12534</v>
      </c>
      <c r="C1059" s="254"/>
      <c r="D1059" s="141"/>
      <c r="E1059" s="141" t="s">
        <v>4357</v>
      </c>
      <c r="F1059" s="141">
        <v>11021281</v>
      </c>
      <c r="G1059" s="141" t="s">
        <v>245</v>
      </c>
      <c r="H1059" s="151"/>
      <c r="I1059" s="141" t="s">
        <v>61</v>
      </c>
      <c r="J1059" s="141"/>
      <c r="K1059" s="141" t="s">
        <v>878</v>
      </c>
      <c r="L1059" s="141" t="s">
        <v>62</v>
      </c>
      <c r="M1059" s="141" t="s">
        <v>55</v>
      </c>
      <c r="N1059" s="141"/>
      <c r="O1059" s="207">
        <v>45532</v>
      </c>
      <c r="P1059" s="141" t="s">
        <v>1276</v>
      </c>
      <c r="Q1059" s="141" t="s">
        <v>65</v>
      </c>
      <c r="R1059" s="141" t="s">
        <v>64</v>
      </c>
      <c r="S1059" s="141" t="s">
        <v>1207</v>
      </c>
      <c r="T1059" s="232">
        <v>0</v>
      </c>
      <c r="U1059" s="151" t="s">
        <v>441</v>
      </c>
      <c r="V1059" s="209">
        <v>0.1061</v>
      </c>
      <c r="W1059" s="141"/>
      <c r="X1059" s="141"/>
      <c r="Y1059" s="209"/>
      <c r="Z1059" s="229">
        <v>9.3100000000000002E-2</v>
      </c>
      <c r="AA1059" s="146">
        <v>46990</v>
      </c>
      <c r="AB1059" s="141" t="s">
        <v>636</v>
      </c>
      <c r="AC1059" s="141"/>
      <c r="AD1059" s="235"/>
      <c r="AE1059" s="208"/>
      <c r="AF1059" s="146">
        <v>45108</v>
      </c>
      <c r="AG1059" s="141"/>
      <c r="AH1059" s="141"/>
      <c r="AI1059" s="151"/>
      <c r="AJ1059" s="141" t="s">
        <v>55</v>
      </c>
      <c r="AK1059" s="141" t="s">
        <v>791</v>
      </c>
      <c r="AL1059" s="141"/>
      <c r="AM1059" s="141" t="s">
        <v>305</v>
      </c>
      <c r="AN1059" s="146">
        <v>45565</v>
      </c>
      <c r="AO1059" s="146">
        <v>45565</v>
      </c>
      <c r="AP1059" s="208"/>
      <c r="AQ1059" s="148">
        <v>81554.03</v>
      </c>
      <c r="AR1059" s="148">
        <v>99.44</v>
      </c>
      <c r="AS1059" s="148">
        <v>3.71</v>
      </c>
      <c r="AT1059" s="148">
        <v>300.87108000000001</v>
      </c>
      <c r="AU1059" s="148">
        <v>81.097326145552003</v>
      </c>
      <c r="AV1059" s="151"/>
      <c r="AW1059" s="151"/>
      <c r="AX1059" s="141"/>
      <c r="AY1059" s="141" t="s">
        <v>4063</v>
      </c>
      <c r="AZ1059" s="229">
        <v>5.9665607400000002E-4</v>
      </c>
      <c r="BA1059" s="229">
        <v>3.2971556101761197E-5</v>
      </c>
    </row>
    <row r="1060" spans="1:53" ht="13.5" thickBot="1">
      <c r="A1060" s="153">
        <v>8694</v>
      </c>
      <c r="B1060" s="153">
        <v>12534</v>
      </c>
      <c r="C1060" s="254"/>
      <c r="D1060" s="141"/>
      <c r="E1060" s="141" t="s">
        <v>4358</v>
      </c>
      <c r="F1060" s="141">
        <v>11021282</v>
      </c>
      <c r="G1060" s="141" t="s">
        <v>245</v>
      </c>
      <c r="H1060" s="151"/>
      <c r="I1060" s="141" t="s">
        <v>61</v>
      </c>
      <c r="J1060" s="141"/>
      <c r="K1060" s="141" t="s">
        <v>878</v>
      </c>
      <c r="L1060" s="141" t="s">
        <v>62</v>
      </c>
      <c r="M1060" s="141" t="s">
        <v>55</v>
      </c>
      <c r="N1060" s="141"/>
      <c r="O1060" s="207">
        <v>45533</v>
      </c>
      <c r="P1060" s="141" t="s">
        <v>1276</v>
      </c>
      <c r="Q1060" s="141" t="s">
        <v>65</v>
      </c>
      <c r="R1060" s="141" t="s">
        <v>64</v>
      </c>
      <c r="S1060" s="141" t="s">
        <v>1207</v>
      </c>
      <c r="T1060" s="232">
        <v>0</v>
      </c>
      <c r="U1060" s="151" t="s">
        <v>441</v>
      </c>
      <c r="V1060" s="209">
        <v>0.10616</v>
      </c>
      <c r="W1060" s="141"/>
      <c r="X1060" s="141"/>
      <c r="Y1060" s="209"/>
      <c r="Z1060" s="229">
        <v>9.3299999999999994E-2</v>
      </c>
      <c r="AA1060" s="146">
        <v>46990</v>
      </c>
      <c r="AB1060" s="141" t="s">
        <v>636</v>
      </c>
      <c r="AC1060" s="141"/>
      <c r="AD1060" s="235"/>
      <c r="AE1060" s="208"/>
      <c r="AF1060" s="146">
        <v>45108</v>
      </c>
      <c r="AG1060" s="141"/>
      <c r="AH1060" s="141"/>
      <c r="AI1060" s="151"/>
      <c r="AJ1060" s="141" t="s">
        <v>55</v>
      </c>
      <c r="AK1060" s="141" t="s">
        <v>791</v>
      </c>
      <c r="AL1060" s="141"/>
      <c r="AM1060" s="141" t="s">
        <v>305</v>
      </c>
      <c r="AN1060" s="146">
        <v>45565</v>
      </c>
      <c r="AO1060" s="146">
        <v>45565</v>
      </c>
      <c r="AP1060" s="208"/>
      <c r="AQ1060" s="148">
        <v>79494.16</v>
      </c>
      <c r="AR1060" s="148">
        <v>99.4</v>
      </c>
      <c r="AS1060" s="148">
        <v>3.71</v>
      </c>
      <c r="AT1060" s="148">
        <v>293.15379000000001</v>
      </c>
      <c r="AU1060" s="148">
        <v>79.017194070079995</v>
      </c>
      <c r="AV1060" s="151"/>
      <c r="AW1060" s="151"/>
      <c r="AX1060" s="141"/>
      <c r="AY1060" s="141" t="s">
        <v>4063</v>
      </c>
      <c r="AZ1060" s="229">
        <v>5.8135195100000002E-4</v>
      </c>
      <c r="BA1060" s="229">
        <v>3.2125841517998102E-5</v>
      </c>
    </row>
    <row r="1061" spans="1:53" ht="13.5" thickBot="1">
      <c r="A1061" s="153">
        <v>8694</v>
      </c>
      <c r="B1061" s="153">
        <v>12534</v>
      </c>
      <c r="C1061" s="254"/>
      <c r="D1061" s="141"/>
      <c r="E1061" s="141" t="s">
        <v>4359</v>
      </c>
      <c r="F1061" s="141">
        <v>11021283</v>
      </c>
      <c r="G1061" s="141" t="s">
        <v>245</v>
      </c>
      <c r="H1061" s="151"/>
      <c r="I1061" s="141" t="s">
        <v>61</v>
      </c>
      <c r="J1061" s="141"/>
      <c r="K1061" s="141" t="s">
        <v>878</v>
      </c>
      <c r="L1061" s="141" t="s">
        <v>62</v>
      </c>
      <c r="M1061" s="141" t="s">
        <v>55</v>
      </c>
      <c r="N1061" s="141"/>
      <c r="O1061" s="207">
        <v>45533</v>
      </c>
      <c r="P1061" s="141" t="s">
        <v>1276</v>
      </c>
      <c r="Q1061" s="141" t="s">
        <v>65</v>
      </c>
      <c r="R1061" s="141" t="s">
        <v>64</v>
      </c>
      <c r="S1061" s="141" t="s">
        <v>1207</v>
      </c>
      <c r="T1061" s="232">
        <v>0</v>
      </c>
      <c r="U1061" s="151" t="s">
        <v>441</v>
      </c>
      <c r="V1061" s="209">
        <v>0.10617</v>
      </c>
      <c r="W1061" s="141"/>
      <c r="X1061" s="141"/>
      <c r="Y1061" s="209"/>
      <c r="Z1061" s="229">
        <v>9.3800000000000008E-2</v>
      </c>
      <c r="AA1061" s="146">
        <v>46990</v>
      </c>
      <c r="AB1061" s="141" t="s">
        <v>636</v>
      </c>
      <c r="AC1061" s="141"/>
      <c r="AD1061" s="235"/>
      <c r="AE1061" s="208"/>
      <c r="AF1061" s="146">
        <v>45108</v>
      </c>
      <c r="AG1061" s="141"/>
      <c r="AH1061" s="141"/>
      <c r="AI1061" s="151"/>
      <c r="AJ1061" s="141" t="s">
        <v>55</v>
      </c>
      <c r="AK1061" s="141" t="s">
        <v>791</v>
      </c>
      <c r="AL1061" s="141"/>
      <c r="AM1061" s="141" t="s">
        <v>305</v>
      </c>
      <c r="AN1061" s="146">
        <v>45565</v>
      </c>
      <c r="AO1061" s="146">
        <v>45565</v>
      </c>
      <c r="AP1061" s="208"/>
      <c r="AQ1061" s="148">
        <v>54943.88</v>
      </c>
      <c r="AR1061" s="148">
        <v>99.27</v>
      </c>
      <c r="AS1061" s="148">
        <v>3.71</v>
      </c>
      <c r="AT1061" s="148">
        <v>202.35374999999999</v>
      </c>
      <c r="AU1061" s="148">
        <v>54.542789757412002</v>
      </c>
      <c r="AV1061" s="151"/>
      <c r="AW1061" s="151"/>
      <c r="AX1061" s="141"/>
      <c r="AY1061" s="141" t="s">
        <v>4063</v>
      </c>
      <c r="AZ1061" s="229">
        <v>4.0128680299999998E-4</v>
      </c>
      <c r="BA1061" s="229">
        <v>2.2175338422445798E-5</v>
      </c>
    </row>
    <row r="1062" spans="1:53" ht="13.5" thickBot="1">
      <c r="A1062" s="153">
        <v>8694</v>
      </c>
      <c r="B1062" s="153">
        <v>12534</v>
      </c>
      <c r="C1062" s="254"/>
      <c r="D1062" s="141"/>
      <c r="E1062" s="141" t="s">
        <v>4360</v>
      </c>
      <c r="F1062" s="141">
        <v>11021285</v>
      </c>
      <c r="G1062" s="141" t="s">
        <v>245</v>
      </c>
      <c r="H1062" s="151"/>
      <c r="I1062" s="141" t="s">
        <v>61</v>
      </c>
      <c r="J1062" s="141"/>
      <c r="K1062" s="141" t="s">
        <v>878</v>
      </c>
      <c r="L1062" s="141" t="s">
        <v>62</v>
      </c>
      <c r="M1062" s="141" t="s">
        <v>55</v>
      </c>
      <c r="N1062" s="141"/>
      <c r="O1062" s="207">
        <v>45533</v>
      </c>
      <c r="P1062" s="141" t="s">
        <v>1276</v>
      </c>
      <c r="Q1062" s="141" t="s">
        <v>65</v>
      </c>
      <c r="R1062" s="141" t="s">
        <v>64</v>
      </c>
      <c r="S1062" s="141" t="s">
        <v>1207</v>
      </c>
      <c r="T1062" s="232">
        <v>0</v>
      </c>
      <c r="U1062" s="151" t="s">
        <v>441</v>
      </c>
      <c r="V1062" s="209">
        <v>0.10574</v>
      </c>
      <c r="W1062" s="141"/>
      <c r="X1062" s="141"/>
      <c r="Y1062" s="209"/>
      <c r="Z1062" s="229">
        <v>9.4499999999999987E-2</v>
      </c>
      <c r="AA1062" s="146">
        <v>46990</v>
      </c>
      <c r="AB1062" s="141" t="s">
        <v>636</v>
      </c>
      <c r="AC1062" s="141"/>
      <c r="AD1062" s="235"/>
      <c r="AE1062" s="208"/>
      <c r="AF1062" s="146">
        <v>45108</v>
      </c>
      <c r="AG1062" s="141"/>
      <c r="AH1062" s="141"/>
      <c r="AI1062" s="151"/>
      <c r="AJ1062" s="141" t="s">
        <v>55</v>
      </c>
      <c r="AK1062" s="141" t="s">
        <v>791</v>
      </c>
      <c r="AL1062" s="141"/>
      <c r="AM1062" s="141" t="s">
        <v>305</v>
      </c>
      <c r="AN1062" s="146">
        <v>45565</v>
      </c>
      <c r="AO1062" s="146">
        <v>45565</v>
      </c>
      <c r="AP1062" s="208"/>
      <c r="AQ1062" s="148">
        <v>153561.62</v>
      </c>
      <c r="AR1062" s="148">
        <v>103.02</v>
      </c>
      <c r="AS1062" s="148">
        <v>3.71</v>
      </c>
      <c r="AT1062" s="148">
        <v>586.91895999999997</v>
      </c>
      <c r="AU1062" s="148">
        <v>158.19918059299201</v>
      </c>
      <c r="AV1062" s="151"/>
      <c r="AW1062" s="151"/>
      <c r="AX1062" s="141"/>
      <c r="AY1062" s="141" t="s">
        <v>4063</v>
      </c>
      <c r="AZ1062" s="229">
        <v>1.1639163270000001E-3</v>
      </c>
      <c r="BA1062" s="229">
        <v>6.4318682330077507E-5</v>
      </c>
    </row>
    <row r="1063" spans="1:53" ht="13.5" thickBot="1">
      <c r="A1063" s="153">
        <v>8694</v>
      </c>
      <c r="B1063" s="153">
        <v>12534</v>
      </c>
      <c r="C1063" s="254"/>
      <c r="D1063" s="141"/>
      <c r="E1063" s="141" t="s">
        <v>4361</v>
      </c>
      <c r="F1063" s="141">
        <v>11021287</v>
      </c>
      <c r="G1063" s="141" t="s">
        <v>245</v>
      </c>
      <c r="H1063" s="151"/>
      <c r="I1063" s="141" t="s">
        <v>61</v>
      </c>
      <c r="J1063" s="141"/>
      <c r="K1063" s="141" t="s">
        <v>878</v>
      </c>
      <c r="L1063" s="141" t="s">
        <v>62</v>
      </c>
      <c r="M1063" s="141" t="s">
        <v>55</v>
      </c>
      <c r="N1063" s="141"/>
      <c r="O1063" s="207">
        <v>45561</v>
      </c>
      <c r="P1063" s="141" t="s">
        <v>1276</v>
      </c>
      <c r="Q1063" s="141" t="s">
        <v>65</v>
      </c>
      <c r="R1063" s="141" t="s">
        <v>64</v>
      </c>
      <c r="S1063" s="141" t="s">
        <v>1207</v>
      </c>
      <c r="T1063" s="232">
        <v>0</v>
      </c>
      <c r="U1063" s="151" t="s">
        <v>441</v>
      </c>
      <c r="V1063" s="209">
        <v>0.1057358</v>
      </c>
      <c r="W1063" s="141"/>
      <c r="X1063" s="141"/>
      <c r="Y1063" s="209"/>
      <c r="Z1063" s="229">
        <v>9.4499999999999987E-2</v>
      </c>
      <c r="AA1063" s="146">
        <v>46990</v>
      </c>
      <c r="AB1063" s="141" t="s">
        <v>636</v>
      </c>
      <c r="AC1063" s="141"/>
      <c r="AD1063" s="235"/>
      <c r="AE1063" s="208"/>
      <c r="AF1063" s="146">
        <v>45108</v>
      </c>
      <c r="AG1063" s="141"/>
      <c r="AH1063" s="141"/>
      <c r="AI1063" s="151"/>
      <c r="AJ1063" s="141" t="s">
        <v>55</v>
      </c>
      <c r="AK1063" s="141" t="s">
        <v>791</v>
      </c>
      <c r="AL1063" s="141"/>
      <c r="AM1063" s="141" t="s">
        <v>305</v>
      </c>
      <c r="AN1063" s="146">
        <v>45565</v>
      </c>
      <c r="AO1063" s="146">
        <v>45565</v>
      </c>
      <c r="AP1063" s="208"/>
      <c r="AQ1063" s="148">
        <v>169076.13</v>
      </c>
      <c r="AR1063" s="148">
        <v>103.02</v>
      </c>
      <c r="AS1063" s="148">
        <v>3.71</v>
      </c>
      <c r="AT1063" s="148">
        <v>646.21606999999995</v>
      </c>
      <c r="AU1063" s="148">
        <v>174.182229110512</v>
      </c>
      <c r="AV1063" s="151"/>
      <c r="AW1063" s="151"/>
      <c r="AX1063" s="141"/>
      <c r="AY1063" s="141" t="s">
        <v>4063</v>
      </c>
      <c r="AZ1063" s="229">
        <v>1.281508157E-3</v>
      </c>
      <c r="BA1063" s="229">
        <v>7.0816874143784898E-5</v>
      </c>
    </row>
    <row r="1064" spans="1:53" ht="13.5" thickBot="1">
      <c r="A1064" s="153">
        <v>8694</v>
      </c>
      <c r="B1064" s="153">
        <v>12534</v>
      </c>
      <c r="C1064" s="254"/>
      <c r="D1064" s="141"/>
      <c r="E1064" s="141" t="s">
        <v>4362</v>
      </c>
      <c r="F1064" s="141">
        <v>11021288</v>
      </c>
      <c r="G1064" s="141" t="s">
        <v>245</v>
      </c>
      <c r="H1064" s="151"/>
      <c r="I1064" s="141" t="s">
        <v>61</v>
      </c>
      <c r="J1064" s="141"/>
      <c r="K1064" s="141" t="s">
        <v>878</v>
      </c>
      <c r="L1064" s="141" t="s">
        <v>55</v>
      </c>
      <c r="M1064" s="141" t="s">
        <v>62</v>
      </c>
      <c r="N1064" s="141"/>
      <c r="O1064" s="207">
        <v>45561</v>
      </c>
      <c r="P1064" s="141" t="s">
        <v>1276</v>
      </c>
      <c r="Q1064" s="141" t="s">
        <v>65</v>
      </c>
      <c r="R1064" s="141" t="s">
        <v>64</v>
      </c>
      <c r="S1064" s="141" t="s">
        <v>1207</v>
      </c>
      <c r="T1064" s="232">
        <v>0</v>
      </c>
      <c r="U1064" s="151" t="s">
        <v>441</v>
      </c>
      <c r="V1064" s="209">
        <v>0.10220000000000001</v>
      </c>
      <c r="W1064" s="141"/>
      <c r="X1064" s="141"/>
      <c r="Y1064" s="209"/>
      <c r="Z1064" s="229">
        <v>9.3100000000000002E-2</v>
      </c>
      <c r="AA1064" s="146">
        <v>46990</v>
      </c>
      <c r="AB1064" s="141" t="s">
        <v>636</v>
      </c>
      <c r="AC1064" s="141"/>
      <c r="AD1064" s="235"/>
      <c r="AE1064" s="208"/>
      <c r="AF1064" s="146">
        <v>45108</v>
      </c>
      <c r="AG1064" s="141"/>
      <c r="AH1064" s="141"/>
      <c r="AI1064" s="151"/>
      <c r="AJ1064" s="141" t="s">
        <v>55</v>
      </c>
      <c r="AK1064" s="141" t="s">
        <v>791</v>
      </c>
      <c r="AL1064" s="141"/>
      <c r="AM1064" s="141" t="s">
        <v>305</v>
      </c>
      <c r="AN1064" s="146">
        <v>45565</v>
      </c>
      <c r="AO1064" s="146">
        <v>45565</v>
      </c>
      <c r="AP1064" s="208"/>
      <c r="AQ1064" s="148">
        <v>95468.66</v>
      </c>
      <c r="AR1064" s="148">
        <v>99.44</v>
      </c>
      <c r="AS1064" s="148">
        <v>3.71</v>
      </c>
      <c r="AT1064" s="148">
        <v>352.20526999999998</v>
      </c>
      <c r="AU1064" s="148">
        <v>94.934035040430999</v>
      </c>
      <c r="AV1064" s="151"/>
      <c r="AW1064" s="151"/>
      <c r="AX1064" s="141"/>
      <c r="AY1064" s="141" t="s">
        <v>4063</v>
      </c>
      <c r="AZ1064" s="229">
        <v>6.9845667299999999E-4</v>
      </c>
      <c r="BA1064" s="229">
        <v>3.8597115479297501E-5</v>
      </c>
    </row>
    <row r="1065" spans="1:53" ht="13.5" thickBot="1">
      <c r="A1065" s="153">
        <v>8694</v>
      </c>
      <c r="B1065" s="153">
        <v>12534</v>
      </c>
      <c r="C1065" s="254"/>
      <c r="D1065" s="141"/>
      <c r="E1065" s="141" t="s">
        <v>4363</v>
      </c>
      <c r="F1065" s="141">
        <v>11021289</v>
      </c>
      <c r="G1065" s="141" t="s">
        <v>245</v>
      </c>
      <c r="H1065" s="151"/>
      <c r="I1065" s="141" t="s">
        <v>61</v>
      </c>
      <c r="J1065" s="141"/>
      <c r="K1065" s="141" t="s">
        <v>878</v>
      </c>
      <c r="L1065" s="141" t="s">
        <v>62</v>
      </c>
      <c r="M1065" s="141" t="s">
        <v>55</v>
      </c>
      <c r="N1065" s="141"/>
      <c r="O1065" s="207">
        <v>45561</v>
      </c>
      <c r="P1065" s="141" t="s">
        <v>1276</v>
      </c>
      <c r="Q1065" s="141" t="s">
        <v>65</v>
      </c>
      <c r="R1065" s="141" t="s">
        <v>64</v>
      </c>
      <c r="S1065" s="141" t="s">
        <v>1207</v>
      </c>
      <c r="T1065" s="232">
        <v>0</v>
      </c>
      <c r="U1065" s="151" t="s">
        <v>441</v>
      </c>
      <c r="V1065" s="209">
        <v>0.10220000000000001</v>
      </c>
      <c r="W1065" s="141"/>
      <c r="X1065" s="141"/>
      <c r="Y1065" s="209"/>
      <c r="Z1065" s="229">
        <v>9.3299999999999994E-2</v>
      </c>
      <c r="AA1065" s="146">
        <v>46990</v>
      </c>
      <c r="AB1065" s="141" t="s">
        <v>636</v>
      </c>
      <c r="AC1065" s="141"/>
      <c r="AD1065" s="235"/>
      <c r="AE1065" s="208"/>
      <c r="AF1065" s="146">
        <v>45108</v>
      </c>
      <c r="AG1065" s="141"/>
      <c r="AH1065" s="141"/>
      <c r="AI1065" s="151"/>
      <c r="AJ1065" s="141" t="s">
        <v>55</v>
      </c>
      <c r="AK1065" s="141" t="s">
        <v>791</v>
      </c>
      <c r="AL1065" s="141"/>
      <c r="AM1065" s="141" t="s">
        <v>305</v>
      </c>
      <c r="AN1065" s="146">
        <v>45565</v>
      </c>
      <c r="AO1065" s="146">
        <v>45565</v>
      </c>
      <c r="AP1065" s="208"/>
      <c r="AQ1065" s="148">
        <v>90466.12</v>
      </c>
      <c r="AR1065" s="148">
        <v>99.4</v>
      </c>
      <c r="AS1065" s="148">
        <v>3.71</v>
      </c>
      <c r="AT1065" s="148">
        <v>333.61552999999998</v>
      </c>
      <c r="AU1065" s="148">
        <v>89.923323450134006</v>
      </c>
      <c r="AV1065" s="151"/>
      <c r="AW1065" s="151"/>
      <c r="AX1065" s="141"/>
      <c r="AY1065" s="141" t="s">
        <v>4063</v>
      </c>
      <c r="AZ1065" s="229">
        <v>6.6159144399999996E-4</v>
      </c>
      <c r="BA1065" s="229">
        <v>3.65599218237053E-5</v>
      </c>
    </row>
    <row r="1066" spans="1:53" ht="13.5" thickBot="1">
      <c r="A1066" s="153">
        <v>8694</v>
      </c>
      <c r="B1066" s="153">
        <v>12534</v>
      </c>
      <c r="C1066" s="254"/>
      <c r="D1066" s="141"/>
      <c r="E1066" s="141" t="s">
        <v>4364</v>
      </c>
      <c r="F1066" s="141">
        <v>11021290</v>
      </c>
      <c r="G1066" s="141" t="s">
        <v>245</v>
      </c>
      <c r="H1066" s="151"/>
      <c r="I1066" s="141" t="s">
        <v>61</v>
      </c>
      <c r="J1066" s="141"/>
      <c r="K1066" s="141" t="s">
        <v>878</v>
      </c>
      <c r="L1066" s="141" t="s">
        <v>62</v>
      </c>
      <c r="M1066" s="141" t="s">
        <v>55</v>
      </c>
      <c r="N1066" s="141"/>
      <c r="O1066" s="207">
        <v>45565</v>
      </c>
      <c r="P1066" s="141" t="s">
        <v>1276</v>
      </c>
      <c r="Q1066" s="141" t="s">
        <v>65</v>
      </c>
      <c r="R1066" s="141" t="s">
        <v>64</v>
      </c>
      <c r="S1066" s="141" t="s">
        <v>1207</v>
      </c>
      <c r="T1066" s="232">
        <v>0</v>
      </c>
      <c r="U1066" s="151" t="s">
        <v>441</v>
      </c>
      <c r="V1066" s="209">
        <v>0.10617000000000001</v>
      </c>
      <c r="W1066" s="141"/>
      <c r="X1066" s="141"/>
      <c r="Y1066" s="209"/>
      <c r="Z1066" s="229">
        <v>9.3800000000000008E-2</v>
      </c>
      <c r="AA1066" s="146">
        <v>46990</v>
      </c>
      <c r="AB1066" s="141" t="s">
        <v>636</v>
      </c>
      <c r="AC1066" s="141"/>
      <c r="AD1066" s="235"/>
      <c r="AE1066" s="208"/>
      <c r="AF1066" s="146">
        <v>45108</v>
      </c>
      <c r="AG1066" s="141"/>
      <c r="AH1066" s="141"/>
      <c r="AI1066" s="151"/>
      <c r="AJ1066" s="141" t="s">
        <v>55</v>
      </c>
      <c r="AK1066" s="141" t="s">
        <v>791</v>
      </c>
      <c r="AL1066" s="141"/>
      <c r="AM1066" s="141" t="s">
        <v>305</v>
      </c>
      <c r="AN1066" s="146">
        <v>45565</v>
      </c>
      <c r="AO1066" s="146">
        <v>45565</v>
      </c>
      <c r="AP1066" s="208"/>
      <c r="AQ1066" s="148">
        <v>44644.52</v>
      </c>
      <c r="AR1066" s="148">
        <v>99.27</v>
      </c>
      <c r="AS1066" s="148">
        <v>3.71</v>
      </c>
      <c r="AT1066" s="148">
        <v>164.42205999999999</v>
      </c>
      <c r="AU1066" s="148">
        <v>44.318614555255998</v>
      </c>
      <c r="AV1066" s="151"/>
      <c r="AW1066" s="151"/>
      <c r="AX1066" s="141"/>
      <c r="AY1066" s="141" t="s">
        <v>4063</v>
      </c>
      <c r="AZ1066" s="229">
        <v>3.2606464099999997E-4</v>
      </c>
      <c r="BA1066" s="229">
        <v>1.8018518681347299E-5</v>
      </c>
    </row>
    <row r="1067" spans="1:53" ht="13.5" thickBot="1">
      <c r="A1067" s="153">
        <v>8694</v>
      </c>
      <c r="B1067" s="153">
        <v>12534</v>
      </c>
      <c r="C1067" s="254"/>
      <c r="D1067" s="141"/>
      <c r="E1067" s="141" t="s">
        <v>4365</v>
      </c>
      <c r="F1067" s="141">
        <v>11021291</v>
      </c>
      <c r="G1067" s="141" t="s">
        <v>245</v>
      </c>
      <c r="H1067" s="151"/>
      <c r="I1067" s="141" t="s">
        <v>61</v>
      </c>
      <c r="J1067" s="141"/>
      <c r="K1067" s="141" t="s">
        <v>4250</v>
      </c>
      <c r="L1067" s="141" t="s">
        <v>62</v>
      </c>
      <c r="M1067" s="141" t="s">
        <v>62</v>
      </c>
      <c r="N1067" s="141"/>
      <c r="O1067" s="207">
        <v>45565</v>
      </c>
      <c r="P1067" s="141" t="s">
        <v>2196</v>
      </c>
      <c r="Q1067" s="141" t="s">
        <v>70</v>
      </c>
      <c r="R1067" s="141" t="s">
        <v>64</v>
      </c>
      <c r="S1067" s="141" t="s">
        <v>1207</v>
      </c>
      <c r="T1067" s="232">
        <v>0</v>
      </c>
      <c r="U1067" s="151" t="s">
        <v>441</v>
      </c>
      <c r="V1067" s="209">
        <v>8.0799999999999997E-2</v>
      </c>
      <c r="W1067" s="141"/>
      <c r="X1067" s="141"/>
      <c r="Y1067" s="209"/>
      <c r="Z1067" s="229">
        <v>0.129</v>
      </c>
      <c r="AA1067" s="146">
        <v>46660</v>
      </c>
      <c r="AB1067" s="141" t="s">
        <v>635</v>
      </c>
      <c r="AC1067" s="141"/>
      <c r="AD1067" s="235"/>
      <c r="AE1067" s="208"/>
      <c r="AF1067" s="146"/>
      <c r="AG1067" s="141"/>
      <c r="AH1067" s="141"/>
      <c r="AI1067" s="151"/>
      <c r="AJ1067" s="141" t="s">
        <v>55</v>
      </c>
      <c r="AK1067" s="141" t="s">
        <v>791</v>
      </c>
      <c r="AL1067" s="141"/>
      <c r="AM1067" s="141" t="s">
        <v>305</v>
      </c>
      <c r="AN1067" s="146">
        <v>45565</v>
      </c>
      <c r="AO1067" s="146">
        <v>45565</v>
      </c>
      <c r="AP1067" s="208"/>
      <c r="AQ1067" s="148">
        <v>5150000</v>
      </c>
      <c r="AR1067" s="148">
        <v>100</v>
      </c>
      <c r="AS1067" s="148">
        <v>3.71</v>
      </c>
      <c r="AT1067" s="148">
        <v>19106.5</v>
      </c>
      <c r="AU1067" s="148">
        <v>5150</v>
      </c>
      <c r="AV1067" s="151"/>
      <c r="AW1067" s="151"/>
      <c r="AX1067" s="141"/>
      <c r="AY1067" s="141" t="s">
        <v>4063</v>
      </c>
      <c r="AZ1067" s="229">
        <v>3.7890013487000003E-2</v>
      </c>
      <c r="BA1067" s="229">
        <v>2.093823828E-3</v>
      </c>
    </row>
    <row r="1068" spans="1:53" ht="13.5" thickBot="1">
      <c r="A1068" s="153">
        <v>8694</v>
      </c>
      <c r="B1068" s="153">
        <v>12534</v>
      </c>
      <c r="C1068" s="254"/>
      <c r="D1068" s="141"/>
      <c r="E1068" s="141" t="s">
        <v>4366</v>
      </c>
      <c r="F1068" s="141">
        <v>53089165</v>
      </c>
      <c r="G1068" s="141" t="s">
        <v>245</v>
      </c>
      <c r="H1068" s="151"/>
      <c r="I1068" s="141" t="s">
        <v>61</v>
      </c>
      <c r="J1068" s="141"/>
      <c r="K1068" s="141" t="s">
        <v>931</v>
      </c>
      <c r="L1068" s="141" t="s">
        <v>62</v>
      </c>
      <c r="M1068" s="141" t="s">
        <v>62</v>
      </c>
      <c r="N1068" s="141"/>
      <c r="O1068" s="207">
        <v>44349</v>
      </c>
      <c r="P1068" s="141" t="s">
        <v>298</v>
      </c>
      <c r="Q1068" s="141" t="s">
        <v>298</v>
      </c>
      <c r="R1068" s="141" t="s">
        <v>298</v>
      </c>
      <c r="S1068" s="141" t="s">
        <v>1213</v>
      </c>
      <c r="T1068" s="232">
        <v>0</v>
      </c>
      <c r="U1068" s="151" t="s">
        <v>3023</v>
      </c>
      <c r="V1068" s="209">
        <v>7.0000000000000007E-2</v>
      </c>
      <c r="W1068" s="141"/>
      <c r="X1068" s="141"/>
      <c r="Y1068" s="209"/>
      <c r="Z1068" s="229">
        <v>7.0300000000000001E-2</v>
      </c>
      <c r="AA1068" s="146">
        <v>45993</v>
      </c>
      <c r="AB1068" s="141" t="s">
        <v>635</v>
      </c>
      <c r="AC1068" s="141"/>
      <c r="AD1068" s="235"/>
      <c r="AE1068" s="208"/>
      <c r="AF1068" s="146">
        <v>45657</v>
      </c>
      <c r="AG1068" s="141"/>
      <c r="AH1068" s="141"/>
      <c r="AI1068" s="151"/>
      <c r="AJ1068" s="141" t="s">
        <v>55</v>
      </c>
      <c r="AK1068" s="141" t="s">
        <v>791</v>
      </c>
      <c r="AL1068" s="141"/>
      <c r="AM1068" s="141" t="s">
        <v>305</v>
      </c>
      <c r="AN1068" s="146">
        <v>45565</v>
      </c>
      <c r="AO1068" s="146">
        <v>45565</v>
      </c>
      <c r="AP1068" s="208"/>
      <c r="AQ1068" s="148">
        <v>3189624.99</v>
      </c>
      <c r="AR1068" s="148">
        <v>131.27000000000001</v>
      </c>
      <c r="AS1068" s="148">
        <v>4.1524000000000001</v>
      </c>
      <c r="AT1068" s="148">
        <v>17386.184860000001</v>
      </c>
      <c r="AU1068" s="148">
        <v>4187.0207253636499</v>
      </c>
      <c r="AV1068" s="151"/>
      <c r="AW1068" s="151"/>
      <c r="AX1068" s="141"/>
      <c r="AY1068" s="141" t="s">
        <v>4063</v>
      </c>
      <c r="AZ1068" s="229">
        <v>3.4478464335999999E-2</v>
      </c>
      <c r="BA1068" s="229">
        <v>1.90529967E-3</v>
      </c>
    </row>
    <row r="1069" spans="1:53" ht="13.5" thickBot="1">
      <c r="A1069" s="153">
        <v>8694</v>
      </c>
      <c r="B1069" s="153">
        <v>12534</v>
      </c>
      <c r="C1069" s="254"/>
      <c r="D1069" s="141"/>
      <c r="E1069" s="141" t="s">
        <v>4367</v>
      </c>
      <c r="F1069" s="141">
        <v>53089660</v>
      </c>
      <c r="G1069" s="141" t="s">
        <v>245</v>
      </c>
      <c r="H1069" s="151" t="s">
        <v>834</v>
      </c>
      <c r="I1069" s="141" t="s">
        <v>61</v>
      </c>
      <c r="J1069" s="151"/>
      <c r="K1069" s="141" t="s">
        <v>931</v>
      </c>
      <c r="L1069" s="141" t="s">
        <v>62</v>
      </c>
      <c r="M1069" s="141" t="s">
        <v>62</v>
      </c>
      <c r="N1069" s="141"/>
      <c r="O1069" s="207">
        <v>44390</v>
      </c>
      <c r="P1069" s="141" t="s">
        <v>298</v>
      </c>
      <c r="Q1069" s="141" t="s">
        <v>298</v>
      </c>
      <c r="R1069" s="141" t="s">
        <v>298</v>
      </c>
      <c r="S1069" s="141" t="s">
        <v>1210</v>
      </c>
      <c r="T1069" s="232">
        <v>0</v>
      </c>
      <c r="U1069" s="151" t="s">
        <v>3023</v>
      </c>
      <c r="V1069" s="209">
        <v>5.5E-2</v>
      </c>
      <c r="W1069" s="141"/>
      <c r="X1069" s="141"/>
      <c r="Y1069" s="209"/>
      <c r="Z1069" s="229">
        <v>7.8100000000000003E-2</v>
      </c>
      <c r="AA1069" s="146">
        <v>46216</v>
      </c>
      <c r="AB1069" s="141" t="s">
        <v>635</v>
      </c>
      <c r="AC1069" s="141"/>
      <c r="AD1069" s="235"/>
      <c r="AE1069" s="208"/>
      <c r="AF1069" s="146">
        <v>45504</v>
      </c>
      <c r="AG1069" s="141"/>
      <c r="AH1069" s="141"/>
      <c r="AI1069" s="151"/>
      <c r="AJ1069" s="141" t="s">
        <v>55</v>
      </c>
      <c r="AK1069" s="141" t="s">
        <v>791</v>
      </c>
      <c r="AL1069" s="141"/>
      <c r="AM1069" s="141" t="s">
        <v>305</v>
      </c>
      <c r="AN1069" s="146">
        <v>45565</v>
      </c>
      <c r="AO1069" s="146">
        <v>45565</v>
      </c>
      <c r="AP1069" s="208"/>
      <c r="AQ1069" s="148">
        <v>2831111</v>
      </c>
      <c r="AR1069" s="148">
        <v>125.18</v>
      </c>
      <c r="AS1069" s="148">
        <v>4.9748000000000001</v>
      </c>
      <c r="AT1069" s="148">
        <v>17630.615330000001</v>
      </c>
      <c r="AU1069" s="148">
        <v>3543.98474913564</v>
      </c>
      <c r="AV1069" s="151"/>
      <c r="AW1069" s="151"/>
      <c r="AX1069" s="141"/>
      <c r="AY1069" s="141" t="s">
        <v>4063</v>
      </c>
      <c r="AZ1069" s="229">
        <v>3.4963193291999997E-2</v>
      </c>
      <c r="BA1069" s="229">
        <v>1.9320860689999999E-3</v>
      </c>
    </row>
    <row r="1070" spans="1:53" ht="13.5" thickBot="1">
      <c r="A1070" s="153">
        <v>8694</v>
      </c>
      <c r="B1070" s="153">
        <v>12534</v>
      </c>
      <c r="C1070" s="254"/>
      <c r="D1070" s="141"/>
      <c r="E1070" s="141" t="s">
        <v>4368</v>
      </c>
      <c r="F1070" s="141">
        <v>53089678</v>
      </c>
      <c r="G1070" s="141" t="s">
        <v>245</v>
      </c>
      <c r="H1070" s="151"/>
      <c r="I1070" s="141" t="s">
        <v>61</v>
      </c>
      <c r="J1070" s="141"/>
      <c r="K1070" s="141" t="s">
        <v>931</v>
      </c>
      <c r="L1070" s="141" t="s">
        <v>62</v>
      </c>
      <c r="M1070" s="141" t="s">
        <v>62</v>
      </c>
      <c r="N1070" s="141"/>
      <c r="O1070" s="207">
        <v>44488</v>
      </c>
      <c r="P1070" s="141" t="s">
        <v>298</v>
      </c>
      <c r="Q1070" s="141" t="s">
        <v>298</v>
      </c>
      <c r="R1070" s="141" t="s">
        <v>298</v>
      </c>
      <c r="S1070" s="141" t="s">
        <v>1213</v>
      </c>
      <c r="T1070" s="232">
        <v>0</v>
      </c>
      <c r="U1070" s="151" t="s">
        <v>3023</v>
      </c>
      <c r="V1070" s="209">
        <v>7.0000000000000007E-2</v>
      </c>
      <c r="W1070" s="141"/>
      <c r="X1070" s="141"/>
      <c r="Y1070" s="209"/>
      <c r="Z1070" s="229">
        <v>8.6800000000000002E-2</v>
      </c>
      <c r="AA1070" s="146">
        <v>46142</v>
      </c>
      <c r="AB1070" s="141" t="s">
        <v>635</v>
      </c>
      <c r="AC1070" s="141"/>
      <c r="AD1070" s="235"/>
      <c r="AE1070" s="208"/>
      <c r="AF1070" s="146">
        <v>45382</v>
      </c>
      <c r="AG1070" s="141"/>
      <c r="AH1070" s="141"/>
      <c r="AI1070" s="151"/>
      <c r="AJ1070" s="141" t="s">
        <v>55</v>
      </c>
      <c r="AK1070" s="141" t="s">
        <v>791</v>
      </c>
      <c r="AL1070" s="141"/>
      <c r="AM1070" s="141" t="s">
        <v>305</v>
      </c>
      <c r="AN1070" s="146">
        <v>45565</v>
      </c>
      <c r="AO1070" s="146">
        <v>45565</v>
      </c>
      <c r="AP1070" s="208"/>
      <c r="AQ1070" s="148">
        <v>3200000</v>
      </c>
      <c r="AR1070" s="148">
        <v>132.04</v>
      </c>
      <c r="AS1070" s="148">
        <v>4.1524000000000001</v>
      </c>
      <c r="AT1070" s="148">
        <v>17545.052670000001</v>
      </c>
      <c r="AU1070" s="148">
        <v>4225.2799995183505</v>
      </c>
      <c r="AV1070" s="151"/>
      <c r="AW1070" s="151"/>
      <c r="AX1070" s="141"/>
      <c r="AY1070" s="141" t="s">
        <v>4063</v>
      </c>
      <c r="AZ1070" s="229">
        <v>3.4793514369000002E-2</v>
      </c>
      <c r="BA1070" s="229">
        <v>1.922709515E-3</v>
      </c>
    </row>
    <row r="1071" spans="1:53" ht="13.5" thickBot="1">
      <c r="A1071" s="153">
        <v>8694</v>
      </c>
      <c r="B1071" s="153">
        <v>14481</v>
      </c>
      <c r="C1071" s="254"/>
      <c r="D1071" s="141"/>
      <c r="E1071" s="141" t="s">
        <v>4302</v>
      </c>
      <c r="F1071" s="141">
        <v>11020447</v>
      </c>
      <c r="G1071" s="141" t="s">
        <v>245</v>
      </c>
      <c r="H1071" s="151"/>
      <c r="I1071" s="141" t="s">
        <v>53</v>
      </c>
      <c r="J1071" s="141"/>
      <c r="K1071" s="141" t="s">
        <v>651</v>
      </c>
      <c r="L1071" s="141" t="s">
        <v>62</v>
      </c>
      <c r="M1071" s="141" t="s">
        <v>62</v>
      </c>
      <c r="N1071" s="141"/>
      <c r="O1071" s="207">
        <v>45351</v>
      </c>
      <c r="P1071" s="141" t="s">
        <v>298</v>
      </c>
      <c r="Q1071" s="141" t="s">
        <v>298</v>
      </c>
      <c r="R1071" s="141" t="s">
        <v>298</v>
      </c>
      <c r="S1071" s="141" t="s">
        <v>1206</v>
      </c>
      <c r="T1071" s="232">
        <v>0</v>
      </c>
      <c r="U1071" s="151" t="s">
        <v>3023</v>
      </c>
      <c r="V1071" s="209">
        <v>0.11</v>
      </c>
      <c r="W1071" s="141"/>
      <c r="X1071" s="141"/>
      <c r="Y1071" s="209"/>
      <c r="Z1071" s="229">
        <v>7.2700000000000001E-2</v>
      </c>
      <c r="AA1071" s="146">
        <v>46445</v>
      </c>
      <c r="AB1071" s="141" t="s">
        <v>635</v>
      </c>
      <c r="AC1071" s="141"/>
      <c r="AD1071" s="235"/>
      <c r="AE1071" s="208"/>
      <c r="AF1071" s="146">
        <v>45473</v>
      </c>
      <c r="AG1071" s="141"/>
      <c r="AH1071" s="141"/>
      <c r="AI1071" s="151"/>
      <c r="AJ1071" s="141" t="s">
        <v>55</v>
      </c>
      <c r="AK1071" s="141" t="s">
        <v>791</v>
      </c>
      <c r="AL1071" s="141"/>
      <c r="AM1071" s="141" t="s">
        <v>305</v>
      </c>
      <c r="AN1071" s="146">
        <v>45565</v>
      </c>
      <c r="AO1071" s="146">
        <v>45565</v>
      </c>
      <c r="AP1071" s="208"/>
      <c r="AQ1071" s="148">
        <v>1110000</v>
      </c>
      <c r="AR1071" s="148">
        <v>107.12</v>
      </c>
      <c r="AS1071" s="148">
        <v>1</v>
      </c>
      <c r="AT1071" s="148">
        <v>1189.0319999999999</v>
      </c>
      <c r="AU1071" s="148">
        <v>1189.0319999999999</v>
      </c>
      <c r="AV1071" s="151"/>
      <c r="AW1071" s="151"/>
      <c r="AX1071" s="141"/>
      <c r="AY1071" s="141" t="s">
        <v>4063</v>
      </c>
      <c r="AZ1071" s="229">
        <v>0.15681657096000001</v>
      </c>
      <c r="BA1071" s="229">
        <v>3.6899071439999999E-3</v>
      </c>
    </row>
    <row r="1072" spans="1:53" ht="13.5" thickBot="1">
      <c r="A1072" s="153">
        <v>8694</v>
      </c>
      <c r="B1072" s="153">
        <v>14481</v>
      </c>
      <c r="C1072" s="254"/>
      <c r="D1072" s="141"/>
      <c r="E1072" s="141" t="s">
        <v>4304</v>
      </c>
      <c r="F1072" s="141">
        <v>11020451</v>
      </c>
      <c r="G1072" s="141" t="s">
        <v>245</v>
      </c>
      <c r="H1072" s="151"/>
      <c r="I1072" s="141" t="s">
        <v>53</v>
      </c>
      <c r="J1072" s="141"/>
      <c r="K1072" s="141" t="s">
        <v>651</v>
      </c>
      <c r="L1072" s="141" t="s">
        <v>62</v>
      </c>
      <c r="M1072" s="141" t="s">
        <v>62</v>
      </c>
      <c r="N1072" s="141"/>
      <c r="O1072" s="207">
        <v>45364</v>
      </c>
      <c r="P1072" s="141" t="s">
        <v>298</v>
      </c>
      <c r="Q1072" s="141" t="s">
        <v>298</v>
      </c>
      <c r="R1072" s="141" t="s">
        <v>298</v>
      </c>
      <c r="S1072" s="141" t="s">
        <v>1206</v>
      </c>
      <c r="T1072" s="232">
        <v>0</v>
      </c>
      <c r="U1072" s="151" t="s">
        <v>3023</v>
      </c>
      <c r="V1072" s="209">
        <v>0.11</v>
      </c>
      <c r="W1072" s="141"/>
      <c r="X1072" s="141"/>
      <c r="Y1072" s="209"/>
      <c r="Z1072" s="229">
        <v>8.0700000000000008E-2</v>
      </c>
      <c r="AA1072" s="146">
        <v>46445</v>
      </c>
      <c r="AB1072" s="141" t="s">
        <v>635</v>
      </c>
      <c r="AC1072" s="141"/>
      <c r="AD1072" s="235"/>
      <c r="AE1072" s="208"/>
      <c r="AF1072" s="146"/>
      <c r="AG1072" s="141"/>
      <c r="AH1072" s="141"/>
      <c r="AI1072" s="151"/>
      <c r="AJ1072" s="141" t="s">
        <v>55</v>
      </c>
      <c r="AK1072" s="141" t="s">
        <v>791</v>
      </c>
      <c r="AL1072" s="141"/>
      <c r="AM1072" s="141" t="s">
        <v>305</v>
      </c>
      <c r="AN1072" s="146">
        <v>45565</v>
      </c>
      <c r="AO1072" s="146">
        <v>45565</v>
      </c>
      <c r="AP1072" s="208"/>
      <c r="AQ1072" s="148">
        <v>1166923.08</v>
      </c>
      <c r="AR1072" s="148">
        <v>105.38</v>
      </c>
      <c r="AS1072" s="148">
        <v>1</v>
      </c>
      <c r="AT1072" s="148">
        <v>1229.70354</v>
      </c>
      <c r="AU1072" s="148">
        <v>1229.70354</v>
      </c>
      <c r="AV1072" s="151"/>
      <c r="AW1072" s="151"/>
      <c r="AX1072" s="141"/>
      <c r="AY1072" s="141" t="s">
        <v>4063</v>
      </c>
      <c r="AZ1072" s="229">
        <v>0.162180574148</v>
      </c>
      <c r="BA1072" s="229">
        <v>3.8161225910000002E-3</v>
      </c>
    </row>
    <row r="1073" spans="1:53" ht="13.5" thickBot="1">
      <c r="A1073" s="153">
        <v>8694</v>
      </c>
      <c r="B1073" s="153">
        <v>14481</v>
      </c>
      <c r="C1073" s="254"/>
      <c r="D1073" s="141"/>
      <c r="E1073" s="141" t="s">
        <v>4306</v>
      </c>
      <c r="F1073" s="141">
        <v>11021112</v>
      </c>
      <c r="G1073" s="141" t="s">
        <v>245</v>
      </c>
      <c r="H1073" s="151"/>
      <c r="I1073" s="141" t="s">
        <v>53</v>
      </c>
      <c r="J1073" s="141"/>
      <c r="K1073" s="141" t="s">
        <v>257</v>
      </c>
      <c r="L1073" s="141" t="s">
        <v>62</v>
      </c>
      <c r="M1073" s="141" t="s">
        <v>62</v>
      </c>
      <c r="N1073" s="141"/>
      <c r="O1073" s="207">
        <v>45397</v>
      </c>
      <c r="P1073" s="141" t="s">
        <v>298</v>
      </c>
      <c r="Q1073" s="141" t="s">
        <v>298</v>
      </c>
      <c r="R1073" s="141" t="s">
        <v>298</v>
      </c>
      <c r="S1073" s="141" t="s">
        <v>1206</v>
      </c>
      <c r="T1073" s="232">
        <v>2.4300000000000002</v>
      </c>
      <c r="U1073" s="151" t="s">
        <v>441</v>
      </c>
      <c r="V1073" s="209">
        <v>0.107</v>
      </c>
      <c r="W1073" s="141"/>
      <c r="X1073" s="141"/>
      <c r="Y1073" s="209"/>
      <c r="Z1073" s="229">
        <v>0.23280000000000001</v>
      </c>
      <c r="AA1073" s="146">
        <v>47223</v>
      </c>
      <c r="AB1073" s="141" t="s">
        <v>635</v>
      </c>
      <c r="AC1073" s="141"/>
      <c r="AD1073" s="235"/>
      <c r="AE1073" s="208"/>
      <c r="AF1073" s="146"/>
      <c r="AG1073" s="141"/>
      <c r="AH1073" s="141"/>
      <c r="AI1073" s="151"/>
      <c r="AJ1073" s="141" t="s">
        <v>55</v>
      </c>
      <c r="AK1073" s="141" t="s">
        <v>791</v>
      </c>
      <c r="AL1073" s="141"/>
      <c r="AM1073" s="141" t="s">
        <v>305</v>
      </c>
      <c r="AN1073" s="146">
        <v>45565</v>
      </c>
      <c r="AO1073" s="146">
        <v>45565</v>
      </c>
      <c r="AP1073" s="208"/>
      <c r="AQ1073" s="148">
        <v>525000</v>
      </c>
      <c r="AR1073" s="148">
        <v>104.52</v>
      </c>
      <c r="AS1073" s="148">
        <v>1</v>
      </c>
      <c r="AT1073" s="148">
        <v>548.73</v>
      </c>
      <c r="AU1073" s="148">
        <v>548.73</v>
      </c>
      <c r="AV1073" s="151"/>
      <c r="AW1073" s="151"/>
      <c r="AX1073" s="141"/>
      <c r="AY1073" s="141" t="s">
        <v>4063</v>
      </c>
      <c r="AZ1073" s="229">
        <v>7.2369757064999998E-2</v>
      </c>
      <c r="BA1073" s="229">
        <v>1.7028664889999999E-3</v>
      </c>
    </row>
    <row r="1074" spans="1:53" ht="13.5" thickBot="1">
      <c r="A1074" s="153">
        <v>8694</v>
      </c>
      <c r="B1074" s="153">
        <v>14481</v>
      </c>
      <c r="C1074" s="254"/>
      <c r="D1074" s="141"/>
      <c r="E1074" s="141" t="s">
        <v>4308</v>
      </c>
      <c r="F1074" s="141">
        <v>11021116</v>
      </c>
      <c r="G1074" s="141" t="s">
        <v>245</v>
      </c>
      <c r="H1074" s="151"/>
      <c r="I1074" s="141" t="s">
        <v>53</v>
      </c>
      <c r="J1074" s="141"/>
      <c r="K1074" s="141" t="s">
        <v>651</v>
      </c>
      <c r="L1074" s="141" t="s">
        <v>62</v>
      </c>
      <c r="M1074" s="141" t="s">
        <v>62</v>
      </c>
      <c r="N1074" s="141"/>
      <c r="O1074" s="207">
        <v>45427</v>
      </c>
      <c r="P1074" s="141" t="s">
        <v>298</v>
      </c>
      <c r="Q1074" s="141" t="s">
        <v>298</v>
      </c>
      <c r="R1074" s="141" t="s">
        <v>298</v>
      </c>
      <c r="S1074" s="141" t="s">
        <v>1206</v>
      </c>
      <c r="T1074" s="232">
        <v>0</v>
      </c>
      <c r="U1074" s="151" t="s">
        <v>3021</v>
      </c>
      <c r="V1074" s="209">
        <v>0.11</v>
      </c>
      <c r="W1074" s="141"/>
      <c r="X1074" s="141"/>
      <c r="Y1074" s="209"/>
      <c r="Z1074" s="229">
        <v>0.1166</v>
      </c>
      <c r="AA1074" s="146">
        <v>46445</v>
      </c>
      <c r="AB1074" s="141" t="s">
        <v>635</v>
      </c>
      <c r="AC1074" s="141"/>
      <c r="AD1074" s="235"/>
      <c r="AE1074" s="208"/>
      <c r="AF1074" s="146"/>
      <c r="AG1074" s="141"/>
      <c r="AH1074" s="141"/>
      <c r="AI1074" s="151"/>
      <c r="AJ1074" s="141" t="s">
        <v>55</v>
      </c>
      <c r="AK1074" s="141" t="s">
        <v>791</v>
      </c>
      <c r="AL1074" s="141"/>
      <c r="AM1074" s="141" t="s">
        <v>305</v>
      </c>
      <c r="AN1074" s="146">
        <v>45565</v>
      </c>
      <c r="AO1074" s="146">
        <v>45565</v>
      </c>
      <c r="AP1074" s="208"/>
      <c r="AQ1074" s="148">
        <v>569230.77</v>
      </c>
      <c r="AR1074" s="148">
        <v>103.46</v>
      </c>
      <c r="AS1074" s="148">
        <v>1</v>
      </c>
      <c r="AT1074" s="148">
        <v>588.92615000000001</v>
      </c>
      <c r="AU1074" s="148">
        <v>588.92615000000001</v>
      </c>
      <c r="AV1074" s="151"/>
      <c r="AW1074" s="151"/>
      <c r="AX1074" s="141"/>
      <c r="AY1074" s="141" t="s">
        <v>4063</v>
      </c>
      <c r="AZ1074" s="229">
        <v>7.7671063008999994E-2</v>
      </c>
      <c r="BA1074" s="229">
        <v>1.827606665E-3</v>
      </c>
    </row>
    <row r="1075" spans="1:53" ht="13.5" thickBot="1">
      <c r="A1075" s="153">
        <v>8694</v>
      </c>
      <c r="B1075" s="153">
        <v>14481</v>
      </c>
      <c r="C1075" s="254"/>
      <c r="D1075" s="141"/>
      <c r="E1075" s="141" t="s">
        <v>4311</v>
      </c>
      <c r="F1075" s="141">
        <v>11021122</v>
      </c>
      <c r="G1075" s="141" t="s">
        <v>245</v>
      </c>
      <c r="H1075" s="151"/>
      <c r="I1075" s="141" t="s">
        <v>53</v>
      </c>
      <c r="J1075" s="141"/>
      <c r="K1075" s="141" t="s">
        <v>651</v>
      </c>
      <c r="L1075" s="141" t="s">
        <v>62</v>
      </c>
      <c r="M1075" s="141" t="s">
        <v>62</v>
      </c>
      <c r="N1075" s="141"/>
      <c r="O1075" s="207">
        <v>45475</v>
      </c>
      <c r="P1075" s="141" t="s">
        <v>298</v>
      </c>
      <c r="Q1075" s="141" t="s">
        <v>298</v>
      </c>
      <c r="R1075" s="141" t="s">
        <v>298</v>
      </c>
      <c r="S1075" s="141" t="s">
        <v>1206</v>
      </c>
      <c r="T1075" s="232">
        <v>0</v>
      </c>
      <c r="U1075" s="151" t="s">
        <v>3023</v>
      </c>
      <c r="V1075" s="209">
        <v>0.1085</v>
      </c>
      <c r="W1075" s="141"/>
      <c r="X1075" s="141"/>
      <c r="Y1075" s="209"/>
      <c r="Z1075" s="229">
        <v>0.1048</v>
      </c>
      <c r="AA1075" s="146">
        <v>46935</v>
      </c>
      <c r="AB1075" s="141" t="s">
        <v>635</v>
      </c>
      <c r="AC1075" s="141"/>
      <c r="AD1075" s="235"/>
      <c r="AE1075" s="208"/>
      <c r="AF1075" s="146">
        <v>45443</v>
      </c>
      <c r="AG1075" s="141"/>
      <c r="AH1075" s="141"/>
      <c r="AI1075" s="151"/>
      <c r="AJ1075" s="141" t="s">
        <v>55</v>
      </c>
      <c r="AK1075" s="141" t="s">
        <v>791</v>
      </c>
      <c r="AL1075" s="141"/>
      <c r="AM1075" s="141" t="s">
        <v>305</v>
      </c>
      <c r="AN1075" s="146">
        <v>45565</v>
      </c>
      <c r="AO1075" s="146">
        <v>45565</v>
      </c>
      <c r="AP1075" s="208"/>
      <c r="AQ1075" s="148">
        <v>1431818.18</v>
      </c>
      <c r="AR1075" s="148">
        <v>102.34</v>
      </c>
      <c r="AS1075" s="148">
        <v>1</v>
      </c>
      <c r="AT1075" s="148">
        <v>1465.3227300000001</v>
      </c>
      <c r="AU1075" s="148">
        <v>1465.3227300000001</v>
      </c>
      <c r="AV1075" s="151"/>
      <c r="AW1075" s="151"/>
      <c r="AX1075" s="141"/>
      <c r="AY1075" s="141" t="s">
        <v>4063</v>
      </c>
      <c r="AZ1075" s="229">
        <v>0.193255426152</v>
      </c>
      <c r="BA1075" s="229">
        <v>4.5473164810000003E-3</v>
      </c>
    </row>
    <row r="1076" spans="1:53" ht="13.5" thickBot="1">
      <c r="A1076" s="153">
        <v>8694</v>
      </c>
      <c r="B1076" s="153">
        <v>14481</v>
      </c>
      <c r="C1076" s="255"/>
      <c r="D1076" s="141"/>
      <c r="E1076" s="141" t="s">
        <v>4313</v>
      </c>
      <c r="F1076" s="141">
        <v>11021130</v>
      </c>
      <c r="G1076" s="141" t="s">
        <v>245</v>
      </c>
      <c r="H1076" s="151"/>
      <c r="I1076" s="141" t="s">
        <v>53</v>
      </c>
      <c r="J1076" s="141"/>
      <c r="K1076" s="141" t="s">
        <v>140</v>
      </c>
      <c r="L1076" s="141" t="s">
        <v>62</v>
      </c>
      <c r="M1076" s="141" t="s">
        <v>62</v>
      </c>
      <c r="N1076" s="141"/>
      <c r="O1076" s="207">
        <v>45504</v>
      </c>
      <c r="P1076" s="141" t="s">
        <v>298</v>
      </c>
      <c r="Q1076" s="141" t="s">
        <v>298</v>
      </c>
      <c r="R1076" s="141" t="s">
        <v>298</v>
      </c>
      <c r="S1076" s="141" t="s">
        <v>1206</v>
      </c>
      <c r="T1076" s="232">
        <v>2.5299999999999998</v>
      </c>
      <c r="U1076" s="151" t="s">
        <v>3023</v>
      </c>
      <c r="V1076" s="209">
        <v>9.2499999999999999E-2</v>
      </c>
      <c r="W1076" s="141"/>
      <c r="X1076" s="141"/>
      <c r="Y1076" s="209"/>
      <c r="Z1076" s="229">
        <v>9.01E-2</v>
      </c>
      <c r="AA1076" s="146">
        <v>46599</v>
      </c>
      <c r="AB1076" s="141" t="s">
        <v>635</v>
      </c>
      <c r="AC1076" s="141"/>
      <c r="AD1076" s="235"/>
      <c r="AE1076" s="208"/>
      <c r="AF1076" s="146">
        <v>45493</v>
      </c>
      <c r="AG1076" s="141"/>
      <c r="AH1076" s="141"/>
      <c r="AI1076" s="151"/>
      <c r="AJ1076" s="141" t="s">
        <v>55</v>
      </c>
      <c r="AK1076" s="141" t="s">
        <v>791</v>
      </c>
      <c r="AL1076" s="141"/>
      <c r="AM1076" s="141" t="s">
        <v>305</v>
      </c>
      <c r="AN1076" s="146">
        <v>45565</v>
      </c>
      <c r="AO1076" s="146">
        <v>45565</v>
      </c>
      <c r="AP1076" s="208"/>
      <c r="AQ1076" s="148">
        <v>1071429</v>
      </c>
      <c r="AR1076" s="148">
        <v>101.33</v>
      </c>
      <c r="AS1076" s="148">
        <v>1</v>
      </c>
      <c r="AT1076" s="148">
        <v>1085.6790100000001</v>
      </c>
      <c r="AU1076" s="148">
        <v>1085.6790100000001</v>
      </c>
      <c r="AV1076" s="151"/>
      <c r="AW1076" s="151"/>
      <c r="AX1076" s="141"/>
      <c r="AY1076" s="141" t="s">
        <v>4063</v>
      </c>
      <c r="AZ1076" s="229">
        <v>0.14318576750799999</v>
      </c>
      <c r="BA1076" s="229">
        <v>3.3691731890000002E-3</v>
      </c>
    </row>
    <row r="1077" spans="1:53" ht="13.5" thickBot="1">
      <c r="A1077" s="153">
        <v>8694</v>
      </c>
      <c r="B1077" s="153">
        <v>14481</v>
      </c>
      <c r="C1077" s="254"/>
      <c r="D1077" s="141"/>
      <c r="E1077" s="141" t="s">
        <v>4314</v>
      </c>
      <c r="F1077" s="141">
        <v>11021131</v>
      </c>
      <c r="G1077" s="141" t="s">
        <v>245</v>
      </c>
      <c r="H1077" s="151"/>
      <c r="I1077" s="141" t="s">
        <v>53</v>
      </c>
      <c r="J1077" s="141"/>
      <c r="K1077" s="141" t="s">
        <v>257</v>
      </c>
      <c r="L1077" s="141" t="s">
        <v>62</v>
      </c>
      <c r="M1077" s="141" t="s">
        <v>62</v>
      </c>
      <c r="N1077" s="141"/>
      <c r="O1077" s="207">
        <v>45512</v>
      </c>
      <c r="P1077" s="141" t="s">
        <v>298</v>
      </c>
      <c r="Q1077" s="141" t="s">
        <v>298</v>
      </c>
      <c r="R1077" s="141" t="s">
        <v>298</v>
      </c>
      <c r="S1077" s="141" t="s">
        <v>1206</v>
      </c>
      <c r="T1077" s="232">
        <v>2.5099999999999998</v>
      </c>
      <c r="U1077" s="151" t="s">
        <v>441</v>
      </c>
      <c r="V1077" s="209">
        <v>0.107</v>
      </c>
      <c r="W1077" s="141"/>
      <c r="X1077" s="141"/>
      <c r="Y1077" s="209"/>
      <c r="Z1077" s="229">
        <v>0.14899999999999999</v>
      </c>
      <c r="AA1077" s="146">
        <v>47223</v>
      </c>
      <c r="AB1077" s="141" t="s">
        <v>635</v>
      </c>
      <c r="AC1077" s="141"/>
      <c r="AD1077" s="235"/>
      <c r="AE1077" s="208"/>
      <c r="AF1077" s="146"/>
      <c r="AG1077" s="141"/>
      <c r="AH1077" s="141"/>
      <c r="AI1077" s="151"/>
      <c r="AJ1077" s="141" t="s">
        <v>55</v>
      </c>
      <c r="AK1077" s="141" t="s">
        <v>791</v>
      </c>
      <c r="AL1077" s="141"/>
      <c r="AM1077" s="141" t="s">
        <v>305</v>
      </c>
      <c r="AN1077" s="146">
        <v>45565</v>
      </c>
      <c r="AO1077" s="146">
        <v>45565</v>
      </c>
      <c r="AP1077" s="208"/>
      <c r="AQ1077" s="148">
        <v>525000</v>
      </c>
      <c r="AR1077" s="148">
        <v>104.27</v>
      </c>
      <c r="AS1077" s="148">
        <v>1</v>
      </c>
      <c r="AT1077" s="148">
        <v>547.41750000000002</v>
      </c>
      <c r="AU1077" s="148">
        <v>547.41750000000002</v>
      </c>
      <c r="AV1077" s="151"/>
      <c r="AW1077" s="151"/>
      <c r="AX1077" s="141"/>
      <c r="AY1077" s="141" t="s">
        <v>4063</v>
      </c>
      <c r="AZ1077" s="229">
        <v>7.2196656804000003E-2</v>
      </c>
      <c r="BA1077" s="229">
        <v>1.6987934249999999E-3</v>
      </c>
    </row>
    <row r="1078" spans="1:53" ht="13.5" thickBot="1">
      <c r="A1078" s="153">
        <v>8694</v>
      </c>
      <c r="B1078" s="153">
        <v>14481</v>
      </c>
      <c r="C1078" s="254"/>
      <c r="D1078" s="141"/>
      <c r="E1078" s="141" t="s">
        <v>4365</v>
      </c>
      <c r="F1078" s="141">
        <v>11021291</v>
      </c>
      <c r="G1078" s="141" t="s">
        <v>245</v>
      </c>
      <c r="H1078" s="151"/>
      <c r="I1078" s="141" t="s">
        <v>61</v>
      </c>
      <c r="J1078" s="141"/>
      <c r="K1078" s="141" t="s">
        <v>4250</v>
      </c>
      <c r="L1078" s="141" t="s">
        <v>62</v>
      </c>
      <c r="M1078" s="141" t="s">
        <v>62</v>
      </c>
      <c r="N1078" s="141"/>
      <c r="O1078" s="207">
        <v>45565</v>
      </c>
      <c r="P1078" s="141" t="s">
        <v>2196</v>
      </c>
      <c r="Q1078" s="141" t="s">
        <v>70</v>
      </c>
      <c r="R1078" s="141" t="s">
        <v>64</v>
      </c>
      <c r="S1078" s="141" t="s">
        <v>1207</v>
      </c>
      <c r="T1078" s="232">
        <v>0</v>
      </c>
      <c r="U1078" s="151" t="s">
        <v>441</v>
      </c>
      <c r="V1078" s="209">
        <v>8.0799999999999997E-2</v>
      </c>
      <c r="W1078" s="141"/>
      <c r="X1078" s="141"/>
      <c r="Y1078" s="209"/>
      <c r="Z1078" s="229">
        <v>0.129</v>
      </c>
      <c r="AA1078" s="146">
        <v>46660</v>
      </c>
      <c r="AB1078" s="141" t="s">
        <v>635</v>
      </c>
      <c r="AC1078" s="141"/>
      <c r="AD1078" s="235"/>
      <c r="AE1078" s="208"/>
      <c r="AF1078" s="146"/>
      <c r="AG1078" s="141"/>
      <c r="AH1078" s="141"/>
      <c r="AI1078" s="151"/>
      <c r="AJ1078" s="141" t="s">
        <v>55</v>
      </c>
      <c r="AK1078" s="141" t="s">
        <v>791</v>
      </c>
      <c r="AL1078" s="141"/>
      <c r="AM1078" s="141" t="s">
        <v>305</v>
      </c>
      <c r="AN1078" s="146">
        <v>45565</v>
      </c>
      <c r="AO1078" s="146">
        <v>45565</v>
      </c>
      <c r="AP1078" s="208"/>
      <c r="AQ1078" s="148">
        <v>250000</v>
      </c>
      <c r="AR1078" s="148">
        <v>100</v>
      </c>
      <c r="AS1078" s="148">
        <v>3.71</v>
      </c>
      <c r="AT1078" s="148">
        <v>927.5</v>
      </c>
      <c r="AU1078" s="148">
        <v>250</v>
      </c>
      <c r="AV1078" s="151"/>
      <c r="AW1078" s="151"/>
      <c r="AX1078" s="141"/>
      <c r="AY1078" s="141" t="s">
        <v>4063</v>
      </c>
      <c r="AZ1078" s="229">
        <v>0.122324184349</v>
      </c>
      <c r="BA1078" s="229">
        <v>2.8782983769999998E-3</v>
      </c>
    </row>
    <row r="1079" spans="1:53" ht="13.5" thickBot="1">
      <c r="A1079" s="153">
        <v>8861</v>
      </c>
      <c r="B1079" s="153">
        <v>9421</v>
      </c>
      <c r="C1079" s="254"/>
      <c r="D1079" s="141"/>
      <c r="E1079" s="141" t="s">
        <v>4302</v>
      </c>
      <c r="F1079" s="141">
        <v>11020447</v>
      </c>
      <c r="G1079" s="141" t="s">
        <v>245</v>
      </c>
      <c r="H1079" s="151"/>
      <c r="I1079" s="141" t="s">
        <v>53</v>
      </c>
      <c r="J1079" s="141"/>
      <c r="K1079" s="141" t="s">
        <v>651</v>
      </c>
      <c r="L1079" s="141" t="s">
        <v>62</v>
      </c>
      <c r="M1079" s="141" t="s">
        <v>62</v>
      </c>
      <c r="N1079" s="141"/>
      <c r="O1079" s="207">
        <v>45351</v>
      </c>
      <c r="P1079" s="141" t="s">
        <v>298</v>
      </c>
      <c r="Q1079" s="141" t="s">
        <v>298</v>
      </c>
      <c r="R1079" s="141" t="s">
        <v>298</v>
      </c>
      <c r="S1079" s="141" t="s">
        <v>1206</v>
      </c>
      <c r="T1079" s="232">
        <v>0</v>
      </c>
      <c r="U1079" s="151" t="s">
        <v>3023</v>
      </c>
      <c r="V1079" s="209">
        <v>0.11</v>
      </c>
      <c r="W1079" s="141"/>
      <c r="X1079" s="141"/>
      <c r="Y1079" s="209"/>
      <c r="Z1079" s="229">
        <v>7.2700000000000001E-2</v>
      </c>
      <c r="AA1079" s="146">
        <v>46445</v>
      </c>
      <c r="AB1079" s="141" t="s">
        <v>635</v>
      </c>
      <c r="AC1079" s="141"/>
      <c r="AD1079" s="235"/>
      <c r="AE1079" s="208"/>
      <c r="AF1079" s="146">
        <v>45473</v>
      </c>
      <c r="AG1079" s="141"/>
      <c r="AH1079" s="141"/>
      <c r="AI1079" s="151"/>
      <c r="AJ1079" s="141" t="s">
        <v>55</v>
      </c>
      <c r="AK1079" s="141" t="s">
        <v>791</v>
      </c>
      <c r="AL1079" s="141"/>
      <c r="AM1079" s="141" t="s">
        <v>305</v>
      </c>
      <c r="AN1079" s="146">
        <v>45565</v>
      </c>
      <c r="AO1079" s="146">
        <v>45565</v>
      </c>
      <c r="AP1079" s="208"/>
      <c r="AQ1079" s="148">
        <v>1200000</v>
      </c>
      <c r="AR1079" s="148">
        <v>107.12</v>
      </c>
      <c r="AS1079" s="148">
        <v>1</v>
      </c>
      <c r="AT1079" s="148">
        <v>1285.44</v>
      </c>
      <c r="AU1079" s="148">
        <v>1285.44</v>
      </c>
      <c r="AV1079" s="151"/>
      <c r="AW1079" s="151"/>
      <c r="AX1079" s="141"/>
      <c r="AY1079" s="141" t="s">
        <v>4063</v>
      </c>
      <c r="AZ1079" s="229">
        <v>0.395334355852</v>
      </c>
      <c r="BA1079" s="229">
        <v>2.8717043749999999E-3</v>
      </c>
    </row>
    <row r="1080" spans="1:53" ht="13.5" thickBot="1">
      <c r="A1080" s="153">
        <v>8861</v>
      </c>
      <c r="B1080" s="153">
        <v>9421</v>
      </c>
      <c r="C1080" s="254"/>
      <c r="D1080" s="141"/>
      <c r="E1080" s="141" t="s">
        <v>4304</v>
      </c>
      <c r="F1080" s="141">
        <v>11020451</v>
      </c>
      <c r="G1080" s="141" t="s">
        <v>245</v>
      </c>
      <c r="H1080" s="151"/>
      <c r="I1080" s="141" t="s">
        <v>53</v>
      </c>
      <c r="J1080" s="141"/>
      <c r="K1080" s="141" t="s">
        <v>651</v>
      </c>
      <c r="L1080" s="141" t="s">
        <v>62</v>
      </c>
      <c r="M1080" s="141" t="s">
        <v>62</v>
      </c>
      <c r="N1080" s="141"/>
      <c r="O1080" s="207">
        <v>45364</v>
      </c>
      <c r="P1080" s="141" t="s">
        <v>298</v>
      </c>
      <c r="Q1080" s="141" t="s">
        <v>298</v>
      </c>
      <c r="R1080" s="141" t="s">
        <v>298</v>
      </c>
      <c r="S1080" s="141" t="s">
        <v>1206</v>
      </c>
      <c r="T1080" s="232">
        <v>0</v>
      </c>
      <c r="U1080" s="151" t="s">
        <v>3023</v>
      </c>
      <c r="V1080" s="209">
        <v>0.11</v>
      </c>
      <c r="W1080" s="141"/>
      <c r="X1080" s="141"/>
      <c r="Y1080" s="209"/>
      <c r="Z1080" s="229">
        <v>8.0700000000000008E-2</v>
      </c>
      <c r="AA1080" s="146">
        <v>46445</v>
      </c>
      <c r="AB1080" s="141" t="s">
        <v>635</v>
      </c>
      <c r="AC1080" s="141"/>
      <c r="AD1080" s="235"/>
      <c r="AE1080" s="208"/>
      <c r="AF1080" s="146"/>
      <c r="AG1080" s="141"/>
      <c r="AH1080" s="141"/>
      <c r="AI1080" s="151"/>
      <c r="AJ1080" s="141" t="s">
        <v>55</v>
      </c>
      <c r="AK1080" s="141" t="s">
        <v>791</v>
      </c>
      <c r="AL1080" s="141"/>
      <c r="AM1080" s="141" t="s">
        <v>305</v>
      </c>
      <c r="AN1080" s="146">
        <v>45565</v>
      </c>
      <c r="AO1080" s="146">
        <v>45565</v>
      </c>
      <c r="AP1080" s="208"/>
      <c r="AQ1080" s="148">
        <v>1261538.46</v>
      </c>
      <c r="AR1080" s="148">
        <v>105.38</v>
      </c>
      <c r="AS1080" s="148">
        <v>1</v>
      </c>
      <c r="AT1080" s="148">
        <v>1329.40923</v>
      </c>
      <c r="AU1080" s="148">
        <v>1329.40923</v>
      </c>
      <c r="AV1080" s="151"/>
      <c r="AW1080" s="151"/>
      <c r="AX1080" s="141"/>
      <c r="AY1080" s="141" t="s">
        <v>4063</v>
      </c>
      <c r="AZ1080" s="229">
        <v>0.40885699963099997</v>
      </c>
      <c r="BA1080" s="229">
        <v>2.969932709E-3</v>
      </c>
    </row>
    <row r="1081" spans="1:53" ht="13.5" thickBot="1">
      <c r="A1081" s="153">
        <v>8861</v>
      </c>
      <c r="B1081" s="153">
        <v>9421</v>
      </c>
      <c r="C1081" s="254"/>
      <c r="D1081" s="141"/>
      <c r="E1081" s="141" t="s">
        <v>4308</v>
      </c>
      <c r="F1081" s="141">
        <v>11021116</v>
      </c>
      <c r="G1081" s="141" t="s">
        <v>245</v>
      </c>
      <c r="H1081" s="151"/>
      <c r="I1081" s="141" t="s">
        <v>53</v>
      </c>
      <c r="J1081" s="141"/>
      <c r="K1081" s="141" t="s">
        <v>651</v>
      </c>
      <c r="L1081" s="141" t="s">
        <v>62</v>
      </c>
      <c r="M1081" s="141" t="s">
        <v>62</v>
      </c>
      <c r="N1081" s="141"/>
      <c r="O1081" s="207">
        <v>45427</v>
      </c>
      <c r="P1081" s="141" t="s">
        <v>298</v>
      </c>
      <c r="Q1081" s="141" t="s">
        <v>298</v>
      </c>
      <c r="R1081" s="141" t="s">
        <v>298</v>
      </c>
      <c r="S1081" s="141" t="s">
        <v>1206</v>
      </c>
      <c r="T1081" s="232">
        <v>0</v>
      </c>
      <c r="U1081" s="151" t="s">
        <v>3021</v>
      </c>
      <c r="V1081" s="209">
        <v>0.11</v>
      </c>
      <c r="W1081" s="141"/>
      <c r="X1081" s="141"/>
      <c r="Y1081" s="209"/>
      <c r="Z1081" s="229">
        <v>0.1166</v>
      </c>
      <c r="AA1081" s="146">
        <v>46445</v>
      </c>
      <c r="AB1081" s="141" t="s">
        <v>635</v>
      </c>
      <c r="AC1081" s="141"/>
      <c r="AD1081" s="235"/>
      <c r="AE1081" s="208"/>
      <c r="AF1081" s="146"/>
      <c r="AG1081" s="141"/>
      <c r="AH1081" s="141"/>
      <c r="AI1081" s="151"/>
      <c r="AJ1081" s="141" t="s">
        <v>55</v>
      </c>
      <c r="AK1081" s="141" t="s">
        <v>791</v>
      </c>
      <c r="AL1081" s="141"/>
      <c r="AM1081" s="141" t="s">
        <v>305</v>
      </c>
      <c r="AN1081" s="146">
        <v>45565</v>
      </c>
      <c r="AO1081" s="146">
        <v>45565</v>
      </c>
      <c r="AP1081" s="208"/>
      <c r="AQ1081" s="148">
        <v>615384.62</v>
      </c>
      <c r="AR1081" s="148">
        <v>103.46</v>
      </c>
      <c r="AS1081" s="148">
        <v>1</v>
      </c>
      <c r="AT1081" s="148">
        <v>636.67692999999997</v>
      </c>
      <c r="AU1081" s="148">
        <v>636.67692999999997</v>
      </c>
      <c r="AV1081" s="151"/>
      <c r="AW1081" s="151"/>
      <c r="AX1081" s="141"/>
      <c r="AY1081" s="141" t="s">
        <v>4063</v>
      </c>
      <c r="AZ1081" s="229">
        <v>0.195808644516</v>
      </c>
      <c r="BA1081" s="229">
        <v>1.4223518210000001E-3</v>
      </c>
    </row>
    <row r="1082" spans="1:53" ht="13.5" thickBot="1">
      <c r="A1082" s="153">
        <v>7956</v>
      </c>
      <c r="B1082" s="153">
        <v>7957</v>
      </c>
      <c r="C1082" s="254"/>
      <c r="D1082" s="141"/>
      <c r="E1082" s="141"/>
      <c r="F1082" s="141"/>
      <c r="G1082" s="141"/>
      <c r="H1082" s="151"/>
      <c r="I1082" s="141"/>
      <c r="J1082" s="141"/>
      <c r="K1082" s="141"/>
      <c r="L1082" s="141"/>
      <c r="M1082" s="141"/>
      <c r="N1082" s="141"/>
      <c r="O1082" s="207"/>
      <c r="P1082" s="141"/>
      <c r="Q1082" s="141"/>
      <c r="R1082" s="141"/>
      <c r="S1082" s="141"/>
      <c r="T1082" s="232"/>
      <c r="U1082" s="151"/>
      <c r="V1082" s="209"/>
      <c r="W1082" s="141"/>
      <c r="X1082" s="141"/>
      <c r="Y1082" s="209"/>
      <c r="Z1082" s="229"/>
      <c r="AA1082" s="146"/>
      <c r="AB1082" s="141"/>
      <c r="AC1082" s="141"/>
      <c r="AD1082" s="235"/>
      <c r="AE1082" s="208"/>
      <c r="AF1082" s="146"/>
      <c r="AG1082" s="141"/>
      <c r="AH1082" s="141"/>
      <c r="AI1082" s="151"/>
      <c r="AJ1082" s="141"/>
      <c r="AK1082" s="141"/>
      <c r="AL1082" s="141"/>
      <c r="AM1082" s="141"/>
      <c r="AN1082" s="146"/>
      <c r="AO1082" s="146"/>
      <c r="AP1082" s="208"/>
      <c r="AQ1082" s="148"/>
      <c r="AR1082" s="148"/>
      <c r="AS1082" s="148"/>
      <c r="AT1082" s="148"/>
      <c r="AU1082" s="148"/>
      <c r="AV1082" s="151"/>
      <c r="AW1082" s="151"/>
      <c r="AX1082" s="141"/>
      <c r="AY1082" s="141"/>
      <c r="AZ1082" s="229"/>
      <c r="BA1082" s="229"/>
    </row>
    <row r="1083" spans="1:53" ht="13.5" thickBot="1">
      <c r="A1083" s="153">
        <v>7956</v>
      </c>
      <c r="B1083" s="153">
        <v>7958</v>
      </c>
      <c r="C1083" s="254"/>
      <c r="D1083" s="141"/>
      <c r="E1083" s="141"/>
      <c r="F1083" s="141"/>
      <c r="G1083" s="141"/>
      <c r="H1083" s="151"/>
      <c r="I1083" s="141"/>
      <c r="J1083" s="141"/>
      <c r="K1083" s="141"/>
      <c r="L1083" s="141"/>
      <c r="M1083" s="141"/>
      <c r="N1083" s="141"/>
      <c r="O1083" s="207"/>
      <c r="P1083" s="141"/>
      <c r="Q1083" s="141"/>
      <c r="R1083" s="141"/>
      <c r="S1083" s="141"/>
      <c r="T1083" s="232"/>
      <c r="U1083" s="151"/>
      <c r="V1083" s="209"/>
      <c r="W1083" s="141"/>
      <c r="X1083" s="141"/>
      <c r="Y1083" s="209"/>
      <c r="Z1083" s="229"/>
      <c r="AA1083" s="146"/>
      <c r="AB1083" s="141"/>
      <c r="AC1083" s="141"/>
      <c r="AD1083" s="235"/>
      <c r="AE1083" s="208"/>
      <c r="AF1083" s="146"/>
      <c r="AG1083" s="141"/>
      <c r="AH1083" s="141"/>
      <c r="AI1083" s="151"/>
      <c r="AJ1083" s="141"/>
      <c r="AK1083" s="141"/>
      <c r="AL1083" s="141"/>
      <c r="AM1083" s="141"/>
      <c r="AN1083" s="146"/>
      <c r="AO1083" s="146"/>
      <c r="AP1083" s="208"/>
      <c r="AQ1083" s="148"/>
      <c r="AR1083" s="148"/>
      <c r="AS1083" s="148"/>
      <c r="AT1083" s="148"/>
      <c r="AU1083" s="148"/>
      <c r="AV1083" s="151"/>
      <c r="AW1083" s="151"/>
      <c r="AX1083" s="141"/>
      <c r="AY1083" s="141"/>
      <c r="AZ1083" s="229"/>
      <c r="BA1083" s="229"/>
    </row>
    <row r="1084" spans="1:53" ht="13.5" thickBot="1">
      <c r="A1084" s="153">
        <v>7956</v>
      </c>
      <c r="B1084" s="153">
        <v>7960</v>
      </c>
      <c r="C1084" s="254"/>
      <c r="D1084" s="141"/>
      <c r="E1084" s="141"/>
      <c r="F1084" s="141"/>
      <c r="G1084" s="141"/>
      <c r="H1084" s="151"/>
      <c r="I1084" s="141"/>
      <c r="J1084" s="141"/>
      <c r="K1084" s="141"/>
      <c r="L1084" s="141"/>
      <c r="M1084" s="141"/>
      <c r="N1084" s="141"/>
      <c r="O1084" s="207"/>
      <c r="P1084" s="141"/>
      <c r="Q1084" s="141"/>
      <c r="R1084" s="141"/>
      <c r="S1084" s="141"/>
      <c r="T1084" s="232"/>
      <c r="U1084" s="151"/>
      <c r="V1084" s="209"/>
      <c r="W1084" s="141"/>
      <c r="X1084" s="141"/>
      <c r="Y1084" s="209"/>
      <c r="Z1084" s="229"/>
      <c r="AA1084" s="146"/>
      <c r="AB1084" s="141"/>
      <c r="AC1084" s="141"/>
      <c r="AD1084" s="235"/>
      <c r="AE1084" s="208"/>
      <c r="AF1084" s="146"/>
      <c r="AG1084" s="141"/>
      <c r="AH1084" s="141"/>
      <c r="AI1084" s="151"/>
      <c r="AJ1084" s="141"/>
      <c r="AK1084" s="141"/>
      <c r="AL1084" s="141"/>
      <c r="AM1084" s="141"/>
      <c r="AN1084" s="146"/>
      <c r="AO1084" s="146"/>
      <c r="AP1084" s="208"/>
      <c r="AQ1084" s="148"/>
      <c r="AR1084" s="148"/>
      <c r="AS1084" s="148"/>
      <c r="AT1084" s="148"/>
      <c r="AU1084" s="148"/>
      <c r="AV1084" s="151"/>
      <c r="AW1084" s="151"/>
      <c r="AX1084" s="141"/>
      <c r="AY1084" s="141"/>
      <c r="AZ1084" s="229"/>
      <c r="BA1084" s="229"/>
    </row>
    <row r="1085" spans="1:53" ht="13.5" thickBot="1">
      <c r="A1085" s="153">
        <v>7956</v>
      </c>
      <c r="B1085" s="153">
        <v>7961</v>
      </c>
      <c r="C1085" s="254"/>
      <c r="D1085" s="141"/>
      <c r="E1085" s="141"/>
      <c r="F1085" s="141"/>
      <c r="G1085" s="141"/>
      <c r="H1085" s="151"/>
      <c r="I1085" s="141"/>
      <c r="J1085" s="141"/>
      <c r="K1085" s="141"/>
      <c r="L1085" s="141"/>
      <c r="M1085" s="141"/>
      <c r="N1085" s="141"/>
      <c r="O1085" s="207"/>
      <c r="P1085" s="141"/>
      <c r="Q1085" s="141"/>
      <c r="R1085" s="141"/>
      <c r="S1085" s="141"/>
      <c r="T1085" s="232"/>
      <c r="U1085" s="141"/>
      <c r="V1085" s="209"/>
      <c r="W1085" s="141"/>
      <c r="X1085" s="141"/>
      <c r="Y1085" s="209"/>
      <c r="Z1085" s="229"/>
      <c r="AA1085" s="146"/>
      <c r="AB1085" s="141"/>
      <c r="AC1085" s="141"/>
      <c r="AD1085" s="235"/>
      <c r="AE1085" s="208"/>
      <c r="AF1085" s="146"/>
      <c r="AG1085" s="141"/>
      <c r="AH1085" s="141"/>
      <c r="AI1085" s="151"/>
      <c r="AJ1085" s="141"/>
      <c r="AK1085" s="141"/>
      <c r="AL1085" s="141"/>
      <c r="AM1085" s="141"/>
      <c r="AN1085" s="146"/>
      <c r="AO1085" s="146"/>
      <c r="AP1085" s="208"/>
      <c r="AQ1085" s="148"/>
      <c r="AR1085" s="148"/>
      <c r="AS1085" s="148"/>
      <c r="AT1085" s="148"/>
      <c r="AU1085" s="148"/>
      <c r="AV1085" s="151"/>
      <c r="AW1085" s="151"/>
      <c r="AX1085" s="141"/>
      <c r="AY1085" s="141"/>
      <c r="AZ1085" s="229"/>
      <c r="BA1085" s="229"/>
    </row>
    <row r="1086" spans="1:53" ht="13.5" thickBot="1">
      <c r="A1086" s="153">
        <v>7956</v>
      </c>
      <c r="B1086" s="153">
        <v>7962</v>
      </c>
      <c r="C1086" s="254"/>
      <c r="D1086" s="141"/>
      <c r="E1086" s="141"/>
      <c r="F1086" s="141"/>
      <c r="G1086" s="141"/>
      <c r="H1086" s="151"/>
      <c r="I1086" s="141"/>
      <c r="J1086" s="141"/>
      <c r="K1086" s="141"/>
      <c r="L1086" s="141"/>
      <c r="M1086" s="141"/>
      <c r="N1086" s="141"/>
      <c r="O1086" s="207"/>
      <c r="P1086" s="141"/>
      <c r="Q1086" s="141"/>
      <c r="R1086" s="141"/>
      <c r="S1086" s="141"/>
      <c r="T1086" s="232"/>
      <c r="U1086" s="141"/>
      <c r="V1086" s="209"/>
      <c r="W1086" s="141"/>
      <c r="X1086" s="141"/>
      <c r="Y1086" s="209"/>
      <c r="Z1086" s="229"/>
      <c r="AA1086" s="146"/>
      <c r="AB1086" s="141"/>
      <c r="AC1086" s="141"/>
      <c r="AD1086" s="235"/>
      <c r="AE1086" s="208"/>
      <c r="AF1086" s="146"/>
      <c r="AG1086" s="141"/>
      <c r="AH1086" s="141"/>
      <c r="AI1086" s="151"/>
      <c r="AJ1086" s="141"/>
      <c r="AK1086" s="141"/>
      <c r="AL1086" s="141"/>
      <c r="AM1086" s="141"/>
      <c r="AN1086" s="146"/>
      <c r="AO1086" s="146"/>
      <c r="AP1086" s="208"/>
      <c r="AQ1086" s="148"/>
      <c r="AR1086" s="148"/>
      <c r="AS1086" s="148"/>
      <c r="AT1086" s="148"/>
      <c r="AU1086" s="148"/>
      <c r="AV1086" s="151"/>
      <c r="AW1086" s="151"/>
      <c r="AX1086" s="141"/>
      <c r="AY1086" s="141"/>
      <c r="AZ1086" s="229"/>
      <c r="BA1086" s="229"/>
    </row>
    <row r="1087" spans="1:53" ht="13.5" thickBot="1">
      <c r="A1087" s="153">
        <v>7956</v>
      </c>
      <c r="B1087" s="153">
        <v>7963</v>
      </c>
      <c r="C1087" s="254"/>
      <c r="D1087" s="141"/>
      <c r="E1087" s="141"/>
      <c r="F1087" s="141"/>
      <c r="G1087" s="141"/>
      <c r="H1087" s="151"/>
      <c r="I1087" s="141"/>
      <c r="J1087" s="141"/>
      <c r="K1087" s="141"/>
      <c r="L1087" s="141"/>
      <c r="M1087" s="141"/>
      <c r="N1087" s="141"/>
      <c r="O1087" s="207"/>
      <c r="P1087" s="141"/>
      <c r="Q1087" s="141"/>
      <c r="R1087" s="141"/>
      <c r="S1087" s="141"/>
      <c r="T1087" s="232"/>
      <c r="U1087" s="151"/>
      <c r="V1087" s="209"/>
      <c r="W1087" s="141"/>
      <c r="X1087" s="141"/>
      <c r="Y1087" s="209"/>
      <c r="Z1087" s="229"/>
      <c r="AA1087" s="146"/>
      <c r="AB1087" s="141"/>
      <c r="AC1087" s="141"/>
      <c r="AD1087" s="235"/>
      <c r="AE1087" s="208"/>
      <c r="AF1087" s="146"/>
      <c r="AG1087" s="141"/>
      <c r="AH1087" s="141"/>
      <c r="AI1087" s="151"/>
      <c r="AJ1087" s="141"/>
      <c r="AK1087" s="141"/>
      <c r="AL1087" s="141"/>
      <c r="AM1087" s="141"/>
      <c r="AN1087" s="146"/>
      <c r="AO1087" s="146"/>
      <c r="AP1087" s="208"/>
      <c r="AQ1087" s="148"/>
      <c r="AR1087" s="148"/>
      <c r="AS1087" s="148"/>
      <c r="AT1087" s="148"/>
      <c r="AU1087" s="148"/>
      <c r="AV1087" s="151"/>
      <c r="AW1087" s="151"/>
      <c r="AX1087" s="141"/>
      <c r="AY1087" s="141"/>
      <c r="AZ1087" s="229"/>
      <c r="BA1087" s="229"/>
    </row>
    <row r="1088" spans="1:53" ht="13.5" thickBot="1">
      <c r="A1088" s="153">
        <v>7956</v>
      </c>
      <c r="B1088" s="153">
        <v>11938</v>
      </c>
      <c r="C1088" s="255"/>
      <c r="D1088" s="141"/>
      <c r="E1088" s="141"/>
      <c r="F1088" s="141"/>
      <c r="G1088" s="141"/>
      <c r="H1088" s="151"/>
      <c r="I1088" s="141"/>
      <c r="J1088" s="141"/>
      <c r="K1088" s="141"/>
      <c r="L1088" s="141"/>
      <c r="M1088" s="141"/>
      <c r="N1088" s="141"/>
      <c r="O1088" s="207"/>
      <c r="P1088" s="141"/>
      <c r="Q1088" s="141"/>
      <c r="R1088" s="141"/>
      <c r="S1088" s="141"/>
      <c r="T1088" s="232"/>
      <c r="U1088" s="151"/>
      <c r="V1088" s="209"/>
      <c r="W1088" s="141"/>
      <c r="X1088" s="141"/>
      <c r="Y1088" s="209"/>
      <c r="Z1088" s="229"/>
      <c r="AA1088" s="146"/>
      <c r="AB1088" s="141"/>
      <c r="AC1088" s="141"/>
      <c r="AD1088" s="235"/>
      <c r="AE1088" s="208"/>
      <c r="AF1088" s="146"/>
      <c r="AG1088" s="141"/>
      <c r="AH1088" s="141"/>
      <c r="AI1088" s="151"/>
      <c r="AJ1088" s="141"/>
      <c r="AK1088" s="141"/>
      <c r="AL1088" s="141"/>
      <c r="AM1088" s="141"/>
      <c r="AN1088" s="146"/>
      <c r="AO1088" s="146"/>
      <c r="AP1088" s="208"/>
      <c r="AQ1088" s="148"/>
      <c r="AR1088" s="148"/>
      <c r="AS1088" s="148"/>
      <c r="AT1088" s="148"/>
      <c r="AU1088" s="148"/>
      <c r="AV1088" s="151"/>
      <c r="AW1088" s="151"/>
      <c r="AX1088" s="141"/>
      <c r="AY1088" s="141"/>
      <c r="AZ1088" s="229"/>
      <c r="BA1088" s="229"/>
    </row>
    <row r="1089" spans="1:53" ht="13.5" thickBot="1">
      <c r="A1089" s="153">
        <v>7956</v>
      </c>
      <c r="B1089" s="153">
        <v>15253</v>
      </c>
      <c r="C1089" s="255"/>
      <c r="D1089" s="141"/>
      <c r="E1089" s="141"/>
      <c r="F1089" s="141"/>
      <c r="G1089" s="141"/>
      <c r="H1089" s="151"/>
      <c r="I1089" s="141"/>
      <c r="J1089" s="141"/>
      <c r="K1089" s="141"/>
      <c r="L1089" s="141"/>
      <c r="M1089" s="141"/>
      <c r="N1089" s="141"/>
      <c r="O1089" s="207"/>
      <c r="P1089" s="141"/>
      <c r="Q1089" s="141"/>
      <c r="R1089" s="141"/>
      <c r="S1089" s="141"/>
      <c r="T1089" s="232"/>
      <c r="U1089" s="151"/>
      <c r="V1089" s="209"/>
      <c r="W1089" s="141"/>
      <c r="X1089" s="141"/>
      <c r="Y1089" s="209"/>
      <c r="Z1089" s="229"/>
      <c r="AA1089" s="146"/>
      <c r="AB1089" s="141"/>
      <c r="AC1089" s="141"/>
      <c r="AD1089" s="235"/>
      <c r="AE1089" s="208"/>
      <c r="AF1089" s="146"/>
      <c r="AG1089" s="141"/>
      <c r="AH1089" s="141"/>
      <c r="AI1089" s="151"/>
      <c r="AJ1089" s="141"/>
      <c r="AK1089" s="141"/>
      <c r="AL1089" s="141"/>
      <c r="AM1089" s="141"/>
      <c r="AN1089" s="146"/>
      <c r="AO1089" s="146"/>
      <c r="AP1089" s="208"/>
      <c r="AQ1089" s="148"/>
      <c r="AR1089" s="148"/>
      <c r="AS1089" s="148"/>
      <c r="AT1089" s="148"/>
      <c r="AU1089" s="148"/>
      <c r="AV1089" s="151"/>
      <c r="AW1089" s="151"/>
      <c r="AX1089" s="141"/>
      <c r="AY1089" s="141"/>
      <c r="AZ1089" s="229"/>
      <c r="BA1089" s="229"/>
    </row>
    <row r="1090" spans="1:53" ht="13.5" thickBot="1">
      <c r="A1090" s="153">
        <v>7956</v>
      </c>
      <c r="B1090" s="153">
        <v>15254</v>
      </c>
      <c r="C1090" s="254"/>
      <c r="D1090" s="141"/>
      <c r="E1090" s="141"/>
      <c r="F1090" s="141"/>
      <c r="G1090" s="141"/>
      <c r="H1090" s="151"/>
      <c r="I1090" s="141"/>
      <c r="J1090" s="141"/>
      <c r="K1090" s="141"/>
      <c r="L1090" s="141"/>
      <c r="M1090" s="141"/>
      <c r="N1090" s="141"/>
      <c r="O1090" s="207"/>
      <c r="P1090" s="141"/>
      <c r="Q1090" s="141"/>
      <c r="R1090" s="141"/>
      <c r="S1090" s="141"/>
      <c r="T1090" s="232"/>
      <c r="U1090" s="141"/>
      <c r="V1090" s="209"/>
      <c r="W1090" s="141"/>
      <c r="X1090" s="141"/>
      <c r="Y1090" s="209"/>
      <c r="Z1090" s="229"/>
      <c r="AA1090" s="146"/>
      <c r="AB1090" s="141"/>
      <c r="AC1090" s="141"/>
      <c r="AD1090" s="235"/>
      <c r="AE1090" s="208"/>
      <c r="AF1090" s="146"/>
      <c r="AG1090" s="141"/>
      <c r="AH1090" s="141"/>
      <c r="AI1090" s="151"/>
      <c r="AJ1090" s="141"/>
      <c r="AK1090" s="141"/>
      <c r="AL1090" s="141"/>
      <c r="AM1090" s="141"/>
      <c r="AN1090" s="146"/>
      <c r="AO1090" s="146"/>
      <c r="AP1090" s="208"/>
      <c r="AQ1090" s="148"/>
      <c r="AR1090" s="148"/>
      <c r="AS1090" s="148"/>
      <c r="AT1090" s="148"/>
      <c r="AU1090" s="148"/>
      <c r="AV1090" s="151"/>
      <c r="AW1090" s="151"/>
      <c r="AX1090" s="141"/>
      <c r="AY1090" s="141"/>
      <c r="AZ1090" s="229"/>
      <c r="BA1090" s="229"/>
    </row>
    <row r="1091" spans="1:53" ht="13.5" thickBot="1">
      <c r="A1091" s="153">
        <v>7956</v>
      </c>
      <c r="B1091" s="153">
        <v>15255</v>
      </c>
      <c r="C1091" s="254"/>
      <c r="D1091" s="141"/>
      <c r="E1091" s="141"/>
      <c r="F1091" s="141"/>
      <c r="G1091" s="141"/>
      <c r="H1091" s="151"/>
      <c r="I1091" s="141"/>
      <c r="J1091" s="141"/>
      <c r="K1091" s="141"/>
      <c r="L1091" s="141"/>
      <c r="M1091" s="141"/>
      <c r="N1091" s="141"/>
      <c r="O1091" s="207"/>
      <c r="P1091" s="141"/>
      <c r="Q1091" s="141"/>
      <c r="R1091" s="141"/>
      <c r="S1091" s="141"/>
      <c r="T1091" s="232"/>
      <c r="U1091" s="141"/>
      <c r="V1091" s="209"/>
      <c r="W1091" s="141"/>
      <c r="X1091" s="141"/>
      <c r="Y1091" s="209"/>
      <c r="Z1091" s="229"/>
      <c r="AA1091" s="146"/>
      <c r="AB1091" s="141"/>
      <c r="AC1091" s="141"/>
      <c r="AD1091" s="235"/>
      <c r="AE1091" s="208"/>
      <c r="AF1091" s="146"/>
      <c r="AG1091" s="141"/>
      <c r="AH1091" s="141"/>
      <c r="AI1091" s="151"/>
      <c r="AJ1091" s="141"/>
      <c r="AK1091" s="141"/>
      <c r="AL1091" s="141"/>
      <c r="AM1091" s="141"/>
      <c r="AN1091" s="146"/>
      <c r="AO1091" s="146"/>
      <c r="AP1091" s="208"/>
      <c r="AQ1091" s="148"/>
      <c r="AR1091" s="148"/>
      <c r="AS1091" s="148"/>
      <c r="AT1091" s="148"/>
      <c r="AU1091" s="148"/>
      <c r="AV1091" s="151"/>
      <c r="AW1091" s="151"/>
      <c r="AX1091" s="141"/>
      <c r="AY1091" s="141"/>
      <c r="AZ1091" s="229"/>
      <c r="BA1091" s="229"/>
    </row>
    <row r="1092" spans="1:53" ht="13.5" thickBot="1">
      <c r="A1092" s="153">
        <v>7956</v>
      </c>
      <c r="B1092" s="153">
        <v>15256</v>
      </c>
      <c r="C1092" s="254"/>
      <c r="D1092" s="141"/>
      <c r="E1092" s="141"/>
      <c r="F1092" s="141"/>
      <c r="G1092" s="141"/>
      <c r="H1092" s="151"/>
      <c r="I1092" s="141"/>
      <c r="J1092" s="141"/>
      <c r="K1092" s="141"/>
      <c r="L1092" s="141"/>
      <c r="M1092" s="141"/>
      <c r="N1092" s="141"/>
      <c r="O1092" s="207"/>
      <c r="P1092" s="141"/>
      <c r="Q1092" s="141"/>
      <c r="R1092" s="141"/>
      <c r="S1092" s="141"/>
      <c r="T1092" s="232"/>
      <c r="U1092" s="141"/>
      <c r="V1092" s="209"/>
      <c r="W1092" s="141"/>
      <c r="X1092" s="141"/>
      <c r="Y1092" s="209"/>
      <c r="Z1092" s="229"/>
      <c r="AA1092" s="146"/>
      <c r="AB1092" s="141"/>
      <c r="AC1092" s="141"/>
      <c r="AD1092" s="235"/>
      <c r="AE1092" s="208"/>
      <c r="AF1092" s="146"/>
      <c r="AG1092" s="141"/>
      <c r="AH1092" s="141"/>
      <c r="AI1092" s="151"/>
      <c r="AJ1092" s="141"/>
      <c r="AK1092" s="141"/>
      <c r="AL1092" s="141"/>
      <c r="AM1092" s="141"/>
      <c r="AN1092" s="146"/>
      <c r="AO1092" s="146"/>
      <c r="AP1092" s="208"/>
      <c r="AQ1092" s="148"/>
      <c r="AR1092" s="148"/>
      <c r="AS1092" s="148"/>
      <c r="AT1092" s="148"/>
      <c r="AU1092" s="148"/>
      <c r="AV1092" s="151"/>
      <c r="AW1092" s="151"/>
      <c r="AX1092" s="141"/>
      <c r="AY1092" s="141"/>
      <c r="AZ1092" s="229"/>
      <c r="BA1092" s="229"/>
    </row>
    <row r="1093" spans="1:53" ht="13.5" thickBot="1">
      <c r="A1093" s="153">
        <v>7956</v>
      </c>
      <c r="B1093" s="153">
        <v>15257</v>
      </c>
      <c r="C1093" s="254"/>
      <c r="D1093" s="141"/>
      <c r="E1093" s="141"/>
      <c r="F1093" s="141"/>
      <c r="G1093" s="141"/>
      <c r="H1093" s="151"/>
      <c r="I1093" s="141"/>
      <c r="J1093" s="141"/>
      <c r="K1093" s="141"/>
      <c r="L1093" s="141"/>
      <c r="M1093" s="141"/>
      <c r="N1093" s="141"/>
      <c r="O1093" s="207"/>
      <c r="P1093" s="141"/>
      <c r="Q1093" s="141"/>
      <c r="R1093" s="141"/>
      <c r="S1093" s="141"/>
      <c r="T1093" s="232"/>
      <c r="U1093" s="141"/>
      <c r="V1093" s="209"/>
      <c r="W1093" s="141"/>
      <c r="X1093" s="141"/>
      <c r="Y1093" s="209"/>
      <c r="Z1093" s="229"/>
      <c r="AA1093" s="146"/>
      <c r="AB1093" s="141"/>
      <c r="AC1093" s="141"/>
      <c r="AD1093" s="235"/>
      <c r="AE1093" s="208"/>
      <c r="AF1093" s="146"/>
      <c r="AG1093" s="141"/>
      <c r="AH1093" s="141"/>
      <c r="AI1093" s="151"/>
      <c r="AJ1093" s="141"/>
      <c r="AK1093" s="141"/>
      <c r="AL1093" s="141"/>
      <c r="AM1093" s="141"/>
      <c r="AN1093" s="146"/>
      <c r="AO1093" s="146"/>
      <c r="AP1093" s="208"/>
      <c r="AQ1093" s="148"/>
      <c r="AR1093" s="148"/>
      <c r="AS1093" s="148"/>
      <c r="AT1093" s="148"/>
      <c r="AU1093" s="148"/>
      <c r="AV1093" s="151"/>
      <c r="AW1093" s="151"/>
      <c r="AX1093" s="141"/>
      <c r="AY1093" s="141"/>
      <c r="AZ1093" s="229"/>
      <c r="BA1093" s="229"/>
    </row>
    <row r="1094" spans="1:53" ht="13.5" thickBot="1">
      <c r="A1094" s="153">
        <v>7956</v>
      </c>
      <c r="B1094" s="153">
        <v>15258</v>
      </c>
      <c r="C1094" s="254"/>
      <c r="D1094" s="141"/>
      <c r="E1094" s="141"/>
      <c r="F1094" s="141"/>
      <c r="G1094" s="141"/>
      <c r="H1094" s="151"/>
      <c r="I1094" s="141"/>
      <c r="J1094" s="141"/>
      <c r="K1094" s="141"/>
      <c r="L1094" s="141"/>
      <c r="M1094" s="141"/>
      <c r="N1094" s="141"/>
      <c r="O1094" s="207"/>
      <c r="P1094" s="141"/>
      <c r="Q1094" s="141"/>
      <c r="R1094" s="141"/>
      <c r="S1094" s="141"/>
      <c r="T1094" s="232"/>
      <c r="U1094" s="151"/>
      <c r="V1094" s="209"/>
      <c r="W1094" s="141"/>
      <c r="X1094" s="141"/>
      <c r="Y1094" s="209"/>
      <c r="Z1094" s="229"/>
      <c r="AA1094" s="146"/>
      <c r="AB1094" s="141"/>
      <c r="AC1094" s="141"/>
      <c r="AD1094" s="235"/>
      <c r="AE1094" s="208"/>
      <c r="AF1094" s="146"/>
      <c r="AG1094" s="141"/>
      <c r="AH1094" s="141"/>
      <c r="AI1094" s="151"/>
      <c r="AJ1094" s="141"/>
      <c r="AK1094" s="141"/>
      <c r="AL1094" s="141"/>
      <c r="AM1094" s="141"/>
      <c r="AN1094" s="146"/>
      <c r="AO1094" s="146"/>
      <c r="AP1094" s="208"/>
      <c r="AQ1094" s="148"/>
      <c r="AR1094" s="148"/>
      <c r="AS1094" s="148"/>
      <c r="AT1094" s="148"/>
      <c r="AU1094" s="148"/>
      <c r="AV1094" s="151"/>
      <c r="AW1094" s="151"/>
      <c r="AX1094" s="141"/>
      <c r="AY1094" s="141"/>
      <c r="AZ1094" s="229"/>
      <c r="BA1094" s="229"/>
    </row>
    <row r="1095" spans="1:53" ht="13.5" thickBot="1">
      <c r="A1095" s="153">
        <v>7956</v>
      </c>
      <c r="B1095" s="153">
        <v>15259</v>
      </c>
      <c r="C1095" s="254"/>
      <c r="D1095" s="141"/>
      <c r="E1095" s="141"/>
      <c r="F1095" s="141"/>
      <c r="G1095" s="141"/>
      <c r="H1095" s="151"/>
      <c r="I1095" s="141"/>
      <c r="J1095" s="141"/>
      <c r="K1095" s="141"/>
      <c r="L1095" s="141"/>
      <c r="M1095" s="141"/>
      <c r="N1095" s="141"/>
      <c r="O1095" s="207"/>
      <c r="P1095" s="141"/>
      <c r="Q1095" s="141"/>
      <c r="R1095" s="141"/>
      <c r="S1095" s="141"/>
      <c r="T1095" s="232"/>
      <c r="U1095" s="141"/>
      <c r="V1095" s="209"/>
      <c r="W1095" s="141"/>
      <c r="X1095" s="141"/>
      <c r="Y1095" s="209"/>
      <c r="Z1095" s="229"/>
      <c r="AA1095" s="146"/>
      <c r="AB1095" s="141"/>
      <c r="AC1095" s="141"/>
      <c r="AD1095" s="235"/>
      <c r="AE1095" s="208"/>
      <c r="AF1095" s="146"/>
      <c r="AG1095" s="141"/>
      <c r="AH1095" s="141"/>
      <c r="AI1095" s="151"/>
      <c r="AJ1095" s="141"/>
      <c r="AK1095" s="141"/>
      <c r="AL1095" s="141"/>
      <c r="AM1095" s="141"/>
      <c r="AN1095" s="146"/>
      <c r="AO1095" s="146"/>
      <c r="AP1095" s="208"/>
      <c r="AQ1095" s="148"/>
      <c r="AR1095" s="148"/>
      <c r="AS1095" s="148"/>
      <c r="AT1095" s="148"/>
      <c r="AU1095" s="148"/>
      <c r="AV1095" s="151"/>
      <c r="AW1095" s="151"/>
      <c r="AX1095" s="141"/>
      <c r="AY1095" s="141"/>
      <c r="AZ1095" s="229"/>
      <c r="BA1095" s="229"/>
    </row>
    <row r="1096" spans="1:53" ht="13.5" thickBot="1">
      <c r="A1096" s="153">
        <v>7956</v>
      </c>
      <c r="B1096" s="153">
        <v>15260</v>
      </c>
      <c r="C1096" s="254"/>
      <c r="D1096" s="141"/>
      <c r="E1096" s="141"/>
      <c r="F1096" s="141"/>
      <c r="G1096" s="141"/>
      <c r="H1096" s="151"/>
      <c r="I1096" s="141"/>
      <c r="J1096" s="141"/>
      <c r="K1096" s="141"/>
      <c r="L1096" s="141"/>
      <c r="M1096" s="141"/>
      <c r="N1096" s="141"/>
      <c r="O1096" s="207"/>
      <c r="P1096" s="141"/>
      <c r="Q1096" s="141"/>
      <c r="R1096" s="141"/>
      <c r="S1096" s="141"/>
      <c r="T1096" s="232"/>
      <c r="U1096" s="141"/>
      <c r="V1096" s="209"/>
      <c r="W1096" s="141"/>
      <c r="X1096" s="141"/>
      <c r="Y1096" s="209"/>
      <c r="Z1096" s="229"/>
      <c r="AA1096" s="146"/>
      <c r="AB1096" s="141"/>
      <c r="AC1096" s="141"/>
      <c r="AD1096" s="235"/>
      <c r="AE1096" s="208"/>
      <c r="AF1096" s="146"/>
      <c r="AG1096" s="141"/>
      <c r="AH1096" s="141"/>
      <c r="AI1096" s="151"/>
      <c r="AJ1096" s="141"/>
      <c r="AK1096" s="141"/>
      <c r="AL1096" s="141"/>
      <c r="AM1096" s="141"/>
      <c r="AN1096" s="146"/>
      <c r="AO1096" s="146"/>
      <c r="AP1096" s="208"/>
      <c r="AQ1096" s="148"/>
      <c r="AR1096" s="148"/>
      <c r="AS1096" s="148"/>
      <c r="AT1096" s="148"/>
      <c r="AU1096" s="148"/>
      <c r="AV1096" s="151"/>
      <c r="AW1096" s="151"/>
      <c r="AX1096" s="141"/>
      <c r="AY1096" s="141"/>
      <c r="AZ1096" s="229"/>
      <c r="BA1096" s="229"/>
    </row>
    <row r="1097" spans="1:53" ht="13.5" thickBot="1">
      <c r="A1097" s="153">
        <v>8700</v>
      </c>
      <c r="B1097" s="153">
        <v>8701</v>
      </c>
      <c r="C1097" s="254"/>
      <c r="D1097" s="141"/>
      <c r="E1097" s="141"/>
      <c r="F1097" s="141"/>
      <c r="G1097" s="141"/>
      <c r="H1097" s="151"/>
      <c r="I1097" s="141"/>
      <c r="J1097" s="141"/>
      <c r="K1097" s="141"/>
      <c r="L1097" s="141"/>
      <c r="M1097" s="141"/>
      <c r="N1097" s="141"/>
      <c r="O1097" s="207"/>
      <c r="P1097" s="141"/>
      <c r="Q1097" s="141"/>
      <c r="R1097" s="141"/>
      <c r="S1097" s="141"/>
      <c r="T1097" s="232"/>
      <c r="U1097" s="151"/>
      <c r="V1097" s="209"/>
      <c r="W1097" s="141"/>
      <c r="X1097" s="141"/>
      <c r="Y1097" s="209"/>
      <c r="Z1097" s="229"/>
      <c r="AA1097" s="146"/>
      <c r="AB1097" s="141"/>
      <c r="AC1097" s="141"/>
      <c r="AD1097" s="235"/>
      <c r="AE1097" s="208"/>
      <c r="AF1097" s="146"/>
      <c r="AG1097" s="141"/>
      <c r="AH1097" s="141"/>
      <c r="AI1097" s="151"/>
      <c r="AJ1097" s="141"/>
      <c r="AK1097" s="141"/>
      <c r="AL1097" s="141"/>
      <c r="AM1097" s="141"/>
      <c r="AN1097" s="146"/>
      <c r="AO1097" s="146"/>
      <c r="AP1097" s="208"/>
      <c r="AQ1097" s="148"/>
      <c r="AR1097" s="148"/>
      <c r="AS1097" s="148"/>
      <c r="AT1097" s="148"/>
      <c r="AU1097" s="148"/>
      <c r="AV1097" s="151"/>
      <c r="AW1097" s="151"/>
      <c r="AX1097" s="141"/>
      <c r="AY1097" s="141"/>
      <c r="AZ1097" s="229"/>
      <c r="BA1097" s="229"/>
    </row>
    <row r="1098" spans="1:53" ht="13.5" thickBot="1">
      <c r="A1098" s="153">
        <v>8700</v>
      </c>
      <c r="B1098" s="153">
        <v>8702</v>
      </c>
      <c r="C1098" s="254"/>
      <c r="D1098" s="141"/>
      <c r="E1098" s="141"/>
      <c r="F1098" s="141"/>
      <c r="G1098" s="141"/>
      <c r="H1098" s="151"/>
      <c r="I1098" s="141"/>
      <c r="J1098" s="141"/>
      <c r="K1098" s="141"/>
      <c r="L1098" s="141"/>
      <c r="M1098" s="141"/>
      <c r="N1098" s="141"/>
      <c r="O1098" s="207"/>
      <c r="P1098" s="141"/>
      <c r="Q1098" s="141"/>
      <c r="R1098" s="141"/>
      <c r="S1098" s="141"/>
      <c r="T1098" s="232"/>
      <c r="U1098" s="141"/>
      <c r="V1098" s="209"/>
      <c r="W1098" s="141"/>
      <c r="X1098" s="141"/>
      <c r="Y1098" s="209"/>
      <c r="Z1098" s="229"/>
      <c r="AA1098" s="146"/>
      <c r="AB1098" s="141"/>
      <c r="AC1098" s="141"/>
      <c r="AD1098" s="235"/>
      <c r="AE1098" s="208"/>
      <c r="AF1098" s="146"/>
      <c r="AG1098" s="141"/>
      <c r="AH1098" s="141"/>
      <c r="AI1098" s="151"/>
      <c r="AJ1098" s="141"/>
      <c r="AK1098" s="141"/>
      <c r="AL1098" s="141"/>
      <c r="AM1098" s="141"/>
      <c r="AN1098" s="146"/>
      <c r="AO1098" s="146"/>
      <c r="AP1098" s="208"/>
      <c r="AQ1098" s="148"/>
      <c r="AR1098" s="148"/>
      <c r="AS1098" s="148"/>
      <c r="AT1098" s="148"/>
      <c r="AU1098" s="148"/>
      <c r="AV1098" s="151"/>
      <c r="AW1098" s="151"/>
      <c r="AX1098" s="141"/>
      <c r="AY1098" s="141"/>
      <c r="AZ1098" s="229"/>
      <c r="BA1098" s="229"/>
    </row>
    <row r="1099" spans="1:53" ht="13.5" thickBot="1">
      <c r="A1099" s="153">
        <v>8700</v>
      </c>
      <c r="B1099" s="153">
        <v>8703</v>
      </c>
      <c r="C1099" s="254"/>
      <c r="D1099" s="141"/>
      <c r="E1099" s="141"/>
      <c r="F1099" s="141"/>
      <c r="G1099" s="141"/>
      <c r="H1099" s="151"/>
      <c r="I1099" s="141"/>
      <c r="J1099" s="141"/>
      <c r="K1099" s="141"/>
      <c r="L1099" s="141"/>
      <c r="M1099" s="141"/>
      <c r="N1099" s="141"/>
      <c r="O1099" s="207"/>
      <c r="P1099" s="141"/>
      <c r="Q1099" s="141"/>
      <c r="R1099" s="141"/>
      <c r="S1099" s="141"/>
      <c r="T1099" s="232"/>
      <c r="U1099" s="151"/>
      <c r="V1099" s="209"/>
      <c r="W1099" s="141"/>
      <c r="X1099" s="141"/>
      <c r="Y1099" s="209"/>
      <c r="Z1099" s="229"/>
      <c r="AA1099" s="146"/>
      <c r="AB1099" s="141"/>
      <c r="AC1099" s="141"/>
      <c r="AD1099" s="235"/>
      <c r="AE1099" s="208"/>
      <c r="AF1099" s="146"/>
      <c r="AG1099" s="141"/>
      <c r="AH1099" s="141"/>
      <c r="AI1099" s="151"/>
      <c r="AJ1099" s="141"/>
      <c r="AK1099" s="141"/>
      <c r="AL1099" s="141"/>
      <c r="AM1099" s="141"/>
      <c r="AN1099" s="146"/>
      <c r="AO1099" s="146"/>
      <c r="AP1099" s="208"/>
      <c r="AQ1099" s="148"/>
      <c r="AR1099" s="148"/>
      <c r="AS1099" s="148"/>
      <c r="AT1099" s="148"/>
      <c r="AU1099" s="148"/>
      <c r="AV1099" s="151"/>
      <c r="AW1099" s="151"/>
      <c r="AX1099" s="141"/>
      <c r="AY1099" s="141"/>
      <c r="AZ1099" s="229"/>
      <c r="BA1099" s="229"/>
    </row>
    <row r="1100" spans="1:53" ht="13.5" thickBot="1">
      <c r="A1100" s="153">
        <v>8700</v>
      </c>
      <c r="B1100" s="153">
        <v>8704</v>
      </c>
      <c r="C1100" s="255"/>
      <c r="D1100" s="141"/>
      <c r="E1100" s="141"/>
      <c r="F1100" s="141"/>
      <c r="G1100" s="141"/>
      <c r="H1100" s="151"/>
      <c r="I1100" s="141"/>
      <c r="J1100" s="141"/>
      <c r="K1100" s="141"/>
      <c r="L1100" s="141"/>
      <c r="M1100" s="141"/>
      <c r="N1100" s="141"/>
      <c r="O1100" s="207"/>
      <c r="P1100" s="141"/>
      <c r="Q1100" s="141"/>
      <c r="R1100" s="141"/>
      <c r="S1100" s="141"/>
      <c r="T1100" s="232"/>
      <c r="U1100" s="141"/>
      <c r="V1100" s="209"/>
      <c r="W1100" s="141"/>
      <c r="X1100" s="141"/>
      <c r="Y1100" s="209"/>
      <c r="Z1100" s="229"/>
      <c r="AA1100" s="146"/>
      <c r="AB1100" s="141"/>
      <c r="AC1100" s="141"/>
      <c r="AD1100" s="235"/>
      <c r="AE1100" s="208"/>
      <c r="AF1100" s="146"/>
      <c r="AG1100" s="141"/>
      <c r="AH1100" s="141"/>
      <c r="AI1100" s="151"/>
      <c r="AJ1100" s="141"/>
      <c r="AK1100" s="141"/>
      <c r="AL1100" s="141"/>
      <c r="AM1100" s="141"/>
      <c r="AN1100" s="146"/>
      <c r="AO1100" s="146"/>
      <c r="AP1100" s="208"/>
      <c r="AQ1100" s="148"/>
      <c r="AR1100" s="148"/>
      <c r="AS1100" s="148"/>
      <c r="AT1100" s="148"/>
      <c r="AU1100" s="148"/>
      <c r="AV1100" s="151"/>
      <c r="AW1100" s="151"/>
      <c r="AX1100" s="141"/>
      <c r="AY1100" s="141"/>
      <c r="AZ1100" s="229"/>
      <c r="BA1100" s="229"/>
    </row>
    <row r="1101" spans="1:53" ht="13.5" thickBot="1">
      <c r="A1101" s="153">
        <v>8700</v>
      </c>
      <c r="B1101" s="153">
        <v>8705</v>
      </c>
      <c r="C1101" s="255"/>
      <c r="D1101" s="141"/>
      <c r="E1101" s="141"/>
      <c r="F1101" s="141"/>
      <c r="G1101" s="141"/>
      <c r="H1101" s="151"/>
      <c r="I1101" s="141"/>
      <c r="J1101" s="141"/>
      <c r="K1101" s="141"/>
      <c r="L1101" s="141"/>
      <c r="M1101" s="141"/>
      <c r="N1101" s="141"/>
      <c r="O1101" s="207"/>
      <c r="P1101" s="141"/>
      <c r="Q1101" s="141"/>
      <c r="R1101" s="141"/>
      <c r="S1101" s="141"/>
      <c r="T1101" s="232"/>
      <c r="U1101" s="141"/>
      <c r="V1101" s="209"/>
      <c r="W1101" s="141"/>
      <c r="X1101" s="141"/>
      <c r="Y1101" s="209"/>
      <c r="Z1101" s="229"/>
      <c r="AA1101" s="146"/>
      <c r="AB1101" s="141"/>
      <c r="AC1101" s="141"/>
      <c r="AD1101" s="235"/>
      <c r="AE1101" s="208"/>
      <c r="AF1101" s="146"/>
      <c r="AG1101" s="141"/>
      <c r="AH1101" s="141"/>
      <c r="AI1101" s="151"/>
      <c r="AJ1101" s="141"/>
      <c r="AK1101" s="141"/>
      <c r="AL1101" s="141"/>
      <c r="AM1101" s="141"/>
      <c r="AN1101" s="146"/>
      <c r="AO1101" s="146"/>
      <c r="AP1101" s="208"/>
      <c r="AQ1101" s="148"/>
      <c r="AR1101" s="148"/>
      <c r="AS1101" s="148"/>
      <c r="AT1101" s="148"/>
      <c r="AU1101" s="148"/>
      <c r="AV1101" s="151"/>
      <c r="AW1101" s="151"/>
      <c r="AX1101" s="141"/>
      <c r="AY1101" s="141"/>
      <c r="AZ1101" s="229"/>
      <c r="BA1101" s="229"/>
    </row>
    <row r="1102" spans="1:53" ht="13.5" thickBot="1">
      <c r="A1102" s="153">
        <v>8700</v>
      </c>
      <c r="B1102" s="153">
        <v>9451</v>
      </c>
      <c r="C1102" s="254"/>
      <c r="D1102" s="141"/>
      <c r="E1102" s="141"/>
      <c r="F1102" s="141"/>
      <c r="G1102" s="141"/>
      <c r="H1102" s="151"/>
      <c r="I1102" s="141"/>
      <c r="J1102" s="141"/>
      <c r="K1102" s="141"/>
      <c r="L1102" s="141"/>
      <c r="M1102" s="141"/>
      <c r="N1102" s="141"/>
      <c r="O1102" s="207"/>
      <c r="P1102" s="141"/>
      <c r="Q1102" s="141"/>
      <c r="R1102" s="141"/>
      <c r="S1102" s="141"/>
      <c r="T1102" s="232"/>
      <c r="U1102" s="141"/>
      <c r="V1102" s="209"/>
      <c r="W1102" s="141"/>
      <c r="X1102" s="141"/>
      <c r="Y1102" s="209"/>
      <c r="Z1102" s="229"/>
      <c r="AA1102" s="146"/>
      <c r="AB1102" s="141"/>
      <c r="AC1102" s="141"/>
      <c r="AD1102" s="235"/>
      <c r="AE1102" s="208"/>
      <c r="AF1102" s="146"/>
      <c r="AG1102" s="141"/>
      <c r="AH1102" s="141"/>
      <c r="AI1102" s="151"/>
      <c r="AJ1102" s="141"/>
      <c r="AK1102" s="141"/>
      <c r="AL1102" s="141"/>
      <c r="AM1102" s="141"/>
      <c r="AN1102" s="146"/>
      <c r="AO1102" s="146"/>
      <c r="AP1102" s="208"/>
      <c r="AQ1102" s="148"/>
      <c r="AR1102" s="148"/>
      <c r="AS1102" s="148"/>
      <c r="AT1102" s="148"/>
      <c r="AU1102" s="148"/>
      <c r="AV1102" s="151"/>
      <c r="AW1102" s="151"/>
      <c r="AX1102" s="141"/>
      <c r="AY1102" s="141"/>
      <c r="AZ1102" s="229"/>
      <c r="BA1102" s="229"/>
    </row>
    <row r="1103" spans="1:53" ht="13.5" thickBot="1">
      <c r="A1103" s="153">
        <v>8700</v>
      </c>
      <c r="B1103" s="153">
        <v>9676</v>
      </c>
      <c r="C1103" s="254"/>
      <c r="D1103" s="141"/>
      <c r="E1103" s="141"/>
      <c r="F1103" s="141"/>
      <c r="G1103" s="141"/>
      <c r="H1103" s="151"/>
      <c r="I1103" s="141"/>
      <c r="J1103" s="141"/>
      <c r="K1103" s="141"/>
      <c r="L1103" s="141"/>
      <c r="M1103" s="141"/>
      <c r="N1103" s="141"/>
      <c r="O1103" s="207"/>
      <c r="P1103" s="141"/>
      <c r="Q1103" s="141"/>
      <c r="R1103" s="141"/>
      <c r="S1103" s="141"/>
      <c r="T1103" s="232"/>
      <c r="U1103" s="141"/>
      <c r="V1103" s="209"/>
      <c r="W1103" s="141"/>
      <c r="X1103" s="141"/>
      <c r="Y1103" s="209"/>
      <c r="Z1103" s="229"/>
      <c r="AA1103" s="146"/>
      <c r="AB1103" s="141"/>
      <c r="AC1103" s="141"/>
      <c r="AD1103" s="235"/>
      <c r="AE1103" s="208"/>
      <c r="AF1103" s="146"/>
      <c r="AG1103" s="141"/>
      <c r="AH1103" s="141"/>
      <c r="AI1103" s="151"/>
      <c r="AJ1103" s="141"/>
      <c r="AK1103" s="141"/>
      <c r="AL1103" s="141"/>
      <c r="AM1103" s="141"/>
      <c r="AN1103" s="146"/>
      <c r="AO1103" s="146"/>
      <c r="AP1103" s="208"/>
      <c r="AQ1103" s="148"/>
      <c r="AR1103" s="148"/>
      <c r="AS1103" s="148"/>
      <c r="AT1103" s="148"/>
      <c r="AU1103" s="148"/>
      <c r="AV1103" s="151"/>
      <c r="AW1103" s="151"/>
      <c r="AX1103" s="141"/>
      <c r="AY1103" s="141"/>
      <c r="AZ1103" s="229"/>
      <c r="BA1103" s="229"/>
    </row>
    <row r="1104" spans="1:53" ht="13.5" thickBot="1">
      <c r="A1104" s="153">
        <v>8700</v>
      </c>
      <c r="B1104" s="153">
        <v>15235</v>
      </c>
      <c r="C1104" s="255"/>
      <c r="D1104" s="141"/>
      <c r="E1104" s="141"/>
      <c r="F1104" s="141"/>
      <c r="G1104" s="141"/>
      <c r="H1104" s="151"/>
      <c r="I1104" s="141"/>
      <c r="J1104" s="141"/>
      <c r="K1104" s="141"/>
      <c r="L1104" s="141"/>
      <c r="M1104" s="141"/>
      <c r="N1104" s="141"/>
      <c r="O1104" s="207"/>
      <c r="P1104" s="141"/>
      <c r="Q1104" s="141"/>
      <c r="R1104" s="141"/>
      <c r="S1104" s="141"/>
      <c r="T1104" s="232"/>
      <c r="U1104" s="141"/>
      <c r="V1104" s="209"/>
      <c r="W1104" s="141"/>
      <c r="X1104" s="141"/>
      <c r="Y1104" s="209"/>
      <c r="Z1104" s="229"/>
      <c r="AA1104" s="146"/>
      <c r="AB1104" s="141"/>
      <c r="AC1104" s="141"/>
      <c r="AD1104" s="235"/>
      <c r="AE1104" s="208"/>
      <c r="AF1104" s="146"/>
      <c r="AG1104" s="141"/>
      <c r="AH1104" s="141"/>
      <c r="AI1104" s="151"/>
      <c r="AJ1104" s="141"/>
      <c r="AK1104" s="141"/>
      <c r="AL1104" s="141"/>
      <c r="AM1104" s="141"/>
      <c r="AN1104" s="146"/>
      <c r="AO1104" s="146"/>
      <c r="AP1104" s="208"/>
      <c r="AQ1104" s="148"/>
      <c r="AR1104" s="148"/>
      <c r="AS1104" s="148"/>
      <c r="AT1104" s="148"/>
      <c r="AU1104" s="148"/>
      <c r="AV1104" s="151"/>
      <c r="AW1104" s="151"/>
      <c r="AX1104" s="141"/>
      <c r="AY1104" s="141"/>
      <c r="AZ1104" s="229"/>
      <c r="BA1104" s="229"/>
    </row>
    <row r="1105" spans="1:53" ht="13.5" thickBot="1">
      <c r="A1105" s="153">
        <v>8700</v>
      </c>
      <c r="B1105" s="153">
        <v>15236</v>
      </c>
      <c r="C1105" s="255"/>
      <c r="D1105" s="141"/>
      <c r="E1105" s="141"/>
      <c r="F1105" s="141"/>
      <c r="G1105" s="141"/>
      <c r="H1105" s="151"/>
      <c r="I1105" s="141"/>
      <c r="J1105" s="141"/>
      <c r="K1105" s="141"/>
      <c r="L1105" s="141"/>
      <c r="M1105" s="141"/>
      <c r="N1105" s="141"/>
      <c r="O1105" s="207"/>
      <c r="P1105" s="141"/>
      <c r="Q1105" s="141"/>
      <c r="R1105" s="141"/>
      <c r="S1105" s="141"/>
      <c r="T1105" s="232"/>
      <c r="U1105" s="141"/>
      <c r="V1105" s="209"/>
      <c r="W1105" s="141"/>
      <c r="X1105" s="141"/>
      <c r="Y1105" s="209"/>
      <c r="Z1105" s="229"/>
      <c r="AA1105" s="146"/>
      <c r="AB1105" s="141"/>
      <c r="AC1105" s="141"/>
      <c r="AD1105" s="235"/>
      <c r="AE1105" s="208"/>
      <c r="AF1105" s="146"/>
      <c r="AG1105" s="141"/>
      <c r="AH1105" s="141"/>
      <c r="AI1105" s="151"/>
      <c r="AJ1105" s="141"/>
      <c r="AK1105" s="141"/>
      <c r="AL1105" s="141"/>
      <c r="AM1105" s="141"/>
      <c r="AN1105" s="146"/>
      <c r="AO1105" s="146"/>
      <c r="AP1105" s="208"/>
      <c r="AQ1105" s="148"/>
      <c r="AR1105" s="148"/>
      <c r="AS1105" s="148"/>
      <c r="AT1105" s="148"/>
      <c r="AU1105" s="148"/>
      <c r="AV1105" s="151"/>
      <c r="AW1105" s="151"/>
      <c r="AX1105" s="141"/>
      <c r="AY1105" s="141"/>
      <c r="AZ1105" s="229"/>
      <c r="BA1105" s="229"/>
    </row>
    <row r="1106" spans="1:53" ht="13.5" thickBot="1">
      <c r="A1106" s="153">
        <v>8700</v>
      </c>
      <c r="B1106" s="153">
        <v>15237</v>
      </c>
      <c r="C1106" s="254"/>
      <c r="D1106" s="141"/>
      <c r="E1106" s="141"/>
      <c r="F1106" s="141"/>
      <c r="G1106" s="141"/>
      <c r="H1106" s="151"/>
      <c r="I1106" s="141"/>
      <c r="J1106" s="141"/>
      <c r="K1106" s="141"/>
      <c r="L1106" s="141"/>
      <c r="M1106" s="141"/>
      <c r="N1106" s="141"/>
      <c r="O1106" s="207"/>
      <c r="P1106" s="141"/>
      <c r="Q1106" s="141"/>
      <c r="R1106" s="141"/>
      <c r="S1106" s="141"/>
      <c r="T1106" s="232"/>
      <c r="U1106" s="151"/>
      <c r="V1106" s="209"/>
      <c r="W1106" s="141"/>
      <c r="X1106" s="141"/>
      <c r="Y1106" s="209"/>
      <c r="Z1106" s="229"/>
      <c r="AA1106" s="146"/>
      <c r="AB1106" s="141"/>
      <c r="AC1106" s="141"/>
      <c r="AD1106" s="235"/>
      <c r="AE1106" s="208"/>
      <c r="AF1106" s="146"/>
      <c r="AG1106" s="141"/>
      <c r="AH1106" s="141"/>
      <c r="AI1106" s="151"/>
      <c r="AJ1106" s="141"/>
      <c r="AK1106" s="141"/>
      <c r="AL1106" s="141"/>
      <c r="AM1106" s="141"/>
      <c r="AN1106" s="146"/>
      <c r="AO1106" s="146"/>
      <c r="AP1106" s="208"/>
      <c r="AQ1106" s="148"/>
      <c r="AR1106" s="148"/>
      <c r="AS1106" s="148"/>
      <c r="AT1106" s="148"/>
      <c r="AU1106" s="148"/>
      <c r="AV1106" s="151"/>
      <c r="AW1106" s="151"/>
      <c r="AX1106" s="141"/>
      <c r="AY1106" s="141"/>
      <c r="AZ1106" s="229"/>
      <c r="BA1106" s="229"/>
    </row>
    <row r="1107" spans="1:53" ht="13.5" thickBot="1">
      <c r="A1107" s="153">
        <v>8700</v>
      </c>
      <c r="B1107" s="153">
        <v>15238</v>
      </c>
      <c r="C1107" s="254"/>
      <c r="D1107" s="141"/>
      <c r="E1107" s="141"/>
      <c r="F1107" s="141"/>
      <c r="G1107" s="141"/>
      <c r="H1107" s="151"/>
      <c r="I1107" s="141"/>
      <c r="J1107" s="141"/>
      <c r="K1107" s="141"/>
      <c r="L1107" s="141"/>
      <c r="M1107" s="141"/>
      <c r="N1107" s="141"/>
      <c r="O1107" s="207"/>
      <c r="P1107" s="141"/>
      <c r="Q1107" s="141"/>
      <c r="R1107" s="141"/>
      <c r="S1107" s="141"/>
      <c r="T1107" s="232"/>
      <c r="U1107" s="141"/>
      <c r="V1107" s="209"/>
      <c r="W1107" s="141"/>
      <c r="X1107" s="141"/>
      <c r="Y1107" s="209"/>
      <c r="Z1107" s="229"/>
      <c r="AA1107" s="146"/>
      <c r="AB1107" s="141"/>
      <c r="AC1107" s="141"/>
      <c r="AD1107" s="235"/>
      <c r="AE1107" s="208"/>
      <c r="AF1107" s="146"/>
      <c r="AG1107" s="141"/>
      <c r="AH1107" s="141"/>
      <c r="AI1107" s="151"/>
      <c r="AJ1107" s="141"/>
      <c r="AK1107" s="141"/>
      <c r="AL1107" s="141"/>
      <c r="AM1107" s="141"/>
      <c r="AN1107" s="146"/>
      <c r="AO1107" s="146"/>
      <c r="AP1107" s="208"/>
      <c r="AQ1107" s="148"/>
      <c r="AR1107" s="148"/>
      <c r="AS1107" s="148"/>
      <c r="AT1107" s="148"/>
      <c r="AU1107" s="148"/>
      <c r="AV1107" s="151"/>
      <c r="AW1107" s="151"/>
      <c r="AX1107" s="141"/>
      <c r="AY1107" s="141"/>
      <c r="AZ1107" s="229"/>
      <c r="BA1107" s="229"/>
    </row>
    <row r="1108" spans="1:53" ht="13.5" thickBot="1">
      <c r="A1108" s="153">
        <v>8700</v>
      </c>
      <c r="B1108" s="153">
        <v>15239</v>
      </c>
      <c r="C1108" s="255"/>
      <c r="D1108" s="141"/>
      <c r="E1108" s="141"/>
      <c r="F1108" s="141"/>
      <c r="G1108" s="141"/>
      <c r="H1108" s="151"/>
      <c r="I1108" s="141"/>
      <c r="J1108" s="141"/>
      <c r="K1108" s="141"/>
      <c r="L1108" s="141"/>
      <c r="M1108" s="141"/>
      <c r="N1108" s="141"/>
      <c r="O1108" s="207"/>
      <c r="P1108" s="141"/>
      <c r="Q1108" s="141"/>
      <c r="R1108" s="141"/>
      <c r="S1108" s="141"/>
      <c r="T1108" s="232"/>
      <c r="U1108" s="141"/>
      <c r="V1108" s="209"/>
      <c r="W1108" s="141"/>
      <c r="X1108" s="141"/>
      <c r="Y1108" s="209"/>
      <c r="Z1108" s="229"/>
      <c r="AA1108" s="146"/>
      <c r="AB1108" s="141"/>
      <c r="AC1108" s="141"/>
      <c r="AD1108" s="235"/>
      <c r="AE1108" s="208"/>
      <c r="AF1108" s="146"/>
      <c r="AG1108" s="141"/>
      <c r="AH1108" s="141"/>
      <c r="AI1108" s="151"/>
      <c r="AJ1108" s="141"/>
      <c r="AK1108" s="141"/>
      <c r="AL1108" s="141"/>
      <c r="AM1108" s="141"/>
      <c r="AN1108" s="146"/>
      <c r="AO1108" s="146"/>
      <c r="AP1108" s="208"/>
      <c r="AQ1108" s="148"/>
      <c r="AR1108" s="148"/>
      <c r="AS1108" s="148"/>
      <c r="AT1108" s="148"/>
      <c r="AU1108" s="148"/>
      <c r="AV1108" s="151"/>
      <c r="AW1108" s="151"/>
      <c r="AX1108" s="141"/>
      <c r="AY1108" s="141"/>
      <c r="AZ1108" s="229"/>
      <c r="BA1108" s="229"/>
    </row>
    <row r="1109" spans="1:53" ht="13.5" thickBot="1">
      <c r="A1109" s="153">
        <v>8700</v>
      </c>
      <c r="B1109" s="153">
        <v>15240</v>
      </c>
      <c r="C1109" s="255"/>
      <c r="D1109" s="141"/>
      <c r="E1109" s="141"/>
      <c r="F1109" s="141"/>
      <c r="G1109" s="141"/>
      <c r="H1109" s="151"/>
      <c r="I1109" s="141"/>
      <c r="J1109" s="141"/>
      <c r="K1109" s="141"/>
      <c r="L1109" s="141"/>
      <c r="M1109" s="141"/>
      <c r="N1109" s="141"/>
      <c r="O1109" s="207"/>
      <c r="P1109" s="141"/>
      <c r="Q1109" s="141"/>
      <c r="R1109" s="141"/>
      <c r="S1109" s="141"/>
      <c r="T1109" s="232"/>
      <c r="U1109" s="141"/>
      <c r="V1109" s="209"/>
      <c r="W1109" s="141"/>
      <c r="X1109" s="141"/>
      <c r="Y1109" s="209"/>
      <c r="Z1109" s="229"/>
      <c r="AA1109" s="146"/>
      <c r="AB1109" s="141"/>
      <c r="AC1109" s="141"/>
      <c r="AD1109" s="235"/>
      <c r="AE1109" s="208"/>
      <c r="AF1109" s="146"/>
      <c r="AG1109" s="141"/>
      <c r="AH1109" s="141"/>
      <c r="AI1109" s="151"/>
      <c r="AJ1109" s="141"/>
      <c r="AK1109" s="141"/>
      <c r="AL1109" s="141"/>
      <c r="AM1109" s="141"/>
      <c r="AN1109" s="146"/>
      <c r="AO1109" s="146"/>
      <c r="AP1109" s="208"/>
      <c r="AQ1109" s="148"/>
      <c r="AR1109" s="148"/>
      <c r="AS1109" s="148"/>
      <c r="AT1109" s="148"/>
      <c r="AU1109" s="148"/>
      <c r="AV1109" s="151"/>
      <c r="AW1109" s="151"/>
      <c r="AX1109" s="141"/>
      <c r="AY1109" s="141"/>
      <c r="AZ1109" s="229"/>
      <c r="BA1109" s="229"/>
    </row>
    <row r="1110" spans="1:53" ht="13.5" thickBot="1">
      <c r="A1110" s="153">
        <v>8700</v>
      </c>
      <c r="B1110" s="153">
        <v>15241</v>
      </c>
      <c r="C1110" s="255"/>
      <c r="D1110" s="141"/>
      <c r="E1110" s="141"/>
      <c r="F1110" s="141"/>
      <c r="G1110" s="141"/>
      <c r="H1110" s="151"/>
      <c r="I1110" s="141"/>
      <c r="J1110" s="141"/>
      <c r="K1110" s="141"/>
      <c r="L1110" s="141"/>
      <c r="M1110" s="141"/>
      <c r="N1110" s="141"/>
      <c r="O1110" s="207"/>
      <c r="P1110" s="141"/>
      <c r="Q1110" s="141"/>
      <c r="R1110" s="141"/>
      <c r="S1110" s="141"/>
      <c r="T1110" s="232"/>
      <c r="U1110" s="141"/>
      <c r="V1110" s="209"/>
      <c r="W1110" s="141"/>
      <c r="X1110" s="141"/>
      <c r="Y1110" s="209"/>
      <c r="Z1110" s="229"/>
      <c r="AA1110" s="146"/>
      <c r="AB1110" s="141"/>
      <c r="AC1110" s="141"/>
      <c r="AD1110" s="235"/>
      <c r="AE1110" s="208"/>
      <c r="AF1110" s="146"/>
      <c r="AG1110" s="141"/>
      <c r="AH1110" s="141"/>
      <c r="AI1110" s="151"/>
      <c r="AJ1110" s="141"/>
      <c r="AK1110" s="141"/>
      <c r="AL1110" s="141"/>
      <c r="AM1110" s="141"/>
      <c r="AN1110" s="146"/>
      <c r="AO1110" s="146"/>
      <c r="AP1110" s="208"/>
      <c r="AQ1110" s="148"/>
      <c r="AR1110" s="148"/>
      <c r="AS1110" s="148"/>
      <c r="AT1110" s="148"/>
      <c r="AU1110" s="148"/>
      <c r="AV1110" s="151"/>
      <c r="AW1110" s="151"/>
      <c r="AX1110" s="141"/>
      <c r="AY1110" s="141"/>
      <c r="AZ1110" s="229"/>
      <c r="BA1110" s="229"/>
    </row>
    <row r="1111" spans="1:53" ht="13.5" thickBot="1">
      <c r="A1111" s="153">
        <v>8700</v>
      </c>
      <c r="B1111" s="153">
        <v>15242</v>
      </c>
      <c r="C1111" s="255"/>
      <c r="D1111" s="141"/>
      <c r="E1111" s="141"/>
      <c r="F1111" s="141"/>
      <c r="G1111" s="141"/>
      <c r="H1111" s="151"/>
      <c r="I1111" s="141"/>
      <c r="J1111" s="141"/>
      <c r="K1111" s="141"/>
      <c r="L1111" s="141"/>
      <c r="M1111" s="141"/>
      <c r="N1111" s="141"/>
      <c r="O1111" s="207"/>
      <c r="P1111" s="141"/>
      <c r="Q1111" s="141"/>
      <c r="R1111" s="141"/>
      <c r="S1111" s="141"/>
      <c r="T1111" s="232"/>
      <c r="U1111" s="141"/>
      <c r="V1111" s="209"/>
      <c r="W1111" s="141"/>
      <c r="X1111" s="141"/>
      <c r="Y1111" s="209"/>
      <c r="Z1111" s="229"/>
      <c r="AA1111" s="146"/>
      <c r="AB1111" s="141"/>
      <c r="AC1111" s="141"/>
      <c r="AD1111" s="235"/>
      <c r="AE1111" s="208"/>
      <c r="AF1111" s="146"/>
      <c r="AG1111" s="141"/>
      <c r="AH1111" s="141"/>
      <c r="AI1111" s="151"/>
      <c r="AJ1111" s="141"/>
      <c r="AK1111" s="141"/>
      <c r="AL1111" s="141"/>
      <c r="AM1111" s="141"/>
      <c r="AN1111" s="146"/>
      <c r="AO1111" s="146"/>
      <c r="AP1111" s="208"/>
      <c r="AQ1111" s="148"/>
      <c r="AR1111" s="148"/>
      <c r="AS1111" s="148"/>
      <c r="AT1111" s="148"/>
      <c r="AU1111" s="148"/>
      <c r="AV1111" s="151"/>
      <c r="AW1111" s="151"/>
      <c r="AX1111" s="141"/>
      <c r="AY1111" s="141"/>
      <c r="AZ1111" s="229"/>
      <c r="BA1111" s="229"/>
    </row>
    <row r="1112" spans="1:53" ht="13.5" thickBot="1">
      <c r="A1112" s="153">
        <v>8694</v>
      </c>
      <c r="B1112" s="153">
        <v>8695</v>
      </c>
      <c r="C1112" s="255"/>
      <c r="D1112" s="141"/>
      <c r="E1112" s="141"/>
      <c r="F1112" s="141"/>
      <c r="G1112" s="141"/>
      <c r="H1112" s="151"/>
      <c r="I1112" s="141"/>
      <c r="J1112" s="141"/>
      <c r="K1112" s="141"/>
      <c r="L1112" s="141"/>
      <c r="M1112" s="141"/>
      <c r="N1112" s="141"/>
      <c r="O1112" s="207"/>
      <c r="P1112" s="141"/>
      <c r="Q1112" s="141"/>
      <c r="R1112" s="141"/>
      <c r="S1112" s="141"/>
      <c r="T1112" s="232"/>
      <c r="U1112" s="141"/>
      <c r="V1112" s="209"/>
      <c r="W1112" s="141"/>
      <c r="X1112" s="141"/>
      <c r="Y1112" s="209"/>
      <c r="Z1112" s="229"/>
      <c r="AA1112" s="146"/>
      <c r="AB1112" s="141"/>
      <c r="AC1112" s="141"/>
      <c r="AD1112" s="235"/>
      <c r="AE1112" s="208"/>
      <c r="AF1112" s="146"/>
      <c r="AG1112" s="141"/>
      <c r="AH1112" s="141"/>
      <c r="AI1112" s="151"/>
      <c r="AJ1112" s="141"/>
      <c r="AK1112" s="141"/>
      <c r="AL1112" s="141"/>
      <c r="AM1112" s="141"/>
      <c r="AN1112" s="146"/>
      <c r="AO1112" s="146"/>
      <c r="AP1112" s="208"/>
      <c r="AQ1112" s="148"/>
      <c r="AR1112" s="148"/>
      <c r="AS1112" s="148"/>
      <c r="AT1112" s="148"/>
      <c r="AU1112" s="148"/>
      <c r="AV1112" s="151"/>
      <c r="AW1112" s="151"/>
      <c r="AX1112" s="141"/>
      <c r="AY1112" s="141"/>
      <c r="AZ1112" s="229"/>
      <c r="BA1112" s="229"/>
    </row>
    <row r="1113" spans="1:53" ht="13.5" thickBot="1">
      <c r="A1113" s="153">
        <v>8694</v>
      </c>
      <c r="B1113" s="153">
        <v>8696</v>
      </c>
      <c r="C1113" s="254"/>
      <c r="D1113" s="141"/>
      <c r="E1113" s="141"/>
      <c r="F1113" s="141"/>
      <c r="G1113" s="141"/>
      <c r="H1113" s="151"/>
      <c r="I1113" s="141"/>
      <c r="J1113" s="141"/>
      <c r="K1113" s="141"/>
      <c r="L1113" s="141"/>
      <c r="M1113" s="141"/>
      <c r="N1113" s="141"/>
      <c r="O1113" s="207"/>
      <c r="P1113" s="141"/>
      <c r="Q1113" s="141"/>
      <c r="R1113" s="141"/>
      <c r="S1113" s="141"/>
      <c r="T1113" s="232"/>
      <c r="U1113" s="141"/>
      <c r="V1113" s="209"/>
      <c r="W1113" s="141"/>
      <c r="X1113" s="141"/>
      <c r="Y1113" s="209"/>
      <c r="Z1113" s="229"/>
      <c r="AA1113" s="146"/>
      <c r="AB1113" s="141"/>
      <c r="AC1113" s="141"/>
      <c r="AD1113" s="235"/>
      <c r="AE1113" s="208"/>
      <c r="AF1113" s="146"/>
      <c r="AG1113" s="141"/>
      <c r="AH1113" s="141"/>
      <c r="AI1113" s="151"/>
      <c r="AJ1113" s="141"/>
      <c r="AK1113" s="141"/>
      <c r="AL1113" s="141"/>
      <c r="AM1113" s="141"/>
      <c r="AN1113" s="146"/>
      <c r="AO1113" s="146"/>
      <c r="AP1113" s="208"/>
      <c r="AQ1113" s="148"/>
      <c r="AR1113" s="148"/>
      <c r="AS1113" s="148"/>
      <c r="AT1113" s="148"/>
      <c r="AU1113" s="148"/>
      <c r="AV1113" s="151"/>
      <c r="AW1113" s="151"/>
      <c r="AX1113" s="141"/>
      <c r="AY1113" s="141"/>
      <c r="AZ1113" s="229"/>
      <c r="BA1113" s="229"/>
    </row>
    <row r="1114" spans="1:53" ht="13.5" thickBot="1">
      <c r="A1114" s="153">
        <v>8694</v>
      </c>
      <c r="B1114" s="153">
        <v>8697</v>
      </c>
      <c r="C1114" s="254"/>
      <c r="D1114" s="141"/>
      <c r="E1114" s="141"/>
      <c r="F1114" s="141"/>
      <c r="G1114" s="141"/>
      <c r="H1114" s="151"/>
      <c r="I1114" s="141"/>
      <c r="J1114" s="141"/>
      <c r="K1114" s="141"/>
      <c r="L1114" s="141"/>
      <c r="M1114" s="141"/>
      <c r="N1114" s="141"/>
      <c r="O1114" s="207"/>
      <c r="P1114" s="141"/>
      <c r="Q1114" s="141"/>
      <c r="R1114" s="141"/>
      <c r="S1114" s="141"/>
      <c r="T1114" s="232"/>
      <c r="U1114" s="151"/>
      <c r="V1114" s="209"/>
      <c r="W1114" s="141"/>
      <c r="X1114" s="141"/>
      <c r="Y1114" s="209"/>
      <c r="Z1114" s="229"/>
      <c r="AA1114" s="146"/>
      <c r="AB1114" s="141"/>
      <c r="AC1114" s="141"/>
      <c r="AD1114" s="235"/>
      <c r="AE1114" s="208"/>
      <c r="AF1114" s="146"/>
      <c r="AG1114" s="141"/>
      <c r="AH1114" s="141"/>
      <c r="AI1114" s="151"/>
      <c r="AJ1114" s="141"/>
      <c r="AK1114" s="141"/>
      <c r="AL1114" s="141"/>
      <c r="AM1114" s="141"/>
      <c r="AN1114" s="146"/>
      <c r="AO1114" s="146"/>
      <c r="AP1114" s="208"/>
      <c r="AQ1114" s="148"/>
      <c r="AR1114" s="148"/>
      <c r="AS1114" s="148"/>
      <c r="AT1114" s="148"/>
      <c r="AU1114" s="148"/>
      <c r="AV1114" s="151"/>
      <c r="AW1114" s="151"/>
      <c r="AX1114" s="141"/>
      <c r="AY1114" s="141"/>
      <c r="AZ1114" s="229"/>
      <c r="BA1114" s="229"/>
    </row>
    <row r="1115" spans="1:53" ht="13.5" thickBot="1">
      <c r="A1115" s="153">
        <v>8694</v>
      </c>
      <c r="B1115" s="153">
        <v>8698</v>
      </c>
      <c r="C1115" s="255"/>
      <c r="D1115" s="141"/>
      <c r="E1115" s="141"/>
      <c r="F1115" s="141"/>
      <c r="G1115" s="141"/>
      <c r="H1115" s="151"/>
      <c r="I1115" s="141"/>
      <c r="J1115" s="141"/>
      <c r="K1115" s="141"/>
      <c r="L1115" s="141"/>
      <c r="M1115" s="141"/>
      <c r="N1115" s="141"/>
      <c r="O1115" s="207"/>
      <c r="P1115" s="141"/>
      <c r="Q1115" s="141"/>
      <c r="R1115" s="141"/>
      <c r="S1115" s="141"/>
      <c r="T1115" s="232"/>
      <c r="U1115" s="151"/>
      <c r="V1115" s="209"/>
      <c r="W1115" s="141"/>
      <c r="X1115" s="141"/>
      <c r="Y1115" s="209"/>
      <c r="Z1115" s="229"/>
      <c r="AA1115" s="146"/>
      <c r="AB1115" s="141"/>
      <c r="AC1115" s="141"/>
      <c r="AD1115" s="235"/>
      <c r="AE1115" s="208"/>
      <c r="AF1115" s="146"/>
      <c r="AG1115" s="141"/>
      <c r="AH1115" s="141"/>
      <c r="AI1115" s="151"/>
      <c r="AJ1115" s="141"/>
      <c r="AK1115" s="141"/>
      <c r="AL1115" s="141"/>
      <c r="AM1115" s="141"/>
      <c r="AN1115" s="146"/>
      <c r="AO1115" s="146"/>
      <c r="AP1115" s="208"/>
      <c r="AQ1115" s="148"/>
      <c r="AR1115" s="148"/>
      <c r="AS1115" s="148"/>
      <c r="AT1115" s="148"/>
      <c r="AU1115" s="148"/>
      <c r="AV1115" s="151"/>
      <c r="AW1115" s="151"/>
      <c r="AX1115" s="141"/>
      <c r="AY1115" s="141"/>
      <c r="AZ1115" s="229"/>
      <c r="BA1115" s="229"/>
    </row>
    <row r="1116" spans="1:53" ht="13.5" thickBot="1">
      <c r="A1116" s="153">
        <v>8694</v>
      </c>
      <c r="B1116" s="153">
        <v>8699</v>
      </c>
      <c r="C1116" s="255"/>
      <c r="D1116" s="141"/>
      <c r="E1116" s="141"/>
      <c r="F1116" s="141"/>
      <c r="G1116" s="141"/>
      <c r="H1116" s="151"/>
      <c r="I1116" s="141"/>
      <c r="J1116" s="141"/>
      <c r="K1116" s="141"/>
      <c r="L1116" s="141"/>
      <c r="M1116" s="141"/>
      <c r="N1116" s="141"/>
      <c r="O1116" s="207"/>
      <c r="P1116" s="141"/>
      <c r="Q1116" s="141"/>
      <c r="R1116" s="141"/>
      <c r="S1116" s="141"/>
      <c r="T1116" s="232"/>
      <c r="U1116" s="151"/>
      <c r="V1116" s="209"/>
      <c r="W1116" s="141"/>
      <c r="X1116" s="141"/>
      <c r="Y1116" s="209"/>
      <c r="Z1116" s="229"/>
      <c r="AA1116" s="146"/>
      <c r="AB1116" s="141"/>
      <c r="AC1116" s="141"/>
      <c r="AD1116" s="235"/>
      <c r="AE1116" s="208"/>
      <c r="AF1116" s="146"/>
      <c r="AG1116" s="141"/>
      <c r="AH1116" s="141"/>
      <c r="AI1116" s="151"/>
      <c r="AJ1116" s="141"/>
      <c r="AK1116" s="141"/>
      <c r="AL1116" s="141"/>
      <c r="AM1116" s="141"/>
      <c r="AN1116" s="146"/>
      <c r="AO1116" s="146"/>
      <c r="AP1116" s="208"/>
      <c r="AQ1116" s="148"/>
      <c r="AR1116" s="148"/>
      <c r="AS1116" s="148"/>
      <c r="AT1116" s="148"/>
      <c r="AU1116" s="148"/>
      <c r="AV1116" s="151"/>
      <c r="AW1116" s="151"/>
      <c r="AX1116" s="141"/>
      <c r="AY1116" s="141"/>
      <c r="AZ1116" s="229"/>
      <c r="BA1116" s="229"/>
    </row>
    <row r="1117" spans="1:53" ht="13.5" thickBot="1">
      <c r="A1117" s="153">
        <v>8694</v>
      </c>
      <c r="B1117" s="153">
        <v>9452</v>
      </c>
      <c r="C1117" s="255"/>
      <c r="D1117" s="141"/>
      <c r="E1117" s="141"/>
      <c r="F1117" s="141"/>
      <c r="G1117" s="141"/>
      <c r="H1117" s="151"/>
      <c r="I1117" s="141"/>
      <c r="J1117" s="141"/>
      <c r="K1117" s="141"/>
      <c r="L1117" s="141"/>
      <c r="M1117" s="141"/>
      <c r="N1117" s="141"/>
      <c r="O1117" s="207"/>
      <c r="P1117" s="141"/>
      <c r="Q1117" s="141"/>
      <c r="R1117" s="141"/>
      <c r="S1117" s="141"/>
      <c r="T1117" s="232"/>
      <c r="U1117" s="151"/>
      <c r="V1117" s="209"/>
      <c r="W1117" s="141"/>
      <c r="X1117" s="141"/>
      <c r="Y1117" s="209"/>
      <c r="Z1117" s="229"/>
      <c r="AA1117" s="146"/>
      <c r="AB1117" s="141"/>
      <c r="AC1117" s="141"/>
      <c r="AD1117" s="235"/>
      <c r="AE1117" s="208"/>
      <c r="AF1117" s="146"/>
      <c r="AG1117" s="141"/>
      <c r="AH1117" s="141"/>
      <c r="AI1117" s="151"/>
      <c r="AJ1117" s="141"/>
      <c r="AK1117" s="141"/>
      <c r="AL1117" s="141"/>
      <c r="AM1117" s="141"/>
      <c r="AN1117" s="146"/>
      <c r="AO1117" s="146"/>
      <c r="AP1117" s="208"/>
      <c r="AQ1117" s="148"/>
      <c r="AR1117" s="148"/>
      <c r="AS1117" s="148"/>
      <c r="AT1117" s="148"/>
      <c r="AU1117" s="148"/>
      <c r="AV1117" s="151"/>
      <c r="AW1117" s="151"/>
      <c r="AX1117" s="141"/>
      <c r="AY1117" s="141"/>
      <c r="AZ1117" s="229"/>
      <c r="BA1117" s="229"/>
    </row>
    <row r="1118" spans="1:53" ht="13.5" thickBot="1">
      <c r="A1118" s="153">
        <v>8694</v>
      </c>
      <c r="B1118" s="153">
        <v>9677</v>
      </c>
      <c r="C1118" s="255"/>
      <c r="D1118" s="141"/>
      <c r="E1118" s="141"/>
      <c r="F1118" s="141"/>
      <c r="G1118" s="141"/>
      <c r="H1118" s="151"/>
      <c r="I1118" s="141"/>
      <c r="J1118" s="141"/>
      <c r="K1118" s="141"/>
      <c r="L1118" s="141"/>
      <c r="M1118" s="141"/>
      <c r="N1118" s="141"/>
      <c r="O1118" s="207"/>
      <c r="P1118" s="141"/>
      <c r="Q1118" s="141"/>
      <c r="R1118" s="141"/>
      <c r="S1118" s="141"/>
      <c r="T1118" s="232"/>
      <c r="U1118" s="151"/>
      <c r="V1118" s="209"/>
      <c r="W1118" s="141"/>
      <c r="X1118" s="141"/>
      <c r="Y1118" s="209"/>
      <c r="Z1118" s="229"/>
      <c r="AA1118" s="146"/>
      <c r="AB1118" s="141"/>
      <c r="AC1118" s="141"/>
      <c r="AD1118" s="235"/>
      <c r="AE1118" s="208"/>
      <c r="AF1118" s="146"/>
      <c r="AG1118" s="141"/>
      <c r="AH1118" s="141"/>
      <c r="AI1118" s="151"/>
      <c r="AJ1118" s="141"/>
      <c r="AK1118" s="141"/>
      <c r="AL1118" s="141"/>
      <c r="AM1118" s="141"/>
      <c r="AN1118" s="146"/>
      <c r="AO1118" s="146"/>
      <c r="AP1118" s="208"/>
      <c r="AQ1118" s="148"/>
      <c r="AR1118" s="148"/>
      <c r="AS1118" s="148"/>
      <c r="AT1118" s="148"/>
      <c r="AU1118" s="148"/>
      <c r="AV1118" s="151"/>
      <c r="AW1118" s="151"/>
      <c r="AX1118" s="141"/>
      <c r="AY1118" s="141"/>
      <c r="AZ1118" s="229"/>
      <c r="BA1118" s="229"/>
    </row>
    <row r="1119" spans="1:53" ht="13.5" thickBot="1">
      <c r="A1119" s="153">
        <v>8694</v>
      </c>
      <c r="B1119" s="153">
        <v>12957</v>
      </c>
      <c r="C1119" s="254"/>
      <c r="D1119" s="141"/>
      <c r="E1119" s="141"/>
      <c r="F1119" s="141"/>
      <c r="G1119" s="141"/>
      <c r="H1119" s="151"/>
      <c r="I1119" s="141"/>
      <c r="J1119" s="141"/>
      <c r="K1119" s="141"/>
      <c r="L1119" s="141"/>
      <c r="M1119" s="141"/>
      <c r="N1119" s="141"/>
      <c r="O1119" s="207"/>
      <c r="P1119" s="141"/>
      <c r="Q1119" s="141"/>
      <c r="R1119" s="141"/>
      <c r="S1119" s="141"/>
      <c r="T1119" s="232"/>
      <c r="U1119" s="151"/>
      <c r="V1119" s="209"/>
      <c r="W1119" s="141"/>
      <c r="X1119" s="141"/>
      <c r="Y1119" s="209"/>
      <c r="Z1119" s="229"/>
      <c r="AA1119" s="146"/>
      <c r="AB1119" s="141"/>
      <c r="AC1119" s="141"/>
      <c r="AD1119" s="235"/>
      <c r="AE1119" s="208"/>
      <c r="AF1119" s="146"/>
      <c r="AG1119" s="141"/>
      <c r="AH1119" s="141"/>
      <c r="AI1119" s="151"/>
      <c r="AJ1119" s="141"/>
      <c r="AK1119" s="141"/>
      <c r="AL1119" s="141"/>
      <c r="AM1119" s="141"/>
      <c r="AN1119" s="146"/>
      <c r="AO1119" s="146"/>
      <c r="AP1119" s="208"/>
      <c r="AQ1119" s="148"/>
      <c r="AR1119" s="148"/>
      <c r="AS1119" s="148"/>
      <c r="AT1119" s="148"/>
      <c r="AU1119" s="148"/>
      <c r="AV1119" s="151"/>
      <c r="AW1119" s="151"/>
      <c r="AX1119" s="141"/>
      <c r="AY1119" s="141"/>
      <c r="AZ1119" s="229"/>
      <c r="BA1119" s="229"/>
    </row>
    <row r="1120" spans="1:53" ht="13.5" thickBot="1">
      <c r="A1120" s="153">
        <v>8694</v>
      </c>
      <c r="B1120" s="153">
        <v>14342</v>
      </c>
      <c r="C1120" s="255"/>
      <c r="D1120" s="141"/>
      <c r="E1120" s="141"/>
      <c r="F1120" s="141"/>
      <c r="G1120" s="141"/>
      <c r="H1120" s="151"/>
      <c r="I1120" s="141"/>
      <c r="J1120" s="141"/>
      <c r="K1120" s="141"/>
      <c r="L1120" s="141"/>
      <c r="M1120" s="141"/>
      <c r="N1120" s="141"/>
      <c r="O1120" s="207"/>
      <c r="P1120" s="141"/>
      <c r="Q1120" s="141"/>
      <c r="R1120" s="141"/>
      <c r="S1120" s="141"/>
      <c r="T1120" s="232"/>
      <c r="U1120" s="151"/>
      <c r="V1120" s="209"/>
      <c r="W1120" s="141"/>
      <c r="X1120" s="141"/>
      <c r="Y1120" s="209"/>
      <c r="Z1120" s="229"/>
      <c r="AA1120" s="146"/>
      <c r="AB1120" s="141"/>
      <c r="AC1120" s="141"/>
      <c r="AD1120" s="235"/>
      <c r="AE1120" s="208"/>
      <c r="AF1120" s="146"/>
      <c r="AG1120" s="141"/>
      <c r="AH1120" s="141"/>
      <c r="AI1120" s="151"/>
      <c r="AJ1120" s="141"/>
      <c r="AK1120" s="141"/>
      <c r="AL1120" s="141"/>
      <c r="AM1120" s="141"/>
      <c r="AN1120" s="146"/>
      <c r="AO1120" s="146"/>
      <c r="AP1120" s="208"/>
      <c r="AQ1120" s="148"/>
      <c r="AR1120" s="148"/>
      <c r="AS1120" s="148"/>
      <c r="AT1120" s="148"/>
      <c r="AU1120" s="148"/>
      <c r="AV1120" s="151"/>
      <c r="AW1120" s="151"/>
      <c r="AX1120" s="141"/>
      <c r="AY1120" s="141"/>
      <c r="AZ1120" s="229"/>
      <c r="BA1120" s="229"/>
    </row>
    <row r="1121" spans="1:53" ht="13.5" thickBot="1">
      <c r="A1121" s="153">
        <v>8694</v>
      </c>
      <c r="B1121" s="153">
        <v>14394</v>
      </c>
      <c r="C1121" s="255"/>
      <c r="D1121" s="141"/>
      <c r="E1121" s="141"/>
      <c r="F1121" s="141"/>
      <c r="G1121" s="141"/>
      <c r="H1121" s="151"/>
      <c r="I1121" s="141"/>
      <c r="J1121" s="141"/>
      <c r="K1121" s="141"/>
      <c r="L1121" s="141"/>
      <c r="M1121" s="141"/>
      <c r="N1121" s="141"/>
      <c r="O1121" s="207"/>
      <c r="P1121" s="141"/>
      <c r="Q1121" s="141"/>
      <c r="R1121" s="141"/>
      <c r="S1121" s="141"/>
      <c r="T1121" s="232"/>
      <c r="U1121" s="151"/>
      <c r="V1121" s="209"/>
      <c r="W1121" s="141"/>
      <c r="X1121" s="141"/>
      <c r="Y1121" s="209"/>
      <c r="Z1121" s="229"/>
      <c r="AA1121" s="146"/>
      <c r="AB1121" s="141"/>
      <c r="AC1121" s="141"/>
      <c r="AD1121" s="235"/>
      <c r="AE1121" s="208"/>
      <c r="AF1121" s="146"/>
      <c r="AG1121" s="141"/>
      <c r="AH1121" s="141"/>
      <c r="AI1121" s="151"/>
      <c r="AJ1121" s="141"/>
      <c r="AK1121" s="141"/>
      <c r="AL1121" s="141"/>
      <c r="AM1121" s="141"/>
      <c r="AN1121" s="146"/>
      <c r="AO1121" s="146"/>
      <c r="AP1121" s="208"/>
      <c r="AQ1121" s="148"/>
      <c r="AR1121" s="148"/>
      <c r="AS1121" s="148"/>
      <c r="AT1121" s="148"/>
      <c r="AU1121" s="148"/>
      <c r="AV1121" s="151"/>
      <c r="AW1121" s="151"/>
      <c r="AX1121" s="141"/>
      <c r="AY1121" s="141"/>
      <c r="AZ1121" s="229"/>
      <c r="BA1121" s="229"/>
    </row>
    <row r="1122" spans="1:53" ht="13.5" thickBot="1">
      <c r="A1122" s="153">
        <v>8694</v>
      </c>
      <c r="B1122" s="153">
        <v>15247</v>
      </c>
      <c r="C1122" s="255"/>
      <c r="D1122" s="141"/>
      <c r="E1122" s="141"/>
      <c r="F1122" s="141"/>
      <c r="G1122" s="141"/>
      <c r="H1122" s="151"/>
      <c r="I1122" s="141"/>
      <c r="J1122" s="141"/>
      <c r="K1122" s="141"/>
      <c r="L1122" s="141"/>
      <c r="M1122" s="141"/>
      <c r="N1122" s="141"/>
      <c r="O1122" s="207"/>
      <c r="P1122" s="141"/>
      <c r="Q1122" s="141"/>
      <c r="R1122" s="141"/>
      <c r="S1122" s="141"/>
      <c r="T1122" s="232"/>
      <c r="U1122" s="151"/>
      <c r="V1122" s="209"/>
      <c r="W1122" s="141"/>
      <c r="X1122" s="141"/>
      <c r="Y1122" s="209"/>
      <c r="Z1122" s="229"/>
      <c r="AA1122" s="146"/>
      <c r="AB1122" s="141"/>
      <c r="AC1122" s="141"/>
      <c r="AD1122" s="235"/>
      <c r="AE1122" s="208"/>
      <c r="AF1122" s="146"/>
      <c r="AG1122" s="141"/>
      <c r="AH1122" s="141"/>
      <c r="AI1122" s="151"/>
      <c r="AJ1122" s="141"/>
      <c r="AK1122" s="141"/>
      <c r="AL1122" s="141"/>
      <c r="AM1122" s="141"/>
      <c r="AN1122" s="146"/>
      <c r="AO1122" s="146"/>
      <c r="AP1122" s="208"/>
      <c r="AQ1122" s="148"/>
      <c r="AR1122" s="148"/>
      <c r="AS1122" s="148"/>
      <c r="AT1122" s="148"/>
      <c r="AU1122" s="148"/>
      <c r="AV1122" s="151"/>
      <c r="AW1122" s="151"/>
      <c r="AX1122" s="141"/>
      <c r="AY1122" s="141"/>
      <c r="AZ1122" s="229"/>
      <c r="BA1122" s="229"/>
    </row>
    <row r="1123" spans="1:53" ht="13.5" thickBot="1">
      <c r="A1123" s="153">
        <v>8694</v>
      </c>
      <c r="B1123" s="153">
        <v>15248</v>
      </c>
      <c r="C1123" s="254"/>
      <c r="D1123" s="141"/>
      <c r="E1123" s="141"/>
      <c r="F1123" s="141"/>
      <c r="G1123" s="141"/>
      <c r="H1123" s="151"/>
      <c r="I1123" s="141"/>
      <c r="J1123" s="141"/>
      <c r="K1123" s="141"/>
      <c r="L1123" s="141"/>
      <c r="M1123" s="141"/>
      <c r="N1123" s="141"/>
      <c r="O1123" s="207"/>
      <c r="P1123" s="141"/>
      <c r="Q1123" s="141"/>
      <c r="R1123" s="141"/>
      <c r="S1123" s="141"/>
      <c r="T1123" s="232"/>
      <c r="U1123" s="151"/>
      <c r="V1123" s="209"/>
      <c r="W1123" s="141"/>
      <c r="X1123" s="141"/>
      <c r="Y1123" s="209"/>
      <c r="Z1123" s="229"/>
      <c r="AA1123" s="146"/>
      <c r="AB1123" s="141"/>
      <c r="AC1123" s="141"/>
      <c r="AD1123" s="235"/>
      <c r="AE1123" s="208"/>
      <c r="AF1123" s="146"/>
      <c r="AG1123" s="141"/>
      <c r="AH1123" s="141"/>
      <c r="AI1123" s="151"/>
      <c r="AJ1123" s="141"/>
      <c r="AK1123" s="141"/>
      <c r="AL1123" s="141"/>
      <c r="AM1123" s="141"/>
      <c r="AN1123" s="146"/>
      <c r="AO1123" s="146"/>
      <c r="AP1123" s="208"/>
      <c r="AQ1123" s="148"/>
      <c r="AR1123" s="148"/>
      <c r="AS1123" s="148"/>
      <c r="AT1123" s="148"/>
      <c r="AU1123" s="148"/>
      <c r="AV1123" s="151"/>
      <c r="AW1123" s="151"/>
      <c r="AX1123" s="141"/>
      <c r="AY1123" s="141"/>
      <c r="AZ1123" s="229"/>
      <c r="BA1123" s="229"/>
    </row>
    <row r="1124" spans="1:53" ht="13.5" thickBot="1">
      <c r="A1124" s="153">
        <v>8694</v>
      </c>
      <c r="B1124" s="153">
        <v>15249</v>
      </c>
      <c r="C1124" s="254"/>
      <c r="D1124" s="141"/>
      <c r="E1124" s="141"/>
      <c r="F1124" s="141"/>
      <c r="G1124" s="141"/>
      <c r="H1124" s="151"/>
      <c r="I1124" s="141"/>
      <c r="J1124" s="141"/>
      <c r="K1124" s="141"/>
      <c r="L1124" s="141"/>
      <c r="M1124" s="141"/>
      <c r="N1124" s="141"/>
      <c r="O1124" s="207"/>
      <c r="P1124" s="141"/>
      <c r="Q1124" s="141"/>
      <c r="R1124" s="141"/>
      <c r="S1124" s="141"/>
      <c r="T1124" s="232"/>
      <c r="U1124" s="141"/>
      <c r="V1124" s="209"/>
      <c r="W1124" s="141"/>
      <c r="X1124" s="141"/>
      <c r="Y1124" s="209"/>
      <c r="Z1124" s="229"/>
      <c r="AA1124" s="146"/>
      <c r="AB1124" s="141"/>
      <c r="AC1124" s="141"/>
      <c r="AD1124" s="235"/>
      <c r="AE1124" s="208"/>
      <c r="AF1124" s="146"/>
      <c r="AG1124" s="141"/>
      <c r="AH1124" s="141"/>
      <c r="AI1124" s="151"/>
      <c r="AJ1124" s="141"/>
      <c r="AK1124" s="141"/>
      <c r="AL1124" s="141"/>
      <c r="AM1124" s="141"/>
      <c r="AN1124" s="146"/>
      <c r="AO1124" s="146"/>
      <c r="AP1124" s="208"/>
      <c r="AQ1124" s="148"/>
      <c r="AR1124" s="148"/>
      <c r="AS1124" s="148"/>
      <c r="AT1124" s="148"/>
      <c r="AU1124" s="148"/>
      <c r="AV1124" s="151"/>
      <c r="AW1124" s="151"/>
      <c r="AX1124" s="141"/>
      <c r="AY1124" s="141"/>
      <c r="AZ1124" s="229"/>
      <c r="BA1124" s="229"/>
    </row>
    <row r="1125" spans="1:53" ht="13.5" thickBot="1">
      <c r="A1125" s="153">
        <v>8694</v>
      </c>
      <c r="B1125" s="153">
        <v>15250</v>
      </c>
      <c r="C1125" s="254"/>
      <c r="D1125" s="141"/>
      <c r="E1125" s="141"/>
      <c r="F1125" s="141"/>
      <c r="G1125" s="141"/>
      <c r="H1125" s="151"/>
      <c r="I1125" s="141"/>
      <c r="J1125" s="141"/>
      <c r="K1125" s="141"/>
      <c r="L1125" s="141"/>
      <c r="M1125" s="141"/>
      <c r="N1125" s="141"/>
      <c r="O1125" s="207"/>
      <c r="P1125" s="141"/>
      <c r="Q1125" s="141"/>
      <c r="R1125" s="141"/>
      <c r="S1125" s="141"/>
      <c r="T1125" s="232"/>
      <c r="U1125" s="151"/>
      <c r="V1125" s="209"/>
      <c r="W1125" s="141"/>
      <c r="X1125" s="141"/>
      <c r="Y1125" s="209"/>
      <c r="Z1125" s="229"/>
      <c r="AA1125" s="146"/>
      <c r="AB1125" s="141"/>
      <c r="AC1125" s="141"/>
      <c r="AD1125" s="235"/>
      <c r="AE1125" s="208"/>
      <c r="AF1125" s="146"/>
      <c r="AG1125" s="141"/>
      <c r="AH1125" s="141"/>
      <c r="AI1125" s="151"/>
      <c r="AJ1125" s="141"/>
      <c r="AK1125" s="141"/>
      <c r="AL1125" s="141"/>
      <c r="AM1125" s="141"/>
      <c r="AN1125" s="146"/>
      <c r="AO1125" s="146"/>
      <c r="AP1125" s="208"/>
      <c r="AQ1125" s="148"/>
      <c r="AR1125" s="148"/>
      <c r="AS1125" s="148"/>
      <c r="AT1125" s="148"/>
      <c r="AU1125" s="148"/>
      <c r="AV1125" s="151"/>
      <c r="AW1125" s="151"/>
      <c r="AX1125" s="141"/>
      <c r="AY1125" s="141"/>
      <c r="AZ1125" s="229"/>
      <c r="BA1125" s="229"/>
    </row>
    <row r="1126" spans="1:53" ht="13.5" thickBot="1">
      <c r="A1126" s="153">
        <v>8861</v>
      </c>
      <c r="B1126" s="153">
        <v>9113</v>
      </c>
      <c r="C1126" s="254"/>
      <c r="D1126" s="141"/>
      <c r="E1126" s="141"/>
      <c r="F1126" s="141"/>
      <c r="G1126" s="141"/>
      <c r="H1126" s="151"/>
      <c r="I1126" s="141"/>
      <c r="J1126" s="141"/>
      <c r="K1126" s="141"/>
      <c r="L1126" s="141"/>
      <c r="M1126" s="141"/>
      <c r="N1126" s="141"/>
      <c r="O1126" s="207"/>
      <c r="P1126" s="141"/>
      <c r="Q1126" s="141"/>
      <c r="R1126" s="141"/>
      <c r="S1126" s="141"/>
      <c r="T1126" s="232"/>
      <c r="U1126" s="151"/>
      <c r="V1126" s="209"/>
      <c r="W1126" s="141"/>
      <c r="X1126" s="141"/>
      <c r="Y1126" s="209"/>
      <c r="Z1126" s="229"/>
      <c r="AA1126" s="146"/>
      <c r="AB1126" s="141"/>
      <c r="AC1126" s="141"/>
      <c r="AD1126" s="235"/>
      <c r="AE1126" s="208"/>
      <c r="AF1126" s="146"/>
      <c r="AG1126" s="141"/>
      <c r="AH1126" s="141"/>
      <c r="AI1126" s="151"/>
      <c r="AJ1126" s="141"/>
      <c r="AK1126" s="141"/>
      <c r="AL1126" s="141"/>
      <c r="AM1126" s="141"/>
      <c r="AN1126" s="146"/>
      <c r="AO1126" s="146"/>
      <c r="AP1126" s="208"/>
      <c r="AQ1126" s="148"/>
      <c r="AR1126" s="148"/>
      <c r="AS1126" s="148"/>
      <c r="AT1126" s="148"/>
      <c r="AU1126" s="148"/>
      <c r="AV1126" s="151"/>
      <c r="AW1126" s="151"/>
      <c r="AX1126" s="141"/>
      <c r="AY1126" s="141"/>
      <c r="AZ1126" s="229"/>
      <c r="BA1126" s="229"/>
    </row>
    <row r="1127" spans="1:53" ht="13.5" thickBot="1">
      <c r="A1127" s="153">
        <v>8861</v>
      </c>
      <c r="B1127" s="153">
        <v>9303</v>
      </c>
      <c r="C1127" s="254"/>
      <c r="D1127" s="141"/>
      <c r="E1127" s="141"/>
      <c r="F1127" s="141"/>
      <c r="G1127" s="141"/>
      <c r="H1127" s="151"/>
      <c r="I1127" s="141"/>
      <c r="J1127" s="141"/>
      <c r="K1127" s="141"/>
      <c r="L1127" s="141"/>
      <c r="M1127" s="141"/>
      <c r="N1127" s="141"/>
      <c r="O1127" s="207"/>
      <c r="P1127" s="141"/>
      <c r="Q1127" s="141"/>
      <c r="R1127" s="141"/>
      <c r="S1127" s="141"/>
      <c r="T1127" s="232"/>
      <c r="U1127" s="151"/>
      <c r="V1127" s="209"/>
      <c r="W1127" s="141"/>
      <c r="X1127" s="141"/>
      <c r="Y1127" s="209"/>
      <c r="Z1127" s="229"/>
      <c r="AA1127" s="146"/>
      <c r="AB1127" s="141"/>
      <c r="AC1127" s="141"/>
      <c r="AD1127" s="235"/>
      <c r="AE1127" s="208"/>
      <c r="AF1127" s="146"/>
      <c r="AG1127" s="141"/>
      <c r="AH1127" s="141"/>
      <c r="AI1127" s="151"/>
      <c r="AJ1127" s="141"/>
      <c r="AK1127" s="141"/>
      <c r="AL1127" s="141"/>
      <c r="AM1127" s="141"/>
      <c r="AN1127" s="146"/>
      <c r="AO1127" s="146"/>
      <c r="AP1127" s="208"/>
      <c r="AQ1127" s="148"/>
      <c r="AR1127" s="148"/>
      <c r="AS1127" s="148"/>
      <c r="AT1127" s="148"/>
      <c r="AU1127" s="148"/>
      <c r="AV1127" s="151"/>
      <c r="AW1127" s="151"/>
      <c r="AX1127" s="141"/>
      <c r="AY1127" s="141"/>
      <c r="AZ1127" s="229"/>
      <c r="BA1127" s="229"/>
    </row>
    <row r="1128" spans="1:53" ht="13.5" thickBot="1">
      <c r="A1128" s="153">
        <v>8861</v>
      </c>
      <c r="B1128" s="153">
        <v>9414</v>
      </c>
      <c r="C1128" s="254"/>
      <c r="D1128" s="141"/>
      <c r="E1128" s="141"/>
      <c r="F1128" s="141"/>
      <c r="G1128" s="141"/>
      <c r="H1128" s="151"/>
      <c r="I1128" s="141"/>
      <c r="J1128" s="141"/>
      <c r="K1128" s="141"/>
      <c r="L1128" s="141"/>
      <c r="M1128" s="141"/>
      <c r="N1128" s="141"/>
      <c r="O1128" s="207"/>
      <c r="P1128" s="141"/>
      <c r="Q1128" s="141"/>
      <c r="R1128" s="141"/>
      <c r="S1128" s="141"/>
      <c r="T1128" s="232"/>
      <c r="U1128" s="151"/>
      <c r="V1128" s="209"/>
      <c r="W1128" s="141"/>
      <c r="X1128" s="141"/>
      <c r="Y1128" s="209"/>
      <c r="Z1128" s="229"/>
      <c r="AA1128" s="146"/>
      <c r="AB1128" s="141"/>
      <c r="AC1128" s="141"/>
      <c r="AD1128" s="235"/>
      <c r="AE1128" s="208"/>
      <c r="AF1128" s="146"/>
      <c r="AG1128" s="141"/>
      <c r="AH1128" s="141"/>
      <c r="AI1128" s="151"/>
      <c r="AJ1128" s="141"/>
      <c r="AK1128" s="141"/>
      <c r="AL1128" s="141"/>
      <c r="AM1128" s="141"/>
      <c r="AN1128" s="146"/>
      <c r="AO1128" s="146"/>
      <c r="AP1128" s="208"/>
      <c r="AQ1128" s="148"/>
      <c r="AR1128" s="148"/>
      <c r="AS1128" s="148"/>
      <c r="AT1128" s="148"/>
      <c r="AU1128" s="148"/>
      <c r="AV1128" s="151"/>
      <c r="AW1128" s="151"/>
      <c r="AX1128" s="141"/>
      <c r="AY1128" s="141"/>
      <c r="AZ1128" s="229"/>
      <c r="BA1128" s="229"/>
    </row>
    <row r="1129" spans="1:53" ht="13.5" thickBot="1">
      <c r="A1129" s="153">
        <v>8861</v>
      </c>
      <c r="B1129" s="153">
        <v>9420</v>
      </c>
      <c r="C1129" s="254"/>
      <c r="D1129" s="141"/>
      <c r="E1129" s="141"/>
      <c r="F1129" s="141"/>
      <c r="G1129" s="141"/>
      <c r="H1129" s="151"/>
      <c r="I1129" s="141"/>
      <c r="J1129" s="141"/>
      <c r="K1129" s="141"/>
      <c r="L1129" s="141"/>
      <c r="M1129" s="141"/>
      <c r="N1129" s="141"/>
      <c r="O1129" s="207"/>
      <c r="P1129" s="141"/>
      <c r="Q1129" s="141"/>
      <c r="R1129" s="141"/>
      <c r="S1129" s="141"/>
      <c r="T1129" s="232"/>
      <c r="U1129" s="151"/>
      <c r="V1129" s="209"/>
      <c r="W1129" s="141"/>
      <c r="X1129" s="141"/>
      <c r="Y1129" s="209"/>
      <c r="Z1129" s="229"/>
      <c r="AA1129" s="146"/>
      <c r="AB1129" s="141"/>
      <c r="AC1129" s="141"/>
      <c r="AD1129" s="235"/>
      <c r="AE1129" s="208"/>
      <c r="AF1129" s="146"/>
      <c r="AG1129" s="141"/>
      <c r="AH1129" s="141"/>
      <c r="AI1129" s="151"/>
      <c r="AJ1129" s="141"/>
      <c r="AK1129" s="141"/>
      <c r="AL1129" s="141"/>
      <c r="AM1129" s="141"/>
      <c r="AN1129" s="146"/>
      <c r="AO1129" s="146"/>
      <c r="AP1129" s="208"/>
      <c r="AQ1129" s="148"/>
      <c r="AR1129" s="148"/>
      <c r="AS1129" s="148"/>
      <c r="AT1129" s="148"/>
      <c r="AU1129" s="148"/>
      <c r="AV1129" s="151"/>
      <c r="AW1129" s="151"/>
      <c r="AX1129" s="141"/>
      <c r="AY1129" s="141"/>
      <c r="AZ1129" s="229"/>
      <c r="BA1129" s="229"/>
    </row>
  </sheetData>
  <sheetProtection formatColumns="0"/>
  <customSheetViews>
    <customSheetView guid="{AE318230-F718-49FC-82EB-7CAC3DCD05F1}" showGridLines="0" topLeftCell="S1">
      <selection activeCell="AG2" sqref="AG2"/>
      <pageMargins left="0.7" right="0.7" top="0.75" bottom="0.75" header="0.3" footer="0.3"/>
    </customSheetView>
  </customSheetViews>
  <dataValidations count="21">
    <dataValidation type="list" allowBlank="1" showInputMessage="1" showErrorMessage="1" sqref="K2:K20" xr:uid="{00000000-0002-0000-1700-000000000000}">
      <formula1>Industry_sectors</formula1>
    </dataValidation>
    <dataValidation type="list" allowBlank="1" showInputMessage="1" showErrorMessage="1" sqref="L2:L20" xr:uid="{00000000-0002-0000-1700-000001000000}">
      <formula1>Holding_interest</formula1>
    </dataValidation>
    <dataValidation type="list" allowBlank="1" showInputMessage="1" showErrorMessage="1" sqref="Q2:Q20" xr:uid="{00000000-0002-0000-1700-000002000000}">
      <formula1>Rating_Agency</formula1>
    </dataValidation>
    <dataValidation type="list" allowBlank="1" showInputMessage="1" showErrorMessage="1" sqref="M2:M20" xr:uid="{00000000-0002-0000-1700-000003000000}">
      <formula1>Consortium</formula1>
    </dataValidation>
    <dataValidation type="list" allowBlank="1" showInputMessage="1" showErrorMessage="1" sqref="W905 W246 W418 W592 W748 W2 W4:W20" xr:uid="{00000000-0002-0000-1700-000004000000}">
      <formula1>Linked_Type</formula1>
    </dataValidation>
    <dataValidation type="list" allowBlank="1" showInputMessage="1" showErrorMessage="1" sqref="AC2:AC20" xr:uid="{00000000-0002-0000-1700-000005000000}">
      <formula1>Type_of_Security</formula1>
    </dataValidation>
    <dataValidation type="list" allowBlank="1" showInputMessage="1" showErrorMessage="1" sqref="AM2:AM20" xr:uid="{00000000-0002-0000-1700-000006000000}">
      <formula1>Dependence_Independence</formula1>
    </dataValidation>
    <dataValidation type="list" allowBlank="1" showInputMessage="1" showErrorMessage="1" sqref="J2:J20" xr:uid="{00000000-0002-0000-1700-000007000000}">
      <formula1>Country_list</formula1>
    </dataValidation>
    <dataValidation type="list" allowBlank="1" showInputMessage="1" showErrorMessage="1" sqref="U2:U20 U133 U259 U429 U603 U761 U917" xr:uid="{00000000-0002-0000-1700-000008000000}">
      <formula1>Type_of_Interest_Rate</formula1>
    </dataValidation>
    <dataValidation type="list" allowBlank="1" showInputMessage="1" showErrorMessage="1" sqref="AK2:AK20" xr:uid="{00000000-0002-0000-1700-000009000000}">
      <formula1>Valuation_Loans</formula1>
    </dataValidation>
    <dataValidation type="list" allowBlank="1" showInputMessage="1" showErrorMessage="1" sqref="X2:X20" xr:uid="{00000000-0002-0000-1700-00000A000000}">
      <formula1>Underlying_Interest_Rates</formula1>
    </dataValidation>
    <dataValidation type="list" allowBlank="1" showInputMessage="1" showErrorMessage="1" sqref="AB920:AB922 AB132:AB133 AB258:AB259 AB428:AB429 AB602:AB603 AB760:AB764 AB916:AB917 AB136:AB138 AB262:AB264 AB432:AB434 AB606:AB608 AB2 AB4:AB6 AB8:AB20" xr:uid="{00000000-0002-0000-1700-00000B000000}">
      <formula1>Subordination_Risk</formula1>
    </dataValidation>
    <dataValidation type="list" allowBlank="1" showInputMessage="1" showErrorMessage="1" sqref="AX2:AX20" xr:uid="{00000000-0002-0000-1700-00000C000000}">
      <formula1>Yes_No_Bad_Debt</formula1>
    </dataValidation>
    <dataValidation type="list" allowBlank="1" showInputMessage="1" showErrorMessage="1" sqref="AG2:AG20 AG132:AG137 AG258:AG263 AG428:AG433 AG602:AG607 AG760:AG763 AG916:AG921" xr:uid="{00000000-0002-0000-1700-00000D000000}">
      <formula1>Recourse_Nonrecourse</formula1>
    </dataValidation>
    <dataValidation type="list" allowBlank="1" showInputMessage="1" showErrorMessage="1" sqref="AJ2:AJ20 AJ360 AJ528 AJ695 AJ850 AJ1016 AJ130 AJ254 AJ426 AJ600 AJ756 AJ913" xr:uid="{00000000-0002-0000-1700-00000E000000}">
      <formula1>Repayment_Rights</formula1>
    </dataValidation>
    <dataValidation type="list" allowBlank="1" showInputMessage="1" showErrorMessage="1" sqref="D1126 D71:D73 D238 D330:D331 D381:D385 D644 D703 D785:D786 D932 D34 D142 D263 D422 D583 D725 D869 D1123 D75 D122 D181 D232 D336 D393 D494 D554 D649 D591 D791 D840 D937 D986 D1087 D78:D87 D90:D91 D94:D95 D101 D117 D179 D184:D193 D196:D197 D200:D201 D207 D334 D339:D348 D351:D352 D355:D356 D362 D379 D492 D497:D506 D509:D510 D513:D514 D520 D537 D543:D548 D647 D652:D661 D664:D665 D668:D669 D675 D692 D789 D794:D803 D806:D807 D810:D811 D817 D834 D935 D940:D949 D952:D953 D956:D957 D963 D980 D1085 D1090:D1099 D1102:D1103 D1106:D1107 D1113 D2:D20 D110 D216 D372 D387 D530 D685 D827 D973 D596 D752 D909 D697 D852 D1018" xr:uid="{00000000-0002-0000-1700-00000F000000}">
      <formula1>issuer_number_loan</formula1>
    </dataValidation>
    <dataValidation type="list" allowBlank="1" showInputMessage="1" showErrorMessage="1" sqref="H2:H20" xr:uid="{00000000-0002-0000-1700-000010000000}">
      <formula1>real_estate_loans</formula1>
    </dataValidation>
    <dataValidation type="list" allowBlank="1" showInputMessage="1" showErrorMessage="1" sqref="I2:I6 I8:I20" xr:uid="{00000000-0002-0000-1700-000011000000}">
      <formula1>israel_abroad</formula1>
    </dataValidation>
    <dataValidation type="list" allowBlank="1" showInputMessage="1" showErrorMessage="1" sqref="AY2:AY20" xr:uid="{00000000-0002-0000-1700-000012000000}">
      <formula1 xml:space="preserve"> In_the_books</formula1>
    </dataValidation>
    <dataValidation type="list" allowBlank="1" showInputMessage="1" showErrorMessage="1" sqref="R2:R20" xr:uid="{00000000-0002-0000-1700-000013000000}">
      <formula1>what_is_rated_loans</formula1>
    </dataValidation>
    <dataValidation type="list" allowBlank="1" showInputMessage="1" showErrorMessage="1" sqref="AH2:AH20 AH22:AH1129" xr:uid="{00000000-0002-0000-1700-000014000000}">
      <formula1>Amoritization</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15000000}">
          <x14:formula1>
            <xm:f>'אפשרויות בחירה'!$C$970:$C$976</xm:f>
          </x14:formula1>
          <xm:sqref>G2:G20 G71:G72 G238 G330:G331 G381 G644 G703 G785:G786 G932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D54"/>
  <sheetViews>
    <sheetView rightToLeft="1" workbookViewId="0"/>
  </sheetViews>
  <sheetFormatPr defaultColWidth="9" defaultRowHeight="12.75"/>
  <cols>
    <col min="1" max="13" width="11.625" style="132" customWidth="1"/>
    <col min="14" max="14" width="11.625" style="178" customWidth="1"/>
    <col min="15" max="16" width="11.625" style="132" customWidth="1"/>
    <col min="17" max="17" width="13.375" style="132" customWidth="1"/>
    <col min="18" max="23" width="11.625" style="132" customWidth="1"/>
    <col min="24" max="24" width="11.625" style="178" customWidth="1"/>
    <col min="25" max="25" width="13.875" style="174" bestFit="1" customWidth="1"/>
    <col min="26" max="28" width="13.875" style="158" bestFit="1" customWidth="1"/>
    <col min="29" max="30" width="11.625" style="231" customWidth="1"/>
    <col min="31" max="16384" width="9" style="132"/>
  </cols>
  <sheetData>
    <row r="1" spans="1:30" ht="66.75" customHeight="1">
      <c r="A1" s="14" t="s">
        <v>667</v>
      </c>
      <c r="B1" s="14" t="s">
        <v>0</v>
      </c>
      <c r="C1" s="14" t="s">
        <v>740</v>
      </c>
      <c r="D1" s="14" t="s">
        <v>2</v>
      </c>
      <c r="E1" s="14" t="s">
        <v>756</v>
      </c>
      <c r="F1" s="14" t="s">
        <v>1163</v>
      </c>
      <c r="G1" s="14" t="s">
        <v>29</v>
      </c>
      <c r="H1" s="14" t="s">
        <v>28</v>
      </c>
      <c r="I1" s="14" t="s">
        <v>1</v>
      </c>
      <c r="J1" s="14" t="s">
        <v>620</v>
      </c>
      <c r="K1" s="14" t="s">
        <v>621</v>
      </c>
      <c r="L1" s="14" t="s">
        <v>622</v>
      </c>
      <c r="M1" s="14" t="s">
        <v>10</v>
      </c>
      <c r="N1" s="127" t="s">
        <v>12</v>
      </c>
      <c r="O1" s="14" t="s">
        <v>6</v>
      </c>
      <c r="P1" s="14" t="s">
        <v>8</v>
      </c>
      <c r="Q1" s="14" t="s">
        <v>1164</v>
      </c>
      <c r="R1" s="14" t="s">
        <v>396</v>
      </c>
      <c r="S1" s="14" t="s">
        <v>13</v>
      </c>
      <c r="T1" s="14" t="s">
        <v>14</v>
      </c>
      <c r="U1" s="14" t="s">
        <v>637</v>
      </c>
      <c r="V1" s="14" t="s">
        <v>933</v>
      </c>
      <c r="W1" s="14" t="s">
        <v>372</v>
      </c>
      <c r="X1" s="127" t="s">
        <v>16</v>
      </c>
      <c r="Y1" s="173" t="s">
        <v>789</v>
      </c>
      <c r="Z1" s="175" t="s">
        <v>11</v>
      </c>
      <c r="AA1" s="175" t="s">
        <v>15</v>
      </c>
      <c r="AB1" s="175" t="s">
        <v>1171</v>
      </c>
      <c r="AC1" s="228" t="s">
        <v>19</v>
      </c>
      <c r="AD1" s="228" t="s">
        <v>30</v>
      </c>
    </row>
    <row r="2" spans="1:30" ht="13.5" thickBot="1">
      <c r="A2" s="133">
        <v>7956</v>
      </c>
      <c r="B2" s="133">
        <v>12538</v>
      </c>
      <c r="C2" s="141" t="s">
        <v>3035</v>
      </c>
      <c r="D2" s="141">
        <v>115245</v>
      </c>
      <c r="E2" s="141" t="s">
        <v>2</v>
      </c>
      <c r="F2" s="141" t="s">
        <v>3035</v>
      </c>
      <c r="G2" s="141">
        <v>62009162</v>
      </c>
      <c r="H2" s="141" t="s">
        <v>76</v>
      </c>
      <c r="I2" s="141" t="s">
        <v>239</v>
      </c>
      <c r="J2" s="141" t="s">
        <v>61</v>
      </c>
      <c r="K2" s="141" t="s">
        <v>314</v>
      </c>
      <c r="L2" s="141" t="s">
        <v>62</v>
      </c>
      <c r="M2" s="141" t="s">
        <v>102</v>
      </c>
      <c r="N2" s="146">
        <v>44973</v>
      </c>
      <c r="O2" s="141" t="s">
        <v>298</v>
      </c>
      <c r="P2" s="141" t="s">
        <v>298</v>
      </c>
      <c r="Q2" s="141" t="s">
        <v>298</v>
      </c>
      <c r="R2" s="141" t="s">
        <v>1207</v>
      </c>
      <c r="S2" s="143">
        <v>0</v>
      </c>
      <c r="T2" s="144">
        <v>0</v>
      </c>
      <c r="U2" s="145">
        <v>0</v>
      </c>
      <c r="V2" s="141" t="s">
        <v>303</v>
      </c>
      <c r="W2" s="141" t="s">
        <v>305</v>
      </c>
      <c r="X2" s="146">
        <v>45565</v>
      </c>
      <c r="Y2" s="227">
        <v>950000</v>
      </c>
      <c r="Z2" s="148">
        <v>3.71</v>
      </c>
      <c r="AA2" s="148">
        <v>103.68</v>
      </c>
      <c r="AB2" s="148">
        <v>3654.2015999999999</v>
      </c>
      <c r="AC2" s="229">
        <v>0.24542204520200001</v>
      </c>
      <c r="AD2" s="229">
        <v>9.1505548934255152E-4</v>
      </c>
    </row>
    <row r="3" spans="1:30" ht="13.5" thickBot="1">
      <c r="A3" s="133">
        <v>7956</v>
      </c>
      <c r="B3" s="133">
        <v>12538</v>
      </c>
      <c r="C3" s="141" t="s">
        <v>3036</v>
      </c>
      <c r="D3" s="141">
        <v>12104521</v>
      </c>
      <c r="E3" s="141" t="s">
        <v>2</v>
      </c>
      <c r="F3" s="141" t="s">
        <v>3036</v>
      </c>
      <c r="G3" s="141">
        <v>62012463</v>
      </c>
      <c r="H3" s="141" t="s">
        <v>76</v>
      </c>
      <c r="I3" s="141" t="s">
        <v>239</v>
      </c>
      <c r="J3" s="141" t="s">
        <v>61</v>
      </c>
      <c r="K3" s="141" t="s">
        <v>314</v>
      </c>
      <c r="L3" s="141" t="s">
        <v>62</v>
      </c>
      <c r="M3" s="141" t="s">
        <v>102</v>
      </c>
      <c r="N3" s="146">
        <v>45371</v>
      </c>
      <c r="O3" s="141" t="s">
        <v>298</v>
      </c>
      <c r="P3" s="141" t="s">
        <v>298</v>
      </c>
      <c r="Q3" s="141" t="s">
        <v>298</v>
      </c>
      <c r="R3" s="141" t="s">
        <v>1207</v>
      </c>
      <c r="S3" s="143">
        <v>0</v>
      </c>
      <c r="T3" s="144">
        <v>7.9500000000000001E-2</v>
      </c>
      <c r="U3" s="145">
        <v>0</v>
      </c>
      <c r="V3" s="141" t="s">
        <v>303</v>
      </c>
      <c r="W3" s="141" t="s">
        <v>305</v>
      </c>
      <c r="X3" s="146">
        <v>45565</v>
      </c>
      <c r="Y3" s="227">
        <v>2900000</v>
      </c>
      <c r="Z3" s="148">
        <v>3.71</v>
      </c>
      <c r="AA3" s="148">
        <v>104.42659999999999</v>
      </c>
      <c r="AB3" s="148">
        <v>11235.257890000001</v>
      </c>
      <c r="AC3" s="229">
        <v>0.75457795479699996</v>
      </c>
      <c r="AD3" s="229">
        <v>2.8134420406426709E-3</v>
      </c>
    </row>
    <row r="4" spans="1:30" ht="13.5" thickBot="1">
      <c r="A4" s="133">
        <v>7956</v>
      </c>
      <c r="B4" s="133">
        <v>12955</v>
      </c>
      <c r="C4" s="141" t="s">
        <v>3035</v>
      </c>
      <c r="D4" s="141">
        <v>115245</v>
      </c>
      <c r="E4" s="141" t="s">
        <v>2</v>
      </c>
      <c r="F4" s="141" t="s">
        <v>3035</v>
      </c>
      <c r="G4" s="141">
        <v>62009162</v>
      </c>
      <c r="H4" s="141" t="s">
        <v>76</v>
      </c>
      <c r="I4" s="141" t="s">
        <v>239</v>
      </c>
      <c r="J4" s="141" t="s">
        <v>61</v>
      </c>
      <c r="K4" s="141" t="s">
        <v>314</v>
      </c>
      <c r="L4" s="141" t="s">
        <v>62</v>
      </c>
      <c r="M4" s="141" t="s">
        <v>102</v>
      </c>
      <c r="N4" s="146">
        <v>44973</v>
      </c>
      <c r="O4" s="141" t="s">
        <v>298</v>
      </c>
      <c r="P4" s="141" t="s">
        <v>298</v>
      </c>
      <c r="Q4" s="141" t="s">
        <v>298</v>
      </c>
      <c r="R4" s="141" t="s">
        <v>1207</v>
      </c>
      <c r="S4" s="143">
        <v>0</v>
      </c>
      <c r="T4" s="144">
        <v>0</v>
      </c>
      <c r="U4" s="145">
        <v>0</v>
      </c>
      <c r="V4" s="141" t="s">
        <v>303</v>
      </c>
      <c r="W4" s="141" t="s">
        <v>305</v>
      </c>
      <c r="X4" s="146">
        <v>45565</v>
      </c>
      <c r="Y4" s="227">
        <v>90000</v>
      </c>
      <c r="Z4" s="148">
        <v>3.71</v>
      </c>
      <c r="AA4" s="148">
        <v>103.68</v>
      </c>
      <c r="AB4" s="148">
        <v>346.18752000000001</v>
      </c>
      <c r="AC4" s="229">
        <v>0.139760113987</v>
      </c>
      <c r="AD4" s="229">
        <v>8.985291310635461E-4</v>
      </c>
    </row>
    <row r="5" spans="1:30" ht="13.5" thickBot="1">
      <c r="A5" s="133">
        <v>7956</v>
      </c>
      <c r="B5" s="133">
        <v>12955</v>
      </c>
      <c r="C5" s="141" t="s">
        <v>3036</v>
      </c>
      <c r="D5" s="141">
        <v>12104521</v>
      </c>
      <c r="E5" s="141" t="s">
        <v>2</v>
      </c>
      <c r="F5" s="141" t="s">
        <v>3036</v>
      </c>
      <c r="G5" s="141">
        <v>62012463</v>
      </c>
      <c r="H5" s="141" t="s">
        <v>76</v>
      </c>
      <c r="I5" s="141" t="s">
        <v>239</v>
      </c>
      <c r="J5" s="141" t="s">
        <v>61</v>
      </c>
      <c r="K5" s="141" t="s">
        <v>314</v>
      </c>
      <c r="L5" s="141" t="s">
        <v>62</v>
      </c>
      <c r="M5" s="141" t="s">
        <v>102</v>
      </c>
      <c r="N5" s="146">
        <v>45371</v>
      </c>
      <c r="O5" s="141" t="s">
        <v>298</v>
      </c>
      <c r="P5" s="141" t="s">
        <v>298</v>
      </c>
      <c r="Q5" s="141" t="s">
        <v>298</v>
      </c>
      <c r="R5" s="141" t="s">
        <v>1207</v>
      </c>
      <c r="S5" s="143">
        <v>0</v>
      </c>
      <c r="T5" s="144">
        <v>7.9500000000000001E-2</v>
      </c>
      <c r="U5" s="145">
        <v>0</v>
      </c>
      <c r="V5" s="141" t="s">
        <v>303</v>
      </c>
      <c r="W5" s="141" t="s">
        <v>305</v>
      </c>
      <c r="X5" s="146">
        <v>45565</v>
      </c>
      <c r="Y5" s="227">
        <v>550000</v>
      </c>
      <c r="Z5" s="148">
        <v>3.71</v>
      </c>
      <c r="AA5" s="148">
        <v>104.42659999999999</v>
      </c>
      <c r="AB5" s="148">
        <v>2130.8247700000002</v>
      </c>
      <c r="AC5" s="229">
        <v>0.86023988601199997</v>
      </c>
      <c r="AD5" s="229">
        <v>5.5305521384386722E-3</v>
      </c>
    </row>
    <row r="6" spans="1:30" ht="13.5" thickBot="1">
      <c r="A6" s="133">
        <v>8700</v>
      </c>
      <c r="B6" s="133">
        <v>12535</v>
      </c>
      <c r="C6" s="141" t="s">
        <v>3035</v>
      </c>
      <c r="D6" s="141">
        <v>115245</v>
      </c>
      <c r="E6" s="141" t="s">
        <v>2</v>
      </c>
      <c r="F6" s="141" t="s">
        <v>3035</v>
      </c>
      <c r="G6" s="141">
        <v>62009162</v>
      </c>
      <c r="H6" s="141" t="s">
        <v>76</v>
      </c>
      <c r="I6" s="141" t="s">
        <v>239</v>
      </c>
      <c r="J6" s="141" t="s">
        <v>61</v>
      </c>
      <c r="K6" s="141" t="s">
        <v>314</v>
      </c>
      <c r="L6" s="141" t="s">
        <v>62</v>
      </c>
      <c r="M6" s="141" t="s">
        <v>102</v>
      </c>
      <c r="N6" s="146">
        <v>44973</v>
      </c>
      <c r="O6" s="141" t="s">
        <v>298</v>
      </c>
      <c r="P6" s="141" t="s">
        <v>298</v>
      </c>
      <c r="Q6" s="141" t="s">
        <v>298</v>
      </c>
      <c r="R6" s="141" t="s">
        <v>1207</v>
      </c>
      <c r="S6" s="143">
        <v>0</v>
      </c>
      <c r="T6" s="144">
        <v>0</v>
      </c>
      <c r="U6" s="145">
        <v>0</v>
      </c>
      <c r="V6" s="141" t="s">
        <v>303</v>
      </c>
      <c r="W6" s="141" t="s">
        <v>305</v>
      </c>
      <c r="X6" s="146">
        <v>45565</v>
      </c>
      <c r="Y6" s="227">
        <v>5100000</v>
      </c>
      <c r="Z6" s="148">
        <v>3.71</v>
      </c>
      <c r="AA6" s="148">
        <v>103.68</v>
      </c>
      <c r="AB6" s="148">
        <v>19617.292799999999</v>
      </c>
      <c r="AC6" s="229">
        <v>0.26149857503099999</v>
      </c>
      <c r="AD6" s="229">
        <v>9.8015803024302755E-4</v>
      </c>
    </row>
    <row r="7" spans="1:30" ht="13.5" thickBot="1">
      <c r="A7" s="133">
        <v>8700</v>
      </c>
      <c r="B7" s="133">
        <v>12535</v>
      </c>
      <c r="C7" s="141" t="s">
        <v>3036</v>
      </c>
      <c r="D7" s="141">
        <v>12104521</v>
      </c>
      <c r="E7" s="141" t="s">
        <v>2</v>
      </c>
      <c r="F7" s="141" t="s">
        <v>3036</v>
      </c>
      <c r="G7" s="141">
        <v>62012463</v>
      </c>
      <c r="H7" s="141" t="s">
        <v>76</v>
      </c>
      <c r="I7" s="141" t="s">
        <v>239</v>
      </c>
      <c r="J7" s="141" t="s">
        <v>61</v>
      </c>
      <c r="K7" s="141" t="s">
        <v>314</v>
      </c>
      <c r="L7" s="141" t="s">
        <v>62</v>
      </c>
      <c r="M7" s="141" t="s">
        <v>102</v>
      </c>
      <c r="N7" s="146">
        <v>45371</v>
      </c>
      <c r="O7" s="141" t="s">
        <v>298</v>
      </c>
      <c r="P7" s="141" t="s">
        <v>298</v>
      </c>
      <c r="Q7" s="141" t="s">
        <v>298</v>
      </c>
      <c r="R7" s="141" t="s">
        <v>1207</v>
      </c>
      <c r="S7" s="143">
        <v>0</v>
      </c>
      <c r="T7" s="144">
        <v>7.9500000000000001E-2</v>
      </c>
      <c r="U7" s="145">
        <v>0</v>
      </c>
      <c r="V7" s="141" t="s">
        <v>303</v>
      </c>
      <c r="W7" s="141" t="s">
        <v>305</v>
      </c>
      <c r="X7" s="146">
        <v>45565</v>
      </c>
      <c r="Y7" s="227">
        <v>14300000</v>
      </c>
      <c r="Z7" s="148">
        <v>3.71</v>
      </c>
      <c r="AA7" s="148">
        <v>104.42659999999999</v>
      </c>
      <c r="AB7" s="148">
        <v>55401.444100000001</v>
      </c>
      <c r="AC7" s="229">
        <v>0.73850142496799998</v>
      </c>
      <c r="AD7" s="229">
        <v>2.7680766594703225E-3</v>
      </c>
    </row>
    <row r="8" spans="1:30" ht="13.5" thickBot="1">
      <c r="A8" s="133">
        <v>8700</v>
      </c>
      <c r="B8" s="133">
        <v>12956</v>
      </c>
      <c r="C8" s="141" t="s">
        <v>3035</v>
      </c>
      <c r="D8" s="141">
        <v>115245</v>
      </c>
      <c r="E8" s="141" t="s">
        <v>2</v>
      </c>
      <c r="F8" s="141" t="s">
        <v>3035</v>
      </c>
      <c r="G8" s="141">
        <v>62009162</v>
      </c>
      <c r="H8" s="141" t="s">
        <v>76</v>
      </c>
      <c r="I8" s="141" t="s">
        <v>239</v>
      </c>
      <c r="J8" s="141" t="s">
        <v>61</v>
      </c>
      <c r="K8" s="141" t="s">
        <v>314</v>
      </c>
      <c r="L8" s="141" t="s">
        <v>62</v>
      </c>
      <c r="M8" s="141" t="s">
        <v>102</v>
      </c>
      <c r="N8" s="146">
        <v>44973</v>
      </c>
      <c r="O8" s="141" t="s">
        <v>298</v>
      </c>
      <c r="P8" s="141" t="s">
        <v>298</v>
      </c>
      <c r="Q8" s="141" t="s">
        <v>298</v>
      </c>
      <c r="R8" s="141" t="s">
        <v>1207</v>
      </c>
      <c r="S8" s="143">
        <v>0</v>
      </c>
      <c r="T8" s="144">
        <v>0</v>
      </c>
      <c r="U8" s="145">
        <v>0</v>
      </c>
      <c r="V8" s="141" t="s">
        <v>303</v>
      </c>
      <c r="W8" s="141" t="s">
        <v>305</v>
      </c>
      <c r="X8" s="146">
        <v>45565</v>
      </c>
      <c r="Y8" s="227">
        <v>280000</v>
      </c>
      <c r="Z8" s="148">
        <v>3.71</v>
      </c>
      <c r="AA8" s="148">
        <v>103.68</v>
      </c>
      <c r="AB8" s="148">
        <v>1077.02784</v>
      </c>
      <c r="AC8" s="229">
        <v>0.12882223112899999</v>
      </c>
      <c r="AD8" s="229">
        <v>8.1207846530830365E-4</v>
      </c>
    </row>
    <row r="9" spans="1:30" ht="13.5" thickBot="1">
      <c r="A9" s="133">
        <v>8700</v>
      </c>
      <c r="B9" s="133">
        <v>12956</v>
      </c>
      <c r="C9" s="141" t="s">
        <v>3036</v>
      </c>
      <c r="D9" s="141">
        <v>12104521</v>
      </c>
      <c r="E9" s="141" t="s">
        <v>2</v>
      </c>
      <c r="F9" s="141" t="s">
        <v>3036</v>
      </c>
      <c r="G9" s="141">
        <v>62012463</v>
      </c>
      <c r="H9" s="141" t="s">
        <v>76</v>
      </c>
      <c r="I9" s="141" t="s">
        <v>239</v>
      </c>
      <c r="J9" s="141" t="s">
        <v>61</v>
      </c>
      <c r="K9" s="141" t="s">
        <v>314</v>
      </c>
      <c r="L9" s="141" t="s">
        <v>62</v>
      </c>
      <c r="M9" s="141" t="s">
        <v>102</v>
      </c>
      <c r="N9" s="146">
        <v>45371</v>
      </c>
      <c r="O9" s="141" t="s">
        <v>298</v>
      </c>
      <c r="P9" s="141" t="s">
        <v>298</v>
      </c>
      <c r="Q9" s="141" t="s">
        <v>298</v>
      </c>
      <c r="R9" s="141" t="s">
        <v>1207</v>
      </c>
      <c r="S9" s="143">
        <v>0</v>
      </c>
      <c r="T9" s="144">
        <v>7.9500000000000001E-2</v>
      </c>
      <c r="U9" s="145">
        <v>0</v>
      </c>
      <c r="V9" s="141" t="s">
        <v>303</v>
      </c>
      <c r="W9" s="141" t="s">
        <v>305</v>
      </c>
      <c r="X9" s="146">
        <v>45565</v>
      </c>
      <c r="Y9" s="227">
        <v>1880000</v>
      </c>
      <c r="Z9" s="148">
        <v>3.71</v>
      </c>
      <c r="AA9" s="148">
        <v>104.42659999999999</v>
      </c>
      <c r="AB9" s="148">
        <v>7283.5465000000004</v>
      </c>
      <c r="AC9" s="229">
        <v>0.87117776886999998</v>
      </c>
      <c r="AD9" s="229">
        <v>5.4917905035042243E-3</v>
      </c>
    </row>
    <row r="10" spans="1:30" ht="13.5" thickBot="1">
      <c r="A10" s="133">
        <v>8694</v>
      </c>
      <c r="B10" s="133">
        <v>12532</v>
      </c>
      <c r="C10" s="141" t="s">
        <v>3035</v>
      </c>
      <c r="D10" s="141">
        <v>115245</v>
      </c>
      <c r="E10" s="141" t="s">
        <v>2</v>
      </c>
      <c r="F10" s="141" t="s">
        <v>3035</v>
      </c>
      <c r="G10" s="141">
        <v>62009162</v>
      </c>
      <c r="H10" s="141" t="s">
        <v>76</v>
      </c>
      <c r="I10" s="141" t="s">
        <v>239</v>
      </c>
      <c r="J10" s="141" t="s">
        <v>61</v>
      </c>
      <c r="K10" s="141" t="s">
        <v>314</v>
      </c>
      <c r="L10" s="141" t="s">
        <v>62</v>
      </c>
      <c r="M10" s="141" t="s">
        <v>102</v>
      </c>
      <c r="N10" s="146">
        <v>44973</v>
      </c>
      <c r="O10" s="141" t="s">
        <v>298</v>
      </c>
      <c r="P10" s="141" t="s">
        <v>298</v>
      </c>
      <c r="Q10" s="141" t="s">
        <v>298</v>
      </c>
      <c r="R10" s="141" t="s">
        <v>1207</v>
      </c>
      <c r="S10" s="143">
        <v>0</v>
      </c>
      <c r="T10" s="144">
        <v>0</v>
      </c>
      <c r="U10" s="145">
        <v>0</v>
      </c>
      <c r="V10" s="141" t="s">
        <v>303</v>
      </c>
      <c r="W10" s="141" t="s">
        <v>305</v>
      </c>
      <c r="X10" s="146">
        <v>45565</v>
      </c>
      <c r="Y10" s="227">
        <v>430000</v>
      </c>
      <c r="Z10" s="148">
        <v>3.71</v>
      </c>
      <c r="AA10" s="148">
        <v>103.68</v>
      </c>
      <c r="AB10" s="148">
        <v>1654.00704</v>
      </c>
      <c r="AC10" s="229">
        <v>0.22155794859700001</v>
      </c>
      <c r="AD10" s="229">
        <v>3.2451159860148022E-4</v>
      </c>
    </row>
    <row r="11" spans="1:30" ht="13.5" thickBot="1">
      <c r="A11" s="133">
        <v>8694</v>
      </c>
      <c r="B11" s="133">
        <v>12532</v>
      </c>
      <c r="C11" s="141" t="s">
        <v>3036</v>
      </c>
      <c r="D11" s="141">
        <v>12104521</v>
      </c>
      <c r="E11" s="141" t="s">
        <v>2</v>
      </c>
      <c r="F11" s="141" t="s">
        <v>3036</v>
      </c>
      <c r="G11" s="141">
        <v>62012463</v>
      </c>
      <c r="H11" s="141" t="s">
        <v>76</v>
      </c>
      <c r="I11" s="141" t="s">
        <v>239</v>
      </c>
      <c r="J11" s="141" t="s">
        <v>61</v>
      </c>
      <c r="K11" s="141" t="s">
        <v>314</v>
      </c>
      <c r="L11" s="141" t="s">
        <v>62</v>
      </c>
      <c r="M11" s="141" t="s">
        <v>102</v>
      </c>
      <c r="N11" s="146">
        <v>45371</v>
      </c>
      <c r="O11" s="141" t="s">
        <v>298</v>
      </c>
      <c r="P11" s="141" t="s">
        <v>298</v>
      </c>
      <c r="Q11" s="141" t="s">
        <v>298</v>
      </c>
      <c r="R11" s="141" t="s">
        <v>1207</v>
      </c>
      <c r="S11" s="143">
        <v>0</v>
      </c>
      <c r="T11" s="144">
        <v>7.9500000000000001E-2</v>
      </c>
      <c r="U11" s="145">
        <v>0</v>
      </c>
      <c r="V11" s="141" t="s">
        <v>303</v>
      </c>
      <c r="W11" s="141" t="s">
        <v>305</v>
      </c>
      <c r="X11" s="146">
        <v>45565</v>
      </c>
      <c r="Y11" s="227">
        <v>1500000</v>
      </c>
      <c r="Z11" s="148">
        <v>3.71</v>
      </c>
      <c r="AA11" s="148">
        <v>104.42659999999999</v>
      </c>
      <c r="AB11" s="148">
        <v>5811.3402900000001</v>
      </c>
      <c r="AC11" s="229">
        <v>0.77844205140199996</v>
      </c>
      <c r="AD11" s="229">
        <v>1.1401688638067039E-3</v>
      </c>
    </row>
    <row r="12" spans="1:30" ht="13.5" thickBot="1">
      <c r="A12" s="133">
        <v>8694</v>
      </c>
      <c r="B12" s="133">
        <v>12533</v>
      </c>
      <c r="C12" s="141" t="s">
        <v>3035</v>
      </c>
      <c r="D12" s="141">
        <v>115245</v>
      </c>
      <c r="E12" s="141" t="s">
        <v>2</v>
      </c>
      <c r="F12" s="141" t="s">
        <v>3035</v>
      </c>
      <c r="G12" s="141">
        <v>62009162</v>
      </c>
      <c r="H12" s="141" t="s">
        <v>76</v>
      </c>
      <c r="I12" s="141" t="s">
        <v>239</v>
      </c>
      <c r="J12" s="141" t="s">
        <v>61</v>
      </c>
      <c r="K12" s="141" t="s">
        <v>314</v>
      </c>
      <c r="L12" s="141" t="s">
        <v>62</v>
      </c>
      <c r="M12" s="141" t="s">
        <v>102</v>
      </c>
      <c r="N12" s="146">
        <v>44973</v>
      </c>
      <c r="O12" s="141" t="s">
        <v>298</v>
      </c>
      <c r="P12" s="141" t="s">
        <v>298</v>
      </c>
      <c r="Q12" s="141" t="s">
        <v>298</v>
      </c>
      <c r="R12" s="141" t="s">
        <v>1207</v>
      </c>
      <c r="S12" s="143">
        <v>0</v>
      </c>
      <c r="T12" s="144">
        <v>0</v>
      </c>
      <c r="U12" s="145">
        <v>0</v>
      </c>
      <c r="V12" s="141" t="s">
        <v>303</v>
      </c>
      <c r="W12" s="141" t="s">
        <v>305</v>
      </c>
      <c r="X12" s="146">
        <v>45565</v>
      </c>
      <c r="Y12" s="227">
        <v>2000000</v>
      </c>
      <c r="Z12" s="148">
        <v>3.71</v>
      </c>
      <c r="AA12" s="148">
        <v>103.68</v>
      </c>
      <c r="AB12" s="148">
        <v>7693.0559999999996</v>
      </c>
      <c r="AC12" s="229">
        <v>0.17157009396199999</v>
      </c>
      <c r="AD12" s="229">
        <v>5.7317527845189532E-4</v>
      </c>
    </row>
    <row r="13" spans="1:30" ht="13.5" thickBot="1">
      <c r="A13" s="133">
        <v>8694</v>
      </c>
      <c r="B13" s="133">
        <v>12533</v>
      </c>
      <c r="C13" s="141" t="s">
        <v>3036</v>
      </c>
      <c r="D13" s="141">
        <v>12104521</v>
      </c>
      <c r="E13" s="141" t="s">
        <v>2</v>
      </c>
      <c r="F13" s="141" t="s">
        <v>3036</v>
      </c>
      <c r="G13" s="141">
        <v>62012463</v>
      </c>
      <c r="H13" s="141" t="s">
        <v>76</v>
      </c>
      <c r="I13" s="141" t="s">
        <v>239</v>
      </c>
      <c r="J13" s="141" t="s">
        <v>61</v>
      </c>
      <c r="K13" s="141" t="s">
        <v>314</v>
      </c>
      <c r="L13" s="141" t="s">
        <v>62</v>
      </c>
      <c r="M13" s="141" t="s">
        <v>102</v>
      </c>
      <c r="N13" s="146">
        <v>45371</v>
      </c>
      <c r="O13" s="141" t="s">
        <v>298</v>
      </c>
      <c r="P13" s="141" t="s">
        <v>298</v>
      </c>
      <c r="Q13" s="141" t="s">
        <v>298</v>
      </c>
      <c r="R13" s="141" t="s">
        <v>1207</v>
      </c>
      <c r="S13" s="143">
        <v>0</v>
      </c>
      <c r="T13" s="144">
        <v>7.9500000000000001E-2</v>
      </c>
      <c r="U13" s="145">
        <v>0</v>
      </c>
      <c r="V13" s="141" t="s">
        <v>303</v>
      </c>
      <c r="W13" s="141" t="s">
        <v>305</v>
      </c>
      <c r="X13" s="146">
        <v>45565</v>
      </c>
      <c r="Y13" s="227">
        <v>9588000</v>
      </c>
      <c r="Z13" s="148">
        <v>3.71</v>
      </c>
      <c r="AA13" s="148">
        <v>104.42659999999999</v>
      </c>
      <c r="AB13" s="148">
        <v>37146.08713</v>
      </c>
      <c r="AC13" s="229">
        <v>0.82842990603699995</v>
      </c>
      <c r="AD13" s="229">
        <v>2.7675892173586306E-3</v>
      </c>
    </row>
    <row r="14" spans="1:30" ht="13.5" thickBot="1">
      <c r="A14" s="133">
        <v>8694</v>
      </c>
      <c r="B14" s="133">
        <v>12534</v>
      </c>
      <c r="C14" s="141" t="s">
        <v>3035</v>
      </c>
      <c r="D14" s="141">
        <v>115245</v>
      </c>
      <c r="E14" s="141" t="s">
        <v>2</v>
      </c>
      <c r="F14" s="141" t="s">
        <v>3035</v>
      </c>
      <c r="G14" s="141">
        <v>62009162</v>
      </c>
      <c r="H14" s="141" t="s">
        <v>76</v>
      </c>
      <c r="I14" s="141" t="s">
        <v>239</v>
      </c>
      <c r="J14" s="141" t="s">
        <v>61</v>
      </c>
      <c r="K14" s="141" t="s">
        <v>314</v>
      </c>
      <c r="L14" s="141" t="s">
        <v>62</v>
      </c>
      <c r="M14" s="141" t="s">
        <v>102</v>
      </c>
      <c r="N14" s="146">
        <v>44973</v>
      </c>
      <c r="O14" s="141" t="s">
        <v>298</v>
      </c>
      <c r="P14" s="141" t="s">
        <v>298</v>
      </c>
      <c r="Q14" s="141" t="s">
        <v>298</v>
      </c>
      <c r="R14" s="141" t="s">
        <v>1207</v>
      </c>
      <c r="S14" s="143">
        <v>0</v>
      </c>
      <c r="T14" s="144">
        <v>0</v>
      </c>
      <c r="U14" s="145">
        <v>0</v>
      </c>
      <c r="V14" s="141" t="s">
        <v>303</v>
      </c>
      <c r="W14" s="141" t="s">
        <v>305</v>
      </c>
      <c r="X14" s="146">
        <v>45565</v>
      </c>
      <c r="Y14" s="227">
        <v>1150000</v>
      </c>
      <c r="Z14" s="148">
        <v>3.71</v>
      </c>
      <c r="AA14" s="148">
        <v>103.68</v>
      </c>
      <c r="AB14" s="148">
        <v>4423.5072</v>
      </c>
      <c r="AC14" s="229">
        <v>0.213744944391</v>
      </c>
      <c r="AD14" s="229">
        <v>4.8438168786148845E-4</v>
      </c>
    </row>
    <row r="15" spans="1:30" ht="13.5" thickBot="1">
      <c r="A15" s="133">
        <v>8694</v>
      </c>
      <c r="B15" s="133">
        <v>12534</v>
      </c>
      <c r="C15" s="141" t="s">
        <v>3036</v>
      </c>
      <c r="D15" s="141">
        <v>12104521</v>
      </c>
      <c r="E15" s="141" t="s">
        <v>2</v>
      </c>
      <c r="F15" s="141" t="s">
        <v>3036</v>
      </c>
      <c r="G15" s="141">
        <v>62012463</v>
      </c>
      <c r="H15" s="141" t="s">
        <v>76</v>
      </c>
      <c r="I15" s="141" t="s">
        <v>239</v>
      </c>
      <c r="J15" s="141" t="s">
        <v>61</v>
      </c>
      <c r="K15" s="141" t="s">
        <v>314</v>
      </c>
      <c r="L15" s="141" t="s">
        <v>62</v>
      </c>
      <c r="M15" s="141" t="s">
        <v>102</v>
      </c>
      <c r="N15" s="146">
        <v>45371</v>
      </c>
      <c r="O15" s="141" t="s">
        <v>298</v>
      </c>
      <c r="P15" s="141" t="s">
        <v>298</v>
      </c>
      <c r="Q15" s="141" t="s">
        <v>298</v>
      </c>
      <c r="R15" s="141" t="s">
        <v>1207</v>
      </c>
      <c r="S15" s="143">
        <v>0</v>
      </c>
      <c r="T15" s="144">
        <v>7.9500000000000001E-2</v>
      </c>
      <c r="U15" s="145">
        <v>0</v>
      </c>
      <c r="V15" s="141" t="s">
        <v>303</v>
      </c>
      <c r="W15" s="141" t="s">
        <v>305</v>
      </c>
      <c r="X15" s="146">
        <v>45565</v>
      </c>
      <c r="Y15" s="227">
        <v>4200000</v>
      </c>
      <c r="Z15" s="148">
        <v>3.71</v>
      </c>
      <c r="AA15" s="148">
        <v>104.42659999999999</v>
      </c>
      <c r="AB15" s="148">
        <v>16271.75281</v>
      </c>
      <c r="AC15" s="229">
        <v>0.78625505560800002</v>
      </c>
      <c r="AD15" s="229">
        <v>1.7817850710342956E-3</v>
      </c>
    </row>
    <row r="16" spans="1:30" ht="13.5" thickBot="1">
      <c r="A16" s="133">
        <v>8694</v>
      </c>
      <c r="B16" s="133">
        <v>14342</v>
      </c>
      <c r="C16" s="141" t="s">
        <v>3036</v>
      </c>
      <c r="D16" s="141">
        <v>12104521</v>
      </c>
      <c r="E16" s="141" t="s">
        <v>2</v>
      </c>
      <c r="F16" s="141" t="s">
        <v>3036</v>
      </c>
      <c r="G16" s="141">
        <v>62012463</v>
      </c>
      <c r="H16" s="141" t="s">
        <v>76</v>
      </c>
      <c r="I16" s="141" t="s">
        <v>239</v>
      </c>
      <c r="J16" s="141" t="s">
        <v>61</v>
      </c>
      <c r="K16" s="141" t="s">
        <v>314</v>
      </c>
      <c r="L16" s="141" t="s">
        <v>62</v>
      </c>
      <c r="M16" s="141" t="s">
        <v>102</v>
      </c>
      <c r="N16" s="146">
        <v>45371</v>
      </c>
      <c r="O16" s="141" t="s">
        <v>298</v>
      </c>
      <c r="P16" s="141" t="s">
        <v>298</v>
      </c>
      <c r="Q16" s="141" t="s">
        <v>298</v>
      </c>
      <c r="R16" s="141" t="s">
        <v>1207</v>
      </c>
      <c r="S16" s="143">
        <v>0</v>
      </c>
      <c r="T16" s="144">
        <v>7.9500000000000001E-2</v>
      </c>
      <c r="U16" s="145">
        <v>0</v>
      </c>
      <c r="V16" s="141" t="s">
        <v>303</v>
      </c>
      <c r="W16" s="141" t="s">
        <v>305</v>
      </c>
      <c r="X16" s="146">
        <v>45565</v>
      </c>
      <c r="Y16" s="227">
        <v>850000</v>
      </c>
      <c r="Z16" s="148">
        <v>3.71</v>
      </c>
      <c r="AA16" s="148">
        <v>104.42659999999999</v>
      </c>
      <c r="AB16" s="148">
        <v>3293.09283</v>
      </c>
      <c r="AC16" s="229">
        <v>1</v>
      </c>
      <c r="AD16" s="229">
        <v>7.3095800988343977E-3</v>
      </c>
    </row>
    <row r="17" spans="1:30" ht="13.5" thickBot="1">
      <c r="A17" s="133">
        <v>8861</v>
      </c>
      <c r="B17" s="133">
        <v>9414</v>
      </c>
      <c r="C17" s="141" t="s">
        <v>3036</v>
      </c>
      <c r="D17" s="141">
        <v>12104521</v>
      </c>
      <c r="E17" s="141" t="s">
        <v>2</v>
      </c>
      <c r="F17" s="141" t="s">
        <v>3036</v>
      </c>
      <c r="G17" s="141">
        <v>62012463</v>
      </c>
      <c r="H17" s="141" t="s">
        <v>76</v>
      </c>
      <c r="I17" s="141" t="s">
        <v>239</v>
      </c>
      <c r="J17" s="141" t="s">
        <v>61</v>
      </c>
      <c r="K17" s="141" t="s">
        <v>314</v>
      </c>
      <c r="L17" s="141" t="s">
        <v>62</v>
      </c>
      <c r="M17" s="141" t="s">
        <v>102</v>
      </c>
      <c r="N17" s="146">
        <v>45371</v>
      </c>
      <c r="O17" s="141" t="s">
        <v>298</v>
      </c>
      <c r="P17" s="141" t="s">
        <v>298</v>
      </c>
      <c r="Q17" s="141" t="s">
        <v>298</v>
      </c>
      <c r="R17" s="141" t="s">
        <v>1207</v>
      </c>
      <c r="S17" s="143">
        <v>0</v>
      </c>
      <c r="T17" s="144">
        <v>7.9500000000000001E-2</v>
      </c>
      <c r="U17" s="145">
        <v>0</v>
      </c>
      <c r="V17" s="141" t="s">
        <v>303</v>
      </c>
      <c r="W17" s="141" t="s">
        <v>305</v>
      </c>
      <c r="X17" s="146">
        <v>45565</v>
      </c>
      <c r="Y17" s="227">
        <v>14000</v>
      </c>
      <c r="Z17" s="148">
        <v>3.71</v>
      </c>
      <c r="AA17" s="148">
        <v>104.42659999999999</v>
      </c>
      <c r="AB17" s="148">
        <v>54.239179999999998</v>
      </c>
      <c r="AC17" s="229">
        <v>1</v>
      </c>
      <c r="AD17" s="229">
        <v>1.9080838186177043E-3</v>
      </c>
    </row>
    <row r="18" spans="1:30" ht="13.5" thickBot="1">
      <c r="A18" s="133">
        <v>8861</v>
      </c>
      <c r="B18" s="133">
        <v>9421</v>
      </c>
      <c r="C18" s="141" t="s">
        <v>3036</v>
      </c>
      <c r="D18" s="141">
        <v>12104521</v>
      </c>
      <c r="E18" s="141" t="s">
        <v>2</v>
      </c>
      <c r="F18" s="141" t="s">
        <v>3036</v>
      </c>
      <c r="G18" s="141">
        <v>62012463</v>
      </c>
      <c r="H18" s="141" t="s">
        <v>76</v>
      </c>
      <c r="I18" s="141" t="s">
        <v>239</v>
      </c>
      <c r="J18" s="141" t="s">
        <v>61</v>
      </c>
      <c r="K18" s="141" t="s">
        <v>314</v>
      </c>
      <c r="L18" s="141" t="s">
        <v>62</v>
      </c>
      <c r="M18" s="141" t="s">
        <v>102</v>
      </c>
      <c r="N18" s="146">
        <v>45371</v>
      </c>
      <c r="O18" s="141" t="s">
        <v>298</v>
      </c>
      <c r="P18" s="141" t="s">
        <v>298</v>
      </c>
      <c r="Q18" s="141" t="s">
        <v>298</v>
      </c>
      <c r="R18" s="141" t="s">
        <v>1207</v>
      </c>
      <c r="S18" s="143">
        <v>0</v>
      </c>
      <c r="T18" s="144">
        <v>7.9500000000000001E-2</v>
      </c>
      <c r="U18" s="145">
        <v>0</v>
      </c>
      <c r="V18" s="141" t="s">
        <v>303</v>
      </c>
      <c r="W18" s="141" t="s">
        <v>305</v>
      </c>
      <c r="X18" s="146">
        <v>45565</v>
      </c>
      <c r="Y18" s="227">
        <v>218000</v>
      </c>
      <c r="Z18" s="148">
        <v>3.71</v>
      </c>
      <c r="AA18" s="148">
        <v>104.42659999999999</v>
      </c>
      <c r="AB18" s="148">
        <v>844.58145999999999</v>
      </c>
      <c r="AC18" s="229">
        <v>1</v>
      </c>
      <c r="AD18" s="229">
        <v>1.8868195332669029E-3</v>
      </c>
    </row>
    <row r="19" spans="1:30" ht="13.5" thickBot="1">
      <c r="A19" s="133">
        <v>7956</v>
      </c>
      <c r="B19" s="133">
        <v>7958</v>
      </c>
      <c r="C19" s="141"/>
      <c r="D19" s="141"/>
      <c r="E19" s="141"/>
      <c r="F19" s="141"/>
      <c r="G19" s="141"/>
      <c r="H19" s="141"/>
      <c r="I19" s="141"/>
      <c r="J19" s="141"/>
      <c r="K19" s="141"/>
      <c r="L19" s="141"/>
      <c r="M19" s="141"/>
      <c r="N19" s="146"/>
      <c r="O19" s="141"/>
      <c r="P19" s="141"/>
      <c r="Q19" s="141"/>
      <c r="R19" s="141"/>
      <c r="S19" s="143"/>
      <c r="T19" s="144"/>
      <c r="U19" s="145"/>
      <c r="V19" s="141"/>
      <c r="W19" s="141"/>
      <c r="X19" s="146"/>
      <c r="Y19" s="227"/>
      <c r="Z19" s="148"/>
      <c r="AA19" s="148"/>
      <c r="AB19" s="148"/>
      <c r="AC19" s="229"/>
      <c r="AD19" s="229"/>
    </row>
    <row r="20" spans="1:30" ht="13.5" thickBot="1">
      <c r="A20" s="133">
        <v>7956</v>
      </c>
      <c r="B20" s="133">
        <v>7963</v>
      </c>
      <c r="C20" s="141"/>
      <c r="D20" s="141"/>
      <c r="E20" s="141"/>
      <c r="F20" s="141"/>
      <c r="G20" s="141"/>
      <c r="H20" s="141"/>
      <c r="I20" s="141"/>
      <c r="J20" s="141"/>
      <c r="K20" s="141"/>
      <c r="L20" s="141"/>
      <c r="M20" s="141"/>
      <c r="N20" s="146"/>
      <c r="O20" s="141"/>
      <c r="P20" s="141"/>
      <c r="Q20" s="141"/>
      <c r="R20" s="141"/>
      <c r="S20" s="143"/>
      <c r="T20" s="144"/>
      <c r="U20" s="145"/>
      <c r="V20" s="141"/>
      <c r="W20" s="141"/>
      <c r="X20" s="146"/>
      <c r="Y20" s="227"/>
      <c r="Z20" s="148"/>
      <c r="AA20" s="148"/>
      <c r="AB20" s="148"/>
      <c r="AC20" s="229"/>
      <c r="AD20" s="229"/>
    </row>
    <row r="21" spans="1:30" ht="13.5" thickBot="1">
      <c r="A21" s="133">
        <v>7956</v>
      </c>
      <c r="B21" s="133">
        <v>12537</v>
      </c>
      <c r="C21" s="139"/>
      <c r="D21" s="139"/>
      <c r="E21" s="139"/>
      <c r="F21" s="139"/>
      <c r="G21" s="139"/>
      <c r="H21" s="139"/>
      <c r="I21" s="139"/>
      <c r="J21" s="139"/>
      <c r="K21" s="139"/>
      <c r="L21" s="139"/>
      <c r="M21" s="139"/>
      <c r="N21" s="142"/>
      <c r="O21" s="139"/>
      <c r="P21" s="139"/>
      <c r="Q21" s="139"/>
      <c r="R21" s="139"/>
      <c r="S21" s="139"/>
      <c r="T21" s="139"/>
      <c r="U21" s="139"/>
      <c r="V21" s="139"/>
      <c r="W21" s="139"/>
      <c r="X21" s="142"/>
      <c r="Y21" s="219"/>
      <c r="Z21" s="220"/>
      <c r="AA21" s="220"/>
      <c r="AB21" s="220"/>
      <c r="AC21" s="248"/>
      <c r="AD21" s="248"/>
    </row>
    <row r="22" spans="1:30" ht="13.5" thickBot="1">
      <c r="A22" s="133">
        <v>7956</v>
      </c>
      <c r="B22" s="133">
        <v>14482</v>
      </c>
      <c r="C22" s="139"/>
      <c r="D22" s="139"/>
      <c r="E22" s="139"/>
      <c r="F22" s="139"/>
      <c r="G22" s="139"/>
      <c r="H22" s="139"/>
      <c r="I22" s="139"/>
      <c r="J22" s="139"/>
      <c r="K22" s="139"/>
      <c r="L22" s="139"/>
      <c r="M22" s="139"/>
      <c r="N22" s="142"/>
      <c r="O22" s="139"/>
      <c r="P22" s="139"/>
      <c r="Q22" s="139"/>
      <c r="R22" s="139"/>
      <c r="S22" s="139"/>
      <c r="T22" s="139"/>
      <c r="U22" s="139"/>
      <c r="V22" s="139"/>
      <c r="W22" s="139"/>
      <c r="X22" s="142"/>
      <c r="Y22" s="219"/>
      <c r="Z22" s="220"/>
      <c r="AA22" s="220"/>
      <c r="AB22" s="220"/>
      <c r="AC22" s="248"/>
      <c r="AD22" s="248"/>
    </row>
    <row r="23" spans="1:30" ht="13.5" thickBot="1">
      <c r="A23" s="133">
        <v>7956</v>
      </c>
      <c r="B23" s="133">
        <v>15253</v>
      </c>
      <c r="C23" s="139"/>
      <c r="D23" s="139"/>
      <c r="E23" s="139"/>
      <c r="F23" s="139"/>
      <c r="G23" s="139"/>
      <c r="H23" s="139"/>
      <c r="I23" s="139"/>
      <c r="J23" s="139"/>
      <c r="K23" s="139"/>
      <c r="L23" s="139"/>
      <c r="M23" s="139"/>
      <c r="N23" s="142"/>
      <c r="O23" s="139"/>
      <c r="P23" s="139"/>
      <c r="Q23" s="139"/>
      <c r="R23" s="139"/>
      <c r="S23" s="139"/>
      <c r="T23" s="139"/>
      <c r="U23" s="139"/>
      <c r="V23" s="139"/>
      <c r="W23" s="139"/>
      <c r="X23" s="142"/>
      <c r="Y23" s="219"/>
      <c r="Z23" s="220"/>
      <c r="AA23" s="220"/>
      <c r="AB23" s="220"/>
      <c r="AC23" s="248"/>
      <c r="AD23" s="248"/>
    </row>
    <row r="24" spans="1:30" ht="13.5" thickBot="1">
      <c r="A24" s="133">
        <v>7956</v>
      </c>
      <c r="B24" s="133">
        <v>15254</v>
      </c>
      <c r="C24" s="139"/>
      <c r="D24" s="139"/>
      <c r="E24" s="139"/>
      <c r="F24" s="139"/>
      <c r="G24" s="139"/>
      <c r="H24" s="139"/>
      <c r="I24" s="139"/>
      <c r="J24" s="139"/>
      <c r="K24" s="139"/>
      <c r="L24" s="139"/>
      <c r="M24" s="139"/>
      <c r="N24" s="142"/>
      <c r="O24" s="139"/>
      <c r="P24" s="139"/>
      <c r="Q24" s="139"/>
      <c r="R24" s="139"/>
      <c r="S24" s="139"/>
      <c r="T24" s="139"/>
      <c r="U24" s="139"/>
      <c r="V24" s="139"/>
      <c r="W24" s="139"/>
      <c r="X24" s="142"/>
      <c r="Y24" s="219"/>
      <c r="Z24" s="220"/>
      <c r="AA24" s="220"/>
      <c r="AB24" s="220"/>
      <c r="AC24" s="248"/>
      <c r="AD24" s="248"/>
    </row>
    <row r="25" spans="1:30" ht="13.5" thickBot="1">
      <c r="A25" s="133">
        <v>7956</v>
      </c>
      <c r="B25" s="133">
        <v>15255</v>
      </c>
      <c r="C25" s="139"/>
      <c r="D25" s="139"/>
      <c r="E25" s="139"/>
      <c r="F25" s="139"/>
      <c r="G25" s="139"/>
      <c r="H25" s="139"/>
      <c r="I25" s="139"/>
      <c r="J25" s="139"/>
      <c r="K25" s="139"/>
      <c r="L25" s="139"/>
      <c r="M25" s="139"/>
      <c r="N25" s="142"/>
      <c r="O25" s="139"/>
      <c r="P25" s="139"/>
      <c r="Q25" s="139"/>
      <c r="R25" s="139"/>
      <c r="S25" s="139"/>
      <c r="T25" s="139"/>
      <c r="U25" s="139"/>
      <c r="V25" s="139"/>
      <c r="W25" s="139"/>
      <c r="X25" s="142"/>
      <c r="Y25" s="219"/>
      <c r="Z25" s="220"/>
      <c r="AA25" s="220"/>
      <c r="AB25" s="220"/>
      <c r="AC25" s="248"/>
      <c r="AD25" s="248"/>
    </row>
    <row r="26" spans="1:30" ht="13.5" thickBot="1">
      <c r="A26" s="133">
        <v>7956</v>
      </c>
      <c r="B26" s="133">
        <v>15256</v>
      </c>
      <c r="C26" s="139"/>
      <c r="D26" s="139"/>
      <c r="E26" s="139"/>
      <c r="F26" s="139"/>
      <c r="G26" s="139"/>
      <c r="H26" s="139"/>
      <c r="I26" s="139"/>
      <c r="J26" s="139"/>
      <c r="K26" s="139"/>
      <c r="L26" s="139"/>
      <c r="M26" s="139"/>
      <c r="N26" s="142"/>
      <c r="O26" s="139"/>
      <c r="P26" s="139"/>
      <c r="Q26" s="139"/>
      <c r="R26" s="139"/>
      <c r="S26" s="139"/>
      <c r="T26" s="139"/>
      <c r="U26" s="139"/>
      <c r="V26" s="139"/>
      <c r="W26" s="139"/>
      <c r="X26" s="142"/>
      <c r="Y26" s="219"/>
      <c r="Z26" s="220"/>
      <c r="AA26" s="220"/>
      <c r="AB26" s="220"/>
      <c r="AC26" s="248"/>
      <c r="AD26" s="248"/>
    </row>
    <row r="27" spans="1:30" ht="13.5" thickBot="1">
      <c r="A27" s="133">
        <v>7956</v>
      </c>
      <c r="B27" s="133">
        <v>15257</v>
      </c>
      <c r="C27" s="139"/>
      <c r="D27" s="139"/>
      <c r="E27" s="139"/>
      <c r="F27" s="139"/>
      <c r="G27" s="139"/>
      <c r="H27" s="139"/>
      <c r="I27" s="139"/>
      <c r="J27" s="139"/>
      <c r="K27" s="139"/>
      <c r="L27" s="139"/>
      <c r="M27" s="139"/>
      <c r="N27" s="142"/>
      <c r="O27" s="139"/>
      <c r="P27" s="139"/>
      <c r="Q27" s="139"/>
      <c r="R27" s="139"/>
      <c r="S27" s="139"/>
      <c r="T27" s="139"/>
      <c r="U27" s="139"/>
      <c r="V27" s="139"/>
      <c r="W27" s="139"/>
      <c r="X27" s="142"/>
      <c r="Y27" s="219"/>
      <c r="Z27" s="220"/>
      <c r="AA27" s="220"/>
      <c r="AB27" s="220"/>
      <c r="AC27" s="248"/>
      <c r="AD27" s="248"/>
    </row>
    <row r="28" spans="1:30" ht="13.5" thickBot="1">
      <c r="A28" s="133">
        <v>7956</v>
      </c>
      <c r="B28" s="133">
        <v>15258</v>
      </c>
      <c r="C28" s="139"/>
      <c r="D28" s="139"/>
      <c r="E28" s="139"/>
      <c r="F28" s="139"/>
      <c r="G28" s="139"/>
      <c r="H28" s="139"/>
      <c r="I28" s="139"/>
      <c r="J28" s="139"/>
      <c r="K28" s="139"/>
      <c r="L28" s="139"/>
      <c r="M28" s="139"/>
      <c r="N28" s="142"/>
      <c r="O28" s="139"/>
      <c r="P28" s="139"/>
      <c r="Q28" s="139"/>
      <c r="R28" s="139"/>
      <c r="S28" s="139"/>
      <c r="T28" s="139"/>
      <c r="U28" s="139"/>
      <c r="V28" s="139"/>
      <c r="W28" s="139"/>
      <c r="X28" s="142"/>
      <c r="Y28" s="219"/>
      <c r="Z28" s="220"/>
      <c r="AA28" s="220"/>
      <c r="AB28" s="220"/>
      <c r="AC28" s="248"/>
      <c r="AD28" s="248"/>
    </row>
    <row r="29" spans="1:30" ht="13.5" thickBot="1">
      <c r="A29" s="133">
        <v>7956</v>
      </c>
      <c r="B29" s="133">
        <v>15259</v>
      </c>
      <c r="C29" s="139"/>
      <c r="D29" s="139"/>
      <c r="E29" s="139"/>
      <c r="F29" s="139"/>
      <c r="G29" s="139"/>
      <c r="H29" s="139"/>
      <c r="I29" s="139"/>
      <c r="J29" s="139"/>
      <c r="K29" s="139"/>
      <c r="L29" s="139"/>
      <c r="M29" s="139"/>
      <c r="N29" s="142"/>
      <c r="O29" s="139"/>
      <c r="P29" s="139"/>
      <c r="Q29" s="139"/>
      <c r="R29" s="139"/>
      <c r="S29" s="139"/>
      <c r="T29" s="139"/>
      <c r="U29" s="139"/>
      <c r="V29" s="139"/>
      <c r="W29" s="139"/>
      <c r="X29" s="142"/>
      <c r="Y29" s="219"/>
      <c r="Z29" s="220"/>
      <c r="AA29" s="220"/>
      <c r="AB29" s="220"/>
      <c r="AC29" s="248"/>
      <c r="AD29" s="248"/>
    </row>
    <row r="30" spans="1:30" ht="13.5" thickBot="1">
      <c r="A30" s="133">
        <v>7956</v>
      </c>
      <c r="B30" s="133">
        <v>15260</v>
      </c>
      <c r="C30" s="139"/>
      <c r="D30" s="139"/>
      <c r="E30" s="139"/>
      <c r="F30" s="139"/>
      <c r="G30" s="139"/>
      <c r="H30" s="139"/>
      <c r="I30" s="139"/>
      <c r="J30" s="139"/>
      <c r="K30" s="139"/>
      <c r="L30" s="139"/>
      <c r="M30" s="139"/>
      <c r="N30" s="142"/>
      <c r="O30" s="139"/>
      <c r="P30" s="139"/>
      <c r="Q30" s="139"/>
      <c r="R30" s="139"/>
      <c r="S30" s="139"/>
      <c r="T30" s="139"/>
      <c r="U30" s="139"/>
      <c r="V30" s="139"/>
      <c r="W30" s="139"/>
      <c r="X30" s="142"/>
      <c r="Y30" s="219"/>
      <c r="Z30" s="220"/>
      <c r="AA30" s="220"/>
      <c r="AB30" s="220"/>
      <c r="AC30" s="248"/>
      <c r="AD30" s="248"/>
    </row>
    <row r="31" spans="1:30" ht="13.5" thickBot="1">
      <c r="A31" s="133">
        <v>8700</v>
      </c>
      <c r="B31" s="133">
        <v>8705</v>
      </c>
      <c r="C31" s="139"/>
      <c r="D31" s="139"/>
      <c r="E31" s="139"/>
      <c r="F31" s="139"/>
      <c r="G31" s="139"/>
      <c r="H31" s="139"/>
      <c r="I31" s="139"/>
      <c r="J31" s="139"/>
      <c r="K31" s="139"/>
      <c r="L31" s="139"/>
      <c r="M31" s="139"/>
      <c r="N31" s="142"/>
      <c r="O31" s="139"/>
      <c r="P31" s="139"/>
      <c r="Q31" s="139"/>
      <c r="R31" s="139"/>
      <c r="S31" s="139"/>
      <c r="T31" s="139"/>
      <c r="U31" s="139"/>
      <c r="V31" s="139"/>
      <c r="W31" s="139"/>
      <c r="X31" s="142"/>
      <c r="Y31" s="219"/>
      <c r="Z31" s="220"/>
      <c r="AA31" s="220"/>
      <c r="AB31" s="220"/>
      <c r="AC31" s="248"/>
      <c r="AD31" s="248"/>
    </row>
    <row r="32" spans="1:30" ht="13.5" thickBot="1">
      <c r="A32" s="133">
        <v>8700</v>
      </c>
      <c r="B32" s="133">
        <v>9451</v>
      </c>
      <c r="C32" s="139"/>
      <c r="D32" s="139"/>
      <c r="E32" s="139"/>
      <c r="F32" s="139"/>
      <c r="G32" s="139"/>
      <c r="H32" s="139"/>
      <c r="I32" s="139"/>
      <c r="J32" s="139"/>
      <c r="K32" s="139"/>
      <c r="L32" s="139"/>
      <c r="M32" s="139"/>
      <c r="N32" s="142"/>
      <c r="O32" s="139"/>
      <c r="P32" s="139"/>
      <c r="Q32" s="139"/>
      <c r="R32" s="139"/>
      <c r="S32" s="139"/>
      <c r="T32" s="139"/>
      <c r="U32" s="139"/>
      <c r="V32" s="139"/>
      <c r="W32" s="139"/>
      <c r="X32" s="142"/>
      <c r="Y32" s="219"/>
      <c r="Z32" s="220"/>
      <c r="AA32" s="220"/>
      <c r="AB32" s="220"/>
      <c r="AC32" s="248"/>
      <c r="AD32" s="248"/>
    </row>
    <row r="33" spans="1:30" ht="13.5" thickBot="1">
      <c r="A33" s="133">
        <v>8700</v>
      </c>
      <c r="B33" s="133">
        <v>12536</v>
      </c>
      <c r="C33" s="139"/>
      <c r="D33" s="139"/>
      <c r="E33" s="139"/>
      <c r="F33" s="139"/>
      <c r="G33" s="139"/>
      <c r="H33" s="139"/>
      <c r="I33" s="139"/>
      <c r="J33" s="139"/>
      <c r="K33" s="139"/>
      <c r="L33" s="139"/>
      <c r="M33" s="139"/>
      <c r="N33" s="142"/>
      <c r="O33" s="139"/>
      <c r="P33" s="139"/>
      <c r="Q33" s="139"/>
      <c r="R33" s="139"/>
      <c r="S33" s="139"/>
      <c r="T33" s="139"/>
      <c r="U33" s="139"/>
      <c r="V33" s="139"/>
      <c r="W33" s="139"/>
      <c r="X33" s="142"/>
      <c r="Y33" s="219"/>
      <c r="Z33" s="220"/>
      <c r="AA33" s="220"/>
      <c r="AB33" s="220"/>
      <c r="AC33" s="248"/>
      <c r="AD33" s="248"/>
    </row>
    <row r="34" spans="1:30" ht="13.5" thickBot="1">
      <c r="A34" s="133">
        <v>8700</v>
      </c>
      <c r="B34" s="133">
        <v>14483</v>
      </c>
      <c r="C34" s="139"/>
      <c r="D34" s="139"/>
      <c r="E34" s="139"/>
      <c r="F34" s="139"/>
      <c r="G34" s="139"/>
      <c r="H34" s="139"/>
      <c r="I34" s="139"/>
      <c r="J34" s="139"/>
      <c r="K34" s="139"/>
      <c r="L34" s="139"/>
      <c r="M34" s="139"/>
      <c r="N34" s="142"/>
      <c r="O34" s="139"/>
      <c r="P34" s="139"/>
      <c r="Q34" s="139"/>
      <c r="R34" s="139"/>
      <c r="S34" s="139"/>
      <c r="T34" s="139"/>
      <c r="U34" s="139"/>
      <c r="V34" s="139"/>
      <c r="W34" s="139"/>
      <c r="X34" s="142"/>
      <c r="Y34" s="219"/>
      <c r="Z34" s="220"/>
      <c r="AA34" s="220"/>
      <c r="AB34" s="220"/>
      <c r="AC34" s="248"/>
      <c r="AD34" s="248"/>
    </row>
    <row r="35" spans="1:30" ht="13.5" thickBot="1">
      <c r="A35" s="133">
        <v>8700</v>
      </c>
      <c r="B35" s="133">
        <v>15235</v>
      </c>
      <c r="C35" s="139"/>
      <c r="D35" s="139"/>
      <c r="E35" s="139"/>
      <c r="F35" s="139"/>
      <c r="G35" s="139"/>
      <c r="H35" s="139"/>
      <c r="I35" s="139"/>
      <c r="J35" s="139"/>
      <c r="K35" s="139"/>
      <c r="L35" s="139"/>
      <c r="M35" s="139"/>
      <c r="N35" s="142"/>
      <c r="O35" s="139"/>
      <c r="P35" s="139"/>
      <c r="Q35" s="139"/>
      <c r="R35" s="139"/>
      <c r="S35" s="139"/>
      <c r="T35" s="139"/>
      <c r="U35" s="139"/>
      <c r="V35" s="139"/>
      <c r="W35" s="139"/>
      <c r="X35" s="142"/>
      <c r="Y35" s="219"/>
      <c r="Z35" s="220"/>
      <c r="AA35" s="220"/>
      <c r="AB35" s="220"/>
      <c r="AC35" s="248"/>
      <c r="AD35" s="248"/>
    </row>
    <row r="36" spans="1:30" ht="13.5" thickBot="1">
      <c r="A36" s="133">
        <v>8700</v>
      </c>
      <c r="B36" s="133">
        <v>15236</v>
      </c>
      <c r="C36" s="139"/>
      <c r="D36" s="139"/>
      <c r="E36" s="139"/>
      <c r="F36" s="139"/>
      <c r="G36" s="139"/>
      <c r="H36" s="139"/>
      <c r="I36" s="139"/>
      <c r="J36" s="139"/>
      <c r="K36" s="139"/>
      <c r="L36" s="139"/>
      <c r="M36" s="139"/>
      <c r="N36" s="142"/>
      <c r="O36" s="139"/>
      <c r="P36" s="139"/>
      <c r="Q36" s="139"/>
      <c r="R36" s="139"/>
      <c r="S36" s="139"/>
      <c r="T36" s="139"/>
      <c r="U36" s="139"/>
      <c r="V36" s="139"/>
      <c r="W36" s="139"/>
      <c r="X36" s="142"/>
      <c r="Y36" s="219"/>
      <c r="Z36" s="220"/>
      <c r="AA36" s="220"/>
      <c r="AB36" s="220"/>
      <c r="AC36" s="248"/>
      <c r="AD36" s="248"/>
    </row>
    <row r="37" spans="1:30" ht="13.5" thickBot="1">
      <c r="A37" s="133">
        <v>8700</v>
      </c>
      <c r="B37" s="133">
        <v>15237</v>
      </c>
      <c r="C37" s="139"/>
      <c r="D37" s="139"/>
      <c r="E37" s="139"/>
      <c r="F37" s="139"/>
      <c r="G37" s="139"/>
      <c r="H37" s="139"/>
      <c r="I37" s="139"/>
      <c r="J37" s="139"/>
      <c r="K37" s="139"/>
      <c r="L37" s="139"/>
      <c r="M37" s="139"/>
      <c r="N37" s="142"/>
      <c r="O37" s="139"/>
      <c r="P37" s="139"/>
      <c r="Q37" s="139"/>
      <c r="R37" s="139"/>
      <c r="S37" s="139"/>
      <c r="T37" s="139"/>
      <c r="U37" s="139"/>
      <c r="V37" s="139"/>
      <c r="W37" s="139"/>
      <c r="X37" s="142"/>
      <c r="Y37" s="219"/>
      <c r="Z37" s="220"/>
      <c r="AA37" s="220"/>
      <c r="AB37" s="220"/>
      <c r="AC37" s="248"/>
      <c r="AD37" s="248"/>
    </row>
    <row r="38" spans="1:30" ht="13.5" thickBot="1">
      <c r="A38" s="133">
        <v>8700</v>
      </c>
      <c r="B38" s="133">
        <v>15238</v>
      </c>
      <c r="C38" s="139"/>
      <c r="D38" s="139"/>
      <c r="E38" s="139"/>
      <c r="F38" s="139"/>
      <c r="G38" s="139"/>
      <c r="H38" s="139"/>
      <c r="I38" s="139"/>
      <c r="J38" s="139"/>
      <c r="K38" s="139"/>
      <c r="L38" s="139"/>
      <c r="M38" s="139"/>
      <c r="N38" s="142"/>
      <c r="O38" s="139"/>
      <c r="P38" s="139"/>
      <c r="Q38" s="139"/>
      <c r="R38" s="139"/>
      <c r="S38" s="139"/>
      <c r="T38" s="139"/>
      <c r="U38" s="139"/>
      <c r="V38" s="139"/>
      <c r="W38" s="139"/>
      <c r="X38" s="142"/>
      <c r="Y38" s="219"/>
      <c r="Z38" s="220"/>
      <c r="AA38" s="220"/>
      <c r="AB38" s="220"/>
      <c r="AC38" s="248"/>
      <c r="AD38" s="248"/>
    </row>
    <row r="39" spans="1:30" ht="13.5" thickBot="1">
      <c r="A39" s="133">
        <v>8700</v>
      </c>
      <c r="B39" s="133">
        <v>15239</v>
      </c>
      <c r="C39" s="139"/>
      <c r="D39" s="139"/>
      <c r="E39" s="139"/>
      <c r="F39" s="139"/>
      <c r="G39" s="139"/>
      <c r="H39" s="139"/>
      <c r="I39" s="139"/>
      <c r="J39" s="139"/>
      <c r="K39" s="139"/>
      <c r="L39" s="139"/>
      <c r="M39" s="139"/>
      <c r="N39" s="142"/>
      <c r="O39" s="139"/>
      <c r="P39" s="139"/>
      <c r="Q39" s="139"/>
      <c r="R39" s="139"/>
      <c r="S39" s="139"/>
      <c r="T39" s="139"/>
      <c r="U39" s="139"/>
      <c r="V39" s="139"/>
      <c r="W39" s="139"/>
      <c r="X39" s="142"/>
      <c r="Y39" s="219"/>
      <c r="Z39" s="220"/>
      <c r="AA39" s="220"/>
      <c r="AB39" s="220"/>
      <c r="AC39" s="248"/>
      <c r="AD39" s="248"/>
    </row>
    <row r="40" spans="1:30" ht="13.5" thickBot="1">
      <c r="A40" s="133">
        <v>8700</v>
      </c>
      <c r="B40" s="133">
        <v>15240</v>
      </c>
      <c r="C40" s="139"/>
      <c r="D40" s="139"/>
      <c r="E40" s="139"/>
      <c r="F40" s="139"/>
      <c r="G40" s="139"/>
      <c r="H40" s="139"/>
      <c r="I40" s="139"/>
      <c r="J40" s="139"/>
      <c r="K40" s="139"/>
      <c r="L40" s="139"/>
      <c r="M40" s="139"/>
      <c r="N40" s="142"/>
      <c r="O40" s="139"/>
      <c r="P40" s="139"/>
      <c r="Q40" s="139"/>
      <c r="R40" s="139"/>
      <c r="S40" s="139"/>
      <c r="T40" s="139"/>
      <c r="U40" s="139"/>
      <c r="V40" s="139"/>
      <c r="W40" s="139"/>
      <c r="X40" s="142"/>
      <c r="Y40" s="219"/>
      <c r="Z40" s="220"/>
      <c r="AA40" s="220"/>
      <c r="AB40" s="220"/>
      <c r="AC40" s="248"/>
      <c r="AD40" s="248"/>
    </row>
    <row r="41" spans="1:30" ht="13.5" thickBot="1">
      <c r="A41" s="133">
        <v>8700</v>
      </c>
      <c r="B41" s="133">
        <v>15241</v>
      </c>
      <c r="C41" s="139"/>
      <c r="D41" s="139"/>
      <c r="E41" s="139"/>
      <c r="F41" s="139"/>
      <c r="G41" s="139"/>
      <c r="H41" s="139"/>
      <c r="I41" s="139"/>
      <c r="J41" s="139"/>
      <c r="K41" s="139"/>
      <c r="L41" s="139"/>
      <c r="M41" s="139"/>
      <c r="N41" s="142"/>
      <c r="O41" s="139"/>
      <c r="P41" s="139"/>
      <c r="Q41" s="139"/>
      <c r="R41" s="139"/>
      <c r="S41" s="139"/>
      <c r="T41" s="139"/>
      <c r="U41" s="139"/>
      <c r="V41" s="139"/>
      <c r="W41" s="139"/>
      <c r="X41" s="142"/>
      <c r="Y41" s="219"/>
      <c r="Z41" s="220"/>
      <c r="AA41" s="220"/>
      <c r="AB41" s="220"/>
      <c r="AC41" s="248"/>
      <c r="AD41" s="248"/>
    </row>
    <row r="42" spans="1:30" ht="13.5" thickBot="1">
      <c r="A42" s="133">
        <v>8700</v>
      </c>
      <c r="B42" s="133">
        <v>15242</v>
      </c>
      <c r="C42" s="139"/>
      <c r="D42" s="139"/>
      <c r="E42" s="139"/>
      <c r="F42" s="139"/>
      <c r="G42" s="139"/>
      <c r="H42" s="139"/>
      <c r="I42" s="139"/>
      <c r="J42" s="139"/>
      <c r="K42" s="139"/>
      <c r="L42" s="139"/>
      <c r="M42" s="139"/>
      <c r="N42" s="142"/>
      <c r="O42" s="139"/>
      <c r="P42" s="139"/>
      <c r="Q42" s="139"/>
      <c r="R42" s="139"/>
      <c r="S42" s="139"/>
      <c r="T42" s="139"/>
      <c r="U42" s="139"/>
      <c r="V42" s="139"/>
      <c r="W42" s="139"/>
      <c r="X42" s="142"/>
      <c r="Y42" s="219"/>
      <c r="Z42" s="220"/>
      <c r="AA42" s="220"/>
      <c r="AB42" s="220"/>
      <c r="AC42" s="248"/>
      <c r="AD42" s="248"/>
    </row>
    <row r="43" spans="1:30" ht="13.5" thickBot="1">
      <c r="A43" s="133">
        <v>8694</v>
      </c>
      <c r="B43" s="133">
        <v>8699</v>
      </c>
      <c r="C43" s="139"/>
      <c r="D43" s="139"/>
      <c r="E43" s="139"/>
      <c r="F43" s="139"/>
      <c r="G43" s="139"/>
      <c r="H43" s="139"/>
      <c r="I43" s="139"/>
      <c r="J43" s="139"/>
      <c r="K43" s="139"/>
      <c r="L43" s="139"/>
      <c r="M43" s="139"/>
      <c r="N43" s="142"/>
      <c r="O43" s="139"/>
      <c r="P43" s="139"/>
      <c r="Q43" s="139"/>
      <c r="R43" s="139"/>
      <c r="S43" s="139"/>
      <c r="T43" s="139"/>
      <c r="U43" s="139"/>
      <c r="V43" s="139"/>
      <c r="W43" s="139"/>
      <c r="X43" s="142"/>
      <c r="Y43" s="219"/>
      <c r="Z43" s="220"/>
      <c r="AA43" s="220"/>
      <c r="AB43" s="220"/>
      <c r="AC43" s="248"/>
      <c r="AD43" s="248"/>
    </row>
    <row r="44" spans="1:30" ht="13.5" thickBot="1">
      <c r="A44" s="133">
        <v>8694</v>
      </c>
      <c r="B44" s="133">
        <v>9452</v>
      </c>
      <c r="C44" s="139"/>
      <c r="D44" s="139"/>
      <c r="E44" s="139"/>
      <c r="F44" s="139"/>
      <c r="G44" s="139"/>
      <c r="H44" s="139"/>
      <c r="I44" s="139"/>
      <c r="J44" s="139"/>
      <c r="K44" s="139"/>
      <c r="L44" s="139"/>
      <c r="M44" s="139"/>
      <c r="N44" s="142"/>
      <c r="O44" s="139"/>
      <c r="P44" s="139"/>
      <c r="Q44" s="139"/>
      <c r="R44" s="139"/>
      <c r="S44" s="139"/>
      <c r="T44" s="139"/>
      <c r="U44" s="139"/>
      <c r="V44" s="139"/>
      <c r="W44" s="139"/>
      <c r="X44" s="142"/>
      <c r="Y44" s="219"/>
      <c r="Z44" s="220"/>
      <c r="AA44" s="220"/>
      <c r="AB44" s="220"/>
      <c r="AC44" s="248"/>
      <c r="AD44" s="248"/>
    </row>
    <row r="45" spans="1:30" ht="13.5" thickBot="1">
      <c r="A45" s="133">
        <v>8694</v>
      </c>
      <c r="B45" s="133">
        <v>12531</v>
      </c>
      <c r="C45" s="139"/>
      <c r="D45" s="139"/>
      <c r="E45" s="139"/>
      <c r="F45" s="139"/>
      <c r="G45" s="139"/>
      <c r="H45" s="139"/>
      <c r="I45" s="139"/>
      <c r="J45" s="139"/>
      <c r="K45" s="139"/>
      <c r="L45" s="139"/>
      <c r="M45" s="139"/>
      <c r="N45" s="142"/>
      <c r="O45" s="139"/>
      <c r="P45" s="139"/>
      <c r="Q45" s="139"/>
      <c r="R45" s="139"/>
      <c r="S45" s="139"/>
      <c r="T45" s="139"/>
      <c r="U45" s="139"/>
      <c r="V45" s="139"/>
      <c r="W45" s="139"/>
      <c r="X45" s="142"/>
      <c r="Y45" s="219"/>
      <c r="Z45" s="220"/>
      <c r="AA45" s="220"/>
      <c r="AB45" s="220"/>
      <c r="AC45" s="248"/>
      <c r="AD45" s="248"/>
    </row>
    <row r="46" spans="1:30" ht="13.5" thickBot="1">
      <c r="A46" s="133">
        <v>8694</v>
      </c>
      <c r="B46" s="133">
        <v>14394</v>
      </c>
      <c r="C46" s="139"/>
      <c r="D46" s="139"/>
      <c r="E46" s="139"/>
      <c r="F46" s="139"/>
      <c r="G46" s="139"/>
      <c r="H46" s="139"/>
      <c r="I46" s="139"/>
      <c r="J46" s="139"/>
      <c r="K46" s="139"/>
      <c r="L46" s="139"/>
      <c r="M46" s="139"/>
      <c r="N46" s="142"/>
      <c r="O46" s="139"/>
      <c r="P46" s="139"/>
      <c r="Q46" s="139"/>
      <c r="R46" s="139"/>
      <c r="S46" s="139"/>
      <c r="T46" s="139"/>
      <c r="U46" s="139"/>
      <c r="V46" s="139"/>
      <c r="W46" s="139"/>
      <c r="X46" s="142"/>
      <c r="Y46" s="219"/>
      <c r="Z46" s="220"/>
      <c r="AA46" s="220"/>
      <c r="AB46" s="220"/>
      <c r="AC46" s="248"/>
      <c r="AD46" s="248"/>
    </row>
    <row r="47" spans="1:30" ht="13.5" thickBot="1">
      <c r="A47" s="133">
        <v>8694</v>
      </c>
      <c r="B47" s="133">
        <v>14481</v>
      </c>
      <c r="C47" s="139"/>
      <c r="D47" s="139"/>
      <c r="E47" s="139"/>
      <c r="F47" s="139"/>
      <c r="G47" s="139"/>
      <c r="H47" s="139"/>
      <c r="I47" s="139"/>
      <c r="J47" s="139"/>
      <c r="K47" s="139"/>
      <c r="L47" s="139"/>
      <c r="M47" s="139"/>
      <c r="N47" s="142"/>
      <c r="O47" s="139"/>
      <c r="P47" s="139"/>
      <c r="Q47" s="139"/>
      <c r="R47" s="139"/>
      <c r="S47" s="139"/>
      <c r="T47" s="139"/>
      <c r="U47" s="139"/>
      <c r="V47" s="139"/>
      <c r="W47" s="139"/>
      <c r="X47" s="142"/>
      <c r="Y47" s="219"/>
      <c r="Z47" s="220"/>
      <c r="AA47" s="220"/>
      <c r="AB47" s="220"/>
      <c r="AC47" s="248"/>
      <c r="AD47" s="248"/>
    </row>
    <row r="48" spans="1:30" ht="13.5" thickBot="1">
      <c r="A48" s="133">
        <v>8694</v>
      </c>
      <c r="B48" s="133">
        <v>15247</v>
      </c>
      <c r="C48" s="139"/>
      <c r="D48" s="139"/>
      <c r="E48" s="139"/>
      <c r="F48" s="139"/>
      <c r="G48" s="139"/>
      <c r="H48" s="139"/>
      <c r="I48" s="139"/>
      <c r="J48" s="139"/>
      <c r="K48" s="139"/>
      <c r="L48" s="139"/>
      <c r="M48" s="139"/>
      <c r="N48" s="142"/>
      <c r="O48" s="139"/>
      <c r="P48" s="139"/>
      <c r="Q48" s="139"/>
      <c r="R48" s="139"/>
      <c r="S48" s="139"/>
      <c r="T48" s="139"/>
      <c r="U48" s="139"/>
      <c r="V48" s="139"/>
      <c r="W48" s="139"/>
      <c r="X48" s="142"/>
      <c r="Y48" s="219"/>
      <c r="Z48" s="220"/>
      <c r="AA48" s="220"/>
      <c r="AB48" s="220"/>
      <c r="AC48" s="248"/>
      <c r="AD48" s="248"/>
    </row>
    <row r="49" spans="1:30" ht="13.5" thickBot="1">
      <c r="A49" s="133">
        <v>8694</v>
      </c>
      <c r="B49" s="133">
        <v>15248</v>
      </c>
      <c r="C49" s="139"/>
      <c r="D49" s="139"/>
      <c r="E49" s="139"/>
      <c r="F49" s="139"/>
      <c r="G49" s="139"/>
      <c r="H49" s="139"/>
      <c r="I49" s="139"/>
      <c r="J49" s="139"/>
      <c r="K49" s="139"/>
      <c r="L49" s="139"/>
      <c r="M49" s="139"/>
      <c r="N49" s="142"/>
      <c r="O49" s="139"/>
      <c r="P49" s="139"/>
      <c r="Q49" s="139"/>
      <c r="R49" s="139"/>
      <c r="S49" s="139"/>
      <c r="T49" s="139"/>
      <c r="U49" s="139"/>
      <c r="V49" s="139"/>
      <c r="W49" s="139"/>
      <c r="X49" s="142"/>
      <c r="Y49" s="219"/>
      <c r="Z49" s="220"/>
      <c r="AA49" s="220"/>
      <c r="AB49" s="220"/>
      <c r="AC49" s="248"/>
      <c r="AD49" s="248"/>
    </row>
    <row r="50" spans="1:30" ht="13.5" thickBot="1">
      <c r="A50" s="133">
        <v>8694</v>
      </c>
      <c r="B50" s="133">
        <v>15249</v>
      </c>
      <c r="C50" s="139"/>
      <c r="D50" s="139"/>
      <c r="E50" s="139"/>
      <c r="F50" s="139"/>
      <c r="G50" s="139"/>
      <c r="H50" s="139"/>
      <c r="I50" s="139"/>
      <c r="J50" s="139"/>
      <c r="K50" s="139"/>
      <c r="L50" s="139"/>
      <c r="M50" s="139"/>
      <c r="N50" s="142"/>
      <c r="O50" s="139"/>
      <c r="P50" s="139"/>
      <c r="Q50" s="139"/>
      <c r="R50" s="139"/>
      <c r="S50" s="139"/>
      <c r="T50" s="139"/>
      <c r="U50" s="139"/>
      <c r="V50" s="139"/>
      <c r="W50" s="139"/>
      <c r="X50" s="142"/>
      <c r="Y50" s="219"/>
      <c r="Z50" s="220"/>
      <c r="AA50" s="220"/>
      <c r="AB50" s="220"/>
      <c r="AC50" s="248"/>
      <c r="AD50" s="248"/>
    </row>
    <row r="51" spans="1:30" ht="13.5" thickBot="1">
      <c r="A51" s="133">
        <v>8694</v>
      </c>
      <c r="B51" s="133">
        <v>15250</v>
      </c>
      <c r="C51" s="139"/>
      <c r="D51" s="139"/>
      <c r="E51" s="139"/>
      <c r="F51" s="139"/>
      <c r="G51" s="139"/>
      <c r="H51" s="139"/>
      <c r="I51" s="139"/>
      <c r="J51" s="139"/>
      <c r="K51" s="139"/>
      <c r="L51" s="139"/>
      <c r="M51" s="139"/>
      <c r="N51" s="142"/>
      <c r="O51" s="139"/>
      <c r="P51" s="139"/>
      <c r="Q51" s="139"/>
      <c r="R51" s="139"/>
      <c r="S51" s="139"/>
      <c r="T51" s="139"/>
      <c r="U51" s="139"/>
      <c r="V51" s="139"/>
      <c r="W51" s="139"/>
      <c r="X51" s="142"/>
      <c r="Y51" s="219"/>
      <c r="Z51" s="220"/>
      <c r="AA51" s="220"/>
      <c r="AB51" s="220"/>
      <c r="AC51" s="248"/>
      <c r="AD51" s="248"/>
    </row>
    <row r="52" spans="1:30" ht="13.5" thickBot="1">
      <c r="A52" s="133">
        <v>8861</v>
      </c>
      <c r="B52" s="133">
        <v>9113</v>
      </c>
      <c r="C52" s="139"/>
      <c r="D52" s="139"/>
      <c r="E52" s="139"/>
      <c r="F52" s="139"/>
      <c r="G52" s="139"/>
      <c r="H52" s="139"/>
      <c r="I52" s="139"/>
      <c r="J52" s="139"/>
      <c r="K52" s="139"/>
      <c r="L52" s="139"/>
      <c r="M52" s="139"/>
      <c r="N52" s="142"/>
      <c r="O52" s="139"/>
      <c r="P52" s="139"/>
      <c r="Q52" s="139"/>
      <c r="R52" s="139"/>
      <c r="S52" s="139"/>
      <c r="T52" s="139"/>
      <c r="U52" s="139"/>
      <c r="V52" s="139"/>
      <c r="W52" s="139"/>
      <c r="X52" s="142"/>
      <c r="Y52" s="219"/>
      <c r="Z52" s="220"/>
      <c r="AA52" s="220"/>
      <c r="AB52" s="220"/>
      <c r="AC52" s="248"/>
      <c r="AD52" s="248"/>
    </row>
    <row r="53" spans="1:30" ht="13.5" thickBot="1">
      <c r="A53" s="133">
        <v>8861</v>
      </c>
      <c r="B53" s="133">
        <v>9303</v>
      </c>
      <c r="C53" s="139"/>
      <c r="D53" s="139"/>
      <c r="E53" s="139"/>
      <c r="F53" s="139"/>
      <c r="G53" s="139"/>
      <c r="H53" s="139"/>
      <c r="I53" s="139"/>
      <c r="J53" s="139"/>
      <c r="K53" s="139"/>
      <c r="L53" s="139"/>
      <c r="M53" s="139"/>
      <c r="N53" s="142"/>
      <c r="O53" s="139"/>
      <c r="P53" s="139"/>
      <c r="Q53" s="139"/>
      <c r="R53" s="139"/>
      <c r="S53" s="139"/>
      <c r="T53" s="139"/>
      <c r="U53" s="139"/>
      <c r="V53" s="139"/>
      <c r="W53" s="139"/>
      <c r="X53" s="142"/>
      <c r="Y53" s="219"/>
      <c r="Z53" s="220"/>
      <c r="AA53" s="220"/>
      <c r="AB53" s="220"/>
      <c r="AC53" s="248"/>
      <c r="AD53" s="248"/>
    </row>
    <row r="54" spans="1:30" ht="13.5" thickBot="1">
      <c r="A54" s="133">
        <v>8861</v>
      </c>
      <c r="B54" s="133">
        <v>9420</v>
      </c>
      <c r="C54" s="139"/>
      <c r="D54" s="139"/>
      <c r="E54" s="139"/>
      <c r="F54" s="139"/>
      <c r="G54" s="139"/>
      <c r="H54" s="139"/>
      <c r="I54" s="139"/>
      <c r="J54" s="139"/>
      <c r="K54" s="139"/>
      <c r="L54" s="139"/>
      <c r="M54" s="139"/>
      <c r="N54" s="142"/>
      <c r="O54" s="139"/>
      <c r="P54" s="139"/>
      <c r="Q54" s="139"/>
      <c r="R54" s="139"/>
      <c r="S54" s="139"/>
      <c r="T54" s="139"/>
      <c r="U54" s="139"/>
      <c r="V54" s="139"/>
      <c r="W54" s="139"/>
      <c r="X54" s="142"/>
      <c r="Y54" s="219"/>
      <c r="Z54" s="220"/>
      <c r="AA54" s="220"/>
      <c r="AB54" s="220"/>
      <c r="AC54" s="248"/>
      <c r="AD54" s="248"/>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2">
    <dataValidation type="list" allowBlank="1" showInputMessage="1" showErrorMessage="1" sqref="J2:J20" xr:uid="{00000000-0002-0000-1800-000000000000}">
      <formula1>israel_abroad</formula1>
    </dataValidation>
    <dataValidation type="list" allowBlank="1" showInputMessage="1" showErrorMessage="1" sqref="L2:L20" xr:uid="{00000000-0002-0000-1800-000001000000}">
      <formula1>Holding_interest</formula1>
    </dataValidation>
    <dataValidation type="list" allowBlank="1" showInputMessage="1" showErrorMessage="1" sqref="P2:P20" xr:uid="{00000000-0002-0000-1800-000002000000}">
      <formula1>Rating_Agency</formula1>
    </dataValidation>
    <dataValidation type="list" allowBlank="1" showInputMessage="1" showErrorMessage="1" sqref="Q2:Q20" xr:uid="{00000000-0002-0000-1800-000003000000}">
      <formula1>What_is_rated</formula1>
    </dataValidation>
    <dataValidation type="list" allowBlank="1" showInputMessage="1" showErrorMessage="1" sqref="V2:V20" xr:uid="{00000000-0002-0000-1800-000004000000}">
      <formula1>Valuation</formula1>
    </dataValidation>
    <dataValidation type="list" allowBlank="1" showInputMessage="1" showErrorMessage="1" sqref="W2:W20" xr:uid="{00000000-0002-0000-1800-000005000000}">
      <formula1>Dependence_Independence</formula1>
    </dataValidation>
    <dataValidation type="list" allowBlank="1" showInputMessage="1" showErrorMessage="1" sqref="K2:K20" xr:uid="{00000000-0002-0000-1800-000006000000}">
      <formula1>Country_list</formula1>
    </dataValidation>
    <dataValidation type="list" allowBlank="1" showInputMessage="1" showErrorMessage="1" sqref="H2:H20" xr:uid="{00000000-0002-0000-1800-000007000000}">
      <formula1>Type_of_Security_ID_Fund</formula1>
    </dataValidation>
    <dataValidation type="list" allowBlank="1" showInputMessage="1" showErrorMessage="1" sqref="M3:M20" xr:uid="{00000000-0002-0000-1800-000008000000}">
      <formula1>Underlying_Asset</formula1>
    </dataValidation>
    <dataValidation type="list" allowBlank="1" showInputMessage="1" showErrorMessage="1" sqref="E2" xr:uid="{00000000-0002-0000-1800-000009000000}">
      <formula1>Issuer_Number_Type_3</formula1>
    </dataValidation>
    <dataValidation type="list" allowBlank="1" showInputMessage="1" showErrorMessage="1" sqref="E3:E20" xr:uid="{00000000-0002-0000-1800-00000A000000}">
      <formula1>Issuer_Number_Type_2</formula1>
    </dataValidation>
    <dataValidation type="list" allowBlank="1" showInputMessage="1" showErrorMessage="1" sqref="M2" xr:uid="{00000000-0002-0000-1800-00000B000000}">
      <formula1>Underlying_Asset_Structured</formula1>
    </dataValidation>
  </dataValidations>
  <pageMargins left="0.7" right="0.7" top="0.75" bottom="0.75" header="0.3" footer="0.3"/>
  <pageSetup paperSize="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C000000}">
          <x14:formula1>
            <xm:f>'אפשרויות בחירה'!$C$986:$C$991</xm:f>
          </x14:formula1>
          <xm:sqref>I2:I20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V47"/>
  <sheetViews>
    <sheetView rightToLeft="1" workbookViewId="0"/>
  </sheetViews>
  <sheetFormatPr defaultColWidth="9" defaultRowHeight="14.25"/>
  <cols>
    <col min="1" max="4" width="11.625" style="2" customWidth="1"/>
    <col min="5" max="5" width="11.625" style="3" customWidth="1"/>
    <col min="6" max="22" width="11.625" style="2" customWidth="1"/>
    <col min="23" max="16384" width="9" style="2"/>
  </cols>
  <sheetData>
    <row r="1" spans="1:22" ht="66.75" customHeight="1">
      <c r="A1" s="14" t="s">
        <v>667</v>
      </c>
      <c r="B1" s="14" t="s">
        <v>0</v>
      </c>
      <c r="C1" s="14" t="s">
        <v>739</v>
      </c>
      <c r="D1" s="14" t="s">
        <v>757</v>
      </c>
      <c r="E1" s="14" t="s">
        <v>758</v>
      </c>
      <c r="F1" s="14" t="s">
        <v>1</v>
      </c>
      <c r="G1" s="14" t="s">
        <v>641</v>
      </c>
      <c r="H1" s="14" t="s">
        <v>620</v>
      </c>
      <c r="I1" s="14" t="s">
        <v>621</v>
      </c>
      <c r="J1" s="14" t="s">
        <v>622</v>
      </c>
      <c r="K1" s="14" t="s">
        <v>788</v>
      </c>
      <c r="L1" s="14" t="s">
        <v>8</v>
      </c>
      <c r="M1" s="14" t="s">
        <v>396</v>
      </c>
      <c r="N1" s="14" t="s">
        <v>13</v>
      </c>
      <c r="O1" s="14" t="s">
        <v>14</v>
      </c>
      <c r="P1" s="14" t="s">
        <v>637</v>
      </c>
      <c r="Q1" s="14" t="s">
        <v>938</v>
      </c>
      <c r="R1" s="14" t="s">
        <v>11</v>
      </c>
      <c r="S1" s="14" t="s">
        <v>811</v>
      </c>
      <c r="T1" s="14" t="s">
        <v>1171</v>
      </c>
      <c r="U1" s="14" t="s">
        <v>19</v>
      </c>
      <c r="V1" s="14" t="s">
        <v>30</v>
      </c>
    </row>
    <row r="2" spans="1:22">
      <c r="A2" s="15">
        <v>7956</v>
      </c>
      <c r="B2" s="15">
        <v>7958</v>
      </c>
      <c r="C2" s="15"/>
      <c r="E2" s="13"/>
      <c r="F2" s="15"/>
      <c r="G2" s="15"/>
      <c r="H2" s="13"/>
      <c r="I2" s="13"/>
      <c r="J2" s="15"/>
      <c r="K2" s="15"/>
      <c r="M2" s="13"/>
      <c r="N2" s="15"/>
      <c r="O2" s="15"/>
      <c r="P2" s="15"/>
      <c r="Q2"/>
      <c r="R2" s="15"/>
      <c r="S2" s="15"/>
      <c r="T2" s="15"/>
      <c r="U2" s="15"/>
      <c r="V2" s="15"/>
    </row>
    <row r="3" spans="1:22">
      <c r="A3" s="15">
        <v>7956</v>
      </c>
      <c r="B3" s="15">
        <v>7963</v>
      </c>
      <c r="C3" s="15"/>
      <c r="E3" s="13"/>
      <c r="F3" s="15"/>
      <c r="G3" s="15"/>
      <c r="H3" s="13"/>
      <c r="I3" s="13"/>
      <c r="J3" s="15"/>
      <c r="K3" s="15"/>
      <c r="M3" s="13"/>
      <c r="N3" s="15"/>
      <c r="O3" s="15"/>
      <c r="P3" s="15"/>
      <c r="R3" s="15"/>
      <c r="S3"/>
      <c r="T3" s="15"/>
      <c r="U3" s="15"/>
      <c r="V3" s="15"/>
    </row>
    <row r="4" spans="1:22">
      <c r="A4" s="15">
        <v>7956</v>
      </c>
      <c r="B4" s="15">
        <v>12537</v>
      </c>
      <c r="C4" s="15"/>
      <c r="E4" s="13"/>
      <c r="F4" s="15"/>
      <c r="G4" s="15"/>
      <c r="H4" s="13"/>
      <c r="I4" s="13"/>
      <c r="J4" s="15"/>
      <c r="K4" s="15"/>
      <c r="M4" s="13"/>
      <c r="N4" s="15"/>
      <c r="O4" s="15"/>
      <c r="P4" s="15"/>
      <c r="R4" s="15"/>
      <c r="S4"/>
      <c r="T4" s="15"/>
      <c r="U4" s="15"/>
      <c r="V4" s="15"/>
    </row>
    <row r="5" spans="1:22">
      <c r="A5" s="15">
        <v>7956</v>
      </c>
      <c r="B5" s="15">
        <v>12538</v>
      </c>
      <c r="C5" s="15"/>
      <c r="E5" s="13"/>
      <c r="F5" s="15"/>
      <c r="G5" s="15"/>
      <c r="H5" s="13"/>
      <c r="I5" s="13"/>
      <c r="J5" s="15"/>
      <c r="K5" s="15"/>
      <c r="M5" s="13"/>
      <c r="N5" s="15"/>
      <c r="O5" s="15"/>
      <c r="P5" s="15"/>
      <c r="R5" s="15"/>
      <c r="S5"/>
      <c r="T5" s="15"/>
      <c r="U5" s="15"/>
      <c r="V5" s="15"/>
    </row>
    <row r="6" spans="1:22">
      <c r="A6" s="15">
        <v>7956</v>
      </c>
      <c r="B6" s="15">
        <v>12955</v>
      </c>
      <c r="C6" s="15"/>
      <c r="E6" s="13"/>
      <c r="F6" s="15"/>
      <c r="G6" s="15"/>
      <c r="H6" s="13"/>
      <c r="I6" s="13"/>
      <c r="J6" s="15"/>
      <c r="K6" s="15"/>
      <c r="M6" s="13"/>
      <c r="N6" s="15"/>
      <c r="O6" s="15"/>
      <c r="P6" s="15"/>
      <c r="R6" s="15"/>
      <c r="S6"/>
      <c r="T6" s="15"/>
      <c r="U6" s="15"/>
      <c r="V6" s="15"/>
    </row>
    <row r="7" spans="1:22">
      <c r="A7" s="15">
        <v>7956</v>
      </c>
      <c r="B7" s="15">
        <v>14482</v>
      </c>
      <c r="C7" s="15"/>
      <c r="E7" s="13"/>
      <c r="F7" s="15"/>
      <c r="G7" s="15"/>
      <c r="H7" s="13"/>
      <c r="I7" s="13"/>
      <c r="J7" s="15"/>
      <c r="K7" s="15"/>
      <c r="M7" s="13"/>
      <c r="N7" s="15"/>
      <c r="O7" s="15"/>
      <c r="P7" s="15"/>
      <c r="R7" s="15"/>
      <c r="S7" s="15"/>
      <c r="T7" s="15"/>
      <c r="U7" s="15"/>
      <c r="V7" s="15"/>
    </row>
    <row r="8" spans="1:22">
      <c r="A8" s="15">
        <v>7956</v>
      </c>
      <c r="B8" s="15">
        <v>15253</v>
      </c>
      <c r="C8" s="15"/>
      <c r="E8" s="13"/>
      <c r="F8" s="15"/>
      <c r="G8" s="15"/>
      <c r="H8" s="13"/>
      <c r="I8" s="13"/>
      <c r="J8" s="15"/>
      <c r="K8" s="15"/>
      <c r="M8" s="13"/>
      <c r="N8" s="15"/>
      <c r="O8" s="15"/>
      <c r="P8" s="15"/>
      <c r="R8" s="15"/>
      <c r="S8" s="15"/>
      <c r="T8" s="15"/>
      <c r="U8" s="15"/>
      <c r="V8" s="15"/>
    </row>
    <row r="9" spans="1:22">
      <c r="A9" s="15">
        <v>7956</v>
      </c>
      <c r="B9" s="15">
        <v>15254</v>
      </c>
      <c r="C9" s="15"/>
      <c r="E9" s="13"/>
      <c r="F9" s="15"/>
      <c r="G9" s="15"/>
      <c r="H9" s="13"/>
      <c r="I9" s="13"/>
      <c r="J9" s="15"/>
      <c r="K9" s="15"/>
      <c r="M9" s="13"/>
      <c r="N9" s="15"/>
      <c r="O9" s="15"/>
      <c r="P9" s="15"/>
      <c r="R9" s="15"/>
      <c r="S9" s="15"/>
      <c r="T9" s="15"/>
      <c r="U9" s="15"/>
      <c r="V9" s="15"/>
    </row>
    <row r="10" spans="1:22">
      <c r="A10" s="15">
        <v>7956</v>
      </c>
      <c r="B10" s="15">
        <v>15255</v>
      </c>
      <c r="C10" s="15"/>
      <c r="E10" s="13"/>
      <c r="F10" s="15"/>
      <c r="G10" s="15"/>
      <c r="H10" s="13"/>
      <c r="I10" s="13"/>
      <c r="J10" s="15"/>
      <c r="K10" s="15"/>
      <c r="M10" s="13"/>
      <c r="N10" s="15"/>
      <c r="O10" s="15"/>
      <c r="P10" s="15"/>
      <c r="R10" s="15"/>
      <c r="S10" s="15"/>
      <c r="T10" s="15"/>
      <c r="U10" s="15"/>
      <c r="V10" s="15"/>
    </row>
    <row r="11" spans="1:22">
      <c r="A11" s="15">
        <v>7956</v>
      </c>
      <c r="B11" s="15">
        <v>15256</v>
      </c>
      <c r="C11" s="15"/>
      <c r="E11" s="13"/>
      <c r="F11" s="15"/>
      <c r="G11" s="15"/>
      <c r="H11" s="13"/>
      <c r="I11" s="13"/>
      <c r="J11" s="15"/>
      <c r="K11" s="15"/>
      <c r="M11" s="13"/>
      <c r="N11" s="15"/>
      <c r="O11" s="15"/>
      <c r="P11" s="15"/>
      <c r="R11" s="15"/>
      <c r="S11" s="15"/>
      <c r="T11" s="15"/>
      <c r="U11" s="15"/>
      <c r="V11" s="15"/>
    </row>
    <row r="12" spans="1:22">
      <c r="A12" s="15">
        <v>7956</v>
      </c>
      <c r="B12" s="15">
        <v>15257</v>
      </c>
      <c r="C12" s="15"/>
      <c r="E12" s="13"/>
      <c r="F12" s="15"/>
      <c r="G12" s="15"/>
      <c r="H12" s="13"/>
      <c r="I12" s="13"/>
      <c r="J12" s="15"/>
      <c r="K12" s="15"/>
      <c r="M12" s="13"/>
      <c r="N12" s="15"/>
      <c r="O12" s="15"/>
      <c r="P12" s="15"/>
      <c r="R12" s="15"/>
      <c r="S12" s="15"/>
      <c r="T12" s="15"/>
      <c r="U12" s="15"/>
      <c r="V12" s="15"/>
    </row>
    <row r="13" spans="1:22">
      <c r="A13" s="15">
        <v>7956</v>
      </c>
      <c r="B13" s="15">
        <v>15258</v>
      </c>
      <c r="C13" s="15"/>
      <c r="E13" s="13"/>
      <c r="F13" s="15"/>
      <c r="G13" s="15"/>
      <c r="H13" s="13"/>
      <c r="I13" s="13"/>
      <c r="J13" s="15"/>
      <c r="K13" s="15"/>
      <c r="M13" s="13"/>
      <c r="N13" s="15"/>
      <c r="O13" s="15"/>
      <c r="P13" s="15"/>
      <c r="R13" s="15"/>
      <c r="S13" s="15"/>
      <c r="T13" s="15"/>
      <c r="U13" s="15"/>
      <c r="V13" s="15"/>
    </row>
    <row r="14" spans="1:22">
      <c r="A14" s="15">
        <v>7956</v>
      </c>
      <c r="B14" s="15">
        <v>15259</v>
      </c>
      <c r="C14" s="15"/>
      <c r="E14" s="13"/>
      <c r="F14" s="15"/>
      <c r="G14" s="15"/>
      <c r="H14" s="13"/>
      <c r="I14" s="13"/>
      <c r="J14" s="15"/>
      <c r="K14" s="15"/>
      <c r="M14" s="13"/>
      <c r="N14" s="15"/>
      <c r="O14" s="15"/>
      <c r="P14" s="15"/>
      <c r="R14" s="15"/>
      <c r="S14" s="15"/>
      <c r="T14" s="15"/>
      <c r="U14" s="15"/>
      <c r="V14" s="15"/>
    </row>
    <row r="15" spans="1:22">
      <c r="A15" s="15">
        <v>7956</v>
      </c>
      <c r="B15" s="15">
        <v>15260</v>
      </c>
      <c r="C15" s="15"/>
      <c r="E15" s="13"/>
      <c r="F15" s="15"/>
      <c r="G15" s="15"/>
      <c r="H15" s="13"/>
      <c r="I15" s="13"/>
      <c r="J15" s="15"/>
      <c r="K15" s="15"/>
      <c r="M15" s="13"/>
      <c r="N15" s="15"/>
      <c r="O15" s="15"/>
      <c r="P15" s="15"/>
      <c r="R15" s="15"/>
      <c r="S15" s="15"/>
      <c r="T15" s="15"/>
      <c r="U15" s="15"/>
      <c r="V15" s="15"/>
    </row>
    <row r="16" spans="1:22">
      <c r="A16" s="15">
        <v>8700</v>
      </c>
      <c r="B16" s="15">
        <v>8705</v>
      </c>
      <c r="C16" s="15"/>
      <c r="E16" s="13"/>
      <c r="F16" s="15"/>
      <c r="G16" s="15"/>
      <c r="H16" s="13"/>
      <c r="I16" s="13"/>
      <c r="J16" s="15"/>
      <c r="K16" s="15"/>
      <c r="M16" s="13"/>
      <c r="N16" s="15"/>
      <c r="O16" s="15"/>
      <c r="P16" s="15"/>
      <c r="R16" s="15"/>
      <c r="S16" s="15"/>
      <c r="T16" s="15"/>
      <c r="U16" s="15"/>
      <c r="V16" s="15"/>
    </row>
    <row r="17" spans="1:22">
      <c r="A17" s="15">
        <v>8700</v>
      </c>
      <c r="B17" s="15">
        <v>9451</v>
      </c>
      <c r="C17" s="15"/>
      <c r="E17" s="13"/>
      <c r="F17" s="15"/>
      <c r="G17" s="15"/>
      <c r="H17" s="13"/>
      <c r="I17" s="13"/>
      <c r="J17" s="15"/>
      <c r="K17" s="15"/>
      <c r="M17" s="13"/>
      <c r="N17" s="15"/>
      <c r="O17" s="15"/>
      <c r="P17" s="15"/>
      <c r="R17" s="15"/>
      <c r="S17" s="15"/>
      <c r="T17" s="15"/>
      <c r="U17" s="15"/>
      <c r="V17" s="15"/>
    </row>
    <row r="18" spans="1:22">
      <c r="A18" s="15">
        <v>8700</v>
      </c>
      <c r="B18" s="15">
        <v>12535</v>
      </c>
      <c r="C18" s="15"/>
      <c r="E18" s="13"/>
      <c r="F18" s="15"/>
      <c r="G18" s="15"/>
      <c r="H18" s="13"/>
      <c r="I18" s="13"/>
      <c r="J18" s="15"/>
      <c r="K18" s="15"/>
      <c r="M18" s="13"/>
      <c r="N18" s="15"/>
      <c r="O18" s="15"/>
      <c r="P18" s="15"/>
      <c r="R18" s="15"/>
      <c r="S18" s="15"/>
      <c r="T18" s="15"/>
      <c r="U18" s="15"/>
      <c r="V18" s="15"/>
    </row>
    <row r="19" spans="1:22">
      <c r="A19" s="15">
        <v>8700</v>
      </c>
      <c r="B19" s="15">
        <v>12536</v>
      </c>
      <c r="C19" s="15"/>
      <c r="E19" s="13"/>
      <c r="F19" s="15"/>
      <c r="G19" s="15"/>
      <c r="H19" s="13"/>
      <c r="I19" s="13"/>
      <c r="J19" s="15"/>
      <c r="K19" s="15"/>
      <c r="M19" s="13"/>
      <c r="N19" s="15"/>
      <c r="O19" s="15"/>
      <c r="P19" s="15"/>
      <c r="R19" s="15"/>
      <c r="S19" s="15"/>
      <c r="T19" s="15"/>
      <c r="U19" s="15"/>
      <c r="V19" s="15"/>
    </row>
    <row r="20" spans="1:22">
      <c r="A20" s="2">
        <v>8700</v>
      </c>
      <c r="B20" s="2">
        <v>12956</v>
      </c>
      <c r="E20" s="13"/>
      <c r="F20" s="15"/>
      <c r="H20" s="13"/>
      <c r="I20" s="13"/>
      <c r="J20" s="15"/>
    </row>
    <row r="21" spans="1:22">
      <c r="A21" s="2">
        <v>8700</v>
      </c>
      <c r="B21" s="2">
        <v>14483</v>
      </c>
      <c r="L21"/>
    </row>
    <row r="22" spans="1:22">
      <c r="A22" s="2">
        <v>8700</v>
      </c>
      <c r="B22" s="2">
        <v>15235</v>
      </c>
    </row>
    <row r="23" spans="1:22">
      <c r="A23" s="2">
        <v>8700</v>
      </c>
      <c r="B23" s="2">
        <v>15236</v>
      </c>
    </row>
    <row r="24" spans="1:22">
      <c r="A24" s="2">
        <v>8700</v>
      </c>
      <c r="B24" s="2">
        <v>15237</v>
      </c>
    </row>
    <row r="25" spans="1:22">
      <c r="A25" s="2">
        <v>8700</v>
      </c>
      <c r="B25" s="2">
        <v>15238</v>
      </c>
    </row>
    <row r="26" spans="1:22">
      <c r="A26" s="2">
        <v>8700</v>
      </c>
      <c r="B26" s="2">
        <v>15239</v>
      </c>
    </row>
    <row r="27" spans="1:22">
      <c r="A27" s="2">
        <v>8700</v>
      </c>
      <c r="B27" s="2">
        <v>15240</v>
      </c>
    </row>
    <row r="28" spans="1:22">
      <c r="A28" s="2">
        <v>8700</v>
      </c>
      <c r="B28" s="2">
        <v>15241</v>
      </c>
    </row>
    <row r="29" spans="1:22">
      <c r="A29" s="2">
        <v>8700</v>
      </c>
      <c r="B29" s="2">
        <v>15242</v>
      </c>
    </row>
    <row r="30" spans="1:22">
      <c r="A30" s="2">
        <v>8694</v>
      </c>
      <c r="B30" s="2">
        <v>8699</v>
      </c>
    </row>
    <row r="31" spans="1:22">
      <c r="A31" s="2">
        <v>8694</v>
      </c>
      <c r="B31" s="2">
        <v>9452</v>
      </c>
    </row>
    <row r="32" spans="1:22">
      <c r="A32" s="2">
        <v>8694</v>
      </c>
      <c r="B32" s="2">
        <v>12531</v>
      </c>
    </row>
    <row r="33" spans="1:2">
      <c r="A33" s="2">
        <v>8694</v>
      </c>
      <c r="B33" s="2">
        <v>12532</v>
      </c>
    </row>
    <row r="34" spans="1:2">
      <c r="A34" s="2">
        <v>8694</v>
      </c>
      <c r="B34" s="2">
        <v>12533</v>
      </c>
    </row>
    <row r="35" spans="1:2">
      <c r="A35" s="2">
        <v>8694</v>
      </c>
      <c r="B35" s="2">
        <v>12534</v>
      </c>
    </row>
    <row r="36" spans="1:2">
      <c r="A36" s="2">
        <v>8694</v>
      </c>
      <c r="B36" s="2">
        <v>14342</v>
      </c>
    </row>
    <row r="37" spans="1:2">
      <c r="A37" s="2">
        <v>8694</v>
      </c>
      <c r="B37" s="2">
        <v>14394</v>
      </c>
    </row>
    <row r="38" spans="1:2">
      <c r="A38" s="2">
        <v>8694</v>
      </c>
      <c r="B38" s="2">
        <v>14481</v>
      </c>
    </row>
    <row r="39" spans="1:2">
      <c r="A39" s="2">
        <v>8694</v>
      </c>
      <c r="B39" s="2">
        <v>15247</v>
      </c>
    </row>
    <row r="40" spans="1:2">
      <c r="A40" s="2">
        <v>8694</v>
      </c>
      <c r="B40" s="2">
        <v>15248</v>
      </c>
    </row>
    <row r="41" spans="1:2">
      <c r="A41" s="2">
        <v>8694</v>
      </c>
      <c r="B41" s="2">
        <v>15249</v>
      </c>
    </row>
    <row r="42" spans="1:2">
      <c r="A42" s="2">
        <v>8694</v>
      </c>
      <c r="B42" s="2">
        <v>15250</v>
      </c>
    </row>
    <row r="43" spans="1:2">
      <c r="A43" s="2">
        <v>8861</v>
      </c>
      <c r="B43" s="2">
        <v>9113</v>
      </c>
    </row>
    <row r="44" spans="1:2">
      <c r="A44" s="2">
        <v>8861</v>
      </c>
      <c r="B44" s="2">
        <v>9303</v>
      </c>
    </row>
    <row r="45" spans="1:2">
      <c r="A45" s="2">
        <v>8861</v>
      </c>
      <c r="B45" s="2">
        <v>9414</v>
      </c>
    </row>
    <row r="46" spans="1:2">
      <c r="A46" s="2">
        <v>8861</v>
      </c>
      <c r="B46" s="2">
        <v>9420</v>
      </c>
    </row>
    <row r="47" spans="1:2">
      <c r="A47" s="2">
        <v>8861</v>
      </c>
      <c r="B47" s="2">
        <v>9421</v>
      </c>
    </row>
  </sheetData>
  <sheetProtection formatColumns="0"/>
  <customSheetViews>
    <customSheetView guid="{AE318230-F718-49FC-82EB-7CAC3DCD05F1}" showGridLines="0" hiddenRows="1">
      <selection sqref="A1:B1"/>
      <pageMargins left="0.7" right="0.7" top="0.75" bottom="0.75" header="0.3" footer="0.3"/>
      <pageSetup orientation="portrait" r:id="rId1"/>
    </customSheetView>
  </customSheetViews>
  <dataValidations count="5">
    <dataValidation type="list" allowBlank="1" showInputMessage="1" showErrorMessage="1" sqref="H2:H20" xr:uid="{00000000-0002-0000-1900-000000000000}">
      <formula1>israel_abroad</formula1>
    </dataValidation>
    <dataValidation type="list" allowBlank="1" showInputMessage="1" showErrorMessage="1" sqref="J2:J20" xr:uid="{00000000-0002-0000-1900-000001000000}">
      <formula1>Holding_interest</formula1>
    </dataValidation>
    <dataValidation type="list" allowBlank="1" showInputMessage="1" showErrorMessage="1" sqref="I2:I20" xr:uid="{00000000-0002-0000-1900-000002000000}">
      <formula1>Country_list</formula1>
    </dataValidation>
    <dataValidation type="list" allowBlank="1" showInputMessage="1" showErrorMessage="1" sqref="E2:E20" xr:uid="{00000000-0002-0000-1900-000003000000}">
      <formula1>Issuer_Number_Banks</formula1>
    </dataValidation>
    <dataValidation type="list" allowBlank="1" showInputMessage="1" showErrorMessage="1" sqref="L2:L20" xr:uid="{00000000-0002-0000-1900-000004000000}">
      <formula1>Rating_Agency</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5000000}">
          <x14:formula1>
            <xm:f>'אפשרויות בחירה'!$C$992:$C$997</xm:f>
          </x14:formula1>
          <xm:sqref>F2:F20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206"/>
  <sheetViews>
    <sheetView rightToLeft="1" workbookViewId="0">
      <selection sqref="A1:XFD1"/>
    </sheetView>
  </sheetViews>
  <sheetFormatPr defaultColWidth="9" defaultRowHeight="12.75"/>
  <cols>
    <col min="1" max="2" width="11.625" style="132" customWidth="1"/>
    <col min="3" max="3" width="29.375" style="132" customWidth="1"/>
    <col min="4" max="6" width="11.625" style="132" customWidth="1"/>
    <col min="7" max="7" width="11.625" style="178" customWidth="1"/>
    <col min="8" max="8" width="17.625" style="132" customWidth="1"/>
    <col min="9" max="9" width="15.625" style="132" customWidth="1"/>
    <col min="10" max="10" width="76" style="140" bestFit="1" customWidth="1"/>
    <col min="11" max="11" width="11.625" style="231" customWidth="1"/>
    <col min="12" max="15" width="11.625" style="132" customWidth="1"/>
    <col min="16" max="16" width="11.625" style="178" customWidth="1"/>
    <col min="17" max="17" width="11.625" style="132" customWidth="1"/>
    <col min="18" max="19" width="11.625" style="174" customWidth="1"/>
    <col min="20" max="22" width="11.625" style="132" customWidth="1"/>
    <col min="23" max="24" width="11.625" style="231" customWidth="1"/>
    <col min="25" max="16384" width="9" style="132"/>
  </cols>
  <sheetData>
    <row r="1" spans="1:24" ht="66.75" customHeight="1">
      <c r="A1" s="14" t="s">
        <v>667</v>
      </c>
      <c r="B1" s="14" t="s">
        <v>0</v>
      </c>
      <c r="C1" s="14" t="s">
        <v>299</v>
      </c>
      <c r="D1" s="14" t="s">
        <v>1</v>
      </c>
      <c r="E1" s="14" t="s">
        <v>798</v>
      </c>
      <c r="F1" s="14" t="s">
        <v>622</v>
      </c>
      <c r="G1" s="127" t="s">
        <v>12</v>
      </c>
      <c r="H1" s="14" t="s">
        <v>24</v>
      </c>
      <c r="I1" s="14" t="s">
        <v>286</v>
      </c>
      <c r="J1" s="131" t="s">
        <v>25</v>
      </c>
      <c r="K1" s="228" t="s">
        <v>966</v>
      </c>
      <c r="L1" s="14" t="s">
        <v>1167</v>
      </c>
      <c r="M1" s="14" t="s">
        <v>933</v>
      </c>
      <c r="N1" s="14" t="s">
        <v>747</v>
      </c>
      <c r="O1" s="14" t="s">
        <v>372</v>
      </c>
      <c r="P1" s="127" t="s">
        <v>16</v>
      </c>
      <c r="Q1" s="14" t="s">
        <v>396</v>
      </c>
      <c r="R1" s="173" t="s">
        <v>803</v>
      </c>
      <c r="S1" s="173" t="s">
        <v>1171</v>
      </c>
      <c r="T1" s="14" t="s">
        <v>1172</v>
      </c>
      <c r="U1" s="14" t="s">
        <v>804</v>
      </c>
      <c r="V1" s="14" t="s">
        <v>26</v>
      </c>
      <c r="W1" s="228" t="s">
        <v>19</v>
      </c>
      <c r="X1" s="228" t="s">
        <v>30</v>
      </c>
    </row>
    <row r="2" spans="1:24" ht="13.5" thickBot="1">
      <c r="A2" s="153">
        <v>7956</v>
      </c>
      <c r="B2" s="153">
        <v>12537</v>
      </c>
      <c r="C2" s="141" t="s">
        <v>3037</v>
      </c>
      <c r="D2" s="141" t="s">
        <v>750</v>
      </c>
      <c r="E2" s="141" t="s">
        <v>314</v>
      </c>
      <c r="F2" s="141" t="s">
        <v>62</v>
      </c>
      <c r="G2" s="256">
        <v>44665</v>
      </c>
      <c r="H2" s="141" t="s">
        <v>87</v>
      </c>
      <c r="I2" s="151" t="s">
        <v>284</v>
      </c>
      <c r="J2" s="134" t="s">
        <v>3038</v>
      </c>
      <c r="K2" s="243">
        <v>0</v>
      </c>
      <c r="L2" s="151"/>
      <c r="M2" s="151" t="s">
        <v>301</v>
      </c>
      <c r="N2" s="141"/>
      <c r="O2" s="141" t="s">
        <v>305</v>
      </c>
      <c r="P2" s="146">
        <v>45277</v>
      </c>
      <c r="Q2" s="141" t="s">
        <v>1207</v>
      </c>
      <c r="R2" s="227">
        <v>116.85339</v>
      </c>
      <c r="S2" s="227">
        <v>377.68272000000002</v>
      </c>
      <c r="T2" s="151"/>
      <c r="U2" s="151"/>
      <c r="V2" s="141" t="s">
        <v>4063</v>
      </c>
      <c r="W2" s="229">
        <v>0.121821714501</v>
      </c>
      <c r="X2" s="229">
        <v>1.6056602476989009E-4</v>
      </c>
    </row>
    <row r="3" spans="1:24" ht="13.5" thickBot="1">
      <c r="A3" s="153">
        <v>7956</v>
      </c>
      <c r="B3" s="153">
        <v>12537</v>
      </c>
      <c r="C3" s="141" t="s">
        <v>3039</v>
      </c>
      <c r="D3" s="141" t="s">
        <v>750</v>
      </c>
      <c r="E3" s="141" t="s">
        <v>314</v>
      </c>
      <c r="F3" s="141" t="s">
        <v>62</v>
      </c>
      <c r="G3" s="256">
        <v>44665</v>
      </c>
      <c r="H3" s="141" t="s">
        <v>87</v>
      </c>
      <c r="I3" s="151" t="s">
        <v>284</v>
      </c>
      <c r="J3" s="134" t="s">
        <v>3040</v>
      </c>
      <c r="K3" s="243">
        <v>0</v>
      </c>
      <c r="L3" s="151"/>
      <c r="M3" s="151" t="s">
        <v>301</v>
      </c>
      <c r="N3" s="141"/>
      <c r="O3" s="141" t="s">
        <v>305</v>
      </c>
      <c r="P3" s="146">
        <v>45277</v>
      </c>
      <c r="Q3" s="141" t="s">
        <v>1207</v>
      </c>
      <c r="R3" s="227">
        <v>85.153549999999996</v>
      </c>
      <c r="S3" s="227">
        <v>282.42775999999998</v>
      </c>
      <c r="T3" s="151"/>
      <c r="U3" s="151"/>
      <c r="V3" s="141" t="s">
        <v>4063</v>
      </c>
      <c r="W3" s="229">
        <v>9.1097188523E-2</v>
      </c>
      <c r="X3" s="229">
        <v>1.2006983721115058E-4</v>
      </c>
    </row>
    <row r="4" spans="1:24" ht="13.5" thickBot="1">
      <c r="A4" s="153">
        <v>7956</v>
      </c>
      <c r="B4" s="153">
        <v>12537</v>
      </c>
      <c r="C4" s="141" t="s">
        <v>3041</v>
      </c>
      <c r="D4" s="141" t="s">
        <v>750</v>
      </c>
      <c r="E4" s="141" t="s">
        <v>314</v>
      </c>
      <c r="F4" s="141" t="s">
        <v>62</v>
      </c>
      <c r="G4" s="256">
        <v>44665</v>
      </c>
      <c r="H4" s="141" t="s">
        <v>102</v>
      </c>
      <c r="I4" s="151" t="s">
        <v>284</v>
      </c>
      <c r="J4" s="134" t="s">
        <v>3042</v>
      </c>
      <c r="K4" s="243">
        <v>0</v>
      </c>
      <c r="L4" s="151"/>
      <c r="M4" s="151" t="s">
        <v>301</v>
      </c>
      <c r="N4" s="141"/>
      <c r="O4" s="141" t="s">
        <v>305</v>
      </c>
      <c r="P4" s="146">
        <v>45277</v>
      </c>
      <c r="Q4" s="141" t="s">
        <v>1207</v>
      </c>
      <c r="R4" s="227">
        <v>51.074550000000002</v>
      </c>
      <c r="S4" s="227">
        <v>248.70891</v>
      </c>
      <c r="T4" s="151"/>
      <c r="U4" s="151"/>
      <c r="V4" s="141" t="s">
        <v>4063</v>
      </c>
      <c r="W4" s="229">
        <v>8.0221159782000007E-2</v>
      </c>
      <c r="X4" s="229">
        <v>1.0573478448670451E-4</v>
      </c>
    </row>
    <row r="5" spans="1:24" ht="13.5" thickBot="1">
      <c r="A5" s="153">
        <v>7956</v>
      </c>
      <c r="B5" s="153">
        <v>12537</v>
      </c>
      <c r="C5" s="141" t="s">
        <v>3043</v>
      </c>
      <c r="D5" s="141" t="s">
        <v>750</v>
      </c>
      <c r="E5" s="141" t="s">
        <v>314</v>
      </c>
      <c r="F5" s="141" t="s">
        <v>62</v>
      </c>
      <c r="G5" s="256">
        <v>44665</v>
      </c>
      <c r="H5" s="141" t="s">
        <v>87</v>
      </c>
      <c r="I5" s="151" t="s">
        <v>284</v>
      </c>
      <c r="J5" s="134" t="s">
        <v>3044</v>
      </c>
      <c r="K5" s="243">
        <v>0</v>
      </c>
      <c r="L5" s="151"/>
      <c r="M5" s="151" t="s">
        <v>301</v>
      </c>
      <c r="N5" s="141"/>
      <c r="O5" s="141" t="s">
        <v>305</v>
      </c>
      <c r="P5" s="146">
        <v>45277</v>
      </c>
      <c r="Q5" s="141" t="s">
        <v>1207</v>
      </c>
      <c r="R5" s="227">
        <v>49.185209999999998</v>
      </c>
      <c r="S5" s="227">
        <v>208.95437999999999</v>
      </c>
      <c r="T5" s="151"/>
      <c r="U5" s="151"/>
      <c r="V5" s="141" t="s">
        <v>4063</v>
      </c>
      <c r="W5" s="229">
        <v>6.7398320008000001E-2</v>
      </c>
      <c r="X5" s="229">
        <v>8.8833754837544651E-5</v>
      </c>
    </row>
    <row r="6" spans="1:24" ht="13.5" thickBot="1">
      <c r="A6" s="153">
        <v>7956</v>
      </c>
      <c r="B6" s="153">
        <v>12537</v>
      </c>
      <c r="C6" s="141" t="s">
        <v>3045</v>
      </c>
      <c r="D6" s="141" t="s">
        <v>750</v>
      </c>
      <c r="E6" s="141" t="s">
        <v>314</v>
      </c>
      <c r="F6" s="141" t="s">
        <v>62</v>
      </c>
      <c r="G6" s="256">
        <v>44665</v>
      </c>
      <c r="H6" s="141" t="s">
        <v>87</v>
      </c>
      <c r="I6" s="151" t="s">
        <v>284</v>
      </c>
      <c r="J6" s="134" t="s">
        <v>3046</v>
      </c>
      <c r="K6" s="243">
        <v>0</v>
      </c>
      <c r="L6" s="151"/>
      <c r="M6" s="151" t="s">
        <v>301</v>
      </c>
      <c r="N6" s="141"/>
      <c r="O6" s="141" t="s">
        <v>305</v>
      </c>
      <c r="P6" s="146">
        <v>45277</v>
      </c>
      <c r="Q6" s="141" t="s">
        <v>1207</v>
      </c>
      <c r="R6" s="227">
        <v>43.720190000000002</v>
      </c>
      <c r="S6" s="227">
        <v>219.84376</v>
      </c>
      <c r="T6" s="151"/>
      <c r="U6" s="151"/>
      <c r="V6" s="141" t="s">
        <v>4063</v>
      </c>
      <c r="W6" s="229">
        <v>7.0910693942999994E-2</v>
      </c>
      <c r="X6" s="229">
        <v>9.3463207990203439E-5</v>
      </c>
    </row>
    <row r="7" spans="1:24" ht="13.5" thickBot="1">
      <c r="A7" s="153">
        <v>7956</v>
      </c>
      <c r="B7" s="153">
        <v>12537</v>
      </c>
      <c r="C7" s="141" t="s">
        <v>3047</v>
      </c>
      <c r="D7" s="141" t="s">
        <v>750</v>
      </c>
      <c r="E7" s="141" t="s">
        <v>314</v>
      </c>
      <c r="F7" s="141" t="s">
        <v>62</v>
      </c>
      <c r="G7" s="256">
        <v>44747</v>
      </c>
      <c r="H7" s="141" t="s">
        <v>87</v>
      </c>
      <c r="I7" s="151" t="s">
        <v>284</v>
      </c>
      <c r="J7" s="134" t="s">
        <v>3048</v>
      </c>
      <c r="K7" s="243">
        <v>0</v>
      </c>
      <c r="L7" s="151"/>
      <c r="M7" s="151" t="s">
        <v>301</v>
      </c>
      <c r="N7" s="141"/>
      <c r="O7" s="141" t="s">
        <v>305</v>
      </c>
      <c r="P7" s="146">
        <v>45277</v>
      </c>
      <c r="Q7" s="141" t="s">
        <v>1207</v>
      </c>
      <c r="R7" s="227">
        <v>189.38650000000001</v>
      </c>
      <c r="S7" s="227">
        <v>989.35208999999998</v>
      </c>
      <c r="T7" s="151"/>
      <c r="U7" s="151"/>
      <c r="V7" s="141" t="s">
        <v>4063</v>
      </c>
      <c r="W7" s="229">
        <v>0.31911591785100002</v>
      </c>
      <c r="X7" s="229">
        <v>4.206078906365706E-4</v>
      </c>
    </row>
    <row r="8" spans="1:24" ht="13.5" thickBot="1">
      <c r="A8" s="153">
        <v>7956</v>
      </c>
      <c r="B8" s="153">
        <v>12537</v>
      </c>
      <c r="C8" s="141" t="s">
        <v>3049</v>
      </c>
      <c r="D8" s="141" t="s">
        <v>750</v>
      </c>
      <c r="E8" s="141" t="s">
        <v>314</v>
      </c>
      <c r="F8" s="141" t="s">
        <v>62</v>
      </c>
      <c r="G8" s="256">
        <v>44747</v>
      </c>
      <c r="H8" s="141" t="s">
        <v>87</v>
      </c>
      <c r="I8" s="151" t="s">
        <v>284</v>
      </c>
      <c r="J8" s="134" t="s">
        <v>3050</v>
      </c>
      <c r="K8" s="243">
        <v>0</v>
      </c>
      <c r="L8" s="151"/>
      <c r="M8" s="151" t="s">
        <v>301</v>
      </c>
      <c r="N8" s="141"/>
      <c r="O8" s="141" t="s">
        <v>305</v>
      </c>
      <c r="P8" s="146">
        <v>45277</v>
      </c>
      <c r="Q8" s="141" t="s">
        <v>1207</v>
      </c>
      <c r="R8" s="227">
        <v>229.92742999999999</v>
      </c>
      <c r="S8" s="227">
        <v>773.32101</v>
      </c>
      <c r="T8" s="151"/>
      <c r="U8" s="151"/>
      <c r="V8" s="141" t="s">
        <v>4063</v>
      </c>
      <c r="W8" s="229">
        <v>0.24943500538800001</v>
      </c>
      <c r="X8" s="229">
        <v>3.2876558516295478E-4</v>
      </c>
    </row>
    <row r="9" spans="1:24" ht="13.5" thickBot="1">
      <c r="A9" s="153">
        <v>7956</v>
      </c>
      <c r="B9" s="153">
        <v>12538</v>
      </c>
      <c r="C9" s="141" t="s">
        <v>3051</v>
      </c>
      <c r="D9" s="141" t="s">
        <v>751</v>
      </c>
      <c r="E9" s="141" t="s">
        <v>53</v>
      </c>
      <c r="F9" s="141" t="s">
        <v>62</v>
      </c>
      <c r="G9" s="256">
        <v>44098</v>
      </c>
      <c r="H9" s="141" t="s">
        <v>397</v>
      </c>
      <c r="I9" s="151" t="s">
        <v>295</v>
      </c>
      <c r="J9" s="221" t="s">
        <v>3052</v>
      </c>
      <c r="K9" s="243">
        <v>0</v>
      </c>
      <c r="L9" s="151"/>
      <c r="M9" s="151" t="s">
        <v>301</v>
      </c>
      <c r="N9" s="151"/>
      <c r="O9" s="141" t="s">
        <v>305</v>
      </c>
      <c r="P9" s="146">
        <v>45056</v>
      </c>
      <c r="Q9" s="141" t="s">
        <v>1206</v>
      </c>
      <c r="R9" s="227">
        <v>3236.8938800000001</v>
      </c>
      <c r="S9" s="227">
        <v>3236.8938800000001</v>
      </c>
      <c r="T9" s="151"/>
      <c r="U9" s="151"/>
      <c r="V9" s="141" t="s">
        <v>4063</v>
      </c>
      <c r="W9" s="229">
        <v>7.8230682166000001E-2</v>
      </c>
      <c r="X9" s="229">
        <v>8.105566790056986E-4</v>
      </c>
    </row>
    <row r="10" spans="1:24" ht="13.5" thickBot="1">
      <c r="A10" s="153">
        <v>7956</v>
      </c>
      <c r="B10" s="153">
        <v>12538</v>
      </c>
      <c r="C10" s="141" t="s">
        <v>3053</v>
      </c>
      <c r="D10" s="141" t="s">
        <v>751</v>
      </c>
      <c r="E10" s="141" t="s">
        <v>53</v>
      </c>
      <c r="F10" s="141" t="s">
        <v>62</v>
      </c>
      <c r="G10" s="256">
        <v>44196</v>
      </c>
      <c r="H10" s="141" t="s">
        <v>397</v>
      </c>
      <c r="I10" s="151" t="s">
        <v>294</v>
      </c>
      <c r="J10" s="134" t="s">
        <v>3139</v>
      </c>
      <c r="K10" s="243">
        <v>-5.8400000000000001E-2</v>
      </c>
      <c r="L10" s="151"/>
      <c r="M10" s="151" t="s">
        <v>301</v>
      </c>
      <c r="N10" s="141"/>
      <c r="O10" s="141" t="s">
        <v>305</v>
      </c>
      <c r="P10" s="146">
        <v>45509</v>
      </c>
      <c r="Q10" s="141" t="s">
        <v>1206</v>
      </c>
      <c r="R10" s="227">
        <v>2422.4995800000002</v>
      </c>
      <c r="S10" s="227">
        <v>2422.4995800000002</v>
      </c>
      <c r="T10" s="151"/>
      <c r="U10" s="151"/>
      <c r="V10" s="141" t="s">
        <v>4063</v>
      </c>
      <c r="W10" s="229">
        <v>5.8548040719000001E-2</v>
      </c>
      <c r="X10" s="229">
        <v>6.0662267199735936E-4</v>
      </c>
    </row>
    <row r="11" spans="1:24" ht="13.5" thickBot="1">
      <c r="A11" s="153">
        <v>7956</v>
      </c>
      <c r="B11" s="153">
        <v>12538</v>
      </c>
      <c r="C11" s="141" t="s">
        <v>3054</v>
      </c>
      <c r="D11" s="141" t="s">
        <v>751</v>
      </c>
      <c r="E11" s="141" t="s">
        <v>53</v>
      </c>
      <c r="F11" s="141" t="s">
        <v>62</v>
      </c>
      <c r="G11" s="256">
        <v>44314</v>
      </c>
      <c r="H11" s="141" t="s">
        <v>397</v>
      </c>
      <c r="I11" s="151" t="s">
        <v>294</v>
      </c>
      <c r="J11" s="134" t="s">
        <v>3140</v>
      </c>
      <c r="K11" s="243">
        <v>0</v>
      </c>
      <c r="L11" s="151"/>
      <c r="M11" s="151" t="s">
        <v>301</v>
      </c>
      <c r="N11" s="141"/>
      <c r="O11" s="141" t="s">
        <v>305</v>
      </c>
      <c r="P11" s="146">
        <v>45070</v>
      </c>
      <c r="Q11" s="141" t="s">
        <v>1206</v>
      </c>
      <c r="R11" s="227">
        <v>3295.2149899999999</v>
      </c>
      <c r="S11" s="227">
        <v>3295.2149899999999</v>
      </c>
      <c r="T11" s="151"/>
      <c r="U11" s="151"/>
      <c r="V11" s="141" t="s">
        <v>4063</v>
      </c>
      <c r="W11" s="229">
        <v>7.9640212532999993E-2</v>
      </c>
      <c r="X11" s="229">
        <v>8.2516097775321457E-4</v>
      </c>
    </row>
    <row r="12" spans="1:24" ht="13.5" thickBot="1">
      <c r="A12" s="153">
        <v>7956</v>
      </c>
      <c r="B12" s="153">
        <v>12538</v>
      </c>
      <c r="C12" s="141" t="s">
        <v>3055</v>
      </c>
      <c r="D12" s="141" t="s">
        <v>751</v>
      </c>
      <c r="E12" s="141" t="s">
        <v>53</v>
      </c>
      <c r="F12" s="141" t="s">
        <v>62</v>
      </c>
      <c r="G12" s="256">
        <v>44420</v>
      </c>
      <c r="H12" s="141" t="s">
        <v>397</v>
      </c>
      <c r="I12" s="151" t="s">
        <v>294</v>
      </c>
      <c r="J12" s="134" t="s">
        <v>3141</v>
      </c>
      <c r="K12" s="243">
        <v>-2.2800000000000001E-2</v>
      </c>
      <c r="L12" s="151"/>
      <c r="M12" s="151" t="s">
        <v>301</v>
      </c>
      <c r="N12" s="141"/>
      <c r="O12" s="141" t="s">
        <v>305</v>
      </c>
      <c r="P12" s="146">
        <v>45511</v>
      </c>
      <c r="Q12" s="141" t="s">
        <v>1206</v>
      </c>
      <c r="R12" s="227">
        <v>6124.5167199999996</v>
      </c>
      <c r="S12" s="227">
        <v>6124.5167199999996</v>
      </c>
      <c r="T12" s="151"/>
      <c r="U12" s="151"/>
      <c r="V12" s="141" t="s">
        <v>4063</v>
      </c>
      <c r="W12" s="229">
        <v>0.14802002744100001</v>
      </c>
      <c r="X12" s="229">
        <v>1.5336517405624907E-3</v>
      </c>
    </row>
    <row r="13" spans="1:24" ht="13.5" thickBot="1">
      <c r="A13" s="153">
        <v>7956</v>
      </c>
      <c r="B13" s="153">
        <v>12538</v>
      </c>
      <c r="C13" s="141" t="s">
        <v>3056</v>
      </c>
      <c r="D13" s="141" t="s">
        <v>751</v>
      </c>
      <c r="E13" s="141" t="s">
        <v>53</v>
      </c>
      <c r="F13" s="141" t="s">
        <v>62</v>
      </c>
      <c r="G13" s="256">
        <v>44434</v>
      </c>
      <c r="H13" s="141" t="s">
        <v>397</v>
      </c>
      <c r="I13" s="151" t="s">
        <v>4192</v>
      </c>
      <c r="J13" s="134" t="s">
        <v>3140</v>
      </c>
      <c r="K13" s="243">
        <v>0</v>
      </c>
      <c r="L13" s="151"/>
      <c r="M13" s="151" t="s">
        <v>301</v>
      </c>
      <c r="N13" s="141"/>
      <c r="O13" s="141" t="s">
        <v>305</v>
      </c>
      <c r="P13" s="146">
        <v>45070</v>
      </c>
      <c r="Q13" s="141" t="s">
        <v>1206</v>
      </c>
      <c r="R13" s="227">
        <v>8794.51973</v>
      </c>
      <c r="S13" s="227">
        <v>8794.51973</v>
      </c>
      <c r="T13" s="151"/>
      <c r="U13" s="151"/>
      <c r="V13" s="141" t="s">
        <v>4063</v>
      </c>
      <c r="W13" s="229">
        <v>0.21254984046600001</v>
      </c>
      <c r="X13" s="229">
        <v>2.2022522115550149E-3</v>
      </c>
    </row>
    <row r="14" spans="1:24" ht="13.5" thickBot="1">
      <c r="A14" s="153">
        <v>7956</v>
      </c>
      <c r="B14" s="153">
        <v>12538</v>
      </c>
      <c r="C14" s="141" t="s">
        <v>3057</v>
      </c>
      <c r="D14" s="141" t="s">
        <v>750</v>
      </c>
      <c r="E14" s="141" t="s">
        <v>314</v>
      </c>
      <c r="F14" s="141" t="s">
        <v>62</v>
      </c>
      <c r="G14" s="256">
        <v>44642</v>
      </c>
      <c r="H14" s="141" t="s">
        <v>60</v>
      </c>
      <c r="I14" s="151" t="s">
        <v>284</v>
      </c>
      <c r="J14" s="134" t="s">
        <v>3058</v>
      </c>
      <c r="K14" s="243">
        <v>-6.9999999999999999E-4</v>
      </c>
      <c r="L14" s="151"/>
      <c r="M14" s="151" t="s">
        <v>301</v>
      </c>
      <c r="N14" s="141"/>
      <c r="O14" s="141" t="s">
        <v>305</v>
      </c>
      <c r="P14" s="146">
        <v>45497</v>
      </c>
      <c r="Q14" s="141" t="s">
        <v>1207</v>
      </c>
      <c r="R14" s="227">
        <v>162.70067</v>
      </c>
      <c r="S14" s="227">
        <v>821.41566</v>
      </c>
      <c r="T14" s="151"/>
      <c r="U14" s="151"/>
      <c r="V14" s="141" t="s">
        <v>4063</v>
      </c>
      <c r="W14" s="229">
        <v>1.9852336779000002E-2</v>
      </c>
      <c r="X14" s="229">
        <v>2.0569223895992354E-4</v>
      </c>
    </row>
    <row r="15" spans="1:24" ht="13.5" thickBot="1">
      <c r="A15" s="153">
        <v>7956</v>
      </c>
      <c r="B15" s="153">
        <v>12538</v>
      </c>
      <c r="C15" s="141" t="s">
        <v>3059</v>
      </c>
      <c r="D15" s="141" t="s">
        <v>751</v>
      </c>
      <c r="E15" s="141" t="s">
        <v>314</v>
      </c>
      <c r="F15" s="141" t="s">
        <v>62</v>
      </c>
      <c r="G15" s="256">
        <v>44642</v>
      </c>
      <c r="H15" s="141" t="s">
        <v>60</v>
      </c>
      <c r="I15" s="151" t="s">
        <v>284</v>
      </c>
      <c r="J15" s="134" t="s">
        <v>3060</v>
      </c>
      <c r="K15" s="243">
        <v>1E-4</v>
      </c>
      <c r="L15" s="151"/>
      <c r="M15" s="151" t="s">
        <v>301</v>
      </c>
      <c r="N15" s="141"/>
      <c r="O15" s="141" t="s">
        <v>305</v>
      </c>
      <c r="P15" s="146">
        <v>45277</v>
      </c>
      <c r="Q15" s="141" t="s">
        <v>1207</v>
      </c>
      <c r="R15" s="227">
        <v>78.274479999999997</v>
      </c>
      <c r="S15" s="227">
        <v>279.96402</v>
      </c>
      <c r="T15" s="151"/>
      <c r="U15" s="151"/>
      <c r="V15" s="141" t="s">
        <v>4063</v>
      </c>
      <c r="W15" s="229">
        <v>6.7662941929999996E-3</v>
      </c>
      <c r="X15" s="229">
        <v>7.0106316334437563E-5</v>
      </c>
    </row>
    <row r="16" spans="1:24" ht="13.5" thickBot="1">
      <c r="A16" s="153">
        <v>7956</v>
      </c>
      <c r="B16" s="153">
        <v>12538</v>
      </c>
      <c r="C16" s="141" t="s">
        <v>3037</v>
      </c>
      <c r="D16" s="141" t="s">
        <v>750</v>
      </c>
      <c r="E16" s="141" t="s">
        <v>314</v>
      </c>
      <c r="F16" s="141" t="s">
        <v>62</v>
      </c>
      <c r="G16" s="256">
        <v>44665</v>
      </c>
      <c r="H16" s="141" t="s">
        <v>87</v>
      </c>
      <c r="I16" s="151" t="s">
        <v>284</v>
      </c>
      <c r="J16" s="134" t="s">
        <v>3038</v>
      </c>
      <c r="K16" s="243">
        <v>0</v>
      </c>
      <c r="L16" s="151"/>
      <c r="M16" s="151" t="s">
        <v>301</v>
      </c>
      <c r="N16" s="141"/>
      <c r="O16" s="141" t="s">
        <v>305</v>
      </c>
      <c r="P16" s="146">
        <v>45277</v>
      </c>
      <c r="Q16" s="141" t="s">
        <v>1207</v>
      </c>
      <c r="R16" s="227">
        <v>292.13344000000001</v>
      </c>
      <c r="S16" s="227">
        <v>944.20668000000001</v>
      </c>
      <c r="T16" s="151"/>
      <c r="U16" s="151"/>
      <c r="V16" s="141" t="s">
        <v>4063</v>
      </c>
      <c r="W16" s="229">
        <v>2.2820004429999999E-2</v>
      </c>
      <c r="X16" s="229">
        <v>2.3644056901729393E-4</v>
      </c>
    </row>
    <row r="17" spans="1:24" ht="13.5" thickBot="1">
      <c r="A17" s="153">
        <v>7956</v>
      </c>
      <c r="B17" s="153">
        <v>12538</v>
      </c>
      <c r="C17" s="141" t="s">
        <v>3039</v>
      </c>
      <c r="D17" s="141" t="s">
        <v>750</v>
      </c>
      <c r="E17" s="141" t="s">
        <v>314</v>
      </c>
      <c r="F17" s="141" t="s">
        <v>62</v>
      </c>
      <c r="G17" s="256">
        <v>44665</v>
      </c>
      <c r="H17" s="141" t="s">
        <v>87</v>
      </c>
      <c r="I17" s="151" t="s">
        <v>284</v>
      </c>
      <c r="J17" s="134" t="s">
        <v>3040</v>
      </c>
      <c r="K17" s="243">
        <v>0</v>
      </c>
      <c r="L17" s="151"/>
      <c r="M17" s="151" t="s">
        <v>301</v>
      </c>
      <c r="N17" s="141"/>
      <c r="O17" s="141" t="s">
        <v>305</v>
      </c>
      <c r="P17" s="146">
        <v>45277</v>
      </c>
      <c r="Q17" s="141" t="s">
        <v>1207</v>
      </c>
      <c r="R17" s="227">
        <v>212.88388</v>
      </c>
      <c r="S17" s="227">
        <v>706.06942000000004</v>
      </c>
      <c r="T17" s="151"/>
      <c r="U17" s="151"/>
      <c r="V17" s="141" t="s">
        <v>4063</v>
      </c>
      <c r="W17" s="229">
        <v>1.7064597861000001E-2</v>
      </c>
      <c r="X17" s="229">
        <v>1.7680817025199472E-4</v>
      </c>
    </row>
    <row r="18" spans="1:24" ht="13.5" thickBot="1">
      <c r="A18" s="153">
        <v>7956</v>
      </c>
      <c r="B18" s="153">
        <v>12538</v>
      </c>
      <c r="C18" s="141" t="s">
        <v>3041</v>
      </c>
      <c r="D18" s="141" t="s">
        <v>750</v>
      </c>
      <c r="E18" s="141" t="s">
        <v>314</v>
      </c>
      <c r="F18" s="141" t="s">
        <v>62</v>
      </c>
      <c r="G18" s="256">
        <v>44665</v>
      </c>
      <c r="H18" s="141" t="s">
        <v>102</v>
      </c>
      <c r="I18" s="151" t="s">
        <v>284</v>
      </c>
      <c r="J18" s="134" t="s">
        <v>3042</v>
      </c>
      <c r="K18" s="243">
        <v>0</v>
      </c>
      <c r="L18" s="151"/>
      <c r="M18" s="151" t="s">
        <v>301</v>
      </c>
      <c r="N18" s="141"/>
      <c r="O18" s="141" t="s">
        <v>305</v>
      </c>
      <c r="P18" s="146">
        <v>45277</v>
      </c>
      <c r="Q18" s="141" t="s">
        <v>1207</v>
      </c>
      <c r="R18" s="227">
        <v>127.68637</v>
      </c>
      <c r="S18" s="227">
        <v>621.77224000000001</v>
      </c>
      <c r="T18" s="151"/>
      <c r="U18" s="151"/>
      <c r="V18" s="141" t="s">
        <v>4063</v>
      </c>
      <c r="W18" s="229">
        <v>1.5027266351000001E-2</v>
      </c>
      <c r="X18" s="229">
        <v>1.5569915500360308E-4</v>
      </c>
    </row>
    <row r="19" spans="1:24" ht="13.5" thickBot="1">
      <c r="A19" s="153">
        <v>7956</v>
      </c>
      <c r="B19" s="153">
        <v>12538</v>
      </c>
      <c r="C19" s="141" t="s">
        <v>3043</v>
      </c>
      <c r="D19" s="141" t="s">
        <v>750</v>
      </c>
      <c r="E19" s="141" t="s">
        <v>314</v>
      </c>
      <c r="F19" s="141" t="s">
        <v>62</v>
      </c>
      <c r="G19" s="256">
        <v>44665</v>
      </c>
      <c r="H19" s="141" t="s">
        <v>87</v>
      </c>
      <c r="I19" s="151" t="s">
        <v>284</v>
      </c>
      <c r="J19" s="134" t="s">
        <v>3044</v>
      </c>
      <c r="K19" s="243">
        <v>0</v>
      </c>
      <c r="L19" s="151"/>
      <c r="M19" s="151" t="s">
        <v>301</v>
      </c>
      <c r="N19" s="141"/>
      <c r="O19" s="141" t="s">
        <v>305</v>
      </c>
      <c r="P19" s="146">
        <v>45277</v>
      </c>
      <c r="Q19" s="141" t="s">
        <v>1207</v>
      </c>
      <c r="R19" s="227">
        <v>122.96303</v>
      </c>
      <c r="S19" s="227">
        <v>522.38597000000004</v>
      </c>
      <c r="T19" s="151"/>
      <c r="U19" s="151"/>
      <c r="V19" s="141" t="s">
        <v>4063</v>
      </c>
      <c r="W19" s="229">
        <v>1.2625255044E-2</v>
      </c>
      <c r="X19" s="229">
        <v>1.3081165237408725E-4</v>
      </c>
    </row>
    <row r="20" spans="1:24" ht="13.5" thickBot="1">
      <c r="A20" s="153">
        <v>7956</v>
      </c>
      <c r="B20" s="153">
        <v>12538</v>
      </c>
      <c r="C20" s="141" t="s">
        <v>3045</v>
      </c>
      <c r="D20" s="141" t="s">
        <v>750</v>
      </c>
      <c r="E20" s="141" t="s">
        <v>314</v>
      </c>
      <c r="F20" s="141" t="s">
        <v>62</v>
      </c>
      <c r="G20" s="256">
        <v>44665</v>
      </c>
      <c r="H20" s="141" t="s">
        <v>87</v>
      </c>
      <c r="I20" s="151" t="s">
        <v>284</v>
      </c>
      <c r="J20" s="134" t="s">
        <v>3046</v>
      </c>
      <c r="K20" s="243">
        <v>0</v>
      </c>
      <c r="L20" s="151"/>
      <c r="M20" s="151" t="s">
        <v>301</v>
      </c>
      <c r="N20" s="141"/>
      <c r="O20" s="141" t="s">
        <v>305</v>
      </c>
      <c r="P20" s="146">
        <v>45277</v>
      </c>
      <c r="Q20" s="141" t="s">
        <v>1207</v>
      </c>
      <c r="R20" s="227">
        <v>109.3005</v>
      </c>
      <c r="S20" s="227">
        <v>549.60951999999997</v>
      </c>
      <c r="T20" s="151"/>
      <c r="U20" s="151"/>
      <c r="V20" s="141" t="s">
        <v>4063</v>
      </c>
      <c r="W20" s="229">
        <v>1.3283205835000001E-2</v>
      </c>
      <c r="X20" s="229">
        <v>1.3762875268592866E-4</v>
      </c>
    </row>
    <row r="21" spans="1:24" ht="13.5" thickBot="1">
      <c r="A21" s="153">
        <v>7956</v>
      </c>
      <c r="B21" s="153">
        <v>12538</v>
      </c>
      <c r="C21" s="141" t="s">
        <v>3061</v>
      </c>
      <c r="D21" s="141" t="s">
        <v>751</v>
      </c>
      <c r="E21" s="141" t="s">
        <v>314</v>
      </c>
      <c r="F21" s="141" t="s">
        <v>62</v>
      </c>
      <c r="G21" s="256">
        <v>44684</v>
      </c>
      <c r="H21" s="141" t="s">
        <v>60</v>
      </c>
      <c r="I21" s="151" t="s">
        <v>284</v>
      </c>
      <c r="J21" s="134" t="s">
        <v>3062</v>
      </c>
      <c r="K21" s="243">
        <v>1.6000000000000001E-3</v>
      </c>
      <c r="L21" s="151"/>
      <c r="M21" s="151" t="s">
        <v>301</v>
      </c>
      <c r="N21" s="141"/>
      <c r="O21" s="141" t="s">
        <v>305</v>
      </c>
      <c r="P21" s="146">
        <v>45497</v>
      </c>
      <c r="Q21" s="141" t="s">
        <v>1207</v>
      </c>
      <c r="R21" s="227">
        <v>73.341189999999997</v>
      </c>
      <c r="S21" s="227">
        <v>261.74964</v>
      </c>
      <c r="T21" s="151"/>
      <c r="U21" s="151"/>
      <c r="V21" s="141" t="s">
        <v>4063</v>
      </c>
      <c r="W21" s="229">
        <v>6.3260810059999999E-3</v>
      </c>
      <c r="X21" s="229">
        <v>6.5545219211615667E-5</v>
      </c>
    </row>
    <row r="22" spans="1:24" ht="13.5" thickBot="1">
      <c r="A22" s="153">
        <v>7956</v>
      </c>
      <c r="B22" s="153">
        <v>12538</v>
      </c>
      <c r="C22" s="141" t="s">
        <v>3047</v>
      </c>
      <c r="D22" s="141" t="s">
        <v>750</v>
      </c>
      <c r="E22" s="141" t="s">
        <v>314</v>
      </c>
      <c r="F22" s="141" t="s">
        <v>62</v>
      </c>
      <c r="G22" s="256">
        <v>44747</v>
      </c>
      <c r="H22" s="141" t="s">
        <v>87</v>
      </c>
      <c r="I22" s="151" t="s">
        <v>284</v>
      </c>
      <c r="J22" s="134" t="s">
        <v>3048</v>
      </c>
      <c r="K22" s="243">
        <v>0</v>
      </c>
      <c r="L22" s="151"/>
      <c r="M22" s="151" t="s">
        <v>301</v>
      </c>
      <c r="N22" s="141"/>
      <c r="O22" s="141" t="s">
        <v>305</v>
      </c>
      <c r="P22" s="146">
        <v>45277</v>
      </c>
      <c r="Q22" s="141" t="s">
        <v>1207</v>
      </c>
      <c r="R22" s="227">
        <v>473.46624000000003</v>
      </c>
      <c r="S22" s="227">
        <v>2473.3801699999999</v>
      </c>
      <c r="T22" s="151"/>
      <c r="U22" s="151"/>
      <c r="V22" s="141" t="s">
        <v>4063</v>
      </c>
      <c r="W22" s="229">
        <v>5.9777745309999998E-2</v>
      </c>
      <c r="X22" s="229">
        <v>6.1936377615003872E-4</v>
      </c>
    </row>
    <row r="23" spans="1:24" ht="13.5" thickBot="1">
      <c r="A23" s="153">
        <v>7956</v>
      </c>
      <c r="B23" s="153">
        <v>12538</v>
      </c>
      <c r="C23" s="141" t="s">
        <v>3049</v>
      </c>
      <c r="D23" s="141" t="s">
        <v>750</v>
      </c>
      <c r="E23" s="141" t="s">
        <v>314</v>
      </c>
      <c r="F23" s="141" t="s">
        <v>62</v>
      </c>
      <c r="G23" s="256">
        <v>44747</v>
      </c>
      <c r="H23" s="141" t="s">
        <v>87</v>
      </c>
      <c r="I23" s="151" t="s">
        <v>284</v>
      </c>
      <c r="J23" s="134" t="s">
        <v>3050</v>
      </c>
      <c r="K23" s="243">
        <v>0</v>
      </c>
      <c r="L23" s="151"/>
      <c r="M23" s="151" t="s">
        <v>301</v>
      </c>
      <c r="N23" s="141"/>
      <c r="O23" s="141" t="s">
        <v>305</v>
      </c>
      <c r="P23" s="146">
        <v>45277</v>
      </c>
      <c r="Q23" s="141" t="s">
        <v>1207</v>
      </c>
      <c r="R23" s="227">
        <v>574.81853999999998</v>
      </c>
      <c r="S23" s="227">
        <v>1933.30241</v>
      </c>
      <c r="T23" s="151"/>
      <c r="U23" s="151"/>
      <c r="V23" s="141" t="s">
        <v>4063</v>
      </c>
      <c r="W23" s="229">
        <v>4.6724907263999998E-2</v>
      </c>
      <c r="X23" s="229">
        <v>4.8412188939703932E-4</v>
      </c>
    </row>
    <row r="24" spans="1:24" ht="13.5" thickBot="1">
      <c r="A24" s="153">
        <v>7956</v>
      </c>
      <c r="B24" s="153">
        <v>12538</v>
      </c>
      <c r="C24" s="141" t="s">
        <v>3063</v>
      </c>
      <c r="D24" s="141" t="s">
        <v>751</v>
      </c>
      <c r="E24" s="141" t="s">
        <v>314</v>
      </c>
      <c r="F24" s="141" t="s">
        <v>62</v>
      </c>
      <c r="G24" s="256">
        <v>44756</v>
      </c>
      <c r="H24" s="141" t="s">
        <v>60</v>
      </c>
      <c r="I24" s="151" t="s">
        <v>285</v>
      </c>
      <c r="J24" s="134" t="s">
        <v>3064</v>
      </c>
      <c r="K24" s="243">
        <v>4.3200000000000002E-2</v>
      </c>
      <c r="L24" s="151"/>
      <c r="M24" s="151" t="s">
        <v>301</v>
      </c>
      <c r="N24" s="141"/>
      <c r="O24" s="141" t="s">
        <v>305</v>
      </c>
      <c r="P24" s="146">
        <v>45497</v>
      </c>
      <c r="Q24" s="141" t="s">
        <v>1207</v>
      </c>
      <c r="R24" s="227">
        <v>374.07855000000001</v>
      </c>
      <c r="S24" s="227">
        <v>1055.49298</v>
      </c>
      <c r="T24" s="151"/>
      <c r="U24" s="151"/>
      <c r="V24" s="141" t="s">
        <v>4063</v>
      </c>
      <c r="W24" s="229">
        <v>2.5509620923E-2</v>
      </c>
      <c r="X24" s="229">
        <v>2.643079805207047E-4</v>
      </c>
    </row>
    <row r="25" spans="1:24" ht="13.5" thickBot="1">
      <c r="A25" s="153">
        <v>7956</v>
      </c>
      <c r="B25" s="153">
        <v>12538</v>
      </c>
      <c r="C25" s="141" t="s">
        <v>3065</v>
      </c>
      <c r="D25" s="141" t="s">
        <v>750</v>
      </c>
      <c r="E25" s="141" t="s">
        <v>314</v>
      </c>
      <c r="F25" s="141" t="s">
        <v>62</v>
      </c>
      <c r="G25" s="256">
        <v>44803</v>
      </c>
      <c r="H25" s="141" t="s">
        <v>60</v>
      </c>
      <c r="I25" s="151" t="s">
        <v>284</v>
      </c>
      <c r="J25" s="134" t="s">
        <v>4193</v>
      </c>
      <c r="K25" s="243">
        <v>1E-4</v>
      </c>
      <c r="L25" s="151"/>
      <c r="M25" s="151" t="s">
        <v>301</v>
      </c>
      <c r="N25" s="141"/>
      <c r="O25" s="141" t="s">
        <v>305</v>
      </c>
      <c r="P25" s="146">
        <v>45497</v>
      </c>
      <c r="Q25" s="141" t="s">
        <v>1207</v>
      </c>
      <c r="R25" s="227">
        <v>393.38400000000001</v>
      </c>
      <c r="S25" s="227">
        <v>1199.1886300000001</v>
      </c>
      <c r="T25" s="151"/>
      <c r="U25" s="151"/>
      <c r="V25" s="141" t="s">
        <v>4063</v>
      </c>
      <c r="W25" s="229">
        <v>2.8982520913E-2</v>
      </c>
      <c r="X25" s="229">
        <v>3.0029107825870198E-4</v>
      </c>
    </row>
    <row r="26" spans="1:24" ht="13.5" thickBot="1">
      <c r="A26" s="153">
        <v>7956</v>
      </c>
      <c r="B26" s="153">
        <v>12538</v>
      </c>
      <c r="C26" s="141" t="s">
        <v>3066</v>
      </c>
      <c r="D26" s="141" t="s">
        <v>750</v>
      </c>
      <c r="E26" s="141" t="s">
        <v>53</v>
      </c>
      <c r="F26" s="141" t="s">
        <v>62</v>
      </c>
      <c r="G26" s="256">
        <v>44384</v>
      </c>
      <c r="H26" s="141" t="s">
        <v>68</v>
      </c>
      <c r="I26" s="151" t="s">
        <v>284</v>
      </c>
      <c r="J26" s="221" t="s">
        <v>4194</v>
      </c>
      <c r="K26" s="243">
        <v>-0.55030000000000001</v>
      </c>
      <c r="L26" s="151"/>
      <c r="M26" s="151" t="s">
        <v>301</v>
      </c>
      <c r="N26" s="151"/>
      <c r="O26" s="141" t="s">
        <v>305</v>
      </c>
      <c r="P26" s="146">
        <v>45491</v>
      </c>
      <c r="Q26" s="141" t="s">
        <v>1210</v>
      </c>
      <c r="R26" s="227">
        <v>64.814959999999999</v>
      </c>
      <c r="S26" s="227">
        <v>171.41891000000001</v>
      </c>
      <c r="T26" s="151"/>
      <c r="U26" s="151"/>
      <c r="V26" s="141" t="s">
        <v>4063</v>
      </c>
      <c r="W26" s="229">
        <v>4.1429279919999997E-3</v>
      </c>
      <c r="X26" s="229">
        <v>4.2925331369954195E-5</v>
      </c>
    </row>
    <row r="27" spans="1:24" ht="13.5" thickBot="1">
      <c r="A27" s="153">
        <v>7956</v>
      </c>
      <c r="B27" s="153">
        <v>12538</v>
      </c>
      <c r="C27" s="141" t="s">
        <v>3067</v>
      </c>
      <c r="D27" s="141" t="s">
        <v>750</v>
      </c>
      <c r="E27" s="141" t="s">
        <v>53</v>
      </c>
      <c r="F27" s="141" t="s">
        <v>62</v>
      </c>
      <c r="G27" s="256">
        <v>44629</v>
      </c>
      <c r="H27" s="141" t="s">
        <v>68</v>
      </c>
      <c r="I27" s="151" t="s">
        <v>284</v>
      </c>
      <c r="J27" s="134" t="s">
        <v>3142</v>
      </c>
      <c r="K27" s="243">
        <v>-2.0799999999999999E-2</v>
      </c>
      <c r="L27" s="151"/>
      <c r="M27" s="151" t="s">
        <v>301</v>
      </c>
      <c r="N27" s="141"/>
      <c r="O27" s="141" t="s">
        <v>305</v>
      </c>
      <c r="P27" s="146">
        <v>45502</v>
      </c>
      <c r="Q27" s="141" t="s">
        <v>1206</v>
      </c>
      <c r="R27" s="227">
        <v>4861.3621700000003</v>
      </c>
      <c r="S27" s="227">
        <v>4861.3621700000003</v>
      </c>
      <c r="T27" s="151"/>
      <c r="U27" s="151"/>
      <c r="V27" s="141" t="s">
        <v>4063</v>
      </c>
      <c r="W27" s="229">
        <v>0.117491549897</v>
      </c>
      <c r="X27" s="229">
        <v>1.2173428360768926E-3</v>
      </c>
    </row>
    <row r="28" spans="1:24" ht="13.5" thickBot="1">
      <c r="A28" s="153">
        <v>7956</v>
      </c>
      <c r="B28" s="153">
        <v>12538</v>
      </c>
      <c r="C28" s="141" t="s">
        <v>3068</v>
      </c>
      <c r="D28" s="141" t="s">
        <v>751</v>
      </c>
      <c r="E28" s="141" t="s">
        <v>314</v>
      </c>
      <c r="F28" s="141" t="s">
        <v>62</v>
      </c>
      <c r="G28" s="256">
        <v>44845</v>
      </c>
      <c r="H28" s="141" t="s">
        <v>60</v>
      </c>
      <c r="I28" s="151" t="s">
        <v>285</v>
      </c>
      <c r="J28" s="134" t="s">
        <v>3069</v>
      </c>
      <c r="K28" s="243">
        <v>4.3200000000000002E-2</v>
      </c>
      <c r="L28" s="151"/>
      <c r="M28" s="151" t="s">
        <v>301</v>
      </c>
      <c r="N28" s="141"/>
      <c r="O28" s="141" t="s">
        <v>305</v>
      </c>
      <c r="P28" s="146">
        <v>45497</v>
      </c>
      <c r="Q28" s="141" t="s">
        <v>1207</v>
      </c>
      <c r="R28" s="227">
        <v>313.30434000000002</v>
      </c>
      <c r="S28" s="227">
        <v>1101.30735</v>
      </c>
      <c r="T28" s="151"/>
      <c r="U28" s="151"/>
      <c r="V28" s="141" t="s">
        <v>4063</v>
      </c>
      <c r="W28" s="229">
        <v>2.6616882868999998E-2</v>
      </c>
      <c r="X28" s="229">
        <v>2.7578044300314431E-4</v>
      </c>
    </row>
    <row r="29" spans="1:24" ht="13.5" thickBot="1">
      <c r="A29" s="153">
        <v>7956</v>
      </c>
      <c r="B29" s="153">
        <v>12955</v>
      </c>
      <c r="C29" s="141" t="s">
        <v>3051</v>
      </c>
      <c r="D29" s="141" t="s">
        <v>751</v>
      </c>
      <c r="E29" s="141" t="s">
        <v>53</v>
      </c>
      <c r="F29" s="141" t="s">
        <v>62</v>
      </c>
      <c r="G29" s="256">
        <v>44098</v>
      </c>
      <c r="H29" s="141" t="s">
        <v>397</v>
      </c>
      <c r="I29" s="151" t="s">
        <v>295</v>
      </c>
      <c r="J29" s="221" t="s">
        <v>3052</v>
      </c>
      <c r="K29" s="243">
        <v>0</v>
      </c>
      <c r="L29" s="151"/>
      <c r="M29" s="151" t="s">
        <v>301</v>
      </c>
      <c r="N29" s="151"/>
      <c r="O29" s="141" t="s">
        <v>305</v>
      </c>
      <c r="P29" s="146">
        <v>45056</v>
      </c>
      <c r="Q29" s="141" t="s">
        <v>1206</v>
      </c>
      <c r="R29" s="227">
        <v>505.76479999999998</v>
      </c>
      <c r="S29" s="227">
        <v>505.76479999999998</v>
      </c>
      <c r="T29" s="151"/>
      <c r="U29" s="151"/>
      <c r="V29" s="141" t="s">
        <v>4063</v>
      </c>
      <c r="W29" s="229">
        <v>0.10618892718300001</v>
      </c>
      <c r="X29" s="229">
        <v>1.3127116952873638E-3</v>
      </c>
    </row>
    <row r="30" spans="1:24" ht="13.5" thickBot="1">
      <c r="A30" s="153">
        <v>7956</v>
      </c>
      <c r="B30" s="153">
        <v>12955</v>
      </c>
      <c r="C30" s="141" t="s">
        <v>3053</v>
      </c>
      <c r="D30" s="141" t="s">
        <v>751</v>
      </c>
      <c r="E30" s="141" t="s">
        <v>53</v>
      </c>
      <c r="F30" s="141" t="s">
        <v>62</v>
      </c>
      <c r="G30" s="256">
        <v>44196</v>
      </c>
      <c r="H30" s="141" t="s">
        <v>397</v>
      </c>
      <c r="I30" s="151" t="s">
        <v>294</v>
      </c>
      <c r="J30" s="134" t="s">
        <v>3139</v>
      </c>
      <c r="K30" s="243">
        <v>-5.8400000000000001E-2</v>
      </c>
      <c r="L30" s="151"/>
      <c r="M30" s="151" t="s">
        <v>301</v>
      </c>
      <c r="N30" s="141"/>
      <c r="O30" s="141" t="s">
        <v>305</v>
      </c>
      <c r="P30" s="146">
        <v>45509</v>
      </c>
      <c r="Q30" s="141" t="s">
        <v>1206</v>
      </c>
      <c r="R30" s="227">
        <v>242.24995000000001</v>
      </c>
      <c r="S30" s="227">
        <v>242.24995000000001</v>
      </c>
      <c r="T30" s="151"/>
      <c r="U30" s="151"/>
      <c r="V30" s="141" t="s">
        <v>4063</v>
      </c>
      <c r="W30" s="229">
        <v>5.0862104876999999E-2</v>
      </c>
      <c r="X30" s="229">
        <v>6.287593413930332E-4</v>
      </c>
    </row>
    <row r="31" spans="1:24" ht="13.5" thickBot="1">
      <c r="A31" s="153">
        <v>7956</v>
      </c>
      <c r="B31" s="153">
        <v>12955</v>
      </c>
      <c r="C31" s="141" t="s">
        <v>3054</v>
      </c>
      <c r="D31" s="141" t="s">
        <v>751</v>
      </c>
      <c r="E31" s="141" t="s">
        <v>53</v>
      </c>
      <c r="F31" s="141" t="s">
        <v>62</v>
      </c>
      <c r="G31" s="256">
        <v>44314</v>
      </c>
      <c r="H31" s="141" t="s">
        <v>397</v>
      </c>
      <c r="I31" s="151" t="s">
        <v>294</v>
      </c>
      <c r="J31" s="134" t="s">
        <v>3140</v>
      </c>
      <c r="K31" s="243">
        <v>0</v>
      </c>
      <c r="L31" s="151"/>
      <c r="M31" s="151" t="s">
        <v>301</v>
      </c>
      <c r="N31" s="141"/>
      <c r="O31" s="141" t="s">
        <v>305</v>
      </c>
      <c r="P31" s="146">
        <v>45070</v>
      </c>
      <c r="Q31" s="141" t="s">
        <v>1206</v>
      </c>
      <c r="R31" s="227">
        <v>299.565</v>
      </c>
      <c r="S31" s="227">
        <v>299.565</v>
      </c>
      <c r="T31" s="151"/>
      <c r="U31" s="151"/>
      <c r="V31" s="141" t="s">
        <v>4063</v>
      </c>
      <c r="W31" s="229">
        <v>6.2895808430000005E-2</v>
      </c>
      <c r="X31" s="229">
        <v>7.7752045812353712E-4</v>
      </c>
    </row>
    <row r="32" spans="1:24" ht="13.5" thickBot="1">
      <c r="A32" s="153">
        <v>7956</v>
      </c>
      <c r="B32" s="153">
        <v>12955</v>
      </c>
      <c r="C32" s="141" t="s">
        <v>3055</v>
      </c>
      <c r="D32" s="141" t="s">
        <v>751</v>
      </c>
      <c r="E32" s="141" t="s">
        <v>53</v>
      </c>
      <c r="F32" s="141" t="s">
        <v>62</v>
      </c>
      <c r="G32" s="256">
        <v>44420</v>
      </c>
      <c r="H32" s="141" t="s">
        <v>397</v>
      </c>
      <c r="I32" s="151" t="s">
        <v>294</v>
      </c>
      <c r="J32" s="134" t="s">
        <v>3141</v>
      </c>
      <c r="K32" s="243">
        <v>-2.2800000000000001E-2</v>
      </c>
      <c r="L32" s="151"/>
      <c r="M32" s="151" t="s">
        <v>301</v>
      </c>
      <c r="N32" s="141"/>
      <c r="O32" s="141" t="s">
        <v>305</v>
      </c>
      <c r="P32" s="146">
        <v>45511</v>
      </c>
      <c r="Q32" s="141" t="s">
        <v>1206</v>
      </c>
      <c r="R32" s="227">
        <v>510.37641000000002</v>
      </c>
      <c r="S32" s="227">
        <v>510.37641000000002</v>
      </c>
      <c r="T32" s="151"/>
      <c r="U32" s="151"/>
      <c r="V32" s="141" t="s">
        <v>4063</v>
      </c>
      <c r="W32" s="229">
        <v>0.107157167596</v>
      </c>
      <c r="X32" s="229">
        <v>1.3246811213547852E-3</v>
      </c>
    </row>
    <row r="33" spans="1:24" ht="13.5" thickBot="1">
      <c r="A33" s="153">
        <v>7956</v>
      </c>
      <c r="B33" s="153">
        <v>12955</v>
      </c>
      <c r="C33" s="141" t="s">
        <v>3056</v>
      </c>
      <c r="D33" s="141" t="s">
        <v>751</v>
      </c>
      <c r="E33" s="141" t="s">
        <v>53</v>
      </c>
      <c r="F33" s="141" t="s">
        <v>62</v>
      </c>
      <c r="G33" s="256">
        <v>44434</v>
      </c>
      <c r="H33" s="141" t="s">
        <v>397</v>
      </c>
      <c r="I33" s="151" t="s">
        <v>4192</v>
      </c>
      <c r="J33" s="134" t="s">
        <v>3140</v>
      </c>
      <c r="K33" s="243">
        <v>0</v>
      </c>
      <c r="L33" s="151"/>
      <c r="M33" s="151" t="s">
        <v>301</v>
      </c>
      <c r="N33" s="141"/>
      <c r="O33" s="141" t="s">
        <v>305</v>
      </c>
      <c r="P33" s="146">
        <v>45070</v>
      </c>
      <c r="Q33" s="141" t="s">
        <v>1206</v>
      </c>
      <c r="R33" s="227">
        <v>657.53312000000005</v>
      </c>
      <c r="S33" s="227">
        <v>657.53312000000005</v>
      </c>
      <c r="T33" s="151"/>
      <c r="U33" s="151"/>
      <c r="V33" s="141" t="s">
        <v>4063</v>
      </c>
      <c r="W33" s="229">
        <v>0.13805376847199999</v>
      </c>
      <c r="X33" s="229">
        <v>1.70662611684876E-3</v>
      </c>
    </row>
    <row r="34" spans="1:24" ht="13.5" thickBot="1">
      <c r="A34" s="153">
        <v>7956</v>
      </c>
      <c r="B34" s="153">
        <v>12955</v>
      </c>
      <c r="C34" s="141" t="s">
        <v>3057</v>
      </c>
      <c r="D34" s="141" t="s">
        <v>750</v>
      </c>
      <c r="E34" s="141" t="s">
        <v>314</v>
      </c>
      <c r="F34" s="141" t="s">
        <v>62</v>
      </c>
      <c r="G34" s="256">
        <v>44642</v>
      </c>
      <c r="H34" s="141" t="s">
        <v>60</v>
      </c>
      <c r="I34" s="151" t="s">
        <v>284</v>
      </c>
      <c r="J34" s="134" t="s">
        <v>3058</v>
      </c>
      <c r="K34" s="243">
        <v>-6.9999999999999999E-4</v>
      </c>
      <c r="L34" s="151"/>
      <c r="M34" s="151" t="s">
        <v>301</v>
      </c>
      <c r="N34" s="141"/>
      <c r="O34" s="141" t="s">
        <v>305</v>
      </c>
      <c r="P34" s="146">
        <v>45497</v>
      </c>
      <c r="Q34" s="141" t="s">
        <v>1207</v>
      </c>
      <c r="R34" s="227">
        <v>15.49525</v>
      </c>
      <c r="S34" s="227">
        <v>78.229799999999997</v>
      </c>
      <c r="T34" s="151"/>
      <c r="U34" s="151"/>
      <c r="V34" s="141" t="s">
        <v>4063</v>
      </c>
      <c r="W34" s="229">
        <v>1.6424904492E-2</v>
      </c>
      <c r="X34" s="229">
        <v>2.0304531549050352E-4</v>
      </c>
    </row>
    <row r="35" spans="1:24" ht="13.5" thickBot="1">
      <c r="A35" s="153">
        <v>7956</v>
      </c>
      <c r="B35" s="153">
        <v>12955</v>
      </c>
      <c r="C35" s="141" t="s">
        <v>3059</v>
      </c>
      <c r="D35" s="141" t="s">
        <v>751</v>
      </c>
      <c r="E35" s="141" t="s">
        <v>314</v>
      </c>
      <c r="F35" s="141" t="s">
        <v>62</v>
      </c>
      <c r="G35" s="256">
        <v>44642</v>
      </c>
      <c r="H35" s="141" t="s">
        <v>60</v>
      </c>
      <c r="I35" s="151" t="s">
        <v>284</v>
      </c>
      <c r="J35" s="134" t="s">
        <v>3060</v>
      </c>
      <c r="K35" s="243">
        <v>1E-4</v>
      </c>
      <c r="L35" s="151"/>
      <c r="M35" s="151" t="s">
        <v>301</v>
      </c>
      <c r="N35" s="141"/>
      <c r="O35" s="141" t="s">
        <v>305</v>
      </c>
      <c r="P35" s="146">
        <v>45277</v>
      </c>
      <c r="Q35" s="141" t="s">
        <v>1207</v>
      </c>
      <c r="R35" s="227">
        <v>7.4546999999999999</v>
      </c>
      <c r="S35" s="227">
        <v>26.6632</v>
      </c>
      <c r="T35" s="151"/>
      <c r="U35" s="151"/>
      <c r="V35" s="141" t="s">
        <v>4063</v>
      </c>
      <c r="W35" s="229">
        <v>5.5981290180000002E-3</v>
      </c>
      <c r="X35" s="229">
        <v>6.9204291152302487E-5</v>
      </c>
    </row>
    <row r="36" spans="1:24" ht="13.5" thickBot="1">
      <c r="A36" s="153">
        <v>7956</v>
      </c>
      <c r="B36" s="153">
        <v>12955</v>
      </c>
      <c r="C36" s="141" t="s">
        <v>3037</v>
      </c>
      <c r="D36" s="141" t="s">
        <v>750</v>
      </c>
      <c r="E36" s="141" t="s">
        <v>314</v>
      </c>
      <c r="F36" s="141" t="s">
        <v>62</v>
      </c>
      <c r="G36" s="256">
        <v>44665</v>
      </c>
      <c r="H36" s="141" t="s">
        <v>87</v>
      </c>
      <c r="I36" s="151" t="s">
        <v>284</v>
      </c>
      <c r="J36" s="134" t="s">
        <v>3038</v>
      </c>
      <c r="K36" s="243">
        <v>0</v>
      </c>
      <c r="L36" s="151"/>
      <c r="M36" s="151" t="s">
        <v>301</v>
      </c>
      <c r="N36" s="141"/>
      <c r="O36" s="141" t="s">
        <v>305</v>
      </c>
      <c r="P36" s="146">
        <v>45277</v>
      </c>
      <c r="Q36" s="141" t="s">
        <v>1207</v>
      </c>
      <c r="R36" s="227">
        <v>43.82002</v>
      </c>
      <c r="S36" s="227">
        <v>141.63101</v>
      </c>
      <c r="T36" s="151"/>
      <c r="U36" s="151"/>
      <c r="V36" s="141" t="s">
        <v>4063</v>
      </c>
      <c r="W36" s="229">
        <v>2.9736440748000002E-2</v>
      </c>
      <c r="X36" s="229">
        <v>3.6760305035534618E-4</v>
      </c>
    </row>
    <row r="37" spans="1:24" ht="13.5" thickBot="1">
      <c r="A37" s="153">
        <v>7956</v>
      </c>
      <c r="B37" s="153">
        <v>12955</v>
      </c>
      <c r="C37" s="141" t="s">
        <v>3039</v>
      </c>
      <c r="D37" s="141" t="s">
        <v>750</v>
      </c>
      <c r="E37" s="141" t="s">
        <v>314</v>
      </c>
      <c r="F37" s="141" t="s">
        <v>62</v>
      </c>
      <c r="G37" s="256">
        <v>44665</v>
      </c>
      <c r="H37" s="141" t="s">
        <v>87</v>
      </c>
      <c r="I37" s="151" t="s">
        <v>284</v>
      </c>
      <c r="J37" s="134" t="s">
        <v>3040</v>
      </c>
      <c r="K37" s="243">
        <v>0</v>
      </c>
      <c r="L37" s="151"/>
      <c r="M37" s="151" t="s">
        <v>301</v>
      </c>
      <c r="N37" s="141"/>
      <c r="O37" s="141" t="s">
        <v>305</v>
      </c>
      <c r="P37" s="146">
        <v>45277</v>
      </c>
      <c r="Q37" s="141" t="s">
        <v>1207</v>
      </c>
      <c r="R37" s="227">
        <v>31.932590000000001</v>
      </c>
      <c r="S37" s="227">
        <v>105.91043999999999</v>
      </c>
      <c r="T37" s="151"/>
      <c r="U37" s="151"/>
      <c r="V37" s="141" t="s">
        <v>4063</v>
      </c>
      <c r="W37" s="229">
        <v>2.2236652296000001E-2</v>
      </c>
      <c r="X37" s="229">
        <v>2.7489037046672806E-4</v>
      </c>
    </row>
    <row r="38" spans="1:24" ht="13.5" thickBot="1">
      <c r="A38" s="153">
        <v>7956</v>
      </c>
      <c r="B38" s="153">
        <v>12955</v>
      </c>
      <c r="C38" s="141" t="s">
        <v>3041</v>
      </c>
      <c r="D38" s="141" t="s">
        <v>750</v>
      </c>
      <c r="E38" s="141" t="s">
        <v>314</v>
      </c>
      <c r="F38" s="141" t="s">
        <v>62</v>
      </c>
      <c r="G38" s="256">
        <v>44665</v>
      </c>
      <c r="H38" s="141" t="s">
        <v>102</v>
      </c>
      <c r="I38" s="151" t="s">
        <v>284</v>
      </c>
      <c r="J38" s="134" t="s">
        <v>3042</v>
      </c>
      <c r="K38" s="243">
        <v>0</v>
      </c>
      <c r="L38" s="151"/>
      <c r="M38" s="151" t="s">
        <v>301</v>
      </c>
      <c r="N38" s="141"/>
      <c r="O38" s="141" t="s">
        <v>305</v>
      </c>
      <c r="P38" s="146">
        <v>45277</v>
      </c>
      <c r="Q38" s="141" t="s">
        <v>1207</v>
      </c>
      <c r="R38" s="227">
        <v>19.15297</v>
      </c>
      <c r="S38" s="227">
        <v>93.265910000000005</v>
      </c>
      <c r="T38" s="151"/>
      <c r="U38" s="151"/>
      <c r="V38" s="141" t="s">
        <v>4063</v>
      </c>
      <c r="W38" s="229">
        <v>1.9581843033E-2</v>
      </c>
      <c r="X38" s="229">
        <v>2.4207151393022746E-4</v>
      </c>
    </row>
    <row r="39" spans="1:24" ht="13.5" thickBot="1">
      <c r="A39" s="153">
        <v>7956</v>
      </c>
      <c r="B39" s="153">
        <v>12955</v>
      </c>
      <c r="C39" s="141" t="s">
        <v>3043</v>
      </c>
      <c r="D39" s="141" t="s">
        <v>750</v>
      </c>
      <c r="E39" s="141" t="s">
        <v>314</v>
      </c>
      <c r="F39" s="141" t="s">
        <v>62</v>
      </c>
      <c r="G39" s="256">
        <v>44665</v>
      </c>
      <c r="H39" s="141" t="s">
        <v>87</v>
      </c>
      <c r="I39" s="151" t="s">
        <v>284</v>
      </c>
      <c r="J39" s="134" t="s">
        <v>3044</v>
      </c>
      <c r="K39" s="243">
        <v>0</v>
      </c>
      <c r="L39" s="151"/>
      <c r="M39" s="151" t="s">
        <v>301</v>
      </c>
      <c r="N39" s="141"/>
      <c r="O39" s="141" t="s">
        <v>305</v>
      </c>
      <c r="P39" s="146">
        <v>45277</v>
      </c>
      <c r="Q39" s="141" t="s">
        <v>1207</v>
      </c>
      <c r="R39" s="227">
        <v>18.44445</v>
      </c>
      <c r="S39" s="227">
        <v>78.357879999999994</v>
      </c>
      <c r="T39" s="151"/>
      <c r="U39" s="151"/>
      <c r="V39" s="141" t="s">
        <v>4063</v>
      </c>
      <c r="W39" s="229">
        <v>1.6451795801999999E-2</v>
      </c>
      <c r="X39" s="229">
        <v>2.0337774691699345E-4</v>
      </c>
    </row>
    <row r="40" spans="1:24" ht="13.5" thickBot="1">
      <c r="A40" s="153">
        <v>7956</v>
      </c>
      <c r="B40" s="153">
        <v>12955</v>
      </c>
      <c r="C40" s="141" t="s">
        <v>3045</v>
      </c>
      <c r="D40" s="141" t="s">
        <v>750</v>
      </c>
      <c r="E40" s="141" t="s">
        <v>314</v>
      </c>
      <c r="F40" s="141" t="s">
        <v>62</v>
      </c>
      <c r="G40" s="256">
        <v>44665</v>
      </c>
      <c r="H40" s="141" t="s">
        <v>87</v>
      </c>
      <c r="I40" s="151" t="s">
        <v>284</v>
      </c>
      <c r="J40" s="134" t="s">
        <v>3046</v>
      </c>
      <c r="K40" s="243">
        <v>0</v>
      </c>
      <c r="L40" s="151"/>
      <c r="M40" s="151" t="s">
        <v>301</v>
      </c>
      <c r="N40" s="141"/>
      <c r="O40" s="141" t="s">
        <v>305</v>
      </c>
      <c r="P40" s="146">
        <v>45277</v>
      </c>
      <c r="Q40" s="141" t="s">
        <v>1207</v>
      </c>
      <c r="R40" s="227">
        <v>16.39507</v>
      </c>
      <c r="S40" s="227">
        <v>82.441400000000002</v>
      </c>
      <c r="T40" s="151"/>
      <c r="U40" s="151"/>
      <c r="V40" s="141" t="s">
        <v>4063</v>
      </c>
      <c r="W40" s="229">
        <v>1.7309159952000001E-2</v>
      </c>
      <c r="X40" s="229">
        <v>2.1397651626974372E-4</v>
      </c>
    </row>
    <row r="41" spans="1:24" ht="13.5" thickBot="1">
      <c r="A41" s="153">
        <v>7956</v>
      </c>
      <c r="B41" s="153">
        <v>12955</v>
      </c>
      <c r="C41" s="141" t="s">
        <v>3061</v>
      </c>
      <c r="D41" s="141" t="s">
        <v>751</v>
      </c>
      <c r="E41" s="141" t="s">
        <v>314</v>
      </c>
      <c r="F41" s="141" t="s">
        <v>62</v>
      </c>
      <c r="G41" s="256">
        <v>44684</v>
      </c>
      <c r="H41" s="141" t="s">
        <v>60</v>
      </c>
      <c r="I41" s="151" t="s">
        <v>284</v>
      </c>
      <c r="J41" s="134" t="s">
        <v>3062</v>
      </c>
      <c r="K41" s="243">
        <v>1.6000000000000001E-3</v>
      </c>
      <c r="L41" s="151"/>
      <c r="M41" s="151" t="s">
        <v>301</v>
      </c>
      <c r="N41" s="141"/>
      <c r="O41" s="141" t="s">
        <v>305</v>
      </c>
      <c r="P41" s="146">
        <v>45497</v>
      </c>
      <c r="Q41" s="141" t="s">
        <v>1207</v>
      </c>
      <c r="R41" s="227">
        <v>6.9848400000000002</v>
      </c>
      <c r="S41" s="227">
        <v>24.92841</v>
      </c>
      <c r="T41" s="151"/>
      <c r="U41" s="151"/>
      <c r="V41" s="141" t="s">
        <v>4063</v>
      </c>
      <c r="W41" s="229">
        <v>5.2338974840000002E-3</v>
      </c>
      <c r="X41" s="229">
        <v>6.4701646599206729E-5</v>
      </c>
    </row>
    <row r="42" spans="1:24" ht="13.5" thickBot="1">
      <c r="A42" s="153">
        <v>7956</v>
      </c>
      <c r="B42" s="153">
        <v>12955</v>
      </c>
      <c r="C42" s="141" t="s">
        <v>3047</v>
      </c>
      <c r="D42" s="141" t="s">
        <v>750</v>
      </c>
      <c r="E42" s="141" t="s">
        <v>314</v>
      </c>
      <c r="F42" s="141" t="s">
        <v>62</v>
      </c>
      <c r="G42" s="256">
        <v>44747</v>
      </c>
      <c r="H42" s="141" t="s">
        <v>87</v>
      </c>
      <c r="I42" s="151" t="s">
        <v>284</v>
      </c>
      <c r="J42" s="134" t="s">
        <v>3048</v>
      </c>
      <c r="K42" s="243">
        <v>0</v>
      </c>
      <c r="L42" s="151"/>
      <c r="M42" s="151" t="s">
        <v>301</v>
      </c>
      <c r="N42" s="141"/>
      <c r="O42" s="141" t="s">
        <v>305</v>
      </c>
      <c r="P42" s="146">
        <v>45277</v>
      </c>
      <c r="Q42" s="141" t="s">
        <v>1207</v>
      </c>
      <c r="R42" s="227">
        <v>71.019940000000005</v>
      </c>
      <c r="S42" s="227">
        <v>371.00704999999999</v>
      </c>
      <c r="T42" s="151"/>
      <c r="U42" s="151"/>
      <c r="V42" s="141" t="s">
        <v>4063</v>
      </c>
      <c r="W42" s="229">
        <v>7.7895576396000005E-2</v>
      </c>
      <c r="X42" s="229">
        <v>9.6294817980425637E-4</v>
      </c>
    </row>
    <row r="43" spans="1:24" ht="13.5" thickBot="1">
      <c r="A43" s="153">
        <v>7956</v>
      </c>
      <c r="B43" s="153">
        <v>12955</v>
      </c>
      <c r="C43" s="141" t="s">
        <v>3049</v>
      </c>
      <c r="D43" s="141" t="s">
        <v>750</v>
      </c>
      <c r="E43" s="141" t="s">
        <v>314</v>
      </c>
      <c r="F43" s="141" t="s">
        <v>62</v>
      </c>
      <c r="G43" s="256">
        <v>44747</v>
      </c>
      <c r="H43" s="141" t="s">
        <v>87</v>
      </c>
      <c r="I43" s="151" t="s">
        <v>284</v>
      </c>
      <c r="J43" s="134" t="s">
        <v>3050</v>
      </c>
      <c r="K43" s="243">
        <v>0</v>
      </c>
      <c r="L43" s="151"/>
      <c r="M43" s="151" t="s">
        <v>301</v>
      </c>
      <c r="N43" s="141"/>
      <c r="O43" s="141" t="s">
        <v>305</v>
      </c>
      <c r="P43" s="146">
        <v>45277</v>
      </c>
      <c r="Q43" s="141" t="s">
        <v>1207</v>
      </c>
      <c r="R43" s="227">
        <v>86.222790000000003</v>
      </c>
      <c r="S43" s="227">
        <v>289.99538999999999</v>
      </c>
      <c r="T43" s="151"/>
      <c r="U43" s="151"/>
      <c r="V43" s="141" t="s">
        <v>4063</v>
      </c>
      <c r="W43" s="229">
        <v>6.0886600553999998E-2</v>
      </c>
      <c r="X43" s="229">
        <v>7.5268255132112836E-4</v>
      </c>
    </row>
    <row r="44" spans="1:24" ht="13.5" thickBot="1">
      <c r="A44" s="153">
        <v>7956</v>
      </c>
      <c r="B44" s="153">
        <v>12955</v>
      </c>
      <c r="C44" s="141" t="s">
        <v>3063</v>
      </c>
      <c r="D44" s="141" t="s">
        <v>751</v>
      </c>
      <c r="E44" s="141" t="s">
        <v>314</v>
      </c>
      <c r="F44" s="141" t="s">
        <v>62</v>
      </c>
      <c r="G44" s="256">
        <v>44756</v>
      </c>
      <c r="H44" s="141" t="s">
        <v>60</v>
      </c>
      <c r="I44" s="151" t="s">
        <v>285</v>
      </c>
      <c r="J44" s="134" t="s">
        <v>3064</v>
      </c>
      <c r="K44" s="243">
        <v>4.3200000000000002E-2</v>
      </c>
      <c r="L44" s="151"/>
      <c r="M44" s="151" t="s">
        <v>301</v>
      </c>
      <c r="N44" s="141"/>
      <c r="O44" s="141" t="s">
        <v>305</v>
      </c>
      <c r="P44" s="146">
        <v>45497</v>
      </c>
      <c r="Q44" s="141" t="s">
        <v>1207</v>
      </c>
      <c r="R44" s="227">
        <v>35.6265</v>
      </c>
      <c r="S44" s="227">
        <v>100.52306</v>
      </c>
      <c r="T44" s="151"/>
      <c r="U44" s="151"/>
      <c r="V44" s="141" t="s">
        <v>4063</v>
      </c>
      <c r="W44" s="229">
        <v>2.1105533438E-2</v>
      </c>
      <c r="X44" s="229">
        <v>2.6090743465751945E-4</v>
      </c>
    </row>
    <row r="45" spans="1:24" ht="13.5" thickBot="1">
      <c r="A45" s="153">
        <v>7956</v>
      </c>
      <c r="B45" s="153">
        <v>12955</v>
      </c>
      <c r="C45" s="141" t="s">
        <v>3065</v>
      </c>
      <c r="D45" s="141" t="s">
        <v>750</v>
      </c>
      <c r="E45" s="141" t="s">
        <v>314</v>
      </c>
      <c r="F45" s="141" t="s">
        <v>62</v>
      </c>
      <c r="G45" s="256">
        <v>44803</v>
      </c>
      <c r="H45" s="141" t="s">
        <v>60</v>
      </c>
      <c r="I45" s="151" t="s">
        <v>284</v>
      </c>
      <c r="J45" s="134" t="s">
        <v>4193</v>
      </c>
      <c r="K45" s="243">
        <v>1E-4</v>
      </c>
      <c r="L45" s="151"/>
      <c r="M45" s="151" t="s">
        <v>301</v>
      </c>
      <c r="N45" s="141"/>
      <c r="O45" s="141" t="s">
        <v>305</v>
      </c>
      <c r="P45" s="146">
        <v>45497</v>
      </c>
      <c r="Q45" s="141" t="s">
        <v>1207</v>
      </c>
      <c r="R45" s="227">
        <v>37.4651</v>
      </c>
      <c r="S45" s="227">
        <v>114.20831</v>
      </c>
      <c r="T45" s="151"/>
      <c r="U45" s="151"/>
      <c r="V45" s="141" t="s">
        <v>4063</v>
      </c>
      <c r="W45" s="229">
        <v>2.3978849287E-2</v>
      </c>
      <c r="X45" s="229">
        <v>2.9642747821913425E-4</v>
      </c>
    </row>
    <row r="46" spans="1:24" ht="13.5" thickBot="1">
      <c r="A46" s="153">
        <v>7956</v>
      </c>
      <c r="B46" s="153">
        <v>12955</v>
      </c>
      <c r="C46" s="141" t="s">
        <v>3067</v>
      </c>
      <c r="D46" s="141" t="s">
        <v>750</v>
      </c>
      <c r="E46" s="141" t="s">
        <v>53</v>
      </c>
      <c r="F46" s="141" t="s">
        <v>62</v>
      </c>
      <c r="G46" s="256">
        <v>44629</v>
      </c>
      <c r="H46" s="141" t="s">
        <v>68</v>
      </c>
      <c r="I46" s="151" t="s">
        <v>284</v>
      </c>
      <c r="J46" s="134" t="s">
        <v>3142</v>
      </c>
      <c r="K46" s="243">
        <v>-2.0799999999999999E-2</v>
      </c>
      <c r="L46" s="151"/>
      <c r="M46" s="151" t="s">
        <v>301</v>
      </c>
      <c r="N46" s="141"/>
      <c r="O46" s="141" t="s">
        <v>305</v>
      </c>
      <c r="P46" s="146">
        <v>45502</v>
      </c>
      <c r="Q46" s="141" t="s">
        <v>1206</v>
      </c>
      <c r="R46" s="227">
        <v>231.49342999999999</v>
      </c>
      <c r="S46" s="227">
        <v>231.49342999999999</v>
      </c>
      <c r="T46" s="151"/>
      <c r="U46" s="151"/>
      <c r="V46" s="141" t="s">
        <v>4063</v>
      </c>
      <c r="W46" s="229">
        <v>4.8603696781000003E-2</v>
      </c>
      <c r="X46" s="229">
        <v>6.0084081166420964E-4</v>
      </c>
    </row>
    <row r="47" spans="1:24" ht="13.5" thickBot="1">
      <c r="A47" s="153">
        <v>7956</v>
      </c>
      <c r="B47" s="153">
        <v>12955</v>
      </c>
      <c r="C47" s="141" t="s">
        <v>3068</v>
      </c>
      <c r="D47" s="141" t="s">
        <v>751</v>
      </c>
      <c r="E47" s="141" t="s">
        <v>314</v>
      </c>
      <c r="F47" s="141" t="s">
        <v>62</v>
      </c>
      <c r="G47" s="256">
        <v>44845</v>
      </c>
      <c r="H47" s="141" t="s">
        <v>60</v>
      </c>
      <c r="I47" s="151" t="s">
        <v>285</v>
      </c>
      <c r="J47" s="134" t="s">
        <v>3069</v>
      </c>
      <c r="K47" s="243">
        <v>1E-4</v>
      </c>
      <c r="L47" s="151"/>
      <c r="M47" s="151" t="s">
        <v>301</v>
      </c>
      <c r="N47" s="141"/>
      <c r="O47" s="141" t="s">
        <v>305</v>
      </c>
      <c r="P47" s="146">
        <v>45497</v>
      </c>
      <c r="Q47" s="141" t="s">
        <v>1207</v>
      </c>
      <c r="R47" s="227">
        <v>29.838470000000001</v>
      </c>
      <c r="S47" s="227">
        <v>104.88628</v>
      </c>
      <c r="T47" s="151"/>
      <c r="U47" s="151"/>
      <c r="V47" s="141" t="s">
        <v>4063</v>
      </c>
      <c r="W47" s="229">
        <v>2.2021622599E-2</v>
      </c>
      <c r="X47" s="229">
        <v>2.722321648940083E-4</v>
      </c>
    </row>
    <row r="48" spans="1:24" ht="13.5" thickBot="1">
      <c r="A48" s="153">
        <v>7956</v>
      </c>
      <c r="B48" s="153">
        <v>12955</v>
      </c>
      <c r="C48" s="141" t="s">
        <v>3070</v>
      </c>
      <c r="D48" s="141" t="s">
        <v>751</v>
      </c>
      <c r="E48" s="141" t="s">
        <v>53</v>
      </c>
      <c r="F48" s="141" t="s">
        <v>62</v>
      </c>
      <c r="G48" s="256">
        <v>45196</v>
      </c>
      <c r="H48" s="141" t="s">
        <v>397</v>
      </c>
      <c r="I48" s="151" t="s">
        <v>294</v>
      </c>
      <c r="J48" s="134" t="s">
        <v>3140</v>
      </c>
      <c r="K48" s="243">
        <v>0</v>
      </c>
      <c r="L48" s="151"/>
      <c r="M48" s="151" t="s">
        <v>301</v>
      </c>
      <c r="N48" s="141"/>
      <c r="O48" s="141" t="s">
        <v>305</v>
      </c>
      <c r="P48" s="146">
        <v>45440</v>
      </c>
      <c r="Q48" s="141" t="s">
        <v>1206</v>
      </c>
      <c r="R48" s="227">
        <v>703.84616000000005</v>
      </c>
      <c r="S48" s="227">
        <v>703.84616000000005</v>
      </c>
      <c r="T48" s="151"/>
      <c r="U48" s="151"/>
      <c r="V48" s="141" t="s">
        <v>4063</v>
      </c>
      <c r="W48" s="229">
        <v>0.147777521553</v>
      </c>
      <c r="X48" s="229">
        <v>1.8268315349646736E-3</v>
      </c>
    </row>
    <row r="49" spans="1:24" ht="13.5" thickBot="1">
      <c r="A49" s="153">
        <v>8700</v>
      </c>
      <c r="B49" s="153">
        <v>12535</v>
      </c>
      <c r="C49" s="141" t="s">
        <v>3051</v>
      </c>
      <c r="D49" s="141" t="s">
        <v>751</v>
      </c>
      <c r="E49" s="141" t="s">
        <v>53</v>
      </c>
      <c r="F49" s="141" t="s">
        <v>62</v>
      </c>
      <c r="G49" s="256">
        <v>44098</v>
      </c>
      <c r="H49" s="141" t="s">
        <v>397</v>
      </c>
      <c r="I49" s="151" t="s">
        <v>295</v>
      </c>
      <c r="J49" s="221" t="s">
        <v>3052</v>
      </c>
      <c r="K49" s="243">
        <v>0</v>
      </c>
      <c r="L49" s="151"/>
      <c r="M49" s="151" t="s">
        <v>301</v>
      </c>
      <c r="N49" s="151"/>
      <c r="O49" s="141" t="s">
        <v>305</v>
      </c>
      <c r="P49" s="146">
        <v>45056</v>
      </c>
      <c r="Q49" s="141" t="s">
        <v>1206</v>
      </c>
      <c r="R49" s="227">
        <v>54622.594949999999</v>
      </c>
      <c r="S49" s="227">
        <v>54622.594949999999</v>
      </c>
      <c r="T49" s="151"/>
      <c r="U49" s="151"/>
      <c r="V49" s="141" t="s">
        <v>4063</v>
      </c>
      <c r="W49" s="229">
        <v>0.16123367978799999</v>
      </c>
      <c r="X49" s="229">
        <v>2.7291622559130458E-3</v>
      </c>
    </row>
    <row r="50" spans="1:24" ht="13.5" thickBot="1">
      <c r="A50" s="153">
        <v>8700</v>
      </c>
      <c r="B50" s="153">
        <v>12535</v>
      </c>
      <c r="C50" s="141" t="s">
        <v>3053</v>
      </c>
      <c r="D50" s="141" t="s">
        <v>751</v>
      </c>
      <c r="E50" s="141" t="s">
        <v>53</v>
      </c>
      <c r="F50" s="141" t="s">
        <v>62</v>
      </c>
      <c r="G50" s="256">
        <v>44196</v>
      </c>
      <c r="H50" s="141" t="s">
        <v>397</v>
      </c>
      <c r="I50" s="151" t="s">
        <v>294</v>
      </c>
      <c r="J50" s="134" t="s">
        <v>3139</v>
      </c>
      <c r="K50" s="243">
        <v>-5.8400000000000001E-2</v>
      </c>
      <c r="L50" s="151"/>
      <c r="M50" s="151" t="s">
        <v>301</v>
      </c>
      <c r="N50" s="141"/>
      <c r="O50" s="141" t="s">
        <v>305</v>
      </c>
      <c r="P50" s="146">
        <v>45509</v>
      </c>
      <c r="Q50" s="141" t="s">
        <v>1206</v>
      </c>
      <c r="R50" s="227">
        <v>29675.620330000002</v>
      </c>
      <c r="S50" s="227">
        <v>29675.620330000002</v>
      </c>
      <c r="T50" s="151"/>
      <c r="U50" s="151"/>
      <c r="V50" s="141" t="s">
        <v>4063</v>
      </c>
      <c r="W50" s="229">
        <v>8.7595792000999997E-2</v>
      </c>
      <c r="X50" s="229">
        <v>1.4827121084155276E-3</v>
      </c>
    </row>
    <row r="51" spans="1:24" ht="13.5" thickBot="1">
      <c r="A51" s="153">
        <v>8700</v>
      </c>
      <c r="B51" s="153">
        <v>12535</v>
      </c>
      <c r="C51" s="141" t="s">
        <v>3054</v>
      </c>
      <c r="D51" s="141" t="s">
        <v>751</v>
      </c>
      <c r="E51" s="141" t="s">
        <v>53</v>
      </c>
      <c r="F51" s="141" t="s">
        <v>62</v>
      </c>
      <c r="G51" s="256">
        <v>44314</v>
      </c>
      <c r="H51" s="141" t="s">
        <v>397</v>
      </c>
      <c r="I51" s="151" t="s">
        <v>294</v>
      </c>
      <c r="J51" s="134" t="s">
        <v>3140</v>
      </c>
      <c r="K51" s="243">
        <v>0</v>
      </c>
      <c r="L51" s="151"/>
      <c r="M51" s="151" t="s">
        <v>301</v>
      </c>
      <c r="N51" s="141"/>
      <c r="O51" s="141" t="s">
        <v>305</v>
      </c>
      <c r="P51" s="146">
        <v>45070</v>
      </c>
      <c r="Q51" s="141" t="s">
        <v>1206</v>
      </c>
      <c r="R51" s="227">
        <v>16476.075000000001</v>
      </c>
      <c r="S51" s="227">
        <v>16476.075000000001</v>
      </c>
      <c r="T51" s="151"/>
      <c r="U51" s="151"/>
      <c r="V51" s="141" t="s">
        <v>4063</v>
      </c>
      <c r="W51" s="229">
        <v>4.8633687270000003E-2</v>
      </c>
      <c r="X51" s="229">
        <v>8.2321028608679347E-4</v>
      </c>
    </row>
    <row r="52" spans="1:24" ht="13.5" thickBot="1">
      <c r="A52" s="153">
        <v>8700</v>
      </c>
      <c r="B52" s="153">
        <v>12535</v>
      </c>
      <c r="C52" s="141" t="s">
        <v>3071</v>
      </c>
      <c r="D52" s="141" t="s">
        <v>750</v>
      </c>
      <c r="E52" s="141" t="s">
        <v>314</v>
      </c>
      <c r="F52" s="141" t="s">
        <v>62</v>
      </c>
      <c r="G52" s="256">
        <v>44329</v>
      </c>
      <c r="H52" s="141" t="s">
        <v>93</v>
      </c>
      <c r="I52" s="151" t="s">
        <v>284</v>
      </c>
      <c r="J52" s="134" t="s">
        <v>3072</v>
      </c>
      <c r="K52" s="243">
        <v>-1.5100000000000001E-2</v>
      </c>
      <c r="L52" s="151"/>
      <c r="M52" s="151" t="s">
        <v>301</v>
      </c>
      <c r="N52" s="141"/>
      <c r="O52" s="141" t="s">
        <v>305</v>
      </c>
      <c r="P52" s="146">
        <v>45482</v>
      </c>
      <c r="Q52" s="141" t="s">
        <v>1207</v>
      </c>
      <c r="R52" s="227">
        <v>1283.3206600000001</v>
      </c>
      <c r="S52" s="227">
        <v>8048.3204400000004</v>
      </c>
      <c r="T52" s="151"/>
      <c r="U52" s="151"/>
      <c r="V52" s="141" t="s">
        <v>4063</v>
      </c>
      <c r="W52" s="229">
        <v>2.3756841319000001E-2</v>
      </c>
      <c r="X52" s="229">
        <v>4.021261236022892E-4</v>
      </c>
    </row>
    <row r="53" spans="1:24" ht="13.5" thickBot="1">
      <c r="A53" s="153">
        <v>8700</v>
      </c>
      <c r="B53" s="153">
        <v>12535</v>
      </c>
      <c r="C53" s="141" t="s">
        <v>3055</v>
      </c>
      <c r="D53" s="141" t="s">
        <v>751</v>
      </c>
      <c r="E53" s="141" t="s">
        <v>53</v>
      </c>
      <c r="F53" s="141" t="s">
        <v>62</v>
      </c>
      <c r="G53" s="256">
        <v>44420</v>
      </c>
      <c r="H53" s="141" t="s">
        <v>397</v>
      </c>
      <c r="I53" s="151" t="s">
        <v>294</v>
      </c>
      <c r="J53" s="134" t="s">
        <v>3141</v>
      </c>
      <c r="K53" s="243">
        <v>-2.2800000000000001E-2</v>
      </c>
      <c r="L53" s="151"/>
      <c r="M53" s="151" t="s">
        <v>301</v>
      </c>
      <c r="N53" s="141"/>
      <c r="O53" s="141" t="s">
        <v>305</v>
      </c>
      <c r="P53" s="146">
        <v>45511</v>
      </c>
      <c r="Q53" s="141" t="s">
        <v>1206</v>
      </c>
      <c r="R53" s="227">
        <v>38788.605799999998</v>
      </c>
      <c r="S53" s="227">
        <v>38788.605799999998</v>
      </c>
      <c r="T53" s="151"/>
      <c r="U53" s="151"/>
      <c r="V53" s="141" t="s">
        <v>4063</v>
      </c>
      <c r="W53" s="229">
        <v>0.114495286295</v>
      </c>
      <c r="X53" s="229">
        <v>1.9380331345618328E-3</v>
      </c>
    </row>
    <row r="54" spans="1:24" ht="13.5" thickBot="1">
      <c r="A54" s="153">
        <v>8700</v>
      </c>
      <c r="B54" s="153">
        <v>12535</v>
      </c>
      <c r="C54" s="141" t="s">
        <v>3056</v>
      </c>
      <c r="D54" s="141" t="s">
        <v>751</v>
      </c>
      <c r="E54" s="141" t="s">
        <v>53</v>
      </c>
      <c r="F54" s="141" t="s">
        <v>62</v>
      </c>
      <c r="G54" s="256">
        <v>44434</v>
      </c>
      <c r="H54" s="141" t="s">
        <v>397</v>
      </c>
      <c r="I54" s="151" t="s">
        <v>4192</v>
      </c>
      <c r="J54" s="134" t="s">
        <v>3140</v>
      </c>
      <c r="K54" s="243">
        <v>0</v>
      </c>
      <c r="L54" s="151"/>
      <c r="M54" s="151" t="s">
        <v>301</v>
      </c>
      <c r="N54" s="141"/>
      <c r="O54" s="141" t="s">
        <v>305</v>
      </c>
      <c r="P54" s="146">
        <v>45070</v>
      </c>
      <c r="Q54" s="141" t="s">
        <v>1206</v>
      </c>
      <c r="R54" s="227">
        <v>54739.717790000002</v>
      </c>
      <c r="S54" s="227">
        <v>54739.717790000002</v>
      </c>
      <c r="T54" s="151"/>
      <c r="U54" s="151"/>
      <c r="V54" s="141" t="s">
        <v>4063</v>
      </c>
      <c r="W54" s="229">
        <v>0.161579400209</v>
      </c>
      <c r="X54" s="229">
        <v>2.7350141791789755E-3</v>
      </c>
    </row>
    <row r="55" spans="1:24" ht="13.5" thickBot="1">
      <c r="A55" s="153">
        <v>8700</v>
      </c>
      <c r="B55" s="153">
        <v>12535</v>
      </c>
      <c r="C55" s="141" t="s">
        <v>3057</v>
      </c>
      <c r="D55" s="141" t="s">
        <v>750</v>
      </c>
      <c r="E55" s="141" t="s">
        <v>314</v>
      </c>
      <c r="F55" s="141" t="s">
        <v>62</v>
      </c>
      <c r="G55" s="256">
        <v>44642</v>
      </c>
      <c r="H55" s="141" t="s">
        <v>60</v>
      </c>
      <c r="I55" s="151" t="s">
        <v>284</v>
      </c>
      <c r="J55" s="134" t="s">
        <v>3058</v>
      </c>
      <c r="K55" s="243">
        <v>-6.9999999999999999E-4</v>
      </c>
      <c r="L55" s="151"/>
      <c r="M55" s="151" t="s">
        <v>301</v>
      </c>
      <c r="N55" s="141"/>
      <c r="O55" s="141" t="s">
        <v>305</v>
      </c>
      <c r="P55" s="146">
        <v>45497</v>
      </c>
      <c r="Q55" s="141" t="s">
        <v>1207</v>
      </c>
      <c r="R55" s="227">
        <v>606.89948000000004</v>
      </c>
      <c r="S55" s="227">
        <v>3064.0115700000001</v>
      </c>
      <c r="T55" s="151"/>
      <c r="U55" s="151"/>
      <c r="V55" s="141" t="s">
        <v>4063</v>
      </c>
      <c r="W55" s="229">
        <v>9.0442766550000008E-3</v>
      </c>
      <c r="X55" s="229">
        <v>1.5309021360445038E-4</v>
      </c>
    </row>
    <row r="56" spans="1:24" ht="13.5" thickBot="1">
      <c r="A56" s="153">
        <v>8700</v>
      </c>
      <c r="B56" s="153">
        <v>12535</v>
      </c>
      <c r="C56" s="141" t="s">
        <v>3059</v>
      </c>
      <c r="D56" s="141" t="s">
        <v>751</v>
      </c>
      <c r="E56" s="141" t="s">
        <v>314</v>
      </c>
      <c r="F56" s="141" t="s">
        <v>62</v>
      </c>
      <c r="G56" s="256">
        <v>44642</v>
      </c>
      <c r="H56" s="141" t="s">
        <v>60</v>
      </c>
      <c r="I56" s="151" t="s">
        <v>284</v>
      </c>
      <c r="J56" s="134" t="s">
        <v>3060</v>
      </c>
      <c r="K56" s="243">
        <v>1E-4</v>
      </c>
      <c r="L56" s="151"/>
      <c r="M56" s="151" t="s">
        <v>301</v>
      </c>
      <c r="N56" s="141"/>
      <c r="O56" s="141" t="s">
        <v>305</v>
      </c>
      <c r="P56" s="146">
        <v>45277</v>
      </c>
      <c r="Q56" s="141" t="s">
        <v>1207</v>
      </c>
      <c r="R56" s="227">
        <v>291.97642000000002</v>
      </c>
      <c r="S56" s="227">
        <v>1044.31089</v>
      </c>
      <c r="T56" s="151"/>
      <c r="U56" s="151"/>
      <c r="V56" s="141" t="s">
        <v>4063</v>
      </c>
      <c r="W56" s="229">
        <v>3.082572107E-3</v>
      </c>
      <c r="X56" s="229">
        <v>5.2177928694816807E-5</v>
      </c>
    </row>
    <row r="57" spans="1:24" ht="13.5" thickBot="1">
      <c r="A57" s="153">
        <v>8700</v>
      </c>
      <c r="B57" s="153">
        <v>12535</v>
      </c>
      <c r="C57" s="141" t="s">
        <v>3037</v>
      </c>
      <c r="D57" s="141" t="s">
        <v>750</v>
      </c>
      <c r="E57" s="141" t="s">
        <v>314</v>
      </c>
      <c r="F57" s="141" t="s">
        <v>62</v>
      </c>
      <c r="G57" s="256">
        <v>44665</v>
      </c>
      <c r="H57" s="141" t="s">
        <v>87</v>
      </c>
      <c r="I57" s="151" t="s">
        <v>284</v>
      </c>
      <c r="J57" s="134" t="s">
        <v>3038</v>
      </c>
      <c r="K57" s="243">
        <v>0</v>
      </c>
      <c r="L57" s="151"/>
      <c r="M57" s="151" t="s">
        <v>301</v>
      </c>
      <c r="N57" s="141"/>
      <c r="O57" s="141" t="s">
        <v>305</v>
      </c>
      <c r="P57" s="146">
        <v>45277</v>
      </c>
      <c r="Q57" s="141" t="s">
        <v>1207</v>
      </c>
      <c r="R57" s="227">
        <v>2074.1474499999999</v>
      </c>
      <c r="S57" s="227">
        <v>6703.8674899999996</v>
      </c>
      <c r="T57" s="151"/>
      <c r="U57" s="151"/>
      <c r="V57" s="141" t="s">
        <v>4063</v>
      </c>
      <c r="W57" s="229">
        <v>1.9788316999000001E-2</v>
      </c>
      <c r="X57" s="229">
        <v>3.3495190294599006E-4</v>
      </c>
    </row>
    <row r="58" spans="1:24" ht="13.5" thickBot="1">
      <c r="A58" s="153">
        <v>8700</v>
      </c>
      <c r="B58" s="153">
        <v>12535</v>
      </c>
      <c r="C58" s="141" t="s">
        <v>3039</v>
      </c>
      <c r="D58" s="141" t="s">
        <v>750</v>
      </c>
      <c r="E58" s="141" t="s">
        <v>314</v>
      </c>
      <c r="F58" s="141" t="s">
        <v>62</v>
      </c>
      <c r="G58" s="256">
        <v>44665</v>
      </c>
      <c r="H58" s="141" t="s">
        <v>87</v>
      </c>
      <c r="I58" s="151" t="s">
        <v>284</v>
      </c>
      <c r="J58" s="134" t="s">
        <v>3040</v>
      </c>
      <c r="K58" s="243">
        <v>0</v>
      </c>
      <c r="L58" s="151"/>
      <c r="M58" s="151" t="s">
        <v>301</v>
      </c>
      <c r="N58" s="141"/>
      <c r="O58" s="141" t="s">
        <v>305</v>
      </c>
      <c r="P58" s="146">
        <v>45277</v>
      </c>
      <c r="Q58" s="141" t="s">
        <v>1207</v>
      </c>
      <c r="R58" s="227">
        <v>1511.4755500000001</v>
      </c>
      <c r="S58" s="227">
        <v>5013.0929100000003</v>
      </c>
      <c r="T58" s="151"/>
      <c r="U58" s="151"/>
      <c r="V58" s="141" t="s">
        <v>4063</v>
      </c>
      <c r="W58" s="229">
        <v>1.4797528710000001E-2</v>
      </c>
      <c r="X58" s="229">
        <v>2.5047407520424467E-4</v>
      </c>
    </row>
    <row r="59" spans="1:24" ht="13.5" thickBot="1">
      <c r="A59" s="153">
        <v>8700</v>
      </c>
      <c r="B59" s="153">
        <v>12535</v>
      </c>
      <c r="C59" s="141" t="s">
        <v>3041</v>
      </c>
      <c r="D59" s="141" t="s">
        <v>750</v>
      </c>
      <c r="E59" s="141" t="s">
        <v>314</v>
      </c>
      <c r="F59" s="141" t="s">
        <v>62</v>
      </c>
      <c r="G59" s="256">
        <v>44665</v>
      </c>
      <c r="H59" s="141" t="s">
        <v>102</v>
      </c>
      <c r="I59" s="151" t="s">
        <v>284</v>
      </c>
      <c r="J59" s="134" t="s">
        <v>3042</v>
      </c>
      <c r="K59" s="243">
        <v>0</v>
      </c>
      <c r="L59" s="151"/>
      <c r="M59" s="151" t="s">
        <v>301</v>
      </c>
      <c r="N59" s="141"/>
      <c r="O59" s="141" t="s">
        <v>305</v>
      </c>
      <c r="P59" s="146">
        <v>45277</v>
      </c>
      <c r="Q59" s="141" t="s">
        <v>1207</v>
      </c>
      <c r="R59" s="227">
        <v>906.57313999999997</v>
      </c>
      <c r="S59" s="227">
        <v>4414.58248</v>
      </c>
      <c r="T59" s="151"/>
      <c r="U59" s="151"/>
      <c r="V59" s="141" t="s">
        <v>4063</v>
      </c>
      <c r="W59" s="229">
        <v>1.3030859823E-2</v>
      </c>
      <c r="X59" s="229">
        <v>2.2057011189343008E-4</v>
      </c>
    </row>
    <row r="60" spans="1:24" ht="13.5" thickBot="1">
      <c r="A60" s="153">
        <v>8700</v>
      </c>
      <c r="B60" s="153">
        <v>12535</v>
      </c>
      <c r="C60" s="141" t="s">
        <v>3043</v>
      </c>
      <c r="D60" s="141" t="s">
        <v>750</v>
      </c>
      <c r="E60" s="141" t="s">
        <v>314</v>
      </c>
      <c r="F60" s="141" t="s">
        <v>62</v>
      </c>
      <c r="G60" s="256">
        <v>44665</v>
      </c>
      <c r="H60" s="141" t="s">
        <v>87</v>
      </c>
      <c r="I60" s="151" t="s">
        <v>284</v>
      </c>
      <c r="J60" s="134" t="s">
        <v>3044</v>
      </c>
      <c r="K60" s="243">
        <v>0</v>
      </c>
      <c r="L60" s="151"/>
      <c r="M60" s="151" t="s">
        <v>301</v>
      </c>
      <c r="N60" s="141"/>
      <c r="O60" s="141" t="s">
        <v>305</v>
      </c>
      <c r="P60" s="146">
        <v>45277</v>
      </c>
      <c r="Q60" s="141" t="s">
        <v>1207</v>
      </c>
      <c r="R60" s="227">
        <v>873.03751</v>
      </c>
      <c r="S60" s="227">
        <v>3708.9403499999999</v>
      </c>
      <c r="T60" s="151"/>
      <c r="U60" s="151"/>
      <c r="V60" s="141" t="s">
        <v>4063</v>
      </c>
      <c r="W60" s="229">
        <v>1.0947962126000001E-2</v>
      </c>
      <c r="X60" s="229">
        <v>1.8531342243843581E-4</v>
      </c>
    </row>
    <row r="61" spans="1:24" ht="13.5" thickBot="1">
      <c r="A61" s="153">
        <v>8700</v>
      </c>
      <c r="B61" s="153">
        <v>12535</v>
      </c>
      <c r="C61" s="141" t="s">
        <v>3045</v>
      </c>
      <c r="D61" s="141" t="s">
        <v>750</v>
      </c>
      <c r="E61" s="141" t="s">
        <v>314</v>
      </c>
      <c r="F61" s="141" t="s">
        <v>62</v>
      </c>
      <c r="G61" s="256">
        <v>44665</v>
      </c>
      <c r="H61" s="141" t="s">
        <v>87</v>
      </c>
      <c r="I61" s="151" t="s">
        <v>284</v>
      </c>
      <c r="J61" s="134" t="s">
        <v>3046</v>
      </c>
      <c r="K61" s="243">
        <v>0</v>
      </c>
      <c r="L61" s="151"/>
      <c r="M61" s="151" t="s">
        <v>301</v>
      </c>
      <c r="N61" s="141"/>
      <c r="O61" s="141" t="s">
        <v>305</v>
      </c>
      <c r="P61" s="146">
        <v>45277</v>
      </c>
      <c r="Q61" s="141" t="s">
        <v>1207</v>
      </c>
      <c r="R61" s="227">
        <v>776.03346999999997</v>
      </c>
      <c r="S61" s="227">
        <v>3902.2271999999998</v>
      </c>
      <c r="T61" s="151"/>
      <c r="U61" s="151"/>
      <c r="V61" s="141" t="s">
        <v>4063</v>
      </c>
      <c r="W61" s="229">
        <v>1.1518501664E-2</v>
      </c>
      <c r="X61" s="229">
        <v>1.9497080279664097E-4</v>
      </c>
    </row>
    <row r="62" spans="1:24" ht="13.5" thickBot="1">
      <c r="A62" s="153">
        <v>8700</v>
      </c>
      <c r="B62" s="153">
        <v>12535</v>
      </c>
      <c r="C62" s="141" t="s">
        <v>3061</v>
      </c>
      <c r="D62" s="141" t="s">
        <v>751</v>
      </c>
      <c r="E62" s="141" t="s">
        <v>314</v>
      </c>
      <c r="F62" s="141" t="s">
        <v>62</v>
      </c>
      <c r="G62" s="256">
        <v>44684</v>
      </c>
      <c r="H62" s="141" t="s">
        <v>60</v>
      </c>
      <c r="I62" s="151" t="s">
        <v>284</v>
      </c>
      <c r="J62" s="134" t="s">
        <v>3062</v>
      </c>
      <c r="K62" s="243">
        <v>1.6000000000000001E-3</v>
      </c>
      <c r="L62" s="151"/>
      <c r="M62" s="151" t="s">
        <v>301</v>
      </c>
      <c r="N62" s="141"/>
      <c r="O62" s="141" t="s">
        <v>305</v>
      </c>
      <c r="P62" s="146">
        <v>45497</v>
      </c>
      <c r="Q62" s="141" t="s">
        <v>1207</v>
      </c>
      <c r="R62" s="227">
        <v>273.57436000000001</v>
      </c>
      <c r="S62" s="227">
        <v>976.36800000000005</v>
      </c>
      <c r="T62" s="151"/>
      <c r="U62" s="151"/>
      <c r="V62" s="141" t="s">
        <v>4063</v>
      </c>
      <c r="W62" s="229">
        <v>2.8820198959999999E-3</v>
      </c>
      <c r="X62" s="229">
        <v>4.8783231479948372E-5</v>
      </c>
    </row>
    <row r="63" spans="1:24" ht="13.5" thickBot="1">
      <c r="A63" s="153">
        <v>8700</v>
      </c>
      <c r="B63" s="153">
        <v>12535</v>
      </c>
      <c r="C63" s="141" t="s">
        <v>3047</v>
      </c>
      <c r="D63" s="141" t="s">
        <v>750</v>
      </c>
      <c r="E63" s="141" t="s">
        <v>314</v>
      </c>
      <c r="F63" s="141" t="s">
        <v>62</v>
      </c>
      <c r="G63" s="256">
        <v>44747</v>
      </c>
      <c r="H63" s="141" t="s">
        <v>87</v>
      </c>
      <c r="I63" s="151" t="s">
        <v>284</v>
      </c>
      <c r="J63" s="134" t="s">
        <v>3048</v>
      </c>
      <c r="K63" s="243">
        <v>0</v>
      </c>
      <c r="L63" s="151"/>
      <c r="M63" s="151" t="s">
        <v>301</v>
      </c>
      <c r="N63" s="141"/>
      <c r="O63" s="141" t="s">
        <v>305</v>
      </c>
      <c r="P63" s="146">
        <v>45277</v>
      </c>
      <c r="Q63" s="141" t="s">
        <v>1207</v>
      </c>
      <c r="R63" s="227">
        <v>3361.61031</v>
      </c>
      <c r="S63" s="227">
        <v>17560.999210000002</v>
      </c>
      <c r="T63" s="151"/>
      <c r="U63" s="151"/>
      <c r="V63" s="141" t="s">
        <v>4063</v>
      </c>
      <c r="W63" s="229">
        <v>5.1836140811999998E-2</v>
      </c>
      <c r="X63" s="229">
        <v>8.7741741790044376E-4</v>
      </c>
    </row>
    <row r="64" spans="1:24" ht="13.5" thickBot="1">
      <c r="A64" s="153">
        <v>8700</v>
      </c>
      <c r="B64" s="153">
        <v>12535</v>
      </c>
      <c r="C64" s="141" t="s">
        <v>3049</v>
      </c>
      <c r="D64" s="141" t="s">
        <v>750</v>
      </c>
      <c r="E64" s="141" t="s">
        <v>314</v>
      </c>
      <c r="F64" s="141" t="s">
        <v>62</v>
      </c>
      <c r="G64" s="256">
        <v>44747</v>
      </c>
      <c r="H64" s="141" t="s">
        <v>87</v>
      </c>
      <c r="I64" s="151" t="s">
        <v>284</v>
      </c>
      <c r="J64" s="134" t="s">
        <v>3050</v>
      </c>
      <c r="K64" s="243">
        <v>0</v>
      </c>
      <c r="L64" s="151"/>
      <c r="M64" s="151" t="s">
        <v>301</v>
      </c>
      <c r="N64" s="141"/>
      <c r="O64" s="141" t="s">
        <v>305</v>
      </c>
      <c r="P64" s="146">
        <v>45277</v>
      </c>
      <c r="Q64" s="141" t="s">
        <v>1207</v>
      </c>
      <c r="R64" s="227">
        <v>4081.2115100000001</v>
      </c>
      <c r="S64" s="227">
        <v>13726.4467</v>
      </c>
      <c r="T64" s="151"/>
      <c r="U64" s="151"/>
      <c r="V64" s="141" t="s">
        <v>4063</v>
      </c>
      <c r="W64" s="229">
        <v>4.0517399693E-2</v>
      </c>
      <c r="X64" s="229">
        <v>6.85827911979165E-4</v>
      </c>
    </row>
    <row r="65" spans="1:24" ht="13.5" thickBot="1">
      <c r="A65" s="153">
        <v>8700</v>
      </c>
      <c r="B65" s="153">
        <v>12535</v>
      </c>
      <c r="C65" s="141" t="s">
        <v>3063</v>
      </c>
      <c r="D65" s="141" t="s">
        <v>751</v>
      </c>
      <c r="E65" s="141" t="s">
        <v>314</v>
      </c>
      <c r="F65" s="141" t="s">
        <v>62</v>
      </c>
      <c r="G65" s="256">
        <v>44756</v>
      </c>
      <c r="H65" s="141" t="s">
        <v>60</v>
      </c>
      <c r="I65" s="151" t="s">
        <v>285</v>
      </c>
      <c r="J65" s="134" t="s">
        <v>3064</v>
      </c>
      <c r="K65" s="243">
        <v>4.3200000000000002E-2</v>
      </c>
      <c r="L65" s="151"/>
      <c r="M65" s="151" t="s">
        <v>301</v>
      </c>
      <c r="N65" s="141"/>
      <c r="O65" s="141" t="s">
        <v>305</v>
      </c>
      <c r="P65" s="146">
        <v>45497</v>
      </c>
      <c r="Q65" s="141" t="s">
        <v>1207</v>
      </c>
      <c r="R65" s="227">
        <v>1395.37246</v>
      </c>
      <c r="S65" s="227">
        <v>3937.1566200000002</v>
      </c>
      <c r="T65" s="151"/>
      <c r="U65" s="151"/>
      <c r="V65" s="141" t="s">
        <v>4063</v>
      </c>
      <c r="W65" s="229">
        <v>1.1621605497E-2</v>
      </c>
      <c r="X65" s="229">
        <v>1.9671601564806622E-4</v>
      </c>
    </row>
    <row r="66" spans="1:24" ht="13.5" thickBot="1">
      <c r="A66" s="153">
        <v>8700</v>
      </c>
      <c r="B66" s="153">
        <v>12535</v>
      </c>
      <c r="C66" s="141" t="s">
        <v>3065</v>
      </c>
      <c r="D66" s="141" t="s">
        <v>750</v>
      </c>
      <c r="E66" s="141" t="s">
        <v>314</v>
      </c>
      <c r="F66" s="141" t="s">
        <v>62</v>
      </c>
      <c r="G66" s="256">
        <v>44803</v>
      </c>
      <c r="H66" s="141" t="s">
        <v>60</v>
      </c>
      <c r="I66" s="151" t="s">
        <v>284</v>
      </c>
      <c r="J66" s="134" t="s">
        <v>4193</v>
      </c>
      <c r="K66" s="243">
        <v>1E-4</v>
      </c>
      <c r="L66" s="151"/>
      <c r="M66" s="151" t="s">
        <v>301</v>
      </c>
      <c r="N66" s="141"/>
      <c r="O66" s="141" t="s">
        <v>305</v>
      </c>
      <c r="P66" s="146">
        <v>45497</v>
      </c>
      <c r="Q66" s="141" t="s">
        <v>1207</v>
      </c>
      <c r="R66" s="227">
        <v>1467.3848800000001</v>
      </c>
      <c r="S66" s="227">
        <v>4473.1643100000001</v>
      </c>
      <c r="T66" s="151"/>
      <c r="U66" s="151"/>
      <c r="V66" s="141" t="s">
        <v>4063</v>
      </c>
      <c r="W66" s="229">
        <v>1.3203780279E-2</v>
      </c>
      <c r="X66" s="229">
        <v>2.2349709329123191E-4</v>
      </c>
    </row>
    <row r="67" spans="1:24" ht="13.5" thickBot="1">
      <c r="A67" s="153">
        <v>8700</v>
      </c>
      <c r="B67" s="153">
        <v>12535</v>
      </c>
      <c r="C67" s="141" t="s">
        <v>3066</v>
      </c>
      <c r="D67" s="141" t="s">
        <v>750</v>
      </c>
      <c r="E67" s="141" t="s">
        <v>53</v>
      </c>
      <c r="F67" s="141" t="s">
        <v>62</v>
      </c>
      <c r="G67" s="256">
        <v>44384</v>
      </c>
      <c r="H67" s="141" t="s">
        <v>68</v>
      </c>
      <c r="I67" s="151" t="s">
        <v>284</v>
      </c>
      <c r="J67" s="221" t="s">
        <v>4194</v>
      </c>
      <c r="K67" s="243">
        <v>-0.55030000000000001</v>
      </c>
      <c r="L67" s="151"/>
      <c r="M67" s="151" t="s">
        <v>301</v>
      </c>
      <c r="N67" s="151"/>
      <c r="O67" s="141" t="s">
        <v>305</v>
      </c>
      <c r="P67" s="146">
        <v>45491</v>
      </c>
      <c r="Q67" s="141" t="s">
        <v>1210</v>
      </c>
      <c r="R67" s="227">
        <v>811.11122</v>
      </c>
      <c r="S67" s="227">
        <v>2145.1806999999999</v>
      </c>
      <c r="T67" s="151"/>
      <c r="U67" s="151"/>
      <c r="V67" s="141" t="s">
        <v>4063</v>
      </c>
      <c r="W67" s="229">
        <v>6.3320934929999998E-3</v>
      </c>
      <c r="X67" s="229">
        <v>1.0718176615212468E-4</v>
      </c>
    </row>
    <row r="68" spans="1:24" ht="13.5" thickBot="1">
      <c r="A68" s="153">
        <v>8700</v>
      </c>
      <c r="B68" s="153">
        <v>12535</v>
      </c>
      <c r="C68" s="141" t="s">
        <v>3067</v>
      </c>
      <c r="D68" s="141" t="s">
        <v>750</v>
      </c>
      <c r="E68" s="141" t="s">
        <v>53</v>
      </c>
      <c r="F68" s="141" t="s">
        <v>62</v>
      </c>
      <c r="G68" s="256">
        <v>44629</v>
      </c>
      <c r="H68" s="141" t="s">
        <v>68</v>
      </c>
      <c r="I68" s="151" t="s">
        <v>284</v>
      </c>
      <c r="J68" s="134" t="s">
        <v>3142</v>
      </c>
      <c r="K68" s="243">
        <v>-2.0799999999999999E-2</v>
      </c>
      <c r="L68" s="151"/>
      <c r="M68" s="151" t="s">
        <v>301</v>
      </c>
      <c r="N68" s="141"/>
      <c r="O68" s="141" t="s">
        <v>305</v>
      </c>
      <c r="P68" s="146">
        <v>45502</v>
      </c>
      <c r="Q68" s="141" t="s">
        <v>1206</v>
      </c>
      <c r="R68" s="227">
        <v>23149.343690000002</v>
      </c>
      <c r="S68" s="227">
        <v>23149.343690000002</v>
      </c>
      <c r="T68" s="151"/>
      <c r="U68" s="151"/>
      <c r="V68" s="141" t="s">
        <v>4063</v>
      </c>
      <c r="W68" s="229">
        <v>6.8331683458999995E-2</v>
      </c>
      <c r="X68" s="229">
        <v>1.1566333511935584E-3</v>
      </c>
    </row>
    <row r="69" spans="1:24" ht="13.5" thickBot="1">
      <c r="A69" s="153">
        <v>8700</v>
      </c>
      <c r="B69" s="153">
        <v>12535</v>
      </c>
      <c r="C69" s="141" t="s">
        <v>3068</v>
      </c>
      <c r="D69" s="141" t="s">
        <v>751</v>
      </c>
      <c r="E69" s="141" t="s">
        <v>314</v>
      </c>
      <c r="F69" s="141" t="s">
        <v>62</v>
      </c>
      <c r="G69" s="256">
        <v>44845</v>
      </c>
      <c r="H69" s="141" t="s">
        <v>60</v>
      </c>
      <c r="I69" s="151" t="s">
        <v>285</v>
      </c>
      <c r="J69" s="134" t="s">
        <v>3069</v>
      </c>
      <c r="K69" s="243">
        <v>1E-4</v>
      </c>
      <c r="L69" s="151"/>
      <c r="M69" s="151" t="s">
        <v>301</v>
      </c>
      <c r="N69" s="141"/>
      <c r="O69" s="141" t="s">
        <v>305</v>
      </c>
      <c r="P69" s="146">
        <v>45497</v>
      </c>
      <c r="Q69" s="141" t="s">
        <v>1207</v>
      </c>
      <c r="R69" s="227">
        <v>1168.67507</v>
      </c>
      <c r="S69" s="227">
        <v>4108.0517600000003</v>
      </c>
      <c r="T69" s="151"/>
      <c r="U69" s="151"/>
      <c r="V69" s="141" t="s">
        <v>4063</v>
      </c>
      <c r="W69" s="229">
        <v>1.2126049716E-2</v>
      </c>
      <c r="X69" s="229">
        <v>2.0525461704981043E-4</v>
      </c>
    </row>
    <row r="70" spans="1:24" ht="13.5" thickBot="1">
      <c r="A70" s="153">
        <v>8700</v>
      </c>
      <c r="B70" s="153">
        <v>12535</v>
      </c>
      <c r="C70" s="141" t="s">
        <v>3070</v>
      </c>
      <c r="D70" s="141" t="s">
        <v>751</v>
      </c>
      <c r="E70" s="141" t="s">
        <v>53</v>
      </c>
      <c r="F70" s="141" t="s">
        <v>62</v>
      </c>
      <c r="G70" s="256">
        <v>45196</v>
      </c>
      <c r="H70" s="141" t="s">
        <v>397</v>
      </c>
      <c r="I70" s="151" t="s">
        <v>294</v>
      </c>
      <c r="J70" s="134" t="s">
        <v>3140</v>
      </c>
      <c r="K70" s="243">
        <v>0</v>
      </c>
      <c r="L70" s="151"/>
      <c r="M70" s="151" t="s">
        <v>301</v>
      </c>
      <c r="N70" s="141"/>
      <c r="O70" s="141" t="s">
        <v>305</v>
      </c>
      <c r="P70" s="146">
        <v>45440</v>
      </c>
      <c r="Q70" s="141" t="s">
        <v>1206</v>
      </c>
      <c r="R70" s="227">
        <v>38500.384729999998</v>
      </c>
      <c r="S70" s="227">
        <v>38500.384729999998</v>
      </c>
      <c r="T70" s="151"/>
      <c r="U70" s="151"/>
      <c r="V70" s="141" t="s">
        <v>4063</v>
      </c>
      <c r="W70" s="229">
        <v>0.11364452217899999</v>
      </c>
      <c r="X70" s="229">
        <v>1.9236324627094081E-3</v>
      </c>
    </row>
    <row r="71" spans="1:24" ht="13.5" thickBot="1">
      <c r="A71" s="153">
        <v>8700</v>
      </c>
      <c r="B71" s="153">
        <v>12536</v>
      </c>
      <c r="C71" s="141" t="s">
        <v>3037</v>
      </c>
      <c r="D71" s="141" t="s">
        <v>750</v>
      </c>
      <c r="E71" s="141" t="s">
        <v>314</v>
      </c>
      <c r="F71" s="141" t="s">
        <v>62</v>
      </c>
      <c r="G71" s="256">
        <v>44665</v>
      </c>
      <c r="H71" s="141" t="s">
        <v>87</v>
      </c>
      <c r="I71" s="151" t="s">
        <v>284</v>
      </c>
      <c r="J71" s="134" t="s">
        <v>3038</v>
      </c>
      <c r="K71" s="243">
        <v>0</v>
      </c>
      <c r="L71" s="151"/>
      <c r="M71" s="151" t="s">
        <v>301</v>
      </c>
      <c r="N71" s="141"/>
      <c r="O71" s="141" t="s">
        <v>305</v>
      </c>
      <c r="P71" s="146">
        <v>45277</v>
      </c>
      <c r="Q71" s="141" t="s">
        <v>1207</v>
      </c>
      <c r="R71" s="227">
        <v>365.16681</v>
      </c>
      <c r="S71" s="227">
        <v>1180.25838</v>
      </c>
      <c r="T71" s="151"/>
      <c r="U71" s="151"/>
      <c r="V71" s="141" t="s">
        <v>4063</v>
      </c>
      <c r="W71" s="229">
        <v>0.121821702602</v>
      </c>
      <c r="X71" s="229">
        <v>1.983067420194501E-4</v>
      </c>
    </row>
    <row r="72" spans="1:24" ht="13.5" thickBot="1">
      <c r="A72" s="153">
        <v>8700</v>
      </c>
      <c r="B72" s="153">
        <v>12536</v>
      </c>
      <c r="C72" s="141" t="s">
        <v>3039</v>
      </c>
      <c r="D72" s="141" t="s">
        <v>750</v>
      </c>
      <c r="E72" s="141" t="s">
        <v>314</v>
      </c>
      <c r="F72" s="141" t="s">
        <v>62</v>
      </c>
      <c r="G72" s="256">
        <v>44665</v>
      </c>
      <c r="H72" s="141" t="s">
        <v>87</v>
      </c>
      <c r="I72" s="151" t="s">
        <v>284</v>
      </c>
      <c r="J72" s="134" t="s">
        <v>3040</v>
      </c>
      <c r="K72" s="243">
        <v>0</v>
      </c>
      <c r="L72" s="151"/>
      <c r="M72" s="151" t="s">
        <v>301</v>
      </c>
      <c r="N72" s="141"/>
      <c r="O72" s="141" t="s">
        <v>305</v>
      </c>
      <c r="P72" s="146">
        <v>45277</v>
      </c>
      <c r="Q72" s="141" t="s">
        <v>1207</v>
      </c>
      <c r="R72" s="227">
        <v>266.10485999999997</v>
      </c>
      <c r="S72" s="227">
        <v>882.58681000000001</v>
      </c>
      <c r="T72" s="151"/>
      <c r="U72" s="151"/>
      <c r="V72" s="141" t="s">
        <v>4063</v>
      </c>
      <c r="W72" s="229">
        <v>9.1097195081000004E-2</v>
      </c>
      <c r="X72" s="229">
        <v>1.4829203317365085E-4</v>
      </c>
    </row>
    <row r="73" spans="1:24" ht="13.5" thickBot="1">
      <c r="A73" s="153">
        <v>8700</v>
      </c>
      <c r="B73" s="153">
        <v>12536</v>
      </c>
      <c r="C73" s="141" t="s">
        <v>3041</v>
      </c>
      <c r="D73" s="141" t="s">
        <v>750</v>
      </c>
      <c r="E73" s="141" t="s">
        <v>314</v>
      </c>
      <c r="F73" s="141" t="s">
        <v>62</v>
      </c>
      <c r="G73" s="256">
        <v>44665</v>
      </c>
      <c r="H73" s="141" t="s">
        <v>102</v>
      </c>
      <c r="I73" s="151" t="s">
        <v>284</v>
      </c>
      <c r="J73" s="134" t="s">
        <v>3042</v>
      </c>
      <c r="K73" s="243">
        <v>0</v>
      </c>
      <c r="L73" s="151"/>
      <c r="M73" s="151" t="s">
        <v>301</v>
      </c>
      <c r="N73" s="141"/>
      <c r="O73" s="141" t="s">
        <v>305</v>
      </c>
      <c r="P73" s="146">
        <v>45277</v>
      </c>
      <c r="Q73" s="141" t="s">
        <v>1207</v>
      </c>
      <c r="R73" s="227">
        <v>159.60796999999999</v>
      </c>
      <c r="S73" s="227">
        <v>777.21533999999997</v>
      </c>
      <c r="T73" s="151"/>
      <c r="U73" s="151"/>
      <c r="V73" s="141" t="s">
        <v>4063</v>
      </c>
      <c r="W73" s="229">
        <v>8.0221159715000004E-2</v>
      </c>
      <c r="X73" s="229">
        <v>1.3058754297761409E-4</v>
      </c>
    </row>
    <row r="74" spans="1:24" ht="13.5" thickBot="1">
      <c r="A74" s="153">
        <v>8700</v>
      </c>
      <c r="B74" s="153">
        <v>12536</v>
      </c>
      <c r="C74" s="141" t="s">
        <v>3043</v>
      </c>
      <c r="D74" s="141" t="s">
        <v>750</v>
      </c>
      <c r="E74" s="141" t="s">
        <v>314</v>
      </c>
      <c r="F74" s="141" t="s">
        <v>62</v>
      </c>
      <c r="G74" s="256">
        <v>44665</v>
      </c>
      <c r="H74" s="141" t="s">
        <v>87</v>
      </c>
      <c r="I74" s="151" t="s">
        <v>284</v>
      </c>
      <c r="J74" s="134" t="s">
        <v>3044</v>
      </c>
      <c r="K74" s="243">
        <v>0</v>
      </c>
      <c r="L74" s="151"/>
      <c r="M74" s="151" t="s">
        <v>301</v>
      </c>
      <c r="N74" s="141"/>
      <c r="O74" s="141" t="s">
        <v>305</v>
      </c>
      <c r="P74" s="146">
        <v>45277</v>
      </c>
      <c r="Q74" s="141" t="s">
        <v>1207</v>
      </c>
      <c r="R74" s="227">
        <v>153.7038</v>
      </c>
      <c r="S74" s="227">
        <v>652.98251000000005</v>
      </c>
      <c r="T74" s="151"/>
      <c r="U74" s="151"/>
      <c r="V74" s="141" t="s">
        <v>4063</v>
      </c>
      <c r="W74" s="229">
        <v>6.7398327760999993E-2</v>
      </c>
      <c r="X74" s="229">
        <v>1.097139714049588E-4</v>
      </c>
    </row>
    <row r="75" spans="1:24" ht="13.5" thickBot="1">
      <c r="A75" s="153">
        <v>8700</v>
      </c>
      <c r="B75" s="153">
        <v>12536</v>
      </c>
      <c r="C75" s="141" t="s">
        <v>3045</v>
      </c>
      <c r="D75" s="141" t="s">
        <v>750</v>
      </c>
      <c r="E75" s="141" t="s">
        <v>314</v>
      </c>
      <c r="F75" s="141" t="s">
        <v>62</v>
      </c>
      <c r="G75" s="256">
        <v>44665</v>
      </c>
      <c r="H75" s="141" t="s">
        <v>87</v>
      </c>
      <c r="I75" s="151" t="s">
        <v>284</v>
      </c>
      <c r="J75" s="134" t="s">
        <v>3046</v>
      </c>
      <c r="K75" s="243">
        <v>0</v>
      </c>
      <c r="L75" s="151"/>
      <c r="M75" s="151" t="s">
        <v>301</v>
      </c>
      <c r="N75" s="141"/>
      <c r="O75" s="141" t="s">
        <v>305</v>
      </c>
      <c r="P75" s="146">
        <v>45277</v>
      </c>
      <c r="Q75" s="141" t="s">
        <v>1207</v>
      </c>
      <c r="R75" s="227">
        <v>136.62560999999999</v>
      </c>
      <c r="S75" s="227">
        <v>687.01183000000003</v>
      </c>
      <c r="T75" s="151"/>
      <c r="U75" s="151"/>
      <c r="V75" s="141" t="s">
        <v>4063</v>
      </c>
      <c r="W75" s="229">
        <v>7.0910702483999999E-2</v>
      </c>
      <c r="X75" s="229">
        <v>1.1543156993820312E-4</v>
      </c>
    </row>
    <row r="76" spans="1:24" ht="13.5" thickBot="1">
      <c r="A76" s="153">
        <v>8700</v>
      </c>
      <c r="B76" s="153">
        <v>12536</v>
      </c>
      <c r="C76" s="141" t="s">
        <v>3047</v>
      </c>
      <c r="D76" s="141" t="s">
        <v>750</v>
      </c>
      <c r="E76" s="141" t="s">
        <v>314</v>
      </c>
      <c r="F76" s="141" t="s">
        <v>62</v>
      </c>
      <c r="G76" s="256">
        <v>44747</v>
      </c>
      <c r="H76" s="141" t="s">
        <v>87</v>
      </c>
      <c r="I76" s="151" t="s">
        <v>284</v>
      </c>
      <c r="J76" s="134" t="s">
        <v>3048</v>
      </c>
      <c r="K76" s="243">
        <v>0</v>
      </c>
      <c r="L76" s="151"/>
      <c r="M76" s="151" t="s">
        <v>301</v>
      </c>
      <c r="N76" s="141"/>
      <c r="O76" s="141" t="s">
        <v>305</v>
      </c>
      <c r="P76" s="146">
        <v>45277</v>
      </c>
      <c r="Q76" s="141" t="s">
        <v>1207</v>
      </c>
      <c r="R76" s="227">
        <v>591.83281999999997</v>
      </c>
      <c r="S76" s="227">
        <v>3091.7253099999998</v>
      </c>
      <c r="T76" s="151"/>
      <c r="U76" s="151"/>
      <c r="V76" s="141" t="s">
        <v>4063</v>
      </c>
      <c r="W76" s="229">
        <v>0.319115922095</v>
      </c>
      <c r="X76" s="229">
        <v>5.1947097672390549E-4</v>
      </c>
    </row>
    <row r="77" spans="1:24" ht="13.5" thickBot="1">
      <c r="A77" s="153">
        <v>8700</v>
      </c>
      <c r="B77" s="153">
        <v>12536</v>
      </c>
      <c r="C77" s="141" t="s">
        <v>3049</v>
      </c>
      <c r="D77" s="141" t="s">
        <v>750</v>
      </c>
      <c r="E77" s="141" t="s">
        <v>314</v>
      </c>
      <c r="F77" s="141" t="s">
        <v>62</v>
      </c>
      <c r="G77" s="256">
        <v>44747</v>
      </c>
      <c r="H77" s="141" t="s">
        <v>87</v>
      </c>
      <c r="I77" s="151" t="s">
        <v>284</v>
      </c>
      <c r="J77" s="134" t="s">
        <v>3050</v>
      </c>
      <c r="K77" s="243">
        <v>0</v>
      </c>
      <c r="L77" s="151"/>
      <c r="M77" s="151" t="s">
        <v>301</v>
      </c>
      <c r="N77" s="141"/>
      <c r="O77" s="141" t="s">
        <v>305</v>
      </c>
      <c r="P77" s="146">
        <v>45277</v>
      </c>
      <c r="Q77" s="141" t="s">
        <v>1207</v>
      </c>
      <c r="R77" s="227">
        <v>718.52317000000005</v>
      </c>
      <c r="S77" s="227">
        <v>2416.6280000000002</v>
      </c>
      <c r="T77" s="151"/>
      <c r="U77" s="151"/>
      <c r="V77" s="141" t="s">
        <v>4063</v>
      </c>
      <c r="W77" s="229">
        <v>0.24943499025800001</v>
      </c>
      <c r="X77" s="229">
        <v>4.0604128170052028E-4</v>
      </c>
    </row>
    <row r="78" spans="1:24" ht="13.5" thickBot="1">
      <c r="A78" s="153">
        <v>8700</v>
      </c>
      <c r="B78" s="153">
        <v>12956</v>
      </c>
      <c r="C78" s="141" t="s">
        <v>3051</v>
      </c>
      <c r="D78" s="141" t="s">
        <v>751</v>
      </c>
      <c r="E78" s="141" t="s">
        <v>53</v>
      </c>
      <c r="F78" s="141" t="s">
        <v>62</v>
      </c>
      <c r="G78" s="256">
        <v>44098</v>
      </c>
      <c r="H78" s="141" t="s">
        <v>397</v>
      </c>
      <c r="I78" s="151" t="s">
        <v>295</v>
      </c>
      <c r="J78" s="221" t="s">
        <v>3052</v>
      </c>
      <c r="K78" s="243">
        <v>0</v>
      </c>
      <c r="L78" s="151"/>
      <c r="M78" s="151" t="s">
        <v>301</v>
      </c>
      <c r="N78" s="151"/>
      <c r="O78" s="141" t="s">
        <v>305</v>
      </c>
      <c r="P78" s="146">
        <v>45056</v>
      </c>
      <c r="Q78" s="141" t="s">
        <v>1206</v>
      </c>
      <c r="R78" s="227">
        <v>1719.60025</v>
      </c>
      <c r="S78" s="227">
        <v>1719.60025</v>
      </c>
      <c r="T78" s="151"/>
      <c r="U78" s="151"/>
      <c r="V78" s="141" t="s">
        <v>4063</v>
      </c>
      <c r="W78" s="229">
        <v>0.11635930223099999</v>
      </c>
      <c r="X78" s="229">
        <v>1.2965777485972651E-3</v>
      </c>
    </row>
    <row r="79" spans="1:24" ht="13.5" thickBot="1">
      <c r="A79" s="153">
        <v>8700</v>
      </c>
      <c r="B79" s="153">
        <v>12956</v>
      </c>
      <c r="C79" s="141" t="s">
        <v>3053</v>
      </c>
      <c r="D79" s="141" t="s">
        <v>751</v>
      </c>
      <c r="E79" s="141" t="s">
        <v>53</v>
      </c>
      <c r="F79" s="141" t="s">
        <v>62</v>
      </c>
      <c r="G79" s="256">
        <v>44196</v>
      </c>
      <c r="H79" s="141" t="s">
        <v>397</v>
      </c>
      <c r="I79" s="151" t="s">
        <v>294</v>
      </c>
      <c r="J79" s="134" t="s">
        <v>3139</v>
      </c>
      <c r="K79" s="243">
        <v>-5.8400000000000001E-2</v>
      </c>
      <c r="L79" s="151"/>
      <c r="M79" s="151" t="s">
        <v>301</v>
      </c>
      <c r="N79" s="141"/>
      <c r="O79" s="141" t="s">
        <v>305</v>
      </c>
      <c r="P79" s="146">
        <v>45509</v>
      </c>
      <c r="Q79" s="141" t="s">
        <v>1206</v>
      </c>
      <c r="R79" s="227">
        <v>1211.2497900000001</v>
      </c>
      <c r="S79" s="227">
        <v>1211.2497900000001</v>
      </c>
      <c r="T79" s="151"/>
      <c r="U79" s="151"/>
      <c r="V79" s="141" t="s">
        <v>4063</v>
      </c>
      <c r="W79" s="229">
        <v>8.1961014132000007E-2</v>
      </c>
      <c r="X79" s="229">
        <v>9.1328175005040281E-4</v>
      </c>
    </row>
    <row r="80" spans="1:24" ht="13.5" thickBot="1">
      <c r="A80" s="153">
        <v>8700</v>
      </c>
      <c r="B80" s="153">
        <v>12956</v>
      </c>
      <c r="C80" s="141" t="s">
        <v>3054</v>
      </c>
      <c r="D80" s="141" t="s">
        <v>751</v>
      </c>
      <c r="E80" s="141" t="s">
        <v>53</v>
      </c>
      <c r="F80" s="141" t="s">
        <v>62</v>
      </c>
      <c r="G80" s="256">
        <v>44314</v>
      </c>
      <c r="H80" s="141" t="s">
        <v>397</v>
      </c>
      <c r="I80" s="151" t="s">
        <v>294</v>
      </c>
      <c r="J80" s="134" t="s">
        <v>3140</v>
      </c>
      <c r="K80" s="243">
        <v>0</v>
      </c>
      <c r="L80" s="151"/>
      <c r="M80" s="151" t="s">
        <v>301</v>
      </c>
      <c r="N80" s="141"/>
      <c r="O80" s="141" t="s">
        <v>305</v>
      </c>
      <c r="P80" s="146">
        <v>45070</v>
      </c>
      <c r="Q80" s="141" t="s">
        <v>1206</v>
      </c>
      <c r="R80" s="227">
        <v>1572.7162499999999</v>
      </c>
      <c r="S80" s="227">
        <v>1572.7162499999999</v>
      </c>
      <c r="T80" s="151"/>
      <c r="U80" s="151"/>
      <c r="V80" s="141" t="s">
        <v>4063</v>
      </c>
      <c r="W80" s="229">
        <v>0.10642017844399999</v>
      </c>
      <c r="X80" s="229">
        <v>1.1858272843396792E-3</v>
      </c>
    </row>
    <row r="81" spans="1:24" ht="13.5" thickBot="1">
      <c r="A81" s="153">
        <v>8700</v>
      </c>
      <c r="B81" s="153">
        <v>12956</v>
      </c>
      <c r="C81" s="141" t="s">
        <v>3071</v>
      </c>
      <c r="D81" s="141" t="s">
        <v>750</v>
      </c>
      <c r="E81" s="141" t="s">
        <v>314</v>
      </c>
      <c r="F81" s="141" t="s">
        <v>62</v>
      </c>
      <c r="G81" s="256">
        <v>44329</v>
      </c>
      <c r="H81" s="141" t="s">
        <v>93</v>
      </c>
      <c r="I81" s="151" t="s">
        <v>284</v>
      </c>
      <c r="J81" s="134" t="s">
        <v>3072</v>
      </c>
      <c r="K81" s="243">
        <v>-1.5100000000000001E-2</v>
      </c>
      <c r="L81" s="151"/>
      <c r="M81" s="151" t="s">
        <v>301</v>
      </c>
      <c r="N81" s="141"/>
      <c r="O81" s="141" t="s">
        <v>305</v>
      </c>
      <c r="P81" s="146">
        <v>45482</v>
      </c>
      <c r="Q81" s="141" t="s">
        <v>1207</v>
      </c>
      <c r="R81" s="227">
        <v>61.953859999999999</v>
      </c>
      <c r="S81" s="227">
        <v>388.54241999999999</v>
      </c>
      <c r="T81" s="151"/>
      <c r="U81" s="151"/>
      <c r="V81" s="141" t="s">
        <v>4063</v>
      </c>
      <c r="W81" s="229">
        <v>2.6291299317E-2</v>
      </c>
      <c r="X81" s="229">
        <v>2.9296079490459071E-4</v>
      </c>
    </row>
    <row r="82" spans="1:24" ht="13.5" thickBot="1">
      <c r="A82" s="153">
        <v>8700</v>
      </c>
      <c r="B82" s="153">
        <v>12956</v>
      </c>
      <c r="C82" s="141" t="s">
        <v>3055</v>
      </c>
      <c r="D82" s="141" t="s">
        <v>751</v>
      </c>
      <c r="E82" s="141" t="s">
        <v>53</v>
      </c>
      <c r="F82" s="141" t="s">
        <v>62</v>
      </c>
      <c r="G82" s="256">
        <v>44420</v>
      </c>
      <c r="H82" s="141" t="s">
        <v>397</v>
      </c>
      <c r="I82" s="151" t="s">
        <v>294</v>
      </c>
      <c r="J82" s="134" t="s">
        <v>3141</v>
      </c>
      <c r="K82" s="243">
        <v>-2.2800000000000001E-2</v>
      </c>
      <c r="L82" s="151"/>
      <c r="M82" s="151" t="s">
        <v>301</v>
      </c>
      <c r="N82" s="141"/>
      <c r="O82" s="141" t="s">
        <v>305</v>
      </c>
      <c r="P82" s="146">
        <v>45511</v>
      </c>
      <c r="Q82" s="141" t="s">
        <v>1206</v>
      </c>
      <c r="R82" s="227">
        <v>1122.8280600000001</v>
      </c>
      <c r="S82" s="227">
        <v>1122.8280600000001</v>
      </c>
      <c r="T82" s="151"/>
      <c r="U82" s="151"/>
      <c r="V82" s="141" t="s">
        <v>4063</v>
      </c>
      <c r="W82" s="229">
        <v>7.5977826582999994E-2</v>
      </c>
      <c r="X82" s="229">
        <v>8.4661180881814531E-4</v>
      </c>
    </row>
    <row r="83" spans="1:24" ht="13.5" thickBot="1">
      <c r="A83" s="153">
        <v>8700</v>
      </c>
      <c r="B83" s="153">
        <v>12956</v>
      </c>
      <c r="C83" s="141" t="s">
        <v>3056</v>
      </c>
      <c r="D83" s="141" t="s">
        <v>751</v>
      </c>
      <c r="E83" s="141" t="s">
        <v>53</v>
      </c>
      <c r="F83" s="141" t="s">
        <v>62</v>
      </c>
      <c r="G83" s="256">
        <v>44434</v>
      </c>
      <c r="H83" s="141" t="s">
        <v>397</v>
      </c>
      <c r="I83" s="151" t="s">
        <v>4192</v>
      </c>
      <c r="J83" s="134" t="s">
        <v>3140</v>
      </c>
      <c r="K83" s="243">
        <v>0</v>
      </c>
      <c r="L83" s="151"/>
      <c r="M83" s="151" t="s">
        <v>301</v>
      </c>
      <c r="N83" s="141"/>
      <c r="O83" s="141" t="s">
        <v>305</v>
      </c>
      <c r="P83" s="146">
        <v>45070</v>
      </c>
      <c r="Q83" s="141" t="s">
        <v>1206</v>
      </c>
      <c r="R83" s="227">
        <v>2465.7521499999998</v>
      </c>
      <c r="S83" s="227">
        <v>2465.7521499999998</v>
      </c>
      <c r="T83" s="151"/>
      <c r="U83" s="151"/>
      <c r="V83" s="141" t="s">
        <v>4063</v>
      </c>
      <c r="W83" s="229">
        <v>0.166848777586</v>
      </c>
      <c r="X83" s="229">
        <v>1.8591759167549931E-3</v>
      </c>
    </row>
    <row r="84" spans="1:24" ht="13.5" thickBot="1">
      <c r="A84" s="153">
        <v>8700</v>
      </c>
      <c r="B84" s="153">
        <v>12956</v>
      </c>
      <c r="C84" s="141" t="s">
        <v>3057</v>
      </c>
      <c r="D84" s="141" t="s">
        <v>750</v>
      </c>
      <c r="E84" s="141" t="s">
        <v>314</v>
      </c>
      <c r="F84" s="141" t="s">
        <v>62</v>
      </c>
      <c r="G84" s="256">
        <v>44642</v>
      </c>
      <c r="H84" s="141" t="s">
        <v>60</v>
      </c>
      <c r="I84" s="151" t="s">
        <v>284</v>
      </c>
      <c r="J84" s="134" t="s">
        <v>3058</v>
      </c>
      <c r="K84" s="243">
        <v>-6.9999999999999999E-4</v>
      </c>
      <c r="L84" s="151"/>
      <c r="M84" s="151" t="s">
        <v>301</v>
      </c>
      <c r="N84" s="141"/>
      <c r="O84" s="141" t="s">
        <v>305</v>
      </c>
      <c r="P84" s="146">
        <v>45497</v>
      </c>
      <c r="Q84" s="141" t="s">
        <v>1207</v>
      </c>
      <c r="R84" s="227">
        <v>28.408010000000001</v>
      </c>
      <c r="S84" s="227">
        <v>143.42156</v>
      </c>
      <c r="T84" s="151"/>
      <c r="U84" s="151"/>
      <c r="V84" s="141" t="s">
        <v>4063</v>
      </c>
      <c r="W84" s="229">
        <v>9.7048326470000005E-3</v>
      </c>
      <c r="X84" s="229">
        <v>1.0813978618874216E-4</v>
      </c>
    </row>
    <row r="85" spans="1:24" ht="13.5" thickBot="1">
      <c r="A85" s="153">
        <v>8700</v>
      </c>
      <c r="B85" s="153">
        <v>12956</v>
      </c>
      <c r="C85" s="141" t="s">
        <v>3059</v>
      </c>
      <c r="D85" s="141" t="s">
        <v>751</v>
      </c>
      <c r="E85" s="141" t="s">
        <v>314</v>
      </c>
      <c r="F85" s="141" t="s">
        <v>62</v>
      </c>
      <c r="G85" s="256">
        <v>44642</v>
      </c>
      <c r="H85" s="141" t="s">
        <v>60</v>
      </c>
      <c r="I85" s="151" t="s">
        <v>284</v>
      </c>
      <c r="J85" s="134" t="s">
        <v>3060</v>
      </c>
      <c r="K85" s="243">
        <v>1E-4</v>
      </c>
      <c r="L85" s="151"/>
      <c r="M85" s="151" t="s">
        <v>301</v>
      </c>
      <c r="N85" s="141"/>
      <c r="O85" s="141" t="s">
        <v>305</v>
      </c>
      <c r="P85" s="146">
        <v>45277</v>
      </c>
      <c r="Q85" s="141" t="s">
        <v>1207</v>
      </c>
      <c r="R85" s="227">
        <v>13.666930000000001</v>
      </c>
      <c r="S85" s="227">
        <v>48.882449999999999</v>
      </c>
      <c r="T85" s="151"/>
      <c r="U85" s="151"/>
      <c r="V85" s="141" t="s">
        <v>4063</v>
      </c>
      <c r="W85" s="229">
        <v>3.3077035040000001E-3</v>
      </c>
      <c r="X85" s="229">
        <v>3.6857343424390857E-5</v>
      </c>
    </row>
    <row r="86" spans="1:24" ht="13.5" thickBot="1">
      <c r="A86" s="153">
        <v>8700</v>
      </c>
      <c r="B86" s="153">
        <v>12956</v>
      </c>
      <c r="C86" s="141" t="s">
        <v>3037</v>
      </c>
      <c r="D86" s="141" t="s">
        <v>750</v>
      </c>
      <c r="E86" s="141" t="s">
        <v>314</v>
      </c>
      <c r="F86" s="141" t="s">
        <v>62</v>
      </c>
      <c r="G86" s="256">
        <v>44665</v>
      </c>
      <c r="H86" s="141" t="s">
        <v>87</v>
      </c>
      <c r="I86" s="151" t="s">
        <v>284</v>
      </c>
      <c r="J86" s="134" t="s">
        <v>3038</v>
      </c>
      <c r="K86" s="243">
        <v>0</v>
      </c>
      <c r="L86" s="151"/>
      <c r="M86" s="151" t="s">
        <v>301</v>
      </c>
      <c r="N86" s="141"/>
      <c r="O86" s="141" t="s">
        <v>305</v>
      </c>
      <c r="P86" s="146">
        <v>45277</v>
      </c>
      <c r="Q86" s="141" t="s">
        <v>1207</v>
      </c>
      <c r="R86" s="227">
        <v>80.336709999999997</v>
      </c>
      <c r="S86" s="227">
        <v>259.65688</v>
      </c>
      <c r="T86" s="151"/>
      <c r="U86" s="151"/>
      <c r="V86" s="141" t="s">
        <v>4063</v>
      </c>
      <c r="W86" s="229">
        <v>1.7570068029000002E-2</v>
      </c>
      <c r="X86" s="229">
        <v>1.95781160696034E-4</v>
      </c>
    </row>
    <row r="87" spans="1:24" ht="13.5" thickBot="1">
      <c r="A87" s="153">
        <v>8700</v>
      </c>
      <c r="B87" s="153">
        <v>12956</v>
      </c>
      <c r="C87" s="141" t="s">
        <v>3039</v>
      </c>
      <c r="D87" s="141" t="s">
        <v>750</v>
      </c>
      <c r="E87" s="141" t="s">
        <v>314</v>
      </c>
      <c r="F87" s="141" t="s">
        <v>62</v>
      </c>
      <c r="G87" s="256">
        <v>44665</v>
      </c>
      <c r="H87" s="141" t="s">
        <v>87</v>
      </c>
      <c r="I87" s="151" t="s">
        <v>284</v>
      </c>
      <c r="J87" s="134" t="s">
        <v>3040</v>
      </c>
      <c r="K87" s="243">
        <v>0</v>
      </c>
      <c r="L87" s="151"/>
      <c r="M87" s="151" t="s">
        <v>301</v>
      </c>
      <c r="N87" s="141"/>
      <c r="O87" s="141" t="s">
        <v>305</v>
      </c>
      <c r="P87" s="146">
        <v>45277</v>
      </c>
      <c r="Q87" s="141" t="s">
        <v>1207</v>
      </c>
      <c r="R87" s="227">
        <v>58.54307</v>
      </c>
      <c r="S87" s="227">
        <v>194.16909999999999</v>
      </c>
      <c r="T87" s="151"/>
      <c r="U87" s="151"/>
      <c r="V87" s="141" t="s">
        <v>4063</v>
      </c>
      <c r="W87" s="229">
        <v>1.3138740233000001E-2</v>
      </c>
      <c r="X87" s="229">
        <v>1.4640340656216886E-4</v>
      </c>
    </row>
    <row r="88" spans="1:24" ht="13.5" thickBot="1">
      <c r="A88" s="153">
        <v>8700</v>
      </c>
      <c r="B88" s="153">
        <v>12956</v>
      </c>
      <c r="C88" s="141" t="s">
        <v>3041</v>
      </c>
      <c r="D88" s="141" t="s">
        <v>750</v>
      </c>
      <c r="E88" s="141" t="s">
        <v>314</v>
      </c>
      <c r="F88" s="141" t="s">
        <v>62</v>
      </c>
      <c r="G88" s="256">
        <v>44665</v>
      </c>
      <c r="H88" s="141" t="s">
        <v>102</v>
      </c>
      <c r="I88" s="151" t="s">
        <v>284</v>
      </c>
      <c r="J88" s="134" t="s">
        <v>3042</v>
      </c>
      <c r="K88" s="243">
        <v>0</v>
      </c>
      <c r="L88" s="151"/>
      <c r="M88" s="151" t="s">
        <v>301</v>
      </c>
      <c r="N88" s="141"/>
      <c r="O88" s="141" t="s">
        <v>305</v>
      </c>
      <c r="P88" s="146">
        <v>45277</v>
      </c>
      <c r="Q88" s="141" t="s">
        <v>1207</v>
      </c>
      <c r="R88" s="227">
        <v>35.113759999999999</v>
      </c>
      <c r="S88" s="227">
        <v>170.98741000000001</v>
      </c>
      <c r="T88" s="151"/>
      <c r="U88" s="151"/>
      <c r="V88" s="141" t="s">
        <v>4063</v>
      </c>
      <c r="W88" s="229">
        <v>1.1570116786E-2</v>
      </c>
      <c r="X88" s="229">
        <v>1.2892442362477994E-4</v>
      </c>
    </row>
    <row r="89" spans="1:24" ht="13.5" thickBot="1">
      <c r="A89" s="153">
        <v>8700</v>
      </c>
      <c r="B89" s="153">
        <v>12956</v>
      </c>
      <c r="C89" s="141" t="s">
        <v>3043</v>
      </c>
      <c r="D89" s="141" t="s">
        <v>750</v>
      </c>
      <c r="E89" s="141" t="s">
        <v>314</v>
      </c>
      <c r="F89" s="141" t="s">
        <v>62</v>
      </c>
      <c r="G89" s="256">
        <v>44665</v>
      </c>
      <c r="H89" s="141" t="s">
        <v>87</v>
      </c>
      <c r="I89" s="151" t="s">
        <v>284</v>
      </c>
      <c r="J89" s="134" t="s">
        <v>3044</v>
      </c>
      <c r="K89" s="243">
        <v>0</v>
      </c>
      <c r="L89" s="151"/>
      <c r="M89" s="151" t="s">
        <v>301</v>
      </c>
      <c r="N89" s="141"/>
      <c r="O89" s="141" t="s">
        <v>305</v>
      </c>
      <c r="P89" s="146">
        <v>45277</v>
      </c>
      <c r="Q89" s="141" t="s">
        <v>1207</v>
      </c>
      <c r="R89" s="227">
        <v>33.814839999999997</v>
      </c>
      <c r="S89" s="227">
        <v>143.65617</v>
      </c>
      <c r="T89" s="151"/>
      <c r="U89" s="151"/>
      <c r="V89" s="141" t="s">
        <v>4063</v>
      </c>
      <c r="W89" s="229">
        <v>9.7207078810000007E-3</v>
      </c>
      <c r="X89" s="229">
        <v>1.0831668201415182E-4</v>
      </c>
    </row>
    <row r="90" spans="1:24" ht="13.5" thickBot="1">
      <c r="A90" s="153">
        <v>8700</v>
      </c>
      <c r="B90" s="153">
        <v>12956</v>
      </c>
      <c r="C90" s="141" t="s">
        <v>3045</v>
      </c>
      <c r="D90" s="141" t="s">
        <v>750</v>
      </c>
      <c r="E90" s="141" t="s">
        <v>314</v>
      </c>
      <c r="F90" s="141" t="s">
        <v>62</v>
      </c>
      <c r="G90" s="256">
        <v>44665</v>
      </c>
      <c r="H90" s="141" t="s">
        <v>87</v>
      </c>
      <c r="I90" s="151" t="s">
        <v>284</v>
      </c>
      <c r="J90" s="134" t="s">
        <v>3046</v>
      </c>
      <c r="K90" s="243">
        <v>0</v>
      </c>
      <c r="L90" s="151"/>
      <c r="M90" s="151" t="s">
        <v>301</v>
      </c>
      <c r="N90" s="141"/>
      <c r="O90" s="141" t="s">
        <v>305</v>
      </c>
      <c r="P90" s="146">
        <v>45277</v>
      </c>
      <c r="Q90" s="141" t="s">
        <v>1207</v>
      </c>
      <c r="R90" s="227">
        <v>30.05763</v>
      </c>
      <c r="S90" s="227">
        <v>151.14258000000001</v>
      </c>
      <c r="T90" s="151"/>
      <c r="U90" s="151"/>
      <c r="V90" s="141" t="s">
        <v>4063</v>
      </c>
      <c r="W90" s="229">
        <v>1.0227286921000001E-2</v>
      </c>
      <c r="X90" s="229">
        <v>1.1396143149757162E-4</v>
      </c>
    </row>
    <row r="91" spans="1:24" ht="13.5" thickBot="1">
      <c r="A91" s="153">
        <v>8700</v>
      </c>
      <c r="B91" s="153">
        <v>12956</v>
      </c>
      <c r="C91" s="141" t="s">
        <v>3061</v>
      </c>
      <c r="D91" s="141" t="s">
        <v>751</v>
      </c>
      <c r="E91" s="141" t="s">
        <v>314</v>
      </c>
      <c r="F91" s="141" t="s">
        <v>62</v>
      </c>
      <c r="G91" s="256">
        <v>44684</v>
      </c>
      <c r="H91" s="141" t="s">
        <v>60</v>
      </c>
      <c r="I91" s="151" t="s">
        <v>284</v>
      </c>
      <c r="J91" s="134" t="s">
        <v>3062</v>
      </c>
      <c r="K91" s="243">
        <v>1.6000000000000001E-3</v>
      </c>
      <c r="L91" s="151"/>
      <c r="M91" s="151" t="s">
        <v>301</v>
      </c>
      <c r="N91" s="141"/>
      <c r="O91" s="141" t="s">
        <v>305</v>
      </c>
      <c r="P91" s="146">
        <v>45497</v>
      </c>
      <c r="Q91" s="141" t="s">
        <v>1207</v>
      </c>
      <c r="R91" s="227">
        <v>12.805580000000001</v>
      </c>
      <c r="S91" s="227">
        <v>45.70223</v>
      </c>
      <c r="T91" s="151"/>
      <c r="U91" s="151"/>
      <c r="V91" s="141" t="s">
        <v>4063</v>
      </c>
      <c r="W91" s="229">
        <v>3.0925091989999999E-3</v>
      </c>
      <c r="X91" s="229">
        <v>3.4459459097702729E-5</v>
      </c>
    </row>
    <row r="92" spans="1:24" ht="13.5" thickBot="1">
      <c r="A92" s="153">
        <v>8700</v>
      </c>
      <c r="B92" s="153">
        <v>12956</v>
      </c>
      <c r="C92" s="141" t="s">
        <v>3047</v>
      </c>
      <c r="D92" s="141" t="s">
        <v>750</v>
      </c>
      <c r="E92" s="141" t="s">
        <v>314</v>
      </c>
      <c r="F92" s="141" t="s">
        <v>62</v>
      </c>
      <c r="G92" s="256">
        <v>44747</v>
      </c>
      <c r="H92" s="141" t="s">
        <v>87</v>
      </c>
      <c r="I92" s="151" t="s">
        <v>284</v>
      </c>
      <c r="J92" s="134" t="s">
        <v>3048</v>
      </c>
      <c r="K92" s="243">
        <v>0</v>
      </c>
      <c r="L92" s="151"/>
      <c r="M92" s="151" t="s">
        <v>301</v>
      </c>
      <c r="N92" s="141"/>
      <c r="O92" s="141" t="s">
        <v>305</v>
      </c>
      <c r="P92" s="146">
        <v>45277</v>
      </c>
      <c r="Q92" s="141" t="s">
        <v>1207</v>
      </c>
      <c r="R92" s="227">
        <v>130.20322999999999</v>
      </c>
      <c r="S92" s="227">
        <v>680.17962</v>
      </c>
      <c r="T92" s="151"/>
      <c r="U92" s="151"/>
      <c r="V92" s="141" t="s">
        <v>4063</v>
      </c>
      <c r="W92" s="229">
        <v>4.6025363147000002E-2</v>
      </c>
      <c r="X92" s="229">
        <v>5.1285510126050703E-4</v>
      </c>
    </row>
    <row r="93" spans="1:24" ht="13.5" thickBot="1">
      <c r="A93" s="153">
        <v>8700</v>
      </c>
      <c r="B93" s="153">
        <v>12956</v>
      </c>
      <c r="C93" s="141" t="s">
        <v>3049</v>
      </c>
      <c r="D93" s="141" t="s">
        <v>750</v>
      </c>
      <c r="E93" s="141" t="s">
        <v>314</v>
      </c>
      <c r="F93" s="141" t="s">
        <v>62</v>
      </c>
      <c r="G93" s="256">
        <v>44747</v>
      </c>
      <c r="H93" s="141" t="s">
        <v>87</v>
      </c>
      <c r="I93" s="151" t="s">
        <v>284</v>
      </c>
      <c r="J93" s="134" t="s">
        <v>3050</v>
      </c>
      <c r="K93" s="243">
        <v>0</v>
      </c>
      <c r="L93" s="151"/>
      <c r="M93" s="151" t="s">
        <v>301</v>
      </c>
      <c r="N93" s="141"/>
      <c r="O93" s="141" t="s">
        <v>305</v>
      </c>
      <c r="P93" s="146">
        <v>45277</v>
      </c>
      <c r="Q93" s="141" t="s">
        <v>1207</v>
      </c>
      <c r="R93" s="227">
        <v>158.07508999999999</v>
      </c>
      <c r="S93" s="227">
        <v>531.65813000000003</v>
      </c>
      <c r="T93" s="151"/>
      <c r="U93" s="151"/>
      <c r="V93" s="141" t="s">
        <v>4063</v>
      </c>
      <c r="W93" s="229">
        <v>3.597543617E-2</v>
      </c>
      <c r="X93" s="229">
        <v>4.0086997034271892E-4</v>
      </c>
    </row>
    <row r="94" spans="1:24" ht="13.5" thickBot="1">
      <c r="A94" s="153">
        <v>8700</v>
      </c>
      <c r="B94" s="153">
        <v>12956</v>
      </c>
      <c r="C94" s="141" t="s">
        <v>3063</v>
      </c>
      <c r="D94" s="141" t="s">
        <v>751</v>
      </c>
      <c r="E94" s="141" t="s">
        <v>314</v>
      </c>
      <c r="F94" s="141" t="s">
        <v>62</v>
      </c>
      <c r="G94" s="256">
        <v>44756</v>
      </c>
      <c r="H94" s="141" t="s">
        <v>60</v>
      </c>
      <c r="I94" s="151" t="s">
        <v>285</v>
      </c>
      <c r="J94" s="134" t="s">
        <v>3064</v>
      </c>
      <c r="K94" s="243">
        <v>4.3200000000000002E-2</v>
      </c>
      <c r="L94" s="151"/>
      <c r="M94" s="151" t="s">
        <v>301</v>
      </c>
      <c r="N94" s="141"/>
      <c r="O94" s="141" t="s">
        <v>305</v>
      </c>
      <c r="P94" s="146">
        <v>45497</v>
      </c>
      <c r="Q94" s="141" t="s">
        <v>1207</v>
      </c>
      <c r="R94" s="227">
        <v>65.315269999999998</v>
      </c>
      <c r="S94" s="227">
        <v>184.29232999999999</v>
      </c>
      <c r="T94" s="151"/>
      <c r="U94" s="151"/>
      <c r="V94" s="141" t="s">
        <v>4063</v>
      </c>
      <c r="W94" s="229">
        <v>1.2470413938E-2</v>
      </c>
      <c r="X94" s="229">
        <v>1.3895632680627033E-4</v>
      </c>
    </row>
    <row r="95" spans="1:24" ht="13.5" thickBot="1">
      <c r="A95" s="153">
        <v>8700</v>
      </c>
      <c r="B95" s="153">
        <v>12956</v>
      </c>
      <c r="C95" s="141" t="s">
        <v>3065</v>
      </c>
      <c r="D95" s="141" t="s">
        <v>750</v>
      </c>
      <c r="E95" s="141" t="s">
        <v>314</v>
      </c>
      <c r="F95" s="141" t="s">
        <v>62</v>
      </c>
      <c r="G95" s="256">
        <v>44803</v>
      </c>
      <c r="H95" s="141" t="s">
        <v>60</v>
      </c>
      <c r="I95" s="151" t="s">
        <v>284</v>
      </c>
      <c r="J95" s="134" t="s">
        <v>4193</v>
      </c>
      <c r="K95" s="243">
        <v>1E-4</v>
      </c>
      <c r="L95" s="151"/>
      <c r="M95" s="151" t="s">
        <v>301</v>
      </c>
      <c r="N95" s="141"/>
      <c r="O95" s="141" t="s">
        <v>305</v>
      </c>
      <c r="P95" s="146">
        <v>45497</v>
      </c>
      <c r="Q95" s="141" t="s">
        <v>1207</v>
      </c>
      <c r="R95" s="227">
        <v>68.686059999999998</v>
      </c>
      <c r="S95" s="227">
        <v>209.38203999999999</v>
      </c>
      <c r="T95" s="151"/>
      <c r="U95" s="151"/>
      <c r="V95" s="141" t="s">
        <v>4063</v>
      </c>
      <c r="W95" s="229">
        <v>1.4168146390000001E-2</v>
      </c>
      <c r="X95" s="229">
        <v>1.5787395589172685E-4</v>
      </c>
    </row>
    <row r="96" spans="1:24" ht="13.5" thickBot="1">
      <c r="A96" s="153">
        <v>8700</v>
      </c>
      <c r="B96" s="153">
        <v>12956</v>
      </c>
      <c r="C96" s="141" t="s">
        <v>3066</v>
      </c>
      <c r="D96" s="141" t="s">
        <v>750</v>
      </c>
      <c r="E96" s="141" t="s">
        <v>53</v>
      </c>
      <c r="F96" s="141" t="s">
        <v>62</v>
      </c>
      <c r="G96" s="256">
        <v>44384</v>
      </c>
      <c r="H96" s="141" t="s">
        <v>68</v>
      </c>
      <c r="I96" s="151" t="s">
        <v>284</v>
      </c>
      <c r="J96" s="221" t="s">
        <v>4194</v>
      </c>
      <c r="K96" s="243">
        <v>-0.55030000000000001</v>
      </c>
      <c r="L96" s="151"/>
      <c r="M96" s="151" t="s">
        <v>301</v>
      </c>
      <c r="N96" s="151"/>
      <c r="O96" s="141" t="s">
        <v>305</v>
      </c>
      <c r="P96" s="146">
        <v>45491</v>
      </c>
      <c r="Q96" s="141" t="s">
        <v>1210</v>
      </c>
      <c r="R96" s="227">
        <v>25.925190000000001</v>
      </c>
      <c r="S96" s="227">
        <v>68.565460000000002</v>
      </c>
      <c r="T96" s="151"/>
      <c r="U96" s="151"/>
      <c r="V96" s="141" t="s">
        <v>4063</v>
      </c>
      <c r="W96" s="229">
        <v>4.6395835789999999E-3</v>
      </c>
      <c r="X96" s="229">
        <v>5.1698323350636772E-5</v>
      </c>
    </row>
    <row r="97" spans="1:24" ht="13.5" thickBot="1">
      <c r="A97" s="153">
        <v>8700</v>
      </c>
      <c r="B97" s="153">
        <v>12956</v>
      </c>
      <c r="C97" s="141" t="s">
        <v>3067</v>
      </c>
      <c r="D97" s="141" t="s">
        <v>750</v>
      </c>
      <c r="E97" s="141" t="s">
        <v>53</v>
      </c>
      <c r="F97" s="141" t="s">
        <v>62</v>
      </c>
      <c r="G97" s="256">
        <v>44629</v>
      </c>
      <c r="H97" s="141" t="s">
        <v>68</v>
      </c>
      <c r="I97" s="151" t="s">
        <v>284</v>
      </c>
      <c r="J97" s="134" t="s">
        <v>3142</v>
      </c>
      <c r="K97" s="243">
        <v>-2.0799999999999999E-2</v>
      </c>
      <c r="L97" s="151"/>
      <c r="M97" s="151" t="s">
        <v>301</v>
      </c>
      <c r="N97" s="141"/>
      <c r="O97" s="141" t="s">
        <v>305</v>
      </c>
      <c r="P97" s="146">
        <v>45502</v>
      </c>
      <c r="Q97" s="141" t="s">
        <v>1206</v>
      </c>
      <c r="R97" s="227">
        <v>810.22703000000001</v>
      </c>
      <c r="S97" s="227">
        <v>810.22703000000001</v>
      </c>
      <c r="T97" s="151"/>
      <c r="U97" s="151"/>
      <c r="V97" s="141" t="s">
        <v>4063</v>
      </c>
      <c r="W97" s="229">
        <v>5.4825214092000002E-2</v>
      </c>
      <c r="X97" s="229">
        <v>6.109107848815727E-4</v>
      </c>
    </row>
    <row r="98" spans="1:24" ht="13.5" thickBot="1">
      <c r="A98" s="153">
        <v>8700</v>
      </c>
      <c r="B98" s="153">
        <v>12956</v>
      </c>
      <c r="C98" s="141" t="s">
        <v>3068</v>
      </c>
      <c r="D98" s="141" t="s">
        <v>751</v>
      </c>
      <c r="E98" s="141" t="s">
        <v>314</v>
      </c>
      <c r="F98" s="141" t="s">
        <v>62</v>
      </c>
      <c r="G98" s="256">
        <v>44845</v>
      </c>
      <c r="H98" s="141" t="s">
        <v>60</v>
      </c>
      <c r="I98" s="151" t="s">
        <v>285</v>
      </c>
      <c r="J98" s="134" t="s">
        <v>3069</v>
      </c>
      <c r="K98" s="243">
        <v>1E-4</v>
      </c>
      <c r="L98" s="151"/>
      <c r="M98" s="151" t="s">
        <v>301</v>
      </c>
      <c r="N98" s="141"/>
      <c r="O98" s="141" t="s">
        <v>305</v>
      </c>
      <c r="P98" s="146">
        <v>45497</v>
      </c>
      <c r="Q98" s="141" t="s">
        <v>1207</v>
      </c>
      <c r="R98" s="227">
        <v>54.703899999999997</v>
      </c>
      <c r="S98" s="227">
        <v>192.29165</v>
      </c>
      <c r="T98" s="151"/>
      <c r="U98" s="151"/>
      <c r="V98" s="141" t="s">
        <v>4063</v>
      </c>
      <c r="W98" s="229">
        <v>1.3011699793999999E-2</v>
      </c>
      <c r="X98" s="229">
        <v>1.4498781017916999E-4</v>
      </c>
    </row>
    <row r="99" spans="1:24" ht="13.5" thickBot="1">
      <c r="A99" s="153">
        <v>8700</v>
      </c>
      <c r="B99" s="153">
        <v>12956</v>
      </c>
      <c r="C99" s="141" t="s">
        <v>3070</v>
      </c>
      <c r="D99" s="141" t="s">
        <v>751</v>
      </c>
      <c r="E99" s="141" t="s">
        <v>53</v>
      </c>
      <c r="F99" s="141" t="s">
        <v>62</v>
      </c>
      <c r="G99" s="256">
        <v>45196</v>
      </c>
      <c r="H99" s="141" t="s">
        <v>397</v>
      </c>
      <c r="I99" s="151" t="s">
        <v>294</v>
      </c>
      <c r="J99" s="134" t="s">
        <v>3140</v>
      </c>
      <c r="K99" s="243">
        <v>0</v>
      </c>
      <c r="L99" s="151"/>
      <c r="M99" s="151" t="s">
        <v>301</v>
      </c>
      <c r="N99" s="141"/>
      <c r="O99" s="141" t="s">
        <v>305</v>
      </c>
      <c r="P99" s="146">
        <v>45440</v>
      </c>
      <c r="Q99" s="141" t="s">
        <v>1206</v>
      </c>
      <c r="R99" s="227">
        <v>2463.46153</v>
      </c>
      <c r="S99" s="227">
        <v>2463.46153</v>
      </c>
      <c r="T99" s="151"/>
      <c r="U99" s="151"/>
      <c r="V99" s="141" t="s">
        <v>4063</v>
      </c>
      <c r="W99" s="229">
        <v>0.166693779386</v>
      </c>
      <c r="X99" s="229">
        <v>1.8574487903937986E-3</v>
      </c>
    </row>
    <row r="100" spans="1:24" ht="13.5" thickBot="1">
      <c r="A100" s="153">
        <v>8694</v>
      </c>
      <c r="B100" s="153">
        <v>12531</v>
      </c>
      <c r="C100" s="141" t="s">
        <v>3037</v>
      </c>
      <c r="D100" s="141" t="s">
        <v>750</v>
      </c>
      <c r="E100" s="141" t="s">
        <v>314</v>
      </c>
      <c r="F100" s="141" t="s">
        <v>62</v>
      </c>
      <c r="G100" s="256">
        <v>44665</v>
      </c>
      <c r="H100" s="141" t="s">
        <v>87</v>
      </c>
      <c r="I100" s="151" t="s">
        <v>284</v>
      </c>
      <c r="J100" s="134" t="s">
        <v>3038</v>
      </c>
      <c r="K100" s="243">
        <v>0</v>
      </c>
      <c r="L100" s="151"/>
      <c r="M100" s="151" t="s">
        <v>301</v>
      </c>
      <c r="N100" s="141"/>
      <c r="O100" s="141" t="s">
        <v>305</v>
      </c>
      <c r="P100" s="146">
        <v>45277</v>
      </c>
      <c r="Q100" s="141" t="s">
        <v>1207</v>
      </c>
      <c r="R100" s="227">
        <v>255.61677</v>
      </c>
      <c r="S100" s="227">
        <v>826.18087000000003</v>
      </c>
      <c r="T100" s="151"/>
      <c r="U100" s="151"/>
      <c r="V100" s="141" t="s">
        <v>4063</v>
      </c>
      <c r="W100" s="229">
        <v>0.121821702941</v>
      </c>
      <c r="X100" s="229">
        <v>2.4067671676115699E-4</v>
      </c>
    </row>
    <row r="101" spans="1:24" ht="13.5" thickBot="1">
      <c r="A101" s="153">
        <v>8694</v>
      </c>
      <c r="B101" s="153">
        <v>12531</v>
      </c>
      <c r="C101" s="141" t="s">
        <v>3039</v>
      </c>
      <c r="D101" s="141" t="s">
        <v>750</v>
      </c>
      <c r="E101" s="141" t="s">
        <v>314</v>
      </c>
      <c r="F101" s="141" t="s">
        <v>62</v>
      </c>
      <c r="G101" s="256">
        <v>44665</v>
      </c>
      <c r="H101" s="141" t="s">
        <v>87</v>
      </c>
      <c r="I101" s="151" t="s">
        <v>284</v>
      </c>
      <c r="J101" s="134" t="s">
        <v>3040</v>
      </c>
      <c r="K101" s="243">
        <v>0</v>
      </c>
      <c r="L101" s="151"/>
      <c r="M101" s="151" t="s">
        <v>301</v>
      </c>
      <c r="N101" s="141"/>
      <c r="O101" s="141" t="s">
        <v>305</v>
      </c>
      <c r="P101" s="146">
        <v>45277</v>
      </c>
      <c r="Q101" s="141" t="s">
        <v>1207</v>
      </c>
      <c r="R101" s="227">
        <v>186.27341000000001</v>
      </c>
      <c r="S101" s="227">
        <v>617.81079</v>
      </c>
      <c r="T101" s="151"/>
      <c r="U101" s="151"/>
      <c r="V101" s="141" t="s">
        <v>4063</v>
      </c>
      <c r="W101" s="229">
        <v>9.1097198283999994E-2</v>
      </c>
      <c r="X101" s="229">
        <v>1.7997593253014517E-4</v>
      </c>
    </row>
    <row r="102" spans="1:24" ht="13.5" thickBot="1">
      <c r="A102" s="153">
        <v>8694</v>
      </c>
      <c r="B102" s="153">
        <v>12531</v>
      </c>
      <c r="C102" s="141" t="s">
        <v>3041</v>
      </c>
      <c r="D102" s="141" t="s">
        <v>750</v>
      </c>
      <c r="E102" s="141" t="s">
        <v>314</v>
      </c>
      <c r="F102" s="141" t="s">
        <v>62</v>
      </c>
      <c r="G102" s="256">
        <v>44665</v>
      </c>
      <c r="H102" s="141" t="s">
        <v>102</v>
      </c>
      <c r="I102" s="151" t="s">
        <v>284</v>
      </c>
      <c r="J102" s="134" t="s">
        <v>3042</v>
      </c>
      <c r="K102" s="243">
        <v>0</v>
      </c>
      <c r="L102" s="151"/>
      <c r="M102" s="151" t="s">
        <v>301</v>
      </c>
      <c r="N102" s="141"/>
      <c r="O102" s="141" t="s">
        <v>305</v>
      </c>
      <c r="P102" s="146">
        <v>45277</v>
      </c>
      <c r="Q102" s="141" t="s">
        <v>1207</v>
      </c>
      <c r="R102" s="227">
        <v>111.72557999999999</v>
      </c>
      <c r="S102" s="227">
        <v>544.05074000000002</v>
      </c>
      <c r="T102" s="151"/>
      <c r="U102" s="151"/>
      <c r="V102" s="141" t="s">
        <v>4063</v>
      </c>
      <c r="W102" s="229">
        <v>8.0221159845000001E-2</v>
      </c>
      <c r="X102" s="229">
        <v>1.5848871670761131E-4</v>
      </c>
    </row>
    <row r="103" spans="1:24" ht="13.5" thickBot="1">
      <c r="A103" s="153">
        <v>8694</v>
      </c>
      <c r="B103" s="153">
        <v>12531</v>
      </c>
      <c r="C103" s="141" t="s">
        <v>3043</v>
      </c>
      <c r="D103" s="141" t="s">
        <v>750</v>
      </c>
      <c r="E103" s="141" t="s">
        <v>314</v>
      </c>
      <c r="F103" s="141" t="s">
        <v>62</v>
      </c>
      <c r="G103" s="256">
        <v>44665</v>
      </c>
      <c r="H103" s="141" t="s">
        <v>87</v>
      </c>
      <c r="I103" s="151" t="s">
        <v>284</v>
      </c>
      <c r="J103" s="134" t="s">
        <v>3044</v>
      </c>
      <c r="K103" s="243">
        <v>0</v>
      </c>
      <c r="L103" s="151"/>
      <c r="M103" s="151" t="s">
        <v>301</v>
      </c>
      <c r="N103" s="141"/>
      <c r="O103" s="141" t="s">
        <v>305</v>
      </c>
      <c r="P103" s="146">
        <v>45277</v>
      </c>
      <c r="Q103" s="141" t="s">
        <v>1207</v>
      </c>
      <c r="R103" s="227">
        <v>107.59265000000001</v>
      </c>
      <c r="S103" s="227">
        <v>457.08771999999999</v>
      </c>
      <c r="T103" s="151"/>
      <c r="U103" s="151"/>
      <c r="V103" s="141" t="s">
        <v>4063</v>
      </c>
      <c r="W103" s="229">
        <v>6.7398322166000002E-2</v>
      </c>
      <c r="X103" s="229">
        <v>1.3315531225195642E-4</v>
      </c>
    </row>
    <row r="104" spans="1:24" ht="13.5" thickBot="1">
      <c r="A104" s="153">
        <v>8694</v>
      </c>
      <c r="B104" s="153">
        <v>12531</v>
      </c>
      <c r="C104" s="141" t="s">
        <v>3045</v>
      </c>
      <c r="D104" s="141" t="s">
        <v>750</v>
      </c>
      <c r="E104" s="141" t="s">
        <v>314</v>
      </c>
      <c r="F104" s="141" t="s">
        <v>62</v>
      </c>
      <c r="G104" s="256">
        <v>44665</v>
      </c>
      <c r="H104" s="141" t="s">
        <v>87</v>
      </c>
      <c r="I104" s="151" t="s">
        <v>284</v>
      </c>
      <c r="J104" s="134" t="s">
        <v>3046</v>
      </c>
      <c r="K104" s="243">
        <v>0</v>
      </c>
      <c r="L104" s="151"/>
      <c r="M104" s="151" t="s">
        <v>301</v>
      </c>
      <c r="N104" s="141"/>
      <c r="O104" s="141" t="s">
        <v>305</v>
      </c>
      <c r="P104" s="146">
        <v>45277</v>
      </c>
      <c r="Q104" s="141" t="s">
        <v>1207</v>
      </c>
      <c r="R104" s="227">
        <v>95.637929999999997</v>
      </c>
      <c r="S104" s="227">
        <v>480.90829000000002</v>
      </c>
      <c r="T104" s="151"/>
      <c r="U104" s="151"/>
      <c r="V104" s="141" t="s">
        <v>4063</v>
      </c>
      <c r="W104" s="229">
        <v>7.0910703665000005E-2</v>
      </c>
      <c r="X104" s="229">
        <v>1.4009453922652837E-4</v>
      </c>
    </row>
    <row r="105" spans="1:24" ht="13.5" thickBot="1">
      <c r="A105" s="153">
        <v>8694</v>
      </c>
      <c r="B105" s="153">
        <v>12531</v>
      </c>
      <c r="C105" s="141" t="s">
        <v>3047</v>
      </c>
      <c r="D105" s="141" t="s">
        <v>750</v>
      </c>
      <c r="E105" s="141" t="s">
        <v>314</v>
      </c>
      <c r="F105" s="141" t="s">
        <v>62</v>
      </c>
      <c r="G105" s="256">
        <v>44747</v>
      </c>
      <c r="H105" s="141" t="s">
        <v>87</v>
      </c>
      <c r="I105" s="151" t="s">
        <v>284</v>
      </c>
      <c r="J105" s="134" t="s">
        <v>3048</v>
      </c>
      <c r="K105" s="243">
        <v>0</v>
      </c>
      <c r="L105" s="151"/>
      <c r="M105" s="151" t="s">
        <v>301</v>
      </c>
      <c r="N105" s="141"/>
      <c r="O105" s="141" t="s">
        <v>305</v>
      </c>
      <c r="P105" s="146">
        <v>45277</v>
      </c>
      <c r="Q105" s="141" t="s">
        <v>1207</v>
      </c>
      <c r="R105" s="227">
        <v>414.28296999999998</v>
      </c>
      <c r="S105" s="227">
        <v>2164.2076999999999</v>
      </c>
      <c r="T105" s="151"/>
      <c r="U105" s="151"/>
      <c r="V105" s="141" t="s">
        <v>4063</v>
      </c>
      <c r="W105" s="229">
        <v>0.31911591893000002</v>
      </c>
      <c r="X105" s="229">
        <v>6.3046049907354421E-4</v>
      </c>
    </row>
    <row r="106" spans="1:24" ht="13.5" thickBot="1">
      <c r="A106" s="153">
        <v>8694</v>
      </c>
      <c r="B106" s="153">
        <v>12531</v>
      </c>
      <c r="C106" s="141" t="s">
        <v>3049</v>
      </c>
      <c r="D106" s="141" t="s">
        <v>750</v>
      </c>
      <c r="E106" s="141" t="s">
        <v>314</v>
      </c>
      <c r="F106" s="141" t="s">
        <v>62</v>
      </c>
      <c r="G106" s="256">
        <v>44747</v>
      </c>
      <c r="H106" s="141" t="s">
        <v>87</v>
      </c>
      <c r="I106" s="151" t="s">
        <v>284</v>
      </c>
      <c r="J106" s="134" t="s">
        <v>3050</v>
      </c>
      <c r="K106" s="243">
        <v>0</v>
      </c>
      <c r="L106" s="151"/>
      <c r="M106" s="151" t="s">
        <v>301</v>
      </c>
      <c r="N106" s="141"/>
      <c r="O106" s="141" t="s">
        <v>305</v>
      </c>
      <c r="P106" s="146">
        <v>45277</v>
      </c>
      <c r="Q106" s="141" t="s">
        <v>1207</v>
      </c>
      <c r="R106" s="227">
        <v>502.96623</v>
      </c>
      <c r="S106" s="227">
        <v>1691.6396299999999</v>
      </c>
      <c r="T106" s="151"/>
      <c r="U106" s="151"/>
      <c r="V106" s="141" t="s">
        <v>4063</v>
      </c>
      <c r="W106" s="229">
        <v>0.24943499416699999</v>
      </c>
      <c r="X106" s="229">
        <v>4.927955691971642E-4</v>
      </c>
    </row>
    <row r="107" spans="1:24" ht="13.5" thickBot="1">
      <c r="A107" s="153">
        <v>8694</v>
      </c>
      <c r="B107" s="153">
        <v>12532</v>
      </c>
      <c r="C107" s="141" t="s">
        <v>3051</v>
      </c>
      <c r="D107" s="141" t="s">
        <v>751</v>
      </c>
      <c r="E107" s="141" t="s">
        <v>53</v>
      </c>
      <c r="F107" s="141" t="s">
        <v>62</v>
      </c>
      <c r="G107" s="256">
        <v>44098</v>
      </c>
      <c r="H107" s="141" t="s">
        <v>397</v>
      </c>
      <c r="I107" s="151" t="s">
        <v>295</v>
      </c>
      <c r="J107" s="221" t="s">
        <v>3052</v>
      </c>
      <c r="K107" s="243">
        <v>0</v>
      </c>
      <c r="L107" s="151"/>
      <c r="M107" s="151" t="s">
        <v>301</v>
      </c>
      <c r="N107" s="151"/>
      <c r="O107" s="141" t="s">
        <v>305</v>
      </c>
      <c r="P107" s="146">
        <v>45056</v>
      </c>
      <c r="Q107" s="141" t="s">
        <v>1206</v>
      </c>
      <c r="R107" s="227">
        <v>18207.531650000001</v>
      </c>
      <c r="S107" s="227">
        <v>18207.531650000001</v>
      </c>
      <c r="T107" s="151"/>
      <c r="U107" s="151"/>
      <c r="V107" s="141" t="s">
        <v>4063</v>
      </c>
      <c r="W107" s="229">
        <v>0.17937077065599999</v>
      </c>
      <c r="X107" s="229">
        <v>3.5722672633416038E-3</v>
      </c>
    </row>
    <row r="108" spans="1:24" ht="13.5" thickBot="1">
      <c r="A108" s="153">
        <v>8694</v>
      </c>
      <c r="B108" s="153">
        <v>12532</v>
      </c>
      <c r="C108" s="141" t="s">
        <v>3053</v>
      </c>
      <c r="D108" s="141" t="s">
        <v>751</v>
      </c>
      <c r="E108" s="141" t="s">
        <v>53</v>
      </c>
      <c r="F108" s="141" t="s">
        <v>62</v>
      </c>
      <c r="G108" s="256">
        <v>44196</v>
      </c>
      <c r="H108" s="141" t="s">
        <v>397</v>
      </c>
      <c r="I108" s="151" t="s">
        <v>294</v>
      </c>
      <c r="J108" s="134" t="s">
        <v>3139</v>
      </c>
      <c r="K108" s="243">
        <v>-5.8400000000000001E-2</v>
      </c>
      <c r="L108" s="151"/>
      <c r="M108" s="151" t="s">
        <v>301</v>
      </c>
      <c r="N108" s="141"/>
      <c r="O108" s="141" t="s">
        <v>305</v>
      </c>
      <c r="P108" s="146">
        <v>45509</v>
      </c>
      <c r="Q108" s="141" t="s">
        <v>1206</v>
      </c>
      <c r="R108" s="227">
        <v>10053.373229999999</v>
      </c>
      <c r="S108" s="227">
        <v>10053.373229999999</v>
      </c>
      <c r="T108" s="151"/>
      <c r="U108" s="151"/>
      <c r="V108" s="141" t="s">
        <v>4063</v>
      </c>
      <c r="W108" s="229">
        <v>9.9040404740999996E-2</v>
      </c>
      <c r="X108" s="229">
        <v>1.9724439735181697E-3</v>
      </c>
    </row>
    <row r="109" spans="1:24" ht="13.5" thickBot="1">
      <c r="A109" s="153">
        <v>8694</v>
      </c>
      <c r="B109" s="153">
        <v>12532</v>
      </c>
      <c r="C109" s="141" t="s">
        <v>3054</v>
      </c>
      <c r="D109" s="141" t="s">
        <v>751</v>
      </c>
      <c r="E109" s="141" t="s">
        <v>53</v>
      </c>
      <c r="F109" s="141" t="s">
        <v>62</v>
      </c>
      <c r="G109" s="256">
        <v>44314</v>
      </c>
      <c r="H109" s="141" t="s">
        <v>397</v>
      </c>
      <c r="I109" s="151" t="s">
        <v>294</v>
      </c>
      <c r="J109" s="134" t="s">
        <v>3140</v>
      </c>
      <c r="K109" s="243">
        <v>0</v>
      </c>
      <c r="L109" s="151"/>
      <c r="M109" s="151" t="s">
        <v>301</v>
      </c>
      <c r="N109" s="141"/>
      <c r="O109" s="141" t="s">
        <v>305</v>
      </c>
      <c r="P109" s="146">
        <v>45070</v>
      </c>
      <c r="Q109" s="141" t="s">
        <v>1206</v>
      </c>
      <c r="R109" s="227">
        <v>6215.9737500000001</v>
      </c>
      <c r="S109" s="227">
        <v>6215.9737500000001</v>
      </c>
      <c r="T109" s="151"/>
      <c r="U109" s="151"/>
      <c r="V109" s="141" t="s">
        <v>4063</v>
      </c>
      <c r="W109" s="229">
        <v>6.1236417069000001E-2</v>
      </c>
      <c r="X109" s="229">
        <v>1.2195568275678789E-3</v>
      </c>
    </row>
    <row r="110" spans="1:24" ht="13.5" thickBot="1">
      <c r="A110" s="153">
        <v>8694</v>
      </c>
      <c r="B110" s="153">
        <v>12532</v>
      </c>
      <c r="C110" s="141" t="s">
        <v>3071</v>
      </c>
      <c r="D110" s="141" t="s">
        <v>750</v>
      </c>
      <c r="E110" s="141" t="s">
        <v>314</v>
      </c>
      <c r="F110" s="141" t="s">
        <v>62</v>
      </c>
      <c r="G110" s="256">
        <v>44329</v>
      </c>
      <c r="H110" s="141" t="s">
        <v>93</v>
      </c>
      <c r="I110" s="151" t="s">
        <v>284</v>
      </c>
      <c r="J110" s="134" t="s">
        <v>3072</v>
      </c>
      <c r="K110" s="243">
        <v>-1.5100000000000001E-2</v>
      </c>
      <c r="L110" s="151"/>
      <c r="M110" s="151" t="s">
        <v>301</v>
      </c>
      <c r="N110" s="141"/>
      <c r="O110" s="141" t="s">
        <v>305</v>
      </c>
      <c r="P110" s="146">
        <v>45482</v>
      </c>
      <c r="Q110" s="141" t="s">
        <v>1207</v>
      </c>
      <c r="R110" s="227">
        <v>340.74376000000001</v>
      </c>
      <c r="S110" s="227">
        <v>2136.96783</v>
      </c>
      <c r="T110" s="151"/>
      <c r="U110" s="151"/>
      <c r="V110" s="141" t="s">
        <v>4063</v>
      </c>
      <c r="W110" s="229">
        <v>2.1052253205E-2</v>
      </c>
      <c r="X110" s="229">
        <v>4.1926716749236825E-4</v>
      </c>
    </row>
    <row r="111" spans="1:24" ht="13.5" thickBot="1">
      <c r="A111" s="153">
        <v>8694</v>
      </c>
      <c r="B111" s="153">
        <v>12532</v>
      </c>
      <c r="C111" s="141" t="s">
        <v>3055</v>
      </c>
      <c r="D111" s="141" t="s">
        <v>751</v>
      </c>
      <c r="E111" s="141" t="s">
        <v>53</v>
      </c>
      <c r="F111" s="141" t="s">
        <v>62</v>
      </c>
      <c r="G111" s="256">
        <v>44420</v>
      </c>
      <c r="H111" s="141" t="s">
        <v>397</v>
      </c>
      <c r="I111" s="151" t="s">
        <v>294</v>
      </c>
      <c r="J111" s="134" t="s">
        <v>3141</v>
      </c>
      <c r="K111" s="243">
        <v>-2.2800000000000001E-2</v>
      </c>
      <c r="L111" s="151"/>
      <c r="M111" s="151" t="s">
        <v>301</v>
      </c>
      <c r="N111" s="141"/>
      <c r="O111" s="141" t="s">
        <v>305</v>
      </c>
      <c r="P111" s="146">
        <v>45511</v>
      </c>
      <c r="Q111" s="141" t="s">
        <v>1206</v>
      </c>
      <c r="R111" s="227">
        <v>10280.307510000001</v>
      </c>
      <c r="S111" s="227">
        <v>10280.307510000001</v>
      </c>
      <c r="T111" s="151"/>
      <c r="U111" s="151"/>
      <c r="V111" s="141" t="s">
        <v>4063</v>
      </c>
      <c r="W111" s="229">
        <v>0.101276038735</v>
      </c>
      <c r="X111" s="229">
        <v>2.0169678505025605E-3</v>
      </c>
    </row>
    <row r="112" spans="1:24" ht="13.5" thickBot="1">
      <c r="A112" s="153">
        <v>8694</v>
      </c>
      <c r="B112" s="153">
        <v>12532</v>
      </c>
      <c r="C112" s="141" t="s">
        <v>3056</v>
      </c>
      <c r="D112" s="141" t="s">
        <v>751</v>
      </c>
      <c r="E112" s="141" t="s">
        <v>53</v>
      </c>
      <c r="F112" s="141" t="s">
        <v>62</v>
      </c>
      <c r="G112" s="256">
        <v>44434</v>
      </c>
      <c r="H112" s="141" t="s">
        <v>397</v>
      </c>
      <c r="I112" s="151" t="s">
        <v>4192</v>
      </c>
      <c r="J112" s="134" t="s">
        <v>3140</v>
      </c>
      <c r="K112" s="243">
        <v>0</v>
      </c>
      <c r="L112" s="151"/>
      <c r="M112" s="151" t="s">
        <v>301</v>
      </c>
      <c r="N112" s="141"/>
      <c r="O112" s="141" t="s">
        <v>305</v>
      </c>
      <c r="P112" s="146">
        <v>45070</v>
      </c>
      <c r="Q112" s="141" t="s">
        <v>1206</v>
      </c>
      <c r="R112" s="227">
        <v>20547.942019999999</v>
      </c>
      <c r="S112" s="227">
        <v>20547.942019999999</v>
      </c>
      <c r="T112" s="151"/>
      <c r="U112" s="151"/>
      <c r="V112" s="141" t="s">
        <v>4063</v>
      </c>
      <c r="W112" s="229">
        <v>0.20242722991699999</v>
      </c>
      <c r="X112" s="229">
        <v>4.0314492935173531E-3</v>
      </c>
    </row>
    <row r="113" spans="1:24" ht="13.5" thickBot="1">
      <c r="A113" s="153">
        <v>8694</v>
      </c>
      <c r="B113" s="153">
        <v>12532</v>
      </c>
      <c r="C113" s="141" t="s">
        <v>3057</v>
      </c>
      <c r="D113" s="141" t="s">
        <v>750</v>
      </c>
      <c r="E113" s="141" t="s">
        <v>314</v>
      </c>
      <c r="F113" s="141" t="s">
        <v>62</v>
      </c>
      <c r="G113" s="256">
        <v>44642</v>
      </c>
      <c r="H113" s="141" t="s">
        <v>60</v>
      </c>
      <c r="I113" s="151" t="s">
        <v>284</v>
      </c>
      <c r="J113" s="134" t="s">
        <v>3058</v>
      </c>
      <c r="K113" s="243">
        <v>-6.9999999999999999E-4</v>
      </c>
      <c r="L113" s="151"/>
      <c r="M113" s="151" t="s">
        <v>301</v>
      </c>
      <c r="N113" s="141"/>
      <c r="O113" s="141" t="s">
        <v>305</v>
      </c>
      <c r="P113" s="146">
        <v>45497</v>
      </c>
      <c r="Q113" s="141" t="s">
        <v>1207</v>
      </c>
      <c r="R113" s="227">
        <v>232.42955000000001</v>
      </c>
      <c r="S113" s="227">
        <v>1173.4510499999999</v>
      </c>
      <c r="T113" s="151"/>
      <c r="U113" s="151"/>
      <c r="V113" s="141" t="s">
        <v>4063</v>
      </c>
      <c r="W113" s="229">
        <v>1.1560206139000001E-2</v>
      </c>
      <c r="X113" s="229">
        <v>2.3022784480777387E-4</v>
      </c>
    </row>
    <row r="114" spans="1:24" ht="13.5" thickBot="1">
      <c r="A114" s="153">
        <v>8694</v>
      </c>
      <c r="B114" s="153">
        <v>12532</v>
      </c>
      <c r="C114" s="141" t="s">
        <v>3059</v>
      </c>
      <c r="D114" s="141" t="s">
        <v>751</v>
      </c>
      <c r="E114" s="141" t="s">
        <v>314</v>
      </c>
      <c r="F114" s="141" t="s">
        <v>62</v>
      </c>
      <c r="G114" s="256">
        <v>44642</v>
      </c>
      <c r="H114" s="141" t="s">
        <v>60</v>
      </c>
      <c r="I114" s="151" t="s">
        <v>284</v>
      </c>
      <c r="J114" s="134" t="s">
        <v>3060</v>
      </c>
      <c r="K114" s="243">
        <v>1E-4</v>
      </c>
      <c r="L114" s="151"/>
      <c r="M114" s="151" t="s">
        <v>301</v>
      </c>
      <c r="N114" s="141"/>
      <c r="O114" s="141" t="s">
        <v>305</v>
      </c>
      <c r="P114" s="146">
        <v>45277</v>
      </c>
      <c r="Q114" s="141" t="s">
        <v>1207</v>
      </c>
      <c r="R114" s="227">
        <v>111.82073</v>
      </c>
      <c r="S114" s="227">
        <v>399.94875999999999</v>
      </c>
      <c r="T114" s="151"/>
      <c r="U114" s="151"/>
      <c r="V114" s="141" t="s">
        <v>4063</v>
      </c>
      <c r="W114" s="229">
        <v>3.9400792310000004E-3</v>
      </c>
      <c r="X114" s="229">
        <v>7.8468838600759358E-5</v>
      </c>
    </row>
    <row r="115" spans="1:24" ht="13.5" thickBot="1">
      <c r="A115" s="153">
        <v>8694</v>
      </c>
      <c r="B115" s="153">
        <v>12532</v>
      </c>
      <c r="C115" s="141" t="s">
        <v>3037</v>
      </c>
      <c r="D115" s="141" t="s">
        <v>750</v>
      </c>
      <c r="E115" s="141" t="s">
        <v>314</v>
      </c>
      <c r="F115" s="141" t="s">
        <v>62</v>
      </c>
      <c r="G115" s="256">
        <v>44665</v>
      </c>
      <c r="H115" s="141" t="s">
        <v>87</v>
      </c>
      <c r="I115" s="151" t="s">
        <v>284</v>
      </c>
      <c r="J115" s="134" t="s">
        <v>3038</v>
      </c>
      <c r="K115" s="243">
        <v>0</v>
      </c>
      <c r="L115" s="151"/>
      <c r="M115" s="151" t="s">
        <v>301</v>
      </c>
      <c r="N115" s="141"/>
      <c r="O115" s="141" t="s">
        <v>305</v>
      </c>
      <c r="P115" s="146">
        <v>45277</v>
      </c>
      <c r="Q115" s="141" t="s">
        <v>1207</v>
      </c>
      <c r="R115" s="227">
        <v>744.94029</v>
      </c>
      <c r="S115" s="227">
        <v>2407.7270800000001</v>
      </c>
      <c r="T115" s="151"/>
      <c r="U115" s="151"/>
      <c r="V115" s="141" t="s">
        <v>4063</v>
      </c>
      <c r="W115" s="229">
        <v>2.3719627138999999E-2</v>
      </c>
      <c r="X115" s="229">
        <v>4.7238938216784981E-4</v>
      </c>
    </row>
    <row r="116" spans="1:24" ht="13.5" thickBot="1">
      <c r="A116" s="153">
        <v>8694</v>
      </c>
      <c r="B116" s="153">
        <v>12532</v>
      </c>
      <c r="C116" s="141" t="s">
        <v>3039</v>
      </c>
      <c r="D116" s="141" t="s">
        <v>750</v>
      </c>
      <c r="E116" s="141" t="s">
        <v>314</v>
      </c>
      <c r="F116" s="141" t="s">
        <v>62</v>
      </c>
      <c r="G116" s="256">
        <v>44665</v>
      </c>
      <c r="H116" s="141" t="s">
        <v>87</v>
      </c>
      <c r="I116" s="151" t="s">
        <v>284</v>
      </c>
      <c r="J116" s="134" t="s">
        <v>3040</v>
      </c>
      <c r="K116" s="243">
        <v>0</v>
      </c>
      <c r="L116" s="151"/>
      <c r="M116" s="151" t="s">
        <v>301</v>
      </c>
      <c r="N116" s="141"/>
      <c r="O116" s="141" t="s">
        <v>305</v>
      </c>
      <c r="P116" s="146">
        <v>45277</v>
      </c>
      <c r="Q116" s="141" t="s">
        <v>1207</v>
      </c>
      <c r="R116" s="227">
        <v>542.85389999999995</v>
      </c>
      <c r="S116" s="227">
        <v>1800.47705</v>
      </c>
      <c r="T116" s="151"/>
      <c r="U116" s="151"/>
      <c r="V116" s="141" t="s">
        <v>4063</v>
      </c>
      <c r="W116" s="229">
        <v>1.7737327728000001E-2</v>
      </c>
      <c r="X116" s="229">
        <v>3.5324860874883407E-4</v>
      </c>
    </row>
    <row r="117" spans="1:24" ht="13.5" thickBot="1">
      <c r="A117" s="153">
        <v>8694</v>
      </c>
      <c r="B117" s="153">
        <v>12532</v>
      </c>
      <c r="C117" s="141" t="s">
        <v>3041</v>
      </c>
      <c r="D117" s="141" t="s">
        <v>750</v>
      </c>
      <c r="E117" s="141" t="s">
        <v>314</v>
      </c>
      <c r="F117" s="141" t="s">
        <v>62</v>
      </c>
      <c r="G117" s="256">
        <v>44665</v>
      </c>
      <c r="H117" s="141" t="s">
        <v>102</v>
      </c>
      <c r="I117" s="151" t="s">
        <v>284</v>
      </c>
      <c r="J117" s="134" t="s">
        <v>3042</v>
      </c>
      <c r="K117" s="243">
        <v>0</v>
      </c>
      <c r="L117" s="151"/>
      <c r="M117" s="151" t="s">
        <v>301</v>
      </c>
      <c r="N117" s="141"/>
      <c r="O117" s="141" t="s">
        <v>305</v>
      </c>
      <c r="P117" s="146">
        <v>45277</v>
      </c>
      <c r="Q117" s="141" t="s">
        <v>1207</v>
      </c>
      <c r="R117" s="227">
        <v>325.60023000000001</v>
      </c>
      <c r="S117" s="227">
        <v>1585.5191500000001</v>
      </c>
      <c r="T117" s="151"/>
      <c r="U117" s="151"/>
      <c r="V117" s="141" t="s">
        <v>4063</v>
      </c>
      <c r="W117" s="229">
        <v>1.5619678563999999E-2</v>
      </c>
      <c r="X117" s="229">
        <v>3.1107446433828971E-4</v>
      </c>
    </row>
    <row r="118" spans="1:24" ht="13.5" thickBot="1">
      <c r="A118" s="153">
        <v>8694</v>
      </c>
      <c r="B118" s="153">
        <v>12532</v>
      </c>
      <c r="C118" s="141" t="s">
        <v>3043</v>
      </c>
      <c r="D118" s="141" t="s">
        <v>750</v>
      </c>
      <c r="E118" s="141" t="s">
        <v>314</v>
      </c>
      <c r="F118" s="141" t="s">
        <v>62</v>
      </c>
      <c r="G118" s="256">
        <v>44665</v>
      </c>
      <c r="H118" s="141" t="s">
        <v>87</v>
      </c>
      <c r="I118" s="151" t="s">
        <v>284</v>
      </c>
      <c r="J118" s="134" t="s">
        <v>3044</v>
      </c>
      <c r="K118" s="243">
        <v>0</v>
      </c>
      <c r="L118" s="151"/>
      <c r="M118" s="151" t="s">
        <v>301</v>
      </c>
      <c r="N118" s="141"/>
      <c r="O118" s="141" t="s">
        <v>305</v>
      </c>
      <c r="P118" s="146">
        <v>45277</v>
      </c>
      <c r="Q118" s="141" t="s">
        <v>1207</v>
      </c>
      <c r="R118" s="227">
        <v>313.55572000000001</v>
      </c>
      <c r="S118" s="227">
        <v>1332.08419</v>
      </c>
      <c r="T118" s="151"/>
      <c r="U118" s="151"/>
      <c r="V118" s="141" t="s">
        <v>4063</v>
      </c>
      <c r="W118" s="229">
        <v>1.312297418E-2</v>
      </c>
      <c r="X118" s="229">
        <v>2.6135122736155818E-4</v>
      </c>
    </row>
    <row r="119" spans="1:24" ht="13.5" thickBot="1">
      <c r="A119" s="153">
        <v>8694</v>
      </c>
      <c r="B119" s="153">
        <v>12532</v>
      </c>
      <c r="C119" s="141" t="s">
        <v>3045</v>
      </c>
      <c r="D119" s="141" t="s">
        <v>750</v>
      </c>
      <c r="E119" s="141" t="s">
        <v>314</v>
      </c>
      <c r="F119" s="141" t="s">
        <v>62</v>
      </c>
      <c r="G119" s="256">
        <v>44665</v>
      </c>
      <c r="H119" s="141" t="s">
        <v>87</v>
      </c>
      <c r="I119" s="151" t="s">
        <v>284</v>
      </c>
      <c r="J119" s="134" t="s">
        <v>3046</v>
      </c>
      <c r="K119" s="243">
        <v>0</v>
      </c>
      <c r="L119" s="151"/>
      <c r="M119" s="151" t="s">
        <v>301</v>
      </c>
      <c r="N119" s="141"/>
      <c r="O119" s="141" t="s">
        <v>305</v>
      </c>
      <c r="P119" s="146">
        <v>45277</v>
      </c>
      <c r="Q119" s="141" t="s">
        <v>1207</v>
      </c>
      <c r="R119" s="227">
        <v>278.71625</v>
      </c>
      <c r="S119" s="227">
        <v>1401.50415</v>
      </c>
      <c r="T119" s="151"/>
      <c r="U119" s="151"/>
      <c r="V119" s="141" t="s">
        <v>4063</v>
      </c>
      <c r="W119" s="229">
        <v>1.3806862143E-2</v>
      </c>
      <c r="X119" s="229">
        <v>2.7497123117632482E-4</v>
      </c>
    </row>
    <row r="120" spans="1:24" ht="13.5" thickBot="1">
      <c r="A120" s="153">
        <v>8694</v>
      </c>
      <c r="B120" s="153">
        <v>12532</v>
      </c>
      <c r="C120" s="141" t="s">
        <v>3061</v>
      </c>
      <c r="D120" s="141" t="s">
        <v>751</v>
      </c>
      <c r="E120" s="141" t="s">
        <v>314</v>
      </c>
      <c r="F120" s="141" t="s">
        <v>62</v>
      </c>
      <c r="G120" s="256">
        <v>44684</v>
      </c>
      <c r="H120" s="141" t="s">
        <v>60</v>
      </c>
      <c r="I120" s="151" t="s">
        <v>284</v>
      </c>
      <c r="J120" s="134" t="s">
        <v>3062</v>
      </c>
      <c r="K120" s="243">
        <v>1.6000000000000001E-3</v>
      </c>
      <c r="L120" s="151"/>
      <c r="M120" s="151" t="s">
        <v>301</v>
      </c>
      <c r="N120" s="141"/>
      <c r="O120" s="141" t="s">
        <v>305</v>
      </c>
      <c r="P120" s="146">
        <v>45497</v>
      </c>
      <c r="Q120" s="141" t="s">
        <v>1207</v>
      </c>
      <c r="R120" s="227">
        <v>104.77315</v>
      </c>
      <c r="S120" s="227">
        <v>373.92813999999998</v>
      </c>
      <c r="T120" s="151"/>
      <c r="U120" s="151"/>
      <c r="V120" s="141" t="s">
        <v>4063</v>
      </c>
      <c r="W120" s="229">
        <v>3.6837381320000001E-3</v>
      </c>
      <c r="X120" s="229">
        <v>7.3363665050348324E-5</v>
      </c>
    </row>
    <row r="121" spans="1:24" ht="13.5" thickBot="1">
      <c r="A121" s="153">
        <v>8694</v>
      </c>
      <c r="B121" s="153">
        <v>12532</v>
      </c>
      <c r="C121" s="141" t="s">
        <v>3047</v>
      </c>
      <c r="D121" s="141" t="s">
        <v>750</v>
      </c>
      <c r="E121" s="141" t="s">
        <v>314</v>
      </c>
      <c r="F121" s="141" t="s">
        <v>62</v>
      </c>
      <c r="G121" s="256">
        <v>44747</v>
      </c>
      <c r="H121" s="141" t="s">
        <v>87</v>
      </c>
      <c r="I121" s="151" t="s">
        <v>284</v>
      </c>
      <c r="J121" s="134" t="s">
        <v>3048</v>
      </c>
      <c r="K121" s="243">
        <v>0</v>
      </c>
      <c r="L121" s="151"/>
      <c r="M121" s="151" t="s">
        <v>301</v>
      </c>
      <c r="N121" s="141"/>
      <c r="O121" s="141" t="s">
        <v>305</v>
      </c>
      <c r="P121" s="146">
        <v>45277</v>
      </c>
      <c r="Q121" s="141" t="s">
        <v>1207</v>
      </c>
      <c r="R121" s="227">
        <v>1207.3389099999999</v>
      </c>
      <c r="S121" s="227">
        <v>6307.1194100000002</v>
      </c>
      <c r="T121" s="151"/>
      <c r="U121" s="151"/>
      <c r="V121" s="141" t="s">
        <v>4063</v>
      </c>
      <c r="W121" s="229">
        <v>6.2134334897000001E-2</v>
      </c>
      <c r="X121" s="229">
        <v>1.2374393535287036E-3</v>
      </c>
    </row>
    <row r="122" spans="1:24" ht="13.5" thickBot="1">
      <c r="A122" s="153">
        <v>8694</v>
      </c>
      <c r="B122" s="153">
        <v>12532</v>
      </c>
      <c r="C122" s="141" t="s">
        <v>3049</v>
      </c>
      <c r="D122" s="141" t="s">
        <v>750</v>
      </c>
      <c r="E122" s="141" t="s">
        <v>314</v>
      </c>
      <c r="F122" s="141" t="s">
        <v>62</v>
      </c>
      <c r="G122" s="256">
        <v>44747</v>
      </c>
      <c r="H122" s="141" t="s">
        <v>87</v>
      </c>
      <c r="I122" s="151" t="s">
        <v>284</v>
      </c>
      <c r="J122" s="134" t="s">
        <v>3050</v>
      </c>
      <c r="K122" s="243">
        <v>0</v>
      </c>
      <c r="L122" s="151"/>
      <c r="M122" s="151" t="s">
        <v>301</v>
      </c>
      <c r="N122" s="141"/>
      <c r="O122" s="141" t="s">
        <v>305</v>
      </c>
      <c r="P122" s="146">
        <v>45277</v>
      </c>
      <c r="Q122" s="141" t="s">
        <v>1207</v>
      </c>
      <c r="R122" s="227">
        <v>1465.7872500000001</v>
      </c>
      <c r="S122" s="227">
        <v>4929.9210599999997</v>
      </c>
      <c r="T122" s="151"/>
      <c r="U122" s="151"/>
      <c r="V122" s="141" t="s">
        <v>4063</v>
      </c>
      <c r="W122" s="229">
        <v>4.8566920371000001E-2</v>
      </c>
      <c r="X122" s="229">
        <v>9.6723685296992669E-4</v>
      </c>
    </row>
    <row r="123" spans="1:24" ht="13.5" thickBot="1">
      <c r="A123" s="153">
        <v>8694</v>
      </c>
      <c r="B123" s="153">
        <v>12532</v>
      </c>
      <c r="C123" s="141" t="s">
        <v>3063</v>
      </c>
      <c r="D123" s="141" t="s">
        <v>751</v>
      </c>
      <c r="E123" s="141" t="s">
        <v>314</v>
      </c>
      <c r="F123" s="141" t="s">
        <v>62</v>
      </c>
      <c r="G123" s="256">
        <v>44756</v>
      </c>
      <c r="H123" s="141" t="s">
        <v>60</v>
      </c>
      <c r="I123" s="151" t="s">
        <v>285</v>
      </c>
      <c r="J123" s="134" t="s">
        <v>3064</v>
      </c>
      <c r="K123" s="243">
        <v>4.3200000000000002E-2</v>
      </c>
      <c r="L123" s="151"/>
      <c r="M123" s="151" t="s">
        <v>301</v>
      </c>
      <c r="N123" s="141"/>
      <c r="O123" s="141" t="s">
        <v>305</v>
      </c>
      <c r="P123" s="146">
        <v>45497</v>
      </c>
      <c r="Q123" s="141" t="s">
        <v>1207</v>
      </c>
      <c r="R123" s="227">
        <v>534.39792999999997</v>
      </c>
      <c r="S123" s="227">
        <v>1507.8471199999999</v>
      </c>
      <c r="T123" s="151"/>
      <c r="U123" s="151"/>
      <c r="V123" s="141" t="s">
        <v>4063</v>
      </c>
      <c r="W123" s="229">
        <v>1.4854495662999999E-2</v>
      </c>
      <c r="X123" s="229">
        <v>2.9583542725298071E-4</v>
      </c>
    </row>
    <row r="124" spans="1:24" ht="13.5" thickBot="1">
      <c r="A124" s="153">
        <v>8694</v>
      </c>
      <c r="B124" s="153">
        <v>12532</v>
      </c>
      <c r="C124" s="141" t="s">
        <v>3065</v>
      </c>
      <c r="D124" s="141" t="s">
        <v>750</v>
      </c>
      <c r="E124" s="141" t="s">
        <v>314</v>
      </c>
      <c r="F124" s="141" t="s">
        <v>62</v>
      </c>
      <c r="G124" s="256">
        <v>44803</v>
      </c>
      <c r="H124" s="141" t="s">
        <v>60</v>
      </c>
      <c r="I124" s="151" t="s">
        <v>284</v>
      </c>
      <c r="J124" s="134" t="s">
        <v>4193</v>
      </c>
      <c r="K124" s="243">
        <v>1E-4</v>
      </c>
      <c r="L124" s="151"/>
      <c r="M124" s="151" t="s">
        <v>301</v>
      </c>
      <c r="N124" s="141"/>
      <c r="O124" s="141" t="s">
        <v>305</v>
      </c>
      <c r="P124" s="146">
        <v>45497</v>
      </c>
      <c r="Q124" s="141" t="s">
        <v>1207</v>
      </c>
      <c r="R124" s="227">
        <v>561.97715000000005</v>
      </c>
      <c r="S124" s="227">
        <v>1713.12664</v>
      </c>
      <c r="T124" s="151"/>
      <c r="U124" s="151"/>
      <c r="V124" s="141" t="s">
        <v>4063</v>
      </c>
      <c r="W124" s="229">
        <v>1.6876798653999998E-2</v>
      </c>
      <c r="X124" s="229">
        <v>3.3611070032276433E-4</v>
      </c>
    </row>
    <row r="125" spans="1:24" ht="13.5" thickBot="1">
      <c r="A125" s="153">
        <v>8694</v>
      </c>
      <c r="B125" s="153">
        <v>12532</v>
      </c>
      <c r="C125" s="141" t="s">
        <v>3066</v>
      </c>
      <c r="D125" s="141" t="s">
        <v>750</v>
      </c>
      <c r="E125" s="141" t="s">
        <v>53</v>
      </c>
      <c r="F125" s="141" t="s">
        <v>62</v>
      </c>
      <c r="G125" s="256">
        <v>44384</v>
      </c>
      <c r="H125" s="141" t="s">
        <v>68</v>
      </c>
      <c r="I125" s="151" t="s">
        <v>284</v>
      </c>
      <c r="J125" s="221" t="s">
        <v>4194</v>
      </c>
      <c r="K125" s="243">
        <v>-0.55030000000000001</v>
      </c>
      <c r="L125" s="151"/>
      <c r="M125" s="151" t="s">
        <v>301</v>
      </c>
      <c r="N125" s="151"/>
      <c r="O125" s="141" t="s">
        <v>305</v>
      </c>
      <c r="P125" s="146">
        <v>45491</v>
      </c>
      <c r="Q125" s="141" t="s">
        <v>1210</v>
      </c>
      <c r="R125" s="227">
        <v>203.70374000000001</v>
      </c>
      <c r="S125" s="227">
        <v>538.74404000000004</v>
      </c>
      <c r="T125" s="151"/>
      <c r="U125" s="151"/>
      <c r="V125" s="141" t="s">
        <v>4063</v>
      </c>
      <c r="W125" s="229">
        <v>5.307415387E-3</v>
      </c>
      <c r="X125" s="229">
        <v>1.0570008798597363E-4</v>
      </c>
    </row>
    <row r="126" spans="1:24" ht="13.5" thickBot="1">
      <c r="A126" s="153">
        <v>8694</v>
      </c>
      <c r="B126" s="153">
        <v>12532</v>
      </c>
      <c r="C126" s="141" t="s">
        <v>3067</v>
      </c>
      <c r="D126" s="141" t="s">
        <v>750</v>
      </c>
      <c r="E126" s="141" t="s">
        <v>53</v>
      </c>
      <c r="F126" s="141" t="s">
        <v>62</v>
      </c>
      <c r="G126" s="256">
        <v>44629</v>
      </c>
      <c r="H126" s="141" t="s">
        <v>68</v>
      </c>
      <c r="I126" s="151" t="s">
        <v>284</v>
      </c>
      <c r="J126" s="134" t="s">
        <v>3142</v>
      </c>
      <c r="K126" s="243">
        <v>-2.0799999999999999E-2</v>
      </c>
      <c r="L126" s="151"/>
      <c r="M126" s="151" t="s">
        <v>301</v>
      </c>
      <c r="N126" s="141"/>
      <c r="O126" s="141" t="s">
        <v>305</v>
      </c>
      <c r="P126" s="146">
        <v>45502</v>
      </c>
      <c r="Q126" s="141" t="s">
        <v>1206</v>
      </c>
      <c r="R126" s="227">
        <v>7021.0061100000003</v>
      </c>
      <c r="S126" s="227">
        <v>7021.0061100000003</v>
      </c>
      <c r="T126" s="151"/>
      <c r="U126" s="151"/>
      <c r="V126" s="141" t="s">
        <v>4063</v>
      </c>
      <c r="W126" s="229">
        <v>6.9167161202000005E-2</v>
      </c>
      <c r="X126" s="229">
        <v>1.3775019461506404E-3</v>
      </c>
    </row>
    <row r="127" spans="1:24" ht="13.5" thickBot="1">
      <c r="A127" s="153">
        <v>8694</v>
      </c>
      <c r="B127" s="153">
        <v>12532</v>
      </c>
      <c r="C127" s="141" t="s">
        <v>3068</v>
      </c>
      <c r="D127" s="141" t="s">
        <v>751</v>
      </c>
      <c r="E127" s="141" t="s">
        <v>314</v>
      </c>
      <c r="F127" s="141" t="s">
        <v>62</v>
      </c>
      <c r="G127" s="256">
        <v>44845</v>
      </c>
      <c r="H127" s="141" t="s">
        <v>60</v>
      </c>
      <c r="I127" s="151" t="s">
        <v>285</v>
      </c>
      <c r="J127" s="134" t="s">
        <v>3069</v>
      </c>
      <c r="K127" s="243">
        <v>1E-4</v>
      </c>
      <c r="L127" s="151"/>
      <c r="M127" s="151" t="s">
        <v>301</v>
      </c>
      <c r="N127" s="141"/>
      <c r="O127" s="141" t="s">
        <v>305</v>
      </c>
      <c r="P127" s="146">
        <v>45497</v>
      </c>
      <c r="Q127" s="141" t="s">
        <v>1207</v>
      </c>
      <c r="R127" s="227">
        <v>447.57767000000001</v>
      </c>
      <c r="S127" s="227">
        <v>1573.29636</v>
      </c>
      <c r="T127" s="151"/>
      <c r="U127" s="151"/>
      <c r="V127" s="141" t="s">
        <v>4063</v>
      </c>
      <c r="W127" s="229">
        <v>1.5499266237000001E-2</v>
      </c>
      <c r="X127" s="229">
        <v>3.0867638680515526E-4</v>
      </c>
    </row>
    <row r="128" spans="1:24" ht="13.5" thickBot="1">
      <c r="A128" s="153">
        <v>8694</v>
      </c>
      <c r="B128" s="153">
        <v>12533</v>
      </c>
      <c r="C128" s="141" t="s">
        <v>3051</v>
      </c>
      <c r="D128" s="141" t="s">
        <v>751</v>
      </c>
      <c r="E128" s="141" t="s">
        <v>53</v>
      </c>
      <c r="F128" s="141" t="s">
        <v>62</v>
      </c>
      <c r="G128" s="256">
        <v>44098</v>
      </c>
      <c r="H128" s="141" t="s">
        <v>397</v>
      </c>
      <c r="I128" s="151" t="s">
        <v>295</v>
      </c>
      <c r="J128" s="221" t="s">
        <v>3052</v>
      </c>
      <c r="K128" s="243">
        <v>0</v>
      </c>
      <c r="L128" s="151"/>
      <c r="M128" s="151" t="s">
        <v>301</v>
      </c>
      <c r="N128" s="151"/>
      <c r="O128" s="141" t="s">
        <v>305</v>
      </c>
      <c r="P128" s="146">
        <v>45056</v>
      </c>
      <c r="Q128" s="141" t="s">
        <v>1206</v>
      </c>
      <c r="R128" s="227">
        <v>62714.830589999998</v>
      </c>
      <c r="S128" s="227">
        <v>62714.830589999998</v>
      </c>
      <c r="T128" s="151"/>
      <c r="U128" s="151"/>
      <c r="V128" s="141" t="s">
        <v>4063</v>
      </c>
      <c r="W128" s="229">
        <v>0.19048429489900001</v>
      </c>
      <c r="X128" s="229">
        <v>4.6726022125000389E-3</v>
      </c>
    </row>
    <row r="129" spans="1:24" ht="13.5" thickBot="1">
      <c r="A129" s="153">
        <v>8694</v>
      </c>
      <c r="B129" s="153">
        <v>12533</v>
      </c>
      <c r="C129" s="141" t="s">
        <v>3053</v>
      </c>
      <c r="D129" s="141" t="s">
        <v>751</v>
      </c>
      <c r="E129" s="141" t="s">
        <v>53</v>
      </c>
      <c r="F129" s="141" t="s">
        <v>62</v>
      </c>
      <c r="G129" s="256">
        <v>44196</v>
      </c>
      <c r="H129" s="141" t="s">
        <v>397</v>
      </c>
      <c r="I129" s="151" t="s">
        <v>294</v>
      </c>
      <c r="J129" s="134" t="s">
        <v>3139</v>
      </c>
      <c r="K129" s="243">
        <v>-5.8400000000000001E-2</v>
      </c>
      <c r="L129" s="151"/>
      <c r="M129" s="151" t="s">
        <v>301</v>
      </c>
      <c r="N129" s="141"/>
      <c r="O129" s="141" t="s">
        <v>305</v>
      </c>
      <c r="P129" s="146">
        <v>45509</v>
      </c>
      <c r="Q129" s="141" t="s">
        <v>1206</v>
      </c>
      <c r="R129" s="227">
        <v>32703.74423</v>
      </c>
      <c r="S129" s="227">
        <v>32703.74423</v>
      </c>
      <c r="T129" s="151"/>
      <c r="U129" s="151"/>
      <c r="V129" s="141" t="s">
        <v>4063</v>
      </c>
      <c r="W129" s="229">
        <v>9.9331363914999998E-2</v>
      </c>
      <c r="X129" s="229">
        <v>2.4366100682810341E-3</v>
      </c>
    </row>
    <row r="130" spans="1:24" ht="13.5" thickBot="1">
      <c r="A130" s="153">
        <v>8694</v>
      </c>
      <c r="B130" s="153">
        <v>12533</v>
      </c>
      <c r="C130" s="141" t="s">
        <v>3054</v>
      </c>
      <c r="D130" s="141" t="s">
        <v>751</v>
      </c>
      <c r="E130" s="141" t="s">
        <v>53</v>
      </c>
      <c r="F130" s="141" t="s">
        <v>62</v>
      </c>
      <c r="G130" s="256">
        <v>44314</v>
      </c>
      <c r="H130" s="141" t="s">
        <v>397</v>
      </c>
      <c r="I130" s="151" t="s">
        <v>294</v>
      </c>
      <c r="J130" s="134" t="s">
        <v>3140</v>
      </c>
      <c r="K130" s="243">
        <v>0</v>
      </c>
      <c r="L130" s="151"/>
      <c r="M130" s="151" t="s">
        <v>301</v>
      </c>
      <c r="N130" s="141"/>
      <c r="O130" s="141" t="s">
        <v>305</v>
      </c>
      <c r="P130" s="146">
        <v>45070</v>
      </c>
      <c r="Q130" s="141" t="s">
        <v>1206</v>
      </c>
      <c r="R130" s="227">
        <v>18722.8125</v>
      </c>
      <c r="S130" s="227">
        <v>18722.8125</v>
      </c>
      <c r="T130" s="151"/>
      <c r="U130" s="151"/>
      <c r="V130" s="141" t="s">
        <v>4063</v>
      </c>
      <c r="W130" s="229">
        <v>5.6866959601000001E-2</v>
      </c>
      <c r="X130" s="229">
        <v>1.3949532238021051E-3</v>
      </c>
    </row>
    <row r="131" spans="1:24" ht="13.5" thickBot="1">
      <c r="A131" s="153">
        <v>8694</v>
      </c>
      <c r="B131" s="153">
        <v>12533</v>
      </c>
      <c r="C131" s="141" t="s">
        <v>3071</v>
      </c>
      <c r="D131" s="141" t="s">
        <v>750</v>
      </c>
      <c r="E131" s="141" t="s">
        <v>314</v>
      </c>
      <c r="F131" s="141" t="s">
        <v>62</v>
      </c>
      <c r="G131" s="256">
        <v>44329</v>
      </c>
      <c r="H131" s="141" t="s">
        <v>93</v>
      </c>
      <c r="I131" s="151" t="s">
        <v>284</v>
      </c>
      <c r="J131" s="134" t="s">
        <v>3072</v>
      </c>
      <c r="K131" s="243">
        <v>-1.5100000000000001E-2</v>
      </c>
      <c r="L131" s="151"/>
      <c r="M131" s="151" t="s">
        <v>301</v>
      </c>
      <c r="N131" s="141"/>
      <c r="O131" s="141" t="s">
        <v>305</v>
      </c>
      <c r="P131" s="146">
        <v>45482</v>
      </c>
      <c r="Q131" s="141" t="s">
        <v>1207</v>
      </c>
      <c r="R131" s="227">
        <v>1460.3309999999999</v>
      </c>
      <c r="S131" s="227">
        <v>9158.4373300000007</v>
      </c>
      <c r="T131" s="151"/>
      <c r="U131" s="151"/>
      <c r="V131" s="141" t="s">
        <v>4063</v>
      </c>
      <c r="W131" s="229">
        <v>2.7817000551999999E-2</v>
      </c>
      <c r="X131" s="229">
        <v>6.823543032582869E-4</v>
      </c>
    </row>
    <row r="132" spans="1:24" ht="13.5" thickBot="1">
      <c r="A132" s="153">
        <v>8694</v>
      </c>
      <c r="B132" s="153">
        <v>12533</v>
      </c>
      <c r="C132" s="141" t="s">
        <v>3055</v>
      </c>
      <c r="D132" s="141" t="s">
        <v>751</v>
      </c>
      <c r="E132" s="141" t="s">
        <v>53</v>
      </c>
      <c r="F132" s="141" t="s">
        <v>62</v>
      </c>
      <c r="G132" s="256">
        <v>44420</v>
      </c>
      <c r="H132" s="141" t="s">
        <v>397</v>
      </c>
      <c r="I132" s="151" t="s">
        <v>294</v>
      </c>
      <c r="J132" s="134" t="s">
        <v>3141</v>
      </c>
      <c r="K132" s="243">
        <v>-2.2800000000000001E-2</v>
      </c>
      <c r="L132" s="151"/>
      <c r="M132" s="151" t="s">
        <v>301</v>
      </c>
      <c r="N132" s="141"/>
      <c r="O132" s="141" t="s">
        <v>305</v>
      </c>
      <c r="P132" s="146">
        <v>45511</v>
      </c>
      <c r="Q132" s="141" t="s">
        <v>1206</v>
      </c>
      <c r="R132" s="227">
        <v>42871.616929999997</v>
      </c>
      <c r="S132" s="227">
        <v>42871.616929999997</v>
      </c>
      <c r="T132" s="151"/>
      <c r="U132" s="151"/>
      <c r="V132" s="141" t="s">
        <v>4063</v>
      </c>
      <c r="W132" s="229">
        <v>0.13021433120799999</v>
      </c>
      <c r="X132" s="229">
        <v>3.1941728971602106E-3</v>
      </c>
    </row>
    <row r="133" spans="1:24" ht="13.5" thickBot="1">
      <c r="A133" s="153">
        <v>8694</v>
      </c>
      <c r="B133" s="153">
        <v>12533</v>
      </c>
      <c r="C133" s="141" t="s">
        <v>3056</v>
      </c>
      <c r="D133" s="141" t="s">
        <v>751</v>
      </c>
      <c r="E133" s="141" t="s">
        <v>53</v>
      </c>
      <c r="F133" s="141" t="s">
        <v>62</v>
      </c>
      <c r="G133" s="256">
        <v>44434</v>
      </c>
      <c r="H133" s="141" t="s">
        <v>397</v>
      </c>
      <c r="I133" s="151" t="s">
        <v>4192</v>
      </c>
      <c r="J133" s="134" t="s">
        <v>3140</v>
      </c>
      <c r="K133" s="243">
        <v>0</v>
      </c>
      <c r="L133" s="151"/>
      <c r="M133" s="151" t="s">
        <v>301</v>
      </c>
      <c r="N133" s="141"/>
      <c r="O133" s="141" t="s">
        <v>305</v>
      </c>
      <c r="P133" s="146">
        <v>45070</v>
      </c>
      <c r="Q133" s="141" t="s">
        <v>1206</v>
      </c>
      <c r="R133" s="227">
        <v>59178.073909999999</v>
      </c>
      <c r="S133" s="227">
        <v>59178.073909999999</v>
      </c>
      <c r="T133" s="151"/>
      <c r="U133" s="151"/>
      <c r="V133" s="141" t="s">
        <v>4063</v>
      </c>
      <c r="W133" s="229">
        <v>0.17974207338500001</v>
      </c>
      <c r="X133" s="229">
        <v>4.4090942522205861E-3</v>
      </c>
    </row>
    <row r="134" spans="1:24" ht="13.5" thickBot="1">
      <c r="A134" s="153">
        <v>8694</v>
      </c>
      <c r="B134" s="153">
        <v>12533</v>
      </c>
      <c r="C134" s="141" t="s">
        <v>3057</v>
      </c>
      <c r="D134" s="141" t="s">
        <v>750</v>
      </c>
      <c r="E134" s="141" t="s">
        <v>314</v>
      </c>
      <c r="F134" s="141" t="s">
        <v>62</v>
      </c>
      <c r="G134" s="256">
        <v>44642</v>
      </c>
      <c r="H134" s="141" t="s">
        <v>60</v>
      </c>
      <c r="I134" s="151" t="s">
        <v>284</v>
      </c>
      <c r="J134" s="134" t="s">
        <v>3058</v>
      </c>
      <c r="K134" s="243">
        <v>-6.9999999999999999E-4</v>
      </c>
      <c r="L134" s="151"/>
      <c r="M134" s="151" t="s">
        <v>301</v>
      </c>
      <c r="N134" s="141"/>
      <c r="O134" s="141" t="s">
        <v>305</v>
      </c>
      <c r="P134" s="146">
        <v>45497</v>
      </c>
      <c r="Q134" s="141" t="s">
        <v>1207</v>
      </c>
      <c r="R134" s="227">
        <v>658.55051000000003</v>
      </c>
      <c r="S134" s="227">
        <v>3324.7785699999999</v>
      </c>
      <c r="T134" s="151"/>
      <c r="U134" s="151"/>
      <c r="V134" s="141" t="s">
        <v>4063</v>
      </c>
      <c r="W134" s="229">
        <v>1.0098378575000001E-2</v>
      </c>
      <c r="X134" s="229">
        <v>2.4771441708608969E-4</v>
      </c>
    </row>
    <row r="135" spans="1:24" ht="13.5" thickBot="1">
      <c r="A135" s="153">
        <v>8694</v>
      </c>
      <c r="B135" s="153">
        <v>12533</v>
      </c>
      <c r="C135" s="141" t="s">
        <v>3059</v>
      </c>
      <c r="D135" s="141" t="s">
        <v>751</v>
      </c>
      <c r="E135" s="141" t="s">
        <v>314</v>
      </c>
      <c r="F135" s="141" t="s">
        <v>62</v>
      </c>
      <c r="G135" s="256">
        <v>44642</v>
      </c>
      <c r="H135" s="141" t="s">
        <v>60</v>
      </c>
      <c r="I135" s="151" t="s">
        <v>284</v>
      </c>
      <c r="J135" s="134" t="s">
        <v>3060</v>
      </c>
      <c r="K135" s="243">
        <v>1E-4</v>
      </c>
      <c r="L135" s="151"/>
      <c r="M135" s="151" t="s">
        <v>301</v>
      </c>
      <c r="N135" s="141"/>
      <c r="O135" s="141" t="s">
        <v>305</v>
      </c>
      <c r="P135" s="146">
        <v>45277</v>
      </c>
      <c r="Q135" s="141" t="s">
        <v>1207</v>
      </c>
      <c r="R135" s="227">
        <v>316.82549999999998</v>
      </c>
      <c r="S135" s="227">
        <v>1133.1885</v>
      </c>
      <c r="T135" s="151"/>
      <c r="U135" s="151"/>
      <c r="V135" s="141" t="s">
        <v>4063</v>
      </c>
      <c r="W135" s="229">
        <v>3.4418431870000001E-3</v>
      </c>
      <c r="X135" s="229">
        <v>8.4428819187847546E-5</v>
      </c>
    </row>
    <row r="136" spans="1:24" ht="13.5" thickBot="1">
      <c r="A136" s="153">
        <v>8694</v>
      </c>
      <c r="B136" s="153">
        <v>12533</v>
      </c>
      <c r="C136" s="141" t="s">
        <v>3037</v>
      </c>
      <c r="D136" s="141" t="s">
        <v>750</v>
      </c>
      <c r="E136" s="141" t="s">
        <v>314</v>
      </c>
      <c r="F136" s="141" t="s">
        <v>62</v>
      </c>
      <c r="G136" s="256">
        <v>44665</v>
      </c>
      <c r="H136" s="141" t="s">
        <v>87</v>
      </c>
      <c r="I136" s="151" t="s">
        <v>284</v>
      </c>
      <c r="J136" s="134" t="s">
        <v>3038</v>
      </c>
      <c r="K136" s="243">
        <v>0</v>
      </c>
      <c r="L136" s="151"/>
      <c r="M136" s="151" t="s">
        <v>301</v>
      </c>
      <c r="N136" s="141"/>
      <c r="O136" s="141" t="s">
        <v>305</v>
      </c>
      <c r="P136" s="146">
        <v>45277</v>
      </c>
      <c r="Q136" s="141" t="s">
        <v>1207</v>
      </c>
      <c r="R136" s="227">
        <v>2191.0008200000002</v>
      </c>
      <c r="S136" s="227">
        <v>7081.5501400000003</v>
      </c>
      <c r="T136" s="151"/>
      <c r="U136" s="151"/>
      <c r="V136" s="141" t="s">
        <v>4063</v>
      </c>
      <c r="W136" s="229">
        <v>2.1508853208999999E-2</v>
      </c>
      <c r="X136" s="229">
        <v>5.276147051790029E-4</v>
      </c>
    </row>
    <row r="137" spans="1:24" ht="13.5" thickBot="1">
      <c r="A137" s="153">
        <v>8694</v>
      </c>
      <c r="B137" s="153">
        <v>12533</v>
      </c>
      <c r="C137" s="141" t="s">
        <v>3039</v>
      </c>
      <c r="D137" s="141" t="s">
        <v>750</v>
      </c>
      <c r="E137" s="141" t="s">
        <v>314</v>
      </c>
      <c r="F137" s="141" t="s">
        <v>62</v>
      </c>
      <c r="G137" s="256">
        <v>44665</v>
      </c>
      <c r="H137" s="141" t="s">
        <v>87</v>
      </c>
      <c r="I137" s="151" t="s">
        <v>284</v>
      </c>
      <c r="J137" s="134" t="s">
        <v>3040</v>
      </c>
      <c r="K137" s="243">
        <v>0</v>
      </c>
      <c r="L137" s="151"/>
      <c r="M137" s="151" t="s">
        <v>301</v>
      </c>
      <c r="N137" s="141"/>
      <c r="O137" s="141" t="s">
        <v>305</v>
      </c>
      <c r="P137" s="146">
        <v>45277</v>
      </c>
      <c r="Q137" s="141" t="s">
        <v>1207</v>
      </c>
      <c r="R137" s="227">
        <v>1596.6291200000001</v>
      </c>
      <c r="S137" s="227">
        <v>5295.5207399999999</v>
      </c>
      <c r="T137" s="151"/>
      <c r="U137" s="151"/>
      <c r="V137" s="141" t="s">
        <v>4063</v>
      </c>
      <c r="W137" s="229">
        <v>1.6084130735E-2</v>
      </c>
      <c r="X137" s="229">
        <v>3.945456233124115E-4</v>
      </c>
    </row>
    <row r="138" spans="1:24" ht="13.5" thickBot="1">
      <c r="A138" s="153">
        <v>8694</v>
      </c>
      <c r="B138" s="153">
        <v>12533</v>
      </c>
      <c r="C138" s="141" t="s">
        <v>3041</v>
      </c>
      <c r="D138" s="141" t="s">
        <v>750</v>
      </c>
      <c r="E138" s="141" t="s">
        <v>314</v>
      </c>
      <c r="F138" s="141" t="s">
        <v>62</v>
      </c>
      <c r="G138" s="256">
        <v>44665</v>
      </c>
      <c r="H138" s="141" t="s">
        <v>102</v>
      </c>
      <c r="I138" s="151" t="s">
        <v>284</v>
      </c>
      <c r="J138" s="134" t="s">
        <v>3042</v>
      </c>
      <c r="K138" s="243">
        <v>0</v>
      </c>
      <c r="L138" s="151"/>
      <c r="M138" s="151" t="s">
        <v>301</v>
      </c>
      <c r="N138" s="141"/>
      <c r="O138" s="141" t="s">
        <v>305</v>
      </c>
      <c r="P138" s="146">
        <v>45277</v>
      </c>
      <c r="Q138" s="141" t="s">
        <v>1207</v>
      </c>
      <c r="R138" s="227">
        <v>957.64769999999999</v>
      </c>
      <c r="S138" s="227">
        <v>4663.29144</v>
      </c>
      <c r="T138" s="151"/>
      <c r="U138" s="151"/>
      <c r="V138" s="141" t="s">
        <v>4063</v>
      </c>
      <c r="W138" s="229">
        <v>1.4163855239E-2</v>
      </c>
      <c r="X138" s="229">
        <v>3.4744103898689161E-4</v>
      </c>
    </row>
    <row r="139" spans="1:24" ht="13.5" thickBot="1">
      <c r="A139" s="153">
        <v>8694</v>
      </c>
      <c r="B139" s="153">
        <v>12533</v>
      </c>
      <c r="C139" s="141" t="s">
        <v>3043</v>
      </c>
      <c r="D139" s="141" t="s">
        <v>750</v>
      </c>
      <c r="E139" s="141" t="s">
        <v>314</v>
      </c>
      <c r="F139" s="141" t="s">
        <v>62</v>
      </c>
      <c r="G139" s="256">
        <v>44665</v>
      </c>
      <c r="H139" s="141" t="s">
        <v>87</v>
      </c>
      <c r="I139" s="151" t="s">
        <v>284</v>
      </c>
      <c r="J139" s="134" t="s">
        <v>3044</v>
      </c>
      <c r="K139" s="243">
        <v>0</v>
      </c>
      <c r="L139" s="151"/>
      <c r="M139" s="151" t="s">
        <v>301</v>
      </c>
      <c r="N139" s="141"/>
      <c r="O139" s="141" t="s">
        <v>305</v>
      </c>
      <c r="P139" s="146">
        <v>45277</v>
      </c>
      <c r="Q139" s="141" t="s">
        <v>1207</v>
      </c>
      <c r="R139" s="227">
        <v>922.22271000000001</v>
      </c>
      <c r="S139" s="227">
        <v>3917.8946799999999</v>
      </c>
      <c r="T139" s="151"/>
      <c r="U139" s="151"/>
      <c r="V139" s="141" t="s">
        <v>4063</v>
      </c>
      <c r="W139" s="229">
        <v>1.1899855242000001E-2</v>
      </c>
      <c r="X139" s="229">
        <v>2.9190485213603014E-4</v>
      </c>
    </row>
    <row r="140" spans="1:24" ht="13.5" thickBot="1">
      <c r="A140" s="153">
        <v>8694</v>
      </c>
      <c r="B140" s="153">
        <v>12533</v>
      </c>
      <c r="C140" s="141" t="s">
        <v>3045</v>
      </c>
      <c r="D140" s="141" t="s">
        <v>750</v>
      </c>
      <c r="E140" s="141" t="s">
        <v>314</v>
      </c>
      <c r="F140" s="141" t="s">
        <v>62</v>
      </c>
      <c r="G140" s="256">
        <v>44665</v>
      </c>
      <c r="H140" s="141" t="s">
        <v>87</v>
      </c>
      <c r="I140" s="151" t="s">
        <v>284</v>
      </c>
      <c r="J140" s="134" t="s">
        <v>3046</v>
      </c>
      <c r="K140" s="243">
        <v>0</v>
      </c>
      <c r="L140" s="151"/>
      <c r="M140" s="151" t="s">
        <v>301</v>
      </c>
      <c r="N140" s="141"/>
      <c r="O140" s="141" t="s">
        <v>305</v>
      </c>
      <c r="P140" s="146">
        <v>45277</v>
      </c>
      <c r="Q140" s="141" t="s">
        <v>1207</v>
      </c>
      <c r="R140" s="227">
        <v>819.75367000000006</v>
      </c>
      <c r="S140" s="227">
        <v>4122.0709999999999</v>
      </c>
      <c r="T140" s="151"/>
      <c r="U140" s="151"/>
      <c r="V140" s="141" t="s">
        <v>4063</v>
      </c>
      <c r="W140" s="229">
        <v>1.2520001737E-2</v>
      </c>
      <c r="X140" s="229">
        <v>3.0711711876573925E-4</v>
      </c>
    </row>
    <row r="141" spans="1:24" ht="13.5" thickBot="1">
      <c r="A141" s="153">
        <v>8694</v>
      </c>
      <c r="B141" s="153">
        <v>12533</v>
      </c>
      <c r="C141" s="141" t="s">
        <v>3061</v>
      </c>
      <c r="D141" s="141" t="s">
        <v>751</v>
      </c>
      <c r="E141" s="141" t="s">
        <v>314</v>
      </c>
      <c r="F141" s="141" t="s">
        <v>62</v>
      </c>
      <c r="G141" s="256">
        <v>44684</v>
      </c>
      <c r="H141" s="141" t="s">
        <v>60</v>
      </c>
      <c r="I141" s="151" t="s">
        <v>284</v>
      </c>
      <c r="J141" s="134" t="s">
        <v>3062</v>
      </c>
      <c r="K141" s="243">
        <v>1.6000000000000001E-3</v>
      </c>
      <c r="L141" s="151"/>
      <c r="M141" s="151" t="s">
        <v>301</v>
      </c>
      <c r="N141" s="141"/>
      <c r="O141" s="141" t="s">
        <v>305</v>
      </c>
      <c r="P141" s="146">
        <v>45497</v>
      </c>
      <c r="Q141" s="141" t="s">
        <v>1207</v>
      </c>
      <c r="R141" s="227">
        <v>296.85728999999998</v>
      </c>
      <c r="S141" s="227">
        <v>1059.46317</v>
      </c>
      <c r="T141" s="151"/>
      <c r="U141" s="151"/>
      <c r="V141" s="141" t="s">
        <v>4063</v>
      </c>
      <c r="W141" s="229">
        <v>3.2179166070000001E-3</v>
      </c>
      <c r="X141" s="229">
        <v>7.8935873789853829E-5</v>
      </c>
    </row>
    <row r="142" spans="1:24" ht="13.5" thickBot="1">
      <c r="A142" s="153">
        <v>8694</v>
      </c>
      <c r="B142" s="153">
        <v>12533</v>
      </c>
      <c r="C142" s="141" t="s">
        <v>3047</v>
      </c>
      <c r="D142" s="141" t="s">
        <v>750</v>
      </c>
      <c r="E142" s="141" t="s">
        <v>314</v>
      </c>
      <c r="F142" s="141" t="s">
        <v>62</v>
      </c>
      <c r="G142" s="256">
        <v>44747</v>
      </c>
      <c r="H142" s="141" t="s">
        <v>87</v>
      </c>
      <c r="I142" s="151" t="s">
        <v>284</v>
      </c>
      <c r="J142" s="134" t="s">
        <v>3048</v>
      </c>
      <c r="K142" s="243">
        <v>0</v>
      </c>
      <c r="L142" s="151"/>
      <c r="M142" s="151" t="s">
        <v>301</v>
      </c>
      <c r="N142" s="141"/>
      <c r="O142" s="141" t="s">
        <v>305</v>
      </c>
      <c r="P142" s="146">
        <v>45277</v>
      </c>
      <c r="Q142" s="141" t="s">
        <v>1207</v>
      </c>
      <c r="R142" s="227">
        <v>3550.9967999999999</v>
      </c>
      <c r="S142" s="227">
        <v>18550.35125</v>
      </c>
      <c r="T142" s="151"/>
      <c r="U142" s="151"/>
      <c r="V142" s="141" t="s">
        <v>4063</v>
      </c>
      <c r="W142" s="229">
        <v>5.6343141562000001E-2</v>
      </c>
      <c r="X142" s="229">
        <v>1.3821039055349675E-3</v>
      </c>
    </row>
    <row r="143" spans="1:24" ht="13.5" thickBot="1">
      <c r="A143" s="153">
        <v>8694</v>
      </c>
      <c r="B143" s="153">
        <v>12533</v>
      </c>
      <c r="C143" s="141" t="s">
        <v>3049</v>
      </c>
      <c r="D143" s="141" t="s">
        <v>750</v>
      </c>
      <c r="E143" s="141" t="s">
        <v>314</v>
      </c>
      <c r="F143" s="141" t="s">
        <v>62</v>
      </c>
      <c r="G143" s="256">
        <v>44747</v>
      </c>
      <c r="H143" s="141" t="s">
        <v>87</v>
      </c>
      <c r="I143" s="151" t="s">
        <v>284</v>
      </c>
      <c r="J143" s="134" t="s">
        <v>3050</v>
      </c>
      <c r="K143" s="243">
        <v>0</v>
      </c>
      <c r="L143" s="151"/>
      <c r="M143" s="151" t="s">
        <v>301</v>
      </c>
      <c r="N143" s="141"/>
      <c r="O143" s="141" t="s">
        <v>305</v>
      </c>
      <c r="P143" s="146">
        <v>45277</v>
      </c>
      <c r="Q143" s="141" t="s">
        <v>1207</v>
      </c>
      <c r="R143" s="227">
        <v>4311.1389399999998</v>
      </c>
      <c r="S143" s="227">
        <v>14499.76771</v>
      </c>
      <c r="T143" s="151"/>
      <c r="U143" s="151"/>
      <c r="V143" s="141" t="s">
        <v>4063</v>
      </c>
      <c r="W143" s="229">
        <v>4.4040269302000001E-2</v>
      </c>
      <c r="X143" s="229">
        <v>1.0803129984582266E-3</v>
      </c>
    </row>
    <row r="144" spans="1:24" ht="13.5" thickBot="1">
      <c r="A144" s="153">
        <v>8694</v>
      </c>
      <c r="B144" s="153">
        <v>12533</v>
      </c>
      <c r="C144" s="141" t="s">
        <v>3063</v>
      </c>
      <c r="D144" s="141" t="s">
        <v>751</v>
      </c>
      <c r="E144" s="141" t="s">
        <v>314</v>
      </c>
      <c r="F144" s="141" t="s">
        <v>62</v>
      </c>
      <c r="G144" s="256">
        <v>44756</v>
      </c>
      <c r="H144" s="141" t="s">
        <v>60</v>
      </c>
      <c r="I144" s="151" t="s">
        <v>285</v>
      </c>
      <c r="J144" s="134" t="s">
        <v>3064</v>
      </c>
      <c r="K144" s="243">
        <v>4.3200000000000002E-2</v>
      </c>
      <c r="L144" s="151"/>
      <c r="M144" s="151" t="s">
        <v>301</v>
      </c>
      <c r="N144" s="141"/>
      <c r="O144" s="141" t="s">
        <v>305</v>
      </c>
      <c r="P144" s="146">
        <v>45497</v>
      </c>
      <c r="Q144" s="141" t="s">
        <v>1207</v>
      </c>
      <c r="R144" s="227">
        <v>1514.1275800000001</v>
      </c>
      <c r="S144" s="227">
        <v>4272.2338200000004</v>
      </c>
      <c r="T144" s="151"/>
      <c r="U144" s="151"/>
      <c r="V144" s="141" t="s">
        <v>4063</v>
      </c>
      <c r="W144" s="229">
        <v>1.2976092563000001E-2</v>
      </c>
      <c r="X144" s="229">
        <v>3.1830508050248235E-4</v>
      </c>
    </row>
    <row r="145" spans="1:24" ht="13.5" thickBot="1">
      <c r="A145" s="153">
        <v>8694</v>
      </c>
      <c r="B145" s="153">
        <v>12533</v>
      </c>
      <c r="C145" s="141" t="s">
        <v>3065</v>
      </c>
      <c r="D145" s="141" t="s">
        <v>750</v>
      </c>
      <c r="E145" s="141" t="s">
        <v>314</v>
      </c>
      <c r="F145" s="141" t="s">
        <v>62</v>
      </c>
      <c r="G145" s="256">
        <v>44803</v>
      </c>
      <c r="H145" s="141" t="s">
        <v>60</v>
      </c>
      <c r="I145" s="151" t="s">
        <v>284</v>
      </c>
      <c r="J145" s="134" t="s">
        <v>4193</v>
      </c>
      <c r="K145" s="243">
        <v>1E-4</v>
      </c>
      <c r="L145" s="151"/>
      <c r="M145" s="151" t="s">
        <v>301</v>
      </c>
      <c r="N145" s="141"/>
      <c r="O145" s="141" t="s">
        <v>305</v>
      </c>
      <c r="P145" s="146">
        <v>45497</v>
      </c>
      <c r="Q145" s="141" t="s">
        <v>1207</v>
      </c>
      <c r="R145" s="227">
        <v>1592.2686900000001</v>
      </c>
      <c r="S145" s="227">
        <v>4853.8591200000001</v>
      </c>
      <c r="T145" s="151"/>
      <c r="U145" s="151"/>
      <c r="V145" s="141" t="s">
        <v>4063</v>
      </c>
      <c r="W145" s="229">
        <v>1.4742668093999999E-2</v>
      </c>
      <c r="X145" s="229">
        <v>3.6163938656787002E-4</v>
      </c>
    </row>
    <row r="146" spans="1:24" ht="13.5" thickBot="1">
      <c r="A146" s="153">
        <v>8694</v>
      </c>
      <c r="B146" s="153">
        <v>12533</v>
      </c>
      <c r="C146" s="141" t="s">
        <v>3066</v>
      </c>
      <c r="D146" s="141" t="s">
        <v>750</v>
      </c>
      <c r="E146" s="141" t="s">
        <v>53</v>
      </c>
      <c r="F146" s="141" t="s">
        <v>62</v>
      </c>
      <c r="G146" s="256">
        <v>44384</v>
      </c>
      <c r="H146" s="141" t="s">
        <v>68</v>
      </c>
      <c r="I146" s="151" t="s">
        <v>284</v>
      </c>
      <c r="J146" s="221" t="s">
        <v>4194</v>
      </c>
      <c r="K146" s="243">
        <v>-0.55030000000000001</v>
      </c>
      <c r="L146" s="151"/>
      <c r="M146" s="151" t="s">
        <v>301</v>
      </c>
      <c r="N146" s="151"/>
      <c r="O146" s="141" t="s">
        <v>305</v>
      </c>
      <c r="P146" s="146">
        <v>45491</v>
      </c>
      <c r="Q146" s="141" t="s">
        <v>1210</v>
      </c>
      <c r="R146" s="227">
        <v>888.88878</v>
      </c>
      <c r="S146" s="227">
        <v>2350.8823600000001</v>
      </c>
      <c r="T146" s="151"/>
      <c r="U146" s="151"/>
      <c r="V146" s="141" t="s">
        <v>4063</v>
      </c>
      <c r="W146" s="229">
        <v>7.1403552320000001E-3</v>
      </c>
      <c r="X146" s="229">
        <v>1.7515375571172873E-4</v>
      </c>
    </row>
    <row r="147" spans="1:24" ht="13.5" thickBot="1">
      <c r="A147" s="153">
        <v>8694</v>
      </c>
      <c r="B147" s="153">
        <v>12533</v>
      </c>
      <c r="C147" s="141" t="s">
        <v>3067</v>
      </c>
      <c r="D147" s="141" t="s">
        <v>750</v>
      </c>
      <c r="E147" s="141" t="s">
        <v>53</v>
      </c>
      <c r="F147" s="141" t="s">
        <v>62</v>
      </c>
      <c r="G147" s="256">
        <v>44629</v>
      </c>
      <c r="H147" s="141" t="s">
        <v>68</v>
      </c>
      <c r="I147" s="151" t="s">
        <v>284</v>
      </c>
      <c r="J147" s="134" t="s">
        <v>3142</v>
      </c>
      <c r="K147" s="243">
        <v>-2.0799999999999999E-2</v>
      </c>
      <c r="L147" s="151"/>
      <c r="M147" s="151" t="s">
        <v>301</v>
      </c>
      <c r="N147" s="141"/>
      <c r="O147" s="141" t="s">
        <v>305</v>
      </c>
      <c r="P147" s="146">
        <v>45502</v>
      </c>
      <c r="Q147" s="141" t="s">
        <v>1206</v>
      </c>
      <c r="R147" s="227">
        <v>24306.810880000001</v>
      </c>
      <c r="S147" s="227">
        <v>24306.810880000001</v>
      </c>
      <c r="T147" s="151"/>
      <c r="U147" s="151"/>
      <c r="V147" s="141" t="s">
        <v>4063</v>
      </c>
      <c r="W147" s="229">
        <v>7.3827285957E-2</v>
      </c>
      <c r="X147" s="229">
        <v>1.8109920289702246E-3</v>
      </c>
    </row>
    <row r="148" spans="1:24" ht="13.5" thickBot="1">
      <c r="A148" s="153">
        <v>8694</v>
      </c>
      <c r="B148" s="153">
        <v>12533</v>
      </c>
      <c r="C148" s="141" t="s">
        <v>3068</v>
      </c>
      <c r="D148" s="141" t="s">
        <v>751</v>
      </c>
      <c r="E148" s="141" t="s">
        <v>314</v>
      </c>
      <c r="F148" s="141" t="s">
        <v>62</v>
      </c>
      <c r="G148" s="256">
        <v>44845</v>
      </c>
      <c r="H148" s="141" t="s">
        <v>60</v>
      </c>
      <c r="I148" s="151" t="s">
        <v>285</v>
      </c>
      <c r="J148" s="134" t="s">
        <v>3069</v>
      </c>
      <c r="K148" s="243">
        <v>1E-4</v>
      </c>
      <c r="L148" s="151"/>
      <c r="M148" s="151" t="s">
        <v>301</v>
      </c>
      <c r="N148" s="141"/>
      <c r="O148" s="141" t="s">
        <v>305</v>
      </c>
      <c r="P148" s="146">
        <v>45497</v>
      </c>
      <c r="Q148" s="141" t="s">
        <v>1207</v>
      </c>
      <c r="R148" s="227">
        <v>1268.13678</v>
      </c>
      <c r="S148" s="227">
        <v>4457.6732000000002</v>
      </c>
      <c r="T148" s="151"/>
      <c r="U148" s="151"/>
      <c r="V148" s="141" t="s">
        <v>4063</v>
      </c>
      <c r="W148" s="229">
        <v>1.3539329189000001E-2</v>
      </c>
      <c r="X148" s="229">
        <v>3.3212134133139701E-4</v>
      </c>
    </row>
    <row r="149" spans="1:24" ht="13.5" thickBot="1">
      <c r="A149" s="153">
        <v>8694</v>
      </c>
      <c r="B149" s="153">
        <v>12534</v>
      </c>
      <c r="C149" s="141" t="s">
        <v>3051</v>
      </c>
      <c r="D149" s="141" t="s">
        <v>751</v>
      </c>
      <c r="E149" s="141" t="s">
        <v>53</v>
      </c>
      <c r="F149" s="141" t="s">
        <v>62</v>
      </c>
      <c r="G149" s="256">
        <v>44098</v>
      </c>
      <c r="H149" s="141" t="s">
        <v>397</v>
      </c>
      <c r="I149" s="151" t="s">
        <v>295</v>
      </c>
      <c r="J149" s="221" t="s">
        <v>3052</v>
      </c>
      <c r="K149" s="243">
        <v>0</v>
      </c>
      <c r="L149" s="151"/>
      <c r="M149" s="151" t="s">
        <v>301</v>
      </c>
      <c r="N149" s="151"/>
      <c r="O149" s="141" t="s">
        <v>305</v>
      </c>
      <c r="P149" s="146">
        <v>45056</v>
      </c>
      <c r="Q149" s="141" t="s">
        <v>1206</v>
      </c>
      <c r="R149" s="227">
        <v>41068.098850000002</v>
      </c>
      <c r="S149" s="227">
        <v>41068.098850000002</v>
      </c>
      <c r="T149" s="151"/>
      <c r="U149" s="151"/>
      <c r="V149" s="141" t="s">
        <v>4063</v>
      </c>
      <c r="W149" s="229">
        <v>0.217747266907</v>
      </c>
      <c r="X149" s="229">
        <v>4.4970278421216214E-3</v>
      </c>
    </row>
    <row r="150" spans="1:24" ht="13.5" thickBot="1">
      <c r="A150" s="153">
        <v>8694</v>
      </c>
      <c r="B150" s="153">
        <v>12534</v>
      </c>
      <c r="C150" s="141" t="s">
        <v>3053</v>
      </c>
      <c r="D150" s="141" t="s">
        <v>751</v>
      </c>
      <c r="E150" s="141" t="s">
        <v>53</v>
      </c>
      <c r="F150" s="141" t="s">
        <v>62</v>
      </c>
      <c r="G150" s="256">
        <v>44196</v>
      </c>
      <c r="H150" s="141" t="s">
        <v>397</v>
      </c>
      <c r="I150" s="151" t="s">
        <v>294</v>
      </c>
      <c r="J150" s="134" t="s">
        <v>3139</v>
      </c>
      <c r="K150" s="243">
        <v>-5.8400000000000001E-2</v>
      </c>
      <c r="L150" s="151"/>
      <c r="M150" s="151" t="s">
        <v>301</v>
      </c>
      <c r="N150" s="141"/>
      <c r="O150" s="141" t="s">
        <v>305</v>
      </c>
      <c r="P150" s="146">
        <v>45509</v>
      </c>
      <c r="Q150" s="141" t="s">
        <v>1206</v>
      </c>
      <c r="R150" s="227">
        <v>20591.246370000001</v>
      </c>
      <c r="S150" s="227">
        <v>20591.246370000001</v>
      </c>
      <c r="T150" s="151"/>
      <c r="U150" s="151"/>
      <c r="V150" s="141" t="s">
        <v>4063</v>
      </c>
      <c r="W150" s="229">
        <v>0.109176897515</v>
      </c>
      <c r="X150" s="229">
        <v>2.2547770854475712E-3</v>
      </c>
    </row>
    <row r="151" spans="1:24" ht="13.5" thickBot="1">
      <c r="A151" s="153">
        <v>8694</v>
      </c>
      <c r="B151" s="153">
        <v>12534</v>
      </c>
      <c r="C151" s="141" t="s">
        <v>3054</v>
      </c>
      <c r="D151" s="141" t="s">
        <v>751</v>
      </c>
      <c r="E151" s="141" t="s">
        <v>53</v>
      </c>
      <c r="F151" s="141" t="s">
        <v>62</v>
      </c>
      <c r="G151" s="256">
        <v>44314</v>
      </c>
      <c r="H151" s="141" t="s">
        <v>397</v>
      </c>
      <c r="I151" s="151" t="s">
        <v>294</v>
      </c>
      <c r="J151" s="134" t="s">
        <v>3140</v>
      </c>
      <c r="K151" s="243">
        <v>0</v>
      </c>
      <c r="L151" s="151"/>
      <c r="M151" s="151" t="s">
        <v>301</v>
      </c>
      <c r="N151" s="141"/>
      <c r="O151" s="141" t="s">
        <v>305</v>
      </c>
      <c r="P151" s="146">
        <v>45070</v>
      </c>
      <c r="Q151" s="141" t="s">
        <v>1206</v>
      </c>
      <c r="R151" s="227">
        <v>8238.0375000000004</v>
      </c>
      <c r="S151" s="227">
        <v>8238.0375000000004</v>
      </c>
      <c r="T151" s="151"/>
      <c r="U151" s="151"/>
      <c r="V151" s="141" t="s">
        <v>4063</v>
      </c>
      <c r="W151" s="229">
        <v>4.3678918687000003E-2</v>
      </c>
      <c r="X151" s="229">
        <v>9.0207935208430016E-4</v>
      </c>
    </row>
    <row r="152" spans="1:24" ht="13.5" thickBot="1">
      <c r="A152" s="153">
        <v>8694</v>
      </c>
      <c r="B152" s="153">
        <v>12534</v>
      </c>
      <c r="C152" s="141" t="s">
        <v>3071</v>
      </c>
      <c r="D152" s="141" t="s">
        <v>750</v>
      </c>
      <c r="E152" s="141" t="s">
        <v>314</v>
      </c>
      <c r="F152" s="141" t="s">
        <v>62</v>
      </c>
      <c r="G152" s="256">
        <v>44329</v>
      </c>
      <c r="H152" s="141" t="s">
        <v>93</v>
      </c>
      <c r="I152" s="151" t="s">
        <v>284</v>
      </c>
      <c r="J152" s="134" t="s">
        <v>3072</v>
      </c>
      <c r="K152" s="243">
        <v>-1.5100000000000001E-2</v>
      </c>
      <c r="L152" s="151"/>
      <c r="M152" s="151" t="s">
        <v>301</v>
      </c>
      <c r="N152" s="141"/>
      <c r="O152" s="141" t="s">
        <v>305</v>
      </c>
      <c r="P152" s="146">
        <v>45482</v>
      </c>
      <c r="Q152" s="141" t="s">
        <v>1207</v>
      </c>
      <c r="R152" s="227">
        <v>836.37168999999994</v>
      </c>
      <c r="S152" s="227">
        <v>5245.2887099999998</v>
      </c>
      <c r="T152" s="151"/>
      <c r="U152" s="151"/>
      <c r="V152" s="141" t="s">
        <v>4063</v>
      </c>
      <c r="W152" s="229">
        <v>2.7811058039999999E-2</v>
      </c>
      <c r="X152" s="229">
        <v>5.7436818429290886E-4</v>
      </c>
    </row>
    <row r="153" spans="1:24" ht="13.5" thickBot="1">
      <c r="A153" s="153">
        <v>8694</v>
      </c>
      <c r="B153" s="153">
        <v>12534</v>
      </c>
      <c r="C153" s="141" t="s">
        <v>3055</v>
      </c>
      <c r="D153" s="141" t="s">
        <v>751</v>
      </c>
      <c r="E153" s="141" t="s">
        <v>53</v>
      </c>
      <c r="F153" s="141" t="s">
        <v>62</v>
      </c>
      <c r="G153" s="256">
        <v>44420</v>
      </c>
      <c r="H153" s="141" t="s">
        <v>397</v>
      </c>
      <c r="I153" s="151" t="s">
        <v>294</v>
      </c>
      <c r="J153" s="134" t="s">
        <v>3141</v>
      </c>
      <c r="K153" s="243">
        <v>-2.2800000000000001E-2</v>
      </c>
      <c r="L153" s="151"/>
      <c r="M153" s="151" t="s">
        <v>301</v>
      </c>
      <c r="N153" s="141"/>
      <c r="O153" s="141" t="s">
        <v>305</v>
      </c>
      <c r="P153" s="146">
        <v>45511</v>
      </c>
      <c r="Q153" s="141" t="s">
        <v>1206</v>
      </c>
      <c r="R153" s="227">
        <v>12351.108679999999</v>
      </c>
      <c r="S153" s="227">
        <v>12351.108679999999</v>
      </c>
      <c r="T153" s="151"/>
      <c r="U153" s="151"/>
      <c r="V153" s="141" t="s">
        <v>4063</v>
      </c>
      <c r="W153" s="229">
        <v>6.5486843404999995E-2</v>
      </c>
      <c r="X153" s="229">
        <v>1.3524677589264646E-3</v>
      </c>
    </row>
    <row r="154" spans="1:24" ht="13.5" thickBot="1">
      <c r="A154" s="153">
        <v>8694</v>
      </c>
      <c r="B154" s="153">
        <v>12534</v>
      </c>
      <c r="C154" s="141" t="s">
        <v>3056</v>
      </c>
      <c r="D154" s="141" t="s">
        <v>751</v>
      </c>
      <c r="E154" s="141" t="s">
        <v>53</v>
      </c>
      <c r="F154" s="141" t="s">
        <v>62</v>
      </c>
      <c r="G154" s="256">
        <v>44434</v>
      </c>
      <c r="H154" s="141" t="s">
        <v>397</v>
      </c>
      <c r="I154" s="151" t="s">
        <v>4192</v>
      </c>
      <c r="J154" s="134" t="s">
        <v>3140</v>
      </c>
      <c r="K154" s="243">
        <v>0</v>
      </c>
      <c r="L154" s="151"/>
      <c r="M154" s="151" t="s">
        <v>301</v>
      </c>
      <c r="N154" s="141"/>
      <c r="O154" s="141" t="s">
        <v>305</v>
      </c>
      <c r="P154" s="146">
        <v>45070</v>
      </c>
      <c r="Q154" s="141" t="s">
        <v>1206</v>
      </c>
      <c r="R154" s="227">
        <v>33616.435109999999</v>
      </c>
      <c r="S154" s="227">
        <v>33616.435109999999</v>
      </c>
      <c r="T154" s="151"/>
      <c r="U154" s="151"/>
      <c r="V154" s="141" t="s">
        <v>4063</v>
      </c>
      <c r="W154" s="229">
        <v>0.17823778244800001</v>
      </c>
      <c r="X154" s="229">
        <v>3.6810577766139955E-3</v>
      </c>
    </row>
    <row r="155" spans="1:24" ht="13.5" thickBot="1">
      <c r="A155" s="153">
        <v>8694</v>
      </c>
      <c r="B155" s="153">
        <v>12534</v>
      </c>
      <c r="C155" s="141" t="s">
        <v>3057</v>
      </c>
      <c r="D155" s="141" t="s">
        <v>750</v>
      </c>
      <c r="E155" s="141" t="s">
        <v>314</v>
      </c>
      <c r="F155" s="141" t="s">
        <v>62</v>
      </c>
      <c r="G155" s="256">
        <v>44642</v>
      </c>
      <c r="H155" s="141" t="s">
        <v>60</v>
      </c>
      <c r="I155" s="151" t="s">
        <v>284</v>
      </c>
      <c r="J155" s="134" t="s">
        <v>3058</v>
      </c>
      <c r="K155" s="243">
        <v>-6.9999999999999999E-4</v>
      </c>
      <c r="L155" s="151"/>
      <c r="M155" s="151" t="s">
        <v>301</v>
      </c>
      <c r="N155" s="141"/>
      <c r="O155" s="141" t="s">
        <v>305</v>
      </c>
      <c r="P155" s="146">
        <v>45497</v>
      </c>
      <c r="Q155" s="141" t="s">
        <v>1207</v>
      </c>
      <c r="R155" s="227">
        <v>361.55707000000001</v>
      </c>
      <c r="S155" s="227">
        <v>1825.36826</v>
      </c>
      <c r="T155" s="151"/>
      <c r="U155" s="151"/>
      <c r="V155" s="141" t="s">
        <v>4063</v>
      </c>
      <c r="W155" s="229">
        <v>9.6782894950000007E-3</v>
      </c>
      <c r="X155" s="229">
        <v>1.9988098103414147E-4</v>
      </c>
    </row>
    <row r="156" spans="1:24" ht="13.5" thickBot="1">
      <c r="A156" s="153">
        <v>8694</v>
      </c>
      <c r="B156" s="153">
        <v>12534</v>
      </c>
      <c r="C156" s="141" t="s">
        <v>3059</v>
      </c>
      <c r="D156" s="141" t="s">
        <v>751</v>
      </c>
      <c r="E156" s="141" t="s">
        <v>314</v>
      </c>
      <c r="F156" s="141" t="s">
        <v>62</v>
      </c>
      <c r="G156" s="256">
        <v>44642</v>
      </c>
      <c r="H156" s="141" t="s">
        <v>60</v>
      </c>
      <c r="I156" s="151" t="s">
        <v>284</v>
      </c>
      <c r="J156" s="134" t="s">
        <v>3060</v>
      </c>
      <c r="K156" s="243">
        <v>1E-4</v>
      </c>
      <c r="L156" s="151"/>
      <c r="M156" s="151" t="s">
        <v>301</v>
      </c>
      <c r="N156" s="141"/>
      <c r="O156" s="141" t="s">
        <v>305</v>
      </c>
      <c r="P156" s="146">
        <v>45277</v>
      </c>
      <c r="Q156" s="141" t="s">
        <v>1207</v>
      </c>
      <c r="R156" s="227">
        <v>173.94334000000001</v>
      </c>
      <c r="S156" s="227">
        <v>622.14245000000005</v>
      </c>
      <c r="T156" s="151"/>
      <c r="U156" s="151"/>
      <c r="V156" s="141" t="s">
        <v>4063</v>
      </c>
      <c r="W156" s="229">
        <v>3.2986629979999999E-3</v>
      </c>
      <c r="X156" s="229">
        <v>6.8125674130536444E-5</v>
      </c>
    </row>
    <row r="157" spans="1:24" ht="13.5" thickBot="1">
      <c r="A157" s="153">
        <v>8694</v>
      </c>
      <c r="B157" s="153">
        <v>12534</v>
      </c>
      <c r="C157" s="141" t="s">
        <v>3037</v>
      </c>
      <c r="D157" s="141" t="s">
        <v>750</v>
      </c>
      <c r="E157" s="141" t="s">
        <v>314</v>
      </c>
      <c r="F157" s="141" t="s">
        <v>62</v>
      </c>
      <c r="G157" s="256">
        <v>44665</v>
      </c>
      <c r="H157" s="141" t="s">
        <v>87</v>
      </c>
      <c r="I157" s="151" t="s">
        <v>284</v>
      </c>
      <c r="J157" s="134" t="s">
        <v>3038</v>
      </c>
      <c r="K157" s="243">
        <v>0</v>
      </c>
      <c r="L157" s="151"/>
      <c r="M157" s="151" t="s">
        <v>301</v>
      </c>
      <c r="N157" s="141"/>
      <c r="O157" s="141" t="s">
        <v>305</v>
      </c>
      <c r="P157" s="146">
        <v>45277</v>
      </c>
      <c r="Q157" s="141" t="s">
        <v>1207</v>
      </c>
      <c r="R157" s="227">
        <v>1139.32044</v>
      </c>
      <c r="S157" s="227">
        <v>3682.4061200000001</v>
      </c>
      <c r="T157" s="151"/>
      <c r="U157" s="151"/>
      <c r="V157" s="141" t="s">
        <v>4063</v>
      </c>
      <c r="W157" s="229">
        <v>1.9524494454999999E-2</v>
      </c>
      <c r="X157" s="229">
        <v>4.0322983803373823E-4</v>
      </c>
    </row>
    <row r="158" spans="1:24" ht="13.5" thickBot="1">
      <c r="A158" s="153">
        <v>8694</v>
      </c>
      <c r="B158" s="153">
        <v>12534</v>
      </c>
      <c r="C158" s="141" t="s">
        <v>3039</v>
      </c>
      <c r="D158" s="141" t="s">
        <v>750</v>
      </c>
      <c r="E158" s="141" t="s">
        <v>314</v>
      </c>
      <c r="F158" s="141" t="s">
        <v>62</v>
      </c>
      <c r="G158" s="256">
        <v>44665</v>
      </c>
      <c r="H158" s="141" t="s">
        <v>87</v>
      </c>
      <c r="I158" s="151" t="s">
        <v>284</v>
      </c>
      <c r="J158" s="134" t="s">
        <v>3040</v>
      </c>
      <c r="K158" s="243">
        <v>0</v>
      </c>
      <c r="L158" s="151"/>
      <c r="M158" s="151" t="s">
        <v>301</v>
      </c>
      <c r="N158" s="141"/>
      <c r="O158" s="141" t="s">
        <v>305</v>
      </c>
      <c r="P158" s="146">
        <v>45277</v>
      </c>
      <c r="Q158" s="141" t="s">
        <v>1207</v>
      </c>
      <c r="R158" s="227">
        <v>830.24712999999997</v>
      </c>
      <c r="S158" s="227">
        <v>2753.67074</v>
      </c>
      <c r="T158" s="151"/>
      <c r="U158" s="151"/>
      <c r="V158" s="141" t="s">
        <v>4063</v>
      </c>
      <c r="W158" s="229">
        <v>1.4600244335E-2</v>
      </c>
      <c r="X158" s="229">
        <v>3.0153170788463823E-4</v>
      </c>
    </row>
    <row r="159" spans="1:24" ht="13.5" thickBot="1">
      <c r="A159" s="153">
        <v>8694</v>
      </c>
      <c r="B159" s="153">
        <v>12534</v>
      </c>
      <c r="C159" s="141" t="s">
        <v>3041</v>
      </c>
      <c r="D159" s="141" t="s">
        <v>750</v>
      </c>
      <c r="E159" s="141" t="s">
        <v>314</v>
      </c>
      <c r="F159" s="141" t="s">
        <v>62</v>
      </c>
      <c r="G159" s="256">
        <v>44665</v>
      </c>
      <c r="H159" s="141" t="s">
        <v>102</v>
      </c>
      <c r="I159" s="151" t="s">
        <v>284</v>
      </c>
      <c r="J159" s="134" t="s">
        <v>3042</v>
      </c>
      <c r="K159" s="243">
        <v>0</v>
      </c>
      <c r="L159" s="151"/>
      <c r="M159" s="151" t="s">
        <v>301</v>
      </c>
      <c r="N159" s="141"/>
      <c r="O159" s="141" t="s">
        <v>305</v>
      </c>
      <c r="P159" s="146">
        <v>45277</v>
      </c>
      <c r="Q159" s="141" t="s">
        <v>1207</v>
      </c>
      <c r="R159" s="227">
        <v>497.97681</v>
      </c>
      <c r="S159" s="227">
        <v>2424.91158</v>
      </c>
      <c r="T159" s="151"/>
      <c r="U159" s="151"/>
      <c r="V159" s="141" t="s">
        <v>4063</v>
      </c>
      <c r="W159" s="229">
        <v>1.2857129591999999E-2</v>
      </c>
      <c r="X159" s="229">
        <v>2.6553201134956188E-4</v>
      </c>
    </row>
    <row r="160" spans="1:24" ht="13.5" thickBot="1">
      <c r="A160" s="153">
        <v>8694</v>
      </c>
      <c r="B160" s="153">
        <v>12534</v>
      </c>
      <c r="C160" s="141" t="s">
        <v>3043</v>
      </c>
      <c r="D160" s="141" t="s">
        <v>750</v>
      </c>
      <c r="E160" s="141" t="s">
        <v>314</v>
      </c>
      <c r="F160" s="141" t="s">
        <v>62</v>
      </c>
      <c r="G160" s="256">
        <v>44665</v>
      </c>
      <c r="H160" s="141" t="s">
        <v>87</v>
      </c>
      <c r="I160" s="151" t="s">
        <v>284</v>
      </c>
      <c r="J160" s="134" t="s">
        <v>3044</v>
      </c>
      <c r="K160" s="243">
        <v>0</v>
      </c>
      <c r="L160" s="151"/>
      <c r="M160" s="151" t="s">
        <v>301</v>
      </c>
      <c r="N160" s="141"/>
      <c r="O160" s="141" t="s">
        <v>305</v>
      </c>
      <c r="P160" s="146">
        <v>45277</v>
      </c>
      <c r="Q160" s="141" t="s">
        <v>1207</v>
      </c>
      <c r="R160" s="227">
        <v>479.55581000000001</v>
      </c>
      <c r="S160" s="227">
        <v>2037.3052399999999</v>
      </c>
      <c r="T160" s="151"/>
      <c r="U160" s="151"/>
      <c r="V160" s="141" t="s">
        <v>4063</v>
      </c>
      <c r="W160" s="229">
        <v>1.0802001073E-2</v>
      </c>
      <c r="X160" s="229">
        <v>2.2308844684151407E-4</v>
      </c>
    </row>
    <row r="161" spans="1:24" ht="13.5" thickBot="1">
      <c r="A161" s="153">
        <v>8694</v>
      </c>
      <c r="B161" s="153">
        <v>12534</v>
      </c>
      <c r="C161" s="141" t="s">
        <v>3045</v>
      </c>
      <c r="D161" s="141" t="s">
        <v>750</v>
      </c>
      <c r="E161" s="141" t="s">
        <v>314</v>
      </c>
      <c r="F161" s="141" t="s">
        <v>62</v>
      </c>
      <c r="G161" s="256">
        <v>44665</v>
      </c>
      <c r="H161" s="141" t="s">
        <v>87</v>
      </c>
      <c r="I161" s="151" t="s">
        <v>284</v>
      </c>
      <c r="J161" s="134" t="s">
        <v>3046</v>
      </c>
      <c r="K161" s="243">
        <v>0</v>
      </c>
      <c r="L161" s="151"/>
      <c r="M161" s="151" t="s">
        <v>301</v>
      </c>
      <c r="N161" s="141"/>
      <c r="O161" s="141" t="s">
        <v>305</v>
      </c>
      <c r="P161" s="146">
        <v>45277</v>
      </c>
      <c r="Q161" s="141" t="s">
        <v>1207</v>
      </c>
      <c r="R161" s="227">
        <v>426.27190999999999</v>
      </c>
      <c r="S161" s="227">
        <v>2143.4769299999998</v>
      </c>
      <c r="T161" s="151"/>
      <c r="U161" s="151"/>
      <c r="V161" s="141" t="s">
        <v>4063</v>
      </c>
      <c r="W161" s="229">
        <v>1.1364934249E-2</v>
      </c>
      <c r="X161" s="229">
        <v>2.347144304965891E-4</v>
      </c>
    </row>
    <row r="162" spans="1:24" ht="13.5" thickBot="1">
      <c r="A162" s="153">
        <v>8694</v>
      </c>
      <c r="B162" s="153">
        <v>12534</v>
      </c>
      <c r="C162" s="141" t="s">
        <v>3061</v>
      </c>
      <c r="D162" s="141" t="s">
        <v>751</v>
      </c>
      <c r="E162" s="141" t="s">
        <v>314</v>
      </c>
      <c r="F162" s="141" t="s">
        <v>62</v>
      </c>
      <c r="G162" s="256">
        <v>44684</v>
      </c>
      <c r="H162" s="141" t="s">
        <v>60</v>
      </c>
      <c r="I162" s="151" t="s">
        <v>284</v>
      </c>
      <c r="J162" s="134" t="s">
        <v>3062</v>
      </c>
      <c r="K162" s="243">
        <v>1.6000000000000001E-3</v>
      </c>
      <c r="L162" s="151"/>
      <c r="M162" s="151" t="s">
        <v>301</v>
      </c>
      <c r="N162" s="141"/>
      <c r="O162" s="141" t="s">
        <v>305</v>
      </c>
      <c r="P162" s="146">
        <v>45497</v>
      </c>
      <c r="Q162" s="141" t="s">
        <v>1207</v>
      </c>
      <c r="R162" s="227">
        <v>162.98042000000001</v>
      </c>
      <c r="S162" s="227">
        <v>581.66587000000004</v>
      </c>
      <c r="T162" s="151"/>
      <c r="U162" s="151"/>
      <c r="V162" s="141" t="s">
        <v>4063</v>
      </c>
      <c r="W162" s="229">
        <v>3.0840520249999998E-3</v>
      </c>
      <c r="X162" s="229">
        <v>6.3693418625388723E-5</v>
      </c>
    </row>
    <row r="163" spans="1:24" ht="13.5" thickBot="1">
      <c r="A163" s="153">
        <v>8694</v>
      </c>
      <c r="B163" s="153">
        <v>12534</v>
      </c>
      <c r="C163" s="141" t="s">
        <v>3047</v>
      </c>
      <c r="D163" s="141" t="s">
        <v>750</v>
      </c>
      <c r="E163" s="141" t="s">
        <v>314</v>
      </c>
      <c r="F163" s="141" t="s">
        <v>62</v>
      </c>
      <c r="G163" s="256">
        <v>44747</v>
      </c>
      <c r="H163" s="141" t="s">
        <v>87</v>
      </c>
      <c r="I163" s="151" t="s">
        <v>284</v>
      </c>
      <c r="J163" s="134" t="s">
        <v>3048</v>
      </c>
      <c r="K163" s="243">
        <v>0</v>
      </c>
      <c r="L163" s="151"/>
      <c r="M163" s="151" t="s">
        <v>301</v>
      </c>
      <c r="N163" s="141"/>
      <c r="O163" s="141" t="s">
        <v>305</v>
      </c>
      <c r="P163" s="146">
        <v>45277</v>
      </c>
      <c r="Q163" s="141" t="s">
        <v>1207</v>
      </c>
      <c r="R163" s="227">
        <v>1846.5183500000001</v>
      </c>
      <c r="S163" s="227">
        <v>9646.1827200000007</v>
      </c>
      <c r="T163" s="151"/>
      <c r="U163" s="151"/>
      <c r="V163" s="141" t="s">
        <v>4063</v>
      </c>
      <c r="W163" s="229">
        <v>5.1145048886000001E-2</v>
      </c>
      <c r="X163" s="229">
        <v>1.0562736887449677E-3</v>
      </c>
    </row>
    <row r="164" spans="1:24" ht="13.5" thickBot="1">
      <c r="A164" s="153">
        <v>8694</v>
      </c>
      <c r="B164" s="153">
        <v>12534</v>
      </c>
      <c r="C164" s="141" t="s">
        <v>3049</v>
      </c>
      <c r="D164" s="141" t="s">
        <v>750</v>
      </c>
      <c r="E164" s="141" t="s">
        <v>314</v>
      </c>
      <c r="F164" s="141" t="s">
        <v>62</v>
      </c>
      <c r="G164" s="256">
        <v>44747</v>
      </c>
      <c r="H164" s="141" t="s">
        <v>87</v>
      </c>
      <c r="I164" s="151" t="s">
        <v>284</v>
      </c>
      <c r="J164" s="134" t="s">
        <v>3050</v>
      </c>
      <c r="K164" s="243">
        <v>0</v>
      </c>
      <c r="L164" s="151"/>
      <c r="M164" s="151" t="s">
        <v>301</v>
      </c>
      <c r="N164" s="141"/>
      <c r="O164" s="141" t="s">
        <v>305</v>
      </c>
      <c r="P164" s="146">
        <v>45277</v>
      </c>
      <c r="Q164" s="141" t="s">
        <v>1207</v>
      </c>
      <c r="R164" s="227">
        <v>2241.7922699999999</v>
      </c>
      <c r="S164" s="227">
        <v>7539.8792800000001</v>
      </c>
      <c r="T164" s="151"/>
      <c r="U164" s="151"/>
      <c r="V164" s="141" t="s">
        <v>4063</v>
      </c>
      <c r="W164" s="229">
        <v>3.9977212289000003E-2</v>
      </c>
      <c r="X164" s="229">
        <v>8.2562981968657451E-4</v>
      </c>
    </row>
    <row r="165" spans="1:24" ht="13.5" thickBot="1">
      <c r="A165" s="153">
        <v>8694</v>
      </c>
      <c r="B165" s="153">
        <v>12534</v>
      </c>
      <c r="C165" s="141" t="s">
        <v>3063</v>
      </c>
      <c r="D165" s="141" t="s">
        <v>751</v>
      </c>
      <c r="E165" s="141" t="s">
        <v>314</v>
      </c>
      <c r="F165" s="141" t="s">
        <v>62</v>
      </c>
      <c r="G165" s="256">
        <v>44756</v>
      </c>
      <c r="H165" s="141" t="s">
        <v>60</v>
      </c>
      <c r="I165" s="151" t="s">
        <v>285</v>
      </c>
      <c r="J165" s="134" t="s">
        <v>3064</v>
      </c>
      <c r="K165" s="243">
        <v>4.3200000000000002E-2</v>
      </c>
      <c r="L165" s="151"/>
      <c r="M165" s="151" t="s">
        <v>301</v>
      </c>
      <c r="N165" s="141"/>
      <c r="O165" s="141" t="s">
        <v>305</v>
      </c>
      <c r="P165" s="146">
        <v>45497</v>
      </c>
      <c r="Q165" s="141" t="s">
        <v>1207</v>
      </c>
      <c r="R165" s="227">
        <v>831.28566000000001</v>
      </c>
      <c r="S165" s="227">
        <v>2345.5399400000001</v>
      </c>
      <c r="T165" s="151"/>
      <c r="U165" s="151"/>
      <c r="V165" s="141" t="s">
        <v>4063</v>
      </c>
      <c r="W165" s="229">
        <v>1.2436293026E-2</v>
      </c>
      <c r="X165" s="229">
        <v>2.5684067951414985E-4</v>
      </c>
    </row>
    <row r="166" spans="1:24" ht="13.5" thickBot="1">
      <c r="A166" s="153">
        <v>8694</v>
      </c>
      <c r="B166" s="153">
        <v>12534</v>
      </c>
      <c r="C166" s="141" t="s">
        <v>3065</v>
      </c>
      <c r="D166" s="141" t="s">
        <v>750</v>
      </c>
      <c r="E166" s="141" t="s">
        <v>314</v>
      </c>
      <c r="F166" s="141" t="s">
        <v>62</v>
      </c>
      <c r="G166" s="256">
        <v>44803</v>
      </c>
      <c r="H166" s="141" t="s">
        <v>60</v>
      </c>
      <c r="I166" s="151" t="s">
        <v>284</v>
      </c>
      <c r="J166" s="134" t="s">
        <v>4193</v>
      </c>
      <c r="K166" s="243">
        <v>1E-4</v>
      </c>
      <c r="L166" s="151"/>
      <c r="M166" s="151" t="s">
        <v>301</v>
      </c>
      <c r="N166" s="141"/>
      <c r="O166" s="141" t="s">
        <v>305</v>
      </c>
      <c r="P166" s="146">
        <v>45497</v>
      </c>
      <c r="Q166" s="141" t="s">
        <v>1207</v>
      </c>
      <c r="R166" s="227">
        <v>874.18668000000002</v>
      </c>
      <c r="S166" s="227">
        <v>2664.8636700000002</v>
      </c>
      <c r="T166" s="151"/>
      <c r="U166" s="151"/>
      <c r="V166" s="141" t="s">
        <v>4063</v>
      </c>
      <c r="W166" s="229">
        <v>1.4129380153E-2</v>
      </c>
      <c r="X166" s="229">
        <v>2.9180718014777066E-4</v>
      </c>
    </row>
    <row r="167" spans="1:24" ht="13.5" thickBot="1">
      <c r="A167" s="153">
        <v>8694</v>
      </c>
      <c r="B167" s="153">
        <v>12534</v>
      </c>
      <c r="C167" s="141" t="s">
        <v>3066</v>
      </c>
      <c r="D167" s="141" t="s">
        <v>750</v>
      </c>
      <c r="E167" s="141" t="s">
        <v>53</v>
      </c>
      <c r="F167" s="141" t="s">
        <v>62</v>
      </c>
      <c r="G167" s="256">
        <v>44384</v>
      </c>
      <c r="H167" s="141" t="s">
        <v>68</v>
      </c>
      <c r="I167" s="151" t="s">
        <v>284</v>
      </c>
      <c r="J167" s="221" t="s">
        <v>4194</v>
      </c>
      <c r="K167" s="243">
        <v>-0.55030000000000001</v>
      </c>
      <c r="L167" s="151"/>
      <c r="M167" s="151" t="s">
        <v>301</v>
      </c>
      <c r="N167" s="151"/>
      <c r="O167" s="141" t="s">
        <v>305</v>
      </c>
      <c r="P167" s="146">
        <v>45491</v>
      </c>
      <c r="Q167" s="141" t="s">
        <v>1210</v>
      </c>
      <c r="R167" s="227">
        <v>505.55610999999999</v>
      </c>
      <c r="S167" s="227">
        <v>1337.0659700000001</v>
      </c>
      <c r="T167" s="151"/>
      <c r="U167" s="151"/>
      <c r="V167" s="141" t="s">
        <v>4063</v>
      </c>
      <c r="W167" s="229">
        <v>7.0892607350000001E-3</v>
      </c>
      <c r="X167" s="229">
        <v>1.4641103587008025E-4</v>
      </c>
    </row>
    <row r="168" spans="1:24" ht="13.5" thickBot="1">
      <c r="A168" s="153">
        <v>8694</v>
      </c>
      <c r="B168" s="153">
        <v>12534</v>
      </c>
      <c r="C168" s="141" t="s">
        <v>3067</v>
      </c>
      <c r="D168" s="141" t="s">
        <v>750</v>
      </c>
      <c r="E168" s="141" t="s">
        <v>53</v>
      </c>
      <c r="F168" s="141" t="s">
        <v>62</v>
      </c>
      <c r="G168" s="256">
        <v>44629</v>
      </c>
      <c r="H168" s="141" t="s">
        <v>68</v>
      </c>
      <c r="I168" s="151" t="s">
        <v>284</v>
      </c>
      <c r="J168" s="134" t="s">
        <v>3142</v>
      </c>
      <c r="K168" s="243">
        <v>-2.0799999999999999E-2</v>
      </c>
      <c r="L168" s="151"/>
      <c r="M168" s="151" t="s">
        <v>301</v>
      </c>
      <c r="N168" s="141"/>
      <c r="O168" s="141" t="s">
        <v>305</v>
      </c>
      <c r="P168" s="146">
        <v>45502</v>
      </c>
      <c r="Q168" s="141" t="s">
        <v>1206</v>
      </c>
      <c r="R168" s="227">
        <v>14040.07697</v>
      </c>
      <c r="S168" s="227">
        <v>14040.07697</v>
      </c>
      <c r="T168" s="151"/>
      <c r="U168" s="151"/>
      <c r="V168" s="141" t="s">
        <v>4063</v>
      </c>
      <c r="W168" s="229">
        <v>7.4441926288000004E-2</v>
      </c>
      <c r="X168" s="229">
        <v>1.5374127073725149E-3</v>
      </c>
    </row>
    <row r="169" spans="1:24" ht="13.5" thickBot="1">
      <c r="A169" s="153">
        <v>8694</v>
      </c>
      <c r="B169" s="153">
        <v>12534</v>
      </c>
      <c r="C169" s="141" t="s">
        <v>3068</v>
      </c>
      <c r="D169" s="141" t="s">
        <v>751</v>
      </c>
      <c r="E169" s="141" t="s">
        <v>314</v>
      </c>
      <c r="F169" s="141" t="s">
        <v>62</v>
      </c>
      <c r="G169" s="256">
        <v>44845</v>
      </c>
      <c r="H169" s="141" t="s">
        <v>60</v>
      </c>
      <c r="I169" s="151" t="s">
        <v>285</v>
      </c>
      <c r="J169" s="134" t="s">
        <v>3069</v>
      </c>
      <c r="K169" s="243">
        <v>1E-4</v>
      </c>
      <c r="L169" s="151"/>
      <c r="M169" s="151" t="s">
        <v>301</v>
      </c>
      <c r="N169" s="141"/>
      <c r="O169" s="141" t="s">
        <v>305</v>
      </c>
      <c r="P169" s="146">
        <v>45497</v>
      </c>
      <c r="Q169" s="141" t="s">
        <v>1207</v>
      </c>
      <c r="R169" s="227">
        <v>696.23191999999995</v>
      </c>
      <c r="S169" s="227">
        <v>2447.3498599999998</v>
      </c>
      <c r="T169" s="151"/>
      <c r="U169" s="151"/>
      <c r="V169" s="141" t="s">
        <v>4063</v>
      </c>
      <c r="W169" s="229">
        <v>1.2976099651E-2</v>
      </c>
      <c r="X169" s="229">
        <v>2.6798904181152397E-4</v>
      </c>
    </row>
    <row r="170" spans="1:24" ht="13.5" thickBot="1">
      <c r="A170" s="153">
        <v>8694</v>
      </c>
      <c r="B170" s="153">
        <v>12534</v>
      </c>
      <c r="C170" s="141" t="s">
        <v>3070</v>
      </c>
      <c r="D170" s="141" t="s">
        <v>751</v>
      </c>
      <c r="E170" s="141" t="s">
        <v>53</v>
      </c>
      <c r="F170" s="141" t="s">
        <v>62</v>
      </c>
      <c r="G170" s="256">
        <v>45196</v>
      </c>
      <c r="H170" s="141" t="s">
        <v>397</v>
      </c>
      <c r="I170" s="151" t="s">
        <v>294</v>
      </c>
      <c r="J170" s="134" t="s">
        <v>3140</v>
      </c>
      <c r="K170" s="243">
        <v>0</v>
      </c>
      <c r="L170" s="151"/>
      <c r="M170" s="151" t="s">
        <v>301</v>
      </c>
      <c r="N170" s="141"/>
      <c r="O170" s="141" t="s">
        <v>305</v>
      </c>
      <c r="P170" s="146">
        <v>45440</v>
      </c>
      <c r="Q170" s="141" t="s">
        <v>1206</v>
      </c>
      <c r="R170" s="227">
        <v>11402.30776</v>
      </c>
      <c r="S170" s="227">
        <v>11402.30776</v>
      </c>
      <c r="T170" s="151"/>
      <c r="U170" s="151"/>
      <c r="V170" s="141" t="s">
        <v>4063</v>
      </c>
      <c r="W170" s="229">
        <v>6.0456203737000003E-2</v>
      </c>
      <c r="X170" s="229">
        <v>1.2485724174485231E-3</v>
      </c>
    </row>
    <row r="171" spans="1:24" ht="13.5" thickBot="1">
      <c r="A171" s="153">
        <v>7956</v>
      </c>
      <c r="B171" s="153">
        <v>7958</v>
      </c>
      <c r="C171" s="141"/>
      <c r="D171" s="141"/>
      <c r="E171" s="141"/>
      <c r="F171" s="141"/>
      <c r="G171" s="256"/>
      <c r="H171" s="141"/>
      <c r="I171" s="151"/>
      <c r="J171" s="221"/>
      <c r="K171" s="243"/>
      <c r="L171" s="151"/>
      <c r="M171" s="151"/>
      <c r="N171" s="151"/>
      <c r="O171" s="141"/>
      <c r="P171" s="146"/>
      <c r="Q171" s="141"/>
      <c r="R171" s="227"/>
      <c r="S171" s="227"/>
      <c r="T171" s="151"/>
      <c r="U171" s="151"/>
      <c r="V171" s="141"/>
      <c r="W171" s="229"/>
      <c r="X171" s="229"/>
    </row>
    <row r="172" spans="1:24" ht="13.5" thickBot="1">
      <c r="A172" s="153">
        <v>7956</v>
      </c>
      <c r="B172" s="153">
        <v>7963</v>
      </c>
      <c r="C172" s="141"/>
      <c r="D172" s="141"/>
      <c r="E172" s="141"/>
      <c r="F172" s="141"/>
      <c r="G172" s="256"/>
      <c r="H172" s="141"/>
      <c r="I172" s="151"/>
      <c r="J172" s="134"/>
      <c r="K172" s="243"/>
      <c r="L172" s="151"/>
      <c r="M172" s="151"/>
      <c r="N172" s="141"/>
      <c r="O172" s="141"/>
      <c r="P172" s="146"/>
      <c r="Q172" s="141"/>
      <c r="R172" s="227"/>
      <c r="S172" s="227"/>
      <c r="T172" s="151"/>
      <c r="U172" s="151"/>
      <c r="V172" s="141"/>
      <c r="W172" s="229"/>
      <c r="X172" s="229"/>
    </row>
    <row r="173" spans="1:24" ht="13.5" thickBot="1">
      <c r="A173" s="153">
        <v>7956</v>
      </c>
      <c r="B173" s="153">
        <v>14482</v>
      </c>
      <c r="C173" s="141"/>
      <c r="D173" s="141"/>
      <c r="E173" s="141"/>
      <c r="F173" s="141"/>
      <c r="G173" s="256"/>
      <c r="H173" s="141"/>
      <c r="I173" s="151"/>
      <c r="J173" s="134"/>
      <c r="K173" s="243"/>
      <c r="L173" s="151"/>
      <c r="M173" s="151"/>
      <c r="N173" s="141"/>
      <c r="O173" s="141"/>
      <c r="P173" s="146"/>
      <c r="Q173" s="141"/>
      <c r="R173" s="227"/>
      <c r="S173" s="227"/>
      <c r="T173" s="151"/>
      <c r="U173" s="151"/>
      <c r="V173" s="141"/>
      <c r="W173" s="229"/>
      <c r="X173" s="229"/>
    </row>
    <row r="174" spans="1:24" ht="13.5" thickBot="1">
      <c r="A174" s="153">
        <v>7956</v>
      </c>
      <c r="B174" s="153">
        <v>15253</v>
      </c>
      <c r="C174" s="141"/>
      <c r="D174" s="141"/>
      <c r="E174" s="141"/>
      <c r="F174" s="141"/>
      <c r="G174" s="256"/>
      <c r="H174" s="141"/>
      <c r="I174" s="151"/>
      <c r="J174" s="134"/>
      <c r="K174" s="243"/>
      <c r="L174" s="151"/>
      <c r="M174" s="151"/>
      <c r="N174" s="141"/>
      <c r="O174" s="141"/>
      <c r="P174" s="146"/>
      <c r="Q174" s="141"/>
      <c r="R174" s="227"/>
      <c r="S174" s="227"/>
      <c r="T174" s="151"/>
      <c r="U174" s="151"/>
      <c r="V174" s="141"/>
      <c r="W174" s="229"/>
      <c r="X174" s="229"/>
    </row>
    <row r="175" spans="1:24" ht="13.5" thickBot="1">
      <c r="A175" s="153">
        <v>7956</v>
      </c>
      <c r="B175" s="153">
        <v>15254</v>
      </c>
      <c r="C175" s="141"/>
      <c r="D175" s="141"/>
      <c r="E175" s="141"/>
      <c r="F175" s="141"/>
      <c r="G175" s="256"/>
      <c r="H175" s="141"/>
      <c r="I175" s="151"/>
      <c r="J175" s="134"/>
      <c r="K175" s="243"/>
      <c r="L175" s="151"/>
      <c r="M175" s="151"/>
      <c r="N175" s="141"/>
      <c r="O175" s="141"/>
      <c r="P175" s="146"/>
      <c r="Q175" s="141"/>
      <c r="R175" s="227"/>
      <c r="S175" s="227"/>
      <c r="T175" s="151"/>
      <c r="U175" s="151"/>
      <c r="V175" s="141"/>
      <c r="W175" s="229"/>
      <c r="X175" s="229"/>
    </row>
    <row r="176" spans="1:24" ht="13.5" thickBot="1">
      <c r="A176" s="153">
        <v>7956</v>
      </c>
      <c r="B176" s="153">
        <v>15255</v>
      </c>
      <c r="C176" s="141"/>
      <c r="D176" s="141"/>
      <c r="E176" s="141"/>
      <c r="F176" s="141"/>
      <c r="G176" s="256"/>
      <c r="H176" s="141"/>
      <c r="I176" s="151"/>
      <c r="J176" s="134"/>
      <c r="K176" s="243"/>
      <c r="L176" s="151"/>
      <c r="M176" s="151"/>
      <c r="N176" s="141"/>
      <c r="O176" s="141"/>
      <c r="P176" s="146"/>
      <c r="Q176" s="141"/>
      <c r="R176" s="227"/>
      <c r="S176" s="227"/>
      <c r="T176" s="151"/>
      <c r="U176" s="151"/>
      <c r="V176" s="141"/>
      <c r="W176" s="229"/>
      <c r="X176" s="229"/>
    </row>
    <row r="177" spans="1:24" ht="13.5" thickBot="1">
      <c r="A177" s="153">
        <v>7956</v>
      </c>
      <c r="B177" s="153">
        <v>15256</v>
      </c>
      <c r="C177" s="141"/>
      <c r="D177" s="141"/>
      <c r="E177" s="141"/>
      <c r="F177" s="141"/>
      <c r="G177" s="256"/>
      <c r="H177" s="141"/>
      <c r="I177" s="151"/>
      <c r="J177" s="134"/>
      <c r="K177" s="243"/>
      <c r="L177" s="151"/>
      <c r="M177" s="151"/>
      <c r="N177" s="141"/>
      <c r="O177" s="141"/>
      <c r="P177" s="146"/>
      <c r="Q177" s="141"/>
      <c r="R177" s="227"/>
      <c r="S177" s="227"/>
      <c r="T177" s="151"/>
      <c r="U177" s="151"/>
      <c r="V177" s="141"/>
      <c r="W177" s="229"/>
      <c r="X177" s="229"/>
    </row>
    <row r="178" spans="1:24" ht="13.5" thickBot="1">
      <c r="A178" s="153">
        <v>7956</v>
      </c>
      <c r="B178" s="153">
        <v>15257</v>
      </c>
      <c r="C178" s="141"/>
      <c r="D178" s="141"/>
      <c r="E178" s="141"/>
      <c r="F178" s="141"/>
      <c r="G178" s="256"/>
      <c r="H178" s="141"/>
      <c r="I178" s="151"/>
      <c r="J178" s="134"/>
      <c r="K178" s="243"/>
      <c r="L178" s="151"/>
      <c r="M178" s="151"/>
      <c r="N178" s="141"/>
      <c r="O178" s="141"/>
      <c r="P178" s="146"/>
      <c r="Q178" s="141"/>
      <c r="R178" s="227"/>
      <c r="S178" s="227"/>
      <c r="T178" s="151"/>
      <c r="U178" s="151"/>
      <c r="V178" s="141"/>
      <c r="W178" s="229"/>
      <c r="X178" s="229"/>
    </row>
    <row r="179" spans="1:24" ht="13.5" thickBot="1">
      <c r="A179" s="153">
        <v>7956</v>
      </c>
      <c r="B179" s="153">
        <v>15258</v>
      </c>
      <c r="C179" s="141"/>
      <c r="D179" s="141"/>
      <c r="E179" s="141"/>
      <c r="F179" s="141"/>
      <c r="G179" s="256"/>
      <c r="H179" s="141"/>
      <c r="I179" s="151"/>
      <c r="J179" s="134"/>
      <c r="K179" s="243"/>
      <c r="L179" s="151"/>
      <c r="M179" s="151"/>
      <c r="N179" s="141"/>
      <c r="O179" s="141"/>
      <c r="P179" s="146"/>
      <c r="Q179" s="141"/>
      <c r="R179" s="227"/>
      <c r="S179" s="227"/>
      <c r="T179" s="151"/>
      <c r="U179" s="151"/>
      <c r="V179" s="141"/>
      <c r="W179" s="229"/>
      <c r="X179" s="229"/>
    </row>
    <row r="180" spans="1:24" ht="13.5" thickBot="1">
      <c r="A180" s="153">
        <v>7956</v>
      </c>
      <c r="B180" s="153">
        <v>15259</v>
      </c>
      <c r="C180" s="141"/>
      <c r="D180" s="141"/>
      <c r="E180" s="141"/>
      <c r="F180" s="141"/>
      <c r="G180" s="256"/>
      <c r="H180" s="141"/>
      <c r="I180" s="151"/>
      <c r="J180" s="134"/>
      <c r="K180" s="243"/>
      <c r="L180" s="151"/>
      <c r="M180" s="151"/>
      <c r="N180" s="141"/>
      <c r="O180" s="141"/>
      <c r="P180" s="146"/>
      <c r="Q180" s="141"/>
      <c r="R180" s="227"/>
      <c r="S180" s="227"/>
      <c r="T180" s="151"/>
      <c r="U180" s="151"/>
      <c r="V180" s="141"/>
      <c r="W180" s="229"/>
      <c r="X180" s="229"/>
    </row>
    <row r="181" spans="1:24" ht="13.5" thickBot="1">
      <c r="A181" s="153">
        <v>7956</v>
      </c>
      <c r="B181" s="153">
        <v>15260</v>
      </c>
      <c r="C181" s="141"/>
      <c r="D181" s="141"/>
      <c r="E181" s="141"/>
      <c r="F181" s="141"/>
      <c r="G181" s="256"/>
      <c r="H181" s="141"/>
      <c r="I181" s="151"/>
      <c r="J181" s="134"/>
      <c r="K181" s="243"/>
      <c r="L181" s="151"/>
      <c r="M181" s="151"/>
      <c r="N181" s="141"/>
      <c r="O181" s="141"/>
      <c r="P181" s="146"/>
      <c r="Q181" s="141"/>
      <c r="R181" s="227"/>
      <c r="S181" s="227"/>
      <c r="T181" s="151"/>
      <c r="U181" s="151"/>
      <c r="V181" s="141"/>
      <c r="W181" s="229"/>
      <c r="X181" s="229"/>
    </row>
    <row r="182" spans="1:24" ht="13.5" thickBot="1">
      <c r="A182" s="153">
        <v>8700</v>
      </c>
      <c r="B182" s="153">
        <v>8705</v>
      </c>
      <c r="C182" s="141"/>
      <c r="D182" s="141"/>
      <c r="E182" s="141"/>
      <c r="F182" s="141"/>
      <c r="G182" s="256"/>
      <c r="H182" s="141"/>
      <c r="I182" s="151"/>
      <c r="J182" s="134"/>
      <c r="K182" s="243"/>
      <c r="L182" s="151"/>
      <c r="M182" s="151"/>
      <c r="N182" s="141"/>
      <c r="O182" s="141"/>
      <c r="P182" s="146"/>
      <c r="Q182" s="141"/>
      <c r="R182" s="227"/>
      <c r="S182" s="227"/>
      <c r="T182" s="151"/>
      <c r="U182" s="151"/>
      <c r="V182" s="141"/>
      <c r="W182" s="229"/>
      <c r="X182" s="229"/>
    </row>
    <row r="183" spans="1:24" ht="13.5" thickBot="1">
      <c r="A183" s="153">
        <v>8700</v>
      </c>
      <c r="B183" s="153">
        <v>9451</v>
      </c>
      <c r="C183" s="141"/>
      <c r="D183" s="141"/>
      <c r="E183" s="141"/>
      <c r="F183" s="141"/>
      <c r="G183" s="256"/>
      <c r="H183" s="141"/>
      <c r="I183" s="151"/>
      <c r="J183" s="134"/>
      <c r="K183" s="243"/>
      <c r="L183" s="151"/>
      <c r="M183" s="151"/>
      <c r="N183" s="141"/>
      <c r="O183" s="141"/>
      <c r="P183" s="146"/>
      <c r="Q183" s="141"/>
      <c r="R183" s="227"/>
      <c r="S183" s="227"/>
      <c r="T183" s="151"/>
      <c r="U183" s="151"/>
      <c r="V183" s="141"/>
      <c r="W183" s="229"/>
      <c r="X183" s="229"/>
    </row>
    <row r="184" spans="1:24" ht="13.5" thickBot="1">
      <c r="A184" s="153">
        <v>8700</v>
      </c>
      <c r="B184" s="153">
        <v>14483</v>
      </c>
      <c r="C184" s="141"/>
      <c r="D184" s="141"/>
      <c r="E184" s="141"/>
      <c r="F184" s="141"/>
      <c r="G184" s="256"/>
      <c r="H184" s="141"/>
      <c r="I184" s="151"/>
      <c r="J184" s="134"/>
      <c r="K184" s="243"/>
      <c r="L184" s="151"/>
      <c r="M184" s="151"/>
      <c r="N184" s="141"/>
      <c r="O184" s="141"/>
      <c r="P184" s="146"/>
      <c r="Q184" s="141"/>
      <c r="R184" s="227"/>
      <c r="S184" s="227"/>
      <c r="T184" s="151"/>
      <c r="U184" s="151"/>
      <c r="V184" s="141"/>
      <c r="W184" s="229"/>
      <c r="X184" s="229"/>
    </row>
    <row r="185" spans="1:24" ht="13.5" thickBot="1">
      <c r="A185" s="153">
        <v>8700</v>
      </c>
      <c r="B185" s="153">
        <v>15235</v>
      </c>
      <c r="C185" s="141"/>
      <c r="D185" s="141"/>
      <c r="E185" s="141"/>
      <c r="F185" s="141"/>
      <c r="G185" s="256"/>
      <c r="H185" s="141"/>
      <c r="I185" s="151"/>
      <c r="J185" s="134"/>
      <c r="K185" s="243"/>
      <c r="L185" s="151"/>
      <c r="M185" s="151"/>
      <c r="N185" s="141"/>
      <c r="O185" s="141"/>
      <c r="P185" s="146"/>
      <c r="Q185" s="141"/>
      <c r="R185" s="227"/>
      <c r="S185" s="227"/>
      <c r="T185" s="151"/>
      <c r="U185" s="151"/>
      <c r="V185" s="141"/>
      <c r="W185" s="229"/>
      <c r="X185" s="229"/>
    </row>
    <row r="186" spans="1:24" ht="13.5" thickBot="1">
      <c r="A186" s="153">
        <v>8700</v>
      </c>
      <c r="B186" s="153">
        <v>15236</v>
      </c>
      <c r="C186" s="141"/>
      <c r="D186" s="141"/>
      <c r="E186" s="141"/>
      <c r="F186" s="141"/>
      <c r="G186" s="256"/>
      <c r="H186" s="141"/>
      <c r="I186" s="151"/>
      <c r="J186" s="134"/>
      <c r="K186" s="243"/>
      <c r="L186" s="151"/>
      <c r="M186" s="151"/>
      <c r="N186" s="141"/>
      <c r="O186" s="141"/>
      <c r="P186" s="146"/>
      <c r="Q186" s="141"/>
      <c r="R186" s="227"/>
      <c r="S186" s="227"/>
      <c r="T186" s="151"/>
      <c r="U186" s="151"/>
      <c r="V186" s="141"/>
      <c r="W186" s="229"/>
      <c r="X186" s="229"/>
    </row>
    <row r="187" spans="1:24" ht="13.5" thickBot="1">
      <c r="A187" s="153">
        <v>8700</v>
      </c>
      <c r="B187" s="153">
        <v>15237</v>
      </c>
      <c r="C187" s="141"/>
      <c r="D187" s="141"/>
      <c r="E187" s="141"/>
      <c r="F187" s="141"/>
      <c r="G187" s="256"/>
      <c r="H187" s="141"/>
      <c r="I187" s="151"/>
      <c r="J187" s="134"/>
      <c r="K187" s="243"/>
      <c r="L187" s="151"/>
      <c r="M187" s="151"/>
      <c r="N187" s="141"/>
      <c r="O187" s="141"/>
      <c r="P187" s="146"/>
      <c r="Q187" s="141"/>
      <c r="R187" s="227"/>
      <c r="S187" s="227"/>
      <c r="T187" s="151"/>
      <c r="U187" s="151"/>
      <c r="V187" s="141"/>
      <c r="W187" s="229"/>
      <c r="X187" s="229"/>
    </row>
    <row r="188" spans="1:24" ht="13.5" thickBot="1">
      <c r="A188" s="153">
        <v>8700</v>
      </c>
      <c r="B188" s="153">
        <v>15238</v>
      </c>
      <c r="C188" s="141"/>
      <c r="D188" s="141"/>
      <c r="E188" s="141"/>
      <c r="F188" s="141"/>
      <c r="G188" s="256"/>
      <c r="H188" s="141"/>
      <c r="I188" s="151"/>
      <c r="J188" s="134"/>
      <c r="K188" s="243"/>
      <c r="L188" s="151"/>
      <c r="M188" s="151"/>
      <c r="N188" s="141"/>
      <c r="O188" s="141"/>
      <c r="P188" s="146"/>
      <c r="Q188" s="141"/>
      <c r="R188" s="227"/>
      <c r="S188" s="227"/>
      <c r="T188" s="151"/>
      <c r="U188" s="151"/>
      <c r="V188" s="141"/>
      <c r="W188" s="229"/>
      <c r="X188" s="229"/>
    </row>
    <row r="189" spans="1:24" ht="13.5" thickBot="1">
      <c r="A189" s="153">
        <v>8700</v>
      </c>
      <c r="B189" s="153">
        <v>15239</v>
      </c>
      <c r="C189" s="141"/>
      <c r="D189" s="141"/>
      <c r="E189" s="141"/>
      <c r="F189" s="141"/>
      <c r="G189" s="256"/>
      <c r="H189" s="141"/>
      <c r="I189" s="151"/>
      <c r="J189" s="221"/>
      <c r="K189" s="243"/>
      <c r="L189" s="151"/>
      <c r="M189" s="151"/>
      <c r="N189" s="151"/>
      <c r="O189" s="141"/>
      <c r="P189" s="146"/>
      <c r="Q189" s="141"/>
      <c r="R189" s="227"/>
      <c r="S189" s="227"/>
      <c r="T189" s="151"/>
      <c r="U189" s="151"/>
      <c r="V189" s="141"/>
      <c r="W189" s="229"/>
      <c r="X189" s="229"/>
    </row>
    <row r="190" spans="1:24" ht="13.5" thickBot="1">
      <c r="A190" s="153">
        <v>8700</v>
      </c>
      <c r="B190" s="153">
        <v>15240</v>
      </c>
      <c r="C190" s="141"/>
      <c r="D190" s="141"/>
      <c r="E190" s="141"/>
      <c r="F190" s="141"/>
      <c r="G190" s="256"/>
      <c r="H190" s="141"/>
      <c r="I190" s="151"/>
      <c r="J190" s="134"/>
      <c r="K190" s="243"/>
      <c r="L190" s="151"/>
      <c r="M190" s="151"/>
      <c r="N190" s="141"/>
      <c r="O190" s="141"/>
      <c r="P190" s="146"/>
      <c r="Q190" s="141"/>
      <c r="R190" s="227"/>
      <c r="S190" s="227"/>
      <c r="T190" s="151"/>
      <c r="U190" s="151"/>
      <c r="V190" s="141"/>
      <c r="W190" s="229"/>
      <c r="X190" s="229"/>
    </row>
    <row r="191" spans="1:24" ht="13.5" thickBot="1">
      <c r="A191" s="153">
        <v>8700</v>
      </c>
      <c r="B191" s="153">
        <v>15241</v>
      </c>
      <c r="C191" s="141"/>
      <c r="D191" s="141"/>
      <c r="E191" s="141"/>
      <c r="F191" s="141"/>
      <c r="G191" s="256"/>
      <c r="H191" s="141"/>
      <c r="I191" s="151"/>
      <c r="J191" s="134"/>
      <c r="K191" s="243"/>
      <c r="L191" s="151"/>
      <c r="M191" s="151"/>
      <c r="N191" s="141"/>
      <c r="O191" s="141"/>
      <c r="P191" s="146"/>
      <c r="Q191" s="141"/>
      <c r="R191" s="227"/>
      <c r="S191" s="227"/>
      <c r="T191" s="151"/>
      <c r="U191" s="151"/>
      <c r="V191" s="141"/>
      <c r="W191" s="229"/>
      <c r="X191" s="229"/>
    </row>
    <row r="192" spans="1:24" ht="13.5" thickBot="1">
      <c r="A192" s="153">
        <v>8700</v>
      </c>
      <c r="B192" s="153">
        <v>15242</v>
      </c>
      <c r="C192" s="141"/>
      <c r="D192" s="141"/>
      <c r="E192" s="141"/>
      <c r="F192" s="141"/>
      <c r="G192" s="256"/>
      <c r="H192" s="141"/>
      <c r="I192" s="151"/>
      <c r="J192" s="134"/>
      <c r="K192" s="243"/>
      <c r="L192" s="151"/>
      <c r="M192" s="151"/>
      <c r="N192" s="141"/>
      <c r="O192" s="141"/>
      <c r="P192" s="146"/>
      <c r="Q192" s="141"/>
      <c r="R192" s="227"/>
      <c r="S192" s="227"/>
      <c r="T192" s="151"/>
      <c r="U192" s="151"/>
      <c r="V192" s="141"/>
      <c r="W192" s="229"/>
      <c r="X192" s="229"/>
    </row>
    <row r="193" spans="1:24" ht="13.5" thickBot="1">
      <c r="A193" s="153">
        <v>8694</v>
      </c>
      <c r="B193" s="153">
        <v>8699</v>
      </c>
      <c r="C193" s="151"/>
      <c r="D193" s="151"/>
      <c r="E193" s="151"/>
      <c r="F193" s="151"/>
      <c r="G193" s="207"/>
      <c r="H193" s="151"/>
      <c r="I193" s="151"/>
      <c r="J193" s="221"/>
      <c r="K193" s="243"/>
      <c r="L193" s="151"/>
      <c r="M193" s="151"/>
      <c r="N193" s="151"/>
      <c r="O193" s="151"/>
      <c r="P193" s="207"/>
      <c r="Q193" s="151"/>
      <c r="R193" s="244"/>
      <c r="S193" s="244"/>
      <c r="T193" s="151"/>
      <c r="U193" s="151"/>
      <c r="V193" s="151"/>
      <c r="W193" s="251"/>
      <c r="X193" s="251"/>
    </row>
    <row r="194" spans="1:24" ht="13.5" thickBot="1">
      <c r="A194" s="153">
        <v>8694</v>
      </c>
      <c r="B194" s="153">
        <v>9452</v>
      </c>
      <c r="C194" s="151"/>
      <c r="D194" s="151"/>
      <c r="E194" s="151"/>
      <c r="F194" s="151"/>
      <c r="G194" s="207"/>
      <c r="H194" s="151"/>
      <c r="I194" s="151"/>
      <c r="J194" s="221"/>
      <c r="K194" s="243"/>
      <c r="L194" s="151"/>
      <c r="M194" s="151"/>
      <c r="N194" s="151"/>
      <c r="O194" s="151"/>
      <c r="P194" s="207"/>
      <c r="Q194" s="151"/>
      <c r="R194" s="244"/>
      <c r="S194" s="244"/>
      <c r="T194" s="151"/>
      <c r="U194" s="151"/>
      <c r="V194" s="151"/>
      <c r="W194" s="251"/>
      <c r="X194" s="251"/>
    </row>
    <row r="195" spans="1:24" ht="13.5" thickBot="1">
      <c r="A195" s="153">
        <v>8694</v>
      </c>
      <c r="B195" s="153">
        <v>14342</v>
      </c>
      <c r="C195" s="151"/>
      <c r="D195" s="151"/>
      <c r="E195" s="151"/>
      <c r="F195" s="151"/>
      <c r="G195" s="207"/>
      <c r="H195" s="151"/>
      <c r="I195" s="151"/>
      <c r="J195" s="221"/>
      <c r="K195" s="243"/>
      <c r="L195" s="151"/>
      <c r="M195" s="151"/>
      <c r="N195" s="151"/>
      <c r="O195" s="151"/>
      <c r="P195" s="207"/>
      <c r="Q195" s="151"/>
      <c r="R195" s="244"/>
      <c r="S195" s="244"/>
      <c r="T195" s="151"/>
      <c r="U195" s="151"/>
      <c r="V195" s="151"/>
      <c r="W195" s="251"/>
      <c r="X195" s="251"/>
    </row>
    <row r="196" spans="1:24" ht="13.5" thickBot="1">
      <c r="A196" s="153">
        <v>8694</v>
      </c>
      <c r="B196" s="153">
        <v>14394</v>
      </c>
      <c r="C196" s="151"/>
      <c r="D196" s="151"/>
      <c r="E196" s="151"/>
      <c r="F196" s="151"/>
      <c r="G196" s="207"/>
      <c r="H196" s="151"/>
      <c r="I196" s="151"/>
      <c r="J196" s="221"/>
      <c r="K196" s="243"/>
      <c r="L196" s="151"/>
      <c r="M196" s="151"/>
      <c r="N196" s="151"/>
      <c r="O196" s="151"/>
      <c r="P196" s="207"/>
      <c r="Q196" s="151"/>
      <c r="R196" s="244"/>
      <c r="S196" s="244"/>
      <c r="T196" s="151"/>
      <c r="U196" s="151"/>
      <c r="V196" s="151"/>
      <c r="W196" s="251"/>
      <c r="X196" s="251"/>
    </row>
    <row r="197" spans="1:24" ht="13.5" thickBot="1">
      <c r="A197" s="153">
        <v>8694</v>
      </c>
      <c r="B197" s="153">
        <v>14481</v>
      </c>
      <c r="C197" s="151"/>
      <c r="D197" s="151"/>
      <c r="E197" s="151"/>
      <c r="F197" s="151"/>
      <c r="G197" s="207"/>
      <c r="H197" s="151"/>
      <c r="I197" s="151"/>
      <c r="J197" s="221"/>
      <c r="K197" s="243"/>
      <c r="L197" s="151"/>
      <c r="M197" s="151"/>
      <c r="N197" s="151"/>
      <c r="O197" s="151"/>
      <c r="P197" s="207"/>
      <c r="Q197" s="151"/>
      <c r="R197" s="244"/>
      <c r="S197" s="244"/>
      <c r="T197" s="151"/>
      <c r="U197" s="151"/>
      <c r="V197" s="151"/>
      <c r="W197" s="251"/>
      <c r="X197" s="251"/>
    </row>
    <row r="198" spans="1:24" ht="13.5" thickBot="1">
      <c r="A198" s="153">
        <v>8694</v>
      </c>
      <c r="B198" s="153">
        <v>15247</v>
      </c>
      <c r="C198" s="151"/>
      <c r="D198" s="151"/>
      <c r="E198" s="151"/>
      <c r="F198" s="151"/>
      <c r="G198" s="207"/>
      <c r="H198" s="151"/>
      <c r="I198" s="151"/>
      <c r="J198" s="221"/>
      <c r="K198" s="243"/>
      <c r="L198" s="151"/>
      <c r="M198" s="151"/>
      <c r="N198" s="151"/>
      <c r="O198" s="151"/>
      <c r="P198" s="207"/>
      <c r="Q198" s="151"/>
      <c r="R198" s="244"/>
      <c r="S198" s="244"/>
      <c r="T198" s="151"/>
      <c r="U198" s="151"/>
      <c r="V198" s="151"/>
      <c r="W198" s="251"/>
      <c r="X198" s="251"/>
    </row>
    <row r="199" spans="1:24" ht="13.5" thickBot="1">
      <c r="A199" s="153">
        <v>8694</v>
      </c>
      <c r="B199" s="153">
        <v>15248</v>
      </c>
      <c r="C199" s="151"/>
      <c r="D199" s="151"/>
      <c r="E199" s="151"/>
      <c r="F199" s="151"/>
      <c r="G199" s="207"/>
      <c r="H199" s="151"/>
      <c r="I199" s="151"/>
      <c r="J199" s="221"/>
      <c r="K199" s="243"/>
      <c r="L199" s="151"/>
      <c r="M199" s="151"/>
      <c r="N199" s="151"/>
      <c r="O199" s="151"/>
      <c r="P199" s="207"/>
      <c r="Q199" s="151"/>
      <c r="R199" s="244"/>
      <c r="S199" s="244"/>
      <c r="T199" s="151"/>
      <c r="U199" s="151"/>
      <c r="V199" s="151"/>
      <c r="W199" s="251"/>
      <c r="X199" s="251"/>
    </row>
    <row r="200" spans="1:24" ht="13.5" thickBot="1">
      <c r="A200" s="153">
        <v>8694</v>
      </c>
      <c r="B200" s="153">
        <v>15249</v>
      </c>
      <c r="C200" s="151"/>
      <c r="D200" s="151"/>
      <c r="E200" s="151"/>
      <c r="F200" s="151"/>
      <c r="G200" s="207"/>
      <c r="H200" s="151"/>
      <c r="I200" s="151"/>
      <c r="J200" s="221"/>
      <c r="K200" s="243"/>
      <c r="L200" s="151"/>
      <c r="M200" s="151"/>
      <c r="N200" s="151"/>
      <c r="O200" s="151"/>
      <c r="P200" s="207"/>
      <c r="Q200" s="151"/>
      <c r="R200" s="244"/>
      <c r="S200" s="244"/>
      <c r="T200" s="151"/>
      <c r="U200" s="151"/>
      <c r="V200" s="151"/>
      <c r="W200" s="251"/>
      <c r="X200" s="251"/>
    </row>
    <row r="201" spans="1:24" ht="13.5" thickBot="1">
      <c r="A201" s="153">
        <v>8694</v>
      </c>
      <c r="B201" s="153">
        <v>15250</v>
      </c>
      <c r="C201" s="151"/>
      <c r="D201" s="151"/>
      <c r="E201" s="151"/>
      <c r="F201" s="151"/>
      <c r="G201" s="207"/>
      <c r="H201" s="151"/>
      <c r="I201" s="151"/>
      <c r="J201" s="221"/>
      <c r="K201" s="243"/>
      <c r="L201" s="151"/>
      <c r="M201" s="151"/>
      <c r="N201" s="151"/>
      <c r="O201" s="151"/>
      <c r="P201" s="207"/>
      <c r="Q201" s="151"/>
      <c r="R201" s="244"/>
      <c r="S201" s="244"/>
      <c r="T201" s="151"/>
      <c r="U201" s="151"/>
      <c r="V201" s="151"/>
      <c r="W201" s="251"/>
      <c r="X201" s="251"/>
    </row>
    <row r="202" spans="1:24" ht="13.5" thickBot="1">
      <c r="A202" s="153">
        <v>8861</v>
      </c>
      <c r="B202" s="153">
        <v>9113</v>
      </c>
      <c r="C202" s="151"/>
      <c r="D202" s="151"/>
      <c r="E202" s="151"/>
      <c r="F202" s="151"/>
      <c r="G202" s="207"/>
      <c r="H202" s="151"/>
      <c r="I202" s="151"/>
      <c r="J202" s="221"/>
      <c r="K202" s="243"/>
      <c r="L202" s="151"/>
      <c r="M202" s="151"/>
      <c r="N202" s="151"/>
      <c r="O202" s="151"/>
      <c r="P202" s="207"/>
      <c r="Q202" s="151"/>
      <c r="R202" s="244"/>
      <c r="S202" s="244"/>
      <c r="T202" s="151"/>
      <c r="U202" s="151"/>
      <c r="V202" s="151"/>
      <c r="W202" s="251"/>
      <c r="X202" s="251"/>
    </row>
    <row r="203" spans="1:24" ht="13.5" thickBot="1">
      <c r="A203" s="153">
        <v>8861</v>
      </c>
      <c r="B203" s="153">
        <v>9303</v>
      </c>
      <c r="C203" s="151"/>
      <c r="D203" s="151"/>
      <c r="E203" s="151"/>
      <c r="F203" s="151"/>
      <c r="G203" s="207"/>
      <c r="H203" s="151"/>
      <c r="I203" s="151"/>
      <c r="J203" s="221"/>
      <c r="K203" s="243"/>
      <c r="L203" s="151"/>
      <c r="M203" s="151"/>
      <c r="N203" s="151"/>
      <c r="O203" s="151"/>
      <c r="P203" s="207"/>
      <c r="Q203" s="151"/>
      <c r="R203" s="244"/>
      <c r="S203" s="244"/>
      <c r="T203" s="151"/>
      <c r="U203" s="151"/>
      <c r="V203" s="151"/>
      <c r="W203" s="251"/>
      <c r="X203" s="251"/>
    </row>
    <row r="204" spans="1:24" ht="13.5" thickBot="1">
      <c r="A204" s="153">
        <v>8861</v>
      </c>
      <c r="B204" s="153">
        <v>9414</v>
      </c>
      <c r="C204" s="151"/>
      <c r="D204" s="151"/>
      <c r="E204" s="151"/>
      <c r="F204" s="151"/>
      <c r="G204" s="207"/>
      <c r="H204" s="151"/>
      <c r="I204" s="151"/>
      <c r="J204" s="221"/>
      <c r="K204" s="243"/>
      <c r="L204" s="151"/>
      <c r="M204" s="151"/>
      <c r="N204" s="151"/>
      <c r="O204" s="151"/>
      <c r="P204" s="207"/>
      <c r="Q204" s="151"/>
      <c r="R204" s="244"/>
      <c r="S204" s="244"/>
      <c r="T204" s="151"/>
      <c r="U204" s="151"/>
      <c r="V204" s="151"/>
      <c r="W204" s="251"/>
      <c r="X204" s="251"/>
    </row>
    <row r="205" spans="1:24" ht="13.5" thickBot="1">
      <c r="A205" s="153">
        <v>8861</v>
      </c>
      <c r="B205" s="153">
        <v>9420</v>
      </c>
      <c r="C205" s="151"/>
      <c r="D205" s="151"/>
      <c r="E205" s="151"/>
      <c r="F205" s="151"/>
      <c r="G205" s="207"/>
      <c r="H205" s="151"/>
      <c r="I205" s="151"/>
      <c r="J205" s="221"/>
      <c r="K205" s="243"/>
      <c r="L205" s="151"/>
      <c r="M205" s="151"/>
      <c r="N205" s="151"/>
      <c r="O205" s="151"/>
      <c r="P205" s="207"/>
      <c r="Q205" s="151"/>
      <c r="R205" s="244"/>
      <c r="S205" s="244"/>
      <c r="T205" s="151"/>
      <c r="U205" s="151"/>
      <c r="V205" s="151"/>
      <c r="W205" s="251"/>
      <c r="X205" s="251"/>
    </row>
    <row r="206" spans="1:24" ht="13.5" thickBot="1">
      <c r="A206" s="153">
        <v>8861</v>
      </c>
      <c r="B206" s="153">
        <v>9421</v>
      </c>
      <c r="C206" s="151"/>
      <c r="D206" s="151"/>
      <c r="E206" s="151"/>
      <c r="F206" s="151"/>
      <c r="G206" s="207"/>
      <c r="H206" s="151"/>
      <c r="I206" s="151"/>
      <c r="J206" s="221"/>
      <c r="K206" s="243"/>
      <c r="L206" s="151"/>
      <c r="M206" s="151"/>
      <c r="N206" s="151"/>
      <c r="O206" s="151"/>
      <c r="P206" s="207"/>
      <c r="Q206" s="151"/>
      <c r="R206" s="244"/>
      <c r="S206" s="244"/>
      <c r="T206" s="151"/>
      <c r="U206" s="151"/>
      <c r="V206" s="151"/>
      <c r="W206" s="251"/>
      <c r="X206" s="251"/>
    </row>
  </sheetData>
  <sheetProtection formatColumns="0"/>
  <customSheetViews>
    <customSheetView guid="{AE318230-F718-49FC-82EB-7CAC3DCD05F1}" showGridLines="0" hiddenRows="1">
      <selection activeCell="A3" sqref="A3:XFD3"/>
      <pageMargins left="0.7" right="0.7" top="0.75" bottom="0.75" header="0.3" footer="0.3"/>
      <pageSetup orientation="portrait" r:id="rId1"/>
    </customSheetView>
  </customSheetViews>
  <dataValidations count="8">
    <dataValidation type="list" allowBlank="1" showInputMessage="1" showErrorMessage="1" sqref="F2:F20" xr:uid="{00000000-0002-0000-1A00-000000000000}">
      <formula1>Holding_interest</formula1>
    </dataValidation>
    <dataValidation type="list" allowBlank="1" showInputMessage="1" showErrorMessage="1" sqref="V2:V20" xr:uid="{00000000-0002-0000-1A00-000001000000}">
      <formula1>In_the_books</formula1>
    </dataValidation>
    <dataValidation type="list" allowBlank="1" showInputMessage="1" showErrorMessage="1" sqref="L2:L20" xr:uid="{00000000-0002-0000-1A00-000002000000}">
      <formula1>Valuation_Method</formula1>
    </dataValidation>
    <dataValidation type="list" allowBlank="1" showInputMessage="1" showErrorMessage="1" sqref="O2:O20" xr:uid="{00000000-0002-0000-1A00-000003000000}">
      <formula1>Dependence_Independence</formula1>
    </dataValidation>
    <dataValidation type="list" allowBlank="1" showInputMessage="1" showErrorMessage="1" sqref="E2:E21" xr:uid="{00000000-0002-0000-1A00-000004000000}">
      <formula1>Country_list</formula1>
    </dataValidation>
    <dataValidation type="list" allowBlank="1" showInputMessage="1" showErrorMessage="1" sqref="I2:I20" xr:uid="{00000000-0002-0000-1A00-000005000000}">
      <formula1>real_estate_lifestage</formula1>
    </dataValidation>
    <dataValidation type="list" allowBlank="1" showInputMessage="1" showErrorMessage="1" sqref="M2:M20" xr:uid="{00000000-0002-0000-1A00-000006000000}">
      <formula1>Valuation_Realestate</formula1>
    </dataValidation>
    <dataValidation type="list" allowBlank="1" showInputMessage="1" showErrorMessage="1" sqref="H2:H20" xr:uid="{00000000-0002-0000-1A00-000007000000}">
      <formula1>Real_Estate_Main_Use</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8000000}">
          <x14:formula1>
            <xm:f>'אפשרויות בחירה'!$C$998:$C$999</xm:f>
          </x14:formula1>
          <xm:sqref>D2:D21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47"/>
  <sheetViews>
    <sheetView rightToLeft="1" workbookViewId="0">
      <selection activeCell="A15" sqref="A15"/>
    </sheetView>
  </sheetViews>
  <sheetFormatPr defaultColWidth="9" defaultRowHeight="14.25"/>
  <cols>
    <col min="1" max="4" width="11.625" style="2" customWidth="1"/>
    <col min="5" max="5" width="11.625" style="3" customWidth="1"/>
    <col min="6" max="23" width="11.625" style="2" customWidth="1"/>
    <col min="24" max="16384" width="9" style="2"/>
  </cols>
  <sheetData>
    <row r="1" spans="1:23" ht="66.75" customHeight="1">
      <c r="A1" s="14" t="s">
        <v>667</v>
      </c>
      <c r="B1" s="14" t="s">
        <v>0</v>
      </c>
      <c r="C1" s="14" t="s">
        <v>740</v>
      </c>
      <c r="D1" s="14" t="s">
        <v>2</v>
      </c>
      <c r="E1" s="14" t="s">
        <v>756</v>
      </c>
      <c r="F1" s="14" t="s">
        <v>1163</v>
      </c>
      <c r="G1" s="14" t="s">
        <v>29</v>
      </c>
      <c r="H1" s="14" t="s">
        <v>28</v>
      </c>
      <c r="I1" s="14" t="s">
        <v>1</v>
      </c>
      <c r="J1" s="14" t="s">
        <v>620</v>
      </c>
      <c r="K1" s="14" t="s">
        <v>621</v>
      </c>
      <c r="L1" s="14" t="s">
        <v>9</v>
      </c>
      <c r="M1" s="14" t="s">
        <v>622</v>
      </c>
      <c r="N1" s="14" t="s">
        <v>396</v>
      </c>
      <c r="O1" s="14" t="s">
        <v>933</v>
      </c>
      <c r="P1" s="14" t="s">
        <v>372</v>
      </c>
      <c r="Q1" s="14" t="s">
        <v>16</v>
      </c>
      <c r="R1" s="14" t="s">
        <v>1165</v>
      </c>
      <c r="S1" s="14" t="s">
        <v>634</v>
      </c>
      <c r="T1" s="14" t="s">
        <v>1174</v>
      </c>
      <c r="U1" s="14" t="s">
        <v>1171</v>
      </c>
      <c r="V1" s="14" t="s">
        <v>19</v>
      </c>
      <c r="W1" s="14" t="s">
        <v>30</v>
      </c>
    </row>
    <row r="2" spans="1:23">
      <c r="A2" s="15">
        <v>7956</v>
      </c>
      <c r="B2" s="15">
        <v>7958</v>
      </c>
      <c r="C2" s="15"/>
      <c r="D2" s="15"/>
      <c r="E2" s="13"/>
      <c r="F2" s="15"/>
      <c r="G2" s="15"/>
      <c r="H2" s="15"/>
      <c r="I2" s="15"/>
      <c r="J2" s="13"/>
      <c r="K2" s="13"/>
      <c r="L2" s="15"/>
      <c r="M2" s="15"/>
      <c r="N2" s="13"/>
      <c r="O2" s="15"/>
      <c r="P2" s="15"/>
      <c r="Q2" s="15"/>
      <c r="R2" s="15"/>
      <c r="S2" s="15"/>
      <c r="T2" s="15"/>
      <c r="U2" s="15"/>
      <c r="V2" s="15"/>
      <c r="W2" s="15"/>
    </row>
    <row r="3" spans="1:23">
      <c r="A3" s="15">
        <v>7956</v>
      </c>
      <c r="B3" s="15">
        <v>7963</v>
      </c>
      <c r="C3" s="15"/>
      <c r="D3" s="15"/>
      <c r="E3" s="13"/>
      <c r="F3" s="15"/>
      <c r="G3" s="15"/>
      <c r="H3" s="15"/>
      <c r="I3" s="15"/>
      <c r="J3" s="13"/>
      <c r="K3" s="13"/>
      <c r="L3" s="15"/>
      <c r="M3" s="15"/>
      <c r="N3" s="13"/>
      <c r="O3" s="15"/>
      <c r="P3" s="15"/>
      <c r="Q3" s="15"/>
      <c r="R3" s="15"/>
      <c r="S3" s="15"/>
      <c r="T3" s="15"/>
      <c r="U3" s="15"/>
      <c r="V3" s="15"/>
      <c r="W3" s="15"/>
    </row>
    <row r="4" spans="1:23">
      <c r="A4" s="15">
        <v>7956</v>
      </c>
      <c r="B4" s="15">
        <v>12537</v>
      </c>
      <c r="C4" s="15"/>
      <c r="D4" s="15"/>
      <c r="E4" s="13"/>
      <c r="F4" s="15"/>
      <c r="G4" s="15"/>
      <c r="H4" s="15"/>
      <c r="I4" s="15"/>
      <c r="J4" s="13"/>
      <c r="K4" s="13"/>
      <c r="L4" s="15"/>
      <c r="M4" s="15"/>
      <c r="N4" s="13"/>
      <c r="O4" s="15"/>
      <c r="P4" s="15"/>
      <c r="Q4" s="15"/>
      <c r="R4" s="15"/>
      <c r="S4" s="15"/>
      <c r="T4" s="15"/>
      <c r="U4" s="15"/>
      <c r="V4" s="15"/>
      <c r="W4" s="15"/>
    </row>
    <row r="5" spans="1:23">
      <c r="A5" s="15">
        <v>7956</v>
      </c>
      <c r="B5" s="15">
        <v>12538</v>
      </c>
      <c r="C5" s="15"/>
      <c r="D5" s="15"/>
      <c r="E5" s="13"/>
      <c r="F5" s="15"/>
      <c r="G5" s="15"/>
      <c r="H5" s="15"/>
      <c r="I5" s="15"/>
      <c r="J5" s="13"/>
      <c r="K5" s="13"/>
      <c r="L5" s="15"/>
      <c r="M5" s="15"/>
      <c r="N5" s="13"/>
      <c r="O5" s="15"/>
      <c r="P5" s="15"/>
      <c r="Q5" s="15"/>
      <c r="R5" s="15"/>
      <c r="S5" s="15"/>
      <c r="T5" s="15"/>
      <c r="U5" s="15"/>
      <c r="V5" s="15"/>
      <c r="W5" s="15"/>
    </row>
    <row r="6" spans="1:23">
      <c r="A6" s="15">
        <v>7956</v>
      </c>
      <c r="B6" s="15">
        <v>12955</v>
      </c>
      <c r="C6" s="15"/>
      <c r="D6" s="15"/>
      <c r="E6" s="13"/>
      <c r="F6" s="15"/>
      <c r="G6" s="15"/>
      <c r="H6" s="15"/>
      <c r="I6" s="15"/>
      <c r="J6" s="13"/>
      <c r="K6" s="13"/>
      <c r="L6" s="15"/>
      <c r="M6" s="15"/>
      <c r="N6" s="13"/>
      <c r="O6" s="15"/>
      <c r="P6" s="15"/>
      <c r="Q6" s="15"/>
      <c r="R6" s="15"/>
      <c r="S6" s="15"/>
      <c r="T6" s="15"/>
      <c r="U6" s="15"/>
      <c r="V6" s="15"/>
      <c r="W6" s="15"/>
    </row>
    <row r="7" spans="1:23">
      <c r="A7" s="15">
        <v>7956</v>
      </c>
      <c r="B7" s="15">
        <v>14482</v>
      </c>
      <c r="C7" s="15"/>
      <c r="D7" s="15"/>
      <c r="E7" s="13"/>
      <c r="F7" s="15"/>
      <c r="G7" s="15"/>
      <c r="H7" s="15"/>
      <c r="I7" s="15"/>
      <c r="J7" s="13"/>
      <c r="K7" s="13"/>
      <c r="L7" s="15"/>
      <c r="M7" s="15"/>
      <c r="N7" s="13"/>
      <c r="O7" s="15"/>
      <c r="P7" s="15"/>
      <c r="Q7" s="15"/>
      <c r="R7" s="15"/>
      <c r="S7" s="15"/>
      <c r="T7" s="15"/>
      <c r="U7" s="15"/>
      <c r="V7" s="15"/>
      <c r="W7" s="15"/>
    </row>
    <row r="8" spans="1:23">
      <c r="A8" s="15">
        <v>7956</v>
      </c>
      <c r="B8" s="15">
        <v>15253</v>
      </c>
      <c r="C8" s="15"/>
      <c r="D8" s="15"/>
      <c r="E8" s="13"/>
      <c r="F8" s="15"/>
      <c r="G8" s="15"/>
      <c r="H8" s="15"/>
      <c r="I8" s="15"/>
      <c r="J8" s="13"/>
      <c r="K8" s="13"/>
      <c r="L8" s="15"/>
      <c r="M8" s="15"/>
      <c r="N8" s="13"/>
      <c r="O8" s="15"/>
      <c r="P8" s="15"/>
      <c r="Q8" s="15"/>
      <c r="R8" s="15"/>
      <c r="S8" s="15"/>
      <c r="T8" s="15"/>
      <c r="U8" s="15"/>
      <c r="V8" s="15"/>
      <c r="W8" s="15"/>
    </row>
    <row r="9" spans="1:23">
      <c r="A9" s="15">
        <v>7956</v>
      </c>
      <c r="B9" s="15">
        <v>15254</v>
      </c>
      <c r="C9" s="15"/>
      <c r="D9" s="15"/>
      <c r="E9" s="13"/>
      <c r="F9" s="15"/>
      <c r="G9" s="15"/>
      <c r="H9" s="15"/>
      <c r="I9" s="15"/>
      <c r="J9" s="13"/>
      <c r="K9" s="13"/>
      <c r="L9" s="15"/>
      <c r="M9" s="15"/>
      <c r="N9" s="13"/>
      <c r="O9" s="15"/>
      <c r="P9" s="15"/>
      <c r="Q9" s="15"/>
      <c r="R9" s="15"/>
      <c r="S9" s="15"/>
      <c r="T9" s="15"/>
      <c r="U9" s="15"/>
      <c r="V9" s="15"/>
      <c r="W9" s="15"/>
    </row>
    <row r="10" spans="1:23">
      <c r="A10" s="15">
        <v>7956</v>
      </c>
      <c r="B10" s="15">
        <v>15255</v>
      </c>
      <c r="C10" s="15"/>
      <c r="D10" s="15"/>
      <c r="E10" s="13"/>
      <c r="F10" s="15"/>
      <c r="G10" s="15"/>
      <c r="H10" s="15"/>
      <c r="I10" s="15"/>
      <c r="J10" s="13"/>
      <c r="K10" s="13"/>
      <c r="L10" s="15"/>
      <c r="M10" s="15"/>
      <c r="N10" s="13"/>
      <c r="O10" s="15"/>
      <c r="P10" s="15"/>
      <c r="Q10" s="15"/>
      <c r="R10" s="15"/>
      <c r="S10" s="15"/>
      <c r="T10" s="15"/>
      <c r="U10" s="15"/>
      <c r="V10" s="15"/>
      <c r="W10" s="15"/>
    </row>
    <row r="11" spans="1:23">
      <c r="A11" s="15">
        <v>7956</v>
      </c>
      <c r="B11" s="15">
        <v>15256</v>
      </c>
      <c r="C11" s="15"/>
      <c r="D11" s="15"/>
      <c r="E11" s="13"/>
      <c r="F11" s="15"/>
      <c r="G11" s="15"/>
      <c r="H11" s="15"/>
      <c r="I11" s="15"/>
      <c r="J11" s="13"/>
      <c r="K11" s="13"/>
      <c r="L11" s="15"/>
      <c r="M11" s="15"/>
      <c r="N11" s="13"/>
      <c r="O11" s="15"/>
      <c r="P11" s="15"/>
      <c r="Q11" s="15"/>
      <c r="R11" s="15"/>
      <c r="S11" s="15"/>
      <c r="T11" s="15"/>
      <c r="U11" s="15"/>
      <c r="V11" s="15"/>
      <c r="W11" s="15"/>
    </row>
    <row r="12" spans="1:23">
      <c r="A12" s="15">
        <v>7956</v>
      </c>
      <c r="B12" s="15">
        <v>15257</v>
      </c>
      <c r="C12" s="15"/>
      <c r="D12" s="15"/>
      <c r="E12" s="13"/>
      <c r="F12" s="15"/>
      <c r="G12" s="15"/>
      <c r="H12" s="15"/>
      <c r="I12" s="15"/>
      <c r="J12" s="13"/>
      <c r="K12" s="13"/>
      <c r="L12" s="15"/>
      <c r="M12" s="15"/>
      <c r="N12" s="13"/>
      <c r="O12" s="15"/>
      <c r="P12" s="15"/>
      <c r="Q12" s="15"/>
      <c r="R12" s="15"/>
      <c r="S12" s="15"/>
      <c r="T12" s="15"/>
      <c r="U12" s="15"/>
      <c r="V12" s="15"/>
      <c r="W12" s="15"/>
    </row>
    <row r="13" spans="1:23">
      <c r="A13" s="15">
        <v>7956</v>
      </c>
      <c r="B13" s="15">
        <v>15258</v>
      </c>
      <c r="C13" s="15"/>
      <c r="D13" s="15"/>
      <c r="E13" s="13"/>
      <c r="F13" s="15"/>
      <c r="G13" s="15"/>
      <c r="H13" s="15"/>
      <c r="I13" s="15"/>
      <c r="J13" s="13"/>
      <c r="K13" s="13"/>
      <c r="L13" s="15"/>
      <c r="M13" s="15"/>
      <c r="N13" s="13"/>
      <c r="O13" s="15"/>
      <c r="P13" s="15"/>
      <c r="Q13" s="15"/>
      <c r="R13" s="15"/>
      <c r="S13" s="15"/>
      <c r="T13" s="15"/>
      <c r="U13" s="15"/>
      <c r="V13" s="15"/>
      <c r="W13" s="15"/>
    </row>
    <row r="14" spans="1:23">
      <c r="A14" s="15">
        <v>7956</v>
      </c>
      <c r="B14" s="15">
        <v>15259</v>
      </c>
      <c r="C14" s="15"/>
      <c r="D14" s="15"/>
      <c r="E14" s="13"/>
      <c r="F14" s="15"/>
      <c r="G14" s="15"/>
      <c r="H14" s="15"/>
      <c r="I14" s="15"/>
      <c r="J14" s="13"/>
      <c r="K14" s="13"/>
      <c r="L14" s="15"/>
      <c r="M14" s="15"/>
      <c r="N14" s="13"/>
      <c r="O14" s="15"/>
      <c r="P14" s="15"/>
      <c r="Q14" s="15"/>
      <c r="R14" s="15"/>
      <c r="S14" s="15"/>
      <c r="T14" s="15"/>
      <c r="U14" s="15"/>
      <c r="V14" s="15"/>
      <c r="W14" s="15"/>
    </row>
    <row r="15" spans="1:23">
      <c r="A15" s="15">
        <v>7956</v>
      </c>
      <c r="B15" s="15">
        <v>15260</v>
      </c>
      <c r="C15" s="15"/>
      <c r="D15" s="15"/>
      <c r="E15" s="13"/>
      <c r="F15" s="15"/>
      <c r="G15" s="15"/>
      <c r="H15" s="15"/>
      <c r="I15" s="15"/>
      <c r="J15" s="13"/>
      <c r="K15" s="13"/>
      <c r="L15" s="15"/>
      <c r="M15" s="15"/>
      <c r="N15" s="13"/>
      <c r="O15" s="15"/>
      <c r="P15" s="15"/>
      <c r="Q15" s="15"/>
      <c r="R15" s="15"/>
      <c r="S15" s="15"/>
      <c r="T15" s="15"/>
      <c r="U15" s="15"/>
      <c r="V15" s="15"/>
      <c r="W15" s="15"/>
    </row>
    <row r="16" spans="1:23">
      <c r="A16" s="214">
        <v>8700</v>
      </c>
      <c r="B16" s="15">
        <v>8705</v>
      </c>
      <c r="C16" s="15"/>
      <c r="D16" s="15"/>
      <c r="E16" s="13"/>
      <c r="F16" s="15"/>
      <c r="G16" s="15"/>
      <c r="H16" s="15"/>
      <c r="I16" s="15"/>
      <c r="J16" s="13"/>
      <c r="K16" s="13"/>
      <c r="L16" s="15"/>
      <c r="M16" s="15"/>
      <c r="N16" s="13"/>
      <c r="O16" s="15"/>
      <c r="P16" s="15"/>
      <c r="Q16" s="15"/>
      <c r="R16" s="15"/>
      <c r="S16" s="15"/>
      <c r="T16" s="15"/>
      <c r="U16" s="15"/>
      <c r="V16" s="15"/>
      <c r="W16" s="15"/>
    </row>
    <row r="17" spans="1:23">
      <c r="A17" s="15">
        <v>8700</v>
      </c>
      <c r="B17" s="15">
        <v>9451</v>
      </c>
      <c r="C17" s="15"/>
      <c r="D17" s="15"/>
      <c r="E17" s="13"/>
      <c r="F17" s="15"/>
      <c r="G17" s="15"/>
      <c r="H17" s="15"/>
      <c r="I17" s="15"/>
      <c r="J17" s="13"/>
      <c r="K17" s="13"/>
      <c r="L17" s="15"/>
      <c r="M17" s="15"/>
      <c r="N17" s="13"/>
      <c r="O17" s="15"/>
      <c r="P17" s="15"/>
      <c r="Q17" s="15"/>
      <c r="R17" s="15"/>
      <c r="S17" s="15"/>
      <c r="T17" s="15"/>
      <c r="U17" s="15"/>
      <c r="V17" s="15"/>
      <c r="W17" s="15"/>
    </row>
    <row r="18" spans="1:23">
      <c r="A18" s="15">
        <v>8700</v>
      </c>
      <c r="B18" s="15">
        <v>12535</v>
      </c>
      <c r="C18" s="15"/>
      <c r="D18" s="15"/>
      <c r="E18" s="13"/>
      <c r="F18" s="15"/>
      <c r="G18" s="15"/>
      <c r="H18" s="15"/>
      <c r="I18" s="15"/>
      <c r="J18" s="13"/>
      <c r="K18" s="13"/>
      <c r="L18" s="15"/>
      <c r="M18" s="15"/>
      <c r="N18" s="13"/>
      <c r="O18" s="15"/>
      <c r="P18" s="15"/>
      <c r="Q18" s="15"/>
      <c r="R18" s="15"/>
      <c r="S18" s="15"/>
      <c r="T18" s="15"/>
      <c r="U18" s="15"/>
      <c r="V18" s="15"/>
      <c r="W18" s="15"/>
    </row>
    <row r="19" spans="1:23">
      <c r="A19" s="21">
        <v>8700</v>
      </c>
      <c r="B19" s="15">
        <v>12536</v>
      </c>
      <c r="C19" s="15"/>
      <c r="D19" s="15"/>
      <c r="E19" s="13"/>
      <c r="F19" s="15"/>
      <c r="G19" s="15"/>
      <c r="H19" s="15"/>
      <c r="J19" s="13"/>
      <c r="K19" s="13"/>
      <c r="L19" s="15"/>
      <c r="M19" s="15"/>
      <c r="N19" s="13"/>
      <c r="O19" s="15"/>
      <c r="P19" s="15"/>
      <c r="Q19" s="15"/>
      <c r="R19" s="15"/>
      <c r="S19" s="15"/>
      <c r="T19" s="15"/>
      <c r="U19" s="15"/>
      <c r="V19" s="15"/>
      <c r="W19" s="15"/>
    </row>
    <row r="20" spans="1:23">
      <c r="A20" s="7">
        <v>8700</v>
      </c>
      <c r="B20" s="2">
        <v>12956</v>
      </c>
      <c r="E20" s="13"/>
      <c r="H20" s="15"/>
      <c r="I20" s="15"/>
      <c r="J20" s="13"/>
      <c r="K20" s="13"/>
      <c r="L20" s="15"/>
      <c r="M20" s="15"/>
      <c r="O20" s="15"/>
      <c r="P20" s="15"/>
    </row>
    <row r="21" spans="1:23" customFormat="1">
      <c r="A21">
        <v>8700</v>
      </c>
      <c r="B21">
        <v>14483</v>
      </c>
    </row>
    <row r="22" spans="1:23">
      <c r="A22" s="7">
        <v>8700</v>
      </c>
      <c r="B22" s="2">
        <v>15235</v>
      </c>
    </row>
    <row r="23" spans="1:23">
      <c r="A23" s="2">
        <v>8700</v>
      </c>
      <c r="B23" s="2">
        <v>15236</v>
      </c>
    </row>
    <row r="24" spans="1:23">
      <c r="A24" s="2">
        <v>8700</v>
      </c>
      <c r="B24" s="2">
        <v>15237</v>
      </c>
    </row>
    <row r="25" spans="1:23">
      <c r="A25" s="2">
        <v>8700</v>
      </c>
      <c r="B25" s="2">
        <v>15238</v>
      </c>
    </row>
    <row r="26" spans="1:23">
      <c r="A26" s="2">
        <v>8700</v>
      </c>
      <c r="B26" s="2">
        <v>15239</v>
      </c>
    </row>
    <row r="27" spans="1:23">
      <c r="A27" s="2">
        <v>8700</v>
      </c>
      <c r="B27" s="2">
        <v>15240</v>
      </c>
    </row>
    <row r="28" spans="1:23">
      <c r="A28" s="2">
        <v>8700</v>
      </c>
      <c r="B28" s="2">
        <v>15241</v>
      </c>
    </row>
    <row r="29" spans="1:23">
      <c r="A29" s="2">
        <v>8700</v>
      </c>
      <c r="B29" s="2">
        <v>15242</v>
      </c>
    </row>
    <row r="30" spans="1:23">
      <c r="A30" s="2">
        <v>8694</v>
      </c>
      <c r="B30" s="2">
        <v>8699</v>
      </c>
    </row>
    <row r="31" spans="1:23">
      <c r="A31" s="2">
        <v>8694</v>
      </c>
      <c r="B31" s="2">
        <v>9452</v>
      </c>
    </row>
    <row r="32" spans="1:23">
      <c r="A32" s="2">
        <v>8694</v>
      </c>
      <c r="B32" s="2">
        <v>12531</v>
      </c>
    </row>
    <row r="33" spans="1:2">
      <c r="A33" s="2">
        <v>8694</v>
      </c>
      <c r="B33" s="2">
        <v>12532</v>
      </c>
    </row>
    <row r="34" spans="1:2">
      <c r="A34" s="2">
        <v>8694</v>
      </c>
      <c r="B34" s="2">
        <v>12533</v>
      </c>
    </row>
    <row r="35" spans="1:2">
      <c r="A35" s="2">
        <v>8694</v>
      </c>
      <c r="B35" s="2">
        <v>12534</v>
      </c>
    </row>
    <row r="36" spans="1:2">
      <c r="A36" s="2">
        <v>8694</v>
      </c>
      <c r="B36" s="2">
        <v>14342</v>
      </c>
    </row>
    <row r="37" spans="1:2">
      <c r="A37" s="2">
        <v>8694</v>
      </c>
      <c r="B37" s="2">
        <v>14394</v>
      </c>
    </row>
    <row r="38" spans="1:2">
      <c r="A38" s="2">
        <v>8694</v>
      </c>
      <c r="B38" s="2">
        <v>14481</v>
      </c>
    </row>
    <row r="39" spans="1:2">
      <c r="A39" s="2">
        <v>8694</v>
      </c>
      <c r="B39" s="2">
        <v>15247</v>
      </c>
    </row>
    <row r="40" spans="1:2">
      <c r="A40" s="2">
        <v>8694</v>
      </c>
      <c r="B40" s="2">
        <v>15248</v>
      </c>
    </row>
    <row r="41" spans="1:2">
      <c r="A41" s="2">
        <v>8694</v>
      </c>
      <c r="B41" s="2">
        <v>15249</v>
      </c>
    </row>
    <row r="42" spans="1:2">
      <c r="A42" s="2">
        <v>8694</v>
      </c>
      <c r="B42" s="2">
        <v>15250</v>
      </c>
    </row>
    <row r="43" spans="1:2">
      <c r="A43" s="2">
        <v>8861</v>
      </c>
      <c r="B43" s="2">
        <v>9113</v>
      </c>
    </row>
    <row r="44" spans="1:2">
      <c r="A44" s="2">
        <v>8861</v>
      </c>
      <c r="B44" s="2">
        <v>9303</v>
      </c>
    </row>
    <row r="45" spans="1:2">
      <c r="A45" s="2">
        <v>8861</v>
      </c>
      <c r="B45" s="2">
        <v>9414</v>
      </c>
    </row>
    <row r="46" spans="1:2">
      <c r="A46" s="2">
        <v>8861</v>
      </c>
      <c r="B46" s="2">
        <v>9420</v>
      </c>
    </row>
    <row r="47" spans="1:2">
      <c r="A47" s="2">
        <v>8861</v>
      </c>
      <c r="B47" s="2">
        <v>9421</v>
      </c>
    </row>
  </sheetData>
  <sheetProtection formatColumns="0"/>
  <customSheetViews>
    <customSheetView guid="{AE318230-F718-49FC-82EB-7CAC3DCD05F1}" showGridLines="0" hiddenRows="1">
      <selection sqref="A1:B1"/>
      <pageMargins left="0.7" right="0.7" top="0.75" bottom="0.75" header="0.3" footer="0.3"/>
    </customSheetView>
  </customSheetViews>
  <dataValidations count="10">
    <dataValidation type="list" allowBlank="1" showInputMessage="1" showErrorMessage="1" sqref="J2:J20" xr:uid="{00000000-0002-0000-1B00-000000000000}">
      <formula1>israel_abroad</formula1>
    </dataValidation>
    <dataValidation type="list" allowBlank="1" showInputMessage="1" showErrorMessage="1" sqref="M2:M20" xr:uid="{00000000-0002-0000-1B00-000001000000}">
      <formula1>Holding_interest</formula1>
    </dataValidation>
    <dataValidation type="list" allowBlank="1" showInputMessage="1" showErrorMessage="1" sqref="O2:O20" xr:uid="{00000000-0002-0000-1B00-000002000000}">
      <formula1>Valuation</formula1>
    </dataValidation>
    <dataValidation type="list" allowBlank="1" showInputMessage="1" showErrorMessage="1" sqref="P2:P20" xr:uid="{00000000-0002-0000-1B00-000003000000}">
      <formula1>Dependence_Independence</formula1>
    </dataValidation>
    <dataValidation type="list" allowBlank="1" showInputMessage="1" showErrorMessage="1" sqref="K2:K20" xr:uid="{00000000-0002-0000-1B00-000004000000}">
      <formula1>Country_list</formula1>
    </dataValidation>
    <dataValidation type="list" allowBlank="1" showInputMessage="1" showErrorMessage="1" sqref="E3:E20" xr:uid="{00000000-0002-0000-1B00-000005000000}">
      <formula1>Issuer_Number_Type_2</formula1>
    </dataValidation>
    <dataValidation type="list" allowBlank="1" showInputMessage="1" showErrorMessage="1" sqref="E2" xr:uid="{00000000-0002-0000-1B00-000006000000}">
      <formula1>Issuer_Number_Type_3</formula1>
    </dataValidation>
    <dataValidation type="list" allowBlank="1" showInputMessage="1" showErrorMessage="1" sqref="H2:H20" xr:uid="{00000000-0002-0000-1B00-000007000000}">
      <formula1>Type_of_Security_ID_Fund</formula1>
    </dataValidation>
    <dataValidation type="list" allowBlank="1" showInputMessage="1" showErrorMessage="1" sqref="I20" xr:uid="{00000000-0002-0000-1B00-000008000000}">
      <formula1>$C$845:$C$847</formula1>
    </dataValidation>
    <dataValidation type="list" allowBlank="1" showInputMessage="1" showErrorMessage="1" sqref="L2:L20" xr:uid="{00000000-0002-0000-1B00-000009000000}">
      <formula1>Industry_Sector</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A000000}">
          <x14:formula1>
            <xm:f>'אפשרויות בחירה'!$C$1034:$C$1036</xm:f>
          </x14:formula1>
          <xm:sqref>I2:I18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R47"/>
  <sheetViews>
    <sheetView rightToLeft="1" workbookViewId="0">
      <selection activeCell="A8" sqref="A8"/>
    </sheetView>
  </sheetViews>
  <sheetFormatPr defaultColWidth="9" defaultRowHeight="14.25"/>
  <cols>
    <col min="1" max="8" width="11.625" style="2" customWidth="1"/>
    <col min="9" max="9" width="11.625" style="129" customWidth="1"/>
    <col min="10" max="10" width="11.625" style="2" customWidth="1"/>
    <col min="11" max="11" width="11.625" style="129" customWidth="1"/>
    <col min="12" max="16" width="11.625" style="2" customWidth="1"/>
    <col min="17" max="18" width="11.625" style="126" customWidth="1"/>
    <col min="19" max="16384" width="9" style="2"/>
  </cols>
  <sheetData>
    <row r="1" spans="1:18" ht="66.75" customHeight="1">
      <c r="A1" s="14" t="s">
        <v>667</v>
      </c>
      <c r="B1" s="14" t="s">
        <v>0</v>
      </c>
      <c r="C1" s="14" t="s">
        <v>801</v>
      </c>
      <c r="D1" s="14" t="s">
        <v>802</v>
      </c>
      <c r="E1" s="14" t="s">
        <v>1</v>
      </c>
      <c r="F1" s="14" t="s">
        <v>620</v>
      </c>
      <c r="G1" s="14" t="s">
        <v>621</v>
      </c>
      <c r="H1" s="14" t="s">
        <v>622</v>
      </c>
      <c r="I1" s="127" t="s">
        <v>810</v>
      </c>
      <c r="J1" s="14" t="s">
        <v>396</v>
      </c>
      <c r="K1" s="127" t="s">
        <v>16</v>
      </c>
      <c r="L1" s="14" t="s">
        <v>938</v>
      </c>
      <c r="M1" s="14" t="s">
        <v>11</v>
      </c>
      <c r="N1" s="14" t="s">
        <v>1171</v>
      </c>
      <c r="O1" s="14" t="s">
        <v>1172</v>
      </c>
      <c r="P1" s="14" t="s">
        <v>26</v>
      </c>
      <c r="Q1" s="125" t="s">
        <v>19</v>
      </c>
      <c r="R1" s="125" t="s">
        <v>30</v>
      </c>
    </row>
    <row r="2" spans="1:18">
      <c r="A2" s="15">
        <v>7956</v>
      </c>
      <c r="B2" s="15">
        <v>12537</v>
      </c>
      <c r="C2" s="21" t="s">
        <v>4195</v>
      </c>
      <c r="D2" s="21">
        <v>1155295</v>
      </c>
      <c r="E2" s="21" t="s">
        <v>711</v>
      </c>
      <c r="F2" s="13" t="s">
        <v>53</v>
      </c>
      <c r="G2" s="13" t="s">
        <v>53</v>
      </c>
      <c r="H2" s="15" t="s">
        <v>62</v>
      </c>
      <c r="I2" s="198">
        <v>45565</v>
      </c>
      <c r="J2" s="13" t="s">
        <v>4196</v>
      </c>
      <c r="K2" s="198">
        <v>45565</v>
      </c>
      <c r="L2" s="258">
        <v>113.78688000000001</v>
      </c>
      <c r="M2" s="15">
        <v>1</v>
      </c>
      <c r="N2" s="258">
        <v>113.78688000000001</v>
      </c>
      <c r="O2" s="15"/>
      <c r="P2" s="13"/>
      <c r="Q2" s="257">
        <v>0.15754015847376768</v>
      </c>
      <c r="R2" s="257">
        <v>1.527502881086468E-6</v>
      </c>
    </row>
    <row r="3" spans="1:18">
      <c r="A3" s="15">
        <v>7956</v>
      </c>
      <c r="B3" s="15">
        <v>12538</v>
      </c>
      <c r="C3" s="21" t="s">
        <v>4195</v>
      </c>
      <c r="D3" s="15">
        <v>1155296</v>
      </c>
      <c r="E3" s="21" t="s">
        <v>711</v>
      </c>
      <c r="F3" s="13" t="s">
        <v>53</v>
      </c>
      <c r="G3" s="13" t="s">
        <v>53</v>
      </c>
      <c r="H3" s="15" t="s">
        <v>62</v>
      </c>
      <c r="I3" s="198">
        <v>45565</v>
      </c>
      <c r="J3" s="13" t="s">
        <v>4196</v>
      </c>
      <c r="K3" s="198">
        <v>45565</v>
      </c>
      <c r="L3" s="258">
        <v>48.559440000000002</v>
      </c>
      <c r="M3" s="15">
        <v>1</v>
      </c>
      <c r="N3" s="258">
        <v>48.559440000000002</v>
      </c>
      <c r="O3" s="15"/>
      <c r="P3" s="13"/>
      <c r="Q3" s="257">
        <v>6.7231493411168436E-2</v>
      </c>
      <c r="R3" s="257">
        <v>6.5187378811990869E-7</v>
      </c>
    </row>
    <row r="4" spans="1:18">
      <c r="A4" s="15">
        <v>7956</v>
      </c>
      <c r="B4" s="15">
        <v>15256</v>
      </c>
      <c r="C4" s="21" t="s">
        <v>4195</v>
      </c>
      <c r="D4" s="15">
        <v>1155299</v>
      </c>
      <c r="E4" s="21" t="s">
        <v>711</v>
      </c>
      <c r="F4" s="13" t="s">
        <v>53</v>
      </c>
      <c r="G4" s="13" t="s">
        <v>53</v>
      </c>
      <c r="H4" s="15" t="s">
        <v>62</v>
      </c>
      <c r="I4" s="198">
        <v>45565</v>
      </c>
      <c r="J4" s="13" t="s">
        <v>4196</v>
      </c>
      <c r="K4" s="198">
        <v>45565</v>
      </c>
      <c r="L4" s="258">
        <v>0.88896000000000008</v>
      </c>
      <c r="M4" s="15">
        <v>1</v>
      </c>
      <c r="N4" s="258">
        <v>0.88896000000000008</v>
      </c>
      <c r="O4" s="15"/>
      <c r="P4" s="13"/>
      <c r="Q4" s="257">
        <v>1.23078248807631E-3</v>
      </c>
      <c r="R4" s="257">
        <v>1.1933616258488032E-8</v>
      </c>
    </row>
    <row r="5" spans="1:18">
      <c r="A5" s="15">
        <v>8700</v>
      </c>
      <c r="B5" s="15">
        <v>12535</v>
      </c>
      <c r="C5" s="21" t="s">
        <v>4195</v>
      </c>
      <c r="D5" s="15">
        <v>1155293</v>
      </c>
      <c r="E5" s="21" t="s">
        <v>711</v>
      </c>
      <c r="F5" s="13" t="s">
        <v>53</v>
      </c>
      <c r="G5" s="13" t="s">
        <v>53</v>
      </c>
      <c r="H5" s="15" t="s">
        <v>62</v>
      </c>
      <c r="I5" s="198">
        <v>45565</v>
      </c>
      <c r="J5" s="13" t="s">
        <v>4196</v>
      </c>
      <c r="K5" s="198">
        <v>45565</v>
      </c>
      <c r="L5" s="258">
        <v>202.34951999999998</v>
      </c>
      <c r="M5" s="15">
        <v>1</v>
      </c>
      <c r="N5" s="258">
        <v>202.34951999999998</v>
      </c>
      <c r="O5" s="15"/>
      <c r="P5" s="13"/>
      <c r="Q5" s="257">
        <v>0.28015686384837002</v>
      </c>
      <c r="R5" s="257">
        <v>2.7163894008383378E-6</v>
      </c>
    </row>
    <row r="6" spans="1:18">
      <c r="A6" s="15">
        <v>8700</v>
      </c>
      <c r="B6" s="15">
        <v>12536</v>
      </c>
      <c r="C6" s="21" t="s">
        <v>4195</v>
      </c>
      <c r="D6" s="15">
        <v>1155294</v>
      </c>
      <c r="E6" s="21" t="s">
        <v>711</v>
      </c>
      <c r="F6" s="13" t="s">
        <v>53</v>
      </c>
      <c r="G6" s="13" t="s">
        <v>53</v>
      </c>
      <c r="H6" s="15" t="s">
        <v>62</v>
      </c>
      <c r="I6" s="198">
        <v>45565</v>
      </c>
      <c r="J6" s="13" t="s">
        <v>4196</v>
      </c>
      <c r="K6" s="198">
        <v>45565</v>
      </c>
      <c r="L6" s="258">
        <v>234.39985999999999</v>
      </c>
      <c r="M6" s="15">
        <v>1</v>
      </c>
      <c r="N6" s="258">
        <v>234.39985999999999</v>
      </c>
      <c r="O6" s="15"/>
      <c r="P6" s="13"/>
      <c r="Q6" s="257">
        <v>0.32453118576262002</v>
      </c>
      <c r="R6" s="257">
        <v>3.1466409965390096E-6</v>
      </c>
    </row>
    <row r="7" spans="1:18">
      <c r="A7" s="15">
        <v>8700</v>
      </c>
      <c r="B7" s="15">
        <v>15238</v>
      </c>
      <c r="C7" s="21" t="s">
        <v>4195</v>
      </c>
      <c r="D7" s="15">
        <v>1155297</v>
      </c>
      <c r="E7" s="21" t="s">
        <v>711</v>
      </c>
      <c r="F7" s="13" t="s">
        <v>53</v>
      </c>
      <c r="G7" s="13" t="s">
        <v>53</v>
      </c>
      <c r="H7" s="15" t="s">
        <v>62</v>
      </c>
      <c r="I7" s="198">
        <v>45565</v>
      </c>
      <c r="J7" s="13" t="s">
        <v>4196</v>
      </c>
      <c r="K7" s="198">
        <v>45565</v>
      </c>
      <c r="L7" s="258">
        <v>2.2223999999999999</v>
      </c>
      <c r="M7" s="15">
        <v>1</v>
      </c>
      <c r="N7" s="258">
        <v>2.2223999999999999</v>
      </c>
      <c r="O7" s="15"/>
      <c r="P7" s="13"/>
      <c r="Q7" s="257">
        <v>3.076956220190775E-3</v>
      </c>
      <c r="R7" s="257">
        <v>2.9834040646220077E-8</v>
      </c>
    </row>
    <row r="8" spans="1:18">
      <c r="A8" s="15">
        <v>8694</v>
      </c>
      <c r="B8" s="15">
        <v>12531</v>
      </c>
      <c r="C8" s="21" t="s">
        <v>4195</v>
      </c>
      <c r="D8" s="15">
        <v>1155290</v>
      </c>
      <c r="E8" s="21" t="s">
        <v>711</v>
      </c>
      <c r="F8" s="13" t="s">
        <v>53</v>
      </c>
      <c r="G8" s="13" t="s">
        <v>53</v>
      </c>
      <c r="H8" s="15" t="s">
        <v>62</v>
      </c>
      <c r="I8" s="198">
        <v>45565</v>
      </c>
      <c r="J8" s="13" t="s">
        <v>4196</v>
      </c>
      <c r="K8" s="198">
        <v>45565</v>
      </c>
      <c r="L8" s="258">
        <v>110.55884</v>
      </c>
      <c r="M8" s="15">
        <v>1</v>
      </c>
      <c r="N8" s="258">
        <v>110.55884</v>
      </c>
      <c r="O8" s="15"/>
      <c r="P8" s="13"/>
      <c r="Q8" s="257">
        <v>0.15307087402586242</v>
      </c>
      <c r="R8" s="257">
        <v>1.4841688833508559E-6</v>
      </c>
    </row>
    <row r="9" spans="1:18">
      <c r="A9" s="15">
        <v>8694</v>
      </c>
      <c r="B9" s="15">
        <v>12532</v>
      </c>
      <c r="C9" s="21" t="s">
        <v>4195</v>
      </c>
      <c r="D9" s="15">
        <v>1155291</v>
      </c>
      <c r="E9" s="21" t="s">
        <v>711</v>
      </c>
      <c r="F9" s="13" t="s">
        <v>53</v>
      </c>
      <c r="G9" s="13" t="s">
        <v>53</v>
      </c>
      <c r="H9" s="15" t="s">
        <v>62</v>
      </c>
      <c r="I9" s="198">
        <v>45565</v>
      </c>
      <c r="J9" s="13" t="s">
        <v>4196</v>
      </c>
      <c r="K9" s="198">
        <v>45565</v>
      </c>
      <c r="L9" s="258">
        <v>6.9505600000000003</v>
      </c>
      <c r="M9" s="15">
        <v>1</v>
      </c>
      <c r="N9" s="258">
        <v>6.9505600000000003</v>
      </c>
      <c r="O9" s="15"/>
      <c r="P9" s="13"/>
      <c r="Q9" s="257">
        <v>9.6231861167247988E-3</v>
      </c>
      <c r="R9" s="257">
        <v>9.3306015818030701E-8</v>
      </c>
    </row>
    <row r="10" spans="1:18">
      <c r="A10" s="15">
        <v>8694</v>
      </c>
      <c r="B10" s="15">
        <v>12533</v>
      </c>
      <c r="C10" s="21" t="s">
        <v>4195</v>
      </c>
      <c r="D10" s="15">
        <v>1155292</v>
      </c>
      <c r="E10" s="21" t="s">
        <v>711</v>
      </c>
      <c r="F10" s="13" t="s">
        <v>53</v>
      </c>
      <c r="G10" s="13" t="s">
        <v>53</v>
      </c>
      <c r="H10" s="15" t="s">
        <v>62</v>
      </c>
      <c r="I10" s="198">
        <v>45565</v>
      </c>
      <c r="J10" s="13" t="s">
        <v>4196</v>
      </c>
      <c r="K10" s="198">
        <v>45565</v>
      </c>
      <c r="L10" s="258">
        <v>0.11112000000000001</v>
      </c>
      <c r="M10" s="15">
        <v>1</v>
      </c>
      <c r="N10" s="258">
        <v>0.11112000000000001</v>
      </c>
      <c r="O10" s="15"/>
      <c r="P10" s="13"/>
      <c r="Q10" s="257">
        <v>1.5384781100953875E-4</v>
      </c>
      <c r="R10" s="257">
        <v>1.4917020323110039E-9</v>
      </c>
    </row>
    <row r="11" spans="1:18">
      <c r="A11" s="15">
        <v>8694</v>
      </c>
      <c r="B11" s="15">
        <v>15247</v>
      </c>
      <c r="C11" s="21" t="s">
        <v>4195</v>
      </c>
      <c r="D11" s="15">
        <v>1155298</v>
      </c>
      <c r="E11" s="21" t="s">
        <v>711</v>
      </c>
      <c r="F11" s="13" t="s">
        <v>53</v>
      </c>
      <c r="G11" s="13" t="s">
        <v>53</v>
      </c>
      <c r="H11" s="15" t="s">
        <v>62</v>
      </c>
      <c r="I11" s="198">
        <v>45565</v>
      </c>
      <c r="J11" s="13" t="s">
        <v>4196</v>
      </c>
      <c r="K11" s="198">
        <v>45565</v>
      </c>
      <c r="L11" s="258">
        <v>2.4446399999999997</v>
      </c>
      <c r="M11" s="15">
        <v>1</v>
      </c>
      <c r="N11" s="258">
        <v>2.4446399999999997</v>
      </c>
      <c r="O11" s="15"/>
      <c r="P11" s="13"/>
      <c r="Q11" s="257">
        <v>3.384651842209852E-3</v>
      </c>
      <c r="R11" s="257">
        <v>3.2817444710842078E-8</v>
      </c>
    </row>
    <row r="12" spans="1:18">
      <c r="A12" s="15">
        <v>7956</v>
      </c>
      <c r="B12" s="15">
        <v>7958</v>
      </c>
      <c r="C12" s="21"/>
      <c r="D12" s="15"/>
      <c r="E12" s="21"/>
      <c r="F12" s="13"/>
      <c r="G12" s="13"/>
      <c r="H12" s="15"/>
      <c r="I12" s="198"/>
      <c r="J12" s="13"/>
      <c r="K12" s="198"/>
      <c r="M12" s="15"/>
      <c r="N12" s="15"/>
      <c r="O12" s="15"/>
      <c r="P12" s="13"/>
      <c r="Q12" s="196"/>
      <c r="R12" s="196"/>
    </row>
    <row r="13" spans="1:18">
      <c r="A13" s="15">
        <v>7956</v>
      </c>
      <c r="B13" s="15">
        <v>7963</v>
      </c>
      <c r="C13" s="21"/>
      <c r="D13" s="15"/>
      <c r="E13" s="21"/>
      <c r="F13" s="13"/>
      <c r="G13" s="13"/>
      <c r="H13" s="15"/>
      <c r="I13" s="198"/>
      <c r="J13" s="13"/>
      <c r="K13" s="198"/>
      <c r="M13" s="15"/>
      <c r="N13" s="15"/>
      <c r="O13" s="15"/>
      <c r="P13" s="13"/>
      <c r="Q13" s="196"/>
      <c r="R13" s="196"/>
    </row>
    <row r="14" spans="1:18">
      <c r="A14" s="15">
        <v>7956</v>
      </c>
      <c r="B14" s="15">
        <v>12955</v>
      </c>
      <c r="C14" s="21"/>
      <c r="D14" s="15"/>
      <c r="E14" s="21"/>
      <c r="F14" s="13"/>
      <c r="G14" s="13"/>
      <c r="H14" s="15"/>
      <c r="I14" s="198"/>
      <c r="J14" s="13"/>
      <c r="K14" s="198"/>
      <c r="M14" s="15"/>
      <c r="N14" s="15"/>
      <c r="O14" s="15"/>
      <c r="P14" s="13"/>
      <c r="Q14" s="196"/>
      <c r="R14" s="196"/>
    </row>
    <row r="15" spans="1:18">
      <c r="A15" s="15">
        <v>7956</v>
      </c>
      <c r="B15" s="15">
        <v>14482</v>
      </c>
      <c r="C15" s="21"/>
      <c r="D15" s="15"/>
      <c r="E15" s="21"/>
      <c r="F15" s="13"/>
      <c r="G15" s="13"/>
      <c r="H15" s="15"/>
      <c r="I15" s="198"/>
      <c r="J15" s="13"/>
      <c r="K15" s="198"/>
      <c r="M15" s="15"/>
      <c r="N15" s="15"/>
      <c r="O15" s="15"/>
      <c r="P15" s="13"/>
      <c r="Q15" s="196"/>
      <c r="R15" s="196"/>
    </row>
    <row r="16" spans="1:18">
      <c r="A16" s="15">
        <v>7956</v>
      </c>
      <c r="B16" s="15">
        <v>15253</v>
      </c>
      <c r="C16" s="21"/>
      <c r="D16" s="15"/>
      <c r="E16" s="21"/>
      <c r="F16" s="13"/>
      <c r="G16" s="13"/>
      <c r="H16" s="15"/>
      <c r="I16" s="198"/>
      <c r="J16" s="13"/>
      <c r="K16" s="198"/>
      <c r="M16" s="15"/>
      <c r="N16" s="15"/>
      <c r="O16" s="15"/>
      <c r="P16" s="13"/>
      <c r="Q16" s="196"/>
      <c r="R16" s="196"/>
    </row>
    <row r="17" spans="1:18">
      <c r="A17" s="15">
        <v>7956</v>
      </c>
      <c r="B17" s="15">
        <v>15254</v>
      </c>
      <c r="C17" s="21"/>
      <c r="D17" s="15"/>
      <c r="E17" s="21"/>
      <c r="F17" s="13"/>
      <c r="G17" s="13"/>
      <c r="H17" s="15"/>
      <c r="I17" s="198"/>
      <c r="J17" s="13"/>
      <c r="K17" s="198"/>
      <c r="M17" s="15"/>
      <c r="N17" s="15"/>
      <c r="O17" s="15"/>
      <c r="P17" s="13"/>
      <c r="Q17" s="196"/>
      <c r="R17" s="196"/>
    </row>
    <row r="18" spans="1:18">
      <c r="A18" s="15">
        <v>7956</v>
      </c>
      <c r="B18" s="15">
        <v>15255</v>
      </c>
      <c r="C18" s="21"/>
      <c r="D18" s="15"/>
      <c r="E18" s="21"/>
      <c r="F18" s="13"/>
      <c r="G18" s="13"/>
      <c r="H18" s="15"/>
      <c r="I18" s="198"/>
      <c r="J18" s="13"/>
      <c r="K18" s="198"/>
      <c r="M18" s="15"/>
      <c r="N18" s="15"/>
      <c r="O18" s="15"/>
      <c r="P18" s="13"/>
      <c r="Q18" s="196"/>
      <c r="R18" s="196"/>
    </row>
    <row r="19" spans="1:18">
      <c r="A19" s="15">
        <v>7956</v>
      </c>
      <c r="B19" s="15">
        <v>15257</v>
      </c>
      <c r="C19" s="21"/>
      <c r="D19" s="15"/>
      <c r="E19" s="21"/>
      <c r="F19" s="13"/>
      <c r="G19" s="13"/>
      <c r="H19" s="15"/>
      <c r="I19" s="198"/>
      <c r="J19" s="13"/>
      <c r="K19" s="198"/>
      <c r="M19" s="15"/>
      <c r="N19" s="15"/>
      <c r="O19" s="15"/>
      <c r="P19" s="13"/>
      <c r="Q19" s="196"/>
      <c r="R19" s="196"/>
    </row>
    <row r="20" spans="1:18">
      <c r="A20" s="2">
        <v>7956</v>
      </c>
      <c r="B20" s="2">
        <v>15258</v>
      </c>
      <c r="E20" s="21"/>
      <c r="F20" s="13"/>
      <c r="G20" s="13"/>
      <c r="H20" s="15"/>
      <c r="P20" s="13"/>
    </row>
    <row r="21" spans="1:18">
      <c r="A21" s="2">
        <v>7956</v>
      </c>
      <c r="B21" s="2">
        <v>15259</v>
      </c>
      <c r="Q21" s="197"/>
      <c r="R21" s="197"/>
    </row>
    <row r="22" spans="1:18">
      <c r="A22" s="2">
        <v>7956</v>
      </c>
      <c r="B22" s="2">
        <v>15260</v>
      </c>
    </row>
    <row r="23" spans="1:18">
      <c r="A23" s="2">
        <v>8700</v>
      </c>
      <c r="B23" s="2">
        <v>8705</v>
      </c>
    </row>
    <row r="24" spans="1:18">
      <c r="A24" s="2">
        <v>8700</v>
      </c>
      <c r="B24" s="2">
        <v>9451</v>
      </c>
    </row>
    <row r="25" spans="1:18">
      <c r="A25" s="2">
        <v>8700</v>
      </c>
      <c r="B25" s="2">
        <v>12956</v>
      </c>
    </row>
    <row r="26" spans="1:18">
      <c r="A26" s="2">
        <v>8700</v>
      </c>
      <c r="B26" s="2">
        <v>14483</v>
      </c>
    </row>
    <row r="27" spans="1:18">
      <c r="A27" s="2">
        <v>8700</v>
      </c>
      <c r="B27" s="2">
        <v>15235</v>
      </c>
    </row>
    <row r="28" spans="1:18">
      <c r="A28" s="2">
        <v>8700</v>
      </c>
      <c r="B28" s="2">
        <v>15236</v>
      </c>
    </row>
    <row r="29" spans="1:18">
      <c r="A29" s="2">
        <v>8700</v>
      </c>
      <c r="B29" s="2">
        <v>15237</v>
      </c>
    </row>
    <row r="30" spans="1:18">
      <c r="A30" s="2">
        <v>8700</v>
      </c>
      <c r="B30" s="2">
        <v>15239</v>
      </c>
    </row>
    <row r="31" spans="1:18">
      <c r="A31" s="2">
        <v>8700</v>
      </c>
      <c r="B31" s="2">
        <v>15240</v>
      </c>
    </row>
    <row r="32" spans="1:18">
      <c r="A32" s="2">
        <v>8700</v>
      </c>
      <c r="B32" s="2">
        <v>15241</v>
      </c>
    </row>
    <row r="33" spans="1:2">
      <c r="A33" s="2">
        <v>8700</v>
      </c>
      <c r="B33" s="2">
        <v>15242</v>
      </c>
    </row>
    <row r="34" spans="1:2">
      <c r="A34" s="2">
        <v>8694</v>
      </c>
      <c r="B34" s="2">
        <v>8699</v>
      </c>
    </row>
    <row r="35" spans="1:2">
      <c r="A35" s="2">
        <v>8694</v>
      </c>
      <c r="B35" s="2">
        <v>9452</v>
      </c>
    </row>
    <row r="36" spans="1:2">
      <c r="A36" s="2">
        <v>8694</v>
      </c>
      <c r="B36" s="2">
        <v>12534</v>
      </c>
    </row>
    <row r="37" spans="1:2">
      <c r="A37" s="2">
        <v>8694</v>
      </c>
      <c r="B37" s="2">
        <v>14342</v>
      </c>
    </row>
    <row r="38" spans="1:2">
      <c r="A38" s="2">
        <v>8694</v>
      </c>
      <c r="B38" s="2">
        <v>14394</v>
      </c>
    </row>
    <row r="39" spans="1:2">
      <c r="A39" s="2">
        <v>8694</v>
      </c>
      <c r="B39" s="2">
        <v>14481</v>
      </c>
    </row>
    <row r="40" spans="1:2">
      <c r="A40" s="2">
        <v>8694</v>
      </c>
      <c r="B40" s="2">
        <v>15248</v>
      </c>
    </row>
    <row r="41" spans="1:2">
      <c r="A41" s="2">
        <v>8694</v>
      </c>
      <c r="B41" s="2">
        <v>15249</v>
      </c>
    </row>
    <row r="42" spans="1:2">
      <c r="A42" s="2">
        <v>8694</v>
      </c>
      <c r="B42" s="2">
        <v>15250</v>
      </c>
    </row>
    <row r="43" spans="1:2">
      <c r="A43" s="2">
        <v>8861</v>
      </c>
      <c r="B43" s="2">
        <v>9113</v>
      </c>
    </row>
    <row r="44" spans="1:2">
      <c r="A44" s="2">
        <v>8861</v>
      </c>
      <c r="B44" s="2">
        <v>9303</v>
      </c>
    </row>
    <row r="45" spans="1:2">
      <c r="A45" s="2">
        <v>8861</v>
      </c>
      <c r="B45" s="2">
        <v>9414</v>
      </c>
    </row>
    <row r="46" spans="1:2">
      <c r="A46" s="2">
        <v>8861</v>
      </c>
      <c r="B46" s="2">
        <v>9420</v>
      </c>
    </row>
    <row r="47" spans="1:2">
      <c r="A47" s="2">
        <v>8861</v>
      </c>
      <c r="B47" s="2">
        <v>9421</v>
      </c>
    </row>
  </sheetData>
  <sheetProtection formatColumns="0"/>
  <customSheetViews>
    <customSheetView guid="{AE318230-F718-49FC-82EB-7CAC3DCD05F1}" showGridLines="0" hiddenRows="1">
      <selection activeCell="K2" sqref="K2"/>
      <pageMargins left="0.7" right="0.7" top="0.75" bottom="0.75" header="0.3" footer="0.3"/>
      <pageSetup orientation="portrait" r:id="rId1"/>
    </customSheetView>
  </customSheetViews>
  <dataValidations count="5">
    <dataValidation type="list" allowBlank="1" showInputMessage="1" showErrorMessage="1" sqref="F2:F20" xr:uid="{00000000-0002-0000-1C00-000000000000}">
      <formula1>israel_abroad</formula1>
    </dataValidation>
    <dataValidation type="list" allowBlank="1" showInputMessage="1" showErrorMessage="1" sqref="H2:H20" xr:uid="{00000000-0002-0000-1C00-000001000000}">
      <formula1>Holding_interest</formula1>
    </dataValidation>
    <dataValidation type="list" allowBlank="1" showInputMessage="1" showErrorMessage="1" sqref="P2:P20" xr:uid="{00000000-0002-0000-1C00-000002000000}">
      <formula1>In_the_books</formula1>
    </dataValidation>
    <dataValidation type="list" allowBlank="1" showInputMessage="1" showErrorMessage="1" sqref="G2:G20" xr:uid="{00000000-0002-0000-1C00-000003000000}">
      <formula1>Country_list</formula1>
    </dataValidation>
    <dataValidation type="list" allowBlank="1" showInputMessage="1" showErrorMessage="1" sqref="E2:E20" xr:uid="{00000000-0002-0000-1C00-000004000000}">
      <formula1>other_investments</formula1>
    </dataValidation>
  </dataValidations>
  <pageMargins left="0.7" right="0.7" top="0.75" bottom="0.75" header="0.3" footer="0.3"/>
  <pageSetup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164"/>
  <sheetViews>
    <sheetView rightToLeft="1" zoomScaleNormal="100" workbookViewId="0">
      <selection sqref="A1:XFD1"/>
    </sheetView>
  </sheetViews>
  <sheetFormatPr defaultColWidth="11.625" defaultRowHeight="14.1" customHeight="1"/>
  <cols>
    <col min="1" max="1" width="8.875" style="2" customWidth="1"/>
    <col min="2" max="2" width="5.875" style="2" customWidth="1"/>
    <col min="3" max="3" width="15.75" style="274" customWidth="1"/>
    <col min="4" max="4" width="11.625" style="184" customWidth="1"/>
    <col min="5" max="5" width="22" style="2" bestFit="1" customWidth="1"/>
    <col min="6" max="6" width="11.625" style="2" customWidth="1"/>
    <col min="7" max="7" width="11.625" style="129" customWidth="1"/>
    <col min="8" max="8" width="6.875" style="2" customWidth="1"/>
    <col min="9" max="9" width="8.75" style="2" customWidth="1"/>
    <col min="10" max="10" width="5.25" style="2" customWidth="1"/>
    <col min="11" max="11" width="10.375" style="184" bestFit="1" customWidth="1"/>
    <col min="12" max="12" width="13.375" style="184" bestFit="1" customWidth="1"/>
    <col min="13" max="13" width="13.25" style="184" customWidth="1"/>
    <col min="14" max="14" width="7" style="184" customWidth="1"/>
    <col min="15" max="15" width="6.75" style="264" customWidth="1"/>
    <col min="16" max="16" width="7.125" style="261" customWidth="1"/>
    <col min="17" max="17" width="9.375" style="2" customWidth="1"/>
    <col min="18" max="19" width="14.875" style="158" bestFit="1" customWidth="1"/>
    <col min="20" max="20" width="13.125" style="126" bestFit="1" customWidth="1"/>
    <col min="21" max="16384" width="11.625" style="2"/>
  </cols>
  <sheetData>
    <row r="1" spans="1:20" ht="66.75" customHeight="1">
      <c r="A1" s="14" t="s">
        <v>667</v>
      </c>
      <c r="B1" s="14" t="s">
        <v>0</v>
      </c>
      <c r="C1" s="131" t="s">
        <v>741</v>
      </c>
      <c r="D1" s="14" t="s">
        <v>742</v>
      </c>
      <c r="E1" s="14" t="s">
        <v>743</v>
      </c>
      <c r="F1" s="14" t="s">
        <v>744</v>
      </c>
      <c r="G1" s="127" t="s">
        <v>749</v>
      </c>
      <c r="H1" s="14" t="s">
        <v>620</v>
      </c>
      <c r="I1" s="14" t="s">
        <v>621</v>
      </c>
      <c r="J1" s="14" t="s">
        <v>622</v>
      </c>
      <c r="K1" s="14" t="s">
        <v>6</v>
      </c>
      <c r="L1" s="14" t="s">
        <v>8</v>
      </c>
      <c r="M1" s="14" t="s">
        <v>1166</v>
      </c>
      <c r="N1" s="14" t="s">
        <v>396</v>
      </c>
      <c r="O1" s="175" t="s">
        <v>11</v>
      </c>
      <c r="P1" s="124" t="s">
        <v>14</v>
      </c>
      <c r="Q1" s="14" t="s">
        <v>440</v>
      </c>
      <c r="R1" s="175" t="s">
        <v>812</v>
      </c>
      <c r="S1" s="175" t="s">
        <v>1175</v>
      </c>
      <c r="T1" s="125" t="s">
        <v>764</v>
      </c>
    </row>
    <row r="2" spans="1:20" ht="14.1" customHeight="1" thickBot="1">
      <c r="A2" s="121">
        <v>7956</v>
      </c>
      <c r="B2" s="121">
        <v>12537</v>
      </c>
      <c r="C2" s="273"/>
      <c r="D2" s="200" t="s">
        <v>430</v>
      </c>
      <c r="E2" s="122" t="s">
        <v>4253</v>
      </c>
      <c r="F2" s="123">
        <v>11019468</v>
      </c>
      <c r="G2" s="128">
        <v>44678</v>
      </c>
      <c r="H2" s="128" t="s">
        <v>61</v>
      </c>
      <c r="I2" s="128"/>
      <c r="J2" s="123" t="s">
        <v>62</v>
      </c>
      <c r="K2" s="271" t="s">
        <v>2196</v>
      </c>
      <c r="L2" s="271" t="s">
        <v>70</v>
      </c>
      <c r="M2" s="271" t="s">
        <v>298</v>
      </c>
      <c r="N2" s="271" t="s">
        <v>1207</v>
      </c>
      <c r="O2" s="262">
        <v>3.71</v>
      </c>
      <c r="P2" s="205">
        <v>8.0799999999999997E-2</v>
      </c>
      <c r="Q2" s="205" t="s">
        <v>441</v>
      </c>
      <c r="R2" s="137"/>
      <c r="S2" s="137"/>
      <c r="T2" s="205" t="s">
        <v>3138</v>
      </c>
    </row>
    <row r="3" spans="1:20" ht="14.1" customHeight="1" thickBot="1">
      <c r="A3" s="121">
        <v>7956</v>
      </c>
      <c r="B3" s="121">
        <v>12538</v>
      </c>
      <c r="C3" s="273"/>
      <c r="D3" s="200" t="s">
        <v>429</v>
      </c>
      <c r="E3" s="122" t="s">
        <v>4254</v>
      </c>
      <c r="F3" s="123">
        <v>11019586</v>
      </c>
      <c r="G3" s="128">
        <v>44637</v>
      </c>
      <c r="H3" s="123" t="s">
        <v>53</v>
      </c>
      <c r="I3" s="123"/>
      <c r="J3" s="123" t="s">
        <v>62</v>
      </c>
      <c r="K3" s="200" t="s">
        <v>298</v>
      </c>
      <c r="L3" s="200" t="s">
        <v>298</v>
      </c>
      <c r="M3" s="200" t="s">
        <v>298</v>
      </c>
      <c r="N3" s="272" t="s">
        <v>1206</v>
      </c>
      <c r="O3" s="262">
        <v>1</v>
      </c>
      <c r="P3" s="260">
        <v>0.06</v>
      </c>
      <c r="Q3" s="123" t="s">
        <v>441</v>
      </c>
      <c r="R3" s="137">
        <v>20000000</v>
      </c>
      <c r="S3" s="137">
        <v>20000</v>
      </c>
      <c r="T3" s="205">
        <v>0.67731239004999999</v>
      </c>
    </row>
    <row r="4" spans="1:20" ht="14.1" customHeight="1" thickBot="1">
      <c r="A4" s="121">
        <v>7956</v>
      </c>
      <c r="B4" s="121">
        <v>12538</v>
      </c>
      <c r="C4" s="273"/>
      <c r="D4" s="200" t="s">
        <v>429</v>
      </c>
      <c r="E4" s="122" t="s">
        <v>4255</v>
      </c>
      <c r="F4" s="123">
        <v>11020113</v>
      </c>
      <c r="G4" s="128">
        <v>44550</v>
      </c>
      <c r="H4" s="123" t="s">
        <v>53</v>
      </c>
      <c r="I4" s="123"/>
      <c r="J4" s="123" t="s">
        <v>62</v>
      </c>
      <c r="K4" s="200" t="s">
        <v>298</v>
      </c>
      <c r="L4" s="200" t="s">
        <v>298</v>
      </c>
      <c r="M4" s="200" t="s">
        <v>298</v>
      </c>
      <c r="N4" s="272" t="s">
        <v>1206</v>
      </c>
      <c r="O4" s="262">
        <v>1</v>
      </c>
      <c r="P4" s="260">
        <v>6.5199999999999994E-2</v>
      </c>
      <c r="Q4" s="123" t="s">
        <v>441</v>
      </c>
      <c r="R4" s="137">
        <v>8185185.1749908682</v>
      </c>
      <c r="S4" s="137">
        <v>8185.1851749908683</v>
      </c>
      <c r="T4" s="205">
        <v>0.34977218407692312</v>
      </c>
    </row>
    <row r="5" spans="1:20" ht="14.1" customHeight="1" thickBot="1">
      <c r="A5" s="121">
        <v>7956</v>
      </c>
      <c r="B5" s="121">
        <v>12538</v>
      </c>
      <c r="C5" s="273"/>
      <c r="D5" s="200" t="s">
        <v>432</v>
      </c>
      <c r="E5" s="122" t="s">
        <v>4256</v>
      </c>
      <c r="F5" s="123">
        <v>11019227</v>
      </c>
      <c r="G5" s="128">
        <v>44433</v>
      </c>
      <c r="H5" s="123" t="s">
        <v>53</v>
      </c>
      <c r="I5" s="123"/>
      <c r="J5" s="123" t="s">
        <v>62</v>
      </c>
      <c r="K5" s="200" t="s">
        <v>298</v>
      </c>
      <c r="L5" s="200" t="s">
        <v>298</v>
      </c>
      <c r="M5" s="200" t="s">
        <v>298</v>
      </c>
      <c r="N5" s="272" t="s">
        <v>1206</v>
      </c>
      <c r="O5" s="262">
        <v>1</v>
      </c>
      <c r="P5" s="260">
        <v>3.7999999999999999E-2</v>
      </c>
      <c r="Q5" s="123" t="s">
        <v>441</v>
      </c>
      <c r="R5" s="137">
        <v>15832359.8422343</v>
      </c>
      <c r="S5" s="137">
        <v>15832.3598422343</v>
      </c>
      <c r="T5" s="205">
        <v>0</v>
      </c>
    </row>
    <row r="6" spans="1:20" ht="14.1" customHeight="1" thickBot="1">
      <c r="A6" s="121">
        <v>7956</v>
      </c>
      <c r="B6" s="121">
        <v>12538</v>
      </c>
      <c r="C6" s="273"/>
      <c r="D6" s="200" t="s">
        <v>429</v>
      </c>
      <c r="E6" s="122" t="s">
        <v>4257</v>
      </c>
      <c r="F6" s="123">
        <v>11019581</v>
      </c>
      <c r="G6" s="128">
        <v>44629</v>
      </c>
      <c r="H6" s="123" t="s">
        <v>53</v>
      </c>
      <c r="I6" s="123"/>
      <c r="J6" s="123" t="s">
        <v>62</v>
      </c>
      <c r="K6" s="200" t="s">
        <v>298</v>
      </c>
      <c r="L6" s="200" t="s">
        <v>298</v>
      </c>
      <c r="M6" s="200" t="s">
        <v>298</v>
      </c>
      <c r="N6" s="272" t="s">
        <v>1206</v>
      </c>
      <c r="O6" s="262">
        <v>1</v>
      </c>
      <c r="P6" s="260">
        <v>3.7999999999999999E-2</v>
      </c>
      <c r="Q6" s="123" t="s">
        <v>442</v>
      </c>
      <c r="R6" s="137">
        <v>16808404.199132271</v>
      </c>
      <c r="S6" s="137">
        <v>16808.40419913227</v>
      </c>
      <c r="T6" s="205">
        <v>0</v>
      </c>
    </row>
    <row r="7" spans="1:20" ht="14.1" customHeight="1" thickBot="1">
      <c r="A7" s="121">
        <v>7956</v>
      </c>
      <c r="B7" s="121">
        <v>12538</v>
      </c>
      <c r="C7" s="273"/>
      <c r="D7" s="200" t="s">
        <v>429</v>
      </c>
      <c r="E7" s="122" t="s">
        <v>4258</v>
      </c>
      <c r="F7" s="123">
        <v>11021112</v>
      </c>
      <c r="G7" s="128">
        <v>45390</v>
      </c>
      <c r="H7" s="123" t="s">
        <v>53</v>
      </c>
      <c r="I7" s="123"/>
      <c r="J7" s="123" t="s">
        <v>62</v>
      </c>
      <c r="K7" s="200" t="s">
        <v>298</v>
      </c>
      <c r="L7" s="200" t="s">
        <v>298</v>
      </c>
      <c r="M7" s="200" t="s">
        <v>298</v>
      </c>
      <c r="N7" s="272" t="s">
        <v>1206</v>
      </c>
      <c r="O7" s="262">
        <v>1</v>
      </c>
      <c r="P7" s="260">
        <v>0.107</v>
      </c>
      <c r="Q7" s="123" t="s">
        <v>441</v>
      </c>
      <c r="R7" s="137">
        <v>7500000.0000000009</v>
      </c>
      <c r="S7" s="137">
        <v>7500.0000000000009</v>
      </c>
      <c r="T7" s="205">
        <v>0.52410089910089908</v>
      </c>
    </row>
    <row r="8" spans="1:20" ht="13.5" customHeight="1" thickBot="1">
      <c r="A8" s="121">
        <v>7956</v>
      </c>
      <c r="B8" s="121">
        <v>12538</v>
      </c>
      <c r="C8" s="273"/>
      <c r="D8" s="200" t="s">
        <v>429</v>
      </c>
      <c r="E8" s="122" t="s">
        <v>4259</v>
      </c>
      <c r="F8" s="123">
        <v>11020447</v>
      </c>
      <c r="G8" s="128">
        <v>45341</v>
      </c>
      <c r="H8" s="123" t="s">
        <v>53</v>
      </c>
      <c r="I8" s="123"/>
      <c r="J8" s="123" t="s">
        <v>62</v>
      </c>
      <c r="K8" s="200" t="s">
        <v>298</v>
      </c>
      <c r="L8" s="200" t="s">
        <v>298</v>
      </c>
      <c r="M8" s="200" t="s">
        <v>298</v>
      </c>
      <c r="N8" s="272" t="s">
        <v>1206</v>
      </c>
      <c r="O8" s="262">
        <v>1</v>
      </c>
      <c r="P8" s="260">
        <v>0.11</v>
      </c>
      <c r="Q8" s="123" t="s">
        <v>442</v>
      </c>
      <c r="R8" s="137">
        <v>14399999.993807998</v>
      </c>
      <c r="S8" s="137">
        <v>14399.999993807998</v>
      </c>
      <c r="T8" s="205">
        <v>0</v>
      </c>
    </row>
    <row r="9" spans="1:20" ht="14.1" customHeight="1" thickBot="1">
      <c r="A9" s="121">
        <v>7956</v>
      </c>
      <c r="B9" s="121">
        <v>12538</v>
      </c>
      <c r="C9" s="273"/>
      <c r="D9" s="200" t="s">
        <v>429</v>
      </c>
      <c r="E9" s="122" t="s">
        <v>4260</v>
      </c>
      <c r="F9" s="123">
        <v>53089173</v>
      </c>
      <c r="G9" s="128">
        <v>44370</v>
      </c>
      <c r="H9" s="123" t="s">
        <v>53</v>
      </c>
      <c r="I9" s="123"/>
      <c r="J9" s="123" t="s">
        <v>62</v>
      </c>
      <c r="K9" s="200" t="s">
        <v>298</v>
      </c>
      <c r="L9" s="200" t="s">
        <v>298</v>
      </c>
      <c r="M9" s="200" t="s">
        <v>298</v>
      </c>
      <c r="N9" s="272" t="s">
        <v>1206</v>
      </c>
      <c r="O9" s="262">
        <v>1</v>
      </c>
      <c r="P9" s="260">
        <v>0.12</v>
      </c>
      <c r="Q9" s="123" t="s">
        <v>442</v>
      </c>
      <c r="R9" s="137">
        <v>2600000.0007416788</v>
      </c>
      <c r="S9" s="137">
        <v>2600.0000007416788</v>
      </c>
      <c r="T9" s="205">
        <v>0.37034690000000003</v>
      </c>
    </row>
    <row r="10" spans="1:20" ht="14.1" customHeight="1" thickBot="1">
      <c r="A10" s="121">
        <v>7956</v>
      </c>
      <c r="B10" s="121">
        <v>12538</v>
      </c>
      <c r="C10" s="273"/>
      <c r="D10" s="200" t="s">
        <v>430</v>
      </c>
      <c r="E10" s="122" t="s">
        <v>4261</v>
      </c>
      <c r="F10" s="123">
        <v>11019375</v>
      </c>
      <c r="G10" s="128">
        <v>44586</v>
      </c>
      <c r="H10" s="128" t="s">
        <v>53</v>
      </c>
      <c r="I10" s="128"/>
      <c r="J10" s="123" t="s">
        <v>62</v>
      </c>
      <c r="K10" s="271" t="s">
        <v>1949</v>
      </c>
      <c r="L10" s="271" t="s">
        <v>65</v>
      </c>
      <c r="M10" s="271" t="s">
        <v>64</v>
      </c>
      <c r="N10" s="271" t="s">
        <v>1206</v>
      </c>
      <c r="O10" s="262">
        <v>1</v>
      </c>
      <c r="P10" s="205">
        <v>3.6880000000000003E-2</v>
      </c>
      <c r="Q10" s="205" t="s">
        <v>441</v>
      </c>
      <c r="R10" s="137"/>
      <c r="S10" s="137"/>
      <c r="T10" s="205" t="s">
        <v>3138</v>
      </c>
    </row>
    <row r="11" spans="1:20" ht="14.1" customHeight="1" thickBot="1">
      <c r="A11" s="121">
        <v>7956</v>
      </c>
      <c r="B11" s="121">
        <v>12538</v>
      </c>
      <c r="C11" s="273"/>
      <c r="D11" s="200" t="s">
        <v>429</v>
      </c>
      <c r="E11" s="122" t="s">
        <v>4262</v>
      </c>
      <c r="F11" s="123">
        <v>11019683</v>
      </c>
      <c r="G11" s="128">
        <v>44711</v>
      </c>
      <c r="H11" s="128" t="s">
        <v>53</v>
      </c>
      <c r="I11" s="128"/>
      <c r="J11" s="123" t="s">
        <v>62</v>
      </c>
      <c r="K11" s="271" t="s">
        <v>298</v>
      </c>
      <c r="L11" s="271" t="s">
        <v>298</v>
      </c>
      <c r="M11" s="271" t="s">
        <v>298</v>
      </c>
      <c r="N11" s="271" t="s">
        <v>1206</v>
      </c>
      <c r="O11" s="262">
        <v>1</v>
      </c>
      <c r="P11" s="205">
        <v>6.9000000000000006E-2</v>
      </c>
      <c r="Q11" s="205" t="s">
        <v>3021</v>
      </c>
      <c r="R11" s="137"/>
      <c r="S11" s="137"/>
      <c r="T11" s="205" t="s">
        <v>3138</v>
      </c>
    </row>
    <row r="12" spans="1:20" ht="14.1" customHeight="1" thickBot="1">
      <c r="A12" s="121">
        <v>7956</v>
      </c>
      <c r="B12" s="121">
        <v>12538</v>
      </c>
      <c r="C12" s="273"/>
      <c r="D12" s="200" t="s">
        <v>429</v>
      </c>
      <c r="E12" s="122" t="s">
        <v>4263</v>
      </c>
      <c r="F12" s="123">
        <v>11020105</v>
      </c>
      <c r="G12" s="128">
        <v>44943</v>
      </c>
      <c r="H12" s="128" t="s">
        <v>53</v>
      </c>
      <c r="I12" s="128"/>
      <c r="J12" s="123" t="s">
        <v>62</v>
      </c>
      <c r="K12" s="271" t="s">
        <v>1959</v>
      </c>
      <c r="L12" s="271" t="s">
        <v>70</v>
      </c>
      <c r="M12" s="271" t="s">
        <v>795</v>
      </c>
      <c r="N12" s="271" t="s">
        <v>1206</v>
      </c>
      <c r="O12" s="262">
        <v>1</v>
      </c>
      <c r="P12" s="205">
        <v>4.2500000000000003E-2</v>
      </c>
      <c r="Q12" s="205" t="s">
        <v>441</v>
      </c>
      <c r="R12" s="137"/>
      <c r="S12" s="137"/>
      <c r="T12" s="205" t="s">
        <v>3138</v>
      </c>
    </row>
    <row r="13" spans="1:20" ht="14.1" customHeight="1" thickBot="1">
      <c r="A13" s="121">
        <v>7956</v>
      </c>
      <c r="B13" s="121">
        <v>12538</v>
      </c>
      <c r="C13" s="273"/>
      <c r="D13" s="200" t="s">
        <v>429</v>
      </c>
      <c r="E13" s="122" t="s">
        <v>4264</v>
      </c>
      <c r="F13" s="123">
        <v>11020116</v>
      </c>
      <c r="G13" s="128">
        <v>44987</v>
      </c>
      <c r="H13" s="128" t="s">
        <v>53</v>
      </c>
      <c r="I13" s="128"/>
      <c r="J13" s="123" t="s">
        <v>62</v>
      </c>
      <c r="K13" s="271" t="s">
        <v>298</v>
      </c>
      <c r="L13" s="271" t="s">
        <v>298</v>
      </c>
      <c r="M13" s="271" t="s">
        <v>298</v>
      </c>
      <c r="N13" s="271" t="s">
        <v>1206</v>
      </c>
      <c r="O13" s="262">
        <v>1</v>
      </c>
      <c r="P13" s="205">
        <v>0.08</v>
      </c>
      <c r="Q13" s="205" t="s">
        <v>3021</v>
      </c>
      <c r="R13" s="137"/>
      <c r="S13" s="137"/>
      <c r="T13" s="205" t="s">
        <v>3138</v>
      </c>
    </row>
    <row r="14" spans="1:20" ht="14.1" customHeight="1" thickBot="1">
      <c r="A14" s="121">
        <v>7956</v>
      </c>
      <c r="B14" s="121">
        <v>12538</v>
      </c>
      <c r="C14" s="273"/>
      <c r="D14" s="200" t="s">
        <v>429</v>
      </c>
      <c r="E14" s="122" t="s">
        <v>4265</v>
      </c>
      <c r="F14" s="123">
        <v>11020406</v>
      </c>
      <c r="G14" s="128">
        <v>45105</v>
      </c>
      <c r="H14" s="128" t="s">
        <v>53</v>
      </c>
      <c r="I14" s="128"/>
      <c r="J14" s="123" t="s">
        <v>62</v>
      </c>
      <c r="K14" s="271" t="s">
        <v>298</v>
      </c>
      <c r="L14" s="271" t="s">
        <v>298</v>
      </c>
      <c r="M14" s="271" t="s">
        <v>298</v>
      </c>
      <c r="N14" s="271" t="s">
        <v>1206</v>
      </c>
      <c r="O14" s="262">
        <v>1</v>
      </c>
      <c r="P14" s="205">
        <v>0.1095</v>
      </c>
      <c r="Q14" s="205" t="s">
        <v>3021</v>
      </c>
      <c r="R14" s="137"/>
      <c r="S14" s="137"/>
      <c r="T14" s="205" t="s">
        <v>3138</v>
      </c>
    </row>
    <row r="15" spans="1:20" ht="14.1" customHeight="1" thickBot="1">
      <c r="A15" s="121">
        <v>7956</v>
      </c>
      <c r="B15" s="121">
        <v>12538</v>
      </c>
      <c r="C15" s="273"/>
      <c r="D15" s="200" t="s">
        <v>430</v>
      </c>
      <c r="E15" s="122" t="s">
        <v>4266</v>
      </c>
      <c r="F15" s="123">
        <v>11019975</v>
      </c>
      <c r="G15" s="128">
        <v>44837</v>
      </c>
      <c r="H15" s="128" t="s">
        <v>61</v>
      </c>
      <c r="I15" s="128"/>
      <c r="J15" s="123" t="s">
        <v>62</v>
      </c>
      <c r="K15" s="271" t="s">
        <v>298</v>
      </c>
      <c r="L15" s="271" t="s">
        <v>298</v>
      </c>
      <c r="M15" s="271" t="s">
        <v>298</v>
      </c>
      <c r="N15" s="271" t="s">
        <v>1212</v>
      </c>
      <c r="O15" s="262">
        <v>2.7435</v>
      </c>
      <c r="P15" s="205">
        <v>0.125</v>
      </c>
      <c r="Q15" s="205" t="s">
        <v>3023</v>
      </c>
      <c r="R15" s="137"/>
      <c r="S15" s="137"/>
      <c r="T15" s="205" t="s">
        <v>3138</v>
      </c>
    </row>
    <row r="16" spans="1:20" ht="14.1" customHeight="1" thickBot="1">
      <c r="A16" s="121">
        <v>7956</v>
      </c>
      <c r="B16" s="121">
        <v>12538</v>
      </c>
      <c r="C16" s="273"/>
      <c r="D16" s="200" t="s">
        <v>430</v>
      </c>
      <c r="E16" s="122" t="s">
        <v>4267</v>
      </c>
      <c r="F16" s="123">
        <v>11020506</v>
      </c>
      <c r="G16" s="128">
        <v>45288</v>
      </c>
      <c r="H16" s="128" t="s">
        <v>61</v>
      </c>
      <c r="I16" s="128"/>
      <c r="J16" s="123" t="s">
        <v>62</v>
      </c>
      <c r="K16" s="271" t="s">
        <v>1276</v>
      </c>
      <c r="L16" s="271" t="s">
        <v>65</v>
      </c>
      <c r="M16" s="271" t="s">
        <v>64</v>
      </c>
      <c r="N16" s="271" t="s">
        <v>1207</v>
      </c>
      <c r="O16" s="262">
        <v>3.71</v>
      </c>
      <c r="P16" s="205">
        <v>0.1020992</v>
      </c>
      <c r="Q16" s="205" t="s">
        <v>441</v>
      </c>
      <c r="R16" s="137">
        <v>400999.98909815104</v>
      </c>
      <c r="S16" s="137">
        <v>400.99998909815105</v>
      </c>
      <c r="T16" s="205">
        <v>0.24579561540592965</v>
      </c>
    </row>
    <row r="17" spans="1:20" ht="14.1" customHeight="1" thickBot="1">
      <c r="A17" s="121">
        <v>7956</v>
      </c>
      <c r="B17" s="121">
        <v>12538</v>
      </c>
      <c r="C17" s="273"/>
      <c r="D17" s="200" t="s">
        <v>430</v>
      </c>
      <c r="E17" s="122" t="s">
        <v>4268</v>
      </c>
      <c r="F17" s="123">
        <v>11020516</v>
      </c>
      <c r="G17" s="128">
        <v>45351</v>
      </c>
      <c r="H17" s="128" t="s">
        <v>61</v>
      </c>
      <c r="I17" s="128"/>
      <c r="J17" s="123" t="s">
        <v>62</v>
      </c>
      <c r="K17" s="271" t="s">
        <v>1276</v>
      </c>
      <c r="L17" s="271" t="s">
        <v>65</v>
      </c>
      <c r="M17" s="271" t="s">
        <v>64</v>
      </c>
      <c r="N17" s="271" t="s">
        <v>1207</v>
      </c>
      <c r="O17" s="262">
        <v>3.71</v>
      </c>
      <c r="P17" s="205">
        <v>0.1020992</v>
      </c>
      <c r="Q17" s="205" t="s">
        <v>441</v>
      </c>
      <c r="R17" s="137">
        <v>400999.98909815104</v>
      </c>
      <c r="S17" s="137">
        <v>400.99998909815105</v>
      </c>
      <c r="T17" s="205">
        <v>0.9696045408700471</v>
      </c>
    </row>
    <row r="18" spans="1:20" ht="14.1" customHeight="1" thickBot="1">
      <c r="A18" s="121">
        <v>7956</v>
      </c>
      <c r="B18" s="121">
        <v>12538</v>
      </c>
      <c r="C18" s="273"/>
      <c r="D18" s="200" t="s">
        <v>430</v>
      </c>
      <c r="E18" s="122" t="s">
        <v>4269</v>
      </c>
      <c r="F18" s="123">
        <v>11020519</v>
      </c>
      <c r="G18" s="128">
        <v>45351</v>
      </c>
      <c r="H18" s="128" t="s">
        <v>61</v>
      </c>
      <c r="I18" s="128"/>
      <c r="J18" s="123" t="s">
        <v>62</v>
      </c>
      <c r="K18" s="271" t="s">
        <v>1276</v>
      </c>
      <c r="L18" s="271" t="s">
        <v>65</v>
      </c>
      <c r="M18" s="271" t="s">
        <v>64</v>
      </c>
      <c r="N18" s="271" t="s">
        <v>1207</v>
      </c>
      <c r="O18" s="262">
        <v>3.71</v>
      </c>
      <c r="P18" s="205">
        <v>0.10854999999999999</v>
      </c>
      <c r="Q18" s="205" t="s">
        <v>441</v>
      </c>
      <c r="R18" s="137">
        <v>980000.08788423135</v>
      </c>
      <c r="S18" s="137">
        <v>980.00008788423133</v>
      </c>
      <c r="T18" s="205">
        <v>0.95701415691609981</v>
      </c>
    </row>
    <row r="19" spans="1:20" ht="14.1" customHeight="1" thickBot="1">
      <c r="A19" s="121">
        <v>7956</v>
      </c>
      <c r="B19" s="121">
        <v>12538</v>
      </c>
      <c r="C19" s="273"/>
      <c r="D19" s="200" t="s">
        <v>430</v>
      </c>
      <c r="E19" s="122" t="s">
        <v>4253</v>
      </c>
      <c r="F19" s="123">
        <v>11019468</v>
      </c>
      <c r="G19" s="128">
        <v>44678</v>
      </c>
      <c r="H19" s="128" t="s">
        <v>61</v>
      </c>
      <c r="I19" s="128"/>
      <c r="J19" s="123" t="s">
        <v>62</v>
      </c>
      <c r="K19" s="271" t="s">
        <v>2196</v>
      </c>
      <c r="L19" s="271" t="s">
        <v>70</v>
      </c>
      <c r="M19" s="271" t="s">
        <v>298</v>
      </c>
      <c r="N19" s="271" t="s">
        <v>1207</v>
      </c>
      <c r="O19" s="262">
        <v>3.71</v>
      </c>
      <c r="P19" s="205">
        <v>8.0799999999999997E-2</v>
      </c>
      <c r="Q19" s="205" t="s">
        <v>441</v>
      </c>
      <c r="R19" s="137"/>
      <c r="S19" s="137"/>
      <c r="T19" s="205" t="s">
        <v>3138</v>
      </c>
    </row>
    <row r="20" spans="1:20" ht="14.1" customHeight="1" thickBot="1">
      <c r="A20" s="121">
        <v>7956</v>
      </c>
      <c r="B20" s="121">
        <v>12955</v>
      </c>
      <c r="C20" s="273"/>
      <c r="D20" s="200" t="s">
        <v>429</v>
      </c>
      <c r="E20" s="122" t="s">
        <v>4254</v>
      </c>
      <c r="F20" s="123">
        <v>11019586</v>
      </c>
      <c r="G20" s="128">
        <v>44637</v>
      </c>
      <c r="H20" s="123" t="s">
        <v>53</v>
      </c>
      <c r="I20" s="123"/>
      <c r="J20" s="123" t="s">
        <v>62</v>
      </c>
      <c r="K20" s="200" t="s">
        <v>298</v>
      </c>
      <c r="L20" s="200" t="s">
        <v>298</v>
      </c>
      <c r="M20" s="200" t="s">
        <v>298</v>
      </c>
      <c r="N20" s="272" t="s">
        <v>1206</v>
      </c>
      <c r="O20" s="262">
        <v>1</v>
      </c>
      <c r="P20" s="260">
        <v>0.06</v>
      </c>
      <c r="Q20" s="123" t="s">
        <v>441</v>
      </c>
      <c r="R20" s="137">
        <v>3000000</v>
      </c>
      <c r="S20" s="137">
        <v>3000</v>
      </c>
      <c r="T20" s="205">
        <v>0.67731239004999999</v>
      </c>
    </row>
    <row r="21" spans="1:20" ht="14.1" customHeight="1" thickBot="1">
      <c r="A21" s="121">
        <v>7956</v>
      </c>
      <c r="B21" s="121">
        <v>12955</v>
      </c>
      <c r="C21" s="273"/>
      <c r="D21" s="200" t="s">
        <v>429</v>
      </c>
      <c r="E21" s="122" t="s">
        <v>4255</v>
      </c>
      <c r="F21" s="123">
        <v>11020113</v>
      </c>
      <c r="G21" s="128">
        <v>44550</v>
      </c>
      <c r="H21" s="123" t="s">
        <v>53</v>
      </c>
      <c r="I21" s="123"/>
      <c r="J21" s="123" t="s">
        <v>62</v>
      </c>
      <c r="K21" s="200" t="s">
        <v>298</v>
      </c>
      <c r="L21" s="200" t="s">
        <v>298</v>
      </c>
      <c r="M21" s="200" t="s">
        <v>298</v>
      </c>
      <c r="N21" s="272" t="s">
        <v>1206</v>
      </c>
      <c r="O21" s="262">
        <v>1</v>
      </c>
      <c r="P21" s="260">
        <v>6.5199999999999994E-2</v>
      </c>
      <c r="Q21" s="123" t="s">
        <v>441</v>
      </c>
      <c r="R21" s="137">
        <v>722222.09989043477</v>
      </c>
      <c r="S21" s="137">
        <v>722.22209989043472</v>
      </c>
      <c r="T21" s="205">
        <v>0.34977218407692312</v>
      </c>
    </row>
    <row r="22" spans="1:20" ht="14.1" customHeight="1" thickBot="1">
      <c r="A22" s="121">
        <v>7956</v>
      </c>
      <c r="B22" s="121">
        <v>12955</v>
      </c>
      <c r="C22" s="273"/>
      <c r="D22" s="200" t="s">
        <v>432</v>
      </c>
      <c r="E22" s="122" t="s">
        <v>4256</v>
      </c>
      <c r="F22" s="123">
        <v>11019227</v>
      </c>
      <c r="G22" s="128">
        <v>44433</v>
      </c>
      <c r="H22" s="123" t="s">
        <v>53</v>
      </c>
      <c r="I22" s="123"/>
      <c r="J22" s="123" t="s">
        <v>62</v>
      </c>
      <c r="K22" s="200" t="s">
        <v>298</v>
      </c>
      <c r="L22" s="200" t="s">
        <v>298</v>
      </c>
      <c r="M22" s="200" t="s">
        <v>298</v>
      </c>
      <c r="N22" s="272" t="s">
        <v>1206</v>
      </c>
      <c r="O22" s="262">
        <v>1</v>
      </c>
      <c r="P22" s="260">
        <v>3.7999999999999999E-2</v>
      </c>
      <c r="Q22" s="123" t="s">
        <v>441</v>
      </c>
      <c r="R22" s="137">
        <v>1183727.9648418946</v>
      </c>
      <c r="S22" s="137">
        <v>1183.7279648418946</v>
      </c>
      <c r="T22" s="205">
        <v>0</v>
      </c>
    </row>
    <row r="23" spans="1:20" ht="14.1" customHeight="1" thickBot="1">
      <c r="A23" s="121">
        <v>7956</v>
      </c>
      <c r="B23" s="121">
        <v>12955</v>
      </c>
      <c r="C23" s="273"/>
      <c r="D23" s="200" t="s">
        <v>429</v>
      </c>
      <c r="E23" s="122" t="s">
        <v>4257</v>
      </c>
      <c r="F23" s="123">
        <v>11019581</v>
      </c>
      <c r="G23" s="128">
        <v>44629</v>
      </c>
      <c r="H23" s="123" t="s">
        <v>53</v>
      </c>
      <c r="I23" s="123"/>
      <c r="J23" s="123" t="s">
        <v>62</v>
      </c>
      <c r="K23" s="200" t="s">
        <v>298</v>
      </c>
      <c r="L23" s="200" t="s">
        <v>298</v>
      </c>
      <c r="M23" s="200" t="s">
        <v>298</v>
      </c>
      <c r="N23" s="272" t="s">
        <v>1206</v>
      </c>
      <c r="O23" s="262">
        <v>1</v>
      </c>
      <c r="P23" s="260">
        <v>3.7999999999999999E-2</v>
      </c>
      <c r="Q23" s="123" t="s">
        <v>442</v>
      </c>
      <c r="R23" s="137">
        <v>800400.20401058183</v>
      </c>
      <c r="S23" s="137">
        <v>800.40020401058177</v>
      </c>
      <c r="T23" s="205">
        <v>0</v>
      </c>
    </row>
    <row r="24" spans="1:20" ht="14.1" customHeight="1" thickBot="1">
      <c r="A24" s="121">
        <v>7956</v>
      </c>
      <c r="B24" s="121">
        <v>12955</v>
      </c>
      <c r="C24" s="273"/>
      <c r="D24" s="200" t="s">
        <v>429</v>
      </c>
      <c r="E24" s="122" t="s">
        <v>4258</v>
      </c>
      <c r="F24" s="123">
        <v>11021112</v>
      </c>
      <c r="G24" s="128">
        <v>45391</v>
      </c>
      <c r="H24" s="123" t="s">
        <v>53</v>
      </c>
      <c r="I24" s="123"/>
      <c r="J24" s="123" t="s">
        <v>62</v>
      </c>
      <c r="K24" s="200" t="s">
        <v>298</v>
      </c>
      <c r="L24" s="200" t="s">
        <v>298</v>
      </c>
      <c r="M24" s="200" t="s">
        <v>298</v>
      </c>
      <c r="N24" s="272" t="s">
        <v>1206</v>
      </c>
      <c r="O24" s="262">
        <v>1</v>
      </c>
      <c r="P24" s="260">
        <v>0.107</v>
      </c>
      <c r="Q24" s="123" t="s">
        <v>441</v>
      </c>
      <c r="R24" s="137">
        <v>1100000</v>
      </c>
      <c r="S24" s="137">
        <v>1100</v>
      </c>
      <c r="T24" s="205" t="s">
        <v>3138</v>
      </c>
    </row>
    <row r="25" spans="1:20" ht="14.1" customHeight="1" thickBot="1">
      <c r="A25" s="121">
        <v>7956</v>
      </c>
      <c r="B25" s="121">
        <v>12955</v>
      </c>
      <c r="C25" s="273"/>
      <c r="D25" s="200" t="s">
        <v>429</v>
      </c>
      <c r="E25" s="122" t="s">
        <v>4259</v>
      </c>
      <c r="F25" s="123">
        <v>11020447</v>
      </c>
      <c r="G25" s="128">
        <v>45341</v>
      </c>
      <c r="H25" s="123" t="s">
        <v>53</v>
      </c>
      <c r="I25" s="123"/>
      <c r="J25" s="123" t="s">
        <v>62</v>
      </c>
      <c r="K25" s="200" t="s">
        <v>298</v>
      </c>
      <c r="L25" s="200" t="s">
        <v>298</v>
      </c>
      <c r="M25" s="200" t="s">
        <v>298</v>
      </c>
      <c r="N25" s="272" t="s">
        <v>1206</v>
      </c>
      <c r="O25" s="262">
        <v>1</v>
      </c>
      <c r="P25" s="260">
        <v>0.11</v>
      </c>
      <c r="Q25" s="123" t="s">
        <v>442</v>
      </c>
      <c r="R25" s="137">
        <v>949999.98527916905</v>
      </c>
      <c r="S25" s="137">
        <v>949.9999852791691</v>
      </c>
      <c r="T25" s="205">
        <v>0</v>
      </c>
    </row>
    <row r="26" spans="1:20" ht="14.1" customHeight="1" thickBot="1">
      <c r="A26" s="121">
        <v>7956</v>
      </c>
      <c r="B26" s="121">
        <v>12955</v>
      </c>
      <c r="C26" s="273"/>
      <c r="D26" s="200" t="s">
        <v>429</v>
      </c>
      <c r="E26" s="122" t="s">
        <v>4260</v>
      </c>
      <c r="F26" s="123">
        <v>53089173</v>
      </c>
      <c r="G26" s="128">
        <v>44370</v>
      </c>
      <c r="H26" s="123" t="s">
        <v>53</v>
      </c>
      <c r="I26" s="123"/>
      <c r="J26" s="123" t="s">
        <v>62</v>
      </c>
      <c r="K26" s="200" t="s">
        <v>298</v>
      </c>
      <c r="L26" s="200" t="s">
        <v>298</v>
      </c>
      <c r="M26" s="200" t="s">
        <v>298</v>
      </c>
      <c r="N26" s="272" t="s">
        <v>1206</v>
      </c>
      <c r="O26" s="262">
        <v>1</v>
      </c>
      <c r="P26" s="260">
        <v>0.12</v>
      </c>
      <c r="Q26" s="123" t="s">
        <v>442</v>
      </c>
      <c r="R26" s="137">
        <v>199999.99925832119</v>
      </c>
      <c r="S26" s="137">
        <v>199.9999992583212</v>
      </c>
      <c r="T26" s="205">
        <v>0.37034690000000003</v>
      </c>
    </row>
    <row r="27" spans="1:20" ht="14.1" customHeight="1" thickBot="1">
      <c r="A27" s="121">
        <v>7956</v>
      </c>
      <c r="B27" s="121">
        <v>12955</v>
      </c>
      <c r="C27" s="273"/>
      <c r="D27" s="200" t="s">
        <v>430</v>
      </c>
      <c r="E27" s="122" t="s">
        <v>4261</v>
      </c>
      <c r="F27" s="123">
        <v>11019375</v>
      </c>
      <c r="G27" s="128">
        <v>44586</v>
      </c>
      <c r="H27" s="128" t="s">
        <v>53</v>
      </c>
      <c r="I27" s="128"/>
      <c r="J27" s="123" t="s">
        <v>62</v>
      </c>
      <c r="K27" s="271" t="s">
        <v>1949</v>
      </c>
      <c r="L27" s="271" t="s">
        <v>65</v>
      </c>
      <c r="M27" s="271" t="s">
        <v>64</v>
      </c>
      <c r="N27" s="271" t="s">
        <v>1206</v>
      </c>
      <c r="O27" s="262">
        <v>1</v>
      </c>
      <c r="P27" s="205">
        <v>3.6880000000000003E-2</v>
      </c>
      <c r="Q27" s="205" t="s">
        <v>441</v>
      </c>
      <c r="R27" s="137"/>
      <c r="S27" s="137"/>
      <c r="T27" s="205" t="s">
        <v>3138</v>
      </c>
    </row>
    <row r="28" spans="1:20" ht="14.1" customHeight="1" thickBot="1">
      <c r="A28" s="121">
        <v>7956</v>
      </c>
      <c r="B28" s="121">
        <v>12955</v>
      </c>
      <c r="C28" s="273"/>
      <c r="D28" s="200" t="s">
        <v>429</v>
      </c>
      <c r="E28" s="122" t="s">
        <v>4262</v>
      </c>
      <c r="F28" s="123">
        <v>11019683</v>
      </c>
      <c r="G28" s="128">
        <v>44711</v>
      </c>
      <c r="H28" s="128" t="s">
        <v>53</v>
      </c>
      <c r="I28" s="128"/>
      <c r="J28" s="123" t="s">
        <v>62</v>
      </c>
      <c r="K28" s="271" t="s">
        <v>298</v>
      </c>
      <c r="L28" s="271" t="s">
        <v>298</v>
      </c>
      <c r="M28" s="271" t="s">
        <v>298</v>
      </c>
      <c r="N28" s="271" t="s">
        <v>1206</v>
      </c>
      <c r="O28" s="262">
        <v>1</v>
      </c>
      <c r="P28" s="205">
        <v>6.9000000000000006E-2</v>
      </c>
      <c r="Q28" s="205" t="s">
        <v>3021</v>
      </c>
      <c r="R28" s="137"/>
      <c r="S28" s="137"/>
      <c r="T28" s="205" t="s">
        <v>3138</v>
      </c>
    </row>
    <row r="29" spans="1:20" ht="14.1" customHeight="1" thickBot="1">
      <c r="A29" s="121">
        <v>7956</v>
      </c>
      <c r="B29" s="121">
        <v>12955</v>
      </c>
      <c r="C29" s="273"/>
      <c r="D29" s="200" t="s">
        <v>429</v>
      </c>
      <c r="E29" s="122" t="s">
        <v>4263</v>
      </c>
      <c r="F29" s="123">
        <v>11020105</v>
      </c>
      <c r="G29" s="128">
        <v>44943</v>
      </c>
      <c r="H29" s="128" t="s">
        <v>53</v>
      </c>
      <c r="I29" s="128"/>
      <c r="J29" s="123" t="s">
        <v>62</v>
      </c>
      <c r="K29" s="271" t="s">
        <v>1959</v>
      </c>
      <c r="L29" s="271" t="s">
        <v>70</v>
      </c>
      <c r="M29" s="271" t="s">
        <v>795</v>
      </c>
      <c r="N29" s="271" t="s">
        <v>1206</v>
      </c>
      <c r="O29" s="262">
        <v>1</v>
      </c>
      <c r="P29" s="205">
        <v>4.2500000000000003E-2</v>
      </c>
      <c r="Q29" s="205" t="s">
        <v>441</v>
      </c>
      <c r="R29" s="137"/>
      <c r="S29" s="137"/>
      <c r="T29" s="205" t="s">
        <v>3138</v>
      </c>
    </row>
    <row r="30" spans="1:20" ht="14.1" customHeight="1" thickBot="1">
      <c r="A30" s="121">
        <v>7956</v>
      </c>
      <c r="B30" s="121">
        <v>12955</v>
      </c>
      <c r="C30" s="273"/>
      <c r="D30" s="200" t="s">
        <v>429</v>
      </c>
      <c r="E30" s="122" t="s">
        <v>4264</v>
      </c>
      <c r="F30" s="123">
        <v>11020116</v>
      </c>
      <c r="G30" s="128">
        <v>44987</v>
      </c>
      <c r="H30" s="128" t="s">
        <v>53</v>
      </c>
      <c r="I30" s="128"/>
      <c r="J30" s="123" t="s">
        <v>62</v>
      </c>
      <c r="K30" s="271" t="s">
        <v>298</v>
      </c>
      <c r="L30" s="271" t="s">
        <v>298</v>
      </c>
      <c r="M30" s="271" t="s">
        <v>298</v>
      </c>
      <c r="N30" s="271" t="s">
        <v>1206</v>
      </c>
      <c r="O30" s="262">
        <v>1</v>
      </c>
      <c r="P30" s="205">
        <v>0.08</v>
      </c>
      <c r="Q30" s="205" t="s">
        <v>3021</v>
      </c>
      <c r="R30" s="137"/>
      <c r="S30" s="137"/>
      <c r="T30" s="205" t="s">
        <v>3138</v>
      </c>
    </row>
    <row r="31" spans="1:20" ht="14.1" customHeight="1" thickBot="1">
      <c r="A31" s="121">
        <v>7956</v>
      </c>
      <c r="B31" s="121">
        <v>12955</v>
      </c>
      <c r="C31" s="273"/>
      <c r="D31" s="200" t="s">
        <v>429</v>
      </c>
      <c r="E31" s="122" t="s">
        <v>4265</v>
      </c>
      <c r="F31" s="123">
        <v>11020406</v>
      </c>
      <c r="G31" s="128">
        <v>45105</v>
      </c>
      <c r="H31" s="128" t="s">
        <v>53</v>
      </c>
      <c r="I31" s="128"/>
      <c r="J31" s="123" t="s">
        <v>62</v>
      </c>
      <c r="K31" s="271" t="s">
        <v>298</v>
      </c>
      <c r="L31" s="271" t="s">
        <v>298</v>
      </c>
      <c r="M31" s="271" t="s">
        <v>298</v>
      </c>
      <c r="N31" s="271" t="s">
        <v>1206</v>
      </c>
      <c r="O31" s="262">
        <v>1</v>
      </c>
      <c r="P31" s="205">
        <v>0.1095</v>
      </c>
      <c r="Q31" s="205" t="s">
        <v>3021</v>
      </c>
      <c r="R31" s="137"/>
      <c r="S31" s="137"/>
      <c r="T31" s="205" t="s">
        <v>3138</v>
      </c>
    </row>
    <row r="32" spans="1:20" ht="14.1" customHeight="1" thickBot="1">
      <c r="A32" s="121">
        <v>7956</v>
      </c>
      <c r="B32" s="121">
        <v>12955</v>
      </c>
      <c r="C32" s="273"/>
      <c r="D32" s="200" t="s">
        <v>430</v>
      </c>
      <c r="E32" s="122" t="s">
        <v>4266</v>
      </c>
      <c r="F32" s="123">
        <v>11019975</v>
      </c>
      <c r="G32" s="128">
        <v>44837</v>
      </c>
      <c r="H32" s="128" t="s">
        <v>61</v>
      </c>
      <c r="I32" s="128"/>
      <c r="J32" s="123" t="s">
        <v>62</v>
      </c>
      <c r="K32" s="271" t="s">
        <v>298</v>
      </c>
      <c r="L32" s="271" t="s">
        <v>298</v>
      </c>
      <c r="M32" s="271" t="s">
        <v>298</v>
      </c>
      <c r="N32" s="271" t="s">
        <v>1212</v>
      </c>
      <c r="O32" s="262">
        <v>2.7435</v>
      </c>
      <c r="P32" s="205">
        <v>0.125</v>
      </c>
      <c r="Q32" s="205" t="s">
        <v>3023</v>
      </c>
      <c r="R32" s="137"/>
      <c r="S32" s="137"/>
      <c r="T32" s="205" t="s">
        <v>3138</v>
      </c>
    </row>
    <row r="33" spans="1:20" ht="14.1" customHeight="1" thickBot="1">
      <c r="A33" s="121">
        <v>7956</v>
      </c>
      <c r="B33" s="121">
        <v>12955</v>
      </c>
      <c r="C33" s="273"/>
      <c r="D33" s="200" t="s">
        <v>430</v>
      </c>
      <c r="E33" s="122" t="s">
        <v>4267</v>
      </c>
      <c r="F33" s="123">
        <v>11020506</v>
      </c>
      <c r="G33" s="128">
        <v>45288</v>
      </c>
      <c r="H33" s="128" t="s">
        <v>61</v>
      </c>
      <c r="I33" s="128"/>
      <c r="J33" s="123" t="s">
        <v>62</v>
      </c>
      <c r="K33" s="271" t="s">
        <v>1276</v>
      </c>
      <c r="L33" s="271" t="s">
        <v>65</v>
      </c>
      <c r="M33" s="271" t="s">
        <v>64</v>
      </c>
      <c r="N33" s="271" t="s">
        <v>1207</v>
      </c>
      <c r="O33" s="262">
        <v>3.71</v>
      </c>
      <c r="P33" s="205">
        <v>0.1020992</v>
      </c>
      <c r="Q33" s="205" t="s">
        <v>441</v>
      </c>
      <c r="R33" s="137">
        <v>30074.990895482966</v>
      </c>
      <c r="S33" s="137">
        <v>30.074990895482966</v>
      </c>
      <c r="T33" s="205">
        <v>0.24579561540592965</v>
      </c>
    </row>
    <row r="34" spans="1:20" ht="14.1" customHeight="1" thickBot="1">
      <c r="A34" s="121">
        <v>7956</v>
      </c>
      <c r="B34" s="121">
        <v>12955</v>
      </c>
      <c r="C34" s="273"/>
      <c r="D34" s="200" t="s">
        <v>430</v>
      </c>
      <c r="E34" s="122" t="s">
        <v>4268</v>
      </c>
      <c r="F34" s="123">
        <v>11020516</v>
      </c>
      <c r="G34" s="128">
        <v>45351</v>
      </c>
      <c r="H34" s="128" t="s">
        <v>61</v>
      </c>
      <c r="I34" s="128"/>
      <c r="J34" s="123" t="s">
        <v>62</v>
      </c>
      <c r="K34" s="271" t="s">
        <v>1276</v>
      </c>
      <c r="L34" s="271" t="s">
        <v>65</v>
      </c>
      <c r="M34" s="271" t="s">
        <v>64</v>
      </c>
      <c r="N34" s="271" t="s">
        <v>1207</v>
      </c>
      <c r="O34" s="262">
        <v>3.71</v>
      </c>
      <c r="P34" s="205">
        <v>0.1020992</v>
      </c>
      <c r="Q34" s="205" t="s">
        <v>441</v>
      </c>
      <c r="R34" s="137">
        <v>30074.990895482966</v>
      </c>
      <c r="S34" s="137">
        <v>30.074990895482966</v>
      </c>
      <c r="T34" s="205">
        <v>0.9696045408700471</v>
      </c>
    </row>
    <row r="35" spans="1:20" ht="14.1" customHeight="1" thickBot="1">
      <c r="A35" s="121">
        <v>7956</v>
      </c>
      <c r="B35" s="121">
        <v>12955</v>
      </c>
      <c r="C35" s="273"/>
      <c r="D35" s="200" t="s">
        <v>430</v>
      </c>
      <c r="E35" s="122" t="s">
        <v>4269</v>
      </c>
      <c r="F35" s="123">
        <v>11020519</v>
      </c>
      <c r="G35" s="128">
        <v>45351</v>
      </c>
      <c r="H35" s="128" t="s">
        <v>61</v>
      </c>
      <c r="I35" s="128"/>
      <c r="J35" s="123" t="s">
        <v>62</v>
      </c>
      <c r="K35" s="271" t="s">
        <v>1276</v>
      </c>
      <c r="L35" s="271" t="s">
        <v>65</v>
      </c>
      <c r="M35" s="271" t="s">
        <v>64</v>
      </c>
      <c r="N35" s="271" t="s">
        <v>1207</v>
      </c>
      <c r="O35" s="262">
        <v>3.71</v>
      </c>
      <c r="P35" s="205">
        <v>0.10854999999999999</v>
      </c>
      <c r="Q35" s="205" t="s">
        <v>441</v>
      </c>
      <c r="R35" s="137">
        <v>73500.012407185597</v>
      </c>
      <c r="S35" s="137">
        <v>73.500012407185608</v>
      </c>
      <c r="T35" s="205">
        <v>0.95701415691609981</v>
      </c>
    </row>
    <row r="36" spans="1:20" ht="14.1" customHeight="1" thickBot="1">
      <c r="A36" s="121">
        <v>7956</v>
      </c>
      <c r="B36" s="121">
        <v>12955</v>
      </c>
      <c r="C36" s="273"/>
      <c r="D36" s="200" t="s">
        <v>430</v>
      </c>
      <c r="E36" s="122" t="s">
        <v>4253</v>
      </c>
      <c r="F36" s="123">
        <v>11019468</v>
      </c>
      <c r="G36" s="128">
        <v>44678</v>
      </c>
      <c r="H36" s="128" t="s">
        <v>61</v>
      </c>
      <c r="I36" s="128"/>
      <c r="J36" s="123" t="s">
        <v>62</v>
      </c>
      <c r="K36" s="271" t="s">
        <v>2196</v>
      </c>
      <c r="L36" s="271" t="s">
        <v>70</v>
      </c>
      <c r="M36" s="271" t="s">
        <v>298</v>
      </c>
      <c r="N36" s="271" t="s">
        <v>1207</v>
      </c>
      <c r="O36" s="262">
        <v>3.71</v>
      </c>
      <c r="P36" s="205">
        <v>8.0799999999999997E-2</v>
      </c>
      <c r="Q36" s="205" t="s">
        <v>441</v>
      </c>
      <c r="R36" s="137"/>
      <c r="S36" s="137"/>
      <c r="T36" s="205" t="s">
        <v>3138</v>
      </c>
    </row>
    <row r="37" spans="1:20" ht="14.1" customHeight="1" thickBot="1">
      <c r="A37" s="121">
        <v>7956</v>
      </c>
      <c r="B37" s="121">
        <v>14482</v>
      </c>
      <c r="C37" s="273"/>
      <c r="D37" s="200" t="s">
        <v>429</v>
      </c>
      <c r="E37" s="122" t="s">
        <v>4258</v>
      </c>
      <c r="F37" s="123">
        <v>11021112</v>
      </c>
      <c r="G37" s="128">
        <v>45395</v>
      </c>
      <c r="H37" s="123" t="s">
        <v>53</v>
      </c>
      <c r="I37" s="123"/>
      <c r="J37" s="123" t="s">
        <v>62</v>
      </c>
      <c r="K37" s="200" t="s">
        <v>298</v>
      </c>
      <c r="L37" s="200" t="s">
        <v>298</v>
      </c>
      <c r="M37" s="200" t="s">
        <v>298</v>
      </c>
      <c r="N37" s="272" t="s">
        <v>1206</v>
      </c>
      <c r="O37" s="262">
        <v>1</v>
      </c>
      <c r="P37" s="260">
        <v>0.107</v>
      </c>
      <c r="Q37" s="123" t="s">
        <v>441</v>
      </c>
      <c r="R37" s="137">
        <v>240000</v>
      </c>
      <c r="S37" s="137">
        <v>240</v>
      </c>
      <c r="T37" s="205" t="s">
        <v>3138</v>
      </c>
    </row>
    <row r="38" spans="1:20" ht="14.1" customHeight="1" thickBot="1">
      <c r="A38" s="121">
        <v>7956</v>
      </c>
      <c r="B38" s="121">
        <v>14482</v>
      </c>
      <c r="C38" s="273"/>
      <c r="D38" s="200" t="s">
        <v>429</v>
      </c>
      <c r="E38" s="122" t="s">
        <v>4259</v>
      </c>
      <c r="F38" s="123">
        <v>11020447</v>
      </c>
      <c r="G38" s="128">
        <v>45341</v>
      </c>
      <c r="H38" s="123" t="s">
        <v>53</v>
      </c>
      <c r="I38" s="123"/>
      <c r="J38" s="123" t="s">
        <v>62</v>
      </c>
      <c r="K38" s="200" t="s">
        <v>298</v>
      </c>
      <c r="L38" s="200" t="s">
        <v>298</v>
      </c>
      <c r="M38" s="200" t="s">
        <v>298</v>
      </c>
      <c r="N38" s="272" t="s">
        <v>1206</v>
      </c>
      <c r="O38" s="262">
        <v>1</v>
      </c>
      <c r="P38" s="260">
        <v>0.11</v>
      </c>
      <c r="Q38" s="123" t="s">
        <v>442</v>
      </c>
      <c r="R38" s="137">
        <v>819999.98529103131</v>
      </c>
      <c r="S38" s="137">
        <v>819.99998529103129</v>
      </c>
      <c r="T38" s="205">
        <v>0</v>
      </c>
    </row>
    <row r="39" spans="1:20" ht="14.1" customHeight="1" thickBot="1">
      <c r="A39" s="121">
        <v>7956</v>
      </c>
      <c r="B39" s="121">
        <v>14482</v>
      </c>
      <c r="C39" s="273"/>
      <c r="D39" s="200" t="s">
        <v>430</v>
      </c>
      <c r="E39" s="122" t="s">
        <v>4253</v>
      </c>
      <c r="F39" s="123">
        <v>11019468</v>
      </c>
      <c r="G39" s="128">
        <v>44678</v>
      </c>
      <c r="H39" s="128" t="s">
        <v>61</v>
      </c>
      <c r="I39" s="128"/>
      <c r="J39" s="123" t="s">
        <v>62</v>
      </c>
      <c r="K39" s="271" t="s">
        <v>2196</v>
      </c>
      <c r="L39" s="271" t="s">
        <v>70</v>
      </c>
      <c r="M39" s="271" t="s">
        <v>298</v>
      </c>
      <c r="N39" s="271" t="s">
        <v>1207</v>
      </c>
      <c r="O39" s="262">
        <v>3.71</v>
      </c>
      <c r="P39" s="205">
        <v>8.0799999999999997E-2</v>
      </c>
      <c r="Q39" s="205" t="s">
        <v>441</v>
      </c>
      <c r="R39" s="137"/>
      <c r="S39" s="137"/>
      <c r="T39" s="205" t="s">
        <v>3138</v>
      </c>
    </row>
    <row r="40" spans="1:20" ht="14.1" customHeight="1" thickBot="1">
      <c r="A40" s="121">
        <v>8700</v>
      </c>
      <c r="B40" s="121">
        <v>12535</v>
      </c>
      <c r="C40" s="273"/>
      <c r="D40" s="200" t="s">
        <v>429</v>
      </c>
      <c r="E40" s="122" t="s">
        <v>4254</v>
      </c>
      <c r="F40" s="123">
        <v>11019586</v>
      </c>
      <c r="G40" s="128">
        <v>44637</v>
      </c>
      <c r="H40" s="123" t="s">
        <v>53</v>
      </c>
      <c r="I40" s="123"/>
      <c r="J40" s="123" t="s">
        <v>62</v>
      </c>
      <c r="K40" s="200" t="s">
        <v>298</v>
      </c>
      <c r="L40" s="200" t="s">
        <v>298</v>
      </c>
      <c r="M40" s="200" t="s">
        <v>298</v>
      </c>
      <c r="N40" s="272" t="s">
        <v>1206</v>
      </c>
      <c r="O40" s="262">
        <v>1</v>
      </c>
      <c r="P40" s="260">
        <v>0.06</v>
      </c>
      <c r="Q40" s="123" t="s">
        <v>441</v>
      </c>
      <c r="R40" s="137">
        <v>50000000</v>
      </c>
      <c r="S40" s="137">
        <v>50000</v>
      </c>
      <c r="T40" s="205">
        <v>0.67731239004999999</v>
      </c>
    </row>
    <row r="41" spans="1:20" ht="14.1" customHeight="1" thickBot="1">
      <c r="A41" s="121">
        <v>8700</v>
      </c>
      <c r="B41" s="121">
        <v>12535</v>
      </c>
      <c r="C41" s="273"/>
      <c r="D41" s="200" t="s">
        <v>429</v>
      </c>
      <c r="E41" s="122" t="s">
        <v>4255</v>
      </c>
      <c r="F41" s="123">
        <v>11020113</v>
      </c>
      <c r="G41" s="128">
        <v>44550</v>
      </c>
      <c r="H41" s="123" t="s">
        <v>53</v>
      </c>
      <c r="I41" s="123"/>
      <c r="J41" s="123" t="s">
        <v>62</v>
      </c>
      <c r="K41" s="200" t="s">
        <v>298</v>
      </c>
      <c r="L41" s="200" t="s">
        <v>298</v>
      </c>
      <c r="M41" s="200" t="s">
        <v>298</v>
      </c>
      <c r="N41" s="272" t="s">
        <v>1206</v>
      </c>
      <c r="O41" s="262">
        <v>1</v>
      </c>
      <c r="P41" s="260">
        <v>6.5199999999999994E-2</v>
      </c>
      <c r="Q41" s="123" t="s">
        <v>441</v>
      </c>
      <c r="R41" s="137">
        <v>39240740.745837897</v>
      </c>
      <c r="S41" s="137">
        <v>39240.740745837895</v>
      </c>
      <c r="T41" s="205">
        <v>0.34977218407692312</v>
      </c>
    </row>
    <row r="42" spans="1:20" ht="14.1" customHeight="1" thickBot="1">
      <c r="A42" s="121">
        <v>8700</v>
      </c>
      <c r="B42" s="121">
        <v>12535</v>
      </c>
      <c r="C42" s="273"/>
      <c r="D42" s="200" t="s">
        <v>432</v>
      </c>
      <c r="E42" s="122" t="s">
        <v>4256</v>
      </c>
      <c r="F42" s="123">
        <v>11019227</v>
      </c>
      <c r="G42" s="128">
        <v>44433</v>
      </c>
      <c r="H42" s="123" t="s">
        <v>53</v>
      </c>
      <c r="I42" s="123"/>
      <c r="J42" s="123" t="s">
        <v>62</v>
      </c>
      <c r="K42" s="200" t="s">
        <v>298</v>
      </c>
      <c r="L42" s="200" t="s">
        <v>298</v>
      </c>
      <c r="M42" s="200" t="s">
        <v>298</v>
      </c>
      <c r="N42" s="272" t="s">
        <v>1206</v>
      </c>
      <c r="O42" s="262">
        <v>1</v>
      </c>
      <c r="P42" s="260">
        <v>3.7999999999999999E-2</v>
      </c>
      <c r="Q42" s="123" t="s">
        <v>441</v>
      </c>
      <c r="R42" s="137">
        <v>98545344.297952324</v>
      </c>
      <c r="S42" s="137">
        <v>98545.344297952324</v>
      </c>
      <c r="T42" s="205">
        <v>0</v>
      </c>
    </row>
    <row r="43" spans="1:20" ht="14.1" customHeight="1" thickBot="1">
      <c r="A43" s="121">
        <v>8700</v>
      </c>
      <c r="B43" s="121">
        <v>12535</v>
      </c>
      <c r="C43" s="273"/>
      <c r="D43" s="200" t="s">
        <v>429</v>
      </c>
      <c r="E43" s="122" t="s">
        <v>4257</v>
      </c>
      <c r="F43" s="123">
        <v>11019581</v>
      </c>
      <c r="G43" s="128">
        <v>44629</v>
      </c>
      <c r="H43" s="123" t="s">
        <v>53</v>
      </c>
      <c r="I43" s="123"/>
      <c r="J43" s="123" t="s">
        <v>62</v>
      </c>
      <c r="K43" s="200" t="s">
        <v>298</v>
      </c>
      <c r="L43" s="200" t="s">
        <v>298</v>
      </c>
      <c r="M43" s="200" t="s">
        <v>298</v>
      </c>
      <c r="N43" s="272" t="s">
        <v>1206</v>
      </c>
      <c r="O43" s="262">
        <v>1</v>
      </c>
      <c r="P43" s="260">
        <v>3.7999999999999999E-2</v>
      </c>
      <c r="Q43" s="123" t="s">
        <v>442</v>
      </c>
      <c r="R43" s="137">
        <v>80040020.012075573</v>
      </c>
      <c r="S43" s="137">
        <v>80040.020012075576</v>
      </c>
      <c r="T43" s="205">
        <v>0</v>
      </c>
    </row>
    <row r="44" spans="1:20" ht="14.1" customHeight="1" thickBot="1">
      <c r="A44" s="121">
        <v>8700</v>
      </c>
      <c r="B44" s="121">
        <v>12535</v>
      </c>
      <c r="C44" s="273"/>
      <c r="D44" s="200" t="s">
        <v>429</v>
      </c>
      <c r="E44" s="122" t="s">
        <v>4258</v>
      </c>
      <c r="F44" s="123">
        <v>11021112</v>
      </c>
      <c r="G44" s="128">
        <v>45389</v>
      </c>
      <c r="H44" s="123" t="s">
        <v>53</v>
      </c>
      <c r="I44" s="123"/>
      <c r="J44" s="123" t="s">
        <v>62</v>
      </c>
      <c r="K44" s="200" t="s">
        <v>298</v>
      </c>
      <c r="L44" s="200" t="s">
        <v>298</v>
      </c>
      <c r="M44" s="200" t="s">
        <v>298</v>
      </c>
      <c r="N44" s="272" t="s">
        <v>1206</v>
      </c>
      <c r="O44" s="262">
        <v>1</v>
      </c>
      <c r="P44" s="260">
        <v>0.107</v>
      </c>
      <c r="Q44" s="123" t="s">
        <v>441</v>
      </c>
      <c r="R44" s="137">
        <v>23710000</v>
      </c>
      <c r="S44" s="137">
        <v>23710</v>
      </c>
      <c r="T44" s="205">
        <v>0.52410089910089908</v>
      </c>
    </row>
    <row r="45" spans="1:20" ht="14.1" customHeight="1" thickBot="1">
      <c r="A45" s="121">
        <v>8700</v>
      </c>
      <c r="B45" s="121">
        <v>12535</v>
      </c>
      <c r="C45" s="273"/>
      <c r="D45" s="200" t="s">
        <v>429</v>
      </c>
      <c r="E45" s="122" t="s">
        <v>4259</v>
      </c>
      <c r="F45" s="123">
        <v>11020447</v>
      </c>
      <c r="G45" s="128">
        <v>45341</v>
      </c>
      <c r="H45" s="123" t="s">
        <v>53</v>
      </c>
      <c r="I45" s="123"/>
      <c r="J45" s="123" t="s">
        <v>62</v>
      </c>
      <c r="K45" s="200" t="s">
        <v>298</v>
      </c>
      <c r="L45" s="200" t="s">
        <v>298</v>
      </c>
      <c r="M45" s="200" t="s">
        <v>298</v>
      </c>
      <c r="N45" s="272" t="s">
        <v>1206</v>
      </c>
      <c r="O45" s="262">
        <v>1</v>
      </c>
      <c r="P45" s="260">
        <v>0.11</v>
      </c>
      <c r="Q45" s="123" t="s">
        <v>442</v>
      </c>
      <c r="R45" s="137">
        <v>73999999.998125777</v>
      </c>
      <c r="S45" s="137">
        <v>73999.999998125772</v>
      </c>
      <c r="T45" s="205">
        <v>0</v>
      </c>
    </row>
    <row r="46" spans="1:20" ht="14.1" customHeight="1" thickBot="1">
      <c r="A46" s="121">
        <v>8700</v>
      </c>
      <c r="B46" s="121">
        <v>12535</v>
      </c>
      <c r="C46" s="273"/>
      <c r="D46" s="200" t="s">
        <v>429</v>
      </c>
      <c r="E46" s="122" t="s">
        <v>4270</v>
      </c>
      <c r="F46" s="123">
        <v>11019911</v>
      </c>
      <c r="G46" s="128">
        <v>44340</v>
      </c>
      <c r="H46" s="123" t="s">
        <v>53</v>
      </c>
      <c r="I46" s="123"/>
      <c r="J46" s="123" t="s">
        <v>62</v>
      </c>
      <c r="K46" s="200" t="s">
        <v>298</v>
      </c>
      <c r="L46" s="200" t="s">
        <v>298</v>
      </c>
      <c r="M46" s="200" t="s">
        <v>298</v>
      </c>
      <c r="N46" s="272" t="s">
        <v>1206</v>
      </c>
      <c r="O46" s="262">
        <v>1</v>
      </c>
      <c r="P46" s="260">
        <v>0.08</v>
      </c>
      <c r="Q46" s="123" t="s">
        <v>442</v>
      </c>
      <c r="R46" s="137">
        <v>400000</v>
      </c>
      <c r="S46" s="137">
        <v>400</v>
      </c>
      <c r="T46" s="205">
        <v>0.2383304998000001</v>
      </c>
    </row>
    <row r="47" spans="1:20" ht="14.1" customHeight="1" thickBot="1">
      <c r="A47" s="121">
        <v>8700</v>
      </c>
      <c r="B47" s="121">
        <v>12535</v>
      </c>
      <c r="C47" s="273"/>
      <c r="D47" s="200" t="s">
        <v>429</v>
      </c>
      <c r="E47" s="122" t="s">
        <v>4260</v>
      </c>
      <c r="F47" s="123">
        <v>53089173</v>
      </c>
      <c r="G47" s="128">
        <v>44370</v>
      </c>
      <c r="H47" s="123" t="s">
        <v>53</v>
      </c>
      <c r="I47" s="123"/>
      <c r="J47" s="123" t="s">
        <v>62</v>
      </c>
      <c r="K47" s="200" t="s">
        <v>298</v>
      </c>
      <c r="L47" s="200" t="s">
        <v>298</v>
      </c>
      <c r="M47" s="200" t="s">
        <v>298</v>
      </c>
      <c r="N47" s="272" t="s">
        <v>1206</v>
      </c>
      <c r="O47" s="262">
        <v>1</v>
      </c>
      <c r="P47" s="260">
        <v>0.12</v>
      </c>
      <c r="Q47" s="123" t="s">
        <v>442</v>
      </c>
      <c r="R47" s="137">
        <v>21450000.00049445</v>
      </c>
      <c r="S47" s="137">
        <v>21450.000000494449</v>
      </c>
      <c r="T47" s="205">
        <v>0.37034690000000003</v>
      </c>
    </row>
    <row r="48" spans="1:20" ht="14.1" customHeight="1" thickBot="1">
      <c r="A48" s="121">
        <v>8700</v>
      </c>
      <c r="B48" s="121">
        <v>12535</v>
      </c>
      <c r="C48" s="273"/>
      <c r="D48" s="200" t="s">
        <v>430</v>
      </c>
      <c r="E48" s="122" t="s">
        <v>4261</v>
      </c>
      <c r="F48" s="123">
        <v>11019375</v>
      </c>
      <c r="G48" s="128">
        <v>44586</v>
      </c>
      <c r="H48" s="128" t="s">
        <v>53</v>
      </c>
      <c r="I48" s="128"/>
      <c r="J48" s="123" t="s">
        <v>62</v>
      </c>
      <c r="K48" s="271" t="s">
        <v>1949</v>
      </c>
      <c r="L48" s="271" t="s">
        <v>65</v>
      </c>
      <c r="M48" s="271" t="s">
        <v>64</v>
      </c>
      <c r="N48" s="271" t="s">
        <v>1206</v>
      </c>
      <c r="O48" s="262">
        <v>1</v>
      </c>
      <c r="P48" s="205">
        <v>3.6880000000000003E-2</v>
      </c>
      <c r="Q48" s="205" t="s">
        <v>441</v>
      </c>
      <c r="R48" s="137"/>
      <c r="S48" s="137"/>
      <c r="T48" s="205" t="s">
        <v>3138</v>
      </c>
    </row>
    <row r="49" spans="1:20" ht="14.1" customHeight="1" thickBot="1">
      <c r="A49" s="121">
        <v>8700</v>
      </c>
      <c r="B49" s="121">
        <v>12535</v>
      </c>
      <c r="C49" s="273"/>
      <c r="D49" s="200" t="s">
        <v>429</v>
      </c>
      <c r="E49" s="122" t="s">
        <v>4262</v>
      </c>
      <c r="F49" s="123">
        <v>11019683</v>
      </c>
      <c r="G49" s="128">
        <v>44711</v>
      </c>
      <c r="H49" s="128" t="s">
        <v>53</v>
      </c>
      <c r="I49" s="128"/>
      <c r="J49" s="123" t="s">
        <v>62</v>
      </c>
      <c r="K49" s="271" t="s">
        <v>298</v>
      </c>
      <c r="L49" s="271" t="s">
        <v>298</v>
      </c>
      <c r="M49" s="271" t="s">
        <v>298</v>
      </c>
      <c r="N49" s="271" t="s">
        <v>1206</v>
      </c>
      <c r="O49" s="262">
        <v>1</v>
      </c>
      <c r="P49" s="205">
        <v>6.9000000000000006E-2</v>
      </c>
      <c r="Q49" s="205" t="s">
        <v>3021</v>
      </c>
      <c r="R49" s="137"/>
      <c r="S49" s="137"/>
      <c r="T49" s="205" t="s">
        <v>3138</v>
      </c>
    </row>
    <row r="50" spans="1:20" ht="14.1" customHeight="1" thickBot="1">
      <c r="A50" s="121">
        <v>8700</v>
      </c>
      <c r="B50" s="121">
        <v>12535</v>
      </c>
      <c r="C50" s="273"/>
      <c r="D50" s="200" t="s">
        <v>429</v>
      </c>
      <c r="E50" s="122" t="s">
        <v>4263</v>
      </c>
      <c r="F50" s="123">
        <v>11020105</v>
      </c>
      <c r="G50" s="128">
        <v>44943</v>
      </c>
      <c r="H50" s="128" t="s">
        <v>53</v>
      </c>
      <c r="I50" s="128"/>
      <c r="J50" s="123" t="s">
        <v>62</v>
      </c>
      <c r="K50" s="271" t="s">
        <v>1959</v>
      </c>
      <c r="L50" s="271" t="s">
        <v>70</v>
      </c>
      <c r="M50" s="271" t="s">
        <v>795</v>
      </c>
      <c r="N50" s="271" t="s">
        <v>1206</v>
      </c>
      <c r="O50" s="262">
        <v>1</v>
      </c>
      <c r="P50" s="205">
        <v>4.2500000000000003E-2</v>
      </c>
      <c r="Q50" s="205" t="s">
        <v>441</v>
      </c>
      <c r="R50" s="137"/>
      <c r="S50" s="137"/>
      <c r="T50" s="205" t="s">
        <v>3138</v>
      </c>
    </row>
    <row r="51" spans="1:20" ht="14.1" customHeight="1" thickBot="1">
      <c r="A51" s="121">
        <v>8700</v>
      </c>
      <c r="B51" s="121">
        <v>12535</v>
      </c>
      <c r="C51" s="273"/>
      <c r="D51" s="200" t="s">
        <v>429</v>
      </c>
      <c r="E51" s="122" t="s">
        <v>4264</v>
      </c>
      <c r="F51" s="123">
        <v>11020116</v>
      </c>
      <c r="G51" s="128">
        <v>44987</v>
      </c>
      <c r="H51" s="128" t="s">
        <v>53</v>
      </c>
      <c r="I51" s="128"/>
      <c r="J51" s="123" t="s">
        <v>62</v>
      </c>
      <c r="K51" s="271" t="s">
        <v>298</v>
      </c>
      <c r="L51" s="271" t="s">
        <v>298</v>
      </c>
      <c r="M51" s="271" t="s">
        <v>298</v>
      </c>
      <c r="N51" s="271" t="s">
        <v>1206</v>
      </c>
      <c r="O51" s="262">
        <v>1</v>
      </c>
      <c r="P51" s="205">
        <v>0.08</v>
      </c>
      <c r="Q51" s="205" t="s">
        <v>3021</v>
      </c>
      <c r="R51" s="137"/>
      <c r="S51" s="137"/>
      <c r="T51" s="205" t="s">
        <v>3138</v>
      </c>
    </row>
    <row r="52" spans="1:20" ht="14.1" customHeight="1" thickBot="1">
      <c r="A52" s="121">
        <v>8700</v>
      </c>
      <c r="B52" s="121">
        <v>12535</v>
      </c>
      <c r="C52" s="273"/>
      <c r="D52" s="200" t="s">
        <v>429</v>
      </c>
      <c r="E52" s="122" t="s">
        <v>4265</v>
      </c>
      <c r="F52" s="123">
        <v>11020406</v>
      </c>
      <c r="G52" s="128">
        <v>45105</v>
      </c>
      <c r="H52" s="128" t="s">
        <v>53</v>
      </c>
      <c r="I52" s="128"/>
      <c r="J52" s="123" t="s">
        <v>62</v>
      </c>
      <c r="K52" s="271" t="s">
        <v>298</v>
      </c>
      <c r="L52" s="271" t="s">
        <v>298</v>
      </c>
      <c r="M52" s="271" t="s">
        <v>298</v>
      </c>
      <c r="N52" s="271" t="s">
        <v>1206</v>
      </c>
      <c r="O52" s="262">
        <v>1</v>
      </c>
      <c r="P52" s="205">
        <v>0.1095</v>
      </c>
      <c r="Q52" s="205" t="s">
        <v>3021</v>
      </c>
      <c r="R52" s="137"/>
      <c r="S52" s="137"/>
      <c r="T52" s="205" t="s">
        <v>3138</v>
      </c>
    </row>
    <row r="53" spans="1:20" ht="14.1" customHeight="1" thickBot="1">
      <c r="A53" s="121">
        <v>8700</v>
      </c>
      <c r="B53" s="121">
        <v>12535</v>
      </c>
      <c r="C53" s="273"/>
      <c r="D53" s="200" t="s">
        <v>430</v>
      </c>
      <c r="E53" s="122" t="s">
        <v>4266</v>
      </c>
      <c r="F53" s="123">
        <v>11019975</v>
      </c>
      <c r="G53" s="128">
        <v>44837</v>
      </c>
      <c r="H53" s="128" t="s">
        <v>61</v>
      </c>
      <c r="I53" s="128"/>
      <c r="J53" s="123" t="s">
        <v>62</v>
      </c>
      <c r="K53" s="271" t="s">
        <v>298</v>
      </c>
      <c r="L53" s="271" t="s">
        <v>298</v>
      </c>
      <c r="M53" s="271" t="s">
        <v>298</v>
      </c>
      <c r="N53" s="271" t="s">
        <v>1212</v>
      </c>
      <c r="O53" s="262">
        <v>2.7435</v>
      </c>
      <c r="P53" s="205">
        <v>0.125</v>
      </c>
      <c r="Q53" s="205" t="s">
        <v>3023</v>
      </c>
      <c r="R53" s="137"/>
      <c r="S53" s="137"/>
      <c r="T53" s="205" t="s">
        <v>3138</v>
      </c>
    </row>
    <row r="54" spans="1:20" ht="14.1" customHeight="1" thickBot="1">
      <c r="A54" s="121">
        <v>8700</v>
      </c>
      <c r="B54" s="121">
        <v>12535</v>
      </c>
      <c r="C54" s="273"/>
      <c r="D54" s="200" t="s">
        <v>430</v>
      </c>
      <c r="E54" s="122" t="s">
        <v>4267</v>
      </c>
      <c r="F54" s="123">
        <v>11020506</v>
      </c>
      <c r="G54" s="128">
        <v>45288</v>
      </c>
      <c r="H54" s="128" t="s">
        <v>61</v>
      </c>
      <c r="I54" s="128"/>
      <c r="J54" s="123" t="s">
        <v>62</v>
      </c>
      <c r="K54" s="271" t="s">
        <v>1276</v>
      </c>
      <c r="L54" s="271" t="s">
        <v>65</v>
      </c>
      <c r="M54" s="271" t="s">
        <v>64</v>
      </c>
      <c r="N54" s="271" t="s">
        <v>1207</v>
      </c>
      <c r="O54" s="262">
        <v>3.71</v>
      </c>
      <c r="P54" s="205">
        <v>0.1020992</v>
      </c>
      <c r="Q54" s="205" t="s">
        <v>441</v>
      </c>
      <c r="R54" s="137">
        <v>2730810.0059753917</v>
      </c>
      <c r="S54" s="137">
        <v>2730.8100059753915</v>
      </c>
      <c r="T54" s="205">
        <v>0.24579561540592965</v>
      </c>
    </row>
    <row r="55" spans="1:20" ht="14.1" customHeight="1" thickBot="1">
      <c r="A55" s="121">
        <v>8700</v>
      </c>
      <c r="B55" s="121">
        <v>12535</v>
      </c>
      <c r="C55" s="273"/>
      <c r="D55" s="200" t="s">
        <v>430</v>
      </c>
      <c r="E55" s="122" t="s">
        <v>4268</v>
      </c>
      <c r="F55" s="123">
        <v>11020516</v>
      </c>
      <c r="G55" s="128">
        <v>45351</v>
      </c>
      <c r="H55" s="128" t="s">
        <v>61</v>
      </c>
      <c r="I55" s="128"/>
      <c r="J55" s="123" t="s">
        <v>62</v>
      </c>
      <c r="K55" s="271" t="s">
        <v>1276</v>
      </c>
      <c r="L55" s="271" t="s">
        <v>65</v>
      </c>
      <c r="M55" s="271" t="s">
        <v>64</v>
      </c>
      <c r="N55" s="271" t="s">
        <v>1207</v>
      </c>
      <c r="O55" s="262">
        <v>3.71</v>
      </c>
      <c r="P55" s="205">
        <v>0.1020992</v>
      </c>
      <c r="Q55" s="205" t="s">
        <v>441</v>
      </c>
      <c r="R55" s="137">
        <v>2730810.0059753917</v>
      </c>
      <c r="S55" s="137">
        <v>2730.8100059753915</v>
      </c>
      <c r="T55" s="205">
        <v>0.9696045408700471</v>
      </c>
    </row>
    <row r="56" spans="1:20" ht="14.1" customHeight="1" thickBot="1">
      <c r="A56" s="121">
        <v>8700</v>
      </c>
      <c r="B56" s="121">
        <v>12535</v>
      </c>
      <c r="C56" s="273"/>
      <c r="D56" s="200" t="s">
        <v>430</v>
      </c>
      <c r="E56" s="122" t="s">
        <v>4269</v>
      </c>
      <c r="F56" s="123">
        <v>11020519</v>
      </c>
      <c r="G56" s="128">
        <v>45351</v>
      </c>
      <c r="H56" s="128" t="s">
        <v>61</v>
      </c>
      <c r="I56" s="128"/>
      <c r="J56" s="123" t="s">
        <v>62</v>
      </c>
      <c r="K56" s="271" t="s">
        <v>1276</v>
      </c>
      <c r="L56" s="271" t="s">
        <v>65</v>
      </c>
      <c r="M56" s="271" t="s">
        <v>64</v>
      </c>
      <c r="N56" s="271" t="s">
        <v>1207</v>
      </c>
      <c r="O56" s="262">
        <v>3.71</v>
      </c>
      <c r="P56" s="205">
        <v>0.10854999999999999</v>
      </c>
      <c r="Q56" s="205" t="s">
        <v>441</v>
      </c>
      <c r="R56" s="137">
        <v>6673800.0099257492</v>
      </c>
      <c r="S56" s="137">
        <v>6673.8000099257488</v>
      </c>
      <c r="T56" s="205">
        <v>0.95701415691609981</v>
      </c>
    </row>
    <row r="57" spans="1:20" ht="14.1" customHeight="1" thickBot="1">
      <c r="A57" s="121">
        <v>8700</v>
      </c>
      <c r="B57" s="121">
        <v>12535</v>
      </c>
      <c r="C57" s="273"/>
      <c r="D57" s="200" t="s">
        <v>430</v>
      </c>
      <c r="E57" s="122" t="s">
        <v>4253</v>
      </c>
      <c r="F57" s="123">
        <v>11019468</v>
      </c>
      <c r="G57" s="128">
        <v>44678</v>
      </c>
      <c r="H57" s="128" t="s">
        <v>61</v>
      </c>
      <c r="I57" s="128"/>
      <c r="J57" s="123" t="s">
        <v>62</v>
      </c>
      <c r="K57" s="271" t="s">
        <v>2196</v>
      </c>
      <c r="L57" s="271" t="s">
        <v>70</v>
      </c>
      <c r="M57" s="271" t="s">
        <v>298</v>
      </c>
      <c r="N57" s="271" t="s">
        <v>1207</v>
      </c>
      <c r="O57" s="262">
        <v>3.71</v>
      </c>
      <c r="P57" s="205">
        <v>8.0799999999999997E-2</v>
      </c>
      <c r="Q57" s="205" t="s">
        <v>441</v>
      </c>
      <c r="R57" s="137"/>
      <c r="S57" s="137"/>
      <c r="T57" s="205" t="s">
        <v>3138</v>
      </c>
    </row>
    <row r="58" spans="1:20" ht="14.1" customHeight="1" thickBot="1">
      <c r="A58" s="121">
        <v>8700</v>
      </c>
      <c r="B58" s="121">
        <v>12535</v>
      </c>
      <c r="C58" s="273"/>
      <c r="D58" s="200" t="s">
        <v>430</v>
      </c>
      <c r="E58" s="122" t="s">
        <v>4271</v>
      </c>
      <c r="F58" s="123">
        <v>11019035</v>
      </c>
      <c r="G58" s="128">
        <v>44329</v>
      </c>
      <c r="H58" s="128" t="s">
        <v>61</v>
      </c>
      <c r="I58" s="128"/>
      <c r="J58" s="123" t="s">
        <v>62</v>
      </c>
      <c r="K58" s="271" t="s">
        <v>298</v>
      </c>
      <c r="L58" s="271" t="s">
        <v>298</v>
      </c>
      <c r="M58" s="271" t="s">
        <v>298</v>
      </c>
      <c r="N58" s="271" t="s">
        <v>1207</v>
      </c>
      <c r="O58" s="262">
        <v>3.71</v>
      </c>
      <c r="P58" s="205">
        <v>0.09</v>
      </c>
      <c r="Q58" s="205" t="s">
        <v>3021</v>
      </c>
      <c r="R58" s="137"/>
      <c r="S58" s="137"/>
      <c r="T58" s="205" t="s">
        <v>3138</v>
      </c>
    </row>
    <row r="59" spans="1:20" ht="14.1" customHeight="1" thickBot="1">
      <c r="A59" s="121">
        <v>8700</v>
      </c>
      <c r="B59" s="121">
        <v>12956</v>
      </c>
      <c r="C59" s="273"/>
      <c r="D59" s="200" t="s">
        <v>429</v>
      </c>
      <c r="E59" s="122" t="s">
        <v>4254</v>
      </c>
      <c r="F59" s="123">
        <v>11019586</v>
      </c>
      <c r="G59" s="128">
        <v>44637</v>
      </c>
      <c r="H59" s="123" t="s">
        <v>53</v>
      </c>
      <c r="I59" s="123"/>
      <c r="J59" s="123" t="s">
        <v>62</v>
      </c>
      <c r="K59" s="200" t="s">
        <v>298</v>
      </c>
      <c r="L59" s="200" t="s">
        <v>298</v>
      </c>
      <c r="M59" s="200" t="s">
        <v>298</v>
      </c>
      <c r="N59" s="272" t="s">
        <v>1206</v>
      </c>
      <c r="O59" s="262">
        <v>1</v>
      </c>
      <c r="P59" s="260">
        <v>0.06</v>
      </c>
      <c r="Q59" s="123" t="s">
        <v>441</v>
      </c>
      <c r="R59" s="137">
        <v>3000000</v>
      </c>
      <c r="S59" s="137">
        <v>3000</v>
      </c>
      <c r="T59" s="205">
        <v>0.67731239004999999</v>
      </c>
    </row>
    <row r="60" spans="1:20" ht="14.1" customHeight="1" thickBot="1">
      <c r="A60" s="121">
        <v>8700</v>
      </c>
      <c r="B60" s="121">
        <v>12956</v>
      </c>
      <c r="C60" s="273"/>
      <c r="D60" s="200" t="s">
        <v>429</v>
      </c>
      <c r="E60" s="122" t="s">
        <v>4255</v>
      </c>
      <c r="F60" s="123">
        <v>11020113</v>
      </c>
      <c r="G60" s="128">
        <v>44550</v>
      </c>
      <c r="H60" s="123" t="s">
        <v>53</v>
      </c>
      <c r="I60" s="123"/>
      <c r="J60" s="123" t="s">
        <v>62</v>
      </c>
      <c r="K60" s="200" t="s">
        <v>298</v>
      </c>
      <c r="L60" s="200" t="s">
        <v>298</v>
      </c>
      <c r="M60" s="200" t="s">
        <v>298</v>
      </c>
      <c r="N60" s="272" t="s">
        <v>1206</v>
      </c>
      <c r="O60" s="262">
        <v>1</v>
      </c>
      <c r="P60" s="260">
        <v>6.5199999999999994E-2</v>
      </c>
      <c r="Q60" s="123" t="s">
        <v>441</v>
      </c>
      <c r="R60" s="137">
        <v>1564814.7791347099</v>
      </c>
      <c r="S60" s="137">
        <v>1564.8147791347099</v>
      </c>
      <c r="T60" s="205">
        <v>0.34977218407692312</v>
      </c>
    </row>
    <row r="61" spans="1:20" ht="14.1" customHeight="1" thickBot="1">
      <c r="A61" s="121">
        <v>8700</v>
      </c>
      <c r="B61" s="121">
        <v>12956</v>
      </c>
      <c r="C61" s="273"/>
      <c r="D61" s="200" t="s">
        <v>432</v>
      </c>
      <c r="E61" s="122" t="s">
        <v>4256</v>
      </c>
      <c r="F61" s="123">
        <v>11019227</v>
      </c>
      <c r="G61" s="128">
        <v>44433</v>
      </c>
      <c r="H61" s="123" t="s">
        <v>53</v>
      </c>
      <c r="I61" s="123"/>
      <c r="J61" s="123" t="s">
        <v>62</v>
      </c>
      <c r="K61" s="200" t="s">
        <v>298</v>
      </c>
      <c r="L61" s="200" t="s">
        <v>298</v>
      </c>
      <c r="M61" s="200" t="s">
        <v>298</v>
      </c>
      <c r="N61" s="272" t="s">
        <v>1206</v>
      </c>
      <c r="O61" s="262">
        <v>1</v>
      </c>
      <c r="P61" s="260">
        <v>3.7999999999999999E-2</v>
      </c>
      <c r="Q61" s="123" t="s">
        <v>441</v>
      </c>
      <c r="R61" s="137">
        <v>4438979.1931466889</v>
      </c>
      <c r="S61" s="137">
        <v>4438.9791931466889</v>
      </c>
      <c r="T61" s="205">
        <v>0</v>
      </c>
    </row>
    <row r="62" spans="1:20" ht="14.1" customHeight="1" thickBot="1">
      <c r="A62" s="121">
        <v>8700</v>
      </c>
      <c r="B62" s="121">
        <v>12956</v>
      </c>
      <c r="C62" s="273"/>
      <c r="D62" s="200" t="s">
        <v>429</v>
      </c>
      <c r="E62" s="122" t="s">
        <v>4257</v>
      </c>
      <c r="F62" s="123">
        <v>11019581</v>
      </c>
      <c r="G62" s="128">
        <v>44629</v>
      </c>
      <c r="H62" s="123" t="s">
        <v>53</v>
      </c>
      <c r="I62" s="123"/>
      <c r="J62" s="123" t="s">
        <v>62</v>
      </c>
      <c r="K62" s="200" t="s">
        <v>298</v>
      </c>
      <c r="L62" s="200" t="s">
        <v>298</v>
      </c>
      <c r="M62" s="200" t="s">
        <v>298</v>
      </c>
      <c r="N62" s="272" t="s">
        <v>1206</v>
      </c>
      <c r="O62" s="262">
        <v>1</v>
      </c>
      <c r="P62" s="260">
        <v>3.7999999999999999E-2</v>
      </c>
      <c r="Q62" s="123" t="s">
        <v>442</v>
      </c>
      <c r="R62" s="137">
        <v>2801400.695803477</v>
      </c>
      <c r="S62" s="137">
        <v>2801.400695803477</v>
      </c>
      <c r="T62" s="205">
        <v>0</v>
      </c>
    </row>
    <row r="63" spans="1:20" ht="14.1" customHeight="1" thickBot="1">
      <c r="A63" s="121">
        <v>8700</v>
      </c>
      <c r="B63" s="121">
        <v>12956</v>
      </c>
      <c r="C63" s="273"/>
      <c r="D63" s="200" t="s">
        <v>429</v>
      </c>
      <c r="E63" s="122" t="s">
        <v>4258</v>
      </c>
      <c r="F63" s="123">
        <v>11021112</v>
      </c>
      <c r="G63" s="128">
        <v>45392</v>
      </c>
      <c r="H63" s="123" t="s">
        <v>53</v>
      </c>
      <c r="I63" s="123"/>
      <c r="J63" s="123" t="s">
        <v>62</v>
      </c>
      <c r="K63" s="200" t="s">
        <v>298</v>
      </c>
      <c r="L63" s="200" t="s">
        <v>298</v>
      </c>
      <c r="M63" s="200" t="s">
        <v>298</v>
      </c>
      <c r="N63" s="272" t="s">
        <v>1206</v>
      </c>
      <c r="O63" s="262">
        <v>1</v>
      </c>
      <c r="P63" s="260">
        <v>0.107</v>
      </c>
      <c r="Q63" s="123" t="s">
        <v>441</v>
      </c>
      <c r="R63" s="137">
        <v>3800000.0000000005</v>
      </c>
      <c r="S63" s="137">
        <v>3800.0000000000005</v>
      </c>
      <c r="T63" s="205" t="s">
        <v>3138</v>
      </c>
    </row>
    <row r="64" spans="1:20" ht="14.1" customHeight="1" thickBot="1">
      <c r="A64" s="121">
        <v>8700</v>
      </c>
      <c r="B64" s="121">
        <v>12956</v>
      </c>
      <c r="C64" s="273"/>
      <c r="D64" s="200" t="s">
        <v>429</v>
      </c>
      <c r="E64" s="122" t="s">
        <v>4259</v>
      </c>
      <c r="F64" s="123">
        <v>11020447</v>
      </c>
      <c r="G64" s="128">
        <v>45341</v>
      </c>
      <c r="H64" s="123" t="s">
        <v>53</v>
      </c>
      <c r="I64" s="123"/>
      <c r="J64" s="123" t="s">
        <v>62</v>
      </c>
      <c r="K64" s="200" t="s">
        <v>298</v>
      </c>
      <c r="L64" s="200" t="s">
        <v>298</v>
      </c>
      <c r="M64" s="200" t="s">
        <v>298</v>
      </c>
      <c r="N64" s="272" t="s">
        <v>1206</v>
      </c>
      <c r="O64" s="262">
        <v>1</v>
      </c>
      <c r="P64" s="260">
        <v>0.11</v>
      </c>
      <c r="Q64" s="123" t="s">
        <v>442</v>
      </c>
      <c r="R64" s="137">
        <v>5000000.0092998631</v>
      </c>
      <c r="S64" s="137">
        <v>5000.0000092998634</v>
      </c>
      <c r="T64" s="205">
        <v>0</v>
      </c>
    </row>
    <row r="65" spans="1:20" ht="14.1" customHeight="1" thickBot="1">
      <c r="A65" s="121">
        <v>8700</v>
      </c>
      <c r="B65" s="121">
        <v>12956</v>
      </c>
      <c r="C65" s="273"/>
      <c r="D65" s="200" t="s">
        <v>429</v>
      </c>
      <c r="E65" s="122" t="s">
        <v>4270</v>
      </c>
      <c r="F65" s="123">
        <v>11019911</v>
      </c>
      <c r="G65" s="128">
        <v>44340</v>
      </c>
      <c r="H65" s="123" t="s">
        <v>53</v>
      </c>
      <c r="I65" s="123"/>
      <c r="J65" s="123" t="s">
        <v>62</v>
      </c>
      <c r="K65" s="200" t="s">
        <v>298</v>
      </c>
      <c r="L65" s="200" t="s">
        <v>298</v>
      </c>
      <c r="M65" s="200" t="s">
        <v>298</v>
      </c>
      <c r="N65" s="272" t="s">
        <v>1206</v>
      </c>
      <c r="O65" s="262">
        <v>1</v>
      </c>
      <c r="P65" s="260">
        <v>0.08</v>
      </c>
      <c r="Q65" s="123" t="s">
        <v>442</v>
      </c>
      <c r="R65" s="137">
        <v>8571.4285714285706</v>
      </c>
      <c r="S65" s="137">
        <v>8.5714285714285712</v>
      </c>
      <c r="T65" s="205">
        <v>0.2383304998000001</v>
      </c>
    </row>
    <row r="66" spans="1:20" ht="14.1" customHeight="1" thickBot="1">
      <c r="A66" s="121">
        <v>8700</v>
      </c>
      <c r="B66" s="121">
        <v>12956</v>
      </c>
      <c r="C66" s="273"/>
      <c r="D66" s="200" t="s">
        <v>429</v>
      </c>
      <c r="E66" s="122" t="s">
        <v>4260</v>
      </c>
      <c r="F66" s="123">
        <v>53089173</v>
      </c>
      <c r="G66" s="128">
        <v>44370</v>
      </c>
      <c r="H66" s="123" t="s">
        <v>53</v>
      </c>
      <c r="I66" s="123"/>
      <c r="J66" s="123" t="s">
        <v>62</v>
      </c>
      <c r="K66" s="200" t="s">
        <v>298</v>
      </c>
      <c r="L66" s="200" t="s">
        <v>298</v>
      </c>
      <c r="M66" s="200" t="s">
        <v>298</v>
      </c>
      <c r="N66" s="272" t="s">
        <v>1206</v>
      </c>
      <c r="O66" s="262">
        <v>1</v>
      </c>
      <c r="P66" s="260">
        <v>0.12</v>
      </c>
      <c r="Q66" s="123" t="s">
        <v>442</v>
      </c>
      <c r="R66" s="137">
        <v>899999.99925832113</v>
      </c>
      <c r="S66" s="137">
        <v>899.99999925832117</v>
      </c>
      <c r="T66" s="205">
        <v>0.37034690000000003</v>
      </c>
    </row>
    <row r="67" spans="1:20" ht="14.1" customHeight="1" thickBot="1">
      <c r="A67" s="121">
        <v>8700</v>
      </c>
      <c r="B67" s="121">
        <v>12956</v>
      </c>
      <c r="C67" s="273"/>
      <c r="D67" s="200" t="s">
        <v>430</v>
      </c>
      <c r="E67" s="122" t="s">
        <v>4261</v>
      </c>
      <c r="F67" s="123">
        <v>11019375</v>
      </c>
      <c r="G67" s="128">
        <v>44586</v>
      </c>
      <c r="H67" s="128" t="s">
        <v>53</v>
      </c>
      <c r="I67" s="128"/>
      <c r="J67" s="123" t="s">
        <v>62</v>
      </c>
      <c r="K67" s="271" t="s">
        <v>1949</v>
      </c>
      <c r="L67" s="271" t="s">
        <v>65</v>
      </c>
      <c r="M67" s="271" t="s">
        <v>64</v>
      </c>
      <c r="N67" s="271" t="s">
        <v>1206</v>
      </c>
      <c r="O67" s="262">
        <v>1</v>
      </c>
      <c r="P67" s="205">
        <v>3.6880000000000003E-2</v>
      </c>
      <c r="Q67" s="205" t="s">
        <v>441</v>
      </c>
      <c r="R67" s="137"/>
      <c r="S67" s="137"/>
      <c r="T67" s="205" t="s">
        <v>3138</v>
      </c>
    </row>
    <row r="68" spans="1:20" ht="14.1" customHeight="1" thickBot="1">
      <c r="A68" s="121">
        <v>8700</v>
      </c>
      <c r="B68" s="121">
        <v>12956</v>
      </c>
      <c r="C68" s="273"/>
      <c r="D68" s="200" t="s">
        <v>429</v>
      </c>
      <c r="E68" s="122" t="s">
        <v>4262</v>
      </c>
      <c r="F68" s="123">
        <v>11019683</v>
      </c>
      <c r="G68" s="128">
        <v>44711</v>
      </c>
      <c r="H68" s="128" t="s">
        <v>53</v>
      </c>
      <c r="I68" s="128"/>
      <c r="J68" s="123" t="s">
        <v>62</v>
      </c>
      <c r="K68" s="271" t="s">
        <v>298</v>
      </c>
      <c r="L68" s="271" t="s">
        <v>298</v>
      </c>
      <c r="M68" s="271" t="s">
        <v>298</v>
      </c>
      <c r="N68" s="271" t="s">
        <v>1206</v>
      </c>
      <c r="O68" s="262">
        <v>1</v>
      </c>
      <c r="P68" s="205">
        <v>6.9000000000000006E-2</v>
      </c>
      <c r="Q68" s="205" t="s">
        <v>3021</v>
      </c>
      <c r="R68" s="137"/>
      <c r="S68" s="137"/>
      <c r="T68" s="205" t="s">
        <v>3138</v>
      </c>
    </row>
    <row r="69" spans="1:20" ht="14.1" customHeight="1" thickBot="1">
      <c r="A69" s="121">
        <v>8700</v>
      </c>
      <c r="B69" s="121">
        <v>12956</v>
      </c>
      <c r="C69" s="273"/>
      <c r="D69" s="200" t="s">
        <v>429</v>
      </c>
      <c r="E69" s="122" t="s">
        <v>4263</v>
      </c>
      <c r="F69" s="123">
        <v>11020105</v>
      </c>
      <c r="G69" s="128">
        <v>44943</v>
      </c>
      <c r="H69" s="128" t="s">
        <v>53</v>
      </c>
      <c r="I69" s="128"/>
      <c r="J69" s="123" t="s">
        <v>62</v>
      </c>
      <c r="K69" s="271" t="s">
        <v>1959</v>
      </c>
      <c r="L69" s="271" t="s">
        <v>70</v>
      </c>
      <c r="M69" s="271" t="s">
        <v>795</v>
      </c>
      <c r="N69" s="271" t="s">
        <v>1206</v>
      </c>
      <c r="O69" s="262">
        <v>1</v>
      </c>
      <c r="P69" s="205">
        <v>4.2500000000000003E-2</v>
      </c>
      <c r="Q69" s="205" t="s">
        <v>441</v>
      </c>
      <c r="R69" s="137"/>
      <c r="S69" s="137"/>
      <c r="T69" s="205" t="s">
        <v>3138</v>
      </c>
    </row>
    <row r="70" spans="1:20" ht="14.1" customHeight="1" thickBot="1">
      <c r="A70" s="121">
        <v>8700</v>
      </c>
      <c r="B70" s="121">
        <v>12956</v>
      </c>
      <c r="C70" s="273"/>
      <c r="D70" s="200" t="s">
        <v>429</v>
      </c>
      <c r="E70" s="122" t="s">
        <v>4264</v>
      </c>
      <c r="F70" s="123">
        <v>11020116</v>
      </c>
      <c r="G70" s="128">
        <v>44987</v>
      </c>
      <c r="H70" s="128" t="s">
        <v>53</v>
      </c>
      <c r="I70" s="128"/>
      <c r="J70" s="123" t="s">
        <v>62</v>
      </c>
      <c r="K70" s="271" t="s">
        <v>298</v>
      </c>
      <c r="L70" s="271" t="s">
        <v>298</v>
      </c>
      <c r="M70" s="271" t="s">
        <v>298</v>
      </c>
      <c r="N70" s="271" t="s">
        <v>1206</v>
      </c>
      <c r="O70" s="262">
        <v>1</v>
      </c>
      <c r="P70" s="205">
        <v>0.08</v>
      </c>
      <c r="Q70" s="205" t="s">
        <v>3021</v>
      </c>
      <c r="R70" s="137"/>
      <c r="S70" s="137"/>
      <c r="T70" s="205" t="s">
        <v>3138</v>
      </c>
    </row>
    <row r="71" spans="1:20" ht="14.1" customHeight="1" thickBot="1">
      <c r="A71" s="121">
        <v>8700</v>
      </c>
      <c r="B71" s="121">
        <v>12956</v>
      </c>
      <c r="C71" s="273"/>
      <c r="D71" s="200" t="s">
        <v>429</v>
      </c>
      <c r="E71" s="122" t="s">
        <v>4265</v>
      </c>
      <c r="F71" s="123">
        <v>11020406</v>
      </c>
      <c r="G71" s="128">
        <v>45105</v>
      </c>
      <c r="H71" s="128" t="s">
        <v>53</v>
      </c>
      <c r="I71" s="128"/>
      <c r="J71" s="123" t="s">
        <v>62</v>
      </c>
      <c r="K71" s="271" t="s">
        <v>298</v>
      </c>
      <c r="L71" s="271" t="s">
        <v>298</v>
      </c>
      <c r="M71" s="271" t="s">
        <v>298</v>
      </c>
      <c r="N71" s="271" t="s">
        <v>1206</v>
      </c>
      <c r="O71" s="262">
        <v>1</v>
      </c>
      <c r="P71" s="205">
        <v>0.1095</v>
      </c>
      <c r="Q71" s="205" t="s">
        <v>3021</v>
      </c>
      <c r="R71" s="137"/>
      <c r="S71" s="137"/>
      <c r="T71" s="205" t="s">
        <v>3138</v>
      </c>
    </row>
    <row r="72" spans="1:20" ht="14.1" customHeight="1" thickBot="1">
      <c r="A72" s="121">
        <v>8700</v>
      </c>
      <c r="B72" s="121">
        <v>12956</v>
      </c>
      <c r="C72" s="273"/>
      <c r="D72" s="200" t="s">
        <v>430</v>
      </c>
      <c r="E72" s="122" t="s">
        <v>4266</v>
      </c>
      <c r="F72" s="123">
        <v>11019975</v>
      </c>
      <c r="G72" s="128">
        <v>44837</v>
      </c>
      <c r="H72" s="128" t="s">
        <v>61</v>
      </c>
      <c r="I72" s="128"/>
      <c r="J72" s="123" t="s">
        <v>62</v>
      </c>
      <c r="K72" s="271" t="s">
        <v>298</v>
      </c>
      <c r="L72" s="271" t="s">
        <v>298</v>
      </c>
      <c r="M72" s="271" t="s">
        <v>298</v>
      </c>
      <c r="N72" s="271" t="s">
        <v>1212</v>
      </c>
      <c r="O72" s="262">
        <v>2.7435</v>
      </c>
      <c r="P72" s="205">
        <v>0.125</v>
      </c>
      <c r="Q72" s="205" t="s">
        <v>3023</v>
      </c>
      <c r="R72" s="137"/>
      <c r="S72" s="137"/>
      <c r="T72" s="205" t="s">
        <v>3138</v>
      </c>
    </row>
    <row r="73" spans="1:20" ht="14.1" customHeight="1" thickBot="1">
      <c r="A73" s="121">
        <v>8700</v>
      </c>
      <c r="B73" s="121">
        <v>12956</v>
      </c>
      <c r="C73" s="273"/>
      <c r="D73" s="200" t="s">
        <v>430</v>
      </c>
      <c r="E73" s="122" t="s">
        <v>4267</v>
      </c>
      <c r="F73" s="123">
        <v>11020506</v>
      </c>
      <c r="G73" s="128">
        <v>45288</v>
      </c>
      <c r="H73" s="128" t="s">
        <v>61</v>
      </c>
      <c r="I73" s="128"/>
      <c r="J73" s="123" t="s">
        <v>62</v>
      </c>
      <c r="K73" s="271" t="s">
        <v>1276</v>
      </c>
      <c r="L73" s="271" t="s">
        <v>65</v>
      </c>
      <c r="M73" s="271" t="s">
        <v>64</v>
      </c>
      <c r="N73" s="271" t="s">
        <v>1207</v>
      </c>
      <c r="O73" s="262">
        <v>3.71</v>
      </c>
      <c r="P73" s="205">
        <v>0.1020992</v>
      </c>
      <c r="Q73" s="205" t="s">
        <v>441</v>
      </c>
      <c r="R73" s="137">
        <v>116290.00280501624</v>
      </c>
      <c r="S73" s="137">
        <v>116.29000280501624</v>
      </c>
      <c r="T73" s="205">
        <v>0.24579561540592965</v>
      </c>
    </row>
    <row r="74" spans="1:20" ht="14.1" customHeight="1" thickBot="1">
      <c r="A74" s="121">
        <v>8700</v>
      </c>
      <c r="B74" s="121">
        <v>12956</v>
      </c>
      <c r="C74" s="273"/>
      <c r="D74" s="200" t="s">
        <v>430</v>
      </c>
      <c r="E74" s="122" t="s">
        <v>4268</v>
      </c>
      <c r="F74" s="123">
        <v>11020516</v>
      </c>
      <c r="G74" s="128">
        <v>45351</v>
      </c>
      <c r="H74" s="128" t="s">
        <v>61</v>
      </c>
      <c r="I74" s="128"/>
      <c r="J74" s="123" t="s">
        <v>62</v>
      </c>
      <c r="K74" s="271" t="s">
        <v>1276</v>
      </c>
      <c r="L74" s="271" t="s">
        <v>65</v>
      </c>
      <c r="M74" s="271" t="s">
        <v>64</v>
      </c>
      <c r="N74" s="271" t="s">
        <v>1207</v>
      </c>
      <c r="O74" s="262">
        <v>3.71</v>
      </c>
      <c r="P74" s="205">
        <v>0.1020992</v>
      </c>
      <c r="Q74" s="205" t="s">
        <v>441</v>
      </c>
      <c r="R74" s="137">
        <v>116290.00280501624</v>
      </c>
      <c r="S74" s="137">
        <v>116.29000280501624</v>
      </c>
      <c r="T74" s="205">
        <v>0.9696045408700471</v>
      </c>
    </row>
    <row r="75" spans="1:20" ht="14.1" customHeight="1" thickBot="1">
      <c r="A75" s="121">
        <v>8700</v>
      </c>
      <c r="B75" s="121">
        <v>12956</v>
      </c>
      <c r="C75" s="273"/>
      <c r="D75" s="200" t="s">
        <v>430</v>
      </c>
      <c r="E75" s="122" t="s">
        <v>4269</v>
      </c>
      <c r="F75" s="123">
        <v>11020519</v>
      </c>
      <c r="G75" s="128">
        <v>45351</v>
      </c>
      <c r="H75" s="128" t="s">
        <v>61</v>
      </c>
      <c r="I75" s="128"/>
      <c r="J75" s="123" t="s">
        <v>62</v>
      </c>
      <c r="K75" s="271" t="s">
        <v>1276</v>
      </c>
      <c r="L75" s="271" t="s">
        <v>65</v>
      </c>
      <c r="M75" s="271" t="s">
        <v>64</v>
      </c>
      <c r="N75" s="271" t="s">
        <v>1207</v>
      </c>
      <c r="O75" s="262">
        <v>3.71</v>
      </c>
      <c r="P75" s="205">
        <v>0.10854999999999999</v>
      </c>
      <c r="Q75" s="205" t="s">
        <v>441</v>
      </c>
      <c r="R75" s="137">
        <v>284200.07899241499</v>
      </c>
      <c r="S75" s="137">
        <v>284.200078992415</v>
      </c>
      <c r="T75" s="205">
        <v>0.95701415691609981</v>
      </c>
    </row>
    <row r="76" spans="1:20" ht="14.1" customHeight="1" thickBot="1">
      <c r="A76" s="121">
        <v>8700</v>
      </c>
      <c r="B76" s="121">
        <v>12956</v>
      </c>
      <c r="C76" s="273"/>
      <c r="D76" s="200" t="s">
        <v>430</v>
      </c>
      <c r="E76" s="122" t="s">
        <v>4253</v>
      </c>
      <c r="F76" s="123">
        <v>11019468</v>
      </c>
      <c r="G76" s="128">
        <v>44678</v>
      </c>
      <c r="H76" s="128" t="s">
        <v>61</v>
      </c>
      <c r="I76" s="128"/>
      <c r="J76" s="123" t="s">
        <v>62</v>
      </c>
      <c r="K76" s="271" t="s">
        <v>2196</v>
      </c>
      <c r="L76" s="271" t="s">
        <v>70</v>
      </c>
      <c r="M76" s="271" t="s">
        <v>298</v>
      </c>
      <c r="N76" s="271" t="s">
        <v>1207</v>
      </c>
      <c r="O76" s="262">
        <v>3.71</v>
      </c>
      <c r="P76" s="205">
        <v>8.0799999999999997E-2</v>
      </c>
      <c r="Q76" s="205" t="s">
        <v>441</v>
      </c>
      <c r="R76" s="137"/>
      <c r="S76" s="137"/>
      <c r="T76" s="205" t="s">
        <v>3138</v>
      </c>
    </row>
    <row r="77" spans="1:20" ht="14.1" customHeight="1" thickBot="1">
      <c r="A77" s="121">
        <v>8700</v>
      </c>
      <c r="B77" s="121">
        <v>12956</v>
      </c>
      <c r="C77" s="273"/>
      <c r="D77" s="200" t="s">
        <v>430</v>
      </c>
      <c r="E77" s="122" t="s">
        <v>4271</v>
      </c>
      <c r="F77" s="123">
        <v>11019035</v>
      </c>
      <c r="G77" s="128">
        <v>44329</v>
      </c>
      <c r="H77" s="128" t="s">
        <v>61</v>
      </c>
      <c r="I77" s="128"/>
      <c r="J77" s="123" t="s">
        <v>62</v>
      </c>
      <c r="K77" s="271" t="s">
        <v>298</v>
      </c>
      <c r="L77" s="271" t="s">
        <v>298</v>
      </c>
      <c r="M77" s="271" t="s">
        <v>298</v>
      </c>
      <c r="N77" s="271" t="s">
        <v>1207</v>
      </c>
      <c r="O77" s="262">
        <v>3.71</v>
      </c>
      <c r="P77" s="205">
        <v>0.09</v>
      </c>
      <c r="Q77" s="205" t="s">
        <v>3021</v>
      </c>
      <c r="R77" s="137"/>
      <c r="S77" s="137"/>
      <c r="T77" s="205" t="s">
        <v>3138</v>
      </c>
    </row>
    <row r="78" spans="1:20" ht="14.1" customHeight="1" thickBot="1">
      <c r="A78" s="121">
        <v>8700</v>
      </c>
      <c r="B78" s="121">
        <v>14483</v>
      </c>
      <c r="C78" s="273"/>
      <c r="D78" s="200" t="s">
        <v>429</v>
      </c>
      <c r="E78" s="122" t="s">
        <v>4258</v>
      </c>
      <c r="F78" s="123">
        <v>11021112</v>
      </c>
      <c r="G78" s="128">
        <v>45396</v>
      </c>
      <c r="H78" s="123" t="s">
        <v>53</v>
      </c>
      <c r="I78" s="123"/>
      <c r="J78" s="123" t="s">
        <v>62</v>
      </c>
      <c r="K78" s="200" t="s">
        <v>298</v>
      </c>
      <c r="L78" s="200" t="s">
        <v>298</v>
      </c>
      <c r="M78" s="200" t="s">
        <v>298</v>
      </c>
      <c r="N78" s="272" t="s">
        <v>1206</v>
      </c>
      <c r="O78" s="262">
        <v>1</v>
      </c>
      <c r="P78" s="260">
        <v>0.107</v>
      </c>
      <c r="Q78" s="123" t="s">
        <v>441</v>
      </c>
      <c r="R78" s="137">
        <v>640000</v>
      </c>
      <c r="S78" s="137">
        <v>640</v>
      </c>
      <c r="T78" s="205" t="s">
        <v>3138</v>
      </c>
    </row>
    <row r="79" spans="1:20" ht="14.1" customHeight="1" thickBot="1">
      <c r="A79" s="121">
        <v>8700</v>
      </c>
      <c r="B79" s="121">
        <v>14483</v>
      </c>
      <c r="C79" s="273"/>
      <c r="D79" s="200" t="s">
        <v>429</v>
      </c>
      <c r="E79" s="122" t="s">
        <v>4259</v>
      </c>
      <c r="F79" s="123">
        <v>11020447</v>
      </c>
      <c r="G79" s="128">
        <v>45341</v>
      </c>
      <c r="H79" s="123" t="s">
        <v>53</v>
      </c>
      <c r="I79" s="123"/>
      <c r="J79" s="123" t="s">
        <v>62</v>
      </c>
      <c r="K79" s="200" t="s">
        <v>298</v>
      </c>
      <c r="L79" s="200" t="s">
        <v>298</v>
      </c>
      <c r="M79" s="200" t="s">
        <v>298</v>
      </c>
      <c r="N79" s="272" t="s">
        <v>1206</v>
      </c>
      <c r="O79" s="262">
        <v>1</v>
      </c>
      <c r="P79" s="260">
        <v>0.11</v>
      </c>
      <c r="Q79" s="123" t="s">
        <v>442</v>
      </c>
      <c r="R79" s="137">
        <v>2400000.009537105</v>
      </c>
      <c r="S79" s="137">
        <v>2400.0000095371051</v>
      </c>
      <c r="T79" s="205">
        <v>0</v>
      </c>
    </row>
    <row r="80" spans="1:20" ht="14.1" customHeight="1" thickBot="1">
      <c r="A80" s="121">
        <v>8694</v>
      </c>
      <c r="B80" s="121">
        <v>12531</v>
      </c>
      <c r="C80" s="273"/>
      <c r="D80" s="200" t="s">
        <v>430</v>
      </c>
      <c r="E80" s="122" t="s">
        <v>4253</v>
      </c>
      <c r="F80" s="123">
        <v>11019468</v>
      </c>
      <c r="G80" s="128">
        <v>44678</v>
      </c>
      <c r="H80" s="128" t="s">
        <v>61</v>
      </c>
      <c r="I80" s="128"/>
      <c r="J80" s="123" t="s">
        <v>62</v>
      </c>
      <c r="K80" s="271" t="s">
        <v>2196</v>
      </c>
      <c r="L80" s="271" t="s">
        <v>70</v>
      </c>
      <c r="M80" s="271" t="s">
        <v>298</v>
      </c>
      <c r="N80" s="271" t="s">
        <v>1207</v>
      </c>
      <c r="O80" s="262">
        <v>3.71</v>
      </c>
      <c r="P80" s="205">
        <v>8.0799999999999997E-2</v>
      </c>
      <c r="Q80" s="205" t="s">
        <v>441</v>
      </c>
      <c r="R80" s="137"/>
      <c r="S80" s="137"/>
      <c r="T80" s="205" t="s">
        <v>3138</v>
      </c>
    </row>
    <row r="81" spans="1:20" ht="14.1" customHeight="1" thickBot="1">
      <c r="A81" s="121">
        <v>8694</v>
      </c>
      <c r="B81" s="121">
        <v>12532</v>
      </c>
      <c r="C81" s="273"/>
      <c r="D81" s="200" t="s">
        <v>429</v>
      </c>
      <c r="E81" s="122" t="s">
        <v>4254</v>
      </c>
      <c r="F81" s="123">
        <v>11019586</v>
      </c>
      <c r="G81" s="128">
        <v>44637</v>
      </c>
      <c r="H81" s="123" t="s">
        <v>53</v>
      </c>
      <c r="I81" s="123"/>
      <c r="J81" s="123" t="s">
        <v>62</v>
      </c>
      <c r="K81" s="200" t="s">
        <v>298</v>
      </c>
      <c r="L81" s="200" t="s">
        <v>298</v>
      </c>
      <c r="M81" s="200" t="s">
        <v>298</v>
      </c>
      <c r="N81" s="272" t="s">
        <v>1206</v>
      </c>
      <c r="O81" s="262">
        <v>1</v>
      </c>
      <c r="P81" s="260">
        <v>0.06</v>
      </c>
      <c r="Q81" s="123" t="s">
        <v>441</v>
      </c>
      <c r="R81" s="137">
        <v>30000000</v>
      </c>
      <c r="S81" s="137">
        <v>30000</v>
      </c>
      <c r="T81" s="205">
        <v>0.67731239004999999</v>
      </c>
    </row>
    <row r="82" spans="1:20" ht="14.1" customHeight="1" thickBot="1">
      <c r="A82" s="121">
        <v>8694</v>
      </c>
      <c r="B82" s="121">
        <v>12532</v>
      </c>
      <c r="C82" s="273"/>
      <c r="D82" s="200" t="s">
        <v>429</v>
      </c>
      <c r="E82" s="122" t="s">
        <v>4255</v>
      </c>
      <c r="F82" s="123">
        <v>11020113</v>
      </c>
      <c r="G82" s="128">
        <v>44550</v>
      </c>
      <c r="H82" s="123" t="s">
        <v>53</v>
      </c>
      <c r="I82" s="123"/>
      <c r="J82" s="123" t="s">
        <v>62</v>
      </c>
      <c r="K82" s="200" t="s">
        <v>298</v>
      </c>
      <c r="L82" s="200" t="s">
        <v>298</v>
      </c>
      <c r="M82" s="200" t="s">
        <v>298</v>
      </c>
      <c r="N82" s="272" t="s">
        <v>1206</v>
      </c>
      <c r="O82" s="262">
        <v>1</v>
      </c>
      <c r="P82" s="260">
        <v>6.5199999999999994E-2</v>
      </c>
      <c r="Q82" s="123" t="s">
        <v>441</v>
      </c>
      <c r="R82" s="137">
        <v>11435185.197928078</v>
      </c>
      <c r="S82" s="137">
        <v>11435.185197928078</v>
      </c>
      <c r="T82" s="205">
        <v>0.34977218407692312</v>
      </c>
    </row>
    <row r="83" spans="1:20" ht="14.1" customHeight="1" thickBot="1">
      <c r="A83" s="121">
        <v>8694</v>
      </c>
      <c r="B83" s="121">
        <v>12532</v>
      </c>
      <c r="C83" s="273"/>
      <c r="D83" s="200" t="s">
        <v>432</v>
      </c>
      <c r="E83" s="122" t="s">
        <v>4256</v>
      </c>
      <c r="F83" s="123">
        <v>11019227</v>
      </c>
      <c r="G83" s="128">
        <v>44433</v>
      </c>
      <c r="H83" s="123" t="s">
        <v>53</v>
      </c>
      <c r="I83" s="123"/>
      <c r="J83" s="123" t="s">
        <v>62</v>
      </c>
      <c r="K83" s="200" t="s">
        <v>298</v>
      </c>
      <c r="L83" s="200" t="s">
        <v>298</v>
      </c>
      <c r="M83" s="200" t="s">
        <v>298</v>
      </c>
      <c r="N83" s="272" t="s">
        <v>1206</v>
      </c>
      <c r="O83" s="262">
        <v>1</v>
      </c>
      <c r="P83" s="260">
        <v>3.7999999999999999E-2</v>
      </c>
      <c r="Q83" s="123" t="s">
        <v>441</v>
      </c>
      <c r="R83" s="137">
        <v>36991495.526257128</v>
      </c>
      <c r="S83" s="137">
        <v>36991.495526257131</v>
      </c>
      <c r="T83" s="205">
        <v>0</v>
      </c>
    </row>
    <row r="84" spans="1:20" ht="14.1" customHeight="1" thickBot="1">
      <c r="A84" s="121">
        <v>8694</v>
      </c>
      <c r="B84" s="121">
        <v>12532</v>
      </c>
      <c r="C84" s="273"/>
      <c r="D84" s="200" t="s">
        <v>429</v>
      </c>
      <c r="E84" s="122" t="s">
        <v>4257</v>
      </c>
      <c r="F84" s="123">
        <v>11019581</v>
      </c>
      <c r="G84" s="128">
        <v>44629</v>
      </c>
      <c r="H84" s="123" t="s">
        <v>53</v>
      </c>
      <c r="I84" s="123"/>
      <c r="J84" s="123" t="s">
        <v>62</v>
      </c>
      <c r="K84" s="200" t="s">
        <v>298</v>
      </c>
      <c r="L84" s="200" t="s">
        <v>298</v>
      </c>
      <c r="M84" s="200" t="s">
        <v>298</v>
      </c>
      <c r="N84" s="272" t="s">
        <v>1206</v>
      </c>
      <c r="O84" s="262">
        <v>1</v>
      </c>
      <c r="P84" s="260">
        <v>3.7999999999999999E-2</v>
      </c>
      <c r="Q84" s="123" t="s">
        <v>442</v>
      </c>
      <c r="R84" s="137">
        <v>24275481.744347692</v>
      </c>
      <c r="S84" s="137">
        <v>24275.481744347693</v>
      </c>
      <c r="T84" s="205">
        <v>0</v>
      </c>
    </row>
    <row r="85" spans="1:20" ht="14.1" customHeight="1" thickBot="1">
      <c r="A85" s="121">
        <v>8694</v>
      </c>
      <c r="B85" s="121">
        <v>12532</v>
      </c>
      <c r="C85" s="273"/>
      <c r="D85" s="200" t="s">
        <v>429</v>
      </c>
      <c r="E85" s="122" t="s">
        <v>4270</v>
      </c>
      <c r="F85" s="123">
        <v>11019911</v>
      </c>
      <c r="G85" s="128">
        <v>44340</v>
      </c>
      <c r="H85" s="123" t="s">
        <v>53</v>
      </c>
      <c r="I85" s="123"/>
      <c r="J85" s="123" t="s">
        <v>62</v>
      </c>
      <c r="K85" s="200" t="s">
        <v>298</v>
      </c>
      <c r="L85" s="200" t="s">
        <v>298</v>
      </c>
      <c r="M85" s="200" t="s">
        <v>298</v>
      </c>
      <c r="N85" s="272" t="s">
        <v>1206</v>
      </c>
      <c r="O85" s="262">
        <v>1</v>
      </c>
      <c r="P85" s="260">
        <v>0.08</v>
      </c>
      <c r="Q85" s="123" t="s">
        <v>442</v>
      </c>
      <c r="R85" s="137">
        <v>68571.428571428565</v>
      </c>
      <c r="S85" s="137">
        <v>68.571428571428569</v>
      </c>
      <c r="T85" s="205">
        <v>0.2383304998000001</v>
      </c>
    </row>
    <row r="86" spans="1:20" ht="14.1" customHeight="1" thickBot="1">
      <c r="A86" s="121">
        <v>8694</v>
      </c>
      <c r="B86" s="121">
        <v>12532</v>
      </c>
      <c r="C86" s="273"/>
      <c r="D86" s="200" t="s">
        <v>429</v>
      </c>
      <c r="E86" s="122" t="s">
        <v>4260</v>
      </c>
      <c r="F86" s="123">
        <v>53089173</v>
      </c>
      <c r="G86" s="128">
        <v>44370</v>
      </c>
      <c r="H86" s="123" t="s">
        <v>53</v>
      </c>
      <c r="I86" s="123"/>
      <c r="J86" s="123" t="s">
        <v>62</v>
      </c>
      <c r="K86" s="200" t="s">
        <v>298</v>
      </c>
      <c r="L86" s="200" t="s">
        <v>298</v>
      </c>
      <c r="M86" s="200" t="s">
        <v>298</v>
      </c>
      <c r="N86" s="272" t="s">
        <v>1206</v>
      </c>
      <c r="O86" s="262">
        <v>1</v>
      </c>
      <c r="P86" s="260">
        <v>0.12</v>
      </c>
      <c r="Q86" s="123" t="s">
        <v>442</v>
      </c>
      <c r="R86" s="137">
        <v>7999999.9997527739</v>
      </c>
      <c r="S86" s="137">
        <v>7999.9999997527739</v>
      </c>
      <c r="T86" s="205">
        <v>0.37034690000000003</v>
      </c>
    </row>
    <row r="87" spans="1:20" ht="14.1" customHeight="1" thickBot="1">
      <c r="A87" s="121">
        <v>8694</v>
      </c>
      <c r="B87" s="121">
        <v>12532</v>
      </c>
      <c r="C87" s="273"/>
      <c r="D87" s="200" t="s">
        <v>430</v>
      </c>
      <c r="E87" s="122" t="s">
        <v>4261</v>
      </c>
      <c r="F87" s="123">
        <v>11019375</v>
      </c>
      <c r="G87" s="128">
        <v>44586</v>
      </c>
      <c r="H87" s="128" t="s">
        <v>53</v>
      </c>
      <c r="I87" s="128"/>
      <c r="J87" s="123" t="s">
        <v>62</v>
      </c>
      <c r="K87" s="271" t="s">
        <v>1949</v>
      </c>
      <c r="L87" s="271" t="s">
        <v>65</v>
      </c>
      <c r="M87" s="271" t="s">
        <v>64</v>
      </c>
      <c r="N87" s="271" t="s">
        <v>1206</v>
      </c>
      <c r="O87" s="262">
        <v>1</v>
      </c>
      <c r="P87" s="205">
        <v>3.6880000000000003E-2</v>
      </c>
      <c r="Q87" s="205" t="s">
        <v>441</v>
      </c>
      <c r="R87" s="137"/>
      <c r="S87" s="137"/>
      <c r="T87" s="205" t="s">
        <v>3138</v>
      </c>
    </row>
    <row r="88" spans="1:20" ht="14.1" customHeight="1" thickBot="1">
      <c r="A88" s="121">
        <v>8694</v>
      </c>
      <c r="B88" s="121">
        <v>12532</v>
      </c>
      <c r="C88" s="273"/>
      <c r="D88" s="200" t="s">
        <v>429</v>
      </c>
      <c r="E88" s="122" t="s">
        <v>4262</v>
      </c>
      <c r="F88" s="123">
        <v>11019683</v>
      </c>
      <c r="G88" s="128">
        <v>44711</v>
      </c>
      <c r="H88" s="128" t="s">
        <v>53</v>
      </c>
      <c r="I88" s="128"/>
      <c r="J88" s="123" t="s">
        <v>62</v>
      </c>
      <c r="K88" s="271" t="s">
        <v>298</v>
      </c>
      <c r="L88" s="271" t="s">
        <v>298</v>
      </c>
      <c r="M88" s="271" t="s">
        <v>298</v>
      </c>
      <c r="N88" s="271" t="s">
        <v>1206</v>
      </c>
      <c r="O88" s="262">
        <v>1</v>
      </c>
      <c r="P88" s="205">
        <v>6.9000000000000006E-2</v>
      </c>
      <c r="Q88" s="205" t="s">
        <v>3021</v>
      </c>
      <c r="R88" s="137"/>
      <c r="S88" s="137"/>
      <c r="T88" s="205" t="s">
        <v>3138</v>
      </c>
    </row>
    <row r="89" spans="1:20" ht="14.1" customHeight="1" thickBot="1">
      <c r="A89" s="121">
        <v>8694</v>
      </c>
      <c r="B89" s="121">
        <v>12532</v>
      </c>
      <c r="C89" s="273"/>
      <c r="D89" s="200" t="s">
        <v>429</v>
      </c>
      <c r="E89" s="122" t="s">
        <v>4263</v>
      </c>
      <c r="F89" s="123">
        <v>11020105</v>
      </c>
      <c r="G89" s="128">
        <v>44943</v>
      </c>
      <c r="H89" s="128" t="s">
        <v>53</v>
      </c>
      <c r="I89" s="128"/>
      <c r="J89" s="123" t="s">
        <v>62</v>
      </c>
      <c r="K89" s="271" t="s">
        <v>1959</v>
      </c>
      <c r="L89" s="271" t="s">
        <v>70</v>
      </c>
      <c r="M89" s="271" t="s">
        <v>795</v>
      </c>
      <c r="N89" s="271" t="s">
        <v>1206</v>
      </c>
      <c r="O89" s="262">
        <v>1</v>
      </c>
      <c r="P89" s="205">
        <v>4.2500000000000003E-2</v>
      </c>
      <c r="Q89" s="205" t="s">
        <v>441</v>
      </c>
      <c r="R89" s="137"/>
      <c r="S89" s="137"/>
      <c r="T89" s="205" t="s">
        <v>3138</v>
      </c>
    </row>
    <row r="90" spans="1:20" ht="14.1" customHeight="1" thickBot="1">
      <c r="A90" s="121">
        <v>8694</v>
      </c>
      <c r="B90" s="121">
        <v>12532</v>
      </c>
      <c r="C90" s="273"/>
      <c r="D90" s="200" t="s">
        <v>429</v>
      </c>
      <c r="E90" s="122" t="s">
        <v>4265</v>
      </c>
      <c r="F90" s="123">
        <v>11020406</v>
      </c>
      <c r="G90" s="128">
        <v>45105</v>
      </c>
      <c r="H90" s="128" t="s">
        <v>53</v>
      </c>
      <c r="I90" s="128"/>
      <c r="J90" s="123" t="s">
        <v>62</v>
      </c>
      <c r="K90" s="271" t="s">
        <v>298</v>
      </c>
      <c r="L90" s="271" t="s">
        <v>298</v>
      </c>
      <c r="M90" s="271" t="s">
        <v>298</v>
      </c>
      <c r="N90" s="271" t="s">
        <v>1206</v>
      </c>
      <c r="O90" s="262">
        <v>1</v>
      </c>
      <c r="P90" s="205">
        <v>0.1095</v>
      </c>
      <c r="Q90" s="205" t="s">
        <v>3021</v>
      </c>
      <c r="R90" s="137"/>
      <c r="S90" s="137"/>
      <c r="T90" s="205" t="s">
        <v>3138</v>
      </c>
    </row>
    <row r="91" spans="1:20" ht="14.1" customHeight="1" thickBot="1">
      <c r="A91" s="121">
        <v>8694</v>
      </c>
      <c r="B91" s="121">
        <v>12532</v>
      </c>
      <c r="C91" s="273"/>
      <c r="D91" s="200" t="s">
        <v>430</v>
      </c>
      <c r="E91" s="122" t="s">
        <v>4266</v>
      </c>
      <c r="F91" s="123">
        <v>11019975</v>
      </c>
      <c r="G91" s="128">
        <v>44837</v>
      </c>
      <c r="H91" s="128" t="s">
        <v>61</v>
      </c>
      <c r="I91" s="128"/>
      <c r="J91" s="123" t="s">
        <v>62</v>
      </c>
      <c r="K91" s="271" t="s">
        <v>298</v>
      </c>
      <c r="L91" s="271" t="s">
        <v>298</v>
      </c>
      <c r="M91" s="271" t="s">
        <v>298</v>
      </c>
      <c r="N91" s="271" t="s">
        <v>1212</v>
      </c>
      <c r="O91" s="262">
        <v>2.7435</v>
      </c>
      <c r="P91" s="205">
        <v>0.125</v>
      </c>
      <c r="Q91" s="205" t="s">
        <v>3023</v>
      </c>
      <c r="R91" s="137"/>
      <c r="S91" s="137"/>
      <c r="T91" s="205" t="s">
        <v>3138</v>
      </c>
    </row>
    <row r="92" spans="1:20" ht="14.1" customHeight="1" thickBot="1">
      <c r="A92" s="121">
        <v>8694</v>
      </c>
      <c r="B92" s="121">
        <v>12532</v>
      </c>
      <c r="C92" s="273"/>
      <c r="D92" s="200" t="s">
        <v>430</v>
      </c>
      <c r="E92" s="122" t="s">
        <v>4267</v>
      </c>
      <c r="F92" s="123">
        <v>11020506</v>
      </c>
      <c r="G92" s="128">
        <v>45288</v>
      </c>
      <c r="H92" s="128" t="s">
        <v>61</v>
      </c>
      <c r="I92" s="128"/>
      <c r="J92" s="123" t="s">
        <v>62</v>
      </c>
      <c r="K92" s="271" t="s">
        <v>1276</v>
      </c>
      <c r="L92" s="271" t="s">
        <v>65</v>
      </c>
      <c r="M92" s="271" t="s">
        <v>64</v>
      </c>
      <c r="N92" s="271" t="s">
        <v>1207</v>
      </c>
      <c r="O92" s="262">
        <v>3.71</v>
      </c>
      <c r="P92" s="205">
        <v>0.1020992</v>
      </c>
      <c r="Q92" s="205" t="s">
        <v>441</v>
      </c>
      <c r="R92" s="137">
        <v>1022549.9821445394</v>
      </c>
      <c r="S92" s="137">
        <v>1022.5499821445394</v>
      </c>
      <c r="T92" s="205">
        <v>0.24579561540592965</v>
      </c>
    </row>
    <row r="93" spans="1:20" ht="14.1" customHeight="1" thickBot="1">
      <c r="A93" s="121">
        <v>8694</v>
      </c>
      <c r="B93" s="121">
        <v>12532</v>
      </c>
      <c r="C93" s="273"/>
      <c r="D93" s="200" t="s">
        <v>430</v>
      </c>
      <c r="E93" s="122" t="s">
        <v>4268</v>
      </c>
      <c r="F93" s="123">
        <v>11020516</v>
      </c>
      <c r="G93" s="128">
        <v>45351</v>
      </c>
      <c r="H93" s="128" t="s">
        <v>61</v>
      </c>
      <c r="I93" s="128"/>
      <c r="J93" s="123" t="s">
        <v>62</v>
      </c>
      <c r="K93" s="271" t="s">
        <v>1276</v>
      </c>
      <c r="L93" s="271" t="s">
        <v>65</v>
      </c>
      <c r="M93" s="271" t="s">
        <v>64</v>
      </c>
      <c r="N93" s="271" t="s">
        <v>1207</v>
      </c>
      <c r="O93" s="262">
        <v>3.71</v>
      </c>
      <c r="P93" s="205">
        <v>0.1020992</v>
      </c>
      <c r="Q93" s="205" t="s">
        <v>441</v>
      </c>
      <c r="R93" s="137">
        <v>1022549.9821445394</v>
      </c>
      <c r="S93" s="137">
        <v>1022.5499821445394</v>
      </c>
      <c r="T93" s="205">
        <v>0.9696045408700471</v>
      </c>
    </row>
    <row r="94" spans="1:20" ht="14.1" customHeight="1" thickBot="1">
      <c r="A94" s="121">
        <v>8694</v>
      </c>
      <c r="B94" s="121">
        <v>12532</v>
      </c>
      <c r="C94" s="273"/>
      <c r="D94" s="200" t="s">
        <v>430</v>
      </c>
      <c r="E94" s="122" t="s">
        <v>4269</v>
      </c>
      <c r="F94" s="123">
        <v>11020519</v>
      </c>
      <c r="G94" s="128">
        <v>45351</v>
      </c>
      <c r="H94" s="128" t="s">
        <v>61</v>
      </c>
      <c r="I94" s="128"/>
      <c r="J94" s="123" t="s">
        <v>62</v>
      </c>
      <c r="K94" s="271" t="s">
        <v>1276</v>
      </c>
      <c r="L94" s="271" t="s">
        <v>65</v>
      </c>
      <c r="M94" s="271" t="s">
        <v>64</v>
      </c>
      <c r="N94" s="271" t="s">
        <v>1207</v>
      </c>
      <c r="O94" s="262">
        <v>3.71</v>
      </c>
      <c r="P94" s="205">
        <v>0.10854999999999999</v>
      </c>
      <c r="Q94" s="205" t="s">
        <v>441</v>
      </c>
      <c r="R94" s="137">
        <v>2498999.9565748503</v>
      </c>
      <c r="S94" s="137">
        <v>2498.9999565748503</v>
      </c>
      <c r="T94" s="205">
        <v>0.95701415691609981</v>
      </c>
    </row>
    <row r="95" spans="1:20" ht="14.1" customHeight="1" thickBot="1">
      <c r="A95" s="121">
        <v>8694</v>
      </c>
      <c r="B95" s="121">
        <v>12532</v>
      </c>
      <c r="C95" s="273"/>
      <c r="D95" s="200" t="s">
        <v>430</v>
      </c>
      <c r="E95" s="122" t="s">
        <v>4253</v>
      </c>
      <c r="F95" s="123">
        <v>11019468</v>
      </c>
      <c r="G95" s="128">
        <v>44678</v>
      </c>
      <c r="H95" s="128" t="s">
        <v>61</v>
      </c>
      <c r="I95" s="128"/>
      <c r="J95" s="123" t="s">
        <v>62</v>
      </c>
      <c r="K95" s="271" t="s">
        <v>2196</v>
      </c>
      <c r="L95" s="271" t="s">
        <v>70</v>
      </c>
      <c r="M95" s="271" t="s">
        <v>298</v>
      </c>
      <c r="N95" s="271" t="s">
        <v>1207</v>
      </c>
      <c r="O95" s="262">
        <v>3.71</v>
      </c>
      <c r="P95" s="205">
        <v>8.0799999999999997E-2</v>
      </c>
      <c r="Q95" s="205" t="s">
        <v>441</v>
      </c>
      <c r="R95" s="137"/>
      <c r="S95" s="137"/>
      <c r="T95" s="205" t="s">
        <v>3138</v>
      </c>
    </row>
    <row r="96" spans="1:20" ht="14.1" customHeight="1" thickBot="1">
      <c r="A96" s="121">
        <v>8694</v>
      </c>
      <c r="B96" s="121">
        <v>12532</v>
      </c>
      <c r="C96" s="273"/>
      <c r="D96" s="200" t="s">
        <v>430</v>
      </c>
      <c r="E96" s="122" t="s">
        <v>4271</v>
      </c>
      <c r="F96" s="123">
        <v>11019035</v>
      </c>
      <c r="G96" s="128">
        <v>44329</v>
      </c>
      <c r="H96" s="128" t="s">
        <v>61</v>
      </c>
      <c r="I96" s="128"/>
      <c r="J96" s="123" t="s">
        <v>62</v>
      </c>
      <c r="K96" s="271" t="s">
        <v>298</v>
      </c>
      <c r="L96" s="271" t="s">
        <v>298</v>
      </c>
      <c r="M96" s="271" t="s">
        <v>298</v>
      </c>
      <c r="N96" s="271" t="s">
        <v>1207</v>
      </c>
      <c r="O96" s="262">
        <v>3.71</v>
      </c>
      <c r="P96" s="205">
        <v>0.09</v>
      </c>
      <c r="Q96" s="205" t="s">
        <v>3021</v>
      </c>
      <c r="R96" s="137"/>
      <c r="S96" s="137"/>
      <c r="T96" s="205" t="s">
        <v>3138</v>
      </c>
    </row>
    <row r="97" spans="1:20" ht="14.1" customHeight="1" thickBot="1">
      <c r="A97" s="121">
        <v>8694</v>
      </c>
      <c r="B97" s="121">
        <v>12533</v>
      </c>
      <c r="C97" s="273"/>
      <c r="D97" s="200" t="s">
        <v>429</v>
      </c>
      <c r="E97" s="122" t="s">
        <v>4254</v>
      </c>
      <c r="F97" s="123">
        <v>11019586</v>
      </c>
      <c r="G97" s="128">
        <v>44637</v>
      </c>
      <c r="H97" s="123" t="s">
        <v>53</v>
      </c>
      <c r="I97" s="123"/>
      <c r="J97" s="123" t="s">
        <v>62</v>
      </c>
      <c r="K97" s="200" t="s">
        <v>298</v>
      </c>
      <c r="L97" s="200" t="s">
        <v>298</v>
      </c>
      <c r="M97" s="200" t="s">
        <v>298</v>
      </c>
      <c r="N97" s="272" t="s">
        <v>1206</v>
      </c>
      <c r="O97" s="262">
        <v>1</v>
      </c>
      <c r="P97" s="260">
        <v>0.06</v>
      </c>
      <c r="Q97" s="123" t="s">
        <v>441</v>
      </c>
      <c r="R97" s="137">
        <v>50000000</v>
      </c>
      <c r="S97" s="137">
        <v>50000</v>
      </c>
      <c r="T97" s="205">
        <v>0.67731239004999999</v>
      </c>
    </row>
    <row r="98" spans="1:20" ht="14.1" customHeight="1" thickBot="1">
      <c r="A98" s="121">
        <v>8694</v>
      </c>
      <c r="B98" s="121">
        <v>12533</v>
      </c>
      <c r="C98" s="273"/>
      <c r="D98" s="200" t="s">
        <v>429</v>
      </c>
      <c r="E98" s="122" t="s">
        <v>4255</v>
      </c>
      <c r="F98" s="123">
        <v>11020113</v>
      </c>
      <c r="G98" s="128">
        <v>44550</v>
      </c>
      <c r="H98" s="123" t="s">
        <v>53</v>
      </c>
      <c r="I98" s="123"/>
      <c r="J98" s="123" t="s">
        <v>62</v>
      </c>
      <c r="K98" s="200" t="s">
        <v>298</v>
      </c>
      <c r="L98" s="200" t="s">
        <v>298</v>
      </c>
      <c r="M98" s="200" t="s">
        <v>298</v>
      </c>
      <c r="N98" s="272" t="s">
        <v>1206</v>
      </c>
      <c r="O98" s="262">
        <v>1</v>
      </c>
      <c r="P98" s="260">
        <v>6.5199999999999994E-2</v>
      </c>
      <c r="Q98" s="123" t="s">
        <v>441</v>
      </c>
      <c r="R98" s="137">
        <v>43333333.562705435</v>
      </c>
      <c r="S98" s="137">
        <v>43333.333562705433</v>
      </c>
      <c r="T98" s="205">
        <v>0.34977218407692312</v>
      </c>
    </row>
    <row r="99" spans="1:20" ht="14.1" customHeight="1" thickBot="1">
      <c r="A99" s="121">
        <v>8694</v>
      </c>
      <c r="B99" s="121">
        <v>12533</v>
      </c>
      <c r="C99" s="273"/>
      <c r="D99" s="200" t="s">
        <v>432</v>
      </c>
      <c r="E99" s="122" t="s">
        <v>4256</v>
      </c>
      <c r="F99" s="123">
        <v>11019227</v>
      </c>
      <c r="G99" s="128">
        <v>44433</v>
      </c>
      <c r="H99" s="123" t="s">
        <v>53</v>
      </c>
      <c r="I99" s="123"/>
      <c r="J99" s="123" t="s">
        <v>62</v>
      </c>
      <c r="K99" s="200" t="s">
        <v>298</v>
      </c>
      <c r="L99" s="200" t="s">
        <v>298</v>
      </c>
      <c r="M99" s="200" t="s">
        <v>298</v>
      </c>
      <c r="N99" s="272" t="s">
        <v>1206</v>
      </c>
      <c r="O99" s="262">
        <v>1</v>
      </c>
      <c r="P99" s="260">
        <v>3.7999999999999999E-2</v>
      </c>
      <c r="Q99" s="123" t="s">
        <v>441</v>
      </c>
      <c r="R99" s="137">
        <v>106535507.38562469</v>
      </c>
      <c r="S99" s="137">
        <v>106535.50738562469</v>
      </c>
      <c r="T99" s="205">
        <v>0</v>
      </c>
    </row>
    <row r="100" spans="1:20" ht="14.1" customHeight="1" thickBot="1">
      <c r="A100" s="121">
        <v>8694</v>
      </c>
      <c r="B100" s="121">
        <v>12533</v>
      </c>
      <c r="C100" s="273"/>
      <c r="D100" s="200" t="s">
        <v>429</v>
      </c>
      <c r="E100" s="122" t="s">
        <v>4257</v>
      </c>
      <c r="F100" s="123">
        <v>11019581</v>
      </c>
      <c r="G100" s="128">
        <v>44629</v>
      </c>
      <c r="H100" s="123" t="s">
        <v>53</v>
      </c>
      <c r="I100" s="123"/>
      <c r="J100" s="123" t="s">
        <v>62</v>
      </c>
      <c r="K100" s="200" t="s">
        <v>298</v>
      </c>
      <c r="L100" s="200" t="s">
        <v>298</v>
      </c>
      <c r="M100" s="200" t="s">
        <v>298</v>
      </c>
      <c r="N100" s="272" t="s">
        <v>1206</v>
      </c>
      <c r="O100" s="262">
        <v>1</v>
      </c>
      <c r="P100" s="260">
        <v>3.7999999999999999E-2</v>
      </c>
      <c r="Q100" s="123" t="s">
        <v>442</v>
      </c>
      <c r="R100" s="137">
        <v>84042021.007817075</v>
      </c>
      <c r="S100" s="137">
        <v>84042.021007817078</v>
      </c>
      <c r="T100" s="205">
        <v>0</v>
      </c>
    </row>
    <row r="101" spans="1:20" ht="14.1" customHeight="1" thickBot="1">
      <c r="A101" s="121">
        <v>8694</v>
      </c>
      <c r="B101" s="121">
        <v>12533</v>
      </c>
      <c r="C101" s="273"/>
      <c r="D101" s="200" t="s">
        <v>429</v>
      </c>
      <c r="E101" s="122" t="s">
        <v>4270</v>
      </c>
      <c r="F101" s="123">
        <v>11019911</v>
      </c>
      <c r="G101" s="128">
        <v>44340</v>
      </c>
      <c r="H101" s="123" t="s">
        <v>53</v>
      </c>
      <c r="I101" s="123"/>
      <c r="J101" s="123" t="s">
        <v>62</v>
      </c>
      <c r="K101" s="200" t="s">
        <v>298</v>
      </c>
      <c r="L101" s="200" t="s">
        <v>298</v>
      </c>
      <c r="M101" s="200" t="s">
        <v>298</v>
      </c>
      <c r="N101" s="272" t="s">
        <v>1206</v>
      </c>
      <c r="O101" s="262">
        <v>1</v>
      </c>
      <c r="P101" s="260">
        <v>0.08</v>
      </c>
      <c r="Q101" s="123" t="s">
        <v>442</v>
      </c>
      <c r="R101" s="137">
        <v>400000</v>
      </c>
      <c r="S101" s="137">
        <v>400</v>
      </c>
      <c r="T101" s="205">
        <v>0.2383304998000001</v>
      </c>
    </row>
    <row r="102" spans="1:20" ht="14.1" customHeight="1" thickBot="1">
      <c r="A102" s="121">
        <v>8694</v>
      </c>
      <c r="B102" s="121">
        <v>12533</v>
      </c>
      <c r="C102" s="273"/>
      <c r="D102" s="200" t="s">
        <v>429</v>
      </c>
      <c r="E102" s="122" t="s">
        <v>4260</v>
      </c>
      <c r="F102" s="123">
        <v>53089173</v>
      </c>
      <c r="G102" s="128">
        <v>44370</v>
      </c>
      <c r="H102" s="123" t="s">
        <v>53</v>
      </c>
      <c r="I102" s="123"/>
      <c r="J102" s="123" t="s">
        <v>62</v>
      </c>
      <c r="K102" s="200" t="s">
        <v>298</v>
      </c>
      <c r="L102" s="200" t="s">
        <v>298</v>
      </c>
      <c r="M102" s="200" t="s">
        <v>298</v>
      </c>
      <c r="N102" s="272" t="s">
        <v>1206</v>
      </c>
      <c r="O102" s="262">
        <v>1</v>
      </c>
      <c r="P102" s="260">
        <v>0.12</v>
      </c>
      <c r="Q102" s="123" t="s">
        <v>442</v>
      </c>
      <c r="R102" s="137">
        <v>23500000.000247225</v>
      </c>
      <c r="S102" s="137">
        <v>23500.000000247226</v>
      </c>
      <c r="T102" s="205">
        <v>0.37034690000000003</v>
      </c>
    </row>
    <row r="103" spans="1:20" ht="14.1" customHeight="1" thickBot="1">
      <c r="A103" s="121">
        <v>8694</v>
      </c>
      <c r="B103" s="121">
        <v>12533</v>
      </c>
      <c r="C103" s="273"/>
      <c r="D103" s="200" t="s">
        <v>430</v>
      </c>
      <c r="E103" s="122" t="s">
        <v>4261</v>
      </c>
      <c r="F103" s="123">
        <v>11019375</v>
      </c>
      <c r="G103" s="128">
        <v>44586</v>
      </c>
      <c r="H103" s="128" t="s">
        <v>53</v>
      </c>
      <c r="I103" s="128"/>
      <c r="J103" s="123" t="s">
        <v>62</v>
      </c>
      <c r="K103" s="271" t="s">
        <v>1949</v>
      </c>
      <c r="L103" s="271" t="s">
        <v>65</v>
      </c>
      <c r="M103" s="271" t="s">
        <v>64</v>
      </c>
      <c r="N103" s="271" t="s">
        <v>1206</v>
      </c>
      <c r="O103" s="262">
        <v>1</v>
      </c>
      <c r="P103" s="205">
        <v>3.6880000000000003E-2</v>
      </c>
      <c r="Q103" s="205" t="s">
        <v>441</v>
      </c>
      <c r="R103" s="137"/>
      <c r="S103" s="137"/>
      <c r="T103" s="205" t="s">
        <v>3138</v>
      </c>
    </row>
    <row r="104" spans="1:20" ht="14.1" customHeight="1" thickBot="1">
      <c r="A104" s="121">
        <v>8694</v>
      </c>
      <c r="B104" s="121">
        <v>12533</v>
      </c>
      <c r="C104" s="273"/>
      <c r="D104" s="200" t="s">
        <v>429</v>
      </c>
      <c r="E104" s="122" t="s">
        <v>4263</v>
      </c>
      <c r="F104" s="123">
        <v>11020105</v>
      </c>
      <c r="G104" s="128">
        <v>44943</v>
      </c>
      <c r="H104" s="128" t="s">
        <v>53</v>
      </c>
      <c r="I104" s="128"/>
      <c r="J104" s="123" t="s">
        <v>62</v>
      </c>
      <c r="K104" s="271" t="s">
        <v>1959</v>
      </c>
      <c r="L104" s="271" t="s">
        <v>70</v>
      </c>
      <c r="M104" s="271" t="s">
        <v>795</v>
      </c>
      <c r="N104" s="271" t="s">
        <v>1206</v>
      </c>
      <c r="O104" s="262">
        <v>1</v>
      </c>
      <c r="P104" s="205">
        <v>4.2500000000000003E-2</v>
      </c>
      <c r="Q104" s="205" t="s">
        <v>441</v>
      </c>
      <c r="R104" s="137"/>
      <c r="S104" s="137"/>
      <c r="T104" s="205" t="s">
        <v>3138</v>
      </c>
    </row>
    <row r="105" spans="1:20" ht="14.1" customHeight="1" thickBot="1">
      <c r="A105" s="121">
        <v>8694</v>
      </c>
      <c r="B105" s="121">
        <v>12533</v>
      </c>
      <c r="C105" s="273"/>
      <c r="D105" s="200" t="s">
        <v>429</v>
      </c>
      <c r="E105" s="122" t="s">
        <v>4265</v>
      </c>
      <c r="F105" s="123">
        <v>11020406</v>
      </c>
      <c r="G105" s="128">
        <v>45105</v>
      </c>
      <c r="H105" s="128" t="s">
        <v>53</v>
      </c>
      <c r="I105" s="128"/>
      <c r="J105" s="123" t="s">
        <v>62</v>
      </c>
      <c r="K105" s="271" t="s">
        <v>298</v>
      </c>
      <c r="L105" s="271" t="s">
        <v>298</v>
      </c>
      <c r="M105" s="271" t="s">
        <v>298</v>
      </c>
      <c r="N105" s="271" t="s">
        <v>1206</v>
      </c>
      <c r="O105" s="262">
        <v>1</v>
      </c>
      <c r="P105" s="205">
        <v>0.1095</v>
      </c>
      <c r="Q105" s="205" t="s">
        <v>3021</v>
      </c>
      <c r="R105" s="137"/>
      <c r="S105" s="137"/>
      <c r="T105" s="205" t="s">
        <v>3138</v>
      </c>
    </row>
    <row r="106" spans="1:20" ht="14.1" customHeight="1" thickBot="1">
      <c r="A106" s="121">
        <v>8694</v>
      </c>
      <c r="B106" s="121">
        <v>12533</v>
      </c>
      <c r="C106" s="273"/>
      <c r="D106" s="200" t="s">
        <v>430</v>
      </c>
      <c r="E106" s="122" t="s">
        <v>4266</v>
      </c>
      <c r="F106" s="123">
        <v>11019975</v>
      </c>
      <c r="G106" s="128">
        <v>44837</v>
      </c>
      <c r="H106" s="128" t="s">
        <v>61</v>
      </c>
      <c r="I106" s="128"/>
      <c r="J106" s="123" t="s">
        <v>62</v>
      </c>
      <c r="K106" s="271" t="s">
        <v>298</v>
      </c>
      <c r="L106" s="271" t="s">
        <v>298</v>
      </c>
      <c r="M106" s="271" t="s">
        <v>298</v>
      </c>
      <c r="N106" s="271" t="s">
        <v>1212</v>
      </c>
      <c r="O106" s="262">
        <v>2.7435</v>
      </c>
      <c r="P106" s="205">
        <v>0.125</v>
      </c>
      <c r="Q106" s="205" t="s">
        <v>3023</v>
      </c>
      <c r="R106" s="137"/>
      <c r="S106" s="137"/>
      <c r="T106" s="205" t="s">
        <v>3138</v>
      </c>
    </row>
    <row r="107" spans="1:20" ht="14.1" customHeight="1" thickBot="1">
      <c r="A107" s="121">
        <v>8694</v>
      </c>
      <c r="B107" s="121">
        <v>12533</v>
      </c>
      <c r="C107" s="273"/>
      <c r="D107" s="200" t="s">
        <v>430</v>
      </c>
      <c r="E107" s="122" t="s">
        <v>4267</v>
      </c>
      <c r="F107" s="123">
        <v>11020506</v>
      </c>
      <c r="G107" s="128">
        <v>45288</v>
      </c>
      <c r="H107" s="128" t="s">
        <v>61</v>
      </c>
      <c r="I107" s="128"/>
      <c r="J107" s="123" t="s">
        <v>62</v>
      </c>
      <c r="K107" s="271" t="s">
        <v>1276</v>
      </c>
      <c r="L107" s="271" t="s">
        <v>65</v>
      </c>
      <c r="M107" s="271" t="s">
        <v>64</v>
      </c>
      <c r="N107" s="271" t="s">
        <v>1207</v>
      </c>
      <c r="O107" s="262">
        <v>3.71</v>
      </c>
      <c r="P107" s="205">
        <v>0.1020992</v>
      </c>
      <c r="Q107" s="205" t="s">
        <v>441</v>
      </c>
      <c r="R107" s="137">
        <v>3027550.0204483331</v>
      </c>
      <c r="S107" s="137">
        <v>3027.5500204483333</v>
      </c>
      <c r="T107" s="205">
        <v>0.24579561540592965</v>
      </c>
    </row>
    <row r="108" spans="1:20" ht="14.1" customHeight="1" thickBot="1">
      <c r="A108" s="121">
        <v>8694</v>
      </c>
      <c r="B108" s="121">
        <v>12533</v>
      </c>
      <c r="C108" s="273"/>
      <c r="D108" s="200" t="s">
        <v>430</v>
      </c>
      <c r="E108" s="122" t="s">
        <v>4268</v>
      </c>
      <c r="F108" s="123">
        <v>11020516</v>
      </c>
      <c r="G108" s="128">
        <v>45351</v>
      </c>
      <c r="H108" s="128" t="s">
        <v>61</v>
      </c>
      <c r="I108" s="128"/>
      <c r="J108" s="123" t="s">
        <v>62</v>
      </c>
      <c r="K108" s="271" t="s">
        <v>1276</v>
      </c>
      <c r="L108" s="271" t="s">
        <v>65</v>
      </c>
      <c r="M108" s="271" t="s">
        <v>64</v>
      </c>
      <c r="N108" s="271" t="s">
        <v>1207</v>
      </c>
      <c r="O108" s="262">
        <v>3.71</v>
      </c>
      <c r="P108" s="205">
        <v>0.1020992</v>
      </c>
      <c r="Q108" s="205" t="s">
        <v>441</v>
      </c>
      <c r="R108" s="137">
        <v>3027550.0204483331</v>
      </c>
      <c r="S108" s="137">
        <v>3027.5500204483333</v>
      </c>
      <c r="T108" s="205">
        <v>0.9696045408700471</v>
      </c>
    </row>
    <row r="109" spans="1:20" ht="14.1" customHeight="1" thickBot="1">
      <c r="A109" s="121">
        <v>8694</v>
      </c>
      <c r="B109" s="121">
        <v>12533</v>
      </c>
      <c r="C109" s="273"/>
      <c r="D109" s="200" t="s">
        <v>430</v>
      </c>
      <c r="E109" s="122" t="s">
        <v>4269</v>
      </c>
      <c r="F109" s="123">
        <v>11020519</v>
      </c>
      <c r="G109" s="128">
        <v>45351</v>
      </c>
      <c r="H109" s="128" t="s">
        <v>61</v>
      </c>
      <c r="I109" s="128"/>
      <c r="J109" s="123" t="s">
        <v>62</v>
      </c>
      <c r="K109" s="271" t="s">
        <v>1276</v>
      </c>
      <c r="L109" s="271" t="s">
        <v>65</v>
      </c>
      <c r="M109" s="271" t="s">
        <v>64</v>
      </c>
      <c r="N109" s="271" t="s">
        <v>1207</v>
      </c>
      <c r="O109" s="262">
        <v>3.71</v>
      </c>
      <c r="P109" s="205">
        <v>0.10854999999999999</v>
      </c>
      <c r="Q109" s="205" t="s">
        <v>441</v>
      </c>
      <c r="R109" s="137">
        <v>7398999.9307265477</v>
      </c>
      <c r="S109" s="137">
        <v>7398.999930726548</v>
      </c>
      <c r="T109" s="205">
        <v>0.95701415691609981</v>
      </c>
    </row>
    <row r="110" spans="1:20" ht="14.1" customHeight="1" thickBot="1">
      <c r="A110" s="121">
        <v>8694</v>
      </c>
      <c r="B110" s="121">
        <v>12533</v>
      </c>
      <c r="C110" s="273"/>
      <c r="D110" s="200" t="s">
        <v>430</v>
      </c>
      <c r="E110" s="122" t="s">
        <v>4253</v>
      </c>
      <c r="F110" s="123">
        <v>11019468</v>
      </c>
      <c r="G110" s="128">
        <v>44678</v>
      </c>
      <c r="H110" s="128" t="s">
        <v>61</v>
      </c>
      <c r="I110" s="128"/>
      <c r="J110" s="123" t="s">
        <v>62</v>
      </c>
      <c r="K110" s="271" t="s">
        <v>2196</v>
      </c>
      <c r="L110" s="271" t="s">
        <v>70</v>
      </c>
      <c r="M110" s="271" t="s">
        <v>298</v>
      </c>
      <c r="N110" s="271" t="s">
        <v>1207</v>
      </c>
      <c r="O110" s="262">
        <v>3.71</v>
      </c>
      <c r="P110" s="205">
        <v>8.0799999999999997E-2</v>
      </c>
      <c r="Q110" s="205" t="s">
        <v>441</v>
      </c>
      <c r="R110" s="137"/>
      <c r="S110" s="137"/>
      <c r="T110" s="205" t="s">
        <v>3138</v>
      </c>
    </row>
    <row r="111" spans="1:20" ht="14.1" customHeight="1" thickBot="1">
      <c r="A111" s="121">
        <v>8694</v>
      </c>
      <c r="B111" s="121">
        <v>12533</v>
      </c>
      <c r="C111" s="273"/>
      <c r="D111" s="200" t="s">
        <v>430</v>
      </c>
      <c r="E111" s="122" t="s">
        <v>4271</v>
      </c>
      <c r="F111" s="123">
        <v>11019035</v>
      </c>
      <c r="G111" s="128">
        <v>44329</v>
      </c>
      <c r="H111" s="128" t="s">
        <v>61</v>
      </c>
      <c r="I111" s="128"/>
      <c r="J111" s="123" t="s">
        <v>62</v>
      </c>
      <c r="K111" s="271" t="s">
        <v>298</v>
      </c>
      <c r="L111" s="271" t="s">
        <v>298</v>
      </c>
      <c r="M111" s="271" t="s">
        <v>298</v>
      </c>
      <c r="N111" s="271" t="s">
        <v>1207</v>
      </c>
      <c r="O111" s="262">
        <v>3.71</v>
      </c>
      <c r="P111" s="205">
        <v>0.09</v>
      </c>
      <c r="Q111" s="205" t="s">
        <v>3021</v>
      </c>
      <c r="R111" s="137"/>
      <c r="S111" s="137"/>
      <c r="T111" s="205" t="s">
        <v>3138</v>
      </c>
    </row>
    <row r="112" spans="1:20" ht="14.1" customHeight="1" thickBot="1">
      <c r="A112" s="121">
        <v>8694</v>
      </c>
      <c r="B112" s="121">
        <v>12534</v>
      </c>
      <c r="C112" s="273"/>
      <c r="D112" s="200" t="s">
        <v>429</v>
      </c>
      <c r="E112" s="122" t="s">
        <v>4254</v>
      </c>
      <c r="F112" s="123">
        <v>11019586</v>
      </c>
      <c r="G112" s="128">
        <v>44637</v>
      </c>
      <c r="H112" s="123" t="s">
        <v>53</v>
      </c>
      <c r="I112" s="123"/>
      <c r="J112" s="123" t="s">
        <v>62</v>
      </c>
      <c r="K112" s="200" t="s">
        <v>298</v>
      </c>
      <c r="L112" s="200" t="s">
        <v>298</v>
      </c>
      <c r="M112" s="200" t="s">
        <v>298</v>
      </c>
      <c r="N112" s="272" t="s">
        <v>1206</v>
      </c>
      <c r="O112" s="262">
        <v>1</v>
      </c>
      <c r="P112" s="260">
        <v>0.06</v>
      </c>
      <c r="Q112" s="123" t="s">
        <v>441</v>
      </c>
      <c r="R112" s="137">
        <v>44000000</v>
      </c>
      <c r="S112" s="137">
        <v>44000</v>
      </c>
      <c r="T112" s="205">
        <v>0.67731239004999999</v>
      </c>
    </row>
    <row r="113" spans="1:20" ht="14.1" customHeight="1" thickBot="1">
      <c r="A113" s="121">
        <v>8694</v>
      </c>
      <c r="B113" s="121">
        <v>12534</v>
      </c>
      <c r="C113" s="273"/>
      <c r="D113" s="200" t="s">
        <v>429</v>
      </c>
      <c r="E113" s="122" t="s">
        <v>4255</v>
      </c>
      <c r="F113" s="123">
        <v>11020113</v>
      </c>
      <c r="G113" s="128">
        <v>44550</v>
      </c>
      <c r="H113" s="123" t="s">
        <v>53</v>
      </c>
      <c r="I113" s="123"/>
      <c r="J113" s="123" t="s">
        <v>62</v>
      </c>
      <c r="K113" s="200" t="s">
        <v>298</v>
      </c>
      <c r="L113" s="200" t="s">
        <v>298</v>
      </c>
      <c r="M113" s="200" t="s">
        <v>298</v>
      </c>
      <c r="N113" s="272" t="s">
        <v>1206</v>
      </c>
      <c r="O113" s="262">
        <v>1</v>
      </c>
      <c r="P113" s="260">
        <v>6.5199999999999994E-2</v>
      </c>
      <c r="Q113" s="123" t="s">
        <v>441</v>
      </c>
      <c r="R113" s="137">
        <v>25518518.439512573</v>
      </c>
      <c r="S113" s="137">
        <v>25518.518439512576</v>
      </c>
      <c r="T113" s="205">
        <v>0.34977218407692312</v>
      </c>
    </row>
    <row r="114" spans="1:20" ht="14.1" customHeight="1" thickBot="1">
      <c r="A114" s="121">
        <v>8694</v>
      </c>
      <c r="B114" s="121">
        <v>12534</v>
      </c>
      <c r="C114" s="273"/>
      <c r="D114" s="200" t="s">
        <v>432</v>
      </c>
      <c r="E114" s="122" t="s">
        <v>4256</v>
      </c>
      <c r="F114" s="123">
        <v>11019227</v>
      </c>
      <c r="G114" s="128">
        <v>44433</v>
      </c>
      <c r="H114" s="123" t="s">
        <v>53</v>
      </c>
      <c r="I114" s="123"/>
      <c r="J114" s="123" t="s">
        <v>62</v>
      </c>
      <c r="K114" s="200" t="s">
        <v>298</v>
      </c>
      <c r="L114" s="200" t="s">
        <v>298</v>
      </c>
      <c r="M114" s="200" t="s">
        <v>298</v>
      </c>
      <c r="N114" s="272" t="s">
        <v>1206</v>
      </c>
      <c r="O114" s="262">
        <v>1</v>
      </c>
      <c r="P114" s="260">
        <v>3.7999999999999999E-2</v>
      </c>
      <c r="Q114" s="123" t="s">
        <v>441</v>
      </c>
      <c r="R114" s="137">
        <v>60518085.789942913</v>
      </c>
      <c r="S114" s="137">
        <v>60518.08578994291</v>
      </c>
      <c r="T114" s="205">
        <v>0</v>
      </c>
    </row>
    <row r="115" spans="1:20" ht="14.1" customHeight="1" thickBot="1">
      <c r="A115" s="121">
        <v>8694</v>
      </c>
      <c r="B115" s="121">
        <v>12534</v>
      </c>
      <c r="C115" s="273"/>
      <c r="D115" s="200" t="s">
        <v>429</v>
      </c>
      <c r="E115" s="122" t="s">
        <v>4257</v>
      </c>
      <c r="F115" s="123">
        <v>11019581</v>
      </c>
      <c r="G115" s="128">
        <v>44629</v>
      </c>
      <c r="H115" s="123" t="s">
        <v>53</v>
      </c>
      <c r="I115" s="123"/>
      <c r="J115" s="123" t="s">
        <v>62</v>
      </c>
      <c r="K115" s="200" t="s">
        <v>298</v>
      </c>
      <c r="L115" s="200" t="s">
        <v>298</v>
      </c>
      <c r="M115" s="200" t="s">
        <v>298</v>
      </c>
      <c r="N115" s="272" t="s">
        <v>1206</v>
      </c>
      <c r="O115" s="262">
        <v>1</v>
      </c>
      <c r="P115" s="260">
        <v>3.7999999999999999E-2</v>
      </c>
      <c r="Q115" s="123" t="s">
        <v>442</v>
      </c>
      <c r="R115" s="137">
        <v>48544272.13681329</v>
      </c>
      <c r="S115" s="137">
        <v>48544.272136813292</v>
      </c>
      <c r="T115" s="205">
        <v>0</v>
      </c>
    </row>
    <row r="116" spans="1:20" ht="14.1" customHeight="1" thickBot="1">
      <c r="A116" s="121">
        <v>8694</v>
      </c>
      <c r="B116" s="121">
        <v>12534</v>
      </c>
      <c r="C116" s="273"/>
      <c r="D116" s="200" t="s">
        <v>429</v>
      </c>
      <c r="E116" s="122" t="s">
        <v>4270</v>
      </c>
      <c r="F116" s="123">
        <v>11019911</v>
      </c>
      <c r="G116" s="128">
        <v>44340</v>
      </c>
      <c r="H116" s="123" t="s">
        <v>53</v>
      </c>
      <c r="I116" s="123"/>
      <c r="J116" s="123" t="s">
        <v>62</v>
      </c>
      <c r="K116" s="200" t="s">
        <v>298</v>
      </c>
      <c r="L116" s="200" t="s">
        <v>298</v>
      </c>
      <c r="M116" s="200" t="s">
        <v>298</v>
      </c>
      <c r="N116" s="272" t="s">
        <v>1206</v>
      </c>
      <c r="O116" s="262">
        <v>1</v>
      </c>
      <c r="P116" s="260">
        <v>0.08</v>
      </c>
      <c r="Q116" s="123" t="s">
        <v>442</v>
      </c>
      <c r="R116" s="137">
        <v>122857.14285714284</v>
      </c>
      <c r="S116" s="137">
        <v>122.85714285714285</v>
      </c>
      <c r="T116" s="205">
        <v>0.2383304998000001</v>
      </c>
    </row>
    <row r="117" spans="1:20" ht="14.1" customHeight="1" thickBot="1">
      <c r="A117" s="121">
        <v>8694</v>
      </c>
      <c r="B117" s="121">
        <v>12534</v>
      </c>
      <c r="C117" s="273"/>
      <c r="D117" s="200" t="s">
        <v>429</v>
      </c>
      <c r="E117" s="122" t="s">
        <v>4260</v>
      </c>
      <c r="F117" s="123">
        <v>53089173</v>
      </c>
      <c r="G117" s="128">
        <v>44370</v>
      </c>
      <c r="H117" s="123" t="s">
        <v>53</v>
      </c>
      <c r="I117" s="123"/>
      <c r="J117" s="123" t="s">
        <v>62</v>
      </c>
      <c r="K117" s="200" t="s">
        <v>298</v>
      </c>
      <c r="L117" s="200" t="s">
        <v>298</v>
      </c>
      <c r="M117" s="200" t="s">
        <v>298</v>
      </c>
      <c r="N117" s="272" t="s">
        <v>1206</v>
      </c>
      <c r="O117" s="262">
        <v>1</v>
      </c>
      <c r="P117" s="260">
        <v>0.12</v>
      </c>
      <c r="Q117" s="123" t="s">
        <v>442</v>
      </c>
      <c r="R117" s="137">
        <v>13350000.000247225</v>
      </c>
      <c r="S117" s="137">
        <v>13350.000000247224</v>
      </c>
      <c r="T117" s="205">
        <v>0.37034690000000003</v>
      </c>
    </row>
    <row r="118" spans="1:20" ht="14.1" customHeight="1" thickBot="1">
      <c r="A118" s="121">
        <v>8694</v>
      </c>
      <c r="B118" s="121">
        <v>12534</v>
      </c>
      <c r="C118" s="273"/>
      <c r="D118" s="200" t="s">
        <v>430</v>
      </c>
      <c r="E118" s="122" t="s">
        <v>4261</v>
      </c>
      <c r="F118" s="123">
        <v>11019375</v>
      </c>
      <c r="G118" s="128">
        <v>44586</v>
      </c>
      <c r="H118" s="128" t="s">
        <v>53</v>
      </c>
      <c r="I118" s="128"/>
      <c r="J118" s="123" t="s">
        <v>62</v>
      </c>
      <c r="K118" s="271" t="s">
        <v>1949</v>
      </c>
      <c r="L118" s="271" t="s">
        <v>65</v>
      </c>
      <c r="M118" s="271" t="s">
        <v>64</v>
      </c>
      <c r="N118" s="271" t="s">
        <v>1206</v>
      </c>
      <c r="O118" s="262">
        <v>1</v>
      </c>
      <c r="P118" s="205">
        <v>3.6880000000000003E-2</v>
      </c>
      <c r="Q118" s="205" t="s">
        <v>441</v>
      </c>
      <c r="R118" s="137"/>
      <c r="S118" s="137"/>
      <c r="T118" s="205" t="s">
        <v>3138</v>
      </c>
    </row>
    <row r="119" spans="1:20" ht="14.1" customHeight="1" thickBot="1">
      <c r="A119" s="121">
        <v>8694</v>
      </c>
      <c r="B119" s="121">
        <v>12534</v>
      </c>
      <c r="C119" s="273"/>
      <c r="D119" s="200" t="s">
        <v>429</v>
      </c>
      <c r="E119" s="122" t="s">
        <v>4262</v>
      </c>
      <c r="F119" s="123">
        <v>11019683</v>
      </c>
      <c r="G119" s="128">
        <v>44711</v>
      </c>
      <c r="H119" s="128" t="s">
        <v>53</v>
      </c>
      <c r="I119" s="128"/>
      <c r="J119" s="123" t="s">
        <v>62</v>
      </c>
      <c r="K119" s="271" t="s">
        <v>298</v>
      </c>
      <c r="L119" s="271" t="s">
        <v>298</v>
      </c>
      <c r="M119" s="271" t="s">
        <v>298</v>
      </c>
      <c r="N119" s="271" t="s">
        <v>1206</v>
      </c>
      <c r="O119" s="262">
        <v>1</v>
      </c>
      <c r="P119" s="205">
        <v>6.9000000000000006E-2</v>
      </c>
      <c r="Q119" s="205" t="s">
        <v>3021</v>
      </c>
      <c r="R119" s="137"/>
      <c r="S119" s="137"/>
      <c r="T119" s="205" t="s">
        <v>3138</v>
      </c>
    </row>
    <row r="120" spans="1:20" ht="14.1" customHeight="1" thickBot="1">
      <c r="A120" s="121">
        <v>8694</v>
      </c>
      <c r="B120" s="121">
        <v>12534</v>
      </c>
      <c r="C120" s="273"/>
      <c r="D120" s="200" t="s">
        <v>429</v>
      </c>
      <c r="E120" s="122" t="s">
        <v>4263</v>
      </c>
      <c r="F120" s="123">
        <v>11020105</v>
      </c>
      <c r="G120" s="128">
        <v>44943</v>
      </c>
      <c r="H120" s="128" t="s">
        <v>53</v>
      </c>
      <c r="I120" s="128"/>
      <c r="J120" s="123" t="s">
        <v>62</v>
      </c>
      <c r="K120" s="271" t="s">
        <v>1959</v>
      </c>
      <c r="L120" s="271" t="s">
        <v>70</v>
      </c>
      <c r="M120" s="271" t="s">
        <v>795</v>
      </c>
      <c r="N120" s="271" t="s">
        <v>1206</v>
      </c>
      <c r="O120" s="262">
        <v>1</v>
      </c>
      <c r="P120" s="205">
        <v>4.2500000000000003E-2</v>
      </c>
      <c r="Q120" s="205" t="s">
        <v>441</v>
      </c>
      <c r="R120" s="137"/>
      <c r="S120" s="137"/>
      <c r="T120" s="205" t="s">
        <v>3138</v>
      </c>
    </row>
    <row r="121" spans="1:20" ht="14.1" customHeight="1" thickBot="1">
      <c r="A121" s="121">
        <v>8694</v>
      </c>
      <c r="B121" s="121">
        <v>12534</v>
      </c>
      <c r="C121" s="273"/>
      <c r="D121" s="200" t="s">
        <v>429</v>
      </c>
      <c r="E121" s="122" t="s">
        <v>4264</v>
      </c>
      <c r="F121" s="123">
        <v>11020116</v>
      </c>
      <c r="G121" s="128">
        <v>44987</v>
      </c>
      <c r="H121" s="128" t="s">
        <v>53</v>
      </c>
      <c r="I121" s="128"/>
      <c r="J121" s="123" t="s">
        <v>62</v>
      </c>
      <c r="K121" s="271" t="s">
        <v>298</v>
      </c>
      <c r="L121" s="271" t="s">
        <v>298</v>
      </c>
      <c r="M121" s="271" t="s">
        <v>298</v>
      </c>
      <c r="N121" s="271" t="s">
        <v>1206</v>
      </c>
      <c r="O121" s="262">
        <v>1</v>
      </c>
      <c r="P121" s="205">
        <v>0.08</v>
      </c>
      <c r="Q121" s="205" t="s">
        <v>3021</v>
      </c>
      <c r="R121" s="137"/>
      <c r="S121" s="137"/>
      <c r="T121" s="205" t="s">
        <v>3138</v>
      </c>
    </row>
    <row r="122" spans="1:20" ht="14.1" customHeight="1" thickBot="1">
      <c r="A122" s="121">
        <v>8694</v>
      </c>
      <c r="B122" s="121">
        <v>12534</v>
      </c>
      <c r="C122" s="273"/>
      <c r="D122" s="200" t="s">
        <v>429</v>
      </c>
      <c r="E122" s="122" t="s">
        <v>4265</v>
      </c>
      <c r="F122" s="123">
        <v>11020406</v>
      </c>
      <c r="G122" s="128">
        <v>45105</v>
      </c>
      <c r="H122" s="128" t="s">
        <v>53</v>
      </c>
      <c r="I122" s="128"/>
      <c r="J122" s="123" t="s">
        <v>62</v>
      </c>
      <c r="K122" s="271" t="s">
        <v>298</v>
      </c>
      <c r="L122" s="271" t="s">
        <v>298</v>
      </c>
      <c r="M122" s="271" t="s">
        <v>298</v>
      </c>
      <c r="N122" s="271" t="s">
        <v>1206</v>
      </c>
      <c r="O122" s="262">
        <v>1</v>
      </c>
      <c r="P122" s="205">
        <v>0.1095</v>
      </c>
      <c r="Q122" s="205" t="s">
        <v>3021</v>
      </c>
      <c r="R122" s="137"/>
      <c r="S122" s="137"/>
      <c r="T122" s="205" t="s">
        <v>3138</v>
      </c>
    </row>
    <row r="123" spans="1:20" ht="14.1" customHeight="1" thickBot="1">
      <c r="A123" s="121">
        <v>8694</v>
      </c>
      <c r="B123" s="121">
        <v>12534</v>
      </c>
      <c r="C123" s="273"/>
      <c r="D123" s="200" t="s">
        <v>430</v>
      </c>
      <c r="E123" s="122" t="s">
        <v>4266</v>
      </c>
      <c r="F123" s="123">
        <v>11019975</v>
      </c>
      <c r="G123" s="128">
        <v>44837</v>
      </c>
      <c r="H123" s="128" t="s">
        <v>61</v>
      </c>
      <c r="I123" s="128"/>
      <c r="J123" s="123" t="s">
        <v>62</v>
      </c>
      <c r="K123" s="271" t="s">
        <v>298</v>
      </c>
      <c r="L123" s="271" t="s">
        <v>298</v>
      </c>
      <c r="M123" s="271" t="s">
        <v>298</v>
      </c>
      <c r="N123" s="271" t="s">
        <v>1212</v>
      </c>
      <c r="O123" s="262">
        <v>2.7435</v>
      </c>
      <c r="P123" s="205">
        <v>0.125</v>
      </c>
      <c r="Q123" s="205" t="s">
        <v>3023</v>
      </c>
      <c r="R123" s="137"/>
      <c r="S123" s="137"/>
      <c r="T123" s="205" t="s">
        <v>3138</v>
      </c>
    </row>
    <row r="124" spans="1:20" ht="14.1" customHeight="1" thickBot="1">
      <c r="A124" s="121">
        <v>8694</v>
      </c>
      <c r="B124" s="121">
        <v>12534</v>
      </c>
      <c r="C124" s="273"/>
      <c r="D124" s="200" t="s">
        <v>430</v>
      </c>
      <c r="E124" s="122" t="s">
        <v>4267</v>
      </c>
      <c r="F124" s="123">
        <v>11020506</v>
      </c>
      <c r="G124" s="128">
        <v>45288</v>
      </c>
      <c r="H124" s="128" t="s">
        <v>61</v>
      </c>
      <c r="I124" s="128"/>
      <c r="J124" s="123" t="s">
        <v>62</v>
      </c>
      <c r="K124" s="271" t="s">
        <v>1276</v>
      </c>
      <c r="L124" s="271" t="s">
        <v>65</v>
      </c>
      <c r="M124" s="271" t="s">
        <v>64</v>
      </c>
      <c r="N124" s="271" t="s">
        <v>1207</v>
      </c>
      <c r="O124" s="262">
        <v>3.71</v>
      </c>
      <c r="P124" s="205">
        <v>0.1020992</v>
      </c>
      <c r="Q124" s="205" t="s">
        <v>441</v>
      </c>
      <c r="R124" s="137">
        <v>1694225.0086330855</v>
      </c>
      <c r="S124" s="137">
        <v>1694.2250086330855</v>
      </c>
      <c r="T124" s="205">
        <v>0.24579561540592965</v>
      </c>
    </row>
    <row r="125" spans="1:20" ht="14.1" customHeight="1" thickBot="1">
      <c r="A125" s="121">
        <v>8694</v>
      </c>
      <c r="B125" s="121">
        <v>12534</v>
      </c>
      <c r="C125" s="273"/>
      <c r="D125" s="200" t="s">
        <v>430</v>
      </c>
      <c r="E125" s="122" t="s">
        <v>4268</v>
      </c>
      <c r="F125" s="123">
        <v>11020516</v>
      </c>
      <c r="G125" s="128">
        <v>45351</v>
      </c>
      <c r="H125" s="128" t="s">
        <v>61</v>
      </c>
      <c r="I125" s="128"/>
      <c r="J125" s="123" t="s">
        <v>62</v>
      </c>
      <c r="K125" s="271" t="s">
        <v>1276</v>
      </c>
      <c r="L125" s="271" t="s">
        <v>65</v>
      </c>
      <c r="M125" s="271" t="s">
        <v>64</v>
      </c>
      <c r="N125" s="271" t="s">
        <v>1207</v>
      </c>
      <c r="O125" s="262">
        <v>3.71</v>
      </c>
      <c r="P125" s="205">
        <v>0.1020992</v>
      </c>
      <c r="Q125" s="205" t="s">
        <v>441</v>
      </c>
      <c r="R125" s="137">
        <v>1694225.0086330855</v>
      </c>
      <c r="S125" s="137">
        <v>1694.2250086330855</v>
      </c>
      <c r="T125" s="205">
        <v>0.9696045408700471</v>
      </c>
    </row>
    <row r="126" spans="1:20" ht="14.1" customHeight="1" thickBot="1">
      <c r="A126" s="121">
        <v>8694</v>
      </c>
      <c r="B126" s="121">
        <v>12534</v>
      </c>
      <c r="C126" s="273"/>
      <c r="D126" s="200" t="s">
        <v>430</v>
      </c>
      <c r="E126" s="122" t="s">
        <v>4269</v>
      </c>
      <c r="F126" s="123">
        <v>11020519</v>
      </c>
      <c r="G126" s="128">
        <v>45351</v>
      </c>
      <c r="H126" s="128" t="s">
        <v>61</v>
      </c>
      <c r="I126" s="128"/>
      <c r="J126" s="123" t="s">
        <v>62</v>
      </c>
      <c r="K126" s="271" t="s">
        <v>1276</v>
      </c>
      <c r="L126" s="271" t="s">
        <v>65</v>
      </c>
      <c r="M126" s="271" t="s">
        <v>64</v>
      </c>
      <c r="N126" s="271" t="s">
        <v>1207</v>
      </c>
      <c r="O126" s="262">
        <v>3.71</v>
      </c>
      <c r="P126" s="205">
        <v>0.10854999999999999</v>
      </c>
      <c r="Q126" s="205" t="s">
        <v>441</v>
      </c>
      <c r="R126" s="137">
        <v>4140499.9234890221</v>
      </c>
      <c r="S126" s="137">
        <v>4140.499923489022</v>
      </c>
      <c r="T126" s="205">
        <v>0.95701415691609981</v>
      </c>
    </row>
    <row r="127" spans="1:20" ht="14.1" customHeight="1" thickBot="1">
      <c r="A127" s="121">
        <v>8694</v>
      </c>
      <c r="B127" s="121">
        <v>12534</v>
      </c>
      <c r="C127" s="273"/>
      <c r="D127" s="200" t="s">
        <v>430</v>
      </c>
      <c r="E127" s="122" t="s">
        <v>4253</v>
      </c>
      <c r="F127" s="123">
        <v>11019468</v>
      </c>
      <c r="G127" s="128">
        <v>44678</v>
      </c>
      <c r="H127" s="128" t="s">
        <v>61</v>
      </c>
      <c r="I127" s="128"/>
      <c r="J127" s="123" t="s">
        <v>62</v>
      </c>
      <c r="K127" s="271" t="s">
        <v>2196</v>
      </c>
      <c r="L127" s="271" t="s">
        <v>70</v>
      </c>
      <c r="M127" s="271" t="s">
        <v>298</v>
      </c>
      <c r="N127" s="271" t="s">
        <v>1207</v>
      </c>
      <c r="O127" s="262">
        <v>3.71</v>
      </c>
      <c r="P127" s="205">
        <v>8.0799999999999997E-2</v>
      </c>
      <c r="Q127" s="205" t="s">
        <v>441</v>
      </c>
      <c r="R127" s="137"/>
      <c r="S127" s="137"/>
      <c r="T127" s="205" t="s">
        <v>3138</v>
      </c>
    </row>
    <row r="128" spans="1:20" ht="14.1" customHeight="1" thickBot="1">
      <c r="A128" s="121">
        <v>8694</v>
      </c>
      <c r="B128" s="121">
        <v>12534</v>
      </c>
      <c r="C128" s="273"/>
      <c r="D128" s="200" t="s">
        <v>430</v>
      </c>
      <c r="E128" s="122" t="s">
        <v>4271</v>
      </c>
      <c r="F128" s="123">
        <v>11019035</v>
      </c>
      <c r="G128" s="128">
        <v>44329</v>
      </c>
      <c r="H128" s="128" t="s">
        <v>61</v>
      </c>
      <c r="I128" s="128"/>
      <c r="J128" s="123" t="s">
        <v>62</v>
      </c>
      <c r="K128" s="271" t="s">
        <v>298</v>
      </c>
      <c r="L128" s="271" t="s">
        <v>298</v>
      </c>
      <c r="M128" s="271" t="s">
        <v>298</v>
      </c>
      <c r="N128" s="271" t="s">
        <v>1207</v>
      </c>
      <c r="O128" s="262">
        <v>3.71</v>
      </c>
      <c r="P128" s="205">
        <v>0.09</v>
      </c>
      <c r="Q128" s="205" t="s">
        <v>3021</v>
      </c>
      <c r="R128" s="137"/>
      <c r="S128" s="137"/>
      <c r="T128" s="205" t="s">
        <v>3138</v>
      </c>
    </row>
    <row r="129" spans="1:20" ht="14.1" customHeight="1" thickBot="1">
      <c r="A129" s="121">
        <v>8694</v>
      </c>
      <c r="B129" s="121">
        <v>14481</v>
      </c>
      <c r="C129" s="273"/>
      <c r="D129" s="200" t="s">
        <v>429</v>
      </c>
      <c r="E129" s="122" t="s">
        <v>4258</v>
      </c>
      <c r="F129" s="123">
        <v>11021112</v>
      </c>
      <c r="G129" s="128">
        <v>45394</v>
      </c>
      <c r="H129" s="123" t="s">
        <v>53</v>
      </c>
      <c r="I129" s="123"/>
      <c r="J129" s="123" t="s">
        <v>62</v>
      </c>
      <c r="K129" s="200" t="s">
        <v>298</v>
      </c>
      <c r="L129" s="200" t="s">
        <v>298</v>
      </c>
      <c r="M129" s="200" t="s">
        <v>298</v>
      </c>
      <c r="N129" s="272" t="s">
        <v>1206</v>
      </c>
      <c r="O129" s="262">
        <v>1</v>
      </c>
      <c r="P129" s="260">
        <v>0.107</v>
      </c>
      <c r="Q129" s="123" t="s">
        <v>441</v>
      </c>
      <c r="R129" s="137">
        <v>1050000</v>
      </c>
      <c r="S129" s="137">
        <v>1050</v>
      </c>
      <c r="T129" s="205" t="s">
        <v>3138</v>
      </c>
    </row>
    <row r="130" spans="1:20" ht="14.1" customHeight="1" thickBot="1">
      <c r="A130" s="121">
        <v>8694</v>
      </c>
      <c r="B130" s="121">
        <v>14481</v>
      </c>
      <c r="C130" s="273"/>
      <c r="D130" s="200" t="s">
        <v>429</v>
      </c>
      <c r="E130" s="122" t="s">
        <v>4259</v>
      </c>
      <c r="F130" s="123">
        <v>11020447</v>
      </c>
      <c r="G130" s="128">
        <v>45341</v>
      </c>
      <c r="H130" s="123" t="s">
        <v>53</v>
      </c>
      <c r="I130" s="123"/>
      <c r="J130" s="123" t="s">
        <v>62</v>
      </c>
      <c r="K130" s="200" t="s">
        <v>298</v>
      </c>
      <c r="L130" s="200" t="s">
        <v>298</v>
      </c>
      <c r="M130" s="200" t="s">
        <v>298</v>
      </c>
      <c r="N130" s="272" t="s">
        <v>1206</v>
      </c>
      <c r="O130" s="262">
        <v>1</v>
      </c>
      <c r="P130" s="260">
        <v>0.11</v>
      </c>
      <c r="Q130" s="123" t="s">
        <v>442</v>
      </c>
      <c r="R130" s="137">
        <v>3700000.0094184843</v>
      </c>
      <c r="S130" s="137">
        <v>3700.0000094184843</v>
      </c>
      <c r="T130" s="205">
        <v>0</v>
      </c>
    </row>
    <row r="131" spans="1:20" ht="14.1" customHeight="1" thickBot="1">
      <c r="A131" s="121">
        <v>8694</v>
      </c>
      <c r="B131" s="121">
        <v>14481</v>
      </c>
      <c r="C131" s="273"/>
      <c r="D131" s="200" t="s">
        <v>430</v>
      </c>
      <c r="E131" s="122" t="s">
        <v>4253</v>
      </c>
      <c r="F131" s="123">
        <v>11019468</v>
      </c>
      <c r="G131" s="128">
        <v>44678</v>
      </c>
      <c r="H131" s="128" t="s">
        <v>61</v>
      </c>
      <c r="I131" s="128"/>
      <c r="J131" s="123" t="s">
        <v>62</v>
      </c>
      <c r="K131" s="271" t="s">
        <v>2196</v>
      </c>
      <c r="L131" s="271" t="s">
        <v>70</v>
      </c>
      <c r="M131" s="271" t="s">
        <v>298</v>
      </c>
      <c r="N131" s="271" t="s">
        <v>1207</v>
      </c>
      <c r="O131" s="262">
        <v>3.71</v>
      </c>
      <c r="P131" s="205">
        <v>8.0799999999999997E-2</v>
      </c>
      <c r="Q131" s="205" t="s">
        <v>441</v>
      </c>
      <c r="R131" s="137"/>
      <c r="S131" s="137"/>
      <c r="T131" s="205" t="s">
        <v>3138</v>
      </c>
    </row>
    <row r="132" spans="1:20" ht="14.1" customHeight="1" thickBot="1">
      <c r="A132" s="121">
        <v>8861</v>
      </c>
      <c r="B132" s="121">
        <v>9421</v>
      </c>
      <c r="C132" s="273"/>
      <c r="D132" s="200" t="s">
        <v>429</v>
      </c>
      <c r="E132" s="122" t="s">
        <v>4259</v>
      </c>
      <c r="F132" s="123">
        <v>11020447</v>
      </c>
      <c r="G132" s="128">
        <v>45341</v>
      </c>
      <c r="H132" s="123" t="s">
        <v>53</v>
      </c>
      <c r="I132" s="123"/>
      <c r="J132" s="123" t="s">
        <v>62</v>
      </c>
      <c r="K132" s="200" t="s">
        <v>298</v>
      </c>
      <c r="L132" s="200" t="s">
        <v>298</v>
      </c>
      <c r="M132" s="200" t="s">
        <v>298</v>
      </c>
      <c r="N132" s="272" t="s">
        <v>1206</v>
      </c>
      <c r="O132" s="262">
        <v>1</v>
      </c>
      <c r="P132" s="260">
        <v>0.11</v>
      </c>
      <c r="Q132" s="123" t="s">
        <v>442</v>
      </c>
      <c r="R132" s="137">
        <v>3999999.994756964</v>
      </c>
      <c r="S132" s="137">
        <v>3999.999994756964</v>
      </c>
      <c r="T132" s="205">
        <v>0</v>
      </c>
    </row>
    <row r="133" spans="1:20" ht="14.1" customHeight="1" thickBot="1">
      <c r="A133" s="121">
        <v>7956</v>
      </c>
      <c r="B133" s="121">
        <v>7958</v>
      </c>
      <c r="C133" s="273"/>
      <c r="D133" s="200"/>
      <c r="E133" s="123"/>
      <c r="F133" s="123"/>
      <c r="G133" s="128"/>
      <c r="H133" s="123"/>
      <c r="I133" s="123"/>
      <c r="J133" s="123"/>
      <c r="K133" s="200"/>
      <c r="L133" s="200"/>
      <c r="M133" s="200"/>
      <c r="N133" s="200"/>
      <c r="O133" s="263"/>
      <c r="P133" s="260"/>
      <c r="Q133" s="123"/>
      <c r="R133" s="220"/>
      <c r="S133" s="220"/>
      <c r="T133" s="205"/>
    </row>
    <row r="134" spans="1:20" ht="14.1" customHeight="1" thickBot="1">
      <c r="A134" s="121">
        <v>7956</v>
      </c>
      <c r="B134" s="121">
        <v>7963</v>
      </c>
      <c r="C134" s="273"/>
      <c r="D134" s="200"/>
      <c r="E134" s="123"/>
      <c r="F134" s="123"/>
      <c r="G134" s="128"/>
      <c r="H134" s="123"/>
      <c r="I134" s="123"/>
      <c r="J134" s="123"/>
      <c r="K134" s="200"/>
      <c r="L134" s="200"/>
      <c r="M134" s="200"/>
      <c r="N134" s="200"/>
      <c r="O134" s="263"/>
      <c r="P134" s="260"/>
      <c r="Q134" s="123"/>
      <c r="R134" s="220"/>
      <c r="S134" s="220"/>
      <c r="T134" s="205"/>
    </row>
    <row r="135" spans="1:20" ht="14.1" customHeight="1" thickBot="1">
      <c r="A135" s="121">
        <v>7956</v>
      </c>
      <c r="B135" s="121">
        <v>15253</v>
      </c>
      <c r="C135" s="273"/>
      <c r="D135" s="200"/>
      <c r="E135" s="123"/>
      <c r="F135" s="123"/>
      <c r="G135" s="128"/>
      <c r="H135" s="123"/>
      <c r="I135" s="123"/>
      <c r="J135" s="123"/>
      <c r="K135" s="200"/>
      <c r="L135" s="200"/>
      <c r="M135" s="200"/>
      <c r="N135" s="200"/>
      <c r="O135" s="263"/>
      <c r="P135" s="260"/>
      <c r="Q135" s="123"/>
      <c r="R135" s="220"/>
      <c r="S135" s="220"/>
      <c r="T135" s="205"/>
    </row>
    <row r="136" spans="1:20" ht="14.1" customHeight="1" thickBot="1">
      <c r="A136" s="121">
        <v>7956</v>
      </c>
      <c r="B136" s="121">
        <v>15254</v>
      </c>
      <c r="C136" s="273"/>
      <c r="D136" s="200"/>
      <c r="E136" s="123"/>
      <c r="F136" s="123"/>
      <c r="G136" s="128"/>
      <c r="H136" s="123"/>
      <c r="I136" s="123"/>
      <c r="J136" s="123"/>
      <c r="K136" s="200"/>
      <c r="L136" s="200"/>
      <c r="M136" s="200"/>
      <c r="N136" s="200"/>
      <c r="O136" s="263"/>
      <c r="P136" s="260"/>
      <c r="Q136" s="123"/>
      <c r="R136" s="220"/>
      <c r="S136" s="220"/>
      <c r="T136" s="205"/>
    </row>
    <row r="137" spans="1:20" ht="14.1" customHeight="1" thickBot="1">
      <c r="A137" s="121">
        <v>7956</v>
      </c>
      <c r="B137" s="121">
        <v>15255</v>
      </c>
      <c r="C137" s="273"/>
      <c r="D137" s="200"/>
      <c r="E137" s="123"/>
      <c r="F137" s="123"/>
      <c r="G137" s="128"/>
      <c r="H137" s="123"/>
      <c r="I137" s="123"/>
      <c r="J137" s="123"/>
      <c r="K137" s="200"/>
      <c r="L137" s="200"/>
      <c r="M137" s="200"/>
      <c r="N137" s="200"/>
      <c r="O137" s="263"/>
      <c r="P137" s="260"/>
      <c r="Q137" s="123"/>
      <c r="R137" s="220"/>
      <c r="S137" s="220"/>
      <c r="T137" s="205"/>
    </row>
    <row r="138" spans="1:20" ht="14.1" customHeight="1" thickBot="1">
      <c r="A138" s="121">
        <v>7956</v>
      </c>
      <c r="B138" s="121">
        <v>15256</v>
      </c>
      <c r="C138" s="273"/>
      <c r="D138" s="200"/>
      <c r="E138" s="123"/>
      <c r="F138" s="123"/>
      <c r="G138" s="128"/>
      <c r="H138" s="123"/>
      <c r="I138" s="123"/>
      <c r="J138" s="123"/>
      <c r="K138" s="200"/>
      <c r="L138" s="200"/>
      <c r="M138" s="200"/>
      <c r="N138" s="200"/>
      <c r="O138" s="263"/>
      <c r="P138" s="260"/>
      <c r="Q138" s="123"/>
      <c r="R138" s="220"/>
      <c r="S138" s="220"/>
      <c r="T138" s="205"/>
    </row>
    <row r="139" spans="1:20" ht="14.1" customHeight="1" thickBot="1">
      <c r="A139" s="121">
        <v>7956</v>
      </c>
      <c r="B139" s="121">
        <v>15257</v>
      </c>
      <c r="C139" s="273"/>
      <c r="D139" s="200"/>
      <c r="E139" s="123"/>
      <c r="F139" s="123"/>
      <c r="G139" s="128"/>
      <c r="H139" s="123"/>
      <c r="I139" s="123"/>
      <c r="J139" s="123"/>
      <c r="K139" s="200"/>
      <c r="L139" s="200"/>
      <c r="M139" s="200"/>
      <c r="N139" s="200"/>
      <c r="O139" s="263"/>
      <c r="P139" s="260"/>
      <c r="Q139" s="123"/>
      <c r="R139" s="220"/>
      <c r="S139" s="220"/>
      <c r="T139" s="205"/>
    </row>
    <row r="140" spans="1:20" ht="14.1" customHeight="1" thickBot="1">
      <c r="A140" s="121">
        <v>7956</v>
      </c>
      <c r="B140" s="121">
        <v>15258</v>
      </c>
      <c r="C140" s="273"/>
      <c r="D140" s="200"/>
      <c r="E140" s="123"/>
      <c r="F140" s="123"/>
      <c r="G140" s="128"/>
      <c r="H140" s="123"/>
      <c r="I140" s="123"/>
      <c r="J140" s="123"/>
      <c r="K140" s="200"/>
      <c r="L140" s="200"/>
      <c r="M140" s="200"/>
      <c r="N140" s="200"/>
      <c r="O140" s="263"/>
      <c r="P140" s="260"/>
      <c r="Q140" s="123"/>
      <c r="R140" s="220"/>
      <c r="S140" s="220"/>
      <c r="T140" s="205"/>
    </row>
    <row r="141" spans="1:20" ht="14.1" customHeight="1" thickBot="1">
      <c r="A141" s="121">
        <v>7956</v>
      </c>
      <c r="B141" s="121">
        <v>15259</v>
      </c>
      <c r="C141" s="273"/>
      <c r="D141" s="200"/>
      <c r="E141" s="123"/>
      <c r="F141" s="123"/>
      <c r="G141" s="128"/>
      <c r="H141" s="123"/>
      <c r="I141" s="123"/>
      <c r="J141" s="123"/>
      <c r="K141" s="200"/>
      <c r="L141" s="200"/>
      <c r="M141" s="200"/>
      <c r="N141" s="200"/>
      <c r="O141" s="263"/>
      <c r="P141" s="260"/>
      <c r="Q141" s="123"/>
      <c r="R141" s="220"/>
      <c r="S141" s="220"/>
      <c r="T141" s="205"/>
    </row>
    <row r="142" spans="1:20" ht="14.1" customHeight="1" thickBot="1">
      <c r="A142" s="121">
        <v>7956</v>
      </c>
      <c r="B142" s="121">
        <v>15260</v>
      </c>
      <c r="C142" s="273"/>
      <c r="D142" s="200"/>
      <c r="E142" s="123"/>
      <c r="F142" s="123"/>
      <c r="G142" s="128"/>
      <c r="H142" s="123"/>
      <c r="I142" s="123"/>
      <c r="J142" s="123"/>
      <c r="K142" s="200"/>
      <c r="L142" s="200"/>
      <c r="M142" s="200"/>
      <c r="N142" s="200"/>
      <c r="O142" s="263"/>
      <c r="P142" s="260"/>
      <c r="Q142" s="123"/>
      <c r="R142" s="220"/>
      <c r="S142" s="220"/>
      <c r="T142" s="205"/>
    </row>
    <row r="143" spans="1:20" ht="14.1" customHeight="1" thickBot="1">
      <c r="A143" s="121">
        <v>8700</v>
      </c>
      <c r="B143" s="121">
        <v>8705</v>
      </c>
      <c r="C143" s="273"/>
      <c r="D143" s="200"/>
      <c r="E143" s="123"/>
      <c r="F143" s="123"/>
      <c r="G143" s="128"/>
      <c r="H143" s="123"/>
      <c r="I143" s="123"/>
      <c r="J143" s="123"/>
      <c r="K143" s="200"/>
      <c r="L143" s="200"/>
      <c r="M143" s="200"/>
      <c r="N143" s="200"/>
      <c r="O143" s="263"/>
      <c r="P143" s="260"/>
      <c r="Q143" s="123"/>
      <c r="R143" s="220"/>
      <c r="S143" s="220"/>
      <c r="T143" s="205"/>
    </row>
    <row r="144" spans="1:20" ht="14.1" customHeight="1" thickBot="1">
      <c r="A144" s="121">
        <v>8700</v>
      </c>
      <c r="B144" s="121">
        <v>9451</v>
      </c>
      <c r="C144" s="273"/>
      <c r="D144" s="200"/>
      <c r="E144" s="123"/>
      <c r="F144" s="123"/>
      <c r="G144" s="128"/>
      <c r="H144" s="123"/>
      <c r="I144" s="123"/>
      <c r="J144" s="123"/>
      <c r="K144" s="200"/>
      <c r="L144" s="200"/>
      <c r="M144" s="200"/>
      <c r="N144" s="200"/>
      <c r="O144" s="263"/>
      <c r="P144" s="260"/>
      <c r="Q144" s="123"/>
      <c r="R144" s="220"/>
      <c r="S144" s="220"/>
      <c r="T144" s="205"/>
    </row>
    <row r="145" spans="1:20" ht="14.1" customHeight="1" thickBot="1">
      <c r="A145" s="121">
        <v>8700</v>
      </c>
      <c r="B145" s="121">
        <v>15235</v>
      </c>
      <c r="C145" s="273"/>
      <c r="D145" s="200"/>
      <c r="E145" s="123"/>
      <c r="F145" s="123"/>
      <c r="G145" s="128"/>
      <c r="H145" s="123"/>
      <c r="I145" s="123"/>
      <c r="J145" s="123"/>
      <c r="K145" s="200"/>
      <c r="L145" s="200"/>
      <c r="M145" s="200"/>
      <c r="N145" s="200"/>
      <c r="O145" s="263"/>
      <c r="P145" s="260"/>
      <c r="Q145" s="123"/>
      <c r="R145" s="220"/>
      <c r="S145" s="220"/>
      <c r="T145" s="205"/>
    </row>
    <row r="146" spans="1:20" ht="14.1" customHeight="1" thickBot="1">
      <c r="A146" s="121">
        <v>8700</v>
      </c>
      <c r="B146" s="121">
        <v>15236</v>
      </c>
      <c r="C146" s="273"/>
      <c r="D146" s="200"/>
      <c r="E146" s="123"/>
      <c r="F146" s="123"/>
      <c r="G146" s="128"/>
      <c r="H146" s="123"/>
      <c r="I146" s="123"/>
      <c r="J146" s="123"/>
      <c r="K146" s="200"/>
      <c r="L146" s="200"/>
      <c r="M146" s="200"/>
      <c r="N146" s="200"/>
      <c r="O146" s="263"/>
      <c r="P146" s="260"/>
      <c r="Q146" s="123"/>
      <c r="R146" s="220"/>
      <c r="S146" s="220"/>
      <c r="T146" s="205"/>
    </row>
    <row r="147" spans="1:20" ht="14.1" customHeight="1" thickBot="1">
      <c r="A147" s="121">
        <v>8700</v>
      </c>
      <c r="B147" s="121">
        <v>15237</v>
      </c>
      <c r="C147" s="273"/>
      <c r="D147" s="200"/>
      <c r="E147" s="123"/>
      <c r="F147" s="123"/>
      <c r="G147" s="128"/>
      <c r="H147" s="123"/>
      <c r="I147" s="123"/>
      <c r="J147" s="123"/>
      <c r="K147" s="200"/>
      <c r="L147" s="200"/>
      <c r="M147" s="200"/>
      <c r="N147" s="200"/>
      <c r="O147" s="263"/>
      <c r="P147" s="260"/>
      <c r="Q147" s="123"/>
      <c r="R147" s="220"/>
      <c r="S147" s="220"/>
      <c r="T147" s="205"/>
    </row>
    <row r="148" spans="1:20" ht="14.1" customHeight="1" thickBot="1">
      <c r="A148" s="121">
        <v>8700</v>
      </c>
      <c r="B148" s="121">
        <v>15238</v>
      </c>
      <c r="C148" s="273"/>
      <c r="D148" s="200"/>
      <c r="E148" s="123"/>
      <c r="F148" s="123"/>
      <c r="G148" s="128"/>
      <c r="H148" s="123"/>
      <c r="I148" s="123"/>
      <c r="J148" s="123"/>
      <c r="K148" s="200"/>
      <c r="L148" s="200"/>
      <c r="M148" s="200"/>
      <c r="N148" s="200"/>
      <c r="O148" s="263"/>
      <c r="P148" s="260"/>
      <c r="Q148" s="123"/>
      <c r="R148" s="220"/>
      <c r="S148" s="220"/>
      <c r="T148" s="205"/>
    </row>
    <row r="149" spans="1:20" ht="14.1" customHeight="1" thickBot="1">
      <c r="A149" s="121">
        <v>8700</v>
      </c>
      <c r="B149" s="121">
        <v>15239</v>
      </c>
      <c r="C149" s="273"/>
      <c r="D149" s="200"/>
      <c r="E149" s="123"/>
      <c r="F149" s="123"/>
      <c r="G149" s="128"/>
      <c r="H149" s="123"/>
      <c r="I149" s="123"/>
      <c r="J149" s="123"/>
      <c r="K149" s="200"/>
      <c r="L149" s="200"/>
      <c r="M149" s="200"/>
      <c r="N149" s="200"/>
      <c r="O149" s="263"/>
      <c r="P149" s="260"/>
      <c r="Q149" s="123"/>
      <c r="R149" s="220"/>
      <c r="S149" s="220"/>
      <c r="T149" s="205"/>
    </row>
    <row r="150" spans="1:20" ht="14.1" customHeight="1" thickBot="1">
      <c r="A150" s="121">
        <v>8700</v>
      </c>
      <c r="B150" s="121">
        <v>15240</v>
      </c>
      <c r="C150" s="273"/>
      <c r="D150" s="200"/>
      <c r="E150" s="123"/>
      <c r="F150" s="123"/>
      <c r="G150" s="128"/>
      <c r="H150" s="123"/>
      <c r="I150" s="123"/>
      <c r="J150" s="123"/>
      <c r="K150" s="200"/>
      <c r="L150" s="200"/>
      <c r="M150" s="200"/>
      <c r="N150" s="200"/>
      <c r="O150" s="263"/>
      <c r="P150" s="260"/>
      <c r="Q150" s="123"/>
      <c r="R150" s="220"/>
      <c r="S150" s="220"/>
      <c r="T150" s="205"/>
    </row>
    <row r="151" spans="1:20" ht="14.1" customHeight="1" thickBot="1">
      <c r="A151" s="121">
        <v>8700</v>
      </c>
      <c r="B151" s="121">
        <v>15241</v>
      </c>
      <c r="C151" s="273"/>
      <c r="D151" s="200"/>
      <c r="E151" s="123"/>
      <c r="F151" s="123"/>
      <c r="G151" s="128"/>
      <c r="H151" s="123"/>
      <c r="I151" s="123"/>
      <c r="J151" s="123"/>
      <c r="K151" s="200"/>
      <c r="L151" s="200"/>
      <c r="M151" s="200"/>
      <c r="N151" s="200"/>
      <c r="O151" s="263"/>
      <c r="P151" s="260"/>
      <c r="Q151" s="123"/>
      <c r="R151" s="220"/>
      <c r="S151" s="220"/>
      <c r="T151" s="205"/>
    </row>
    <row r="152" spans="1:20" ht="14.1" customHeight="1" thickBot="1">
      <c r="A152" s="121">
        <v>8700</v>
      </c>
      <c r="B152" s="121">
        <v>15242</v>
      </c>
      <c r="C152" s="273"/>
      <c r="D152" s="200"/>
      <c r="E152" s="123"/>
      <c r="F152" s="123"/>
      <c r="G152" s="128"/>
      <c r="H152" s="123"/>
      <c r="I152" s="123"/>
      <c r="J152" s="123"/>
      <c r="K152" s="200"/>
      <c r="L152" s="200"/>
      <c r="M152" s="200"/>
      <c r="N152" s="200"/>
      <c r="O152" s="263"/>
      <c r="P152" s="260"/>
      <c r="Q152" s="123"/>
      <c r="R152" s="220"/>
      <c r="S152" s="220"/>
      <c r="T152" s="205"/>
    </row>
    <row r="153" spans="1:20" ht="14.1" customHeight="1" thickBot="1">
      <c r="A153" s="121">
        <v>8694</v>
      </c>
      <c r="B153" s="121">
        <v>8699</v>
      </c>
      <c r="C153" s="273"/>
      <c r="D153" s="200"/>
      <c r="E153" s="123"/>
      <c r="F153" s="123"/>
      <c r="G153" s="128"/>
      <c r="H153" s="123"/>
      <c r="I153" s="123"/>
      <c r="J153" s="123"/>
      <c r="K153" s="200"/>
      <c r="L153" s="200"/>
      <c r="M153" s="200"/>
      <c r="N153" s="200"/>
      <c r="O153" s="263"/>
      <c r="P153" s="260"/>
      <c r="Q153" s="123"/>
      <c r="R153" s="220"/>
      <c r="S153" s="220"/>
      <c r="T153" s="205"/>
    </row>
    <row r="154" spans="1:20" ht="14.1" customHeight="1" thickBot="1">
      <c r="A154" s="121">
        <v>8694</v>
      </c>
      <c r="B154" s="121">
        <v>9452</v>
      </c>
      <c r="C154" s="273"/>
      <c r="D154" s="200"/>
      <c r="E154" s="123"/>
      <c r="F154" s="123"/>
      <c r="G154" s="128"/>
      <c r="H154" s="123"/>
      <c r="I154" s="123"/>
      <c r="J154" s="123"/>
      <c r="K154" s="200"/>
      <c r="L154" s="200"/>
      <c r="M154" s="200"/>
      <c r="N154" s="200"/>
      <c r="O154" s="263"/>
      <c r="P154" s="260"/>
      <c r="Q154" s="123"/>
      <c r="R154" s="220"/>
      <c r="S154" s="220"/>
      <c r="T154" s="205"/>
    </row>
    <row r="155" spans="1:20" ht="14.1" customHeight="1" thickBot="1">
      <c r="A155" s="121">
        <v>8694</v>
      </c>
      <c r="B155" s="121">
        <v>14342</v>
      </c>
      <c r="C155" s="273"/>
      <c r="D155" s="200"/>
      <c r="E155" s="123"/>
      <c r="F155" s="123"/>
      <c r="G155" s="128"/>
      <c r="H155" s="123"/>
      <c r="I155" s="123"/>
      <c r="J155" s="123"/>
      <c r="K155" s="200"/>
      <c r="L155" s="200"/>
      <c r="M155" s="200"/>
      <c r="N155" s="200"/>
      <c r="O155" s="263"/>
      <c r="P155" s="260"/>
      <c r="Q155" s="123"/>
      <c r="R155" s="220"/>
      <c r="S155" s="220"/>
      <c r="T155" s="205"/>
    </row>
    <row r="156" spans="1:20" ht="14.1" customHeight="1" thickBot="1">
      <c r="A156" s="121">
        <v>8694</v>
      </c>
      <c r="B156" s="121">
        <v>14394</v>
      </c>
      <c r="C156" s="273"/>
      <c r="D156" s="200"/>
      <c r="E156" s="123"/>
      <c r="F156" s="123"/>
      <c r="G156" s="128"/>
      <c r="H156" s="123"/>
      <c r="I156" s="123"/>
      <c r="J156" s="123"/>
      <c r="K156" s="200"/>
      <c r="L156" s="200"/>
      <c r="M156" s="200"/>
      <c r="N156" s="200"/>
      <c r="O156" s="263"/>
      <c r="P156" s="260"/>
      <c r="Q156" s="123"/>
      <c r="R156" s="220"/>
      <c r="S156" s="220"/>
      <c r="T156" s="205"/>
    </row>
    <row r="157" spans="1:20" ht="14.1" customHeight="1" thickBot="1">
      <c r="A157" s="121">
        <v>8694</v>
      </c>
      <c r="B157" s="121">
        <v>15247</v>
      </c>
      <c r="C157" s="273"/>
      <c r="D157" s="200"/>
      <c r="E157" s="123"/>
      <c r="F157" s="123"/>
      <c r="G157" s="128"/>
      <c r="H157" s="123"/>
      <c r="I157" s="123"/>
      <c r="J157" s="123"/>
      <c r="K157" s="200"/>
      <c r="L157" s="200"/>
      <c r="M157" s="200"/>
      <c r="N157" s="200"/>
      <c r="O157" s="263"/>
      <c r="P157" s="260"/>
      <c r="Q157" s="123"/>
      <c r="R157" s="220"/>
      <c r="S157" s="220"/>
      <c r="T157" s="205"/>
    </row>
    <row r="158" spans="1:20" ht="14.1" customHeight="1" thickBot="1">
      <c r="A158" s="121">
        <v>8694</v>
      </c>
      <c r="B158" s="121">
        <v>15248</v>
      </c>
      <c r="C158" s="273"/>
      <c r="D158" s="200"/>
      <c r="E158" s="123"/>
      <c r="F158" s="123"/>
      <c r="G158" s="128"/>
      <c r="H158" s="123"/>
      <c r="I158" s="123"/>
      <c r="J158" s="123"/>
      <c r="K158" s="200"/>
      <c r="L158" s="200"/>
      <c r="M158" s="200"/>
      <c r="N158" s="200"/>
      <c r="O158" s="263"/>
      <c r="P158" s="260"/>
      <c r="Q158" s="123"/>
      <c r="R158" s="220"/>
      <c r="S158" s="220"/>
      <c r="T158" s="205"/>
    </row>
    <row r="159" spans="1:20" ht="14.1" customHeight="1" thickBot="1">
      <c r="A159" s="121">
        <v>8694</v>
      </c>
      <c r="B159" s="121">
        <v>15249</v>
      </c>
      <c r="C159" s="273"/>
      <c r="D159" s="200"/>
      <c r="E159" s="123"/>
      <c r="F159" s="123"/>
      <c r="G159" s="128"/>
      <c r="H159" s="123"/>
      <c r="I159" s="123"/>
      <c r="J159" s="123"/>
      <c r="K159" s="200"/>
      <c r="L159" s="200"/>
      <c r="M159" s="200"/>
      <c r="N159" s="200"/>
      <c r="O159" s="263"/>
      <c r="P159" s="260"/>
      <c r="Q159" s="123"/>
      <c r="R159" s="220"/>
      <c r="S159" s="220"/>
      <c r="T159" s="205"/>
    </row>
    <row r="160" spans="1:20" ht="14.1" customHeight="1" thickBot="1">
      <c r="A160" s="121">
        <v>8694</v>
      </c>
      <c r="B160" s="121">
        <v>15250</v>
      </c>
      <c r="C160" s="273"/>
      <c r="D160" s="200"/>
      <c r="E160" s="123"/>
      <c r="F160" s="123"/>
      <c r="G160" s="128"/>
      <c r="H160" s="123"/>
      <c r="I160" s="123"/>
      <c r="J160" s="123"/>
      <c r="K160" s="200"/>
      <c r="L160" s="200"/>
      <c r="M160" s="200"/>
      <c r="N160" s="200"/>
      <c r="O160" s="263"/>
      <c r="P160" s="260"/>
      <c r="Q160" s="123"/>
      <c r="R160" s="220"/>
      <c r="S160" s="220"/>
      <c r="T160" s="205"/>
    </row>
    <row r="161" spans="1:20" ht="14.1" customHeight="1" thickBot="1">
      <c r="A161" s="121">
        <v>8861</v>
      </c>
      <c r="B161" s="121">
        <v>9113</v>
      </c>
      <c r="C161" s="273"/>
      <c r="D161" s="200"/>
      <c r="E161" s="123"/>
      <c r="F161" s="123"/>
      <c r="G161" s="128"/>
      <c r="H161" s="123"/>
      <c r="I161" s="123"/>
      <c r="J161" s="123"/>
      <c r="K161" s="200"/>
      <c r="L161" s="200"/>
      <c r="M161" s="200"/>
      <c r="N161" s="200"/>
      <c r="O161" s="263"/>
      <c r="P161" s="260"/>
      <c r="Q161" s="123"/>
      <c r="R161" s="220"/>
      <c r="S161" s="220"/>
      <c r="T161" s="205"/>
    </row>
    <row r="162" spans="1:20" ht="14.1" customHeight="1" thickBot="1">
      <c r="A162" s="121">
        <v>8861</v>
      </c>
      <c r="B162" s="121">
        <v>9303</v>
      </c>
      <c r="C162" s="273"/>
      <c r="D162" s="200"/>
      <c r="E162" s="123"/>
      <c r="F162" s="123"/>
      <c r="G162" s="128"/>
      <c r="H162" s="123"/>
      <c r="I162" s="123"/>
      <c r="J162" s="123"/>
      <c r="K162" s="200"/>
      <c r="L162" s="200"/>
      <c r="M162" s="200"/>
      <c r="N162" s="200"/>
      <c r="O162" s="263"/>
      <c r="P162" s="260"/>
      <c r="Q162" s="123"/>
      <c r="R162" s="220"/>
      <c r="S162" s="220"/>
      <c r="T162" s="205"/>
    </row>
    <row r="163" spans="1:20" ht="14.1" customHeight="1" thickBot="1">
      <c r="A163" s="121">
        <v>8861</v>
      </c>
      <c r="B163" s="121">
        <v>9414</v>
      </c>
      <c r="C163" s="273"/>
      <c r="D163" s="200"/>
      <c r="E163" s="123"/>
      <c r="F163" s="123"/>
      <c r="G163" s="128"/>
      <c r="H163" s="123"/>
      <c r="I163" s="123"/>
      <c r="J163" s="123"/>
      <c r="K163" s="200"/>
      <c r="L163" s="200"/>
      <c r="M163" s="200"/>
      <c r="N163" s="200"/>
      <c r="O163" s="263"/>
      <c r="P163" s="260"/>
      <c r="Q163" s="123"/>
      <c r="R163" s="220"/>
      <c r="S163" s="220"/>
      <c r="T163" s="205"/>
    </row>
    <row r="164" spans="1:20" ht="14.1" customHeight="1" thickBot="1">
      <c r="A164" s="121">
        <v>8861</v>
      </c>
      <c r="B164" s="121">
        <v>9420</v>
      </c>
      <c r="C164" s="273"/>
      <c r="D164" s="200"/>
      <c r="E164" s="123"/>
      <c r="F164" s="123"/>
      <c r="G164" s="128"/>
      <c r="H164" s="123"/>
      <c r="I164" s="123"/>
      <c r="J164" s="123"/>
      <c r="K164" s="200"/>
      <c r="L164" s="200"/>
      <c r="M164" s="200"/>
      <c r="N164" s="200"/>
      <c r="O164" s="263"/>
      <c r="P164" s="260"/>
      <c r="Q164" s="123"/>
      <c r="R164" s="220"/>
      <c r="S164" s="220"/>
      <c r="T164" s="205"/>
    </row>
  </sheetData>
  <sheetProtection formatColumns="0"/>
  <sortState xmlns:xlrd2="http://schemas.microsoft.com/office/spreadsheetml/2017/richdata2" ref="A2:T82">
    <sortCondition ref="A2:A82"/>
    <sortCondition ref="B2:B82"/>
    <sortCondition ref="F2:F82"/>
  </sortState>
  <dataConsolidate/>
  <customSheetViews>
    <customSheetView guid="{AE318230-F718-49FC-82EB-7CAC3DCD05F1}" showGridLines="0" hiddenRows="1">
      <selection activeCell="F2" sqref="F2"/>
      <pageMargins left="0.7" right="0.7" top="0.75" bottom="0.75" header="0.3" footer="0.3"/>
    </customSheetView>
  </customSheetViews>
  <dataValidations count="8">
    <dataValidation type="list" allowBlank="1" showInputMessage="1" showErrorMessage="1" sqref="C7" xr:uid="{00000000-0002-0000-1D00-000000000000}">
      <formula1>#REF!</formula1>
    </dataValidation>
    <dataValidation type="list" allowBlank="1" showInputMessage="1" showErrorMessage="1" sqref="H3:H9 H20:H26" xr:uid="{00000000-0002-0000-1D00-000001000000}">
      <formula1>israel_abroad</formula1>
    </dataValidation>
    <dataValidation type="list" allowBlank="1" showInputMessage="1" showErrorMessage="1" sqref="I3:I9 I20:I26" xr:uid="{00000000-0002-0000-1D00-000002000000}">
      <formula1>Country_list</formula1>
    </dataValidation>
    <dataValidation type="list" allowBlank="1" showInputMessage="1" showErrorMessage="1" sqref="D118:D128 D131 D103:D111 D67:D77 D39 D80 D48:D58 D87:D96 D2:D36" xr:uid="{00000000-0002-0000-1D00-000003000000}">
      <formula1>issuer_number_loan</formula1>
    </dataValidation>
    <dataValidation type="list" allowBlank="1" showInputMessage="1" showErrorMessage="1" sqref="L3:L9 L20:L26" xr:uid="{00000000-0002-0000-1D00-000004000000}">
      <formula1>Rating_Agency</formula1>
    </dataValidation>
    <dataValidation type="list" allowBlank="1" showInputMessage="1" showErrorMessage="1" sqref="Q3:Q9 Q20:Q26" xr:uid="{00000000-0002-0000-1D00-000005000000}">
      <formula1>Type_of_Interest_Rate</formula1>
    </dataValidation>
    <dataValidation type="list" allowBlank="1" showInputMessage="1" showErrorMessage="1" sqref="J118:J128 J2:J36 J80 J67:J77 J39 J103:J111 J48:J58 J87:J96 J131" xr:uid="{00000000-0002-0000-1D00-000006000000}">
      <formula1>Holding_interest</formula1>
    </dataValidation>
    <dataValidation type="list" allowBlank="1" showInputMessage="1" showErrorMessage="1" sqref="M3:M9 M20:M26" xr:uid="{00000000-0002-0000-1D00-000007000000}">
      <formula1>what_is_rated_loans</formula1>
    </dataValidation>
  </dataValidation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R559"/>
  <sheetViews>
    <sheetView rightToLeft="1" workbookViewId="0">
      <pane ySplit="1" topLeftCell="A2" activePane="bottomLeft" state="frozen"/>
      <selection pane="bottomLeft" activeCell="A13" sqref="A13"/>
    </sheetView>
  </sheetViews>
  <sheetFormatPr defaultColWidth="11.625" defaultRowHeight="14.1" customHeight="1"/>
  <cols>
    <col min="1" max="3" width="11.625" style="2" customWidth="1"/>
    <col min="4" max="4" width="19.75" style="2" customWidth="1"/>
    <col min="5" max="5" width="11.625" style="184" customWidth="1"/>
    <col min="6" max="6" width="24.75" style="2" bestFit="1" customWidth="1"/>
    <col min="7" max="7" width="38.375" style="2" bestFit="1" customWidth="1"/>
    <col min="8" max="8" width="11.625" style="2" customWidth="1"/>
    <col min="9" max="9" width="12.625" style="184" customWidth="1"/>
    <col min="10" max="10" width="11.625" style="2" customWidth="1"/>
    <col min="11" max="11" width="11.625" style="129" customWidth="1"/>
    <col min="12" max="12" width="11.625" style="259" customWidth="1"/>
    <col min="13" max="15" width="16" style="259" bestFit="1" customWidth="1"/>
    <col min="16" max="16" width="11.625" style="126" customWidth="1"/>
    <col min="17" max="17" width="11.625" style="129" customWidth="1"/>
    <col min="18" max="18" width="11.625" style="2" customWidth="1"/>
    <col min="19" max="16384" width="11.625" style="2"/>
  </cols>
  <sheetData>
    <row r="1" spans="1:18" ht="63.75">
      <c r="A1" s="14" t="s">
        <v>667</v>
      </c>
      <c r="B1" s="14" t="s">
        <v>0</v>
      </c>
      <c r="C1" s="14" t="s">
        <v>1</v>
      </c>
      <c r="D1" s="14" t="s">
        <v>796</v>
      </c>
      <c r="E1" s="14" t="s">
        <v>809</v>
      </c>
      <c r="F1" s="14" t="s">
        <v>797</v>
      </c>
      <c r="G1" s="14" t="s">
        <v>763</v>
      </c>
      <c r="H1" s="14" t="s">
        <v>762</v>
      </c>
      <c r="I1" s="14" t="s">
        <v>767</v>
      </c>
      <c r="J1" s="14" t="s">
        <v>396</v>
      </c>
      <c r="K1" s="127" t="s">
        <v>761</v>
      </c>
      <c r="L1" s="175" t="s">
        <v>940</v>
      </c>
      <c r="M1" s="175" t="s">
        <v>1176</v>
      </c>
      <c r="N1" s="175" t="s">
        <v>941</v>
      </c>
      <c r="O1" s="175" t="s">
        <v>1177</v>
      </c>
      <c r="P1" s="125" t="s">
        <v>22</v>
      </c>
      <c r="Q1" s="127" t="s">
        <v>813</v>
      </c>
    </row>
    <row r="2" spans="1:18" ht="14.1" customHeight="1" thickBot="1">
      <c r="A2" s="121">
        <v>7956</v>
      </c>
      <c r="B2" s="121">
        <v>12537</v>
      </c>
      <c r="C2" s="123" t="s">
        <v>943</v>
      </c>
      <c r="D2" s="123" t="s">
        <v>2629</v>
      </c>
      <c r="E2" s="200"/>
      <c r="F2" s="123" t="s">
        <v>429</v>
      </c>
      <c r="G2" s="122" t="s">
        <v>3115</v>
      </c>
      <c r="H2" s="123">
        <v>11018236</v>
      </c>
      <c r="I2" s="200" t="s">
        <v>78</v>
      </c>
      <c r="J2" s="123" t="s">
        <v>1207</v>
      </c>
      <c r="K2" s="128">
        <v>43859</v>
      </c>
      <c r="L2" s="199">
        <v>202.899</v>
      </c>
      <c r="M2" s="199">
        <v>752.75528999999995</v>
      </c>
      <c r="N2" s="199">
        <v>31.695417789757414</v>
      </c>
      <c r="O2" s="199">
        <v>117.59</v>
      </c>
      <c r="P2" s="205">
        <v>0.15621278463549557</v>
      </c>
      <c r="Q2" s="150">
        <v>46022</v>
      </c>
      <c r="R2" s="13"/>
    </row>
    <row r="3" spans="1:18" ht="14.1" customHeight="1" thickBot="1">
      <c r="A3" s="121">
        <v>7956</v>
      </c>
      <c r="B3" s="121">
        <v>12537</v>
      </c>
      <c r="C3" s="123" t="s">
        <v>943</v>
      </c>
      <c r="D3" s="123" t="s">
        <v>2634</v>
      </c>
      <c r="E3" s="200"/>
      <c r="F3" s="123" t="s">
        <v>783</v>
      </c>
      <c r="G3" s="122" t="s">
        <v>3099</v>
      </c>
      <c r="H3" s="123">
        <v>11019209</v>
      </c>
      <c r="I3" s="200" t="s">
        <v>78</v>
      </c>
      <c r="J3" s="123" t="s">
        <v>1207</v>
      </c>
      <c r="K3" s="128">
        <v>44907</v>
      </c>
      <c r="L3" s="199">
        <v>1800</v>
      </c>
      <c r="M3" s="199">
        <v>6678</v>
      </c>
      <c r="N3" s="199">
        <v>136.71239892183289</v>
      </c>
      <c r="O3" s="199">
        <v>507.20299999999997</v>
      </c>
      <c r="P3" s="205">
        <v>7.5951332734351604E-2</v>
      </c>
      <c r="Q3" s="142">
        <v>46744</v>
      </c>
    </row>
    <row r="4" spans="1:18" ht="14.1" customHeight="1" thickBot="1">
      <c r="A4" s="121">
        <v>7956</v>
      </c>
      <c r="B4" s="121">
        <v>12537</v>
      </c>
      <c r="C4" s="123" t="s">
        <v>943</v>
      </c>
      <c r="D4" s="123" t="s">
        <v>2636</v>
      </c>
      <c r="E4" s="200"/>
      <c r="F4" s="123" t="s">
        <v>783</v>
      </c>
      <c r="G4" s="122" t="s">
        <v>3094</v>
      </c>
      <c r="H4" s="123">
        <v>11019210</v>
      </c>
      <c r="I4" s="200" t="s">
        <v>78</v>
      </c>
      <c r="J4" s="123" t="s">
        <v>1207</v>
      </c>
      <c r="K4" s="128">
        <v>44271</v>
      </c>
      <c r="L4" s="199">
        <v>1500</v>
      </c>
      <c r="M4" s="199">
        <v>5565</v>
      </c>
      <c r="N4" s="199">
        <v>245.95498652291107</v>
      </c>
      <c r="O4" s="199">
        <v>912.49300000000005</v>
      </c>
      <c r="P4" s="205">
        <v>0.16396999101527404</v>
      </c>
      <c r="Q4" s="142">
        <v>46455</v>
      </c>
    </row>
    <row r="5" spans="1:18" ht="14.1" customHeight="1" thickBot="1">
      <c r="A5" s="121">
        <v>7956</v>
      </c>
      <c r="B5" s="121">
        <v>12537</v>
      </c>
      <c r="C5" s="123" t="s">
        <v>765</v>
      </c>
      <c r="D5" s="123" t="s">
        <v>2638</v>
      </c>
      <c r="E5" s="200"/>
      <c r="F5" s="123" t="s">
        <v>783</v>
      </c>
      <c r="G5" s="122" t="s">
        <v>3127</v>
      </c>
      <c r="H5" s="123">
        <v>11019219</v>
      </c>
      <c r="I5" s="200" t="s">
        <v>78</v>
      </c>
      <c r="J5" s="123" t="s">
        <v>1207</v>
      </c>
      <c r="K5" s="128">
        <v>44395</v>
      </c>
      <c r="L5" s="199">
        <v>1250</v>
      </c>
      <c r="M5" s="199">
        <v>4637.5</v>
      </c>
      <c r="N5" s="199">
        <v>287.5</v>
      </c>
      <c r="O5" s="199">
        <v>1066.625</v>
      </c>
      <c r="P5" s="205">
        <v>0.23</v>
      </c>
      <c r="Q5" s="142">
        <v>46023</v>
      </c>
    </row>
    <row r="6" spans="1:18" ht="14.1" customHeight="1" thickBot="1">
      <c r="A6" s="121">
        <v>7956</v>
      </c>
      <c r="B6" s="121">
        <v>12537</v>
      </c>
      <c r="C6" s="123" t="s">
        <v>943</v>
      </c>
      <c r="D6" s="123" t="s">
        <v>2640</v>
      </c>
      <c r="E6" s="200"/>
      <c r="F6" s="123" t="s">
        <v>783</v>
      </c>
      <c r="G6" s="122" t="s">
        <v>3120</v>
      </c>
      <c r="H6" s="123">
        <v>11019220</v>
      </c>
      <c r="I6" s="200" t="s">
        <v>78</v>
      </c>
      <c r="J6" s="123" t="s">
        <v>1207</v>
      </c>
      <c r="K6" s="128">
        <v>44228</v>
      </c>
      <c r="L6" s="199">
        <v>1300</v>
      </c>
      <c r="M6" s="199">
        <v>4823</v>
      </c>
      <c r="N6" s="199">
        <v>286.80862533692721</v>
      </c>
      <c r="O6" s="199">
        <v>1064.06</v>
      </c>
      <c r="P6" s="205">
        <v>0.220622019489944</v>
      </c>
      <c r="Q6" s="142">
        <v>45838</v>
      </c>
    </row>
    <row r="7" spans="1:18" ht="14.1" customHeight="1" thickBot="1">
      <c r="A7" s="121">
        <v>7956</v>
      </c>
      <c r="B7" s="121">
        <v>12537</v>
      </c>
      <c r="C7" s="123" t="s">
        <v>765</v>
      </c>
      <c r="D7" s="123" t="s">
        <v>3144</v>
      </c>
      <c r="E7" s="200"/>
      <c r="F7" s="123" t="s">
        <v>783</v>
      </c>
      <c r="G7" s="122" t="s">
        <v>3086</v>
      </c>
      <c r="H7" s="123">
        <v>11019275</v>
      </c>
      <c r="I7" s="200" t="s">
        <v>78</v>
      </c>
      <c r="J7" s="123" t="s">
        <v>1207</v>
      </c>
      <c r="K7" s="128">
        <v>44486</v>
      </c>
      <c r="L7" s="199">
        <v>750</v>
      </c>
      <c r="M7" s="199">
        <v>2782.5</v>
      </c>
      <c r="N7" s="199">
        <v>337.5</v>
      </c>
      <c r="O7" s="199">
        <v>1252.125</v>
      </c>
      <c r="P7" s="205">
        <v>0.45</v>
      </c>
      <c r="Q7" s="142">
        <v>45962</v>
      </c>
    </row>
    <row r="8" spans="1:18" ht="14.1" customHeight="1" thickBot="1">
      <c r="A8" s="121">
        <v>7956</v>
      </c>
      <c r="B8" s="121">
        <v>12537</v>
      </c>
      <c r="C8" s="123" t="s">
        <v>241</v>
      </c>
      <c r="D8" s="123" t="s">
        <v>2643</v>
      </c>
      <c r="E8" s="200"/>
      <c r="F8" s="123" t="s">
        <v>783</v>
      </c>
      <c r="G8" s="122" t="s">
        <v>3133</v>
      </c>
      <c r="H8" s="123">
        <v>11019282</v>
      </c>
      <c r="I8" s="200" t="s">
        <v>78</v>
      </c>
      <c r="J8" s="123" t="s">
        <v>1207</v>
      </c>
      <c r="K8" s="128">
        <v>44480</v>
      </c>
      <c r="L8" s="199">
        <v>7269.8410000000003</v>
      </c>
      <c r="M8" s="199">
        <v>26971.110110000001</v>
      </c>
      <c r="N8" s="199">
        <v>2797.1423180592992</v>
      </c>
      <c r="O8" s="199">
        <v>10377.397999999999</v>
      </c>
      <c r="P8" s="205">
        <v>0.38475976545557172</v>
      </c>
      <c r="Q8" s="142">
        <v>46387</v>
      </c>
    </row>
    <row r="9" spans="1:18" ht="14.1" customHeight="1" thickBot="1">
      <c r="A9" s="121">
        <v>7956</v>
      </c>
      <c r="B9" s="121">
        <v>12537</v>
      </c>
      <c r="C9" s="123" t="s">
        <v>943</v>
      </c>
      <c r="D9" s="123" t="s">
        <v>2645</v>
      </c>
      <c r="E9" s="200"/>
      <c r="F9" s="123" t="s">
        <v>783</v>
      </c>
      <c r="G9" s="122" t="s">
        <v>3123</v>
      </c>
      <c r="H9" s="123">
        <v>11019295</v>
      </c>
      <c r="I9" s="200" t="s">
        <v>78</v>
      </c>
      <c r="J9" s="123" t="s">
        <v>1213</v>
      </c>
      <c r="K9" s="128">
        <v>44385</v>
      </c>
      <c r="L9" s="199">
        <v>500</v>
      </c>
      <c r="M9" s="199">
        <v>2076.1999999999998</v>
      </c>
      <c r="N9" s="199">
        <v>137.42510355457085</v>
      </c>
      <c r="O9" s="199">
        <v>570.64400000000001</v>
      </c>
      <c r="P9" s="205">
        <v>0.27485020710914171</v>
      </c>
      <c r="Q9" s="142">
        <v>45577</v>
      </c>
    </row>
    <row r="10" spans="1:18" ht="14.1" customHeight="1" thickBot="1">
      <c r="A10" s="121">
        <v>7956</v>
      </c>
      <c r="B10" s="121">
        <v>12537</v>
      </c>
      <c r="C10" s="123" t="s">
        <v>943</v>
      </c>
      <c r="D10" s="123" t="s">
        <v>2647</v>
      </c>
      <c r="E10" s="200"/>
      <c r="F10" s="123" t="s">
        <v>783</v>
      </c>
      <c r="G10" s="122" t="s">
        <v>3111</v>
      </c>
      <c r="H10" s="123">
        <v>11019336</v>
      </c>
      <c r="I10" s="200" t="s">
        <v>78</v>
      </c>
      <c r="J10" s="123" t="s">
        <v>1207</v>
      </c>
      <c r="K10" s="128">
        <v>44406</v>
      </c>
      <c r="L10" s="199">
        <v>2000</v>
      </c>
      <c r="M10" s="199">
        <v>7420</v>
      </c>
      <c r="N10" s="199">
        <v>89.6843665768194</v>
      </c>
      <c r="O10" s="199">
        <v>332.72899999999998</v>
      </c>
      <c r="P10" s="205">
        <v>4.48421832884097E-2</v>
      </c>
      <c r="Q10" s="142">
        <v>47945</v>
      </c>
    </row>
    <row r="11" spans="1:18" ht="14.1" customHeight="1" thickBot="1">
      <c r="A11" s="121">
        <v>7956</v>
      </c>
      <c r="B11" s="121">
        <v>12537</v>
      </c>
      <c r="C11" s="123" t="s">
        <v>943</v>
      </c>
      <c r="D11" s="123" t="s">
        <v>2649</v>
      </c>
      <c r="E11" s="200"/>
      <c r="F11" s="123" t="s">
        <v>783</v>
      </c>
      <c r="G11" s="122" t="s">
        <v>3085</v>
      </c>
      <c r="H11" s="123">
        <v>11019347</v>
      </c>
      <c r="I11" s="200" t="s">
        <v>78</v>
      </c>
      <c r="J11" s="123" t="s">
        <v>1213</v>
      </c>
      <c r="K11" s="128">
        <v>44523</v>
      </c>
      <c r="L11" s="199">
        <v>1363.2470000000001</v>
      </c>
      <c r="M11" s="199">
        <v>5660.7468428000002</v>
      </c>
      <c r="N11" s="199">
        <v>12.30156054330026</v>
      </c>
      <c r="O11" s="199">
        <v>51.081000000000003</v>
      </c>
      <c r="P11" s="205">
        <v>9.0237209715482661E-3</v>
      </c>
      <c r="Q11" s="142">
        <v>47067</v>
      </c>
    </row>
    <row r="12" spans="1:18" ht="14.1" customHeight="1" thickBot="1">
      <c r="A12" s="121">
        <v>7956</v>
      </c>
      <c r="B12" s="121">
        <v>12537</v>
      </c>
      <c r="C12" s="123" t="s">
        <v>943</v>
      </c>
      <c r="D12" s="123" t="s">
        <v>2653</v>
      </c>
      <c r="E12" s="200"/>
      <c r="F12" s="123" t="s">
        <v>783</v>
      </c>
      <c r="G12" s="122" t="s">
        <v>2654</v>
      </c>
      <c r="H12" s="123">
        <v>11019362</v>
      </c>
      <c r="I12" s="200" t="s">
        <v>78</v>
      </c>
      <c r="J12" s="123" t="s">
        <v>1207</v>
      </c>
      <c r="K12" s="128">
        <v>44369</v>
      </c>
      <c r="L12" s="199">
        <v>1950</v>
      </c>
      <c r="M12" s="199">
        <v>7234.5</v>
      </c>
      <c r="N12" s="199">
        <v>736.37843665768196</v>
      </c>
      <c r="O12" s="199">
        <v>2731.9639999999999</v>
      </c>
      <c r="P12" s="205">
        <v>0.37762996751675998</v>
      </c>
      <c r="Q12" s="142">
        <v>45976</v>
      </c>
    </row>
    <row r="13" spans="1:18" ht="14.1" customHeight="1" thickBot="1">
      <c r="A13" s="121">
        <v>7956</v>
      </c>
      <c r="B13" s="121">
        <v>12537</v>
      </c>
      <c r="C13" s="123" t="s">
        <v>943</v>
      </c>
      <c r="D13" s="123" t="s">
        <v>2655</v>
      </c>
      <c r="E13" s="200"/>
      <c r="F13" s="123" t="s">
        <v>432</v>
      </c>
      <c r="G13" s="122" t="s">
        <v>3076</v>
      </c>
      <c r="H13" s="123">
        <v>11019367</v>
      </c>
      <c r="I13" s="200" t="s">
        <v>78</v>
      </c>
      <c r="J13" s="123" t="s">
        <v>1207</v>
      </c>
      <c r="K13" s="128">
        <v>44474</v>
      </c>
      <c r="L13" s="199">
        <v>1672</v>
      </c>
      <c r="M13" s="199">
        <v>6203.12</v>
      </c>
      <c r="N13" s="199">
        <v>1322.389218328841</v>
      </c>
      <c r="O13" s="199">
        <v>4906.0640000000003</v>
      </c>
      <c r="P13" s="205">
        <v>0.79090264254117282</v>
      </c>
      <c r="Q13" s="142">
        <v>46667</v>
      </c>
    </row>
    <row r="14" spans="1:18" ht="14.1" customHeight="1" thickBot="1">
      <c r="A14" s="121">
        <v>7956</v>
      </c>
      <c r="B14" s="121">
        <v>12537</v>
      </c>
      <c r="C14" s="123" t="s">
        <v>765</v>
      </c>
      <c r="D14" s="123" t="s">
        <v>2657</v>
      </c>
      <c r="E14" s="200"/>
      <c r="F14" s="123" t="s">
        <v>783</v>
      </c>
      <c r="G14" s="122" t="s">
        <v>2658</v>
      </c>
      <c r="H14" s="123">
        <v>11019451</v>
      </c>
      <c r="I14" s="200" t="s">
        <v>78</v>
      </c>
      <c r="J14" s="123" t="s">
        <v>1207</v>
      </c>
      <c r="K14" s="128">
        <v>44547</v>
      </c>
      <c r="L14" s="199">
        <v>1350</v>
      </c>
      <c r="M14" s="199">
        <v>5008.5</v>
      </c>
      <c r="N14" s="199">
        <v>772.87493261455529</v>
      </c>
      <c r="O14" s="199">
        <v>2867.366</v>
      </c>
      <c r="P14" s="205">
        <v>0.57249995008485577</v>
      </c>
      <c r="Q14" s="142">
        <v>46739</v>
      </c>
    </row>
    <row r="15" spans="1:18" ht="14.1" customHeight="1" thickBot="1">
      <c r="A15" s="121">
        <v>7956</v>
      </c>
      <c r="B15" s="121">
        <v>12537</v>
      </c>
      <c r="C15" s="123" t="s">
        <v>241</v>
      </c>
      <c r="D15" s="123" t="s">
        <v>2659</v>
      </c>
      <c r="E15" s="200"/>
      <c r="F15" s="123" t="s">
        <v>783</v>
      </c>
      <c r="G15" s="122" t="s">
        <v>3090</v>
      </c>
      <c r="H15" s="123">
        <v>11019455</v>
      </c>
      <c r="I15" s="200" t="s">
        <v>78</v>
      </c>
      <c r="J15" s="123" t="s">
        <v>1207</v>
      </c>
      <c r="K15" s="128">
        <v>44151</v>
      </c>
      <c r="L15" s="199">
        <v>4537.5</v>
      </c>
      <c r="M15" s="199">
        <v>16834.125</v>
      </c>
      <c r="N15" s="199">
        <v>1896.8261455525608</v>
      </c>
      <c r="O15" s="199">
        <v>7037.2250000000004</v>
      </c>
      <c r="P15" s="205">
        <v>0.41803331031461394</v>
      </c>
      <c r="Q15" s="142">
        <v>46022</v>
      </c>
    </row>
    <row r="16" spans="1:18" ht="14.1" customHeight="1" thickBot="1">
      <c r="A16" s="121">
        <v>7956</v>
      </c>
      <c r="B16" s="121">
        <v>12537</v>
      </c>
      <c r="C16" s="123" t="s">
        <v>765</v>
      </c>
      <c r="D16" s="123" t="s">
        <v>2661</v>
      </c>
      <c r="E16" s="200"/>
      <c r="F16" s="123" t="s">
        <v>783</v>
      </c>
      <c r="G16" s="122" t="s">
        <v>3119</v>
      </c>
      <c r="H16" s="123">
        <v>11019461</v>
      </c>
      <c r="I16" s="200" t="s">
        <v>78</v>
      </c>
      <c r="J16" s="123" t="s">
        <v>1207</v>
      </c>
      <c r="K16" s="128">
        <v>44643</v>
      </c>
      <c r="L16" s="199">
        <v>1200</v>
      </c>
      <c r="M16" s="199">
        <v>4452</v>
      </c>
      <c r="N16" s="199">
        <v>636.54393530997299</v>
      </c>
      <c r="O16" s="199">
        <v>2361.578</v>
      </c>
      <c r="P16" s="205">
        <v>0.53045327942497744</v>
      </c>
      <c r="Q16" s="142">
        <v>46660</v>
      </c>
    </row>
    <row r="17" spans="1:17" ht="14.1" customHeight="1" thickBot="1">
      <c r="A17" s="121">
        <v>7956</v>
      </c>
      <c r="B17" s="121">
        <v>12537</v>
      </c>
      <c r="C17" s="123" t="s">
        <v>943</v>
      </c>
      <c r="D17" s="123" t="s">
        <v>2651</v>
      </c>
      <c r="E17" s="200"/>
      <c r="F17" s="123" t="s">
        <v>783</v>
      </c>
      <c r="G17" s="122" t="s">
        <v>3124</v>
      </c>
      <c r="H17" s="123">
        <v>11019470</v>
      </c>
      <c r="I17" s="200" t="s">
        <v>78</v>
      </c>
      <c r="J17" s="123" t="s">
        <v>1207</v>
      </c>
      <c r="K17" s="128">
        <v>43923</v>
      </c>
      <c r="L17" s="199">
        <v>785.71400000000006</v>
      </c>
      <c r="M17" s="199">
        <v>2914.9989400000004</v>
      </c>
      <c r="N17" s="199">
        <v>231.58921832884099</v>
      </c>
      <c r="O17" s="199">
        <v>859.19600000000003</v>
      </c>
      <c r="P17" s="205">
        <v>0.29475002141853268</v>
      </c>
      <c r="Q17" s="142">
        <v>46667</v>
      </c>
    </row>
    <row r="18" spans="1:17" ht="14.1" customHeight="1" thickBot="1">
      <c r="A18" s="121">
        <v>7956</v>
      </c>
      <c r="B18" s="121">
        <v>12537</v>
      </c>
      <c r="C18" s="123" t="s">
        <v>241</v>
      </c>
      <c r="D18" s="123" t="s">
        <v>2666</v>
      </c>
      <c r="E18" s="200"/>
      <c r="F18" s="123" t="s">
        <v>783</v>
      </c>
      <c r="G18" s="122" t="s">
        <v>3122</v>
      </c>
      <c r="H18" s="123">
        <v>11019474</v>
      </c>
      <c r="I18" s="200" t="s">
        <v>78</v>
      </c>
      <c r="J18" s="123" t="s">
        <v>1212</v>
      </c>
      <c r="K18" s="128">
        <v>44685</v>
      </c>
      <c r="L18" s="199">
        <v>3495.3809999999999</v>
      </c>
      <c r="M18" s="199">
        <v>9591.3254639999996</v>
      </c>
      <c r="N18" s="199">
        <v>802.08347002004734</v>
      </c>
      <c r="O18" s="199">
        <v>2200.9170417350101</v>
      </c>
      <c r="P18" s="205">
        <v>0.22946953995002187</v>
      </c>
      <c r="Q18" s="142">
        <v>45635</v>
      </c>
    </row>
    <row r="19" spans="1:17" ht="14.1" customHeight="1" thickBot="1">
      <c r="A19" s="121">
        <v>7956</v>
      </c>
      <c r="B19" s="121">
        <v>12537</v>
      </c>
      <c r="C19" s="123" t="s">
        <v>943</v>
      </c>
      <c r="D19" s="123" t="s">
        <v>2625</v>
      </c>
      <c r="E19" s="200"/>
      <c r="F19" s="123" t="s">
        <v>429</v>
      </c>
      <c r="G19" s="122" t="s">
        <v>3095</v>
      </c>
      <c r="H19" s="123">
        <v>11019898</v>
      </c>
      <c r="I19" s="200" t="s">
        <v>78</v>
      </c>
      <c r="J19" s="123" t="s">
        <v>1206</v>
      </c>
      <c r="K19" s="128">
        <v>44755</v>
      </c>
      <c r="L19" s="199">
        <v>1000</v>
      </c>
      <c r="M19" s="199">
        <v>1000</v>
      </c>
      <c r="N19" s="199">
        <v>103.88500000000001</v>
      </c>
      <c r="O19" s="199">
        <v>103.88500000000001</v>
      </c>
      <c r="P19" s="205">
        <v>0.10388500000000001</v>
      </c>
      <c r="Q19" s="142">
        <v>47333</v>
      </c>
    </row>
    <row r="20" spans="1:17" ht="14.1" customHeight="1" thickBot="1">
      <c r="A20" s="121">
        <v>7956</v>
      </c>
      <c r="B20" s="121">
        <v>12537</v>
      </c>
      <c r="C20" s="123" t="s">
        <v>765</v>
      </c>
      <c r="D20" s="123" t="s">
        <v>2672</v>
      </c>
      <c r="E20" s="200"/>
      <c r="F20" s="123" t="s">
        <v>432</v>
      </c>
      <c r="G20" s="122" t="s">
        <v>2673</v>
      </c>
      <c r="H20" s="123">
        <v>11019972</v>
      </c>
      <c r="I20" s="200" t="s">
        <v>78</v>
      </c>
      <c r="J20" s="123" t="s">
        <v>1207</v>
      </c>
      <c r="K20" s="128">
        <v>44133</v>
      </c>
      <c r="L20" s="199">
        <v>250</v>
      </c>
      <c r="M20" s="199">
        <v>927.5</v>
      </c>
      <c r="N20" s="199">
        <v>205.3501347708895</v>
      </c>
      <c r="O20" s="199">
        <v>761.84900000000005</v>
      </c>
      <c r="P20" s="205">
        <v>0.82140053908355803</v>
      </c>
      <c r="Q20" s="150">
        <v>46752</v>
      </c>
    </row>
    <row r="21" spans="1:17" ht="14.1" customHeight="1" thickBot="1">
      <c r="A21" s="121">
        <v>7956</v>
      </c>
      <c r="B21" s="121">
        <v>12537</v>
      </c>
      <c r="C21" s="123" t="s">
        <v>765</v>
      </c>
      <c r="D21" s="123" t="s">
        <v>2672</v>
      </c>
      <c r="E21" s="200"/>
      <c r="F21" s="123" t="s">
        <v>432</v>
      </c>
      <c r="G21" s="122" t="s">
        <v>2674</v>
      </c>
      <c r="H21" s="123">
        <v>11019974</v>
      </c>
      <c r="I21" s="200" t="s">
        <v>78</v>
      </c>
      <c r="J21" s="123" t="s">
        <v>1207</v>
      </c>
      <c r="K21" s="128">
        <v>44133</v>
      </c>
      <c r="L21" s="199">
        <v>250</v>
      </c>
      <c r="M21" s="199">
        <v>927.5</v>
      </c>
      <c r="N21" s="199">
        <v>158.77493261455524</v>
      </c>
      <c r="O21" s="199">
        <v>589.05499999999995</v>
      </c>
      <c r="P21" s="205">
        <v>0.63509973045822099</v>
      </c>
      <c r="Q21" s="150">
        <v>46752</v>
      </c>
    </row>
    <row r="22" spans="1:17" ht="14.1" customHeight="1" thickBot="1">
      <c r="A22" s="121">
        <v>7956</v>
      </c>
      <c r="B22" s="121">
        <v>12537</v>
      </c>
      <c r="C22" s="123" t="s">
        <v>943</v>
      </c>
      <c r="D22" s="123" t="s">
        <v>2627</v>
      </c>
      <c r="E22" s="200"/>
      <c r="F22" s="123" t="s">
        <v>783</v>
      </c>
      <c r="G22" s="122" t="s">
        <v>3125</v>
      </c>
      <c r="H22" s="123">
        <v>11020109</v>
      </c>
      <c r="I22" s="200" t="s">
        <v>78</v>
      </c>
      <c r="J22" s="123" t="s">
        <v>1206</v>
      </c>
      <c r="K22" s="128">
        <v>45000</v>
      </c>
      <c r="L22" s="199">
        <v>2187.5</v>
      </c>
      <c r="M22" s="199">
        <v>2187.5</v>
      </c>
      <c r="N22" s="199">
        <v>787.5</v>
      </c>
      <c r="O22" s="199">
        <v>787.5</v>
      </c>
      <c r="P22" s="205">
        <v>0.36</v>
      </c>
      <c r="Q22" s="142">
        <v>47664</v>
      </c>
    </row>
    <row r="23" spans="1:17" ht="14.1" customHeight="1" thickBot="1">
      <c r="A23" s="121">
        <v>7956</v>
      </c>
      <c r="B23" s="121">
        <v>12537</v>
      </c>
      <c r="C23" s="123" t="s">
        <v>765</v>
      </c>
      <c r="D23" s="123" t="s">
        <v>2678</v>
      </c>
      <c r="E23" s="200"/>
      <c r="F23" s="123" t="s">
        <v>783</v>
      </c>
      <c r="G23" s="122" t="s">
        <v>3109</v>
      </c>
      <c r="H23" s="123">
        <v>11020463</v>
      </c>
      <c r="I23" s="200" t="s">
        <v>78</v>
      </c>
      <c r="J23" s="123" t="s">
        <v>1207</v>
      </c>
      <c r="K23" s="128">
        <v>45124</v>
      </c>
      <c r="L23" s="199">
        <v>2758.62</v>
      </c>
      <c r="M23" s="199">
        <v>10234.4802</v>
      </c>
      <c r="N23" s="199">
        <v>1198.1083557951483</v>
      </c>
      <c r="O23" s="199">
        <v>4444.982</v>
      </c>
      <c r="P23" s="205">
        <v>0.43431438755433815</v>
      </c>
      <c r="Q23" s="142">
        <v>48021</v>
      </c>
    </row>
    <row r="24" spans="1:17" ht="14.1" customHeight="1" thickBot="1">
      <c r="A24" s="121">
        <v>7956</v>
      </c>
      <c r="B24" s="121">
        <v>12537</v>
      </c>
      <c r="C24" s="123" t="s">
        <v>765</v>
      </c>
      <c r="D24" s="123" t="s">
        <v>2678</v>
      </c>
      <c r="E24" s="200"/>
      <c r="F24" s="123" t="s">
        <v>783</v>
      </c>
      <c r="G24" s="122" t="s">
        <v>3110</v>
      </c>
      <c r="H24" s="123">
        <v>11020463</v>
      </c>
      <c r="I24" s="200" t="s">
        <v>78</v>
      </c>
      <c r="J24" s="123" t="s">
        <v>1207</v>
      </c>
      <c r="K24" s="128">
        <v>45124</v>
      </c>
      <c r="L24" s="199">
        <v>2758.62</v>
      </c>
      <c r="M24" s="199">
        <v>10234.4802</v>
      </c>
      <c r="N24" s="199">
        <v>0</v>
      </c>
      <c r="O24" s="199">
        <v>0</v>
      </c>
      <c r="P24" s="205">
        <v>0</v>
      </c>
      <c r="Q24" s="142">
        <v>48021</v>
      </c>
    </row>
    <row r="25" spans="1:17" ht="14.1" customHeight="1" thickBot="1">
      <c r="A25" s="121">
        <v>7956</v>
      </c>
      <c r="B25" s="121">
        <v>12537</v>
      </c>
      <c r="C25" s="123" t="s">
        <v>943</v>
      </c>
      <c r="D25" s="123" t="s">
        <v>4113</v>
      </c>
      <c r="E25" s="200"/>
      <c r="F25" s="123" t="s">
        <v>429</v>
      </c>
      <c r="G25" s="122" t="s">
        <v>4198</v>
      </c>
      <c r="H25" s="123">
        <v>11021279</v>
      </c>
      <c r="I25" s="200" t="s">
        <v>78</v>
      </c>
      <c r="J25" s="123" t="s">
        <v>1207</v>
      </c>
      <c r="K25" s="128">
        <v>45510</v>
      </c>
      <c r="L25" s="199">
        <v>447059</v>
      </c>
      <c r="M25" s="199">
        <v>1658588.89</v>
      </c>
      <c r="N25" s="199">
        <v>5006.3822102425875</v>
      </c>
      <c r="O25" s="199">
        <v>18573.678</v>
      </c>
      <c r="P25" s="205">
        <v>1.119848210245759E-2</v>
      </c>
      <c r="Q25" s="142">
        <v>47238</v>
      </c>
    </row>
    <row r="26" spans="1:17" ht="14.1" customHeight="1" thickBot="1">
      <c r="A26" s="121">
        <v>7956</v>
      </c>
      <c r="B26" s="121">
        <v>12537</v>
      </c>
      <c r="C26" s="123" t="s">
        <v>765</v>
      </c>
      <c r="D26" s="123" t="s">
        <v>4204</v>
      </c>
      <c r="E26" s="200"/>
      <c r="F26" s="123" t="s">
        <v>783</v>
      </c>
      <c r="G26" s="122" t="s">
        <v>2632</v>
      </c>
      <c r="H26" s="123">
        <v>11018862</v>
      </c>
      <c r="I26" s="200" t="s">
        <v>78</v>
      </c>
      <c r="J26" s="123" t="s">
        <v>1207</v>
      </c>
      <c r="K26" s="128">
        <v>44243</v>
      </c>
      <c r="L26" s="199">
        <v>500</v>
      </c>
      <c r="M26" s="199">
        <v>1855</v>
      </c>
      <c r="N26" s="199">
        <v>3.314824797843666</v>
      </c>
      <c r="O26" s="199">
        <v>12.298</v>
      </c>
      <c r="P26" s="205">
        <v>6.6296495956873324E-3</v>
      </c>
      <c r="Q26" s="142">
        <v>46070</v>
      </c>
    </row>
    <row r="27" spans="1:17" ht="14.1" customHeight="1" thickBot="1">
      <c r="A27" s="121">
        <v>7956</v>
      </c>
      <c r="B27" s="121">
        <v>12537</v>
      </c>
      <c r="C27" s="123" t="s">
        <v>943</v>
      </c>
      <c r="D27" s="123" t="s">
        <v>2634</v>
      </c>
      <c r="E27" s="200"/>
      <c r="F27" s="123" t="s">
        <v>783</v>
      </c>
      <c r="G27" s="122" t="s">
        <v>4200</v>
      </c>
      <c r="H27" s="123">
        <v>11019987</v>
      </c>
      <c r="I27" s="200" t="s">
        <v>78</v>
      </c>
      <c r="J27" s="123" t="s">
        <v>1207</v>
      </c>
      <c r="K27" s="128">
        <v>44906</v>
      </c>
      <c r="L27" s="199">
        <v>600</v>
      </c>
      <c r="M27" s="199">
        <v>2226</v>
      </c>
      <c r="N27" s="199">
        <v>0</v>
      </c>
      <c r="O27" s="199">
        <v>0</v>
      </c>
      <c r="P27" s="205">
        <v>0</v>
      </c>
      <c r="Q27" s="142">
        <v>46744</v>
      </c>
    </row>
    <row r="28" spans="1:17" ht="14.1" customHeight="1" thickBot="1">
      <c r="A28" s="121">
        <v>7956</v>
      </c>
      <c r="B28" s="121">
        <v>12537</v>
      </c>
      <c r="C28" s="123" t="s">
        <v>943</v>
      </c>
      <c r="D28" s="123" t="s">
        <v>2680</v>
      </c>
      <c r="E28" s="200"/>
      <c r="F28" s="123" t="s">
        <v>783</v>
      </c>
      <c r="G28" s="122" t="s">
        <v>4201</v>
      </c>
      <c r="H28" s="123" t="s">
        <v>2682</v>
      </c>
      <c r="I28" s="200" t="s">
        <v>76</v>
      </c>
      <c r="J28" s="123" t="s">
        <v>1207</v>
      </c>
      <c r="K28" s="128">
        <v>43972</v>
      </c>
      <c r="L28" s="199">
        <v>113.71</v>
      </c>
      <c r="M28" s="199">
        <v>421.86409999999995</v>
      </c>
      <c r="N28" s="199">
        <v>11.321832884097034</v>
      </c>
      <c r="O28" s="199">
        <v>42.003999999999998</v>
      </c>
      <c r="P28" s="205">
        <v>9.9567609569053167E-2</v>
      </c>
      <c r="Q28" s="142">
        <v>43983</v>
      </c>
    </row>
    <row r="29" spans="1:17" ht="14.1" customHeight="1" thickBot="1">
      <c r="A29" s="121">
        <v>7956</v>
      </c>
      <c r="B29" s="121">
        <v>12538</v>
      </c>
      <c r="C29" s="123" t="s">
        <v>943</v>
      </c>
      <c r="D29" s="123" t="s">
        <v>2629</v>
      </c>
      <c r="E29" s="200"/>
      <c r="F29" s="123" t="s">
        <v>429</v>
      </c>
      <c r="G29" s="122" t="s">
        <v>3115</v>
      </c>
      <c r="H29" s="123">
        <v>11018236</v>
      </c>
      <c r="I29" s="200" t="s">
        <v>78</v>
      </c>
      <c r="J29" s="123" t="s">
        <v>1207</v>
      </c>
      <c r="K29" s="128">
        <v>43859</v>
      </c>
      <c r="L29" s="199">
        <v>376.81200000000001</v>
      </c>
      <c r="M29" s="199">
        <v>1397.97252</v>
      </c>
      <c r="N29" s="199">
        <v>58.862803234501349</v>
      </c>
      <c r="O29" s="199">
        <v>218.381</v>
      </c>
      <c r="P29" s="205">
        <v>0.15621265573947046</v>
      </c>
      <c r="Q29" s="150">
        <v>46022</v>
      </c>
    </row>
    <row r="30" spans="1:17" ht="14.1" customHeight="1" thickBot="1">
      <c r="A30" s="121">
        <v>7956</v>
      </c>
      <c r="B30" s="121">
        <v>12538</v>
      </c>
      <c r="C30" s="123" t="s">
        <v>943</v>
      </c>
      <c r="D30" s="123" t="s">
        <v>2686</v>
      </c>
      <c r="E30" s="200"/>
      <c r="F30" s="123" t="s">
        <v>783</v>
      </c>
      <c r="G30" s="122" t="s">
        <v>3135</v>
      </c>
      <c r="H30" s="123">
        <v>11018596</v>
      </c>
      <c r="I30" s="200" t="s">
        <v>78</v>
      </c>
      <c r="J30" s="123" t="s">
        <v>1207</v>
      </c>
      <c r="K30" s="128">
        <v>44109</v>
      </c>
      <c r="L30" s="199">
        <v>750.56500000000005</v>
      </c>
      <c r="M30" s="199">
        <v>2784.5961500000003</v>
      </c>
      <c r="N30" s="199">
        <v>179.00188679245284</v>
      </c>
      <c r="O30" s="199">
        <v>664.09699999999998</v>
      </c>
      <c r="P30" s="205">
        <v>0.238489520284656</v>
      </c>
      <c r="Q30" s="142">
        <v>45585</v>
      </c>
    </row>
    <row r="31" spans="1:17" ht="14.1" customHeight="1" thickBot="1">
      <c r="A31" s="121">
        <v>7956</v>
      </c>
      <c r="B31" s="121">
        <v>12538</v>
      </c>
      <c r="C31" s="123" t="s">
        <v>241</v>
      </c>
      <c r="D31" s="123" t="s">
        <v>2688</v>
      </c>
      <c r="E31" s="200"/>
      <c r="F31" s="123" t="s">
        <v>783</v>
      </c>
      <c r="G31" s="122" t="s">
        <v>3134</v>
      </c>
      <c r="H31" s="123">
        <v>11018714</v>
      </c>
      <c r="I31" s="200" t="s">
        <v>78</v>
      </c>
      <c r="J31" s="123" t="s">
        <v>1207</v>
      </c>
      <c r="K31" s="128">
        <v>44137</v>
      </c>
      <c r="L31" s="199">
        <v>489.125</v>
      </c>
      <c r="M31" s="199">
        <v>1814.6537499999999</v>
      </c>
      <c r="N31" s="199">
        <v>0</v>
      </c>
      <c r="O31" s="199">
        <v>0</v>
      </c>
      <c r="P31" s="205">
        <v>0</v>
      </c>
      <c r="Q31" s="142">
        <v>45616</v>
      </c>
    </row>
    <row r="32" spans="1:17" ht="14.1" customHeight="1" thickBot="1">
      <c r="A32" s="121">
        <v>7956</v>
      </c>
      <c r="B32" s="121">
        <v>12538</v>
      </c>
      <c r="C32" s="123" t="s">
        <v>943</v>
      </c>
      <c r="D32" s="123" t="s">
        <v>2691</v>
      </c>
      <c r="E32" s="200"/>
      <c r="F32" s="123" t="s">
        <v>783</v>
      </c>
      <c r="G32" s="122" t="s">
        <v>3077</v>
      </c>
      <c r="H32" s="123">
        <v>11018733</v>
      </c>
      <c r="I32" s="200" t="s">
        <v>78</v>
      </c>
      <c r="J32" s="123" t="s">
        <v>1207</v>
      </c>
      <c r="K32" s="128">
        <v>44155</v>
      </c>
      <c r="L32" s="199">
        <v>480</v>
      </c>
      <c r="M32" s="199">
        <v>1780.8</v>
      </c>
      <c r="N32" s="199">
        <v>44.39622641509434</v>
      </c>
      <c r="O32" s="199">
        <v>164.71</v>
      </c>
      <c r="P32" s="205">
        <v>9.2492138364779874E-2</v>
      </c>
      <c r="Q32" s="142">
        <v>45616</v>
      </c>
    </row>
    <row r="33" spans="1:17" ht="14.1" customHeight="1" thickBot="1">
      <c r="A33" s="121">
        <v>7956</v>
      </c>
      <c r="B33" s="121">
        <v>12538</v>
      </c>
      <c r="C33" s="123" t="s">
        <v>943</v>
      </c>
      <c r="D33" s="123" t="s">
        <v>2691</v>
      </c>
      <c r="E33" s="200"/>
      <c r="F33" s="123" t="s">
        <v>783</v>
      </c>
      <c r="G33" s="122" t="s">
        <v>3078</v>
      </c>
      <c r="H33" s="123">
        <v>11018734</v>
      </c>
      <c r="I33" s="200" t="s">
        <v>78</v>
      </c>
      <c r="J33" s="123" t="s">
        <v>1207</v>
      </c>
      <c r="K33" s="128">
        <v>44155</v>
      </c>
      <c r="L33" s="199">
        <v>480</v>
      </c>
      <c r="M33" s="199">
        <v>1780.8</v>
      </c>
      <c r="N33" s="199">
        <v>44.39622641509434</v>
      </c>
      <c r="O33" s="199">
        <v>164.71</v>
      </c>
      <c r="P33" s="205">
        <v>9.2492138364779874E-2</v>
      </c>
      <c r="Q33" s="142">
        <v>45616</v>
      </c>
    </row>
    <row r="34" spans="1:17" ht="14.1" customHeight="1" thickBot="1">
      <c r="A34" s="121">
        <v>7956</v>
      </c>
      <c r="B34" s="121">
        <v>12538</v>
      </c>
      <c r="C34" s="123" t="s">
        <v>943</v>
      </c>
      <c r="D34" s="123" t="s">
        <v>2694</v>
      </c>
      <c r="E34" s="200"/>
      <c r="F34" s="123" t="s">
        <v>783</v>
      </c>
      <c r="G34" s="122" t="s">
        <v>3080</v>
      </c>
      <c r="H34" s="123">
        <v>11018752</v>
      </c>
      <c r="I34" s="200" t="s">
        <v>78</v>
      </c>
      <c r="J34" s="123" t="s">
        <v>1207</v>
      </c>
      <c r="K34" s="128">
        <v>44183</v>
      </c>
      <c r="L34" s="199">
        <v>283.75</v>
      </c>
      <c r="M34" s="199">
        <v>1052.7125000000001</v>
      </c>
      <c r="N34" s="199">
        <v>118.44070080862534</v>
      </c>
      <c r="O34" s="199">
        <v>439.41500000000002</v>
      </c>
      <c r="P34" s="205">
        <v>0.4174121614400893</v>
      </c>
      <c r="Q34" s="142">
        <v>45765</v>
      </c>
    </row>
    <row r="35" spans="1:17" ht="14.1" customHeight="1" thickBot="1">
      <c r="A35" s="121">
        <v>7956</v>
      </c>
      <c r="B35" s="121">
        <v>12538</v>
      </c>
      <c r="C35" s="123" t="s">
        <v>943</v>
      </c>
      <c r="D35" s="123" t="s">
        <v>2694</v>
      </c>
      <c r="E35" s="200"/>
      <c r="F35" s="123" t="s">
        <v>783</v>
      </c>
      <c r="G35" s="122" t="s">
        <v>3081</v>
      </c>
      <c r="H35" s="123">
        <v>11018753</v>
      </c>
      <c r="I35" s="200" t="s">
        <v>78</v>
      </c>
      <c r="J35" s="123" t="s">
        <v>1207</v>
      </c>
      <c r="K35" s="128">
        <v>44183</v>
      </c>
      <c r="L35" s="199">
        <v>283.74900000000002</v>
      </c>
      <c r="M35" s="199">
        <v>1052.7087900000001</v>
      </c>
      <c r="N35" s="199">
        <v>125.36684636118598</v>
      </c>
      <c r="O35" s="199">
        <v>465.11099999999999</v>
      </c>
      <c r="P35" s="205">
        <v>0.4418230420589534</v>
      </c>
      <c r="Q35" s="142">
        <v>45765</v>
      </c>
    </row>
    <row r="36" spans="1:17" ht="14.1" customHeight="1" thickBot="1">
      <c r="A36" s="121">
        <v>7956</v>
      </c>
      <c r="B36" s="121">
        <v>12538</v>
      </c>
      <c r="C36" s="123" t="s">
        <v>943</v>
      </c>
      <c r="D36" s="123" t="s">
        <v>2701</v>
      </c>
      <c r="E36" s="200"/>
      <c r="F36" s="123" t="s">
        <v>429</v>
      </c>
      <c r="G36" s="122" t="s">
        <v>3074</v>
      </c>
      <c r="H36" s="123">
        <v>11019131</v>
      </c>
      <c r="I36" s="200" t="s">
        <v>78</v>
      </c>
      <c r="J36" s="123" t="s">
        <v>1207</v>
      </c>
      <c r="K36" s="128">
        <v>44385</v>
      </c>
      <c r="L36" s="199">
        <v>1120</v>
      </c>
      <c r="M36" s="199">
        <v>4155.2</v>
      </c>
      <c r="N36" s="199">
        <v>646.31455525606475</v>
      </c>
      <c r="O36" s="199">
        <v>2397.8270000000002</v>
      </c>
      <c r="P36" s="205">
        <v>0.57706656719291494</v>
      </c>
      <c r="Q36" s="142">
        <v>46573</v>
      </c>
    </row>
    <row r="37" spans="1:17" ht="14.1" customHeight="1" thickBot="1">
      <c r="A37" s="121">
        <v>7956</v>
      </c>
      <c r="B37" s="121">
        <v>12538</v>
      </c>
      <c r="C37" s="123" t="s">
        <v>943</v>
      </c>
      <c r="D37" s="123" t="s">
        <v>2634</v>
      </c>
      <c r="E37" s="200"/>
      <c r="F37" s="123" t="s">
        <v>783</v>
      </c>
      <c r="G37" s="122" t="s">
        <v>3099</v>
      </c>
      <c r="H37" s="123">
        <v>11019209</v>
      </c>
      <c r="I37" s="200" t="s">
        <v>78</v>
      </c>
      <c r="J37" s="123" t="s">
        <v>1207</v>
      </c>
      <c r="K37" s="128">
        <v>44907</v>
      </c>
      <c r="L37" s="199">
        <v>1125</v>
      </c>
      <c r="M37" s="199">
        <v>4173.75</v>
      </c>
      <c r="N37" s="199">
        <v>85.445283018867926</v>
      </c>
      <c r="O37" s="199">
        <v>317.00200000000001</v>
      </c>
      <c r="P37" s="205">
        <v>7.5951362683438162E-2</v>
      </c>
      <c r="Q37" s="142">
        <v>46744</v>
      </c>
    </row>
    <row r="38" spans="1:17" ht="14.1" customHeight="1" thickBot="1">
      <c r="A38" s="121">
        <v>7956</v>
      </c>
      <c r="B38" s="121">
        <v>12538</v>
      </c>
      <c r="C38" s="123" t="s">
        <v>943</v>
      </c>
      <c r="D38" s="123" t="s">
        <v>2636</v>
      </c>
      <c r="E38" s="200"/>
      <c r="F38" s="123" t="s">
        <v>783</v>
      </c>
      <c r="G38" s="122" t="s">
        <v>3094</v>
      </c>
      <c r="H38" s="123">
        <v>11019210</v>
      </c>
      <c r="I38" s="200" t="s">
        <v>78</v>
      </c>
      <c r="J38" s="123" t="s">
        <v>1207</v>
      </c>
      <c r="K38" s="128">
        <v>44271</v>
      </c>
      <c r="L38" s="199">
        <v>3900</v>
      </c>
      <c r="M38" s="199">
        <v>14469</v>
      </c>
      <c r="N38" s="199">
        <v>639.48274932614561</v>
      </c>
      <c r="O38" s="199">
        <v>2372.4810000000002</v>
      </c>
      <c r="P38" s="205">
        <v>0.16396993572465271</v>
      </c>
      <c r="Q38" s="142">
        <v>46455</v>
      </c>
    </row>
    <row r="39" spans="1:17" ht="14.1" customHeight="1" thickBot="1">
      <c r="A39" s="121">
        <v>7956</v>
      </c>
      <c r="B39" s="121">
        <v>12538</v>
      </c>
      <c r="C39" s="123" t="s">
        <v>765</v>
      </c>
      <c r="D39" s="123" t="s">
        <v>2638</v>
      </c>
      <c r="E39" s="200"/>
      <c r="F39" s="123" t="s">
        <v>783</v>
      </c>
      <c r="G39" s="122" t="s">
        <v>3127</v>
      </c>
      <c r="H39" s="123">
        <v>11019219</v>
      </c>
      <c r="I39" s="200" t="s">
        <v>78</v>
      </c>
      <c r="J39" s="123" t="s">
        <v>1207</v>
      </c>
      <c r="K39" s="128">
        <v>44395</v>
      </c>
      <c r="L39" s="199">
        <v>1250</v>
      </c>
      <c r="M39" s="199">
        <v>4637.5</v>
      </c>
      <c r="N39" s="199">
        <v>287.5</v>
      </c>
      <c r="O39" s="199">
        <v>1066.625</v>
      </c>
      <c r="P39" s="205">
        <v>0.23</v>
      </c>
      <c r="Q39" s="142">
        <v>46023</v>
      </c>
    </row>
    <row r="40" spans="1:17" ht="14.1" customHeight="1" thickBot="1">
      <c r="A40" s="121">
        <v>7956</v>
      </c>
      <c r="B40" s="121">
        <v>12538</v>
      </c>
      <c r="C40" s="123" t="s">
        <v>943</v>
      </c>
      <c r="D40" s="123" t="s">
        <v>2640</v>
      </c>
      <c r="E40" s="200"/>
      <c r="F40" s="123" t="s">
        <v>783</v>
      </c>
      <c r="G40" s="122" t="s">
        <v>3120</v>
      </c>
      <c r="H40" s="123">
        <v>11019220</v>
      </c>
      <c r="I40" s="200" t="s">
        <v>78</v>
      </c>
      <c r="J40" s="123" t="s">
        <v>1207</v>
      </c>
      <c r="K40" s="128">
        <v>44228</v>
      </c>
      <c r="L40" s="199">
        <v>800</v>
      </c>
      <c r="M40" s="199">
        <v>2968</v>
      </c>
      <c r="N40" s="199">
        <v>176.49757412398924</v>
      </c>
      <c r="O40" s="199">
        <v>654.80600000000004</v>
      </c>
      <c r="P40" s="205">
        <v>0.22062196765498654</v>
      </c>
      <c r="Q40" s="142">
        <v>45838</v>
      </c>
    </row>
    <row r="41" spans="1:17" ht="14.1" customHeight="1" thickBot="1">
      <c r="A41" s="121">
        <v>7956</v>
      </c>
      <c r="B41" s="121">
        <v>12538</v>
      </c>
      <c r="C41" s="123" t="s">
        <v>943</v>
      </c>
      <c r="D41" s="123" t="s">
        <v>2703</v>
      </c>
      <c r="E41" s="200"/>
      <c r="F41" s="123" t="s">
        <v>429</v>
      </c>
      <c r="G41" s="122" t="s">
        <v>3107</v>
      </c>
      <c r="H41" s="123">
        <v>11019222</v>
      </c>
      <c r="I41" s="200" t="s">
        <v>78</v>
      </c>
      <c r="J41" s="123" t="s">
        <v>1207</v>
      </c>
      <c r="K41" s="128">
        <v>44404</v>
      </c>
      <c r="L41" s="199">
        <v>1400</v>
      </c>
      <c r="M41" s="199">
        <v>5194</v>
      </c>
      <c r="N41" s="199">
        <v>704.2520215633424</v>
      </c>
      <c r="O41" s="199">
        <v>2612.7750000000001</v>
      </c>
      <c r="P41" s="205">
        <v>0.50303715825953033</v>
      </c>
      <c r="Q41" s="142">
        <v>47271</v>
      </c>
    </row>
    <row r="42" spans="1:17" ht="14.1" customHeight="1" thickBot="1">
      <c r="A42" s="121">
        <v>7956</v>
      </c>
      <c r="B42" s="121">
        <v>12538</v>
      </c>
      <c r="C42" s="123" t="s">
        <v>943</v>
      </c>
      <c r="D42" s="123" t="s">
        <v>2705</v>
      </c>
      <c r="E42" s="200"/>
      <c r="F42" s="123" t="s">
        <v>783</v>
      </c>
      <c r="G42" s="122" t="s">
        <v>3082</v>
      </c>
      <c r="H42" s="123">
        <v>11019246</v>
      </c>
      <c r="I42" s="200" t="s">
        <v>78</v>
      </c>
      <c r="J42" s="123" t="s">
        <v>1207</v>
      </c>
      <c r="K42" s="128">
        <v>44434</v>
      </c>
      <c r="L42" s="199">
        <v>204</v>
      </c>
      <c r="M42" s="199">
        <v>756.84</v>
      </c>
      <c r="N42" s="199">
        <v>97.040161725067392</v>
      </c>
      <c r="O42" s="199">
        <v>360.01900000000001</v>
      </c>
      <c r="P42" s="205">
        <v>0.47568706727974214</v>
      </c>
      <c r="Q42" s="142">
        <v>45987</v>
      </c>
    </row>
    <row r="43" spans="1:17" ht="14.1" customHeight="1" thickBot="1">
      <c r="A43" s="121">
        <v>7956</v>
      </c>
      <c r="B43" s="121">
        <v>12538</v>
      </c>
      <c r="C43" s="123" t="s">
        <v>241</v>
      </c>
      <c r="D43" s="123" t="s">
        <v>2643</v>
      </c>
      <c r="E43" s="200"/>
      <c r="F43" s="123" t="s">
        <v>783</v>
      </c>
      <c r="G43" s="122" t="s">
        <v>3133</v>
      </c>
      <c r="H43" s="123">
        <v>11019282</v>
      </c>
      <c r="I43" s="200" t="s">
        <v>78</v>
      </c>
      <c r="J43" s="123" t="s">
        <v>1207</v>
      </c>
      <c r="K43" s="128">
        <v>44480</v>
      </c>
      <c r="L43" s="199">
        <v>4400.4650000000001</v>
      </c>
      <c r="M43" s="199">
        <v>16325.72515</v>
      </c>
      <c r="N43" s="199">
        <v>1693.1218328840971</v>
      </c>
      <c r="O43" s="199">
        <v>6281.482</v>
      </c>
      <c r="P43" s="205">
        <v>0.38475975445415361</v>
      </c>
      <c r="Q43" s="142">
        <v>46387</v>
      </c>
    </row>
    <row r="44" spans="1:17" ht="14.1" customHeight="1" thickBot="1">
      <c r="A44" s="121">
        <v>7956</v>
      </c>
      <c r="B44" s="121">
        <v>12538</v>
      </c>
      <c r="C44" s="123" t="s">
        <v>943</v>
      </c>
      <c r="D44" s="123" t="s">
        <v>2645</v>
      </c>
      <c r="E44" s="200"/>
      <c r="F44" s="123" t="s">
        <v>783</v>
      </c>
      <c r="G44" s="122" t="s">
        <v>3123</v>
      </c>
      <c r="H44" s="123">
        <v>11019295</v>
      </c>
      <c r="I44" s="200" t="s">
        <v>78</v>
      </c>
      <c r="J44" s="123" t="s">
        <v>1213</v>
      </c>
      <c r="K44" s="128">
        <v>44385</v>
      </c>
      <c r="L44" s="199">
        <v>500</v>
      </c>
      <c r="M44" s="199">
        <v>2076.1999999999998</v>
      </c>
      <c r="N44" s="199">
        <v>137.42510355457085</v>
      </c>
      <c r="O44" s="199">
        <v>570.64400000000001</v>
      </c>
      <c r="P44" s="205">
        <v>0.27485020710914171</v>
      </c>
      <c r="Q44" s="142">
        <v>45577</v>
      </c>
    </row>
    <row r="45" spans="1:17" ht="14.1" customHeight="1" thickBot="1">
      <c r="A45" s="121">
        <v>7956</v>
      </c>
      <c r="B45" s="121">
        <v>12538</v>
      </c>
      <c r="C45" s="123" t="s">
        <v>943</v>
      </c>
      <c r="D45" s="123" t="s">
        <v>2647</v>
      </c>
      <c r="E45" s="200"/>
      <c r="F45" s="123" t="s">
        <v>783</v>
      </c>
      <c r="G45" s="122" t="s">
        <v>3111</v>
      </c>
      <c r="H45" s="123">
        <v>11019336</v>
      </c>
      <c r="I45" s="200" t="s">
        <v>78</v>
      </c>
      <c r="J45" s="123" t="s">
        <v>1207</v>
      </c>
      <c r="K45" s="128">
        <v>44406</v>
      </c>
      <c r="L45" s="199">
        <v>2000</v>
      </c>
      <c r="M45" s="199">
        <v>7420</v>
      </c>
      <c r="N45" s="199">
        <v>89.6843665768194</v>
      </c>
      <c r="O45" s="199">
        <v>332.72899999999998</v>
      </c>
      <c r="P45" s="205">
        <v>4.48421832884097E-2</v>
      </c>
      <c r="Q45" s="142">
        <v>47945</v>
      </c>
    </row>
    <row r="46" spans="1:17" ht="14.1" customHeight="1" thickBot="1">
      <c r="A46" s="121">
        <v>7956</v>
      </c>
      <c r="B46" s="121">
        <v>12538</v>
      </c>
      <c r="C46" s="123" t="s">
        <v>943</v>
      </c>
      <c r="D46" s="123" t="s">
        <v>2649</v>
      </c>
      <c r="E46" s="200"/>
      <c r="F46" s="123" t="s">
        <v>783</v>
      </c>
      <c r="G46" s="122" t="s">
        <v>3085</v>
      </c>
      <c r="H46" s="123">
        <v>11019347</v>
      </c>
      <c r="I46" s="200" t="s">
        <v>78</v>
      </c>
      <c r="J46" s="123" t="s">
        <v>1213</v>
      </c>
      <c r="K46" s="128">
        <v>44523</v>
      </c>
      <c r="L46" s="199">
        <v>1635.896</v>
      </c>
      <c r="M46" s="199">
        <v>6792.8945504000003</v>
      </c>
      <c r="N46" s="199">
        <v>14.761824487043636</v>
      </c>
      <c r="O46" s="199">
        <v>61.296999999999997</v>
      </c>
      <c r="P46" s="205">
        <v>9.0236937354475077E-3</v>
      </c>
      <c r="Q46" s="142">
        <v>47067</v>
      </c>
    </row>
    <row r="47" spans="1:17" ht="14.1" customHeight="1" thickBot="1">
      <c r="A47" s="121">
        <v>7956</v>
      </c>
      <c r="B47" s="121">
        <v>12538</v>
      </c>
      <c r="C47" s="123" t="s">
        <v>943</v>
      </c>
      <c r="D47" s="123" t="s">
        <v>2707</v>
      </c>
      <c r="E47" s="200"/>
      <c r="F47" s="123" t="s">
        <v>783</v>
      </c>
      <c r="G47" s="122" t="s">
        <v>3093</v>
      </c>
      <c r="H47" s="123">
        <v>11019348</v>
      </c>
      <c r="I47" s="200" t="s">
        <v>78</v>
      </c>
      <c r="J47" s="123" t="s">
        <v>1213</v>
      </c>
      <c r="K47" s="128">
        <v>45061</v>
      </c>
      <c r="L47" s="199">
        <v>5500</v>
      </c>
      <c r="M47" s="199">
        <v>22838.2</v>
      </c>
      <c r="N47" s="199">
        <v>3023.3178402851363</v>
      </c>
      <c r="O47" s="199">
        <v>12554.025</v>
      </c>
      <c r="P47" s="205">
        <v>0.54969415277911571</v>
      </c>
      <c r="Q47" s="142">
        <v>47362</v>
      </c>
    </row>
    <row r="48" spans="1:17" ht="14.1" customHeight="1" thickBot="1">
      <c r="A48" s="121">
        <v>7956</v>
      </c>
      <c r="B48" s="121">
        <v>12538</v>
      </c>
      <c r="C48" s="123" t="s">
        <v>943</v>
      </c>
      <c r="D48" s="123" t="s">
        <v>2709</v>
      </c>
      <c r="E48" s="200"/>
      <c r="F48" s="123" t="s">
        <v>783</v>
      </c>
      <c r="G48" s="122" t="s">
        <v>3102</v>
      </c>
      <c r="H48" s="123">
        <v>11019350</v>
      </c>
      <c r="I48" s="200" t="s">
        <v>78</v>
      </c>
      <c r="J48" s="123" t="s">
        <v>1213</v>
      </c>
      <c r="K48" s="128">
        <v>45275</v>
      </c>
      <c r="L48" s="199">
        <v>900</v>
      </c>
      <c r="M48" s="199">
        <v>3737.16</v>
      </c>
      <c r="N48" s="199">
        <v>31.500096329833347</v>
      </c>
      <c r="O48" s="199">
        <v>130.80099999999999</v>
      </c>
      <c r="P48" s="205">
        <v>3.500010703314816E-2</v>
      </c>
      <c r="Q48" s="142">
        <v>47466</v>
      </c>
    </row>
    <row r="49" spans="1:17" ht="14.1" customHeight="1" thickBot="1">
      <c r="A49" s="121">
        <v>7956</v>
      </c>
      <c r="B49" s="121">
        <v>12538</v>
      </c>
      <c r="C49" s="123" t="s">
        <v>943</v>
      </c>
      <c r="D49" s="123" t="s">
        <v>2653</v>
      </c>
      <c r="E49" s="200"/>
      <c r="F49" s="123" t="s">
        <v>783</v>
      </c>
      <c r="G49" s="122" t="s">
        <v>2654</v>
      </c>
      <c r="H49" s="123">
        <v>11019362</v>
      </c>
      <c r="I49" s="200" t="s">
        <v>78</v>
      </c>
      <c r="J49" s="123" t="s">
        <v>1207</v>
      </c>
      <c r="K49" s="128">
        <v>44369</v>
      </c>
      <c r="L49" s="199">
        <v>1200</v>
      </c>
      <c r="M49" s="199">
        <v>4452</v>
      </c>
      <c r="N49" s="199">
        <v>453.15606469002699</v>
      </c>
      <c r="O49" s="199">
        <v>1681.2090000000001</v>
      </c>
      <c r="P49" s="205">
        <v>0.37763005390835586</v>
      </c>
      <c r="Q49" s="142">
        <v>45976</v>
      </c>
    </row>
    <row r="50" spans="1:17" ht="14.1" customHeight="1" thickBot="1">
      <c r="A50" s="121">
        <v>7956</v>
      </c>
      <c r="B50" s="121">
        <v>12538</v>
      </c>
      <c r="C50" s="123" t="s">
        <v>943</v>
      </c>
      <c r="D50" s="123" t="s">
        <v>2683</v>
      </c>
      <c r="E50" s="200"/>
      <c r="F50" s="123" t="s">
        <v>432</v>
      </c>
      <c r="G50" s="122" t="s">
        <v>2684</v>
      </c>
      <c r="H50" s="123">
        <v>11019376</v>
      </c>
      <c r="I50" s="200" t="s">
        <v>78</v>
      </c>
      <c r="J50" s="123" t="s">
        <v>1206</v>
      </c>
      <c r="K50" s="128">
        <v>44444</v>
      </c>
      <c r="L50" s="199">
        <v>7000</v>
      </c>
      <c r="M50" s="199">
        <v>7000</v>
      </c>
      <c r="N50" s="199">
        <v>3357.4650000000001</v>
      </c>
      <c r="O50" s="199">
        <v>3357.4650000000001</v>
      </c>
      <c r="P50" s="205">
        <v>0.47963785714285717</v>
      </c>
      <c r="Q50" s="142">
        <v>46284</v>
      </c>
    </row>
    <row r="51" spans="1:17" ht="14.1" customHeight="1" thickBot="1">
      <c r="A51" s="121">
        <v>7956</v>
      </c>
      <c r="B51" s="121">
        <v>12538</v>
      </c>
      <c r="C51" s="123" t="s">
        <v>765</v>
      </c>
      <c r="D51" s="123" t="s">
        <v>2657</v>
      </c>
      <c r="E51" s="200"/>
      <c r="F51" s="123" t="s">
        <v>783</v>
      </c>
      <c r="G51" s="122" t="s">
        <v>2658</v>
      </c>
      <c r="H51" s="123">
        <v>11019451</v>
      </c>
      <c r="I51" s="200" t="s">
        <v>78</v>
      </c>
      <c r="J51" s="123" t="s">
        <v>1207</v>
      </c>
      <c r="K51" s="128">
        <v>44547</v>
      </c>
      <c r="L51" s="199">
        <v>650</v>
      </c>
      <c r="M51" s="199">
        <v>2411.5</v>
      </c>
      <c r="N51" s="199">
        <v>372.12506738544477</v>
      </c>
      <c r="O51" s="199">
        <v>1380.5840000000001</v>
      </c>
      <c r="P51" s="205">
        <v>0.57250010366991499</v>
      </c>
      <c r="Q51" s="142">
        <v>46739</v>
      </c>
    </row>
    <row r="52" spans="1:17" ht="14.1" customHeight="1" thickBot="1">
      <c r="A52" s="121">
        <v>7956</v>
      </c>
      <c r="B52" s="121">
        <v>12538</v>
      </c>
      <c r="C52" s="123" t="s">
        <v>241</v>
      </c>
      <c r="D52" s="123" t="s">
        <v>2659</v>
      </c>
      <c r="E52" s="200"/>
      <c r="F52" s="123" t="s">
        <v>783</v>
      </c>
      <c r="G52" s="122" t="s">
        <v>3090</v>
      </c>
      <c r="H52" s="123">
        <v>11019455</v>
      </c>
      <c r="I52" s="200" t="s">
        <v>78</v>
      </c>
      <c r="J52" s="123" t="s">
        <v>1207</v>
      </c>
      <c r="K52" s="128">
        <v>44151</v>
      </c>
      <c r="L52" s="199">
        <v>2621.6669999999999</v>
      </c>
      <c r="M52" s="199">
        <v>9726.3845700000002</v>
      </c>
      <c r="N52" s="199">
        <v>1095.9439353099731</v>
      </c>
      <c r="O52" s="199">
        <v>4065.9520000000002</v>
      </c>
      <c r="P52" s="205">
        <v>0.41803323431617101</v>
      </c>
      <c r="Q52" s="142">
        <v>46022</v>
      </c>
    </row>
    <row r="53" spans="1:17" ht="14.1" customHeight="1" thickBot="1">
      <c r="A53" s="121">
        <v>7956</v>
      </c>
      <c r="B53" s="121">
        <v>12538</v>
      </c>
      <c r="C53" s="123" t="s">
        <v>943</v>
      </c>
      <c r="D53" s="123" t="s">
        <v>2705</v>
      </c>
      <c r="E53" s="200"/>
      <c r="F53" s="123" t="s">
        <v>783</v>
      </c>
      <c r="G53" s="122" t="s">
        <v>3083</v>
      </c>
      <c r="H53" s="123">
        <v>11019458</v>
      </c>
      <c r="I53" s="200" t="s">
        <v>78</v>
      </c>
      <c r="J53" s="123" t="s">
        <v>1207</v>
      </c>
      <c r="K53" s="128">
        <v>44547</v>
      </c>
      <c r="L53" s="199">
        <v>510</v>
      </c>
      <c r="M53" s="199">
        <v>1892.1</v>
      </c>
      <c r="N53" s="199">
        <v>129.17008086253369</v>
      </c>
      <c r="O53" s="199">
        <v>479.221</v>
      </c>
      <c r="P53" s="205">
        <v>0.25327466835790918</v>
      </c>
      <c r="Q53" s="142">
        <v>45987</v>
      </c>
    </row>
    <row r="54" spans="1:17" ht="14.1" customHeight="1" thickBot="1">
      <c r="A54" s="121">
        <v>7956</v>
      </c>
      <c r="B54" s="121">
        <v>12538</v>
      </c>
      <c r="C54" s="123" t="s">
        <v>765</v>
      </c>
      <c r="D54" s="123" t="s">
        <v>2661</v>
      </c>
      <c r="E54" s="200"/>
      <c r="F54" s="123" t="s">
        <v>783</v>
      </c>
      <c r="G54" s="122" t="s">
        <v>3119</v>
      </c>
      <c r="H54" s="123">
        <v>11019461</v>
      </c>
      <c r="I54" s="200" t="s">
        <v>78</v>
      </c>
      <c r="J54" s="123" t="s">
        <v>1207</v>
      </c>
      <c r="K54" s="128">
        <v>44643</v>
      </c>
      <c r="L54" s="199">
        <v>400</v>
      </c>
      <c r="M54" s="199">
        <v>1484</v>
      </c>
      <c r="N54" s="199">
        <v>212.18140161725069</v>
      </c>
      <c r="O54" s="199">
        <v>787.19299999999998</v>
      </c>
      <c r="P54" s="205">
        <v>0.53045350404312674</v>
      </c>
      <c r="Q54" s="142">
        <v>46660</v>
      </c>
    </row>
    <row r="55" spans="1:17" ht="14.1" customHeight="1" thickBot="1">
      <c r="A55" s="121">
        <v>7956</v>
      </c>
      <c r="B55" s="121">
        <v>12538</v>
      </c>
      <c r="C55" s="123" t="s">
        <v>943</v>
      </c>
      <c r="D55" s="123" t="s">
        <v>2651</v>
      </c>
      <c r="E55" s="200"/>
      <c r="F55" s="123" t="s">
        <v>783</v>
      </c>
      <c r="G55" s="122" t="s">
        <v>3124</v>
      </c>
      <c r="H55" s="123">
        <v>11019470</v>
      </c>
      <c r="I55" s="200" t="s">
        <v>78</v>
      </c>
      <c r="J55" s="123" t="s">
        <v>1207</v>
      </c>
      <c r="K55" s="128">
        <v>43923</v>
      </c>
      <c r="L55" s="199">
        <v>642.85699999999997</v>
      </c>
      <c r="M55" s="199">
        <v>2384.9994699999997</v>
      </c>
      <c r="N55" s="199">
        <v>189.48221024258763</v>
      </c>
      <c r="O55" s="199">
        <v>702.97900000000004</v>
      </c>
      <c r="P55" s="205">
        <v>0.29475017032184081</v>
      </c>
      <c r="Q55" s="142">
        <v>46667</v>
      </c>
    </row>
    <row r="56" spans="1:17" ht="14.1" customHeight="1" thickBot="1">
      <c r="A56" s="121">
        <v>7956</v>
      </c>
      <c r="B56" s="121">
        <v>12538</v>
      </c>
      <c r="C56" s="123" t="s">
        <v>241</v>
      </c>
      <c r="D56" s="123" t="s">
        <v>2666</v>
      </c>
      <c r="E56" s="200"/>
      <c r="F56" s="123" t="s">
        <v>783</v>
      </c>
      <c r="G56" s="122" t="s">
        <v>3122</v>
      </c>
      <c r="H56" s="123">
        <v>11019474</v>
      </c>
      <c r="I56" s="200" t="s">
        <v>78</v>
      </c>
      <c r="J56" s="123" t="s">
        <v>1212</v>
      </c>
      <c r="K56" s="128">
        <v>44685</v>
      </c>
      <c r="L56" s="199">
        <v>3794.9850000000001</v>
      </c>
      <c r="M56" s="199">
        <v>10413.438840000001</v>
      </c>
      <c r="N56" s="199">
        <v>870.8332422088572</v>
      </c>
      <c r="O56" s="199">
        <v>2389.5664166211045</v>
      </c>
      <c r="P56" s="205">
        <v>0.22946948201609682</v>
      </c>
      <c r="Q56" s="142">
        <v>45635</v>
      </c>
    </row>
    <row r="57" spans="1:17" ht="14.1" customHeight="1" thickBot="1">
      <c r="A57" s="121">
        <v>7956</v>
      </c>
      <c r="B57" s="121">
        <v>12538</v>
      </c>
      <c r="C57" s="123" t="s">
        <v>943</v>
      </c>
      <c r="D57" s="123" t="s">
        <v>2713</v>
      </c>
      <c r="E57" s="200"/>
      <c r="F57" s="123" t="s">
        <v>783</v>
      </c>
      <c r="G57" s="122" t="s">
        <v>3105</v>
      </c>
      <c r="H57" s="123">
        <v>11019482</v>
      </c>
      <c r="I57" s="200" t="s">
        <v>78</v>
      </c>
      <c r="J57" s="123" t="s">
        <v>1207</v>
      </c>
      <c r="K57" s="128">
        <v>44773</v>
      </c>
      <c r="L57" s="199">
        <v>1900</v>
      </c>
      <c r="M57" s="199">
        <v>7049</v>
      </c>
      <c r="N57" s="199">
        <v>1497.2</v>
      </c>
      <c r="O57" s="199">
        <v>5554.6120000000001</v>
      </c>
      <c r="P57" s="205">
        <v>0.78800000000000003</v>
      </c>
      <c r="Q57" s="142">
        <v>46234</v>
      </c>
    </row>
    <row r="58" spans="1:17" ht="14.1" customHeight="1" thickBot="1">
      <c r="A58" s="121">
        <v>7956</v>
      </c>
      <c r="B58" s="121">
        <v>12538</v>
      </c>
      <c r="C58" s="123" t="s">
        <v>943</v>
      </c>
      <c r="D58" s="123" t="s">
        <v>2716</v>
      </c>
      <c r="E58" s="200"/>
      <c r="F58" s="123" t="s">
        <v>783</v>
      </c>
      <c r="G58" s="122" t="s">
        <v>3089</v>
      </c>
      <c r="H58" s="123">
        <v>11019763</v>
      </c>
      <c r="I58" s="200" t="s">
        <v>78</v>
      </c>
      <c r="J58" s="123" t="s">
        <v>1210</v>
      </c>
      <c r="K58" s="128">
        <v>45079</v>
      </c>
      <c r="L58" s="199">
        <v>2000</v>
      </c>
      <c r="M58" s="199">
        <v>9949.6</v>
      </c>
      <c r="N58" s="199">
        <v>0</v>
      </c>
      <c r="O58" s="199">
        <v>0</v>
      </c>
      <c r="P58" s="205">
        <v>0</v>
      </c>
      <c r="Q58" s="142">
        <v>45083</v>
      </c>
    </row>
    <row r="59" spans="1:17" ht="14.1" customHeight="1" thickBot="1">
      <c r="A59" s="121">
        <v>7956</v>
      </c>
      <c r="B59" s="121">
        <v>12538</v>
      </c>
      <c r="C59" s="123" t="s">
        <v>765</v>
      </c>
      <c r="D59" s="123" t="s">
        <v>2672</v>
      </c>
      <c r="E59" s="200"/>
      <c r="F59" s="123" t="s">
        <v>432</v>
      </c>
      <c r="G59" s="122" t="s">
        <v>2673</v>
      </c>
      <c r="H59" s="123">
        <v>11019972</v>
      </c>
      <c r="I59" s="200" t="s">
        <v>78</v>
      </c>
      <c r="J59" s="123" t="s">
        <v>1207</v>
      </c>
      <c r="K59" s="128">
        <v>44133</v>
      </c>
      <c r="L59" s="199">
        <v>150</v>
      </c>
      <c r="M59" s="199">
        <v>556.5</v>
      </c>
      <c r="N59" s="199">
        <v>123.2099730458221</v>
      </c>
      <c r="O59" s="199">
        <v>457.10899999999998</v>
      </c>
      <c r="P59" s="205">
        <v>0.82139982030548064</v>
      </c>
      <c r="Q59" s="150">
        <v>46752</v>
      </c>
    </row>
    <row r="60" spans="1:17" ht="14.1" customHeight="1" thickBot="1">
      <c r="A60" s="121">
        <v>7956</v>
      </c>
      <c r="B60" s="121">
        <v>12538</v>
      </c>
      <c r="C60" s="123" t="s">
        <v>765</v>
      </c>
      <c r="D60" s="123" t="s">
        <v>2672</v>
      </c>
      <c r="E60" s="200"/>
      <c r="F60" s="123" t="s">
        <v>432</v>
      </c>
      <c r="G60" s="122" t="s">
        <v>2674</v>
      </c>
      <c r="H60" s="123">
        <v>11019974</v>
      </c>
      <c r="I60" s="200" t="s">
        <v>78</v>
      </c>
      <c r="J60" s="123" t="s">
        <v>1207</v>
      </c>
      <c r="K60" s="128">
        <v>44133</v>
      </c>
      <c r="L60" s="199">
        <v>100</v>
      </c>
      <c r="M60" s="199">
        <v>371</v>
      </c>
      <c r="N60" s="199">
        <v>63.509973045822107</v>
      </c>
      <c r="O60" s="199">
        <v>235.62200000000001</v>
      </c>
      <c r="P60" s="205">
        <v>0.6350997304582211</v>
      </c>
      <c r="Q60" s="150">
        <v>46752</v>
      </c>
    </row>
    <row r="61" spans="1:17" ht="14.1" customHeight="1" thickBot="1">
      <c r="A61" s="121">
        <v>7956</v>
      </c>
      <c r="B61" s="121">
        <v>12538</v>
      </c>
      <c r="C61" s="123" t="s">
        <v>943</v>
      </c>
      <c r="D61" s="123" t="s">
        <v>2718</v>
      </c>
      <c r="E61" s="200"/>
      <c r="F61" s="123" t="s">
        <v>783</v>
      </c>
      <c r="G61" s="122" t="s">
        <v>3131</v>
      </c>
      <c r="H61" s="123">
        <v>11019977</v>
      </c>
      <c r="I61" s="200" t="s">
        <v>78</v>
      </c>
      <c r="J61" s="123" t="s">
        <v>1207</v>
      </c>
      <c r="K61" s="128">
        <v>44789</v>
      </c>
      <c r="L61" s="199">
        <v>2080</v>
      </c>
      <c r="M61" s="199">
        <v>7716.8</v>
      </c>
      <c r="N61" s="199">
        <v>1652.6795148247977</v>
      </c>
      <c r="O61" s="199">
        <v>6131.4409999999998</v>
      </c>
      <c r="P61" s="205">
        <v>0.79455745905038355</v>
      </c>
      <c r="Q61" s="142">
        <v>47026</v>
      </c>
    </row>
    <row r="62" spans="1:17" ht="14.1" customHeight="1" thickBot="1">
      <c r="A62" s="121">
        <v>7956</v>
      </c>
      <c r="B62" s="121">
        <v>12538</v>
      </c>
      <c r="C62" s="123" t="s">
        <v>241</v>
      </c>
      <c r="D62" s="123" t="s">
        <v>2720</v>
      </c>
      <c r="E62" s="200"/>
      <c r="F62" s="123" t="s">
        <v>432</v>
      </c>
      <c r="G62" s="122" t="s">
        <v>3121</v>
      </c>
      <c r="H62" s="123">
        <v>11019978</v>
      </c>
      <c r="I62" s="200" t="s">
        <v>78</v>
      </c>
      <c r="J62" s="123" t="s">
        <v>1210</v>
      </c>
      <c r="K62" s="128">
        <v>44836</v>
      </c>
      <c r="L62" s="199">
        <v>2800</v>
      </c>
      <c r="M62" s="199">
        <v>13929.44</v>
      </c>
      <c r="N62" s="199">
        <v>2249.7109431534932</v>
      </c>
      <c r="O62" s="199">
        <v>11191.861999999997</v>
      </c>
      <c r="P62" s="205">
        <v>0.80346819398339042</v>
      </c>
      <c r="Q62" s="142">
        <v>45991</v>
      </c>
    </row>
    <row r="63" spans="1:17" ht="14.1" customHeight="1" thickBot="1">
      <c r="A63" s="121">
        <v>7956</v>
      </c>
      <c r="B63" s="121">
        <v>12538</v>
      </c>
      <c r="C63" s="123" t="s">
        <v>943</v>
      </c>
      <c r="D63" s="123" t="s">
        <v>2722</v>
      </c>
      <c r="E63" s="200"/>
      <c r="F63" s="123" t="s">
        <v>783</v>
      </c>
      <c r="G63" s="122" t="s">
        <v>3108</v>
      </c>
      <c r="H63" s="123">
        <v>11019980</v>
      </c>
      <c r="I63" s="200" t="s">
        <v>78</v>
      </c>
      <c r="J63" s="123" t="s">
        <v>1207</v>
      </c>
      <c r="K63" s="128">
        <v>44868</v>
      </c>
      <c r="L63" s="199">
        <v>2000</v>
      </c>
      <c r="M63" s="199">
        <v>7420</v>
      </c>
      <c r="N63" s="199">
        <v>1095.8097035040432</v>
      </c>
      <c r="O63" s="199">
        <v>4065.4540000000002</v>
      </c>
      <c r="P63" s="205">
        <v>0.54790485175202164</v>
      </c>
      <c r="Q63" s="142">
        <v>48800</v>
      </c>
    </row>
    <row r="64" spans="1:17" ht="14.1" customHeight="1" thickBot="1">
      <c r="A64" s="121">
        <v>7956</v>
      </c>
      <c r="B64" s="121">
        <v>12538</v>
      </c>
      <c r="C64" s="123" t="s">
        <v>765</v>
      </c>
      <c r="D64" s="123" t="s">
        <v>2724</v>
      </c>
      <c r="E64" s="200"/>
      <c r="F64" s="123" t="s">
        <v>783</v>
      </c>
      <c r="G64" s="122" t="s">
        <v>3129</v>
      </c>
      <c r="H64" s="123">
        <v>11019985</v>
      </c>
      <c r="I64" s="200" t="s">
        <v>78</v>
      </c>
      <c r="J64" s="123" t="s">
        <v>1207</v>
      </c>
      <c r="K64" s="128">
        <v>44862</v>
      </c>
      <c r="L64" s="199">
        <v>813.33299999999997</v>
      </c>
      <c r="M64" s="199">
        <v>3017.4654299999997</v>
      </c>
      <c r="N64" s="199">
        <v>657.98679245283017</v>
      </c>
      <c r="O64" s="199">
        <v>2441.1309999999999</v>
      </c>
      <c r="P64" s="205">
        <v>0.80900048621269538</v>
      </c>
      <c r="Q64" s="142">
        <v>45958</v>
      </c>
    </row>
    <row r="65" spans="1:17" ht="14.1" customHeight="1" thickBot="1">
      <c r="A65" s="121">
        <v>7956</v>
      </c>
      <c r="B65" s="121">
        <v>12538</v>
      </c>
      <c r="C65" s="123" t="s">
        <v>765</v>
      </c>
      <c r="D65" s="123" t="s">
        <v>2726</v>
      </c>
      <c r="E65" s="200"/>
      <c r="F65" s="123" t="s">
        <v>783</v>
      </c>
      <c r="G65" s="122" t="s">
        <v>3130</v>
      </c>
      <c r="H65" s="123">
        <v>11019986</v>
      </c>
      <c r="I65" s="200" t="s">
        <v>78</v>
      </c>
      <c r="J65" s="123" t="s">
        <v>1207</v>
      </c>
      <c r="K65" s="128">
        <v>44860</v>
      </c>
      <c r="L65" s="199">
        <v>406.66699999999997</v>
      </c>
      <c r="M65" s="199">
        <v>1508.7345699999998</v>
      </c>
      <c r="N65" s="199">
        <v>320.8601078167116</v>
      </c>
      <c r="O65" s="199">
        <v>1190.3910000000001</v>
      </c>
      <c r="P65" s="205">
        <v>0.78899961840206267</v>
      </c>
      <c r="Q65" s="142">
        <v>45958</v>
      </c>
    </row>
    <row r="66" spans="1:17" ht="14.1" customHeight="1" thickBot="1">
      <c r="A66" s="121">
        <v>7956</v>
      </c>
      <c r="B66" s="121">
        <v>12538</v>
      </c>
      <c r="C66" s="123" t="s">
        <v>943</v>
      </c>
      <c r="D66" s="123" t="s">
        <v>2728</v>
      </c>
      <c r="E66" s="200"/>
      <c r="F66" s="123" t="s">
        <v>783</v>
      </c>
      <c r="G66" s="122" t="s">
        <v>3101</v>
      </c>
      <c r="H66" s="123">
        <v>11019991</v>
      </c>
      <c r="I66" s="200" t="s">
        <v>78</v>
      </c>
      <c r="J66" s="123" t="s">
        <v>1207</v>
      </c>
      <c r="K66" s="128">
        <v>44935</v>
      </c>
      <c r="L66" s="199">
        <v>3100</v>
      </c>
      <c r="M66" s="199">
        <v>11501</v>
      </c>
      <c r="N66" s="199">
        <v>775</v>
      </c>
      <c r="O66" s="199">
        <v>2875.25</v>
      </c>
      <c r="P66" s="205">
        <v>0.25</v>
      </c>
      <c r="Q66" s="142">
        <v>46203</v>
      </c>
    </row>
    <row r="67" spans="1:17" ht="14.1" customHeight="1" thickBot="1">
      <c r="A67" s="121">
        <v>7956</v>
      </c>
      <c r="B67" s="121">
        <v>12538</v>
      </c>
      <c r="C67" s="123" t="s">
        <v>943</v>
      </c>
      <c r="D67" s="123" t="s">
        <v>2730</v>
      </c>
      <c r="E67" s="200"/>
      <c r="F67" s="123" t="s">
        <v>432</v>
      </c>
      <c r="G67" s="122" t="s">
        <v>3087</v>
      </c>
      <c r="H67" s="123">
        <v>11019995</v>
      </c>
      <c r="I67" s="200" t="s">
        <v>78</v>
      </c>
      <c r="J67" s="123" t="s">
        <v>1207</v>
      </c>
      <c r="K67" s="128">
        <v>44971</v>
      </c>
      <c r="L67" s="199">
        <v>2100</v>
      </c>
      <c r="M67" s="199">
        <v>7791</v>
      </c>
      <c r="N67" s="199">
        <v>1701</v>
      </c>
      <c r="O67" s="199">
        <v>6310.71</v>
      </c>
      <c r="P67" s="205">
        <v>0.81</v>
      </c>
      <c r="Q67" s="142">
        <v>46607</v>
      </c>
    </row>
    <row r="68" spans="1:17" ht="14.1" customHeight="1" thickBot="1">
      <c r="A68" s="121">
        <v>7956</v>
      </c>
      <c r="B68" s="121">
        <v>12538</v>
      </c>
      <c r="C68" s="123" t="s">
        <v>943</v>
      </c>
      <c r="D68" s="123" t="s">
        <v>3145</v>
      </c>
      <c r="E68" s="151"/>
      <c r="F68" s="123" t="s">
        <v>783</v>
      </c>
      <c r="G68" s="122" t="s">
        <v>3132</v>
      </c>
      <c r="H68" s="123">
        <v>11019997</v>
      </c>
      <c r="I68" s="200" t="s">
        <v>78</v>
      </c>
      <c r="J68" s="123" t="s">
        <v>1207</v>
      </c>
      <c r="K68" s="128">
        <v>44966</v>
      </c>
      <c r="L68" s="199">
        <v>2400</v>
      </c>
      <c r="M68" s="199">
        <v>8904</v>
      </c>
      <c r="N68" s="199">
        <v>2252.2660377358488</v>
      </c>
      <c r="O68" s="199">
        <v>8355.9069999999992</v>
      </c>
      <c r="P68" s="205">
        <v>0.93844418238993699</v>
      </c>
      <c r="Q68" s="142">
        <v>47158</v>
      </c>
    </row>
    <row r="69" spans="1:17" ht="14.1" customHeight="1" thickBot="1">
      <c r="A69" s="121">
        <v>7956</v>
      </c>
      <c r="B69" s="121">
        <v>12538</v>
      </c>
      <c r="C69" s="123" t="s">
        <v>765</v>
      </c>
      <c r="D69" s="123" t="s">
        <v>2732</v>
      </c>
      <c r="E69" s="200"/>
      <c r="F69" s="123" t="s">
        <v>429</v>
      </c>
      <c r="G69" s="122" t="s">
        <v>3096</v>
      </c>
      <c r="H69" s="123">
        <v>11020011</v>
      </c>
      <c r="I69" s="200" t="s">
        <v>78</v>
      </c>
      <c r="J69" s="123" t="s">
        <v>1207</v>
      </c>
      <c r="K69" s="128">
        <v>45014</v>
      </c>
      <c r="L69" s="199">
        <v>680</v>
      </c>
      <c r="M69" s="199">
        <v>2522.8000000000002</v>
      </c>
      <c r="N69" s="199">
        <v>0</v>
      </c>
      <c r="O69" s="199">
        <v>0</v>
      </c>
      <c r="P69" s="205">
        <v>0</v>
      </c>
      <c r="Q69" s="142">
        <v>46843</v>
      </c>
    </row>
    <row r="70" spans="1:17" ht="14.1" customHeight="1" thickBot="1">
      <c r="A70" s="121">
        <v>7956</v>
      </c>
      <c r="B70" s="121">
        <v>12538</v>
      </c>
      <c r="C70" s="123" t="s">
        <v>241</v>
      </c>
      <c r="D70" s="123" t="s">
        <v>2734</v>
      </c>
      <c r="E70" s="200"/>
      <c r="F70" s="123" t="s">
        <v>783</v>
      </c>
      <c r="G70" s="122" t="s">
        <v>2734</v>
      </c>
      <c r="H70" s="123">
        <v>11020012</v>
      </c>
      <c r="I70" s="200" t="s">
        <v>78</v>
      </c>
      <c r="J70" s="123" t="s">
        <v>1207</v>
      </c>
      <c r="K70" s="128">
        <v>45032</v>
      </c>
      <c r="L70" s="199">
        <v>3500</v>
      </c>
      <c r="M70" s="199">
        <v>12985</v>
      </c>
      <c r="N70" s="199">
        <v>2742.476010781671</v>
      </c>
      <c r="O70" s="199">
        <v>10174.585999999999</v>
      </c>
      <c r="P70" s="205">
        <v>0.78356457450904882</v>
      </c>
      <c r="Q70" s="142">
        <v>45747</v>
      </c>
    </row>
    <row r="71" spans="1:17" ht="14.1" customHeight="1" thickBot="1">
      <c r="A71" s="121">
        <v>7956</v>
      </c>
      <c r="B71" s="121">
        <v>12538</v>
      </c>
      <c r="C71" s="123" t="s">
        <v>943</v>
      </c>
      <c r="D71" s="123" t="s">
        <v>2736</v>
      </c>
      <c r="E71" s="200"/>
      <c r="F71" s="123" t="s">
        <v>783</v>
      </c>
      <c r="G71" s="122" t="s">
        <v>3088</v>
      </c>
      <c r="H71" s="123">
        <v>11020029</v>
      </c>
      <c r="I71" s="200" t="s">
        <v>78</v>
      </c>
      <c r="J71" s="123" t="s">
        <v>1207</v>
      </c>
      <c r="K71" s="128">
        <v>45049</v>
      </c>
      <c r="L71" s="199">
        <v>2000</v>
      </c>
      <c r="M71" s="199">
        <v>7420</v>
      </c>
      <c r="N71" s="199">
        <v>1107.1668463611859</v>
      </c>
      <c r="O71" s="199">
        <v>4107.5889999999999</v>
      </c>
      <c r="P71" s="205">
        <v>0.55358342318059295</v>
      </c>
      <c r="Q71" s="142">
        <v>46934</v>
      </c>
    </row>
    <row r="72" spans="1:17" ht="14.1" customHeight="1" thickBot="1">
      <c r="A72" s="121">
        <v>7956</v>
      </c>
      <c r="B72" s="121">
        <v>12538</v>
      </c>
      <c r="C72" s="123" t="s">
        <v>943</v>
      </c>
      <c r="D72" s="123" t="s">
        <v>2627</v>
      </c>
      <c r="E72" s="200"/>
      <c r="F72" s="123" t="s">
        <v>783</v>
      </c>
      <c r="G72" s="122" t="s">
        <v>3125</v>
      </c>
      <c r="H72" s="123">
        <v>11020109</v>
      </c>
      <c r="I72" s="200" t="s">
        <v>78</v>
      </c>
      <c r="J72" s="123" t="s">
        <v>1206</v>
      </c>
      <c r="K72" s="128">
        <v>45000</v>
      </c>
      <c r="L72" s="199">
        <v>2859.375</v>
      </c>
      <c r="M72" s="199">
        <v>2859.375</v>
      </c>
      <c r="N72" s="199">
        <v>1029.375</v>
      </c>
      <c r="O72" s="199">
        <v>1029.375</v>
      </c>
      <c r="P72" s="205">
        <v>0.36</v>
      </c>
      <c r="Q72" s="142">
        <v>47664</v>
      </c>
    </row>
    <row r="73" spans="1:17" ht="14.1" customHeight="1" thickBot="1">
      <c r="A73" s="121">
        <v>7956</v>
      </c>
      <c r="B73" s="121">
        <v>12538</v>
      </c>
      <c r="C73" s="123" t="s">
        <v>943</v>
      </c>
      <c r="D73" s="123" t="s">
        <v>2738</v>
      </c>
      <c r="E73" s="200"/>
      <c r="F73" s="123" t="s">
        <v>783</v>
      </c>
      <c r="G73" s="122" t="s">
        <v>3112</v>
      </c>
      <c r="H73" s="123">
        <v>11020456</v>
      </c>
      <c r="I73" s="200" t="s">
        <v>78</v>
      </c>
      <c r="J73" s="123" t="s">
        <v>1207</v>
      </c>
      <c r="K73" s="128">
        <v>45089</v>
      </c>
      <c r="L73" s="199">
        <v>3000</v>
      </c>
      <c r="M73" s="199">
        <v>11130</v>
      </c>
      <c r="N73" s="199">
        <v>1275.0366576819408</v>
      </c>
      <c r="O73" s="199">
        <v>4730.3860000000004</v>
      </c>
      <c r="P73" s="205">
        <v>0.42501221922731358</v>
      </c>
      <c r="Q73" s="142">
        <v>46310</v>
      </c>
    </row>
    <row r="74" spans="1:17" ht="14.1" customHeight="1" thickBot="1">
      <c r="A74" s="121">
        <v>7956</v>
      </c>
      <c r="B74" s="121">
        <v>12538</v>
      </c>
      <c r="C74" s="123" t="s">
        <v>943</v>
      </c>
      <c r="D74" s="123" t="s">
        <v>2740</v>
      </c>
      <c r="E74" s="200"/>
      <c r="F74" s="123" t="s">
        <v>429</v>
      </c>
      <c r="G74" s="122" t="s">
        <v>3075</v>
      </c>
      <c r="H74" s="123">
        <v>11020457</v>
      </c>
      <c r="I74" s="200" t="s">
        <v>78</v>
      </c>
      <c r="J74" s="123" t="s">
        <v>1207</v>
      </c>
      <c r="K74" s="128">
        <v>45108</v>
      </c>
      <c r="L74" s="199">
        <v>1399.4929999999999</v>
      </c>
      <c r="M74" s="199">
        <v>5192.1190299999998</v>
      </c>
      <c r="N74" s="199">
        <v>0</v>
      </c>
      <c r="O74" s="199">
        <v>0</v>
      </c>
      <c r="P74" s="205">
        <v>0</v>
      </c>
      <c r="Q74" s="142">
        <v>45536</v>
      </c>
    </row>
    <row r="75" spans="1:17" ht="14.1" customHeight="1" thickBot="1">
      <c r="A75" s="121">
        <v>7956</v>
      </c>
      <c r="B75" s="121">
        <v>12538</v>
      </c>
      <c r="C75" s="123" t="s">
        <v>765</v>
      </c>
      <c r="D75" s="123" t="s">
        <v>2678</v>
      </c>
      <c r="E75" s="200"/>
      <c r="F75" s="123" t="s">
        <v>783</v>
      </c>
      <c r="G75" s="122" t="s">
        <v>3109</v>
      </c>
      <c r="H75" s="123">
        <v>11020463</v>
      </c>
      <c r="I75" s="200" t="s">
        <v>78</v>
      </c>
      <c r="J75" s="123" t="s">
        <v>1207</v>
      </c>
      <c r="K75" s="128">
        <v>45124</v>
      </c>
      <c r="L75" s="199">
        <v>3836.2069999999999</v>
      </c>
      <c r="M75" s="199">
        <v>14232.32797</v>
      </c>
      <c r="N75" s="199">
        <v>3332.2388140161725</v>
      </c>
      <c r="O75" s="199">
        <v>12362.606</v>
      </c>
      <c r="P75" s="205">
        <v>0.86862852135355906</v>
      </c>
      <c r="Q75" s="142">
        <v>48021</v>
      </c>
    </row>
    <row r="76" spans="1:17" ht="14.1" customHeight="1" thickBot="1">
      <c r="A76" s="121">
        <v>7956</v>
      </c>
      <c r="B76" s="121">
        <v>12538</v>
      </c>
      <c r="C76" s="123" t="s">
        <v>765</v>
      </c>
      <c r="D76" s="123" t="s">
        <v>2678</v>
      </c>
      <c r="E76" s="200"/>
      <c r="F76" s="123" t="s">
        <v>783</v>
      </c>
      <c r="G76" s="122" t="s">
        <v>3110</v>
      </c>
      <c r="H76" s="123">
        <v>11020463</v>
      </c>
      <c r="I76" s="200" t="s">
        <v>78</v>
      </c>
      <c r="J76" s="123" t="s">
        <v>1207</v>
      </c>
      <c r="K76" s="128">
        <v>45124</v>
      </c>
      <c r="L76" s="199">
        <v>3836207</v>
      </c>
      <c r="M76" s="199">
        <v>14232327.970000001</v>
      </c>
      <c r="N76" s="199">
        <v>0</v>
      </c>
      <c r="O76" s="199">
        <v>0</v>
      </c>
      <c r="P76" s="205">
        <v>0</v>
      </c>
      <c r="Q76" s="142">
        <v>48021</v>
      </c>
    </row>
    <row r="77" spans="1:17" ht="14.1" customHeight="1" thickBot="1">
      <c r="A77" s="121">
        <v>7956</v>
      </c>
      <c r="B77" s="121">
        <v>12538</v>
      </c>
      <c r="C77" s="123" t="s">
        <v>241</v>
      </c>
      <c r="D77" s="123" t="s">
        <v>2742</v>
      </c>
      <c r="E77" s="200"/>
      <c r="F77" s="123" t="s">
        <v>429</v>
      </c>
      <c r="G77" s="122" t="s">
        <v>3100</v>
      </c>
      <c r="H77" s="123">
        <v>11020471</v>
      </c>
      <c r="I77" s="200" t="s">
        <v>78</v>
      </c>
      <c r="J77" s="123" t="s">
        <v>1213</v>
      </c>
      <c r="K77" s="128">
        <v>45139</v>
      </c>
      <c r="L77" s="199">
        <v>1500</v>
      </c>
      <c r="M77" s="199">
        <v>6228.6</v>
      </c>
      <c r="N77" s="199">
        <v>668.79973027646656</v>
      </c>
      <c r="O77" s="199">
        <v>2777.1239999999998</v>
      </c>
      <c r="P77" s="205">
        <v>0.44586648685097768</v>
      </c>
      <c r="Q77" s="142">
        <v>49141</v>
      </c>
    </row>
    <row r="78" spans="1:17" ht="14.1" customHeight="1" thickBot="1">
      <c r="A78" s="121">
        <v>7956</v>
      </c>
      <c r="B78" s="121">
        <v>12538</v>
      </c>
      <c r="C78" s="123" t="s">
        <v>943</v>
      </c>
      <c r="D78" s="123" t="s">
        <v>2746</v>
      </c>
      <c r="E78" s="200"/>
      <c r="F78" s="123" t="s">
        <v>783</v>
      </c>
      <c r="G78" s="122" t="s">
        <v>2746</v>
      </c>
      <c r="H78" s="123">
        <v>11020490</v>
      </c>
      <c r="I78" s="200" t="s">
        <v>78</v>
      </c>
      <c r="J78" s="123" t="s">
        <v>1207</v>
      </c>
      <c r="K78" s="128">
        <v>45218</v>
      </c>
      <c r="L78" s="199">
        <v>1623.22</v>
      </c>
      <c r="M78" s="199">
        <v>6022.1462000000001</v>
      </c>
      <c r="N78" s="199">
        <v>908.54851752021568</v>
      </c>
      <c r="O78" s="199">
        <v>3370.7150000000001</v>
      </c>
      <c r="P78" s="205">
        <v>0.55971988856730182</v>
      </c>
      <c r="Q78" s="142">
        <v>45698</v>
      </c>
    </row>
    <row r="79" spans="1:17" ht="14.1" customHeight="1" thickBot="1">
      <c r="A79" s="121">
        <v>7956</v>
      </c>
      <c r="B79" s="121">
        <v>12538</v>
      </c>
      <c r="C79" s="123" t="s">
        <v>765</v>
      </c>
      <c r="D79" s="123" t="s">
        <v>2748</v>
      </c>
      <c r="E79" s="151"/>
      <c r="F79" s="123" t="s">
        <v>783</v>
      </c>
      <c r="G79" s="122" t="s">
        <v>3116</v>
      </c>
      <c r="H79" s="123">
        <v>11021256</v>
      </c>
      <c r="I79" s="200" t="s">
        <v>78</v>
      </c>
      <c r="J79" s="123" t="s">
        <v>1207</v>
      </c>
      <c r="K79" s="128">
        <v>45427</v>
      </c>
      <c r="L79" s="199">
        <v>1511.194</v>
      </c>
      <c r="M79" s="199">
        <v>5606.5297399999999</v>
      </c>
      <c r="N79" s="199">
        <v>1346.1940700808625</v>
      </c>
      <c r="O79" s="199">
        <v>4994.38</v>
      </c>
      <c r="P79" s="205">
        <v>0.89081485903256796</v>
      </c>
      <c r="Q79" s="142">
        <v>47208</v>
      </c>
    </row>
    <row r="80" spans="1:17" ht="14.1" customHeight="1" thickBot="1">
      <c r="A80" s="121">
        <v>7956</v>
      </c>
      <c r="B80" s="121">
        <v>12538</v>
      </c>
      <c r="C80" s="123" t="s">
        <v>943</v>
      </c>
      <c r="D80" s="123" t="s">
        <v>4113</v>
      </c>
      <c r="E80" s="200"/>
      <c r="F80" s="123" t="s">
        <v>429</v>
      </c>
      <c r="G80" s="122" t="s">
        <v>4198</v>
      </c>
      <c r="H80" s="123">
        <v>11021279</v>
      </c>
      <c r="I80" s="200" t="s">
        <v>78</v>
      </c>
      <c r="J80" s="123" t="s">
        <v>1207</v>
      </c>
      <c r="K80" s="128">
        <v>45510</v>
      </c>
      <c r="L80" s="199">
        <v>268235</v>
      </c>
      <c r="M80" s="199">
        <v>995151.85</v>
      </c>
      <c r="N80" s="199">
        <v>3003.8293800539086</v>
      </c>
      <c r="O80" s="199">
        <v>11144.207</v>
      </c>
      <c r="P80" s="205">
        <v>1.119849900294111E-2</v>
      </c>
      <c r="Q80" s="142">
        <v>47238</v>
      </c>
    </row>
    <row r="81" spans="1:17" ht="14.1" customHeight="1" thickBot="1">
      <c r="A81" s="121">
        <v>7956</v>
      </c>
      <c r="B81" s="121">
        <v>12538</v>
      </c>
      <c r="C81" s="123" t="s">
        <v>765</v>
      </c>
      <c r="D81" s="123" t="s">
        <v>4204</v>
      </c>
      <c r="E81" s="200"/>
      <c r="F81" s="123" t="s">
        <v>783</v>
      </c>
      <c r="G81" s="122" t="s">
        <v>2632</v>
      </c>
      <c r="H81" s="123">
        <v>11018862</v>
      </c>
      <c r="I81" s="200" t="s">
        <v>78</v>
      </c>
      <c r="J81" s="123" t="s">
        <v>1207</v>
      </c>
      <c r="K81" s="128">
        <v>44243</v>
      </c>
      <c r="L81" s="199">
        <v>428.57100000000003</v>
      </c>
      <c r="M81" s="199">
        <v>1589.9984100000001</v>
      </c>
      <c r="N81" s="199">
        <v>2.8412398921832884</v>
      </c>
      <c r="O81" s="199">
        <v>10.541</v>
      </c>
      <c r="P81" s="205">
        <v>6.6295663779940509E-3</v>
      </c>
      <c r="Q81" s="142">
        <v>46070</v>
      </c>
    </row>
    <row r="82" spans="1:17" ht="14.1" customHeight="1" thickBot="1">
      <c r="A82" s="121">
        <v>7956</v>
      </c>
      <c r="B82" s="121">
        <v>12538</v>
      </c>
      <c r="C82" s="123" t="s">
        <v>943</v>
      </c>
      <c r="D82" s="123" t="s">
        <v>2709</v>
      </c>
      <c r="E82" s="200"/>
      <c r="F82" s="123" t="s">
        <v>783</v>
      </c>
      <c r="G82" s="122" t="s">
        <v>4199</v>
      </c>
      <c r="H82" s="123">
        <v>11020470</v>
      </c>
      <c r="I82" s="200" t="s">
        <v>78</v>
      </c>
      <c r="J82" s="123" t="s">
        <v>1207</v>
      </c>
      <c r="K82" s="128">
        <v>45135</v>
      </c>
      <c r="L82" s="199">
        <v>2007.2729999999999</v>
      </c>
      <c r="M82" s="199">
        <v>7446.9828299999999</v>
      </c>
      <c r="N82" s="199">
        <v>1807.2727762803236</v>
      </c>
      <c r="O82" s="199">
        <v>6704.982</v>
      </c>
      <c r="P82" s="205">
        <v>0.90036222092377249</v>
      </c>
      <c r="Q82" s="142">
        <v>46660</v>
      </c>
    </row>
    <row r="83" spans="1:17" ht="14.1" customHeight="1" thickBot="1">
      <c r="A83" s="121">
        <v>7956</v>
      </c>
      <c r="B83" s="121">
        <v>12538</v>
      </c>
      <c r="C83" s="123" t="s">
        <v>943</v>
      </c>
      <c r="D83" s="123" t="s">
        <v>2634</v>
      </c>
      <c r="E83" s="200"/>
      <c r="F83" s="123" t="s">
        <v>783</v>
      </c>
      <c r="G83" s="122" t="s">
        <v>4200</v>
      </c>
      <c r="H83" s="123">
        <v>11019987</v>
      </c>
      <c r="I83" s="200" t="s">
        <v>78</v>
      </c>
      <c r="J83" s="123" t="s">
        <v>1207</v>
      </c>
      <c r="K83" s="128">
        <v>44906</v>
      </c>
      <c r="L83" s="199">
        <v>375</v>
      </c>
      <c r="M83" s="199">
        <v>1391.25</v>
      </c>
      <c r="N83" s="199">
        <v>0</v>
      </c>
      <c r="O83" s="199">
        <v>0</v>
      </c>
      <c r="P83" s="205">
        <v>0</v>
      </c>
      <c r="Q83" s="142">
        <v>46744</v>
      </c>
    </row>
    <row r="84" spans="1:17" ht="14.1" customHeight="1" thickBot="1">
      <c r="A84" s="121">
        <v>7956</v>
      </c>
      <c r="B84" s="121">
        <v>12538</v>
      </c>
      <c r="C84" s="123" t="s">
        <v>943</v>
      </c>
      <c r="D84" s="123" t="s">
        <v>2680</v>
      </c>
      <c r="E84" s="200"/>
      <c r="F84" s="123" t="s">
        <v>783</v>
      </c>
      <c r="G84" s="122" t="s">
        <v>4201</v>
      </c>
      <c r="H84" s="123" t="s">
        <v>2682</v>
      </c>
      <c r="I84" s="200" t="s">
        <v>76</v>
      </c>
      <c r="J84" s="123" t="s">
        <v>1207</v>
      </c>
      <c r="K84" s="128">
        <v>43972</v>
      </c>
      <c r="L84" s="199">
        <v>1415.39</v>
      </c>
      <c r="M84" s="199">
        <v>5251.0969000000005</v>
      </c>
      <c r="N84" s="199">
        <v>0</v>
      </c>
      <c r="O84" s="199">
        <v>0</v>
      </c>
      <c r="P84" s="205">
        <v>0</v>
      </c>
      <c r="Q84" s="142">
        <v>43984</v>
      </c>
    </row>
    <row r="85" spans="1:17" ht="14.1" customHeight="1" thickBot="1">
      <c r="A85" s="121">
        <v>7956</v>
      </c>
      <c r="B85" s="121">
        <v>12538</v>
      </c>
      <c r="C85" s="123" t="s">
        <v>943</v>
      </c>
      <c r="D85" s="123" t="s">
        <v>3150</v>
      </c>
      <c r="E85" s="200"/>
      <c r="F85" s="123" t="s">
        <v>432</v>
      </c>
      <c r="G85" s="122" t="s">
        <v>3150</v>
      </c>
      <c r="H85" s="123">
        <v>11019934</v>
      </c>
      <c r="I85" s="200" t="s">
        <v>78</v>
      </c>
      <c r="J85" s="123" t="s">
        <v>1206</v>
      </c>
      <c r="K85" s="128">
        <v>44749</v>
      </c>
      <c r="L85" s="199">
        <v>2135.6419999999998</v>
      </c>
      <c r="M85" s="199">
        <v>2135.6419999999998</v>
      </c>
      <c r="N85" s="199">
        <v>521.28399999999999</v>
      </c>
      <c r="O85" s="199">
        <v>521.28399999999999</v>
      </c>
      <c r="P85" s="205">
        <v>0.24408772631367992</v>
      </c>
      <c r="Q85" s="142">
        <v>46729</v>
      </c>
    </row>
    <row r="86" spans="1:17" ht="14.1" customHeight="1" thickBot="1">
      <c r="A86" s="121">
        <v>7956</v>
      </c>
      <c r="B86" s="121">
        <v>12538</v>
      </c>
      <c r="C86" s="123" t="s">
        <v>241</v>
      </c>
      <c r="D86" s="123" t="s">
        <v>3151</v>
      </c>
      <c r="E86" s="200"/>
      <c r="F86" s="123" t="s">
        <v>783</v>
      </c>
      <c r="G86" s="122" t="s">
        <v>4202</v>
      </c>
      <c r="H86" s="123">
        <v>11018714</v>
      </c>
      <c r="I86" s="200" t="s">
        <v>78</v>
      </c>
      <c r="J86" s="123" t="s">
        <v>1207</v>
      </c>
      <c r="K86" s="128">
        <v>44137</v>
      </c>
      <c r="L86" s="199">
        <v>489.125</v>
      </c>
      <c r="M86" s="199">
        <v>1814.6537499999999</v>
      </c>
      <c r="N86" s="199">
        <v>46.619407008086256</v>
      </c>
      <c r="O86" s="199">
        <v>172.958</v>
      </c>
      <c r="P86" s="205">
        <v>9.5311846681495033E-2</v>
      </c>
      <c r="Q86" s="142">
        <v>45616</v>
      </c>
    </row>
    <row r="87" spans="1:17" ht="14.1" customHeight="1" thickBot="1">
      <c r="A87" s="121">
        <v>7956</v>
      </c>
      <c r="B87" s="121">
        <v>12955</v>
      </c>
      <c r="C87" s="123" t="s">
        <v>943</v>
      </c>
      <c r="D87" s="123" t="s">
        <v>2691</v>
      </c>
      <c r="E87" s="200"/>
      <c r="F87" s="123" t="s">
        <v>783</v>
      </c>
      <c r="G87" s="122" t="s">
        <v>3077</v>
      </c>
      <c r="H87" s="123">
        <v>11018733</v>
      </c>
      <c r="I87" s="200" t="s">
        <v>78</v>
      </c>
      <c r="J87" s="123" t="s">
        <v>1207</v>
      </c>
      <c r="K87" s="128">
        <v>44155</v>
      </c>
      <c r="L87" s="199">
        <v>80</v>
      </c>
      <c r="M87" s="199">
        <v>296.8</v>
      </c>
      <c r="N87" s="199">
        <v>7.3994609164420488</v>
      </c>
      <c r="O87" s="199">
        <v>27.452000000000002</v>
      </c>
      <c r="P87" s="205">
        <v>9.2493261455525611E-2</v>
      </c>
      <c r="Q87" s="142">
        <v>45616</v>
      </c>
    </row>
    <row r="88" spans="1:17" ht="14.1" customHeight="1" thickBot="1">
      <c r="A88" s="121">
        <v>7956</v>
      </c>
      <c r="B88" s="121">
        <v>12955</v>
      </c>
      <c r="C88" s="123" t="s">
        <v>943</v>
      </c>
      <c r="D88" s="123" t="s">
        <v>2691</v>
      </c>
      <c r="E88" s="200"/>
      <c r="F88" s="123" t="s">
        <v>783</v>
      </c>
      <c r="G88" s="122" t="s">
        <v>3078</v>
      </c>
      <c r="H88" s="123">
        <v>11018734</v>
      </c>
      <c r="I88" s="200" t="s">
        <v>78</v>
      </c>
      <c r="J88" s="123" t="s">
        <v>1207</v>
      </c>
      <c r="K88" s="128">
        <v>44155</v>
      </c>
      <c r="L88" s="199">
        <v>80</v>
      </c>
      <c r="M88" s="199">
        <v>296.8</v>
      </c>
      <c r="N88" s="199">
        <v>7.3994609164420488</v>
      </c>
      <c r="O88" s="199">
        <v>27.452000000000002</v>
      </c>
      <c r="P88" s="205">
        <v>9.2493261455525611E-2</v>
      </c>
      <c r="Q88" s="142">
        <v>45616</v>
      </c>
    </row>
    <row r="89" spans="1:17" ht="14.1" customHeight="1" thickBot="1">
      <c r="A89" s="121">
        <v>7956</v>
      </c>
      <c r="B89" s="121">
        <v>12955</v>
      </c>
      <c r="C89" s="123" t="s">
        <v>943</v>
      </c>
      <c r="D89" s="123" t="s">
        <v>2701</v>
      </c>
      <c r="E89" s="200"/>
      <c r="F89" s="123" t="s">
        <v>429</v>
      </c>
      <c r="G89" s="122" t="s">
        <v>3074</v>
      </c>
      <c r="H89" s="123">
        <v>11019131</v>
      </c>
      <c r="I89" s="200" t="s">
        <v>78</v>
      </c>
      <c r="J89" s="123" t="s">
        <v>1207</v>
      </c>
      <c r="K89" s="128">
        <v>44385</v>
      </c>
      <c r="L89" s="199">
        <v>100</v>
      </c>
      <c r="M89" s="199">
        <v>371</v>
      </c>
      <c r="N89" s="199">
        <v>57.706738544474398</v>
      </c>
      <c r="O89" s="199">
        <v>214.09200000000001</v>
      </c>
      <c r="P89" s="205">
        <v>0.57706738544474401</v>
      </c>
      <c r="Q89" s="142">
        <v>46573</v>
      </c>
    </row>
    <row r="90" spans="1:17" ht="14.1" customHeight="1" thickBot="1">
      <c r="A90" s="121">
        <v>7956</v>
      </c>
      <c r="B90" s="121">
        <v>12955</v>
      </c>
      <c r="C90" s="123" t="s">
        <v>943</v>
      </c>
      <c r="D90" s="123" t="s">
        <v>2634</v>
      </c>
      <c r="E90" s="200"/>
      <c r="F90" s="123" t="s">
        <v>783</v>
      </c>
      <c r="G90" s="122" t="s">
        <v>3099</v>
      </c>
      <c r="H90" s="123">
        <v>11019209</v>
      </c>
      <c r="I90" s="200" t="s">
        <v>78</v>
      </c>
      <c r="J90" s="123" t="s">
        <v>1207</v>
      </c>
      <c r="K90" s="128">
        <v>44907</v>
      </c>
      <c r="L90" s="199">
        <v>67.5</v>
      </c>
      <c r="M90" s="199">
        <v>250.42500000000001</v>
      </c>
      <c r="N90" s="199">
        <v>5.1266846361185987</v>
      </c>
      <c r="O90" s="199">
        <v>19.02</v>
      </c>
      <c r="P90" s="205">
        <v>7.5950883498053318E-2</v>
      </c>
      <c r="Q90" s="142">
        <v>46744</v>
      </c>
    </row>
    <row r="91" spans="1:17" ht="14.1" customHeight="1" thickBot="1">
      <c r="A91" s="121">
        <v>7956</v>
      </c>
      <c r="B91" s="121">
        <v>12955</v>
      </c>
      <c r="C91" s="123" t="s">
        <v>943</v>
      </c>
      <c r="D91" s="123" t="s">
        <v>2636</v>
      </c>
      <c r="E91" s="200"/>
      <c r="F91" s="123" t="s">
        <v>783</v>
      </c>
      <c r="G91" s="122" t="s">
        <v>3094</v>
      </c>
      <c r="H91" s="123">
        <v>11019210</v>
      </c>
      <c r="I91" s="200" t="s">
        <v>78</v>
      </c>
      <c r="J91" s="123" t="s">
        <v>1207</v>
      </c>
      <c r="K91" s="128">
        <v>44271</v>
      </c>
      <c r="L91" s="199">
        <v>150</v>
      </c>
      <c r="M91" s="199">
        <v>556.5</v>
      </c>
      <c r="N91" s="199">
        <v>24.595687331536389</v>
      </c>
      <c r="O91" s="199">
        <v>91.25</v>
      </c>
      <c r="P91" s="205">
        <v>0.16397124887690925</v>
      </c>
      <c r="Q91" s="142">
        <v>46455</v>
      </c>
    </row>
    <row r="92" spans="1:17" ht="14.1" customHeight="1" thickBot="1">
      <c r="A92" s="121">
        <v>7956</v>
      </c>
      <c r="B92" s="121">
        <v>12955</v>
      </c>
      <c r="C92" s="123" t="s">
        <v>765</v>
      </c>
      <c r="D92" s="123" t="s">
        <v>2638</v>
      </c>
      <c r="E92" s="200"/>
      <c r="F92" s="123" t="s">
        <v>783</v>
      </c>
      <c r="G92" s="122" t="s">
        <v>3127</v>
      </c>
      <c r="H92" s="123">
        <v>11019219</v>
      </c>
      <c r="I92" s="200" t="s">
        <v>78</v>
      </c>
      <c r="J92" s="123" t="s">
        <v>1207</v>
      </c>
      <c r="K92" s="128">
        <v>44395</v>
      </c>
      <c r="L92" s="199">
        <v>125</v>
      </c>
      <c r="M92" s="199">
        <v>463.75</v>
      </c>
      <c r="N92" s="199">
        <v>28.750134770889488</v>
      </c>
      <c r="O92" s="199">
        <v>106.663</v>
      </c>
      <c r="P92" s="205">
        <v>0.2300010781671159</v>
      </c>
      <c r="Q92" s="142">
        <v>46023</v>
      </c>
    </row>
    <row r="93" spans="1:17" ht="14.1" customHeight="1" thickBot="1">
      <c r="A93" s="121">
        <v>7956</v>
      </c>
      <c r="B93" s="121">
        <v>12955</v>
      </c>
      <c r="C93" s="123" t="s">
        <v>943</v>
      </c>
      <c r="D93" s="123" t="s">
        <v>2640</v>
      </c>
      <c r="E93" s="200"/>
      <c r="F93" s="123" t="s">
        <v>783</v>
      </c>
      <c r="G93" s="122" t="s">
        <v>3120</v>
      </c>
      <c r="H93" s="123">
        <v>11019220</v>
      </c>
      <c r="I93" s="200" t="s">
        <v>78</v>
      </c>
      <c r="J93" s="123" t="s">
        <v>1207</v>
      </c>
      <c r="K93" s="128">
        <v>44228</v>
      </c>
      <c r="L93" s="199">
        <v>50</v>
      </c>
      <c r="M93" s="199">
        <v>185.5</v>
      </c>
      <c r="N93" s="199">
        <v>11.030997304582209</v>
      </c>
      <c r="O93" s="199">
        <v>40.924999999999997</v>
      </c>
      <c r="P93" s="205">
        <v>0.22061994609164418</v>
      </c>
      <c r="Q93" s="142">
        <v>45838</v>
      </c>
    </row>
    <row r="94" spans="1:17" ht="14.1" customHeight="1" thickBot="1">
      <c r="A94" s="121">
        <v>7956</v>
      </c>
      <c r="B94" s="121">
        <v>12955</v>
      </c>
      <c r="C94" s="123" t="s">
        <v>943</v>
      </c>
      <c r="D94" s="123" t="s">
        <v>2705</v>
      </c>
      <c r="E94" s="200"/>
      <c r="F94" s="123" t="s">
        <v>783</v>
      </c>
      <c r="G94" s="122" t="s">
        <v>3082</v>
      </c>
      <c r="H94" s="123">
        <v>11019246</v>
      </c>
      <c r="I94" s="200" t="s">
        <v>78</v>
      </c>
      <c r="J94" s="123" t="s">
        <v>1207</v>
      </c>
      <c r="K94" s="128">
        <v>44434</v>
      </c>
      <c r="L94" s="199">
        <v>15</v>
      </c>
      <c r="M94" s="199">
        <v>55.65</v>
      </c>
      <c r="N94" s="199">
        <v>7.1353099730458229</v>
      </c>
      <c r="O94" s="199">
        <v>26.472000000000001</v>
      </c>
      <c r="P94" s="205">
        <v>0.4756873315363882</v>
      </c>
      <c r="Q94" s="142">
        <v>45987</v>
      </c>
    </row>
    <row r="95" spans="1:17" ht="14.1" customHeight="1" thickBot="1">
      <c r="A95" s="121">
        <v>7956</v>
      </c>
      <c r="B95" s="121">
        <v>12955</v>
      </c>
      <c r="C95" s="123" t="s">
        <v>241</v>
      </c>
      <c r="D95" s="123" t="s">
        <v>2643</v>
      </c>
      <c r="E95" s="200"/>
      <c r="F95" s="123" t="s">
        <v>783</v>
      </c>
      <c r="G95" s="122" t="s">
        <v>3133</v>
      </c>
      <c r="H95" s="123">
        <v>11019282</v>
      </c>
      <c r="I95" s="200" t="s">
        <v>78</v>
      </c>
      <c r="J95" s="123" t="s">
        <v>1207</v>
      </c>
      <c r="K95" s="128">
        <v>44480</v>
      </c>
      <c r="L95" s="199">
        <v>247.643</v>
      </c>
      <c r="M95" s="199">
        <v>918.75553000000002</v>
      </c>
      <c r="N95" s="199">
        <v>95.283288409703502</v>
      </c>
      <c r="O95" s="199">
        <v>353.50099999999998</v>
      </c>
      <c r="P95" s="205">
        <v>0.38476067730444025</v>
      </c>
      <c r="Q95" s="142">
        <v>46387</v>
      </c>
    </row>
    <row r="96" spans="1:17" ht="14.1" customHeight="1" thickBot="1">
      <c r="A96" s="121">
        <v>7956</v>
      </c>
      <c r="B96" s="121">
        <v>12955</v>
      </c>
      <c r="C96" s="123" t="s">
        <v>943</v>
      </c>
      <c r="D96" s="123" t="s">
        <v>2645</v>
      </c>
      <c r="E96" s="200"/>
      <c r="F96" s="123" t="s">
        <v>783</v>
      </c>
      <c r="G96" s="122" t="s">
        <v>3123</v>
      </c>
      <c r="H96" s="123">
        <v>11019295</v>
      </c>
      <c r="I96" s="200" t="s">
        <v>78</v>
      </c>
      <c r="J96" s="123" t="s">
        <v>1213</v>
      </c>
      <c r="K96" s="128">
        <v>44385</v>
      </c>
      <c r="L96" s="199">
        <v>10</v>
      </c>
      <c r="M96" s="199">
        <v>41.524000000000001</v>
      </c>
      <c r="N96" s="199">
        <v>2.748530970041422</v>
      </c>
      <c r="O96" s="199">
        <v>11.413</v>
      </c>
      <c r="P96" s="205">
        <v>0.27485309700414218</v>
      </c>
      <c r="Q96" s="142">
        <v>45577</v>
      </c>
    </row>
    <row r="97" spans="1:17" ht="14.1" customHeight="1" thickBot="1">
      <c r="A97" s="121">
        <v>7956</v>
      </c>
      <c r="B97" s="121">
        <v>12955</v>
      </c>
      <c r="C97" s="123" t="s">
        <v>943</v>
      </c>
      <c r="D97" s="123" t="s">
        <v>2647</v>
      </c>
      <c r="E97" s="200"/>
      <c r="F97" s="123" t="s">
        <v>783</v>
      </c>
      <c r="G97" s="122" t="s">
        <v>3111</v>
      </c>
      <c r="H97" s="123">
        <v>11019336</v>
      </c>
      <c r="I97" s="200" t="s">
        <v>78</v>
      </c>
      <c r="J97" s="123" t="s">
        <v>1207</v>
      </c>
      <c r="K97" s="128">
        <v>44406</v>
      </c>
      <c r="L97" s="199">
        <v>70</v>
      </c>
      <c r="M97" s="199">
        <v>259.7</v>
      </c>
      <c r="N97" s="199">
        <v>3.1390835579514826</v>
      </c>
      <c r="O97" s="199">
        <v>11.646000000000001</v>
      </c>
      <c r="P97" s="205">
        <v>4.4844050827878325E-2</v>
      </c>
      <c r="Q97" s="142">
        <v>47945</v>
      </c>
    </row>
    <row r="98" spans="1:17" ht="14.1" customHeight="1" thickBot="1">
      <c r="A98" s="121">
        <v>7956</v>
      </c>
      <c r="B98" s="121">
        <v>12955</v>
      </c>
      <c r="C98" s="123" t="s">
        <v>943</v>
      </c>
      <c r="D98" s="123" t="s">
        <v>2649</v>
      </c>
      <c r="E98" s="200"/>
      <c r="F98" s="123" t="s">
        <v>783</v>
      </c>
      <c r="G98" s="122" t="s">
        <v>3085</v>
      </c>
      <c r="H98" s="123">
        <v>11019347</v>
      </c>
      <c r="I98" s="200" t="s">
        <v>78</v>
      </c>
      <c r="J98" s="123" t="s">
        <v>1213</v>
      </c>
      <c r="K98" s="128">
        <v>44523</v>
      </c>
      <c r="L98" s="199">
        <v>136.32499999999999</v>
      </c>
      <c r="M98" s="199">
        <v>566.07592999999997</v>
      </c>
      <c r="N98" s="199">
        <v>1.2301319718716885</v>
      </c>
      <c r="O98" s="199">
        <v>5.1079999999999997</v>
      </c>
      <c r="P98" s="205">
        <v>9.0235244589890965E-3</v>
      </c>
      <c r="Q98" s="142">
        <v>47067</v>
      </c>
    </row>
    <row r="99" spans="1:17" ht="14.1" customHeight="1" thickBot="1">
      <c r="A99" s="121">
        <v>7956</v>
      </c>
      <c r="B99" s="121">
        <v>12955</v>
      </c>
      <c r="C99" s="123" t="s">
        <v>943</v>
      </c>
      <c r="D99" s="123" t="s">
        <v>2707</v>
      </c>
      <c r="E99" s="200"/>
      <c r="F99" s="123" t="s">
        <v>783</v>
      </c>
      <c r="G99" s="122" t="s">
        <v>3093</v>
      </c>
      <c r="H99" s="123">
        <v>11019348</v>
      </c>
      <c r="I99" s="200" t="s">
        <v>78</v>
      </c>
      <c r="J99" s="123" t="s">
        <v>1213</v>
      </c>
      <c r="K99" s="128">
        <v>45061</v>
      </c>
      <c r="L99" s="199">
        <v>320</v>
      </c>
      <c r="M99" s="199">
        <v>1328.768</v>
      </c>
      <c r="N99" s="199">
        <v>175.90212888931703</v>
      </c>
      <c r="O99" s="199">
        <v>730.41600000000005</v>
      </c>
      <c r="P99" s="205">
        <v>0.54969415277911571</v>
      </c>
      <c r="Q99" s="142">
        <v>47362</v>
      </c>
    </row>
    <row r="100" spans="1:17" ht="14.1" customHeight="1" thickBot="1">
      <c r="A100" s="121">
        <v>7956</v>
      </c>
      <c r="B100" s="121">
        <v>12955</v>
      </c>
      <c r="C100" s="123" t="s">
        <v>943</v>
      </c>
      <c r="D100" s="123" t="s">
        <v>2709</v>
      </c>
      <c r="E100" s="200"/>
      <c r="F100" s="123" t="s">
        <v>783</v>
      </c>
      <c r="G100" s="122" t="s">
        <v>3102</v>
      </c>
      <c r="H100" s="123">
        <v>11019350</v>
      </c>
      <c r="I100" s="200" t="s">
        <v>78</v>
      </c>
      <c r="J100" s="123" t="s">
        <v>1213</v>
      </c>
      <c r="K100" s="128">
        <v>45275</v>
      </c>
      <c r="L100" s="199">
        <v>130</v>
      </c>
      <c r="M100" s="199">
        <v>539.81200000000001</v>
      </c>
      <c r="N100" s="199">
        <v>4.5498988536749829</v>
      </c>
      <c r="O100" s="199">
        <v>18.893000000000001</v>
      </c>
      <c r="P100" s="205">
        <v>3.499922195134602E-2</v>
      </c>
      <c r="Q100" s="142">
        <v>47466</v>
      </c>
    </row>
    <row r="101" spans="1:17" ht="14.1" customHeight="1" thickBot="1">
      <c r="A101" s="121">
        <v>7956</v>
      </c>
      <c r="B101" s="121">
        <v>12955</v>
      </c>
      <c r="C101" s="123" t="s">
        <v>943</v>
      </c>
      <c r="D101" s="123" t="s">
        <v>2653</v>
      </c>
      <c r="E101" s="200"/>
      <c r="F101" s="123" t="s">
        <v>783</v>
      </c>
      <c r="G101" s="122" t="s">
        <v>2654</v>
      </c>
      <c r="H101" s="123">
        <v>11019362</v>
      </c>
      <c r="I101" s="200" t="s">
        <v>78</v>
      </c>
      <c r="J101" s="123" t="s">
        <v>1207</v>
      </c>
      <c r="K101" s="128">
        <v>44369</v>
      </c>
      <c r="L101" s="199">
        <v>75</v>
      </c>
      <c r="M101" s="199">
        <v>278.25</v>
      </c>
      <c r="N101" s="199">
        <v>28.322371967654984</v>
      </c>
      <c r="O101" s="199">
        <v>105.07599999999999</v>
      </c>
      <c r="P101" s="205">
        <v>0.37763162623539981</v>
      </c>
      <c r="Q101" s="142">
        <v>45976</v>
      </c>
    </row>
    <row r="102" spans="1:17" ht="14.1" customHeight="1" thickBot="1">
      <c r="A102" s="121">
        <v>7956</v>
      </c>
      <c r="B102" s="121">
        <v>12955</v>
      </c>
      <c r="C102" s="123" t="s">
        <v>943</v>
      </c>
      <c r="D102" s="123" t="s">
        <v>2683</v>
      </c>
      <c r="E102" s="200"/>
      <c r="F102" s="123" t="s">
        <v>432</v>
      </c>
      <c r="G102" s="122" t="s">
        <v>2684</v>
      </c>
      <c r="H102" s="123">
        <v>11019376</v>
      </c>
      <c r="I102" s="200" t="s">
        <v>78</v>
      </c>
      <c r="J102" s="123" t="s">
        <v>1206</v>
      </c>
      <c r="K102" s="128">
        <v>44444</v>
      </c>
      <c r="L102" s="199">
        <v>600</v>
      </c>
      <c r="M102" s="199">
        <v>600</v>
      </c>
      <c r="N102" s="199">
        <v>287.78300000000002</v>
      </c>
      <c r="O102" s="199">
        <v>287.78300000000002</v>
      </c>
      <c r="P102" s="205">
        <v>0.47963833333333333</v>
      </c>
      <c r="Q102" s="142">
        <v>46284</v>
      </c>
    </row>
    <row r="103" spans="1:17" ht="14.1" customHeight="1" thickBot="1">
      <c r="A103" s="121">
        <v>7956</v>
      </c>
      <c r="B103" s="121">
        <v>12955</v>
      </c>
      <c r="C103" s="123" t="s">
        <v>765</v>
      </c>
      <c r="D103" s="123" t="s">
        <v>2657</v>
      </c>
      <c r="E103" s="200"/>
      <c r="F103" s="123" t="s">
        <v>783</v>
      </c>
      <c r="G103" s="122" t="s">
        <v>2658</v>
      </c>
      <c r="H103" s="123">
        <v>11019451</v>
      </c>
      <c r="I103" s="200" t="s">
        <v>78</v>
      </c>
      <c r="J103" s="123" t="s">
        <v>1207</v>
      </c>
      <c r="K103" s="128">
        <v>44547</v>
      </c>
      <c r="L103" s="199">
        <v>60</v>
      </c>
      <c r="M103" s="199">
        <v>222.6</v>
      </c>
      <c r="N103" s="199">
        <v>34.35013477088949</v>
      </c>
      <c r="O103" s="199">
        <v>127.43900000000001</v>
      </c>
      <c r="P103" s="205">
        <v>0.57250224618149148</v>
      </c>
      <c r="Q103" s="142">
        <v>46739</v>
      </c>
    </row>
    <row r="104" spans="1:17" ht="14.1" customHeight="1" thickBot="1">
      <c r="A104" s="121">
        <v>7956</v>
      </c>
      <c r="B104" s="121">
        <v>12955</v>
      </c>
      <c r="C104" s="123" t="s">
        <v>241</v>
      </c>
      <c r="D104" s="123" t="s">
        <v>2659</v>
      </c>
      <c r="E104" s="200"/>
      <c r="F104" s="123" t="s">
        <v>783</v>
      </c>
      <c r="G104" s="122" t="s">
        <v>3090</v>
      </c>
      <c r="H104" s="123">
        <v>11019455</v>
      </c>
      <c r="I104" s="200" t="s">
        <v>78</v>
      </c>
      <c r="J104" s="123" t="s">
        <v>1207</v>
      </c>
      <c r="K104" s="128">
        <v>44151</v>
      </c>
      <c r="L104" s="199">
        <v>312.58300000000003</v>
      </c>
      <c r="M104" s="199">
        <v>1159.6829300000002</v>
      </c>
      <c r="N104" s="199">
        <v>130.67035040431267</v>
      </c>
      <c r="O104" s="199">
        <v>484.78699999999998</v>
      </c>
      <c r="P104" s="205">
        <v>0.4180340914391143</v>
      </c>
      <c r="Q104" s="142">
        <v>46022</v>
      </c>
    </row>
    <row r="105" spans="1:17" ht="14.1" customHeight="1" thickBot="1">
      <c r="A105" s="121">
        <v>7956</v>
      </c>
      <c r="B105" s="121">
        <v>12955</v>
      </c>
      <c r="C105" s="123" t="s">
        <v>943</v>
      </c>
      <c r="D105" s="123" t="s">
        <v>2705</v>
      </c>
      <c r="E105" s="200"/>
      <c r="F105" s="123" t="s">
        <v>783</v>
      </c>
      <c r="G105" s="122" t="s">
        <v>3083</v>
      </c>
      <c r="H105" s="123">
        <v>11019458</v>
      </c>
      <c r="I105" s="200" t="s">
        <v>78</v>
      </c>
      <c r="J105" s="123" t="s">
        <v>1207</v>
      </c>
      <c r="K105" s="128">
        <v>44547</v>
      </c>
      <c r="L105" s="199">
        <v>37.5</v>
      </c>
      <c r="M105" s="199">
        <v>139.125</v>
      </c>
      <c r="N105" s="199">
        <v>9.4978436657681939</v>
      </c>
      <c r="O105" s="199">
        <v>35.237000000000002</v>
      </c>
      <c r="P105" s="205">
        <v>0.25327583108715185</v>
      </c>
      <c r="Q105" s="142">
        <v>45987</v>
      </c>
    </row>
    <row r="106" spans="1:17" ht="14.1" customHeight="1" thickBot="1">
      <c r="A106" s="121">
        <v>7956</v>
      </c>
      <c r="B106" s="121">
        <v>12955</v>
      </c>
      <c r="C106" s="123" t="s">
        <v>241</v>
      </c>
      <c r="D106" s="123" t="s">
        <v>2666</v>
      </c>
      <c r="E106" s="200"/>
      <c r="F106" s="123" t="s">
        <v>783</v>
      </c>
      <c r="G106" s="122" t="s">
        <v>3122</v>
      </c>
      <c r="H106" s="123">
        <v>11019474</v>
      </c>
      <c r="I106" s="200" t="s">
        <v>78</v>
      </c>
      <c r="J106" s="123" t="s">
        <v>1212</v>
      </c>
      <c r="K106" s="128">
        <v>44685</v>
      </c>
      <c r="L106" s="199">
        <v>299.60399999999998</v>
      </c>
      <c r="M106" s="199">
        <v>822.11337600000002</v>
      </c>
      <c r="N106" s="199">
        <v>68.750136686714058</v>
      </c>
      <c r="O106" s="199">
        <v>188.65037506834338</v>
      </c>
      <c r="P106" s="205">
        <v>0.22947002271903599</v>
      </c>
      <c r="Q106" s="142">
        <v>45635</v>
      </c>
    </row>
    <row r="107" spans="1:17" ht="14.1" customHeight="1" thickBot="1">
      <c r="A107" s="121">
        <v>7956</v>
      </c>
      <c r="B107" s="121">
        <v>12955</v>
      </c>
      <c r="C107" s="123" t="s">
        <v>943</v>
      </c>
      <c r="D107" s="123" t="s">
        <v>2713</v>
      </c>
      <c r="E107" s="200"/>
      <c r="F107" s="123" t="s">
        <v>783</v>
      </c>
      <c r="G107" s="122" t="s">
        <v>3105</v>
      </c>
      <c r="H107" s="123">
        <v>11019482</v>
      </c>
      <c r="I107" s="200" t="s">
        <v>78</v>
      </c>
      <c r="J107" s="123" t="s">
        <v>1207</v>
      </c>
      <c r="K107" s="128">
        <v>44773</v>
      </c>
      <c r="L107" s="199">
        <v>200</v>
      </c>
      <c r="M107" s="199">
        <v>742</v>
      </c>
      <c r="N107" s="199">
        <v>157.60000000000002</v>
      </c>
      <c r="O107" s="199">
        <v>584.69600000000003</v>
      </c>
      <c r="P107" s="205">
        <v>0.78800000000000014</v>
      </c>
      <c r="Q107" s="142">
        <v>46234</v>
      </c>
    </row>
    <row r="108" spans="1:17" ht="14.1" customHeight="1" thickBot="1">
      <c r="A108" s="121">
        <v>7956</v>
      </c>
      <c r="B108" s="121">
        <v>12955</v>
      </c>
      <c r="C108" s="123" t="s">
        <v>943</v>
      </c>
      <c r="D108" s="123" t="s">
        <v>2718</v>
      </c>
      <c r="E108" s="200"/>
      <c r="F108" s="123" t="s">
        <v>783</v>
      </c>
      <c r="G108" s="122" t="s">
        <v>3131</v>
      </c>
      <c r="H108" s="123">
        <v>11019977</v>
      </c>
      <c r="I108" s="200" t="s">
        <v>78</v>
      </c>
      <c r="J108" s="123" t="s">
        <v>1207</v>
      </c>
      <c r="K108" s="128">
        <v>44789</v>
      </c>
      <c r="L108" s="199">
        <v>330</v>
      </c>
      <c r="M108" s="199">
        <v>1224.3</v>
      </c>
      <c r="N108" s="199">
        <v>262.20404312668467</v>
      </c>
      <c r="O108" s="199">
        <v>972.77700000000016</v>
      </c>
      <c r="P108" s="205">
        <v>0.79455770644449897</v>
      </c>
      <c r="Q108" s="142">
        <v>47026</v>
      </c>
    </row>
    <row r="109" spans="1:17" ht="14.1" customHeight="1" thickBot="1">
      <c r="A109" s="121">
        <v>7956</v>
      </c>
      <c r="B109" s="121">
        <v>12955</v>
      </c>
      <c r="C109" s="123" t="s">
        <v>241</v>
      </c>
      <c r="D109" s="123" t="s">
        <v>2720</v>
      </c>
      <c r="E109" s="200"/>
      <c r="F109" s="123" t="s">
        <v>432</v>
      </c>
      <c r="G109" s="122" t="s">
        <v>3121</v>
      </c>
      <c r="H109" s="123">
        <v>11019978</v>
      </c>
      <c r="I109" s="200" t="s">
        <v>78</v>
      </c>
      <c r="J109" s="123" t="s">
        <v>1210</v>
      </c>
      <c r="K109" s="128">
        <v>44836</v>
      </c>
      <c r="L109" s="199">
        <v>250</v>
      </c>
      <c r="M109" s="199">
        <v>1243.7</v>
      </c>
      <c r="N109" s="199">
        <v>200.86696952641313</v>
      </c>
      <c r="O109" s="199">
        <v>999.27300000000002</v>
      </c>
      <c r="P109" s="205">
        <v>0.80346787810565257</v>
      </c>
      <c r="Q109" s="142">
        <v>45991</v>
      </c>
    </row>
    <row r="110" spans="1:17" ht="14.1" customHeight="1" thickBot="1">
      <c r="A110" s="121">
        <v>7956</v>
      </c>
      <c r="B110" s="121">
        <v>12955</v>
      </c>
      <c r="C110" s="123" t="s">
        <v>943</v>
      </c>
      <c r="D110" s="123" t="s">
        <v>2722</v>
      </c>
      <c r="E110" s="200"/>
      <c r="F110" s="123" t="s">
        <v>783</v>
      </c>
      <c r="G110" s="122" t="s">
        <v>3108</v>
      </c>
      <c r="H110" s="123">
        <v>11019980</v>
      </c>
      <c r="I110" s="200" t="s">
        <v>78</v>
      </c>
      <c r="J110" s="123" t="s">
        <v>1207</v>
      </c>
      <c r="K110" s="128">
        <v>44868</v>
      </c>
      <c r="L110" s="199">
        <v>200</v>
      </c>
      <c r="M110" s="199">
        <v>742</v>
      </c>
      <c r="N110" s="199">
        <v>109.58086253369272</v>
      </c>
      <c r="O110" s="199">
        <v>406.54500000000002</v>
      </c>
      <c r="P110" s="205">
        <v>0.54790431266846362</v>
      </c>
      <c r="Q110" s="142">
        <v>48800</v>
      </c>
    </row>
    <row r="111" spans="1:17" ht="14.1" customHeight="1" thickBot="1">
      <c r="A111" s="121">
        <v>7956</v>
      </c>
      <c r="B111" s="121">
        <v>12955</v>
      </c>
      <c r="C111" s="123" t="s">
        <v>765</v>
      </c>
      <c r="D111" s="123" t="s">
        <v>2724</v>
      </c>
      <c r="E111" s="200"/>
      <c r="F111" s="123" t="s">
        <v>783</v>
      </c>
      <c r="G111" s="122" t="s">
        <v>3129</v>
      </c>
      <c r="H111" s="123">
        <v>11019985</v>
      </c>
      <c r="I111" s="200" t="s">
        <v>78</v>
      </c>
      <c r="J111" s="123" t="s">
        <v>1207</v>
      </c>
      <c r="K111" s="128">
        <v>44862</v>
      </c>
      <c r="L111" s="199">
        <v>73.332999999999998</v>
      </c>
      <c r="M111" s="199">
        <v>272.06542999999999</v>
      </c>
      <c r="N111" s="199">
        <v>59.3266846361186</v>
      </c>
      <c r="O111" s="199">
        <v>220.102</v>
      </c>
      <c r="P111" s="205">
        <v>0.80900392232853702</v>
      </c>
      <c r="Q111" s="142">
        <v>45958</v>
      </c>
    </row>
    <row r="112" spans="1:17" ht="14.1" customHeight="1" thickBot="1">
      <c r="A112" s="121">
        <v>7956</v>
      </c>
      <c r="B112" s="121">
        <v>12955</v>
      </c>
      <c r="C112" s="123" t="s">
        <v>765</v>
      </c>
      <c r="D112" s="123" t="s">
        <v>2726</v>
      </c>
      <c r="E112" s="200"/>
      <c r="F112" s="123" t="s">
        <v>783</v>
      </c>
      <c r="G112" s="122" t="s">
        <v>3130</v>
      </c>
      <c r="H112" s="123">
        <v>11019986</v>
      </c>
      <c r="I112" s="200" t="s">
        <v>78</v>
      </c>
      <c r="J112" s="123" t="s">
        <v>1207</v>
      </c>
      <c r="K112" s="128">
        <v>44860</v>
      </c>
      <c r="L112" s="199">
        <v>36.667000000000002</v>
      </c>
      <c r="M112" s="199">
        <v>136.03457</v>
      </c>
      <c r="N112" s="199">
        <v>28.929919137466307</v>
      </c>
      <c r="O112" s="199">
        <v>107.33</v>
      </c>
      <c r="P112" s="205">
        <v>0.78899062201615366</v>
      </c>
      <c r="Q112" s="142">
        <v>45958</v>
      </c>
    </row>
    <row r="113" spans="1:17" ht="14.1" customHeight="1" thickBot="1">
      <c r="A113" s="121">
        <v>7956</v>
      </c>
      <c r="B113" s="121">
        <v>12955</v>
      </c>
      <c r="C113" s="123" t="s">
        <v>943</v>
      </c>
      <c r="D113" s="123" t="s">
        <v>2728</v>
      </c>
      <c r="E113" s="200"/>
      <c r="F113" s="123" t="s">
        <v>783</v>
      </c>
      <c r="G113" s="122" t="s">
        <v>3101</v>
      </c>
      <c r="H113" s="123">
        <v>11019991</v>
      </c>
      <c r="I113" s="200" t="s">
        <v>78</v>
      </c>
      <c r="J113" s="123" t="s">
        <v>1207</v>
      </c>
      <c r="K113" s="128">
        <v>44935</v>
      </c>
      <c r="L113" s="199">
        <v>250</v>
      </c>
      <c r="M113" s="199">
        <v>927.5</v>
      </c>
      <c r="N113" s="199">
        <v>62.5</v>
      </c>
      <c r="O113" s="199">
        <v>231.875</v>
      </c>
      <c r="P113" s="205">
        <v>0.25</v>
      </c>
      <c r="Q113" s="142">
        <v>46203</v>
      </c>
    </row>
    <row r="114" spans="1:17" ht="14.1" customHeight="1" thickBot="1">
      <c r="A114" s="121">
        <v>7956</v>
      </c>
      <c r="B114" s="121">
        <v>12955</v>
      </c>
      <c r="C114" s="123" t="s">
        <v>943</v>
      </c>
      <c r="D114" s="123" t="s">
        <v>2730</v>
      </c>
      <c r="E114" s="200"/>
      <c r="F114" s="123" t="s">
        <v>432</v>
      </c>
      <c r="G114" s="122" t="s">
        <v>3087</v>
      </c>
      <c r="H114" s="123">
        <v>11019995</v>
      </c>
      <c r="I114" s="200" t="s">
        <v>78</v>
      </c>
      <c r="J114" s="123" t="s">
        <v>1207</v>
      </c>
      <c r="K114" s="128">
        <v>44971</v>
      </c>
      <c r="L114" s="199">
        <v>150</v>
      </c>
      <c r="M114" s="199">
        <v>556.5</v>
      </c>
      <c r="N114" s="199">
        <v>121.5</v>
      </c>
      <c r="O114" s="199">
        <v>450.76499999999999</v>
      </c>
      <c r="P114" s="205">
        <v>0.81</v>
      </c>
      <c r="Q114" s="142">
        <v>46607</v>
      </c>
    </row>
    <row r="115" spans="1:17" ht="14.1" customHeight="1" thickBot="1">
      <c r="A115" s="121">
        <v>7956</v>
      </c>
      <c r="B115" s="121">
        <v>12955</v>
      </c>
      <c r="C115" s="123" t="s">
        <v>943</v>
      </c>
      <c r="D115" s="123" t="s">
        <v>3145</v>
      </c>
      <c r="E115" s="151"/>
      <c r="F115" s="123" t="s">
        <v>783</v>
      </c>
      <c r="G115" s="122" t="s">
        <v>3132</v>
      </c>
      <c r="H115" s="123">
        <v>11019997</v>
      </c>
      <c r="I115" s="200" t="s">
        <v>78</v>
      </c>
      <c r="J115" s="123" t="s">
        <v>1207</v>
      </c>
      <c r="K115" s="128">
        <v>44966</v>
      </c>
      <c r="L115" s="199">
        <v>200</v>
      </c>
      <c r="M115" s="199">
        <v>742</v>
      </c>
      <c r="N115" s="199">
        <v>187.68867924528303</v>
      </c>
      <c r="O115" s="199">
        <v>696.32500000000005</v>
      </c>
      <c r="P115" s="205">
        <v>0.93844339622641515</v>
      </c>
      <c r="Q115" s="142">
        <v>47158</v>
      </c>
    </row>
    <row r="116" spans="1:17" ht="14.1" customHeight="1" thickBot="1">
      <c r="A116" s="121">
        <v>7956</v>
      </c>
      <c r="B116" s="121">
        <v>12955</v>
      </c>
      <c r="C116" s="123" t="s">
        <v>241</v>
      </c>
      <c r="D116" s="123" t="s">
        <v>2734</v>
      </c>
      <c r="E116" s="200"/>
      <c r="F116" s="123" t="s">
        <v>783</v>
      </c>
      <c r="G116" s="122" t="s">
        <v>2734</v>
      </c>
      <c r="H116" s="123">
        <v>11020012</v>
      </c>
      <c r="I116" s="200" t="s">
        <v>78</v>
      </c>
      <c r="J116" s="123" t="s">
        <v>1207</v>
      </c>
      <c r="K116" s="128">
        <v>45032</v>
      </c>
      <c r="L116" s="199">
        <v>700</v>
      </c>
      <c r="M116" s="199">
        <v>2597</v>
      </c>
      <c r="N116" s="199">
        <v>548.49514824797836</v>
      </c>
      <c r="O116" s="199">
        <v>2034.9169999999997</v>
      </c>
      <c r="P116" s="205">
        <v>0.78356449749711199</v>
      </c>
      <c r="Q116" s="142">
        <v>45747</v>
      </c>
    </row>
    <row r="117" spans="1:17" ht="14.1" customHeight="1" thickBot="1">
      <c r="A117" s="121">
        <v>7956</v>
      </c>
      <c r="B117" s="121">
        <v>12955</v>
      </c>
      <c r="C117" s="123" t="s">
        <v>943</v>
      </c>
      <c r="D117" s="123" t="s">
        <v>2627</v>
      </c>
      <c r="E117" s="200"/>
      <c r="F117" s="123" t="s">
        <v>783</v>
      </c>
      <c r="G117" s="122" t="s">
        <v>3125</v>
      </c>
      <c r="H117" s="123">
        <v>11020109</v>
      </c>
      <c r="I117" s="200" t="s">
        <v>78</v>
      </c>
      <c r="J117" s="123" t="s">
        <v>1206</v>
      </c>
      <c r="K117" s="128">
        <v>45000</v>
      </c>
      <c r="L117" s="199">
        <v>78.125</v>
      </c>
      <c r="M117" s="199">
        <v>78.125</v>
      </c>
      <c r="N117" s="199">
        <v>28.125</v>
      </c>
      <c r="O117" s="199">
        <v>28.125</v>
      </c>
      <c r="P117" s="205">
        <v>0.36</v>
      </c>
      <c r="Q117" s="142">
        <v>47664</v>
      </c>
    </row>
    <row r="118" spans="1:17" ht="14.1" customHeight="1" thickBot="1">
      <c r="A118" s="121">
        <v>7956</v>
      </c>
      <c r="B118" s="121">
        <v>12955</v>
      </c>
      <c r="C118" s="123" t="s">
        <v>943</v>
      </c>
      <c r="D118" s="123" t="s">
        <v>2738</v>
      </c>
      <c r="E118" s="200"/>
      <c r="F118" s="123" t="s">
        <v>783</v>
      </c>
      <c r="G118" s="122" t="s">
        <v>3112</v>
      </c>
      <c r="H118" s="123">
        <v>11020456</v>
      </c>
      <c r="I118" s="200" t="s">
        <v>78</v>
      </c>
      <c r="J118" s="123" t="s">
        <v>1207</v>
      </c>
      <c r="K118" s="128">
        <v>45089</v>
      </c>
      <c r="L118" s="199">
        <v>250</v>
      </c>
      <c r="M118" s="199">
        <v>927.5</v>
      </c>
      <c r="N118" s="199">
        <v>106.25309973045823</v>
      </c>
      <c r="O118" s="199">
        <v>394.19900000000001</v>
      </c>
      <c r="P118" s="205">
        <v>0.4250123989218329</v>
      </c>
      <c r="Q118" s="142">
        <v>46310</v>
      </c>
    </row>
    <row r="119" spans="1:17" ht="14.1" customHeight="1" thickBot="1">
      <c r="A119" s="121">
        <v>7956</v>
      </c>
      <c r="B119" s="121">
        <v>12955</v>
      </c>
      <c r="C119" s="123" t="s">
        <v>943</v>
      </c>
      <c r="D119" s="123" t="s">
        <v>2740</v>
      </c>
      <c r="E119" s="200"/>
      <c r="F119" s="123" t="s">
        <v>429</v>
      </c>
      <c r="G119" s="122" t="s">
        <v>3075</v>
      </c>
      <c r="H119" s="123">
        <v>11020457</v>
      </c>
      <c r="I119" s="200" t="s">
        <v>78</v>
      </c>
      <c r="J119" s="123" t="s">
        <v>1207</v>
      </c>
      <c r="K119" s="128">
        <v>45108</v>
      </c>
      <c r="L119" s="199">
        <v>133.285</v>
      </c>
      <c r="M119" s="199">
        <v>494.48734999999999</v>
      </c>
      <c r="N119" s="199">
        <v>0</v>
      </c>
      <c r="O119" s="199">
        <v>0</v>
      </c>
      <c r="P119" s="205">
        <v>0</v>
      </c>
      <c r="Q119" s="142">
        <v>45536</v>
      </c>
    </row>
    <row r="120" spans="1:17" ht="14.1" customHeight="1" thickBot="1">
      <c r="A120" s="121">
        <v>7956</v>
      </c>
      <c r="B120" s="121">
        <v>12955</v>
      </c>
      <c r="C120" s="123" t="s">
        <v>765</v>
      </c>
      <c r="D120" s="123" t="s">
        <v>2678</v>
      </c>
      <c r="E120" s="200"/>
      <c r="F120" s="123" t="s">
        <v>783</v>
      </c>
      <c r="G120" s="122" t="s">
        <v>3109</v>
      </c>
      <c r="H120" s="123">
        <v>11020463</v>
      </c>
      <c r="I120" s="200" t="s">
        <v>78</v>
      </c>
      <c r="J120" s="123" t="s">
        <v>1207</v>
      </c>
      <c r="K120" s="128">
        <v>45124</v>
      </c>
      <c r="L120" s="199">
        <v>258.62099999999998</v>
      </c>
      <c r="M120" s="199">
        <v>959.48390999999992</v>
      </c>
      <c r="N120" s="199">
        <v>224.64528301886793</v>
      </c>
      <c r="O120" s="199">
        <v>833.43399999999997</v>
      </c>
      <c r="P120" s="205">
        <v>0.86862738532009365</v>
      </c>
      <c r="Q120" s="142">
        <v>48021</v>
      </c>
    </row>
    <row r="121" spans="1:17" ht="14.1" customHeight="1" thickBot="1">
      <c r="A121" s="121">
        <v>7956</v>
      </c>
      <c r="B121" s="121">
        <v>12955</v>
      </c>
      <c r="C121" s="123" t="s">
        <v>765</v>
      </c>
      <c r="D121" s="123" t="s">
        <v>2678</v>
      </c>
      <c r="E121" s="200"/>
      <c r="F121" s="123" t="s">
        <v>783</v>
      </c>
      <c r="G121" s="122" t="s">
        <v>3110</v>
      </c>
      <c r="H121" s="123">
        <v>11020463</v>
      </c>
      <c r="I121" s="200" t="s">
        <v>78</v>
      </c>
      <c r="J121" s="123" t="s">
        <v>1207</v>
      </c>
      <c r="K121" s="128">
        <v>45124</v>
      </c>
      <c r="L121" s="199">
        <v>258.62099999999998</v>
      </c>
      <c r="M121" s="199">
        <v>959.48390999999992</v>
      </c>
      <c r="N121" s="199">
        <v>0</v>
      </c>
      <c r="O121" s="199">
        <v>0</v>
      </c>
      <c r="P121" s="205">
        <v>0</v>
      </c>
      <c r="Q121" s="142">
        <v>48021</v>
      </c>
    </row>
    <row r="122" spans="1:17" ht="14.1" customHeight="1" thickBot="1">
      <c r="A122" s="121">
        <v>7956</v>
      </c>
      <c r="B122" s="121">
        <v>12955</v>
      </c>
      <c r="C122" s="123" t="s">
        <v>943</v>
      </c>
      <c r="D122" s="123" t="s">
        <v>2746</v>
      </c>
      <c r="E122" s="200"/>
      <c r="F122" s="123" t="s">
        <v>783</v>
      </c>
      <c r="G122" s="122" t="s">
        <v>2746</v>
      </c>
      <c r="H122" s="123">
        <v>11020490</v>
      </c>
      <c r="I122" s="200" t="s">
        <v>78</v>
      </c>
      <c r="J122" s="123" t="s">
        <v>1207</v>
      </c>
      <c r="K122" s="128">
        <v>45218</v>
      </c>
      <c r="L122" s="199">
        <v>249.726</v>
      </c>
      <c r="M122" s="199">
        <v>926.48346000000004</v>
      </c>
      <c r="N122" s="199">
        <v>139.77681940700808</v>
      </c>
      <c r="O122" s="199">
        <v>518.572</v>
      </c>
      <c r="P122" s="205">
        <v>0.55972073154981095</v>
      </c>
      <c r="Q122" s="142">
        <v>45698</v>
      </c>
    </row>
    <row r="123" spans="1:17" ht="14.1" customHeight="1" thickBot="1">
      <c r="A123" s="121">
        <v>7956</v>
      </c>
      <c r="B123" s="121">
        <v>12955</v>
      </c>
      <c r="C123" s="123" t="s">
        <v>765</v>
      </c>
      <c r="D123" s="123" t="s">
        <v>4204</v>
      </c>
      <c r="E123" s="200"/>
      <c r="F123" s="123" t="s">
        <v>783</v>
      </c>
      <c r="G123" s="122" t="s">
        <v>2632</v>
      </c>
      <c r="H123" s="123">
        <v>11018862</v>
      </c>
      <c r="I123" s="200" t="s">
        <v>78</v>
      </c>
      <c r="J123" s="123" t="s">
        <v>1207</v>
      </c>
      <c r="K123" s="128">
        <v>44243</v>
      </c>
      <c r="L123" s="199">
        <v>57.143000000000001</v>
      </c>
      <c r="M123" s="199">
        <v>212.00053</v>
      </c>
      <c r="N123" s="199">
        <v>0.37870619946091644</v>
      </c>
      <c r="O123" s="199">
        <v>1.405</v>
      </c>
      <c r="P123" s="205">
        <v>6.627341922211232E-3</v>
      </c>
      <c r="Q123" s="142">
        <v>46070</v>
      </c>
    </row>
    <row r="124" spans="1:17" ht="14.1" customHeight="1" thickBot="1">
      <c r="A124" s="121">
        <v>7956</v>
      </c>
      <c r="B124" s="121">
        <v>12955</v>
      </c>
      <c r="C124" s="123" t="s">
        <v>943</v>
      </c>
      <c r="D124" s="123" t="s">
        <v>2634</v>
      </c>
      <c r="E124" s="200"/>
      <c r="F124" s="123" t="s">
        <v>783</v>
      </c>
      <c r="G124" s="122" t="s">
        <v>4200</v>
      </c>
      <c r="H124" s="123">
        <v>11019987</v>
      </c>
      <c r="I124" s="200" t="s">
        <v>78</v>
      </c>
      <c r="J124" s="123" t="s">
        <v>1207</v>
      </c>
      <c r="K124" s="128">
        <v>44906</v>
      </c>
      <c r="L124" s="199">
        <v>22.5</v>
      </c>
      <c r="M124" s="199">
        <v>83.474999999999994</v>
      </c>
      <c r="N124" s="199">
        <v>0</v>
      </c>
      <c r="O124" s="199">
        <v>0</v>
      </c>
      <c r="P124" s="205">
        <v>0</v>
      </c>
      <c r="Q124" s="142">
        <v>46744</v>
      </c>
    </row>
    <row r="125" spans="1:17" ht="14.1" customHeight="1" thickBot="1">
      <c r="A125" s="121">
        <v>7956</v>
      </c>
      <c r="B125" s="121">
        <v>12955</v>
      </c>
      <c r="C125" s="123" t="s">
        <v>943</v>
      </c>
      <c r="D125" s="123" t="s">
        <v>2680</v>
      </c>
      <c r="E125" s="200"/>
      <c r="F125" s="123" t="s">
        <v>783</v>
      </c>
      <c r="G125" s="122" t="s">
        <v>4201</v>
      </c>
      <c r="H125" s="123" t="s">
        <v>2682</v>
      </c>
      <c r="I125" s="200" t="s">
        <v>76</v>
      </c>
      <c r="J125" s="123" t="s">
        <v>1207</v>
      </c>
      <c r="K125" s="128">
        <v>43972</v>
      </c>
      <c r="L125" s="199">
        <v>140.71700000000001</v>
      </c>
      <c r="M125" s="199">
        <v>522.06007</v>
      </c>
      <c r="N125" s="199">
        <v>0</v>
      </c>
      <c r="O125" s="199">
        <v>0</v>
      </c>
      <c r="P125" s="205">
        <v>0</v>
      </c>
      <c r="Q125" s="142">
        <v>43985</v>
      </c>
    </row>
    <row r="126" spans="1:17" ht="14.1" customHeight="1" thickBot="1">
      <c r="A126" s="121">
        <v>7956</v>
      </c>
      <c r="B126" s="121">
        <v>12955</v>
      </c>
      <c r="C126" s="123" t="s">
        <v>943</v>
      </c>
      <c r="D126" s="123" t="s">
        <v>3150</v>
      </c>
      <c r="E126" s="200"/>
      <c r="F126" s="123" t="s">
        <v>432</v>
      </c>
      <c r="G126" s="122" t="s">
        <v>3150</v>
      </c>
      <c r="H126" s="123">
        <v>11019934</v>
      </c>
      <c r="I126" s="200" t="s">
        <v>78</v>
      </c>
      <c r="J126" s="123" t="s">
        <v>1206</v>
      </c>
      <c r="K126" s="128">
        <v>44749</v>
      </c>
      <c r="L126" s="199">
        <v>199.327</v>
      </c>
      <c r="M126" s="199">
        <v>199.327</v>
      </c>
      <c r="N126" s="199">
        <v>48.652999999999999</v>
      </c>
      <c r="O126" s="199">
        <v>48.652999999999999</v>
      </c>
      <c r="P126" s="205">
        <v>0.24408635056966693</v>
      </c>
      <c r="Q126" s="142">
        <v>46729</v>
      </c>
    </row>
    <row r="127" spans="1:17" ht="14.1" customHeight="1" thickBot="1">
      <c r="A127" s="121">
        <v>7956</v>
      </c>
      <c r="B127" s="121">
        <v>14482</v>
      </c>
      <c r="C127" s="123" t="s">
        <v>943</v>
      </c>
      <c r="D127" s="123" t="s">
        <v>2701</v>
      </c>
      <c r="E127" s="200"/>
      <c r="F127" s="123" t="s">
        <v>429</v>
      </c>
      <c r="G127" s="122" t="s">
        <v>3073</v>
      </c>
      <c r="H127" s="123">
        <v>11020472</v>
      </c>
      <c r="I127" s="200" t="s">
        <v>78</v>
      </c>
      <c r="J127" s="123" t="s">
        <v>1207</v>
      </c>
      <c r="K127" s="128">
        <v>44385</v>
      </c>
      <c r="L127" s="199">
        <v>3548.3870000000002</v>
      </c>
      <c r="M127" s="199">
        <v>13164.51577</v>
      </c>
      <c r="N127" s="199">
        <v>3493.3870619946092</v>
      </c>
      <c r="O127" s="199">
        <v>12960.466</v>
      </c>
      <c r="P127" s="205">
        <v>0.98450001704848122</v>
      </c>
      <c r="Q127" s="142">
        <v>46573</v>
      </c>
    </row>
    <row r="128" spans="1:17" ht="14.1" customHeight="1" thickBot="1">
      <c r="A128" s="121">
        <v>7956</v>
      </c>
      <c r="B128" s="121">
        <v>14482</v>
      </c>
      <c r="C128" s="123" t="s">
        <v>943</v>
      </c>
      <c r="D128" s="123" t="s">
        <v>2746</v>
      </c>
      <c r="E128" s="200"/>
      <c r="F128" s="123" t="s">
        <v>783</v>
      </c>
      <c r="G128" s="122" t="s">
        <v>2746</v>
      </c>
      <c r="H128" s="123">
        <v>11020490</v>
      </c>
      <c r="I128" s="200" t="s">
        <v>78</v>
      </c>
      <c r="J128" s="123" t="s">
        <v>1207</v>
      </c>
      <c r="K128" s="128">
        <v>45218</v>
      </c>
      <c r="L128" s="199">
        <v>24.972999999999999</v>
      </c>
      <c r="M128" s="199">
        <v>92.649829999999994</v>
      </c>
      <c r="N128" s="199">
        <v>13.977628032345013</v>
      </c>
      <c r="O128" s="199">
        <v>51.856999999999999</v>
      </c>
      <c r="P128" s="205">
        <v>0.55970960767008426</v>
      </c>
      <c r="Q128" s="142">
        <v>45698</v>
      </c>
    </row>
    <row r="129" spans="1:17" ht="14.1" customHeight="1" thickBot="1">
      <c r="A129" s="121">
        <v>8694</v>
      </c>
      <c r="B129" s="121">
        <v>12531</v>
      </c>
      <c r="C129" s="123" t="s">
        <v>943</v>
      </c>
      <c r="D129" s="123" t="s">
        <v>2629</v>
      </c>
      <c r="E129" s="200"/>
      <c r="F129" s="123" t="s">
        <v>429</v>
      </c>
      <c r="G129" s="122" t="s">
        <v>3115</v>
      </c>
      <c r="H129" s="123">
        <v>11018236</v>
      </c>
      <c r="I129" s="200" t="s">
        <v>78</v>
      </c>
      <c r="J129" s="123" t="s">
        <v>1207</v>
      </c>
      <c r="K129" s="128">
        <v>43859</v>
      </c>
      <c r="L129" s="199">
        <v>434.78300000000002</v>
      </c>
      <c r="M129" s="199">
        <v>1613.04493</v>
      </c>
      <c r="N129" s="199">
        <v>67.918598382749323</v>
      </c>
      <c r="O129" s="199">
        <v>251.97799999999998</v>
      </c>
      <c r="P129" s="205">
        <v>0.15621263568895133</v>
      </c>
      <c r="Q129" s="150">
        <v>46022</v>
      </c>
    </row>
    <row r="130" spans="1:17" ht="14.1" customHeight="1" thickBot="1">
      <c r="A130" s="121">
        <v>8694</v>
      </c>
      <c r="B130" s="121">
        <v>12531</v>
      </c>
      <c r="C130" s="123" t="s">
        <v>943</v>
      </c>
      <c r="D130" s="123" t="s">
        <v>2686</v>
      </c>
      <c r="E130" s="200"/>
      <c r="F130" s="123" t="s">
        <v>783</v>
      </c>
      <c r="G130" s="122" t="s">
        <v>3135</v>
      </c>
      <c r="H130" s="123">
        <v>11018596</v>
      </c>
      <c r="I130" s="200" t="s">
        <v>78</v>
      </c>
      <c r="J130" s="123" t="s">
        <v>1207</v>
      </c>
      <c r="K130" s="128">
        <v>44109</v>
      </c>
      <c r="L130" s="199">
        <v>1501.13</v>
      </c>
      <c r="M130" s="199">
        <v>5569.1923000000006</v>
      </c>
      <c r="N130" s="199">
        <v>358.00350404312667</v>
      </c>
      <c r="O130" s="199">
        <v>1328.193</v>
      </c>
      <c r="P130" s="205">
        <v>0.23848934072540462</v>
      </c>
      <c r="Q130" s="142">
        <v>45585</v>
      </c>
    </row>
    <row r="131" spans="1:17" ht="14.1" customHeight="1" thickBot="1">
      <c r="A131" s="121">
        <v>8694</v>
      </c>
      <c r="B131" s="121">
        <v>12531</v>
      </c>
      <c r="C131" s="123" t="s">
        <v>765</v>
      </c>
      <c r="D131" s="123" t="s">
        <v>2769</v>
      </c>
      <c r="E131" s="200"/>
      <c r="F131" s="123" t="s">
        <v>429</v>
      </c>
      <c r="G131" s="122" t="s">
        <v>3114</v>
      </c>
      <c r="H131" s="123">
        <v>11019149</v>
      </c>
      <c r="I131" s="200" t="s">
        <v>78</v>
      </c>
      <c r="J131" s="123" t="s">
        <v>1207</v>
      </c>
      <c r="K131" s="128">
        <v>44531</v>
      </c>
      <c r="L131" s="199">
        <v>1830</v>
      </c>
      <c r="M131" s="199">
        <v>6789.3</v>
      </c>
      <c r="N131" s="199">
        <v>0</v>
      </c>
      <c r="O131" s="199">
        <v>0</v>
      </c>
      <c r="P131" s="205">
        <v>0</v>
      </c>
      <c r="Q131" s="142">
        <v>45549</v>
      </c>
    </row>
    <row r="132" spans="1:17" ht="14.1" customHeight="1" thickBot="1">
      <c r="A132" s="121">
        <v>8694</v>
      </c>
      <c r="B132" s="121">
        <v>12531</v>
      </c>
      <c r="C132" s="123" t="s">
        <v>943</v>
      </c>
      <c r="D132" s="123" t="s">
        <v>2634</v>
      </c>
      <c r="E132" s="200"/>
      <c r="F132" s="123" t="s">
        <v>783</v>
      </c>
      <c r="G132" s="122" t="s">
        <v>3099</v>
      </c>
      <c r="H132" s="123">
        <v>11019209</v>
      </c>
      <c r="I132" s="200" t="s">
        <v>78</v>
      </c>
      <c r="J132" s="123" t="s">
        <v>1207</v>
      </c>
      <c r="K132" s="128">
        <v>44907</v>
      </c>
      <c r="L132" s="199">
        <v>6648.75</v>
      </c>
      <c r="M132" s="199">
        <v>24666.862499999999</v>
      </c>
      <c r="N132" s="199">
        <v>504.9814016172507</v>
      </c>
      <c r="O132" s="199">
        <v>1873.481</v>
      </c>
      <c r="P132" s="205">
        <v>7.5951329440458834E-2</v>
      </c>
      <c r="Q132" s="142">
        <v>46744</v>
      </c>
    </row>
    <row r="133" spans="1:17" ht="14.1" customHeight="1" thickBot="1">
      <c r="A133" s="121">
        <v>8694</v>
      </c>
      <c r="B133" s="121">
        <v>12531</v>
      </c>
      <c r="C133" s="123" t="s">
        <v>943</v>
      </c>
      <c r="D133" s="123" t="s">
        <v>2636</v>
      </c>
      <c r="E133" s="200"/>
      <c r="F133" s="123" t="s">
        <v>783</v>
      </c>
      <c r="G133" s="122" t="s">
        <v>3094</v>
      </c>
      <c r="H133" s="123">
        <v>11019210</v>
      </c>
      <c r="I133" s="200" t="s">
        <v>78</v>
      </c>
      <c r="J133" s="123" t="s">
        <v>1207</v>
      </c>
      <c r="K133" s="128">
        <v>44271</v>
      </c>
      <c r="L133" s="199">
        <v>3900</v>
      </c>
      <c r="M133" s="199">
        <v>14469</v>
      </c>
      <c r="N133" s="199">
        <v>639.48274932614561</v>
      </c>
      <c r="O133" s="199">
        <v>2372.4810000000002</v>
      </c>
      <c r="P133" s="205">
        <v>0.16396993572465271</v>
      </c>
      <c r="Q133" s="142">
        <v>46455</v>
      </c>
    </row>
    <row r="134" spans="1:17" ht="14.1" customHeight="1" thickBot="1">
      <c r="A134" s="121">
        <v>8694</v>
      </c>
      <c r="B134" s="121">
        <v>12531</v>
      </c>
      <c r="C134" s="123" t="s">
        <v>765</v>
      </c>
      <c r="D134" s="123" t="s">
        <v>2638</v>
      </c>
      <c r="E134" s="200"/>
      <c r="F134" s="123" t="s">
        <v>783</v>
      </c>
      <c r="G134" s="122" t="s">
        <v>3127</v>
      </c>
      <c r="H134" s="123">
        <v>11019219</v>
      </c>
      <c r="I134" s="200" t="s">
        <v>78</v>
      </c>
      <c r="J134" s="123" t="s">
        <v>1207</v>
      </c>
      <c r="K134" s="128">
        <v>44395</v>
      </c>
      <c r="L134" s="199">
        <v>2500</v>
      </c>
      <c r="M134" s="199">
        <v>9275</v>
      </c>
      <c r="N134" s="199">
        <v>575</v>
      </c>
      <c r="O134" s="199">
        <v>2133.25</v>
      </c>
      <c r="P134" s="205">
        <v>0.23</v>
      </c>
      <c r="Q134" s="142">
        <v>46023</v>
      </c>
    </row>
    <row r="135" spans="1:17" ht="14.1" customHeight="1" thickBot="1">
      <c r="A135" s="121">
        <v>8694</v>
      </c>
      <c r="B135" s="121">
        <v>12531</v>
      </c>
      <c r="C135" s="123" t="s">
        <v>943</v>
      </c>
      <c r="D135" s="123" t="s">
        <v>2640</v>
      </c>
      <c r="E135" s="200"/>
      <c r="F135" s="123" t="s">
        <v>783</v>
      </c>
      <c r="G135" s="122" t="s">
        <v>3120</v>
      </c>
      <c r="H135" s="123">
        <v>11019220</v>
      </c>
      <c r="I135" s="200" t="s">
        <v>78</v>
      </c>
      <c r="J135" s="123" t="s">
        <v>1207</v>
      </c>
      <c r="K135" s="128">
        <v>44228</v>
      </c>
      <c r="L135" s="199">
        <v>1500</v>
      </c>
      <c r="M135" s="199">
        <v>5565</v>
      </c>
      <c r="N135" s="199">
        <v>330.93288409703501</v>
      </c>
      <c r="O135" s="199">
        <v>1227.761</v>
      </c>
      <c r="P135" s="205">
        <v>0.22062192273135667</v>
      </c>
      <c r="Q135" s="142">
        <v>45838</v>
      </c>
    </row>
    <row r="136" spans="1:17" ht="14.1" customHeight="1" thickBot="1">
      <c r="A136" s="121">
        <v>8694</v>
      </c>
      <c r="B136" s="121">
        <v>12531</v>
      </c>
      <c r="C136" s="123" t="s">
        <v>765</v>
      </c>
      <c r="D136" s="123" t="s">
        <v>3144</v>
      </c>
      <c r="E136" s="200"/>
      <c r="F136" s="123" t="s">
        <v>783</v>
      </c>
      <c r="G136" s="122" t="s">
        <v>3086</v>
      </c>
      <c r="H136" s="123">
        <v>11019275</v>
      </c>
      <c r="I136" s="200" t="s">
        <v>78</v>
      </c>
      <c r="J136" s="123" t="s">
        <v>1207</v>
      </c>
      <c r="K136" s="128">
        <v>44486</v>
      </c>
      <c r="L136" s="199">
        <v>1300</v>
      </c>
      <c r="M136" s="199">
        <v>4823</v>
      </c>
      <c r="N136" s="199">
        <v>585</v>
      </c>
      <c r="O136" s="199">
        <v>2170.35</v>
      </c>
      <c r="P136" s="205">
        <v>0.45</v>
      </c>
      <c r="Q136" s="142">
        <v>45962</v>
      </c>
    </row>
    <row r="137" spans="1:17" ht="14.1" customHeight="1" thickBot="1">
      <c r="A137" s="121">
        <v>8694</v>
      </c>
      <c r="B137" s="121">
        <v>12531</v>
      </c>
      <c r="C137" s="123" t="s">
        <v>241</v>
      </c>
      <c r="D137" s="123" t="s">
        <v>2643</v>
      </c>
      <c r="E137" s="200"/>
      <c r="F137" s="123" t="s">
        <v>783</v>
      </c>
      <c r="G137" s="122" t="s">
        <v>3133</v>
      </c>
      <c r="H137" s="123">
        <v>11019282</v>
      </c>
      <c r="I137" s="200" t="s">
        <v>78</v>
      </c>
      <c r="J137" s="123" t="s">
        <v>1207</v>
      </c>
      <c r="K137" s="128">
        <v>44480</v>
      </c>
      <c r="L137" s="199">
        <v>13844.776</v>
      </c>
      <c r="M137" s="199">
        <v>51364.11896</v>
      </c>
      <c r="N137" s="199">
        <v>5326.9132075471707</v>
      </c>
      <c r="O137" s="199">
        <v>19762.848000000002</v>
      </c>
      <c r="P137" s="205">
        <v>0.38475979730890342</v>
      </c>
      <c r="Q137" s="142">
        <v>46387</v>
      </c>
    </row>
    <row r="138" spans="1:17" ht="14.1" customHeight="1" thickBot="1">
      <c r="A138" s="121">
        <v>8694</v>
      </c>
      <c r="B138" s="121">
        <v>12531</v>
      </c>
      <c r="C138" s="123" t="s">
        <v>943</v>
      </c>
      <c r="D138" s="123" t="s">
        <v>2645</v>
      </c>
      <c r="E138" s="200"/>
      <c r="F138" s="123" t="s">
        <v>783</v>
      </c>
      <c r="G138" s="122" t="s">
        <v>3123</v>
      </c>
      <c r="H138" s="123">
        <v>11019295</v>
      </c>
      <c r="I138" s="200" t="s">
        <v>78</v>
      </c>
      <c r="J138" s="123" t="s">
        <v>1213</v>
      </c>
      <c r="K138" s="128">
        <v>44385</v>
      </c>
      <c r="L138" s="199">
        <v>1000</v>
      </c>
      <c r="M138" s="199">
        <v>4152.3999999999996</v>
      </c>
      <c r="N138" s="199">
        <v>274.85020710914171</v>
      </c>
      <c r="O138" s="199">
        <v>1141.288</v>
      </c>
      <c r="P138" s="205">
        <v>0.27485020710914171</v>
      </c>
      <c r="Q138" s="142">
        <v>45577</v>
      </c>
    </row>
    <row r="139" spans="1:17" ht="14.1" customHeight="1" thickBot="1">
      <c r="A139" s="121">
        <v>8694</v>
      </c>
      <c r="B139" s="121">
        <v>12531</v>
      </c>
      <c r="C139" s="123" t="s">
        <v>943</v>
      </c>
      <c r="D139" s="123" t="s">
        <v>2647</v>
      </c>
      <c r="E139" s="200"/>
      <c r="F139" s="123" t="s">
        <v>783</v>
      </c>
      <c r="G139" s="122" t="s">
        <v>3111</v>
      </c>
      <c r="H139" s="123">
        <v>11019336</v>
      </c>
      <c r="I139" s="200" t="s">
        <v>78</v>
      </c>
      <c r="J139" s="123" t="s">
        <v>1207</v>
      </c>
      <c r="K139" s="128">
        <v>44406</v>
      </c>
      <c r="L139" s="199">
        <v>6100</v>
      </c>
      <c r="M139" s="199">
        <v>22631</v>
      </c>
      <c r="N139" s="199">
        <v>273.53773584905662</v>
      </c>
      <c r="O139" s="199">
        <v>1014.825</v>
      </c>
      <c r="P139" s="205">
        <v>4.4842251778533869E-2</v>
      </c>
      <c r="Q139" s="142">
        <v>47945</v>
      </c>
    </row>
    <row r="140" spans="1:17" ht="14.1" customHeight="1" thickBot="1">
      <c r="A140" s="121">
        <v>8694</v>
      </c>
      <c r="B140" s="121">
        <v>12531</v>
      </c>
      <c r="C140" s="123" t="s">
        <v>943</v>
      </c>
      <c r="D140" s="123" t="s">
        <v>2649</v>
      </c>
      <c r="E140" s="200"/>
      <c r="F140" s="123" t="s">
        <v>783</v>
      </c>
      <c r="G140" s="122" t="s">
        <v>3085</v>
      </c>
      <c r="H140" s="123">
        <v>11019347</v>
      </c>
      <c r="I140" s="200" t="s">
        <v>78</v>
      </c>
      <c r="J140" s="123" t="s">
        <v>1213</v>
      </c>
      <c r="K140" s="128">
        <v>44523</v>
      </c>
      <c r="L140" s="199">
        <v>2453.8440000000001</v>
      </c>
      <c r="M140" s="199">
        <v>10189.3418256</v>
      </c>
      <c r="N140" s="199">
        <v>22.142857142857142</v>
      </c>
      <c r="O140" s="199">
        <v>91.945999999999998</v>
      </c>
      <c r="P140" s="205">
        <v>9.0237428063304516E-3</v>
      </c>
      <c r="Q140" s="142">
        <v>47067</v>
      </c>
    </row>
    <row r="141" spans="1:17" ht="14.1" customHeight="1" thickBot="1">
      <c r="A141" s="121">
        <v>8694</v>
      </c>
      <c r="B141" s="121">
        <v>12531</v>
      </c>
      <c r="C141" s="123" t="s">
        <v>943</v>
      </c>
      <c r="D141" s="123" t="s">
        <v>2653</v>
      </c>
      <c r="E141" s="200"/>
      <c r="F141" s="123" t="s">
        <v>783</v>
      </c>
      <c r="G141" s="122" t="s">
        <v>2654</v>
      </c>
      <c r="H141" s="123">
        <v>11019362</v>
      </c>
      <c r="I141" s="200" t="s">
        <v>78</v>
      </c>
      <c r="J141" s="123" t="s">
        <v>1207</v>
      </c>
      <c r="K141" s="128">
        <v>44369</v>
      </c>
      <c r="L141" s="199">
        <v>2250</v>
      </c>
      <c r="M141" s="199">
        <v>8347.5</v>
      </c>
      <c r="N141" s="199">
        <v>849.66738544474401</v>
      </c>
      <c r="O141" s="199">
        <v>3152.2660000000001</v>
      </c>
      <c r="P141" s="205">
        <v>0.3776299490865529</v>
      </c>
      <c r="Q141" s="142">
        <v>45976</v>
      </c>
    </row>
    <row r="142" spans="1:17" ht="14.1" customHeight="1" thickBot="1">
      <c r="A142" s="121">
        <v>8694</v>
      </c>
      <c r="B142" s="121">
        <v>12531</v>
      </c>
      <c r="C142" s="123" t="s">
        <v>943</v>
      </c>
      <c r="D142" s="123" t="s">
        <v>2655</v>
      </c>
      <c r="E142" s="200"/>
      <c r="F142" s="123" t="s">
        <v>432</v>
      </c>
      <c r="G142" s="122" t="s">
        <v>3076</v>
      </c>
      <c r="H142" s="123">
        <v>11019367</v>
      </c>
      <c r="I142" s="200" t="s">
        <v>78</v>
      </c>
      <c r="J142" s="123" t="s">
        <v>1207</v>
      </c>
      <c r="K142" s="128">
        <v>44474</v>
      </c>
      <c r="L142" s="199">
        <v>2508</v>
      </c>
      <c r="M142" s="199">
        <v>9304.68</v>
      </c>
      <c r="N142" s="199">
        <v>1983.5840970350405</v>
      </c>
      <c r="O142" s="199">
        <v>7359.0969999999998</v>
      </c>
      <c r="P142" s="205">
        <v>0.79090275001397148</v>
      </c>
      <c r="Q142" s="142">
        <v>46667</v>
      </c>
    </row>
    <row r="143" spans="1:17" ht="14.1" customHeight="1" thickBot="1">
      <c r="A143" s="121">
        <v>8694</v>
      </c>
      <c r="B143" s="121">
        <v>12531</v>
      </c>
      <c r="C143" s="123" t="s">
        <v>765</v>
      </c>
      <c r="D143" s="123" t="s">
        <v>2657</v>
      </c>
      <c r="E143" s="200"/>
      <c r="F143" s="123" t="s">
        <v>783</v>
      </c>
      <c r="G143" s="122" t="s">
        <v>2658</v>
      </c>
      <c r="H143" s="123">
        <v>11019451</v>
      </c>
      <c r="I143" s="200" t="s">
        <v>78</v>
      </c>
      <c r="J143" s="123" t="s">
        <v>1207</v>
      </c>
      <c r="K143" s="128">
        <v>44547</v>
      </c>
      <c r="L143" s="199">
        <v>2200</v>
      </c>
      <c r="M143" s="199">
        <v>8162</v>
      </c>
      <c r="N143" s="199">
        <v>1259.5</v>
      </c>
      <c r="O143" s="199">
        <v>4672.7449999999999</v>
      </c>
      <c r="P143" s="205">
        <v>0.57250000000000001</v>
      </c>
      <c r="Q143" s="142">
        <v>46739</v>
      </c>
    </row>
    <row r="144" spans="1:17" ht="14.1" customHeight="1" thickBot="1">
      <c r="A144" s="121">
        <v>8694</v>
      </c>
      <c r="B144" s="121">
        <v>12531</v>
      </c>
      <c r="C144" s="123" t="s">
        <v>241</v>
      </c>
      <c r="D144" s="123" t="s">
        <v>2659</v>
      </c>
      <c r="E144" s="200"/>
      <c r="F144" s="123" t="s">
        <v>783</v>
      </c>
      <c r="G144" s="122" t="s">
        <v>3090</v>
      </c>
      <c r="H144" s="123">
        <v>11019455</v>
      </c>
      <c r="I144" s="200" t="s">
        <v>78</v>
      </c>
      <c r="J144" s="123" t="s">
        <v>1207</v>
      </c>
      <c r="K144" s="128">
        <v>44151</v>
      </c>
      <c r="L144" s="199">
        <v>8611.1669999999995</v>
      </c>
      <c r="M144" s="199">
        <v>31947.429569999997</v>
      </c>
      <c r="N144" s="199">
        <v>3599.754447439353</v>
      </c>
      <c r="O144" s="199">
        <v>13355.089</v>
      </c>
      <c r="P144" s="205">
        <v>0.41803328717691263</v>
      </c>
      <c r="Q144" s="142">
        <v>46022</v>
      </c>
    </row>
    <row r="145" spans="1:17" ht="14.1" customHeight="1" thickBot="1">
      <c r="A145" s="121">
        <v>8694</v>
      </c>
      <c r="B145" s="121">
        <v>12531</v>
      </c>
      <c r="C145" s="123" t="s">
        <v>765</v>
      </c>
      <c r="D145" s="123" t="s">
        <v>2661</v>
      </c>
      <c r="E145" s="200"/>
      <c r="F145" s="123" t="s">
        <v>783</v>
      </c>
      <c r="G145" s="122" t="s">
        <v>3119</v>
      </c>
      <c r="H145" s="123">
        <v>11019461</v>
      </c>
      <c r="I145" s="200" t="s">
        <v>78</v>
      </c>
      <c r="J145" s="123" t="s">
        <v>1207</v>
      </c>
      <c r="K145" s="128">
        <v>44643</v>
      </c>
      <c r="L145" s="199">
        <v>1750</v>
      </c>
      <c r="M145" s="199">
        <v>6492.5</v>
      </c>
      <c r="N145" s="199">
        <v>928.29326145552557</v>
      </c>
      <c r="O145" s="199">
        <v>3443.9679999999998</v>
      </c>
      <c r="P145" s="205">
        <v>0.53045329226030036</v>
      </c>
      <c r="Q145" s="142">
        <v>46660</v>
      </c>
    </row>
    <row r="146" spans="1:17" ht="14.1" customHeight="1" thickBot="1">
      <c r="A146" s="121">
        <v>8694</v>
      </c>
      <c r="B146" s="121">
        <v>12531</v>
      </c>
      <c r="C146" s="123" t="s">
        <v>943</v>
      </c>
      <c r="D146" s="123" t="s">
        <v>2651</v>
      </c>
      <c r="E146" s="200"/>
      <c r="F146" s="123" t="s">
        <v>783</v>
      </c>
      <c r="G146" s="122" t="s">
        <v>3124</v>
      </c>
      <c r="H146" s="123">
        <v>11019470</v>
      </c>
      <c r="I146" s="200" t="s">
        <v>78</v>
      </c>
      <c r="J146" s="123" t="s">
        <v>1207</v>
      </c>
      <c r="K146" s="128">
        <v>43923</v>
      </c>
      <c r="L146" s="199">
        <v>1714.2860000000001</v>
      </c>
      <c r="M146" s="199">
        <v>6360.0010600000005</v>
      </c>
      <c r="N146" s="199">
        <v>505.28571428571428</v>
      </c>
      <c r="O146" s="199">
        <v>1874.61</v>
      </c>
      <c r="P146" s="205">
        <v>0.29474995087500816</v>
      </c>
      <c r="Q146" s="142">
        <v>46667</v>
      </c>
    </row>
    <row r="147" spans="1:17" ht="14.1" customHeight="1" thickBot="1">
      <c r="A147" s="121">
        <v>8694</v>
      </c>
      <c r="B147" s="121">
        <v>12531</v>
      </c>
      <c r="C147" s="123" t="s">
        <v>241</v>
      </c>
      <c r="D147" s="123" t="s">
        <v>2666</v>
      </c>
      <c r="E147" s="200"/>
      <c r="F147" s="123" t="s">
        <v>783</v>
      </c>
      <c r="G147" s="122" t="s">
        <v>3122</v>
      </c>
      <c r="H147" s="123">
        <v>11019474</v>
      </c>
      <c r="I147" s="200" t="s">
        <v>78</v>
      </c>
      <c r="J147" s="123" t="s">
        <v>1212</v>
      </c>
      <c r="K147" s="128">
        <v>44685</v>
      </c>
      <c r="L147" s="199">
        <v>4993.402</v>
      </c>
      <c r="M147" s="199">
        <v>13701.895088000001</v>
      </c>
      <c r="N147" s="199">
        <v>1145.8334244578093</v>
      </c>
      <c r="O147" s="199">
        <v>3144.1669167122291</v>
      </c>
      <c r="P147" s="205">
        <v>0.22946949283430601</v>
      </c>
      <c r="Q147" s="142">
        <v>45635</v>
      </c>
    </row>
    <row r="148" spans="1:17" ht="14.1" customHeight="1" thickBot="1">
      <c r="A148" s="121">
        <v>8694</v>
      </c>
      <c r="B148" s="121">
        <v>12531</v>
      </c>
      <c r="C148" s="123" t="s">
        <v>943</v>
      </c>
      <c r="D148" s="123" t="s">
        <v>2775</v>
      </c>
      <c r="E148" s="200"/>
      <c r="F148" s="123" t="s">
        <v>783</v>
      </c>
      <c r="G148" s="122" t="s">
        <v>3128</v>
      </c>
      <c r="H148" s="123">
        <v>11019475</v>
      </c>
      <c r="I148" s="200" t="s">
        <v>78</v>
      </c>
      <c r="J148" s="123" t="s">
        <v>1207</v>
      </c>
      <c r="K148" s="128">
        <v>44391</v>
      </c>
      <c r="L148" s="199">
        <v>4625</v>
      </c>
      <c r="M148" s="199">
        <v>17158.75</v>
      </c>
      <c r="N148" s="199">
        <v>2768.1506738544476</v>
      </c>
      <c r="O148" s="199">
        <v>10269.839</v>
      </c>
      <c r="P148" s="205">
        <v>0.59851906461717785</v>
      </c>
      <c r="Q148" s="150">
        <v>46387</v>
      </c>
    </row>
    <row r="149" spans="1:17" ht="14.1" customHeight="1" thickBot="1">
      <c r="A149" s="121">
        <v>8694</v>
      </c>
      <c r="B149" s="121">
        <v>12531</v>
      </c>
      <c r="C149" s="123" t="s">
        <v>943</v>
      </c>
      <c r="D149" s="123" t="s">
        <v>2778</v>
      </c>
      <c r="E149" s="200"/>
      <c r="F149" s="123" t="s">
        <v>429</v>
      </c>
      <c r="G149" s="122" t="s">
        <v>3079</v>
      </c>
      <c r="H149" s="123">
        <v>11019485</v>
      </c>
      <c r="I149" s="200" t="s">
        <v>78</v>
      </c>
      <c r="J149" s="123" t="s">
        <v>1207</v>
      </c>
      <c r="K149" s="128">
        <v>44797</v>
      </c>
      <c r="L149" s="199">
        <v>963.18399999999997</v>
      </c>
      <c r="M149" s="199">
        <v>3573.41264</v>
      </c>
      <c r="N149" s="199">
        <v>160.53072776280322</v>
      </c>
      <c r="O149" s="199">
        <v>595.56899999999996</v>
      </c>
      <c r="P149" s="205">
        <v>0.16666673009809468</v>
      </c>
      <c r="Q149" s="142">
        <v>46624</v>
      </c>
    </row>
    <row r="150" spans="1:17" ht="14.1" customHeight="1" thickBot="1">
      <c r="A150" s="121">
        <v>8694</v>
      </c>
      <c r="B150" s="121">
        <v>12531</v>
      </c>
      <c r="C150" s="123" t="s">
        <v>943</v>
      </c>
      <c r="D150" s="123" t="s">
        <v>2625</v>
      </c>
      <c r="E150" s="200"/>
      <c r="F150" s="123" t="s">
        <v>429</v>
      </c>
      <c r="G150" s="122" t="s">
        <v>3095</v>
      </c>
      <c r="H150" s="123">
        <v>11019898</v>
      </c>
      <c r="I150" s="200" t="s">
        <v>78</v>
      </c>
      <c r="J150" s="123" t="s">
        <v>1206</v>
      </c>
      <c r="K150" s="128">
        <v>44755</v>
      </c>
      <c r="L150" s="199">
        <v>3700</v>
      </c>
      <c r="M150" s="199">
        <v>3700</v>
      </c>
      <c r="N150" s="199">
        <v>384.375</v>
      </c>
      <c r="O150" s="199">
        <v>384.375</v>
      </c>
      <c r="P150" s="205">
        <v>0.10388513513513513</v>
      </c>
      <c r="Q150" s="142">
        <v>47333</v>
      </c>
    </row>
    <row r="151" spans="1:17" ht="14.1" customHeight="1" thickBot="1">
      <c r="A151" s="121">
        <v>8694</v>
      </c>
      <c r="B151" s="121">
        <v>12531</v>
      </c>
      <c r="C151" s="123" t="s">
        <v>765</v>
      </c>
      <c r="D151" s="123" t="s">
        <v>2672</v>
      </c>
      <c r="E151" s="200"/>
      <c r="F151" s="123" t="s">
        <v>432</v>
      </c>
      <c r="G151" s="122" t="s">
        <v>2673</v>
      </c>
      <c r="H151" s="123">
        <v>11019972</v>
      </c>
      <c r="I151" s="200" t="s">
        <v>78</v>
      </c>
      <c r="J151" s="123" t="s">
        <v>1207</v>
      </c>
      <c r="K151" s="128">
        <v>44133</v>
      </c>
      <c r="L151" s="199">
        <v>650</v>
      </c>
      <c r="M151" s="199">
        <v>2411.5</v>
      </c>
      <c r="N151" s="199">
        <v>533.90997304582208</v>
      </c>
      <c r="O151" s="199">
        <v>1980.8059999999998</v>
      </c>
      <c r="P151" s="205">
        <v>0.82139995853203396</v>
      </c>
      <c r="Q151" s="150">
        <v>46752</v>
      </c>
    </row>
    <row r="152" spans="1:17" ht="14.1" customHeight="1" thickBot="1">
      <c r="A152" s="121">
        <v>8694</v>
      </c>
      <c r="B152" s="121">
        <v>12531</v>
      </c>
      <c r="C152" s="123" t="s">
        <v>765</v>
      </c>
      <c r="D152" s="123" t="s">
        <v>2672</v>
      </c>
      <c r="E152" s="200"/>
      <c r="F152" s="123" t="s">
        <v>432</v>
      </c>
      <c r="G152" s="122" t="s">
        <v>2674</v>
      </c>
      <c r="H152" s="123">
        <v>11019974</v>
      </c>
      <c r="I152" s="200" t="s">
        <v>78</v>
      </c>
      <c r="J152" s="123" t="s">
        <v>1207</v>
      </c>
      <c r="K152" s="128">
        <v>44133</v>
      </c>
      <c r="L152" s="199">
        <v>550</v>
      </c>
      <c r="M152" s="199">
        <v>2040.5</v>
      </c>
      <c r="N152" s="199">
        <v>349.30512129380054</v>
      </c>
      <c r="O152" s="199">
        <v>1295.922</v>
      </c>
      <c r="P152" s="205">
        <v>0.6351002205341828</v>
      </c>
      <c r="Q152" s="150">
        <v>46752</v>
      </c>
    </row>
    <row r="153" spans="1:17" ht="14.1" customHeight="1" thickBot="1">
      <c r="A153" s="121">
        <v>8694</v>
      </c>
      <c r="B153" s="121">
        <v>12531</v>
      </c>
      <c r="C153" s="123" t="s">
        <v>943</v>
      </c>
      <c r="D153" s="123" t="s">
        <v>3143</v>
      </c>
      <c r="E153" s="200"/>
      <c r="F153" s="123" t="s">
        <v>783</v>
      </c>
      <c r="G153" s="122" t="s">
        <v>3084</v>
      </c>
      <c r="H153" s="123">
        <v>11020000</v>
      </c>
      <c r="I153" s="200" t="s">
        <v>78</v>
      </c>
      <c r="J153" s="123" t="s">
        <v>1207</v>
      </c>
      <c r="K153" s="128">
        <v>44797</v>
      </c>
      <c r="L153" s="199">
        <v>1414.2950000000001</v>
      </c>
      <c r="M153" s="199">
        <v>5247.0344500000001</v>
      </c>
      <c r="N153" s="199">
        <v>62.448247978436655</v>
      </c>
      <c r="O153" s="199">
        <v>231.68299999999999</v>
      </c>
      <c r="P153" s="205">
        <v>4.4155036946631823E-2</v>
      </c>
      <c r="Q153" s="142">
        <v>46630</v>
      </c>
    </row>
    <row r="154" spans="1:17" ht="14.1" customHeight="1" thickBot="1">
      <c r="A154" s="121">
        <v>8694</v>
      </c>
      <c r="B154" s="121">
        <v>12531</v>
      </c>
      <c r="C154" s="123" t="s">
        <v>943</v>
      </c>
      <c r="D154" s="123" t="s">
        <v>2627</v>
      </c>
      <c r="E154" s="200"/>
      <c r="F154" s="123" t="s">
        <v>783</v>
      </c>
      <c r="G154" s="122" t="s">
        <v>3125</v>
      </c>
      <c r="H154" s="123">
        <v>11020109</v>
      </c>
      <c r="I154" s="200" t="s">
        <v>78</v>
      </c>
      <c r="J154" s="123" t="s">
        <v>1206</v>
      </c>
      <c r="K154" s="128">
        <v>45000</v>
      </c>
      <c r="L154" s="199">
        <v>6406.25</v>
      </c>
      <c r="M154" s="199">
        <v>6406.25</v>
      </c>
      <c r="N154" s="199">
        <v>2306.25</v>
      </c>
      <c r="O154" s="199">
        <v>2306.25</v>
      </c>
      <c r="P154" s="205">
        <v>0.36</v>
      </c>
      <c r="Q154" s="142">
        <v>47664</v>
      </c>
    </row>
    <row r="155" spans="1:17" ht="14.1" customHeight="1" thickBot="1">
      <c r="A155" s="121">
        <v>8694</v>
      </c>
      <c r="B155" s="121">
        <v>12531</v>
      </c>
      <c r="C155" s="123" t="s">
        <v>765</v>
      </c>
      <c r="D155" s="123" t="s">
        <v>2678</v>
      </c>
      <c r="E155" s="200"/>
      <c r="F155" s="123" t="s">
        <v>783</v>
      </c>
      <c r="G155" s="122" t="s">
        <v>3109</v>
      </c>
      <c r="H155" s="123">
        <v>11020463</v>
      </c>
      <c r="I155" s="200" t="s">
        <v>78</v>
      </c>
      <c r="J155" s="123" t="s">
        <v>1207</v>
      </c>
      <c r="K155" s="128">
        <v>45124</v>
      </c>
      <c r="L155" s="199">
        <v>2586.2069999999999</v>
      </c>
      <c r="M155" s="199">
        <v>9594.8279700000003</v>
      </c>
      <c r="N155" s="199">
        <v>2246.4530997304582</v>
      </c>
      <c r="O155" s="199">
        <v>8334.3410000000003</v>
      </c>
      <c r="P155" s="205">
        <v>0.86862849715063739</v>
      </c>
      <c r="Q155" s="142">
        <v>48021</v>
      </c>
    </row>
    <row r="156" spans="1:17" ht="14.1" customHeight="1" thickBot="1">
      <c r="A156" s="121">
        <v>8694</v>
      </c>
      <c r="B156" s="121">
        <v>12531</v>
      </c>
      <c r="C156" s="123" t="s">
        <v>765</v>
      </c>
      <c r="D156" s="123" t="s">
        <v>2678</v>
      </c>
      <c r="E156" s="200"/>
      <c r="F156" s="123" t="s">
        <v>783</v>
      </c>
      <c r="G156" s="122" t="s">
        <v>3110</v>
      </c>
      <c r="H156" s="123">
        <v>11020463</v>
      </c>
      <c r="I156" s="200" t="s">
        <v>78</v>
      </c>
      <c r="J156" s="123" t="s">
        <v>1207</v>
      </c>
      <c r="K156" s="128">
        <v>45124</v>
      </c>
      <c r="L156" s="199">
        <v>2586.2069999999999</v>
      </c>
      <c r="M156" s="199">
        <v>9594.8279700000003</v>
      </c>
      <c r="N156" s="199">
        <v>0</v>
      </c>
      <c r="O156" s="199">
        <v>0</v>
      </c>
      <c r="P156" s="205">
        <v>0</v>
      </c>
      <c r="Q156" s="142">
        <v>48021</v>
      </c>
    </row>
    <row r="157" spans="1:17" ht="14.1" customHeight="1" thickBot="1">
      <c r="A157" s="121">
        <v>8694</v>
      </c>
      <c r="B157" s="121">
        <v>12531</v>
      </c>
      <c r="C157" s="123" t="s">
        <v>943</v>
      </c>
      <c r="D157" s="123" t="s">
        <v>4113</v>
      </c>
      <c r="E157" s="200"/>
      <c r="F157" s="123" t="s">
        <v>429</v>
      </c>
      <c r="G157" s="122" t="s">
        <v>4198</v>
      </c>
      <c r="H157" s="123">
        <v>11021279</v>
      </c>
      <c r="I157" s="200" t="s">
        <v>78</v>
      </c>
      <c r="J157" s="123" t="s">
        <v>1207</v>
      </c>
      <c r="K157" s="128">
        <v>45510</v>
      </c>
      <c r="L157" s="199">
        <v>715294</v>
      </c>
      <c r="M157" s="199">
        <v>2653740.7399999998</v>
      </c>
      <c r="N157" s="199">
        <v>8010.2115902964952</v>
      </c>
      <c r="O157" s="199">
        <v>29717.884999999998</v>
      </c>
      <c r="P157" s="205">
        <v>1.1198488440133001E-2</v>
      </c>
      <c r="Q157" s="142">
        <v>47238</v>
      </c>
    </row>
    <row r="158" spans="1:17" ht="14.1" customHeight="1" thickBot="1">
      <c r="A158" s="121">
        <v>8694</v>
      </c>
      <c r="B158" s="121">
        <v>12531</v>
      </c>
      <c r="C158" s="123" t="s">
        <v>765</v>
      </c>
      <c r="D158" s="123" t="s">
        <v>4204</v>
      </c>
      <c r="E158" s="200"/>
      <c r="F158" s="123" t="s">
        <v>783</v>
      </c>
      <c r="G158" s="122" t="s">
        <v>2632</v>
      </c>
      <c r="H158" s="123">
        <v>11018862</v>
      </c>
      <c r="I158" s="200" t="s">
        <v>78</v>
      </c>
      <c r="J158" s="123" t="s">
        <v>1207</v>
      </c>
      <c r="K158" s="128">
        <v>44243</v>
      </c>
      <c r="L158" s="199">
        <v>1285.7139999999999</v>
      </c>
      <c r="M158" s="199">
        <v>4769.9989399999995</v>
      </c>
      <c r="N158" s="199">
        <v>8.5237196765498648</v>
      </c>
      <c r="O158" s="199">
        <v>31.622999999999998</v>
      </c>
      <c r="P158" s="205">
        <v>6.6295612216635E-3</v>
      </c>
      <c r="Q158" s="142">
        <v>46070</v>
      </c>
    </row>
    <row r="159" spans="1:17" ht="14.1" customHeight="1" thickBot="1">
      <c r="A159" s="121">
        <v>8694</v>
      </c>
      <c r="B159" s="121">
        <v>12531</v>
      </c>
      <c r="C159" s="123" t="s">
        <v>943</v>
      </c>
      <c r="D159" s="123" t="s">
        <v>2634</v>
      </c>
      <c r="E159" s="200"/>
      <c r="F159" s="123" t="s">
        <v>783</v>
      </c>
      <c r="G159" s="122" t="s">
        <v>4200</v>
      </c>
      <c r="H159" s="123">
        <v>11019987</v>
      </c>
      <c r="I159" s="200" t="s">
        <v>78</v>
      </c>
      <c r="J159" s="123" t="s">
        <v>1207</v>
      </c>
      <c r="K159" s="128">
        <v>44906</v>
      </c>
      <c r="L159" s="199">
        <v>2216.25</v>
      </c>
      <c r="M159" s="199">
        <v>8222.2875000000004</v>
      </c>
      <c r="N159" s="199">
        <v>0</v>
      </c>
      <c r="O159" s="199">
        <v>0</v>
      </c>
      <c r="P159" s="205">
        <v>0</v>
      </c>
      <c r="Q159" s="142">
        <v>46744</v>
      </c>
    </row>
    <row r="160" spans="1:17" ht="14.1" customHeight="1" thickBot="1">
      <c r="A160" s="121">
        <v>8694</v>
      </c>
      <c r="B160" s="121">
        <v>12531</v>
      </c>
      <c r="C160" s="123" t="s">
        <v>943</v>
      </c>
      <c r="D160" s="123" t="s">
        <v>2680</v>
      </c>
      <c r="E160" s="200"/>
      <c r="F160" s="123" t="s">
        <v>783</v>
      </c>
      <c r="G160" s="122" t="s">
        <v>4201</v>
      </c>
      <c r="H160" s="123" t="s">
        <v>2682</v>
      </c>
      <c r="I160" s="200" t="s">
        <v>76</v>
      </c>
      <c r="J160" s="123" t="s">
        <v>1207</v>
      </c>
      <c r="K160" s="128">
        <v>43972</v>
      </c>
      <c r="L160" s="199">
        <v>327.88499999999999</v>
      </c>
      <c r="M160" s="199">
        <v>1216.45335</v>
      </c>
      <c r="N160" s="199">
        <v>0</v>
      </c>
      <c r="O160" s="199">
        <v>0</v>
      </c>
      <c r="P160" s="205">
        <v>0</v>
      </c>
      <c r="Q160" s="142">
        <v>43986</v>
      </c>
    </row>
    <row r="161" spans="1:17" ht="14.1" customHeight="1" thickBot="1">
      <c r="A161" s="121">
        <v>8694</v>
      </c>
      <c r="B161" s="121">
        <v>12532</v>
      </c>
      <c r="C161" s="123" t="s">
        <v>943</v>
      </c>
      <c r="D161" s="123" t="s">
        <v>2629</v>
      </c>
      <c r="E161" s="200"/>
      <c r="F161" s="123" t="s">
        <v>429</v>
      </c>
      <c r="G161" s="122" t="s">
        <v>3115</v>
      </c>
      <c r="H161" s="123">
        <v>11018236</v>
      </c>
      <c r="I161" s="200" t="s">
        <v>78</v>
      </c>
      <c r="J161" s="123" t="s">
        <v>1207</v>
      </c>
      <c r="K161" s="128">
        <v>43859</v>
      </c>
      <c r="L161" s="199">
        <v>492.75400000000002</v>
      </c>
      <c r="M161" s="199">
        <v>1828.11734</v>
      </c>
      <c r="N161" s="199">
        <v>76.974123989218327</v>
      </c>
      <c r="O161" s="199">
        <v>285.57400000000001</v>
      </c>
      <c r="P161" s="205">
        <v>0.15621207334535758</v>
      </c>
      <c r="Q161" s="150">
        <v>46022</v>
      </c>
    </row>
    <row r="162" spans="1:17" ht="14.1" customHeight="1" thickBot="1">
      <c r="A162" s="121">
        <v>8694</v>
      </c>
      <c r="B162" s="121">
        <v>12532</v>
      </c>
      <c r="C162" s="123" t="s">
        <v>943</v>
      </c>
      <c r="D162" s="123" t="s">
        <v>2686</v>
      </c>
      <c r="E162" s="200"/>
      <c r="F162" s="123" t="s">
        <v>783</v>
      </c>
      <c r="G162" s="122" t="s">
        <v>3135</v>
      </c>
      <c r="H162" s="123">
        <v>11018596</v>
      </c>
      <c r="I162" s="200" t="s">
        <v>78</v>
      </c>
      <c r="J162" s="123" t="s">
        <v>1207</v>
      </c>
      <c r="K162" s="128">
        <v>44109</v>
      </c>
      <c r="L162" s="199">
        <v>2064.0520000000001</v>
      </c>
      <c r="M162" s="199">
        <v>7657.63292</v>
      </c>
      <c r="N162" s="199">
        <v>492.25471698113211</v>
      </c>
      <c r="O162" s="199">
        <v>1826.2650000000001</v>
      </c>
      <c r="P162" s="205">
        <v>0.23848949395709607</v>
      </c>
      <c r="Q162" s="142">
        <v>45585</v>
      </c>
    </row>
    <row r="163" spans="1:17" ht="14.1" customHeight="1" thickBot="1">
      <c r="A163" s="121">
        <v>8694</v>
      </c>
      <c r="B163" s="121">
        <v>12532</v>
      </c>
      <c r="C163" s="123" t="s">
        <v>241</v>
      </c>
      <c r="D163" s="123" t="s">
        <v>2688</v>
      </c>
      <c r="E163" s="200"/>
      <c r="F163" s="123" t="s">
        <v>783</v>
      </c>
      <c r="G163" s="122" t="s">
        <v>3134</v>
      </c>
      <c r="H163" s="123">
        <v>11018714</v>
      </c>
      <c r="I163" s="200" t="s">
        <v>78</v>
      </c>
      <c r="J163" s="123" t="s">
        <v>1207</v>
      </c>
      <c r="K163" s="128">
        <v>44137</v>
      </c>
      <c r="L163" s="199">
        <v>978.25</v>
      </c>
      <c r="M163" s="199">
        <v>3629.3074999999999</v>
      </c>
      <c r="N163" s="199">
        <v>0</v>
      </c>
      <c r="O163" s="199">
        <v>0</v>
      </c>
      <c r="P163" s="205">
        <v>0</v>
      </c>
      <c r="Q163" s="142">
        <v>45616</v>
      </c>
    </row>
    <row r="164" spans="1:17" ht="14.1" customHeight="1" thickBot="1">
      <c r="A164" s="121">
        <v>8694</v>
      </c>
      <c r="B164" s="121">
        <v>12532</v>
      </c>
      <c r="C164" s="123" t="s">
        <v>943</v>
      </c>
      <c r="D164" s="123" t="s">
        <v>2691</v>
      </c>
      <c r="E164" s="200"/>
      <c r="F164" s="123" t="s">
        <v>783</v>
      </c>
      <c r="G164" s="122" t="s">
        <v>3077</v>
      </c>
      <c r="H164" s="123">
        <v>11018733</v>
      </c>
      <c r="I164" s="200" t="s">
        <v>78</v>
      </c>
      <c r="J164" s="123" t="s">
        <v>1207</v>
      </c>
      <c r="K164" s="128">
        <v>44155</v>
      </c>
      <c r="L164" s="199">
        <v>2000</v>
      </c>
      <c r="M164" s="199">
        <v>7420</v>
      </c>
      <c r="N164" s="199">
        <v>184.98409703504043</v>
      </c>
      <c r="O164" s="199">
        <v>686.29100000000005</v>
      </c>
      <c r="P164" s="205">
        <v>9.2492048517520215E-2</v>
      </c>
      <c r="Q164" s="142">
        <v>45616</v>
      </c>
    </row>
    <row r="165" spans="1:17" ht="14.1" customHeight="1" thickBot="1">
      <c r="A165" s="121">
        <v>8694</v>
      </c>
      <c r="B165" s="121">
        <v>12532</v>
      </c>
      <c r="C165" s="123" t="s">
        <v>943</v>
      </c>
      <c r="D165" s="123" t="s">
        <v>2691</v>
      </c>
      <c r="E165" s="200"/>
      <c r="F165" s="123" t="s">
        <v>783</v>
      </c>
      <c r="G165" s="122" t="s">
        <v>3078</v>
      </c>
      <c r="H165" s="123">
        <v>11018734</v>
      </c>
      <c r="I165" s="200" t="s">
        <v>78</v>
      </c>
      <c r="J165" s="123" t="s">
        <v>1207</v>
      </c>
      <c r="K165" s="128">
        <v>44155</v>
      </c>
      <c r="L165" s="199">
        <v>2000</v>
      </c>
      <c r="M165" s="199">
        <v>7420</v>
      </c>
      <c r="N165" s="199">
        <v>184.98409703504043</v>
      </c>
      <c r="O165" s="199">
        <v>686.29100000000005</v>
      </c>
      <c r="P165" s="205">
        <v>9.2492048517520215E-2</v>
      </c>
      <c r="Q165" s="142">
        <v>45616</v>
      </c>
    </row>
    <row r="166" spans="1:17" ht="14.1" customHeight="1" thickBot="1">
      <c r="A166" s="121">
        <v>8694</v>
      </c>
      <c r="B166" s="121">
        <v>12532</v>
      </c>
      <c r="C166" s="123" t="s">
        <v>943</v>
      </c>
      <c r="D166" s="123" t="s">
        <v>2694</v>
      </c>
      <c r="E166" s="200"/>
      <c r="F166" s="123" t="s">
        <v>783</v>
      </c>
      <c r="G166" s="122" t="s">
        <v>3080</v>
      </c>
      <c r="H166" s="123">
        <v>11018752</v>
      </c>
      <c r="I166" s="200" t="s">
        <v>78</v>
      </c>
      <c r="J166" s="123" t="s">
        <v>1207</v>
      </c>
      <c r="K166" s="128">
        <v>44183</v>
      </c>
      <c r="L166" s="199">
        <v>993.10699999999997</v>
      </c>
      <c r="M166" s="199">
        <v>3684.42697</v>
      </c>
      <c r="N166" s="199">
        <v>414.53477088948785</v>
      </c>
      <c r="O166" s="199">
        <v>1537.924</v>
      </c>
      <c r="P166" s="205">
        <v>0.41741199174861104</v>
      </c>
      <c r="Q166" s="142">
        <v>45765</v>
      </c>
    </row>
    <row r="167" spans="1:17" ht="14.1" customHeight="1" thickBot="1">
      <c r="A167" s="121">
        <v>8694</v>
      </c>
      <c r="B167" s="121">
        <v>12532</v>
      </c>
      <c r="C167" s="123" t="s">
        <v>943</v>
      </c>
      <c r="D167" s="123" t="s">
        <v>2694</v>
      </c>
      <c r="E167" s="200"/>
      <c r="F167" s="123" t="s">
        <v>783</v>
      </c>
      <c r="G167" s="122" t="s">
        <v>3081</v>
      </c>
      <c r="H167" s="123">
        <v>11018753</v>
      </c>
      <c r="I167" s="200" t="s">
        <v>78</v>
      </c>
      <c r="J167" s="123" t="s">
        <v>1207</v>
      </c>
      <c r="K167" s="128">
        <v>44183</v>
      </c>
      <c r="L167" s="199">
        <v>993.10799999999995</v>
      </c>
      <c r="M167" s="199">
        <v>3684.4306799999999</v>
      </c>
      <c r="N167" s="199">
        <v>438.77762803234504</v>
      </c>
      <c r="O167" s="199">
        <v>1627.865</v>
      </c>
      <c r="P167" s="205">
        <v>0.44182266987311053</v>
      </c>
      <c r="Q167" s="142">
        <v>45765</v>
      </c>
    </row>
    <row r="168" spans="1:17" ht="14.1" customHeight="1" thickBot="1">
      <c r="A168" s="121">
        <v>8694</v>
      </c>
      <c r="B168" s="121">
        <v>12532</v>
      </c>
      <c r="C168" s="123" t="s">
        <v>241</v>
      </c>
      <c r="D168" s="123" t="s">
        <v>2759</v>
      </c>
      <c r="E168" s="200"/>
      <c r="F168" s="123" t="s">
        <v>783</v>
      </c>
      <c r="G168" s="122" t="s">
        <v>3136</v>
      </c>
      <c r="H168" s="123">
        <v>11018780</v>
      </c>
      <c r="I168" s="200" t="s">
        <v>78</v>
      </c>
      <c r="J168" s="123" t="s">
        <v>1213</v>
      </c>
      <c r="K168" s="128">
        <v>44105</v>
      </c>
      <c r="L168" s="199">
        <v>1295.653</v>
      </c>
      <c r="M168" s="199">
        <v>5380.0695172000005</v>
      </c>
      <c r="N168" s="199">
        <v>720.22854252962145</v>
      </c>
      <c r="O168" s="199">
        <v>2990.6770000000001</v>
      </c>
      <c r="P168" s="205">
        <v>0.55588073545125238</v>
      </c>
      <c r="Q168" s="142">
        <v>45961</v>
      </c>
    </row>
    <row r="169" spans="1:17" ht="14.1" customHeight="1" thickBot="1">
      <c r="A169" s="121">
        <v>8694</v>
      </c>
      <c r="B169" s="121">
        <v>12532</v>
      </c>
      <c r="C169" s="123" t="s">
        <v>765</v>
      </c>
      <c r="D169" s="123" t="s">
        <v>2761</v>
      </c>
      <c r="E169" s="200"/>
      <c r="F169" s="123" t="s">
        <v>783</v>
      </c>
      <c r="G169" s="122" t="s">
        <v>2762</v>
      </c>
      <c r="H169" s="123">
        <v>11018841</v>
      </c>
      <c r="I169" s="200" t="s">
        <v>78</v>
      </c>
      <c r="J169" s="123" t="s">
        <v>1207</v>
      </c>
      <c r="K169" s="128">
        <v>44136</v>
      </c>
      <c r="L169" s="199">
        <v>933.33299999999997</v>
      </c>
      <c r="M169" s="199">
        <v>3462.66543</v>
      </c>
      <c r="N169" s="199">
        <v>361.08328840970347</v>
      </c>
      <c r="O169" s="199">
        <v>1339.6189999999999</v>
      </c>
      <c r="P169" s="205">
        <v>0.38687509003721449</v>
      </c>
      <c r="Q169" s="150">
        <v>46022</v>
      </c>
    </row>
    <row r="170" spans="1:17" ht="14.1" customHeight="1" thickBot="1">
      <c r="A170" s="121">
        <v>8694</v>
      </c>
      <c r="B170" s="121">
        <v>12532</v>
      </c>
      <c r="C170" s="123" t="s">
        <v>943</v>
      </c>
      <c r="D170" s="123" t="s">
        <v>2763</v>
      </c>
      <c r="E170" s="200"/>
      <c r="F170" s="123" t="s">
        <v>783</v>
      </c>
      <c r="G170" s="122" t="s">
        <v>2764</v>
      </c>
      <c r="H170" s="123">
        <v>11019017</v>
      </c>
      <c r="I170" s="200" t="s">
        <v>78</v>
      </c>
      <c r="J170" s="123" t="s">
        <v>1213</v>
      </c>
      <c r="K170" s="128">
        <v>44279</v>
      </c>
      <c r="L170" s="199">
        <v>2534.5700000000002</v>
      </c>
      <c r="M170" s="199">
        <v>10524.548468000001</v>
      </c>
      <c r="N170" s="199">
        <v>126.21784991811963</v>
      </c>
      <c r="O170" s="199">
        <v>524.10699999999997</v>
      </c>
      <c r="P170" s="205">
        <v>4.9798525950405639E-2</v>
      </c>
      <c r="Q170" s="142">
        <v>45740</v>
      </c>
    </row>
    <row r="171" spans="1:17" ht="14.1" customHeight="1" thickBot="1">
      <c r="A171" s="121">
        <v>8694</v>
      </c>
      <c r="B171" s="121">
        <v>12532</v>
      </c>
      <c r="C171" s="123" t="s">
        <v>765</v>
      </c>
      <c r="D171" s="123" t="s">
        <v>2765</v>
      </c>
      <c r="E171" s="200"/>
      <c r="F171" s="123" t="s">
        <v>783</v>
      </c>
      <c r="G171" s="122" t="s">
        <v>3117</v>
      </c>
      <c r="H171" s="123">
        <v>11019019</v>
      </c>
      <c r="I171" s="200" t="s">
        <v>78</v>
      </c>
      <c r="J171" s="123" t="s">
        <v>1207</v>
      </c>
      <c r="K171" s="128">
        <v>44314</v>
      </c>
      <c r="L171" s="199">
        <v>1025.6410000000001</v>
      </c>
      <c r="M171" s="199">
        <v>3805.1281100000001</v>
      </c>
      <c r="N171" s="199">
        <v>266.666576819407</v>
      </c>
      <c r="O171" s="199">
        <v>989.33299999999997</v>
      </c>
      <c r="P171" s="205">
        <v>0.25999991889891977</v>
      </c>
      <c r="Q171" s="142">
        <v>45775</v>
      </c>
    </row>
    <row r="172" spans="1:17" ht="14.1" customHeight="1" thickBot="1">
      <c r="A172" s="121">
        <v>8694</v>
      </c>
      <c r="B172" s="121">
        <v>12532</v>
      </c>
      <c r="C172" s="123" t="s">
        <v>765</v>
      </c>
      <c r="D172" s="123" t="s">
        <v>2767</v>
      </c>
      <c r="E172" s="200"/>
      <c r="F172" s="123" t="s">
        <v>783</v>
      </c>
      <c r="G172" s="122" t="s">
        <v>3104</v>
      </c>
      <c r="H172" s="123">
        <v>11019120</v>
      </c>
      <c r="I172" s="200" t="s">
        <v>78</v>
      </c>
      <c r="J172" s="123" t="s">
        <v>1207</v>
      </c>
      <c r="K172" s="128">
        <v>44264</v>
      </c>
      <c r="L172" s="199">
        <v>1666.6669999999999</v>
      </c>
      <c r="M172" s="199">
        <v>6183.33457</v>
      </c>
      <c r="N172" s="199">
        <v>725.47547169811321</v>
      </c>
      <c r="O172" s="199">
        <v>2691.5140000000001</v>
      </c>
      <c r="P172" s="205">
        <v>0.43528519596182874</v>
      </c>
      <c r="Q172" s="142">
        <v>47186</v>
      </c>
    </row>
    <row r="173" spans="1:17" ht="14.1" customHeight="1" thickBot="1">
      <c r="A173" s="121">
        <v>8694</v>
      </c>
      <c r="B173" s="121">
        <v>12532</v>
      </c>
      <c r="C173" s="123" t="s">
        <v>943</v>
      </c>
      <c r="D173" s="123" t="s">
        <v>2701</v>
      </c>
      <c r="E173" s="200"/>
      <c r="F173" s="123" t="s">
        <v>429</v>
      </c>
      <c r="G173" s="122" t="s">
        <v>3074</v>
      </c>
      <c r="H173" s="123">
        <v>11019131</v>
      </c>
      <c r="I173" s="200" t="s">
        <v>78</v>
      </c>
      <c r="J173" s="123" t="s">
        <v>1207</v>
      </c>
      <c r="K173" s="128">
        <v>44385</v>
      </c>
      <c r="L173" s="199">
        <v>2950</v>
      </c>
      <c r="M173" s="199">
        <v>10944.5</v>
      </c>
      <c r="N173" s="199">
        <v>1702.3466307277629</v>
      </c>
      <c r="O173" s="199">
        <v>6315.7060000000001</v>
      </c>
      <c r="P173" s="205">
        <v>0.57706665448398742</v>
      </c>
      <c r="Q173" s="142">
        <v>46573</v>
      </c>
    </row>
    <row r="174" spans="1:17" ht="14.1" customHeight="1" thickBot="1">
      <c r="A174" s="121">
        <v>8694</v>
      </c>
      <c r="B174" s="121">
        <v>12532</v>
      </c>
      <c r="C174" s="123" t="s">
        <v>765</v>
      </c>
      <c r="D174" s="123" t="s">
        <v>2769</v>
      </c>
      <c r="E174" s="200"/>
      <c r="F174" s="123" t="s">
        <v>429</v>
      </c>
      <c r="G174" s="122" t="s">
        <v>3114</v>
      </c>
      <c r="H174" s="123">
        <v>11019149</v>
      </c>
      <c r="I174" s="200" t="s">
        <v>78</v>
      </c>
      <c r="J174" s="123" t="s">
        <v>1207</v>
      </c>
      <c r="K174" s="128">
        <v>44531</v>
      </c>
      <c r="L174" s="199">
        <v>1000</v>
      </c>
      <c r="M174" s="199">
        <v>3710</v>
      </c>
      <c r="N174" s="199">
        <v>0</v>
      </c>
      <c r="O174" s="199">
        <v>0</v>
      </c>
      <c r="P174" s="205">
        <v>0</v>
      </c>
      <c r="Q174" s="142">
        <v>45549</v>
      </c>
    </row>
    <row r="175" spans="1:17" ht="14.1" customHeight="1" thickBot="1">
      <c r="A175" s="121">
        <v>8694</v>
      </c>
      <c r="B175" s="121">
        <v>12532</v>
      </c>
      <c r="C175" s="123" t="s">
        <v>765</v>
      </c>
      <c r="D175" s="123" t="s">
        <v>2771</v>
      </c>
      <c r="E175" s="200"/>
      <c r="F175" s="123" t="s">
        <v>432</v>
      </c>
      <c r="G175" s="122" t="s">
        <v>3097</v>
      </c>
      <c r="H175" s="123">
        <v>11019162</v>
      </c>
      <c r="I175" s="200" t="s">
        <v>78</v>
      </c>
      <c r="J175" s="123" t="s">
        <v>1207</v>
      </c>
      <c r="K175" s="128">
        <v>44256</v>
      </c>
      <c r="L175" s="199">
        <v>1550</v>
      </c>
      <c r="M175" s="199">
        <v>5750.5</v>
      </c>
      <c r="N175" s="199">
        <v>0</v>
      </c>
      <c r="O175" s="199">
        <v>0</v>
      </c>
      <c r="P175" s="205">
        <v>0</v>
      </c>
      <c r="Q175" s="142">
        <v>45487</v>
      </c>
    </row>
    <row r="176" spans="1:17" ht="14.1" customHeight="1" thickBot="1">
      <c r="A176" s="121">
        <v>8694</v>
      </c>
      <c r="B176" s="121">
        <v>12532</v>
      </c>
      <c r="C176" s="123" t="s">
        <v>943</v>
      </c>
      <c r="D176" s="123" t="s">
        <v>2634</v>
      </c>
      <c r="E176" s="200"/>
      <c r="F176" s="123" t="s">
        <v>783</v>
      </c>
      <c r="G176" s="122" t="s">
        <v>3099</v>
      </c>
      <c r="H176" s="123">
        <v>11019209</v>
      </c>
      <c r="I176" s="200" t="s">
        <v>78</v>
      </c>
      <c r="J176" s="123" t="s">
        <v>1207</v>
      </c>
      <c r="K176" s="128">
        <v>44907</v>
      </c>
      <c r="L176" s="199">
        <v>4500</v>
      </c>
      <c r="M176" s="199">
        <v>16695</v>
      </c>
      <c r="N176" s="199">
        <v>341.78086253369275</v>
      </c>
      <c r="O176" s="199">
        <v>1268.0070000000001</v>
      </c>
      <c r="P176" s="205">
        <v>7.595130278526506E-2</v>
      </c>
      <c r="Q176" s="142">
        <v>46744</v>
      </c>
    </row>
    <row r="177" spans="1:17" ht="14.1" customHeight="1" thickBot="1">
      <c r="A177" s="121">
        <v>8694</v>
      </c>
      <c r="B177" s="121">
        <v>12532</v>
      </c>
      <c r="C177" s="123" t="s">
        <v>765</v>
      </c>
      <c r="D177" s="123" t="s">
        <v>2638</v>
      </c>
      <c r="E177" s="200"/>
      <c r="F177" s="123" t="s">
        <v>783</v>
      </c>
      <c r="G177" s="122" t="s">
        <v>3127</v>
      </c>
      <c r="H177" s="123">
        <v>11019219</v>
      </c>
      <c r="I177" s="200" t="s">
        <v>78</v>
      </c>
      <c r="J177" s="123" t="s">
        <v>1207</v>
      </c>
      <c r="K177" s="128">
        <v>44395</v>
      </c>
      <c r="L177" s="199">
        <v>1250</v>
      </c>
      <c r="M177" s="199">
        <v>4637.5</v>
      </c>
      <c r="N177" s="199">
        <v>287.5</v>
      </c>
      <c r="O177" s="199">
        <v>1066.625</v>
      </c>
      <c r="P177" s="205">
        <v>0.23</v>
      </c>
      <c r="Q177" s="142">
        <v>46023</v>
      </c>
    </row>
    <row r="178" spans="1:17" ht="14.1" customHeight="1" thickBot="1">
      <c r="A178" s="121">
        <v>8694</v>
      </c>
      <c r="B178" s="121">
        <v>12532</v>
      </c>
      <c r="C178" s="123" t="s">
        <v>943</v>
      </c>
      <c r="D178" s="123" t="s">
        <v>2640</v>
      </c>
      <c r="E178" s="200"/>
      <c r="F178" s="123" t="s">
        <v>783</v>
      </c>
      <c r="G178" s="122" t="s">
        <v>3120</v>
      </c>
      <c r="H178" s="123">
        <v>11019220</v>
      </c>
      <c r="I178" s="200" t="s">
        <v>78</v>
      </c>
      <c r="J178" s="123" t="s">
        <v>1207</v>
      </c>
      <c r="K178" s="128">
        <v>44228</v>
      </c>
      <c r="L178" s="199">
        <v>800</v>
      </c>
      <c r="M178" s="199">
        <v>2968</v>
      </c>
      <c r="N178" s="199">
        <v>176.49757412398924</v>
      </c>
      <c r="O178" s="199">
        <v>654.80600000000004</v>
      </c>
      <c r="P178" s="205">
        <v>0.22062196765498654</v>
      </c>
      <c r="Q178" s="142">
        <v>45838</v>
      </c>
    </row>
    <row r="179" spans="1:17" ht="14.1" customHeight="1" thickBot="1">
      <c r="A179" s="121">
        <v>8694</v>
      </c>
      <c r="B179" s="121">
        <v>12532</v>
      </c>
      <c r="C179" s="123" t="s">
        <v>943</v>
      </c>
      <c r="D179" s="123" t="s">
        <v>2705</v>
      </c>
      <c r="E179" s="200"/>
      <c r="F179" s="123" t="s">
        <v>783</v>
      </c>
      <c r="G179" s="122" t="s">
        <v>3082</v>
      </c>
      <c r="H179" s="123">
        <v>11019246</v>
      </c>
      <c r="I179" s="200" t="s">
        <v>78</v>
      </c>
      <c r="J179" s="123" t="s">
        <v>1207</v>
      </c>
      <c r="K179" s="128">
        <v>44434</v>
      </c>
      <c r="L179" s="199">
        <v>2000</v>
      </c>
      <c r="M179" s="199">
        <v>7420</v>
      </c>
      <c r="N179" s="199">
        <v>951.37412398921833</v>
      </c>
      <c r="O179" s="199">
        <v>3529.598</v>
      </c>
      <c r="P179" s="205">
        <v>0.47568706199460914</v>
      </c>
      <c r="Q179" s="142">
        <v>45987</v>
      </c>
    </row>
    <row r="180" spans="1:17" ht="14.1" customHeight="1" thickBot="1">
      <c r="A180" s="121">
        <v>8694</v>
      </c>
      <c r="B180" s="121">
        <v>12532</v>
      </c>
      <c r="C180" s="123" t="s">
        <v>765</v>
      </c>
      <c r="D180" s="123" t="s">
        <v>3144</v>
      </c>
      <c r="E180" s="200"/>
      <c r="F180" s="123" t="s">
        <v>783</v>
      </c>
      <c r="G180" s="122" t="s">
        <v>3086</v>
      </c>
      <c r="H180" s="123">
        <v>11019275</v>
      </c>
      <c r="I180" s="200" t="s">
        <v>78</v>
      </c>
      <c r="J180" s="123" t="s">
        <v>1207</v>
      </c>
      <c r="K180" s="128">
        <v>44486</v>
      </c>
      <c r="L180" s="199">
        <v>600</v>
      </c>
      <c r="M180" s="199">
        <v>2226</v>
      </c>
      <c r="N180" s="199">
        <v>270</v>
      </c>
      <c r="O180" s="199">
        <v>1001.7</v>
      </c>
      <c r="P180" s="205">
        <v>0.45</v>
      </c>
      <c r="Q180" s="142">
        <v>45962</v>
      </c>
    </row>
    <row r="181" spans="1:17" ht="14.1" customHeight="1" thickBot="1">
      <c r="A181" s="121">
        <v>8694</v>
      </c>
      <c r="B181" s="121">
        <v>12532</v>
      </c>
      <c r="C181" s="123" t="s">
        <v>241</v>
      </c>
      <c r="D181" s="123" t="s">
        <v>2643</v>
      </c>
      <c r="E181" s="200"/>
      <c r="F181" s="123" t="s">
        <v>783</v>
      </c>
      <c r="G181" s="122" t="s">
        <v>3133</v>
      </c>
      <c r="H181" s="123">
        <v>11019282</v>
      </c>
      <c r="I181" s="200" t="s">
        <v>78</v>
      </c>
      <c r="J181" s="123" t="s">
        <v>1207</v>
      </c>
      <c r="K181" s="128">
        <v>44480</v>
      </c>
      <c r="L181" s="199">
        <v>8380.2749999999996</v>
      </c>
      <c r="M181" s="199">
        <v>31090.820249999997</v>
      </c>
      <c r="N181" s="199">
        <v>3224.3929919137468</v>
      </c>
      <c r="O181" s="199">
        <v>11962.498</v>
      </c>
      <c r="P181" s="205">
        <v>0.38475980703661239</v>
      </c>
      <c r="Q181" s="142">
        <v>46387</v>
      </c>
    </row>
    <row r="182" spans="1:17" ht="14.1" customHeight="1" thickBot="1">
      <c r="A182" s="121">
        <v>8694</v>
      </c>
      <c r="B182" s="121">
        <v>12532</v>
      </c>
      <c r="C182" s="123" t="s">
        <v>943</v>
      </c>
      <c r="D182" s="123" t="s">
        <v>2645</v>
      </c>
      <c r="E182" s="200"/>
      <c r="F182" s="123" t="s">
        <v>783</v>
      </c>
      <c r="G182" s="122" t="s">
        <v>3123</v>
      </c>
      <c r="H182" s="123">
        <v>11019295</v>
      </c>
      <c r="I182" s="200" t="s">
        <v>78</v>
      </c>
      <c r="J182" s="123" t="s">
        <v>1213</v>
      </c>
      <c r="K182" s="128">
        <v>44385</v>
      </c>
      <c r="L182" s="199">
        <v>500</v>
      </c>
      <c r="M182" s="199">
        <v>2076.1999999999998</v>
      </c>
      <c r="N182" s="199">
        <v>137.42510355457085</v>
      </c>
      <c r="O182" s="199">
        <v>570.64400000000001</v>
      </c>
      <c r="P182" s="205">
        <v>0.27485020710914171</v>
      </c>
      <c r="Q182" s="142">
        <v>45577</v>
      </c>
    </row>
    <row r="183" spans="1:17" ht="14.1" customHeight="1" thickBot="1">
      <c r="A183" s="121">
        <v>8694</v>
      </c>
      <c r="B183" s="121">
        <v>12532</v>
      </c>
      <c r="C183" s="123" t="s">
        <v>943</v>
      </c>
      <c r="D183" s="123" t="s">
        <v>2647</v>
      </c>
      <c r="E183" s="200"/>
      <c r="F183" s="123" t="s">
        <v>783</v>
      </c>
      <c r="G183" s="122" t="s">
        <v>3111</v>
      </c>
      <c r="H183" s="123">
        <v>11019336</v>
      </c>
      <c r="I183" s="200" t="s">
        <v>78</v>
      </c>
      <c r="J183" s="123" t="s">
        <v>1207</v>
      </c>
      <c r="K183" s="128">
        <v>44406</v>
      </c>
      <c r="L183" s="199">
        <v>3800</v>
      </c>
      <c r="M183" s="199">
        <v>14098</v>
      </c>
      <c r="N183" s="199">
        <v>170.40053908355796</v>
      </c>
      <c r="O183" s="199">
        <v>632.18600000000004</v>
      </c>
      <c r="P183" s="205">
        <v>4.4842247127252093E-2</v>
      </c>
      <c r="Q183" s="142">
        <v>47945</v>
      </c>
    </row>
    <row r="184" spans="1:17" ht="14.1" customHeight="1" thickBot="1">
      <c r="A184" s="121">
        <v>8694</v>
      </c>
      <c r="B184" s="121">
        <v>12532</v>
      </c>
      <c r="C184" s="123" t="s">
        <v>943</v>
      </c>
      <c r="D184" s="123" t="s">
        <v>2649</v>
      </c>
      <c r="E184" s="200"/>
      <c r="F184" s="123" t="s">
        <v>783</v>
      </c>
      <c r="G184" s="122" t="s">
        <v>3085</v>
      </c>
      <c r="H184" s="123">
        <v>11019347</v>
      </c>
      <c r="I184" s="200" t="s">
        <v>78</v>
      </c>
      <c r="J184" s="123" t="s">
        <v>1213</v>
      </c>
      <c r="K184" s="128">
        <v>44523</v>
      </c>
      <c r="L184" s="199">
        <v>2453.8440000000001</v>
      </c>
      <c r="M184" s="199">
        <v>10189.3418256</v>
      </c>
      <c r="N184" s="199">
        <v>22.142857142857142</v>
      </c>
      <c r="O184" s="199">
        <v>91.945999999999998</v>
      </c>
      <c r="P184" s="205">
        <v>9.0237428063304516E-3</v>
      </c>
      <c r="Q184" s="142">
        <v>47067</v>
      </c>
    </row>
    <row r="185" spans="1:17" ht="14.1" customHeight="1" thickBot="1">
      <c r="A185" s="121">
        <v>8694</v>
      </c>
      <c r="B185" s="121">
        <v>12532</v>
      </c>
      <c r="C185" s="123" t="s">
        <v>943</v>
      </c>
      <c r="D185" s="123" t="s">
        <v>2707</v>
      </c>
      <c r="E185" s="200"/>
      <c r="F185" s="123" t="s">
        <v>783</v>
      </c>
      <c r="G185" s="122" t="s">
        <v>3093</v>
      </c>
      <c r="H185" s="123">
        <v>11019348</v>
      </c>
      <c r="I185" s="200" t="s">
        <v>78</v>
      </c>
      <c r="J185" s="123" t="s">
        <v>1213</v>
      </c>
      <c r="K185" s="128">
        <v>45061</v>
      </c>
      <c r="L185" s="199">
        <v>5000</v>
      </c>
      <c r="M185" s="199">
        <v>20762</v>
      </c>
      <c r="N185" s="199">
        <v>2748.4707638955783</v>
      </c>
      <c r="O185" s="199">
        <v>11412.75</v>
      </c>
      <c r="P185" s="205">
        <v>0.54969415277911571</v>
      </c>
      <c r="Q185" s="142">
        <v>47362</v>
      </c>
    </row>
    <row r="186" spans="1:17" ht="14.1" customHeight="1" thickBot="1">
      <c r="A186" s="121">
        <v>8694</v>
      </c>
      <c r="B186" s="121">
        <v>12532</v>
      </c>
      <c r="C186" s="123" t="s">
        <v>943</v>
      </c>
      <c r="D186" s="123" t="s">
        <v>2709</v>
      </c>
      <c r="E186" s="200"/>
      <c r="F186" s="123" t="s">
        <v>783</v>
      </c>
      <c r="G186" s="122" t="s">
        <v>3102</v>
      </c>
      <c r="H186" s="123">
        <v>11019350</v>
      </c>
      <c r="I186" s="200" t="s">
        <v>78</v>
      </c>
      <c r="J186" s="123" t="s">
        <v>1213</v>
      </c>
      <c r="K186" s="128">
        <v>45275</v>
      </c>
      <c r="L186" s="199">
        <v>1640</v>
      </c>
      <c r="M186" s="199">
        <v>6809.9359999999997</v>
      </c>
      <c r="N186" s="199">
        <v>57.400057797900011</v>
      </c>
      <c r="O186" s="199">
        <v>238.34800000000001</v>
      </c>
      <c r="P186" s="205">
        <v>3.5000035242621956E-2</v>
      </c>
      <c r="Q186" s="142">
        <v>47466</v>
      </c>
    </row>
    <row r="187" spans="1:17" ht="14.1" customHeight="1" thickBot="1">
      <c r="A187" s="121">
        <v>8694</v>
      </c>
      <c r="B187" s="121">
        <v>12532</v>
      </c>
      <c r="C187" s="123" t="s">
        <v>943</v>
      </c>
      <c r="D187" s="123" t="s">
        <v>2653</v>
      </c>
      <c r="E187" s="200"/>
      <c r="F187" s="123" t="s">
        <v>783</v>
      </c>
      <c r="G187" s="122" t="s">
        <v>2654</v>
      </c>
      <c r="H187" s="123">
        <v>11019362</v>
      </c>
      <c r="I187" s="200" t="s">
        <v>78</v>
      </c>
      <c r="J187" s="123" t="s">
        <v>1207</v>
      </c>
      <c r="K187" s="128">
        <v>44369</v>
      </c>
      <c r="L187" s="199">
        <v>1200</v>
      </c>
      <c r="M187" s="199">
        <v>4452</v>
      </c>
      <c r="N187" s="199">
        <v>453.15606469002699</v>
      </c>
      <c r="O187" s="199">
        <v>1681.2090000000001</v>
      </c>
      <c r="P187" s="205">
        <v>0.37763005390835586</v>
      </c>
      <c r="Q187" s="142">
        <v>45976</v>
      </c>
    </row>
    <row r="188" spans="1:17" ht="14.1" customHeight="1" thickBot="1">
      <c r="A188" s="121">
        <v>8694</v>
      </c>
      <c r="B188" s="121">
        <v>12532</v>
      </c>
      <c r="C188" s="123" t="s">
        <v>943</v>
      </c>
      <c r="D188" s="123" t="s">
        <v>2655</v>
      </c>
      <c r="E188" s="200"/>
      <c r="F188" s="123" t="s">
        <v>432</v>
      </c>
      <c r="G188" s="122" t="s">
        <v>3076</v>
      </c>
      <c r="H188" s="123">
        <v>11019367</v>
      </c>
      <c r="I188" s="200" t="s">
        <v>78</v>
      </c>
      <c r="J188" s="123" t="s">
        <v>1207</v>
      </c>
      <c r="K188" s="128">
        <v>44474</v>
      </c>
      <c r="L188" s="199">
        <v>1364</v>
      </c>
      <c r="M188" s="199">
        <v>5060.4399999999996</v>
      </c>
      <c r="N188" s="199">
        <v>1078.7913746630727</v>
      </c>
      <c r="O188" s="199">
        <v>4002.3159999999998</v>
      </c>
      <c r="P188" s="205">
        <v>0.79090276734829379</v>
      </c>
      <c r="Q188" s="142">
        <v>46667</v>
      </c>
    </row>
    <row r="189" spans="1:17" ht="14.1" customHeight="1" thickBot="1">
      <c r="A189" s="121">
        <v>8694</v>
      </c>
      <c r="B189" s="121">
        <v>12532</v>
      </c>
      <c r="C189" s="123" t="s">
        <v>765</v>
      </c>
      <c r="D189" s="123" t="s">
        <v>2657</v>
      </c>
      <c r="E189" s="200"/>
      <c r="F189" s="123" t="s">
        <v>783</v>
      </c>
      <c r="G189" s="122" t="s">
        <v>2658</v>
      </c>
      <c r="H189" s="123">
        <v>11019451</v>
      </c>
      <c r="I189" s="200" t="s">
        <v>78</v>
      </c>
      <c r="J189" s="123" t="s">
        <v>1207</v>
      </c>
      <c r="K189" s="128">
        <v>44547</v>
      </c>
      <c r="L189" s="199">
        <v>2000</v>
      </c>
      <c r="M189" s="199">
        <v>7420</v>
      </c>
      <c r="N189" s="199">
        <v>1145</v>
      </c>
      <c r="O189" s="199">
        <v>4247.95</v>
      </c>
      <c r="P189" s="205">
        <v>0.57250000000000001</v>
      </c>
      <c r="Q189" s="142">
        <v>46739</v>
      </c>
    </row>
    <row r="190" spans="1:17" ht="14.1" customHeight="1" thickBot="1">
      <c r="A190" s="121">
        <v>8694</v>
      </c>
      <c r="B190" s="121">
        <v>12532</v>
      </c>
      <c r="C190" s="123" t="s">
        <v>241</v>
      </c>
      <c r="D190" s="123" t="s">
        <v>2659</v>
      </c>
      <c r="E190" s="200"/>
      <c r="F190" s="123" t="s">
        <v>783</v>
      </c>
      <c r="G190" s="122" t="s">
        <v>3090</v>
      </c>
      <c r="H190" s="123">
        <v>11019455</v>
      </c>
      <c r="I190" s="200" t="s">
        <v>78</v>
      </c>
      <c r="J190" s="123" t="s">
        <v>1207</v>
      </c>
      <c r="K190" s="128">
        <v>44151</v>
      </c>
      <c r="L190" s="199">
        <v>7360.8329999999996</v>
      </c>
      <c r="M190" s="199">
        <v>27308.690429999999</v>
      </c>
      <c r="N190" s="199">
        <v>3077.0733153638812</v>
      </c>
      <c r="O190" s="199">
        <v>11415.941999999999</v>
      </c>
      <c r="P190" s="205">
        <v>0.41803330076417727</v>
      </c>
      <c r="Q190" s="142">
        <v>46022</v>
      </c>
    </row>
    <row r="191" spans="1:17" ht="14.1" customHeight="1" thickBot="1">
      <c r="A191" s="121">
        <v>8694</v>
      </c>
      <c r="B191" s="121">
        <v>12532</v>
      </c>
      <c r="C191" s="123" t="s">
        <v>943</v>
      </c>
      <c r="D191" s="123" t="s">
        <v>2705</v>
      </c>
      <c r="E191" s="200"/>
      <c r="F191" s="123" t="s">
        <v>783</v>
      </c>
      <c r="G191" s="122" t="s">
        <v>3083</v>
      </c>
      <c r="H191" s="123">
        <v>11019458</v>
      </c>
      <c r="I191" s="200" t="s">
        <v>78</v>
      </c>
      <c r="J191" s="123" t="s">
        <v>1207</v>
      </c>
      <c r="K191" s="128">
        <v>44547</v>
      </c>
      <c r="L191" s="199">
        <v>5000</v>
      </c>
      <c r="M191" s="199">
        <v>18550</v>
      </c>
      <c r="N191" s="199">
        <v>1266.3725067385446</v>
      </c>
      <c r="O191" s="199">
        <v>4698.2420000000002</v>
      </c>
      <c r="P191" s="205">
        <v>0.2532745013477089</v>
      </c>
      <c r="Q191" s="142">
        <v>45987</v>
      </c>
    </row>
    <row r="192" spans="1:17" ht="14.1" customHeight="1" thickBot="1">
      <c r="A192" s="121">
        <v>8694</v>
      </c>
      <c r="B192" s="121">
        <v>12532</v>
      </c>
      <c r="C192" s="123" t="s">
        <v>765</v>
      </c>
      <c r="D192" s="123" t="s">
        <v>2661</v>
      </c>
      <c r="E192" s="200"/>
      <c r="F192" s="123" t="s">
        <v>783</v>
      </c>
      <c r="G192" s="122" t="s">
        <v>3119</v>
      </c>
      <c r="H192" s="123">
        <v>11019461</v>
      </c>
      <c r="I192" s="200" t="s">
        <v>78</v>
      </c>
      <c r="J192" s="123" t="s">
        <v>1207</v>
      </c>
      <c r="K192" s="128">
        <v>44643</v>
      </c>
      <c r="L192" s="199">
        <v>1200</v>
      </c>
      <c r="M192" s="199">
        <v>4452</v>
      </c>
      <c r="N192" s="199">
        <v>636.54393530997299</v>
      </c>
      <c r="O192" s="199">
        <v>2361.578</v>
      </c>
      <c r="P192" s="205">
        <v>0.53045327942497744</v>
      </c>
      <c r="Q192" s="142">
        <v>46660</v>
      </c>
    </row>
    <row r="193" spans="1:17" ht="14.1" customHeight="1" thickBot="1">
      <c r="A193" s="121">
        <v>8694</v>
      </c>
      <c r="B193" s="121">
        <v>12532</v>
      </c>
      <c r="C193" s="123" t="s">
        <v>943</v>
      </c>
      <c r="D193" s="123" t="s">
        <v>2651</v>
      </c>
      <c r="E193" s="200"/>
      <c r="F193" s="123" t="s">
        <v>783</v>
      </c>
      <c r="G193" s="122" t="s">
        <v>3124</v>
      </c>
      <c r="H193" s="123">
        <v>11019470</v>
      </c>
      <c r="I193" s="200" t="s">
        <v>78</v>
      </c>
      <c r="J193" s="123" t="s">
        <v>1207</v>
      </c>
      <c r="K193" s="128">
        <v>43923</v>
      </c>
      <c r="L193" s="199">
        <v>1285.7139999999999</v>
      </c>
      <c r="M193" s="199">
        <v>4769.9989399999995</v>
      </c>
      <c r="N193" s="199">
        <v>378.96442048517525</v>
      </c>
      <c r="O193" s="199">
        <v>1405.9580000000001</v>
      </c>
      <c r="P193" s="205">
        <v>0.29475017032184081</v>
      </c>
      <c r="Q193" s="142">
        <v>46667</v>
      </c>
    </row>
    <row r="194" spans="1:17" ht="14.1" customHeight="1" thickBot="1">
      <c r="A194" s="121">
        <v>8694</v>
      </c>
      <c r="B194" s="121">
        <v>12532</v>
      </c>
      <c r="C194" s="123" t="s">
        <v>241</v>
      </c>
      <c r="D194" s="123" t="s">
        <v>2666</v>
      </c>
      <c r="E194" s="200"/>
      <c r="F194" s="123" t="s">
        <v>783</v>
      </c>
      <c r="G194" s="122" t="s">
        <v>3122</v>
      </c>
      <c r="H194" s="123">
        <v>11019474</v>
      </c>
      <c r="I194" s="200" t="s">
        <v>78</v>
      </c>
      <c r="J194" s="123" t="s">
        <v>1212</v>
      </c>
      <c r="K194" s="128">
        <v>44685</v>
      </c>
      <c r="L194" s="199">
        <v>5992.0820000000003</v>
      </c>
      <c r="M194" s="199">
        <v>16442.273008000004</v>
      </c>
      <c r="N194" s="199">
        <v>1374.9998177510479</v>
      </c>
      <c r="O194" s="199">
        <v>3772.9994999088758</v>
      </c>
      <c r="P194" s="205">
        <v>0.22946945948854636</v>
      </c>
      <c r="Q194" s="142">
        <v>45635</v>
      </c>
    </row>
    <row r="195" spans="1:17" ht="14.1" customHeight="1" thickBot="1">
      <c r="A195" s="121">
        <v>8694</v>
      </c>
      <c r="B195" s="121">
        <v>12532</v>
      </c>
      <c r="C195" s="123" t="s">
        <v>943</v>
      </c>
      <c r="D195" s="123" t="s">
        <v>2775</v>
      </c>
      <c r="E195" s="200"/>
      <c r="F195" s="123" t="s">
        <v>783</v>
      </c>
      <c r="G195" s="122" t="s">
        <v>3128</v>
      </c>
      <c r="H195" s="123">
        <v>11019475</v>
      </c>
      <c r="I195" s="200" t="s">
        <v>78</v>
      </c>
      <c r="J195" s="123" t="s">
        <v>1207</v>
      </c>
      <c r="K195" s="128">
        <v>44391</v>
      </c>
      <c r="L195" s="199">
        <v>2500</v>
      </c>
      <c r="M195" s="199">
        <v>9275</v>
      </c>
      <c r="N195" s="199">
        <v>1496.2975741239893</v>
      </c>
      <c r="O195" s="199">
        <v>5551.2640000000001</v>
      </c>
      <c r="P195" s="205">
        <v>0.59851902964959569</v>
      </c>
      <c r="Q195" s="150">
        <v>46387</v>
      </c>
    </row>
    <row r="196" spans="1:17" ht="14.1" customHeight="1" thickBot="1">
      <c r="A196" s="121">
        <v>8694</v>
      </c>
      <c r="B196" s="121">
        <v>12532</v>
      </c>
      <c r="C196" s="123" t="s">
        <v>943</v>
      </c>
      <c r="D196" s="123" t="s">
        <v>2713</v>
      </c>
      <c r="E196" s="200"/>
      <c r="F196" s="123" t="s">
        <v>783</v>
      </c>
      <c r="G196" s="122" t="s">
        <v>3105</v>
      </c>
      <c r="H196" s="123">
        <v>11019482</v>
      </c>
      <c r="I196" s="200" t="s">
        <v>78</v>
      </c>
      <c r="J196" s="123" t="s">
        <v>1207</v>
      </c>
      <c r="K196" s="128">
        <v>44773</v>
      </c>
      <c r="L196" s="199">
        <v>3100</v>
      </c>
      <c r="M196" s="199">
        <v>11501</v>
      </c>
      <c r="N196" s="199">
        <v>2442.8000000000002</v>
      </c>
      <c r="O196" s="199">
        <v>9062.7880000000005</v>
      </c>
      <c r="P196" s="205">
        <v>0.78800000000000003</v>
      </c>
      <c r="Q196" s="142">
        <v>46234</v>
      </c>
    </row>
    <row r="197" spans="1:17" ht="14.1" customHeight="1" thickBot="1">
      <c r="A197" s="121">
        <v>8694</v>
      </c>
      <c r="B197" s="121">
        <v>12532</v>
      </c>
      <c r="C197" s="123" t="s">
        <v>943</v>
      </c>
      <c r="D197" s="123" t="s">
        <v>2778</v>
      </c>
      <c r="E197" s="200"/>
      <c r="F197" s="123" t="s">
        <v>429</v>
      </c>
      <c r="G197" s="122" t="s">
        <v>3079</v>
      </c>
      <c r="H197" s="123">
        <v>11019485</v>
      </c>
      <c r="I197" s="200" t="s">
        <v>78</v>
      </c>
      <c r="J197" s="123" t="s">
        <v>1207</v>
      </c>
      <c r="K197" s="128">
        <v>44797</v>
      </c>
      <c r="L197" s="199">
        <v>1094.527</v>
      </c>
      <c r="M197" s="199">
        <v>4060.69517</v>
      </c>
      <c r="N197" s="199">
        <v>182.42129380053908</v>
      </c>
      <c r="O197" s="199">
        <v>676.78300000000002</v>
      </c>
      <c r="P197" s="205">
        <v>0.16666678282083408</v>
      </c>
      <c r="Q197" s="142">
        <v>46624</v>
      </c>
    </row>
    <row r="198" spans="1:17" ht="14.1" customHeight="1" thickBot="1">
      <c r="A198" s="121">
        <v>8694</v>
      </c>
      <c r="B198" s="121">
        <v>12532</v>
      </c>
      <c r="C198" s="123" t="s">
        <v>943</v>
      </c>
      <c r="D198" s="123" t="s">
        <v>2716</v>
      </c>
      <c r="E198" s="200"/>
      <c r="F198" s="123" t="s">
        <v>783</v>
      </c>
      <c r="G198" s="122" t="s">
        <v>3089</v>
      </c>
      <c r="H198" s="123">
        <v>11019763</v>
      </c>
      <c r="I198" s="200" t="s">
        <v>78</v>
      </c>
      <c r="J198" s="123" t="s">
        <v>1210</v>
      </c>
      <c r="K198" s="128">
        <v>45079</v>
      </c>
      <c r="L198" s="199">
        <v>2550</v>
      </c>
      <c r="M198" s="199">
        <v>12685.74</v>
      </c>
      <c r="N198" s="199">
        <v>0</v>
      </c>
      <c r="O198" s="199">
        <v>0</v>
      </c>
      <c r="P198" s="205">
        <v>0</v>
      </c>
      <c r="Q198" s="142">
        <v>45083</v>
      </c>
    </row>
    <row r="199" spans="1:17" ht="14.1" customHeight="1" thickBot="1">
      <c r="A199" s="121">
        <v>8694</v>
      </c>
      <c r="B199" s="121">
        <v>12532</v>
      </c>
      <c r="C199" s="123" t="s">
        <v>765</v>
      </c>
      <c r="D199" s="123" t="s">
        <v>2672</v>
      </c>
      <c r="E199" s="200"/>
      <c r="F199" s="123" t="s">
        <v>432</v>
      </c>
      <c r="G199" s="122" t="s">
        <v>2673</v>
      </c>
      <c r="H199" s="123">
        <v>11019972</v>
      </c>
      <c r="I199" s="200" t="s">
        <v>78</v>
      </c>
      <c r="J199" s="123" t="s">
        <v>1207</v>
      </c>
      <c r="K199" s="128">
        <v>44133</v>
      </c>
      <c r="L199" s="199">
        <v>500</v>
      </c>
      <c r="M199" s="199">
        <v>1855</v>
      </c>
      <c r="N199" s="199">
        <v>410.7</v>
      </c>
      <c r="O199" s="199">
        <v>1523.6969999999999</v>
      </c>
      <c r="P199" s="205">
        <v>0.82140000000000002</v>
      </c>
      <c r="Q199" s="150">
        <v>46752</v>
      </c>
    </row>
    <row r="200" spans="1:17" ht="14.1" customHeight="1" thickBot="1">
      <c r="A200" s="121">
        <v>8694</v>
      </c>
      <c r="B200" s="121">
        <v>12532</v>
      </c>
      <c r="C200" s="123" t="s">
        <v>765</v>
      </c>
      <c r="D200" s="123" t="s">
        <v>2672</v>
      </c>
      <c r="E200" s="200"/>
      <c r="F200" s="123" t="s">
        <v>432</v>
      </c>
      <c r="G200" s="122" t="s">
        <v>2674</v>
      </c>
      <c r="H200" s="123">
        <v>11019974</v>
      </c>
      <c r="I200" s="200" t="s">
        <v>78</v>
      </c>
      <c r="J200" s="123" t="s">
        <v>1207</v>
      </c>
      <c r="K200" s="128">
        <v>44133</v>
      </c>
      <c r="L200" s="199">
        <v>300</v>
      </c>
      <c r="M200" s="199">
        <v>1113</v>
      </c>
      <c r="N200" s="199">
        <v>190.52991913746629</v>
      </c>
      <c r="O200" s="199">
        <v>706.86599999999999</v>
      </c>
      <c r="P200" s="205">
        <v>0.63509973045822099</v>
      </c>
      <c r="Q200" s="150">
        <v>46752</v>
      </c>
    </row>
    <row r="201" spans="1:17" ht="14.1" customHeight="1" thickBot="1">
      <c r="A201" s="121">
        <v>8694</v>
      </c>
      <c r="B201" s="121">
        <v>12532</v>
      </c>
      <c r="C201" s="123" t="s">
        <v>943</v>
      </c>
      <c r="D201" s="123" t="s">
        <v>2718</v>
      </c>
      <c r="E201" s="200"/>
      <c r="F201" s="123" t="s">
        <v>783</v>
      </c>
      <c r="G201" s="122" t="s">
        <v>3131</v>
      </c>
      <c r="H201" s="123">
        <v>11019977</v>
      </c>
      <c r="I201" s="200" t="s">
        <v>78</v>
      </c>
      <c r="J201" s="123" t="s">
        <v>1207</v>
      </c>
      <c r="K201" s="128">
        <v>44789</v>
      </c>
      <c r="L201" s="199">
        <v>1560</v>
      </c>
      <c r="M201" s="199">
        <v>5787.6</v>
      </c>
      <c r="N201" s="199">
        <v>1239.5097035040433</v>
      </c>
      <c r="O201" s="199">
        <v>4598.5810000000001</v>
      </c>
      <c r="P201" s="205">
        <v>0.7945575022461816</v>
      </c>
      <c r="Q201" s="142">
        <v>47026</v>
      </c>
    </row>
    <row r="202" spans="1:17" ht="14.1" customHeight="1" thickBot="1">
      <c r="A202" s="121">
        <v>8694</v>
      </c>
      <c r="B202" s="121">
        <v>12532</v>
      </c>
      <c r="C202" s="123" t="s">
        <v>241</v>
      </c>
      <c r="D202" s="123" t="s">
        <v>2720</v>
      </c>
      <c r="E202" s="200"/>
      <c r="F202" s="123" t="s">
        <v>432</v>
      </c>
      <c r="G202" s="122" t="s">
        <v>3121</v>
      </c>
      <c r="H202" s="123">
        <v>11019978</v>
      </c>
      <c r="I202" s="200" t="s">
        <v>78</v>
      </c>
      <c r="J202" s="123" t="s">
        <v>1210</v>
      </c>
      <c r="K202" s="128">
        <v>44836</v>
      </c>
      <c r="L202" s="199">
        <v>2740</v>
      </c>
      <c r="M202" s="199">
        <v>13630.952000000001</v>
      </c>
      <c r="N202" s="199">
        <v>2201.5029749939695</v>
      </c>
      <c r="O202" s="199">
        <v>10952.037</v>
      </c>
      <c r="P202" s="205">
        <v>0.80346823904889397</v>
      </c>
      <c r="Q202" s="142">
        <v>45991</v>
      </c>
    </row>
    <row r="203" spans="1:17" ht="14.1" customHeight="1" thickBot="1">
      <c r="A203" s="121">
        <v>8694</v>
      </c>
      <c r="B203" s="121">
        <v>12532</v>
      </c>
      <c r="C203" s="123" t="s">
        <v>943</v>
      </c>
      <c r="D203" s="123" t="s">
        <v>2722</v>
      </c>
      <c r="E203" s="200"/>
      <c r="F203" s="123" t="s">
        <v>783</v>
      </c>
      <c r="G203" s="122" t="s">
        <v>3108</v>
      </c>
      <c r="H203" s="123">
        <v>11019980</v>
      </c>
      <c r="I203" s="200" t="s">
        <v>78</v>
      </c>
      <c r="J203" s="123" t="s">
        <v>1207</v>
      </c>
      <c r="K203" s="128">
        <v>44868</v>
      </c>
      <c r="L203" s="199">
        <v>3000</v>
      </c>
      <c r="M203" s="199">
        <v>11130</v>
      </c>
      <c r="N203" s="199">
        <v>1643.7142857142858</v>
      </c>
      <c r="O203" s="199">
        <v>6098.18</v>
      </c>
      <c r="P203" s="205">
        <v>0.54790476190476189</v>
      </c>
      <c r="Q203" s="142">
        <v>48800</v>
      </c>
    </row>
    <row r="204" spans="1:17" ht="14.1" customHeight="1" thickBot="1">
      <c r="A204" s="121">
        <v>8694</v>
      </c>
      <c r="B204" s="121">
        <v>12532</v>
      </c>
      <c r="C204" s="123" t="s">
        <v>765</v>
      </c>
      <c r="D204" s="123" t="s">
        <v>2724</v>
      </c>
      <c r="E204" s="200"/>
      <c r="F204" s="123" t="s">
        <v>783</v>
      </c>
      <c r="G204" s="122" t="s">
        <v>3129</v>
      </c>
      <c r="H204" s="123">
        <v>11019985</v>
      </c>
      <c r="I204" s="200" t="s">
        <v>78</v>
      </c>
      <c r="J204" s="123" t="s">
        <v>1207</v>
      </c>
      <c r="K204" s="128">
        <v>44862</v>
      </c>
      <c r="L204" s="199">
        <v>2806.6669999999999</v>
      </c>
      <c r="M204" s="199">
        <v>10412.734569999999</v>
      </c>
      <c r="N204" s="199">
        <v>2270.5932614555254</v>
      </c>
      <c r="O204" s="199">
        <v>8423.9009999999998</v>
      </c>
      <c r="P204" s="205">
        <v>0.80899987830958409</v>
      </c>
      <c r="Q204" s="142">
        <v>45958</v>
      </c>
    </row>
    <row r="205" spans="1:17" ht="14.1" customHeight="1" thickBot="1">
      <c r="A205" s="121">
        <v>8694</v>
      </c>
      <c r="B205" s="121">
        <v>12532</v>
      </c>
      <c r="C205" s="123" t="s">
        <v>765</v>
      </c>
      <c r="D205" s="123" t="s">
        <v>2726</v>
      </c>
      <c r="E205" s="200"/>
      <c r="F205" s="123" t="s">
        <v>783</v>
      </c>
      <c r="G205" s="122" t="s">
        <v>3130</v>
      </c>
      <c r="H205" s="123">
        <v>11019986</v>
      </c>
      <c r="I205" s="200" t="s">
        <v>78</v>
      </c>
      <c r="J205" s="123" t="s">
        <v>1207</v>
      </c>
      <c r="K205" s="128">
        <v>44860</v>
      </c>
      <c r="L205" s="199">
        <v>1403.3330000000001</v>
      </c>
      <c r="M205" s="199">
        <v>5206.3654299999998</v>
      </c>
      <c r="N205" s="199">
        <v>1107.2299191374664</v>
      </c>
      <c r="O205" s="199">
        <v>4107.8230000000003</v>
      </c>
      <c r="P205" s="205">
        <v>0.7890001297891992</v>
      </c>
      <c r="Q205" s="142">
        <v>45958</v>
      </c>
    </row>
    <row r="206" spans="1:17" ht="14.1" customHeight="1" thickBot="1">
      <c r="A206" s="121">
        <v>8694</v>
      </c>
      <c r="B206" s="121">
        <v>12532</v>
      </c>
      <c r="C206" s="123" t="s">
        <v>943</v>
      </c>
      <c r="D206" s="123" t="s">
        <v>2728</v>
      </c>
      <c r="E206" s="200"/>
      <c r="F206" s="123" t="s">
        <v>783</v>
      </c>
      <c r="G206" s="122" t="s">
        <v>3101</v>
      </c>
      <c r="H206" s="123">
        <v>11019991</v>
      </c>
      <c r="I206" s="200" t="s">
        <v>78</v>
      </c>
      <c r="J206" s="123" t="s">
        <v>1207</v>
      </c>
      <c r="K206" s="128">
        <v>44935</v>
      </c>
      <c r="L206" s="199">
        <v>8000</v>
      </c>
      <c r="M206" s="199">
        <v>29680</v>
      </c>
      <c r="N206" s="199">
        <v>2000</v>
      </c>
      <c r="O206" s="199">
        <v>7420</v>
      </c>
      <c r="P206" s="205">
        <v>0.25</v>
      </c>
      <c r="Q206" s="142">
        <v>46203</v>
      </c>
    </row>
    <row r="207" spans="1:17" ht="14.1" customHeight="1" thickBot="1">
      <c r="A207" s="121">
        <v>8694</v>
      </c>
      <c r="B207" s="121">
        <v>12532</v>
      </c>
      <c r="C207" s="123" t="s">
        <v>943</v>
      </c>
      <c r="D207" s="123" t="s">
        <v>2730</v>
      </c>
      <c r="E207" s="200"/>
      <c r="F207" s="123" t="s">
        <v>432</v>
      </c>
      <c r="G207" s="122" t="s">
        <v>3087</v>
      </c>
      <c r="H207" s="123">
        <v>11019995</v>
      </c>
      <c r="I207" s="200" t="s">
        <v>78</v>
      </c>
      <c r="J207" s="123" t="s">
        <v>1207</v>
      </c>
      <c r="K207" s="128">
        <v>44971</v>
      </c>
      <c r="L207" s="199">
        <v>3800</v>
      </c>
      <c r="M207" s="199">
        <v>14098</v>
      </c>
      <c r="N207" s="199">
        <v>3078</v>
      </c>
      <c r="O207" s="199">
        <v>11419.38</v>
      </c>
      <c r="P207" s="205">
        <v>0.81</v>
      </c>
      <c r="Q207" s="142">
        <v>46607</v>
      </c>
    </row>
    <row r="208" spans="1:17" ht="14.1" customHeight="1" thickBot="1">
      <c r="A208" s="121">
        <v>8694</v>
      </c>
      <c r="B208" s="121">
        <v>12532</v>
      </c>
      <c r="C208" s="123" t="s">
        <v>943</v>
      </c>
      <c r="D208" s="123" t="s">
        <v>3145</v>
      </c>
      <c r="E208" s="151"/>
      <c r="F208" s="123" t="s">
        <v>783</v>
      </c>
      <c r="G208" s="122" t="s">
        <v>3132</v>
      </c>
      <c r="H208" s="123">
        <v>11019997</v>
      </c>
      <c r="I208" s="200" t="s">
        <v>78</v>
      </c>
      <c r="J208" s="123" t="s">
        <v>1207</v>
      </c>
      <c r="K208" s="128">
        <v>44966</v>
      </c>
      <c r="L208" s="199">
        <v>2600</v>
      </c>
      <c r="M208" s="199">
        <v>9646</v>
      </c>
      <c r="N208" s="199">
        <v>2439.954986522911</v>
      </c>
      <c r="O208" s="199">
        <v>9052.2330000000002</v>
      </c>
      <c r="P208" s="205">
        <v>0.93844422558573504</v>
      </c>
      <c r="Q208" s="142">
        <v>47158</v>
      </c>
    </row>
    <row r="209" spans="1:17" ht="14.1" customHeight="1" thickBot="1">
      <c r="A209" s="121">
        <v>8694</v>
      </c>
      <c r="B209" s="121">
        <v>12532</v>
      </c>
      <c r="C209" s="123" t="s">
        <v>943</v>
      </c>
      <c r="D209" s="123" t="s">
        <v>3143</v>
      </c>
      <c r="E209" s="200"/>
      <c r="F209" s="123" t="s">
        <v>783</v>
      </c>
      <c r="G209" s="122" t="s">
        <v>3084</v>
      </c>
      <c r="H209" s="123">
        <v>11020000</v>
      </c>
      <c r="I209" s="200" t="s">
        <v>78</v>
      </c>
      <c r="J209" s="123" t="s">
        <v>1207</v>
      </c>
      <c r="K209" s="128">
        <v>44797</v>
      </c>
      <c r="L209" s="199">
        <v>1607.153</v>
      </c>
      <c r="M209" s="199">
        <v>5962.5376299999998</v>
      </c>
      <c r="N209" s="199">
        <v>70.963881401617257</v>
      </c>
      <c r="O209" s="199">
        <v>263.27600000000001</v>
      </c>
      <c r="P209" s="205">
        <v>4.4155025315957636E-2</v>
      </c>
      <c r="Q209" s="142">
        <v>46630</v>
      </c>
    </row>
    <row r="210" spans="1:17" ht="14.1" customHeight="1" thickBot="1">
      <c r="A210" s="121">
        <v>8694</v>
      </c>
      <c r="B210" s="121">
        <v>12532</v>
      </c>
      <c r="C210" s="123" t="s">
        <v>765</v>
      </c>
      <c r="D210" s="123" t="s">
        <v>2732</v>
      </c>
      <c r="E210" s="200"/>
      <c r="F210" s="123" t="s">
        <v>429</v>
      </c>
      <c r="G210" s="122" t="s">
        <v>3096</v>
      </c>
      <c r="H210" s="123">
        <v>11020011</v>
      </c>
      <c r="I210" s="200" t="s">
        <v>78</v>
      </c>
      <c r="J210" s="123" t="s">
        <v>1207</v>
      </c>
      <c r="K210" s="128">
        <v>45014</v>
      </c>
      <c r="L210" s="199">
        <v>829.6</v>
      </c>
      <c r="M210" s="199">
        <v>3077.8160000000003</v>
      </c>
      <c r="N210" s="199">
        <v>0</v>
      </c>
      <c r="O210" s="199">
        <v>0</v>
      </c>
      <c r="P210" s="205">
        <v>0</v>
      </c>
      <c r="Q210" s="142">
        <v>46843</v>
      </c>
    </row>
    <row r="211" spans="1:17" ht="14.1" customHeight="1" thickBot="1">
      <c r="A211" s="121">
        <v>8694</v>
      </c>
      <c r="B211" s="121">
        <v>12532</v>
      </c>
      <c r="C211" s="123" t="s">
        <v>943</v>
      </c>
      <c r="D211" s="123" t="s">
        <v>2736</v>
      </c>
      <c r="E211" s="200"/>
      <c r="F211" s="123" t="s">
        <v>783</v>
      </c>
      <c r="G211" s="122" t="s">
        <v>3088</v>
      </c>
      <c r="H211" s="123">
        <v>11020029</v>
      </c>
      <c r="I211" s="200" t="s">
        <v>78</v>
      </c>
      <c r="J211" s="123" t="s">
        <v>1207</v>
      </c>
      <c r="K211" s="128">
        <v>45049</v>
      </c>
      <c r="L211" s="199">
        <v>2550</v>
      </c>
      <c r="M211" s="199">
        <v>9460.5</v>
      </c>
      <c r="N211" s="199">
        <v>1411.6377358490568</v>
      </c>
      <c r="O211" s="199">
        <v>5237.1760000000004</v>
      </c>
      <c r="P211" s="205">
        <v>0.55358342582315956</v>
      </c>
      <c r="Q211" s="142">
        <v>46934</v>
      </c>
    </row>
    <row r="212" spans="1:17" ht="14.1" customHeight="1" thickBot="1">
      <c r="A212" s="121">
        <v>8694</v>
      </c>
      <c r="B212" s="121">
        <v>12532</v>
      </c>
      <c r="C212" s="123" t="s">
        <v>943</v>
      </c>
      <c r="D212" s="123" t="s">
        <v>2627</v>
      </c>
      <c r="E212" s="200"/>
      <c r="F212" s="123" t="s">
        <v>783</v>
      </c>
      <c r="G212" s="122" t="s">
        <v>3125</v>
      </c>
      <c r="H212" s="123">
        <v>11020109</v>
      </c>
      <c r="I212" s="200" t="s">
        <v>78</v>
      </c>
      <c r="J212" s="123" t="s">
        <v>1206</v>
      </c>
      <c r="K212" s="128">
        <v>45000</v>
      </c>
      <c r="L212" s="199">
        <v>1875</v>
      </c>
      <c r="M212" s="199">
        <v>1875</v>
      </c>
      <c r="N212" s="199">
        <v>675</v>
      </c>
      <c r="O212" s="199">
        <v>675</v>
      </c>
      <c r="P212" s="205">
        <v>0.36</v>
      </c>
      <c r="Q212" s="142">
        <v>47664</v>
      </c>
    </row>
    <row r="213" spans="1:17" ht="14.1" customHeight="1" thickBot="1">
      <c r="A213" s="121">
        <v>8694</v>
      </c>
      <c r="B213" s="121">
        <v>12532</v>
      </c>
      <c r="C213" s="123" t="s">
        <v>943</v>
      </c>
      <c r="D213" s="123" t="s">
        <v>2738</v>
      </c>
      <c r="E213" s="200"/>
      <c r="F213" s="123" t="s">
        <v>783</v>
      </c>
      <c r="G213" s="122" t="s">
        <v>3112</v>
      </c>
      <c r="H213" s="123">
        <v>11020456</v>
      </c>
      <c r="I213" s="200" t="s">
        <v>78</v>
      </c>
      <c r="J213" s="123" t="s">
        <v>1207</v>
      </c>
      <c r="K213" s="128">
        <v>45089</v>
      </c>
      <c r="L213" s="199">
        <v>2400</v>
      </c>
      <c r="M213" s="199">
        <v>8904</v>
      </c>
      <c r="N213" s="199">
        <v>1020.0291105121294</v>
      </c>
      <c r="O213" s="199">
        <v>3784.308</v>
      </c>
      <c r="P213" s="205">
        <v>0.42501212938005389</v>
      </c>
      <c r="Q213" s="142">
        <v>46310</v>
      </c>
    </row>
    <row r="214" spans="1:17" ht="14.1" customHeight="1" thickBot="1">
      <c r="A214" s="121">
        <v>8694</v>
      </c>
      <c r="B214" s="121">
        <v>12532</v>
      </c>
      <c r="C214" s="123" t="s">
        <v>943</v>
      </c>
      <c r="D214" s="123" t="s">
        <v>2740</v>
      </c>
      <c r="E214" s="200"/>
      <c r="F214" s="123" t="s">
        <v>429</v>
      </c>
      <c r="G214" s="122" t="s">
        <v>3075</v>
      </c>
      <c r="H214" s="123">
        <v>11020457</v>
      </c>
      <c r="I214" s="200" t="s">
        <v>78</v>
      </c>
      <c r="J214" s="123" t="s">
        <v>1207</v>
      </c>
      <c r="K214" s="128">
        <v>45108</v>
      </c>
      <c r="L214" s="199">
        <v>1999.2760000000001</v>
      </c>
      <c r="M214" s="199">
        <v>7417.3139600000004</v>
      </c>
      <c r="N214" s="199">
        <v>0</v>
      </c>
      <c r="O214" s="199">
        <v>0</v>
      </c>
      <c r="P214" s="205">
        <v>0</v>
      </c>
      <c r="Q214" s="142">
        <v>45536</v>
      </c>
    </row>
    <row r="215" spans="1:17" ht="14.1" customHeight="1" thickBot="1">
      <c r="A215" s="121">
        <v>8694</v>
      </c>
      <c r="B215" s="121">
        <v>12532</v>
      </c>
      <c r="C215" s="123" t="s">
        <v>765</v>
      </c>
      <c r="D215" s="123" t="s">
        <v>2678</v>
      </c>
      <c r="E215" s="200"/>
      <c r="F215" s="123" t="s">
        <v>783</v>
      </c>
      <c r="G215" s="122" t="s">
        <v>3109</v>
      </c>
      <c r="H215" s="123">
        <v>11020463</v>
      </c>
      <c r="I215" s="200" t="s">
        <v>78</v>
      </c>
      <c r="J215" s="123" t="s">
        <v>1207</v>
      </c>
      <c r="K215" s="128">
        <v>45124</v>
      </c>
      <c r="L215" s="199">
        <v>8017.241</v>
      </c>
      <c r="M215" s="199">
        <v>29743.964110000001</v>
      </c>
      <c r="N215" s="199">
        <v>6964.0048517520208</v>
      </c>
      <c r="O215" s="199">
        <v>25836.457999999999</v>
      </c>
      <c r="P215" s="205">
        <v>0.86862860325042257</v>
      </c>
      <c r="Q215" s="142">
        <v>48021</v>
      </c>
    </row>
    <row r="216" spans="1:17" ht="14.1" customHeight="1" thickBot="1">
      <c r="A216" s="121">
        <v>8694</v>
      </c>
      <c r="B216" s="121">
        <v>12532</v>
      </c>
      <c r="C216" s="123" t="s">
        <v>765</v>
      </c>
      <c r="D216" s="123" t="s">
        <v>2678</v>
      </c>
      <c r="E216" s="200"/>
      <c r="F216" s="123" t="s">
        <v>783</v>
      </c>
      <c r="G216" s="122" t="s">
        <v>3110</v>
      </c>
      <c r="H216" s="123">
        <v>11020463</v>
      </c>
      <c r="I216" s="200" t="s">
        <v>78</v>
      </c>
      <c r="J216" s="123" t="s">
        <v>1207</v>
      </c>
      <c r="K216" s="128">
        <v>45124</v>
      </c>
      <c r="L216" s="199">
        <v>8017.241</v>
      </c>
      <c r="M216" s="199">
        <v>29743.964110000001</v>
      </c>
      <c r="N216" s="199">
        <v>0</v>
      </c>
      <c r="O216" s="199">
        <v>0</v>
      </c>
      <c r="P216" s="205">
        <v>0</v>
      </c>
      <c r="Q216" s="142">
        <v>48021</v>
      </c>
    </row>
    <row r="217" spans="1:17" ht="14.1" customHeight="1" thickBot="1">
      <c r="A217" s="121">
        <v>8694</v>
      </c>
      <c r="B217" s="121">
        <v>12532</v>
      </c>
      <c r="C217" s="123" t="s">
        <v>943</v>
      </c>
      <c r="D217" s="123" t="s">
        <v>2785</v>
      </c>
      <c r="E217" s="200"/>
      <c r="F217" s="123" t="s">
        <v>429</v>
      </c>
      <c r="G217" s="122" t="s">
        <v>3118</v>
      </c>
      <c r="H217" s="123">
        <v>11020475</v>
      </c>
      <c r="I217" s="200" t="s">
        <v>78</v>
      </c>
      <c r="J217" s="123" t="s">
        <v>1207</v>
      </c>
      <c r="K217" s="128">
        <v>45160</v>
      </c>
      <c r="L217" s="199">
        <v>566.572</v>
      </c>
      <c r="M217" s="199">
        <v>2101.9821200000001</v>
      </c>
      <c r="N217" s="199">
        <v>166.57196765498651</v>
      </c>
      <c r="O217" s="199">
        <v>617.98199999999997</v>
      </c>
      <c r="P217" s="205">
        <v>0.29399964639090265</v>
      </c>
      <c r="Q217" s="150">
        <v>46752</v>
      </c>
    </row>
    <row r="218" spans="1:17" ht="14.1" customHeight="1" thickBot="1">
      <c r="A218" s="121">
        <v>8694</v>
      </c>
      <c r="B218" s="121">
        <v>12532</v>
      </c>
      <c r="C218" s="123" t="s">
        <v>943</v>
      </c>
      <c r="D218" s="123" t="s">
        <v>2746</v>
      </c>
      <c r="E218" s="200"/>
      <c r="F218" s="123" t="s">
        <v>783</v>
      </c>
      <c r="G218" s="122" t="s">
        <v>2746</v>
      </c>
      <c r="H218" s="123">
        <v>11020490</v>
      </c>
      <c r="I218" s="200" t="s">
        <v>78</v>
      </c>
      <c r="J218" s="123" t="s">
        <v>1207</v>
      </c>
      <c r="K218" s="128">
        <v>45218</v>
      </c>
      <c r="L218" s="199">
        <v>998.90499999999997</v>
      </c>
      <c r="M218" s="199">
        <v>3705.9375499999996</v>
      </c>
      <c r="N218" s="199">
        <v>559.10673854447441</v>
      </c>
      <c r="O218" s="199">
        <v>2074.2860000000001</v>
      </c>
      <c r="P218" s="205">
        <v>0.55971963154101179</v>
      </c>
      <c r="Q218" s="142">
        <v>45698</v>
      </c>
    </row>
    <row r="219" spans="1:17" ht="14.1" customHeight="1" thickBot="1">
      <c r="A219" s="121">
        <v>8694</v>
      </c>
      <c r="B219" s="121">
        <v>12532</v>
      </c>
      <c r="C219" s="123" t="s">
        <v>943</v>
      </c>
      <c r="D219" s="123" t="s">
        <v>2789</v>
      </c>
      <c r="E219" s="200"/>
      <c r="F219" s="123" t="s">
        <v>783</v>
      </c>
      <c r="G219" s="122" t="s">
        <v>3103</v>
      </c>
      <c r="H219" s="123">
        <v>11020502</v>
      </c>
      <c r="I219" s="200" t="s">
        <v>78</v>
      </c>
      <c r="J219" s="123" t="s">
        <v>1207</v>
      </c>
      <c r="K219" s="128">
        <v>45278</v>
      </c>
      <c r="L219" s="199">
        <v>1900</v>
      </c>
      <c r="M219" s="199">
        <v>7049</v>
      </c>
      <c r="N219" s="199">
        <v>807.5</v>
      </c>
      <c r="O219" s="199">
        <v>2995.8249999999998</v>
      </c>
      <c r="P219" s="205">
        <v>0.42499999999999999</v>
      </c>
      <c r="Q219" s="142">
        <v>48633</v>
      </c>
    </row>
    <row r="220" spans="1:17" ht="14.1" customHeight="1" thickBot="1">
      <c r="A220" s="121">
        <v>8694</v>
      </c>
      <c r="B220" s="121">
        <v>12532</v>
      </c>
      <c r="C220" s="123" t="s">
        <v>943</v>
      </c>
      <c r="D220" s="123" t="s">
        <v>4113</v>
      </c>
      <c r="E220" s="200"/>
      <c r="F220" s="123" t="s">
        <v>429</v>
      </c>
      <c r="G220" s="122" t="s">
        <v>4198</v>
      </c>
      <c r="H220" s="123">
        <v>11021279</v>
      </c>
      <c r="I220" s="200" t="s">
        <v>78</v>
      </c>
      <c r="J220" s="123" t="s">
        <v>1207</v>
      </c>
      <c r="K220" s="128">
        <v>45510</v>
      </c>
      <c r="L220" s="199">
        <v>178824</v>
      </c>
      <c r="M220" s="199">
        <v>663437.04</v>
      </c>
      <c r="N220" s="199">
        <v>2002.5530997304581</v>
      </c>
      <c r="O220" s="199">
        <v>7429.4719999999998</v>
      </c>
      <c r="P220" s="205">
        <v>1.1198458259128853E-2</v>
      </c>
      <c r="Q220" s="142">
        <v>47238</v>
      </c>
    </row>
    <row r="221" spans="1:17" ht="14.1" customHeight="1" thickBot="1">
      <c r="A221" s="121">
        <v>8694</v>
      </c>
      <c r="B221" s="121">
        <v>12532</v>
      </c>
      <c r="C221" s="123" t="s">
        <v>765</v>
      </c>
      <c r="D221" s="123" t="s">
        <v>4204</v>
      </c>
      <c r="E221" s="200"/>
      <c r="F221" s="123" t="s">
        <v>783</v>
      </c>
      <c r="G221" s="122" t="s">
        <v>2632</v>
      </c>
      <c r="H221" s="123">
        <v>11018862</v>
      </c>
      <c r="I221" s="200" t="s">
        <v>78</v>
      </c>
      <c r="J221" s="123" t="s">
        <v>1207</v>
      </c>
      <c r="K221" s="128">
        <v>44243</v>
      </c>
      <c r="L221" s="199">
        <v>1714.2860000000001</v>
      </c>
      <c r="M221" s="199">
        <v>6360.0010600000005</v>
      </c>
      <c r="N221" s="199">
        <v>11.364959568733154</v>
      </c>
      <c r="O221" s="199">
        <v>42.164000000000001</v>
      </c>
      <c r="P221" s="205">
        <v>6.6295586435012321E-3</v>
      </c>
      <c r="Q221" s="142">
        <v>46070</v>
      </c>
    </row>
    <row r="222" spans="1:17" ht="14.1" customHeight="1" thickBot="1">
      <c r="A222" s="121">
        <v>8694</v>
      </c>
      <c r="B222" s="121">
        <v>12532</v>
      </c>
      <c r="C222" s="123" t="s">
        <v>943</v>
      </c>
      <c r="D222" s="123" t="s">
        <v>2709</v>
      </c>
      <c r="E222" s="200"/>
      <c r="F222" s="123" t="s">
        <v>783</v>
      </c>
      <c r="G222" s="122" t="s">
        <v>4199</v>
      </c>
      <c r="H222" s="123">
        <v>11020470</v>
      </c>
      <c r="I222" s="200" t="s">
        <v>78</v>
      </c>
      <c r="J222" s="123" t="s">
        <v>1207</v>
      </c>
      <c r="K222" s="128">
        <v>45135</v>
      </c>
      <c r="L222" s="199">
        <v>2007.2729999999999</v>
      </c>
      <c r="M222" s="199">
        <v>7446.9828299999999</v>
      </c>
      <c r="N222" s="199">
        <v>1807.2727762803236</v>
      </c>
      <c r="O222" s="199">
        <v>6704.982</v>
      </c>
      <c r="P222" s="205">
        <v>0.90036222092377249</v>
      </c>
      <c r="Q222" s="142">
        <v>46660</v>
      </c>
    </row>
    <row r="223" spans="1:17" ht="14.1" customHeight="1" thickBot="1">
      <c r="A223" s="121">
        <v>8694</v>
      </c>
      <c r="B223" s="121">
        <v>12532</v>
      </c>
      <c r="C223" s="123" t="s">
        <v>943</v>
      </c>
      <c r="D223" s="123" t="s">
        <v>2634</v>
      </c>
      <c r="E223" s="200"/>
      <c r="F223" s="123" t="s">
        <v>783</v>
      </c>
      <c r="G223" s="122" t="s">
        <v>4200</v>
      </c>
      <c r="H223" s="123">
        <v>11019987</v>
      </c>
      <c r="I223" s="200" t="s">
        <v>78</v>
      </c>
      <c r="J223" s="123" t="s">
        <v>1207</v>
      </c>
      <c r="K223" s="128">
        <v>44906</v>
      </c>
      <c r="L223" s="199">
        <v>1500</v>
      </c>
      <c r="M223" s="199">
        <v>5565</v>
      </c>
      <c r="N223" s="199">
        <v>0</v>
      </c>
      <c r="O223" s="199">
        <v>0</v>
      </c>
      <c r="P223" s="205">
        <v>0</v>
      </c>
      <c r="Q223" s="142">
        <v>46744</v>
      </c>
    </row>
    <row r="224" spans="1:17" ht="14.1" customHeight="1" thickBot="1">
      <c r="A224" s="121">
        <v>8694</v>
      </c>
      <c r="B224" s="121">
        <v>12532</v>
      </c>
      <c r="C224" s="123" t="s">
        <v>943</v>
      </c>
      <c r="D224" s="123" t="s">
        <v>2680</v>
      </c>
      <c r="E224" s="200"/>
      <c r="F224" s="123" t="s">
        <v>783</v>
      </c>
      <c r="G224" s="122" t="s">
        <v>4201</v>
      </c>
      <c r="H224" s="123" t="s">
        <v>2682</v>
      </c>
      <c r="I224" s="200" t="s">
        <v>76</v>
      </c>
      <c r="J224" s="123" t="s">
        <v>1207</v>
      </c>
      <c r="K224" s="128">
        <v>43972</v>
      </c>
      <c r="L224" s="199">
        <v>2030.712</v>
      </c>
      <c r="M224" s="199">
        <v>7533.9415200000003</v>
      </c>
      <c r="N224" s="199">
        <v>0</v>
      </c>
      <c r="O224" s="199">
        <v>0</v>
      </c>
      <c r="P224" s="205">
        <v>0</v>
      </c>
      <c r="Q224" s="142">
        <v>43987</v>
      </c>
    </row>
    <row r="225" spans="1:17" ht="14.1" customHeight="1" thickBot="1">
      <c r="A225" s="121">
        <v>8694</v>
      </c>
      <c r="B225" s="121">
        <v>12532</v>
      </c>
      <c r="C225" s="123" t="s">
        <v>943</v>
      </c>
      <c r="D225" s="123" t="s">
        <v>3150</v>
      </c>
      <c r="E225" s="200"/>
      <c r="F225" s="123" t="s">
        <v>432</v>
      </c>
      <c r="G225" s="122" t="s">
        <v>3150</v>
      </c>
      <c r="H225" s="123">
        <v>11019934</v>
      </c>
      <c r="I225" s="200" t="s">
        <v>78</v>
      </c>
      <c r="J225" s="123" t="s">
        <v>1206</v>
      </c>
      <c r="K225" s="128">
        <v>44749</v>
      </c>
      <c r="L225" s="199">
        <v>6264.55</v>
      </c>
      <c r="M225" s="199">
        <v>6264.55</v>
      </c>
      <c r="N225" s="199">
        <v>1529.1</v>
      </c>
      <c r="O225" s="199">
        <v>1529.1</v>
      </c>
      <c r="P225" s="205">
        <v>0.24408776368613866</v>
      </c>
      <c r="Q225" s="142">
        <v>46729</v>
      </c>
    </row>
    <row r="226" spans="1:17" ht="14.1" customHeight="1" thickBot="1">
      <c r="A226" s="121">
        <v>8694</v>
      </c>
      <c r="B226" s="121">
        <v>12532</v>
      </c>
      <c r="C226" s="123" t="s">
        <v>241</v>
      </c>
      <c r="D226" s="123" t="s">
        <v>3151</v>
      </c>
      <c r="E226" s="200"/>
      <c r="F226" s="123" t="s">
        <v>783</v>
      </c>
      <c r="G226" s="122" t="s">
        <v>4202</v>
      </c>
      <c r="H226" s="123">
        <v>11018714</v>
      </c>
      <c r="I226" s="200" t="s">
        <v>78</v>
      </c>
      <c r="J226" s="123" t="s">
        <v>1207</v>
      </c>
      <c r="K226" s="128">
        <v>44137</v>
      </c>
      <c r="L226" s="199">
        <v>978.25</v>
      </c>
      <c r="M226" s="199">
        <v>3629.3074999999999</v>
      </c>
      <c r="N226" s="199">
        <v>93.238814016172512</v>
      </c>
      <c r="O226" s="199">
        <v>345.916</v>
      </c>
      <c r="P226" s="205">
        <v>9.5311846681495033E-2</v>
      </c>
      <c r="Q226" s="142">
        <v>45616</v>
      </c>
    </row>
    <row r="227" spans="1:17" ht="14.1" customHeight="1" thickBot="1">
      <c r="A227" s="121">
        <v>8694</v>
      </c>
      <c r="B227" s="121">
        <v>12533</v>
      </c>
      <c r="C227" s="123" t="s">
        <v>943</v>
      </c>
      <c r="D227" s="123" t="s">
        <v>2629</v>
      </c>
      <c r="E227" s="200"/>
      <c r="F227" s="123" t="s">
        <v>429</v>
      </c>
      <c r="G227" s="122" t="s">
        <v>3115</v>
      </c>
      <c r="H227" s="123">
        <v>11018236</v>
      </c>
      <c r="I227" s="200" t="s">
        <v>78</v>
      </c>
      <c r="J227" s="123" t="s">
        <v>1207</v>
      </c>
      <c r="K227" s="128">
        <v>43859</v>
      </c>
      <c r="L227" s="199">
        <v>1333.3330000000001</v>
      </c>
      <c r="M227" s="199">
        <v>4946.66543</v>
      </c>
      <c r="N227" s="199">
        <v>208.28328840970352</v>
      </c>
      <c r="O227" s="199">
        <v>772.73099999999999</v>
      </c>
      <c r="P227" s="205">
        <v>0.15621250536040396</v>
      </c>
      <c r="Q227" s="150">
        <v>46022</v>
      </c>
    </row>
    <row r="228" spans="1:17" ht="14.1" customHeight="1" thickBot="1">
      <c r="A228" s="121">
        <v>8694</v>
      </c>
      <c r="B228" s="121">
        <v>12533</v>
      </c>
      <c r="C228" s="123" t="s">
        <v>943</v>
      </c>
      <c r="D228" s="123" t="s">
        <v>2686</v>
      </c>
      <c r="E228" s="200"/>
      <c r="F228" s="123" t="s">
        <v>783</v>
      </c>
      <c r="G228" s="122" t="s">
        <v>3135</v>
      </c>
      <c r="H228" s="123">
        <v>11018596</v>
      </c>
      <c r="I228" s="200" t="s">
        <v>78</v>
      </c>
      <c r="J228" s="123" t="s">
        <v>1207</v>
      </c>
      <c r="K228" s="128">
        <v>44109</v>
      </c>
      <c r="L228" s="199">
        <v>7505.6469999999999</v>
      </c>
      <c r="M228" s="199">
        <v>27845.950369999999</v>
      </c>
      <c r="N228" s="199">
        <v>1790.0175202156336</v>
      </c>
      <c r="O228" s="199">
        <v>6640.9650000000001</v>
      </c>
      <c r="P228" s="205">
        <v>0.23848943604936837</v>
      </c>
      <c r="Q228" s="142">
        <v>45585</v>
      </c>
    </row>
    <row r="229" spans="1:17" ht="14.1" customHeight="1" thickBot="1">
      <c r="A229" s="121">
        <v>8694</v>
      </c>
      <c r="B229" s="121">
        <v>12533</v>
      </c>
      <c r="C229" s="123" t="s">
        <v>241</v>
      </c>
      <c r="D229" s="123" t="s">
        <v>2688</v>
      </c>
      <c r="E229" s="200"/>
      <c r="F229" s="123" t="s">
        <v>783</v>
      </c>
      <c r="G229" s="122" t="s">
        <v>3134</v>
      </c>
      <c r="H229" s="123">
        <v>11018714</v>
      </c>
      <c r="I229" s="200" t="s">
        <v>78</v>
      </c>
      <c r="J229" s="123" t="s">
        <v>1207</v>
      </c>
      <c r="K229" s="128">
        <v>44137</v>
      </c>
      <c r="L229" s="199">
        <v>5869.5</v>
      </c>
      <c r="M229" s="199">
        <v>21775.845000000001</v>
      </c>
      <c r="N229" s="199">
        <v>0</v>
      </c>
      <c r="O229" s="199">
        <v>0</v>
      </c>
      <c r="P229" s="205">
        <v>0</v>
      </c>
      <c r="Q229" s="142">
        <v>45616</v>
      </c>
    </row>
    <row r="230" spans="1:17" ht="14.1" customHeight="1" thickBot="1">
      <c r="A230" s="121">
        <v>8694</v>
      </c>
      <c r="B230" s="121">
        <v>12533</v>
      </c>
      <c r="C230" s="123" t="s">
        <v>943</v>
      </c>
      <c r="D230" s="123" t="s">
        <v>2691</v>
      </c>
      <c r="E230" s="200"/>
      <c r="F230" s="123" t="s">
        <v>783</v>
      </c>
      <c r="G230" s="122" t="s">
        <v>3077</v>
      </c>
      <c r="H230" s="123">
        <v>11018733</v>
      </c>
      <c r="I230" s="200" t="s">
        <v>78</v>
      </c>
      <c r="J230" s="123" t="s">
        <v>1207</v>
      </c>
      <c r="K230" s="128">
        <v>44155</v>
      </c>
      <c r="L230" s="199">
        <v>6400</v>
      </c>
      <c r="M230" s="199">
        <v>23744</v>
      </c>
      <c r="N230" s="199">
        <v>591.94878706199461</v>
      </c>
      <c r="O230" s="199">
        <v>2196.13</v>
      </c>
      <c r="P230" s="205">
        <v>9.2491997978436657E-2</v>
      </c>
      <c r="Q230" s="142">
        <v>45616</v>
      </c>
    </row>
    <row r="231" spans="1:17" ht="14.1" customHeight="1" thickBot="1">
      <c r="A231" s="121">
        <v>8694</v>
      </c>
      <c r="B231" s="121">
        <v>12533</v>
      </c>
      <c r="C231" s="123" t="s">
        <v>943</v>
      </c>
      <c r="D231" s="123" t="s">
        <v>2691</v>
      </c>
      <c r="E231" s="200"/>
      <c r="F231" s="123" t="s">
        <v>783</v>
      </c>
      <c r="G231" s="122" t="s">
        <v>3078</v>
      </c>
      <c r="H231" s="123">
        <v>11018734</v>
      </c>
      <c r="I231" s="200" t="s">
        <v>78</v>
      </c>
      <c r="J231" s="123" t="s">
        <v>1207</v>
      </c>
      <c r="K231" s="128">
        <v>44155</v>
      </c>
      <c r="L231" s="199">
        <v>6400</v>
      </c>
      <c r="M231" s="199">
        <v>23744</v>
      </c>
      <c r="N231" s="199">
        <v>591.94878706199461</v>
      </c>
      <c r="O231" s="199">
        <v>2196.13</v>
      </c>
      <c r="P231" s="205">
        <v>9.2491997978436657E-2</v>
      </c>
      <c r="Q231" s="142">
        <v>45616</v>
      </c>
    </row>
    <row r="232" spans="1:17" ht="14.1" customHeight="1" thickBot="1">
      <c r="A232" s="121">
        <v>8694</v>
      </c>
      <c r="B232" s="121">
        <v>12533</v>
      </c>
      <c r="C232" s="123" t="s">
        <v>943</v>
      </c>
      <c r="D232" s="123" t="s">
        <v>2694</v>
      </c>
      <c r="E232" s="200"/>
      <c r="F232" s="123" t="s">
        <v>783</v>
      </c>
      <c r="G232" s="122" t="s">
        <v>3080</v>
      </c>
      <c r="H232" s="123">
        <v>11018752</v>
      </c>
      <c r="I232" s="200" t="s">
        <v>78</v>
      </c>
      <c r="J232" s="123" t="s">
        <v>1207</v>
      </c>
      <c r="K232" s="128">
        <v>44183</v>
      </c>
      <c r="L232" s="199">
        <v>3263.07</v>
      </c>
      <c r="M232" s="199">
        <v>12105.9897</v>
      </c>
      <c r="N232" s="199">
        <v>1362.0444743935311</v>
      </c>
      <c r="O232" s="199">
        <v>5053.1850000000004</v>
      </c>
      <c r="P232" s="205">
        <v>0.41741196921718843</v>
      </c>
      <c r="Q232" s="142">
        <v>45765</v>
      </c>
    </row>
    <row r="233" spans="1:17" ht="14.1" customHeight="1" thickBot="1">
      <c r="A233" s="121">
        <v>8694</v>
      </c>
      <c r="B233" s="121">
        <v>12533</v>
      </c>
      <c r="C233" s="123" t="s">
        <v>943</v>
      </c>
      <c r="D233" s="123" t="s">
        <v>2694</v>
      </c>
      <c r="E233" s="200"/>
      <c r="F233" s="123" t="s">
        <v>783</v>
      </c>
      <c r="G233" s="122" t="s">
        <v>3081</v>
      </c>
      <c r="H233" s="123">
        <v>11018753</v>
      </c>
      <c r="I233" s="200" t="s">
        <v>78</v>
      </c>
      <c r="J233" s="123" t="s">
        <v>1207</v>
      </c>
      <c r="K233" s="128">
        <v>44183</v>
      </c>
      <c r="L233" s="199">
        <v>3263.0680000000002</v>
      </c>
      <c r="M233" s="199">
        <v>12105.98228</v>
      </c>
      <c r="N233" s="199">
        <v>1441.6970350404313</v>
      </c>
      <c r="O233" s="199">
        <v>5348.6959999999999</v>
      </c>
      <c r="P233" s="205">
        <v>0.44182255320466235</v>
      </c>
      <c r="Q233" s="142">
        <v>45765</v>
      </c>
    </row>
    <row r="234" spans="1:17" ht="14.1" customHeight="1" thickBot="1">
      <c r="A234" s="121">
        <v>8694</v>
      </c>
      <c r="B234" s="121">
        <v>12533</v>
      </c>
      <c r="C234" s="123" t="s">
        <v>241</v>
      </c>
      <c r="D234" s="123" t="s">
        <v>2759</v>
      </c>
      <c r="E234" s="200"/>
      <c r="F234" s="123" t="s">
        <v>783</v>
      </c>
      <c r="G234" s="122" t="s">
        <v>3136</v>
      </c>
      <c r="H234" s="123">
        <v>11018780</v>
      </c>
      <c r="I234" s="200" t="s">
        <v>78</v>
      </c>
      <c r="J234" s="123" t="s">
        <v>1213</v>
      </c>
      <c r="K234" s="128">
        <v>44105</v>
      </c>
      <c r="L234" s="199">
        <v>4115.6030000000001</v>
      </c>
      <c r="M234" s="199">
        <v>17089.6298972</v>
      </c>
      <c r="N234" s="199">
        <v>2287.7846546575474</v>
      </c>
      <c r="O234" s="199">
        <v>9499.7970000000005</v>
      </c>
      <c r="P234" s="205">
        <v>0.55588079186878503</v>
      </c>
      <c r="Q234" s="142">
        <v>45961</v>
      </c>
    </row>
    <row r="235" spans="1:17" ht="14.1" customHeight="1" thickBot="1">
      <c r="A235" s="121">
        <v>8694</v>
      </c>
      <c r="B235" s="121">
        <v>12533</v>
      </c>
      <c r="C235" s="123" t="s">
        <v>765</v>
      </c>
      <c r="D235" s="123" t="s">
        <v>2761</v>
      </c>
      <c r="E235" s="200"/>
      <c r="F235" s="123" t="s">
        <v>783</v>
      </c>
      <c r="G235" s="122" t="s">
        <v>2762</v>
      </c>
      <c r="H235" s="123">
        <v>11018841</v>
      </c>
      <c r="I235" s="200" t="s">
        <v>78</v>
      </c>
      <c r="J235" s="123" t="s">
        <v>1207</v>
      </c>
      <c r="K235" s="128">
        <v>44136</v>
      </c>
      <c r="L235" s="199">
        <v>1600</v>
      </c>
      <c r="M235" s="199">
        <v>5936</v>
      </c>
      <c r="N235" s="199">
        <v>619</v>
      </c>
      <c r="O235" s="199">
        <v>2296.4899999999998</v>
      </c>
      <c r="P235" s="205">
        <v>0.38687500000000002</v>
      </c>
      <c r="Q235" s="150">
        <v>46022</v>
      </c>
    </row>
    <row r="236" spans="1:17" ht="14.1" customHeight="1" thickBot="1">
      <c r="A236" s="121">
        <v>8694</v>
      </c>
      <c r="B236" s="121">
        <v>12533</v>
      </c>
      <c r="C236" s="123" t="s">
        <v>943</v>
      </c>
      <c r="D236" s="123" t="s">
        <v>2763</v>
      </c>
      <c r="E236" s="200"/>
      <c r="F236" s="123" t="s">
        <v>783</v>
      </c>
      <c r="G236" s="122" t="s">
        <v>2764</v>
      </c>
      <c r="H236" s="123">
        <v>11019017</v>
      </c>
      <c r="I236" s="200" t="s">
        <v>78</v>
      </c>
      <c r="J236" s="123" t="s">
        <v>1213</v>
      </c>
      <c r="K236" s="128">
        <v>44279</v>
      </c>
      <c r="L236" s="199">
        <v>15014.771000000001</v>
      </c>
      <c r="M236" s="199">
        <v>62347.335100400007</v>
      </c>
      <c r="N236" s="199">
        <v>747.71409305461896</v>
      </c>
      <c r="O236" s="199">
        <v>3104.808</v>
      </c>
      <c r="P236" s="205">
        <v>4.9798567893883892E-2</v>
      </c>
      <c r="Q236" s="142">
        <v>45740</v>
      </c>
    </row>
    <row r="237" spans="1:17" ht="14.1" customHeight="1" thickBot="1">
      <c r="A237" s="121">
        <v>8694</v>
      </c>
      <c r="B237" s="121">
        <v>12533</v>
      </c>
      <c r="C237" s="123" t="s">
        <v>765</v>
      </c>
      <c r="D237" s="123" t="s">
        <v>2765</v>
      </c>
      <c r="E237" s="200"/>
      <c r="F237" s="123" t="s">
        <v>783</v>
      </c>
      <c r="G237" s="122" t="s">
        <v>3117</v>
      </c>
      <c r="H237" s="123">
        <v>11019019</v>
      </c>
      <c r="I237" s="200" t="s">
        <v>78</v>
      </c>
      <c r="J237" s="123" t="s">
        <v>1207</v>
      </c>
      <c r="K237" s="128">
        <v>44314</v>
      </c>
      <c r="L237" s="199">
        <v>6153.8459999999995</v>
      </c>
      <c r="M237" s="199">
        <v>22830.768659999998</v>
      </c>
      <c r="N237" s="199">
        <v>1600</v>
      </c>
      <c r="O237" s="199">
        <v>5936</v>
      </c>
      <c r="P237" s="205">
        <v>0.26000000650000016</v>
      </c>
      <c r="Q237" s="142">
        <v>45775</v>
      </c>
    </row>
    <row r="238" spans="1:17" ht="14.1" customHeight="1" thickBot="1">
      <c r="A238" s="121">
        <v>8694</v>
      </c>
      <c r="B238" s="121">
        <v>12533</v>
      </c>
      <c r="C238" s="123" t="s">
        <v>765</v>
      </c>
      <c r="D238" s="123" t="s">
        <v>2767</v>
      </c>
      <c r="E238" s="200"/>
      <c r="F238" s="123" t="s">
        <v>783</v>
      </c>
      <c r="G238" s="122" t="s">
        <v>3104</v>
      </c>
      <c r="H238" s="123">
        <v>11019120</v>
      </c>
      <c r="I238" s="200" t="s">
        <v>78</v>
      </c>
      <c r="J238" s="123" t="s">
        <v>1207</v>
      </c>
      <c r="K238" s="128">
        <v>44264</v>
      </c>
      <c r="L238" s="199">
        <v>3500</v>
      </c>
      <c r="M238" s="199">
        <v>12985</v>
      </c>
      <c r="N238" s="199">
        <v>1523.4981132075472</v>
      </c>
      <c r="O238" s="199">
        <v>5652.1779999999999</v>
      </c>
      <c r="P238" s="205">
        <v>0.43528517520215637</v>
      </c>
      <c r="Q238" s="142">
        <v>47186</v>
      </c>
    </row>
    <row r="239" spans="1:17" ht="14.1" customHeight="1" thickBot="1">
      <c r="A239" s="121">
        <v>8694</v>
      </c>
      <c r="B239" s="121">
        <v>12533</v>
      </c>
      <c r="C239" s="123" t="s">
        <v>943</v>
      </c>
      <c r="D239" s="123" t="s">
        <v>2701</v>
      </c>
      <c r="E239" s="200"/>
      <c r="F239" s="123" t="s">
        <v>429</v>
      </c>
      <c r="G239" s="122" t="s">
        <v>3074</v>
      </c>
      <c r="H239" s="123">
        <v>11019131</v>
      </c>
      <c r="I239" s="200" t="s">
        <v>78</v>
      </c>
      <c r="J239" s="123" t="s">
        <v>1207</v>
      </c>
      <c r="K239" s="128">
        <v>44385</v>
      </c>
      <c r="L239" s="199">
        <v>10260</v>
      </c>
      <c r="M239" s="199">
        <v>38064.6</v>
      </c>
      <c r="N239" s="199">
        <v>5920.7040431266851</v>
      </c>
      <c r="O239" s="199">
        <v>21965.812000000002</v>
      </c>
      <c r="P239" s="205">
        <v>0.57706667087004726</v>
      </c>
      <c r="Q239" s="142">
        <v>46573</v>
      </c>
    </row>
    <row r="240" spans="1:17" ht="14.1" customHeight="1" thickBot="1">
      <c r="A240" s="121">
        <v>8694</v>
      </c>
      <c r="B240" s="121">
        <v>12533</v>
      </c>
      <c r="C240" s="123" t="s">
        <v>765</v>
      </c>
      <c r="D240" s="123" t="s">
        <v>2769</v>
      </c>
      <c r="E240" s="200"/>
      <c r="F240" s="123" t="s">
        <v>429</v>
      </c>
      <c r="G240" s="122" t="s">
        <v>3114</v>
      </c>
      <c r="H240" s="123">
        <v>11019149</v>
      </c>
      <c r="I240" s="200" t="s">
        <v>78</v>
      </c>
      <c r="J240" s="123" t="s">
        <v>1207</v>
      </c>
      <c r="K240" s="128">
        <v>44531</v>
      </c>
      <c r="L240" s="199">
        <v>2150</v>
      </c>
      <c r="M240" s="199">
        <v>7976.5</v>
      </c>
      <c r="N240" s="199">
        <v>0</v>
      </c>
      <c r="O240" s="199">
        <v>0</v>
      </c>
      <c r="P240" s="205">
        <v>0</v>
      </c>
      <c r="Q240" s="142">
        <v>45549</v>
      </c>
    </row>
    <row r="241" spans="1:17" ht="14.1" customHeight="1" thickBot="1">
      <c r="A241" s="121">
        <v>8694</v>
      </c>
      <c r="B241" s="121">
        <v>12533</v>
      </c>
      <c r="C241" s="123" t="s">
        <v>765</v>
      </c>
      <c r="D241" s="123" t="s">
        <v>2771</v>
      </c>
      <c r="E241" s="200"/>
      <c r="F241" s="123" t="s">
        <v>432</v>
      </c>
      <c r="G241" s="122" t="s">
        <v>3097</v>
      </c>
      <c r="H241" s="123">
        <v>11019162</v>
      </c>
      <c r="I241" s="200" t="s">
        <v>78</v>
      </c>
      <c r="J241" s="123" t="s">
        <v>1207</v>
      </c>
      <c r="K241" s="128">
        <v>44256</v>
      </c>
      <c r="L241" s="199">
        <v>3750</v>
      </c>
      <c r="M241" s="199">
        <v>13912.5</v>
      </c>
      <c r="N241" s="199">
        <v>0</v>
      </c>
      <c r="O241" s="199">
        <v>0</v>
      </c>
      <c r="P241" s="205">
        <v>0</v>
      </c>
      <c r="Q241" s="142">
        <v>45487</v>
      </c>
    </row>
    <row r="242" spans="1:17" ht="14.1" customHeight="1" thickBot="1">
      <c r="A242" s="121">
        <v>8694</v>
      </c>
      <c r="B242" s="121">
        <v>12533</v>
      </c>
      <c r="C242" s="123" t="s">
        <v>943</v>
      </c>
      <c r="D242" s="123" t="s">
        <v>2634</v>
      </c>
      <c r="E242" s="200"/>
      <c r="F242" s="123" t="s">
        <v>783</v>
      </c>
      <c r="G242" s="122" t="s">
        <v>3099</v>
      </c>
      <c r="H242" s="123">
        <v>11019987</v>
      </c>
      <c r="I242" s="200" t="s">
        <v>78</v>
      </c>
      <c r="J242" s="123" t="s">
        <v>1207</v>
      </c>
      <c r="K242" s="128">
        <v>44906</v>
      </c>
      <c r="L242" s="199">
        <v>330000</v>
      </c>
      <c r="M242" s="199">
        <v>1224300</v>
      </c>
      <c r="N242" s="199">
        <v>0</v>
      </c>
      <c r="O242" s="199">
        <v>0</v>
      </c>
      <c r="P242" s="205">
        <v>0</v>
      </c>
      <c r="Q242" s="142">
        <v>46744</v>
      </c>
    </row>
    <row r="243" spans="1:17" ht="14.1" customHeight="1" thickBot="1">
      <c r="A243" s="121">
        <v>8694</v>
      </c>
      <c r="B243" s="121">
        <v>12533</v>
      </c>
      <c r="C243" s="123" t="s">
        <v>943</v>
      </c>
      <c r="D243" s="123" t="s">
        <v>2636</v>
      </c>
      <c r="E243" s="200"/>
      <c r="F243" s="123" t="s">
        <v>783</v>
      </c>
      <c r="G243" s="122" t="s">
        <v>3094</v>
      </c>
      <c r="H243" s="123">
        <v>11019210</v>
      </c>
      <c r="I243" s="200" t="s">
        <v>78</v>
      </c>
      <c r="J243" s="123" t="s">
        <v>1207</v>
      </c>
      <c r="K243" s="128">
        <v>44271</v>
      </c>
      <c r="L243" s="199">
        <v>4500</v>
      </c>
      <c r="M243" s="199">
        <v>16695</v>
      </c>
      <c r="N243" s="199">
        <v>737.86469002695424</v>
      </c>
      <c r="O243" s="199">
        <v>2737.4780000000001</v>
      </c>
      <c r="P243" s="205">
        <v>0.16396993111710095</v>
      </c>
      <c r="Q243" s="142">
        <v>46455</v>
      </c>
    </row>
    <row r="244" spans="1:17" ht="14.1" customHeight="1" thickBot="1">
      <c r="A244" s="121">
        <v>8694</v>
      </c>
      <c r="B244" s="121">
        <v>12533</v>
      </c>
      <c r="C244" s="123" t="s">
        <v>765</v>
      </c>
      <c r="D244" s="123" t="s">
        <v>2638</v>
      </c>
      <c r="E244" s="200"/>
      <c r="F244" s="123" t="s">
        <v>783</v>
      </c>
      <c r="G244" s="122" t="s">
        <v>3127</v>
      </c>
      <c r="H244" s="123">
        <v>11019219</v>
      </c>
      <c r="I244" s="200" t="s">
        <v>78</v>
      </c>
      <c r="J244" s="123" t="s">
        <v>1207</v>
      </c>
      <c r="K244" s="128">
        <v>44395</v>
      </c>
      <c r="L244" s="199">
        <v>5250</v>
      </c>
      <c r="M244" s="199">
        <v>19477.5</v>
      </c>
      <c r="N244" s="199">
        <v>1207.5</v>
      </c>
      <c r="O244" s="199">
        <v>4479.8249999999998</v>
      </c>
      <c r="P244" s="205">
        <v>0.23</v>
      </c>
      <c r="Q244" s="142">
        <v>46023</v>
      </c>
    </row>
    <row r="245" spans="1:17" ht="14.1" customHeight="1" thickBot="1">
      <c r="A245" s="121">
        <v>8694</v>
      </c>
      <c r="B245" s="121">
        <v>12533</v>
      </c>
      <c r="C245" s="123" t="s">
        <v>943</v>
      </c>
      <c r="D245" s="123" t="s">
        <v>2640</v>
      </c>
      <c r="E245" s="200"/>
      <c r="F245" s="123" t="s">
        <v>783</v>
      </c>
      <c r="G245" s="122" t="s">
        <v>3120</v>
      </c>
      <c r="H245" s="123">
        <v>11019220</v>
      </c>
      <c r="I245" s="200" t="s">
        <v>78</v>
      </c>
      <c r="J245" s="123" t="s">
        <v>1207</v>
      </c>
      <c r="K245" s="128">
        <v>44228</v>
      </c>
      <c r="L245" s="199">
        <v>1000</v>
      </c>
      <c r="M245" s="199">
        <v>3710</v>
      </c>
      <c r="N245" s="199">
        <v>220.62210242587602</v>
      </c>
      <c r="O245" s="199">
        <v>818.50800000000004</v>
      </c>
      <c r="P245" s="205">
        <v>0.22062210242587602</v>
      </c>
      <c r="Q245" s="142">
        <v>45838</v>
      </c>
    </row>
    <row r="246" spans="1:17" ht="14.1" customHeight="1" thickBot="1">
      <c r="A246" s="121">
        <v>8694</v>
      </c>
      <c r="B246" s="121">
        <v>12533</v>
      </c>
      <c r="C246" s="123" t="s">
        <v>943</v>
      </c>
      <c r="D246" s="123" t="s">
        <v>2703</v>
      </c>
      <c r="E246" s="200"/>
      <c r="F246" s="123" t="s">
        <v>429</v>
      </c>
      <c r="G246" s="122" t="s">
        <v>3107</v>
      </c>
      <c r="H246" s="123">
        <v>11019222</v>
      </c>
      <c r="I246" s="200" t="s">
        <v>78</v>
      </c>
      <c r="J246" s="123" t="s">
        <v>1207</v>
      </c>
      <c r="K246" s="128">
        <v>44404</v>
      </c>
      <c r="L246" s="199">
        <v>11500</v>
      </c>
      <c r="M246" s="199">
        <v>42665</v>
      </c>
      <c r="N246" s="199">
        <v>5784.9283018867918</v>
      </c>
      <c r="O246" s="199">
        <v>21462.083999999999</v>
      </c>
      <c r="P246" s="205">
        <v>0.50303724364232971</v>
      </c>
      <c r="Q246" s="142">
        <v>47271</v>
      </c>
    </row>
    <row r="247" spans="1:17" ht="14.1" customHeight="1" thickBot="1">
      <c r="A247" s="121">
        <v>8694</v>
      </c>
      <c r="B247" s="121">
        <v>12533</v>
      </c>
      <c r="C247" s="123" t="s">
        <v>943</v>
      </c>
      <c r="D247" s="123" t="s">
        <v>2705</v>
      </c>
      <c r="E247" s="200"/>
      <c r="F247" s="123" t="s">
        <v>783</v>
      </c>
      <c r="G247" s="122" t="s">
        <v>3082</v>
      </c>
      <c r="H247" s="123">
        <v>11019246</v>
      </c>
      <c r="I247" s="200" t="s">
        <v>78</v>
      </c>
      <c r="J247" s="123" t="s">
        <v>1207</v>
      </c>
      <c r="K247" s="128">
        <v>44434</v>
      </c>
      <c r="L247" s="199">
        <v>8200</v>
      </c>
      <c r="M247" s="199">
        <v>30422</v>
      </c>
      <c r="N247" s="199">
        <v>3900.6342318059296</v>
      </c>
      <c r="O247" s="199">
        <v>14471.352999999999</v>
      </c>
      <c r="P247" s="205">
        <v>0.47568710143974752</v>
      </c>
      <c r="Q247" s="142">
        <v>45987</v>
      </c>
    </row>
    <row r="248" spans="1:17" ht="14.1" customHeight="1" thickBot="1">
      <c r="A248" s="121">
        <v>8694</v>
      </c>
      <c r="B248" s="121">
        <v>12533</v>
      </c>
      <c r="C248" s="123" t="s">
        <v>241</v>
      </c>
      <c r="D248" s="123" t="s">
        <v>2643</v>
      </c>
      <c r="E248" s="200"/>
      <c r="F248" s="123" t="s">
        <v>783</v>
      </c>
      <c r="G248" s="122" t="s">
        <v>3133</v>
      </c>
      <c r="H248" s="123">
        <v>11019282</v>
      </c>
      <c r="I248" s="200" t="s">
        <v>78</v>
      </c>
      <c r="J248" s="123" t="s">
        <v>1207</v>
      </c>
      <c r="K248" s="128">
        <v>44480</v>
      </c>
      <c r="L248" s="199">
        <v>20600.722000000002</v>
      </c>
      <c r="M248" s="199">
        <v>76428.678620000006</v>
      </c>
      <c r="N248" s="199">
        <v>7926.3291105121298</v>
      </c>
      <c r="O248" s="199">
        <v>29406.681</v>
      </c>
      <c r="P248" s="205">
        <v>0.38475977252215382</v>
      </c>
      <c r="Q248" s="142">
        <v>46387</v>
      </c>
    </row>
    <row r="249" spans="1:17" ht="14.1" customHeight="1" thickBot="1">
      <c r="A249" s="121">
        <v>8694</v>
      </c>
      <c r="B249" s="121">
        <v>12533</v>
      </c>
      <c r="C249" s="123" t="s">
        <v>943</v>
      </c>
      <c r="D249" s="123" t="s">
        <v>2645</v>
      </c>
      <c r="E249" s="200"/>
      <c r="F249" s="123" t="s">
        <v>783</v>
      </c>
      <c r="G249" s="122" t="s">
        <v>3123</v>
      </c>
      <c r="H249" s="123">
        <v>11019295</v>
      </c>
      <c r="I249" s="200" t="s">
        <v>78</v>
      </c>
      <c r="J249" s="123" t="s">
        <v>1213</v>
      </c>
      <c r="K249" s="128">
        <v>44385</v>
      </c>
      <c r="L249" s="199">
        <v>2300</v>
      </c>
      <c r="M249" s="199">
        <v>9550.52</v>
      </c>
      <c r="N249" s="199">
        <v>632.15562084577596</v>
      </c>
      <c r="O249" s="199">
        <v>2624.9630000000002</v>
      </c>
      <c r="P249" s="205">
        <v>0.27485026993294609</v>
      </c>
      <c r="Q249" s="142">
        <v>45577</v>
      </c>
    </row>
    <row r="250" spans="1:17" ht="14.1" customHeight="1" thickBot="1">
      <c r="A250" s="121">
        <v>8694</v>
      </c>
      <c r="B250" s="121">
        <v>12533</v>
      </c>
      <c r="C250" s="123" t="s">
        <v>943</v>
      </c>
      <c r="D250" s="123" t="s">
        <v>2647</v>
      </c>
      <c r="E250" s="200"/>
      <c r="F250" s="123" t="s">
        <v>783</v>
      </c>
      <c r="G250" s="122" t="s">
        <v>3111</v>
      </c>
      <c r="H250" s="123">
        <v>11019336</v>
      </c>
      <c r="I250" s="200" t="s">
        <v>78</v>
      </c>
      <c r="J250" s="123" t="s">
        <v>1207</v>
      </c>
      <c r="K250" s="128">
        <v>44406</v>
      </c>
      <c r="L250" s="199">
        <v>7800</v>
      </c>
      <c r="M250" s="199">
        <v>28938</v>
      </c>
      <c r="N250" s="199">
        <v>349.76954177897574</v>
      </c>
      <c r="O250" s="199">
        <v>1297.645</v>
      </c>
      <c r="P250" s="205">
        <v>4.4842248946022532E-2</v>
      </c>
      <c r="Q250" s="142">
        <v>47945</v>
      </c>
    </row>
    <row r="251" spans="1:17" ht="14.1" customHeight="1" thickBot="1">
      <c r="A251" s="121">
        <v>8694</v>
      </c>
      <c r="B251" s="121">
        <v>12533</v>
      </c>
      <c r="C251" s="123" t="s">
        <v>943</v>
      </c>
      <c r="D251" s="123" t="s">
        <v>2649</v>
      </c>
      <c r="E251" s="200"/>
      <c r="F251" s="123" t="s">
        <v>783</v>
      </c>
      <c r="G251" s="122" t="s">
        <v>3085</v>
      </c>
      <c r="H251" s="123">
        <v>11019347</v>
      </c>
      <c r="I251" s="200" t="s">
        <v>78</v>
      </c>
      <c r="J251" s="123" t="s">
        <v>1213</v>
      </c>
      <c r="K251" s="128">
        <v>44523</v>
      </c>
      <c r="L251" s="199">
        <v>6270.9340000000002</v>
      </c>
      <c r="M251" s="199">
        <v>26039.426341600003</v>
      </c>
      <c r="N251" s="199">
        <v>56.587274829014547</v>
      </c>
      <c r="O251" s="199">
        <v>234.97300000000001</v>
      </c>
      <c r="P251" s="205">
        <v>9.0237394986160818E-3</v>
      </c>
      <c r="Q251" s="142">
        <v>47067</v>
      </c>
    </row>
    <row r="252" spans="1:17" ht="14.1" customHeight="1" thickBot="1">
      <c r="A252" s="121">
        <v>8694</v>
      </c>
      <c r="B252" s="121">
        <v>12533</v>
      </c>
      <c r="C252" s="123" t="s">
        <v>943</v>
      </c>
      <c r="D252" s="123" t="s">
        <v>2707</v>
      </c>
      <c r="E252" s="200"/>
      <c r="F252" s="123" t="s">
        <v>783</v>
      </c>
      <c r="G252" s="122" t="s">
        <v>3093</v>
      </c>
      <c r="H252" s="123">
        <v>11019348</v>
      </c>
      <c r="I252" s="200" t="s">
        <v>78</v>
      </c>
      <c r="J252" s="123" t="s">
        <v>1213</v>
      </c>
      <c r="K252" s="128">
        <v>45061</v>
      </c>
      <c r="L252" s="199">
        <v>21000</v>
      </c>
      <c r="M252" s="199">
        <v>87200.400000000009</v>
      </c>
      <c r="N252" s="199">
        <v>11543.577449186012</v>
      </c>
      <c r="O252" s="199">
        <v>47933.550999999999</v>
      </c>
      <c r="P252" s="205">
        <v>0.54969416424695294</v>
      </c>
      <c r="Q252" s="142">
        <v>47362</v>
      </c>
    </row>
    <row r="253" spans="1:17" ht="14.1" customHeight="1" thickBot="1">
      <c r="A253" s="121">
        <v>8694</v>
      </c>
      <c r="B253" s="121">
        <v>12533</v>
      </c>
      <c r="C253" s="123" t="s">
        <v>943</v>
      </c>
      <c r="D253" s="123" t="s">
        <v>2653</v>
      </c>
      <c r="E253" s="200"/>
      <c r="F253" s="123" t="s">
        <v>783</v>
      </c>
      <c r="G253" s="122" t="s">
        <v>2654</v>
      </c>
      <c r="H253" s="123">
        <v>11019362</v>
      </c>
      <c r="I253" s="200" t="s">
        <v>78</v>
      </c>
      <c r="J253" s="123" t="s">
        <v>1207</v>
      </c>
      <c r="K253" s="128">
        <v>44369</v>
      </c>
      <c r="L253" s="199">
        <v>1500</v>
      </c>
      <c r="M253" s="199">
        <v>5565</v>
      </c>
      <c r="N253" s="199">
        <v>566.44501347708899</v>
      </c>
      <c r="O253" s="199">
        <v>2101.511</v>
      </c>
      <c r="P253" s="205">
        <v>0.37763000898472598</v>
      </c>
      <c r="Q253" s="142">
        <v>45976</v>
      </c>
    </row>
    <row r="254" spans="1:17" ht="14.1" customHeight="1" thickBot="1">
      <c r="A254" s="121">
        <v>8694</v>
      </c>
      <c r="B254" s="121">
        <v>12533</v>
      </c>
      <c r="C254" s="123" t="s">
        <v>943</v>
      </c>
      <c r="D254" s="123" t="s">
        <v>2683</v>
      </c>
      <c r="E254" s="200"/>
      <c r="F254" s="123" t="s">
        <v>432</v>
      </c>
      <c r="G254" s="122" t="s">
        <v>2684</v>
      </c>
      <c r="H254" s="123">
        <v>11019376</v>
      </c>
      <c r="I254" s="200" t="s">
        <v>78</v>
      </c>
      <c r="J254" s="123" t="s">
        <v>1206</v>
      </c>
      <c r="K254" s="128">
        <v>44444</v>
      </c>
      <c r="L254" s="199">
        <v>36300</v>
      </c>
      <c r="M254" s="199">
        <v>36300</v>
      </c>
      <c r="N254" s="199">
        <v>17410.856</v>
      </c>
      <c r="O254" s="199">
        <v>17410.856</v>
      </c>
      <c r="P254" s="205">
        <v>0.47963790633608816</v>
      </c>
      <c r="Q254" s="142">
        <v>46284</v>
      </c>
    </row>
    <row r="255" spans="1:17" ht="14.1" customHeight="1" thickBot="1">
      <c r="A255" s="121">
        <v>8694</v>
      </c>
      <c r="B255" s="121">
        <v>12533</v>
      </c>
      <c r="C255" s="123" t="s">
        <v>765</v>
      </c>
      <c r="D255" s="123" t="s">
        <v>2657</v>
      </c>
      <c r="E255" s="200"/>
      <c r="F255" s="123" t="s">
        <v>783</v>
      </c>
      <c r="G255" s="122" t="s">
        <v>2658</v>
      </c>
      <c r="H255" s="123">
        <v>11019451</v>
      </c>
      <c r="I255" s="200" t="s">
        <v>78</v>
      </c>
      <c r="J255" s="123" t="s">
        <v>1207</v>
      </c>
      <c r="K255" s="128">
        <v>44547</v>
      </c>
      <c r="L255" s="199">
        <v>3500</v>
      </c>
      <c r="M255" s="199">
        <v>12985</v>
      </c>
      <c r="N255" s="199">
        <v>2003.7501347708894</v>
      </c>
      <c r="O255" s="199">
        <v>7433.9129999999996</v>
      </c>
      <c r="P255" s="205">
        <v>0.57250003850596842</v>
      </c>
      <c r="Q255" s="142">
        <v>46739</v>
      </c>
    </row>
    <row r="256" spans="1:17" ht="14.1" customHeight="1" thickBot="1">
      <c r="A256" s="121">
        <v>8694</v>
      </c>
      <c r="B256" s="121">
        <v>12533</v>
      </c>
      <c r="C256" s="123" t="s">
        <v>241</v>
      </c>
      <c r="D256" s="123" t="s">
        <v>2659</v>
      </c>
      <c r="E256" s="200"/>
      <c r="F256" s="123" t="s">
        <v>783</v>
      </c>
      <c r="G256" s="122" t="s">
        <v>3090</v>
      </c>
      <c r="H256" s="123">
        <v>11019455</v>
      </c>
      <c r="I256" s="200" t="s">
        <v>78</v>
      </c>
      <c r="J256" s="123" t="s">
        <v>1207</v>
      </c>
      <c r="K256" s="128">
        <v>44151</v>
      </c>
      <c r="L256" s="199">
        <v>18150</v>
      </c>
      <c r="M256" s="199">
        <v>67336.5</v>
      </c>
      <c r="N256" s="199">
        <v>7587.3043126684643</v>
      </c>
      <c r="O256" s="199">
        <v>28148.899000000001</v>
      </c>
      <c r="P256" s="205">
        <v>0.41803329546382723</v>
      </c>
      <c r="Q256" s="142">
        <v>46022</v>
      </c>
    </row>
    <row r="257" spans="1:17" ht="14.1" customHeight="1" thickBot="1">
      <c r="A257" s="121">
        <v>8694</v>
      </c>
      <c r="B257" s="121">
        <v>12533</v>
      </c>
      <c r="C257" s="123" t="s">
        <v>943</v>
      </c>
      <c r="D257" s="123" t="s">
        <v>2705</v>
      </c>
      <c r="E257" s="200"/>
      <c r="F257" s="123" t="s">
        <v>783</v>
      </c>
      <c r="G257" s="122" t="s">
        <v>3083</v>
      </c>
      <c r="H257" s="123">
        <v>11019458</v>
      </c>
      <c r="I257" s="200" t="s">
        <v>78</v>
      </c>
      <c r="J257" s="123" t="s">
        <v>1207</v>
      </c>
      <c r="K257" s="128">
        <v>44547</v>
      </c>
      <c r="L257" s="199">
        <v>20500</v>
      </c>
      <c r="M257" s="199">
        <v>76055</v>
      </c>
      <c r="N257" s="199">
        <v>5192.1277628032349</v>
      </c>
      <c r="O257" s="199">
        <v>19262.794000000002</v>
      </c>
      <c r="P257" s="205">
        <v>0.25327452501479192</v>
      </c>
      <c r="Q257" s="142">
        <v>45987</v>
      </c>
    </row>
    <row r="258" spans="1:17" ht="14.1" customHeight="1" thickBot="1">
      <c r="A258" s="121">
        <v>8694</v>
      </c>
      <c r="B258" s="121">
        <v>12533</v>
      </c>
      <c r="C258" s="123" t="s">
        <v>765</v>
      </c>
      <c r="D258" s="123" t="s">
        <v>2661</v>
      </c>
      <c r="E258" s="200"/>
      <c r="F258" s="123" t="s">
        <v>783</v>
      </c>
      <c r="G258" s="122" t="s">
        <v>3119</v>
      </c>
      <c r="H258" s="123">
        <v>11019461</v>
      </c>
      <c r="I258" s="200" t="s">
        <v>78</v>
      </c>
      <c r="J258" s="123" t="s">
        <v>1207</v>
      </c>
      <c r="K258" s="128">
        <v>44643</v>
      </c>
      <c r="L258" s="199">
        <v>1500</v>
      </c>
      <c r="M258" s="199">
        <v>5565</v>
      </c>
      <c r="N258" s="199">
        <v>795.68005390835583</v>
      </c>
      <c r="O258" s="199">
        <v>2951.973</v>
      </c>
      <c r="P258" s="205">
        <v>0.53045336927223719</v>
      </c>
      <c r="Q258" s="142">
        <v>46660</v>
      </c>
    </row>
    <row r="259" spans="1:17" ht="14.1" customHeight="1" thickBot="1">
      <c r="A259" s="121">
        <v>8694</v>
      </c>
      <c r="B259" s="121">
        <v>12533</v>
      </c>
      <c r="C259" s="123" t="s">
        <v>943</v>
      </c>
      <c r="D259" s="123" t="s">
        <v>2651</v>
      </c>
      <c r="E259" s="200"/>
      <c r="F259" s="123" t="s">
        <v>783</v>
      </c>
      <c r="G259" s="122" t="s">
        <v>3124</v>
      </c>
      <c r="H259" s="123">
        <v>11019470</v>
      </c>
      <c r="I259" s="200" t="s">
        <v>78</v>
      </c>
      <c r="J259" s="123" t="s">
        <v>1207</v>
      </c>
      <c r="K259" s="128">
        <v>43923</v>
      </c>
      <c r="L259" s="199">
        <v>1714.2860000000001</v>
      </c>
      <c r="M259" s="199">
        <v>6360.0010600000005</v>
      </c>
      <c r="N259" s="199">
        <v>505.28571428571428</v>
      </c>
      <c r="O259" s="199">
        <v>1874.61</v>
      </c>
      <c r="P259" s="205">
        <v>0.29474995087500816</v>
      </c>
      <c r="Q259" s="142">
        <v>46667</v>
      </c>
    </row>
    <row r="260" spans="1:17" ht="14.1" customHeight="1" thickBot="1">
      <c r="A260" s="121">
        <v>8694</v>
      </c>
      <c r="B260" s="121">
        <v>12533</v>
      </c>
      <c r="C260" s="123" t="s">
        <v>241</v>
      </c>
      <c r="D260" s="123" t="s">
        <v>2666</v>
      </c>
      <c r="E260" s="200"/>
      <c r="F260" s="123" t="s">
        <v>783</v>
      </c>
      <c r="G260" s="122" t="s">
        <v>3122</v>
      </c>
      <c r="H260" s="123">
        <v>11019474</v>
      </c>
      <c r="I260" s="200" t="s">
        <v>78</v>
      </c>
      <c r="J260" s="123" t="s">
        <v>1212</v>
      </c>
      <c r="K260" s="128">
        <v>44685</v>
      </c>
      <c r="L260" s="199">
        <v>13482.183999999999</v>
      </c>
      <c r="M260" s="199">
        <v>36995.112895999999</v>
      </c>
      <c r="N260" s="199">
        <v>3093.749954437762</v>
      </c>
      <c r="O260" s="199">
        <v>8489.2498749772203</v>
      </c>
      <c r="P260" s="205">
        <v>0.22946949503416969</v>
      </c>
      <c r="Q260" s="142">
        <v>45635</v>
      </c>
    </row>
    <row r="261" spans="1:17" ht="14.1" customHeight="1" thickBot="1">
      <c r="A261" s="121">
        <v>8694</v>
      </c>
      <c r="B261" s="121">
        <v>12533</v>
      </c>
      <c r="C261" s="123" t="s">
        <v>943</v>
      </c>
      <c r="D261" s="123" t="s">
        <v>2775</v>
      </c>
      <c r="E261" s="200"/>
      <c r="F261" s="123" t="s">
        <v>783</v>
      </c>
      <c r="G261" s="122" t="s">
        <v>3128</v>
      </c>
      <c r="H261" s="123">
        <v>11019475</v>
      </c>
      <c r="I261" s="200" t="s">
        <v>78</v>
      </c>
      <c r="J261" s="123" t="s">
        <v>1207</v>
      </c>
      <c r="K261" s="128">
        <v>44391</v>
      </c>
      <c r="L261" s="199">
        <v>5875</v>
      </c>
      <c r="M261" s="199">
        <v>21796.25</v>
      </c>
      <c r="N261" s="199">
        <v>3516.2994609164421</v>
      </c>
      <c r="O261" s="199">
        <v>13045.471</v>
      </c>
      <c r="P261" s="205">
        <v>0.59851905717726672</v>
      </c>
      <c r="Q261" s="150">
        <v>46387</v>
      </c>
    </row>
    <row r="262" spans="1:17" ht="14.1" customHeight="1" thickBot="1">
      <c r="A262" s="121">
        <v>8694</v>
      </c>
      <c r="B262" s="121">
        <v>12533</v>
      </c>
      <c r="C262" s="123" t="s">
        <v>943</v>
      </c>
      <c r="D262" s="123" t="s">
        <v>2713</v>
      </c>
      <c r="E262" s="200"/>
      <c r="F262" s="123" t="s">
        <v>783</v>
      </c>
      <c r="G262" s="122" t="s">
        <v>3105</v>
      </c>
      <c r="H262" s="123">
        <v>11019482</v>
      </c>
      <c r="I262" s="200" t="s">
        <v>78</v>
      </c>
      <c r="J262" s="123" t="s">
        <v>1207</v>
      </c>
      <c r="K262" s="128">
        <v>44773</v>
      </c>
      <c r="L262" s="199">
        <v>8800</v>
      </c>
      <c r="M262" s="199">
        <v>32648</v>
      </c>
      <c r="N262" s="199">
        <v>6934.4</v>
      </c>
      <c r="O262" s="199">
        <v>25726.624</v>
      </c>
      <c r="P262" s="205">
        <v>0.78799999999999992</v>
      </c>
      <c r="Q262" s="142">
        <v>46234</v>
      </c>
    </row>
    <row r="263" spans="1:17" ht="14.1" customHeight="1" thickBot="1">
      <c r="A263" s="121">
        <v>8694</v>
      </c>
      <c r="B263" s="121">
        <v>12533</v>
      </c>
      <c r="C263" s="123" t="s">
        <v>943</v>
      </c>
      <c r="D263" s="123" t="s">
        <v>2778</v>
      </c>
      <c r="E263" s="200"/>
      <c r="F263" s="123" t="s">
        <v>429</v>
      </c>
      <c r="G263" s="122" t="s">
        <v>3079</v>
      </c>
      <c r="H263" s="123">
        <v>11019485</v>
      </c>
      <c r="I263" s="200" t="s">
        <v>78</v>
      </c>
      <c r="J263" s="123" t="s">
        <v>1207</v>
      </c>
      <c r="K263" s="128">
        <v>44797</v>
      </c>
      <c r="L263" s="199">
        <v>3611.94</v>
      </c>
      <c r="M263" s="199">
        <v>13400.297399999999</v>
      </c>
      <c r="N263" s="199">
        <v>601.99002695417789</v>
      </c>
      <c r="O263" s="199">
        <v>2233.3829999999998</v>
      </c>
      <c r="P263" s="205">
        <v>0.16666667412918762</v>
      </c>
      <c r="Q263" s="142">
        <v>46624</v>
      </c>
    </row>
    <row r="264" spans="1:17" ht="14.1" customHeight="1" thickBot="1">
      <c r="A264" s="121">
        <v>8694</v>
      </c>
      <c r="B264" s="121">
        <v>12533</v>
      </c>
      <c r="C264" s="123" t="s">
        <v>943</v>
      </c>
      <c r="D264" s="123" t="s">
        <v>2716</v>
      </c>
      <c r="E264" s="200"/>
      <c r="F264" s="123" t="s">
        <v>783</v>
      </c>
      <c r="G264" s="122" t="s">
        <v>3089</v>
      </c>
      <c r="H264" s="123">
        <v>11019763</v>
      </c>
      <c r="I264" s="200" t="s">
        <v>78</v>
      </c>
      <c r="J264" s="123" t="s">
        <v>1210</v>
      </c>
      <c r="K264" s="128">
        <v>45079</v>
      </c>
      <c r="L264" s="199">
        <v>5000</v>
      </c>
      <c r="M264" s="199">
        <v>24874</v>
      </c>
      <c r="N264" s="199">
        <v>0</v>
      </c>
      <c r="O264" s="199">
        <v>0</v>
      </c>
      <c r="P264" s="205">
        <v>0</v>
      </c>
      <c r="Q264" s="142">
        <v>45083</v>
      </c>
    </row>
    <row r="265" spans="1:17" ht="14.1" customHeight="1" thickBot="1">
      <c r="A265" s="121">
        <v>8694</v>
      </c>
      <c r="B265" s="121">
        <v>12533</v>
      </c>
      <c r="C265" s="123" t="s">
        <v>765</v>
      </c>
      <c r="D265" s="123" t="s">
        <v>2672</v>
      </c>
      <c r="E265" s="200"/>
      <c r="F265" s="123" t="s">
        <v>432</v>
      </c>
      <c r="G265" s="122" t="s">
        <v>2673</v>
      </c>
      <c r="H265" s="123">
        <v>11019972</v>
      </c>
      <c r="I265" s="200" t="s">
        <v>78</v>
      </c>
      <c r="J265" s="123" t="s">
        <v>1207</v>
      </c>
      <c r="K265" s="128">
        <v>44133</v>
      </c>
      <c r="L265" s="199">
        <v>1100</v>
      </c>
      <c r="M265" s="199">
        <v>4081</v>
      </c>
      <c r="N265" s="199">
        <v>903.53989218328832</v>
      </c>
      <c r="O265" s="199">
        <v>3352.1329999999998</v>
      </c>
      <c r="P265" s="205">
        <v>0.82139990198480761</v>
      </c>
      <c r="Q265" s="150">
        <v>46752</v>
      </c>
    </row>
    <row r="266" spans="1:17" ht="14.1" customHeight="1" thickBot="1">
      <c r="A266" s="121">
        <v>8694</v>
      </c>
      <c r="B266" s="121">
        <v>12533</v>
      </c>
      <c r="C266" s="123" t="s">
        <v>765</v>
      </c>
      <c r="D266" s="123" t="s">
        <v>2672</v>
      </c>
      <c r="E266" s="200"/>
      <c r="F266" s="123" t="s">
        <v>432</v>
      </c>
      <c r="G266" s="122" t="s">
        <v>2674</v>
      </c>
      <c r="H266" s="123">
        <v>11019974</v>
      </c>
      <c r="I266" s="200" t="s">
        <v>78</v>
      </c>
      <c r="J266" s="123" t="s">
        <v>1207</v>
      </c>
      <c r="K266" s="128">
        <v>44133</v>
      </c>
      <c r="L266" s="199">
        <v>1000</v>
      </c>
      <c r="M266" s="199">
        <v>3710</v>
      </c>
      <c r="N266" s="199">
        <v>635.1</v>
      </c>
      <c r="O266" s="199">
        <v>2356.221</v>
      </c>
      <c r="P266" s="205">
        <v>0.6351</v>
      </c>
      <c r="Q266" s="150">
        <v>46752</v>
      </c>
    </row>
    <row r="267" spans="1:17" ht="14.1" customHeight="1" thickBot="1">
      <c r="A267" s="121">
        <v>8694</v>
      </c>
      <c r="B267" s="121">
        <v>12533</v>
      </c>
      <c r="C267" s="123" t="s">
        <v>943</v>
      </c>
      <c r="D267" s="123" t="s">
        <v>2718</v>
      </c>
      <c r="E267" s="200"/>
      <c r="F267" s="123" t="s">
        <v>783</v>
      </c>
      <c r="G267" s="122" t="s">
        <v>3131</v>
      </c>
      <c r="H267" s="123">
        <v>11019977</v>
      </c>
      <c r="I267" s="200" t="s">
        <v>78</v>
      </c>
      <c r="J267" s="123" t="s">
        <v>1207</v>
      </c>
      <c r="K267" s="128">
        <v>44789</v>
      </c>
      <c r="L267" s="199">
        <v>8800</v>
      </c>
      <c r="M267" s="199">
        <v>32648</v>
      </c>
      <c r="N267" s="199">
        <v>6992.1059299191375</v>
      </c>
      <c r="O267" s="199">
        <v>25940.713</v>
      </c>
      <c r="P267" s="205">
        <v>0.79455749203626558</v>
      </c>
      <c r="Q267" s="142">
        <v>47026</v>
      </c>
    </row>
    <row r="268" spans="1:17" ht="14.1" customHeight="1" thickBot="1">
      <c r="A268" s="121">
        <v>8694</v>
      </c>
      <c r="B268" s="121">
        <v>12533</v>
      </c>
      <c r="C268" s="123" t="s">
        <v>241</v>
      </c>
      <c r="D268" s="123" t="s">
        <v>2720</v>
      </c>
      <c r="E268" s="200"/>
      <c r="F268" s="123" t="s">
        <v>432</v>
      </c>
      <c r="G268" s="122" t="s">
        <v>3121</v>
      </c>
      <c r="H268" s="123">
        <v>11019978</v>
      </c>
      <c r="I268" s="200" t="s">
        <v>78</v>
      </c>
      <c r="J268" s="123" t="s">
        <v>1210</v>
      </c>
      <c r="K268" s="128">
        <v>44836</v>
      </c>
      <c r="L268" s="199">
        <v>13000</v>
      </c>
      <c r="M268" s="199">
        <v>64672.4</v>
      </c>
      <c r="N268" s="199">
        <v>10445.086636648708</v>
      </c>
      <c r="O268" s="199">
        <v>51962.216999999997</v>
      </c>
      <c r="P268" s="205">
        <v>0.80346820281913134</v>
      </c>
      <c r="Q268" s="142">
        <v>45991</v>
      </c>
    </row>
    <row r="269" spans="1:17" ht="14.1" customHeight="1" thickBot="1">
      <c r="A269" s="121">
        <v>8694</v>
      </c>
      <c r="B269" s="121">
        <v>12533</v>
      </c>
      <c r="C269" s="123" t="s">
        <v>943</v>
      </c>
      <c r="D269" s="123" t="s">
        <v>2722</v>
      </c>
      <c r="E269" s="200"/>
      <c r="F269" s="123" t="s">
        <v>783</v>
      </c>
      <c r="G269" s="122" t="s">
        <v>3108</v>
      </c>
      <c r="H269" s="123">
        <v>11019980</v>
      </c>
      <c r="I269" s="200" t="s">
        <v>78</v>
      </c>
      <c r="J269" s="123" t="s">
        <v>1207</v>
      </c>
      <c r="K269" s="128">
        <v>44868</v>
      </c>
      <c r="L269" s="199">
        <v>12000</v>
      </c>
      <c r="M269" s="199">
        <v>44520</v>
      </c>
      <c r="N269" s="199">
        <v>6574.857412398922</v>
      </c>
      <c r="O269" s="199">
        <v>24392.721000000001</v>
      </c>
      <c r="P269" s="205">
        <v>0.54790478436657686</v>
      </c>
      <c r="Q269" s="142">
        <v>48800</v>
      </c>
    </row>
    <row r="270" spans="1:17" ht="14.1" customHeight="1" thickBot="1">
      <c r="A270" s="121">
        <v>8694</v>
      </c>
      <c r="B270" s="121">
        <v>12533</v>
      </c>
      <c r="C270" s="123" t="s">
        <v>765</v>
      </c>
      <c r="D270" s="123" t="s">
        <v>2724</v>
      </c>
      <c r="E270" s="200"/>
      <c r="F270" s="123" t="s">
        <v>783</v>
      </c>
      <c r="G270" s="122" t="s">
        <v>3129</v>
      </c>
      <c r="H270" s="123">
        <v>11019985</v>
      </c>
      <c r="I270" s="200" t="s">
        <v>78</v>
      </c>
      <c r="J270" s="123" t="s">
        <v>1207</v>
      </c>
      <c r="K270" s="128">
        <v>44862</v>
      </c>
      <c r="L270" s="199">
        <v>6146.6670000000004</v>
      </c>
      <c r="M270" s="199">
        <v>22804.134570000002</v>
      </c>
      <c r="N270" s="199">
        <v>4972.6533692722378</v>
      </c>
      <c r="O270" s="199">
        <v>18448.544000000002</v>
      </c>
      <c r="P270" s="205">
        <v>0.808999961974878</v>
      </c>
      <c r="Q270" s="142">
        <v>45958</v>
      </c>
    </row>
    <row r="271" spans="1:17" ht="14.1" customHeight="1" thickBot="1">
      <c r="A271" s="121">
        <v>8694</v>
      </c>
      <c r="B271" s="121">
        <v>12533</v>
      </c>
      <c r="C271" s="123" t="s">
        <v>765</v>
      </c>
      <c r="D271" s="123" t="s">
        <v>2726</v>
      </c>
      <c r="E271" s="200"/>
      <c r="F271" s="123" t="s">
        <v>783</v>
      </c>
      <c r="G271" s="122" t="s">
        <v>3130</v>
      </c>
      <c r="H271" s="123">
        <v>11019986</v>
      </c>
      <c r="I271" s="200" t="s">
        <v>78</v>
      </c>
      <c r="J271" s="123" t="s">
        <v>1207</v>
      </c>
      <c r="K271" s="128">
        <v>44860</v>
      </c>
      <c r="L271" s="199">
        <v>3073.3330000000001</v>
      </c>
      <c r="M271" s="199">
        <v>11402.065430000001</v>
      </c>
      <c r="N271" s="199">
        <v>2424.8601078167117</v>
      </c>
      <c r="O271" s="199">
        <v>8996.2309999999998</v>
      </c>
      <c r="P271" s="205">
        <v>0.78900012065620995</v>
      </c>
      <c r="Q271" s="142">
        <v>45958</v>
      </c>
    </row>
    <row r="272" spans="1:17" ht="14.1" customHeight="1" thickBot="1">
      <c r="A272" s="121">
        <v>8694</v>
      </c>
      <c r="B272" s="121">
        <v>12533</v>
      </c>
      <c r="C272" s="123" t="s">
        <v>943</v>
      </c>
      <c r="D272" s="123" t="s">
        <v>2728</v>
      </c>
      <c r="E272" s="200"/>
      <c r="F272" s="123" t="s">
        <v>783</v>
      </c>
      <c r="G272" s="122" t="s">
        <v>3101</v>
      </c>
      <c r="H272" s="123">
        <v>11019991</v>
      </c>
      <c r="I272" s="200" t="s">
        <v>78</v>
      </c>
      <c r="J272" s="123" t="s">
        <v>1207</v>
      </c>
      <c r="K272" s="128">
        <v>44935</v>
      </c>
      <c r="L272" s="199">
        <v>20000</v>
      </c>
      <c r="M272" s="199">
        <v>74200</v>
      </c>
      <c r="N272" s="199">
        <v>5000.0002695417788</v>
      </c>
      <c r="O272" s="199">
        <v>18550.001</v>
      </c>
      <c r="P272" s="205">
        <v>0.25000001347708894</v>
      </c>
      <c r="Q272" s="142">
        <v>46203</v>
      </c>
    </row>
    <row r="273" spans="1:17" ht="14.1" customHeight="1" thickBot="1">
      <c r="A273" s="121">
        <v>8694</v>
      </c>
      <c r="B273" s="121">
        <v>12533</v>
      </c>
      <c r="C273" s="123" t="s">
        <v>943</v>
      </c>
      <c r="D273" s="123" t="s">
        <v>2730</v>
      </c>
      <c r="E273" s="200"/>
      <c r="F273" s="123" t="s">
        <v>432</v>
      </c>
      <c r="G273" s="122" t="s">
        <v>3087</v>
      </c>
      <c r="H273" s="123">
        <v>11019995</v>
      </c>
      <c r="I273" s="200" t="s">
        <v>78</v>
      </c>
      <c r="J273" s="123" t="s">
        <v>1207</v>
      </c>
      <c r="K273" s="128">
        <v>44971</v>
      </c>
      <c r="L273" s="199">
        <v>15200</v>
      </c>
      <c r="M273" s="199">
        <v>56392</v>
      </c>
      <c r="N273" s="199">
        <v>12312</v>
      </c>
      <c r="O273" s="199">
        <v>45677.52</v>
      </c>
      <c r="P273" s="205">
        <v>0.81</v>
      </c>
      <c r="Q273" s="142">
        <v>46607</v>
      </c>
    </row>
    <row r="274" spans="1:17" ht="14.1" customHeight="1" thickBot="1">
      <c r="A274" s="121">
        <v>8694</v>
      </c>
      <c r="B274" s="121">
        <v>12533</v>
      </c>
      <c r="C274" s="123" t="s">
        <v>943</v>
      </c>
      <c r="D274" s="123" t="s">
        <v>3145</v>
      </c>
      <c r="E274" s="151"/>
      <c r="F274" s="123" t="s">
        <v>783</v>
      </c>
      <c r="G274" s="122" t="s">
        <v>3132</v>
      </c>
      <c r="H274" s="123">
        <v>11019997</v>
      </c>
      <c r="I274" s="200" t="s">
        <v>78</v>
      </c>
      <c r="J274" s="123" t="s">
        <v>1207</v>
      </c>
      <c r="K274" s="128">
        <v>44966</v>
      </c>
      <c r="L274" s="199">
        <v>6680</v>
      </c>
      <c r="M274" s="199">
        <v>24782.799999999999</v>
      </c>
      <c r="N274" s="199">
        <v>6268.8075471698121</v>
      </c>
      <c r="O274" s="199">
        <v>23257.276000000002</v>
      </c>
      <c r="P274" s="205">
        <v>0.93844424358829526</v>
      </c>
      <c r="Q274" s="142">
        <v>47158</v>
      </c>
    </row>
    <row r="275" spans="1:17" ht="14.1" customHeight="1" thickBot="1">
      <c r="A275" s="121">
        <v>8694</v>
      </c>
      <c r="B275" s="121">
        <v>12533</v>
      </c>
      <c r="C275" s="123" t="s">
        <v>943</v>
      </c>
      <c r="D275" s="123" t="s">
        <v>3143</v>
      </c>
      <c r="E275" s="200"/>
      <c r="F275" s="123" t="s">
        <v>783</v>
      </c>
      <c r="G275" s="122" t="s">
        <v>3084</v>
      </c>
      <c r="H275" s="123">
        <v>11020000</v>
      </c>
      <c r="I275" s="200" t="s">
        <v>78</v>
      </c>
      <c r="J275" s="123" t="s">
        <v>1207</v>
      </c>
      <c r="K275" s="128">
        <v>44797</v>
      </c>
      <c r="L275" s="199">
        <v>5303.6059999999998</v>
      </c>
      <c r="M275" s="199">
        <v>19676.378259999998</v>
      </c>
      <c r="N275" s="199">
        <v>234.18059299191373</v>
      </c>
      <c r="O275" s="199">
        <v>868.81</v>
      </c>
      <c r="P275" s="205">
        <v>4.4154975500049161E-2</v>
      </c>
      <c r="Q275" s="142">
        <v>46630</v>
      </c>
    </row>
    <row r="276" spans="1:17" ht="14.1" customHeight="1" thickBot="1">
      <c r="A276" s="121">
        <v>8694</v>
      </c>
      <c r="B276" s="121">
        <v>12533</v>
      </c>
      <c r="C276" s="123" t="s">
        <v>241</v>
      </c>
      <c r="D276" s="123" t="s">
        <v>2734</v>
      </c>
      <c r="E276" s="200"/>
      <c r="F276" s="123" t="s">
        <v>783</v>
      </c>
      <c r="G276" s="122" t="s">
        <v>2734</v>
      </c>
      <c r="H276" s="123">
        <v>11020012</v>
      </c>
      <c r="I276" s="200" t="s">
        <v>78</v>
      </c>
      <c r="J276" s="123" t="s">
        <v>1207</v>
      </c>
      <c r="K276" s="128">
        <v>45032</v>
      </c>
      <c r="L276" s="199">
        <v>9000</v>
      </c>
      <c r="M276" s="199">
        <v>33390</v>
      </c>
      <c r="N276" s="199">
        <v>7052.0814016172508</v>
      </c>
      <c r="O276" s="199">
        <v>26163.222000000002</v>
      </c>
      <c r="P276" s="205">
        <v>0.78356460017969454</v>
      </c>
      <c r="Q276" s="142">
        <v>45747</v>
      </c>
    </row>
    <row r="277" spans="1:17" ht="14.1" customHeight="1" thickBot="1">
      <c r="A277" s="121">
        <v>8694</v>
      </c>
      <c r="B277" s="121">
        <v>12533</v>
      </c>
      <c r="C277" s="123" t="s">
        <v>943</v>
      </c>
      <c r="D277" s="123" t="s">
        <v>2736</v>
      </c>
      <c r="E277" s="200"/>
      <c r="F277" s="123" t="s">
        <v>783</v>
      </c>
      <c r="G277" s="122" t="s">
        <v>3088</v>
      </c>
      <c r="H277" s="123">
        <v>11020029</v>
      </c>
      <c r="I277" s="200" t="s">
        <v>78</v>
      </c>
      <c r="J277" s="123" t="s">
        <v>1207</v>
      </c>
      <c r="K277" s="128">
        <v>45049</v>
      </c>
      <c r="L277" s="199">
        <v>5000</v>
      </c>
      <c r="M277" s="199">
        <v>18550</v>
      </c>
      <c r="N277" s="199">
        <v>2767.9169811320753</v>
      </c>
      <c r="O277" s="199">
        <v>10268.972</v>
      </c>
      <c r="P277" s="205">
        <v>0.55358339622641506</v>
      </c>
      <c r="Q277" s="142">
        <v>46934</v>
      </c>
    </row>
    <row r="278" spans="1:17" ht="14.1" customHeight="1" thickBot="1">
      <c r="A278" s="121">
        <v>8694</v>
      </c>
      <c r="B278" s="121">
        <v>12533</v>
      </c>
      <c r="C278" s="123" t="s">
        <v>943</v>
      </c>
      <c r="D278" s="123" t="s">
        <v>2627</v>
      </c>
      <c r="E278" s="200"/>
      <c r="F278" s="123" t="s">
        <v>783</v>
      </c>
      <c r="G278" s="122" t="s">
        <v>3125</v>
      </c>
      <c r="H278" s="123">
        <v>11020109</v>
      </c>
      <c r="I278" s="200" t="s">
        <v>78</v>
      </c>
      <c r="J278" s="123" t="s">
        <v>1206</v>
      </c>
      <c r="K278" s="128">
        <v>45000</v>
      </c>
      <c r="L278" s="199">
        <v>12812.5</v>
      </c>
      <c r="M278" s="199">
        <v>12812.5</v>
      </c>
      <c r="N278" s="199">
        <v>4612.5</v>
      </c>
      <c r="O278" s="199">
        <v>4612.5</v>
      </c>
      <c r="P278" s="205">
        <v>0.36</v>
      </c>
      <c r="Q278" s="142">
        <v>47664</v>
      </c>
    </row>
    <row r="279" spans="1:17" ht="14.1" customHeight="1" thickBot="1">
      <c r="A279" s="121">
        <v>8694</v>
      </c>
      <c r="B279" s="121">
        <v>12533</v>
      </c>
      <c r="C279" s="123" t="s">
        <v>943</v>
      </c>
      <c r="D279" s="123" t="s">
        <v>2756</v>
      </c>
      <c r="E279" s="200"/>
      <c r="F279" s="123" t="s">
        <v>429</v>
      </c>
      <c r="G279" s="122" t="s">
        <v>3126</v>
      </c>
      <c r="H279" s="123">
        <v>11020416</v>
      </c>
      <c r="I279" s="200" t="s">
        <v>78</v>
      </c>
      <c r="J279" s="123" t="s">
        <v>1206</v>
      </c>
      <c r="K279" s="128">
        <v>44929</v>
      </c>
      <c r="L279" s="199">
        <v>6500</v>
      </c>
      <c r="M279" s="199">
        <v>6500</v>
      </c>
      <c r="N279" s="199">
        <v>2600</v>
      </c>
      <c r="O279" s="199">
        <v>2600</v>
      </c>
      <c r="P279" s="205">
        <v>0.4</v>
      </c>
      <c r="Q279" s="142">
        <v>46534</v>
      </c>
    </row>
    <row r="280" spans="1:17" ht="14.1" customHeight="1" thickBot="1">
      <c r="A280" s="121">
        <v>8694</v>
      </c>
      <c r="B280" s="121">
        <v>12533</v>
      </c>
      <c r="C280" s="123" t="s">
        <v>943</v>
      </c>
      <c r="D280" s="123" t="s">
        <v>2738</v>
      </c>
      <c r="E280" s="200"/>
      <c r="F280" s="123" t="s">
        <v>783</v>
      </c>
      <c r="G280" s="122" t="s">
        <v>3112</v>
      </c>
      <c r="H280" s="123">
        <v>11020456</v>
      </c>
      <c r="I280" s="200" t="s">
        <v>78</v>
      </c>
      <c r="J280" s="123" t="s">
        <v>1207</v>
      </c>
      <c r="K280" s="128">
        <v>45089</v>
      </c>
      <c r="L280" s="199">
        <v>3350</v>
      </c>
      <c r="M280" s="199">
        <v>12428.5</v>
      </c>
      <c r="N280" s="199">
        <v>1423.7908355795148</v>
      </c>
      <c r="O280" s="199">
        <v>5282.2640000000001</v>
      </c>
      <c r="P280" s="205">
        <v>0.42501218972522831</v>
      </c>
      <c r="Q280" s="142">
        <v>46310</v>
      </c>
    </row>
    <row r="281" spans="1:17" ht="14.1" customHeight="1" thickBot="1">
      <c r="A281" s="121">
        <v>8694</v>
      </c>
      <c r="B281" s="121">
        <v>12533</v>
      </c>
      <c r="C281" s="123" t="s">
        <v>943</v>
      </c>
      <c r="D281" s="123" t="s">
        <v>2740</v>
      </c>
      <c r="E281" s="200"/>
      <c r="F281" s="123" t="s">
        <v>429</v>
      </c>
      <c r="G281" s="122" t="s">
        <v>3075</v>
      </c>
      <c r="H281" s="123">
        <v>11020457</v>
      </c>
      <c r="I281" s="200" t="s">
        <v>78</v>
      </c>
      <c r="J281" s="123" t="s">
        <v>1207</v>
      </c>
      <c r="K281" s="128">
        <v>45108</v>
      </c>
      <c r="L281" s="199">
        <v>5664.6139999999996</v>
      </c>
      <c r="M281" s="199">
        <v>21015.717939999999</v>
      </c>
      <c r="N281" s="199">
        <v>0</v>
      </c>
      <c r="O281" s="199">
        <v>0</v>
      </c>
      <c r="P281" s="205">
        <v>0</v>
      </c>
      <c r="Q281" s="142">
        <v>45536</v>
      </c>
    </row>
    <row r="282" spans="1:17" ht="14.1" customHeight="1" thickBot="1">
      <c r="A282" s="121">
        <v>8694</v>
      </c>
      <c r="B282" s="121">
        <v>12533</v>
      </c>
      <c r="C282" s="123" t="s">
        <v>765</v>
      </c>
      <c r="D282" s="123" t="s">
        <v>2678</v>
      </c>
      <c r="E282" s="200"/>
      <c r="F282" s="123" t="s">
        <v>783</v>
      </c>
      <c r="G282" s="122" t="s">
        <v>3109</v>
      </c>
      <c r="H282" s="123">
        <v>11020463</v>
      </c>
      <c r="I282" s="200" t="s">
        <v>78</v>
      </c>
      <c r="J282" s="123" t="s">
        <v>1207</v>
      </c>
      <c r="K282" s="128">
        <v>45124</v>
      </c>
      <c r="L282" s="199">
        <v>19396.550999999999</v>
      </c>
      <c r="M282" s="199">
        <v>71961.204209999996</v>
      </c>
      <c r="N282" s="199">
        <v>16848.398921832882</v>
      </c>
      <c r="O282" s="199">
        <v>62507.55999999999</v>
      </c>
      <c r="P282" s="205">
        <v>0.86862859906551859</v>
      </c>
      <c r="Q282" s="142">
        <v>48021</v>
      </c>
    </row>
    <row r="283" spans="1:17" ht="14.1" customHeight="1" thickBot="1">
      <c r="A283" s="121">
        <v>8694</v>
      </c>
      <c r="B283" s="121">
        <v>12533</v>
      </c>
      <c r="C283" s="123" t="s">
        <v>765</v>
      </c>
      <c r="D283" s="123" t="s">
        <v>2678</v>
      </c>
      <c r="E283" s="200"/>
      <c r="F283" s="123" t="s">
        <v>783</v>
      </c>
      <c r="G283" s="122" t="s">
        <v>3110</v>
      </c>
      <c r="H283" s="123">
        <v>11020463</v>
      </c>
      <c r="I283" s="200" t="s">
        <v>78</v>
      </c>
      <c r="J283" s="123" t="s">
        <v>1207</v>
      </c>
      <c r="K283" s="128">
        <v>45124</v>
      </c>
      <c r="L283" s="199">
        <v>19396.550999999999</v>
      </c>
      <c r="M283" s="199">
        <v>71961.204209999996</v>
      </c>
      <c r="N283" s="199">
        <v>0</v>
      </c>
      <c r="O283" s="199">
        <v>0</v>
      </c>
      <c r="P283" s="205">
        <v>0</v>
      </c>
      <c r="Q283" s="142">
        <v>48021</v>
      </c>
    </row>
    <row r="284" spans="1:17" ht="14.1" customHeight="1" thickBot="1">
      <c r="A284" s="121">
        <v>8694</v>
      </c>
      <c r="B284" s="121">
        <v>12533</v>
      </c>
      <c r="C284" s="123" t="s">
        <v>943</v>
      </c>
      <c r="D284" s="123" t="s">
        <v>2789</v>
      </c>
      <c r="E284" s="200"/>
      <c r="F284" s="123" t="s">
        <v>783</v>
      </c>
      <c r="G284" s="122" t="s">
        <v>3103</v>
      </c>
      <c r="H284" s="123">
        <v>11020502</v>
      </c>
      <c r="I284" s="200" t="s">
        <v>78</v>
      </c>
      <c r="J284" s="123" t="s">
        <v>1207</v>
      </c>
      <c r="K284" s="128">
        <v>45278</v>
      </c>
      <c r="L284" s="199">
        <v>400</v>
      </c>
      <c r="M284" s="199">
        <v>1484</v>
      </c>
      <c r="N284" s="199">
        <v>170</v>
      </c>
      <c r="O284" s="199">
        <v>630.70000000000005</v>
      </c>
      <c r="P284" s="205">
        <v>0.42499999999999999</v>
      </c>
      <c r="Q284" s="142">
        <v>48633</v>
      </c>
    </row>
    <row r="285" spans="1:17" ht="14.1" customHeight="1" thickBot="1">
      <c r="A285" s="121">
        <v>8694</v>
      </c>
      <c r="B285" s="121">
        <v>12533</v>
      </c>
      <c r="C285" s="123" t="s">
        <v>943</v>
      </c>
      <c r="D285" s="123" t="s">
        <v>4197</v>
      </c>
      <c r="E285" s="200"/>
      <c r="F285" s="123" t="s">
        <v>429</v>
      </c>
      <c r="G285" s="122" t="s">
        <v>4197</v>
      </c>
      <c r="H285" s="123">
        <v>11021286</v>
      </c>
      <c r="I285" s="200" t="s">
        <v>78</v>
      </c>
      <c r="J285" s="123" t="s">
        <v>1207</v>
      </c>
      <c r="K285" s="128">
        <v>44381</v>
      </c>
      <c r="L285" s="199">
        <v>652174</v>
      </c>
      <c r="M285" s="199">
        <v>2419565.54</v>
      </c>
      <c r="N285" s="199">
        <v>4488.5309973045823</v>
      </c>
      <c r="O285" s="199">
        <v>16652.45</v>
      </c>
      <c r="P285" s="205">
        <v>6.8824132782119227E-3</v>
      </c>
      <c r="Q285" s="142">
        <v>46573</v>
      </c>
    </row>
    <row r="286" spans="1:17" ht="14.1" customHeight="1" thickBot="1">
      <c r="A286" s="121">
        <v>8694</v>
      </c>
      <c r="B286" s="121">
        <v>12533</v>
      </c>
      <c r="C286" s="123" t="s">
        <v>943</v>
      </c>
      <c r="D286" s="123" t="s">
        <v>4113</v>
      </c>
      <c r="E286" s="200"/>
      <c r="F286" s="123" t="s">
        <v>429</v>
      </c>
      <c r="G286" s="122" t="s">
        <v>4198</v>
      </c>
      <c r="H286" s="123">
        <v>11021279</v>
      </c>
      <c r="I286" s="200" t="s">
        <v>78</v>
      </c>
      <c r="J286" s="123" t="s">
        <v>1207</v>
      </c>
      <c r="K286" s="128">
        <v>45510</v>
      </c>
      <c r="L286" s="199">
        <v>715294</v>
      </c>
      <c r="M286" s="199">
        <v>2653740.7399999998</v>
      </c>
      <c r="N286" s="199">
        <v>8010.2115902964952</v>
      </c>
      <c r="O286" s="199">
        <v>29717.884999999998</v>
      </c>
      <c r="P286" s="205">
        <v>1.1198488440133001E-2</v>
      </c>
      <c r="Q286" s="142">
        <v>47238</v>
      </c>
    </row>
    <row r="287" spans="1:17" ht="14.1" customHeight="1" thickBot="1">
      <c r="A287" s="121">
        <v>8694</v>
      </c>
      <c r="B287" s="121">
        <v>12533</v>
      </c>
      <c r="C287" s="123" t="s">
        <v>765</v>
      </c>
      <c r="D287" s="123" t="s">
        <v>4204</v>
      </c>
      <c r="E287" s="200"/>
      <c r="F287" s="123" t="s">
        <v>783</v>
      </c>
      <c r="G287" s="122" t="s">
        <v>2632</v>
      </c>
      <c r="H287" s="123">
        <v>11018862</v>
      </c>
      <c r="I287" s="200" t="s">
        <v>78</v>
      </c>
      <c r="J287" s="123" t="s">
        <v>1207</v>
      </c>
      <c r="K287" s="128">
        <v>44243</v>
      </c>
      <c r="L287" s="199">
        <v>4214.2860000000001</v>
      </c>
      <c r="M287" s="199">
        <v>15635.001060000001</v>
      </c>
      <c r="N287" s="199">
        <v>27.938814016172508</v>
      </c>
      <c r="O287" s="199">
        <v>103.65300000000001</v>
      </c>
      <c r="P287" s="205">
        <v>6.6295486391223825E-3</v>
      </c>
      <c r="Q287" s="142">
        <v>46070</v>
      </c>
    </row>
    <row r="288" spans="1:17" ht="14.1" customHeight="1" thickBot="1">
      <c r="A288" s="121">
        <v>8694</v>
      </c>
      <c r="B288" s="121">
        <v>12533</v>
      </c>
      <c r="C288" s="123" t="s">
        <v>943</v>
      </c>
      <c r="D288" s="123" t="s">
        <v>2634</v>
      </c>
      <c r="E288" s="200"/>
      <c r="F288" s="123" t="s">
        <v>783</v>
      </c>
      <c r="G288" s="122" t="s">
        <v>4200</v>
      </c>
      <c r="H288" s="123">
        <v>11019987</v>
      </c>
      <c r="I288" s="200" t="s">
        <v>78</v>
      </c>
      <c r="J288" s="123" t="s">
        <v>1207</v>
      </c>
      <c r="K288" s="128">
        <v>44906</v>
      </c>
      <c r="L288" s="199">
        <v>1500</v>
      </c>
      <c r="M288" s="199">
        <v>5565</v>
      </c>
      <c r="N288" s="199">
        <v>0</v>
      </c>
      <c r="O288" s="199">
        <v>0</v>
      </c>
      <c r="P288" s="205">
        <v>0</v>
      </c>
      <c r="Q288" s="142">
        <v>46744</v>
      </c>
    </row>
    <row r="289" spans="1:17" ht="14.1" customHeight="1" thickBot="1">
      <c r="A289" s="121">
        <v>8694</v>
      </c>
      <c r="B289" s="121">
        <v>12533</v>
      </c>
      <c r="C289" s="123" t="s">
        <v>943</v>
      </c>
      <c r="D289" s="123" t="s">
        <v>2680</v>
      </c>
      <c r="E289" s="200"/>
      <c r="F289" s="123" t="s">
        <v>783</v>
      </c>
      <c r="G289" s="122" t="s">
        <v>4201</v>
      </c>
      <c r="H289" s="123" t="s">
        <v>2682</v>
      </c>
      <c r="I289" s="200" t="s">
        <v>76</v>
      </c>
      <c r="J289" s="123" t="s">
        <v>1207</v>
      </c>
      <c r="K289" s="128">
        <v>43972</v>
      </c>
      <c r="L289" s="199">
        <v>6768.7430000000004</v>
      </c>
      <c r="M289" s="199">
        <v>25112.036530000001</v>
      </c>
      <c r="N289" s="199">
        <v>673.95121293800537</v>
      </c>
      <c r="O289" s="199">
        <v>2500.3589999999999</v>
      </c>
      <c r="P289" s="205">
        <v>9.9568149202592757E-2</v>
      </c>
      <c r="Q289" s="142">
        <v>43988</v>
      </c>
    </row>
    <row r="290" spans="1:17" ht="14.1" customHeight="1" thickBot="1">
      <c r="A290" s="121">
        <v>8694</v>
      </c>
      <c r="B290" s="121">
        <v>12533</v>
      </c>
      <c r="C290" s="123" t="s">
        <v>943</v>
      </c>
      <c r="D290" s="123" t="s">
        <v>3150</v>
      </c>
      <c r="E290" s="200"/>
      <c r="F290" s="123" t="s">
        <v>432</v>
      </c>
      <c r="G290" s="122" t="s">
        <v>3150</v>
      </c>
      <c r="H290" s="123">
        <v>11019934</v>
      </c>
      <c r="I290" s="200" t="s">
        <v>78</v>
      </c>
      <c r="J290" s="123" t="s">
        <v>1206</v>
      </c>
      <c r="K290" s="128">
        <v>44749</v>
      </c>
      <c r="L290" s="199">
        <v>13952.861999999999</v>
      </c>
      <c r="M290" s="199">
        <v>13952.861999999999</v>
      </c>
      <c r="N290" s="199">
        <v>3405.7240000000002</v>
      </c>
      <c r="O290" s="199">
        <v>3405.7240000000002</v>
      </c>
      <c r="P290" s="205">
        <v>0.24408784376997353</v>
      </c>
      <c r="Q290" s="142">
        <v>46729</v>
      </c>
    </row>
    <row r="291" spans="1:17" ht="14.1" customHeight="1" thickBot="1">
      <c r="A291" s="121">
        <v>8694</v>
      </c>
      <c r="B291" s="121">
        <v>12533</v>
      </c>
      <c r="C291" s="123" t="s">
        <v>241</v>
      </c>
      <c r="D291" s="123" t="s">
        <v>3151</v>
      </c>
      <c r="E291" s="200"/>
      <c r="F291" s="123" t="s">
        <v>783</v>
      </c>
      <c r="G291" s="122" t="s">
        <v>4202</v>
      </c>
      <c r="H291" s="123">
        <v>11018714</v>
      </c>
      <c r="I291" s="200" t="s">
        <v>78</v>
      </c>
      <c r="J291" s="123" t="s">
        <v>1207</v>
      </c>
      <c r="K291" s="128">
        <v>44137</v>
      </c>
      <c r="L291" s="199">
        <v>5869.5</v>
      </c>
      <c r="M291" s="199">
        <v>21775.845000000001</v>
      </c>
      <c r="N291" s="199">
        <v>559.43207547169811</v>
      </c>
      <c r="O291" s="199">
        <v>2075.4929999999999</v>
      </c>
      <c r="P291" s="205">
        <v>9.5311708914166127E-2</v>
      </c>
      <c r="Q291" s="142">
        <v>45616</v>
      </c>
    </row>
    <row r="292" spans="1:17" ht="14.1" customHeight="1" thickBot="1">
      <c r="A292" s="121">
        <v>8694</v>
      </c>
      <c r="B292" s="121">
        <v>12534</v>
      </c>
      <c r="C292" s="123" t="s">
        <v>943</v>
      </c>
      <c r="D292" s="123" t="s">
        <v>2629</v>
      </c>
      <c r="E292" s="200"/>
      <c r="F292" s="123" t="s">
        <v>429</v>
      </c>
      <c r="G292" s="122" t="s">
        <v>3115</v>
      </c>
      <c r="H292" s="123">
        <v>11018236</v>
      </c>
      <c r="I292" s="200" t="s">
        <v>78</v>
      </c>
      <c r="J292" s="123" t="s">
        <v>1207</v>
      </c>
      <c r="K292" s="128">
        <v>43859</v>
      </c>
      <c r="L292" s="199">
        <v>579.71100000000001</v>
      </c>
      <c r="M292" s="199">
        <v>2150.7278099999999</v>
      </c>
      <c r="N292" s="199">
        <v>90.557951482479794</v>
      </c>
      <c r="O292" s="199">
        <v>335.97</v>
      </c>
      <c r="P292" s="205">
        <v>0.1562122358942297</v>
      </c>
      <c r="Q292" s="150">
        <v>46022</v>
      </c>
    </row>
    <row r="293" spans="1:17" ht="14.1" customHeight="1" thickBot="1">
      <c r="A293" s="121">
        <v>8694</v>
      </c>
      <c r="B293" s="121">
        <v>12534</v>
      </c>
      <c r="C293" s="123" t="s">
        <v>943</v>
      </c>
      <c r="D293" s="123" t="s">
        <v>2686</v>
      </c>
      <c r="E293" s="200"/>
      <c r="F293" s="123" t="s">
        <v>783</v>
      </c>
      <c r="G293" s="122" t="s">
        <v>3135</v>
      </c>
      <c r="H293" s="123">
        <v>11018596</v>
      </c>
      <c r="I293" s="200" t="s">
        <v>78</v>
      </c>
      <c r="J293" s="123" t="s">
        <v>1207</v>
      </c>
      <c r="K293" s="128">
        <v>44109</v>
      </c>
      <c r="L293" s="199">
        <v>4734.7539999999999</v>
      </c>
      <c r="M293" s="199">
        <v>17565.93734</v>
      </c>
      <c r="N293" s="199">
        <v>1129.1886792452831</v>
      </c>
      <c r="O293" s="199">
        <v>4189.29</v>
      </c>
      <c r="P293" s="205">
        <v>0.23848940816044151</v>
      </c>
      <c r="Q293" s="142">
        <v>45585</v>
      </c>
    </row>
    <row r="294" spans="1:17" ht="14.1" customHeight="1" thickBot="1">
      <c r="A294" s="121">
        <v>8694</v>
      </c>
      <c r="B294" s="121">
        <v>12534</v>
      </c>
      <c r="C294" s="123" t="s">
        <v>241</v>
      </c>
      <c r="D294" s="123" t="s">
        <v>2688</v>
      </c>
      <c r="E294" s="200"/>
      <c r="F294" s="123" t="s">
        <v>783</v>
      </c>
      <c r="G294" s="122" t="s">
        <v>3134</v>
      </c>
      <c r="H294" s="123">
        <v>11018714</v>
      </c>
      <c r="I294" s="200" t="s">
        <v>78</v>
      </c>
      <c r="J294" s="123" t="s">
        <v>1207</v>
      </c>
      <c r="K294" s="128">
        <v>44137</v>
      </c>
      <c r="L294" s="199">
        <v>1793.625</v>
      </c>
      <c r="M294" s="199">
        <v>6654.3487500000001</v>
      </c>
      <c r="N294" s="199">
        <v>0</v>
      </c>
      <c r="O294" s="199">
        <v>0</v>
      </c>
      <c r="P294" s="205">
        <v>0</v>
      </c>
      <c r="Q294" s="142">
        <v>45616</v>
      </c>
    </row>
    <row r="295" spans="1:17" ht="14.1" customHeight="1" thickBot="1">
      <c r="A295" s="121">
        <v>8694</v>
      </c>
      <c r="B295" s="121">
        <v>12534</v>
      </c>
      <c r="C295" s="123" t="s">
        <v>943</v>
      </c>
      <c r="D295" s="123" t="s">
        <v>2691</v>
      </c>
      <c r="E295" s="200"/>
      <c r="F295" s="123" t="s">
        <v>783</v>
      </c>
      <c r="G295" s="122" t="s">
        <v>3077</v>
      </c>
      <c r="H295" s="123">
        <v>11018733</v>
      </c>
      <c r="I295" s="200" t="s">
        <v>78</v>
      </c>
      <c r="J295" s="123" t="s">
        <v>1207</v>
      </c>
      <c r="K295" s="128">
        <v>44155</v>
      </c>
      <c r="L295" s="199">
        <v>5000</v>
      </c>
      <c r="M295" s="199">
        <v>18550</v>
      </c>
      <c r="N295" s="199">
        <v>462.46010781671163</v>
      </c>
      <c r="O295" s="199">
        <v>1715.7270000000001</v>
      </c>
      <c r="P295" s="205">
        <v>9.2492021563342325E-2</v>
      </c>
      <c r="Q295" s="142">
        <v>45616</v>
      </c>
    </row>
    <row r="296" spans="1:17" ht="14.1" customHeight="1" thickBot="1">
      <c r="A296" s="121">
        <v>8694</v>
      </c>
      <c r="B296" s="121">
        <v>12534</v>
      </c>
      <c r="C296" s="123" t="s">
        <v>943</v>
      </c>
      <c r="D296" s="123" t="s">
        <v>2691</v>
      </c>
      <c r="E296" s="200"/>
      <c r="F296" s="123" t="s">
        <v>783</v>
      </c>
      <c r="G296" s="122" t="s">
        <v>3078</v>
      </c>
      <c r="H296" s="123">
        <v>11018734</v>
      </c>
      <c r="I296" s="200" t="s">
        <v>78</v>
      </c>
      <c r="J296" s="123" t="s">
        <v>1207</v>
      </c>
      <c r="K296" s="128">
        <v>44155</v>
      </c>
      <c r="L296" s="199">
        <v>5000</v>
      </c>
      <c r="M296" s="199">
        <v>18550</v>
      </c>
      <c r="N296" s="199">
        <v>462.46010781671163</v>
      </c>
      <c r="O296" s="199">
        <v>1715.7270000000001</v>
      </c>
      <c r="P296" s="205">
        <v>9.2492021563342325E-2</v>
      </c>
      <c r="Q296" s="142">
        <v>45616</v>
      </c>
    </row>
    <row r="297" spans="1:17" ht="14.1" customHeight="1" thickBot="1">
      <c r="A297" s="121">
        <v>8694</v>
      </c>
      <c r="B297" s="121">
        <v>12534</v>
      </c>
      <c r="C297" s="123" t="s">
        <v>943</v>
      </c>
      <c r="D297" s="123" t="s">
        <v>2694</v>
      </c>
      <c r="E297" s="200"/>
      <c r="F297" s="123" t="s">
        <v>783</v>
      </c>
      <c r="G297" s="122" t="s">
        <v>3080</v>
      </c>
      <c r="H297" s="123">
        <v>11018752</v>
      </c>
      <c r="I297" s="200" t="s">
        <v>78</v>
      </c>
      <c r="J297" s="123" t="s">
        <v>1207</v>
      </c>
      <c r="K297" s="128">
        <v>44183</v>
      </c>
      <c r="L297" s="199">
        <v>2269.9609999999998</v>
      </c>
      <c r="M297" s="199">
        <v>8421.5553099999997</v>
      </c>
      <c r="N297" s="199">
        <v>947.5088948787062</v>
      </c>
      <c r="O297" s="199">
        <v>3515.2579999999998</v>
      </c>
      <c r="P297" s="205">
        <v>0.4174119709011328</v>
      </c>
      <c r="Q297" s="142">
        <v>45765</v>
      </c>
    </row>
    <row r="298" spans="1:17" ht="14.1" customHeight="1" thickBot="1">
      <c r="A298" s="121">
        <v>8694</v>
      </c>
      <c r="B298" s="121">
        <v>12534</v>
      </c>
      <c r="C298" s="123" t="s">
        <v>943</v>
      </c>
      <c r="D298" s="123" t="s">
        <v>2694</v>
      </c>
      <c r="E298" s="200"/>
      <c r="F298" s="123" t="s">
        <v>783</v>
      </c>
      <c r="G298" s="122" t="s">
        <v>3081</v>
      </c>
      <c r="H298" s="123">
        <v>11018753</v>
      </c>
      <c r="I298" s="200" t="s">
        <v>78</v>
      </c>
      <c r="J298" s="123" t="s">
        <v>1207</v>
      </c>
      <c r="K298" s="128">
        <v>44183</v>
      </c>
      <c r="L298" s="199">
        <v>2269.9609999999998</v>
      </c>
      <c r="M298" s="199">
        <v>8421.5553099999997</v>
      </c>
      <c r="N298" s="199">
        <v>1002.9199460916442</v>
      </c>
      <c r="O298" s="199">
        <v>3720.8330000000001</v>
      </c>
      <c r="P298" s="205">
        <v>0.44182254500920687</v>
      </c>
      <c r="Q298" s="142">
        <v>45765</v>
      </c>
    </row>
    <row r="299" spans="1:17" ht="14.1" customHeight="1" thickBot="1">
      <c r="A299" s="121">
        <v>8694</v>
      </c>
      <c r="B299" s="121">
        <v>12534</v>
      </c>
      <c r="C299" s="123" t="s">
        <v>241</v>
      </c>
      <c r="D299" s="123" t="s">
        <v>2759</v>
      </c>
      <c r="E299" s="200"/>
      <c r="F299" s="123" t="s">
        <v>783</v>
      </c>
      <c r="G299" s="122" t="s">
        <v>3136</v>
      </c>
      <c r="H299" s="123">
        <v>11018780</v>
      </c>
      <c r="I299" s="200" t="s">
        <v>78</v>
      </c>
      <c r="J299" s="123" t="s">
        <v>1213</v>
      </c>
      <c r="K299" s="128">
        <v>44105</v>
      </c>
      <c r="L299" s="199">
        <v>2671.3009999999999</v>
      </c>
      <c r="M299" s="199">
        <v>11092.3102724</v>
      </c>
      <c r="N299" s="199">
        <v>1484.9248627299876</v>
      </c>
      <c r="O299" s="199">
        <v>6166.0020000000004</v>
      </c>
      <c r="P299" s="205">
        <v>0.55588077222671184</v>
      </c>
      <c r="Q299" s="142">
        <v>45961</v>
      </c>
    </row>
    <row r="300" spans="1:17" ht="14.1" customHeight="1" thickBot="1">
      <c r="A300" s="121">
        <v>8694</v>
      </c>
      <c r="B300" s="121">
        <v>12534</v>
      </c>
      <c r="C300" s="123" t="s">
        <v>765</v>
      </c>
      <c r="D300" s="123" t="s">
        <v>2761</v>
      </c>
      <c r="E300" s="200"/>
      <c r="F300" s="123" t="s">
        <v>783</v>
      </c>
      <c r="G300" s="122" t="s">
        <v>2762</v>
      </c>
      <c r="H300" s="123">
        <v>11018841</v>
      </c>
      <c r="I300" s="200" t="s">
        <v>78</v>
      </c>
      <c r="J300" s="123" t="s">
        <v>1207</v>
      </c>
      <c r="K300" s="128">
        <v>44136</v>
      </c>
      <c r="L300" s="199">
        <v>866.66700000000003</v>
      </c>
      <c r="M300" s="199">
        <v>3215.33457</v>
      </c>
      <c r="N300" s="199">
        <v>335.29164420485176</v>
      </c>
      <c r="O300" s="199">
        <v>1243.932</v>
      </c>
      <c r="P300" s="205">
        <v>0.3868748252845115</v>
      </c>
      <c r="Q300" s="150">
        <v>46022</v>
      </c>
    </row>
    <row r="301" spans="1:17" ht="14.1" customHeight="1" thickBot="1">
      <c r="A301" s="121">
        <v>8694</v>
      </c>
      <c r="B301" s="121">
        <v>12534</v>
      </c>
      <c r="C301" s="123" t="s">
        <v>943</v>
      </c>
      <c r="D301" s="123" t="s">
        <v>2763</v>
      </c>
      <c r="E301" s="200"/>
      <c r="F301" s="123" t="s">
        <v>783</v>
      </c>
      <c r="G301" s="122" t="s">
        <v>2764</v>
      </c>
      <c r="H301" s="123">
        <v>11019017</v>
      </c>
      <c r="I301" s="200" t="s">
        <v>78</v>
      </c>
      <c r="J301" s="123" t="s">
        <v>1213</v>
      </c>
      <c r="K301" s="128">
        <v>44279</v>
      </c>
      <c r="L301" s="199">
        <v>8722.8670000000002</v>
      </c>
      <c r="M301" s="199">
        <v>36220.832930800003</v>
      </c>
      <c r="N301" s="199">
        <v>434.386138136981</v>
      </c>
      <c r="O301" s="199">
        <v>1803.7449999999999</v>
      </c>
      <c r="P301" s="205">
        <v>4.979855111134688E-2</v>
      </c>
      <c r="Q301" s="142">
        <v>45740</v>
      </c>
    </row>
    <row r="302" spans="1:17" ht="14.1" customHeight="1" thickBot="1">
      <c r="A302" s="121">
        <v>8694</v>
      </c>
      <c r="B302" s="121">
        <v>12534</v>
      </c>
      <c r="C302" s="123" t="s">
        <v>765</v>
      </c>
      <c r="D302" s="123" t="s">
        <v>2765</v>
      </c>
      <c r="E302" s="200"/>
      <c r="F302" s="123" t="s">
        <v>783</v>
      </c>
      <c r="G302" s="122" t="s">
        <v>3117</v>
      </c>
      <c r="H302" s="123">
        <v>11019019</v>
      </c>
      <c r="I302" s="200" t="s">
        <v>78</v>
      </c>
      <c r="J302" s="123" t="s">
        <v>1207</v>
      </c>
      <c r="K302" s="128">
        <v>44314</v>
      </c>
      <c r="L302" s="199">
        <v>2256.41</v>
      </c>
      <c r="M302" s="199">
        <v>8371.2811000000002</v>
      </c>
      <c r="N302" s="199">
        <v>586.66657681940694</v>
      </c>
      <c r="O302" s="199">
        <v>2176.5329999999999</v>
      </c>
      <c r="P302" s="205">
        <v>0.25999998972678146</v>
      </c>
      <c r="Q302" s="142">
        <v>45775</v>
      </c>
    </row>
    <row r="303" spans="1:17" ht="14.1" customHeight="1" thickBot="1">
      <c r="A303" s="121">
        <v>8694</v>
      </c>
      <c r="B303" s="121">
        <v>12534</v>
      </c>
      <c r="C303" s="123" t="s">
        <v>765</v>
      </c>
      <c r="D303" s="123" t="s">
        <v>2767</v>
      </c>
      <c r="E303" s="200"/>
      <c r="F303" s="123" t="s">
        <v>783</v>
      </c>
      <c r="G303" s="122" t="s">
        <v>3104</v>
      </c>
      <c r="H303" s="123">
        <v>11019120</v>
      </c>
      <c r="I303" s="200" t="s">
        <v>78</v>
      </c>
      <c r="J303" s="123" t="s">
        <v>1207</v>
      </c>
      <c r="K303" s="128">
        <v>44264</v>
      </c>
      <c r="L303" s="199">
        <v>1333.3330000000001</v>
      </c>
      <c r="M303" s="199">
        <v>4946.66543</v>
      </c>
      <c r="N303" s="199">
        <v>580.38032345013471</v>
      </c>
      <c r="O303" s="199">
        <v>2153.2109999999998</v>
      </c>
      <c r="P303" s="205">
        <v>0.43528535140893887</v>
      </c>
      <c r="Q303" s="142">
        <v>47186</v>
      </c>
    </row>
    <row r="304" spans="1:17" ht="14.1" customHeight="1" thickBot="1">
      <c r="A304" s="121">
        <v>8694</v>
      </c>
      <c r="B304" s="121">
        <v>12534</v>
      </c>
      <c r="C304" s="123" t="s">
        <v>943</v>
      </c>
      <c r="D304" s="123" t="s">
        <v>2701</v>
      </c>
      <c r="E304" s="200"/>
      <c r="F304" s="123" t="s">
        <v>429</v>
      </c>
      <c r="G304" s="122" t="s">
        <v>3074</v>
      </c>
      <c r="H304" s="123">
        <v>11019131</v>
      </c>
      <c r="I304" s="200" t="s">
        <v>78</v>
      </c>
      <c r="J304" s="123" t="s">
        <v>1207</v>
      </c>
      <c r="K304" s="128">
        <v>44385</v>
      </c>
      <c r="L304" s="199">
        <v>5820</v>
      </c>
      <c r="M304" s="199">
        <v>21592.2</v>
      </c>
      <c r="N304" s="199">
        <v>3358.5280323450133</v>
      </c>
      <c r="O304" s="199">
        <v>12460.138999999999</v>
      </c>
      <c r="P304" s="205">
        <v>0.57706667222422914</v>
      </c>
      <c r="Q304" s="142">
        <v>46573</v>
      </c>
    </row>
    <row r="305" spans="1:17" ht="14.1" customHeight="1" thickBot="1">
      <c r="A305" s="121">
        <v>8694</v>
      </c>
      <c r="B305" s="121">
        <v>12534</v>
      </c>
      <c r="C305" s="123" t="s">
        <v>765</v>
      </c>
      <c r="D305" s="123" t="s">
        <v>2769</v>
      </c>
      <c r="E305" s="200"/>
      <c r="F305" s="123" t="s">
        <v>429</v>
      </c>
      <c r="G305" s="122" t="s">
        <v>3114</v>
      </c>
      <c r="H305" s="123">
        <v>11019149</v>
      </c>
      <c r="I305" s="200" t="s">
        <v>78</v>
      </c>
      <c r="J305" s="123" t="s">
        <v>1207</v>
      </c>
      <c r="K305" s="128">
        <v>44531</v>
      </c>
      <c r="L305" s="199">
        <v>810</v>
      </c>
      <c r="M305" s="199">
        <v>3005.1</v>
      </c>
      <c r="N305" s="199">
        <v>0</v>
      </c>
      <c r="O305" s="199">
        <v>0</v>
      </c>
      <c r="P305" s="205">
        <v>0</v>
      </c>
      <c r="Q305" s="142">
        <v>45549</v>
      </c>
    </row>
    <row r="306" spans="1:17" ht="14.1" customHeight="1" thickBot="1">
      <c r="A306" s="121">
        <v>8694</v>
      </c>
      <c r="B306" s="121">
        <v>12534</v>
      </c>
      <c r="C306" s="123" t="s">
        <v>765</v>
      </c>
      <c r="D306" s="123" t="s">
        <v>2771</v>
      </c>
      <c r="E306" s="200"/>
      <c r="F306" s="123" t="s">
        <v>432</v>
      </c>
      <c r="G306" s="122" t="s">
        <v>3097</v>
      </c>
      <c r="H306" s="123">
        <v>11019162</v>
      </c>
      <c r="I306" s="200" t="s">
        <v>78</v>
      </c>
      <c r="J306" s="123" t="s">
        <v>1207</v>
      </c>
      <c r="K306" s="128">
        <v>44256</v>
      </c>
      <c r="L306" s="199">
        <v>1100</v>
      </c>
      <c r="M306" s="199">
        <v>4081</v>
      </c>
      <c r="N306" s="199">
        <v>0</v>
      </c>
      <c r="O306" s="199">
        <v>0</v>
      </c>
      <c r="P306" s="205">
        <v>0</v>
      </c>
      <c r="Q306" s="142">
        <v>45487</v>
      </c>
    </row>
    <row r="307" spans="1:17" ht="14.1" customHeight="1" thickBot="1">
      <c r="A307" s="121">
        <v>8694</v>
      </c>
      <c r="B307" s="121">
        <v>12534</v>
      </c>
      <c r="C307" s="123" t="s">
        <v>943</v>
      </c>
      <c r="D307" s="123" t="s">
        <v>2634</v>
      </c>
      <c r="E307" s="200"/>
      <c r="F307" s="123" t="s">
        <v>783</v>
      </c>
      <c r="G307" s="122" t="s">
        <v>3099</v>
      </c>
      <c r="H307" s="123">
        <v>11019209</v>
      </c>
      <c r="I307" s="200" t="s">
        <v>78</v>
      </c>
      <c r="J307" s="123" t="s">
        <v>1207</v>
      </c>
      <c r="K307" s="128">
        <v>44907</v>
      </c>
      <c r="L307" s="199">
        <v>3723.75</v>
      </c>
      <c r="M307" s="199">
        <v>13815.112499999999</v>
      </c>
      <c r="N307" s="199">
        <v>282.8237196765499</v>
      </c>
      <c r="O307" s="199">
        <v>1049.2760000000001</v>
      </c>
      <c r="P307" s="205">
        <v>7.5951317805048643E-2</v>
      </c>
      <c r="Q307" s="142">
        <v>46744</v>
      </c>
    </row>
    <row r="308" spans="1:17" ht="14.1" customHeight="1" thickBot="1">
      <c r="A308" s="121">
        <v>8694</v>
      </c>
      <c r="B308" s="121">
        <v>12534</v>
      </c>
      <c r="C308" s="123" t="s">
        <v>943</v>
      </c>
      <c r="D308" s="123" t="s">
        <v>2636</v>
      </c>
      <c r="E308" s="200"/>
      <c r="F308" s="123" t="s">
        <v>783</v>
      </c>
      <c r="G308" s="122" t="s">
        <v>3094</v>
      </c>
      <c r="H308" s="123">
        <v>11019210</v>
      </c>
      <c r="I308" s="200" t="s">
        <v>78</v>
      </c>
      <c r="J308" s="123" t="s">
        <v>1207</v>
      </c>
      <c r="K308" s="128">
        <v>44271</v>
      </c>
      <c r="L308" s="199">
        <v>6149.9989999999998</v>
      </c>
      <c r="M308" s="199">
        <v>22816.496289999999</v>
      </c>
      <c r="N308" s="199">
        <v>1008.4150943396226</v>
      </c>
      <c r="O308" s="199">
        <v>3741.22</v>
      </c>
      <c r="P308" s="205">
        <v>0.16396996070074524</v>
      </c>
      <c r="Q308" s="142">
        <v>46455</v>
      </c>
    </row>
    <row r="309" spans="1:17" ht="14.1" customHeight="1" thickBot="1">
      <c r="A309" s="121">
        <v>8694</v>
      </c>
      <c r="B309" s="121">
        <v>12534</v>
      </c>
      <c r="C309" s="123" t="s">
        <v>765</v>
      </c>
      <c r="D309" s="123" t="s">
        <v>2638</v>
      </c>
      <c r="E309" s="200"/>
      <c r="F309" s="123" t="s">
        <v>783</v>
      </c>
      <c r="G309" s="122" t="s">
        <v>3127</v>
      </c>
      <c r="H309" s="123">
        <v>11019219</v>
      </c>
      <c r="I309" s="200" t="s">
        <v>78</v>
      </c>
      <c r="J309" s="123" t="s">
        <v>1207</v>
      </c>
      <c r="K309" s="128">
        <v>44395</v>
      </c>
      <c r="L309" s="199">
        <v>3625</v>
      </c>
      <c r="M309" s="199">
        <v>13448.75</v>
      </c>
      <c r="N309" s="199">
        <v>833.75013477088953</v>
      </c>
      <c r="O309" s="199">
        <v>3093.2130000000002</v>
      </c>
      <c r="P309" s="205">
        <v>0.23000003717817641</v>
      </c>
      <c r="Q309" s="142">
        <v>46023</v>
      </c>
    </row>
    <row r="310" spans="1:17" ht="14.1" customHeight="1" thickBot="1">
      <c r="A310" s="121">
        <v>8694</v>
      </c>
      <c r="B310" s="121">
        <v>12534</v>
      </c>
      <c r="C310" s="123" t="s">
        <v>943</v>
      </c>
      <c r="D310" s="123" t="s">
        <v>2640</v>
      </c>
      <c r="E310" s="200"/>
      <c r="F310" s="123" t="s">
        <v>783</v>
      </c>
      <c r="G310" s="122" t="s">
        <v>3120</v>
      </c>
      <c r="H310" s="123">
        <v>11019220</v>
      </c>
      <c r="I310" s="200" t="s">
        <v>78</v>
      </c>
      <c r="J310" s="123" t="s">
        <v>1207</v>
      </c>
      <c r="K310" s="128">
        <v>44228</v>
      </c>
      <c r="L310" s="199">
        <v>1450</v>
      </c>
      <c r="M310" s="199">
        <v>5379.5</v>
      </c>
      <c r="N310" s="199">
        <v>319.90188679245284</v>
      </c>
      <c r="O310" s="199">
        <v>1186.836</v>
      </c>
      <c r="P310" s="205">
        <v>0.22062199089134679</v>
      </c>
      <c r="Q310" s="142">
        <v>45838</v>
      </c>
    </row>
    <row r="311" spans="1:17" ht="14.1" customHeight="1" thickBot="1">
      <c r="A311" s="121">
        <v>8694</v>
      </c>
      <c r="B311" s="121">
        <v>12534</v>
      </c>
      <c r="C311" s="123" t="s">
        <v>943</v>
      </c>
      <c r="D311" s="123" t="s">
        <v>2703</v>
      </c>
      <c r="E311" s="200"/>
      <c r="F311" s="123" t="s">
        <v>429</v>
      </c>
      <c r="G311" s="122" t="s">
        <v>3107</v>
      </c>
      <c r="H311" s="123">
        <v>11019222</v>
      </c>
      <c r="I311" s="200" t="s">
        <v>78</v>
      </c>
      <c r="J311" s="123" t="s">
        <v>1207</v>
      </c>
      <c r="K311" s="128">
        <v>44404</v>
      </c>
      <c r="L311" s="199">
        <v>6320</v>
      </c>
      <c r="M311" s="199">
        <v>23447.200000000001</v>
      </c>
      <c r="N311" s="199">
        <v>3179.1954177897574</v>
      </c>
      <c r="O311" s="199">
        <v>11794.815000000001</v>
      </c>
      <c r="P311" s="205">
        <v>0.50303724965027807</v>
      </c>
      <c r="Q311" s="142">
        <v>47271</v>
      </c>
    </row>
    <row r="312" spans="1:17" ht="14.1" customHeight="1" thickBot="1">
      <c r="A312" s="121">
        <v>8694</v>
      </c>
      <c r="B312" s="121">
        <v>12534</v>
      </c>
      <c r="C312" s="123" t="s">
        <v>943</v>
      </c>
      <c r="D312" s="123" t="s">
        <v>2705</v>
      </c>
      <c r="E312" s="200"/>
      <c r="F312" s="123" t="s">
        <v>783</v>
      </c>
      <c r="G312" s="122" t="s">
        <v>3082</v>
      </c>
      <c r="H312" s="123">
        <v>11019246</v>
      </c>
      <c r="I312" s="200" t="s">
        <v>78</v>
      </c>
      <c r="J312" s="123" t="s">
        <v>1207</v>
      </c>
      <c r="K312" s="128">
        <v>44434</v>
      </c>
      <c r="L312" s="199">
        <v>2076</v>
      </c>
      <c r="M312" s="199">
        <v>7701.96</v>
      </c>
      <c r="N312" s="199">
        <v>987.52641509433965</v>
      </c>
      <c r="O312" s="199">
        <v>3663.723</v>
      </c>
      <c r="P312" s="205">
        <v>0.47568709782964336</v>
      </c>
      <c r="Q312" s="142">
        <v>45987</v>
      </c>
    </row>
    <row r="313" spans="1:17" ht="14.1" customHeight="1" thickBot="1">
      <c r="A313" s="121">
        <v>8694</v>
      </c>
      <c r="B313" s="121">
        <v>12534</v>
      </c>
      <c r="C313" s="123" t="s">
        <v>765</v>
      </c>
      <c r="D313" s="123" t="s">
        <v>3144</v>
      </c>
      <c r="E313" s="200"/>
      <c r="F313" s="123" t="s">
        <v>783</v>
      </c>
      <c r="G313" s="122" t="s">
        <v>3086</v>
      </c>
      <c r="H313" s="123">
        <v>11019275</v>
      </c>
      <c r="I313" s="200" t="s">
        <v>78</v>
      </c>
      <c r="J313" s="123" t="s">
        <v>1207</v>
      </c>
      <c r="K313" s="128">
        <v>44486</v>
      </c>
      <c r="L313" s="199">
        <v>700</v>
      </c>
      <c r="M313" s="199">
        <v>2597</v>
      </c>
      <c r="N313" s="199">
        <v>315</v>
      </c>
      <c r="O313" s="199">
        <v>1168.6500000000001</v>
      </c>
      <c r="P313" s="205">
        <v>0.45</v>
      </c>
      <c r="Q313" s="142">
        <v>45962</v>
      </c>
    </row>
    <row r="314" spans="1:17" ht="14.1" customHeight="1" thickBot="1">
      <c r="A314" s="121">
        <v>8694</v>
      </c>
      <c r="B314" s="121">
        <v>12534</v>
      </c>
      <c r="C314" s="123" t="s">
        <v>241</v>
      </c>
      <c r="D314" s="123" t="s">
        <v>2643</v>
      </c>
      <c r="E314" s="200"/>
      <c r="F314" s="123" t="s">
        <v>783</v>
      </c>
      <c r="G314" s="122" t="s">
        <v>3133</v>
      </c>
      <c r="H314" s="123">
        <v>11019282</v>
      </c>
      <c r="I314" s="200" t="s">
        <v>78</v>
      </c>
      <c r="J314" s="123" t="s">
        <v>1207</v>
      </c>
      <c r="K314" s="128">
        <v>44480</v>
      </c>
      <c r="L314" s="199">
        <v>7852.3630000000003</v>
      </c>
      <c r="M314" s="199">
        <v>29132.266729999999</v>
      </c>
      <c r="N314" s="199">
        <v>3021.2735849056603</v>
      </c>
      <c r="O314" s="199">
        <v>11208.924999999999</v>
      </c>
      <c r="P314" s="205">
        <v>0.38475979586089692</v>
      </c>
      <c r="Q314" s="142">
        <v>46387</v>
      </c>
    </row>
    <row r="315" spans="1:17" ht="14.1" customHeight="1" thickBot="1">
      <c r="A315" s="121">
        <v>8694</v>
      </c>
      <c r="B315" s="121">
        <v>12534</v>
      </c>
      <c r="C315" s="123" t="s">
        <v>943</v>
      </c>
      <c r="D315" s="123" t="s">
        <v>2645</v>
      </c>
      <c r="E315" s="200"/>
      <c r="F315" s="123" t="s">
        <v>783</v>
      </c>
      <c r="G315" s="122" t="s">
        <v>3123</v>
      </c>
      <c r="H315" s="123">
        <v>11019295</v>
      </c>
      <c r="I315" s="200" t="s">
        <v>78</v>
      </c>
      <c r="J315" s="123" t="s">
        <v>1213</v>
      </c>
      <c r="K315" s="128">
        <v>44385</v>
      </c>
      <c r="L315" s="199">
        <v>890</v>
      </c>
      <c r="M315" s="199">
        <v>3695.636</v>
      </c>
      <c r="N315" s="199">
        <v>244.61684808785279</v>
      </c>
      <c r="O315" s="199">
        <v>1015.747</v>
      </c>
      <c r="P315" s="205">
        <v>0.27485039110994697</v>
      </c>
      <c r="Q315" s="142">
        <v>45577</v>
      </c>
    </row>
    <row r="316" spans="1:17" ht="14.1" customHeight="1" thickBot="1">
      <c r="A316" s="121">
        <v>8694</v>
      </c>
      <c r="B316" s="121">
        <v>12534</v>
      </c>
      <c r="C316" s="123" t="s">
        <v>943</v>
      </c>
      <c r="D316" s="123" t="s">
        <v>2647</v>
      </c>
      <c r="E316" s="200"/>
      <c r="F316" s="123" t="s">
        <v>783</v>
      </c>
      <c r="G316" s="122" t="s">
        <v>3111</v>
      </c>
      <c r="H316" s="123">
        <v>11019336</v>
      </c>
      <c r="I316" s="200" t="s">
        <v>78</v>
      </c>
      <c r="J316" s="123" t="s">
        <v>1207</v>
      </c>
      <c r="K316" s="128">
        <v>44406</v>
      </c>
      <c r="L316" s="199">
        <v>3150</v>
      </c>
      <c r="M316" s="199">
        <v>11686.5</v>
      </c>
      <c r="N316" s="199">
        <v>141.25309973045822</v>
      </c>
      <c r="O316" s="199">
        <v>524.04899999999998</v>
      </c>
      <c r="P316" s="205">
        <v>4.4842253882685146E-2</v>
      </c>
      <c r="Q316" s="142">
        <v>47945</v>
      </c>
    </row>
    <row r="317" spans="1:17" ht="14.1" customHeight="1" thickBot="1">
      <c r="A317" s="121">
        <v>8694</v>
      </c>
      <c r="B317" s="121">
        <v>12534</v>
      </c>
      <c r="C317" s="123" t="s">
        <v>943</v>
      </c>
      <c r="D317" s="123" t="s">
        <v>2649</v>
      </c>
      <c r="E317" s="200"/>
      <c r="F317" s="123" t="s">
        <v>783</v>
      </c>
      <c r="G317" s="122" t="s">
        <v>3085</v>
      </c>
      <c r="H317" s="123">
        <v>11019347</v>
      </c>
      <c r="I317" s="200" t="s">
        <v>78</v>
      </c>
      <c r="J317" s="123" t="s">
        <v>1213</v>
      </c>
      <c r="K317" s="128">
        <v>44523</v>
      </c>
      <c r="L317" s="199">
        <v>2999.1419999999998</v>
      </c>
      <c r="M317" s="199">
        <v>12453.637240799999</v>
      </c>
      <c r="N317" s="199">
        <v>27.06362585492727</v>
      </c>
      <c r="O317" s="199">
        <v>112.379</v>
      </c>
      <c r="P317" s="205">
        <v>9.0237894220838062E-3</v>
      </c>
      <c r="Q317" s="142">
        <v>47067</v>
      </c>
    </row>
    <row r="318" spans="1:17" ht="14.1" customHeight="1" thickBot="1">
      <c r="A318" s="121">
        <v>8694</v>
      </c>
      <c r="B318" s="121">
        <v>12534</v>
      </c>
      <c r="C318" s="123" t="s">
        <v>943</v>
      </c>
      <c r="D318" s="123" t="s">
        <v>2707</v>
      </c>
      <c r="E318" s="200"/>
      <c r="F318" s="123" t="s">
        <v>783</v>
      </c>
      <c r="G318" s="122" t="s">
        <v>3093</v>
      </c>
      <c r="H318" s="123">
        <v>11019348</v>
      </c>
      <c r="I318" s="200" t="s">
        <v>78</v>
      </c>
      <c r="J318" s="123" t="s">
        <v>1213</v>
      </c>
      <c r="K318" s="128">
        <v>45061</v>
      </c>
      <c r="L318" s="199">
        <v>6430</v>
      </c>
      <c r="M318" s="199">
        <v>26699.932000000001</v>
      </c>
      <c r="N318" s="199">
        <v>3534.5335227820055</v>
      </c>
      <c r="O318" s="199">
        <v>14676.797</v>
      </c>
      <c r="P318" s="205">
        <v>0.54969417150575517</v>
      </c>
      <c r="Q318" s="142">
        <v>47362</v>
      </c>
    </row>
    <row r="319" spans="1:17" ht="14.1" customHeight="1" thickBot="1">
      <c r="A319" s="121">
        <v>8694</v>
      </c>
      <c r="B319" s="121">
        <v>12534</v>
      </c>
      <c r="C319" s="123" t="s">
        <v>943</v>
      </c>
      <c r="D319" s="123" t="s">
        <v>2709</v>
      </c>
      <c r="E319" s="200"/>
      <c r="F319" s="123" t="s">
        <v>783</v>
      </c>
      <c r="G319" s="122" t="s">
        <v>3102</v>
      </c>
      <c r="H319" s="123">
        <v>11019350</v>
      </c>
      <c r="I319" s="200" t="s">
        <v>78</v>
      </c>
      <c r="J319" s="123" t="s">
        <v>1213</v>
      </c>
      <c r="K319" s="128">
        <v>45275</v>
      </c>
      <c r="L319" s="199">
        <v>2930</v>
      </c>
      <c r="M319" s="199">
        <v>12166.532000000001</v>
      </c>
      <c r="N319" s="199">
        <v>102.55009151334168</v>
      </c>
      <c r="O319" s="199">
        <v>425.82900000000001</v>
      </c>
      <c r="P319" s="205">
        <v>3.5000031233222414E-2</v>
      </c>
      <c r="Q319" s="142">
        <v>47466</v>
      </c>
    </row>
    <row r="320" spans="1:17" ht="14.1" customHeight="1" thickBot="1">
      <c r="A320" s="121">
        <v>8694</v>
      </c>
      <c r="B320" s="121">
        <v>12534</v>
      </c>
      <c r="C320" s="123" t="s">
        <v>241</v>
      </c>
      <c r="D320" s="123" t="s">
        <v>2773</v>
      </c>
      <c r="E320" s="200"/>
      <c r="F320" s="123" t="s">
        <v>783</v>
      </c>
      <c r="G320" s="122" t="s">
        <v>3106</v>
      </c>
      <c r="H320" s="123">
        <v>11019351</v>
      </c>
      <c r="I320" s="200" t="s">
        <v>78</v>
      </c>
      <c r="J320" s="123" t="s">
        <v>1213</v>
      </c>
      <c r="K320" s="128">
        <v>45419</v>
      </c>
      <c r="L320" s="199">
        <v>5380</v>
      </c>
      <c r="M320" s="199">
        <v>22339.912</v>
      </c>
      <c r="N320" s="199">
        <v>2917.1847606203637</v>
      </c>
      <c r="O320" s="199">
        <v>12113.317999999999</v>
      </c>
      <c r="P320" s="205">
        <v>0.54222765067293011</v>
      </c>
      <c r="Q320" s="142">
        <v>46475</v>
      </c>
    </row>
    <row r="321" spans="1:17" ht="14.1" customHeight="1" thickBot="1">
      <c r="A321" s="121">
        <v>8694</v>
      </c>
      <c r="B321" s="121">
        <v>12534</v>
      </c>
      <c r="C321" s="123" t="s">
        <v>943</v>
      </c>
      <c r="D321" s="123" t="s">
        <v>2653</v>
      </c>
      <c r="E321" s="200"/>
      <c r="F321" s="123" t="s">
        <v>783</v>
      </c>
      <c r="G321" s="122" t="s">
        <v>2654</v>
      </c>
      <c r="H321" s="123">
        <v>11019362</v>
      </c>
      <c r="I321" s="200" t="s">
        <v>78</v>
      </c>
      <c r="J321" s="123" t="s">
        <v>1207</v>
      </c>
      <c r="K321" s="128">
        <v>44369</v>
      </c>
      <c r="L321" s="199">
        <v>2175</v>
      </c>
      <c r="M321" s="199">
        <v>8069.25</v>
      </c>
      <c r="N321" s="199">
        <v>821.34528301886792</v>
      </c>
      <c r="O321" s="199">
        <v>3047.1909999999998</v>
      </c>
      <c r="P321" s="205">
        <v>0.37763001518108869</v>
      </c>
      <c r="Q321" s="142">
        <v>45976</v>
      </c>
    </row>
    <row r="322" spans="1:17" ht="14.1" customHeight="1" thickBot="1">
      <c r="A322" s="121">
        <v>8694</v>
      </c>
      <c r="B322" s="121">
        <v>12534</v>
      </c>
      <c r="C322" s="123" t="s">
        <v>943</v>
      </c>
      <c r="D322" s="123" t="s">
        <v>2683</v>
      </c>
      <c r="E322" s="200"/>
      <c r="F322" s="123" t="s">
        <v>432</v>
      </c>
      <c r="G322" s="122" t="s">
        <v>2684</v>
      </c>
      <c r="H322" s="123">
        <v>11019376</v>
      </c>
      <c r="I322" s="200" t="s">
        <v>78</v>
      </c>
      <c r="J322" s="123" t="s">
        <v>1206</v>
      </c>
      <c r="K322" s="128">
        <v>44444</v>
      </c>
      <c r="L322" s="199">
        <v>17150</v>
      </c>
      <c r="M322" s="199">
        <v>17150</v>
      </c>
      <c r="N322" s="199">
        <v>8225.7900000000009</v>
      </c>
      <c r="O322" s="199">
        <v>8225.7900000000009</v>
      </c>
      <c r="P322" s="205">
        <v>0.47963790087463559</v>
      </c>
      <c r="Q322" s="142">
        <v>46284</v>
      </c>
    </row>
    <row r="323" spans="1:17" ht="14.1" customHeight="1" thickBot="1">
      <c r="A323" s="121">
        <v>8694</v>
      </c>
      <c r="B323" s="121">
        <v>12534</v>
      </c>
      <c r="C323" s="123" t="s">
        <v>765</v>
      </c>
      <c r="D323" s="123" t="s">
        <v>2657</v>
      </c>
      <c r="E323" s="200"/>
      <c r="F323" s="123" t="s">
        <v>783</v>
      </c>
      <c r="G323" s="122" t="s">
        <v>2658</v>
      </c>
      <c r="H323" s="123">
        <v>11019451</v>
      </c>
      <c r="I323" s="200" t="s">
        <v>78</v>
      </c>
      <c r="J323" s="123" t="s">
        <v>1207</v>
      </c>
      <c r="K323" s="128">
        <v>44547</v>
      </c>
      <c r="L323" s="199">
        <v>1190</v>
      </c>
      <c r="M323" s="199">
        <v>4414.8999999999996</v>
      </c>
      <c r="N323" s="199">
        <v>681.27493261455527</v>
      </c>
      <c r="O323" s="199">
        <v>2527.5300000000002</v>
      </c>
      <c r="P323" s="205">
        <v>0.5724999433735759</v>
      </c>
      <c r="Q323" s="142">
        <v>46739</v>
      </c>
    </row>
    <row r="324" spans="1:17" ht="14.1" customHeight="1" thickBot="1">
      <c r="A324" s="121">
        <v>8694</v>
      </c>
      <c r="B324" s="121">
        <v>12534</v>
      </c>
      <c r="C324" s="123" t="s">
        <v>241</v>
      </c>
      <c r="D324" s="123" t="s">
        <v>2659</v>
      </c>
      <c r="E324" s="200"/>
      <c r="F324" s="123" t="s">
        <v>783</v>
      </c>
      <c r="G324" s="122" t="s">
        <v>3090</v>
      </c>
      <c r="H324" s="123">
        <v>11019455</v>
      </c>
      <c r="I324" s="200" t="s">
        <v>78</v>
      </c>
      <c r="J324" s="123" t="s">
        <v>1207</v>
      </c>
      <c r="K324" s="128">
        <v>44151</v>
      </c>
      <c r="L324" s="199">
        <v>8722.0830000000005</v>
      </c>
      <c r="M324" s="199">
        <v>32358.927930000002</v>
      </c>
      <c r="N324" s="199">
        <v>3646.1212938005392</v>
      </c>
      <c r="O324" s="199">
        <v>13527.11</v>
      </c>
      <c r="P324" s="205">
        <v>0.41803331770639413</v>
      </c>
      <c r="Q324" s="142">
        <v>46022</v>
      </c>
    </row>
    <row r="325" spans="1:17" ht="14.1" customHeight="1" thickBot="1">
      <c r="A325" s="121">
        <v>8694</v>
      </c>
      <c r="B325" s="121">
        <v>12534</v>
      </c>
      <c r="C325" s="123" t="s">
        <v>943</v>
      </c>
      <c r="D325" s="123" t="s">
        <v>2705</v>
      </c>
      <c r="E325" s="200"/>
      <c r="F325" s="123" t="s">
        <v>783</v>
      </c>
      <c r="G325" s="122" t="s">
        <v>3083</v>
      </c>
      <c r="H325" s="123">
        <v>11019458</v>
      </c>
      <c r="I325" s="200" t="s">
        <v>78</v>
      </c>
      <c r="J325" s="123" t="s">
        <v>1207</v>
      </c>
      <c r="K325" s="128">
        <v>44547</v>
      </c>
      <c r="L325" s="199">
        <v>5190</v>
      </c>
      <c r="M325" s="199">
        <v>19254.900000000001</v>
      </c>
      <c r="N325" s="199">
        <v>1314.4948787061994</v>
      </c>
      <c r="O325" s="199">
        <v>4876.7759999999998</v>
      </c>
      <c r="P325" s="205">
        <v>0.25327454310331393</v>
      </c>
      <c r="Q325" s="142">
        <v>45987</v>
      </c>
    </row>
    <row r="326" spans="1:17" ht="14.1" customHeight="1" thickBot="1">
      <c r="A326" s="121">
        <v>8694</v>
      </c>
      <c r="B326" s="121">
        <v>12534</v>
      </c>
      <c r="C326" s="123" t="s">
        <v>241</v>
      </c>
      <c r="D326" s="123" t="s">
        <v>2666</v>
      </c>
      <c r="E326" s="200"/>
      <c r="F326" s="123" t="s">
        <v>783</v>
      </c>
      <c r="G326" s="122" t="s">
        <v>3122</v>
      </c>
      <c r="H326" s="123">
        <v>11019474</v>
      </c>
      <c r="I326" s="200" t="s">
        <v>78</v>
      </c>
      <c r="J326" s="123" t="s">
        <v>1212</v>
      </c>
      <c r="K326" s="128">
        <v>44685</v>
      </c>
      <c r="L326" s="199">
        <v>573.24300000000005</v>
      </c>
      <c r="M326" s="199">
        <v>1572.9787920000003</v>
      </c>
      <c r="N326" s="199">
        <v>114.58319664661927</v>
      </c>
      <c r="O326" s="199">
        <v>314.41629159832331</v>
      </c>
      <c r="P326" s="205">
        <v>0.19988590640726403</v>
      </c>
      <c r="Q326" s="142">
        <v>45635</v>
      </c>
    </row>
    <row r="327" spans="1:17" ht="14.1" customHeight="1" thickBot="1">
      <c r="A327" s="121">
        <v>8694</v>
      </c>
      <c r="B327" s="121">
        <v>12534</v>
      </c>
      <c r="C327" s="123" t="s">
        <v>943</v>
      </c>
      <c r="D327" s="123" t="s">
        <v>2775</v>
      </c>
      <c r="E327" s="200"/>
      <c r="F327" s="123" t="s">
        <v>783</v>
      </c>
      <c r="G327" s="122" t="s">
        <v>3128</v>
      </c>
      <c r="H327" s="123">
        <v>11019475</v>
      </c>
      <c r="I327" s="200" t="s">
        <v>78</v>
      </c>
      <c r="J327" s="123" t="s">
        <v>1207</v>
      </c>
      <c r="K327" s="128">
        <v>44391</v>
      </c>
      <c r="L327" s="199">
        <v>1125</v>
      </c>
      <c r="M327" s="199">
        <v>4173.75</v>
      </c>
      <c r="N327" s="199">
        <v>673.33396226415095</v>
      </c>
      <c r="O327" s="199">
        <v>2498.069</v>
      </c>
      <c r="P327" s="205">
        <v>0.59851907756813416</v>
      </c>
      <c r="Q327" s="150">
        <v>46387</v>
      </c>
    </row>
    <row r="328" spans="1:17" ht="14.1" customHeight="1" thickBot="1">
      <c r="A328" s="121">
        <v>8694</v>
      </c>
      <c r="B328" s="121">
        <v>12534</v>
      </c>
      <c r="C328" s="123" t="s">
        <v>943</v>
      </c>
      <c r="D328" s="123" t="s">
        <v>2713</v>
      </c>
      <c r="E328" s="200"/>
      <c r="F328" s="123" t="s">
        <v>783</v>
      </c>
      <c r="G328" s="122" t="s">
        <v>3105</v>
      </c>
      <c r="H328" s="123">
        <v>11019482</v>
      </c>
      <c r="I328" s="200" t="s">
        <v>78</v>
      </c>
      <c r="J328" s="123" t="s">
        <v>1207</v>
      </c>
      <c r="K328" s="128">
        <v>44773</v>
      </c>
      <c r="L328" s="199">
        <v>5890</v>
      </c>
      <c r="M328" s="199">
        <v>21851.9</v>
      </c>
      <c r="N328" s="199">
        <v>4641.3199460916439</v>
      </c>
      <c r="O328" s="199">
        <v>17219.296999999999</v>
      </c>
      <c r="P328" s="205">
        <v>0.78799999084747774</v>
      </c>
      <c r="Q328" s="142">
        <v>46234</v>
      </c>
    </row>
    <row r="329" spans="1:17" ht="14.1" customHeight="1" thickBot="1">
      <c r="A329" s="121">
        <v>8694</v>
      </c>
      <c r="B329" s="121">
        <v>12534</v>
      </c>
      <c r="C329" s="123" t="s">
        <v>943</v>
      </c>
      <c r="D329" s="123" t="s">
        <v>2778</v>
      </c>
      <c r="E329" s="200"/>
      <c r="F329" s="123" t="s">
        <v>429</v>
      </c>
      <c r="G329" s="122" t="s">
        <v>3079</v>
      </c>
      <c r="H329" s="123">
        <v>11019485</v>
      </c>
      <c r="I329" s="200" t="s">
        <v>78</v>
      </c>
      <c r="J329" s="123" t="s">
        <v>1207</v>
      </c>
      <c r="K329" s="128">
        <v>44797</v>
      </c>
      <c r="L329" s="199">
        <v>1061.692</v>
      </c>
      <c r="M329" s="199">
        <v>3938.8773200000001</v>
      </c>
      <c r="N329" s="199">
        <v>176.94851752021566</v>
      </c>
      <c r="O329" s="199">
        <v>656.47900000000004</v>
      </c>
      <c r="P329" s="205">
        <v>0.16666652618670544</v>
      </c>
      <c r="Q329" s="142">
        <v>46624</v>
      </c>
    </row>
    <row r="330" spans="1:17" ht="14.1" customHeight="1" thickBot="1">
      <c r="A330" s="121">
        <v>8694</v>
      </c>
      <c r="B330" s="121">
        <v>12534</v>
      </c>
      <c r="C330" s="123" t="s">
        <v>943</v>
      </c>
      <c r="D330" s="123" t="s">
        <v>2716</v>
      </c>
      <c r="E330" s="200"/>
      <c r="F330" s="123" t="s">
        <v>783</v>
      </c>
      <c r="G330" s="122" t="s">
        <v>3089</v>
      </c>
      <c r="H330" s="123">
        <v>11019763</v>
      </c>
      <c r="I330" s="200" t="s">
        <v>78</v>
      </c>
      <c r="J330" s="123" t="s">
        <v>1210</v>
      </c>
      <c r="K330" s="128">
        <v>45079</v>
      </c>
      <c r="L330" s="199">
        <v>7000</v>
      </c>
      <c r="M330" s="199">
        <v>34823.599999999999</v>
      </c>
      <c r="N330" s="199">
        <v>0</v>
      </c>
      <c r="O330" s="199">
        <v>0</v>
      </c>
      <c r="P330" s="205">
        <v>0</v>
      </c>
      <c r="Q330" s="142">
        <v>45083</v>
      </c>
    </row>
    <row r="331" spans="1:17" ht="14.1" customHeight="1" thickBot="1">
      <c r="A331" s="121">
        <v>8694</v>
      </c>
      <c r="B331" s="121">
        <v>12534</v>
      </c>
      <c r="C331" s="123" t="s">
        <v>765</v>
      </c>
      <c r="D331" s="123" t="s">
        <v>2672</v>
      </c>
      <c r="E331" s="200"/>
      <c r="F331" s="123" t="s">
        <v>432</v>
      </c>
      <c r="G331" s="122" t="s">
        <v>2673</v>
      </c>
      <c r="H331" s="123">
        <v>11019972</v>
      </c>
      <c r="I331" s="200" t="s">
        <v>78</v>
      </c>
      <c r="J331" s="123" t="s">
        <v>1207</v>
      </c>
      <c r="K331" s="128">
        <v>44133</v>
      </c>
      <c r="L331" s="199">
        <v>600</v>
      </c>
      <c r="M331" s="199">
        <v>2226</v>
      </c>
      <c r="N331" s="199">
        <v>492.83989218328838</v>
      </c>
      <c r="O331" s="199">
        <v>1828.4359999999999</v>
      </c>
      <c r="P331" s="205">
        <v>0.82139982030548064</v>
      </c>
      <c r="Q331" s="150">
        <v>46752</v>
      </c>
    </row>
    <row r="332" spans="1:17" ht="14.1" customHeight="1" thickBot="1">
      <c r="A332" s="121">
        <v>8694</v>
      </c>
      <c r="B332" s="121">
        <v>12534</v>
      </c>
      <c r="C332" s="123" t="s">
        <v>765</v>
      </c>
      <c r="D332" s="123" t="s">
        <v>2672</v>
      </c>
      <c r="E332" s="200"/>
      <c r="F332" s="123" t="s">
        <v>432</v>
      </c>
      <c r="G332" s="122" t="s">
        <v>2674</v>
      </c>
      <c r="H332" s="123">
        <v>11019974</v>
      </c>
      <c r="I332" s="200" t="s">
        <v>78</v>
      </c>
      <c r="J332" s="123" t="s">
        <v>1207</v>
      </c>
      <c r="K332" s="128">
        <v>44133</v>
      </c>
      <c r="L332" s="199">
        <v>250</v>
      </c>
      <c r="M332" s="199">
        <v>927.5</v>
      </c>
      <c r="N332" s="199">
        <v>158.77493261455524</v>
      </c>
      <c r="O332" s="199">
        <v>589.05499999999995</v>
      </c>
      <c r="P332" s="205">
        <v>0.63509973045822099</v>
      </c>
      <c r="Q332" s="150">
        <v>46752</v>
      </c>
    </row>
    <row r="333" spans="1:17" ht="14.1" customHeight="1" thickBot="1">
      <c r="A333" s="121">
        <v>8694</v>
      </c>
      <c r="B333" s="121">
        <v>12534</v>
      </c>
      <c r="C333" s="123" t="s">
        <v>943</v>
      </c>
      <c r="D333" s="123" t="s">
        <v>2718</v>
      </c>
      <c r="E333" s="200"/>
      <c r="F333" s="123" t="s">
        <v>783</v>
      </c>
      <c r="G333" s="122" t="s">
        <v>3131</v>
      </c>
      <c r="H333" s="123">
        <v>11019977</v>
      </c>
      <c r="I333" s="200" t="s">
        <v>78</v>
      </c>
      <c r="J333" s="123" t="s">
        <v>1207</v>
      </c>
      <c r="K333" s="128">
        <v>44789</v>
      </c>
      <c r="L333" s="199">
        <v>6530</v>
      </c>
      <c r="M333" s="199">
        <v>24226.3</v>
      </c>
      <c r="N333" s="199">
        <v>5188.4603773584904</v>
      </c>
      <c r="O333" s="199">
        <v>19249.187999999998</v>
      </c>
      <c r="P333" s="205">
        <v>0.794557485047242</v>
      </c>
      <c r="Q333" s="142">
        <v>47026</v>
      </c>
    </row>
    <row r="334" spans="1:17" ht="14.1" customHeight="1" thickBot="1">
      <c r="A334" s="121">
        <v>8694</v>
      </c>
      <c r="B334" s="121">
        <v>12534</v>
      </c>
      <c r="C334" s="123" t="s">
        <v>241</v>
      </c>
      <c r="D334" s="123" t="s">
        <v>2720</v>
      </c>
      <c r="E334" s="200"/>
      <c r="F334" s="123" t="s">
        <v>432</v>
      </c>
      <c r="G334" s="122" t="s">
        <v>3121</v>
      </c>
      <c r="H334" s="123">
        <v>11019978</v>
      </c>
      <c r="I334" s="200" t="s">
        <v>78</v>
      </c>
      <c r="J334" s="123" t="s">
        <v>1210</v>
      </c>
      <c r="K334" s="128">
        <v>44836</v>
      </c>
      <c r="L334" s="199">
        <v>5580</v>
      </c>
      <c r="M334" s="199">
        <v>27759.384000000002</v>
      </c>
      <c r="N334" s="199">
        <v>4483.352697595883</v>
      </c>
      <c r="O334" s="199">
        <v>22303.782999999999</v>
      </c>
      <c r="P334" s="205">
        <v>0.80346822537560625</v>
      </c>
      <c r="Q334" s="142">
        <v>45991</v>
      </c>
    </row>
    <row r="335" spans="1:17" ht="14.1" customHeight="1" thickBot="1">
      <c r="A335" s="121">
        <v>8694</v>
      </c>
      <c r="B335" s="121">
        <v>12534</v>
      </c>
      <c r="C335" s="123" t="s">
        <v>943</v>
      </c>
      <c r="D335" s="123" t="s">
        <v>2722</v>
      </c>
      <c r="E335" s="200"/>
      <c r="F335" s="123" t="s">
        <v>783</v>
      </c>
      <c r="G335" s="122" t="s">
        <v>3108</v>
      </c>
      <c r="H335" s="123">
        <v>11019980</v>
      </c>
      <c r="I335" s="200" t="s">
        <v>78</v>
      </c>
      <c r="J335" s="123" t="s">
        <v>1207</v>
      </c>
      <c r="K335" s="128">
        <v>44868</v>
      </c>
      <c r="L335" s="199">
        <v>5550</v>
      </c>
      <c r="M335" s="199">
        <v>20590.5</v>
      </c>
      <c r="N335" s="199">
        <v>3040.8714285714286</v>
      </c>
      <c r="O335" s="199">
        <v>11281.633</v>
      </c>
      <c r="P335" s="205">
        <v>0.54790476190476189</v>
      </c>
      <c r="Q335" s="142">
        <v>48800</v>
      </c>
    </row>
    <row r="336" spans="1:17" ht="14.1" customHeight="1" thickBot="1">
      <c r="A336" s="121">
        <v>8694</v>
      </c>
      <c r="B336" s="121">
        <v>12534</v>
      </c>
      <c r="C336" s="123" t="s">
        <v>765</v>
      </c>
      <c r="D336" s="123" t="s">
        <v>2724</v>
      </c>
      <c r="E336" s="200"/>
      <c r="F336" s="123" t="s">
        <v>783</v>
      </c>
      <c r="G336" s="122" t="s">
        <v>3129</v>
      </c>
      <c r="H336" s="123">
        <v>11019985</v>
      </c>
      <c r="I336" s="200" t="s">
        <v>78</v>
      </c>
      <c r="J336" s="123" t="s">
        <v>1207</v>
      </c>
      <c r="K336" s="128">
        <v>44862</v>
      </c>
      <c r="L336" s="199">
        <v>2713.3330000000001</v>
      </c>
      <c r="M336" s="199">
        <v>10066.46543</v>
      </c>
      <c r="N336" s="199">
        <v>2195.0867924528302</v>
      </c>
      <c r="O336" s="199">
        <v>8143.7719999999999</v>
      </c>
      <c r="P336" s="205">
        <v>0.80900014574430423</v>
      </c>
      <c r="Q336" s="142">
        <v>45958</v>
      </c>
    </row>
    <row r="337" spans="1:17" ht="14.1" customHeight="1" thickBot="1">
      <c r="A337" s="121">
        <v>8694</v>
      </c>
      <c r="B337" s="121">
        <v>12534</v>
      </c>
      <c r="C337" s="123" t="s">
        <v>765</v>
      </c>
      <c r="D337" s="123" t="s">
        <v>2726</v>
      </c>
      <c r="E337" s="200"/>
      <c r="F337" s="123" t="s">
        <v>783</v>
      </c>
      <c r="G337" s="122" t="s">
        <v>3130</v>
      </c>
      <c r="H337" s="123">
        <v>11019986</v>
      </c>
      <c r="I337" s="200" t="s">
        <v>78</v>
      </c>
      <c r="J337" s="123" t="s">
        <v>1207</v>
      </c>
      <c r="K337" s="128">
        <v>44860</v>
      </c>
      <c r="L337" s="199">
        <v>1356.6669999999999</v>
      </c>
      <c r="M337" s="199">
        <v>5033.2345699999996</v>
      </c>
      <c r="N337" s="199">
        <v>1070.4099730458222</v>
      </c>
      <c r="O337" s="199">
        <v>3971.2210000000005</v>
      </c>
      <c r="P337" s="205">
        <v>0.78899978627461442</v>
      </c>
      <c r="Q337" s="142">
        <v>45958</v>
      </c>
    </row>
    <row r="338" spans="1:17" ht="14.1" customHeight="1" thickBot="1">
      <c r="A338" s="121">
        <v>8694</v>
      </c>
      <c r="B338" s="121">
        <v>12534</v>
      </c>
      <c r="C338" s="123" t="s">
        <v>943</v>
      </c>
      <c r="D338" s="123" t="s">
        <v>2728</v>
      </c>
      <c r="E338" s="200"/>
      <c r="F338" s="123" t="s">
        <v>783</v>
      </c>
      <c r="G338" s="122" t="s">
        <v>3101</v>
      </c>
      <c r="H338" s="123">
        <v>11019991</v>
      </c>
      <c r="I338" s="200" t="s">
        <v>78</v>
      </c>
      <c r="J338" s="123" t="s">
        <v>1207</v>
      </c>
      <c r="K338" s="128">
        <v>44935</v>
      </c>
      <c r="L338" s="199">
        <v>9490</v>
      </c>
      <c r="M338" s="199">
        <v>35207.9</v>
      </c>
      <c r="N338" s="199">
        <v>2372.5002695417793</v>
      </c>
      <c r="O338" s="199">
        <v>8801.9760000000006</v>
      </c>
      <c r="P338" s="205">
        <v>0.25000002840271646</v>
      </c>
      <c r="Q338" s="142">
        <v>46203</v>
      </c>
    </row>
    <row r="339" spans="1:17" ht="14.1" customHeight="1" thickBot="1">
      <c r="A339" s="121">
        <v>8694</v>
      </c>
      <c r="B339" s="121">
        <v>12534</v>
      </c>
      <c r="C339" s="123" t="s">
        <v>943</v>
      </c>
      <c r="D339" s="123" t="s">
        <v>2730</v>
      </c>
      <c r="E339" s="200"/>
      <c r="F339" s="123" t="s">
        <v>432</v>
      </c>
      <c r="G339" s="122" t="s">
        <v>3087</v>
      </c>
      <c r="H339" s="123">
        <v>11019995</v>
      </c>
      <c r="I339" s="200" t="s">
        <v>78</v>
      </c>
      <c r="J339" s="123" t="s">
        <v>1207</v>
      </c>
      <c r="K339" s="128">
        <v>44971</v>
      </c>
      <c r="L339" s="199">
        <v>8360</v>
      </c>
      <c r="M339" s="199">
        <v>31015.599999999999</v>
      </c>
      <c r="N339" s="199">
        <v>6771.5999999999995</v>
      </c>
      <c r="O339" s="199">
        <v>25122.635999999999</v>
      </c>
      <c r="P339" s="205">
        <v>0.80999999999999994</v>
      </c>
      <c r="Q339" s="142">
        <v>46607</v>
      </c>
    </row>
    <row r="340" spans="1:17" ht="14.1" customHeight="1" thickBot="1">
      <c r="A340" s="121">
        <v>8694</v>
      </c>
      <c r="B340" s="121">
        <v>12534</v>
      </c>
      <c r="C340" s="123" t="s">
        <v>943</v>
      </c>
      <c r="D340" s="123" t="s">
        <v>3145</v>
      </c>
      <c r="E340" s="151"/>
      <c r="F340" s="123" t="s">
        <v>783</v>
      </c>
      <c r="G340" s="122" t="s">
        <v>3132</v>
      </c>
      <c r="H340" s="123">
        <v>11019997</v>
      </c>
      <c r="I340" s="200" t="s">
        <v>78</v>
      </c>
      <c r="J340" s="123" t="s">
        <v>1207</v>
      </c>
      <c r="K340" s="128">
        <v>44966</v>
      </c>
      <c r="L340" s="199">
        <v>4320.0010000000002</v>
      </c>
      <c r="M340" s="199">
        <v>16027.20371</v>
      </c>
      <c r="N340" s="199">
        <v>4054.0792452830187</v>
      </c>
      <c r="O340" s="199">
        <v>15040.634</v>
      </c>
      <c r="P340" s="205">
        <v>0.93844405250901997</v>
      </c>
      <c r="Q340" s="142">
        <v>47158</v>
      </c>
    </row>
    <row r="341" spans="1:17" ht="14.1" customHeight="1" thickBot="1">
      <c r="A341" s="121">
        <v>8694</v>
      </c>
      <c r="B341" s="121">
        <v>12534</v>
      </c>
      <c r="C341" s="123" t="s">
        <v>943</v>
      </c>
      <c r="D341" s="123" t="s">
        <v>3143</v>
      </c>
      <c r="E341" s="200"/>
      <c r="F341" s="123" t="s">
        <v>783</v>
      </c>
      <c r="G341" s="122" t="s">
        <v>3084</v>
      </c>
      <c r="H341" s="123">
        <v>11020000</v>
      </c>
      <c r="I341" s="200" t="s">
        <v>78</v>
      </c>
      <c r="J341" s="123" t="s">
        <v>1207</v>
      </c>
      <c r="K341" s="128">
        <v>44797</v>
      </c>
      <c r="L341" s="199">
        <v>1558.9390000000001</v>
      </c>
      <c r="M341" s="199">
        <v>5783.6636900000003</v>
      </c>
      <c r="N341" s="199">
        <v>68.834770889487871</v>
      </c>
      <c r="O341" s="199">
        <v>255.37700000000001</v>
      </c>
      <c r="P341" s="205">
        <v>4.4154884116368802E-2</v>
      </c>
      <c r="Q341" s="142">
        <v>46630</v>
      </c>
    </row>
    <row r="342" spans="1:17" ht="14.1" customHeight="1" thickBot="1">
      <c r="A342" s="121">
        <v>8694</v>
      </c>
      <c r="B342" s="121">
        <v>12534</v>
      </c>
      <c r="C342" s="123" t="s">
        <v>765</v>
      </c>
      <c r="D342" s="123" t="s">
        <v>2732</v>
      </c>
      <c r="E342" s="200"/>
      <c r="F342" s="123" t="s">
        <v>429</v>
      </c>
      <c r="G342" s="122" t="s">
        <v>3096</v>
      </c>
      <c r="H342" s="123">
        <v>11020011</v>
      </c>
      <c r="I342" s="200" t="s">
        <v>78</v>
      </c>
      <c r="J342" s="123" t="s">
        <v>1207</v>
      </c>
      <c r="K342" s="128">
        <v>45014</v>
      </c>
      <c r="L342" s="199">
        <v>952</v>
      </c>
      <c r="M342" s="199">
        <v>3531.92</v>
      </c>
      <c r="N342" s="199">
        <v>0</v>
      </c>
      <c r="O342" s="199">
        <v>0</v>
      </c>
      <c r="P342" s="205">
        <v>0</v>
      </c>
      <c r="Q342" s="142">
        <v>46843</v>
      </c>
    </row>
    <row r="343" spans="1:17" ht="14.1" customHeight="1" thickBot="1">
      <c r="A343" s="121">
        <v>8694</v>
      </c>
      <c r="B343" s="121">
        <v>12534</v>
      </c>
      <c r="C343" s="123" t="s">
        <v>241</v>
      </c>
      <c r="D343" s="123" t="s">
        <v>2734</v>
      </c>
      <c r="E343" s="200"/>
      <c r="F343" s="123" t="s">
        <v>783</v>
      </c>
      <c r="G343" s="122" t="s">
        <v>2734</v>
      </c>
      <c r="H343" s="123">
        <v>11020012</v>
      </c>
      <c r="I343" s="200" t="s">
        <v>78</v>
      </c>
      <c r="J343" s="123" t="s">
        <v>1207</v>
      </c>
      <c r="K343" s="128">
        <v>45032</v>
      </c>
      <c r="L343" s="199">
        <v>15500.001</v>
      </c>
      <c r="M343" s="199">
        <v>57505.003709999997</v>
      </c>
      <c r="N343" s="199">
        <v>12145.251482479785</v>
      </c>
      <c r="O343" s="199">
        <v>45058.883000000002</v>
      </c>
      <c r="P343" s="205">
        <v>0.78356456122033702</v>
      </c>
      <c r="Q343" s="142">
        <v>45747</v>
      </c>
    </row>
    <row r="344" spans="1:17" ht="14.1" customHeight="1" thickBot="1">
      <c r="A344" s="121">
        <v>8694</v>
      </c>
      <c r="B344" s="121">
        <v>12534</v>
      </c>
      <c r="C344" s="123" t="s">
        <v>943</v>
      </c>
      <c r="D344" s="123" t="s">
        <v>2736</v>
      </c>
      <c r="E344" s="200"/>
      <c r="F344" s="123" t="s">
        <v>783</v>
      </c>
      <c r="G344" s="122" t="s">
        <v>3088</v>
      </c>
      <c r="H344" s="123">
        <v>11020029</v>
      </c>
      <c r="I344" s="200" t="s">
        <v>78</v>
      </c>
      <c r="J344" s="123" t="s">
        <v>1207</v>
      </c>
      <c r="K344" s="128">
        <v>45049</v>
      </c>
      <c r="L344" s="199">
        <v>7000</v>
      </c>
      <c r="M344" s="199">
        <v>25970</v>
      </c>
      <c r="N344" s="199">
        <v>3875.0838274932612</v>
      </c>
      <c r="O344" s="199">
        <v>14376.561</v>
      </c>
      <c r="P344" s="205">
        <v>0.55358340392760874</v>
      </c>
      <c r="Q344" s="142">
        <v>46934</v>
      </c>
    </row>
    <row r="345" spans="1:17" ht="14.1" customHeight="1" thickBot="1">
      <c r="A345" s="121">
        <v>8694</v>
      </c>
      <c r="B345" s="121">
        <v>12534</v>
      </c>
      <c r="C345" s="123" t="s">
        <v>943</v>
      </c>
      <c r="D345" s="123" t="s">
        <v>2627</v>
      </c>
      <c r="E345" s="200"/>
      <c r="F345" s="123" t="s">
        <v>783</v>
      </c>
      <c r="G345" s="122" t="s">
        <v>3125</v>
      </c>
      <c r="H345" s="123">
        <v>11020109</v>
      </c>
      <c r="I345" s="200" t="s">
        <v>78</v>
      </c>
      <c r="J345" s="123" t="s">
        <v>1206</v>
      </c>
      <c r="K345" s="128">
        <v>45000</v>
      </c>
      <c r="L345" s="199">
        <v>3437.5</v>
      </c>
      <c r="M345" s="199">
        <v>3437.5</v>
      </c>
      <c r="N345" s="199">
        <v>1237.5</v>
      </c>
      <c r="O345" s="199">
        <v>1237.5</v>
      </c>
      <c r="P345" s="205">
        <v>0.36</v>
      </c>
      <c r="Q345" s="142">
        <v>47664</v>
      </c>
    </row>
    <row r="346" spans="1:17" ht="14.1" customHeight="1" thickBot="1">
      <c r="A346" s="121">
        <v>8694</v>
      </c>
      <c r="B346" s="121">
        <v>12534</v>
      </c>
      <c r="C346" s="123" t="s">
        <v>943</v>
      </c>
      <c r="D346" s="123" t="s">
        <v>2756</v>
      </c>
      <c r="E346" s="200"/>
      <c r="F346" s="123" t="s">
        <v>429</v>
      </c>
      <c r="G346" s="122" t="s">
        <v>3126</v>
      </c>
      <c r="H346" s="123">
        <v>11020416</v>
      </c>
      <c r="I346" s="200" t="s">
        <v>78</v>
      </c>
      <c r="J346" s="123" t="s">
        <v>1206</v>
      </c>
      <c r="K346" s="128">
        <v>44929</v>
      </c>
      <c r="L346" s="199">
        <v>4300</v>
      </c>
      <c r="M346" s="199">
        <v>4300</v>
      </c>
      <c r="N346" s="199">
        <v>1720</v>
      </c>
      <c r="O346" s="199">
        <v>1720</v>
      </c>
      <c r="P346" s="205">
        <v>0.4</v>
      </c>
      <c r="Q346" s="142">
        <v>46534</v>
      </c>
    </row>
    <row r="347" spans="1:17" ht="14.1" customHeight="1" thickBot="1">
      <c r="A347" s="121">
        <v>8694</v>
      </c>
      <c r="B347" s="121">
        <v>12534</v>
      </c>
      <c r="C347" s="123" t="s">
        <v>943</v>
      </c>
      <c r="D347" s="123" t="s">
        <v>2738</v>
      </c>
      <c r="E347" s="200"/>
      <c r="F347" s="123" t="s">
        <v>783</v>
      </c>
      <c r="G347" s="122" t="s">
        <v>3112</v>
      </c>
      <c r="H347" s="123">
        <v>11020456</v>
      </c>
      <c r="I347" s="200" t="s">
        <v>78</v>
      </c>
      <c r="J347" s="123" t="s">
        <v>1207</v>
      </c>
      <c r="K347" s="128">
        <v>45089</v>
      </c>
      <c r="L347" s="199">
        <v>9750</v>
      </c>
      <c r="M347" s="199">
        <v>36172.5</v>
      </c>
      <c r="N347" s="199">
        <v>4143.8687331536394</v>
      </c>
      <c r="O347" s="199">
        <v>15373.753000000002</v>
      </c>
      <c r="P347" s="205">
        <v>0.42501217775934763</v>
      </c>
      <c r="Q347" s="142">
        <v>46310</v>
      </c>
    </row>
    <row r="348" spans="1:17" ht="14.1" customHeight="1" thickBot="1">
      <c r="A348" s="121">
        <v>8694</v>
      </c>
      <c r="B348" s="121">
        <v>12534</v>
      </c>
      <c r="C348" s="123" t="s">
        <v>943</v>
      </c>
      <c r="D348" s="123" t="s">
        <v>2740</v>
      </c>
      <c r="E348" s="200"/>
      <c r="F348" s="123" t="s">
        <v>429</v>
      </c>
      <c r="G348" s="122" t="s">
        <v>3075</v>
      </c>
      <c r="H348" s="123">
        <v>11020457</v>
      </c>
      <c r="I348" s="200" t="s">
        <v>78</v>
      </c>
      <c r="J348" s="123" t="s">
        <v>1207</v>
      </c>
      <c r="K348" s="128">
        <v>45108</v>
      </c>
      <c r="L348" s="199">
        <v>3109.9839999999999</v>
      </c>
      <c r="M348" s="199">
        <v>11538.040639999999</v>
      </c>
      <c r="N348" s="199">
        <v>0</v>
      </c>
      <c r="O348" s="199">
        <v>0</v>
      </c>
      <c r="P348" s="205">
        <v>0</v>
      </c>
      <c r="Q348" s="142">
        <v>45536</v>
      </c>
    </row>
    <row r="349" spans="1:17" ht="14.1" customHeight="1" thickBot="1">
      <c r="A349" s="121">
        <v>8694</v>
      </c>
      <c r="B349" s="121">
        <v>12534</v>
      </c>
      <c r="C349" s="123" t="s">
        <v>765</v>
      </c>
      <c r="D349" s="123" t="s">
        <v>2678</v>
      </c>
      <c r="E349" s="200"/>
      <c r="F349" s="123" t="s">
        <v>783</v>
      </c>
      <c r="G349" s="122" t="s">
        <v>3109</v>
      </c>
      <c r="H349" s="123">
        <v>11020463</v>
      </c>
      <c r="I349" s="200" t="s">
        <v>78</v>
      </c>
      <c r="J349" s="123" t="s">
        <v>1207</v>
      </c>
      <c r="K349" s="128">
        <v>45124</v>
      </c>
      <c r="L349" s="199">
        <v>7974.1379999999999</v>
      </c>
      <c r="M349" s="199">
        <v>29584.05198</v>
      </c>
      <c r="N349" s="199">
        <v>6926.5641509433963</v>
      </c>
      <c r="O349" s="199">
        <v>25697.553</v>
      </c>
      <c r="P349" s="205">
        <v>0.86862857790314096</v>
      </c>
      <c r="Q349" s="142">
        <v>48021</v>
      </c>
    </row>
    <row r="350" spans="1:17" ht="14.1" customHeight="1" thickBot="1">
      <c r="A350" s="121">
        <v>8694</v>
      </c>
      <c r="B350" s="121">
        <v>12534</v>
      </c>
      <c r="C350" s="123" t="s">
        <v>765</v>
      </c>
      <c r="D350" s="123" t="s">
        <v>2678</v>
      </c>
      <c r="E350" s="200"/>
      <c r="F350" s="123" t="s">
        <v>783</v>
      </c>
      <c r="G350" s="122" t="s">
        <v>3110</v>
      </c>
      <c r="H350" s="123">
        <v>11020463</v>
      </c>
      <c r="I350" s="200" t="s">
        <v>78</v>
      </c>
      <c r="J350" s="123" t="s">
        <v>1207</v>
      </c>
      <c r="K350" s="128">
        <v>45124</v>
      </c>
      <c r="L350" s="199">
        <v>7974.1379999999999</v>
      </c>
      <c r="M350" s="199">
        <v>29584.05198</v>
      </c>
      <c r="N350" s="199">
        <v>0</v>
      </c>
      <c r="O350" s="199">
        <v>0</v>
      </c>
      <c r="P350" s="205">
        <v>0</v>
      </c>
      <c r="Q350" s="142">
        <v>48021</v>
      </c>
    </row>
    <row r="351" spans="1:17" ht="14.1" customHeight="1" thickBot="1">
      <c r="A351" s="121">
        <v>8694</v>
      </c>
      <c r="B351" s="121">
        <v>12534</v>
      </c>
      <c r="C351" s="123" t="s">
        <v>241</v>
      </c>
      <c r="D351" s="123" t="s">
        <v>2742</v>
      </c>
      <c r="E351" s="200"/>
      <c r="F351" s="123" t="s">
        <v>429</v>
      </c>
      <c r="G351" s="122" t="s">
        <v>3100</v>
      </c>
      <c r="H351" s="123">
        <v>11020471</v>
      </c>
      <c r="I351" s="200" t="s">
        <v>78</v>
      </c>
      <c r="J351" s="123" t="s">
        <v>1213</v>
      </c>
      <c r="K351" s="128">
        <v>45139</v>
      </c>
      <c r="L351" s="199">
        <v>7900</v>
      </c>
      <c r="M351" s="199">
        <v>32803.96</v>
      </c>
      <c r="N351" s="199">
        <v>3522.3449089683072</v>
      </c>
      <c r="O351" s="199">
        <v>14626.184999999999</v>
      </c>
      <c r="P351" s="205">
        <v>0.44586644417320342</v>
      </c>
      <c r="Q351" s="142">
        <v>49141</v>
      </c>
    </row>
    <row r="352" spans="1:17" ht="14.1" customHeight="1" thickBot="1">
      <c r="A352" s="121">
        <v>8694</v>
      </c>
      <c r="B352" s="121">
        <v>12534</v>
      </c>
      <c r="C352" s="123" t="s">
        <v>943</v>
      </c>
      <c r="D352" s="123" t="s">
        <v>2746</v>
      </c>
      <c r="E352" s="200"/>
      <c r="F352" s="123" t="s">
        <v>783</v>
      </c>
      <c r="G352" s="122" t="s">
        <v>2746</v>
      </c>
      <c r="H352" s="123">
        <v>11020490</v>
      </c>
      <c r="I352" s="200" t="s">
        <v>78</v>
      </c>
      <c r="J352" s="123" t="s">
        <v>1207</v>
      </c>
      <c r="K352" s="128">
        <v>45218</v>
      </c>
      <c r="L352" s="199">
        <v>2746.9879999999998</v>
      </c>
      <c r="M352" s="199">
        <v>10191.32548</v>
      </c>
      <c r="N352" s="199">
        <v>1537.5436657681942</v>
      </c>
      <c r="O352" s="199">
        <v>5704.2870000000003</v>
      </c>
      <c r="P352" s="205">
        <v>0.55971983342052978</v>
      </c>
      <c r="Q352" s="142">
        <v>45698</v>
      </c>
    </row>
    <row r="353" spans="1:17" ht="14.1" customHeight="1" thickBot="1">
      <c r="A353" s="121">
        <v>8694</v>
      </c>
      <c r="B353" s="121">
        <v>12534</v>
      </c>
      <c r="C353" s="123" t="s">
        <v>943</v>
      </c>
      <c r="D353" s="123" t="s">
        <v>2789</v>
      </c>
      <c r="E353" s="200"/>
      <c r="F353" s="123" t="s">
        <v>783</v>
      </c>
      <c r="G353" s="122" t="s">
        <v>3103</v>
      </c>
      <c r="H353" s="123">
        <v>11020502</v>
      </c>
      <c r="I353" s="200" t="s">
        <v>78</v>
      </c>
      <c r="J353" s="123" t="s">
        <v>1207</v>
      </c>
      <c r="K353" s="128">
        <v>45278</v>
      </c>
      <c r="L353" s="199">
        <v>4000</v>
      </c>
      <c r="M353" s="199">
        <v>14840</v>
      </c>
      <c r="N353" s="199">
        <v>1700</v>
      </c>
      <c r="O353" s="199">
        <v>6307</v>
      </c>
      <c r="P353" s="205">
        <v>0.42499999999999999</v>
      </c>
      <c r="Q353" s="142">
        <v>48633</v>
      </c>
    </row>
    <row r="354" spans="1:17" ht="14.1" customHeight="1" thickBot="1">
      <c r="A354" s="121">
        <v>8694</v>
      </c>
      <c r="B354" s="121">
        <v>12534</v>
      </c>
      <c r="C354" s="123" t="s">
        <v>943</v>
      </c>
      <c r="D354" s="123" t="s">
        <v>2791</v>
      </c>
      <c r="E354" s="200"/>
      <c r="F354" s="123" t="s">
        <v>783</v>
      </c>
      <c r="G354" s="122" t="s">
        <v>3113</v>
      </c>
      <c r="H354" s="123">
        <v>11020508</v>
      </c>
      <c r="I354" s="200" t="s">
        <v>78</v>
      </c>
      <c r="J354" s="123" t="s">
        <v>1207</v>
      </c>
      <c r="K354" s="128">
        <v>45313</v>
      </c>
      <c r="L354" s="199">
        <v>3186.2069999999999</v>
      </c>
      <c r="M354" s="199">
        <v>11820.82797</v>
      </c>
      <c r="N354" s="199">
        <v>186.20700808625335</v>
      </c>
      <c r="O354" s="199">
        <v>690.82799999999997</v>
      </c>
      <c r="P354" s="205">
        <v>5.8441591549530006E-2</v>
      </c>
      <c r="Q354" s="142">
        <v>47870</v>
      </c>
    </row>
    <row r="355" spans="1:17" ht="14.1" customHeight="1" thickBot="1">
      <c r="A355" s="121">
        <v>8694</v>
      </c>
      <c r="B355" s="121">
        <v>12534</v>
      </c>
      <c r="C355" s="123" t="s">
        <v>943</v>
      </c>
      <c r="D355" s="123" t="s">
        <v>2793</v>
      </c>
      <c r="E355" s="200"/>
      <c r="F355" s="123" t="s">
        <v>783</v>
      </c>
      <c r="G355" s="122" t="s">
        <v>3092</v>
      </c>
      <c r="H355" s="123">
        <v>11020523</v>
      </c>
      <c r="I355" s="200" t="s">
        <v>78</v>
      </c>
      <c r="J355" s="123" t="s">
        <v>1207</v>
      </c>
      <c r="K355" s="128">
        <v>45385</v>
      </c>
      <c r="L355" s="199">
        <v>3250</v>
      </c>
      <c r="M355" s="199">
        <v>12057.5</v>
      </c>
      <c r="N355" s="199">
        <v>541.66657681940706</v>
      </c>
      <c r="O355" s="199">
        <v>2009.5830000000001</v>
      </c>
      <c r="P355" s="205">
        <v>0.16666663902135601</v>
      </c>
      <c r="Q355" s="142">
        <v>47118</v>
      </c>
    </row>
    <row r="356" spans="1:17" ht="14.1" customHeight="1" thickBot="1">
      <c r="A356" s="121">
        <v>8694</v>
      </c>
      <c r="B356" s="121">
        <v>12534</v>
      </c>
      <c r="C356" s="123" t="s">
        <v>943</v>
      </c>
      <c r="D356" s="123" t="s">
        <v>2793</v>
      </c>
      <c r="E356" s="200"/>
      <c r="F356" s="123" t="s">
        <v>783</v>
      </c>
      <c r="G356" s="122" t="s">
        <v>3091</v>
      </c>
      <c r="H356" s="123">
        <v>11020525</v>
      </c>
      <c r="I356" s="200" t="s">
        <v>78</v>
      </c>
      <c r="J356" s="123" t="s">
        <v>1207</v>
      </c>
      <c r="K356" s="128">
        <v>45420</v>
      </c>
      <c r="L356" s="199">
        <v>3250</v>
      </c>
      <c r="M356" s="199">
        <v>12057.5</v>
      </c>
      <c r="N356" s="199">
        <v>0</v>
      </c>
      <c r="O356" s="199">
        <v>0</v>
      </c>
      <c r="P356" s="205">
        <v>0</v>
      </c>
      <c r="Q356" s="142">
        <v>45107</v>
      </c>
    </row>
    <row r="357" spans="1:17" ht="14.1" customHeight="1" thickBot="1">
      <c r="A357" s="121">
        <v>8694</v>
      </c>
      <c r="B357" s="121">
        <v>12534</v>
      </c>
      <c r="C357" s="123" t="s">
        <v>765</v>
      </c>
      <c r="D357" s="123" t="s">
        <v>2783</v>
      </c>
      <c r="E357" s="200"/>
      <c r="F357" s="123" t="s">
        <v>783</v>
      </c>
      <c r="G357" s="122" t="s">
        <v>3098</v>
      </c>
      <c r="H357" s="123">
        <v>11020019</v>
      </c>
      <c r="I357" s="200" t="s">
        <v>78</v>
      </c>
      <c r="J357" s="123" t="s">
        <v>1207</v>
      </c>
      <c r="K357" s="128">
        <v>45014</v>
      </c>
      <c r="L357" s="199">
        <v>300</v>
      </c>
      <c r="M357" s="199">
        <v>1113</v>
      </c>
      <c r="N357" s="199">
        <v>120</v>
      </c>
      <c r="O357" s="199">
        <v>445.2</v>
      </c>
      <c r="P357" s="205">
        <v>0.4</v>
      </c>
      <c r="Q357" s="142">
        <v>46843</v>
      </c>
    </row>
    <row r="358" spans="1:17" ht="14.1" customHeight="1" thickBot="1">
      <c r="A358" s="121">
        <v>8694</v>
      </c>
      <c r="B358" s="121">
        <v>12534</v>
      </c>
      <c r="C358" s="123" t="s">
        <v>943</v>
      </c>
      <c r="D358" s="123" t="s">
        <v>4197</v>
      </c>
      <c r="E358" s="200"/>
      <c r="F358" s="123" t="s">
        <v>429</v>
      </c>
      <c r="G358" s="122" t="s">
        <v>4197</v>
      </c>
      <c r="H358" s="123">
        <v>11021286</v>
      </c>
      <c r="I358" s="200" t="s">
        <v>78</v>
      </c>
      <c r="J358" s="123" t="s">
        <v>1207</v>
      </c>
      <c r="K358" s="128">
        <v>44381</v>
      </c>
      <c r="L358" s="199">
        <v>58696</v>
      </c>
      <c r="M358" s="199">
        <v>217762.16</v>
      </c>
      <c r="N358" s="199">
        <v>1346.5592991913745</v>
      </c>
      <c r="O358" s="199">
        <v>4995.7349999999997</v>
      </c>
      <c r="P358" s="205">
        <v>2.2941244704773316E-2</v>
      </c>
      <c r="Q358" s="142">
        <v>46573</v>
      </c>
    </row>
    <row r="359" spans="1:17" ht="14.1" customHeight="1" thickBot="1">
      <c r="A359" s="121">
        <v>8694</v>
      </c>
      <c r="B359" s="121">
        <v>12534</v>
      </c>
      <c r="C359" s="123" t="s">
        <v>765</v>
      </c>
      <c r="D359" s="123" t="s">
        <v>4204</v>
      </c>
      <c r="E359" s="200"/>
      <c r="F359" s="123" t="s">
        <v>783</v>
      </c>
      <c r="G359" s="122" t="s">
        <v>2632</v>
      </c>
      <c r="H359" s="123">
        <v>11018862</v>
      </c>
      <c r="I359" s="200" t="s">
        <v>78</v>
      </c>
      <c r="J359" s="123" t="s">
        <v>1207</v>
      </c>
      <c r="K359" s="128">
        <v>44243</v>
      </c>
      <c r="L359" s="199">
        <v>1685.7139999999999</v>
      </c>
      <c r="M359" s="199">
        <v>6253.9989399999995</v>
      </c>
      <c r="N359" s="199">
        <v>11.175471698113208</v>
      </c>
      <c r="O359" s="199">
        <v>41.460999999999999</v>
      </c>
      <c r="P359" s="205">
        <v>6.6295182326973666E-3</v>
      </c>
      <c r="Q359" s="142">
        <v>46070</v>
      </c>
    </row>
    <row r="360" spans="1:17" ht="14.1" customHeight="1" thickBot="1">
      <c r="A360" s="121">
        <v>8694</v>
      </c>
      <c r="B360" s="121">
        <v>12534</v>
      </c>
      <c r="C360" s="123" t="s">
        <v>943</v>
      </c>
      <c r="D360" s="123" t="s">
        <v>2709</v>
      </c>
      <c r="E360" s="200"/>
      <c r="F360" s="123" t="s">
        <v>783</v>
      </c>
      <c r="G360" s="122" t="s">
        <v>4199</v>
      </c>
      <c r="H360" s="123">
        <v>11020470</v>
      </c>
      <c r="I360" s="200" t="s">
        <v>78</v>
      </c>
      <c r="J360" s="123" t="s">
        <v>1207</v>
      </c>
      <c r="K360" s="128">
        <v>45135</v>
      </c>
      <c r="L360" s="199">
        <v>6122.1819999999998</v>
      </c>
      <c r="M360" s="199">
        <v>22713.29522</v>
      </c>
      <c r="N360" s="199">
        <v>5512.1819407008088</v>
      </c>
      <c r="O360" s="199">
        <v>20450.195</v>
      </c>
      <c r="P360" s="205">
        <v>0.900362312113689</v>
      </c>
      <c r="Q360" s="142">
        <v>46660</v>
      </c>
    </row>
    <row r="361" spans="1:17" ht="14.1" customHeight="1" thickBot="1">
      <c r="A361" s="121">
        <v>8694</v>
      </c>
      <c r="B361" s="121">
        <v>12534</v>
      </c>
      <c r="C361" s="123" t="s">
        <v>943</v>
      </c>
      <c r="D361" s="123" t="s">
        <v>2634</v>
      </c>
      <c r="E361" s="200"/>
      <c r="F361" s="123" t="s">
        <v>783</v>
      </c>
      <c r="G361" s="122" t="s">
        <v>4200</v>
      </c>
      <c r="H361" s="123">
        <v>11019987</v>
      </c>
      <c r="I361" s="200" t="s">
        <v>78</v>
      </c>
      <c r="J361" s="123" t="s">
        <v>1207</v>
      </c>
      <c r="K361" s="128">
        <v>44906</v>
      </c>
      <c r="L361" s="199">
        <v>1241.25</v>
      </c>
      <c r="M361" s="199">
        <v>4605.0375000000004</v>
      </c>
      <c r="N361" s="199">
        <v>0</v>
      </c>
      <c r="O361" s="199">
        <v>0</v>
      </c>
      <c r="P361" s="205">
        <v>0</v>
      </c>
      <c r="Q361" s="142">
        <v>46744</v>
      </c>
    </row>
    <row r="362" spans="1:17" ht="14.1" customHeight="1" thickBot="1">
      <c r="A362" s="121">
        <v>8694</v>
      </c>
      <c r="B362" s="121">
        <v>12534</v>
      </c>
      <c r="C362" s="123" t="s">
        <v>943</v>
      </c>
      <c r="D362" s="123" t="s">
        <v>2680</v>
      </c>
      <c r="E362" s="200"/>
      <c r="F362" s="123" t="s">
        <v>783</v>
      </c>
      <c r="G362" s="122" t="s">
        <v>4201</v>
      </c>
      <c r="H362" s="123" t="s">
        <v>2682</v>
      </c>
      <c r="I362" s="200" t="s">
        <v>76</v>
      </c>
      <c r="J362" s="123" t="s">
        <v>1207</v>
      </c>
      <c r="K362" s="128">
        <v>43972</v>
      </c>
      <c r="L362" s="199">
        <v>3913.9960000000001</v>
      </c>
      <c r="M362" s="199">
        <v>14520.925160000001</v>
      </c>
      <c r="N362" s="199">
        <v>389.70916442048514</v>
      </c>
      <c r="O362" s="199">
        <v>1445.8209999999999</v>
      </c>
      <c r="P362" s="205">
        <v>9.9568104929204093E-2</v>
      </c>
      <c r="Q362" s="142">
        <v>43989</v>
      </c>
    </row>
    <row r="363" spans="1:17" ht="14.1" customHeight="1" thickBot="1">
      <c r="A363" s="121">
        <v>8694</v>
      </c>
      <c r="B363" s="121">
        <v>12534</v>
      </c>
      <c r="C363" s="123" t="s">
        <v>943</v>
      </c>
      <c r="D363" s="123" t="s">
        <v>3150</v>
      </c>
      <c r="E363" s="200"/>
      <c r="F363" s="123" t="s">
        <v>432</v>
      </c>
      <c r="G363" s="122" t="s">
        <v>3150</v>
      </c>
      <c r="H363" s="123">
        <v>11019934</v>
      </c>
      <c r="I363" s="200" t="s">
        <v>78</v>
      </c>
      <c r="J363" s="123" t="s">
        <v>1206</v>
      </c>
      <c r="K363" s="128">
        <v>44749</v>
      </c>
      <c r="L363" s="199">
        <v>7289.6580000000004</v>
      </c>
      <c r="M363" s="199">
        <v>7289.6580000000004</v>
      </c>
      <c r="N363" s="199">
        <v>1779.317</v>
      </c>
      <c r="O363" s="199">
        <v>1779.317</v>
      </c>
      <c r="P363" s="205">
        <v>0.24408785707093528</v>
      </c>
      <c r="Q363" s="142">
        <v>46729</v>
      </c>
    </row>
    <row r="364" spans="1:17" ht="14.1" customHeight="1" thickBot="1">
      <c r="A364" s="121">
        <v>8694</v>
      </c>
      <c r="B364" s="121">
        <v>12534</v>
      </c>
      <c r="C364" s="123" t="s">
        <v>241</v>
      </c>
      <c r="D364" s="123" t="s">
        <v>3151</v>
      </c>
      <c r="E364" s="200"/>
      <c r="F364" s="123" t="s">
        <v>783</v>
      </c>
      <c r="G364" s="122" t="s">
        <v>4202</v>
      </c>
      <c r="H364" s="123">
        <v>11018714</v>
      </c>
      <c r="I364" s="200" t="s">
        <v>78</v>
      </c>
      <c r="J364" s="123" t="s">
        <v>1207</v>
      </c>
      <c r="K364" s="128">
        <v>44137</v>
      </c>
      <c r="L364" s="199">
        <v>1793.625</v>
      </c>
      <c r="M364" s="199">
        <v>6654.3487500000001</v>
      </c>
      <c r="N364" s="199">
        <v>170.95363881401619</v>
      </c>
      <c r="O364" s="199">
        <v>634.23800000000006</v>
      </c>
      <c r="P364" s="205">
        <v>9.5311806433349328E-2</v>
      </c>
      <c r="Q364" s="142">
        <v>45616</v>
      </c>
    </row>
    <row r="365" spans="1:17" ht="14.1" customHeight="1" thickBot="1">
      <c r="A365" s="121">
        <v>8694</v>
      </c>
      <c r="B365" s="121">
        <v>14481</v>
      </c>
      <c r="C365" s="123" t="s">
        <v>943</v>
      </c>
      <c r="D365" s="123" t="s">
        <v>2701</v>
      </c>
      <c r="E365" s="200"/>
      <c r="F365" s="123" t="s">
        <v>429</v>
      </c>
      <c r="G365" s="122" t="s">
        <v>3073</v>
      </c>
      <c r="H365" s="123">
        <v>11020472</v>
      </c>
      <c r="I365" s="200" t="s">
        <v>78</v>
      </c>
      <c r="J365" s="123" t="s">
        <v>1207</v>
      </c>
      <c r="K365" s="128">
        <v>44385</v>
      </c>
      <c r="L365" s="199">
        <v>21290.323</v>
      </c>
      <c r="M365" s="199">
        <v>78987.098329999993</v>
      </c>
      <c r="N365" s="199">
        <v>20960.322641509436</v>
      </c>
      <c r="O365" s="199">
        <v>77762.797000000006</v>
      </c>
      <c r="P365" s="205">
        <v>0.98449998346711021</v>
      </c>
      <c r="Q365" s="142">
        <v>46573</v>
      </c>
    </row>
    <row r="366" spans="1:17" ht="14.1" customHeight="1" thickBot="1">
      <c r="A366" s="121">
        <v>8694</v>
      </c>
      <c r="B366" s="121">
        <v>14481</v>
      </c>
      <c r="C366" s="123" t="s">
        <v>943</v>
      </c>
      <c r="D366" s="123" t="s">
        <v>2746</v>
      </c>
      <c r="E366" s="200"/>
      <c r="F366" s="123" t="s">
        <v>783</v>
      </c>
      <c r="G366" s="122" t="s">
        <v>2746</v>
      </c>
      <c r="H366" s="123">
        <v>11020490</v>
      </c>
      <c r="I366" s="200" t="s">
        <v>78</v>
      </c>
      <c r="J366" s="123" t="s">
        <v>1207</v>
      </c>
      <c r="K366" s="128">
        <v>45218</v>
      </c>
      <c r="L366" s="199">
        <v>74.918000000000006</v>
      </c>
      <c r="M366" s="199">
        <v>277.94578000000001</v>
      </c>
      <c r="N366" s="199">
        <v>41.932884097035043</v>
      </c>
      <c r="O366" s="199">
        <v>155.571</v>
      </c>
      <c r="P366" s="205">
        <v>0.55971707863310605</v>
      </c>
      <c r="Q366" s="142">
        <v>45698</v>
      </c>
    </row>
    <row r="367" spans="1:17" ht="14.1" customHeight="1" thickBot="1">
      <c r="A367" s="121">
        <v>8700</v>
      </c>
      <c r="B367" s="121">
        <v>12535</v>
      </c>
      <c r="C367" s="123" t="s">
        <v>943</v>
      </c>
      <c r="D367" s="123" t="s">
        <v>2629</v>
      </c>
      <c r="E367" s="200"/>
      <c r="F367" s="123" t="s">
        <v>429</v>
      </c>
      <c r="G367" s="122" t="s">
        <v>3115</v>
      </c>
      <c r="H367" s="123">
        <v>11018236</v>
      </c>
      <c r="I367" s="200" t="s">
        <v>78</v>
      </c>
      <c r="J367" s="123" t="s">
        <v>1207</v>
      </c>
      <c r="K367" s="128">
        <v>43859</v>
      </c>
      <c r="L367" s="199">
        <v>1188.4059999999999</v>
      </c>
      <c r="M367" s="199">
        <v>4408.9862599999997</v>
      </c>
      <c r="N367" s="199">
        <v>185.64393530997305</v>
      </c>
      <c r="O367" s="199">
        <v>688.73900000000003</v>
      </c>
      <c r="P367" s="205">
        <v>0.1562125530416146</v>
      </c>
      <c r="Q367" s="150">
        <v>46022</v>
      </c>
    </row>
    <row r="368" spans="1:17" ht="14.1" customHeight="1" thickBot="1">
      <c r="A368" s="121">
        <v>8700</v>
      </c>
      <c r="B368" s="121">
        <v>12535</v>
      </c>
      <c r="C368" s="123" t="s">
        <v>943</v>
      </c>
      <c r="D368" s="123" t="s">
        <v>2686</v>
      </c>
      <c r="E368" s="200"/>
      <c r="F368" s="123" t="s">
        <v>783</v>
      </c>
      <c r="G368" s="122" t="s">
        <v>3135</v>
      </c>
      <c r="H368" s="123">
        <v>11018596</v>
      </c>
      <c r="I368" s="200" t="s">
        <v>78</v>
      </c>
      <c r="J368" s="123" t="s">
        <v>1207</v>
      </c>
      <c r="K368" s="128">
        <v>44109</v>
      </c>
      <c r="L368" s="199">
        <v>6755.0820000000003</v>
      </c>
      <c r="M368" s="199">
        <v>25061.354220000001</v>
      </c>
      <c r="N368" s="199">
        <v>1611.0156334231808</v>
      </c>
      <c r="O368" s="199">
        <v>5976.8680000000004</v>
      </c>
      <c r="P368" s="205">
        <v>0.23848942668988782</v>
      </c>
      <c r="Q368" s="142">
        <v>45585</v>
      </c>
    </row>
    <row r="369" spans="1:17" ht="14.1" customHeight="1" thickBot="1">
      <c r="A369" s="121">
        <v>8700</v>
      </c>
      <c r="B369" s="121">
        <v>12535</v>
      </c>
      <c r="C369" s="123" t="s">
        <v>241</v>
      </c>
      <c r="D369" s="123" t="s">
        <v>2688</v>
      </c>
      <c r="E369" s="200"/>
      <c r="F369" s="123" t="s">
        <v>783</v>
      </c>
      <c r="G369" s="122" t="s">
        <v>3134</v>
      </c>
      <c r="H369" s="123">
        <v>11018714</v>
      </c>
      <c r="I369" s="200" t="s">
        <v>78</v>
      </c>
      <c r="J369" s="123" t="s">
        <v>1207</v>
      </c>
      <c r="K369" s="128">
        <v>44137</v>
      </c>
      <c r="L369" s="199">
        <v>5869.5</v>
      </c>
      <c r="M369" s="199">
        <v>21775.845000000001</v>
      </c>
      <c r="N369" s="199">
        <v>0</v>
      </c>
      <c r="O369" s="199">
        <v>0</v>
      </c>
      <c r="P369" s="205">
        <v>0</v>
      </c>
      <c r="Q369" s="142">
        <v>45616</v>
      </c>
    </row>
    <row r="370" spans="1:17" ht="14.1" customHeight="1" thickBot="1">
      <c r="A370" s="121">
        <v>8700</v>
      </c>
      <c r="B370" s="121">
        <v>12535</v>
      </c>
      <c r="C370" s="123" t="s">
        <v>943</v>
      </c>
      <c r="D370" s="123" t="s">
        <v>2691</v>
      </c>
      <c r="E370" s="200"/>
      <c r="F370" s="123" t="s">
        <v>783</v>
      </c>
      <c r="G370" s="122" t="s">
        <v>3077</v>
      </c>
      <c r="H370" s="123">
        <v>11018733</v>
      </c>
      <c r="I370" s="200" t="s">
        <v>78</v>
      </c>
      <c r="J370" s="123" t="s">
        <v>1207</v>
      </c>
      <c r="K370" s="128">
        <v>44155</v>
      </c>
      <c r="L370" s="199">
        <v>5800</v>
      </c>
      <c r="M370" s="199">
        <v>21518</v>
      </c>
      <c r="N370" s="199">
        <v>536.45363881401613</v>
      </c>
      <c r="O370" s="199">
        <v>1990.2429999999999</v>
      </c>
      <c r="P370" s="205">
        <v>9.2492006692071749E-2</v>
      </c>
      <c r="Q370" s="142">
        <v>45616</v>
      </c>
    </row>
    <row r="371" spans="1:17" ht="14.1" customHeight="1" thickBot="1">
      <c r="A371" s="121">
        <v>8700</v>
      </c>
      <c r="B371" s="121">
        <v>12535</v>
      </c>
      <c r="C371" s="123" t="s">
        <v>943</v>
      </c>
      <c r="D371" s="123" t="s">
        <v>2691</v>
      </c>
      <c r="E371" s="200"/>
      <c r="F371" s="123" t="s">
        <v>783</v>
      </c>
      <c r="G371" s="122" t="s">
        <v>3078</v>
      </c>
      <c r="H371" s="123">
        <v>11018734</v>
      </c>
      <c r="I371" s="200" t="s">
        <v>78</v>
      </c>
      <c r="J371" s="123" t="s">
        <v>1207</v>
      </c>
      <c r="K371" s="128">
        <v>44155</v>
      </c>
      <c r="L371" s="199">
        <v>5800</v>
      </c>
      <c r="M371" s="199">
        <v>21518</v>
      </c>
      <c r="N371" s="199">
        <v>536.45363881401613</v>
      </c>
      <c r="O371" s="199">
        <v>1990.2429999999999</v>
      </c>
      <c r="P371" s="205">
        <v>9.2492006692071749E-2</v>
      </c>
      <c r="Q371" s="142">
        <v>45616</v>
      </c>
    </row>
    <row r="372" spans="1:17" ht="14.1" customHeight="1" thickBot="1">
      <c r="A372" s="121">
        <v>8700</v>
      </c>
      <c r="B372" s="121">
        <v>12535</v>
      </c>
      <c r="C372" s="123" t="s">
        <v>943</v>
      </c>
      <c r="D372" s="123" t="s">
        <v>2694</v>
      </c>
      <c r="E372" s="200"/>
      <c r="F372" s="123" t="s">
        <v>783</v>
      </c>
      <c r="G372" s="122" t="s">
        <v>3080</v>
      </c>
      <c r="H372" s="123">
        <v>11018752</v>
      </c>
      <c r="I372" s="200" t="s">
        <v>78</v>
      </c>
      <c r="J372" s="123" t="s">
        <v>1207</v>
      </c>
      <c r="K372" s="128">
        <v>44183</v>
      </c>
      <c r="L372" s="199">
        <v>3048.24</v>
      </c>
      <c r="M372" s="199">
        <v>11308.970399999998</v>
      </c>
      <c r="N372" s="199">
        <v>1272.3722371967656</v>
      </c>
      <c r="O372" s="199">
        <v>4720.5010000000002</v>
      </c>
      <c r="P372" s="205">
        <v>0.41741209261631818</v>
      </c>
      <c r="Q372" s="142">
        <v>45765</v>
      </c>
    </row>
    <row r="373" spans="1:17" ht="14.1" customHeight="1" thickBot="1">
      <c r="A373" s="121">
        <v>8700</v>
      </c>
      <c r="B373" s="121">
        <v>12535</v>
      </c>
      <c r="C373" s="123" t="s">
        <v>943</v>
      </c>
      <c r="D373" s="123" t="s">
        <v>2694</v>
      </c>
      <c r="E373" s="200"/>
      <c r="F373" s="123" t="s">
        <v>783</v>
      </c>
      <c r="G373" s="122" t="s">
        <v>3081</v>
      </c>
      <c r="H373" s="123">
        <v>11018753</v>
      </c>
      <c r="I373" s="200" t="s">
        <v>78</v>
      </c>
      <c r="J373" s="123" t="s">
        <v>1207</v>
      </c>
      <c r="K373" s="128">
        <v>44183</v>
      </c>
      <c r="L373" s="199">
        <v>3048.241</v>
      </c>
      <c r="M373" s="199">
        <v>11308.974109999999</v>
      </c>
      <c r="N373" s="199">
        <v>1346.7814016172508</v>
      </c>
      <c r="O373" s="199">
        <v>4996.5590000000002</v>
      </c>
      <c r="P373" s="205">
        <v>0.44182248110213423</v>
      </c>
      <c r="Q373" s="142">
        <v>45765</v>
      </c>
    </row>
    <row r="374" spans="1:17" ht="14.1" customHeight="1" thickBot="1">
      <c r="A374" s="121">
        <v>8700</v>
      </c>
      <c r="B374" s="121">
        <v>12535</v>
      </c>
      <c r="C374" s="123" t="s">
        <v>241</v>
      </c>
      <c r="D374" s="123" t="s">
        <v>2759</v>
      </c>
      <c r="E374" s="200"/>
      <c r="F374" s="123" t="s">
        <v>783</v>
      </c>
      <c r="G374" s="122" t="s">
        <v>3136</v>
      </c>
      <c r="H374" s="123">
        <v>11018780</v>
      </c>
      <c r="I374" s="200" t="s">
        <v>78</v>
      </c>
      <c r="J374" s="123" t="s">
        <v>1213</v>
      </c>
      <c r="K374" s="128">
        <v>44105</v>
      </c>
      <c r="L374" s="199">
        <v>3810.7429999999999</v>
      </c>
      <c r="M374" s="199">
        <v>15823.7292332</v>
      </c>
      <c r="N374" s="199">
        <v>2118.3190444080533</v>
      </c>
      <c r="O374" s="199">
        <v>8796.1080000000002</v>
      </c>
      <c r="P374" s="205">
        <v>0.55588084644072122</v>
      </c>
      <c r="Q374" s="142">
        <v>45961</v>
      </c>
    </row>
    <row r="375" spans="1:17" ht="14.1" customHeight="1" thickBot="1">
      <c r="A375" s="121">
        <v>8700</v>
      </c>
      <c r="B375" s="121">
        <v>12535</v>
      </c>
      <c r="C375" s="123" t="s">
        <v>765</v>
      </c>
      <c r="D375" s="123" t="s">
        <v>2761</v>
      </c>
      <c r="E375" s="200"/>
      <c r="F375" s="123" t="s">
        <v>783</v>
      </c>
      <c r="G375" s="122" t="s">
        <v>2762</v>
      </c>
      <c r="H375" s="123">
        <v>11018841</v>
      </c>
      <c r="I375" s="200" t="s">
        <v>78</v>
      </c>
      <c r="J375" s="123" t="s">
        <v>1207</v>
      </c>
      <c r="K375" s="128">
        <v>44136</v>
      </c>
      <c r="L375" s="199">
        <v>1466.6669999999999</v>
      </c>
      <c r="M375" s="199">
        <v>5441.33457</v>
      </c>
      <c r="N375" s="199">
        <v>567.41671159029647</v>
      </c>
      <c r="O375" s="199">
        <v>2105.116</v>
      </c>
      <c r="P375" s="205">
        <v>0.38687494270362427</v>
      </c>
      <c r="Q375" s="150">
        <v>46022</v>
      </c>
    </row>
    <row r="376" spans="1:17" ht="14.1" customHeight="1" thickBot="1">
      <c r="A376" s="121">
        <v>8700</v>
      </c>
      <c r="B376" s="121">
        <v>12535</v>
      </c>
      <c r="C376" s="123" t="s">
        <v>943</v>
      </c>
      <c r="D376" s="123" t="s">
        <v>2763</v>
      </c>
      <c r="E376" s="200"/>
      <c r="F376" s="123" t="s">
        <v>783</v>
      </c>
      <c r="G376" s="122" t="s">
        <v>2764</v>
      </c>
      <c r="H376" s="123">
        <v>11019017</v>
      </c>
      <c r="I376" s="200" t="s">
        <v>78</v>
      </c>
      <c r="J376" s="123" t="s">
        <v>1213</v>
      </c>
      <c r="K376" s="128">
        <v>44279</v>
      </c>
      <c r="L376" s="199">
        <v>13227.299000000001</v>
      </c>
      <c r="M376" s="199">
        <v>54925.036367600005</v>
      </c>
      <c r="N376" s="199">
        <v>658.70051054811677</v>
      </c>
      <c r="O376" s="199">
        <v>2735.1880000000001</v>
      </c>
      <c r="P376" s="205">
        <v>4.9798565115078804E-2</v>
      </c>
      <c r="Q376" s="142">
        <v>45740</v>
      </c>
    </row>
    <row r="377" spans="1:17" ht="14.1" customHeight="1" thickBot="1">
      <c r="A377" s="121">
        <v>8700</v>
      </c>
      <c r="B377" s="121">
        <v>12535</v>
      </c>
      <c r="C377" s="123" t="s">
        <v>765</v>
      </c>
      <c r="D377" s="123" t="s">
        <v>2765</v>
      </c>
      <c r="E377" s="200"/>
      <c r="F377" s="123" t="s">
        <v>783</v>
      </c>
      <c r="G377" s="122" t="s">
        <v>3117</v>
      </c>
      <c r="H377" s="123">
        <v>11019019</v>
      </c>
      <c r="I377" s="200" t="s">
        <v>78</v>
      </c>
      <c r="J377" s="123" t="s">
        <v>1207</v>
      </c>
      <c r="K377" s="128">
        <v>44314</v>
      </c>
      <c r="L377" s="199">
        <v>5358.9740000000002</v>
      </c>
      <c r="M377" s="199">
        <v>19881.793539999999</v>
      </c>
      <c r="N377" s="199">
        <v>1393.3334231805929</v>
      </c>
      <c r="O377" s="199">
        <v>5169.2669999999998</v>
      </c>
      <c r="P377" s="205">
        <v>0.26000003418202683</v>
      </c>
      <c r="Q377" s="142">
        <v>45775</v>
      </c>
    </row>
    <row r="378" spans="1:17" ht="14.1" customHeight="1" thickBot="1">
      <c r="A378" s="121">
        <v>8700</v>
      </c>
      <c r="B378" s="121">
        <v>12535</v>
      </c>
      <c r="C378" s="123" t="s">
        <v>765</v>
      </c>
      <c r="D378" s="123" t="s">
        <v>2767</v>
      </c>
      <c r="E378" s="200"/>
      <c r="F378" s="123" t="s">
        <v>783</v>
      </c>
      <c r="G378" s="122" t="s">
        <v>3104</v>
      </c>
      <c r="H378" s="123">
        <v>11019120</v>
      </c>
      <c r="I378" s="200" t="s">
        <v>78</v>
      </c>
      <c r="J378" s="123" t="s">
        <v>1207</v>
      </c>
      <c r="K378" s="128">
        <v>44264</v>
      </c>
      <c r="L378" s="199">
        <v>3416.6669999999999</v>
      </c>
      <c r="M378" s="199">
        <v>12675.834569999999</v>
      </c>
      <c r="N378" s="199">
        <v>1487.2245283018867</v>
      </c>
      <c r="O378" s="199">
        <v>5517.6030000000001</v>
      </c>
      <c r="P378" s="205">
        <v>0.43528518532882682</v>
      </c>
      <c r="Q378" s="142">
        <v>47186</v>
      </c>
    </row>
    <row r="379" spans="1:17" ht="14.1" customHeight="1" thickBot="1">
      <c r="A379" s="121">
        <v>8700</v>
      </c>
      <c r="B379" s="121">
        <v>12535</v>
      </c>
      <c r="C379" s="123" t="s">
        <v>943</v>
      </c>
      <c r="D379" s="123" t="s">
        <v>2701</v>
      </c>
      <c r="E379" s="200"/>
      <c r="F379" s="123" t="s">
        <v>429</v>
      </c>
      <c r="G379" s="122" t="s">
        <v>3074</v>
      </c>
      <c r="H379" s="123">
        <v>11019131</v>
      </c>
      <c r="I379" s="200" t="s">
        <v>78</v>
      </c>
      <c r="J379" s="123" t="s">
        <v>1207</v>
      </c>
      <c r="K379" s="128">
        <v>44385</v>
      </c>
      <c r="L379" s="199">
        <v>9300</v>
      </c>
      <c r="M379" s="199">
        <v>34503</v>
      </c>
      <c r="N379" s="199">
        <v>5366.7199460916436</v>
      </c>
      <c r="O379" s="199">
        <v>19910.530999999999</v>
      </c>
      <c r="P379" s="205">
        <v>0.57706666087006919</v>
      </c>
      <c r="Q379" s="142">
        <v>46573</v>
      </c>
    </row>
    <row r="380" spans="1:17" ht="14.1" customHeight="1" thickBot="1">
      <c r="A380" s="121">
        <v>8700</v>
      </c>
      <c r="B380" s="121">
        <v>12535</v>
      </c>
      <c r="C380" s="123" t="s">
        <v>765</v>
      </c>
      <c r="D380" s="123" t="s">
        <v>2769</v>
      </c>
      <c r="E380" s="200"/>
      <c r="F380" s="123" t="s">
        <v>429</v>
      </c>
      <c r="G380" s="122" t="s">
        <v>3114</v>
      </c>
      <c r="H380" s="123">
        <v>11019149</v>
      </c>
      <c r="I380" s="200" t="s">
        <v>78</v>
      </c>
      <c r="J380" s="123" t="s">
        <v>1207</v>
      </c>
      <c r="K380" s="128">
        <v>44531</v>
      </c>
      <c r="L380" s="199">
        <v>1950</v>
      </c>
      <c r="M380" s="199">
        <v>7234.5</v>
      </c>
      <c r="N380" s="199">
        <v>0</v>
      </c>
      <c r="O380" s="199">
        <v>0</v>
      </c>
      <c r="P380" s="205">
        <v>0</v>
      </c>
      <c r="Q380" s="142">
        <v>45549</v>
      </c>
    </row>
    <row r="381" spans="1:17" ht="14.1" customHeight="1" thickBot="1">
      <c r="A381" s="121">
        <v>8700</v>
      </c>
      <c r="B381" s="121">
        <v>12535</v>
      </c>
      <c r="C381" s="123" t="s">
        <v>765</v>
      </c>
      <c r="D381" s="123" t="s">
        <v>2771</v>
      </c>
      <c r="E381" s="200"/>
      <c r="F381" s="123" t="s">
        <v>432</v>
      </c>
      <c r="G381" s="122" t="s">
        <v>3097</v>
      </c>
      <c r="H381" s="123">
        <v>11019162</v>
      </c>
      <c r="I381" s="200" t="s">
        <v>78</v>
      </c>
      <c r="J381" s="123" t="s">
        <v>1207</v>
      </c>
      <c r="K381" s="128">
        <v>44256</v>
      </c>
      <c r="L381" s="199">
        <v>3500</v>
      </c>
      <c r="M381" s="199">
        <v>12985</v>
      </c>
      <c r="N381" s="199">
        <v>0</v>
      </c>
      <c r="O381" s="199">
        <v>0</v>
      </c>
      <c r="P381" s="205">
        <v>0</v>
      </c>
      <c r="Q381" s="142">
        <v>45487</v>
      </c>
    </row>
    <row r="382" spans="1:17" ht="14.1" customHeight="1" thickBot="1">
      <c r="A382" s="121">
        <v>8700</v>
      </c>
      <c r="B382" s="121">
        <v>12535</v>
      </c>
      <c r="C382" s="123" t="s">
        <v>943</v>
      </c>
      <c r="D382" s="123" t="s">
        <v>2634</v>
      </c>
      <c r="E382" s="200"/>
      <c r="F382" s="123" t="s">
        <v>783</v>
      </c>
      <c r="G382" s="122" t="s">
        <v>3099</v>
      </c>
      <c r="H382" s="123">
        <v>11019209</v>
      </c>
      <c r="I382" s="200" t="s">
        <v>78</v>
      </c>
      <c r="J382" s="123" t="s">
        <v>1207</v>
      </c>
      <c r="K382" s="128">
        <v>44907</v>
      </c>
      <c r="L382" s="199">
        <v>9000</v>
      </c>
      <c r="M382" s="199">
        <v>33390</v>
      </c>
      <c r="N382" s="199">
        <v>683.56199460916434</v>
      </c>
      <c r="O382" s="199">
        <v>2536.0149999999999</v>
      </c>
      <c r="P382" s="205">
        <v>7.595133273435159E-2</v>
      </c>
      <c r="Q382" s="142">
        <v>46744</v>
      </c>
    </row>
    <row r="383" spans="1:17" ht="14.1" customHeight="1" thickBot="1">
      <c r="A383" s="121">
        <v>8700</v>
      </c>
      <c r="B383" s="121">
        <v>12535</v>
      </c>
      <c r="C383" s="123" t="s">
        <v>943</v>
      </c>
      <c r="D383" s="123" t="s">
        <v>2636</v>
      </c>
      <c r="E383" s="200"/>
      <c r="F383" s="123" t="s">
        <v>783</v>
      </c>
      <c r="G383" s="122" t="s">
        <v>3094</v>
      </c>
      <c r="H383" s="123">
        <v>11019210</v>
      </c>
      <c r="I383" s="200" t="s">
        <v>78</v>
      </c>
      <c r="J383" s="123" t="s">
        <v>1207</v>
      </c>
      <c r="K383" s="128">
        <v>44271</v>
      </c>
      <c r="L383" s="199">
        <v>4800.0010000000002</v>
      </c>
      <c r="M383" s="199">
        <v>17808.003710000001</v>
      </c>
      <c r="N383" s="199">
        <v>787.05579514824797</v>
      </c>
      <c r="O383" s="199">
        <v>2919.9769999999999</v>
      </c>
      <c r="P383" s="205">
        <v>0.163969923162151</v>
      </c>
      <c r="Q383" s="142">
        <v>46455</v>
      </c>
    </row>
    <row r="384" spans="1:17" ht="14.1" customHeight="1" thickBot="1">
      <c r="A384" s="121">
        <v>8700</v>
      </c>
      <c r="B384" s="121">
        <v>12535</v>
      </c>
      <c r="C384" s="123" t="s">
        <v>765</v>
      </c>
      <c r="D384" s="123" t="s">
        <v>2638</v>
      </c>
      <c r="E384" s="200"/>
      <c r="F384" s="123" t="s">
        <v>783</v>
      </c>
      <c r="G384" s="122" t="s">
        <v>3127</v>
      </c>
      <c r="H384" s="123">
        <v>11019219</v>
      </c>
      <c r="I384" s="200" t="s">
        <v>78</v>
      </c>
      <c r="J384" s="123" t="s">
        <v>1207</v>
      </c>
      <c r="K384" s="128">
        <v>44395</v>
      </c>
      <c r="L384" s="199">
        <v>5250</v>
      </c>
      <c r="M384" s="199">
        <v>19477.5</v>
      </c>
      <c r="N384" s="199">
        <v>1207.5</v>
      </c>
      <c r="O384" s="199">
        <v>4479.8249999999998</v>
      </c>
      <c r="P384" s="205">
        <v>0.23</v>
      </c>
      <c r="Q384" s="142">
        <v>46023</v>
      </c>
    </row>
    <row r="385" spans="1:17" ht="14.1" customHeight="1" thickBot="1">
      <c r="A385" s="121">
        <v>8700</v>
      </c>
      <c r="B385" s="121">
        <v>12535</v>
      </c>
      <c r="C385" s="123" t="s">
        <v>943</v>
      </c>
      <c r="D385" s="123" t="s">
        <v>2640</v>
      </c>
      <c r="E385" s="200"/>
      <c r="F385" s="123" t="s">
        <v>783</v>
      </c>
      <c r="G385" s="122" t="s">
        <v>3120</v>
      </c>
      <c r="H385" s="123">
        <v>11019220</v>
      </c>
      <c r="I385" s="200" t="s">
        <v>78</v>
      </c>
      <c r="J385" s="123" t="s">
        <v>1207</v>
      </c>
      <c r="K385" s="128">
        <v>44228</v>
      </c>
      <c r="L385" s="199">
        <v>1200</v>
      </c>
      <c r="M385" s="199">
        <v>4452</v>
      </c>
      <c r="N385" s="199">
        <v>264.7463611859838</v>
      </c>
      <c r="O385" s="199">
        <v>982.20899999999995</v>
      </c>
      <c r="P385" s="205">
        <v>0.22062196765498651</v>
      </c>
      <c r="Q385" s="142">
        <v>45838</v>
      </c>
    </row>
    <row r="386" spans="1:17" ht="14.1" customHeight="1" thickBot="1">
      <c r="A386" s="121">
        <v>8700</v>
      </c>
      <c r="B386" s="121">
        <v>12535</v>
      </c>
      <c r="C386" s="123" t="s">
        <v>943</v>
      </c>
      <c r="D386" s="123" t="s">
        <v>2703</v>
      </c>
      <c r="E386" s="200"/>
      <c r="F386" s="123" t="s">
        <v>429</v>
      </c>
      <c r="G386" s="122" t="s">
        <v>3107</v>
      </c>
      <c r="H386" s="123">
        <v>11019222</v>
      </c>
      <c r="I386" s="200" t="s">
        <v>78</v>
      </c>
      <c r="J386" s="123" t="s">
        <v>1207</v>
      </c>
      <c r="K386" s="128">
        <v>44404</v>
      </c>
      <c r="L386" s="199">
        <v>10430</v>
      </c>
      <c r="M386" s="199">
        <v>38695.300000000003</v>
      </c>
      <c r="N386" s="199">
        <v>5246.6784366576821</v>
      </c>
      <c r="O386" s="199">
        <v>19465.177</v>
      </c>
      <c r="P386" s="205">
        <v>0.50303724224905866</v>
      </c>
      <c r="Q386" s="142">
        <v>47271</v>
      </c>
    </row>
    <row r="387" spans="1:17" ht="14.1" customHeight="1" thickBot="1">
      <c r="A387" s="121">
        <v>8700</v>
      </c>
      <c r="B387" s="121">
        <v>12535</v>
      </c>
      <c r="C387" s="123" t="s">
        <v>943</v>
      </c>
      <c r="D387" s="123" t="s">
        <v>2705</v>
      </c>
      <c r="E387" s="200"/>
      <c r="F387" s="123" t="s">
        <v>783</v>
      </c>
      <c r="G387" s="122" t="s">
        <v>3082</v>
      </c>
      <c r="H387" s="123">
        <v>11019246</v>
      </c>
      <c r="I387" s="200" t="s">
        <v>78</v>
      </c>
      <c r="J387" s="123" t="s">
        <v>1207</v>
      </c>
      <c r="K387" s="128">
        <v>44434</v>
      </c>
      <c r="L387" s="199">
        <v>7400</v>
      </c>
      <c r="M387" s="199">
        <v>27454</v>
      </c>
      <c r="N387" s="199">
        <v>3520.0846361185982</v>
      </c>
      <c r="O387" s="199">
        <v>13059.513999999999</v>
      </c>
      <c r="P387" s="205">
        <v>0.47568711298899974</v>
      </c>
      <c r="Q387" s="142">
        <v>45987</v>
      </c>
    </row>
    <row r="388" spans="1:17" ht="14.1" customHeight="1" thickBot="1">
      <c r="A388" s="121">
        <v>8700</v>
      </c>
      <c r="B388" s="121">
        <v>12535</v>
      </c>
      <c r="C388" s="123" t="s">
        <v>241</v>
      </c>
      <c r="D388" s="123" t="s">
        <v>2643</v>
      </c>
      <c r="E388" s="200"/>
      <c r="F388" s="123" t="s">
        <v>783</v>
      </c>
      <c r="G388" s="122" t="s">
        <v>3133</v>
      </c>
      <c r="H388" s="123">
        <v>11019282</v>
      </c>
      <c r="I388" s="200" t="s">
        <v>78</v>
      </c>
      <c r="J388" s="123" t="s">
        <v>1207</v>
      </c>
      <c r="K388" s="128">
        <v>44480</v>
      </c>
      <c r="L388" s="199">
        <v>19190.885999999999</v>
      </c>
      <c r="M388" s="199">
        <v>71198.187059999997</v>
      </c>
      <c r="N388" s="199">
        <v>7383.8811320754721</v>
      </c>
      <c r="O388" s="199">
        <v>27394.199000000001</v>
      </c>
      <c r="P388" s="205">
        <v>0.38475978295506902</v>
      </c>
      <c r="Q388" s="142">
        <v>46387</v>
      </c>
    </row>
    <row r="389" spans="1:17" ht="14.1" customHeight="1" thickBot="1">
      <c r="A389" s="121">
        <v>8700</v>
      </c>
      <c r="B389" s="121">
        <v>12535</v>
      </c>
      <c r="C389" s="123" t="s">
        <v>943</v>
      </c>
      <c r="D389" s="123" t="s">
        <v>2645</v>
      </c>
      <c r="E389" s="200"/>
      <c r="F389" s="123" t="s">
        <v>783</v>
      </c>
      <c r="G389" s="122" t="s">
        <v>3123</v>
      </c>
      <c r="H389" s="123">
        <v>11019295</v>
      </c>
      <c r="I389" s="200" t="s">
        <v>78</v>
      </c>
      <c r="J389" s="123" t="s">
        <v>1213</v>
      </c>
      <c r="K389" s="128">
        <v>44385</v>
      </c>
      <c r="L389" s="199">
        <v>2500</v>
      </c>
      <c r="M389" s="199">
        <v>10381</v>
      </c>
      <c r="N389" s="199">
        <v>687.12575859743765</v>
      </c>
      <c r="O389" s="199">
        <v>2853.221</v>
      </c>
      <c r="P389" s="205">
        <v>0.27485030343897504</v>
      </c>
      <c r="Q389" s="142">
        <v>45577</v>
      </c>
    </row>
    <row r="390" spans="1:17" ht="14.1" customHeight="1" thickBot="1">
      <c r="A390" s="121">
        <v>8700</v>
      </c>
      <c r="B390" s="121">
        <v>12535</v>
      </c>
      <c r="C390" s="123" t="s">
        <v>943</v>
      </c>
      <c r="D390" s="123" t="s">
        <v>2647</v>
      </c>
      <c r="E390" s="200"/>
      <c r="F390" s="123" t="s">
        <v>783</v>
      </c>
      <c r="G390" s="122" t="s">
        <v>3111</v>
      </c>
      <c r="H390" s="123">
        <v>11019336</v>
      </c>
      <c r="I390" s="200" t="s">
        <v>78</v>
      </c>
      <c r="J390" s="123" t="s">
        <v>1207</v>
      </c>
      <c r="K390" s="128">
        <v>44406</v>
      </c>
      <c r="L390" s="199">
        <v>7330</v>
      </c>
      <c r="M390" s="199">
        <v>27194.3</v>
      </c>
      <c r="N390" s="199">
        <v>328.69380053908355</v>
      </c>
      <c r="O390" s="199">
        <v>1219.454</v>
      </c>
      <c r="P390" s="205">
        <v>4.4842264739301987E-2</v>
      </c>
      <c r="Q390" s="142">
        <v>47945</v>
      </c>
    </row>
    <row r="391" spans="1:17" ht="14.1" customHeight="1" thickBot="1">
      <c r="A391" s="121">
        <v>8700</v>
      </c>
      <c r="B391" s="121">
        <v>12535</v>
      </c>
      <c r="C391" s="123" t="s">
        <v>943</v>
      </c>
      <c r="D391" s="123" t="s">
        <v>2649</v>
      </c>
      <c r="E391" s="200"/>
      <c r="F391" s="123" t="s">
        <v>783</v>
      </c>
      <c r="G391" s="122" t="s">
        <v>3085</v>
      </c>
      <c r="H391" s="123">
        <v>11019347</v>
      </c>
      <c r="I391" s="200" t="s">
        <v>78</v>
      </c>
      <c r="J391" s="123" t="s">
        <v>1213</v>
      </c>
      <c r="K391" s="128">
        <v>44523</v>
      </c>
      <c r="L391" s="199">
        <v>6393.6260000000002</v>
      </c>
      <c r="M391" s="199">
        <v>26548.892602400003</v>
      </c>
      <c r="N391" s="199">
        <v>57.694586263365764</v>
      </c>
      <c r="O391" s="199">
        <v>239.571</v>
      </c>
      <c r="P391" s="205">
        <v>9.0237662108114802E-3</v>
      </c>
      <c r="Q391" s="142">
        <v>47067</v>
      </c>
    </row>
    <row r="392" spans="1:17" ht="14.1" customHeight="1" thickBot="1">
      <c r="A392" s="121">
        <v>8700</v>
      </c>
      <c r="B392" s="121">
        <v>12535</v>
      </c>
      <c r="C392" s="123" t="s">
        <v>943</v>
      </c>
      <c r="D392" s="123" t="s">
        <v>2707</v>
      </c>
      <c r="E392" s="200"/>
      <c r="F392" s="123" t="s">
        <v>783</v>
      </c>
      <c r="G392" s="122" t="s">
        <v>3093</v>
      </c>
      <c r="H392" s="123">
        <v>11019348</v>
      </c>
      <c r="I392" s="200" t="s">
        <v>78</v>
      </c>
      <c r="J392" s="123" t="s">
        <v>1213</v>
      </c>
      <c r="K392" s="128">
        <v>45061</v>
      </c>
      <c r="L392" s="199">
        <v>21000</v>
      </c>
      <c r="M392" s="199">
        <v>87200.400000000009</v>
      </c>
      <c r="N392" s="199">
        <v>11543.577449186012</v>
      </c>
      <c r="O392" s="199">
        <v>47933.550999999999</v>
      </c>
      <c r="P392" s="205">
        <v>0.54969416424695294</v>
      </c>
      <c r="Q392" s="142">
        <v>47362</v>
      </c>
    </row>
    <row r="393" spans="1:17" ht="14.1" customHeight="1" thickBot="1">
      <c r="A393" s="121">
        <v>8700</v>
      </c>
      <c r="B393" s="121">
        <v>12535</v>
      </c>
      <c r="C393" s="123" t="s">
        <v>943</v>
      </c>
      <c r="D393" s="123" t="s">
        <v>2709</v>
      </c>
      <c r="E393" s="200"/>
      <c r="F393" s="123" t="s">
        <v>783</v>
      </c>
      <c r="G393" s="122" t="s">
        <v>3102</v>
      </c>
      <c r="H393" s="123">
        <v>11019350</v>
      </c>
      <c r="I393" s="200" t="s">
        <v>78</v>
      </c>
      <c r="J393" s="123" t="s">
        <v>1213</v>
      </c>
      <c r="K393" s="128">
        <v>45275</v>
      </c>
      <c r="L393" s="199">
        <v>7750</v>
      </c>
      <c r="M393" s="199">
        <v>32181.100000000002</v>
      </c>
      <c r="N393" s="199">
        <v>271.25012041229166</v>
      </c>
      <c r="O393" s="199">
        <v>1126.3389999999999</v>
      </c>
      <c r="P393" s="205">
        <v>3.5000015537069891E-2</v>
      </c>
      <c r="Q393" s="142">
        <v>47466</v>
      </c>
    </row>
    <row r="394" spans="1:17" ht="14.1" customHeight="1" thickBot="1">
      <c r="A394" s="121">
        <v>8700</v>
      </c>
      <c r="B394" s="121">
        <v>12535</v>
      </c>
      <c r="C394" s="123" t="s">
        <v>241</v>
      </c>
      <c r="D394" s="123" t="s">
        <v>2773</v>
      </c>
      <c r="E394" s="200"/>
      <c r="F394" s="123" t="s">
        <v>783</v>
      </c>
      <c r="G394" s="122" t="s">
        <v>3106</v>
      </c>
      <c r="H394" s="123">
        <v>11019351</v>
      </c>
      <c r="I394" s="200" t="s">
        <v>78</v>
      </c>
      <c r="J394" s="123" t="s">
        <v>1213</v>
      </c>
      <c r="K394" s="128">
        <v>45419</v>
      </c>
      <c r="L394" s="199">
        <v>13480</v>
      </c>
      <c r="M394" s="199">
        <v>55974.351999999999</v>
      </c>
      <c r="N394" s="199">
        <v>7309.2286388594548</v>
      </c>
      <c r="O394" s="199">
        <v>30350.841</v>
      </c>
      <c r="P394" s="205">
        <v>0.54222764383230382</v>
      </c>
      <c r="Q394" s="142">
        <v>46475</v>
      </c>
    </row>
    <row r="395" spans="1:17" ht="14.1" customHeight="1" thickBot="1">
      <c r="A395" s="121">
        <v>8700</v>
      </c>
      <c r="B395" s="121">
        <v>12535</v>
      </c>
      <c r="C395" s="123" t="s">
        <v>943</v>
      </c>
      <c r="D395" s="123" t="s">
        <v>2653</v>
      </c>
      <c r="E395" s="200"/>
      <c r="F395" s="123" t="s">
        <v>783</v>
      </c>
      <c r="G395" s="122" t="s">
        <v>2654</v>
      </c>
      <c r="H395" s="123">
        <v>11019362</v>
      </c>
      <c r="I395" s="200" t="s">
        <v>78</v>
      </c>
      <c r="J395" s="123" t="s">
        <v>1207</v>
      </c>
      <c r="K395" s="128">
        <v>44369</v>
      </c>
      <c r="L395" s="199">
        <v>1800</v>
      </c>
      <c r="M395" s="199">
        <v>6678</v>
      </c>
      <c r="N395" s="199">
        <v>679.73396226415093</v>
      </c>
      <c r="O395" s="199">
        <v>2521.8130000000001</v>
      </c>
      <c r="P395" s="205">
        <v>0.37762997903563938</v>
      </c>
      <c r="Q395" s="142">
        <v>45976</v>
      </c>
    </row>
    <row r="396" spans="1:17" ht="14.1" customHeight="1" thickBot="1">
      <c r="A396" s="121">
        <v>8700</v>
      </c>
      <c r="B396" s="121">
        <v>12535</v>
      </c>
      <c r="C396" s="123" t="s">
        <v>943</v>
      </c>
      <c r="D396" s="123" t="s">
        <v>2683</v>
      </c>
      <c r="E396" s="200"/>
      <c r="F396" s="123" t="s">
        <v>432</v>
      </c>
      <c r="G396" s="122" t="s">
        <v>2684</v>
      </c>
      <c r="H396" s="123">
        <v>11019376</v>
      </c>
      <c r="I396" s="200" t="s">
        <v>78</v>
      </c>
      <c r="J396" s="123" t="s">
        <v>1206</v>
      </c>
      <c r="K396" s="128">
        <v>44444</v>
      </c>
      <c r="L396" s="199">
        <v>33111.177000000003</v>
      </c>
      <c r="M396" s="199">
        <v>33111.177000000003</v>
      </c>
      <c r="N396" s="199">
        <v>15881.375</v>
      </c>
      <c r="O396" s="199">
        <v>15881.375</v>
      </c>
      <c r="P396" s="205">
        <v>0.47963788783467282</v>
      </c>
      <c r="Q396" s="142">
        <v>46284</v>
      </c>
    </row>
    <row r="397" spans="1:17" ht="14.1" customHeight="1" thickBot="1">
      <c r="A397" s="121">
        <v>8700</v>
      </c>
      <c r="B397" s="121">
        <v>12535</v>
      </c>
      <c r="C397" s="123" t="s">
        <v>765</v>
      </c>
      <c r="D397" s="123" t="s">
        <v>2657</v>
      </c>
      <c r="E397" s="200"/>
      <c r="F397" s="123" t="s">
        <v>783</v>
      </c>
      <c r="G397" s="122" t="s">
        <v>2658</v>
      </c>
      <c r="H397" s="123">
        <v>11019451</v>
      </c>
      <c r="I397" s="200" t="s">
        <v>78</v>
      </c>
      <c r="J397" s="123" t="s">
        <v>1207</v>
      </c>
      <c r="K397" s="128">
        <v>44547</v>
      </c>
      <c r="L397" s="199">
        <v>3200</v>
      </c>
      <c r="M397" s="199">
        <v>11872</v>
      </c>
      <c r="N397" s="199">
        <v>1832</v>
      </c>
      <c r="O397" s="199">
        <v>6796.72</v>
      </c>
      <c r="P397" s="205">
        <v>0.57250000000000001</v>
      </c>
      <c r="Q397" s="142">
        <v>46739</v>
      </c>
    </row>
    <row r="398" spans="1:17" ht="14.1" customHeight="1" thickBot="1">
      <c r="A398" s="121">
        <v>8700</v>
      </c>
      <c r="B398" s="121">
        <v>12535</v>
      </c>
      <c r="C398" s="123" t="s">
        <v>241</v>
      </c>
      <c r="D398" s="123" t="s">
        <v>2659</v>
      </c>
      <c r="E398" s="200"/>
      <c r="F398" s="123" t="s">
        <v>783</v>
      </c>
      <c r="G398" s="122" t="s">
        <v>3090</v>
      </c>
      <c r="H398" s="123">
        <v>11019455</v>
      </c>
      <c r="I398" s="200" t="s">
        <v>78</v>
      </c>
      <c r="J398" s="123" t="s">
        <v>1207</v>
      </c>
      <c r="K398" s="128">
        <v>44151</v>
      </c>
      <c r="L398" s="199">
        <v>16637.5</v>
      </c>
      <c r="M398" s="199">
        <v>61725.125</v>
      </c>
      <c r="N398" s="199">
        <v>6955.0291105121296</v>
      </c>
      <c r="O398" s="199">
        <v>25803.157999999999</v>
      </c>
      <c r="P398" s="205">
        <v>0.41803330491432783</v>
      </c>
      <c r="Q398" s="142">
        <v>46022</v>
      </c>
    </row>
    <row r="399" spans="1:17" ht="14.1" customHeight="1" thickBot="1">
      <c r="A399" s="121">
        <v>8700</v>
      </c>
      <c r="B399" s="121">
        <v>12535</v>
      </c>
      <c r="C399" s="123" t="s">
        <v>943</v>
      </c>
      <c r="D399" s="123" t="s">
        <v>2705</v>
      </c>
      <c r="E399" s="200"/>
      <c r="F399" s="123" t="s">
        <v>783</v>
      </c>
      <c r="G399" s="122" t="s">
        <v>3083</v>
      </c>
      <c r="H399" s="123">
        <v>11019458</v>
      </c>
      <c r="I399" s="200" t="s">
        <v>78</v>
      </c>
      <c r="J399" s="123" t="s">
        <v>1207</v>
      </c>
      <c r="K399" s="128">
        <v>44547</v>
      </c>
      <c r="L399" s="199">
        <v>18500</v>
      </c>
      <c r="M399" s="199">
        <v>68635</v>
      </c>
      <c r="N399" s="199">
        <v>4685.5787061994606</v>
      </c>
      <c r="O399" s="199">
        <v>17383.496999999999</v>
      </c>
      <c r="P399" s="205">
        <v>0.25327452465943029</v>
      </c>
      <c r="Q399" s="142">
        <v>45987</v>
      </c>
    </row>
    <row r="400" spans="1:17" ht="14.1" customHeight="1" thickBot="1">
      <c r="A400" s="121">
        <v>8700</v>
      </c>
      <c r="B400" s="121">
        <v>12535</v>
      </c>
      <c r="C400" s="123" t="s">
        <v>765</v>
      </c>
      <c r="D400" s="123" t="s">
        <v>2661</v>
      </c>
      <c r="E400" s="200"/>
      <c r="F400" s="123" t="s">
        <v>783</v>
      </c>
      <c r="G400" s="122" t="s">
        <v>3119</v>
      </c>
      <c r="H400" s="123">
        <v>11019461</v>
      </c>
      <c r="I400" s="200" t="s">
        <v>78</v>
      </c>
      <c r="J400" s="123" t="s">
        <v>1207</v>
      </c>
      <c r="K400" s="128">
        <v>44643</v>
      </c>
      <c r="L400" s="199">
        <v>1550</v>
      </c>
      <c r="M400" s="199">
        <v>5750.5</v>
      </c>
      <c r="N400" s="199">
        <v>822.20269541778976</v>
      </c>
      <c r="O400" s="199">
        <v>3050.3719999999998</v>
      </c>
      <c r="P400" s="205">
        <v>0.53045335188244502</v>
      </c>
      <c r="Q400" s="142">
        <v>46660</v>
      </c>
    </row>
    <row r="401" spans="1:17" ht="14.1" customHeight="1" thickBot="1">
      <c r="A401" s="121">
        <v>8700</v>
      </c>
      <c r="B401" s="121">
        <v>12535</v>
      </c>
      <c r="C401" s="123" t="s">
        <v>943</v>
      </c>
      <c r="D401" s="123" t="s">
        <v>2651</v>
      </c>
      <c r="E401" s="200"/>
      <c r="F401" s="123" t="s">
        <v>783</v>
      </c>
      <c r="G401" s="122" t="s">
        <v>3124</v>
      </c>
      <c r="H401" s="123">
        <v>11019470</v>
      </c>
      <c r="I401" s="200" t="s">
        <v>78</v>
      </c>
      <c r="J401" s="123" t="s">
        <v>1207</v>
      </c>
      <c r="K401" s="128">
        <v>43923</v>
      </c>
      <c r="L401" s="199">
        <v>1714.2860000000001</v>
      </c>
      <c r="M401" s="199">
        <v>6360.0010600000005</v>
      </c>
      <c r="N401" s="199">
        <v>505.28571428571428</v>
      </c>
      <c r="O401" s="199">
        <v>1874.61</v>
      </c>
      <c r="P401" s="205">
        <v>0.29474995087500816</v>
      </c>
      <c r="Q401" s="142">
        <v>46667</v>
      </c>
    </row>
    <row r="402" spans="1:17" ht="14.1" customHeight="1" thickBot="1">
      <c r="A402" s="121">
        <v>8700</v>
      </c>
      <c r="B402" s="121">
        <v>12535</v>
      </c>
      <c r="C402" s="123" t="s">
        <v>241</v>
      </c>
      <c r="D402" s="123" t="s">
        <v>2666</v>
      </c>
      <c r="E402" s="200"/>
      <c r="F402" s="123" t="s">
        <v>783</v>
      </c>
      <c r="G402" s="122" t="s">
        <v>3122</v>
      </c>
      <c r="H402" s="123">
        <v>11019474</v>
      </c>
      <c r="I402" s="200" t="s">
        <v>78</v>
      </c>
      <c r="J402" s="123" t="s">
        <v>1212</v>
      </c>
      <c r="K402" s="128">
        <v>44685</v>
      </c>
      <c r="L402" s="199">
        <v>14281.128000000001</v>
      </c>
      <c r="M402" s="199">
        <v>39187.415232000007</v>
      </c>
      <c r="N402" s="199">
        <v>3277.083287771095</v>
      </c>
      <c r="O402" s="199">
        <v>8992.316541643886</v>
      </c>
      <c r="P402" s="205">
        <v>0.22946949903194586</v>
      </c>
      <c r="Q402" s="142">
        <v>45635</v>
      </c>
    </row>
    <row r="403" spans="1:17" ht="14.1" customHeight="1" thickBot="1">
      <c r="A403" s="121">
        <v>8700</v>
      </c>
      <c r="B403" s="121">
        <v>12535</v>
      </c>
      <c r="C403" s="123" t="s">
        <v>943</v>
      </c>
      <c r="D403" s="123" t="s">
        <v>2775</v>
      </c>
      <c r="E403" s="200"/>
      <c r="F403" s="123" t="s">
        <v>783</v>
      </c>
      <c r="G403" s="122" t="s">
        <v>3128</v>
      </c>
      <c r="H403" s="123">
        <v>11019475</v>
      </c>
      <c r="I403" s="200" t="s">
        <v>78</v>
      </c>
      <c r="J403" s="123" t="s">
        <v>1207</v>
      </c>
      <c r="K403" s="128">
        <v>44391</v>
      </c>
      <c r="L403" s="199">
        <v>5250</v>
      </c>
      <c r="M403" s="199">
        <v>19477.5</v>
      </c>
      <c r="N403" s="199">
        <v>3142.2250673854451</v>
      </c>
      <c r="O403" s="199">
        <v>11657.655000000001</v>
      </c>
      <c r="P403" s="205">
        <v>0.59851906045437053</v>
      </c>
      <c r="Q403" s="150">
        <v>46387</v>
      </c>
    </row>
    <row r="404" spans="1:17" ht="14.1" customHeight="1" thickBot="1">
      <c r="A404" s="121">
        <v>8700</v>
      </c>
      <c r="B404" s="121">
        <v>12535</v>
      </c>
      <c r="C404" s="123" t="s">
        <v>943</v>
      </c>
      <c r="D404" s="123" t="s">
        <v>2713</v>
      </c>
      <c r="E404" s="200"/>
      <c r="F404" s="123" t="s">
        <v>783</v>
      </c>
      <c r="G404" s="122" t="s">
        <v>3105</v>
      </c>
      <c r="H404" s="123">
        <v>11019482</v>
      </c>
      <c r="I404" s="200" t="s">
        <v>78</v>
      </c>
      <c r="J404" s="123" t="s">
        <v>1207</v>
      </c>
      <c r="K404" s="128">
        <v>44773</v>
      </c>
      <c r="L404" s="199">
        <v>9500</v>
      </c>
      <c r="M404" s="199">
        <v>35245</v>
      </c>
      <c r="N404" s="199">
        <v>7486</v>
      </c>
      <c r="O404" s="199">
        <v>27773.06</v>
      </c>
      <c r="P404" s="205">
        <v>0.78800000000000003</v>
      </c>
      <c r="Q404" s="142">
        <v>46234</v>
      </c>
    </row>
    <row r="405" spans="1:17" ht="14.1" customHeight="1" thickBot="1">
      <c r="A405" s="121">
        <v>8700</v>
      </c>
      <c r="B405" s="121">
        <v>12535</v>
      </c>
      <c r="C405" s="123" t="s">
        <v>943</v>
      </c>
      <c r="D405" s="123" t="s">
        <v>2778</v>
      </c>
      <c r="E405" s="200"/>
      <c r="F405" s="123" t="s">
        <v>429</v>
      </c>
      <c r="G405" s="122" t="s">
        <v>3079</v>
      </c>
      <c r="H405" s="123">
        <v>11019485</v>
      </c>
      <c r="I405" s="200" t="s">
        <v>78</v>
      </c>
      <c r="J405" s="123" t="s">
        <v>1207</v>
      </c>
      <c r="K405" s="128">
        <v>44797</v>
      </c>
      <c r="L405" s="199">
        <v>3064.6770000000001</v>
      </c>
      <c r="M405" s="199">
        <v>11369.95167</v>
      </c>
      <c r="N405" s="199">
        <v>510.77951482479784</v>
      </c>
      <c r="O405" s="199">
        <v>1894.992</v>
      </c>
      <c r="P405" s="205">
        <v>0.16666667150397835</v>
      </c>
      <c r="Q405" s="142">
        <v>46624</v>
      </c>
    </row>
    <row r="406" spans="1:17" ht="14.1" customHeight="1" thickBot="1">
      <c r="A406" s="121">
        <v>8700</v>
      </c>
      <c r="B406" s="121">
        <v>12535</v>
      </c>
      <c r="C406" s="123" t="s">
        <v>943</v>
      </c>
      <c r="D406" s="123" t="s">
        <v>2716</v>
      </c>
      <c r="E406" s="200"/>
      <c r="F406" s="123" t="s">
        <v>783</v>
      </c>
      <c r="G406" s="122" t="s">
        <v>3089</v>
      </c>
      <c r="H406" s="123">
        <v>11019763</v>
      </c>
      <c r="I406" s="200" t="s">
        <v>78</v>
      </c>
      <c r="J406" s="123" t="s">
        <v>1210</v>
      </c>
      <c r="K406" s="128">
        <v>45079</v>
      </c>
      <c r="L406" s="199">
        <v>22600</v>
      </c>
      <c r="M406" s="199">
        <v>112430.48</v>
      </c>
      <c r="N406" s="199">
        <v>0</v>
      </c>
      <c r="O406" s="199">
        <v>0</v>
      </c>
      <c r="P406" s="205">
        <v>0</v>
      </c>
      <c r="Q406" s="142">
        <v>45083</v>
      </c>
    </row>
    <row r="407" spans="1:17" ht="14.1" customHeight="1" thickBot="1">
      <c r="A407" s="121">
        <v>8700</v>
      </c>
      <c r="B407" s="121">
        <v>12535</v>
      </c>
      <c r="C407" s="123" t="s">
        <v>765</v>
      </c>
      <c r="D407" s="123" t="s">
        <v>2672</v>
      </c>
      <c r="E407" s="200"/>
      <c r="F407" s="123" t="s">
        <v>432</v>
      </c>
      <c r="G407" s="122" t="s">
        <v>2673</v>
      </c>
      <c r="H407" s="123">
        <v>11019972</v>
      </c>
      <c r="I407" s="200" t="s">
        <v>78</v>
      </c>
      <c r="J407" s="123" t="s">
        <v>1207</v>
      </c>
      <c r="K407" s="128">
        <v>44133</v>
      </c>
      <c r="L407" s="199">
        <v>1000</v>
      </c>
      <c r="M407" s="199">
        <v>3710</v>
      </c>
      <c r="N407" s="199">
        <v>821.4</v>
      </c>
      <c r="O407" s="199">
        <v>3047.3939999999998</v>
      </c>
      <c r="P407" s="205">
        <v>0.82140000000000002</v>
      </c>
      <c r="Q407" s="150">
        <v>46752</v>
      </c>
    </row>
    <row r="408" spans="1:17" ht="14.1" customHeight="1" thickBot="1">
      <c r="A408" s="121">
        <v>8700</v>
      </c>
      <c r="B408" s="121">
        <v>12535</v>
      </c>
      <c r="C408" s="123" t="s">
        <v>765</v>
      </c>
      <c r="D408" s="123" t="s">
        <v>2672</v>
      </c>
      <c r="E408" s="200"/>
      <c r="F408" s="123" t="s">
        <v>432</v>
      </c>
      <c r="G408" s="122" t="s">
        <v>2674</v>
      </c>
      <c r="H408" s="123">
        <v>11019974</v>
      </c>
      <c r="I408" s="200" t="s">
        <v>78</v>
      </c>
      <c r="J408" s="123" t="s">
        <v>1207</v>
      </c>
      <c r="K408" s="128">
        <v>44133</v>
      </c>
      <c r="L408" s="199">
        <v>800</v>
      </c>
      <c r="M408" s="199">
        <v>2968</v>
      </c>
      <c r="N408" s="199">
        <v>508.08005390835581</v>
      </c>
      <c r="O408" s="199">
        <v>1884.9770000000001</v>
      </c>
      <c r="P408" s="205">
        <v>0.63510006738544478</v>
      </c>
      <c r="Q408" s="150">
        <v>46752</v>
      </c>
    </row>
    <row r="409" spans="1:17" ht="14.1" customHeight="1" thickBot="1">
      <c r="A409" s="121">
        <v>8700</v>
      </c>
      <c r="B409" s="121">
        <v>12535</v>
      </c>
      <c r="C409" s="123" t="s">
        <v>943</v>
      </c>
      <c r="D409" s="123" t="s">
        <v>2718</v>
      </c>
      <c r="E409" s="200"/>
      <c r="F409" s="123" t="s">
        <v>783</v>
      </c>
      <c r="G409" s="122" t="s">
        <v>3131</v>
      </c>
      <c r="H409" s="123">
        <v>11019977</v>
      </c>
      <c r="I409" s="200" t="s">
        <v>78</v>
      </c>
      <c r="J409" s="123" t="s">
        <v>1207</v>
      </c>
      <c r="K409" s="128">
        <v>44789</v>
      </c>
      <c r="L409" s="199">
        <v>9900</v>
      </c>
      <c r="M409" s="199">
        <v>36729</v>
      </c>
      <c r="N409" s="199">
        <v>7866.1191374663076</v>
      </c>
      <c r="O409" s="199">
        <v>29183.302</v>
      </c>
      <c r="P409" s="205">
        <v>0.79455748863296038</v>
      </c>
      <c r="Q409" s="142">
        <v>47026</v>
      </c>
    </row>
    <row r="410" spans="1:17" ht="14.1" customHeight="1" thickBot="1">
      <c r="A410" s="121">
        <v>8700</v>
      </c>
      <c r="B410" s="121">
        <v>12535</v>
      </c>
      <c r="C410" s="123" t="s">
        <v>241</v>
      </c>
      <c r="D410" s="123" t="s">
        <v>2720</v>
      </c>
      <c r="E410" s="200"/>
      <c r="F410" s="123" t="s">
        <v>432</v>
      </c>
      <c r="G410" s="122" t="s">
        <v>3121</v>
      </c>
      <c r="H410" s="123">
        <v>11019978</v>
      </c>
      <c r="I410" s="200" t="s">
        <v>78</v>
      </c>
      <c r="J410" s="123" t="s">
        <v>1210</v>
      </c>
      <c r="K410" s="128">
        <v>44836</v>
      </c>
      <c r="L410" s="199">
        <v>15000</v>
      </c>
      <c r="M410" s="199">
        <v>74622</v>
      </c>
      <c r="N410" s="199">
        <v>12052.023196912438</v>
      </c>
      <c r="O410" s="199">
        <v>59956.404999999999</v>
      </c>
      <c r="P410" s="205">
        <v>0.80346821312749583</v>
      </c>
      <c r="Q410" s="142">
        <v>45991</v>
      </c>
    </row>
    <row r="411" spans="1:17" ht="14.1" customHeight="1" thickBot="1">
      <c r="A411" s="121">
        <v>8700</v>
      </c>
      <c r="B411" s="121">
        <v>12535</v>
      </c>
      <c r="C411" s="123" t="s">
        <v>943</v>
      </c>
      <c r="D411" s="123" t="s">
        <v>2722</v>
      </c>
      <c r="E411" s="200"/>
      <c r="F411" s="123" t="s">
        <v>783</v>
      </c>
      <c r="G411" s="122" t="s">
        <v>3108</v>
      </c>
      <c r="H411" s="123">
        <v>11019980</v>
      </c>
      <c r="I411" s="200" t="s">
        <v>78</v>
      </c>
      <c r="J411" s="123" t="s">
        <v>1207</v>
      </c>
      <c r="K411" s="128">
        <v>44868</v>
      </c>
      <c r="L411" s="199">
        <v>14000</v>
      </c>
      <c r="M411" s="199">
        <v>51940</v>
      </c>
      <c r="N411" s="199">
        <v>7670.6668463611859</v>
      </c>
      <c r="O411" s="199">
        <v>28458.173999999999</v>
      </c>
      <c r="P411" s="205">
        <v>0.5479047747400847</v>
      </c>
      <c r="Q411" s="142">
        <v>48800</v>
      </c>
    </row>
    <row r="412" spans="1:17" ht="14.1" customHeight="1" thickBot="1">
      <c r="A412" s="121">
        <v>8700</v>
      </c>
      <c r="B412" s="121">
        <v>12535</v>
      </c>
      <c r="C412" s="123" t="s">
        <v>765</v>
      </c>
      <c r="D412" s="123" t="s">
        <v>2724</v>
      </c>
      <c r="E412" s="200"/>
      <c r="F412" s="123" t="s">
        <v>783</v>
      </c>
      <c r="G412" s="122" t="s">
        <v>3129</v>
      </c>
      <c r="H412" s="123">
        <v>11019985</v>
      </c>
      <c r="I412" s="200" t="s">
        <v>78</v>
      </c>
      <c r="J412" s="123" t="s">
        <v>1207</v>
      </c>
      <c r="K412" s="128">
        <v>44862</v>
      </c>
      <c r="L412" s="199">
        <v>7140</v>
      </c>
      <c r="M412" s="199">
        <v>26489.4</v>
      </c>
      <c r="N412" s="199">
        <v>5776.2601078167118</v>
      </c>
      <c r="O412" s="199">
        <v>21429.924999999999</v>
      </c>
      <c r="P412" s="205">
        <v>0.80900001510037978</v>
      </c>
      <c r="Q412" s="142">
        <v>45958</v>
      </c>
    </row>
    <row r="413" spans="1:17" ht="14.1" customHeight="1" thickBot="1">
      <c r="A413" s="121">
        <v>8700</v>
      </c>
      <c r="B413" s="121">
        <v>12535</v>
      </c>
      <c r="C413" s="123" t="s">
        <v>765</v>
      </c>
      <c r="D413" s="123" t="s">
        <v>2726</v>
      </c>
      <c r="E413" s="200"/>
      <c r="F413" s="123" t="s">
        <v>783</v>
      </c>
      <c r="G413" s="122" t="s">
        <v>3130</v>
      </c>
      <c r="H413" s="123">
        <v>11019986</v>
      </c>
      <c r="I413" s="200" t="s">
        <v>78</v>
      </c>
      <c r="J413" s="123" t="s">
        <v>1207</v>
      </c>
      <c r="K413" s="128">
        <v>44860</v>
      </c>
      <c r="L413" s="199">
        <v>3570</v>
      </c>
      <c r="M413" s="199">
        <v>13244.7</v>
      </c>
      <c r="N413" s="199">
        <v>2816.7299191374664</v>
      </c>
      <c r="O413" s="199">
        <v>10450.067999999999</v>
      </c>
      <c r="P413" s="205">
        <v>0.78899997734943039</v>
      </c>
      <c r="Q413" s="142">
        <v>45958</v>
      </c>
    </row>
    <row r="414" spans="1:17" ht="14.1" customHeight="1" thickBot="1">
      <c r="A414" s="121">
        <v>8700</v>
      </c>
      <c r="B414" s="121">
        <v>12535</v>
      </c>
      <c r="C414" s="123" t="s">
        <v>943</v>
      </c>
      <c r="D414" s="123" t="s">
        <v>2728</v>
      </c>
      <c r="E414" s="200"/>
      <c r="F414" s="123" t="s">
        <v>783</v>
      </c>
      <c r="G414" s="122" t="s">
        <v>3101</v>
      </c>
      <c r="H414" s="123">
        <v>11019991</v>
      </c>
      <c r="I414" s="200" t="s">
        <v>78</v>
      </c>
      <c r="J414" s="123" t="s">
        <v>1207</v>
      </c>
      <c r="K414" s="128">
        <v>44935</v>
      </c>
      <c r="L414" s="199">
        <v>25100</v>
      </c>
      <c r="M414" s="199">
        <v>93121</v>
      </c>
      <c r="N414" s="199">
        <v>6275.0002695417788</v>
      </c>
      <c r="O414" s="199">
        <v>23280.251</v>
      </c>
      <c r="P414" s="205">
        <v>0.25000001073871631</v>
      </c>
      <c r="Q414" s="142">
        <v>46203</v>
      </c>
    </row>
    <row r="415" spans="1:17" ht="14.1" customHeight="1" thickBot="1">
      <c r="A415" s="121">
        <v>8700</v>
      </c>
      <c r="B415" s="121">
        <v>12535</v>
      </c>
      <c r="C415" s="123" t="s">
        <v>943</v>
      </c>
      <c r="D415" s="123" t="s">
        <v>2730</v>
      </c>
      <c r="E415" s="200"/>
      <c r="F415" s="123" t="s">
        <v>432</v>
      </c>
      <c r="G415" s="122" t="s">
        <v>3087</v>
      </c>
      <c r="H415" s="123">
        <v>11019995</v>
      </c>
      <c r="I415" s="200" t="s">
        <v>78</v>
      </c>
      <c r="J415" s="123" t="s">
        <v>1207</v>
      </c>
      <c r="K415" s="128">
        <v>44971</v>
      </c>
      <c r="L415" s="199">
        <v>18000</v>
      </c>
      <c r="M415" s="199">
        <v>66780</v>
      </c>
      <c r="N415" s="199">
        <v>14580.000000000002</v>
      </c>
      <c r="O415" s="199">
        <v>54091.8</v>
      </c>
      <c r="P415" s="205">
        <v>0.81</v>
      </c>
      <c r="Q415" s="142">
        <v>46607</v>
      </c>
    </row>
    <row r="416" spans="1:17" ht="14.1" customHeight="1" thickBot="1">
      <c r="A416" s="121">
        <v>8700</v>
      </c>
      <c r="B416" s="121">
        <v>12535</v>
      </c>
      <c r="C416" s="123" t="s">
        <v>943</v>
      </c>
      <c r="D416" s="123" t="s">
        <v>3145</v>
      </c>
      <c r="E416" s="151"/>
      <c r="F416" s="123" t="s">
        <v>783</v>
      </c>
      <c r="G416" s="122" t="s">
        <v>3132</v>
      </c>
      <c r="H416" s="123">
        <v>11019997</v>
      </c>
      <c r="I416" s="200" t="s">
        <v>78</v>
      </c>
      <c r="J416" s="123" t="s">
        <v>1207</v>
      </c>
      <c r="K416" s="128">
        <v>44966</v>
      </c>
      <c r="L416" s="199">
        <v>13200</v>
      </c>
      <c r="M416" s="199">
        <v>48972</v>
      </c>
      <c r="N416" s="199">
        <v>12387.463881401618</v>
      </c>
      <c r="O416" s="199">
        <v>45957.491000000002</v>
      </c>
      <c r="P416" s="205">
        <v>0.93844423343951655</v>
      </c>
      <c r="Q416" s="142">
        <v>47158</v>
      </c>
    </row>
    <row r="417" spans="1:17" ht="14.1" customHeight="1" thickBot="1">
      <c r="A417" s="121">
        <v>8700</v>
      </c>
      <c r="B417" s="121">
        <v>12535</v>
      </c>
      <c r="C417" s="123" t="s">
        <v>943</v>
      </c>
      <c r="D417" s="123" t="s">
        <v>3143</v>
      </c>
      <c r="E417" s="200"/>
      <c r="F417" s="123" t="s">
        <v>783</v>
      </c>
      <c r="G417" s="122" t="s">
        <v>3084</v>
      </c>
      <c r="H417" s="123">
        <v>11020000</v>
      </c>
      <c r="I417" s="200" t="s">
        <v>78</v>
      </c>
      <c r="J417" s="123" t="s">
        <v>1207</v>
      </c>
      <c r="K417" s="128">
        <v>44797</v>
      </c>
      <c r="L417" s="199">
        <v>4500.0290000000005</v>
      </c>
      <c r="M417" s="199">
        <v>16695.107590000003</v>
      </c>
      <c r="N417" s="199">
        <v>198.69865229110513</v>
      </c>
      <c r="O417" s="199">
        <v>737.17200000000003</v>
      </c>
      <c r="P417" s="205">
        <v>4.4154971510429179E-2</v>
      </c>
      <c r="Q417" s="142">
        <v>46630</v>
      </c>
    </row>
    <row r="418" spans="1:17" ht="14.1" customHeight="1" thickBot="1">
      <c r="A418" s="121">
        <v>8700</v>
      </c>
      <c r="B418" s="121">
        <v>12535</v>
      </c>
      <c r="C418" s="123" t="s">
        <v>765</v>
      </c>
      <c r="D418" s="123" t="s">
        <v>2732</v>
      </c>
      <c r="E418" s="200"/>
      <c r="F418" s="123" t="s">
        <v>429</v>
      </c>
      <c r="G418" s="122" t="s">
        <v>3096</v>
      </c>
      <c r="H418" s="123">
        <v>11020011</v>
      </c>
      <c r="I418" s="200" t="s">
        <v>78</v>
      </c>
      <c r="J418" s="123" t="s">
        <v>1207</v>
      </c>
      <c r="K418" s="128">
        <v>45014</v>
      </c>
      <c r="L418" s="199">
        <v>3060</v>
      </c>
      <c r="M418" s="199">
        <v>11352.6</v>
      </c>
      <c r="N418" s="199">
        <v>0</v>
      </c>
      <c r="O418" s="199">
        <v>0</v>
      </c>
      <c r="P418" s="205">
        <v>0</v>
      </c>
      <c r="Q418" s="142">
        <v>46843</v>
      </c>
    </row>
    <row r="419" spans="1:17" ht="14.1" customHeight="1" thickBot="1">
      <c r="A419" s="121">
        <v>8700</v>
      </c>
      <c r="B419" s="121">
        <v>12535</v>
      </c>
      <c r="C419" s="123" t="s">
        <v>241</v>
      </c>
      <c r="D419" s="123" t="s">
        <v>2734</v>
      </c>
      <c r="E419" s="200"/>
      <c r="F419" s="123" t="s">
        <v>783</v>
      </c>
      <c r="G419" s="122" t="s">
        <v>2734</v>
      </c>
      <c r="H419" s="123">
        <v>11020012</v>
      </c>
      <c r="I419" s="200" t="s">
        <v>78</v>
      </c>
      <c r="J419" s="123" t="s">
        <v>1207</v>
      </c>
      <c r="K419" s="128">
        <v>45032</v>
      </c>
      <c r="L419" s="199">
        <v>34800.002</v>
      </c>
      <c r="M419" s="199">
        <v>129108.00741999999</v>
      </c>
      <c r="N419" s="199">
        <v>27268.048517520219</v>
      </c>
      <c r="O419" s="199">
        <v>101164.46</v>
      </c>
      <c r="P419" s="205">
        <v>0.78356456753997372</v>
      </c>
      <c r="Q419" s="142">
        <v>45747</v>
      </c>
    </row>
    <row r="420" spans="1:17" ht="14.1" customHeight="1" thickBot="1">
      <c r="A420" s="121">
        <v>8700</v>
      </c>
      <c r="B420" s="121">
        <v>12535</v>
      </c>
      <c r="C420" s="123" t="s">
        <v>765</v>
      </c>
      <c r="D420" s="123" t="s">
        <v>2783</v>
      </c>
      <c r="E420" s="200"/>
      <c r="F420" s="123" t="s">
        <v>783</v>
      </c>
      <c r="G420" s="122" t="s">
        <v>3098</v>
      </c>
      <c r="H420" s="123">
        <v>11020019</v>
      </c>
      <c r="I420" s="200" t="s">
        <v>78</v>
      </c>
      <c r="J420" s="123" t="s">
        <v>1207</v>
      </c>
      <c r="K420" s="128">
        <v>45014</v>
      </c>
      <c r="L420" s="199">
        <v>2300</v>
      </c>
      <c r="M420" s="199">
        <v>8533</v>
      </c>
      <c r="N420" s="199">
        <v>920</v>
      </c>
      <c r="O420" s="199">
        <v>3413.2</v>
      </c>
      <c r="P420" s="205">
        <v>0.4</v>
      </c>
      <c r="Q420" s="142">
        <v>46843</v>
      </c>
    </row>
    <row r="421" spans="1:17" ht="14.1" customHeight="1" thickBot="1">
      <c r="A421" s="121">
        <v>8700</v>
      </c>
      <c r="B421" s="121">
        <v>12535</v>
      </c>
      <c r="C421" s="123" t="s">
        <v>943</v>
      </c>
      <c r="D421" s="123" t="s">
        <v>2736</v>
      </c>
      <c r="E421" s="200"/>
      <c r="F421" s="123" t="s">
        <v>783</v>
      </c>
      <c r="G421" s="122" t="s">
        <v>3088</v>
      </c>
      <c r="H421" s="123">
        <v>11020029</v>
      </c>
      <c r="I421" s="200" t="s">
        <v>78</v>
      </c>
      <c r="J421" s="123" t="s">
        <v>1207</v>
      </c>
      <c r="K421" s="128">
        <v>45049</v>
      </c>
      <c r="L421" s="199">
        <v>22600</v>
      </c>
      <c r="M421" s="199">
        <v>83846</v>
      </c>
      <c r="N421" s="199">
        <v>12510.984905660378</v>
      </c>
      <c r="O421" s="199">
        <v>46415.754000000001</v>
      </c>
      <c r="P421" s="205">
        <v>0.55358340290532648</v>
      </c>
      <c r="Q421" s="142">
        <v>46934</v>
      </c>
    </row>
    <row r="422" spans="1:17" ht="14.1" customHeight="1" thickBot="1">
      <c r="A422" s="121">
        <v>8700</v>
      </c>
      <c r="B422" s="121">
        <v>12535</v>
      </c>
      <c r="C422" s="123" t="s">
        <v>943</v>
      </c>
      <c r="D422" s="123" t="s">
        <v>2627</v>
      </c>
      <c r="E422" s="200"/>
      <c r="F422" s="123" t="s">
        <v>783</v>
      </c>
      <c r="G422" s="122" t="s">
        <v>3125</v>
      </c>
      <c r="H422" s="123">
        <v>11020109</v>
      </c>
      <c r="I422" s="200" t="s">
        <v>78</v>
      </c>
      <c r="J422" s="123" t="s">
        <v>1206</v>
      </c>
      <c r="K422" s="128">
        <v>45000</v>
      </c>
      <c r="L422" s="199">
        <v>11875</v>
      </c>
      <c r="M422" s="199">
        <v>11875</v>
      </c>
      <c r="N422" s="199">
        <v>4275</v>
      </c>
      <c r="O422" s="199">
        <v>4275</v>
      </c>
      <c r="P422" s="205">
        <v>0.36</v>
      </c>
      <c r="Q422" s="142">
        <v>47664</v>
      </c>
    </row>
    <row r="423" spans="1:17" ht="14.1" customHeight="1" thickBot="1">
      <c r="A423" s="121">
        <v>8700</v>
      </c>
      <c r="B423" s="121">
        <v>12535</v>
      </c>
      <c r="C423" s="123" t="s">
        <v>943</v>
      </c>
      <c r="D423" s="123" t="s">
        <v>2756</v>
      </c>
      <c r="E423" s="200"/>
      <c r="F423" s="123" t="s">
        <v>429</v>
      </c>
      <c r="G423" s="122" t="s">
        <v>3126</v>
      </c>
      <c r="H423" s="123">
        <v>11020416</v>
      </c>
      <c r="I423" s="200" t="s">
        <v>78</v>
      </c>
      <c r="J423" s="123" t="s">
        <v>1206</v>
      </c>
      <c r="K423" s="128">
        <v>44929</v>
      </c>
      <c r="L423" s="199">
        <v>18000</v>
      </c>
      <c r="M423" s="199">
        <v>18000</v>
      </c>
      <c r="N423" s="199">
        <v>7200</v>
      </c>
      <c r="O423" s="199">
        <v>7200</v>
      </c>
      <c r="P423" s="205">
        <v>0.4</v>
      </c>
      <c r="Q423" s="142">
        <v>46534</v>
      </c>
    </row>
    <row r="424" spans="1:17" ht="14.1" customHeight="1" thickBot="1">
      <c r="A424" s="121">
        <v>8700</v>
      </c>
      <c r="B424" s="121">
        <v>12535</v>
      </c>
      <c r="C424" s="123" t="s">
        <v>943</v>
      </c>
      <c r="D424" s="123" t="s">
        <v>2738</v>
      </c>
      <c r="E424" s="200"/>
      <c r="F424" s="123" t="s">
        <v>783</v>
      </c>
      <c r="G424" s="122" t="s">
        <v>3112</v>
      </c>
      <c r="H424" s="123">
        <v>11020456</v>
      </c>
      <c r="I424" s="200" t="s">
        <v>78</v>
      </c>
      <c r="J424" s="123" t="s">
        <v>1207</v>
      </c>
      <c r="K424" s="128">
        <v>45089</v>
      </c>
      <c r="L424" s="199">
        <v>25000</v>
      </c>
      <c r="M424" s="199">
        <v>92750</v>
      </c>
      <c r="N424" s="199">
        <v>10625.304582210241</v>
      </c>
      <c r="O424" s="199">
        <v>39419.879999999997</v>
      </c>
      <c r="P424" s="205">
        <v>0.42501218328840967</v>
      </c>
      <c r="Q424" s="142">
        <v>46310</v>
      </c>
    </row>
    <row r="425" spans="1:17" ht="14.1" customHeight="1" thickBot="1">
      <c r="A425" s="121">
        <v>8700</v>
      </c>
      <c r="B425" s="121">
        <v>12535</v>
      </c>
      <c r="C425" s="123" t="s">
        <v>943</v>
      </c>
      <c r="D425" s="123" t="s">
        <v>2740</v>
      </c>
      <c r="E425" s="200"/>
      <c r="F425" s="123" t="s">
        <v>429</v>
      </c>
      <c r="G425" s="122" t="s">
        <v>3075</v>
      </c>
      <c r="H425" s="123">
        <v>11020457</v>
      </c>
      <c r="I425" s="200" t="s">
        <v>78</v>
      </c>
      <c r="J425" s="123" t="s">
        <v>1207</v>
      </c>
      <c r="K425" s="128">
        <v>45108</v>
      </c>
      <c r="L425" s="199">
        <v>5220.33</v>
      </c>
      <c r="M425" s="199">
        <v>19367.424299999999</v>
      </c>
      <c r="N425" s="199">
        <v>0</v>
      </c>
      <c r="O425" s="199">
        <v>0</v>
      </c>
      <c r="P425" s="205">
        <v>0</v>
      </c>
      <c r="Q425" s="142">
        <v>45536</v>
      </c>
    </row>
    <row r="426" spans="1:17" ht="14.1" customHeight="1" thickBot="1">
      <c r="A426" s="121">
        <v>8700</v>
      </c>
      <c r="B426" s="121">
        <v>12535</v>
      </c>
      <c r="C426" s="123" t="s">
        <v>765</v>
      </c>
      <c r="D426" s="123" t="s">
        <v>2678</v>
      </c>
      <c r="E426" s="200"/>
      <c r="F426" s="123" t="s">
        <v>783</v>
      </c>
      <c r="G426" s="122" t="s">
        <v>3109</v>
      </c>
      <c r="H426" s="123">
        <v>11020463</v>
      </c>
      <c r="I426" s="200" t="s">
        <v>78</v>
      </c>
      <c r="J426" s="123" t="s">
        <v>1207</v>
      </c>
      <c r="K426" s="128">
        <v>45124</v>
      </c>
      <c r="L426" s="199">
        <v>23275.862000000001</v>
      </c>
      <c r="M426" s="199">
        <v>86353.448019999996</v>
      </c>
      <c r="N426" s="199">
        <v>20218.07870619946</v>
      </c>
      <c r="O426" s="199">
        <v>75009.072</v>
      </c>
      <c r="P426" s="205">
        <v>0.86862856921043174</v>
      </c>
      <c r="Q426" s="142">
        <v>48021</v>
      </c>
    </row>
    <row r="427" spans="1:17" ht="14.1" customHeight="1" thickBot="1">
      <c r="A427" s="121">
        <v>8700</v>
      </c>
      <c r="B427" s="121">
        <v>12535</v>
      </c>
      <c r="C427" s="123" t="s">
        <v>765</v>
      </c>
      <c r="D427" s="123" t="s">
        <v>2678</v>
      </c>
      <c r="E427" s="200"/>
      <c r="F427" s="123" t="s">
        <v>783</v>
      </c>
      <c r="G427" s="122" t="s">
        <v>3110</v>
      </c>
      <c r="H427" s="123">
        <v>11020463</v>
      </c>
      <c r="I427" s="200" t="s">
        <v>78</v>
      </c>
      <c r="J427" s="123" t="s">
        <v>1207</v>
      </c>
      <c r="K427" s="128">
        <v>45124</v>
      </c>
      <c r="L427" s="199">
        <v>23275.862000000001</v>
      </c>
      <c r="M427" s="199">
        <v>86353.448019999996</v>
      </c>
      <c r="N427" s="199">
        <v>0</v>
      </c>
      <c r="O427" s="199">
        <v>0</v>
      </c>
      <c r="P427" s="205">
        <v>0</v>
      </c>
      <c r="Q427" s="142">
        <v>48021</v>
      </c>
    </row>
    <row r="428" spans="1:17" ht="14.1" customHeight="1" thickBot="1">
      <c r="A428" s="121">
        <v>8700</v>
      </c>
      <c r="B428" s="121">
        <v>12535</v>
      </c>
      <c r="C428" s="123" t="s">
        <v>241</v>
      </c>
      <c r="D428" s="123" t="s">
        <v>2742</v>
      </c>
      <c r="E428" s="200"/>
      <c r="F428" s="123" t="s">
        <v>429</v>
      </c>
      <c r="G428" s="122" t="s">
        <v>3100</v>
      </c>
      <c r="H428" s="123">
        <v>11020471</v>
      </c>
      <c r="I428" s="200" t="s">
        <v>78</v>
      </c>
      <c r="J428" s="123" t="s">
        <v>1213</v>
      </c>
      <c r="K428" s="128">
        <v>45139</v>
      </c>
      <c r="L428" s="199">
        <v>14000</v>
      </c>
      <c r="M428" s="199">
        <v>58133.599999999999</v>
      </c>
      <c r="N428" s="199">
        <v>6242.1303342645215</v>
      </c>
      <c r="O428" s="199">
        <v>25919.822</v>
      </c>
      <c r="P428" s="205">
        <v>0.44586645244746581</v>
      </c>
      <c r="Q428" s="142">
        <v>49141</v>
      </c>
    </row>
    <row r="429" spans="1:17" ht="14.1" customHeight="1" thickBot="1">
      <c r="A429" s="121">
        <v>8700</v>
      </c>
      <c r="B429" s="121">
        <v>12535</v>
      </c>
      <c r="C429" s="123" t="s">
        <v>943</v>
      </c>
      <c r="D429" s="123" t="s">
        <v>2785</v>
      </c>
      <c r="E429" s="200"/>
      <c r="F429" s="123" t="s">
        <v>429</v>
      </c>
      <c r="G429" s="122" t="s">
        <v>3118</v>
      </c>
      <c r="H429" s="123">
        <v>11020475</v>
      </c>
      <c r="I429" s="200" t="s">
        <v>78</v>
      </c>
      <c r="J429" s="123" t="s">
        <v>1207</v>
      </c>
      <c r="K429" s="128">
        <v>45160</v>
      </c>
      <c r="L429" s="199">
        <v>4631.7259999999997</v>
      </c>
      <c r="M429" s="199">
        <v>17183.703459999997</v>
      </c>
      <c r="N429" s="199">
        <v>1361.7261455525606</v>
      </c>
      <c r="O429" s="199">
        <v>5052.0039999999999</v>
      </c>
      <c r="P429" s="205">
        <v>0.29399971966229455</v>
      </c>
      <c r="Q429" s="150">
        <v>46752</v>
      </c>
    </row>
    <row r="430" spans="1:17" ht="14.1" customHeight="1" thickBot="1">
      <c r="A430" s="121">
        <v>8700</v>
      </c>
      <c r="B430" s="121">
        <v>12535</v>
      </c>
      <c r="C430" s="123" t="s">
        <v>943</v>
      </c>
      <c r="D430" s="123" t="s">
        <v>2746</v>
      </c>
      <c r="E430" s="200"/>
      <c r="F430" s="123" t="s">
        <v>783</v>
      </c>
      <c r="G430" s="122" t="s">
        <v>2746</v>
      </c>
      <c r="H430" s="123">
        <v>11020490</v>
      </c>
      <c r="I430" s="200" t="s">
        <v>78</v>
      </c>
      <c r="J430" s="123" t="s">
        <v>1207</v>
      </c>
      <c r="K430" s="128">
        <v>45218</v>
      </c>
      <c r="L430" s="199">
        <v>4994.5240000000003</v>
      </c>
      <c r="M430" s="199">
        <v>18529.68404</v>
      </c>
      <c r="N430" s="199">
        <v>2795.5339622641509</v>
      </c>
      <c r="O430" s="199">
        <v>10371.431</v>
      </c>
      <c r="P430" s="205">
        <v>0.55971979757513446</v>
      </c>
      <c r="Q430" s="142">
        <v>45698</v>
      </c>
    </row>
    <row r="431" spans="1:17" ht="14.1" customHeight="1" thickBot="1">
      <c r="A431" s="121">
        <v>8700</v>
      </c>
      <c r="B431" s="121">
        <v>12535</v>
      </c>
      <c r="C431" s="123" t="s">
        <v>943</v>
      </c>
      <c r="D431" s="123" t="s">
        <v>2789</v>
      </c>
      <c r="E431" s="200"/>
      <c r="F431" s="123" t="s">
        <v>783</v>
      </c>
      <c r="G431" s="122" t="s">
        <v>3103</v>
      </c>
      <c r="H431" s="123">
        <v>11020502</v>
      </c>
      <c r="I431" s="200" t="s">
        <v>78</v>
      </c>
      <c r="J431" s="123" t="s">
        <v>1207</v>
      </c>
      <c r="K431" s="128">
        <v>45278</v>
      </c>
      <c r="L431" s="199">
        <v>9500</v>
      </c>
      <c r="M431" s="199">
        <v>35245</v>
      </c>
      <c r="N431" s="199">
        <v>4037.5</v>
      </c>
      <c r="O431" s="199">
        <v>14979.125</v>
      </c>
      <c r="P431" s="205">
        <v>0.42499999999999999</v>
      </c>
      <c r="Q431" s="142">
        <v>48633</v>
      </c>
    </row>
    <row r="432" spans="1:17" ht="14.1" customHeight="1" thickBot="1">
      <c r="A432" s="121">
        <v>8700</v>
      </c>
      <c r="B432" s="121">
        <v>12535</v>
      </c>
      <c r="C432" s="123" t="s">
        <v>943</v>
      </c>
      <c r="D432" s="123" t="s">
        <v>2791</v>
      </c>
      <c r="E432" s="200"/>
      <c r="F432" s="123" t="s">
        <v>783</v>
      </c>
      <c r="G432" s="122" t="s">
        <v>3113</v>
      </c>
      <c r="H432" s="123">
        <v>11020508</v>
      </c>
      <c r="I432" s="200" t="s">
        <v>78</v>
      </c>
      <c r="J432" s="123" t="s">
        <v>1207</v>
      </c>
      <c r="K432" s="128">
        <v>45313</v>
      </c>
      <c r="L432" s="199">
        <v>7417.8879999999999</v>
      </c>
      <c r="M432" s="199">
        <v>27520.36448</v>
      </c>
      <c r="N432" s="199">
        <v>433.51293800539088</v>
      </c>
      <c r="O432" s="199">
        <v>1608.3330000000001</v>
      </c>
      <c r="P432" s="205">
        <v>5.8441558837959116E-2</v>
      </c>
      <c r="Q432" s="142">
        <v>47870</v>
      </c>
    </row>
    <row r="433" spans="1:17" ht="14.1" customHeight="1" thickBot="1">
      <c r="A433" s="121">
        <v>8700</v>
      </c>
      <c r="B433" s="121">
        <v>12535</v>
      </c>
      <c r="C433" s="123" t="s">
        <v>943</v>
      </c>
      <c r="D433" s="123" t="s">
        <v>2793</v>
      </c>
      <c r="E433" s="200"/>
      <c r="F433" s="123" t="s">
        <v>783</v>
      </c>
      <c r="G433" s="122" t="s">
        <v>3092</v>
      </c>
      <c r="H433" s="123">
        <v>11020523</v>
      </c>
      <c r="I433" s="200" t="s">
        <v>78</v>
      </c>
      <c r="J433" s="123" t="s">
        <v>1207</v>
      </c>
      <c r="K433" s="128">
        <v>45385</v>
      </c>
      <c r="L433" s="199">
        <v>11300</v>
      </c>
      <c r="M433" s="199">
        <v>41923</v>
      </c>
      <c r="N433" s="199">
        <v>1883.3334231805932</v>
      </c>
      <c r="O433" s="199">
        <v>6987.1670000000004</v>
      </c>
      <c r="P433" s="205">
        <v>0.16666667461775161</v>
      </c>
      <c r="Q433" s="142">
        <v>47118</v>
      </c>
    </row>
    <row r="434" spans="1:17" ht="14.1" customHeight="1" thickBot="1">
      <c r="A434" s="121">
        <v>8700</v>
      </c>
      <c r="B434" s="121">
        <v>12535</v>
      </c>
      <c r="C434" s="123" t="s">
        <v>943</v>
      </c>
      <c r="D434" s="123" t="s">
        <v>2793</v>
      </c>
      <c r="E434" s="200"/>
      <c r="F434" s="123" t="s">
        <v>783</v>
      </c>
      <c r="G434" s="122" t="s">
        <v>3091</v>
      </c>
      <c r="H434" s="123">
        <v>11020525</v>
      </c>
      <c r="I434" s="200" t="s">
        <v>78</v>
      </c>
      <c r="J434" s="123" t="s">
        <v>1207</v>
      </c>
      <c r="K434" s="128">
        <v>45420</v>
      </c>
      <c r="L434" s="199">
        <v>11300</v>
      </c>
      <c r="M434" s="199">
        <v>41923</v>
      </c>
      <c r="N434" s="199">
        <v>0</v>
      </c>
      <c r="O434" s="199">
        <v>0</v>
      </c>
      <c r="P434" s="205">
        <v>0</v>
      </c>
      <c r="Q434" s="142">
        <v>45107</v>
      </c>
    </row>
    <row r="435" spans="1:17" ht="14.1" customHeight="1" thickBot="1">
      <c r="A435" s="121">
        <v>8700</v>
      </c>
      <c r="B435" s="121">
        <v>12535</v>
      </c>
      <c r="C435" s="123" t="s">
        <v>765</v>
      </c>
      <c r="D435" s="123" t="s">
        <v>2748</v>
      </c>
      <c r="E435" s="151"/>
      <c r="F435" s="123" t="s">
        <v>783</v>
      </c>
      <c r="G435" s="122" t="s">
        <v>3116</v>
      </c>
      <c r="H435" s="123">
        <v>11021256</v>
      </c>
      <c r="I435" s="200" t="s">
        <v>78</v>
      </c>
      <c r="J435" s="123" t="s">
        <v>1207</v>
      </c>
      <c r="K435" s="128">
        <v>45427</v>
      </c>
      <c r="L435" s="199">
        <v>5238.8059999999996</v>
      </c>
      <c r="M435" s="199">
        <v>19435.970259999998</v>
      </c>
      <c r="N435" s="199">
        <v>4666.8059299191373</v>
      </c>
      <c r="O435" s="199">
        <v>17313.849999999999</v>
      </c>
      <c r="P435" s="205">
        <v>0.8908148020596941</v>
      </c>
      <c r="Q435" s="142">
        <v>47208</v>
      </c>
    </row>
    <row r="436" spans="1:17" ht="14.1" customHeight="1" thickBot="1">
      <c r="A436" s="121">
        <v>8700</v>
      </c>
      <c r="B436" s="121">
        <v>12535</v>
      </c>
      <c r="C436" s="123" t="s">
        <v>943</v>
      </c>
      <c r="D436" s="123" t="s">
        <v>4197</v>
      </c>
      <c r="E436" s="200"/>
      <c r="F436" s="123" t="s">
        <v>429</v>
      </c>
      <c r="G436" s="122" t="s">
        <v>4197</v>
      </c>
      <c r="H436" s="123">
        <v>11021286</v>
      </c>
      <c r="I436" s="200" t="s">
        <v>78</v>
      </c>
      <c r="J436" s="123" t="s">
        <v>1207</v>
      </c>
      <c r="K436" s="128">
        <v>44381</v>
      </c>
      <c r="L436" s="199">
        <v>652174</v>
      </c>
      <c r="M436" s="199">
        <v>2419565.54</v>
      </c>
      <c r="N436" s="199">
        <v>4488.5309973045823</v>
      </c>
      <c r="O436" s="199">
        <v>16652.45</v>
      </c>
      <c r="P436" s="205">
        <v>6.8824132782119227E-3</v>
      </c>
      <c r="Q436" s="142">
        <v>46573</v>
      </c>
    </row>
    <row r="437" spans="1:17" ht="14.1" customHeight="1" thickBot="1">
      <c r="A437" s="121">
        <v>8700</v>
      </c>
      <c r="B437" s="121">
        <v>12535</v>
      </c>
      <c r="C437" s="123" t="s">
        <v>943</v>
      </c>
      <c r="D437" s="123" t="s">
        <v>4113</v>
      </c>
      <c r="E437" s="200"/>
      <c r="F437" s="123" t="s">
        <v>429</v>
      </c>
      <c r="G437" s="122" t="s">
        <v>4198</v>
      </c>
      <c r="H437" s="123">
        <v>11021279</v>
      </c>
      <c r="I437" s="200" t="s">
        <v>78</v>
      </c>
      <c r="J437" s="123" t="s">
        <v>1207</v>
      </c>
      <c r="K437" s="128">
        <v>45510</v>
      </c>
      <c r="L437" s="199">
        <v>894118</v>
      </c>
      <c r="M437" s="199">
        <v>3317177.78</v>
      </c>
      <c r="N437" s="199">
        <v>10012.764690026956</v>
      </c>
      <c r="O437" s="199">
        <v>37147.357000000004</v>
      </c>
      <c r="P437" s="205">
        <v>1.1198482403918672E-2</v>
      </c>
      <c r="Q437" s="142">
        <v>47238</v>
      </c>
    </row>
    <row r="438" spans="1:17" ht="14.1" customHeight="1" thickBot="1">
      <c r="A438" s="121">
        <v>8700</v>
      </c>
      <c r="B438" s="121">
        <v>12535</v>
      </c>
      <c r="C438" s="123" t="s">
        <v>765</v>
      </c>
      <c r="D438" s="123" t="s">
        <v>4204</v>
      </c>
      <c r="E438" s="200"/>
      <c r="F438" s="123" t="s">
        <v>783</v>
      </c>
      <c r="G438" s="122" t="s">
        <v>2632</v>
      </c>
      <c r="H438" s="123">
        <v>11018862</v>
      </c>
      <c r="I438" s="200" t="s">
        <v>78</v>
      </c>
      <c r="J438" s="123" t="s">
        <v>1207</v>
      </c>
      <c r="K438" s="128">
        <v>44243</v>
      </c>
      <c r="L438" s="199">
        <v>3571.4290000000001</v>
      </c>
      <c r="M438" s="199">
        <v>13250.00159</v>
      </c>
      <c r="N438" s="199">
        <v>23.677088948787063</v>
      </c>
      <c r="O438" s="199">
        <v>87.841999999999999</v>
      </c>
      <c r="P438" s="205">
        <v>6.6295841101102837E-3</v>
      </c>
      <c r="Q438" s="142">
        <v>46070</v>
      </c>
    </row>
    <row r="439" spans="1:17" ht="14.1" customHeight="1" thickBot="1">
      <c r="A439" s="121">
        <v>8700</v>
      </c>
      <c r="B439" s="121">
        <v>12535</v>
      </c>
      <c r="C439" s="123" t="s">
        <v>943</v>
      </c>
      <c r="D439" s="123" t="s">
        <v>2709</v>
      </c>
      <c r="E439" s="200"/>
      <c r="F439" s="123" t="s">
        <v>783</v>
      </c>
      <c r="G439" s="122" t="s">
        <v>4199</v>
      </c>
      <c r="H439" s="123">
        <v>11020470</v>
      </c>
      <c r="I439" s="200" t="s">
        <v>78</v>
      </c>
      <c r="J439" s="123" t="s">
        <v>1207</v>
      </c>
      <c r="K439" s="128">
        <v>45135</v>
      </c>
      <c r="L439" s="199">
        <v>16560</v>
      </c>
      <c r="M439" s="199">
        <v>61437.599999999999</v>
      </c>
      <c r="N439" s="199">
        <v>14910</v>
      </c>
      <c r="O439" s="199">
        <v>55316.1</v>
      </c>
      <c r="P439" s="205">
        <v>0.90036231884057971</v>
      </c>
      <c r="Q439" s="142">
        <v>46660</v>
      </c>
    </row>
    <row r="440" spans="1:17" ht="14.1" customHeight="1" thickBot="1">
      <c r="A440" s="121">
        <v>8700</v>
      </c>
      <c r="B440" s="121">
        <v>12535</v>
      </c>
      <c r="C440" s="123" t="s">
        <v>943</v>
      </c>
      <c r="D440" s="123" t="s">
        <v>2634</v>
      </c>
      <c r="E440" s="200"/>
      <c r="F440" s="123" t="s">
        <v>783</v>
      </c>
      <c r="G440" s="122" t="s">
        <v>4200</v>
      </c>
      <c r="H440" s="123">
        <v>11019987</v>
      </c>
      <c r="I440" s="200" t="s">
        <v>78</v>
      </c>
      <c r="J440" s="123" t="s">
        <v>1207</v>
      </c>
      <c r="K440" s="128">
        <v>44906</v>
      </c>
      <c r="L440" s="199">
        <v>3000</v>
      </c>
      <c r="M440" s="199">
        <v>11130</v>
      </c>
      <c r="N440" s="199">
        <v>0</v>
      </c>
      <c r="O440" s="199">
        <v>0</v>
      </c>
      <c r="P440" s="205">
        <v>0</v>
      </c>
      <c r="Q440" s="142">
        <v>46744</v>
      </c>
    </row>
    <row r="441" spans="1:17" ht="14.1" customHeight="1" thickBot="1">
      <c r="A441" s="121">
        <v>8700</v>
      </c>
      <c r="B441" s="121">
        <v>12535</v>
      </c>
      <c r="C441" s="123" t="s">
        <v>943</v>
      </c>
      <c r="D441" s="123" t="s">
        <v>2680</v>
      </c>
      <c r="E441" s="200"/>
      <c r="F441" s="123" t="s">
        <v>783</v>
      </c>
      <c r="G441" s="122" t="s">
        <v>4201</v>
      </c>
      <c r="H441" s="123" t="s">
        <v>2682</v>
      </c>
      <c r="I441" s="200" t="s">
        <v>76</v>
      </c>
      <c r="J441" s="123" t="s">
        <v>1207</v>
      </c>
      <c r="K441" s="128">
        <v>43972</v>
      </c>
      <c r="L441" s="199">
        <v>5739.4589999999998</v>
      </c>
      <c r="M441" s="199">
        <v>21293.392889999999</v>
      </c>
      <c r="N441" s="199">
        <v>0</v>
      </c>
      <c r="O441" s="199">
        <v>0</v>
      </c>
      <c r="P441" s="205">
        <v>0</v>
      </c>
      <c r="Q441" s="142">
        <v>43990</v>
      </c>
    </row>
    <row r="442" spans="1:17" ht="14.1" customHeight="1" thickBot="1">
      <c r="A442" s="121">
        <v>8700</v>
      </c>
      <c r="B442" s="121">
        <v>12535</v>
      </c>
      <c r="C442" s="123" t="s">
        <v>943</v>
      </c>
      <c r="D442" s="123" t="s">
        <v>3150</v>
      </c>
      <c r="E442" s="200"/>
      <c r="F442" s="123" t="s">
        <v>432</v>
      </c>
      <c r="G442" s="122" t="s">
        <v>3150</v>
      </c>
      <c r="H442" s="123">
        <v>11019934</v>
      </c>
      <c r="I442" s="200" t="s">
        <v>78</v>
      </c>
      <c r="J442" s="123" t="s">
        <v>1206</v>
      </c>
      <c r="K442" s="128">
        <v>44749</v>
      </c>
      <c r="L442" s="199">
        <v>15091.870999999999</v>
      </c>
      <c r="M442" s="199">
        <v>15091.870999999999</v>
      </c>
      <c r="N442" s="199">
        <v>3683.7420000000002</v>
      </c>
      <c r="O442" s="199">
        <v>3683.7420000000002</v>
      </c>
      <c r="P442" s="205">
        <v>0.24408782714880087</v>
      </c>
      <c r="Q442" s="142">
        <v>46729</v>
      </c>
    </row>
    <row r="443" spans="1:17" ht="14.1" customHeight="1" thickBot="1">
      <c r="A443" s="121">
        <v>8700</v>
      </c>
      <c r="B443" s="121">
        <v>12535</v>
      </c>
      <c r="C443" s="123" t="s">
        <v>241</v>
      </c>
      <c r="D443" s="123" t="s">
        <v>3151</v>
      </c>
      <c r="E443" s="200"/>
      <c r="F443" s="123" t="s">
        <v>783</v>
      </c>
      <c r="G443" s="122" t="s">
        <v>4202</v>
      </c>
      <c r="H443" s="123">
        <v>11018714</v>
      </c>
      <c r="I443" s="200" t="s">
        <v>78</v>
      </c>
      <c r="J443" s="123" t="s">
        <v>1207</v>
      </c>
      <c r="K443" s="128">
        <v>44137</v>
      </c>
      <c r="L443" s="199">
        <v>5869.5</v>
      </c>
      <c r="M443" s="199">
        <v>21775.845000000001</v>
      </c>
      <c r="N443" s="199">
        <v>559.43207547169811</v>
      </c>
      <c r="O443" s="199">
        <v>2075.4929999999999</v>
      </c>
      <c r="P443" s="205">
        <v>9.5311708914166127E-2</v>
      </c>
      <c r="Q443" s="142">
        <v>45616</v>
      </c>
    </row>
    <row r="444" spans="1:17" ht="14.1" customHeight="1" thickBot="1">
      <c r="A444" s="121">
        <v>8700</v>
      </c>
      <c r="B444" s="121">
        <v>12535</v>
      </c>
      <c r="C444" s="123" t="s">
        <v>943</v>
      </c>
      <c r="D444" s="123" t="s">
        <v>2785</v>
      </c>
      <c r="E444" s="200"/>
      <c r="F444" s="123" t="s">
        <v>783</v>
      </c>
      <c r="G444" s="122" t="s">
        <v>4203</v>
      </c>
      <c r="H444" s="123">
        <v>11020002</v>
      </c>
      <c r="I444" s="200" t="s">
        <v>78</v>
      </c>
      <c r="J444" s="123" t="s">
        <v>1207</v>
      </c>
      <c r="K444" s="128">
        <v>44974</v>
      </c>
      <c r="L444" s="199">
        <v>2094.84</v>
      </c>
      <c r="M444" s="199">
        <v>7771.8564000000006</v>
      </c>
      <c r="N444" s="199">
        <v>0</v>
      </c>
      <c r="O444" s="199">
        <v>0</v>
      </c>
      <c r="P444" s="205">
        <v>0</v>
      </c>
      <c r="Q444" s="142">
        <v>45509</v>
      </c>
    </row>
    <row r="445" spans="1:17" ht="14.1" customHeight="1" thickBot="1">
      <c r="A445" s="121">
        <v>8700</v>
      </c>
      <c r="B445" s="121">
        <v>12536</v>
      </c>
      <c r="C445" s="123" t="s">
        <v>943</v>
      </c>
      <c r="D445" s="123" t="s">
        <v>2629</v>
      </c>
      <c r="E445" s="200"/>
      <c r="F445" s="123" t="s">
        <v>429</v>
      </c>
      <c r="G445" s="122" t="s">
        <v>3115</v>
      </c>
      <c r="H445" s="123">
        <v>11018236</v>
      </c>
      <c r="I445" s="200" t="s">
        <v>78</v>
      </c>
      <c r="J445" s="123" t="s">
        <v>1207</v>
      </c>
      <c r="K445" s="128">
        <v>43859</v>
      </c>
      <c r="L445" s="199">
        <v>391.303</v>
      </c>
      <c r="M445" s="199">
        <v>1451.7341300000001</v>
      </c>
      <c r="N445" s="199">
        <v>61.12641509433962</v>
      </c>
      <c r="O445" s="199">
        <v>226.779</v>
      </c>
      <c r="P445" s="205">
        <v>0.15621248775077018</v>
      </c>
      <c r="Q445" s="150">
        <v>46022</v>
      </c>
    </row>
    <row r="446" spans="1:17" ht="14.1" customHeight="1" thickBot="1">
      <c r="A446" s="121">
        <v>8700</v>
      </c>
      <c r="B446" s="121">
        <v>12536</v>
      </c>
      <c r="C446" s="123" t="s">
        <v>943</v>
      </c>
      <c r="D446" s="123" t="s">
        <v>2686</v>
      </c>
      <c r="E446" s="200"/>
      <c r="F446" s="123" t="s">
        <v>783</v>
      </c>
      <c r="G446" s="122" t="s">
        <v>3135</v>
      </c>
      <c r="H446" s="123">
        <v>11018596</v>
      </c>
      <c r="I446" s="200" t="s">
        <v>78</v>
      </c>
      <c r="J446" s="123" t="s">
        <v>1207</v>
      </c>
      <c r="K446" s="128">
        <v>44109</v>
      </c>
      <c r="L446" s="199">
        <v>1688.77</v>
      </c>
      <c r="M446" s="199">
        <v>6265.3366999999998</v>
      </c>
      <c r="N446" s="199">
        <v>402.7539083557952</v>
      </c>
      <c r="O446" s="199">
        <v>1494.2170000000001</v>
      </c>
      <c r="P446" s="205">
        <v>0.23848949730028079</v>
      </c>
      <c r="Q446" s="142">
        <v>45585</v>
      </c>
    </row>
    <row r="447" spans="1:17" ht="14.1" customHeight="1" thickBot="1">
      <c r="A447" s="121">
        <v>8700</v>
      </c>
      <c r="B447" s="121">
        <v>12536</v>
      </c>
      <c r="C447" s="123" t="s">
        <v>765</v>
      </c>
      <c r="D447" s="123" t="s">
        <v>2769</v>
      </c>
      <c r="E447" s="200"/>
      <c r="F447" s="123" t="s">
        <v>429</v>
      </c>
      <c r="G447" s="122" t="s">
        <v>3114</v>
      </c>
      <c r="H447" s="123">
        <v>11019149</v>
      </c>
      <c r="I447" s="200" t="s">
        <v>78</v>
      </c>
      <c r="J447" s="123" t="s">
        <v>1207</v>
      </c>
      <c r="K447" s="128">
        <v>44531</v>
      </c>
      <c r="L447" s="199">
        <v>2200</v>
      </c>
      <c r="M447" s="199">
        <v>8162</v>
      </c>
      <c r="N447" s="199">
        <v>0</v>
      </c>
      <c r="O447" s="199">
        <v>0</v>
      </c>
      <c r="P447" s="205">
        <v>0</v>
      </c>
      <c r="Q447" s="142">
        <v>45549</v>
      </c>
    </row>
    <row r="448" spans="1:17" ht="14.1" customHeight="1" thickBot="1">
      <c r="A448" s="121">
        <v>8700</v>
      </c>
      <c r="B448" s="121">
        <v>12536</v>
      </c>
      <c r="C448" s="123" t="s">
        <v>943</v>
      </c>
      <c r="D448" s="123" t="s">
        <v>2634</v>
      </c>
      <c r="E448" s="200"/>
      <c r="F448" s="123" t="s">
        <v>783</v>
      </c>
      <c r="G448" s="122" t="s">
        <v>3099</v>
      </c>
      <c r="H448" s="123">
        <v>11019209</v>
      </c>
      <c r="I448" s="200" t="s">
        <v>78</v>
      </c>
      <c r="J448" s="123" t="s">
        <v>1207</v>
      </c>
      <c r="K448" s="128">
        <v>44907</v>
      </c>
      <c r="L448" s="199">
        <v>7987.5</v>
      </c>
      <c r="M448" s="199">
        <v>29633.625</v>
      </c>
      <c r="N448" s="199">
        <v>606.66118598382752</v>
      </c>
      <c r="O448" s="199">
        <v>2250.7130000000002</v>
      </c>
      <c r="P448" s="205">
        <v>7.5951322188898593E-2</v>
      </c>
      <c r="Q448" s="142">
        <v>46744</v>
      </c>
    </row>
    <row r="449" spans="1:17" ht="14.1" customHeight="1" thickBot="1">
      <c r="A449" s="121">
        <v>8700</v>
      </c>
      <c r="B449" s="121">
        <v>12536</v>
      </c>
      <c r="C449" s="123" t="s">
        <v>943</v>
      </c>
      <c r="D449" s="123" t="s">
        <v>2636</v>
      </c>
      <c r="E449" s="200"/>
      <c r="F449" s="123" t="s">
        <v>783</v>
      </c>
      <c r="G449" s="122" t="s">
        <v>3094</v>
      </c>
      <c r="H449" s="123">
        <v>11019210</v>
      </c>
      <c r="I449" s="200" t="s">
        <v>78</v>
      </c>
      <c r="J449" s="123" t="s">
        <v>1207</v>
      </c>
      <c r="K449" s="128">
        <v>44271</v>
      </c>
      <c r="L449" s="199">
        <v>4500</v>
      </c>
      <c r="M449" s="199">
        <v>16695</v>
      </c>
      <c r="N449" s="199">
        <v>737.86469002695424</v>
      </c>
      <c r="O449" s="199">
        <v>2737.4780000000001</v>
      </c>
      <c r="P449" s="205">
        <v>0.16396993111710095</v>
      </c>
      <c r="Q449" s="142">
        <v>46455</v>
      </c>
    </row>
    <row r="450" spans="1:17" ht="14.1" customHeight="1" thickBot="1">
      <c r="A450" s="121">
        <v>8700</v>
      </c>
      <c r="B450" s="121">
        <v>12536</v>
      </c>
      <c r="C450" s="123" t="s">
        <v>765</v>
      </c>
      <c r="D450" s="123" t="s">
        <v>2638</v>
      </c>
      <c r="E450" s="200"/>
      <c r="F450" s="123" t="s">
        <v>783</v>
      </c>
      <c r="G450" s="122" t="s">
        <v>3127</v>
      </c>
      <c r="H450" s="123">
        <v>11019219</v>
      </c>
      <c r="I450" s="200" t="s">
        <v>78</v>
      </c>
      <c r="J450" s="123" t="s">
        <v>1207</v>
      </c>
      <c r="K450" s="128">
        <v>44395</v>
      </c>
      <c r="L450" s="199">
        <v>4375</v>
      </c>
      <c r="M450" s="199">
        <v>16231.25</v>
      </c>
      <c r="N450" s="199">
        <v>1006.2501347708895</v>
      </c>
      <c r="O450" s="199">
        <v>3733.1880000000001</v>
      </c>
      <c r="P450" s="205">
        <v>0.23000003080477474</v>
      </c>
      <c r="Q450" s="142">
        <v>46023</v>
      </c>
    </row>
    <row r="451" spans="1:17" ht="14.1" customHeight="1" thickBot="1">
      <c r="A451" s="121">
        <v>8700</v>
      </c>
      <c r="B451" s="121">
        <v>12536</v>
      </c>
      <c r="C451" s="123" t="s">
        <v>943</v>
      </c>
      <c r="D451" s="123" t="s">
        <v>2640</v>
      </c>
      <c r="E451" s="200"/>
      <c r="F451" s="123" t="s">
        <v>783</v>
      </c>
      <c r="G451" s="122" t="s">
        <v>3120</v>
      </c>
      <c r="H451" s="123">
        <v>11019220</v>
      </c>
      <c r="I451" s="200" t="s">
        <v>78</v>
      </c>
      <c r="J451" s="123" t="s">
        <v>1207</v>
      </c>
      <c r="K451" s="128">
        <v>44228</v>
      </c>
      <c r="L451" s="199">
        <v>1850</v>
      </c>
      <c r="M451" s="199">
        <v>6863.5</v>
      </c>
      <c r="N451" s="199">
        <v>408.15067385444746</v>
      </c>
      <c r="O451" s="199">
        <v>1514.239</v>
      </c>
      <c r="P451" s="205">
        <v>0.22062198586726889</v>
      </c>
      <c r="Q451" s="142">
        <v>45838</v>
      </c>
    </row>
    <row r="452" spans="1:17" ht="14.1" customHeight="1" thickBot="1">
      <c r="A452" s="121">
        <v>8700</v>
      </c>
      <c r="B452" s="121">
        <v>12536</v>
      </c>
      <c r="C452" s="123" t="s">
        <v>765</v>
      </c>
      <c r="D452" s="123" t="s">
        <v>3144</v>
      </c>
      <c r="E452" s="200"/>
      <c r="F452" s="123" t="s">
        <v>783</v>
      </c>
      <c r="G452" s="122" t="s">
        <v>3086</v>
      </c>
      <c r="H452" s="123">
        <v>11019275</v>
      </c>
      <c r="I452" s="200" t="s">
        <v>78</v>
      </c>
      <c r="J452" s="123" t="s">
        <v>1207</v>
      </c>
      <c r="K452" s="128">
        <v>44486</v>
      </c>
      <c r="L452" s="199">
        <v>1650</v>
      </c>
      <c r="M452" s="199">
        <v>6121.5</v>
      </c>
      <c r="N452" s="199">
        <v>742.5</v>
      </c>
      <c r="O452" s="199">
        <v>2754.6750000000002</v>
      </c>
      <c r="P452" s="205">
        <v>0.45</v>
      </c>
      <c r="Q452" s="142">
        <v>45962</v>
      </c>
    </row>
    <row r="453" spans="1:17" ht="14.1" customHeight="1" thickBot="1">
      <c r="A453" s="121">
        <v>8700</v>
      </c>
      <c r="B453" s="121">
        <v>12536</v>
      </c>
      <c r="C453" s="123" t="s">
        <v>241</v>
      </c>
      <c r="D453" s="123" t="s">
        <v>2643</v>
      </c>
      <c r="E453" s="200"/>
      <c r="F453" s="123" t="s">
        <v>783</v>
      </c>
      <c r="G453" s="122" t="s">
        <v>3133</v>
      </c>
      <c r="H453" s="123">
        <v>11019282</v>
      </c>
      <c r="I453" s="200" t="s">
        <v>78</v>
      </c>
      <c r="J453" s="123" t="s">
        <v>1207</v>
      </c>
      <c r="K453" s="128">
        <v>44480</v>
      </c>
      <c r="L453" s="199">
        <v>17684.054</v>
      </c>
      <c r="M453" s="199">
        <v>65607.840339999995</v>
      </c>
      <c r="N453" s="199">
        <v>6804.112668463612</v>
      </c>
      <c r="O453" s="199">
        <v>25243.258000000002</v>
      </c>
      <c r="P453" s="205">
        <v>0.38475977671543027</v>
      </c>
      <c r="Q453" s="142">
        <v>46387</v>
      </c>
    </row>
    <row r="454" spans="1:17" ht="14.1" customHeight="1" thickBot="1">
      <c r="A454" s="121">
        <v>8700</v>
      </c>
      <c r="B454" s="121">
        <v>12536</v>
      </c>
      <c r="C454" s="123" t="s">
        <v>943</v>
      </c>
      <c r="D454" s="123" t="s">
        <v>2645</v>
      </c>
      <c r="E454" s="200"/>
      <c r="F454" s="123" t="s">
        <v>783</v>
      </c>
      <c r="G454" s="122" t="s">
        <v>3123</v>
      </c>
      <c r="H454" s="123">
        <v>11019295</v>
      </c>
      <c r="I454" s="200" t="s">
        <v>78</v>
      </c>
      <c r="J454" s="123" t="s">
        <v>1213</v>
      </c>
      <c r="K454" s="128">
        <v>44385</v>
      </c>
      <c r="L454" s="199">
        <v>1750</v>
      </c>
      <c r="M454" s="199">
        <v>7266.7</v>
      </c>
      <c r="N454" s="199">
        <v>480.98810326558134</v>
      </c>
      <c r="O454" s="199">
        <v>1997.2550000000001</v>
      </c>
      <c r="P454" s="205">
        <v>0.27485034472318937</v>
      </c>
      <c r="Q454" s="142">
        <v>45577</v>
      </c>
    </row>
    <row r="455" spans="1:17" ht="14.1" customHeight="1" thickBot="1">
      <c r="A455" s="121">
        <v>8700</v>
      </c>
      <c r="B455" s="121">
        <v>12536</v>
      </c>
      <c r="C455" s="123" t="s">
        <v>943</v>
      </c>
      <c r="D455" s="123" t="s">
        <v>2647</v>
      </c>
      <c r="E455" s="200"/>
      <c r="F455" s="123" t="s">
        <v>783</v>
      </c>
      <c r="G455" s="122" t="s">
        <v>3111</v>
      </c>
      <c r="H455" s="123">
        <v>11019336</v>
      </c>
      <c r="I455" s="200" t="s">
        <v>78</v>
      </c>
      <c r="J455" s="123" t="s">
        <v>1207</v>
      </c>
      <c r="K455" s="128">
        <v>44406</v>
      </c>
      <c r="L455" s="199">
        <v>7600</v>
      </c>
      <c r="M455" s="199">
        <v>28196</v>
      </c>
      <c r="N455" s="199">
        <v>340.80107816711592</v>
      </c>
      <c r="O455" s="199">
        <v>1264.3720000000001</v>
      </c>
      <c r="P455" s="205">
        <v>4.4842247127252093E-2</v>
      </c>
      <c r="Q455" s="142">
        <v>47945</v>
      </c>
    </row>
    <row r="456" spans="1:17" ht="14.1" customHeight="1" thickBot="1">
      <c r="A456" s="121">
        <v>8700</v>
      </c>
      <c r="B456" s="121">
        <v>12536</v>
      </c>
      <c r="C456" s="123" t="s">
        <v>943</v>
      </c>
      <c r="D456" s="123" t="s">
        <v>2649</v>
      </c>
      <c r="E456" s="200"/>
      <c r="F456" s="123" t="s">
        <v>783</v>
      </c>
      <c r="G456" s="122" t="s">
        <v>3085</v>
      </c>
      <c r="H456" s="123">
        <v>11019347</v>
      </c>
      <c r="I456" s="200" t="s">
        <v>78</v>
      </c>
      <c r="J456" s="123" t="s">
        <v>1213</v>
      </c>
      <c r="K456" s="128">
        <v>44523</v>
      </c>
      <c r="L456" s="199">
        <v>3135.4670000000001</v>
      </c>
      <c r="M456" s="199">
        <v>13019.713170800002</v>
      </c>
      <c r="N456" s="199">
        <v>28.293757826798959</v>
      </c>
      <c r="O456" s="199">
        <v>117.48699999999999</v>
      </c>
      <c r="P456" s="205">
        <v>9.0237779019198602E-3</v>
      </c>
      <c r="Q456" s="142">
        <v>47067</v>
      </c>
    </row>
    <row r="457" spans="1:17" ht="14.1" customHeight="1" thickBot="1">
      <c r="A457" s="121">
        <v>8700</v>
      </c>
      <c r="B457" s="121">
        <v>12536</v>
      </c>
      <c r="C457" s="123" t="s">
        <v>943</v>
      </c>
      <c r="D457" s="123" t="s">
        <v>2653</v>
      </c>
      <c r="E457" s="200"/>
      <c r="F457" s="123" t="s">
        <v>783</v>
      </c>
      <c r="G457" s="122" t="s">
        <v>2654</v>
      </c>
      <c r="H457" s="123">
        <v>11019362</v>
      </c>
      <c r="I457" s="200" t="s">
        <v>78</v>
      </c>
      <c r="J457" s="123" t="s">
        <v>1207</v>
      </c>
      <c r="K457" s="128">
        <v>44369</v>
      </c>
      <c r="L457" s="199">
        <v>2775</v>
      </c>
      <c r="M457" s="199">
        <v>10295.25</v>
      </c>
      <c r="N457" s="199">
        <v>1047.9231805929919</v>
      </c>
      <c r="O457" s="199">
        <v>3887.7950000000001</v>
      </c>
      <c r="P457" s="205">
        <v>0.37762997498846557</v>
      </c>
      <c r="Q457" s="142">
        <v>45976</v>
      </c>
    </row>
    <row r="458" spans="1:17" ht="14.1" customHeight="1" thickBot="1">
      <c r="A458" s="121">
        <v>8700</v>
      </c>
      <c r="B458" s="121">
        <v>12536</v>
      </c>
      <c r="C458" s="123" t="s">
        <v>943</v>
      </c>
      <c r="D458" s="123" t="s">
        <v>2655</v>
      </c>
      <c r="E458" s="200"/>
      <c r="F458" s="123" t="s">
        <v>432</v>
      </c>
      <c r="G458" s="122" t="s">
        <v>3076</v>
      </c>
      <c r="H458" s="123">
        <v>11019367</v>
      </c>
      <c r="I458" s="200" t="s">
        <v>78</v>
      </c>
      <c r="J458" s="123" t="s">
        <v>1207</v>
      </c>
      <c r="K458" s="128">
        <v>44474</v>
      </c>
      <c r="L458" s="199">
        <v>3256</v>
      </c>
      <c r="M458" s="199">
        <v>12079.76</v>
      </c>
      <c r="N458" s="199">
        <v>2575.1792452830191</v>
      </c>
      <c r="O458" s="199">
        <v>9553.9150000000009</v>
      </c>
      <c r="P458" s="205">
        <v>0.7909027166102639</v>
      </c>
      <c r="Q458" s="142">
        <v>46667</v>
      </c>
    </row>
    <row r="459" spans="1:17" ht="14.1" customHeight="1" thickBot="1">
      <c r="A459" s="121">
        <v>8700</v>
      </c>
      <c r="B459" s="121">
        <v>12536</v>
      </c>
      <c r="C459" s="123" t="s">
        <v>765</v>
      </c>
      <c r="D459" s="123" t="s">
        <v>2657</v>
      </c>
      <c r="E459" s="200"/>
      <c r="F459" s="123" t="s">
        <v>783</v>
      </c>
      <c r="G459" s="122" t="s">
        <v>2658</v>
      </c>
      <c r="H459" s="123">
        <v>11019451</v>
      </c>
      <c r="I459" s="200" t="s">
        <v>78</v>
      </c>
      <c r="J459" s="123" t="s">
        <v>1207</v>
      </c>
      <c r="K459" s="128">
        <v>44547</v>
      </c>
      <c r="L459" s="199">
        <v>3000</v>
      </c>
      <c r="M459" s="199">
        <v>11130</v>
      </c>
      <c r="N459" s="199">
        <v>1717.5</v>
      </c>
      <c r="O459" s="199">
        <v>6371.9250000000002</v>
      </c>
      <c r="P459" s="205">
        <v>0.57250000000000001</v>
      </c>
      <c r="Q459" s="142">
        <v>46739</v>
      </c>
    </row>
    <row r="460" spans="1:17" ht="14.1" customHeight="1" thickBot="1">
      <c r="A460" s="121">
        <v>8700</v>
      </c>
      <c r="B460" s="121">
        <v>12536</v>
      </c>
      <c r="C460" s="123" t="s">
        <v>241</v>
      </c>
      <c r="D460" s="123" t="s">
        <v>2659</v>
      </c>
      <c r="E460" s="200"/>
      <c r="F460" s="123" t="s">
        <v>783</v>
      </c>
      <c r="G460" s="122" t="s">
        <v>3090</v>
      </c>
      <c r="H460" s="123">
        <v>11019455</v>
      </c>
      <c r="I460" s="200" t="s">
        <v>78</v>
      </c>
      <c r="J460" s="123" t="s">
        <v>1207</v>
      </c>
      <c r="K460" s="128">
        <v>44151</v>
      </c>
      <c r="L460" s="199">
        <v>10990.833000000001</v>
      </c>
      <c r="M460" s="199">
        <v>40775.990429999998</v>
      </c>
      <c r="N460" s="199">
        <v>4594.5342318059302</v>
      </c>
      <c r="O460" s="199">
        <v>17045.722000000002</v>
      </c>
      <c r="P460" s="205">
        <v>0.41803330391845006</v>
      </c>
      <c r="Q460" s="142">
        <v>46022</v>
      </c>
    </row>
    <row r="461" spans="1:17" ht="14.1" customHeight="1" thickBot="1">
      <c r="A461" s="121">
        <v>8700</v>
      </c>
      <c r="B461" s="121">
        <v>12536</v>
      </c>
      <c r="C461" s="123" t="s">
        <v>765</v>
      </c>
      <c r="D461" s="123" t="s">
        <v>2661</v>
      </c>
      <c r="E461" s="200"/>
      <c r="F461" s="123" t="s">
        <v>783</v>
      </c>
      <c r="G461" s="122" t="s">
        <v>3119</v>
      </c>
      <c r="H461" s="123">
        <v>11019461</v>
      </c>
      <c r="I461" s="200" t="s">
        <v>78</v>
      </c>
      <c r="J461" s="123" t="s">
        <v>1207</v>
      </c>
      <c r="K461" s="128">
        <v>44643</v>
      </c>
      <c r="L461" s="199">
        <v>2400</v>
      </c>
      <c r="M461" s="199">
        <v>8904</v>
      </c>
      <c r="N461" s="199">
        <v>1273.087870619946</v>
      </c>
      <c r="O461" s="199">
        <v>4723.1559999999999</v>
      </c>
      <c r="P461" s="205">
        <v>0.53045327942497744</v>
      </c>
      <c r="Q461" s="142">
        <v>46660</v>
      </c>
    </row>
    <row r="462" spans="1:17" ht="14.1" customHeight="1" thickBot="1">
      <c r="A462" s="121">
        <v>8700</v>
      </c>
      <c r="B462" s="121">
        <v>12536</v>
      </c>
      <c r="C462" s="123" t="s">
        <v>943</v>
      </c>
      <c r="D462" s="123" t="s">
        <v>2651</v>
      </c>
      <c r="E462" s="200"/>
      <c r="F462" s="123" t="s">
        <v>783</v>
      </c>
      <c r="G462" s="122" t="s">
        <v>3124</v>
      </c>
      <c r="H462" s="123">
        <v>11019470</v>
      </c>
      <c r="I462" s="200" t="s">
        <v>78</v>
      </c>
      <c r="J462" s="123" t="s">
        <v>1207</v>
      </c>
      <c r="K462" s="128">
        <v>43923</v>
      </c>
      <c r="L462" s="199">
        <v>2142.857</v>
      </c>
      <c r="M462" s="199">
        <v>7949.9994699999997</v>
      </c>
      <c r="N462" s="199">
        <v>631.60727762803231</v>
      </c>
      <c r="O462" s="199">
        <v>2343.2629999999999</v>
      </c>
      <c r="P462" s="205">
        <v>0.29475008254308727</v>
      </c>
      <c r="Q462" s="142">
        <v>46667</v>
      </c>
    </row>
    <row r="463" spans="1:17" ht="14.1" customHeight="1" thickBot="1">
      <c r="A463" s="121">
        <v>8700</v>
      </c>
      <c r="B463" s="121">
        <v>12536</v>
      </c>
      <c r="C463" s="123" t="s">
        <v>241</v>
      </c>
      <c r="D463" s="123" t="s">
        <v>2666</v>
      </c>
      <c r="E463" s="200"/>
      <c r="F463" s="123" t="s">
        <v>783</v>
      </c>
      <c r="G463" s="122" t="s">
        <v>3122</v>
      </c>
      <c r="H463" s="123">
        <v>11019474</v>
      </c>
      <c r="I463" s="200" t="s">
        <v>78</v>
      </c>
      <c r="J463" s="123" t="s">
        <v>1212</v>
      </c>
      <c r="K463" s="128">
        <v>44685</v>
      </c>
      <c r="L463" s="199">
        <v>8488.7829999999994</v>
      </c>
      <c r="M463" s="199">
        <f>+L463*2.744</f>
        <v>23293.220551999999</v>
      </c>
      <c r="N463" s="199">
        <v>1947.9165299799527</v>
      </c>
      <c r="O463" s="199">
        <f>+N463*2.744</f>
        <v>5345.0829582649903</v>
      </c>
      <c r="P463" s="205">
        <v>0.22946946929612322</v>
      </c>
      <c r="Q463" s="142">
        <v>45635</v>
      </c>
    </row>
    <row r="464" spans="1:17" ht="14.1" customHeight="1" thickBot="1">
      <c r="A464" s="121">
        <v>8700</v>
      </c>
      <c r="B464" s="121">
        <v>12536</v>
      </c>
      <c r="C464" s="123" t="s">
        <v>943</v>
      </c>
      <c r="D464" s="123" t="s">
        <v>2775</v>
      </c>
      <c r="E464" s="200"/>
      <c r="F464" s="123" t="s">
        <v>783</v>
      </c>
      <c r="G464" s="122" t="s">
        <v>3128</v>
      </c>
      <c r="H464" s="123">
        <v>11019475</v>
      </c>
      <c r="I464" s="200" t="s">
        <v>78</v>
      </c>
      <c r="J464" s="123" t="s">
        <v>1207</v>
      </c>
      <c r="K464" s="128">
        <v>44391</v>
      </c>
      <c r="L464" s="199">
        <v>5500</v>
      </c>
      <c r="M464" s="199">
        <v>20405</v>
      </c>
      <c r="N464" s="199">
        <v>3291.8549865229111</v>
      </c>
      <c r="O464" s="199">
        <v>12212.781999999999</v>
      </c>
      <c r="P464" s="205">
        <v>0.59851908845871116</v>
      </c>
      <c r="Q464" s="150">
        <v>46387</v>
      </c>
    </row>
    <row r="465" spans="1:17" ht="14.1" customHeight="1" thickBot="1">
      <c r="A465" s="121">
        <v>8700</v>
      </c>
      <c r="B465" s="121">
        <v>12536</v>
      </c>
      <c r="C465" s="123" t="s">
        <v>943</v>
      </c>
      <c r="D465" s="123" t="s">
        <v>2778</v>
      </c>
      <c r="E465" s="200"/>
      <c r="F465" s="123" t="s">
        <v>429</v>
      </c>
      <c r="G465" s="122" t="s">
        <v>3079</v>
      </c>
      <c r="H465" s="123">
        <v>11019485</v>
      </c>
      <c r="I465" s="200" t="s">
        <v>78</v>
      </c>
      <c r="J465" s="123" t="s">
        <v>1207</v>
      </c>
      <c r="K465" s="128">
        <v>44797</v>
      </c>
      <c r="L465" s="199">
        <v>1094.527</v>
      </c>
      <c r="M465" s="199">
        <v>4060.69517</v>
      </c>
      <c r="N465" s="199">
        <v>182.42129380053908</v>
      </c>
      <c r="O465" s="199">
        <v>676.78300000000002</v>
      </c>
      <c r="P465" s="205">
        <v>0.16666678282083408</v>
      </c>
      <c r="Q465" s="142">
        <v>46624</v>
      </c>
    </row>
    <row r="466" spans="1:17" ht="14.1" customHeight="1" thickBot="1">
      <c r="A466" s="121">
        <v>8700</v>
      </c>
      <c r="B466" s="121">
        <v>12536</v>
      </c>
      <c r="C466" s="123" t="s">
        <v>943</v>
      </c>
      <c r="D466" s="123" t="s">
        <v>2625</v>
      </c>
      <c r="E466" s="200"/>
      <c r="F466" s="123" t="s">
        <v>429</v>
      </c>
      <c r="G466" s="122" t="s">
        <v>3095</v>
      </c>
      <c r="H466" s="123">
        <v>11019898</v>
      </c>
      <c r="I466" s="200" t="s">
        <v>78</v>
      </c>
      <c r="J466" s="123" t="s">
        <v>1206</v>
      </c>
      <c r="K466" s="128">
        <v>44755</v>
      </c>
      <c r="L466" s="199">
        <v>5300</v>
      </c>
      <c r="M466" s="199">
        <v>5300</v>
      </c>
      <c r="N466" s="199">
        <v>550.59100000000001</v>
      </c>
      <c r="O466" s="199">
        <v>550.59100000000001</v>
      </c>
      <c r="P466" s="205">
        <v>0.10388509433962265</v>
      </c>
      <c r="Q466" s="142">
        <v>47333</v>
      </c>
    </row>
    <row r="467" spans="1:17" ht="14.1" customHeight="1" thickBot="1">
      <c r="A467" s="121">
        <v>8700</v>
      </c>
      <c r="B467" s="121">
        <v>12536</v>
      </c>
      <c r="C467" s="123" t="s">
        <v>765</v>
      </c>
      <c r="D467" s="123" t="s">
        <v>2672</v>
      </c>
      <c r="E467" s="200"/>
      <c r="F467" s="123" t="s">
        <v>432</v>
      </c>
      <c r="G467" s="122" t="s">
        <v>2673</v>
      </c>
      <c r="H467" s="123">
        <v>11019972</v>
      </c>
      <c r="I467" s="200" t="s">
        <v>78</v>
      </c>
      <c r="J467" s="123" t="s">
        <v>1207</v>
      </c>
      <c r="K467" s="128">
        <v>44133</v>
      </c>
      <c r="L467" s="199">
        <v>750</v>
      </c>
      <c r="M467" s="199">
        <v>2782.5</v>
      </c>
      <c r="N467" s="199">
        <v>616.05013477088949</v>
      </c>
      <c r="O467" s="199">
        <v>2285.5459999999998</v>
      </c>
      <c r="P467" s="205">
        <v>0.82140017969451928</v>
      </c>
      <c r="Q467" s="150">
        <v>46752</v>
      </c>
    </row>
    <row r="468" spans="1:17" ht="14.1" customHeight="1" thickBot="1">
      <c r="A468" s="121">
        <v>8700</v>
      </c>
      <c r="B468" s="121">
        <v>12536</v>
      </c>
      <c r="C468" s="123" t="s">
        <v>765</v>
      </c>
      <c r="D468" s="123" t="s">
        <v>2672</v>
      </c>
      <c r="E468" s="200"/>
      <c r="F468" s="123" t="s">
        <v>432</v>
      </c>
      <c r="G468" s="122" t="s">
        <v>2674</v>
      </c>
      <c r="H468" s="123">
        <v>11019974</v>
      </c>
      <c r="I468" s="200" t="s">
        <v>78</v>
      </c>
      <c r="J468" s="123" t="s">
        <v>1207</v>
      </c>
      <c r="K468" s="128">
        <v>44133</v>
      </c>
      <c r="L468" s="199">
        <v>700</v>
      </c>
      <c r="M468" s="199">
        <v>2597</v>
      </c>
      <c r="N468" s="199">
        <v>444.5700808625337</v>
      </c>
      <c r="O468" s="199">
        <v>1649.355</v>
      </c>
      <c r="P468" s="205">
        <v>0.63510011551790524</v>
      </c>
      <c r="Q468" s="150">
        <v>46752</v>
      </c>
    </row>
    <row r="469" spans="1:17" ht="14.1" customHeight="1" thickBot="1">
      <c r="A469" s="121">
        <v>8700</v>
      </c>
      <c r="B469" s="121">
        <v>12536</v>
      </c>
      <c r="C469" s="123" t="s">
        <v>943</v>
      </c>
      <c r="D469" s="123" t="s">
        <v>3143</v>
      </c>
      <c r="E469" s="200"/>
      <c r="F469" s="123" t="s">
        <v>783</v>
      </c>
      <c r="G469" s="122" t="s">
        <v>3084</v>
      </c>
      <c r="H469" s="123">
        <v>11020000</v>
      </c>
      <c r="I469" s="200" t="s">
        <v>78</v>
      </c>
      <c r="J469" s="123" t="s">
        <v>1207</v>
      </c>
      <c r="K469" s="128">
        <v>44797</v>
      </c>
      <c r="L469" s="199">
        <v>1607.153</v>
      </c>
      <c r="M469" s="199">
        <v>5962.5376299999998</v>
      </c>
      <c r="N469" s="199">
        <v>70.963881401617257</v>
      </c>
      <c r="O469" s="199">
        <v>263.27600000000001</v>
      </c>
      <c r="P469" s="205">
        <v>4.4155025315957636E-2</v>
      </c>
      <c r="Q469" s="142">
        <v>46630</v>
      </c>
    </row>
    <row r="470" spans="1:17" ht="14.1" customHeight="1" thickBot="1">
      <c r="A470" s="121">
        <v>8700</v>
      </c>
      <c r="B470" s="121">
        <v>12536</v>
      </c>
      <c r="C470" s="123" t="s">
        <v>765</v>
      </c>
      <c r="D470" s="123" t="s">
        <v>2732</v>
      </c>
      <c r="E470" s="200"/>
      <c r="F470" s="123" t="s">
        <v>429</v>
      </c>
      <c r="G470" s="122" t="s">
        <v>3096</v>
      </c>
      <c r="H470" s="123">
        <v>11020011</v>
      </c>
      <c r="I470" s="200" t="s">
        <v>78</v>
      </c>
      <c r="J470" s="123" t="s">
        <v>1207</v>
      </c>
      <c r="K470" s="128">
        <v>45014</v>
      </c>
      <c r="L470" s="199">
        <v>884</v>
      </c>
      <c r="M470" s="199">
        <v>3279.64</v>
      </c>
      <c r="N470" s="199">
        <v>0</v>
      </c>
      <c r="O470" s="199">
        <v>0</v>
      </c>
      <c r="P470" s="205">
        <v>0</v>
      </c>
      <c r="Q470" s="142">
        <v>46843</v>
      </c>
    </row>
    <row r="471" spans="1:17" ht="14.1" customHeight="1" thickBot="1">
      <c r="A471" s="121">
        <v>8700</v>
      </c>
      <c r="B471" s="121">
        <v>12536</v>
      </c>
      <c r="C471" s="123" t="s">
        <v>765</v>
      </c>
      <c r="D471" s="123" t="s">
        <v>2783</v>
      </c>
      <c r="E471" s="200"/>
      <c r="F471" s="123" t="s">
        <v>783</v>
      </c>
      <c r="G471" s="122" t="s">
        <v>3098</v>
      </c>
      <c r="H471" s="123">
        <v>11020019</v>
      </c>
      <c r="I471" s="200" t="s">
        <v>78</v>
      </c>
      <c r="J471" s="123" t="s">
        <v>1207</v>
      </c>
      <c r="K471" s="128">
        <v>45014</v>
      </c>
      <c r="L471" s="199">
        <v>2000</v>
      </c>
      <c r="M471" s="199">
        <v>7420</v>
      </c>
      <c r="N471" s="199">
        <v>800</v>
      </c>
      <c r="O471" s="199">
        <v>2968</v>
      </c>
      <c r="P471" s="205">
        <v>0.4</v>
      </c>
      <c r="Q471" s="142">
        <v>46843</v>
      </c>
    </row>
    <row r="472" spans="1:17" ht="14.1" customHeight="1" thickBot="1">
      <c r="A472" s="121">
        <v>8700</v>
      </c>
      <c r="B472" s="121">
        <v>12536</v>
      </c>
      <c r="C472" s="123" t="s">
        <v>943</v>
      </c>
      <c r="D472" s="123" t="s">
        <v>2627</v>
      </c>
      <c r="E472" s="200"/>
      <c r="F472" s="123" t="s">
        <v>783</v>
      </c>
      <c r="G472" s="122" t="s">
        <v>3125</v>
      </c>
      <c r="H472" s="123">
        <v>11020109</v>
      </c>
      <c r="I472" s="200" t="s">
        <v>78</v>
      </c>
      <c r="J472" s="123" t="s">
        <v>1206</v>
      </c>
      <c r="K472" s="128">
        <v>45000</v>
      </c>
      <c r="L472" s="199">
        <v>8281.25</v>
      </c>
      <c r="M472" s="199">
        <v>8281.25</v>
      </c>
      <c r="N472" s="199">
        <v>2981.25</v>
      </c>
      <c r="O472" s="199">
        <v>2981.25</v>
      </c>
      <c r="P472" s="205">
        <v>0.36</v>
      </c>
      <c r="Q472" s="142">
        <v>47664</v>
      </c>
    </row>
    <row r="473" spans="1:17" ht="14.1" customHeight="1" thickBot="1">
      <c r="A473" s="121">
        <v>8700</v>
      </c>
      <c r="B473" s="121">
        <v>12536</v>
      </c>
      <c r="C473" s="123" t="s">
        <v>765</v>
      </c>
      <c r="D473" s="123" t="s">
        <v>2678</v>
      </c>
      <c r="E473" s="200"/>
      <c r="F473" s="123" t="s">
        <v>783</v>
      </c>
      <c r="G473" s="122" t="s">
        <v>3109</v>
      </c>
      <c r="H473" s="123">
        <v>11020463</v>
      </c>
      <c r="I473" s="200" t="s">
        <v>78</v>
      </c>
      <c r="J473" s="123" t="s">
        <v>1207</v>
      </c>
      <c r="K473" s="128">
        <v>45124</v>
      </c>
      <c r="L473" s="199">
        <v>3965.5169999999998</v>
      </c>
      <c r="M473" s="199">
        <v>14712.068069999999</v>
      </c>
      <c r="N473" s="199">
        <v>3444.5614555256066</v>
      </c>
      <c r="O473" s="199">
        <v>12779.323</v>
      </c>
      <c r="P473" s="205">
        <v>0.86862859383167612</v>
      </c>
      <c r="Q473" s="142">
        <v>48021</v>
      </c>
    </row>
    <row r="474" spans="1:17" ht="14.1" customHeight="1" thickBot="1">
      <c r="A474" s="121">
        <v>8700</v>
      </c>
      <c r="B474" s="121">
        <v>12536</v>
      </c>
      <c r="C474" s="123" t="s">
        <v>765</v>
      </c>
      <c r="D474" s="123" t="s">
        <v>2678</v>
      </c>
      <c r="E474" s="200"/>
      <c r="F474" s="123" t="s">
        <v>783</v>
      </c>
      <c r="G474" s="122" t="s">
        <v>3110</v>
      </c>
      <c r="H474" s="123">
        <v>11020463</v>
      </c>
      <c r="I474" s="200" t="s">
        <v>78</v>
      </c>
      <c r="J474" s="123" t="s">
        <v>1207</v>
      </c>
      <c r="K474" s="128">
        <v>45124</v>
      </c>
      <c r="L474" s="199">
        <v>3965.5169999999998</v>
      </c>
      <c r="M474" s="199">
        <v>14712.068069999999</v>
      </c>
      <c r="N474" s="199">
        <v>0</v>
      </c>
      <c r="O474" s="199">
        <v>0</v>
      </c>
      <c r="P474" s="205">
        <v>0</v>
      </c>
      <c r="Q474" s="142">
        <v>48021</v>
      </c>
    </row>
    <row r="475" spans="1:17" ht="14.1" customHeight="1" thickBot="1">
      <c r="A475" s="121">
        <v>8700</v>
      </c>
      <c r="B475" s="121">
        <v>12536</v>
      </c>
      <c r="C475" s="123" t="s">
        <v>943</v>
      </c>
      <c r="D475" s="123" t="s">
        <v>2785</v>
      </c>
      <c r="E475" s="200"/>
      <c r="F475" s="123" t="s">
        <v>429</v>
      </c>
      <c r="G475" s="122" t="s">
        <v>3118</v>
      </c>
      <c r="H475" s="123">
        <v>11020475</v>
      </c>
      <c r="I475" s="200" t="s">
        <v>78</v>
      </c>
      <c r="J475" s="123" t="s">
        <v>1207</v>
      </c>
      <c r="K475" s="128">
        <v>45160</v>
      </c>
      <c r="L475" s="199">
        <v>1983.002</v>
      </c>
      <c r="M475" s="199">
        <v>7356.9374200000002</v>
      </c>
      <c r="N475" s="199">
        <v>583.00188679245286</v>
      </c>
      <c r="O475" s="199">
        <v>2162.9369999999999</v>
      </c>
      <c r="P475" s="205">
        <v>0.2939996463909027</v>
      </c>
      <c r="Q475" s="150">
        <v>46752</v>
      </c>
    </row>
    <row r="476" spans="1:17" ht="14.1" customHeight="1" thickBot="1">
      <c r="A476" s="121">
        <v>8700</v>
      </c>
      <c r="B476" s="121">
        <v>12536</v>
      </c>
      <c r="C476" s="123" t="s">
        <v>943</v>
      </c>
      <c r="D476" s="123" t="s">
        <v>4113</v>
      </c>
      <c r="E476" s="200"/>
      <c r="F476" s="123" t="s">
        <v>429</v>
      </c>
      <c r="G476" s="122" t="s">
        <v>4198</v>
      </c>
      <c r="H476" s="123">
        <v>11021279</v>
      </c>
      <c r="I476" s="200" t="s">
        <v>78</v>
      </c>
      <c r="J476" s="123" t="s">
        <v>1207</v>
      </c>
      <c r="K476" s="128">
        <v>45510</v>
      </c>
      <c r="L476" s="199">
        <v>1251764</v>
      </c>
      <c r="M476" s="199">
        <v>4644044.4400000004</v>
      </c>
      <c r="N476" s="199">
        <v>14017.870619946092</v>
      </c>
      <c r="O476" s="199">
        <v>52006.3</v>
      </c>
      <c r="P476" s="205">
        <v>1.1198493182377901E-2</v>
      </c>
      <c r="Q476" s="142">
        <v>47238</v>
      </c>
    </row>
    <row r="477" spans="1:17" ht="14.1" customHeight="1" thickBot="1">
      <c r="A477" s="121">
        <v>8700</v>
      </c>
      <c r="B477" s="121">
        <v>12536</v>
      </c>
      <c r="C477" s="123" t="s">
        <v>765</v>
      </c>
      <c r="D477" s="123" t="s">
        <v>4204</v>
      </c>
      <c r="E477" s="200"/>
      <c r="F477" s="123" t="s">
        <v>783</v>
      </c>
      <c r="G477" s="122" t="s">
        <v>2632</v>
      </c>
      <c r="H477" s="123">
        <v>11018862</v>
      </c>
      <c r="I477" s="200" t="s">
        <v>78</v>
      </c>
      <c r="J477" s="123" t="s">
        <v>1207</v>
      </c>
      <c r="K477" s="128">
        <v>44243</v>
      </c>
      <c r="L477" s="199">
        <v>1428.5709999999999</v>
      </c>
      <c r="M477" s="199">
        <v>5299.9984099999992</v>
      </c>
      <c r="N477" s="199">
        <v>9.47088948787062</v>
      </c>
      <c r="O477" s="199">
        <v>35.137</v>
      </c>
      <c r="P477" s="205">
        <v>6.6296246303968239E-3</v>
      </c>
      <c r="Q477" s="142">
        <v>46070</v>
      </c>
    </row>
    <row r="478" spans="1:17" ht="14.1" customHeight="1" thickBot="1">
      <c r="A478" s="121">
        <v>8700</v>
      </c>
      <c r="B478" s="121">
        <v>12536</v>
      </c>
      <c r="C478" s="123" t="s">
        <v>943</v>
      </c>
      <c r="D478" s="123" t="s">
        <v>2634</v>
      </c>
      <c r="E478" s="200"/>
      <c r="F478" s="123" t="s">
        <v>783</v>
      </c>
      <c r="G478" s="122" t="s">
        <v>4200</v>
      </c>
      <c r="H478" s="123">
        <v>11019987</v>
      </c>
      <c r="I478" s="200" t="s">
        <v>78</v>
      </c>
      <c r="J478" s="123" t="s">
        <v>1207</v>
      </c>
      <c r="K478" s="128">
        <v>44906</v>
      </c>
      <c r="L478" s="199">
        <v>2662.5</v>
      </c>
      <c r="M478" s="199">
        <v>9877.875</v>
      </c>
      <c r="N478" s="199">
        <v>0</v>
      </c>
      <c r="O478" s="199">
        <v>0</v>
      </c>
      <c r="P478" s="205">
        <v>0</v>
      </c>
      <c r="Q478" s="142">
        <v>46744</v>
      </c>
    </row>
    <row r="479" spans="1:17" ht="14.1" customHeight="1" thickBot="1">
      <c r="A479" s="121">
        <v>8700</v>
      </c>
      <c r="B479" s="121">
        <v>12536</v>
      </c>
      <c r="C479" s="123" t="s">
        <v>943</v>
      </c>
      <c r="D479" s="123" t="s">
        <v>2680</v>
      </c>
      <c r="E479" s="200"/>
      <c r="F479" s="123" t="s">
        <v>783</v>
      </c>
      <c r="G479" s="122" t="s">
        <v>4201</v>
      </c>
      <c r="H479" s="123" t="s">
        <v>2682</v>
      </c>
      <c r="I479" s="200" t="s">
        <v>76</v>
      </c>
      <c r="J479" s="123" t="s">
        <v>1207</v>
      </c>
      <c r="K479" s="128">
        <v>43972</v>
      </c>
      <c r="L479" s="199">
        <v>373.55099999999999</v>
      </c>
      <c r="M479" s="199">
        <v>1385.8742099999999</v>
      </c>
      <c r="N479" s="199">
        <v>0</v>
      </c>
      <c r="O479" s="199">
        <v>0</v>
      </c>
      <c r="P479" s="205">
        <v>0</v>
      </c>
      <c r="Q479" s="142">
        <v>43991</v>
      </c>
    </row>
    <row r="480" spans="1:17" ht="14.1" customHeight="1" thickBot="1">
      <c r="A480" s="121">
        <v>8700</v>
      </c>
      <c r="B480" s="121">
        <v>12956</v>
      </c>
      <c r="C480" s="123" t="s">
        <v>943</v>
      </c>
      <c r="D480" s="123" t="s">
        <v>2691</v>
      </c>
      <c r="E480" s="200"/>
      <c r="F480" s="123" t="s">
        <v>783</v>
      </c>
      <c r="G480" s="122" t="s">
        <v>3077</v>
      </c>
      <c r="H480" s="123">
        <v>11018733</v>
      </c>
      <c r="I480" s="200" t="s">
        <v>78</v>
      </c>
      <c r="J480" s="123" t="s">
        <v>1207</v>
      </c>
      <c r="K480" s="128">
        <v>44155</v>
      </c>
      <c r="L480" s="199">
        <v>240</v>
      </c>
      <c r="M480" s="199">
        <v>890.4</v>
      </c>
      <c r="N480" s="199">
        <v>22.19811320754717</v>
      </c>
      <c r="O480" s="199">
        <v>82.355000000000004</v>
      </c>
      <c r="P480" s="205">
        <v>9.2492138364779874E-2</v>
      </c>
      <c r="Q480" s="142">
        <v>45616</v>
      </c>
    </row>
    <row r="481" spans="1:17" ht="14.1" customHeight="1" thickBot="1">
      <c r="A481" s="121">
        <v>8700</v>
      </c>
      <c r="B481" s="121">
        <v>12956</v>
      </c>
      <c r="C481" s="123" t="s">
        <v>943</v>
      </c>
      <c r="D481" s="123" t="s">
        <v>2691</v>
      </c>
      <c r="E481" s="200"/>
      <c r="F481" s="123" t="s">
        <v>783</v>
      </c>
      <c r="G481" s="122" t="s">
        <v>3078</v>
      </c>
      <c r="H481" s="123">
        <v>11018734</v>
      </c>
      <c r="I481" s="200" t="s">
        <v>78</v>
      </c>
      <c r="J481" s="123" t="s">
        <v>1207</v>
      </c>
      <c r="K481" s="128">
        <v>44155</v>
      </c>
      <c r="L481" s="199">
        <v>240</v>
      </c>
      <c r="M481" s="199">
        <v>890.4</v>
      </c>
      <c r="N481" s="199">
        <v>22.19811320754717</v>
      </c>
      <c r="O481" s="199">
        <v>82.355000000000004</v>
      </c>
      <c r="P481" s="205">
        <v>9.2492138364779874E-2</v>
      </c>
      <c r="Q481" s="142">
        <v>45616</v>
      </c>
    </row>
    <row r="482" spans="1:17" ht="14.1" customHeight="1" thickBot="1">
      <c r="A482" s="121">
        <v>8700</v>
      </c>
      <c r="B482" s="121">
        <v>12956</v>
      </c>
      <c r="C482" s="123" t="s">
        <v>943</v>
      </c>
      <c r="D482" s="123" t="s">
        <v>2694</v>
      </c>
      <c r="E482" s="200"/>
      <c r="F482" s="123" t="s">
        <v>783</v>
      </c>
      <c r="G482" s="122" t="s">
        <v>3080</v>
      </c>
      <c r="H482" s="123">
        <v>11018752</v>
      </c>
      <c r="I482" s="200" t="s">
        <v>78</v>
      </c>
      <c r="J482" s="123" t="s">
        <v>1207</v>
      </c>
      <c r="K482" s="128">
        <v>44183</v>
      </c>
      <c r="L482" s="199">
        <v>141.87200000000001</v>
      </c>
      <c r="M482" s="199">
        <v>526.34512000000007</v>
      </c>
      <c r="N482" s="199">
        <v>59.219137466307281</v>
      </c>
      <c r="O482" s="199">
        <v>219.703</v>
      </c>
      <c r="P482" s="205">
        <v>0.41741243843963061</v>
      </c>
      <c r="Q482" s="142">
        <v>45765</v>
      </c>
    </row>
    <row r="483" spans="1:17" ht="14.1" customHeight="1" thickBot="1">
      <c r="A483" s="121">
        <v>8700</v>
      </c>
      <c r="B483" s="121">
        <v>12956</v>
      </c>
      <c r="C483" s="123" t="s">
        <v>943</v>
      </c>
      <c r="D483" s="123" t="s">
        <v>2694</v>
      </c>
      <c r="E483" s="200"/>
      <c r="F483" s="123" t="s">
        <v>783</v>
      </c>
      <c r="G483" s="122" t="s">
        <v>3081</v>
      </c>
      <c r="H483" s="123">
        <v>11018753</v>
      </c>
      <c r="I483" s="200" t="s">
        <v>78</v>
      </c>
      <c r="J483" s="123" t="s">
        <v>1207</v>
      </c>
      <c r="K483" s="128">
        <v>44183</v>
      </c>
      <c r="L483" s="199">
        <v>141.87299999999999</v>
      </c>
      <c r="M483" s="199">
        <v>526.34882999999991</v>
      </c>
      <c r="N483" s="199">
        <v>62.682749326145554</v>
      </c>
      <c r="O483" s="199">
        <v>232.553</v>
      </c>
      <c r="P483" s="205">
        <v>0.44182296367980911</v>
      </c>
      <c r="Q483" s="142">
        <v>45765</v>
      </c>
    </row>
    <row r="484" spans="1:17" ht="14.1" customHeight="1" thickBot="1">
      <c r="A484" s="121">
        <v>8700</v>
      </c>
      <c r="B484" s="121">
        <v>12956</v>
      </c>
      <c r="C484" s="123" t="s">
        <v>241</v>
      </c>
      <c r="D484" s="123" t="s">
        <v>2759</v>
      </c>
      <c r="E484" s="200"/>
      <c r="F484" s="123" t="s">
        <v>783</v>
      </c>
      <c r="G484" s="122" t="s">
        <v>3136</v>
      </c>
      <c r="H484" s="123">
        <v>11018780</v>
      </c>
      <c r="I484" s="200" t="s">
        <v>78</v>
      </c>
      <c r="J484" s="123" t="s">
        <v>1213</v>
      </c>
      <c r="K484" s="128">
        <v>44105</v>
      </c>
      <c r="L484" s="199">
        <v>106.70099999999999</v>
      </c>
      <c r="M484" s="199">
        <v>443.06523239999996</v>
      </c>
      <c r="N484" s="199">
        <v>59.312927463635489</v>
      </c>
      <c r="O484" s="199">
        <v>246.29100000000003</v>
      </c>
      <c r="P484" s="206">
        <v>0.55587977117023735</v>
      </c>
      <c r="Q484" s="142">
        <v>45961</v>
      </c>
    </row>
    <row r="485" spans="1:17" ht="14.1" customHeight="1" thickBot="1">
      <c r="A485" s="121">
        <v>8700</v>
      </c>
      <c r="B485" s="121">
        <v>12956</v>
      </c>
      <c r="C485" s="123" t="s">
        <v>765</v>
      </c>
      <c r="D485" s="123" t="s">
        <v>2761</v>
      </c>
      <c r="E485" s="200"/>
      <c r="F485" s="123" t="s">
        <v>783</v>
      </c>
      <c r="G485" s="122" t="s">
        <v>2762</v>
      </c>
      <c r="H485" s="123">
        <v>11018841</v>
      </c>
      <c r="I485" s="200" t="s">
        <v>78</v>
      </c>
      <c r="J485" s="123" t="s">
        <v>1207</v>
      </c>
      <c r="K485" s="128">
        <v>44136</v>
      </c>
      <c r="L485" s="199">
        <v>133.333</v>
      </c>
      <c r="M485" s="199">
        <v>494.66543000000001</v>
      </c>
      <c r="N485" s="199">
        <v>51.583288409703506</v>
      </c>
      <c r="O485" s="199">
        <v>191.374</v>
      </c>
      <c r="P485" s="205">
        <v>0.38687563026185195</v>
      </c>
      <c r="Q485" s="150">
        <v>46022</v>
      </c>
    </row>
    <row r="486" spans="1:17" ht="14.1" customHeight="1" thickBot="1">
      <c r="A486" s="121">
        <v>8700</v>
      </c>
      <c r="B486" s="121">
        <v>12956</v>
      </c>
      <c r="C486" s="123" t="s">
        <v>943</v>
      </c>
      <c r="D486" s="123" t="s">
        <v>2763</v>
      </c>
      <c r="E486" s="200"/>
      <c r="F486" s="123" t="s">
        <v>783</v>
      </c>
      <c r="G486" s="122" t="s">
        <v>2764</v>
      </c>
      <c r="H486" s="123">
        <v>11019017</v>
      </c>
      <c r="I486" s="200" t="s">
        <v>78</v>
      </c>
      <c r="J486" s="123" t="s">
        <v>1213</v>
      </c>
      <c r="K486" s="128">
        <v>44279</v>
      </c>
      <c r="L486" s="199">
        <v>500.49200000000002</v>
      </c>
      <c r="M486" s="199">
        <v>2078.2429808000002</v>
      </c>
      <c r="N486" s="199">
        <v>24.923899431653982</v>
      </c>
      <c r="O486" s="199">
        <v>103.494</v>
      </c>
      <c r="P486" s="205">
        <v>4.9798796847210308E-2</v>
      </c>
      <c r="Q486" s="142">
        <v>45740</v>
      </c>
    </row>
    <row r="487" spans="1:17" ht="14.1" customHeight="1" thickBot="1">
      <c r="A487" s="121">
        <v>8700</v>
      </c>
      <c r="B487" s="121">
        <v>12956</v>
      </c>
      <c r="C487" s="123" t="s">
        <v>765</v>
      </c>
      <c r="D487" s="123" t="s">
        <v>2765</v>
      </c>
      <c r="E487" s="200"/>
      <c r="F487" s="123" t="s">
        <v>783</v>
      </c>
      <c r="G487" s="122" t="s">
        <v>3117</v>
      </c>
      <c r="H487" s="123">
        <v>11019019</v>
      </c>
      <c r="I487" s="200" t="s">
        <v>78</v>
      </c>
      <c r="J487" s="123" t="s">
        <v>1207</v>
      </c>
      <c r="K487" s="128">
        <v>44314</v>
      </c>
      <c r="L487" s="199">
        <v>205.12799999999999</v>
      </c>
      <c r="M487" s="199">
        <v>761.02487999999994</v>
      </c>
      <c r="N487" s="199">
        <v>53.333423180592987</v>
      </c>
      <c r="O487" s="199">
        <v>197.86699999999999</v>
      </c>
      <c r="P487" s="205">
        <v>0.26000069800608883</v>
      </c>
      <c r="Q487" s="142">
        <v>45775</v>
      </c>
    </row>
    <row r="488" spans="1:17" ht="14.1" customHeight="1" thickBot="1">
      <c r="A488" s="121">
        <v>8700</v>
      </c>
      <c r="B488" s="121">
        <v>12956</v>
      </c>
      <c r="C488" s="123" t="s">
        <v>765</v>
      </c>
      <c r="D488" s="123" t="s">
        <v>2767</v>
      </c>
      <c r="E488" s="200"/>
      <c r="F488" s="123" t="s">
        <v>783</v>
      </c>
      <c r="G488" s="122" t="s">
        <v>3104</v>
      </c>
      <c r="H488" s="123">
        <v>11019120</v>
      </c>
      <c r="I488" s="200" t="s">
        <v>78</v>
      </c>
      <c r="J488" s="123" t="s">
        <v>1207</v>
      </c>
      <c r="K488" s="128">
        <v>44264</v>
      </c>
      <c r="L488" s="199">
        <v>83.332999999999998</v>
      </c>
      <c r="M488" s="199">
        <v>309.16543000000001</v>
      </c>
      <c r="N488" s="199">
        <v>36.273854447439355</v>
      </c>
      <c r="O488" s="199">
        <v>134.57599999999999</v>
      </c>
      <c r="P488" s="205">
        <v>0.43528799452125033</v>
      </c>
      <c r="Q488" s="142">
        <v>47186</v>
      </c>
    </row>
    <row r="489" spans="1:17" ht="14.1" customHeight="1" thickBot="1">
      <c r="A489" s="121">
        <v>8700</v>
      </c>
      <c r="B489" s="121">
        <v>12956</v>
      </c>
      <c r="C489" s="123" t="s">
        <v>943</v>
      </c>
      <c r="D489" s="123" t="s">
        <v>2701</v>
      </c>
      <c r="E489" s="200"/>
      <c r="F489" s="123" t="s">
        <v>429</v>
      </c>
      <c r="G489" s="122" t="s">
        <v>3074</v>
      </c>
      <c r="H489" s="123">
        <v>11019131</v>
      </c>
      <c r="I489" s="200" t="s">
        <v>78</v>
      </c>
      <c r="J489" s="123" t="s">
        <v>1207</v>
      </c>
      <c r="K489" s="128">
        <v>44385</v>
      </c>
      <c r="L489" s="199">
        <v>450</v>
      </c>
      <c r="M489" s="199">
        <v>1669.5</v>
      </c>
      <c r="N489" s="199">
        <v>259.68005390835577</v>
      </c>
      <c r="O489" s="199">
        <v>963.4129999999999</v>
      </c>
      <c r="P489" s="205">
        <v>0.57706678646301279</v>
      </c>
      <c r="Q489" s="142">
        <v>46573</v>
      </c>
    </row>
    <row r="490" spans="1:17" ht="14.1" customHeight="1" thickBot="1">
      <c r="A490" s="121">
        <v>8700</v>
      </c>
      <c r="B490" s="121">
        <v>12956</v>
      </c>
      <c r="C490" s="123" t="s">
        <v>765</v>
      </c>
      <c r="D490" s="123" t="s">
        <v>2769</v>
      </c>
      <c r="E490" s="200"/>
      <c r="F490" s="123" t="s">
        <v>429</v>
      </c>
      <c r="G490" s="122" t="s">
        <v>3114</v>
      </c>
      <c r="H490" s="123">
        <v>11019149</v>
      </c>
      <c r="I490" s="200" t="s">
        <v>78</v>
      </c>
      <c r="J490" s="123" t="s">
        <v>1207</v>
      </c>
      <c r="K490" s="128">
        <v>44531</v>
      </c>
      <c r="L490" s="199">
        <v>60</v>
      </c>
      <c r="M490" s="199">
        <v>222.6</v>
      </c>
      <c r="N490" s="199">
        <v>0</v>
      </c>
      <c r="O490" s="199">
        <v>0</v>
      </c>
      <c r="P490" s="205">
        <v>0</v>
      </c>
      <c r="Q490" s="142">
        <v>45549</v>
      </c>
    </row>
    <row r="491" spans="1:17" ht="14.1" customHeight="1" thickBot="1">
      <c r="A491" s="121">
        <v>8700</v>
      </c>
      <c r="B491" s="121">
        <v>12956</v>
      </c>
      <c r="C491" s="123" t="s">
        <v>765</v>
      </c>
      <c r="D491" s="123" t="s">
        <v>2771</v>
      </c>
      <c r="E491" s="200"/>
      <c r="F491" s="123" t="s">
        <v>432</v>
      </c>
      <c r="G491" s="122" t="s">
        <v>3097</v>
      </c>
      <c r="H491" s="123">
        <v>11019162</v>
      </c>
      <c r="I491" s="200" t="s">
        <v>78</v>
      </c>
      <c r="J491" s="123" t="s">
        <v>1207</v>
      </c>
      <c r="K491" s="128">
        <v>44256</v>
      </c>
      <c r="L491" s="199">
        <v>100</v>
      </c>
      <c r="M491" s="199">
        <v>371</v>
      </c>
      <c r="N491" s="199">
        <v>0</v>
      </c>
      <c r="O491" s="199">
        <v>0</v>
      </c>
      <c r="P491" s="205">
        <v>0</v>
      </c>
      <c r="Q491" s="142">
        <v>45487</v>
      </c>
    </row>
    <row r="492" spans="1:17" ht="14.1" customHeight="1" thickBot="1">
      <c r="A492" s="121">
        <v>8700</v>
      </c>
      <c r="B492" s="121">
        <v>12956</v>
      </c>
      <c r="C492" s="123" t="s">
        <v>943</v>
      </c>
      <c r="D492" s="123" t="s">
        <v>2634</v>
      </c>
      <c r="E492" s="200"/>
      <c r="F492" s="123" t="s">
        <v>783</v>
      </c>
      <c r="G492" s="122" t="s">
        <v>3099</v>
      </c>
      <c r="H492" s="123">
        <v>11019209</v>
      </c>
      <c r="I492" s="200" t="s">
        <v>78</v>
      </c>
      <c r="J492" s="123" t="s">
        <v>1207</v>
      </c>
      <c r="K492" s="128">
        <v>44907</v>
      </c>
      <c r="L492" s="199">
        <v>247.5</v>
      </c>
      <c r="M492" s="199">
        <v>918.22500000000002</v>
      </c>
      <c r="N492" s="199">
        <v>18.797843665768191</v>
      </c>
      <c r="O492" s="199">
        <v>69.739999999999995</v>
      </c>
      <c r="P492" s="205">
        <v>7.5950883498053304E-2</v>
      </c>
      <c r="Q492" s="142">
        <v>46744</v>
      </c>
    </row>
    <row r="493" spans="1:17" ht="14.1" customHeight="1" thickBot="1">
      <c r="A493" s="121">
        <v>8700</v>
      </c>
      <c r="B493" s="121">
        <v>12956</v>
      </c>
      <c r="C493" s="123" t="s">
        <v>943</v>
      </c>
      <c r="D493" s="123" t="s">
        <v>2636</v>
      </c>
      <c r="E493" s="200"/>
      <c r="F493" s="123" t="s">
        <v>783</v>
      </c>
      <c r="G493" s="122" t="s">
        <v>3094</v>
      </c>
      <c r="H493" s="123">
        <v>11019210</v>
      </c>
      <c r="I493" s="200" t="s">
        <v>78</v>
      </c>
      <c r="J493" s="123" t="s">
        <v>1207</v>
      </c>
      <c r="K493" s="128">
        <v>44271</v>
      </c>
      <c r="L493" s="199">
        <v>599.99900000000002</v>
      </c>
      <c r="M493" s="199">
        <v>2225.99629</v>
      </c>
      <c r="N493" s="199">
        <v>98.381940700808627</v>
      </c>
      <c r="O493" s="199">
        <v>364.99700000000001</v>
      </c>
      <c r="P493" s="205">
        <v>0.16397017445163845</v>
      </c>
      <c r="Q493" s="142">
        <v>46455</v>
      </c>
    </row>
    <row r="494" spans="1:17" ht="14.1" customHeight="1" thickBot="1">
      <c r="A494" s="121">
        <v>8700</v>
      </c>
      <c r="B494" s="121">
        <v>12956</v>
      </c>
      <c r="C494" s="123" t="s">
        <v>765</v>
      </c>
      <c r="D494" s="123" t="s">
        <v>2638</v>
      </c>
      <c r="E494" s="200"/>
      <c r="F494" s="123" t="s">
        <v>783</v>
      </c>
      <c r="G494" s="122" t="s">
        <v>3127</v>
      </c>
      <c r="H494" s="123">
        <v>11019219</v>
      </c>
      <c r="I494" s="200" t="s">
        <v>78</v>
      </c>
      <c r="J494" s="123" t="s">
        <v>1207</v>
      </c>
      <c r="K494" s="128">
        <v>44395</v>
      </c>
      <c r="L494" s="199">
        <v>125</v>
      </c>
      <c r="M494" s="199">
        <v>463.75</v>
      </c>
      <c r="N494" s="199">
        <v>28.750134770889488</v>
      </c>
      <c r="O494" s="199">
        <v>106.663</v>
      </c>
      <c r="P494" s="205">
        <v>0.2300010781671159</v>
      </c>
      <c r="Q494" s="142">
        <v>46023</v>
      </c>
    </row>
    <row r="495" spans="1:17" ht="14.1" customHeight="1" thickBot="1">
      <c r="A495" s="121">
        <v>8700</v>
      </c>
      <c r="B495" s="121">
        <v>12956</v>
      </c>
      <c r="C495" s="123" t="s">
        <v>943</v>
      </c>
      <c r="D495" s="123" t="s">
        <v>2640</v>
      </c>
      <c r="E495" s="200"/>
      <c r="F495" s="123" t="s">
        <v>783</v>
      </c>
      <c r="G495" s="122" t="s">
        <v>3120</v>
      </c>
      <c r="H495" s="123">
        <v>11019220</v>
      </c>
      <c r="I495" s="200" t="s">
        <v>78</v>
      </c>
      <c r="J495" s="123" t="s">
        <v>1207</v>
      </c>
      <c r="K495" s="128">
        <v>44228</v>
      </c>
      <c r="L495" s="199">
        <v>50</v>
      </c>
      <c r="M495" s="199">
        <v>185.5</v>
      </c>
      <c r="N495" s="199">
        <v>11.030997304582209</v>
      </c>
      <c r="O495" s="199">
        <v>40.924999999999997</v>
      </c>
      <c r="P495" s="205">
        <v>0.22061994609164418</v>
      </c>
      <c r="Q495" s="142">
        <v>45838</v>
      </c>
    </row>
    <row r="496" spans="1:17" ht="14.1" customHeight="1" thickBot="1">
      <c r="A496" s="121">
        <v>8700</v>
      </c>
      <c r="B496" s="121">
        <v>12956</v>
      </c>
      <c r="C496" s="123" t="s">
        <v>943</v>
      </c>
      <c r="D496" s="123" t="s">
        <v>2703</v>
      </c>
      <c r="E496" s="200"/>
      <c r="F496" s="123" t="s">
        <v>429</v>
      </c>
      <c r="G496" s="122" t="s">
        <v>3107</v>
      </c>
      <c r="H496" s="123">
        <v>11019222</v>
      </c>
      <c r="I496" s="200" t="s">
        <v>78</v>
      </c>
      <c r="J496" s="123" t="s">
        <v>1207</v>
      </c>
      <c r="K496" s="128">
        <v>44404</v>
      </c>
      <c r="L496" s="199">
        <v>350</v>
      </c>
      <c r="M496" s="199">
        <v>1298.5</v>
      </c>
      <c r="N496" s="199">
        <v>176.06307277628031</v>
      </c>
      <c r="O496" s="199">
        <v>653.19399999999996</v>
      </c>
      <c r="P496" s="205">
        <v>0.50303735078937228</v>
      </c>
      <c r="Q496" s="142">
        <v>47271</v>
      </c>
    </row>
    <row r="497" spans="1:17" ht="14.1" customHeight="1" thickBot="1">
      <c r="A497" s="121">
        <v>8700</v>
      </c>
      <c r="B497" s="121">
        <v>12956</v>
      </c>
      <c r="C497" s="123" t="s">
        <v>943</v>
      </c>
      <c r="D497" s="123" t="s">
        <v>2705</v>
      </c>
      <c r="E497" s="200"/>
      <c r="F497" s="123" t="s">
        <v>783</v>
      </c>
      <c r="G497" s="122" t="s">
        <v>3082</v>
      </c>
      <c r="H497" s="123">
        <v>11019246</v>
      </c>
      <c r="I497" s="200" t="s">
        <v>78</v>
      </c>
      <c r="J497" s="123" t="s">
        <v>1207</v>
      </c>
      <c r="K497" s="128">
        <v>44434</v>
      </c>
      <c r="L497" s="199">
        <v>105</v>
      </c>
      <c r="M497" s="199">
        <v>389.55</v>
      </c>
      <c r="N497" s="199">
        <v>49.947169811320755</v>
      </c>
      <c r="O497" s="199">
        <v>185.304</v>
      </c>
      <c r="P497" s="205">
        <v>0.47568733153638815</v>
      </c>
      <c r="Q497" s="142">
        <v>45987</v>
      </c>
    </row>
    <row r="498" spans="1:17" ht="14.1" customHeight="1" thickBot="1">
      <c r="A498" s="121">
        <v>8700</v>
      </c>
      <c r="B498" s="121">
        <v>12956</v>
      </c>
      <c r="C498" s="123" t="s">
        <v>241</v>
      </c>
      <c r="D498" s="123" t="s">
        <v>2643</v>
      </c>
      <c r="E498" s="200"/>
      <c r="F498" s="123" t="s">
        <v>783</v>
      </c>
      <c r="G498" s="122" t="s">
        <v>3133</v>
      </c>
      <c r="H498" s="123">
        <v>11019282</v>
      </c>
      <c r="I498" s="200" t="s">
        <v>78</v>
      </c>
      <c r="J498" s="123" t="s">
        <v>1207</v>
      </c>
      <c r="K498" s="128">
        <v>44480</v>
      </c>
      <c r="L498" s="199">
        <v>528.97400000000005</v>
      </c>
      <c r="M498" s="199">
        <v>1962.4935400000002</v>
      </c>
      <c r="N498" s="199">
        <v>203.52776280323448</v>
      </c>
      <c r="O498" s="199">
        <v>755.08799999999997</v>
      </c>
      <c r="P498" s="205">
        <v>0.38475948308089708</v>
      </c>
      <c r="Q498" s="142">
        <v>46387</v>
      </c>
    </row>
    <row r="499" spans="1:17" ht="14.1" customHeight="1" thickBot="1">
      <c r="A499" s="121">
        <v>8700</v>
      </c>
      <c r="B499" s="121">
        <v>12956</v>
      </c>
      <c r="C499" s="123" t="s">
        <v>943</v>
      </c>
      <c r="D499" s="123" t="s">
        <v>2645</v>
      </c>
      <c r="E499" s="200"/>
      <c r="F499" s="123" t="s">
        <v>783</v>
      </c>
      <c r="G499" s="122" t="s">
        <v>3123</v>
      </c>
      <c r="H499" s="123">
        <v>11019295</v>
      </c>
      <c r="I499" s="200" t="s">
        <v>78</v>
      </c>
      <c r="J499" s="123" t="s">
        <v>1213</v>
      </c>
      <c r="K499" s="128">
        <v>44385</v>
      </c>
      <c r="L499" s="199">
        <v>50</v>
      </c>
      <c r="M499" s="199">
        <v>207.62</v>
      </c>
      <c r="N499" s="199">
        <v>13.742414025623736</v>
      </c>
      <c r="O499" s="199">
        <v>57.064</v>
      </c>
      <c r="P499" s="205">
        <v>0.27484828051247473</v>
      </c>
      <c r="Q499" s="142">
        <v>45577</v>
      </c>
    </row>
    <row r="500" spans="1:17" ht="14.1" customHeight="1" thickBot="1">
      <c r="A500" s="121">
        <v>8700</v>
      </c>
      <c r="B500" s="121">
        <v>12956</v>
      </c>
      <c r="C500" s="123" t="s">
        <v>943</v>
      </c>
      <c r="D500" s="123" t="s">
        <v>2647</v>
      </c>
      <c r="E500" s="200"/>
      <c r="F500" s="123" t="s">
        <v>783</v>
      </c>
      <c r="G500" s="122" t="s">
        <v>3111</v>
      </c>
      <c r="H500" s="123">
        <v>11019336</v>
      </c>
      <c r="I500" s="200" t="s">
        <v>78</v>
      </c>
      <c r="J500" s="123" t="s">
        <v>1207</v>
      </c>
      <c r="K500" s="128">
        <v>44406</v>
      </c>
      <c r="L500" s="199">
        <v>150</v>
      </c>
      <c r="M500" s="199">
        <v>556.5</v>
      </c>
      <c r="N500" s="199">
        <v>6.7264150943396226</v>
      </c>
      <c r="O500" s="199">
        <v>24.954999999999998</v>
      </c>
      <c r="P500" s="205">
        <v>4.4842767295597483E-2</v>
      </c>
      <c r="Q500" s="142">
        <v>47945</v>
      </c>
    </row>
    <row r="501" spans="1:17" ht="14.1" customHeight="1" thickBot="1">
      <c r="A501" s="121">
        <v>8700</v>
      </c>
      <c r="B501" s="121">
        <v>12956</v>
      </c>
      <c r="C501" s="123" t="s">
        <v>943</v>
      </c>
      <c r="D501" s="123" t="s">
        <v>2649</v>
      </c>
      <c r="E501" s="200"/>
      <c r="F501" s="123" t="s">
        <v>783</v>
      </c>
      <c r="G501" s="122" t="s">
        <v>3085</v>
      </c>
      <c r="H501" s="123">
        <v>11019347</v>
      </c>
      <c r="I501" s="200" t="s">
        <v>78</v>
      </c>
      <c r="J501" s="123" t="s">
        <v>1213</v>
      </c>
      <c r="K501" s="128">
        <v>44523</v>
      </c>
      <c r="L501" s="199">
        <v>422.60599999999999</v>
      </c>
      <c r="M501" s="199">
        <v>1754.8291544000001</v>
      </c>
      <c r="N501" s="199">
        <v>3.8134572777189097</v>
      </c>
      <c r="O501" s="199">
        <v>15.835000000000001</v>
      </c>
      <c r="P501" s="205">
        <v>9.0236704583439645E-3</v>
      </c>
      <c r="Q501" s="142">
        <v>47067</v>
      </c>
    </row>
    <row r="502" spans="1:17" ht="14.1" customHeight="1" thickBot="1">
      <c r="A502" s="121">
        <v>8700</v>
      </c>
      <c r="B502" s="121">
        <v>12956</v>
      </c>
      <c r="C502" s="123" t="s">
        <v>943</v>
      </c>
      <c r="D502" s="123" t="s">
        <v>2707</v>
      </c>
      <c r="E502" s="200"/>
      <c r="F502" s="123" t="s">
        <v>783</v>
      </c>
      <c r="G502" s="122" t="s">
        <v>3093</v>
      </c>
      <c r="H502" s="123">
        <v>11019348</v>
      </c>
      <c r="I502" s="200" t="s">
        <v>78</v>
      </c>
      <c r="J502" s="123" t="s">
        <v>1213</v>
      </c>
      <c r="K502" s="128">
        <v>45061</v>
      </c>
      <c r="L502" s="199">
        <v>750</v>
      </c>
      <c r="M502" s="199">
        <v>3114.3</v>
      </c>
      <c r="N502" s="199">
        <v>412.27073499662845</v>
      </c>
      <c r="O502" s="199">
        <v>1711.913</v>
      </c>
      <c r="P502" s="205">
        <v>0.54969431332883789</v>
      </c>
      <c r="Q502" s="142">
        <v>47362</v>
      </c>
    </row>
    <row r="503" spans="1:17" ht="14.1" customHeight="1" thickBot="1">
      <c r="A503" s="121">
        <v>8700</v>
      </c>
      <c r="B503" s="121">
        <v>12956</v>
      </c>
      <c r="C503" s="123" t="s">
        <v>943</v>
      </c>
      <c r="D503" s="123" t="s">
        <v>2709</v>
      </c>
      <c r="E503" s="200"/>
      <c r="F503" s="123" t="s">
        <v>783</v>
      </c>
      <c r="G503" s="122" t="s">
        <v>3102</v>
      </c>
      <c r="H503" s="123">
        <v>11019350</v>
      </c>
      <c r="I503" s="200" t="s">
        <v>78</v>
      </c>
      <c r="J503" s="123" t="s">
        <v>1213</v>
      </c>
      <c r="K503" s="128">
        <v>45275</v>
      </c>
      <c r="L503" s="199">
        <v>450</v>
      </c>
      <c r="M503" s="199">
        <v>1868.58</v>
      </c>
      <c r="N503" s="199">
        <v>15.749927752624989</v>
      </c>
      <c r="O503" s="199">
        <v>65.400000000000006</v>
      </c>
      <c r="P503" s="205">
        <v>3.4999839450277757E-2</v>
      </c>
      <c r="Q503" s="142">
        <v>47466</v>
      </c>
    </row>
    <row r="504" spans="1:17" ht="14.1" customHeight="1" thickBot="1">
      <c r="A504" s="121">
        <v>8700</v>
      </c>
      <c r="B504" s="121">
        <v>12956</v>
      </c>
      <c r="C504" s="123" t="s">
        <v>241</v>
      </c>
      <c r="D504" s="123" t="s">
        <v>2773</v>
      </c>
      <c r="E504" s="200"/>
      <c r="F504" s="123" t="s">
        <v>783</v>
      </c>
      <c r="G504" s="122" t="s">
        <v>3106</v>
      </c>
      <c r="H504" s="123">
        <v>11019351</v>
      </c>
      <c r="I504" s="200" t="s">
        <v>78</v>
      </c>
      <c r="J504" s="123" t="s">
        <v>1213</v>
      </c>
      <c r="K504" s="128">
        <v>45419</v>
      </c>
      <c r="L504" s="199">
        <v>1140</v>
      </c>
      <c r="M504" s="199">
        <v>4733.7359999999999</v>
      </c>
      <c r="N504" s="199">
        <v>618.13963009343991</v>
      </c>
      <c r="O504" s="199">
        <v>2566.7629999999999</v>
      </c>
      <c r="P504" s="205">
        <v>0.54222774569599996</v>
      </c>
      <c r="Q504" s="142">
        <v>46475</v>
      </c>
    </row>
    <row r="505" spans="1:17" ht="14.1" customHeight="1" thickBot="1">
      <c r="A505" s="121">
        <v>8700</v>
      </c>
      <c r="B505" s="121">
        <v>12956</v>
      </c>
      <c r="C505" s="123" t="s">
        <v>943</v>
      </c>
      <c r="D505" s="123" t="s">
        <v>2653</v>
      </c>
      <c r="E505" s="200"/>
      <c r="F505" s="123" t="s">
        <v>783</v>
      </c>
      <c r="G505" s="122" t="s">
        <v>2654</v>
      </c>
      <c r="H505" s="123">
        <v>11019362</v>
      </c>
      <c r="I505" s="200" t="s">
        <v>78</v>
      </c>
      <c r="J505" s="123" t="s">
        <v>1207</v>
      </c>
      <c r="K505" s="128">
        <v>44369</v>
      </c>
      <c r="L505" s="199">
        <v>75</v>
      </c>
      <c r="M505" s="199">
        <v>278.25</v>
      </c>
      <c r="N505" s="199">
        <v>28.322371967654984</v>
      </c>
      <c r="O505" s="199">
        <v>105.07599999999999</v>
      </c>
      <c r="P505" s="205">
        <v>0.37763162623539981</v>
      </c>
      <c r="Q505" s="142">
        <v>45976</v>
      </c>
    </row>
    <row r="506" spans="1:17" ht="14.1" customHeight="1" thickBot="1">
      <c r="A506" s="121">
        <v>8700</v>
      </c>
      <c r="B506" s="121">
        <v>12956</v>
      </c>
      <c r="C506" s="123" t="s">
        <v>943</v>
      </c>
      <c r="D506" s="123" t="s">
        <v>2683</v>
      </c>
      <c r="E506" s="200"/>
      <c r="F506" s="123" t="s">
        <v>432</v>
      </c>
      <c r="G506" s="122" t="s">
        <v>2684</v>
      </c>
      <c r="H506" s="123">
        <v>11019376</v>
      </c>
      <c r="I506" s="200" t="s">
        <v>78</v>
      </c>
      <c r="J506" s="123" t="s">
        <v>1206</v>
      </c>
      <c r="K506" s="128">
        <v>44444</v>
      </c>
      <c r="L506" s="199">
        <v>1250</v>
      </c>
      <c r="M506" s="199">
        <v>1250</v>
      </c>
      <c r="N506" s="199">
        <v>599.54700000000003</v>
      </c>
      <c r="O506" s="199">
        <v>599.54700000000003</v>
      </c>
      <c r="P506" s="205">
        <v>0.4796376</v>
      </c>
      <c r="Q506" s="142">
        <v>46284</v>
      </c>
    </row>
    <row r="507" spans="1:17" ht="14.1" customHeight="1" thickBot="1">
      <c r="A507" s="121">
        <v>8700</v>
      </c>
      <c r="B507" s="121">
        <v>12956</v>
      </c>
      <c r="C507" s="123" t="s">
        <v>765</v>
      </c>
      <c r="D507" s="123" t="s">
        <v>2657</v>
      </c>
      <c r="E507" s="200"/>
      <c r="F507" s="123" t="s">
        <v>783</v>
      </c>
      <c r="G507" s="122" t="s">
        <v>2658</v>
      </c>
      <c r="H507" s="123">
        <v>11019451</v>
      </c>
      <c r="I507" s="200" t="s">
        <v>78</v>
      </c>
      <c r="J507" s="123" t="s">
        <v>1207</v>
      </c>
      <c r="K507" s="128">
        <v>44547</v>
      </c>
      <c r="L507" s="199">
        <v>100</v>
      </c>
      <c r="M507" s="199">
        <v>371</v>
      </c>
      <c r="N507" s="199">
        <v>57.250134770889488</v>
      </c>
      <c r="O507" s="199">
        <v>212.398</v>
      </c>
      <c r="P507" s="205">
        <v>0.57250134770889494</v>
      </c>
      <c r="Q507" s="142">
        <v>46739</v>
      </c>
    </row>
    <row r="508" spans="1:17" ht="14.1" customHeight="1" thickBot="1">
      <c r="A508" s="121">
        <v>8700</v>
      </c>
      <c r="B508" s="121">
        <v>12956</v>
      </c>
      <c r="C508" s="123" t="s">
        <v>241</v>
      </c>
      <c r="D508" s="123" t="s">
        <v>2659</v>
      </c>
      <c r="E508" s="200"/>
      <c r="F508" s="123" t="s">
        <v>783</v>
      </c>
      <c r="G508" s="122" t="s">
        <v>3090</v>
      </c>
      <c r="H508" s="123">
        <v>11019455</v>
      </c>
      <c r="I508" s="200" t="s">
        <v>78</v>
      </c>
      <c r="J508" s="123" t="s">
        <v>1207</v>
      </c>
      <c r="K508" s="128">
        <v>44151</v>
      </c>
      <c r="L508" s="199">
        <v>705.83299999999997</v>
      </c>
      <c r="M508" s="199">
        <v>2618.6404299999999</v>
      </c>
      <c r="N508" s="199">
        <v>295.06172506738545</v>
      </c>
      <c r="O508" s="199">
        <v>1094.6790000000001</v>
      </c>
      <c r="P508" s="205">
        <v>0.41803333800967857</v>
      </c>
      <c r="Q508" s="142">
        <v>46022</v>
      </c>
    </row>
    <row r="509" spans="1:17" ht="14.1" customHeight="1" thickBot="1">
      <c r="A509" s="121">
        <v>8700</v>
      </c>
      <c r="B509" s="121">
        <v>12956</v>
      </c>
      <c r="C509" s="123" t="s">
        <v>943</v>
      </c>
      <c r="D509" s="123" t="s">
        <v>2705</v>
      </c>
      <c r="E509" s="200"/>
      <c r="F509" s="123" t="s">
        <v>783</v>
      </c>
      <c r="G509" s="122" t="s">
        <v>3083</v>
      </c>
      <c r="H509" s="123">
        <v>11019458</v>
      </c>
      <c r="I509" s="200" t="s">
        <v>78</v>
      </c>
      <c r="J509" s="123" t="s">
        <v>1207</v>
      </c>
      <c r="K509" s="128">
        <v>44547</v>
      </c>
      <c r="L509" s="199">
        <v>262.5</v>
      </c>
      <c r="M509" s="199">
        <v>973.875</v>
      </c>
      <c r="N509" s="199">
        <v>66.484636118598374</v>
      </c>
      <c r="O509" s="199">
        <v>246.65799999999996</v>
      </c>
      <c r="P509" s="205">
        <v>0.25327480426132715</v>
      </c>
      <c r="Q509" s="142">
        <v>45987</v>
      </c>
    </row>
    <row r="510" spans="1:17" ht="14.1" customHeight="1" thickBot="1">
      <c r="A510" s="121">
        <v>8700</v>
      </c>
      <c r="B510" s="121">
        <v>12956</v>
      </c>
      <c r="C510" s="123" t="s">
        <v>241</v>
      </c>
      <c r="D510" s="123" t="s">
        <v>2666</v>
      </c>
      <c r="E510" s="200"/>
      <c r="F510" s="123" t="s">
        <v>783</v>
      </c>
      <c r="G510" s="122" t="s">
        <v>3122</v>
      </c>
      <c r="H510" s="123">
        <v>11019474</v>
      </c>
      <c r="I510" s="200" t="s">
        <v>78</v>
      </c>
      <c r="J510" s="123" t="s">
        <v>1212</v>
      </c>
      <c r="K510" s="128">
        <v>44685</v>
      </c>
      <c r="L510" s="199">
        <v>599.20799999999997</v>
      </c>
      <c r="M510" s="199">
        <v>1644.226752</v>
      </c>
      <c r="N510" s="199">
        <v>137.49990887552397</v>
      </c>
      <c r="O510" s="199">
        <v>377.2997499544378</v>
      </c>
      <c r="P510" s="205">
        <v>0.2294694144195738</v>
      </c>
      <c r="Q510" s="142">
        <v>45635</v>
      </c>
    </row>
    <row r="511" spans="1:17" ht="14.1" customHeight="1" thickBot="1">
      <c r="A511" s="121">
        <v>8700</v>
      </c>
      <c r="B511" s="121">
        <v>12956</v>
      </c>
      <c r="C511" s="123" t="s">
        <v>943</v>
      </c>
      <c r="D511" s="123" t="s">
        <v>2775</v>
      </c>
      <c r="E511" s="200"/>
      <c r="F511" s="123" t="s">
        <v>783</v>
      </c>
      <c r="G511" s="122" t="s">
        <v>3128</v>
      </c>
      <c r="H511" s="123">
        <v>11019475</v>
      </c>
      <c r="I511" s="200" t="s">
        <v>78</v>
      </c>
      <c r="J511" s="123" t="s">
        <v>1207</v>
      </c>
      <c r="K511" s="128">
        <v>44391</v>
      </c>
      <c r="L511" s="199">
        <v>125</v>
      </c>
      <c r="M511" s="199">
        <v>463.75</v>
      </c>
      <c r="N511" s="199">
        <v>74.81482479784367</v>
      </c>
      <c r="O511" s="199">
        <v>277.56299999999999</v>
      </c>
      <c r="P511" s="205">
        <v>0.59851859838274934</v>
      </c>
      <c r="Q511" s="150">
        <v>46387</v>
      </c>
    </row>
    <row r="512" spans="1:17" ht="14.1" customHeight="1" thickBot="1">
      <c r="A512" s="121">
        <v>8700</v>
      </c>
      <c r="B512" s="121">
        <v>12956</v>
      </c>
      <c r="C512" s="123" t="s">
        <v>943</v>
      </c>
      <c r="D512" s="123" t="s">
        <v>2713</v>
      </c>
      <c r="E512" s="200"/>
      <c r="F512" s="123" t="s">
        <v>783</v>
      </c>
      <c r="G512" s="122" t="s">
        <v>3105</v>
      </c>
      <c r="H512" s="123">
        <v>11019482</v>
      </c>
      <c r="I512" s="200" t="s">
        <v>78</v>
      </c>
      <c r="J512" s="123" t="s">
        <v>1207</v>
      </c>
      <c r="K512" s="128">
        <v>44773</v>
      </c>
      <c r="L512" s="199">
        <v>610</v>
      </c>
      <c r="M512" s="199">
        <v>2263.1</v>
      </c>
      <c r="N512" s="199">
        <v>480.68005390835583</v>
      </c>
      <c r="O512" s="199">
        <v>1783.3230000000001</v>
      </c>
      <c r="P512" s="205">
        <v>0.78800008837435387</v>
      </c>
      <c r="Q512" s="142">
        <v>46234</v>
      </c>
    </row>
    <row r="513" spans="1:17" ht="14.1" customHeight="1" thickBot="1">
      <c r="A513" s="121">
        <v>8700</v>
      </c>
      <c r="B513" s="121">
        <v>12956</v>
      </c>
      <c r="C513" s="123" t="s">
        <v>943</v>
      </c>
      <c r="D513" s="123" t="s">
        <v>2778</v>
      </c>
      <c r="E513" s="200"/>
      <c r="F513" s="123" t="s">
        <v>429</v>
      </c>
      <c r="G513" s="122" t="s">
        <v>3079</v>
      </c>
      <c r="H513" s="123">
        <v>11019485</v>
      </c>
      <c r="I513" s="200" t="s">
        <v>78</v>
      </c>
      <c r="J513" s="123" t="s">
        <v>1207</v>
      </c>
      <c r="K513" s="128">
        <v>44797</v>
      </c>
      <c r="L513" s="199">
        <v>109.453</v>
      </c>
      <c r="M513" s="199">
        <v>406.07062999999999</v>
      </c>
      <c r="N513" s="199">
        <v>18.242048517520214</v>
      </c>
      <c r="O513" s="199">
        <v>67.677999999999997</v>
      </c>
      <c r="P513" s="205">
        <v>0.16666558721570185</v>
      </c>
      <c r="Q513" s="142">
        <v>46624</v>
      </c>
    </row>
    <row r="514" spans="1:17" ht="14.1" customHeight="1" thickBot="1">
      <c r="A514" s="121">
        <v>8700</v>
      </c>
      <c r="B514" s="121">
        <v>12956</v>
      </c>
      <c r="C514" s="123" t="s">
        <v>943</v>
      </c>
      <c r="D514" s="123" t="s">
        <v>2716</v>
      </c>
      <c r="E514" s="200"/>
      <c r="F514" s="123" t="s">
        <v>783</v>
      </c>
      <c r="G514" s="122" t="s">
        <v>3089</v>
      </c>
      <c r="H514" s="123">
        <v>11019763</v>
      </c>
      <c r="I514" s="200" t="s">
        <v>78</v>
      </c>
      <c r="J514" s="123" t="s">
        <v>1210</v>
      </c>
      <c r="K514" s="128">
        <v>45079</v>
      </c>
      <c r="L514" s="199">
        <v>850</v>
      </c>
      <c r="M514" s="199">
        <v>4228.58</v>
      </c>
      <c r="N514" s="199">
        <v>0</v>
      </c>
      <c r="O514" s="199">
        <v>0</v>
      </c>
      <c r="P514" s="205">
        <v>0</v>
      </c>
      <c r="Q514" s="142">
        <v>45083</v>
      </c>
    </row>
    <row r="515" spans="1:17" ht="14.1" customHeight="1" thickBot="1">
      <c r="A515" s="121">
        <v>8700</v>
      </c>
      <c r="B515" s="121">
        <v>12956</v>
      </c>
      <c r="C515" s="123" t="s">
        <v>765</v>
      </c>
      <c r="D515" s="123" t="s">
        <v>2672</v>
      </c>
      <c r="E515" s="200"/>
      <c r="F515" s="123" t="s">
        <v>432</v>
      </c>
      <c r="G515" s="122" t="s">
        <v>2674</v>
      </c>
      <c r="H515" s="123">
        <v>11019974</v>
      </c>
      <c r="I515" s="200" t="s">
        <v>78</v>
      </c>
      <c r="J515" s="123" t="s">
        <v>1207</v>
      </c>
      <c r="K515" s="128">
        <v>44133</v>
      </c>
      <c r="L515" s="199">
        <v>50</v>
      </c>
      <c r="M515" s="199">
        <v>185.5</v>
      </c>
      <c r="N515" s="199">
        <v>31.754986522911054</v>
      </c>
      <c r="O515" s="199">
        <v>117.81100000000001</v>
      </c>
      <c r="P515" s="205">
        <v>0.6350997304582211</v>
      </c>
      <c r="Q515" s="150">
        <v>46752</v>
      </c>
    </row>
    <row r="516" spans="1:17" ht="14.1" customHeight="1" thickBot="1">
      <c r="A516" s="121">
        <v>8700</v>
      </c>
      <c r="B516" s="121">
        <v>12956</v>
      </c>
      <c r="C516" s="123" t="s">
        <v>943</v>
      </c>
      <c r="D516" s="123" t="s">
        <v>2718</v>
      </c>
      <c r="E516" s="200"/>
      <c r="F516" s="123" t="s">
        <v>783</v>
      </c>
      <c r="G516" s="122" t="s">
        <v>3131</v>
      </c>
      <c r="H516" s="123">
        <v>11019977</v>
      </c>
      <c r="I516" s="200" t="s">
        <v>78</v>
      </c>
      <c r="J516" s="123" t="s">
        <v>1207</v>
      </c>
      <c r="K516" s="128">
        <v>44789</v>
      </c>
      <c r="L516" s="199">
        <v>800</v>
      </c>
      <c r="M516" s="199">
        <v>2968</v>
      </c>
      <c r="N516" s="199">
        <v>635.64609164420483</v>
      </c>
      <c r="O516" s="199">
        <v>2358.2469999999998</v>
      </c>
      <c r="P516" s="205">
        <v>0.79455761455525609</v>
      </c>
      <c r="Q516" s="142">
        <v>47026</v>
      </c>
    </row>
    <row r="517" spans="1:17" ht="14.1" customHeight="1" thickBot="1">
      <c r="A517" s="121">
        <v>8700</v>
      </c>
      <c r="B517" s="121">
        <v>12956</v>
      </c>
      <c r="C517" s="123" t="s">
        <v>241</v>
      </c>
      <c r="D517" s="123" t="s">
        <v>2720</v>
      </c>
      <c r="E517" s="200"/>
      <c r="F517" s="123" t="s">
        <v>432</v>
      </c>
      <c r="G517" s="122" t="s">
        <v>3121</v>
      </c>
      <c r="H517" s="123">
        <v>11019978</v>
      </c>
      <c r="I517" s="200" t="s">
        <v>78</v>
      </c>
      <c r="J517" s="123" t="s">
        <v>1210</v>
      </c>
      <c r="K517" s="128">
        <v>44836</v>
      </c>
      <c r="L517" s="199">
        <v>630</v>
      </c>
      <c r="M517" s="199">
        <v>3134.1240000000003</v>
      </c>
      <c r="N517" s="199">
        <v>506.18497226019133</v>
      </c>
      <c r="O517" s="199">
        <v>2518.1689999999999</v>
      </c>
      <c r="P517" s="205">
        <v>0.80346820993681167</v>
      </c>
      <c r="Q517" s="142">
        <v>45991</v>
      </c>
    </row>
    <row r="518" spans="1:17" ht="14.1" customHeight="1" thickBot="1">
      <c r="A518" s="121">
        <v>8700</v>
      </c>
      <c r="B518" s="121">
        <v>12956</v>
      </c>
      <c r="C518" s="123" t="s">
        <v>943</v>
      </c>
      <c r="D518" s="123" t="s">
        <v>2722</v>
      </c>
      <c r="E518" s="200"/>
      <c r="F518" s="123" t="s">
        <v>783</v>
      </c>
      <c r="G518" s="122" t="s">
        <v>3108</v>
      </c>
      <c r="H518" s="123">
        <v>11019980</v>
      </c>
      <c r="I518" s="200" t="s">
        <v>78</v>
      </c>
      <c r="J518" s="123" t="s">
        <v>1207</v>
      </c>
      <c r="K518" s="128">
        <v>44868</v>
      </c>
      <c r="L518" s="199">
        <v>550</v>
      </c>
      <c r="M518" s="199">
        <v>2040.5</v>
      </c>
      <c r="N518" s="199">
        <v>301.34770889487874</v>
      </c>
      <c r="O518" s="199">
        <v>1118</v>
      </c>
      <c r="P518" s="205">
        <v>0.54790492526341583</v>
      </c>
      <c r="Q518" s="142">
        <v>48800</v>
      </c>
    </row>
    <row r="519" spans="1:17" ht="14.1" customHeight="1" thickBot="1">
      <c r="A519" s="121">
        <v>8700</v>
      </c>
      <c r="B519" s="121">
        <v>12956</v>
      </c>
      <c r="C519" s="123" t="s">
        <v>765</v>
      </c>
      <c r="D519" s="123" t="s">
        <v>2724</v>
      </c>
      <c r="E519" s="200"/>
      <c r="F519" s="123" t="s">
        <v>783</v>
      </c>
      <c r="G519" s="122" t="s">
        <v>3129</v>
      </c>
      <c r="H519" s="123">
        <v>11019985</v>
      </c>
      <c r="I519" s="200" t="s">
        <v>78</v>
      </c>
      <c r="J519" s="123" t="s">
        <v>1207</v>
      </c>
      <c r="K519" s="128">
        <v>44862</v>
      </c>
      <c r="L519" s="199">
        <v>306.66699999999997</v>
      </c>
      <c r="M519" s="199">
        <v>1137.7345699999998</v>
      </c>
      <c r="N519" s="199">
        <v>248.09326145552564</v>
      </c>
      <c r="O519" s="199">
        <v>920.42600000000004</v>
      </c>
      <c r="P519" s="205">
        <v>0.808998886269229</v>
      </c>
      <c r="Q519" s="142">
        <v>45958</v>
      </c>
    </row>
    <row r="520" spans="1:17" ht="14.1" customHeight="1" thickBot="1">
      <c r="A520" s="121">
        <v>8700</v>
      </c>
      <c r="B520" s="121">
        <v>12956</v>
      </c>
      <c r="C520" s="123" t="s">
        <v>765</v>
      </c>
      <c r="D520" s="123" t="s">
        <v>2726</v>
      </c>
      <c r="E520" s="200"/>
      <c r="F520" s="123" t="s">
        <v>783</v>
      </c>
      <c r="G520" s="122" t="s">
        <v>3130</v>
      </c>
      <c r="H520" s="123">
        <v>11019986</v>
      </c>
      <c r="I520" s="200" t="s">
        <v>78</v>
      </c>
      <c r="J520" s="123" t="s">
        <v>1207</v>
      </c>
      <c r="K520" s="128">
        <v>44860</v>
      </c>
      <c r="L520" s="199">
        <v>153.333</v>
      </c>
      <c r="M520" s="199">
        <v>568.86542999999995</v>
      </c>
      <c r="N520" s="199">
        <v>120.9800539083558</v>
      </c>
      <c r="O520" s="199">
        <v>448.83600000000001</v>
      </c>
      <c r="P520" s="205">
        <v>0.7890020667981178</v>
      </c>
      <c r="Q520" s="142">
        <v>45958</v>
      </c>
    </row>
    <row r="521" spans="1:17" ht="14.1" customHeight="1" thickBot="1">
      <c r="A521" s="121">
        <v>8700</v>
      </c>
      <c r="B521" s="121">
        <v>12956</v>
      </c>
      <c r="C521" s="123" t="s">
        <v>943</v>
      </c>
      <c r="D521" s="123" t="s">
        <v>2728</v>
      </c>
      <c r="E521" s="200"/>
      <c r="F521" s="123" t="s">
        <v>783</v>
      </c>
      <c r="G521" s="122" t="s">
        <v>3101</v>
      </c>
      <c r="H521" s="123">
        <v>11019991</v>
      </c>
      <c r="I521" s="200" t="s">
        <v>78</v>
      </c>
      <c r="J521" s="123" t="s">
        <v>1207</v>
      </c>
      <c r="K521" s="128">
        <v>44935</v>
      </c>
      <c r="L521" s="199">
        <v>1100</v>
      </c>
      <c r="M521" s="199">
        <v>4081</v>
      </c>
      <c r="N521" s="199">
        <v>275</v>
      </c>
      <c r="O521" s="199">
        <v>1020.25</v>
      </c>
      <c r="P521" s="205">
        <v>0.25</v>
      </c>
      <c r="Q521" s="142">
        <v>46203</v>
      </c>
    </row>
    <row r="522" spans="1:17" ht="14.1" customHeight="1" thickBot="1">
      <c r="A522" s="121">
        <v>8700</v>
      </c>
      <c r="B522" s="121">
        <v>12956</v>
      </c>
      <c r="C522" s="123" t="s">
        <v>943</v>
      </c>
      <c r="D522" s="123" t="s">
        <v>2730</v>
      </c>
      <c r="E522" s="200"/>
      <c r="F522" s="123" t="s">
        <v>432</v>
      </c>
      <c r="G522" s="122" t="s">
        <v>3087</v>
      </c>
      <c r="H522" s="123">
        <v>11019995</v>
      </c>
      <c r="I522" s="200" t="s">
        <v>78</v>
      </c>
      <c r="J522" s="123" t="s">
        <v>1207</v>
      </c>
      <c r="K522" s="128">
        <v>44971</v>
      </c>
      <c r="L522" s="199">
        <v>640</v>
      </c>
      <c r="M522" s="199">
        <v>2374.4</v>
      </c>
      <c r="N522" s="199">
        <v>518.4</v>
      </c>
      <c r="O522" s="199">
        <v>1923.2639999999999</v>
      </c>
      <c r="P522" s="205">
        <v>0.80999999999999994</v>
      </c>
      <c r="Q522" s="142">
        <v>46607</v>
      </c>
    </row>
    <row r="523" spans="1:17" ht="14.1" customHeight="1" thickBot="1">
      <c r="A523" s="121">
        <v>8700</v>
      </c>
      <c r="B523" s="121">
        <v>12956</v>
      </c>
      <c r="C523" s="123" t="s">
        <v>943</v>
      </c>
      <c r="D523" s="123" t="s">
        <v>3145</v>
      </c>
      <c r="E523" s="151"/>
      <c r="F523" s="123" t="s">
        <v>783</v>
      </c>
      <c r="G523" s="122" t="s">
        <v>3132</v>
      </c>
      <c r="H523" s="123">
        <v>11019997</v>
      </c>
      <c r="I523" s="200" t="s">
        <v>78</v>
      </c>
      <c r="J523" s="123" t="s">
        <v>1207</v>
      </c>
      <c r="K523" s="128">
        <v>44966</v>
      </c>
      <c r="L523" s="199">
        <v>600</v>
      </c>
      <c r="M523" s="199">
        <v>2226</v>
      </c>
      <c r="N523" s="199">
        <v>563.06657681940703</v>
      </c>
      <c r="O523" s="199">
        <v>2088.9769999999999</v>
      </c>
      <c r="P523" s="205">
        <v>0.93844429469901169</v>
      </c>
      <c r="Q523" s="142">
        <v>47158</v>
      </c>
    </row>
    <row r="524" spans="1:17" ht="14.1" customHeight="1" thickBot="1">
      <c r="A524" s="121">
        <v>8700</v>
      </c>
      <c r="B524" s="121">
        <v>12956</v>
      </c>
      <c r="C524" s="123" t="s">
        <v>943</v>
      </c>
      <c r="D524" s="123" t="s">
        <v>3143</v>
      </c>
      <c r="E524" s="200"/>
      <c r="F524" s="123" t="s">
        <v>783</v>
      </c>
      <c r="G524" s="122" t="s">
        <v>3084</v>
      </c>
      <c r="H524" s="123">
        <v>11020000</v>
      </c>
      <c r="I524" s="200" t="s">
        <v>78</v>
      </c>
      <c r="J524" s="123" t="s">
        <v>1207</v>
      </c>
      <c r="K524" s="128">
        <v>44797</v>
      </c>
      <c r="L524" s="199">
        <v>160.715</v>
      </c>
      <c r="M524" s="199">
        <v>596.25265000000002</v>
      </c>
      <c r="N524" s="199">
        <v>7.0964959568733157</v>
      </c>
      <c r="O524" s="199">
        <v>26.327999999999999</v>
      </c>
      <c r="P524" s="205">
        <v>4.415577859486243E-2</v>
      </c>
      <c r="Q524" s="142">
        <v>46630</v>
      </c>
    </row>
    <row r="525" spans="1:17" ht="14.1" customHeight="1" thickBot="1">
      <c r="A525" s="121">
        <v>8700</v>
      </c>
      <c r="B525" s="121">
        <v>12956</v>
      </c>
      <c r="C525" s="123" t="s">
        <v>765</v>
      </c>
      <c r="D525" s="123" t="s">
        <v>2732</v>
      </c>
      <c r="E525" s="200"/>
      <c r="F525" s="123" t="s">
        <v>429</v>
      </c>
      <c r="G525" s="122" t="s">
        <v>3096</v>
      </c>
      <c r="H525" s="123">
        <v>11020011</v>
      </c>
      <c r="I525" s="200" t="s">
        <v>78</v>
      </c>
      <c r="J525" s="123" t="s">
        <v>1207</v>
      </c>
      <c r="K525" s="128">
        <v>45014</v>
      </c>
      <c r="L525" s="199">
        <v>394.4</v>
      </c>
      <c r="M525" s="199">
        <v>1463.2239999999999</v>
      </c>
      <c r="N525" s="199">
        <v>0</v>
      </c>
      <c r="O525" s="199">
        <v>0</v>
      </c>
      <c r="P525" s="205">
        <v>0</v>
      </c>
      <c r="Q525" s="142">
        <v>46843</v>
      </c>
    </row>
    <row r="526" spans="1:17" ht="14.1" customHeight="1" thickBot="1">
      <c r="A526" s="121">
        <v>8700</v>
      </c>
      <c r="B526" s="121">
        <v>12956</v>
      </c>
      <c r="C526" s="123" t="s">
        <v>241</v>
      </c>
      <c r="D526" s="123" t="s">
        <v>2734</v>
      </c>
      <c r="E526" s="200"/>
      <c r="F526" s="123" t="s">
        <v>783</v>
      </c>
      <c r="G526" s="122" t="s">
        <v>2734</v>
      </c>
      <c r="H526" s="123">
        <v>11020012</v>
      </c>
      <c r="I526" s="200" t="s">
        <v>78</v>
      </c>
      <c r="J526" s="123" t="s">
        <v>1207</v>
      </c>
      <c r="K526" s="128">
        <v>45032</v>
      </c>
      <c r="L526" s="199">
        <v>2100</v>
      </c>
      <c r="M526" s="199">
        <v>7791</v>
      </c>
      <c r="N526" s="199">
        <v>1645.4857142857145</v>
      </c>
      <c r="O526" s="199">
        <v>6104.7520000000004</v>
      </c>
      <c r="P526" s="205">
        <v>0.78356462585034026</v>
      </c>
      <c r="Q526" s="142">
        <v>45747</v>
      </c>
    </row>
    <row r="527" spans="1:17" ht="14.1" customHeight="1" thickBot="1">
      <c r="A527" s="121">
        <v>8700</v>
      </c>
      <c r="B527" s="121">
        <v>12956</v>
      </c>
      <c r="C527" s="123" t="s">
        <v>765</v>
      </c>
      <c r="D527" s="123" t="s">
        <v>2783</v>
      </c>
      <c r="E527" s="200"/>
      <c r="F527" s="123" t="s">
        <v>783</v>
      </c>
      <c r="G527" s="122" t="s">
        <v>3098</v>
      </c>
      <c r="H527" s="123">
        <v>11020019</v>
      </c>
      <c r="I527" s="200" t="s">
        <v>78</v>
      </c>
      <c r="J527" s="123" t="s">
        <v>1207</v>
      </c>
      <c r="K527" s="128">
        <v>45014</v>
      </c>
      <c r="L527" s="199">
        <v>400</v>
      </c>
      <c r="M527" s="199">
        <v>1484</v>
      </c>
      <c r="N527" s="199">
        <v>160</v>
      </c>
      <c r="O527" s="199">
        <v>593.6</v>
      </c>
      <c r="P527" s="205">
        <v>0.4</v>
      </c>
      <c r="Q527" s="142">
        <v>46843</v>
      </c>
    </row>
    <row r="528" spans="1:17" ht="14.1" customHeight="1" thickBot="1">
      <c r="A528" s="121">
        <v>8700</v>
      </c>
      <c r="B528" s="121">
        <v>12956</v>
      </c>
      <c r="C528" s="123" t="s">
        <v>943</v>
      </c>
      <c r="D528" s="123" t="s">
        <v>2736</v>
      </c>
      <c r="E528" s="200"/>
      <c r="F528" s="123" t="s">
        <v>783</v>
      </c>
      <c r="G528" s="122" t="s">
        <v>3088</v>
      </c>
      <c r="H528" s="123">
        <v>11020029</v>
      </c>
      <c r="I528" s="200" t="s">
        <v>78</v>
      </c>
      <c r="J528" s="123" t="s">
        <v>1207</v>
      </c>
      <c r="K528" s="128">
        <v>45049</v>
      </c>
      <c r="L528" s="199">
        <v>850</v>
      </c>
      <c r="M528" s="199">
        <v>3153.5</v>
      </c>
      <c r="N528" s="199">
        <v>470.54582210242586</v>
      </c>
      <c r="O528" s="199">
        <v>1745.7249999999999</v>
      </c>
      <c r="P528" s="205">
        <v>0.55358332012050104</v>
      </c>
      <c r="Q528" s="142">
        <v>46934</v>
      </c>
    </row>
    <row r="529" spans="1:17" ht="14.1" customHeight="1" thickBot="1">
      <c r="A529" s="121">
        <v>8700</v>
      </c>
      <c r="B529" s="121">
        <v>12956</v>
      </c>
      <c r="C529" s="123" t="s">
        <v>943</v>
      </c>
      <c r="D529" s="123" t="s">
        <v>2627</v>
      </c>
      <c r="E529" s="200"/>
      <c r="F529" s="123" t="s">
        <v>783</v>
      </c>
      <c r="G529" s="122" t="s">
        <v>3125</v>
      </c>
      <c r="H529" s="123">
        <v>11020109</v>
      </c>
      <c r="I529" s="200" t="s">
        <v>78</v>
      </c>
      <c r="J529" s="123" t="s">
        <v>1206</v>
      </c>
      <c r="K529" s="128">
        <v>45000</v>
      </c>
      <c r="L529" s="199">
        <v>187.5</v>
      </c>
      <c r="M529" s="199">
        <v>187.5</v>
      </c>
      <c r="N529" s="199">
        <v>67.5</v>
      </c>
      <c r="O529" s="199">
        <v>67.5</v>
      </c>
      <c r="P529" s="205">
        <v>0.36</v>
      </c>
      <c r="Q529" s="142">
        <v>47664</v>
      </c>
    </row>
    <row r="530" spans="1:17" ht="14.1" customHeight="1" thickBot="1">
      <c r="A530" s="121">
        <v>8700</v>
      </c>
      <c r="B530" s="121">
        <v>12956</v>
      </c>
      <c r="C530" s="123" t="s">
        <v>943</v>
      </c>
      <c r="D530" s="123" t="s">
        <v>2756</v>
      </c>
      <c r="E530" s="200"/>
      <c r="F530" s="123" t="s">
        <v>429</v>
      </c>
      <c r="G530" s="122" t="s">
        <v>3126</v>
      </c>
      <c r="H530" s="123">
        <v>11020416</v>
      </c>
      <c r="I530" s="200" t="s">
        <v>78</v>
      </c>
      <c r="J530" s="123" t="s">
        <v>1206</v>
      </c>
      <c r="K530" s="128">
        <v>44929</v>
      </c>
      <c r="L530" s="199">
        <v>1200</v>
      </c>
      <c r="M530" s="199">
        <v>1200</v>
      </c>
      <c r="N530" s="199">
        <v>480</v>
      </c>
      <c r="O530" s="199">
        <v>480</v>
      </c>
      <c r="P530" s="205">
        <v>0.4</v>
      </c>
      <c r="Q530" s="142">
        <v>46534</v>
      </c>
    </row>
    <row r="531" spans="1:17" ht="14.1" customHeight="1" thickBot="1">
      <c r="A531" s="121">
        <v>8700</v>
      </c>
      <c r="B531" s="121">
        <v>12956</v>
      </c>
      <c r="C531" s="123" t="s">
        <v>943</v>
      </c>
      <c r="D531" s="123" t="s">
        <v>2738</v>
      </c>
      <c r="E531" s="200"/>
      <c r="F531" s="123" t="s">
        <v>783</v>
      </c>
      <c r="G531" s="122" t="s">
        <v>3112</v>
      </c>
      <c r="H531" s="123">
        <v>11020456</v>
      </c>
      <c r="I531" s="200" t="s">
        <v>78</v>
      </c>
      <c r="J531" s="123" t="s">
        <v>1207</v>
      </c>
      <c r="K531" s="128">
        <v>45089</v>
      </c>
      <c r="L531" s="199">
        <v>1500</v>
      </c>
      <c r="M531" s="199">
        <v>5565</v>
      </c>
      <c r="N531" s="199">
        <v>637.51832884097041</v>
      </c>
      <c r="O531" s="199">
        <v>2365.1930000000002</v>
      </c>
      <c r="P531" s="205">
        <v>0.42501221922731358</v>
      </c>
      <c r="Q531" s="142">
        <v>46310</v>
      </c>
    </row>
    <row r="532" spans="1:17" ht="14.1" customHeight="1" thickBot="1">
      <c r="A532" s="121">
        <v>8700</v>
      </c>
      <c r="B532" s="121">
        <v>12956</v>
      </c>
      <c r="C532" s="123" t="s">
        <v>943</v>
      </c>
      <c r="D532" s="123" t="s">
        <v>2740</v>
      </c>
      <c r="E532" s="200"/>
      <c r="F532" s="123" t="s">
        <v>429</v>
      </c>
      <c r="G532" s="122" t="s">
        <v>3075</v>
      </c>
      <c r="H532" s="123">
        <v>11020457</v>
      </c>
      <c r="I532" s="200" t="s">
        <v>78</v>
      </c>
      <c r="J532" s="123" t="s">
        <v>1207</v>
      </c>
      <c r="K532" s="128">
        <v>45108</v>
      </c>
      <c r="L532" s="199">
        <v>244.35599999999999</v>
      </c>
      <c r="M532" s="199">
        <v>906.56075999999996</v>
      </c>
      <c r="N532" s="199">
        <v>0</v>
      </c>
      <c r="O532" s="199">
        <v>0</v>
      </c>
      <c r="P532" s="205">
        <v>0</v>
      </c>
      <c r="Q532" s="142">
        <v>45536</v>
      </c>
    </row>
    <row r="533" spans="1:17" ht="14.1" customHeight="1" thickBot="1">
      <c r="A533" s="121">
        <v>8700</v>
      </c>
      <c r="B533" s="121">
        <v>12956</v>
      </c>
      <c r="C533" s="123" t="s">
        <v>765</v>
      </c>
      <c r="D533" s="123" t="s">
        <v>2678</v>
      </c>
      <c r="E533" s="200"/>
      <c r="F533" s="123" t="s">
        <v>783</v>
      </c>
      <c r="G533" s="122" t="s">
        <v>3109</v>
      </c>
      <c r="H533" s="123">
        <v>11020463</v>
      </c>
      <c r="I533" s="200" t="s">
        <v>78</v>
      </c>
      <c r="J533" s="123" t="s">
        <v>1207</v>
      </c>
      <c r="K533" s="128">
        <v>45124</v>
      </c>
      <c r="L533" s="199">
        <v>948.27599999999995</v>
      </c>
      <c r="M533" s="199">
        <v>3518.1039599999999</v>
      </c>
      <c r="N533" s="199">
        <v>823.69946091644215</v>
      </c>
      <c r="O533" s="199">
        <v>3055.9250000000002</v>
      </c>
      <c r="P533" s="205">
        <v>0.86862839607502684</v>
      </c>
      <c r="Q533" s="142">
        <v>48021</v>
      </c>
    </row>
    <row r="534" spans="1:17" ht="14.1" customHeight="1" thickBot="1">
      <c r="A534" s="121">
        <v>8700</v>
      </c>
      <c r="B534" s="121">
        <v>12956</v>
      </c>
      <c r="C534" s="123" t="s">
        <v>765</v>
      </c>
      <c r="D534" s="123" t="s">
        <v>2678</v>
      </c>
      <c r="E534" s="200"/>
      <c r="F534" s="123" t="s">
        <v>783</v>
      </c>
      <c r="G534" s="122" t="s">
        <v>3110</v>
      </c>
      <c r="H534" s="123">
        <v>11020463</v>
      </c>
      <c r="I534" s="200" t="s">
        <v>78</v>
      </c>
      <c r="J534" s="123" t="s">
        <v>1207</v>
      </c>
      <c r="K534" s="128">
        <v>45124</v>
      </c>
      <c r="L534" s="199">
        <v>948.27599999999995</v>
      </c>
      <c r="M534" s="199">
        <v>3518.1039599999999</v>
      </c>
      <c r="N534" s="199">
        <v>0</v>
      </c>
      <c r="O534" s="199">
        <v>0</v>
      </c>
      <c r="P534" s="205">
        <v>0</v>
      </c>
      <c r="Q534" s="142">
        <v>48021</v>
      </c>
    </row>
    <row r="535" spans="1:17" ht="14.1" customHeight="1" thickBot="1">
      <c r="A535" s="121">
        <v>8700</v>
      </c>
      <c r="B535" s="121">
        <v>12956</v>
      </c>
      <c r="C535" s="123" t="s">
        <v>241</v>
      </c>
      <c r="D535" s="123" t="s">
        <v>2742</v>
      </c>
      <c r="E535" s="200"/>
      <c r="F535" s="123" t="s">
        <v>429</v>
      </c>
      <c r="G535" s="122" t="s">
        <v>3100</v>
      </c>
      <c r="H535" s="123">
        <v>11020471</v>
      </c>
      <c r="I535" s="200" t="s">
        <v>78</v>
      </c>
      <c r="J535" s="123" t="s">
        <v>1213</v>
      </c>
      <c r="K535" s="128">
        <v>45139</v>
      </c>
      <c r="L535" s="199">
        <v>1500</v>
      </c>
      <c r="M535" s="199">
        <v>6228.6</v>
      </c>
      <c r="N535" s="199">
        <v>668.79973027646656</v>
      </c>
      <c r="O535" s="199">
        <v>2777.1239999999998</v>
      </c>
      <c r="P535" s="205">
        <v>0.44586648685097768</v>
      </c>
      <c r="Q535" s="142">
        <v>49141</v>
      </c>
    </row>
    <row r="536" spans="1:17" ht="14.1" customHeight="1" thickBot="1">
      <c r="A536" s="121">
        <v>8700</v>
      </c>
      <c r="B536" s="121">
        <v>12956</v>
      </c>
      <c r="C536" s="123" t="s">
        <v>943</v>
      </c>
      <c r="D536" s="123" t="s">
        <v>2746</v>
      </c>
      <c r="E536" s="200"/>
      <c r="F536" s="123" t="s">
        <v>783</v>
      </c>
      <c r="G536" s="122" t="s">
        <v>2746</v>
      </c>
      <c r="H536" s="123">
        <v>11020490</v>
      </c>
      <c r="I536" s="200" t="s">
        <v>78</v>
      </c>
      <c r="J536" s="123" t="s">
        <v>1207</v>
      </c>
      <c r="K536" s="128">
        <v>45218</v>
      </c>
      <c r="L536" s="199">
        <v>624.31500000000005</v>
      </c>
      <c r="M536" s="199">
        <v>2316.20865</v>
      </c>
      <c r="N536" s="199">
        <v>349.44177897574127</v>
      </c>
      <c r="O536" s="199">
        <v>1296.4290000000001</v>
      </c>
      <c r="P536" s="205">
        <v>0.55972029980977756</v>
      </c>
      <c r="Q536" s="142">
        <v>45698</v>
      </c>
    </row>
    <row r="537" spans="1:17" ht="14.1" customHeight="1" thickBot="1">
      <c r="A537" s="121">
        <v>8700</v>
      </c>
      <c r="B537" s="121">
        <v>12956</v>
      </c>
      <c r="C537" s="123" t="s">
        <v>943</v>
      </c>
      <c r="D537" s="123" t="s">
        <v>2791</v>
      </c>
      <c r="E537" s="200"/>
      <c r="F537" s="123" t="s">
        <v>783</v>
      </c>
      <c r="G537" s="122" t="s">
        <v>3113</v>
      </c>
      <c r="H537" s="123">
        <v>11020508</v>
      </c>
      <c r="I537" s="200" t="s">
        <v>78</v>
      </c>
      <c r="J537" s="123" t="s">
        <v>1207</v>
      </c>
      <c r="K537" s="128">
        <v>45313</v>
      </c>
      <c r="L537" s="199">
        <v>945.90499999999997</v>
      </c>
      <c r="M537" s="199">
        <v>3509.30755</v>
      </c>
      <c r="N537" s="199">
        <v>55.280053908355796</v>
      </c>
      <c r="O537" s="199">
        <v>205.089</v>
      </c>
      <c r="P537" s="205">
        <v>5.844144381132968E-2</v>
      </c>
      <c r="Q537" s="142">
        <v>47870</v>
      </c>
    </row>
    <row r="538" spans="1:17" ht="14.1" customHeight="1" thickBot="1">
      <c r="A538" s="121">
        <v>8700</v>
      </c>
      <c r="B538" s="121">
        <v>12956</v>
      </c>
      <c r="C538" s="123" t="s">
        <v>943</v>
      </c>
      <c r="D538" s="123" t="s">
        <v>2793</v>
      </c>
      <c r="E538" s="200"/>
      <c r="F538" s="123" t="s">
        <v>783</v>
      </c>
      <c r="G538" s="122" t="s">
        <v>3092</v>
      </c>
      <c r="H538" s="123">
        <v>11020523</v>
      </c>
      <c r="I538" s="200" t="s">
        <v>78</v>
      </c>
      <c r="J538" s="123" t="s">
        <v>1207</v>
      </c>
      <c r="K538" s="128">
        <v>45385</v>
      </c>
      <c r="L538" s="199">
        <v>1050</v>
      </c>
      <c r="M538" s="199">
        <v>3895.5</v>
      </c>
      <c r="N538" s="199">
        <v>175</v>
      </c>
      <c r="O538" s="199">
        <v>649.25</v>
      </c>
      <c r="P538" s="205">
        <v>0.16666666666666666</v>
      </c>
      <c r="Q538" s="142">
        <v>47118</v>
      </c>
    </row>
    <row r="539" spans="1:17" ht="14.1" customHeight="1" thickBot="1">
      <c r="A539" s="121">
        <v>8700</v>
      </c>
      <c r="B539" s="121">
        <v>12956</v>
      </c>
      <c r="C539" s="123" t="s">
        <v>943</v>
      </c>
      <c r="D539" s="123" t="s">
        <v>2793</v>
      </c>
      <c r="E539" s="200"/>
      <c r="F539" s="123" t="s">
        <v>783</v>
      </c>
      <c r="G539" s="122" t="s">
        <v>3091</v>
      </c>
      <c r="H539" s="123">
        <v>11020525</v>
      </c>
      <c r="I539" s="200" t="s">
        <v>78</v>
      </c>
      <c r="J539" s="123" t="s">
        <v>1207</v>
      </c>
      <c r="K539" s="128">
        <v>45420</v>
      </c>
      <c r="L539" s="199">
        <v>1050</v>
      </c>
      <c r="M539" s="199">
        <v>3895.5</v>
      </c>
      <c r="N539" s="199">
        <v>0</v>
      </c>
      <c r="O539" s="199">
        <v>0</v>
      </c>
      <c r="P539" s="205">
        <v>0</v>
      </c>
      <c r="Q539" s="142">
        <v>45107</v>
      </c>
    </row>
    <row r="540" spans="1:17" ht="14.1" customHeight="1" thickBot="1">
      <c r="A540" s="121">
        <v>8700</v>
      </c>
      <c r="B540" s="121">
        <v>12956</v>
      </c>
      <c r="C540" s="123" t="s">
        <v>765</v>
      </c>
      <c r="D540" s="123" t="s">
        <v>4204</v>
      </c>
      <c r="E540" s="200"/>
      <c r="F540" s="123" t="s">
        <v>783</v>
      </c>
      <c r="G540" s="122" t="s">
        <v>2632</v>
      </c>
      <c r="H540" s="123">
        <v>11018862</v>
      </c>
      <c r="I540" s="200" t="s">
        <v>78</v>
      </c>
      <c r="J540" s="123" t="s">
        <v>1207</v>
      </c>
      <c r="K540" s="128">
        <v>44243</v>
      </c>
      <c r="L540" s="199">
        <v>114.286</v>
      </c>
      <c r="M540" s="199">
        <v>424.00106</v>
      </c>
      <c r="N540" s="199">
        <v>0.75768194070080863</v>
      </c>
      <c r="O540" s="199">
        <v>2.8109999999999999</v>
      </c>
      <c r="P540" s="205">
        <v>6.629700406881058E-3</v>
      </c>
      <c r="Q540" s="142">
        <v>46070</v>
      </c>
    </row>
    <row r="541" spans="1:17" ht="14.1" customHeight="1" thickBot="1">
      <c r="A541" s="121">
        <v>8700</v>
      </c>
      <c r="B541" s="121">
        <v>12956</v>
      </c>
      <c r="C541" s="123" t="s">
        <v>943</v>
      </c>
      <c r="D541" s="123" t="s">
        <v>2709</v>
      </c>
      <c r="E541" s="200"/>
      <c r="F541" s="123" t="s">
        <v>783</v>
      </c>
      <c r="G541" s="122" t="s">
        <v>4199</v>
      </c>
      <c r="H541" s="123">
        <v>11020470</v>
      </c>
      <c r="I541" s="200" t="s">
        <v>78</v>
      </c>
      <c r="J541" s="123" t="s">
        <v>1207</v>
      </c>
      <c r="K541" s="128">
        <v>45135</v>
      </c>
      <c r="L541" s="199">
        <v>903.27300000000002</v>
      </c>
      <c r="M541" s="199">
        <v>3351.1428300000002</v>
      </c>
      <c r="N541" s="199">
        <v>813.27277628032346</v>
      </c>
      <c r="O541" s="199">
        <v>3017.2420000000002</v>
      </c>
      <c r="P541" s="205">
        <v>0.90036210124771077</v>
      </c>
      <c r="Q541" s="142">
        <v>46660</v>
      </c>
    </row>
    <row r="542" spans="1:17" ht="14.1" customHeight="1" thickBot="1">
      <c r="A542" s="121">
        <v>8700</v>
      </c>
      <c r="B542" s="121">
        <v>12956</v>
      </c>
      <c r="C542" s="123" t="s">
        <v>943</v>
      </c>
      <c r="D542" s="123" t="s">
        <v>2634</v>
      </c>
      <c r="E542" s="200"/>
      <c r="F542" s="123" t="s">
        <v>783</v>
      </c>
      <c r="G542" s="122" t="s">
        <v>4200</v>
      </c>
      <c r="H542" s="123">
        <v>11019987</v>
      </c>
      <c r="I542" s="200" t="s">
        <v>78</v>
      </c>
      <c r="J542" s="123" t="s">
        <v>1207</v>
      </c>
      <c r="K542" s="128">
        <v>44906</v>
      </c>
      <c r="L542" s="199">
        <v>82.5</v>
      </c>
      <c r="M542" s="199">
        <v>306.07499999999999</v>
      </c>
      <c r="N542" s="199">
        <v>0</v>
      </c>
      <c r="O542" s="199">
        <v>0</v>
      </c>
      <c r="P542" s="205">
        <v>0</v>
      </c>
      <c r="Q542" s="142">
        <v>46744</v>
      </c>
    </row>
    <row r="543" spans="1:17" ht="14.1" customHeight="1" thickBot="1">
      <c r="A543" s="121">
        <v>8700</v>
      </c>
      <c r="B543" s="121">
        <v>12956</v>
      </c>
      <c r="C543" s="123" t="s">
        <v>943</v>
      </c>
      <c r="D543" s="123" t="s">
        <v>2680</v>
      </c>
      <c r="E543" s="200"/>
      <c r="F543" s="123" t="s">
        <v>783</v>
      </c>
      <c r="G543" s="122" t="s">
        <v>4201</v>
      </c>
      <c r="H543" s="123" t="s">
        <v>2682</v>
      </c>
      <c r="I543" s="200" t="s">
        <v>76</v>
      </c>
      <c r="J543" s="123" t="s">
        <v>1207</v>
      </c>
      <c r="K543" s="128">
        <v>43972</v>
      </c>
      <c r="L543" s="199">
        <v>283.24900000000002</v>
      </c>
      <c r="M543" s="199">
        <v>1050.8537900000001</v>
      </c>
      <c r="N543" s="199">
        <v>0</v>
      </c>
      <c r="O543" s="199">
        <v>0</v>
      </c>
      <c r="P543" s="205">
        <v>0</v>
      </c>
      <c r="Q543" s="142">
        <v>43992</v>
      </c>
    </row>
    <row r="544" spans="1:17" ht="14.1" customHeight="1" thickBot="1">
      <c r="A544" s="121">
        <v>8700</v>
      </c>
      <c r="B544" s="121">
        <v>12956</v>
      </c>
      <c r="C544" s="123" t="s">
        <v>943</v>
      </c>
      <c r="D544" s="123" t="s">
        <v>3150</v>
      </c>
      <c r="E544" s="200"/>
      <c r="F544" s="123" t="s">
        <v>432</v>
      </c>
      <c r="G544" s="122" t="s">
        <v>3150</v>
      </c>
      <c r="H544" s="123">
        <v>11019934</v>
      </c>
      <c r="I544" s="200" t="s">
        <v>78</v>
      </c>
      <c r="J544" s="123" t="s">
        <v>1206</v>
      </c>
      <c r="K544" s="128">
        <v>44749</v>
      </c>
      <c r="L544" s="199">
        <v>626.45500000000004</v>
      </c>
      <c r="M544" s="199">
        <v>626.45500000000004</v>
      </c>
      <c r="N544" s="199">
        <v>152.91</v>
      </c>
      <c r="O544" s="199">
        <v>152.91</v>
      </c>
      <c r="P544" s="205">
        <v>0.24408776368613866</v>
      </c>
      <c r="Q544" s="142">
        <v>46729</v>
      </c>
    </row>
    <row r="545" spans="1:17" ht="14.1" customHeight="1" thickBot="1">
      <c r="A545" s="121">
        <v>8700</v>
      </c>
      <c r="B545" s="121">
        <v>14483</v>
      </c>
      <c r="C545" s="123" t="s">
        <v>943</v>
      </c>
      <c r="D545" s="123" t="s">
        <v>2701</v>
      </c>
      <c r="E545" s="200"/>
      <c r="F545" s="123" t="s">
        <v>429</v>
      </c>
      <c r="G545" s="122" t="s">
        <v>3073</v>
      </c>
      <c r="H545" s="123">
        <v>11020472</v>
      </c>
      <c r="I545" s="200" t="s">
        <v>78</v>
      </c>
      <c r="J545" s="123" t="s">
        <v>1207</v>
      </c>
      <c r="K545" s="128">
        <v>44385</v>
      </c>
      <c r="L545" s="199">
        <v>5161.29</v>
      </c>
      <c r="M545" s="199">
        <v>19148.385900000001</v>
      </c>
      <c r="N545" s="199">
        <v>5081.2902964959567</v>
      </c>
      <c r="O545" s="199">
        <v>18851.587</v>
      </c>
      <c r="P545" s="205">
        <v>0.98450005647734518</v>
      </c>
      <c r="Q545" s="142">
        <v>46573</v>
      </c>
    </row>
    <row r="546" spans="1:17" ht="14.1" customHeight="1" thickBot="1">
      <c r="A546" s="121">
        <v>8700</v>
      </c>
      <c r="B546" s="121">
        <v>14483</v>
      </c>
      <c r="C546" s="123" t="s">
        <v>943</v>
      </c>
      <c r="D546" s="123" t="s">
        <v>2746</v>
      </c>
      <c r="E546" s="200"/>
      <c r="F546" s="123" t="s">
        <v>783</v>
      </c>
      <c r="G546" s="122" t="s">
        <v>2746</v>
      </c>
      <c r="H546" s="123">
        <v>11020490</v>
      </c>
      <c r="I546" s="200" t="s">
        <v>78</v>
      </c>
      <c r="J546" s="123" t="s">
        <v>1207</v>
      </c>
      <c r="K546" s="128">
        <v>45218</v>
      </c>
      <c r="L546" s="199">
        <v>62.432000000000002</v>
      </c>
      <c r="M546" s="199">
        <v>231.62272000000002</v>
      </c>
      <c r="N546" s="199">
        <v>34.944204851752019</v>
      </c>
      <c r="O546" s="199">
        <v>129.643</v>
      </c>
      <c r="P546" s="205">
        <v>0.55971624890684291</v>
      </c>
      <c r="Q546" s="142">
        <v>45698</v>
      </c>
    </row>
    <row r="547" spans="1:17" ht="14.1" customHeight="1" thickBot="1">
      <c r="A547" s="121">
        <v>7956</v>
      </c>
      <c r="B547" s="121">
        <v>7958</v>
      </c>
      <c r="C547" s="123"/>
      <c r="D547" s="123"/>
      <c r="E547" s="200"/>
      <c r="F547" s="123"/>
      <c r="G547" s="123"/>
      <c r="H547" s="123"/>
      <c r="I547" s="200"/>
      <c r="J547" s="123"/>
      <c r="K547" s="128"/>
      <c r="L547" s="199"/>
      <c r="M547" s="199"/>
      <c r="N547" s="199" t="s">
        <v>3138</v>
      </c>
      <c r="O547" s="199" t="s">
        <v>3138</v>
      </c>
      <c r="P547" s="130"/>
      <c r="Q547" s="128"/>
    </row>
    <row r="548" spans="1:17" ht="14.1" customHeight="1" thickBot="1">
      <c r="A548" s="121">
        <v>7956</v>
      </c>
      <c r="B548" s="121">
        <v>7963</v>
      </c>
      <c r="C548" s="123"/>
      <c r="D548" s="123"/>
      <c r="E548" s="200"/>
      <c r="F548" s="123"/>
      <c r="G548" s="123"/>
      <c r="H548" s="123"/>
      <c r="I548" s="200"/>
      <c r="J548" s="123"/>
      <c r="K548" s="128"/>
      <c r="L548" s="199"/>
      <c r="M548" s="199"/>
      <c r="N548" s="199" t="s">
        <v>3138</v>
      </c>
      <c r="O548" s="199" t="s">
        <v>3138</v>
      </c>
      <c r="P548" s="130"/>
      <c r="Q548" s="128"/>
    </row>
    <row r="549" spans="1:17" ht="14.1" customHeight="1" thickBot="1">
      <c r="A549" s="121">
        <v>8700</v>
      </c>
      <c r="B549" s="121">
        <v>8705</v>
      </c>
      <c r="C549" s="123"/>
      <c r="D549" s="123"/>
      <c r="E549" s="200"/>
      <c r="F549" s="123"/>
      <c r="G549" s="123"/>
      <c r="H549" s="123"/>
      <c r="I549" s="200"/>
      <c r="J549" s="123"/>
      <c r="K549" s="128"/>
      <c r="L549" s="199"/>
      <c r="M549" s="199"/>
      <c r="N549" s="199" t="s">
        <v>3138</v>
      </c>
      <c r="O549" s="199" t="s">
        <v>3138</v>
      </c>
      <c r="P549" s="130"/>
      <c r="Q549" s="128"/>
    </row>
    <row r="550" spans="1:17" ht="14.1" customHeight="1" thickBot="1">
      <c r="A550" s="121">
        <v>8700</v>
      </c>
      <c r="B550" s="121">
        <v>9451</v>
      </c>
      <c r="C550" s="123"/>
      <c r="D550" s="123"/>
      <c r="E550" s="200"/>
      <c r="F550" s="123"/>
      <c r="G550" s="123"/>
      <c r="H550" s="123"/>
      <c r="I550" s="200"/>
      <c r="J550" s="123"/>
      <c r="K550" s="128"/>
      <c r="L550" s="199"/>
      <c r="M550" s="199"/>
      <c r="N550" s="199" t="s">
        <v>3138</v>
      </c>
      <c r="O550" s="199" t="s">
        <v>3138</v>
      </c>
      <c r="P550" s="130"/>
      <c r="Q550" s="128"/>
    </row>
    <row r="551" spans="1:17" ht="14.1" customHeight="1" thickBot="1">
      <c r="A551" s="121">
        <v>8694</v>
      </c>
      <c r="B551" s="121">
        <v>8699</v>
      </c>
      <c r="C551" s="123"/>
      <c r="D551" s="123"/>
      <c r="E551" s="200"/>
      <c r="F551" s="123"/>
      <c r="G551" s="123"/>
      <c r="H551" s="123"/>
      <c r="I551" s="200"/>
      <c r="J551" s="123"/>
      <c r="K551" s="128"/>
      <c r="L551" s="199"/>
      <c r="M551" s="199"/>
      <c r="N551" s="199" t="s">
        <v>3138</v>
      </c>
      <c r="O551" s="199" t="s">
        <v>3138</v>
      </c>
      <c r="P551" s="130"/>
      <c r="Q551" s="128"/>
    </row>
    <row r="552" spans="1:17" ht="14.1" customHeight="1" thickBot="1">
      <c r="A552" s="121">
        <v>8694</v>
      </c>
      <c r="B552" s="121">
        <v>9452</v>
      </c>
      <c r="C552" s="123"/>
      <c r="D552" s="123"/>
      <c r="E552" s="200"/>
      <c r="F552" s="123"/>
      <c r="G552" s="123"/>
      <c r="H552" s="123"/>
      <c r="I552" s="200"/>
      <c r="J552" s="123"/>
      <c r="K552" s="128"/>
      <c r="L552" s="199"/>
      <c r="M552" s="199"/>
      <c r="N552" s="199" t="s">
        <v>3138</v>
      </c>
      <c r="O552" s="199" t="s">
        <v>3138</v>
      </c>
      <c r="P552" s="130"/>
      <c r="Q552" s="128"/>
    </row>
    <row r="553" spans="1:17" ht="14.1" customHeight="1" thickBot="1">
      <c r="A553" s="121">
        <v>8694</v>
      </c>
      <c r="B553" s="121">
        <v>14342</v>
      </c>
      <c r="C553" s="123"/>
      <c r="D553" s="123"/>
      <c r="E553" s="200"/>
      <c r="F553" s="123"/>
      <c r="G553" s="123"/>
      <c r="H553" s="123"/>
      <c r="I553" s="200"/>
      <c r="J553" s="123"/>
      <c r="K553" s="128"/>
      <c r="L553" s="199"/>
      <c r="M553" s="199"/>
      <c r="N553" s="199" t="s">
        <v>3138</v>
      </c>
      <c r="O553" s="199" t="s">
        <v>3138</v>
      </c>
      <c r="P553" s="130"/>
      <c r="Q553" s="128"/>
    </row>
    <row r="554" spans="1:17" ht="14.1" customHeight="1" thickBot="1">
      <c r="A554" s="121">
        <v>8694</v>
      </c>
      <c r="B554" s="121">
        <v>14394</v>
      </c>
      <c r="C554" s="123"/>
      <c r="D554" s="123"/>
      <c r="E554" s="200"/>
      <c r="F554" s="123"/>
      <c r="G554" s="123"/>
      <c r="H554" s="123"/>
      <c r="I554" s="200"/>
      <c r="J554" s="123"/>
      <c r="K554" s="128"/>
      <c r="L554" s="199"/>
      <c r="M554" s="199"/>
      <c r="N554" s="199" t="s">
        <v>3138</v>
      </c>
      <c r="O554" s="199" t="s">
        <v>3138</v>
      </c>
      <c r="P554" s="130"/>
      <c r="Q554" s="128"/>
    </row>
    <row r="555" spans="1:17" ht="14.1" customHeight="1" thickBot="1">
      <c r="A555" s="121">
        <v>8861</v>
      </c>
      <c r="B555" s="121">
        <v>9113</v>
      </c>
      <c r="C555" s="123"/>
      <c r="D555" s="123"/>
      <c r="E555" s="200"/>
      <c r="F555" s="123"/>
      <c r="G555" s="123"/>
      <c r="H555" s="123"/>
      <c r="I555" s="200"/>
      <c r="J555" s="123"/>
      <c r="K555" s="128"/>
      <c r="L555" s="199"/>
      <c r="M555" s="199"/>
      <c r="N555" s="199" t="s">
        <v>3138</v>
      </c>
      <c r="O555" s="199" t="s">
        <v>3138</v>
      </c>
      <c r="P555" s="130"/>
      <c r="Q555" s="128"/>
    </row>
    <row r="556" spans="1:17" ht="14.1" customHeight="1" thickBot="1">
      <c r="A556" s="121">
        <v>8861</v>
      </c>
      <c r="B556" s="121">
        <v>9303</v>
      </c>
      <c r="C556" s="123"/>
      <c r="D556" s="123"/>
      <c r="E556" s="200"/>
      <c r="F556" s="123"/>
      <c r="G556" s="123"/>
      <c r="H556" s="123"/>
      <c r="I556" s="200"/>
      <c r="J556" s="123"/>
      <c r="K556" s="128"/>
      <c r="L556" s="199"/>
      <c r="M556" s="199"/>
      <c r="N556" s="199" t="s">
        <v>3138</v>
      </c>
      <c r="O556" s="199" t="s">
        <v>3138</v>
      </c>
      <c r="P556" s="130"/>
      <c r="Q556" s="128"/>
    </row>
    <row r="557" spans="1:17" ht="14.1" customHeight="1" thickBot="1">
      <c r="A557" s="121">
        <v>8861</v>
      </c>
      <c r="B557" s="121">
        <v>9414</v>
      </c>
      <c r="C557" s="123"/>
      <c r="D557" s="123"/>
      <c r="E557" s="200"/>
      <c r="F557" s="123"/>
      <c r="G557" s="123"/>
      <c r="H557" s="123"/>
      <c r="I557" s="200"/>
      <c r="J557" s="123"/>
      <c r="K557" s="128"/>
      <c r="L557" s="199"/>
      <c r="M557" s="199"/>
      <c r="N557" s="199" t="s">
        <v>3138</v>
      </c>
      <c r="O557" s="199" t="s">
        <v>3138</v>
      </c>
      <c r="P557" s="130"/>
      <c r="Q557" s="128"/>
    </row>
    <row r="558" spans="1:17" ht="14.1" customHeight="1" thickBot="1">
      <c r="A558" s="121">
        <v>8861</v>
      </c>
      <c r="B558" s="121">
        <v>9420</v>
      </c>
      <c r="C558" s="123"/>
      <c r="D558" s="123"/>
      <c r="E558" s="200"/>
      <c r="F558" s="123"/>
      <c r="G558" s="123"/>
      <c r="H558" s="123"/>
      <c r="I558" s="200"/>
      <c r="J558" s="123"/>
      <c r="K558" s="128"/>
      <c r="L558" s="199"/>
      <c r="M558" s="199"/>
      <c r="N558" s="199" t="s">
        <v>3138</v>
      </c>
      <c r="O558" s="199" t="s">
        <v>3138</v>
      </c>
      <c r="P558" s="130"/>
      <c r="Q558" s="128"/>
    </row>
    <row r="559" spans="1:17" ht="14.1" customHeight="1" thickBot="1">
      <c r="A559" s="121">
        <v>8861</v>
      </c>
      <c r="B559" s="121">
        <v>9421</v>
      </c>
      <c r="C559" s="123"/>
      <c r="D559" s="123"/>
      <c r="E559" s="200"/>
      <c r="F559" s="123"/>
      <c r="G559" s="123"/>
      <c r="H559" s="123"/>
      <c r="I559" s="200"/>
      <c r="J559" s="123"/>
      <c r="K559" s="128"/>
      <c r="L559" s="199"/>
      <c r="M559" s="199"/>
      <c r="N559" s="199" t="s">
        <v>3138</v>
      </c>
      <c r="O559" s="199" t="s">
        <v>3138</v>
      </c>
      <c r="P559" s="130"/>
      <c r="Q559" s="128"/>
    </row>
  </sheetData>
  <sheetProtection formatColumns="0"/>
  <sortState xmlns:xlrd2="http://schemas.microsoft.com/office/spreadsheetml/2017/richdata2" ref="A2:Q1023">
    <sortCondition ref="A2:A1023"/>
    <sortCondition ref="B2:B1023"/>
    <sortCondition ref="H2:H1023"/>
  </sortState>
  <dataConsolidate/>
  <dataValidations count="2">
    <dataValidation type="list" allowBlank="1" showInputMessage="1" showErrorMessage="1" sqref="F2:F546" xr:uid="{00000000-0002-0000-1E00-000000000000}">
      <formula1>Issuer_Number_Fund</formula1>
    </dataValidation>
    <dataValidation type="list" allowBlank="1" showInputMessage="1" showErrorMessage="1" sqref="I2:I6" xr:uid="{00000000-0002-0000-1E00-000001000000}">
      <formula1>Type_of_Security_ID_Fund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2000000}">
          <x14:formula1>
            <xm:f>'אפשרויות בחירה'!$C$1037:$C$1040</xm:f>
          </x14:formula1>
          <xm:sqref>C2:C5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6"/>
  <dimension ref="A1:H1315"/>
  <sheetViews>
    <sheetView showGridLines="0" rightToLeft="1" zoomScale="85" zoomScaleNormal="85" workbookViewId="0">
      <pane ySplit="1" topLeftCell="A851" activePane="bottomLeft" state="frozen"/>
      <selection pane="bottomLeft" activeCell="C888" sqref="C888"/>
    </sheetView>
  </sheetViews>
  <sheetFormatPr defaultColWidth="9" defaultRowHeight="14.25"/>
  <cols>
    <col min="1" max="1" width="29.375" style="7" customWidth="1"/>
    <col min="2" max="2" width="30.375" customWidth="1"/>
    <col min="3" max="3" width="90.875" style="10" customWidth="1"/>
    <col min="4" max="4" width="68.875" style="7" customWidth="1"/>
    <col min="5" max="5" width="17.375" customWidth="1"/>
    <col min="6" max="6" width="59.625" customWidth="1"/>
    <col min="7" max="7" width="63.375" customWidth="1"/>
    <col min="8" max="8" width="38.75" customWidth="1"/>
    <col min="9" max="9" width="9" customWidth="1"/>
  </cols>
  <sheetData>
    <row r="1" spans="1:8" s="40" customFormat="1" ht="45">
      <c r="A1" s="39" t="s">
        <v>606</v>
      </c>
      <c r="B1" s="39" t="s">
        <v>334</v>
      </c>
      <c r="C1" s="39" t="s">
        <v>335</v>
      </c>
      <c r="D1" s="39" t="s">
        <v>373</v>
      </c>
      <c r="E1"/>
      <c r="F1"/>
      <c r="G1"/>
      <c r="H1"/>
    </row>
    <row r="2" spans="1:8">
      <c r="A2" s="74"/>
      <c r="B2" s="74" t="s">
        <v>686</v>
      </c>
      <c r="C2" s="16" t="s">
        <v>53</v>
      </c>
      <c r="D2" s="16"/>
    </row>
    <row r="3" spans="1:8">
      <c r="A3" s="75"/>
      <c r="B3" s="75"/>
      <c r="C3" s="16" t="s">
        <v>61</v>
      </c>
      <c r="D3" s="16"/>
    </row>
    <row r="4" spans="1:8" ht="42.75">
      <c r="A4" s="67"/>
      <c r="B4" s="88" t="s">
        <v>799</v>
      </c>
      <c r="C4" s="17" t="s">
        <v>53</v>
      </c>
      <c r="D4" s="17"/>
    </row>
    <row r="5" spans="1:8">
      <c r="A5" s="68"/>
      <c r="B5" s="89"/>
      <c r="C5" s="17" t="s">
        <v>59</v>
      </c>
      <c r="D5" s="17"/>
    </row>
    <row r="6" spans="1:8">
      <c r="A6" s="68"/>
      <c r="B6" s="89"/>
      <c r="C6" s="17" t="s">
        <v>67</v>
      </c>
      <c r="D6" s="17"/>
    </row>
    <row r="7" spans="1:8">
      <c r="A7" s="68"/>
      <c r="B7" s="89"/>
      <c r="C7" s="17" t="s">
        <v>74</v>
      </c>
      <c r="D7" s="17"/>
    </row>
    <row r="8" spans="1:8">
      <c r="A8" s="68"/>
      <c r="B8" s="89"/>
      <c r="C8" s="17" t="s">
        <v>81</v>
      </c>
      <c r="D8" s="17"/>
    </row>
    <row r="9" spans="1:8">
      <c r="A9" s="68"/>
      <c r="B9" s="89"/>
      <c r="C9" s="17" t="s">
        <v>946</v>
      </c>
      <c r="D9" s="17"/>
    </row>
    <row r="10" spans="1:8">
      <c r="A10" s="68"/>
      <c r="B10" s="89"/>
      <c r="C10" s="17" t="s">
        <v>92</v>
      </c>
      <c r="D10" s="17"/>
    </row>
    <row r="11" spans="1:8">
      <c r="A11" s="68"/>
      <c r="B11" s="89"/>
      <c r="C11" s="17" t="s">
        <v>977</v>
      </c>
      <c r="D11" s="17"/>
      <c r="E11" t="s">
        <v>1200</v>
      </c>
    </row>
    <row r="12" spans="1:8">
      <c r="A12" s="68"/>
      <c r="B12" s="89"/>
      <c r="C12" s="17" t="s">
        <v>978</v>
      </c>
      <c r="D12" s="17"/>
      <c r="E12" t="s">
        <v>1200</v>
      </c>
    </row>
    <row r="13" spans="1:8">
      <c r="A13" s="68"/>
      <c r="B13" s="89"/>
      <c r="C13" s="17" t="s">
        <v>104</v>
      </c>
      <c r="D13" s="17"/>
    </row>
    <row r="14" spans="1:8">
      <c r="A14" s="68"/>
      <c r="B14" s="89"/>
      <c r="C14" s="17" t="s">
        <v>109</v>
      </c>
      <c r="D14" s="17"/>
    </row>
    <row r="15" spans="1:8">
      <c r="A15" s="68"/>
      <c r="B15" s="89"/>
      <c r="C15" s="17" t="s">
        <v>111</v>
      </c>
      <c r="D15" s="17"/>
    </row>
    <row r="16" spans="1:8">
      <c r="A16" s="68"/>
      <c r="B16" s="89"/>
      <c r="C16" s="17" t="s">
        <v>114</v>
      </c>
      <c r="D16" s="17"/>
    </row>
    <row r="17" spans="1:4">
      <c r="A17" s="68"/>
      <c r="B17" s="89"/>
      <c r="C17" s="17" t="s">
        <v>117</v>
      </c>
      <c r="D17" s="17"/>
    </row>
    <row r="18" spans="1:4">
      <c r="A18" s="68"/>
      <c r="B18" s="89"/>
      <c r="C18" s="17" t="s">
        <v>120</v>
      </c>
      <c r="D18" s="17"/>
    </row>
    <row r="19" spans="1:4">
      <c r="A19" s="68"/>
      <c r="B19" s="89"/>
      <c r="C19" s="17" t="s">
        <v>123</v>
      </c>
      <c r="D19" s="17"/>
    </row>
    <row r="20" spans="1:4">
      <c r="A20" s="68"/>
      <c r="B20" s="89"/>
      <c r="C20" s="17" t="s">
        <v>125</v>
      </c>
      <c r="D20" s="17"/>
    </row>
    <row r="21" spans="1:4">
      <c r="A21" s="68"/>
      <c r="B21" s="89"/>
      <c r="C21" s="17" t="s">
        <v>314</v>
      </c>
      <c r="D21" s="17"/>
    </row>
    <row r="22" spans="1:4">
      <c r="A22" s="68"/>
      <c r="B22" s="89"/>
      <c r="C22" s="17" t="s">
        <v>128</v>
      </c>
      <c r="D22" s="17"/>
    </row>
    <row r="23" spans="1:4">
      <c r="A23" s="68"/>
      <c r="B23" s="89"/>
      <c r="C23" s="17" t="s">
        <v>131</v>
      </c>
      <c r="D23" s="17"/>
    </row>
    <row r="24" spans="1:4">
      <c r="A24" s="68"/>
      <c r="B24" s="89"/>
      <c r="C24" s="17" t="s">
        <v>132</v>
      </c>
      <c r="D24" s="17"/>
    </row>
    <row r="25" spans="1:4">
      <c r="A25" s="68"/>
      <c r="B25" s="89"/>
      <c r="C25" s="17" t="s">
        <v>134</v>
      </c>
      <c r="D25" s="17"/>
    </row>
    <row r="26" spans="1:4">
      <c r="A26" s="68"/>
      <c r="B26" s="89"/>
      <c r="C26" s="17" t="s">
        <v>136</v>
      </c>
      <c r="D26" s="17"/>
    </row>
    <row r="27" spans="1:4">
      <c r="A27" s="68"/>
      <c r="B27" s="89"/>
      <c r="C27" s="17" t="s">
        <v>138</v>
      </c>
      <c r="D27" s="17"/>
    </row>
    <row r="28" spans="1:4">
      <c r="A28" s="68"/>
      <c r="B28" s="89"/>
      <c r="C28" s="17" t="s">
        <v>141</v>
      </c>
      <c r="D28" s="17"/>
    </row>
    <row r="29" spans="1:4">
      <c r="A29" s="68"/>
      <c r="B29" s="89"/>
      <c r="C29" s="17" t="s">
        <v>143</v>
      </c>
      <c r="D29" s="17"/>
    </row>
    <row r="30" spans="1:4">
      <c r="A30" s="68"/>
      <c r="B30" s="89"/>
      <c r="C30" s="17" t="s">
        <v>315</v>
      </c>
      <c r="D30" s="17"/>
    </row>
    <row r="31" spans="1:4">
      <c r="A31" s="68"/>
      <c r="B31" s="89"/>
      <c r="C31" s="17" t="s">
        <v>145</v>
      </c>
      <c r="D31" s="17"/>
    </row>
    <row r="32" spans="1:4">
      <c r="A32" s="68"/>
      <c r="B32" s="89"/>
      <c r="C32" s="17" t="s">
        <v>147</v>
      </c>
      <c r="D32" s="17"/>
    </row>
    <row r="33" spans="1:5">
      <c r="A33" s="68"/>
      <c r="B33" s="89"/>
      <c r="C33" s="17" t="s">
        <v>149</v>
      </c>
      <c r="D33" s="17"/>
    </row>
    <row r="34" spans="1:5">
      <c r="A34" s="68"/>
      <c r="B34" s="89"/>
      <c r="C34" s="17" t="s">
        <v>151</v>
      </c>
      <c r="D34" s="17"/>
    </row>
    <row r="35" spans="1:5">
      <c r="A35" s="68"/>
      <c r="B35" s="89"/>
      <c r="C35" s="17" t="s">
        <v>153</v>
      </c>
      <c r="D35" s="17"/>
    </row>
    <row r="36" spans="1:5">
      <c r="A36" s="68"/>
      <c r="B36" s="89"/>
      <c r="C36" s="17" t="s">
        <v>1141</v>
      </c>
      <c r="D36" s="17"/>
      <c r="E36" t="s">
        <v>1200</v>
      </c>
    </row>
    <row r="37" spans="1:5">
      <c r="A37" s="68"/>
      <c r="B37" s="89"/>
      <c r="C37" s="7" t="s">
        <v>1140</v>
      </c>
      <c r="D37" s="17"/>
      <c r="E37" t="s">
        <v>1200</v>
      </c>
    </row>
    <row r="38" spans="1:5">
      <c r="A38" s="68"/>
      <c r="B38" s="89"/>
      <c r="C38" s="17" t="s">
        <v>154</v>
      </c>
      <c r="D38" s="17"/>
    </row>
    <row r="39" spans="1:5">
      <c r="A39" s="68"/>
      <c r="B39" s="89"/>
      <c r="C39" s="17" t="s">
        <v>155</v>
      </c>
      <c r="D39" s="17"/>
    </row>
    <row r="40" spans="1:5">
      <c r="A40" s="68"/>
      <c r="B40" s="89"/>
      <c r="C40" s="17" t="s">
        <v>971</v>
      </c>
      <c r="D40" s="17"/>
      <c r="E40" t="s">
        <v>1200</v>
      </c>
    </row>
    <row r="41" spans="1:5">
      <c r="A41" s="68"/>
      <c r="B41" s="89"/>
      <c r="C41" s="17" t="s">
        <v>157</v>
      </c>
      <c r="D41" s="17"/>
    </row>
    <row r="42" spans="1:5">
      <c r="A42" s="68"/>
      <c r="B42" s="89"/>
      <c r="C42" s="17" t="s">
        <v>158</v>
      </c>
      <c r="D42" s="17"/>
    </row>
    <row r="43" spans="1:5">
      <c r="A43" s="68"/>
      <c r="B43" s="89"/>
      <c r="C43" s="17" t="s">
        <v>159</v>
      </c>
      <c r="D43" s="17"/>
    </row>
    <row r="44" spans="1:5">
      <c r="A44" s="68"/>
      <c r="B44" s="89"/>
      <c r="C44" s="17" t="s">
        <v>160</v>
      </c>
      <c r="D44" s="17"/>
    </row>
    <row r="45" spans="1:5">
      <c r="A45" s="68"/>
      <c r="B45" s="89"/>
      <c r="C45" s="17" t="s">
        <v>161</v>
      </c>
      <c r="D45" s="17"/>
    </row>
    <row r="46" spans="1:5">
      <c r="A46" s="68"/>
      <c r="B46" s="89"/>
      <c r="C46" s="17" t="s">
        <v>973</v>
      </c>
      <c r="D46" s="17"/>
      <c r="E46" t="s">
        <v>1200</v>
      </c>
    </row>
    <row r="47" spans="1:5">
      <c r="A47" s="68"/>
      <c r="B47" s="89"/>
      <c r="C47" s="17" t="s">
        <v>164</v>
      </c>
      <c r="D47" s="17"/>
    </row>
    <row r="48" spans="1:5">
      <c r="A48" s="68"/>
      <c r="B48" s="89"/>
      <c r="C48" s="17" t="s">
        <v>166</v>
      </c>
      <c r="D48" s="17"/>
    </row>
    <row r="49" spans="1:5">
      <c r="A49" s="68"/>
      <c r="B49" s="89"/>
      <c r="C49" s="17" t="s">
        <v>168</v>
      </c>
      <c r="D49" s="17"/>
    </row>
    <row r="50" spans="1:5">
      <c r="A50" s="68"/>
      <c r="B50" s="89"/>
      <c r="C50" s="17" t="s">
        <v>173</v>
      </c>
      <c r="D50" s="17"/>
    </row>
    <row r="51" spans="1:5">
      <c r="A51" s="68"/>
      <c r="B51" s="89"/>
      <c r="C51" s="17" t="s">
        <v>175</v>
      </c>
      <c r="D51" s="17"/>
    </row>
    <row r="52" spans="1:5">
      <c r="A52" s="68"/>
      <c r="B52" s="89"/>
      <c r="C52" s="17" t="s">
        <v>177</v>
      </c>
      <c r="D52" s="17"/>
    </row>
    <row r="53" spans="1:5">
      <c r="A53" s="68"/>
      <c r="B53" s="89"/>
      <c r="C53" s="17" t="s">
        <v>178</v>
      </c>
      <c r="D53" s="17"/>
    </row>
    <row r="54" spans="1:5">
      <c r="A54" s="68"/>
      <c r="B54" s="89"/>
      <c r="C54" s="17" t="s">
        <v>179</v>
      </c>
      <c r="D54" s="17"/>
    </row>
    <row r="55" spans="1:5">
      <c r="A55" s="68"/>
      <c r="B55" s="89"/>
      <c r="C55" s="17" t="s">
        <v>180</v>
      </c>
      <c r="D55" s="17"/>
    </row>
    <row r="56" spans="1:5">
      <c r="A56" s="68"/>
      <c r="B56" s="89"/>
      <c r="C56" s="17" t="s">
        <v>181</v>
      </c>
      <c r="D56" s="17"/>
    </row>
    <row r="57" spans="1:5">
      <c r="A57" s="68"/>
      <c r="B57" s="89"/>
      <c r="C57" s="17" t="s">
        <v>182</v>
      </c>
      <c r="D57" s="17"/>
    </row>
    <row r="58" spans="1:5">
      <c r="A58" s="68"/>
      <c r="B58" s="89"/>
      <c r="C58" s="17" t="s">
        <v>183</v>
      </c>
      <c r="D58" s="17"/>
    </row>
    <row r="59" spans="1:5">
      <c r="A59" s="68"/>
      <c r="B59" s="89"/>
      <c r="C59" s="17" t="s">
        <v>510</v>
      </c>
      <c r="D59" s="17"/>
    </row>
    <row r="60" spans="1:5">
      <c r="A60" s="68"/>
      <c r="B60" s="89"/>
      <c r="C60" s="17" t="s">
        <v>184</v>
      </c>
      <c r="D60" s="17"/>
    </row>
    <row r="61" spans="1:5">
      <c r="A61" s="68"/>
      <c r="B61" s="89"/>
      <c r="C61" s="17" t="s">
        <v>185</v>
      </c>
      <c r="D61" s="17"/>
    </row>
    <row r="62" spans="1:5">
      <c r="A62" s="68"/>
      <c r="B62" s="89"/>
      <c r="C62" s="17" t="s">
        <v>186</v>
      </c>
      <c r="D62" s="17"/>
    </row>
    <row r="63" spans="1:5">
      <c r="A63" s="68"/>
      <c r="B63" s="89"/>
      <c r="C63" s="17" t="s">
        <v>972</v>
      </c>
      <c r="D63" s="17"/>
      <c r="E63" t="s">
        <v>1200</v>
      </c>
    </row>
    <row r="64" spans="1:5">
      <c r="A64" s="68"/>
      <c r="B64" s="89"/>
      <c r="C64" s="17" t="s">
        <v>187</v>
      </c>
      <c r="D64" s="17"/>
    </row>
    <row r="65" spans="1:4">
      <c r="A65" s="68"/>
      <c r="B65" s="89"/>
      <c r="C65" s="17" t="s">
        <v>188</v>
      </c>
      <c r="D65" s="17"/>
    </row>
    <row r="66" spans="1:4">
      <c r="A66" s="68"/>
      <c r="B66" s="89"/>
      <c r="C66" s="17" t="s">
        <v>189</v>
      </c>
      <c r="D66" s="17"/>
    </row>
    <row r="67" spans="1:4">
      <c r="A67" s="68"/>
      <c r="B67" s="89"/>
      <c r="C67" s="17" t="s">
        <v>190</v>
      </c>
      <c r="D67" s="17"/>
    </row>
    <row r="68" spans="1:4">
      <c r="A68" s="68"/>
      <c r="B68" s="89"/>
      <c r="C68" s="17" t="s">
        <v>191</v>
      </c>
      <c r="D68" s="17"/>
    </row>
    <row r="69" spans="1:4">
      <c r="A69" s="68"/>
      <c r="B69" s="89"/>
      <c r="C69" s="17" t="s">
        <v>192</v>
      </c>
      <c r="D69" s="17"/>
    </row>
    <row r="70" spans="1:4">
      <c r="A70" s="68"/>
      <c r="B70" s="89"/>
      <c r="C70" s="17" t="s">
        <v>193</v>
      </c>
      <c r="D70" s="17"/>
    </row>
    <row r="71" spans="1:4">
      <c r="A71" s="68"/>
      <c r="B71" s="89"/>
      <c r="C71" s="17" t="s">
        <v>194</v>
      </c>
      <c r="D71" s="17"/>
    </row>
    <row r="72" spans="1:4">
      <c r="A72" s="68"/>
      <c r="B72" s="89"/>
      <c r="C72" s="17" t="s">
        <v>196</v>
      </c>
      <c r="D72" s="17"/>
    </row>
    <row r="73" spans="1:4">
      <c r="A73" s="68"/>
      <c r="B73" s="89"/>
      <c r="C73" s="17" t="s">
        <v>197</v>
      </c>
      <c r="D73" s="17"/>
    </row>
    <row r="74" spans="1:4">
      <c r="A74" s="68"/>
      <c r="B74" s="89"/>
      <c r="C74" s="17" t="s">
        <v>198</v>
      </c>
      <c r="D74" s="17"/>
    </row>
    <row r="75" spans="1:4">
      <c r="A75" s="68"/>
      <c r="B75" s="89"/>
      <c r="C75" s="17" t="s">
        <v>199</v>
      </c>
      <c r="D75" s="17"/>
    </row>
    <row r="76" spans="1:4">
      <c r="A76" s="68"/>
      <c r="B76" s="89"/>
      <c r="C76" s="17" t="s">
        <v>200</v>
      </c>
      <c r="D76" s="17"/>
    </row>
    <row r="77" spans="1:4">
      <c r="A77" s="68"/>
      <c r="B77" s="89"/>
      <c r="C77" s="17" t="s">
        <v>201</v>
      </c>
      <c r="D77" s="17"/>
    </row>
    <row r="78" spans="1:4">
      <c r="A78" s="68"/>
      <c r="B78" s="89"/>
      <c r="C78" s="17" t="s">
        <v>203</v>
      </c>
      <c r="D78" s="17"/>
    </row>
    <row r="79" spans="1:4">
      <c r="A79" s="68"/>
      <c r="B79" s="89"/>
      <c r="C79" s="17" t="s">
        <v>204</v>
      </c>
      <c r="D79" s="17"/>
    </row>
    <row r="80" spans="1:4">
      <c r="A80" s="68"/>
      <c r="B80" s="89"/>
      <c r="C80" s="17" t="s">
        <v>205</v>
      </c>
      <c r="D80" s="17"/>
    </row>
    <row r="81" spans="1:5">
      <c r="A81" s="68"/>
      <c r="B81" s="89"/>
      <c r="C81" s="17" t="s">
        <v>206</v>
      </c>
      <c r="D81" s="17"/>
    </row>
    <row r="82" spans="1:5">
      <c r="A82" s="68"/>
      <c r="B82" s="89"/>
      <c r="C82" s="17" t="s">
        <v>207</v>
      </c>
      <c r="D82" s="17"/>
    </row>
    <row r="83" spans="1:5">
      <c r="A83" s="68"/>
      <c r="B83" s="89"/>
      <c r="C83" s="17" t="s">
        <v>208</v>
      </c>
      <c r="D83" s="17"/>
    </row>
    <row r="84" spans="1:5">
      <c r="A84" s="68"/>
      <c r="B84" s="89"/>
      <c r="C84" s="17" t="s">
        <v>209</v>
      </c>
      <c r="D84" s="17"/>
    </row>
    <row r="85" spans="1:5">
      <c r="A85" s="68"/>
      <c r="B85" s="89"/>
      <c r="C85" s="17" t="s">
        <v>210</v>
      </c>
      <c r="D85" s="17"/>
    </row>
    <row r="86" spans="1:5">
      <c r="A86" s="68"/>
      <c r="B86" s="89"/>
      <c r="C86" s="17" t="s">
        <v>316</v>
      </c>
      <c r="D86" s="17"/>
    </row>
    <row r="87" spans="1:5">
      <c r="A87" s="68"/>
      <c r="B87" s="89"/>
      <c r="C87" s="17" t="s">
        <v>318</v>
      </c>
      <c r="D87" s="17"/>
    </row>
    <row r="88" spans="1:5">
      <c r="A88" s="68"/>
      <c r="B88" s="89"/>
      <c r="C88" s="17" t="s">
        <v>947</v>
      </c>
      <c r="D88" s="17"/>
    </row>
    <row r="89" spans="1:5">
      <c r="A89" s="68"/>
      <c r="B89" s="89"/>
      <c r="C89" s="17" t="s">
        <v>948</v>
      </c>
      <c r="D89" s="17"/>
    </row>
    <row r="90" spans="1:5">
      <c r="A90" s="68"/>
      <c r="B90" s="89"/>
      <c r="C90" s="17" t="s">
        <v>313</v>
      </c>
      <c r="D90" s="17"/>
    </row>
    <row r="91" spans="1:5">
      <c r="A91" s="68"/>
      <c r="B91" s="89"/>
      <c r="C91" s="17" t="s">
        <v>949</v>
      </c>
      <c r="D91" s="17"/>
    </row>
    <row r="92" spans="1:5">
      <c r="A92" s="68"/>
      <c r="B92" s="89"/>
      <c r="C92" s="17" t="s">
        <v>957</v>
      </c>
      <c r="D92" s="17"/>
    </row>
    <row r="93" spans="1:5">
      <c r="A93" s="68"/>
      <c r="B93" s="89"/>
      <c r="C93" s="17" t="s">
        <v>317</v>
      </c>
      <c r="D93" s="17"/>
    </row>
    <row r="94" spans="1:5">
      <c r="A94" s="68"/>
      <c r="B94" s="89"/>
      <c r="C94" s="17" t="s">
        <v>1186</v>
      </c>
      <c r="D94" s="17" t="s">
        <v>1185</v>
      </c>
      <c r="E94" t="s">
        <v>1200</v>
      </c>
    </row>
    <row r="95" spans="1:5">
      <c r="A95" s="68"/>
      <c r="B95" s="89"/>
      <c r="C95" s="17" t="s">
        <v>1187</v>
      </c>
      <c r="D95" s="17" t="s">
        <v>963</v>
      </c>
      <c r="E95" t="s">
        <v>1200</v>
      </c>
    </row>
    <row r="96" spans="1:5">
      <c r="A96" s="68"/>
      <c r="B96" s="89"/>
      <c r="C96" s="17" t="s">
        <v>1188</v>
      </c>
      <c r="D96" s="17" t="s">
        <v>963</v>
      </c>
      <c r="E96" t="s">
        <v>1200</v>
      </c>
    </row>
    <row r="97" spans="1:5">
      <c r="A97" s="68"/>
      <c r="B97" s="89"/>
      <c r="C97" s="17" t="s">
        <v>1182</v>
      </c>
      <c r="D97" s="17" t="s">
        <v>963</v>
      </c>
      <c r="E97" t="s">
        <v>1200</v>
      </c>
    </row>
    <row r="98" spans="1:5">
      <c r="A98" s="68"/>
      <c r="B98" s="89"/>
      <c r="C98" s="17" t="s">
        <v>1183</v>
      </c>
      <c r="D98" s="17" t="s">
        <v>963</v>
      </c>
      <c r="E98" t="s">
        <v>1200</v>
      </c>
    </row>
    <row r="99" spans="1:5">
      <c r="A99" s="68"/>
      <c r="B99" s="89"/>
      <c r="C99" s="17" t="s">
        <v>1184</v>
      </c>
      <c r="D99" s="17" t="s">
        <v>963</v>
      </c>
      <c r="E99" t="s">
        <v>1200</v>
      </c>
    </row>
    <row r="100" spans="1:5">
      <c r="A100" s="68"/>
      <c r="B100" s="89"/>
      <c r="C100" s="17" t="s">
        <v>1189</v>
      </c>
      <c r="D100" s="17" t="s">
        <v>963</v>
      </c>
      <c r="E100" t="s">
        <v>1200</v>
      </c>
    </row>
    <row r="101" spans="1:5">
      <c r="A101" s="68"/>
      <c r="B101" s="89"/>
      <c r="C101" s="17" t="s">
        <v>1190</v>
      </c>
      <c r="D101" s="17" t="s">
        <v>963</v>
      </c>
      <c r="E101" t="s">
        <v>1200</v>
      </c>
    </row>
    <row r="102" spans="1:5">
      <c r="A102" s="68"/>
      <c r="B102" s="89"/>
      <c r="C102" s="17" t="s">
        <v>1191</v>
      </c>
      <c r="D102" s="17" t="s">
        <v>963</v>
      </c>
      <c r="E102" t="s">
        <v>1200</v>
      </c>
    </row>
    <row r="103" spans="1:5">
      <c r="A103" s="68"/>
      <c r="B103" s="89"/>
      <c r="C103" s="17" t="s">
        <v>1192</v>
      </c>
      <c r="D103" s="17" t="s">
        <v>963</v>
      </c>
      <c r="E103" t="s">
        <v>1200</v>
      </c>
    </row>
    <row r="104" spans="1:5">
      <c r="A104" s="63"/>
      <c r="B104" s="63" t="s">
        <v>756</v>
      </c>
      <c r="C104" s="16" t="s">
        <v>429</v>
      </c>
      <c r="D104" s="16"/>
    </row>
    <row r="105" spans="1:5">
      <c r="A105" s="64"/>
      <c r="B105" s="64"/>
      <c r="C105" s="16" t="s">
        <v>2</v>
      </c>
      <c r="D105" s="16"/>
    </row>
    <row r="106" spans="1:5">
      <c r="A106" s="64"/>
      <c r="B106" s="64"/>
      <c r="C106" s="16" t="s">
        <v>432</v>
      </c>
      <c r="D106" s="16"/>
    </row>
    <row r="107" spans="1:5">
      <c r="A107" s="64"/>
      <c r="B107" s="64"/>
      <c r="C107" s="16" t="s">
        <v>783</v>
      </c>
      <c r="D107" s="16"/>
    </row>
    <row r="108" spans="1:5">
      <c r="A108" s="64"/>
      <c r="B108" s="64"/>
      <c r="C108" s="16" t="s">
        <v>78</v>
      </c>
      <c r="D108" s="16"/>
    </row>
    <row r="109" spans="1:5">
      <c r="A109" s="64"/>
      <c r="B109" s="64"/>
      <c r="C109" s="16" t="s">
        <v>430</v>
      </c>
      <c r="D109" s="16"/>
    </row>
    <row r="110" spans="1:5">
      <c r="A110" s="65"/>
      <c r="B110" s="65"/>
      <c r="C110" s="16" t="s">
        <v>102</v>
      </c>
      <c r="D110" s="16"/>
    </row>
    <row r="111" spans="1:5">
      <c r="A111" s="68"/>
      <c r="B111" s="54" t="s">
        <v>758</v>
      </c>
      <c r="C111" s="17" t="s">
        <v>429</v>
      </c>
      <c r="D111" s="17"/>
    </row>
    <row r="112" spans="1:5">
      <c r="A112" s="68"/>
      <c r="B112" s="55"/>
      <c r="C112" s="17" t="s">
        <v>792</v>
      </c>
      <c r="D112" s="17"/>
    </row>
    <row r="113" spans="1:4">
      <c r="A113" s="68"/>
      <c r="B113" s="56"/>
      <c r="C113" s="17" t="s">
        <v>431</v>
      </c>
      <c r="D113" s="17"/>
    </row>
    <row r="114" spans="1:4">
      <c r="A114" s="81"/>
      <c r="B114" s="81" t="s">
        <v>768</v>
      </c>
      <c r="C114" s="16" t="s">
        <v>429</v>
      </c>
      <c r="D114" s="16"/>
    </row>
    <row r="115" spans="1:4">
      <c r="A115" s="81"/>
      <c r="B115" s="81"/>
      <c r="C115" s="16" t="s">
        <v>432</v>
      </c>
      <c r="D115" s="16"/>
    </row>
    <row r="116" spans="1:4">
      <c r="A116" s="81"/>
      <c r="B116" s="81"/>
      <c r="C116" s="16" t="s">
        <v>783</v>
      </c>
      <c r="D116" s="16"/>
    </row>
    <row r="117" spans="1:4">
      <c r="A117" s="81"/>
      <c r="B117" s="81"/>
      <c r="C117" s="16" t="s">
        <v>430</v>
      </c>
      <c r="D117" s="16"/>
    </row>
    <row r="118" spans="1:4">
      <c r="A118" s="67"/>
      <c r="B118" s="82" t="s">
        <v>742</v>
      </c>
      <c r="C118" s="17" t="s">
        <v>429</v>
      </c>
      <c r="D118" s="17"/>
    </row>
    <row r="119" spans="1:4">
      <c r="A119" s="103"/>
      <c r="B119" s="102"/>
      <c r="C119" s="17" t="s">
        <v>433</v>
      </c>
      <c r="D119" s="17"/>
    </row>
    <row r="120" spans="1:4">
      <c r="A120" s="103"/>
      <c r="B120" s="102"/>
      <c r="C120" s="17" t="s">
        <v>783</v>
      </c>
      <c r="D120" s="17"/>
    </row>
    <row r="121" spans="1:4">
      <c r="A121" s="103"/>
      <c r="B121" s="102"/>
      <c r="C121" s="17" t="s">
        <v>78</v>
      </c>
      <c r="D121" s="17"/>
    </row>
    <row r="122" spans="1:4">
      <c r="A122" s="103"/>
      <c r="B122" s="102"/>
      <c r="C122" s="17" t="s">
        <v>432</v>
      </c>
      <c r="D122" s="17"/>
    </row>
    <row r="123" spans="1:4">
      <c r="A123" s="103"/>
      <c r="B123" s="102"/>
      <c r="C123" s="17" t="s">
        <v>435</v>
      </c>
      <c r="D123" s="17"/>
    </row>
    <row r="124" spans="1:4">
      <c r="A124" s="103"/>
      <c r="B124" s="102"/>
      <c r="C124" s="17" t="s">
        <v>434</v>
      </c>
      <c r="D124" s="17"/>
    </row>
    <row r="125" spans="1:4">
      <c r="A125" s="103"/>
      <c r="B125" s="102"/>
      <c r="C125" s="17" t="s">
        <v>430</v>
      </c>
      <c r="D125" s="17"/>
    </row>
    <row r="126" spans="1:4">
      <c r="A126" s="68"/>
      <c r="B126" s="83"/>
      <c r="C126" s="17" t="s">
        <v>102</v>
      </c>
      <c r="D126" s="17"/>
    </row>
    <row r="127" spans="1:4">
      <c r="A127" s="63"/>
      <c r="B127" s="63" t="s">
        <v>28</v>
      </c>
      <c r="C127" s="16" t="s">
        <v>76</v>
      </c>
      <c r="D127" s="16"/>
    </row>
    <row r="128" spans="1:4">
      <c r="A128" s="64"/>
      <c r="B128" s="64"/>
      <c r="C128" s="16" t="s">
        <v>88</v>
      </c>
      <c r="D128" s="16"/>
    </row>
    <row r="129" spans="1:5">
      <c r="A129" s="64"/>
      <c r="B129" s="64"/>
      <c r="C129" s="16" t="s">
        <v>94</v>
      </c>
      <c r="D129" s="16"/>
    </row>
    <row r="130" spans="1:5">
      <c r="A130" s="64"/>
      <c r="B130" s="64"/>
      <c r="C130" s="16" t="s">
        <v>99</v>
      </c>
      <c r="D130" s="16"/>
    </row>
    <row r="131" spans="1:5">
      <c r="A131" s="64"/>
      <c r="B131" s="64"/>
      <c r="C131" s="16" t="s">
        <v>78</v>
      </c>
      <c r="D131" s="16"/>
    </row>
    <row r="132" spans="1:5">
      <c r="A132" s="68"/>
      <c r="B132" s="55" t="s">
        <v>769</v>
      </c>
      <c r="C132" s="17" t="s">
        <v>76</v>
      </c>
      <c r="D132" s="17"/>
    </row>
    <row r="133" spans="1:5">
      <c r="A133" s="68"/>
      <c r="B133" s="55"/>
      <c r="C133" s="17" t="s">
        <v>78</v>
      </c>
      <c r="D133" s="17"/>
    </row>
    <row r="134" spans="1:5">
      <c r="A134" s="69"/>
      <c r="B134" s="56"/>
      <c r="C134" s="17" t="s">
        <v>102</v>
      </c>
      <c r="D134" s="17"/>
    </row>
    <row r="135" spans="1:5">
      <c r="A135" s="70"/>
      <c r="B135" s="70" t="s">
        <v>625</v>
      </c>
      <c r="C135" s="16" t="s">
        <v>821</v>
      </c>
      <c r="D135" s="16"/>
    </row>
    <row r="136" spans="1:5">
      <c r="A136" s="71"/>
      <c r="B136" s="71"/>
      <c r="C136" s="16" t="s">
        <v>975</v>
      </c>
      <c r="D136" s="16"/>
      <c r="E136" t="s">
        <v>1200</v>
      </c>
    </row>
    <row r="137" spans="1:5">
      <c r="A137" s="71"/>
      <c r="B137" s="71"/>
      <c r="C137" s="16" t="s">
        <v>54</v>
      </c>
      <c r="D137" s="16" t="s">
        <v>698</v>
      </c>
    </row>
    <row r="138" spans="1:5">
      <c r="A138" s="71"/>
      <c r="B138" s="71"/>
      <c r="C138" s="16" t="s">
        <v>69</v>
      </c>
      <c r="D138" s="16" t="s">
        <v>699</v>
      </c>
    </row>
    <row r="139" spans="1:5">
      <c r="A139" s="71"/>
      <c r="B139" s="71"/>
      <c r="C139" s="16" t="s">
        <v>624</v>
      </c>
      <c r="D139" s="16"/>
    </row>
    <row r="140" spans="1:5">
      <c r="A140" s="71"/>
      <c r="B140" s="71"/>
      <c r="C140" s="16" t="s">
        <v>694</v>
      </c>
      <c r="D140" s="16"/>
    </row>
    <row r="141" spans="1:5">
      <c r="A141" s="71"/>
      <c r="B141" s="71"/>
      <c r="C141" s="16" t="s">
        <v>695</v>
      </c>
      <c r="D141" s="16"/>
    </row>
    <row r="142" spans="1:5">
      <c r="A142" s="71"/>
      <c r="B142" s="71"/>
      <c r="C142" s="16" t="s">
        <v>696</v>
      </c>
      <c r="D142" s="16"/>
    </row>
    <row r="143" spans="1:5">
      <c r="A143" s="71"/>
      <c r="B143" s="71"/>
      <c r="C143" s="16" t="s">
        <v>697</v>
      </c>
      <c r="D143" s="16"/>
    </row>
    <row r="144" spans="1:5">
      <c r="A144" s="71"/>
      <c r="B144" s="71"/>
      <c r="C144" s="16" t="s">
        <v>956</v>
      </c>
      <c r="D144" s="16"/>
    </row>
    <row r="145" spans="1:4">
      <c r="A145" s="71"/>
      <c r="B145" s="71"/>
      <c r="C145" s="16" t="s">
        <v>102</v>
      </c>
      <c r="D145" s="16"/>
    </row>
    <row r="146" spans="1:4">
      <c r="A146" s="67"/>
      <c r="B146" s="60" t="s">
        <v>4</v>
      </c>
      <c r="C146" s="17" t="s">
        <v>55</v>
      </c>
      <c r="D146" s="17"/>
    </row>
    <row r="147" spans="1:4">
      <c r="A147" s="69"/>
      <c r="B147" s="62"/>
      <c r="C147" s="17" t="s">
        <v>62</v>
      </c>
      <c r="D147" s="17"/>
    </row>
    <row r="148" spans="1:4">
      <c r="A148" s="49"/>
      <c r="B148" s="101" t="s">
        <v>5</v>
      </c>
      <c r="C148" s="16" t="s">
        <v>311</v>
      </c>
      <c r="D148" s="16" t="s">
        <v>56</v>
      </c>
    </row>
    <row r="149" spans="1:4">
      <c r="A149" s="50"/>
      <c r="B149" s="50"/>
      <c r="C149" s="16" t="s">
        <v>944</v>
      </c>
      <c r="D149" s="16" t="s">
        <v>950</v>
      </c>
    </row>
    <row r="150" spans="1:4">
      <c r="A150" s="50"/>
      <c r="B150" s="50"/>
      <c r="C150" s="16" t="s">
        <v>476</v>
      </c>
      <c r="D150" s="16" t="s">
        <v>63</v>
      </c>
    </row>
    <row r="151" spans="1:4">
      <c r="A151" s="50"/>
      <c r="B151" s="50"/>
      <c r="C151" s="16" t="s">
        <v>479</v>
      </c>
      <c r="D151" s="16" t="s">
        <v>250</v>
      </c>
    </row>
    <row r="152" spans="1:4">
      <c r="A152" s="50"/>
      <c r="B152" s="50"/>
      <c r="C152" s="16" t="s">
        <v>480</v>
      </c>
      <c r="D152" s="16" t="s">
        <v>77</v>
      </c>
    </row>
    <row r="153" spans="1:4">
      <c r="A153" s="50"/>
      <c r="B153" s="50"/>
      <c r="C153" s="16" t="s">
        <v>477</v>
      </c>
      <c r="D153" s="16" t="s">
        <v>83</v>
      </c>
    </row>
    <row r="154" spans="1:4">
      <c r="A154" s="50"/>
      <c r="B154" s="50"/>
      <c r="C154" s="16" t="s">
        <v>481</v>
      </c>
      <c r="D154" s="16" t="s">
        <v>89</v>
      </c>
    </row>
    <row r="155" spans="1:4">
      <c r="A155" s="50"/>
      <c r="B155" s="50"/>
      <c r="C155" s="16" t="s">
        <v>478</v>
      </c>
      <c r="D155" s="16" t="s">
        <v>95</v>
      </c>
    </row>
    <row r="156" spans="1:4">
      <c r="A156" s="50"/>
      <c r="B156" s="50"/>
      <c r="C156" s="16" t="s">
        <v>482</v>
      </c>
      <c r="D156" s="16" t="s">
        <v>100</v>
      </c>
    </row>
    <row r="157" spans="1:4">
      <c r="A157" s="50"/>
      <c r="B157" s="50"/>
      <c r="C157" s="16" t="s">
        <v>483</v>
      </c>
      <c r="D157" s="16" t="s">
        <v>106</v>
      </c>
    </row>
    <row r="158" spans="1:4">
      <c r="A158" s="50"/>
      <c r="B158" s="50"/>
      <c r="C158" s="16" t="s">
        <v>485</v>
      </c>
      <c r="D158" s="16" t="s">
        <v>374</v>
      </c>
    </row>
    <row r="159" spans="1:4">
      <c r="A159" s="50"/>
      <c r="B159" s="50"/>
      <c r="C159" s="16" t="s">
        <v>484</v>
      </c>
      <c r="D159" s="16" t="s">
        <v>110</v>
      </c>
    </row>
    <row r="160" spans="1:4">
      <c r="A160" s="50"/>
      <c r="B160" s="50"/>
      <c r="C160" s="16" t="s">
        <v>486</v>
      </c>
      <c r="D160" s="16" t="s">
        <v>113</v>
      </c>
    </row>
    <row r="161" spans="1:4">
      <c r="A161" s="50"/>
      <c r="B161" s="50"/>
      <c r="C161" s="16" t="s">
        <v>487</v>
      </c>
      <c r="D161" s="16" t="s">
        <v>115</v>
      </c>
    </row>
    <row r="162" spans="1:4">
      <c r="A162" s="50"/>
      <c r="B162" s="50"/>
      <c r="C162" s="16" t="s">
        <v>488</v>
      </c>
      <c r="D162" s="16" t="s">
        <v>118</v>
      </c>
    </row>
    <row r="163" spans="1:4">
      <c r="A163" s="50"/>
      <c r="B163" s="50"/>
      <c r="C163" s="16" t="s">
        <v>489</v>
      </c>
      <c r="D163" s="16" t="s">
        <v>121</v>
      </c>
    </row>
    <row r="164" spans="1:4">
      <c r="A164" s="50"/>
      <c r="B164" s="50"/>
      <c r="C164" s="16" t="s">
        <v>490</v>
      </c>
      <c r="D164" s="16" t="s">
        <v>375</v>
      </c>
    </row>
    <row r="165" spans="1:4">
      <c r="A165" s="50"/>
      <c r="B165" s="50"/>
      <c r="C165" s="16" t="s">
        <v>491</v>
      </c>
      <c r="D165" s="16" t="s">
        <v>124</v>
      </c>
    </row>
    <row r="166" spans="1:4">
      <c r="A166" s="50"/>
      <c r="B166" s="50"/>
      <c r="C166" s="16" t="s">
        <v>492</v>
      </c>
      <c r="D166" s="16" t="s">
        <v>126</v>
      </c>
    </row>
    <row r="167" spans="1:4">
      <c r="A167" s="50"/>
      <c r="B167" s="50"/>
      <c r="C167" s="16" t="s">
        <v>493</v>
      </c>
      <c r="D167" s="16" t="s">
        <v>127</v>
      </c>
    </row>
    <row r="168" spans="1:4">
      <c r="A168" s="50"/>
      <c r="B168" s="50"/>
      <c r="C168" s="16" t="s">
        <v>494</v>
      </c>
      <c r="D168" s="16" t="s">
        <v>129</v>
      </c>
    </row>
    <row r="169" spans="1:4">
      <c r="A169" s="50"/>
      <c r="B169" s="50"/>
      <c r="C169" s="16" t="s">
        <v>495</v>
      </c>
      <c r="D169" s="16" t="s">
        <v>251</v>
      </c>
    </row>
    <row r="170" spans="1:4">
      <c r="A170" s="50"/>
      <c r="B170" s="50"/>
      <c r="C170" s="16" t="s">
        <v>609</v>
      </c>
      <c r="D170" s="16" t="s">
        <v>133</v>
      </c>
    </row>
    <row r="171" spans="1:4">
      <c r="A171" s="50"/>
      <c r="B171" s="50"/>
      <c r="C171" s="16" t="s">
        <v>496</v>
      </c>
      <c r="D171" s="16" t="s">
        <v>135</v>
      </c>
    </row>
    <row r="172" spans="1:4">
      <c r="A172" s="50"/>
      <c r="B172" s="50"/>
      <c r="C172" s="16" t="s">
        <v>497</v>
      </c>
      <c r="D172" s="16" t="s">
        <v>137</v>
      </c>
    </row>
    <row r="173" spans="1:4">
      <c r="A173" s="50"/>
      <c r="B173" s="50"/>
      <c r="C173" s="16" t="s">
        <v>498</v>
      </c>
      <c r="D173" s="16" t="s">
        <v>139</v>
      </c>
    </row>
    <row r="174" spans="1:4">
      <c r="A174" s="50"/>
      <c r="B174" s="50"/>
      <c r="C174" s="16" t="s">
        <v>499</v>
      </c>
      <c r="D174" s="16" t="s">
        <v>142</v>
      </c>
    </row>
    <row r="175" spans="1:4">
      <c r="A175" s="50"/>
      <c r="B175" s="50"/>
      <c r="C175" s="16" t="s">
        <v>500</v>
      </c>
      <c r="D175" s="16" t="s">
        <v>144</v>
      </c>
    </row>
    <row r="176" spans="1:4">
      <c r="A176" s="50"/>
      <c r="B176" s="50"/>
      <c r="C176" s="16" t="s">
        <v>501</v>
      </c>
      <c r="D176" s="16" t="s">
        <v>146</v>
      </c>
    </row>
    <row r="177" spans="1:5">
      <c r="A177" s="50"/>
      <c r="B177" s="50"/>
      <c r="C177" s="16" t="s">
        <v>502</v>
      </c>
      <c r="D177" s="16" t="s">
        <v>148</v>
      </c>
    </row>
    <row r="178" spans="1:5">
      <c r="A178" s="50"/>
      <c r="B178" s="50"/>
      <c r="C178" s="16" t="s">
        <v>503</v>
      </c>
      <c r="D178" s="16" t="s">
        <v>150</v>
      </c>
    </row>
    <row r="179" spans="1:5">
      <c r="A179" s="50"/>
      <c r="B179" s="50"/>
      <c r="C179" s="16" t="s">
        <v>504</v>
      </c>
      <c r="D179" s="16" t="s">
        <v>152</v>
      </c>
    </row>
    <row r="180" spans="1:5">
      <c r="A180" s="50"/>
      <c r="B180" s="50"/>
      <c r="C180" s="16" t="s">
        <v>1168</v>
      </c>
      <c r="D180" s="16" t="s">
        <v>1142</v>
      </c>
      <c r="E180" t="s">
        <v>1200</v>
      </c>
    </row>
    <row r="181" spans="1:5">
      <c r="A181" s="50"/>
      <c r="B181" s="50"/>
      <c r="C181" s="16" t="s">
        <v>102</v>
      </c>
      <c r="D181" s="16" t="s">
        <v>102</v>
      </c>
    </row>
    <row r="182" spans="1:5">
      <c r="A182" s="67"/>
      <c r="B182" s="60" t="s">
        <v>794</v>
      </c>
      <c r="C182" s="42" t="s">
        <v>57</v>
      </c>
      <c r="D182" s="42"/>
    </row>
    <row r="183" spans="1:5">
      <c r="A183" s="68"/>
      <c r="B183" s="61"/>
      <c r="C183" s="42" t="s">
        <v>795</v>
      </c>
      <c r="D183" s="42"/>
    </row>
    <row r="184" spans="1:5">
      <c r="A184" s="68"/>
      <c r="B184" s="61"/>
      <c r="C184" s="42" t="s">
        <v>64</v>
      </c>
      <c r="D184" s="42"/>
    </row>
    <row r="185" spans="1:5">
      <c r="A185" s="69"/>
      <c r="B185" s="62"/>
      <c r="C185" s="43" t="s">
        <v>298</v>
      </c>
      <c r="D185" s="43"/>
    </row>
    <row r="186" spans="1:5">
      <c r="A186" s="63"/>
      <c r="B186" s="63" t="s">
        <v>942</v>
      </c>
      <c r="C186" s="41" t="s">
        <v>635</v>
      </c>
      <c r="D186" s="41"/>
    </row>
    <row r="187" spans="1:5">
      <c r="A187" s="64"/>
      <c r="B187" s="64"/>
      <c r="C187" s="41" t="s">
        <v>636</v>
      </c>
      <c r="D187" s="41"/>
    </row>
    <row r="188" spans="1:5">
      <c r="A188" s="67"/>
      <c r="B188" s="60" t="s">
        <v>8</v>
      </c>
      <c r="C188" s="43" t="s">
        <v>65</v>
      </c>
      <c r="D188" s="43" t="s">
        <v>401</v>
      </c>
    </row>
    <row r="189" spans="1:5">
      <c r="A189" s="68"/>
      <c r="B189" s="61"/>
      <c r="C189" s="43" t="s">
        <v>70</v>
      </c>
      <c r="D189" s="43" t="s">
        <v>402</v>
      </c>
    </row>
    <row r="190" spans="1:5">
      <c r="A190" s="68"/>
      <c r="B190" s="61"/>
      <c r="C190" s="43" t="s">
        <v>78</v>
      </c>
      <c r="D190" s="43" t="s">
        <v>78</v>
      </c>
    </row>
    <row r="191" spans="1:5">
      <c r="A191" s="68"/>
      <c r="B191" s="61"/>
      <c r="C191" s="43" t="s">
        <v>90</v>
      </c>
      <c r="D191" s="43" t="s">
        <v>404</v>
      </c>
    </row>
    <row r="192" spans="1:5">
      <c r="A192" s="68"/>
      <c r="B192" s="61"/>
      <c r="C192" s="43" t="s">
        <v>107</v>
      </c>
      <c r="D192" s="43" t="s">
        <v>407</v>
      </c>
    </row>
    <row r="193" spans="1:4">
      <c r="A193" s="68"/>
      <c r="B193" s="61"/>
      <c r="C193" s="43" t="s">
        <v>413</v>
      </c>
      <c r="D193" s="43" t="s">
        <v>408</v>
      </c>
    </row>
    <row r="194" spans="1:4">
      <c r="A194" s="68"/>
      <c r="B194" s="61"/>
      <c r="C194" s="43" t="s">
        <v>101</v>
      </c>
      <c r="D194" s="43" t="s">
        <v>406</v>
      </c>
    </row>
    <row r="195" spans="1:4">
      <c r="A195" s="68"/>
      <c r="B195" s="61"/>
      <c r="C195" s="43" t="s">
        <v>438</v>
      </c>
      <c r="D195" s="43" t="s">
        <v>409</v>
      </c>
    </row>
    <row r="196" spans="1:4">
      <c r="A196" s="68"/>
      <c r="B196" s="61"/>
      <c r="C196" s="43" t="s">
        <v>119</v>
      </c>
      <c r="D196" s="43" t="s">
        <v>411</v>
      </c>
    </row>
    <row r="197" spans="1:4">
      <c r="A197" s="68"/>
      <c r="B197" s="61"/>
      <c r="C197" s="43" t="s">
        <v>116</v>
      </c>
      <c r="D197" s="43" t="s">
        <v>410</v>
      </c>
    </row>
    <row r="198" spans="1:4">
      <c r="A198" s="68"/>
      <c r="B198" s="61"/>
      <c r="C198" s="43" t="s">
        <v>84</v>
      </c>
      <c r="D198" s="43" t="s">
        <v>403</v>
      </c>
    </row>
    <row r="199" spans="1:4">
      <c r="A199" s="68"/>
      <c r="B199" s="61"/>
      <c r="C199" s="43" t="s">
        <v>96</v>
      </c>
      <c r="D199" s="43" t="s">
        <v>405</v>
      </c>
    </row>
    <row r="200" spans="1:4">
      <c r="A200" s="68"/>
      <c r="B200" s="61"/>
      <c r="C200" s="43" t="s">
        <v>102</v>
      </c>
      <c r="D200" s="43" t="s">
        <v>102</v>
      </c>
    </row>
    <row r="201" spans="1:4">
      <c r="A201" s="69"/>
      <c r="B201" s="62"/>
      <c r="C201" s="43" t="s">
        <v>298</v>
      </c>
      <c r="D201" s="43" t="s">
        <v>412</v>
      </c>
    </row>
    <row r="202" spans="1:4">
      <c r="A202" s="101"/>
      <c r="B202" s="101" t="s">
        <v>9</v>
      </c>
      <c r="C202" s="16" t="s">
        <v>414</v>
      </c>
      <c r="D202" s="16"/>
    </row>
    <row r="203" spans="1:4">
      <c r="A203" s="50"/>
      <c r="B203" s="50"/>
      <c r="C203" s="16" t="s">
        <v>262</v>
      </c>
      <c r="D203" s="16"/>
    </row>
    <row r="204" spans="1:4">
      <c r="A204" s="50"/>
      <c r="B204" s="50"/>
      <c r="C204" s="16" t="s">
        <v>172</v>
      </c>
      <c r="D204" s="16"/>
    </row>
    <row r="205" spans="1:4">
      <c r="A205" s="50"/>
      <c r="B205" s="50"/>
      <c r="C205" s="16" t="s">
        <v>653</v>
      </c>
      <c r="D205" s="16"/>
    </row>
    <row r="206" spans="1:4">
      <c r="A206" s="50"/>
      <c r="B206" s="50"/>
      <c r="C206" s="16" t="s">
        <v>156</v>
      </c>
      <c r="D206" s="16"/>
    </row>
    <row r="207" spans="1:4">
      <c r="A207" s="50"/>
      <c r="B207" s="50"/>
      <c r="C207" s="16" t="s">
        <v>647</v>
      </c>
      <c r="D207" s="16"/>
    </row>
    <row r="208" spans="1:4">
      <c r="A208" s="50"/>
      <c r="B208" s="50"/>
      <c r="C208" s="16" t="s">
        <v>176</v>
      </c>
      <c r="D208" s="16"/>
    </row>
    <row r="209" spans="1:5">
      <c r="A209" s="50"/>
      <c r="B209" s="50"/>
      <c r="C209" s="16" t="s">
        <v>649</v>
      </c>
      <c r="D209" s="16"/>
    </row>
    <row r="210" spans="1:5">
      <c r="A210" s="50"/>
      <c r="B210" s="50"/>
      <c r="C210" s="16" t="s">
        <v>66</v>
      </c>
      <c r="D210" s="16"/>
    </row>
    <row r="211" spans="1:5">
      <c r="A211" s="50"/>
      <c r="B211" s="50"/>
      <c r="C211" s="16" t="s">
        <v>269</v>
      </c>
      <c r="D211" s="16"/>
    </row>
    <row r="212" spans="1:5">
      <c r="A212" s="50"/>
      <c r="B212" s="50"/>
      <c r="C212" s="16" t="s">
        <v>654</v>
      </c>
      <c r="D212" s="16"/>
    </row>
    <row r="213" spans="1:5">
      <c r="A213" s="50"/>
      <c r="B213" s="50"/>
      <c r="C213" s="16" t="s">
        <v>140</v>
      </c>
      <c r="D213" s="16"/>
    </row>
    <row r="214" spans="1:5">
      <c r="A214" s="50"/>
      <c r="B214" s="50"/>
      <c r="C214" s="16" t="s">
        <v>256</v>
      </c>
      <c r="D214" s="16"/>
    </row>
    <row r="215" spans="1:5">
      <c r="A215" s="50"/>
      <c r="B215" s="50"/>
      <c r="C215" s="16" t="s">
        <v>122</v>
      </c>
      <c r="D215" s="16"/>
    </row>
    <row r="216" spans="1:5">
      <c r="A216" s="50"/>
      <c r="B216" s="50"/>
      <c r="C216" s="16" t="s">
        <v>270</v>
      </c>
      <c r="D216" s="16"/>
    </row>
    <row r="217" spans="1:5">
      <c r="A217" s="50"/>
      <c r="B217" s="50"/>
      <c r="C217" s="16" t="s">
        <v>708</v>
      </c>
      <c r="D217" s="16"/>
    </row>
    <row r="218" spans="1:5">
      <c r="A218" s="50"/>
      <c r="B218" s="50"/>
      <c r="C218" s="16" t="s">
        <v>1170</v>
      </c>
      <c r="D218" s="16" t="s">
        <v>655</v>
      </c>
      <c r="E218" t="s">
        <v>1200</v>
      </c>
    </row>
    <row r="219" spans="1:5">
      <c r="A219" s="50"/>
      <c r="B219" s="50"/>
      <c r="C219" s="16" t="s">
        <v>267</v>
      </c>
      <c r="D219" s="16"/>
    </row>
    <row r="220" spans="1:5">
      <c r="A220" s="50"/>
      <c r="B220" s="50"/>
      <c r="C220" s="16" t="s">
        <v>264</v>
      </c>
      <c r="D220" s="16"/>
    </row>
    <row r="221" spans="1:5">
      <c r="A221" s="50"/>
      <c r="B221" s="50"/>
      <c r="C221" s="16" t="s">
        <v>265</v>
      </c>
      <c r="D221" s="16"/>
    </row>
    <row r="222" spans="1:5">
      <c r="A222" s="50"/>
      <c r="B222" s="50"/>
      <c r="C222" s="16" t="s">
        <v>167</v>
      </c>
      <c r="D222" s="16"/>
    </row>
    <row r="223" spans="1:5">
      <c r="A223" s="50"/>
      <c r="B223" s="50"/>
      <c r="C223" s="16" t="s">
        <v>254</v>
      </c>
      <c r="D223" s="16"/>
    </row>
    <row r="224" spans="1:5">
      <c r="A224" s="50"/>
      <c r="B224" s="50"/>
      <c r="C224" s="16" t="s">
        <v>261</v>
      </c>
      <c r="D224" s="16"/>
    </row>
    <row r="225" spans="1:4">
      <c r="A225" s="50"/>
      <c r="B225" s="50"/>
      <c r="C225" s="16" t="s">
        <v>71</v>
      </c>
      <c r="D225" s="16"/>
    </row>
    <row r="226" spans="1:4">
      <c r="A226" s="50"/>
      <c r="B226" s="50"/>
      <c r="C226" s="16" t="s">
        <v>259</v>
      </c>
      <c r="D226" s="16"/>
    </row>
    <row r="227" spans="1:4">
      <c r="A227" s="50"/>
      <c r="B227" s="50"/>
      <c r="C227" s="16" t="s">
        <v>75</v>
      </c>
      <c r="D227" s="16"/>
    </row>
    <row r="228" spans="1:4">
      <c r="A228" s="50"/>
      <c r="B228" s="50"/>
      <c r="C228" s="16" t="s">
        <v>263</v>
      </c>
      <c r="D228" s="16"/>
    </row>
    <row r="229" spans="1:4">
      <c r="A229" s="50"/>
      <c r="B229" s="50"/>
      <c r="C229" s="16" t="s">
        <v>651</v>
      </c>
      <c r="D229" s="16"/>
    </row>
    <row r="230" spans="1:4">
      <c r="A230" s="50"/>
      <c r="B230" s="50"/>
      <c r="C230" s="16" t="s">
        <v>652</v>
      </c>
      <c r="D230" s="16"/>
    </row>
    <row r="231" spans="1:4">
      <c r="A231" s="50"/>
      <c r="B231" s="50"/>
      <c r="C231" s="16" t="s">
        <v>266</v>
      </c>
      <c r="D231" s="16"/>
    </row>
    <row r="232" spans="1:4">
      <c r="A232" s="50"/>
      <c r="B232" s="50"/>
      <c r="C232" s="16" t="s">
        <v>85</v>
      </c>
      <c r="D232" s="16"/>
    </row>
    <row r="233" spans="1:4">
      <c r="A233" s="50"/>
      <c r="B233" s="50"/>
      <c r="C233" s="16" t="s">
        <v>648</v>
      </c>
      <c r="D233" s="16"/>
    </row>
    <row r="234" spans="1:4">
      <c r="A234" s="50"/>
      <c r="B234" s="50"/>
      <c r="C234" s="16" t="s">
        <v>646</v>
      </c>
      <c r="D234" s="16"/>
    </row>
    <row r="235" spans="1:4">
      <c r="A235" s="50"/>
      <c r="B235" s="50"/>
      <c r="C235" s="16" t="s">
        <v>656</v>
      </c>
      <c r="D235" s="16"/>
    </row>
    <row r="236" spans="1:4">
      <c r="A236" s="50"/>
      <c r="B236" s="50"/>
      <c r="C236" s="16" t="s">
        <v>255</v>
      </c>
      <c r="D236" s="16"/>
    </row>
    <row r="237" spans="1:4">
      <c r="A237" s="50"/>
      <c r="B237" s="50"/>
      <c r="C237" s="16" t="s">
        <v>738</v>
      </c>
      <c r="D237" s="16"/>
    </row>
    <row r="238" spans="1:4">
      <c r="A238" s="50"/>
      <c r="B238" s="50"/>
      <c r="C238" s="16" t="s">
        <v>34</v>
      </c>
      <c r="D238" s="16"/>
    </row>
    <row r="239" spans="1:4">
      <c r="A239" s="50"/>
      <c r="B239" s="50"/>
      <c r="C239" s="16" t="s">
        <v>645</v>
      </c>
      <c r="D239" s="16"/>
    </row>
    <row r="240" spans="1:4">
      <c r="A240" s="50"/>
      <c r="B240" s="50"/>
      <c r="C240" s="16" t="s">
        <v>268</v>
      </c>
      <c r="D240" s="16"/>
    </row>
    <row r="241" spans="1:4">
      <c r="A241" s="50"/>
      <c r="B241" s="50"/>
      <c r="C241" s="16" t="s">
        <v>650</v>
      </c>
      <c r="D241" s="16"/>
    </row>
    <row r="242" spans="1:4">
      <c r="A242" s="50"/>
      <c r="B242" s="50"/>
      <c r="C242" s="16" t="s">
        <v>252</v>
      </c>
      <c r="D242" s="16"/>
    </row>
    <row r="243" spans="1:4">
      <c r="A243" s="50"/>
      <c r="B243" s="50"/>
      <c r="C243" s="16" t="s">
        <v>258</v>
      </c>
      <c r="D243" s="16"/>
    </row>
    <row r="244" spans="1:4">
      <c r="A244" s="50"/>
      <c r="B244" s="50"/>
      <c r="C244" s="16" t="s">
        <v>257</v>
      </c>
      <c r="D244" s="16"/>
    </row>
    <row r="245" spans="1:4">
      <c r="A245" s="50"/>
      <c r="B245" s="50"/>
      <c r="C245" s="16" t="s">
        <v>174</v>
      </c>
      <c r="D245" s="16"/>
    </row>
    <row r="246" spans="1:4">
      <c r="A246" s="50"/>
      <c r="B246" s="50"/>
      <c r="C246" s="16" t="s">
        <v>253</v>
      </c>
      <c r="D246" s="16"/>
    </row>
    <row r="247" spans="1:4">
      <c r="A247" s="50"/>
      <c r="B247" s="50"/>
      <c r="C247" s="16" t="s">
        <v>169</v>
      </c>
      <c r="D247" s="16"/>
    </row>
    <row r="248" spans="1:4">
      <c r="A248" s="50"/>
      <c r="B248" s="50"/>
      <c r="C248" s="16" t="s">
        <v>170</v>
      </c>
      <c r="D248" s="16"/>
    </row>
    <row r="249" spans="1:4">
      <c r="A249" s="50"/>
      <c r="B249" s="50"/>
      <c r="C249" s="16" t="s">
        <v>165</v>
      </c>
      <c r="D249" s="16"/>
    </row>
    <row r="250" spans="1:4">
      <c r="A250" s="50"/>
      <c r="B250" s="50"/>
      <c r="C250" s="16" t="s">
        <v>260</v>
      </c>
      <c r="D250" s="16"/>
    </row>
    <row r="251" spans="1:4">
      <c r="A251" s="50"/>
      <c r="B251" s="50"/>
      <c r="C251" s="16" t="s">
        <v>163</v>
      </c>
      <c r="D251" s="16"/>
    </row>
    <row r="252" spans="1:4">
      <c r="A252" s="50"/>
      <c r="B252" s="50"/>
      <c r="C252" s="16" t="s">
        <v>102</v>
      </c>
      <c r="D252" s="16"/>
    </row>
    <row r="253" spans="1:4">
      <c r="A253" s="50"/>
      <c r="B253" s="50"/>
      <c r="C253" s="16" t="s">
        <v>878</v>
      </c>
      <c r="D253" s="16"/>
    </row>
    <row r="254" spans="1:4">
      <c r="A254" s="50"/>
      <c r="B254" s="50"/>
      <c r="C254" s="16" t="s">
        <v>879</v>
      </c>
      <c r="D254" s="16"/>
    </row>
    <row r="255" spans="1:4">
      <c r="A255" s="50"/>
      <c r="B255" s="50"/>
      <c r="C255" s="16" t="s">
        <v>880</v>
      </c>
      <c r="D255" s="16"/>
    </row>
    <row r="256" spans="1:4">
      <c r="A256" s="50"/>
      <c r="B256" s="50"/>
      <c r="C256" s="16" t="s">
        <v>881</v>
      </c>
      <c r="D256" s="16"/>
    </row>
    <row r="257" spans="1:5">
      <c r="A257" s="50"/>
      <c r="B257" s="50"/>
      <c r="C257" s="16" t="s">
        <v>882</v>
      </c>
      <c r="D257" s="16"/>
    </row>
    <row r="258" spans="1:5">
      <c r="A258" s="50"/>
      <c r="B258" s="50"/>
      <c r="C258" s="16" t="s">
        <v>883</v>
      </c>
      <c r="D258" s="16"/>
    </row>
    <row r="259" spans="1:5">
      <c r="A259" s="50"/>
      <c r="B259" s="50"/>
      <c r="C259" s="16" t="s">
        <v>884</v>
      </c>
      <c r="D259" s="16"/>
    </row>
    <row r="260" spans="1:5">
      <c r="A260" s="50"/>
      <c r="B260" s="50"/>
      <c r="C260" s="16" t="s">
        <v>885</v>
      </c>
      <c r="D260" s="16"/>
    </row>
    <row r="261" spans="1:5">
      <c r="A261" s="50"/>
      <c r="B261" s="50"/>
      <c r="C261" s="16" t="s">
        <v>886</v>
      </c>
      <c r="D261" s="16"/>
    </row>
    <row r="262" spans="1:5">
      <c r="A262" s="50"/>
      <c r="B262" s="50"/>
      <c r="C262" s="16" t="s">
        <v>887</v>
      </c>
      <c r="D262" s="16"/>
    </row>
    <row r="263" spans="1:5">
      <c r="A263" s="50"/>
      <c r="B263" s="50"/>
      <c r="C263" s="16" t="s">
        <v>888</v>
      </c>
      <c r="D263" s="16"/>
    </row>
    <row r="264" spans="1:5">
      <c r="A264" s="50"/>
      <c r="B264" s="50"/>
      <c r="C264" s="16" t="s">
        <v>889</v>
      </c>
      <c r="D264" s="16"/>
    </row>
    <row r="265" spans="1:5">
      <c r="A265" s="50"/>
      <c r="B265" s="50"/>
      <c r="C265" s="16" t="s">
        <v>890</v>
      </c>
      <c r="D265" s="16"/>
    </row>
    <row r="266" spans="1:5">
      <c r="A266" s="50"/>
      <c r="B266" s="50"/>
      <c r="C266" s="16" t="s">
        <v>891</v>
      </c>
      <c r="D266" s="16"/>
    </row>
    <row r="267" spans="1:5">
      <c r="A267" s="50"/>
      <c r="B267" s="50"/>
      <c r="C267" s="16" t="s">
        <v>892</v>
      </c>
      <c r="D267" s="16"/>
    </row>
    <row r="268" spans="1:5">
      <c r="A268" s="50"/>
      <c r="B268" s="50"/>
      <c r="C268" s="16" t="s">
        <v>893</v>
      </c>
      <c r="D268" s="16"/>
    </row>
    <row r="269" spans="1:5">
      <c r="A269" s="50"/>
      <c r="B269" s="50"/>
      <c r="C269" s="16" t="s">
        <v>877</v>
      </c>
      <c r="D269" s="16"/>
    </row>
    <row r="270" spans="1:5">
      <c r="A270" s="50"/>
      <c r="B270" s="50"/>
      <c r="C270" s="16" t="s">
        <v>1146</v>
      </c>
      <c r="D270" s="16" t="s">
        <v>1145</v>
      </c>
      <c r="E270" t="s">
        <v>1200</v>
      </c>
    </row>
    <row r="271" spans="1:5">
      <c r="A271" s="50"/>
      <c r="B271" s="50"/>
      <c r="C271" s="16" t="s">
        <v>1148</v>
      </c>
      <c r="D271" s="16" t="s">
        <v>1147</v>
      </c>
      <c r="E271" t="s">
        <v>1200</v>
      </c>
    </row>
    <row r="272" spans="1:5">
      <c r="A272" s="50"/>
      <c r="B272" s="50"/>
      <c r="C272" s="16" t="s">
        <v>1150</v>
      </c>
      <c r="D272" s="16" t="s">
        <v>1149</v>
      </c>
      <c r="E272" t="s">
        <v>1200</v>
      </c>
    </row>
    <row r="273" spans="1:5">
      <c r="A273" s="50"/>
      <c r="B273" s="50"/>
      <c r="C273" s="16" t="s">
        <v>894</v>
      </c>
      <c r="D273" s="16"/>
    </row>
    <row r="274" spans="1:5">
      <c r="A274" s="50"/>
      <c r="B274" s="50"/>
      <c r="C274" s="16" t="s">
        <v>1152</v>
      </c>
      <c r="D274" s="16" t="s">
        <v>1151</v>
      </c>
      <c r="E274" t="s">
        <v>1200</v>
      </c>
    </row>
    <row r="275" spans="1:5">
      <c r="A275" s="50"/>
      <c r="B275" s="50"/>
      <c r="C275" s="16" t="s">
        <v>895</v>
      </c>
      <c r="D275" s="16"/>
    </row>
    <row r="276" spans="1:5">
      <c r="A276" s="50"/>
      <c r="B276" s="50"/>
      <c r="C276" s="16" t="s">
        <v>896</v>
      </c>
      <c r="D276" s="16"/>
    </row>
    <row r="277" spans="1:5">
      <c r="A277" s="50"/>
      <c r="B277" s="50"/>
      <c r="C277" s="16" t="s">
        <v>897</v>
      </c>
      <c r="D277" s="16"/>
    </row>
    <row r="278" spans="1:5">
      <c r="A278" s="50"/>
      <c r="B278" s="50"/>
      <c r="C278" s="16" t="s">
        <v>898</v>
      </c>
      <c r="D278" s="16"/>
    </row>
    <row r="279" spans="1:5">
      <c r="A279" s="50"/>
      <c r="B279" s="50"/>
      <c r="C279" s="16" t="s">
        <v>899</v>
      </c>
      <c r="D279" s="16"/>
    </row>
    <row r="280" spans="1:5">
      <c r="A280" s="50"/>
      <c r="B280" s="50"/>
      <c r="C280" s="16" t="s">
        <v>900</v>
      </c>
      <c r="D280" s="16"/>
    </row>
    <row r="281" spans="1:5">
      <c r="A281" s="50"/>
      <c r="B281" s="50"/>
      <c r="C281" s="16" t="s">
        <v>873</v>
      </c>
      <c r="D281" s="16"/>
    </row>
    <row r="282" spans="1:5">
      <c r="A282" s="50"/>
      <c r="B282" s="50"/>
      <c r="C282" s="16" t="s">
        <v>1154</v>
      </c>
      <c r="D282" s="16" t="s">
        <v>1153</v>
      </c>
      <c r="E282" t="s">
        <v>1200</v>
      </c>
    </row>
    <row r="283" spans="1:5">
      <c r="A283" s="50"/>
      <c r="B283" s="50"/>
      <c r="C283" s="16" t="s">
        <v>901</v>
      </c>
      <c r="D283" s="16"/>
    </row>
    <row r="284" spans="1:5">
      <c r="A284" s="50"/>
      <c r="B284" s="50"/>
      <c r="C284" s="16" t="s">
        <v>1156</v>
      </c>
      <c r="D284" s="16" t="s">
        <v>1155</v>
      </c>
      <c r="E284" t="s">
        <v>1200</v>
      </c>
    </row>
    <row r="285" spans="1:5">
      <c r="A285" s="50"/>
      <c r="B285" s="50"/>
      <c r="C285" s="16" t="s">
        <v>902</v>
      </c>
      <c r="D285" s="16"/>
    </row>
    <row r="286" spans="1:5">
      <c r="A286" s="50"/>
      <c r="B286" s="50"/>
      <c r="C286" s="16" t="s">
        <v>903</v>
      </c>
      <c r="D286" s="16"/>
    </row>
    <row r="287" spans="1:5">
      <c r="A287" s="50"/>
      <c r="B287" s="50"/>
      <c r="C287" s="16" t="s">
        <v>904</v>
      </c>
      <c r="D287" s="16"/>
    </row>
    <row r="288" spans="1:5">
      <c r="A288" s="50"/>
      <c r="B288" s="50"/>
      <c r="C288" s="16" t="s">
        <v>905</v>
      </c>
      <c r="D288" s="16"/>
    </row>
    <row r="289" spans="1:5">
      <c r="A289" s="50"/>
      <c r="B289" s="50"/>
      <c r="C289" s="16" t="s">
        <v>1158</v>
      </c>
      <c r="D289" s="16" t="s">
        <v>1157</v>
      </c>
      <c r="E289" t="s">
        <v>1200</v>
      </c>
    </row>
    <row r="290" spans="1:5">
      <c r="A290" s="50"/>
      <c r="B290" s="50"/>
      <c r="C290" s="16" t="s">
        <v>906</v>
      </c>
      <c r="D290" s="16"/>
    </row>
    <row r="291" spans="1:5">
      <c r="A291" s="50"/>
      <c r="B291" s="50"/>
      <c r="C291" s="16" t="s">
        <v>907</v>
      </c>
      <c r="D291" s="16"/>
    </row>
    <row r="292" spans="1:5">
      <c r="A292" s="50"/>
      <c r="B292" s="50"/>
      <c r="C292" s="16" t="s">
        <v>908</v>
      </c>
      <c r="D292" s="16"/>
    </row>
    <row r="293" spans="1:5">
      <c r="A293" s="50"/>
      <c r="B293" s="50"/>
      <c r="C293" s="16" t="s">
        <v>909</v>
      </c>
      <c r="D293" s="16"/>
    </row>
    <row r="294" spans="1:5">
      <c r="A294" s="50"/>
      <c r="B294" s="50"/>
      <c r="C294" s="16" t="s">
        <v>910</v>
      </c>
      <c r="D294" s="16"/>
    </row>
    <row r="295" spans="1:5">
      <c r="A295" s="50"/>
      <c r="B295" s="50"/>
      <c r="C295" s="16" t="s">
        <v>911</v>
      </c>
      <c r="D295" s="16"/>
    </row>
    <row r="296" spans="1:5">
      <c r="A296" s="50"/>
      <c r="B296" s="50"/>
      <c r="C296" s="16" t="s">
        <v>195</v>
      </c>
      <c r="D296" s="16"/>
    </row>
    <row r="297" spans="1:5">
      <c r="A297" s="50"/>
      <c r="B297" s="50"/>
      <c r="C297" s="16" t="s">
        <v>1159</v>
      </c>
      <c r="D297" s="16" t="s">
        <v>1160</v>
      </c>
      <c r="E297" t="s">
        <v>1200</v>
      </c>
    </row>
    <row r="298" spans="1:5">
      <c r="A298" s="50"/>
      <c r="B298" s="50"/>
      <c r="C298" s="16" t="s">
        <v>912</v>
      </c>
      <c r="D298" s="16"/>
    </row>
    <row r="299" spans="1:5">
      <c r="A299" s="50"/>
      <c r="B299" s="50"/>
      <c r="C299" s="16" t="s">
        <v>913</v>
      </c>
      <c r="D299" s="16"/>
    </row>
    <row r="300" spans="1:5">
      <c r="A300" s="50"/>
      <c r="B300" s="50"/>
      <c r="C300" s="16" t="s">
        <v>1161</v>
      </c>
      <c r="D300" s="16"/>
      <c r="E300" t="s">
        <v>1200</v>
      </c>
    </row>
    <row r="301" spans="1:5">
      <c r="A301" s="50"/>
      <c r="B301" s="50"/>
      <c r="C301" s="16" t="s">
        <v>249</v>
      </c>
      <c r="D301" s="16"/>
    </row>
    <row r="302" spans="1:5">
      <c r="A302" s="50"/>
      <c r="B302" s="50"/>
      <c r="C302" s="16" t="s">
        <v>914</v>
      </c>
      <c r="D302" s="16"/>
    </row>
    <row r="303" spans="1:5">
      <c r="A303" s="50"/>
      <c r="B303" s="50"/>
      <c r="C303" s="16" t="s">
        <v>915</v>
      </c>
      <c r="D303" s="16"/>
    </row>
    <row r="304" spans="1:5">
      <c r="A304" s="50"/>
      <c r="B304" s="50"/>
      <c r="C304" s="16" t="s">
        <v>916</v>
      </c>
      <c r="D304" s="16"/>
    </row>
    <row r="305" spans="1:5">
      <c r="A305" s="50"/>
      <c r="B305" s="50"/>
      <c r="C305" s="16" t="s">
        <v>917</v>
      </c>
      <c r="D305" s="16"/>
    </row>
    <row r="306" spans="1:5">
      <c r="A306" s="50"/>
      <c r="B306" s="50"/>
      <c r="C306" s="16" t="s">
        <v>918</v>
      </c>
      <c r="D306" s="16"/>
    </row>
    <row r="307" spans="1:5">
      <c r="A307" s="50"/>
      <c r="B307" s="50"/>
      <c r="C307" s="16" t="s">
        <v>202</v>
      </c>
      <c r="D307" s="16"/>
    </row>
    <row r="308" spans="1:5">
      <c r="A308" s="50"/>
      <c r="B308" s="50"/>
      <c r="C308" s="16" t="s">
        <v>919</v>
      </c>
      <c r="D308" s="16"/>
    </row>
    <row r="309" spans="1:5">
      <c r="A309" s="50"/>
      <c r="B309" s="50"/>
      <c r="C309" s="16" t="s">
        <v>920</v>
      </c>
      <c r="D309" s="16"/>
    </row>
    <row r="310" spans="1:5">
      <c r="A310" s="50"/>
      <c r="B310" s="50"/>
      <c r="C310" s="16" t="s">
        <v>968</v>
      </c>
      <c r="D310" s="16"/>
      <c r="E310" t="s">
        <v>1200</v>
      </c>
    </row>
    <row r="311" spans="1:5">
      <c r="A311" s="50"/>
      <c r="B311" s="50"/>
      <c r="C311" s="16" t="s">
        <v>969</v>
      </c>
      <c r="D311" s="16"/>
      <c r="E311" t="s">
        <v>1200</v>
      </c>
    </row>
    <row r="312" spans="1:5">
      <c r="A312" s="50"/>
      <c r="B312" s="50"/>
      <c r="C312" s="16" t="s">
        <v>970</v>
      </c>
      <c r="D312" s="16"/>
      <c r="E312" t="s">
        <v>1200</v>
      </c>
    </row>
    <row r="313" spans="1:5">
      <c r="A313" s="50"/>
      <c r="B313" s="50"/>
      <c r="C313" s="16" t="s">
        <v>921</v>
      </c>
      <c r="D313" s="16"/>
    </row>
    <row r="314" spans="1:5">
      <c r="A314" s="50"/>
      <c r="B314" s="50"/>
      <c r="C314" s="16" t="s">
        <v>922</v>
      </c>
      <c r="D314" s="16"/>
    </row>
    <row r="315" spans="1:5">
      <c r="A315" s="50"/>
      <c r="B315" s="50"/>
      <c r="C315" s="16" t="s">
        <v>923</v>
      </c>
      <c r="D315" s="16"/>
    </row>
    <row r="316" spans="1:5">
      <c r="A316" s="50"/>
      <c r="B316" s="50"/>
      <c r="C316" s="16" t="s">
        <v>924</v>
      </c>
      <c r="D316" s="16"/>
    </row>
    <row r="317" spans="1:5">
      <c r="A317" s="50"/>
      <c r="B317" s="50"/>
      <c r="C317" s="16" t="s">
        <v>925</v>
      </c>
      <c r="D317" s="16"/>
    </row>
    <row r="318" spans="1:5">
      <c r="A318" s="50"/>
      <c r="B318" s="50"/>
      <c r="C318" s="16" t="s">
        <v>967</v>
      </c>
      <c r="D318" s="116" t="s">
        <v>926</v>
      </c>
      <c r="E318" t="s">
        <v>1200</v>
      </c>
    </row>
    <row r="319" spans="1:5">
      <c r="A319" s="50"/>
      <c r="B319" s="50"/>
      <c r="C319" s="16" t="s">
        <v>927</v>
      </c>
      <c r="D319" s="16"/>
    </row>
    <row r="320" spans="1:5">
      <c r="A320" s="50"/>
      <c r="B320" s="50"/>
      <c r="C320" s="16" t="s">
        <v>928</v>
      </c>
      <c r="D320" s="16"/>
    </row>
    <row r="321" spans="1:5">
      <c r="A321" s="50"/>
      <c r="B321" s="50"/>
      <c r="C321" s="16" t="s">
        <v>874</v>
      </c>
      <c r="D321" s="16"/>
    </row>
    <row r="322" spans="1:5">
      <c r="A322" s="50"/>
      <c r="B322" s="50"/>
      <c r="C322" s="16" t="s">
        <v>875</v>
      </c>
      <c r="D322" s="16"/>
    </row>
    <row r="323" spans="1:5">
      <c r="A323" s="50"/>
      <c r="B323" s="50"/>
      <c r="C323" s="16" t="s">
        <v>929</v>
      </c>
      <c r="D323" s="16"/>
    </row>
    <row r="324" spans="1:5">
      <c r="A324" s="50"/>
      <c r="B324" s="50"/>
      <c r="C324" s="16" t="s">
        <v>876</v>
      </c>
      <c r="D324" s="16"/>
    </row>
    <row r="325" spans="1:5">
      <c r="A325" s="50"/>
      <c r="B325" s="50"/>
      <c r="C325" s="16" t="s">
        <v>930</v>
      </c>
      <c r="D325" s="16"/>
    </row>
    <row r="326" spans="1:5">
      <c r="A326" s="50"/>
      <c r="B326" s="50"/>
      <c r="C326" s="16" t="s">
        <v>931</v>
      </c>
      <c r="D326" s="16"/>
    </row>
    <row r="327" spans="1:5">
      <c r="A327" s="50"/>
      <c r="B327" s="50"/>
      <c r="C327" s="16" t="s">
        <v>130</v>
      </c>
      <c r="D327" s="16"/>
    </row>
    <row r="328" spans="1:5">
      <c r="A328" s="67"/>
      <c r="B328" s="57" t="s">
        <v>300</v>
      </c>
      <c r="C328" s="43" t="s">
        <v>979</v>
      </c>
      <c r="D328" s="43"/>
      <c r="E328" t="s">
        <v>1200</v>
      </c>
    </row>
    <row r="329" spans="1:5">
      <c r="A329" s="68"/>
      <c r="B329" s="58"/>
      <c r="C329" s="43" t="s">
        <v>1069</v>
      </c>
      <c r="D329" s="43"/>
      <c r="E329" t="s">
        <v>1200</v>
      </c>
    </row>
    <row r="330" spans="1:5">
      <c r="A330" s="68"/>
      <c r="B330" s="58"/>
      <c r="C330" s="118" t="s">
        <v>1070</v>
      </c>
      <c r="D330" s="43"/>
      <c r="E330" t="s">
        <v>1200</v>
      </c>
    </row>
    <row r="331" spans="1:5">
      <c r="A331" s="68"/>
      <c r="B331" s="58"/>
      <c r="C331" s="117" t="s">
        <v>980</v>
      </c>
      <c r="D331" s="43"/>
      <c r="E331" t="s">
        <v>1200</v>
      </c>
    </row>
    <row r="332" spans="1:5">
      <c r="A332" s="68"/>
      <c r="B332" s="58"/>
      <c r="C332" s="117" t="s">
        <v>1061</v>
      </c>
      <c r="D332" s="43"/>
      <c r="E332" t="s">
        <v>1200</v>
      </c>
    </row>
    <row r="333" spans="1:5">
      <c r="A333" s="68"/>
      <c r="B333" s="58"/>
      <c r="C333" s="117" t="s">
        <v>981</v>
      </c>
      <c r="D333" s="43"/>
      <c r="E333" t="s">
        <v>1200</v>
      </c>
    </row>
    <row r="334" spans="1:5">
      <c r="A334" s="68"/>
      <c r="B334" s="58"/>
      <c r="C334" s="117" t="s">
        <v>982</v>
      </c>
      <c r="D334" s="43"/>
      <c r="E334" t="s">
        <v>1200</v>
      </c>
    </row>
    <row r="335" spans="1:5">
      <c r="A335" s="68"/>
      <c r="B335" s="58"/>
      <c r="C335" s="43" t="s">
        <v>1062</v>
      </c>
      <c r="D335" s="43"/>
      <c r="E335" t="s">
        <v>1200</v>
      </c>
    </row>
    <row r="336" spans="1:5">
      <c r="A336" s="68"/>
      <c r="B336" s="58"/>
      <c r="C336" s="43" t="s">
        <v>1063</v>
      </c>
      <c r="D336" s="43"/>
      <c r="E336" t="s">
        <v>1200</v>
      </c>
    </row>
    <row r="337" spans="1:5">
      <c r="A337" s="68"/>
      <c r="B337" s="58"/>
      <c r="C337" s="43" t="s">
        <v>1064</v>
      </c>
      <c r="D337" s="43"/>
      <c r="E337" t="s">
        <v>1200</v>
      </c>
    </row>
    <row r="338" spans="1:5">
      <c r="A338" s="68"/>
      <c r="B338" s="58"/>
      <c r="C338" s="43" t="s">
        <v>1065</v>
      </c>
      <c r="D338" s="43"/>
      <c r="E338" t="s">
        <v>1200</v>
      </c>
    </row>
    <row r="339" spans="1:5">
      <c r="A339" s="68"/>
      <c r="B339" s="58"/>
      <c r="C339" s="43" t="s">
        <v>1066</v>
      </c>
      <c r="D339" s="43"/>
      <c r="E339" t="s">
        <v>1200</v>
      </c>
    </row>
    <row r="340" spans="1:5">
      <c r="A340" s="68"/>
      <c r="B340" s="58"/>
      <c r="C340" s="43" t="s">
        <v>1067</v>
      </c>
      <c r="D340" s="43"/>
      <c r="E340" t="s">
        <v>1200</v>
      </c>
    </row>
    <row r="341" spans="1:5">
      <c r="A341" s="68"/>
      <c r="B341" s="58"/>
      <c r="C341" s="43" t="s">
        <v>1068</v>
      </c>
      <c r="D341" s="43"/>
      <c r="E341" t="s">
        <v>1200</v>
      </c>
    </row>
    <row r="342" spans="1:5">
      <c r="A342" s="68"/>
      <c r="B342" s="58"/>
      <c r="C342" s="43" t="s">
        <v>1071</v>
      </c>
      <c r="D342" s="43"/>
      <c r="E342" t="s">
        <v>1200</v>
      </c>
    </row>
    <row r="343" spans="1:5">
      <c r="A343" s="68"/>
      <c r="B343" s="58"/>
      <c r="C343" s="43" t="s">
        <v>1072</v>
      </c>
      <c r="D343" s="43"/>
      <c r="E343" t="s">
        <v>1200</v>
      </c>
    </row>
    <row r="344" spans="1:5">
      <c r="A344" s="68"/>
      <c r="B344" s="58"/>
      <c r="C344" s="43" t="s">
        <v>1073</v>
      </c>
      <c r="D344" s="43"/>
      <c r="E344" t="s">
        <v>1200</v>
      </c>
    </row>
    <row r="345" spans="1:5">
      <c r="A345" s="68"/>
      <c r="B345" s="58"/>
      <c r="C345" s="43" t="s">
        <v>1074</v>
      </c>
      <c r="D345" s="43"/>
      <c r="E345" t="s">
        <v>1200</v>
      </c>
    </row>
    <row r="346" spans="1:5">
      <c r="A346" s="68"/>
      <c r="B346" s="58"/>
      <c r="C346" s="43" t="s">
        <v>1075</v>
      </c>
      <c r="D346" s="43"/>
      <c r="E346" t="s">
        <v>1200</v>
      </c>
    </row>
    <row r="347" spans="1:5">
      <c r="A347" s="68"/>
      <c r="B347" s="58"/>
      <c r="C347" s="43" t="s">
        <v>1076</v>
      </c>
      <c r="D347" s="43"/>
      <c r="E347" t="s">
        <v>1200</v>
      </c>
    </row>
    <row r="348" spans="1:5">
      <c r="A348" s="68"/>
      <c r="B348" s="58"/>
      <c r="C348" s="43" t="s">
        <v>1077</v>
      </c>
      <c r="D348" s="43"/>
      <c r="E348" t="s">
        <v>1200</v>
      </c>
    </row>
    <row r="349" spans="1:5">
      <c r="A349" s="68"/>
      <c r="B349" s="58"/>
      <c r="C349" s="43" t="s">
        <v>1078</v>
      </c>
      <c r="D349" s="43"/>
      <c r="E349" t="s">
        <v>1200</v>
      </c>
    </row>
    <row r="350" spans="1:5">
      <c r="A350" s="68"/>
      <c r="B350" s="58"/>
      <c r="C350" s="43" t="s">
        <v>1079</v>
      </c>
      <c r="D350" s="43"/>
      <c r="E350" t="s">
        <v>1200</v>
      </c>
    </row>
    <row r="351" spans="1:5">
      <c r="A351" s="68"/>
      <c r="B351" s="58"/>
      <c r="C351" s="43" t="s">
        <v>1080</v>
      </c>
      <c r="D351" s="43"/>
      <c r="E351" t="s">
        <v>1200</v>
      </c>
    </row>
    <row r="352" spans="1:5">
      <c r="A352" s="68"/>
      <c r="B352" s="58"/>
      <c r="C352" s="43" t="s">
        <v>1081</v>
      </c>
      <c r="D352" s="43"/>
      <c r="E352" t="s">
        <v>1200</v>
      </c>
    </row>
    <row r="353" spans="1:5">
      <c r="A353" s="68"/>
      <c r="B353" s="58"/>
      <c r="C353" s="43" t="s">
        <v>1082</v>
      </c>
      <c r="D353" s="43"/>
      <c r="E353" t="s">
        <v>1200</v>
      </c>
    </row>
    <row r="354" spans="1:5">
      <c r="A354" s="68"/>
      <c r="B354" s="58"/>
      <c r="C354" s="43" t="s">
        <v>1083</v>
      </c>
      <c r="D354" s="43"/>
      <c r="E354" t="s">
        <v>1200</v>
      </c>
    </row>
    <row r="355" spans="1:5">
      <c r="A355" s="68"/>
      <c r="B355" s="58"/>
      <c r="C355" s="43" t="s">
        <v>1084</v>
      </c>
      <c r="D355" s="43"/>
      <c r="E355" t="s">
        <v>1200</v>
      </c>
    </row>
    <row r="356" spans="1:5">
      <c r="A356" s="68"/>
      <c r="B356" s="58"/>
      <c r="C356" s="43" t="s">
        <v>1085</v>
      </c>
      <c r="D356" s="43"/>
      <c r="E356" t="s">
        <v>1200</v>
      </c>
    </row>
    <row r="357" spans="1:5">
      <c r="A357" s="68"/>
      <c r="B357" s="58"/>
      <c r="C357" s="43" t="s">
        <v>1086</v>
      </c>
      <c r="D357" s="43"/>
      <c r="E357" t="s">
        <v>1200</v>
      </c>
    </row>
    <row r="358" spans="1:5">
      <c r="A358" s="68"/>
      <c r="B358" s="58"/>
      <c r="C358" s="43" t="s">
        <v>1087</v>
      </c>
      <c r="D358" s="43"/>
      <c r="E358" t="s">
        <v>1200</v>
      </c>
    </row>
    <row r="359" spans="1:5">
      <c r="A359" s="68"/>
      <c r="B359" s="58"/>
      <c r="C359" s="43" t="s">
        <v>1088</v>
      </c>
      <c r="D359" s="43"/>
      <c r="E359" t="s">
        <v>1200</v>
      </c>
    </row>
    <row r="360" spans="1:5">
      <c r="A360" s="68"/>
      <c r="B360" s="58"/>
      <c r="C360" s="43" t="s">
        <v>1089</v>
      </c>
      <c r="D360" s="43"/>
      <c r="E360" t="s">
        <v>1200</v>
      </c>
    </row>
    <row r="361" spans="1:5">
      <c r="A361" s="68"/>
      <c r="B361" s="58"/>
      <c r="C361" s="43" t="s">
        <v>1090</v>
      </c>
      <c r="D361" s="43"/>
      <c r="E361" t="s">
        <v>1200</v>
      </c>
    </row>
    <row r="362" spans="1:5">
      <c r="A362" s="68"/>
      <c r="B362" s="58"/>
      <c r="C362" s="43" t="s">
        <v>1091</v>
      </c>
      <c r="D362" s="43"/>
      <c r="E362" t="s">
        <v>1200</v>
      </c>
    </row>
    <row r="363" spans="1:5">
      <c r="A363" s="68"/>
      <c r="B363" s="58"/>
      <c r="C363" s="43" t="s">
        <v>1092</v>
      </c>
      <c r="D363" s="43"/>
      <c r="E363" t="s">
        <v>1200</v>
      </c>
    </row>
    <row r="364" spans="1:5">
      <c r="A364" s="68"/>
      <c r="B364" s="58"/>
      <c r="C364" s="43" t="s">
        <v>1093</v>
      </c>
      <c r="D364" s="43"/>
      <c r="E364" t="s">
        <v>1200</v>
      </c>
    </row>
    <row r="365" spans="1:5">
      <c r="A365" s="68"/>
      <c r="B365" s="58"/>
      <c r="C365" s="43" t="s">
        <v>1094</v>
      </c>
      <c r="D365" s="43"/>
      <c r="E365" t="s">
        <v>1200</v>
      </c>
    </row>
    <row r="366" spans="1:5">
      <c r="A366" s="68"/>
      <c r="B366" s="58"/>
      <c r="C366" s="43" t="s">
        <v>1095</v>
      </c>
      <c r="D366" s="43"/>
      <c r="E366" t="s">
        <v>1200</v>
      </c>
    </row>
    <row r="367" spans="1:5">
      <c r="A367" s="68"/>
      <c r="B367" s="58"/>
      <c r="C367" s="43" t="s">
        <v>1096</v>
      </c>
      <c r="D367" s="43"/>
      <c r="E367" t="s">
        <v>1200</v>
      </c>
    </row>
    <row r="368" spans="1:5">
      <c r="A368" s="68"/>
      <c r="B368" s="58"/>
      <c r="C368" s="43" t="s">
        <v>1097</v>
      </c>
      <c r="D368" s="43"/>
      <c r="E368" t="s">
        <v>1200</v>
      </c>
    </row>
    <row r="369" spans="1:5">
      <c r="A369" s="68"/>
      <c r="B369" s="58"/>
      <c r="C369" s="43" t="s">
        <v>1098</v>
      </c>
      <c r="D369" s="43"/>
      <c r="E369" t="s">
        <v>1200</v>
      </c>
    </row>
    <row r="370" spans="1:5">
      <c r="A370" s="68"/>
      <c r="B370" s="58"/>
      <c r="C370" s="43" t="s">
        <v>1099</v>
      </c>
      <c r="D370" s="43"/>
      <c r="E370" t="s">
        <v>1200</v>
      </c>
    </row>
    <row r="371" spans="1:5">
      <c r="A371" s="68"/>
      <c r="B371" s="58"/>
      <c r="C371" s="43" t="s">
        <v>983</v>
      </c>
      <c r="D371" s="43"/>
      <c r="E371" t="s">
        <v>1200</v>
      </c>
    </row>
    <row r="372" spans="1:5">
      <c r="A372" s="68"/>
      <c r="B372" s="58"/>
      <c r="C372" s="43" t="s">
        <v>984</v>
      </c>
      <c r="D372" s="43"/>
      <c r="E372" t="s">
        <v>1200</v>
      </c>
    </row>
    <row r="373" spans="1:5">
      <c r="A373" s="68"/>
      <c r="B373" s="58"/>
      <c r="C373" s="43" t="s">
        <v>985</v>
      </c>
      <c r="D373" s="43"/>
      <c r="E373" t="s">
        <v>1200</v>
      </c>
    </row>
    <row r="374" spans="1:5">
      <c r="A374" s="68"/>
      <c r="B374" s="58"/>
      <c r="C374" s="43" t="s">
        <v>986</v>
      </c>
      <c r="D374" s="43"/>
      <c r="E374" t="s">
        <v>1200</v>
      </c>
    </row>
    <row r="375" spans="1:5">
      <c r="A375" s="68"/>
      <c r="B375" s="58"/>
      <c r="C375" s="43" t="s">
        <v>987</v>
      </c>
      <c r="D375" s="43"/>
      <c r="E375" t="s">
        <v>1200</v>
      </c>
    </row>
    <row r="376" spans="1:5">
      <c r="A376" s="68"/>
      <c r="B376" s="58"/>
      <c r="C376" s="43" t="s">
        <v>988</v>
      </c>
      <c r="D376" s="43"/>
      <c r="E376" t="s">
        <v>1200</v>
      </c>
    </row>
    <row r="377" spans="1:5">
      <c r="A377" s="68"/>
      <c r="B377" s="58"/>
      <c r="C377" s="43" t="s">
        <v>989</v>
      </c>
      <c r="D377" s="43"/>
      <c r="E377" t="s">
        <v>1200</v>
      </c>
    </row>
    <row r="378" spans="1:5">
      <c r="A378" s="68"/>
      <c r="B378" s="58"/>
      <c r="C378" s="43" t="s">
        <v>990</v>
      </c>
      <c r="D378" s="43"/>
      <c r="E378" t="s">
        <v>1200</v>
      </c>
    </row>
    <row r="379" spans="1:5">
      <c r="A379" s="68"/>
      <c r="B379" s="58"/>
      <c r="C379" s="43" t="s">
        <v>991</v>
      </c>
      <c r="D379" s="43"/>
      <c r="E379" t="s">
        <v>1200</v>
      </c>
    </row>
    <row r="380" spans="1:5">
      <c r="A380" s="68"/>
      <c r="B380" s="58"/>
      <c r="C380" s="43" t="s">
        <v>992</v>
      </c>
      <c r="D380" s="43"/>
      <c r="E380" t="s">
        <v>1200</v>
      </c>
    </row>
    <row r="381" spans="1:5">
      <c r="A381" s="68"/>
      <c r="B381" s="58"/>
      <c r="C381" s="43" t="s">
        <v>993</v>
      </c>
      <c r="D381" s="43"/>
      <c r="E381" t="s">
        <v>1200</v>
      </c>
    </row>
    <row r="382" spans="1:5">
      <c r="A382" s="68"/>
      <c r="B382" s="58"/>
      <c r="C382" s="43" t="s">
        <v>994</v>
      </c>
      <c r="D382" s="43"/>
      <c r="E382" t="s">
        <v>1200</v>
      </c>
    </row>
    <row r="383" spans="1:5">
      <c r="A383" s="68"/>
      <c r="B383" s="58"/>
      <c r="C383" s="43" t="s">
        <v>995</v>
      </c>
      <c r="D383" s="43"/>
      <c r="E383" t="s">
        <v>1200</v>
      </c>
    </row>
    <row r="384" spans="1:5">
      <c r="A384" s="68"/>
      <c r="B384" s="58"/>
      <c r="C384" s="43" t="s">
        <v>996</v>
      </c>
      <c r="D384" s="43"/>
      <c r="E384" t="s">
        <v>1200</v>
      </c>
    </row>
    <row r="385" spans="1:5">
      <c r="A385" s="68"/>
      <c r="B385" s="58"/>
      <c r="C385" s="43" t="s">
        <v>997</v>
      </c>
      <c r="D385" s="43"/>
      <c r="E385" t="s">
        <v>1200</v>
      </c>
    </row>
    <row r="386" spans="1:5">
      <c r="A386" s="68"/>
      <c r="B386" s="58"/>
      <c r="C386" s="43" t="s">
        <v>998</v>
      </c>
      <c r="D386" s="43"/>
      <c r="E386" t="s">
        <v>1200</v>
      </c>
    </row>
    <row r="387" spans="1:5">
      <c r="A387" s="68"/>
      <c r="B387" s="58"/>
      <c r="C387" s="43" t="s">
        <v>999</v>
      </c>
      <c r="D387" s="43"/>
      <c r="E387" t="s">
        <v>1200</v>
      </c>
    </row>
    <row r="388" spans="1:5">
      <c r="A388" s="68"/>
      <c r="B388" s="58"/>
      <c r="C388" s="43" t="s">
        <v>1000</v>
      </c>
      <c r="D388" s="43"/>
      <c r="E388" t="s">
        <v>1200</v>
      </c>
    </row>
    <row r="389" spans="1:5">
      <c r="A389" s="68"/>
      <c r="B389" s="58"/>
      <c r="C389" s="43" t="s">
        <v>1001</v>
      </c>
      <c r="D389" s="43"/>
      <c r="E389" t="s">
        <v>1200</v>
      </c>
    </row>
    <row r="390" spans="1:5">
      <c r="A390" s="68"/>
      <c r="B390" s="58"/>
      <c r="C390" s="43" t="s">
        <v>1002</v>
      </c>
      <c r="D390" s="43"/>
      <c r="E390" t="s">
        <v>1200</v>
      </c>
    </row>
    <row r="391" spans="1:5">
      <c r="A391" s="68"/>
      <c r="B391" s="58"/>
      <c r="C391" s="43" t="s">
        <v>1003</v>
      </c>
      <c r="D391" s="43"/>
      <c r="E391" t="s">
        <v>1200</v>
      </c>
    </row>
    <row r="392" spans="1:5">
      <c r="A392" s="68"/>
      <c r="B392" s="58"/>
      <c r="C392" s="43" t="s">
        <v>1004</v>
      </c>
      <c r="D392" s="43"/>
      <c r="E392" t="s">
        <v>1200</v>
      </c>
    </row>
    <row r="393" spans="1:5">
      <c r="A393" s="68"/>
      <c r="B393" s="58"/>
      <c r="C393" s="43" t="s">
        <v>1005</v>
      </c>
      <c r="D393" s="43"/>
      <c r="E393" t="s">
        <v>1200</v>
      </c>
    </row>
    <row r="394" spans="1:5">
      <c r="A394" s="68"/>
      <c r="B394" s="58"/>
      <c r="C394" s="43" t="s">
        <v>1006</v>
      </c>
      <c r="D394" s="43"/>
      <c r="E394" t="s">
        <v>1200</v>
      </c>
    </row>
    <row r="395" spans="1:5">
      <c r="A395" s="68"/>
      <c r="B395" s="58"/>
      <c r="C395" s="43" t="s">
        <v>1007</v>
      </c>
      <c r="D395" s="43"/>
      <c r="E395" t="s">
        <v>1200</v>
      </c>
    </row>
    <row r="396" spans="1:5">
      <c r="A396" s="68"/>
      <c r="B396" s="58"/>
      <c r="C396" s="43" t="s">
        <v>1008</v>
      </c>
      <c r="D396" s="43"/>
      <c r="E396" t="s">
        <v>1200</v>
      </c>
    </row>
    <row r="397" spans="1:5">
      <c r="A397" s="68"/>
      <c r="B397" s="58"/>
      <c r="C397" s="43" t="s">
        <v>1009</v>
      </c>
      <c r="D397" s="43"/>
      <c r="E397" t="s">
        <v>1200</v>
      </c>
    </row>
    <row r="398" spans="1:5">
      <c r="A398" s="68"/>
      <c r="B398" s="58"/>
      <c r="C398" s="43" t="s">
        <v>1010</v>
      </c>
      <c r="D398" s="43"/>
      <c r="E398" t="s">
        <v>1200</v>
      </c>
    </row>
    <row r="399" spans="1:5">
      <c r="A399" s="68"/>
      <c r="B399" s="58"/>
      <c r="C399" s="43" t="s">
        <v>1011</v>
      </c>
      <c r="D399" s="43"/>
      <c r="E399" t="s">
        <v>1200</v>
      </c>
    </row>
    <row r="400" spans="1:5">
      <c r="A400" s="68"/>
      <c r="B400" s="58"/>
      <c r="C400" s="43" t="s">
        <v>1012</v>
      </c>
      <c r="D400" s="43"/>
      <c r="E400" t="s">
        <v>1200</v>
      </c>
    </row>
    <row r="401" spans="1:5">
      <c r="A401" s="68"/>
      <c r="B401" s="58"/>
      <c r="C401" s="43" t="s">
        <v>1013</v>
      </c>
      <c r="D401" s="43"/>
      <c r="E401" t="s">
        <v>1200</v>
      </c>
    </row>
    <row r="402" spans="1:5">
      <c r="A402" s="68"/>
      <c r="B402" s="58"/>
      <c r="C402" s="43" t="s">
        <v>1014</v>
      </c>
      <c r="D402" s="43"/>
      <c r="E402" t="s">
        <v>1200</v>
      </c>
    </row>
    <row r="403" spans="1:5">
      <c r="A403" s="68"/>
      <c r="B403" s="58"/>
      <c r="C403" s="43" t="s">
        <v>1015</v>
      </c>
      <c r="D403" s="43"/>
      <c r="E403" t="s">
        <v>1200</v>
      </c>
    </row>
    <row r="404" spans="1:5">
      <c r="A404" s="68"/>
      <c r="B404" s="58"/>
      <c r="C404" s="43" t="s">
        <v>1016</v>
      </c>
      <c r="D404" s="43"/>
      <c r="E404" t="s">
        <v>1200</v>
      </c>
    </row>
    <row r="405" spans="1:5">
      <c r="A405" s="68"/>
      <c r="B405" s="58"/>
      <c r="C405" s="43" t="s">
        <v>1017</v>
      </c>
      <c r="D405" s="43"/>
      <c r="E405" t="s">
        <v>1200</v>
      </c>
    </row>
    <row r="406" spans="1:5">
      <c r="A406" s="68"/>
      <c r="B406" s="58"/>
      <c r="C406" s="43" t="s">
        <v>1018</v>
      </c>
      <c r="D406" s="43"/>
      <c r="E406" t="s">
        <v>1200</v>
      </c>
    </row>
    <row r="407" spans="1:5">
      <c r="A407" s="68"/>
      <c r="B407" s="58"/>
      <c r="C407" s="43" t="s">
        <v>1019</v>
      </c>
      <c r="D407" s="43"/>
      <c r="E407" t="s">
        <v>1200</v>
      </c>
    </row>
    <row r="408" spans="1:5">
      <c r="A408" s="68"/>
      <c r="B408" s="58"/>
      <c r="C408" s="43" t="s">
        <v>1020</v>
      </c>
      <c r="D408" s="43"/>
      <c r="E408" t="s">
        <v>1200</v>
      </c>
    </row>
    <row r="409" spans="1:5">
      <c r="A409" s="68"/>
      <c r="B409" s="58"/>
      <c r="C409" s="43" t="s">
        <v>1021</v>
      </c>
      <c r="D409" s="43"/>
      <c r="E409" t="s">
        <v>1200</v>
      </c>
    </row>
    <row r="410" spans="1:5">
      <c r="A410" s="68"/>
      <c r="B410" s="58"/>
      <c r="C410" s="43" t="s">
        <v>1022</v>
      </c>
      <c r="D410" s="43"/>
      <c r="E410" t="s">
        <v>1200</v>
      </c>
    </row>
    <row r="411" spans="1:5">
      <c r="A411" s="68"/>
      <c r="B411" s="58"/>
      <c r="C411" s="43" t="s">
        <v>1023</v>
      </c>
      <c r="D411" s="43"/>
      <c r="E411" t="s">
        <v>1200</v>
      </c>
    </row>
    <row r="412" spans="1:5">
      <c r="A412" s="68"/>
      <c r="B412" s="58"/>
      <c r="C412" s="43" t="s">
        <v>1024</v>
      </c>
      <c r="D412" s="43"/>
      <c r="E412" t="s">
        <v>1200</v>
      </c>
    </row>
    <row r="413" spans="1:5">
      <c r="A413" s="68"/>
      <c r="B413" s="58"/>
      <c r="C413" s="43" t="s">
        <v>1025</v>
      </c>
      <c r="D413" s="43"/>
      <c r="E413" t="s">
        <v>1200</v>
      </c>
    </row>
    <row r="414" spans="1:5">
      <c r="A414" s="68"/>
      <c r="B414" s="58"/>
      <c r="C414" s="43" t="s">
        <v>1026</v>
      </c>
      <c r="D414" s="43"/>
      <c r="E414" t="s">
        <v>1200</v>
      </c>
    </row>
    <row r="415" spans="1:5">
      <c r="A415" s="68"/>
      <c r="B415" s="58"/>
      <c r="C415" s="43" t="s">
        <v>1027</v>
      </c>
      <c r="D415" s="43"/>
      <c r="E415" t="s">
        <v>1200</v>
      </c>
    </row>
    <row r="416" spans="1:5">
      <c r="A416" s="68"/>
      <c r="B416" s="58"/>
      <c r="C416" s="43" t="s">
        <v>1028</v>
      </c>
      <c r="D416" s="43"/>
      <c r="E416" t="s">
        <v>1200</v>
      </c>
    </row>
    <row r="417" spans="1:5">
      <c r="A417" s="68"/>
      <c r="B417" s="58"/>
      <c r="C417" s="43" t="s">
        <v>1029</v>
      </c>
      <c r="D417" s="43"/>
      <c r="E417" t="s">
        <v>1200</v>
      </c>
    </row>
    <row r="418" spans="1:5">
      <c r="A418" s="68"/>
      <c r="B418" s="58"/>
      <c r="C418" s="43" t="s">
        <v>1030</v>
      </c>
      <c r="D418" s="43"/>
      <c r="E418" t="s">
        <v>1200</v>
      </c>
    </row>
    <row r="419" spans="1:5">
      <c r="A419" s="68"/>
      <c r="B419" s="58"/>
      <c r="C419" s="43" t="s">
        <v>1031</v>
      </c>
      <c r="D419" s="43"/>
      <c r="E419" t="s">
        <v>1200</v>
      </c>
    </row>
    <row r="420" spans="1:5">
      <c r="A420" s="68"/>
      <c r="B420" s="58"/>
      <c r="C420" s="43" t="s">
        <v>1032</v>
      </c>
      <c r="D420" s="43"/>
      <c r="E420" t="s">
        <v>1200</v>
      </c>
    </row>
    <row r="421" spans="1:5">
      <c r="A421" s="68"/>
      <c r="B421" s="58"/>
      <c r="C421" s="43" t="s">
        <v>1033</v>
      </c>
      <c r="D421" s="43"/>
      <c r="E421" t="s">
        <v>1200</v>
      </c>
    </row>
    <row r="422" spans="1:5">
      <c r="A422" s="68"/>
      <c r="B422" s="58"/>
      <c r="C422" s="43" t="s">
        <v>1034</v>
      </c>
      <c r="D422" s="43"/>
      <c r="E422" t="s">
        <v>1200</v>
      </c>
    </row>
    <row r="423" spans="1:5">
      <c r="A423" s="68"/>
      <c r="B423" s="58"/>
      <c r="C423" s="43" t="s">
        <v>1035</v>
      </c>
      <c r="D423" s="43"/>
      <c r="E423" t="s">
        <v>1200</v>
      </c>
    </row>
    <row r="424" spans="1:5">
      <c r="A424" s="68"/>
      <c r="B424" s="58"/>
      <c r="C424" s="43" t="s">
        <v>1036</v>
      </c>
      <c r="D424" s="43"/>
      <c r="E424" t="s">
        <v>1200</v>
      </c>
    </row>
    <row r="425" spans="1:5">
      <c r="A425" s="68"/>
      <c r="B425" s="58"/>
      <c r="C425" s="43" t="s">
        <v>1037</v>
      </c>
      <c r="D425" s="43"/>
      <c r="E425" t="s">
        <v>1200</v>
      </c>
    </row>
    <row r="426" spans="1:5">
      <c r="A426" s="68"/>
      <c r="B426" s="58"/>
      <c r="C426" s="43" t="s">
        <v>1038</v>
      </c>
      <c r="D426" s="43"/>
      <c r="E426" t="s">
        <v>1200</v>
      </c>
    </row>
    <row r="427" spans="1:5">
      <c r="A427" s="68"/>
      <c r="B427" s="58"/>
      <c r="C427" s="43" t="s">
        <v>1039</v>
      </c>
      <c r="D427" s="43"/>
      <c r="E427" t="s">
        <v>1200</v>
      </c>
    </row>
    <row r="428" spans="1:5">
      <c r="A428" s="68"/>
      <c r="B428" s="58"/>
      <c r="C428" s="43" t="s">
        <v>1040</v>
      </c>
      <c r="D428" s="43"/>
      <c r="E428" t="s">
        <v>1200</v>
      </c>
    </row>
    <row r="429" spans="1:5">
      <c r="A429" s="68"/>
      <c r="B429" s="58"/>
      <c r="C429" s="43" t="s">
        <v>1041</v>
      </c>
      <c r="D429" s="43"/>
      <c r="E429" t="s">
        <v>1200</v>
      </c>
    </row>
    <row r="430" spans="1:5">
      <c r="A430" s="68"/>
      <c r="B430" s="58"/>
      <c r="C430" s="43" t="s">
        <v>1042</v>
      </c>
      <c r="D430" s="43"/>
      <c r="E430" t="s">
        <v>1200</v>
      </c>
    </row>
    <row r="431" spans="1:5">
      <c r="A431" s="68"/>
      <c r="B431" s="58"/>
      <c r="C431" s="43" t="s">
        <v>1043</v>
      </c>
      <c r="D431" s="43"/>
      <c r="E431" t="s">
        <v>1200</v>
      </c>
    </row>
    <row r="432" spans="1:5">
      <c r="A432" s="68"/>
      <c r="B432" s="58"/>
      <c r="C432" s="43" t="s">
        <v>1044</v>
      </c>
      <c r="D432" s="43"/>
      <c r="E432" t="s">
        <v>1200</v>
      </c>
    </row>
    <row r="433" spans="1:5">
      <c r="A433" s="68"/>
      <c r="B433" s="58"/>
      <c r="C433" s="43" t="s">
        <v>1100</v>
      </c>
      <c r="D433" s="43"/>
      <c r="E433" t="s">
        <v>1200</v>
      </c>
    </row>
    <row r="434" spans="1:5">
      <c r="A434" s="68"/>
      <c r="B434" s="58"/>
      <c r="C434" s="43" t="s">
        <v>1101</v>
      </c>
      <c r="D434" s="43"/>
      <c r="E434" t="s">
        <v>1200</v>
      </c>
    </row>
    <row r="435" spans="1:5">
      <c r="A435" s="68"/>
      <c r="B435" s="58"/>
      <c r="C435" s="43" t="s">
        <v>1102</v>
      </c>
      <c r="D435" s="43"/>
      <c r="E435" t="s">
        <v>1200</v>
      </c>
    </row>
    <row r="436" spans="1:5">
      <c r="A436" s="68"/>
      <c r="B436" s="58"/>
      <c r="C436" s="43" t="s">
        <v>1103</v>
      </c>
      <c r="D436" s="43"/>
      <c r="E436" t="s">
        <v>1200</v>
      </c>
    </row>
    <row r="437" spans="1:5">
      <c r="A437" s="68"/>
      <c r="B437" s="58"/>
      <c r="C437" s="43" t="s">
        <v>1104</v>
      </c>
      <c r="D437" s="43"/>
      <c r="E437" t="s">
        <v>1200</v>
      </c>
    </row>
    <row r="438" spans="1:5">
      <c r="A438" s="68"/>
      <c r="B438" s="58"/>
      <c r="C438" s="43" t="s">
        <v>1105</v>
      </c>
      <c r="D438" s="43"/>
      <c r="E438" t="s">
        <v>1200</v>
      </c>
    </row>
    <row r="439" spans="1:5">
      <c r="A439" s="68"/>
      <c r="B439" s="58"/>
      <c r="C439" s="43" t="s">
        <v>1106</v>
      </c>
      <c r="D439" s="43"/>
      <c r="E439" t="s">
        <v>1200</v>
      </c>
    </row>
    <row r="440" spans="1:5">
      <c r="A440" s="68"/>
      <c r="B440" s="58"/>
      <c r="C440" s="43" t="s">
        <v>1107</v>
      </c>
      <c r="D440" s="43"/>
      <c r="E440" t="s">
        <v>1200</v>
      </c>
    </row>
    <row r="441" spans="1:5">
      <c r="A441" s="68"/>
      <c r="B441" s="58"/>
      <c r="C441" s="43" t="s">
        <v>1045</v>
      </c>
      <c r="D441" s="43"/>
      <c r="E441" t="s">
        <v>1200</v>
      </c>
    </row>
    <row r="442" spans="1:5">
      <c r="A442" s="68"/>
      <c r="B442" s="58"/>
      <c r="C442" s="43" t="s">
        <v>1046</v>
      </c>
      <c r="D442" s="43"/>
      <c r="E442" t="s">
        <v>1200</v>
      </c>
    </row>
    <row r="443" spans="1:5">
      <c r="A443" s="68"/>
      <c r="B443" s="58"/>
      <c r="C443" s="43" t="s">
        <v>1047</v>
      </c>
      <c r="D443" s="43"/>
      <c r="E443" t="s">
        <v>1200</v>
      </c>
    </row>
    <row r="444" spans="1:5">
      <c r="A444" s="68"/>
      <c r="B444" s="58"/>
      <c r="C444" s="43" t="s">
        <v>1048</v>
      </c>
      <c r="D444" s="43"/>
      <c r="E444" t="s">
        <v>1200</v>
      </c>
    </row>
    <row r="445" spans="1:5">
      <c r="A445" s="68"/>
      <c r="B445" s="58"/>
      <c r="C445" s="43" t="s">
        <v>1049</v>
      </c>
      <c r="D445" s="43"/>
      <c r="E445" t="s">
        <v>1200</v>
      </c>
    </row>
    <row r="446" spans="1:5">
      <c r="A446" s="68"/>
      <c r="B446" s="58"/>
      <c r="C446" s="43" t="s">
        <v>1050</v>
      </c>
      <c r="D446" s="43"/>
      <c r="E446" t="s">
        <v>1200</v>
      </c>
    </row>
    <row r="447" spans="1:5">
      <c r="A447" s="68"/>
      <c r="B447" s="58"/>
      <c r="C447" s="43" t="s">
        <v>1051</v>
      </c>
      <c r="D447" s="43"/>
      <c r="E447" t="s">
        <v>1200</v>
      </c>
    </row>
    <row r="448" spans="1:5">
      <c r="A448" s="68"/>
      <c r="B448" s="58"/>
      <c r="C448" s="43" t="s">
        <v>1052</v>
      </c>
      <c r="D448" s="43"/>
      <c r="E448" t="s">
        <v>1200</v>
      </c>
    </row>
    <row r="449" spans="1:5">
      <c r="A449" s="68"/>
      <c r="B449" s="58"/>
      <c r="C449" s="43" t="s">
        <v>1108</v>
      </c>
      <c r="D449" s="43"/>
      <c r="E449" t="s">
        <v>1200</v>
      </c>
    </row>
    <row r="450" spans="1:5">
      <c r="A450" s="68"/>
      <c r="B450" s="58"/>
      <c r="C450" s="43" t="s">
        <v>1109</v>
      </c>
      <c r="D450" s="43"/>
      <c r="E450" t="s">
        <v>1200</v>
      </c>
    </row>
    <row r="451" spans="1:5">
      <c r="A451" s="68"/>
      <c r="B451" s="58"/>
      <c r="C451" s="43" t="s">
        <v>1110</v>
      </c>
      <c r="D451" s="43"/>
      <c r="E451" t="s">
        <v>1200</v>
      </c>
    </row>
    <row r="452" spans="1:5">
      <c r="A452" s="68"/>
      <c r="B452" s="58"/>
      <c r="C452" s="43" t="s">
        <v>1111</v>
      </c>
      <c r="D452" s="43"/>
      <c r="E452" t="s">
        <v>1200</v>
      </c>
    </row>
    <row r="453" spans="1:5">
      <c r="A453" s="68"/>
      <c r="B453" s="58"/>
      <c r="C453" s="43" t="s">
        <v>1112</v>
      </c>
      <c r="D453" s="43"/>
      <c r="E453" t="s">
        <v>1200</v>
      </c>
    </row>
    <row r="454" spans="1:5">
      <c r="A454" s="68"/>
      <c r="B454" s="58"/>
      <c r="C454" s="43" t="s">
        <v>1113</v>
      </c>
      <c r="D454" s="43"/>
      <c r="E454" t="s">
        <v>1200</v>
      </c>
    </row>
    <row r="455" spans="1:5">
      <c r="A455" s="68"/>
      <c r="B455" s="58"/>
      <c r="C455" s="43" t="s">
        <v>1114</v>
      </c>
      <c r="D455" s="43"/>
      <c r="E455" t="s">
        <v>1200</v>
      </c>
    </row>
    <row r="456" spans="1:5">
      <c r="A456" s="68"/>
      <c r="B456" s="58"/>
      <c r="C456" s="43" t="s">
        <v>1115</v>
      </c>
      <c r="D456" s="43"/>
      <c r="E456" t="s">
        <v>1200</v>
      </c>
    </row>
    <row r="457" spans="1:5">
      <c r="A457" s="68"/>
      <c r="B457" s="58"/>
      <c r="C457" s="43" t="s">
        <v>1116</v>
      </c>
      <c r="D457" s="43"/>
      <c r="E457" t="s">
        <v>1200</v>
      </c>
    </row>
    <row r="458" spans="1:5">
      <c r="A458" s="68"/>
      <c r="B458" s="58"/>
      <c r="C458" s="43" t="s">
        <v>1117</v>
      </c>
      <c r="D458" s="43"/>
      <c r="E458" t="s">
        <v>1200</v>
      </c>
    </row>
    <row r="459" spans="1:5">
      <c r="A459" s="68"/>
      <c r="B459" s="58"/>
      <c r="C459" s="43" t="s">
        <v>1118</v>
      </c>
      <c r="D459" s="43"/>
      <c r="E459" t="s">
        <v>1200</v>
      </c>
    </row>
    <row r="460" spans="1:5">
      <c r="A460" s="68"/>
      <c r="B460" s="58"/>
      <c r="C460" s="43" t="s">
        <v>1119</v>
      </c>
      <c r="D460" s="43"/>
      <c r="E460" t="s">
        <v>1200</v>
      </c>
    </row>
    <row r="461" spans="1:5">
      <c r="A461" s="68"/>
      <c r="B461" s="58"/>
      <c r="C461" s="43" t="s">
        <v>1120</v>
      </c>
      <c r="D461" s="43"/>
      <c r="E461" t="s">
        <v>1200</v>
      </c>
    </row>
    <row r="462" spans="1:5">
      <c r="A462" s="68"/>
      <c r="B462" s="58"/>
      <c r="C462" s="43" t="s">
        <v>1121</v>
      </c>
      <c r="D462" s="43"/>
      <c r="E462" t="s">
        <v>1200</v>
      </c>
    </row>
    <row r="463" spans="1:5">
      <c r="A463" s="68"/>
      <c r="B463" s="58"/>
      <c r="C463" s="43" t="s">
        <v>1122</v>
      </c>
      <c r="D463" s="43"/>
      <c r="E463" t="s">
        <v>1200</v>
      </c>
    </row>
    <row r="464" spans="1:5">
      <c r="A464" s="68"/>
      <c r="B464" s="58"/>
      <c r="C464" s="43" t="s">
        <v>1123</v>
      </c>
      <c r="D464" s="43"/>
      <c r="E464" t="s">
        <v>1200</v>
      </c>
    </row>
    <row r="465" spans="1:5">
      <c r="A465" s="68"/>
      <c r="B465" s="58"/>
      <c r="C465" s="43" t="s">
        <v>1124</v>
      </c>
      <c r="D465" s="43"/>
      <c r="E465" t="s">
        <v>1200</v>
      </c>
    </row>
    <row r="466" spans="1:5">
      <c r="A466" s="68"/>
      <c r="B466" s="58"/>
      <c r="C466" s="43" t="s">
        <v>1125</v>
      </c>
      <c r="D466" s="43"/>
      <c r="E466" t="s">
        <v>1200</v>
      </c>
    </row>
    <row r="467" spans="1:5">
      <c r="A467" s="68"/>
      <c r="B467" s="58"/>
      <c r="C467" s="43" t="s">
        <v>1126</v>
      </c>
      <c r="D467" s="43"/>
      <c r="E467" t="s">
        <v>1200</v>
      </c>
    </row>
    <row r="468" spans="1:5">
      <c r="A468" s="68"/>
      <c r="B468" s="58"/>
      <c r="C468" s="43" t="s">
        <v>1127</v>
      </c>
      <c r="D468" s="43"/>
      <c r="E468" t="s">
        <v>1200</v>
      </c>
    </row>
    <row r="469" spans="1:5">
      <c r="A469" s="68"/>
      <c r="B469" s="58"/>
      <c r="C469" s="43" t="s">
        <v>1128</v>
      </c>
      <c r="D469" s="43"/>
      <c r="E469" t="s">
        <v>1200</v>
      </c>
    </row>
    <row r="470" spans="1:5">
      <c r="A470" s="68"/>
      <c r="B470" s="58"/>
      <c r="C470" s="43" t="s">
        <v>1129</v>
      </c>
      <c r="D470" s="43"/>
      <c r="E470" t="s">
        <v>1200</v>
      </c>
    </row>
    <row r="471" spans="1:5">
      <c r="A471" s="68"/>
      <c r="B471" s="58"/>
      <c r="C471" s="43" t="s">
        <v>1130</v>
      </c>
      <c r="D471" s="43"/>
      <c r="E471" t="s">
        <v>1200</v>
      </c>
    </row>
    <row r="472" spans="1:5">
      <c r="A472" s="68"/>
      <c r="B472" s="58"/>
      <c r="C472" s="43" t="s">
        <v>1131</v>
      </c>
      <c r="D472" s="43"/>
      <c r="E472" t="s">
        <v>1200</v>
      </c>
    </row>
    <row r="473" spans="1:5">
      <c r="A473" s="68"/>
      <c r="B473" s="58"/>
      <c r="C473" s="43" t="s">
        <v>1132</v>
      </c>
      <c r="D473" s="43"/>
      <c r="E473" t="s">
        <v>1200</v>
      </c>
    </row>
    <row r="474" spans="1:5">
      <c r="A474" s="68"/>
      <c r="B474" s="58"/>
      <c r="C474" s="43" t="s">
        <v>1133</v>
      </c>
      <c r="D474" s="43"/>
      <c r="E474" t="s">
        <v>1200</v>
      </c>
    </row>
    <row r="475" spans="1:5">
      <c r="A475" s="68"/>
      <c r="B475" s="58"/>
      <c r="C475" s="43" t="s">
        <v>1134</v>
      </c>
      <c r="D475" s="43"/>
      <c r="E475" t="s">
        <v>1200</v>
      </c>
    </row>
    <row r="476" spans="1:5">
      <c r="A476" s="68"/>
      <c r="B476" s="58"/>
      <c r="C476" s="43" t="s">
        <v>1135</v>
      </c>
      <c r="D476" s="43"/>
      <c r="E476" t="s">
        <v>1200</v>
      </c>
    </row>
    <row r="477" spans="1:5">
      <c r="A477" s="68"/>
      <c r="B477" s="58"/>
      <c r="C477" s="43" t="s">
        <v>1136</v>
      </c>
      <c r="D477" s="43"/>
      <c r="E477" t="s">
        <v>1200</v>
      </c>
    </row>
    <row r="478" spans="1:5">
      <c r="A478" s="68"/>
      <c r="B478" s="58"/>
      <c r="C478" s="43" t="s">
        <v>1137</v>
      </c>
      <c r="D478" s="43"/>
      <c r="E478" t="s">
        <v>1200</v>
      </c>
    </row>
    <row r="479" spans="1:5">
      <c r="A479" s="68"/>
      <c r="B479" s="58"/>
      <c r="C479" s="43" t="s">
        <v>1138</v>
      </c>
      <c r="D479" s="43"/>
      <c r="E479" t="s">
        <v>1200</v>
      </c>
    </row>
    <row r="480" spans="1:5">
      <c r="A480" s="68"/>
      <c r="B480" s="58"/>
      <c r="C480" s="43" t="s">
        <v>1139</v>
      </c>
      <c r="D480" s="43"/>
      <c r="E480" t="s">
        <v>1200</v>
      </c>
    </row>
    <row r="481" spans="1:5">
      <c r="A481" s="68"/>
      <c r="B481" s="58"/>
      <c r="C481" s="43" t="s">
        <v>1053</v>
      </c>
      <c r="D481" s="43"/>
      <c r="E481" t="s">
        <v>1200</v>
      </c>
    </row>
    <row r="482" spans="1:5">
      <c r="A482" s="68"/>
      <c r="B482" s="58"/>
      <c r="C482" s="43" t="s">
        <v>1054</v>
      </c>
      <c r="D482" s="43"/>
      <c r="E482" t="s">
        <v>1200</v>
      </c>
    </row>
    <row r="483" spans="1:5">
      <c r="A483" s="68"/>
      <c r="B483" s="58"/>
      <c r="C483" s="43" t="s">
        <v>1055</v>
      </c>
      <c r="D483" s="43"/>
      <c r="E483" t="s">
        <v>1200</v>
      </c>
    </row>
    <row r="484" spans="1:5">
      <c r="A484" s="68"/>
      <c r="B484" s="58"/>
      <c r="C484" s="43" t="s">
        <v>1056</v>
      </c>
      <c r="D484" s="43"/>
      <c r="E484" t="s">
        <v>1200</v>
      </c>
    </row>
    <row r="485" spans="1:5">
      <c r="A485" s="68"/>
      <c r="B485" s="58"/>
      <c r="C485" s="43" t="s">
        <v>1057</v>
      </c>
      <c r="D485" s="43"/>
      <c r="E485" t="s">
        <v>1200</v>
      </c>
    </row>
    <row r="486" spans="1:5">
      <c r="A486" s="68"/>
      <c r="B486" s="58"/>
      <c r="C486" s="43" t="s">
        <v>1058</v>
      </c>
      <c r="D486" s="43"/>
      <c r="E486" t="s">
        <v>1200</v>
      </c>
    </row>
    <row r="487" spans="1:5">
      <c r="A487" s="68"/>
      <c r="B487" s="58"/>
      <c r="C487" s="43" t="s">
        <v>1059</v>
      </c>
      <c r="D487" s="43"/>
      <c r="E487" t="s">
        <v>1200</v>
      </c>
    </row>
    <row r="488" spans="1:5">
      <c r="A488" s="68"/>
      <c r="B488" s="58"/>
      <c r="C488" s="43" t="s">
        <v>1060</v>
      </c>
      <c r="D488" s="43"/>
      <c r="E488" t="s">
        <v>1200</v>
      </c>
    </row>
    <row r="489" spans="1:5">
      <c r="A489" s="68"/>
      <c r="B489" s="58"/>
      <c r="C489" s="43" t="s">
        <v>102</v>
      </c>
      <c r="D489" s="43"/>
    </row>
    <row r="490" spans="1:5">
      <c r="A490" s="68"/>
      <c r="B490" s="58"/>
      <c r="C490" s="43" t="s">
        <v>780</v>
      </c>
      <c r="D490" s="43"/>
    </row>
    <row r="491" spans="1:5">
      <c r="A491" s="68"/>
      <c r="B491" s="58"/>
      <c r="C491" s="43" t="s">
        <v>776</v>
      </c>
      <c r="D491" s="43"/>
    </row>
    <row r="492" spans="1:5">
      <c r="A492" s="68"/>
      <c r="B492" s="58"/>
      <c r="C492" s="43" t="s">
        <v>777</v>
      </c>
      <c r="D492" s="43"/>
    </row>
    <row r="493" spans="1:5">
      <c r="A493" s="68"/>
      <c r="B493" s="58"/>
      <c r="C493" s="43" t="s">
        <v>778</v>
      </c>
      <c r="D493" s="43"/>
    </row>
    <row r="494" spans="1:5">
      <c r="A494" s="68"/>
      <c r="B494" s="58"/>
      <c r="C494" s="43" t="s">
        <v>775</v>
      </c>
      <c r="D494" s="43"/>
    </row>
    <row r="495" spans="1:5">
      <c r="A495" s="68"/>
      <c r="B495" s="58"/>
      <c r="C495" s="43" t="s">
        <v>781</v>
      </c>
      <c r="D495" s="43"/>
    </row>
    <row r="496" spans="1:5">
      <c r="A496" s="68"/>
      <c r="B496" s="58"/>
      <c r="C496" s="43" t="s">
        <v>782</v>
      </c>
      <c r="D496" s="43"/>
    </row>
    <row r="497" spans="1:4">
      <c r="A497" s="68"/>
      <c r="B497" s="58"/>
      <c r="C497" s="43" t="s">
        <v>779</v>
      </c>
      <c r="D497" s="43"/>
    </row>
    <row r="498" spans="1:4">
      <c r="A498" s="69"/>
      <c r="B498" s="59"/>
      <c r="C498" s="43" t="s">
        <v>130</v>
      </c>
      <c r="D498" s="43"/>
    </row>
    <row r="499" spans="1:4">
      <c r="A499" s="101"/>
      <c r="B499" s="106" t="s">
        <v>642</v>
      </c>
      <c r="C499" s="41" t="s">
        <v>156</v>
      </c>
      <c r="D499" s="41"/>
    </row>
    <row r="500" spans="1:4">
      <c r="A500" s="50"/>
      <c r="B500" s="106"/>
      <c r="C500" s="41" t="s">
        <v>681</v>
      </c>
      <c r="D500" s="41"/>
    </row>
    <row r="501" spans="1:4">
      <c r="A501" s="50"/>
      <c r="B501" s="106"/>
      <c r="C501" s="41" t="s">
        <v>680</v>
      </c>
      <c r="D501" s="41"/>
    </row>
    <row r="502" spans="1:4">
      <c r="A502" s="50"/>
      <c r="B502" s="106"/>
      <c r="C502" s="41" t="s">
        <v>379</v>
      </c>
      <c r="D502" s="41"/>
    </row>
    <row r="503" spans="1:4">
      <c r="A503" s="50"/>
      <c r="B503" s="106"/>
      <c r="C503" s="41" t="s">
        <v>380</v>
      </c>
      <c r="D503" s="41"/>
    </row>
    <row r="504" spans="1:4">
      <c r="A504" s="50"/>
      <c r="B504" s="106"/>
      <c r="C504" s="41" t="s">
        <v>79</v>
      </c>
      <c r="D504" s="41"/>
    </row>
    <row r="505" spans="1:4">
      <c r="A505" s="50"/>
      <c r="B505" s="106"/>
      <c r="C505" s="41" t="s">
        <v>381</v>
      </c>
      <c r="D505" s="41"/>
    </row>
    <row r="506" spans="1:4">
      <c r="A506" s="50"/>
      <c r="B506" s="106"/>
      <c r="C506" s="41" t="s">
        <v>72</v>
      </c>
      <c r="D506" s="41"/>
    </row>
    <row r="507" spans="1:4">
      <c r="A507" s="50"/>
      <c r="B507" s="106"/>
      <c r="C507" s="41" t="s">
        <v>97</v>
      </c>
      <c r="D507" s="41"/>
    </row>
    <row r="508" spans="1:4">
      <c r="A508" s="50"/>
      <c r="B508" s="106"/>
      <c r="C508" s="41" t="s">
        <v>98</v>
      </c>
      <c r="D508" s="41"/>
    </row>
    <row r="509" spans="1:4">
      <c r="A509" s="50"/>
      <c r="B509" s="106"/>
      <c r="C509" s="41" t="s">
        <v>377</v>
      </c>
      <c r="D509" s="41"/>
    </row>
    <row r="510" spans="1:4">
      <c r="A510" s="50"/>
      <c r="B510" s="106"/>
      <c r="C510" s="41" t="s">
        <v>378</v>
      </c>
      <c r="D510" s="41"/>
    </row>
    <row r="511" spans="1:4">
      <c r="A511" s="50"/>
      <c r="B511" s="106"/>
      <c r="C511" s="41" t="s">
        <v>382</v>
      </c>
      <c r="D511" s="41"/>
    </row>
    <row r="512" spans="1:4">
      <c r="A512" s="50"/>
      <c r="B512" s="106"/>
      <c r="C512" s="41" t="s">
        <v>163</v>
      </c>
      <c r="D512" s="41"/>
    </row>
    <row r="513" spans="1:4">
      <c r="A513" s="50"/>
      <c r="B513" s="106"/>
      <c r="C513" s="41" t="s">
        <v>102</v>
      </c>
      <c r="D513" s="41"/>
    </row>
    <row r="514" spans="1:4">
      <c r="A514" s="68"/>
      <c r="B514" s="54" t="s">
        <v>639</v>
      </c>
      <c r="C514" s="43" t="s">
        <v>55</v>
      </c>
      <c r="D514" s="43"/>
    </row>
    <row r="515" spans="1:4">
      <c r="A515" s="69"/>
      <c r="B515" s="56"/>
      <c r="C515" s="43" t="s">
        <v>62</v>
      </c>
      <c r="D515" s="43"/>
    </row>
    <row r="516" spans="1:4">
      <c r="A516" s="50"/>
      <c r="B516" s="106" t="s">
        <v>282</v>
      </c>
      <c r="C516" s="41" t="s">
        <v>283</v>
      </c>
      <c r="D516" s="41"/>
    </row>
    <row r="517" spans="1:4">
      <c r="A517" s="50"/>
      <c r="B517" s="106"/>
      <c r="C517" s="41" t="s">
        <v>229</v>
      </c>
      <c r="D517" s="41"/>
    </row>
    <row r="518" spans="1:4">
      <c r="A518" s="50"/>
      <c r="B518" s="106"/>
      <c r="C518" s="41" t="s">
        <v>230</v>
      </c>
      <c r="D518" s="41"/>
    </row>
    <row r="519" spans="1:4">
      <c r="A519" s="50"/>
      <c r="B519" s="106"/>
      <c r="C519" s="41" t="s">
        <v>231</v>
      </c>
      <c r="D519" s="41"/>
    </row>
    <row r="520" spans="1:4">
      <c r="A520" s="104"/>
      <c r="B520" s="54" t="s">
        <v>20</v>
      </c>
      <c r="C520" s="43" t="s">
        <v>610</v>
      </c>
      <c r="D520" s="43"/>
    </row>
    <row r="521" spans="1:4">
      <c r="A521" s="66"/>
      <c r="B521" s="55"/>
      <c r="C521" s="43" t="s">
        <v>611</v>
      </c>
      <c r="D521" s="43"/>
    </row>
    <row r="522" spans="1:4">
      <c r="A522" s="66"/>
      <c r="B522" s="55"/>
      <c r="C522" s="43" t="s">
        <v>427</v>
      </c>
      <c r="D522" s="43"/>
    </row>
    <row r="523" spans="1:4">
      <c r="A523" s="66"/>
      <c r="B523" s="55"/>
      <c r="C523" s="43" t="s">
        <v>428</v>
      </c>
      <c r="D523" s="43"/>
    </row>
    <row r="524" spans="1:4">
      <c r="A524" s="66"/>
      <c r="B524" s="55"/>
      <c r="C524" s="43" t="s">
        <v>91</v>
      </c>
      <c r="D524" s="43"/>
    </row>
    <row r="525" spans="1:4">
      <c r="A525" s="66"/>
      <c r="B525" s="55"/>
      <c r="C525" s="43" t="s">
        <v>80</v>
      </c>
      <c r="D525" s="43"/>
    </row>
    <row r="526" spans="1:4">
      <c r="A526" s="66"/>
      <c r="B526" s="55"/>
      <c r="C526" s="43" t="s">
        <v>108</v>
      </c>
      <c r="D526" s="43"/>
    </row>
    <row r="527" spans="1:4">
      <c r="A527" s="66"/>
      <c r="B527" s="55"/>
      <c r="C527" s="43" t="s">
        <v>612</v>
      </c>
      <c r="D527" s="43"/>
    </row>
    <row r="528" spans="1:4">
      <c r="A528" s="66"/>
      <c r="B528" s="55"/>
      <c r="C528" s="43" t="s">
        <v>465</v>
      </c>
      <c r="D528" s="43"/>
    </row>
    <row r="529" spans="1:4">
      <c r="A529" s="66"/>
      <c r="B529" s="55"/>
      <c r="C529" s="43" t="s">
        <v>98</v>
      </c>
      <c r="D529" s="43"/>
    </row>
    <row r="530" spans="1:4">
      <c r="B530" s="55"/>
      <c r="C530" s="43" t="s">
        <v>425</v>
      </c>
      <c r="D530" s="43"/>
    </row>
    <row r="531" spans="1:4" ht="15">
      <c r="A531" s="66"/>
      <c r="B531" s="55"/>
      <c r="C531" s="43" t="s">
        <v>630</v>
      </c>
      <c r="D531" s="43" t="s">
        <v>936</v>
      </c>
    </row>
    <row r="532" spans="1:4" ht="15">
      <c r="A532" s="66"/>
      <c r="B532" s="55"/>
      <c r="C532" s="43" t="s">
        <v>631</v>
      </c>
      <c r="D532" s="43" t="s">
        <v>936</v>
      </c>
    </row>
    <row r="533" spans="1:4" ht="15">
      <c r="A533" s="66"/>
      <c r="B533" s="55"/>
      <c r="C533" s="43" t="s">
        <v>632</v>
      </c>
      <c r="D533" s="43" t="s">
        <v>936</v>
      </c>
    </row>
    <row r="534" spans="1:4">
      <c r="A534" s="66"/>
      <c r="B534" s="55"/>
      <c r="C534" s="43" t="s">
        <v>58</v>
      </c>
      <c r="D534" s="43"/>
    </row>
    <row r="535" spans="1:4">
      <c r="A535" s="66"/>
      <c r="B535" s="55"/>
      <c r="C535" s="43" t="s">
        <v>103</v>
      </c>
      <c r="D535" s="43"/>
    </row>
    <row r="536" spans="1:4">
      <c r="A536" s="66"/>
      <c r="B536" s="55"/>
      <c r="C536" s="43" t="s">
        <v>45</v>
      </c>
      <c r="D536" s="43"/>
    </row>
    <row r="537" spans="1:4">
      <c r="A537" s="66"/>
      <c r="B537" s="55"/>
      <c r="C537" s="43" t="s">
        <v>426</v>
      </c>
      <c r="D537" s="43"/>
    </row>
    <row r="538" spans="1:4">
      <c r="A538" s="66"/>
      <c r="B538" s="55"/>
      <c r="C538" s="43" t="s">
        <v>760</v>
      </c>
      <c r="D538" s="43"/>
    </row>
    <row r="539" spans="1:4">
      <c r="A539" s="66"/>
      <c r="B539" s="55"/>
      <c r="C539" s="43" t="s">
        <v>86</v>
      </c>
      <c r="D539" s="43"/>
    </row>
    <row r="540" spans="1:4">
      <c r="A540" s="66"/>
      <c r="B540" s="55"/>
      <c r="C540" s="43" t="s">
        <v>693</v>
      </c>
      <c r="D540" s="43"/>
    </row>
    <row r="541" spans="1:4">
      <c r="A541" s="66"/>
      <c r="B541" s="55"/>
      <c r="C541" s="43" t="s">
        <v>759</v>
      </c>
      <c r="D541" s="43"/>
    </row>
    <row r="542" spans="1:4">
      <c r="A542" s="66"/>
      <c r="B542" s="55"/>
      <c r="C542" s="43" t="s">
        <v>163</v>
      </c>
      <c r="D542" s="43"/>
    </row>
    <row r="543" spans="1:4">
      <c r="A543" s="66"/>
      <c r="B543" s="55"/>
      <c r="C543" s="43" t="s">
        <v>102</v>
      </c>
      <c r="D543" s="44"/>
    </row>
    <row r="544" spans="1:4">
      <c r="A544" s="72"/>
      <c r="B544" s="45" t="s">
        <v>866</v>
      </c>
      <c r="C544" s="41" t="s">
        <v>55</v>
      </c>
      <c r="D544" s="41"/>
    </row>
    <row r="545" spans="1:4">
      <c r="A545" s="73"/>
      <c r="B545" s="105"/>
      <c r="C545" s="41" t="s">
        <v>62</v>
      </c>
      <c r="D545" s="41"/>
    </row>
    <row r="546" spans="1:4">
      <c r="A546" s="66"/>
      <c r="B546" s="54" t="s">
        <v>420</v>
      </c>
      <c r="C546" s="43" t="s">
        <v>444</v>
      </c>
      <c r="D546" s="43"/>
    </row>
    <row r="547" spans="1:4">
      <c r="A547" s="66"/>
      <c r="B547" s="55"/>
      <c r="C547" s="43" t="s">
        <v>439</v>
      </c>
      <c r="D547" s="43"/>
    </row>
    <row r="548" spans="1:4">
      <c r="A548" s="66"/>
      <c r="B548" s="55"/>
      <c r="C548" s="43" t="s">
        <v>423</v>
      </c>
      <c r="D548" s="43"/>
    </row>
    <row r="549" spans="1:4">
      <c r="A549" s="66"/>
      <c r="B549" s="55"/>
      <c r="C549" s="43" t="s">
        <v>422</v>
      </c>
      <c r="D549" s="43"/>
    </row>
    <row r="550" spans="1:4">
      <c r="A550" s="66"/>
      <c r="B550" s="55"/>
      <c r="C550" s="43" t="s">
        <v>424</v>
      </c>
      <c r="D550" s="43"/>
    </row>
    <row r="551" spans="1:4">
      <c r="A551" s="72"/>
      <c r="B551" s="45" t="s">
        <v>690</v>
      </c>
      <c r="C551" s="41" t="s">
        <v>55</v>
      </c>
      <c r="D551" s="41"/>
    </row>
    <row r="552" spans="1:4">
      <c r="A552" s="73"/>
      <c r="B552" s="105"/>
      <c r="C552" s="41" t="s">
        <v>62</v>
      </c>
      <c r="D552" s="41"/>
    </row>
    <row r="553" spans="1:4">
      <c r="A553" s="51"/>
      <c r="B553" s="54" t="s">
        <v>833</v>
      </c>
      <c r="C553" s="43" t="s">
        <v>834</v>
      </c>
      <c r="D553" s="43"/>
    </row>
    <row r="554" spans="1:4">
      <c r="A554" s="52"/>
      <c r="B554" s="52"/>
      <c r="C554" s="43" t="s">
        <v>835</v>
      </c>
      <c r="D554" s="43"/>
    </row>
    <row r="555" spans="1:4">
      <c r="A555" s="52"/>
      <c r="B555" s="52"/>
      <c r="C555" s="43" t="s">
        <v>836</v>
      </c>
      <c r="D555" s="43"/>
    </row>
    <row r="556" spans="1:4">
      <c r="A556" s="52"/>
      <c r="B556" s="52"/>
      <c r="C556" s="43" t="s">
        <v>837</v>
      </c>
      <c r="D556" s="43"/>
    </row>
    <row r="557" spans="1:4">
      <c r="A557" s="52"/>
      <c r="B557" s="52"/>
      <c r="C557" s="43" t="s">
        <v>838</v>
      </c>
      <c r="D557" s="43"/>
    </row>
    <row r="558" spans="1:4">
      <c r="A558" s="52"/>
      <c r="B558" s="52"/>
      <c r="C558" s="43" t="s">
        <v>839</v>
      </c>
      <c r="D558" s="43"/>
    </row>
    <row r="559" spans="1:4">
      <c r="A559" s="52"/>
      <c r="B559" s="52"/>
      <c r="C559" s="43" t="s">
        <v>840</v>
      </c>
      <c r="D559" s="43"/>
    </row>
    <row r="560" spans="1:4">
      <c r="A560" s="52"/>
      <c r="B560" s="52"/>
      <c r="C560" s="43" t="s">
        <v>841</v>
      </c>
      <c r="D560" s="43"/>
    </row>
    <row r="561" spans="1:4">
      <c r="A561" s="52"/>
      <c r="B561" s="52"/>
      <c r="C561" s="43" t="s">
        <v>842</v>
      </c>
      <c r="D561" s="43"/>
    </row>
    <row r="562" spans="1:4">
      <c r="A562" s="52"/>
      <c r="B562" s="52"/>
      <c r="C562" s="43" t="s">
        <v>843</v>
      </c>
      <c r="D562" s="43"/>
    </row>
    <row r="563" spans="1:4">
      <c r="A563" s="52"/>
      <c r="B563" s="52"/>
      <c r="C563" s="43" t="s">
        <v>844</v>
      </c>
      <c r="D563" s="43"/>
    </row>
    <row r="564" spans="1:4">
      <c r="A564" s="52"/>
      <c r="B564" s="52"/>
      <c r="C564" s="43" t="s">
        <v>845</v>
      </c>
      <c r="D564" s="43"/>
    </row>
    <row r="565" spans="1:4">
      <c r="A565" s="52"/>
      <c r="B565" s="52"/>
      <c r="C565" s="43" t="s">
        <v>846</v>
      </c>
      <c r="D565" s="43"/>
    </row>
    <row r="566" spans="1:4">
      <c r="A566" s="52"/>
      <c r="B566" s="52"/>
      <c r="C566" s="43" t="s">
        <v>847</v>
      </c>
      <c r="D566" s="43"/>
    </row>
    <row r="567" spans="1:4">
      <c r="A567" s="52"/>
      <c r="B567" s="52"/>
      <c r="C567" s="43" t="s">
        <v>848</v>
      </c>
      <c r="D567" s="43"/>
    </row>
    <row r="568" spans="1:4">
      <c r="A568" s="52"/>
      <c r="B568" s="52"/>
      <c r="C568" s="43" t="s">
        <v>849</v>
      </c>
      <c r="D568" s="43"/>
    </row>
    <row r="569" spans="1:4">
      <c r="A569" s="52"/>
      <c r="B569" s="52"/>
      <c r="C569" s="43" t="s">
        <v>850</v>
      </c>
      <c r="D569" s="43"/>
    </row>
    <row r="570" spans="1:4">
      <c r="A570" s="52"/>
      <c r="B570" s="52"/>
      <c r="C570" s="43" t="s">
        <v>851</v>
      </c>
      <c r="D570" s="43"/>
    </row>
    <row r="571" spans="1:4">
      <c r="A571" s="52"/>
      <c r="B571" s="52"/>
      <c r="C571" s="43" t="s">
        <v>852</v>
      </c>
      <c r="D571" s="43"/>
    </row>
    <row r="572" spans="1:4">
      <c r="A572" s="52"/>
      <c r="B572" s="52"/>
      <c r="C572" s="43" t="s">
        <v>853</v>
      </c>
      <c r="D572" s="43"/>
    </row>
    <row r="573" spans="1:4">
      <c r="A573" s="52"/>
      <c r="B573" s="52"/>
      <c r="C573" s="43" t="s">
        <v>854</v>
      </c>
      <c r="D573" s="43"/>
    </row>
    <row r="574" spans="1:4">
      <c r="A574" s="52"/>
      <c r="B574" s="52"/>
      <c r="C574" s="43" t="s">
        <v>855</v>
      </c>
      <c r="D574" s="43"/>
    </row>
    <row r="575" spans="1:4">
      <c r="A575" s="52"/>
      <c r="B575" s="52"/>
      <c r="C575" s="43" t="s">
        <v>856</v>
      </c>
      <c r="D575" s="43"/>
    </row>
    <row r="576" spans="1:4">
      <c r="A576" s="52"/>
      <c r="B576" s="52"/>
      <c r="C576" s="43" t="s">
        <v>857</v>
      </c>
      <c r="D576" s="43"/>
    </row>
    <row r="577" spans="1:5">
      <c r="A577" s="52"/>
      <c r="B577" s="52"/>
      <c r="C577" s="43" t="s">
        <v>858</v>
      </c>
      <c r="D577" s="43"/>
    </row>
    <row r="578" spans="1:5">
      <c r="A578" s="52"/>
      <c r="B578" s="52"/>
      <c r="C578" s="43" t="s">
        <v>859</v>
      </c>
      <c r="D578" s="43"/>
    </row>
    <row r="579" spans="1:5">
      <c r="A579" s="52"/>
      <c r="B579" s="52"/>
      <c r="C579" s="43" t="s">
        <v>860</v>
      </c>
      <c r="D579" s="43"/>
    </row>
    <row r="580" spans="1:5">
      <c r="A580" s="52"/>
      <c r="B580" s="52"/>
      <c r="C580" s="43" t="s">
        <v>1202</v>
      </c>
      <c r="D580" s="43"/>
      <c r="E580" t="s">
        <v>1200</v>
      </c>
    </row>
    <row r="581" spans="1:5">
      <c r="A581" s="52"/>
      <c r="B581" s="52"/>
      <c r="C581" s="43" t="s">
        <v>1203</v>
      </c>
      <c r="D581" s="43"/>
      <c r="E581" t="s">
        <v>1200</v>
      </c>
    </row>
    <row r="582" spans="1:5">
      <c r="A582" s="52"/>
      <c r="B582" s="52"/>
      <c r="C582" s="43" t="s">
        <v>867</v>
      </c>
      <c r="D582" s="43"/>
    </row>
    <row r="583" spans="1:5">
      <c r="A583" s="52"/>
      <c r="B583" s="52"/>
      <c r="C583" s="43" t="s">
        <v>868</v>
      </c>
      <c r="D583" s="43"/>
    </row>
    <row r="584" spans="1:5">
      <c r="A584" s="52"/>
      <c r="B584" s="52"/>
      <c r="C584" s="43" t="s">
        <v>869</v>
      </c>
      <c r="D584" s="43"/>
    </row>
    <row r="585" spans="1:5">
      <c r="A585" s="52"/>
      <c r="B585" s="52"/>
      <c r="C585" s="43" t="s">
        <v>870</v>
      </c>
      <c r="D585" s="43"/>
    </row>
    <row r="586" spans="1:5">
      <c r="A586" s="52"/>
      <c r="B586" s="52"/>
      <c r="C586" s="43" t="s">
        <v>871</v>
      </c>
      <c r="D586" s="43"/>
    </row>
    <row r="587" spans="1:5">
      <c r="A587" s="52"/>
      <c r="B587" s="52"/>
      <c r="C587" s="43" t="s">
        <v>861</v>
      </c>
      <c r="D587" s="43"/>
    </row>
    <row r="588" spans="1:5">
      <c r="A588" s="52"/>
      <c r="B588" s="52"/>
      <c r="C588" s="43" t="s">
        <v>862</v>
      </c>
      <c r="D588" s="43"/>
    </row>
    <row r="589" spans="1:5">
      <c r="A589" s="52"/>
      <c r="B589" s="52"/>
      <c r="C589" s="43" t="s">
        <v>863</v>
      </c>
      <c r="D589" s="43"/>
    </row>
    <row r="590" spans="1:5">
      <c r="A590" s="52"/>
      <c r="B590" s="52"/>
      <c r="C590" s="43" t="s">
        <v>864</v>
      </c>
      <c r="D590" s="43"/>
    </row>
    <row r="591" spans="1:5">
      <c r="A591" s="53"/>
      <c r="B591" s="53"/>
      <c r="C591" s="43" t="s">
        <v>865</v>
      </c>
      <c r="D591" s="43"/>
    </row>
    <row r="592" spans="1:5">
      <c r="A592" s="50"/>
      <c r="B592" s="106" t="s">
        <v>440</v>
      </c>
      <c r="C592" s="41" t="s">
        <v>441</v>
      </c>
      <c r="D592" s="41"/>
    </row>
    <row r="593" spans="1:4">
      <c r="A593" s="50"/>
      <c r="B593" s="106"/>
      <c r="C593" s="41" t="s">
        <v>442</v>
      </c>
      <c r="D593" s="41"/>
    </row>
    <row r="594" spans="1:4">
      <c r="A594" s="50"/>
      <c r="B594" s="106"/>
      <c r="C594" s="41" t="s">
        <v>102</v>
      </c>
      <c r="D594" s="41"/>
    </row>
    <row r="595" spans="1:4">
      <c r="A595" s="54"/>
      <c r="B595" s="60" t="s">
        <v>685</v>
      </c>
      <c r="C595" s="43" t="s">
        <v>55</v>
      </c>
      <c r="D595" s="43"/>
    </row>
    <row r="596" spans="1:4">
      <c r="A596" s="107"/>
      <c r="B596" s="109"/>
      <c r="C596" s="108" t="s">
        <v>62</v>
      </c>
      <c r="D596" s="43"/>
    </row>
    <row r="597" spans="1:4">
      <c r="A597" s="101"/>
      <c r="B597" s="101" t="s">
        <v>289</v>
      </c>
      <c r="C597" s="41" t="s">
        <v>273</v>
      </c>
      <c r="D597" s="41"/>
    </row>
    <row r="598" spans="1:4">
      <c r="A598" s="50"/>
      <c r="B598" s="50"/>
      <c r="C598" s="41" t="s">
        <v>445</v>
      </c>
      <c r="D598" s="41"/>
    </row>
    <row r="599" spans="1:4">
      <c r="A599" s="50"/>
      <c r="B599" s="50"/>
      <c r="C599" s="41" t="s">
        <v>271</v>
      </c>
      <c r="D599" s="41"/>
    </row>
    <row r="600" spans="1:4">
      <c r="A600" s="50"/>
      <c r="B600" s="50"/>
      <c r="C600" s="41" t="s">
        <v>272</v>
      </c>
      <c r="D600" s="41"/>
    </row>
    <row r="601" spans="1:4">
      <c r="A601" s="50"/>
      <c r="B601" s="50"/>
      <c r="C601" s="41" t="s">
        <v>383</v>
      </c>
      <c r="D601" s="41"/>
    </row>
    <row r="602" spans="1:4">
      <c r="A602" s="50"/>
      <c r="B602" s="50"/>
      <c r="C602" s="41" t="s">
        <v>384</v>
      </c>
      <c r="D602" s="41"/>
    </row>
    <row r="603" spans="1:4">
      <c r="A603" s="50"/>
      <c r="B603" s="50"/>
      <c r="C603" s="41" t="s">
        <v>385</v>
      </c>
      <c r="D603" s="41"/>
    </row>
    <row r="604" spans="1:4">
      <c r="A604" s="50"/>
      <c r="B604" s="50"/>
      <c r="C604" s="41" t="s">
        <v>386</v>
      </c>
      <c r="D604" s="41"/>
    </row>
    <row r="605" spans="1:4">
      <c r="A605" s="50"/>
      <c r="B605" s="50"/>
      <c r="C605" s="41" t="s">
        <v>274</v>
      </c>
      <c r="D605" s="41"/>
    </row>
    <row r="606" spans="1:4">
      <c r="A606" s="50"/>
      <c r="B606" s="50"/>
      <c r="C606" s="41" t="s">
        <v>387</v>
      </c>
      <c r="D606" s="41"/>
    </row>
    <row r="607" spans="1:4">
      <c r="A607" s="50"/>
      <c r="B607" s="50"/>
      <c r="C607" s="41" t="s">
        <v>388</v>
      </c>
      <c r="D607" s="41"/>
    </row>
    <row r="608" spans="1:4">
      <c r="A608" s="50"/>
      <c r="B608" s="50"/>
      <c r="C608" s="41" t="s">
        <v>389</v>
      </c>
      <c r="D608" s="41"/>
    </row>
    <row r="609" spans="1:5">
      <c r="A609" s="50"/>
      <c r="B609" s="50"/>
      <c r="C609" s="41" t="s">
        <v>390</v>
      </c>
      <c r="D609" s="41"/>
    </row>
    <row r="610" spans="1:5">
      <c r="A610" s="50"/>
      <c r="B610" s="50"/>
      <c r="C610" s="41" t="s">
        <v>391</v>
      </c>
      <c r="D610" s="41"/>
    </row>
    <row r="611" spans="1:5">
      <c r="A611" s="50"/>
      <c r="B611" s="50"/>
      <c r="C611" s="41" t="s">
        <v>275</v>
      </c>
      <c r="D611" s="41"/>
    </row>
    <row r="612" spans="1:5">
      <c r="A612" s="50"/>
      <c r="B612" s="50"/>
      <c r="C612" s="41" t="s">
        <v>392</v>
      </c>
      <c r="D612" s="41"/>
    </row>
    <row r="613" spans="1:5">
      <c r="A613" s="50"/>
      <c r="B613" s="50"/>
      <c r="C613" s="41" t="s">
        <v>276</v>
      </c>
      <c r="D613" s="41"/>
    </row>
    <row r="614" spans="1:5">
      <c r="A614" s="50"/>
      <c r="B614" s="50"/>
      <c r="C614" s="41" t="s">
        <v>277</v>
      </c>
      <c r="D614" s="41"/>
    </row>
    <row r="615" spans="1:5">
      <c r="A615" s="50"/>
      <c r="B615" s="50"/>
      <c r="C615" s="41" t="s">
        <v>393</v>
      </c>
      <c r="D615" s="41"/>
    </row>
    <row r="616" spans="1:5">
      <c r="A616" s="50"/>
      <c r="B616" s="50"/>
      <c r="C616" s="41" t="s">
        <v>394</v>
      </c>
      <c r="D616" s="41"/>
    </row>
    <row r="617" spans="1:5">
      <c r="A617" s="50"/>
      <c r="B617" s="50"/>
      <c r="C617" s="41" t="s">
        <v>395</v>
      </c>
      <c r="D617" s="41"/>
    </row>
    <row r="618" spans="1:5">
      <c r="A618" s="50"/>
      <c r="B618" s="50"/>
      <c r="C618" s="41" t="s">
        <v>278</v>
      </c>
      <c r="D618" s="41"/>
    </row>
    <row r="619" spans="1:5">
      <c r="A619" s="50"/>
      <c r="B619" s="50"/>
      <c r="C619" s="41" t="s">
        <v>279</v>
      </c>
      <c r="D619" s="41"/>
    </row>
    <row r="620" spans="1:5">
      <c r="A620" s="50"/>
      <c r="B620" s="50"/>
      <c r="C620" s="41" t="s">
        <v>130</v>
      </c>
      <c r="D620" s="41"/>
    </row>
    <row r="621" spans="1:5">
      <c r="A621" s="50"/>
      <c r="B621" s="50"/>
      <c r="C621" s="41" t="s">
        <v>1162</v>
      </c>
      <c r="D621" s="41"/>
      <c r="E621" t="s">
        <v>1200</v>
      </c>
    </row>
    <row r="622" spans="1:5">
      <c r="A622" s="54"/>
      <c r="B622" s="54" t="s">
        <v>24</v>
      </c>
      <c r="C622" s="43" t="s">
        <v>446</v>
      </c>
      <c r="D622" s="43"/>
    </row>
    <row r="623" spans="1:5">
      <c r="A623" s="55"/>
      <c r="B623" s="55"/>
      <c r="C623" s="43" t="s">
        <v>112</v>
      </c>
      <c r="D623" s="43"/>
    </row>
    <row r="624" spans="1:5">
      <c r="A624" s="55"/>
      <c r="B624" s="55"/>
      <c r="C624" s="43" t="s">
        <v>105</v>
      </c>
      <c r="D624" s="43"/>
    </row>
    <row r="625" spans="1:5">
      <c r="A625" s="55"/>
      <c r="B625" s="55"/>
      <c r="C625" s="43" t="s">
        <v>87</v>
      </c>
      <c r="D625" s="43"/>
    </row>
    <row r="626" spans="1:5">
      <c r="A626" s="55"/>
      <c r="B626" s="55"/>
      <c r="C626" s="43" t="s">
        <v>1181</v>
      </c>
      <c r="D626" s="43"/>
      <c r="E626" t="s">
        <v>1200</v>
      </c>
    </row>
    <row r="627" spans="1:5">
      <c r="A627" s="55"/>
      <c r="B627" s="55"/>
      <c r="C627" s="43" t="s">
        <v>60</v>
      </c>
      <c r="D627" s="43"/>
    </row>
    <row r="628" spans="1:5">
      <c r="A628" s="55"/>
      <c r="B628" s="55"/>
      <c r="C628" s="43" t="s">
        <v>93</v>
      </c>
      <c r="D628" s="43"/>
    </row>
    <row r="629" spans="1:5">
      <c r="A629" s="55"/>
      <c r="B629" s="55"/>
      <c r="C629" s="43" t="s">
        <v>75</v>
      </c>
      <c r="D629" s="43"/>
    </row>
    <row r="630" spans="1:5">
      <c r="A630" s="55"/>
      <c r="B630" s="55"/>
      <c r="C630" s="43" t="s">
        <v>68</v>
      </c>
      <c r="D630" s="43"/>
    </row>
    <row r="631" spans="1:5">
      <c r="A631" s="55"/>
      <c r="B631" s="55"/>
      <c r="C631" s="43" t="s">
        <v>82</v>
      </c>
      <c r="D631" s="43"/>
    </row>
    <row r="632" spans="1:5">
      <c r="A632" s="55"/>
      <c r="B632" s="55"/>
      <c r="C632" s="43" t="s">
        <v>397</v>
      </c>
      <c r="D632" s="43"/>
    </row>
    <row r="633" spans="1:5">
      <c r="A633" s="56"/>
      <c r="B633" s="56"/>
      <c r="C633" s="43" t="s">
        <v>102</v>
      </c>
      <c r="D633" s="43"/>
    </row>
    <row r="634" spans="1:5">
      <c r="A634" s="50"/>
      <c r="B634" s="106" t="s">
        <v>286</v>
      </c>
      <c r="C634" s="41" t="s">
        <v>616</v>
      </c>
      <c r="D634" s="41" t="s">
        <v>1180</v>
      </c>
    </row>
    <row r="635" spans="1:5">
      <c r="A635" s="50"/>
      <c r="B635" s="106"/>
      <c r="C635" s="41" t="s">
        <v>294</v>
      </c>
      <c r="D635" s="41" t="s">
        <v>336</v>
      </c>
    </row>
    <row r="636" spans="1:5">
      <c r="A636" s="50"/>
      <c r="B636" s="106"/>
      <c r="C636" s="41" t="s">
        <v>295</v>
      </c>
      <c r="D636" s="41" t="s">
        <v>337</v>
      </c>
    </row>
    <row r="637" spans="1:5">
      <c r="A637" s="50"/>
      <c r="B637" s="106"/>
      <c r="C637" s="41" t="s">
        <v>296</v>
      </c>
      <c r="D637" s="41" t="s">
        <v>338</v>
      </c>
    </row>
    <row r="638" spans="1:5">
      <c r="A638" s="50"/>
      <c r="B638" s="106"/>
      <c r="C638" s="41" t="s">
        <v>284</v>
      </c>
      <c r="D638" s="41" t="s">
        <v>292</v>
      </c>
    </row>
    <row r="639" spans="1:5">
      <c r="A639" s="50"/>
      <c r="B639" s="106"/>
      <c r="C639" s="41" t="s">
        <v>285</v>
      </c>
      <c r="D639" s="41" t="s">
        <v>293</v>
      </c>
    </row>
    <row r="640" spans="1:5">
      <c r="A640" s="50"/>
      <c r="B640" s="106"/>
      <c r="C640" s="41" t="s">
        <v>617</v>
      </c>
      <c r="D640" s="41" t="s">
        <v>618</v>
      </c>
    </row>
    <row r="641" spans="1:4">
      <c r="A641" s="50"/>
      <c r="B641" s="106"/>
      <c r="C641" s="41" t="s">
        <v>287</v>
      </c>
      <c r="D641" s="41" t="s">
        <v>287</v>
      </c>
    </row>
    <row r="642" spans="1:4">
      <c r="A642" s="50"/>
      <c r="B642" s="106"/>
      <c r="C642" s="41" t="s">
        <v>102</v>
      </c>
      <c r="D642" s="41"/>
    </row>
    <row r="643" spans="1:4">
      <c r="A643" s="57"/>
      <c r="B643" s="57" t="s">
        <v>288</v>
      </c>
      <c r="C643" s="43" t="s">
        <v>447</v>
      </c>
      <c r="D643" s="43" t="s">
        <v>448</v>
      </c>
    </row>
    <row r="644" spans="1:4">
      <c r="A644" s="58"/>
      <c r="B644" s="58"/>
      <c r="C644" s="43" t="s">
        <v>450</v>
      </c>
      <c r="D644" s="43" t="s">
        <v>449</v>
      </c>
    </row>
    <row r="645" spans="1:4">
      <c r="A645" s="58"/>
      <c r="B645" s="58"/>
      <c r="C645" s="43" t="s">
        <v>452</v>
      </c>
      <c r="D645" s="43" t="s">
        <v>451</v>
      </c>
    </row>
    <row r="646" spans="1:4">
      <c r="A646" s="58"/>
      <c r="B646" s="58"/>
      <c r="C646" s="43" t="s">
        <v>454</v>
      </c>
      <c r="D646" s="43" t="s">
        <v>453</v>
      </c>
    </row>
    <row r="647" spans="1:4">
      <c r="A647" s="58"/>
      <c r="B647" s="58"/>
      <c r="C647" s="43" t="s">
        <v>958</v>
      </c>
      <c r="D647" s="43"/>
    </row>
    <row r="648" spans="1:4">
      <c r="A648" s="59"/>
      <c r="B648" s="59"/>
      <c r="C648" s="43" t="s">
        <v>102</v>
      </c>
      <c r="D648" s="43"/>
    </row>
    <row r="649" spans="1:4">
      <c r="A649" s="50"/>
      <c r="B649" s="106" t="s">
        <v>933</v>
      </c>
      <c r="C649" s="41" t="s">
        <v>302</v>
      </c>
      <c r="D649" s="41"/>
    </row>
    <row r="650" spans="1:4">
      <c r="A650" s="50"/>
      <c r="B650" s="106"/>
      <c r="C650" s="41" t="s">
        <v>303</v>
      </c>
      <c r="D650" s="41"/>
    </row>
    <row r="651" spans="1:4">
      <c r="A651" s="50"/>
      <c r="B651" s="106"/>
      <c r="C651" s="41" t="s">
        <v>791</v>
      </c>
      <c r="D651" s="41"/>
    </row>
    <row r="652" spans="1:4">
      <c r="A652" s="50"/>
      <c r="B652" s="106"/>
      <c r="C652" s="41" t="s">
        <v>301</v>
      </c>
      <c r="D652" s="41"/>
    </row>
    <row r="653" spans="1:4">
      <c r="A653" s="50"/>
      <c r="B653" s="106"/>
      <c r="C653" s="41" t="s">
        <v>102</v>
      </c>
      <c r="D653" s="41"/>
    </row>
    <row r="654" spans="1:4">
      <c r="A654" s="57"/>
      <c r="B654" s="57" t="s">
        <v>372</v>
      </c>
      <c r="C654" s="43" t="s">
        <v>304</v>
      </c>
      <c r="D654" s="43"/>
    </row>
    <row r="655" spans="1:4">
      <c r="A655" s="58"/>
      <c r="B655" s="58"/>
      <c r="C655" s="43" t="s">
        <v>305</v>
      </c>
      <c r="D655" s="43"/>
    </row>
    <row r="656" spans="1:4">
      <c r="A656" s="50"/>
      <c r="B656" s="106" t="s">
        <v>26</v>
      </c>
      <c r="C656" s="41" t="s">
        <v>17</v>
      </c>
      <c r="D656" s="41"/>
    </row>
    <row r="657" spans="1:6">
      <c r="A657" s="50"/>
      <c r="B657" s="106"/>
      <c r="C657" s="41" t="s">
        <v>27</v>
      </c>
      <c r="D657" s="41"/>
    </row>
    <row r="658" spans="1:6">
      <c r="A658" s="57"/>
      <c r="B658" s="57" t="s">
        <v>628</v>
      </c>
      <c r="C658" s="43" t="s">
        <v>356</v>
      </c>
      <c r="D658" s="43"/>
    </row>
    <row r="659" spans="1:6">
      <c r="A659" s="58"/>
      <c r="B659" s="58"/>
      <c r="C659" s="43" t="s">
        <v>357</v>
      </c>
      <c r="D659" s="43"/>
    </row>
    <row r="660" spans="1:6">
      <c r="A660" s="58"/>
      <c r="B660" s="58"/>
      <c r="C660" s="43" t="s">
        <v>358</v>
      </c>
      <c r="D660" s="43"/>
    </row>
    <row r="661" spans="1:6">
      <c r="A661" s="58"/>
      <c r="B661" s="58"/>
      <c r="C661" s="43" t="s">
        <v>359</v>
      </c>
      <c r="D661" s="43"/>
    </row>
    <row r="662" spans="1:6">
      <c r="A662" s="58"/>
      <c r="B662" s="58"/>
      <c r="C662" s="43" t="s">
        <v>360</v>
      </c>
      <c r="D662" s="43"/>
    </row>
    <row r="663" spans="1:6">
      <c r="A663" s="58"/>
      <c r="B663" s="58"/>
      <c r="C663" s="43" t="s">
        <v>361</v>
      </c>
      <c r="D663" s="43"/>
    </row>
    <row r="664" spans="1:6">
      <c r="A664" s="58"/>
      <c r="B664" s="58"/>
      <c r="C664" s="43" t="s">
        <v>102</v>
      </c>
      <c r="D664" s="43"/>
    </row>
    <row r="665" spans="1:6">
      <c r="A665" s="59"/>
      <c r="B665" s="59"/>
      <c r="C665" s="43" t="s">
        <v>362</v>
      </c>
      <c r="D665" s="43"/>
    </row>
    <row r="666" spans="1:6">
      <c r="A666" s="50"/>
      <c r="B666" s="106" t="s">
        <v>308</v>
      </c>
      <c r="C666" s="41" t="s">
        <v>363</v>
      </c>
      <c r="D666" s="41"/>
    </row>
    <row r="667" spans="1:6">
      <c r="A667" s="50"/>
      <c r="B667" s="106"/>
      <c r="C667" s="41" t="s">
        <v>370</v>
      </c>
      <c r="D667" s="41"/>
      <c r="F667" s="6"/>
    </row>
    <row r="668" spans="1:6">
      <c r="A668" s="57"/>
      <c r="B668" s="57" t="s">
        <v>309</v>
      </c>
      <c r="C668" s="43" t="s">
        <v>701</v>
      </c>
      <c r="D668" s="43"/>
    </row>
    <row r="669" spans="1:6">
      <c r="A669" s="58"/>
      <c r="B669" s="58"/>
      <c r="C669" s="43" t="s">
        <v>702</v>
      </c>
      <c r="D669" s="43"/>
    </row>
    <row r="670" spans="1:6">
      <c r="A670" s="58"/>
      <c r="B670" s="58"/>
      <c r="C670" s="43" t="s">
        <v>319</v>
      </c>
      <c r="D670" s="43"/>
    </row>
    <row r="671" spans="1:6">
      <c r="A671" s="58"/>
      <c r="B671" s="58"/>
      <c r="C671" s="43" t="s">
        <v>324</v>
      </c>
      <c r="D671" s="43"/>
    </row>
    <row r="672" spans="1:6">
      <c r="A672" s="58"/>
      <c r="B672" s="58"/>
      <c r="C672" s="43" t="s">
        <v>321</v>
      </c>
      <c r="D672" s="43"/>
    </row>
    <row r="673" spans="1:4">
      <c r="A673" s="58"/>
      <c r="B673" s="58"/>
      <c r="C673" s="43" t="s">
        <v>320</v>
      </c>
      <c r="D673" s="43"/>
    </row>
    <row r="674" spans="1:4">
      <c r="A674" s="58"/>
      <c r="B674" s="58"/>
      <c r="C674" s="43" t="s">
        <v>325</v>
      </c>
      <c r="D674" s="43"/>
    </row>
    <row r="675" spans="1:4">
      <c r="A675" s="58"/>
      <c r="B675" s="58"/>
      <c r="C675" s="43" t="s">
        <v>322</v>
      </c>
      <c r="D675" s="43"/>
    </row>
    <row r="676" spans="1:4">
      <c r="A676" s="58"/>
      <c r="B676" s="58"/>
      <c r="C676" s="43" t="s">
        <v>443</v>
      </c>
      <c r="D676" s="43"/>
    </row>
    <row r="677" spans="1:4">
      <c r="A677" s="58"/>
      <c r="B677" s="58"/>
      <c r="C677" s="43" t="s">
        <v>323</v>
      </c>
      <c r="D677" s="43"/>
    </row>
    <row r="678" spans="1:4">
      <c r="A678" s="58"/>
      <c r="B678" s="58"/>
      <c r="C678" s="43" t="s">
        <v>130</v>
      </c>
      <c r="D678" s="43"/>
    </row>
    <row r="679" spans="1:4">
      <c r="A679" s="59"/>
      <c r="B679" s="59"/>
      <c r="C679" s="43" t="s">
        <v>362</v>
      </c>
      <c r="D679" s="43"/>
    </row>
    <row r="680" spans="1:4">
      <c r="A680" s="79"/>
      <c r="B680" s="79" t="s">
        <v>310</v>
      </c>
      <c r="C680" s="41" t="s">
        <v>356</v>
      </c>
      <c r="D680" s="41"/>
    </row>
    <row r="681" spans="1:4">
      <c r="A681" s="81"/>
      <c r="B681" s="81"/>
      <c r="C681" s="41" t="s">
        <v>357</v>
      </c>
      <c r="D681" s="41"/>
    </row>
    <row r="682" spans="1:4">
      <c r="A682" s="81"/>
      <c r="B682" s="81"/>
      <c r="C682" s="41" t="s">
        <v>358</v>
      </c>
      <c r="D682" s="41"/>
    </row>
    <row r="683" spans="1:4">
      <c r="A683" s="81"/>
      <c r="B683" s="81"/>
      <c r="C683" s="41" t="s">
        <v>359</v>
      </c>
      <c r="D683" s="41"/>
    </row>
    <row r="684" spans="1:4">
      <c r="A684" s="81"/>
      <c r="B684" s="81"/>
      <c r="C684" s="41" t="s">
        <v>360</v>
      </c>
      <c r="D684" s="41"/>
    </row>
    <row r="685" spans="1:4">
      <c r="A685" s="81"/>
      <c r="B685" s="81"/>
      <c r="C685" s="41" t="s">
        <v>361</v>
      </c>
      <c r="D685" s="41"/>
    </row>
    <row r="686" spans="1:4">
      <c r="A686" s="81"/>
      <c r="B686" s="81"/>
      <c r="C686" s="41" t="s">
        <v>102</v>
      </c>
      <c r="D686" s="41"/>
    </row>
    <row r="687" spans="1:4">
      <c r="A687" s="81"/>
      <c r="B687" s="81"/>
      <c r="C687" s="41" t="s">
        <v>362</v>
      </c>
      <c r="D687" s="41"/>
    </row>
    <row r="688" spans="1:4">
      <c r="A688" s="57"/>
      <c r="B688" s="54" t="s">
        <v>369</v>
      </c>
      <c r="C688" s="43" t="s">
        <v>339</v>
      </c>
      <c r="D688" s="43"/>
    </row>
    <row r="689" spans="1:4">
      <c r="A689" s="58"/>
      <c r="B689" s="56"/>
      <c r="C689" s="43" t="s">
        <v>340</v>
      </c>
      <c r="D689" s="43"/>
    </row>
    <row r="690" spans="1:4">
      <c r="A690" s="79"/>
      <c r="B690" s="79" t="s">
        <v>753</v>
      </c>
      <c r="C690" s="41" t="s">
        <v>341</v>
      </c>
      <c r="D690" s="41"/>
    </row>
    <row r="691" spans="1:4">
      <c r="A691" s="81"/>
      <c r="B691" s="81"/>
      <c r="C691" s="41" t="s">
        <v>342</v>
      </c>
      <c r="D691" s="41"/>
    </row>
    <row r="692" spans="1:4">
      <c r="A692" s="57"/>
      <c r="B692" s="57" t="s">
        <v>343</v>
      </c>
      <c r="C692" s="43" t="s">
        <v>398</v>
      </c>
      <c r="D692" s="43"/>
    </row>
    <row r="693" spans="1:4">
      <c r="A693" s="58"/>
      <c r="B693" s="58"/>
      <c r="C693" s="43" t="s">
        <v>381</v>
      </c>
      <c r="D693" s="43"/>
    </row>
    <row r="694" spans="1:4">
      <c r="A694" s="58"/>
      <c r="B694" s="58"/>
      <c r="C694" s="43" t="s">
        <v>376</v>
      </c>
      <c r="D694" s="43"/>
    </row>
    <row r="695" spans="1:4">
      <c r="A695" s="58"/>
      <c r="B695" s="58"/>
      <c r="C695" s="43" t="s">
        <v>333</v>
      </c>
      <c r="D695" s="43"/>
    </row>
    <row r="696" spans="1:4">
      <c r="A696" s="58"/>
      <c r="B696" s="58"/>
      <c r="C696" s="43" t="s">
        <v>73</v>
      </c>
      <c r="D696" s="43"/>
    </row>
    <row r="697" spans="1:4">
      <c r="A697" s="58"/>
      <c r="B697" s="58"/>
      <c r="C697" s="43" t="s">
        <v>9</v>
      </c>
      <c r="D697" s="43"/>
    </row>
    <row r="698" spans="1:4">
      <c r="A698" s="58"/>
      <c r="B698" s="58"/>
      <c r="C698" s="43" t="s">
        <v>344</v>
      </c>
      <c r="D698" s="43"/>
    </row>
    <row r="699" spans="1:4">
      <c r="A699" s="58"/>
      <c r="B699" s="58"/>
      <c r="C699" s="43" t="s">
        <v>332</v>
      </c>
      <c r="D699" s="43"/>
    </row>
    <row r="700" spans="1:4">
      <c r="A700" s="58"/>
      <c r="B700" s="58"/>
      <c r="C700" s="43" t="s">
        <v>102</v>
      </c>
      <c r="D700" s="43"/>
    </row>
    <row r="701" spans="1:4">
      <c r="A701" s="79"/>
      <c r="B701" s="79" t="s">
        <v>463</v>
      </c>
      <c r="C701" s="41" t="s">
        <v>414</v>
      </c>
      <c r="D701" s="41"/>
    </row>
    <row r="702" spans="1:4">
      <c r="A702" s="81"/>
      <c r="B702" s="81"/>
      <c r="C702" s="41" t="s">
        <v>262</v>
      </c>
      <c r="D702" s="41"/>
    </row>
    <row r="703" spans="1:4">
      <c r="A703" s="81"/>
      <c r="B703" s="81"/>
      <c r="C703" s="41" t="s">
        <v>172</v>
      </c>
      <c r="D703" s="41"/>
    </row>
    <row r="704" spans="1:4">
      <c r="A704" s="81"/>
      <c r="B704" s="81"/>
      <c r="C704" s="41" t="s">
        <v>653</v>
      </c>
      <c r="D704" s="41"/>
    </row>
    <row r="705" spans="1:5">
      <c r="A705" s="81"/>
      <c r="B705" s="81"/>
      <c r="C705" s="41" t="s">
        <v>156</v>
      </c>
      <c r="D705" s="41"/>
    </row>
    <row r="706" spans="1:5">
      <c r="A706" s="81"/>
      <c r="B706" s="81"/>
      <c r="C706" s="41" t="s">
        <v>647</v>
      </c>
      <c r="D706" s="41"/>
    </row>
    <row r="707" spans="1:5">
      <c r="A707" s="81"/>
      <c r="B707" s="81"/>
      <c r="C707" s="41" t="s">
        <v>649</v>
      </c>
      <c r="D707" s="41"/>
    </row>
    <row r="708" spans="1:5">
      <c r="A708" s="81"/>
      <c r="B708" s="81"/>
      <c r="C708" s="41" t="s">
        <v>66</v>
      </c>
      <c r="D708" s="41"/>
    </row>
    <row r="709" spans="1:5">
      <c r="A709" s="81"/>
      <c r="B709" s="81"/>
      <c r="C709" s="41" t="s">
        <v>269</v>
      </c>
      <c r="D709" s="41"/>
    </row>
    <row r="710" spans="1:5">
      <c r="A710" s="81"/>
      <c r="B710" s="81"/>
      <c r="C710" s="41" t="s">
        <v>654</v>
      </c>
      <c r="D710" s="41"/>
    </row>
    <row r="711" spans="1:5">
      <c r="A711" s="81"/>
      <c r="B711" s="81"/>
      <c r="C711" s="41" t="s">
        <v>140</v>
      </c>
      <c r="D711" s="41"/>
    </row>
    <row r="712" spans="1:5">
      <c r="A712" s="81"/>
      <c r="B712" s="81"/>
      <c r="C712" s="41" t="s">
        <v>256</v>
      </c>
      <c r="D712" s="41"/>
    </row>
    <row r="713" spans="1:5">
      <c r="A713" s="81"/>
      <c r="B713" s="81"/>
      <c r="C713" s="41" t="s">
        <v>122</v>
      </c>
      <c r="D713" s="41"/>
    </row>
    <row r="714" spans="1:5">
      <c r="A714" s="81"/>
      <c r="B714" s="81"/>
      <c r="C714" s="41" t="s">
        <v>270</v>
      </c>
      <c r="D714" s="41"/>
    </row>
    <row r="715" spans="1:5">
      <c r="A715" s="81"/>
      <c r="B715" s="81"/>
      <c r="C715" s="41" t="s">
        <v>708</v>
      </c>
      <c r="D715" s="41"/>
    </row>
    <row r="716" spans="1:5">
      <c r="A716" s="81"/>
      <c r="B716" s="81"/>
      <c r="C716" s="41" t="s">
        <v>1170</v>
      </c>
      <c r="D716" s="41" t="s">
        <v>655</v>
      </c>
      <c r="E716" t="s">
        <v>1200</v>
      </c>
    </row>
    <row r="717" spans="1:5">
      <c r="A717" s="81"/>
      <c r="B717" s="81"/>
      <c r="C717" s="41" t="s">
        <v>267</v>
      </c>
      <c r="D717" s="41"/>
    </row>
    <row r="718" spans="1:5">
      <c r="A718" s="81"/>
      <c r="B718" s="81"/>
      <c r="C718" s="41" t="s">
        <v>264</v>
      </c>
      <c r="D718" s="41"/>
    </row>
    <row r="719" spans="1:5">
      <c r="A719" s="81"/>
      <c r="B719" s="81"/>
      <c r="C719" s="41" t="s">
        <v>265</v>
      </c>
      <c r="D719" s="41"/>
    </row>
    <row r="720" spans="1:5">
      <c r="A720" s="81"/>
      <c r="B720" s="81"/>
      <c r="C720" s="41" t="s">
        <v>167</v>
      </c>
      <c r="D720" s="41"/>
    </row>
    <row r="721" spans="1:4">
      <c r="A721" s="81"/>
      <c r="B721" s="81"/>
      <c r="C721" s="41" t="s">
        <v>254</v>
      </c>
      <c r="D721" s="41"/>
    </row>
    <row r="722" spans="1:4">
      <c r="A722" s="81"/>
      <c r="B722" s="81"/>
      <c r="C722" s="41" t="s">
        <v>261</v>
      </c>
      <c r="D722" s="41"/>
    </row>
    <row r="723" spans="1:4">
      <c r="A723" s="81"/>
      <c r="B723" s="81"/>
      <c r="C723" s="41" t="s">
        <v>71</v>
      </c>
      <c r="D723" s="41"/>
    </row>
    <row r="724" spans="1:4">
      <c r="A724" s="81"/>
      <c r="B724" s="81"/>
      <c r="C724" s="41" t="s">
        <v>259</v>
      </c>
      <c r="D724" s="41"/>
    </row>
    <row r="725" spans="1:4">
      <c r="A725" s="81"/>
      <c r="B725" s="81"/>
      <c r="C725" s="41" t="s">
        <v>75</v>
      </c>
      <c r="D725" s="41"/>
    </row>
    <row r="726" spans="1:4">
      <c r="A726" s="81"/>
      <c r="B726" s="81"/>
      <c r="C726" s="41" t="s">
        <v>263</v>
      </c>
      <c r="D726" s="41"/>
    </row>
    <row r="727" spans="1:4">
      <c r="A727" s="81"/>
      <c r="B727" s="81"/>
      <c r="C727" s="41" t="s">
        <v>651</v>
      </c>
      <c r="D727" s="41"/>
    </row>
    <row r="728" spans="1:4">
      <c r="A728" s="81"/>
      <c r="B728" s="81"/>
      <c r="C728" s="41" t="s">
        <v>652</v>
      </c>
      <c r="D728" s="41"/>
    </row>
    <row r="729" spans="1:4">
      <c r="A729" s="81"/>
      <c r="B729" s="81"/>
      <c r="C729" s="41" t="s">
        <v>266</v>
      </c>
      <c r="D729" s="41"/>
    </row>
    <row r="730" spans="1:4">
      <c r="A730" s="81"/>
      <c r="B730" s="81"/>
      <c r="C730" s="41" t="s">
        <v>85</v>
      </c>
      <c r="D730" s="41"/>
    </row>
    <row r="731" spans="1:4">
      <c r="A731" s="81"/>
      <c r="B731" s="81"/>
      <c r="C731" s="41" t="s">
        <v>648</v>
      </c>
      <c r="D731" s="41"/>
    </row>
    <row r="732" spans="1:4">
      <c r="A732" s="81"/>
      <c r="B732" s="81"/>
      <c r="C732" s="41" t="s">
        <v>646</v>
      </c>
      <c r="D732" s="41"/>
    </row>
    <row r="733" spans="1:4">
      <c r="A733" s="81"/>
      <c r="B733" s="81"/>
      <c r="C733" s="41" t="s">
        <v>656</v>
      </c>
      <c r="D733" s="41"/>
    </row>
    <row r="734" spans="1:4">
      <c r="A734" s="81"/>
      <c r="B734" s="81"/>
      <c r="C734" s="41" t="s">
        <v>255</v>
      </c>
      <c r="D734" s="41"/>
    </row>
    <row r="735" spans="1:4">
      <c r="A735" s="81"/>
      <c r="B735" s="81"/>
      <c r="C735" s="41" t="s">
        <v>738</v>
      </c>
      <c r="D735" s="41"/>
    </row>
    <row r="736" spans="1:4">
      <c r="A736" s="81"/>
      <c r="B736" s="81"/>
      <c r="C736" s="41" t="s">
        <v>34</v>
      </c>
      <c r="D736" s="41"/>
    </row>
    <row r="737" spans="1:4">
      <c r="A737" s="81"/>
      <c r="B737" s="81"/>
      <c r="C737" s="41" t="s">
        <v>645</v>
      </c>
      <c r="D737" s="41"/>
    </row>
    <row r="738" spans="1:4">
      <c r="A738" s="81"/>
      <c r="B738" s="81"/>
      <c r="C738" s="41" t="s">
        <v>268</v>
      </c>
      <c r="D738" s="41"/>
    </row>
    <row r="739" spans="1:4">
      <c r="A739" s="81"/>
      <c r="B739" s="81"/>
      <c r="C739" s="41" t="s">
        <v>650</v>
      </c>
      <c r="D739" s="41"/>
    </row>
    <row r="740" spans="1:4">
      <c r="A740" s="81"/>
      <c r="B740" s="81"/>
      <c r="C740" s="41" t="s">
        <v>252</v>
      </c>
      <c r="D740" s="41"/>
    </row>
    <row r="741" spans="1:4">
      <c r="A741" s="81"/>
      <c r="B741" s="81"/>
      <c r="C741" s="41" t="s">
        <v>258</v>
      </c>
      <c r="D741" s="41"/>
    </row>
    <row r="742" spans="1:4">
      <c r="A742" s="81"/>
      <c r="B742" s="81"/>
      <c r="C742" s="41" t="s">
        <v>257</v>
      </c>
      <c r="D742" s="41"/>
    </row>
    <row r="743" spans="1:4">
      <c r="A743" s="81"/>
      <c r="B743" s="81"/>
      <c r="C743" s="41" t="s">
        <v>174</v>
      </c>
      <c r="D743" s="41"/>
    </row>
    <row r="744" spans="1:4">
      <c r="A744" s="81"/>
      <c r="B744" s="81"/>
      <c r="C744" s="41" t="s">
        <v>253</v>
      </c>
      <c r="D744" s="41"/>
    </row>
    <row r="745" spans="1:4">
      <c r="A745" s="81"/>
      <c r="B745" s="81"/>
      <c r="C745" s="41" t="s">
        <v>169</v>
      </c>
      <c r="D745" s="41"/>
    </row>
    <row r="746" spans="1:4">
      <c r="A746" s="81"/>
      <c r="B746" s="81"/>
      <c r="C746" s="41" t="s">
        <v>170</v>
      </c>
      <c r="D746" s="41"/>
    </row>
    <row r="747" spans="1:4">
      <c r="A747" s="81"/>
      <c r="B747" s="81"/>
      <c r="C747" s="41" t="s">
        <v>165</v>
      </c>
      <c r="D747" s="41"/>
    </row>
    <row r="748" spans="1:4">
      <c r="A748" s="81"/>
      <c r="B748" s="81"/>
      <c r="C748" s="41" t="s">
        <v>260</v>
      </c>
      <c r="D748" s="41"/>
    </row>
    <row r="749" spans="1:4">
      <c r="A749" s="81"/>
      <c r="B749" s="81"/>
      <c r="C749" s="41" t="s">
        <v>163</v>
      </c>
      <c r="D749" s="41"/>
    </row>
    <row r="750" spans="1:4">
      <c r="A750" s="81"/>
      <c r="B750" s="81"/>
      <c r="C750" s="41" t="s">
        <v>53</v>
      </c>
      <c r="D750" s="41"/>
    </row>
    <row r="751" spans="1:4">
      <c r="A751" s="81"/>
      <c r="B751" s="81"/>
      <c r="C751" s="41" t="s">
        <v>59</v>
      </c>
      <c r="D751" s="41"/>
    </row>
    <row r="752" spans="1:4">
      <c r="A752" s="81"/>
      <c r="B752" s="81"/>
      <c r="C752" s="41" t="s">
        <v>67</v>
      </c>
      <c r="D752" s="41"/>
    </row>
    <row r="753" spans="1:4">
      <c r="A753" s="81"/>
      <c r="B753" s="81"/>
      <c r="C753" s="41" t="s">
        <v>74</v>
      </c>
      <c r="D753" s="41"/>
    </row>
    <row r="754" spans="1:4">
      <c r="A754" s="81"/>
      <c r="B754" s="81"/>
      <c r="C754" s="41" t="s">
        <v>81</v>
      </c>
      <c r="D754" s="41"/>
    </row>
    <row r="755" spans="1:4">
      <c r="A755" s="81"/>
      <c r="B755" s="81"/>
      <c r="C755" s="41" t="s">
        <v>946</v>
      </c>
      <c r="D755" s="41"/>
    </row>
    <row r="756" spans="1:4">
      <c r="A756" s="81"/>
      <c r="B756" s="81"/>
      <c r="C756" s="41" t="s">
        <v>92</v>
      </c>
      <c r="D756" s="41"/>
    </row>
    <row r="757" spans="1:4">
      <c r="A757" s="81"/>
      <c r="B757" s="81"/>
      <c r="C757" s="41" t="s">
        <v>977</v>
      </c>
      <c r="D757" s="41"/>
    </row>
    <row r="758" spans="1:4">
      <c r="A758" s="81"/>
      <c r="B758" s="81"/>
      <c r="C758" s="41" t="s">
        <v>978</v>
      </c>
      <c r="D758" s="41"/>
    </row>
    <row r="759" spans="1:4">
      <c r="A759" s="81"/>
      <c r="B759" s="81"/>
      <c r="C759" s="41" t="s">
        <v>104</v>
      </c>
      <c r="D759" s="41"/>
    </row>
    <row r="760" spans="1:4">
      <c r="A760" s="81"/>
      <c r="B760" s="81"/>
      <c r="C760" s="41" t="s">
        <v>109</v>
      </c>
      <c r="D760" s="41"/>
    </row>
    <row r="761" spans="1:4">
      <c r="A761" s="81"/>
      <c r="B761" s="81"/>
      <c r="C761" s="41" t="s">
        <v>111</v>
      </c>
      <c r="D761" s="41"/>
    </row>
    <row r="762" spans="1:4">
      <c r="A762" s="81"/>
      <c r="B762" s="81"/>
      <c r="C762" s="41" t="s">
        <v>114</v>
      </c>
      <c r="D762" s="41"/>
    </row>
    <row r="763" spans="1:4">
      <c r="A763" s="81"/>
      <c r="B763" s="81"/>
      <c r="C763" s="41" t="s">
        <v>117</v>
      </c>
      <c r="D763" s="41"/>
    </row>
    <row r="764" spans="1:4">
      <c r="A764" s="81"/>
      <c r="B764" s="81"/>
      <c r="C764" s="41" t="s">
        <v>120</v>
      </c>
      <c r="D764" s="41"/>
    </row>
    <row r="765" spans="1:4">
      <c r="A765" s="81"/>
      <c r="B765" s="81"/>
      <c r="C765" s="41" t="s">
        <v>123</v>
      </c>
      <c r="D765" s="41"/>
    </row>
    <row r="766" spans="1:4">
      <c r="A766" s="81"/>
      <c r="B766" s="81"/>
      <c r="C766" s="41" t="s">
        <v>125</v>
      </c>
      <c r="D766" s="41"/>
    </row>
    <row r="767" spans="1:4">
      <c r="A767" s="81"/>
      <c r="B767" s="81"/>
      <c r="C767" s="41" t="s">
        <v>314</v>
      </c>
      <c r="D767" s="41"/>
    </row>
    <row r="768" spans="1:4">
      <c r="A768" s="81"/>
      <c r="B768" s="81"/>
      <c r="C768" s="41" t="s">
        <v>128</v>
      </c>
      <c r="D768" s="41"/>
    </row>
    <row r="769" spans="1:5">
      <c r="A769" s="81"/>
      <c r="B769" s="81"/>
      <c r="C769" s="41" t="s">
        <v>131</v>
      </c>
      <c r="D769" s="41"/>
    </row>
    <row r="770" spans="1:5">
      <c r="A770" s="81"/>
      <c r="B770" s="81"/>
      <c r="C770" s="41" t="s">
        <v>132</v>
      </c>
      <c r="D770" s="41"/>
    </row>
    <row r="771" spans="1:5">
      <c r="A771" s="81"/>
      <c r="B771" s="81"/>
      <c r="C771" s="41" t="s">
        <v>134</v>
      </c>
      <c r="D771" s="41"/>
    </row>
    <row r="772" spans="1:5">
      <c r="A772" s="81"/>
      <c r="B772" s="81"/>
      <c r="C772" s="41" t="s">
        <v>136</v>
      </c>
      <c r="D772" s="41"/>
    </row>
    <row r="773" spans="1:5">
      <c r="A773" s="81"/>
      <c r="B773" s="81"/>
      <c r="C773" s="41" t="s">
        <v>138</v>
      </c>
      <c r="D773" s="41"/>
    </row>
    <row r="774" spans="1:5">
      <c r="A774" s="81"/>
      <c r="B774" s="81"/>
      <c r="C774" s="41" t="s">
        <v>141</v>
      </c>
      <c r="D774" s="41"/>
    </row>
    <row r="775" spans="1:5">
      <c r="A775" s="81"/>
      <c r="B775" s="81"/>
      <c r="C775" s="41" t="s">
        <v>143</v>
      </c>
      <c r="D775" s="41"/>
    </row>
    <row r="776" spans="1:5">
      <c r="A776" s="81"/>
      <c r="B776" s="81"/>
      <c r="C776" s="41" t="s">
        <v>315</v>
      </c>
      <c r="D776" s="41"/>
    </row>
    <row r="777" spans="1:5">
      <c r="A777" s="81"/>
      <c r="B777" s="81"/>
      <c r="C777" s="41" t="s">
        <v>145</v>
      </c>
      <c r="D777" s="41"/>
    </row>
    <row r="778" spans="1:5">
      <c r="A778" s="81"/>
      <c r="B778" s="81"/>
      <c r="C778" s="41" t="s">
        <v>147</v>
      </c>
      <c r="D778" s="41"/>
    </row>
    <row r="779" spans="1:5">
      <c r="A779" s="81"/>
      <c r="B779" s="81"/>
      <c r="C779" s="41" t="s">
        <v>149</v>
      </c>
      <c r="D779" s="41"/>
    </row>
    <row r="780" spans="1:5">
      <c r="A780" s="81"/>
      <c r="B780" s="81"/>
      <c r="C780" s="41" t="s">
        <v>151</v>
      </c>
      <c r="D780" s="41"/>
    </row>
    <row r="781" spans="1:5">
      <c r="A781" s="81"/>
      <c r="B781" s="81"/>
      <c r="C781" s="41" t="s">
        <v>153</v>
      </c>
      <c r="D781" s="41"/>
    </row>
    <row r="782" spans="1:5">
      <c r="A782" s="81"/>
      <c r="B782" s="81"/>
      <c r="C782" s="41" t="s">
        <v>1141</v>
      </c>
      <c r="D782" s="41"/>
      <c r="E782" t="s">
        <v>1200</v>
      </c>
    </row>
    <row r="783" spans="1:5">
      <c r="A783" s="81"/>
      <c r="B783" s="81"/>
      <c r="C783" s="41" t="s">
        <v>1140</v>
      </c>
      <c r="D783" s="41"/>
      <c r="E783" t="s">
        <v>1200</v>
      </c>
    </row>
    <row r="784" spans="1:5">
      <c r="A784" s="81"/>
      <c r="B784" s="81"/>
      <c r="C784" s="41" t="s">
        <v>971</v>
      </c>
      <c r="D784" s="41"/>
      <c r="E784" t="s">
        <v>1200</v>
      </c>
    </row>
    <row r="785" spans="1:5">
      <c r="A785" s="81"/>
      <c r="B785" s="81"/>
      <c r="C785" s="41" t="s">
        <v>157</v>
      </c>
      <c r="D785" s="41"/>
    </row>
    <row r="786" spans="1:5">
      <c r="A786" s="81"/>
      <c r="B786" s="81"/>
      <c r="C786" s="41" t="s">
        <v>158</v>
      </c>
      <c r="D786" s="41"/>
    </row>
    <row r="787" spans="1:5">
      <c r="A787" s="81"/>
      <c r="B787" s="81"/>
      <c r="C787" s="41" t="s">
        <v>159</v>
      </c>
      <c r="D787" s="41"/>
    </row>
    <row r="788" spans="1:5">
      <c r="A788" s="81"/>
      <c r="B788" s="81"/>
      <c r="C788" s="41" t="s">
        <v>160</v>
      </c>
      <c r="D788" s="41"/>
    </row>
    <row r="789" spans="1:5">
      <c r="A789" s="81"/>
      <c r="B789" s="81"/>
      <c r="C789" s="41" t="s">
        <v>161</v>
      </c>
      <c r="D789" s="41"/>
    </row>
    <row r="790" spans="1:5">
      <c r="A790" s="81"/>
      <c r="B790" s="81"/>
      <c r="C790" s="41" t="s">
        <v>973</v>
      </c>
      <c r="D790" s="41"/>
      <c r="E790" t="s">
        <v>1200</v>
      </c>
    </row>
    <row r="791" spans="1:5">
      <c r="A791" s="81"/>
      <c r="B791" s="81"/>
      <c r="C791" s="41" t="s">
        <v>164</v>
      </c>
      <c r="D791" s="41"/>
    </row>
    <row r="792" spans="1:5">
      <c r="A792" s="81"/>
      <c r="B792" s="81"/>
      <c r="C792" s="41" t="s">
        <v>166</v>
      </c>
      <c r="D792" s="41"/>
    </row>
    <row r="793" spans="1:5">
      <c r="A793" s="81"/>
      <c r="B793" s="81"/>
      <c r="C793" s="41" t="s">
        <v>168</v>
      </c>
      <c r="D793" s="41"/>
    </row>
    <row r="794" spans="1:5">
      <c r="A794" s="81"/>
      <c r="B794" s="81"/>
      <c r="C794" s="41" t="s">
        <v>171</v>
      </c>
      <c r="D794" s="41"/>
    </row>
    <row r="795" spans="1:5">
      <c r="A795" s="81"/>
      <c r="B795" s="81"/>
      <c r="C795" s="41" t="s">
        <v>173</v>
      </c>
      <c r="D795" s="41"/>
    </row>
    <row r="796" spans="1:5">
      <c r="A796" s="81"/>
      <c r="B796" s="81"/>
      <c r="C796" s="41" t="s">
        <v>175</v>
      </c>
      <c r="D796" s="41"/>
    </row>
    <row r="797" spans="1:5">
      <c r="A797" s="81"/>
      <c r="B797" s="81"/>
      <c r="C797" s="41" t="s">
        <v>177</v>
      </c>
      <c r="D797" s="41"/>
    </row>
    <row r="798" spans="1:5">
      <c r="A798" s="81"/>
      <c r="B798" s="81"/>
      <c r="C798" s="41" t="s">
        <v>178</v>
      </c>
      <c r="D798" s="41"/>
    </row>
    <row r="799" spans="1:5">
      <c r="A799" s="81"/>
      <c r="B799" s="81"/>
      <c r="C799" s="41" t="s">
        <v>179</v>
      </c>
      <c r="D799" s="41"/>
    </row>
    <row r="800" spans="1:5">
      <c r="A800" s="81"/>
      <c r="B800" s="81"/>
      <c r="C800" s="41" t="s">
        <v>180</v>
      </c>
      <c r="D800" s="41"/>
    </row>
    <row r="801" spans="1:5">
      <c r="A801" s="81"/>
      <c r="B801" s="81"/>
      <c r="C801" s="41" t="s">
        <v>181</v>
      </c>
      <c r="D801" s="41"/>
    </row>
    <row r="802" spans="1:5">
      <c r="A802" s="81"/>
      <c r="B802" s="81"/>
      <c r="C802" s="41" t="s">
        <v>182</v>
      </c>
      <c r="D802" s="41"/>
    </row>
    <row r="803" spans="1:5">
      <c r="A803" s="81"/>
      <c r="B803" s="81"/>
      <c r="C803" s="41" t="s">
        <v>183</v>
      </c>
      <c r="D803" s="41"/>
    </row>
    <row r="804" spans="1:5">
      <c r="A804" s="81"/>
      <c r="B804" s="81"/>
      <c r="C804" s="41" t="s">
        <v>510</v>
      </c>
      <c r="D804" s="41"/>
    </row>
    <row r="805" spans="1:5">
      <c r="A805" s="81"/>
      <c r="B805" s="81"/>
      <c r="C805" s="41" t="s">
        <v>184</v>
      </c>
      <c r="D805" s="41"/>
    </row>
    <row r="806" spans="1:5">
      <c r="A806" s="81"/>
      <c r="B806" s="81"/>
      <c r="C806" s="41" t="s">
        <v>185</v>
      </c>
      <c r="D806" s="41"/>
    </row>
    <row r="807" spans="1:5">
      <c r="A807" s="81"/>
      <c r="B807" s="81"/>
      <c r="C807" s="41" t="s">
        <v>186</v>
      </c>
      <c r="D807" s="41"/>
    </row>
    <row r="808" spans="1:5">
      <c r="A808" s="81"/>
      <c r="B808" s="81"/>
      <c r="C808" s="41" t="s">
        <v>187</v>
      </c>
      <c r="D808" s="41"/>
    </row>
    <row r="809" spans="1:5">
      <c r="A809" s="81"/>
      <c r="B809" s="81"/>
      <c r="C809" s="41" t="s">
        <v>972</v>
      </c>
      <c r="D809" s="41"/>
      <c r="E809" t="s">
        <v>1200</v>
      </c>
    </row>
    <row r="810" spans="1:5">
      <c r="A810" s="81"/>
      <c r="B810" s="81"/>
      <c r="C810" s="41" t="s">
        <v>188</v>
      </c>
      <c r="D810" s="41"/>
    </row>
    <row r="811" spans="1:5">
      <c r="A811" s="81"/>
      <c r="B811" s="81"/>
      <c r="C811" s="41" t="s">
        <v>189</v>
      </c>
      <c r="D811" s="41"/>
    </row>
    <row r="812" spans="1:5">
      <c r="A812" s="81"/>
      <c r="B812" s="81"/>
      <c r="C812" s="41" t="s">
        <v>190</v>
      </c>
      <c r="D812" s="41"/>
    </row>
    <row r="813" spans="1:5">
      <c r="A813" s="81"/>
      <c r="B813" s="81"/>
      <c r="C813" s="41" t="s">
        <v>191</v>
      </c>
      <c r="D813" s="41"/>
    </row>
    <row r="814" spans="1:5">
      <c r="A814" s="81"/>
      <c r="B814" s="81"/>
      <c r="C814" s="41" t="s">
        <v>192</v>
      </c>
      <c r="D814" s="41"/>
    </row>
    <row r="815" spans="1:5">
      <c r="A815" s="81"/>
      <c r="B815" s="81"/>
      <c r="C815" s="41" t="s">
        <v>193</v>
      </c>
      <c r="D815" s="41"/>
    </row>
    <row r="816" spans="1:5">
      <c r="A816" s="81"/>
      <c r="B816" s="81"/>
      <c r="C816" s="41" t="s">
        <v>194</v>
      </c>
      <c r="D816" s="41"/>
    </row>
    <row r="817" spans="1:4">
      <c r="A817" s="81"/>
      <c r="B817" s="81"/>
      <c r="C817" s="41" t="s">
        <v>196</v>
      </c>
      <c r="D817" s="41"/>
    </row>
    <row r="818" spans="1:4">
      <c r="A818" s="81"/>
      <c r="B818" s="81"/>
      <c r="C818" s="41" t="s">
        <v>197</v>
      </c>
      <c r="D818" s="41"/>
    </row>
    <row r="819" spans="1:4">
      <c r="A819" s="81"/>
      <c r="B819" s="81"/>
      <c r="C819" s="41" t="s">
        <v>198</v>
      </c>
      <c r="D819" s="41"/>
    </row>
    <row r="820" spans="1:4">
      <c r="A820" s="81"/>
      <c r="B820" s="81"/>
      <c r="C820" s="41" t="s">
        <v>199</v>
      </c>
      <c r="D820" s="41"/>
    </row>
    <row r="821" spans="1:4">
      <c r="A821" s="81"/>
      <c r="B821" s="81"/>
      <c r="C821" s="41" t="s">
        <v>200</v>
      </c>
      <c r="D821" s="41"/>
    </row>
    <row r="822" spans="1:4">
      <c r="A822" s="81"/>
      <c r="B822" s="81"/>
      <c r="C822" s="41" t="s">
        <v>201</v>
      </c>
      <c r="D822" s="41"/>
    </row>
    <row r="823" spans="1:4">
      <c r="A823" s="81"/>
      <c r="B823" s="81"/>
      <c r="C823" s="41" t="s">
        <v>203</v>
      </c>
      <c r="D823" s="41"/>
    </row>
    <row r="824" spans="1:4">
      <c r="A824" s="81"/>
      <c r="B824" s="81"/>
      <c r="C824" s="41" t="s">
        <v>204</v>
      </c>
      <c r="D824" s="41"/>
    </row>
    <row r="825" spans="1:4">
      <c r="A825" s="81"/>
      <c r="B825" s="81"/>
      <c r="C825" s="41" t="s">
        <v>205</v>
      </c>
      <c r="D825" s="41"/>
    </row>
    <row r="826" spans="1:4">
      <c r="A826" s="81"/>
      <c r="B826" s="81"/>
      <c r="C826" s="41" t="s">
        <v>206</v>
      </c>
      <c r="D826" s="41"/>
    </row>
    <row r="827" spans="1:4">
      <c r="A827" s="81"/>
      <c r="B827" s="81"/>
      <c r="C827" s="41" t="s">
        <v>207</v>
      </c>
      <c r="D827" s="41"/>
    </row>
    <row r="828" spans="1:4">
      <c r="A828" s="81"/>
      <c r="B828" s="81"/>
      <c r="C828" s="41" t="s">
        <v>208</v>
      </c>
      <c r="D828" s="41"/>
    </row>
    <row r="829" spans="1:4">
      <c r="A829" s="81"/>
      <c r="B829" s="81"/>
      <c r="C829" s="41" t="s">
        <v>209</v>
      </c>
      <c r="D829" s="41"/>
    </row>
    <row r="830" spans="1:4">
      <c r="A830" s="81"/>
      <c r="B830" s="81"/>
      <c r="C830" s="41" t="s">
        <v>210</v>
      </c>
      <c r="D830" s="41"/>
    </row>
    <row r="831" spans="1:4">
      <c r="A831" s="81"/>
      <c r="B831" s="81"/>
      <c r="C831" s="41" t="s">
        <v>1194</v>
      </c>
      <c r="D831" s="114" t="s">
        <v>1193</v>
      </c>
    </row>
    <row r="832" spans="1:4">
      <c r="A832" s="81"/>
      <c r="B832" s="81"/>
      <c r="C832" s="41" t="s">
        <v>1195</v>
      </c>
      <c r="D832" s="114" t="s">
        <v>963</v>
      </c>
    </row>
    <row r="833" spans="1:4">
      <c r="A833" s="81"/>
      <c r="B833" s="81"/>
      <c r="C833" s="41" t="s">
        <v>1196</v>
      </c>
      <c r="D833" s="114" t="s">
        <v>963</v>
      </c>
    </row>
    <row r="834" spans="1:4" ht="15">
      <c r="A834" s="81"/>
      <c r="B834" s="81"/>
      <c r="C834" s="41" t="s">
        <v>959</v>
      </c>
      <c r="D834" s="112"/>
    </row>
    <row r="835" spans="1:4">
      <c r="A835" s="81"/>
      <c r="B835" s="81"/>
      <c r="C835" s="41" t="s">
        <v>317</v>
      </c>
      <c r="D835" s="41"/>
    </row>
    <row r="836" spans="1:4">
      <c r="A836" s="81"/>
      <c r="B836" s="81"/>
      <c r="C836" s="41" t="s">
        <v>947</v>
      </c>
      <c r="D836" s="41"/>
    </row>
    <row r="837" spans="1:4">
      <c r="A837" s="81"/>
      <c r="B837" s="81"/>
      <c r="C837" s="41" t="s">
        <v>948</v>
      </c>
      <c r="D837" s="41"/>
    </row>
    <row r="838" spans="1:4">
      <c r="A838" s="81"/>
      <c r="B838" s="81"/>
      <c r="C838" s="41" t="s">
        <v>316</v>
      </c>
      <c r="D838" s="41"/>
    </row>
    <row r="839" spans="1:4">
      <c r="A839" s="81"/>
      <c r="B839" s="81"/>
      <c r="C839" s="41" t="s">
        <v>313</v>
      </c>
      <c r="D839" s="41"/>
    </row>
    <row r="840" spans="1:4">
      <c r="A840" s="81"/>
      <c r="B840" s="81"/>
      <c r="C840" s="41" t="s">
        <v>318</v>
      </c>
      <c r="D840" s="41"/>
    </row>
    <row r="841" spans="1:4">
      <c r="A841" s="81"/>
      <c r="B841" s="81"/>
      <c r="C841" s="41" t="s">
        <v>949</v>
      </c>
      <c r="D841" s="41"/>
    </row>
    <row r="842" spans="1:4">
      <c r="A842" s="81"/>
      <c r="B842" s="81"/>
      <c r="C842" s="41" t="s">
        <v>704</v>
      </c>
      <c r="D842" s="41"/>
    </row>
    <row r="843" spans="1:4">
      <c r="A843" s="81"/>
      <c r="B843" s="81"/>
      <c r="C843" s="41" t="s">
        <v>705</v>
      </c>
      <c r="D843" s="41"/>
    </row>
    <row r="844" spans="1:4">
      <c r="A844" s="81"/>
      <c r="B844" s="81"/>
      <c r="C844" s="41" t="s">
        <v>707</v>
      </c>
      <c r="D844" s="41"/>
    </row>
    <row r="845" spans="1:4">
      <c r="A845" s="81"/>
      <c r="B845" s="81"/>
      <c r="C845" s="41" t="s">
        <v>706</v>
      </c>
      <c r="D845" s="41"/>
    </row>
    <row r="846" spans="1:4">
      <c r="A846" s="81"/>
      <c r="B846" s="81"/>
      <c r="C846" s="41" t="s">
        <v>703</v>
      </c>
      <c r="D846" s="41"/>
    </row>
    <row r="847" spans="1:4">
      <c r="A847" s="81"/>
      <c r="B847" s="81"/>
      <c r="C847" s="41" t="s">
        <v>455</v>
      </c>
      <c r="D847" s="41"/>
    </row>
    <row r="848" spans="1:4">
      <c r="A848" s="81"/>
      <c r="B848" s="81"/>
      <c r="C848" s="41" t="s">
        <v>456</v>
      </c>
      <c r="D848" s="41"/>
    </row>
    <row r="849" spans="1:4">
      <c r="A849" s="81"/>
      <c r="B849" s="81"/>
      <c r="C849" s="41" t="s">
        <v>457</v>
      </c>
      <c r="D849" s="41"/>
    </row>
    <row r="850" spans="1:4">
      <c r="A850" s="81"/>
      <c r="B850" s="81"/>
      <c r="C850" s="41" t="s">
        <v>102</v>
      </c>
      <c r="D850" s="41"/>
    </row>
    <row r="851" spans="1:4">
      <c r="A851" s="54" t="s">
        <v>364</v>
      </c>
      <c r="B851" s="54"/>
      <c r="C851" s="43" t="s">
        <v>55</v>
      </c>
      <c r="D851" s="43"/>
    </row>
    <row r="852" spans="1:4">
      <c r="A852" s="55"/>
      <c r="B852" s="55"/>
      <c r="C852" s="43" t="s">
        <v>62</v>
      </c>
      <c r="D852" s="43"/>
    </row>
    <row r="853" spans="1:4">
      <c r="A853" s="81" t="s">
        <v>31</v>
      </c>
      <c r="B853" s="81" t="s">
        <v>1</v>
      </c>
      <c r="C853" s="41" t="s">
        <v>213</v>
      </c>
      <c r="D853" s="41"/>
    </row>
    <row r="854" spans="1:4">
      <c r="A854" s="81"/>
      <c r="B854" s="81"/>
      <c r="C854" s="41" t="s">
        <v>220</v>
      </c>
      <c r="D854" s="41"/>
    </row>
    <row r="855" spans="1:4">
      <c r="A855" s="81"/>
      <c r="B855" s="81"/>
      <c r="C855" s="41" t="s">
        <v>218</v>
      </c>
      <c r="D855" s="41"/>
    </row>
    <row r="856" spans="1:4">
      <c r="A856" s="81"/>
      <c r="B856" s="81"/>
      <c r="C856" s="41" t="s">
        <v>219</v>
      </c>
      <c r="D856" s="41"/>
    </row>
    <row r="857" spans="1:4">
      <c r="A857" s="81"/>
      <c r="B857" s="81"/>
      <c r="C857" s="41" t="s">
        <v>214</v>
      </c>
      <c r="D857" s="41"/>
    </row>
    <row r="858" spans="1:4">
      <c r="A858" s="81"/>
      <c r="B858" s="81"/>
      <c r="C858" s="41" t="s">
        <v>217</v>
      </c>
      <c r="D858" s="41"/>
    </row>
    <row r="859" spans="1:4">
      <c r="A859" s="81"/>
      <c r="B859" s="81"/>
      <c r="C859" s="41" t="s">
        <v>215</v>
      </c>
      <c r="D859" s="41"/>
    </row>
    <row r="860" spans="1:4">
      <c r="A860" s="81"/>
      <c r="B860" s="81"/>
      <c r="C860" s="41" t="s">
        <v>216</v>
      </c>
      <c r="D860" s="41"/>
    </row>
    <row r="861" spans="1:4">
      <c r="A861" s="81"/>
      <c r="B861" s="81"/>
      <c r="C861" s="41" t="s">
        <v>505</v>
      </c>
      <c r="D861" s="41"/>
    </row>
    <row r="862" spans="1:4">
      <c r="A862" s="54" t="s">
        <v>40</v>
      </c>
      <c r="B862" s="54" t="s">
        <v>1</v>
      </c>
      <c r="C862" s="43" t="s">
        <v>221</v>
      </c>
      <c r="D862" s="43"/>
    </row>
    <row r="863" spans="1:4">
      <c r="A863" s="55"/>
      <c r="B863" s="55"/>
      <c r="C863" s="43" t="s">
        <v>222</v>
      </c>
      <c r="D863" s="43"/>
    </row>
    <row r="864" spans="1:4">
      <c r="A864" s="55"/>
      <c r="B864" s="55"/>
      <c r="C864" s="43" t="s">
        <v>223</v>
      </c>
      <c r="D864" s="43"/>
    </row>
    <row r="865" spans="1:4">
      <c r="A865" s="55"/>
      <c r="B865" s="55"/>
      <c r="C865" s="43" t="s">
        <v>224</v>
      </c>
      <c r="D865" s="43"/>
    </row>
    <row r="866" spans="1:4">
      <c r="A866" s="55"/>
      <c r="B866" s="55"/>
      <c r="C866" s="43" t="s">
        <v>225</v>
      </c>
      <c r="D866" s="43"/>
    </row>
    <row r="867" spans="1:4">
      <c r="A867" s="55"/>
      <c r="B867" s="55"/>
      <c r="C867" s="43" t="s">
        <v>226</v>
      </c>
      <c r="D867" s="43"/>
    </row>
    <row r="868" spans="1:4">
      <c r="A868" s="55"/>
      <c r="B868" s="55"/>
      <c r="C868" s="43" t="s">
        <v>227</v>
      </c>
      <c r="D868" s="43"/>
    </row>
    <row r="869" spans="1:4">
      <c r="A869" s="55"/>
      <c r="B869" s="55"/>
      <c r="C869" s="43" t="s">
        <v>246</v>
      </c>
      <c r="D869" s="43"/>
    </row>
    <row r="870" spans="1:4">
      <c r="A870" s="81" t="s">
        <v>32</v>
      </c>
      <c r="B870" s="81" t="s">
        <v>1</v>
      </c>
      <c r="C870" s="41" t="s">
        <v>221</v>
      </c>
      <c r="D870" s="41"/>
    </row>
    <row r="871" spans="1:4">
      <c r="A871" s="81"/>
      <c r="B871" s="81"/>
      <c r="C871" s="41" t="s">
        <v>223</v>
      </c>
      <c r="D871" s="41"/>
    </row>
    <row r="872" spans="1:4">
      <c r="A872" s="81"/>
      <c r="B872" s="81"/>
      <c r="C872" s="41" t="s">
        <v>225</v>
      </c>
      <c r="D872" s="41"/>
    </row>
    <row r="873" spans="1:4">
      <c r="A873" s="81"/>
      <c r="B873" s="81"/>
      <c r="C873" s="41" t="s">
        <v>102</v>
      </c>
      <c r="D873" s="41"/>
    </row>
    <row r="874" spans="1:4">
      <c r="A874" s="54" t="s">
        <v>33</v>
      </c>
      <c r="B874" s="54" t="s">
        <v>1</v>
      </c>
      <c r="C874" s="43" t="s">
        <v>228</v>
      </c>
      <c r="D874" s="43"/>
    </row>
    <row r="875" spans="1:4">
      <c r="A875" s="55"/>
      <c r="B875" s="55"/>
      <c r="C875" s="43" t="s">
        <v>229</v>
      </c>
      <c r="D875" s="43"/>
    </row>
    <row r="876" spans="1:4">
      <c r="A876" s="55"/>
      <c r="B876" s="55"/>
      <c r="C876" s="43" t="s">
        <v>230</v>
      </c>
      <c r="D876" s="43"/>
    </row>
    <row r="877" spans="1:4">
      <c r="A877" s="55"/>
      <c r="B877" s="55"/>
      <c r="C877" s="43" t="s">
        <v>231</v>
      </c>
      <c r="D877" s="43"/>
    </row>
    <row r="878" spans="1:4">
      <c r="A878" s="55"/>
      <c r="B878" s="55"/>
      <c r="C878" s="43" t="s">
        <v>623</v>
      </c>
      <c r="D878" s="43"/>
    </row>
    <row r="879" spans="1:4">
      <c r="A879" s="55"/>
      <c r="B879" s="55"/>
      <c r="C879" s="43" t="s">
        <v>306</v>
      </c>
      <c r="D879" s="43"/>
    </row>
    <row r="880" spans="1:4">
      <c r="A880" s="55"/>
      <c r="B880" s="55"/>
      <c r="C880" s="43" t="s">
        <v>307</v>
      </c>
      <c r="D880" s="43"/>
    </row>
    <row r="881" spans="1:5">
      <c r="A881" s="55"/>
      <c r="B881" s="55"/>
      <c r="C881" s="43" t="s">
        <v>291</v>
      </c>
      <c r="D881" s="43"/>
    </row>
    <row r="882" spans="1:5">
      <c r="A882" s="55"/>
      <c r="B882" s="55"/>
      <c r="C882" s="43" t="s">
        <v>785</v>
      </c>
      <c r="D882" s="43" t="s">
        <v>785</v>
      </c>
      <c r="E882" t="s">
        <v>1200</v>
      </c>
    </row>
    <row r="883" spans="1:5">
      <c r="A883" s="56"/>
      <c r="B883" s="56"/>
      <c r="C883" s="43" t="s">
        <v>102</v>
      </c>
      <c r="D883" s="43"/>
    </row>
    <row r="884" spans="1:5">
      <c r="A884" s="70" t="s">
        <v>459</v>
      </c>
      <c r="B884" s="70" t="s">
        <v>1</v>
      </c>
      <c r="C884" s="41" t="s">
        <v>73</v>
      </c>
      <c r="D884" s="41"/>
    </row>
    <row r="885" spans="1:5">
      <c r="A885" s="71"/>
      <c r="B885" s="71"/>
      <c r="C885" s="41" t="s">
        <v>232</v>
      </c>
      <c r="D885" s="41"/>
    </row>
    <row r="886" spans="1:5">
      <c r="A886" s="71"/>
      <c r="B886" s="71"/>
      <c r="C886" s="41" t="s">
        <v>460</v>
      </c>
      <c r="D886" s="41"/>
    </row>
    <row r="887" spans="1:5">
      <c r="A887" s="71"/>
      <c r="B887" s="71"/>
      <c r="C887" s="41" t="s">
        <v>162</v>
      </c>
      <c r="D887" s="41"/>
    </row>
    <row r="888" spans="1:5">
      <c r="A888" s="71"/>
      <c r="B888" s="71"/>
      <c r="C888" s="41" t="s">
        <v>951</v>
      </c>
      <c r="D888" s="41"/>
    </row>
    <row r="889" spans="1:5">
      <c r="A889" s="71"/>
      <c r="B889" s="71"/>
      <c r="C889" s="41" t="s">
        <v>416</v>
      </c>
      <c r="D889" s="41" t="s">
        <v>417</v>
      </c>
    </row>
    <row r="890" spans="1:5">
      <c r="A890" s="71"/>
      <c r="B890" s="71"/>
      <c r="C890" s="41" t="s">
        <v>233</v>
      </c>
      <c r="D890" s="41"/>
    </row>
    <row r="891" spans="1:5">
      <c r="A891" s="54" t="s">
        <v>34</v>
      </c>
      <c r="B891" s="54" t="s">
        <v>1</v>
      </c>
      <c r="C891" s="43" t="s">
        <v>234</v>
      </c>
      <c r="D891" s="43"/>
    </row>
    <row r="892" spans="1:5">
      <c r="A892" s="55"/>
      <c r="B892" s="55"/>
      <c r="C892" s="43" t="s">
        <v>235</v>
      </c>
      <c r="D892" s="43"/>
    </row>
    <row r="893" spans="1:5">
      <c r="A893" s="55"/>
      <c r="B893" s="55"/>
      <c r="C893" s="43" t="s">
        <v>236</v>
      </c>
      <c r="D893" s="43"/>
    </row>
    <row r="894" spans="1:5">
      <c r="A894" s="55"/>
      <c r="B894" s="55"/>
      <c r="C894" s="43" t="s">
        <v>237</v>
      </c>
      <c r="D894" s="43"/>
    </row>
    <row r="895" spans="1:5">
      <c r="A895" s="55"/>
      <c r="B895" s="55"/>
      <c r="C895" s="43" t="s">
        <v>238</v>
      </c>
      <c r="D895" s="43"/>
    </row>
    <row r="896" spans="1:5">
      <c r="A896" s="55"/>
      <c r="B896" s="55"/>
      <c r="C896" s="43" t="s">
        <v>102</v>
      </c>
      <c r="D896" s="43"/>
    </row>
    <row r="897" spans="1:4">
      <c r="A897" s="70" t="s">
        <v>35</v>
      </c>
      <c r="B897" s="70" t="s">
        <v>1</v>
      </c>
      <c r="C897" s="41" t="s">
        <v>211</v>
      </c>
      <c r="D897" s="41"/>
    </row>
    <row r="898" spans="1:4">
      <c r="A898" s="71"/>
      <c r="B898" s="71"/>
      <c r="C898" s="41" t="s">
        <v>212</v>
      </c>
      <c r="D898" s="41"/>
    </row>
    <row r="899" spans="1:4">
      <c r="A899" s="71"/>
      <c r="B899" s="71"/>
      <c r="C899" s="41" t="s">
        <v>73</v>
      </c>
      <c r="D899" s="41"/>
    </row>
    <row r="900" spans="1:4">
      <c r="A900" s="71"/>
      <c r="B900" s="71"/>
      <c r="C900" s="41" t="s">
        <v>102</v>
      </c>
      <c r="D900" s="41"/>
    </row>
    <row r="901" spans="1:4">
      <c r="A901" s="54" t="s">
        <v>37</v>
      </c>
      <c r="B901" s="54" t="s">
        <v>1</v>
      </c>
      <c r="C901" s="43" t="s">
        <v>657</v>
      </c>
      <c r="D901" s="43"/>
    </row>
    <row r="902" spans="1:4">
      <c r="A902" s="55"/>
      <c r="B902" s="55"/>
      <c r="C902" s="43" t="s">
        <v>658</v>
      </c>
      <c r="D902" s="43"/>
    </row>
    <row r="903" spans="1:4">
      <c r="A903" s="55"/>
      <c r="B903" s="55"/>
      <c r="C903" s="43" t="s">
        <v>72</v>
      </c>
      <c r="D903" s="43"/>
    </row>
    <row r="904" spans="1:4">
      <c r="A904" s="55"/>
      <c r="B904" s="55"/>
      <c r="C904" s="43" t="s">
        <v>659</v>
      </c>
      <c r="D904" s="43"/>
    </row>
    <row r="905" spans="1:4">
      <c r="A905" s="55"/>
      <c r="B905" s="55"/>
      <c r="C905" s="43" t="s">
        <v>660</v>
      </c>
      <c r="D905" s="43"/>
    </row>
    <row r="906" spans="1:4">
      <c r="A906" s="80" t="s">
        <v>39</v>
      </c>
      <c r="B906" s="80" t="s">
        <v>1</v>
      </c>
      <c r="C906" s="46" t="s">
        <v>239</v>
      </c>
      <c r="D906" s="46"/>
    </row>
    <row r="907" spans="1:4">
      <c r="A907" s="81"/>
      <c r="B907" s="81"/>
      <c r="C907" s="46" t="s">
        <v>240</v>
      </c>
      <c r="D907" s="46"/>
    </row>
    <row r="908" spans="1:4">
      <c r="A908" s="81"/>
      <c r="B908" s="81"/>
      <c r="C908" s="41" t="s">
        <v>676</v>
      </c>
      <c r="D908" s="41"/>
    </row>
    <row r="909" spans="1:4">
      <c r="A909" s="81"/>
      <c r="B909" s="81"/>
      <c r="C909" s="41" t="s">
        <v>677</v>
      </c>
      <c r="D909" s="41"/>
    </row>
    <row r="910" spans="1:4">
      <c r="A910" s="81"/>
      <c r="B910" s="81"/>
      <c r="C910" s="41" t="s">
        <v>678</v>
      </c>
      <c r="D910" s="41"/>
    </row>
    <row r="911" spans="1:4">
      <c r="A911" s="81"/>
      <c r="B911" s="81"/>
      <c r="C911" s="41" t="s">
        <v>679</v>
      </c>
      <c r="D911" s="41"/>
    </row>
    <row r="912" spans="1:4">
      <c r="A912" s="76" t="s">
        <v>41</v>
      </c>
      <c r="B912" s="76" t="s">
        <v>1</v>
      </c>
      <c r="C912" s="48" t="s">
        <v>221</v>
      </c>
      <c r="D912" s="48"/>
    </row>
    <row r="913" spans="1:5">
      <c r="A913" s="58"/>
      <c r="B913" s="58"/>
      <c r="C913" s="48" t="s">
        <v>222</v>
      </c>
      <c r="D913" s="48"/>
    </row>
    <row r="914" spans="1:5">
      <c r="A914" s="58"/>
      <c r="B914" s="58"/>
      <c r="C914" s="43" t="s">
        <v>223</v>
      </c>
      <c r="D914" s="43"/>
    </row>
    <row r="915" spans="1:5">
      <c r="A915" s="58"/>
      <c r="B915" s="58"/>
      <c r="C915" s="43" t="s">
        <v>224</v>
      </c>
      <c r="D915" s="43"/>
    </row>
    <row r="916" spans="1:5">
      <c r="A916" s="58"/>
      <c r="B916" s="58"/>
      <c r="C916" s="43" t="s">
        <v>225</v>
      </c>
      <c r="D916" s="43"/>
    </row>
    <row r="917" spans="1:5">
      <c r="A917" s="58"/>
      <c r="B917" s="58"/>
      <c r="C917" s="43" t="s">
        <v>226</v>
      </c>
      <c r="D917" s="43"/>
    </row>
    <row r="918" spans="1:5">
      <c r="A918" s="58"/>
      <c r="B918" s="58"/>
      <c r="C918" s="48" t="s">
        <v>227</v>
      </c>
      <c r="D918" s="48"/>
    </row>
    <row r="919" spans="1:5">
      <c r="A919" s="58"/>
      <c r="B919" s="58"/>
      <c r="C919" s="48" t="s">
        <v>246</v>
      </c>
      <c r="D919" s="48"/>
    </row>
    <row r="920" spans="1:5" ht="15">
      <c r="A920" s="80" t="s">
        <v>42</v>
      </c>
      <c r="B920" s="80" t="s">
        <v>1</v>
      </c>
      <c r="C920" s="46" t="s">
        <v>626</v>
      </c>
      <c r="D920" s="46"/>
      <c r="E920" s="47"/>
    </row>
    <row r="921" spans="1:5" ht="15">
      <c r="A921" s="81"/>
      <c r="B921" s="81"/>
      <c r="C921" s="46" t="s">
        <v>664</v>
      </c>
      <c r="D921" s="46"/>
      <c r="E921" s="47"/>
    </row>
    <row r="922" spans="1:5" ht="15">
      <c r="A922" s="81"/>
      <c r="B922" s="81"/>
      <c r="C922" s="41" t="s">
        <v>665</v>
      </c>
      <c r="D922" s="41"/>
      <c r="E922" s="47"/>
    </row>
    <row r="923" spans="1:5" ht="15">
      <c r="A923" s="81"/>
      <c r="B923" s="81"/>
      <c r="C923" s="41" t="s">
        <v>666</v>
      </c>
      <c r="D923" s="41"/>
      <c r="E923" s="47"/>
    </row>
    <row r="924" spans="1:5" ht="15">
      <c r="A924" s="81"/>
      <c r="B924" s="81"/>
      <c r="C924" s="41" t="s">
        <v>627</v>
      </c>
      <c r="D924" s="41"/>
      <c r="E924" s="47"/>
    </row>
    <row r="925" spans="1:5">
      <c r="A925" s="81"/>
      <c r="B925" s="81"/>
      <c r="C925" s="41" t="s">
        <v>102</v>
      </c>
      <c r="D925" s="41"/>
    </row>
    <row r="926" spans="1:5">
      <c r="A926" s="76" t="s">
        <v>683</v>
      </c>
      <c r="B926" s="76" t="s">
        <v>1</v>
      </c>
      <c r="C926" s="43" t="s">
        <v>945</v>
      </c>
      <c r="D926" s="43"/>
    </row>
    <row r="927" spans="1:5">
      <c r="A927" s="58"/>
      <c r="B927" s="58"/>
      <c r="C927" s="43" t="s">
        <v>688</v>
      </c>
      <c r="D927" s="43"/>
    </row>
    <row r="928" spans="1:5">
      <c r="A928" s="58"/>
      <c r="B928" s="58"/>
      <c r="C928" s="43" t="s">
        <v>687</v>
      </c>
      <c r="D928" s="43"/>
    </row>
    <row r="929" spans="1:5">
      <c r="A929" s="77" t="s">
        <v>43</v>
      </c>
      <c r="B929" s="77" t="s">
        <v>1</v>
      </c>
      <c r="C929" s="46" t="s">
        <v>312</v>
      </c>
      <c r="D929" s="46"/>
    </row>
    <row r="930" spans="1:5">
      <c r="A930" s="78"/>
      <c r="B930" s="78"/>
      <c r="C930" s="46" t="s">
        <v>229</v>
      </c>
      <c r="D930" s="46"/>
    </row>
    <row r="931" spans="1:5">
      <c r="A931" s="78"/>
      <c r="B931" s="78"/>
      <c r="C931" s="41" t="s">
        <v>228</v>
      </c>
      <c r="D931" s="41"/>
    </row>
    <row r="932" spans="1:5">
      <c r="A932" s="78"/>
      <c r="B932" s="78"/>
      <c r="C932" s="41" t="s">
        <v>230</v>
      </c>
      <c r="D932" s="41"/>
    </row>
    <row r="933" spans="1:5">
      <c r="A933" s="78"/>
      <c r="B933" s="78"/>
      <c r="C933" s="41" t="s">
        <v>102</v>
      </c>
      <c r="D933" s="41"/>
    </row>
    <row r="934" spans="1:5">
      <c r="A934" s="84" t="s">
        <v>44</v>
      </c>
      <c r="B934" s="84" t="s">
        <v>1</v>
      </c>
      <c r="C934" s="48" t="s">
        <v>228</v>
      </c>
      <c r="D934" s="48"/>
    </row>
    <row r="935" spans="1:5">
      <c r="A935" s="85"/>
      <c r="B935" s="85"/>
      <c r="C935" s="48" t="s">
        <v>229</v>
      </c>
      <c r="D935" s="48"/>
    </row>
    <row r="936" spans="1:5">
      <c r="A936" s="85"/>
      <c r="B936" s="85"/>
      <c r="C936" s="43" t="s">
        <v>230</v>
      </c>
      <c r="D936" s="43"/>
    </row>
    <row r="937" spans="1:5">
      <c r="A937" s="85"/>
      <c r="B937" s="85"/>
      <c r="C937" s="43" t="s">
        <v>231</v>
      </c>
      <c r="D937" s="43"/>
    </row>
    <row r="938" spans="1:5">
      <c r="A938" s="85"/>
      <c r="B938" s="85"/>
      <c r="C938" s="43" t="s">
        <v>290</v>
      </c>
      <c r="D938" s="43"/>
    </row>
    <row r="939" spans="1:5">
      <c r="A939" s="85"/>
      <c r="B939" s="85"/>
      <c r="C939" s="48" t="s">
        <v>290</v>
      </c>
      <c r="D939" s="48"/>
    </row>
    <row r="940" spans="1:5">
      <c r="A940" s="85"/>
      <c r="B940" s="85"/>
      <c r="C940" s="48" t="s">
        <v>306</v>
      </c>
      <c r="D940" s="48"/>
    </row>
    <row r="941" spans="1:5">
      <c r="A941" s="85"/>
      <c r="B941" s="85"/>
      <c r="C941" s="43" t="s">
        <v>307</v>
      </c>
      <c r="D941" s="43"/>
    </row>
    <row r="942" spans="1:5">
      <c r="A942" s="85"/>
      <c r="B942" s="85"/>
      <c r="C942" s="48" t="s">
        <v>291</v>
      </c>
      <c r="D942" s="48"/>
    </row>
    <row r="943" spans="1:5">
      <c r="A943" s="85"/>
      <c r="B943" s="85"/>
      <c r="C943" s="48" t="s">
        <v>312</v>
      </c>
      <c r="D943" s="48"/>
    </row>
    <row r="944" spans="1:5">
      <c r="A944" s="85"/>
      <c r="B944" s="85"/>
      <c r="C944" s="43" t="s">
        <v>786</v>
      </c>
      <c r="D944" s="43" t="s">
        <v>786</v>
      </c>
      <c r="E944" t="s">
        <v>1200</v>
      </c>
    </row>
    <row r="945" spans="1:4">
      <c r="A945" s="110"/>
      <c r="B945" s="110"/>
      <c r="C945" s="43" t="s">
        <v>102</v>
      </c>
      <c r="D945" s="43"/>
    </row>
    <row r="946" spans="1:4" ht="14.25" customHeight="1">
      <c r="A946" s="77" t="s">
        <v>462</v>
      </c>
      <c r="B946" s="77" t="s">
        <v>1</v>
      </c>
      <c r="C946" s="46" t="s">
        <v>467</v>
      </c>
      <c r="D946" s="46"/>
    </row>
    <row r="947" spans="1:4">
      <c r="A947" s="78"/>
      <c r="B947" s="78"/>
      <c r="C947" s="46" t="s">
        <v>468</v>
      </c>
      <c r="D947" s="46"/>
    </row>
    <row r="948" spans="1:4">
      <c r="A948" s="78"/>
      <c r="B948" s="78"/>
      <c r="C948" s="41" t="s">
        <v>469</v>
      </c>
      <c r="D948" s="41"/>
    </row>
    <row r="949" spans="1:4">
      <c r="A949" s="78"/>
      <c r="B949" s="78"/>
      <c r="C949" s="41" t="s">
        <v>471</v>
      </c>
      <c r="D949" s="41"/>
    </row>
    <row r="950" spans="1:4">
      <c r="A950" s="78"/>
      <c r="B950" s="78"/>
      <c r="C950" s="41" t="s">
        <v>466</v>
      </c>
      <c r="D950" s="41"/>
    </row>
    <row r="951" spans="1:4">
      <c r="A951" s="78"/>
      <c r="B951" s="78"/>
      <c r="C951" s="46" t="s">
        <v>465</v>
      </c>
      <c r="D951" s="46"/>
    </row>
    <row r="952" spans="1:4">
      <c r="A952" s="78"/>
      <c r="B952" s="78"/>
      <c r="C952" s="46" t="s">
        <v>312</v>
      </c>
      <c r="D952" s="46"/>
    </row>
    <row r="953" spans="1:4">
      <c r="A953" s="78"/>
      <c r="B953" s="78"/>
      <c r="C953" s="41" t="s">
        <v>474</v>
      </c>
      <c r="D953" s="41" t="s">
        <v>640</v>
      </c>
    </row>
    <row r="954" spans="1:4">
      <c r="A954" s="78"/>
      <c r="B954" s="78"/>
      <c r="C954" s="41" t="s">
        <v>416</v>
      </c>
      <c r="D954" s="41" t="s">
        <v>417</v>
      </c>
    </row>
    <row r="955" spans="1:4">
      <c r="A955" s="78"/>
      <c r="B955" s="78"/>
      <c r="C955" s="41" t="s">
        <v>102</v>
      </c>
      <c r="D955" s="41"/>
    </row>
    <row r="956" spans="1:4">
      <c r="A956" s="84" t="s">
        <v>45</v>
      </c>
      <c r="B956" s="84" t="s">
        <v>1</v>
      </c>
      <c r="C956" s="43" t="s">
        <v>766</v>
      </c>
      <c r="D956" s="43"/>
    </row>
    <row r="957" spans="1:4">
      <c r="A957" s="85"/>
      <c r="B957" s="85"/>
      <c r="C957" s="43" t="s">
        <v>765</v>
      </c>
      <c r="D957" s="43"/>
    </row>
    <row r="958" spans="1:4">
      <c r="A958" s="85"/>
      <c r="B958" s="85"/>
      <c r="C958" s="43" t="s">
        <v>242</v>
      </c>
      <c r="D958" s="43"/>
    </row>
    <row r="959" spans="1:4">
      <c r="A959" s="85"/>
      <c r="B959" s="85"/>
      <c r="C959" s="43" t="s">
        <v>281</v>
      </c>
      <c r="D959" s="43"/>
    </row>
    <row r="960" spans="1:4">
      <c r="A960" s="85"/>
      <c r="B960" s="85"/>
      <c r="C960" s="43" t="s">
        <v>280</v>
      </c>
      <c r="D960" s="43"/>
    </row>
    <row r="961" spans="1:5">
      <c r="A961" s="85"/>
      <c r="B961" s="85"/>
      <c r="C961" s="43" t="s">
        <v>241</v>
      </c>
      <c r="D961" s="43"/>
    </row>
    <row r="962" spans="1:5">
      <c r="A962" s="85"/>
      <c r="B962" s="85"/>
      <c r="C962" s="43" t="s">
        <v>943</v>
      </c>
      <c r="D962" s="43"/>
    </row>
    <row r="963" spans="1:5">
      <c r="A963" s="85"/>
      <c r="B963" s="85"/>
      <c r="C963" s="43" t="s">
        <v>1162</v>
      </c>
      <c r="D963" s="43"/>
      <c r="E963" t="s">
        <v>1200</v>
      </c>
    </row>
    <row r="964" spans="1:5">
      <c r="A964" s="86" t="s">
        <v>47</v>
      </c>
      <c r="B964" s="77" t="s">
        <v>1</v>
      </c>
      <c r="C964" s="41" t="s">
        <v>657</v>
      </c>
      <c r="D964" s="41"/>
    </row>
    <row r="965" spans="1:5">
      <c r="A965" s="87"/>
      <c r="B965" s="78"/>
      <c r="C965" s="41" t="s">
        <v>658</v>
      </c>
      <c r="D965" s="41"/>
    </row>
    <row r="966" spans="1:5">
      <c r="A966" s="87"/>
      <c r="B966" s="78"/>
      <c r="C966" s="41" t="s">
        <v>72</v>
      </c>
      <c r="D966" s="41"/>
    </row>
    <row r="967" spans="1:5">
      <c r="A967" s="87"/>
      <c r="B967" s="78"/>
      <c r="C967" s="41" t="s">
        <v>659</v>
      </c>
      <c r="D967" s="41"/>
    </row>
    <row r="968" spans="1:5">
      <c r="A968" s="87"/>
      <c r="B968" s="78"/>
      <c r="C968" s="41" t="s">
        <v>660</v>
      </c>
      <c r="D968" s="41"/>
    </row>
    <row r="969" spans="1:5">
      <c r="A969" s="87"/>
      <c r="B969" s="78"/>
      <c r="C969" s="41" t="s">
        <v>974</v>
      </c>
      <c r="D969" s="41"/>
      <c r="E969" t="s">
        <v>1200</v>
      </c>
    </row>
    <row r="970" spans="1:5">
      <c r="A970" s="88" t="s">
        <v>48</v>
      </c>
      <c r="B970" s="84" t="s">
        <v>1</v>
      </c>
      <c r="C970" s="43" t="s">
        <v>470</v>
      </c>
      <c r="D970" s="43"/>
    </row>
    <row r="971" spans="1:5">
      <c r="A971" s="89"/>
      <c r="B971" s="85"/>
      <c r="C971" s="43" t="s">
        <v>643</v>
      </c>
      <c r="D971" s="43"/>
    </row>
    <row r="972" spans="1:5">
      <c r="A972" s="89"/>
      <c r="B972" s="85"/>
      <c r="C972" s="43" t="s">
        <v>243</v>
      </c>
      <c r="D972" s="43"/>
    </row>
    <row r="973" spans="1:5">
      <c r="A973" s="89"/>
      <c r="B973" s="85"/>
      <c r="C973" s="43" t="s">
        <v>244</v>
      </c>
      <c r="D973" s="43"/>
    </row>
    <row r="974" spans="1:5">
      <c r="A974" s="89"/>
      <c r="B974" s="85"/>
      <c r="C974" s="43" t="s">
        <v>644</v>
      </c>
      <c r="D974" s="43"/>
    </row>
    <row r="975" spans="1:5">
      <c r="A975" s="89"/>
      <c r="B975" s="85"/>
      <c r="C975" s="43" t="s">
        <v>245</v>
      </c>
      <c r="D975" s="43"/>
    </row>
    <row r="976" spans="1:5">
      <c r="A976" s="111"/>
      <c r="B976" s="110"/>
      <c r="C976" s="43" t="s">
        <v>102</v>
      </c>
      <c r="D976" s="43"/>
    </row>
    <row r="977" spans="1:5">
      <c r="A977" s="77" t="s">
        <v>461</v>
      </c>
      <c r="B977" s="77" t="s">
        <v>1</v>
      </c>
      <c r="C977" s="41" t="s">
        <v>350</v>
      </c>
      <c r="D977" s="41"/>
      <c r="E977" t="s">
        <v>1201</v>
      </c>
    </row>
    <row r="978" spans="1:5">
      <c r="A978" s="78"/>
      <c r="B978" s="78"/>
      <c r="C978" s="41" t="s">
        <v>351</v>
      </c>
      <c r="D978" s="41"/>
    </row>
    <row r="979" spans="1:5">
      <c r="A979" s="78"/>
      <c r="B979" s="78"/>
      <c r="C979" s="41" t="s">
        <v>352</v>
      </c>
      <c r="D979" s="41"/>
    </row>
    <row r="980" spans="1:5">
      <c r="A980" s="78"/>
      <c r="B980" s="78"/>
      <c r="C980" s="41" t="s">
        <v>353</v>
      </c>
      <c r="D980" s="41"/>
    </row>
    <row r="981" spans="1:5">
      <c r="A981" s="78"/>
      <c r="B981" s="78"/>
      <c r="C981" s="41" t="s">
        <v>354</v>
      </c>
      <c r="D981" s="41"/>
    </row>
    <row r="982" spans="1:5">
      <c r="A982" s="78"/>
      <c r="B982" s="78"/>
      <c r="C982" s="41" t="s">
        <v>355</v>
      </c>
      <c r="D982" s="41"/>
    </row>
    <row r="983" spans="1:5">
      <c r="A983" s="78"/>
      <c r="B983" s="78"/>
      <c r="C983" s="41" t="s">
        <v>399</v>
      </c>
      <c r="D983" s="41"/>
    </row>
    <row r="984" spans="1:5">
      <c r="A984" s="78"/>
      <c r="B984" s="78"/>
      <c r="C984" s="41" t="s">
        <v>400</v>
      </c>
      <c r="D984" s="41"/>
    </row>
    <row r="985" spans="1:5">
      <c r="A985" s="78"/>
      <c r="B985" s="78"/>
      <c r="C985" s="41" t="s">
        <v>1144</v>
      </c>
      <c r="D985" s="41" t="s">
        <v>1169</v>
      </c>
      <c r="E985" t="s">
        <v>1200</v>
      </c>
    </row>
    <row r="986" spans="1:5">
      <c r="A986" s="88" t="s">
        <v>49</v>
      </c>
      <c r="B986" s="84" t="s">
        <v>1</v>
      </c>
      <c r="C986" s="43" t="s">
        <v>239</v>
      </c>
      <c r="D986" s="43"/>
    </row>
    <row r="987" spans="1:5">
      <c r="A987" s="89"/>
      <c r="B987" s="85"/>
      <c r="C987" s="43" t="s">
        <v>240</v>
      </c>
      <c r="D987" s="43"/>
    </row>
    <row r="988" spans="1:5">
      <c r="A988" s="89"/>
      <c r="B988" s="85"/>
      <c r="C988" s="43" t="s">
        <v>661</v>
      </c>
      <c r="D988" s="43"/>
    </row>
    <row r="989" spans="1:5">
      <c r="A989" s="89"/>
      <c r="B989" s="85"/>
      <c r="C989" s="43" t="s">
        <v>662</v>
      </c>
      <c r="D989" s="43"/>
    </row>
    <row r="990" spans="1:5">
      <c r="A990" s="89"/>
      <c r="B990" s="85"/>
      <c r="C990" s="43" t="s">
        <v>663</v>
      </c>
      <c r="D990" s="43"/>
    </row>
    <row r="991" spans="1:5">
      <c r="A991" s="89"/>
      <c r="B991" s="85"/>
      <c r="C991" s="43" t="s">
        <v>684</v>
      </c>
      <c r="D991" s="43"/>
    </row>
    <row r="992" spans="1:5">
      <c r="A992" s="77" t="s">
        <v>50</v>
      </c>
      <c r="B992" s="77" t="s">
        <v>1</v>
      </c>
      <c r="C992" s="41" t="s">
        <v>229</v>
      </c>
      <c r="D992" s="41"/>
    </row>
    <row r="993" spans="1:5">
      <c r="A993" s="78"/>
      <c r="B993" s="78"/>
      <c r="C993" s="41" t="s">
        <v>228</v>
      </c>
      <c r="D993" s="41"/>
    </row>
    <row r="994" spans="1:5">
      <c r="A994" s="78"/>
      <c r="B994" s="78"/>
      <c r="C994" s="41" t="s">
        <v>246</v>
      </c>
      <c r="D994" s="41"/>
    </row>
    <row r="995" spans="1:5">
      <c r="A995" s="78"/>
      <c r="B995" s="78"/>
      <c r="C995" s="41" t="s">
        <v>230</v>
      </c>
      <c r="D995" s="41"/>
    </row>
    <row r="996" spans="1:5">
      <c r="A996" s="78"/>
      <c r="B996" s="78"/>
      <c r="C996" s="41" t="s">
        <v>247</v>
      </c>
      <c r="D996" s="41" t="s">
        <v>700</v>
      </c>
    </row>
    <row r="997" spans="1:5">
      <c r="A997" s="78"/>
      <c r="B997" s="78"/>
      <c r="C997" s="41" t="s">
        <v>102</v>
      </c>
      <c r="D997" s="41"/>
    </row>
    <row r="998" spans="1:5">
      <c r="A998" s="84" t="s">
        <v>51</v>
      </c>
      <c r="B998" s="84" t="s">
        <v>1</v>
      </c>
      <c r="C998" s="43" t="s">
        <v>750</v>
      </c>
      <c r="D998" s="43"/>
      <c r="E998" t="s">
        <v>1201</v>
      </c>
    </row>
    <row r="999" spans="1:5">
      <c r="A999" s="85"/>
      <c r="B999" s="85"/>
      <c r="C999" s="43" t="s">
        <v>751</v>
      </c>
      <c r="D999" s="43"/>
    </row>
    <row r="1000" spans="1:5">
      <c r="A1000" s="77" t="s">
        <v>52</v>
      </c>
      <c r="B1000" s="77" t="s">
        <v>1</v>
      </c>
      <c r="C1000" s="41" t="s">
        <v>709</v>
      </c>
      <c r="D1000" s="41"/>
    </row>
    <row r="1001" spans="1:5">
      <c r="A1001" s="78"/>
      <c r="B1001" s="78"/>
      <c r="C1001" s="41" t="s">
        <v>710</v>
      </c>
      <c r="D1001" s="41"/>
    </row>
    <row r="1002" spans="1:5">
      <c r="A1002" s="78"/>
      <c r="B1002" s="78"/>
      <c r="C1002" s="41" t="s">
        <v>711</v>
      </c>
      <c r="D1002" s="41"/>
    </row>
    <row r="1003" spans="1:5">
      <c r="A1003" s="78"/>
      <c r="B1003" s="78"/>
      <c r="C1003" s="41" t="s">
        <v>1198</v>
      </c>
      <c r="D1003" s="41"/>
      <c r="E1003" t="s">
        <v>1200</v>
      </c>
    </row>
    <row r="1004" spans="1:5">
      <c r="A1004" s="78"/>
      <c r="B1004" s="78"/>
      <c r="C1004" s="41" t="s">
        <v>712</v>
      </c>
      <c r="D1004" s="41"/>
    </row>
    <row r="1005" spans="1:5">
      <c r="A1005" s="78"/>
      <c r="B1005" s="78"/>
      <c r="C1005" s="41" t="s">
        <v>713</v>
      </c>
      <c r="D1005" s="41"/>
    </row>
    <row r="1006" spans="1:5">
      <c r="A1006" s="78"/>
      <c r="B1006" s="78"/>
      <c r="C1006" s="41" t="s">
        <v>1197</v>
      </c>
      <c r="D1006" s="41"/>
      <c r="E1006" t="s">
        <v>1200</v>
      </c>
    </row>
    <row r="1007" spans="1:5">
      <c r="A1007" s="78"/>
      <c r="B1007" s="78"/>
      <c r="C1007" s="41" t="s">
        <v>714</v>
      </c>
      <c r="D1007" s="41"/>
    </row>
    <row r="1008" spans="1:5">
      <c r="A1008" s="78"/>
      <c r="B1008" s="78"/>
      <c r="C1008" s="41" t="s">
        <v>715</v>
      </c>
      <c r="D1008" s="41"/>
    </row>
    <row r="1009" spans="1:4">
      <c r="A1009" s="78"/>
      <c r="B1009" s="78"/>
      <c r="C1009" s="41" t="s">
        <v>716</v>
      </c>
      <c r="D1009" s="41"/>
    </row>
    <row r="1010" spans="1:4">
      <c r="A1010" s="78"/>
      <c r="B1010" s="78"/>
      <c r="C1010" s="41" t="s">
        <v>717</v>
      </c>
      <c r="D1010" s="41"/>
    </row>
    <row r="1011" spans="1:4">
      <c r="A1011" s="78"/>
      <c r="B1011" s="78"/>
      <c r="C1011" s="41" t="s">
        <v>718</v>
      </c>
      <c r="D1011" s="41"/>
    </row>
    <row r="1012" spans="1:4">
      <c r="A1012" s="78"/>
      <c r="B1012" s="78"/>
      <c r="C1012" s="41" t="s">
        <v>1199</v>
      </c>
      <c r="D1012" s="41"/>
    </row>
    <row r="1013" spans="1:4">
      <c r="A1013" s="78"/>
      <c r="B1013" s="78"/>
      <c r="C1013" s="41" t="s">
        <v>719</v>
      </c>
      <c r="D1013" s="41"/>
    </row>
    <row r="1014" spans="1:4">
      <c r="A1014" s="78"/>
      <c r="B1014" s="78"/>
      <c r="C1014" s="41" t="s">
        <v>720</v>
      </c>
      <c r="D1014" s="41"/>
    </row>
    <row r="1015" spans="1:4">
      <c r="A1015" s="78"/>
      <c r="B1015" s="78"/>
      <c r="C1015" s="41" t="s">
        <v>721</v>
      </c>
      <c r="D1015" s="41"/>
    </row>
    <row r="1016" spans="1:4">
      <c r="A1016" s="78"/>
      <c r="B1016" s="78"/>
      <c r="C1016" s="41" t="s">
        <v>722</v>
      </c>
      <c r="D1016" s="41"/>
    </row>
    <row r="1017" spans="1:4">
      <c r="A1017" s="78"/>
      <c r="B1017" s="78"/>
      <c r="C1017" s="41" t="s">
        <v>723</v>
      </c>
      <c r="D1017" s="41"/>
    </row>
    <row r="1018" spans="1:4">
      <c r="A1018" s="78"/>
      <c r="B1018" s="78"/>
      <c r="C1018" s="41" t="s">
        <v>724</v>
      </c>
      <c r="D1018" s="41"/>
    </row>
    <row r="1019" spans="1:4">
      <c r="A1019" s="78"/>
      <c r="B1019" s="78"/>
      <c r="C1019" s="41" t="s">
        <v>725</v>
      </c>
      <c r="D1019" s="41"/>
    </row>
    <row r="1020" spans="1:4">
      <c r="A1020" s="78"/>
      <c r="B1020" s="78"/>
      <c r="C1020" s="41" t="s">
        <v>726</v>
      </c>
      <c r="D1020" s="41"/>
    </row>
    <row r="1021" spans="1:4">
      <c r="A1021" s="78"/>
      <c r="B1021" s="78"/>
      <c r="C1021" s="41" t="s">
        <v>727</v>
      </c>
      <c r="D1021" s="41"/>
    </row>
    <row r="1022" spans="1:4">
      <c r="A1022" s="78"/>
      <c r="B1022" s="78"/>
      <c r="C1022" s="41" t="s">
        <v>935</v>
      </c>
      <c r="D1022" s="41"/>
    </row>
    <row r="1023" spans="1:4">
      <c r="A1023" s="78"/>
      <c r="B1023" s="78"/>
      <c r="C1023" s="41" t="s">
        <v>728</v>
      </c>
      <c r="D1023" s="41"/>
    </row>
    <row r="1024" spans="1:4">
      <c r="A1024" s="78"/>
      <c r="B1024" s="78"/>
      <c r="C1024" s="41" t="s">
        <v>729</v>
      </c>
      <c r="D1024" s="41"/>
    </row>
    <row r="1025" spans="1:5">
      <c r="A1025" s="78"/>
      <c r="B1025" s="78"/>
      <c r="C1025" s="41" t="s">
        <v>730</v>
      </c>
      <c r="D1025" s="41"/>
    </row>
    <row r="1026" spans="1:5">
      <c r="A1026" s="78"/>
      <c r="B1026" s="78"/>
      <c r="C1026" s="41" t="s">
        <v>731</v>
      </c>
      <c r="D1026" s="41"/>
    </row>
    <row r="1027" spans="1:5">
      <c r="A1027" s="78"/>
      <c r="B1027" s="78"/>
      <c r="C1027" s="41" t="s">
        <v>732</v>
      </c>
      <c r="D1027" s="41"/>
    </row>
    <row r="1028" spans="1:5">
      <c r="A1028" s="78"/>
      <c r="B1028" s="78"/>
      <c r="C1028" s="41" t="s">
        <v>733</v>
      </c>
      <c r="D1028" s="41"/>
    </row>
    <row r="1029" spans="1:5">
      <c r="A1029" s="78"/>
      <c r="B1029" s="78"/>
      <c r="C1029" s="41" t="s">
        <v>734</v>
      </c>
      <c r="D1029" s="41"/>
    </row>
    <row r="1030" spans="1:5">
      <c r="A1030" s="78"/>
      <c r="B1030" s="78"/>
      <c r="C1030" s="41" t="s">
        <v>735</v>
      </c>
      <c r="D1030" s="41"/>
    </row>
    <row r="1031" spans="1:5">
      <c r="A1031" s="78"/>
      <c r="B1031" s="78"/>
      <c r="C1031" s="120" t="s">
        <v>736</v>
      </c>
      <c r="D1031" s="41"/>
      <c r="E1031" t="s">
        <v>1200</v>
      </c>
    </row>
    <row r="1032" spans="1:5">
      <c r="A1032" s="78"/>
      <c r="B1032" s="78"/>
      <c r="C1032" s="41" t="s">
        <v>737</v>
      </c>
      <c r="D1032" s="41"/>
    </row>
    <row r="1033" spans="1:5">
      <c r="A1033" s="78"/>
      <c r="B1033" s="78"/>
      <c r="C1033" s="41" t="s">
        <v>102</v>
      </c>
      <c r="D1033" s="41"/>
    </row>
    <row r="1034" spans="1:5">
      <c r="A1034" s="54" t="s">
        <v>506</v>
      </c>
      <c r="B1034" s="54" t="s">
        <v>1</v>
      </c>
      <c r="C1034" s="43" t="s">
        <v>472</v>
      </c>
      <c r="D1034" s="43"/>
      <c r="E1034" t="s">
        <v>1201</v>
      </c>
    </row>
    <row r="1035" spans="1:5">
      <c r="A1035" s="55"/>
      <c r="B1035" s="55"/>
      <c r="C1035" s="43" t="s">
        <v>473</v>
      </c>
      <c r="D1035" s="43"/>
    </row>
    <row r="1036" spans="1:5">
      <c r="A1036" s="55"/>
      <c r="B1036" s="55"/>
      <c r="C1036" s="43" t="s">
        <v>102</v>
      </c>
      <c r="D1036" s="43"/>
    </row>
    <row r="1037" spans="1:5">
      <c r="A1037" s="77" t="s">
        <v>790</v>
      </c>
      <c r="B1037" s="77" t="s">
        <v>1</v>
      </c>
      <c r="C1037" s="41" t="s">
        <v>248</v>
      </c>
      <c r="D1037" s="41"/>
    </row>
    <row r="1038" spans="1:5">
      <c r="A1038" s="78"/>
      <c r="B1038" s="78"/>
      <c r="C1038" s="41" t="s">
        <v>670</v>
      </c>
      <c r="D1038" s="41" t="s">
        <v>671</v>
      </c>
    </row>
    <row r="1039" spans="1:5">
      <c r="A1039" s="78"/>
      <c r="B1039" s="78"/>
      <c r="C1039" s="41" t="s">
        <v>668</v>
      </c>
      <c r="D1039" s="41" t="s">
        <v>673</v>
      </c>
    </row>
    <row r="1040" spans="1:5">
      <c r="A1040" s="78"/>
      <c r="B1040" s="78"/>
      <c r="C1040" s="41" t="s">
        <v>669</v>
      </c>
      <c r="D1040" s="41" t="s">
        <v>672</v>
      </c>
    </row>
    <row r="1044" spans="4:4">
      <c r="D1044" s="10"/>
    </row>
    <row r="1045" spans="4:4">
      <c r="D1045" s="10"/>
    </row>
    <row r="1046" spans="4:4">
      <c r="D1046" s="10"/>
    </row>
    <row r="1047" spans="4:4">
      <c r="D1047" s="10"/>
    </row>
    <row r="1072" spans="3:3">
      <c r="C1072"/>
    </row>
    <row r="1073" spans="1:8" s="7" customFormat="1">
      <c r="B1073"/>
      <c r="C1073"/>
      <c r="E1073"/>
      <c r="F1073"/>
      <c r="G1073"/>
      <c r="H1073"/>
    </row>
    <row r="1074" spans="1:8" s="7" customFormat="1">
      <c r="A1074" s="33"/>
      <c r="B1074"/>
      <c r="C1074"/>
      <c r="E1074"/>
      <c r="F1074"/>
      <c r="G1074"/>
      <c r="H1074"/>
    </row>
    <row r="1075" spans="1:8" s="7" customFormat="1">
      <c r="B1075"/>
      <c r="C1075" s="10"/>
      <c r="E1075"/>
      <c r="F1075"/>
      <c r="G1075"/>
      <c r="H1075"/>
    </row>
    <row r="1076" spans="1:8" s="7" customFormat="1">
      <c r="B1076"/>
      <c r="C1076" s="10" t="s">
        <v>429</v>
      </c>
      <c r="E1076"/>
      <c r="F1076"/>
      <c r="G1076"/>
      <c r="H1076"/>
    </row>
    <row r="1077" spans="1:8" s="7" customFormat="1">
      <c r="B1077"/>
      <c r="C1077" s="10" t="s">
        <v>2</v>
      </c>
      <c r="E1077"/>
      <c r="F1077"/>
      <c r="G1077"/>
      <c r="H1077"/>
    </row>
    <row r="1078" spans="1:8" s="7" customFormat="1">
      <c r="B1078"/>
      <c r="C1078" s="10" t="s">
        <v>432</v>
      </c>
      <c r="E1078"/>
      <c r="F1078"/>
      <c r="G1078"/>
      <c r="H1078"/>
    </row>
    <row r="1079" spans="1:8" s="7" customFormat="1">
      <c r="B1079"/>
      <c r="C1079" s="10" t="s">
        <v>430</v>
      </c>
      <c r="E1079"/>
      <c r="F1079"/>
      <c r="G1079"/>
      <c r="H1079"/>
    </row>
    <row r="1080" spans="1:8" s="7" customFormat="1">
      <c r="B1080"/>
      <c r="C1080" s="10"/>
      <c r="E1080"/>
      <c r="F1080"/>
      <c r="G1080"/>
      <c r="H1080"/>
    </row>
    <row r="1081" spans="1:8" s="7" customFormat="1">
      <c r="B1081"/>
      <c r="C1081" s="10" t="s">
        <v>429</v>
      </c>
      <c r="E1081"/>
      <c r="F1081"/>
      <c r="G1081"/>
      <c r="H1081"/>
    </row>
    <row r="1082" spans="1:8" s="7" customFormat="1">
      <c r="B1082"/>
      <c r="C1082" s="10" t="s">
        <v>2</v>
      </c>
      <c r="E1082"/>
      <c r="F1082"/>
      <c r="G1082"/>
      <c r="H1082"/>
    </row>
    <row r="1083" spans="1:8" s="7" customFormat="1">
      <c r="B1083"/>
      <c r="C1083" s="10" t="s">
        <v>432</v>
      </c>
      <c r="E1083"/>
      <c r="F1083"/>
      <c r="G1083"/>
      <c r="H1083"/>
    </row>
    <row r="1084" spans="1:8" s="7" customFormat="1">
      <c r="B1084"/>
      <c r="C1084" s="10" t="s">
        <v>430</v>
      </c>
      <c r="E1084"/>
      <c r="F1084"/>
      <c r="G1084"/>
      <c r="H1084"/>
    </row>
    <row r="1085" spans="1:8" s="7" customFormat="1">
      <c r="B1085"/>
      <c r="C1085" s="10" t="s">
        <v>783</v>
      </c>
      <c r="E1085"/>
      <c r="F1085"/>
      <c r="G1085"/>
      <c r="H1085"/>
    </row>
    <row r="1086" spans="1:8" s="7" customFormat="1">
      <c r="B1086"/>
      <c r="C1086" s="10"/>
      <c r="E1086"/>
      <c r="F1086"/>
      <c r="G1086"/>
      <c r="H1086"/>
    </row>
    <row r="1087" spans="1:8" s="7" customFormat="1">
      <c r="B1087"/>
      <c r="C1087" s="10" t="s">
        <v>429</v>
      </c>
      <c r="E1087"/>
      <c r="F1087"/>
      <c r="G1087"/>
      <c r="H1087"/>
    </row>
    <row r="1088" spans="1:8" s="7" customFormat="1">
      <c r="B1088"/>
      <c r="C1088" s="10" t="s">
        <v>2</v>
      </c>
      <c r="E1088"/>
      <c r="F1088"/>
      <c r="G1088"/>
      <c r="H1088"/>
    </row>
    <row r="1089" spans="2:8" s="7" customFormat="1">
      <c r="B1089"/>
      <c r="C1089" s="10" t="s">
        <v>430</v>
      </c>
      <c r="E1089"/>
      <c r="F1089"/>
      <c r="G1089"/>
      <c r="H1089"/>
    </row>
    <row r="1090" spans="2:8" s="7" customFormat="1">
      <c r="B1090"/>
      <c r="C1090" s="10"/>
      <c r="E1090"/>
      <c r="F1090"/>
      <c r="G1090"/>
      <c r="H1090"/>
    </row>
    <row r="1091" spans="2:8" s="7" customFormat="1">
      <c r="B1091"/>
      <c r="C1091" s="10" t="s">
        <v>791</v>
      </c>
      <c r="E1091"/>
      <c r="F1091"/>
      <c r="G1091"/>
      <c r="H1091"/>
    </row>
    <row r="1092" spans="2:8" s="7" customFormat="1">
      <c r="B1092"/>
      <c r="C1092" s="10" t="s">
        <v>102</v>
      </c>
      <c r="E1092"/>
      <c r="F1092"/>
      <c r="G1092"/>
      <c r="H1092"/>
    </row>
    <row r="1093" spans="2:8" s="7" customFormat="1">
      <c r="B1093"/>
      <c r="C1093" s="10"/>
      <c r="E1093"/>
      <c r="F1093"/>
      <c r="G1093"/>
      <c r="H1093"/>
    </row>
    <row r="1094" spans="2:8" s="7" customFormat="1">
      <c r="B1094"/>
      <c r="C1094" s="10" t="s">
        <v>156</v>
      </c>
      <c r="E1094"/>
      <c r="F1094"/>
      <c r="G1094"/>
      <c r="H1094"/>
    </row>
    <row r="1095" spans="2:8" s="7" customFormat="1">
      <c r="B1095"/>
      <c r="C1095" s="10" t="s">
        <v>681</v>
      </c>
      <c r="E1095"/>
      <c r="F1095"/>
      <c r="G1095"/>
      <c r="H1095"/>
    </row>
    <row r="1096" spans="2:8" s="7" customFormat="1">
      <c r="B1096"/>
      <c r="C1096" s="10" t="s">
        <v>680</v>
      </c>
      <c r="E1096"/>
      <c r="F1096"/>
      <c r="G1096"/>
      <c r="H1096"/>
    </row>
    <row r="1097" spans="2:8" s="7" customFormat="1">
      <c r="B1097"/>
      <c r="C1097" s="10" t="s">
        <v>79</v>
      </c>
      <c r="E1097"/>
      <c r="F1097"/>
      <c r="G1097"/>
      <c r="H1097"/>
    </row>
    <row r="1098" spans="2:8" s="7" customFormat="1">
      <c r="B1098"/>
      <c r="C1098" s="10" t="s">
        <v>381</v>
      </c>
      <c r="E1098"/>
      <c r="F1098"/>
      <c r="G1098"/>
      <c r="H1098"/>
    </row>
    <row r="1099" spans="2:8" s="7" customFormat="1">
      <c r="B1099"/>
      <c r="C1099" s="10" t="s">
        <v>72</v>
      </c>
      <c r="E1099"/>
      <c r="F1099"/>
      <c r="G1099"/>
      <c r="H1099"/>
    </row>
    <row r="1100" spans="2:8" s="7" customFormat="1">
      <c r="B1100"/>
      <c r="C1100" s="10" t="s">
        <v>97</v>
      </c>
      <c r="E1100"/>
      <c r="F1100"/>
      <c r="G1100"/>
      <c r="H1100"/>
    </row>
    <row r="1101" spans="2:8" s="7" customFormat="1">
      <c r="B1101"/>
      <c r="C1101" s="10" t="s">
        <v>98</v>
      </c>
      <c r="E1101"/>
      <c r="F1101"/>
      <c r="G1101"/>
      <c r="H1101"/>
    </row>
    <row r="1102" spans="2:8" s="7" customFormat="1">
      <c r="B1102"/>
      <c r="C1102" s="10" t="s">
        <v>377</v>
      </c>
      <c r="E1102"/>
      <c r="F1102"/>
      <c r="G1102"/>
      <c r="H1102"/>
    </row>
    <row r="1103" spans="2:8" s="7" customFormat="1">
      <c r="B1103"/>
      <c r="C1103" s="10" t="s">
        <v>382</v>
      </c>
      <c r="E1103"/>
      <c r="F1103"/>
      <c r="G1103"/>
      <c r="H1103"/>
    </row>
    <row r="1104" spans="2:8" s="7" customFormat="1">
      <c r="B1104"/>
      <c r="C1104" s="10" t="s">
        <v>163</v>
      </c>
      <c r="E1104"/>
      <c r="F1104"/>
      <c r="G1104"/>
      <c r="H1104"/>
    </row>
    <row r="1105" spans="2:8" s="7" customFormat="1">
      <c r="B1105"/>
      <c r="C1105" s="10" t="s">
        <v>102</v>
      </c>
      <c r="E1105"/>
      <c r="F1105"/>
      <c r="G1105"/>
      <c r="H1105"/>
    </row>
    <row r="1106" spans="2:8" s="7" customFormat="1">
      <c r="B1106"/>
      <c r="C1106" s="10"/>
      <c r="E1106"/>
      <c r="F1106"/>
      <c r="G1106"/>
      <c r="H1106"/>
    </row>
    <row r="1107" spans="2:8" s="7" customFormat="1">
      <c r="B1107"/>
      <c r="C1107" s="10"/>
      <c r="E1107"/>
      <c r="F1107"/>
      <c r="G1107"/>
      <c r="H1107"/>
    </row>
    <row r="1108" spans="2:8">
      <c r="C1108" s="10" t="s">
        <v>302</v>
      </c>
    </row>
    <row r="1109" spans="2:8" s="7" customFormat="1">
      <c r="B1109"/>
      <c r="C1109" s="10" t="s">
        <v>303</v>
      </c>
      <c r="E1109"/>
      <c r="F1109"/>
      <c r="G1109"/>
      <c r="H1109"/>
    </row>
    <row r="1110" spans="2:8" s="7" customFormat="1">
      <c r="B1110"/>
      <c r="C1110" s="10" t="s">
        <v>301</v>
      </c>
      <c r="E1110"/>
      <c r="F1110"/>
      <c r="G1110"/>
      <c r="H1110"/>
    </row>
    <row r="1111" spans="2:8" s="7" customFormat="1">
      <c r="B1111"/>
      <c r="C1111" s="10" t="s">
        <v>102</v>
      </c>
      <c r="E1111"/>
      <c r="F1111"/>
      <c r="G1111"/>
      <c r="H1111"/>
    </row>
    <row r="1112" spans="2:8" s="7" customFormat="1">
      <c r="B1112"/>
      <c r="C1112" s="10"/>
      <c r="E1112"/>
      <c r="F1112"/>
      <c r="G1112"/>
      <c r="H1112"/>
    </row>
    <row r="1113" spans="2:8" s="7" customFormat="1">
      <c r="B1113"/>
      <c r="C1113" s="10" t="s">
        <v>76</v>
      </c>
      <c r="E1113"/>
      <c r="F1113"/>
      <c r="G1113"/>
      <c r="H1113"/>
    </row>
    <row r="1114" spans="2:8" s="7" customFormat="1">
      <c r="B1114"/>
      <c r="C1114" s="10" t="s">
        <v>88</v>
      </c>
      <c r="E1114"/>
      <c r="F1114"/>
      <c r="G1114"/>
      <c r="H1114"/>
    </row>
    <row r="1115" spans="2:8" s="7" customFormat="1">
      <c r="B1115"/>
      <c r="C1115" s="10" t="s">
        <v>78</v>
      </c>
      <c r="E1115"/>
      <c r="F1115"/>
      <c r="G1115"/>
      <c r="H1115"/>
    </row>
    <row r="1116" spans="2:8" s="7" customFormat="1">
      <c r="B1116"/>
      <c r="C1116" s="10" t="s">
        <v>102</v>
      </c>
      <c r="E1116"/>
      <c r="F1116"/>
      <c r="G1116"/>
      <c r="H1116"/>
    </row>
    <row r="1117" spans="2:8" s="7" customFormat="1">
      <c r="B1117"/>
      <c r="C1117" s="10"/>
      <c r="E1117"/>
      <c r="F1117"/>
      <c r="G1117"/>
      <c r="H1117"/>
    </row>
    <row r="1118" spans="2:8" s="7" customFormat="1">
      <c r="B1118"/>
      <c r="C1118" s="10" t="s">
        <v>821</v>
      </c>
      <c r="E1118"/>
      <c r="F1118"/>
      <c r="G1118"/>
      <c r="H1118"/>
    </row>
    <row r="1119" spans="2:8" s="7" customFormat="1">
      <c r="B1119"/>
      <c r="C1119" s="10" t="s">
        <v>822</v>
      </c>
      <c r="E1119"/>
      <c r="F1119"/>
      <c r="G1119"/>
      <c r="H1119"/>
    </row>
    <row r="1120" spans="2:8" s="7" customFormat="1">
      <c r="B1120"/>
      <c r="C1120" s="10"/>
      <c r="E1120"/>
      <c r="F1120"/>
      <c r="G1120"/>
      <c r="H1120"/>
    </row>
    <row r="1121" spans="2:8">
      <c r="C1121" s="10" t="s">
        <v>821</v>
      </c>
    </row>
    <row r="1122" spans="2:8" s="7" customFormat="1">
      <c r="B1122"/>
      <c r="C1122" s="10" t="s">
        <v>54</v>
      </c>
      <c r="E1122"/>
      <c r="F1122"/>
      <c r="G1122"/>
      <c r="H1122"/>
    </row>
    <row r="1123" spans="2:8" s="7" customFormat="1">
      <c r="B1123"/>
      <c r="C1123" s="10" t="s">
        <v>69</v>
      </c>
      <c r="E1123"/>
      <c r="F1123"/>
      <c r="G1123"/>
      <c r="H1123"/>
    </row>
    <row r="1124" spans="2:8" s="7" customFormat="1">
      <c r="B1124"/>
      <c r="C1124" s="10" t="s">
        <v>624</v>
      </c>
      <c r="E1124"/>
      <c r="F1124"/>
      <c r="G1124"/>
      <c r="H1124"/>
    </row>
    <row r="1125" spans="2:8">
      <c r="C1125" s="10" t="s">
        <v>956</v>
      </c>
    </row>
    <row r="1126" spans="2:8">
      <c r="C1126" s="10" t="s">
        <v>102</v>
      </c>
    </row>
    <row r="1129" spans="2:8">
      <c r="C1129" s="10" t="s">
        <v>414</v>
      </c>
    </row>
    <row r="1130" spans="2:8">
      <c r="C1130" s="10" t="s">
        <v>262</v>
      </c>
    </row>
    <row r="1131" spans="2:8">
      <c r="C1131" s="10" t="s">
        <v>653</v>
      </c>
    </row>
    <row r="1132" spans="2:8">
      <c r="C1132" s="10" t="s">
        <v>156</v>
      </c>
    </row>
    <row r="1133" spans="2:8">
      <c r="C1133" s="10" t="s">
        <v>647</v>
      </c>
    </row>
    <row r="1134" spans="2:8">
      <c r="C1134" s="10" t="s">
        <v>649</v>
      </c>
    </row>
    <row r="1135" spans="2:8">
      <c r="C1135" s="10" t="s">
        <v>66</v>
      </c>
    </row>
    <row r="1136" spans="2:8">
      <c r="C1136" s="10" t="s">
        <v>269</v>
      </c>
    </row>
    <row r="1137" spans="3:3">
      <c r="C1137" s="10" t="s">
        <v>654</v>
      </c>
    </row>
    <row r="1138" spans="3:3">
      <c r="C1138" s="10" t="s">
        <v>140</v>
      </c>
    </row>
    <row r="1139" spans="3:3">
      <c r="C1139" s="10" t="s">
        <v>256</v>
      </c>
    </row>
    <row r="1140" spans="3:3">
      <c r="C1140" s="10" t="s">
        <v>122</v>
      </c>
    </row>
    <row r="1141" spans="3:3">
      <c r="C1141" s="10" t="s">
        <v>270</v>
      </c>
    </row>
    <row r="1142" spans="3:3">
      <c r="C1142" s="10" t="s">
        <v>708</v>
      </c>
    </row>
    <row r="1143" spans="3:3">
      <c r="C1143" s="10" t="s">
        <v>1170</v>
      </c>
    </row>
    <row r="1144" spans="3:3">
      <c r="C1144" s="10" t="s">
        <v>267</v>
      </c>
    </row>
    <row r="1145" spans="3:3">
      <c r="C1145" s="10" t="s">
        <v>264</v>
      </c>
    </row>
    <row r="1146" spans="3:3">
      <c r="C1146" s="10" t="s">
        <v>265</v>
      </c>
    </row>
    <row r="1147" spans="3:3">
      <c r="C1147" s="10" t="s">
        <v>254</v>
      </c>
    </row>
    <row r="1148" spans="3:3">
      <c r="C1148" s="10" t="s">
        <v>261</v>
      </c>
    </row>
    <row r="1149" spans="3:3">
      <c r="C1149" s="10" t="s">
        <v>71</v>
      </c>
    </row>
    <row r="1150" spans="3:3">
      <c r="C1150" s="10" t="s">
        <v>259</v>
      </c>
    </row>
    <row r="1151" spans="3:3">
      <c r="C1151" s="10" t="s">
        <v>75</v>
      </c>
    </row>
    <row r="1152" spans="3:3">
      <c r="C1152" s="10" t="s">
        <v>263</v>
      </c>
    </row>
    <row r="1153" spans="3:3">
      <c r="C1153" s="10" t="s">
        <v>651</v>
      </c>
    </row>
    <row r="1154" spans="3:3">
      <c r="C1154" s="10" t="s">
        <v>652</v>
      </c>
    </row>
    <row r="1155" spans="3:3">
      <c r="C1155" s="10" t="s">
        <v>266</v>
      </c>
    </row>
    <row r="1156" spans="3:3">
      <c r="C1156" s="10" t="s">
        <v>85</v>
      </c>
    </row>
    <row r="1157" spans="3:3">
      <c r="C1157" s="10" t="s">
        <v>648</v>
      </c>
    </row>
    <row r="1158" spans="3:3">
      <c r="C1158" s="10" t="s">
        <v>646</v>
      </c>
    </row>
    <row r="1159" spans="3:3">
      <c r="C1159" s="10" t="s">
        <v>656</v>
      </c>
    </row>
    <row r="1160" spans="3:3">
      <c r="C1160" s="10" t="s">
        <v>255</v>
      </c>
    </row>
    <row r="1161" spans="3:3">
      <c r="C1161" s="10" t="s">
        <v>738</v>
      </c>
    </row>
    <row r="1162" spans="3:3">
      <c r="C1162" s="10" t="s">
        <v>34</v>
      </c>
    </row>
    <row r="1163" spans="3:3" ht="14.45" customHeight="1">
      <c r="C1163" s="10" t="s">
        <v>645</v>
      </c>
    </row>
    <row r="1164" spans="3:3">
      <c r="C1164" s="10" t="s">
        <v>650</v>
      </c>
    </row>
    <row r="1165" spans="3:3">
      <c r="C1165" s="10" t="s">
        <v>252</v>
      </c>
    </row>
    <row r="1166" spans="3:3">
      <c r="C1166" s="10" t="s">
        <v>258</v>
      </c>
    </row>
    <row r="1167" spans="3:3">
      <c r="C1167" s="10" t="s">
        <v>257</v>
      </c>
    </row>
    <row r="1168" spans="3:3">
      <c r="C1168" s="10" t="s">
        <v>253</v>
      </c>
    </row>
    <row r="1169" spans="3:3">
      <c r="C1169" s="10" t="s">
        <v>260</v>
      </c>
    </row>
    <row r="1170" spans="3:3">
      <c r="C1170" s="10" t="s">
        <v>102</v>
      </c>
    </row>
    <row r="1171" spans="3:3">
      <c r="C1171" s="10" t="s">
        <v>878</v>
      </c>
    </row>
    <row r="1172" spans="3:3">
      <c r="C1172" s="10" t="s">
        <v>879</v>
      </c>
    </row>
    <row r="1173" spans="3:3">
      <c r="C1173" s="10" t="s">
        <v>880</v>
      </c>
    </row>
    <row r="1174" spans="3:3">
      <c r="C1174" s="10" t="s">
        <v>881</v>
      </c>
    </row>
    <row r="1175" spans="3:3">
      <c r="C1175" s="10" t="s">
        <v>882</v>
      </c>
    </row>
    <row r="1176" spans="3:3">
      <c r="C1176" s="10" t="s">
        <v>883</v>
      </c>
    </row>
    <row r="1177" spans="3:3">
      <c r="C1177" s="10" t="s">
        <v>884</v>
      </c>
    </row>
    <row r="1178" spans="3:3">
      <c r="C1178" s="10" t="s">
        <v>885</v>
      </c>
    </row>
    <row r="1179" spans="3:3">
      <c r="C1179" s="10" t="s">
        <v>886</v>
      </c>
    </row>
    <row r="1180" spans="3:3">
      <c r="C1180" s="10" t="s">
        <v>887</v>
      </c>
    </row>
    <row r="1181" spans="3:3">
      <c r="C1181" s="10" t="s">
        <v>888</v>
      </c>
    </row>
    <row r="1182" spans="3:3">
      <c r="C1182" s="10" t="s">
        <v>889</v>
      </c>
    </row>
    <row r="1183" spans="3:3">
      <c r="C1183" s="10" t="s">
        <v>890</v>
      </c>
    </row>
    <row r="1184" spans="3:3">
      <c r="C1184" s="10" t="s">
        <v>891</v>
      </c>
    </row>
    <row r="1185" spans="3:3">
      <c r="C1185" s="10" t="s">
        <v>892</v>
      </c>
    </row>
    <row r="1186" spans="3:3">
      <c r="C1186" s="10" t="s">
        <v>893</v>
      </c>
    </row>
    <row r="1187" spans="3:3">
      <c r="C1187" s="10" t="s">
        <v>877</v>
      </c>
    </row>
    <row r="1188" spans="3:3">
      <c r="C1188" s="10" t="s">
        <v>1146</v>
      </c>
    </row>
    <row r="1189" spans="3:3">
      <c r="C1189" s="10" t="s">
        <v>1148</v>
      </c>
    </row>
    <row r="1190" spans="3:3">
      <c r="C1190" s="10" t="s">
        <v>1150</v>
      </c>
    </row>
    <row r="1191" spans="3:3">
      <c r="C1191" s="10" t="s">
        <v>894</v>
      </c>
    </row>
    <row r="1192" spans="3:3">
      <c r="C1192" s="119" t="s">
        <v>1152</v>
      </c>
    </row>
    <row r="1193" spans="3:3">
      <c r="C1193" s="10" t="s">
        <v>895</v>
      </c>
    </row>
    <row r="1194" spans="3:3">
      <c r="C1194" s="10" t="s">
        <v>896</v>
      </c>
    </row>
    <row r="1195" spans="3:3">
      <c r="C1195" s="10" t="s">
        <v>897</v>
      </c>
    </row>
    <row r="1196" spans="3:3">
      <c r="C1196" s="10" t="s">
        <v>898</v>
      </c>
    </row>
    <row r="1197" spans="3:3">
      <c r="C1197" s="10" t="s">
        <v>899</v>
      </c>
    </row>
    <row r="1198" spans="3:3">
      <c r="C1198" s="10" t="s">
        <v>900</v>
      </c>
    </row>
    <row r="1199" spans="3:3">
      <c r="C1199" s="10" t="s">
        <v>873</v>
      </c>
    </row>
    <row r="1200" spans="3:3">
      <c r="C1200" s="10" t="s">
        <v>1154</v>
      </c>
    </row>
    <row r="1201" spans="3:3">
      <c r="C1201" s="10" t="s">
        <v>901</v>
      </c>
    </row>
    <row r="1202" spans="3:3">
      <c r="C1202" s="10" t="s">
        <v>1156</v>
      </c>
    </row>
    <row r="1203" spans="3:3">
      <c r="C1203" s="10" t="s">
        <v>902</v>
      </c>
    </row>
    <row r="1204" spans="3:3">
      <c r="C1204" s="10" t="s">
        <v>903</v>
      </c>
    </row>
    <row r="1205" spans="3:3">
      <c r="C1205" s="10" t="s">
        <v>904</v>
      </c>
    </row>
    <row r="1206" spans="3:3">
      <c r="C1206" s="10" t="s">
        <v>905</v>
      </c>
    </row>
    <row r="1207" spans="3:3">
      <c r="C1207" s="10" t="s">
        <v>1158</v>
      </c>
    </row>
    <row r="1208" spans="3:3">
      <c r="C1208" s="10" t="s">
        <v>906</v>
      </c>
    </row>
    <row r="1209" spans="3:3">
      <c r="C1209" s="10" t="s">
        <v>907</v>
      </c>
    </row>
    <row r="1210" spans="3:3">
      <c r="C1210" s="10" t="s">
        <v>908</v>
      </c>
    </row>
    <row r="1211" spans="3:3">
      <c r="C1211" s="10" t="s">
        <v>909</v>
      </c>
    </row>
    <row r="1212" spans="3:3">
      <c r="C1212" s="10" t="s">
        <v>910</v>
      </c>
    </row>
    <row r="1213" spans="3:3">
      <c r="C1213" s="10" t="s">
        <v>911</v>
      </c>
    </row>
    <row r="1214" spans="3:3">
      <c r="C1214" s="10" t="s">
        <v>195</v>
      </c>
    </row>
    <row r="1215" spans="3:3">
      <c r="C1215" s="10" t="s">
        <v>1159</v>
      </c>
    </row>
    <row r="1216" spans="3:3">
      <c r="C1216" s="10" t="s">
        <v>912</v>
      </c>
    </row>
    <row r="1217" spans="3:3">
      <c r="C1217" s="10" t="s">
        <v>913</v>
      </c>
    </row>
    <row r="1218" spans="3:3">
      <c r="C1218" s="10" t="s">
        <v>1161</v>
      </c>
    </row>
    <row r="1219" spans="3:3">
      <c r="C1219" s="10" t="s">
        <v>249</v>
      </c>
    </row>
    <row r="1220" spans="3:3">
      <c r="C1220" s="10" t="s">
        <v>914</v>
      </c>
    </row>
    <row r="1221" spans="3:3">
      <c r="C1221" s="10" t="s">
        <v>915</v>
      </c>
    </row>
    <row r="1222" spans="3:3">
      <c r="C1222" s="10" t="s">
        <v>916</v>
      </c>
    </row>
    <row r="1223" spans="3:3">
      <c r="C1223" s="10" t="s">
        <v>917</v>
      </c>
    </row>
    <row r="1224" spans="3:3">
      <c r="C1224" s="10" t="s">
        <v>918</v>
      </c>
    </row>
    <row r="1225" spans="3:3">
      <c r="C1225" s="10" t="s">
        <v>202</v>
      </c>
    </row>
    <row r="1226" spans="3:3">
      <c r="C1226" s="10" t="s">
        <v>919</v>
      </c>
    </row>
    <row r="1227" spans="3:3">
      <c r="C1227" s="10" t="s">
        <v>920</v>
      </c>
    </row>
    <row r="1228" spans="3:3">
      <c r="C1228" s="10" t="s">
        <v>968</v>
      </c>
    </row>
    <row r="1229" spans="3:3">
      <c r="C1229" s="10" t="s">
        <v>969</v>
      </c>
    </row>
    <row r="1230" spans="3:3">
      <c r="C1230" s="10" t="s">
        <v>970</v>
      </c>
    </row>
    <row r="1231" spans="3:3">
      <c r="C1231" s="10" t="s">
        <v>921</v>
      </c>
    </row>
    <row r="1232" spans="3:3">
      <c r="C1232" s="10" t="s">
        <v>922</v>
      </c>
    </row>
    <row r="1233" spans="3:3">
      <c r="C1233" s="10" t="s">
        <v>923</v>
      </c>
    </row>
    <row r="1234" spans="3:3">
      <c r="C1234" s="10" t="s">
        <v>924</v>
      </c>
    </row>
    <row r="1235" spans="3:3">
      <c r="C1235" s="10" t="s">
        <v>925</v>
      </c>
    </row>
    <row r="1236" spans="3:3">
      <c r="C1236" s="10" t="s">
        <v>967</v>
      </c>
    </row>
    <row r="1237" spans="3:3">
      <c r="C1237" s="10" t="s">
        <v>927</v>
      </c>
    </row>
    <row r="1238" spans="3:3">
      <c r="C1238" s="10" t="s">
        <v>928</v>
      </c>
    </row>
    <row r="1239" spans="3:3">
      <c r="C1239" s="10" t="s">
        <v>874</v>
      </c>
    </row>
    <row r="1240" spans="3:3">
      <c r="C1240" s="10" t="s">
        <v>875</v>
      </c>
    </row>
    <row r="1241" spans="3:3">
      <c r="C1241" s="10" t="s">
        <v>929</v>
      </c>
    </row>
    <row r="1242" spans="3:3">
      <c r="C1242" s="10" t="s">
        <v>876</v>
      </c>
    </row>
    <row r="1243" spans="3:3">
      <c r="C1243" s="10" t="s">
        <v>930</v>
      </c>
    </row>
    <row r="1244" spans="3:3">
      <c r="C1244" s="10" t="s">
        <v>931</v>
      </c>
    </row>
    <row r="1245" spans="3:3">
      <c r="C1245" s="10" t="s">
        <v>130</v>
      </c>
    </row>
    <row r="1248" spans="3:3">
      <c r="C1248" s="10" t="s">
        <v>975</v>
      </c>
    </row>
    <row r="1249" spans="3:3">
      <c r="C1249" s="10" t="s">
        <v>54</v>
      </c>
    </row>
    <row r="1250" spans="3:3">
      <c r="C1250" s="10" t="s">
        <v>69</v>
      </c>
    </row>
    <row r="1251" spans="3:3">
      <c r="C1251" s="10" t="s">
        <v>694</v>
      </c>
    </row>
    <row r="1252" spans="3:3">
      <c r="C1252" s="10" t="s">
        <v>696</v>
      </c>
    </row>
    <row r="1253" spans="3:3">
      <c r="C1253" s="10" t="s">
        <v>102</v>
      </c>
    </row>
    <row r="1255" spans="3:3">
      <c r="C1255" s="10" t="s">
        <v>975</v>
      </c>
    </row>
    <row r="1256" spans="3:3">
      <c r="C1256" s="10" t="s">
        <v>624</v>
      </c>
    </row>
    <row r="1257" spans="3:3">
      <c r="C1257" s="10" t="s">
        <v>956</v>
      </c>
    </row>
    <row r="1258" spans="3:3">
      <c r="C1258" s="10" t="s">
        <v>54</v>
      </c>
    </row>
    <row r="1259" spans="3:3">
      <c r="C1259" s="10" t="s">
        <v>102</v>
      </c>
    </row>
    <row r="1261" spans="3:3">
      <c r="C1261" s="10" t="s">
        <v>821</v>
      </c>
    </row>
    <row r="1262" spans="3:3">
      <c r="C1262" s="10" t="s">
        <v>54</v>
      </c>
    </row>
    <row r="1263" spans="3:3">
      <c r="C1263" s="10" t="s">
        <v>696</v>
      </c>
    </row>
    <row r="1264" spans="3:3">
      <c r="C1264" s="10" t="s">
        <v>694</v>
      </c>
    </row>
    <row r="1265" spans="3:3">
      <c r="C1265" s="10" t="s">
        <v>102</v>
      </c>
    </row>
    <row r="1267" spans="3:3">
      <c r="C1267" s="10" t="s">
        <v>975</v>
      </c>
    </row>
    <row r="1268" spans="3:3">
      <c r="C1268" s="10" t="s">
        <v>54</v>
      </c>
    </row>
    <row r="1269" spans="3:3">
      <c r="C1269" s="10" t="s">
        <v>102</v>
      </c>
    </row>
    <row r="1272" spans="3:3">
      <c r="C1272" s="10" t="s">
        <v>821</v>
      </c>
    </row>
    <row r="1273" spans="3:3">
      <c r="C1273" s="10" t="s">
        <v>54</v>
      </c>
    </row>
    <row r="1274" spans="3:3">
      <c r="C1274" s="10" t="s">
        <v>69</v>
      </c>
    </row>
    <row r="1275" spans="3:3">
      <c r="C1275" s="10" t="s">
        <v>624</v>
      </c>
    </row>
    <row r="1276" spans="3:3">
      <c r="C1276" s="10" t="s">
        <v>694</v>
      </c>
    </row>
    <row r="1277" spans="3:3">
      <c r="C1277" s="10" t="s">
        <v>695</v>
      </c>
    </row>
    <row r="1278" spans="3:3">
      <c r="C1278" s="10" t="s">
        <v>696</v>
      </c>
    </row>
    <row r="1279" spans="3:3">
      <c r="C1279" s="10" t="s">
        <v>697</v>
      </c>
    </row>
    <row r="1280" spans="3:3">
      <c r="C1280" s="10" t="s">
        <v>956</v>
      </c>
    </row>
    <row r="1281" spans="3:3">
      <c r="C1281" s="10" t="s">
        <v>102</v>
      </c>
    </row>
    <row r="1283" spans="3:3">
      <c r="C1283" s="10" t="s">
        <v>311</v>
      </c>
    </row>
    <row r="1284" spans="3:3">
      <c r="C1284" s="10" t="s">
        <v>944</v>
      </c>
    </row>
    <row r="1285" spans="3:3">
      <c r="C1285" s="10" t="s">
        <v>476</v>
      </c>
    </row>
    <row r="1286" spans="3:3">
      <c r="C1286" s="10" t="s">
        <v>479</v>
      </c>
    </row>
    <row r="1287" spans="3:3">
      <c r="C1287" s="10" t="s">
        <v>480</v>
      </c>
    </row>
    <row r="1288" spans="3:3">
      <c r="C1288" s="10" t="s">
        <v>477</v>
      </c>
    </row>
    <row r="1289" spans="3:3">
      <c r="C1289" s="10" t="s">
        <v>481</v>
      </c>
    </row>
    <row r="1290" spans="3:3">
      <c r="C1290" s="10" t="s">
        <v>478</v>
      </c>
    </row>
    <row r="1291" spans="3:3">
      <c r="C1291" s="10" t="s">
        <v>482</v>
      </c>
    </row>
    <row r="1292" spans="3:3">
      <c r="C1292" s="10" t="s">
        <v>483</v>
      </c>
    </row>
    <row r="1293" spans="3:3">
      <c r="C1293" s="10" t="s">
        <v>485</v>
      </c>
    </row>
    <row r="1294" spans="3:3">
      <c r="C1294" s="10" t="s">
        <v>484</v>
      </c>
    </row>
    <row r="1295" spans="3:3">
      <c r="C1295" s="10" t="s">
        <v>486</v>
      </c>
    </row>
    <row r="1296" spans="3:3">
      <c r="C1296" s="10" t="s">
        <v>487</v>
      </c>
    </row>
    <row r="1297" spans="3:3">
      <c r="C1297" s="10" t="s">
        <v>488</v>
      </c>
    </row>
    <row r="1298" spans="3:3">
      <c r="C1298" s="10" t="s">
        <v>489</v>
      </c>
    </row>
    <row r="1299" spans="3:3">
      <c r="C1299" s="10" t="s">
        <v>490</v>
      </c>
    </row>
    <row r="1300" spans="3:3">
      <c r="C1300" s="10" t="s">
        <v>491</v>
      </c>
    </row>
    <row r="1301" spans="3:3">
      <c r="C1301" s="10" t="s">
        <v>492</v>
      </c>
    </row>
    <row r="1302" spans="3:3">
      <c r="C1302" s="10" t="s">
        <v>493</v>
      </c>
    </row>
    <row r="1303" spans="3:3">
      <c r="C1303" s="10" t="s">
        <v>494</v>
      </c>
    </row>
    <row r="1304" spans="3:3">
      <c r="C1304" s="10" t="s">
        <v>495</v>
      </c>
    </row>
    <row r="1305" spans="3:3">
      <c r="C1305" s="10" t="s">
        <v>609</v>
      </c>
    </row>
    <row r="1306" spans="3:3">
      <c r="C1306" s="10" t="s">
        <v>496</v>
      </c>
    </row>
    <row r="1307" spans="3:3">
      <c r="C1307" s="10" t="s">
        <v>497</v>
      </c>
    </row>
    <row r="1308" spans="3:3">
      <c r="C1308" s="10" t="s">
        <v>498</v>
      </c>
    </row>
    <row r="1309" spans="3:3">
      <c r="C1309" s="10" t="s">
        <v>499</v>
      </c>
    </row>
    <row r="1310" spans="3:3">
      <c r="C1310" s="10" t="s">
        <v>500</v>
      </c>
    </row>
    <row r="1311" spans="3:3">
      <c r="C1311" s="10" t="s">
        <v>501</v>
      </c>
    </row>
    <row r="1312" spans="3:3">
      <c r="C1312" s="10" t="s">
        <v>502</v>
      </c>
    </row>
    <row r="1313" spans="3:3">
      <c r="C1313" s="10" t="s">
        <v>503</v>
      </c>
    </row>
    <row r="1314" spans="3:3">
      <c r="C1314" s="10" t="s">
        <v>504</v>
      </c>
    </row>
    <row r="1315" spans="3:3">
      <c r="C1315" s="10" t="s">
        <v>102</v>
      </c>
    </row>
  </sheetData>
  <autoFilter ref="A1:D1040" xr:uid="{00000000-0009-0000-0000-00001F000000}"/>
  <sortState xmlns:xlrd2="http://schemas.microsoft.com/office/spreadsheetml/2017/richdata2" ref="C81:C84">
    <sortCondition ref="C81"/>
  </sortState>
  <pageMargins left="0.70866141732283472" right="0.70866141732283472" top="0.74803149606299213" bottom="0.74803149606299213" header="0.31496062992125984" footer="0.31496062992125984"/>
  <pageSetup paperSize="9" scale="6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E795"/>
  <sheetViews>
    <sheetView showGridLines="0" rightToLeft="1" workbookViewId="0">
      <pane ySplit="1" topLeftCell="A147" activePane="bottomLeft" state="frozen"/>
      <selection pane="bottomLeft" activeCell="B163" sqref="B163"/>
    </sheetView>
  </sheetViews>
  <sheetFormatPr defaultRowHeight="15" outlineLevelRow="1"/>
  <cols>
    <col min="1" max="1" width="25.625" style="47" customWidth="1"/>
    <col min="2" max="2" width="48.75" style="47" customWidth="1"/>
    <col min="3" max="3" width="12" customWidth="1"/>
    <col min="4" max="4" width="23.375" style="1" customWidth="1"/>
    <col min="5" max="5" width="14.25" customWidth="1"/>
  </cols>
  <sheetData>
    <row r="1" spans="1:5" ht="15.75">
      <c r="A1" s="96" t="s">
        <v>805</v>
      </c>
      <c r="B1" s="97" t="s">
        <v>806</v>
      </c>
      <c r="C1" s="97" t="s">
        <v>816</v>
      </c>
      <c r="D1" s="98" t="s">
        <v>964</v>
      </c>
      <c r="E1" s="113"/>
    </row>
    <row r="2" spans="1:5" ht="15.75" outlineLevel="1">
      <c r="A2" s="29" t="s">
        <v>31</v>
      </c>
      <c r="B2" s="30" t="s">
        <v>667</v>
      </c>
      <c r="C2" s="29">
        <v>5.0999999999999996</v>
      </c>
      <c r="D2" s="100"/>
    </row>
    <row r="3" spans="1:5" ht="15.75" outlineLevel="1">
      <c r="A3" s="29" t="s">
        <v>31</v>
      </c>
      <c r="B3" s="30" t="s">
        <v>0</v>
      </c>
      <c r="C3" s="29">
        <v>5.2</v>
      </c>
      <c r="D3" s="100"/>
    </row>
    <row r="4" spans="1:5" ht="15.75" outlineLevel="1">
      <c r="A4" s="29" t="s">
        <v>31</v>
      </c>
      <c r="B4" s="30" t="s">
        <v>739</v>
      </c>
      <c r="C4" s="29">
        <v>5.4</v>
      </c>
      <c r="D4" s="100"/>
    </row>
    <row r="5" spans="1:5" ht="15.75" outlineLevel="1">
      <c r="A5" s="29" t="s">
        <v>31</v>
      </c>
      <c r="B5" s="30" t="s">
        <v>757</v>
      </c>
      <c r="C5" s="29">
        <v>5.7</v>
      </c>
      <c r="D5" s="100"/>
    </row>
    <row r="6" spans="1:5" ht="15.75" outlineLevel="1">
      <c r="A6" s="29" t="s">
        <v>31</v>
      </c>
      <c r="B6" s="30" t="s">
        <v>758</v>
      </c>
      <c r="C6" s="29">
        <v>5.1100000000000003</v>
      </c>
      <c r="D6" s="100"/>
    </row>
    <row r="7" spans="1:5" ht="15.75" outlineLevel="1">
      <c r="A7" s="29" t="s">
        <v>31</v>
      </c>
      <c r="B7" s="30" t="s">
        <v>1</v>
      </c>
      <c r="C7" s="29">
        <v>5.26</v>
      </c>
      <c r="D7" s="100"/>
    </row>
    <row r="8" spans="1:5" ht="15.75" outlineLevel="1">
      <c r="A8" s="29" t="s">
        <v>31</v>
      </c>
      <c r="B8" s="30" t="s">
        <v>620</v>
      </c>
      <c r="C8" s="29">
        <v>5.27</v>
      </c>
      <c r="D8" s="100"/>
    </row>
    <row r="9" spans="1:5" ht="15.75" outlineLevel="1">
      <c r="A9" s="29" t="s">
        <v>31</v>
      </c>
      <c r="B9" s="30" t="s">
        <v>622</v>
      </c>
      <c r="C9" s="29">
        <v>5.36</v>
      </c>
      <c r="D9" s="100"/>
    </row>
    <row r="10" spans="1:5" ht="15.75" outlineLevel="1">
      <c r="A10" s="29" t="s">
        <v>31</v>
      </c>
      <c r="B10" s="30" t="s">
        <v>788</v>
      </c>
      <c r="C10" s="31">
        <v>5.5</v>
      </c>
      <c r="D10" s="100"/>
    </row>
    <row r="11" spans="1:5" ht="15.75" outlineLevel="1">
      <c r="A11" s="29" t="s">
        <v>31</v>
      </c>
      <c r="B11" s="30" t="s">
        <v>8</v>
      </c>
      <c r="C11" s="29">
        <v>5.51</v>
      </c>
      <c r="D11" s="100"/>
    </row>
    <row r="12" spans="1:5" ht="15.75" outlineLevel="1">
      <c r="A12" s="29" t="s">
        <v>31</v>
      </c>
      <c r="B12" s="30" t="s">
        <v>396</v>
      </c>
      <c r="C12" s="29">
        <v>5.53</v>
      </c>
      <c r="D12" s="100"/>
    </row>
    <row r="13" spans="1:5" ht="15.75" outlineLevel="1">
      <c r="A13" s="29" t="s">
        <v>31</v>
      </c>
      <c r="B13" s="30" t="s">
        <v>938</v>
      </c>
      <c r="C13" s="29">
        <v>5.59</v>
      </c>
      <c r="D13" s="100"/>
    </row>
    <row r="14" spans="1:5" ht="15.75" outlineLevel="1">
      <c r="A14" s="29" t="s">
        <v>31</v>
      </c>
      <c r="B14" s="30" t="s">
        <v>11</v>
      </c>
      <c r="C14" s="29">
        <v>5.54</v>
      </c>
      <c r="D14" s="100"/>
    </row>
    <row r="15" spans="1:5" ht="15.75" outlineLevel="1">
      <c r="A15" s="29" t="s">
        <v>31</v>
      </c>
      <c r="B15" s="30" t="s">
        <v>14</v>
      </c>
      <c r="C15" s="31">
        <v>5.7</v>
      </c>
      <c r="D15" s="99" t="s">
        <v>952</v>
      </c>
    </row>
    <row r="16" spans="1:5" ht="15.75" outlineLevel="1">
      <c r="A16" s="29" t="s">
        <v>31</v>
      </c>
      <c r="B16" s="30" t="s">
        <v>1171</v>
      </c>
      <c r="C16" s="29">
        <v>5.63</v>
      </c>
      <c r="D16" s="100"/>
    </row>
    <row r="17" spans="1:4" ht="15.75" outlineLevel="1">
      <c r="A17" s="29" t="s">
        <v>31</v>
      </c>
      <c r="B17" s="30" t="s">
        <v>19</v>
      </c>
      <c r="C17" s="29">
        <v>5.47</v>
      </c>
      <c r="D17" s="100"/>
    </row>
    <row r="18" spans="1:4" ht="15.75" outlineLevel="1">
      <c r="A18" s="29" t="s">
        <v>31</v>
      </c>
      <c r="B18" s="30" t="s">
        <v>30</v>
      </c>
      <c r="C18" s="29">
        <v>5.48</v>
      </c>
      <c r="D18" s="100"/>
    </row>
    <row r="19" spans="1:4" ht="15.75">
      <c r="A19" s="35" t="s">
        <v>31</v>
      </c>
      <c r="B19" s="30"/>
      <c r="C19" s="29"/>
      <c r="D19" s="100"/>
    </row>
    <row r="20" spans="1:4" ht="15.75" outlineLevel="1">
      <c r="A20" s="29" t="s">
        <v>40</v>
      </c>
      <c r="B20" s="30" t="s">
        <v>667</v>
      </c>
      <c r="C20" s="29">
        <v>5.0999999999999996</v>
      </c>
      <c r="D20" s="100"/>
    </row>
    <row r="21" spans="1:4" ht="15.75" outlineLevel="1">
      <c r="A21" s="29" t="s">
        <v>40</v>
      </c>
      <c r="B21" s="30" t="s">
        <v>0</v>
      </c>
      <c r="C21" s="29">
        <v>5.2</v>
      </c>
      <c r="D21" s="100"/>
    </row>
    <row r="22" spans="1:4" ht="15.75" outlineLevel="1">
      <c r="A22" s="29" t="s">
        <v>40</v>
      </c>
      <c r="B22" s="30" t="s">
        <v>740</v>
      </c>
      <c r="C22" s="29">
        <v>5.3</v>
      </c>
      <c r="D22" s="100"/>
    </row>
    <row r="23" spans="1:4" ht="15.75" outlineLevel="1">
      <c r="A23" s="29" t="s">
        <v>40</v>
      </c>
      <c r="B23" s="30" t="s">
        <v>3</v>
      </c>
      <c r="C23" s="29">
        <v>5.14</v>
      </c>
      <c r="D23" s="100"/>
    </row>
    <row r="24" spans="1:4" ht="15.75" outlineLevel="1">
      <c r="A24" s="29" t="s">
        <v>40</v>
      </c>
      <c r="B24" s="30" t="s">
        <v>29</v>
      </c>
      <c r="C24" s="29">
        <v>5.19</v>
      </c>
      <c r="D24" s="100"/>
    </row>
    <row r="25" spans="1:4" ht="15.75" outlineLevel="1">
      <c r="A25" s="29" t="s">
        <v>40</v>
      </c>
      <c r="B25" s="30" t="s">
        <v>1</v>
      </c>
      <c r="C25" s="29">
        <v>5.26</v>
      </c>
      <c r="D25" s="100"/>
    </row>
    <row r="26" spans="1:4" ht="15.75" outlineLevel="1">
      <c r="A26" s="29" t="s">
        <v>40</v>
      </c>
      <c r="B26" s="30" t="s">
        <v>620</v>
      </c>
      <c r="C26" s="29">
        <v>5.27</v>
      </c>
      <c r="D26" s="100"/>
    </row>
    <row r="27" spans="1:4" ht="15.75" outlineLevel="1">
      <c r="A27" s="29" t="s">
        <v>40</v>
      </c>
      <c r="B27" s="30" t="s">
        <v>621</v>
      </c>
      <c r="C27" s="29">
        <v>5.28</v>
      </c>
      <c r="D27" s="100"/>
    </row>
    <row r="28" spans="1:4" ht="15.75" outlineLevel="1">
      <c r="A28" s="29" t="s">
        <v>40</v>
      </c>
      <c r="B28" s="30" t="s">
        <v>5</v>
      </c>
      <c r="C28" s="31">
        <v>5.3</v>
      </c>
      <c r="D28" s="100"/>
    </row>
    <row r="29" spans="1:4" ht="15.75" outlineLevel="1">
      <c r="A29" s="29" t="s">
        <v>40</v>
      </c>
      <c r="B29" s="30" t="s">
        <v>6</v>
      </c>
      <c r="C29" s="29">
        <v>5.49</v>
      </c>
      <c r="D29" s="100"/>
    </row>
    <row r="30" spans="1:4" ht="15.75" outlineLevel="1">
      <c r="A30" s="29" t="s">
        <v>40</v>
      </c>
      <c r="B30" s="30" t="s">
        <v>8</v>
      </c>
      <c r="C30" s="29">
        <v>5.51</v>
      </c>
      <c r="D30" s="100"/>
    </row>
    <row r="31" spans="1:4" ht="15.75" outlineLevel="1">
      <c r="A31" s="29" t="s">
        <v>40</v>
      </c>
      <c r="B31" s="30" t="s">
        <v>396</v>
      </c>
      <c r="C31" s="29">
        <v>5.53</v>
      </c>
      <c r="D31" s="100"/>
    </row>
    <row r="32" spans="1:4" ht="15.75" outlineLevel="1">
      <c r="A32" s="29" t="s">
        <v>40</v>
      </c>
      <c r="B32" s="30" t="s">
        <v>13</v>
      </c>
      <c r="C32" s="29">
        <v>5.69</v>
      </c>
      <c r="D32" s="100"/>
    </row>
    <row r="33" spans="1:4" ht="15.75" outlineLevel="1">
      <c r="A33" s="29" t="s">
        <v>40</v>
      </c>
      <c r="B33" s="30" t="s">
        <v>421</v>
      </c>
      <c r="C33" s="29">
        <v>5.75</v>
      </c>
      <c r="D33" s="100"/>
    </row>
    <row r="34" spans="1:4" ht="15.75" outlineLevel="1">
      <c r="A34" s="29" t="s">
        <v>40</v>
      </c>
      <c r="B34" s="30" t="s">
        <v>14</v>
      </c>
      <c r="C34" s="31">
        <v>5.7</v>
      </c>
      <c r="D34" s="100"/>
    </row>
    <row r="35" spans="1:4" ht="15.75" outlineLevel="1">
      <c r="A35" s="29" t="s">
        <v>40</v>
      </c>
      <c r="B35" s="30" t="s">
        <v>637</v>
      </c>
      <c r="C35" s="29">
        <v>5.74</v>
      </c>
      <c r="D35" s="100"/>
    </row>
    <row r="36" spans="1:4" ht="15.75" outlineLevel="1">
      <c r="A36" s="29" t="s">
        <v>40</v>
      </c>
      <c r="B36" s="30" t="s">
        <v>955</v>
      </c>
      <c r="C36" s="29">
        <v>5.62</v>
      </c>
      <c r="D36" s="100"/>
    </row>
    <row r="37" spans="1:4" ht="15.75" outlineLevel="1">
      <c r="A37" s="29" t="s">
        <v>40</v>
      </c>
      <c r="B37" s="30" t="s">
        <v>789</v>
      </c>
      <c r="C37" s="29">
        <v>5.58</v>
      </c>
      <c r="D37" s="100"/>
    </row>
    <row r="38" spans="1:4" ht="15.75" outlineLevel="1">
      <c r="A38" s="29" t="s">
        <v>40</v>
      </c>
      <c r="B38" s="30" t="s">
        <v>11</v>
      </c>
      <c r="C38" s="29">
        <v>5.54</v>
      </c>
      <c r="D38" s="100"/>
    </row>
    <row r="39" spans="1:4" ht="15.75" outlineLevel="1">
      <c r="A39" s="29" t="s">
        <v>40</v>
      </c>
      <c r="B39" s="30" t="s">
        <v>15</v>
      </c>
      <c r="C39" s="29">
        <v>5.55</v>
      </c>
      <c r="D39" s="100"/>
    </row>
    <row r="40" spans="1:4" ht="15.75" outlineLevel="1">
      <c r="A40" s="29" t="s">
        <v>40</v>
      </c>
      <c r="B40" s="30" t="s">
        <v>1171</v>
      </c>
      <c r="C40" s="29">
        <v>5.63</v>
      </c>
      <c r="D40" s="100"/>
    </row>
    <row r="41" spans="1:4" ht="15.75" outlineLevel="1">
      <c r="A41" s="29" t="s">
        <v>40</v>
      </c>
      <c r="B41" s="30" t="s">
        <v>1172</v>
      </c>
      <c r="C41" s="29">
        <v>5.65</v>
      </c>
      <c r="D41" s="100"/>
    </row>
    <row r="42" spans="1:4" ht="15.75" outlineLevel="1">
      <c r="A42" s="29" t="s">
        <v>40</v>
      </c>
      <c r="B42" s="30" t="s">
        <v>26</v>
      </c>
      <c r="C42" s="29">
        <v>5.68</v>
      </c>
      <c r="D42" s="100"/>
    </row>
    <row r="43" spans="1:4" ht="15.75" outlineLevel="1">
      <c r="A43" s="29" t="s">
        <v>40</v>
      </c>
      <c r="B43" s="30" t="s">
        <v>18</v>
      </c>
      <c r="C43" s="29">
        <v>5.45</v>
      </c>
      <c r="D43" s="100"/>
    </row>
    <row r="44" spans="1:4" ht="15.75" outlineLevel="1">
      <c r="A44" s="29" t="s">
        <v>40</v>
      </c>
      <c r="B44" s="30" t="s">
        <v>19</v>
      </c>
      <c r="C44" s="29">
        <v>5.47</v>
      </c>
      <c r="D44" s="100"/>
    </row>
    <row r="45" spans="1:4" ht="15.75" outlineLevel="1">
      <c r="A45" s="29" t="s">
        <v>40</v>
      </c>
      <c r="B45" s="30" t="s">
        <v>30</v>
      </c>
      <c r="C45" s="29">
        <v>5.48</v>
      </c>
      <c r="D45" s="100"/>
    </row>
    <row r="46" spans="1:4" ht="15.75">
      <c r="A46" s="35" t="s">
        <v>40</v>
      </c>
      <c r="B46" s="30"/>
      <c r="C46" s="29"/>
      <c r="D46" s="100"/>
    </row>
    <row r="47" spans="1:4" ht="15.75" outlineLevel="1">
      <c r="A47" s="29" t="s">
        <v>32</v>
      </c>
      <c r="B47" s="30" t="s">
        <v>667</v>
      </c>
      <c r="C47" s="29">
        <v>5.0999999999999996</v>
      </c>
      <c r="D47" s="100"/>
    </row>
    <row r="48" spans="1:4" ht="15.75" outlineLevel="1">
      <c r="A48" s="29" t="s">
        <v>32</v>
      </c>
      <c r="B48" s="30" t="s">
        <v>0</v>
      </c>
      <c r="C48" s="29">
        <v>5.2</v>
      </c>
      <c r="D48" s="100"/>
    </row>
    <row r="49" spans="1:4" ht="15.75" outlineLevel="1">
      <c r="A49" s="29" t="s">
        <v>32</v>
      </c>
      <c r="B49" s="30" t="s">
        <v>740</v>
      </c>
      <c r="C49" s="29">
        <v>5.3</v>
      </c>
      <c r="D49" s="100"/>
    </row>
    <row r="50" spans="1:4" ht="15.75" outlineLevel="1">
      <c r="A50" s="29" t="s">
        <v>32</v>
      </c>
      <c r="B50" s="30" t="s">
        <v>2</v>
      </c>
      <c r="C50" s="29">
        <v>5.6</v>
      </c>
      <c r="D50" s="100"/>
    </row>
    <row r="51" spans="1:4" ht="15.75" outlineLevel="1">
      <c r="A51" s="29" t="s">
        <v>32</v>
      </c>
      <c r="B51" s="30" t="s">
        <v>746</v>
      </c>
      <c r="C51" s="31">
        <v>5.0999999999999996</v>
      </c>
      <c r="D51" s="100"/>
    </row>
    <row r="52" spans="1:4" ht="15.75" outlineLevel="1">
      <c r="A52" s="29" t="s">
        <v>32</v>
      </c>
      <c r="B52" s="30" t="s">
        <v>3</v>
      </c>
      <c r="C52" s="29">
        <v>5.14</v>
      </c>
      <c r="D52" s="100"/>
    </row>
    <row r="53" spans="1:4" ht="15.75" outlineLevel="1">
      <c r="A53" s="29" t="s">
        <v>32</v>
      </c>
      <c r="B53" s="30" t="s">
        <v>29</v>
      </c>
      <c r="C53" s="29">
        <v>5.19</v>
      </c>
      <c r="D53" s="100"/>
    </row>
    <row r="54" spans="1:4" ht="15.75" outlineLevel="1">
      <c r="A54" s="29" t="s">
        <v>32</v>
      </c>
      <c r="B54" s="30" t="s">
        <v>28</v>
      </c>
      <c r="C54" s="29">
        <v>5.24</v>
      </c>
      <c r="D54" s="100"/>
    </row>
    <row r="55" spans="1:4" ht="15.75" outlineLevel="1">
      <c r="A55" s="29" t="s">
        <v>32</v>
      </c>
      <c r="B55" s="30" t="s">
        <v>1</v>
      </c>
      <c r="C55" s="29">
        <v>5.26</v>
      </c>
      <c r="D55" s="100"/>
    </row>
    <row r="56" spans="1:4" ht="15.75" outlineLevel="1">
      <c r="A56" s="29" t="s">
        <v>32</v>
      </c>
      <c r="B56" s="30" t="s">
        <v>620</v>
      </c>
      <c r="C56" s="29">
        <v>5.27</v>
      </c>
      <c r="D56" s="100"/>
    </row>
    <row r="57" spans="1:4" ht="15.75" outlineLevel="1">
      <c r="A57" s="29" t="s">
        <v>32</v>
      </c>
      <c r="B57" s="30" t="s">
        <v>621</v>
      </c>
      <c r="C57" s="29">
        <v>5.28</v>
      </c>
      <c r="D57" s="100"/>
    </row>
    <row r="58" spans="1:4" ht="15.75" outlineLevel="1">
      <c r="A58" s="29" t="s">
        <v>32</v>
      </c>
      <c r="B58" s="30" t="s">
        <v>5</v>
      </c>
      <c r="C58" s="31">
        <v>5.3</v>
      </c>
      <c r="D58" s="100"/>
    </row>
    <row r="59" spans="1:4" ht="15.75" outlineLevel="1">
      <c r="A59" s="29" t="s">
        <v>32</v>
      </c>
      <c r="B59" s="30" t="s">
        <v>9</v>
      </c>
      <c r="C59" s="29">
        <v>5.31</v>
      </c>
      <c r="D59" s="100"/>
    </row>
    <row r="60" spans="1:4" ht="15.75" outlineLevel="1">
      <c r="A60" s="29" t="s">
        <v>32</v>
      </c>
      <c r="B60" s="30" t="s">
        <v>622</v>
      </c>
      <c r="C60" s="29">
        <v>5.36</v>
      </c>
      <c r="D60" s="100"/>
    </row>
    <row r="61" spans="1:4" ht="15.75" outlineLevel="1">
      <c r="A61" s="29" t="s">
        <v>32</v>
      </c>
      <c r="B61" s="30" t="s">
        <v>6</v>
      </c>
      <c r="C61" s="29">
        <v>5.49</v>
      </c>
      <c r="D61" s="100"/>
    </row>
    <row r="62" spans="1:4" ht="15.75" outlineLevel="1">
      <c r="A62" s="29" t="s">
        <v>32</v>
      </c>
      <c r="B62" s="30" t="s">
        <v>8</v>
      </c>
      <c r="C62" s="29">
        <v>5.51</v>
      </c>
      <c r="D62" s="100"/>
    </row>
    <row r="63" spans="1:4" ht="15.75" outlineLevel="1">
      <c r="A63" s="29" t="s">
        <v>32</v>
      </c>
      <c r="B63" s="30" t="s">
        <v>7</v>
      </c>
      <c r="C63" s="29">
        <v>5.52</v>
      </c>
      <c r="D63" s="100"/>
    </row>
    <row r="64" spans="1:4" ht="15.75" outlineLevel="1">
      <c r="A64" s="29" t="s">
        <v>32</v>
      </c>
      <c r="B64" s="30" t="s">
        <v>396</v>
      </c>
      <c r="C64" s="29">
        <v>5.53</v>
      </c>
      <c r="D64" s="100"/>
    </row>
    <row r="65" spans="1:4" ht="15.75" outlineLevel="1">
      <c r="A65" s="29" t="s">
        <v>32</v>
      </c>
      <c r="B65" s="30" t="s">
        <v>13</v>
      </c>
      <c r="C65" s="29">
        <v>5.69</v>
      </c>
      <c r="D65" s="100"/>
    </row>
    <row r="66" spans="1:4" ht="15.75" outlineLevel="1">
      <c r="A66" s="29" t="s">
        <v>32</v>
      </c>
      <c r="B66" s="30" t="s">
        <v>309</v>
      </c>
      <c r="C66" s="31">
        <v>5.72</v>
      </c>
      <c r="D66" s="100"/>
    </row>
    <row r="67" spans="1:4" ht="15.75" outlineLevel="1">
      <c r="A67" s="29" t="s">
        <v>32</v>
      </c>
      <c r="B67" s="30" t="s">
        <v>421</v>
      </c>
      <c r="C67" s="29">
        <v>5.75</v>
      </c>
      <c r="D67" s="100"/>
    </row>
    <row r="68" spans="1:4" ht="15.75" outlineLevel="1">
      <c r="A68" s="29" t="s">
        <v>32</v>
      </c>
      <c r="B68" s="30" t="s">
        <v>14</v>
      </c>
      <c r="C68" s="31">
        <v>5.7</v>
      </c>
      <c r="D68" s="100"/>
    </row>
    <row r="69" spans="1:4" ht="15.75" outlineLevel="1">
      <c r="A69" s="29" t="s">
        <v>32</v>
      </c>
      <c r="B69" s="30" t="s">
        <v>637</v>
      </c>
      <c r="C69" s="29">
        <v>5.74</v>
      </c>
      <c r="D69" s="100"/>
    </row>
    <row r="70" spans="1:4" ht="15.75" outlineLevel="1">
      <c r="A70" s="29" t="s">
        <v>32</v>
      </c>
      <c r="B70" s="30" t="s">
        <v>942</v>
      </c>
      <c r="C70" s="29">
        <v>5.76</v>
      </c>
      <c r="D70" s="100"/>
    </row>
    <row r="71" spans="1:4" ht="15.75" outlineLevel="1">
      <c r="A71" s="29" t="s">
        <v>32</v>
      </c>
      <c r="B71" s="30" t="s">
        <v>685</v>
      </c>
      <c r="C71" s="29">
        <v>5.89</v>
      </c>
      <c r="D71" s="99" t="s">
        <v>952</v>
      </c>
    </row>
    <row r="72" spans="1:4" ht="15.75" outlineLevel="1">
      <c r="A72" s="29" t="s">
        <v>32</v>
      </c>
      <c r="B72" s="30" t="s">
        <v>789</v>
      </c>
      <c r="C72" s="29">
        <v>5.58</v>
      </c>
      <c r="D72" s="100"/>
    </row>
    <row r="73" spans="1:4" ht="15.75" outlineLevel="1">
      <c r="A73" s="29" t="s">
        <v>32</v>
      </c>
      <c r="B73" s="30" t="s">
        <v>955</v>
      </c>
      <c r="C73" s="29">
        <v>5.62</v>
      </c>
      <c r="D73" s="100"/>
    </row>
    <row r="74" spans="1:4" ht="15.75" outlineLevel="1">
      <c r="A74" s="29" t="s">
        <v>32</v>
      </c>
      <c r="B74" s="30" t="s">
        <v>11</v>
      </c>
      <c r="C74" s="29">
        <v>5.54</v>
      </c>
      <c r="D74" s="100"/>
    </row>
    <row r="75" spans="1:4" ht="15.75" outlineLevel="1">
      <c r="A75" s="29" t="s">
        <v>32</v>
      </c>
      <c r="B75" s="30" t="s">
        <v>15</v>
      </c>
      <c r="C75" s="29">
        <v>5.55</v>
      </c>
      <c r="D75" s="100"/>
    </row>
    <row r="76" spans="1:4" ht="15.75" outlineLevel="1">
      <c r="A76" s="29" t="s">
        <v>32</v>
      </c>
      <c r="B76" s="30" t="s">
        <v>1171</v>
      </c>
      <c r="C76" s="29">
        <v>5.63</v>
      </c>
      <c r="D76" s="100"/>
    </row>
    <row r="77" spans="1:4" ht="15.75" outlineLevel="1">
      <c r="A77" s="29" t="s">
        <v>32</v>
      </c>
      <c r="B77" s="30" t="s">
        <v>1172</v>
      </c>
      <c r="C77" s="29">
        <v>5.65</v>
      </c>
      <c r="D77" s="100"/>
    </row>
    <row r="78" spans="1:4" ht="15.75" outlineLevel="1">
      <c r="A78" s="29" t="s">
        <v>32</v>
      </c>
      <c r="B78" s="30" t="s">
        <v>804</v>
      </c>
      <c r="C78" s="29">
        <v>5.66</v>
      </c>
      <c r="D78" s="100"/>
    </row>
    <row r="79" spans="1:4" ht="15.75" outlineLevel="1">
      <c r="A79" s="29" t="s">
        <v>32</v>
      </c>
      <c r="B79" s="30" t="s">
        <v>26</v>
      </c>
      <c r="C79" s="29">
        <v>5.68</v>
      </c>
      <c r="D79" s="100"/>
    </row>
    <row r="80" spans="1:4" ht="15.75" outlineLevel="1">
      <c r="A80" s="29" t="s">
        <v>32</v>
      </c>
      <c r="B80" s="30" t="s">
        <v>18</v>
      </c>
      <c r="C80" s="29">
        <v>5.45</v>
      </c>
      <c r="D80" s="100"/>
    </row>
    <row r="81" spans="1:4" ht="15.75" outlineLevel="1">
      <c r="A81" s="29" t="s">
        <v>32</v>
      </c>
      <c r="B81" s="30" t="s">
        <v>19</v>
      </c>
      <c r="C81" s="29">
        <v>5.47</v>
      </c>
      <c r="D81" s="100"/>
    </row>
    <row r="82" spans="1:4" ht="15.75" outlineLevel="1">
      <c r="A82" s="29" t="s">
        <v>32</v>
      </c>
      <c r="B82" s="30" t="s">
        <v>30</v>
      </c>
      <c r="C82" s="29">
        <v>5.48</v>
      </c>
      <c r="D82" s="100"/>
    </row>
    <row r="83" spans="1:4" ht="15.75">
      <c r="A83" s="35" t="s">
        <v>32</v>
      </c>
      <c r="B83" s="30"/>
      <c r="C83" s="29"/>
      <c r="D83" s="100"/>
    </row>
    <row r="84" spans="1:4" ht="15.75" outlineLevel="1">
      <c r="A84" s="29" t="s">
        <v>33</v>
      </c>
      <c r="B84" s="30" t="s">
        <v>667</v>
      </c>
      <c r="C84" s="29">
        <v>5.0999999999999996</v>
      </c>
      <c r="D84" s="100"/>
    </row>
    <row r="85" spans="1:4" ht="15.75" outlineLevel="1">
      <c r="A85" s="29" t="s">
        <v>33</v>
      </c>
      <c r="B85" s="30" t="s">
        <v>0</v>
      </c>
      <c r="C85" s="29">
        <v>5.2</v>
      </c>
      <c r="D85" s="100"/>
    </row>
    <row r="86" spans="1:4" ht="15.75" outlineLevel="1">
      <c r="A86" s="29" t="s">
        <v>33</v>
      </c>
      <c r="B86" s="30" t="s">
        <v>740</v>
      </c>
      <c r="C86" s="29">
        <v>5.3</v>
      </c>
      <c r="D86" s="100"/>
    </row>
    <row r="87" spans="1:4" ht="15.75" outlineLevel="1">
      <c r="A87" s="29" t="s">
        <v>33</v>
      </c>
      <c r="B87" s="30" t="s">
        <v>2</v>
      </c>
      <c r="C87" s="29">
        <v>5.6</v>
      </c>
      <c r="D87" s="100"/>
    </row>
    <row r="88" spans="1:4" ht="15.75" outlineLevel="1">
      <c r="A88" s="29" t="s">
        <v>33</v>
      </c>
      <c r="B88" s="30" t="s">
        <v>746</v>
      </c>
      <c r="C88" s="31">
        <v>5.0999999999999996</v>
      </c>
      <c r="D88" s="100"/>
    </row>
    <row r="89" spans="1:4" ht="15.75" outlineLevel="1">
      <c r="A89" s="29" t="s">
        <v>33</v>
      </c>
      <c r="B89" s="30" t="s">
        <v>3</v>
      </c>
      <c r="C89" s="29">
        <v>5.14</v>
      </c>
      <c r="D89" s="100"/>
    </row>
    <row r="90" spans="1:4" ht="15.75" outlineLevel="1">
      <c r="A90" s="29" t="s">
        <v>33</v>
      </c>
      <c r="B90" s="30" t="s">
        <v>29</v>
      </c>
      <c r="C90" s="29">
        <v>5.19</v>
      </c>
      <c r="D90" s="100"/>
    </row>
    <row r="91" spans="1:4" ht="15.75" outlineLevel="1">
      <c r="A91" s="29" t="s">
        <v>33</v>
      </c>
      <c r="B91" s="30" t="s">
        <v>28</v>
      </c>
      <c r="C91" s="29">
        <v>5.24</v>
      </c>
      <c r="D91" s="100"/>
    </row>
    <row r="92" spans="1:4" ht="15.75" outlineLevel="1">
      <c r="A92" s="29" t="s">
        <v>33</v>
      </c>
      <c r="B92" s="30" t="s">
        <v>1</v>
      </c>
      <c r="C92" s="29">
        <v>5.26</v>
      </c>
      <c r="D92" s="100"/>
    </row>
    <row r="93" spans="1:4" ht="15.75" outlineLevel="1">
      <c r="A93" s="29" t="s">
        <v>33</v>
      </c>
      <c r="B93" s="30" t="s">
        <v>620</v>
      </c>
      <c r="C93" s="29">
        <v>5.27</v>
      </c>
      <c r="D93" s="100"/>
    </row>
    <row r="94" spans="1:4" ht="15.75" outlineLevel="1">
      <c r="A94" s="29" t="s">
        <v>33</v>
      </c>
      <c r="B94" s="30" t="s">
        <v>621</v>
      </c>
      <c r="C94" s="29">
        <v>5.28</v>
      </c>
      <c r="D94" s="100"/>
    </row>
    <row r="95" spans="1:4" ht="15.75" outlineLevel="1">
      <c r="A95" s="29" t="s">
        <v>33</v>
      </c>
      <c r="B95" s="30" t="s">
        <v>625</v>
      </c>
      <c r="C95" s="29">
        <v>5.29</v>
      </c>
      <c r="D95" s="100"/>
    </row>
    <row r="96" spans="1:4" ht="15.75" outlineLevel="1">
      <c r="A96" s="29" t="s">
        <v>33</v>
      </c>
      <c r="B96" s="30" t="s">
        <v>5</v>
      </c>
      <c r="C96" s="31">
        <v>5.3</v>
      </c>
      <c r="D96" s="100"/>
    </row>
    <row r="97" spans="1:4" ht="15.75" outlineLevel="1">
      <c r="A97" s="29" t="s">
        <v>33</v>
      </c>
      <c r="B97" s="30" t="s">
        <v>9</v>
      </c>
      <c r="C97" s="29">
        <v>5.31</v>
      </c>
      <c r="D97" s="100"/>
    </row>
    <row r="98" spans="1:4" ht="15.75" outlineLevel="1">
      <c r="A98" s="29" t="s">
        <v>33</v>
      </c>
      <c r="B98" s="30" t="s">
        <v>622</v>
      </c>
      <c r="C98" s="29">
        <v>5.36</v>
      </c>
      <c r="D98" s="100"/>
    </row>
    <row r="99" spans="1:4" ht="15.75" outlineLevel="1">
      <c r="A99" s="29" t="s">
        <v>33</v>
      </c>
      <c r="B99" s="30" t="s">
        <v>6</v>
      </c>
      <c r="C99" s="29">
        <v>5.49</v>
      </c>
      <c r="D99" s="100"/>
    </row>
    <row r="100" spans="1:4" ht="15.75" outlineLevel="1">
      <c r="A100" s="29" t="s">
        <v>33</v>
      </c>
      <c r="B100" s="30" t="s">
        <v>8</v>
      </c>
      <c r="C100" s="29">
        <v>5.51</v>
      </c>
      <c r="D100" s="100"/>
    </row>
    <row r="101" spans="1:4" ht="15.75" outlineLevel="1">
      <c r="A101" s="29" t="s">
        <v>33</v>
      </c>
      <c r="B101" s="30" t="s">
        <v>7</v>
      </c>
      <c r="C101" s="29">
        <v>5.52</v>
      </c>
      <c r="D101" s="100"/>
    </row>
    <row r="102" spans="1:4" ht="15.75" outlineLevel="1">
      <c r="A102" s="29" t="s">
        <v>33</v>
      </c>
      <c r="B102" s="30" t="s">
        <v>396</v>
      </c>
      <c r="C102" s="29">
        <v>5.53</v>
      </c>
      <c r="D102" s="100"/>
    </row>
    <row r="103" spans="1:4" ht="15.75" outlineLevel="1">
      <c r="A103" s="29" t="s">
        <v>33</v>
      </c>
      <c r="B103" s="30" t="s">
        <v>13</v>
      </c>
      <c r="C103" s="29">
        <v>5.69</v>
      </c>
      <c r="D103" s="100"/>
    </row>
    <row r="104" spans="1:4" ht="15.75" outlineLevel="1">
      <c r="A104" s="29" t="s">
        <v>33</v>
      </c>
      <c r="B104" s="30" t="s">
        <v>421</v>
      </c>
      <c r="C104" s="29">
        <v>5.75</v>
      </c>
      <c r="D104" s="100"/>
    </row>
    <row r="105" spans="1:4" ht="15.75" outlineLevel="1">
      <c r="A105" s="29" t="s">
        <v>33</v>
      </c>
      <c r="B105" s="30" t="s">
        <v>14</v>
      </c>
      <c r="C105" s="31">
        <v>5.7</v>
      </c>
      <c r="D105" s="100"/>
    </row>
    <row r="106" spans="1:4" ht="15.75" outlineLevel="1">
      <c r="A106" s="29" t="s">
        <v>33</v>
      </c>
      <c r="B106" s="30" t="s">
        <v>637</v>
      </c>
      <c r="C106" s="29">
        <v>5.74</v>
      </c>
      <c r="D106" s="100"/>
    </row>
    <row r="107" spans="1:4" ht="15.75" outlineLevel="1">
      <c r="A107" s="29" t="s">
        <v>33</v>
      </c>
      <c r="B107" s="30" t="s">
        <v>942</v>
      </c>
      <c r="C107" s="29">
        <v>5.76</v>
      </c>
      <c r="D107" s="100"/>
    </row>
    <row r="108" spans="1:4" ht="15.75" outlineLevel="1">
      <c r="A108" s="29" t="s">
        <v>33</v>
      </c>
      <c r="B108" s="30" t="s">
        <v>685</v>
      </c>
      <c r="C108" s="29">
        <v>5.89</v>
      </c>
      <c r="D108" s="99" t="s">
        <v>952</v>
      </c>
    </row>
    <row r="109" spans="1:4" ht="15.75" outlineLevel="1">
      <c r="A109" s="29" t="s">
        <v>33</v>
      </c>
      <c r="B109" s="30" t="s">
        <v>789</v>
      </c>
      <c r="C109" s="29">
        <v>5.58</v>
      </c>
      <c r="D109" s="100"/>
    </row>
    <row r="110" spans="1:4" ht="15.75" outlineLevel="1">
      <c r="A110" s="29" t="s">
        <v>33</v>
      </c>
      <c r="B110" s="30" t="s">
        <v>955</v>
      </c>
      <c r="C110" s="29">
        <v>5.62</v>
      </c>
      <c r="D110" s="100"/>
    </row>
    <row r="111" spans="1:4" ht="15.75" outlineLevel="1">
      <c r="A111" s="29" t="s">
        <v>33</v>
      </c>
      <c r="B111" s="30" t="s">
        <v>11</v>
      </c>
      <c r="C111" s="29">
        <v>5.54</v>
      </c>
      <c r="D111" s="100"/>
    </row>
    <row r="112" spans="1:4" ht="15.75" outlineLevel="1">
      <c r="A112" s="29" t="s">
        <v>33</v>
      </c>
      <c r="B112" s="30" t="s">
        <v>15</v>
      </c>
      <c r="C112" s="29">
        <v>5.55</v>
      </c>
      <c r="D112" s="100"/>
    </row>
    <row r="113" spans="1:4" ht="15.75" outlineLevel="1">
      <c r="A113" s="29" t="s">
        <v>33</v>
      </c>
      <c r="B113" s="30" t="s">
        <v>1172</v>
      </c>
      <c r="C113" s="29">
        <v>5.65</v>
      </c>
      <c r="D113" s="100"/>
    </row>
    <row r="114" spans="1:4" ht="15.75" outlineLevel="1">
      <c r="A114" s="29" t="s">
        <v>33</v>
      </c>
      <c r="B114" s="30" t="s">
        <v>804</v>
      </c>
      <c r="C114" s="29">
        <v>5.66</v>
      </c>
      <c r="D114" s="100"/>
    </row>
    <row r="115" spans="1:4" ht="15.75" outlineLevel="1">
      <c r="A115" s="29" t="s">
        <v>33</v>
      </c>
      <c r="B115" s="30" t="s">
        <v>26</v>
      </c>
      <c r="C115" s="29">
        <v>5.68</v>
      </c>
      <c r="D115" s="100"/>
    </row>
    <row r="116" spans="1:4" ht="15.75" outlineLevel="1">
      <c r="A116" s="29" t="s">
        <v>33</v>
      </c>
      <c r="B116" s="30" t="s">
        <v>18</v>
      </c>
      <c r="C116" s="29">
        <v>5.45</v>
      </c>
      <c r="D116" s="100"/>
    </row>
    <row r="117" spans="1:4" ht="15.75" outlineLevel="1">
      <c r="A117" s="29" t="s">
        <v>33</v>
      </c>
      <c r="B117" s="30" t="s">
        <v>19</v>
      </c>
      <c r="C117" s="29">
        <v>5.47</v>
      </c>
      <c r="D117" s="100"/>
    </row>
    <row r="118" spans="1:4" ht="15.75" outlineLevel="1">
      <c r="A118" s="29" t="s">
        <v>33</v>
      </c>
      <c r="B118" s="30" t="s">
        <v>30</v>
      </c>
      <c r="C118" s="29">
        <v>5.48</v>
      </c>
      <c r="D118" s="100"/>
    </row>
    <row r="119" spans="1:4" ht="15.75">
      <c r="A119" s="35" t="s">
        <v>33</v>
      </c>
      <c r="B119" s="30"/>
      <c r="C119" s="29"/>
      <c r="D119" s="100"/>
    </row>
    <row r="120" spans="1:4" ht="15.75" outlineLevel="1">
      <c r="A120" s="29" t="s">
        <v>807</v>
      </c>
      <c r="B120" s="30" t="s">
        <v>667</v>
      </c>
      <c r="C120" s="29">
        <v>5.0999999999999996</v>
      </c>
      <c r="D120" s="100"/>
    </row>
    <row r="121" spans="1:4" ht="15.75" outlineLevel="1">
      <c r="A121" s="29" t="s">
        <v>807</v>
      </c>
      <c r="B121" s="30" t="s">
        <v>0</v>
      </c>
      <c r="C121" s="29">
        <v>5.2</v>
      </c>
      <c r="D121" s="100"/>
    </row>
    <row r="122" spans="1:4" ht="15.75" outlineLevel="1">
      <c r="A122" s="29" t="s">
        <v>807</v>
      </c>
      <c r="B122" s="30" t="s">
        <v>740</v>
      </c>
      <c r="C122" s="29">
        <v>5.3</v>
      </c>
      <c r="D122" s="100"/>
    </row>
    <row r="123" spans="1:4" ht="15.75" outlineLevel="1">
      <c r="A123" s="29" t="s">
        <v>807</v>
      </c>
      <c r="B123" s="30" t="s">
        <v>2</v>
      </c>
      <c r="C123" s="29">
        <v>5.6</v>
      </c>
      <c r="D123" s="100"/>
    </row>
    <row r="124" spans="1:4" ht="15.75" outlineLevel="1">
      <c r="A124" s="29" t="s">
        <v>807</v>
      </c>
      <c r="B124" s="30" t="s">
        <v>746</v>
      </c>
      <c r="C124" s="31">
        <v>5.0999999999999996</v>
      </c>
      <c r="D124" s="100"/>
    </row>
    <row r="125" spans="1:4" ht="15.75" outlineLevel="1">
      <c r="A125" s="29" t="s">
        <v>807</v>
      </c>
      <c r="B125" s="30" t="s">
        <v>3</v>
      </c>
      <c r="C125" s="29">
        <v>5.14</v>
      </c>
      <c r="D125" s="100"/>
    </row>
    <row r="126" spans="1:4" ht="15.75" outlineLevel="1">
      <c r="A126" s="29" t="s">
        <v>807</v>
      </c>
      <c r="B126" s="30" t="s">
        <v>29</v>
      </c>
      <c r="C126" s="29">
        <v>5.19</v>
      </c>
      <c r="D126" s="100"/>
    </row>
    <row r="127" spans="1:4" ht="15.75" outlineLevel="1">
      <c r="A127" s="29" t="s">
        <v>807</v>
      </c>
      <c r="B127" s="30" t="s">
        <v>28</v>
      </c>
      <c r="C127" s="29">
        <v>5.24</v>
      </c>
      <c r="D127" s="100"/>
    </row>
    <row r="128" spans="1:4" ht="15.75" outlineLevel="1">
      <c r="A128" s="29" t="s">
        <v>807</v>
      </c>
      <c r="B128" s="30" t="s">
        <v>1</v>
      </c>
      <c r="C128" s="29">
        <v>5.26</v>
      </c>
      <c r="D128" s="100"/>
    </row>
    <row r="129" spans="1:4" ht="15.75" outlineLevel="1">
      <c r="A129" s="29" t="s">
        <v>807</v>
      </c>
      <c r="B129" s="30" t="s">
        <v>620</v>
      </c>
      <c r="C129" s="29">
        <v>5.27</v>
      </c>
      <c r="D129" s="100"/>
    </row>
    <row r="130" spans="1:4" ht="15.75" outlineLevel="1">
      <c r="A130" s="29" t="s">
        <v>807</v>
      </c>
      <c r="B130" s="30" t="s">
        <v>621</v>
      </c>
      <c r="C130" s="29">
        <v>5.28</v>
      </c>
      <c r="D130" s="100"/>
    </row>
    <row r="131" spans="1:4" ht="15.75" outlineLevel="1">
      <c r="A131" s="29" t="s">
        <v>807</v>
      </c>
      <c r="B131" s="30" t="s">
        <v>625</v>
      </c>
      <c r="C131" s="29">
        <v>5.29</v>
      </c>
      <c r="D131" s="100"/>
    </row>
    <row r="132" spans="1:4" ht="15.75" outlineLevel="1">
      <c r="A132" s="29" t="s">
        <v>807</v>
      </c>
      <c r="B132" s="30" t="s">
        <v>5</v>
      </c>
      <c r="C132" s="31">
        <v>5.3</v>
      </c>
      <c r="D132" s="100"/>
    </row>
    <row r="133" spans="1:4" ht="15.75" outlineLevel="1">
      <c r="A133" s="29" t="s">
        <v>807</v>
      </c>
      <c r="B133" s="30" t="s">
        <v>9</v>
      </c>
      <c r="C133" s="29">
        <v>5.31</v>
      </c>
      <c r="D133" s="100"/>
    </row>
    <row r="134" spans="1:4" ht="15.75" outlineLevel="1">
      <c r="A134" s="29" t="s">
        <v>807</v>
      </c>
      <c r="B134" s="30" t="s">
        <v>622</v>
      </c>
      <c r="C134" s="29">
        <v>5.36</v>
      </c>
      <c r="D134" s="100"/>
    </row>
    <row r="135" spans="1:4" ht="15.75" outlineLevel="1">
      <c r="A135" s="29" t="s">
        <v>807</v>
      </c>
      <c r="B135" s="30" t="s">
        <v>396</v>
      </c>
      <c r="C135" s="29">
        <v>5.53</v>
      </c>
      <c r="D135" s="100"/>
    </row>
    <row r="136" spans="1:4" ht="15.75" outlineLevel="1">
      <c r="A136" s="29" t="s">
        <v>807</v>
      </c>
      <c r="B136" s="30" t="s">
        <v>789</v>
      </c>
      <c r="C136" s="29">
        <v>5.58</v>
      </c>
      <c r="D136" s="100"/>
    </row>
    <row r="137" spans="1:4" ht="15.75" outlineLevel="1">
      <c r="A137" s="29" t="s">
        <v>807</v>
      </c>
      <c r="B137" s="30" t="s">
        <v>955</v>
      </c>
      <c r="C137" s="29">
        <v>5.62</v>
      </c>
      <c r="D137" s="100"/>
    </row>
    <row r="138" spans="1:4" ht="15.75" outlineLevel="1">
      <c r="A138" s="29" t="s">
        <v>807</v>
      </c>
      <c r="B138" s="30" t="s">
        <v>11</v>
      </c>
      <c r="C138" s="29">
        <v>5.54</v>
      </c>
      <c r="D138" s="100"/>
    </row>
    <row r="139" spans="1:4" ht="15.75" outlineLevel="1">
      <c r="A139" s="29" t="s">
        <v>807</v>
      </c>
      <c r="B139" s="30" t="s">
        <v>15</v>
      </c>
      <c r="C139" s="29">
        <v>5.55</v>
      </c>
      <c r="D139" s="100"/>
    </row>
    <row r="140" spans="1:4" ht="15.75" outlineLevel="1">
      <c r="A140" s="29" t="s">
        <v>807</v>
      </c>
      <c r="B140" s="30" t="s">
        <v>1171</v>
      </c>
      <c r="C140" s="29">
        <v>5.63</v>
      </c>
      <c r="D140" s="100"/>
    </row>
    <row r="141" spans="1:4" ht="15.75" outlineLevel="1">
      <c r="A141" s="29" t="s">
        <v>807</v>
      </c>
      <c r="B141" s="30" t="s">
        <v>18</v>
      </c>
      <c r="C141" s="29">
        <v>5.45</v>
      </c>
      <c r="D141" s="100"/>
    </row>
    <row r="142" spans="1:4" ht="15.75" outlineLevel="1">
      <c r="A142" s="29" t="s">
        <v>807</v>
      </c>
      <c r="B142" s="30" t="s">
        <v>19</v>
      </c>
      <c r="C142" s="29">
        <v>5.47</v>
      </c>
      <c r="D142" s="100"/>
    </row>
    <row r="143" spans="1:4" ht="15.75" outlineLevel="1">
      <c r="A143" s="29" t="s">
        <v>807</v>
      </c>
      <c r="B143" s="30" t="s">
        <v>30</v>
      </c>
      <c r="C143" s="29">
        <v>5.48</v>
      </c>
      <c r="D143" s="100"/>
    </row>
    <row r="144" spans="1:4" ht="15.75">
      <c r="A144" s="35" t="s">
        <v>807</v>
      </c>
      <c r="B144" s="30"/>
      <c r="C144" s="29"/>
      <c r="D144" s="100"/>
    </row>
    <row r="145" spans="1:4" ht="15.75" outlineLevel="1">
      <c r="A145" s="29" t="s">
        <v>34</v>
      </c>
      <c r="B145" s="30" t="s">
        <v>667</v>
      </c>
      <c r="C145" s="29">
        <v>5.0999999999999996</v>
      </c>
      <c r="D145" s="100"/>
    </row>
    <row r="146" spans="1:4" ht="15.75" outlineLevel="1">
      <c r="A146" s="29" t="s">
        <v>34</v>
      </c>
      <c r="B146" s="30" t="s">
        <v>0</v>
      </c>
      <c r="C146" s="29">
        <v>5.2</v>
      </c>
      <c r="D146" s="100"/>
    </row>
    <row r="147" spans="1:4" ht="15.75" outlineLevel="1">
      <c r="A147" s="29" t="s">
        <v>34</v>
      </c>
      <c r="B147" s="30" t="s">
        <v>740</v>
      </c>
      <c r="C147" s="29">
        <v>5.3</v>
      </c>
      <c r="D147" s="100"/>
    </row>
    <row r="148" spans="1:4" ht="15.75" outlineLevel="1">
      <c r="A148" s="29" t="s">
        <v>34</v>
      </c>
      <c r="B148" s="30" t="s">
        <v>2</v>
      </c>
      <c r="C148" s="29">
        <v>5.6</v>
      </c>
      <c r="D148" s="100"/>
    </row>
    <row r="149" spans="1:4" ht="15.75" outlineLevel="1">
      <c r="A149" s="29" t="s">
        <v>34</v>
      </c>
      <c r="B149" s="30" t="s">
        <v>746</v>
      </c>
      <c r="C149" s="31">
        <v>5.0999999999999996</v>
      </c>
      <c r="D149" s="100"/>
    </row>
    <row r="150" spans="1:4" ht="15.75" outlineLevel="1">
      <c r="A150" s="29" t="s">
        <v>34</v>
      </c>
      <c r="B150" s="30" t="s">
        <v>3</v>
      </c>
      <c r="C150" s="29">
        <v>5.14</v>
      </c>
      <c r="D150" s="100"/>
    </row>
    <row r="151" spans="1:4" ht="15.75" outlineLevel="1">
      <c r="A151" s="29" t="s">
        <v>34</v>
      </c>
      <c r="B151" s="30" t="s">
        <v>29</v>
      </c>
      <c r="C151" s="29">
        <v>5.19</v>
      </c>
      <c r="D151" s="100"/>
    </row>
    <row r="152" spans="1:4" ht="15.75" outlineLevel="1">
      <c r="A152" s="29" t="s">
        <v>34</v>
      </c>
      <c r="B152" s="30" t="s">
        <v>28</v>
      </c>
      <c r="C152" s="29">
        <v>5.24</v>
      </c>
      <c r="D152" s="100"/>
    </row>
    <row r="153" spans="1:4" ht="15.75" outlineLevel="1">
      <c r="A153" s="29" t="s">
        <v>34</v>
      </c>
      <c r="B153" s="30" t="s">
        <v>1</v>
      </c>
      <c r="C153" s="29">
        <v>5.26</v>
      </c>
      <c r="D153" s="100"/>
    </row>
    <row r="154" spans="1:4" ht="15.75" outlineLevel="1">
      <c r="A154" s="29" t="s">
        <v>34</v>
      </c>
      <c r="B154" s="30" t="s">
        <v>620</v>
      </c>
      <c r="C154" s="29">
        <v>5.27</v>
      </c>
      <c r="D154" s="100"/>
    </row>
    <row r="155" spans="1:4" ht="15.75" outlineLevel="1">
      <c r="A155" s="29" t="s">
        <v>34</v>
      </c>
      <c r="B155" s="30" t="s">
        <v>621</v>
      </c>
      <c r="C155" s="29">
        <v>5.28</v>
      </c>
      <c r="D155" s="100"/>
    </row>
    <row r="156" spans="1:4" ht="15.75" outlineLevel="1">
      <c r="A156" s="29" t="s">
        <v>34</v>
      </c>
      <c r="B156" s="30" t="s">
        <v>5</v>
      </c>
      <c r="C156" s="31">
        <v>5.3</v>
      </c>
      <c r="D156" s="100"/>
    </row>
    <row r="157" spans="1:4" ht="15.75" outlineLevel="1">
      <c r="A157" s="29" t="s">
        <v>34</v>
      </c>
      <c r="B157" s="30" t="s">
        <v>300</v>
      </c>
      <c r="C157" s="29">
        <v>5.32</v>
      </c>
      <c r="D157" s="100"/>
    </row>
    <row r="158" spans="1:4" ht="15.75" outlineLevel="1">
      <c r="A158" s="29" t="s">
        <v>34</v>
      </c>
      <c r="B158" s="30" t="s">
        <v>622</v>
      </c>
      <c r="C158" s="29">
        <v>5.36</v>
      </c>
      <c r="D158" s="100"/>
    </row>
    <row r="159" spans="1:4" ht="15.75" outlineLevel="1">
      <c r="A159" s="29" t="s">
        <v>34</v>
      </c>
      <c r="B159" s="30" t="s">
        <v>396</v>
      </c>
      <c r="C159" s="29">
        <v>5.53</v>
      </c>
      <c r="D159" s="100"/>
    </row>
    <row r="160" spans="1:4" ht="15.75" outlineLevel="1">
      <c r="A160" s="29" t="s">
        <v>34</v>
      </c>
      <c r="B160" s="30" t="s">
        <v>789</v>
      </c>
      <c r="C160" s="29">
        <v>5.58</v>
      </c>
      <c r="D160" s="100"/>
    </row>
    <row r="161" spans="1:5" ht="15.75" outlineLevel="1">
      <c r="A161" s="29" t="s">
        <v>34</v>
      </c>
      <c r="B161" s="30" t="s">
        <v>11</v>
      </c>
      <c r="C161" s="29">
        <v>5.54</v>
      </c>
      <c r="D161" s="100"/>
    </row>
    <row r="162" spans="1:5" ht="15.75" outlineLevel="1">
      <c r="A162" s="29" t="s">
        <v>34</v>
      </c>
      <c r="B162" s="30" t="s">
        <v>15</v>
      </c>
      <c r="C162" s="29">
        <v>5.55</v>
      </c>
      <c r="D162" s="100"/>
    </row>
    <row r="163" spans="1:5" ht="15.75" outlineLevel="1">
      <c r="A163" s="29" t="s">
        <v>34</v>
      </c>
      <c r="B163" s="30" t="s">
        <v>955</v>
      </c>
      <c r="C163" s="29">
        <v>5.62</v>
      </c>
      <c r="D163" s="100"/>
      <c r="E163" t="s">
        <v>1143</v>
      </c>
    </row>
    <row r="164" spans="1:5" ht="15.75" outlineLevel="1">
      <c r="A164" s="29" t="s">
        <v>34</v>
      </c>
      <c r="B164" s="30" t="s">
        <v>1171</v>
      </c>
      <c r="C164" s="29">
        <v>5.63</v>
      </c>
      <c r="D164" s="100"/>
    </row>
    <row r="165" spans="1:5" ht="15.75" outlineLevel="1">
      <c r="A165" s="29" t="s">
        <v>34</v>
      </c>
      <c r="B165" s="30" t="s">
        <v>18</v>
      </c>
      <c r="C165" s="29">
        <v>5.45</v>
      </c>
      <c r="D165" s="100"/>
    </row>
    <row r="166" spans="1:5" ht="15.75" outlineLevel="1">
      <c r="A166" s="29" t="s">
        <v>34</v>
      </c>
      <c r="B166" s="30" t="s">
        <v>19</v>
      </c>
      <c r="C166" s="29">
        <v>5.47</v>
      </c>
      <c r="D166" s="100"/>
    </row>
    <row r="167" spans="1:5" ht="15.75" outlineLevel="1">
      <c r="A167" s="29" t="s">
        <v>34</v>
      </c>
      <c r="B167" s="30" t="s">
        <v>30</v>
      </c>
      <c r="C167" s="29">
        <v>5.48</v>
      </c>
      <c r="D167" s="100"/>
    </row>
    <row r="168" spans="1:5" ht="15.75">
      <c r="A168" s="35" t="s">
        <v>34</v>
      </c>
      <c r="B168" s="30"/>
      <c r="C168" s="29"/>
      <c r="D168" s="100"/>
    </row>
    <row r="169" spans="1:5" ht="15.75" outlineLevel="1">
      <c r="A169" s="29" t="s">
        <v>35</v>
      </c>
      <c r="B169" s="30" t="s">
        <v>667</v>
      </c>
      <c r="C169" s="29">
        <v>5.0999999999999996</v>
      </c>
      <c r="D169" s="100"/>
    </row>
    <row r="170" spans="1:5" ht="15.75" outlineLevel="1">
      <c r="A170" s="29" t="s">
        <v>35</v>
      </c>
      <c r="B170" s="30" t="s">
        <v>0</v>
      </c>
      <c r="C170" s="29">
        <v>5.2</v>
      </c>
      <c r="D170" s="100"/>
    </row>
    <row r="171" spans="1:5" ht="15.75" outlineLevel="1">
      <c r="A171" s="29" t="s">
        <v>35</v>
      </c>
      <c r="B171" s="30" t="s">
        <v>740</v>
      </c>
      <c r="C171" s="29">
        <v>5.3</v>
      </c>
      <c r="D171" s="100"/>
    </row>
    <row r="172" spans="1:5" ht="15.75" outlineLevel="1">
      <c r="A172" s="29" t="s">
        <v>35</v>
      </c>
      <c r="B172" s="30" t="s">
        <v>2</v>
      </c>
      <c r="C172" s="29">
        <v>5.6</v>
      </c>
      <c r="D172" s="100"/>
    </row>
    <row r="173" spans="1:5" ht="15.75" outlineLevel="1">
      <c r="A173" s="29" t="s">
        <v>35</v>
      </c>
      <c r="B173" s="30" t="s">
        <v>746</v>
      </c>
      <c r="C173" s="31">
        <v>5.0999999999999996</v>
      </c>
      <c r="D173" s="100"/>
    </row>
    <row r="174" spans="1:5" ht="15.75" outlineLevel="1">
      <c r="A174" s="29" t="s">
        <v>35</v>
      </c>
      <c r="B174" s="30" t="s">
        <v>3</v>
      </c>
      <c r="C174" s="29">
        <v>5.14</v>
      </c>
      <c r="D174" s="100"/>
    </row>
    <row r="175" spans="1:5" ht="15.75" outlineLevel="1">
      <c r="A175" s="29" t="s">
        <v>35</v>
      </c>
      <c r="B175" s="30" t="s">
        <v>29</v>
      </c>
      <c r="C175" s="29">
        <v>5.19</v>
      </c>
      <c r="D175" s="100"/>
    </row>
    <row r="176" spans="1:5" ht="15.75" outlineLevel="1">
      <c r="A176" s="29" t="s">
        <v>35</v>
      </c>
      <c r="B176" s="30" t="s">
        <v>28</v>
      </c>
      <c r="C176" s="29">
        <v>5.24</v>
      </c>
      <c r="D176" s="100"/>
    </row>
    <row r="177" spans="1:4" ht="15.75" outlineLevel="1">
      <c r="A177" s="29" t="s">
        <v>35</v>
      </c>
      <c r="B177" s="30" t="s">
        <v>1</v>
      </c>
      <c r="C177" s="29">
        <v>5.26</v>
      </c>
      <c r="D177" s="100"/>
    </row>
    <row r="178" spans="1:4" ht="15.75" outlineLevel="1">
      <c r="A178" s="29" t="s">
        <v>35</v>
      </c>
      <c r="B178" s="30" t="s">
        <v>620</v>
      </c>
      <c r="C178" s="29">
        <v>5.27</v>
      </c>
      <c r="D178" s="100"/>
    </row>
    <row r="179" spans="1:4" ht="15.75" outlineLevel="1">
      <c r="A179" s="29" t="s">
        <v>35</v>
      </c>
      <c r="B179" s="30" t="s">
        <v>621</v>
      </c>
      <c r="C179" s="29">
        <v>5.28</v>
      </c>
      <c r="D179" s="100"/>
    </row>
    <row r="180" spans="1:4" ht="15.75" outlineLevel="1">
      <c r="A180" s="29" t="s">
        <v>35</v>
      </c>
      <c r="B180" s="30" t="s">
        <v>625</v>
      </c>
      <c r="C180" s="29">
        <v>5.29</v>
      </c>
      <c r="D180" s="100"/>
    </row>
    <row r="181" spans="1:4" ht="15.75" outlineLevel="1">
      <c r="A181" s="29" t="s">
        <v>35</v>
      </c>
      <c r="B181" s="30" t="s">
        <v>5</v>
      </c>
      <c r="C181" s="31">
        <v>5.3</v>
      </c>
      <c r="D181" s="100"/>
    </row>
    <row r="182" spans="1:4" ht="15.75" outlineLevel="1">
      <c r="A182" s="29" t="s">
        <v>35</v>
      </c>
      <c r="B182" s="30" t="s">
        <v>300</v>
      </c>
      <c r="C182" s="29">
        <v>5.32</v>
      </c>
      <c r="D182" s="100"/>
    </row>
    <row r="183" spans="1:4" ht="15.75" outlineLevel="1">
      <c r="A183" s="29" t="s">
        <v>35</v>
      </c>
      <c r="B183" s="30" t="s">
        <v>622</v>
      </c>
      <c r="C183" s="29">
        <v>5.36</v>
      </c>
      <c r="D183" s="100"/>
    </row>
    <row r="184" spans="1:4" ht="15.75" outlineLevel="1">
      <c r="A184" s="29" t="s">
        <v>35</v>
      </c>
      <c r="B184" s="30" t="s">
        <v>396</v>
      </c>
      <c r="C184" s="29">
        <v>5.53</v>
      </c>
      <c r="D184" s="100"/>
    </row>
    <row r="185" spans="1:4" ht="15.75" outlineLevel="1">
      <c r="A185" s="29" t="s">
        <v>35</v>
      </c>
      <c r="B185" s="30" t="s">
        <v>789</v>
      </c>
      <c r="C185" s="29">
        <v>5.58</v>
      </c>
      <c r="D185" s="100"/>
    </row>
    <row r="186" spans="1:4" ht="15.75" outlineLevel="1">
      <c r="A186" s="29" t="s">
        <v>35</v>
      </c>
      <c r="B186" s="30" t="s">
        <v>11</v>
      </c>
      <c r="C186" s="29">
        <v>5.54</v>
      </c>
      <c r="D186" s="100"/>
    </row>
    <row r="187" spans="1:4" ht="15.75" outlineLevel="1">
      <c r="A187" s="29" t="s">
        <v>35</v>
      </c>
      <c r="B187" s="30" t="s">
        <v>15</v>
      </c>
      <c r="C187" s="29">
        <v>5.55</v>
      </c>
      <c r="D187" s="100"/>
    </row>
    <row r="188" spans="1:4" ht="15.75" outlineLevel="1">
      <c r="A188" s="29" t="s">
        <v>35</v>
      </c>
      <c r="B188" s="30" t="s">
        <v>1171</v>
      </c>
      <c r="C188" s="29">
        <v>5.63</v>
      </c>
      <c r="D188" s="100"/>
    </row>
    <row r="189" spans="1:4" ht="15.75" outlineLevel="1">
      <c r="A189" s="29" t="s">
        <v>35</v>
      </c>
      <c r="B189" s="30" t="s">
        <v>18</v>
      </c>
      <c r="C189" s="29">
        <v>5.45</v>
      </c>
      <c r="D189" s="100"/>
    </row>
    <row r="190" spans="1:4" ht="15.75" outlineLevel="1">
      <c r="A190" s="29" t="s">
        <v>35</v>
      </c>
      <c r="B190" s="30" t="s">
        <v>19</v>
      </c>
      <c r="C190" s="29">
        <v>5.47</v>
      </c>
      <c r="D190" s="100"/>
    </row>
    <row r="191" spans="1:4" ht="15.75" outlineLevel="1">
      <c r="A191" s="29" t="s">
        <v>35</v>
      </c>
      <c r="B191" s="30" t="s">
        <v>30</v>
      </c>
      <c r="C191" s="29">
        <v>5.48</v>
      </c>
      <c r="D191" s="100"/>
    </row>
    <row r="192" spans="1:4" ht="15.75">
      <c r="A192" s="35" t="s">
        <v>35</v>
      </c>
      <c r="B192" s="30"/>
      <c r="C192" s="29"/>
      <c r="D192" s="100"/>
    </row>
    <row r="193" spans="1:4" ht="15.75" outlineLevel="1">
      <c r="A193" s="29" t="s">
        <v>36</v>
      </c>
      <c r="B193" s="30" t="s">
        <v>667</v>
      </c>
      <c r="C193" s="29">
        <v>5.0999999999999996</v>
      </c>
      <c r="D193" s="100"/>
    </row>
    <row r="194" spans="1:4" ht="15.75" outlineLevel="1">
      <c r="A194" s="29" t="s">
        <v>36</v>
      </c>
      <c r="B194" s="30" t="s">
        <v>0</v>
      </c>
      <c r="C194" s="29">
        <v>5.2</v>
      </c>
      <c r="D194" s="100"/>
    </row>
    <row r="195" spans="1:4" ht="15.75" outlineLevel="1">
      <c r="A195" s="29" t="s">
        <v>36</v>
      </c>
      <c r="B195" s="30" t="s">
        <v>740</v>
      </c>
      <c r="C195" s="29">
        <v>5.3</v>
      </c>
      <c r="D195" s="100"/>
    </row>
    <row r="196" spans="1:4" ht="15.75" outlineLevel="1">
      <c r="A196" s="29" t="s">
        <v>36</v>
      </c>
      <c r="B196" s="30" t="s">
        <v>2</v>
      </c>
      <c r="C196" s="29">
        <v>5.6</v>
      </c>
      <c r="D196" s="100"/>
    </row>
    <row r="197" spans="1:4" ht="15.75" outlineLevel="1">
      <c r="A197" s="29" t="s">
        <v>36</v>
      </c>
      <c r="B197" s="30" t="s">
        <v>746</v>
      </c>
      <c r="C197" s="31">
        <v>5.0999999999999996</v>
      </c>
      <c r="D197" s="100"/>
    </row>
    <row r="198" spans="1:4" ht="15.75" outlineLevel="1">
      <c r="A198" s="29" t="s">
        <v>36</v>
      </c>
      <c r="B198" s="30" t="s">
        <v>3</v>
      </c>
      <c r="C198" s="29">
        <v>5.14</v>
      </c>
      <c r="D198" s="100"/>
    </row>
    <row r="199" spans="1:4" ht="15.75" outlineLevel="1">
      <c r="A199" s="29" t="s">
        <v>36</v>
      </c>
      <c r="B199" s="30" t="s">
        <v>29</v>
      </c>
      <c r="C199" s="29">
        <v>5.19</v>
      </c>
      <c r="D199" s="100"/>
    </row>
    <row r="200" spans="1:4" ht="15.75" outlineLevel="1">
      <c r="A200" s="29" t="s">
        <v>36</v>
      </c>
      <c r="B200" s="30" t="s">
        <v>28</v>
      </c>
      <c r="C200" s="29">
        <v>5.24</v>
      </c>
      <c r="D200" s="100"/>
    </row>
    <row r="201" spans="1:4" ht="15.75" outlineLevel="1">
      <c r="A201" s="29" t="s">
        <v>36</v>
      </c>
      <c r="B201" s="30" t="s">
        <v>620</v>
      </c>
      <c r="C201" s="29">
        <v>5.27</v>
      </c>
      <c r="D201" s="100"/>
    </row>
    <row r="202" spans="1:4" ht="15.75" outlineLevel="1">
      <c r="A202" s="29" t="s">
        <v>36</v>
      </c>
      <c r="B202" s="30" t="s">
        <v>621</v>
      </c>
      <c r="C202" s="29">
        <v>5.28</v>
      </c>
      <c r="D202" s="100"/>
    </row>
    <row r="203" spans="1:4" ht="15.75" outlineLevel="1">
      <c r="A203" s="29" t="s">
        <v>36</v>
      </c>
      <c r="B203" s="30" t="s">
        <v>625</v>
      </c>
      <c r="C203" s="29">
        <v>5.29</v>
      </c>
      <c r="D203" s="100"/>
    </row>
    <row r="204" spans="1:4" ht="15.75" outlineLevel="1">
      <c r="A204" s="29" t="s">
        <v>36</v>
      </c>
      <c r="B204" s="30" t="s">
        <v>5</v>
      </c>
      <c r="C204" s="31">
        <v>5.3</v>
      </c>
      <c r="D204" s="100"/>
    </row>
    <row r="205" spans="1:4" ht="15.75" outlineLevel="1">
      <c r="A205" s="29" t="s">
        <v>36</v>
      </c>
      <c r="B205" s="30" t="s">
        <v>754</v>
      </c>
      <c r="C205" s="29">
        <v>5.34</v>
      </c>
      <c r="D205" s="100"/>
    </row>
    <row r="206" spans="1:4" ht="15.75" outlineLevel="1">
      <c r="A206" s="29" t="s">
        <v>36</v>
      </c>
      <c r="B206" s="30" t="s">
        <v>9</v>
      </c>
      <c r="C206" s="29">
        <v>5.31</v>
      </c>
      <c r="D206" s="100"/>
    </row>
    <row r="207" spans="1:4" ht="15.75" outlineLevel="1">
      <c r="A207" s="29" t="s">
        <v>36</v>
      </c>
      <c r="B207" s="30" t="s">
        <v>682</v>
      </c>
      <c r="C207" s="29">
        <v>5.101</v>
      </c>
      <c r="D207" s="100"/>
    </row>
    <row r="208" spans="1:4" ht="15.75" outlineLevel="1">
      <c r="A208" s="29" t="s">
        <v>36</v>
      </c>
      <c r="B208" s="30" t="s">
        <v>622</v>
      </c>
      <c r="C208" s="29">
        <v>5.36</v>
      </c>
      <c r="D208" s="100"/>
    </row>
    <row r="209" spans="1:4" ht="15.75" outlineLevel="1">
      <c r="A209" s="29" t="s">
        <v>36</v>
      </c>
      <c r="B209" s="30" t="s">
        <v>396</v>
      </c>
      <c r="C209" s="29">
        <v>5.53</v>
      </c>
      <c r="D209" s="100"/>
    </row>
    <row r="210" spans="1:4" ht="15.75" outlineLevel="1">
      <c r="A210" s="29" t="s">
        <v>36</v>
      </c>
      <c r="B210" s="30" t="s">
        <v>23</v>
      </c>
      <c r="C210" s="29">
        <v>5.1020000000000003</v>
      </c>
      <c r="D210" s="100"/>
    </row>
    <row r="211" spans="1:4" ht="15.75" outlineLevel="1">
      <c r="A211" s="29" t="s">
        <v>36</v>
      </c>
      <c r="B211" s="30" t="s">
        <v>629</v>
      </c>
      <c r="C211" s="32">
        <v>5.0999999999999996</v>
      </c>
      <c r="D211" s="100"/>
    </row>
    <row r="212" spans="1:4" ht="15.75" outlineLevel="1">
      <c r="A212" s="29" t="s">
        <v>36</v>
      </c>
      <c r="B212" s="30" t="s">
        <v>789</v>
      </c>
      <c r="C212" s="29">
        <v>5.58</v>
      </c>
      <c r="D212" s="100"/>
    </row>
    <row r="213" spans="1:4" ht="15.75" outlineLevel="1">
      <c r="A213" s="29" t="s">
        <v>36</v>
      </c>
      <c r="B213" s="30" t="s">
        <v>11</v>
      </c>
      <c r="C213" s="29">
        <v>5.54</v>
      </c>
      <c r="D213" s="100"/>
    </row>
    <row r="214" spans="1:4" ht="15.75" outlineLevel="1">
      <c r="A214" s="29" t="s">
        <v>36</v>
      </c>
      <c r="B214" s="30" t="s">
        <v>15</v>
      </c>
      <c r="C214" s="29">
        <v>5.55</v>
      </c>
      <c r="D214" s="100"/>
    </row>
    <row r="215" spans="1:4" ht="15.75" outlineLevel="1">
      <c r="A215" s="29" t="s">
        <v>36</v>
      </c>
      <c r="B215" s="30" t="s">
        <v>1171</v>
      </c>
      <c r="C215" s="29">
        <v>5.63</v>
      </c>
      <c r="D215" s="100"/>
    </row>
    <row r="216" spans="1:4" ht="15.75" outlineLevel="1">
      <c r="A216" s="29" t="s">
        <v>36</v>
      </c>
      <c r="B216" s="30" t="s">
        <v>19</v>
      </c>
      <c r="C216" s="29">
        <v>5.47</v>
      </c>
      <c r="D216" s="100"/>
    </row>
    <row r="217" spans="1:4" ht="15.75" outlineLevel="1">
      <c r="A217" s="29" t="s">
        <v>36</v>
      </c>
      <c r="B217" s="30" t="s">
        <v>30</v>
      </c>
      <c r="C217" s="29">
        <v>5.48</v>
      </c>
      <c r="D217" s="100"/>
    </row>
    <row r="218" spans="1:4" ht="15.75">
      <c r="A218" s="35" t="s">
        <v>36</v>
      </c>
      <c r="B218" s="30"/>
      <c r="C218" s="29"/>
      <c r="D218" s="100"/>
    </row>
    <row r="219" spans="1:4" ht="15.75" outlineLevel="1">
      <c r="A219" s="29" t="s">
        <v>37</v>
      </c>
      <c r="B219" s="30" t="s">
        <v>667</v>
      </c>
      <c r="C219" s="29">
        <v>5.0999999999999996</v>
      </c>
      <c r="D219" s="100"/>
    </row>
    <row r="220" spans="1:4" ht="15.75" outlineLevel="1">
      <c r="A220" s="29" t="s">
        <v>37</v>
      </c>
      <c r="B220" s="30" t="s">
        <v>0</v>
      </c>
      <c r="C220" s="29">
        <v>5.2</v>
      </c>
      <c r="D220" s="100"/>
    </row>
    <row r="221" spans="1:4" ht="15.75" outlineLevel="1">
      <c r="A221" s="29" t="s">
        <v>37</v>
      </c>
      <c r="B221" s="30" t="s">
        <v>740</v>
      </c>
      <c r="C221" s="29">
        <v>5.3</v>
      </c>
      <c r="D221" s="100"/>
    </row>
    <row r="222" spans="1:4" ht="15.75" outlineLevel="1">
      <c r="A222" s="29" t="s">
        <v>37</v>
      </c>
      <c r="B222" s="30" t="s">
        <v>2</v>
      </c>
      <c r="C222" s="29">
        <v>5.6</v>
      </c>
      <c r="D222" s="100"/>
    </row>
    <row r="223" spans="1:4" ht="15.75" outlineLevel="1">
      <c r="A223" s="29" t="s">
        <v>37</v>
      </c>
      <c r="B223" s="30" t="s">
        <v>746</v>
      </c>
      <c r="C223" s="31">
        <v>5.0999999999999996</v>
      </c>
      <c r="D223" s="100"/>
    </row>
    <row r="224" spans="1:4" ht="15.75" outlineLevel="1">
      <c r="A224" s="29" t="s">
        <v>37</v>
      </c>
      <c r="B224" s="30" t="s">
        <v>3</v>
      </c>
      <c r="C224" s="29">
        <v>5.14</v>
      </c>
      <c r="D224" s="100"/>
    </row>
    <row r="225" spans="1:4" ht="15.75" outlineLevel="1">
      <c r="A225" s="29" t="s">
        <v>37</v>
      </c>
      <c r="B225" s="30" t="s">
        <v>29</v>
      </c>
      <c r="C225" s="29">
        <v>5.19</v>
      </c>
      <c r="D225" s="100"/>
    </row>
    <row r="226" spans="1:4" ht="15.75" outlineLevel="1">
      <c r="A226" s="29" t="s">
        <v>37</v>
      </c>
      <c r="B226" s="30" t="s">
        <v>28</v>
      </c>
      <c r="C226" s="29">
        <v>5.24</v>
      </c>
      <c r="D226" s="100"/>
    </row>
    <row r="227" spans="1:4" ht="15.75" outlineLevel="1">
      <c r="A227" s="29" t="s">
        <v>37</v>
      </c>
      <c r="B227" s="30" t="s">
        <v>1</v>
      </c>
      <c r="C227" s="29">
        <v>5.26</v>
      </c>
      <c r="D227" s="100"/>
    </row>
    <row r="228" spans="1:4" ht="15.75" outlineLevel="1">
      <c r="A228" s="29" t="s">
        <v>37</v>
      </c>
      <c r="B228" s="30" t="s">
        <v>620</v>
      </c>
      <c r="C228" s="29">
        <v>5.27</v>
      </c>
      <c r="D228" s="100"/>
    </row>
    <row r="229" spans="1:4" ht="15.75" outlineLevel="1">
      <c r="A229" s="29" t="s">
        <v>37</v>
      </c>
      <c r="B229" s="30" t="s">
        <v>621</v>
      </c>
      <c r="C229" s="29">
        <v>5.28</v>
      </c>
      <c r="D229" s="100"/>
    </row>
    <row r="230" spans="1:4" ht="15.75" outlineLevel="1">
      <c r="A230" s="29" t="s">
        <v>37</v>
      </c>
      <c r="B230" s="30" t="s">
        <v>625</v>
      </c>
      <c r="C230" s="29">
        <v>5.29</v>
      </c>
      <c r="D230" s="100"/>
    </row>
    <row r="231" spans="1:4" ht="15.75" outlineLevel="1">
      <c r="A231" s="29" t="s">
        <v>37</v>
      </c>
      <c r="B231" s="30" t="s">
        <v>5</v>
      </c>
      <c r="C231" s="31">
        <v>5.3</v>
      </c>
      <c r="D231" s="100"/>
    </row>
    <row r="232" spans="1:4" ht="15.75" outlineLevel="1">
      <c r="A232" s="29" t="s">
        <v>37</v>
      </c>
      <c r="B232" s="30" t="s">
        <v>9</v>
      </c>
      <c r="C232" s="29">
        <v>5.31</v>
      </c>
      <c r="D232" s="100"/>
    </row>
    <row r="233" spans="1:4" ht="15.75" outlineLevel="1">
      <c r="A233" s="29" t="s">
        <v>37</v>
      </c>
      <c r="B233" s="30" t="s">
        <v>10</v>
      </c>
      <c r="C233" s="29">
        <v>5.33</v>
      </c>
      <c r="D233" s="100"/>
    </row>
    <row r="234" spans="1:4" ht="15.75" outlineLevel="1">
      <c r="A234" s="29" t="s">
        <v>37</v>
      </c>
      <c r="B234" s="30" t="s">
        <v>682</v>
      </c>
      <c r="C234" s="29">
        <v>5.101</v>
      </c>
      <c r="D234" s="100"/>
    </row>
    <row r="235" spans="1:4" ht="15.75" outlineLevel="1">
      <c r="A235" s="29" t="s">
        <v>37</v>
      </c>
      <c r="B235" s="30" t="s">
        <v>622</v>
      </c>
      <c r="C235" s="29">
        <v>5.36</v>
      </c>
      <c r="D235" s="100"/>
    </row>
    <row r="236" spans="1:4" ht="15.75" outlineLevel="1">
      <c r="A236" s="29" t="s">
        <v>37</v>
      </c>
      <c r="B236" s="30" t="s">
        <v>396</v>
      </c>
      <c r="C236" s="29">
        <v>5.53</v>
      </c>
      <c r="D236" s="100"/>
    </row>
    <row r="237" spans="1:4" ht="15.75" outlineLevel="1">
      <c r="A237" s="29" t="s">
        <v>37</v>
      </c>
      <c r="B237" s="30" t="s">
        <v>23</v>
      </c>
      <c r="C237" s="29">
        <v>5.1020000000000003</v>
      </c>
      <c r="D237" s="100"/>
    </row>
    <row r="238" spans="1:4" ht="15.75" outlineLevel="1">
      <c r="A238" s="29" t="s">
        <v>37</v>
      </c>
      <c r="B238" s="30" t="s">
        <v>789</v>
      </c>
      <c r="C238" s="29">
        <v>5.58</v>
      </c>
      <c r="D238" s="100"/>
    </row>
    <row r="239" spans="1:4" ht="15.75" outlineLevel="1">
      <c r="A239" s="29" t="s">
        <v>37</v>
      </c>
      <c r="B239" s="30" t="s">
        <v>11</v>
      </c>
      <c r="C239" s="29">
        <v>5.54</v>
      </c>
      <c r="D239" s="100"/>
    </row>
    <row r="240" spans="1:4" ht="15.75" outlineLevel="1">
      <c r="A240" s="29" t="s">
        <v>37</v>
      </c>
      <c r="B240" s="30" t="s">
        <v>15</v>
      </c>
      <c r="C240" s="29">
        <v>5.55</v>
      </c>
      <c r="D240" s="100"/>
    </row>
    <row r="241" spans="1:4" ht="15.75" outlineLevel="1">
      <c r="A241" s="29" t="s">
        <v>37</v>
      </c>
      <c r="B241" s="30" t="s">
        <v>1171</v>
      </c>
      <c r="C241" s="29">
        <v>5.63</v>
      </c>
      <c r="D241" s="100"/>
    </row>
    <row r="242" spans="1:4" ht="15.75" outlineLevel="1">
      <c r="A242" s="29" t="s">
        <v>37</v>
      </c>
      <c r="B242" s="30" t="s">
        <v>19</v>
      </c>
      <c r="C242" s="29">
        <v>5.47</v>
      </c>
      <c r="D242" s="100"/>
    </row>
    <row r="243" spans="1:4" ht="15.75" outlineLevel="1">
      <c r="A243" s="29" t="s">
        <v>37</v>
      </c>
      <c r="B243" s="30" t="s">
        <v>30</v>
      </c>
      <c r="C243" s="29">
        <v>5.48</v>
      </c>
      <c r="D243" s="100"/>
    </row>
    <row r="244" spans="1:4" ht="15.75">
      <c r="A244" s="35" t="s">
        <v>37</v>
      </c>
      <c r="B244" s="30"/>
      <c r="C244" s="29"/>
      <c r="D244" s="100"/>
    </row>
    <row r="245" spans="1:4" ht="15.75" outlineLevel="1">
      <c r="A245" s="29" t="s">
        <v>38</v>
      </c>
      <c r="B245" s="30" t="s">
        <v>667</v>
      </c>
      <c r="C245" s="29">
        <v>5.0999999999999996</v>
      </c>
      <c r="D245" s="100"/>
    </row>
    <row r="246" spans="1:4" ht="15.75" outlineLevel="1">
      <c r="A246" s="29" t="s">
        <v>38</v>
      </c>
      <c r="B246" s="30" t="s">
        <v>0</v>
      </c>
      <c r="C246" s="29">
        <v>5.2</v>
      </c>
      <c r="D246" s="100"/>
    </row>
    <row r="247" spans="1:4" ht="15.75" outlineLevel="1">
      <c r="A247" s="29" t="s">
        <v>38</v>
      </c>
      <c r="B247" s="30" t="s">
        <v>740</v>
      </c>
      <c r="C247" s="29">
        <v>5.3</v>
      </c>
      <c r="D247" s="100"/>
    </row>
    <row r="248" spans="1:4" ht="15.75" outlineLevel="1">
      <c r="A248" s="29" t="s">
        <v>38</v>
      </c>
      <c r="B248" s="30" t="s">
        <v>2</v>
      </c>
      <c r="C248" s="29">
        <v>5.6</v>
      </c>
      <c r="D248" s="100"/>
    </row>
    <row r="249" spans="1:4" ht="15.75" outlineLevel="1">
      <c r="A249" s="29" t="s">
        <v>38</v>
      </c>
      <c r="B249" s="30" t="s">
        <v>746</v>
      </c>
      <c r="C249" s="31">
        <v>5.0999999999999996</v>
      </c>
      <c r="D249" s="100"/>
    </row>
    <row r="250" spans="1:4" ht="15.75" outlineLevel="1">
      <c r="A250" s="29" t="s">
        <v>38</v>
      </c>
      <c r="B250" s="30" t="s">
        <v>3</v>
      </c>
      <c r="C250" s="29">
        <v>5.14</v>
      </c>
      <c r="D250" s="100"/>
    </row>
    <row r="251" spans="1:4" ht="15.75" outlineLevel="1">
      <c r="A251" s="29" t="s">
        <v>38</v>
      </c>
      <c r="B251" s="30" t="s">
        <v>29</v>
      </c>
      <c r="C251" s="29">
        <v>5.19</v>
      </c>
      <c r="D251" s="100"/>
    </row>
    <row r="252" spans="1:4" ht="15.75" outlineLevel="1">
      <c r="A252" s="29" t="s">
        <v>38</v>
      </c>
      <c r="B252" s="30" t="s">
        <v>28</v>
      </c>
      <c r="C252" s="29">
        <v>5.24</v>
      </c>
      <c r="D252" s="100"/>
    </row>
    <row r="253" spans="1:4" ht="15.75" outlineLevel="1">
      <c r="A253" s="29" t="s">
        <v>38</v>
      </c>
      <c r="B253" s="30" t="s">
        <v>620</v>
      </c>
      <c r="C253" s="29">
        <v>5.27</v>
      </c>
      <c r="D253" s="100"/>
    </row>
    <row r="254" spans="1:4" ht="15.75" outlineLevel="1">
      <c r="A254" s="29" t="s">
        <v>38</v>
      </c>
      <c r="B254" s="30" t="s">
        <v>621</v>
      </c>
      <c r="C254" s="29">
        <v>5.28</v>
      </c>
      <c r="D254" s="100"/>
    </row>
    <row r="255" spans="1:4" ht="15.75" outlineLevel="1">
      <c r="A255" s="29" t="s">
        <v>38</v>
      </c>
      <c r="B255" s="30" t="s">
        <v>5</v>
      </c>
      <c r="C255" s="31">
        <v>5.3</v>
      </c>
      <c r="D255" s="100"/>
    </row>
    <row r="256" spans="1:4" ht="15.75" outlineLevel="1">
      <c r="A256" s="29" t="s">
        <v>38</v>
      </c>
      <c r="B256" s="30" t="s">
        <v>10</v>
      </c>
      <c r="C256" s="29">
        <v>5.33</v>
      </c>
      <c r="D256" s="100"/>
    </row>
    <row r="257" spans="1:4" ht="15.75" outlineLevel="1">
      <c r="A257" s="29" t="s">
        <v>38</v>
      </c>
      <c r="B257" s="30" t="s">
        <v>622</v>
      </c>
      <c r="C257" s="29">
        <v>5.36</v>
      </c>
      <c r="D257" s="100"/>
    </row>
    <row r="258" spans="1:4" ht="15.75" outlineLevel="1">
      <c r="A258" s="29" t="s">
        <v>38</v>
      </c>
      <c r="B258" s="30" t="s">
        <v>396</v>
      </c>
      <c r="C258" s="29">
        <v>5.53</v>
      </c>
      <c r="D258" s="100"/>
    </row>
    <row r="259" spans="1:4" ht="15.75" outlineLevel="1">
      <c r="A259" s="29" t="s">
        <v>38</v>
      </c>
      <c r="B259" s="30" t="s">
        <v>789</v>
      </c>
      <c r="C259" s="29">
        <v>5.58</v>
      </c>
      <c r="D259" s="100"/>
    </row>
    <row r="260" spans="1:4" ht="15.75" outlineLevel="1">
      <c r="A260" s="29" t="s">
        <v>38</v>
      </c>
      <c r="B260" s="30" t="s">
        <v>11</v>
      </c>
      <c r="C260" s="29">
        <v>5.54</v>
      </c>
      <c r="D260" s="100"/>
    </row>
    <row r="261" spans="1:4" ht="15.75" outlineLevel="1">
      <c r="A261" s="29" t="s">
        <v>38</v>
      </c>
      <c r="B261" s="30" t="s">
        <v>15</v>
      </c>
      <c r="C261" s="29">
        <v>5.55</v>
      </c>
      <c r="D261" s="100"/>
    </row>
    <row r="262" spans="1:4" ht="15.75" outlineLevel="1">
      <c r="A262" s="29" t="s">
        <v>38</v>
      </c>
      <c r="B262" s="30" t="s">
        <v>1171</v>
      </c>
      <c r="C262" s="29">
        <v>5.63</v>
      </c>
      <c r="D262" s="100"/>
    </row>
    <row r="263" spans="1:4" ht="15.75" outlineLevel="1">
      <c r="A263" s="29" t="s">
        <v>38</v>
      </c>
      <c r="B263" s="30" t="s">
        <v>19</v>
      </c>
      <c r="C263" s="29">
        <v>5.47</v>
      </c>
      <c r="D263" s="100"/>
    </row>
    <row r="264" spans="1:4" ht="15.75" outlineLevel="1">
      <c r="A264" s="29" t="s">
        <v>38</v>
      </c>
      <c r="B264" s="30" t="s">
        <v>30</v>
      </c>
      <c r="C264" s="29">
        <v>5.48</v>
      </c>
      <c r="D264" s="100"/>
    </row>
    <row r="265" spans="1:4" ht="15.75">
      <c r="A265" s="35" t="s">
        <v>38</v>
      </c>
      <c r="B265" s="30"/>
      <c r="C265" s="29"/>
      <c r="D265" s="100"/>
    </row>
    <row r="266" spans="1:4" ht="15.75" outlineLevel="1">
      <c r="A266" s="29" t="s">
        <v>39</v>
      </c>
      <c r="B266" s="30" t="s">
        <v>667</v>
      </c>
      <c r="C266" s="29">
        <v>5.0999999999999996</v>
      </c>
      <c r="D266" s="100"/>
    </row>
    <row r="267" spans="1:4" ht="15.75" outlineLevel="1">
      <c r="A267" s="29" t="s">
        <v>39</v>
      </c>
      <c r="B267" s="30" t="s">
        <v>0</v>
      </c>
      <c r="C267" s="29">
        <v>5.2</v>
      </c>
      <c r="D267" s="100"/>
    </row>
    <row r="268" spans="1:4" ht="15.75" outlineLevel="1">
      <c r="A268" s="29" t="s">
        <v>39</v>
      </c>
      <c r="B268" s="30" t="s">
        <v>740</v>
      </c>
      <c r="C268" s="29">
        <v>5.3</v>
      </c>
      <c r="D268" s="100"/>
    </row>
    <row r="269" spans="1:4" ht="15.75" outlineLevel="1">
      <c r="A269" s="29" t="s">
        <v>39</v>
      </c>
      <c r="B269" s="30" t="s">
        <v>2</v>
      </c>
      <c r="C269" s="29">
        <v>5.6</v>
      </c>
      <c r="D269" s="100"/>
    </row>
    <row r="270" spans="1:4" ht="15.75" outlineLevel="1">
      <c r="A270" s="29" t="s">
        <v>39</v>
      </c>
      <c r="B270" s="30" t="s">
        <v>746</v>
      </c>
      <c r="C270" s="31">
        <v>5.0999999999999996</v>
      </c>
      <c r="D270" s="100"/>
    </row>
    <row r="271" spans="1:4" ht="15.75" outlineLevel="1">
      <c r="A271" s="29" t="s">
        <v>39</v>
      </c>
      <c r="B271" s="30" t="s">
        <v>3</v>
      </c>
      <c r="C271" s="29">
        <v>5.14</v>
      </c>
      <c r="D271" s="100"/>
    </row>
    <row r="272" spans="1:4" ht="15.75" outlineLevel="1">
      <c r="A272" s="29" t="s">
        <v>39</v>
      </c>
      <c r="B272" s="30" t="s">
        <v>29</v>
      </c>
      <c r="C272" s="29">
        <v>5.19</v>
      </c>
      <c r="D272" s="100"/>
    </row>
    <row r="273" spans="1:4" ht="15.75" outlineLevel="1">
      <c r="A273" s="29" t="s">
        <v>39</v>
      </c>
      <c r="B273" s="30" t="s">
        <v>28</v>
      </c>
      <c r="C273" s="29">
        <v>5.24</v>
      </c>
      <c r="D273" s="100"/>
    </row>
    <row r="274" spans="1:4" ht="15.75" outlineLevel="1">
      <c r="A274" s="29" t="s">
        <v>39</v>
      </c>
      <c r="B274" s="30" t="s">
        <v>1</v>
      </c>
      <c r="C274" s="29">
        <v>5.26</v>
      </c>
      <c r="D274" s="100"/>
    </row>
    <row r="275" spans="1:4" ht="15.75" outlineLevel="1">
      <c r="A275" s="29" t="s">
        <v>39</v>
      </c>
      <c r="B275" s="30" t="s">
        <v>620</v>
      </c>
      <c r="C275" s="29">
        <v>5.27</v>
      </c>
      <c r="D275" s="100"/>
    </row>
    <row r="276" spans="1:4" ht="15.75" outlineLevel="1">
      <c r="A276" s="29" t="s">
        <v>39</v>
      </c>
      <c r="B276" s="30" t="s">
        <v>621</v>
      </c>
      <c r="C276" s="29">
        <v>5.28</v>
      </c>
      <c r="D276" s="100"/>
    </row>
    <row r="277" spans="1:4" ht="15.75" outlineLevel="1">
      <c r="A277" s="29" t="s">
        <v>39</v>
      </c>
      <c r="B277" s="30" t="s">
        <v>625</v>
      </c>
      <c r="C277" s="29">
        <v>5.29</v>
      </c>
      <c r="D277" s="100"/>
    </row>
    <row r="278" spans="1:4" ht="15.75" outlineLevel="1">
      <c r="A278" s="29" t="s">
        <v>39</v>
      </c>
      <c r="B278" s="30" t="s">
        <v>5</v>
      </c>
      <c r="C278" s="31">
        <v>5.3</v>
      </c>
      <c r="D278" s="100"/>
    </row>
    <row r="279" spans="1:4" ht="15.75" outlineLevel="1">
      <c r="A279" s="29" t="s">
        <v>39</v>
      </c>
      <c r="B279" s="30" t="s">
        <v>10</v>
      </c>
      <c r="C279" s="29">
        <v>5.33</v>
      </c>
      <c r="D279" s="100"/>
    </row>
    <row r="280" spans="1:4" ht="15.75" outlineLevel="1">
      <c r="A280" s="29" t="s">
        <v>39</v>
      </c>
      <c r="B280" s="30" t="s">
        <v>622</v>
      </c>
      <c r="C280" s="29">
        <v>5.36</v>
      </c>
      <c r="D280" s="100"/>
    </row>
    <row r="281" spans="1:4" ht="15.75" outlineLevel="1">
      <c r="A281" s="29" t="s">
        <v>39</v>
      </c>
      <c r="B281" s="30" t="s">
        <v>13</v>
      </c>
      <c r="C281" s="29">
        <v>5.69</v>
      </c>
      <c r="D281" s="100"/>
    </row>
    <row r="282" spans="1:4" ht="15.75" outlineLevel="1">
      <c r="A282" s="29" t="s">
        <v>39</v>
      </c>
      <c r="B282" s="30" t="s">
        <v>14</v>
      </c>
      <c r="C282" s="31">
        <v>5.7</v>
      </c>
      <c r="D282" s="100"/>
    </row>
    <row r="283" spans="1:4" ht="15.75" outlineLevel="1">
      <c r="A283" s="29" t="s">
        <v>39</v>
      </c>
      <c r="B283" s="30" t="s">
        <v>637</v>
      </c>
      <c r="C283" s="29">
        <v>5.74</v>
      </c>
      <c r="D283" s="100"/>
    </row>
    <row r="284" spans="1:4" ht="15.75" outlineLevel="1">
      <c r="A284" s="29" t="s">
        <v>39</v>
      </c>
      <c r="B284" s="30" t="s">
        <v>6</v>
      </c>
      <c r="C284" s="29">
        <v>5.49</v>
      </c>
      <c r="D284" s="100"/>
    </row>
    <row r="285" spans="1:4" ht="15.75" outlineLevel="1">
      <c r="A285" s="29" t="s">
        <v>39</v>
      </c>
      <c r="B285" s="30" t="s">
        <v>8</v>
      </c>
      <c r="C285" s="29">
        <v>5.51</v>
      </c>
      <c r="D285" s="100"/>
    </row>
    <row r="286" spans="1:4" ht="15.75" outlineLevel="1">
      <c r="A286" s="29" t="s">
        <v>39</v>
      </c>
      <c r="B286" s="30" t="s">
        <v>7</v>
      </c>
      <c r="C286" s="29">
        <v>5.52</v>
      </c>
      <c r="D286" s="100"/>
    </row>
    <row r="287" spans="1:4" ht="15.75" outlineLevel="1">
      <c r="A287" s="29" t="s">
        <v>39</v>
      </c>
      <c r="B287" s="30" t="s">
        <v>396</v>
      </c>
      <c r="C287" s="29">
        <v>5.53</v>
      </c>
      <c r="D287" s="100"/>
    </row>
    <row r="288" spans="1:4" ht="15.75" outlineLevel="1">
      <c r="A288" s="29" t="s">
        <v>39</v>
      </c>
      <c r="B288" s="30" t="s">
        <v>789</v>
      </c>
      <c r="C288" s="29">
        <v>5.58</v>
      </c>
      <c r="D288" s="100"/>
    </row>
    <row r="289" spans="1:4" ht="15.75" outlineLevel="1">
      <c r="A289" s="29" t="s">
        <v>39</v>
      </c>
      <c r="B289" s="30" t="s">
        <v>11</v>
      </c>
      <c r="C289" s="29">
        <v>5.54</v>
      </c>
      <c r="D289" s="100"/>
    </row>
    <row r="290" spans="1:4" ht="15.75" outlineLevel="1">
      <c r="A290" s="29" t="s">
        <v>39</v>
      </c>
      <c r="B290" s="30" t="s">
        <v>15</v>
      </c>
      <c r="C290" s="29">
        <v>5.55</v>
      </c>
      <c r="D290" s="100"/>
    </row>
    <row r="291" spans="1:4" ht="15.75" outlineLevel="1">
      <c r="A291" s="29" t="s">
        <v>39</v>
      </c>
      <c r="B291" s="30" t="s">
        <v>1171</v>
      </c>
      <c r="C291" s="29">
        <v>5.63</v>
      </c>
      <c r="D291" s="100"/>
    </row>
    <row r="292" spans="1:4" ht="15.75" outlineLevel="1">
      <c r="A292" s="29" t="s">
        <v>39</v>
      </c>
      <c r="B292" s="30" t="s">
        <v>19</v>
      </c>
      <c r="C292" s="29">
        <v>5.47</v>
      </c>
      <c r="D292" s="100"/>
    </row>
    <row r="293" spans="1:4" ht="15.75" outlineLevel="1">
      <c r="A293" s="29" t="s">
        <v>39</v>
      </c>
      <c r="B293" s="30" t="s">
        <v>30</v>
      </c>
      <c r="C293" s="29">
        <v>5.48</v>
      </c>
      <c r="D293" s="100"/>
    </row>
    <row r="294" spans="1:4" ht="15.75">
      <c r="A294" s="35" t="s">
        <v>39</v>
      </c>
      <c r="B294" s="30"/>
      <c r="C294" s="29"/>
      <c r="D294" s="100"/>
    </row>
    <row r="295" spans="1:4" ht="31.5" outlineLevel="1">
      <c r="A295" s="29" t="s">
        <v>41</v>
      </c>
      <c r="B295" s="30" t="s">
        <v>667</v>
      </c>
      <c r="C295" s="29">
        <v>5.0999999999999996</v>
      </c>
      <c r="D295" s="100"/>
    </row>
    <row r="296" spans="1:4" ht="31.5" outlineLevel="1">
      <c r="A296" s="29" t="s">
        <v>41</v>
      </c>
      <c r="B296" s="30" t="s">
        <v>0</v>
      </c>
      <c r="C296" s="29">
        <v>5.2</v>
      </c>
      <c r="D296" s="100"/>
    </row>
    <row r="297" spans="1:4" ht="31.5" outlineLevel="1">
      <c r="A297" s="29" t="s">
        <v>41</v>
      </c>
      <c r="B297" s="30" t="s">
        <v>740</v>
      </c>
      <c r="C297" s="29">
        <v>5.3</v>
      </c>
      <c r="D297" s="100"/>
    </row>
    <row r="298" spans="1:4" ht="31.5" outlineLevel="1">
      <c r="A298" s="29" t="s">
        <v>41</v>
      </c>
      <c r="B298" s="30" t="s">
        <v>3</v>
      </c>
      <c r="C298" s="29">
        <v>5.14</v>
      </c>
      <c r="D298" s="100"/>
    </row>
    <row r="299" spans="1:4" ht="31.5" outlineLevel="1">
      <c r="A299" s="29" t="s">
        <v>41</v>
      </c>
      <c r="B299" s="30" t="s">
        <v>29</v>
      </c>
      <c r="C299" s="29">
        <v>5.19</v>
      </c>
      <c r="D299" s="100"/>
    </row>
    <row r="300" spans="1:4" ht="31.5" outlineLevel="1">
      <c r="A300" s="29" t="s">
        <v>41</v>
      </c>
      <c r="B300" s="30" t="s">
        <v>28</v>
      </c>
      <c r="C300" s="29">
        <v>5.24</v>
      </c>
      <c r="D300" s="100"/>
    </row>
    <row r="301" spans="1:4" ht="31.5" outlineLevel="1">
      <c r="A301" s="29" t="s">
        <v>41</v>
      </c>
      <c r="B301" s="30" t="s">
        <v>1</v>
      </c>
      <c r="C301" s="29">
        <v>5.26</v>
      </c>
      <c r="D301" s="100"/>
    </row>
    <row r="302" spans="1:4" ht="31.5" outlineLevel="1">
      <c r="A302" s="29" t="s">
        <v>41</v>
      </c>
      <c r="B302" s="30" t="s">
        <v>620</v>
      </c>
      <c r="C302" s="29">
        <v>5.27</v>
      </c>
      <c r="D302" s="100"/>
    </row>
    <row r="303" spans="1:4" ht="31.5" outlineLevel="1">
      <c r="A303" s="29" t="s">
        <v>41</v>
      </c>
      <c r="B303" s="30" t="s">
        <v>621</v>
      </c>
      <c r="C303" s="29">
        <v>5.28</v>
      </c>
      <c r="D303" s="100"/>
    </row>
    <row r="304" spans="1:4" ht="31.5" outlineLevel="1">
      <c r="A304" s="29" t="s">
        <v>41</v>
      </c>
      <c r="B304" s="30" t="s">
        <v>12</v>
      </c>
      <c r="C304" s="29">
        <v>5.37</v>
      </c>
      <c r="D304" s="100"/>
    </row>
    <row r="305" spans="1:4" ht="31.5" outlineLevel="1">
      <c r="A305" s="29" t="s">
        <v>41</v>
      </c>
      <c r="B305" s="30" t="s">
        <v>6</v>
      </c>
      <c r="C305" s="29">
        <v>5.49</v>
      </c>
      <c r="D305" s="100"/>
    </row>
    <row r="306" spans="1:4" ht="31.5" outlineLevel="1">
      <c r="A306" s="29" t="s">
        <v>41</v>
      </c>
      <c r="B306" s="30" t="s">
        <v>8</v>
      </c>
      <c r="C306" s="29">
        <v>5.51</v>
      </c>
      <c r="D306" s="100"/>
    </row>
    <row r="307" spans="1:4" ht="31.5" outlineLevel="1">
      <c r="A307" s="29" t="s">
        <v>41</v>
      </c>
      <c r="B307" s="30" t="s">
        <v>396</v>
      </c>
      <c r="C307" s="29">
        <v>5.53</v>
      </c>
      <c r="D307" s="100"/>
    </row>
    <row r="308" spans="1:4" ht="31.5" outlineLevel="1">
      <c r="A308" s="29" t="s">
        <v>41</v>
      </c>
      <c r="B308" s="30" t="s">
        <v>13</v>
      </c>
      <c r="C308" s="29">
        <v>5.69</v>
      </c>
      <c r="D308" s="100"/>
    </row>
    <row r="309" spans="1:4" ht="31.5" outlineLevel="1">
      <c r="A309" s="29" t="s">
        <v>41</v>
      </c>
      <c r="B309" s="30" t="s">
        <v>421</v>
      </c>
      <c r="C309" s="29">
        <v>5.75</v>
      </c>
      <c r="D309" s="100"/>
    </row>
    <row r="310" spans="1:4" ht="31.5" outlineLevel="1">
      <c r="A310" s="29" t="s">
        <v>41</v>
      </c>
      <c r="B310" s="30" t="s">
        <v>14</v>
      </c>
      <c r="C310" s="31">
        <v>5.7</v>
      </c>
      <c r="D310" s="100"/>
    </row>
    <row r="311" spans="1:4" ht="31.5" outlineLevel="1">
      <c r="A311" s="29" t="s">
        <v>41</v>
      </c>
      <c r="B311" s="30" t="s">
        <v>637</v>
      </c>
      <c r="C311" s="29">
        <v>5.74</v>
      </c>
      <c r="D311" s="100"/>
    </row>
    <row r="312" spans="1:4" ht="31.5" outlineLevel="1">
      <c r="A312" s="29" t="s">
        <v>41</v>
      </c>
      <c r="B312" s="30" t="s">
        <v>789</v>
      </c>
      <c r="C312" s="29">
        <v>5.58</v>
      </c>
      <c r="D312" s="100"/>
    </row>
    <row r="313" spans="1:4" ht="31.5" outlineLevel="1">
      <c r="A313" s="29" t="s">
        <v>41</v>
      </c>
      <c r="B313" s="30" t="s">
        <v>11</v>
      </c>
      <c r="C313" s="29">
        <v>5.54</v>
      </c>
      <c r="D313" s="100"/>
    </row>
    <row r="314" spans="1:4" ht="31.5" outlineLevel="1">
      <c r="A314" s="29" t="s">
        <v>41</v>
      </c>
      <c r="B314" s="30" t="s">
        <v>15</v>
      </c>
      <c r="C314" s="29">
        <v>5.55</v>
      </c>
      <c r="D314" s="100"/>
    </row>
    <row r="315" spans="1:4" ht="31.5" outlineLevel="1">
      <c r="A315" s="29" t="s">
        <v>41</v>
      </c>
      <c r="B315" s="30" t="s">
        <v>1171</v>
      </c>
      <c r="C315" s="29">
        <v>5.63</v>
      </c>
      <c r="D315" s="100"/>
    </row>
    <row r="316" spans="1:4" ht="31.5" outlineLevel="1">
      <c r="A316" s="29" t="s">
        <v>41</v>
      </c>
      <c r="B316" s="30" t="s">
        <v>1172</v>
      </c>
      <c r="C316" s="29">
        <v>5.65</v>
      </c>
      <c r="D316" s="100"/>
    </row>
    <row r="317" spans="1:4" ht="31.5" outlineLevel="1">
      <c r="A317" s="29" t="s">
        <v>41</v>
      </c>
      <c r="B317" s="30" t="s">
        <v>26</v>
      </c>
      <c r="C317" s="29">
        <v>5.68</v>
      </c>
      <c r="D317" s="100"/>
    </row>
    <row r="318" spans="1:4" ht="31.5" outlineLevel="1">
      <c r="A318" s="29" t="s">
        <v>41</v>
      </c>
      <c r="B318" s="30" t="s">
        <v>19</v>
      </c>
      <c r="C318" s="29">
        <v>5.47</v>
      </c>
      <c r="D318" s="100"/>
    </row>
    <row r="319" spans="1:4" ht="31.5" outlineLevel="1">
      <c r="A319" s="29" t="s">
        <v>41</v>
      </c>
      <c r="B319" s="30" t="s">
        <v>30</v>
      </c>
      <c r="C319" s="29">
        <v>5.48</v>
      </c>
      <c r="D319" s="100"/>
    </row>
    <row r="320" spans="1:4" ht="31.5">
      <c r="A320" s="35" t="s">
        <v>41</v>
      </c>
      <c r="B320" s="30"/>
      <c r="C320" s="29"/>
      <c r="D320" s="100"/>
    </row>
    <row r="321" spans="1:4" ht="31.5" outlineLevel="1">
      <c r="A321" s="29" t="s">
        <v>42</v>
      </c>
      <c r="B321" s="30" t="s">
        <v>667</v>
      </c>
      <c r="C321" s="29">
        <v>5.0999999999999996</v>
      </c>
      <c r="D321" s="100"/>
    </row>
    <row r="322" spans="1:4" ht="31.5" outlineLevel="1">
      <c r="A322" s="29" t="s">
        <v>42</v>
      </c>
      <c r="B322" s="30" t="s">
        <v>0</v>
      </c>
      <c r="C322" s="29">
        <v>5.2</v>
      </c>
      <c r="D322" s="100"/>
    </row>
    <row r="323" spans="1:4" ht="31.5" outlineLevel="1">
      <c r="A323" s="29" t="s">
        <v>42</v>
      </c>
      <c r="B323" s="30" t="s">
        <v>1</v>
      </c>
      <c r="C323" s="29">
        <v>5.26</v>
      </c>
      <c r="D323" s="100"/>
    </row>
    <row r="324" spans="1:4" ht="31.5" outlineLevel="1">
      <c r="A324" s="29" t="s">
        <v>42</v>
      </c>
      <c r="B324" s="30" t="s">
        <v>3</v>
      </c>
      <c r="C324" s="29">
        <v>5.14</v>
      </c>
      <c r="D324" s="100"/>
    </row>
    <row r="325" spans="1:4" ht="31.5" outlineLevel="1">
      <c r="A325" s="29" t="s">
        <v>42</v>
      </c>
      <c r="B325" s="30" t="s">
        <v>29</v>
      </c>
      <c r="C325" s="29">
        <v>5.19</v>
      </c>
      <c r="D325" s="100"/>
    </row>
    <row r="326" spans="1:4" ht="31.5" outlineLevel="1">
      <c r="A326" s="29" t="s">
        <v>42</v>
      </c>
      <c r="B326" s="30" t="s">
        <v>12</v>
      </c>
      <c r="C326" s="29">
        <v>5.37</v>
      </c>
      <c r="D326" s="100"/>
    </row>
    <row r="327" spans="1:4" ht="31.5" outlineLevel="1">
      <c r="A327" s="29" t="s">
        <v>42</v>
      </c>
      <c r="B327" s="30" t="s">
        <v>13</v>
      </c>
      <c r="C327" s="29">
        <v>5.69</v>
      </c>
      <c r="D327" s="100"/>
    </row>
    <row r="328" spans="1:4" ht="31.5" outlineLevel="1">
      <c r="A328" s="29" t="s">
        <v>42</v>
      </c>
      <c r="B328" s="30" t="s">
        <v>282</v>
      </c>
      <c r="C328" s="31">
        <v>5.8</v>
      </c>
      <c r="D328" s="100"/>
    </row>
    <row r="329" spans="1:4" ht="31.5" outlineLevel="1">
      <c r="A329" s="29" t="s">
        <v>42</v>
      </c>
      <c r="B329" s="30" t="s">
        <v>421</v>
      </c>
      <c r="C329" s="29">
        <v>5.75</v>
      </c>
      <c r="D329" s="100"/>
    </row>
    <row r="330" spans="1:4" ht="31.5" outlineLevel="1">
      <c r="A330" s="29" t="s">
        <v>42</v>
      </c>
      <c r="B330" s="30" t="s">
        <v>14</v>
      </c>
      <c r="C330" s="31">
        <v>5.7</v>
      </c>
      <c r="D330" s="100"/>
    </row>
    <row r="331" spans="1:4" ht="31.5" outlineLevel="1">
      <c r="A331" s="29" t="s">
        <v>42</v>
      </c>
      <c r="B331" s="30" t="s">
        <v>637</v>
      </c>
      <c r="C331" s="29">
        <v>5.74</v>
      </c>
      <c r="D331" s="100"/>
    </row>
    <row r="332" spans="1:4" ht="31.5" outlineLevel="1">
      <c r="A332" s="29" t="s">
        <v>42</v>
      </c>
      <c r="B332" s="30" t="s">
        <v>789</v>
      </c>
      <c r="C332" s="29">
        <v>5.58</v>
      </c>
      <c r="D332" s="100"/>
    </row>
    <row r="333" spans="1:4" ht="31.5" outlineLevel="1">
      <c r="A333" s="29" t="s">
        <v>42</v>
      </c>
      <c r="B333" s="30" t="s">
        <v>15</v>
      </c>
      <c r="C333" s="29">
        <v>5.55</v>
      </c>
      <c r="D333" s="100"/>
    </row>
    <row r="334" spans="1:4" ht="31.5" outlineLevel="1">
      <c r="A334" s="29" t="s">
        <v>42</v>
      </c>
      <c r="B334" s="30" t="s">
        <v>1171</v>
      </c>
      <c r="C334" s="29">
        <v>5.63</v>
      </c>
      <c r="D334" s="100"/>
    </row>
    <row r="335" spans="1:4" ht="31.5" outlineLevel="1">
      <c r="A335" s="29" t="s">
        <v>42</v>
      </c>
      <c r="B335" s="30" t="s">
        <v>1172</v>
      </c>
      <c r="C335" s="29">
        <v>5.65</v>
      </c>
      <c r="D335" s="100"/>
    </row>
    <row r="336" spans="1:4" ht="31.5" outlineLevel="1">
      <c r="A336" s="29" t="s">
        <v>42</v>
      </c>
      <c r="B336" s="30" t="s">
        <v>26</v>
      </c>
      <c r="C336" s="29">
        <v>5.68</v>
      </c>
      <c r="D336" s="100"/>
    </row>
    <row r="337" spans="1:4" ht="31.5" outlineLevel="1">
      <c r="A337" s="29" t="s">
        <v>42</v>
      </c>
      <c r="B337" s="30" t="s">
        <v>19</v>
      </c>
      <c r="C337" s="29">
        <v>5.47</v>
      </c>
      <c r="D337" s="100"/>
    </row>
    <row r="338" spans="1:4" ht="31.5" outlineLevel="1">
      <c r="A338" s="29" t="s">
        <v>42</v>
      </c>
      <c r="B338" s="30" t="s">
        <v>30</v>
      </c>
      <c r="C338" s="29">
        <v>5.48</v>
      </c>
      <c r="D338" s="100"/>
    </row>
    <row r="339" spans="1:4" ht="31.5">
      <c r="A339" s="35" t="s">
        <v>42</v>
      </c>
      <c r="B339" s="30"/>
      <c r="C339" s="29"/>
      <c r="D339" s="100"/>
    </row>
    <row r="340" spans="1:4" ht="31.5" outlineLevel="1">
      <c r="A340" s="29" t="s">
        <v>683</v>
      </c>
      <c r="B340" s="30" t="s">
        <v>800</v>
      </c>
      <c r="C340" s="29">
        <v>5.0999999999999996</v>
      </c>
      <c r="D340" s="100"/>
    </row>
    <row r="341" spans="1:4" ht="31.5" outlineLevel="1">
      <c r="A341" s="29" t="s">
        <v>683</v>
      </c>
      <c r="B341" s="30" t="s">
        <v>0</v>
      </c>
      <c r="C341" s="29">
        <v>5.2</v>
      </c>
      <c r="D341" s="100"/>
    </row>
    <row r="342" spans="1:4" ht="31.5" outlineLevel="1">
      <c r="A342" s="29" t="s">
        <v>683</v>
      </c>
      <c r="B342" s="30" t="s">
        <v>1</v>
      </c>
      <c r="C342" s="29">
        <v>5.26</v>
      </c>
      <c r="D342" s="100"/>
    </row>
    <row r="343" spans="1:4" ht="31.5" outlineLevel="1">
      <c r="A343" s="29" t="s">
        <v>683</v>
      </c>
      <c r="B343" s="30" t="s">
        <v>774</v>
      </c>
      <c r="C343" s="29">
        <v>5.38</v>
      </c>
      <c r="D343" s="100"/>
    </row>
    <row r="344" spans="1:4" ht="31.5" outlineLevel="1">
      <c r="A344" s="29" t="s">
        <v>683</v>
      </c>
      <c r="B344" s="30" t="s">
        <v>773</v>
      </c>
      <c r="C344" s="29">
        <v>5.39</v>
      </c>
      <c r="D344" s="100"/>
    </row>
    <row r="345" spans="1:4" ht="31.5" outlineLevel="1">
      <c r="A345" s="29" t="s">
        <v>683</v>
      </c>
      <c r="B345" s="30" t="s">
        <v>1179</v>
      </c>
      <c r="C345" s="31">
        <v>5.6</v>
      </c>
      <c r="D345" s="100"/>
    </row>
    <row r="346" spans="1:4" ht="31.5" outlineLevel="1">
      <c r="A346" s="29" t="s">
        <v>683</v>
      </c>
      <c r="B346" s="30" t="s">
        <v>30</v>
      </c>
      <c r="C346" s="29">
        <v>5.48</v>
      </c>
      <c r="D346" s="100"/>
    </row>
    <row r="347" spans="1:4" ht="31.5">
      <c r="A347" s="35" t="s">
        <v>683</v>
      </c>
      <c r="B347" s="30"/>
      <c r="C347" s="29"/>
      <c r="D347" s="100"/>
    </row>
    <row r="348" spans="1:4" ht="31.5" outlineLevel="1">
      <c r="A348" s="29" t="s">
        <v>43</v>
      </c>
      <c r="B348" s="30" t="s">
        <v>667</v>
      </c>
      <c r="C348" s="29">
        <v>5.0999999999999996</v>
      </c>
      <c r="D348" s="100"/>
    </row>
    <row r="349" spans="1:4" ht="31.5" outlineLevel="1">
      <c r="A349" s="29" t="s">
        <v>43</v>
      </c>
      <c r="B349" s="30" t="s">
        <v>0</v>
      </c>
      <c r="C349" s="29">
        <v>5.2</v>
      </c>
      <c r="D349" s="100"/>
    </row>
    <row r="350" spans="1:4" ht="31.5" outlineLevel="1">
      <c r="A350" s="29" t="s">
        <v>43</v>
      </c>
      <c r="B350" s="30" t="s">
        <v>740</v>
      </c>
      <c r="C350" s="29">
        <v>5.3</v>
      </c>
      <c r="D350" s="100"/>
    </row>
    <row r="351" spans="1:4" ht="31.5" outlineLevel="1">
      <c r="A351" s="29" t="s">
        <v>43</v>
      </c>
      <c r="B351" s="30" t="s">
        <v>2</v>
      </c>
      <c r="C351" s="29">
        <v>5.6</v>
      </c>
      <c r="D351" s="100"/>
    </row>
    <row r="352" spans="1:4" ht="31.5" outlineLevel="1">
      <c r="A352" s="29" t="s">
        <v>43</v>
      </c>
      <c r="B352" s="30" t="s">
        <v>746</v>
      </c>
      <c r="C352" s="31">
        <v>5.0999999999999996</v>
      </c>
      <c r="D352" s="100"/>
    </row>
    <row r="353" spans="1:4" ht="31.5" outlineLevel="1">
      <c r="A353" s="29" t="s">
        <v>43</v>
      </c>
      <c r="B353" s="30" t="s">
        <v>3</v>
      </c>
      <c r="C353" s="29">
        <v>5.14</v>
      </c>
      <c r="D353" s="100"/>
    </row>
    <row r="354" spans="1:4" ht="31.5" outlineLevel="1">
      <c r="A354" s="29" t="s">
        <v>43</v>
      </c>
      <c r="B354" s="30" t="s">
        <v>29</v>
      </c>
      <c r="C354" s="29">
        <v>5.19</v>
      </c>
      <c r="D354" s="100"/>
    </row>
    <row r="355" spans="1:4" ht="31.5" outlineLevel="1">
      <c r="A355" s="29" t="s">
        <v>43</v>
      </c>
      <c r="B355" s="30" t="s">
        <v>28</v>
      </c>
      <c r="C355" s="29">
        <v>5.24</v>
      </c>
      <c r="D355" s="100"/>
    </row>
    <row r="356" spans="1:4" ht="31.5" outlineLevel="1">
      <c r="A356" s="29" t="s">
        <v>43</v>
      </c>
      <c r="B356" s="30" t="s">
        <v>1</v>
      </c>
      <c r="C356" s="29">
        <v>5.26</v>
      </c>
      <c r="D356" s="100"/>
    </row>
    <row r="357" spans="1:4" ht="31.5" outlineLevel="1">
      <c r="A357" s="29" t="s">
        <v>43</v>
      </c>
      <c r="B357" s="30" t="s">
        <v>620</v>
      </c>
      <c r="C357" s="29">
        <v>5.27</v>
      </c>
      <c r="D357" s="100"/>
    </row>
    <row r="358" spans="1:4" ht="31.5" outlineLevel="1">
      <c r="A358" s="29" t="s">
        <v>43</v>
      </c>
      <c r="B358" s="30" t="s">
        <v>621</v>
      </c>
      <c r="C358" s="29">
        <v>5.28</v>
      </c>
      <c r="D358" s="100"/>
    </row>
    <row r="359" spans="1:4" ht="31.5" outlineLevel="1">
      <c r="A359" s="29" t="s">
        <v>43</v>
      </c>
      <c r="B359" s="30" t="s">
        <v>9</v>
      </c>
      <c r="C359" s="29">
        <v>5.31</v>
      </c>
      <c r="D359" s="100"/>
    </row>
    <row r="360" spans="1:4" ht="31.5" outlineLevel="1">
      <c r="A360" s="29" t="s">
        <v>43</v>
      </c>
      <c r="B360" s="30" t="s">
        <v>622</v>
      </c>
      <c r="C360" s="29">
        <v>5.36</v>
      </c>
      <c r="D360" s="100"/>
    </row>
    <row r="361" spans="1:4" ht="31.5" outlineLevel="1">
      <c r="A361" s="29" t="s">
        <v>43</v>
      </c>
      <c r="B361" s="30" t="s">
        <v>12</v>
      </c>
      <c r="C361" s="29">
        <v>5.37</v>
      </c>
      <c r="D361" s="100"/>
    </row>
    <row r="362" spans="1:4" ht="31.5" outlineLevel="1">
      <c r="A362" s="29" t="s">
        <v>43</v>
      </c>
      <c r="B362" s="30" t="s">
        <v>6</v>
      </c>
      <c r="C362" s="29">
        <v>5.49</v>
      </c>
      <c r="D362" s="100"/>
    </row>
    <row r="363" spans="1:4" ht="31.5" outlineLevel="1">
      <c r="A363" s="29" t="s">
        <v>43</v>
      </c>
      <c r="B363" s="30" t="s">
        <v>8</v>
      </c>
      <c r="C363" s="29">
        <v>5.51</v>
      </c>
      <c r="D363" s="100"/>
    </row>
    <row r="364" spans="1:4" ht="31.5" outlineLevel="1">
      <c r="A364" s="29" t="s">
        <v>43</v>
      </c>
      <c r="B364" s="30" t="s">
        <v>7</v>
      </c>
      <c r="C364" s="29">
        <v>5.52</v>
      </c>
      <c r="D364" s="100"/>
    </row>
    <row r="365" spans="1:4" ht="31.5" outlineLevel="1">
      <c r="A365" s="29" t="s">
        <v>43</v>
      </c>
      <c r="B365" s="30" t="s">
        <v>396</v>
      </c>
      <c r="C365" s="29">
        <v>5.53</v>
      </c>
      <c r="D365" s="100"/>
    </row>
    <row r="366" spans="1:4" ht="31.5" outlineLevel="1">
      <c r="A366" s="29" t="s">
        <v>43</v>
      </c>
      <c r="B366" s="30" t="s">
        <v>13</v>
      </c>
      <c r="C366" s="29">
        <v>5.69</v>
      </c>
      <c r="D366" s="100"/>
    </row>
    <row r="367" spans="1:4" ht="31.5" outlineLevel="1">
      <c r="A367" s="29" t="s">
        <v>43</v>
      </c>
      <c r="B367" s="30" t="s">
        <v>282</v>
      </c>
      <c r="C367" s="31">
        <v>5.8</v>
      </c>
      <c r="D367" s="100"/>
    </row>
    <row r="368" spans="1:4" ht="31.5" outlineLevel="1">
      <c r="A368" s="29" t="s">
        <v>43</v>
      </c>
      <c r="B368" s="30" t="s">
        <v>309</v>
      </c>
      <c r="C368" s="31">
        <v>5.72</v>
      </c>
      <c r="D368" s="100"/>
    </row>
    <row r="369" spans="1:4" ht="31.5" outlineLevel="1">
      <c r="A369" s="29" t="s">
        <v>43</v>
      </c>
      <c r="B369" s="30" t="s">
        <v>421</v>
      </c>
      <c r="C369" s="29">
        <v>5.75</v>
      </c>
      <c r="D369" s="100"/>
    </row>
    <row r="370" spans="1:4" ht="31.5" outlineLevel="1">
      <c r="A370" s="29" t="s">
        <v>43</v>
      </c>
      <c r="B370" s="30" t="s">
        <v>14</v>
      </c>
      <c r="C370" s="31">
        <v>5.7</v>
      </c>
      <c r="D370" s="100"/>
    </row>
    <row r="371" spans="1:4" ht="31.5" outlineLevel="1">
      <c r="A371" s="29" t="s">
        <v>43</v>
      </c>
      <c r="B371" s="30" t="s">
        <v>637</v>
      </c>
      <c r="C371" s="29">
        <v>5.74</v>
      </c>
      <c r="D371" s="100"/>
    </row>
    <row r="372" spans="1:4" ht="31.5" outlineLevel="1">
      <c r="A372" s="29" t="s">
        <v>43</v>
      </c>
      <c r="B372" s="30" t="s">
        <v>942</v>
      </c>
      <c r="C372" s="29">
        <v>5.76</v>
      </c>
      <c r="D372" s="100"/>
    </row>
    <row r="373" spans="1:4" ht="31.5" outlineLevel="1">
      <c r="A373" s="29" t="s">
        <v>43</v>
      </c>
      <c r="B373" s="30" t="s">
        <v>685</v>
      </c>
      <c r="C373" s="29">
        <v>5.89</v>
      </c>
      <c r="D373" s="99" t="s">
        <v>952</v>
      </c>
    </row>
    <row r="374" spans="1:4" ht="31.5" outlineLevel="1">
      <c r="A374" s="29" t="s">
        <v>43</v>
      </c>
      <c r="B374" s="30" t="s">
        <v>933</v>
      </c>
      <c r="C374" s="29">
        <v>5.109</v>
      </c>
      <c r="D374" s="99"/>
    </row>
    <row r="375" spans="1:4" ht="31.5" outlineLevel="1">
      <c r="A375" s="29" t="s">
        <v>43</v>
      </c>
      <c r="B375" s="30" t="s">
        <v>372</v>
      </c>
      <c r="C375" s="29">
        <v>5.1109999999999998</v>
      </c>
      <c r="D375" s="100"/>
    </row>
    <row r="376" spans="1:4" ht="31.5" outlineLevel="1">
      <c r="A376" s="29" t="s">
        <v>43</v>
      </c>
      <c r="B376" s="30" t="s">
        <v>16</v>
      </c>
      <c r="C376" s="29">
        <v>5.1120000000000001</v>
      </c>
      <c r="D376" s="100"/>
    </row>
    <row r="377" spans="1:4" ht="31.5" outlineLevel="1">
      <c r="A377" s="29" t="s">
        <v>43</v>
      </c>
      <c r="B377" s="30" t="s">
        <v>475</v>
      </c>
      <c r="C377" s="29">
        <v>5.1130000000000004</v>
      </c>
      <c r="D377" s="100"/>
    </row>
    <row r="378" spans="1:4" ht="31.5" outlineLevel="1">
      <c r="A378" s="29" t="s">
        <v>43</v>
      </c>
      <c r="B378" s="30" t="s">
        <v>789</v>
      </c>
      <c r="C378" s="29">
        <v>5.58</v>
      </c>
      <c r="D378" s="100"/>
    </row>
    <row r="379" spans="1:4" ht="31.5" outlineLevel="1">
      <c r="A379" s="29" t="s">
        <v>43</v>
      </c>
      <c r="B379" s="30" t="s">
        <v>11</v>
      </c>
      <c r="C379" s="29">
        <v>5.54</v>
      </c>
      <c r="D379" s="100"/>
    </row>
    <row r="380" spans="1:4" ht="31.5" outlineLevel="1">
      <c r="A380" s="29" t="s">
        <v>43</v>
      </c>
      <c r="B380" s="30" t="s">
        <v>15</v>
      </c>
      <c r="C380" s="29">
        <v>5.55</v>
      </c>
      <c r="D380" s="100"/>
    </row>
    <row r="381" spans="1:4" ht="31.5" outlineLevel="1">
      <c r="A381" s="29" t="s">
        <v>43</v>
      </c>
      <c r="B381" s="30" t="s">
        <v>1171</v>
      </c>
      <c r="C381" s="29">
        <v>5.63</v>
      </c>
      <c r="D381" s="100"/>
    </row>
    <row r="382" spans="1:4" ht="31.5" outlineLevel="1">
      <c r="A382" s="29" t="s">
        <v>43</v>
      </c>
      <c r="B382" s="30" t="s">
        <v>1172</v>
      </c>
      <c r="C382" s="29">
        <v>5.65</v>
      </c>
      <c r="D382" s="100"/>
    </row>
    <row r="383" spans="1:4" ht="31.5" outlineLevel="1">
      <c r="A383" s="29" t="s">
        <v>43</v>
      </c>
      <c r="B383" s="30" t="s">
        <v>804</v>
      </c>
      <c r="C383" s="29">
        <v>5.66</v>
      </c>
      <c r="D383" s="100"/>
    </row>
    <row r="384" spans="1:4" ht="31.5" outlineLevel="1">
      <c r="A384" s="29" t="s">
        <v>43</v>
      </c>
      <c r="B384" s="30" t="s">
        <v>26</v>
      </c>
      <c r="C384" s="29">
        <v>5.68</v>
      </c>
      <c r="D384" s="100"/>
    </row>
    <row r="385" spans="1:4" ht="31.5" outlineLevel="1">
      <c r="A385" s="29" t="s">
        <v>43</v>
      </c>
      <c r="B385" s="30" t="s">
        <v>19</v>
      </c>
      <c r="C385" s="29">
        <v>5.47</v>
      </c>
      <c r="D385" s="100"/>
    </row>
    <row r="386" spans="1:4" ht="31.5" outlineLevel="1">
      <c r="A386" s="29" t="s">
        <v>43</v>
      </c>
      <c r="B386" s="30" t="s">
        <v>30</v>
      </c>
      <c r="C386" s="29">
        <v>5.48</v>
      </c>
      <c r="D386" s="100"/>
    </row>
    <row r="387" spans="1:4" ht="31.5">
      <c r="A387" s="35" t="s">
        <v>43</v>
      </c>
      <c r="B387" s="30"/>
      <c r="C387" s="29"/>
      <c r="D387" s="100"/>
    </row>
    <row r="388" spans="1:4" ht="15.75" outlineLevel="1">
      <c r="A388" s="29" t="s">
        <v>44</v>
      </c>
      <c r="B388" s="30" t="s">
        <v>667</v>
      </c>
      <c r="C388" s="29">
        <v>5.0999999999999996</v>
      </c>
      <c r="D388" s="100"/>
    </row>
    <row r="389" spans="1:4" ht="15.75" outlineLevel="1">
      <c r="A389" s="29" t="s">
        <v>44</v>
      </c>
      <c r="B389" s="30" t="s">
        <v>0</v>
      </c>
      <c r="C389" s="29">
        <v>5.2</v>
      </c>
      <c r="D389" s="100"/>
    </row>
    <row r="390" spans="1:4" ht="15.75" outlineLevel="1">
      <c r="A390" s="29" t="s">
        <v>44</v>
      </c>
      <c r="B390" s="30" t="s">
        <v>740</v>
      </c>
      <c r="C390" s="29">
        <v>5.3</v>
      </c>
      <c r="D390" s="100"/>
    </row>
    <row r="391" spans="1:4" ht="15.75" outlineLevel="1">
      <c r="A391" s="29" t="s">
        <v>44</v>
      </c>
      <c r="B391" s="30" t="s">
        <v>2</v>
      </c>
      <c r="C391" s="29">
        <v>5.6</v>
      </c>
      <c r="D391" s="100"/>
    </row>
    <row r="392" spans="1:4" ht="15.75" outlineLevel="1">
      <c r="A392" s="29" t="s">
        <v>44</v>
      </c>
      <c r="B392" s="30" t="s">
        <v>746</v>
      </c>
      <c r="C392" s="31">
        <v>5.0999999999999996</v>
      </c>
      <c r="D392" s="100"/>
    </row>
    <row r="393" spans="1:4" ht="15.75" outlineLevel="1">
      <c r="A393" s="29" t="s">
        <v>44</v>
      </c>
      <c r="B393" s="30" t="s">
        <v>3</v>
      </c>
      <c r="C393" s="29">
        <v>5.14</v>
      </c>
      <c r="D393" s="100"/>
    </row>
    <row r="394" spans="1:4" ht="15.75" outlineLevel="1">
      <c r="A394" s="29" t="s">
        <v>44</v>
      </c>
      <c r="B394" s="30" t="s">
        <v>29</v>
      </c>
      <c r="C394" s="29">
        <v>5.19</v>
      </c>
      <c r="D394" s="100"/>
    </row>
    <row r="395" spans="1:4" ht="15.75" outlineLevel="1">
      <c r="A395" s="29" t="s">
        <v>44</v>
      </c>
      <c r="B395" s="30" t="s">
        <v>28</v>
      </c>
      <c r="C395" s="29">
        <v>5.24</v>
      </c>
      <c r="D395" s="100"/>
    </row>
    <row r="396" spans="1:4" ht="15.75" outlineLevel="1">
      <c r="A396" s="29" t="s">
        <v>44</v>
      </c>
      <c r="B396" s="30" t="s">
        <v>1</v>
      </c>
      <c r="C396" s="29">
        <v>5.26</v>
      </c>
      <c r="D396" s="100"/>
    </row>
    <row r="397" spans="1:4" ht="15.75" outlineLevel="1">
      <c r="A397" s="29" t="s">
        <v>44</v>
      </c>
      <c r="B397" s="30" t="s">
        <v>620</v>
      </c>
      <c r="C397" s="29">
        <v>5.27</v>
      </c>
      <c r="D397" s="100"/>
    </row>
    <row r="398" spans="1:4" ht="15.75" outlineLevel="1">
      <c r="A398" s="29" t="s">
        <v>44</v>
      </c>
      <c r="B398" s="30" t="s">
        <v>621</v>
      </c>
      <c r="C398" s="29">
        <v>5.28</v>
      </c>
      <c r="D398" s="100"/>
    </row>
    <row r="399" spans="1:4" ht="15.75" outlineLevel="1">
      <c r="A399" s="29" t="s">
        <v>44</v>
      </c>
      <c r="B399" s="30" t="s">
        <v>625</v>
      </c>
      <c r="C399" s="29">
        <v>5.29</v>
      </c>
      <c r="D399" s="100"/>
    </row>
    <row r="400" spans="1:4" ht="15.75" outlineLevel="1">
      <c r="A400" s="29" t="s">
        <v>44</v>
      </c>
      <c r="B400" s="30" t="s">
        <v>9</v>
      </c>
      <c r="C400" s="29">
        <v>5.31</v>
      </c>
      <c r="D400" s="100"/>
    </row>
    <row r="401" spans="1:4" ht="15.75" outlineLevel="1">
      <c r="A401" s="29" t="s">
        <v>44</v>
      </c>
      <c r="B401" s="30" t="s">
        <v>622</v>
      </c>
      <c r="C401" s="29">
        <v>5.36</v>
      </c>
      <c r="D401" s="100"/>
    </row>
    <row r="402" spans="1:4" ht="15.75" outlineLevel="1">
      <c r="A402" s="29" t="s">
        <v>44</v>
      </c>
      <c r="B402" s="30" t="s">
        <v>12</v>
      </c>
      <c r="C402" s="29">
        <v>5.37</v>
      </c>
      <c r="D402" s="100"/>
    </row>
    <row r="403" spans="1:4" ht="15.75" outlineLevel="1">
      <c r="A403" s="29" t="s">
        <v>44</v>
      </c>
      <c r="B403" s="30" t="s">
        <v>6</v>
      </c>
      <c r="C403" s="29">
        <v>5.49</v>
      </c>
      <c r="D403" s="100"/>
    </row>
    <row r="404" spans="1:4" ht="15.75" outlineLevel="1">
      <c r="A404" s="29" t="s">
        <v>44</v>
      </c>
      <c r="B404" s="30" t="s">
        <v>8</v>
      </c>
      <c r="C404" s="29">
        <v>5.51</v>
      </c>
      <c r="D404" s="100"/>
    </row>
    <row r="405" spans="1:4" ht="15.75" outlineLevel="1">
      <c r="A405" s="29" t="s">
        <v>44</v>
      </c>
      <c r="B405" s="30" t="s">
        <v>7</v>
      </c>
      <c r="C405" s="29">
        <v>5.52</v>
      </c>
      <c r="D405" s="100"/>
    </row>
    <row r="406" spans="1:4" ht="15.75" outlineLevel="1">
      <c r="A406" s="29" t="s">
        <v>44</v>
      </c>
      <c r="B406" s="30" t="s">
        <v>396</v>
      </c>
      <c r="C406" s="29">
        <v>5.53</v>
      </c>
      <c r="D406" s="100"/>
    </row>
    <row r="407" spans="1:4" ht="15.75" outlineLevel="1">
      <c r="A407" s="29" t="s">
        <v>44</v>
      </c>
      <c r="B407" s="30" t="s">
        <v>13</v>
      </c>
      <c r="C407" s="29">
        <v>5.69</v>
      </c>
      <c r="D407" s="100"/>
    </row>
    <row r="408" spans="1:4" ht="15.75" outlineLevel="1">
      <c r="A408" s="29" t="s">
        <v>44</v>
      </c>
      <c r="B408" s="30" t="s">
        <v>421</v>
      </c>
      <c r="C408" s="29">
        <v>5.75</v>
      </c>
      <c r="D408" s="100"/>
    </row>
    <row r="409" spans="1:4" ht="15.75" outlineLevel="1">
      <c r="A409" s="29" t="s">
        <v>44</v>
      </c>
      <c r="B409" s="30" t="s">
        <v>637</v>
      </c>
      <c r="C409" s="29">
        <v>5.74</v>
      </c>
      <c r="D409" s="100"/>
    </row>
    <row r="410" spans="1:4" ht="15.75" outlineLevel="1">
      <c r="A410" s="29" t="s">
        <v>44</v>
      </c>
      <c r="B410" s="30" t="s">
        <v>14</v>
      </c>
      <c r="C410" s="31">
        <v>5.7</v>
      </c>
      <c r="D410" s="100"/>
    </row>
    <row r="411" spans="1:4" ht="15.75" outlineLevel="1">
      <c r="A411" s="29" t="s">
        <v>44</v>
      </c>
      <c r="B411" s="30" t="s">
        <v>942</v>
      </c>
      <c r="C411" s="29">
        <v>5.76</v>
      </c>
      <c r="D411" s="100"/>
    </row>
    <row r="412" spans="1:4" ht="15.75" outlineLevel="1">
      <c r="A412" s="29" t="s">
        <v>44</v>
      </c>
      <c r="B412" s="30" t="s">
        <v>685</v>
      </c>
      <c r="C412" s="29">
        <v>5.89</v>
      </c>
      <c r="D412" s="99" t="s">
        <v>952</v>
      </c>
    </row>
    <row r="413" spans="1:4" ht="15.75" outlineLevel="1">
      <c r="A413" s="29" t="s">
        <v>44</v>
      </c>
      <c r="B413" s="30" t="s">
        <v>933</v>
      </c>
      <c r="C413" s="29">
        <v>5.109</v>
      </c>
      <c r="D413" s="100"/>
    </row>
    <row r="414" spans="1:4" ht="15.75" outlineLevel="1">
      <c r="A414" s="29" t="s">
        <v>44</v>
      </c>
      <c r="B414" s="30" t="s">
        <v>372</v>
      </c>
      <c r="C414" s="29">
        <v>5.1109999999999998</v>
      </c>
      <c r="D414" s="100"/>
    </row>
    <row r="415" spans="1:4" ht="15.75" outlineLevel="1">
      <c r="A415" s="29" t="s">
        <v>44</v>
      </c>
      <c r="B415" s="30" t="s">
        <v>16</v>
      </c>
      <c r="C415" s="29">
        <v>5.1120000000000001</v>
      </c>
      <c r="D415" s="100"/>
    </row>
    <row r="416" spans="1:4" ht="15.75" outlineLevel="1">
      <c r="A416" s="29" t="s">
        <v>44</v>
      </c>
      <c r="B416" s="30" t="s">
        <v>475</v>
      </c>
      <c r="C416" s="29">
        <v>5.1130000000000004</v>
      </c>
      <c r="D416" s="100"/>
    </row>
    <row r="417" spans="1:4" ht="15.75" outlineLevel="1">
      <c r="A417" s="29" t="s">
        <v>44</v>
      </c>
      <c r="B417" s="30" t="s">
        <v>789</v>
      </c>
      <c r="C417" s="29">
        <v>5.58</v>
      </c>
      <c r="D417" s="100"/>
    </row>
    <row r="418" spans="1:4" ht="15.75" outlineLevel="1">
      <c r="A418" s="29" t="s">
        <v>44</v>
      </c>
      <c r="B418" s="30" t="s">
        <v>11</v>
      </c>
      <c r="C418" s="29">
        <v>5.54</v>
      </c>
      <c r="D418" s="100"/>
    </row>
    <row r="419" spans="1:4" ht="15.75" outlineLevel="1">
      <c r="A419" s="29" t="s">
        <v>44</v>
      </c>
      <c r="B419" s="30" t="s">
        <v>15</v>
      </c>
      <c r="C419" s="29">
        <v>5.55</v>
      </c>
      <c r="D419" s="100"/>
    </row>
    <row r="420" spans="1:4" ht="15.75" outlineLevel="1">
      <c r="A420" s="29" t="s">
        <v>44</v>
      </c>
      <c r="B420" s="30" t="s">
        <v>1171</v>
      </c>
      <c r="C420" s="29">
        <v>5.63</v>
      </c>
      <c r="D420" s="100"/>
    </row>
    <row r="421" spans="1:4" ht="15.75" outlineLevel="1">
      <c r="A421" s="29" t="s">
        <v>44</v>
      </c>
      <c r="B421" s="30" t="s">
        <v>1172</v>
      </c>
      <c r="C421" s="29">
        <v>5.65</v>
      </c>
      <c r="D421" s="100"/>
    </row>
    <row r="422" spans="1:4" ht="15.75" outlineLevel="1">
      <c r="A422" s="29" t="s">
        <v>44</v>
      </c>
      <c r="B422" s="30" t="s">
        <v>804</v>
      </c>
      <c r="C422" s="29">
        <v>5.66</v>
      </c>
      <c r="D422" s="100"/>
    </row>
    <row r="423" spans="1:4" ht="15.75" outlineLevel="1">
      <c r="A423" s="29" t="s">
        <v>44</v>
      </c>
      <c r="B423" s="30" t="s">
        <v>26</v>
      </c>
      <c r="C423" s="29">
        <v>5.68</v>
      </c>
      <c r="D423" s="100"/>
    </row>
    <row r="424" spans="1:4" ht="15.75" outlineLevel="1">
      <c r="A424" s="29" t="s">
        <v>44</v>
      </c>
      <c r="B424" s="30" t="s">
        <v>19</v>
      </c>
      <c r="C424" s="29">
        <v>5.47</v>
      </c>
      <c r="D424" s="100"/>
    </row>
    <row r="425" spans="1:4" ht="15.75" outlineLevel="1">
      <c r="A425" s="29" t="s">
        <v>44</v>
      </c>
      <c r="B425" s="30" t="s">
        <v>30</v>
      </c>
      <c r="C425" s="29">
        <v>5.48</v>
      </c>
      <c r="D425" s="100"/>
    </row>
    <row r="426" spans="1:4" ht="15.75">
      <c r="A426" s="35" t="s">
        <v>44</v>
      </c>
      <c r="B426" s="30"/>
      <c r="C426" s="29"/>
      <c r="D426" s="100"/>
    </row>
    <row r="427" spans="1:4" ht="15.75" outlineLevel="1">
      <c r="A427" s="29" t="s">
        <v>808</v>
      </c>
      <c r="B427" s="30" t="s">
        <v>667</v>
      </c>
      <c r="C427" s="29">
        <v>5.0999999999999996</v>
      </c>
      <c r="D427" s="100"/>
    </row>
    <row r="428" spans="1:4" ht="15.75" outlineLevel="1">
      <c r="A428" s="29" t="s">
        <v>808</v>
      </c>
      <c r="B428" s="30" t="s">
        <v>0</v>
      </c>
      <c r="C428" s="29">
        <v>5.2</v>
      </c>
      <c r="D428" s="100"/>
    </row>
    <row r="429" spans="1:4" ht="15.75" outlineLevel="1">
      <c r="A429" s="29" t="s">
        <v>808</v>
      </c>
      <c r="B429" s="30" t="s">
        <v>740</v>
      </c>
      <c r="C429" s="29">
        <v>5.3</v>
      </c>
      <c r="D429" s="100"/>
    </row>
    <row r="430" spans="1:4" ht="15.75" outlineLevel="1">
      <c r="A430" s="29" t="s">
        <v>808</v>
      </c>
      <c r="B430" s="30" t="s">
        <v>2</v>
      </c>
      <c r="C430" s="29">
        <v>5.6</v>
      </c>
      <c r="D430" s="100"/>
    </row>
    <row r="431" spans="1:4" ht="15.75" outlineLevel="1">
      <c r="A431" s="29" t="s">
        <v>808</v>
      </c>
      <c r="B431" s="30" t="s">
        <v>746</v>
      </c>
      <c r="C431" s="31">
        <v>5.0999999999999996</v>
      </c>
      <c r="D431" s="100"/>
    </row>
    <row r="432" spans="1:4" ht="15.75" outlineLevel="1">
      <c r="A432" s="29" t="s">
        <v>808</v>
      </c>
      <c r="B432" s="30" t="s">
        <v>3</v>
      </c>
      <c r="C432" s="29">
        <v>5.14</v>
      </c>
      <c r="D432" s="100"/>
    </row>
    <row r="433" spans="1:4" ht="15.75" outlineLevel="1">
      <c r="A433" s="29" t="s">
        <v>808</v>
      </c>
      <c r="B433" s="30" t="s">
        <v>29</v>
      </c>
      <c r="C433" s="29">
        <v>5.19</v>
      </c>
      <c r="D433" s="100"/>
    </row>
    <row r="434" spans="1:4" ht="15.75" outlineLevel="1">
      <c r="A434" s="29" t="s">
        <v>808</v>
      </c>
      <c r="B434" s="30" t="s">
        <v>28</v>
      </c>
      <c r="C434" s="29">
        <v>5.24</v>
      </c>
      <c r="D434" s="100"/>
    </row>
    <row r="435" spans="1:4" ht="15.75" outlineLevel="1">
      <c r="A435" s="29" t="s">
        <v>808</v>
      </c>
      <c r="B435" s="30" t="s">
        <v>1</v>
      </c>
      <c r="C435" s="29">
        <v>5.26</v>
      </c>
      <c r="D435" s="100"/>
    </row>
    <row r="436" spans="1:4" ht="15.75" outlineLevel="1">
      <c r="A436" s="29" t="s">
        <v>808</v>
      </c>
      <c r="B436" s="30" t="s">
        <v>620</v>
      </c>
      <c r="C436" s="29">
        <v>5.27</v>
      </c>
      <c r="D436" s="100"/>
    </row>
    <row r="437" spans="1:4" ht="15.75" outlineLevel="1">
      <c r="A437" s="29" t="s">
        <v>808</v>
      </c>
      <c r="B437" s="30" t="s">
        <v>621</v>
      </c>
      <c r="C437" s="29">
        <v>5.28</v>
      </c>
      <c r="D437" s="100"/>
    </row>
    <row r="438" spans="1:4" ht="15.75" outlineLevel="1">
      <c r="A438" s="29" t="s">
        <v>808</v>
      </c>
      <c r="B438" s="30" t="s">
        <v>625</v>
      </c>
      <c r="C438" s="29">
        <v>5.29</v>
      </c>
      <c r="D438" s="100"/>
    </row>
    <row r="439" spans="1:4" ht="15.75" outlineLevel="1">
      <c r="A439" s="29" t="s">
        <v>808</v>
      </c>
      <c r="B439" s="30" t="s">
        <v>9</v>
      </c>
      <c r="C439" s="29">
        <v>5.31</v>
      </c>
      <c r="D439" s="100"/>
    </row>
    <row r="440" spans="1:4" ht="15.75" outlineLevel="1">
      <c r="A440" s="29" t="s">
        <v>808</v>
      </c>
      <c r="B440" s="30" t="s">
        <v>622</v>
      </c>
      <c r="C440" s="29">
        <v>5.36</v>
      </c>
      <c r="D440" s="100"/>
    </row>
    <row r="441" spans="1:4" ht="15.75" outlineLevel="1">
      <c r="A441" s="29" t="s">
        <v>808</v>
      </c>
      <c r="B441" s="30" t="s">
        <v>12</v>
      </c>
      <c r="C441" s="29">
        <v>5.37</v>
      </c>
      <c r="D441" s="100"/>
    </row>
    <row r="442" spans="1:4" ht="15.75" outlineLevel="1">
      <c r="A442" s="29" t="s">
        <v>808</v>
      </c>
      <c r="B442" s="30" t="s">
        <v>396</v>
      </c>
      <c r="C442" s="29">
        <v>5.53</v>
      </c>
      <c r="D442" s="100"/>
    </row>
    <row r="443" spans="1:4" ht="15.75" outlineLevel="1">
      <c r="A443" s="29" t="s">
        <v>808</v>
      </c>
      <c r="B443" s="30" t="s">
        <v>933</v>
      </c>
      <c r="C443" s="29">
        <v>5.109</v>
      </c>
      <c r="D443" s="100"/>
    </row>
    <row r="444" spans="1:4" ht="15.75" outlineLevel="1">
      <c r="A444" s="29" t="s">
        <v>808</v>
      </c>
      <c r="B444" s="30" t="s">
        <v>372</v>
      </c>
      <c r="C444" s="29">
        <v>5.1109999999999998</v>
      </c>
      <c r="D444" s="100"/>
    </row>
    <row r="445" spans="1:4" ht="15.75" outlineLevel="1">
      <c r="A445" s="29" t="s">
        <v>808</v>
      </c>
      <c r="B445" s="30" t="s">
        <v>16</v>
      </c>
      <c r="C445" s="29">
        <v>5.1120000000000001</v>
      </c>
      <c r="D445" s="100"/>
    </row>
    <row r="446" spans="1:4" ht="15.75" outlineLevel="1">
      <c r="A446" s="29" t="s">
        <v>808</v>
      </c>
      <c r="B446" s="30" t="s">
        <v>475</v>
      </c>
      <c r="C446" s="29">
        <v>5.1130000000000004</v>
      </c>
      <c r="D446" s="100"/>
    </row>
    <row r="447" spans="1:4" ht="15.75" outlineLevel="1">
      <c r="A447" s="29" t="s">
        <v>808</v>
      </c>
      <c r="B447" s="30" t="s">
        <v>789</v>
      </c>
      <c r="C447" s="29">
        <v>5.58</v>
      </c>
      <c r="D447" s="100"/>
    </row>
    <row r="448" spans="1:4" ht="15.75" outlineLevel="1">
      <c r="A448" s="29" t="s">
        <v>808</v>
      </c>
      <c r="B448" s="30" t="s">
        <v>11</v>
      </c>
      <c r="C448" s="29">
        <v>5.54</v>
      </c>
      <c r="D448" s="100"/>
    </row>
    <row r="449" spans="1:4" ht="15.75" outlineLevel="1">
      <c r="A449" s="29" t="s">
        <v>808</v>
      </c>
      <c r="B449" s="30" t="s">
        <v>15</v>
      </c>
      <c r="C449" s="29">
        <v>5.55</v>
      </c>
      <c r="D449" s="100"/>
    </row>
    <row r="450" spans="1:4" ht="15.75" outlineLevel="1">
      <c r="A450" s="29" t="s">
        <v>808</v>
      </c>
      <c r="B450" s="30" t="s">
        <v>1171</v>
      </c>
      <c r="C450" s="29">
        <v>5.63</v>
      </c>
      <c r="D450" s="100"/>
    </row>
    <row r="451" spans="1:4" ht="15.75" outlineLevel="1">
      <c r="A451" s="29" t="s">
        <v>808</v>
      </c>
      <c r="B451" s="30" t="s">
        <v>19</v>
      </c>
      <c r="C451" s="29">
        <v>5.47</v>
      </c>
      <c r="D451" s="100"/>
    </row>
    <row r="452" spans="1:4" ht="15.75" outlineLevel="1">
      <c r="A452" s="29" t="s">
        <v>808</v>
      </c>
      <c r="B452" s="30" t="s">
        <v>30</v>
      </c>
      <c r="C452" s="29">
        <v>5.48</v>
      </c>
      <c r="D452" s="100"/>
    </row>
    <row r="453" spans="1:4" ht="31.5">
      <c r="A453" s="35" t="s">
        <v>808</v>
      </c>
      <c r="B453" s="30"/>
      <c r="C453" s="29"/>
      <c r="D453" s="100"/>
    </row>
    <row r="454" spans="1:4" ht="15.75" outlineLevel="1">
      <c r="A454" s="29" t="s">
        <v>45</v>
      </c>
      <c r="B454" s="30" t="s">
        <v>667</v>
      </c>
      <c r="C454" s="29">
        <v>5.0999999999999996</v>
      </c>
      <c r="D454" s="100"/>
    </row>
    <row r="455" spans="1:4" ht="15.75" outlineLevel="1">
      <c r="A455" s="29" t="s">
        <v>45</v>
      </c>
      <c r="B455" s="30" t="s">
        <v>0</v>
      </c>
      <c r="C455" s="29">
        <v>5.2</v>
      </c>
      <c r="D455" s="100"/>
    </row>
    <row r="456" spans="1:4" ht="15.75" outlineLevel="1">
      <c r="A456" s="29" t="s">
        <v>45</v>
      </c>
      <c r="B456" s="30" t="s">
        <v>796</v>
      </c>
      <c r="C456" s="29">
        <v>5.5</v>
      </c>
      <c r="D456" s="100"/>
    </row>
    <row r="457" spans="1:4" ht="15.75" outlineLevel="1">
      <c r="A457" s="29" t="s">
        <v>45</v>
      </c>
      <c r="B457" s="30" t="s">
        <v>809</v>
      </c>
      <c r="C457" s="29">
        <v>5.8</v>
      </c>
      <c r="D457" s="99" t="s">
        <v>952</v>
      </c>
    </row>
    <row r="458" spans="1:4" ht="15.75" outlineLevel="1">
      <c r="A458" s="29" t="s">
        <v>45</v>
      </c>
      <c r="B458" s="30" t="s">
        <v>797</v>
      </c>
      <c r="C458" s="29">
        <v>5.12</v>
      </c>
      <c r="D458" s="99" t="s">
        <v>952</v>
      </c>
    </row>
    <row r="459" spans="1:4" ht="15.75" outlineLevel="1">
      <c r="A459" s="29" t="s">
        <v>45</v>
      </c>
      <c r="B459" s="30" t="s">
        <v>763</v>
      </c>
      <c r="C459" s="29">
        <v>5.15</v>
      </c>
      <c r="D459" s="100"/>
    </row>
    <row r="460" spans="1:4" ht="15.75" outlineLevel="1">
      <c r="A460" s="29" t="s">
        <v>45</v>
      </c>
      <c r="B460" s="30" t="s">
        <v>762</v>
      </c>
      <c r="C460" s="31">
        <v>5.2</v>
      </c>
      <c r="D460" s="99"/>
    </row>
    <row r="461" spans="1:4" ht="15.75" outlineLevel="1">
      <c r="A461" s="29" t="s">
        <v>45</v>
      </c>
      <c r="B461" s="30" t="s">
        <v>767</v>
      </c>
      <c r="C461" s="29">
        <v>5.25</v>
      </c>
      <c r="D461" s="100"/>
    </row>
    <row r="462" spans="1:4" ht="15.75" outlineLevel="1">
      <c r="A462" s="29" t="s">
        <v>45</v>
      </c>
      <c r="B462" s="30" t="s">
        <v>1</v>
      </c>
      <c r="C462" s="29">
        <v>5.26</v>
      </c>
      <c r="D462" s="100"/>
    </row>
    <row r="463" spans="1:4" ht="15.75" outlineLevel="1">
      <c r="A463" s="29" t="s">
        <v>45</v>
      </c>
      <c r="B463" s="30" t="s">
        <v>289</v>
      </c>
      <c r="C463" s="29">
        <v>5.1139999999999999</v>
      </c>
      <c r="D463" s="99" t="s">
        <v>952</v>
      </c>
    </row>
    <row r="464" spans="1:4" ht="15.75" outlineLevel="1">
      <c r="A464" s="29" t="s">
        <v>45</v>
      </c>
      <c r="B464" s="30" t="s">
        <v>620</v>
      </c>
      <c r="C464" s="29">
        <v>5.27</v>
      </c>
      <c r="D464" s="100"/>
    </row>
    <row r="465" spans="1:4" ht="15.75" outlineLevel="1">
      <c r="A465" s="29" t="s">
        <v>45</v>
      </c>
      <c r="B465" s="30" t="s">
        <v>755</v>
      </c>
      <c r="C465" s="29">
        <v>5.1150000000000002</v>
      </c>
      <c r="D465" s="99" t="s">
        <v>952</v>
      </c>
    </row>
    <row r="466" spans="1:4" ht="15.75" outlineLevel="1">
      <c r="A466" s="29" t="s">
        <v>45</v>
      </c>
      <c r="B466" s="30" t="s">
        <v>770</v>
      </c>
      <c r="C466" s="29">
        <v>5.1159999999999997</v>
      </c>
      <c r="D466" s="99" t="s">
        <v>952</v>
      </c>
    </row>
    <row r="467" spans="1:4" ht="15.75" outlineLevel="1">
      <c r="A467" s="29" t="s">
        <v>45</v>
      </c>
      <c r="B467" s="30" t="s">
        <v>621</v>
      </c>
      <c r="C467" s="29">
        <v>5.28</v>
      </c>
      <c r="D467" s="100"/>
    </row>
    <row r="468" spans="1:4" ht="15.75" outlineLevel="1">
      <c r="A468" s="29" t="s">
        <v>45</v>
      </c>
      <c r="B468" s="30" t="s">
        <v>622</v>
      </c>
      <c r="C468" s="29">
        <v>5.36</v>
      </c>
      <c r="D468" s="100"/>
    </row>
    <row r="469" spans="1:4" ht="15.75" outlineLevel="1">
      <c r="A469" s="29" t="s">
        <v>45</v>
      </c>
      <c r="B469" s="30" t="s">
        <v>12</v>
      </c>
      <c r="C469" s="29">
        <v>5.37</v>
      </c>
      <c r="D469" s="100"/>
    </row>
    <row r="470" spans="1:4" ht="15.75" outlineLevel="1">
      <c r="A470" s="29" t="s">
        <v>45</v>
      </c>
      <c r="B470" s="30" t="s">
        <v>396</v>
      </c>
      <c r="C470" s="29">
        <v>5.53</v>
      </c>
      <c r="D470" s="100"/>
    </row>
    <row r="471" spans="1:4" ht="15.75" outlineLevel="1">
      <c r="A471" s="29" t="s">
        <v>45</v>
      </c>
      <c r="B471" s="30" t="s">
        <v>933</v>
      </c>
      <c r="C471" s="29">
        <v>5.109</v>
      </c>
      <c r="D471" s="100"/>
    </row>
    <row r="472" spans="1:4" ht="15.75" outlineLevel="1">
      <c r="A472" s="29" t="s">
        <v>45</v>
      </c>
      <c r="B472" s="30" t="s">
        <v>372</v>
      </c>
      <c r="C472" s="29">
        <v>5.1109999999999998</v>
      </c>
      <c r="D472" s="100"/>
    </row>
    <row r="473" spans="1:4" ht="15.75" outlineLevel="1">
      <c r="A473" s="29" t="s">
        <v>45</v>
      </c>
      <c r="B473" s="30" t="s">
        <v>16</v>
      </c>
      <c r="C473" s="29">
        <v>5.1120000000000001</v>
      </c>
      <c r="D473" s="100"/>
    </row>
    <row r="474" spans="1:4" ht="15.75" outlineLevel="1">
      <c r="A474" s="29" t="s">
        <v>45</v>
      </c>
      <c r="B474" s="30" t="s">
        <v>11</v>
      </c>
      <c r="C474" s="29">
        <v>5.54</v>
      </c>
      <c r="D474" s="100"/>
    </row>
    <row r="475" spans="1:4" ht="15.75" outlineLevel="1">
      <c r="A475" s="29" t="s">
        <v>45</v>
      </c>
      <c r="B475" s="30" t="s">
        <v>953</v>
      </c>
      <c r="C475" s="29">
        <v>5.61</v>
      </c>
      <c r="D475" s="100"/>
    </row>
    <row r="476" spans="1:4" ht="15.75" outlineLevel="1">
      <c r="A476" s="29" t="s">
        <v>45</v>
      </c>
      <c r="B476" s="30" t="s">
        <v>1171</v>
      </c>
      <c r="C476" s="29">
        <v>5.63</v>
      </c>
      <c r="D476" s="100"/>
    </row>
    <row r="477" spans="1:4" ht="15.75" outlineLevel="1">
      <c r="A477" s="29" t="s">
        <v>45</v>
      </c>
      <c r="B477" s="30" t="s">
        <v>752</v>
      </c>
      <c r="C477" s="29">
        <v>5.46</v>
      </c>
      <c r="D477" s="100"/>
    </row>
    <row r="478" spans="1:4" ht="15.75" outlineLevel="1">
      <c r="A478" s="29" t="s">
        <v>45</v>
      </c>
      <c r="B478" s="30" t="s">
        <v>19</v>
      </c>
      <c r="C478" s="29">
        <v>5.47</v>
      </c>
      <c r="D478" s="100"/>
    </row>
    <row r="479" spans="1:4" ht="15.75" outlineLevel="1">
      <c r="A479" s="29" t="s">
        <v>45</v>
      </c>
      <c r="B479" s="30" t="s">
        <v>30</v>
      </c>
      <c r="C479" s="29">
        <v>5.48</v>
      </c>
      <c r="D479" s="100"/>
    </row>
    <row r="480" spans="1:4" ht="15.75">
      <c r="A480" s="35" t="s">
        <v>45</v>
      </c>
      <c r="B480" s="30"/>
      <c r="C480" s="29"/>
      <c r="D480" s="100"/>
    </row>
    <row r="481" spans="1:4" ht="15.75" outlineLevel="1">
      <c r="A481" s="29" t="s">
        <v>46</v>
      </c>
      <c r="B481" s="30" t="s">
        <v>667</v>
      </c>
      <c r="C481" s="29">
        <v>5.0999999999999996</v>
      </c>
      <c r="D481" s="100"/>
    </row>
    <row r="482" spans="1:4" ht="15.75" outlineLevel="1">
      <c r="A482" s="29" t="s">
        <v>46</v>
      </c>
      <c r="B482" s="30" t="s">
        <v>0</v>
      </c>
      <c r="C482" s="29">
        <v>5.2</v>
      </c>
      <c r="D482" s="100"/>
    </row>
    <row r="483" spans="1:4" ht="15.75" outlineLevel="1">
      <c r="A483" s="29" t="s">
        <v>46</v>
      </c>
      <c r="B483" s="30" t="s">
        <v>740</v>
      </c>
      <c r="C483" s="29">
        <v>5.3</v>
      </c>
      <c r="D483" s="100"/>
    </row>
    <row r="484" spans="1:4" ht="15.75" outlineLevel="1">
      <c r="A484" s="29" t="s">
        <v>46</v>
      </c>
      <c r="B484" s="30" t="s">
        <v>2</v>
      </c>
      <c r="C484" s="29">
        <v>5.6</v>
      </c>
      <c r="D484" s="100"/>
    </row>
    <row r="485" spans="1:4" ht="15.75" outlineLevel="1">
      <c r="A485" s="29" t="s">
        <v>46</v>
      </c>
      <c r="B485" s="30" t="s">
        <v>746</v>
      </c>
      <c r="C485" s="31">
        <v>5.0999999999999996</v>
      </c>
      <c r="D485" s="100"/>
    </row>
    <row r="486" spans="1:4" ht="15.75" outlineLevel="1">
      <c r="A486" s="29" t="s">
        <v>46</v>
      </c>
      <c r="B486" s="30" t="s">
        <v>3</v>
      </c>
      <c r="C486" s="29">
        <v>5.14</v>
      </c>
      <c r="D486" s="100"/>
    </row>
    <row r="487" spans="1:4" ht="15.75" outlineLevel="1">
      <c r="A487" s="29" t="s">
        <v>46</v>
      </c>
      <c r="B487" s="30" t="s">
        <v>29</v>
      </c>
      <c r="C487" s="29">
        <v>5.19</v>
      </c>
      <c r="D487" s="100"/>
    </row>
    <row r="488" spans="1:4" ht="15.75" outlineLevel="1">
      <c r="A488" s="29" t="s">
        <v>46</v>
      </c>
      <c r="B488" s="30" t="s">
        <v>28</v>
      </c>
      <c r="C488" s="29">
        <v>5.24</v>
      </c>
      <c r="D488" s="100"/>
    </row>
    <row r="489" spans="1:4" ht="15.75" outlineLevel="1">
      <c r="A489" s="29" t="s">
        <v>46</v>
      </c>
      <c r="B489" s="30" t="s">
        <v>620</v>
      </c>
      <c r="C489" s="29">
        <v>5.27</v>
      </c>
      <c r="D489" s="100"/>
    </row>
    <row r="490" spans="1:4" ht="15.75" outlineLevel="1">
      <c r="A490" s="29" t="s">
        <v>46</v>
      </c>
      <c r="B490" s="30" t="s">
        <v>621</v>
      </c>
      <c r="C490" s="29">
        <v>5.28</v>
      </c>
      <c r="D490" s="100"/>
    </row>
    <row r="491" spans="1:4" ht="15.75" outlineLevel="1">
      <c r="A491" s="29" t="s">
        <v>46</v>
      </c>
      <c r="B491" s="30" t="s">
        <v>625</v>
      </c>
      <c r="C491" s="29">
        <v>5.29</v>
      </c>
      <c r="D491" s="100"/>
    </row>
    <row r="492" spans="1:4" ht="15.75" outlineLevel="1">
      <c r="A492" s="29" t="s">
        <v>46</v>
      </c>
      <c r="B492" s="30" t="s">
        <v>754</v>
      </c>
      <c r="C492" s="29">
        <v>5.34</v>
      </c>
      <c r="D492" s="100"/>
    </row>
    <row r="493" spans="1:4" ht="15.75" outlineLevel="1">
      <c r="A493" s="29" t="s">
        <v>46</v>
      </c>
      <c r="B493" s="30" t="s">
        <v>9</v>
      </c>
      <c r="C493" s="29">
        <v>5.31</v>
      </c>
      <c r="D493" s="100"/>
    </row>
    <row r="494" spans="1:4" ht="15.75" outlineLevel="1">
      <c r="A494" s="29" t="s">
        <v>46</v>
      </c>
      <c r="B494" s="30" t="s">
        <v>682</v>
      </c>
      <c r="C494" s="29">
        <v>5.101</v>
      </c>
      <c r="D494" s="100"/>
    </row>
    <row r="495" spans="1:4" ht="15.75" outlineLevel="1">
      <c r="A495" s="29" t="s">
        <v>46</v>
      </c>
      <c r="B495" s="30" t="s">
        <v>622</v>
      </c>
      <c r="C495" s="29">
        <v>5.36</v>
      </c>
      <c r="D495" s="100"/>
    </row>
    <row r="496" spans="1:4" ht="15.75" outlineLevel="1">
      <c r="A496" s="29" t="s">
        <v>46</v>
      </c>
      <c r="B496" s="30" t="s">
        <v>12</v>
      </c>
      <c r="C496" s="29">
        <v>5.37</v>
      </c>
      <c r="D496" s="100"/>
    </row>
    <row r="497" spans="1:4" ht="15.75" outlineLevel="1">
      <c r="A497" s="29" t="s">
        <v>46</v>
      </c>
      <c r="B497" s="30" t="s">
        <v>396</v>
      </c>
      <c r="C497" s="29">
        <v>5.53</v>
      </c>
      <c r="D497" s="100"/>
    </row>
    <row r="498" spans="1:4" ht="15.75" outlineLevel="1">
      <c r="A498" s="29" t="s">
        <v>46</v>
      </c>
      <c r="B498" s="30" t="s">
        <v>933</v>
      </c>
      <c r="C498" s="29">
        <v>5.109</v>
      </c>
      <c r="D498" s="100"/>
    </row>
    <row r="499" spans="1:4" ht="15.75" outlineLevel="1">
      <c r="A499" s="29" t="s">
        <v>46</v>
      </c>
      <c r="B499" s="30" t="s">
        <v>372</v>
      </c>
      <c r="C499" s="29">
        <v>5.1109999999999998</v>
      </c>
      <c r="D499" s="100"/>
    </row>
    <row r="500" spans="1:4" ht="15.75" outlineLevel="1">
      <c r="A500" s="29" t="s">
        <v>46</v>
      </c>
      <c r="B500" s="30" t="s">
        <v>16</v>
      </c>
      <c r="C500" s="29">
        <v>5.1120000000000001</v>
      </c>
      <c r="D500" s="100"/>
    </row>
    <row r="501" spans="1:4" ht="15.75" outlineLevel="1">
      <c r="A501" s="29" t="s">
        <v>46</v>
      </c>
      <c r="B501" s="30" t="s">
        <v>23</v>
      </c>
      <c r="C501" s="29">
        <v>5.1020000000000003</v>
      </c>
      <c r="D501" s="100"/>
    </row>
    <row r="502" spans="1:4" ht="15.75" outlineLevel="1">
      <c r="A502" s="29" t="s">
        <v>46</v>
      </c>
      <c r="B502" s="30" t="s">
        <v>629</v>
      </c>
      <c r="C502" s="32">
        <v>5.0999999999999996</v>
      </c>
      <c r="D502" s="100"/>
    </row>
    <row r="503" spans="1:4" ht="15.75" outlineLevel="1">
      <c r="A503" s="29" t="s">
        <v>46</v>
      </c>
      <c r="B503" s="30" t="s">
        <v>789</v>
      </c>
      <c r="C503" s="29">
        <v>5.58</v>
      </c>
      <c r="D503" s="100"/>
    </row>
    <row r="504" spans="1:4" ht="15.75" outlineLevel="1">
      <c r="A504" s="29" t="s">
        <v>46</v>
      </c>
      <c r="B504" s="30" t="s">
        <v>15</v>
      </c>
      <c r="C504" s="29">
        <v>5.55</v>
      </c>
      <c r="D504" s="100"/>
    </row>
    <row r="505" spans="1:4" ht="15.75" outlineLevel="1">
      <c r="A505" s="29" t="s">
        <v>46</v>
      </c>
      <c r="B505" s="30" t="s">
        <v>11</v>
      </c>
      <c r="C505" s="29">
        <v>5.54</v>
      </c>
      <c r="D505" s="100"/>
    </row>
    <row r="506" spans="1:4" ht="15.75" outlineLevel="1">
      <c r="A506" s="29" t="s">
        <v>46</v>
      </c>
      <c r="B506" s="30" t="s">
        <v>1171</v>
      </c>
      <c r="C506" s="29">
        <v>5.63</v>
      </c>
      <c r="D506" s="100"/>
    </row>
    <row r="507" spans="1:4" ht="15.75" outlineLevel="1">
      <c r="A507" s="29" t="s">
        <v>46</v>
      </c>
      <c r="B507" s="30" t="s">
        <v>19</v>
      </c>
      <c r="C507" s="29">
        <v>5.47</v>
      </c>
      <c r="D507" s="100"/>
    </row>
    <row r="508" spans="1:4" ht="15.75" outlineLevel="1">
      <c r="A508" s="29" t="s">
        <v>46</v>
      </c>
      <c r="B508" s="30" t="s">
        <v>30</v>
      </c>
      <c r="C508" s="29">
        <v>5.48</v>
      </c>
      <c r="D508" s="100"/>
    </row>
    <row r="509" spans="1:4" ht="15.75">
      <c r="A509" s="35" t="s">
        <v>46</v>
      </c>
      <c r="B509" s="30"/>
      <c r="C509" s="29"/>
      <c r="D509" s="100"/>
    </row>
    <row r="510" spans="1:4" ht="15.75" outlineLevel="1">
      <c r="A510" s="29" t="s">
        <v>47</v>
      </c>
      <c r="B510" s="30" t="s">
        <v>667</v>
      </c>
      <c r="C510" s="29">
        <v>5.0999999999999996</v>
      </c>
      <c r="D510" s="100"/>
    </row>
    <row r="511" spans="1:4" ht="15.75" outlineLevel="1">
      <c r="A511" s="29" t="s">
        <v>47</v>
      </c>
      <c r="B511" s="30" t="s">
        <v>0</v>
      </c>
      <c r="C511" s="29">
        <v>5.2</v>
      </c>
      <c r="D511" s="100"/>
    </row>
    <row r="512" spans="1:4" ht="15.75" outlineLevel="1">
      <c r="A512" s="29" t="s">
        <v>47</v>
      </c>
      <c r="B512" s="30" t="s">
        <v>740</v>
      </c>
      <c r="C512" s="29">
        <v>5.3</v>
      </c>
      <c r="D512" s="100"/>
    </row>
    <row r="513" spans="1:4" ht="15.75" outlineLevel="1">
      <c r="A513" s="29" t="s">
        <v>47</v>
      </c>
      <c r="B513" s="30" t="s">
        <v>2</v>
      </c>
      <c r="C513" s="29">
        <v>5.6</v>
      </c>
      <c r="D513" s="100"/>
    </row>
    <row r="514" spans="1:4" ht="15.75" outlineLevel="1">
      <c r="A514" s="29" t="s">
        <v>47</v>
      </c>
      <c r="B514" s="30" t="s">
        <v>746</v>
      </c>
      <c r="C514" s="31">
        <v>5.0999999999999996</v>
      </c>
      <c r="D514" s="100"/>
    </row>
    <row r="515" spans="1:4" ht="15.75" outlineLevel="1">
      <c r="A515" s="29" t="s">
        <v>47</v>
      </c>
      <c r="B515" s="30" t="s">
        <v>3</v>
      </c>
      <c r="C515" s="29">
        <v>5.14</v>
      </c>
      <c r="D515" s="100"/>
    </row>
    <row r="516" spans="1:4" ht="15.75" outlineLevel="1">
      <c r="A516" s="29" t="s">
        <v>47</v>
      </c>
      <c r="B516" s="30" t="s">
        <v>29</v>
      </c>
      <c r="C516" s="29">
        <v>5.19</v>
      </c>
      <c r="D516" s="100"/>
    </row>
    <row r="517" spans="1:4" ht="15.75" outlineLevel="1">
      <c r="A517" s="29" t="s">
        <v>47</v>
      </c>
      <c r="B517" s="30" t="s">
        <v>28</v>
      </c>
      <c r="C517" s="29">
        <v>5.24</v>
      </c>
      <c r="D517" s="100"/>
    </row>
    <row r="518" spans="1:4" ht="15.75" outlineLevel="1">
      <c r="A518" s="29" t="s">
        <v>47</v>
      </c>
      <c r="B518" s="30" t="s">
        <v>1</v>
      </c>
      <c r="C518" s="29">
        <v>5.26</v>
      </c>
      <c r="D518" s="100"/>
    </row>
    <row r="519" spans="1:4" ht="15.75" outlineLevel="1">
      <c r="A519" s="29" t="s">
        <v>47</v>
      </c>
      <c r="B519" s="30" t="s">
        <v>620</v>
      </c>
      <c r="C519" s="29">
        <v>5.27</v>
      </c>
      <c r="D519" s="100"/>
    </row>
    <row r="520" spans="1:4" ht="15.75" outlineLevel="1">
      <c r="A520" s="29" t="s">
        <v>47</v>
      </c>
      <c r="B520" s="30" t="s">
        <v>621</v>
      </c>
      <c r="C520" s="29">
        <v>5.28</v>
      </c>
      <c r="D520" s="100"/>
    </row>
    <row r="521" spans="1:4" ht="15.75" outlineLevel="1">
      <c r="A521" s="29" t="s">
        <v>47</v>
      </c>
      <c r="B521" s="30" t="s">
        <v>9</v>
      </c>
      <c r="C521" s="29">
        <v>5.31</v>
      </c>
      <c r="D521" s="100"/>
    </row>
    <row r="522" spans="1:4" ht="15.75" outlineLevel="1">
      <c r="A522" s="29" t="s">
        <v>47</v>
      </c>
      <c r="B522" s="30" t="s">
        <v>10</v>
      </c>
      <c r="C522" s="29">
        <v>5.33</v>
      </c>
      <c r="D522" s="100"/>
    </row>
    <row r="523" spans="1:4" ht="15.75" outlineLevel="1">
      <c r="A523" s="29" t="s">
        <v>47</v>
      </c>
      <c r="B523" s="30" t="s">
        <v>682</v>
      </c>
      <c r="C523" s="29">
        <v>5.101</v>
      </c>
      <c r="D523" s="100"/>
    </row>
    <row r="524" spans="1:4" ht="15.75" outlineLevel="1">
      <c r="A524" s="29" t="s">
        <v>47</v>
      </c>
      <c r="B524" s="30" t="s">
        <v>622</v>
      </c>
      <c r="C524" s="29">
        <v>5.36</v>
      </c>
      <c r="D524" s="100"/>
    </row>
    <row r="525" spans="1:4" ht="15.75" outlineLevel="1">
      <c r="A525" s="29" t="s">
        <v>47</v>
      </c>
      <c r="B525" s="30" t="s">
        <v>12</v>
      </c>
      <c r="C525" s="29">
        <v>5.37</v>
      </c>
      <c r="D525" s="100"/>
    </row>
    <row r="526" spans="1:4" ht="15.75" outlineLevel="1">
      <c r="A526" s="29" t="s">
        <v>47</v>
      </c>
      <c r="B526" s="30" t="s">
        <v>396</v>
      </c>
      <c r="C526" s="29">
        <v>5.53</v>
      </c>
      <c r="D526" s="100"/>
    </row>
    <row r="527" spans="1:4" ht="15.75" outlineLevel="1">
      <c r="A527" s="29" t="s">
        <v>47</v>
      </c>
      <c r="B527" s="30" t="s">
        <v>933</v>
      </c>
      <c r="C527" s="29">
        <v>5.109</v>
      </c>
      <c r="D527" s="100"/>
    </row>
    <row r="528" spans="1:4" ht="15.75" outlineLevel="1">
      <c r="A528" s="29" t="s">
        <v>47</v>
      </c>
      <c r="B528" s="30" t="s">
        <v>372</v>
      </c>
      <c r="C528" s="29">
        <v>5.1109999999999998</v>
      </c>
      <c r="D528" s="100"/>
    </row>
    <row r="529" spans="1:4" ht="15.75" outlineLevel="1">
      <c r="A529" s="29" t="s">
        <v>47</v>
      </c>
      <c r="B529" s="30" t="s">
        <v>16</v>
      </c>
      <c r="C529" s="29">
        <v>5.1120000000000001</v>
      </c>
      <c r="D529" s="100"/>
    </row>
    <row r="530" spans="1:4" ht="15.75" outlineLevel="1">
      <c r="A530" s="29" t="s">
        <v>47</v>
      </c>
      <c r="B530" s="30" t="s">
        <v>23</v>
      </c>
      <c r="C530" s="29">
        <v>5.1020000000000003</v>
      </c>
      <c r="D530" s="100"/>
    </row>
    <row r="531" spans="1:4" ht="15.75" outlineLevel="1">
      <c r="A531" s="29" t="s">
        <v>47</v>
      </c>
      <c r="B531" s="30" t="s">
        <v>629</v>
      </c>
      <c r="C531" s="32">
        <v>5.0999999999999996</v>
      </c>
      <c r="D531" s="100"/>
    </row>
    <row r="532" spans="1:4" ht="15.75" outlineLevel="1">
      <c r="A532" s="29" t="s">
        <v>47</v>
      </c>
      <c r="B532" s="30" t="s">
        <v>789</v>
      </c>
      <c r="C532" s="29">
        <v>5.58</v>
      </c>
      <c r="D532" s="100"/>
    </row>
    <row r="533" spans="1:4" ht="15.75" outlineLevel="1">
      <c r="A533" s="29" t="s">
        <v>47</v>
      </c>
      <c r="B533" s="30" t="s">
        <v>15</v>
      </c>
      <c r="C533" s="29">
        <v>5.55</v>
      </c>
      <c r="D533" s="100"/>
    </row>
    <row r="534" spans="1:4" ht="15.75" outlineLevel="1">
      <c r="A534" s="29" t="s">
        <v>47</v>
      </c>
      <c r="B534" s="30" t="s">
        <v>11</v>
      </c>
      <c r="C534" s="29">
        <v>5.54</v>
      </c>
      <c r="D534" s="100"/>
    </row>
    <row r="535" spans="1:4" ht="15.75" outlineLevel="1">
      <c r="A535" s="29" t="s">
        <v>47</v>
      </c>
      <c r="B535" s="30" t="s">
        <v>1171</v>
      </c>
      <c r="C535" s="29">
        <v>5.63</v>
      </c>
      <c r="D535" s="100"/>
    </row>
    <row r="536" spans="1:4" ht="15.75" outlineLevel="1">
      <c r="A536" s="29" t="s">
        <v>47</v>
      </c>
      <c r="B536" s="30" t="s">
        <v>19</v>
      </c>
      <c r="C536" s="29">
        <v>5.47</v>
      </c>
      <c r="D536" s="100"/>
    </row>
    <row r="537" spans="1:4" ht="15.75" outlineLevel="1">
      <c r="A537" s="29" t="s">
        <v>47</v>
      </c>
      <c r="B537" s="30" t="s">
        <v>30</v>
      </c>
      <c r="C537" s="29">
        <v>5.48</v>
      </c>
      <c r="D537" s="100"/>
    </row>
    <row r="538" spans="1:4" ht="15.75">
      <c r="A538" s="35" t="s">
        <v>47</v>
      </c>
      <c r="B538" s="30"/>
      <c r="C538" s="29"/>
      <c r="D538" s="100"/>
    </row>
    <row r="539" spans="1:4" ht="15.75" outlineLevel="1">
      <c r="A539" s="29" t="s">
        <v>461</v>
      </c>
      <c r="B539" s="30" t="s">
        <v>667</v>
      </c>
      <c r="C539" s="29">
        <v>5.0999999999999996</v>
      </c>
      <c r="D539" s="100"/>
    </row>
    <row r="540" spans="1:4" ht="15.75" outlineLevel="1">
      <c r="A540" s="29" t="s">
        <v>461</v>
      </c>
      <c r="B540" s="30" t="s">
        <v>0</v>
      </c>
      <c r="C540" s="29">
        <v>5.2</v>
      </c>
      <c r="D540" s="100"/>
    </row>
    <row r="541" spans="1:4" ht="15.75" outlineLevel="1">
      <c r="A541" s="29" t="s">
        <v>461</v>
      </c>
      <c r="B541" s="30" t="s">
        <v>1</v>
      </c>
      <c r="C541" s="29">
        <v>5.26</v>
      </c>
      <c r="D541" s="100"/>
    </row>
    <row r="542" spans="1:4" ht="15.75" outlineLevel="1">
      <c r="A542" s="29" t="s">
        <v>461</v>
      </c>
      <c r="B542" s="30" t="s">
        <v>418</v>
      </c>
      <c r="C542" s="29">
        <v>5.21</v>
      </c>
      <c r="D542" s="100"/>
    </row>
    <row r="543" spans="1:4" ht="15.75" outlineLevel="1">
      <c r="A543" s="29" t="s">
        <v>461</v>
      </c>
      <c r="B543" s="30" t="s">
        <v>814</v>
      </c>
      <c r="C543" s="29">
        <v>5.53</v>
      </c>
      <c r="D543" s="100"/>
    </row>
    <row r="544" spans="1:4" ht="15.75" outlineLevel="1">
      <c r="A544" s="29" t="s">
        <v>461</v>
      </c>
      <c r="B544" s="30" t="s">
        <v>11</v>
      </c>
      <c r="C544" s="29">
        <v>5.54</v>
      </c>
      <c r="D544" s="100"/>
    </row>
    <row r="545" spans="1:4" ht="15.75" outlineLevel="1">
      <c r="A545" s="29" t="s">
        <v>461</v>
      </c>
      <c r="B545" s="30" t="s">
        <v>326</v>
      </c>
      <c r="C545" s="29">
        <v>5.58</v>
      </c>
      <c r="D545" s="100"/>
    </row>
    <row r="546" spans="1:4" ht="15.75" outlineLevel="1">
      <c r="A546" s="29" t="s">
        <v>461</v>
      </c>
      <c r="B546" s="30" t="s">
        <v>330</v>
      </c>
      <c r="C546" s="29">
        <v>5.1180000000000003</v>
      </c>
      <c r="D546" s="100"/>
    </row>
    <row r="547" spans="1:4" ht="15.75" outlineLevel="1">
      <c r="A547" s="29" t="s">
        <v>461</v>
      </c>
      <c r="B547" s="30" t="s">
        <v>328</v>
      </c>
      <c r="C547" s="29">
        <v>5.47</v>
      </c>
      <c r="D547" s="100"/>
    </row>
    <row r="548" spans="1:4" ht="15.75" outlineLevel="1">
      <c r="A548" s="29" t="s">
        <v>461</v>
      </c>
      <c r="B548" s="30" t="s">
        <v>329</v>
      </c>
      <c r="C548" s="29">
        <v>5.48</v>
      </c>
      <c r="D548" s="100"/>
    </row>
    <row r="549" spans="1:4" ht="15.75" outlineLevel="1">
      <c r="A549" s="29" t="s">
        <v>461</v>
      </c>
      <c r="B549" s="30" t="s">
        <v>419</v>
      </c>
      <c r="C549" s="29">
        <v>5.21</v>
      </c>
      <c r="D549" s="100"/>
    </row>
    <row r="550" spans="1:4" ht="15.75" outlineLevel="1">
      <c r="A550" s="29" t="s">
        <v>461</v>
      </c>
      <c r="B550" s="30" t="s">
        <v>815</v>
      </c>
      <c r="C550" s="29">
        <v>5.53</v>
      </c>
      <c r="D550" s="100"/>
    </row>
    <row r="551" spans="1:4" ht="15.75" outlineLevel="1">
      <c r="A551" s="29" t="s">
        <v>461</v>
      </c>
      <c r="B551" s="30" t="s">
        <v>11</v>
      </c>
      <c r="C551" s="29">
        <v>5.54</v>
      </c>
      <c r="D551" s="100"/>
    </row>
    <row r="552" spans="1:4" ht="15.75" outlineLevel="1">
      <c r="A552" s="29" t="s">
        <v>461</v>
      </c>
      <c r="B552" s="30" t="s">
        <v>327</v>
      </c>
      <c r="C552" s="29">
        <v>5.58</v>
      </c>
      <c r="D552" s="100"/>
    </row>
    <row r="553" spans="1:4" ht="15.75" outlineLevel="1">
      <c r="A553" s="29" t="s">
        <v>461</v>
      </c>
      <c r="B553" s="30" t="s">
        <v>331</v>
      </c>
      <c r="C553" s="29">
        <v>5.1180000000000003</v>
      </c>
      <c r="D553" s="100"/>
    </row>
    <row r="554" spans="1:4" ht="15.75" outlineLevel="1">
      <c r="A554" s="29" t="s">
        <v>461</v>
      </c>
      <c r="B554" s="30" t="s">
        <v>961</v>
      </c>
      <c r="C554" s="29">
        <v>5.47</v>
      </c>
      <c r="D554" s="100"/>
    </row>
    <row r="555" spans="1:4" ht="15.75" outlineLevel="1">
      <c r="A555" s="29" t="s">
        <v>461</v>
      </c>
      <c r="B555" s="30" t="s">
        <v>962</v>
      </c>
      <c r="C555" s="29">
        <v>5.48</v>
      </c>
      <c r="D555" s="100"/>
    </row>
    <row r="556" spans="1:4" ht="15.75" outlineLevel="1">
      <c r="A556" s="29" t="s">
        <v>461</v>
      </c>
      <c r="B556" s="30" t="s">
        <v>1178</v>
      </c>
      <c r="C556" s="29">
        <v>5.63</v>
      </c>
      <c r="D556" s="100"/>
    </row>
    <row r="557" spans="1:4" ht="15.75" outlineLevel="1">
      <c r="A557" s="29" t="s">
        <v>461</v>
      </c>
      <c r="B557" s="30" t="s">
        <v>620</v>
      </c>
      <c r="C557" s="29">
        <v>5.27</v>
      </c>
      <c r="D557" s="100"/>
    </row>
    <row r="558" spans="1:4" ht="15.75" outlineLevel="1">
      <c r="A558" s="29" t="s">
        <v>461</v>
      </c>
      <c r="B558" s="30" t="s">
        <v>621</v>
      </c>
      <c r="C558" s="29">
        <v>5.28</v>
      </c>
      <c r="D558" s="100"/>
    </row>
    <row r="559" spans="1:4" ht="15.75" outlineLevel="1">
      <c r="A559" s="29" t="s">
        <v>461</v>
      </c>
      <c r="B559" s="30" t="s">
        <v>464</v>
      </c>
      <c r="C559" s="29">
        <v>5.35</v>
      </c>
      <c r="D559" s="100"/>
    </row>
    <row r="560" spans="1:4" ht="15.75" outlineLevel="1">
      <c r="A560" s="29" t="s">
        <v>461</v>
      </c>
      <c r="B560" s="30" t="s">
        <v>343</v>
      </c>
      <c r="C560" s="29">
        <v>5.1189999999999998</v>
      </c>
      <c r="D560" s="100"/>
    </row>
    <row r="561" spans="1:4" ht="15.75" outlineLevel="1">
      <c r="A561" s="29" t="s">
        <v>461</v>
      </c>
      <c r="B561" s="30" t="s">
        <v>463</v>
      </c>
      <c r="C561" s="32">
        <v>5.12</v>
      </c>
      <c r="D561" s="100"/>
    </row>
    <row r="562" spans="1:4" ht="15.75" outlineLevel="1">
      <c r="A562" s="29" t="s">
        <v>461</v>
      </c>
      <c r="B562" s="30" t="s">
        <v>99</v>
      </c>
      <c r="C562" s="29">
        <v>5.1210000000000004</v>
      </c>
      <c r="D562" s="100"/>
    </row>
    <row r="563" spans="1:4" ht="15.75" outlineLevel="1">
      <c r="A563" s="29" t="s">
        <v>461</v>
      </c>
      <c r="B563" s="30" t="s">
        <v>622</v>
      </c>
      <c r="C563" s="29">
        <v>5.36</v>
      </c>
      <c r="D563" s="100"/>
    </row>
    <row r="564" spans="1:4" ht="15.75" outlineLevel="1">
      <c r="A564" s="29" t="s">
        <v>461</v>
      </c>
      <c r="B564" s="30" t="s">
        <v>365</v>
      </c>
      <c r="C564" s="29">
        <v>5.1219999999999999</v>
      </c>
      <c r="D564" s="100"/>
    </row>
    <row r="565" spans="1:4" ht="15.75" outlineLevel="1">
      <c r="A565" s="29" t="s">
        <v>461</v>
      </c>
      <c r="B565" s="30" t="s">
        <v>366</v>
      </c>
      <c r="C565" s="29">
        <v>5.1230000000000002</v>
      </c>
      <c r="D565" s="100"/>
    </row>
    <row r="566" spans="1:4" ht="15.75" outlineLevel="1">
      <c r="A566" s="29" t="s">
        <v>461</v>
      </c>
      <c r="B566" s="30" t="s">
        <v>628</v>
      </c>
      <c r="C566" s="29">
        <v>5.1239999999999997</v>
      </c>
      <c r="D566" s="100"/>
    </row>
    <row r="567" spans="1:4" ht="15.75" outlineLevel="1">
      <c r="A567" s="29" t="s">
        <v>461</v>
      </c>
      <c r="B567" s="30" t="s">
        <v>308</v>
      </c>
      <c r="C567" s="29">
        <v>5.125</v>
      </c>
      <c r="D567" s="100"/>
    </row>
    <row r="568" spans="1:4" ht="15.75" outlineLevel="1">
      <c r="A568" s="29" t="s">
        <v>461</v>
      </c>
      <c r="B568" s="30" t="s">
        <v>368</v>
      </c>
      <c r="C568" s="29">
        <v>5.1260000000000003</v>
      </c>
      <c r="D568" s="100"/>
    </row>
    <row r="569" spans="1:4" ht="15.75" outlineLevel="1">
      <c r="A569" s="29" t="s">
        <v>461</v>
      </c>
      <c r="B569" s="30" t="s">
        <v>753</v>
      </c>
      <c r="C569" s="29">
        <v>5.1269999999999998</v>
      </c>
      <c r="D569" s="100"/>
    </row>
    <row r="570" spans="1:4" ht="15.75" outlineLevel="1">
      <c r="A570" s="29" t="s">
        <v>461</v>
      </c>
      <c r="B570" s="30" t="s">
        <v>309</v>
      </c>
      <c r="C570" s="31">
        <v>5.72</v>
      </c>
      <c r="D570" s="100"/>
    </row>
    <row r="571" spans="1:4" ht="15.75" outlineLevel="1">
      <c r="A571" s="29" t="s">
        <v>461</v>
      </c>
      <c r="B571" s="30" t="s">
        <v>310</v>
      </c>
      <c r="C571" s="29">
        <v>5.1280000000000001</v>
      </c>
      <c r="D571" s="100"/>
    </row>
    <row r="572" spans="1:4" ht="15.75" outlineLevel="1">
      <c r="A572" s="29" t="s">
        <v>461</v>
      </c>
      <c r="B572" s="30" t="s">
        <v>349</v>
      </c>
      <c r="C572" s="29">
        <v>5.1289999999999996</v>
      </c>
      <c r="D572" s="99" t="s">
        <v>952</v>
      </c>
    </row>
    <row r="573" spans="1:4" ht="15.75" outlineLevel="1">
      <c r="A573" s="29" t="s">
        <v>461</v>
      </c>
      <c r="B573" s="30" t="s">
        <v>367</v>
      </c>
      <c r="C573" s="29">
        <v>5.1310000000000002</v>
      </c>
      <c r="D573" s="100"/>
    </row>
    <row r="574" spans="1:4" ht="15.75" outlineLevel="1">
      <c r="A574" s="29" t="s">
        <v>461</v>
      </c>
      <c r="B574" s="30" t="s">
        <v>633</v>
      </c>
      <c r="C574" s="29">
        <v>5.1319999999999997</v>
      </c>
      <c r="D574" s="99" t="s">
        <v>952</v>
      </c>
    </row>
    <row r="575" spans="1:4" ht="15.75" outlineLevel="1">
      <c r="A575" s="29" t="s">
        <v>461</v>
      </c>
      <c r="B575" s="30" t="s">
        <v>364</v>
      </c>
      <c r="C575" s="29">
        <v>5.133</v>
      </c>
      <c r="D575" s="99" t="s">
        <v>952</v>
      </c>
    </row>
    <row r="576" spans="1:4" ht="15.75" outlineLevel="1">
      <c r="A576" s="29" t="s">
        <v>461</v>
      </c>
      <c r="B576" s="30" t="s">
        <v>458</v>
      </c>
      <c r="C576" s="29">
        <v>5.1340000000000003</v>
      </c>
      <c r="D576" s="99" t="s">
        <v>952</v>
      </c>
    </row>
    <row r="577" spans="1:4" ht="15.75" outlineLevel="1">
      <c r="A577" s="29" t="s">
        <v>461</v>
      </c>
      <c r="B577" s="30" t="s">
        <v>436</v>
      </c>
      <c r="C577" s="32">
        <v>5.13</v>
      </c>
      <c r="D577" s="100"/>
    </row>
    <row r="578" spans="1:4" ht="15.75" outlineLevel="1">
      <c r="A578" s="29" t="s">
        <v>461</v>
      </c>
      <c r="B578" s="30" t="s">
        <v>19</v>
      </c>
      <c r="C578" s="29">
        <v>5.47</v>
      </c>
      <c r="D578" s="100"/>
    </row>
    <row r="579" spans="1:4" ht="15.75" outlineLevel="1">
      <c r="A579" s="29" t="s">
        <v>461</v>
      </c>
      <c r="B579" s="30" t="s">
        <v>30</v>
      </c>
      <c r="C579" s="29">
        <v>5.48</v>
      </c>
      <c r="D579" s="100"/>
    </row>
    <row r="580" spans="1:4" ht="15.75">
      <c r="A580" s="35" t="s">
        <v>461</v>
      </c>
      <c r="B580" s="30"/>
      <c r="C580" s="29"/>
      <c r="D580" s="100"/>
    </row>
    <row r="581" spans="1:4" ht="15.75" outlineLevel="1">
      <c r="A581" s="29" t="s">
        <v>48</v>
      </c>
      <c r="B581" s="30" t="s">
        <v>667</v>
      </c>
      <c r="C581" s="29">
        <v>5.0999999999999996</v>
      </c>
      <c r="D581" s="100"/>
    </row>
    <row r="582" spans="1:4" ht="15.75" outlineLevel="1">
      <c r="A582" s="29" t="s">
        <v>48</v>
      </c>
      <c r="B582" s="30" t="s">
        <v>0</v>
      </c>
      <c r="C582" s="29">
        <v>5.2</v>
      </c>
      <c r="D582" s="100"/>
    </row>
    <row r="583" spans="1:4" ht="15.75" outlineLevel="1">
      <c r="A583" s="29" t="s">
        <v>48</v>
      </c>
      <c r="B583" s="30" t="s">
        <v>741</v>
      </c>
      <c r="C583" s="29">
        <v>5.9</v>
      </c>
      <c r="D583" s="99" t="s">
        <v>952</v>
      </c>
    </row>
    <row r="584" spans="1:4" ht="15.75" outlineLevel="1">
      <c r="A584" s="29" t="s">
        <v>48</v>
      </c>
      <c r="B584" s="30" t="s">
        <v>742</v>
      </c>
      <c r="C584" s="29">
        <v>5.13</v>
      </c>
      <c r="D584" s="99" t="s">
        <v>952</v>
      </c>
    </row>
    <row r="585" spans="1:4" ht="15.75" outlineLevel="1">
      <c r="A585" s="29" t="s">
        <v>48</v>
      </c>
      <c r="B585" s="30" t="s">
        <v>743</v>
      </c>
      <c r="C585" s="29">
        <v>5.16</v>
      </c>
      <c r="D585" s="99" t="s">
        <v>952</v>
      </c>
    </row>
    <row r="586" spans="1:4" ht="15.75" outlineLevel="1">
      <c r="A586" s="29" t="s">
        <v>48</v>
      </c>
      <c r="B586" s="30" t="s">
        <v>744</v>
      </c>
      <c r="C586" s="29">
        <v>5.22</v>
      </c>
      <c r="D586" s="99"/>
    </row>
    <row r="587" spans="1:4" ht="15.75" outlineLevel="1">
      <c r="A587" s="29" t="s">
        <v>48</v>
      </c>
      <c r="B587" s="30" t="s">
        <v>1</v>
      </c>
      <c r="C587" s="29">
        <v>5.26</v>
      </c>
      <c r="D587" s="100"/>
    </row>
    <row r="588" spans="1:4" ht="15.75" outlineLevel="1">
      <c r="A588" s="29" t="s">
        <v>48</v>
      </c>
      <c r="B588" s="30" t="s">
        <v>932</v>
      </c>
      <c r="C588" s="29">
        <v>5.77</v>
      </c>
      <c r="D588" s="100"/>
    </row>
    <row r="589" spans="1:4" ht="15.75" outlineLevel="1">
      <c r="A589" s="29" t="s">
        <v>48</v>
      </c>
      <c r="B589" s="30" t="s">
        <v>620</v>
      </c>
      <c r="C589" s="29">
        <v>5.27</v>
      </c>
      <c r="D589" s="100"/>
    </row>
    <row r="590" spans="1:4" ht="15.75" outlineLevel="1">
      <c r="A590" s="29" t="s">
        <v>48</v>
      </c>
      <c r="B590" s="30" t="s">
        <v>621</v>
      </c>
      <c r="C590" s="29">
        <v>5.28</v>
      </c>
      <c r="D590" s="99" t="s">
        <v>952</v>
      </c>
    </row>
    <row r="591" spans="1:4" ht="15.75" outlineLevel="1">
      <c r="A591" s="29" t="s">
        <v>48</v>
      </c>
      <c r="B591" s="30" t="s">
        <v>9</v>
      </c>
      <c r="C591" s="29">
        <v>5.31</v>
      </c>
      <c r="D591" s="100"/>
    </row>
    <row r="592" spans="1:4" ht="15.75" outlineLevel="1">
      <c r="A592" s="29" t="s">
        <v>48</v>
      </c>
      <c r="B592" s="30" t="s">
        <v>622</v>
      </c>
      <c r="C592" s="29">
        <v>5.36</v>
      </c>
      <c r="D592" s="100"/>
    </row>
    <row r="593" spans="1:4" ht="15.75" outlineLevel="1">
      <c r="A593" s="29" t="s">
        <v>48</v>
      </c>
      <c r="B593" s="30" t="s">
        <v>297</v>
      </c>
      <c r="C593" s="29">
        <v>5.78</v>
      </c>
      <c r="D593" s="100"/>
    </row>
    <row r="594" spans="1:4" ht="15.75" outlineLevel="1">
      <c r="A594" s="29" t="s">
        <v>48</v>
      </c>
      <c r="B594" s="30" t="s">
        <v>608</v>
      </c>
      <c r="C594" s="29">
        <v>5.79</v>
      </c>
      <c r="D594" s="99" t="s">
        <v>952</v>
      </c>
    </row>
    <row r="595" spans="1:4" ht="15.75" outlineLevel="1">
      <c r="A595" s="29" t="s">
        <v>48</v>
      </c>
      <c r="B595" s="30" t="s">
        <v>748</v>
      </c>
      <c r="C595" s="29">
        <v>5.41</v>
      </c>
      <c r="D595" s="100"/>
    </row>
    <row r="596" spans="1:4" ht="15.75" outlineLevel="1">
      <c r="A596" s="29" t="s">
        <v>48</v>
      </c>
      <c r="B596" s="30" t="s">
        <v>6</v>
      </c>
      <c r="C596" s="29">
        <v>5.49</v>
      </c>
      <c r="D596" s="100"/>
    </row>
    <row r="597" spans="1:4" ht="15.75" outlineLevel="1">
      <c r="A597" s="29" t="s">
        <v>48</v>
      </c>
      <c r="B597" s="30" t="s">
        <v>8</v>
      </c>
      <c r="C597" s="29">
        <v>5.51</v>
      </c>
      <c r="D597" s="100"/>
    </row>
    <row r="598" spans="1:4" ht="15.75" outlineLevel="1">
      <c r="A598" s="29" t="s">
        <v>48</v>
      </c>
      <c r="B598" s="30" t="s">
        <v>793</v>
      </c>
      <c r="C598" s="29">
        <v>5.52</v>
      </c>
      <c r="D598" s="100"/>
    </row>
    <row r="599" spans="1:4" ht="15.75" outlineLevel="1">
      <c r="A599" s="29" t="s">
        <v>48</v>
      </c>
      <c r="B599" s="30" t="s">
        <v>396</v>
      </c>
      <c r="C599" s="29">
        <v>5.53</v>
      </c>
      <c r="D599" s="100"/>
    </row>
    <row r="600" spans="1:4" ht="15.75" outlineLevel="1">
      <c r="A600" s="29" t="s">
        <v>48</v>
      </c>
      <c r="B600" s="30" t="s">
        <v>13</v>
      </c>
      <c r="C600" s="29">
        <v>5.69</v>
      </c>
      <c r="D600" s="100"/>
    </row>
    <row r="601" spans="1:4" ht="15.75" outlineLevel="1">
      <c r="A601" s="29" t="s">
        <v>48</v>
      </c>
      <c r="B601" s="30" t="s">
        <v>440</v>
      </c>
      <c r="C601" s="29">
        <v>5.71</v>
      </c>
      <c r="D601" s="100"/>
    </row>
    <row r="602" spans="1:4" ht="15.75" outlineLevel="1">
      <c r="A602" s="29" t="s">
        <v>48</v>
      </c>
      <c r="B602" s="30" t="s">
        <v>14</v>
      </c>
      <c r="C602" s="31">
        <v>5.7</v>
      </c>
      <c r="D602" s="100"/>
    </row>
    <row r="603" spans="1:4" ht="15.75" outlineLevel="1">
      <c r="A603" s="29" t="s">
        <v>48</v>
      </c>
      <c r="B603" s="30" t="s">
        <v>282</v>
      </c>
      <c r="C603" s="31">
        <v>5.8</v>
      </c>
      <c r="D603" s="99" t="s">
        <v>952</v>
      </c>
    </row>
    <row r="604" spans="1:4" ht="15.75" outlineLevel="1">
      <c r="A604" s="29" t="s">
        <v>48</v>
      </c>
      <c r="B604" s="30" t="s">
        <v>309</v>
      </c>
      <c r="C604" s="31">
        <v>5.72</v>
      </c>
      <c r="D604" s="99" t="s">
        <v>952</v>
      </c>
    </row>
    <row r="605" spans="1:4" ht="15.75" outlineLevel="1">
      <c r="A605" s="29" t="s">
        <v>48</v>
      </c>
      <c r="B605" s="30" t="s">
        <v>689</v>
      </c>
      <c r="C605" s="29">
        <v>5.73</v>
      </c>
      <c r="D605" s="99" t="s">
        <v>952</v>
      </c>
    </row>
    <row r="606" spans="1:4" ht="15.75" outlineLevel="1">
      <c r="A606" s="29" t="s">
        <v>48</v>
      </c>
      <c r="B606" s="30" t="s">
        <v>637</v>
      </c>
      <c r="C606" s="29">
        <v>5.74</v>
      </c>
      <c r="D606" s="100"/>
    </row>
    <row r="607" spans="1:4" ht="15.75" outlineLevel="1">
      <c r="A607" s="29" t="s">
        <v>48</v>
      </c>
      <c r="B607" s="30" t="s">
        <v>421</v>
      </c>
      <c r="C607" s="29">
        <v>5.75</v>
      </c>
      <c r="D607" s="100"/>
    </row>
    <row r="608" spans="1:4" ht="15.75" outlineLevel="1">
      <c r="A608" s="29" t="s">
        <v>48</v>
      </c>
      <c r="B608" s="30" t="s">
        <v>942</v>
      </c>
      <c r="C608" s="29">
        <v>5.76</v>
      </c>
      <c r="D608" s="100"/>
    </row>
    <row r="609" spans="1:4" ht="15.75" outlineLevel="1">
      <c r="A609" s="29" t="s">
        <v>48</v>
      </c>
      <c r="B609" s="30" t="s">
        <v>20</v>
      </c>
      <c r="C609" s="29">
        <v>5.81</v>
      </c>
      <c r="D609" s="99" t="s">
        <v>952</v>
      </c>
    </row>
    <row r="610" spans="1:4" ht="15.75" outlineLevel="1">
      <c r="A610" s="29" t="s">
        <v>48</v>
      </c>
      <c r="B610" s="30" t="s">
        <v>784</v>
      </c>
      <c r="C610" s="29">
        <v>5.82</v>
      </c>
      <c r="D610" s="99" t="s">
        <v>952</v>
      </c>
    </row>
    <row r="611" spans="1:4" ht="15.75" outlineLevel="1">
      <c r="A611" s="29" t="s">
        <v>48</v>
      </c>
      <c r="B611" s="30" t="s">
        <v>674</v>
      </c>
      <c r="C611" s="29">
        <v>5.83</v>
      </c>
      <c r="D611" s="99" t="s">
        <v>952</v>
      </c>
    </row>
    <row r="612" spans="1:4" ht="15.75" outlineLevel="1">
      <c r="A612" s="29" t="s">
        <v>48</v>
      </c>
      <c r="B612" s="30" t="s">
        <v>675</v>
      </c>
      <c r="C612" s="29">
        <v>5.84</v>
      </c>
      <c r="D612" s="100"/>
    </row>
    <row r="613" spans="1:4" ht="15.75" outlineLevel="1">
      <c r="A613" s="29" t="s">
        <v>48</v>
      </c>
      <c r="B613" s="30" t="s">
        <v>866</v>
      </c>
      <c r="C613" s="29">
        <v>5.85</v>
      </c>
      <c r="D613" s="99" t="s">
        <v>952</v>
      </c>
    </row>
    <row r="614" spans="1:4" ht="15.75" outlineLevel="1">
      <c r="A614" s="29" t="s">
        <v>48</v>
      </c>
      <c r="B614" s="30" t="s">
        <v>420</v>
      </c>
      <c r="C614" s="29">
        <v>5.86</v>
      </c>
      <c r="D614" s="99" t="s">
        <v>952</v>
      </c>
    </row>
    <row r="615" spans="1:4" ht="15.75" outlineLevel="1">
      <c r="A615" s="29" t="s">
        <v>48</v>
      </c>
      <c r="B615" s="30" t="s">
        <v>21</v>
      </c>
      <c r="C615" s="29">
        <v>5.88</v>
      </c>
      <c r="D615" s="99" t="s">
        <v>952</v>
      </c>
    </row>
    <row r="616" spans="1:4" ht="15.75" outlineLevel="1">
      <c r="A616" s="29" t="s">
        <v>48</v>
      </c>
      <c r="B616" s="30" t="s">
        <v>690</v>
      </c>
      <c r="C616" s="29">
        <v>5.87</v>
      </c>
      <c r="D616" s="100"/>
    </row>
    <row r="617" spans="1:4" ht="15.75" outlineLevel="1">
      <c r="A617" s="29" t="s">
        <v>48</v>
      </c>
      <c r="B617" s="30" t="s">
        <v>933</v>
      </c>
      <c r="C617" s="29">
        <v>5.109</v>
      </c>
      <c r="D617" s="100"/>
    </row>
    <row r="618" spans="1:4" ht="15.75" outlineLevel="1">
      <c r="A618" s="29" t="s">
        <v>48</v>
      </c>
      <c r="B618" s="30" t="s">
        <v>747</v>
      </c>
      <c r="C618" s="32">
        <v>5.1100000000000003</v>
      </c>
      <c r="D618" s="99" t="s">
        <v>952</v>
      </c>
    </row>
    <row r="619" spans="1:4" ht="15.75" outlineLevel="1">
      <c r="A619" s="29" t="s">
        <v>48</v>
      </c>
      <c r="B619" s="30" t="s">
        <v>372</v>
      </c>
      <c r="C619" s="29">
        <v>5.1109999999999998</v>
      </c>
      <c r="D619" s="100"/>
    </row>
    <row r="620" spans="1:4" ht="15.75" outlineLevel="1">
      <c r="A620" s="29" t="s">
        <v>48</v>
      </c>
      <c r="B620" s="30" t="s">
        <v>16</v>
      </c>
      <c r="C620" s="29">
        <v>5.1120000000000001</v>
      </c>
      <c r="D620" s="100"/>
    </row>
    <row r="621" spans="1:4" ht="15.75" outlineLevel="1">
      <c r="A621" s="29" t="s">
        <v>48</v>
      </c>
      <c r="B621" s="30" t="s">
        <v>475</v>
      </c>
      <c r="C621" s="29">
        <v>5.1130000000000004</v>
      </c>
      <c r="D621" s="100"/>
    </row>
    <row r="622" spans="1:4" ht="15.75" outlineLevel="1">
      <c r="A622" s="29" t="s">
        <v>48</v>
      </c>
      <c r="B622" s="30" t="s">
        <v>638</v>
      </c>
      <c r="C622" s="29">
        <v>5.99</v>
      </c>
      <c r="D622" s="99" t="s">
        <v>952</v>
      </c>
    </row>
    <row r="623" spans="1:4" ht="15.75" outlineLevel="1">
      <c r="A623" s="29" t="s">
        <v>48</v>
      </c>
      <c r="B623" s="30" t="s">
        <v>965</v>
      </c>
      <c r="C623" s="29">
        <v>5.58</v>
      </c>
      <c r="D623" s="99"/>
    </row>
    <row r="624" spans="1:4" ht="15.75" outlineLevel="1">
      <c r="A624" s="29" t="s">
        <v>48</v>
      </c>
      <c r="B624" s="30" t="s">
        <v>11</v>
      </c>
      <c r="C624" s="29">
        <v>5.54</v>
      </c>
      <c r="D624" s="100"/>
    </row>
    <row r="625" spans="1:4" ht="15.75" outlineLevel="1">
      <c r="A625" s="29" t="s">
        <v>48</v>
      </c>
      <c r="B625" s="30" t="s">
        <v>745</v>
      </c>
      <c r="C625" s="29">
        <v>5.56</v>
      </c>
      <c r="D625" s="100"/>
    </row>
    <row r="626" spans="1:4" ht="15.75" outlineLevel="1">
      <c r="A626" s="29" t="s">
        <v>48</v>
      </c>
      <c r="B626" s="30" t="s">
        <v>1171</v>
      </c>
      <c r="C626" s="29">
        <v>5.63</v>
      </c>
      <c r="D626" s="100"/>
    </row>
    <row r="627" spans="1:4" ht="15.75" outlineLevel="1">
      <c r="A627" s="29" t="s">
        <v>48</v>
      </c>
      <c r="B627" s="30" t="s">
        <v>803</v>
      </c>
      <c r="C627" s="29">
        <v>5.64</v>
      </c>
      <c r="D627" s="100"/>
    </row>
    <row r="628" spans="1:4" ht="15.75" outlineLevel="1">
      <c r="A628" s="29" t="s">
        <v>48</v>
      </c>
      <c r="B628" s="30" t="s">
        <v>1172</v>
      </c>
      <c r="C628" s="29">
        <v>5.65</v>
      </c>
      <c r="D628" s="100"/>
    </row>
    <row r="629" spans="1:4" ht="15.75" outlineLevel="1">
      <c r="A629" s="29" t="s">
        <v>48</v>
      </c>
      <c r="B629" s="30" t="s">
        <v>804</v>
      </c>
      <c r="C629" s="29">
        <v>5.66</v>
      </c>
      <c r="D629" s="100"/>
    </row>
    <row r="630" spans="1:4" ht="15.75" outlineLevel="1">
      <c r="A630" s="29" t="s">
        <v>48</v>
      </c>
      <c r="B630" s="30" t="s">
        <v>685</v>
      </c>
      <c r="C630" s="29">
        <v>5.89</v>
      </c>
      <c r="D630" s="99" t="s">
        <v>952</v>
      </c>
    </row>
    <row r="631" spans="1:4" ht="15.75" outlineLevel="1">
      <c r="A631" s="29" t="s">
        <v>48</v>
      </c>
      <c r="B631" s="30" t="s">
        <v>26</v>
      </c>
      <c r="C631" s="29">
        <v>5.68</v>
      </c>
      <c r="D631" s="100"/>
    </row>
    <row r="632" spans="1:4" ht="15.75" outlineLevel="1">
      <c r="A632" s="29" t="s">
        <v>48</v>
      </c>
      <c r="B632" s="30" t="s">
        <v>19</v>
      </c>
      <c r="C632" s="29">
        <v>5.47</v>
      </c>
      <c r="D632" s="100"/>
    </row>
    <row r="633" spans="1:4" ht="15.75" outlineLevel="1">
      <c r="A633" s="29" t="s">
        <v>48</v>
      </c>
      <c r="B633" s="30" t="s">
        <v>30</v>
      </c>
      <c r="C633" s="29">
        <v>5.48</v>
      </c>
      <c r="D633" s="100"/>
    </row>
    <row r="634" spans="1:4" ht="15.75">
      <c r="A634" s="35" t="s">
        <v>48</v>
      </c>
      <c r="B634" s="30"/>
      <c r="C634" s="29"/>
      <c r="D634" s="100"/>
    </row>
    <row r="635" spans="1:4" ht="15.75" outlineLevel="1">
      <c r="A635" s="29" t="s">
        <v>49</v>
      </c>
      <c r="B635" s="30" t="s">
        <v>667</v>
      </c>
      <c r="C635" s="29">
        <v>5.0999999999999996</v>
      </c>
      <c r="D635" s="100"/>
    </row>
    <row r="636" spans="1:4" ht="15.75" outlineLevel="1">
      <c r="A636" s="29" t="s">
        <v>49</v>
      </c>
      <c r="B636" s="30" t="s">
        <v>0</v>
      </c>
      <c r="C636" s="29">
        <v>5.2</v>
      </c>
      <c r="D636" s="100"/>
    </row>
    <row r="637" spans="1:4" ht="15.75" outlineLevel="1">
      <c r="A637" s="29" t="s">
        <v>49</v>
      </c>
      <c r="B637" s="30" t="s">
        <v>740</v>
      </c>
      <c r="C637" s="29">
        <v>5.3</v>
      </c>
      <c r="D637" s="100"/>
    </row>
    <row r="638" spans="1:4" ht="15.75" outlineLevel="1">
      <c r="A638" s="29" t="s">
        <v>49</v>
      </c>
      <c r="B638" s="30" t="s">
        <v>2</v>
      </c>
      <c r="C638" s="29">
        <v>5.6</v>
      </c>
      <c r="D638" s="100"/>
    </row>
    <row r="639" spans="1:4" ht="15.75" outlineLevel="1">
      <c r="A639" s="29" t="s">
        <v>49</v>
      </c>
      <c r="B639" s="30" t="s">
        <v>746</v>
      </c>
      <c r="C639" s="31">
        <v>5.0999999999999996</v>
      </c>
      <c r="D639" s="100"/>
    </row>
    <row r="640" spans="1:4" ht="15.75" outlineLevel="1">
      <c r="A640" s="29" t="s">
        <v>49</v>
      </c>
      <c r="B640" s="30" t="s">
        <v>3</v>
      </c>
      <c r="C640" s="29">
        <v>5.14</v>
      </c>
      <c r="D640" s="100"/>
    </row>
    <row r="641" spans="1:4" ht="15.75" outlineLevel="1">
      <c r="A641" s="29" t="s">
        <v>49</v>
      </c>
      <c r="B641" s="30" t="s">
        <v>29</v>
      </c>
      <c r="C641" s="29">
        <v>5.19</v>
      </c>
      <c r="D641" s="100"/>
    </row>
    <row r="642" spans="1:4" ht="15.75" outlineLevel="1">
      <c r="A642" s="29" t="s">
        <v>49</v>
      </c>
      <c r="B642" s="30" t="s">
        <v>28</v>
      </c>
      <c r="C642" s="29">
        <v>5.24</v>
      </c>
      <c r="D642" s="100"/>
    </row>
    <row r="643" spans="1:4" ht="15.75" outlineLevel="1">
      <c r="A643" s="29" t="s">
        <v>49</v>
      </c>
      <c r="B643" s="30" t="s">
        <v>1</v>
      </c>
      <c r="C643" s="29">
        <v>5.26</v>
      </c>
      <c r="D643" s="100"/>
    </row>
    <row r="644" spans="1:4" ht="15.75" outlineLevel="1">
      <c r="A644" s="29" t="s">
        <v>49</v>
      </c>
      <c r="B644" s="30" t="s">
        <v>620</v>
      </c>
      <c r="C644" s="29">
        <v>5.27</v>
      </c>
      <c r="D644" s="100"/>
    </row>
    <row r="645" spans="1:4" ht="15.75" outlineLevel="1">
      <c r="A645" s="29" t="s">
        <v>49</v>
      </c>
      <c r="B645" s="30" t="s">
        <v>621</v>
      </c>
      <c r="C645" s="29">
        <v>5.28</v>
      </c>
      <c r="D645" s="100"/>
    </row>
    <row r="646" spans="1:4" ht="15.75" outlineLevel="1">
      <c r="A646" s="29" t="s">
        <v>49</v>
      </c>
      <c r="B646" s="30" t="s">
        <v>622</v>
      </c>
      <c r="C646" s="29">
        <v>5.36</v>
      </c>
      <c r="D646" s="100"/>
    </row>
    <row r="647" spans="1:4" ht="15.75" outlineLevel="1">
      <c r="A647" s="29" t="s">
        <v>49</v>
      </c>
      <c r="B647" s="30" t="s">
        <v>10</v>
      </c>
      <c r="C647" s="29">
        <v>5.33</v>
      </c>
      <c r="D647" s="100"/>
    </row>
    <row r="648" spans="1:4" ht="15.75" outlineLevel="1">
      <c r="A648" s="29" t="s">
        <v>49</v>
      </c>
      <c r="B648" s="30" t="s">
        <v>12</v>
      </c>
      <c r="C648" s="29">
        <v>5.37</v>
      </c>
      <c r="D648" s="100"/>
    </row>
    <row r="649" spans="1:4" ht="15.75" outlineLevel="1">
      <c r="A649" s="29" t="s">
        <v>49</v>
      </c>
      <c r="B649" s="30" t="s">
        <v>6</v>
      </c>
      <c r="C649" s="29">
        <v>5.49</v>
      </c>
      <c r="D649" s="100"/>
    </row>
    <row r="650" spans="1:4" ht="15.75" outlineLevel="1">
      <c r="A650" s="29" t="s">
        <v>49</v>
      </c>
      <c r="B650" s="30" t="s">
        <v>8</v>
      </c>
      <c r="C650" s="29">
        <v>5.51</v>
      </c>
      <c r="D650" s="100"/>
    </row>
    <row r="651" spans="1:4" ht="15.75" outlineLevel="1">
      <c r="A651" s="29" t="s">
        <v>49</v>
      </c>
      <c r="B651" s="30" t="s">
        <v>7</v>
      </c>
      <c r="C651" s="29">
        <v>5.52</v>
      </c>
      <c r="D651" s="100"/>
    </row>
    <row r="652" spans="1:4" ht="15.75" outlineLevel="1">
      <c r="A652" s="29" t="s">
        <v>49</v>
      </c>
      <c r="B652" s="30" t="s">
        <v>396</v>
      </c>
      <c r="C652" s="29">
        <v>5.53</v>
      </c>
      <c r="D652" s="100"/>
    </row>
    <row r="653" spans="1:4" ht="15.75" outlineLevel="1">
      <c r="A653" s="29" t="s">
        <v>49</v>
      </c>
      <c r="B653" s="30" t="s">
        <v>13</v>
      </c>
      <c r="C653" s="29">
        <v>5.69</v>
      </c>
      <c r="D653" s="100"/>
    </row>
    <row r="654" spans="1:4" ht="15.75" outlineLevel="1">
      <c r="A654" s="29" t="s">
        <v>49</v>
      </c>
      <c r="B654" s="30" t="s">
        <v>14</v>
      </c>
      <c r="C654" s="31">
        <v>5.7</v>
      </c>
      <c r="D654" s="100"/>
    </row>
    <row r="655" spans="1:4" ht="15.75" outlineLevel="1">
      <c r="A655" s="29" t="s">
        <v>49</v>
      </c>
      <c r="B655" s="30" t="s">
        <v>637</v>
      </c>
      <c r="C655" s="29">
        <v>5.74</v>
      </c>
      <c r="D655" s="100"/>
    </row>
    <row r="656" spans="1:4" ht="15.75" outlineLevel="1">
      <c r="A656" s="29" t="s">
        <v>49</v>
      </c>
      <c r="B656" s="30" t="s">
        <v>933</v>
      </c>
      <c r="C656" s="29">
        <v>5.109</v>
      </c>
      <c r="D656" s="100"/>
    </row>
    <row r="657" spans="1:4" ht="15.75" outlineLevel="1">
      <c r="A657" s="29" t="s">
        <v>49</v>
      </c>
      <c r="B657" s="30" t="s">
        <v>372</v>
      </c>
      <c r="C657" s="29">
        <v>5.1109999999999998</v>
      </c>
      <c r="D657" s="100"/>
    </row>
    <row r="658" spans="1:4" ht="15.75" outlineLevel="1">
      <c r="A658" s="29" t="s">
        <v>49</v>
      </c>
      <c r="B658" s="30" t="s">
        <v>16</v>
      </c>
      <c r="C658" s="29">
        <v>5.1120000000000001</v>
      </c>
      <c r="D658" s="100"/>
    </row>
    <row r="659" spans="1:4" ht="15.75" outlineLevel="1">
      <c r="A659" s="29" t="s">
        <v>49</v>
      </c>
      <c r="B659" s="30" t="s">
        <v>789</v>
      </c>
      <c r="C659" s="29">
        <v>5.58</v>
      </c>
      <c r="D659" s="100"/>
    </row>
    <row r="660" spans="1:4" ht="15.75" outlineLevel="1">
      <c r="A660" s="29" t="s">
        <v>49</v>
      </c>
      <c r="B660" s="30" t="s">
        <v>11</v>
      </c>
      <c r="C660" s="29">
        <v>5.54</v>
      </c>
      <c r="D660" s="100"/>
    </row>
    <row r="661" spans="1:4" ht="15.75" outlineLevel="1">
      <c r="A661" s="29" t="s">
        <v>49</v>
      </c>
      <c r="B661" s="30" t="s">
        <v>15</v>
      </c>
      <c r="C661" s="29">
        <v>5.55</v>
      </c>
      <c r="D661" s="100"/>
    </row>
    <row r="662" spans="1:4" ht="15.75" outlineLevel="1">
      <c r="A662" s="29" t="s">
        <v>49</v>
      </c>
      <c r="B662" s="30" t="s">
        <v>1171</v>
      </c>
      <c r="C662" s="29">
        <v>5.63</v>
      </c>
      <c r="D662" s="100"/>
    </row>
    <row r="663" spans="1:4" ht="15.75" outlineLevel="1">
      <c r="A663" s="29" t="s">
        <v>49</v>
      </c>
      <c r="B663" s="30" t="s">
        <v>19</v>
      </c>
      <c r="C663" s="29">
        <v>5.47</v>
      </c>
      <c r="D663" s="100"/>
    </row>
    <row r="664" spans="1:4" ht="15.75" outlineLevel="1">
      <c r="A664" s="29" t="s">
        <v>49</v>
      </c>
      <c r="B664" s="30" t="s">
        <v>30</v>
      </c>
      <c r="C664" s="29">
        <v>5.48</v>
      </c>
      <c r="D664" s="100"/>
    </row>
    <row r="665" spans="1:4" ht="15.75">
      <c r="A665" s="35" t="s">
        <v>49</v>
      </c>
      <c r="B665" s="30"/>
      <c r="C665" s="29"/>
      <c r="D665" s="100"/>
    </row>
    <row r="666" spans="1:4" ht="15.75" outlineLevel="1">
      <c r="A666" s="29" t="s">
        <v>50</v>
      </c>
      <c r="B666" s="30" t="s">
        <v>667</v>
      </c>
      <c r="C666" s="29">
        <v>5.0999999999999996</v>
      </c>
      <c r="D666" s="100"/>
    </row>
    <row r="667" spans="1:4" ht="15.75" outlineLevel="1">
      <c r="A667" s="29" t="s">
        <v>50</v>
      </c>
      <c r="B667" s="30" t="s">
        <v>0</v>
      </c>
      <c r="C667" s="29">
        <v>5.2</v>
      </c>
      <c r="D667" s="100"/>
    </row>
    <row r="668" spans="1:4" ht="15.75" outlineLevel="1">
      <c r="A668" s="29" t="s">
        <v>50</v>
      </c>
      <c r="B668" s="30" t="s">
        <v>739</v>
      </c>
      <c r="C668" s="29">
        <v>5.4</v>
      </c>
      <c r="D668" s="100"/>
    </row>
    <row r="669" spans="1:4" ht="15.75" outlineLevel="1">
      <c r="A669" s="29" t="s">
        <v>50</v>
      </c>
      <c r="B669" s="30" t="s">
        <v>757</v>
      </c>
      <c r="C669" s="29">
        <v>5.7</v>
      </c>
      <c r="D669" s="100"/>
    </row>
    <row r="670" spans="1:4" ht="15.75" outlineLevel="1">
      <c r="A670" s="29" t="s">
        <v>50</v>
      </c>
      <c r="B670" s="30" t="s">
        <v>758</v>
      </c>
      <c r="C670" s="29">
        <v>5.1100000000000003</v>
      </c>
      <c r="D670" s="100"/>
    </row>
    <row r="671" spans="1:4" ht="15.75" outlineLevel="1">
      <c r="A671" s="29" t="s">
        <v>50</v>
      </c>
      <c r="B671" s="30" t="s">
        <v>1</v>
      </c>
      <c r="C671" s="29">
        <v>5.26</v>
      </c>
      <c r="D671" s="100"/>
    </row>
    <row r="672" spans="1:4" ht="15.75" outlineLevel="1">
      <c r="A672" s="29" t="s">
        <v>50</v>
      </c>
      <c r="B672" s="30" t="s">
        <v>641</v>
      </c>
      <c r="C672" s="29">
        <v>5.43</v>
      </c>
      <c r="D672" s="100"/>
    </row>
    <row r="673" spans="1:4" ht="15.75" outlineLevel="1">
      <c r="A673" s="29" t="s">
        <v>50</v>
      </c>
      <c r="B673" s="30" t="s">
        <v>620</v>
      </c>
      <c r="C673" s="29">
        <v>5.27</v>
      </c>
      <c r="D673" s="100"/>
    </row>
    <row r="674" spans="1:4" ht="15.75" outlineLevel="1">
      <c r="A674" s="29" t="s">
        <v>50</v>
      </c>
      <c r="B674" s="30" t="s">
        <v>621</v>
      </c>
      <c r="C674" s="29">
        <v>5.28</v>
      </c>
      <c r="D674" s="100"/>
    </row>
    <row r="675" spans="1:4" ht="15.75" outlineLevel="1">
      <c r="A675" s="29" t="s">
        <v>50</v>
      </c>
      <c r="B675" s="30" t="s">
        <v>622</v>
      </c>
      <c r="C675" s="29">
        <v>5.36</v>
      </c>
      <c r="D675" s="100"/>
    </row>
    <row r="676" spans="1:4" ht="15.75" outlineLevel="1">
      <c r="A676" s="29" t="s">
        <v>50</v>
      </c>
      <c r="B676" s="30" t="s">
        <v>788</v>
      </c>
      <c r="C676" s="31">
        <v>5.5</v>
      </c>
      <c r="D676" s="100"/>
    </row>
    <row r="677" spans="1:4" ht="15.75" outlineLevel="1">
      <c r="A677" s="29" t="s">
        <v>50</v>
      </c>
      <c r="B677" s="30" t="s">
        <v>8</v>
      </c>
      <c r="C677" s="29">
        <v>5.51</v>
      </c>
      <c r="D677" s="100"/>
    </row>
    <row r="678" spans="1:4" ht="15.75" outlineLevel="1">
      <c r="A678" s="29" t="s">
        <v>50</v>
      </c>
      <c r="B678" s="30" t="s">
        <v>396</v>
      </c>
      <c r="C678" s="29">
        <v>5.53</v>
      </c>
      <c r="D678" s="100"/>
    </row>
    <row r="679" spans="1:4" ht="15.75" outlineLevel="1">
      <c r="A679" s="29" t="s">
        <v>50</v>
      </c>
      <c r="B679" s="30" t="s">
        <v>13</v>
      </c>
      <c r="C679" s="29">
        <v>5.69</v>
      </c>
      <c r="D679" s="100"/>
    </row>
    <row r="680" spans="1:4" ht="15.75" outlineLevel="1">
      <c r="A680" s="29" t="s">
        <v>50</v>
      </c>
      <c r="B680" s="30" t="s">
        <v>14</v>
      </c>
      <c r="C680" s="31">
        <v>5.7</v>
      </c>
      <c r="D680" s="99" t="s">
        <v>952</v>
      </c>
    </row>
    <row r="681" spans="1:4" ht="15.75" outlineLevel="1">
      <c r="A681" s="29" t="s">
        <v>50</v>
      </c>
      <c r="B681" s="30" t="s">
        <v>637</v>
      </c>
      <c r="C681" s="29">
        <v>5.74</v>
      </c>
      <c r="D681" s="100"/>
    </row>
    <row r="682" spans="1:4" ht="15.75" outlineLevel="1">
      <c r="A682" s="29" t="s">
        <v>50</v>
      </c>
      <c r="B682" s="30" t="s">
        <v>938</v>
      </c>
      <c r="C682" s="29">
        <v>5.59</v>
      </c>
      <c r="D682" s="100"/>
    </row>
    <row r="683" spans="1:4" ht="15.75" outlineLevel="1">
      <c r="A683" s="29" t="s">
        <v>50</v>
      </c>
      <c r="B683" s="30" t="s">
        <v>11</v>
      </c>
      <c r="C683" s="29">
        <v>5.54</v>
      </c>
      <c r="D683" s="100"/>
    </row>
    <row r="684" spans="1:4" ht="15.75" outlineLevel="1">
      <c r="A684" s="29" t="s">
        <v>50</v>
      </c>
      <c r="B684" s="30" t="s">
        <v>811</v>
      </c>
      <c r="C684" s="29">
        <v>5.57</v>
      </c>
      <c r="D684" s="100"/>
    </row>
    <row r="685" spans="1:4" ht="15.75" outlineLevel="1">
      <c r="A685" s="29" t="s">
        <v>50</v>
      </c>
      <c r="B685" s="30" t="s">
        <v>1171</v>
      </c>
      <c r="C685" s="29">
        <v>5.63</v>
      </c>
      <c r="D685" s="100"/>
    </row>
    <row r="686" spans="1:4" ht="15.75" outlineLevel="1">
      <c r="A686" s="29" t="s">
        <v>50</v>
      </c>
      <c r="B686" s="30" t="s">
        <v>19</v>
      </c>
      <c r="C686" s="29">
        <v>5.47</v>
      </c>
      <c r="D686" s="100"/>
    </row>
    <row r="687" spans="1:4" ht="15.75" outlineLevel="1">
      <c r="A687" s="29" t="s">
        <v>50</v>
      </c>
      <c r="B687" s="30" t="s">
        <v>30</v>
      </c>
      <c r="C687" s="29">
        <v>5.48</v>
      </c>
      <c r="D687" s="100"/>
    </row>
    <row r="688" spans="1:4" ht="15.75">
      <c r="A688" s="35" t="s">
        <v>50</v>
      </c>
      <c r="B688" s="30"/>
      <c r="C688" s="29"/>
      <c r="D688" s="100"/>
    </row>
    <row r="689" spans="1:4" ht="15.75" outlineLevel="1">
      <c r="A689" s="29" t="s">
        <v>51</v>
      </c>
      <c r="B689" s="30" t="s">
        <v>667</v>
      </c>
      <c r="C689" s="29">
        <v>5.0999999999999996</v>
      </c>
      <c r="D689" s="100"/>
    </row>
    <row r="690" spans="1:4" ht="15.75" outlineLevel="1">
      <c r="A690" s="29" t="s">
        <v>51</v>
      </c>
      <c r="B690" s="30" t="s">
        <v>0</v>
      </c>
      <c r="C690" s="29">
        <v>5.2</v>
      </c>
      <c r="D690" s="100"/>
    </row>
    <row r="691" spans="1:4" ht="15.75" outlineLevel="1">
      <c r="A691" s="29" t="s">
        <v>51</v>
      </c>
      <c r="B691" s="30" t="s">
        <v>299</v>
      </c>
      <c r="C691" s="29">
        <v>5.17</v>
      </c>
      <c r="D691" s="100"/>
    </row>
    <row r="692" spans="1:4" ht="15.75" outlineLevel="1">
      <c r="A692" s="29" t="s">
        <v>51</v>
      </c>
      <c r="B692" s="30" t="s">
        <v>1</v>
      </c>
      <c r="C692" s="29">
        <v>5.26</v>
      </c>
      <c r="D692" s="100"/>
    </row>
    <row r="693" spans="1:4" ht="15.75" outlineLevel="1">
      <c r="A693" s="29" t="s">
        <v>51</v>
      </c>
      <c r="B693" s="30" t="s">
        <v>798</v>
      </c>
      <c r="C693" s="29">
        <v>5.1029999999999998</v>
      </c>
      <c r="D693" s="100"/>
    </row>
    <row r="694" spans="1:4" ht="15.75" outlineLevel="1">
      <c r="A694" s="29" t="s">
        <v>51</v>
      </c>
      <c r="B694" s="30" t="s">
        <v>622</v>
      </c>
      <c r="C694" s="29">
        <v>5.36</v>
      </c>
      <c r="D694" s="100"/>
    </row>
    <row r="695" spans="1:4" ht="15.75" outlineLevel="1">
      <c r="A695" s="29" t="s">
        <v>51</v>
      </c>
      <c r="B695" s="30" t="s">
        <v>12</v>
      </c>
      <c r="C695" s="29">
        <v>5.37</v>
      </c>
      <c r="D695" s="100"/>
    </row>
    <row r="696" spans="1:4" ht="15.75" outlineLevel="1">
      <c r="A696" s="29" t="s">
        <v>51</v>
      </c>
      <c r="B696" s="30" t="s">
        <v>24</v>
      </c>
      <c r="C696" s="29">
        <v>5.1040000000000001</v>
      </c>
      <c r="D696" s="100"/>
    </row>
    <row r="697" spans="1:4" ht="15.75" outlineLevel="1">
      <c r="A697" s="29" t="s">
        <v>51</v>
      </c>
      <c r="B697" s="30" t="s">
        <v>286</v>
      </c>
      <c r="C697" s="29">
        <v>5.1050000000000004</v>
      </c>
      <c r="D697" s="100"/>
    </row>
    <row r="698" spans="1:4" ht="15.75" outlineLevel="1">
      <c r="A698" s="29" t="s">
        <v>51</v>
      </c>
      <c r="B698" s="30" t="s">
        <v>25</v>
      </c>
      <c r="C698" s="29">
        <v>5.1059999999999999</v>
      </c>
      <c r="D698" s="100"/>
    </row>
    <row r="699" spans="1:4" ht="15.75" outlineLevel="1">
      <c r="A699" s="29" t="s">
        <v>51</v>
      </c>
      <c r="B699" s="30" t="s">
        <v>966</v>
      </c>
      <c r="C699" s="29">
        <v>5.1070000000000002</v>
      </c>
      <c r="D699" s="100"/>
    </row>
    <row r="700" spans="1:4" ht="15.75" outlineLevel="1">
      <c r="A700" s="29" t="s">
        <v>51</v>
      </c>
      <c r="B700" s="30" t="s">
        <v>288</v>
      </c>
      <c r="C700" s="29">
        <v>5.1079999999999997</v>
      </c>
      <c r="D700" s="99" t="s">
        <v>952</v>
      </c>
    </row>
    <row r="701" spans="1:4" ht="15.75" outlineLevel="1">
      <c r="A701" s="29" t="s">
        <v>51</v>
      </c>
      <c r="B701" s="30" t="s">
        <v>933</v>
      </c>
      <c r="C701" s="29">
        <v>5.109</v>
      </c>
      <c r="D701" s="100"/>
    </row>
    <row r="702" spans="1:4" ht="15.75" outlineLevel="1">
      <c r="A702" s="29" t="s">
        <v>51</v>
      </c>
      <c r="B702" s="30" t="s">
        <v>747</v>
      </c>
      <c r="C702" s="32">
        <v>5.1100000000000003</v>
      </c>
      <c r="D702" s="99" t="s">
        <v>952</v>
      </c>
    </row>
    <row r="703" spans="1:4" ht="15.75" outlineLevel="1">
      <c r="A703" s="29" t="s">
        <v>51</v>
      </c>
      <c r="B703" s="30" t="s">
        <v>372</v>
      </c>
      <c r="C703" s="29">
        <v>5.1109999999999998</v>
      </c>
      <c r="D703" s="100"/>
    </row>
    <row r="704" spans="1:4" ht="15.75" outlineLevel="1">
      <c r="A704" s="29" t="s">
        <v>51</v>
      </c>
      <c r="B704" s="30" t="s">
        <v>16</v>
      </c>
      <c r="C704" s="29">
        <v>5.1120000000000001</v>
      </c>
      <c r="D704" s="100"/>
    </row>
    <row r="705" spans="1:4" ht="15.75" outlineLevel="1">
      <c r="A705" s="29" t="s">
        <v>51</v>
      </c>
      <c r="B705" s="30" t="s">
        <v>396</v>
      </c>
      <c r="C705" s="29">
        <v>5.53</v>
      </c>
      <c r="D705" s="100"/>
    </row>
    <row r="706" spans="1:4" ht="15.75" outlineLevel="1">
      <c r="A706" s="29" t="s">
        <v>51</v>
      </c>
      <c r="B706" s="30" t="s">
        <v>803</v>
      </c>
      <c r="C706" s="29">
        <v>5.64</v>
      </c>
      <c r="D706" s="100"/>
    </row>
    <row r="707" spans="1:4" ht="15.75" outlineLevel="1">
      <c r="A707" s="29" t="s">
        <v>51</v>
      </c>
      <c r="B707" s="30" t="s">
        <v>1171</v>
      </c>
      <c r="C707" s="29">
        <v>5.63</v>
      </c>
      <c r="D707" s="100"/>
    </row>
    <row r="708" spans="1:4" ht="15.75" outlineLevel="1">
      <c r="A708" s="29" t="s">
        <v>51</v>
      </c>
      <c r="B708" s="30" t="s">
        <v>1172</v>
      </c>
      <c r="C708" s="29">
        <v>5.65</v>
      </c>
      <c r="D708" s="100"/>
    </row>
    <row r="709" spans="1:4" ht="15.75" outlineLevel="1">
      <c r="A709" s="29" t="s">
        <v>51</v>
      </c>
      <c r="B709" s="30" t="s">
        <v>804</v>
      </c>
      <c r="C709" s="29">
        <v>5.66</v>
      </c>
      <c r="D709" s="100"/>
    </row>
    <row r="710" spans="1:4" ht="15.75" outlineLevel="1">
      <c r="A710" s="29" t="s">
        <v>51</v>
      </c>
      <c r="B710" s="30" t="s">
        <v>26</v>
      </c>
      <c r="C710" s="29">
        <v>5.68</v>
      </c>
      <c r="D710" s="100"/>
    </row>
    <row r="711" spans="1:4" ht="15.75" outlineLevel="1">
      <c r="A711" s="29" t="s">
        <v>51</v>
      </c>
      <c r="B711" s="30" t="s">
        <v>19</v>
      </c>
      <c r="C711" s="29">
        <v>5.47</v>
      </c>
      <c r="D711" s="100"/>
    </row>
    <row r="712" spans="1:4" ht="15.75" outlineLevel="1">
      <c r="A712" s="29" t="s">
        <v>51</v>
      </c>
      <c r="B712" s="30" t="s">
        <v>30</v>
      </c>
      <c r="C712" s="29">
        <v>5.48</v>
      </c>
      <c r="D712" s="100"/>
    </row>
    <row r="713" spans="1:4" ht="15.75">
      <c r="A713" s="35" t="s">
        <v>51</v>
      </c>
      <c r="B713" s="30"/>
      <c r="C713" s="29"/>
      <c r="D713" s="100"/>
    </row>
    <row r="714" spans="1:4" ht="15.75" outlineLevel="1">
      <c r="A714" s="29" t="s">
        <v>954</v>
      </c>
      <c r="B714" s="30" t="s">
        <v>667</v>
      </c>
      <c r="C714" s="29">
        <v>5.0999999999999996</v>
      </c>
      <c r="D714" s="100"/>
    </row>
    <row r="715" spans="1:4" ht="15.75" outlineLevel="1">
      <c r="A715" s="29" t="s">
        <v>954</v>
      </c>
      <c r="B715" s="30" t="s">
        <v>0</v>
      </c>
      <c r="C715" s="29">
        <v>5.2</v>
      </c>
      <c r="D715" s="100"/>
    </row>
    <row r="716" spans="1:4" ht="15.75" outlineLevel="1">
      <c r="A716" s="29" t="s">
        <v>954</v>
      </c>
      <c r="B716" s="30" t="s">
        <v>740</v>
      </c>
      <c r="C716" s="29">
        <v>5.3</v>
      </c>
      <c r="D716" s="100"/>
    </row>
    <row r="717" spans="1:4" ht="15.75" outlineLevel="1">
      <c r="A717" s="29" t="s">
        <v>954</v>
      </c>
      <c r="B717" s="30" t="s">
        <v>2</v>
      </c>
      <c r="C717" s="29">
        <v>5.6</v>
      </c>
      <c r="D717" s="100"/>
    </row>
    <row r="718" spans="1:4" ht="15.75" outlineLevel="1">
      <c r="A718" s="29" t="s">
        <v>954</v>
      </c>
      <c r="B718" s="30" t="s">
        <v>746</v>
      </c>
      <c r="C718" s="31">
        <v>5.0999999999999996</v>
      </c>
      <c r="D718" s="100"/>
    </row>
    <row r="719" spans="1:4" ht="15.75" outlineLevel="1">
      <c r="A719" s="29" t="s">
        <v>954</v>
      </c>
      <c r="B719" s="30" t="s">
        <v>3</v>
      </c>
      <c r="C719" s="29">
        <v>5.14</v>
      </c>
      <c r="D719" s="100"/>
    </row>
    <row r="720" spans="1:4" ht="15.75" outlineLevel="1">
      <c r="A720" s="29" t="s">
        <v>954</v>
      </c>
      <c r="B720" s="30" t="s">
        <v>29</v>
      </c>
      <c r="C720" s="29">
        <v>5.19</v>
      </c>
      <c r="D720" s="100"/>
    </row>
    <row r="721" spans="1:4" ht="15.75" outlineLevel="1">
      <c r="A721" s="29" t="s">
        <v>954</v>
      </c>
      <c r="B721" s="30" t="s">
        <v>28</v>
      </c>
      <c r="C721" s="29">
        <v>5.24</v>
      </c>
      <c r="D721" s="100"/>
    </row>
    <row r="722" spans="1:4" ht="15.75" outlineLevel="1">
      <c r="A722" s="29" t="s">
        <v>954</v>
      </c>
      <c r="B722" s="30" t="s">
        <v>1</v>
      </c>
      <c r="C722" s="29">
        <v>5.26</v>
      </c>
      <c r="D722" s="100"/>
    </row>
    <row r="723" spans="1:4" ht="15.75" outlineLevel="1">
      <c r="A723" s="29" t="s">
        <v>954</v>
      </c>
      <c r="B723" s="30" t="s">
        <v>620</v>
      </c>
      <c r="C723" s="29">
        <v>5.27</v>
      </c>
      <c r="D723" s="100"/>
    </row>
    <row r="724" spans="1:4" ht="15.75" outlineLevel="1">
      <c r="A724" s="29" t="s">
        <v>954</v>
      </c>
      <c r="B724" s="30" t="s">
        <v>621</v>
      </c>
      <c r="C724" s="29">
        <v>5.28</v>
      </c>
      <c r="D724" s="100"/>
    </row>
    <row r="725" spans="1:4" ht="15.75" outlineLevel="1">
      <c r="A725" s="29" t="s">
        <v>954</v>
      </c>
      <c r="B725" s="30" t="s">
        <v>9</v>
      </c>
      <c r="C725" s="29">
        <v>5.31</v>
      </c>
      <c r="D725" s="100"/>
    </row>
    <row r="726" spans="1:4" ht="15.75" outlineLevel="1">
      <c r="A726" s="29" t="s">
        <v>954</v>
      </c>
      <c r="B726" s="30" t="s">
        <v>622</v>
      </c>
      <c r="C726" s="29">
        <v>5.36</v>
      </c>
      <c r="D726" s="100"/>
    </row>
    <row r="727" spans="1:4" ht="15.75" outlineLevel="1">
      <c r="A727" s="29" t="s">
        <v>954</v>
      </c>
      <c r="B727" s="30" t="s">
        <v>396</v>
      </c>
      <c r="C727" s="29">
        <v>5.53</v>
      </c>
      <c r="D727" s="100"/>
    </row>
    <row r="728" spans="1:4" ht="15.75" outlineLevel="1">
      <c r="A728" s="29" t="s">
        <v>954</v>
      </c>
      <c r="B728" s="30" t="s">
        <v>933</v>
      </c>
      <c r="C728" s="29">
        <v>5.109</v>
      </c>
      <c r="D728" s="100"/>
    </row>
    <row r="729" spans="1:4" ht="15.75" outlineLevel="1">
      <c r="A729" s="29" t="s">
        <v>954</v>
      </c>
      <c r="B729" s="30" t="s">
        <v>372</v>
      </c>
      <c r="C729" s="29">
        <v>5.1109999999999998</v>
      </c>
      <c r="D729" s="100"/>
    </row>
    <row r="730" spans="1:4" ht="15.75" outlineLevel="1">
      <c r="A730" s="29" t="s">
        <v>954</v>
      </c>
      <c r="B730" s="30" t="s">
        <v>16</v>
      </c>
      <c r="C730" s="29">
        <v>5.1120000000000001</v>
      </c>
      <c r="D730" s="100"/>
    </row>
    <row r="731" spans="1:4" ht="15.75" outlineLevel="1">
      <c r="A731" s="29" t="s">
        <v>954</v>
      </c>
      <c r="B731" s="30" t="s">
        <v>475</v>
      </c>
      <c r="C731" s="29">
        <v>5.1130000000000004</v>
      </c>
      <c r="D731" s="100"/>
    </row>
    <row r="732" spans="1:4" ht="15.75" outlineLevel="1">
      <c r="A732" s="29" t="s">
        <v>954</v>
      </c>
      <c r="B732" s="30" t="s">
        <v>634</v>
      </c>
      <c r="C732" s="29">
        <v>5.117</v>
      </c>
      <c r="D732" s="100"/>
    </row>
    <row r="733" spans="1:4" ht="15.75" outlineLevel="1">
      <c r="A733" s="29" t="s">
        <v>954</v>
      </c>
      <c r="B733" s="30" t="s">
        <v>1174</v>
      </c>
      <c r="C733" s="29">
        <v>5.67</v>
      </c>
      <c r="D733" s="100"/>
    </row>
    <row r="734" spans="1:4" ht="15.75" outlineLevel="1">
      <c r="A734" s="29" t="s">
        <v>954</v>
      </c>
      <c r="B734" s="30" t="s">
        <v>1171</v>
      </c>
      <c r="C734" s="29">
        <v>5.63</v>
      </c>
      <c r="D734" s="100"/>
    </row>
    <row r="735" spans="1:4" ht="15.75" outlineLevel="1">
      <c r="A735" s="29" t="s">
        <v>954</v>
      </c>
      <c r="B735" s="30" t="s">
        <v>19</v>
      </c>
      <c r="C735" s="29">
        <v>5.47</v>
      </c>
      <c r="D735" s="100"/>
    </row>
    <row r="736" spans="1:4" ht="15.75" outlineLevel="1">
      <c r="A736" s="29" t="s">
        <v>954</v>
      </c>
      <c r="B736" s="30" t="s">
        <v>30</v>
      </c>
      <c r="C736" s="29">
        <v>5.48</v>
      </c>
      <c r="D736" s="100"/>
    </row>
    <row r="737" spans="1:4" ht="15.75">
      <c r="A737" s="35" t="s">
        <v>976</v>
      </c>
      <c r="B737" s="30"/>
      <c r="C737" s="29"/>
      <c r="D737" s="100"/>
    </row>
    <row r="738" spans="1:4" ht="15.75" outlineLevel="1">
      <c r="A738" s="29" t="s">
        <v>52</v>
      </c>
      <c r="B738" s="30" t="s">
        <v>667</v>
      </c>
      <c r="C738" s="29">
        <v>5.0999999999999996</v>
      </c>
      <c r="D738" s="100"/>
    </row>
    <row r="739" spans="1:4" ht="15.75" outlineLevel="1">
      <c r="A739" s="29" t="s">
        <v>52</v>
      </c>
      <c r="B739" s="30" t="s">
        <v>0</v>
      </c>
      <c r="C739" s="29">
        <v>5.2</v>
      </c>
      <c r="D739" s="100"/>
    </row>
    <row r="740" spans="1:4" ht="15.75" outlineLevel="1">
      <c r="A740" s="29" t="s">
        <v>52</v>
      </c>
      <c r="B740" s="30" t="s">
        <v>801</v>
      </c>
      <c r="C740" s="29">
        <v>5.18</v>
      </c>
      <c r="D740" s="100"/>
    </row>
    <row r="741" spans="1:4" ht="15.75" outlineLevel="1">
      <c r="A741" s="29" t="s">
        <v>52</v>
      </c>
      <c r="B741" s="30" t="s">
        <v>802</v>
      </c>
      <c r="C741" s="29">
        <v>5.23</v>
      </c>
      <c r="D741" s="100"/>
    </row>
    <row r="742" spans="1:4" ht="15.75" outlineLevel="1">
      <c r="A742" s="29" t="s">
        <v>52</v>
      </c>
      <c r="B742" s="30" t="s">
        <v>1</v>
      </c>
      <c r="C742" s="29">
        <v>5.26</v>
      </c>
      <c r="D742" s="100"/>
    </row>
    <row r="743" spans="1:4" ht="15.75" outlineLevel="1">
      <c r="A743" s="29" t="s">
        <v>52</v>
      </c>
      <c r="B743" s="30" t="s">
        <v>620</v>
      </c>
      <c r="C743" s="29">
        <v>5.27</v>
      </c>
      <c r="D743" s="100"/>
    </row>
    <row r="744" spans="1:4" ht="15.75" outlineLevel="1">
      <c r="A744" s="29" t="s">
        <v>52</v>
      </c>
      <c r="B744" s="30" t="s">
        <v>621</v>
      </c>
      <c r="C744" s="29">
        <v>5.28</v>
      </c>
      <c r="D744" s="100"/>
    </row>
    <row r="745" spans="1:4" ht="15.75" outlineLevel="1">
      <c r="A745" s="29" t="s">
        <v>52</v>
      </c>
      <c r="B745" s="30" t="s">
        <v>622</v>
      </c>
      <c r="C745" s="29">
        <v>5.36</v>
      </c>
      <c r="D745" s="100"/>
    </row>
    <row r="746" spans="1:4" ht="15.75" outlineLevel="1">
      <c r="A746" s="29" t="s">
        <v>52</v>
      </c>
      <c r="B746" s="30" t="s">
        <v>810</v>
      </c>
      <c r="C746" s="29">
        <v>5.44</v>
      </c>
      <c r="D746" s="100"/>
    </row>
    <row r="747" spans="1:4" ht="15.75" outlineLevel="1">
      <c r="A747" s="29" t="s">
        <v>52</v>
      </c>
      <c r="B747" s="30" t="s">
        <v>396</v>
      </c>
      <c r="C747" s="29">
        <v>5.53</v>
      </c>
      <c r="D747" s="100"/>
    </row>
    <row r="748" spans="1:4" ht="15.75" outlineLevel="1">
      <c r="A748" s="29" t="s">
        <v>52</v>
      </c>
      <c r="B748" s="30" t="s">
        <v>16</v>
      </c>
      <c r="C748" s="29">
        <v>5.1120000000000001</v>
      </c>
      <c r="D748" s="100"/>
    </row>
    <row r="749" spans="1:4" ht="15.75" outlineLevel="1">
      <c r="A749" s="29" t="s">
        <v>52</v>
      </c>
      <c r="B749" s="30" t="s">
        <v>938</v>
      </c>
      <c r="C749" s="29">
        <v>5.59</v>
      </c>
      <c r="D749" s="100"/>
    </row>
    <row r="750" spans="1:4" ht="15.75" outlineLevel="1">
      <c r="A750" s="29" t="s">
        <v>52</v>
      </c>
      <c r="B750" s="30" t="s">
        <v>11</v>
      </c>
      <c r="C750" s="29">
        <v>5.54</v>
      </c>
      <c r="D750" s="100"/>
    </row>
    <row r="751" spans="1:4" ht="15.75" outlineLevel="1">
      <c r="A751" s="29" t="s">
        <v>52</v>
      </c>
      <c r="B751" s="30" t="s">
        <v>1171</v>
      </c>
      <c r="C751" s="29">
        <v>5.63</v>
      </c>
      <c r="D751" s="100"/>
    </row>
    <row r="752" spans="1:4" ht="15.75" outlineLevel="1">
      <c r="A752" s="29" t="s">
        <v>52</v>
      </c>
      <c r="B752" s="30" t="s">
        <v>1172</v>
      </c>
      <c r="C752" s="29">
        <v>5.65</v>
      </c>
      <c r="D752" s="100"/>
    </row>
    <row r="753" spans="1:4" ht="15.75" outlineLevel="1">
      <c r="A753" s="29" t="s">
        <v>52</v>
      </c>
      <c r="B753" s="30" t="s">
        <v>26</v>
      </c>
      <c r="C753" s="29">
        <v>5.68</v>
      </c>
      <c r="D753" s="100"/>
    </row>
    <row r="754" spans="1:4" ht="15.75" outlineLevel="1">
      <c r="A754" s="29" t="s">
        <v>52</v>
      </c>
      <c r="B754" s="30" t="s">
        <v>19</v>
      </c>
      <c r="C754" s="29">
        <v>5.47</v>
      </c>
      <c r="D754" s="100"/>
    </row>
    <row r="755" spans="1:4" ht="15.75" outlineLevel="1">
      <c r="A755" s="29" t="s">
        <v>52</v>
      </c>
      <c r="B755" s="30" t="s">
        <v>30</v>
      </c>
      <c r="C755" s="29">
        <v>5.48</v>
      </c>
      <c r="D755" s="100"/>
    </row>
    <row r="756" spans="1:4" ht="15.75">
      <c r="A756" s="35" t="s">
        <v>52</v>
      </c>
      <c r="B756" s="30"/>
      <c r="C756" s="29"/>
      <c r="D756" s="100"/>
    </row>
    <row r="757" spans="1:4" ht="15.75" outlineLevel="1">
      <c r="A757" s="29" t="s">
        <v>771</v>
      </c>
      <c r="B757" s="30" t="s">
        <v>667</v>
      </c>
      <c r="C757" s="29">
        <v>5.0999999999999996</v>
      </c>
      <c r="D757" s="100"/>
    </row>
    <row r="758" spans="1:4" ht="15.75" outlineLevel="1">
      <c r="A758" s="29" t="s">
        <v>771</v>
      </c>
      <c r="B758" s="30" t="s">
        <v>0</v>
      </c>
      <c r="C758" s="29">
        <v>5.2</v>
      </c>
      <c r="D758" s="100"/>
    </row>
    <row r="759" spans="1:4" ht="15.75" outlineLevel="1">
      <c r="A759" s="29" t="s">
        <v>771</v>
      </c>
      <c r="B759" s="30" t="s">
        <v>741</v>
      </c>
      <c r="C759" s="29">
        <v>5.9</v>
      </c>
      <c r="D759" s="99" t="s">
        <v>952</v>
      </c>
    </row>
    <row r="760" spans="1:4" ht="15.75" outlineLevel="1">
      <c r="A760" s="29" t="s">
        <v>771</v>
      </c>
      <c r="B760" s="30" t="s">
        <v>742</v>
      </c>
      <c r="C760" s="29">
        <v>5.13</v>
      </c>
      <c r="D760" s="100"/>
    </row>
    <row r="761" spans="1:4" ht="15.75" outlineLevel="1">
      <c r="A761" s="29" t="s">
        <v>771</v>
      </c>
      <c r="B761" s="30" t="s">
        <v>743</v>
      </c>
      <c r="C761" s="29">
        <v>5.16</v>
      </c>
      <c r="D761" s="99" t="s">
        <v>952</v>
      </c>
    </row>
    <row r="762" spans="1:4" ht="15.75" outlineLevel="1">
      <c r="A762" s="29" t="s">
        <v>771</v>
      </c>
      <c r="B762" s="30" t="s">
        <v>744</v>
      </c>
      <c r="C762" s="29">
        <v>5.22</v>
      </c>
      <c r="D762" s="99"/>
    </row>
    <row r="763" spans="1:4" ht="15.75" outlineLevel="1">
      <c r="A763" s="29" t="s">
        <v>771</v>
      </c>
      <c r="B763" s="30" t="s">
        <v>749</v>
      </c>
      <c r="C763" s="29">
        <v>5.42</v>
      </c>
      <c r="D763" s="100"/>
    </row>
    <row r="764" spans="1:4" ht="15.75" outlineLevel="1">
      <c r="A764" s="29" t="s">
        <v>771</v>
      </c>
      <c r="B764" s="30" t="s">
        <v>620</v>
      </c>
      <c r="C764" s="29">
        <v>5.27</v>
      </c>
      <c r="D764" s="100"/>
    </row>
    <row r="765" spans="1:4" ht="15.75" outlineLevel="1">
      <c r="A765" s="29" t="s">
        <v>771</v>
      </c>
      <c r="B765" s="30" t="s">
        <v>621</v>
      </c>
      <c r="C765" s="29">
        <v>5.28</v>
      </c>
      <c r="D765" s="99" t="s">
        <v>952</v>
      </c>
    </row>
    <row r="766" spans="1:4" ht="15.75" outlineLevel="1">
      <c r="A766" s="29" t="s">
        <v>771</v>
      </c>
      <c r="B766" s="30" t="s">
        <v>622</v>
      </c>
      <c r="C766" s="29">
        <v>5.36</v>
      </c>
      <c r="D766" s="100"/>
    </row>
    <row r="767" spans="1:4" ht="15.75" outlineLevel="1">
      <c r="A767" s="29" t="s">
        <v>771</v>
      </c>
      <c r="B767" s="30" t="s">
        <v>6</v>
      </c>
      <c r="C767" s="29">
        <v>5.49</v>
      </c>
      <c r="D767" s="100"/>
    </row>
    <row r="768" spans="1:4" ht="15.75" outlineLevel="1">
      <c r="A768" s="29" t="s">
        <v>771</v>
      </c>
      <c r="B768" s="30" t="s">
        <v>8</v>
      </c>
      <c r="C768" s="29">
        <v>5.51</v>
      </c>
      <c r="D768" s="100"/>
    </row>
    <row r="769" spans="1:4" ht="15.75" outlineLevel="1">
      <c r="A769" s="29" t="s">
        <v>771</v>
      </c>
      <c r="B769" s="30" t="s">
        <v>793</v>
      </c>
      <c r="C769" s="29">
        <v>5.52</v>
      </c>
      <c r="D769" s="100"/>
    </row>
    <row r="770" spans="1:4" ht="15.75" outlineLevel="1">
      <c r="A770" s="29" t="s">
        <v>771</v>
      </c>
      <c r="B770" s="30" t="s">
        <v>396</v>
      </c>
      <c r="C770" s="29">
        <v>5.53</v>
      </c>
      <c r="D770" s="100"/>
    </row>
    <row r="771" spans="1:4" ht="15.75" outlineLevel="1">
      <c r="A771" s="29" t="s">
        <v>771</v>
      </c>
      <c r="B771" s="30" t="s">
        <v>11</v>
      </c>
      <c r="C771" s="29">
        <v>5.54</v>
      </c>
      <c r="D771" s="100"/>
    </row>
    <row r="772" spans="1:4" ht="15.75" outlineLevel="1">
      <c r="A772" s="29" t="s">
        <v>771</v>
      </c>
      <c r="B772" s="30" t="s">
        <v>14</v>
      </c>
      <c r="C772" s="31">
        <v>5.7</v>
      </c>
      <c r="D772" s="100"/>
    </row>
    <row r="773" spans="1:4" ht="15.75" outlineLevel="1">
      <c r="A773" s="29" t="s">
        <v>771</v>
      </c>
      <c r="B773" s="30" t="s">
        <v>440</v>
      </c>
      <c r="C773" s="29">
        <v>5.71</v>
      </c>
      <c r="D773" s="100"/>
    </row>
    <row r="774" spans="1:4" ht="15.75" outlineLevel="1">
      <c r="A774" s="29" t="s">
        <v>771</v>
      </c>
      <c r="B774" s="30" t="s">
        <v>812</v>
      </c>
      <c r="C774" s="31">
        <v>5.9</v>
      </c>
      <c r="D774" s="100"/>
    </row>
    <row r="775" spans="1:4" ht="15.75" outlineLevel="1">
      <c r="A775" s="29" t="s">
        <v>771</v>
      </c>
      <c r="B775" s="30" t="s">
        <v>1175</v>
      </c>
      <c r="C775" s="29">
        <v>5.91</v>
      </c>
      <c r="D775" s="100"/>
    </row>
    <row r="776" spans="1:4" ht="15.75" outlineLevel="1">
      <c r="A776" s="29" t="s">
        <v>771</v>
      </c>
      <c r="B776" s="30" t="s">
        <v>764</v>
      </c>
      <c r="C776" s="29">
        <v>5.97</v>
      </c>
      <c r="D776" s="100"/>
    </row>
    <row r="777" spans="1:4" ht="15.75">
      <c r="A777" s="35" t="s">
        <v>771</v>
      </c>
      <c r="B777" s="30"/>
      <c r="C777" s="29"/>
      <c r="D777" s="100"/>
    </row>
    <row r="778" spans="1:4" ht="15.75" outlineLevel="1">
      <c r="A778" s="29" t="s">
        <v>790</v>
      </c>
      <c r="B778" s="30" t="s">
        <v>667</v>
      </c>
      <c r="C778" s="29">
        <v>5.0999999999999996</v>
      </c>
      <c r="D778" s="100"/>
    </row>
    <row r="779" spans="1:4" ht="15.75" outlineLevel="1">
      <c r="A779" s="29" t="s">
        <v>790</v>
      </c>
      <c r="B779" s="30" t="s">
        <v>0</v>
      </c>
      <c r="C779" s="29">
        <v>5.2</v>
      </c>
      <c r="D779" s="100"/>
    </row>
    <row r="780" spans="1:4" ht="15.75" outlineLevel="1">
      <c r="A780" s="29" t="s">
        <v>790</v>
      </c>
      <c r="B780" s="30" t="s">
        <v>1</v>
      </c>
      <c r="C780" s="29">
        <v>5.26</v>
      </c>
      <c r="D780" s="100"/>
    </row>
    <row r="781" spans="1:4" ht="15.75" outlineLevel="1">
      <c r="A781" s="29" t="s">
        <v>790</v>
      </c>
      <c r="B781" s="30" t="s">
        <v>796</v>
      </c>
      <c r="C781" s="29">
        <v>5.5</v>
      </c>
      <c r="D781" s="100"/>
    </row>
    <row r="782" spans="1:4" ht="15.75" outlineLevel="1">
      <c r="A782" s="29" t="s">
        <v>790</v>
      </c>
      <c r="B782" s="30" t="s">
        <v>809</v>
      </c>
      <c r="C782" s="29">
        <v>5.8</v>
      </c>
      <c r="D782" s="99" t="s">
        <v>952</v>
      </c>
    </row>
    <row r="783" spans="1:4" ht="15.75" outlineLevel="1">
      <c r="A783" s="29" t="s">
        <v>790</v>
      </c>
      <c r="B783" s="30" t="s">
        <v>797</v>
      </c>
      <c r="C783" s="29">
        <v>5.12</v>
      </c>
      <c r="D783" s="29"/>
    </row>
    <row r="784" spans="1:4" ht="15.75" outlineLevel="1">
      <c r="A784" s="29" t="s">
        <v>790</v>
      </c>
      <c r="B784" s="30" t="s">
        <v>763</v>
      </c>
      <c r="C784" s="29">
        <v>5.15</v>
      </c>
      <c r="D784" s="29"/>
    </row>
    <row r="785" spans="1:4" ht="15.75" outlineLevel="1">
      <c r="A785" s="29" t="s">
        <v>790</v>
      </c>
      <c r="B785" s="30" t="s">
        <v>762</v>
      </c>
      <c r="C785" s="31">
        <v>5.2</v>
      </c>
      <c r="D785" s="99"/>
    </row>
    <row r="786" spans="1:4" ht="15.75" outlineLevel="1">
      <c r="A786" s="29" t="s">
        <v>790</v>
      </c>
      <c r="B786" s="30" t="s">
        <v>767</v>
      </c>
      <c r="C786" s="29">
        <v>5.25</v>
      </c>
      <c r="D786" s="29"/>
    </row>
    <row r="787" spans="1:4" ht="15.75" outlineLevel="1">
      <c r="A787" s="29" t="s">
        <v>790</v>
      </c>
      <c r="B787" s="30" t="s">
        <v>396</v>
      </c>
      <c r="C787" s="29">
        <v>5.53</v>
      </c>
      <c r="D787" s="29"/>
    </row>
    <row r="788" spans="1:4" ht="15.75" outlineLevel="1">
      <c r="A788" s="29" t="s">
        <v>790</v>
      </c>
      <c r="B788" s="30" t="s">
        <v>761</v>
      </c>
      <c r="C788" s="31">
        <v>5.4</v>
      </c>
      <c r="D788" s="29"/>
    </row>
    <row r="789" spans="1:4" ht="31.5" outlineLevel="1">
      <c r="A789" s="29" t="s">
        <v>790</v>
      </c>
      <c r="B789" s="30" t="s">
        <v>940</v>
      </c>
      <c r="C789" s="29">
        <v>5.92</v>
      </c>
      <c r="D789" s="29"/>
    </row>
    <row r="790" spans="1:4" ht="15.75" outlineLevel="1">
      <c r="A790" s="29" t="s">
        <v>790</v>
      </c>
      <c r="B790" s="30" t="s">
        <v>1176</v>
      </c>
      <c r="C790" s="29">
        <v>5.93</v>
      </c>
      <c r="D790" s="29"/>
    </row>
    <row r="791" spans="1:4" ht="31.5" outlineLevel="1">
      <c r="A791" s="29" t="s">
        <v>790</v>
      </c>
      <c r="B791" s="30" t="s">
        <v>941</v>
      </c>
      <c r="C791" s="29">
        <v>5.94</v>
      </c>
      <c r="D791" s="29"/>
    </row>
    <row r="792" spans="1:4" ht="15.75" outlineLevel="1">
      <c r="A792" s="29" t="s">
        <v>790</v>
      </c>
      <c r="B792" s="30" t="s">
        <v>1177</v>
      </c>
      <c r="C792" s="29">
        <v>5.95</v>
      </c>
      <c r="D792" s="29"/>
    </row>
    <row r="793" spans="1:4" ht="15.75" outlineLevel="1">
      <c r="A793" s="29" t="s">
        <v>790</v>
      </c>
      <c r="B793" s="30" t="s">
        <v>22</v>
      </c>
      <c r="C793" s="29">
        <v>5.98</v>
      </c>
      <c r="D793" s="29"/>
    </row>
    <row r="794" spans="1:4" ht="15.75" outlineLevel="1">
      <c r="A794" s="29" t="s">
        <v>790</v>
      </c>
      <c r="B794" s="30" t="s">
        <v>813</v>
      </c>
      <c r="C794" s="29">
        <v>5.96</v>
      </c>
      <c r="D794" s="29"/>
    </row>
    <row r="795" spans="1:4" ht="31.5">
      <c r="A795" s="35" t="s">
        <v>790</v>
      </c>
      <c r="B795" s="30"/>
      <c r="C795" s="29"/>
      <c r="D795" s="29"/>
    </row>
  </sheetData>
  <autoFilter ref="A1:D795" xr:uid="{00000000-0009-0000-0000-000020000000}"/>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2:B121"/>
  <sheetViews>
    <sheetView rightToLeft="1" workbookViewId="0"/>
  </sheetViews>
  <sheetFormatPr defaultRowHeight="14.25"/>
  <cols>
    <col min="1" max="1" width="63.25" bestFit="1" customWidth="1"/>
    <col min="2" max="2" width="13.75" customWidth="1"/>
  </cols>
  <sheetData>
    <row r="2" spans="1:2" ht="15">
      <c r="A2" s="18" t="s">
        <v>831</v>
      </c>
    </row>
    <row r="3" spans="1:2">
      <c r="A3" t="s">
        <v>827</v>
      </c>
      <c r="B3" t="s">
        <v>817</v>
      </c>
    </row>
    <row r="4" spans="1:2">
      <c r="A4" t="s">
        <v>823</v>
      </c>
      <c r="B4" t="s">
        <v>830</v>
      </c>
    </row>
    <row r="5" spans="1:2">
      <c r="A5" t="s">
        <v>824</v>
      </c>
      <c r="B5" t="s">
        <v>829</v>
      </c>
    </row>
    <row r="6" spans="1:2">
      <c r="A6" t="s">
        <v>825</v>
      </c>
      <c r="B6" t="s">
        <v>818</v>
      </c>
    </row>
    <row r="7" spans="1:2">
      <c r="A7" t="s">
        <v>826</v>
      </c>
      <c r="B7" t="s">
        <v>691</v>
      </c>
    </row>
    <row r="8" spans="1:2">
      <c r="A8" t="s">
        <v>828</v>
      </c>
      <c r="B8" t="s">
        <v>692</v>
      </c>
    </row>
    <row r="10" spans="1:2" ht="15">
      <c r="A10" s="18" t="s">
        <v>832</v>
      </c>
    </row>
    <row r="11" spans="1:2">
      <c r="A11" t="s">
        <v>614</v>
      </c>
    </row>
    <row r="12" spans="1:2">
      <c r="A12" t="s">
        <v>615</v>
      </c>
      <c r="B12" t="s">
        <v>511</v>
      </c>
    </row>
    <row r="14" spans="1:2">
      <c r="A14" s="28"/>
    </row>
    <row r="15" spans="1:2" ht="15">
      <c r="A15" s="18" t="s">
        <v>513</v>
      </c>
    </row>
    <row r="16" spans="1:2">
      <c r="A16" s="26" t="s">
        <v>514</v>
      </c>
    </row>
    <row r="17" spans="1:2">
      <c r="A17" s="26" t="s">
        <v>515</v>
      </c>
    </row>
    <row r="18" spans="1:2">
      <c r="A18" s="26" t="s">
        <v>516</v>
      </c>
    </row>
    <row r="19" spans="1:2">
      <c r="A19" s="26" t="s">
        <v>517</v>
      </c>
    </row>
    <row r="21" spans="1:2" ht="15">
      <c r="A21" s="27" t="s">
        <v>512</v>
      </c>
    </row>
    <row r="22" spans="1:2">
      <c r="A22">
        <v>2022</v>
      </c>
      <c r="B22">
        <v>22</v>
      </c>
    </row>
    <row r="23" spans="1:2">
      <c r="A23">
        <v>2023</v>
      </c>
      <c r="B23">
        <v>23</v>
      </c>
    </row>
    <row r="24" spans="1:2">
      <c r="A24">
        <v>2024</v>
      </c>
      <c r="B24">
        <v>24</v>
      </c>
    </row>
    <row r="25" spans="1:2">
      <c r="A25">
        <v>2025</v>
      </c>
      <c r="B25">
        <v>25</v>
      </c>
    </row>
    <row r="26" spans="1:2">
      <c r="A26">
        <v>2026</v>
      </c>
      <c r="B26">
        <v>26</v>
      </c>
    </row>
    <row r="27" spans="1:2">
      <c r="A27">
        <v>2027</v>
      </c>
      <c r="B27">
        <v>27</v>
      </c>
    </row>
    <row r="28" spans="1:2">
      <c r="A28">
        <v>2028</v>
      </c>
      <c r="B28">
        <v>28</v>
      </c>
    </row>
    <row r="29" spans="1:2">
      <c r="A29">
        <v>2029</v>
      </c>
      <c r="B29">
        <v>29</v>
      </c>
    </row>
    <row r="30" spans="1:2">
      <c r="A30">
        <v>2030</v>
      </c>
      <c r="B30">
        <v>30</v>
      </c>
    </row>
    <row r="31" spans="1:2">
      <c r="A31">
        <v>2031</v>
      </c>
      <c r="B31">
        <v>31</v>
      </c>
    </row>
    <row r="34" spans="1:2" ht="15">
      <c r="A34" s="18" t="s">
        <v>580</v>
      </c>
      <c r="B34" s="18" t="s">
        <v>429</v>
      </c>
    </row>
    <row r="35" spans="1:2">
      <c r="A35" s="10" t="s">
        <v>603</v>
      </c>
      <c r="B35" s="34">
        <v>512310509</v>
      </c>
    </row>
    <row r="36" spans="1:2">
      <c r="A36" t="s">
        <v>588</v>
      </c>
      <c r="B36" s="34">
        <v>513910703</v>
      </c>
    </row>
    <row r="37" spans="1:2">
      <c r="A37" t="s">
        <v>599</v>
      </c>
      <c r="B37" s="34">
        <v>512304882</v>
      </c>
    </row>
    <row r="38" spans="1:2">
      <c r="A38" t="s">
        <v>585</v>
      </c>
      <c r="B38" s="34">
        <v>520030677</v>
      </c>
    </row>
    <row r="39" spans="1:2">
      <c r="A39" t="s">
        <v>819</v>
      </c>
      <c r="B39" s="34">
        <v>513621110</v>
      </c>
    </row>
    <row r="40" spans="1:2">
      <c r="A40" t="s">
        <v>534</v>
      </c>
      <c r="B40" s="10">
        <v>513173393</v>
      </c>
    </row>
    <row r="41" spans="1:2">
      <c r="A41" t="s">
        <v>568</v>
      </c>
      <c r="B41" s="10">
        <v>511880460</v>
      </c>
    </row>
    <row r="42" spans="1:2">
      <c r="A42" t="s">
        <v>557</v>
      </c>
      <c r="B42" s="10">
        <v>510773922</v>
      </c>
    </row>
    <row r="43" spans="1:2">
      <c r="A43" t="s">
        <v>598</v>
      </c>
      <c r="B43">
        <v>520021916</v>
      </c>
    </row>
    <row r="44" spans="1:2">
      <c r="A44" t="s">
        <v>590</v>
      </c>
      <c r="B44">
        <v>520044025</v>
      </c>
    </row>
    <row r="45" spans="1:2">
      <c r="A45" t="s">
        <v>591</v>
      </c>
      <c r="B45">
        <v>570003152</v>
      </c>
    </row>
    <row r="46" spans="1:2">
      <c r="A46" t="s">
        <v>573</v>
      </c>
      <c r="B46" s="10">
        <v>520023094</v>
      </c>
    </row>
    <row r="47" spans="1:2">
      <c r="A47" t="s">
        <v>600</v>
      </c>
      <c r="B47" s="10">
        <v>512711409</v>
      </c>
    </row>
    <row r="48" spans="1:2">
      <c r="A48" t="s">
        <v>592</v>
      </c>
      <c r="B48">
        <v>515859379</v>
      </c>
    </row>
    <row r="49" spans="1:2">
      <c r="A49" t="s">
        <v>556</v>
      </c>
      <c r="B49" s="10">
        <v>520030990</v>
      </c>
    </row>
    <row r="50" spans="1:2">
      <c r="A50" t="s">
        <v>578</v>
      </c>
      <c r="B50" s="10">
        <v>520028812</v>
      </c>
    </row>
    <row r="51" spans="1:2">
      <c r="A51" t="s">
        <v>519</v>
      </c>
      <c r="B51" s="10">
        <v>520034968</v>
      </c>
    </row>
    <row r="52" spans="1:2">
      <c r="A52" t="s">
        <v>562</v>
      </c>
      <c r="B52" s="10">
        <v>520031824</v>
      </c>
    </row>
    <row r="53" spans="1:2">
      <c r="A53" t="s">
        <v>542</v>
      </c>
      <c r="B53" s="10">
        <v>520005497</v>
      </c>
    </row>
    <row r="54" spans="1:2">
      <c r="A54" t="s">
        <v>522</v>
      </c>
      <c r="B54" s="10">
        <v>520022518</v>
      </c>
    </row>
    <row r="55" spans="1:2">
      <c r="A55" t="s">
        <v>552</v>
      </c>
      <c r="B55" s="10">
        <v>520028556</v>
      </c>
    </row>
    <row r="56" spans="1:2">
      <c r="A56" t="s">
        <v>567</v>
      </c>
      <c r="B56" s="10">
        <v>520032269</v>
      </c>
    </row>
    <row r="57" spans="1:2">
      <c r="A57" t="s">
        <v>559</v>
      </c>
      <c r="B57" s="10">
        <v>520027954</v>
      </c>
    </row>
    <row r="58" spans="1:2">
      <c r="A58" t="s">
        <v>607</v>
      </c>
      <c r="B58">
        <v>520029620</v>
      </c>
    </row>
    <row r="59" spans="1:2">
      <c r="A59" t="s">
        <v>558</v>
      </c>
      <c r="B59" s="10">
        <v>520028861</v>
      </c>
    </row>
    <row r="60" spans="1:2">
      <c r="A60" t="s">
        <v>520</v>
      </c>
      <c r="B60" s="10">
        <v>520030743</v>
      </c>
    </row>
    <row r="61" spans="1:2">
      <c r="A61" t="s">
        <v>586</v>
      </c>
      <c r="B61">
        <v>520042177</v>
      </c>
    </row>
    <row r="62" spans="1:2">
      <c r="A62" t="s">
        <v>572</v>
      </c>
      <c r="B62" s="10">
        <v>515447035</v>
      </c>
    </row>
    <row r="63" spans="1:2">
      <c r="A63" t="s">
        <v>553</v>
      </c>
      <c r="B63" s="10">
        <v>520042607</v>
      </c>
    </row>
    <row r="64" spans="1:2">
      <c r="A64" t="s">
        <v>531</v>
      </c>
      <c r="B64" s="10">
        <v>513026484</v>
      </c>
    </row>
    <row r="65" spans="1:2">
      <c r="A65" t="s">
        <v>583</v>
      </c>
      <c r="B65">
        <v>520023185</v>
      </c>
    </row>
    <row r="66" spans="1:2">
      <c r="A66" t="s">
        <v>589</v>
      </c>
      <c r="B66">
        <v>520004078</v>
      </c>
    </row>
    <row r="67" spans="1:2">
      <c r="A67" t="s">
        <v>554</v>
      </c>
      <c r="B67" s="10">
        <v>512267592</v>
      </c>
    </row>
    <row r="68" spans="1:2">
      <c r="A68" t="s">
        <v>593</v>
      </c>
      <c r="B68">
        <v>515764868</v>
      </c>
    </row>
    <row r="69" spans="1:2">
      <c r="A69" t="s">
        <v>545</v>
      </c>
      <c r="B69" s="10">
        <v>513452003</v>
      </c>
    </row>
    <row r="70" spans="1:2">
      <c r="A70" t="s">
        <v>579</v>
      </c>
      <c r="B70" s="10">
        <v>510142789</v>
      </c>
    </row>
    <row r="71" spans="1:2">
      <c r="A71" t="s">
        <v>548</v>
      </c>
      <c r="B71" s="10">
        <v>510960586</v>
      </c>
    </row>
    <row r="72" spans="1:2">
      <c r="A72" t="s">
        <v>563</v>
      </c>
      <c r="B72" s="10">
        <v>510930670</v>
      </c>
    </row>
    <row r="73" spans="1:2">
      <c r="A73" t="s">
        <v>523</v>
      </c>
      <c r="B73" s="10">
        <v>510927536</v>
      </c>
    </row>
    <row r="74" spans="1:2">
      <c r="A74" t="s">
        <v>546</v>
      </c>
      <c r="B74" s="10">
        <v>510930654</v>
      </c>
    </row>
    <row r="75" spans="1:2">
      <c r="A75" t="s">
        <v>570</v>
      </c>
      <c r="B75" s="10">
        <v>520032566</v>
      </c>
    </row>
    <row r="76" spans="1:2">
      <c r="A76" t="s">
        <v>533</v>
      </c>
      <c r="B76" s="10">
        <v>513611509</v>
      </c>
    </row>
    <row r="77" spans="1:2">
      <c r="A77" t="s">
        <v>594</v>
      </c>
      <c r="B77">
        <v>510888985</v>
      </c>
    </row>
    <row r="78" spans="1:2">
      <c r="A78" t="s">
        <v>584</v>
      </c>
      <c r="B78">
        <v>520024647</v>
      </c>
    </row>
    <row r="79" spans="1:2">
      <c r="A79" t="s">
        <v>529</v>
      </c>
      <c r="B79" s="10">
        <v>512244146</v>
      </c>
    </row>
    <row r="80" spans="1:2">
      <c r="A80" t="s">
        <v>560</v>
      </c>
      <c r="B80" s="10">
        <v>510694821</v>
      </c>
    </row>
    <row r="81" spans="1:2">
      <c r="A81" t="s">
        <v>595</v>
      </c>
      <c r="B81">
        <v>515761625</v>
      </c>
    </row>
    <row r="82" spans="1:2">
      <c r="A82" t="s">
        <v>571</v>
      </c>
      <c r="B82" s="10">
        <v>511423048</v>
      </c>
    </row>
    <row r="83" spans="1:2">
      <c r="A83" t="s">
        <v>526</v>
      </c>
      <c r="B83" s="10">
        <v>520019688</v>
      </c>
    </row>
    <row r="84" spans="1:2">
      <c r="A84" t="s">
        <v>587</v>
      </c>
      <c r="B84">
        <v>520004896</v>
      </c>
    </row>
    <row r="85" spans="1:2">
      <c r="A85" t="s">
        <v>536</v>
      </c>
      <c r="B85" s="10">
        <v>512237744</v>
      </c>
    </row>
    <row r="86" spans="1:2">
      <c r="A86" t="s">
        <v>820</v>
      </c>
      <c r="B86" s="10">
        <v>514956465</v>
      </c>
    </row>
    <row r="87" spans="1:2">
      <c r="A87" t="s">
        <v>538</v>
      </c>
      <c r="B87" s="10">
        <v>512362914</v>
      </c>
    </row>
    <row r="88" spans="1:2">
      <c r="A88" t="s">
        <v>537</v>
      </c>
      <c r="B88" s="10">
        <v>520042615</v>
      </c>
    </row>
    <row r="89" spans="1:2">
      <c r="A89" t="s">
        <v>535</v>
      </c>
      <c r="B89" s="10">
        <v>512065202</v>
      </c>
    </row>
    <row r="90" spans="1:2">
      <c r="A90" t="s">
        <v>582</v>
      </c>
      <c r="B90">
        <v>520042540</v>
      </c>
    </row>
    <row r="91" spans="1:2">
      <c r="A91" t="s">
        <v>541</v>
      </c>
      <c r="B91" s="10">
        <v>520027715</v>
      </c>
    </row>
    <row r="92" spans="1:2">
      <c r="A92" t="s">
        <v>540</v>
      </c>
      <c r="B92" s="10">
        <v>512245812</v>
      </c>
    </row>
    <row r="93" spans="1:2">
      <c r="A93" t="s">
        <v>574</v>
      </c>
      <c r="B93" s="10">
        <v>520022351</v>
      </c>
    </row>
    <row r="94" spans="1:2">
      <c r="A94" t="s">
        <v>543</v>
      </c>
      <c r="B94" s="10">
        <v>514767490</v>
      </c>
    </row>
    <row r="95" spans="1:2">
      <c r="A95" t="s">
        <v>532</v>
      </c>
      <c r="B95" s="10">
        <v>520024985</v>
      </c>
    </row>
    <row r="96" spans="1:2">
      <c r="A96" t="s">
        <v>566</v>
      </c>
      <c r="B96" s="10">
        <v>520042573</v>
      </c>
    </row>
    <row r="97" spans="1:2">
      <c r="A97" t="s">
        <v>561</v>
      </c>
      <c r="B97" s="10">
        <v>570009449</v>
      </c>
    </row>
    <row r="98" spans="1:2">
      <c r="A98" t="s">
        <v>521</v>
      </c>
      <c r="B98" s="10">
        <v>520031659</v>
      </c>
    </row>
    <row r="99" spans="1:2">
      <c r="A99" t="s">
        <v>565</v>
      </c>
      <c r="B99" s="10">
        <v>520042581</v>
      </c>
    </row>
    <row r="100" spans="1:2">
      <c r="A100" t="s">
        <v>596</v>
      </c>
      <c r="B100">
        <v>520031030</v>
      </c>
    </row>
    <row r="101" spans="1:2">
      <c r="A101" t="s">
        <v>547</v>
      </c>
      <c r="B101" s="10">
        <v>520030941</v>
      </c>
    </row>
    <row r="102" spans="1:2">
      <c r="A102" t="s">
        <v>564</v>
      </c>
      <c r="B102" s="10">
        <v>512008335</v>
      </c>
    </row>
    <row r="103" spans="1:2">
      <c r="A103" t="s">
        <v>575</v>
      </c>
      <c r="B103" s="10">
        <v>520022963</v>
      </c>
    </row>
    <row r="104" spans="1:2">
      <c r="A104" t="s">
        <v>530</v>
      </c>
      <c r="B104" s="10">
        <v>570011767</v>
      </c>
    </row>
    <row r="105" spans="1:2">
      <c r="A105" t="s">
        <v>569</v>
      </c>
      <c r="B105" s="10">
        <v>570014928</v>
      </c>
    </row>
    <row r="106" spans="1:2">
      <c r="A106" t="s">
        <v>549</v>
      </c>
      <c r="B106" s="10">
        <v>570005959</v>
      </c>
    </row>
    <row r="107" spans="1:2">
      <c r="A107" t="s">
        <v>518</v>
      </c>
      <c r="B107" s="10">
        <v>510800402</v>
      </c>
    </row>
    <row r="108" spans="1:2">
      <c r="A108" t="s">
        <v>525</v>
      </c>
      <c r="B108" s="10">
        <v>570007476</v>
      </c>
    </row>
    <row r="109" spans="1:2">
      <c r="A109" t="s">
        <v>524</v>
      </c>
      <c r="B109" s="10">
        <v>570005850</v>
      </c>
    </row>
    <row r="110" spans="1:2">
      <c r="A110" t="s">
        <v>576</v>
      </c>
      <c r="B110" s="10">
        <v>520020504</v>
      </c>
    </row>
    <row r="111" spans="1:2">
      <c r="A111" t="s">
        <v>577</v>
      </c>
      <c r="B111" s="10">
        <v>520020447</v>
      </c>
    </row>
    <row r="112" spans="1:2">
      <c r="A112" t="s">
        <v>555</v>
      </c>
      <c r="B112" s="10">
        <v>511033060</v>
      </c>
    </row>
    <row r="113" spans="1:2">
      <c r="A113" t="s">
        <v>604</v>
      </c>
      <c r="B113">
        <v>520027848</v>
      </c>
    </row>
    <row r="114" spans="1:2">
      <c r="A114" t="s">
        <v>527</v>
      </c>
      <c r="B114" s="10">
        <v>570009852</v>
      </c>
    </row>
    <row r="115" spans="1:2">
      <c r="A115" t="s">
        <v>550</v>
      </c>
      <c r="B115" s="10">
        <v>520027251</v>
      </c>
    </row>
    <row r="116" spans="1:2">
      <c r="A116" t="s">
        <v>551</v>
      </c>
      <c r="B116" s="10">
        <v>520028390</v>
      </c>
    </row>
    <row r="117" spans="1:2">
      <c r="A117" t="s">
        <v>528</v>
      </c>
      <c r="B117" s="10">
        <v>510806870</v>
      </c>
    </row>
    <row r="118" spans="1:2">
      <c r="A118" t="s">
        <v>605</v>
      </c>
      <c r="B118">
        <v>513879189</v>
      </c>
    </row>
    <row r="119" spans="1:2">
      <c r="A119" t="s">
        <v>597</v>
      </c>
      <c r="B119">
        <v>510015951</v>
      </c>
    </row>
    <row r="120" spans="1:2">
      <c r="A120" t="s">
        <v>539</v>
      </c>
      <c r="B120" s="10">
        <v>520030693</v>
      </c>
    </row>
    <row r="121" spans="1:2">
      <c r="A121" t="s">
        <v>544</v>
      </c>
      <c r="B121" s="10">
        <v>570002618</v>
      </c>
    </row>
  </sheetData>
  <sortState xmlns:xlrd2="http://schemas.microsoft.com/office/spreadsheetml/2017/richdata2" ref="A34:B124">
    <sortCondition ref="A34:A12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34</vt:i4>
      </vt:variant>
      <vt:variant>
        <vt:lpstr>טווחים בעלי שם</vt:lpstr>
      </vt:variant>
      <vt:variant>
        <vt:i4>76</vt:i4>
      </vt:variant>
    </vt:vector>
  </HeadingPairs>
  <TitlesOfParts>
    <vt:vector size="110" baseType="lpstr">
      <vt:lpstr>עמוד פתיחה</vt:lpstr>
      <vt:lpstr>סכום נכסים</vt:lpstr>
      <vt:lpstr>מזומנים ושווי מזומנים</vt:lpstr>
      <vt:lpstr>איגרות חוב ממשלתיות</vt:lpstr>
      <vt:lpstr>ניירות ערך מסחריים</vt:lpstr>
      <vt:lpstr>איגרות חוב</vt:lpstr>
      <vt:lpstr>מניות מבכ ויהש</vt:lpstr>
      <vt:lpstr>קרנות סל</vt:lpstr>
      <vt:lpstr>קרנות נאמנות</vt:lpstr>
      <vt:lpstr>כתבי אופציה</vt:lpstr>
      <vt:lpstr>אופציות</vt:lpstr>
      <vt:lpstr>חוזים עתידיים</vt:lpstr>
      <vt:lpstr>מוצרים מובנים</vt:lpstr>
      <vt:lpstr>לא סחיר איגרות חוב ממשלתיות</vt:lpstr>
      <vt:lpstr>לא סחיר איגרות חוב מיועדות</vt:lpstr>
      <vt:lpstr>אפיק השקעה מובטח תשואה</vt:lpstr>
      <vt:lpstr>לא סחיר ניירות ערך מסחריים</vt:lpstr>
      <vt:lpstr>לא סחיר איגרות חוב</vt:lpstr>
      <vt:lpstr>לא סחיר מניות מבכ ויהש</vt:lpstr>
      <vt:lpstr>קרנות השקעה</vt:lpstr>
      <vt:lpstr>לא סחיר כתבי אופציה</vt:lpstr>
      <vt:lpstr>לא סחיר אופציות</vt:lpstr>
      <vt:lpstr>לא סחיר נגזרים אחרים</vt:lpstr>
      <vt:lpstr>הלוואות</vt:lpstr>
      <vt:lpstr>לא סחיר מוצרים מובנים</vt:lpstr>
      <vt:lpstr>פיקדונות מעל 3 חודשים</vt:lpstr>
      <vt:lpstr>זכויות מקרקעין</vt:lpstr>
      <vt:lpstr>השקעה בחברות מוחזקות</vt:lpstr>
      <vt:lpstr>נכסים אחרים</vt:lpstr>
      <vt:lpstr>מסגרות אשראי</vt:lpstr>
      <vt:lpstr>יתרות התחייבות להשקעה</vt:lpstr>
      <vt:lpstr>אפשרויות בחירה</vt:lpstr>
      <vt:lpstr>מיפוי סעיפים</vt:lpstr>
      <vt:lpstr>File Name Info</vt:lpstr>
      <vt:lpstr>Additional_Factor</vt:lpstr>
      <vt:lpstr>Amoritization</vt:lpstr>
      <vt:lpstr>Capsule</vt:lpstr>
      <vt:lpstr>Company_Name</vt:lpstr>
      <vt:lpstr>Company_Name_ID</vt:lpstr>
      <vt:lpstr>Consortium</vt:lpstr>
      <vt:lpstr>Country_list</vt:lpstr>
      <vt:lpstr>Country_list_funds</vt:lpstr>
      <vt:lpstr>CSA</vt:lpstr>
      <vt:lpstr>Delivery</vt:lpstr>
      <vt:lpstr>Dependence_Independence</vt:lpstr>
      <vt:lpstr>Duration_Underlying_Interest_Rate</vt:lpstr>
      <vt:lpstr>File_Type</vt:lpstr>
      <vt:lpstr>Full_File_Type</vt:lpstr>
      <vt:lpstr>Full_Type</vt:lpstr>
      <vt:lpstr>Full_Type_Nostro</vt:lpstr>
      <vt:lpstr>Full_Year</vt:lpstr>
      <vt:lpstr>Fund_Strategy</vt:lpstr>
      <vt:lpstr>Fund_type</vt:lpstr>
      <vt:lpstr>Holding_interest</vt:lpstr>
      <vt:lpstr>In_the_books</vt:lpstr>
      <vt:lpstr>Industry_Sector</vt:lpstr>
      <vt:lpstr>Industry_sector_all</vt:lpstr>
      <vt:lpstr>Industry_sectors</vt:lpstr>
      <vt:lpstr>israel_abroad</vt:lpstr>
      <vt:lpstr>Issuer_Number_Banks</vt:lpstr>
      <vt:lpstr>Issuer_Number_Fund</vt:lpstr>
      <vt:lpstr>issuer_number_loan</vt:lpstr>
      <vt:lpstr>Issuer_Number_Type</vt:lpstr>
      <vt:lpstr>Issuer_Number_Type_2</vt:lpstr>
      <vt:lpstr>Issuer_Number_Type_3</vt:lpstr>
      <vt:lpstr>'אפשרויות בחירה'!Issuer_Number_Type_V2</vt:lpstr>
      <vt:lpstr>Issuer_Type_TFunds</vt:lpstr>
      <vt:lpstr>Leading_factor</vt:lpstr>
      <vt:lpstr>Linked_Type</vt:lpstr>
      <vt:lpstr>other_investments</vt:lpstr>
      <vt:lpstr>Penalty</vt:lpstr>
      <vt:lpstr>QTR</vt:lpstr>
      <vt:lpstr>Rating_Agency</vt:lpstr>
      <vt:lpstr>real_estate_lifestage</vt:lpstr>
      <vt:lpstr>real_estate_loans</vt:lpstr>
      <vt:lpstr>Real_Estate_Main_Use</vt:lpstr>
      <vt:lpstr>Recourse_Nonrecourse</vt:lpstr>
      <vt:lpstr>Repayment_Rights</vt:lpstr>
      <vt:lpstr>Reset_frequency</vt:lpstr>
      <vt:lpstr>Security_ID_Number_Type</vt:lpstr>
      <vt:lpstr>'אפשרויות בחירה'!Security_Number_Loans</vt:lpstr>
      <vt:lpstr>Stock_Exchange</vt:lpstr>
      <vt:lpstr>Stock_Exchange_Gov_Bonds</vt:lpstr>
      <vt:lpstr>Subordination_Risk</vt:lpstr>
      <vt:lpstr>Tradeable_Status</vt:lpstr>
      <vt:lpstr>Tradeable_Status_All</vt:lpstr>
      <vt:lpstr>tradeable_status_bonds</vt:lpstr>
      <vt:lpstr>tradeable_status_funds</vt:lpstr>
      <vt:lpstr>tradeable_status_stock</vt:lpstr>
      <vt:lpstr>Tradeable_Status_v2</vt:lpstr>
      <vt:lpstr>tradeable_status_warrants</vt:lpstr>
      <vt:lpstr>tradeable_status_warrants_v2</vt:lpstr>
      <vt:lpstr>'אפשרויות בחירה'!Transaction</vt:lpstr>
      <vt:lpstr>Type</vt:lpstr>
      <vt:lpstr>Type_of_Interest_Rate</vt:lpstr>
      <vt:lpstr>Type_of_Security</vt:lpstr>
      <vt:lpstr>Type_of_Security_ID</vt:lpstr>
      <vt:lpstr>Type_of_Security_ID_Fund</vt:lpstr>
      <vt:lpstr>'אפשרויות בחירה'!Type_of_Security_ID_V2</vt:lpstr>
      <vt:lpstr>Underlying_Asset</vt:lpstr>
      <vt:lpstr>Underlying_Asset_Structured</vt:lpstr>
      <vt:lpstr>Underlying_Interest_Rates</vt:lpstr>
      <vt:lpstr>Valuation</vt:lpstr>
      <vt:lpstr>Valuation_Loans</vt:lpstr>
      <vt:lpstr>Valuation_Method</vt:lpstr>
      <vt:lpstr>Valuation_Realestate</vt:lpstr>
      <vt:lpstr>What_is_rated</vt:lpstr>
      <vt:lpstr>what_is_rated_loans</vt:lpstr>
      <vt:lpstr>YEAR</vt:lpstr>
      <vt:lpstr>Yes_No_Bad_Debt</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עדכון 4.12.2023</dc:title>
  <dc:creator>נירית שימרון</dc:creator>
  <cp:lastModifiedBy>Vered Hershkovitz</cp:lastModifiedBy>
  <cp:lastPrinted>2022-08-08T09:16:18Z</cp:lastPrinted>
  <dcterms:created xsi:type="dcterms:W3CDTF">2021-05-03T04:41:48Z</dcterms:created>
  <dcterms:modified xsi:type="dcterms:W3CDTF">2024-11-27T16:45:12Z</dcterms:modified>
</cp:coreProperties>
</file>